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4065" windowWidth="15420" windowHeight="4110" tabRatio="847" activeTab="2"/>
  </bookViews>
  <sheets>
    <sheet name="Resumen Cumplimiento Actividad" sheetId="4" r:id="rId1"/>
    <sheet name="Resumen Cumplimiento PP" sheetId="21" r:id="rId2"/>
    <sheet name="Consolidado" sheetId="1" r:id="rId3"/>
    <sheet name="HOSCA" sheetId="12" r:id="rId4"/>
    <sheet name="HOSLA" sheetId="13" r:id="rId5"/>
    <sheet name="LLAY-LLAY" sheetId="14" r:id="rId6"/>
    <sheet name="HPUT" sheetId="15" r:id="rId7"/>
    <sheet name="PSIQ." sheetId="16" r:id="rId8"/>
    <sheet name="C-LLAY" sheetId="17" r:id="rId9"/>
    <sheet name="C-SF" sheetId="18" r:id="rId10"/>
    <sheet name="C-LA" sheetId="19" r:id="rId11"/>
    <sheet name="DIRECCION" sheetId="20" r:id="rId12"/>
  </sheets>
  <externalReferences>
    <externalReference r:id="rId13"/>
    <externalReference r:id="rId14"/>
    <externalReference r:id="rId15"/>
  </externalReferences>
  <definedNames>
    <definedName name="_xlnm._FilterDatabase" localSheetId="4" hidden="1">HOSLA!$B$1:$B$1075</definedName>
    <definedName name="_xlnm._FilterDatabase" localSheetId="7" hidden="1">PSIQ.!$A$14:$I$39</definedName>
  </definedNames>
  <calcPr calcId="124519"/>
</workbook>
</file>

<file path=xl/calcChain.xml><?xml version="1.0" encoding="utf-8"?>
<calcChain xmlns="http://schemas.openxmlformats.org/spreadsheetml/2006/main">
  <c r="AF878" i="1"/>
  <c r="R1161" i="13"/>
  <c r="R1154"/>
  <c r="R1145"/>
  <c r="R1138"/>
  <c r="R1134"/>
  <c r="R1130"/>
  <c r="R1123"/>
  <c r="R1115"/>
  <c r="R1099"/>
  <c r="R1087"/>
  <c r="R1077"/>
  <c r="R1072"/>
  <c r="R1066"/>
  <c r="R1060"/>
  <c r="R1057"/>
  <c r="R1053"/>
  <c r="R1050"/>
  <c r="R1046"/>
  <c r="R1042"/>
  <c r="R1038"/>
  <c r="R1035"/>
  <c r="R1027"/>
  <c r="R1022"/>
  <c r="R1014"/>
  <c r="R1011"/>
  <c r="R985"/>
  <c r="R982"/>
  <c r="R977"/>
  <c r="R974"/>
  <c r="R966"/>
  <c r="R960"/>
  <c r="R956"/>
  <c r="R952"/>
  <c r="R949"/>
  <c r="R941"/>
  <c r="R922"/>
  <c r="R918"/>
  <c r="R908"/>
  <c r="R901"/>
  <c r="R898"/>
  <c r="R889"/>
  <c r="R885"/>
  <c r="R882"/>
  <c r="R876"/>
  <c r="R867"/>
  <c r="R862"/>
  <c r="R857"/>
  <c r="R851"/>
  <c r="R846"/>
  <c r="R841"/>
  <c r="R836"/>
  <c r="R832"/>
  <c r="R821"/>
  <c r="R812"/>
  <c r="R808"/>
  <c r="R798"/>
  <c r="R793"/>
  <c r="R789"/>
  <c r="R782"/>
  <c r="R771"/>
  <c r="R755"/>
  <c r="R749"/>
  <c r="R735"/>
  <c r="R723"/>
  <c r="R718"/>
  <c r="R713"/>
  <c r="R706"/>
  <c r="R696"/>
  <c r="R676"/>
  <c r="R671"/>
  <c r="R662"/>
  <c r="R655"/>
  <c r="R652"/>
  <c r="R633"/>
  <c r="R610"/>
  <c r="R581"/>
  <c r="R579" s="1"/>
  <c r="R520"/>
  <c r="R332"/>
  <c r="R239"/>
  <c r="AF1161"/>
  <c r="AF1154"/>
  <c r="AF1145"/>
  <c r="AF1138"/>
  <c r="AF1134"/>
  <c r="AF1130"/>
  <c r="AF1123"/>
  <c r="AF1115"/>
  <c r="AF1099"/>
  <c r="AF1087"/>
  <c r="AF1077"/>
  <c r="AF1072"/>
  <c r="AF1066"/>
  <c r="AF1060"/>
  <c r="AF1057"/>
  <c r="AF1053"/>
  <c r="AF1050"/>
  <c r="AF1046"/>
  <c r="AF1042"/>
  <c r="AF1038"/>
  <c r="AF1035"/>
  <c r="AF1027"/>
  <c r="AF1022"/>
  <c r="AF1014"/>
  <c r="AF1011"/>
  <c r="AF985"/>
  <c r="AF982"/>
  <c r="AF977"/>
  <c r="AF974"/>
  <c r="AF966"/>
  <c r="AF960"/>
  <c r="AF956"/>
  <c r="AF952"/>
  <c r="AF949"/>
  <c r="AF941"/>
  <c r="AF922"/>
  <c r="AF918"/>
  <c r="AF908"/>
  <c r="AF901"/>
  <c r="AF898"/>
  <c r="AF889"/>
  <c r="AF885"/>
  <c r="AF882"/>
  <c r="AF876"/>
  <c r="AF867"/>
  <c r="AF862"/>
  <c r="AF857"/>
  <c r="AF851"/>
  <c r="AF846"/>
  <c r="AF841"/>
  <c r="AF836"/>
  <c r="AF832"/>
  <c r="AF821"/>
  <c r="AF812"/>
  <c r="AF808"/>
  <c r="AF798"/>
  <c r="AF793"/>
  <c r="AF789"/>
  <c r="AF782"/>
  <c r="AF771"/>
  <c r="AF755"/>
  <c r="AF749"/>
  <c r="AF735"/>
  <c r="AF723"/>
  <c r="AF718"/>
  <c r="AF713"/>
  <c r="AF706"/>
  <c r="AF696"/>
  <c r="AF676"/>
  <c r="AF671"/>
  <c r="AF662"/>
  <c r="AF655"/>
  <c r="AF652"/>
  <c r="AF633"/>
  <c r="AF610"/>
  <c r="AF581"/>
  <c r="AF579" s="1"/>
  <c r="AF520"/>
  <c r="AF332"/>
  <c r="AF239"/>
  <c r="AF1130" i="16"/>
  <c r="AF1123"/>
  <c r="AF1115"/>
  <c r="AF1099"/>
  <c r="AF1087"/>
  <c r="AF1077"/>
  <c r="AF1072"/>
  <c r="AF1066"/>
  <c r="AF1060"/>
  <c r="AF1057"/>
  <c r="AF1053"/>
  <c r="AF1050"/>
  <c r="AF1046"/>
  <c r="AF1042"/>
  <c r="AF1038"/>
  <c r="AF1035"/>
  <c r="AF1027"/>
  <c r="AF1022"/>
  <c r="AF1014"/>
  <c r="AF1011"/>
  <c r="AF985"/>
  <c r="AF982"/>
  <c r="AF977"/>
  <c r="AF974"/>
  <c r="AF966"/>
  <c r="AF960"/>
  <c r="AF956"/>
  <c r="AF952"/>
  <c r="AF949"/>
  <c r="AF941"/>
  <c r="AF922"/>
  <c r="AF918"/>
  <c r="AF908"/>
  <c r="AF901"/>
  <c r="AF898"/>
  <c r="AF889"/>
  <c r="AF885"/>
  <c r="AF882"/>
  <c r="AF876"/>
  <c r="AF867"/>
  <c r="AF862"/>
  <c r="AF857"/>
  <c r="AF851"/>
  <c r="AF846"/>
  <c r="AF841"/>
  <c r="AF836"/>
  <c r="AF832"/>
  <c r="AF821"/>
  <c r="AF812"/>
  <c r="AF808"/>
  <c r="AF798"/>
  <c r="AF793"/>
  <c r="AF789"/>
  <c r="AF782"/>
  <c r="AF771"/>
  <c r="AF755"/>
  <c r="AF749"/>
  <c r="AF735"/>
  <c r="AF723"/>
  <c r="AF718"/>
  <c r="AF713"/>
  <c r="AF706"/>
  <c r="AF696"/>
  <c r="AF676"/>
  <c r="AF671"/>
  <c r="AF662"/>
  <c r="AF655"/>
  <c r="AF652"/>
  <c r="AF633"/>
  <c r="AF610"/>
  <c r="AF581"/>
  <c r="AF579"/>
  <c r="AF1161" i="12"/>
  <c r="AF1154"/>
  <c r="AF1145"/>
  <c r="AF1138"/>
  <c r="AF1134"/>
  <c r="AF1130"/>
  <c r="AF1123"/>
  <c r="AF1115"/>
  <c r="AF1099"/>
  <c r="AF1087"/>
  <c r="AF1077"/>
  <c r="AF1072"/>
  <c r="AF1066"/>
  <c r="AF1060"/>
  <c r="AF1057"/>
  <c r="AF1053"/>
  <c r="AF1050"/>
  <c r="AF1046"/>
  <c r="AF1042"/>
  <c r="AF1038"/>
  <c r="AF1035"/>
  <c r="AF1027"/>
  <c r="AF1022"/>
  <c r="AF1014"/>
  <c r="AF1011"/>
  <c r="AF985"/>
  <c r="AF982"/>
  <c r="AF977"/>
  <c r="AF974"/>
  <c r="AF966"/>
  <c r="AF960"/>
  <c r="AF956"/>
  <c r="AF952"/>
  <c r="AF949"/>
  <c r="AF941"/>
  <c r="AF922"/>
  <c r="AF918"/>
  <c r="AF908"/>
  <c r="AF901"/>
  <c r="AF898"/>
  <c r="AF889"/>
  <c r="AF885"/>
  <c r="AF882"/>
  <c r="AF876"/>
  <c r="AF867"/>
  <c r="AF862"/>
  <c r="AF857"/>
  <c r="AF851"/>
  <c r="AF846"/>
  <c r="AF841"/>
  <c r="AF836"/>
  <c r="AF832"/>
  <c r="AF821"/>
  <c r="AF812"/>
  <c r="AF808"/>
  <c r="AF798"/>
  <c r="AF793"/>
  <c r="AF789"/>
  <c r="AF782"/>
  <c r="AF771"/>
  <c r="AF755"/>
  <c r="AF749"/>
  <c r="AF735"/>
  <c r="AF723"/>
  <c r="AF718"/>
  <c r="AF713"/>
  <c r="AF706"/>
  <c r="AF696"/>
  <c r="AF676"/>
  <c r="AF671"/>
  <c r="AF662"/>
  <c r="AF655"/>
  <c r="AF652"/>
  <c r="AF633"/>
  <c r="AF610"/>
  <c r="AF581"/>
  <c r="AF579" s="1"/>
  <c r="AF520"/>
  <c r="AF512"/>
  <c r="AF509"/>
  <c r="AF500"/>
  <c r="AF495"/>
  <c r="AF492"/>
  <c r="AF489"/>
  <c r="AF482"/>
  <c r="AF469"/>
  <c r="AF466"/>
  <c r="AF463"/>
  <c r="AF449"/>
  <c r="AF444"/>
  <c r="AF437"/>
  <c r="AF432"/>
  <c r="AF422"/>
  <c r="AF402"/>
  <c r="AF397"/>
  <c r="AF392"/>
  <c r="AF383"/>
  <c r="AF372"/>
  <c r="AF363"/>
  <c r="AF354"/>
  <c r="AF346"/>
  <c r="AF334"/>
  <c r="AF332" s="1"/>
  <c r="AF326"/>
  <c r="AF320"/>
  <c r="AF315"/>
  <c r="AF312"/>
  <c r="AF304"/>
  <c r="AF267"/>
  <c r="AF263"/>
  <c r="AF256"/>
  <c r="AF249"/>
  <c r="AF244"/>
  <c r="AF241"/>
  <c r="AF239" s="1"/>
  <c r="AF232"/>
  <c r="AF229"/>
  <c r="AF224"/>
  <c r="AF219"/>
  <c r="AF211"/>
  <c r="AF182"/>
  <c r="AF179"/>
  <c r="AF164"/>
  <c r="AF160"/>
  <c r="AF150"/>
  <c r="AF141"/>
  <c r="AF137"/>
  <c r="AF126"/>
  <c r="AF119"/>
  <c r="AF116"/>
  <c r="AF106"/>
  <c r="AF100"/>
  <c r="AF97"/>
  <c r="AF57"/>
  <c r="AF52"/>
  <c r="AD878" i="1"/>
  <c r="AB878"/>
  <c r="AD1138" i="16"/>
  <c r="AD1134"/>
  <c r="AD1130"/>
  <c r="AD1123"/>
  <c r="AD1115"/>
  <c r="AD1099"/>
  <c r="AD1087"/>
  <c r="AD1077"/>
  <c r="AD1072"/>
  <c r="AD1066"/>
  <c r="AD1060"/>
  <c r="AD1057"/>
  <c r="AD1053"/>
  <c r="AD1050"/>
  <c r="AD1046"/>
  <c r="AD1042"/>
  <c r="AD1038"/>
  <c r="AD1035"/>
  <c r="AD1027"/>
  <c r="AD1022"/>
  <c r="AD1014"/>
  <c r="AD1011"/>
  <c r="AD985"/>
  <c r="AD982"/>
  <c r="AD977"/>
  <c r="AD974"/>
  <c r="AD966"/>
  <c r="AD960"/>
  <c r="AD956"/>
  <c r="AD952"/>
  <c r="AD949"/>
  <c r="AD941"/>
  <c r="AD922"/>
  <c r="AD918"/>
  <c r="AD908"/>
  <c r="AD901"/>
  <c r="AD898"/>
  <c r="AD889"/>
  <c r="AD885"/>
  <c r="AD882"/>
  <c r="AD876"/>
  <c r="AD867"/>
  <c r="AD862"/>
  <c r="AD857"/>
  <c r="AD851"/>
  <c r="AD846"/>
  <c r="AD841"/>
  <c r="AD836"/>
  <c r="AD832"/>
  <c r="AD821"/>
  <c r="AD812"/>
  <c r="AD808"/>
  <c r="AD798"/>
  <c r="AD793"/>
  <c r="AD789"/>
  <c r="AD782"/>
  <c r="AD771"/>
  <c r="AD755"/>
  <c r="AD749"/>
  <c r="AD735"/>
  <c r="AD723"/>
  <c r="AD718"/>
  <c r="AD713"/>
  <c r="AD706"/>
  <c r="AD696"/>
  <c r="AD676"/>
  <c r="AD671"/>
  <c r="AD662"/>
  <c r="AD655"/>
  <c r="AD652"/>
  <c r="AD633"/>
  <c r="AD610"/>
  <c r="AD581"/>
  <c r="AD579" s="1"/>
  <c r="AD579" i="12"/>
  <c r="AE579"/>
  <c r="AB1161" i="13"/>
  <c r="AB1154"/>
  <c r="AB1145"/>
  <c r="AB1138"/>
  <c r="AB1134"/>
  <c r="AB1130"/>
  <c r="AB1123"/>
  <c r="AB1115"/>
  <c r="AB1099"/>
  <c r="AB1087"/>
  <c r="AB1077"/>
  <c r="AB1072"/>
  <c r="AB1066"/>
  <c r="AB1060"/>
  <c r="AB1057"/>
  <c r="AB1053"/>
  <c r="AB1050"/>
  <c r="AB1046"/>
  <c r="AB1042"/>
  <c r="AB1038"/>
  <c r="AB1035"/>
  <c r="AB1027"/>
  <c r="AB1022"/>
  <c r="AB1014"/>
  <c r="AB1011"/>
  <c r="AB985"/>
  <c r="AB982"/>
  <c r="AB977"/>
  <c r="AB974"/>
  <c r="AB966"/>
  <c r="AB960"/>
  <c r="AB956"/>
  <c r="AB952"/>
  <c r="AB949"/>
  <c r="AB941"/>
  <c r="AB922"/>
  <c r="AB918"/>
  <c r="AB908"/>
  <c r="AB901"/>
  <c r="AB898"/>
  <c r="AB889"/>
  <c r="AB885"/>
  <c r="AB882"/>
  <c r="AB876"/>
  <c r="AB867"/>
  <c r="AB862"/>
  <c r="AB857"/>
  <c r="AB851"/>
  <c r="AB846"/>
  <c r="AB841"/>
  <c r="AB836"/>
  <c r="AB832"/>
  <c r="AB821"/>
  <c r="AB812"/>
  <c r="AB808"/>
  <c r="AB798"/>
  <c r="AB793"/>
  <c r="AB789"/>
  <c r="AB782"/>
  <c r="AB771"/>
  <c r="AB755"/>
  <c r="AB749"/>
  <c r="AB735"/>
  <c r="AB723"/>
  <c r="AB718"/>
  <c r="AB713"/>
  <c r="AB706"/>
  <c r="AB696"/>
  <c r="AB676"/>
  <c r="AB671"/>
  <c r="AB662"/>
  <c r="AB655"/>
  <c r="AB652"/>
  <c r="AB633"/>
  <c r="AB610"/>
  <c r="AB581"/>
  <c r="AB579"/>
  <c r="AB520"/>
  <c r="AB332"/>
  <c r="AB239"/>
  <c r="Z1161"/>
  <c r="Z1154"/>
  <c r="Z1145"/>
  <c r="Z1138"/>
  <c r="Z1134"/>
  <c r="Z1130"/>
  <c r="Z1123"/>
  <c r="Z1115"/>
  <c r="Z1099"/>
  <c r="Z1087"/>
  <c r="Z1077"/>
  <c r="Z1072"/>
  <c r="Z1066"/>
  <c r="Z1060"/>
  <c r="Z1057"/>
  <c r="Z1053"/>
  <c r="Z1050"/>
  <c r="Z1046"/>
  <c r="Z1042"/>
  <c r="Z1038"/>
  <c r="Z1035"/>
  <c r="Z1027"/>
  <c r="Z1022"/>
  <c r="Z1014"/>
  <c r="Z1011"/>
  <c r="Z985"/>
  <c r="Z982"/>
  <c r="Z977"/>
  <c r="Z974"/>
  <c r="Z966"/>
  <c r="Z960"/>
  <c r="Z956"/>
  <c r="Z952"/>
  <c r="Z949"/>
  <c r="Z941"/>
  <c r="Z922"/>
  <c r="Z918"/>
  <c r="Z908"/>
  <c r="Z901"/>
  <c r="Z898"/>
  <c r="Z889"/>
  <c r="Z885"/>
  <c r="Z882"/>
  <c r="Z876"/>
  <c r="Z867"/>
  <c r="Z862"/>
  <c r="Z857"/>
  <c r="Z851"/>
  <c r="Z846"/>
  <c r="Z841"/>
  <c r="Z836"/>
  <c r="Z832"/>
  <c r="Z821"/>
  <c r="Z812"/>
  <c r="Z808"/>
  <c r="Z798"/>
  <c r="Z793"/>
  <c r="Z789"/>
  <c r="Z782"/>
  <c r="Z771"/>
  <c r="Z755"/>
  <c r="Z749"/>
  <c r="Z735"/>
  <c r="Z723"/>
  <c r="Z718"/>
  <c r="Z713"/>
  <c r="Z706"/>
  <c r="Z696"/>
  <c r="Z676"/>
  <c r="Z671"/>
  <c r="Z662"/>
  <c r="Z655"/>
  <c r="Z652"/>
  <c r="Z633"/>
  <c r="Z610"/>
  <c r="Z581"/>
  <c r="Z579" s="1"/>
  <c r="Z520"/>
  <c r="Z332"/>
  <c r="Z239"/>
  <c r="X1161"/>
  <c r="X1154"/>
  <c r="X1145"/>
  <c r="X1138"/>
  <c r="X1134"/>
  <c r="X1130"/>
  <c r="X1123"/>
  <c r="X1115"/>
  <c r="X1099"/>
  <c r="X1087"/>
  <c r="X1077"/>
  <c r="X1072"/>
  <c r="X1066"/>
  <c r="X1060"/>
  <c r="X1057"/>
  <c r="X1053"/>
  <c r="X1050"/>
  <c r="X1046"/>
  <c r="X1042"/>
  <c r="X1038"/>
  <c r="X1035"/>
  <c r="X1027"/>
  <c r="X1022"/>
  <c r="X1014"/>
  <c r="X1011"/>
  <c r="X985"/>
  <c r="X982"/>
  <c r="X977"/>
  <c r="X974"/>
  <c r="X966"/>
  <c r="X960"/>
  <c r="X956"/>
  <c r="X952"/>
  <c r="X949"/>
  <c r="X941"/>
  <c r="X922"/>
  <c r="X918"/>
  <c r="X908"/>
  <c r="X901"/>
  <c r="X898"/>
  <c r="X889"/>
  <c r="X885"/>
  <c r="X882"/>
  <c r="X876"/>
  <c r="X867"/>
  <c r="X862"/>
  <c r="X857"/>
  <c r="X851"/>
  <c r="X846"/>
  <c r="X841"/>
  <c r="X836"/>
  <c r="X832"/>
  <c r="X821"/>
  <c r="X812"/>
  <c r="X808"/>
  <c r="X798"/>
  <c r="X793"/>
  <c r="X789"/>
  <c r="X782"/>
  <c r="X771"/>
  <c r="X755"/>
  <c r="X749"/>
  <c r="X735"/>
  <c r="X723"/>
  <c r="X718"/>
  <c r="X713"/>
  <c r="X706"/>
  <c r="X696"/>
  <c r="X676"/>
  <c r="X671"/>
  <c r="X662"/>
  <c r="X655"/>
  <c r="X652"/>
  <c r="X633"/>
  <c r="X610"/>
  <c r="X581"/>
  <c r="X579" s="1"/>
  <c r="X520"/>
  <c r="X332"/>
  <c r="N1161"/>
  <c r="N1154"/>
  <c r="N1145"/>
  <c r="N1138"/>
  <c r="N1134"/>
  <c r="N1130"/>
  <c r="N1123"/>
  <c r="N1115"/>
  <c r="N1099"/>
  <c r="N1087"/>
  <c r="N1077"/>
  <c r="N1072"/>
  <c r="N1066"/>
  <c r="N1060"/>
  <c r="N1057"/>
  <c r="N1053"/>
  <c r="N1050"/>
  <c r="N1046"/>
  <c r="N1042"/>
  <c r="N1038"/>
  <c r="N1035"/>
  <c r="N1027"/>
  <c r="N1022"/>
  <c r="N1014"/>
  <c r="N1011"/>
  <c r="N985"/>
  <c r="N982"/>
  <c r="N977"/>
  <c r="N974"/>
  <c r="N966"/>
  <c r="N960"/>
  <c r="N956"/>
  <c r="N952"/>
  <c r="N949"/>
  <c r="N941"/>
  <c r="N922"/>
  <c r="N918"/>
  <c r="N908"/>
  <c r="N901"/>
  <c r="N898"/>
  <c r="N889"/>
  <c r="N885"/>
  <c r="N882"/>
  <c r="N876"/>
  <c r="N867"/>
  <c r="N862"/>
  <c r="N857"/>
  <c r="N851"/>
  <c r="N846"/>
  <c r="N841"/>
  <c r="N836"/>
  <c r="N832"/>
  <c r="N821"/>
  <c r="N812"/>
  <c r="N808"/>
  <c r="N798"/>
  <c r="N793"/>
  <c r="N789"/>
  <c r="N782"/>
  <c r="N771"/>
  <c r="N755"/>
  <c r="N749"/>
  <c r="N735"/>
  <c r="N723"/>
  <c r="N718"/>
  <c r="N713"/>
  <c r="N706"/>
  <c r="N696"/>
  <c r="N676"/>
  <c r="N671"/>
  <c r="N662"/>
  <c r="N655"/>
  <c r="N652"/>
  <c r="N633"/>
  <c r="N610"/>
  <c r="N581"/>
  <c r="N579" s="1"/>
  <c r="N520"/>
  <c r="N332"/>
  <c r="J1161"/>
  <c r="J1154"/>
  <c r="J1145"/>
  <c r="J1138"/>
  <c r="J1134"/>
  <c r="J1130"/>
  <c r="J1123"/>
  <c r="J1115"/>
  <c r="J1099"/>
  <c r="J1087"/>
  <c r="J1077"/>
  <c r="J1072"/>
  <c r="J1066"/>
  <c r="J1060"/>
  <c r="J1057"/>
  <c r="J1053"/>
  <c r="J1050"/>
  <c r="J1046"/>
  <c r="J1042"/>
  <c r="J1038"/>
  <c r="J1035"/>
  <c r="J1027"/>
  <c r="J1022"/>
  <c r="J1014"/>
  <c r="J1011"/>
  <c r="J985"/>
  <c r="J982"/>
  <c r="J977"/>
  <c r="J974"/>
  <c r="J966"/>
  <c r="J960"/>
  <c r="J956"/>
  <c r="J952"/>
  <c r="J949"/>
  <c r="J941"/>
  <c r="J922"/>
  <c r="J918"/>
  <c r="J908"/>
  <c r="J901"/>
  <c r="J898"/>
  <c r="J889"/>
  <c r="J885"/>
  <c r="J882"/>
  <c r="J876"/>
  <c r="J867"/>
  <c r="J862"/>
  <c r="J857"/>
  <c r="J851"/>
  <c r="J846"/>
  <c r="J841"/>
  <c r="J836"/>
  <c r="J832"/>
  <c r="J821"/>
  <c r="J812"/>
  <c r="J808"/>
  <c r="J798"/>
  <c r="J793"/>
  <c r="J789"/>
  <c r="J782"/>
  <c r="J771"/>
  <c r="J755"/>
  <c r="J749"/>
  <c r="J735"/>
  <c r="J723"/>
  <c r="J718"/>
  <c r="J713"/>
  <c r="J706"/>
  <c r="J696"/>
  <c r="J676"/>
  <c r="J671"/>
  <c r="J662"/>
  <c r="J655"/>
  <c r="J652"/>
  <c r="J633"/>
  <c r="J610"/>
  <c r="J581"/>
  <c r="J579"/>
  <c r="J520"/>
  <c r="J332"/>
  <c r="D1161"/>
  <c r="D1154"/>
  <c r="D1145"/>
  <c r="D1138"/>
  <c r="D1134"/>
  <c r="D1130"/>
  <c r="D1123"/>
  <c r="D1115"/>
  <c r="D1099"/>
  <c r="D1087"/>
  <c r="D1077"/>
  <c r="D1072"/>
  <c r="D1066"/>
  <c r="D1060"/>
  <c r="D1057"/>
  <c r="D1053"/>
  <c r="D1050"/>
  <c r="D1046"/>
  <c r="D1042"/>
  <c r="D1038"/>
  <c r="D1035"/>
  <c r="D1027"/>
  <c r="D1022"/>
  <c r="D1014"/>
  <c r="D1011"/>
  <c r="D985"/>
  <c r="D982"/>
  <c r="D977"/>
  <c r="D974"/>
  <c r="D966"/>
  <c r="D960"/>
  <c r="D956"/>
  <c r="D952"/>
  <c r="D949"/>
  <c r="D941"/>
  <c r="D922"/>
  <c r="D918"/>
  <c r="D908"/>
  <c r="D901"/>
  <c r="D898"/>
  <c r="D889"/>
  <c r="D885"/>
  <c r="D882"/>
  <c r="D876"/>
  <c r="D867"/>
  <c r="D862"/>
  <c r="D857"/>
  <c r="D851"/>
  <c r="D846"/>
  <c r="D841"/>
  <c r="D836"/>
  <c r="D832"/>
  <c r="D821"/>
  <c r="D812"/>
  <c r="D808"/>
  <c r="D798"/>
  <c r="D793"/>
  <c r="D789"/>
  <c r="D782"/>
  <c r="D771"/>
  <c r="D755"/>
  <c r="D735"/>
  <c r="D723"/>
  <c r="D718"/>
  <c r="D676"/>
  <c r="D671"/>
  <c r="D662"/>
  <c r="D655"/>
  <c r="D652"/>
  <c r="D633"/>
  <c r="D610"/>
  <c r="D581"/>
  <c r="D579" s="1"/>
  <c r="D24" i="4" s="1"/>
  <c r="D520" i="13"/>
  <c r="D332"/>
  <c r="D239"/>
  <c r="AD633"/>
  <c r="AE633"/>
  <c r="AE651"/>
  <c r="AD1161"/>
  <c r="AD1154"/>
  <c r="AD1145"/>
  <c r="AD1138"/>
  <c r="AD1134"/>
  <c r="AD1130"/>
  <c r="AD1123"/>
  <c r="AD1115"/>
  <c r="AD1099"/>
  <c r="AD1087"/>
  <c r="AD1077"/>
  <c r="AD1072"/>
  <c r="AD1066"/>
  <c r="AD1060"/>
  <c r="AD1057"/>
  <c r="AD1053"/>
  <c r="AD1050"/>
  <c r="AD1046"/>
  <c r="AD1042"/>
  <c r="AD1038"/>
  <c r="AD1035"/>
  <c r="AD1027"/>
  <c r="AD1022"/>
  <c r="AD1014"/>
  <c r="AD1011"/>
  <c r="AD985"/>
  <c r="AD982"/>
  <c r="AD977"/>
  <c r="AD974"/>
  <c r="AD966"/>
  <c r="AD960"/>
  <c r="AD956"/>
  <c r="AD952"/>
  <c r="AD949"/>
  <c r="AD941"/>
  <c r="AD922"/>
  <c r="AD918"/>
  <c r="AD908"/>
  <c r="AD901"/>
  <c r="AD898"/>
  <c r="AD889"/>
  <c r="AD885"/>
  <c r="AD882"/>
  <c r="AD876"/>
  <c r="AD867"/>
  <c r="AD862"/>
  <c r="AD857"/>
  <c r="AD851"/>
  <c r="AD846"/>
  <c r="AD841"/>
  <c r="AD836"/>
  <c r="AD832"/>
  <c r="AD821"/>
  <c r="AD812"/>
  <c r="AD808"/>
  <c r="AD798"/>
  <c r="AD793"/>
  <c r="AD789"/>
  <c r="AD782"/>
  <c r="AD771"/>
  <c r="AD755"/>
  <c r="AD749"/>
  <c r="AD735"/>
  <c r="AD723"/>
  <c r="AD718"/>
  <c r="AD713"/>
  <c r="AD706"/>
  <c r="AD696"/>
  <c r="AD676"/>
  <c r="AD671"/>
  <c r="AD662"/>
  <c r="AD655"/>
  <c r="AD652"/>
  <c r="AD610"/>
  <c r="AD581"/>
  <c r="AD579" s="1"/>
  <c r="AD520"/>
  <c r="AD332"/>
  <c r="AD239"/>
  <c r="AG258" i="12"/>
  <c r="AE258"/>
  <c r="AC258"/>
  <c r="AA258"/>
  <c r="Y258"/>
  <c r="W258"/>
  <c r="U258"/>
  <c r="S258"/>
  <c r="Q258"/>
  <c r="O258"/>
  <c r="M258"/>
  <c r="AD1161"/>
  <c r="AD1154"/>
  <c r="AD1145"/>
  <c r="AD1138"/>
  <c r="AD1134"/>
  <c r="AD1130"/>
  <c r="AD1123"/>
  <c r="AD1115"/>
  <c r="AD1099"/>
  <c r="AD1087"/>
  <c r="AD1077"/>
  <c r="AD1072"/>
  <c r="AD1066"/>
  <c r="AD1060"/>
  <c r="AD1057"/>
  <c r="AD1053"/>
  <c r="AD1050"/>
  <c r="AD1046"/>
  <c r="AD1042"/>
  <c r="AD1038"/>
  <c r="AD1035"/>
  <c r="AD1027"/>
  <c r="AD1022"/>
  <c r="AD1014"/>
  <c r="AD1011"/>
  <c r="AD985"/>
  <c r="AD982"/>
  <c r="AD977"/>
  <c r="AD974"/>
  <c r="AD966"/>
  <c r="AD960"/>
  <c r="AD956"/>
  <c r="AD952"/>
  <c r="AD949"/>
  <c r="AD941"/>
  <c r="AD922"/>
  <c r="AD918"/>
  <c r="AD908"/>
  <c r="AD901"/>
  <c r="AD898"/>
  <c r="AD889"/>
  <c r="AD885"/>
  <c r="AD882"/>
  <c r="AD876"/>
  <c r="AD867"/>
  <c r="AD862"/>
  <c r="AD857"/>
  <c r="AD851"/>
  <c r="AD846"/>
  <c r="AD841"/>
  <c r="AD836"/>
  <c r="AD832"/>
  <c r="AD821"/>
  <c r="AD812"/>
  <c r="AD808"/>
  <c r="AD798"/>
  <c r="AD793"/>
  <c r="AD789"/>
  <c r="AD782"/>
  <c r="AD771"/>
  <c r="AD755"/>
  <c r="AD749"/>
  <c r="AD735"/>
  <c r="AD723"/>
  <c r="AD718"/>
  <c r="AD713"/>
  <c r="AD706"/>
  <c r="AD696"/>
  <c r="AD676"/>
  <c r="AD671"/>
  <c r="AD662"/>
  <c r="AD655"/>
  <c r="AD652"/>
  <c r="AD633"/>
  <c r="AD610"/>
  <c r="AD581"/>
  <c r="AD520"/>
  <c r="AD512"/>
  <c r="AD509"/>
  <c r="AD500"/>
  <c r="AD495"/>
  <c r="AD492"/>
  <c r="AD489"/>
  <c r="AD482"/>
  <c r="AD469"/>
  <c r="AD466"/>
  <c r="AD463"/>
  <c r="AD449"/>
  <c r="AD444"/>
  <c r="AD437"/>
  <c r="AD432"/>
  <c r="AD422"/>
  <c r="AD402"/>
  <c r="AD397"/>
  <c r="AD392"/>
  <c r="AD383"/>
  <c r="AD372"/>
  <c r="AD363"/>
  <c r="AD354"/>
  <c r="AD346"/>
  <c r="AD334"/>
  <c r="AD332" s="1"/>
  <c r="AD326"/>
  <c r="AD320"/>
  <c r="AD315"/>
  <c r="AD312"/>
  <c r="AD304"/>
  <c r="AD267"/>
  <c r="AD263"/>
  <c r="AD256"/>
  <c r="AD249"/>
  <c r="AD244"/>
  <c r="AD241"/>
  <c r="AD239" s="1"/>
  <c r="AD232"/>
  <c r="AD229"/>
  <c r="AD224"/>
  <c r="AD219"/>
  <c r="AD211"/>
  <c r="AD182"/>
  <c r="AD179"/>
  <c r="AD164"/>
  <c r="AD160"/>
  <c r="AD150"/>
  <c r="AD141"/>
  <c r="AD137"/>
  <c r="AD126"/>
  <c r="AD119"/>
  <c r="AD116"/>
  <c r="AD106"/>
  <c r="AD100"/>
  <c r="AD97"/>
  <c r="AD52"/>
  <c r="B81" i="4"/>
  <c r="B80"/>
  <c r="B79"/>
  <c r="B78"/>
  <c r="B77"/>
  <c r="B76"/>
  <c r="B72"/>
  <c r="B71"/>
  <c r="B70"/>
  <c r="B68"/>
  <c r="B64"/>
  <c r="B63"/>
  <c r="B62"/>
  <c r="B60"/>
  <c r="B56"/>
  <c r="B55"/>
  <c r="B54"/>
  <c r="B52"/>
  <c r="B46"/>
  <c r="B45"/>
  <c r="B44"/>
  <c r="B43"/>
  <c r="B42"/>
  <c r="B39"/>
  <c r="B38"/>
  <c r="B37"/>
  <c r="B36"/>
  <c r="B31"/>
  <c r="B30"/>
  <c r="C30" s="1"/>
  <c r="B29"/>
  <c r="B28"/>
  <c r="B23"/>
  <c r="B15"/>
  <c r="AB655" i="14"/>
  <c r="AB1161" i="16"/>
  <c r="AB1154"/>
  <c r="AB1145"/>
  <c r="AB1138"/>
  <c r="AB1134"/>
  <c r="AB1130"/>
  <c r="AB1123"/>
  <c r="AB1115"/>
  <c r="AB1099"/>
  <c r="AB1087"/>
  <c r="AB1077"/>
  <c r="AB1072"/>
  <c r="AB1066"/>
  <c r="AB1060"/>
  <c r="AB1057"/>
  <c r="AB1053"/>
  <c r="AB1050"/>
  <c r="AB1046"/>
  <c r="AB1042"/>
  <c r="AB1038"/>
  <c r="AB1035"/>
  <c r="AB1027"/>
  <c r="AB1022"/>
  <c r="AB1014"/>
  <c r="AB1011"/>
  <c r="AB985"/>
  <c r="AB982"/>
  <c r="AB977"/>
  <c r="AB974"/>
  <c r="AB966"/>
  <c r="AB960"/>
  <c r="AB956"/>
  <c r="AB952"/>
  <c r="AB949"/>
  <c r="AB941"/>
  <c r="AB922"/>
  <c r="AB918"/>
  <c r="AB908"/>
  <c r="AB901"/>
  <c r="AB898"/>
  <c r="AB889"/>
  <c r="AB885"/>
  <c r="AB882"/>
  <c r="AB876"/>
  <c r="AB867"/>
  <c r="AB862"/>
  <c r="AB857"/>
  <c r="AB851"/>
  <c r="AB846"/>
  <c r="AB841"/>
  <c r="AB836"/>
  <c r="AB832"/>
  <c r="AB821"/>
  <c r="AB812"/>
  <c r="AB808"/>
  <c r="AB798"/>
  <c r="AB793"/>
  <c r="AB789"/>
  <c r="AB782"/>
  <c r="AB771"/>
  <c r="AB755"/>
  <c r="AB749"/>
  <c r="AB735"/>
  <c r="AB723"/>
  <c r="AB718"/>
  <c r="AB713"/>
  <c r="AB706"/>
  <c r="AB696"/>
  <c r="AB676"/>
  <c r="AB671"/>
  <c r="AB662"/>
  <c r="AB655"/>
  <c r="AB652"/>
  <c r="AB633"/>
  <c r="AB610"/>
  <c r="AB581"/>
  <c r="AB579"/>
  <c r="L1072" i="12"/>
  <c r="M1072"/>
  <c r="N1072"/>
  <c r="O1072"/>
  <c r="P1072"/>
  <c r="Q1072"/>
  <c r="R1072"/>
  <c r="S1072"/>
  <c r="T1072"/>
  <c r="U1072"/>
  <c r="V1072"/>
  <c r="W1072"/>
  <c r="X1072"/>
  <c r="Y1072"/>
  <c r="Z1072"/>
  <c r="AA1072"/>
  <c r="AB1072"/>
  <c r="AC1072"/>
  <c r="K1072"/>
  <c r="J1072"/>
  <c r="E1076"/>
  <c r="Z1161"/>
  <c r="Z1154"/>
  <c r="Z1145"/>
  <c r="Z1138"/>
  <c r="Z1134"/>
  <c r="Z1130"/>
  <c r="Z1123"/>
  <c r="Z1115"/>
  <c r="Z1099"/>
  <c r="Z1087"/>
  <c r="Z1077"/>
  <c r="Z1066"/>
  <c r="Z1060"/>
  <c r="Z1057"/>
  <c r="Z1053"/>
  <c r="Z1050"/>
  <c r="Z1046"/>
  <c r="Z1042"/>
  <c r="Z1038"/>
  <c r="Z1035"/>
  <c r="Z1027"/>
  <c r="Z1022"/>
  <c r="Z1014"/>
  <c r="Z1011"/>
  <c r="Z985"/>
  <c r="Z982"/>
  <c r="Z977"/>
  <c r="Z974"/>
  <c r="Z966"/>
  <c r="Z960"/>
  <c r="Z956"/>
  <c r="Z952"/>
  <c r="Z949"/>
  <c r="Z941"/>
  <c r="Z922"/>
  <c r="Z918"/>
  <c r="Z908"/>
  <c r="Z901"/>
  <c r="Z898"/>
  <c r="Z889"/>
  <c r="Z885"/>
  <c r="Z882"/>
  <c r="Z876"/>
  <c r="Z867"/>
  <c r="Z862"/>
  <c r="Z857"/>
  <c r="Z851"/>
  <c r="Z846"/>
  <c r="Z841"/>
  <c r="Z836"/>
  <c r="Z832"/>
  <c r="Z821"/>
  <c r="Z812"/>
  <c r="Z808"/>
  <c r="Z798"/>
  <c r="Z793"/>
  <c r="Z789"/>
  <c r="Z782"/>
  <c r="Z771"/>
  <c r="Z755"/>
  <c r="Z749"/>
  <c r="Z735"/>
  <c r="Z723"/>
  <c r="Z718"/>
  <c r="Z713"/>
  <c r="Z706"/>
  <c r="Z696"/>
  <c r="Z676"/>
  <c r="Z671"/>
  <c r="Z662"/>
  <c r="Z655"/>
  <c r="Z652"/>
  <c r="Z633"/>
  <c r="Z610"/>
  <c r="X1161"/>
  <c r="X1154"/>
  <c r="X1145"/>
  <c r="X1138"/>
  <c r="X1134"/>
  <c r="X1130"/>
  <c r="X1123"/>
  <c r="X1115"/>
  <c r="X1099"/>
  <c r="X1087"/>
  <c r="X1077"/>
  <c r="X1066"/>
  <c r="X1060"/>
  <c r="X1057"/>
  <c r="X1053"/>
  <c r="X1050"/>
  <c r="X1046"/>
  <c r="X1042"/>
  <c r="X1038"/>
  <c r="X1035"/>
  <c r="X1027"/>
  <c r="X1022"/>
  <c r="X1014"/>
  <c r="X1011"/>
  <c r="X985"/>
  <c r="X982"/>
  <c r="X977"/>
  <c r="X974"/>
  <c r="X966"/>
  <c r="X960"/>
  <c r="X956"/>
  <c r="X952"/>
  <c r="X949"/>
  <c r="X941"/>
  <c r="X922"/>
  <c r="X918"/>
  <c r="X908"/>
  <c r="X901"/>
  <c r="X898"/>
  <c r="X889"/>
  <c r="X885"/>
  <c r="X882"/>
  <c r="X876"/>
  <c r="X867"/>
  <c r="X862"/>
  <c r="X857"/>
  <c r="X851"/>
  <c r="X846"/>
  <c r="X841"/>
  <c r="X836"/>
  <c r="X832"/>
  <c r="X821"/>
  <c r="X812"/>
  <c r="X808"/>
  <c r="X798"/>
  <c r="X793"/>
  <c r="X789"/>
  <c r="X782"/>
  <c r="X771"/>
  <c r="X755"/>
  <c r="X749"/>
  <c r="X735"/>
  <c r="X723"/>
  <c r="X718"/>
  <c r="X713"/>
  <c r="X706"/>
  <c r="X696"/>
  <c r="X676"/>
  <c r="X671"/>
  <c r="X662"/>
  <c r="X655"/>
  <c r="X652"/>
  <c r="X633"/>
  <c r="X610"/>
  <c r="V326"/>
  <c r="V320"/>
  <c r="V315"/>
  <c r="V312"/>
  <c r="V304"/>
  <c r="V267"/>
  <c r="V263"/>
  <c r="V256"/>
  <c r="V249"/>
  <c r="V244"/>
  <c r="R326"/>
  <c r="R320"/>
  <c r="R315"/>
  <c r="R312"/>
  <c r="R304"/>
  <c r="R267"/>
  <c r="R263"/>
  <c r="R256"/>
  <c r="R249"/>
  <c r="R244"/>
  <c r="P1161"/>
  <c r="P1154"/>
  <c r="P1145"/>
  <c r="P1138"/>
  <c r="P1134" s="1"/>
  <c r="P1130" s="1"/>
  <c r="P1123" s="1"/>
  <c r="P1115"/>
  <c r="P1099"/>
  <c r="P1087" s="1"/>
  <c r="P1077" s="1"/>
  <c r="P1066"/>
  <c r="P1060"/>
  <c r="P1057"/>
  <c r="P1053"/>
  <c r="P1050"/>
  <c r="P1046"/>
  <c r="P1042"/>
  <c r="P1038"/>
  <c r="P1035"/>
  <c r="P1027"/>
  <c r="P1022"/>
  <c r="P1014"/>
  <c r="P1011"/>
  <c r="P985"/>
  <c r="P982"/>
  <c r="P977"/>
  <c r="P974"/>
  <c r="P966"/>
  <c r="P960"/>
  <c r="P956"/>
  <c r="P952"/>
  <c r="P949"/>
  <c r="P941"/>
  <c r="P922"/>
  <c r="P918"/>
  <c r="P908"/>
  <c r="P901"/>
  <c r="P898"/>
  <c r="P889"/>
  <c r="P885"/>
  <c r="P882"/>
  <c r="P876"/>
  <c r="P867"/>
  <c r="P862"/>
  <c r="P857"/>
  <c r="P851"/>
  <c r="P846"/>
  <c r="P841"/>
  <c r="P836"/>
  <c r="P832"/>
  <c r="P821"/>
  <c r="P812"/>
  <c r="P808"/>
  <c r="P798"/>
  <c r="P793"/>
  <c r="P789"/>
  <c r="P782"/>
  <c r="P771"/>
  <c r="P755"/>
  <c r="P749"/>
  <c r="P735"/>
  <c r="P723"/>
  <c r="P718"/>
  <c r="P713"/>
  <c r="P706"/>
  <c r="P696"/>
  <c r="P676"/>
  <c r="P671"/>
  <c r="P662"/>
  <c r="P655"/>
  <c r="P652"/>
  <c r="P633"/>
  <c r="P610"/>
  <c r="N326"/>
  <c r="N320"/>
  <c r="N315"/>
  <c r="N312"/>
  <c r="N304"/>
  <c r="N267"/>
  <c r="N263"/>
  <c r="N256"/>
  <c r="N249"/>
  <c r="N244"/>
  <c r="D219"/>
  <c r="D211"/>
  <c r="D195"/>
  <c r="D185"/>
  <c r="D128"/>
  <c r="D121"/>
  <c r="D100"/>
  <c r="D97"/>
  <c r="D76"/>
  <c r="D57"/>
  <c r="D1161"/>
  <c r="D1154"/>
  <c r="D1145"/>
  <c r="D1138"/>
  <c r="D1134"/>
  <c r="D1130"/>
  <c r="D1123"/>
  <c r="D1115"/>
  <c r="D1099"/>
  <c r="D1087"/>
  <c r="D1077"/>
  <c r="D1072"/>
  <c r="D1066"/>
  <c r="D1060"/>
  <c r="D1057"/>
  <c r="D1053"/>
  <c r="D1050"/>
  <c r="D1046"/>
  <c r="D1042"/>
  <c r="D1038"/>
  <c r="D1035"/>
  <c r="D1027"/>
  <c r="D1022"/>
  <c r="D1014"/>
  <c r="D1011"/>
  <c r="D985"/>
  <c r="D982"/>
  <c r="D977"/>
  <c r="D974"/>
  <c r="D966"/>
  <c r="D960"/>
  <c r="D956"/>
  <c r="D952"/>
  <c r="D949"/>
  <c r="D941"/>
  <c r="D922"/>
  <c r="D918"/>
  <c r="D908"/>
  <c r="D901"/>
  <c r="D898"/>
  <c r="D889"/>
  <c r="D885"/>
  <c r="D882"/>
  <c r="D876"/>
  <c r="D867"/>
  <c r="D862"/>
  <c r="D857"/>
  <c r="D851"/>
  <c r="D846"/>
  <c r="D841"/>
  <c r="D836"/>
  <c r="D832"/>
  <c r="D821"/>
  <c r="D812"/>
  <c r="D808"/>
  <c r="D798"/>
  <c r="D793"/>
  <c r="D789"/>
  <c r="D782"/>
  <c r="D771"/>
  <c r="D755"/>
  <c r="D749"/>
  <c r="D735"/>
  <c r="D723"/>
  <c r="D718"/>
  <c r="D713"/>
  <c r="D706"/>
  <c r="D696"/>
  <c r="D676"/>
  <c r="D671"/>
  <c r="D662"/>
  <c r="D655"/>
  <c r="D652"/>
  <c r="D633"/>
  <c r="D610"/>
  <c r="D581"/>
  <c r="D579"/>
  <c r="D520"/>
  <c r="D332"/>
  <c r="D239"/>
  <c r="AB1161"/>
  <c r="AB1154"/>
  <c r="AB1145"/>
  <c r="AB1138"/>
  <c r="AB1134"/>
  <c r="AB1130"/>
  <c r="AB1123"/>
  <c r="AB1115"/>
  <c r="AB1099"/>
  <c r="AB1087"/>
  <c r="AB1077"/>
  <c r="AB1066"/>
  <c r="AB1060"/>
  <c r="AB1057"/>
  <c r="AB1053"/>
  <c r="AB1050"/>
  <c r="AB1046"/>
  <c r="AB1042"/>
  <c r="AB1038"/>
  <c r="AB1035"/>
  <c r="AB1027"/>
  <c r="AB1022"/>
  <c r="AB1014"/>
  <c r="AB1011"/>
  <c r="AB985"/>
  <c r="AB982"/>
  <c r="AB977"/>
  <c r="AB974"/>
  <c r="AB966"/>
  <c r="AB960"/>
  <c r="AB956"/>
  <c r="AB952"/>
  <c r="AB949"/>
  <c r="AB941"/>
  <c r="AB922"/>
  <c r="AB918"/>
  <c r="AB908"/>
  <c r="AB901"/>
  <c r="AB898"/>
  <c r="AB889"/>
  <c r="AB885"/>
  <c r="AB882"/>
  <c r="AB876"/>
  <c r="AB867"/>
  <c r="AB862"/>
  <c r="AB857"/>
  <c r="AB851"/>
  <c r="AB846"/>
  <c r="AB841"/>
  <c r="AB836"/>
  <c r="AB832"/>
  <c r="AB821"/>
  <c r="AB812"/>
  <c r="AB808"/>
  <c r="AB798"/>
  <c r="AB793"/>
  <c r="AB789"/>
  <c r="AB782"/>
  <c r="AB771"/>
  <c r="AB755"/>
  <c r="AB749"/>
  <c r="AB735"/>
  <c r="AB723"/>
  <c r="AB718"/>
  <c r="AB713"/>
  <c r="AB706"/>
  <c r="AB696"/>
  <c r="AB676"/>
  <c r="AB671"/>
  <c r="AB662"/>
  <c r="AB655"/>
  <c r="AB652"/>
  <c r="AB633"/>
  <c r="AB610"/>
  <c r="AB581"/>
  <c r="AB579"/>
  <c r="AB520"/>
  <c r="AB512"/>
  <c r="AB509"/>
  <c r="AB500"/>
  <c r="AB495"/>
  <c r="AB492"/>
  <c r="AB489"/>
  <c r="AB482"/>
  <c r="AB469"/>
  <c r="AB466"/>
  <c r="AB463"/>
  <c r="AB449"/>
  <c r="AB444"/>
  <c r="AB437"/>
  <c r="AB432"/>
  <c r="AB422"/>
  <c r="AB402"/>
  <c r="AB397"/>
  <c r="AB392"/>
  <c r="AB383"/>
  <c r="AB372"/>
  <c r="AB363"/>
  <c r="AB354"/>
  <c r="AB346"/>
  <c r="AB334"/>
  <c r="AB332"/>
  <c r="AB326"/>
  <c r="AB320"/>
  <c r="AB315"/>
  <c r="AB312"/>
  <c r="AB304"/>
  <c r="AB267"/>
  <c r="AB263"/>
  <c r="AB256"/>
  <c r="AB249"/>
  <c r="AB244"/>
  <c r="AB241"/>
  <c r="AB239"/>
  <c r="AB232"/>
  <c r="AB229"/>
  <c r="AB224"/>
  <c r="AB219"/>
  <c r="AB211"/>
  <c r="AB182"/>
  <c r="AB179"/>
  <c r="AB164"/>
  <c r="AB160"/>
  <c r="AB150"/>
  <c r="AB141"/>
  <c r="AB137"/>
  <c r="AB128"/>
  <c r="AB126"/>
  <c r="AB121"/>
  <c r="AB119"/>
  <c r="AB116"/>
  <c r="AB106"/>
  <c r="AB100"/>
  <c r="AB97"/>
  <c r="AB52"/>
  <c r="X239" i="13"/>
  <c r="V1161"/>
  <c r="V1154"/>
  <c r="V1145"/>
  <c r="V1138"/>
  <c r="V1134"/>
  <c r="V1130"/>
  <c r="V1123"/>
  <c r="V1115"/>
  <c r="V1099"/>
  <c r="V1087"/>
  <c r="V1077"/>
  <c r="V1072"/>
  <c r="V1066"/>
  <c r="V1060"/>
  <c r="V1057"/>
  <c r="V1053"/>
  <c r="V1050"/>
  <c r="V1046"/>
  <c r="V1042"/>
  <c r="V1038"/>
  <c r="V1035"/>
  <c r="V1027"/>
  <c r="V1022"/>
  <c r="V1014"/>
  <c r="V1011"/>
  <c r="V985"/>
  <c r="V982"/>
  <c r="V977"/>
  <c r="V974"/>
  <c r="V966"/>
  <c r="V960"/>
  <c r="V956"/>
  <c r="V952"/>
  <c r="V949"/>
  <c r="V941"/>
  <c r="V922"/>
  <c r="V918"/>
  <c r="V908"/>
  <c r="V901"/>
  <c r="V898"/>
  <c r="V889"/>
  <c r="V885"/>
  <c r="V882"/>
  <c r="V876"/>
  <c r="V867"/>
  <c r="V862"/>
  <c r="V857"/>
  <c r="V851"/>
  <c r="V846"/>
  <c r="V841"/>
  <c r="V836"/>
  <c r="V832"/>
  <c r="V821"/>
  <c r="V812"/>
  <c r="V808"/>
  <c r="V798"/>
  <c r="V793"/>
  <c r="V789"/>
  <c r="V782"/>
  <c r="V771"/>
  <c r="V755"/>
  <c r="V749"/>
  <c r="V735"/>
  <c r="V723"/>
  <c r="V718"/>
  <c r="V713"/>
  <c r="V706"/>
  <c r="V696"/>
  <c r="V676"/>
  <c r="V671"/>
  <c r="V662"/>
  <c r="V655"/>
  <c r="V652"/>
  <c r="V633"/>
  <c r="V610"/>
  <c r="V581"/>
  <c r="V579"/>
  <c r="V520"/>
  <c r="V332"/>
  <c r="V239"/>
  <c r="T1161"/>
  <c r="T1154"/>
  <c r="T1145"/>
  <c r="T1138"/>
  <c r="T1134"/>
  <c r="T1130"/>
  <c r="T1123"/>
  <c r="T1115"/>
  <c r="T1099"/>
  <c r="T1087"/>
  <c r="T1077"/>
  <c r="T1072"/>
  <c r="T1066"/>
  <c r="T1060"/>
  <c r="T1057"/>
  <c r="T1053"/>
  <c r="T1050"/>
  <c r="T1046"/>
  <c r="T1042"/>
  <c r="T1038"/>
  <c r="T1035"/>
  <c r="T1027"/>
  <c r="T1022"/>
  <c r="T1014"/>
  <c r="T1011"/>
  <c r="T985"/>
  <c r="T982"/>
  <c r="T977"/>
  <c r="T974"/>
  <c r="T966"/>
  <c r="T960"/>
  <c r="T956"/>
  <c r="T952"/>
  <c r="T949"/>
  <c r="T941"/>
  <c r="T922"/>
  <c r="T918"/>
  <c r="T908"/>
  <c r="T901"/>
  <c r="T898"/>
  <c r="T889"/>
  <c r="T885"/>
  <c r="T882"/>
  <c r="T876"/>
  <c r="T867"/>
  <c r="T862"/>
  <c r="T857"/>
  <c r="T851"/>
  <c r="T846"/>
  <c r="T841"/>
  <c r="T836"/>
  <c r="T832"/>
  <c r="T821"/>
  <c r="T812"/>
  <c r="T808"/>
  <c r="T798"/>
  <c r="T793"/>
  <c r="T789"/>
  <c r="T782"/>
  <c r="T771"/>
  <c r="T755"/>
  <c r="T749"/>
  <c r="T735"/>
  <c r="T723"/>
  <c r="T718"/>
  <c r="T713"/>
  <c r="T706"/>
  <c r="T696"/>
  <c r="T676"/>
  <c r="T671"/>
  <c r="T662"/>
  <c r="T655"/>
  <c r="T652"/>
  <c r="T633"/>
  <c r="T610"/>
  <c r="T581"/>
  <c r="T579"/>
  <c r="T520"/>
  <c r="T332"/>
  <c r="T239"/>
  <c r="P1161"/>
  <c r="P1154"/>
  <c r="P1145"/>
  <c r="P1138"/>
  <c r="P1134"/>
  <c r="P1130"/>
  <c r="P1123"/>
  <c r="P1115"/>
  <c r="P1099"/>
  <c r="P1087"/>
  <c r="P1077"/>
  <c r="P1072"/>
  <c r="P1066"/>
  <c r="P1060"/>
  <c r="P1057"/>
  <c r="P1053"/>
  <c r="P1050"/>
  <c r="P1046"/>
  <c r="P1042"/>
  <c r="P1038"/>
  <c r="P1035"/>
  <c r="P1027"/>
  <c r="P1022"/>
  <c r="P1014"/>
  <c r="P1011"/>
  <c r="P985"/>
  <c r="P982"/>
  <c r="P977"/>
  <c r="P974"/>
  <c r="P966"/>
  <c r="P960"/>
  <c r="P956"/>
  <c r="P952"/>
  <c r="P949"/>
  <c r="P941"/>
  <c r="P922"/>
  <c r="P918"/>
  <c r="P908"/>
  <c r="P901"/>
  <c r="P898"/>
  <c r="P889"/>
  <c r="P885"/>
  <c r="P882"/>
  <c r="P876"/>
  <c r="P867"/>
  <c r="P862"/>
  <c r="P857"/>
  <c r="P851"/>
  <c r="P846"/>
  <c r="P841"/>
  <c r="P836"/>
  <c r="P832"/>
  <c r="P821"/>
  <c r="P812"/>
  <c r="P808"/>
  <c r="P798"/>
  <c r="P793"/>
  <c r="P789"/>
  <c r="P782"/>
  <c r="P771"/>
  <c r="P755"/>
  <c r="P749"/>
  <c r="P735"/>
  <c r="P723"/>
  <c r="P718"/>
  <c r="P713"/>
  <c r="P706"/>
  <c r="P696"/>
  <c r="P676"/>
  <c r="P671"/>
  <c r="P662"/>
  <c r="P655"/>
  <c r="P652"/>
  <c r="P633"/>
  <c r="P610"/>
  <c r="P581"/>
  <c r="P579" s="1"/>
  <c r="P520"/>
  <c r="P332"/>
  <c r="P239"/>
  <c r="N239"/>
  <c r="L1161"/>
  <c r="L1154"/>
  <c r="L1145"/>
  <c r="L1138"/>
  <c r="L1134"/>
  <c r="L1130"/>
  <c r="L1123"/>
  <c r="L1115"/>
  <c r="L1099"/>
  <c r="L1087"/>
  <c r="L1077"/>
  <c r="L1072"/>
  <c r="L1066"/>
  <c r="L1060"/>
  <c r="L1057"/>
  <c r="L1053"/>
  <c r="L1050"/>
  <c r="L1046"/>
  <c r="L1042"/>
  <c r="L1038"/>
  <c r="L1035"/>
  <c r="L1027"/>
  <c r="L1022"/>
  <c r="L1014"/>
  <c r="L1011"/>
  <c r="L985"/>
  <c r="L982"/>
  <c r="L977"/>
  <c r="L974"/>
  <c r="L966"/>
  <c r="L960"/>
  <c r="L956"/>
  <c r="L952"/>
  <c r="L949"/>
  <c r="L941"/>
  <c r="L922"/>
  <c r="L918"/>
  <c r="L908"/>
  <c r="L901"/>
  <c r="L898"/>
  <c r="L889"/>
  <c r="L885"/>
  <c r="L882"/>
  <c r="L876"/>
  <c r="L867"/>
  <c r="L862"/>
  <c r="L857"/>
  <c r="L851"/>
  <c r="L846"/>
  <c r="L841"/>
  <c r="L836"/>
  <c r="L832"/>
  <c r="L821"/>
  <c r="L812"/>
  <c r="L808"/>
  <c r="L798"/>
  <c r="L793"/>
  <c r="L789"/>
  <c r="L782"/>
  <c r="L771"/>
  <c r="L755"/>
  <c r="L749"/>
  <c r="L735"/>
  <c r="L723"/>
  <c r="L718"/>
  <c r="L713"/>
  <c r="L706"/>
  <c r="L696"/>
  <c r="L676"/>
  <c r="L671"/>
  <c r="L662"/>
  <c r="L655"/>
  <c r="L652"/>
  <c r="L633"/>
  <c r="L610"/>
  <c r="L581"/>
  <c r="L579" s="1"/>
  <c r="L520"/>
  <c r="L332"/>
  <c r="L239"/>
  <c r="J239"/>
  <c r="E878"/>
  <c r="F878"/>
  <c r="G878"/>
  <c r="Z1130" i="16"/>
  <c r="Z1123"/>
  <c r="Z1115"/>
  <c r="Z1099"/>
  <c r="Z1087"/>
  <c r="Z1077"/>
  <c r="Z1072"/>
  <c r="Z1066"/>
  <c r="Z1060"/>
  <c r="Z1057"/>
  <c r="Z1053"/>
  <c r="Z1050"/>
  <c r="Z1046"/>
  <c r="Z1042"/>
  <c r="Z1038"/>
  <c r="Z1035"/>
  <c r="Z1027"/>
  <c r="Z1022"/>
  <c r="Z1014"/>
  <c r="Z1011"/>
  <c r="Z985"/>
  <c r="Z982"/>
  <c r="Z977"/>
  <c r="Z974"/>
  <c r="Z966"/>
  <c r="Z960"/>
  <c r="Z956"/>
  <c r="Z952"/>
  <c r="Z949"/>
  <c r="Z941"/>
  <c r="Z922"/>
  <c r="Z918"/>
  <c r="Z908"/>
  <c r="Z901"/>
  <c r="Z898"/>
  <c r="Z889"/>
  <c r="Z885"/>
  <c r="Z882"/>
  <c r="Z876"/>
  <c r="Z867"/>
  <c r="Z862"/>
  <c r="Z857"/>
  <c r="Z851"/>
  <c r="Z846"/>
  <c r="Z841"/>
  <c r="Z836"/>
  <c r="Z832"/>
  <c r="Z821"/>
  <c r="Z812"/>
  <c r="Z808"/>
  <c r="Z798"/>
  <c r="Z793"/>
  <c r="Z789"/>
  <c r="Z782"/>
  <c r="Z771"/>
  <c r="Z755"/>
  <c r="Z749"/>
  <c r="Z735"/>
  <c r="Z723"/>
  <c r="Z718"/>
  <c r="Z713"/>
  <c r="Z706"/>
  <c r="Z696"/>
  <c r="Z676"/>
  <c r="Z671"/>
  <c r="Z662"/>
  <c r="Z655"/>
  <c r="Z652"/>
  <c r="Z633"/>
  <c r="Z610"/>
  <c r="Z581"/>
  <c r="Z579"/>
  <c r="Z581" i="12"/>
  <c r="Z579" s="1"/>
  <c r="Z520"/>
  <c r="Z512"/>
  <c r="Z509"/>
  <c r="Z500"/>
  <c r="Z495"/>
  <c r="Z492"/>
  <c r="Z489"/>
  <c r="Z482"/>
  <c r="Z469"/>
  <c r="Z466"/>
  <c r="Z463"/>
  <c r="Z449"/>
  <c r="Z444"/>
  <c r="Z437"/>
  <c r="Z432"/>
  <c r="Z422"/>
  <c r="Z402"/>
  <c r="Z397"/>
  <c r="Z392"/>
  <c r="Z383"/>
  <c r="Z372"/>
  <c r="Z363"/>
  <c r="Z354"/>
  <c r="Z346"/>
  <c r="Z334"/>
  <c r="Z332" s="1"/>
  <c r="Z326"/>
  <c r="Z320"/>
  <c r="Z315"/>
  <c r="Z312"/>
  <c r="Z304"/>
  <c r="Z267"/>
  <c r="Z263"/>
  <c r="Z256"/>
  <c r="Z249"/>
  <c r="Z244"/>
  <c r="Z241"/>
  <c r="Z232"/>
  <c r="Z229"/>
  <c r="Z224"/>
  <c r="Z219"/>
  <c r="Z211"/>
  <c r="Z185"/>
  <c r="Z182"/>
  <c r="Z179"/>
  <c r="Z164"/>
  <c r="Z160"/>
  <c r="Z150"/>
  <c r="Z141"/>
  <c r="Z137"/>
  <c r="Z128"/>
  <c r="Z126"/>
  <c r="Z121"/>
  <c r="Z119"/>
  <c r="Z116"/>
  <c r="Z106"/>
  <c r="Z100"/>
  <c r="Z97"/>
  <c r="Z57"/>
  <c r="Z52"/>
  <c r="E878" i="1" l="1"/>
  <c r="Z239" i="12"/>
  <c r="X12"/>
  <c r="X581"/>
  <c r="X579" s="1"/>
  <c r="X520"/>
  <c r="X512"/>
  <c r="X509"/>
  <c r="X500"/>
  <c r="X495"/>
  <c r="X492"/>
  <c r="X489"/>
  <c r="X482"/>
  <c r="X469"/>
  <c r="X466"/>
  <c r="X463"/>
  <c r="X449"/>
  <c r="X444"/>
  <c r="X437"/>
  <c r="X432"/>
  <c r="X422"/>
  <c r="X402"/>
  <c r="X397"/>
  <c r="X392"/>
  <c r="X383"/>
  <c r="X372"/>
  <c r="X363"/>
  <c r="X354"/>
  <c r="X346"/>
  <c r="X334"/>
  <c r="X332" s="1"/>
  <c r="X326"/>
  <c r="X320"/>
  <c r="X315"/>
  <c r="X312"/>
  <c r="X304"/>
  <c r="X267"/>
  <c r="X263"/>
  <c r="X256"/>
  <c r="X249"/>
  <c r="X244"/>
  <c r="X241"/>
  <c r="X239" s="1"/>
  <c r="X232"/>
  <c r="X229"/>
  <c r="X224"/>
  <c r="X219"/>
  <c r="X182"/>
  <c r="X179"/>
  <c r="X164"/>
  <c r="X160"/>
  <c r="X150"/>
  <c r="X141"/>
  <c r="X137"/>
  <c r="X128"/>
  <c r="X126"/>
  <c r="X121"/>
  <c r="X119"/>
  <c r="X116"/>
  <c r="X106"/>
  <c r="X100"/>
  <c r="X97"/>
  <c r="X57"/>
  <c r="X52"/>
  <c r="X1161" i="16"/>
  <c r="X1154"/>
  <c r="X1145"/>
  <c r="X1138"/>
  <c r="X1134"/>
  <c r="X1130"/>
  <c r="X1123"/>
  <c r="X1115"/>
  <c r="X1099"/>
  <c r="X1087"/>
  <c r="X1077"/>
  <c r="X1072"/>
  <c r="X1066"/>
  <c r="X1060"/>
  <c r="X1057"/>
  <c r="X1053"/>
  <c r="X1050"/>
  <c r="X1046"/>
  <c r="X1042"/>
  <c r="X1038"/>
  <c r="X1035"/>
  <c r="X1027"/>
  <c r="X1022"/>
  <c r="X1014"/>
  <c r="X1011"/>
  <c r="X985"/>
  <c r="X982"/>
  <c r="X977"/>
  <c r="X974"/>
  <c r="X966"/>
  <c r="X960"/>
  <c r="X956"/>
  <c r="X952"/>
  <c r="X949"/>
  <c r="X941"/>
  <c r="X922"/>
  <c r="X918"/>
  <c r="X908"/>
  <c r="X901"/>
  <c r="X898"/>
  <c r="X889"/>
  <c r="X885"/>
  <c r="X882"/>
  <c r="X876"/>
  <c r="X867"/>
  <c r="X862"/>
  <c r="X857"/>
  <c r="X851"/>
  <c r="X846"/>
  <c r="X841"/>
  <c r="X836"/>
  <c r="X832"/>
  <c r="X821"/>
  <c r="X812"/>
  <c r="X808"/>
  <c r="X798"/>
  <c r="X793"/>
  <c r="X789"/>
  <c r="X782"/>
  <c r="X771"/>
  <c r="X755"/>
  <c r="X749"/>
  <c r="X735"/>
  <c r="X723"/>
  <c r="X718"/>
  <c r="X713"/>
  <c r="X706"/>
  <c r="X696"/>
  <c r="X676"/>
  <c r="X671"/>
  <c r="X662"/>
  <c r="X655"/>
  <c r="X652"/>
  <c r="X633"/>
  <c r="X610"/>
  <c r="X579" s="1"/>
  <c r="X581"/>
  <c r="E651" i="13"/>
  <c r="W651"/>
  <c r="V1138" i="16" l="1"/>
  <c r="V1134"/>
  <c r="V1130"/>
  <c r="V1123"/>
  <c r="V1115"/>
  <c r="V1099"/>
  <c r="V1087"/>
  <c r="V1077"/>
  <c r="V1072"/>
  <c r="V1066"/>
  <c r="V1060"/>
  <c r="V1057"/>
  <c r="V1053"/>
  <c r="V1050"/>
  <c r="V1046"/>
  <c r="V1042"/>
  <c r="V1038"/>
  <c r="V1035"/>
  <c r="V1027"/>
  <c r="V1022"/>
  <c r="V1014"/>
  <c r="V1011"/>
  <c r="V985"/>
  <c r="V982"/>
  <c r="V977"/>
  <c r="V974"/>
  <c r="V966"/>
  <c r="V960"/>
  <c r="V956"/>
  <c r="V952"/>
  <c r="V949"/>
  <c r="V941"/>
  <c r="V922"/>
  <c r="V918"/>
  <c r="V908"/>
  <c r="V901"/>
  <c r="V898"/>
  <c r="V889"/>
  <c r="V885"/>
  <c r="V882"/>
  <c r="V876"/>
  <c r="V867"/>
  <c r="V862"/>
  <c r="V857"/>
  <c r="V851"/>
  <c r="V846"/>
  <c r="V841"/>
  <c r="V836"/>
  <c r="V832"/>
  <c r="V821"/>
  <c r="V812"/>
  <c r="V808"/>
  <c r="V798"/>
  <c r="V793"/>
  <c r="V789"/>
  <c r="V782"/>
  <c r="V771"/>
  <c r="V755"/>
  <c r="V749"/>
  <c r="V735"/>
  <c r="V723"/>
  <c r="V718"/>
  <c r="V713"/>
  <c r="V706"/>
  <c r="V696"/>
  <c r="V676"/>
  <c r="V671"/>
  <c r="V662"/>
  <c r="V655"/>
  <c r="V652"/>
  <c r="V633"/>
  <c r="V610"/>
  <c r="V581"/>
  <c r="V579"/>
  <c r="D984" i="1"/>
  <c r="F984" s="1"/>
  <c r="J984"/>
  <c r="L984"/>
  <c r="M984" s="1"/>
  <c r="N984"/>
  <c r="O984" s="1"/>
  <c r="P984"/>
  <c r="Q984" s="1"/>
  <c r="R984"/>
  <c r="S984" s="1"/>
  <c r="T984"/>
  <c r="U984" s="1"/>
  <c r="V984"/>
  <c r="W984" s="1"/>
  <c r="X984"/>
  <c r="Y984" s="1"/>
  <c r="Z984"/>
  <c r="AA984" s="1"/>
  <c r="AB984"/>
  <c r="AC984" s="1"/>
  <c r="AD984"/>
  <c r="AE984" s="1"/>
  <c r="AF984"/>
  <c r="AG984" s="1"/>
  <c r="E984" l="1"/>
  <c r="G984" s="1"/>
  <c r="I984" s="1"/>
  <c r="K984"/>
  <c r="H984" l="1"/>
  <c r="V867" i="12"/>
  <c r="V579"/>
  <c r="R1066"/>
  <c r="R1060"/>
  <c r="R1057"/>
  <c r="R1053"/>
  <c r="R1050"/>
  <c r="R1046"/>
  <c r="R1042"/>
  <c r="R1038"/>
  <c r="R1035"/>
  <c r="R1027"/>
  <c r="R1022"/>
  <c r="R1014"/>
  <c r="R1011"/>
  <c r="R985"/>
  <c r="R982"/>
  <c r="R977"/>
  <c r="R974"/>
  <c r="R966"/>
  <c r="R960"/>
  <c r="R956"/>
  <c r="R952"/>
  <c r="R949"/>
  <c r="R941"/>
  <c r="R922"/>
  <c r="R918"/>
  <c r="R908"/>
  <c r="R901"/>
  <c r="R898"/>
  <c r="R889"/>
  <c r="R885"/>
  <c r="R882"/>
  <c r="R876"/>
  <c r="R867"/>
  <c r="R862"/>
  <c r="R857"/>
  <c r="R851"/>
  <c r="R846"/>
  <c r="R841"/>
  <c r="R836"/>
  <c r="R832"/>
  <c r="R821"/>
  <c r="R812"/>
  <c r="R808"/>
  <c r="R798"/>
  <c r="R793"/>
  <c r="R789"/>
  <c r="R782"/>
  <c r="R771"/>
  <c r="R755"/>
  <c r="R749"/>
  <c r="R735"/>
  <c r="R723"/>
  <c r="R718"/>
  <c r="R713"/>
  <c r="R706"/>
  <c r="R696"/>
  <c r="R676"/>
  <c r="R671"/>
  <c r="R662"/>
  <c r="R655"/>
  <c r="R652"/>
  <c r="R633"/>
  <c r="R610"/>
  <c r="R581"/>
  <c r="R579" s="1"/>
  <c r="R520"/>
  <c r="R512"/>
  <c r="R509"/>
  <c r="R500"/>
  <c r="R495"/>
  <c r="R492"/>
  <c r="R489"/>
  <c r="R482"/>
  <c r="R469"/>
  <c r="R466"/>
  <c r="R463"/>
  <c r="R449"/>
  <c r="R444"/>
  <c r="R437"/>
  <c r="R432"/>
  <c r="R422"/>
  <c r="R402"/>
  <c r="R397"/>
  <c r="R392"/>
  <c r="R383"/>
  <c r="R372"/>
  <c r="R363"/>
  <c r="R354"/>
  <c r="R346"/>
  <c r="T1087"/>
  <c r="T1077"/>
  <c r="T1066"/>
  <c r="T1060"/>
  <c r="T1057"/>
  <c r="T1053"/>
  <c r="T1050"/>
  <c r="T1046"/>
  <c r="T1042"/>
  <c r="T1038"/>
  <c r="T1035"/>
  <c r="T1027"/>
  <c r="T1022"/>
  <c r="T1014"/>
  <c r="T1011"/>
  <c r="T985"/>
  <c r="T982"/>
  <c r="T977"/>
  <c r="T974"/>
  <c r="T966"/>
  <c r="T960"/>
  <c r="T956"/>
  <c r="T952"/>
  <c r="T949"/>
  <c r="T941"/>
  <c r="T922"/>
  <c r="T918"/>
  <c r="T908"/>
  <c r="T901"/>
  <c r="T898"/>
  <c r="T889"/>
  <c r="T885"/>
  <c r="T882"/>
  <c r="T876"/>
  <c r="T867"/>
  <c r="T862"/>
  <c r="T857"/>
  <c r="T851"/>
  <c r="T846"/>
  <c r="T841"/>
  <c r="T836"/>
  <c r="T832"/>
  <c r="T821"/>
  <c r="T812"/>
  <c r="T808"/>
  <c r="T798"/>
  <c r="T793"/>
  <c r="T789"/>
  <c r="T782"/>
  <c r="T771"/>
  <c r="T755"/>
  <c r="T749"/>
  <c r="T735"/>
  <c r="T723"/>
  <c r="T718"/>
  <c r="T713"/>
  <c r="T706"/>
  <c r="T696"/>
  <c r="T676"/>
  <c r="T671"/>
  <c r="T662"/>
  <c r="T655"/>
  <c r="T652"/>
  <c r="T633"/>
  <c r="T610"/>
  <c r="T581"/>
  <c r="T579" s="1"/>
  <c r="T520"/>
  <c r="T512"/>
  <c r="T509"/>
  <c r="T500"/>
  <c r="T495"/>
  <c r="T492"/>
  <c r="T489"/>
  <c r="T482"/>
  <c r="T469"/>
  <c r="T466"/>
  <c r="T463"/>
  <c r="T449"/>
  <c r="T444"/>
  <c r="T437"/>
  <c r="T432"/>
  <c r="T422"/>
  <c r="T402"/>
  <c r="T397"/>
  <c r="T392"/>
  <c r="T383"/>
  <c r="T372"/>
  <c r="T363"/>
  <c r="T354"/>
  <c r="T346"/>
  <c r="V12"/>
  <c r="V1161"/>
  <c r="V1154"/>
  <c r="V1145"/>
  <c r="V1138"/>
  <c r="V1130"/>
  <c r="V1123"/>
  <c r="V1115"/>
  <c r="V1099"/>
  <c r="V1087"/>
  <c r="V1077"/>
  <c r="V1066"/>
  <c r="V1060"/>
  <c r="V1057"/>
  <c r="V1053"/>
  <c r="V1050"/>
  <c r="V1046"/>
  <c r="V1042"/>
  <c r="V1038"/>
  <c r="V1035"/>
  <c r="V1027"/>
  <c r="V1022"/>
  <c r="V1014"/>
  <c r="V1011"/>
  <c r="V985"/>
  <c r="V982"/>
  <c r="V977"/>
  <c r="V974"/>
  <c r="V966"/>
  <c r="V960"/>
  <c r="V956"/>
  <c r="V952"/>
  <c r="V949"/>
  <c r="V941"/>
  <c r="V922"/>
  <c r="V918"/>
  <c r="V908"/>
  <c r="V901"/>
  <c r="V898"/>
  <c r="V889"/>
  <c r="V885"/>
  <c r="V882"/>
  <c r="V876"/>
  <c r="V862"/>
  <c r="V857"/>
  <c r="V851"/>
  <c r="V846"/>
  <c r="V841"/>
  <c r="V836"/>
  <c r="V832"/>
  <c r="V821"/>
  <c r="V812"/>
  <c r="V808"/>
  <c r="V798"/>
  <c r="V793"/>
  <c r="V789"/>
  <c r="V782"/>
  <c r="V771"/>
  <c r="V755"/>
  <c r="V749"/>
  <c r="V723"/>
  <c r="V718"/>
  <c r="V713"/>
  <c r="V706"/>
  <c r="V696"/>
  <c r="V676"/>
  <c r="V671"/>
  <c r="V662"/>
  <c r="V655"/>
  <c r="V652"/>
  <c r="V633"/>
  <c r="V610"/>
  <c r="V581"/>
  <c r="V520"/>
  <c r="V512"/>
  <c r="V509"/>
  <c r="V500"/>
  <c r="V495"/>
  <c r="V492"/>
  <c r="V489"/>
  <c r="V482"/>
  <c r="V469"/>
  <c r="V466"/>
  <c r="V463"/>
  <c r="V449"/>
  <c r="V444"/>
  <c r="V437"/>
  <c r="V432"/>
  <c r="V422"/>
  <c r="V402"/>
  <c r="V397"/>
  <c r="V392"/>
  <c r="V383"/>
  <c r="V372"/>
  <c r="V363"/>
  <c r="V354"/>
  <c r="V346"/>
  <c r="V334"/>
  <c r="V332" s="1"/>
  <c r="V241"/>
  <c r="V239" s="1"/>
  <c r="V232"/>
  <c r="V229"/>
  <c r="V224"/>
  <c r="V219"/>
  <c r="V211"/>
  <c r="V185"/>
  <c r="V182"/>
  <c r="V179"/>
  <c r="V164"/>
  <c r="V160"/>
  <c r="V150"/>
  <c r="V141"/>
  <c r="V137"/>
  <c r="V128"/>
  <c r="V126"/>
  <c r="V121"/>
  <c r="V119"/>
  <c r="V116"/>
  <c r="V106"/>
  <c r="V100"/>
  <c r="V97"/>
  <c r="V57"/>
  <c r="V52"/>
  <c r="N579"/>
  <c r="J267"/>
  <c r="J239" s="1"/>
  <c r="R12"/>
  <c r="L12"/>
  <c r="T241"/>
  <c r="T1161" i="16" l="1"/>
  <c r="T1154"/>
  <c r="T1145"/>
  <c r="T1138"/>
  <c r="T1134"/>
  <c r="T1130"/>
  <c r="T1123"/>
  <c r="T1115"/>
  <c r="T1099"/>
  <c r="T1087"/>
  <c r="T1077"/>
  <c r="T1072"/>
  <c r="T1066"/>
  <c r="T1060"/>
  <c r="T1057"/>
  <c r="T1053"/>
  <c r="T1050"/>
  <c r="T1046"/>
  <c r="T1042"/>
  <c r="T1038"/>
  <c r="T1035"/>
  <c r="T1027"/>
  <c r="T1022"/>
  <c r="T1014"/>
  <c r="T1011"/>
  <c r="T985"/>
  <c r="T982"/>
  <c r="T977"/>
  <c r="T974"/>
  <c r="T966"/>
  <c r="T960"/>
  <c r="T956"/>
  <c r="T952"/>
  <c r="T949"/>
  <c r="T941"/>
  <c r="T922"/>
  <c r="T918"/>
  <c r="T908"/>
  <c r="T901"/>
  <c r="T898"/>
  <c r="T889"/>
  <c r="T885"/>
  <c r="T882"/>
  <c r="T876"/>
  <c r="T867"/>
  <c r="T862"/>
  <c r="T857"/>
  <c r="T851"/>
  <c r="T846"/>
  <c r="T841"/>
  <c r="T836"/>
  <c r="T832"/>
  <c r="T821"/>
  <c r="T812"/>
  <c r="T808"/>
  <c r="T798"/>
  <c r="T793"/>
  <c r="T789"/>
  <c r="T782"/>
  <c r="T771"/>
  <c r="T755"/>
  <c r="T749"/>
  <c r="T735"/>
  <c r="T723"/>
  <c r="T718"/>
  <c r="T713"/>
  <c r="T706"/>
  <c r="T696"/>
  <c r="T676"/>
  <c r="T671"/>
  <c r="T662"/>
  <c r="T655"/>
  <c r="T652"/>
  <c r="T633"/>
  <c r="T610"/>
  <c r="T581"/>
  <c r="T579" s="1"/>
  <c r="T1161" i="12"/>
  <c r="T1154"/>
  <c r="T1145"/>
  <c r="T1138"/>
  <c r="T1134"/>
  <c r="T1130"/>
  <c r="T1123"/>
  <c r="T1115"/>
  <c r="T1099"/>
  <c r="T334" l="1"/>
  <c r="T332" s="1"/>
  <c r="T256"/>
  <c r="T239" s="1"/>
  <c r="T326"/>
  <c r="T320"/>
  <c r="T315"/>
  <c r="T312"/>
  <c r="T304"/>
  <c r="T267"/>
  <c r="T263"/>
  <c r="T249"/>
  <c r="T244"/>
  <c r="N1060" l="1"/>
  <c r="N812"/>
  <c r="R1161" l="1"/>
  <c r="R1154"/>
  <c r="R1145"/>
  <c r="R1138"/>
  <c r="R1134"/>
  <c r="R1130"/>
  <c r="R1123"/>
  <c r="R1115"/>
  <c r="R1099"/>
  <c r="R1087"/>
  <c r="R1077"/>
  <c r="R334"/>
  <c r="R241"/>
  <c r="R232"/>
  <c r="R229"/>
  <c r="R224"/>
  <c r="R219"/>
  <c r="R182"/>
  <c r="R179"/>
  <c r="R164"/>
  <c r="R160"/>
  <c r="R150"/>
  <c r="R141"/>
  <c r="R137"/>
  <c r="R128"/>
  <c r="R126"/>
  <c r="R121"/>
  <c r="R119"/>
  <c r="R116"/>
  <c r="R106"/>
  <c r="R100"/>
  <c r="R97"/>
  <c r="R52"/>
  <c r="N949"/>
  <c r="E984"/>
  <c r="P985" i="16"/>
  <c r="P982"/>
  <c r="P977"/>
  <c r="P974"/>
  <c r="P966"/>
  <c r="P960"/>
  <c r="P956"/>
  <c r="P952"/>
  <c r="P949"/>
  <c r="P941"/>
  <c r="P922"/>
  <c r="P918"/>
  <c r="P908"/>
  <c r="P901"/>
  <c r="P898"/>
  <c r="P889"/>
  <c r="P885"/>
  <c r="P882"/>
  <c r="P876"/>
  <c r="P867"/>
  <c r="P862"/>
  <c r="P857"/>
  <c r="P851"/>
  <c r="P846"/>
  <c r="P841"/>
  <c r="P836"/>
  <c r="P832"/>
  <c r="P821"/>
  <c r="P812"/>
  <c r="P808"/>
  <c r="P798"/>
  <c r="P793"/>
  <c r="P789"/>
  <c r="P782"/>
  <c r="P771"/>
  <c r="P755"/>
  <c r="P749"/>
  <c r="P735"/>
  <c r="P723"/>
  <c r="P718"/>
  <c r="P713"/>
  <c r="P706"/>
  <c r="P696"/>
  <c r="P676"/>
  <c r="P671"/>
  <c r="P662"/>
  <c r="P655"/>
  <c r="P652"/>
  <c r="P633"/>
  <c r="P610"/>
  <c r="P581"/>
  <c r="P579"/>
  <c r="R239" i="12" l="1"/>
  <c r="R332"/>
  <c r="P581"/>
  <c r="P520"/>
  <c r="P512"/>
  <c r="P509"/>
  <c r="P500"/>
  <c r="P495"/>
  <c r="P492"/>
  <c r="P489"/>
  <c r="P482"/>
  <c r="P469"/>
  <c r="P466"/>
  <c r="P463"/>
  <c r="P449"/>
  <c r="P444"/>
  <c r="P437"/>
  <c r="P432"/>
  <c r="P422"/>
  <c r="P402"/>
  <c r="P397"/>
  <c r="P392"/>
  <c r="P383"/>
  <c r="P372"/>
  <c r="P363"/>
  <c r="P354"/>
  <c r="P346"/>
  <c r="P334"/>
  <c r="P326"/>
  <c r="P320"/>
  <c r="P315"/>
  <c r="P312"/>
  <c r="P304"/>
  <c r="P267"/>
  <c r="P263"/>
  <c r="P256"/>
  <c r="P249"/>
  <c r="P244"/>
  <c r="P241"/>
  <c r="P232"/>
  <c r="P229"/>
  <c r="P224"/>
  <c r="P219"/>
  <c r="P211"/>
  <c r="P185"/>
  <c r="P182"/>
  <c r="P179"/>
  <c r="P164"/>
  <c r="P160"/>
  <c r="P150"/>
  <c r="P141"/>
  <c r="P137"/>
  <c r="P128"/>
  <c r="P126"/>
  <c r="P121"/>
  <c r="P119"/>
  <c r="P116"/>
  <c r="P106"/>
  <c r="P100"/>
  <c r="P97"/>
  <c r="P52"/>
  <c r="P332" l="1"/>
  <c r="P239"/>
  <c r="N857" i="16"/>
  <c r="N851"/>
  <c r="N846"/>
  <c r="N841"/>
  <c r="N836"/>
  <c r="N832"/>
  <c r="N821"/>
  <c r="N812"/>
  <c r="N808"/>
  <c r="N798"/>
  <c r="N793"/>
  <c r="N789"/>
  <c r="N782"/>
  <c r="N771"/>
  <c r="N755"/>
  <c r="N676"/>
  <c r="N671"/>
  <c r="N662"/>
  <c r="N655"/>
  <c r="N652"/>
  <c r="N633"/>
  <c r="N610"/>
  <c r="N581"/>
  <c r="N581" i="12" l="1"/>
  <c r="N520"/>
  <c r="N512"/>
  <c r="N509"/>
  <c r="N500"/>
  <c r="N495"/>
  <c r="N492"/>
  <c r="N489"/>
  <c r="N482"/>
  <c r="N469"/>
  <c r="N466"/>
  <c r="N463"/>
  <c r="N449"/>
  <c r="N444"/>
  <c r="N437"/>
  <c r="N432"/>
  <c r="N422"/>
  <c r="N402"/>
  <c r="N397"/>
  <c r="N392"/>
  <c r="N383"/>
  <c r="N372"/>
  <c r="N363"/>
  <c r="N354"/>
  <c r="N346"/>
  <c r="N334"/>
  <c r="N241"/>
  <c r="N232"/>
  <c r="N229"/>
  <c r="N224"/>
  <c r="N219"/>
  <c r="N211"/>
  <c r="N185"/>
  <c r="N182"/>
  <c r="N179"/>
  <c r="N164"/>
  <c r="N160"/>
  <c r="N150"/>
  <c r="N141"/>
  <c r="N137"/>
  <c r="N128"/>
  <c r="N126"/>
  <c r="N121"/>
  <c r="N119"/>
  <c r="N116"/>
  <c r="N106"/>
  <c r="N100"/>
  <c r="N97"/>
  <c r="N12"/>
  <c r="N52"/>
  <c r="N332" l="1"/>
  <c r="N239"/>
  <c r="L876" i="16"/>
  <c r="L867"/>
  <c r="L862"/>
  <c r="L857"/>
  <c r="L851"/>
  <c r="L846"/>
  <c r="L841"/>
  <c r="L836"/>
  <c r="L832"/>
  <c r="L821"/>
  <c r="L812"/>
  <c r="L808"/>
  <c r="L798"/>
  <c r="L793"/>
  <c r="L789"/>
  <c r="L782"/>
  <c r="L771"/>
  <c r="L755"/>
  <c r="L749"/>
  <c r="L735"/>
  <c r="L723"/>
  <c r="L718"/>
  <c r="L713"/>
  <c r="L706"/>
  <c r="L696"/>
  <c r="L676"/>
  <c r="L671"/>
  <c r="L662"/>
  <c r="L655"/>
  <c r="L652"/>
  <c r="L579" s="1"/>
  <c r="L633"/>
  <c r="L610"/>
  <c r="L581"/>
  <c r="J12" i="12" l="1"/>
  <c r="L1161"/>
  <c r="L1154"/>
  <c r="L1145"/>
  <c r="L1138"/>
  <c r="L1134"/>
  <c r="L1130"/>
  <c r="L1123"/>
  <c r="L1115"/>
  <c r="L1099"/>
  <c r="L1087"/>
  <c r="L1077"/>
  <c r="L1066"/>
  <c r="L1060"/>
  <c r="L1057"/>
  <c r="L1053"/>
  <c r="L1050"/>
  <c r="L1046"/>
  <c r="L1042"/>
  <c r="L1038"/>
  <c r="L1035"/>
  <c r="L1027"/>
  <c r="L1022"/>
  <c r="L1014"/>
  <c r="L1011"/>
  <c r="L985"/>
  <c r="L982"/>
  <c r="L977"/>
  <c r="L974"/>
  <c r="L966"/>
  <c r="L960"/>
  <c r="L956"/>
  <c r="L952"/>
  <c r="L949"/>
  <c r="L941"/>
  <c r="L922"/>
  <c r="L918"/>
  <c r="L908"/>
  <c r="L901"/>
  <c r="L898"/>
  <c r="L889"/>
  <c r="L885"/>
  <c r="L882"/>
  <c r="L876"/>
  <c r="L867"/>
  <c r="L862"/>
  <c r="L857"/>
  <c r="L851"/>
  <c r="L846"/>
  <c r="L841"/>
  <c r="L836"/>
  <c r="L832"/>
  <c r="L821"/>
  <c r="L812"/>
  <c r="L808"/>
  <c r="L798"/>
  <c r="L793"/>
  <c r="L789"/>
  <c r="L782"/>
  <c r="L735"/>
  <c r="L723"/>
  <c r="L718"/>
  <c r="L713"/>
  <c r="L706"/>
  <c r="L696"/>
  <c r="L676"/>
  <c r="L671"/>
  <c r="L662"/>
  <c r="L655"/>
  <c r="L652"/>
  <c r="L633"/>
  <c r="L610"/>
  <c r="L581"/>
  <c r="L520"/>
  <c r="L512"/>
  <c r="L509"/>
  <c r="L500"/>
  <c r="L495"/>
  <c r="L492"/>
  <c r="L489"/>
  <c r="L482"/>
  <c r="L469"/>
  <c r="L466"/>
  <c r="L463"/>
  <c r="L449"/>
  <c r="L444"/>
  <c r="L437"/>
  <c r="L432"/>
  <c r="L422"/>
  <c r="L402"/>
  <c r="L397"/>
  <c r="L392"/>
  <c r="L383"/>
  <c r="L372"/>
  <c r="L363"/>
  <c r="L354"/>
  <c r="L346"/>
  <c r="L334"/>
  <c r="L326"/>
  <c r="L320"/>
  <c r="L315"/>
  <c r="L312"/>
  <c r="L304"/>
  <c r="L267"/>
  <c r="L263"/>
  <c r="L256"/>
  <c r="L249"/>
  <c r="L244"/>
  <c r="L241"/>
  <c r="L239"/>
  <c r="L232"/>
  <c r="L229"/>
  <c r="L224"/>
  <c r="L219"/>
  <c r="L182"/>
  <c r="L179"/>
  <c r="L164"/>
  <c r="L160"/>
  <c r="L150"/>
  <c r="L141"/>
  <c r="L137"/>
  <c r="L128"/>
  <c r="L126"/>
  <c r="L121"/>
  <c r="L119"/>
  <c r="L116"/>
  <c r="L106"/>
  <c r="L100"/>
  <c r="L97"/>
  <c r="L52"/>
  <c r="L12" i="13"/>
  <c r="K865"/>
  <c r="M865"/>
  <c r="O865"/>
  <c r="Q865"/>
  <c r="S865"/>
  <c r="U865"/>
  <c r="W865"/>
  <c r="Y865"/>
  <c r="AA865"/>
  <c r="AC865"/>
  <c r="AE865"/>
  <c r="AG865"/>
  <c r="E865"/>
  <c r="H865" s="1"/>
  <c r="F865"/>
  <c r="E695"/>
  <c r="G695" s="1"/>
  <c r="K695"/>
  <c r="M695"/>
  <c r="O695"/>
  <c r="Q695"/>
  <c r="S695"/>
  <c r="U695"/>
  <c r="W695"/>
  <c r="Y695"/>
  <c r="AA695"/>
  <c r="AC695"/>
  <c r="AE695"/>
  <c r="AG695"/>
  <c r="G865" l="1"/>
  <c r="I865" s="1"/>
  <c r="L332" i="12"/>
  <c r="H695" i="13"/>
  <c r="E817"/>
  <c r="F1103" i="12"/>
  <c r="G1076" l="1"/>
  <c r="H1076"/>
  <c r="K1076"/>
  <c r="M1076"/>
  <c r="O1076"/>
  <c r="Q1076"/>
  <c r="S1076"/>
  <c r="U1076"/>
  <c r="W1076"/>
  <c r="Y1076"/>
  <c r="AA1076"/>
  <c r="AC1076"/>
  <c r="AE1076"/>
  <c r="AG1076"/>
  <c r="F1076"/>
  <c r="I1076" s="1"/>
  <c r="J979" i="1"/>
  <c r="K979" s="1"/>
  <c r="L979"/>
  <c r="M979" s="1"/>
  <c r="N979"/>
  <c r="O979" s="1"/>
  <c r="P979"/>
  <c r="Q979" s="1"/>
  <c r="R979"/>
  <c r="S979" s="1"/>
  <c r="T979"/>
  <c r="U979" s="1"/>
  <c r="V979"/>
  <c r="W979" s="1"/>
  <c r="X979"/>
  <c r="Y979" s="1"/>
  <c r="Z979"/>
  <c r="AA979" s="1"/>
  <c r="AB979"/>
  <c r="AC979" s="1"/>
  <c r="AD979"/>
  <c r="AE979" s="1"/>
  <c r="AF979"/>
  <c r="AG979" s="1"/>
  <c r="D979"/>
  <c r="F979" s="1"/>
  <c r="E979" l="1"/>
  <c r="G979" s="1"/>
  <c r="I979" s="1"/>
  <c r="H979" l="1"/>
  <c r="D865"/>
  <c r="F865" s="1"/>
  <c r="J865"/>
  <c r="L865"/>
  <c r="M865" s="1"/>
  <c r="N865"/>
  <c r="O865" s="1"/>
  <c r="P865"/>
  <c r="Q865" s="1"/>
  <c r="R865"/>
  <c r="S865" s="1"/>
  <c r="T865"/>
  <c r="U865" s="1"/>
  <c r="V865"/>
  <c r="W865" s="1"/>
  <c r="X865"/>
  <c r="Y865" s="1"/>
  <c r="Z865"/>
  <c r="AA865" s="1"/>
  <c r="AB865"/>
  <c r="AC865" s="1"/>
  <c r="AD865"/>
  <c r="AE865" s="1"/>
  <c r="AF865"/>
  <c r="AG865" s="1"/>
  <c r="E865" l="1"/>
  <c r="G865" s="1"/>
  <c r="I865" s="1"/>
  <c r="K865"/>
  <c r="H865" l="1"/>
  <c r="J1161" i="16"/>
  <c r="J1154"/>
  <c r="J1145"/>
  <c r="J1138"/>
  <c r="J1134"/>
  <c r="J1130"/>
  <c r="J1123"/>
  <c r="J1115"/>
  <c r="J1099"/>
  <c r="J1087"/>
  <c r="J1077"/>
  <c r="J1072"/>
  <c r="J1066"/>
  <c r="J1060"/>
  <c r="J1057"/>
  <c r="J1053"/>
  <c r="J1050"/>
  <c r="J1046"/>
  <c r="J1042"/>
  <c r="J1038"/>
  <c r="J1035"/>
  <c r="J1027"/>
  <c r="J1022"/>
  <c r="J1014"/>
  <c r="J1011"/>
  <c r="J985"/>
  <c r="J982"/>
  <c r="J977"/>
  <c r="J974"/>
  <c r="J966"/>
  <c r="J960"/>
  <c r="J956"/>
  <c r="J952"/>
  <c r="J949"/>
  <c r="J941"/>
  <c r="J922"/>
  <c r="J918"/>
  <c r="J908"/>
  <c r="J901"/>
  <c r="J898"/>
  <c r="J889"/>
  <c r="J885"/>
  <c r="J882"/>
  <c r="J876"/>
  <c r="J867"/>
  <c r="J862"/>
  <c r="J857"/>
  <c r="J851"/>
  <c r="J846"/>
  <c r="J841"/>
  <c r="J836"/>
  <c r="J832"/>
  <c r="J821"/>
  <c r="J812"/>
  <c r="J808"/>
  <c r="J798"/>
  <c r="J793"/>
  <c r="J789"/>
  <c r="J782"/>
  <c r="J771"/>
  <c r="J755"/>
  <c r="J749"/>
  <c r="J735"/>
  <c r="J723"/>
  <c r="J718"/>
  <c r="J713"/>
  <c r="J706"/>
  <c r="J696"/>
  <c r="J676"/>
  <c r="J671"/>
  <c r="J662"/>
  <c r="J655"/>
  <c r="J652"/>
  <c r="J633"/>
  <c r="J610"/>
  <c r="J581"/>
  <c r="J579"/>
  <c r="J520"/>
  <c r="J332"/>
  <c r="J239"/>
  <c r="J12"/>
  <c r="J512" i="12"/>
  <c r="J509"/>
  <c r="J500"/>
  <c r="J495"/>
  <c r="J492"/>
  <c r="J489"/>
  <c r="J482"/>
  <c r="J469"/>
  <c r="J466"/>
  <c r="J463"/>
  <c r="J449"/>
  <c r="J444"/>
  <c r="J437"/>
  <c r="J432"/>
  <c r="J422"/>
  <c r="J402"/>
  <c r="J397"/>
  <c r="J392"/>
  <c r="J383"/>
  <c r="J372"/>
  <c r="J354"/>
  <c r="J346"/>
  <c r="J334"/>
  <c r="E518"/>
  <c r="E517"/>
  <c r="E516"/>
  <c r="E515"/>
  <c r="E514"/>
  <c r="E513"/>
  <c r="E510"/>
  <c r="E509" s="1"/>
  <c r="E502"/>
  <c r="E501"/>
  <c r="E498"/>
  <c r="E497"/>
  <c r="E496"/>
  <c r="E493"/>
  <c r="E492" s="1"/>
  <c r="E490"/>
  <c r="E489" s="1"/>
  <c r="E487"/>
  <c r="E486"/>
  <c r="E485"/>
  <c r="E484"/>
  <c r="E483"/>
  <c r="E480"/>
  <c r="E479"/>
  <c r="E478"/>
  <c r="E477"/>
  <c r="E476"/>
  <c r="E475"/>
  <c r="E474"/>
  <c r="E473"/>
  <c r="E472"/>
  <c r="E471"/>
  <c r="E470"/>
  <c r="E467"/>
  <c r="E466" s="1"/>
  <c r="E464"/>
  <c r="E463" s="1"/>
  <c r="E461"/>
  <c r="E460"/>
  <c r="E459"/>
  <c r="E458"/>
  <c r="E457"/>
  <c r="E456"/>
  <c r="E455"/>
  <c r="E454"/>
  <c r="E453"/>
  <c r="E452"/>
  <c r="E451"/>
  <c r="E450"/>
  <c r="E447"/>
  <c r="E446"/>
  <c r="E445"/>
  <c r="E442"/>
  <c r="E441"/>
  <c r="E440"/>
  <c r="E439"/>
  <c r="E438"/>
  <c r="E435"/>
  <c r="E434"/>
  <c r="E433"/>
  <c r="E430"/>
  <c r="E429"/>
  <c r="E428"/>
  <c r="E427"/>
  <c r="E426"/>
  <c r="E425"/>
  <c r="E424"/>
  <c r="E423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0"/>
  <c r="E399"/>
  <c r="E398"/>
  <c r="E395"/>
  <c r="E394"/>
  <c r="E393"/>
  <c r="E390"/>
  <c r="E389"/>
  <c r="E388"/>
  <c r="E387"/>
  <c r="E386"/>
  <c r="E385"/>
  <c r="E384"/>
  <c r="E381"/>
  <c r="E380"/>
  <c r="E379"/>
  <c r="E378"/>
  <c r="E377"/>
  <c r="E376"/>
  <c r="E375"/>
  <c r="E374"/>
  <c r="E373"/>
  <c r="E370"/>
  <c r="E369"/>
  <c r="E368"/>
  <c r="E367"/>
  <c r="E366"/>
  <c r="E364"/>
  <c r="E361"/>
  <c r="E360"/>
  <c r="E359"/>
  <c r="E358"/>
  <c r="E357"/>
  <c r="E356"/>
  <c r="E355"/>
  <c r="E352"/>
  <c r="E351"/>
  <c r="E350"/>
  <c r="E349"/>
  <c r="E347"/>
  <c r="E343"/>
  <c r="E342"/>
  <c r="E341"/>
  <c r="E340"/>
  <c r="E339"/>
  <c r="E338"/>
  <c r="E337"/>
  <c r="E336"/>
  <c r="E335"/>
  <c r="J326"/>
  <c r="J320"/>
  <c r="J315"/>
  <c r="J312"/>
  <c r="J304"/>
  <c r="J249"/>
  <c r="J256"/>
  <c r="J244"/>
  <c r="J241"/>
  <c r="K817"/>
  <c r="M1013"/>
  <c r="O1013"/>
  <c r="Q1013"/>
  <c r="S1013"/>
  <c r="U1013"/>
  <c r="W1013"/>
  <c r="Y1013"/>
  <c r="AA1013"/>
  <c r="AC1013"/>
  <c r="AE1013"/>
  <c r="AG1013"/>
  <c r="K1013"/>
  <c r="M792"/>
  <c r="O792"/>
  <c r="Q792"/>
  <c r="S792"/>
  <c r="U792"/>
  <c r="W792"/>
  <c r="Y792"/>
  <c r="AA792"/>
  <c r="AC792"/>
  <c r="AE792"/>
  <c r="AG792"/>
  <c r="K792"/>
  <c r="M651"/>
  <c r="O651"/>
  <c r="Q651"/>
  <c r="S651"/>
  <c r="U651"/>
  <c r="W651"/>
  <c r="Y651"/>
  <c r="AA651"/>
  <c r="AC651"/>
  <c r="AE651"/>
  <c r="AG651"/>
  <c r="K651"/>
  <c r="D14"/>
  <c r="K497"/>
  <c r="M497"/>
  <c r="O497"/>
  <c r="K498"/>
  <c r="M498"/>
  <c r="O498"/>
  <c r="E397" l="1"/>
  <c r="E512"/>
  <c r="E437"/>
  <c r="E449"/>
  <c r="E469"/>
  <c r="E495"/>
  <c r="E346"/>
  <c r="E402"/>
  <c r="E383"/>
  <c r="J10" i="16"/>
  <c r="E392" i="12"/>
  <c r="E432"/>
  <c r="E444"/>
  <c r="E482"/>
  <c r="E500"/>
  <c r="E334"/>
  <c r="E354"/>
  <c r="E372"/>
  <c r="E422"/>
  <c r="J1161"/>
  <c r="J1154"/>
  <c r="J1145"/>
  <c r="J1138"/>
  <c r="J1134"/>
  <c r="J1130"/>
  <c r="J1123"/>
  <c r="J1115"/>
  <c r="J1099"/>
  <c r="J1087"/>
  <c r="J1077"/>
  <c r="J1066"/>
  <c r="J1060"/>
  <c r="J1057"/>
  <c r="J1053"/>
  <c r="J1050"/>
  <c r="J1046"/>
  <c r="J1042"/>
  <c r="J1038"/>
  <c r="J1035"/>
  <c r="J1027"/>
  <c r="J1022"/>
  <c r="J1014"/>
  <c r="J1011"/>
  <c r="J985"/>
  <c r="J982"/>
  <c r="J977"/>
  <c r="J974"/>
  <c r="J966"/>
  <c r="J960"/>
  <c r="J956"/>
  <c r="J952"/>
  <c r="J949"/>
  <c r="J941"/>
  <c r="J922"/>
  <c r="J918"/>
  <c r="J908"/>
  <c r="J901"/>
  <c r="J898"/>
  <c r="J889"/>
  <c r="J885"/>
  <c r="J882"/>
  <c r="J876"/>
  <c r="J867"/>
  <c r="J862"/>
  <c r="J857"/>
  <c r="J851"/>
  <c r="J846"/>
  <c r="J841"/>
  <c r="J836"/>
  <c r="J832"/>
  <c r="J821"/>
  <c r="J812"/>
  <c r="J808"/>
  <c r="J798"/>
  <c r="J793"/>
  <c r="J789"/>
  <c r="J782"/>
  <c r="J771"/>
  <c r="J755"/>
  <c r="J749"/>
  <c r="J735"/>
  <c r="J723"/>
  <c r="J718"/>
  <c r="J713"/>
  <c r="J706"/>
  <c r="J696"/>
  <c r="J676"/>
  <c r="J671"/>
  <c r="J662"/>
  <c r="J655"/>
  <c r="J652"/>
  <c r="J633"/>
  <c r="J610"/>
  <c r="J581"/>
  <c r="J520"/>
  <c r="AF968" i="1"/>
  <c r="AG968" s="1"/>
  <c r="AD968"/>
  <c r="AE968" s="1"/>
  <c r="AB968"/>
  <c r="AC968" s="1"/>
  <c r="Z968"/>
  <c r="AA968" s="1"/>
  <c r="X968"/>
  <c r="Y968" s="1"/>
  <c r="V968"/>
  <c r="W968" s="1"/>
  <c r="T968"/>
  <c r="U968" s="1"/>
  <c r="R968"/>
  <c r="S968" s="1"/>
  <c r="P968"/>
  <c r="Q968" s="1"/>
  <c r="N968"/>
  <c r="O968" s="1"/>
  <c r="L968"/>
  <c r="M968" s="1"/>
  <c r="J968"/>
  <c r="K968" s="1"/>
  <c r="J579" i="12" l="1"/>
  <c r="E968" i="1"/>
  <c r="K49" i="13"/>
  <c r="E612" i="12"/>
  <c r="E613"/>
  <c r="E614"/>
  <c r="D811" i="1"/>
  <c r="F811" s="1"/>
  <c r="J811"/>
  <c r="L811"/>
  <c r="M811" s="1"/>
  <c r="N811"/>
  <c r="O811" s="1"/>
  <c r="P811"/>
  <c r="Q811" s="1"/>
  <c r="R811"/>
  <c r="S811" s="1"/>
  <c r="T811"/>
  <c r="U811" s="1"/>
  <c r="V811"/>
  <c r="W811" s="1"/>
  <c r="X811"/>
  <c r="Y811" s="1"/>
  <c r="Z811"/>
  <c r="AA811" s="1"/>
  <c r="AB811"/>
  <c r="AC811" s="1"/>
  <c r="AD811"/>
  <c r="AE811" s="1"/>
  <c r="AF811"/>
  <c r="AG811" s="1"/>
  <c r="J638"/>
  <c r="K638" s="1"/>
  <c r="L638"/>
  <c r="M638" s="1"/>
  <c r="N638"/>
  <c r="O638" s="1"/>
  <c r="P638"/>
  <c r="Q638" s="1"/>
  <c r="R638"/>
  <c r="S638" s="1"/>
  <c r="T638"/>
  <c r="U638" s="1"/>
  <c r="V638"/>
  <c r="W638" s="1"/>
  <c r="X638"/>
  <c r="Y638" s="1"/>
  <c r="Z638"/>
  <c r="AA638" s="1"/>
  <c r="AB638"/>
  <c r="AC638" s="1"/>
  <c r="AD638"/>
  <c r="AE638" s="1"/>
  <c r="AF638"/>
  <c r="AG638" s="1"/>
  <c r="D638"/>
  <c r="F638" s="1"/>
  <c r="H984" i="12"/>
  <c r="F984"/>
  <c r="G984"/>
  <c r="Y984"/>
  <c r="AA984"/>
  <c r="AC984"/>
  <c r="AE984"/>
  <c r="AG984"/>
  <c r="W984"/>
  <c r="U984"/>
  <c r="S984"/>
  <c r="Q984"/>
  <c r="O984"/>
  <c r="M984"/>
  <c r="K984"/>
  <c r="W811"/>
  <c r="M811"/>
  <c r="K811"/>
  <c r="D1076" i="1"/>
  <c r="F1076" s="1"/>
  <c r="J1076"/>
  <c r="L1076"/>
  <c r="M1076" s="1"/>
  <c r="N1076"/>
  <c r="O1076" s="1"/>
  <c r="P1076"/>
  <c r="Q1076" s="1"/>
  <c r="R1076"/>
  <c r="S1076" s="1"/>
  <c r="T1076"/>
  <c r="U1076" s="1"/>
  <c r="V1076"/>
  <c r="W1076" s="1"/>
  <c r="X1076"/>
  <c r="Y1076" s="1"/>
  <c r="Z1076"/>
  <c r="AA1076" s="1"/>
  <c r="AB1076"/>
  <c r="AC1076" s="1"/>
  <c r="AD1076"/>
  <c r="AE1076" s="1"/>
  <c r="AF1076"/>
  <c r="AG1076" s="1"/>
  <c r="W1076" i="13"/>
  <c r="Y1076"/>
  <c r="AA1076"/>
  <c r="AC1076"/>
  <c r="AE1076"/>
  <c r="AG1076"/>
  <c r="U1076"/>
  <c r="S1076"/>
  <c r="Q1076"/>
  <c r="O1076"/>
  <c r="M1076"/>
  <c r="K1076"/>
  <c r="E1076"/>
  <c r="H1076" s="1"/>
  <c r="F1076"/>
  <c r="E831"/>
  <c r="H831" s="1"/>
  <c r="F831"/>
  <c r="G831"/>
  <c r="J819" i="1"/>
  <c r="K819" s="1"/>
  <c r="L819"/>
  <c r="M819" s="1"/>
  <c r="N819"/>
  <c r="O819" s="1"/>
  <c r="P819"/>
  <c r="Q819" s="1"/>
  <c r="R819"/>
  <c r="S819" s="1"/>
  <c r="T819"/>
  <c r="U819" s="1"/>
  <c r="V819"/>
  <c r="W819" s="1"/>
  <c r="X819"/>
  <c r="Y819" s="1"/>
  <c r="Z819"/>
  <c r="AA819" s="1"/>
  <c r="AB819"/>
  <c r="AC819" s="1"/>
  <c r="AD819"/>
  <c r="AE819" s="1"/>
  <c r="AF819"/>
  <c r="AG819" s="1"/>
  <c r="J820"/>
  <c r="K820" s="1"/>
  <c r="L820"/>
  <c r="M820" s="1"/>
  <c r="N820"/>
  <c r="O820" s="1"/>
  <c r="P820"/>
  <c r="Q820" s="1"/>
  <c r="R820"/>
  <c r="S820" s="1"/>
  <c r="T820"/>
  <c r="U820" s="1"/>
  <c r="V820"/>
  <c r="W820" s="1"/>
  <c r="X820"/>
  <c r="Y820" s="1"/>
  <c r="Z820"/>
  <c r="AA820" s="1"/>
  <c r="AB820"/>
  <c r="AC820" s="1"/>
  <c r="AD820"/>
  <c r="AE820" s="1"/>
  <c r="AF820"/>
  <c r="AG820" s="1"/>
  <c r="D819"/>
  <c r="F819" s="1"/>
  <c r="D820"/>
  <c r="F820" s="1"/>
  <c r="AG820" i="12"/>
  <c r="AE820"/>
  <c r="AC820"/>
  <c r="AA820"/>
  <c r="Y820"/>
  <c r="W820"/>
  <c r="U820"/>
  <c r="S820"/>
  <c r="Q820"/>
  <c r="O820"/>
  <c r="M820"/>
  <c r="K820"/>
  <c r="H820"/>
  <c r="G820"/>
  <c r="F820"/>
  <c r="AG819"/>
  <c r="AE819"/>
  <c r="AC819"/>
  <c r="AA819"/>
  <c r="Y819"/>
  <c r="W819"/>
  <c r="U819"/>
  <c r="S819"/>
  <c r="Q819"/>
  <c r="O819"/>
  <c r="M819"/>
  <c r="K819"/>
  <c r="H819"/>
  <c r="G819"/>
  <c r="F819"/>
  <c r="K817" i="13"/>
  <c r="K819"/>
  <c r="K820"/>
  <c r="M817"/>
  <c r="M819"/>
  <c r="M820"/>
  <c r="O817"/>
  <c r="O819"/>
  <c r="O820"/>
  <c r="Q817"/>
  <c r="Q819"/>
  <c r="Q820"/>
  <c r="S817"/>
  <c r="S819"/>
  <c r="S820"/>
  <c r="U817"/>
  <c r="U819"/>
  <c r="U820"/>
  <c r="W817"/>
  <c r="W819"/>
  <c r="W820"/>
  <c r="Y817"/>
  <c r="AA817"/>
  <c r="AC817"/>
  <c r="AE817"/>
  <c r="AG817"/>
  <c r="Y819"/>
  <c r="AA819"/>
  <c r="AC819"/>
  <c r="AE819"/>
  <c r="AG819"/>
  <c r="Y820"/>
  <c r="AA820"/>
  <c r="AC820"/>
  <c r="AE820"/>
  <c r="AG820"/>
  <c r="G817"/>
  <c r="H817"/>
  <c r="G819"/>
  <c r="H819"/>
  <c r="G820"/>
  <c r="H820"/>
  <c r="F819"/>
  <c r="I819" s="1"/>
  <c r="F820"/>
  <c r="F817"/>
  <c r="I817" s="1"/>
  <c r="AG811" i="12"/>
  <c r="AE811"/>
  <c r="AC811"/>
  <c r="AA811"/>
  <c r="Y811"/>
  <c r="U811"/>
  <c r="S811"/>
  <c r="Q811"/>
  <c r="O811"/>
  <c r="F811"/>
  <c r="E811"/>
  <c r="G811" s="1"/>
  <c r="Y811" i="13"/>
  <c r="AA811"/>
  <c r="AC811"/>
  <c r="AE811"/>
  <c r="AG811"/>
  <c r="U811"/>
  <c r="S811"/>
  <c r="Q811"/>
  <c r="O811"/>
  <c r="F811"/>
  <c r="E811"/>
  <c r="H811" s="1"/>
  <c r="F695"/>
  <c r="I695" s="1"/>
  <c r="J675" i="1"/>
  <c r="K675" s="1"/>
  <c r="L675"/>
  <c r="M675" s="1"/>
  <c r="N675"/>
  <c r="O675" s="1"/>
  <c r="P675"/>
  <c r="Q675" s="1"/>
  <c r="R675"/>
  <c r="S675" s="1"/>
  <c r="T675"/>
  <c r="U675" s="1"/>
  <c r="V675"/>
  <c r="W675" s="1"/>
  <c r="X675"/>
  <c r="Y675" s="1"/>
  <c r="Z675"/>
  <c r="AA675" s="1"/>
  <c r="AB675"/>
  <c r="AC675" s="1"/>
  <c r="AD675"/>
  <c r="AE675" s="1"/>
  <c r="AF675"/>
  <c r="AG675" s="1"/>
  <c r="D675"/>
  <c r="F675" s="1"/>
  <c r="W675" i="12"/>
  <c r="U675"/>
  <c r="S675"/>
  <c r="Q675"/>
  <c r="O675"/>
  <c r="M675"/>
  <c r="K675"/>
  <c r="F675"/>
  <c r="E675"/>
  <c r="G675" s="1"/>
  <c r="W675" i="13"/>
  <c r="U675"/>
  <c r="S675"/>
  <c r="Q675"/>
  <c r="O675"/>
  <c r="M675"/>
  <c r="K675"/>
  <c r="E675"/>
  <c r="H675" s="1"/>
  <c r="F675"/>
  <c r="G675"/>
  <c r="F651"/>
  <c r="G651"/>
  <c r="H651"/>
  <c r="AG638" i="20"/>
  <c r="AE638"/>
  <c r="AC638"/>
  <c r="AA638"/>
  <c r="Y638"/>
  <c r="W638"/>
  <c r="U638"/>
  <c r="S638"/>
  <c r="Q638"/>
  <c r="O638"/>
  <c r="M638"/>
  <c r="K638"/>
  <c r="F638"/>
  <c r="E638"/>
  <c r="H638" s="1"/>
  <c r="AG638" i="19"/>
  <c r="AE638"/>
  <c r="AC638"/>
  <c r="AA638"/>
  <c r="Y638"/>
  <c r="W638"/>
  <c r="U638"/>
  <c r="S638"/>
  <c r="Q638"/>
  <c r="O638"/>
  <c r="M638"/>
  <c r="K638"/>
  <c r="F638"/>
  <c r="E638"/>
  <c r="H638" s="1"/>
  <c r="AG638" i="18"/>
  <c r="AE638"/>
  <c r="AC638"/>
  <c r="AA638"/>
  <c r="Y638"/>
  <c r="W638"/>
  <c r="U638"/>
  <c r="S638"/>
  <c r="Q638"/>
  <c r="O638"/>
  <c r="M638"/>
  <c r="K638"/>
  <c r="F638"/>
  <c r="E638"/>
  <c r="H638" s="1"/>
  <c r="AG638" i="17"/>
  <c r="AE638"/>
  <c r="AC638"/>
  <c r="AA638"/>
  <c r="Y638"/>
  <c r="W638"/>
  <c r="U638"/>
  <c r="S638"/>
  <c r="Q638"/>
  <c r="O638"/>
  <c r="M638"/>
  <c r="K638"/>
  <c r="F638"/>
  <c r="E638"/>
  <c r="H638" s="1"/>
  <c r="AG638" i="16"/>
  <c r="AE638"/>
  <c r="AC638"/>
  <c r="AA638"/>
  <c r="Y638"/>
  <c r="W638"/>
  <c r="U638"/>
  <c r="S638"/>
  <c r="Q638"/>
  <c r="O638"/>
  <c r="M638"/>
  <c r="K638"/>
  <c r="F638"/>
  <c r="E638"/>
  <c r="H638" s="1"/>
  <c r="AG638" i="15"/>
  <c r="AE638"/>
  <c r="AC638"/>
  <c r="AA638"/>
  <c r="Y638"/>
  <c r="W638"/>
  <c r="U638"/>
  <c r="S638"/>
  <c r="Q638"/>
  <c r="O638"/>
  <c r="M638"/>
  <c r="K638"/>
  <c r="F638"/>
  <c r="E638"/>
  <c r="H638" s="1"/>
  <c r="AG638" i="14"/>
  <c r="AE638"/>
  <c r="AC638"/>
  <c r="AA638"/>
  <c r="Y638"/>
  <c r="W638"/>
  <c r="U638"/>
  <c r="S638"/>
  <c r="Q638"/>
  <c r="O638"/>
  <c r="M638"/>
  <c r="K638"/>
  <c r="F638"/>
  <c r="E638"/>
  <c r="H638" s="1"/>
  <c r="AG638" i="12"/>
  <c r="AE638"/>
  <c r="AC638"/>
  <c r="AA638"/>
  <c r="Y638"/>
  <c r="W638"/>
  <c r="U638"/>
  <c r="S638"/>
  <c r="Q638"/>
  <c r="O638"/>
  <c r="M638"/>
  <c r="K638"/>
  <c r="F638"/>
  <c r="E638"/>
  <c r="G638" s="1"/>
  <c r="E638" i="13"/>
  <c r="H638" s="1"/>
  <c r="F638"/>
  <c r="G638"/>
  <c r="K638"/>
  <c r="M638"/>
  <c r="O638"/>
  <c r="Q638"/>
  <c r="S638"/>
  <c r="U638"/>
  <c r="W638"/>
  <c r="Y638"/>
  <c r="AA638"/>
  <c r="AC638"/>
  <c r="AE638"/>
  <c r="AG638"/>
  <c r="AG1164" i="16"/>
  <c r="AE1164"/>
  <c r="AC1164"/>
  <c r="AA1164"/>
  <c r="Y1164"/>
  <c r="W1164"/>
  <c r="U1164"/>
  <c r="S1164"/>
  <c r="Q1164"/>
  <c r="O1164"/>
  <c r="M1164"/>
  <c r="K1164"/>
  <c r="F1164"/>
  <c r="E1164"/>
  <c r="H1164" s="1"/>
  <c r="AG1163"/>
  <c r="AE1163"/>
  <c r="AC1163"/>
  <c r="AA1163"/>
  <c r="Y1163"/>
  <c r="W1163"/>
  <c r="U1163"/>
  <c r="S1163"/>
  <c r="Q1163"/>
  <c r="O1163"/>
  <c r="M1163"/>
  <c r="K1163"/>
  <c r="F1163"/>
  <c r="E1163"/>
  <c r="G1163" s="1"/>
  <c r="AG1162"/>
  <c r="AE1162"/>
  <c r="AE1161" s="1"/>
  <c r="AC1162"/>
  <c r="AA1162"/>
  <c r="AA1161" s="1"/>
  <c r="Y1162"/>
  <c r="W1162"/>
  <c r="W1161" s="1"/>
  <c r="U1162"/>
  <c r="S1162"/>
  <c r="S1161" s="1"/>
  <c r="Q1162"/>
  <c r="O1162"/>
  <c r="O1161" s="1"/>
  <c r="M1162"/>
  <c r="K1162"/>
  <c r="K1161" s="1"/>
  <c r="F1162"/>
  <c r="E1162"/>
  <c r="H1162" s="1"/>
  <c r="AG1161"/>
  <c r="AF1161"/>
  <c r="AD1161"/>
  <c r="AC1161"/>
  <c r="Z1161"/>
  <c r="Y1161"/>
  <c r="V1161"/>
  <c r="U1161"/>
  <c r="R1161"/>
  <c r="Q1161"/>
  <c r="P1161"/>
  <c r="N1161"/>
  <c r="M1161"/>
  <c r="L1161"/>
  <c r="F1161"/>
  <c r="D1161"/>
  <c r="AG1160"/>
  <c r="AE1160"/>
  <c r="AC1160"/>
  <c r="AA1160"/>
  <c r="Y1160"/>
  <c r="W1160"/>
  <c r="U1160"/>
  <c r="S1160"/>
  <c r="Q1160"/>
  <c r="O1160"/>
  <c r="M1160"/>
  <c r="K1160"/>
  <c r="F1160"/>
  <c r="E1160"/>
  <c r="G1160" s="1"/>
  <c r="AG1159"/>
  <c r="AE1159"/>
  <c r="AC1159"/>
  <c r="AA1159"/>
  <c r="Y1159"/>
  <c r="W1159"/>
  <c r="U1159"/>
  <c r="S1159"/>
  <c r="Q1159"/>
  <c r="O1159"/>
  <c r="M1159"/>
  <c r="K1159"/>
  <c r="F1159"/>
  <c r="E1159"/>
  <c r="G1159" s="1"/>
  <c r="AG1158"/>
  <c r="AE1158"/>
  <c r="AC1158"/>
  <c r="AA1158"/>
  <c r="Y1158"/>
  <c r="W1158"/>
  <c r="U1158"/>
  <c r="S1158"/>
  <c r="Q1158"/>
  <c r="O1158"/>
  <c r="M1158"/>
  <c r="K1158"/>
  <c r="F1158"/>
  <c r="E1158"/>
  <c r="G1158" s="1"/>
  <c r="AG1157"/>
  <c r="AE1157"/>
  <c r="AC1157"/>
  <c r="AA1157"/>
  <c r="Y1157"/>
  <c r="W1157"/>
  <c r="U1157"/>
  <c r="S1157"/>
  <c r="Q1157"/>
  <c r="O1157"/>
  <c r="M1157"/>
  <c r="K1157"/>
  <c r="F1157"/>
  <c r="E1157"/>
  <c r="G1157" s="1"/>
  <c r="AG1156"/>
  <c r="AE1156"/>
  <c r="AC1156"/>
  <c r="AA1156"/>
  <c r="Y1156"/>
  <c r="W1156"/>
  <c r="U1156"/>
  <c r="S1156"/>
  <c r="Q1156"/>
  <c r="O1156"/>
  <c r="M1156"/>
  <c r="K1156"/>
  <c r="F1156"/>
  <c r="E1156"/>
  <c r="G1156" s="1"/>
  <c r="AG1155"/>
  <c r="AE1155"/>
  <c r="AE1154" s="1"/>
  <c r="AC1155"/>
  <c r="AC1154" s="1"/>
  <c r="AA1155"/>
  <c r="AA1154" s="1"/>
  <c r="Y1155"/>
  <c r="Y1154" s="1"/>
  <c r="W1155"/>
  <c r="W1154" s="1"/>
  <c r="U1155"/>
  <c r="U1154" s="1"/>
  <c r="S1155"/>
  <c r="S1154" s="1"/>
  <c r="Q1155"/>
  <c r="Q1154" s="1"/>
  <c r="O1155"/>
  <c r="O1154" s="1"/>
  <c r="M1155"/>
  <c r="M1154" s="1"/>
  <c r="K1155"/>
  <c r="K1154" s="1"/>
  <c r="F1155"/>
  <c r="F1154" s="1"/>
  <c r="E1155"/>
  <c r="G1155" s="1"/>
  <c r="AG1154"/>
  <c r="AF1154"/>
  <c r="AD1154"/>
  <c r="Z1154"/>
  <c r="V1154"/>
  <c r="R1154"/>
  <c r="P1154"/>
  <c r="N1154"/>
  <c r="L1154"/>
  <c r="D1154"/>
  <c r="AG1153"/>
  <c r="AE1153"/>
  <c r="AC1153"/>
  <c r="AA1153"/>
  <c r="Y1153"/>
  <c r="W1153"/>
  <c r="U1153"/>
  <c r="S1153"/>
  <c r="Q1153"/>
  <c r="O1153"/>
  <c r="M1153"/>
  <c r="K1153"/>
  <c r="F1153"/>
  <c r="E1153"/>
  <c r="G1153" s="1"/>
  <c r="AG1152"/>
  <c r="AE1152"/>
  <c r="AC1152"/>
  <c r="AA1152"/>
  <c r="Y1152"/>
  <c r="W1152"/>
  <c r="U1152"/>
  <c r="S1152"/>
  <c r="Q1152"/>
  <c r="O1152"/>
  <c r="M1152"/>
  <c r="K1152"/>
  <c r="F1152"/>
  <c r="E1152"/>
  <c r="G1152" s="1"/>
  <c r="AG1151"/>
  <c r="AE1151"/>
  <c r="AC1151"/>
  <c r="AA1151"/>
  <c r="Y1151"/>
  <c r="W1151"/>
  <c r="U1151"/>
  <c r="S1151"/>
  <c r="Q1151"/>
  <c r="O1151"/>
  <c r="M1151"/>
  <c r="K1151"/>
  <c r="F1151"/>
  <c r="E1151"/>
  <c r="G1151" s="1"/>
  <c r="AG1150"/>
  <c r="AE1150"/>
  <c r="AC1150"/>
  <c r="AA1150"/>
  <c r="Y1150"/>
  <c r="W1150"/>
  <c r="U1150"/>
  <c r="S1150"/>
  <c r="Q1150"/>
  <c r="O1150"/>
  <c r="M1150"/>
  <c r="K1150"/>
  <c r="F1150"/>
  <c r="E1150"/>
  <c r="G1150" s="1"/>
  <c r="AG1149"/>
  <c r="AE1149"/>
  <c r="AC1149"/>
  <c r="AA1149"/>
  <c r="Y1149"/>
  <c r="W1149"/>
  <c r="U1149"/>
  <c r="S1149"/>
  <c r="Q1149"/>
  <c r="O1149"/>
  <c r="M1149"/>
  <c r="K1149"/>
  <c r="F1149"/>
  <c r="E1149"/>
  <c r="G1149" s="1"/>
  <c r="AG1148"/>
  <c r="AE1148"/>
  <c r="AC1148"/>
  <c r="AA1148"/>
  <c r="Y1148"/>
  <c r="W1148"/>
  <c r="U1148"/>
  <c r="S1148"/>
  <c r="Q1148"/>
  <c r="O1148"/>
  <c r="M1148"/>
  <c r="K1148"/>
  <c r="F1148"/>
  <c r="E1148"/>
  <c r="G1148" s="1"/>
  <c r="AG1147"/>
  <c r="AE1147"/>
  <c r="AC1147"/>
  <c r="AA1147"/>
  <c r="Y1147"/>
  <c r="W1147"/>
  <c r="U1147"/>
  <c r="S1147"/>
  <c r="Q1147"/>
  <c r="O1147"/>
  <c r="M1147"/>
  <c r="K1147"/>
  <c r="F1147"/>
  <c r="E1147"/>
  <c r="G1147" s="1"/>
  <c r="AG1146"/>
  <c r="AE1146"/>
  <c r="AE1145" s="1"/>
  <c r="AC1146"/>
  <c r="AC1145" s="1"/>
  <c r="AA1146"/>
  <c r="AA1145" s="1"/>
  <c r="Y1146"/>
  <c r="Y1145" s="1"/>
  <c r="W1146"/>
  <c r="W1145" s="1"/>
  <c r="U1146"/>
  <c r="U1145" s="1"/>
  <c r="S1146"/>
  <c r="S1145" s="1"/>
  <c r="Q1146"/>
  <c r="O1146"/>
  <c r="O1145" s="1"/>
  <c r="M1146"/>
  <c r="M1145" s="1"/>
  <c r="K1146"/>
  <c r="K1145" s="1"/>
  <c r="F1146"/>
  <c r="F1145" s="1"/>
  <c r="E1146"/>
  <c r="G1146" s="1"/>
  <c r="AG1145"/>
  <c r="AF1145"/>
  <c r="AD1145"/>
  <c r="Z1145"/>
  <c r="V1145"/>
  <c r="R1145"/>
  <c r="Q1145"/>
  <c r="P1145"/>
  <c r="N1145"/>
  <c r="L1145"/>
  <c r="D1145"/>
  <c r="AG1144"/>
  <c r="AE1144"/>
  <c r="AC1144"/>
  <c r="AA1144"/>
  <c r="Y1144"/>
  <c r="W1144"/>
  <c r="U1144"/>
  <c r="S1144"/>
  <c r="Q1144"/>
  <c r="O1144"/>
  <c r="M1144"/>
  <c r="K1144"/>
  <c r="F1144"/>
  <c r="E1144"/>
  <c r="G1144" s="1"/>
  <c r="AG1143"/>
  <c r="AE1143"/>
  <c r="AC1143"/>
  <c r="AA1143"/>
  <c r="Y1143"/>
  <c r="W1143"/>
  <c r="U1143"/>
  <c r="S1143"/>
  <c r="Q1143"/>
  <c r="O1143"/>
  <c r="M1143"/>
  <c r="K1143"/>
  <c r="F1143"/>
  <c r="E1143"/>
  <c r="G1143" s="1"/>
  <c r="AG1142"/>
  <c r="AE1142"/>
  <c r="AC1142"/>
  <c r="AA1142"/>
  <c r="Y1142"/>
  <c r="W1142"/>
  <c r="U1142"/>
  <c r="S1142"/>
  <c r="Q1142"/>
  <c r="O1142"/>
  <c r="M1142"/>
  <c r="K1142"/>
  <c r="F1142"/>
  <c r="E1142"/>
  <c r="G1142" s="1"/>
  <c r="AG1141"/>
  <c r="AE1141"/>
  <c r="AC1141"/>
  <c r="AA1141"/>
  <c r="Y1141"/>
  <c r="W1141"/>
  <c r="U1141"/>
  <c r="S1141"/>
  <c r="Q1141"/>
  <c r="O1141"/>
  <c r="M1141"/>
  <c r="K1141"/>
  <c r="F1141"/>
  <c r="E1141"/>
  <c r="G1141" s="1"/>
  <c r="AG1140"/>
  <c r="AE1140"/>
  <c r="AC1140"/>
  <c r="AA1140"/>
  <c r="Y1140"/>
  <c r="W1140"/>
  <c r="U1140"/>
  <c r="S1140"/>
  <c r="Q1140"/>
  <c r="O1140"/>
  <c r="M1140"/>
  <c r="K1140"/>
  <c r="F1140"/>
  <c r="E1140"/>
  <c r="G1140" s="1"/>
  <c r="AG1139"/>
  <c r="AE1139"/>
  <c r="AE1138" s="1"/>
  <c r="AC1139"/>
  <c r="AC1138" s="1"/>
  <c r="AA1139"/>
  <c r="AA1138" s="1"/>
  <c r="Y1139"/>
  <c r="Y1138" s="1"/>
  <c r="W1139"/>
  <c r="W1138" s="1"/>
  <c r="U1139"/>
  <c r="U1138" s="1"/>
  <c r="S1139"/>
  <c r="S1138" s="1"/>
  <c r="Q1139"/>
  <c r="Q1138" s="1"/>
  <c r="O1139"/>
  <c r="O1138" s="1"/>
  <c r="M1139"/>
  <c r="M1138" s="1"/>
  <c r="K1139"/>
  <c r="K1138" s="1"/>
  <c r="F1139"/>
  <c r="F1138" s="1"/>
  <c r="E1139"/>
  <c r="G1139" s="1"/>
  <c r="AG1138"/>
  <c r="AF1138"/>
  <c r="Z1138"/>
  <c r="R1138"/>
  <c r="P1138"/>
  <c r="N1138"/>
  <c r="L1138"/>
  <c r="D1138"/>
  <c r="AG1137"/>
  <c r="AE1137"/>
  <c r="AC1137"/>
  <c r="AA1137"/>
  <c r="Y1137"/>
  <c r="W1137"/>
  <c r="U1137"/>
  <c r="S1137"/>
  <c r="Q1137"/>
  <c r="O1137"/>
  <c r="M1137"/>
  <c r="K1137"/>
  <c r="F1137"/>
  <c r="E1137"/>
  <c r="G1137" s="1"/>
  <c r="AG1136"/>
  <c r="AE1136"/>
  <c r="AC1136"/>
  <c r="AA1136"/>
  <c r="Y1136"/>
  <c r="W1136"/>
  <c r="U1136"/>
  <c r="S1136"/>
  <c r="Q1136"/>
  <c r="O1136"/>
  <c r="M1136"/>
  <c r="K1136"/>
  <c r="F1136"/>
  <c r="E1136"/>
  <c r="G1136" s="1"/>
  <c r="AG1135"/>
  <c r="AG1134" s="1"/>
  <c r="AE1135"/>
  <c r="AC1135"/>
  <c r="AC1134" s="1"/>
  <c r="AA1135"/>
  <c r="Y1135"/>
  <c r="Y1134" s="1"/>
  <c r="W1135"/>
  <c r="U1135"/>
  <c r="U1134" s="1"/>
  <c r="S1135"/>
  <c r="Q1135"/>
  <c r="Q1134" s="1"/>
  <c r="O1135"/>
  <c r="M1135"/>
  <c r="M1134" s="1"/>
  <c r="K1135"/>
  <c r="F1135"/>
  <c r="E1135"/>
  <c r="G1135" s="1"/>
  <c r="AF1134"/>
  <c r="Z1134"/>
  <c r="R1134"/>
  <c r="P1134"/>
  <c r="N1134"/>
  <c r="L1134"/>
  <c r="F1134"/>
  <c r="D1134"/>
  <c r="AG1133"/>
  <c r="AE1133"/>
  <c r="AC1133"/>
  <c r="AA1133"/>
  <c r="Y1133"/>
  <c r="W1133"/>
  <c r="U1133"/>
  <c r="S1133"/>
  <c r="Q1133"/>
  <c r="O1133"/>
  <c r="M1133"/>
  <c r="K1133"/>
  <c r="F1133"/>
  <c r="E1133"/>
  <c r="G1133" s="1"/>
  <c r="AG1132"/>
  <c r="AE1132"/>
  <c r="AC1132"/>
  <c r="AA1132"/>
  <c r="Y1132"/>
  <c r="W1132"/>
  <c r="U1132"/>
  <c r="S1132"/>
  <c r="Q1132"/>
  <c r="O1132"/>
  <c r="M1132"/>
  <c r="K1132"/>
  <c r="F1132"/>
  <c r="E1132"/>
  <c r="G1132" s="1"/>
  <c r="AG1131"/>
  <c r="AE1131"/>
  <c r="AE1130" s="1"/>
  <c r="AC1131"/>
  <c r="AC1130" s="1"/>
  <c r="AA1131"/>
  <c r="AA1130" s="1"/>
  <c r="Y1131"/>
  <c r="Y1130" s="1"/>
  <c r="W1131"/>
  <c r="W1130" s="1"/>
  <c r="U1131"/>
  <c r="U1130" s="1"/>
  <c r="S1131"/>
  <c r="S1130" s="1"/>
  <c r="Q1131"/>
  <c r="Q1130" s="1"/>
  <c r="O1131"/>
  <c r="O1130" s="1"/>
  <c r="M1131"/>
  <c r="M1130" s="1"/>
  <c r="K1131"/>
  <c r="K1130" s="1"/>
  <c r="F1131"/>
  <c r="F1130" s="1"/>
  <c r="E1131"/>
  <c r="G1131" s="1"/>
  <c r="AG1130"/>
  <c r="R1130"/>
  <c r="P1130"/>
  <c r="N1130"/>
  <c r="L1130"/>
  <c r="D1130"/>
  <c r="AG1129"/>
  <c r="AE1129"/>
  <c r="AC1129"/>
  <c r="AA1129"/>
  <c r="Y1129"/>
  <c r="W1129"/>
  <c r="U1129"/>
  <c r="S1129"/>
  <c r="Q1129"/>
  <c r="O1129"/>
  <c r="M1129"/>
  <c r="K1129"/>
  <c r="F1129"/>
  <c r="E1129"/>
  <c r="G1129" s="1"/>
  <c r="AG1128"/>
  <c r="AE1128"/>
  <c r="AC1128"/>
  <c r="AA1128"/>
  <c r="Y1128"/>
  <c r="W1128"/>
  <c r="U1128"/>
  <c r="S1128"/>
  <c r="Q1128"/>
  <c r="O1128"/>
  <c r="M1128"/>
  <c r="K1128"/>
  <c r="F1128"/>
  <c r="E1128"/>
  <c r="G1128" s="1"/>
  <c r="AG1127"/>
  <c r="AE1127"/>
  <c r="AC1127"/>
  <c r="AA1127"/>
  <c r="Y1127"/>
  <c r="W1127"/>
  <c r="U1127"/>
  <c r="S1127"/>
  <c r="Q1127"/>
  <c r="O1127"/>
  <c r="M1127"/>
  <c r="K1127"/>
  <c r="F1127"/>
  <c r="E1127"/>
  <c r="G1127" s="1"/>
  <c r="AG1126"/>
  <c r="AE1126"/>
  <c r="AC1126"/>
  <c r="AA1126"/>
  <c r="Y1126"/>
  <c r="W1126"/>
  <c r="U1126"/>
  <c r="S1126"/>
  <c r="Q1126"/>
  <c r="O1126"/>
  <c r="M1126"/>
  <c r="K1126"/>
  <c r="F1126"/>
  <c r="E1126"/>
  <c r="G1126" s="1"/>
  <c r="AG1125"/>
  <c r="AE1125"/>
  <c r="AC1125"/>
  <c r="AA1125"/>
  <c r="Y1125"/>
  <c r="W1125"/>
  <c r="U1125"/>
  <c r="S1125"/>
  <c r="Q1125"/>
  <c r="O1125"/>
  <c r="M1125"/>
  <c r="K1125"/>
  <c r="F1125"/>
  <c r="E1125"/>
  <c r="G1125" s="1"/>
  <c r="AG1124"/>
  <c r="AG1123" s="1"/>
  <c r="AE1124"/>
  <c r="AC1124"/>
  <c r="AC1123" s="1"/>
  <c r="AA1124"/>
  <c r="AA1123" s="1"/>
  <c r="Y1124"/>
  <c r="Y1123" s="1"/>
  <c r="W1124"/>
  <c r="W1123" s="1"/>
  <c r="U1124"/>
  <c r="U1123" s="1"/>
  <c r="S1124"/>
  <c r="S1123" s="1"/>
  <c r="Q1124"/>
  <c r="Q1123" s="1"/>
  <c r="O1124"/>
  <c r="O1123" s="1"/>
  <c r="M1124"/>
  <c r="M1123" s="1"/>
  <c r="K1124"/>
  <c r="K1123" s="1"/>
  <c r="F1124"/>
  <c r="E1124"/>
  <c r="G1124" s="1"/>
  <c r="AE1123"/>
  <c r="R1123"/>
  <c r="P1123"/>
  <c r="N1123"/>
  <c r="L1123"/>
  <c r="D1123"/>
  <c r="AG1122"/>
  <c r="AE1122"/>
  <c r="AC1122"/>
  <c r="AA1122"/>
  <c r="Y1122"/>
  <c r="W1122"/>
  <c r="U1122"/>
  <c r="S1122"/>
  <c r="Q1122"/>
  <c r="O1122"/>
  <c r="M1122"/>
  <c r="K1122"/>
  <c r="F1122"/>
  <c r="E1122"/>
  <c r="G1122" s="1"/>
  <c r="AG1121"/>
  <c r="AE1121"/>
  <c r="AC1121"/>
  <c r="AA1121"/>
  <c r="Y1121"/>
  <c r="W1121"/>
  <c r="U1121"/>
  <c r="S1121"/>
  <c r="Q1121"/>
  <c r="O1121"/>
  <c r="M1121"/>
  <c r="K1121"/>
  <c r="F1121"/>
  <c r="E1121"/>
  <c r="G1121" s="1"/>
  <c r="AG1120"/>
  <c r="AE1120"/>
  <c r="AC1120"/>
  <c r="AA1120"/>
  <c r="Y1120"/>
  <c r="W1120"/>
  <c r="U1120"/>
  <c r="S1120"/>
  <c r="Q1120"/>
  <c r="O1120"/>
  <c r="M1120"/>
  <c r="K1120"/>
  <c r="F1120"/>
  <c r="E1120"/>
  <c r="G1120" s="1"/>
  <c r="AG1119"/>
  <c r="AE1119"/>
  <c r="AC1119"/>
  <c r="AA1119"/>
  <c r="Y1119"/>
  <c r="W1119"/>
  <c r="U1119"/>
  <c r="S1119"/>
  <c r="Q1119"/>
  <c r="O1119"/>
  <c r="M1119"/>
  <c r="K1119"/>
  <c r="F1119"/>
  <c r="E1119"/>
  <c r="G1119" s="1"/>
  <c r="AG1118"/>
  <c r="AE1118"/>
  <c r="AC1118"/>
  <c r="AA1118"/>
  <c r="Y1118"/>
  <c r="W1118"/>
  <c r="U1118"/>
  <c r="S1118"/>
  <c r="Q1118"/>
  <c r="O1118"/>
  <c r="M1118"/>
  <c r="K1118"/>
  <c r="F1118"/>
  <c r="E1118"/>
  <c r="G1118" s="1"/>
  <c r="AG1117"/>
  <c r="AE1117"/>
  <c r="AC1117"/>
  <c r="AA1117"/>
  <c r="Y1117"/>
  <c r="W1117"/>
  <c r="U1117"/>
  <c r="S1117"/>
  <c r="Q1117"/>
  <c r="O1117"/>
  <c r="M1117"/>
  <c r="K1117"/>
  <c r="F1117"/>
  <c r="E1117"/>
  <c r="G1117" s="1"/>
  <c r="AG1116"/>
  <c r="AG1115" s="1"/>
  <c r="AE1116"/>
  <c r="AC1116"/>
  <c r="AC1115" s="1"/>
  <c r="AA1116"/>
  <c r="AA1115" s="1"/>
  <c r="Y1116"/>
  <c r="Y1115" s="1"/>
  <c r="W1116"/>
  <c r="W1115" s="1"/>
  <c r="U1116"/>
  <c r="U1115" s="1"/>
  <c r="S1116"/>
  <c r="S1115" s="1"/>
  <c r="Q1116"/>
  <c r="Q1115" s="1"/>
  <c r="O1116"/>
  <c r="O1115" s="1"/>
  <c r="M1116"/>
  <c r="M1115" s="1"/>
  <c r="K1116"/>
  <c r="K1115" s="1"/>
  <c r="F1116"/>
  <c r="E1116"/>
  <c r="G1116" s="1"/>
  <c r="AE1115"/>
  <c r="R1115"/>
  <c r="P1115"/>
  <c r="N1115"/>
  <c r="L1115"/>
  <c r="D1115"/>
  <c r="AG1114"/>
  <c r="AE1114"/>
  <c r="AC1114"/>
  <c r="AA1114"/>
  <c r="Y1114"/>
  <c r="W1114"/>
  <c r="U1114"/>
  <c r="S1114"/>
  <c r="Q1114"/>
  <c r="O1114"/>
  <c r="M1114"/>
  <c r="K1114"/>
  <c r="F1114"/>
  <c r="E1114"/>
  <c r="G1114" s="1"/>
  <c r="AG1113"/>
  <c r="AE1113"/>
  <c r="AC1113"/>
  <c r="AA1113"/>
  <c r="Y1113"/>
  <c r="W1113"/>
  <c r="U1113"/>
  <c r="S1113"/>
  <c r="Q1113"/>
  <c r="O1113"/>
  <c r="M1113"/>
  <c r="K1113"/>
  <c r="F1113"/>
  <c r="E1113"/>
  <c r="G1113" s="1"/>
  <c r="AG1112"/>
  <c r="AE1112"/>
  <c r="AC1112"/>
  <c r="AA1112"/>
  <c r="Y1112"/>
  <c r="W1112"/>
  <c r="U1112"/>
  <c r="S1112"/>
  <c r="Q1112"/>
  <c r="O1112"/>
  <c r="M1112"/>
  <c r="K1112"/>
  <c r="F1112"/>
  <c r="E1112"/>
  <c r="G1112" s="1"/>
  <c r="AG1102"/>
  <c r="AE1102"/>
  <c r="AC1102"/>
  <c r="AA1102"/>
  <c r="Y1102"/>
  <c r="W1102"/>
  <c r="U1102"/>
  <c r="S1102"/>
  <c r="Q1102"/>
  <c r="O1102"/>
  <c r="M1102"/>
  <c r="K1102"/>
  <c r="F1102"/>
  <c r="E1102"/>
  <c r="G1102" s="1"/>
  <c r="AG1101"/>
  <c r="AE1101"/>
  <c r="AC1101"/>
  <c r="AA1101"/>
  <c r="Y1101"/>
  <c r="W1101"/>
  <c r="U1101"/>
  <c r="S1101"/>
  <c r="Q1101"/>
  <c r="O1101"/>
  <c r="M1101"/>
  <c r="K1101"/>
  <c r="F1101"/>
  <c r="E1101"/>
  <c r="G1101" s="1"/>
  <c r="AG1100"/>
  <c r="AE1100"/>
  <c r="AE1099" s="1"/>
  <c r="AC1100"/>
  <c r="AC1099" s="1"/>
  <c r="AA1100"/>
  <c r="AA1099" s="1"/>
  <c r="Y1100"/>
  <c r="W1100"/>
  <c r="W1099" s="1"/>
  <c r="U1100"/>
  <c r="S1100"/>
  <c r="S1099" s="1"/>
  <c r="Q1100"/>
  <c r="O1100"/>
  <c r="O1099" s="1"/>
  <c r="M1100"/>
  <c r="K1100"/>
  <c r="K1099" s="1"/>
  <c r="F1100"/>
  <c r="F1099" s="1"/>
  <c r="E1100"/>
  <c r="G1100" s="1"/>
  <c r="AG1099"/>
  <c r="Y1099"/>
  <c r="U1099"/>
  <c r="R1099"/>
  <c r="Q1099"/>
  <c r="P1099"/>
  <c r="N1099"/>
  <c r="M1099"/>
  <c r="L1099"/>
  <c r="D1099"/>
  <c r="AG1098"/>
  <c r="AE1098"/>
  <c r="AC1098"/>
  <c r="AA1098"/>
  <c r="Y1098"/>
  <c r="W1098"/>
  <c r="U1098"/>
  <c r="S1098"/>
  <c r="Q1098"/>
  <c r="O1098"/>
  <c r="M1098"/>
  <c r="K1098"/>
  <c r="F1098"/>
  <c r="E1098"/>
  <c r="G1098" s="1"/>
  <c r="AG1088"/>
  <c r="AE1088"/>
  <c r="AE1087" s="1"/>
  <c r="AC1088"/>
  <c r="AC1087" s="1"/>
  <c r="AA1088"/>
  <c r="AA1087" s="1"/>
  <c r="Y1088"/>
  <c r="Y1087" s="1"/>
  <c r="W1088"/>
  <c r="W1087" s="1"/>
  <c r="U1088"/>
  <c r="U1087" s="1"/>
  <c r="S1088"/>
  <c r="S1087" s="1"/>
  <c r="Q1088"/>
  <c r="Q1087" s="1"/>
  <c r="O1088"/>
  <c r="O1087" s="1"/>
  <c r="M1088"/>
  <c r="M1087" s="1"/>
  <c r="K1088"/>
  <c r="K1087" s="1"/>
  <c r="F1088"/>
  <c r="F1087" s="1"/>
  <c r="E1088"/>
  <c r="G1088" s="1"/>
  <c r="AG1087"/>
  <c r="R1087"/>
  <c r="P1087"/>
  <c r="N1087"/>
  <c r="L1087"/>
  <c r="D1087"/>
  <c r="AG1086"/>
  <c r="AE1086"/>
  <c r="AC1086"/>
  <c r="AA1086"/>
  <c r="Y1086"/>
  <c r="W1086"/>
  <c r="U1086"/>
  <c r="S1086"/>
  <c r="Q1086"/>
  <c r="O1086"/>
  <c r="M1086"/>
  <c r="K1086"/>
  <c r="F1086"/>
  <c r="E1086"/>
  <c r="G1086" s="1"/>
  <c r="AG1085"/>
  <c r="AE1085"/>
  <c r="AC1085"/>
  <c r="AA1085"/>
  <c r="Y1085"/>
  <c r="W1085"/>
  <c r="U1085"/>
  <c r="S1085"/>
  <c r="Q1085"/>
  <c r="O1085"/>
  <c r="M1085"/>
  <c r="K1085"/>
  <c r="F1085"/>
  <c r="E1085"/>
  <c r="G1085" s="1"/>
  <c r="AG1084"/>
  <c r="AE1084"/>
  <c r="AC1084"/>
  <c r="AA1084"/>
  <c r="Y1084"/>
  <c r="W1084"/>
  <c r="U1084"/>
  <c r="S1084"/>
  <c r="Q1084"/>
  <c r="O1084"/>
  <c r="M1084"/>
  <c r="K1084"/>
  <c r="F1084"/>
  <c r="E1084"/>
  <c r="G1084" s="1"/>
  <c r="AG1083"/>
  <c r="AE1083"/>
  <c r="AC1083"/>
  <c r="AA1083"/>
  <c r="Y1083"/>
  <c r="W1083"/>
  <c r="U1083"/>
  <c r="S1083"/>
  <c r="Q1083"/>
  <c r="O1083"/>
  <c r="M1083"/>
  <c r="K1083"/>
  <c r="F1083"/>
  <c r="E1083"/>
  <c r="G1083" s="1"/>
  <c r="AG1082"/>
  <c r="AE1082"/>
  <c r="AC1082"/>
  <c r="AA1082"/>
  <c r="Y1082"/>
  <c r="W1082"/>
  <c r="U1082"/>
  <c r="S1082"/>
  <c r="Q1082"/>
  <c r="O1082"/>
  <c r="M1082"/>
  <c r="K1082"/>
  <c r="F1082"/>
  <c r="E1082"/>
  <c r="G1082" s="1"/>
  <c r="AG1081"/>
  <c r="AE1081"/>
  <c r="AC1081"/>
  <c r="AA1081"/>
  <c r="Y1081"/>
  <c r="W1081"/>
  <c r="U1081"/>
  <c r="S1081"/>
  <c r="Q1081"/>
  <c r="O1081"/>
  <c r="M1081"/>
  <c r="K1081"/>
  <c r="F1081"/>
  <c r="E1081"/>
  <c r="G1081" s="1"/>
  <c r="AG1080"/>
  <c r="AE1080"/>
  <c r="AC1080"/>
  <c r="AA1080"/>
  <c r="Y1080"/>
  <c r="W1080"/>
  <c r="U1080"/>
  <c r="S1080"/>
  <c r="Q1080"/>
  <c r="O1080"/>
  <c r="M1080"/>
  <c r="K1080"/>
  <c r="F1080"/>
  <c r="E1080"/>
  <c r="G1080" s="1"/>
  <c r="AG1079"/>
  <c r="AE1079"/>
  <c r="AC1079"/>
  <c r="AA1079"/>
  <c r="Y1079"/>
  <c r="W1079"/>
  <c r="U1079"/>
  <c r="S1079"/>
  <c r="Q1079"/>
  <c r="O1079"/>
  <c r="M1079"/>
  <c r="K1079"/>
  <c r="F1079"/>
  <c r="E1079"/>
  <c r="G1079" s="1"/>
  <c r="AG1078"/>
  <c r="AE1078"/>
  <c r="AE1077" s="1"/>
  <c r="AC1078"/>
  <c r="AC1077" s="1"/>
  <c r="AA1078"/>
  <c r="AA1077" s="1"/>
  <c r="Y1078"/>
  <c r="Y1077" s="1"/>
  <c r="W1078"/>
  <c r="W1077" s="1"/>
  <c r="U1078"/>
  <c r="U1077" s="1"/>
  <c r="S1078"/>
  <c r="S1077" s="1"/>
  <c r="Q1078"/>
  <c r="Q1077" s="1"/>
  <c r="O1078"/>
  <c r="O1077" s="1"/>
  <c r="M1078"/>
  <c r="M1077" s="1"/>
  <c r="K1078"/>
  <c r="K1077" s="1"/>
  <c r="F1078"/>
  <c r="F1077" s="1"/>
  <c r="E1078"/>
  <c r="G1078" s="1"/>
  <c r="AG1077"/>
  <c r="R1077"/>
  <c r="P1077"/>
  <c r="N1077"/>
  <c r="L1077"/>
  <c r="D1077"/>
  <c r="D239" i="17"/>
  <c r="E1089" i="13"/>
  <c r="H1089" s="1"/>
  <c r="F1089"/>
  <c r="G1089"/>
  <c r="K1089"/>
  <c r="M1089"/>
  <c r="O1089"/>
  <c r="Q1089"/>
  <c r="S1089"/>
  <c r="U1089"/>
  <c r="W1089"/>
  <c r="Y1089"/>
  <c r="AA1089"/>
  <c r="AC1089"/>
  <c r="AE1089"/>
  <c r="AG1089"/>
  <c r="E1090"/>
  <c r="H1090" s="1"/>
  <c r="F1090"/>
  <c r="G1090"/>
  <c r="K1090"/>
  <c r="M1090"/>
  <c r="O1090"/>
  <c r="Q1090"/>
  <c r="S1090"/>
  <c r="U1090"/>
  <c r="W1090"/>
  <c r="Y1090"/>
  <c r="AA1090"/>
  <c r="AC1090"/>
  <c r="AE1090"/>
  <c r="AG1090"/>
  <c r="E1091"/>
  <c r="H1091" s="1"/>
  <c r="F1091"/>
  <c r="G1091"/>
  <c r="K1091"/>
  <c r="M1091"/>
  <c r="O1091"/>
  <c r="Q1091"/>
  <c r="S1091"/>
  <c r="U1091"/>
  <c r="W1091"/>
  <c r="Y1091"/>
  <c r="AA1091"/>
  <c r="AC1091"/>
  <c r="AE1091"/>
  <c r="AG1091"/>
  <c r="E1092"/>
  <c r="H1092" s="1"/>
  <c r="F1092"/>
  <c r="G1092"/>
  <c r="K1092"/>
  <c r="M1092"/>
  <c r="O1092"/>
  <c r="Q1092"/>
  <c r="S1092"/>
  <c r="U1092"/>
  <c r="W1092"/>
  <c r="Y1092"/>
  <c r="AA1092"/>
  <c r="AC1092"/>
  <c r="AE1092"/>
  <c r="AG1092"/>
  <c r="E1093"/>
  <c r="H1093" s="1"/>
  <c r="F1093"/>
  <c r="G1093"/>
  <c r="K1093"/>
  <c r="M1093"/>
  <c r="O1093"/>
  <c r="Q1093"/>
  <c r="S1093"/>
  <c r="U1093"/>
  <c r="W1093"/>
  <c r="Y1093"/>
  <c r="AA1093"/>
  <c r="AC1093"/>
  <c r="AE1093"/>
  <c r="AG1093"/>
  <c r="E1094"/>
  <c r="H1094" s="1"/>
  <c r="F1094"/>
  <c r="G1094"/>
  <c r="K1094"/>
  <c r="M1094"/>
  <c r="O1094"/>
  <c r="Q1094"/>
  <c r="S1094"/>
  <c r="U1094"/>
  <c r="W1094"/>
  <c r="Y1094"/>
  <c r="AA1094"/>
  <c r="AC1094"/>
  <c r="AE1094"/>
  <c r="AG1094"/>
  <c r="E1095"/>
  <c r="H1095" s="1"/>
  <c r="F1095"/>
  <c r="G1095"/>
  <c r="K1095"/>
  <c r="M1095"/>
  <c r="O1095"/>
  <c r="Q1095"/>
  <c r="S1095"/>
  <c r="U1095"/>
  <c r="W1095"/>
  <c r="Y1095"/>
  <c r="AA1095"/>
  <c r="AC1095"/>
  <c r="AE1095"/>
  <c r="AG1095"/>
  <c r="E1096"/>
  <c r="H1096" s="1"/>
  <c r="F1096"/>
  <c r="G1096"/>
  <c r="K1096"/>
  <c r="M1096"/>
  <c r="O1096"/>
  <c r="Q1096"/>
  <c r="S1096"/>
  <c r="U1096"/>
  <c r="W1096"/>
  <c r="Y1096"/>
  <c r="AA1096"/>
  <c r="AC1096"/>
  <c r="AE1096"/>
  <c r="AG1096"/>
  <c r="E1097"/>
  <c r="H1097" s="1"/>
  <c r="F1097"/>
  <c r="G1097"/>
  <c r="K1097"/>
  <c r="M1097"/>
  <c r="O1097"/>
  <c r="Q1097"/>
  <c r="S1097"/>
  <c r="U1097"/>
  <c r="W1097"/>
  <c r="Y1097"/>
  <c r="AA1097"/>
  <c r="AC1097"/>
  <c r="AE1097"/>
  <c r="AG1097"/>
  <c r="E1098"/>
  <c r="H1098" s="1"/>
  <c r="F1098"/>
  <c r="G1098"/>
  <c r="K1098"/>
  <c r="M1098"/>
  <c r="O1098"/>
  <c r="Q1098"/>
  <c r="S1098"/>
  <c r="U1098"/>
  <c r="W1098"/>
  <c r="Y1098"/>
  <c r="AA1098"/>
  <c r="AC1098"/>
  <c r="AE1098"/>
  <c r="AG1098"/>
  <c r="E1103"/>
  <c r="H1103" s="1"/>
  <c r="F1103"/>
  <c r="G1103"/>
  <c r="K1103"/>
  <c r="M1103"/>
  <c r="O1103"/>
  <c r="Q1103"/>
  <c r="S1103"/>
  <c r="U1103"/>
  <c r="W1103"/>
  <c r="Y1103"/>
  <c r="AA1103"/>
  <c r="AC1103"/>
  <c r="AE1103"/>
  <c r="AG1103"/>
  <c r="E1104"/>
  <c r="H1104" s="1"/>
  <c r="F1104"/>
  <c r="G1104"/>
  <c r="K1104"/>
  <c r="M1104"/>
  <c r="O1104"/>
  <c r="Q1104"/>
  <c r="S1104"/>
  <c r="U1104"/>
  <c r="W1104"/>
  <c r="Y1104"/>
  <c r="AA1104"/>
  <c r="AC1104"/>
  <c r="AE1104"/>
  <c r="AG1104"/>
  <c r="E1105"/>
  <c r="H1105" s="1"/>
  <c r="F1105"/>
  <c r="G1105"/>
  <c r="K1105"/>
  <c r="M1105"/>
  <c r="O1105"/>
  <c r="Q1105"/>
  <c r="S1105"/>
  <c r="U1105"/>
  <c r="W1105"/>
  <c r="Y1105"/>
  <c r="AA1105"/>
  <c r="AC1105"/>
  <c r="AE1105"/>
  <c r="AG1105"/>
  <c r="E1106"/>
  <c r="H1106" s="1"/>
  <c r="F1106"/>
  <c r="G1106"/>
  <c r="K1106"/>
  <c r="M1106"/>
  <c r="O1106"/>
  <c r="Q1106"/>
  <c r="S1106"/>
  <c r="U1106"/>
  <c r="W1106"/>
  <c r="Y1106"/>
  <c r="AA1106"/>
  <c r="AC1106"/>
  <c r="AE1106"/>
  <c r="AG1106"/>
  <c r="E1107"/>
  <c r="H1107" s="1"/>
  <c r="F1107"/>
  <c r="G1107"/>
  <c r="K1107"/>
  <c r="M1107"/>
  <c r="O1107"/>
  <c r="Q1107"/>
  <c r="S1107"/>
  <c r="U1107"/>
  <c r="W1107"/>
  <c r="Y1107"/>
  <c r="AA1107"/>
  <c r="AC1107"/>
  <c r="AE1107"/>
  <c r="AG1107"/>
  <c r="E1108"/>
  <c r="H1108" s="1"/>
  <c r="F1108"/>
  <c r="G1108"/>
  <c r="K1108"/>
  <c r="M1108"/>
  <c r="O1108"/>
  <c r="Q1108"/>
  <c r="S1108"/>
  <c r="U1108"/>
  <c r="W1108"/>
  <c r="Y1108"/>
  <c r="AA1108"/>
  <c r="AC1108"/>
  <c r="AE1108"/>
  <c r="AG1108"/>
  <c r="E1109"/>
  <c r="H1109" s="1"/>
  <c r="F1109"/>
  <c r="G1109"/>
  <c r="K1109"/>
  <c r="M1109"/>
  <c r="O1109"/>
  <c r="Q1109"/>
  <c r="S1109"/>
  <c r="U1109"/>
  <c r="W1109"/>
  <c r="Y1109"/>
  <c r="AA1109"/>
  <c r="AC1109"/>
  <c r="AE1109"/>
  <c r="AG1109"/>
  <c r="E1110"/>
  <c r="H1110" s="1"/>
  <c r="F1110"/>
  <c r="G1110"/>
  <c r="K1110"/>
  <c r="M1110"/>
  <c r="O1110"/>
  <c r="Q1110"/>
  <c r="S1110"/>
  <c r="U1110"/>
  <c r="W1110"/>
  <c r="Y1110"/>
  <c r="AA1110"/>
  <c r="AC1110"/>
  <c r="AE1110"/>
  <c r="AG1110"/>
  <c r="E1111"/>
  <c r="H1111" s="1"/>
  <c r="F1111"/>
  <c r="G1111"/>
  <c r="K1111"/>
  <c r="M1111"/>
  <c r="O1111"/>
  <c r="Q1111"/>
  <c r="S1111"/>
  <c r="U1111"/>
  <c r="W1111"/>
  <c r="Y1111"/>
  <c r="AA1111"/>
  <c r="AC1111"/>
  <c r="AE1111"/>
  <c r="AG1111"/>
  <c r="D1163" i="1"/>
  <c r="D1162"/>
  <c r="D1159"/>
  <c r="F1159" s="1"/>
  <c r="D1158"/>
  <c r="D1157"/>
  <c r="F1157" s="1"/>
  <c r="D1156"/>
  <c r="F1156" s="1"/>
  <c r="D1155"/>
  <c r="F1155" s="1"/>
  <c r="D1152"/>
  <c r="D1151"/>
  <c r="D1150"/>
  <c r="D1149"/>
  <c r="D1148"/>
  <c r="D1147"/>
  <c r="D1146"/>
  <c r="D1141"/>
  <c r="F1141" s="1"/>
  <c r="D1142"/>
  <c r="F1142" s="1"/>
  <c r="D1143"/>
  <c r="F1143" s="1"/>
  <c r="D1140"/>
  <c r="F1140" s="1"/>
  <c r="D1139"/>
  <c r="F1139" s="1"/>
  <c r="D1136"/>
  <c r="F1136" s="1"/>
  <c r="D1135"/>
  <c r="D1132"/>
  <c r="F1132" s="1"/>
  <c r="D1131"/>
  <c r="AF1163"/>
  <c r="AG1163" s="1"/>
  <c r="AD1163"/>
  <c r="AE1163" s="1"/>
  <c r="AB1163"/>
  <c r="AC1163" s="1"/>
  <c r="Z1163"/>
  <c r="AA1163" s="1"/>
  <c r="X1163"/>
  <c r="Y1163" s="1"/>
  <c r="V1163"/>
  <c r="W1163" s="1"/>
  <c r="T1163"/>
  <c r="U1163" s="1"/>
  <c r="R1163"/>
  <c r="S1163" s="1"/>
  <c r="P1163"/>
  <c r="Q1163" s="1"/>
  <c r="N1163"/>
  <c r="O1163" s="1"/>
  <c r="L1163"/>
  <c r="M1163" s="1"/>
  <c r="J1163"/>
  <c r="K1163" s="1"/>
  <c r="AF1162"/>
  <c r="AG1162" s="1"/>
  <c r="AD1162"/>
  <c r="AE1162" s="1"/>
  <c r="AB1162"/>
  <c r="AC1162" s="1"/>
  <c r="Z1162"/>
  <c r="AA1162" s="1"/>
  <c r="X1162"/>
  <c r="Y1162" s="1"/>
  <c r="V1162"/>
  <c r="W1162" s="1"/>
  <c r="T1162"/>
  <c r="U1162" s="1"/>
  <c r="R1162"/>
  <c r="S1162" s="1"/>
  <c r="P1162"/>
  <c r="Q1162" s="1"/>
  <c r="N1162"/>
  <c r="O1162" s="1"/>
  <c r="L1162"/>
  <c r="M1162" s="1"/>
  <c r="J1162"/>
  <c r="K1162" s="1"/>
  <c r="AF1159"/>
  <c r="AG1159" s="1"/>
  <c r="AD1159"/>
  <c r="AE1159" s="1"/>
  <c r="AB1159"/>
  <c r="AC1159" s="1"/>
  <c r="Z1159"/>
  <c r="AA1159" s="1"/>
  <c r="X1159"/>
  <c r="Y1159" s="1"/>
  <c r="V1159"/>
  <c r="W1159" s="1"/>
  <c r="T1159"/>
  <c r="U1159" s="1"/>
  <c r="R1159"/>
  <c r="S1159" s="1"/>
  <c r="P1159"/>
  <c r="Q1159" s="1"/>
  <c r="N1159"/>
  <c r="O1159" s="1"/>
  <c r="L1159"/>
  <c r="M1159" s="1"/>
  <c r="J1159"/>
  <c r="K1159" s="1"/>
  <c r="AF1158"/>
  <c r="AG1158" s="1"/>
  <c r="AD1158"/>
  <c r="AE1158" s="1"/>
  <c r="AB1158"/>
  <c r="AC1158" s="1"/>
  <c r="Z1158"/>
  <c r="AA1158" s="1"/>
  <c r="X1158"/>
  <c r="Y1158" s="1"/>
  <c r="V1158"/>
  <c r="W1158" s="1"/>
  <c r="T1158"/>
  <c r="U1158" s="1"/>
  <c r="R1158"/>
  <c r="S1158" s="1"/>
  <c r="P1158"/>
  <c r="Q1158" s="1"/>
  <c r="N1158"/>
  <c r="O1158" s="1"/>
  <c r="L1158"/>
  <c r="M1158" s="1"/>
  <c r="J1158"/>
  <c r="K1158" s="1"/>
  <c r="AF1157"/>
  <c r="AG1157" s="1"/>
  <c r="AD1157"/>
  <c r="AE1157" s="1"/>
  <c r="AB1157"/>
  <c r="AC1157" s="1"/>
  <c r="Z1157"/>
  <c r="AA1157" s="1"/>
  <c r="X1157"/>
  <c r="Y1157" s="1"/>
  <c r="V1157"/>
  <c r="W1157" s="1"/>
  <c r="T1157"/>
  <c r="U1157" s="1"/>
  <c r="R1157"/>
  <c r="S1157" s="1"/>
  <c r="P1157"/>
  <c r="Q1157" s="1"/>
  <c r="N1157"/>
  <c r="O1157" s="1"/>
  <c r="L1157"/>
  <c r="M1157" s="1"/>
  <c r="J1157"/>
  <c r="K1157" s="1"/>
  <c r="AF1156"/>
  <c r="AG1156" s="1"/>
  <c r="AD1156"/>
  <c r="AE1156" s="1"/>
  <c r="AB1156"/>
  <c r="AC1156" s="1"/>
  <c r="Z1156"/>
  <c r="AA1156" s="1"/>
  <c r="X1156"/>
  <c r="Y1156" s="1"/>
  <c r="V1156"/>
  <c r="W1156" s="1"/>
  <c r="T1156"/>
  <c r="U1156" s="1"/>
  <c r="R1156"/>
  <c r="S1156" s="1"/>
  <c r="P1156"/>
  <c r="Q1156" s="1"/>
  <c r="N1156"/>
  <c r="O1156" s="1"/>
  <c r="L1156"/>
  <c r="M1156" s="1"/>
  <c r="J1156"/>
  <c r="K1156" s="1"/>
  <c r="AF1155"/>
  <c r="AG1155" s="1"/>
  <c r="AD1155"/>
  <c r="AE1155" s="1"/>
  <c r="AB1155"/>
  <c r="AC1155" s="1"/>
  <c r="Z1155"/>
  <c r="AA1155" s="1"/>
  <c r="X1155"/>
  <c r="Y1155" s="1"/>
  <c r="V1155"/>
  <c r="W1155" s="1"/>
  <c r="T1155"/>
  <c r="U1155" s="1"/>
  <c r="R1155"/>
  <c r="S1155" s="1"/>
  <c r="P1155"/>
  <c r="Q1155" s="1"/>
  <c r="N1155"/>
  <c r="O1155" s="1"/>
  <c r="L1155"/>
  <c r="M1155" s="1"/>
  <c r="J1155"/>
  <c r="K1155" s="1"/>
  <c r="J1152"/>
  <c r="K1152" s="1"/>
  <c r="L1152"/>
  <c r="M1152" s="1"/>
  <c r="N1152"/>
  <c r="O1152" s="1"/>
  <c r="P1152"/>
  <c r="Q1152" s="1"/>
  <c r="R1152"/>
  <c r="S1152" s="1"/>
  <c r="T1152"/>
  <c r="U1152" s="1"/>
  <c r="V1152"/>
  <c r="W1152" s="1"/>
  <c r="X1152"/>
  <c r="Y1152" s="1"/>
  <c r="Z1152"/>
  <c r="AA1152" s="1"/>
  <c r="AB1152"/>
  <c r="AC1152" s="1"/>
  <c r="AD1152"/>
  <c r="AE1152" s="1"/>
  <c r="AF1152"/>
  <c r="AG1152" s="1"/>
  <c r="J1153"/>
  <c r="K1153" s="1"/>
  <c r="L1153"/>
  <c r="M1153" s="1"/>
  <c r="N1153"/>
  <c r="O1153" s="1"/>
  <c r="P1153"/>
  <c r="Q1153" s="1"/>
  <c r="R1153"/>
  <c r="S1153" s="1"/>
  <c r="T1153"/>
  <c r="U1153" s="1"/>
  <c r="V1153"/>
  <c r="W1153" s="1"/>
  <c r="X1153"/>
  <c r="Y1153" s="1"/>
  <c r="Z1153"/>
  <c r="AA1153" s="1"/>
  <c r="AB1153"/>
  <c r="AC1153" s="1"/>
  <c r="AD1153"/>
  <c r="AE1153" s="1"/>
  <c r="AF1153"/>
  <c r="AG1153" s="1"/>
  <c r="AF1151"/>
  <c r="AG1151" s="1"/>
  <c r="AD1151"/>
  <c r="AE1151" s="1"/>
  <c r="AB1151"/>
  <c r="AC1151" s="1"/>
  <c r="Z1151"/>
  <c r="AA1151" s="1"/>
  <c r="X1151"/>
  <c r="Y1151" s="1"/>
  <c r="V1151"/>
  <c r="W1151" s="1"/>
  <c r="T1151"/>
  <c r="U1151" s="1"/>
  <c r="R1151"/>
  <c r="S1151" s="1"/>
  <c r="P1151"/>
  <c r="Q1151" s="1"/>
  <c r="N1151"/>
  <c r="O1151" s="1"/>
  <c r="L1151"/>
  <c r="M1151" s="1"/>
  <c r="J1151"/>
  <c r="K1151" s="1"/>
  <c r="AF1150"/>
  <c r="AG1150" s="1"/>
  <c r="AD1150"/>
  <c r="AE1150" s="1"/>
  <c r="AB1150"/>
  <c r="AC1150" s="1"/>
  <c r="Z1150"/>
  <c r="AA1150" s="1"/>
  <c r="X1150"/>
  <c r="Y1150" s="1"/>
  <c r="V1150"/>
  <c r="W1150" s="1"/>
  <c r="T1150"/>
  <c r="U1150" s="1"/>
  <c r="R1150"/>
  <c r="S1150" s="1"/>
  <c r="P1150"/>
  <c r="Q1150" s="1"/>
  <c r="N1150"/>
  <c r="O1150" s="1"/>
  <c r="L1150"/>
  <c r="M1150" s="1"/>
  <c r="J1150"/>
  <c r="K1150" s="1"/>
  <c r="AF1149"/>
  <c r="AG1149" s="1"/>
  <c r="AD1149"/>
  <c r="AE1149" s="1"/>
  <c r="AB1149"/>
  <c r="AC1149" s="1"/>
  <c r="Z1149"/>
  <c r="AA1149" s="1"/>
  <c r="X1149"/>
  <c r="Y1149" s="1"/>
  <c r="V1149"/>
  <c r="W1149" s="1"/>
  <c r="T1149"/>
  <c r="U1149" s="1"/>
  <c r="R1149"/>
  <c r="S1149" s="1"/>
  <c r="P1149"/>
  <c r="Q1149" s="1"/>
  <c r="N1149"/>
  <c r="O1149" s="1"/>
  <c r="L1149"/>
  <c r="M1149" s="1"/>
  <c r="J1149"/>
  <c r="K1149" s="1"/>
  <c r="AF1148"/>
  <c r="AG1148" s="1"/>
  <c r="AD1148"/>
  <c r="AE1148" s="1"/>
  <c r="AB1148"/>
  <c r="AC1148" s="1"/>
  <c r="Z1148"/>
  <c r="AA1148" s="1"/>
  <c r="X1148"/>
  <c r="Y1148" s="1"/>
  <c r="V1148"/>
  <c r="W1148" s="1"/>
  <c r="T1148"/>
  <c r="U1148" s="1"/>
  <c r="R1148"/>
  <c r="S1148" s="1"/>
  <c r="P1148"/>
  <c r="Q1148" s="1"/>
  <c r="N1148"/>
  <c r="O1148" s="1"/>
  <c r="L1148"/>
  <c r="M1148" s="1"/>
  <c r="J1148"/>
  <c r="K1148" s="1"/>
  <c r="AF1147"/>
  <c r="AG1147" s="1"/>
  <c r="AD1147"/>
  <c r="AE1147" s="1"/>
  <c r="AB1147"/>
  <c r="AC1147" s="1"/>
  <c r="Z1147"/>
  <c r="AA1147" s="1"/>
  <c r="X1147"/>
  <c r="Y1147" s="1"/>
  <c r="V1147"/>
  <c r="W1147" s="1"/>
  <c r="T1147"/>
  <c r="U1147" s="1"/>
  <c r="R1147"/>
  <c r="S1147" s="1"/>
  <c r="P1147"/>
  <c r="Q1147" s="1"/>
  <c r="N1147"/>
  <c r="O1147" s="1"/>
  <c r="L1147"/>
  <c r="M1147" s="1"/>
  <c r="J1147"/>
  <c r="K1147" s="1"/>
  <c r="AF1146"/>
  <c r="AG1146" s="1"/>
  <c r="AD1146"/>
  <c r="AE1146" s="1"/>
  <c r="AB1146"/>
  <c r="AC1146" s="1"/>
  <c r="Z1146"/>
  <c r="AA1146" s="1"/>
  <c r="X1146"/>
  <c r="Y1146" s="1"/>
  <c r="V1146"/>
  <c r="W1146" s="1"/>
  <c r="T1146"/>
  <c r="U1146" s="1"/>
  <c r="R1146"/>
  <c r="S1146" s="1"/>
  <c r="P1146"/>
  <c r="Q1146" s="1"/>
  <c r="N1146"/>
  <c r="O1146" s="1"/>
  <c r="L1146"/>
  <c r="M1146" s="1"/>
  <c r="J1146"/>
  <c r="K1146" s="1"/>
  <c r="J1142"/>
  <c r="K1142" s="1"/>
  <c r="L1142"/>
  <c r="M1142" s="1"/>
  <c r="N1142"/>
  <c r="O1142" s="1"/>
  <c r="P1142"/>
  <c r="Q1142" s="1"/>
  <c r="R1142"/>
  <c r="S1142" s="1"/>
  <c r="T1142"/>
  <c r="U1142" s="1"/>
  <c r="V1142"/>
  <c r="W1142" s="1"/>
  <c r="X1142"/>
  <c r="Y1142" s="1"/>
  <c r="Z1142"/>
  <c r="AA1142" s="1"/>
  <c r="AB1142"/>
  <c r="AC1142" s="1"/>
  <c r="AD1142"/>
  <c r="AE1142" s="1"/>
  <c r="AF1142"/>
  <c r="AG1142" s="1"/>
  <c r="J1143"/>
  <c r="K1143" s="1"/>
  <c r="L1143"/>
  <c r="M1143" s="1"/>
  <c r="N1143"/>
  <c r="O1143" s="1"/>
  <c r="P1143"/>
  <c r="Q1143" s="1"/>
  <c r="R1143"/>
  <c r="S1143" s="1"/>
  <c r="T1143"/>
  <c r="U1143" s="1"/>
  <c r="V1143"/>
  <c r="W1143" s="1"/>
  <c r="X1143"/>
  <c r="Y1143" s="1"/>
  <c r="Z1143"/>
  <c r="AA1143" s="1"/>
  <c r="AB1143"/>
  <c r="AC1143" s="1"/>
  <c r="AD1143"/>
  <c r="AE1143" s="1"/>
  <c r="AF1143"/>
  <c r="AG1143" s="1"/>
  <c r="J1144"/>
  <c r="K1144" s="1"/>
  <c r="L1144"/>
  <c r="M1144" s="1"/>
  <c r="N1144"/>
  <c r="O1144" s="1"/>
  <c r="P1144"/>
  <c r="Q1144" s="1"/>
  <c r="R1144"/>
  <c r="S1144" s="1"/>
  <c r="T1144"/>
  <c r="U1144" s="1"/>
  <c r="V1144"/>
  <c r="W1144" s="1"/>
  <c r="X1144"/>
  <c r="Y1144" s="1"/>
  <c r="Z1144"/>
  <c r="AA1144" s="1"/>
  <c r="AB1144"/>
  <c r="AC1144" s="1"/>
  <c r="AD1144"/>
  <c r="AE1144" s="1"/>
  <c r="AF1144"/>
  <c r="AG1144" s="1"/>
  <c r="AF1141"/>
  <c r="AG1141" s="1"/>
  <c r="AD1141"/>
  <c r="AE1141" s="1"/>
  <c r="AB1141"/>
  <c r="AC1141" s="1"/>
  <c r="Z1141"/>
  <c r="AA1141" s="1"/>
  <c r="X1141"/>
  <c r="Y1141" s="1"/>
  <c r="V1141"/>
  <c r="W1141" s="1"/>
  <c r="T1141"/>
  <c r="U1141" s="1"/>
  <c r="R1141"/>
  <c r="S1141" s="1"/>
  <c r="P1141"/>
  <c r="Q1141" s="1"/>
  <c r="N1141"/>
  <c r="O1141" s="1"/>
  <c r="L1141"/>
  <c r="M1141" s="1"/>
  <c r="J1141"/>
  <c r="K1141" s="1"/>
  <c r="AF1140"/>
  <c r="AG1140" s="1"/>
  <c r="AD1140"/>
  <c r="AE1140" s="1"/>
  <c r="AB1140"/>
  <c r="AC1140" s="1"/>
  <c r="Z1140"/>
  <c r="AA1140" s="1"/>
  <c r="X1140"/>
  <c r="Y1140" s="1"/>
  <c r="V1140"/>
  <c r="W1140" s="1"/>
  <c r="T1140"/>
  <c r="U1140" s="1"/>
  <c r="R1140"/>
  <c r="S1140" s="1"/>
  <c r="P1140"/>
  <c r="Q1140" s="1"/>
  <c r="N1140"/>
  <c r="O1140" s="1"/>
  <c r="L1140"/>
  <c r="M1140" s="1"/>
  <c r="J1140"/>
  <c r="K1140" s="1"/>
  <c r="AF1139"/>
  <c r="AG1139" s="1"/>
  <c r="AD1139"/>
  <c r="AE1139" s="1"/>
  <c r="AB1139"/>
  <c r="AC1139" s="1"/>
  <c r="Z1139"/>
  <c r="AA1139" s="1"/>
  <c r="X1139"/>
  <c r="Y1139" s="1"/>
  <c r="V1139"/>
  <c r="W1139" s="1"/>
  <c r="T1139"/>
  <c r="U1139" s="1"/>
  <c r="R1139"/>
  <c r="S1139" s="1"/>
  <c r="P1139"/>
  <c r="Q1139" s="1"/>
  <c r="N1139"/>
  <c r="O1139" s="1"/>
  <c r="L1139"/>
  <c r="M1139" s="1"/>
  <c r="J1139"/>
  <c r="K1139" s="1"/>
  <c r="AF1137"/>
  <c r="AG1137" s="1"/>
  <c r="AD1137"/>
  <c r="AE1137" s="1"/>
  <c r="AB1137"/>
  <c r="AC1137" s="1"/>
  <c r="Z1137"/>
  <c r="AA1137" s="1"/>
  <c r="X1137"/>
  <c r="Y1137" s="1"/>
  <c r="V1137"/>
  <c r="W1137" s="1"/>
  <c r="T1137"/>
  <c r="U1137" s="1"/>
  <c r="R1137"/>
  <c r="S1137" s="1"/>
  <c r="P1137"/>
  <c r="Q1137" s="1"/>
  <c r="N1137"/>
  <c r="O1137" s="1"/>
  <c r="L1137"/>
  <c r="M1137" s="1"/>
  <c r="J1137"/>
  <c r="K1137" s="1"/>
  <c r="AF1136"/>
  <c r="AG1136" s="1"/>
  <c r="AD1136"/>
  <c r="AE1136" s="1"/>
  <c r="AB1136"/>
  <c r="AC1136" s="1"/>
  <c r="Z1136"/>
  <c r="AA1136" s="1"/>
  <c r="X1136"/>
  <c r="Y1136" s="1"/>
  <c r="V1136"/>
  <c r="W1136" s="1"/>
  <c r="T1136"/>
  <c r="U1136" s="1"/>
  <c r="R1136"/>
  <c r="S1136" s="1"/>
  <c r="P1136"/>
  <c r="Q1136" s="1"/>
  <c r="N1136"/>
  <c r="O1136" s="1"/>
  <c r="L1136"/>
  <c r="M1136" s="1"/>
  <c r="J1136"/>
  <c r="K1136" s="1"/>
  <c r="AF1135"/>
  <c r="AG1135" s="1"/>
  <c r="AG1134" s="1"/>
  <c r="AD1135"/>
  <c r="AE1135" s="1"/>
  <c r="AE1134" s="1"/>
  <c r="AB1135"/>
  <c r="AC1135" s="1"/>
  <c r="AC1134" s="1"/>
  <c r="Z1135"/>
  <c r="AA1135" s="1"/>
  <c r="AA1134" s="1"/>
  <c r="X1135"/>
  <c r="Y1135" s="1"/>
  <c r="Y1134" s="1"/>
  <c r="V1135"/>
  <c r="W1135" s="1"/>
  <c r="W1134" s="1"/>
  <c r="T1135"/>
  <c r="U1135" s="1"/>
  <c r="U1134" s="1"/>
  <c r="R1135"/>
  <c r="S1135" s="1"/>
  <c r="S1134" s="1"/>
  <c r="P1135"/>
  <c r="Q1135" s="1"/>
  <c r="Q1134" s="1"/>
  <c r="N1135"/>
  <c r="O1135" s="1"/>
  <c r="O1134" s="1"/>
  <c r="L1135"/>
  <c r="M1135" s="1"/>
  <c r="M1134" s="1"/>
  <c r="J1135"/>
  <c r="K1135" s="1"/>
  <c r="K1134" s="1"/>
  <c r="AF1133"/>
  <c r="AG1133" s="1"/>
  <c r="AD1133"/>
  <c r="AE1133" s="1"/>
  <c r="AB1133"/>
  <c r="AC1133" s="1"/>
  <c r="Z1133"/>
  <c r="AA1133" s="1"/>
  <c r="X1133"/>
  <c r="Y1133" s="1"/>
  <c r="V1133"/>
  <c r="W1133" s="1"/>
  <c r="T1133"/>
  <c r="U1133" s="1"/>
  <c r="R1133"/>
  <c r="S1133" s="1"/>
  <c r="P1133"/>
  <c r="Q1133" s="1"/>
  <c r="N1133"/>
  <c r="O1133" s="1"/>
  <c r="L1133"/>
  <c r="M1133" s="1"/>
  <c r="J1133"/>
  <c r="K1133" s="1"/>
  <c r="AF1132"/>
  <c r="AG1132" s="1"/>
  <c r="AD1132"/>
  <c r="AE1132" s="1"/>
  <c r="AB1132"/>
  <c r="AC1132" s="1"/>
  <c r="Z1132"/>
  <c r="AA1132" s="1"/>
  <c r="X1132"/>
  <c r="Y1132" s="1"/>
  <c r="V1132"/>
  <c r="W1132" s="1"/>
  <c r="T1132"/>
  <c r="U1132" s="1"/>
  <c r="R1132"/>
  <c r="S1132" s="1"/>
  <c r="P1132"/>
  <c r="Q1132" s="1"/>
  <c r="N1132"/>
  <c r="O1132" s="1"/>
  <c r="L1132"/>
  <c r="M1132" s="1"/>
  <c r="J1132"/>
  <c r="K1132" s="1"/>
  <c r="AF1131"/>
  <c r="AG1131" s="1"/>
  <c r="AG1130" s="1"/>
  <c r="AD1131"/>
  <c r="AE1131" s="1"/>
  <c r="AE1130" s="1"/>
  <c r="AB1131"/>
  <c r="AC1131" s="1"/>
  <c r="AC1130" s="1"/>
  <c r="Z1131"/>
  <c r="AA1131" s="1"/>
  <c r="AA1130" s="1"/>
  <c r="X1131"/>
  <c r="Y1131" s="1"/>
  <c r="Y1130" s="1"/>
  <c r="V1131"/>
  <c r="W1131" s="1"/>
  <c r="W1130" s="1"/>
  <c r="T1131"/>
  <c r="U1131" s="1"/>
  <c r="U1130" s="1"/>
  <c r="R1131"/>
  <c r="S1131" s="1"/>
  <c r="S1130" s="1"/>
  <c r="P1131"/>
  <c r="Q1131" s="1"/>
  <c r="Q1130" s="1"/>
  <c r="N1131"/>
  <c r="O1131" s="1"/>
  <c r="O1130" s="1"/>
  <c r="L1131"/>
  <c r="M1131" s="1"/>
  <c r="M1130" s="1"/>
  <c r="J1131"/>
  <c r="K1131" s="1"/>
  <c r="K1130" s="1"/>
  <c r="D1128"/>
  <c r="D1127"/>
  <c r="F1127" s="1"/>
  <c r="D1126"/>
  <c r="F1126" s="1"/>
  <c r="D1125"/>
  <c r="F1125" s="1"/>
  <c r="D1124"/>
  <c r="F1124" s="1"/>
  <c r="AF1129"/>
  <c r="AG1129" s="1"/>
  <c r="AD1129"/>
  <c r="AE1129" s="1"/>
  <c r="AB1129"/>
  <c r="AC1129" s="1"/>
  <c r="Z1129"/>
  <c r="AA1129" s="1"/>
  <c r="X1129"/>
  <c r="Y1129" s="1"/>
  <c r="V1129"/>
  <c r="W1129" s="1"/>
  <c r="T1129"/>
  <c r="U1129" s="1"/>
  <c r="R1129"/>
  <c r="S1129" s="1"/>
  <c r="P1129"/>
  <c r="Q1129" s="1"/>
  <c r="N1129"/>
  <c r="O1129" s="1"/>
  <c r="L1129"/>
  <c r="M1129" s="1"/>
  <c r="J1129"/>
  <c r="K1129" s="1"/>
  <c r="AF1128"/>
  <c r="AG1128" s="1"/>
  <c r="AD1128"/>
  <c r="AE1128" s="1"/>
  <c r="AB1128"/>
  <c r="AC1128" s="1"/>
  <c r="Z1128"/>
  <c r="AA1128" s="1"/>
  <c r="X1128"/>
  <c r="Y1128" s="1"/>
  <c r="V1128"/>
  <c r="W1128" s="1"/>
  <c r="T1128"/>
  <c r="U1128" s="1"/>
  <c r="R1128"/>
  <c r="S1128" s="1"/>
  <c r="P1128"/>
  <c r="Q1128" s="1"/>
  <c r="N1128"/>
  <c r="O1128" s="1"/>
  <c r="L1128"/>
  <c r="M1128" s="1"/>
  <c r="J1128"/>
  <c r="K1128" s="1"/>
  <c r="AF1127"/>
  <c r="AG1127" s="1"/>
  <c r="AD1127"/>
  <c r="AE1127" s="1"/>
  <c r="AB1127"/>
  <c r="AC1127" s="1"/>
  <c r="Z1127"/>
  <c r="AA1127" s="1"/>
  <c r="X1127"/>
  <c r="Y1127" s="1"/>
  <c r="V1127"/>
  <c r="W1127" s="1"/>
  <c r="T1127"/>
  <c r="U1127" s="1"/>
  <c r="R1127"/>
  <c r="S1127" s="1"/>
  <c r="P1127"/>
  <c r="Q1127" s="1"/>
  <c r="N1127"/>
  <c r="O1127" s="1"/>
  <c r="L1127"/>
  <c r="M1127" s="1"/>
  <c r="J1127"/>
  <c r="K1127" s="1"/>
  <c r="AF1126"/>
  <c r="AG1126" s="1"/>
  <c r="AD1126"/>
  <c r="AE1126" s="1"/>
  <c r="AB1126"/>
  <c r="AC1126" s="1"/>
  <c r="Z1126"/>
  <c r="AA1126" s="1"/>
  <c r="X1126"/>
  <c r="Y1126" s="1"/>
  <c r="V1126"/>
  <c r="W1126" s="1"/>
  <c r="T1126"/>
  <c r="U1126" s="1"/>
  <c r="R1126"/>
  <c r="S1126" s="1"/>
  <c r="P1126"/>
  <c r="Q1126" s="1"/>
  <c r="N1126"/>
  <c r="O1126" s="1"/>
  <c r="L1126"/>
  <c r="M1126" s="1"/>
  <c r="J1126"/>
  <c r="K1126" s="1"/>
  <c r="AF1125"/>
  <c r="AG1125" s="1"/>
  <c r="AD1125"/>
  <c r="AE1125" s="1"/>
  <c r="AB1125"/>
  <c r="AC1125" s="1"/>
  <c r="Z1125"/>
  <c r="AA1125" s="1"/>
  <c r="X1125"/>
  <c r="Y1125" s="1"/>
  <c r="V1125"/>
  <c r="W1125" s="1"/>
  <c r="T1125"/>
  <c r="U1125" s="1"/>
  <c r="R1125"/>
  <c r="S1125" s="1"/>
  <c r="P1125"/>
  <c r="Q1125" s="1"/>
  <c r="N1125"/>
  <c r="O1125" s="1"/>
  <c r="L1125"/>
  <c r="M1125" s="1"/>
  <c r="J1125"/>
  <c r="K1125" s="1"/>
  <c r="AF1124"/>
  <c r="AG1124" s="1"/>
  <c r="AG1123" s="1"/>
  <c r="AD1124"/>
  <c r="AE1124" s="1"/>
  <c r="AE1123" s="1"/>
  <c r="AB1124"/>
  <c r="AC1124" s="1"/>
  <c r="AC1123" s="1"/>
  <c r="Z1124"/>
  <c r="AA1124" s="1"/>
  <c r="AA1123" s="1"/>
  <c r="X1124"/>
  <c r="Y1124" s="1"/>
  <c r="Y1123" s="1"/>
  <c r="V1124"/>
  <c r="W1124" s="1"/>
  <c r="W1123" s="1"/>
  <c r="T1124"/>
  <c r="U1124" s="1"/>
  <c r="U1123" s="1"/>
  <c r="R1124"/>
  <c r="S1124" s="1"/>
  <c r="S1123" s="1"/>
  <c r="P1124"/>
  <c r="Q1124" s="1"/>
  <c r="Q1123" s="1"/>
  <c r="N1124"/>
  <c r="O1124" s="1"/>
  <c r="O1123" s="1"/>
  <c r="L1124"/>
  <c r="M1124" s="1"/>
  <c r="M1123" s="1"/>
  <c r="J1124"/>
  <c r="K1124" s="1"/>
  <c r="K1123" s="1"/>
  <c r="D1121"/>
  <c r="D1120"/>
  <c r="F1120" s="1"/>
  <c r="D1119"/>
  <c r="D1118"/>
  <c r="F1118" s="1"/>
  <c r="D1117"/>
  <c r="F1117" s="1"/>
  <c r="D1116"/>
  <c r="F1116" s="1"/>
  <c r="J1118"/>
  <c r="K1118" s="1"/>
  <c r="L1118"/>
  <c r="M1118" s="1"/>
  <c r="N1118"/>
  <c r="O1118" s="1"/>
  <c r="P1118"/>
  <c r="Q1118" s="1"/>
  <c r="R1118"/>
  <c r="S1118" s="1"/>
  <c r="T1118"/>
  <c r="U1118" s="1"/>
  <c r="V1118"/>
  <c r="W1118" s="1"/>
  <c r="X1118"/>
  <c r="Y1118" s="1"/>
  <c r="Z1118"/>
  <c r="AA1118" s="1"/>
  <c r="AB1118"/>
  <c r="AC1118" s="1"/>
  <c r="AD1118"/>
  <c r="AE1118" s="1"/>
  <c r="AF1118"/>
  <c r="AG1118" s="1"/>
  <c r="J1119"/>
  <c r="K1119" s="1"/>
  <c r="L1119"/>
  <c r="M1119" s="1"/>
  <c r="N1119"/>
  <c r="O1119" s="1"/>
  <c r="P1119"/>
  <c r="Q1119" s="1"/>
  <c r="R1119"/>
  <c r="S1119" s="1"/>
  <c r="T1119"/>
  <c r="U1119" s="1"/>
  <c r="V1119"/>
  <c r="W1119" s="1"/>
  <c r="X1119"/>
  <c r="Y1119" s="1"/>
  <c r="Z1119"/>
  <c r="AA1119" s="1"/>
  <c r="AB1119"/>
  <c r="AC1119" s="1"/>
  <c r="AD1119"/>
  <c r="AE1119" s="1"/>
  <c r="AF1119"/>
  <c r="AG1119" s="1"/>
  <c r="J1120"/>
  <c r="K1120" s="1"/>
  <c r="L1120"/>
  <c r="M1120" s="1"/>
  <c r="N1120"/>
  <c r="O1120" s="1"/>
  <c r="P1120"/>
  <c r="Q1120" s="1"/>
  <c r="R1120"/>
  <c r="S1120" s="1"/>
  <c r="T1120"/>
  <c r="U1120" s="1"/>
  <c r="V1120"/>
  <c r="W1120" s="1"/>
  <c r="X1120"/>
  <c r="Y1120" s="1"/>
  <c r="Z1120"/>
  <c r="AA1120" s="1"/>
  <c r="AB1120"/>
  <c r="AC1120" s="1"/>
  <c r="AD1120"/>
  <c r="AE1120" s="1"/>
  <c r="AF1120"/>
  <c r="AG1120" s="1"/>
  <c r="J1121"/>
  <c r="K1121" s="1"/>
  <c r="L1121"/>
  <c r="M1121" s="1"/>
  <c r="N1121"/>
  <c r="O1121" s="1"/>
  <c r="P1121"/>
  <c r="Q1121" s="1"/>
  <c r="R1121"/>
  <c r="S1121" s="1"/>
  <c r="T1121"/>
  <c r="U1121" s="1"/>
  <c r="V1121"/>
  <c r="W1121" s="1"/>
  <c r="X1121"/>
  <c r="Y1121" s="1"/>
  <c r="Z1121"/>
  <c r="AA1121" s="1"/>
  <c r="AB1121"/>
  <c r="AC1121" s="1"/>
  <c r="AD1121"/>
  <c r="AE1121" s="1"/>
  <c r="AF1121"/>
  <c r="AG1121" s="1"/>
  <c r="AF1117"/>
  <c r="AG1117" s="1"/>
  <c r="AD1117"/>
  <c r="AE1117" s="1"/>
  <c r="AB1117"/>
  <c r="AC1117" s="1"/>
  <c r="Z1117"/>
  <c r="AA1117" s="1"/>
  <c r="X1117"/>
  <c r="Y1117" s="1"/>
  <c r="V1117"/>
  <c r="W1117" s="1"/>
  <c r="T1117"/>
  <c r="U1117" s="1"/>
  <c r="R1117"/>
  <c r="S1117" s="1"/>
  <c r="P1117"/>
  <c r="Q1117" s="1"/>
  <c r="N1117"/>
  <c r="O1117" s="1"/>
  <c r="L1117"/>
  <c r="M1117" s="1"/>
  <c r="J1117"/>
  <c r="K1117" s="1"/>
  <c r="AF1116"/>
  <c r="AG1116" s="1"/>
  <c r="AD1116"/>
  <c r="AE1116" s="1"/>
  <c r="AB1116"/>
  <c r="AC1116" s="1"/>
  <c r="Z1116"/>
  <c r="AA1116" s="1"/>
  <c r="X1116"/>
  <c r="Y1116" s="1"/>
  <c r="V1116"/>
  <c r="W1116" s="1"/>
  <c r="T1116"/>
  <c r="U1116" s="1"/>
  <c r="R1116"/>
  <c r="S1116" s="1"/>
  <c r="P1116"/>
  <c r="Q1116" s="1"/>
  <c r="N1116"/>
  <c r="O1116" s="1"/>
  <c r="L1116"/>
  <c r="M1116" s="1"/>
  <c r="J1116"/>
  <c r="K1116" s="1"/>
  <c r="D1105"/>
  <c r="F1105" s="1"/>
  <c r="J1105"/>
  <c r="L1105"/>
  <c r="M1105" s="1"/>
  <c r="N1105"/>
  <c r="O1105" s="1"/>
  <c r="P1105"/>
  <c r="Q1105" s="1"/>
  <c r="R1105"/>
  <c r="S1105" s="1"/>
  <c r="T1105"/>
  <c r="U1105" s="1"/>
  <c r="V1105"/>
  <c r="W1105" s="1"/>
  <c r="X1105"/>
  <c r="Y1105" s="1"/>
  <c r="Z1105"/>
  <c r="AA1105" s="1"/>
  <c r="AB1105"/>
  <c r="AC1105" s="1"/>
  <c r="AD1105"/>
  <c r="AE1105" s="1"/>
  <c r="AF1105"/>
  <c r="AG1105" s="1"/>
  <c r="D1106"/>
  <c r="F1106" s="1"/>
  <c r="J1106"/>
  <c r="L1106"/>
  <c r="M1106" s="1"/>
  <c r="N1106"/>
  <c r="O1106" s="1"/>
  <c r="P1106"/>
  <c r="Q1106" s="1"/>
  <c r="R1106"/>
  <c r="S1106" s="1"/>
  <c r="T1106"/>
  <c r="U1106" s="1"/>
  <c r="V1106"/>
  <c r="W1106" s="1"/>
  <c r="X1106"/>
  <c r="Y1106" s="1"/>
  <c r="Z1106"/>
  <c r="AA1106" s="1"/>
  <c r="AB1106"/>
  <c r="AC1106" s="1"/>
  <c r="AD1106"/>
  <c r="AE1106" s="1"/>
  <c r="AF1106"/>
  <c r="AG1106" s="1"/>
  <c r="D1107"/>
  <c r="F1107" s="1"/>
  <c r="J1107"/>
  <c r="L1107"/>
  <c r="M1107" s="1"/>
  <c r="N1107"/>
  <c r="O1107" s="1"/>
  <c r="P1107"/>
  <c r="Q1107" s="1"/>
  <c r="R1107"/>
  <c r="S1107" s="1"/>
  <c r="T1107"/>
  <c r="U1107" s="1"/>
  <c r="V1107"/>
  <c r="W1107" s="1"/>
  <c r="X1107"/>
  <c r="Y1107" s="1"/>
  <c r="Z1107"/>
  <c r="AA1107" s="1"/>
  <c r="AB1107"/>
  <c r="AC1107" s="1"/>
  <c r="AD1107"/>
  <c r="AE1107" s="1"/>
  <c r="AF1107"/>
  <c r="AG1107" s="1"/>
  <c r="D1108"/>
  <c r="F1108" s="1"/>
  <c r="J1108"/>
  <c r="L1108"/>
  <c r="M1108" s="1"/>
  <c r="N1108"/>
  <c r="O1108" s="1"/>
  <c r="P1108"/>
  <c r="Q1108" s="1"/>
  <c r="R1108"/>
  <c r="S1108" s="1"/>
  <c r="T1108"/>
  <c r="U1108" s="1"/>
  <c r="V1108"/>
  <c r="W1108" s="1"/>
  <c r="X1108"/>
  <c r="Y1108" s="1"/>
  <c r="Z1108"/>
  <c r="AA1108" s="1"/>
  <c r="AB1108"/>
  <c r="AC1108" s="1"/>
  <c r="AD1108"/>
  <c r="AE1108" s="1"/>
  <c r="AF1108"/>
  <c r="AG1108" s="1"/>
  <c r="D1109"/>
  <c r="F1109" s="1"/>
  <c r="J1109"/>
  <c r="L1109"/>
  <c r="M1109" s="1"/>
  <c r="N1109"/>
  <c r="O1109" s="1"/>
  <c r="P1109"/>
  <c r="Q1109" s="1"/>
  <c r="R1109"/>
  <c r="S1109" s="1"/>
  <c r="T1109"/>
  <c r="U1109" s="1"/>
  <c r="V1109"/>
  <c r="W1109" s="1"/>
  <c r="X1109"/>
  <c r="Y1109" s="1"/>
  <c r="Z1109"/>
  <c r="AA1109" s="1"/>
  <c r="AB1109"/>
  <c r="AC1109" s="1"/>
  <c r="AD1109"/>
  <c r="AE1109" s="1"/>
  <c r="AF1109"/>
  <c r="AG1109" s="1"/>
  <c r="D1110"/>
  <c r="F1110" s="1"/>
  <c r="J1110"/>
  <c r="L1110"/>
  <c r="M1110" s="1"/>
  <c r="N1110"/>
  <c r="O1110" s="1"/>
  <c r="P1110"/>
  <c r="Q1110" s="1"/>
  <c r="R1110"/>
  <c r="S1110" s="1"/>
  <c r="T1110"/>
  <c r="U1110" s="1"/>
  <c r="V1110"/>
  <c r="W1110" s="1"/>
  <c r="X1110"/>
  <c r="Y1110" s="1"/>
  <c r="Z1110"/>
  <c r="AA1110" s="1"/>
  <c r="AB1110"/>
  <c r="AC1110" s="1"/>
  <c r="AD1110"/>
  <c r="AE1110" s="1"/>
  <c r="AF1110"/>
  <c r="AG1110" s="1"/>
  <c r="D1111"/>
  <c r="F1111" s="1"/>
  <c r="J1111"/>
  <c r="L1111"/>
  <c r="M1111" s="1"/>
  <c r="N1111"/>
  <c r="O1111" s="1"/>
  <c r="P1111"/>
  <c r="Q1111" s="1"/>
  <c r="R1111"/>
  <c r="S1111" s="1"/>
  <c r="T1111"/>
  <c r="U1111" s="1"/>
  <c r="V1111"/>
  <c r="W1111" s="1"/>
  <c r="X1111"/>
  <c r="Y1111" s="1"/>
  <c r="Z1111"/>
  <c r="AA1111" s="1"/>
  <c r="AB1111"/>
  <c r="AC1111" s="1"/>
  <c r="AD1111"/>
  <c r="AE1111" s="1"/>
  <c r="AF1111"/>
  <c r="AG1111" s="1"/>
  <c r="D1112"/>
  <c r="F1112" s="1"/>
  <c r="J1112"/>
  <c r="K1112" s="1"/>
  <c r="L1112"/>
  <c r="M1112" s="1"/>
  <c r="N1112"/>
  <c r="O1112" s="1"/>
  <c r="P1112"/>
  <c r="Q1112" s="1"/>
  <c r="R1112"/>
  <c r="S1112" s="1"/>
  <c r="T1112"/>
  <c r="U1112" s="1"/>
  <c r="V1112"/>
  <c r="W1112" s="1"/>
  <c r="X1112"/>
  <c r="Y1112" s="1"/>
  <c r="Z1112"/>
  <c r="AA1112" s="1"/>
  <c r="AB1112"/>
  <c r="AC1112" s="1"/>
  <c r="AD1112"/>
  <c r="AE1112" s="1"/>
  <c r="AF1112"/>
  <c r="AG1112" s="1"/>
  <c r="D1113"/>
  <c r="F1113" s="1"/>
  <c r="J1113"/>
  <c r="L1113"/>
  <c r="M1113" s="1"/>
  <c r="N1113"/>
  <c r="O1113" s="1"/>
  <c r="P1113"/>
  <c r="Q1113" s="1"/>
  <c r="R1113"/>
  <c r="S1113" s="1"/>
  <c r="T1113"/>
  <c r="U1113" s="1"/>
  <c r="V1113"/>
  <c r="W1113" s="1"/>
  <c r="X1113"/>
  <c r="Y1113" s="1"/>
  <c r="Z1113"/>
  <c r="AA1113" s="1"/>
  <c r="AB1113"/>
  <c r="AC1113" s="1"/>
  <c r="AD1113"/>
  <c r="AE1113" s="1"/>
  <c r="AF1113"/>
  <c r="AG1113" s="1"/>
  <c r="AF1104"/>
  <c r="AG1104" s="1"/>
  <c r="AD1104"/>
  <c r="AE1104" s="1"/>
  <c r="AB1104"/>
  <c r="AC1104" s="1"/>
  <c r="Z1104"/>
  <c r="AA1104" s="1"/>
  <c r="X1104"/>
  <c r="Y1104" s="1"/>
  <c r="V1104"/>
  <c r="W1104" s="1"/>
  <c r="T1104"/>
  <c r="U1104" s="1"/>
  <c r="R1104"/>
  <c r="S1104" s="1"/>
  <c r="P1104"/>
  <c r="Q1104" s="1"/>
  <c r="N1104"/>
  <c r="O1104" s="1"/>
  <c r="L1104"/>
  <c r="M1104" s="1"/>
  <c r="J1104"/>
  <c r="K1104" s="1"/>
  <c r="D1104"/>
  <c r="F1104" s="1"/>
  <c r="AF1103"/>
  <c r="AG1103" s="1"/>
  <c r="AD1103"/>
  <c r="AE1103" s="1"/>
  <c r="AB1103"/>
  <c r="AC1103" s="1"/>
  <c r="Z1103"/>
  <c r="AA1103" s="1"/>
  <c r="X1103"/>
  <c r="Y1103" s="1"/>
  <c r="V1103"/>
  <c r="W1103" s="1"/>
  <c r="T1103"/>
  <c r="U1103" s="1"/>
  <c r="R1103"/>
  <c r="S1103" s="1"/>
  <c r="P1103"/>
  <c r="Q1103" s="1"/>
  <c r="N1103"/>
  <c r="O1103" s="1"/>
  <c r="L1103"/>
  <c r="M1103" s="1"/>
  <c r="J1103"/>
  <c r="K1103" s="1"/>
  <c r="D1103"/>
  <c r="F1103" s="1"/>
  <c r="AF1102"/>
  <c r="AG1102" s="1"/>
  <c r="AD1102"/>
  <c r="AE1102" s="1"/>
  <c r="AB1102"/>
  <c r="AC1102" s="1"/>
  <c r="Z1102"/>
  <c r="AA1102" s="1"/>
  <c r="X1102"/>
  <c r="Y1102" s="1"/>
  <c r="V1102"/>
  <c r="W1102" s="1"/>
  <c r="T1102"/>
  <c r="U1102" s="1"/>
  <c r="R1102"/>
  <c r="S1102" s="1"/>
  <c r="P1102"/>
  <c r="Q1102" s="1"/>
  <c r="N1102"/>
  <c r="O1102" s="1"/>
  <c r="L1102"/>
  <c r="M1102" s="1"/>
  <c r="J1102"/>
  <c r="K1102" s="1"/>
  <c r="D1102"/>
  <c r="F1102" s="1"/>
  <c r="AF1101"/>
  <c r="AG1101" s="1"/>
  <c r="AD1101"/>
  <c r="AE1101" s="1"/>
  <c r="AB1101"/>
  <c r="AC1101" s="1"/>
  <c r="Z1101"/>
  <c r="AA1101" s="1"/>
  <c r="X1101"/>
  <c r="Y1101" s="1"/>
  <c r="V1101"/>
  <c r="W1101" s="1"/>
  <c r="T1101"/>
  <c r="U1101" s="1"/>
  <c r="R1101"/>
  <c r="S1101" s="1"/>
  <c r="P1101"/>
  <c r="Q1101" s="1"/>
  <c r="N1101"/>
  <c r="O1101" s="1"/>
  <c r="L1101"/>
  <c r="M1101" s="1"/>
  <c r="J1101"/>
  <c r="K1101" s="1"/>
  <c r="D1101"/>
  <c r="F1101" s="1"/>
  <c r="AF1100"/>
  <c r="AG1100" s="1"/>
  <c r="AD1100"/>
  <c r="AE1100" s="1"/>
  <c r="AB1100"/>
  <c r="AC1100" s="1"/>
  <c r="Z1100"/>
  <c r="AA1100" s="1"/>
  <c r="X1100"/>
  <c r="Y1100" s="1"/>
  <c r="V1100"/>
  <c r="W1100" s="1"/>
  <c r="T1100"/>
  <c r="U1100" s="1"/>
  <c r="R1100"/>
  <c r="S1100" s="1"/>
  <c r="P1100"/>
  <c r="Q1100" s="1"/>
  <c r="N1100"/>
  <c r="O1100" s="1"/>
  <c r="L1100"/>
  <c r="M1100" s="1"/>
  <c r="J1100"/>
  <c r="K1100" s="1"/>
  <c r="D1100"/>
  <c r="F1100" s="1"/>
  <c r="D1097"/>
  <c r="F1097" s="1"/>
  <c r="D1096"/>
  <c r="D1095"/>
  <c r="D1094"/>
  <c r="D1093"/>
  <c r="D1092"/>
  <c r="D1091"/>
  <c r="D1090"/>
  <c r="D1089"/>
  <c r="D1088"/>
  <c r="F1088" s="1"/>
  <c r="F1089"/>
  <c r="F1090"/>
  <c r="F1091"/>
  <c r="F1092"/>
  <c r="F1093"/>
  <c r="F1094"/>
  <c r="F1095"/>
  <c r="F1096"/>
  <c r="J1090"/>
  <c r="K1090" s="1"/>
  <c r="L1090"/>
  <c r="M1090" s="1"/>
  <c r="N1090"/>
  <c r="O1090" s="1"/>
  <c r="P1090"/>
  <c r="Q1090" s="1"/>
  <c r="R1090"/>
  <c r="S1090" s="1"/>
  <c r="T1090"/>
  <c r="U1090" s="1"/>
  <c r="V1090"/>
  <c r="W1090" s="1"/>
  <c r="X1090"/>
  <c r="Y1090" s="1"/>
  <c r="Z1090"/>
  <c r="AA1090" s="1"/>
  <c r="AB1090"/>
  <c r="AC1090" s="1"/>
  <c r="AD1090"/>
  <c r="AE1090" s="1"/>
  <c r="AF1090"/>
  <c r="AG1090" s="1"/>
  <c r="J1091"/>
  <c r="K1091" s="1"/>
  <c r="L1091"/>
  <c r="M1091" s="1"/>
  <c r="N1091"/>
  <c r="O1091" s="1"/>
  <c r="P1091"/>
  <c r="Q1091" s="1"/>
  <c r="R1091"/>
  <c r="S1091" s="1"/>
  <c r="T1091"/>
  <c r="U1091" s="1"/>
  <c r="V1091"/>
  <c r="W1091" s="1"/>
  <c r="X1091"/>
  <c r="Y1091" s="1"/>
  <c r="Z1091"/>
  <c r="AA1091" s="1"/>
  <c r="AB1091"/>
  <c r="AC1091" s="1"/>
  <c r="AD1091"/>
  <c r="AE1091" s="1"/>
  <c r="AF1091"/>
  <c r="AG1091" s="1"/>
  <c r="J1092"/>
  <c r="K1092" s="1"/>
  <c r="L1092"/>
  <c r="M1092" s="1"/>
  <c r="N1092"/>
  <c r="O1092" s="1"/>
  <c r="P1092"/>
  <c r="Q1092" s="1"/>
  <c r="R1092"/>
  <c r="S1092" s="1"/>
  <c r="T1092"/>
  <c r="U1092" s="1"/>
  <c r="V1092"/>
  <c r="W1092" s="1"/>
  <c r="X1092"/>
  <c r="Y1092" s="1"/>
  <c r="Z1092"/>
  <c r="AA1092" s="1"/>
  <c r="AB1092"/>
  <c r="AC1092" s="1"/>
  <c r="AD1092"/>
  <c r="AE1092" s="1"/>
  <c r="AF1092"/>
  <c r="AG1092" s="1"/>
  <c r="J1093"/>
  <c r="K1093" s="1"/>
  <c r="L1093"/>
  <c r="M1093" s="1"/>
  <c r="N1093"/>
  <c r="O1093" s="1"/>
  <c r="P1093"/>
  <c r="Q1093" s="1"/>
  <c r="R1093"/>
  <c r="S1093" s="1"/>
  <c r="T1093"/>
  <c r="U1093" s="1"/>
  <c r="V1093"/>
  <c r="W1093" s="1"/>
  <c r="X1093"/>
  <c r="Y1093" s="1"/>
  <c r="Z1093"/>
  <c r="AA1093" s="1"/>
  <c r="AB1093"/>
  <c r="AC1093" s="1"/>
  <c r="AD1093"/>
  <c r="AE1093" s="1"/>
  <c r="AF1093"/>
  <c r="AG1093" s="1"/>
  <c r="J1094"/>
  <c r="K1094" s="1"/>
  <c r="L1094"/>
  <c r="M1094" s="1"/>
  <c r="N1094"/>
  <c r="O1094" s="1"/>
  <c r="P1094"/>
  <c r="Q1094" s="1"/>
  <c r="R1094"/>
  <c r="S1094" s="1"/>
  <c r="T1094"/>
  <c r="U1094" s="1"/>
  <c r="V1094"/>
  <c r="W1094" s="1"/>
  <c r="X1094"/>
  <c r="Y1094" s="1"/>
  <c r="Z1094"/>
  <c r="AA1094" s="1"/>
  <c r="AB1094"/>
  <c r="AC1094" s="1"/>
  <c r="AD1094"/>
  <c r="AE1094" s="1"/>
  <c r="AF1094"/>
  <c r="AG1094" s="1"/>
  <c r="J1095"/>
  <c r="K1095" s="1"/>
  <c r="L1095"/>
  <c r="M1095" s="1"/>
  <c r="N1095"/>
  <c r="O1095" s="1"/>
  <c r="P1095"/>
  <c r="Q1095" s="1"/>
  <c r="R1095"/>
  <c r="S1095" s="1"/>
  <c r="T1095"/>
  <c r="U1095" s="1"/>
  <c r="V1095"/>
  <c r="W1095" s="1"/>
  <c r="X1095"/>
  <c r="Y1095" s="1"/>
  <c r="Z1095"/>
  <c r="AA1095" s="1"/>
  <c r="AB1095"/>
  <c r="AC1095" s="1"/>
  <c r="AD1095"/>
  <c r="AE1095" s="1"/>
  <c r="AF1095"/>
  <c r="AG1095" s="1"/>
  <c r="J1096"/>
  <c r="K1096" s="1"/>
  <c r="L1096"/>
  <c r="M1096" s="1"/>
  <c r="N1096"/>
  <c r="O1096" s="1"/>
  <c r="P1096"/>
  <c r="Q1096" s="1"/>
  <c r="R1096"/>
  <c r="S1096" s="1"/>
  <c r="T1096"/>
  <c r="U1096" s="1"/>
  <c r="V1096"/>
  <c r="W1096" s="1"/>
  <c r="X1096"/>
  <c r="Y1096" s="1"/>
  <c r="Z1096"/>
  <c r="AA1096" s="1"/>
  <c r="AB1096"/>
  <c r="AC1096" s="1"/>
  <c r="AD1096"/>
  <c r="AE1096" s="1"/>
  <c r="AF1096"/>
  <c r="AG1096" s="1"/>
  <c r="J1097"/>
  <c r="K1097" s="1"/>
  <c r="L1097"/>
  <c r="M1097" s="1"/>
  <c r="N1097"/>
  <c r="O1097" s="1"/>
  <c r="P1097"/>
  <c r="Q1097" s="1"/>
  <c r="R1097"/>
  <c r="S1097" s="1"/>
  <c r="T1097"/>
  <c r="U1097" s="1"/>
  <c r="V1097"/>
  <c r="W1097" s="1"/>
  <c r="X1097"/>
  <c r="Y1097" s="1"/>
  <c r="Z1097"/>
  <c r="AA1097" s="1"/>
  <c r="AB1097"/>
  <c r="AC1097" s="1"/>
  <c r="AD1097"/>
  <c r="AE1097" s="1"/>
  <c r="AF1097"/>
  <c r="AG1097" s="1"/>
  <c r="AF1089"/>
  <c r="AG1089" s="1"/>
  <c r="AD1089"/>
  <c r="AE1089" s="1"/>
  <c r="AB1089"/>
  <c r="AC1089" s="1"/>
  <c r="Z1089"/>
  <c r="AA1089" s="1"/>
  <c r="X1089"/>
  <c r="Y1089" s="1"/>
  <c r="V1089"/>
  <c r="W1089" s="1"/>
  <c r="T1089"/>
  <c r="U1089" s="1"/>
  <c r="R1089"/>
  <c r="S1089" s="1"/>
  <c r="P1089"/>
  <c r="Q1089" s="1"/>
  <c r="N1089"/>
  <c r="O1089" s="1"/>
  <c r="L1089"/>
  <c r="M1089" s="1"/>
  <c r="J1089"/>
  <c r="K1089" s="1"/>
  <c r="AF1088"/>
  <c r="AG1088" s="1"/>
  <c r="AD1088"/>
  <c r="AE1088" s="1"/>
  <c r="AB1088"/>
  <c r="AC1088" s="1"/>
  <c r="Z1088"/>
  <c r="AA1088" s="1"/>
  <c r="X1088"/>
  <c r="Y1088" s="1"/>
  <c r="V1088"/>
  <c r="W1088" s="1"/>
  <c r="T1088"/>
  <c r="U1088" s="1"/>
  <c r="R1088"/>
  <c r="S1088" s="1"/>
  <c r="P1088"/>
  <c r="Q1088" s="1"/>
  <c r="N1088"/>
  <c r="O1088" s="1"/>
  <c r="L1088"/>
  <c r="M1088" s="1"/>
  <c r="J1088"/>
  <c r="K1088" s="1"/>
  <c r="AF1085"/>
  <c r="AG1085" s="1"/>
  <c r="AF1084"/>
  <c r="AG1084" s="1"/>
  <c r="AF1083"/>
  <c r="AG1083" s="1"/>
  <c r="AF1082"/>
  <c r="AG1082" s="1"/>
  <c r="AF1081"/>
  <c r="AG1081" s="1"/>
  <c r="AF1080"/>
  <c r="AG1080" s="1"/>
  <c r="AF1079"/>
  <c r="AG1079" s="1"/>
  <c r="AF1078"/>
  <c r="AG1078" s="1"/>
  <c r="AD1085"/>
  <c r="AE1085" s="1"/>
  <c r="AD1084"/>
  <c r="AE1084" s="1"/>
  <c r="AD1083"/>
  <c r="AE1083" s="1"/>
  <c r="AD1082"/>
  <c r="AE1082" s="1"/>
  <c r="AD1081"/>
  <c r="AE1081" s="1"/>
  <c r="AD1080"/>
  <c r="AE1080" s="1"/>
  <c r="AD1079"/>
  <c r="AE1079" s="1"/>
  <c r="AD1078"/>
  <c r="AE1078" s="1"/>
  <c r="AB1085"/>
  <c r="AC1085" s="1"/>
  <c r="AB1084"/>
  <c r="AC1084" s="1"/>
  <c r="AB1083"/>
  <c r="AC1083" s="1"/>
  <c r="AB1082"/>
  <c r="AC1082" s="1"/>
  <c r="AB1081"/>
  <c r="AC1081" s="1"/>
  <c r="AB1080"/>
  <c r="AC1080" s="1"/>
  <c r="AB1079"/>
  <c r="AC1079" s="1"/>
  <c r="AB1078"/>
  <c r="AC1078" s="1"/>
  <c r="Z1085"/>
  <c r="AA1085" s="1"/>
  <c r="Z1084"/>
  <c r="AA1084" s="1"/>
  <c r="Z1083"/>
  <c r="AA1083" s="1"/>
  <c r="Z1082"/>
  <c r="AA1082" s="1"/>
  <c r="Z1081"/>
  <c r="AA1081" s="1"/>
  <c r="Z1080"/>
  <c r="AA1080" s="1"/>
  <c r="Z1079"/>
  <c r="AA1079" s="1"/>
  <c r="Z1078"/>
  <c r="AA1078" s="1"/>
  <c r="X1085"/>
  <c r="Y1085" s="1"/>
  <c r="X1084"/>
  <c r="Y1084" s="1"/>
  <c r="X1083"/>
  <c r="Y1083" s="1"/>
  <c r="X1082"/>
  <c r="Y1082" s="1"/>
  <c r="X1081"/>
  <c r="Y1081" s="1"/>
  <c r="X1080"/>
  <c r="Y1080" s="1"/>
  <c r="X1079"/>
  <c r="Y1079" s="1"/>
  <c r="X1078"/>
  <c r="Y1078" s="1"/>
  <c r="V1085"/>
  <c r="W1085" s="1"/>
  <c r="V1084"/>
  <c r="V1083"/>
  <c r="W1083" s="1"/>
  <c r="V1082"/>
  <c r="W1082" s="1"/>
  <c r="V1081"/>
  <c r="W1081" s="1"/>
  <c r="V1080"/>
  <c r="W1080" s="1"/>
  <c r="V1079"/>
  <c r="W1079" s="1"/>
  <c r="V1078"/>
  <c r="W1078" s="1"/>
  <c r="T1085"/>
  <c r="U1085" s="1"/>
  <c r="T1084"/>
  <c r="U1084" s="1"/>
  <c r="T1083"/>
  <c r="U1083" s="1"/>
  <c r="T1082"/>
  <c r="U1082" s="1"/>
  <c r="T1081"/>
  <c r="U1081" s="1"/>
  <c r="T1080"/>
  <c r="U1080" s="1"/>
  <c r="T1079"/>
  <c r="U1079" s="1"/>
  <c r="T1078"/>
  <c r="U1078" s="1"/>
  <c r="R1085"/>
  <c r="R1084"/>
  <c r="S1084" s="1"/>
  <c r="R1083"/>
  <c r="S1083" s="1"/>
  <c r="R1082"/>
  <c r="S1082" s="1"/>
  <c r="R1081"/>
  <c r="S1081" s="1"/>
  <c r="R1080"/>
  <c r="S1080" s="1"/>
  <c r="R1079"/>
  <c r="S1079" s="1"/>
  <c r="R1078"/>
  <c r="S1078" s="1"/>
  <c r="P1085"/>
  <c r="Q1085" s="1"/>
  <c r="P1084"/>
  <c r="Q1084" s="1"/>
  <c r="P1083"/>
  <c r="Q1083" s="1"/>
  <c r="P1082"/>
  <c r="Q1082" s="1"/>
  <c r="P1081"/>
  <c r="Q1081" s="1"/>
  <c r="P1080"/>
  <c r="Q1080" s="1"/>
  <c r="P1079"/>
  <c r="Q1079" s="1"/>
  <c r="P1078"/>
  <c r="Q1078" s="1"/>
  <c r="N1085"/>
  <c r="O1085" s="1"/>
  <c r="N1084"/>
  <c r="O1084" s="1"/>
  <c r="N1083"/>
  <c r="O1083" s="1"/>
  <c r="N1082"/>
  <c r="O1082" s="1"/>
  <c r="N1081"/>
  <c r="O1081" s="1"/>
  <c r="N1080"/>
  <c r="O1080" s="1"/>
  <c r="N1079"/>
  <c r="O1079" s="1"/>
  <c r="N1078"/>
  <c r="O1078" s="1"/>
  <c r="L1085"/>
  <c r="M1085" s="1"/>
  <c r="L1084"/>
  <c r="M1084" s="1"/>
  <c r="L1083"/>
  <c r="M1083" s="1"/>
  <c r="L1082"/>
  <c r="M1082" s="1"/>
  <c r="L1081"/>
  <c r="M1081" s="1"/>
  <c r="L1080"/>
  <c r="M1080" s="1"/>
  <c r="L1079"/>
  <c r="M1079" s="1"/>
  <c r="L1078"/>
  <c r="M1078" s="1"/>
  <c r="J1085"/>
  <c r="K1085" s="1"/>
  <c r="J1084"/>
  <c r="K1084" s="1"/>
  <c r="J1083"/>
  <c r="K1083" s="1"/>
  <c r="J1082"/>
  <c r="K1082" s="1"/>
  <c r="J1081"/>
  <c r="K1081" s="1"/>
  <c r="J1080"/>
  <c r="K1080" s="1"/>
  <c r="J1079"/>
  <c r="K1079" s="1"/>
  <c r="J1078"/>
  <c r="K1078" s="1"/>
  <c r="D1080"/>
  <c r="F1080" s="1"/>
  <c r="D1081"/>
  <c r="F1081" s="1"/>
  <c r="D1082"/>
  <c r="F1082" s="1"/>
  <c r="D1083"/>
  <c r="F1083" s="1"/>
  <c r="D1084"/>
  <c r="F1084" s="1"/>
  <c r="D1085"/>
  <c r="F1085" s="1"/>
  <c r="D1079"/>
  <c r="F1079" s="1"/>
  <c r="D1078"/>
  <c r="F1078" s="1"/>
  <c r="AG1164"/>
  <c r="AE1164"/>
  <c r="AC1164"/>
  <c r="AA1164"/>
  <c r="Y1164"/>
  <c r="W1164"/>
  <c r="U1164"/>
  <c r="S1164"/>
  <c r="Q1164"/>
  <c r="O1164"/>
  <c r="M1164"/>
  <c r="K1164"/>
  <c r="F1164"/>
  <c r="E1164"/>
  <c r="H1164" s="1"/>
  <c r="F1163"/>
  <c r="F1162"/>
  <c r="AB1161"/>
  <c r="T1161"/>
  <c r="L1161"/>
  <c r="AG1160"/>
  <c r="AE1160"/>
  <c r="AC1160"/>
  <c r="AA1160"/>
  <c r="Y1160"/>
  <c r="W1160"/>
  <c r="U1160"/>
  <c r="S1160"/>
  <c r="Q1160"/>
  <c r="O1160"/>
  <c r="M1160"/>
  <c r="K1160"/>
  <c r="F1160"/>
  <c r="E1160"/>
  <c r="G1160" s="1"/>
  <c r="F1158"/>
  <c r="E1157"/>
  <c r="G1157" s="1"/>
  <c r="E1156"/>
  <c r="G1156" s="1"/>
  <c r="AF1154"/>
  <c r="AD1154"/>
  <c r="AB1154"/>
  <c r="Z1154"/>
  <c r="X1154"/>
  <c r="R1154"/>
  <c r="N1154"/>
  <c r="J1154"/>
  <c r="F1153"/>
  <c r="F1152"/>
  <c r="F1151"/>
  <c r="F1150"/>
  <c r="F1149"/>
  <c r="F1148"/>
  <c r="F1147"/>
  <c r="F1146"/>
  <c r="AB1145"/>
  <c r="T1145"/>
  <c r="L1145"/>
  <c r="F1144"/>
  <c r="E1143"/>
  <c r="G1143" s="1"/>
  <c r="E1142"/>
  <c r="G1142" s="1"/>
  <c r="E1139"/>
  <c r="G1139" s="1"/>
  <c r="Z1138"/>
  <c r="R1138"/>
  <c r="J1138"/>
  <c r="F1137"/>
  <c r="F1135"/>
  <c r="AF1134"/>
  <c r="X1134"/>
  <c r="P1134"/>
  <c r="F1133"/>
  <c r="F1131"/>
  <c r="AB1130"/>
  <c r="T1130"/>
  <c r="L1130"/>
  <c r="F1129"/>
  <c r="F1128"/>
  <c r="E1127"/>
  <c r="G1127" s="1"/>
  <c r="E1126"/>
  <c r="G1126" s="1"/>
  <c r="AD1123"/>
  <c r="V1123"/>
  <c r="N1123"/>
  <c r="AG1122"/>
  <c r="AE1122"/>
  <c r="AC1122"/>
  <c r="AA1122"/>
  <c r="Y1122"/>
  <c r="W1122"/>
  <c r="U1122"/>
  <c r="S1122"/>
  <c r="Q1122"/>
  <c r="O1122"/>
  <c r="M1122"/>
  <c r="K1122"/>
  <c r="F1122"/>
  <c r="E1122"/>
  <c r="G1122" s="1"/>
  <c r="F1121"/>
  <c r="F1119"/>
  <c r="AB1115"/>
  <c r="T1115"/>
  <c r="L1115"/>
  <c r="AG1114"/>
  <c r="AE1114"/>
  <c r="AC1114"/>
  <c r="AA1114"/>
  <c r="Y1114"/>
  <c r="W1114"/>
  <c r="U1114"/>
  <c r="S1114"/>
  <c r="Q1114"/>
  <c r="O1114"/>
  <c r="M1114"/>
  <c r="K1114"/>
  <c r="F1114"/>
  <c r="E1114"/>
  <c r="G1114" s="1"/>
  <c r="AG1098"/>
  <c r="AE1098"/>
  <c r="AC1098"/>
  <c r="AA1098"/>
  <c r="Y1098"/>
  <c r="W1098"/>
  <c r="U1098"/>
  <c r="S1098"/>
  <c r="Q1098"/>
  <c r="O1098"/>
  <c r="M1098"/>
  <c r="K1098"/>
  <c r="F1098"/>
  <c r="E1098"/>
  <c r="G1098" s="1"/>
  <c r="AG1086"/>
  <c r="AE1086"/>
  <c r="AC1086"/>
  <c r="AA1086"/>
  <c r="Y1086"/>
  <c r="W1086"/>
  <c r="U1086"/>
  <c r="S1086"/>
  <c r="Q1086"/>
  <c r="O1086"/>
  <c r="M1086"/>
  <c r="K1086"/>
  <c r="F1086"/>
  <c r="E1086"/>
  <c r="G1086" s="1"/>
  <c r="S1085"/>
  <c r="W1084"/>
  <c r="AG1164" i="13"/>
  <c r="AE1164"/>
  <c r="AC1164"/>
  <c r="AA1164"/>
  <c r="Y1164"/>
  <c r="W1164"/>
  <c r="U1164"/>
  <c r="S1164"/>
  <c r="Q1164"/>
  <c r="O1164"/>
  <c r="M1164"/>
  <c r="K1164"/>
  <c r="F1164"/>
  <c r="E1164"/>
  <c r="H1164" s="1"/>
  <c r="AG1163"/>
  <c r="AE1163"/>
  <c r="AC1163"/>
  <c r="AA1163"/>
  <c r="Y1163"/>
  <c r="W1163"/>
  <c r="U1163"/>
  <c r="S1163"/>
  <c r="Q1163"/>
  <c r="O1163"/>
  <c r="M1163"/>
  <c r="K1163"/>
  <c r="F1163"/>
  <c r="E1163"/>
  <c r="G1163" s="1"/>
  <c r="AG1162"/>
  <c r="AG1161" s="1"/>
  <c r="AE1162"/>
  <c r="AC1162"/>
  <c r="AC1161" s="1"/>
  <c r="AA1162"/>
  <c r="AA1161" s="1"/>
  <c r="Y1162"/>
  <c r="Y1161" s="1"/>
  <c r="W1162"/>
  <c r="W1161" s="1"/>
  <c r="U1162"/>
  <c r="U1161" s="1"/>
  <c r="S1162"/>
  <c r="S1161" s="1"/>
  <c r="Q1162"/>
  <c r="Q1161" s="1"/>
  <c r="O1162"/>
  <c r="O1161" s="1"/>
  <c r="M1162"/>
  <c r="M1161" s="1"/>
  <c r="K1162"/>
  <c r="K1161" s="1"/>
  <c r="F1162"/>
  <c r="F1161" s="1"/>
  <c r="E1162"/>
  <c r="H1162" s="1"/>
  <c r="AE1161"/>
  <c r="AG1160"/>
  <c r="AE1160"/>
  <c r="AC1160"/>
  <c r="AA1160"/>
  <c r="Y1160"/>
  <c r="W1160"/>
  <c r="U1160"/>
  <c r="S1160"/>
  <c r="Q1160"/>
  <c r="O1160"/>
  <c r="M1160"/>
  <c r="K1160"/>
  <c r="F1160"/>
  <c r="E1160"/>
  <c r="G1160" s="1"/>
  <c r="AG1159"/>
  <c r="AE1159"/>
  <c r="AC1159"/>
  <c r="AA1159"/>
  <c r="Y1159"/>
  <c r="W1159"/>
  <c r="U1159"/>
  <c r="S1159"/>
  <c r="Q1159"/>
  <c r="O1159"/>
  <c r="M1159"/>
  <c r="K1159"/>
  <c r="F1159"/>
  <c r="E1159"/>
  <c r="H1159" s="1"/>
  <c r="AG1158"/>
  <c r="AE1158"/>
  <c r="AC1158"/>
  <c r="AA1158"/>
  <c r="Y1158"/>
  <c r="W1158"/>
  <c r="U1158"/>
  <c r="S1158"/>
  <c r="Q1158"/>
  <c r="O1158"/>
  <c r="M1158"/>
  <c r="K1158"/>
  <c r="F1158"/>
  <c r="E1158"/>
  <c r="G1158" s="1"/>
  <c r="AG1157"/>
  <c r="AE1157"/>
  <c r="AC1157"/>
  <c r="AA1157"/>
  <c r="Y1157"/>
  <c r="W1157"/>
  <c r="U1157"/>
  <c r="S1157"/>
  <c r="Q1157"/>
  <c r="O1157"/>
  <c r="M1157"/>
  <c r="K1157"/>
  <c r="F1157"/>
  <c r="E1157"/>
  <c r="H1157" s="1"/>
  <c r="AG1156"/>
  <c r="AE1156"/>
  <c r="AC1156"/>
  <c r="AA1156"/>
  <c r="Y1156"/>
  <c r="W1156"/>
  <c r="U1156"/>
  <c r="S1156"/>
  <c r="Q1156"/>
  <c r="O1156"/>
  <c r="M1156"/>
  <c r="K1156"/>
  <c r="F1156"/>
  <c r="E1156"/>
  <c r="G1156" s="1"/>
  <c r="AG1155"/>
  <c r="AG1154" s="1"/>
  <c r="AE1155"/>
  <c r="AC1155"/>
  <c r="AC1154" s="1"/>
  <c r="AA1155"/>
  <c r="Y1155"/>
  <c r="Y1154" s="1"/>
  <c r="W1155"/>
  <c r="U1155"/>
  <c r="U1154" s="1"/>
  <c r="S1155"/>
  <c r="Q1155"/>
  <c r="Q1154" s="1"/>
  <c r="O1155"/>
  <c r="M1155"/>
  <c r="M1154" s="1"/>
  <c r="K1155"/>
  <c r="F1155"/>
  <c r="F1154" s="1"/>
  <c r="E1155"/>
  <c r="H1155" s="1"/>
  <c r="K1154"/>
  <c r="AG1153"/>
  <c r="AE1153"/>
  <c r="AC1153"/>
  <c r="AA1153"/>
  <c r="Y1153"/>
  <c r="W1153"/>
  <c r="U1153"/>
  <c r="S1153"/>
  <c r="Q1153"/>
  <c r="O1153"/>
  <c r="M1153"/>
  <c r="K1153"/>
  <c r="F1153"/>
  <c r="E1153"/>
  <c r="G1153" s="1"/>
  <c r="AG1152"/>
  <c r="AE1152"/>
  <c r="AC1152"/>
  <c r="AA1152"/>
  <c r="Y1152"/>
  <c r="W1152"/>
  <c r="U1152"/>
  <c r="S1152"/>
  <c r="Q1152"/>
  <c r="O1152"/>
  <c r="M1152"/>
  <c r="K1152"/>
  <c r="F1152"/>
  <c r="E1152"/>
  <c r="H1152" s="1"/>
  <c r="AG1151"/>
  <c r="AE1151"/>
  <c r="AC1151"/>
  <c r="AA1151"/>
  <c r="Y1151"/>
  <c r="W1151"/>
  <c r="U1151"/>
  <c r="S1151"/>
  <c r="Q1151"/>
  <c r="O1151"/>
  <c r="M1151"/>
  <c r="K1151"/>
  <c r="F1151"/>
  <c r="E1151"/>
  <c r="G1151" s="1"/>
  <c r="AG1150"/>
  <c r="AE1150"/>
  <c r="AC1150"/>
  <c r="AA1150"/>
  <c r="Y1150"/>
  <c r="W1150"/>
  <c r="U1150"/>
  <c r="S1150"/>
  <c r="Q1150"/>
  <c r="O1150"/>
  <c r="M1150"/>
  <c r="K1150"/>
  <c r="F1150"/>
  <c r="E1150"/>
  <c r="H1150" s="1"/>
  <c r="AG1149"/>
  <c r="AE1149"/>
  <c r="AC1149"/>
  <c r="AA1149"/>
  <c r="Y1149"/>
  <c r="W1149"/>
  <c r="U1149"/>
  <c r="S1149"/>
  <c r="Q1149"/>
  <c r="O1149"/>
  <c r="M1149"/>
  <c r="K1149"/>
  <c r="F1149"/>
  <c r="E1149"/>
  <c r="G1149" s="1"/>
  <c r="AG1148"/>
  <c r="AE1148"/>
  <c r="AC1148"/>
  <c r="AA1148"/>
  <c r="Y1148"/>
  <c r="W1148"/>
  <c r="U1148"/>
  <c r="S1148"/>
  <c r="Q1148"/>
  <c r="O1148"/>
  <c r="M1148"/>
  <c r="K1148"/>
  <c r="F1148"/>
  <c r="E1148"/>
  <c r="H1148" s="1"/>
  <c r="AG1147"/>
  <c r="AE1147"/>
  <c r="AC1147"/>
  <c r="AA1147"/>
  <c r="Y1147"/>
  <c r="W1147"/>
  <c r="U1147"/>
  <c r="S1147"/>
  <c r="Q1147"/>
  <c r="O1147"/>
  <c r="M1147"/>
  <c r="K1147"/>
  <c r="F1147"/>
  <c r="E1147"/>
  <c r="G1147" s="1"/>
  <c r="AG1146"/>
  <c r="AG1145" s="1"/>
  <c r="AE1146"/>
  <c r="AC1146"/>
  <c r="AC1145" s="1"/>
  <c r="AA1146"/>
  <c r="Y1146"/>
  <c r="Y1145" s="1"/>
  <c r="W1146"/>
  <c r="U1146"/>
  <c r="U1145" s="1"/>
  <c r="S1146"/>
  <c r="Q1146"/>
  <c r="Q1145" s="1"/>
  <c r="O1146"/>
  <c r="M1146"/>
  <c r="M1145" s="1"/>
  <c r="K1146"/>
  <c r="F1146"/>
  <c r="E1146"/>
  <c r="H1146" s="1"/>
  <c r="F1145"/>
  <c r="AG1144"/>
  <c r="AE1144"/>
  <c r="AC1144"/>
  <c r="AA1144"/>
  <c r="Y1144"/>
  <c r="W1144"/>
  <c r="U1144"/>
  <c r="S1144"/>
  <c r="Q1144"/>
  <c r="O1144"/>
  <c r="M1144"/>
  <c r="K1144"/>
  <c r="F1144"/>
  <c r="E1144"/>
  <c r="G1144" s="1"/>
  <c r="AG1143"/>
  <c r="AE1143"/>
  <c r="AC1143"/>
  <c r="AA1143"/>
  <c r="Y1143"/>
  <c r="W1143"/>
  <c r="U1143"/>
  <c r="S1143"/>
  <c r="Q1143"/>
  <c r="O1143"/>
  <c r="M1143"/>
  <c r="K1143"/>
  <c r="F1143"/>
  <c r="E1143"/>
  <c r="H1143" s="1"/>
  <c r="AG1142"/>
  <c r="AE1142"/>
  <c r="AC1142"/>
  <c r="AA1142"/>
  <c r="Y1142"/>
  <c r="W1142"/>
  <c r="U1142"/>
  <c r="S1142"/>
  <c r="Q1142"/>
  <c r="O1142"/>
  <c r="M1142"/>
  <c r="K1142"/>
  <c r="F1142"/>
  <c r="E1142"/>
  <c r="G1142" s="1"/>
  <c r="AG1141"/>
  <c r="AE1141"/>
  <c r="AC1141"/>
  <c r="AA1141"/>
  <c r="Y1141"/>
  <c r="W1141"/>
  <c r="U1141"/>
  <c r="S1141"/>
  <c r="Q1141"/>
  <c r="O1141"/>
  <c r="M1141"/>
  <c r="K1141"/>
  <c r="F1141"/>
  <c r="E1141"/>
  <c r="H1141" s="1"/>
  <c r="AG1140"/>
  <c r="AE1140"/>
  <c r="AC1140"/>
  <c r="AA1140"/>
  <c r="Y1140"/>
  <c r="W1140"/>
  <c r="U1140"/>
  <c r="S1140"/>
  <c r="Q1140"/>
  <c r="O1140"/>
  <c r="M1140"/>
  <c r="K1140"/>
  <c r="F1140"/>
  <c r="E1140"/>
  <c r="G1140" s="1"/>
  <c r="AG1139"/>
  <c r="AG1138" s="1"/>
  <c r="AE1139"/>
  <c r="AC1139"/>
  <c r="AC1138" s="1"/>
  <c r="AA1139"/>
  <c r="Y1139"/>
  <c r="Y1138" s="1"/>
  <c r="W1139"/>
  <c r="U1139"/>
  <c r="U1138" s="1"/>
  <c r="S1139"/>
  <c r="Q1139"/>
  <c r="Q1138" s="1"/>
  <c r="O1139"/>
  <c r="M1139"/>
  <c r="M1138" s="1"/>
  <c r="K1139"/>
  <c r="F1139"/>
  <c r="E1139"/>
  <c r="H1139" s="1"/>
  <c r="F1138"/>
  <c r="AG1137"/>
  <c r="AE1137"/>
  <c r="AC1137"/>
  <c r="AA1137"/>
  <c r="Y1137"/>
  <c r="W1137"/>
  <c r="U1137"/>
  <c r="S1137"/>
  <c r="Q1137"/>
  <c r="O1137"/>
  <c r="M1137"/>
  <c r="K1137"/>
  <c r="F1137"/>
  <c r="E1137"/>
  <c r="G1137" s="1"/>
  <c r="AG1136"/>
  <c r="AE1136"/>
  <c r="AC1136"/>
  <c r="AA1136"/>
  <c r="Y1136"/>
  <c r="W1136"/>
  <c r="U1136"/>
  <c r="S1136"/>
  <c r="Q1136"/>
  <c r="O1136"/>
  <c r="M1136"/>
  <c r="K1136"/>
  <c r="F1136"/>
  <c r="E1136"/>
  <c r="H1136" s="1"/>
  <c r="AG1135"/>
  <c r="AE1135"/>
  <c r="AE1134" s="1"/>
  <c r="AC1135"/>
  <c r="AC1134" s="1"/>
  <c r="AA1135"/>
  <c r="AA1134" s="1"/>
  <c r="Y1135"/>
  <c r="Y1134" s="1"/>
  <c r="W1135"/>
  <c r="W1134" s="1"/>
  <c r="U1135"/>
  <c r="U1134" s="1"/>
  <c r="S1135"/>
  <c r="S1134" s="1"/>
  <c r="Q1135"/>
  <c r="Q1134" s="1"/>
  <c r="O1135"/>
  <c r="O1134" s="1"/>
  <c r="M1135"/>
  <c r="M1134" s="1"/>
  <c r="K1135"/>
  <c r="K1134" s="1"/>
  <c r="F1135"/>
  <c r="F1134" s="1"/>
  <c r="E1135"/>
  <c r="G1135" s="1"/>
  <c r="AG1134"/>
  <c r="AG1133"/>
  <c r="AE1133"/>
  <c r="AC1133"/>
  <c r="AA1133"/>
  <c r="Y1133"/>
  <c r="W1133"/>
  <c r="U1133"/>
  <c r="S1133"/>
  <c r="Q1133"/>
  <c r="O1133"/>
  <c r="M1133"/>
  <c r="K1133"/>
  <c r="F1133"/>
  <c r="E1133"/>
  <c r="H1133" s="1"/>
  <c r="AG1132"/>
  <c r="AE1132"/>
  <c r="AC1132"/>
  <c r="AA1132"/>
  <c r="Y1132"/>
  <c r="W1132"/>
  <c r="U1132"/>
  <c r="S1132"/>
  <c r="Q1132"/>
  <c r="O1132"/>
  <c r="M1132"/>
  <c r="K1132"/>
  <c r="F1132"/>
  <c r="E1132"/>
  <c r="G1132" s="1"/>
  <c r="AG1131"/>
  <c r="AG1130" s="1"/>
  <c r="AE1131"/>
  <c r="AC1131"/>
  <c r="AC1130" s="1"/>
  <c r="AA1131"/>
  <c r="Y1131"/>
  <c r="Y1130" s="1"/>
  <c r="W1131"/>
  <c r="U1131"/>
  <c r="U1130" s="1"/>
  <c r="S1131"/>
  <c r="Q1131"/>
  <c r="Q1130" s="1"/>
  <c r="O1131"/>
  <c r="M1131"/>
  <c r="M1130" s="1"/>
  <c r="K1131"/>
  <c r="F1131"/>
  <c r="E1131"/>
  <c r="H1131" s="1"/>
  <c r="F1130"/>
  <c r="AG1129"/>
  <c r="AE1129"/>
  <c r="AC1129"/>
  <c r="AA1129"/>
  <c r="Y1129"/>
  <c r="W1129"/>
  <c r="U1129"/>
  <c r="S1129"/>
  <c r="Q1129"/>
  <c r="O1129"/>
  <c r="M1129"/>
  <c r="K1129"/>
  <c r="F1129"/>
  <c r="E1129"/>
  <c r="G1129" s="1"/>
  <c r="AG1128"/>
  <c r="AE1128"/>
  <c r="AC1128"/>
  <c r="AA1128"/>
  <c r="Y1128"/>
  <c r="W1128"/>
  <c r="U1128"/>
  <c r="S1128"/>
  <c r="Q1128"/>
  <c r="O1128"/>
  <c r="M1128"/>
  <c r="K1128"/>
  <c r="F1128"/>
  <c r="E1128"/>
  <c r="H1128" s="1"/>
  <c r="AG1127"/>
  <c r="AE1127"/>
  <c r="AC1127"/>
  <c r="AA1127"/>
  <c r="Y1127"/>
  <c r="W1127"/>
  <c r="U1127"/>
  <c r="S1127"/>
  <c r="Q1127"/>
  <c r="O1127"/>
  <c r="M1127"/>
  <c r="K1127"/>
  <c r="F1127"/>
  <c r="E1127"/>
  <c r="G1127" s="1"/>
  <c r="AG1126"/>
  <c r="AE1126"/>
  <c r="AC1126"/>
  <c r="AA1126"/>
  <c r="Y1126"/>
  <c r="W1126"/>
  <c r="U1126"/>
  <c r="S1126"/>
  <c r="Q1126"/>
  <c r="O1126"/>
  <c r="M1126"/>
  <c r="K1126"/>
  <c r="F1126"/>
  <c r="E1126"/>
  <c r="H1126" s="1"/>
  <c r="AG1125"/>
  <c r="AE1125"/>
  <c r="AC1125"/>
  <c r="AA1125"/>
  <c r="Y1125"/>
  <c r="W1125"/>
  <c r="U1125"/>
  <c r="S1125"/>
  <c r="Q1125"/>
  <c r="O1125"/>
  <c r="M1125"/>
  <c r="K1125"/>
  <c r="F1125"/>
  <c r="E1125"/>
  <c r="G1125" s="1"/>
  <c r="AG1124"/>
  <c r="AG1123" s="1"/>
  <c r="AE1124"/>
  <c r="AC1124"/>
  <c r="AC1123" s="1"/>
  <c r="AA1124"/>
  <c r="Y1124"/>
  <c r="Y1123" s="1"/>
  <c r="W1124"/>
  <c r="U1124"/>
  <c r="U1123" s="1"/>
  <c r="S1124"/>
  <c r="Q1124"/>
  <c r="Q1123" s="1"/>
  <c r="O1124"/>
  <c r="M1124"/>
  <c r="M1123" s="1"/>
  <c r="K1124"/>
  <c r="F1124"/>
  <c r="E1124"/>
  <c r="H1124" s="1"/>
  <c r="F1123"/>
  <c r="AG1122"/>
  <c r="AE1122"/>
  <c r="AC1122"/>
  <c r="AA1122"/>
  <c r="Y1122"/>
  <c r="W1122"/>
  <c r="U1122"/>
  <c r="S1122"/>
  <c r="Q1122"/>
  <c r="O1122"/>
  <c r="M1122"/>
  <c r="K1122"/>
  <c r="F1122"/>
  <c r="E1122"/>
  <c r="G1122" s="1"/>
  <c r="AG1121"/>
  <c r="AE1121"/>
  <c r="AC1121"/>
  <c r="AA1121"/>
  <c r="Y1121"/>
  <c r="W1121"/>
  <c r="U1121"/>
  <c r="S1121"/>
  <c r="Q1121"/>
  <c r="O1121"/>
  <c r="M1121"/>
  <c r="K1121"/>
  <c r="F1121"/>
  <c r="E1121"/>
  <c r="H1121" s="1"/>
  <c r="AG1120"/>
  <c r="AE1120"/>
  <c r="AC1120"/>
  <c r="AA1120"/>
  <c r="Y1120"/>
  <c r="W1120"/>
  <c r="U1120"/>
  <c r="S1120"/>
  <c r="Q1120"/>
  <c r="O1120"/>
  <c r="M1120"/>
  <c r="K1120"/>
  <c r="F1120"/>
  <c r="E1120"/>
  <c r="G1120" s="1"/>
  <c r="AG1119"/>
  <c r="AE1119"/>
  <c r="AC1119"/>
  <c r="AA1119"/>
  <c r="Y1119"/>
  <c r="W1119"/>
  <c r="U1119"/>
  <c r="S1119"/>
  <c r="Q1119"/>
  <c r="O1119"/>
  <c r="M1119"/>
  <c r="K1119"/>
  <c r="F1119"/>
  <c r="E1119"/>
  <c r="H1119" s="1"/>
  <c r="AG1118"/>
  <c r="AE1118"/>
  <c r="AC1118"/>
  <c r="AA1118"/>
  <c r="Y1118"/>
  <c r="W1118"/>
  <c r="U1118"/>
  <c r="S1118"/>
  <c r="Q1118"/>
  <c r="O1118"/>
  <c r="M1118"/>
  <c r="K1118"/>
  <c r="F1118"/>
  <c r="E1118"/>
  <c r="G1118" s="1"/>
  <c r="AG1117"/>
  <c r="AE1117"/>
  <c r="AC1117"/>
  <c r="AA1117"/>
  <c r="Y1117"/>
  <c r="W1117"/>
  <c r="U1117"/>
  <c r="S1117"/>
  <c r="Q1117"/>
  <c r="O1117"/>
  <c r="M1117"/>
  <c r="K1117"/>
  <c r="F1117"/>
  <c r="E1117"/>
  <c r="G1117" s="1"/>
  <c r="AG1116"/>
  <c r="AG1115" s="1"/>
  <c r="AE1116"/>
  <c r="AC1116"/>
  <c r="AC1115" s="1"/>
  <c r="AA1116"/>
  <c r="Y1116"/>
  <c r="Y1115" s="1"/>
  <c r="W1116"/>
  <c r="U1116"/>
  <c r="U1115" s="1"/>
  <c r="S1116"/>
  <c r="Q1116"/>
  <c r="Q1115" s="1"/>
  <c r="O1116"/>
  <c r="M1116"/>
  <c r="M1115" s="1"/>
  <c r="K1116"/>
  <c r="F1116"/>
  <c r="E1116"/>
  <c r="H1116" s="1"/>
  <c r="F1115"/>
  <c r="AG1114"/>
  <c r="AE1114"/>
  <c r="AC1114"/>
  <c r="AA1114"/>
  <c r="Y1114"/>
  <c r="W1114"/>
  <c r="U1114"/>
  <c r="S1114"/>
  <c r="Q1114"/>
  <c r="O1114"/>
  <c r="M1114"/>
  <c r="K1114"/>
  <c r="F1114"/>
  <c r="E1114"/>
  <c r="G1114" s="1"/>
  <c r="AG1113"/>
  <c r="AE1113"/>
  <c r="AC1113"/>
  <c r="AA1113"/>
  <c r="Y1113"/>
  <c r="W1113"/>
  <c r="U1113"/>
  <c r="S1113"/>
  <c r="Q1113"/>
  <c r="O1113"/>
  <c r="M1113"/>
  <c r="K1113"/>
  <c r="F1113"/>
  <c r="E1113"/>
  <c r="H1113" s="1"/>
  <c r="AG1112"/>
  <c r="AE1112"/>
  <c r="AC1112"/>
  <c r="AA1112"/>
  <c r="Y1112"/>
  <c r="W1112"/>
  <c r="U1112"/>
  <c r="S1112"/>
  <c r="Q1112"/>
  <c r="O1112"/>
  <c r="M1112"/>
  <c r="K1112"/>
  <c r="F1112"/>
  <c r="E1112"/>
  <c r="G1112" s="1"/>
  <c r="AG1102"/>
  <c r="AE1102"/>
  <c r="AC1102"/>
  <c r="AA1102"/>
  <c r="Y1102"/>
  <c r="W1102"/>
  <c r="U1102"/>
  <c r="S1102"/>
  <c r="Q1102"/>
  <c r="O1102"/>
  <c r="M1102"/>
  <c r="K1102"/>
  <c r="F1102"/>
  <c r="E1102"/>
  <c r="H1102" s="1"/>
  <c r="AG1101"/>
  <c r="AE1101"/>
  <c r="AC1101"/>
  <c r="AA1101"/>
  <c r="Y1101"/>
  <c r="W1101"/>
  <c r="U1101"/>
  <c r="S1101"/>
  <c r="Q1101"/>
  <c r="O1101"/>
  <c r="M1101"/>
  <c r="K1101"/>
  <c r="F1101"/>
  <c r="E1101"/>
  <c r="G1101" s="1"/>
  <c r="AG1100"/>
  <c r="AE1100"/>
  <c r="AC1100"/>
  <c r="AA1100"/>
  <c r="Y1100"/>
  <c r="W1100"/>
  <c r="U1100"/>
  <c r="S1100"/>
  <c r="Q1100"/>
  <c r="O1100"/>
  <c r="M1100"/>
  <c r="K1100"/>
  <c r="F1100"/>
  <c r="E1100"/>
  <c r="H1100" s="1"/>
  <c r="F1099"/>
  <c r="AG1088"/>
  <c r="AG1087" s="1"/>
  <c r="AE1088"/>
  <c r="AC1088"/>
  <c r="AC1087" s="1"/>
  <c r="AA1088"/>
  <c r="Y1088"/>
  <c r="Y1087" s="1"/>
  <c r="W1088"/>
  <c r="U1088"/>
  <c r="U1087" s="1"/>
  <c r="S1088"/>
  <c r="Q1088"/>
  <c r="Q1087" s="1"/>
  <c r="O1088"/>
  <c r="M1088"/>
  <c r="M1087" s="1"/>
  <c r="K1088"/>
  <c r="F1088"/>
  <c r="E1088"/>
  <c r="H1088" s="1"/>
  <c r="F1087"/>
  <c r="AG1086"/>
  <c r="AE1086"/>
  <c r="AC1086"/>
  <c r="AA1086"/>
  <c r="Y1086"/>
  <c r="W1086"/>
  <c r="U1086"/>
  <c r="S1086"/>
  <c r="Q1086"/>
  <c r="O1086"/>
  <c r="M1086"/>
  <c r="K1086"/>
  <c r="F1086"/>
  <c r="E1086"/>
  <c r="G1086" s="1"/>
  <c r="AG1085"/>
  <c r="AE1085"/>
  <c r="AC1085"/>
  <c r="AA1085"/>
  <c r="Y1085"/>
  <c r="W1085"/>
  <c r="U1085"/>
  <c r="S1085"/>
  <c r="Q1085"/>
  <c r="O1085"/>
  <c r="M1085"/>
  <c r="K1085"/>
  <c r="F1085"/>
  <c r="E1085"/>
  <c r="H1085" s="1"/>
  <c r="AG1084"/>
  <c r="AE1084"/>
  <c r="AC1084"/>
  <c r="AA1084"/>
  <c r="Y1084"/>
  <c r="W1084"/>
  <c r="U1084"/>
  <c r="S1084"/>
  <c r="Q1084"/>
  <c r="O1084"/>
  <c r="M1084"/>
  <c r="K1084"/>
  <c r="F1084"/>
  <c r="E1084"/>
  <c r="G1084" s="1"/>
  <c r="AG1083"/>
  <c r="AE1083"/>
  <c r="AC1083"/>
  <c r="AA1083"/>
  <c r="Y1083"/>
  <c r="W1083"/>
  <c r="U1083"/>
  <c r="S1083"/>
  <c r="Q1083"/>
  <c r="O1083"/>
  <c r="M1083"/>
  <c r="K1083"/>
  <c r="F1083"/>
  <c r="E1083"/>
  <c r="H1083" s="1"/>
  <c r="AG1082"/>
  <c r="AE1082"/>
  <c r="AC1082"/>
  <c r="AA1082"/>
  <c r="Y1082"/>
  <c r="W1082"/>
  <c r="U1082"/>
  <c r="S1082"/>
  <c r="Q1082"/>
  <c r="O1082"/>
  <c r="M1082"/>
  <c r="K1082"/>
  <c r="F1082"/>
  <c r="E1082"/>
  <c r="G1082" s="1"/>
  <c r="AG1081"/>
  <c r="AE1081"/>
  <c r="AC1081"/>
  <c r="AA1081"/>
  <c r="Y1081"/>
  <c r="W1081"/>
  <c r="U1081"/>
  <c r="S1081"/>
  <c r="Q1081"/>
  <c r="O1081"/>
  <c r="M1081"/>
  <c r="K1081"/>
  <c r="F1081"/>
  <c r="E1081"/>
  <c r="H1081" s="1"/>
  <c r="AG1080"/>
  <c r="AE1080"/>
  <c r="AC1080"/>
  <c r="AA1080"/>
  <c r="Y1080"/>
  <c r="W1080"/>
  <c r="U1080"/>
  <c r="S1080"/>
  <c r="Q1080"/>
  <c r="O1080"/>
  <c r="M1080"/>
  <c r="K1080"/>
  <c r="F1080"/>
  <c r="E1080"/>
  <c r="H1080" s="1"/>
  <c r="AG1079"/>
  <c r="AE1079"/>
  <c r="AC1079"/>
  <c r="AA1079"/>
  <c r="Y1079"/>
  <c r="W1079"/>
  <c r="U1079"/>
  <c r="S1079"/>
  <c r="Q1079"/>
  <c r="O1079"/>
  <c r="M1079"/>
  <c r="K1079"/>
  <c r="F1079"/>
  <c r="E1079"/>
  <c r="G1079" s="1"/>
  <c r="AG1078"/>
  <c r="AG1077" s="1"/>
  <c r="AE1078"/>
  <c r="AC1078"/>
  <c r="AC1077" s="1"/>
  <c r="AA1078"/>
  <c r="Y1078"/>
  <c r="Y1077" s="1"/>
  <c r="W1078"/>
  <c r="U1078"/>
  <c r="U1077" s="1"/>
  <c r="S1078"/>
  <c r="Q1078"/>
  <c r="Q1077" s="1"/>
  <c r="O1078"/>
  <c r="M1078"/>
  <c r="M1077" s="1"/>
  <c r="K1078"/>
  <c r="F1078"/>
  <c r="E1078"/>
  <c r="H1078" s="1"/>
  <c r="F1077"/>
  <c r="E1080" i="12"/>
  <c r="H1080" s="1"/>
  <c r="F1080"/>
  <c r="G1080"/>
  <c r="K1080"/>
  <c r="M1080"/>
  <c r="O1080"/>
  <c r="Q1080"/>
  <c r="S1080"/>
  <c r="U1080"/>
  <c r="W1080"/>
  <c r="Y1080"/>
  <c r="AA1080"/>
  <c r="AC1080"/>
  <c r="AE1080"/>
  <c r="AG1080"/>
  <c r="E1081"/>
  <c r="H1081" s="1"/>
  <c r="F1081"/>
  <c r="G1081"/>
  <c r="K1081"/>
  <c r="M1081"/>
  <c r="O1081"/>
  <c r="Q1081"/>
  <c r="S1081"/>
  <c r="U1081"/>
  <c r="W1081"/>
  <c r="Y1081"/>
  <c r="AA1081"/>
  <c r="AC1081"/>
  <c r="AE1081"/>
  <c r="AG1081"/>
  <c r="E1082"/>
  <c r="H1082" s="1"/>
  <c r="F1082"/>
  <c r="G1082"/>
  <c r="K1082"/>
  <c r="M1082"/>
  <c r="O1082"/>
  <c r="Q1082"/>
  <c r="S1082"/>
  <c r="U1082"/>
  <c r="W1082"/>
  <c r="Y1082"/>
  <c r="AA1082"/>
  <c r="AC1082"/>
  <c r="AE1082"/>
  <c r="AG1082"/>
  <c r="E1083"/>
  <c r="H1083" s="1"/>
  <c r="F1083"/>
  <c r="G1083"/>
  <c r="K1083"/>
  <c r="M1083"/>
  <c r="O1083"/>
  <c r="Q1083"/>
  <c r="S1083"/>
  <c r="U1083"/>
  <c r="W1083"/>
  <c r="Y1083"/>
  <c r="AA1083"/>
  <c r="AC1083"/>
  <c r="AE1083"/>
  <c r="AG1083"/>
  <c r="E1084"/>
  <c r="H1084" s="1"/>
  <c r="F1084"/>
  <c r="G1084"/>
  <c r="K1084"/>
  <c r="M1084"/>
  <c r="O1084"/>
  <c r="Q1084"/>
  <c r="S1084"/>
  <c r="U1084"/>
  <c r="W1084"/>
  <c r="Y1084"/>
  <c r="AA1084"/>
  <c r="AC1084"/>
  <c r="AE1084"/>
  <c r="AG1084"/>
  <c r="E1085"/>
  <c r="H1085" s="1"/>
  <c r="F1085"/>
  <c r="G1085"/>
  <c r="K1085"/>
  <c r="M1085"/>
  <c r="O1085"/>
  <c r="Q1085"/>
  <c r="S1085"/>
  <c r="U1085"/>
  <c r="W1085"/>
  <c r="Y1085"/>
  <c r="AA1085"/>
  <c r="AC1085"/>
  <c r="AE1085"/>
  <c r="AG1085"/>
  <c r="E1086"/>
  <c r="H1086" s="1"/>
  <c r="F1086"/>
  <c r="G1086"/>
  <c r="K1086"/>
  <c r="M1086"/>
  <c r="O1086"/>
  <c r="Q1086"/>
  <c r="S1086"/>
  <c r="U1086"/>
  <c r="W1086"/>
  <c r="Y1086"/>
  <c r="AA1086"/>
  <c r="AC1086"/>
  <c r="AE1086"/>
  <c r="AG1086"/>
  <c r="AG1164"/>
  <c r="AE1164"/>
  <c r="AC1164"/>
  <c r="AA1164"/>
  <c r="Y1164"/>
  <c r="W1164"/>
  <c r="U1164"/>
  <c r="S1164"/>
  <c r="Q1164"/>
  <c r="O1164"/>
  <c r="M1164"/>
  <c r="K1164"/>
  <c r="F1164"/>
  <c r="E1164"/>
  <c r="H1164" s="1"/>
  <c r="AG1163"/>
  <c r="AE1163"/>
  <c r="AC1163"/>
  <c r="AA1163"/>
  <c r="Y1163"/>
  <c r="W1163"/>
  <c r="U1163"/>
  <c r="S1163"/>
  <c r="Q1163"/>
  <c r="O1163"/>
  <c r="M1163"/>
  <c r="K1163"/>
  <c r="F1163"/>
  <c r="E1163"/>
  <c r="G1163" s="1"/>
  <c r="AG1162"/>
  <c r="AG1161" s="1"/>
  <c r="AE1162"/>
  <c r="AC1162"/>
  <c r="AC1161" s="1"/>
  <c r="AA1162"/>
  <c r="AA1161" s="1"/>
  <c r="Y1162"/>
  <c r="Y1161" s="1"/>
  <c r="W1162"/>
  <c r="W1161" s="1"/>
  <c r="U1162"/>
  <c r="U1161" s="1"/>
  <c r="S1162"/>
  <c r="S1161" s="1"/>
  <c r="Q1162"/>
  <c r="Q1161" s="1"/>
  <c r="O1162"/>
  <c r="O1161" s="1"/>
  <c r="M1162"/>
  <c r="M1161" s="1"/>
  <c r="K1162"/>
  <c r="K1161" s="1"/>
  <c r="F1162"/>
  <c r="F1161" s="1"/>
  <c r="E1162"/>
  <c r="G1162" s="1"/>
  <c r="AE1161"/>
  <c r="AG1160"/>
  <c r="AE1160"/>
  <c r="AC1160"/>
  <c r="AA1160"/>
  <c r="Y1160"/>
  <c r="W1160"/>
  <c r="U1160"/>
  <c r="S1160"/>
  <c r="Q1160"/>
  <c r="O1160"/>
  <c r="M1160"/>
  <c r="K1160"/>
  <c r="F1160"/>
  <c r="E1160"/>
  <c r="H1160" s="1"/>
  <c r="AG1159"/>
  <c r="AE1159"/>
  <c r="AC1159"/>
  <c r="AA1159"/>
  <c r="Y1159"/>
  <c r="W1159"/>
  <c r="U1159"/>
  <c r="S1159"/>
  <c r="Q1159"/>
  <c r="O1159"/>
  <c r="M1159"/>
  <c r="K1159"/>
  <c r="F1159"/>
  <c r="E1159"/>
  <c r="G1159" s="1"/>
  <c r="AG1158"/>
  <c r="AE1158"/>
  <c r="AC1158"/>
  <c r="AA1158"/>
  <c r="Y1158"/>
  <c r="W1158"/>
  <c r="U1158"/>
  <c r="S1158"/>
  <c r="Q1158"/>
  <c r="O1158"/>
  <c r="M1158"/>
  <c r="K1158"/>
  <c r="F1158"/>
  <c r="E1158"/>
  <c r="H1158" s="1"/>
  <c r="AG1157"/>
  <c r="AE1157"/>
  <c r="AC1157"/>
  <c r="AA1157"/>
  <c r="Y1157"/>
  <c r="W1157"/>
  <c r="U1157"/>
  <c r="S1157"/>
  <c r="Q1157"/>
  <c r="O1157"/>
  <c r="M1157"/>
  <c r="K1157"/>
  <c r="F1157"/>
  <c r="E1157"/>
  <c r="G1157" s="1"/>
  <c r="AG1156"/>
  <c r="AE1156"/>
  <c r="AC1156"/>
  <c r="AA1156"/>
  <c r="Y1156"/>
  <c r="W1156"/>
  <c r="U1156"/>
  <c r="S1156"/>
  <c r="Q1156"/>
  <c r="O1156"/>
  <c r="M1156"/>
  <c r="K1156"/>
  <c r="F1156"/>
  <c r="E1156"/>
  <c r="H1156" s="1"/>
  <c r="AG1155"/>
  <c r="AG1154" s="1"/>
  <c r="AE1155"/>
  <c r="AC1155"/>
  <c r="AC1154" s="1"/>
  <c r="AA1155"/>
  <c r="AA1154" s="1"/>
  <c r="Y1155"/>
  <c r="Y1154" s="1"/>
  <c r="W1155"/>
  <c r="W1154" s="1"/>
  <c r="U1155"/>
  <c r="U1154" s="1"/>
  <c r="S1155"/>
  <c r="S1154" s="1"/>
  <c r="Q1155"/>
  <c r="Q1154" s="1"/>
  <c r="O1155"/>
  <c r="O1154" s="1"/>
  <c r="M1155"/>
  <c r="M1154" s="1"/>
  <c r="K1155"/>
  <c r="K1154" s="1"/>
  <c r="F1155"/>
  <c r="E1155"/>
  <c r="G1155" s="1"/>
  <c r="AE1154"/>
  <c r="AG1153"/>
  <c r="AE1153"/>
  <c r="AC1153"/>
  <c r="AA1153"/>
  <c r="Y1153"/>
  <c r="W1153"/>
  <c r="U1153"/>
  <c r="S1153"/>
  <c r="Q1153"/>
  <c r="O1153"/>
  <c r="M1153"/>
  <c r="K1153"/>
  <c r="F1153"/>
  <c r="E1153"/>
  <c r="H1153" s="1"/>
  <c r="AG1152"/>
  <c r="AE1152"/>
  <c r="AC1152"/>
  <c r="AA1152"/>
  <c r="Y1152"/>
  <c r="W1152"/>
  <c r="U1152"/>
  <c r="S1152"/>
  <c r="Q1152"/>
  <c r="O1152"/>
  <c r="M1152"/>
  <c r="K1152"/>
  <c r="F1152"/>
  <c r="E1152"/>
  <c r="G1152" s="1"/>
  <c r="AG1151"/>
  <c r="AE1151"/>
  <c r="AC1151"/>
  <c r="AA1151"/>
  <c r="Y1151"/>
  <c r="W1151"/>
  <c r="U1151"/>
  <c r="S1151"/>
  <c r="Q1151"/>
  <c r="O1151"/>
  <c r="M1151"/>
  <c r="K1151"/>
  <c r="F1151"/>
  <c r="E1151"/>
  <c r="G1151" s="1"/>
  <c r="AG1150"/>
  <c r="AE1150"/>
  <c r="AC1150"/>
  <c r="AA1150"/>
  <c r="Y1150"/>
  <c r="W1150"/>
  <c r="U1150"/>
  <c r="S1150"/>
  <c r="Q1150"/>
  <c r="O1150"/>
  <c r="M1150"/>
  <c r="K1150"/>
  <c r="F1150"/>
  <c r="E1150"/>
  <c r="G1150" s="1"/>
  <c r="AG1149"/>
  <c r="AE1149"/>
  <c r="AC1149"/>
  <c r="AA1149"/>
  <c r="Y1149"/>
  <c r="W1149"/>
  <c r="U1149"/>
  <c r="S1149"/>
  <c r="Q1149"/>
  <c r="O1149"/>
  <c r="M1149"/>
  <c r="K1149"/>
  <c r="F1149"/>
  <c r="E1149"/>
  <c r="G1149" s="1"/>
  <c r="AG1148"/>
  <c r="AE1148"/>
  <c r="AC1148"/>
  <c r="AA1148"/>
  <c r="Y1148"/>
  <c r="W1148"/>
  <c r="U1148"/>
  <c r="S1148"/>
  <c r="Q1148"/>
  <c r="O1148"/>
  <c r="M1148"/>
  <c r="K1148"/>
  <c r="F1148"/>
  <c r="E1148"/>
  <c r="G1148" s="1"/>
  <c r="AG1147"/>
  <c r="AE1147"/>
  <c r="AC1147"/>
  <c r="AA1147"/>
  <c r="Y1147"/>
  <c r="W1147"/>
  <c r="U1147"/>
  <c r="S1147"/>
  <c r="Q1147"/>
  <c r="O1147"/>
  <c r="M1147"/>
  <c r="K1147"/>
  <c r="F1147"/>
  <c r="E1147"/>
  <c r="G1147" s="1"/>
  <c r="AG1146"/>
  <c r="AG1145" s="1"/>
  <c r="AE1146"/>
  <c r="AC1146"/>
  <c r="AC1145" s="1"/>
  <c r="AA1146"/>
  <c r="Y1146"/>
  <c r="Y1145" s="1"/>
  <c r="W1146"/>
  <c r="U1146"/>
  <c r="U1145" s="1"/>
  <c r="S1146"/>
  <c r="Q1146"/>
  <c r="Q1145" s="1"/>
  <c r="O1146"/>
  <c r="M1146"/>
  <c r="M1145" s="1"/>
  <c r="K1146"/>
  <c r="K1145" s="1"/>
  <c r="F1146"/>
  <c r="F1145" s="1"/>
  <c r="E1146"/>
  <c r="G1146" s="1"/>
  <c r="O1145"/>
  <c r="AG1144"/>
  <c r="AE1144"/>
  <c r="AC1144"/>
  <c r="AA1144"/>
  <c r="Y1144"/>
  <c r="W1144"/>
  <c r="U1144"/>
  <c r="S1144"/>
  <c r="Q1144"/>
  <c r="O1144"/>
  <c r="M1144"/>
  <c r="K1144"/>
  <c r="F1144"/>
  <c r="E1144"/>
  <c r="H1144" s="1"/>
  <c r="AG1143"/>
  <c r="AE1143"/>
  <c r="AC1143"/>
  <c r="AA1143"/>
  <c r="Y1143"/>
  <c r="W1143"/>
  <c r="U1143"/>
  <c r="S1143"/>
  <c r="Q1143"/>
  <c r="O1143"/>
  <c r="M1143"/>
  <c r="K1143"/>
  <c r="F1143"/>
  <c r="E1143"/>
  <c r="G1143" s="1"/>
  <c r="AG1142"/>
  <c r="AE1142"/>
  <c r="AC1142"/>
  <c r="AA1142"/>
  <c r="Y1142"/>
  <c r="W1142"/>
  <c r="U1142"/>
  <c r="S1142"/>
  <c r="Q1142"/>
  <c r="O1142"/>
  <c r="M1142"/>
  <c r="K1142"/>
  <c r="F1142"/>
  <c r="E1142"/>
  <c r="H1142" s="1"/>
  <c r="AG1141"/>
  <c r="AE1141"/>
  <c r="AC1141"/>
  <c r="AA1141"/>
  <c r="Y1141"/>
  <c r="W1141"/>
  <c r="U1141"/>
  <c r="S1141"/>
  <c r="Q1141"/>
  <c r="O1141"/>
  <c r="M1141"/>
  <c r="K1141"/>
  <c r="F1141"/>
  <c r="E1141"/>
  <c r="G1141" s="1"/>
  <c r="AG1140"/>
  <c r="AE1140"/>
  <c r="AC1140"/>
  <c r="AA1140"/>
  <c r="Y1140"/>
  <c r="W1140"/>
  <c r="U1140"/>
  <c r="S1140"/>
  <c r="Q1140"/>
  <c r="O1140"/>
  <c r="M1140"/>
  <c r="K1140"/>
  <c r="F1140"/>
  <c r="E1140"/>
  <c r="H1140" s="1"/>
  <c r="AG1139"/>
  <c r="AE1139"/>
  <c r="AE1138" s="1"/>
  <c r="AC1139"/>
  <c r="AC1138" s="1"/>
  <c r="AA1139"/>
  <c r="Y1139"/>
  <c r="Y1138" s="1"/>
  <c r="W1139"/>
  <c r="W1138" s="1"/>
  <c r="U1139"/>
  <c r="U1138" s="1"/>
  <c r="S1139"/>
  <c r="S1138" s="1"/>
  <c r="Q1139"/>
  <c r="Q1138" s="1"/>
  <c r="O1139"/>
  <c r="O1138" s="1"/>
  <c r="M1139"/>
  <c r="M1138" s="1"/>
  <c r="K1139"/>
  <c r="K1138" s="1"/>
  <c r="F1139"/>
  <c r="F1138" s="1"/>
  <c r="E1139"/>
  <c r="G1139" s="1"/>
  <c r="AG1138"/>
  <c r="AG1137"/>
  <c r="AE1137"/>
  <c r="AC1137"/>
  <c r="AA1137"/>
  <c r="Y1137"/>
  <c r="W1137"/>
  <c r="U1137"/>
  <c r="S1137"/>
  <c r="Q1137"/>
  <c r="O1137"/>
  <c r="M1137"/>
  <c r="K1137"/>
  <c r="F1137"/>
  <c r="E1137"/>
  <c r="H1137" s="1"/>
  <c r="AG1136"/>
  <c r="AE1136"/>
  <c r="AC1136"/>
  <c r="AA1136"/>
  <c r="Y1136"/>
  <c r="W1136"/>
  <c r="U1136"/>
  <c r="S1136"/>
  <c r="Q1136"/>
  <c r="O1136"/>
  <c r="M1136"/>
  <c r="K1136"/>
  <c r="F1136"/>
  <c r="E1136"/>
  <c r="G1136" s="1"/>
  <c r="AG1135"/>
  <c r="AG1134" s="1"/>
  <c r="AE1135"/>
  <c r="AC1135"/>
  <c r="AC1134" s="1"/>
  <c r="AA1135"/>
  <c r="Y1135"/>
  <c r="Y1134" s="1"/>
  <c r="W1135"/>
  <c r="U1135"/>
  <c r="U1134" s="1"/>
  <c r="S1135"/>
  <c r="Q1135"/>
  <c r="Q1134" s="1"/>
  <c r="O1135"/>
  <c r="M1135"/>
  <c r="M1134" s="1"/>
  <c r="K1135"/>
  <c r="F1135"/>
  <c r="F1134" s="1"/>
  <c r="E1135"/>
  <c r="G1135" s="1"/>
  <c r="AG1133"/>
  <c r="AE1133"/>
  <c r="AC1133"/>
  <c r="AA1133"/>
  <c r="Y1133"/>
  <c r="W1133"/>
  <c r="U1133"/>
  <c r="S1133"/>
  <c r="Q1133"/>
  <c r="O1133"/>
  <c r="M1133"/>
  <c r="K1133"/>
  <c r="F1133"/>
  <c r="E1133"/>
  <c r="H1133" s="1"/>
  <c r="AG1132"/>
  <c r="AE1132"/>
  <c r="AC1132"/>
  <c r="AA1132"/>
  <c r="Y1132"/>
  <c r="W1132"/>
  <c r="U1132"/>
  <c r="S1132"/>
  <c r="Q1132"/>
  <c r="O1132"/>
  <c r="M1132"/>
  <c r="K1132"/>
  <c r="F1132"/>
  <c r="E1132"/>
  <c r="H1132" s="1"/>
  <c r="AG1131"/>
  <c r="AE1131"/>
  <c r="AE1130" s="1"/>
  <c r="AC1131"/>
  <c r="AC1130" s="1"/>
  <c r="AA1131"/>
  <c r="AA1130" s="1"/>
  <c r="Y1131"/>
  <c r="Y1130" s="1"/>
  <c r="W1131"/>
  <c r="W1130" s="1"/>
  <c r="U1131"/>
  <c r="U1130" s="1"/>
  <c r="S1131"/>
  <c r="S1130" s="1"/>
  <c r="Q1131"/>
  <c r="Q1130" s="1"/>
  <c r="O1131"/>
  <c r="O1130" s="1"/>
  <c r="M1131"/>
  <c r="M1130" s="1"/>
  <c r="K1131"/>
  <c r="K1130" s="1"/>
  <c r="F1131"/>
  <c r="F1130" s="1"/>
  <c r="E1131"/>
  <c r="G1131" s="1"/>
  <c r="AG1130"/>
  <c r="AG1129"/>
  <c r="AE1129"/>
  <c r="AC1129"/>
  <c r="AA1129"/>
  <c r="Y1129"/>
  <c r="W1129"/>
  <c r="U1129"/>
  <c r="S1129"/>
  <c r="Q1129"/>
  <c r="O1129"/>
  <c r="M1129"/>
  <c r="K1129"/>
  <c r="F1129"/>
  <c r="E1129"/>
  <c r="H1129" s="1"/>
  <c r="AG1128"/>
  <c r="AE1128"/>
  <c r="AC1128"/>
  <c r="AA1128"/>
  <c r="Y1128"/>
  <c r="W1128"/>
  <c r="U1128"/>
  <c r="S1128"/>
  <c r="Q1128"/>
  <c r="O1128"/>
  <c r="M1128"/>
  <c r="K1128"/>
  <c r="F1128"/>
  <c r="E1128"/>
  <c r="G1128" s="1"/>
  <c r="AG1127"/>
  <c r="AE1127"/>
  <c r="AC1127"/>
  <c r="AA1127"/>
  <c r="Y1127"/>
  <c r="W1127"/>
  <c r="U1127"/>
  <c r="S1127"/>
  <c r="Q1127"/>
  <c r="O1127"/>
  <c r="M1127"/>
  <c r="K1127"/>
  <c r="F1127"/>
  <c r="E1127"/>
  <c r="G1127" s="1"/>
  <c r="AG1126"/>
  <c r="AE1126"/>
  <c r="AC1126"/>
  <c r="AA1126"/>
  <c r="Y1126"/>
  <c r="W1126"/>
  <c r="U1126"/>
  <c r="S1126"/>
  <c r="Q1126"/>
  <c r="O1126"/>
  <c r="M1126"/>
  <c r="K1126"/>
  <c r="F1126"/>
  <c r="E1126"/>
  <c r="G1126" s="1"/>
  <c r="AG1125"/>
  <c r="AE1125"/>
  <c r="AC1125"/>
  <c r="AA1125"/>
  <c r="Y1125"/>
  <c r="W1125"/>
  <c r="U1125"/>
  <c r="S1125"/>
  <c r="Q1125"/>
  <c r="O1125"/>
  <c r="M1125"/>
  <c r="K1125"/>
  <c r="F1125"/>
  <c r="E1125"/>
  <c r="G1125" s="1"/>
  <c r="AG1124"/>
  <c r="AG1123" s="1"/>
  <c r="AE1124"/>
  <c r="AC1124"/>
  <c r="AC1123" s="1"/>
  <c r="AA1124"/>
  <c r="Y1124"/>
  <c r="W1124"/>
  <c r="U1124"/>
  <c r="U1123" s="1"/>
  <c r="S1124"/>
  <c r="S1123" s="1"/>
  <c r="Q1124"/>
  <c r="Q1123" s="1"/>
  <c r="O1124"/>
  <c r="O1123" s="1"/>
  <c r="M1124"/>
  <c r="M1123" s="1"/>
  <c r="K1124"/>
  <c r="K1123" s="1"/>
  <c r="F1124"/>
  <c r="F1123" s="1"/>
  <c r="E1124"/>
  <c r="G1124" s="1"/>
  <c r="AA1123"/>
  <c r="AG1122"/>
  <c r="AE1122"/>
  <c r="AC1122"/>
  <c r="AA1122"/>
  <c r="Y1122"/>
  <c r="W1122"/>
  <c r="U1122"/>
  <c r="S1122"/>
  <c r="Q1122"/>
  <c r="O1122"/>
  <c r="M1122"/>
  <c r="K1122"/>
  <c r="F1122"/>
  <c r="E1122"/>
  <c r="H1122" s="1"/>
  <c r="AG1121"/>
  <c r="AE1121"/>
  <c r="AC1121"/>
  <c r="AA1121"/>
  <c r="Y1121"/>
  <c r="W1121"/>
  <c r="U1121"/>
  <c r="S1121"/>
  <c r="Q1121"/>
  <c r="O1121"/>
  <c r="M1121"/>
  <c r="K1121"/>
  <c r="F1121"/>
  <c r="E1121"/>
  <c r="G1121" s="1"/>
  <c r="AG1120"/>
  <c r="AE1120"/>
  <c r="AC1120"/>
  <c r="AA1120"/>
  <c r="Y1120"/>
  <c r="W1120"/>
  <c r="U1120"/>
  <c r="S1120"/>
  <c r="Q1120"/>
  <c r="O1120"/>
  <c r="M1120"/>
  <c r="K1120"/>
  <c r="F1120"/>
  <c r="E1120"/>
  <c r="G1120" s="1"/>
  <c r="AG1119"/>
  <c r="AE1119"/>
  <c r="AC1119"/>
  <c r="AA1119"/>
  <c r="Y1119"/>
  <c r="W1119"/>
  <c r="U1119"/>
  <c r="S1119"/>
  <c r="Q1119"/>
  <c r="O1119"/>
  <c r="M1119"/>
  <c r="K1119"/>
  <c r="F1119"/>
  <c r="E1119"/>
  <c r="G1119" s="1"/>
  <c r="AG1118"/>
  <c r="AE1118"/>
  <c r="AC1118"/>
  <c r="AA1118"/>
  <c r="Y1118"/>
  <c r="W1118"/>
  <c r="U1118"/>
  <c r="S1118"/>
  <c r="Q1118"/>
  <c r="O1118"/>
  <c r="M1118"/>
  <c r="K1118"/>
  <c r="F1118"/>
  <c r="E1118"/>
  <c r="G1118" s="1"/>
  <c r="AG1117"/>
  <c r="AE1117"/>
  <c r="AC1117"/>
  <c r="AA1117"/>
  <c r="Y1117"/>
  <c r="W1117"/>
  <c r="U1117"/>
  <c r="S1117"/>
  <c r="Q1117"/>
  <c r="O1117"/>
  <c r="M1117"/>
  <c r="K1117"/>
  <c r="F1117"/>
  <c r="E1117"/>
  <c r="G1117" s="1"/>
  <c r="AG1116"/>
  <c r="AG1115" s="1"/>
  <c r="AE1116"/>
  <c r="AC1116"/>
  <c r="AC1115" s="1"/>
  <c r="AA1116"/>
  <c r="Y1116"/>
  <c r="Y1115" s="1"/>
  <c r="W1116"/>
  <c r="U1116"/>
  <c r="U1115" s="1"/>
  <c r="S1116"/>
  <c r="Q1116"/>
  <c r="Q1115" s="1"/>
  <c r="O1116"/>
  <c r="M1116"/>
  <c r="M1115" s="1"/>
  <c r="K1116"/>
  <c r="F1116"/>
  <c r="F1115" s="1"/>
  <c r="E1116"/>
  <c r="G1116" s="1"/>
  <c r="W1115"/>
  <c r="AG1114"/>
  <c r="AE1114"/>
  <c r="AC1114"/>
  <c r="AA1114"/>
  <c r="Y1114"/>
  <c r="W1114"/>
  <c r="U1114"/>
  <c r="S1114"/>
  <c r="Q1114"/>
  <c r="O1114"/>
  <c r="M1114"/>
  <c r="K1114"/>
  <c r="F1114"/>
  <c r="E1114"/>
  <c r="H1114" s="1"/>
  <c r="AG1113"/>
  <c r="AE1113"/>
  <c r="AC1113"/>
  <c r="AA1113"/>
  <c r="Y1113"/>
  <c r="W1113"/>
  <c r="U1113"/>
  <c r="S1113"/>
  <c r="Q1113"/>
  <c r="O1113"/>
  <c r="M1113"/>
  <c r="K1113"/>
  <c r="F1113"/>
  <c r="E1113"/>
  <c r="G1113" s="1"/>
  <c r="AG1112"/>
  <c r="AE1112"/>
  <c r="AC1112"/>
  <c r="AA1112"/>
  <c r="Y1112"/>
  <c r="W1112"/>
  <c r="U1112"/>
  <c r="S1112"/>
  <c r="Q1112"/>
  <c r="O1112"/>
  <c r="M1112"/>
  <c r="K1112"/>
  <c r="F1112"/>
  <c r="E1112"/>
  <c r="G1112" s="1"/>
  <c r="AG1102"/>
  <c r="AE1102"/>
  <c r="AC1102"/>
  <c r="AA1102"/>
  <c r="Y1102"/>
  <c r="W1102"/>
  <c r="U1102"/>
  <c r="S1102"/>
  <c r="Q1102"/>
  <c r="O1102"/>
  <c r="M1102"/>
  <c r="K1102"/>
  <c r="F1102"/>
  <c r="E1102"/>
  <c r="G1102" s="1"/>
  <c r="AG1101"/>
  <c r="AE1101"/>
  <c r="AC1101"/>
  <c r="AA1101"/>
  <c r="Y1101"/>
  <c r="W1101"/>
  <c r="U1101"/>
  <c r="S1101"/>
  <c r="Q1101"/>
  <c r="O1101"/>
  <c r="M1101"/>
  <c r="K1101"/>
  <c r="F1101"/>
  <c r="E1101"/>
  <c r="G1101" s="1"/>
  <c r="AG1100"/>
  <c r="AE1100"/>
  <c r="AC1100"/>
  <c r="AA1100"/>
  <c r="Y1100"/>
  <c r="W1100"/>
  <c r="U1100"/>
  <c r="S1100"/>
  <c r="S1099" s="1"/>
  <c r="Q1100"/>
  <c r="O1100"/>
  <c r="O1099" s="1"/>
  <c r="M1100"/>
  <c r="K1100"/>
  <c r="K1099" s="1"/>
  <c r="F1100"/>
  <c r="E1100"/>
  <c r="G1100" s="1"/>
  <c r="W1099"/>
  <c r="AG1098"/>
  <c r="AE1098"/>
  <c r="AC1098"/>
  <c r="AA1098"/>
  <c r="Y1098"/>
  <c r="W1098"/>
  <c r="U1098"/>
  <c r="S1098"/>
  <c r="Q1098"/>
  <c r="O1098"/>
  <c r="M1098"/>
  <c r="K1098"/>
  <c r="F1098"/>
  <c r="E1098"/>
  <c r="H1098" s="1"/>
  <c r="AG1088"/>
  <c r="AE1088"/>
  <c r="AC1088"/>
  <c r="AA1088"/>
  <c r="Y1088"/>
  <c r="W1088"/>
  <c r="U1088"/>
  <c r="S1088"/>
  <c r="Q1088"/>
  <c r="O1088"/>
  <c r="M1088"/>
  <c r="K1088"/>
  <c r="K1087" s="1"/>
  <c r="F1088"/>
  <c r="E1088"/>
  <c r="G1088" s="1"/>
  <c r="O1087"/>
  <c r="E1079"/>
  <c r="H1079" s="1"/>
  <c r="F1079"/>
  <c r="K1079"/>
  <c r="M1079"/>
  <c r="O1079"/>
  <c r="Q1079"/>
  <c r="S1079"/>
  <c r="U1079"/>
  <c r="W1079"/>
  <c r="Y1079"/>
  <c r="AA1079"/>
  <c r="AC1079"/>
  <c r="AE1079"/>
  <c r="AG1079"/>
  <c r="AG1078"/>
  <c r="AE1078"/>
  <c r="AC1078"/>
  <c r="AA1078"/>
  <c r="Y1078"/>
  <c r="W1078"/>
  <c r="U1078"/>
  <c r="S1078"/>
  <c r="Q1078"/>
  <c r="O1078"/>
  <c r="M1078"/>
  <c r="K1078"/>
  <c r="F1078"/>
  <c r="E1078"/>
  <c r="G1078" s="1"/>
  <c r="D1034" i="1"/>
  <c r="F1034" s="1"/>
  <c r="J1034"/>
  <c r="L1034"/>
  <c r="M1034" s="1"/>
  <c r="N1034"/>
  <c r="O1034" s="1"/>
  <c r="P1034"/>
  <c r="Q1034" s="1"/>
  <c r="R1034"/>
  <c r="S1034" s="1"/>
  <c r="T1034"/>
  <c r="U1034" s="1"/>
  <c r="V1034"/>
  <c r="W1034" s="1"/>
  <c r="X1034"/>
  <c r="Y1034" s="1"/>
  <c r="Z1034"/>
  <c r="AA1034" s="1"/>
  <c r="AB1034"/>
  <c r="AC1034" s="1"/>
  <c r="AD1034"/>
  <c r="AE1034" s="1"/>
  <c r="AF1034"/>
  <c r="AG1034" s="1"/>
  <c r="E1034" i="12"/>
  <c r="H1034" s="1"/>
  <c r="F1034"/>
  <c r="K1034"/>
  <c r="M1034"/>
  <c r="O1034"/>
  <c r="Q1034"/>
  <c r="S1034"/>
  <c r="U1034"/>
  <c r="W1034"/>
  <c r="Y1034"/>
  <c r="AA1034"/>
  <c r="AC1034"/>
  <c r="AE1034"/>
  <c r="AG1034"/>
  <c r="E1013"/>
  <c r="H1013" s="1"/>
  <c r="F1013"/>
  <c r="D1013" i="1"/>
  <c r="F1013" s="1"/>
  <c r="J1013"/>
  <c r="L1013"/>
  <c r="M1013" s="1"/>
  <c r="N1013"/>
  <c r="O1013" s="1"/>
  <c r="P1013"/>
  <c r="Q1013" s="1"/>
  <c r="R1013"/>
  <c r="S1013" s="1"/>
  <c r="T1013"/>
  <c r="U1013" s="1"/>
  <c r="V1013"/>
  <c r="W1013" s="1"/>
  <c r="X1013"/>
  <c r="Y1013" s="1"/>
  <c r="Z1013"/>
  <c r="AA1013" s="1"/>
  <c r="AB1013"/>
  <c r="AC1013" s="1"/>
  <c r="AD1013"/>
  <c r="AE1013" s="1"/>
  <c r="AF1013"/>
  <c r="AG1013" s="1"/>
  <c r="E817" i="12"/>
  <c r="H817" s="1"/>
  <c r="F817"/>
  <c r="D817" i="1"/>
  <c r="F817" s="1"/>
  <c r="J817"/>
  <c r="L817"/>
  <c r="M817" s="1"/>
  <c r="N817"/>
  <c r="O817" s="1"/>
  <c r="P817"/>
  <c r="Q817" s="1"/>
  <c r="R817"/>
  <c r="S817" s="1"/>
  <c r="T817"/>
  <c r="U817" s="1"/>
  <c r="V817"/>
  <c r="W817" s="1"/>
  <c r="X817"/>
  <c r="Y817" s="1"/>
  <c r="Z817"/>
  <c r="AA817" s="1"/>
  <c r="AB817"/>
  <c r="AC817" s="1"/>
  <c r="AD817"/>
  <c r="AE817" s="1"/>
  <c r="AF817"/>
  <c r="AG817" s="1"/>
  <c r="E792" i="12"/>
  <c r="H792" s="1"/>
  <c r="F792"/>
  <c r="D792" i="1"/>
  <c r="J792"/>
  <c r="L792"/>
  <c r="M792" s="1"/>
  <c r="N792"/>
  <c r="O792" s="1"/>
  <c r="P792"/>
  <c r="Q792" s="1"/>
  <c r="R792"/>
  <c r="T792"/>
  <c r="U792" s="1"/>
  <c r="V792"/>
  <c r="W792" s="1"/>
  <c r="X792"/>
  <c r="Y792" s="1"/>
  <c r="Z792"/>
  <c r="AA792" s="1"/>
  <c r="AB792"/>
  <c r="AC792" s="1"/>
  <c r="AD792"/>
  <c r="AE792" s="1"/>
  <c r="AF792"/>
  <c r="AG792" s="1"/>
  <c r="E695" i="12"/>
  <c r="H695" s="1"/>
  <c r="F695"/>
  <c r="D695" i="1"/>
  <c r="F695" s="1"/>
  <c r="J695"/>
  <c r="L695"/>
  <c r="M695" s="1"/>
  <c r="N695"/>
  <c r="O695" s="1"/>
  <c r="P695"/>
  <c r="Q695" s="1"/>
  <c r="R695"/>
  <c r="S695" s="1"/>
  <c r="T695"/>
  <c r="U695" s="1"/>
  <c r="V695"/>
  <c r="W695" s="1"/>
  <c r="X695"/>
  <c r="Y695" s="1"/>
  <c r="Z695"/>
  <c r="AA695" s="1"/>
  <c r="AB695"/>
  <c r="AC695" s="1"/>
  <c r="AD695"/>
  <c r="AE695" s="1"/>
  <c r="AF695"/>
  <c r="AG695" s="1"/>
  <c r="E651" i="12"/>
  <c r="H651" s="1"/>
  <c r="F651"/>
  <c r="D651" i="1"/>
  <c r="F651" s="1"/>
  <c r="J651"/>
  <c r="L651"/>
  <c r="M651" s="1"/>
  <c r="N651"/>
  <c r="O651" s="1"/>
  <c r="P651"/>
  <c r="Q651" s="1"/>
  <c r="R651"/>
  <c r="S651" s="1"/>
  <c r="T651"/>
  <c r="U651" s="1"/>
  <c r="V651"/>
  <c r="W651" s="1"/>
  <c r="X651"/>
  <c r="Y651" s="1"/>
  <c r="Z651"/>
  <c r="AA651" s="1"/>
  <c r="AB651"/>
  <c r="AC651" s="1"/>
  <c r="AD651"/>
  <c r="AE651" s="1"/>
  <c r="AF651"/>
  <c r="AG651" s="1"/>
  <c r="T209"/>
  <c r="U209" s="1"/>
  <c r="V209"/>
  <c r="W209" s="1"/>
  <c r="X209"/>
  <c r="Y209" s="1"/>
  <c r="Z209"/>
  <c r="AA209" s="1"/>
  <c r="AB209"/>
  <c r="AC209" s="1"/>
  <c r="AD209"/>
  <c r="AE209" s="1"/>
  <c r="AF209"/>
  <c r="AG209" s="1"/>
  <c r="D515"/>
  <c r="F515" s="1"/>
  <c r="J515"/>
  <c r="L515"/>
  <c r="M515" s="1"/>
  <c r="N515"/>
  <c r="O515" s="1"/>
  <c r="P515"/>
  <c r="Q515" s="1"/>
  <c r="R515"/>
  <c r="S515" s="1"/>
  <c r="T515"/>
  <c r="U515" s="1"/>
  <c r="V515"/>
  <c r="W515" s="1"/>
  <c r="X515"/>
  <c r="Y515" s="1"/>
  <c r="Z515"/>
  <c r="AA515" s="1"/>
  <c r="AB515"/>
  <c r="AC515" s="1"/>
  <c r="AD515"/>
  <c r="AE515" s="1"/>
  <c r="AF515"/>
  <c r="AG515" s="1"/>
  <c r="D516"/>
  <c r="F516" s="1"/>
  <c r="J516"/>
  <c r="L516"/>
  <c r="M516" s="1"/>
  <c r="N516"/>
  <c r="O516" s="1"/>
  <c r="P516"/>
  <c r="Q516" s="1"/>
  <c r="R516"/>
  <c r="S516" s="1"/>
  <c r="T516"/>
  <c r="U516" s="1"/>
  <c r="V516"/>
  <c r="W516" s="1"/>
  <c r="X516"/>
  <c r="Y516" s="1"/>
  <c r="Z516"/>
  <c r="AA516" s="1"/>
  <c r="AB516"/>
  <c r="AC516" s="1"/>
  <c r="AD516"/>
  <c r="AE516" s="1"/>
  <c r="AF516"/>
  <c r="AG516" s="1"/>
  <c r="D517"/>
  <c r="F517" s="1"/>
  <c r="J517"/>
  <c r="L517"/>
  <c r="M517" s="1"/>
  <c r="N517"/>
  <c r="O517" s="1"/>
  <c r="P517"/>
  <c r="Q517" s="1"/>
  <c r="R517"/>
  <c r="S517" s="1"/>
  <c r="T517"/>
  <c r="U517" s="1"/>
  <c r="V517"/>
  <c r="W517" s="1"/>
  <c r="X517"/>
  <c r="Y517" s="1"/>
  <c r="Z517"/>
  <c r="AA517" s="1"/>
  <c r="AB517"/>
  <c r="AC517" s="1"/>
  <c r="AD517"/>
  <c r="AE517" s="1"/>
  <c r="AF517"/>
  <c r="AG517" s="1"/>
  <c r="D518"/>
  <c r="F518" s="1"/>
  <c r="J518"/>
  <c r="L518"/>
  <c r="M518" s="1"/>
  <c r="N518"/>
  <c r="O518" s="1"/>
  <c r="P518"/>
  <c r="Q518" s="1"/>
  <c r="R518"/>
  <c r="S518" s="1"/>
  <c r="T518"/>
  <c r="U518" s="1"/>
  <c r="V518"/>
  <c r="W518" s="1"/>
  <c r="X518"/>
  <c r="Y518" s="1"/>
  <c r="Z518"/>
  <c r="AA518" s="1"/>
  <c r="AB518"/>
  <c r="AC518" s="1"/>
  <c r="AD518"/>
  <c r="AE518" s="1"/>
  <c r="AF518"/>
  <c r="AG518" s="1"/>
  <c r="D655" i="15"/>
  <c r="P209" i="1"/>
  <c r="Q209" s="1"/>
  <c r="R209"/>
  <c r="S209" s="1"/>
  <c r="N209"/>
  <c r="O209" s="1"/>
  <c r="J209"/>
  <c r="K209" s="1"/>
  <c r="L209"/>
  <c r="M209" s="1"/>
  <c r="AG518" i="13"/>
  <c r="AE518"/>
  <c r="AC518"/>
  <c r="AA518"/>
  <c r="Y518"/>
  <c r="W518"/>
  <c r="U518"/>
  <c r="S518"/>
  <c r="Q518"/>
  <c r="O518"/>
  <c r="M518"/>
  <c r="K518"/>
  <c r="F518"/>
  <c r="E518"/>
  <c r="H518" s="1"/>
  <c r="AG517"/>
  <c r="AE517"/>
  <c r="AC517"/>
  <c r="AA517"/>
  <c r="Y517"/>
  <c r="W517"/>
  <c r="U517"/>
  <c r="S517"/>
  <c r="Q517"/>
  <c r="O517"/>
  <c r="M517"/>
  <c r="K517"/>
  <c r="F517"/>
  <c r="E517"/>
  <c r="G517" s="1"/>
  <c r="AG516"/>
  <c r="AE516"/>
  <c r="AC516"/>
  <c r="AA516"/>
  <c r="Y516"/>
  <c r="W516"/>
  <c r="U516"/>
  <c r="S516"/>
  <c r="Q516"/>
  <c r="O516"/>
  <c r="M516"/>
  <c r="K516"/>
  <c r="F516"/>
  <c r="E516"/>
  <c r="H516" s="1"/>
  <c r="AG515"/>
  <c r="AE515"/>
  <c r="AC515"/>
  <c r="AA515"/>
  <c r="Y515"/>
  <c r="W515"/>
  <c r="U515"/>
  <c r="S515"/>
  <c r="Q515"/>
  <c r="O515"/>
  <c r="M515"/>
  <c r="K515"/>
  <c r="F515"/>
  <c r="E515"/>
  <c r="G515" s="1"/>
  <c r="AF332" i="14"/>
  <c r="AD332"/>
  <c r="AB332"/>
  <c r="Z332"/>
  <c r="X332"/>
  <c r="V332"/>
  <c r="T332"/>
  <c r="R332"/>
  <c r="P332"/>
  <c r="N332"/>
  <c r="L332"/>
  <c r="J332"/>
  <c r="D332"/>
  <c r="H515" i="12"/>
  <c r="F515"/>
  <c r="K515"/>
  <c r="M515"/>
  <c r="O515"/>
  <c r="Q515"/>
  <c r="S515"/>
  <c r="U515"/>
  <c r="W515"/>
  <c r="Y515"/>
  <c r="AA515"/>
  <c r="AC515"/>
  <c r="AE515"/>
  <c r="AG515"/>
  <c r="H516"/>
  <c r="F516"/>
  <c r="K516"/>
  <c r="M516"/>
  <c r="O516"/>
  <c r="Q516"/>
  <c r="S516"/>
  <c r="U516"/>
  <c r="W516"/>
  <c r="Y516"/>
  <c r="AA516"/>
  <c r="AC516"/>
  <c r="AE516"/>
  <c r="AG516"/>
  <c r="H517"/>
  <c r="F517"/>
  <c r="K517"/>
  <c r="M517"/>
  <c r="O517"/>
  <c r="Q517"/>
  <c r="S517"/>
  <c r="U517"/>
  <c r="W517"/>
  <c r="Y517"/>
  <c r="AA517"/>
  <c r="AC517"/>
  <c r="AE517"/>
  <c r="AG517"/>
  <c r="H518"/>
  <c r="F518"/>
  <c r="K518"/>
  <c r="M518"/>
  <c r="O518"/>
  <c r="Q518"/>
  <c r="S518"/>
  <c r="U518"/>
  <c r="W518"/>
  <c r="Y518"/>
  <c r="AA518"/>
  <c r="AC518"/>
  <c r="AE518"/>
  <c r="AG518"/>
  <c r="Y1123" l="1"/>
  <c r="E1161" i="16"/>
  <c r="H1161" s="1"/>
  <c r="G1079" i="12"/>
  <c r="E1115"/>
  <c r="S792" i="1"/>
  <c r="E792"/>
  <c r="E1130" i="12"/>
  <c r="G1013"/>
  <c r="I1163" i="16"/>
  <c r="D1087" i="1"/>
  <c r="I1079" i="16"/>
  <c r="I1118"/>
  <c r="E1138" i="12"/>
  <c r="D1145" i="1"/>
  <c r="D1161"/>
  <c r="D1115"/>
  <c r="P1115"/>
  <c r="X1115"/>
  <c r="AF1115"/>
  <c r="J1123"/>
  <c r="R1123"/>
  <c r="Z1123"/>
  <c r="E1124"/>
  <c r="G1124" s="1"/>
  <c r="E1125"/>
  <c r="G1125" s="1"/>
  <c r="E1128"/>
  <c r="G1128" s="1"/>
  <c r="E1129"/>
  <c r="G1129" s="1"/>
  <c r="D1130"/>
  <c r="P1130"/>
  <c r="X1130"/>
  <c r="AF1130"/>
  <c r="L1134"/>
  <c r="T1134"/>
  <c r="AB1134"/>
  <c r="N1138"/>
  <c r="V1138"/>
  <c r="AD1138"/>
  <c r="E1140"/>
  <c r="G1140" s="1"/>
  <c r="I1140" s="1"/>
  <c r="E1141"/>
  <c r="G1141" s="1"/>
  <c r="E1144"/>
  <c r="G1144" s="1"/>
  <c r="P1145"/>
  <c r="X1145"/>
  <c r="AF1145"/>
  <c r="L1154"/>
  <c r="P1154"/>
  <c r="T1154"/>
  <c r="E1155"/>
  <c r="G1155" s="1"/>
  <c r="I1155" s="1"/>
  <c r="E1158"/>
  <c r="G1158" s="1"/>
  <c r="P1161"/>
  <c r="X1161"/>
  <c r="AF1161"/>
  <c r="H1130" i="12"/>
  <c r="I1119" i="16"/>
  <c r="I1122"/>
  <c r="I1132"/>
  <c r="I1133"/>
  <c r="I1147"/>
  <c r="I1148"/>
  <c r="I1149"/>
  <c r="I1151"/>
  <c r="I1152"/>
  <c r="I1156"/>
  <c r="I1157"/>
  <c r="J1099" i="1"/>
  <c r="E1087" i="16"/>
  <c r="H1087" s="1"/>
  <c r="E1099"/>
  <c r="H1099" s="1"/>
  <c r="E1115"/>
  <c r="I1142"/>
  <c r="I1143"/>
  <c r="I1158"/>
  <c r="I1153"/>
  <c r="AF1077" i="1"/>
  <c r="AF1087"/>
  <c r="Z1099"/>
  <c r="G968"/>
  <c r="P1077"/>
  <c r="P1087"/>
  <c r="R1099"/>
  <c r="E1083"/>
  <c r="G1083" s="1"/>
  <c r="X1077"/>
  <c r="E1082"/>
  <c r="G1082" s="1"/>
  <c r="X1087"/>
  <c r="L1077"/>
  <c r="T1077"/>
  <c r="AB1077"/>
  <c r="E1079"/>
  <c r="G1079" s="1"/>
  <c r="I1079" s="1"/>
  <c r="L1087"/>
  <c r="T1087"/>
  <c r="AB1087"/>
  <c r="N1099"/>
  <c r="V1099"/>
  <c r="AD1099"/>
  <c r="I1085" i="16"/>
  <c r="I1101"/>
  <c r="I1102"/>
  <c r="I1114"/>
  <c r="I1127"/>
  <c r="I1128"/>
  <c r="I1129"/>
  <c r="E1138"/>
  <c r="H1138" s="1"/>
  <c r="E1145"/>
  <c r="E1154"/>
  <c r="H1154" s="1"/>
  <c r="I820" i="12"/>
  <c r="I984"/>
  <c r="E1076" i="1"/>
  <c r="H1076" s="1"/>
  <c r="V1154"/>
  <c r="E1159"/>
  <c r="G1159" s="1"/>
  <c r="I1159" s="1"/>
  <c r="I831" i="13"/>
  <c r="E811" i="1"/>
  <c r="H811" s="1"/>
  <c r="E638"/>
  <c r="G811"/>
  <c r="I811" s="1"/>
  <c r="K811"/>
  <c r="G1076"/>
  <c r="K1076"/>
  <c r="G1076" i="13"/>
  <c r="I819" i="12"/>
  <c r="I820" i="13"/>
  <c r="E820" i="1"/>
  <c r="E819"/>
  <c r="H1081" i="16"/>
  <c r="H1085"/>
  <c r="H1102"/>
  <c r="H1116"/>
  <c r="H1119"/>
  <c r="H1124"/>
  <c r="H1133"/>
  <c r="K1134"/>
  <c r="O1134"/>
  <c r="S1134"/>
  <c r="W1134"/>
  <c r="AA1134"/>
  <c r="AE1134"/>
  <c r="I1137"/>
  <c r="H1139"/>
  <c r="H1143"/>
  <c r="H1148"/>
  <c r="H1152"/>
  <c r="H1157"/>
  <c r="E1077"/>
  <c r="H1077" s="1"/>
  <c r="I1080"/>
  <c r="H1080"/>
  <c r="I1082"/>
  <c r="I1083"/>
  <c r="H1083"/>
  <c r="I1086"/>
  <c r="H1088"/>
  <c r="I1098"/>
  <c r="H1100"/>
  <c r="I1112"/>
  <c r="I1113"/>
  <c r="H1113"/>
  <c r="H1115"/>
  <c r="F1115"/>
  <c r="I1117"/>
  <c r="I1120"/>
  <c r="I1121"/>
  <c r="H1121"/>
  <c r="E1123"/>
  <c r="H1123" s="1"/>
  <c r="F1123"/>
  <c r="I1125"/>
  <c r="I1126"/>
  <c r="H1126"/>
  <c r="E1130"/>
  <c r="H1130" s="1"/>
  <c r="I1136"/>
  <c r="H1136"/>
  <c r="I1140"/>
  <c r="I1141"/>
  <c r="H1141"/>
  <c r="I1144"/>
  <c r="H1146"/>
  <c r="I1150"/>
  <c r="H1150"/>
  <c r="H1155"/>
  <c r="I1159"/>
  <c r="I1160"/>
  <c r="E1134" i="13"/>
  <c r="H1134" s="1"/>
  <c r="E1161"/>
  <c r="H1161" s="1"/>
  <c r="I651"/>
  <c r="I1082"/>
  <c r="I1086"/>
  <c r="I1101"/>
  <c r="I1114"/>
  <c r="I1118"/>
  <c r="I1122"/>
  <c r="I1125"/>
  <c r="I1129"/>
  <c r="I1111"/>
  <c r="I1109"/>
  <c r="I1107"/>
  <c r="I1105"/>
  <c r="I1103"/>
  <c r="I1097"/>
  <c r="I1095"/>
  <c r="I1093"/>
  <c r="I1091"/>
  <c r="I1089"/>
  <c r="I638"/>
  <c r="I675"/>
  <c r="K1115"/>
  <c r="O1115"/>
  <c r="S1115"/>
  <c r="W1115"/>
  <c r="AA1115"/>
  <c r="AE1115"/>
  <c r="I1132"/>
  <c r="I1137"/>
  <c r="I1140"/>
  <c r="I1144"/>
  <c r="O1154"/>
  <c r="S1154"/>
  <c r="W1154"/>
  <c r="AA1154"/>
  <c r="I1158"/>
  <c r="I1163"/>
  <c r="I1110"/>
  <c r="I1108"/>
  <c r="I1106"/>
  <c r="I1104"/>
  <c r="I1098"/>
  <c r="I1096"/>
  <c r="I1094"/>
  <c r="I1092"/>
  <c r="I1090"/>
  <c r="I1098" i="1"/>
  <c r="I1122"/>
  <c r="F1134"/>
  <c r="E1081"/>
  <c r="G1081" s="1"/>
  <c r="E1085"/>
  <c r="G1085" s="1"/>
  <c r="I1085" s="1"/>
  <c r="D1134"/>
  <c r="W1123" i="12"/>
  <c r="I1163"/>
  <c r="H638"/>
  <c r="D1077" i="1"/>
  <c r="K1077"/>
  <c r="E1080"/>
  <c r="G1080" s="1"/>
  <c r="I1080" s="1"/>
  <c r="E1078"/>
  <c r="G1078" s="1"/>
  <c r="I1078" s="1"/>
  <c r="O1077"/>
  <c r="S1077"/>
  <c r="W1077"/>
  <c r="AA1077"/>
  <c r="AE1077"/>
  <c r="E1084"/>
  <c r="G1084" s="1"/>
  <c r="I1084" s="1"/>
  <c r="F1115"/>
  <c r="F1130"/>
  <c r="F1161"/>
  <c r="F1145"/>
  <c r="J1077"/>
  <c r="N1077"/>
  <c r="R1077"/>
  <c r="V1077"/>
  <c r="Z1077"/>
  <c r="AD1077"/>
  <c r="AG1077"/>
  <c r="F1138"/>
  <c r="F1154"/>
  <c r="I811" i="12"/>
  <c r="H811"/>
  <c r="G811" i="13"/>
  <c r="I811" s="1"/>
  <c r="E675" i="1"/>
  <c r="H675" s="1"/>
  <c r="I675" i="12"/>
  <c r="H675"/>
  <c r="I638"/>
  <c r="G638" i="20"/>
  <c r="I638" s="1"/>
  <c r="G638" i="19"/>
  <c r="I638" s="1"/>
  <c r="G638" i="18"/>
  <c r="I638" s="1"/>
  <c r="G638" i="17"/>
  <c r="I638" s="1"/>
  <c r="G638" i="16"/>
  <c r="I638" s="1"/>
  <c r="G638" i="15"/>
  <c r="I638" s="1"/>
  <c r="G638" i="14"/>
  <c r="I638" s="1"/>
  <c r="F1077" i="1"/>
  <c r="M1077"/>
  <c r="Q1077"/>
  <c r="U1077"/>
  <c r="Y1077"/>
  <c r="AC1077"/>
  <c r="J1087"/>
  <c r="N1087"/>
  <c r="R1087"/>
  <c r="V1087"/>
  <c r="Z1087"/>
  <c r="AD1087"/>
  <c r="E1088"/>
  <c r="G1088" s="1"/>
  <c r="D1099"/>
  <c r="L1099"/>
  <c r="P1099"/>
  <c r="T1099"/>
  <c r="X1099"/>
  <c r="AB1099"/>
  <c r="AF1099"/>
  <c r="J1115"/>
  <c r="N1115"/>
  <c r="R1115"/>
  <c r="V1115"/>
  <c r="Z1115"/>
  <c r="AD1115"/>
  <c r="E1116"/>
  <c r="G1116" s="1"/>
  <c r="I1116" s="1"/>
  <c r="E1117"/>
  <c r="G1117" s="1"/>
  <c r="I1117" s="1"/>
  <c r="E1118"/>
  <c r="G1118" s="1"/>
  <c r="I1118" s="1"/>
  <c r="E1119"/>
  <c r="G1119" s="1"/>
  <c r="I1119" s="1"/>
  <c r="E1120"/>
  <c r="G1120" s="1"/>
  <c r="I1120" s="1"/>
  <c r="E1121"/>
  <c r="G1121" s="1"/>
  <c r="I1121" s="1"/>
  <c r="D1123"/>
  <c r="L1123"/>
  <c r="P1123"/>
  <c r="T1123"/>
  <c r="X1123"/>
  <c r="AB1123"/>
  <c r="AF1123"/>
  <c r="F1123"/>
  <c r="J1130"/>
  <c r="N1130"/>
  <c r="R1130"/>
  <c r="V1130"/>
  <c r="Z1130"/>
  <c r="AD1130"/>
  <c r="E1131"/>
  <c r="G1131" s="1"/>
  <c r="I1131" s="1"/>
  <c r="E1132"/>
  <c r="G1132" s="1"/>
  <c r="I1132" s="1"/>
  <c r="E1133"/>
  <c r="G1133" s="1"/>
  <c r="I1133" s="1"/>
  <c r="J1134"/>
  <c r="N1134"/>
  <c r="R1134"/>
  <c r="V1134"/>
  <c r="Z1134"/>
  <c r="AD1134"/>
  <c r="E1135"/>
  <c r="G1135" s="1"/>
  <c r="I1135" s="1"/>
  <c r="E1136"/>
  <c r="G1136" s="1"/>
  <c r="I1136" s="1"/>
  <c r="E1137"/>
  <c r="G1137" s="1"/>
  <c r="I1137" s="1"/>
  <c r="D1138"/>
  <c r="L1138"/>
  <c r="P1138"/>
  <c r="T1138"/>
  <c r="X1138"/>
  <c r="AB1138"/>
  <c r="AF1138"/>
  <c r="J1145"/>
  <c r="N1145"/>
  <c r="R1145"/>
  <c r="V1145"/>
  <c r="Z1145"/>
  <c r="AD1145"/>
  <c r="E1146"/>
  <c r="G1146" s="1"/>
  <c r="E1147"/>
  <c r="G1147" s="1"/>
  <c r="I1147" s="1"/>
  <c r="E1148"/>
  <c r="G1148" s="1"/>
  <c r="I1148" s="1"/>
  <c r="E1149"/>
  <c r="G1149" s="1"/>
  <c r="I1149" s="1"/>
  <c r="E1150"/>
  <c r="G1150" s="1"/>
  <c r="I1150" s="1"/>
  <c r="E1151"/>
  <c r="G1151" s="1"/>
  <c r="I1151" s="1"/>
  <c r="E1152"/>
  <c r="G1152" s="1"/>
  <c r="I1152" s="1"/>
  <c r="E1153"/>
  <c r="G1153" s="1"/>
  <c r="I1153" s="1"/>
  <c r="D1154"/>
  <c r="J1161"/>
  <c r="N1161"/>
  <c r="R1161"/>
  <c r="V1161"/>
  <c r="Z1161"/>
  <c r="AD1161"/>
  <c r="E1162"/>
  <c r="E1163"/>
  <c r="G1163" s="1"/>
  <c r="I1163" s="1"/>
  <c r="I1086"/>
  <c r="I1114"/>
  <c r="I1129"/>
  <c r="I1144"/>
  <c r="I1160"/>
  <c r="K1154"/>
  <c r="S1154"/>
  <c r="W1154"/>
  <c r="AA1154"/>
  <c r="AE1154"/>
  <c r="K1161"/>
  <c r="O1161"/>
  <c r="S1161"/>
  <c r="W1161"/>
  <c r="AA1161"/>
  <c r="AE1161"/>
  <c r="M1154"/>
  <c r="Q1154"/>
  <c r="U1154"/>
  <c r="Y1154"/>
  <c r="AC1154"/>
  <c r="AG1154"/>
  <c r="M1161"/>
  <c r="Q1161"/>
  <c r="U1161"/>
  <c r="Y1161"/>
  <c r="AC1161"/>
  <c r="AG1161"/>
  <c r="O1154"/>
  <c r="H1131" i="16"/>
  <c r="H1159"/>
  <c r="H1145"/>
  <c r="H1128"/>
  <c r="I1081"/>
  <c r="I1084"/>
  <c r="H1078"/>
  <c r="G1115"/>
  <c r="I1115" s="1"/>
  <c r="I1116"/>
  <c r="G1123"/>
  <c r="I1123" s="1"/>
  <c r="I1124"/>
  <c r="G1138"/>
  <c r="I1138" s="1"/>
  <c r="I1139"/>
  <c r="G1077"/>
  <c r="I1077" s="1"/>
  <c r="I1078"/>
  <c r="G1087"/>
  <c r="I1087" s="1"/>
  <c r="I1088"/>
  <c r="G1099"/>
  <c r="I1099" s="1"/>
  <c r="I1100"/>
  <c r="G1130"/>
  <c r="I1130" s="1"/>
  <c r="I1131"/>
  <c r="I1135"/>
  <c r="G1134"/>
  <c r="I1134" s="1"/>
  <c r="G1145"/>
  <c r="I1145" s="1"/>
  <c r="I1146"/>
  <c r="G1154"/>
  <c r="I1154" s="1"/>
  <c r="I1155"/>
  <c r="I1081" i="1"/>
  <c r="I1156"/>
  <c r="I1157"/>
  <c r="I1158"/>
  <c r="E1113"/>
  <c r="H1113" s="1"/>
  <c r="H1079" i="16"/>
  <c r="H1082"/>
  <c r="H1084"/>
  <c r="H1086"/>
  <c r="H1098"/>
  <c r="H1101"/>
  <c r="H1112"/>
  <c r="H1114"/>
  <c r="H1117"/>
  <c r="H1118"/>
  <c r="H1120"/>
  <c r="H1122"/>
  <c r="H1125"/>
  <c r="H1127"/>
  <c r="H1129"/>
  <c r="H1132"/>
  <c r="E1134"/>
  <c r="H1134" s="1"/>
  <c r="H1135"/>
  <c r="H1137"/>
  <c r="H1140"/>
  <c r="H1142"/>
  <c r="H1144"/>
  <c r="H1147"/>
  <c r="H1149"/>
  <c r="H1151"/>
  <c r="H1153"/>
  <c r="H1156"/>
  <c r="H1158"/>
  <c r="H1160"/>
  <c r="G1162"/>
  <c r="H1163"/>
  <c r="G1164"/>
  <c r="I1164" s="1"/>
  <c r="E1097" i="1"/>
  <c r="E1096"/>
  <c r="E1095"/>
  <c r="E1094"/>
  <c r="E1093"/>
  <c r="E1092"/>
  <c r="E1091"/>
  <c r="E1090"/>
  <c r="E1089"/>
  <c r="F1087"/>
  <c r="E1109"/>
  <c r="G1109" s="1"/>
  <c r="I1109" s="1"/>
  <c r="E1108"/>
  <c r="H1108" s="1"/>
  <c r="E1107"/>
  <c r="G1107" s="1"/>
  <c r="I1107" s="1"/>
  <c r="E1106"/>
  <c r="H1106" s="1"/>
  <c r="E1105"/>
  <c r="G1105" s="1"/>
  <c r="I1105" s="1"/>
  <c r="I1151" i="13"/>
  <c r="I1141" i="1"/>
  <c r="I1142"/>
  <c r="I1143"/>
  <c r="H1157"/>
  <c r="M1145"/>
  <c r="Q1145"/>
  <c r="U1145"/>
  <c r="Y1145"/>
  <c r="AC1145"/>
  <c r="AG1145"/>
  <c r="K1145"/>
  <c r="O1145"/>
  <c r="S1145"/>
  <c r="W1145"/>
  <c r="AA1145"/>
  <c r="AE1145"/>
  <c r="M1138"/>
  <c r="Q1138"/>
  <c r="U1138"/>
  <c r="Y1138"/>
  <c r="AC1138"/>
  <c r="AG1138"/>
  <c r="H1143"/>
  <c r="K1138"/>
  <c r="O1138"/>
  <c r="S1138"/>
  <c r="W1138"/>
  <c r="AA1138"/>
  <c r="AE1138"/>
  <c r="E1138"/>
  <c r="H1141"/>
  <c r="H1139"/>
  <c r="I1125"/>
  <c r="I1126"/>
  <c r="I1127"/>
  <c r="I1128"/>
  <c r="H1128"/>
  <c r="H1126"/>
  <c r="H1121"/>
  <c r="M1115"/>
  <c r="Q1115"/>
  <c r="U1115"/>
  <c r="Y1115"/>
  <c r="AC1115"/>
  <c r="AG1115"/>
  <c r="K1115"/>
  <c r="O1115"/>
  <c r="S1115"/>
  <c r="W1115"/>
  <c r="AA1115"/>
  <c r="AE1115"/>
  <c r="E1111"/>
  <c r="K1111"/>
  <c r="O1099"/>
  <c r="S1099"/>
  <c r="W1099"/>
  <c r="AA1099"/>
  <c r="AE1099"/>
  <c r="K1113"/>
  <c r="E1110"/>
  <c r="K1110"/>
  <c r="F1099"/>
  <c r="M1099"/>
  <c r="Q1099"/>
  <c r="U1099"/>
  <c r="Y1099"/>
  <c r="AC1099"/>
  <c r="AG1099"/>
  <c r="E1112"/>
  <c r="K1109"/>
  <c r="K1108"/>
  <c r="K1107"/>
  <c r="K1106"/>
  <c r="K1105"/>
  <c r="E1100"/>
  <c r="E1101"/>
  <c r="E1102"/>
  <c r="E1103"/>
  <c r="E1104"/>
  <c r="M1087"/>
  <c r="Q1087"/>
  <c r="U1087"/>
  <c r="Y1087"/>
  <c r="AC1087"/>
  <c r="AG1087"/>
  <c r="K1087"/>
  <c r="O1087"/>
  <c r="S1087"/>
  <c r="W1087"/>
  <c r="AA1087"/>
  <c r="AE1087"/>
  <c r="H1088"/>
  <c r="H1081"/>
  <c r="H1085"/>
  <c r="H1078"/>
  <c r="H1083"/>
  <c r="I1082"/>
  <c r="I1083"/>
  <c r="G1123"/>
  <c r="I1123" s="1"/>
  <c r="I1124"/>
  <c r="G1138"/>
  <c r="I1138" s="1"/>
  <c r="I1139"/>
  <c r="G1077"/>
  <c r="I1077" s="1"/>
  <c r="I1088"/>
  <c r="I1146"/>
  <c r="H1079"/>
  <c r="H1082"/>
  <c r="H1086"/>
  <c r="H1098"/>
  <c r="H1114"/>
  <c r="H1122"/>
  <c r="H1125"/>
  <c r="H1127"/>
  <c r="H1129"/>
  <c r="H1132"/>
  <c r="H1137"/>
  <c r="H1140"/>
  <c r="H1142"/>
  <c r="H1144"/>
  <c r="H1153"/>
  <c r="H1156"/>
  <c r="H1158"/>
  <c r="H1160"/>
  <c r="G1162"/>
  <c r="G1164"/>
  <c r="I1164" s="1"/>
  <c r="G518" i="12"/>
  <c r="I518" s="1"/>
  <c r="G516"/>
  <c r="I516" s="1"/>
  <c r="I515" i="13"/>
  <c r="I1079"/>
  <c r="H1079"/>
  <c r="H1084"/>
  <c r="H1101"/>
  <c r="H1114"/>
  <c r="H1118"/>
  <c r="H1122"/>
  <c r="K1123"/>
  <c r="O1123"/>
  <c r="S1123"/>
  <c r="W1123"/>
  <c r="AA1123"/>
  <c r="AE1123"/>
  <c r="I1127"/>
  <c r="H1127"/>
  <c r="H1132"/>
  <c r="H1137"/>
  <c r="K1138"/>
  <c r="O1138"/>
  <c r="S1138"/>
  <c r="W1138"/>
  <c r="AA1138"/>
  <c r="AE1138"/>
  <c r="I1142"/>
  <c r="H1142"/>
  <c r="I1147"/>
  <c r="H1147"/>
  <c r="H1151"/>
  <c r="AE1154"/>
  <c r="H1158"/>
  <c r="H1163"/>
  <c r="K1077"/>
  <c r="O1077"/>
  <c r="S1077"/>
  <c r="W1077"/>
  <c r="AA1077"/>
  <c r="AE1077"/>
  <c r="H1082"/>
  <c r="H1086"/>
  <c r="K1087"/>
  <c r="O1087"/>
  <c r="S1087"/>
  <c r="W1087"/>
  <c r="AA1087"/>
  <c r="AE1087"/>
  <c r="M1099"/>
  <c r="Q1099"/>
  <c r="U1099"/>
  <c r="Y1099"/>
  <c r="AC1099"/>
  <c r="AG1099"/>
  <c r="K1099"/>
  <c r="O1099"/>
  <c r="S1099"/>
  <c r="W1099"/>
  <c r="AA1099"/>
  <c r="AE1099"/>
  <c r="I1112"/>
  <c r="H1112"/>
  <c r="I1117"/>
  <c r="H1117"/>
  <c r="I1120"/>
  <c r="H1120"/>
  <c r="H1125"/>
  <c r="H1129"/>
  <c r="K1130"/>
  <c r="O1130"/>
  <c r="S1130"/>
  <c r="W1130"/>
  <c r="AA1130"/>
  <c r="AE1130"/>
  <c r="H1135"/>
  <c r="H1140"/>
  <c r="H1144"/>
  <c r="K1145"/>
  <c r="O1145"/>
  <c r="S1145"/>
  <c r="W1145"/>
  <c r="AA1145"/>
  <c r="AE1145"/>
  <c r="I1149"/>
  <c r="H1149"/>
  <c r="I1153"/>
  <c r="H1153"/>
  <c r="I1156"/>
  <c r="H1156"/>
  <c r="I1160"/>
  <c r="H1160"/>
  <c r="I1084"/>
  <c r="I1135"/>
  <c r="G1078"/>
  <c r="G1080"/>
  <c r="I1080" s="1"/>
  <c r="G1081"/>
  <c r="I1081" s="1"/>
  <c r="G1083"/>
  <c r="I1083" s="1"/>
  <c r="G1085"/>
  <c r="I1085" s="1"/>
  <c r="G1088"/>
  <c r="G1100"/>
  <c r="G1102"/>
  <c r="I1102" s="1"/>
  <c r="G1113"/>
  <c r="I1113" s="1"/>
  <c r="G1116"/>
  <c r="G1119"/>
  <c r="I1119" s="1"/>
  <c r="G1121"/>
  <c r="I1121" s="1"/>
  <c r="G1124"/>
  <c r="G1126"/>
  <c r="I1126" s="1"/>
  <c r="G1128"/>
  <c r="I1128" s="1"/>
  <c r="G1131"/>
  <c r="G1133"/>
  <c r="I1133" s="1"/>
  <c r="G1136"/>
  <c r="I1136" s="1"/>
  <c r="G1139"/>
  <c r="G1141"/>
  <c r="I1141" s="1"/>
  <c r="G1143"/>
  <c r="I1143" s="1"/>
  <c r="G1146"/>
  <c r="G1148"/>
  <c r="I1148" s="1"/>
  <c r="G1150"/>
  <c r="I1150" s="1"/>
  <c r="G1152"/>
  <c r="I1152" s="1"/>
  <c r="G1155"/>
  <c r="G1157"/>
  <c r="I1157" s="1"/>
  <c r="G1159"/>
  <c r="I1159" s="1"/>
  <c r="G1162"/>
  <c r="G1164"/>
  <c r="I1164" s="1"/>
  <c r="E1077"/>
  <c r="H1077" s="1"/>
  <c r="E1087"/>
  <c r="H1087" s="1"/>
  <c r="E1099"/>
  <c r="H1099" s="1"/>
  <c r="E1115"/>
  <c r="H1115" s="1"/>
  <c r="E1123"/>
  <c r="H1123" s="1"/>
  <c r="E1130"/>
  <c r="H1130" s="1"/>
  <c r="E1138"/>
  <c r="H1138" s="1"/>
  <c r="E1145"/>
  <c r="H1145" s="1"/>
  <c r="E1154"/>
  <c r="H1154" s="1"/>
  <c r="I1141" i="12"/>
  <c r="G651"/>
  <c r="I651" s="1"/>
  <c r="AA1138"/>
  <c r="I1159"/>
  <c r="I1083"/>
  <c r="I1081"/>
  <c r="I1080"/>
  <c r="E1099"/>
  <c r="H1099" s="1"/>
  <c r="I1118"/>
  <c r="I1121"/>
  <c r="I1148"/>
  <c r="I1149"/>
  <c r="I1152"/>
  <c r="E1161"/>
  <c r="H1161" s="1"/>
  <c r="I1085"/>
  <c r="F1087"/>
  <c r="F1099"/>
  <c r="K1115"/>
  <c r="O1115"/>
  <c r="S1115"/>
  <c r="AA1115"/>
  <c r="AE1115"/>
  <c r="S1145"/>
  <c r="W1145"/>
  <c r="AA1145"/>
  <c r="AE1145"/>
  <c r="I1013"/>
  <c r="E1077"/>
  <c r="H1077" s="1"/>
  <c r="I1101"/>
  <c r="I1113"/>
  <c r="AE1123"/>
  <c r="I1126"/>
  <c r="I1127"/>
  <c r="K1134"/>
  <c r="O1134"/>
  <c r="S1134"/>
  <c r="W1134"/>
  <c r="AA1134"/>
  <c r="AE1134"/>
  <c r="E1154"/>
  <c r="H1154" s="1"/>
  <c r="G515"/>
  <c r="I515" s="1"/>
  <c r="G695"/>
  <c r="I695" s="1"/>
  <c r="G792"/>
  <c r="I792" s="1"/>
  <c r="G817"/>
  <c r="I817" s="1"/>
  <c r="G1034"/>
  <c r="I1034" s="1"/>
  <c r="K1077"/>
  <c r="O1077"/>
  <c r="S1077"/>
  <c r="W1077"/>
  <c r="I1079"/>
  <c r="M1087"/>
  <c r="Q1087"/>
  <c r="U1087"/>
  <c r="Y1087"/>
  <c r="AC1087"/>
  <c r="AG1087"/>
  <c r="S1087"/>
  <c r="W1087"/>
  <c r="AA1087"/>
  <c r="AE1087"/>
  <c r="M1099"/>
  <c r="Q1099"/>
  <c r="U1099"/>
  <c r="Y1099"/>
  <c r="AC1099"/>
  <c r="AG1099"/>
  <c r="AA1099"/>
  <c r="AE1099"/>
  <c r="I1102"/>
  <c r="I1112"/>
  <c r="H1112"/>
  <c r="H1115"/>
  <c r="I1117"/>
  <c r="H1117"/>
  <c r="I1119"/>
  <c r="I1120"/>
  <c r="H1120"/>
  <c r="E1123"/>
  <c r="H1123" s="1"/>
  <c r="I1125"/>
  <c r="H1125"/>
  <c r="I1128"/>
  <c r="I1136"/>
  <c r="H1136"/>
  <c r="H1138"/>
  <c r="H1139"/>
  <c r="I1143"/>
  <c r="H1143"/>
  <c r="I1147"/>
  <c r="H1147"/>
  <c r="I1150"/>
  <c r="I1151"/>
  <c r="H1151"/>
  <c r="F1154"/>
  <c r="I1157"/>
  <c r="H1157"/>
  <c r="I1086"/>
  <c r="I1084"/>
  <c r="I1082"/>
  <c r="H1101"/>
  <c r="H1118"/>
  <c r="H1127"/>
  <c r="H1141"/>
  <c r="H1149"/>
  <c r="H1155"/>
  <c r="H1159"/>
  <c r="H1163"/>
  <c r="AA1077"/>
  <c r="AE1077"/>
  <c r="AG1077"/>
  <c r="AC1077"/>
  <c r="Y1077"/>
  <c r="U1077"/>
  <c r="Q1077"/>
  <c r="M1077"/>
  <c r="F1077"/>
  <c r="I1162"/>
  <c r="H1162"/>
  <c r="G1164"/>
  <c r="I1164" s="1"/>
  <c r="I1155"/>
  <c r="G1156"/>
  <c r="I1156" s="1"/>
  <c r="G1158"/>
  <c r="I1158" s="1"/>
  <c r="G1160"/>
  <c r="I1160" s="1"/>
  <c r="I1146"/>
  <c r="E1145"/>
  <c r="H1145" s="1"/>
  <c r="H1146"/>
  <c r="H1148"/>
  <c r="H1150"/>
  <c r="H1152"/>
  <c r="G1153"/>
  <c r="I1153" s="1"/>
  <c r="I1139"/>
  <c r="G1140"/>
  <c r="I1140" s="1"/>
  <c r="G1142"/>
  <c r="I1142" s="1"/>
  <c r="G1144"/>
  <c r="I1144" s="1"/>
  <c r="I1135"/>
  <c r="E1134"/>
  <c r="H1134" s="1"/>
  <c r="H1135"/>
  <c r="G1137"/>
  <c r="I1137" s="1"/>
  <c r="I1131"/>
  <c r="H1131"/>
  <c r="G1132"/>
  <c r="I1132" s="1"/>
  <c r="G1133"/>
  <c r="I1133" s="1"/>
  <c r="I1124"/>
  <c r="H1124"/>
  <c r="H1126"/>
  <c r="H1128"/>
  <c r="G1129"/>
  <c r="I1129" s="1"/>
  <c r="I1116"/>
  <c r="H1116"/>
  <c r="H1119"/>
  <c r="H1121"/>
  <c r="G1122"/>
  <c r="I1122" s="1"/>
  <c r="I1100"/>
  <c r="H1100"/>
  <c r="H1102"/>
  <c r="H1113"/>
  <c r="G1114"/>
  <c r="I1114" s="1"/>
  <c r="I1088"/>
  <c r="E1087"/>
  <c r="H1087" s="1"/>
  <c r="H1088"/>
  <c r="G1098"/>
  <c r="I1098" s="1"/>
  <c r="H1078"/>
  <c r="E209" i="1"/>
  <c r="E518"/>
  <c r="H518" s="1"/>
  <c r="E516"/>
  <c r="G516" s="1"/>
  <c r="I516" s="1"/>
  <c r="E515"/>
  <c r="H515" s="1"/>
  <c r="E817"/>
  <c r="G817" s="1"/>
  <c r="I817" s="1"/>
  <c r="E1013"/>
  <c r="G1013" s="1"/>
  <c r="I1013" s="1"/>
  <c r="E1034"/>
  <c r="G1034" s="1"/>
  <c r="E651"/>
  <c r="H651" s="1"/>
  <c r="E695"/>
  <c r="G695" s="1"/>
  <c r="I695" s="1"/>
  <c r="H792"/>
  <c r="I1078" i="12"/>
  <c r="K1034" i="1"/>
  <c r="K1013"/>
  <c r="K817"/>
  <c r="F792"/>
  <c r="K792"/>
  <c r="K695"/>
  <c r="K651"/>
  <c r="E517"/>
  <c r="G517" s="1"/>
  <c r="I517" s="1"/>
  <c r="K518"/>
  <c r="K517"/>
  <c r="K516"/>
  <c r="K515"/>
  <c r="H517" i="13"/>
  <c r="H515"/>
  <c r="I517"/>
  <c r="G516"/>
  <c r="I516" s="1"/>
  <c r="G518"/>
  <c r="I518" s="1"/>
  <c r="G517" i="12"/>
  <c r="E209"/>
  <c r="K1043" i="15"/>
  <c r="D857" i="16"/>
  <c r="D749"/>
  <c r="B59" i="21"/>
  <c r="B58"/>
  <c r="E1077" i="1" l="1"/>
  <c r="H1077" s="1"/>
  <c r="H1155"/>
  <c r="E1154"/>
  <c r="H1154" s="1"/>
  <c r="H1163"/>
  <c r="H1135"/>
  <c r="H1084"/>
  <c r="G1154"/>
  <c r="I1154" s="1"/>
  <c r="H1116"/>
  <c r="H1119"/>
  <c r="H1124"/>
  <c r="H1159"/>
  <c r="E1123"/>
  <c r="H1123" s="1"/>
  <c r="H1148"/>
  <c r="H1136"/>
  <c r="H1118"/>
  <c r="G1130"/>
  <c r="I1130" s="1"/>
  <c r="H1080"/>
  <c r="E1115"/>
  <c r="H1115" s="1"/>
  <c r="H1133"/>
  <c r="H1149"/>
  <c r="G1145"/>
  <c r="I1145" s="1"/>
  <c r="H1146"/>
  <c r="G1113"/>
  <c r="I1113" s="1"/>
  <c r="H1150"/>
  <c r="H1152"/>
  <c r="G1108"/>
  <c r="I1108" s="1"/>
  <c r="G1115"/>
  <c r="I1115" s="1"/>
  <c r="H1151"/>
  <c r="H1147"/>
  <c r="E1134"/>
  <c r="H1134" s="1"/>
  <c r="H1120"/>
  <c r="H1117"/>
  <c r="G1134"/>
  <c r="I1134" s="1"/>
  <c r="H1131"/>
  <c r="H1138"/>
  <c r="E1130"/>
  <c r="H1130" s="1"/>
  <c r="G1106"/>
  <c r="I1106" s="1"/>
  <c r="G638"/>
  <c r="I638" s="1"/>
  <c r="H638"/>
  <c r="I1076"/>
  <c r="I1076" i="13"/>
  <c r="G820" i="1"/>
  <c r="I820" s="1"/>
  <c r="H820"/>
  <c r="G819"/>
  <c r="I819" s="1"/>
  <c r="H819"/>
  <c r="D579" i="16"/>
  <c r="H1109" i="1"/>
  <c r="H1105"/>
  <c r="H1107"/>
  <c r="E1145"/>
  <c r="H1145" s="1"/>
  <c r="K1099"/>
  <c r="G675"/>
  <c r="H1162"/>
  <c r="E1161"/>
  <c r="H1161" s="1"/>
  <c r="G651"/>
  <c r="I651" s="1"/>
  <c r="G1161" i="16"/>
  <c r="I1161" s="1"/>
  <c r="I1162"/>
  <c r="G515" i="1"/>
  <c r="I515" s="1"/>
  <c r="E1087"/>
  <c r="H1087" s="1"/>
  <c r="H1089"/>
  <c r="G1089"/>
  <c r="I1089" s="1"/>
  <c r="H1091"/>
  <c r="G1091"/>
  <c r="I1091" s="1"/>
  <c r="H1093"/>
  <c r="G1093"/>
  <c r="I1093" s="1"/>
  <c r="H1095"/>
  <c r="G1095"/>
  <c r="I1095" s="1"/>
  <c r="H1097"/>
  <c r="G1097"/>
  <c r="I1097" s="1"/>
  <c r="G1090"/>
  <c r="I1090" s="1"/>
  <c r="H1090"/>
  <c r="G1092"/>
  <c r="I1092" s="1"/>
  <c r="H1092"/>
  <c r="G1094"/>
  <c r="I1094" s="1"/>
  <c r="H1094"/>
  <c r="G1096"/>
  <c r="I1096" s="1"/>
  <c r="H1096"/>
  <c r="H1112"/>
  <c r="G1112"/>
  <c r="I1112" s="1"/>
  <c r="G1111"/>
  <c r="I1111" s="1"/>
  <c r="H1111"/>
  <c r="G1110"/>
  <c r="I1110" s="1"/>
  <c r="H1110"/>
  <c r="H1104"/>
  <c r="G1104"/>
  <c r="I1104" s="1"/>
  <c r="H1102"/>
  <c r="G1102"/>
  <c r="I1102" s="1"/>
  <c r="H1100"/>
  <c r="G1100"/>
  <c r="E1099"/>
  <c r="H1103"/>
  <c r="G1103"/>
  <c r="I1103" s="1"/>
  <c r="H1101"/>
  <c r="G1101"/>
  <c r="I1101" s="1"/>
  <c r="G1161"/>
  <c r="I1161" s="1"/>
  <c r="I1162"/>
  <c r="G1154" i="13"/>
  <c r="I1154" s="1"/>
  <c r="I1155"/>
  <c r="G1145"/>
  <c r="I1145" s="1"/>
  <c r="I1146"/>
  <c r="G1130"/>
  <c r="I1130" s="1"/>
  <c r="I1131"/>
  <c r="G1099"/>
  <c r="I1099" s="1"/>
  <c r="I1100"/>
  <c r="G1087"/>
  <c r="I1087" s="1"/>
  <c r="I1088"/>
  <c r="G1077"/>
  <c r="I1077" s="1"/>
  <c r="I1078"/>
  <c r="G1161"/>
  <c r="I1161" s="1"/>
  <c r="I1162"/>
  <c r="G1138"/>
  <c r="I1138" s="1"/>
  <c r="I1139"/>
  <c r="G1123"/>
  <c r="I1123" s="1"/>
  <c r="I1124"/>
  <c r="G1115"/>
  <c r="I1115" s="1"/>
  <c r="I1116"/>
  <c r="G1134"/>
  <c r="I1134" s="1"/>
  <c r="G518" i="1"/>
  <c r="I518" s="1"/>
  <c r="G792"/>
  <c r="I792" s="1"/>
  <c r="H1013"/>
  <c r="H516"/>
  <c r="H695"/>
  <c r="H817"/>
  <c r="G1161" i="12"/>
  <c r="I1161" s="1"/>
  <c r="G1154"/>
  <c r="I1154" s="1"/>
  <c r="G1145"/>
  <c r="I1145" s="1"/>
  <c r="G1138"/>
  <c r="I1138" s="1"/>
  <c r="G1134"/>
  <c r="I1134" s="1"/>
  <c r="G1130"/>
  <c r="I1130" s="1"/>
  <c r="G1123"/>
  <c r="I1123" s="1"/>
  <c r="G1115"/>
  <c r="I1115" s="1"/>
  <c r="G1099"/>
  <c r="I1099" s="1"/>
  <c r="G1087"/>
  <c r="I1087" s="1"/>
  <c r="H517" i="1"/>
  <c r="G1077" i="12"/>
  <c r="I1077" s="1"/>
  <c r="I517"/>
  <c r="G209"/>
  <c r="N40" i="1"/>
  <c r="N42"/>
  <c r="N50"/>
  <c r="I675" l="1"/>
  <c r="G1087"/>
  <c r="I1087" s="1"/>
  <c r="H1099"/>
  <c r="I1100"/>
  <c r="G1099"/>
  <c r="AF554" i="20"/>
  <c r="AF553"/>
  <c r="AF552"/>
  <c r="AF551"/>
  <c r="AF550"/>
  <c r="AF547"/>
  <c r="AF546"/>
  <c r="AF545"/>
  <c r="AF544"/>
  <c r="AF543"/>
  <c r="AF542"/>
  <c r="AF541"/>
  <c r="AF540"/>
  <c r="AF539"/>
  <c r="AF538"/>
  <c r="AF537"/>
  <c r="AF536"/>
  <c r="AF533"/>
  <c r="AF532"/>
  <c r="AF531"/>
  <c r="AF530"/>
  <c r="AF529"/>
  <c r="AF524"/>
  <c r="AD554"/>
  <c r="AD553"/>
  <c r="AD552"/>
  <c r="AD551"/>
  <c r="AD550"/>
  <c r="AD547"/>
  <c r="AD546"/>
  <c r="AD545"/>
  <c r="AD544"/>
  <c r="AD543"/>
  <c r="AD542"/>
  <c r="AD541"/>
  <c r="AD540"/>
  <c r="AD539"/>
  <c r="AD538"/>
  <c r="AD537"/>
  <c r="AD536"/>
  <c r="AD533"/>
  <c r="AD532"/>
  <c r="AD531"/>
  <c r="AD530"/>
  <c r="AD529"/>
  <c r="AD524"/>
  <c r="AB554"/>
  <c r="AB553"/>
  <c r="AB552"/>
  <c r="AB551"/>
  <c r="AB550"/>
  <c r="AB547"/>
  <c r="AB546"/>
  <c r="AB545"/>
  <c r="AB544"/>
  <c r="AB543"/>
  <c r="AB542"/>
  <c r="AB541"/>
  <c r="AB540"/>
  <c r="AB539"/>
  <c r="AB538"/>
  <c r="AB537"/>
  <c r="AB536"/>
  <c r="AB533"/>
  <c r="AB532"/>
  <c r="AB531"/>
  <c r="AB530"/>
  <c r="AB529"/>
  <c r="AB524"/>
  <c r="Z554"/>
  <c r="Z553"/>
  <c r="Z552"/>
  <c r="Z551"/>
  <c r="Z550"/>
  <c r="Z547"/>
  <c r="Z546"/>
  <c r="Z545"/>
  <c r="Z544"/>
  <c r="Z543"/>
  <c r="Z542"/>
  <c r="Z541"/>
  <c r="Z540"/>
  <c r="Z539"/>
  <c r="Z538"/>
  <c r="Z537"/>
  <c r="Z536"/>
  <c r="Z533"/>
  <c r="Z532"/>
  <c r="Z531"/>
  <c r="Z530"/>
  <c r="Z529"/>
  <c r="Z524"/>
  <c r="X554"/>
  <c r="X553"/>
  <c r="X552"/>
  <c r="X551"/>
  <c r="X550"/>
  <c r="X547"/>
  <c r="X546"/>
  <c r="X545"/>
  <c r="X544"/>
  <c r="X543"/>
  <c r="X542"/>
  <c r="X541"/>
  <c r="X540"/>
  <c r="X539"/>
  <c r="X538"/>
  <c r="X537"/>
  <c r="X536"/>
  <c r="X533"/>
  <c r="X532"/>
  <c r="X531"/>
  <c r="X530"/>
  <c r="X529"/>
  <c r="X524"/>
  <c r="T536"/>
  <c r="V547"/>
  <c r="V546"/>
  <c r="V545"/>
  <c r="V544"/>
  <c r="V543"/>
  <c r="V542"/>
  <c r="V541"/>
  <c r="V540"/>
  <c r="V539"/>
  <c r="V538"/>
  <c r="V537"/>
  <c r="V536"/>
  <c r="V533"/>
  <c r="V532"/>
  <c r="V531"/>
  <c r="V530"/>
  <c r="V529"/>
  <c r="V524"/>
  <c r="T554"/>
  <c r="T553"/>
  <c r="T552"/>
  <c r="T551"/>
  <c r="T550"/>
  <c r="T547"/>
  <c r="T546"/>
  <c r="T545"/>
  <c r="T544"/>
  <c r="T543"/>
  <c r="T542"/>
  <c r="T541"/>
  <c r="T540"/>
  <c r="T539"/>
  <c r="T538"/>
  <c r="T537"/>
  <c r="T533"/>
  <c r="T532"/>
  <c r="T531"/>
  <c r="T530"/>
  <c r="T529"/>
  <c r="T524"/>
  <c r="R554"/>
  <c r="R553"/>
  <c r="R552"/>
  <c r="R551"/>
  <c r="R550"/>
  <c r="R547"/>
  <c r="R546"/>
  <c r="R545"/>
  <c r="R544"/>
  <c r="R543"/>
  <c r="R542"/>
  <c r="R541"/>
  <c r="R540"/>
  <c r="R539"/>
  <c r="R538"/>
  <c r="R537"/>
  <c r="R536"/>
  <c r="R533"/>
  <c r="R532"/>
  <c r="R531"/>
  <c r="R530"/>
  <c r="R529"/>
  <c r="R524"/>
  <c r="P554"/>
  <c r="P553"/>
  <c r="P552"/>
  <c r="P551"/>
  <c r="P550"/>
  <c r="P546"/>
  <c r="P545"/>
  <c r="P544"/>
  <c r="P543"/>
  <c r="P542"/>
  <c r="P541"/>
  <c r="P540"/>
  <c r="P539"/>
  <c r="P538"/>
  <c r="P537"/>
  <c r="P536"/>
  <c r="P533"/>
  <c r="P532"/>
  <c r="P531"/>
  <c r="P530"/>
  <c r="P529"/>
  <c r="P524"/>
  <c r="L546"/>
  <c r="L533"/>
  <c r="J533"/>
  <c r="N546"/>
  <c r="N533"/>
  <c r="I1099" i="1" l="1"/>
  <c r="L771" i="12"/>
  <c r="L579" s="1"/>
  <c r="L755"/>
  <c r="L749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4"/>
  <c r="M635"/>
  <c r="M636"/>
  <c r="M637"/>
  <c r="M639"/>
  <c r="M640"/>
  <c r="M641"/>
  <c r="M642"/>
  <c r="M643"/>
  <c r="M644"/>
  <c r="M645"/>
  <c r="M646"/>
  <c r="M647"/>
  <c r="M648"/>
  <c r="M649"/>
  <c r="M650"/>
  <c r="M653"/>
  <c r="M652" s="1"/>
  <c r="M656"/>
  <c r="M657"/>
  <c r="M658"/>
  <c r="M659"/>
  <c r="M660"/>
  <c r="M663"/>
  <c r="M664"/>
  <c r="M665"/>
  <c r="M666"/>
  <c r="M667"/>
  <c r="M668"/>
  <c r="M669"/>
  <c r="M672"/>
  <c r="M673"/>
  <c r="M674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7"/>
  <c r="M698"/>
  <c r="M699"/>
  <c r="M700"/>
  <c r="M701"/>
  <c r="M702"/>
  <c r="M703"/>
  <c r="M704"/>
  <c r="M707"/>
  <c r="M708"/>
  <c r="M709"/>
  <c r="M710"/>
  <c r="M711"/>
  <c r="M714"/>
  <c r="M715"/>
  <c r="M716"/>
  <c r="M719"/>
  <c r="M720"/>
  <c r="M721"/>
  <c r="M724"/>
  <c r="M725"/>
  <c r="M726"/>
  <c r="M727"/>
  <c r="M728"/>
  <c r="M729"/>
  <c r="M730"/>
  <c r="M731"/>
  <c r="M732"/>
  <c r="M733"/>
  <c r="M736"/>
  <c r="M737"/>
  <c r="M738"/>
  <c r="M739"/>
  <c r="M740"/>
  <c r="M741"/>
  <c r="M742"/>
  <c r="M743"/>
  <c r="M744"/>
  <c r="M745"/>
  <c r="M746"/>
  <c r="M747"/>
  <c r="M750"/>
  <c r="M751"/>
  <c r="M752"/>
  <c r="M753"/>
  <c r="M756"/>
  <c r="M757"/>
  <c r="M758"/>
  <c r="M759"/>
  <c r="M760"/>
  <c r="M761"/>
  <c r="M762"/>
  <c r="M763"/>
  <c r="M764"/>
  <c r="M766"/>
  <c r="M767"/>
  <c r="M768"/>
  <c r="M769"/>
  <c r="M772"/>
  <c r="M773"/>
  <c r="M774"/>
  <c r="M775"/>
  <c r="M776"/>
  <c r="M777"/>
  <c r="M778"/>
  <c r="M780"/>
  <c r="M783"/>
  <c r="M784"/>
  <c r="M785"/>
  <c r="M786"/>
  <c r="M787"/>
  <c r="M790"/>
  <c r="M791"/>
  <c r="M794"/>
  <c r="M795"/>
  <c r="M796"/>
  <c r="M799"/>
  <c r="M800"/>
  <c r="M801"/>
  <c r="M802"/>
  <c r="M803"/>
  <c r="M804"/>
  <c r="M805"/>
  <c r="M806"/>
  <c r="M809"/>
  <c r="M810"/>
  <c r="M813"/>
  <c r="M814"/>
  <c r="M815"/>
  <c r="M816"/>
  <c r="M822"/>
  <c r="M823"/>
  <c r="M824"/>
  <c r="M825"/>
  <c r="M826"/>
  <c r="M827"/>
  <c r="M829"/>
  <c r="M830"/>
  <c r="M833"/>
  <c r="M834"/>
  <c r="M837"/>
  <c r="M838"/>
  <c r="M839"/>
  <c r="M842"/>
  <c r="M843"/>
  <c r="M844"/>
  <c r="M847"/>
  <c r="M848"/>
  <c r="M849"/>
  <c r="M852"/>
  <c r="M853"/>
  <c r="M854"/>
  <c r="M855"/>
  <c r="M858"/>
  <c r="M859"/>
  <c r="M860"/>
  <c r="M863"/>
  <c r="M864"/>
  <c r="M868"/>
  <c r="M869"/>
  <c r="M870"/>
  <c r="M871"/>
  <c r="M872"/>
  <c r="M873"/>
  <c r="M874"/>
  <c r="M877"/>
  <c r="M879"/>
  <c r="M880"/>
  <c r="M883"/>
  <c r="M882" s="1"/>
  <c r="M886"/>
  <c r="M887"/>
  <c r="M890"/>
  <c r="M891"/>
  <c r="M892"/>
  <c r="M893"/>
  <c r="M894"/>
  <c r="M895"/>
  <c r="M896"/>
  <c r="M899"/>
  <c r="M898" s="1"/>
  <c r="M902"/>
  <c r="M903"/>
  <c r="M904"/>
  <c r="M906"/>
  <c r="M909"/>
  <c r="M910"/>
  <c r="M911"/>
  <c r="M912"/>
  <c r="M913"/>
  <c r="M914"/>
  <c r="M915"/>
  <c r="M916"/>
  <c r="M919"/>
  <c r="M920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2"/>
  <c r="M943"/>
  <c r="M944"/>
  <c r="M945"/>
  <c r="M946"/>
  <c r="M947"/>
  <c r="M950"/>
  <c r="M949" s="1"/>
  <c r="M953"/>
  <c r="M954"/>
  <c r="M957"/>
  <c r="M958"/>
  <c r="M961"/>
  <c r="M962"/>
  <c r="M963"/>
  <c r="M964"/>
  <c r="M967"/>
  <c r="M969"/>
  <c r="M970"/>
  <c r="M971"/>
  <c r="M975"/>
  <c r="M974" s="1"/>
  <c r="M978"/>
  <c r="M980"/>
  <c r="M983"/>
  <c r="M982" s="1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2"/>
  <c r="M1011" s="1"/>
  <c r="M1015"/>
  <c r="M1016"/>
  <c r="M1017"/>
  <c r="M1018"/>
  <c r="M1019"/>
  <c r="M1020"/>
  <c r="M1023"/>
  <c r="M1024"/>
  <c r="M1025"/>
  <c r="M1028"/>
  <c r="M1029"/>
  <c r="M1030"/>
  <c r="M1031"/>
  <c r="M1032"/>
  <c r="M1033"/>
  <c r="M1036"/>
  <c r="M1035" s="1"/>
  <c r="M1039"/>
  <c r="M1040"/>
  <c r="M1043"/>
  <c r="M1044"/>
  <c r="M1047"/>
  <c r="M1048"/>
  <c r="M1051"/>
  <c r="M1050" s="1"/>
  <c r="M1054"/>
  <c r="M1055"/>
  <c r="M1058"/>
  <c r="M1057" s="1"/>
  <c r="M1061"/>
  <c r="M1062"/>
  <c r="M1063"/>
  <c r="M1064"/>
  <c r="M1067"/>
  <c r="M1068"/>
  <c r="M1069"/>
  <c r="M1070"/>
  <c r="M1073"/>
  <c r="M1074"/>
  <c r="M1075"/>
  <c r="M582"/>
  <c r="M808" l="1"/>
  <c r="M812"/>
  <c r="M1027"/>
  <c r="M789"/>
  <c r="M676"/>
  <c r="M633"/>
  <c r="M956"/>
  <c r="M960"/>
  <c r="M841"/>
  <c r="M671"/>
  <c r="M1053"/>
  <c r="M941"/>
  <c r="M901"/>
  <c r="M867"/>
  <c r="M771"/>
  <c r="M918"/>
  <c r="M952"/>
  <c r="M885"/>
  <c r="M862"/>
  <c r="M857"/>
  <c r="M798"/>
  <c r="M793"/>
  <c r="M1014"/>
  <c r="M889"/>
  <c r="M1066"/>
  <c r="M1022"/>
  <c r="M985"/>
  <c r="M922"/>
  <c r="M876"/>
  <c r="M821"/>
  <c r="M755"/>
  <c r="M735"/>
  <c r="M718"/>
  <c r="M706"/>
  <c r="M1060"/>
  <c r="M1046"/>
  <c r="M1038"/>
  <c r="M966"/>
  <c r="M851"/>
  <c r="M832"/>
  <c r="M782"/>
  <c r="M662"/>
  <c r="M723"/>
  <c r="M610"/>
  <c r="M1042"/>
  <c r="M977"/>
  <c r="M908"/>
  <c r="M846"/>
  <c r="M836"/>
  <c r="M749"/>
  <c r="M713"/>
  <c r="M696"/>
  <c r="M655"/>
  <c r="M581"/>
  <c r="M579" l="1"/>
  <c r="AG576" i="20"/>
  <c r="AE576"/>
  <c r="AC576"/>
  <c r="AA576"/>
  <c r="Y576"/>
  <c r="W576"/>
  <c r="U576"/>
  <c r="S576"/>
  <c r="Q576"/>
  <c r="O576"/>
  <c r="M576"/>
  <c r="K576"/>
  <c r="AG575"/>
  <c r="AE575"/>
  <c r="AC575"/>
  <c r="AA575"/>
  <c r="Y575"/>
  <c r="W575"/>
  <c r="U575"/>
  <c r="S575"/>
  <c r="Q575"/>
  <c r="O575"/>
  <c r="M575"/>
  <c r="K575"/>
  <c r="AG572"/>
  <c r="AE572"/>
  <c r="AC572"/>
  <c r="AA572"/>
  <c r="Y572"/>
  <c r="W572"/>
  <c r="U572"/>
  <c r="S572"/>
  <c r="Q572"/>
  <c r="O572"/>
  <c r="M572"/>
  <c r="K572"/>
  <c r="AG571"/>
  <c r="AE571"/>
  <c r="AC571"/>
  <c r="AA571"/>
  <c r="Y571"/>
  <c r="W571"/>
  <c r="U571"/>
  <c r="S571"/>
  <c r="Q571"/>
  <c r="O571"/>
  <c r="M571"/>
  <c r="K571"/>
  <c r="AG570"/>
  <c r="AE570"/>
  <c r="AC570"/>
  <c r="AA570"/>
  <c r="Y570"/>
  <c r="W570"/>
  <c r="U570"/>
  <c r="S570"/>
  <c r="Q570"/>
  <c r="O570"/>
  <c r="M570"/>
  <c r="K570"/>
  <c r="AG569"/>
  <c r="AE569"/>
  <c r="AC569"/>
  <c r="AA569"/>
  <c r="Y569"/>
  <c r="W569"/>
  <c r="U569"/>
  <c r="S569"/>
  <c r="Q569"/>
  <c r="O569"/>
  <c r="M569"/>
  <c r="K569"/>
  <c r="AG568"/>
  <c r="AE568"/>
  <c r="AC568"/>
  <c r="AA568"/>
  <c r="Y568"/>
  <c r="W568"/>
  <c r="U568"/>
  <c r="S568"/>
  <c r="Q568"/>
  <c r="O568"/>
  <c r="M568"/>
  <c r="K568"/>
  <c r="AG567"/>
  <c r="AE567"/>
  <c r="AC567"/>
  <c r="AA567"/>
  <c r="Y567"/>
  <c r="W567"/>
  <c r="U567"/>
  <c r="S567"/>
  <c r="Q567"/>
  <c r="O567"/>
  <c r="M567"/>
  <c r="K567"/>
  <c r="AG566"/>
  <c r="AE566"/>
  <c r="AC566"/>
  <c r="AA566"/>
  <c r="Y566"/>
  <c r="W566"/>
  <c r="U566"/>
  <c r="S566"/>
  <c r="Q566"/>
  <c r="O566"/>
  <c r="M566"/>
  <c r="K566"/>
  <c r="AG565"/>
  <c r="AE565"/>
  <c r="AC565"/>
  <c r="AA565"/>
  <c r="Y565"/>
  <c r="W565"/>
  <c r="U565"/>
  <c r="S565"/>
  <c r="Q565"/>
  <c r="O565"/>
  <c r="M565"/>
  <c r="K565"/>
  <c r="AG564"/>
  <c r="AE564"/>
  <c r="AC564"/>
  <c r="AA564"/>
  <c r="Y564"/>
  <c r="W564"/>
  <c r="U564"/>
  <c r="S564"/>
  <c r="Q564"/>
  <c r="O564"/>
  <c r="M564"/>
  <c r="K564"/>
  <c r="AG563"/>
  <c r="AE563"/>
  <c r="AC563"/>
  <c r="AA563"/>
  <c r="Y563"/>
  <c r="W563"/>
  <c r="U563"/>
  <c r="S563"/>
  <c r="Q563"/>
  <c r="O563"/>
  <c r="M563"/>
  <c r="K563"/>
  <c r="AG562"/>
  <c r="AE562"/>
  <c r="AC562"/>
  <c r="AA562"/>
  <c r="Y562"/>
  <c r="W562"/>
  <c r="U562"/>
  <c r="S562"/>
  <c r="Q562"/>
  <c r="O562"/>
  <c r="M562"/>
  <c r="K562"/>
  <c r="AG561"/>
  <c r="AE561"/>
  <c r="AC561"/>
  <c r="AA561"/>
  <c r="Y561"/>
  <c r="W561"/>
  <c r="U561"/>
  <c r="S561"/>
  <c r="Q561"/>
  <c r="O561"/>
  <c r="M561"/>
  <c r="K561"/>
  <c r="AG560"/>
  <c r="AE560"/>
  <c r="AC560"/>
  <c r="AA560"/>
  <c r="Y560"/>
  <c r="W560"/>
  <c r="U560"/>
  <c r="S560"/>
  <c r="Q560"/>
  <c r="O560"/>
  <c r="M560"/>
  <c r="K560"/>
  <c r="AG557"/>
  <c r="AE557"/>
  <c r="AC557"/>
  <c r="AA557"/>
  <c r="Y557"/>
  <c r="W557"/>
  <c r="U557"/>
  <c r="S557"/>
  <c r="Q557"/>
  <c r="O557"/>
  <c r="M557"/>
  <c r="K557"/>
  <c r="AG556"/>
  <c r="AE556"/>
  <c r="AC556"/>
  <c r="AA556"/>
  <c r="Y556"/>
  <c r="W556"/>
  <c r="U556"/>
  <c r="S556"/>
  <c r="Q556"/>
  <c r="O556"/>
  <c r="M556"/>
  <c r="K556"/>
  <c r="AG555"/>
  <c r="AE555"/>
  <c r="AC555"/>
  <c r="AA555"/>
  <c r="Y555"/>
  <c r="W555"/>
  <c r="U555"/>
  <c r="S555"/>
  <c r="Q555"/>
  <c r="O555"/>
  <c r="M555"/>
  <c r="K555"/>
  <c r="AG554"/>
  <c r="AE554"/>
  <c r="AC554"/>
  <c r="AA554"/>
  <c r="Y554"/>
  <c r="W554"/>
  <c r="U554"/>
  <c r="S554"/>
  <c r="Q554"/>
  <c r="O554"/>
  <c r="M554"/>
  <c r="K554"/>
  <c r="AG553"/>
  <c r="AE553"/>
  <c r="AC553"/>
  <c r="AA553"/>
  <c r="Y553"/>
  <c r="W553"/>
  <c r="U553"/>
  <c r="S553"/>
  <c r="Q553"/>
  <c r="O553"/>
  <c r="M553"/>
  <c r="K553"/>
  <c r="AG552"/>
  <c r="AE552"/>
  <c r="AC552"/>
  <c r="AA552"/>
  <c r="Y552"/>
  <c r="W552"/>
  <c r="U552"/>
  <c r="S552"/>
  <c r="Q552"/>
  <c r="O552"/>
  <c r="M552"/>
  <c r="K552"/>
  <c r="AG551"/>
  <c r="AE551"/>
  <c r="AC551"/>
  <c r="AA551"/>
  <c r="Y551"/>
  <c r="W551"/>
  <c r="U551"/>
  <c r="S551"/>
  <c r="Q551"/>
  <c r="O551"/>
  <c r="M551"/>
  <c r="K551"/>
  <c r="AG550"/>
  <c r="AE550"/>
  <c r="AC550"/>
  <c r="AA550"/>
  <c r="Y550"/>
  <c r="W550"/>
  <c r="U550"/>
  <c r="S550"/>
  <c r="Q550"/>
  <c r="O550"/>
  <c r="M550"/>
  <c r="K550"/>
  <c r="AG547"/>
  <c r="AE547"/>
  <c r="AC547"/>
  <c r="AA547"/>
  <c r="Y547"/>
  <c r="W547"/>
  <c r="U547"/>
  <c r="S547"/>
  <c r="Q547"/>
  <c r="O547"/>
  <c r="M547"/>
  <c r="K547"/>
  <c r="AG546"/>
  <c r="AE546"/>
  <c r="AC546"/>
  <c r="AA546"/>
  <c r="Y546"/>
  <c r="W546"/>
  <c r="U546"/>
  <c r="S546"/>
  <c r="Q546"/>
  <c r="O546"/>
  <c r="M546"/>
  <c r="K546"/>
  <c r="AG545"/>
  <c r="AE545"/>
  <c r="AC545"/>
  <c r="AA545"/>
  <c r="Y545"/>
  <c r="W545"/>
  <c r="U545"/>
  <c r="S545"/>
  <c r="Q545"/>
  <c r="O545"/>
  <c r="M545"/>
  <c r="K545"/>
  <c r="AG544"/>
  <c r="AE544"/>
  <c r="AC544"/>
  <c r="AA544"/>
  <c r="Y544"/>
  <c r="W544"/>
  <c r="U544"/>
  <c r="S544"/>
  <c r="Q544"/>
  <c r="O544"/>
  <c r="M544"/>
  <c r="K544"/>
  <c r="AG543"/>
  <c r="AE543"/>
  <c r="AC543"/>
  <c r="AA543"/>
  <c r="Y543"/>
  <c r="W543"/>
  <c r="U543"/>
  <c r="S543"/>
  <c r="Q543"/>
  <c r="O543"/>
  <c r="M543"/>
  <c r="K543"/>
  <c r="AG542"/>
  <c r="AE542"/>
  <c r="AC542"/>
  <c r="AA542"/>
  <c r="Y542"/>
  <c r="W542"/>
  <c r="U542"/>
  <c r="S542"/>
  <c r="Q542"/>
  <c r="O542"/>
  <c r="M542"/>
  <c r="K542"/>
  <c r="AG541"/>
  <c r="AE541"/>
  <c r="AC541"/>
  <c r="AA541"/>
  <c r="Y541"/>
  <c r="W541"/>
  <c r="U541"/>
  <c r="S541"/>
  <c r="Q541"/>
  <c r="O541"/>
  <c r="M541"/>
  <c r="K541"/>
  <c r="AG540"/>
  <c r="AE540"/>
  <c r="AC540"/>
  <c r="AA540"/>
  <c r="Y540"/>
  <c r="W540"/>
  <c r="U540"/>
  <c r="S540"/>
  <c r="Q540"/>
  <c r="O540"/>
  <c r="M540"/>
  <c r="K540"/>
  <c r="AG539"/>
  <c r="AE539"/>
  <c r="AC539"/>
  <c r="AA539"/>
  <c r="Y539"/>
  <c r="W539"/>
  <c r="U539"/>
  <c r="S539"/>
  <c r="Q539"/>
  <c r="O539"/>
  <c r="M539"/>
  <c r="K539"/>
  <c r="AG538"/>
  <c r="AE538"/>
  <c r="AC538"/>
  <c r="AA538"/>
  <c r="Y538"/>
  <c r="W538"/>
  <c r="U538"/>
  <c r="S538"/>
  <c r="Q538"/>
  <c r="O538"/>
  <c r="M538"/>
  <c r="K538"/>
  <c r="AG537"/>
  <c r="AE537"/>
  <c r="AC537"/>
  <c r="AA537"/>
  <c r="Y537"/>
  <c r="W537"/>
  <c r="U537"/>
  <c r="S537"/>
  <c r="Q537"/>
  <c r="O537"/>
  <c r="M537"/>
  <c r="K537"/>
  <c r="AG536"/>
  <c r="AE536"/>
  <c r="AC536"/>
  <c r="AA536"/>
  <c r="Y536"/>
  <c r="W536"/>
  <c r="U536"/>
  <c r="S536"/>
  <c r="Q536"/>
  <c r="O536"/>
  <c r="M536"/>
  <c r="K536"/>
  <c r="AG533"/>
  <c r="AE533"/>
  <c r="AC533"/>
  <c r="AA533"/>
  <c r="Y533"/>
  <c r="W533"/>
  <c r="U533"/>
  <c r="S533"/>
  <c r="Q533"/>
  <c r="O533"/>
  <c r="M533"/>
  <c r="K533"/>
  <c r="AG532"/>
  <c r="AE532"/>
  <c r="AC532"/>
  <c r="AA532"/>
  <c r="Y532"/>
  <c r="W532"/>
  <c r="U532"/>
  <c r="S532"/>
  <c r="Q532"/>
  <c r="O532"/>
  <c r="M532"/>
  <c r="K532"/>
  <c r="AG531"/>
  <c r="AE531"/>
  <c r="AC531"/>
  <c r="AA531"/>
  <c r="Y531"/>
  <c r="W531"/>
  <c r="U531"/>
  <c r="S531"/>
  <c r="Q531"/>
  <c r="O531"/>
  <c r="M531"/>
  <c r="K531"/>
  <c r="AG530"/>
  <c r="AE530"/>
  <c r="AC530"/>
  <c r="AA530"/>
  <c r="Y530"/>
  <c r="W530"/>
  <c r="U530"/>
  <c r="S530"/>
  <c r="Q530"/>
  <c r="O530"/>
  <c r="M530"/>
  <c r="K530"/>
  <c r="AG529"/>
  <c r="AE529"/>
  <c r="AC529"/>
  <c r="AA529"/>
  <c r="Y529"/>
  <c r="W529"/>
  <c r="U529"/>
  <c r="S529"/>
  <c r="Q529"/>
  <c r="O529"/>
  <c r="M529"/>
  <c r="K529"/>
  <c r="AG528"/>
  <c r="AE528"/>
  <c r="AC528"/>
  <c r="AA528"/>
  <c r="Y528"/>
  <c r="W528"/>
  <c r="U528"/>
  <c r="S528"/>
  <c r="Q528"/>
  <c r="O528"/>
  <c r="M528"/>
  <c r="K528"/>
  <c r="AG527"/>
  <c r="AE527"/>
  <c r="AC527"/>
  <c r="AA527"/>
  <c r="Y527"/>
  <c r="W527"/>
  <c r="U527"/>
  <c r="S527"/>
  <c r="Q527"/>
  <c r="O527"/>
  <c r="M527"/>
  <c r="K527"/>
  <c r="AG526"/>
  <c r="AE526"/>
  <c r="AC526"/>
  <c r="AA526"/>
  <c r="Y526"/>
  <c r="W526"/>
  <c r="U526"/>
  <c r="S526"/>
  <c r="Q526"/>
  <c r="O526"/>
  <c r="M526"/>
  <c r="K526"/>
  <c r="AG525"/>
  <c r="AE525"/>
  <c r="AC525"/>
  <c r="AA525"/>
  <c r="Y525"/>
  <c r="W525"/>
  <c r="U525"/>
  <c r="S525"/>
  <c r="Q525"/>
  <c r="O525"/>
  <c r="M525"/>
  <c r="K525"/>
  <c r="AG524"/>
  <c r="AE524"/>
  <c r="AC524"/>
  <c r="AA524"/>
  <c r="Y524"/>
  <c r="W524"/>
  <c r="U524"/>
  <c r="S524"/>
  <c r="Q524"/>
  <c r="O524"/>
  <c r="M524"/>
  <c r="K524"/>
  <c r="D520" i="19" l="1"/>
  <c r="D71" i="4" s="1"/>
  <c r="D72"/>
  <c r="D70"/>
  <c r="D69"/>
  <c r="D64"/>
  <c r="D62"/>
  <c r="D61"/>
  <c r="D520" i="17"/>
  <c r="D55" i="4" s="1"/>
  <c r="D56"/>
  <c r="D54"/>
  <c r="D53"/>
  <c r="D520" i="16"/>
  <c r="D47" i="4" s="1"/>
  <c r="D48"/>
  <c r="D520" i="15"/>
  <c r="F576" i="20" l="1"/>
  <c r="F575"/>
  <c r="F525"/>
  <c r="F524"/>
  <c r="F572"/>
  <c r="F571"/>
  <c r="F570"/>
  <c r="F569"/>
  <c r="F568"/>
  <c r="F567"/>
  <c r="F566"/>
  <c r="F565"/>
  <c r="F564"/>
  <c r="F563"/>
  <c r="F562"/>
  <c r="F561"/>
  <c r="F560"/>
  <c r="F557"/>
  <c r="F556"/>
  <c r="F555"/>
  <c r="F554"/>
  <c r="F553"/>
  <c r="F552"/>
  <c r="F551"/>
  <c r="F550"/>
  <c r="F547"/>
  <c r="F546"/>
  <c r="F545"/>
  <c r="F544"/>
  <c r="F543"/>
  <c r="F542"/>
  <c r="F541"/>
  <c r="F540"/>
  <c r="F539"/>
  <c r="F538"/>
  <c r="F537"/>
  <c r="F536"/>
  <c r="F533"/>
  <c r="F532"/>
  <c r="F531"/>
  <c r="F530"/>
  <c r="F529"/>
  <c r="F528"/>
  <c r="F527"/>
  <c r="F526"/>
  <c r="F523"/>
  <c r="D1075"/>
  <c r="D1074"/>
  <c r="D1073"/>
  <c r="D1070"/>
  <c r="D1069"/>
  <c r="D1068"/>
  <c r="D1067"/>
  <c r="D1064"/>
  <c r="D1063"/>
  <c r="D1062"/>
  <c r="D1061"/>
  <c r="D1058"/>
  <c r="D1055"/>
  <c r="D1054"/>
  <c r="D1051"/>
  <c r="D1048"/>
  <c r="D1047"/>
  <c r="D1044"/>
  <c r="D1043"/>
  <c r="D1040"/>
  <c r="D1039"/>
  <c r="D1036"/>
  <c r="D1033"/>
  <c r="D1032"/>
  <c r="D1031"/>
  <c r="D1030"/>
  <c r="D1029"/>
  <c r="D1028"/>
  <c r="D1025"/>
  <c r="D1024"/>
  <c r="D1023"/>
  <c r="D1020"/>
  <c r="D1019"/>
  <c r="D1018"/>
  <c r="D1017"/>
  <c r="D1016"/>
  <c r="D1015"/>
  <c r="D1012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3"/>
  <c r="D975"/>
  <c r="D971"/>
  <c r="D970"/>
  <c r="D969"/>
  <c r="D968" i="1" s="1"/>
  <c r="D967" i="20"/>
  <c r="D964"/>
  <c r="D963"/>
  <c r="D962"/>
  <c r="D961"/>
  <c r="D958"/>
  <c r="D957"/>
  <c r="D954"/>
  <c r="D953"/>
  <c r="D95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0"/>
  <c r="D919"/>
  <c r="D916"/>
  <c r="D915"/>
  <c r="D914"/>
  <c r="D913"/>
  <c r="D912"/>
  <c r="D911"/>
  <c r="D910"/>
  <c r="D909"/>
  <c r="D906"/>
  <c r="D904"/>
  <c r="D903"/>
  <c r="D902"/>
  <c r="D899"/>
  <c r="D896"/>
  <c r="D895"/>
  <c r="D894"/>
  <c r="D893"/>
  <c r="D892"/>
  <c r="D891"/>
  <c r="D890"/>
  <c r="D887"/>
  <c r="D886"/>
  <c r="D883"/>
  <c r="D880"/>
  <c r="D879"/>
  <c r="D877"/>
  <c r="D864"/>
  <c r="D863"/>
  <c r="D860"/>
  <c r="D859"/>
  <c r="D858"/>
  <c r="D855"/>
  <c r="D854"/>
  <c r="D853"/>
  <c r="D852"/>
  <c r="D849"/>
  <c r="D848"/>
  <c r="D847"/>
  <c r="D844"/>
  <c r="D843"/>
  <c r="D842"/>
  <c r="D839"/>
  <c r="D838"/>
  <c r="D837"/>
  <c r="D834"/>
  <c r="D833"/>
  <c r="D830"/>
  <c r="D829"/>
  <c r="D827"/>
  <c r="D826"/>
  <c r="D825"/>
  <c r="D824"/>
  <c r="D823"/>
  <c r="D822"/>
  <c r="D816"/>
  <c r="D815"/>
  <c r="D814"/>
  <c r="D813"/>
  <c r="D810"/>
  <c r="D809"/>
  <c r="D806"/>
  <c r="D805"/>
  <c r="D804"/>
  <c r="D803"/>
  <c r="D802"/>
  <c r="D801"/>
  <c r="D800"/>
  <c r="D799"/>
  <c r="D796"/>
  <c r="D795"/>
  <c r="D794"/>
  <c r="D791"/>
  <c r="D790"/>
  <c r="D787"/>
  <c r="D786"/>
  <c r="D785"/>
  <c r="D784"/>
  <c r="D783"/>
  <c r="D780"/>
  <c r="D778"/>
  <c r="D777"/>
  <c r="D776"/>
  <c r="D775"/>
  <c r="D774"/>
  <c r="D773"/>
  <c r="D772"/>
  <c r="D769"/>
  <c r="D768"/>
  <c r="D767"/>
  <c r="D766"/>
  <c r="D764"/>
  <c r="D763"/>
  <c r="D762"/>
  <c r="D761"/>
  <c r="D760"/>
  <c r="D759"/>
  <c r="D758"/>
  <c r="D757"/>
  <c r="D756"/>
  <c r="D753"/>
  <c r="D752"/>
  <c r="D751"/>
  <c r="D750"/>
  <c r="D747"/>
  <c r="D746"/>
  <c r="D745"/>
  <c r="D744"/>
  <c r="D743"/>
  <c r="D742"/>
  <c r="D741"/>
  <c r="D740"/>
  <c r="D739"/>
  <c r="D738"/>
  <c r="D737"/>
  <c r="D736"/>
  <c r="D733"/>
  <c r="D732"/>
  <c r="D731"/>
  <c r="D730"/>
  <c r="D729"/>
  <c r="D728"/>
  <c r="D727"/>
  <c r="D726"/>
  <c r="D725"/>
  <c r="D724"/>
  <c r="D721"/>
  <c r="D720"/>
  <c r="D719"/>
  <c r="D716"/>
  <c r="D715"/>
  <c r="D714"/>
  <c r="D711"/>
  <c r="D710"/>
  <c r="D709"/>
  <c r="D708"/>
  <c r="D707"/>
  <c r="D704"/>
  <c r="D703"/>
  <c r="D702"/>
  <c r="D701"/>
  <c r="D700"/>
  <c r="D699"/>
  <c r="D698"/>
  <c r="D697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4"/>
  <c r="D673"/>
  <c r="D672"/>
  <c r="D669"/>
  <c r="D668"/>
  <c r="D667"/>
  <c r="D666"/>
  <c r="D665"/>
  <c r="D664"/>
  <c r="D663"/>
  <c r="D660"/>
  <c r="D659"/>
  <c r="D658"/>
  <c r="D657"/>
  <c r="D656"/>
  <c r="D653"/>
  <c r="D650"/>
  <c r="D649"/>
  <c r="D648"/>
  <c r="D647"/>
  <c r="D646"/>
  <c r="D645"/>
  <c r="D644"/>
  <c r="D643"/>
  <c r="D642"/>
  <c r="D641"/>
  <c r="D640"/>
  <c r="D639"/>
  <c r="D637"/>
  <c r="D636"/>
  <c r="D635"/>
  <c r="D634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14"/>
  <c r="D513"/>
  <c r="D510"/>
  <c r="D502"/>
  <c r="D501"/>
  <c r="D498"/>
  <c r="D497"/>
  <c r="D496"/>
  <c r="D493"/>
  <c r="D490"/>
  <c r="D487"/>
  <c r="D486"/>
  <c r="D485"/>
  <c r="D484"/>
  <c r="D483"/>
  <c r="D480"/>
  <c r="D479"/>
  <c r="D478"/>
  <c r="D477"/>
  <c r="D476"/>
  <c r="D475"/>
  <c r="D474"/>
  <c r="D473"/>
  <c r="D472"/>
  <c r="D471"/>
  <c r="D470"/>
  <c r="D467"/>
  <c r="D464"/>
  <c r="D461"/>
  <c r="D460"/>
  <c r="D459"/>
  <c r="D458"/>
  <c r="D457"/>
  <c r="D456"/>
  <c r="D455"/>
  <c r="D454"/>
  <c r="D453"/>
  <c r="D452"/>
  <c r="D451"/>
  <c r="D450"/>
  <c r="D447"/>
  <c r="D446"/>
  <c r="D445"/>
  <c r="D442"/>
  <c r="D441"/>
  <c r="D440"/>
  <c r="D439"/>
  <c r="D438"/>
  <c r="D435"/>
  <c r="D434"/>
  <c r="D433"/>
  <c r="D430"/>
  <c r="D429"/>
  <c r="D428"/>
  <c r="D427"/>
  <c r="D426"/>
  <c r="D425"/>
  <c r="D424"/>
  <c r="D423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0"/>
  <c r="D399"/>
  <c r="D398"/>
  <c r="D395"/>
  <c r="D394"/>
  <c r="D393"/>
  <c r="D390"/>
  <c r="D389"/>
  <c r="D388"/>
  <c r="D387"/>
  <c r="D386"/>
  <c r="D385"/>
  <c r="D384"/>
  <c r="D381"/>
  <c r="D380"/>
  <c r="D379"/>
  <c r="D378"/>
  <c r="D377"/>
  <c r="D376"/>
  <c r="D375"/>
  <c r="D374"/>
  <c r="D373"/>
  <c r="D370"/>
  <c r="D369"/>
  <c r="D368"/>
  <c r="D367"/>
  <c r="D366"/>
  <c r="D365"/>
  <c r="D364"/>
  <c r="D361"/>
  <c r="D360"/>
  <c r="D359"/>
  <c r="D358"/>
  <c r="D357"/>
  <c r="D356"/>
  <c r="D355"/>
  <c r="D352"/>
  <c r="D351"/>
  <c r="D350"/>
  <c r="D349"/>
  <c r="D347"/>
  <c r="D343"/>
  <c r="D342"/>
  <c r="D341"/>
  <c r="D340"/>
  <c r="D339"/>
  <c r="D338"/>
  <c r="D337"/>
  <c r="D336"/>
  <c r="D335"/>
  <c r="D329"/>
  <c r="D328"/>
  <c r="D327"/>
  <c r="D324"/>
  <c r="D323"/>
  <c r="D322"/>
  <c r="D321"/>
  <c r="D318"/>
  <c r="D317"/>
  <c r="D316"/>
  <c r="D313"/>
  <c r="D310"/>
  <c r="D308"/>
  <c r="D307"/>
  <c r="D306"/>
  <c r="D305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5"/>
  <c r="D264"/>
  <c r="D261"/>
  <c r="D260"/>
  <c r="D259"/>
  <c r="D258"/>
  <c r="D257"/>
  <c r="D254"/>
  <c r="D253"/>
  <c r="D252"/>
  <c r="D251"/>
  <c r="D250"/>
  <c r="D247"/>
  <c r="D246"/>
  <c r="D245"/>
  <c r="D242"/>
  <c r="D235"/>
  <c r="D234"/>
  <c r="D233"/>
  <c r="D230"/>
  <c r="D226"/>
  <c r="D225"/>
  <c r="D222"/>
  <c r="D221"/>
  <c r="D220"/>
  <c r="D217"/>
  <c r="D216"/>
  <c r="D215"/>
  <c r="D214"/>
  <c r="D213"/>
  <c r="D212"/>
  <c r="D208"/>
  <c r="D207"/>
  <c r="D206"/>
  <c r="D205"/>
  <c r="D204"/>
  <c r="D203"/>
  <c r="D202"/>
  <c r="D201"/>
  <c r="D200"/>
  <c r="D199"/>
  <c r="D198"/>
  <c r="D197"/>
  <c r="D196"/>
  <c r="D193"/>
  <c r="D192"/>
  <c r="D191"/>
  <c r="D190"/>
  <c r="D189"/>
  <c r="D188"/>
  <c r="D187"/>
  <c r="D186"/>
  <c r="D183"/>
  <c r="D180"/>
  <c r="D177"/>
  <c r="D176"/>
  <c r="D174"/>
  <c r="D173"/>
  <c r="D172"/>
  <c r="D171"/>
  <c r="D170"/>
  <c r="D169"/>
  <c r="D168"/>
  <c r="D167"/>
  <c r="D166"/>
  <c r="D165"/>
  <c r="D163"/>
  <c r="D162"/>
  <c r="D161"/>
  <c r="D159"/>
  <c r="D158"/>
  <c r="D157"/>
  <c r="D156"/>
  <c r="D155"/>
  <c r="D154"/>
  <c r="D153"/>
  <c r="D152"/>
  <c r="D151"/>
  <c r="D147"/>
  <c r="D146"/>
  <c r="D145"/>
  <c r="D144"/>
  <c r="D143"/>
  <c r="D142"/>
  <c r="D140"/>
  <c r="D139"/>
  <c r="D138"/>
  <c r="D135"/>
  <c r="D134"/>
  <c r="D133"/>
  <c r="D132"/>
  <c r="D131"/>
  <c r="D130"/>
  <c r="D129"/>
  <c r="D127"/>
  <c r="D125"/>
  <c r="D124"/>
  <c r="D123"/>
  <c r="D122"/>
  <c r="D120"/>
  <c r="D118"/>
  <c r="D117"/>
  <c r="D115"/>
  <c r="D114"/>
  <c r="D113"/>
  <c r="D112"/>
  <c r="D111"/>
  <c r="D110"/>
  <c r="D109"/>
  <c r="D108"/>
  <c r="D107"/>
  <c r="D105"/>
  <c r="D101"/>
  <c r="D98"/>
  <c r="D95"/>
  <c r="D94"/>
  <c r="D92"/>
  <c r="D90"/>
  <c r="D89"/>
  <c r="D88"/>
  <c r="D87"/>
  <c r="D86"/>
  <c r="D85"/>
  <c r="D84"/>
  <c r="D83"/>
  <c r="D82"/>
  <c r="D81"/>
  <c r="D80"/>
  <c r="D78"/>
  <c r="D77"/>
  <c r="D73"/>
  <c r="D72"/>
  <c r="D71"/>
  <c r="D70"/>
  <c r="D69"/>
  <c r="D68"/>
  <c r="D67"/>
  <c r="D66"/>
  <c r="D65"/>
  <c r="D64"/>
  <c r="D63"/>
  <c r="D62"/>
  <c r="D61"/>
  <c r="D60"/>
  <c r="D59"/>
  <c r="D58"/>
  <c r="D55"/>
  <c r="D54"/>
  <c r="D53"/>
  <c r="D51"/>
  <c r="D50"/>
  <c r="D49"/>
  <c r="D45"/>
  <c r="D42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F968" i="1" l="1"/>
  <c r="I968" s="1"/>
  <c r="H968"/>
  <c r="D941" i="20"/>
  <c r="D867"/>
  <c r="D977"/>
  <c r="F520"/>
  <c r="D79" i="21" s="1"/>
  <c r="D520" i="20"/>
  <c r="F201"/>
  <c r="F190"/>
  <c r="F186"/>
  <c r="F158"/>
  <c r="F156"/>
  <c r="F155"/>
  <c r="F151"/>
  <c r="F146"/>
  <c r="F142"/>
  <c r="F134"/>
  <c r="F124"/>
  <c r="F113"/>
  <c r="F109"/>
  <c r="F54"/>
  <c r="D38" i="1"/>
  <c r="D36"/>
  <c r="D34"/>
  <c r="D32"/>
  <c r="D28"/>
  <c r="D24"/>
  <c r="D20"/>
  <c r="D16"/>
  <c r="AF1075"/>
  <c r="AF1074"/>
  <c r="AF1073"/>
  <c r="AF1070"/>
  <c r="AF1069"/>
  <c r="AF1068"/>
  <c r="AF1067"/>
  <c r="AF1064"/>
  <c r="AF1063"/>
  <c r="AF1062"/>
  <c r="AF1061"/>
  <c r="AF1058"/>
  <c r="AF1057" s="1"/>
  <c r="AF1055"/>
  <c r="AF1054"/>
  <c r="AF1051"/>
  <c r="AF1050" s="1"/>
  <c r="AF1048"/>
  <c r="AF1047"/>
  <c r="AF1044"/>
  <c r="AF1043"/>
  <c r="AF1040"/>
  <c r="AF1039"/>
  <c r="AF1036"/>
  <c r="AF1035" s="1"/>
  <c r="AF1033"/>
  <c r="AF1032"/>
  <c r="AF1031"/>
  <c r="AF1030"/>
  <c r="AF1029"/>
  <c r="AF1028"/>
  <c r="AF1025"/>
  <c r="AF1024"/>
  <c r="AF1023"/>
  <c r="AF1020"/>
  <c r="AF1019"/>
  <c r="AF1018"/>
  <c r="AF1017"/>
  <c r="AF1016"/>
  <c r="AF1015"/>
  <c r="AF1012"/>
  <c r="AF1011" s="1"/>
  <c r="AF1009"/>
  <c r="AF1008"/>
  <c r="AF1007"/>
  <c r="AF1006"/>
  <c r="AF1005"/>
  <c r="AF1004"/>
  <c r="AF1003"/>
  <c r="AF1002"/>
  <c r="AF1001"/>
  <c r="AF1000"/>
  <c r="AF999"/>
  <c r="AF998"/>
  <c r="AF997"/>
  <c r="AF996"/>
  <c r="AF995"/>
  <c r="AF994"/>
  <c r="AF993"/>
  <c r="AF992"/>
  <c r="AF991"/>
  <c r="AF990"/>
  <c r="AF989"/>
  <c r="AF988"/>
  <c r="AF987"/>
  <c r="AF986"/>
  <c r="AF983"/>
  <c r="AF982" s="1"/>
  <c r="AF980"/>
  <c r="AF978"/>
  <c r="AF975"/>
  <c r="AF974" s="1"/>
  <c r="AF971"/>
  <c r="AF970"/>
  <c r="AF969"/>
  <c r="AF967"/>
  <c r="AF964"/>
  <c r="AF963"/>
  <c r="AF962"/>
  <c r="AF961"/>
  <c r="AF958"/>
  <c r="AF957"/>
  <c r="AF954"/>
  <c r="AF953"/>
  <c r="AF950"/>
  <c r="AF949" s="1"/>
  <c r="AF947"/>
  <c r="AF946"/>
  <c r="AF945"/>
  <c r="AF944"/>
  <c r="AF943"/>
  <c r="AF942"/>
  <c r="AF939"/>
  <c r="AF938"/>
  <c r="AF937"/>
  <c r="AF936"/>
  <c r="AF935"/>
  <c r="AF934"/>
  <c r="AF933"/>
  <c r="AF932"/>
  <c r="AF931"/>
  <c r="AF930"/>
  <c r="AF929"/>
  <c r="AF928"/>
  <c r="AF927"/>
  <c r="AF926"/>
  <c r="AF925"/>
  <c r="AF924"/>
  <c r="AF923"/>
  <c r="AF920"/>
  <c r="AF919"/>
  <c r="AF916"/>
  <c r="AF915"/>
  <c r="AF914"/>
  <c r="AF913"/>
  <c r="AF912"/>
  <c r="AF911"/>
  <c r="AF910"/>
  <c r="AF909"/>
  <c r="AF906"/>
  <c r="AF904"/>
  <c r="AF903"/>
  <c r="AF902"/>
  <c r="AF899"/>
  <c r="AF898" s="1"/>
  <c r="AF896"/>
  <c r="AF895"/>
  <c r="AF894"/>
  <c r="AF893"/>
  <c r="AF892"/>
  <c r="AF891"/>
  <c r="AF890"/>
  <c r="AF887"/>
  <c r="AF886"/>
  <c r="AF883"/>
  <c r="AF882" s="1"/>
  <c r="AF880"/>
  <c r="AF879"/>
  <c r="AF877"/>
  <c r="AF874"/>
  <c r="AF873"/>
  <c r="AF872"/>
  <c r="AF871"/>
  <c r="AF870"/>
  <c r="AF869"/>
  <c r="AF868"/>
  <c r="AF864"/>
  <c r="AF863"/>
  <c r="AF860"/>
  <c r="AF859"/>
  <c r="AF858"/>
  <c r="AF855"/>
  <c r="AF854"/>
  <c r="AF853"/>
  <c r="AF852"/>
  <c r="AF849"/>
  <c r="AF848"/>
  <c r="AF847"/>
  <c r="AF844"/>
  <c r="AF843"/>
  <c r="AF842"/>
  <c r="AF839"/>
  <c r="AF838"/>
  <c r="AF837"/>
  <c r="AF834"/>
  <c r="AF833"/>
  <c r="AF830"/>
  <c r="AF829"/>
  <c r="AF827"/>
  <c r="AF826"/>
  <c r="AF825"/>
  <c r="AF824"/>
  <c r="AF823"/>
  <c r="AF822"/>
  <c r="AF816"/>
  <c r="AF815"/>
  <c r="AF814"/>
  <c r="AF813"/>
  <c r="AF810"/>
  <c r="AF809"/>
  <c r="AF806"/>
  <c r="AF805"/>
  <c r="AF804"/>
  <c r="AF803"/>
  <c r="AF802"/>
  <c r="AF801"/>
  <c r="AF800"/>
  <c r="AF799"/>
  <c r="AF796"/>
  <c r="AF795"/>
  <c r="AF794"/>
  <c r="AF791"/>
  <c r="AF790"/>
  <c r="AF787"/>
  <c r="AF786"/>
  <c r="AF785"/>
  <c r="AF784"/>
  <c r="AF783"/>
  <c r="AF780"/>
  <c r="AF778"/>
  <c r="AF777"/>
  <c r="AF776"/>
  <c r="AF775"/>
  <c r="AF774"/>
  <c r="AF773"/>
  <c r="AF772"/>
  <c r="AF769"/>
  <c r="AF768"/>
  <c r="AF767"/>
  <c r="AF766"/>
  <c r="AF764"/>
  <c r="AF763"/>
  <c r="AF762"/>
  <c r="AF761"/>
  <c r="AF760"/>
  <c r="AF759"/>
  <c r="AF758"/>
  <c r="AF757"/>
  <c r="AF756"/>
  <c r="AF753"/>
  <c r="AF752"/>
  <c r="AF751"/>
  <c r="AF750"/>
  <c r="AF747"/>
  <c r="AF746"/>
  <c r="AF745"/>
  <c r="AF744"/>
  <c r="AF743"/>
  <c r="AF742"/>
  <c r="AF741"/>
  <c r="AF740"/>
  <c r="AF739"/>
  <c r="AF738"/>
  <c r="AF737"/>
  <c r="AF736"/>
  <c r="AF733"/>
  <c r="AF732"/>
  <c r="AF731"/>
  <c r="AF730"/>
  <c r="AF729"/>
  <c r="AF728"/>
  <c r="AF727"/>
  <c r="AF726"/>
  <c r="AF725"/>
  <c r="AF724"/>
  <c r="AF721"/>
  <c r="AF720"/>
  <c r="AF719"/>
  <c r="AF716"/>
  <c r="AF715"/>
  <c r="AF714"/>
  <c r="AF711"/>
  <c r="AF710"/>
  <c r="AF709"/>
  <c r="AF708"/>
  <c r="AF707"/>
  <c r="AF704"/>
  <c r="AF703"/>
  <c r="AF702"/>
  <c r="AF701"/>
  <c r="AF700"/>
  <c r="AF699"/>
  <c r="AF698"/>
  <c r="AF697"/>
  <c r="AF694"/>
  <c r="AF693"/>
  <c r="AF692"/>
  <c r="AF691"/>
  <c r="AF690"/>
  <c r="AF689"/>
  <c r="AF688"/>
  <c r="AF687"/>
  <c r="AF686"/>
  <c r="AF685"/>
  <c r="AF684"/>
  <c r="AF683"/>
  <c r="AF682"/>
  <c r="AF681"/>
  <c r="AF680"/>
  <c r="AF679"/>
  <c r="AF678"/>
  <c r="AF677"/>
  <c r="AF674"/>
  <c r="AF673"/>
  <c r="AF672"/>
  <c r="AF669"/>
  <c r="AF668"/>
  <c r="AF667"/>
  <c r="AF666"/>
  <c r="AF665"/>
  <c r="AF664"/>
  <c r="AF663"/>
  <c r="AF660"/>
  <c r="AF659"/>
  <c r="AF658"/>
  <c r="AF657"/>
  <c r="AF656"/>
  <c r="AF653"/>
  <c r="AF652" s="1"/>
  <c r="AF650"/>
  <c r="AF649"/>
  <c r="AF648"/>
  <c r="AF647"/>
  <c r="AF646"/>
  <c r="AF645"/>
  <c r="AF644"/>
  <c r="AF643"/>
  <c r="AF642"/>
  <c r="AF641"/>
  <c r="AF640"/>
  <c r="AF639"/>
  <c r="AF637"/>
  <c r="AF636"/>
  <c r="AF635"/>
  <c r="AF634"/>
  <c r="AF631"/>
  <c r="AF630"/>
  <c r="AF629"/>
  <c r="AF628"/>
  <c r="AF627"/>
  <c r="AF626"/>
  <c r="AF625"/>
  <c r="AF624"/>
  <c r="AF623"/>
  <c r="AF622"/>
  <c r="AF621"/>
  <c r="AF620"/>
  <c r="AF619"/>
  <c r="AF618"/>
  <c r="AF617"/>
  <c r="AF616"/>
  <c r="AF615"/>
  <c r="AF614"/>
  <c r="AF613"/>
  <c r="AF612"/>
  <c r="AF611"/>
  <c r="AF608"/>
  <c r="AF607"/>
  <c r="AF606"/>
  <c r="AF605"/>
  <c r="AF604"/>
  <c r="AF603"/>
  <c r="AF602"/>
  <c r="AF601"/>
  <c r="AF600"/>
  <c r="AF599"/>
  <c r="AF598"/>
  <c r="AF597"/>
  <c r="AF596"/>
  <c r="AF595"/>
  <c r="AF594"/>
  <c r="AF593"/>
  <c r="AF592"/>
  <c r="AF591"/>
  <c r="AF590"/>
  <c r="AF589"/>
  <c r="AF588"/>
  <c r="AF587"/>
  <c r="AF586"/>
  <c r="AF585"/>
  <c r="AF584"/>
  <c r="AF583"/>
  <c r="AF582"/>
  <c r="AF576"/>
  <c r="AF575"/>
  <c r="AF572"/>
  <c r="AF571"/>
  <c r="AF570"/>
  <c r="AF569"/>
  <c r="AF568"/>
  <c r="AF567"/>
  <c r="AF566"/>
  <c r="AF565"/>
  <c r="AF564"/>
  <c r="AF563"/>
  <c r="AF562"/>
  <c r="AF561"/>
  <c r="AF560"/>
  <c r="AF557"/>
  <c r="AF556"/>
  <c r="AF555"/>
  <c r="AF554"/>
  <c r="AF553"/>
  <c r="AF552"/>
  <c r="AF551"/>
  <c r="AF550"/>
  <c r="AF547"/>
  <c r="AF546"/>
  <c r="AF545"/>
  <c r="AF544"/>
  <c r="AF543"/>
  <c r="AF542"/>
  <c r="AF541"/>
  <c r="AF540"/>
  <c r="AF539"/>
  <c r="AF538"/>
  <c r="AF537"/>
  <c r="AF536"/>
  <c r="AF533"/>
  <c r="AF532"/>
  <c r="AF531"/>
  <c r="AF530"/>
  <c r="AF529"/>
  <c r="AF528"/>
  <c r="AF527"/>
  <c r="AF526"/>
  <c r="AF525"/>
  <c r="AF524"/>
  <c r="AF523"/>
  <c r="AF514"/>
  <c r="AF513"/>
  <c r="AF510"/>
  <c r="AF502"/>
  <c r="AF501"/>
  <c r="AF498"/>
  <c r="AF497"/>
  <c r="AF496"/>
  <c r="AF493"/>
  <c r="AF490"/>
  <c r="AF487"/>
  <c r="AF486"/>
  <c r="AF485"/>
  <c r="AF484"/>
  <c r="AF483"/>
  <c r="AF480"/>
  <c r="AF479"/>
  <c r="AF478"/>
  <c r="AF477"/>
  <c r="AF476"/>
  <c r="AF475"/>
  <c r="AF474"/>
  <c r="AF473"/>
  <c r="AF472"/>
  <c r="AF471"/>
  <c r="AF470"/>
  <c r="AF467"/>
  <c r="AF464"/>
  <c r="AF461"/>
  <c r="AF460"/>
  <c r="AF459"/>
  <c r="AF458"/>
  <c r="AF457"/>
  <c r="AF456"/>
  <c r="AF455"/>
  <c r="AF454"/>
  <c r="AF453"/>
  <c r="AF452"/>
  <c r="AF451"/>
  <c r="AF450"/>
  <c r="AF447"/>
  <c r="AF446"/>
  <c r="AF445"/>
  <c r="AF442"/>
  <c r="AF441"/>
  <c r="AF440"/>
  <c r="AF439"/>
  <c r="AF438"/>
  <c r="AF435"/>
  <c r="AF434"/>
  <c r="AF433"/>
  <c r="AF430"/>
  <c r="AF429"/>
  <c r="AF428"/>
  <c r="AF427"/>
  <c r="AF426"/>
  <c r="AF425"/>
  <c r="AF424"/>
  <c r="AF423"/>
  <c r="AF420"/>
  <c r="AF419"/>
  <c r="AF418"/>
  <c r="AF417"/>
  <c r="AF416"/>
  <c r="AF415"/>
  <c r="AF414"/>
  <c r="AF413"/>
  <c r="AF412"/>
  <c r="AF411"/>
  <c r="AF410"/>
  <c r="AF409"/>
  <c r="AF408"/>
  <c r="AF407"/>
  <c r="AF406"/>
  <c r="AF405"/>
  <c r="AF404"/>
  <c r="AF403"/>
  <c r="AF400"/>
  <c r="AF399"/>
  <c r="AF398"/>
  <c r="AF395"/>
  <c r="AF394"/>
  <c r="AF393"/>
  <c r="AF390"/>
  <c r="AF389"/>
  <c r="AF388"/>
  <c r="AF387"/>
  <c r="AF386"/>
  <c r="AF385"/>
  <c r="AF384"/>
  <c r="AF381"/>
  <c r="AF380"/>
  <c r="AF379"/>
  <c r="AF378"/>
  <c r="AF377"/>
  <c r="AF376"/>
  <c r="AF375"/>
  <c r="AF374"/>
  <c r="AF373"/>
  <c r="AF370"/>
  <c r="AF369"/>
  <c r="AF368"/>
  <c r="AF367"/>
  <c r="AF366"/>
  <c r="AF365"/>
  <c r="AF364"/>
  <c r="AF361"/>
  <c r="AF360"/>
  <c r="AF359"/>
  <c r="AF358"/>
  <c r="AF357"/>
  <c r="AF356"/>
  <c r="AF355"/>
  <c r="AF352"/>
  <c r="AF351"/>
  <c r="AF350"/>
  <c r="AF349"/>
  <c r="AF347"/>
  <c r="AF343"/>
  <c r="AF342"/>
  <c r="AF341"/>
  <c r="AF340"/>
  <c r="AF339"/>
  <c r="AF338"/>
  <c r="AF337"/>
  <c r="AF336"/>
  <c r="AF335"/>
  <c r="AF329"/>
  <c r="AF328"/>
  <c r="AF327"/>
  <c r="AF324"/>
  <c r="AF323"/>
  <c r="AF322"/>
  <c r="AF321"/>
  <c r="AF318"/>
  <c r="AF317"/>
  <c r="AF316"/>
  <c r="AF313"/>
  <c r="AF310"/>
  <c r="AF308"/>
  <c r="AF307"/>
  <c r="AF306"/>
  <c r="AF305"/>
  <c r="AF302"/>
  <c r="AF301"/>
  <c r="AF300"/>
  <c r="AF299"/>
  <c r="AF298"/>
  <c r="AF297"/>
  <c r="AF296"/>
  <c r="AF295"/>
  <c r="AF294"/>
  <c r="AF293"/>
  <c r="AF292"/>
  <c r="AF291"/>
  <c r="AF290"/>
  <c r="AF289"/>
  <c r="AF288"/>
  <c r="AF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68"/>
  <c r="AF265"/>
  <c r="AF264"/>
  <c r="AF261"/>
  <c r="AF260"/>
  <c r="AF259"/>
  <c r="AF258"/>
  <c r="AF257"/>
  <c r="AF254"/>
  <c r="AF253"/>
  <c r="AF252"/>
  <c r="AF251"/>
  <c r="AF250"/>
  <c r="AF247"/>
  <c r="AF246"/>
  <c r="AF245"/>
  <c r="AF242"/>
  <c r="AF235"/>
  <c r="AF234"/>
  <c r="AF233"/>
  <c r="AF230"/>
  <c r="AF226"/>
  <c r="AF225"/>
  <c r="AF222"/>
  <c r="AF221"/>
  <c r="AF220"/>
  <c r="AF217"/>
  <c r="AF216"/>
  <c r="AF215"/>
  <c r="AF214"/>
  <c r="AF213"/>
  <c r="AF212"/>
  <c r="AF208"/>
  <c r="AF207"/>
  <c r="AF206"/>
  <c r="AF205"/>
  <c r="AF204"/>
  <c r="AF203"/>
  <c r="AF202"/>
  <c r="AF201"/>
  <c r="AF200"/>
  <c r="AF199"/>
  <c r="AF198"/>
  <c r="AF197"/>
  <c r="AF196"/>
  <c r="AF193"/>
  <c r="AF192"/>
  <c r="AF191"/>
  <c r="AF190"/>
  <c r="AF189"/>
  <c r="AF188"/>
  <c r="AF187"/>
  <c r="AF186"/>
  <c r="AF183"/>
  <c r="AF180"/>
  <c r="AF177"/>
  <c r="AF176"/>
  <c r="AF174"/>
  <c r="AF173"/>
  <c r="AF172"/>
  <c r="AF171"/>
  <c r="AF170"/>
  <c r="AF169"/>
  <c r="AF168"/>
  <c r="AF167"/>
  <c r="AF166"/>
  <c r="AF165"/>
  <c r="AF163"/>
  <c r="AF162"/>
  <c r="AF161"/>
  <c r="AF159"/>
  <c r="AF158"/>
  <c r="AF157"/>
  <c r="AF156"/>
  <c r="AF155"/>
  <c r="AF154"/>
  <c r="AF153"/>
  <c r="AF152"/>
  <c r="AF151"/>
  <c r="AF147"/>
  <c r="AF146"/>
  <c r="AF145"/>
  <c r="AF144"/>
  <c r="AF143"/>
  <c r="AF142"/>
  <c r="AF140"/>
  <c r="AF139"/>
  <c r="AF138"/>
  <c r="AF135"/>
  <c r="AF134"/>
  <c r="AF133"/>
  <c r="AF132"/>
  <c r="AF131"/>
  <c r="AF130"/>
  <c r="AF129"/>
  <c r="AF127"/>
  <c r="AF125"/>
  <c r="AF124"/>
  <c r="AF123"/>
  <c r="AF122"/>
  <c r="AF120"/>
  <c r="AF118"/>
  <c r="AF117"/>
  <c r="AF115"/>
  <c r="AF114"/>
  <c r="AF113"/>
  <c r="AF112"/>
  <c r="AF111"/>
  <c r="AF110"/>
  <c r="AF109"/>
  <c r="AF108"/>
  <c r="AF107"/>
  <c r="AF105"/>
  <c r="AF101"/>
  <c r="AF98"/>
  <c r="AF95"/>
  <c r="AF94"/>
  <c r="AF92"/>
  <c r="AF90"/>
  <c r="AF89"/>
  <c r="AF88"/>
  <c r="AF87"/>
  <c r="AF86"/>
  <c r="AF85"/>
  <c r="AF84"/>
  <c r="AF83"/>
  <c r="AF82"/>
  <c r="AF81"/>
  <c r="AF80"/>
  <c r="AF78"/>
  <c r="AF77"/>
  <c r="AF73"/>
  <c r="AF72"/>
  <c r="AF71"/>
  <c r="AF70"/>
  <c r="AF69"/>
  <c r="AF68"/>
  <c r="AF67"/>
  <c r="AF66"/>
  <c r="AF65"/>
  <c r="AF64"/>
  <c r="AF63"/>
  <c r="AF62"/>
  <c r="AF61"/>
  <c r="AF60"/>
  <c r="AF59"/>
  <c r="AF58"/>
  <c r="AF55"/>
  <c r="AF54"/>
  <c r="AF53"/>
  <c r="AF51"/>
  <c r="AF50"/>
  <c r="AF49"/>
  <c r="AF45"/>
  <c r="AF42"/>
  <c r="AF39"/>
  <c r="AF38"/>
  <c r="AF37"/>
  <c r="AF36"/>
  <c r="AF35"/>
  <c r="AF34"/>
  <c r="AF33"/>
  <c r="AF32"/>
  <c r="AF31"/>
  <c r="AF30"/>
  <c r="AF29"/>
  <c r="AF28"/>
  <c r="AF27"/>
  <c r="AF26"/>
  <c r="AF25"/>
  <c r="AF24"/>
  <c r="AF23"/>
  <c r="AF22"/>
  <c r="AF21"/>
  <c r="AF20"/>
  <c r="AF19"/>
  <c r="AF18"/>
  <c r="AF17"/>
  <c r="AF16"/>
  <c r="AF15"/>
  <c r="AD1075"/>
  <c r="AD1074"/>
  <c r="AD1073"/>
  <c r="AD1070"/>
  <c r="AD1069"/>
  <c r="AD1068"/>
  <c r="AD1067"/>
  <c r="AD1064"/>
  <c r="AD1063"/>
  <c r="AD1062"/>
  <c r="AD1061"/>
  <c r="AD1058"/>
  <c r="AD1057" s="1"/>
  <c r="AD1055"/>
  <c r="AD1054"/>
  <c r="AD1051"/>
  <c r="AD1050" s="1"/>
  <c r="AD1048"/>
  <c r="AD1047"/>
  <c r="AD1044"/>
  <c r="AD1043"/>
  <c r="AD1040"/>
  <c r="AD1039"/>
  <c r="AD1036"/>
  <c r="AD1035" s="1"/>
  <c r="AD1033"/>
  <c r="AD1032"/>
  <c r="AD1031"/>
  <c r="AD1030"/>
  <c r="AD1029"/>
  <c r="AD1028"/>
  <c r="AD1025"/>
  <c r="AD1024"/>
  <c r="AD1023"/>
  <c r="AD1020"/>
  <c r="AD1019"/>
  <c r="AD1018"/>
  <c r="AD1017"/>
  <c r="AD1016"/>
  <c r="AD1015"/>
  <c r="AD1012"/>
  <c r="AD1011" s="1"/>
  <c r="AD1009"/>
  <c r="AD1008"/>
  <c r="AD1007"/>
  <c r="AD1006"/>
  <c r="AD1005"/>
  <c r="AD1004"/>
  <c r="AD1003"/>
  <c r="AD1002"/>
  <c r="AD1001"/>
  <c r="AD1000"/>
  <c r="AD999"/>
  <c r="AD998"/>
  <c r="AD997"/>
  <c r="AD996"/>
  <c r="AD995"/>
  <c r="AD994"/>
  <c r="AD993"/>
  <c r="AD992"/>
  <c r="AD991"/>
  <c r="AD990"/>
  <c r="AD989"/>
  <c r="AD988"/>
  <c r="AD987"/>
  <c r="AD986"/>
  <c r="AD983"/>
  <c r="AD982" s="1"/>
  <c r="AD980"/>
  <c r="AD978"/>
  <c r="AD975"/>
  <c r="AD974" s="1"/>
  <c r="AD971"/>
  <c r="AD970"/>
  <c r="AD969"/>
  <c r="AD967"/>
  <c r="AD964"/>
  <c r="AD963"/>
  <c r="AD962"/>
  <c r="AD961"/>
  <c r="AD958"/>
  <c r="AD957"/>
  <c r="AD954"/>
  <c r="AD953"/>
  <c r="AD950"/>
  <c r="AD949" s="1"/>
  <c r="AD947"/>
  <c r="AD946"/>
  <c r="AD945"/>
  <c r="AD944"/>
  <c r="AD943"/>
  <c r="AD942"/>
  <c r="AD939"/>
  <c r="AD938"/>
  <c r="AD937"/>
  <c r="AD936"/>
  <c r="AD935"/>
  <c r="AD934"/>
  <c r="AD933"/>
  <c r="AD932"/>
  <c r="AD931"/>
  <c r="AD930"/>
  <c r="AD929"/>
  <c r="AD928"/>
  <c r="AD927"/>
  <c r="AD926"/>
  <c r="AD925"/>
  <c r="AD924"/>
  <c r="AD923"/>
  <c r="AD920"/>
  <c r="AD919"/>
  <c r="AD916"/>
  <c r="AD915"/>
  <c r="AD914"/>
  <c r="AD913"/>
  <c r="AD912"/>
  <c r="AD911"/>
  <c r="AD910"/>
  <c r="AD909"/>
  <c r="AD906"/>
  <c r="AD904"/>
  <c r="AD903"/>
  <c r="AD902"/>
  <c r="AD899"/>
  <c r="AD898" s="1"/>
  <c r="AD896"/>
  <c r="AD895"/>
  <c r="AD894"/>
  <c r="AD893"/>
  <c r="AD892"/>
  <c r="AD891"/>
  <c r="AD890"/>
  <c r="AD887"/>
  <c r="AD886"/>
  <c r="AD883"/>
  <c r="AD882" s="1"/>
  <c r="AD880"/>
  <c r="AD879"/>
  <c r="AD877"/>
  <c r="AD874"/>
  <c r="AD873"/>
  <c r="AD872"/>
  <c r="AD871"/>
  <c r="AD870"/>
  <c r="AD869"/>
  <c r="AD868"/>
  <c r="AD864"/>
  <c r="AD863"/>
  <c r="AD860"/>
  <c r="AD859"/>
  <c r="AD858"/>
  <c r="AD855"/>
  <c r="AD854"/>
  <c r="AD853"/>
  <c r="AD852"/>
  <c r="AD849"/>
  <c r="AD848"/>
  <c r="AD847"/>
  <c r="AD844"/>
  <c r="AD843"/>
  <c r="AD842"/>
  <c r="AD839"/>
  <c r="AD838"/>
  <c r="AD837"/>
  <c r="AD834"/>
  <c r="AD833"/>
  <c r="AD830"/>
  <c r="AD829"/>
  <c r="AD827"/>
  <c r="AD826"/>
  <c r="AD825"/>
  <c r="AD824"/>
  <c r="AD823"/>
  <c r="AD822"/>
  <c r="AD816"/>
  <c r="AD815"/>
  <c r="AD814"/>
  <c r="AD813"/>
  <c r="AD810"/>
  <c r="AD809"/>
  <c r="AD806"/>
  <c r="AD805"/>
  <c r="AD804"/>
  <c r="AD803"/>
  <c r="AD802"/>
  <c r="AD801"/>
  <c r="AD800"/>
  <c r="AD799"/>
  <c r="AD796"/>
  <c r="AD795"/>
  <c r="AD794"/>
  <c r="AD791"/>
  <c r="AD790"/>
  <c r="AD787"/>
  <c r="AD786"/>
  <c r="AD785"/>
  <c r="AD784"/>
  <c r="AD783"/>
  <c r="AD780"/>
  <c r="AD778"/>
  <c r="AD777"/>
  <c r="AD776"/>
  <c r="AD775"/>
  <c r="AD774"/>
  <c r="AD773"/>
  <c r="AD772"/>
  <c r="AD769"/>
  <c r="AD768"/>
  <c r="AD767"/>
  <c r="AD766"/>
  <c r="AD764"/>
  <c r="AD763"/>
  <c r="AD762"/>
  <c r="AD761"/>
  <c r="AD760"/>
  <c r="AD759"/>
  <c r="AD758"/>
  <c r="AD757"/>
  <c r="AD756"/>
  <c r="AD753"/>
  <c r="AD752"/>
  <c r="AD751"/>
  <c r="AD750"/>
  <c r="AD747"/>
  <c r="AD746"/>
  <c r="AD745"/>
  <c r="AD744"/>
  <c r="AD743"/>
  <c r="AD742"/>
  <c r="AD741"/>
  <c r="AD740"/>
  <c r="AD739"/>
  <c r="AD738"/>
  <c r="AD737"/>
  <c r="AD736"/>
  <c r="AD733"/>
  <c r="AD732"/>
  <c r="AD731"/>
  <c r="AD730"/>
  <c r="AD729"/>
  <c r="AD728"/>
  <c r="AD727"/>
  <c r="AD726"/>
  <c r="AD725"/>
  <c r="AD724"/>
  <c r="AD721"/>
  <c r="AD720"/>
  <c r="AD719"/>
  <c r="AD716"/>
  <c r="AD715"/>
  <c r="AD714"/>
  <c r="AD711"/>
  <c r="AD710"/>
  <c r="AD709"/>
  <c r="AD708"/>
  <c r="AD707"/>
  <c r="AD704"/>
  <c r="AD703"/>
  <c r="AD702"/>
  <c r="AD701"/>
  <c r="AD700"/>
  <c r="AD699"/>
  <c r="AD698"/>
  <c r="AD697"/>
  <c r="AD694"/>
  <c r="AD693"/>
  <c r="AD692"/>
  <c r="AD691"/>
  <c r="AD690"/>
  <c r="AD689"/>
  <c r="AD688"/>
  <c r="AD687"/>
  <c r="AD686"/>
  <c r="AD685"/>
  <c r="AD684"/>
  <c r="AD683"/>
  <c r="AD682"/>
  <c r="AD681"/>
  <c r="AD680"/>
  <c r="AD679"/>
  <c r="AD678"/>
  <c r="AD677"/>
  <c r="AD674"/>
  <c r="AD673"/>
  <c r="AD672"/>
  <c r="AD669"/>
  <c r="AD668"/>
  <c r="AD667"/>
  <c r="AD666"/>
  <c r="AD665"/>
  <c r="AD664"/>
  <c r="AD663"/>
  <c r="AD660"/>
  <c r="AD659"/>
  <c r="AD658"/>
  <c r="AD657"/>
  <c r="AD656"/>
  <c r="AD653"/>
  <c r="AD652" s="1"/>
  <c r="AD650"/>
  <c r="AD649"/>
  <c r="AD648"/>
  <c r="AD647"/>
  <c r="AD646"/>
  <c r="AD645"/>
  <c r="AD644"/>
  <c r="AD643"/>
  <c r="AD642"/>
  <c r="AD641"/>
  <c r="AD640"/>
  <c r="AD639"/>
  <c r="AD637"/>
  <c r="AD636"/>
  <c r="AD635"/>
  <c r="AD634"/>
  <c r="AD631"/>
  <c r="AD630"/>
  <c r="AD629"/>
  <c r="AD628"/>
  <c r="AD627"/>
  <c r="AD626"/>
  <c r="AD625"/>
  <c r="AD624"/>
  <c r="AD623"/>
  <c r="AD622"/>
  <c r="AD621"/>
  <c r="AD620"/>
  <c r="AD619"/>
  <c r="AD618"/>
  <c r="AD617"/>
  <c r="AD616"/>
  <c r="AD615"/>
  <c r="AD614"/>
  <c r="AD613"/>
  <c r="AD612"/>
  <c r="AD611"/>
  <c r="AD608"/>
  <c r="AD607"/>
  <c r="AD606"/>
  <c r="AD605"/>
  <c r="AD604"/>
  <c r="AD603"/>
  <c r="AD602"/>
  <c r="AD601"/>
  <c r="AD600"/>
  <c r="AD599"/>
  <c r="AD598"/>
  <c r="AD597"/>
  <c r="AD596"/>
  <c r="AD595"/>
  <c r="AD594"/>
  <c r="AD593"/>
  <c r="AD592"/>
  <c r="AD591"/>
  <c r="AD590"/>
  <c r="AD589"/>
  <c r="AD588"/>
  <c r="AD587"/>
  <c r="AD586"/>
  <c r="AD585"/>
  <c r="AD584"/>
  <c r="AD583"/>
  <c r="AD582"/>
  <c r="AD576"/>
  <c r="AD575"/>
  <c r="AD572"/>
  <c r="AD571"/>
  <c r="AD570"/>
  <c r="AD569"/>
  <c r="AD568"/>
  <c r="AD567"/>
  <c r="AD566"/>
  <c r="AD565"/>
  <c r="AD564"/>
  <c r="AD563"/>
  <c r="AD562"/>
  <c r="AD561"/>
  <c r="AD560"/>
  <c r="AD557"/>
  <c r="AD556"/>
  <c r="AD555"/>
  <c r="AD554"/>
  <c r="AD553"/>
  <c r="AD552"/>
  <c r="AD551"/>
  <c r="AD550"/>
  <c r="AD547"/>
  <c r="AD546"/>
  <c r="AD545"/>
  <c r="AD544"/>
  <c r="AD543"/>
  <c r="AD542"/>
  <c r="AD541"/>
  <c r="AD540"/>
  <c r="AD539"/>
  <c r="AD538"/>
  <c r="AD537"/>
  <c r="AD536"/>
  <c r="AD533"/>
  <c r="AD532"/>
  <c r="AD531"/>
  <c r="AD530"/>
  <c r="AD529"/>
  <c r="AD528"/>
  <c r="AD527"/>
  <c r="AD526"/>
  <c r="AD525"/>
  <c r="AD524"/>
  <c r="AD523"/>
  <c r="AD514"/>
  <c r="AD513"/>
  <c r="AD510"/>
  <c r="AD502"/>
  <c r="AD501"/>
  <c r="AD498"/>
  <c r="AD497"/>
  <c r="AD496"/>
  <c r="AD493"/>
  <c r="AD490"/>
  <c r="AD487"/>
  <c r="AD486"/>
  <c r="AD485"/>
  <c r="AD484"/>
  <c r="AD483"/>
  <c r="AD480"/>
  <c r="AD479"/>
  <c r="AD478"/>
  <c r="AD477"/>
  <c r="AD476"/>
  <c r="AD475"/>
  <c r="AD474"/>
  <c r="AD473"/>
  <c r="AD472"/>
  <c r="AD471"/>
  <c r="AD470"/>
  <c r="AD467"/>
  <c r="AD464"/>
  <c r="AD461"/>
  <c r="AD460"/>
  <c r="AD459"/>
  <c r="AD458"/>
  <c r="AD457"/>
  <c r="AD456"/>
  <c r="AD455"/>
  <c r="AD454"/>
  <c r="AD453"/>
  <c r="AD452"/>
  <c r="AD451"/>
  <c r="AD450"/>
  <c r="AD447"/>
  <c r="AD446"/>
  <c r="AD445"/>
  <c r="AD442"/>
  <c r="AD441"/>
  <c r="AD440"/>
  <c r="AD439"/>
  <c r="AD438"/>
  <c r="AD435"/>
  <c r="AD434"/>
  <c r="AD433"/>
  <c r="AD430"/>
  <c r="AD429"/>
  <c r="AD428"/>
  <c r="AD427"/>
  <c r="AD426"/>
  <c r="AD425"/>
  <c r="AD424"/>
  <c r="AD423"/>
  <c r="AD420"/>
  <c r="AD419"/>
  <c r="AD418"/>
  <c r="AD417"/>
  <c r="AD416"/>
  <c r="AD415"/>
  <c r="AD414"/>
  <c r="AD413"/>
  <c r="AD412"/>
  <c r="AD411"/>
  <c r="AD410"/>
  <c r="AD409"/>
  <c r="AD408"/>
  <c r="AD407"/>
  <c r="AD406"/>
  <c r="AD405"/>
  <c r="AD404"/>
  <c r="AD403"/>
  <c r="AD400"/>
  <c r="AD399"/>
  <c r="AD398"/>
  <c r="AD395"/>
  <c r="AD394"/>
  <c r="AD393"/>
  <c r="AD390"/>
  <c r="AD389"/>
  <c r="AD388"/>
  <c r="AD387"/>
  <c r="AD386"/>
  <c r="AD385"/>
  <c r="AD384"/>
  <c r="AD381"/>
  <c r="AD380"/>
  <c r="AD379"/>
  <c r="AD378"/>
  <c r="AD377"/>
  <c r="AD376"/>
  <c r="AD375"/>
  <c r="AD374"/>
  <c r="AD373"/>
  <c r="AD370"/>
  <c r="AD369"/>
  <c r="AD368"/>
  <c r="AD367"/>
  <c r="AD366"/>
  <c r="AD365"/>
  <c r="AD364"/>
  <c r="AD361"/>
  <c r="AD360"/>
  <c r="AD359"/>
  <c r="AD358"/>
  <c r="AD357"/>
  <c r="AD356"/>
  <c r="AD355"/>
  <c r="AD352"/>
  <c r="AD351"/>
  <c r="AD350"/>
  <c r="AD349"/>
  <c r="AD347"/>
  <c r="AD343"/>
  <c r="AD342"/>
  <c r="AD341"/>
  <c r="AD340"/>
  <c r="AD339"/>
  <c r="AD338"/>
  <c r="AD337"/>
  <c r="AD336"/>
  <c r="AD335"/>
  <c r="AD329"/>
  <c r="AD328"/>
  <c r="AD327"/>
  <c r="AD324"/>
  <c r="AD323"/>
  <c r="AD322"/>
  <c r="AD321"/>
  <c r="AD318"/>
  <c r="AD317"/>
  <c r="AD316"/>
  <c r="AD313"/>
  <c r="AD310"/>
  <c r="AD308"/>
  <c r="AD307"/>
  <c r="AD306"/>
  <c r="AD305"/>
  <c r="AD302"/>
  <c r="AD301"/>
  <c r="AD300"/>
  <c r="AD299"/>
  <c r="AD298"/>
  <c r="AD297"/>
  <c r="AD296"/>
  <c r="AD295"/>
  <c r="AD294"/>
  <c r="AD293"/>
  <c r="AD292"/>
  <c r="AD291"/>
  <c r="AD290"/>
  <c r="AD289"/>
  <c r="AD288"/>
  <c r="AD287"/>
  <c r="AD286"/>
  <c r="AD285"/>
  <c r="AD284"/>
  <c r="AD283"/>
  <c r="AD282"/>
  <c r="AD281"/>
  <c r="AD280"/>
  <c r="AD279"/>
  <c r="AD278"/>
  <c r="AD277"/>
  <c r="AD276"/>
  <c r="AD275"/>
  <c r="AD274"/>
  <c r="AD273"/>
  <c r="AD272"/>
  <c r="AD271"/>
  <c r="AD270"/>
  <c r="AD269"/>
  <c r="AD268"/>
  <c r="AD265"/>
  <c r="AD264"/>
  <c r="AD261"/>
  <c r="AD260"/>
  <c r="AD259"/>
  <c r="AD258"/>
  <c r="AD257"/>
  <c r="AD254"/>
  <c r="AD253"/>
  <c r="AD252"/>
  <c r="AD251"/>
  <c r="AD250"/>
  <c r="AD247"/>
  <c r="AD246"/>
  <c r="AD245"/>
  <c r="AD242"/>
  <c r="AD235"/>
  <c r="AD234"/>
  <c r="AD233"/>
  <c r="AD230"/>
  <c r="AD226"/>
  <c r="AD225"/>
  <c r="AD222"/>
  <c r="AD221"/>
  <c r="AD220"/>
  <c r="AD217"/>
  <c r="AD216"/>
  <c r="AD215"/>
  <c r="AD214"/>
  <c r="AD213"/>
  <c r="AD212"/>
  <c r="AD208"/>
  <c r="AD207"/>
  <c r="AD206"/>
  <c r="AD205"/>
  <c r="AD204"/>
  <c r="AD203"/>
  <c r="AD202"/>
  <c r="AD201"/>
  <c r="AD200"/>
  <c r="AD199"/>
  <c r="AD198"/>
  <c r="AD197"/>
  <c r="AD196"/>
  <c r="AD193"/>
  <c r="AD192"/>
  <c r="AD191"/>
  <c r="AD190"/>
  <c r="AD189"/>
  <c r="AD188"/>
  <c r="AD187"/>
  <c r="AD186"/>
  <c r="AD183"/>
  <c r="AD180"/>
  <c r="AD177"/>
  <c r="AD176"/>
  <c r="AD174"/>
  <c r="AD173"/>
  <c r="AD172"/>
  <c r="AD171"/>
  <c r="AD170"/>
  <c r="AD169"/>
  <c r="AD168"/>
  <c r="AD167"/>
  <c r="AD166"/>
  <c r="AD165"/>
  <c r="AD163"/>
  <c r="AD162"/>
  <c r="AD161"/>
  <c r="AD159"/>
  <c r="AD158"/>
  <c r="AD157"/>
  <c r="AD156"/>
  <c r="AD155"/>
  <c r="AD154"/>
  <c r="AD153"/>
  <c r="AD152"/>
  <c r="AD151"/>
  <c r="AD147"/>
  <c r="AD146"/>
  <c r="AD145"/>
  <c r="AD144"/>
  <c r="AD143"/>
  <c r="AD142"/>
  <c r="AD140"/>
  <c r="AD139"/>
  <c r="AD138"/>
  <c r="AD135"/>
  <c r="AD134"/>
  <c r="AD133"/>
  <c r="AD132"/>
  <c r="AD131"/>
  <c r="AD130"/>
  <c r="AD129"/>
  <c r="AD127"/>
  <c r="AD125"/>
  <c r="AD124"/>
  <c r="AD123"/>
  <c r="AD122"/>
  <c r="AD120"/>
  <c r="AD118"/>
  <c r="AD117"/>
  <c r="AD115"/>
  <c r="AD114"/>
  <c r="AD113"/>
  <c r="AD112"/>
  <c r="AD111"/>
  <c r="AD110"/>
  <c r="AD109"/>
  <c r="AD108"/>
  <c r="AD107"/>
  <c r="AD105"/>
  <c r="AD101"/>
  <c r="AD98"/>
  <c r="AD95"/>
  <c r="AD94"/>
  <c r="AD92"/>
  <c r="AD90"/>
  <c r="AD89"/>
  <c r="AD88"/>
  <c r="AD87"/>
  <c r="AD86"/>
  <c r="AD85"/>
  <c r="AD84"/>
  <c r="AD83"/>
  <c r="AD82"/>
  <c r="AD81"/>
  <c r="AD80"/>
  <c r="AD78"/>
  <c r="AD77"/>
  <c r="AD73"/>
  <c r="AD72"/>
  <c r="AD71"/>
  <c r="AD70"/>
  <c r="AD69"/>
  <c r="AD68"/>
  <c r="AD67"/>
  <c r="AD66"/>
  <c r="AD65"/>
  <c r="AD64"/>
  <c r="AD63"/>
  <c r="AD62"/>
  <c r="AD61"/>
  <c r="AD60"/>
  <c r="AD59"/>
  <c r="AD58"/>
  <c r="AD55"/>
  <c r="AD54"/>
  <c r="AD53"/>
  <c r="AD51"/>
  <c r="AD50"/>
  <c r="AD49"/>
  <c r="AD45"/>
  <c r="AD42"/>
  <c r="AD39"/>
  <c r="AD38"/>
  <c r="AD37"/>
  <c r="AD36"/>
  <c r="AD35"/>
  <c r="AD34"/>
  <c r="AD33"/>
  <c r="AD32"/>
  <c r="AD31"/>
  <c r="AD30"/>
  <c r="AD29"/>
  <c r="AD28"/>
  <c r="AD27"/>
  <c r="AD26"/>
  <c r="AD25"/>
  <c r="AD24"/>
  <c r="AD23"/>
  <c r="AD22"/>
  <c r="AD21"/>
  <c r="AD20"/>
  <c r="AD19"/>
  <c r="AD18"/>
  <c r="AD17"/>
  <c r="AD16"/>
  <c r="AD15"/>
  <c r="AB1075"/>
  <c r="AB1074"/>
  <c r="AB1073"/>
  <c r="AB1070"/>
  <c r="AB1069"/>
  <c r="AB1068"/>
  <c r="AB1067"/>
  <c r="AB1064"/>
  <c r="AB1063"/>
  <c r="AB1062"/>
  <c r="AB1061"/>
  <c r="AB1058"/>
  <c r="AB1057" s="1"/>
  <c r="AB1055"/>
  <c r="AB1054"/>
  <c r="AB1051"/>
  <c r="AB1050" s="1"/>
  <c r="AB1048"/>
  <c r="AB1047"/>
  <c r="AB1044"/>
  <c r="AB1043"/>
  <c r="AB1040"/>
  <c r="AB1039"/>
  <c r="AB1036"/>
  <c r="AB1035" s="1"/>
  <c r="AB1033"/>
  <c r="AB1032"/>
  <c r="AB1031"/>
  <c r="AB1030"/>
  <c r="AB1029"/>
  <c r="AB1028"/>
  <c r="AB1025"/>
  <c r="AB1024"/>
  <c r="AB1023"/>
  <c r="AB1020"/>
  <c r="AB1019"/>
  <c r="AB1018"/>
  <c r="AB1017"/>
  <c r="AB1016"/>
  <c r="AB1015"/>
  <c r="AB1012"/>
  <c r="AB1011" s="1"/>
  <c r="AB1009"/>
  <c r="AB1008"/>
  <c r="AB1007"/>
  <c r="AB1006"/>
  <c r="AB1005"/>
  <c r="AB1004"/>
  <c r="AB1003"/>
  <c r="AB1002"/>
  <c r="AB1001"/>
  <c r="AB1000"/>
  <c r="AB999"/>
  <c r="AB998"/>
  <c r="AB997"/>
  <c r="AB996"/>
  <c r="AB995"/>
  <c r="AB994"/>
  <c r="AB993"/>
  <c r="AB992"/>
  <c r="AB991"/>
  <c r="AB990"/>
  <c r="AB989"/>
  <c r="AB988"/>
  <c r="AB987"/>
  <c r="AB986"/>
  <c r="AB983"/>
  <c r="AB982" s="1"/>
  <c r="AB980"/>
  <c r="AB978"/>
  <c r="AB975"/>
  <c r="AB974" s="1"/>
  <c r="AB971"/>
  <c r="AB970"/>
  <c r="AB969"/>
  <c r="AB967"/>
  <c r="AB964"/>
  <c r="AB963"/>
  <c r="AB962"/>
  <c r="AB961"/>
  <c r="AB958"/>
  <c r="AB957"/>
  <c r="AB954"/>
  <c r="AB953"/>
  <c r="AB950"/>
  <c r="AB949" s="1"/>
  <c r="AB947"/>
  <c r="AB946"/>
  <c r="AB945"/>
  <c r="AB944"/>
  <c r="AB943"/>
  <c r="AB942"/>
  <c r="AB939"/>
  <c r="AB938"/>
  <c r="AB937"/>
  <c r="AB936"/>
  <c r="AB935"/>
  <c r="AB934"/>
  <c r="AB933"/>
  <c r="AB932"/>
  <c r="AB931"/>
  <c r="AB930"/>
  <c r="AB929"/>
  <c r="AB928"/>
  <c r="AB927"/>
  <c r="AB926"/>
  <c r="AB925"/>
  <c r="AB924"/>
  <c r="AB923"/>
  <c r="AB920"/>
  <c r="AB919"/>
  <c r="AB916"/>
  <c r="AB915"/>
  <c r="AB914"/>
  <c r="AB913"/>
  <c r="AB912"/>
  <c r="AB911"/>
  <c r="AB910"/>
  <c r="AB909"/>
  <c r="AB906"/>
  <c r="AB904"/>
  <c r="AB903"/>
  <c r="AB902"/>
  <c r="AB899"/>
  <c r="AB898" s="1"/>
  <c r="AB896"/>
  <c r="AB895"/>
  <c r="AB894"/>
  <c r="AB893"/>
  <c r="AB892"/>
  <c r="AB891"/>
  <c r="AB890"/>
  <c r="AB887"/>
  <c r="AB886"/>
  <c r="AB883"/>
  <c r="AB882" s="1"/>
  <c r="AB880"/>
  <c r="AB879"/>
  <c r="AB877"/>
  <c r="AB874"/>
  <c r="AB873"/>
  <c r="AB872"/>
  <c r="AB871"/>
  <c r="AB870"/>
  <c r="AB869"/>
  <c r="AB868"/>
  <c r="AB864"/>
  <c r="AB863"/>
  <c r="AB860"/>
  <c r="AB859"/>
  <c r="AB858"/>
  <c r="AB855"/>
  <c r="AB854"/>
  <c r="AB853"/>
  <c r="AB852"/>
  <c r="AB849"/>
  <c r="AB848"/>
  <c r="AB847"/>
  <c r="AB844"/>
  <c r="AB843"/>
  <c r="AB842"/>
  <c r="AB839"/>
  <c r="AB838"/>
  <c r="AB837"/>
  <c r="AB834"/>
  <c r="AB833"/>
  <c r="AB830"/>
  <c r="AB829"/>
  <c r="AB827"/>
  <c r="AB826"/>
  <c r="AB825"/>
  <c r="AB824"/>
  <c r="AB823"/>
  <c r="AB822"/>
  <c r="AB816"/>
  <c r="AB815"/>
  <c r="AB814"/>
  <c r="AB813"/>
  <c r="AB810"/>
  <c r="AB809"/>
  <c r="AB806"/>
  <c r="AB805"/>
  <c r="AB804"/>
  <c r="AB803"/>
  <c r="AB802"/>
  <c r="AB801"/>
  <c r="AB800"/>
  <c r="AB799"/>
  <c r="AB796"/>
  <c r="AB795"/>
  <c r="AB794"/>
  <c r="AB791"/>
  <c r="AB790"/>
  <c r="AB787"/>
  <c r="AB786"/>
  <c r="AB785"/>
  <c r="AB784"/>
  <c r="AB783"/>
  <c r="AB780"/>
  <c r="AB778"/>
  <c r="AB777"/>
  <c r="AB776"/>
  <c r="AB775"/>
  <c r="AB774"/>
  <c r="AB773"/>
  <c r="AB772"/>
  <c r="AB769"/>
  <c r="AB768"/>
  <c r="AB767"/>
  <c r="AB766"/>
  <c r="AB764"/>
  <c r="AB763"/>
  <c r="AB762"/>
  <c r="AB761"/>
  <c r="AB760"/>
  <c r="AB759"/>
  <c r="AB758"/>
  <c r="AB757"/>
  <c r="AB756"/>
  <c r="AB753"/>
  <c r="AB752"/>
  <c r="AB751"/>
  <c r="AB750"/>
  <c r="AB747"/>
  <c r="AB746"/>
  <c r="AB745"/>
  <c r="AB744"/>
  <c r="AB743"/>
  <c r="AB742"/>
  <c r="AB741"/>
  <c r="AB740"/>
  <c r="AB739"/>
  <c r="AB738"/>
  <c r="AB737"/>
  <c r="AB736"/>
  <c r="AB733"/>
  <c r="AB732"/>
  <c r="AB731"/>
  <c r="AB730"/>
  <c r="AB729"/>
  <c r="AB728"/>
  <c r="AB727"/>
  <c r="AB726"/>
  <c r="AB725"/>
  <c r="AB724"/>
  <c r="AB721"/>
  <c r="AB720"/>
  <c r="AB719"/>
  <c r="AB716"/>
  <c r="AB715"/>
  <c r="AB714"/>
  <c r="AB711"/>
  <c r="AB710"/>
  <c r="AB709"/>
  <c r="AB708"/>
  <c r="AB707"/>
  <c r="AB704"/>
  <c r="AB703"/>
  <c r="AB702"/>
  <c r="AB701"/>
  <c r="AB700"/>
  <c r="AB699"/>
  <c r="AB698"/>
  <c r="AB697"/>
  <c r="AB694"/>
  <c r="AB693"/>
  <c r="AB692"/>
  <c r="AB691"/>
  <c r="AB690"/>
  <c r="AB689"/>
  <c r="AB688"/>
  <c r="AB687"/>
  <c r="AB686"/>
  <c r="AB685"/>
  <c r="AB684"/>
  <c r="AB683"/>
  <c r="AB682"/>
  <c r="AB681"/>
  <c r="AB680"/>
  <c r="AB679"/>
  <c r="AB678"/>
  <c r="AB677"/>
  <c r="AB674"/>
  <c r="AB673"/>
  <c r="AB672"/>
  <c r="AB669"/>
  <c r="AB668"/>
  <c r="AB667"/>
  <c r="AB666"/>
  <c r="AB665"/>
  <c r="AB664"/>
  <c r="AB663"/>
  <c r="AB660"/>
  <c r="AB659"/>
  <c r="AB658"/>
  <c r="AB657"/>
  <c r="AB656"/>
  <c r="AB653"/>
  <c r="AB652" s="1"/>
  <c r="AB650"/>
  <c r="AB649"/>
  <c r="AB648"/>
  <c r="AB647"/>
  <c r="AB646"/>
  <c r="AB645"/>
  <c r="AB644"/>
  <c r="AB643"/>
  <c r="AB642"/>
  <c r="AB641"/>
  <c r="AB640"/>
  <c r="AB639"/>
  <c r="AB637"/>
  <c r="AB636"/>
  <c r="AB635"/>
  <c r="AB634"/>
  <c r="AB631"/>
  <c r="AB630"/>
  <c r="AB629"/>
  <c r="AB628"/>
  <c r="AB627"/>
  <c r="AB626"/>
  <c r="AB625"/>
  <c r="AB624"/>
  <c r="AB623"/>
  <c r="AB622"/>
  <c r="AB621"/>
  <c r="AB620"/>
  <c r="AB619"/>
  <c r="AB618"/>
  <c r="AB617"/>
  <c r="AB616"/>
  <c r="AB615"/>
  <c r="AB614"/>
  <c r="AB613"/>
  <c r="AB612"/>
  <c r="AB611"/>
  <c r="AB608"/>
  <c r="AB607"/>
  <c r="AB606"/>
  <c r="AB605"/>
  <c r="AB604"/>
  <c r="AB603"/>
  <c r="AB602"/>
  <c r="AB601"/>
  <c r="AB600"/>
  <c r="AB599"/>
  <c r="AB598"/>
  <c r="AB597"/>
  <c r="AB596"/>
  <c r="AB595"/>
  <c r="AB594"/>
  <c r="AB593"/>
  <c r="AB592"/>
  <c r="AB591"/>
  <c r="AB590"/>
  <c r="AB589"/>
  <c r="AB588"/>
  <c r="AB587"/>
  <c r="AB586"/>
  <c r="AB585"/>
  <c r="AB584"/>
  <c r="AB583"/>
  <c r="AB582"/>
  <c r="AB576"/>
  <c r="AB575"/>
  <c r="AB572"/>
  <c r="AB571"/>
  <c r="AB570"/>
  <c r="AB569"/>
  <c r="AB568"/>
  <c r="AB567"/>
  <c r="AB566"/>
  <c r="AB565"/>
  <c r="AB564"/>
  <c r="AB563"/>
  <c r="AB562"/>
  <c r="AB561"/>
  <c r="AB560"/>
  <c r="AB557"/>
  <c r="AB556"/>
  <c r="AB555"/>
  <c r="AB554"/>
  <c r="AB553"/>
  <c r="AB552"/>
  <c r="AB551"/>
  <c r="AB550"/>
  <c r="AB547"/>
  <c r="AB546"/>
  <c r="AB545"/>
  <c r="AB544"/>
  <c r="AB543"/>
  <c r="AB542"/>
  <c r="AB541"/>
  <c r="AB540"/>
  <c r="AB539"/>
  <c r="AB538"/>
  <c r="AB537"/>
  <c r="AB536"/>
  <c r="AB533"/>
  <c r="AB532"/>
  <c r="AB531"/>
  <c r="AB530"/>
  <c r="AB529"/>
  <c r="AB528"/>
  <c r="AB527"/>
  <c r="AB526"/>
  <c r="AB525"/>
  <c r="AB524"/>
  <c r="AB523"/>
  <c r="AB514"/>
  <c r="AB513"/>
  <c r="AB510"/>
  <c r="AB502"/>
  <c r="AB501"/>
  <c r="AB498"/>
  <c r="AB497"/>
  <c r="AB496"/>
  <c r="AB493"/>
  <c r="AB490"/>
  <c r="AB487"/>
  <c r="AB486"/>
  <c r="AB485"/>
  <c r="AB484"/>
  <c r="AB483"/>
  <c r="AB480"/>
  <c r="AB479"/>
  <c r="AB478"/>
  <c r="AB477"/>
  <c r="AB476"/>
  <c r="AB475"/>
  <c r="AB474"/>
  <c r="AB473"/>
  <c r="AB472"/>
  <c r="AB471"/>
  <c r="AB470"/>
  <c r="AB467"/>
  <c r="AB464"/>
  <c r="AB461"/>
  <c r="AB460"/>
  <c r="AB459"/>
  <c r="AB458"/>
  <c r="AB457"/>
  <c r="AB456"/>
  <c r="AB455"/>
  <c r="AB454"/>
  <c r="AB453"/>
  <c r="AB452"/>
  <c r="AB451"/>
  <c r="AB450"/>
  <c r="AB447"/>
  <c r="AB446"/>
  <c r="AB445"/>
  <c r="AB442"/>
  <c r="AB441"/>
  <c r="AB440"/>
  <c r="AB439"/>
  <c r="AB438"/>
  <c r="AB435"/>
  <c r="AB434"/>
  <c r="AB433"/>
  <c r="AB430"/>
  <c r="AB429"/>
  <c r="AB428"/>
  <c r="AB427"/>
  <c r="AB426"/>
  <c r="AB425"/>
  <c r="AB424"/>
  <c r="AB423"/>
  <c r="AB420"/>
  <c r="AB419"/>
  <c r="AB418"/>
  <c r="AB417"/>
  <c r="AB416"/>
  <c r="AB415"/>
  <c r="AB414"/>
  <c r="AB413"/>
  <c r="AB412"/>
  <c r="AB411"/>
  <c r="AB410"/>
  <c r="AB409"/>
  <c r="AB408"/>
  <c r="AB407"/>
  <c r="AB406"/>
  <c r="AB405"/>
  <c r="AB404"/>
  <c r="AB403"/>
  <c r="AB400"/>
  <c r="AB399"/>
  <c r="AB398"/>
  <c r="AB395"/>
  <c r="AB394"/>
  <c r="AB393"/>
  <c r="AB390"/>
  <c r="AB389"/>
  <c r="AB388"/>
  <c r="AB387"/>
  <c r="AB386"/>
  <c r="AB385"/>
  <c r="AB384"/>
  <c r="AB381"/>
  <c r="AB380"/>
  <c r="AB379"/>
  <c r="AB378"/>
  <c r="AB377"/>
  <c r="AB376"/>
  <c r="AB375"/>
  <c r="AB374"/>
  <c r="AB373"/>
  <c r="AB370"/>
  <c r="AB369"/>
  <c r="AB368"/>
  <c r="AB367"/>
  <c r="AB366"/>
  <c r="AB365"/>
  <c r="AB364"/>
  <c r="AB361"/>
  <c r="AB360"/>
  <c r="AB359"/>
  <c r="AB358"/>
  <c r="AB357"/>
  <c r="AB356"/>
  <c r="AB355"/>
  <c r="AB352"/>
  <c r="AB351"/>
  <c r="AB350"/>
  <c r="AB349"/>
  <c r="AB347"/>
  <c r="AB343"/>
  <c r="AB342"/>
  <c r="AB341"/>
  <c r="AB340"/>
  <c r="AB339"/>
  <c r="AB338"/>
  <c r="AB337"/>
  <c r="AB336"/>
  <c r="AB335"/>
  <c r="AB329"/>
  <c r="AB328"/>
  <c r="AB327"/>
  <c r="AB324"/>
  <c r="AB323"/>
  <c r="AB322"/>
  <c r="AB321"/>
  <c r="AB318"/>
  <c r="AB317"/>
  <c r="AB316"/>
  <c r="AB313"/>
  <c r="AB310"/>
  <c r="AB308"/>
  <c r="AB307"/>
  <c r="AB306"/>
  <c r="AB305"/>
  <c r="AB302"/>
  <c r="AB301"/>
  <c r="AB300"/>
  <c r="AB299"/>
  <c r="AB298"/>
  <c r="AB297"/>
  <c r="AB296"/>
  <c r="AB295"/>
  <c r="AB294"/>
  <c r="AB293"/>
  <c r="AB292"/>
  <c r="AB291"/>
  <c r="AB290"/>
  <c r="AB289"/>
  <c r="AB288"/>
  <c r="AB287"/>
  <c r="AB286"/>
  <c r="AB285"/>
  <c r="AB284"/>
  <c r="AB283"/>
  <c r="AB282"/>
  <c r="AB281"/>
  <c r="AB280"/>
  <c r="AB279"/>
  <c r="AB278"/>
  <c r="AB277"/>
  <c r="AB276"/>
  <c r="AB275"/>
  <c r="AB274"/>
  <c r="AB273"/>
  <c r="AB272"/>
  <c r="AB271"/>
  <c r="AB270"/>
  <c r="AB269"/>
  <c r="AB268"/>
  <c r="AB265"/>
  <c r="AB264"/>
  <c r="AB261"/>
  <c r="AB260"/>
  <c r="AB259"/>
  <c r="AB258"/>
  <c r="AB257"/>
  <c r="AB254"/>
  <c r="AB253"/>
  <c r="AB252"/>
  <c r="AB251"/>
  <c r="AB250"/>
  <c r="AB247"/>
  <c r="AB246"/>
  <c r="AB245"/>
  <c r="AB242"/>
  <c r="AB235"/>
  <c r="AB234"/>
  <c r="AB233"/>
  <c r="AB230"/>
  <c r="AB226"/>
  <c r="AB225"/>
  <c r="AB222"/>
  <c r="AB221"/>
  <c r="AB220"/>
  <c r="AB217"/>
  <c r="AB216"/>
  <c r="AB215"/>
  <c r="AB214"/>
  <c r="AB213"/>
  <c r="AB212"/>
  <c r="AB208"/>
  <c r="AB207"/>
  <c r="AB206"/>
  <c r="AB205"/>
  <c r="AB204"/>
  <c r="AB203"/>
  <c r="AB202"/>
  <c r="AB201"/>
  <c r="AB200"/>
  <c r="AB199"/>
  <c r="AB198"/>
  <c r="AB197"/>
  <c r="AB196"/>
  <c r="AB193"/>
  <c r="AB192"/>
  <c r="AB191"/>
  <c r="AB190"/>
  <c r="AB189"/>
  <c r="AB188"/>
  <c r="AB187"/>
  <c r="AB186"/>
  <c r="AB183"/>
  <c r="AB180"/>
  <c r="AB177"/>
  <c r="AB176"/>
  <c r="AB174"/>
  <c r="AB173"/>
  <c r="AB172"/>
  <c r="AB171"/>
  <c r="AB170"/>
  <c r="AB169"/>
  <c r="AB168"/>
  <c r="AB167"/>
  <c r="AB166"/>
  <c r="AB165"/>
  <c r="AB163"/>
  <c r="AB162"/>
  <c r="AB161"/>
  <c r="AB159"/>
  <c r="AB158"/>
  <c r="AB157"/>
  <c r="AB156"/>
  <c r="AB155"/>
  <c r="AB154"/>
  <c r="AB153"/>
  <c r="AB152"/>
  <c r="AB151"/>
  <c r="AB147"/>
  <c r="AB146"/>
  <c r="AB145"/>
  <c r="AB144"/>
  <c r="AB143"/>
  <c r="AB142"/>
  <c r="AB140"/>
  <c r="AB139"/>
  <c r="AB138"/>
  <c r="AB135"/>
  <c r="AB134"/>
  <c r="AB133"/>
  <c r="AB132"/>
  <c r="AB131"/>
  <c r="AB130"/>
  <c r="AB129"/>
  <c r="AB127"/>
  <c r="AB125"/>
  <c r="AB124"/>
  <c r="AB123"/>
  <c r="AB122"/>
  <c r="AB120"/>
  <c r="AB118"/>
  <c r="AB117"/>
  <c r="AB115"/>
  <c r="AB114"/>
  <c r="AB113"/>
  <c r="AB112"/>
  <c r="AB111"/>
  <c r="AB110"/>
  <c r="AB109"/>
  <c r="AB108"/>
  <c r="AB107"/>
  <c r="AB105"/>
  <c r="AB101"/>
  <c r="AB98"/>
  <c r="AB95"/>
  <c r="AB94"/>
  <c r="AB92"/>
  <c r="AB90"/>
  <c r="AB89"/>
  <c r="AB88"/>
  <c r="AB87"/>
  <c r="AB86"/>
  <c r="AB85"/>
  <c r="AB84"/>
  <c r="AB83"/>
  <c r="AB82"/>
  <c r="AB81"/>
  <c r="AB80"/>
  <c r="AB78"/>
  <c r="AB77"/>
  <c r="AB73"/>
  <c r="AB72"/>
  <c r="AB71"/>
  <c r="AB70"/>
  <c r="AB69"/>
  <c r="AB68"/>
  <c r="AB67"/>
  <c r="AB66"/>
  <c r="AB65"/>
  <c r="AB64"/>
  <c r="AB63"/>
  <c r="AB62"/>
  <c r="AB61"/>
  <c r="AB60"/>
  <c r="AB59"/>
  <c r="AB58"/>
  <c r="AB55"/>
  <c r="AB54"/>
  <c r="AB53"/>
  <c r="AB51"/>
  <c r="AB50"/>
  <c r="AB49"/>
  <c r="AB45"/>
  <c r="AB42"/>
  <c r="AB39"/>
  <c r="AB38"/>
  <c r="AB37"/>
  <c r="AB36"/>
  <c r="AB35"/>
  <c r="AB34"/>
  <c r="AB33"/>
  <c r="AB32"/>
  <c r="AB31"/>
  <c r="AB30"/>
  <c r="AB29"/>
  <c r="AB28"/>
  <c r="AB27"/>
  <c r="AB26"/>
  <c r="AB25"/>
  <c r="AB24"/>
  <c r="AB23"/>
  <c r="AB22"/>
  <c r="AB21"/>
  <c r="AB20"/>
  <c r="AB19"/>
  <c r="AB18"/>
  <c r="AB17"/>
  <c r="AB16"/>
  <c r="AB15"/>
  <c r="Z1075"/>
  <c r="Z1074"/>
  <c r="Z1073"/>
  <c r="Z1070"/>
  <c r="Z1069"/>
  <c r="Z1068"/>
  <c r="Z1067"/>
  <c r="Z1064"/>
  <c r="Z1063"/>
  <c r="Z1062"/>
  <c r="Z1061"/>
  <c r="Z1058"/>
  <c r="Z1057" s="1"/>
  <c r="Z1055"/>
  <c r="Z1054"/>
  <c r="Z1051"/>
  <c r="Z1050" s="1"/>
  <c r="Z1048"/>
  <c r="Z1047"/>
  <c r="Z1044"/>
  <c r="Z1043"/>
  <c r="Z1040"/>
  <c r="Z1039"/>
  <c r="Z1036"/>
  <c r="Z1035" s="1"/>
  <c r="Z1033"/>
  <c r="Z1032"/>
  <c r="Z1031"/>
  <c r="Z1030"/>
  <c r="Z1029"/>
  <c r="Z1028"/>
  <c r="Z1025"/>
  <c r="Z1024"/>
  <c r="Z1023"/>
  <c r="Z1020"/>
  <c r="Z1019"/>
  <c r="Z1018"/>
  <c r="Z1017"/>
  <c r="Z1016"/>
  <c r="Z1015"/>
  <c r="Z1012"/>
  <c r="Z1011" s="1"/>
  <c r="Z1009"/>
  <c r="Z1008"/>
  <c r="Z1007"/>
  <c r="Z1006"/>
  <c r="Z1005"/>
  <c r="Z1004"/>
  <c r="Z1003"/>
  <c r="Z1002"/>
  <c r="Z1001"/>
  <c r="Z1000"/>
  <c r="Z999"/>
  <c r="Z998"/>
  <c r="Z997"/>
  <c r="Z996"/>
  <c r="Z995"/>
  <c r="Z994"/>
  <c r="Z993"/>
  <c r="Z992"/>
  <c r="Z991"/>
  <c r="Z990"/>
  <c r="Z989"/>
  <c r="Z988"/>
  <c r="Z987"/>
  <c r="Z986"/>
  <c r="Z983"/>
  <c r="Z982" s="1"/>
  <c r="Z980"/>
  <c r="Z978"/>
  <c r="Z975"/>
  <c r="Z974" s="1"/>
  <c r="Z971"/>
  <c r="Z970"/>
  <c r="Z969"/>
  <c r="Z967"/>
  <c r="Z964"/>
  <c r="Z963"/>
  <c r="Z962"/>
  <c r="Z961"/>
  <c r="Z958"/>
  <c r="Z957"/>
  <c r="Z954"/>
  <c r="Z953"/>
  <c r="Z950"/>
  <c r="Z949" s="1"/>
  <c r="Z947"/>
  <c r="Z946"/>
  <c r="Z945"/>
  <c r="Z944"/>
  <c r="Z943"/>
  <c r="Z942"/>
  <c r="Z939"/>
  <c r="Z938"/>
  <c r="Z937"/>
  <c r="Z936"/>
  <c r="Z935"/>
  <c r="Z934"/>
  <c r="Z933"/>
  <c r="Z932"/>
  <c r="Z931"/>
  <c r="Z930"/>
  <c r="Z929"/>
  <c r="Z928"/>
  <c r="Z927"/>
  <c r="Z926"/>
  <c r="Z925"/>
  <c r="Z924"/>
  <c r="Z923"/>
  <c r="Z920"/>
  <c r="Z919"/>
  <c r="Z916"/>
  <c r="Z915"/>
  <c r="Z914"/>
  <c r="Z913"/>
  <c r="Z912"/>
  <c r="Z911"/>
  <c r="Z910"/>
  <c r="Z909"/>
  <c r="Z906"/>
  <c r="Z904"/>
  <c r="Z903"/>
  <c r="Z902"/>
  <c r="Z899"/>
  <c r="Z898" s="1"/>
  <c r="Z896"/>
  <c r="Z895"/>
  <c r="Z894"/>
  <c r="Z893"/>
  <c r="Z892"/>
  <c r="Z891"/>
  <c r="Z890"/>
  <c r="Z887"/>
  <c r="Z886"/>
  <c r="Z883"/>
  <c r="Z882" s="1"/>
  <c r="Z880"/>
  <c r="Z879"/>
  <c r="Z877"/>
  <c r="Z874"/>
  <c r="Z873"/>
  <c r="Z872"/>
  <c r="Z871"/>
  <c r="Z870"/>
  <c r="Z869"/>
  <c r="Z868"/>
  <c r="Z864"/>
  <c r="Z863"/>
  <c r="Z860"/>
  <c r="Z859"/>
  <c r="Z858"/>
  <c r="Z855"/>
  <c r="Z854"/>
  <c r="Z853"/>
  <c r="Z852"/>
  <c r="Z849"/>
  <c r="Z848"/>
  <c r="Z847"/>
  <c r="Z844"/>
  <c r="Z843"/>
  <c r="Z842"/>
  <c r="Z839"/>
  <c r="Z838"/>
  <c r="Z837"/>
  <c r="Z834"/>
  <c r="Z833"/>
  <c r="Z830"/>
  <c r="Z829"/>
  <c r="Z827"/>
  <c r="Z826"/>
  <c r="Z825"/>
  <c r="Z824"/>
  <c r="Z823"/>
  <c r="Z822"/>
  <c r="Z816"/>
  <c r="Z815"/>
  <c r="Z814"/>
  <c r="Z813"/>
  <c r="Z810"/>
  <c r="Z809"/>
  <c r="Z806"/>
  <c r="Z805"/>
  <c r="Z804"/>
  <c r="Z803"/>
  <c r="Z802"/>
  <c r="Z801"/>
  <c r="Z800"/>
  <c r="Z799"/>
  <c r="Z796"/>
  <c r="Z795"/>
  <c r="Z794"/>
  <c r="Z791"/>
  <c r="Z790"/>
  <c r="Z787"/>
  <c r="Z786"/>
  <c r="Z785"/>
  <c r="Z784"/>
  <c r="Z783"/>
  <c r="Z780"/>
  <c r="Z778"/>
  <c r="Z777"/>
  <c r="Z776"/>
  <c r="Z775"/>
  <c r="Z774"/>
  <c r="Z773"/>
  <c r="Z772"/>
  <c r="Z769"/>
  <c r="Z768"/>
  <c r="Z767"/>
  <c r="Z766"/>
  <c r="Z764"/>
  <c r="Z763"/>
  <c r="Z762"/>
  <c r="Z761"/>
  <c r="Z760"/>
  <c r="Z759"/>
  <c r="Z758"/>
  <c r="Z757"/>
  <c r="Z756"/>
  <c r="Z753"/>
  <c r="Z752"/>
  <c r="Z751"/>
  <c r="Z750"/>
  <c r="Z747"/>
  <c r="Z746"/>
  <c r="Z745"/>
  <c r="Z744"/>
  <c r="Z743"/>
  <c r="Z742"/>
  <c r="Z741"/>
  <c r="Z740"/>
  <c r="Z739"/>
  <c r="Z738"/>
  <c r="Z737"/>
  <c r="Z736"/>
  <c r="Z733"/>
  <c r="Z732"/>
  <c r="Z731"/>
  <c r="Z730"/>
  <c r="Z729"/>
  <c r="Z728"/>
  <c r="Z727"/>
  <c r="Z726"/>
  <c r="Z725"/>
  <c r="Z724"/>
  <c r="Z721"/>
  <c r="Z720"/>
  <c r="Z719"/>
  <c r="Z716"/>
  <c r="Z715"/>
  <c r="Z714"/>
  <c r="Z711"/>
  <c r="Z710"/>
  <c r="Z709"/>
  <c r="Z708"/>
  <c r="Z707"/>
  <c r="Z704"/>
  <c r="Z703"/>
  <c r="Z702"/>
  <c r="Z701"/>
  <c r="Z700"/>
  <c r="Z699"/>
  <c r="Z698"/>
  <c r="Z697"/>
  <c r="Z694"/>
  <c r="Z693"/>
  <c r="Z692"/>
  <c r="Z691"/>
  <c r="Z690"/>
  <c r="Z689"/>
  <c r="Z688"/>
  <c r="Z687"/>
  <c r="Z686"/>
  <c r="Z685"/>
  <c r="Z684"/>
  <c r="Z683"/>
  <c r="Z682"/>
  <c r="Z681"/>
  <c r="Z680"/>
  <c r="Z679"/>
  <c r="Z678"/>
  <c r="Z677"/>
  <c r="Z674"/>
  <c r="Z673"/>
  <c r="Z672"/>
  <c r="Z669"/>
  <c r="Z668"/>
  <c r="Z667"/>
  <c r="Z666"/>
  <c r="Z665"/>
  <c r="Z664"/>
  <c r="Z663"/>
  <c r="Z660"/>
  <c r="Z659"/>
  <c r="Z658"/>
  <c r="Z657"/>
  <c r="Z656"/>
  <c r="Z653"/>
  <c r="Z652" s="1"/>
  <c r="Z650"/>
  <c r="Z649"/>
  <c r="Z648"/>
  <c r="Z647"/>
  <c r="Z646"/>
  <c r="Z645"/>
  <c r="Z644"/>
  <c r="Z643"/>
  <c r="Z642"/>
  <c r="Z641"/>
  <c r="Z640"/>
  <c r="Z639"/>
  <c r="Z637"/>
  <c r="Z636"/>
  <c r="Z635"/>
  <c r="Z634"/>
  <c r="Z631"/>
  <c r="Z630"/>
  <c r="Z629"/>
  <c r="Z628"/>
  <c r="Z627"/>
  <c r="Z626"/>
  <c r="Z625"/>
  <c r="Z624"/>
  <c r="Z623"/>
  <c r="Z622"/>
  <c r="Z621"/>
  <c r="Z620"/>
  <c r="Z619"/>
  <c r="Z618"/>
  <c r="Z617"/>
  <c r="Z616"/>
  <c r="Z615"/>
  <c r="Z614"/>
  <c r="Z613"/>
  <c r="Z612"/>
  <c r="Z611"/>
  <c r="Z608"/>
  <c r="Z607"/>
  <c r="Z606"/>
  <c r="Z605"/>
  <c r="Z604"/>
  <c r="Z603"/>
  <c r="Z602"/>
  <c r="Z601"/>
  <c r="Z600"/>
  <c r="Z599"/>
  <c r="Z598"/>
  <c r="Z597"/>
  <c r="Z596"/>
  <c r="Z595"/>
  <c r="Z594"/>
  <c r="Z593"/>
  <c r="Z592"/>
  <c r="Z591"/>
  <c r="Z590"/>
  <c r="Z589"/>
  <c r="Z588"/>
  <c r="Z587"/>
  <c r="Z586"/>
  <c r="Z585"/>
  <c r="Z584"/>
  <c r="Z583"/>
  <c r="Z582"/>
  <c r="Z576"/>
  <c r="Z575"/>
  <c r="Z572"/>
  <c r="Z571"/>
  <c r="Z570"/>
  <c r="Z569"/>
  <c r="Z568"/>
  <c r="Z567"/>
  <c r="Z566"/>
  <c r="Z565"/>
  <c r="Z564"/>
  <c r="Z563"/>
  <c r="Z562"/>
  <c r="Z561"/>
  <c r="Z560"/>
  <c r="Z557"/>
  <c r="Z556"/>
  <c r="Z555"/>
  <c r="Z554"/>
  <c r="Z553"/>
  <c r="Z552"/>
  <c r="Z551"/>
  <c r="Z550"/>
  <c r="Z547"/>
  <c r="Z546"/>
  <c r="Z545"/>
  <c r="Z544"/>
  <c r="Z543"/>
  <c r="Z542"/>
  <c r="Z541"/>
  <c r="Z540"/>
  <c r="Z539"/>
  <c r="Z538"/>
  <c r="Z537"/>
  <c r="Z536"/>
  <c r="Z533"/>
  <c r="Z532"/>
  <c r="Z531"/>
  <c r="Z530"/>
  <c r="Z529"/>
  <c r="Z528"/>
  <c r="Z527"/>
  <c r="Z526"/>
  <c r="Z525"/>
  <c r="Z524"/>
  <c r="Z523"/>
  <c r="Z514"/>
  <c r="Z513"/>
  <c r="Z510"/>
  <c r="Z502"/>
  <c r="Z501"/>
  <c r="Z498"/>
  <c r="Z497"/>
  <c r="Z496"/>
  <c r="Z493"/>
  <c r="Z490"/>
  <c r="Z487"/>
  <c r="Z486"/>
  <c r="Z485"/>
  <c r="Z484"/>
  <c r="Z483"/>
  <c r="Z480"/>
  <c r="Z479"/>
  <c r="Z478"/>
  <c r="Z477"/>
  <c r="Z476"/>
  <c r="Z475"/>
  <c r="Z474"/>
  <c r="Z473"/>
  <c r="Z472"/>
  <c r="Z471"/>
  <c r="Z470"/>
  <c r="Z467"/>
  <c r="Z464"/>
  <c r="Z461"/>
  <c r="Z460"/>
  <c r="Z459"/>
  <c r="Z458"/>
  <c r="Z457"/>
  <c r="Z456"/>
  <c r="Z455"/>
  <c r="Z454"/>
  <c r="Z453"/>
  <c r="Z452"/>
  <c r="Z451"/>
  <c r="Z450"/>
  <c r="Z447"/>
  <c r="Z446"/>
  <c r="Z445"/>
  <c r="Z442"/>
  <c r="Z441"/>
  <c r="Z440"/>
  <c r="Z439"/>
  <c r="Z438"/>
  <c r="Z435"/>
  <c r="Z434"/>
  <c r="Z433"/>
  <c r="Z430"/>
  <c r="Z429"/>
  <c r="Z428"/>
  <c r="Z427"/>
  <c r="Z426"/>
  <c r="Z425"/>
  <c r="Z424"/>
  <c r="Z423"/>
  <c r="Z420"/>
  <c r="Z419"/>
  <c r="Z418"/>
  <c r="Z417"/>
  <c r="Z416"/>
  <c r="Z415"/>
  <c r="Z414"/>
  <c r="Z413"/>
  <c r="Z412"/>
  <c r="Z411"/>
  <c r="Z410"/>
  <c r="Z409"/>
  <c r="Z408"/>
  <c r="Z407"/>
  <c r="Z406"/>
  <c r="Z405"/>
  <c r="Z404"/>
  <c r="Z403"/>
  <c r="Z400"/>
  <c r="Z399"/>
  <c r="Z398"/>
  <c r="Z395"/>
  <c r="Z394"/>
  <c r="Z393"/>
  <c r="Z390"/>
  <c r="Z389"/>
  <c r="Z388"/>
  <c r="Z387"/>
  <c r="Z386"/>
  <c r="Z385"/>
  <c r="Z384"/>
  <c r="Z381"/>
  <c r="Z380"/>
  <c r="Z379"/>
  <c r="Z378"/>
  <c r="Z377"/>
  <c r="Z376"/>
  <c r="Z375"/>
  <c r="Z374"/>
  <c r="Z373"/>
  <c r="Z370"/>
  <c r="Z369"/>
  <c r="Z368"/>
  <c r="Z367"/>
  <c r="Z366"/>
  <c r="Z365"/>
  <c r="Z364"/>
  <c r="Z361"/>
  <c r="Z360"/>
  <c r="Z359"/>
  <c r="Z358"/>
  <c r="Z357"/>
  <c r="Z356"/>
  <c r="Z355"/>
  <c r="Z352"/>
  <c r="Z351"/>
  <c r="Z350"/>
  <c r="Z349"/>
  <c r="Z347"/>
  <c r="Z343"/>
  <c r="Z342"/>
  <c r="Z341"/>
  <c r="Z340"/>
  <c r="Z339"/>
  <c r="Z338"/>
  <c r="Z337"/>
  <c r="Z336"/>
  <c r="Z335"/>
  <c r="Z329"/>
  <c r="Z328"/>
  <c r="Z327"/>
  <c r="Z324"/>
  <c r="Z323"/>
  <c r="Z322"/>
  <c r="Z321"/>
  <c r="Z318"/>
  <c r="Z317"/>
  <c r="Z316"/>
  <c r="Z313"/>
  <c r="Z310"/>
  <c r="Z308"/>
  <c r="Z307"/>
  <c r="Z306"/>
  <c r="Z305"/>
  <c r="Z302"/>
  <c r="Z301"/>
  <c r="Z300"/>
  <c r="Z299"/>
  <c r="Z298"/>
  <c r="Z297"/>
  <c r="Z296"/>
  <c r="Z295"/>
  <c r="Z294"/>
  <c r="Z293"/>
  <c r="Z292"/>
  <c r="Z291"/>
  <c r="Z290"/>
  <c r="Z289"/>
  <c r="Z288"/>
  <c r="Z287"/>
  <c r="Z286"/>
  <c r="Z285"/>
  <c r="Z284"/>
  <c r="Z283"/>
  <c r="Z282"/>
  <c r="Z281"/>
  <c r="Z280"/>
  <c r="Z279"/>
  <c r="Z278"/>
  <c r="Z277"/>
  <c r="Z276"/>
  <c r="Z275"/>
  <c r="Z274"/>
  <c r="Z273"/>
  <c r="Z272"/>
  <c r="Z271"/>
  <c r="Z270"/>
  <c r="Z269"/>
  <c r="Z268"/>
  <c r="Z265"/>
  <c r="Z264"/>
  <c r="Z261"/>
  <c r="Z260"/>
  <c r="Z259"/>
  <c r="Z258"/>
  <c r="Z257"/>
  <c r="Z254"/>
  <c r="Z253"/>
  <c r="Z252"/>
  <c r="Z251"/>
  <c r="Z250"/>
  <c r="Z247"/>
  <c r="Z246"/>
  <c r="Z245"/>
  <c r="Z242"/>
  <c r="Z235"/>
  <c r="Z234"/>
  <c r="Z233"/>
  <c r="Z230"/>
  <c r="Z226"/>
  <c r="Z225"/>
  <c r="Z222"/>
  <c r="Z221"/>
  <c r="Z220"/>
  <c r="Z217"/>
  <c r="Z216"/>
  <c r="Z215"/>
  <c r="Z214"/>
  <c r="Z213"/>
  <c r="Z212"/>
  <c r="Z208"/>
  <c r="Z207"/>
  <c r="Z206"/>
  <c r="Z205"/>
  <c r="Z204"/>
  <c r="Z203"/>
  <c r="Z202"/>
  <c r="Z201"/>
  <c r="Z200"/>
  <c r="Z199"/>
  <c r="Z198"/>
  <c r="Z197"/>
  <c r="Z196"/>
  <c r="Z193"/>
  <c r="Z192"/>
  <c r="Z191"/>
  <c r="Z190"/>
  <c r="Z189"/>
  <c r="Z188"/>
  <c r="Z187"/>
  <c r="Z186"/>
  <c r="Z183"/>
  <c r="Z180"/>
  <c r="Z177"/>
  <c r="Z176"/>
  <c r="Z174"/>
  <c r="Z173"/>
  <c r="Z172"/>
  <c r="Z171"/>
  <c r="Z170"/>
  <c r="Z169"/>
  <c r="Z168"/>
  <c r="Z167"/>
  <c r="Z166"/>
  <c r="Z165"/>
  <c r="Z163"/>
  <c r="Z162"/>
  <c r="Z161"/>
  <c r="Z159"/>
  <c r="Z158"/>
  <c r="Z157"/>
  <c r="Z156"/>
  <c r="Z155"/>
  <c r="Z154"/>
  <c r="Z153"/>
  <c r="Z152"/>
  <c r="Z151"/>
  <c r="Z147"/>
  <c r="Z146"/>
  <c r="Z145"/>
  <c r="Z144"/>
  <c r="Z143"/>
  <c r="Z142"/>
  <c r="Z140"/>
  <c r="Z139"/>
  <c r="Z138"/>
  <c r="Z135"/>
  <c r="Z134"/>
  <c r="Z133"/>
  <c r="Z132"/>
  <c r="Z131"/>
  <c r="Z130"/>
  <c r="Z129"/>
  <c r="Z127"/>
  <c r="Z125"/>
  <c r="Z124"/>
  <c r="Z123"/>
  <c r="Z122"/>
  <c r="Z120"/>
  <c r="Z118"/>
  <c r="Z117"/>
  <c r="Z115"/>
  <c r="Z114"/>
  <c r="Z113"/>
  <c r="Z112"/>
  <c r="Z111"/>
  <c r="Z110"/>
  <c r="Z109"/>
  <c r="Z108"/>
  <c r="Z107"/>
  <c r="Z105"/>
  <c r="Z101"/>
  <c r="Z98"/>
  <c r="Z95"/>
  <c r="Z94"/>
  <c r="Z92"/>
  <c r="Z90"/>
  <c r="Z89"/>
  <c r="Z88"/>
  <c r="Z87"/>
  <c r="Z86"/>
  <c r="Z85"/>
  <c r="Z84"/>
  <c r="Z83"/>
  <c r="Z82"/>
  <c r="Z81"/>
  <c r="Z80"/>
  <c r="Z78"/>
  <c r="Z77"/>
  <c r="Z73"/>
  <c r="Z72"/>
  <c r="Z71"/>
  <c r="Z70"/>
  <c r="Z69"/>
  <c r="Z68"/>
  <c r="Z67"/>
  <c r="Z66"/>
  <c r="Z65"/>
  <c r="Z64"/>
  <c r="Z63"/>
  <c r="Z62"/>
  <c r="Z61"/>
  <c r="Z60"/>
  <c r="Z59"/>
  <c r="Z58"/>
  <c r="Z55"/>
  <c r="Z54"/>
  <c r="Z53"/>
  <c r="Z51"/>
  <c r="Z50"/>
  <c r="Z49"/>
  <c r="Z45"/>
  <c r="Z42"/>
  <c r="Z39"/>
  <c r="Z38"/>
  <c r="Z37"/>
  <c r="Z36"/>
  <c r="Z35"/>
  <c r="Z34"/>
  <c r="Z33"/>
  <c r="Z32"/>
  <c r="Z31"/>
  <c r="Z30"/>
  <c r="Z29"/>
  <c r="Z28"/>
  <c r="Z27"/>
  <c r="Z26"/>
  <c r="Z25"/>
  <c r="Z24"/>
  <c r="Z23"/>
  <c r="Z22"/>
  <c r="Z21"/>
  <c r="Z20"/>
  <c r="Z19"/>
  <c r="Z18"/>
  <c r="Z17"/>
  <c r="Z16"/>
  <c r="Z15"/>
  <c r="X1075"/>
  <c r="X1074"/>
  <c r="X1073"/>
  <c r="X1070"/>
  <c r="X1069"/>
  <c r="X1068"/>
  <c r="X1067"/>
  <c r="X1064"/>
  <c r="X1063"/>
  <c r="X1062"/>
  <c r="X1061"/>
  <c r="X1058"/>
  <c r="X1057" s="1"/>
  <c r="X1055"/>
  <c r="X1054"/>
  <c r="X1051"/>
  <c r="X1050" s="1"/>
  <c r="X1048"/>
  <c r="X1047"/>
  <c r="X1044"/>
  <c r="X1043"/>
  <c r="X1040"/>
  <c r="X1039"/>
  <c r="X1036"/>
  <c r="X1035" s="1"/>
  <c r="X1033"/>
  <c r="X1032"/>
  <c r="X1031"/>
  <c r="X1030"/>
  <c r="X1029"/>
  <c r="X1028"/>
  <c r="X1025"/>
  <c r="X1024"/>
  <c r="X1023"/>
  <c r="X1020"/>
  <c r="X1019"/>
  <c r="X1018"/>
  <c r="X1017"/>
  <c r="X1016"/>
  <c r="X1015"/>
  <c r="X1012"/>
  <c r="X1011" s="1"/>
  <c r="X1009"/>
  <c r="X1008"/>
  <c r="X1007"/>
  <c r="X1006"/>
  <c r="X1005"/>
  <c r="X1004"/>
  <c r="X1003"/>
  <c r="X1002"/>
  <c r="X1001"/>
  <c r="X1000"/>
  <c r="X999"/>
  <c r="X998"/>
  <c r="X997"/>
  <c r="X996"/>
  <c r="X995"/>
  <c r="X994"/>
  <c r="X993"/>
  <c r="X992"/>
  <c r="X991"/>
  <c r="X990"/>
  <c r="X989"/>
  <c r="X988"/>
  <c r="X987"/>
  <c r="X986"/>
  <c r="X983"/>
  <c r="X982" s="1"/>
  <c r="X980"/>
  <c r="X978"/>
  <c r="X975"/>
  <c r="X974" s="1"/>
  <c r="X971"/>
  <c r="X970"/>
  <c r="X969"/>
  <c r="X967"/>
  <c r="X964"/>
  <c r="X963"/>
  <c r="X962"/>
  <c r="X961"/>
  <c r="X958"/>
  <c r="X957"/>
  <c r="X954"/>
  <c r="X953"/>
  <c r="X950"/>
  <c r="X949" s="1"/>
  <c r="X947"/>
  <c r="X946"/>
  <c r="X945"/>
  <c r="X944"/>
  <c r="X943"/>
  <c r="X942"/>
  <c r="X939"/>
  <c r="X938"/>
  <c r="X937"/>
  <c r="X936"/>
  <c r="X935"/>
  <c r="X934"/>
  <c r="X933"/>
  <c r="X932"/>
  <c r="X931"/>
  <c r="X930"/>
  <c r="X929"/>
  <c r="X928"/>
  <c r="X927"/>
  <c r="X926"/>
  <c r="X925"/>
  <c r="X924"/>
  <c r="X923"/>
  <c r="X920"/>
  <c r="X919"/>
  <c r="X916"/>
  <c r="X915"/>
  <c r="X914"/>
  <c r="X913"/>
  <c r="X912"/>
  <c r="X911"/>
  <c r="X910"/>
  <c r="X909"/>
  <c r="X906"/>
  <c r="X904"/>
  <c r="X903"/>
  <c r="X902"/>
  <c r="X899"/>
  <c r="X898" s="1"/>
  <c r="X896"/>
  <c r="X895"/>
  <c r="X894"/>
  <c r="X893"/>
  <c r="X892"/>
  <c r="X891"/>
  <c r="X890"/>
  <c r="X887"/>
  <c r="X886"/>
  <c r="X883"/>
  <c r="X882" s="1"/>
  <c r="X880"/>
  <c r="X879"/>
  <c r="X877"/>
  <c r="X874"/>
  <c r="X873"/>
  <c r="X872"/>
  <c r="X871"/>
  <c r="X870"/>
  <c r="X869"/>
  <c r="X868"/>
  <c r="X864"/>
  <c r="X863"/>
  <c r="X860"/>
  <c r="X859"/>
  <c r="X858"/>
  <c r="X855"/>
  <c r="X854"/>
  <c r="X853"/>
  <c r="X852"/>
  <c r="X849"/>
  <c r="X848"/>
  <c r="X847"/>
  <c r="X844"/>
  <c r="X843"/>
  <c r="X842"/>
  <c r="X839"/>
  <c r="X838"/>
  <c r="X837"/>
  <c r="X834"/>
  <c r="X833"/>
  <c r="X830"/>
  <c r="X829"/>
  <c r="X827"/>
  <c r="X826"/>
  <c r="X825"/>
  <c r="X824"/>
  <c r="X823"/>
  <c r="X822"/>
  <c r="X816"/>
  <c r="X815"/>
  <c r="X814"/>
  <c r="X813"/>
  <c r="X810"/>
  <c r="X809"/>
  <c r="X806"/>
  <c r="X805"/>
  <c r="X804"/>
  <c r="X803"/>
  <c r="X802"/>
  <c r="X801"/>
  <c r="X800"/>
  <c r="X799"/>
  <c r="X796"/>
  <c r="X795"/>
  <c r="X794"/>
  <c r="X791"/>
  <c r="X790"/>
  <c r="X787"/>
  <c r="X786"/>
  <c r="X785"/>
  <c r="X784"/>
  <c r="X783"/>
  <c r="X780"/>
  <c r="X778"/>
  <c r="X777"/>
  <c r="X776"/>
  <c r="X775"/>
  <c r="X774"/>
  <c r="X773"/>
  <c r="X772"/>
  <c r="X769"/>
  <c r="X768"/>
  <c r="X767"/>
  <c r="X766"/>
  <c r="X764"/>
  <c r="X763"/>
  <c r="X762"/>
  <c r="X761"/>
  <c r="X760"/>
  <c r="X759"/>
  <c r="X758"/>
  <c r="X757"/>
  <c r="X756"/>
  <c r="X753"/>
  <c r="X752"/>
  <c r="X751"/>
  <c r="X750"/>
  <c r="X747"/>
  <c r="X746"/>
  <c r="X745"/>
  <c r="X744"/>
  <c r="X743"/>
  <c r="X742"/>
  <c r="X741"/>
  <c r="X740"/>
  <c r="X739"/>
  <c r="X738"/>
  <c r="X737"/>
  <c r="X736"/>
  <c r="X733"/>
  <c r="X732"/>
  <c r="X731"/>
  <c r="X730"/>
  <c r="X729"/>
  <c r="X728"/>
  <c r="X727"/>
  <c r="X726"/>
  <c r="X725"/>
  <c r="X724"/>
  <c r="X721"/>
  <c r="X720"/>
  <c r="X719"/>
  <c r="X716"/>
  <c r="X715"/>
  <c r="X714"/>
  <c r="X711"/>
  <c r="X710"/>
  <c r="X709"/>
  <c r="X708"/>
  <c r="X707"/>
  <c r="X704"/>
  <c r="X703"/>
  <c r="X702"/>
  <c r="X701"/>
  <c r="X700"/>
  <c r="X699"/>
  <c r="X698"/>
  <c r="X697"/>
  <c r="X694"/>
  <c r="X693"/>
  <c r="X692"/>
  <c r="X691"/>
  <c r="X690"/>
  <c r="X689"/>
  <c r="X688"/>
  <c r="X687"/>
  <c r="X686"/>
  <c r="X685"/>
  <c r="X684"/>
  <c r="X683"/>
  <c r="X682"/>
  <c r="X681"/>
  <c r="X680"/>
  <c r="X679"/>
  <c r="X678"/>
  <c r="X677"/>
  <c r="X674"/>
  <c r="X673"/>
  <c r="X672"/>
  <c r="X669"/>
  <c r="X668"/>
  <c r="X667"/>
  <c r="X666"/>
  <c r="X665"/>
  <c r="X664"/>
  <c r="X663"/>
  <c r="X660"/>
  <c r="X659"/>
  <c r="X658"/>
  <c r="X657"/>
  <c r="X656"/>
  <c r="X653"/>
  <c r="X652" s="1"/>
  <c r="X650"/>
  <c r="X649"/>
  <c r="X648"/>
  <c r="X647"/>
  <c r="X646"/>
  <c r="X645"/>
  <c r="X644"/>
  <c r="X643"/>
  <c r="X642"/>
  <c r="X641"/>
  <c r="X640"/>
  <c r="X639"/>
  <c r="X637"/>
  <c r="X636"/>
  <c r="X635"/>
  <c r="X634"/>
  <c r="X631"/>
  <c r="X630"/>
  <c r="X629"/>
  <c r="X628"/>
  <c r="X627"/>
  <c r="X626"/>
  <c r="X625"/>
  <c r="X624"/>
  <c r="X623"/>
  <c r="X622"/>
  <c r="X621"/>
  <c r="X620"/>
  <c r="X619"/>
  <c r="X618"/>
  <c r="X617"/>
  <c r="X616"/>
  <c r="X615"/>
  <c r="X614"/>
  <c r="X613"/>
  <c r="X612"/>
  <c r="X611"/>
  <c r="X608"/>
  <c r="X607"/>
  <c r="X606"/>
  <c r="X605"/>
  <c r="X604"/>
  <c r="X603"/>
  <c r="X602"/>
  <c r="X601"/>
  <c r="X600"/>
  <c r="X599"/>
  <c r="X598"/>
  <c r="X597"/>
  <c r="X596"/>
  <c r="X595"/>
  <c r="X594"/>
  <c r="X593"/>
  <c r="X592"/>
  <c r="X591"/>
  <c r="X590"/>
  <c r="X589"/>
  <c r="X588"/>
  <c r="X587"/>
  <c r="X586"/>
  <c r="X585"/>
  <c r="X584"/>
  <c r="X583"/>
  <c r="X582"/>
  <c r="X576"/>
  <c r="X575"/>
  <c r="X572"/>
  <c r="X571"/>
  <c r="X570"/>
  <c r="X569"/>
  <c r="X568"/>
  <c r="X567"/>
  <c r="X566"/>
  <c r="X565"/>
  <c r="X564"/>
  <c r="X563"/>
  <c r="X562"/>
  <c r="X561"/>
  <c r="X560"/>
  <c r="X557"/>
  <c r="X556"/>
  <c r="X555"/>
  <c r="X554"/>
  <c r="X553"/>
  <c r="X552"/>
  <c r="X551"/>
  <c r="X550"/>
  <c r="X547"/>
  <c r="X546"/>
  <c r="X545"/>
  <c r="X544"/>
  <c r="X543"/>
  <c r="X542"/>
  <c r="X541"/>
  <c r="X540"/>
  <c r="X539"/>
  <c r="X538"/>
  <c r="X537"/>
  <c r="X536"/>
  <c r="X533"/>
  <c r="X532"/>
  <c r="X531"/>
  <c r="X530"/>
  <c r="X529"/>
  <c r="X528"/>
  <c r="X527"/>
  <c r="X526"/>
  <c r="X525"/>
  <c r="X524"/>
  <c r="X523"/>
  <c r="X514"/>
  <c r="X513"/>
  <c r="X510"/>
  <c r="X502"/>
  <c r="X501"/>
  <c r="X498"/>
  <c r="X497"/>
  <c r="X496"/>
  <c r="X493"/>
  <c r="X490"/>
  <c r="X487"/>
  <c r="X486"/>
  <c r="X485"/>
  <c r="X484"/>
  <c r="X483"/>
  <c r="X480"/>
  <c r="X479"/>
  <c r="X478"/>
  <c r="X477"/>
  <c r="X476"/>
  <c r="X475"/>
  <c r="X474"/>
  <c r="X473"/>
  <c r="X472"/>
  <c r="X471"/>
  <c r="X470"/>
  <c r="X467"/>
  <c r="X464"/>
  <c r="X461"/>
  <c r="X460"/>
  <c r="X459"/>
  <c r="X458"/>
  <c r="X457"/>
  <c r="X456"/>
  <c r="X455"/>
  <c r="X454"/>
  <c r="X453"/>
  <c r="X452"/>
  <c r="X451"/>
  <c r="X450"/>
  <c r="X447"/>
  <c r="X446"/>
  <c r="X445"/>
  <c r="X442"/>
  <c r="X441"/>
  <c r="X440"/>
  <c r="X439"/>
  <c r="X438"/>
  <c r="X435"/>
  <c r="X434"/>
  <c r="X433"/>
  <c r="X430"/>
  <c r="X429"/>
  <c r="X428"/>
  <c r="X427"/>
  <c r="X426"/>
  <c r="X425"/>
  <c r="X424"/>
  <c r="X423"/>
  <c r="X420"/>
  <c r="X419"/>
  <c r="X418"/>
  <c r="X417"/>
  <c r="X416"/>
  <c r="X415"/>
  <c r="X414"/>
  <c r="X413"/>
  <c r="X412"/>
  <c r="X411"/>
  <c r="X410"/>
  <c r="X409"/>
  <c r="X408"/>
  <c r="X407"/>
  <c r="X406"/>
  <c r="X405"/>
  <c r="X404"/>
  <c r="X403"/>
  <c r="X400"/>
  <c r="X399"/>
  <c r="X398"/>
  <c r="X395"/>
  <c r="X394"/>
  <c r="X393"/>
  <c r="X390"/>
  <c r="X389"/>
  <c r="X388"/>
  <c r="X387"/>
  <c r="X386"/>
  <c r="X385"/>
  <c r="X384"/>
  <c r="X381"/>
  <c r="X380"/>
  <c r="X379"/>
  <c r="X378"/>
  <c r="X377"/>
  <c r="X376"/>
  <c r="X375"/>
  <c r="X374"/>
  <c r="X373"/>
  <c r="X370"/>
  <c r="X369"/>
  <c r="X368"/>
  <c r="X367"/>
  <c r="X366"/>
  <c r="X365"/>
  <c r="X364"/>
  <c r="X361"/>
  <c r="X360"/>
  <c r="X359"/>
  <c r="X358"/>
  <c r="X357"/>
  <c r="X356"/>
  <c r="X355"/>
  <c r="X352"/>
  <c r="X351"/>
  <c r="X350"/>
  <c r="X349"/>
  <c r="X347"/>
  <c r="X343"/>
  <c r="X342"/>
  <c r="X341"/>
  <c r="X340"/>
  <c r="X339"/>
  <c r="X338"/>
  <c r="X337"/>
  <c r="X336"/>
  <c r="X335"/>
  <c r="X329"/>
  <c r="X328"/>
  <c r="X327"/>
  <c r="X324"/>
  <c r="X323"/>
  <c r="X322"/>
  <c r="X321"/>
  <c r="X318"/>
  <c r="X317"/>
  <c r="X316"/>
  <c r="X313"/>
  <c r="X310"/>
  <c r="X308"/>
  <c r="X307"/>
  <c r="X306"/>
  <c r="X305"/>
  <c r="X302"/>
  <c r="X301"/>
  <c r="X300"/>
  <c r="X299"/>
  <c r="X298"/>
  <c r="X297"/>
  <c r="X296"/>
  <c r="X295"/>
  <c r="X294"/>
  <c r="X293"/>
  <c r="X292"/>
  <c r="X291"/>
  <c r="X290"/>
  <c r="X289"/>
  <c r="X288"/>
  <c r="X287"/>
  <c r="X28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5"/>
  <c r="X264"/>
  <c r="X261"/>
  <c r="X260"/>
  <c r="X259"/>
  <c r="X258"/>
  <c r="X257"/>
  <c r="X254"/>
  <c r="X253"/>
  <c r="X252"/>
  <c r="X251"/>
  <c r="X250"/>
  <c r="X247"/>
  <c r="X246"/>
  <c r="X245"/>
  <c r="X242"/>
  <c r="X235"/>
  <c r="X234"/>
  <c r="X233"/>
  <c r="X230"/>
  <c r="X226"/>
  <c r="X225"/>
  <c r="X222"/>
  <c r="X221"/>
  <c r="X220"/>
  <c r="X217"/>
  <c r="X216"/>
  <c r="X215"/>
  <c r="X214"/>
  <c r="X213"/>
  <c r="X212"/>
  <c r="X208"/>
  <c r="X207"/>
  <c r="X206"/>
  <c r="X205"/>
  <c r="X204"/>
  <c r="X203"/>
  <c r="X202"/>
  <c r="X201"/>
  <c r="X200"/>
  <c r="X199"/>
  <c r="X198"/>
  <c r="X197"/>
  <c r="X196"/>
  <c r="X193"/>
  <c r="X192"/>
  <c r="X191"/>
  <c r="X190"/>
  <c r="X189"/>
  <c r="X188"/>
  <c r="X187"/>
  <c r="X186"/>
  <c r="X183"/>
  <c r="X180"/>
  <c r="X177"/>
  <c r="X176"/>
  <c r="X174"/>
  <c r="X173"/>
  <c r="X172"/>
  <c r="X171"/>
  <c r="X170"/>
  <c r="X169"/>
  <c r="X168"/>
  <c r="X167"/>
  <c r="X166"/>
  <c r="X165"/>
  <c r="X163"/>
  <c r="X162"/>
  <c r="X161"/>
  <c r="X159"/>
  <c r="X158"/>
  <c r="X157"/>
  <c r="X156"/>
  <c r="X155"/>
  <c r="X154"/>
  <c r="X153"/>
  <c r="X152"/>
  <c r="X151"/>
  <c r="X147"/>
  <c r="X146"/>
  <c r="X145"/>
  <c r="X144"/>
  <c r="X143"/>
  <c r="X142"/>
  <c r="X140"/>
  <c r="X139"/>
  <c r="X138"/>
  <c r="X135"/>
  <c r="X134"/>
  <c r="X133"/>
  <c r="X132"/>
  <c r="X131"/>
  <c r="X130"/>
  <c r="X129"/>
  <c r="X127"/>
  <c r="X125"/>
  <c r="X124"/>
  <c r="X123"/>
  <c r="X122"/>
  <c r="X120"/>
  <c r="X118"/>
  <c r="X117"/>
  <c r="X115"/>
  <c r="X114"/>
  <c r="X113"/>
  <c r="X112"/>
  <c r="X111"/>
  <c r="X110"/>
  <c r="X109"/>
  <c r="X108"/>
  <c r="X107"/>
  <c r="X105"/>
  <c r="X101"/>
  <c r="X98"/>
  <c r="X95"/>
  <c r="X94"/>
  <c r="X92"/>
  <c r="X90"/>
  <c r="X89"/>
  <c r="X88"/>
  <c r="X87"/>
  <c r="X86"/>
  <c r="X85"/>
  <c r="X84"/>
  <c r="X83"/>
  <c r="X82"/>
  <c r="X81"/>
  <c r="X80"/>
  <c r="X78"/>
  <c r="X77"/>
  <c r="X73"/>
  <c r="X72"/>
  <c r="X71"/>
  <c r="X70"/>
  <c r="X69"/>
  <c r="X68"/>
  <c r="X67"/>
  <c r="X66"/>
  <c r="X65"/>
  <c r="X64"/>
  <c r="X63"/>
  <c r="X62"/>
  <c r="X61"/>
  <c r="X60"/>
  <c r="X59"/>
  <c r="X58"/>
  <c r="X55"/>
  <c r="X54"/>
  <c r="X53"/>
  <c r="X51"/>
  <c r="X50"/>
  <c r="X49"/>
  <c r="X45"/>
  <c r="X42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V1075"/>
  <c r="V1074"/>
  <c r="V1073"/>
  <c r="V1070"/>
  <c r="V1069"/>
  <c r="V1068"/>
  <c r="V1067"/>
  <c r="V1064"/>
  <c r="V1063"/>
  <c r="V1062"/>
  <c r="V1061"/>
  <c r="V1058"/>
  <c r="V1057" s="1"/>
  <c r="V1055"/>
  <c r="V1054"/>
  <c r="V1051"/>
  <c r="V1050" s="1"/>
  <c r="V1048"/>
  <c r="V1047"/>
  <c r="V1044"/>
  <c r="V1043"/>
  <c r="V1040"/>
  <c r="V1039"/>
  <c r="V1036"/>
  <c r="V1035" s="1"/>
  <c r="V1033"/>
  <c r="V1032"/>
  <c r="V1031"/>
  <c r="V1030"/>
  <c r="V1029"/>
  <c r="V1028"/>
  <c r="V1025"/>
  <c r="V1024"/>
  <c r="V1023"/>
  <c r="V1020"/>
  <c r="V1019"/>
  <c r="V1018"/>
  <c r="V1017"/>
  <c r="V1016"/>
  <c r="V1015"/>
  <c r="V1012"/>
  <c r="V1011" s="1"/>
  <c r="V1009"/>
  <c r="V1008"/>
  <c r="V1007"/>
  <c r="V1006"/>
  <c r="V1005"/>
  <c r="V1004"/>
  <c r="V1003"/>
  <c r="V1002"/>
  <c r="V1001"/>
  <c r="V1000"/>
  <c r="V999"/>
  <c r="V998"/>
  <c r="V997"/>
  <c r="V996"/>
  <c r="V995"/>
  <c r="V994"/>
  <c r="V993"/>
  <c r="V992"/>
  <c r="V991"/>
  <c r="V990"/>
  <c r="V989"/>
  <c r="V988"/>
  <c r="V987"/>
  <c r="V986"/>
  <c r="V983"/>
  <c r="V982" s="1"/>
  <c r="V980"/>
  <c r="V978"/>
  <c r="V975"/>
  <c r="V974" s="1"/>
  <c r="V971"/>
  <c r="V970"/>
  <c r="V969"/>
  <c r="V967"/>
  <c r="V964"/>
  <c r="V963"/>
  <c r="V962"/>
  <c r="V961"/>
  <c r="V958"/>
  <c r="V957"/>
  <c r="V954"/>
  <c r="V953"/>
  <c r="V950"/>
  <c r="V949" s="1"/>
  <c r="V947"/>
  <c r="V946"/>
  <c r="V945"/>
  <c r="V944"/>
  <c r="V943"/>
  <c r="V942"/>
  <c r="V939"/>
  <c r="V938"/>
  <c r="V937"/>
  <c r="V936"/>
  <c r="V935"/>
  <c r="V934"/>
  <c r="V933"/>
  <c r="V932"/>
  <c r="V931"/>
  <c r="V930"/>
  <c r="V929"/>
  <c r="V928"/>
  <c r="V927"/>
  <c r="V926"/>
  <c r="V925"/>
  <c r="V924"/>
  <c r="V923"/>
  <c r="V920"/>
  <c r="V919"/>
  <c r="V916"/>
  <c r="V915"/>
  <c r="V914"/>
  <c r="V913"/>
  <c r="V912"/>
  <c r="V911"/>
  <c r="V910"/>
  <c r="V909"/>
  <c r="V906"/>
  <c r="V904"/>
  <c r="V903"/>
  <c r="V902"/>
  <c r="V899"/>
  <c r="V898" s="1"/>
  <c r="V896"/>
  <c r="V895"/>
  <c r="V894"/>
  <c r="V893"/>
  <c r="V892"/>
  <c r="V891"/>
  <c r="V890"/>
  <c r="V887"/>
  <c r="V886"/>
  <c r="V883"/>
  <c r="V882" s="1"/>
  <c r="V880"/>
  <c r="V879"/>
  <c r="V877"/>
  <c r="V874"/>
  <c r="V873"/>
  <c r="V872"/>
  <c r="V871"/>
  <c r="V870"/>
  <c r="V869"/>
  <c r="V868"/>
  <c r="V864"/>
  <c r="V863"/>
  <c r="V860"/>
  <c r="V859"/>
  <c r="V858"/>
  <c r="V855"/>
  <c r="V854"/>
  <c r="V853"/>
  <c r="V852"/>
  <c r="V849"/>
  <c r="V848"/>
  <c r="V847"/>
  <c r="V844"/>
  <c r="V843"/>
  <c r="V842"/>
  <c r="V839"/>
  <c r="V838"/>
  <c r="V837"/>
  <c r="V834"/>
  <c r="V833"/>
  <c r="V830"/>
  <c r="V829"/>
  <c r="V827"/>
  <c r="V826"/>
  <c r="V825"/>
  <c r="V824"/>
  <c r="V823"/>
  <c r="V822"/>
  <c r="V816"/>
  <c r="V815"/>
  <c r="V814"/>
  <c r="V813"/>
  <c r="V810"/>
  <c r="V809"/>
  <c r="V806"/>
  <c r="V805"/>
  <c r="V804"/>
  <c r="V803"/>
  <c r="V802"/>
  <c r="V801"/>
  <c r="V800"/>
  <c r="V799"/>
  <c r="V796"/>
  <c r="V795"/>
  <c r="V794"/>
  <c r="V791"/>
  <c r="V790"/>
  <c r="V787"/>
  <c r="V786"/>
  <c r="V785"/>
  <c r="V784"/>
  <c r="V783"/>
  <c r="V780"/>
  <c r="V778"/>
  <c r="V777"/>
  <c r="V776"/>
  <c r="V775"/>
  <c r="V774"/>
  <c r="V773"/>
  <c r="V772"/>
  <c r="V769"/>
  <c r="V768"/>
  <c r="V767"/>
  <c r="V766"/>
  <c r="V764"/>
  <c r="V763"/>
  <c r="V762"/>
  <c r="V761"/>
  <c r="V760"/>
  <c r="V759"/>
  <c r="V758"/>
  <c r="V757"/>
  <c r="V756"/>
  <c r="V753"/>
  <c r="V752"/>
  <c r="V751"/>
  <c r="V750"/>
  <c r="V747"/>
  <c r="V746"/>
  <c r="V745"/>
  <c r="V744"/>
  <c r="V743"/>
  <c r="V742"/>
  <c r="V741"/>
  <c r="V740"/>
  <c r="V739"/>
  <c r="V738"/>
  <c r="V737"/>
  <c r="V736"/>
  <c r="V733"/>
  <c r="V732"/>
  <c r="V731"/>
  <c r="V730"/>
  <c r="V729"/>
  <c r="V728"/>
  <c r="V727"/>
  <c r="V726"/>
  <c r="V725"/>
  <c r="V724"/>
  <c r="V721"/>
  <c r="V720"/>
  <c r="V719"/>
  <c r="V716"/>
  <c r="V715"/>
  <c r="V714"/>
  <c r="V711"/>
  <c r="V710"/>
  <c r="V709"/>
  <c r="V708"/>
  <c r="V707"/>
  <c r="V704"/>
  <c r="V703"/>
  <c r="V702"/>
  <c r="V701"/>
  <c r="V700"/>
  <c r="V699"/>
  <c r="V698"/>
  <c r="V697"/>
  <c r="V694"/>
  <c r="V693"/>
  <c r="V692"/>
  <c r="V691"/>
  <c r="V690"/>
  <c r="V689"/>
  <c r="V688"/>
  <c r="V687"/>
  <c r="V686"/>
  <c r="V685"/>
  <c r="V684"/>
  <c r="V683"/>
  <c r="V682"/>
  <c r="V681"/>
  <c r="V680"/>
  <c r="V679"/>
  <c r="V678"/>
  <c r="V677"/>
  <c r="V674"/>
  <c r="V673"/>
  <c r="V672"/>
  <c r="V669"/>
  <c r="V668"/>
  <c r="V667"/>
  <c r="V666"/>
  <c r="V665"/>
  <c r="V664"/>
  <c r="V663"/>
  <c r="V660"/>
  <c r="V659"/>
  <c r="V658"/>
  <c r="V657"/>
  <c r="V656"/>
  <c r="V653"/>
  <c r="V652" s="1"/>
  <c r="V650"/>
  <c r="V649"/>
  <c r="V648"/>
  <c r="V647"/>
  <c r="V646"/>
  <c r="V645"/>
  <c r="V644"/>
  <c r="V643"/>
  <c r="V642"/>
  <c r="V641"/>
  <c r="V640"/>
  <c r="V639"/>
  <c r="V637"/>
  <c r="V636"/>
  <c r="V635"/>
  <c r="V634"/>
  <c r="V631"/>
  <c r="V630"/>
  <c r="V629"/>
  <c r="V628"/>
  <c r="V627"/>
  <c r="V626"/>
  <c r="V625"/>
  <c r="V624"/>
  <c r="V623"/>
  <c r="V622"/>
  <c r="V621"/>
  <c r="V620"/>
  <c r="V619"/>
  <c r="V618"/>
  <c r="V617"/>
  <c r="V616"/>
  <c r="V615"/>
  <c r="V614"/>
  <c r="V613"/>
  <c r="V612"/>
  <c r="V611"/>
  <c r="V608"/>
  <c r="V607"/>
  <c r="V606"/>
  <c r="V605"/>
  <c r="V604"/>
  <c r="V603"/>
  <c r="V602"/>
  <c r="V601"/>
  <c r="V600"/>
  <c r="V599"/>
  <c r="V598"/>
  <c r="V597"/>
  <c r="V596"/>
  <c r="V595"/>
  <c r="V594"/>
  <c r="V593"/>
  <c r="V592"/>
  <c r="V591"/>
  <c r="V590"/>
  <c r="V589"/>
  <c r="V588"/>
  <c r="V587"/>
  <c r="V586"/>
  <c r="V585"/>
  <c r="V584"/>
  <c r="V583"/>
  <c r="V582"/>
  <c r="V576"/>
  <c r="V575"/>
  <c r="V572"/>
  <c r="V571"/>
  <c r="V570"/>
  <c r="V569"/>
  <c r="V568"/>
  <c r="V567"/>
  <c r="V566"/>
  <c r="V565"/>
  <c r="V564"/>
  <c r="V563"/>
  <c r="V562"/>
  <c r="V561"/>
  <c r="V560"/>
  <c r="V557"/>
  <c r="V556"/>
  <c r="V555"/>
  <c r="V554"/>
  <c r="V553"/>
  <c r="V552"/>
  <c r="V551"/>
  <c r="V550"/>
  <c r="V547"/>
  <c r="V546"/>
  <c r="V545"/>
  <c r="V544"/>
  <c r="V543"/>
  <c r="V542"/>
  <c r="V541"/>
  <c r="V540"/>
  <c r="V539"/>
  <c r="V538"/>
  <c r="V537"/>
  <c r="V536"/>
  <c r="V533"/>
  <c r="V532"/>
  <c r="V531"/>
  <c r="V530"/>
  <c r="V529"/>
  <c r="V528"/>
  <c r="V527"/>
  <c r="V526"/>
  <c r="V525"/>
  <c r="V524"/>
  <c r="V523"/>
  <c r="V514"/>
  <c r="V513"/>
  <c r="V510"/>
  <c r="V502"/>
  <c r="V501"/>
  <c r="V498"/>
  <c r="V497"/>
  <c r="V496"/>
  <c r="V493"/>
  <c r="V490"/>
  <c r="V487"/>
  <c r="V486"/>
  <c r="V485"/>
  <c r="V484"/>
  <c r="V483"/>
  <c r="V480"/>
  <c r="V479"/>
  <c r="V478"/>
  <c r="V477"/>
  <c r="V476"/>
  <c r="V475"/>
  <c r="V474"/>
  <c r="V473"/>
  <c r="V472"/>
  <c r="V471"/>
  <c r="V470"/>
  <c r="V467"/>
  <c r="V464"/>
  <c r="V461"/>
  <c r="V460"/>
  <c r="V459"/>
  <c r="V458"/>
  <c r="V457"/>
  <c r="V456"/>
  <c r="V455"/>
  <c r="V454"/>
  <c r="V453"/>
  <c r="V452"/>
  <c r="V451"/>
  <c r="V450"/>
  <c r="V447"/>
  <c r="V446"/>
  <c r="V445"/>
  <c r="V442"/>
  <c r="V441"/>
  <c r="V440"/>
  <c r="V439"/>
  <c r="V438"/>
  <c r="V435"/>
  <c r="V434"/>
  <c r="V433"/>
  <c r="V430"/>
  <c r="V429"/>
  <c r="V428"/>
  <c r="V427"/>
  <c r="V426"/>
  <c r="V425"/>
  <c r="V424"/>
  <c r="V423"/>
  <c r="V420"/>
  <c r="V419"/>
  <c r="V418"/>
  <c r="V417"/>
  <c r="V416"/>
  <c r="V415"/>
  <c r="V414"/>
  <c r="V413"/>
  <c r="V412"/>
  <c r="V411"/>
  <c r="V410"/>
  <c r="V409"/>
  <c r="V408"/>
  <c r="V407"/>
  <c r="V406"/>
  <c r="V405"/>
  <c r="V404"/>
  <c r="V403"/>
  <c r="V400"/>
  <c r="V399"/>
  <c r="V398"/>
  <c r="V395"/>
  <c r="V394"/>
  <c r="V393"/>
  <c r="V390"/>
  <c r="V389"/>
  <c r="V388"/>
  <c r="V387"/>
  <c r="V386"/>
  <c r="V385"/>
  <c r="V384"/>
  <c r="V381"/>
  <c r="V380"/>
  <c r="V379"/>
  <c r="V378"/>
  <c r="V377"/>
  <c r="V376"/>
  <c r="V375"/>
  <c r="V374"/>
  <c r="V373"/>
  <c r="V370"/>
  <c r="V369"/>
  <c r="V368"/>
  <c r="V367"/>
  <c r="V366"/>
  <c r="V365"/>
  <c r="V364"/>
  <c r="V361"/>
  <c r="V360"/>
  <c r="V359"/>
  <c r="V358"/>
  <c r="V357"/>
  <c r="V356"/>
  <c r="V355"/>
  <c r="V352"/>
  <c r="V351"/>
  <c r="V350"/>
  <c r="V349"/>
  <c r="V347"/>
  <c r="V343"/>
  <c r="V342"/>
  <c r="V341"/>
  <c r="V340"/>
  <c r="V339"/>
  <c r="V338"/>
  <c r="V337"/>
  <c r="V336"/>
  <c r="V335"/>
  <c r="V329"/>
  <c r="V328"/>
  <c r="V327"/>
  <c r="V324"/>
  <c r="V323"/>
  <c r="V322"/>
  <c r="V321"/>
  <c r="V318"/>
  <c r="V317"/>
  <c r="V316"/>
  <c r="V313"/>
  <c r="V310"/>
  <c r="V308"/>
  <c r="V307"/>
  <c r="V306"/>
  <c r="V305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5"/>
  <c r="V284"/>
  <c r="V283"/>
  <c r="V282"/>
  <c r="V281"/>
  <c r="V280"/>
  <c r="V279"/>
  <c r="V278"/>
  <c r="V277"/>
  <c r="V276"/>
  <c r="V275"/>
  <c r="V274"/>
  <c r="V273"/>
  <c r="V272"/>
  <c r="V271"/>
  <c r="V270"/>
  <c r="V269"/>
  <c r="V268"/>
  <c r="V265"/>
  <c r="V264"/>
  <c r="V261"/>
  <c r="V260"/>
  <c r="V259"/>
  <c r="V258"/>
  <c r="V257"/>
  <c r="V254"/>
  <c r="V253"/>
  <c r="V252"/>
  <c r="V251"/>
  <c r="V250"/>
  <c r="V247"/>
  <c r="V246"/>
  <c r="V245"/>
  <c r="V242"/>
  <c r="V235"/>
  <c r="V234"/>
  <c r="V233"/>
  <c r="V230"/>
  <c r="V226"/>
  <c r="V225"/>
  <c r="V222"/>
  <c r="V221"/>
  <c r="V220"/>
  <c r="V217"/>
  <c r="V216"/>
  <c r="V215"/>
  <c r="V214"/>
  <c r="V213"/>
  <c r="V212"/>
  <c r="V208"/>
  <c r="V207"/>
  <c r="V206"/>
  <c r="V205"/>
  <c r="V204"/>
  <c r="V203"/>
  <c r="V202"/>
  <c r="V201"/>
  <c r="V200"/>
  <c r="V199"/>
  <c r="V198"/>
  <c r="V197"/>
  <c r="V196"/>
  <c r="V193"/>
  <c r="V192"/>
  <c r="V191"/>
  <c r="V190"/>
  <c r="V189"/>
  <c r="V188"/>
  <c r="V187"/>
  <c r="V186"/>
  <c r="V183"/>
  <c r="V180"/>
  <c r="V177"/>
  <c r="V176"/>
  <c r="V174"/>
  <c r="V173"/>
  <c r="V172"/>
  <c r="V171"/>
  <c r="V170"/>
  <c r="V169"/>
  <c r="V168"/>
  <c r="V167"/>
  <c r="V166"/>
  <c r="V165"/>
  <c r="V163"/>
  <c r="V162"/>
  <c r="V161"/>
  <c r="V159"/>
  <c r="V158"/>
  <c r="V157"/>
  <c r="V156"/>
  <c r="V155"/>
  <c r="V154"/>
  <c r="V153"/>
  <c r="V152"/>
  <c r="V151"/>
  <c r="V147"/>
  <c r="V146"/>
  <c r="V145"/>
  <c r="V144"/>
  <c r="V143"/>
  <c r="V142"/>
  <c r="V140"/>
  <c r="V139"/>
  <c r="V138"/>
  <c r="V135"/>
  <c r="V134"/>
  <c r="V133"/>
  <c r="V132"/>
  <c r="V131"/>
  <c r="V130"/>
  <c r="V129"/>
  <c r="V127"/>
  <c r="V125"/>
  <c r="V124"/>
  <c r="V123"/>
  <c r="V122"/>
  <c r="V120"/>
  <c r="V118"/>
  <c r="V117"/>
  <c r="V115"/>
  <c r="V114"/>
  <c r="V113"/>
  <c r="V112"/>
  <c r="V111"/>
  <c r="V110"/>
  <c r="V109"/>
  <c r="V108"/>
  <c r="V107"/>
  <c r="V105"/>
  <c r="V101"/>
  <c r="V98"/>
  <c r="V95"/>
  <c r="V94"/>
  <c r="V92"/>
  <c r="V90"/>
  <c r="V89"/>
  <c r="V88"/>
  <c r="V87"/>
  <c r="V86"/>
  <c r="V85"/>
  <c r="V84"/>
  <c r="V83"/>
  <c r="V82"/>
  <c r="V81"/>
  <c r="V80"/>
  <c r="V78"/>
  <c r="V77"/>
  <c r="V73"/>
  <c r="V72"/>
  <c r="V71"/>
  <c r="V70"/>
  <c r="V69"/>
  <c r="V68"/>
  <c r="V67"/>
  <c r="V66"/>
  <c r="V65"/>
  <c r="V64"/>
  <c r="V63"/>
  <c r="V62"/>
  <c r="V61"/>
  <c r="V60"/>
  <c r="V59"/>
  <c r="V58"/>
  <c r="V55"/>
  <c r="V54"/>
  <c r="V53"/>
  <c r="V51"/>
  <c r="V50"/>
  <c r="V49"/>
  <c r="V45"/>
  <c r="V42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T1075"/>
  <c r="T1074"/>
  <c r="T1073"/>
  <c r="T1070"/>
  <c r="T1069"/>
  <c r="T1068"/>
  <c r="T1067"/>
  <c r="T1064"/>
  <c r="T1063"/>
  <c r="T1062"/>
  <c r="T1061"/>
  <c r="T1058"/>
  <c r="T1057" s="1"/>
  <c r="T1055"/>
  <c r="T1054"/>
  <c r="T1051"/>
  <c r="T1050" s="1"/>
  <c r="T1048"/>
  <c r="T1047"/>
  <c r="T1044"/>
  <c r="T1043"/>
  <c r="T1040"/>
  <c r="T1039"/>
  <c r="T1036"/>
  <c r="T1035" s="1"/>
  <c r="T1033"/>
  <c r="T1032"/>
  <c r="T1031"/>
  <c r="T1030"/>
  <c r="T1029"/>
  <c r="T1028"/>
  <c r="T1025"/>
  <c r="T1024"/>
  <c r="T1023"/>
  <c r="T1020"/>
  <c r="T1019"/>
  <c r="T1018"/>
  <c r="T1017"/>
  <c r="T1016"/>
  <c r="T1015"/>
  <c r="T1012"/>
  <c r="T1011" s="1"/>
  <c r="T1009"/>
  <c r="T1008"/>
  <c r="T1007"/>
  <c r="T1006"/>
  <c r="T1005"/>
  <c r="T1004"/>
  <c r="T1003"/>
  <c r="T1002"/>
  <c r="T1001"/>
  <c r="T1000"/>
  <c r="T999"/>
  <c r="T998"/>
  <c r="T997"/>
  <c r="T996"/>
  <c r="T995"/>
  <c r="T994"/>
  <c r="T993"/>
  <c r="T992"/>
  <c r="T991"/>
  <c r="T990"/>
  <c r="T989"/>
  <c r="T988"/>
  <c r="T987"/>
  <c r="T986"/>
  <c r="T983"/>
  <c r="T982" s="1"/>
  <c r="T980"/>
  <c r="T978"/>
  <c r="T975"/>
  <c r="T974" s="1"/>
  <c r="T971"/>
  <c r="T970"/>
  <c r="T969"/>
  <c r="T967"/>
  <c r="T964"/>
  <c r="T963"/>
  <c r="T962"/>
  <c r="T961"/>
  <c r="T958"/>
  <c r="T957"/>
  <c r="T954"/>
  <c r="T953"/>
  <c r="T950"/>
  <c r="T949" s="1"/>
  <c r="T947"/>
  <c r="T946"/>
  <c r="T945"/>
  <c r="T944"/>
  <c r="T943"/>
  <c r="T942"/>
  <c r="T939"/>
  <c r="T938"/>
  <c r="T937"/>
  <c r="T936"/>
  <c r="T935"/>
  <c r="T934"/>
  <c r="T933"/>
  <c r="T932"/>
  <c r="T931"/>
  <c r="T930"/>
  <c r="T929"/>
  <c r="T928"/>
  <c r="T927"/>
  <c r="T926"/>
  <c r="T925"/>
  <c r="T924"/>
  <c r="T923"/>
  <c r="T920"/>
  <c r="T919"/>
  <c r="T916"/>
  <c r="T915"/>
  <c r="T914"/>
  <c r="T913"/>
  <c r="T912"/>
  <c r="T911"/>
  <c r="T910"/>
  <c r="T909"/>
  <c r="T906"/>
  <c r="T904"/>
  <c r="T903"/>
  <c r="T902"/>
  <c r="T899"/>
  <c r="T898" s="1"/>
  <c r="T896"/>
  <c r="T895"/>
  <c r="T894"/>
  <c r="T893"/>
  <c r="T892"/>
  <c r="T891"/>
  <c r="T890"/>
  <c r="T887"/>
  <c r="T886"/>
  <c r="T883"/>
  <c r="T882" s="1"/>
  <c r="T880"/>
  <c r="T879"/>
  <c r="T877"/>
  <c r="T874"/>
  <c r="T873"/>
  <c r="T872"/>
  <c r="T871"/>
  <c r="T870"/>
  <c r="T869"/>
  <c r="T868"/>
  <c r="T864"/>
  <c r="T863"/>
  <c r="T860"/>
  <c r="T859"/>
  <c r="T858"/>
  <c r="T855"/>
  <c r="T854"/>
  <c r="T853"/>
  <c r="T852"/>
  <c r="T849"/>
  <c r="T848"/>
  <c r="T847"/>
  <c r="T844"/>
  <c r="T843"/>
  <c r="T842"/>
  <c r="T839"/>
  <c r="T838"/>
  <c r="T837"/>
  <c r="T834"/>
  <c r="T833"/>
  <c r="T830"/>
  <c r="T829"/>
  <c r="T827"/>
  <c r="T826"/>
  <c r="T825"/>
  <c r="T824"/>
  <c r="T823"/>
  <c r="T822"/>
  <c r="T816"/>
  <c r="T815"/>
  <c r="T814"/>
  <c r="T813"/>
  <c r="T810"/>
  <c r="T809"/>
  <c r="T806"/>
  <c r="T805"/>
  <c r="T804"/>
  <c r="T803"/>
  <c r="T802"/>
  <c r="T801"/>
  <c r="T800"/>
  <c r="T799"/>
  <c r="T796"/>
  <c r="T795"/>
  <c r="T794"/>
  <c r="T791"/>
  <c r="T790"/>
  <c r="T787"/>
  <c r="T786"/>
  <c r="T785"/>
  <c r="T784"/>
  <c r="T783"/>
  <c r="T780"/>
  <c r="T778"/>
  <c r="T777"/>
  <c r="T776"/>
  <c r="T775"/>
  <c r="T774"/>
  <c r="T773"/>
  <c r="T772"/>
  <c r="T769"/>
  <c r="T768"/>
  <c r="T767"/>
  <c r="T766"/>
  <c r="T764"/>
  <c r="T763"/>
  <c r="T762"/>
  <c r="T761"/>
  <c r="T760"/>
  <c r="T759"/>
  <c r="T758"/>
  <c r="T757"/>
  <c r="T756"/>
  <c r="T753"/>
  <c r="T752"/>
  <c r="T751"/>
  <c r="T750"/>
  <c r="T747"/>
  <c r="T746"/>
  <c r="T745"/>
  <c r="T744"/>
  <c r="T743"/>
  <c r="T742"/>
  <c r="T741"/>
  <c r="T740"/>
  <c r="T739"/>
  <c r="T738"/>
  <c r="T737"/>
  <c r="T736"/>
  <c r="T733"/>
  <c r="T732"/>
  <c r="T731"/>
  <c r="T730"/>
  <c r="T729"/>
  <c r="T728"/>
  <c r="T727"/>
  <c r="T726"/>
  <c r="T725"/>
  <c r="T724"/>
  <c r="T721"/>
  <c r="T720"/>
  <c r="T719"/>
  <c r="T716"/>
  <c r="T715"/>
  <c r="T714"/>
  <c r="T711"/>
  <c r="T710"/>
  <c r="T709"/>
  <c r="T708"/>
  <c r="T707"/>
  <c r="T704"/>
  <c r="T703"/>
  <c r="T702"/>
  <c r="T701"/>
  <c r="T700"/>
  <c r="T699"/>
  <c r="T698"/>
  <c r="T697"/>
  <c r="T694"/>
  <c r="T693"/>
  <c r="T692"/>
  <c r="T691"/>
  <c r="T690"/>
  <c r="T689"/>
  <c r="T688"/>
  <c r="T687"/>
  <c r="T686"/>
  <c r="T685"/>
  <c r="T684"/>
  <c r="T683"/>
  <c r="T682"/>
  <c r="T681"/>
  <c r="T680"/>
  <c r="T679"/>
  <c r="T678"/>
  <c r="T677"/>
  <c r="T674"/>
  <c r="T673"/>
  <c r="T672"/>
  <c r="T669"/>
  <c r="T668"/>
  <c r="T667"/>
  <c r="T666"/>
  <c r="T665"/>
  <c r="T664"/>
  <c r="T663"/>
  <c r="T660"/>
  <c r="T659"/>
  <c r="T658"/>
  <c r="T657"/>
  <c r="T656"/>
  <c r="T653"/>
  <c r="T652" s="1"/>
  <c r="T650"/>
  <c r="T649"/>
  <c r="T648"/>
  <c r="T647"/>
  <c r="T646"/>
  <c r="T645"/>
  <c r="T644"/>
  <c r="T643"/>
  <c r="T642"/>
  <c r="T641"/>
  <c r="T640"/>
  <c r="T639"/>
  <c r="T637"/>
  <c r="T636"/>
  <c r="T635"/>
  <c r="T634"/>
  <c r="T631"/>
  <c r="T630"/>
  <c r="T629"/>
  <c r="T628"/>
  <c r="T627"/>
  <c r="T626"/>
  <c r="T625"/>
  <c r="T624"/>
  <c r="T623"/>
  <c r="T622"/>
  <c r="T621"/>
  <c r="T620"/>
  <c r="T619"/>
  <c r="T618"/>
  <c r="T617"/>
  <c r="T616"/>
  <c r="T615"/>
  <c r="T614"/>
  <c r="T613"/>
  <c r="T612"/>
  <c r="T611"/>
  <c r="T608"/>
  <c r="T607"/>
  <c r="T606"/>
  <c r="T605"/>
  <c r="T604"/>
  <c r="T603"/>
  <c r="T602"/>
  <c r="T601"/>
  <c r="T600"/>
  <c r="T599"/>
  <c r="T598"/>
  <c r="T597"/>
  <c r="T596"/>
  <c r="T595"/>
  <c r="T594"/>
  <c r="T593"/>
  <c r="T592"/>
  <c r="T591"/>
  <c r="T590"/>
  <c r="T589"/>
  <c r="T588"/>
  <c r="T587"/>
  <c r="T586"/>
  <c r="T585"/>
  <c r="T584"/>
  <c r="T583"/>
  <c r="T582"/>
  <c r="T576"/>
  <c r="T575"/>
  <c r="T572"/>
  <c r="T571"/>
  <c r="T570"/>
  <c r="T569"/>
  <c r="T568"/>
  <c r="T567"/>
  <c r="T566"/>
  <c r="T565"/>
  <c r="T564"/>
  <c r="T563"/>
  <c r="T562"/>
  <c r="T561"/>
  <c r="T560"/>
  <c r="T557"/>
  <c r="T556"/>
  <c r="T555"/>
  <c r="T554"/>
  <c r="T553"/>
  <c r="T552"/>
  <c r="T551"/>
  <c r="T550"/>
  <c r="T547"/>
  <c r="T546"/>
  <c r="T545"/>
  <c r="T544"/>
  <c r="T543"/>
  <c r="T542"/>
  <c r="T541"/>
  <c r="T540"/>
  <c r="T539"/>
  <c r="T538"/>
  <c r="T537"/>
  <c r="T536"/>
  <c r="T533"/>
  <c r="T532"/>
  <c r="T531"/>
  <c r="T530"/>
  <c r="T529"/>
  <c r="T528"/>
  <c r="T527"/>
  <c r="T526"/>
  <c r="T525"/>
  <c r="T524"/>
  <c r="T523"/>
  <c r="T514"/>
  <c r="T513"/>
  <c r="T510"/>
  <c r="T502"/>
  <c r="T501"/>
  <c r="T498"/>
  <c r="T497"/>
  <c r="T496"/>
  <c r="T493"/>
  <c r="T490"/>
  <c r="T487"/>
  <c r="T486"/>
  <c r="T485"/>
  <c r="T484"/>
  <c r="T483"/>
  <c r="T480"/>
  <c r="T479"/>
  <c r="T478"/>
  <c r="T477"/>
  <c r="T476"/>
  <c r="T475"/>
  <c r="T474"/>
  <c r="T473"/>
  <c r="T472"/>
  <c r="T471"/>
  <c r="T470"/>
  <c r="T467"/>
  <c r="T464"/>
  <c r="T461"/>
  <c r="T460"/>
  <c r="T459"/>
  <c r="T458"/>
  <c r="T457"/>
  <c r="T456"/>
  <c r="T455"/>
  <c r="T454"/>
  <c r="T453"/>
  <c r="T452"/>
  <c r="T451"/>
  <c r="T450"/>
  <c r="T447"/>
  <c r="T446"/>
  <c r="T445"/>
  <c r="T442"/>
  <c r="T441"/>
  <c r="T440"/>
  <c r="T439"/>
  <c r="T438"/>
  <c r="T435"/>
  <c r="T434"/>
  <c r="T433"/>
  <c r="T430"/>
  <c r="T429"/>
  <c r="T428"/>
  <c r="T427"/>
  <c r="T426"/>
  <c r="T425"/>
  <c r="T424"/>
  <c r="T423"/>
  <c r="T420"/>
  <c r="T419"/>
  <c r="T418"/>
  <c r="T417"/>
  <c r="T416"/>
  <c r="T415"/>
  <c r="T414"/>
  <c r="T413"/>
  <c r="T412"/>
  <c r="T411"/>
  <c r="T410"/>
  <c r="T409"/>
  <c r="T408"/>
  <c r="T407"/>
  <c r="T406"/>
  <c r="T405"/>
  <c r="T404"/>
  <c r="T403"/>
  <c r="T400"/>
  <c r="T399"/>
  <c r="T398"/>
  <c r="T395"/>
  <c r="T394"/>
  <c r="T393"/>
  <c r="T390"/>
  <c r="T389"/>
  <c r="T388"/>
  <c r="T387"/>
  <c r="T386"/>
  <c r="T385"/>
  <c r="T384"/>
  <c r="T381"/>
  <c r="T380"/>
  <c r="T379"/>
  <c r="T378"/>
  <c r="T377"/>
  <c r="T376"/>
  <c r="T375"/>
  <c r="T374"/>
  <c r="T373"/>
  <c r="T370"/>
  <c r="T369"/>
  <c r="T368"/>
  <c r="T367"/>
  <c r="T366"/>
  <c r="T365"/>
  <c r="T364"/>
  <c r="T361"/>
  <c r="T360"/>
  <c r="T359"/>
  <c r="T358"/>
  <c r="T357"/>
  <c r="T356"/>
  <c r="T355"/>
  <c r="T352"/>
  <c r="T351"/>
  <c r="T350"/>
  <c r="T349"/>
  <c r="T347"/>
  <c r="T343"/>
  <c r="T342"/>
  <c r="T341"/>
  <c r="T340"/>
  <c r="T339"/>
  <c r="T338"/>
  <c r="T337"/>
  <c r="T336"/>
  <c r="T335"/>
  <c r="T329"/>
  <c r="T328"/>
  <c r="T327"/>
  <c r="T324"/>
  <c r="T323"/>
  <c r="T322"/>
  <c r="T321"/>
  <c r="T318"/>
  <c r="T317"/>
  <c r="T316"/>
  <c r="T313"/>
  <c r="T310"/>
  <c r="T308"/>
  <c r="T307"/>
  <c r="T306"/>
  <c r="T305"/>
  <c r="T302"/>
  <c r="T301"/>
  <c r="T300"/>
  <c r="T299"/>
  <c r="T298"/>
  <c r="T297"/>
  <c r="T296"/>
  <c r="T295"/>
  <c r="T294"/>
  <c r="T293"/>
  <c r="T292"/>
  <c r="T291"/>
  <c r="T290"/>
  <c r="T289"/>
  <c r="T288"/>
  <c r="T287"/>
  <c r="T286"/>
  <c r="T285"/>
  <c r="T284"/>
  <c r="T283"/>
  <c r="T282"/>
  <c r="T281"/>
  <c r="T280"/>
  <c r="T279"/>
  <c r="T278"/>
  <c r="T277"/>
  <c r="T276"/>
  <c r="T275"/>
  <c r="T274"/>
  <c r="T273"/>
  <c r="T272"/>
  <c r="T271"/>
  <c r="T270"/>
  <c r="T269"/>
  <c r="T268"/>
  <c r="T265"/>
  <c r="T264"/>
  <c r="T261"/>
  <c r="T260"/>
  <c r="T259"/>
  <c r="T258"/>
  <c r="T257"/>
  <c r="T254"/>
  <c r="T253"/>
  <c r="T252"/>
  <c r="T251"/>
  <c r="T250"/>
  <c r="T247"/>
  <c r="T246"/>
  <c r="T245"/>
  <c r="T242"/>
  <c r="T235"/>
  <c r="T234"/>
  <c r="T233"/>
  <c r="T230"/>
  <c r="T226"/>
  <c r="T225"/>
  <c r="T222"/>
  <c r="T221"/>
  <c r="T220"/>
  <c r="T217"/>
  <c r="T216"/>
  <c r="T215"/>
  <c r="T214"/>
  <c r="T213"/>
  <c r="T212"/>
  <c r="T208"/>
  <c r="T207"/>
  <c r="T206"/>
  <c r="T205"/>
  <c r="T204"/>
  <c r="T203"/>
  <c r="T202"/>
  <c r="T201"/>
  <c r="T200"/>
  <c r="T199"/>
  <c r="T198"/>
  <c r="T197"/>
  <c r="T196"/>
  <c r="T193"/>
  <c r="T192"/>
  <c r="T191"/>
  <c r="T190"/>
  <c r="T189"/>
  <c r="T188"/>
  <c r="T187"/>
  <c r="T186"/>
  <c r="T183"/>
  <c r="T180"/>
  <c r="T177"/>
  <c r="T176"/>
  <c r="T174"/>
  <c r="T173"/>
  <c r="T172"/>
  <c r="T171"/>
  <c r="T170"/>
  <c r="T169"/>
  <c r="T168"/>
  <c r="T167"/>
  <c r="T166"/>
  <c r="T165"/>
  <c r="T163"/>
  <c r="T162"/>
  <c r="T161"/>
  <c r="T159"/>
  <c r="T158"/>
  <c r="T157"/>
  <c r="T156"/>
  <c r="T155"/>
  <c r="T154"/>
  <c r="T153"/>
  <c r="T152"/>
  <c r="T151"/>
  <c r="T147"/>
  <c r="T146"/>
  <c r="T145"/>
  <c r="T144"/>
  <c r="T143"/>
  <c r="T142"/>
  <c r="T140"/>
  <c r="T139"/>
  <c r="T138"/>
  <c r="T135"/>
  <c r="T134"/>
  <c r="T133"/>
  <c r="T132"/>
  <c r="T131"/>
  <c r="T130"/>
  <c r="T129"/>
  <c r="T127"/>
  <c r="T125"/>
  <c r="T124"/>
  <c r="T123"/>
  <c r="T122"/>
  <c r="T120"/>
  <c r="T118"/>
  <c r="T117"/>
  <c r="T115"/>
  <c r="T114"/>
  <c r="T113"/>
  <c r="T112"/>
  <c r="T111"/>
  <c r="T110"/>
  <c r="T109"/>
  <c r="T108"/>
  <c r="T107"/>
  <c r="T105"/>
  <c r="T101"/>
  <c r="T98"/>
  <c r="T95"/>
  <c r="T94"/>
  <c r="T92"/>
  <c r="T90"/>
  <c r="T89"/>
  <c r="T88"/>
  <c r="T87"/>
  <c r="T86"/>
  <c r="T85"/>
  <c r="T84"/>
  <c r="T83"/>
  <c r="T82"/>
  <c r="T81"/>
  <c r="T80"/>
  <c r="T78"/>
  <c r="T77"/>
  <c r="T73"/>
  <c r="T72"/>
  <c r="T71"/>
  <c r="T70"/>
  <c r="T69"/>
  <c r="T68"/>
  <c r="T67"/>
  <c r="T66"/>
  <c r="T65"/>
  <c r="T64"/>
  <c r="T63"/>
  <c r="T62"/>
  <c r="T61"/>
  <c r="T60"/>
  <c r="T59"/>
  <c r="T58"/>
  <c r="T55"/>
  <c r="T54"/>
  <c r="T53"/>
  <c r="T51"/>
  <c r="T50"/>
  <c r="T49"/>
  <c r="T45"/>
  <c r="T42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R1075"/>
  <c r="R1074"/>
  <c r="R1073"/>
  <c r="R1070"/>
  <c r="R1069"/>
  <c r="R1068"/>
  <c r="R1067"/>
  <c r="R1064"/>
  <c r="R1063"/>
  <c r="R1062"/>
  <c r="R1061"/>
  <c r="R1058"/>
  <c r="R1057" s="1"/>
  <c r="R1055"/>
  <c r="R1054"/>
  <c r="R1051"/>
  <c r="R1050" s="1"/>
  <c r="R1048"/>
  <c r="R1047"/>
  <c r="R1044"/>
  <c r="R1043"/>
  <c r="R1040"/>
  <c r="R1039"/>
  <c r="R1036"/>
  <c r="R1035" s="1"/>
  <c r="R1033"/>
  <c r="R1032"/>
  <c r="R1031"/>
  <c r="R1030"/>
  <c r="R1029"/>
  <c r="R1028"/>
  <c r="R1025"/>
  <c r="R1024"/>
  <c r="R1023"/>
  <c r="R1020"/>
  <c r="R1019"/>
  <c r="R1018"/>
  <c r="R1017"/>
  <c r="R1016"/>
  <c r="R1015"/>
  <c r="R1012"/>
  <c r="R1011" s="1"/>
  <c r="R1009"/>
  <c r="R1008"/>
  <c r="R1007"/>
  <c r="R1006"/>
  <c r="R1005"/>
  <c r="R1004"/>
  <c r="R1003"/>
  <c r="R1002"/>
  <c r="R1001"/>
  <c r="R1000"/>
  <c r="R999"/>
  <c r="R998"/>
  <c r="R997"/>
  <c r="R996"/>
  <c r="R995"/>
  <c r="R994"/>
  <c r="R993"/>
  <c r="R992"/>
  <c r="R991"/>
  <c r="R990"/>
  <c r="R989"/>
  <c r="R988"/>
  <c r="R987"/>
  <c r="R986"/>
  <c r="R983"/>
  <c r="R982" s="1"/>
  <c r="R980"/>
  <c r="R978"/>
  <c r="R975"/>
  <c r="R974" s="1"/>
  <c r="R971"/>
  <c r="R970"/>
  <c r="R969"/>
  <c r="R967"/>
  <c r="R964"/>
  <c r="R963"/>
  <c r="R962"/>
  <c r="R961"/>
  <c r="R958"/>
  <c r="R957"/>
  <c r="R954"/>
  <c r="R953"/>
  <c r="R950"/>
  <c r="R949" s="1"/>
  <c r="R947"/>
  <c r="R946"/>
  <c r="R945"/>
  <c r="R944"/>
  <c r="R943"/>
  <c r="R942"/>
  <c r="R939"/>
  <c r="R938"/>
  <c r="R937"/>
  <c r="R936"/>
  <c r="R935"/>
  <c r="R934"/>
  <c r="R933"/>
  <c r="R932"/>
  <c r="R931"/>
  <c r="R930"/>
  <c r="R929"/>
  <c r="R928"/>
  <c r="R927"/>
  <c r="R926"/>
  <c r="R925"/>
  <c r="R924"/>
  <c r="R923"/>
  <c r="R920"/>
  <c r="R919"/>
  <c r="R916"/>
  <c r="R915"/>
  <c r="R914"/>
  <c r="R913"/>
  <c r="R912"/>
  <c r="R911"/>
  <c r="R910"/>
  <c r="R909"/>
  <c r="R906"/>
  <c r="R904"/>
  <c r="R903"/>
  <c r="R902"/>
  <c r="R899"/>
  <c r="R898" s="1"/>
  <c r="R896"/>
  <c r="R895"/>
  <c r="R894"/>
  <c r="R893"/>
  <c r="R892"/>
  <c r="R891"/>
  <c r="R890"/>
  <c r="R887"/>
  <c r="R886"/>
  <c r="R883"/>
  <c r="R882" s="1"/>
  <c r="R880"/>
  <c r="R879"/>
  <c r="R877"/>
  <c r="R874"/>
  <c r="R873"/>
  <c r="R872"/>
  <c r="R871"/>
  <c r="R870"/>
  <c r="R869"/>
  <c r="R868"/>
  <c r="R864"/>
  <c r="R863"/>
  <c r="R860"/>
  <c r="R859"/>
  <c r="R858"/>
  <c r="R855"/>
  <c r="R854"/>
  <c r="R853"/>
  <c r="R852"/>
  <c r="R849"/>
  <c r="R848"/>
  <c r="R847"/>
  <c r="R844"/>
  <c r="R843"/>
  <c r="R842"/>
  <c r="R839"/>
  <c r="R838"/>
  <c r="R837"/>
  <c r="R834"/>
  <c r="R833"/>
  <c r="R830"/>
  <c r="R829"/>
  <c r="R827"/>
  <c r="R826"/>
  <c r="R825"/>
  <c r="R824"/>
  <c r="R823"/>
  <c r="R822"/>
  <c r="R816"/>
  <c r="R815"/>
  <c r="R814"/>
  <c r="R813"/>
  <c r="R810"/>
  <c r="R809"/>
  <c r="R806"/>
  <c r="R805"/>
  <c r="R804"/>
  <c r="R803"/>
  <c r="R802"/>
  <c r="R801"/>
  <c r="R800"/>
  <c r="R799"/>
  <c r="R796"/>
  <c r="R795"/>
  <c r="R794"/>
  <c r="R791"/>
  <c r="R790"/>
  <c r="R787"/>
  <c r="R786"/>
  <c r="R785"/>
  <c r="R784"/>
  <c r="R783"/>
  <c r="R780"/>
  <c r="R778"/>
  <c r="R777"/>
  <c r="R776"/>
  <c r="R775"/>
  <c r="R774"/>
  <c r="R773"/>
  <c r="R772"/>
  <c r="R769"/>
  <c r="R768"/>
  <c r="R767"/>
  <c r="R766"/>
  <c r="R764"/>
  <c r="R763"/>
  <c r="R762"/>
  <c r="R761"/>
  <c r="R760"/>
  <c r="R759"/>
  <c r="R758"/>
  <c r="R757"/>
  <c r="R756"/>
  <c r="R753"/>
  <c r="R752"/>
  <c r="R751"/>
  <c r="R750"/>
  <c r="R747"/>
  <c r="R746"/>
  <c r="R745"/>
  <c r="R744"/>
  <c r="R743"/>
  <c r="R742"/>
  <c r="R741"/>
  <c r="R740"/>
  <c r="R739"/>
  <c r="R738"/>
  <c r="R737"/>
  <c r="R736"/>
  <c r="R733"/>
  <c r="R732"/>
  <c r="R731"/>
  <c r="R730"/>
  <c r="R729"/>
  <c r="R728"/>
  <c r="R727"/>
  <c r="R726"/>
  <c r="R725"/>
  <c r="R724"/>
  <c r="R721"/>
  <c r="R720"/>
  <c r="R719"/>
  <c r="R716"/>
  <c r="R715"/>
  <c r="R714"/>
  <c r="R711"/>
  <c r="R710"/>
  <c r="R709"/>
  <c r="R708"/>
  <c r="R707"/>
  <c r="R704"/>
  <c r="R703"/>
  <c r="R702"/>
  <c r="R701"/>
  <c r="R700"/>
  <c r="R699"/>
  <c r="R698"/>
  <c r="R697"/>
  <c r="R694"/>
  <c r="R693"/>
  <c r="R692"/>
  <c r="R691"/>
  <c r="R690"/>
  <c r="R689"/>
  <c r="R688"/>
  <c r="R687"/>
  <c r="R686"/>
  <c r="R685"/>
  <c r="R684"/>
  <c r="R683"/>
  <c r="R682"/>
  <c r="R681"/>
  <c r="R680"/>
  <c r="R679"/>
  <c r="R678"/>
  <c r="R677"/>
  <c r="R674"/>
  <c r="R673"/>
  <c r="R672"/>
  <c r="R669"/>
  <c r="R668"/>
  <c r="R667"/>
  <c r="R666"/>
  <c r="R665"/>
  <c r="R664"/>
  <c r="R663"/>
  <c r="R660"/>
  <c r="R659"/>
  <c r="R658"/>
  <c r="R657"/>
  <c r="R656"/>
  <c r="R653"/>
  <c r="R652" s="1"/>
  <c r="R650"/>
  <c r="R649"/>
  <c r="R648"/>
  <c r="R647"/>
  <c r="R646"/>
  <c r="R645"/>
  <c r="R644"/>
  <c r="R643"/>
  <c r="R642"/>
  <c r="R641"/>
  <c r="R640"/>
  <c r="R639"/>
  <c r="R637"/>
  <c r="R636"/>
  <c r="R635"/>
  <c r="R634"/>
  <c r="R631"/>
  <c r="R630"/>
  <c r="R629"/>
  <c r="R628"/>
  <c r="R627"/>
  <c r="R626"/>
  <c r="R625"/>
  <c r="R624"/>
  <c r="R623"/>
  <c r="R622"/>
  <c r="R621"/>
  <c r="R620"/>
  <c r="R619"/>
  <c r="R618"/>
  <c r="R617"/>
  <c r="R616"/>
  <c r="R615"/>
  <c r="R614"/>
  <c r="R613"/>
  <c r="R612"/>
  <c r="R611"/>
  <c r="R608"/>
  <c r="R607"/>
  <c r="R606"/>
  <c r="R605"/>
  <c r="R604"/>
  <c r="R603"/>
  <c r="R602"/>
  <c r="R601"/>
  <c r="R600"/>
  <c r="R599"/>
  <c r="R598"/>
  <c r="R597"/>
  <c r="R596"/>
  <c r="R595"/>
  <c r="R594"/>
  <c r="R593"/>
  <c r="R592"/>
  <c r="R591"/>
  <c r="R590"/>
  <c r="R589"/>
  <c r="R588"/>
  <c r="R587"/>
  <c r="R586"/>
  <c r="R585"/>
  <c r="R584"/>
  <c r="R583"/>
  <c r="R582"/>
  <c r="R576"/>
  <c r="R575"/>
  <c r="R572"/>
  <c r="R571"/>
  <c r="R570"/>
  <c r="R569"/>
  <c r="R568"/>
  <c r="R567"/>
  <c r="R566"/>
  <c r="R565"/>
  <c r="R564"/>
  <c r="R563"/>
  <c r="R562"/>
  <c r="R561"/>
  <c r="R560"/>
  <c r="R557"/>
  <c r="R556"/>
  <c r="R555"/>
  <c r="R554"/>
  <c r="R553"/>
  <c r="R552"/>
  <c r="R551"/>
  <c r="R550"/>
  <c r="R547"/>
  <c r="R546"/>
  <c r="R545"/>
  <c r="R544"/>
  <c r="R543"/>
  <c r="R542"/>
  <c r="R541"/>
  <c r="R540"/>
  <c r="R539"/>
  <c r="R538"/>
  <c r="R537"/>
  <c r="R536"/>
  <c r="R533"/>
  <c r="R532"/>
  <c r="R531"/>
  <c r="R530"/>
  <c r="R529"/>
  <c r="R528"/>
  <c r="R527"/>
  <c r="R526"/>
  <c r="R525"/>
  <c r="R524"/>
  <c r="R523"/>
  <c r="R514"/>
  <c r="R513"/>
  <c r="R510"/>
  <c r="R502"/>
  <c r="R501"/>
  <c r="R498"/>
  <c r="R497"/>
  <c r="R496"/>
  <c r="R493"/>
  <c r="R490"/>
  <c r="R487"/>
  <c r="R486"/>
  <c r="R485"/>
  <c r="R484"/>
  <c r="R483"/>
  <c r="R480"/>
  <c r="R479"/>
  <c r="R478"/>
  <c r="R477"/>
  <c r="R476"/>
  <c r="R475"/>
  <c r="R474"/>
  <c r="R473"/>
  <c r="R472"/>
  <c r="R471"/>
  <c r="R470"/>
  <c r="R467"/>
  <c r="R464"/>
  <c r="R461"/>
  <c r="R460"/>
  <c r="R459"/>
  <c r="R458"/>
  <c r="R457"/>
  <c r="R456"/>
  <c r="R455"/>
  <c r="R454"/>
  <c r="R453"/>
  <c r="R452"/>
  <c r="R451"/>
  <c r="R450"/>
  <c r="R447"/>
  <c r="R446"/>
  <c r="R445"/>
  <c r="R442"/>
  <c r="R441"/>
  <c r="R440"/>
  <c r="R439"/>
  <c r="R438"/>
  <c r="R435"/>
  <c r="R434"/>
  <c r="R433"/>
  <c r="R430"/>
  <c r="R429"/>
  <c r="R428"/>
  <c r="R427"/>
  <c r="R426"/>
  <c r="R425"/>
  <c r="R424"/>
  <c r="R423"/>
  <c r="R420"/>
  <c r="R419"/>
  <c r="R418"/>
  <c r="R417"/>
  <c r="R416"/>
  <c r="R415"/>
  <c r="R414"/>
  <c r="R413"/>
  <c r="R412"/>
  <c r="R411"/>
  <c r="R410"/>
  <c r="R409"/>
  <c r="R408"/>
  <c r="R407"/>
  <c r="R406"/>
  <c r="R405"/>
  <c r="R404"/>
  <c r="R403"/>
  <c r="R400"/>
  <c r="R399"/>
  <c r="R398"/>
  <c r="R395"/>
  <c r="R394"/>
  <c r="R393"/>
  <c r="R390"/>
  <c r="R389"/>
  <c r="R388"/>
  <c r="R387"/>
  <c r="R386"/>
  <c r="R385"/>
  <c r="R384"/>
  <c r="R381"/>
  <c r="R380"/>
  <c r="R379"/>
  <c r="R378"/>
  <c r="R377"/>
  <c r="R376"/>
  <c r="R375"/>
  <c r="R374"/>
  <c r="R373"/>
  <c r="R370"/>
  <c r="R369"/>
  <c r="R368"/>
  <c r="R367"/>
  <c r="R366"/>
  <c r="R365"/>
  <c r="R364"/>
  <c r="R361"/>
  <c r="R360"/>
  <c r="R359"/>
  <c r="R358"/>
  <c r="R357"/>
  <c r="R356"/>
  <c r="R355"/>
  <c r="R352"/>
  <c r="R351"/>
  <c r="R350"/>
  <c r="R349"/>
  <c r="R347"/>
  <c r="R343"/>
  <c r="R342"/>
  <c r="R341"/>
  <c r="R340"/>
  <c r="R339"/>
  <c r="R338"/>
  <c r="R337"/>
  <c r="R336"/>
  <c r="R335"/>
  <c r="R329"/>
  <c r="R328"/>
  <c r="R327"/>
  <c r="R324"/>
  <c r="R323"/>
  <c r="R322"/>
  <c r="R321"/>
  <c r="R318"/>
  <c r="R317"/>
  <c r="R316"/>
  <c r="R313"/>
  <c r="R310"/>
  <c r="R308"/>
  <c r="R307"/>
  <c r="R306"/>
  <c r="R305"/>
  <c r="R302"/>
  <c r="R301"/>
  <c r="R300"/>
  <c r="R299"/>
  <c r="R298"/>
  <c r="R297"/>
  <c r="R296"/>
  <c r="R295"/>
  <c r="R294"/>
  <c r="R293"/>
  <c r="R292"/>
  <c r="R291"/>
  <c r="R290"/>
  <c r="R289"/>
  <c r="R288"/>
  <c r="R287"/>
  <c r="R286"/>
  <c r="R285"/>
  <c r="R284"/>
  <c r="R283"/>
  <c r="R282"/>
  <c r="R281"/>
  <c r="R280"/>
  <c r="R279"/>
  <c r="R278"/>
  <c r="R277"/>
  <c r="R276"/>
  <c r="R275"/>
  <c r="R274"/>
  <c r="R273"/>
  <c r="R272"/>
  <c r="R271"/>
  <c r="R270"/>
  <c r="R269"/>
  <c r="R268"/>
  <c r="R265"/>
  <c r="R264"/>
  <c r="R261"/>
  <c r="R260"/>
  <c r="R259"/>
  <c r="R258"/>
  <c r="R257"/>
  <c r="R254"/>
  <c r="R253"/>
  <c r="R252"/>
  <c r="R251"/>
  <c r="R250"/>
  <c r="R247"/>
  <c r="R246"/>
  <c r="R245"/>
  <c r="R242"/>
  <c r="R235"/>
  <c r="R234"/>
  <c r="R233"/>
  <c r="R230"/>
  <c r="R226"/>
  <c r="R225"/>
  <c r="R222"/>
  <c r="R221"/>
  <c r="R220"/>
  <c r="R217"/>
  <c r="R216"/>
  <c r="R215"/>
  <c r="R214"/>
  <c r="R213"/>
  <c r="R212"/>
  <c r="R208"/>
  <c r="R207"/>
  <c r="R206"/>
  <c r="R205"/>
  <c r="R204"/>
  <c r="R203"/>
  <c r="R202"/>
  <c r="R201"/>
  <c r="R200"/>
  <c r="R199"/>
  <c r="R198"/>
  <c r="R197"/>
  <c r="R196"/>
  <c r="R193"/>
  <c r="R192"/>
  <c r="R191"/>
  <c r="R190"/>
  <c r="R189"/>
  <c r="R188"/>
  <c r="R187"/>
  <c r="R186"/>
  <c r="R183"/>
  <c r="R180"/>
  <c r="R177"/>
  <c r="R176"/>
  <c r="R174"/>
  <c r="R173"/>
  <c r="R172"/>
  <c r="R171"/>
  <c r="R170"/>
  <c r="R169"/>
  <c r="R168"/>
  <c r="R167"/>
  <c r="R166"/>
  <c r="R165"/>
  <c r="R163"/>
  <c r="R162"/>
  <c r="R161"/>
  <c r="R159"/>
  <c r="R158"/>
  <c r="R157"/>
  <c r="R156"/>
  <c r="R155"/>
  <c r="R154"/>
  <c r="R153"/>
  <c r="R152"/>
  <c r="R151"/>
  <c r="R147"/>
  <c r="R146"/>
  <c r="R145"/>
  <c r="R144"/>
  <c r="R143"/>
  <c r="R142"/>
  <c r="R140"/>
  <c r="R139"/>
  <c r="R138"/>
  <c r="R135"/>
  <c r="R134"/>
  <c r="R133"/>
  <c r="R132"/>
  <c r="R131"/>
  <c r="R130"/>
  <c r="R129"/>
  <c r="R127"/>
  <c r="R125"/>
  <c r="R124"/>
  <c r="R123"/>
  <c r="R122"/>
  <c r="R120"/>
  <c r="R118"/>
  <c r="R117"/>
  <c r="R115"/>
  <c r="R114"/>
  <c r="R113"/>
  <c r="R112"/>
  <c r="R111"/>
  <c r="R110"/>
  <c r="R109"/>
  <c r="R108"/>
  <c r="R107"/>
  <c r="R105"/>
  <c r="R101"/>
  <c r="R98"/>
  <c r="R95"/>
  <c r="R94"/>
  <c r="R92"/>
  <c r="R90"/>
  <c r="R89"/>
  <c r="R88"/>
  <c r="R87"/>
  <c r="R86"/>
  <c r="R85"/>
  <c r="R84"/>
  <c r="R83"/>
  <c r="R82"/>
  <c r="R81"/>
  <c r="R80"/>
  <c r="R78"/>
  <c r="R77"/>
  <c r="R73"/>
  <c r="R72"/>
  <c r="R71"/>
  <c r="R70"/>
  <c r="R69"/>
  <c r="R68"/>
  <c r="R67"/>
  <c r="R66"/>
  <c r="R65"/>
  <c r="R64"/>
  <c r="R63"/>
  <c r="R62"/>
  <c r="R61"/>
  <c r="R60"/>
  <c r="R59"/>
  <c r="R58"/>
  <c r="R55"/>
  <c r="R54"/>
  <c r="R53"/>
  <c r="R51"/>
  <c r="R50"/>
  <c r="R49"/>
  <c r="R45"/>
  <c r="R42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P1075"/>
  <c r="P1074"/>
  <c r="P1073"/>
  <c r="P1070"/>
  <c r="P1069"/>
  <c r="P1068"/>
  <c r="P1067"/>
  <c r="P1064"/>
  <c r="P1063"/>
  <c r="P1062"/>
  <c r="P1061"/>
  <c r="P1058"/>
  <c r="P1057" s="1"/>
  <c r="P1055"/>
  <c r="P1054"/>
  <c r="P1051"/>
  <c r="P1050" s="1"/>
  <c r="P1048"/>
  <c r="P1047"/>
  <c r="P1044"/>
  <c r="P1043"/>
  <c r="P1040"/>
  <c r="P1039"/>
  <c r="P1036"/>
  <c r="P1035" s="1"/>
  <c r="P1033"/>
  <c r="P1032"/>
  <c r="P1031"/>
  <c r="P1030"/>
  <c r="P1029"/>
  <c r="P1028"/>
  <c r="P1025"/>
  <c r="P1024"/>
  <c r="P1023"/>
  <c r="P1020"/>
  <c r="P1019"/>
  <c r="P1018"/>
  <c r="P1017"/>
  <c r="P1016"/>
  <c r="P1015"/>
  <c r="P1012"/>
  <c r="P1011" s="1"/>
  <c r="P1009"/>
  <c r="P1008"/>
  <c r="P1007"/>
  <c r="P1006"/>
  <c r="P1005"/>
  <c r="P1004"/>
  <c r="P1003"/>
  <c r="P1002"/>
  <c r="P1001"/>
  <c r="P1000"/>
  <c r="P999"/>
  <c r="P998"/>
  <c r="P997"/>
  <c r="P996"/>
  <c r="P995"/>
  <c r="P994"/>
  <c r="P993"/>
  <c r="P992"/>
  <c r="P991"/>
  <c r="P990"/>
  <c r="P989"/>
  <c r="P988"/>
  <c r="P987"/>
  <c r="P986"/>
  <c r="P983"/>
  <c r="P982" s="1"/>
  <c r="P980"/>
  <c r="P978"/>
  <c r="P975"/>
  <c r="P974" s="1"/>
  <c r="P971"/>
  <c r="P970"/>
  <c r="P969"/>
  <c r="P967"/>
  <c r="P964"/>
  <c r="P963"/>
  <c r="P962"/>
  <c r="P961"/>
  <c r="P958"/>
  <c r="P957"/>
  <c r="P954"/>
  <c r="P953"/>
  <c r="P950"/>
  <c r="P949" s="1"/>
  <c r="P947"/>
  <c r="P946"/>
  <c r="P945"/>
  <c r="P944"/>
  <c r="P943"/>
  <c r="P942"/>
  <c r="P939"/>
  <c r="P938"/>
  <c r="P937"/>
  <c r="P936"/>
  <c r="P935"/>
  <c r="P934"/>
  <c r="P933"/>
  <c r="P932"/>
  <c r="P931"/>
  <c r="P930"/>
  <c r="P929"/>
  <c r="P928"/>
  <c r="P927"/>
  <c r="P926"/>
  <c r="P925"/>
  <c r="P924"/>
  <c r="P923"/>
  <c r="P920"/>
  <c r="P919"/>
  <c r="P916"/>
  <c r="P915"/>
  <c r="P914"/>
  <c r="P913"/>
  <c r="P912"/>
  <c r="P911"/>
  <c r="P910"/>
  <c r="P909"/>
  <c r="P906"/>
  <c r="P904"/>
  <c r="P903"/>
  <c r="P902"/>
  <c r="P899"/>
  <c r="P898" s="1"/>
  <c r="P896"/>
  <c r="P895"/>
  <c r="P894"/>
  <c r="P893"/>
  <c r="P892"/>
  <c r="P891"/>
  <c r="P890"/>
  <c r="P887"/>
  <c r="P886"/>
  <c r="P883"/>
  <c r="P882" s="1"/>
  <c r="P880"/>
  <c r="P879"/>
  <c r="P877"/>
  <c r="P874"/>
  <c r="P873"/>
  <c r="P872"/>
  <c r="P871"/>
  <c r="P870"/>
  <c r="P869"/>
  <c r="P868"/>
  <c r="P864"/>
  <c r="P863"/>
  <c r="P860"/>
  <c r="P859"/>
  <c r="P858"/>
  <c r="P855"/>
  <c r="P854"/>
  <c r="P853"/>
  <c r="P852"/>
  <c r="P849"/>
  <c r="P848"/>
  <c r="P847"/>
  <c r="P844"/>
  <c r="P843"/>
  <c r="P842"/>
  <c r="P839"/>
  <c r="P838"/>
  <c r="P837"/>
  <c r="P834"/>
  <c r="P833"/>
  <c r="P830"/>
  <c r="P829"/>
  <c r="P827"/>
  <c r="P826"/>
  <c r="P825"/>
  <c r="P824"/>
  <c r="P823"/>
  <c r="P822"/>
  <c r="P816"/>
  <c r="P815"/>
  <c r="P814"/>
  <c r="P813"/>
  <c r="P810"/>
  <c r="P809"/>
  <c r="P806"/>
  <c r="P805"/>
  <c r="P804"/>
  <c r="P803"/>
  <c r="P802"/>
  <c r="P801"/>
  <c r="P800"/>
  <c r="P799"/>
  <c r="P796"/>
  <c r="P795"/>
  <c r="P794"/>
  <c r="P791"/>
  <c r="P790"/>
  <c r="P787"/>
  <c r="P786"/>
  <c r="P785"/>
  <c r="P784"/>
  <c r="P783"/>
  <c r="P780"/>
  <c r="P778"/>
  <c r="P777"/>
  <c r="P776"/>
  <c r="P775"/>
  <c r="P774"/>
  <c r="P773"/>
  <c r="P772"/>
  <c r="P769"/>
  <c r="P768"/>
  <c r="P767"/>
  <c r="P766"/>
  <c r="P764"/>
  <c r="P763"/>
  <c r="P762"/>
  <c r="P761"/>
  <c r="P760"/>
  <c r="P759"/>
  <c r="P758"/>
  <c r="P757"/>
  <c r="P756"/>
  <c r="P753"/>
  <c r="P752"/>
  <c r="P751"/>
  <c r="P750"/>
  <c r="P747"/>
  <c r="P746"/>
  <c r="P745"/>
  <c r="P744"/>
  <c r="P743"/>
  <c r="P742"/>
  <c r="P741"/>
  <c r="P740"/>
  <c r="P739"/>
  <c r="P738"/>
  <c r="P737"/>
  <c r="P736"/>
  <c r="P733"/>
  <c r="P732"/>
  <c r="P731"/>
  <c r="P730"/>
  <c r="P729"/>
  <c r="P728"/>
  <c r="P727"/>
  <c r="P726"/>
  <c r="P725"/>
  <c r="P724"/>
  <c r="P721"/>
  <c r="P720"/>
  <c r="P719"/>
  <c r="P716"/>
  <c r="P715"/>
  <c r="P714"/>
  <c r="P711"/>
  <c r="P710"/>
  <c r="P709"/>
  <c r="P708"/>
  <c r="P707"/>
  <c r="P704"/>
  <c r="P703"/>
  <c r="P702"/>
  <c r="P701"/>
  <c r="P700"/>
  <c r="P699"/>
  <c r="P698"/>
  <c r="P697"/>
  <c r="P694"/>
  <c r="P693"/>
  <c r="P692"/>
  <c r="P691"/>
  <c r="P690"/>
  <c r="P689"/>
  <c r="P688"/>
  <c r="P687"/>
  <c r="P686"/>
  <c r="P685"/>
  <c r="P684"/>
  <c r="P683"/>
  <c r="P682"/>
  <c r="P681"/>
  <c r="P680"/>
  <c r="P679"/>
  <c r="P678"/>
  <c r="P677"/>
  <c r="P674"/>
  <c r="P673"/>
  <c r="P672"/>
  <c r="P669"/>
  <c r="P668"/>
  <c r="P667"/>
  <c r="P666"/>
  <c r="P665"/>
  <c r="P664"/>
  <c r="P663"/>
  <c r="P660"/>
  <c r="P659"/>
  <c r="P658"/>
  <c r="P657"/>
  <c r="P656"/>
  <c r="P653"/>
  <c r="P652" s="1"/>
  <c r="P650"/>
  <c r="P649"/>
  <c r="P648"/>
  <c r="P647"/>
  <c r="P646"/>
  <c r="P645"/>
  <c r="P644"/>
  <c r="P643"/>
  <c r="P642"/>
  <c r="P641"/>
  <c r="P640"/>
  <c r="P639"/>
  <c r="P637"/>
  <c r="P636"/>
  <c r="P635"/>
  <c r="P634"/>
  <c r="P631"/>
  <c r="P630"/>
  <c r="P629"/>
  <c r="P628"/>
  <c r="P627"/>
  <c r="P626"/>
  <c r="P625"/>
  <c r="P624"/>
  <c r="P623"/>
  <c r="P622"/>
  <c r="P621"/>
  <c r="P620"/>
  <c r="P619"/>
  <c r="P618"/>
  <c r="P617"/>
  <c r="P616"/>
  <c r="P615"/>
  <c r="P614"/>
  <c r="P613"/>
  <c r="P612"/>
  <c r="P611"/>
  <c r="P608"/>
  <c r="P607"/>
  <c r="P606"/>
  <c r="P605"/>
  <c r="P604"/>
  <c r="P603"/>
  <c r="P602"/>
  <c r="P601"/>
  <c r="P600"/>
  <c r="P599"/>
  <c r="P598"/>
  <c r="P597"/>
  <c r="P596"/>
  <c r="P595"/>
  <c r="P594"/>
  <c r="P593"/>
  <c r="P592"/>
  <c r="P591"/>
  <c r="P590"/>
  <c r="P589"/>
  <c r="P588"/>
  <c r="P587"/>
  <c r="P586"/>
  <c r="P585"/>
  <c r="P584"/>
  <c r="P583"/>
  <c r="P582"/>
  <c r="P576"/>
  <c r="P575"/>
  <c r="P572"/>
  <c r="P571"/>
  <c r="P570"/>
  <c r="P569"/>
  <c r="P568"/>
  <c r="P567"/>
  <c r="P566"/>
  <c r="P565"/>
  <c r="P564"/>
  <c r="P563"/>
  <c r="P562"/>
  <c r="P561"/>
  <c r="P560"/>
  <c r="P557"/>
  <c r="P556"/>
  <c r="P555"/>
  <c r="P554"/>
  <c r="P553"/>
  <c r="P552"/>
  <c r="P551"/>
  <c r="P550"/>
  <c r="P547"/>
  <c r="P546"/>
  <c r="P545"/>
  <c r="P544"/>
  <c r="P543"/>
  <c r="P542"/>
  <c r="P541"/>
  <c r="P540"/>
  <c r="P539"/>
  <c r="P538"/>
  <c r="P537"/>
  <c r="P536"/>
  <c r="P533"/>
  <c r="P532"/>
  <c r="P531"/>
  <c r="P530"/>
  <c r="P529"/>
  <c r="P528"/>
  <c r="P527"/>
  <c r="P526"/>
  <c r="P525"/>
  <c r="P524"/>
  <c r="P523"/>
  <c r="P514"/>
  <c r="P513"/>
  <c r="P510"/>
  <c r="P502"/>
  <c r="P501"/>
  <c r="P498"/>
  <c r="P497"/>
  <c r="P496"/>
  <c r="P493"/>
  <c r="P490"/>
  <c r="P487"/>
  <c r="P486"/>
  <c r="P485"/>
  <c r="P484"/>
  <c r="P483"/>
  <c r="P480"/>
  <c r="P479"/>
  <c r="P478"/>
  <c r="P477"/>
  <c r="P476"/>
  <c r="P475"/>
  <c r="P474"/>
  <c r="P473"/>
  <c r="P472"/>
  <c r="P471"/>
  <c r="P470"/>
  <c r="P467"/>
  <c r="P464"/>
  <c r="P461"/>
  <c r="P460"/>
  <c r="P459"/>
  <c r="P458"/>
  <c r="P457"/>
  <c r="P456"/>
  <c r="P455"/>
  <c r="P454"/>
  <c r="P453"/>
  <c r="P452"/>
  <c r="P451"/>
  <c r="P450"/>
  <c r="P447"/>
  <c r="P446"/>
  <c r="P445"/>
  <c r="P442"/>
  <c r="P441"/>
  <c r="P440"/>
  <c r="P439"/>
  <c r="P438"/>
  <c r="P435"/>
  <c r="P434"/>
  <c r="P433"/>
  <c r="P430"/>
  <c r="P429"/>
  <c r="P428"/>
  <c r="P427"/>
  <c r="P426"/>
  <c r="P425"/>
  <c r="P424"/>
  <c r="P423"/>
  <c r="P420"/>
  <c r="P419"/>
  <c r="P418"/>
  <c r="P417"/>
  <c r="P416"/>
  <c r="P415"/>
  <c r="P414"/>
  <c r="P413"/>
  <c r="P412"/>
  <c r="P411"/>
  <c r="P410"/>
  <c r="P409"/>
  <c r="P408"/>
  <c r="P407"/>
  <c r="P406"/>
  <c r="P405"/>
  <c r="P404"/>
  <c r="P403"/>
  <c r="P400"/>
  <c r="P399"/>
  <c r="P398"/>
  <c r="P395"/>
  <c r="P394"/>
  <c r="P393"/>
  <c r="P390"/>
  <c r="P389"/>
  <c r="P388"/>
  <c r="P387"/>
  <c r="P386"/>
  <c r="P385"/>
  <c r="P384"/>
  <c r="P381"/>
  <c r="P380"/>
  <c r="P379"/>
  <c r="P378"/>
  <c r="P377"/>
  <c r="P376"/>
  <c r="P375"/>
  <c r="P374"/>
  <c r="P373"/>
  <c r="P370"/>
  <c r="P369"/>
  <c r="P368"/>
  <c r="P367"/>
  <c r="P366"/>
  <c r="P365"/>
  <c r="P364"/>
  <c r="P361"/>
  <c r="P360"/>
  <c r="P359"/>
  <c r="P358"/>
  <c r="P357"/>
  <c r="P356"/>
  <c r="P355"/>
  <c r="P352"/>
  <c r="P351"/>
  <c r="P350"/>
  <c r="P349"/>
  <c r="P347"/>
  <c r="P343"/>
  <c r="P342"/>
  <c r="P341"/>
  <c r="P340"/>
  <c r="P339"/>
  <c r="P338"/>
  <c r="P337"/>
  <c r="P336"/>
  <c r="P335"/>
  <c r="P329"/>
  <c r="P328"/>
  <c r="P327"/>
  <c r="P324"/>
  <c r="P323"/>
  <c r="P322"/>
  <c r="P321"/>
  <c r="P318"/>
  <c r="P317"/>
  <c r="P316"/>
  <c r="P313"/>
  <c r="P310"/>
  <c r="P308"/>
  <c r="P307"/>
  <c r="P306"/>
  <c r="P305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5"/>
  <c r="P264"/>
  <c r="P261"/>
  <c r="P260"/>
  <c r="P259"/>
  <c r="P258"/>
  <c r="P257"/>
  <c r="P254"/>
  <c r="P253"/>
  <c r="P252"/>
  <c r="P251"/>
  <c r="P250"/>
  <c r="P247"/>
  <c r="P246"/>
  <c r="P245"/>
  <c r="P242"/>
  <c r="P235"/>
  <c r="P234"/>
  <c r="P233"/>
  <c r="P230"/>
  <c r="P226"/>
  <c r="P225"/>
  <c r="P222"/>
  <c r="P221"/>
  <c r="P220"/>
  <c r="P217"/>
  <c r="P216"/>
  <c r="P215"/>
  <c r="P214"/>
  <c r="P213"/>
  <c r="P212"/>
  <c r="P208"/>
  <c r="P207"/>
  <c r="P206"/>
  <c r="P205"/>
  <c r="P204"/>
  <c r="P203"/>
  <c r="P202"/>
  <c r="P201"/>
  <c r="P200"/>
  <c r="P199"/>
  <c r="P198"/>
  <c r="P197"/>
  <c r="P196"/>
  <c r="P193"/>
  <c r="P192"/>
  <c r="P191"/>
  <c r="P190"/>
  <c r="P189"/>
  <c r="P188"/>
  <c r="P187"/>
  <c r="P186"/>
  <c r="P183"/>
  <c r="P180"/>
  <c r="P177"/>
  <c r="P176"/>
  <c r="P174"/>
  <c r="P173"/>
  <c r="P172"/>
  <c r="P171"/>
  <c r="P170"/>
  <c r="P169"/>
  <c r="P168"/>
  <c r="P167"/>
  <c r="P166"/>
  <c r="P165"/>
  <c r="P163"/>
  <c r="P162"/>
  <c r="P161"/>
  <c r="P159"/>
  <c r="P158"/>
  <c r="P157"/>
  <c r="P156"/>
  <c r="P155"/>
  <c r="P154"/>
  <c r="P153"/>
  <c r="P152"/>
  <c r="P151"/>
  <c r="P147"/>
  <c r="P146"/>
  <c r="P145"/>
  <c r="P144"/>
  <c r="P143"/>
  <c r="P142"/>
  <c r="P140"/>
  <c r="P139"/>
  <c r="P138"/>
  <c r="P135"/>
  <c r="P134"/>
  <c r="P133"/>
  <c r="P132"/>
  <c r="P131"/>
  <c r="P130"/>
  <c r="P129"/>
  <c r="P127"/>
  <c r="P125"/>
  <c r="P124"/>
  <c r="P123"/>
  <c r="P122"/>
  <c r="P120"/>
  <c r="P118"/>
  <c r="P117"/>
  <c r="P115"/>
  <c r="P114"/>
  <c r="P113"/>
  <c r="P112"/>
  <c r="P111"/>
  <c r="P110"/>
  <c r="P109"/>
  <c r="P108"/>
  <c r="P107"/>
  <c r="P105"/>
  <c r="P101"/>
  <c r="P98"/>
  <c r="P95"/>
  <c r="P94"/>
  <c r="P92"/>
  <c r="P90"/>
  <c r="P89"/>
  <c r="P88"/>
  <c r="P87"/>
  <c r="P86"/>
  <c r="P85"/>
  <c r="P84"/>
  <c r="P83"/>
  <c r="P82"/>
  <c r="P81"/>
  <c r="P80"/>
  <c r="P78"/>
  <c r="P77"/>
  <c r="P73"/>
  <c r="P72"/>
  <c r="P71"/>
  <c r="P70"/>
  <c r="P69"/>
  <c r="P68"/>
  <c r="P67"/>
  <c r="P66"/>
  <c r="P65"/>
  <c r="P64"/>
  <c r="P63"/>
  <c r="P62"/>
  <c r="P61"/>
  <c r="P60"/>
  <c r="P59"/>
  <c r="P58"/>
  <c r="P55"/>
  <c r="P54"/>
  <c r="P53"/>
  <c r="P51"/>
  <c r="P50"/>
  <c r="P49"/>
  <c r="P45"/>
  <c r="P42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N1075"/>
  <c r="N1074"/>
  <c r="N1073"/>
  <c r="N1070"/>
  <c r="N1069"/>
  <c r="N1068"/>
  <c r="N1067"/>
  <c r="N1064"/>
  <c r="N1063"/>
  <c r="N1062"/>
  <c r="N1061"/>
  <c r="N1058"/>
  <c r="N1057" s="1"/>
  <c r="N1055"/>
  <c r="N1054"/>
  <c r="N1051"/>
  <c r="N1050" s="1"/>
  <c r="N1048"/>
  <c r="N1047"/>
  <c r="N1044"/>
  <c r="N1043"/>
  <c r="N1040"/>
  <c r="N1039"/>
  <c r="N1036"/>
  <c r="N1035" s="1"/>
  <c r="N1033"/>
  <c r="N1032"/>
  <c r="N1031"/>
  <c r="N1030"/>
  <c r="N1029"/>
  <c r="N1028"/>
  <c r="N1025"/>
  <c r="N1024"/>
  <c r="N1023"/>
  <c r="N1020"/>
  <c r="N1019"/>
  <c r="N1018"/>
  <c r="N1017"/>
  <c r="N1016"/>
  <c r="N1015"/>
  <c r="N1012"/>
  <c r="N1011" s="1"/>
  <c r="N1009"/>
  <c r="N1008"/>
  <c r="N1007"/>
  <c r="N1006"/>
  <c r="N1005"/>
  <c r="N1004"/>
  <c r="N1003"/>
  <c r="N1002"/>
  <c r="N1001"/>
  <c r="N1000"/>
  <c r="N999"/>
  <c r="N998"/>
  <c r="N997"/>
  <c r="N996"/>
  <c r="N995"/>
  <c r="N994"/>
  <c r="N993"/>
  <c r="N992"/>
  <c r="N991"/>
  <c r="N990"/>
  <c r="N989"/>
  <c r="N988"/>
  <c r="N987"/>
  <c r="N986"/>
  <c r="N983"/>
  <c r="N982" s="1"/>
  <c r="N980"/>
  <c r="N978"/>
  <c r="N975"/>
  <c r="N974" s="1"/>
  <c r="N971"/>
  <c r="N970"/>
  <c r="N969"/>
  <c r="N967"/>
  <c r="N964"/>
  <c r="N963"/>
  <c r="N962"/>
  <c r="N961"/>
  <c r="N958"/>
  <c r="N957"/>
  <c r="N954"/>
  <c r="N953"/>
  <c r="N950"/>
  <c r="N949" s="1"/>
  <c r="N947"/>
  <c r="N946"/>
  <c r="N945"/>
  <c r="N944"/>
  <c r="N943"/>
  <c r="N942"/>
  <c r="N939"/>
  <c r="N938"/>
  <c r="N937"/>
  <c r="N936"/>
  <c r="N935"/>
  <c r="N934"/>
  <c r="N933"/>
  <c r="N932"/>
  <c r="N931"/>
  <c r="N930"/>
  <c r="N929"/>
  <c r="N928"/>
  <c r="N927"/>
  <c r="N926"/>
  <c r="N925"/>
  <c r="N924"/>
  <c r="N923"/>
  <c r="N920"/>
  <c r="N919"/>
  <c r="N916"/>
  <c r="N915"/>
  <c r="N914"/>
  <c r="N913"/>
  <c r="N912"/>
  <c r="N911"/>
  <c r="N910"/>
  <c r="N909"/>
  <c r="N906"/>
  <c r="N904"/>
  <c r="N903"/>
  <c r="N902"/>
  <c r="N899"/>
  <c r="N898" s="1"/>
  <c r="N896"/>
  <c r="N895"/>
  <c r="N894"/>
  <c r="N893"/>
  <c r="N892"/>
  <c r="N891"/>
  <c r="N890"/>
  <c r="N887"/>
  <c r="N886"/>
  <c r="N883"/>
  <c r="N882" s="1"/>
  <c r="N880"/>
  <c r="N879"/>
  <c r="N877"/>
  <c r="N874"/>
  <c r="N873"/>
  <c r="N872"/>
  <c r="N871"/>
  <c r="N870"/>
  <c r="N869"/>
  <c r="N868"/>
  <c r="N864"/>
  <c r="N863"/>
  <c r="N860"/>
  <c r="N859"/>
  <c r="N858"/>
  <c r="N855"/>
  <c r="N854"/>
  <c r="N853"/>
  <c r="N852"/>
  <c r="N849"/>
  <c r="N848"/>
  <c r="N847"/>
  <c r="N844"/>
  <c r="N843"/>
  <c r="N842"/>
  <c r="N839"/>
  <c r="N838"/>
  <c r="N837"/>
  <c r="N834"/>
  <c r="N833"/>
  <c r="N830"/>
  <c r="N829"/>
  <c r="N827"/>
  <c r="N826"/>
  <c r="N825"/>
  <c r="N824"/>
  <c r="N823"/>
  <c r="N822"/>
  <c r="N816"/>
  <c r="N815"/>
  <c r="N814"/>
  <c r="N813"/>
  <c r="N810"/>
  <c r="N809"/>
  <c r="N806"/>
  <c r="N805"/>
  <c r="N804"/>
  <c r="N803"/>
  <c r="N802"/>
  <c r="N801"/>
  <c r="N800"/>
  <c r="N799"/>
  <c r="N796"/>
  <c r="N795"/>
  <c r="N794"/>
  <c r="N791"/>
  <c r="N790"/>
  <c r="N787"/>
  <c r="N786"/>
  <c r="N785"/>
  <c r="N784"/>
  <c r="N783"/>
  <c r="N780"/>
  <c r="N778"/>
  <c r="N777"/>
  <c r="N776"/>
  <c r="N775"/>
  <c r="N774"/>
  <c r="N773"/>
  <c r="N772"/>
  <c r="N769"/>
  <c r="N768"/>
  <c r="N767"/>
  <c r="N766"/>
  <c r="N764"/>
  <c r="N763"/>
  <c r="N762"/>
  <c r="N761"/>
  <c r="N760"/>
  <c r="N759"/>
  <c r="N758"/>
  <c r="N757"/>
  <c r="N756"/>
  <c r="N753"/>
  <c r="N752"/>
  <c r="N751"/>
  <c r="N750"/>
  <c r="N747"/>
  <c r="N746"/>
  <c r="N745"/>
  <c r="N744"/>
  <c r="N743"/>
  <c r="N742"/>
  <c r="N741"/>
  <c r="N740"/>
  <c r="N739"/>
  <c r="N738"/>
  <c r="N737"/>
  <c r="N736"/>
  <c r="N733"/>
  <c r="N732"/>
  <c r="N731"/>
  <c r="N730"/>
  <c r="N729"/>
  <c r="N728"/>
  <c r="N727"/>
  <c r="N726"/>
  <c r="N725"/>
  <c r="N724"/>
  <c r="N721"/>
  <c r="N720"/>
  <c r="N719"/>
  <c r="N716"/>
  <c r="N715"/>
  <c r="N714"/>
  <c r="N711"/>
  <c r="N710"/>
  <c r="N709"/>
  <c r="N708"/>
  <c r="N707"/>
  <c r="N704"/>
  <c r="N703"/>
  <c r="N702"/>
  <c r="N701"/>
  <c r="N700"/>
  <c r="N699"/>
  <c r="N698"/>
  <c r="N697"/>
  <c r="N694"/>
  <c r="N693"/>
  <c r="N692"/>
  <c r="N691"/>
  <c r="N690"/>
  <c r="N689"/>
  <c r="N688"/>
  <c r="N687"/>
  <c r="N686"/>
  <c r="N685"/>
  <c r="N684"/>
  <c r="N683"/>
  <c r="N682"/>
  <c r="N681"/>
  <c r="N680"/>
  <c r="N679"/>
  <c r="N678"/>
  <c r="N677"/>
  <c r="N674"/>
  <c r="N673"/>
  <c r="N672"/>
  <c r="N669"/>
  <c r="N668"/>
  <c r="N667"/>
  <c r="N666"/>
  <c r="N665"/>
  <c r="N664"/>
  <c r="N663"/>
  <c r="N660"/>
  <c r="N659"/>
  <c r="N658"/>
  <c r="N657"/>
  <c r="N656"/>
  <c r="N653"/>
  <c r="N652" s="1"/>
  <c r="N650"/>
  <c r="N649"/>
  <c r="N648"/>
  <c r="N647"/>
  <c r="N646"/>
  <c r="N645"/>
  <c r="N644"/>
  <c r="N643"/>
  <c r="N642"/>
  <c r="N641"/>
  <c r="N640"/>
  <c r="N639"/>
  <c r="N637"/>
  <c r="N636"/>
  <c r="N635"/>
  <c r="N634"/>
  <c r="N631"/>
  <c r="N630"/>
  <c r="N629"/>
  <c r="N628"/>
  <c r="N627"/>
  <c r="N626"/>
  <c r="N625"/>
  <c r="N624"/>
  <c r="N623"/>
  <c r="N622"/>
  <c r="N621"/>
  <c r="N620"/>
  <c r="N619"/>
  <c r="N618"/>
  <c r="N617"/>
  <c r="N616"/>
  <c r="N615"/>
  <c r="N614"/>
  <c r="N613"/>
  <c r="N612"/>
  <c r="N611"/>
  <c r="N608"/>
  <c r="N607"/>
  <c r="N606"/>
  <c r="N605"/>
  <c r="N604"/>
  <c r="N603"/>
  <c r="N602"/>
  <c r="N601"/>
  <c r="N600"/>
  <c r="N599"/>
  <c r="N598"/>
  <c r="N597"/>
  <c r="N596"/>
  <c r="N595"/>
  <c r="N594"/>
  <c r="N593"/>
  <c r="N592"/>
  <c r="N591"/>
  <c r="N590"/>
  <c r="N589"/>
  <c r="N588"/>
  <c r="N587"/>
  <c r="N586"/>
  <c r="N585"/>
  <c r="N584"/>
  <c r="N583"/>
  <c r="N582"/>
  <c r="N576"/>
  <c r="N575"/>
  <c r="N572"/>
  <c r="N571"/>
  <c r="N570"/>
  <c r="N569"/>
  <c r="N568"/>
  <c r="N567"/>
  <c r="N566"/>
  <c r="N565"/>
  <c r="N564"/>
  <c r="N563"/>
  <c r="N562"/>
  <c r="N561"/>
  <c r="N560"/>
  <c r="N557"/>
  <c r="N556"/>
  <c r="N555"/>
  <c r="N554"/>
  <c r="N553"/>
  <c r="N552"/>
  <c r="N551"/>
  <c r="N550"/>
  <c r="N547"/>
  <c r="N546"/>
  <c r="N545"/>
  <c r="N544"/>
  <c r="N543"/>
  <c r="N542"/>
  <c r="N541"/>
  <c r="N540"/>
  <c r="N539"/>
  <c r="N538"/>
  <c r="N537"/>
  <c r="N536"/>
  <c r="N533"/>
  <c r="N532"/>
  <c r="N531"/>
  <c r="N530"/>
  <c r="N529"/>
  <c r="N528"/>
  <c r="N527"/>
  <c r="N526"/>
  <c r="N525"/>
  <c r="N524"/>
  <c r="N523"/>
  <c r="N514"/>
  <c r="N513"/>
  <c r="N510"/>
  <c r="N502"/>
  <c r="N501"/>
  <c r="N498"/>
  <c r="N497"/>
  <c r="N496"/>
  <c r="N493"/>
  <c r="N490"/>
  <c r="N487"/>
  <c r="N486"/>
  <c r="N485"/>
  <c r="N484"/>
  <c r="N483"/>
  <c r="N480"/>
  <c r="N479"/>
  <c r="N478"/>
  <c r="N477"/>
  <c r="N476"/>
  <c r="N475"/>
  <c r="N474"/>
  <c r="N473"/>
  <c r="N472"/>
  <c r="N471"/>
  <c r="N470"/>
  <c r="N467"/>
  <c r="N464"/>
  <c r="N461"/>
  <c r="N460"/>
  <c r="N459"/>
  <c r="N458"/>
  <c r="N457"/>
  <c r="N456"/>
  <c r="N455"/>
  <c r="N454"/>
  <c r="N453"/>
  <c r="N452"/>
  <c r="N451"/>
  <c r="N450"/>
  <c r="N447"/>
  <c r="N446"/>
  <c r="N445"/>
  <c r="N442"/>
  <c r="N441"/>
  <c r="N440"/>
  <c r="N439"/>
  <c r="N438"/>
  <c r="N435"/>
  <c r="N434"/>
  <c r="N433"/>
  <c r="N430"/>
  <c r="N429"/>
  <c r="N428"/>
  <c r="N427"/>
  <c r="N426"/>
  <c r="N425"/>
  <c r="N424"/>
  <c r="N423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0"/>
  <c r="N399"/>
  <c r="N398"/>
  <c r="N395"/>
  <c r="N394"/>
  <c r="N393"/>
  <c r="N390"/>
  <c r="N389"/>
  <c r="N388"/>
  <c r="N387"/>
  <c r="N386"/>
  <c r="N385"/>
  <c r="N384"/>
  <c r="N381"/>
  <c r="N380"/>
  <c r="N379"/>
  <c r="N378"/>
  <c r="N377"/>
  <c r="N376"/>
  <c r="N375"/>
  <c r="N374"/>
  <c r="N373"/>
  <c r="N370"/>
  <c r="N369"/>
  <c r="N368"/>
  <c r="N367"/>
  <c r="N366"/>
  <c r="N365"/>
  <c r="N364"/>
  <c r="N361"/>
  <c r="N360"/>
  <c r="N359"/>
  <c r="N358"/>
  <c r="N357"/>
  <c r="N356"/>
  <c r="N355"/>
  <c r="N352"/>
  <c r="N351"/>
  <c r="N350"/>
  <c r="N349"/>
  <c r="N347"/>
  <c r="N343"/>
  <c r="N342"/>
  <c r="N341"/>
  <c r="N340"/>
  <c r="N339"/>
  <c r="N338"/>
  <c r="N337"/>
  <c r="N336"/>
  <c r="N335"/>
  <c r="N329"/>
  <c r="N328"/>
  <c r="N327"/>
  <c r="N324"/>
  <c r="N323"/>
  <c r="N322"/>
  <c r="N321"/>
  <c r="N318"/>
  <c r="N317"/>
  <c r="N316"/>
  <c r="N313"/>
  <c r="N310"/>
  <c r="N308"/>
  <c r="N307"/>
  <c r="N306"/>
  <c r="N305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5"/>
  <c r="N264"/>
  <c r="N261"/>
  <c r="N260"/>
  <c r="N259"/>
  <c r="N258"/>
  <c r="N257"/>
  <c r="N254"/>
  <c r="N253"/>
  <c r="N252"/>
  <c r="N251"/>
  <c r="N250"/>
  <c r="N247"/>
  <c r="N246"/>
  <c r="N245"/>
  <c r="N242"/>
  <c r="N235"/>
  <c r="N234"/>
  <c r="N233"/>
  <c r="N230"/>
  <c r="N226"/>
  <c r="N225"/>
  <c r="N222"/>
  <c r="N221"/>
  <c r="N220"/>
  <c r="N217"/>
  <c r="N216"/>
  <c r="N215"/>
  <c r="N214"/>
  <c r="N213"/>
  <c r="N212"/>
  <c r="N208"/>
  <c r="N207"/>
  <c r="N206"/>
  <c r="N205"/>
  <c r="N204"/>
  <c r="N203"/>
  <c r="N202"/>
  <c r="N201"/>
  <c r="N200"/>
  <c r="N199"/>
  <c r="N198"/>
  <c r="N197"/>
  <c r="N196"/>
  <c r="N193"/>
  <c r="N192"/>
  <c r="N191"/>
  <c r="N190"/>
  <c r="N189"/>
  <c r="N188"/>
  <c r="N187"/>
  <c r="N186"/>
  <c r="N183"/>
  <c r="N180"/>
  <c r="N177"/>
  <c r="N176"/>
  <c r="N174"/>
  <c r="N173"/>
  <c r="N172"/>
  <c r="N171"/>
  <c r="N170"/>
  <c r="N169"/>
  <c r="N168"/>
  <c r="N167"/>
  <c r="N166"/>
  <c r="N165"/>
  <c r="N163"/>
  <c r="N162"/>
  <c r="N161"/>
  <c r="N159"/>
  <c r="N158"/>
  <c r="N157"/>
  <c r="N156"/>
  <c r="N155"/>
  <c r="N154"/>
  <c r="N153"/>
  <c r="N152"/>
  <c r="N151"/>
  <c r="N147"/>
  <c r="N146"/>
  <c r="N145"/>
  <c r="N144"/>
  <c r="N143"/>
  <c r="N142"/>
  <c r="N140"/>
  <c r="N139"/>
  <c r="N138"/>
  <c r="N135"/>
  <c r="N134"/>
  <c r="N133"/>
  <c r="N132"/>
  <c r="N131"/>
  <c r="N130"/>
  <c r="N129"/>
  <c r="N127"/>
  <c r="N125"/>
  <c r="N124"/>
  <c r="N123"/>
  <c r="N122"/>
  <c r="N120"/>
  <c r="N118"/>
  <c r="N117"/>
  <c r="N115"/>
  <c r="N114"/>
  <c r="N113"/>
  <c r="N112"/>
  <c r="N111"/>
  <c r="N110"/>
  <c r="N109"/>
  <c r="N108"/>
  <c r="N107"/>
  <c r="N105"/>
  <c r="N101"/>
  <c r="N98"/>
  <c r="N95"/>
  <c r="N94"/>
  <c r="N92"/>
  <c r="N90"/>
  <c r="N89"/>
  <c r="N88"/>
  <c r="N87"/>
  <c r="N86"/>
  <c r="N85"/>
  <c r="N84"/>
  <c r="N83"/>
  <c r="N82"/>
  <c r="N81"/>
  <c r="N80"/>
  <c r="N78"/>
  <c r="N77"/>
  <c r="N73"/>
  <c r="N72"/>
  <c r="N71"/>
  <c r="N70"/>
  <c r="N69"/>
  <c r="N68"/>
  <c r="N67"/>
  <c r="N66"/>
  <c r="N65"/>
  <c r="N64"/>
  <c r="N63"/>
  <c r="N62"/>
  <c r="N61"/>
  <c r="N60"/>
  <c r="N59"/>
  <c r="N58"/>
  <c r="N55"/>
  <c r="N54"/>
  <c r="N53"/>
  <c r="N51"/>
  <c r="N49"/>
  <c r="N45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L1075"/>
  <c r="L1074"/>
  <c r="L1073"/>
  <c r="L1070"/>
  <c r="L1069"/>
  <c r="L1068"/>
  <c r="L1067"/>
  <c r="L1064"/>
  <c r="L1063"/>
  <c r="L1062"/>
  <c r="L1061"/>
  <c r="L1058"/>
  <c r="L1057" s="1"/>
  <c r="L1055"/>
  <c r="L1054"/>
  <c r="L1051"/>
  <c r="L1050" s="1"/>
  <c r="L1048"/>
  <c r="L1047"/>
  <c r="L1044"/>
  <c r="L1043"/>
  <c r="L1040"/>
  <c r="L1039"/>
  <c r="L1036"/>
  <c r="L1035" s="1"/>
  <c r="L1033"/>
  <c r="L1032"/>
  <c r="L1031"/>
  <c r="L1030"/>
  <c r="L1029"/>
  <c r="L1028"/>
  <c r="L1025"/>
  <c r="L1024"/>
  <c r="L1023"/>
  <c r="L1020"/>
  <c r="L1019"/>
  <c r="L1018"/>
  <c r="L1017"/>
  <c r="L1016"/>
  <c r="L1015"/>
  <c r="L1012"/>
  <c r="L1011" s="1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3"/>
  <c r="L982" s="1"/>
  <c r="L980"/>
  <c r="L978"/>
  <c r="L975"/>
  <c r="L974" s="1"/>
  <c r="L971"/>
  <c r="L970"/>
  <c r="L969"/>
  <c r="L967"/>
  <c r="L964"/>
  <c r="L963"/>
  <c r="L962"/>
  <c r="L961"/>
  <c r="L958"/>
  <c r="L957"/>
  <c r="L954"/>
  <c r="L953"/>
  <c r="L950"/>
  <c r="L949" s="1"/>
  <c r="L947"/>
  <c r="L946"/>
  <c r="L945"/>
  <c r="L944"/>
  <c r="L943"/>
  <c r="L942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0"/>
  <c r="L919"/>
  <c r="L916"/>
  <c r="L915"/>
  <c r="L914"/>
  <c r="L913"/>
  <c r="L912"/>
  <c r="L911"/>
  <c r="L910"/>
  <c r="L909"/>
  <c r="L906"/>
  <c r="L904"/>
  <c r="L903"/>
  <c r="L902"/>
  <c r="L899"/>
  <c r="L898" s="1"/>
  <c r="L896"/>
  <c r="L895"/>
  <c r="L894"/>
  <c r="L893"/>
  <c r="L892"/>
  <c r="L891"/>
  <c r="L890"/>
  <c r="L887"/>
  <c r="L886"/>
  <c r="L883"/>
  <c r="L882" s="1"/>
  <c r="L880"/>
  <c r="L879"/>
  <c r="L877"/>
  <c r="L874"/>
  <c r="L873"/>
  <c r="L872"/>
  <c r="L871"/>
  <c r="L870"/>
  <c r="L869"/>
  <c r="L868"/>
  <c r="L864"/>
  <c r="L863"/>
  <c r="L860"/>
  <c r="L859"/>
  <c r="L858"/>
  <c r="L855"/>
  <c r="L854"/>
  <c r="L853"/>
  <c r="L852"/>
  <c r="L849"/>
  <c r="L848"/>
  <c r="L847"/>
  <c r="L844"/>
  <c r="L843"/>
  <c r="L842"/>
  <c r="L839"/>
  <c r="L838"/>
  <c r="L837"/>
  <c r="L834"/>
  <c r="L833"/>
  <c r="L830"/>
  <c r="L829"/>
  <c r="L827"/>
  <c r="L826"/>
  <c r="L825"/>
  <c r="L824"/>
  <c r="L823"/>
  <c r="L822"/>
  <c r="L816"/>
  <c r="L815"/>
  <c r="L814"/>
  <c r="L813"/>
  <c r="L810"/>
  <c r="L809"/>
  <c r="L806"/>
  <c r="L805"/>
  <c r="L804"/>
  <c r="L803"/>
  <c r="L802"/>
  <c r="L801"/>
  <c r="L800"/>
  <c r="L799"/>
  <c r="L796"/>
  <c r="L795"/>
  <c r="L794"/>
  <c r="L791"/>
  <c r="L790"/>
  <c r="L787"/>
  <c r="L786"/>
  <c r="L785"/>
  <c r="L784"/>
  <c r="L783"/>
  <c r="L780"/>
  <c r="L778"/>
  <c r="L777"/>
  <c r="L776"/>
  <c r="L775"/>
  <c r="L774"/>
  <c r="L773"/>
  <c r="L772"/>
  <c r="L769"/>
  <c r="L768"/>
  <c r="L767"/>
  <c r="L766"/>
  <c r="L764"/>
  <c r="L763"/>
  <c r="L762"/>
  <c r="L761"/>
  <c r="L760"/>
  <c r="L759"/>
  <c r="L758"/>
  <c r="L757"/>
  <c r="L756"/>
  <c r="L753"/>
  <c r="L752"/>
  <c r="L751"/>
  <c r="L750"/>
  <c r="L747"/>
  <c r="L746"/>
  <c r="L745"/>
  <c r="L744"/>
  <c r="L743"/>
  <c r="L742"/>
  <c r="L741"/>
  <c r="L740"/>
  <c r="L739"/>
  <c r="L738"/>
  <c r="L737"/>
  <c r="L736"/>
  <c r="L733"/>
  <c r="L732"/>
  <c r="L731"/>
  <c r="L730"/>
  <c r="L729"/>
  <c r="L728"/>
  <c r="L727"/>
  <c r="L726"/>
  <c r="L725"/>
  <c r="L724"/>
  <c r="L721"/>
  <c r="L720"/>
  <c r="L719"/>
  <c r="L716"/>
  <c r="L715"/>
  <c r="L714"/>
  <c r="L711"/>
  <c r="L710"/>
  <c r="L709"/>
  <c r="L708"/>
  <c r="L707"/>
  <c r="L704"/>
  <c r="L703"/>
  <c r="L702"/>
  <c r="L701"/>
  <c r="L700"/>
  <c r="L699"/>
  <c r="L698"/>
  <c r="L697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4"/>
  <c r="L673"/>
  <c r="L672"/>
  <c r="L669"/>
  <c r="L668"/>
  <c r="L667"/>
  <c r="L666"/>
  <c r="L665"/>
  <c r="L664"/>
  <c r="L663"/>
  <c r="L660"/>
  <c r="L659"/>
  <c r="L658"/>
  <c r="L657"/>
  <c r="L656"/>
  <c r="L653"/>
  <c r="L652" s="1"/>
  <c r="L650"/>
  <c r="L649"/>
  <c r="L648"/>
  <c r="L647"/>
  <c r="L646"/>
  <c r="L645"/>
  <c r="L644"/>
  <c r="L643"/>
  <c r="L642"/>
  <c r="L641"/>
  <c r="L640"/>
  <c r="L639"/>
  <c r="L637"/>
  <c r="L636"/>
  <c r="L635"/>
  <c r="L634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76"/>
  <c r="L575"/>
  <c r="L572"/>
  <c r="L571"/>
  <c r="L570"/>
  <c r="L569"/>
  <c r="L568"/>
  <c r="L567"/>
  <c r="L566"/>
  <c r="L565"/>
  <c r="L564"/>
  <c r="L563"/>
  <c r="L562"/>
  <c r="L561"/>
  <c r="L560"/>
  <c r="L557"/>
  <c r="L556"/>
  <c r="L555"/>
  <c r="L554"/>
  <c r="L553"/>
  <c r="L552"/>
  <c r="L551"/>
  <c r="L550"/>
  <c r="L547"/>
  <c r="L546"/>
  <c r="L545"/>
  <c r="L544"/>
  <c r="L543"/>
  <c r="L542"/>
  <c r="L541"/>
  <c r="L540"/>
  <c r="L539"/>
  <c r="L538"/>
  <c r="L537"/>
  <c r="L536"/>
  <c r="L533"/>
  <c r="L532"/>
  <c r="L531"/>
  <c r="L530"/>
  <c r="L529"/>
  <c r="L528"/>
  <c r="L527"/>
  <c r="L526"/>
  <c r="L525"/>
  <c r="L524"/>
  <c r="L523"/>
  <c r="L514"/>
  <c r="L513"/>
  <c r="L510"/>
  <c r="L502"/>
  <c r="L501"/>
  <c r="L498"/>
  <c r="L497"/>
  <c r="L496"/>
  <c r="L493"/>
  <c r="L490"/>
  <c r="L487"/>
  <c r="L486"/>
  <c r="L485"/>
  <c r="L484"/>
  <c r="L483"/>
  <c r="L480"/>
  <c r="L479"/>
  <c r="L478"/>
  <c r="L477"/>
  <c r="L476"/>
  <c r="L475"/>
  <c r="L474"/>
  <c r="L473"/>
  <c r="L472"/>
  <c r="L471"/>
  <c r="L470"/>
  <c r="L467"/>
  <c r="L464"/>
  <c r="L461"/>
  <c r="L460"/>
  <c r="L459"/>
  <c r="L458"/>
  <c r="L457"/>
  <c r="L456"/>
  <c r="L455"/>
  <c r="L454"/>
  <c r="L453"/>
  <c r="L452"/>
  <c r="L451"/>
  <c r="L450"/>
  <c r="L447"/>
  <c r="L446"/>
  <c r="L445"/>
  <c r="L442"/>
  <c r="L441"/>
  <c r="L440"/>
  <c r="L439"/>
  <c r="L438"/>
  <c r="L435"/>
  <c r="L434"/>
  <c r="L433"/>
  <c r="L430"/>
  <c r="L429"/>
  <c r="L428"/>
  <c r="L427"/>
  <c r="L426"/>
  <c r="L425"/>
  <c r="L424"/>
  <c r="L423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0"/>
  <c r="L399"/>
  <c r="L398"/>
  <c r="L395"/>
  <c r="L394"/>
  <c r="L393"/>
  <c r="L390"/>
  <c r="L389"/>
  <c r="L388"/>
  <c r="L387"/>
  <c r="L386"/>
  <c r="L385"/>
  <c r="L384"/>
  <c r="L381"/>
  <c r="L380"/>
  <c r="L379"/>
  <c r="L378"/>
  <c r="L377"/>
  <c r="L376"/>
  <c r="L375"/>
  <c r="L374"/>
  <c r="L373"/>
  <c r="L370"/>
  <c r="L369"/>
  <c r="L368"/>
  <c r="L367"/>
  <c r="L366"/>
  <c r="L365"/>
  <c r="L364"/>
  <c r="L361"/>
  <c r="L360"/>
  <c r="L359"/>
  <c r="L358"/>
  <c r="L357"/>
  <c r="L356"/>
  <c r="L355"/>
  <c r="L352"/>
  <c r="L351"/>
  <c r="L350"/>
  <c r="L349"/>
  <c r="L347"/>
  <c r="L343"/>
  <c r="L342"/>
  <c r="L341"/>
  <c r="L340"/>
  <c r="L339"/>
  <c r="L338"/>
  <c r="L337"/>
  <c r="L336"/>
  <c r="L335"/>
  <c r="L329"/>
  <c r="L328"/>
  <c r="L327"/>
  <c r="L324"/>
  <c r="L323"/>
  <c r="L322"/>
  <c r="L321"/>
  <c r="L318"/>
  <c r="L317"/>
  <c r="L316"/>
  <c r="L313"/>
  <c r="L310"/>
  <c r="L308"/>
  <c r="L307"/>
  <c r="L306"/>
  <c r="L305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5"/>
  <c r="L264"/>
  <c r="L261"/>
  <c r="L260"/>
  <c r="L259"/>
  <c r="L258"/>
  <c r="L257"/>
  <c r="L254"/>
  <c r="L253"/>
  <c r="L252"/>
  <c r="L251"/>
  <c r="L250"/>
  <c r="L247"/>
  <c r="L246"/>
  <c r="L245"/>
  <c r="L242"/>
  <c r="L235"/>
  <c r="L234"/>
  <c r="L233"/>
  <c r="L230"/>
  <c r="L226"/>
  <c r="L225"/>
  <c r="L222"/>
  <c r="L221"/>
  <c r="L220"/>
  <c r="L217"/>
  <c r="L216"/>
  <c r="L215"/>
  <c r="L214"/>
  <c r="L213"/>
  <c r="L212"/>
  <c r="L208"/>
  <c r="L207"/>
  <c r="L206"/>
  <c r="L205"/>
  <c r="L204"/>
  <c r="L203"/>
  <c r="L202"/>
  <c r="L201"/>
  <c r="L200"/>
  <c r="L199"/>
  <c r="L198"/>
  <c r="L197"/>
  <c r="L196"/>
  <c r="L193"/>
  <c r="L192"/>
  <c r="L191"/>
  <c r="L190"/>
  <c r="L189"/>
  <c r="L188"/>
  <c r="L187"/>
  <c r="L186"/>
  <c r="L183"/>
  <c r="L180"/>
  <c r="L177"/>
  <c r="L176"/>
  <c r="L174"/>
  <c r="L173"/>
  <c r="L172"/>
  <c r="L171"/>
  <c r="L170"/>
  <c r="L169"/>
  <c r="L168"/>
  <c r="L167"/>
  <c r="L166"/>
  <c r="L165"/>
  <c r="L163"/>
  <c r="L162"/>
  <c r="L161"/>
  <c r="L159"/>
  <c r="L158"/>
  <c r="L157"/>
  <c r="L156"/>
  <c r="L155"/>
  <c r="L154"/>
  <c r="L153"/>
  <c r="L152"/>
  <c r="L151"/>
  <c r="L147"/>
  <c r="L146"/>
  <c r="L145"/>
  <c r="L144"/>
  <c r="L143"/>
  <c r="L142"/>
  <c r="L140"/>
  <c r="L139"/>
  <c r="L138"/>
  <c r="L135"/>
  <c r="L134"/>
  <c r="L133"/>
  <c r="L132"/>
  <c r="L131"/>
  <c r="L130"/>
  <c r="L129"/>
  <c r="L127"/>
  <c r="L125"/>
  <c r="L124"/>
  <c r="L123"/>
  <c r="L122"/>
  <c r="L120"/>
  <c r="L118"/>
  <c r="L117"/>
  <c r="L115"/>
  <c r="L114"/>
  <c r="L113"/>
  <c r="L112"/>
  <c r="L111"/>
  <c r="L110"/>
  <c r="L109"/>
  <c r="L108"/>
  <c r="L107"/>
  <c r="L105"/>
  <c r="L101"/>
  <c r="L98"/>
  <c r="L95"/>
  <c r="L94"/>
  <c r="L92"/>
  <c r="L90"/>
  <c r="L89"/>
  <c r="L88"/>
  <c r="L87"/>
  <c r="L86"/>
  <c r="L85"/>
  <c r="L84"/>
  <c r="L83"/>
  <c r="L82"/>
  <c r="L81"/>
  <c r="L80"/>
  <c r="L78"/>
  <c r="L77"/>
  <c r="L73"/>
  <c r="L72"/>
  <c r="L71"/>
  <c r="L70"/>
  <c r="L69"/>
  <c r="L68"/>
  <c r="L67"/>
  <c r="L66"/>
  <c r="L65"/>
  <c r="L64"/>
  <c r="L63"/>
  <c r="L62"/>
  <c r="L61"/>
  <c r="L60"/>
  <c r="L59"/>
  <c r="L58"/>
  <c r="L55"/>
  <c r="L54"/>
  <c r="L53"/>
  <c r="L51"/>
  <c r="L50"/>
  <c r="L49"/>
  <c r="L45"/>
  <c r="L42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J1075"/>
  <c r="J1074"/>
  <c r="J1073"/>
  <c r="J1070"/>
  <c r="J1069"/>
  <c r="J1068"/>
  <c r="J1067"/>
  <c r="J1064"/>
  <c r="J1063"/>
  <c r="J1062"/>
  <c r="J1061"/>
  <c r="J1058"/>
  <c r="J1057" s="1"/>
  <c r="J1055"/>
  <c r="J1054"/>
  <c r="J1051"/>
  <c r="J1050" s="1"/>
  <c r="J1048"/>
  <c r="J1047"/>
  <c r="J1044"/>
  <c r="J1043"/>
  <c r="J1040"/>
  <c r="J1039"/>
  <c r="J1036"/>
  <c r="J1035" s="1"/>
  <c r="J1033"/>
  <c r="J1032"/>
  <c r="J1031"/>
  <c r="J1030"/>
  <c r="J1029"/>
  <c r="J1028"/>
  <c r="J1025"/>
  <c r="J1024"/>
  <c r="J1023"/>
  <c r="J1020"/>
  <c r="J1019"/>
  <c r="J1018"/>
  <c r="J1017"/>
  <c r="J1016"/>
  <c r="J1015"/>
  <c r="J1012"/>
  <c r="J1011" s="1"/>
  <c r="J1009"/>
  <c r="J1008"/>
  <c r="J1007"/>
  <c r="J1006"/>
  <c r="J1005"/>
  <c r="J1004"/>
  <c r="J1003"/>
  <c r="J1002"/>
  <c r="J1001"/>
  <c r="J1000"/>
  <c r="J999"/>
  <c r="J998"/>
  <c r="J997"/>
  <c r="J996"/>
  <c r="J995"/>
  <c r="J994"/>
  <c r="J993"/>
  <c r="J992"/>
  <c r="J991"/>
  <c r="J990"/>
  <c r="J989"/>
  <c r="J988"/>
  <c r="J987"/>
  <c r="J986"/>
  <c r="J983"/>
  <c r="J982" s="1"/>
  <c r="J980"/>
  <c r="J978"/>
  <c r="J975"/>
  <c r="J974" s="1"/>
  <c r="J971"/>
  <c r="J970"/>
  <c r="J969"/>
  <c r="J967"/>
  <c r="J964"/>
  <c r="J963"/>
  <c r="J962"/>
  <c r="J961"/>
  <c r="J958"/>
  <c r="J957"/>
  <c r="J954"/>
  <c r="J953"/>
  <c r="J950"/>
  <c r="J949" s="1"/>
  <c r="J947"/>
  <c r="J946"/>
  <c r="J945"/>
  <c r="J944"/>
  <c r="J943"/>
  <c r="J942"/>
  <c r="J939"/>
  <c r="J938"/>
  <c r="J937"/>
  <c r="J936"/>
  <c r="J935"/>
  <c r="J934"/>
  <c r="J933"/>
  <c r="J932"/>
  <c r="J931"/>
  <c r="J930"/>
  <c r="J929"/>
  <c r="J928"/>
  <c r="J927"/>
  <c r="J926"/>
  <c r="J925"/>
  <c r="J924"/>
  <c r="J923"/>
  <c r="J920"/>
  <c r="J919"/>
  <c r="J916"/>
  <c r="J915"/>
  <c r="J914"/>
  <c r="J913"/>
  <c r="J912"/>
  <c r="J911"/>
  <c r="J910"/>
  <c r="J909"/>
  <c r="J906"/>
  <c r="J904"/>
  <c r="J903"/>
  <c r="J902"/>
  <c r="J899"/>
  <c r="J898" s="1"/>
  <c r="J896"/>
  <c r="J895"/>
  <c r="J894"/>
  <c r="J893"/>
  <c r="J892"/>
  <c r="J891"/>
  <c r="J890"/>
  <c r="J887"/>
  <c r="J886"/>
  <c r="J883"/>
  <c r="J882" s="1"/>
  <c r="J880"/>
  <c r="J879"/>
  <c r="J877"/>
  <c r="J874"/>
  <c r="J873"/>
  <c r="J872"/>
  <c r="J871"/>
  <c r="J870"/>
  <c r="J869"/>
  <c r="J868"/>
  <c r="J864"/>
  <c r="J863"/>
  <c r="J860"/>
  <c r="J859"/>
  <c r="J858"/>
  <c r="J855"/>
  <c r="J854"/>
  <c r="J853"/>
  <c r="J852"/>
  <c r="J849"/>
  <c r="J848"/>
  <c r="J847"/>
  <c r="J844"/>
  <c r="J843"/>
  <c r="J842"/>
  <c r="J839"/>
  <c r="J838"/>
  <c r="J837"/>
  <c r="J834"/>
  <c r="J833"/>
  <c r="J830"/>
  <c r="J829"/>
  <c r="J827"/>
  <c r="J826"/>
  <c r="J825"/>
  <c r="J824"/>
  <c r="J823"/>
  <c r="J822"/>
  <c r="J816"/>
  <c r="J815"/>
  <c r="J814"/>
  <c r="J813"/>
  <c r="J810"/>
  <c r="J809"/>
  <c r="J806"/>
  <c r="J805"/>
  <c r="J804"/>
  <c r="J803"/>
  <c r="J802"/>
  <c r="J801"/>
  <c r="J800"/>
  <c r="J799"/>
  <c r="J796"/>
  <c r="J795"/>
  <c r="J794"/>
  <c r="J791"/>
  <c r="J790"/>
  <c r="J787"/>
  <c r="J786"/>
  <c r="J785"/>
  <c r="J784"/>
  <c r="J783"/>
  <c r="J780"/>
  <c r="J778"/>
  <c r="J777"/>
  <c r="J776"/>
  <c r="J775"/>
  <c r="J774"/>
  <c r="J773"/>
  <c r="J772"/>
  <c r="J769"/>
  <c r="J768"/>
  <c r="J767"/>
  <c r="J766"/>
  <c r="J764"/>
  <c r="J763"/>
  <c r="J762"/>
  <c r="J761"/>
  <c r="J760"/>
  <c r="J759"/>
  <c r="J758"/>
  <c r="J757"/>
  <c r="J756"/>
  <c r="J753"/>
  <c r="J752"/>
  <c r="J751"/>
  <c r="J750"/>
  <c r="J747"/>
  <c r="J746"/>
  <c r="J745"/>
  <c r="J744"/>
  <c r="J743"/>
  <c r="J742"/>
  <c r="J741"/>
  <c r="J740"/>
  <c r="J739"/>
  <c r="J738"/>
  <c r="J737"/>
  <c r="J736"/>
  <c r="J733"/>
  <c r="J732"/>
  <c r="J731"/>
  <c r="J730"/>
  <c r="J729"/>
  <c r="J728"/>
  <c r="J727"/>
  <c r="J726"/>
  <c r="J725"/>
  <c r="J724"/>
  <c r="J721"/>
  <c r="J720"/>
  <c r="J719"/>
  <c r="J716"/>
  <c r="J715"/>
  <c r="J714"/>
  <c r="J711"/>
  <c r="J710"/>
  <c r="J709"/>
  <c r="J708"/>
  <c r="J707"/>
  <c r="J704"/>
  <c r="J703"/>
  <c r="J702"/>
  <c r="J701"/>
  <c r="J700"/>
  <c r="J699"/>
  <c r="J698"/>
  <c r="J697"/>
  <c r="J694"/>
  <c r="J693"/>
  <c r="J692"/>
  <c r="J691"/>
  <c r="J690"/>
  <c r="J689"/>
  <c r="J688"/>
  <c r="J687"/>
  <c r="J686"/>
  <c r="J685"/>
  <c r="J684"/>
  <c r="J683"/>
  <c r="J682"/>
  <c r="J681"/>
  <c r="J680"/>
  <c r="J679"/>
  <c r="J678"/>
  <c r="J677"/>
  <c r="J674"/>
  <c r="J673"/>
  <c r="J672"/>
  <c r="J669"/>
  <c r="J668"/>
  <c r="J667"/>
  <c r="J666"/>
  <c r="J665"/>
  <c r="J664"/>
  <c r="J663"/>
  <c r="J660"/>
  <c r="J659"/>
  <c r="J658"/>
  <c r="J657"/>
  <c r="J656"/>
  <c r="J653"/>
  <c r="J652" s="1"/>
  <c r="J650"/>
  <c r="J649"/>
  <c r="J648"/>
  <c r="J647"/>
  <c r="J646"/>
  <c r="J645"/>
  <c r="J644"/>
  <c r="J643"/>
  <c r="J642"/>
  <c r="J641"/>
  <c r="J640"/>
  <c r="J639"/>
  <c r="J637"/>
  <c r="J636"/>
  <c r="J635"/>
  <c r="J634"/>
  <c r="J631"/>
  <c r="J630"/>
  <c r="J629"/>
  <c r="J628"/>
  <c r="J627"/>
  <c r="J626"/>
  <c r="J625"/>
  <c r="J624"/>
  <c r="J623"/>
  <c r="J622"/>
  <c r="J621"/>
  <c r="J620"/>
  <c r="J619"/>
  <c r="J618"/>
  <c r="J617"/>
  <c r="J616"/>
  <c r="J615"/>
  <c r="J614"/>
  <c r="J613"/>
  <c r="J612"/>
  <c r="J611"/>
  <c r="J608"/>
  <c r="J607"/>
  <c r="J606"/>
  <c r="J605"/>
  <c r="J604"/>
  <c r="J603"/>
  <c r="J602"/>
  <c r="J601"/>
  <c r="J600"/>
  <c r="J599"/>
  <c r="J598"/>
  <c r="J597"/>
  <c r="J596"/>
  <c r="J595"/>
  <c r="J594"/>
  <c r="J593"/>
  <c r="J592"/>
  <c r="J591"/>
  <c r="J590"/>
  <c r="J589"/>
  <c r="J588"/>
  <c r="J587"/>
  <c r="J586"/>
  <c r="J585"/>
  <c r="J584"/>
  <c r="J583"/>
  <c r="J582"/>
  <c r="J576"/>
  <c r="J575"/>
  <c r="J572"/>
  <c r="J571"/>
  <c r="J570"/>
  <c r="J569"/>
  <c r="J568"/>
  <c r="J567"/>
  <c r="J566"/>
  <c r="J565"/>
  <c r="J564"/>
  <c r="J563"/>
  <c r="J562"/>
  <c r="J561"/>
  <c r="J560"/>
  <c r="J557"/>
  <c r="J556"/>
  <c r="J555"/>
  <c r="J554"/>
  <c r="J553"/>
  <c r="J552"/>
  <c r="J551"/>
  <c r="J550"/>
  <c r="J547"/>
  <c r="J546"/>
  <c r="J545"/>
  <c r="J544"/>
  <c r="J543"/>
  <c r="J542"/>
  <c r="J541"/>
  <c r="J540"/>
  <c r="J539"/>
  <c r="J538"/>
  <c r="J537"/>
  <c r="J536"/>
  <c r="J533"/>
  <c r="J532"/>
  <c r="J531"/>
  <c r="J530"/>
  <c r="J529"/>
  <c r="J528"/>
  <c r="J527"/>
  <c r="J526"/>
  <c r="J525"/>
  <c r="J524"/>
  <c r="J523"/>
  <c r="J514"/>
  <c r="J513"/>
  <c r="J510"/>
  <c r="J502"/>
  <c r="J501"/>
  <c r="J498"/>
  <c r="J497"/>
  <c r="J496"/>
  <c r="J493"/>
  <c r="J490"/>
  <c r="J487"/>
  <c r="J486"/>
  <c r="J485"/>
  <c r="J484"/>
  <c r="J483"/>
  <c r="J480"/>
  <c r="J479"/>
  <c r="J478"/>
  <c r="J477"/>
  <c r="J476"/>
  <c r="J475"/>
  <c r="J474"/>
  <c r="J473"/>
  <c r="J472"/>
  <c r="J471"/>
  <c r="J470"/>
  <c r="J467"/>
  <c r="J464"/>
  <c r="J461"/>
  <c r="J460"/>
  <c r="J459"/>
  <c r="J458"/>
  <c r="J457"/>
  <c r="J456"/>
  <c r="J455"/>
  <c r="J454"/>
  <c r="J453"/>
  <c r="J452"/>
  <c r="J451"/>
  <c r="J450"/>
  <c r="J447"/>
  <c r="J446"/>
  <c r="J445"/>
  <c r="J442"/>
  <c r="J441"/>
  <c r="J440"/>
  <c r="J439"/>
  <c r="J438"/>
  <c r="J435"/>
  <c r="J434"/>
  <c r="J433"/>
  <c r="J430"/>
  <c r="J429"/>
  <c r="J428"/>
  <c r="J427"/>
  <c r="J426"/>
  <c r="J425"/>
  <c r="J424"/>
  <c r="J423"/>
  <c r="J420"/>
  <c r="J419"/>
  <c r="J418"/>
  <c r="J417"/>
  <c r="J416"/>
  <c r="J415"/>
  <c r="J414"/>
  <c r="J413"/>
  <c r="J412"/>
  <c r="J411"/>
  <c r="J410"/>
  <c r="J409"/>
  <c r="J408"/>
  <c r="J407"/>
  <c r="J406"/>
  <c r="J405"/>
  <c r="J404"/>
  <c r="J403"/>
  <c r="J400"/>
  <c r="J399"/>
  <c r="J398"/>
  <c r="J395"/>
  <c r="J394"/>
  <c r="J393"/>
  <c r="J390"/>
  <c r="J389"/>
  <c r="J388"/>
  <c r="J387"/>
  <c r="J386"/>
  <c r="J385"/>
  <c r="J384"/>
  <c r="J381"/>
  <c r="J380"/>
  <c r="J379"/>
  <c r="J378"/>
  <c r="J377"/>
  <c r="J376"/>
  <c r="J375"/>
  <c r="J374"/>
  <c r="J373"/>
  <c r="J370"/>
  <c r="J369"/>
  <c r="J368"/>
  <c r="J367"/>
  <c r="J366"/>
  <c r="J364"/>
  <c r="J361"/>
  <c r="J360"/>
  <c r="J359"/>
  <c r="J358"/>
  <c r="J357"/>
  <c r="J356"/>
  <c r="J355"/>
  <c r="J352"/>
  <c r="J351"/>
  <c r="J350"/>
  <c r="J349"/>
  <c r="J347"/>
  <c r="J343"/>
  <c r="J342"/>
  <c r="J341"/>
  <c r="J340"/>
  <c r="J339"/>
  <c r="J338"/>
  <c r="J337"/>
  <c r="J336"/>
  <c r="J335"/>
  <c r="J329"/>
  <c r="J328"/>
  <c r="J327"/>
  <c r="J324"/>
  <c r="J323"/>
  <c r="J322"/>
  <c r="J321"/>
  <c r="J318"/>
  <c r="J317"/>
  <c r="J316"/>
  <c r="J313"/>
  <c r="J310"/>
  <c r="J308"/>
  <c r="J307"/>
  <c r="J306"/>
  <c r="J305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5"/>
  <c r="J264"/>
  <c r="J261"/>
  <c r="J260"/>
  <c r="J259"/>
  <c r="J258"/>
  <c r="J257"/>
  <c r="J254"/>
  <c r="J253"/>
  <c r="J252"/>
  <c r="J251"/>
  <c r="J250"/>
  <c r="J247"/>
  <c r="J246"/>
  <c r="J245"/>
  <c r="J242"/>
  <c r="J235"/>
  <c r="J234"/>
  <c r="J233"/>
  <c r="J230"/>
  <c r="J226"/>
  <c r="J225"/>
  <c r="J222"/>
  <c r="J221"/>
  <c r="J220"/>
  <c r="J217"/>
  <c r="J216"/>
  <c r="J215"/>
  <c r="J214"/>
  <c r="J213"/>
  <c r="J212"/>
  <c r="J208"/>
  <c r="J207"/>
  <c r="J206"/>
  <c r="J205"/>
  <c r="J204"/>
  <c r="J203"/>
  <c r="J202"/>
  <c r="J201"/>
  <c r="J200"/>
  <c r="J199"/>
  <c r="J198"/>
  <c r="J197"/>
  <c r="J196"/>
  <c r="J193"/>
  <c r="J192"/>
  <c r="J191"/>
  <c r="J190"/>
  <c r="J189"/>
  <c r="J188"/>
  <c r="J187"/>
  <c r="J186"/>
  <c r="J183"/>
  <c r="J180"/>
  <c r="J177"/>
  <c r="J176"/>
  <c r="J174"/>
  <c r="J173"/>
  <c r="J172"/>
  <c r="J171"/>
  <c r="J170"/>
  <c r="J169"/>
  <c r="J168"/>
  <c r="J167"/>
  <c r="J166"/>
  <c r="J165"/>
  <c r="J163"/>
  <c r="J162"/>
  <c r="J161"/>
  <c r="J159"/>
  <c r="J158"/>
  <c r="J157"/>
  <c r="J156"/>
  <c r="J155"/>
  <c r="J154"/>
  <c r="J153"/>
  <c r="J152"/>
  <c r="J151"/>
  <c r="J147"/>
  <c r="J146"/>
  <c r="J145"/>
  <c r="J144"/>
  <c r="J143"/>
  <c r="J142"/>
  <c r="J140"/>
  <c r="J139"/>
  <c r="J138"/>
  <c r="J135"/>
  <c r="J134"/>
  <c r="J133"/>
  <c r="J132"/>
  <c r="J131"/>
  <c r="J130"/>
  <c r="J129"/>
  <c r="J127"/>
  <c r="J125"/>
  <c r="J124"/>
  <c r="J123"/>
  <c r="J122"/>
  <c r="J120"/>
  <c r="J118"/>
  <c r="J117"/>
  <c r="J115"/>
  <c r="J114"/>
  <c r="J113"/>
  <c r="J112"/>
  <c r="J111"/>
  <c r="J110"/>
  <c r="J109"/>
  <c r="J108"/>
  <c r="J107"/>
  <c r="J105"/>
  <c r="J101"/>
  <c r="J98"/>
  <c r="J95"/>
  <c r="J94"/>
  <c r="J92"/>
  <c r="J90"/>
  <c r="J89"/>
  <c r="J88"/>
  <c r="J87"/>
  <c r="J86"/>
  <c r="J85"/>
  <c r="J84"/>
  <c r="J83"/>
  <c r="J82"/>
  <c r="J81"/>
  <c r="J80"/>
  <c r="J78"/>
  <c r="J77"/>
  <c r="J73"/>
  <c r="J72"/>
  <c r="J71"/>
  <c r="J70"/>
  <c r="J69"/>
  <c r="J68"/>
  <c r="J67"/>
  <c r="J66"/>
  <c r="J65"/>
  <c r="J64"/>
  <c r="J63"/>
  <c r="J62"/>
  <c r="J61"/>
  <c r="J60"/>
  <c r="J59"/>
  <c r="J58"/>
  <c r="J55"/>
  <c r="J54"/>
  <c r="J53"/>
  <c r="J51"/>
  <c r="J50"/>
  <c r="J49"/>
  <c r="J45"/>
  <c r="J42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D1075"/>
  <c r="D1074"/>
  <c r="D1073"/>
  <c r="D1070"/>
  <c r="D1069"/>
  <c r="D1068"/>
  <c r="D1067"/>
  <c r="D1064"/>
  <c r="D1063"/>
  <c r="D1062"/>
  <c r="D1061"/>
  <c r="D1058"/>
  <c r="D1055"/>
  <c r="D1054"/>
  <c r="D1051"/>
  <c r="D1048"/>
  <c r="D1047"/>
  <c r="D1044"/>
  <c r="D1043"/>
  <c r="D1040"/>
  <c r="D1039"/>
  <c r="D1036"/>
  <c r="D1033"/>
  <c r="D1032"/>
  <c r="D1031"/>
  <c r="D1030"/>
  <c r="D1029"/>
  <c r="D1028"/>
  <c r="D1025"/>
  <c r="D1024"/>
  <c r="D1023"/>
  <c r="D1020"/>
  <c r="D1019"/>
  <c r="D1018"/>
  <c r="D1017"/>
  <c r="D1016"/>
  <c r="D1015"/>
  <c r="D1012"/>
  <c r="D1011" s="1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3"/>
  <c r="D982" s="1"/>
  <c r="D980"/>
  <c r="D978"/>
  <c r="D975"/>
  <c r="D971"/>
  <c r="D970"/>
  <c r="D969"/>
  <c r="D967"/>
  <c r="D964"/>
  <c r="D963"/>
  <c r="D962"/>
  <c r="D961"/>
  <c r="D958"/>
  <c r="D957"/>
  <c r="D954"/>
  <c r="D953"/>
  <c r="D950"/>
  <c r="D947"/>
  <c r="D946"/>
  <c r="D945"/>
  <c r="D944"/>
  <c r="D943"/>
  <c r="D942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0"/>
  <c r="D919"/>
  <c r="D916"/>
  <c r="D915"/>
  <c r="D914"/>
  <c r="D913"/>
  <c r="D912"/>
  <c r="D911"/>
  <c r="D910"/>
  <c r="D909"/>
  <c r="D906"/>
  <c r="D904"/>
  <c r="D903"/>
  <c r="D902"/>
  <c r="D899"/>
  <c r="D896"/>
  <c r="D895"/>
  <c r="D894"/>
  <c r="D893"/>
  <c r="D892"/>
  <c r="D891"/>
  <c r="D890"/>
  <c r="D887"/>
  <c r="D886"/>
  <c r="D883"/>
  <c r="D880"/>
  <c r="D879"/>
  <c r="D877"/>
  <c r="D874"/>
  <c r="D873"/>
  <c r="D872"/>
  <c r="D871"/>
  <c r="D870"/>
  <c r="D869"/>
  <c r="D868"/>
  <c r="D864"/>
  <c r="D863"/>
  <c r="D860"/>
  <c r="D859"/>
  <c r="D858"/>
  <c r="D855"/>
  <c r="D854"/>
  <c r="D853"/>
  <c r="D852"/>
  <c r="D849"/>
  <c r="D848"/>
  <c r="D847"/>
  <c r="D844"/>
  <c r="D843"/>
  <c r="D842"/>
  <c r="D839"/>
  <c r="D838"/>
  <c r="D837"/>
  <c r="D834"/>
  <c r="D833"/>
  <c r="D830"/>
  <c r="D829"/>
  <c r="D827"/>
  <c r="D826"/>
  <c r="D825"/>
  <c r="D824"/>
  <c r="D823"/>
  <c r="D822"/>
  <c r="D816"/>
  <c r="D815"/>
  <c r="D814"/>
  <c r="D813"/>
  <c r="D810"/>
  <c r="D809"/>
  <c r="D806"/>
  <c r="D805"/>
  <c r="D804"/>
  <c r="D803"/>
  <c r="D802"/>
  <c r="D801"/>
  <c r="D800"/>
  <c r="D799"/>
  <c r="D796"/>
  <c r="D795"/>
  <c r="D794"/>
  <c r="D791"/>
  <c r="D790"/>
  <c r="D787"/>
  <c r="D786"/>
  <c r="D785"/>
  <c r="D784"/>
  <c r="D783"/>
  <c r="D780"/>
  <c r="D778"/>
  <c r="D777"/>
  <c r="D776"/>
  <c r="D775"/>
  <c r="D774"/>
  <c r="D773"/>
  <c r="D772"/>
  <c r="D769"/>
  <c r="D768"/>
  <c r="D767"/>
  <c r="D766"/>
  <c r="D764"/>
  <c r="D763"/>
  <c r="D762"/>
  <c r="D761"/>
  <c r="D760"/>
  <c r="D759"/>
  <c r="D758"/>
  <c r="D757"/>
  <c r="D756"/>
  <c r="D753"/>
  <c r="D752"/>
  <c r="D751"/>
  <c r="D750"/>
  <c r="D747"/>
  <c r="D746"/>
  <c r="D745"/>
  <c r="D744"/>
  <c r="D743"/>
  <c r="D742"/>
  <c r="D741"/>
  <c r="D740"/>
  <c r="D739"/>
  <c r="D738"/>
  <c r="D737"/>
  <c r="D736"/>
  <c r="D733"/>
  <c r="D732"/>
  <c r="D731"/>
  <c r="D730"/>
  <c r="D729"/>
  <c r="D728"/>
  <c r="D727"/>
  <c r="D726"/>
  <c r="D725"/>
  <c r="D724"/>
  <c r="D721"/>
  <c r="D720"/>
  <c r="D719"/>
  <c r="D716"/>
  <c r="D715"/>
  <c r="D714"/>
  <c r="D711"/>
  <c r="D710"/>
  <c r="D709"/>
  <c r="D708"/>
  <c r="D707"/>
  <c r="D704"/>
  <c r="D703"/>
  <c r="D702"/>
  <c r="D701"/>
  <c r="D700"/>
  <c r="D699"/>
  <c r="D698"/>
  <c r="D697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4"/>
  <c r="D673"/>
  <c r="D672"/>
  <c r="D669"/>
  <c r="D668"/>
  <c r="D667"/>
  <c r="D666"/>
  <c r="D665"/>
  <c r="D664"/>
  <c r="D663"/>
  <c r="D660"/>
  <c r="D659"/>
  <c r="D658"/>
  <c r="D657"/>
  <c r="D656"/>
  <c r="D653"/>
  <c r="D650"/>
  <c r="D649"/>
  <c r="D648"/>
  <c r="D647"/>
  <c r="D646"/>
  <c r="D645"/>
  <c r="D644"/>
  <c r="D643"/>
  <c r="D642"/>
  <c r="D641"/>
  <c r="D640"/>
  <c r="D639"/>
  <c r="D637"/>
  <c r="D636"/>
  <c r="D635"/>
  <c r="D634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76"/>
  <c r="D575"/>
  <c r="D572"/>
  <c r="D571"/>
  <c r="D570"/>
  <c r="D569"/>
  <c r="D568"/>
  <c r="D567"/>
  <c r="D566"/>
  <c r="D565"/>
  <c r="D564"/>
  <c r="D563"/>
  <c r="D562"/>
  <c r="D561"/>
  <c r="D560"/>
  <c r="D557"/>
  <c r="D556"/>
  <c r="D555"/>
  <c r="D554"/>
  <c r="D553"/>
  <c r="D552"/>
  <c r="D551"/>
  <c r="D550"/>
  <c r="D547"/>
  <c r="D546"/>
  <c r="D545"/>
  <c r="D544"/>
  <c r="D543"/>
  <c r="D542"/>
  <c r="D541"/>
  <c r="D540"/>
  <c r="D539"/>
  <c r="D538"/>
  <c r="D537"/>
  <c r="D536"/>
  <c r="D533"/>
  <c r="D532"/>
  <c r="D531"/>
  <c r="D530"/>
  <c r="D529"/>
  <c r="D528"/>
  <c r="D527"/>
  <c r="D526"/>
  <c r="D525"/>
  <c r="D524"/>
  <c r="D523"/>
  <c r="D514"/>
  <c r="D513"/>
  <c r="D510"/>
  <c r="D502"/>
  <c r="D501"/>
  <c r="D498"/>
  <c r="D497"/>
  <c r="D496"/>
  <c r="D493"/>
  <c r="D490"/>
  <c r="D487"/>
  <c r="D486"/>
  <c r="D485"/>
  <c r="D484"/>
  <c r="D483"/>
  <c r="D480"/>
  <c r="D479"/>
  <c r="D478"/>
  <c r="D477"/>
  <c r="D476"/>
  <c r="D475"/>
  <c r="D474"/>
  <c r="D473"/>
  <c r="D472"/>
  <c r="D471"/>
  <c r="D470"/>
  <c r="D467"/>
  <c r="D464"/>
  <c r="D461"/>
  <c r="D460"/>
  <c r="D459"/>
  <c r="D458"/>
  <c r="D457"/>
  <c r="D456"/>
  <c r="D455"/>
  <c r="D454"/>
  <c r="D453"/>
  <c r="D452"/>
  <c r="D451"/>
  <c r="D450"/>
  <c r="D447"/>
  <c r="D446"/>
  <c r="D445"/>
  <c r="D442"/>
  <c r="D441"/>
  <c r="D440"/>
  <c r="D439"/>
  <c r="D438"/>
  <c r="D435"/>
  <c r="D434"/>
  <c r="D433"/>
  <c r="D430"/>
  <c r="D429"/>
  <c r="D428"/>
  <c r="D427"/>
  <c r="D426"/>
  <c r="D425"/>
  <c r="D424"/>
  <c r="D423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0"/>
  <c r="D399"/>
  <c r="D398"/>
  <c r="D395"/>
  <c r="D394"/>
  <c r="D393"/>
  <c r="D390"/>
  <c r="D389"/>
  <c r="D388"/>
  <c r="D387"/>
  <c r="D386"/>
  <c r="D385"/>
  <c r="D384"/>
  <c r="D381"/>
  <c r="D380"/>
  <c r="D379"/>
  <c r="D378"/>
  <c r="D377"/>
  <c r="D376"/>
  <c r="D375"/>
  <c r="D374"/>
  <c r="D373"/>
  <c r="D370"/>
  <c r="D369"/>
  <c r="D368"/>
  <c r="D367"/>
  <c r="D366"/>
  <c r="D365"/>
  <c r="D364"/>
  <c r="D361"/>
  <c r="D360"/>
  <c r="D359"/>
  <c r="D358"/>
  <c r="D357"/>
  <c r="D356"/>
  <c r="D355"/>
  <c r="D352"/>
  <c r="D351"/>
  <c r="D350"/>
  <c r="D349"/>
  <c r="D347"/>
  <c r="D343"/>
  <c r="D342"/>
  <c r="D341"/>
  <c r="D340"/>
  <c r="D339"/>
  <c r="D338"/>
  <c r="D337"/>
  <c r="D336"/>
  <c r="D335"/>
  <c r="D329"/>
  <c r="D328"/>
  <c r="D327"/>
  <c r="D324"/>
  <c r="D323"/>
  <c r="D322"/>
  <c r="D321"/>
  <c r="D318"/>
  <c r="D317"/>
  <c r="D316"/>
  <c r="D313"/>
  <c r="D310"/>
  <c r="D308"/>
  <c r="D307"/>
  <c r="D306"/>
  <c r="D305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5"/>
  <c r="D264"/>
  <c r="D261"/>
  <c r="D260"/>
  <c r="D259"/>
  <c r="D258"/>
  <c r="D257"/>
  <c r="D254"/>
  <c r="D253"/>
  <c r="D252"/>
  <c r="D251"/>
  <c r="D250"/>
  <c r="D247"/>
  <c r="D246"/>
  <c r="D245"/>
  <c r="D242"/>
  <c r="D39"/>
  <c r="D37"/>
  <c r="D35"/>
  <c r="D33"/>
  <c r="D31"/>
  <c r="D29"/>
  <c r="D27"/>
  <c r="D25"/>
  <c r="D23"/>
  <c r="D21"/>
  <c r="D19"/>
  <c r="D17"/>
  <c r="D15"/>
  <c r="F1073" i="20"/>
  <c r="F1062"/>
  <c r="F1031"/>
  <c r="F1018"/>
  <c r="F1017"/>
  <c r="F1007"/>
  <c r="F1006"/>
  <c r="F1002"/>
  <c r="F998"/>
  <c r="F991"/>
  <c r="F990"/>
  <c r="F967"/>
  <c r="F963"/>
  <c r="F961"/>
  <c r="F957"/>
  <c r="F953"/>
  <c r="F944"/>
  <c r="F942"/>
  <c r="F936"/>
  <c r="F934"/>
  <c r="F928"/>
  <c r="F914"/>
  <c r="F913"/>
  <c r="F904"/>
  <c r="F895"/>
  <c r="F873"/>
  <c r="F871"/>
  <c r="F858"/>
  <c r="F852"/>
  <c r="F847"/>
  <c r="F838"/>
  <c r="F823"/>
  <c r="F822"/>
  <c r="F815"/>
  <c r="F804"/>
  <c r="F790"/>
  <c r="F776"/>
  <c r="F762"/>
  <c r="F761"/>
  <c r="F758"/>
  <c r="F752"/>
  <c r="F744"/>
  <c r="F742"/>
  <c r="F736"/>
  <c r="F732"/>
  <c r="F730"/>
  <c r="F703"/>
  <c r="F701"/>
  <c r="F699"/>
  <c r="F689"/>
  <c r="F687"/>
  <c r="F681"/>
  <c r="F679"/>
  <c r="F672"/>
  <c r="F664"/>
  <c r="F648"/>
  <c r="F647"/>
  <c r="F644"/>
  <c r="F643"/>
  <c r="F639"/>
  <c r="F634"/>
  <c r="F628"/>
  <c r="F626"/>
  <c r="F620"/>
  <c r="F618"/>
  <c r="F616"/>
  <c r="F612"/>
  <c r="F607"/>
  <c r="F601"/>
  <c r="F599"/>
  <c r="F589"/>
  <c r="F585"/>
  <c r="F1073" i="19"/>
  <c r="F1054"/>
  <c r="F1039"/>
  <c r="F1030"/>
  <c r="F1028"/>
  <c r="F1003"/>
  <c r="F1002"/>
  <c r="F991"/>
  <c r="F990"/>
  <c r="F978"/>
  <c r="F969"/>
  <c r="F962"/>
  <c r="F944"/>
  <c r="F933"/>
  <c r="F929"/>
  <c r="F913"/>
  <c r="F909"/>
  <c r="F891"/>
  <c r="F877"/>
  <c r="F871"/>
  <c r="F859"/>
  <c r="F843"/>
  <c r="F838"/>
  <c r="F826"/>
  <c r="F823"/>
  <c r="F813"/>
  <c r="F796"/>
  <c r="F790"/>
  <c r="F777"/>
  <c r="F776"/>
  <c r="F766"/>
  <c r="F759"/>
  <c r="F757"/>
  <c r="F751"/>
  <c r="F744"/>
  <c r="F740"/>
  <c r="F732"/>
  <c r="F728"/>
  <c r="F719"/>
  <c r="F715"/>
  <c r="F699"/>
  <c r="F692"/>
  <c r="F691"/>
  <c r="F687"/>
  <c r="F683"/>
  <c r="F679"/>
  <c r="F668"/>
  <c r="F659"/>
  <c r="F647"/>
  <c r="F643"/>
  <c r="F639"/>
  <c r="F630"/>
  <c r="F626"/>
  <c r="F622"/>
  <c r="F618"/>
  <c r="F612"/>
  <c r="F607"/>
  <c r="F603"/>
  <c r="F599"/>
  <c r="F593"/>
  <c r="F591"/>
  <c r="F585"/>
  <c r="F575"/>
  <c r="F569"/>
  <c r="F566"/>
  <c r="F561"/>
  <c r="F555"/>
  <c r="F554"/>
  <c r="F550"/>
  <c r="F544"/>
  <c r="F541"/>
  <c r="F540"/>
  <c r="F497"/>
  <c r="F486"/>
  <c r="F477"/>
  <c r="F473"/>
  <c r="F460"/>
  <c r="F446"/>
  <c r="F429"/>
  <c r="F423"/>
  <c r="F417"/>
  <c r="F413"/>
  <c r="F409"/>
  <c r="F405"/>
  <c r="F398"/>
  <c r="F389"/>
  <c r="F385"/>
  <c r="F380"/>
  <c r="F377"/>
  <c r="F376"/>
  <c r="F373"/>
  <c r="F364"/>
  <c r="F358"/>
  <c r="F351"/>
  <c r="F349"/>
  <c r="F342"/>
  <c r="F338"/>
  <c r="F321"/>
  <c r="F299"/>
  <c r="F291"/>
  <c r="F283"/>
  <c r="F281"/>
  <c r="F277"/>
  <c r="F275"/>
  <c r="F273"/>
  <c r="F258"/>
  <c r="F251"/>
  <c r="F216"/>
  <c r="F214"/>
  <c r="F205"/>
  <c r="F203"/>
  <c r="F199"/>
  <c r="F168"/>
  <c r="F167"/>
  <c r="F161"/>
  <c r="F158"/>
  <c r="F155"/>
  <c r="F151"/>
  <c r="F134"/>
  <c r="F130"/>
  <c r="F122"/>
  <c r="F112"/>
  <c r="F108"/>
  <c r="F94"/>
  <c r="F87"/>
  <c r="F83"/>
  <c r="F80"/>
  <c r="F72"/>
  <c r="F70"/>
  <c r="F68"/>
  <c r="F66"/>
  <c r="F64"/>
  <c r="F62"/>
  <c r="F60"/>
  <c r="F58"/>
  <c r="F34"/>
  <c r="F32"/>
  <c r="F26"/>
  <c r="F24"/>
  <c r="F22"/>
  <c r="F20"/>
  <c r="F1069" i="18"/>
  <c r="F1063"/>
  <c r="F1054"/>
  <c r="F1043"/>
  <c r="F1031"/>
  <c r="F1030"/>
  <c r="F1023"/>
  <c r="F1008"/>
  <c r="F1000"/>
  <c r="F996"/>
  <c r="F992"/>
  <c r="F988"/>
  <c r="F978"/>
  <c r="F961"/>
  <c r="F953"/>
  <c r="F933"/>
  <c r="F932"/>
  <c r="F929"/>
  <c r="F928"/>
  <c r="F925"/>
  <c r="F924"/>
  <c r="F915"/>
  <c r="F909"/>
  <c r="F903"/>
  <c r="F893"/>
  <c r="F859"/>
  <c r="F852"/>
  <c r="F848"/>
  <c r="F805"/>
  <c r="F794"/>
  <c r="F787"/>
  <c r="F783"/>
  <c r="F777"/>
  <c r="F776"/>
  <c r="F773"/>
  <c r="F750"/>
  <c r="F740"/>
  <c r="F731"/>
  <c r="F730"/>
  <c r="F727"/>
  <c r="F726"/>
  <c r="F720"/>
  <c r="F715"/>
  <c r="F699"/>
  <c r="F693"/>
  <c r="F689"/>
  <c r="F683"/>
  <c r="F679"/>
  <c r="F677"/>
  <c r="F663"/>
  <c r="F658"/>
  <c r="F657"/>
  <c r="F649"/>
  <c r="F643"/>
  <c r="F639"/>
  <c r="F636"/>
  <c r="F628"/>
  <c r="F624"/>
  <c r="F621"/>
  <c r="F617"/>
  <c r="F616"/>
  <c r="F612"/>
  <c r="F607"/>
  <c r="F603"/>
  <c r="F599"/>
  <c r="F595"/>
  <c r="F591"/>
  <c r="F587"/>
  <c r="F569"/>
  <c r="F565"/>
  <c r="F562"/>
  <c r="F555"/>
  <c r="F551"/>
  <c r="F550"/>
  <c r="F542"/>
  <c r="F540"/>
  <c r="F531"/>
  <c r="F530"/>
  <c r="F526"/>
  <c r="F486"/>
  <c r="F478"/>
  <c r="F477"/>
  <c r="F473"/>
  <c r="F459"/>
  <c r="F455"/>
  <c r="F454"/>
  <c r="F451"/>
  <c r="F445"/>
  <c r="F433"/>
  <c r="F428"/>
  <c r="F427"/>
  <c r="F414"/>
  <c r="F413"/>
  <c r="F410"/>
  <c r="F409"/>
  <c r="F399"/>
  <c r="F394"/>
  <c r="F393"/>
  <c r="F389"/>
  <c r="F380"/>
  <c r="F367"/>
  <c r="F356"/>
  <c r="F342"/>
  <c r="F328"/>
  <c r="F305"/>
  <c r="F299"/>
  <c r="F297"/>
  <c r="F295"/>
  <c r="F289"/>
  <c r="F281"/>
  <c r="F273"/>
  <c r="F259"/>
  <c r="F251"/>
  <c r="F221"/>
  <c r="F215"/>
  <c r="F214"/>
  <c r="F202"/>
  <c r="F201"/>
  <c r="F192"/>
  <c r="F169"/>
  <c r="F146"/>
  <c r="F138"/>
  <c r="F134"/>
  <c r="F124"/>
  <c r="F114"/>
  <c r="F87"/>
  <c r="F71"/>
  <c r="F66"/>
  <c r="F62"/>
  <c r="F49"/>
  <c r="F34"/>
  <c r="F26"/>
  <c r="F18"/>
  <c r="F1069" i="17"/>
  <c r="F1063"/>
  <c r="F1032"/>
  <c r="F1030"/>
  <c r="F1017"/>
  <c r="F1006"/>
  <c r="F1002"/>
  <c r="F995"/>
  <c r="F994"/>
  <c r="F990"/>
  <c r="F986"/>
  <c r="F978"/>
  <c r="F961"/>
  <c r="F913"/>
  <c r="F902"/>
  <c r="F894"/>
  <c r="F890"/>
  <c r="F886"/>
  <c r="F877"/>
  <c r="F872"/>
  <c r="F854"/>
  <c r="F847"/>
  <c r="F826"/>
  <c r="F804"/>
  <c r="F803"/>
  <c r="F800"/>
  <c r="F791"/>
  <c r="F787"/>
  <c r="F783"/>
  <c r="F778"/>
  <c r="F776"/>
  <c r="F774"/>
  <c r="F767"/>
  <c r="F752"/>
  <c r="F750"/>
  <c r="F744"/>
  <c r="F740"/>
  <c r="F731"/>
  <c r="F727"/>
  <c r="F726"/>
  <c r="F710"/>
  <c r="F708"/>
  <c r="F703"/>
  <c r="F699"/>
  <c r="F693"/>
  <c r="F685"/>
  <c r="F681"/>
  <c r="F677"/>
  <c r="F668"/>
  <c r="F666"/>
  <c r="F640"/>
  <c r="F639"/>
  <c r="F635"/>
  <c r="F628"/>
  <c r="F626"/>
  <c r="F620"/>
  <c r="F618"/>
  <c r="F612"/>
  <c r="F605"/>
  <c r="F601"/>
  <c r="F597"/>
  <c r="F595"/>
  <c r="F591"/>
  <c r="F585"/>
  <c r="F583"/>
  <c r="F570"/>
  <c r="F569"/>
  <c r="F566"/>
  <c r="F562"/>
  <c r="F561"/>
  <c r="F554"/>
  <c r="F551"/>
  <c r="F550"/>
  <c r="F544"/>
  <c r="F538"/>
  <c r="F532"/>
  <c r="F528"/>
  <c r="F526"/>
  <c r="F501"/>
  <c r="F496"/>
  <c r="F486"/>
  <c r="F475"/>
  <c r="F471"/>
  <c r="F458"/>
  <c r="F454"/>
  <c r="F450"/>
  <c r="F428"/>
  <c r="F424"/>
  <c r="F417"/>
  <c r="F415"/>
  <c r="F409"/>
  <c r="F405"/>
  <c r="F398"/>
  <c r="F389"/>
  <c r="F385"/>
  <c r="F380"/>
  <c r="F374"/>
  <c r="F369"/>
  <c r="F358"/>
  <c r="F356"/>
  <c r="F350"/>
  <c r="F341"/>
  <c r="F340"/>
  <c r="F337"/>
  <c r="F327"/>
  <c r="F323"/>
  <c r="F305"/>
  <c r="F299"/>
  <c r="F295"/>
  <c r="F291"/>
  <c r="F283"/>
  <c r="F280"/>
  <c r="F279"/>
  <c r="F275"/>
  <c r="F271"/>
  <c r="F233"/>
  <c r="F220"/>
  <c r="F216"/>
  <c r="F214"/>
  <c r="F202"/>
  <c r="F201"/>
  <c r="F198"/>
  <c r="F197"/>
  <c r="F190"/>
  <c r="F173"/>
  <c r="F171"/>
  <c r="F167"/>
  <c r="F156"/>
  <c r="F155"/>
  <c r="F151"/>
  <c r="F146"/>
  <c r="F142"/>
  <c r="F122"/>
  <c r="F112"/>
  <c r="F109"/>
  <c r="F94"/>
  <c r="F88"/>
  <c r="F87"/>
  <c r="F77"/>
  <c r="F72"/>
  <c r="F68"/>
  <c r="F62"/>
  <c r="F60"/>
  <c r="F50"/>
  <c r="F36"/>
  <c r="F34"/>
  <c r="F28"/>
  <c r="F26"/>
  <c r="F20"/>
  <c r="F18"/>
  <c r="F1069" i="16"/>
  <c r="F1006"/>
  <c r="F1000"/>
  <c r="F992"/>
  <c r="F990"/>
  <c r="F967"/>
  <c r="F962"/>
  <c r="F932"/>
  <c r="F924"/>
  <c r="F913"/>
  <c r="F909"/>
  <c r="F904"/>
  <c r="F877"/>
  <c r="F858"/>
  <c r="F843"/>
  <c r="F837"/>
  <c r="F829"/>
  <c r="F826"/>
  <c r="F824"/>
  <c r="F813"/>
  <c r="F809"/>
  <c r="F805"/>
  <c r="F803"/>
  <c r="F784"/>
  <c r="F777"/>
  <c r="F773"/>
  <c r="F768"/>
  <c r="F759"/>
  <c r="F751"/>
  <c r="F745"/>
  <c r="F744"/>
  <c r="F741"/>
  <c r="F740"/>
  <c r="F737"/>
  <c r="F736"/>
  <c r="F732"/>
  <c r="F726"/>
  <c r="F724"/>
  <c r="F702"/>
  <c r="F701"/>
  <c r="F691"/>
  <c r="F687"/>
  <c r="F683"/>
  <c r="F680"/>
  <c r="F679"/>
  <c r="F663"/>
  <c r="F648"/>
  <c r="F647"/>
  <c r="F643"/>
  <c r="F639"/>
  <c r="F634"/>
  <c r="F626"/>
  <c r="F624"/>
  <c r="F622"/>
  <c r="F618"/>
  <c r="F616"/>
  <c r="F612"/>
  <c r="F607"/>
  <c r="F599"/>
  <c r="F591"/>
  <c r="F589"/>
  <c r="F583"/>
  <c r="F563"/>
  <c r="F561"/>
  <c r="F554"/>
  <c r="F552"/>
  <c r="F540"/>
  <c r="F536"/>
  <c r="F530"/>
  <c r="F528"/>
  <c r="F497"/>
  <c r="F479"/>
  <c r="F477"/>
  <c r="F473"/>
  <c r="F471"/>
  <c r="F464"/>
  <c r="F456"/>
  <c r="F452"/>
  <c r="F445"/>
  <c r="F439"/>
  <c r="F429"/>
  <c r="F427"/>
  <c r="F423"/>
  <c r="F417"/>
  <c r="F415"/>
  <c r="F413"/>
  <c r="F411"/>
  <c r="F398"/>
  <c r="F393"/>
  <c r="F388"/>
  <c r="F387"/>
  <c r="F384"/>
  <c r="F378"/>
  <c r="F376"/>
  <c r="F374"/>
  <c r="F367"/>
  <c r="F360"/>
  <c r="F356"/>
  <c r="F340"/>
  <c r="F338"/>
  <c r="F336"/>
  <c r="F321"/>
  <c r="F317"/>
  <c r="F299"/>
  <c r="F291"/>
  <c r="F283"/>
  <c r="F275"/>
  <c r="F253"/>
  <c r="F246"/>
  <c r="F233"/>
  <c r="F225"/>
  <c r="F220"/>
  <c r="F216"/>
  <c r="F214"/>
  <c r="F203"/>
  <c r="F201"/>
  <c r="F197"/>
  <c r="F192"/>
  <c r="F169"/>
  <c r="F161"/>
  <c r="F124"/>
  <c r="F84"/>
  <c r="F68"/>
  <c r="F60"/>
  <c r="F50"/>
  <c r="F34"/>
  <c r="F26"/>
  <c r="F18"/>
  <c r="F200" i="15"/>
  <c r="F199"/>
  <c r="F192"/>
  <c r="F190"/>
  <c r="F186"/>
  <c r="F173"/>
  <c r="F169"/>
  <c r="F167"/>
  <c r="F161"/>
  <c r="F156"/>
  <c r="F153"/>
  <c r="F146"/>
  <c r="F144"/>
  <c r="F139"/>
  <c r="F132"/>
  <c r="F122"/>
  <c r="F110"/>
  <c r="F108"/>
  <c r="F94"/>
  <c r="F89"/>
  <c r="F85"/>
  <c r="F81"/>
  <c r="F77"/>
  <c r="F72"/>
  <c r="F70"/>
  <c r="F68"/>
  <c r="F66"/>
  <c r="F64"/>
  <c r="F62"/>
  <c r="F60"/>
  <c r="F58"/>
  <c r="F50"/>
  <c r="F38"/>
  <c r="F36"/>
  <c r="F34"/>
  <c r="F32"/>
  <c r="F30"/>
  <c r="F28"/>
  <c r="F26"/>
  <c r="F24"/>
  <c r="F22"/>
  <c r="F20"/>
  <c r="F18"/>
  <c r="F16"/>
  <c r="F1073"/>
  <c r="F1054"/>
  <c r="F1039"/>
  <c r="F1030"/>
  <c r="F1018"/>
  <c r="F1008"/>
  <c r="F1000"/>
  <c r="F996"/>
  <c r="F992"/>
  <c r="F988"/>
  <c r="F970"/>
  <c r="F953"/>
  <c r="F946"/>
  <c r="F933"/>
  <c r="F932"/>
  <c r="F929"/>
  <c r="F928"/>
  <c r="F925"/>
  <c r="F915"/>
  <c r="F913"/>
  <c r="F904"/>
  <c r="F880"/>
  <c r="F871"/>
  <c r="F868"/>
  <c r="F837"/>
  <c r="F803"/>
  <c r="F799"/>
  <c r="F791"/>
  <c r="F787"/>
  <c r="F786"/>
  <c r="F783"/>
  <c r="F778"/>
  <c r="F776"/>
  <c r="F761"/>
  <c r="F751"/>
  <c r="F750"/>
  <c r="F746"/>
  <c r="F740"/>
  <c r="F738"/>
  <c r="F732"/>
  <c r="F728"/>
  <c r="F726"/>
  <c r="F719"/>
  <c r="F714"/>
  <c r="F710"/>
  <c r="F703"/>
  <c r="F701"/>
  <c r="F699"/>
  <c r="F688"/>
  <c r="F684"/>
  <c r="F683"/>
  <c r="F679"/>
  <c r="F647"/>
  <c r="F641"/>
  <c r="F639"/>
  <c r="F628"/>
  <c r="F624"/>
  <c r="F616"/>
  <c r="F612"/>
  <c r="F606"/>
  <c r="F605"/>
  <c r="F598"/>
  <c r="F597"/>
  <c r="F590"/>
  <c r="F589"/>
  <c r="F586"/>
  <c r="D581"/>
  <c r="F569"/>
  <c r="F565"/>
  <c r="F561"/>
  <c r="F555"/>
  <c r="F554"/>
  <c r="F546"/>
  <c r="F540"/>
  <c r="F538"/>
  <c r="F523"/>
  <c r="F473"/>
  <c r="F458"/>
  <c r="F446"/>
  <c r="F439"/>
  <c r="F433"/>
  <c r="F427"/>
  <c r="F425"/>
  <c r="F417"/>
  <c r="F413"/>
  <c r="F409"/>
  <c r="F399"/>
  <c r="F385"/>
  <c r="F378"/>
  <c r="F376"/>
  <c r="F374"/>
  <c r="F358"/>
  <c r="F355"/>
  <c r="F349"/>
  <c r="F340"/>
  <c r="F338"/>
  <c r="F336"/>
  <c r="F323"/>
  <c r="F321"/>
  <c r="F301"/>
  <c r="F295"/>
  <c r="F287"/>
  <c r="F279"/>
  <c r="F275"/>
  <c r="F269"/>
  <c r="F251"/>
  <c r="F246"/>
  <c r="F233"/>
  <c r="F220"/>
  <c r="F214"/>
  <c r="AG1075" i="20"/>
  <c r="AE1075"/>
  <c r="AC1075"/>
  <c r="AA1075"/>
  <c r="Y1075"/>
  <c r="W1075"/>
  <c r="U1075"/>
  <c r="S1075"/>
  <c r="Q1075"/>
  <c r="O1075"/>
  <c r="M1075"/>
  <c r="K1075"/>
  <c r="F1075"/>
  <c r="E1075"/>
  <c r="AG1074"/>
  <c r="AE1074"/>
  <c r="AC1074"/>
  <c r="AA1074"/>
  <c r="Y1074"/>
  <c r="W1074"/>
  <c r="U1074"/>
  <c r="S1074"/>
  <c r="Q1074"/>
  <c r="O1074"/>
  <c r="M1074"/>
  <c r="K1074"/>
  <c r="F1074"/>
  <c r="E1074"/>
  <c r="AG1073"/>
  <c r="AE1073"/>
  <c r="AC1073"/>
  <c r="AA1073"/>
  <c r="Y1073"/>
  <c r="W1073"/>
  <c r="U1073"/>
  <c r="S1073"/>
  <c r="Q1073"/>
  <c r="O1073"/>
  <c r="M1073"/>
  <c r="K1073"/>
  <c r="E1073"/>
  <c r="AF1072"/>
  <c r="AD1072"/>
  <c r="AB1072"/>
  <c r="Z1072"/>
  <c r="X1072"/>
  <c r="V1072"/>
  <c r="T1072"/>
  <c r="R1072"/>
  <c r="P1072"/>
  <c r="N1072"/>
  <c r="L1072"/>
  <c r="J1072"/>
  <c r="AG1070"/>
  <c r="AE1070"/>
  <c r="AC1070"/>
  <c r="AA1070"/>
  <c r="Y1070"/>
  <c r="W1070"/>
  <c r="U1070"/>
  <c r="S1070"/>
  <c r="Q1070"/>
  <c r="O1070"/>
  <c r="M1070"/>
  <c r="K1070"/>
  <c r="F1070"/>
  <c r="E1070"/>
  <c r="AG1069"/>
  <c r="AE1069"/>
  <c r="AC1069"/>
  <c r="AA1069"/>
  <c r="Y1069"/>
  <c r="W1069"/>
  <c r="U1069"/>
  <c r="S1069"/>
  <c r="Q1069"/>
  <c r="O1069"/>
  <c r="M1069"/>
  <c r="K1069"/>
  <c r="F1069"/>
  <c r="E1069"/>
  <c r="AG1068"/>
  <c r="AE1068"/>
  <c r="AC1068"/>
  <c r="AA1068"/>
  <c r="Y1068"/>
  <c r="W1068"/>
  <c r="U1068"/>
  <c r="S1068"/>
  <c r="Q1068"/>
  <c r="O1068"/>
  <c r="M1068"/>
  <c r="K1068"/>
  <c r="F1068"/>
  <c r="E1068"/>
  <c r="AG1067"/>
  <c r="AE1067"/>
  <c r="AC1067"/>
  <c r="AA1067"/>
  <c r="Y1067"/>
  <c r="W1067"/>
  <c r="U1067"/>
  <c r="S1067"/>
  <c r="Q1067"/>
  <c r="O1067"/>
  <c r="M1067"/>
  <c r="K1067"/>
  <c r="F1067"/>
  <c r="E1067"/>
  <c r="AF1066"/>
  <c r="AD1066"/>
  <c r="AB1066"/>
  <c r="Z1066"/>
  <c r="X1066"/>
  <c r="V1066"/>
  <c r="T1066"/>
  <c r="R1066"/>
  <c r="P1066"/>
  <c r="N1066"/>
  <c r="L1066"/>
  <c r="J1066"/>
  <c r="AG1064"/>
  <c r="AE1064"/>
  <c r="AC1064"/>
  <c r="AA1064"/>
  <c r="Y1064"/>
  <c r="W1064"/>
  <c r="U1064"/>
  <c r="S1064"/>
  <c r="Q1064"/>
  <c r="O1064"/>
  <c r="M1064"/>
  <c r="K1064"/>
  <c r="F1064"/>
  <c r="E1064"/>
  <c r="AG1063"/>
  <c r="AE1063"/>
  <c r="AC1063"/>
  <c r="AA1063"/>
  <c r="Y1063"/>
  <c r="W1063"/>
  <c r="U1063"/>
  <c r="S1063"/>
  <c r="Q1063"/>
  <c r="O1063"/>
  <c r="M1063"/>
  <c r="K1063"/>
  <c r="F1063"/>
  <c r="E1063"/>
  <c r="AG1062"/>
  <c r="AE1062"/>
  <c r="AC1062"/>
  <c r="AA1062"/>
  <c r="Y1062"/>
  <c r="W1062"/>
  <c r="U1062"/>
  <c r="S1062"/>
  <c r="Q1062"/>
  <c r="O1062"/>
  <c r="M1062"/>
  <c r="K1062"/>
  <c r="E1062"/>
  <c r="G1062" s="1"/>
  <c r="AG1061"/>
  <c r="AE1061"/>
  <c r="AC1061"/>
  <c r="AA1061"/>
  <c r="Y1061"/>
  <c r="W1061"/>
  <c r="U1061"/>
  <c r="S1061"/>
  <c r="Q1061"/>
  <c r="O1061"/>
  <c r="M1061"/>
  <c r="K1061"/>
  <c r="F1061"/>
  <c r="E1061"/>
  <c r="AF1060"/>
  <c r="AD1060"/>
  <c r="AB1060"/>
  <c r="Z1060"/>
  <c r="X1060"/>
  <c r="V1060"/>
  <c r="T1060"/>
  <c r="R1060"/>
  <c r="P1060"/>
  <c r="N1060"/>
  <c r="L1060"/>
  <c r="J1060"/>
  <c r="AG1058"/>
  <c r="AG1057" s="1"/>
  <c r="AE1058"/>
  <c r="AE1057" s="1"/>
  <c r="AC1058"/>
  <c r="AC1057" s="1"/>
  <c r="AA1058"/>
  <c r="AA1057" s="1"/>
  <c r="Y1058"/>
  <c r="Y1057" s="1"/>
  <c r="W1058"/>
  <c r="W1057" s="1"/>
  <c r="U1058"/>
  <c r="U1057" s="1"/>
  <c r="S1058"/>
  <c r="S1057" s="1"/>
  <c r="Q1058"/>
  <c r="Q1057" s="1"/>
  <c r="O1058"/>
  <c r="O1057" s="1"/>
  <c r="M1058"/>
  <c r="M1057" s="1"/>
  <c r="K1058"/>
  <c r="K1057" s="1"/>
  <c r="F1058"/>
  <c r="F1057" s="1"/>
  <c r="E1058"/>
  <c r="H1058" s="1"/>
  <c r="AF1057"/>
  <c r="AD1057"/>
  <c r="AB1057"/>
  <c r="Z1057"/>
  <c r="X1057"/>
  <c r="V1057"/>
  <c r="T1057"/>
  <c r="R1057"/>
  <c r="P1057"/>
  <c r="N1057"/>
  <c r="L1057"/>
  <c r="J1057"/>
  <c r="AG1055"/>
  <c r="AE1055"/>
  <c r="AC1055"/>
  <c r="AA1055"/>
  <c r="Y1055"/>
  <c r="W1055"/>
  <c r="U1055"/>
  <c r="S1055"/>
  <c r="Q1055"/>
  <c r="O1055"/>
  <c r="M1055"/>
  <c r="K1055"/>
  <c r="F1055"/>
  <c r="E1055"/>
  <c r="AG1054"/>
  <c r="AE1054"/>
  <c r="AC1054"/>
  <c r="AA1054"/>
  <c r="Y1054"/>
  <c r="W1054"/>
  <c r="U1054"/>
  <c r="S1054"/>
  <c r="Q1054"/>
  <c r="O1054"/>
  <c r="M1054"/>
  <c r="K1054"/>
  <c r="F1054"/>
  <c r="E1054"/>
  <c r="AF1053"/>
  <c r="AD1053"/>
  <c r="AB1053"/>
  <c r="Z1053"/>
  <c r="X1053"/>
  <c r="V1053"/>
  <c r="T1053"/>
  <c r="R1053"/>
  <c r="P1053"/>
  <c r="N1053"/>
  <c r="L1053"/>
  <c r="J1053"/>
  <c r="AG1051"/>
  <c r="AG1050" s="1"/>
  <c r="AE1051"/>
  <c r="AE1050" s="1"/>
  <c r="AC1051"/>
  <c r="AC1050" s="1"/>
  <c r="AA1051"/>
  <c r="AA1050" s="1"/>
  <c r="Y1051"/>
  <c r="Y1050" s="1"/>
  <c r="W1051"/>
  <c r="W1050" s="1"/>
  <c r="U1051"/>
  <c r="U1050" s="1"/>
  <c r="S1051"/>
  <c r="S1050" s="1"/>
  <c r="Q1051"/>
  <c r="Q1050" s="1"/>
  <c r="O1051"/>
  <c r="O1050" s="1"/>
  <c r="M1051"/>
  <c r="M1050" s="1"/>
  <c r="K1051"/>
  <c r="K1050" s="1"/>
  <c r="F1051"/>
  <c r="F1050" s="1"/>
  <c r="E1051"/>
  <c r="AF1050"/>
  <c r="AD1050"/>
  <c r="AB1050"/>
  <c r="Z1050"/>
  <c r="X1050"/>
  <c r="V1050"/>
  <c r="T1050"/>
  <c r="R1050"/>
  <c r="P1050"/>
  <c r="N1050"/>
  <c r="L1050"/>
  <c r="J1050"/>
  <c r="AG1048"/>
  <c r="AE1048"/>
  <c r="AC1048"/>
  <c r="AA1048"/>
  <c r="Y1048"/>
  <c r="W1048"/>
  <c r="U1048"/>
  <c r="S1048"/>
  <c r="Q1048"/>
  <c r="O1048"/>
  <c r="M1048"/>
  <c r="K1048"/>
  <c r="F1048"/>
  <c r="E1048"/>
  <c r="AG1047"/>
  <c r="AE1047"/>
  <c r="AC1047"/>
  <c r="AA1047"/>
  <c r="Y1047"/>
  <c r="W1047"/>
  <c r="U1047"/>
  <c r="S1047"/>
  <c r="Q1047"/>
  <c r="O1047"/>
  <c r="M1047"/>
  <c r="K1047"/>
  <c r="F1047"/>
  <c r="E1047"/>
  <c r="AF1046"/>
  <c r="AD1046"/>
  <c r="AB1046"/>
  <c r="Z1046"/>
  <c r="X1046"/>
  <c r="V1046"/>
  <c r="T1046"/>
  <c r="R1046"/>
  <c r="P1046"/>
  <c r="N1046"/>
  <c r="L1046"/>
  <c r="J1046"/>
  <c r="AG1044"/>
  <c r="AE1044"/>
  <c r="AC1044"/>
  <c r="AA1044"/>
  <c r="Y1044"/>
  <c r="W1044"/>
  <c r="U1044"/>
  <c r="S1044"/>
  <c r="Q1044"/>
  <c r="O1044"/>
  <c r="M1044"/>
  <c r="K1044"/>
  <c r="F1044"/>
  <c r="E1044"/>
  <c r="AG1043"/>
  <c r="AE1043"/>
  <c r="AC1043"/>
  <c r="AA1043"/>
  <c r="Y1043"/>
  <c r="W1043"/>
  <c r="U1043"/>
  <c r="S1043"/>
  <c r="Q1043"/>
  <c r="O1043"/>
  <c r="M1043"/>
  <c r="K1043"/>
  <c r="F1043"/>
  <c r="E1043"/>
  <c r="AF1042"/>
  <c r="AD1042"/>
  <c r="AB1042"/>
  <c r="Z1042"/>
  <c r="X1042"/>
  <c r="V1042"/>
  <c r="T1042"/>
  <c r="R1042"/>
  <c r="P1042"/>
  <c r="N1042"/>
  <c r="L1042"/>
  <c r="J1042"/>
  <c r="AG1040"/>
  <c r="AE1040"/>
  <c r="AC1040"/>
  <c r="AA1040"/>
  <c r="Y1040"/>
  <c r="W1040"/>
  <c r="U1040"/>
  <c r="S1040"/>
  <c r="Q1040"/>
  <c r="O1040"/>
  <c r="M1040"/>
  <c r="K1040"/>
  <c r="F1040"/>
  <c r="E1040"/>
  <c r="AG1039"/>
  <c r="AE1039"/>
  <c r="AC1039"/>
  <c r="AA1039"/>
  <c r="Y1039"/>
  <c r="W1039"/>
  <c r="U1039"/>
  <c r="S1039"/>
  <c r="Q1039"/>
  <c r="O1039"/>
  <c r="M1039"/>
  <c r="K1039"/>
  <c r="F1039"/>
  <c r="E1039"/>
  <c r="AF1038"/>
  <c r="AD1038"/>
  <c r="AB1038"/>
  <c r="Z1038"/>
  <c r="X1038"/>
  <c r="V1038"/>
  <c r="T1038"/>
  <c r="R1038"/>
  <c r="P1038"/>
  <c r="N1038"/>
  <c r="L1038"/>
  <c r="J1038"/>
  <c r="AG1036"/>
  <c r="AG1035" s="1"/>
  <c r="AE1036"/>
  <c r="AE1035" s="1"/>
  <c r="AC1036"/>
  <c r="AC1035" s="1"/>
  <c r="AA1036"/>
  <c r="AA1035" s="1"/>
  <c r="Y1036"/>
  <c r="Y1035" s="1"/>
  <c r="W1036"/>
  <c r="W1035" s="1"/>
  <c r="U1036"/>
  <c r="U1035" s="1"/>
  <c r="S1036"/>
  <c r="S1035" s="1"/>
  <c r="Q1036"/>
  <c r="Q1035" s="1"/>
  <c r="O1036"/>
  <c r="O1035" s="1"/>
  <c r="M1036"/>
  <c r="M1035" s="1"/>
  <c r="K1036"/>
  <c r="K1035" s="1"/>
  <c r="F1036"/>
  <c r="F1035" s="1"/>
  <c r="E1036"/>
  <c r="AF1035"/>
  <c r="AD1035"/>
  <c r="AB1035"/>
  <c r="Z1035"/>
  <c r="X1035"/>
  <c r="V1035"/>
  <c r="T1035"/>
  <c r="R1035"/>
  <c r="P1035"/>
  <c r="N1035"/>
  <c r="L1035"/>
  <c r="J1035"/>
  <c r="AG1033"/>
  <c r="AE1033"/>
  <c r="AC1033"/>
  <c r="AA1033"/>
  <c r="Y1033"/>
  <c r="W1033"/>
  <c r="U1033"/>
  <c r="S1033"/>
  <c r="Q1033"/>
  <c r="O1033"/>
  <c r="M1033"/>
  <c r="K1033"/>
  <c r="F1033"/>
  <c r="E1033"/>
  <c r="AG1032"/>
  <c r="AE1032"/>
  <c r="AC1032"/>
  <c r="AA1032"/>
  <c r="Y1032"/>
  <c r="W1032"/>
  <c r="U1032"/>
  <c r="S1032"/>
  <c r="Q1032"/>
  <c r="O1032"/>
  <c r="M1032"/>
  <c r="K1032"/>
  <c r="F1032"/>
  <c r="E1032"/>
  <c r="AG1031"/>
  <c r="AE1031"/>
  <c r="AC1031"/>
  <c r="AA1031"/>
  <c r="Y1031"/>
  <c r="W1031"/>
  <c r="U1031"/>
  <c r="S1031"/>
  <c r="Q1031"/>
  <c r="O1031"/>
  <c r="M1031"/>
  <c r="K1031"/>
  <c r="E1031"/>
  <c r="AG1030"/>
  <c r="AE1030"/>
  <c r="AC1030"/>
  <c r="AA1030"/>
  <c r="Y1030"/>
  <c r="W1030"/>
  <c r="U1030"/>
  <c r="S1030"/>
  <c r="Q1030"/>
  <c r="O1030"/>
  <c r="M1030"/>
  <c r="K1030"/>
  <c r="F1030"/>
  <c r="E1030"/>
  <c r="G1030" s="1"/>
  <c r="AG1029"/>
  <c r="AE1029"/>
  <c r="AC1029"/>
  <c r="AA1029"/>
  <c r="Y1029"/>
  <c r="W1029"/>
  <c r="U1029"/>
  <c r="S1029"/>
  <c r="Q1029"/>
  <c r="O1029"/>
  <c r="M1029"/>
  <c r="K1029"/>
  <c r="F1029"/>
  <c r="E1029"/>
  <c r="G1029" s="1"/>
  <c r="AG1028"/>
  <c r="AE1028"/>
  <c r="AC1028"/>
  <c r="AA1028"/>
  <c r="Y1028"/>
  <c r="W1028"/>
  <c r="U1028"/>
  <c r="S1028"/>
  <c r="Q1028"/>
  <c r="O1028"/>
  <c r="M1028"/>
  <c r="K1028"/>
  <c r="F1028"/>
  <c r="E1028"/>
  <c r="G1028" s="1"/>
  <c r="AF1027"/>
  <c r="AD1027"/>
  <c r="AB1027"/>
  <c r="Z1027"/>
  <c r="X1027"/>
  <c r="V1027"/>
  <c r="T1027"/>
  <c r="R1027"/>
  <c r="P1027"/>
  <c r="N1027"/>
  <c r="L1027"/>
  <c r="J1027"/>
  <c r="AG1025"/>
  <c r="AE1025"/>
  <c r="AC1025"/>
  <c r="AA1025"/>
  <c r="Y1025"/>
  <c r="W1025"/>
  <c r="U1025"/>
  <c r="S1025"/>
  <c r="Q1025"/>
  <c r="O1025"/>
  <c r="M1025"/>
  <c r="K1025"/>
  <c r="F1025"/>
  <c r="E1025"/>
  <c r="AG1024"/>
  <c r="AE1024"/>
  <c r="AC1024"/>
  <c r="AA1024"/>
  <c r="Y1024"/>
  <c r="W1024"/>
  <c r="U1024"/>
  <c r="S1024"/>
  <c r="Q1024"/>
  <c r="O1024"/>
  <c r="M1024"/>
  <c r="K1024"/>
  <c r="F1024"/>
  <c r="E1024"/>
  <c r="G1024" s="1"/>
  <c r="AG1023"/>
  <c r="AE1023"/>
  <c r="AC1023"/>
  <c r="AA1023"/>
  <c r="Y1023"/>
  <c r="W1023"/>
  <c r="U1023"/>
  <c r="S1023"/>
  <c r="Q1023"/>
  <c r="O1023"/>
  <c r="M1023"/>
  <c r="K1023"/>
  <c r="F1023"/>
  <c r="E1023"/>
  <c r="G1023" s="1"/>
  <c r="AF1022"/>
  <c r="AD1022"/>
  <c r="AB1022"/>
  <c r="Z1022"/>
  <c r="X1022"/>
  <c r="V1022"/>
  <c r="T1022"/>
  <c r="R1022"/>
  <c r="P1022"/>
  <c r="N1022"/>
  <c r="L1022"/>
  <c r="J1022"/>
  <c r="AG1020"/>
  <c r="AE1020"/>
  <c r="AC1020"/>
  <c r="AA1020"/>
  <c r="Y1020"/>
  <c r="W1020"/>
  <c r="U1020"/>
  <c r="S1020"/>
  <c r="Q1020"/>
  <c r="O1020"/>
  <c r="M1020"/>
  <c r="K1020"/>
  <c r="F1020"/>
  <c r="E1020"/>
  <c r="AG1019"/>
  <c r="AE1019"/>
  <c r="AC1019"/>
  <c r="AA1019"/>
  <c r="Y1019"/>
  <c r="W1019"/>
  <c r="U1019"/>
  <c r="S1019"/>
  <c r="Q1019"/>
  <c r="O1019"/>
  <c r="M1019"/>
  <c r="K1019"/>
  <c r="F1019"/>
  <c r="E1019"/>
  <c r="AG1018"/>
  <c r="AE1018"/>
  <c r="AC1018"/>
  <c r="AA1018"/>
  <c r="Y1018"/>
  <c r="W1018"/>
  <c r="U1018"/>
  <c r="S1018"/>
  <c r="Q1018"/>
  <c r="O1018"/>
  <c r="M1018"/>
  <c r="K1018"/>
  <c r="E1018"/>
  <c r="AG1017"/>
  <c r="AE1017"/>
  <c r="AC1017"/>
  <c r="AA1017"/>
  <c r="Y1017"/>
  <c r="W1017"/>
  <c r="U1017"/>
  <c r="S1017"/>
  <c r="Q1017"/>
  <c r="O1017"/>
  <c r="M1017"/>
  <c r="K1017"/>
  <c r="E1017"/>
  <c r="H1017" s="1"/>
  <c r="AG1016"/>
  <c r="AE1016"/>
  <c r="AC1016"/>
  <c r="AA1016"/>
  <c r="Y1016"/>
  <c r="W1016"/>
  <c r="U1016"/>
  <c r="S1016"/>
  <c r="Q1016"/>
  <c r="O1016"/>
  <c r="M1016"/>
  <c r="K1016"/>
  <c r="F1016"/>
  <c r="E1016"/>
  <c r="AG1015"/>
  <c r="AE1015"/>
  <c r="AC1015"/>
  <c r="AA1015"/>
  <c r="Y1015"/>
  <c r="W1015"/>
  <c r="U1015"/>
  <c r="S1015"/>
  <c r="Q1015"/>
  <c r="O1015"/>
  <c r="M1015"/>
  <c r="K1015"/>
  <c r="F1015"/>
  <c r="E1015"/>
  <c r="AF1014"/>
  <c r="AD1014"/>
  <c r="AB1014"/>
  <c r="Z1014"/>
  <c r="X1014"/>
  <c r="V1014"/>
  <c r="T1014"/>
  <c r="R1014"/>
  <c r="P1014"/>
  <c r="N1014"/>
  <c r="L1014"/>
  <c r="J1014"/>
  <c r="AG1012"/>
  <c r="AG1011" s="1"/>
  <c r="AE1012"/>
  <c r="AE1011" s="1"/>
  <c r="AC1012"/>
  <c r="AC1011" s="1"/>
  <c r="AA1012"/>
  <c r="AA1011" s="1"/>
  <c r="Y1012"/>
  <c r="Y1011" s="1"/>
  <c r="W1012"/>
  <c r="W1011" s="1"/>
  <c r="U1012"/>
  <c r="U1011" s="1"/>
  <c r="S1012"/>
  <c r="S1011" s="1"/>
  <c r="Q1012"/>
  <c r="Q1011" s="1"/>
  <c r="O1012"/>
  <c r="O1011" s="1"/>
  <c r="M1012"/>
  <c r="M1011" s="1"/>
  <c r="K1012"/>
  <c r="K1011" s="1"/>
  <c r="F1012"/>
  <c r="F1011" s="1"/>
  <c r="E1012"/>
  <c r="AF1011"/>
  <c r="AD1011"/>
  <c r="AB1011"/>
  <c r="Z1011"/>
  <c r="X1011"/>
  <c r="V1011"/>
  <c r="T1011"/>
  <c r="R1011"/>
  <c r="P1011"/>
  <c r="N1011"/>
  <c r="L1011"/>
  <c r="J1011"/>
  <c r="AG1009"/>
  <c r="AE1009"/>
  <c r="AC1009"/>
  <c r="AA1009"/>
  <c r="Y1009"/>
  <c r="W1009"/>
  <c r="U1009"/>
  <c r="S1009"/>
  <c r="Q1009"/>
  <c r="O1009"/>
  <c r="M1009"/>
  <c r="K1009"/>
  <c r="F1009"/>
  <c r="E1009"/>
  <c r="AG1008"/>
  <c r="AE1008"/>
  <c r="AC1008"/>
  <c r="AA1008"/>
  <c r="Y1008"/>
  <c r="W1008"/>
  <c r="U1008"/>
  <c r="S1008"/>
  <c r="Q1008"/>
  <c r="O1008"/>
  <c r="M1008"/>
  <c r="K1008"/>
  <c r="F1008"/>
  <c r="E1008"/>
  <c r="H1008" s="1"/>
  <c r="AG1007"/>
  <c r="AE1007"/>
  <c r="AC1007"/>
  <c r="AA1007"/>
  <c r="Y1007"/>
  <c r="W1007"/>
  <c r="U1007"/>
  <c r="S1007"/>
  <c r="Q1007"/>
  <c r="O1007"/>
  <c r="M1007"/>
  <c r="K1007"/>
  <c r="E1007"/>
  <c r="AG1006"/>
  <c r="AE1006"/>
  <c r="AC1006"/>
  <c r="AA1006"/>
  <c r="Y1006"/>
  <c r="W1006"/>
  <c r="U1006"/>
  <c r="S1006"/>
  <c r="Q1006"/>
  <c r="O1006"/>
  <c r="M1006"/>
  <c r="K1006"/>
  <c r="E1006"/>
  <c r="H1006" s="1"/>
  <c r="AG1005"/>
  <c r="AE1005"/>
  <c r="AC1005"/>
  <c r="AA1005"/>
  <c r="Y1005"/>
  <c r="W1005"/>
  <c r="U1005"/>
  <c r="S1005"/>
  <c r="Q1005"/>
  <c r="O1005"/>
  <c r="M1005"/>
  <c r="K1005"/>
  <c r="F1005"/>
  <c r="E1005"/>
  <c r="AG1004"/>
  <c r="AE1004"/>
  <c r="AC1004"/>
  <c r="AA1004"/>
  <c r="Y1004"/>
  <c r="W1004"/>
  <c r="U1004"/>
  <c r="S1004"/>
  <c r="Q1004"/>
  <c r="O1004"/>
  <c r="M1004"/>
  <c r="K1004"/>
  <c r="F1004"/>
  <c r="E1004"/>
  <c r="H1004" s="1"/>
  <c r="AG1003"/>
  <c r="AE1003"/>
  <c r="AC1003"/>
  <c r="AA1003"/>
  <c r="Y1003"/>
  <c r="W1003"/>
  <c r="U1003"/>
  <c r="S1003"/>
  <c r="Q1003"/>
  <c r="O1003"/>
  <c r="M1003"/>
  <c r="K1003"/>
  <c r="F1003"/>
  <c r="E1003"/>
  <c r="AG1002"/>
  <c r="AE1002"/>
  <c r="AC1002"/>
  <c r="AA1002"/>
  <c r="Y1002"/>
  <c r="W1002"/>
  <c r="U1002"/>
  <c r="S1002"/>
  <c r="Q1002"/>
  <c r="O1002"/>
  <c r="M1002"/>
  <c r="K1002"/>
  <c r="E1002"/>
  <c r="AG1001"/>
  <c r="AE1001"/>
  <c r="AC1001"/>
  <c r="AA1001"/>
  <c r="Y1001"/>
  <c r="W1001"/>
  <c r="U1001"/>
  <c r="S1001"/>
  <c r="Q1001"/>
  <c r="O1001"/>
  <c r="M1001"/>
  <c r="K1001"/>
  <c r="F1001"/>
  <c r="E1001"/>
  <c r="AG1000"/>
  <c r="AE1000"/>
  <c r="AC1000"/>
  <c r="AA1000"/>
  <c r="Y1000"/>
  <c r="W1000"/>
  <c r="U1000"/>
  <c r="S1000"/>
  <c r="Q1000"/>
  <c r="O1000"/>
  <c r="M1000"/>
  <c r="K1000"/>
  <c r="F1000"/>
  <c r="E1000"/>
  <c r="H1000" s="1"/>
  <c r="AG999"/>
  <c r="AE999"/>
  <c r="AC999"/>
  <c r="AA999"/>
  <c r="Y999"/>
  <c r="W999"/>
  <c r="U999"/>
  <c r="S999"/>
  <c r="Q999"/>
  <c r="O999"/>
  <c r="M999"/>
  <c r="K999"/>
  <c r="F999"/>
  <c r="E999"/>
  <c r="AG998"/>
  <c r="AE998"/>
  <c r="AC998"/>
  <c r="AA998"/>
  <c r="Y998"/>
  <c r="W998"/>
  <c r="U998"/>
  <c r="S998"/>
  <c r="Q998"/>
  <c r="O998"/>
  <c r="M998"/>
  <c r="K998"/>
  <c r="E998"/>
  <c r="AG997"/>
  <c r="AE997"/>
  <c r="AC997"/>
  <c r="AA997"/>
  <c r="Y997"/>
  <c r="W997"/>
  <c r="U997"/>
  <c r="S997"/>
  <c r="Q997"/>
  <c r="O997"/>
  <c r="M997"/>
  <c r="K997"/>
  <c r="F997"/>
  <c r="E997"/>
  <c r="AG996"/>
  <c r="AE996"/>
  <c r="AC996"/>
  <c r="AA996"/>
  <c r="Y996"/>
  <c r="W996"/>
  <c r="U996"/>
  <c r="S996"/>
  <c r="Q996"/>
  <c r="O996"/>
  <c r="M996"/>
  <c r="K996"/>
  <c r="F996"/>
  <c r="E996"/>
  <c r="AG995"/>
  <c r="AE995"/>
  <c r="AC995"/>
  <c r="AA995"/>
  <c r="Y995"/>
  <c r="W995"/>
  <c r="U995"/>
  <c r="S995"/>
  <c r="Q995"/>
  <c r="O995"/>
  <c r="M995"/>
  <c r="K995"/>
  <c r="E995"/>
  <c r="G995" s="1"/>
  <c r="AG994"/>
  <c r="AE994"/>
  <c r="AC994"/>
  <c r="AA994"/>
  <c r="Y994"/>
  <c r="W994"/>
  <c r="U994"/>
  <c r="S994"/>
  <c r="Q994"/>
  <c r="O994"/>
  <c r="M994"/>
  <c r="K994"/>
  <c r="F994"/>
  <c r="E994"/>
  <c r="AG993"/>
  <c r="AE993"/>
  <c r="AC993"/>
  <c r="AA993"/>
  <c r="Y993"/>
  <c r="W993"/>
  <c r="U993"/>
  <c r="S993"/>
  <c r="Q993"/>
  <c r="O993"/>
  <c r="M993"/>
  <c r="K993"/>
  <c r="F993"/>
  <c r="E993"/>
  <c r="AG992"/>
  <c r="AE992"/>
  <c r="AC992"/>
  <c r="AA992"/>
  <c r="Y992"/>
  <c r="W992"/>
  <c r="U992"/>
  <c r="S992"/>
  <c r="Q992"/>
  <c r="O992"/>
  <c r="M992"/>
  <c r="K992"/>
  <c r="F992"/>
  <c r="E992"/>
  <c r="H992" s="1"/>
  <c r="AG991"/>
  <c r="AE991"/>
  <c r="AC991"/>
  <c r="AA991"/>
  <c r="Y991"/>
  <c r="W991"/>
  <c r="U991"/>
  <c r="S991"/>
  <c r="Q991"/>
  <c r="O991"/>
  <c r="M991"/>
  <c r="K991"/>
  <c r="E991"/>
  <c r="AG990"/>
  <c r="AE990"/>
  <c r="AC990"/>
  <c r="AA990"/>
  <c r="Y990"/>
  <c r="W990"/>
  <c r="U990"/>
  <c r="S990"/>
  <c r="Q990"/>
  <c r="O990"/>
  <c r="M990"/>
  <c r="K990"/>
  <c r="E990"/>
  <c r="H990" s="1"/>
  <c r="AG989"/>
  <c r="AE989"/>
  <c r="AC989"/>
  <c r="AA989"/>
  <c r="Y989"/>
  <c r="W989"/>
  <c r="U989"/>
  <c r="S989"/>
  <c r="Q989"/>
  <c r="O989"/>
  <c r="M989"/>
  <c r="K989"/>
  <c r="F989"/>
  <c r="E989"/>
  <c r="AG988"/>
  <c r="AE988"/>
  <c r="AC988"/>
  <c r="AA988"/>
  <c r="Y988"/>
  <c r="W988"/>
  <c r="U988"/>
  <c r="S988"/>
  <c r="Q988"/>
  <c r="O988"/>
  <c r="M988"/>
  <c r="K988"/>
  <c r="F988"/>
  <c r="E988"/>
  <c r="H988" s="1"/>
  <c r="AG987"/>
  <c r="AE987"/>
  <c r="AC987"/>
  <c r="AA987"/>
  <c r="Y987"/>
  <c r="W987"/>
  <c r="U987"/>
  <c r="S987"/>
  <c r="Q987"/>
  <c r="O987"/>
  <c r="M987"/>
  <c r="K987"/>
  <c r="F987"/>
  <c r="E987"/>
  <c r="AG986"/>
  <c r="AE986"/>
  <c r="AC986"/>
  <c r="AA986"/>
  <c r="Y986"/>
  <c r="W986"/>
  <c r="U986"/>
  <c r="S986"/>
  <c r="Q986"/>
  <c r="O986"/>
  <c r="M986"/>
  <c r="K986"/>
  <c r="E986"/>
  <c r="G986" s="1"/>
  <c r="AF985"/>
  <c r="AD985"/>
  <c r="AB985"/>
  <c r="Z985"/>
  <c r="X985"/>
  <c r="V985"/>
  <c r="T985"/>
  <c r="R985"/>
  <c r="P985"/>
  <c r="N985"/>
  <c r="L985"/>
  <c r="J985"/>
  <c r="AG983"/>
  <c r="AG982" s="1"/>
  <c r="AE983"/>
  <c r="AE982" s="1"/>
  <c r="AC983"/>
  <c r="AC982" s="1"/>
  <c r="AA983"/>
  <c r="AA982" s="1"/>
  <c r="Y983"/>
  <c r="Y982" s="1"/>
  <c r="W983"/>
  <c r="W982" s="1"/>
  <c r="U983"/>
  <c r="U982" s="1"/>
  <c r="S983"/>
  <c r="S982" s="1"/>
  <c r="Q983"/>
  <c r="Q982" s="1"/>
  <c r="O983"/>
  <c r="O982" s="1"/>
  <c r="M983"/>
  <c r="M982" s="1"/>
  <c r="K983"/>
  <c r="K982" s="1"/>
  <c r="F983"/>
  <c r="F982" s="1"/>
  <c r="E983"/>
  <c r="AF982"/>
  <c r="AD982"/>
  <c r="AB982"/>
  <c r="Z982"/>
  <c r="X982"/>
  <c r="V982"/>
  <c r="T982"/>
  <c r="R982"/>
  <c r="P982"/>
  <c r="N982"/>
  <c r="L982"/>
  <c r="J982"/>
  <c r="AG980"/>
  <c r="AE980"/>
  <c r="AC980"/>
  <c r="AA980"/>
  <c r="Y980"/>
  <c r="W980"/>
  <c r="U980"/>
  <c r="S980"/>
  <c r="Q980"/>
  <c r="O980"/>
  <c r="M980"/>
  <c r="K980"/>
  <c r="F980"/>
  <c r="E980"/>
  <c r="G980" s="1"/>
  <c r="AG978"/>
  <c r="AE978"/>
  <c r="AC978"/>
  <c r="AA978"/>
  <c r="Y978"/>
  <c r="W978"/>
  <c r="U978"/>
  <c r="S978"/>
  <c r="Q978"/>
  <c r="O978"/>
  <c r="M978"/>
  <c r="K978"/>
  <c r="F978"/>
  <c r="E978"/>
  <c r="AF977"/>
  <c r="AD977"/>
  <c r="AB977"/>
  <c r="Z977"/>
  <c r="X977"/>
  <c r="V977"/>
  <c r="T977"/>
  <c r="R977"/>
  <c r="P977"/>
  <c r="N977"/>
  <c r="L977"/>
  <c r="J977"/>
  <c r="AG975"/>
  <c r="AG974" s="1"/>
  <c r="AE975"/>
  <c r="AE974" s="1"/>
  <c r="AC975"/>
  <c r="AC974" s="1"/>
  <c r="AA975"/>
  <c r="AA974" s="1"/>
  <c r="Y975"/>
  <c r="Y974" s="1"/>
  <c r="W975"/>
  <c r="W974" s="1"/>
  <c r="U975"/>
  <c r="U974" s="1"/>
  <c r="S975"/>
  <c r="S974" s="1"/>
  <c r="Q975"/>
  <c r="Q974" s="1"/>
  <c r="O975"/>
  <c r="O974" s="1"/>
  <c r="M975"/>
  <c r="M974" s="1"/>
  <c r="K975"/>
  <c r="K974" s="1"/>
  <c r="F975"/>
  <c r="F974" s="1"/>
  <c r="E975"/>
  <c r="G975" s="1"/>
  <c r="G974" s="1"/>
  <c r="AF974"/>
  <c r="AD974"/>
  <c r="AB974"/>
  <c r="Z974"/>
  <c r="X974"/>
  <c r="V974"/>
  <c r="T974"/>
  <c r="R974"/>
  <c r="P974"/>
  <c r="N974"/>
  <c r="L974"/>
  <c r="J974"/>
  <c r="AG971"/>
  <c r="AE971"/>
  <c r="AC971"/>
  <c r="AA971"/>
  <c r="Y971"/>
  <c r="W971"/>
  <c r="U971"/>
  <c r="S971"/>
  <c r="Q971"/>
  <c r="O971"/>
  <c r="M971"/>
  <c r="K971"/>
  <c r="F971"/>
  <c r="E971"/>
  <c r="AG970"/>
  <c r="AE970"/>
  <c r="AC970"/>
  <c r="AA970"/>
  <c r="Y970"/>
  <c r="W970"/>
  <c r="U970"/>
  <c r="S970"/>
  <c r="Q970"/>
  <c r="O970"/>
  <c r="M970"/>
  <c r="K970"/>
  <c r="F970"/>
  <c r="E970"/>
  <c r="AG969"/>
  <c r="AE969"/>
  <c r="AC969"/>
  <c r="AA969"/>
  <c r="Y969"/>
  <c r="W969"/>
  <c r="U969"/>
  <c r="S969"/>
  <c r="Q969"/>
  <c r="O969"/>
  <c r="M969"/>
  <c r="K969"/>
  <c r="F969"/>
  <c r="E969"/>
  <c r="AG967"/>
  <c r="AE967"/>
  <c r="AC967"/>
  <c r="AA967"/>
  <c r="Y967"/>
  <c r="W967"/>
  <c r="U967"/>
  <c r="S967"/>
  <c r="Q967"/>
  <c r="O967"/>
  <c r="M967"/>
  <c r="K967"/>
  <c r="E967"/>
  <c r="G967" s="1"/>
  <c r="AF966"/>
  <c r="AD966"/>
  <c r="AB966"/>
  <c r="Z966"/>
  <c r="X966"/>
  <c r="V966"/>
  <c r="T966"/>
  <c r="R966"/>
  <c r="P966"/>
  <c r="N966"/>
  <c r="L966"/>
  <c r="J966"/>
  <c r="AG964"/>
  <c r="AE964"/>
  <c r="AC964"/>
  <c r="AA964"/>
  <c r="Y964"/>
  <c r="W964"/>
  <c r="U964"/>
  <c r="S964"/>
  <c r="Q964"/>
  <c r="O964"/>
  <c r="M964"/>
  <c r="K964"/>
  <c r="F964"/>
  <c r="E964"/>
  <c r="G964" s="1"/>
  <c r="AG963"/>
  <c r="AE963"/>
  <c r="AC963"/>
  <c r="AA963"/>
  <c r="Y963"/>
  <c r="W963"/>
  <c r="U963"/>
  <c r="S963"/>
  <c r="Q963"/>
  <c r="O963"/>
  <c r="M963"/>
  <c r="K963"/>
  <c r="E963"/>
  <c r="H963" s="1"/>
  <c r="AG962"/>
  <c r="AE962"/>
  <c r="AC962"/>
  <c r="AA962"/>
  <c r="Y962"/>
  <c r="W962"/>
  <c r="U962"/>
  <c r="S962"/>
  <c r="Q962"/>
  <c r="O962"/>
  <c r="M962"/>
  <c r="K962"/>
  <c r="F962"/>
  <c r="E962"/>
  <c r="AG961"/>
  <c r="AE961"/>
  <c r="AC961"/>
  <c r="AA961"/>
  <c r="Y961"/>
  <c r="W961"/>
  <c r="U961"/>
  <c r="S961"/>
  <c r="Q961"/>
  <c r="O961"/>
  <c r="M961"/>
  <c r="K961"/>
  <c r="E961"/>
  <c r="G961" s="1"/>
  <c r="AF960"/>
  <c r="AD960"/>
  <c r="AB960"/>
  <c r="Z960"/>
  <c r="X960"/>
  <c r="V960"/>
  <c r="T960"/>
  <c r="R960"/>
  <c r="P960"/>
  <c r="N960"/>
  <c r="L960"/>
  <c r="J960"/>
  <c r="AG958"/>
  <c r="AE958"/>
  <c r="AC958"/>
  <c r="AA958"/>
  <c r="Y958"/>
  <c r="W958"/>
  <c r="U958"/>
  <c r="S958"/>
  <c r="Q958"/>
  <c r="O958"/>
  <c r="M958"/>
  <c r="K958"/>
  <c r="F958"/>
  <c r="E958"/>
  <c r="AG957"/>
  <c r="AE957"/>
  <c r="AC957"/>
  <c r="AA957"/>
  <c r="Y957"/>
  <c r="W957"/>
  <c r="U957"/>
  <c r="S957"/>
  <c r="Q957"/>
  <c r="O957"/>
  <c r="M957"/>
  <c r="K957"/>
  <c r="E957"/>
  <c r="G957" s="1"/>
  <c r="AF956"/>
  <c r="AD956"/>
  <c r="AB956"/>
  <c r="Z956"/>
  <c r="X956"/>
  <c r="V956"/>
  <c r="T956"/>
  <c r="R956"/>
  <c r="P956"/>
  <c r="N956"/>
  <c r="L956"/>
  <c r="J956"/>
  <c r="AG954"/>
  <c r="AE954"/>
  <c r="AC954"/>
  <c r="AA954"/>
  <c r="Y954"/>
  <c r="W954"/>
  <c r="U954"/>
  <c r="S954"/>
  <c r="Q954"/>
  <c r="O954"/>
  <c r="M954"/>
  <c r="K954"/>
  <c r="F954"/>
  <c r="E954"/>
  <c r="AG953"/>
  <c r="AE953"/>
  <c r="AC953"/>
  <c r="AA953"/>
  <c r="Y953"/>
  <c r="W953"/>
  <c r="U953"/>
  <c r="S953"/>
  <c r="Q953"/>
  <c r="O953"/>
  <c r="M953"/>
  <c r="K953"/>
  <c r="E953"/>
  <c r="G953" s="1"/>
  <c r="AF952"/>
  <c r="AD952"/>
  <c r="AB952"/>
  <c r="Z952"/>
  <c r="X952"/>
  <c r="V952"/>
  <c r="T952"/>
  <c r="R952"/>
  <c r="P952"/>
  <c r="N952"/>
  <c r="L952"/>
  <c r="J952"/>
  <c r="AG950"/>
  <c r="AG949" s="1"/>
  <c r="AE950"/>
  <c r="AE949" s="1"/>
  <c r="AC950"/>
  <c r="AC949" s="1"/>
  <c r="AA950"/>
  <c r="AA949" s="1"/>
  <c r="Y950"/>
  <c r="Y949" s="1"/>
  <c r="W950"/>
  <c r="W949" s="1"/>
  <c r="U950"/>
  <c r="U949" s="1"/>
  <c r="S950"/>
  <c r="S949" s="1"/>
  <c r="Q950"/>
  <c r="Q949" s="1"/>
  <c r="O950"/>
  <c r="O949" s="1"/>
  <c r="M950"/>
  <c r="M949" s="1"/>
  <c r="K950"/>
  <c r="K949" s="1"/>
  <c r="F950"/>
  <c r="F949" s="1"/>
  <c r="E950"/>
  <c r="AF949"/>
  <c r="AD949"/>
  <c r="AB949"/>
  <c r="Z949"/>
  <c r="X949"/>
  <c r="V949"/>
  <c r="T949"/>
  <c r="R949"/>
  <c r="P949"/>
  <c r="N949"/>
  <c r="L949"/>
  <c r="J949"/>
  <c r="AG947"/>
  <c r="AE947"/>
  <c r="AC947"/>
  <c r="AA947"/>
  <c r="Y947"/>
  <c r="W947"/>
  <c r="U947"/>
  <c r="S947"/>
  <c r="Q947"/>
  <c r="O947"/>
  <c r="M947"/>
  <c r="K947"/>
  <c r="F947"/>
  <c r="E947"/>
  <c r="H947" s="1"/>
  <c r="AG946"/>
  <c r="AE946"/>
  <c r="AC946"/>
  <c r="AA946"/>
  <c r="Y946"/>
  <c r="W946"/>
  <c r="U946"/>
  <c r="S946"/>
  <c r="Q946"/>
  <c r="O946"/>
  <c r="M946"/>
  <c r="K946"/>
  <c r="F946"/>
  <c r="E946"/>
  <c r="AG945"/>
  <c r="AE945"/>
  <c r="AC945"/>
  <c r="AA945"/>
  <c r="Y945"/>
  <c r="W945"/>
  <c r="U945"/>
  <c r="S945"/>
  <c r="Q945"/>
  <c r="O945"/>
  <c r="M945"/>
  <c r="K945"/>
  <c r="F945"/>
  <c r="E945"/>
  <c r="AG944"/>
  <c r="AE944"/>
  <c r="AC944"/>
  <c r="AA944"/>
  <c r="Y944"/>
  <c r="W944"/>
  <c r="U944"/>
  <c r="S944"/>
  <c r="Q944"/>
  <c r="O944"/>
  <c r="M944"/>
  <c r="K944"/>
  <c r="E944"/>
  <c r="AG943"/>
  <c r="AE943"/>
  <c r="AC943"/>
  <c r="AA943"/>
  <c r="Y943"/>
  <c r="W943"/>
  <c r="U943"/>
  <c r="S943"/>
  <c r="Q943"/>
  <c r="O943"/>
  <c r="M943"/>
  <c r="K943"/>
  <c r="F943"/>
  <c r="E943"/>
  <c r="H943" s="1"/>
  <c r="AG942"/>
  <c r="AE942"/>
  <c r="AC942"/>
  <c r="AA942"/>
  <c r="Y942"/>
  <c r="W942"/>
  <c r="U942"/>
  <c r="S942"/>
  <c r="Q942"/>
  <c r="O942"/>
  <c r="M942"/>
  <c r="K942"/>
  <c r="E942"/>
  <c r="G942" s="1"/>
  <c r="AF941"/>
  <c r="AD941"/>
  <c r="AB941"/>
  <c r="Z941"/>
  <c r="X941"/>
  <c r="V941"/>
  <c r="T941"/>
  <c r="R941"/>
  <c r="P941"/>
  <c r="N941"/>
  <c r="L941"/>
  <c r="J941"/>
  <c r="AG939"/>
  <c r="AE939"/>
  <c r="AC939"/>
  <c r="AA939"/>
  <c r="Y939"/>
  <c r="W939"/>
  <c r="U939"/>
  <c r="S939"/>
  <c r="Q939"/>
  <c r="O939"/>
  <c r="M939"/>
  <c r="K939"/>
  <c r="F939"/>
  <c r="E939"/>
  <c r="H939" s="1"/>
  <c r="AG938"/>
  <c r="AE938"/>
  <c r="AC938"/>
  <c r="AA938"/>
  <c r="Y938"/>
  <c r="W938"/>
  <c r="U938"/>
  <c r="S938"/>
  <c r="Q938"/>
  <c r="O938"/>
  <c r="M938"/>
  <c r="K938"/>
  <c r="F938"/>
  <c r="E938"/>
  <c r="AG937"/>
  <c r="AE937"/>
  <c r="AC937"/>
  <c r="AA937"/>
  <c r="Y937"/>
  <c r="W937"/>
  <c r="U937"/>
  <c r="S937"/>
  <c r="Q937"/>
  <c r="O937"/>
  <c r="M937"/>
  <c r="K937"/>
  <c r="F937"/>
  <c r="E937"/>
  <c r="H937" s="1"/>
  <c r="AG936"/>
  <c r="AE936"/>
  <c r="AC936"/>
  <c r="AA936"/>
  <c r="Y936"/>
  <c r="W936"/>
  <c r="U936"/>
  <c r="S936"/>
  <c r="Q936"/>
  <c r="O936"/>
  <c r="M936"/>
  <c r="K936"/>
  <c r="E936"/>
  <c r="AG935"/>
  <c r="AE935"/>
  <c r="AC935"/>
  <c r="AA935"/>
  <c r="Y935"/>
  <c r="W935"/>
  <c r="U935"/>
  <c r="S935"/>
  <c r="Q935"/>
  <c r="O935"/>
  <c r="M935"/>
  <c r="K935"/>
  <c r="F935"/>
  <c r="E935"/>
  <c r="H935" s="1"/>
  <c r="AG934"/>
  <c r="AE934"/>
  <c r="AC934"/>
  <c r="AA934"/>
  <c r="Y934"/>
  <c r="W934"/>
  <c r="U934"/>
  <c r="S934"/>
  <c r="Q934"/>
  <c r="O934"/>
  <c r="M934"/>
  <c r="K934"/>
  <c r="E934"/>
  <c r="G934" s="1"/>
  <c r="AG933"/>
  <c r="AE933"/>
  <c r="AC933"/>
  <c r="AA933"/>
  <c r="Y933"/>
  <c r="W933"/>
  <c r="U933"/>
  <c r="S933"/>
  <c r="Q933"/>
  <c r="O933"/>
  <c r="M933"/>
  <c r="K933"/>
  <c r="F933"/>
  <c r="E933"/>
  <c r="H933" s="1"/>
  <c r="AG932"/>
  <c r="AE932"/>
  <c r="AC932"/>
  <c r="AA932"/>
  <c r="Y932"/>
  <c r="W932"/>
  <c r="U932"/>
  <c r="S932"/>
  <c r="Q932"/>
  <c r="O932"/>
  <c r="M932"/>
  <c r="K932"/>
  <c r="F932"/>
  <c r="E932"/>
  <c r="AG931"/>
  <c r="AE931"/>
  <c r="AC931"/>
  <c r="AA931"/>
  <c r="Y931"/>
  <c r="W931"/>
  <c r="U931"/>
  <c r="S931"/>
  <c r="Q931"/>
  <c r="O931"/>
  <c r="M931"/>
  <c r="K931"/>
  <c r="F931"/>
  <c r="E931"/>
  <c r="AG930"/>
  <c r="AE930"/>
  <c r="AC930"/>
  <c r="AA930"/>
  <c r="Y930"/>
  <c r="W930"/>
  <c r="U930"/>
  <c r="S930"/>
  <c r="Q930"/>
  <c r="O930"/>
  <c r="M930"/>
  <c r="K930"/>
  <c r="F930"/>
  <c r="E930"/>
  <c r="AG929"/>
  <c r="AE929"/>
  <c r="AC929"/>
  <c r="AA929"/>
  <c r="Y929"/>
  <c r="W929"/>
  <c r="U929"/>
  <c r="S929"/>
  <c r="Q929"/>
  <c r="O929"/>
  <c r="M929"/>
  <c r="K929"/>
  <c r="F929"/>
  <c r="E929"/>
  <c r="AG928"/>
  <c r="AE928"/>
  <c r="AC928"/>
  <c r="AA928"/>
  <c r="Y928"/>
  <c r="W928"/>
  <c r="U928"/>
  <c r="S928"/>
  <c r="Q928"/>
  <c r="O928"/>
  <c r="M928"/>
  <c r="K928"/>
  <c r="E928"/>
  <c r="AG927"/>
  <c r="AE927"/>
  <c r="AC927"/>
  <c r="AA927"/>
  <c r="Y927"/>
  <c r="W927"/>
  <c r="U927"/>
  <c r="S927"/>
  <c r="Q927"/>
  <c r="O927"/>
  <c r="M927"/>
  <c r="K927"/>
  <c r="F927"/>
  <c r="E927"/>
  <c r="H927" s="1"/>
  <c r="AG926"/>
  <c r="AE926"/>
  <c r="AC926"/>
  <c r="AA926"/>
  <c r="Y926"/>
  <c r="W926"/>
  <c r="U926"/>
  <c r="S926"/>
  <c r="Q926"/>
  <c r="O926"/>
  <c r="M926"/>
  <c r="K926"/>
  <c r="E926"/>
  <c r="AG925"/>
  <c r="AE925"/>
  <c r="AC925"/>
  <c r="AA925"/>
  <c r="Y925"/>
  <c r="W925"/>
  <c r="U925"/>
  <c r="S925"/>
  <c r="Q925"/>
  <c r="O925"/>
  <c r="M925"/>
  <c r="K925"/>
  <c r="F925"/>
  <c r="E925"/>
  <c r="H925" s="1"/>
  <c r="AG924"/>
  <c r="AE924"/>
  <c r="AC924"/>
  <c r="AA924"/>
  <c r="Y924"/>
  <c r="W924"/>
  <c r="U924"/>
  <c r="S924"/>
  <c r="Q924"/>
  <c r="O924"/>
  <c r="M924"/>
  <c r="K924"/>
  <c r="F924"/>
  <c r="E924"/>
  <c r="G924" s="1"/>
  <c r="AG923"/>
  <c r="AE923"/>
  <c r="AC923"/>
  <c r="AA923"/>
  <c r="Y923"/>
  <c r="W923"/>
  <c r="U923"/>
  <c r="S923"/>
  <c r="Q923"/>
  <c r="O923"/>
  <c r="M923"/>
  <c r="K923"/>
  <c r="F923"/>
  <c r="E923"/>
  <c r="G923" s="1"/>
  <c r="AF922"/>
  <c r="AD922"/>
  <c r="AB922"/>
  <c r="Z922"/>
  <c r="X922"/>
  <c r="V922"/>
  <c r="T922"/>
  <c r="R922"/>
  <c r="P922"/>
  <c r="N922"/>
  <c r="L922"/>
  <c r="J922"/>
  <c r="AG920"/>
  <c r="AE920"/>
  <c r="AC920"/>
  <c r="AA920"/>
  <c r="Y920"/>
  <c r="W920"/>
  <c r="U920"/>
  <c r="S920"/>
  <c r="Q920"/>
  <c r="O920"/>
  <c r="M920"/>
  <c r="K920"/>
  <c r="F920"/>
  <c r="E920"/>
  <c r="AG919"/>
  <c r="AE919"/>
  <c r="AC919"/>
  <c r="AA919"/>
  <c r="Y919"/>
  <c r="W919"/>
  <c r="U919"/>
  <c r="S919"/>
  <c r="Q919"/>
  <c r="O919"/>
  <c r="M919"/>
  <c r="K919"/>
  <c r="F919"/>
  <c r="E919"/>
  <c r="G919" s="1"/>
  <c r="AF918"/>
  <c r="AD918"/>
  <c r="AB918"/>
  <c r="Z918"/>
  <c r="X918"/>
  <c r="V918"/>
  <c r="T918"/>
  <c r="R918"/>
  <c r="P918"/>
  <c r="N918"/>
  <c r="L918"/>
  <c r="J918"/>
  <c r="AG916"/>
  <c r="AE916"/>
  <c r="AC916"/>
  <c r="AA916"/>
  <c r="Y916"/>
  <c r="W916"/>
  <c r="U916"/>
  <c r="S916"/>
  <c r="Q916"/>
  <c r="O916"/>
  <c r="M916"/>
  <c r="K916"/>
  <c r="F916"/>
  <c r="E916"/>
  <c r="G916" s="1"/>
  <c r="AG915"/>
  <c r="AE915"/>
  <c r="AC915"/>
  <c r="AA915"/>
  <c r="Y915"/>
  <c r="W915"/>
  <c r="U915"/>
  <c r="S915"/>
  <c r="Q915"/>
  <c r="O915"/>
  <c r="M915"/>
  <c r="K915"/>
  <c r="F915"/>
  <c r="E915"/>
  <c r="H915" s="1"/>
  <c r="AG914"/>
  <c r="AE914"/>
  <c r="AC914"/>
  <c r="AA914"/>
  <c r="Y914"/>
  <c r="W914"/>
  <c r="U914"/>
  <c r="S914"/>
  <c r="Q914"/>
  <c r="O914"/>
  <c r="M914"/>
  <c r="K914"/>
  <c r="E914"/>
  <c r="AG913"/>
  <c r="AE913"/>
  <c r="AC913"/>
  <c r="AA913"/>
  <c r="Y913"/>
  <c r="W913"/>
  <c r="U913"/>
  <c r="S913"/>
  <c r="Q913"/>
  <c r="O913"/>
  <c r="M913"/>
  <c r="K913"/>
  <c r="E913"/>
  <c r="AG912"/>
  <c r="AE912"/>
  <c r="AC912"/>
  <c r="AA912"/>
  <c r="Y912"/>
  <c r="W912"/>
  <c r="U912"/>
  <c r="S912"/>
  <c r="Q912"/>
  <c r="O912"/>
  <c r="M912"/>
  <c r="K912"/>
  <c r="F912"/>
  <c r="E912"/>
  <c r="G912" s="1"/>
  <c r="AG911"/>
  <c r="AE911"/>
  <c r="AC911"/>
  <c r="AA911"/>
  <c r="Y911"/>
  <c r="W911"/>
  <c r="U911"/>
  <c r="S911"/>
  <c r="Q911"/>
  <c r="O911"/>
  <c r="M911"/>
  <c r="K911"/>
  <c r="F911"/>
  <c r="E911"/>
  <c r="AG910"/>
  <c r="AE910"/>
  <c r="AC910"/>
  <c r="AA910"/>
  <c r="Y910"/>
  <c r="W910"/>
  <c r="U910"/>
  <c r="S910"/>
  <c r="Q910"/>
  <c r="O910"/>
  <c r="M910"/>
  <c r="K910"/>
  <c r="F910"/>
  <c r="E910"/>
  <c r="G910" s="1"/>
  <c r="AG909"/>
  <c r="AE909"/>
  <c r="AC909"/>
  <c r="AA909"/>
  <c r="Y909"/>
  <c r="W909"/>
  <c r="U909"/>
  <c r="S909"/>
  <c r="Q909"/>
  <c r="O909"/>
  <c r="M909"/>
  <c r="K909"/>
  <c r="F909"/>
  <c r="E909"/>
  <c r="AF908"/>
  <c r="AD908"/>
  <c r="AB908"/>
  <c r="Z908"/>
  <c r="X908"/>
  <c r="V908"/>
  <c r="T908"/>
  <c r="R908"/>
  <c r="P908"/>
  <c r="N908"/>
  <c r="L908"/>
  <c r="J908"/>
  <c r="AG906"/>
  <c r="AE906"/>
  <c r="AC906"/>
  <c r="AA906"/>
  <c r="Y906"/>
  <c r="W906"/>
  <c r="U906"/>
  <c r="S906"/>
  <c r="Q906"/>
  <c r="O906"/>
  <c r="M906"/>
  <c r="K906"/>
  <c r="F906"/>
  <c r="E906"/>
  <c r="H906" s="1"/>
  <c r="AG904"/>
  <c r="AE904"/>
  <c r="AC904"/>
  <c r="AA904"/>
  <c r="Y904"/>
  <c r="W904"/>
  <c r="U904"/>
  <c r="S904"/>
  <c r="Q904"/>
  <c r="O904"/>
  <c r="M904"/>
  <c r="K904"/>
  <c r="E904"/>
  <c r="AG903"/>
  <c r="AE903"/>
  <c r="AC903"/>
  <c r="AA903"/>
  <c r="Y903"/>
  <c r="W903"/>
  <c r="U903"/>
  <c r="S903"/>
  <c r="Q903"/>
  <c r="O903"/>
  <c r="M903"/>
  <c r="K903"/>
  <c r="F903"/>
  <c r="E903"/>
  <c r="AG902"/>
  <c r="AE902"/>
  <c r="AC902"/>
  <c r="AA902"/>
  <c r="Y902"/>
  <c r="W902"/>
  <c r="U902"/>
  <c r="S902"/>
  <c r="Q902"/>
  <c r="O902"/>
  <c r="M902"/>
  <c r="K902"/>
  <c r="F902"/>
  <c r="E902"/>
  <c r="AF901"/>
  <c r="AD901"/>
  <c r="AB901"/>
  <c r="Z901"/>
  <c r="X901"/>
  <c r="V901"/>
  <c r="T901"/>
  <c r="R901"/>
  <c r="P901"/>
  <c r="N901"/>
  <c r="L901"/>
  <c r="J901"/>
  <c r="AG899"/>
  <c r="AG898" s="1"/>
  <c r="AE899"/>
  <c r="AE898" s="1"/>
  <c r="AC899"/>
  <c r="AC898" s="1"/>
  <c r="AA899"/>
  <c r="AA898" s="1"/>
  <c r="Y899"/>
  <c r="Y898" s="1"/>
  <c r="W899"/>
  <c r="W898" s="1"/>
  <c r="U899"/>
  <c r="U898" s="1"/>
  <c r="S899"/>
  <c r="S898" s="1"/>
  <c r="Q899"/>
  <c r="Q898" s="1"/>
  <c r="O899"/>
  <c r="O898" s="1"/>
  <c r="M899"/>
  <c r="M898" s="1"/>
  <c r="K899"/>
  <c r="K898" s="1"/>
  <c r="F899"/>
  <c r="F898" s="1"/>
  <c r="E899"/>
  <c r="G899" s="1"/>
  <c r="AF898"/>
  <c r="AD898"/>
  <c r="AB898"/>
  <c r="Z898"/>
  <c r="X898"/>
  <c r="V898"/>
  <c r="T898"/>
  <c r="R898"/>
  <c r="P898"/>
  <c r="N898"/>
  <c r="L898"/>
  <c r="J898"/>
  <c r="AG896"/>
  <c r="AE896"/>
  <c r="AC896"/>
  <c r="AA896"/>
  <c r="Y896"/>
  <c r="W896"/>
  <c r="U896"/>
  <c r="S896"/>
  <c r="Q896"/>
  <c r="O896"/>
  <c r="M896"/>
  <c r="K896"/>
  <c r="F896"/>
  <c r="E896"/>
  <c r="AG895"/>
  <c r="AE895"/>
  <c r="AC895"/>
  <c r="AA895"/>
  <c r="Y895"/>
  <c r="W895"/>
  <c r="U895"/>
  <c r="S895"/>
  <c r="Q895"/>
  <c r="O895"/>
  <c r="M895"/>
  <c r="K895"/>
  <c r="E895"/>
  <c r="AG894"/>
  <c r="AE894"/>
  <c r="AC894"/>
  <c r="AA894"/>
  <c r="Y894"/>
  <c r="W894"/>
  <c r="U894"/>
  <c r="S894"/>
  <c r="Q894"/>
  <c r="O894"/>
  <c r="M894"/>
  <c r="K894"/>
  <c r="F894"/>
  <c r="E894"/>
  <c r="AG893"/>
  <c r="AE893"/>
  <c r="AC893"/>
  <c r="AA893"/>
  <c r="Y893"/>
  <c r="W893"/>
  <c r="U893"/>
  <c r="S893"/>
  <c r="Q893"/>
  <c r="O893"/>
  <c r="M893"/>
  <c r="K893"/>
  <c r="F893"/>
  <c r="E893"/>
  <c r="G893" s="1"/>
  <c r="AG892"/>
  <c r="AE892"/>
  <c r="AC892"/>
  <c r="AA892"/>
  <c r="Y892"/>
  <c r="W892"/>
  <c r="U892"/>
  <c r="S892"/>
  <c r="Q892"/>
  <c r="O892"/>
  <c r="M892"/>
  <c r="K892"/>
  <c r="F892"/>
  <c r="E892"/>
  <c r="AG891"/>
  <c r="AE891"/>
  <c r="AC891"/>
  <c r="AA891"/>
  <c r="Y891"/>
  <c r="W891"/>
  <c r="U891"/>
  <c r="S891"/>
  <c r="Q891"/>
  <c r="O891"/>
  <c r="M891"/>
  <c r="K891"/>
  <c r="E891"/>
  <c r="G891" s="1"/>
  <c r="AG890"/>
  <c r="AE890"/>
  <c r="AC890"/>
  <c r="AA890"/>
  <c r="Y890"/>
  <c r="W890"/>
  <c r="U890"/>
  <c r="S890"/>
  <c r="Q890"/>
  <c r="O890"/>
  <c r="M890"/>
  <c r="K890"/>
  <c r="F890"/>
  <c r="E890"/>
  <c r="AF889"/>
  <c r="AD889"/>
  <c r="AB889"/>
  <c r="Z889"/>
  <c r="X889"/>
  <c r="V889"/>
  <c r="T889"/>
  <c r="R889"/>
  <c r="P889"/>
  <c r="N889"/>
  <c r="L889"/>
  <c r="J889"/>
  <c r="AG887"/>
  <c r="AE887"/>
  <c r="AC887"/>
  <c r="AA887"/>
  <c r="Y887"/>
  <c r="W887"/>
  <c r="U887"/>
  <c r="S887"/>
  <c r="Q887"/>
  <c r="O887"/>
  <c r="M887"/>
  <c r="K887"/>
  <c r="F887"/>
  <c r="E887"/>
  <c r="H887" s="1"/>
  <c r="AG886"/>
  <c r="AE886"/>
  <c r="AC886"/>
  <c r="AA886"/>
  <c r="Y886"/>
  <c r="W886"/>
  <c r="U886"/>
  <c r="S886"/>
  <c r="Q886"/>
  <c r="O886"/>
  <c r="M886"/>
  <c r="K886"/>
  <c r="F886"/>
  <c r="E886"/>
  <c r="AF885"/>
  <c r="AD885"/>
  <c r="AB885"/>
  <c r="Z885"/>
  <c r="X885"/>
  <c r="V885"/>
  <c r="T885"/>
  <c r="R885"/>
  <c r="P885"/>
  <c r="N885"/>
  <c r="L885"/>
  <c r="J885"/>
  <c r="AG883"/>
  <c r="AG882" s="1"/>
  <c r="AE883"/>
  <c r="AE882" s="1"/>
  <c r="AC883"/>
  <c r="AC882" s="1"/>
  <c r="AA883"/>
  <c r="AA882" s="1"/>
  <c r="Y883"/>
  <c r="Y882" s="1"/>
  <c r="W883"/>
  <c r="W882" s="1"/>
  <c r="U883"/>
  <c r="U882" s="1"/>
  <c r="S883"/>
  <c r="S882" s="1"/>
  <c r="Q883"/>
  <c r="Q882" s="1"/>
  <c r="O883"/>
  <c r="O882" s="1"/>
  <c r="M883"/>
  <c r="M882" s="1"/>
  <c r="K883"/>
  <c r="K882" s="1"/>
  <c r="F883"/>
  <c r="E883"/>
  <c r="G883" s="1"/>
  <c r="G882" s="1"/>
  <c r="AF882"/>
  <c r="AD882"/>
  <c r="AB882"/>
  <c r="Z882"/>
  <c r="X882"/>
  <c r="V882"/>
  <c r="T882"/>
  <c r="R882"/>
  <c r="P882"/>
  <c r="N882"/>
  <c r="L882"/>
  <c r="J882"/>
  <c r="AG880"/>
  <c r="AE880"/>
  <c r="AC880"/>
  <c r="AA880"/>
  <c r="Y880"/>
  <c r="W880"/>
  <c r="U880"/>
  <c r="S880"/>
  <c r="Q880"/>
  <c r="O880"/>
  <c r="M880"/>
  <c r="K880"/>
  <c r="F880"/>
  <c r="E880"/>
  <c r="H880" s="1"/>
  <c r="AG879"/>
  <c r="AE879"/>
  <c r="AC879"/>
  <c r="AA879"/>
  <c r="Y879"/>
  <c r="W879"/>
  <c r="U879"/>
  <c r="S879"/>
  <c r="Q879"/>
  <c r="O879"/>
  <c r="M879"/>
  <c r="K879"/>
  <c r="F879"/>
  <c r="E879"/>
  <c r="AG877"/>
  <c r="AE877"/>
  <c r="AC877"/>
  <c r="AA877"/>
  <c r="Y877"/>
  <c r="W877"/>
  <c r="U877"/>
  <c r="S877"/>
  <c r="Q877"/>
  <c r="O877"/>
  <c r="M877"/>
  <c r="K877"/>
  <c r="F877"/>
  <c r="E877"/>
  <c r="G877" s="1"/>
  <c r="AF876"/>
  <c r="AD876"/>
  <c r="AB876"/>
  <c r="Z876"/>
  <c r="X876"/>
  <c r="V876"/>
  <c r="T876"/>
  <c r="R876"/>
  <c r="P876"/>
  <c r="N876"/>
  <c r="L876"/>
  <c r="J876"/>
  <c r="AG874"/>
  <c r="AE874"/>
  <c r="AC874"/>
  <c r="AA874"/>
  <c r="Y874"/>
  <c r="W874"/>
  <c r="U874"/>
  <c r="S874"/>
  <c r="Q874"/>
  <c r="O874"/>
  <c r="M874"/>
  <c r="K874"/>
  <c r="F874"/>
  <c r="E874"/>
  <c r="H874" s="1"/>
  <c r="AG873"/>
  <c r="AE873"/>
  <c r="AC873"/>
  <c r="AA873"/>
  <c r="Y873"/>
  <c r="W873"/>
  <c r="U873"/>
  <c r="S873"/>
  <c r="Q873"/>
  <c r="O873"/>
  <c r="M873"/>
  <c r="K873"/>
  <c r="E873"/>
  <c r="AG872"/>
  <c r="AE872"/>
  <c r="AC872"/>
  <c r="AA872"/>
  <c r="Y872"/>
  <c r="W872"/>
  <c r="U872"/>
  <c r="S872"/>
  <c r="Q872"/>
  <c r="O872"/>
  <c r="M872"/>
  <c r="K872"/>
  <c r="F872"/>
  <c r="E872"/>
  <c r="H872" s="1"/>
  <c r="AG871"/>
  <c r="AE871"/>
  <c r="AC871"/>
  <c r="AA871"/>
  <c r="Y871"/>
  <c r="W871"/>
  <c r="U871"/>
  <c r="S871"/>
  <c r="Q871"/>
  <c r="O871"/>
  <c r="M871"/>
  <c r="K871"/>
  <c r="E871"/>
  <c r="G871" s="1"/>
  <c r="AG870"/>
  <c r="AE870"/>
  <c r="AC870"/>
  <c r="AA870"/>
  <c r="Y870"/>
  <c r="W870"/>
  <c r="U870"/>
  <c r="S870"/>
  <c r="Q870"/>
  <c r="O870"/>
  <c r="M870"/>
  <c r="K870"/>
  <c r="F870"/>
  <c r="E870"/>
  <c r="H870" s="1"/>
  <c r="AG869"/>
  <c r="AE869"/>
  <c r="AC869"/>
  <c r="AA869"/>
  <c r="Y869"/>
  <c r="W869"/>
  <c r="U869"/>
  <c r="S869"/>
  <c r="Q869"/>
  <c r="O869"/>
  <c r="M869"/>
  <c r="K869"/>
  <c r="F869"/>
  <c r="E869"/>
  <c r="G869" s="1"/>
  <c r="AG868"/>
  <c r="AE868"/>
  <c r="AC868"/>
  <c r="AA868"/>
  <c r="Y868"/>
  <c r="W868"/>
  <c r="U868"/>
  <c r="S868"/>
  <c r="Q868"/>
  <c r="O868"/>
  <c r="M868"/>
  <c r="K868"/>
  <c r="F868"/>
  <c r="E868"/>
  <c r="G868" s="1"/>
  <c r="AF867"/>
  <c r="AD867"/>
  <c r="AB867"/>
  <c r="Z867"/>
  <c r="X867"/>
  <c r="V867"/>
  <c r="T867"/>
  <c r="R867"/>
  <c r="P867"/>
  <c r="N867"/>
  <c r="L867"/>
  <c r="J867"/>
  <c r="AG864"/>
  <c r="AE864"/>
  <c r="AC864"/>
  <c r="AA864"/>
  <c r="Y864"/>
  <c r="W864"/>
  <c r="U864"/>
  <c r="S864"/>
  <c r="Q864"/>
  <c r="O864"/>
  <c r="M864"/>
  <c r="K864"/>
  <c r="F864"/>
  <c r="E864"/>
  <c r="G864" s="1"/>
  <c r="AG863"/>
  <c r="AE863"/>
  <c r="AC863"/>
  <c r="AA863"/>
  <c r="Y863"/>
  <c r="W863"/>
  <c r="U863"/>
  <c r="S863"/>
  <c r="Q863"/>
  <c r="O863"/>
  <c r="M863"/>
  <c r="K863"/>
  <c r="F863"/>
  <c r="E863"/>
  <c r="G863" s="1"/>
  <c r="AF862"/>
  <c r="AD862"/>
  <c r="AB862"/>
  <c r="Z862"/>
  <c r="X862"/>
  <c r="V862"/>
  <c r="T862"/>
  <c r="R862"/>
  <c r="P862"/>
  <c r="N862"/>
  <c r="L862"/>
  <c r="J862"/>
  <c r="AG860"/>
  <c r="AE860"/>
  <c r="AC860"/>
  <c r="AA860"/>
  <c r="Y860"/>
  <c r="W860"/>
  <c r="U860"/>
  <c r="S860"/>
  <c r="Q860"/>
  <c r="O860"/>
  <c r="M860"/>
  <c r="K860"/>
  <c r="F860"/>
  <c r="E860"/>
  <c r="AG859"/>
  <c r="AE859"/>
  <c r="AC859"/>
  <c r="AA859"/>
  <c r="Y859"/>
  <c r="W859"/>
  <c r="U859"/>
  <c r="S859"/>
  <c r="Q859"/>
  <c r="O859"/>
  <c r="M859"/>
  <c r="K859"/>
  <c r="F859"/>
  <c r="E859"/>
  <c r="G859" s="1"/>
  <c r="AG858"/>
  <c r="AE858"/>
  <c r="AC858"/>
  <c r="AA858"/>
  <c r="Y858"/>
  <c r="W858"/>
  <c r="U858"/>
  <c r="S858"/>
  <c r="Q858"/>
  <c r="O858"/>
  <c r="M858"/>
  <c r="K858"/>
  <c r="E858"/>
  <c r="AF857"/>
  <c r="AD857"/>
  <c r="AB857"/>
  <c r="Z857"/>
  <c r="X857"/>
  <c r="V857"/>
  <c r="T857"/>
  <c r="R857"/>
  <c r="P857"/>
  <c r="N857"/>
  <c r="L857"/>
  <c r="J857"/>
  <c r="AG855"/>
  <c r="AE855"/>
  <c r="AC855"/>
  <c r="AA855"/>
  <c r="Y855"/>
  <c r="W855"/>
  <c r="U855"/>
  <c r="S855"/>
  <c r="Q855"/>
  <c r="O855"/>
  <c r="M855"/>
  <c r="K855"/>
  <c r="F855"/>
  <c r="E855"/>
  <c r="AG854"/>
  <c r="AE854"/>
  <c r="AC854"/>
  <c r="AA854"/>
  <c r="Y854"/>
  <c r="W854"/>
  <c r="U854"/>
  <c r="S854"/>
  <c r="Q854"/>
  <c r="O854"/>
  <c r="M854"/>
  <c r="K854"/>
  <c r="F854"/>
  <c r="E854"/>
  <c r="AG853"/>
  <c r="AE853"/>
  <c r="AC853"/>
  <c r="AA853"/>
  <c r="Y853"/>
  <c r="W853"/>
  <c r="U853"/>
  <c r="S853"/>
  <c r="Q853"/>
  <c r="O853"/>
  <c r="M853"/>
  <c r="K853"/>
  <c r="F853"/>
  <c r="E853"/>
  <c r="AG852"/>
  <c r="AE852"/>
  <c r="AC852"/>
  <c r="AA852"/>
  <c r="Y852"/>
  <c r="W852"/>
  <c r="U852"/>
  <c r="S852"/>
  <c r="Q852"/>
  <c r="O852"/>
  <c r="M852"/>
  <c r="K852"/>
  <c r="E852"/>
  <c r="G852" s="1"/>
  <c r="AF851"/>
  <c r="AD851"/>
  <c r="AB851"/>
  <c r="Z851"/>
  <c r="X851"/>
  <c r="V851"/>
  <c r="T851"/>
  <c r="R851"/>
  <c r="P851"/>
  <c r="N851"/>
  <c r="L851"/>
  <c r="J851"/>
  <c r="AG849"/>
  <c r="AE849"/>
  <c r="AC849"/>
  <c r="AA849"/>
  <c r="Y849"/>
  <c r="W849"/>
  <c r="U849"/>
  <c r="S849"/>
  <c r="Q849"/>
  <c r="O849"/>
  <c r="M849"/>
  <c r="K849"/>
  <c r="F849"/>
  <c r="E849"/>
  <c r="H849" s="1"/>
  <c r="AG848"/>
  <c r="AE848"/>
  <c r="AC848"/>
  <c r="AA848"/>
  <c r="Y848"/>
  <c r="W848"/>
  <c r="U848"/>
  <c r="S848"/>
  <c r="Q848"/>
  <c r="O848"/>
  <c r="M848"/>
  <c r="K848"/>
  <c r="F848"/>
  <c r="E848"/>
  <c r="AG847"/>
  <c r="AE847"/>
  <c r="AC847"/>
  <c r="AA847"/>
  <c r="Y847"/>
  <c r="W847"/>
  <c r="U847"/>
  <c r="S847"/>
  <c r="Q847"/>
  <c r="O847"/>
  <c r="M847"/>
  <c r="K847"/>
  <c r="E847"/>
  <c r="G847" s="1"/>
  <c r="AF846"/>
  <c r="AD846"/>
  <c r="AB846"/>
  <c r="Z846"/>
  <c r="X846"/>
  <c r="V846"/>
  <c r="T846"/>
  <c r="R846"/>
  <c r="P846"/>
  <c r="N846"/>
  <c r="L846"/>
  <c r="J846"/>
  <c r="AG844"/>
  <c r="AE844"/>
  <c r="AC844"/>
  <c r="AA844"/>
  <c r="Y844"/>
  <c r="W844"/>
  <c r="U844"/>
  <c r="S844"/>
  <c r="Q844"/>
  <c r="O844"/>
  <c r="M844"/>
  <c r="K844"/>
  <c r="F844"/>
  <c r="E844"/>
  <c r="AG843"/>
  <c r="AE843"/>
  <c r="AC843"/>
  <c r="AA843"/>
  <c r="Y843"/>
  <c r="W843"/>
  <c r="U843"/>
  <c r="S843"/>
  <c r="Q843"/>
  <c r="O843"/>
  <c r="M843"/>
  <c r="K843"/>
  <c r="E843"/>
  <c r="AG842"/>
  <c r="AE842"/>
  <c r="AC842"/>
  <c r="AA842"/>
  <c r="Y842"/>
  <c r="W842"/>
  <c r="U842"/>
  <c r="S842"/>
  <c r="Q842"/>
  <c r="O842"/>
  <c r="M842"/>
  <c r="K842"/>
  <c r="F842"/>
  <c r="E842"/>
  <c r="AF841"/>
  <c r="AD841"/>
  <c r="AB841"/>
  <c r="Z841"/>
  <c r="X841"/>
  <c r="V841"/>
  <c r="T841"/>
  <c r="R841"/>
  <c r="P841"/>
  <c r="N841"/>
  <c r="L841"/>
  <c r="J841"/>
  <c r="AG839"/>
  <c r="AE839"/>
  <c r="AC839"/>
  <c r="AA839"/>
  <c r="Y839"/>
  <c r="W839"/>
  <c r="U839"/>
  <c r="S839"/>
  <c r="Q839"/>
  <c r="O839"/>
  <c r="M839"/>
  <c r="K839"/>
  <c r="F839"/>
  <c r="E839"/>
  <c r="AG838"/>
  <c r="AE838"/>
  <c r="AC838"/>
  <c r="AA838"/>
  <c r="Y838"/>
  <c r="W838"/>
  <c r="U838"/>
  <c r="S838"/>
  <c r="Q838"/>
  <c r="O838"/>
  <c r="M838"/>
  <c r="K838"/>
  <c r="E838"/>
  <c r="G838" s="1"/>
  <c r="AG837"/>
  <c r="AE837"/>
  <c r="AC837"/>
  <c r="AA837"/>
  <c r="Y837"/>
  <c r="W837"/>
  <c r="U837"/>
  <c r="S837"/>
  <c r="Q837"/>
  <c r="O837"/>
  <c r="M837"/>
  <c r="K837"/>
  <c r="F837"/>
  <c r="E837"/>
  <c r="G837" s="1"/>
  <c r="AF836"/>
  <c r="AD836"/>
  <c r="AB836"/>
  <c r="Z836"/>
  <c r="X836"/>
  <c r="V836"/>
  <c r="T836"/>
  <c r="R836"/>
  <c r="P836"/>
  <c r="N836"/>
  <c r="L836"/>
  <c r="J836"/>
  <c r="AG834"/>
  <c r="AE834"/>
  <c r="AC834"/>
  <c r="AA834"/>
  <c r="Y834"/>
  <c r="W834"/>
  <c r="U834"/>
  <c r="S834"/>
  <c r="Q834"/>
  <c r="O834"/>
  <c r="M834"/>
  <c r="K834"/>
  <c r="F834"/>
  <c r="E834"/>
  <c r="AG833"/>
  <c r="AE833"/>
  <c r="AC833"/>
  <c r="AA833"/>
  <c r="Y833"/>
  <c r="W833"/>
  <c r="U833"/>
  <c r="S833"/>
  <c r="Q833"/>
  <c r="O833"/>
  <c r="M833"/>
  <c r="K833"/>
  <c r="F833"/>
  <c r="E833"/>
  <c r="AF832"/>
  <c r="AD832"/>
  <c r="AB832"/>
  <c r="Z832"/>
  <c r="X832"/>
  <c r="V832"/>
  <c r="T832"/>
  <c r="R832"/>
  <c r="P832"/>
  <c r="N832"/>
  <c r="L832"/>
  <c r="J832"/>
  <c r="AG830"/>
  <c r="AE830"/>
  <c r="AC830"/>
  <c r="AA830"/>
  <c r="Y830"/>
  <c r="W830"/>
  <c r="U830"/>
  <c r="S830"/>
  <c r="Q830"/>
  <c r="O830"/>
  <c r="M830"/>
  <c r="K830"/>
  <c r="F830"/>
  <c r="E830"/>
  <c r="AG829"/>
  <c r="AE829"/>
  <c r="AC829"/>
  <c r="AA829"/>
  <c r="Y829"/>
  <c r="W829"/>
  <c r="U829"/>
  <c r="S829"/>
  <c r="Q829"/>
  <c r="O829"/>
  <c r="M829"/>
  <c r="K829"/>
  <c r="F829"/>
  <c r="E829"/>
  <c r="H829" s="1"/>
  <c r="AG827"/>
  <c r="AE827"/>
  <c r="AC827"/>
  <c r="AA827"/>
  <c r="Y827"/>
  <c r="W827"/>
  <c r="U827"/>
  <c r="S827"/>
  <c r="Q827"/>
  <c r="O827"/>
  <c r="M827"/>
  <c r="K827"/>
  <c r="E827"/>
  <c r="AG826"/>
  <c r="AE826"/>
  <c r="AC826"/>
  <c r="AA826"/>
  <c r="Y826"/>
  <c r="W826"/>
  <c r="U826"/>
  <c r="S826"/>
  <c r="Q826"/>
  <c r="O826"/>
  <c r="M826"/>
  <c r="K826"/>
  <c r="F826"/>
  <c r="E826"/>
  <c r="AG825"/>
  <c r="AE825"/>
  <c r="AC825"/>
  <c r="AA825"/>
  <c r="Y825"/>
  <c r="W825"/>
  <c r="U825"/>
  <c r="S825"/>
  <c r="Q825"/>
  <c r="O825"/>
  <c r="M825"/>
  <c r="K825"/>
  <c r="F825"/>
  <c r="E825"/>
  <c r="AG824"/>
  <c r="AE824"/>
  <c r="AC824"/>
  <c r="AA824"/>
  <c r="Y824"/>
  <c r="W824"/>
  <c r="U824"/>
  <c r="S824"/>
  <c r="Q824"/>
  <c r="O824"/>
  <c r="M824"/>
  <c r="K824"/>
  <c r="F824"/>
  <c r="E824"/>
  <c r="H824" s="1"/>
  <c r="AG823"/>
  <c r="AE823"/>
  <c r="AC823"/>
  <c r="AA823"/>
  <c r="Y823"/>
  <c r="W823"/>
  <c r="U823"/>
  <c r="S823"/>
  <c r="Q823"/>
  <c r="O823"/>
  <c r="M823"/>
  <c r="K823"/>
  <c r="E823"/>
  <c r="AG822"/>
  <c r="AE822"/>
  <c r="AC822"/>
  <c r="AA822"/>
  <c r="Y822"/>
  <c r="W822"/>
  <c r="U822"/>
  <c r="S822"/>
  <c r="Q822"/>
  <c r="O822"/>
  <c r="M822"/>
  <c r="K822"/>
  <c r="E822"/>
  <c r="G822" s="1"/>
  <c r="AF821"/>
  <c r="AD821"/>
  <c r="AB821"/>
  <c r="Z821"/>
  <c r="X821"/>
  <c r="V821"/>
  <c r="T821"/>
  <c r="R821"/>
  <c r="P821"/>
  <c r="N821"/>
  <c r="L821"/>
  <c r="J821"/>
  <c r="AG816"/>
  <c r="AE816"/>
  <c r="AC816"/>
  <c r="AA816"/>
  <c r="Y816"/>
  <c r="W816"/>
  <c r="U816"/>
  <c r="S816"/>
  <c r="Q816"/>
  <c r="O816"/>
  <c r="M816"/>
  <c r="K816"/>
  <c r="F816"/>
  <c r="E816"/>
  <c r="AG815"/>
  <c r="AE815"/>
  <c r="AC815"/>
  <c r="AA815"/>
  <c r="Y815"/>
  <c r="W815"/>
  <c r="U815"/>
  <c r="S815"/>
  <c r="Q815"/>
  <c r="O815"/>
  <c r="M815"/>
  <c r="K815"/>
  <c r="E815"/>
  <c r="H815" s="1"/>
  <c r="AG814"/>
  <c r="AE814"/>
  <c r="AC814"/>
  <c r="AA814"/>
  <c r="Y814"/>
  <c r="W814"/>
  <c r="U814"/>
  <c r="S814"/>
  <c r="Q814"/>
  <c r="O814"/>
  <c r="M814"/>
  <c r="K814"/>
  <c r="F814"/>
  <c r="E814"/>
  <c r="AG813"/>
  <c r="AE813"/>
  <c r="AC813"/>
  <c r="AA813"/>
  <c r="Y813"/>
  <c r="W813"/>
  <c r="U813"/>
  <c r="S813"/>
  <c r="Q813"/>
  <c r="O813"/>
  <c r="M813"/>
  <c r="K813"/>
  <c r="F813"/>
  <c r="E813"/>
  <c r="G813" s="1"/>
  <c r="AF812"/>
  <c r="AD812"/>
  <c r="AB812"/>
  <c r="Z812"/>
  <c r="X812"/>
  <c r="V812"/>
  <c r="T812"/>
  <c r="R812"/>
  <c r="P812"/>
  <c r="N812"/>
  <c r="L812"/>
  <c r="J812"/>
  <c r="AG810"/>
  <c r="AE810"/>
  <c r="AC810"/>
  <c r="AA810"/>
  <c r="Y810"/>
  <c r="W810"/>
  <c r="U810"/>
  <c r="S810"/>
  <c r="Q810"/>
  <c r="O810"/>
  <c r="M810"/>
  <c r="K810"/>
  <c r="F810"/>
  <c r="E810"/>
  <c r="AG809"/>
  <c r="AE809"/>
  <c r="AC809"/>
  <c r="AA809"/>
  <c r="Y809"/>
  <c r="W809"/>
  <c r="U809"/>
  <c r="S809"/>
  <c r="Q809"/>
  <c r="O809"/>
  <c r="M809"/>
  <c r="K809"/>
  <c r="F809"/>
  <c r="E809"/>
  <c r="G809" s="1"/>
  <c r="AF808"/>
  <c r="AD808"/>
  <c r="AB808"/>
  <c r="Z808"/>
  <c r="X808"/>
  <c r="V808"/>
  <c r="T808"/>
  <c r="R808"/>
  <c r="P808"/>
  <c r="N808"/>
  <c r="L808"/>
  <c r="J808"/>
  <c r="AG806"/>
  <c r="AE806"/>
  <c r="AC806"/>
  <c r="AA806"/>
  <c r="Y806"/>
  <c r="W806"/>
  <c r="U806"/>
  <c r="S806"/>
  <c r="Q806"/>
  <c r="O806"/>
  <c r="M806"/>
  <c r="K806"/>
  <c r="F806"/>
  <c r="E806"/>
  <c r="AG805"/>
  <c r="AE805"/>
  <c r="AC805"/>
  <c r="AA805"/>
  <c r="Y805"/>
  <c r="W805"/>
  <c r="U805"/>
  <c r="S805"/>
  <c r="Q805"/>
  <c r="O805"/>
  <c r="M805"/>
  <c r="K805"/>
  <c r="F805"/>
  <c r="E805"/>
  <c r="AG804"/>
  <c r="AE804"/>
  <c r="AC804"/>
  <c r="AA804"/>
  <c r="Y804"/>
  <c r="W804"/>
  <c r="U804"/>
  <c r="S804"/>
  <c r="Q804"/>
  <c r="O804"/>
  <c r="M804"/>
  <c r="K804"/>
  <c r="E804"/>
  <c r="G804" s="1"/>
  <c r="AG803"/>
  <c r="AE803"/>
  <c r="AC803"/>
  <c r="AA803"/>
  <c r="Y803"/>
  <c r="W803"/>
  <c r="U803"/>
  <c r="S803"/>
  <c r="Q803"/>
  <c r="O803"/>
  <c r="M803"/>
  <c r="K803"/>
  <c r="F803"/>
  <c r="E803"/>
  <c r="G803" s="1"/>
  <c r="AG802"/>
  <c r="AE802"/>
  <c r="AC802"/>
  <c r="AA802"/>
  <c r="Y802"/>
  <c r="W802"/>
  <c r="U802"/>
  <c r="S802"/>
  <c r="Q802"/>
  <c r="O802"/>
  <c r="M802"/>
  <c r="K802"/>
  <c r="F802"/>
  <c r="E802"/>
  <c r="AG801"/>
  <c r="AE801"/>
  <c r="AC801"/>
  <c r="AA801"/>
  <c r="Y801"/>
  <c r="W801"/>
  <c r="U801"/>
  <c r="S801"/>
  <c r="Q801"/>
  <c r="O801"/>
  <c r="M801"/>
  <c r="K801"/>
  <c r="F801"/>
  <c r="E801"/>
  <c r="H801" s="1"/>
  <c r="AG800"/>
  <c r="AE800"/>
  <c r="AC800"/>
  <c r="AA800"/>
  <c r="Y800"/>
  <c r="W800"/>
  <c r="U800"/>
  <c r="S800"/>
  <c r="Q800"/>
  <c r="O800"/>
  <c r="M800"/>
  <c r="K800"/>
  <c r="F800"/>
  <c r="E800"/>
  <c r="G800" s="1"/>
  <c r="AG799"/>
  <c r="AE799"/>
  <c r="AC799"/>
  <c r="AA799"/>
  <c r="Y799"/>
  <c r="W799"/>
  <c r="U799"/>
  <c r="S799"/>
  <c r="Q799"/>
  <c r="O799"/>
  <c r="M799"/>
  <c r="K799"/>
  <c r="E799"/>
  <c r="G799" s="1"/>
  <c r="AF798"/>
  <c r="AD798"/>
  <c r="AB798"/>
  <c r="Z798"/>
  <c r="X798"/>
  <c r="V798"/>
  <c r="T798"/>
  <c r="R798"/>
  <c r="P798"/>
  <c r="N798"/>
  <c r="L798"/>
  <c r="J798"/>
  <c r="AG796"/>
  <c r="AE796"/>
  <c r="AC796"/>
  <c r="AA796"/>
  <c r="Y796"/>
  <c r="W796"/>
  <c r="U796"/>
  <c r="S796"/>
  <c r="Q796"/>
  <c r="O796"/>
  <c r="M796"/>
  <c r="K796"/>
  <c r="F796"/>
  <c r="E796"/>
  <c r="AG795"/>
  <c r="AE795"/>
  <c r="AC795"/>
  <c r="AA795"/>
  <c r="Y795"/>
  <c r="W795"/>
  <c r="U795"/>
  <c r="S795"/>
  <c r="Q795"/>
  <c r="O795"/>
  <c r="M795"/>
  <c r="K795"/>
  <c r="F795"/>
  <c r="E795"/>
  <c r="AG794"/>
  <c r="AE794"/>
  <c r="AC794"/>
  <c r="AA794"/>
  <c r="Y794"/>
  <c r="W794"/>
  <c r="U794"/>
  <c r="S794"/>
  <c r="Q794"/>
  <c r="O794"/>
  <c r="M794"/>
  <c r="K794"/>
  <c r="F794"/>
  <c r="E794"/>
  <c r="AF793"/>
  <c r="AD793"/>
  <c r="AB793"/>
  <c r="Z793"/>
  <c r="X793"/>
  <c r="V793"/>
  <c r="T793"/>
  <c r="R793"/>
  <c r="P793"/>
  <c r="N793"/>
  <c r="L793"/>
  <c r="J793"/>
  <c r="AG791"/>
  <c r="AE791"/>
  <c r="AC791"/>
  <c r="AA791"/>
  <c r="Y791"/>
  <c r="W791"/>
  <c r="U791"/>
  <c r="S791"/>
  <c r="Q791"/>
  <c r="O791"/>
  <c r="M791"/>
  <c r="K791"/>
  <c r="F791"/>
  <c r="E791"/>
  <c r="AG790"/>
  <c r="AE790"/>
  <c r="AC790"/>
  <c r="AA790"/>
  <c r="Y790"/>
  <c r="W790"/>
  <c r="U790"/>
  <c r="S790"/>
  <c r="Q790"/>
  <c r="O790"/>
  <c r="M790"/>
  <c r="K790"/>
  <c r="E790"/>
  <c r="AF789"/>
  <c r="AD789"/>
  <c r="AB789"/>
  <c r="Z789"/>
  <c r="X789"/>
  <c r="V789"/>
  <c r="T789"/>
  <c r="R789"/>
  <c r="P789"/>
  <c r="N789"/>
  <c r="L789"/>
  <c r="J789"/>
  <c r="AG787"/>
  <c r="AE787"/>
  <c r="AC787"/>
  <c r="AA787"/>
  <c r="Y787"/>
  <c r="W787"/>
  <c r="U787"/>
  <c r="S787"/>
  <c r="Q787"/>
  <c r="O787"/>
  <c r="M787"/>
  <c r="K787"/>
  <c r="F787"/>
  <c r="E787"/>
  <c r="AG786"/>
  <c r="AE786"/>
  <c r="AC786"/>
  <c r="AA786"/>
  <c r="Y786"/>
  <c r="W786"/>
  <c r="U786"/>
  <c r="S786"/>
  <c r="Q786"/>
  <c r="O786"/>
  <c r="M786"/>
  <c r="K786"/>
  <c r="F786"/>
  <c r="E786"/>
  <c r="AG785"/>
  <c r="AE785"/>
  <c r="AC785"/>
  <c r="AA785"/>
  <c r="Y785"/>
  <c r="W785"/>
  <c r="U785"/>
  <c r="S785"/>
  <c r="Q785"/>
  <c r="O785"/>
  <c r="M785"/>
  <c r="K785"/>
  <c r="F785"/>
  <c r="E785"/>
  <c r="AG784"/>
  <c r="AE784"/>
  <c r="AC784"/>
  <c r="AA784"/>
  <c r="Y784"/>
  <c r="W784"/>
  <c r="U784"/>
  <c r="S784"/>
  <c r="Q784"/>
  <c r="O784"/>
  <c r="M784"/>
  <c r="K784"/>
  <c r="F784"/>
  <c r="E784"/>
  <c r="AG783"/>
  <c r="AE783"/>
  <c r="AC783"/>
  <c r="AA783"/>
  <c r="Y783"/>
  <c r="W783"/>
  <c r="U783"/>
  <c r="S783"/>
  <c r="Q783"/>
  <c r="O783"/>
  <c r="M783"/>
  <c r="K783"/>
  <c r="F783"/>
  <c r="E783"/>
  <c r="AF782"/>
  <c r="AD782"/>
  <c r="AB782"/>
  <c r="Z782"/>
  <c r="X782"/>
  <c r="V782"/>
  <c r="T782"/>
  <c r="R782"/>
  <c r="P782"/>
  <c r="N782"/>
  <c r="L782"/>
  <c r="J782"/>
  <c r="AG780"/>
  <c r="AE780"/>
  <c r="AC780"/>
  <c r="AA780"/>
  <c r="Y780"/>
  <c r="W780"/>
  <c r="U780"/>
  <c r="S780"/>
  <c r="Q780"/>
  <c r="O780"/>
  <c r="M780"/>
  <c r="K780"/>
  <c r="F780"/>
  <c r="E780"/>
  <c r="H780" s="1"/>
  <c r="AG778"/>
  <c r="AE778"/>
  <c r="AC778"/>
  <c r="AA778"/>
  <c r="Y778"/>
  <c r="W778"/>
  <c r="U778"/>
  <c r="S778"/>
  <c r="Q778"/>
  <c r="O778"/>
  <c r="M778"/>
  <c r="K778"/>
  <c r="F778"/>
  <c r="E778"/>
  <c r="AG777"/>
  <c r="AE777"/>
  <c r="AC777"/>
  <c r="AA777"/>
  <c r="Y777"/>
  <c r="W777"/>
  <c r="U777"/>
  <c r="S777"/>
  <c r="Q777"/>
  <c r="O777"/>
  <c r="M777"/>
  <c r="K777"/>
  <c r="F777"/>
  <c r="E777"/>
  <c r="AG776"/>
  <c r="AE776"/>
  <c r="AC776"/>
  <c r="AA776"/>
  <c r="Y776"/>
  <c r="W776"/>
  <c r="U776"/>
  <c r="S776"/>
  <c r="Q776"/>
  <c r="O776"/>
  <c r="M776"/>
  <c r="K776"/>
  <c r="E776"/>
  <c r="G776" s="1"/>
  <c r="AG775"/>
  <c r="AE775"/>
  <c r="AC775"/>
  <c r="AA775"/>
  <c r="Y775"/>
  <c r="W775"/>
  <c r="U775"/>
  <c r="S775"/>
  <c r="Q775"/>
  <c r="O775"/>
  <c r="M775"/>
  <c r="K775"/>
  <c r="F775"/>
  <c r="E775"/>
  <c r="AG774"/>
  <c r="AE774"/>
  <c r="AC774"/>
  <c r="AA774"/>
  <c r="Y774"/>
  <c r="W774"/>
  <c r="U774"/>
  <c r="S774"/>
  <c r="Q774"/>
  <c r="O774"/>
  <c r="M774"/>
  <c r="K774"/>
  <c r="F774"/>
  <c r="E774"/>
  <c r="AG773"/>
  <c r="AE773"/>
  <c r="AC773"/>
  <c r="AA773"/>
  <c r="Y773"/>
  <c r="W773"/>
  <c r="U773"/>
  <c r="S773"/>
  <c r="Q773"/>
  <c r="O773"/>
  <c r="M773"/>
  <c r="K773"/>
  <c r="F773"/>
  <c r="E773"/>
  <c r="AG772"/>
  <c r="AE772"/>
  <c r="AC772"/>
  <c r="AA772"/>
  <c r="Y772"/>
  <c r="W772"/>
  <c r="U772"/>
  <c r="S772"/>
  <c r="Q772"/>
  <c r="O772"/>
  <c r="M772"/>
  <c r="K772"/>
  <c r="F772"/>
  <c r="E772"/>
  <c r="AF771"/>
  <c r="AD771"/>
  <c r="AB771"/>
  <c r="Z771"/>
  <c r="X771"/>
  <c r="V771"/>
  <c r="T771"/>
  <c r="R771"/>
  <c r="P771"/>
  <c r="N771"/>
  <c r="L771"/>
  <c r="J771"/>
  <c r="AG769"/>
  <c r="AE769"/>
  <c r="AC769"/>
  <c r="AA769"/>
  <c r="Y769"/>
  <c r="W769"/>
  <c r="U769"/>
  <c r="S769"/>
  <c r="Q769"/>
  <c r="O769"/>
  <c r="M769"/>
  <c r="K769"/>
  <c r="F769"/>
  <c r="E769"/>
  <c r="AG768"/>
  <c r="AE768"/>
  <c r="AC768"/>
  <c r="AA768"/>
  <c r="Y768"/>
  <c r="W768"/>
  <c r="U768"/>
  <c r="S768"/>
  <c r="Q768"/>
  <c r="O768"/>
  <c r="M768"/>
  <c r="K768"/>
  <c r="F768"/>
  <c r="E768"/>
  <c r="AG767"/>
  <c r="AE767"/>
  <c r="AC767"/>
  <c r="AA767"/>
  <c r="Y767"/>
  <c r="W767"/>
  <c r="U767"/>
  <c r="S767"/>
  <c r="Q767"/>
  <c r="O767"/>
  <c r="M767"/>
  <c r="K767"/>
  <c r="F767"/>
  <c r="E767"/>
  <c r="AG766"/>
  <c r="AE766"/>
  <c r="AC766"/>
  <c r="AA766"/>
  <c r="Y766"/>
  <c r="W766"/>
  <c r="U766"/>
  <c r="S766"/>
  <c r="Q766"/>
  <c r="O766"/>
  <c r="M766"/>
  <c r="K766"/>
  <c r="E766"/>
  <c r="AG764"/>
  <c r="AE764"/>
  <c r="AC764"/>
  <c r="AA764"/>
  <c r="Y764"/>
  <c r="W764"/>
  <c r="U764"/>
  <c r="S764"/>
  <c r="Q764"/>
  <c r="O764"/>
  <c r="M764"/>
  <c r="K764"/>
  <c r="F764"/>
  <c r="E764"/>
  <c r="H764" s="1"/>
  <c r="AG763"/>
  <c r="AE763"/>
  <c r="AC763"/>
  <c r="AA763"/>
  <c r="Y763"/>
  <c r="W763"/>
  <c r="U763"/>
  <c r="S763"/>
  <c r="Q763"/>
  <c r="O763"/>
  <c r="M763"/>
  <c r="K763"/>
  <c r="F763"/>
  <c r="E763"/>
  <c r="AG762"/>
  <c r="AE762"/>
  <c r="AC762"/>
  <c r="AA762"/>
  <c r="Y762"/>
  <c r="W762"/>
  <c r="U762"/>
  <c r="S762"/>
  <c r="Q762"/>
  <c r="O762"/>
  <c r="M762"/>
  <c r="K762"/>
  <c r="E762"/>
  <c r="H762" s="1"/>
  <c r="AG761"/>
  <c r="AE761"/>
  <c r="AC761"/>
  <c r="AA761"/>
  <c r="Y761"/>
  <c r="W761"/>
  <c r="U761"/>
  <c r="S761"/>
  <c r="Q761"/>
  <c r="O761"/>
  <c r="M761"/>
  <c r="K761"/>
  <c r="E761"/>
  <c r="AG760"/>
  <c r="AE760"/>
  <c r="AC760"/>
  <c r="AA760"/>
  <c r="Y760"/>
  <c r="W760"/>
  <c r="U760"/>
  <c r="S760"/>
  <c r="Q760"/>
  <c r="O760"/>
  <c r="M760"/>
  <c r="K760"/>
  <c r="F760"/>
  <c r="E760"/>
  <c r="H760" s="1"/>
  <c r="AG759"/>
  <c r="AE759"/>
  <c r="AC759"/>
  <c r="AA759"/>
  <c r="Y759"/>
  <c r="W759"/>
  <c r="U759"/>
  <c r="S759"/>
  <c r="Q759"/>
  <c r="O759"/>
  <c r="M759"/>
  <c r="K759"/>
  <c r="F759"/>
  <c r="E759"/>
  <c r="AG758"/>
  <c r="AE758"/>
  <c r="AC758"/>
  <c r="AA758"/>
  <c r="Y758"/>
  <c r="W758"/>
  <c r="U758"/>
  <c r="S758"/>
  <c r="Q758"/>
  <c r="O758"/>
  <c r="M758"/>
  <c r="K758"/>
  <c r="E758"/>
  <c r="AG757"/>
  <c r="AE757"/>
  <c r="AC757"/>
  <c r="AA757"/>
  <c r="Y757"/>
  <c r="W757"/>
  <c r="U757"/>
  <c r="S757"/>
  <c r="Q757"/>
  <c r="O757"/>
  <c r="M757"/>
  <c r="K757"/>
  <c r="F757"/>
  <c r="E757"/>
  <c r="AG756"/>
  <c r="AE756"/>
  <c r="AC756"/>
  <c r="AA756"/>
  <c r="Y756"/>
  <c r="W756"/>
  <c r="U756"/>
  <c r="S756"/>
  <c r="Q756"/>
  <c r="O756"/>
  <c r="M756"/>
  <c r="K756"/>
  <c r="F756"/>
  <c r="E756"/>
  <c r="AF755"/>
  <c r="AD755"/>
  <c r="AB755"/>
  <c r="Z755"/>
  <c r="X755"/>
  <c r="V755"/>
  <c r="T755"/>
  <c r="R755"/>
  <c r="P755"/>
  <c r="N755"/>
  <c r="L755"/>
  <c r="J755"/>
  <c r="AG753"/>
  <c r="AE753"/>
  <c r="AC753"/>
  <c r="AA753"/>
  <c r="Y753"/>
  <c r="W753"/>
  <c r="U753"/>
  <c r="S753"/>
  <c r="Q753"/>
  <c r="O753"/>
  <c r="M753"/>
  <c r="K753"/>
  <c r="F753"/>
  <c r="E753"/>
  <c r="AG752"/>
  <c r="AE752"/>
  <c r="AC752"/>
  <c r="AA752"/>
  <c r="Y752"/>
  <c r="W752"/>
  <c r="U752"/>
  <c r="S752"/>
  <c r="Q752"/>
  <c r="O752"/>
  <c r="M752"/>
  <c r="K752"/>
  <c r="E752"/>
  <c r="H752" s="1"/>
  <c r="AG751"/>
  <c r="AE751"/>
  <c r="AC751"/>
  <c r="AA751"/>
  <c r="Y751"/>
  <c r="W751"/>
  <c r="U751"/>
  <c r="S751"/>
  <c r="Q751"/>
  <c r="O751"/>
  <c r="M751"/>
  <c r="K751"/>
  <c r="F751"/>
  <c r="E751"/>
  <c r="AG750"/>
  <c r="AE750"/>
  <c r="AC750"/>
  <c r="AA750"/>
  <c r="Y750"/>
  <c r="W750"/>
  <c r="U750"/>
  <c r="S750"/>
  <c r="Q750"/>
  <c r="O750"/>
  <c r="M750"/>
  <c r="K750"/>
  <c r="F750"/>
  <c r="E750"/>
  <c r="G750" s="1"/>
  <c r="AF749"/>
  <c r="AD749"/>
  <c r="AB749"/>
  <c r="Z749"/>
  <c r="X749"/>
  <c r="V749"/>
  <c r="T749"/>
  <c r="R749"/>
  <c r="P749"/>
  <c r="N749"/>
  <c r="L749"/>
  <c r="J749"/>
  <c r="AG747"/>
  <c r="AE747"/>
  <c r="AC747"/>
  <c r="AA747"/>
  <c r="Y747"/>
  <c r="W747"/>
  <c r="U747"/>
  <c r="S747"/>
  <c r="Q747"/>
  <c r="O747"/>
  <c r="M747"/>
  <c r="K747"/>
  <c r="F747"/>
  <c r="E747"/>
  <c r="AG746"/>
  <c r="AE746"/>
  <c r="AC746"/>
  <c r="AA746"/>
  <c r="Y746"/>
  <c r="W746"/>
  <c r="U746"/>
  <c r="S746"/>
  <c r="Q746"/>
  <c r="O746"/>
  <c r="M746"/>
  <c r="K746"/>
  <c r="F746"/>
  <c r="E746"/>
  <c r="AG745"/>
  <c r="AE745"/>
  <c r="AC745"/>
  <c r="AA745"/>
  <c r="Y745"/>
  <c r="W745"/>
  <c r="U745"/>
  <c r="S745"/>
  <c r="Q745"/>
  <c r="O745"/>
  <c r="M745"/>
  <c r="K745"/>
  <c r="F745"/>
  <c r="E745"/>
  <c r="AG744"/>
  <c r="AE744"/>
  <c r="AC744"/>
  <c r="AA744"/>
  <c r="Y744"/>
  <c r="W744"/>
  <c r="U744"/>
  <c r="S744"/>
  <c r="Q744"/>
  <c r="O744"/>
  <c r="M744"/>
  <c r="K744"/>
  <c r="E744"/>
  <c r="H744" s="1"/>
  <c r="AG743"/>
  <c r="AE743"/>
  <c r="AC743"/>
  <c r="AA743"/>
  <c r="Y743"/>
  <c r="W743"/>
  <c r="U743"/>
  <c r="S743"/>
  <c r="Q743"/>
  <c r="O743"/>
  <c r="M743"/>
  <c r="K743"/>
  <c r="F743"/>
  <c r="E743"/>
  <c r="AG742"/>
  <c r="AE742"/>
  <c r="AC742"/>
  <c r="AA742"/>
  <c r="Y742"/>
  <c r="W742"/>
  <c r="U742"/>
  <c r="S742"/>
  <c r="Q742"/>
  <c r="O742"/>
  <c r="M742"/>
  <c r="K742"/>
  <c r="E742"/>
  <c r="H742" s="1"/>
  <c r="AG741"/>
  <c r="AE741"/>
  <c r="AC741"/>
  <c r="AA741"/>
  <c r="Y741"/>
  <c r="W741"/>
  <c r="U741"/>
  <c r="S741"/>
  <c r="Q741"/>
  <c r="O741"/>
  <c r="M741"/>
  <c r="K741"/>
  <c r="F741"/>
  <c r="E741"/>
  <c r="AG740"/>
  <c r="AE740"/>
  <c r="AC740"/>
  <c r="AA740"/>
  <c r="Y740"/>
  <c r="W740"/>
  <c r="U740"/>
  <c r="S740"/>
  <c r="Q740"/>
  <c r="O740"/>
  <c r="M740"/>
  <c r="K740"/>
  <c r="F740"/>
  <c r="E740"/>
  <c r="G740" s="1"/>
  <c r="AG739"/>
  <c r="AE739"/>
  <c r="AC739"/>
  <c r="AA739"/>
  <c r="Y739"/>
  <c r="W739"/>
  <c r="U739"/>
  <c r="S739"/>
  <c r="Q739"/>
  <c r="O739"/>
  <c r="M739"/>
  <c r="K739"/>
  <c r="F739"/>
  <c r="E739"/>
  <c r="AG738"/>
  <c r="AE738"/>
  <c r="AC738"/>
  <c r="AA738"/>
  <c r="Y738"/>
  <c r="W738"/>
  <c r="U738"/>
  <c r="S738"/>
  <c r="Q738"/>
  <c r="O738"/>
  <c r="M738"/>
  <c r="K738"/>
  <c r="F738"/>
  <c r="E738"/>
  <c r="G738" s="1"/>
  <c r="AG737"/>
  <c r="AE737"/>
  <c r="AC737"/>
  <c r="AA737"/>
  <c r="Y737"/>
  <c r="W737"/>
  <c r="U737"/>
  <c r="S737"/>
  <c r="Q737"/>
  <c r="O737"/>
  <c r="M737"/>
  <c r="K737"/>
  <c r="F737"/>
  <c r="E737"/>
  <c r="AG736"/>
  <c r="AE736"/>
  <c r="AC736"/>
  <c r="AA736"/>
  <c r="Y736"/>
  <c r="W736"/>
  <c r="U736"/>
  <c r="S736"/>
  <c r="Q736"/>
  <c r="O736"/>
  <c r="M736"/>
  <c r="K736"/>
  <c r="E736"/>
  <c r="AF735"/>
  <c r="AD735"/>
  <c r="AB735"/>
  <c r="Z735"/>
  <c r="X735"/>
  <c r="V735"/>
  <c r="T735"/>
  <c r="R735"/>
  <c r="P735"/>
  <c r="N735"/>
  <c r="L735"/>
  <c r="J735"/>
  <c r="AG733"/>
  <c r="AE733"/>
  <c r="AC733"/>
  <c r="AA733"/>
  <c r="Y733"/>
  <c r="W733"/>
  <c r="U733"/>
  <c r="S733"/>
  <c r="Q733"/>
  <c r="O733"/>
  <c r="M733"/>
  <c r="K733"/>
  <c r="F733"/>
  <c r="E733"/>
  <c r="AG732"/>
  <c r="AE732"/>
  <c r="AC732"/>
  <c r="AA732"/>
  <c r="Y732"/>
  <c r="W732"/>
  <c r="U732"/>
  <c r="S732"/>
  <c r="Q732"/>
  <c r="O732"/>
  <c r="M732"/>
  <c r="K732"/>
  <c r="E732"/>
  <c r="H732" s="1"/>
  <c r="AG731"/>
  <c r="AE731"/>
  <c r="AC731"/>
  <c r="AA731"/>
  <c r="Y731"/>
  <c r="W731"/>
  <c r="U731"/>
  <c r="S731"/>
  <c r="Q731"/>
  <c r="O731"/>
  <c r="M731"/>
  <c r="K731"/>
  <c r="F731"/>
  <c r="E731"/>
  <c r="H731" s="1"/>
  <c r="AG730"/>
  <c r="AE730"/>
  <c r="AC730"/>
  <c r="AA730"/>
  <c r="Y730"/>
  <c r="W730"/>
  <c r="U730"/>
  <c r="S730"/>
  <c r="Q730"/>
  <c r="O730"/>
  <c r="M730"/>
  <c r="K730"/>
  <c r="E730"/>
  <c r="H730" s="1"/>
  <c r="AG729"/>
  <c r="AE729"/>
  <c r="AC729"/>
  <c r="AA729"/>
  <c r="Y729"/>
  <c r="W729"/>
  <c r="U729"/>
  <c r="S729"/>
  <c r="Q729"/>
  <c r="O729"/>
  <c r="M729"/>
  <c r="K729"/>
  <c r="F729"/>
  <c r="E729"/>
  <c r="G729" s="1"/>
  <c r="AG728"/>
  <c r="AE728"/>
  <c r="AC728"/>
  <c r="AA728"/>
  <c r="Y728"/>
  <c r="W728"/>
  <c r="U728"/>
  <c r="S728"/>
  <c r="Q728"/>
  <c r="O728"/>
  <c r="M728"/>
  <c r="K728"/>
  <c r="F728"/>
  <c r="E728"/>
  <c r="G728" s="1"/>
  <c r="AG727"/>
  <c r="AE727"/>
  <c r="AC727"/>
  <c r="AA727"/>
  <c r="Y727"/>
  <c r="W727"/>
  <c r="U727"/>
  <c r="S727"/>
  <c r="Q727"/>
  <c r="O727"/>
  <c r="M727"/>
  <c r="K727"/>
  <c r="F727"/>
  <c r="E727"/>
  <c r="AG726"/>
  <c r="AE726"/>
  <c r="AC726"/>
  <c r="AA726"/>
  <c r="Y726"/>
  <c r="W726"/>
  <c r="U726"/>
  <c r="S726"/>
  <c r="Q726"/>
  <c r="O726"/>
  <c r="M726"/>
  <c r="K726"/>
  <c r="F726"/>
  <c r="E726"/>
  <c r="G726" s="1"/>
  <c r="AG725"/>
  <c r="AE725"/>
  <c r="AC725"/>
  <c r="AA725"/>
  <c r="Y725"/>
  <c r="W725"/>
  <c r="U725"/>
  <c r="S725"/>
  <c r="Q725"/>
  <c r="O725"/>
  <c r="M725"/>
  <c r="K725"/>
  <c r="F725"/>
  <c r="E725"/>
  <c r="AG724"/>
  <c r="AE724"/>
  <c r="AC724"/>
  <c r="AA724"/>
  <c r="Y724"/>
  <c r="W724"/>
  <c r="U724"/>
  <c r="S724"/>
  <c r="Q724"/>
  <c r="O724"/>
  <c r="M724"/>
  <c r="K724"/>
  <c r="F724"/>
  <c r="E724"/>
  <c r="G724" s="1"/>
  <c r="AF723"/>
  <c r="AD723"/>
  <c r="AB723"/>
  <c r="Z723"/>
  <c r="X723"/>
  <c r="V723"/>
  <c r="T723"/>
  <c r="R723"/>
  <c r="P723"/>
  <c r="N723"/>
  <c r="L723"/>
  <c r="J723"/>
  <c r="AG721"/>
  <c r="AE721"/>
  <c r="AC721"/>
  <c r="AA721"/>
  <c r="Y721"/>
  <c r="W721"/>
  <c r="U721"/>
  <c r="S721"/>
  <c r="Q721"/>
  <c r="O721"/>
  <c r="M721"/>
  <c r="K721"/>
  <c r="F721"/>
  <c r="E721"/>
  <c r="AG720"/>
  <c r="AE720"/>
  <c r="AC720"/>
  <c r="AA720"/>
  <c r="Y720"/>
  <c r="W720"/>
  <c r="U720"/>
  <c r="S720"/>
  <c r="Q720"/>
  <c r="O720"/>
  <c r="M720"/>
  <c r="K720"/>
  <c r="F720"/>
  <c r="E720"/>
  <c r="G720" s="1"/>
  <c r="AG719"/>
  <c r="AE719"/>
  <c r="AC719"/>
  <c r="AA719"/>
  <c r="Y719"/>
  <c r="W719"/>
  <c r="U719"/>
  <c r="S719"/>
  <c r="Q719"/>
  <c r="O719"/>
  <c r="M719"/>
  <c r="K719"/>
  <c r="F719"/>
  <c r="E719"/>
  <c r="AF718"/>
  <c r="AD718"/>
  <c r="AB718"/>
  <c r="Z718"/>
  <c r="X718"/>
  <c r="V718"/>
  <c r="T718"/>
  <c r="R718"/>
  <c r="P718"/>
  <c r="N718"/>
  <c r="L718"/>
  <c r="J718"/>
  <c r="AG716"/>
  <c r="AE716"/>
  <c r="AC716"/>
  <c r="AA716"/>
  <c r="Y716"/>
  <c r="W716"/>
  <c r="U716"/>
  <c r="S716"/>
  <c r="Q716"/>
  <c r="O716"/>
  <c r="M716"/>
  <c r="K716"/>
  <c r="F716"/>
  <c r="E716"/>
  <c r="H716" s="1"/>
  <c r="AG715"/>
  <c r="AE715"/>
  <c r="AC715"/>
  <c r="AA715"/>
  <c r="Y715"/>
  <c r="W715"/>
  <c r="U715"/>
  <c r="S715"/>
  <c r="Q715"/>
  <c r="O715"/>
  <c r="M715"/>
  <c r="K715"/>
  <c r="F715"/>
  <c r="E715"/>
  <c r="H715" s="1"/>
  <c r="AG714"/>
  <c r="AE714"/>
  <c r="AC714"/>
  <c r="AA714"/>
  <c r="Y714"/>
  <c r="W714"/>
  <c r="U714"/>
  <c r="S714"/>
  <c r="Q714"/>
  <c r="O714"/>
  <c r="M714"/>
  <c r="K714"/>
  <c r="F714"/>
  <c r="E714"/>
  <c r="G714" s="1"/>
  <c r="AF713"/>
  <c r="AD713"/>
  <c r="AB713"/>
  <c r="Z713"/>
  <c r="X713"/>
  <c r="V713"/>
  <c r="T713"/>
  <c r="R713"/>
  <c r="P713"/>
  <c r="N713"/>
  <c r="L713"/>
  <c r="J713"/>
  <c r="AG711"/>
  <c r="AE711"/>
  <c r="AC711"/>
  <c r="AA711"/>
  <c r="Y711"/>
  <c r="W711"/>
  <c r="U711"/>
  <c r="S711"/>
  <c r="Q711"/>
  <c r="O711"/>
  <c r="M711"/>
  <c r="K711"/>
  <c r="F711"/>
  <c r="E711"/>
  <c r="AG710"/>
  <c r="AE710"/>
  <c r="AC710"/>
  <c r="AA710"/>
  <c r="Y710"/>
  <c r="W710"/>
  <c r="U710"/>
  <c r="S710"/>
  <c r="Q710"/>
  <c r="O710"/>
  <c r="M710"/>
  <c r="K710"/>
  <c r="F710"/>
  <c r="E710"/>
  <c r="G710" s="1"/>
  <c r="AG709"/>
  <c r="AE709"/>
  <c r="AC709"/>
  <c r="AA709"/>
  <c r="Y709"/>
  <c r="W709"/>
  <c r="U709"/>
  <c r="S709"/>
  <c r="Q709"/>
  <c r="O709"/>
  <c r="M709"/>
  <c r="K709"/>
  <c r="F709"/>
  <c r="E709"/>
  <c r="AG708"/>
  <c r="AE708"/>
  <c r="AC708"/>
  <c r="AA708"/>
  <c r="Y708"/>
  <c r="W708"/>
  <c r="U708"/>
  <c r="S708"/>
  <c r="Q708"/>
  <c r="O708"/>
  <c r="M708"/>
  <c r="K708"/>
  <c r="E708"/>
  <c r="G708" s="1"/>
  <c r="AG707"/>
  <c r="AE707"/>
  <c r="AC707"/>
  <c r="AA707"/>
  <c r="Y707"/>
  <c r="W707"/>
  <c r="U707"/>
  <c r="S707"/>
  <c r="Q707"/>
  <c r="O707"/>
  <c r="M707"/>
  <c r="K707"/>
  <c r="F707"/>
  <c r="E707"/>
  <c r="H707" s="1"/>
  <c r="AF706"/>
  <c r="AD706"/>
  <c r="AB706"/>
  <c r="Z706"/>
  <c r="X706"/>
  <c r="V706"/>
  <c r="T706"/>
  <c r="R706"/>
  <c r="P706"/>
  <c r="N706"/>
  <c r="L706"/>
  <c r="J706"/>
  <c r="AG704"/>
  <c r="AE704"/>
  <c r="AC704"/>
  <c r="AA704"/>
  <c r="Y704"/>
  <c r="W704"/>
  <c r="U704"/>
  <c r="S704"/>
  <c r="Q704"/>
  <c r="O704"/>
  <c r="M704"/>
  <c r="K704"/>
  <c r="F704"/>
  <c r="E704"/>
  <c r="H704" s="1"/>
  <c r="AG703"/>
  <c r="AE703"/>
  <c r="AC703"/>
  <c r="AA703"/>
  <c r="Y703"/>
  <c r="W703"/>
  <c r="U703"/>
  <c r="S703"/>
  <c r="Q703"/>
  <c r="O703"/>
  <c r="M703"/>
  <c r="K703"/>
  <c r="E703"/>
  <c r="G703" s="1"/>
  <c r="AG702"/>
  <c r="AE702"/>
  <c r="AC702"/>
  <c r="AA702"/>
  <c r="Y702"/>
  <c r="W702"/>
  <c r="U702"/>
  <c r="S702"/>
  <c r="Q702"/>
  <c r="O702"/>
  <c r="M702"/>
  <c r="K702"/>
  <c r="F702"/>
  <c r="E702"/>
  <c r="AG701"/>
  <c r="AE701"/>
  <c r="AC701"/>
  <c r="AA701"/>
  <c r="Y701"/>
  <c r="W701"/>
  <c r="U701"/>
  <c r="S701"/>
  <c r="Q701"/>
  <c r="O701"/>
  <c r="M701"/>
  <c r="K701"/>
  <c r="E701"/>
  <c r="AG700"/>
  <c r="AE700"/>
  <c r="AC700"/>
  <c r="AA700"/>
  <c r="Y700"/>
  <c r="W700"/>
  <c r="U700"/>
  <c r="S700"/>
  <c r="Q700"/>
  <c r="O700"/>
  <c r="M700"/>
  <c r="K700"/>
  <c r="F700"/>
  <c r="E700"/>
  <c r="H700" s="1"/>
  <c r="AG699"/>
  <c r="AE699"/>
  <c r="AC699"/>
  <c r="AA699"/>
  <c r="Y699"/>
  <c r="W699"/>
  <c r="U699"/>
  <c r="S699"/>
  <c r="Q699"/>
  <c r="O699"/>
  <c r="M699"/>
  <c r="K699"/>
  <c r="E699"/>
  <c r="G699" s="1"/>
  <c r="AG698"/>
  <c r="AE698"/>
  <c r="AC698"/>
  <c r="AA698"/>
  <c r="Y698"/>
  <c r="W698"/>
  <c r="U698"/>
  <c r="S698"/>
  <c r="Q698"/>
  <c r="O698"/>
  <c r="M698"/>
  <c r="K698"/>
  <c r="F698"/>
  <c r="E698"/>
  <c r="H698" s="1"/>
  <c r="AG697"/>
  <c r="AE697"/>
  <c r="AC697"/>
  <c r="AA697"/>
  <c r="Y697"/>
  <c r="W697"/>
  <c r="U697"/>
  <c r="S697"/>
  <c r="Q697"/>
  <c r="O697"/>
  <c r="M697"/>
  <c r="K697"/>
  <c r="F697"/>
  <c r="E697"/>
  <c r="AF696"/>
  <c r="AD696"/>
  <c r="AB696"/>
  <c r="Z696"/>
  <c r="X696"/>
  <c r="V696"/>
  <c r="T696"/>
  <c r="R696"/>
  <c r="P696"/>
  <c r="N696"/>
  <c r="L696"/>
  <c r="J696"/>
  <c r="AG694"/>
  <c r="AE694"/>
  <c r="AC694"/>
  <c r="AA694"/>
  <c r="Y694"/>
  <c r="W694"/>
  <c r="U694"/>
  <c r="S694"/>
  <c r="Q694"/>
  <c r="O694"/>
  <c r="M694"/>
  <c r="K694"/>
  <c r="F694"/>
  <c r="E694"/>
  <c r="AG693"/>
  <c r="AE693"/>
  <c r="AC693"/>
  <c r="AA693"/>
  <c r="Y693"/>
  <c r="W693"/>
  <c r="U693"/>
  <c r="S693"/>
  <c r="Q693"/>
  <c r="O693"/>
  <c r="M693"/>
  <c r="K693"/>
  <c r="F693"/>
  <c r="E693"/>
  <c r="AG692"/>
  <c r="AE692"/>
  <c r="AC692"/>
  <c r="AA692"/>
  <c r="Y692"/>
  <c r="W692"/>
  <c r="U692"/>
  <c r="S692"/>
  <c r="Q692"/>
  <c r="O692"/>
  <c r="M692"/>
  <c r="K692"/>
  <c r="F692"/>
  <c r="E692"/>
  <c r="AG691"/>
  <c r="AE691"/>
  <c r="AC691"/>
  <c r="AA691"/>
  <c r="Y691"/>
  <c r="W691"/>
  <c r="U691"/>
  <c r="S691"/>
  <c r="Q691"/>
  <c r="O691"/>
  <c r="M691"/>
  <c r="K691"/>
  <c r="F691"/>
  <c r="E691"/>
  <c r="AG690"/>
  <c r="AE690"/>
  <c r="AC690"/>
  <c r="AA690"/>
  <c r="Y690"/>
  <c r="W690"/>
  <c r="U690"/>
  <c r="S690"/>
  <c r="Q690"/>
  <c r="O690"/>
  <c r="M690"/>
  <c r="K690"/>
  <c r="F690"/>
  <c r="E690"/>
  <c r="AG689"/>
  <c r="AE689"/>
  <c r="AC689"/>
  <c r="AA689"/>
  <c r="Y689"/>
  <c r="W689"/>
  <c r="U689"/>
  <c r="S689"/>
  <c r="Q689"/>
  <c r="O689"/>
  <c r="M689"/>
  <c r="K689"/>
  <c r="E689"/>
  <c r="H689" s="1"/>
  <c r="AG688"/>
  <c r="AE688"/>
  <c r="AC688"/>
  <c r="AA688"/>
  <c r="Y688"/>
  <c r="W688"/>
  <c r="U688"/>
  <c r="S688"/>
  <c r="Q688"/>
  <c r="O688"/>
  <c r="M688"/>
  <c r="K688"/>
  <c r="F688"/>
  <c r="E688"/>
  <c r="AG687"/>
  <c r="AE687"/>
  <c r="AC687"/>
  <c r="AA687"/>
  <c r="Y687"/>
  <c r="W687"/>
  <c r="U687"/>
  <c r="S687"/>
  <c r="Q687"/>
  <c r="O687"/>
  <c r="M687"/>
  <c r="K687"/>
  <c r="E687"/>
  <c r="H687" s="1"/>
  <c r="AG686"/>
  <c r="AE686"/>
  <c r="AC686"/>
  <c r="AA686"/>
  <c r="Y686"/>
  <c r="W686"/>
  <c r="U686"/>
  <c r="S686"/>
  <c r="Q686"/>
  <c r="O686"/>
  <c r="M686"/>
  <c r="K686"/>
  <c r="F686"/>
  <c r="E686"/>
  <c r="AG685"/>
  <c r="AE685"/>
  <c r="AC685"/>
  <c r="AA685"/>
  <c r="Y685"/>
  <c r="W685"/>
  <c r="U685"/>
  <c r="S685"/>
  <c r="Q685"/>
  <c r="O685"/>
  <c r="M685"/>
  <c r="K685"/>
  <c r="F685"/>
  <c r="E685"/>
  <c r="G685" s="1"/>
  <c r="AG684"/>
  <c r="AE684"/>
  <c r="AC684"/>
  <c r="AA684"/>
  <c r="Y684"/>
  <c r="W684"/>
  <c r="U684"/>
  <c r="S684"/>
  <c r="Q684"/>
  <c r="O684"/>
  <c r="M684"/>
  <c r="K684"/>
  <c r="F684"/>
  <c r="E684"/>
  <c r="AG683"/>
  <c r="AE683"/>
  <c r="AC683"/>
  <c r="AA683"/>
  <c r="Y683"/>
  <c r="W683"/>
  <c r="U683"/>
  <c r="S683"/>
  <c r="Q683"/>
  <c r="O683"/>
  <c r="M683"/>
  <c r="K683"/>
  <c r="F683"/>
  <c r="E683"/>
  <c r="G683" s="1"/>
  <c r="AG682"/>
  <c r="AE682"/>
  <c r="AC682"/>
  <c r="AA682"/>
  <c r="Y682"/>
  <c r="W682"/>
  <c r="U682"/>
  <c r="S682"/>
  <c r="Q682"/>
  <c r="O682"/>
  <c r="M682"/>
  <c r="K682"/>
  <c r="F682"/>
  <c r="E682"/>
  <c r="AG681"/>
  <c r="AE681"/>
  <c r="AC681"/>
  <c r="AA681"/>
  <c r="Y681"/>
  <c r="W681"/>
  <c r="U681"/>
  <c r="S681"/>
  <c r="Q681"/>
  <c r="O681"/>
  <c r="M681"/>
  <c r="K681"/>
  <c r="E681"/>
  <c r="H681" s="1"/>
  <c r="AG680"/>
  <c r="AE680"/>
  <c r="AC680"/>
  <c r="AA680"/>
  <c r="Y680"/>
  <c r="W680"/>
  <c r="U680"/>
  <c r="S680"/>
  <c r="Q680"/>
  <c r="O680"/>
  <c r="M680"/>
  <c r="K680"/>
  <c r="F680"/>
  <c r="E680"/>
  <c r="AG679"/>
  <c r="AE679"/>
  <c r="AC679"/>
  <c r="AA679"/>
  <c r="Y679"/>
  <c r="W679"/>
  <c r="U679"/>
  <c r="S679"/>
  <c r="Q679"/>
  <c r="O679"/>
  <c r="M679"/>
  <c r="K679"/>
  <c r="E679"/>
  <c r="H679" s="1"/>
  <c r="AG678"/>
  <c r="AE678"/>
  <c r="AC678"/>
  <c r="AA678"/>
  <c r="Y678"/>
  <c r="W678"/>
  <c r="U678"/>
  <c r="S678"/>
  <c r="Q678"/>
  <c r="O678"/>
  <c r="M678"/>
  <c r="K678"/>
  <c r="F678"/>
  <c r="E678"/>
  <c r="AG677"/>
  <c r="AE677"/>
  <c r="AC677"/>
  <c r="AA677"/>
  <c r="Y677"/>
  <c r="W677"/>
  <c r="U677"/>
  <c r="S677"/>
  <c r="Q677"/>
  <c r="O677"/>
  <c r="M677"/>
  <c r="K677"/>
  <c r="F677"/>
  <c r="E677"/>
  <c r="AF676"/>
  <c r="AD676"/>
  <c r="AB676"/>
  <c r="Z676"/>
  <c r="X676"/>
  <c r="V676"/>
  <c r="T676"/>
  <c r="R676"/>
  <c r="P676"/>
  <c r="N676"/>
  <c r="L676"/>
  <c r="J676"/>
  <c r="AG674"/>
  <c r="AE674"/>
  <c r="AC674"/>
  <c r="AA674"/>
  <c r="Y674"/>
  <c r="W674"/>
  <c r="U674"/>
  <c r="S674"/>
  <c r="Q674"/>
  <c r="O674"/>
  <c r="M674"/>
  <c r="K674"/>
  <c r="F674"/>
  <c r="E674"/>
  <c r="AG673"/>
  <c r="AE673"/>
  <c r="AC673"/>
  <c r="AA673"/>
  <c r="Y673"/>
  <c r="W673"/>
  <c r="U673"/>
  <c r="S673"/>
  <c r="Q673"/>
  <c r="O673"/>
  <c r="M673"/>
  <c r="K673"/>
  <c r="F673"/>
  <c r="E673"/>
  <c r="AG672"/>
  <c r="AE672"/>
  <c r="AC672"/>
  <c r="AA672"/>
  <c r="Y672"/>
  <c r="W672"/>
  <c r="U672"/>
  <c r="S672"/>
  <c r="Q672"/>
  <c r="O672"/>
  <c r="M672"/>
  <c r="K672"/>
  <c r="E672"/>
  <c r="AF671"/>
  <c r="AD671"/>
  <c r="AB671"/>
  <c r="Z671"/>
  <c r="X671"/>
  <c r="V671"/>
  <c r="T671"/>
  <c r="R671"/>
  <c r="P671"/>
  <c r="N671"/>
  <c r="L671"/>
  <c r="J671"/>
  <c r="AG669"/>
  <c r="AE669"/>
  <c r="AC669"/>
  <c r="AA669"/>
  <c r="Y669"/>
  <c r="W669"/>
  <c r="U669"/>
  <c r="S669"/>
  <c r="Q669"/>
  <c r="O669"/>
  <c r="M669"/>
  <c r="K669"/>
  <c r="F669"/>
  <c r="E669"/>
  <c r="AG668"/>
  <c r="AE668"/>
  <c r="AC668"/>
  <c r="AA668"/>
  <c r="Y668"/>
  <c r="W668"/>
  <c r="U668"/>
  <c r="S668"/>
  <c r="Q668"/>
  <c r="O668"/>
  <c r="M668"/>
  <c r="K668"/>
  <c r="F668"/>
  <c r="E668"/>
  <c r="G668" s="1"/>
  <c r="AG667"/>
  <c r="AE667"/>
  <c r="AC667"/>
  <c r="AA667"/>
  <c r="Y667"/>
  <c r="W667"/>
  <c r="U667"/>
  <c r="S667"/>
  <c r="Q667"/>
  <c r="O667"/>
  <c r="M667"/>
  <c r="K667"/>
  <c r="F667"/>
  <c r="E667"/>
  <c r="G667" s="1"/>
  <c r="AG666"/>
  <c r="AE666"/>
  <c r="AC666"/>
  <c r="AA666"/>
  <c r="Y666"/>
  <c r="W666"/>
  <c r="U666"/>
  <c r="S666"/>
  <c r="Q666"/>
  <c r="O666"/>
  <c r="M666"/>
  <c r="K666"/>
  <c r="E666"/>
  <c r="AG665"/>
  <c r="AE665"/>
  <c r="AC665"/>
  <c r="AA665"/>
  <c r="Y665"/>
  <c r="W665"/>
  <c r="U665"/>
  <c r="S665"/>
  <c r="Q665"/>
  <c r="O665"/>
  <c r="M665"/>
  <c r="K665"/>
  <c r="F665"/>
  <c r="E665"/>
  <c r="H665" s="1"/>
  <c r="AG664"/>
  <c r="AE664"/>
  <c r="AC664"/>
  <c r="AA664"/>
  <c r="Y664"/>
  <c r="W664"/>
  <c r="U664"/>
  <c r="S664"/>
  <c r="Q664"/>
  <c r="O664"/>
  <c r="M664"/>
  <c r="K664"/>
  <c r="E664"/>
  <c r="H664" s="1"/>
  <c r="AG663"/>
  <c r="AE663"/>
  <c r="AC663"/>
  <c r="AA663"/>
  <c r="Y663"/>
  <c r="W663"/>
  <c r="U663"/>
  <c r="S663"/>
  <c r="Q663"/>
  <c r="O663"/>
  <c r="M663"/>
  <c r="K663"/>
  <c r="F663"/>
  <c r="E663"/>
  <c r="G663" s="1"/>
  <c r="AF662"/>
  <c r="AD662"/>
  <c r="AB662"/>
  <c r="Z662"/>
  <c r="X662"/>
  <c r="V662"/>
  <c r="T662"/>
  <c r="R662"/>
  <c r="P662"/>
  <c r="N662"/>
  <c r="L662"/>
  <c r="J662"/>
  <c r="AG660"/>
  <c r="AE660"/>
  <c r="AC660"/>
  <c r="AA660"/>
  <c r="Y660"/>
  <c r="W660"/>
  <c r="U660"/>
  <c r="S660"/>
  <c r="Q660"/>
  <c r="O660"/>
  <c r="M660"/>
  <c r="K660"/>
  <c r="F660"/>
  <c r="E660"/>
  <c r="AG659"/>
  <c r="AE659"/>
  <c r="AC659"/>
  <c r="AA659"/>
  <c r="Y659"/>
  <c r="W659"/>
  <c r="U659"/>
  <c r="S659"/>
  <c r="Q659"/>
  <c r="O659"/>
  <c r="M659"/>
  <c r="K659"/>
  <c r="F659"/>
  <c r="E659"/>
  <c r="AG658"/>
  <c r="AE658"/>
  <c r="AC658"/>
  <c r="AA658"/>
  <c r="Y658"/>
  <c r="W658"/>
  <c r="U658"/>
  <c r="S658"/>
  <c r="Q658"/>
  <c r="O658"/>
  <c r="M658"/>
  <c r="K658"/>
  <c r="F658"/>
  <c r="E658"/>
  <c r="AG657"/>
  <c r="AE657"/>
  <c r="AC657"/>
  <c r="AA657"/>
  <c r="Y657"/>
  <c r="W657"/>
  <c r="U657"/>
  <c r="S657"/>
  <c r="Q657"/>
  <c r="O657"/>
  <c r="M657"/>
  <c r="K657"/>
  <c r="F657"/>
  <c r="E657"/>
  <c r="G657" s="1"/>
  <c r="AG656"/>
  <c r="AE656"/>
  <c r="AC656"/>
  <c r="AA656"/>
  <c r="Y656"/>
  <c r="W656"/>
  <c r="U656"/>
  <c r="S656"/>
  <c r="Q656"/>
  <c r="O656"/>
  <c r="M656"/>
  <c r="K656"/>
  <c r="F656"/>
  <c r="E656"/>
  <c r="AF655"/>
  <c r="AD655"/>
  <c r="AB655"/>
  <c r="Z655"/>
  <c r="X655"/>
  <c r="V655"/>
  <c r="T655"/>
  <c r="R655"/>
  <c r="P655"/>
  <c r="N655"/>
  <c r="L655"/>
  <c r="J655"/>
  <c r="AG653"/>
  <c r="AG652" s="1"/>
  <c r="AE653"/>
  <c r="AE652" s="1"/>
  <c r="AC653"/>
  <c r="AC652" s="1"/>
  <c r="AA653"/>
  <c r="AA652" s="1"/>
  <c r="Y653"/>
  <c r="Y652" s="1"/>
  <c r="W653"/>
  <c r="W652" s="1"/>
  <c r="U653"/>
  <c r="U652" s="1"/>
  <c r="S653"/>
  <c r="S652" s="1"/>
  <c r="Q653"/>
  <c r="Q652" s="1"/>
  <c r="O653"/>
  <c r="O652" s="1"/>
  <c r="M653"/>
  <c r="M652" s="1"/>
  <c r="K653"/>
  <c r="K652" s="1"/>
  <c r="F653"/>
  <c r="F652" s="1"/>
  <c r="E653"/>
  <c r="G653" s="1"/>
  <c r="AF652"/>
  <c r="AD652"/>
  <c r="AB652"/>
  <c r="Z652"/>
  <c r="X652"/>
  <c r="V652"/>
  <c r="T652"/>
  <c r="R652"/>
  <c r="P652"/>
  <c r="N652"/>
  <c r="L652"/>
  <c r="J652"/>
  <c r="AG650"/>
  <c r="AE650"/>
  <c r="AC650"/>
  <c r="AA650"/>
  <c r="Y650"/>
  <c r="W650"/>
  <c r="U650"/>
  <c r="S650"/>
  <c r="Q650"/>
  <c r="O650"/>
  <c r="M650"/>
  <c r="K650"/>
  <c r="F650"/>
  <c r="E650"/>
  <c r="AG649"/>
  <c r="AE649"/>
  <c r="AC649"/>
  <c r="AA649"/>
  <c r="Y649"/>
  <c r="W649"/>
  <c r="U649"/>
  <c r="S649"/>
  <c r="Q649"/>
  <c r="O649"/>
  <c r="M649"/>
  <c r="K649"/>
  <c r="F649"/>
  <c r="E649"/>
  <c r="AG648"/>
  <c r="AE648"/>
  <c r="AC648"/>
  <c r="AA648"/>
  <c r="Y648"/>
  <c r="W648"/>
  <c r="U648"/>
  <c r="S648"/>
  <c r="Q648"/>
  <c r="O648"/>
  <c r="M648"/>
  <c r="K648"/>
  <c r="E648"/>
  <c r="AG647"/>
  <c r="AE647"/>
  <c r="AC647"/>
  <c r="AA647"/>
  <c r="Y647"/>
  <c r="W647"/>
  <c r="U647"/>
  <c r="S647"/>
  <c r="Q647"/>
  <c r="O647"/>
  <c r="M647"/>
  <c r="K647"/>
  <c r="E647"/>
  <c r="H647" s="1"/>
  <c r="AG646"/>
  <c r="AE646"/>
  <c r="AC646"/>
  <c r="AA646"/>
  <c r="Y646"/>
  <c r="W646"/>
  <c r="U646"/>
  <c r="S646"/>
  <c r="Q646"/>
  <c r="O646"/>
  <c r="M646"/>
  <c r="K646"/>
  <c r="F646"/>
  <c r="E646"/>
  <c r="AG645"/>
  <c r="AE645"/>
  <c r="AC645"/>
  <c r="AA645"/>
  <c r="Y645"/>
  <c r="W645"/>
  <c r="U645"/>
  <c r="S645"/>
  <c r="Q645"/>
  <c r="O645"/>
  <c r="M645"/>
  <c r="K645"/>
  <c r="F645"/>
  <c r="E645"/>
  <c r="AG644"/>
  <c r="AE644"/>
  <c r="AC644"/>
  <c r="AA644"/>
  <c r="Y644"/>
  <c r="W644"/>
  <c r="U644"/>
  <c r="S644"/>
  <c r="Q644"/>
  <c r="O644"/>
  <c r="M644"/>
  <c r="K644"/>
  <c r="E644"/>
  <c r="AG643"/>
  <c r="AE643"/>
  <c r="AC643"/>
  <c r="AA643"/>
  <c r="Y643"/>
  <c r="W643"/>
  <c r="U643"/>
  <c r="S643"/>
  <c r="Q643"/>
  <c r="O643"/>
  <c r="M643"/>
  <c r="K643"/>
  <c r="E643"/>
  <c r="G643" s="1"/>
  <c r="AG642"/>
  <c r="AE642"/>
  <c r="AC642"/>
  <c r="AA642"/>
  <c r="Y642"/>
  <c r="W642"/>
  <c r="U642"/>
  <c r="S642"/>
  <c r="Q642"/>
  <c r="O642"/>
  <c r="M642"/>
  <c r="K642"/>
  <c r="F642"/>
  <c r="E642"/>
  <c r="AG641"/>
  <c r="AE641"/>
  <c r="AC641"/>
  <c r="AA641"/>
  <c r="Y641"/>
  <c r="W641"/>
  <c r="U641"/>
  <c r="S641"/>
  <c r="Q641"/>
  <c r="O641"/>
  <c r="M641"/>
  <c r="K641"/>
  <c r="F641"/>
  <c r="E641"/>
  <c r="AG640"/>
  <c r="AE640"/>
  <c r="AC640"/>
  <c r="AA640"/>
  <c r="Y640"/>
  <c r="W640"/>
  <c r="U640"/>
  <c r="S640"/>
  <c r="Q640"/>
  <c r="O640"/>
  <c r="M640"/>
  <c r="K640"/>
  <c r="F640"/>
  <c r="E640"/>
  <c r="AG639"/>
  <c r="AE639"/>
  <c r="AC639"/>
  <c r="AA639"/>
  <c r="Y639"/>
  <c r="W639"/>
  <c r="U639"/>
  <c r="S639"/>
  <c r="Q639"/>
  <c r="O639"/>
  <c r="M639"/>
  <c r="K639"/>
  <c r="E639"/>
  <c r="AG637"/>
  <c r="AE637"/>
  <c r="AC637"/>
  <c r="AA637"/>
  <c r="Y637"/>
  <c r="W637"/>
  <c r="U637"/>
  <c r="S637"/>
  <c r="Q637"/>
  <c r="O637"/>
  <c r="M637"/>
  <c r="K637"/>
  <c r="F637"/>
  <c r="E637"/>
  <c r="AG636"/>
  <c r="AE636"/>
  <c r="AC636"/>
  <c r="AA636"/>
  <c r="Y636"/>
  <c r="W636"/>
  <c r="U636"/>
  <c r="S636"/>
  <c r="Q636"/>
  <c r="O636"/>
  <c r="M636"/>
  <c r="K636"/>
  <c r="F636"/>
  <c r="E636"/>
  <c r="H636" s="1"/>
  <c r="AG635"/>
  <c r="AE635"/>
  <c r="AC635"/>
  <c r="AA635"/>
  <c r="Y635"/>
  <c r="W635"/>
  <c r="U635"/>
  <c r="S635"/>
  <c r="Q635"/>
  <c r="O635"/>
  <c r="M635"/>
  <c r="K635"/>
  <c r="F635"/>
  <c r="E635"/>
  <c r="H635" s="1"/>
  <c r="AG634"/>
  <c r="AE634"/>
  <c r="AC634"/>
  <c r="AA634"/>
  <c r="Y634"/>
  <c r="W634"/>
  <c r="U634"/>
  <c r="S634"/>
  <c r="Q634"/>
  <c r="O634"/>
  <c r="M634"/>
  <c r="K634"/>
  <c r="E634"/>
  <c r="AF633"/>
  <c r="AD633"/>
  <c r="AB633"/>
  <c r="Z633"/>
  <c r="X633"/>
  <c r="V633"/>
  <c r="T633"/>
  <c r="R633"/>
  <c r="P633"/>
  <c r="N633"/>
  <c r="L633"/>
  <c r="J633"/>
  <c r="AG631"/>
  <c r="AE631"/>
  <c r="AC631"/>
  <c r="AA631"/>
  <c r="Y631"/>
  <c r="W631"/>
  <c r="U631"/>
  <c r="S631"/>
  <c r="Q631"/>
  <c r="O631"/>
  <c r="M631"/>
  <c r="K631"/>
  <c r="F631"/>
  <c r="E631"/>
  <c r="AG630"/>
  <c r="AE630"/>
  <c r="AC630"/>
  <c r="AA630"/>
  <c r="Y630"/>
  <c r="W630"/>
  <c r="U630"/>
  <c r="S630"/>
  <c r="Q630"/>
  <c r="O630"/>
  <c r="M630"/>
  <c r="K630"/>
  <c r="F630"/>
  <c r="E630"/>
  <c r="AG629"/>
  <c r="AE629"/>
  <c r="AC629"/>
  <c r="AA629"/>
  <c r="Y629"/>
  <c r="W629"/>
  <c r="U629"/>
  <c r="S629"/>
  <c r="Q629"/>
  <c r="O629"/>
  <c r="M629"/>
  <c r="K629"/>
  <c r="F629"/>
  <c r="E629"/>
  <c r="AG628"/>
  <c r="AE628"/>
  <c r="AC628"/>
  <c r="AA628"/>
  <c r="Y628"/>
  <c r="W628"/>
  <c r="U628"/>
  <c r="S628"/>
  <c r="Q628"/>
  <c r="O628"/>
  <c r="M628"/>
  <c r="K628"/>
  <c r="E628"/>
  <c r="H628" s="1"/>
  <c r="AG627"/>
  <c r="AE627"/>
  <c r="AC627"/>
  <c r="AA627"/>
  <c r="Y627"/>
  <c r="W627"/>
  <c r="U627"/>
  <c r="S627"/>
  <c r="Q627"/>
  <c r="O627"/>
  <c r="M627"/>
  <c r="K627"/>
  <c r="F627"/>
  <c r="E627"/>
  <c r="AG626"/>
  <c r="AE626"/>
  <c r="AC626"/>
  <c r="AA626"/>
  <c r="Y626"/>
  <c r="W626"/>
  <c r="U626"/>
  <c r="S626"/>
  <c r="Q626"/>
  <c r="O626"/>
  <c r="M626"/>
  <c r="K626"/>
  <c r="E626"/>
  <c r="AG625"/>
  <c r="AE625"/>
  <c r="AC625"/>
  <c r="AA625"/>
  <c r="Y625"/>
  <c r="W625"/>
  <c r="U625"/>
  <c r="S625"/>
  <c r="Q625"/>
  <c r="O625"/>
  <c r="M625"/>
  <c r="K625"/>
  <c r="F625"/>
  <c r="E625"/>
  <c r="AG624"/>
  <c r="AE624"/>
  <c r="AC624"/>
  <c r="AA624"/>
  <c r="Y624"/>
  <c r="W624"/>
  <c r="U624"/>
  <c r="S624"/>
  <c r="Q624"/>
  <c r="O624"/>
  <c r="M624"/>
  <c r="K624"/>
  <c r="F624"/>
  <c r="E624"/>
  <c r="AG623"/>
  <c r="AE623"/>
  <c r="AC623"/>
  <c r="AA623"/>
  <c r="Y623"/>
  <c r="W623"/>
  <c r="U623"/>
  <c r="S623"/>
  <c r="Q623"/>
  <c r="O623"/>
  <c r="M623"/>
  <c r="K623"/>
  <c r="F623"/>
  <c r="E623"/>
  <c r="AG622"/>
  <c r="AE622"/>
  <c r="AC622"/>
  <c r="AA622"/>
  <c r="Y622"/>
  <c r="W622"/>
  <c r="U622"/>
  <c r="S622"/>
  <c r="Q622"/>
  <c r="O622"/>
  <c r="M622"/>
  <c r="K622"/>
  <c r="F622"/>
  <c r="E622"/>
  <c r="AG621"/>
  <c r="AE621"/>
  <c r="AC621"/>
  <c r="AA621"/>
  <c r="Y621"/>
  <c r="W621"/>
  <c r="U621"/>
  <c r="S621"/>
  <c r="Q621"/>
  <c r="O621"/>
  <c r="M621"/>
  <c r="K621"/>
  <c r="F621"/>
  <c r="E621"/>
  <c r="AG620"/>
  <c r="AE620"/>
  <c r="AC620"/>
  <c r="AA620"/>
  <c r="Y620"/>
  <c r="W620"/>
  <c r="U620"/>
  <c r="S620"/>
  <c r="Q620"/>
  <c r="O620"/>
  <c r="M620"/>
  <c r="K620"/>
  <c r="E620"/>
  <c r="H620" s="1"/>
  <c r="AG619"/>
  <c r="AE619"/>
  <c r="AC619"/>
  <c r="AA619"/>
  <c r="Y619"/>
  <c r="W619"/>
  <c r="U619"/>
  <c r="S619"/>
  <c r="Q619"/>
  <c r="O619"/>
  <c r="M619"/>
  <c r="K619"/>
  <c r="F619"/>
  <c r="E619"/>
  <c r="AG618"/>
  <c r="AE618"/>
  <c r="AC618"/>
  <c r="AA618"/>
  <c r="Y618"/>
  <c r="W618"/>
  <c r="U618"/>
  <c r="S618"/>
  <c r="Q618"/>
  <c r="O618"/>
  <c r="M618"/>
  <c r="K618"/>
  <c r="E618"/>
  <c r="H618" s="1"/>
  <c r="AG617"/>
  <c r="AE617"/>
  <c r="AC617"/>
  <c r="AA617"/>
  <c r="Y617"/>
  <c r="W617"/>
  <c r="U617"/>
  <c r="S617"/>
  <c r="Q617"/>
  <c r="O617"/>
  <c r="M617"/>
  <c r="K617"/>
  <c r="F617"/>
  <c r="E617"/>
  <c r="G617" s="1"/>
  <c r="AG616"/>
  <c r="AE616"/>
  <c r="AC616"/>
  <c r="AA616"/>
  <c r="Y616"/>
  <c r="W616"/>
  <c r="U616"/>
  <c r="S616"/>
  <c r="Q616"/>
  <c r="O616"/>
  <c r="M616"/>
  <c r="K616"/>
  <c r="E616"/>
  <c r="AG615"/>
  <c r="AE615"/>
  <c r="AC615"/>
  <c r="AA615"/>
  <c r="Y615"/>
  <c r="W615"/>
  <c r="U615"/>
  <c r="S615"/>
  <c r="Q615"/>
  <c r="O615"/>
  <c r="M615"/>
  <c r="K615"/>
  <c r="F615"/>
  <c r="E615"/>
  <c r="AG614"/>
  <c r="AE614"/>
  <c r="AC614"/>
  <c r="AA614"/>
  <c r="Y614"/>
  <c r="W614"/>
  <c r="U614"/>
  <c r="S614"/>
  <c r="Q614"/>
  <c r="O614"/>
  <c r="M614"/>
  <c r="K614"/>
  <c r="F614"/>
  <c r="E614"/>
  <c r="G614" s="1"/>
  <c r="AG613"/>
  <c r="AE613"/>
  <c r="AC613"/>
  <c r="AA613"/>
  <c r="Y613"/>
  <c r="W613"/>
  <c r="U613"/>
  <c r="S613"/>
  <c r="Q613"/>
  <c r="O613"/>
  <c r="M613"/>
  <c r="K613"/>
  <c r="F613"/>
  <c r="E613"/>
  <c r="G613" s="1"/>
  <c r="AG612"/>
  <c r="AE612"/>
  <c r="AC612"/>
  <c r="AA612"/>
  <c r="Y612"/>
  <c r="W612"/>
  <c r="U612"/>
  <c r="S612"/>
  <c r="Q612"/>
  <c r="O612"/>
  <c r="M612"/>
  <c r="K612"/>
  <c r="E612"/>
  <c r="AG611"/>
  <c r="AE611"/>
  <c r="AC611"/>
  <c r="AA611"/>
  <c r="Y611"/>
  <c r="W611"/>
  <c r="U611"/>
  <c r="S611"/>
  <c r="Q611"/>
  <c r="O611"/>
  <c r="M611"/>
  <c r="K611"/>
  <c r="F611"/>
  <c r="E611"/>
  <c r="AF610"/>
  <c r="AD610"/>
  <c r="AB610"/>
  <c r="Z610"/>
  <c r="X610"/>
  <c r="V610"/>
  <c r="T610"/>
  <c r="R610"/>
  <c r="P610"/>
  <c r="N610"/>
  <c r="L610"/>
  <c r="J610"/>
  <c r="AG608"/>
  <c r="AE608"/>
  <c r="AC608"/>
  <c r="AA608"/>
  <c r="Y608"/>
  <c r="W608"/>
  <c r="U608"/>
  <c r="S608"/>
  <c r="Q608"/>
  <c r="O608"/>
  <c r="M608"/>
  <c r="K608"/>
  <c r="F608"/>
  <c r="E608"/>
  <c r="AG607"/>
  <c r="AE607"/>
  <c r="AC607"/>
  <c r="AA607"/>
  <c r="Y607"/>
  <c r="W607"/>
  <c r="U607"/>
  <c r="S607"/>
  <c r="Q607"/>
  <c r="O607"/>
  <c r="M607"/>
  <c r="K607"/>
  <c r="E607"/>
  <c r="G607" s="1"/>
  <c r="AG606"/>
  <c r="AE606"/>
  <c r="AC606"/>
  <c r="AA606"/>
  <c r="Y606"/>
  <c r="W606"/>
  <c r="U606"/>
  <c r="S606"/>
  <c r="Q606"/>
  <c r="O606"/>
  <c r="M606"/>
  <c r="K606"/>
  <c r="F606"/>
  <c r="E606"/>
  <c r="AG605"/>
  <c r="AE605"/>
  <c r="AC605"/>
  <c r="AA605"/>
  <c r="Y605"/>
  <c r="W605"/>
  <c r="U605"/>
  <c r="S605"/>
  <c r="Q605"/>
  <c r="O605"/>
  <c r="M605"/>
  <c r="K605"/>
  <c r="F605"/>
  <c r="E605"/>
  <c r="AG604"/>
  <c r="AE604"/>
  <c r="AC604"/>
  <c r="AA604"/>
  <c r="Y604"/>
  <c r="W604"/>
  <c r="U604"/>
  <c r="S604"/>
  <c r="Q604"/>
  <c r="O604"/>
  <c r="M604"/>
  <c r="K604"/>
  <c r="F604"/>
  <c r="E604"/>
  <c r="H604" s="1"/>
  <c r="AG603"/>
  <c r="AE603"/>
  <c r="AC603"/>
  <c r="AA603"/>
  <c r="Y603"/>
  <c r="W603"/>
  <c r="U603"/>
  <c r="S603"/>
  <c r="Q603"/>
  <c r="O603"/>
  <c r="M603"/>
  <c r="K603"/>
  <c r="F603"/>
  <c r="E603"/>
  <c r="AG602"/>
  <c r="AE602"/>
  <c r="AC602"/>
  <c r="AA602"/>
  <c r="Y602"/>
  <c r="W602"/>
  <c r="U602"/>
  <c r="S602"/>
  <c r="Q602"/>
  <c r="O602"/>
  <c r="M602"/>
  <c r="K602"/>
  <c r="F602"/>
  <c r="E602"/>
  <c r="H602" s="1"/>
  <c r="AG601"/>
  <c r="AE601"/>
  <c r="AC601"/>
  <c r="AA601"/>
  <c r="Y601"/>
  <c r="W601"/>
  <c r="U601"/>
  <c r="S601"/>
  <c r="Q601"/>
  <c r="O601"/>
  <c r="M601"/>
  <c r="K601"/>
  <c r="E601"/>
  <c r="AG600"/>
  <c r="AE600"/>
  <c r="AC600"/>
  <c r="AA600"/>
  <c r="Y600"/>
  <c r="W600"/>
  <c r="U600"/>
  <c r="S600"/>
  <c r="Q600"/>
  <c r="O600"/>
  <c r="M600"/>
  <c r="K600"/>
  <c r="F600"/>
  <c r="E600"/>
  <c r="H600" s="1"/>
  <c r="AG599"/>
  <c r="AE599"/>
  <c r="AC599"/>
  <c r="AA599"/>
  <c r="Y599"/>
  <c r="W599"/>
  <c r="U599"/>
  <c r="S599"/>
  <c r="Q599"/>
  <c r="O599"/>
  <c r="M599"/>
  <c r="K599"/>
  <c r="E599"/>
  <c r="G599" s="1"/>
  <c r="AG598"/>
  <c r="AE598"/>
  <c r="AC598"/>
  <c r="AA598"/>
  <c r="Y598"/>
  <c r="W598"/>
  <c r="U598"/>
  <c r="S598"/>
  <c r="Q598"/>
  <c r="O598"/>
  <c r="M598"/>
  <c r="K598"/>
  <c r="F598"/>
  <c r="E598"/>
  <c r="H598" s="1"/>
  <c r="AG597"/>
  <c r="AE597"/>
  <c r="AC597"/>
  <c r="AA597"/>
  <c r="Y597"/>
  <c r="W597"/>
  <c r="U597"/>
  <c r="S597"/>
  <c r="Q597"/>
  <c r="O597"/>
  <c r="M597"/>
  <c r="K597"/>
  <c r="F597"/>
  <c r="E597"/>
  <c r="AG596"/>
  <c r="AE596"/>
  <c r="AC596"/>
  <c r="AA596"/>
  <c r="Y596"/>
  <c r="W596"/>
  <c r="U596"/>
  <c r="S596"/>
  <c r="Q596"/>
  <c r="O596"/>
  <c r="M596"/>
  <c r="K596"/>
  <c r="F596"/>
  <c r="E596"/>
  <c r="H596" s="1"/>
  <c r="AG595"/>
  <c r="AE595"/>
  <c r="AC595"/>
  <c r="AA595"/>
  <c r="Y595"/>
  <c r="W595"/>
  <c r="U595"/>
  <c r="S595"/>
  <c r="Q595"/>
  <c r="O595"/>
  <c r="M595"/>
  <c r="K595"/>
  <c r="F595"/>
  <c r="E595"/>
  <c r="G595" s="1"/>
  <c r="AG594"/>
  <c r="AE594"/>
  <c r="AC594"/>
  <c r="AA594"/>
  <c r="Y594"/>
  <c r="W594"/>
  <c r="U594"/>
  <c r="S594"/>
  <c r="Q594"/>
  <c r="O594"/>
  <c r="M594"/>
  <c r="K594"/>
  <c r="F594"/>
  <c r="E594"/>
  <c r="AG593"/>
  <c r="AE593"/>
  <c r="AC593"/>
  <c r="AA593"/>
  <c r="Y593"/>
  <c r="W593"/>
  <c r="U593"/>
  <c r="S593"/>
  <c r="Q593"/>
  <c r="O593"/>
  <c r="M593"/>
  <c r="K593"/>
  <c r="F593"/>
  <c r="E593"/>
  <c r="AG592"/>
  <c r="AE592"/>
  <c r="AC592"/>
  <c r="AA592"/>
  <c r="Y592"/>
  <c r="W592"/>
  <c r="U592"/>
  <c r="S592"/>
  <c r="Q592"/>
  <c r="O592"/>
  <c r="M592"/>
  <c r="K592"/>
  <c r="F592"/>
  <c r="E592"/>
  <c r="H592" s="1"/>
  <c r="AG591"/>
  <c r="AE591"/>
  <c r="AC591"/>
  <c r="AA591"/>
  <c r="Y591"/>
  <c r="W591"/>
  <c r="U591"/>
  <c r="S591"/>
  <c r="Q591"/>
  <c r="O591"/>
  <c r="M591"/>
  <c r="K591"/>
  <c r="F591"/>
  <c r="E591"/>
  <c r="AG590"/>
  <c r="AE590"/>
  <c r="AC590"/>
  <c r="AA590"/>
  <c r="Y590"/>
  <c r="W590"/>
  <c r="U590"/>
  <c r="S590"/>
  <c r="Q590"/>
  <c r="O590"/>
  <c r="M590"/>
  <c r="K590"/>
  <c r="F590"/>
  <c r="E590"/>
  <c r="AG589"/>
  <c r="AE589"/>
  <c r="AC589"/>
  <c r="AA589"/>
  <c r="Y589"/>
  <c r="W589"/>
  <c r="U589"/>
  <c r="S589"/>
  <c r="Q589"/>
  <c r="O589"/>
  <c r="M589"/>
  <c r="K589"/>
  <c r="E589"/>
  <c r="AG588"/>
  <c r="AE588"/>
  <c r="AC588"/>
  <c r="AA588"/>
  <c r="Y588"/>
  <c r="W588"/>
  <c r="U588"/>
  <c r="S588"/>
  <c r="Q588"/>
  <c r="O588"/>
  <c r="M588"/>
  <c r="K588"/>
  <c r="F588"/>
  <c r="E588"/>
  <c r="H588" s="1"/>
  <c r="AG587"/>
  <c r="AE587"/>
  <c r="AC587"/>
  <c r="AA587"/>
  <c r="Y587"/>
  <c r="W587"/>
  <c r="U587"/>
  <c r="S587"/>
  <c r="Q587"/>
  <c r="O587"/>
  <c r="M587"/>
  <c r="K587"/>
  <c r="E587"/>
  <c r="AG586"/>
  <c r="AE586"/>
  <c r="AC586"/>
  <c r="AA586"/>
  <c r="Y586"/>
  <c r="W586"/>
  <c r="U586"/>
  <c r="S586"/>
  <c r="Q586"/>
  <c r="O586"/>
  <c r="M586"/>
  <c r="K586"/>
  <c r="F586"/>
  <c r="E586"/>
  <c r="H586" s="1"/>
  <c r="AG585"/>
  <c r="AE585"/>
  <c r="AC585"/>
  <c r="AA585"/>
  <c r="Y585"/>
  <c r="W585"/>
  <c r="U585"/>
  <c r="S585"/>
  <c r="Q585"/>
  <c r="O585"/>
  <c r="M585"/>
  <c r="K585"/>
  <c r="E585"/>
  <c r="AG584"/>
  <c r="AE584"/>
  <c r="AC584"/>
  <c r="AA584"/>
  <c r="Y584"/>
  <c r="W584"/>
  <c r="U584"/>
  <c r="S584"/>
  <c r="Q584"/>
  <c r="O584"/>
  <c r="M584"/>
  <c r="K584"/>
  <c r="F584"/>
  <c r="E584"/>
  <c r="H584" s="1"/>
  <c r="AG583"/>
  <c r="AE583"/>
  <c r="AC583"/>
  <c r="AA583"/>
  <c r="Y583"/>
  <c r="W583"/>
  <c r="U583"/>
  <c r="S583"/>
  <c r="Q583"/>
  <c r="O583"/>
  <c r="M583"/>
  <c r="K583"/>
  <c r="E583"/>
  <c r="AG582"/>
  <c r="AE582"/>
  <c r="AC582"/>
  <c r="AA582"/>
  <c r="Y582"/>
  <c r="W582"/>
  <c r="U582"/>
  <c r="S582"/>
  <c r="Q582"/>
  <c r="O582"/>
  <c r="M582"/>
  <c r="K582"/>
  <c r="F582"/>
  <c r="E582"/>
  <c r="AF581"/>
  <c r="AD581"/>
  <c r="AB581"/>
  <c r="Z581"/>
  <c r="X581"/>
  <c r="V581"/>
  <c r="T581"/>
  <c r="R581"/>
  <c r="P581"/>
  <c r="N581"/>
  <c r="L581"/>
  <c r="J581"/>
  <c r="E576"/>
  <c r="E575"/>
  <c r="G575" s="1"/>
  <c r="AG574"/>
  <c r="AE574"/>
  <c r="AC574"/>
  <c r="AA574"/>
  <c r="Y574"/>
  <c r="W574"/>
  <c r="U574"/>
  <c r="S574"/>
  <c r="Q574"/>
  <c r="O574"/>
  <c r="E572"/>
  <c r="E571"/>
  <c r="G571" s="1"/>
  <c r="E570"/>
  <c r="E569"/>
  <c r="E568"/>
  <c r="G568" s="1"/>
  <c r="E567"/>
  <c r="E566"/>
  <c r="G566" s="1"/>
  <c r="E565"/>
  <c r="E564"/>
  <c r="H564" s="1"/>
  <c r="E563"/>
  <c r="E562"/>
  <c r="G562" s="1"/>
  <c r="E561"/>
  <c r="E560"/>
  <c r="G560" s="1"/>
  <c r="E557"/>
  <c r="E556"/>
  <c r="G556" s="1"/>
  <c r="E555"/>
  <c r="E554"/>
  <c r="E553"/>
  <c r="E552"/>
  <c r="E551"/>
  <c r="G551" s="1"/>
  <c r="I551" s="1"/>
  <c r="E550"/>
  <c r="G550" s="1"/>
  <c r="E547"/>
  <c r="E546"/>
  <c r="E545"/>
  <c r="H545" s="1"/>
  <c r="E544"/>
  <c r="H544" s="1"/>
  <c r="E543"/>
  <c r="H543" s="1"/>
  <c r="E542"/>
  <c r="E541"/>
  <c r="E540"/>
  <c r="G540" s="1"/>
  <c r="E539"/>
  <c r="H539" s="1"/>
  <c r="E538"/>
  <c r="G538" s="1"/>
  <c r="I538" s="1"/>
  <c r="E537"/>
  <c r="E536"/>
  <c r="H536" s="1"/>
  <c r="E533"/>
  <c r="G533" s="1"/>
  <c r="E532"/>
  <c r="E531"/>
  <c r="E530"/>
  <c r="H530" s="1"/>
  <c r="E529"/>
  <c r="G529" s="1"/>
  <c r="I529" s="1"/>
  <c r="E528"/>
  <c r="G528" s="1"/>
  <c r="E527"/>
  <c r="E526"/>
  <c r="G526" s="1"/>
  <c r="E525"/>
  <c r="G525" s="1"/>
  <c r="E524"/>
  <c r="G524" s="1"/>
  <c r="AG523"/>
  <c r="AE523"/>
  <c r="AC523"/>
  <c r="AA523"/>
  <c r="Y523"/>
  <c r="W523"/>
  <c r="U523"/>
  <c r="S523"/>
  <c r="Q523"/>
  <c r="O523"/>
  <c r="E523"/>
  <c r="AF520"/>
  <c r="AA79" i="4" s="1"/>
  <c r="AD520" i="20"/>
  <c r="Y79" i="4" s="1"/>
  <c r="AB520" i="20"/>
  <c r="W79" i="4" s="1"/>
  <c r="Z520" i="20"/>
  <c r="U79" i="4" s="1"/>
  <c r="X520" i="20"/>
  <c r="S79" i="4" s="1"/>
  <c r="V520" i="20"/>
  <c r="Q79" i="4" s="1"/>
  <c r="T520" i="20"/>
  <c r="O79" i="4" s="1"/>
  <c r="R520" i="20"/>
  <c r="M79" i="4" s="1"/>
  <c r="P520" i="20"/>
  <c r="K79" i="4" s="1"/>
  <c r="N520" i="20"/>
  <c r="I79" i="4" s="1"/>
  <c r="L520" i="20"/>
  <c r="J520"/>
  <c r="AG514"/>
  <c r="AE514"/>
  <c r="AC514"/>
  <c r="AA514"/>
  <c r="Y514"/>
  <c r="W514"/>
  <c r="U514"/>
  <c r="S514"/>
  <c r="Q514"/>
  <c r="O514"/>
  <c r="M514"/>
  <c r="K514"/>
  <c r="F514"/>
  <c r="E514"/>
  <c r="AG513"/>
  <c r="AE513"/>
  <c r="AC513"/>
  <c r="AA513"/>
  <c r="Y513"/>
  <c r="W513"/>
  <c r="U513"/>
  <c r="S513"/>
  <c r="Q513"/>
  <c r="O513"/>
  <c r="M513"/>
  <c r="K513"/>
  <c r="F513"/>
  <c r="E513"/>
  <c r="AG510"/>
  <c r="AE510"/>
  <c r="AC510"/>
  <c r="AA510"/>
  <c r="Y510"/>
  <c r="W510"/>
  <c r="U510"/>
  <c r="S510"/>
  <c r="Q510"/>
  <c r="O510"/>
  <c r="M510"/>
  <c r="K510"/>
  <c r="F510"/>
  <c r="E510"/>
  <c r="H510" s="1"/>
  <c r="AG502"/>
  <c r="AE502"/>
  <c r="AC502"/>
  <c r="AA502"/>
  <c r="Y502"/>
  <c r="W502"/>
  <c r="U502"/>
  <c r="S502"/>
  <c r="Q502"/>
  <c r="O502"/>
  <c r="M502"/>
  <c r="K502"/>
  <c r="F502"/>
  <c r="E502"/>
  <c r="AG501"/>
  <c r="AE501"/>
  <c r="AC501"/>
  <c r="AA501"/>
  <c r="Y501"/>
  <c r="W501"/>
  <c r="U501"/>
  <c r="S501"/>
  <c r="Q501"/>
  <c r="O501"/>
  <c r="M501"/>
  <c r="K501"/>
  <c r="F501"/>
  <c r="E501"/>
  <c r="AG500"/>
  <c r="AE500"/>
  <c r="AC500"/>
  <c r="AA500"/>
  <c r="Y500"/>
  <c r="W500"/>
  <c r="U500"/>
  <c r="S500"/>
  <c r="Q500"/>
  <c r="O500"/>
  <c r="M500"/>
  <c r="K500"/>
  <c r="E500"/>
  <c r="AG499"/>
  <c r="AE499"/>
  <c r="AC499"/>
  <c r="AA499"/>
  <c r="Y499"/>
  <c r="W499"/>
  <c r="U499"/>
  <c r="S499"/>
  <c r="Q499"/>
  <c r="O499"/>
  <c r="M499"/>
  <c r="K499"/>
  <c r="E499"/>
  <c r="AG498"/>
  <c r="AE498"/>
  <c r="AC498"/>
  <c r="AA498"/>
  <c r="Y498"/>
  <c r="W498"/>
  <c r="U498"/>
  <c r="S498"/>
  <c r="Q498"/>
  <c r="O498"/>
  <c r="M498"/>
  <c r="K498"/>
  <c r="F498"/>
  <c r="E498"/>
  <c r="AG497"/>
  <c r="AE497"/>
  <c r="AC497"/>
  <c r="AA497"/>
  <c r="Y497"/>
  <c r="W497"/>
  <c r="U497"/>
  <c r="S497"/>
  <c r="Q497"/>
  <c r="O497"/>
  <c r="M497"/>
  <c r="K497"/>
  <c r="F497"/>
  <c r="E497"/>
  <c r="H497" s="1"/>
  <c r="AG496"/>
  <c r="AE496"/>
  <c r="AC496"/>
  <c r="AA496"/>
  <c r="Y496"/>
  <c r="W496"/>
  <c r="U496"/>
  <c r="S496"/>
  <c r="Q496"/>
  <c r="O496"/>
  <c r="M496"/>
  <c r="K496"/>
  <c r="F496"/>
  <c r="E496"/>
  <c r="H496" s="1"/>
  <c r="AG493"/>
  <c r="AE493"/>
  <c r="AC493"/>
  <c r="AA493"/>
  <c r="Y493"/>
  <c r="W493"/>
  <c r="U493"/>
  <c r="S493"/>
  <c r="Q493"/>
  <c r="O493"/>
  <c r="M493"/>
  <c r="K493"/>
  <c r="F493"/>
  <c r="E493"/>
  <c r="H493" s="1"/>
  <c r="AG490"/>
  <c r="AE490"/>
  <c r="AC490"/>
  <c r="AA490"/>
  <c r="Y490"/>
  <c r="W490"/>
  <c r="U490"/>
  <c r="S490"/>
  <c r="Q490"/>
  <c r="O490"/>
  <c r="M490"/>
  <c r="K490"/>
  <c r="F490"/>
  <c r="E490"/>
  <c r="AG487"/>
  <c r="AE487"/>
  <c r="AC487"/>
  <c r="AA487"/>
  <c r="Y487"/>
  <c r="W487"/>
  <c r="U487"/>
  <c r="S487"/>
  <c r="Q487"/>
  <c r="O487"/>
  <c r="M487"/>
  <c r="K487"/>
  <c r="F487"/>
  <c r="E487"/>
  <c r="H487" s="1"/>
  <c r="AG486"/>
  <c r="AE486"/>
  <c r="AC486"/>
  <c r="AA486"/>
  <c r="Y486"/>
  <c r="W486"/>
  <c r="U486"/>
  <c r="S486"/>
  <c r="Q486"/>
  <c r="O486"/>
  <c r="M486"/>
  <c r="K486"/>
  <c r="F486"/>
  <c r="E486"/>
  <c r="AG485"/>
  <c r="AE485"/>
  <c r="AC485"/>
  <c r="AA485"/>
  <c r="Y485"/>
  <c r="W485"/>
  <c r="U485"/>
  <c r="S485"/>
  <c r="Q485"/>
  <c r="O485"/>
  <c r="M485"/>
  <c r="K485"/>
  <c r="F485"/>
  <c r="E485"/>
  <c r="AG484"/>
  <c r="AE484"/>
  <c r="AC484"/>
  <c r="AA484"/>
  <c r="Y484"/>
  <c r="W484"/>
  <c r="U484"/>
  <c r="S484"/>
  <c r="Q484"/>
  <c r="O484"/>
  <c r="M484"/>
  <c r="K484"/>
  <c r="F484"/>
  <c r="E484"/>
  <c r="AG483"/>
  <c r="AE483"/>
  <c r="AC483"/>
  <c r="AA483"/>
  <c r="Y483"/>
  <c r="W483"/>
  <c r="U483"/>
  <c r="S483"/>
  <c r="Q483"/>
  <c r="O483"/>
  <c r="M483"/>
  <c r="K483"/>
  <c r="F483"/>
  <c r="E483"/>
  <c r="AG480"/>
  <c r="AE480"/>
  <c r="AC480"/>
  <c r="AA480"/>
  <c r="Y480"/>
  <c r="W480"/>
  <c r="U480"/>
  <c r="S480"/>
  <c r="Q480"/>
  <c r="O480"/>
  <c r="M480"/>
  <c r="K480"/>
  <c r="F480"/>
  <c r="E480"/>
  <c r="AG479"/>
  <c r="AE479"/>
  <c r="AC479"/>
  <c r="AA479"/>
  <c r="Y479"/>
  <c r="W479"/>
  <c r="U479"/>
  <c r="S479"/>
  <c r="Q479"/>
  <c r="O479"/>
  <c r="M479"/>
  <c r="K479"/>
  <c r="F479"/>
  <c r="E479"/>
  <c r="AG478"/>
  <c r="AE478"/>
  <c r="AC478"/>
  <c r="AA478"/>
  <c r="Y478"/>
  <c r="W478"/>
  <c r="U478"/>
  <c r="S478"/>
  <c r="Q478"/>
  <c r="O478"/>
  <c r="M478"/>
  <c r="K478"/>
  <c r="F478"/>
  <c r="E478"/>
  <c r="AG477"/>
  <c r="AE477"/>
  <c r="AC477"/>
  <c r="AA477"/>
  <c r="Y477"/>
  <c r="W477"/>
  <c r="U477"/>
  <c r="S477"/>
  <c r="Q477"/>
  <c r="O477"/>
  <c r="M477"/>
  <c r="K477"/>
  <c r="F477"/>
  <c r="E477"/>
  <c r="H477" s="1"/>
  <c r="AG476"/>
  <c r="AE476"/>
  <c r="AC476"/>
  <c r="AA476"/>
  <c r="Y476"/>
  <c r="W476"/>
  <c r="U476"/>
  <c r="S476"/>
  <c r="Q476"/>
  <c r="O476"/>
  <c r="M476"/>
  <c r="K476"/>
  <c r="F476"/>
  <c r="E476"/>
  <c r="H476" s="1"/>
  <c r="AG475"/>
  <c r="AE475"/>
  <c r="AC475"/>
  <c r="AA475"/>
  <c r="Y475"/>
  <c r="W475"/>
  <c r="U475"/>
  <c r="S475"/>
  <c r="Q475"/>
  <c r="O475"/>
  <c r="M475"/>
  <c r="K475"/>
  <c r="F475"/>
  <c r="E475"/>
  <c r="AG474"/>
  <c r="AE474"/>
  <c r="AC474"/>
  <c r="AA474"/>
  <c r="Y474"/>
  <c r="W474"/>
  <c r="U474"/>
  <c r="S474"/>
  <c r="Q474"/>
  <c r="O474"/>
  <c r="M474"/>
  <c r="K474"/>
  <c r="F474"/>
  <c r="E474"/>
  <c r="AG473"/>
  <c r="AE473"/>
  <c r="AC473"/>
  <c r="AA473"/>
  <c r="Y473"/>
  <c r="W473"/>
  <c r="U473"/>
  <c r="S473"/>
  <c r="Q473"/>
  <c r="O473"/>
  <c r="M473"/>
  <c r="K473"/>
  <c r="F473"/>
  <c r="E473"/>
  <c r="H473" s="1"/>
  <c r="AG472"/>
  <c r="AE472"/>
  <c r="AC472"/>
  <c r="AA472"/>
  <c r="Y472"/>
  <c r="W472"/>
  <c r="U472"/>
  <c r="S472"/>
  <c r="Q472"/>
  <c r="O472"/>
  <c r="M472"/>
  <c r="K472"/>
  <c r="F472"/>
  <c r="E472"/>
  <c r="AG471"/>
  <c r="AE471"/>
  <c r="AC471"/>
  <c r="AA471"/>
  <c r="Y471"/>
  <c r="W471"/>
  <c r="U471"/>
  <c r="S471"/>
  <c r="Q471"/>
  <c r="O471"/>
  <c r="M471"/>
  <c r="K471"/>
  <c r="F471"/>
  <c r="E471"/>
  <c r="H471" s="1"/>
  <c r="AG470"/>
  <c r="AE470"/>
  <c r="AC470"/>
  <c r="AA470"/>
  <c r="Y470"/>
  <c r="W470"/>
  <c r="U470"/>
  <c r="S470"/>
  <c r="Q470"/>
  <c r="O470"/>
  <c r="M470"/>
  <c r="K470"/>
  <c r="F470"/>
  <c r="E470"/>
  <c r="AG467"/>
  <c r="AE467"/>
  <c r="AC467"/>
  <c r="AA467"/>
  <c r="Y467"/>
  <c r="W467"/>
  <c r="U467"/>
  <c r="S467"/>
  <c r="Q467"/>
  <c r="O467"/>
  <c r="M467"/>
  <c r="K467"/>
  <c r="F467"/>
  <c r="E467"/>
  <c r="AG464"/>
  <c r="AE464"/>
  <c r="AC464"/>
  <c r="AA464"/>
  <c r="Y464"/>
  <c r="W464"/>
  <c r="U464"/>
  <c r="S464"/>
  <c r="Q464"/>
  <c r="O464"/>
  <c r="M464"/>
  <c r="K464"/>
  <c r="F464"/>
  <c r="E464"/>
  <c r="AG461"/>
  <c r="AE461"/>
  <c r="AC461"/>
  <c r="AA461"/>
  <c r="Y461"/>
  <c r="W461"/>
  <c r="U461"/>
  <c r="S461"/>
  <c r="Q461"/>
  <c r="O461"/>
  <c r="M461"/>
  <c r="K461"/>
  <c r="F461"/>
  <c r="E461"/>
  <c r="AG460"/>
  <c r="AE460"/>
  <c r="AC460"/>
  <c r="AA460"/>
  <c r="Y460"/>
  <c r="W460"/>
  <c r="U460"/>
  <c r="S460"/>
  <c r="Q460"/>
  <c r="O460"/>
  <c r="M460"/>
  <c r="K460"/>
  <c r="F460"/>
  <c r="E460"/>
  <c r="G460" s="1"/>
  <c r="AG459"/>
  <c r="AE459"/>
  <c r="AC459"/>
  <c r="AA459"/>
  <c r="Y459"/>
  <c r="W459"/>
  <c r="U459"/>
  <c r="S459"/>
  <c r="Q459"/>
  <c r="O459"/>
  <c r="M459"/>
  <c r="K459"/>
  <c r="F459"/>
  <c r="E459"/>
  <c r="AG458"/>
  <c r="AE458"/>
  <c r="AC458"/>
  <c r="AA458"/>
  <c r="Y458"/>
  <c r="W458"/>
  <c r="U458"/>
  <c r="S458"/>
  <c r="Q458"/>
  <c r="O458"/>
  <c r="M458"/>
  <c r="K458"/>
  <c r="F458"/>
  <c r="E458"/>
  <c r="AG457"/>
  <c r="AE457"/>
  <c r="AC457"/>
  <c r="AA457"/>
  <c r="Y457"/>
  <c r="W457"/>
  <c r="U457"/>
  <c r="S457"/>
  <c r="Q457"/>
  <c r="O457"/>
  <c r="M457"/>
  <c r="K457"/>
  <c r="F457"/>
  <c r="E457"/>
  <c r="AG456"/>
  <c r="AE456"/>
  <c r="AC456"/>
  <c r="AA456"/>
  <c r="Y456"/>
  <c r="W456"/>
  <c r="U456"/>
  <c r="S456"/>
  <c r="Q456"/>
  <c r="O456"/>
  <c r="M456"/>
  <c r="K456"/>
  <c r="F456"/>
  <c r="E456"/>
  <c r="AG455"/>
  <c r="AE455"/>
  <c r="AC455"/>
  <c r="AA455"/>
  <c r="Y455"/>
  <c r="W455"/>
  <c r="U455"/>
  <c r="S455"/>
  <c r="Q455"/>
  <c r="O455"/>
  <c r="M455"/>
  <c r="K455"/>
  <c r="F455"/>
  <c r="E455"/>
  <c r="H455" s="1"/>
  <c r="AG454"/>
  <c r="AE454"/>
  <c r="AC454"/>
  <c r="AA454"/>
  <c r="Y454"/>
  <c r="W454"/>
  <c r="U454"/>
  <c r="S454"/>
  <c r="Q454"/>
  <c r="O454"/>
  <c r="M454"/>
  <c r="K454"/>
  <c r="F454"/>
  <c r="E454"/>
  <c r="AG453"/>
  <c r="AE453"/>
  <c r="AC453"/>
  <c r="AA453"/>
  <c r="Y453"/>
  <c r="W453"/>
  <c r="U453"/>
  <c r="S453"/>
  <c r="Q453"/>
  <c r="O453"/>
  <c r="M453"/>
  <c r="K453"/>
  <c r="F453"/>
  <c r="E453"/>
  <c r="H453" s="1"/>
  <c r="AG452"/>
  <c r="AE452"/>
  <c r="AC452"/>
  <c r="AA452"/>
  <c r="Y452"/>
  <c r="W452"/>
  <c r="U452"/>
  <c r="S452"/>
  <c r="Q452"/>
  <c r="O452"/>
  <c r="M452"/>
  <c r="K452"/>
  <c r="F452"/>
  <c r="E452"/>
  <c r="AG451"/>
  <c r="AE451"/>
  <c r="AC451"/>
  <c r="AA451"/>
  <c r="Y451"/>
  <c r="W451"/>
  <c r="U451"/>
  <c r="S451"/>
  <c r="Q451"/>
  <c r="O451"/>
  <c r="M451"/>
  <c r="K451"/>
  <c r="F451"/>
  <c r="E451"/>
  <c r="H451" s="1"/>
  <c r="AG450"/>
  <c r="AE450"/>
  <c r="AC450"/>
  <c r="AA450"/>
  <c r="Y450"/>
  <c r="W450"/>
  <c r="U450"/>
  <c r="S450"/>
  <c r="Q450"/>
  <c r="O450"/>
  <c r="M450"/>
  <c r="K450"/>
  <c r="F450"/>
  <c r="E450"/>
  <c r="AG447"/>
  <c r="AE447"/>
  <c r="AC447"/>
  <c r="AA447"/>
  <c r="Y447"/>
  <c r="W447"/>
  <c r="U447"/>
  <c r="S447"/>
  <c r="Q447"/>
  <c r="O447"/>
  <c r="M447"/>
  <c r="K447"/>
  <c r="F447"/>
  <c r="E447"/>
  <c r="H447" s="1"/>
  <c r="AG446"/>
  <c r="AE446"/>
  <c r="AC446"/>
  <c r="AA446"/>
  <c r="Y446"/>
  <c r="W446"/>
  <c r="U446"/>
  <c r="S446"/>
  <c r="Q446"/>
  <c r="O446"/>
  <c r="M446"/>
  <c r="K446"/>
  <c r="F446"/>
  <c r="E446"/>
  <c r="H446" s="1"/>
  <c r="AG445"/>
  <c r="AE445"/>
  <c r="AC445"/>
  <c r="AA445"/>
  <c r="Y445"/>
  <c r="W445"/>
  <c r="U445"/>
  <c r="S445"/>
  <c r="Q445"/>
  <c r="O445"/>
  <c r="M445"/>
  <c r="K445"/>
  <c r="F445"/>
  <c r="E445"/>
  <c r="AG442"/>
  <c r="AE442"/>
  <c r="AC442"/>
  <c r="AA442"/>
  <c r="Y442"/>
  <c r="W442"/>
  <c r="U442"/>
  <c r="S442"/>
  <c r="Q442"/>
  <c r="O442"/>
  <c r="M442"/>
  <c r="K442"/>
  <c r="F442"/>
  <c r="E442"/>
  <c r="AG441"/>
  <c r="AE441"/>
  <c r="AC441"/>
  <c r="AA441"/>
  <c r="Y441"/>
  <c r="W441"/>
  <c r="U441"/>
  <c r="S441"/>
  <c r="Q441"/>
  <c r="O441"/>
  <c r="M441"/>
  <c r="K441"/>
  <c r="F441"/>
  <c r="E441"/>
  <c r="AG440"/>
  <c r="AE440"/>
  <c r="AC440"/>
  <c r="AA440"/>
  <c r="Y440"/>
  <c r="W440"/>
  <c r="U440"/>
  <c r="S440"/>
  <c r="Q440"/>
  <c r="O440"/>
  <c r="M440"/>
  <c r="K440"/>
  <c r="F440"/>
  <c r="E440"/>
  <c r="AG439"/>
  <c r="AE439"/>
  <c r="AC439"/>
  <c r="AA439"/>
  <c r="Y439"/>
  <c r="W439"/>
  <c r="U439"/>
  <c r="S439"/>
  <c r="Q439"/>
  <c r="O439"/>
  <c r="M439"/>
  <c r="K439"/>
  <c r="F439"/>
  <c r="E439"/>
  <c r="AG438"/>
  <c r="AE438"/>
  <c r="AC438"/>
  <c r="AA438"/>
  <c r="Y438"/>
  <c r="W438"/>
  <c r="U438"/>
  <c r="S438"/>
  <c r="Q438"/>
  <c r="O438"/>
  <c r="M438"/>
  <c r="K438"/>
  <c r="F438"/>
  <c r="E438"/>
  <c r="AG435"/>
  <c r="AE435"/>
  <c r="AC435"/>
  <c r="AA435"/>
  <c r="Y435"/>
  <c r="W435"/>
  <c r="U435"/>
  <c r="S435"/>
  <c r="Q435"/>
  <c r="O435"/>
  <c r="M435"/>
  <c r="K435"/>
  <c r="F435"/>
  <c r="E435"/>
  <c r="H435" s="1"/>
  <c r="AG434"/>
  <c r="AE434"/>
  <c r="AC434"/>
  <c r="AA434"/>
  <c r="Y434"/>
  <c r="W434"/>
  <c r="U434"/>
  <c r="S434"/>
  <c r="Q434"/>
  <c r="O434"/>
  <c r="M434"/>
  <c r="K434"/>
  <c r="F434"/>
  <c r="E434"/>
  <c r="AG433"/>
  <c r="AE433"/>
  <c r="AC433"/>
  <c r="AA433"/>
  <c r="Y433"/>
  <c r="W433"/>
  <c r="U433"/>
  <c r="S433"/>
  <c r="Q433"/>
  <c r="O433"/>
  <c r="M433"/>
  <c r="K433"/>
  <c r="F433"/>
  <c r="E433"/>
  <c r="H433" s="1"/>
  <c r="AG430"/>
  <c r="AE430"/>
  <c r="AC430"/>
  <c r="AA430"/>
  <c r="Y430"/>
  <c r="W430"/>
  <c r="U430"/>
  <c r="S430"/>
  <c r="Q430"/>
  <c r="O430"/>
  <c r="M430"/>
  <c r="K430"/>
  <c r="F430"/>
  <c r="E430"/>
  <c r="AG429"/>
  <c r="AE429"/>
  <c r="AC429"/>
  <c r="AA429"/>
  <c r="Y429"/>
  <c r="W429"/>
  <c r="U429"/>
  <c r="S429"/>
  <c r="Q429"/>
  <c r="O429"/>
  <c r="M429"/>
  <c r="K429"/>
  <c r="F429"/>
  <c r="E429"/>
  <c r="H429" s="1"/>
  <c r="AG428"/>
  <c r="AE428"/>
  <c r="AC428"/>
  <c r="AA428"/>
  <c r="Y428"/>
  <c r="W428"/>
  <c r="U428"/>
  <c r="S428"/>
  <c r="Q428"/>
  <c r="O428"/>
  <c r="M428"/>
  <c r="K428"/>
  <c r="F428"/>
  <c r="E428"/>
  <c r="H428" s="1"/>
  <c r="AG427"/>
  <c r="AE427"/>
  <c r="AC427"/>
  <c r="AA427"/>
  <c r="Y427"/>
  <c r="W427"/>
  <c r="U427"/>
  <c r="S427"/>
  <c r="Q427"/>
  <c r="O427"/>
  <c r="M427"/>
  <c r="K427"/>
  <c r="F427"/>
  <c r="E427"/>
  <c r="H427" s="1"/>
  <c r="AG426"/>
  <c r="AE426"/>
  <c r="AC426"/>
  <c r="AA426"/>
  <c r="Y426"/>
  <c r="W426"/>
  <c r="U426"/>
  <c r="S426"/>
  <c r="Q426"/>
  <c r="O426"/>
  <c r="M426"/>
  <c r="K426"/>
  <c r="F426"/>
  <c r="E426"/>
  <c r="AG425"/>
  <c r="AE425"/>
  <c r="AC425"/>
  <c r="AA425"/>
  <c r="Y425"/>
  <c r="W425"/>
  <c r="U425"/>
  <c r="S425"/>
  <c r="Q425"/>
  <c r="O425"/>
  <c r="M425"/>
  <c r="K425"/>
  <c r="F425"/>
  <c r="E425"/>
  <c r="H425" s="1"/>
  <c r="AG424"/>
  <c r="AE424"/>
  <c r="AC424"/>
  <c r="AA424"/>
  <c r="Y424"/>
  <c r="W424"/>
  <c r="U424"/>
  <c r="S424"/>
  <c r="Q424"/>
  <c r="O424"/>
  <c r="M424"/>
  <c r="K424"/>
  <c r="F424"/>
  <c r="E424"/>
  <c r="G424" s="1"/>
  <c r="AG423"/>
  <c r="AE423"/>
  <c r="AC423"/>
  <c r="AA423"/>
  <c r="Y423"/>
  <c r="W423"/>
  <c r="U423"/>
  <c r="S423"/>
  <c r="Q423"/>
  <c r="O423"/>
  <c r="M423"/>
  <c r="K423"/>
  <c r="F423"/>
  <c r="E423"/>
  <c r="H423" s="1"/>
  <c r="AG420"/>
  <c r="AE420"/>
  <c r="AC420"/>
  <c r="AA420"/>
  <c r="Y420"/>
  <c r="W420"/>
  <c r="U420"/>
  <c r="S420"/>
  <c r="Q420"/>
  <c r="O420"/>
  <c r="M420"/>
  <c r="K420"/>
  <c r="F420"/>
  <c r="E420"/>
  <c r="AG419"/>
  <c r="AE419"/>
  <c r="AC419"/>
  <c r="AA419"/>
  <c r="Y419"/>
  <c r="W419"/>
  <c r="U419"/>
  <c r="S419"/>
  <c r="Q419"/>
  <c r="O419"/>
  <c r="M419"/>
  <c r="K419"/>
  <c r="F419"/>
  <c r="E419"/>
  <c r="AG418"/>
  <c r="AE418"/>
  <c r="AC418"/>
  <c r="AA418"/>
  <c r="Y418"/>
  <c r="W418"/>
  <c r="U418"/>
  <c r="S418"/>
  <c r="Q418"/>
  <c r="O418"/>
  <c r="M418"/>
  <c r="K418"/>
  <c r="F418"/>
  <c r="E418"/>
  <c r="AG417"/>
  <c r="AE417"/>
  <c r="AC417"/>
  <c r="AA417"/>
  <c r="Y417"/>
  <c r="W417"/>
  <c r="U417"/>
  <c r="S417"/>
  <c r="Q417"/>
  <c r="O417"/>
  <c r="M417"/>
  <c r="K417"/>
  <c r="F417"/>
  <c r="E417"/>
  <c r="AG416"/>
  <c r="AE416"/>
  <c r="AC416"/>
  <c r="AA416"/>
  <c r="Y416"/>
  <c r="W416"/>
  <c r="U416"/>
  <c r="S416"/>
  <c r="Q416"/>
  <c r="O416"/>
  <c r="M416"/>
  <c r="K416"/>
  <c r="F416"/>
  <c r="E416"/>
  <c r="AG415"/>
  <c r="AE415"/>
  <c r="AC415"/>
  <c r="AA415"/>
  <c r="Y415"/>
  <c r="W415"/>
  <c r="U415"/>
  <c r="S415"/>
  <c r="Q415"/>
  <c r="O415"/>
  <c r="M415"/>
  <c r="K415"/>
  <c r="F415"/>
  <c r="E415"/>
  <c r="H415" s="1"/>
  <c r="AG414"/>
  <c r="AE414"/>
  <c r="AC414"/>
  <c r="AA414"/>
  <c r="Y414"/>
  <c r="W414"/>
  <c r="U414"/>
  <c r="S414"/>
  <c r="Q414"/>
  <c r="O414"/>
  <c r="M414"/>
  <c r="K414"/>
  <c r="F414"/>
  <c r="E414"/>
  <c r="AG413"/>
  <c r="AE413"/>
  <c r="AC413"/>
  <c r="AA413"/>
  <c r="Y413"/>
  <c r="W413"/>
  <c r="U413"/>
  <c r="S413"/>
  <c r="Q413"/>
  <c r="O413"/>
  <c r="M413"/>
  <c r="K413"/>
  <c r="F413"/>
  <c r="E413"/>
  <c r="H413" s="1"/>
  <c r="AG412"/>
  <c r="AE412"/>
  <c r="AC412"/>
  <c r="AA412"/>
  <c r="Y412"/>
  <c r="W412"/>
  <c r="U412"/>
  <c r="S412"/>
  <c r="Q412"/>
  <c r="O412"/>
  <c r="M412"/>
  <c r="K412"/>
  <c r="F412"/>
  <c r="E412"/>
  <c r="AG411"/>
  <c r="AE411"/>
  <c r="AC411"/>
  <c r="AA411"/>
  <c r="Y411"/>
  <c r="W411"/>
  <c r="U411"/>
  <c r="S411"/>
  <c r="Q411"/>
  <c r="O411"/>
  <c r="M411"/>
  <c r="K411"/>
  <c r="F411"/>
  <c r="E411"/>
  <c r="H411" s="1"/>
  <c r="AG410"/>
  <c r="AE410"/>
  <c r="AC410"/>
  <c r="AA410"/>
  <c r="Y410"/>
  <c r="W410"/>
  <c r="U410"/>
  <c r="S410"/>
  <c r="Q410"/>
  <c r="O410"/>
  <c r="M410"/>
  <c r="K410"/>
  <c r="F410"/>
  <c r="E410"/>
  <c r="AG409"/>
  <c r="AE409"/>
  <c r="AC409"/>
  <c r="AA409"/>
  <c r="Y409"/>
  <c r="W409"/>
  <c r="U409"/>
  <c r="S409"/>
  <c r="Q409"/>
  <c r="O409"/>
  <c r="M409"/>
  <c r="K409"/>
  <c r="F409"/>
  <c r="E409"/>
  <c r="H409" s="1"/>
  <c r="AG408"/>
  <c r="AE408"/>
  <c r="AC408"/>
  <c r="AA408"/>
  <c r="Y408"/>
  <c r="W408"/>
  <c r="U408"/>
  <c r="S408"/>
  <c r="Q408"/>
  <c r="O408"/>
  <c r="M408"/>
  <c r="K408"/>
  <c r="F408"/>
  <c r="E408"/>
  <c r="AG407"/>
  <c r="AE407"/>
  <c r="AC407"/>
  <c r="AA407"/>
  <c r="Y407"/>
  <c r="W407"/>
  <c r="U407"/>
  <c r="S407"/>
  <c r="Q407"/>
  <c r="O407"/>
  <c r="M407"/>
  <c r="K407"/>
  <c r="F407"/>
  <c r="E407"/>
  <c r="H407" s="1"/>
  <c r="AG406"/>
  <c r="AE406"/>
  <c r="AC406"/>
  <c r="AA406"/>
  <c r="Y406"/>
  <c r="W406"/>
  <c r="U406"/>
  <c r="S406"/>
  <c r="Q406"/>
  <c r="O406"/>
  <c r="M406"/>
  <c r="K406"/>
  <c r="F406"/>
  <c r="E406"/>
  <c r="G406" s="1"/>
  <c r="AG405"/>
  <c r="AE405"/>
  <c r="AC405"/>
  <c r="AA405"/>
  <c r="Y405"/>
  <c r="W405"/>
  <c r="U405"/>
  <c r="S405"/>
  <c r="Q405"/>
  <c r="O405"/>
  <c r="M405"/>
  <c r="K405"/>
  <c r="F405"/>
  <c r="E405"/>
  <c r="AG404"/>
  <c r="AE404"/>
  <c r="AC404"/>
  <c r="AA404"/>
  <c r="Y404"/>
  <c r="W404"/>
  <c r="U404"/>
  <c r="S404"/>
  <c r="Q404"/>
  <c r="O404"/>
  <c r="M404"/>
  <c r="K404"/>
  <c r="F404"/>
  <c r="E404"/>
  <c r="AG403"/>
  <c r="AE403"/>
  <c r="AC403"/>
  <c r="AA403"/>
  <c r="Y403"/>
  <c r="W403"/>
  <c r="U403"/>
  <c r="S403"/>
  <c r="Q403"/>
  <c r="O403"/>
  <c r="M403"/>
  <c r="K403"/>
  <c r="F403"/>
  <c r="E403"/>
  <c r="H403" s="1"/>
  <c r="AG400"/>
  <c r="AE400"/>
  <c r="AC400"/>
  <c r="AA400"/>
  <c r="Y400"/>
  <c r="W400"/>
  <c r="U400"/>
  <c r="S400"/>
  <c r="Q400"/>
  <c r="O400"/>
  <c r="M400"/>
  <c r="K400"/>
  <c r="F400"/>
  <c r="E400"/>
  <c r="AG399"/>
  <c r="AE399"/>
  <c r="AC399"/>
  <c r="AA399"/>
  <c r="Y399"/>
  <c r="W399"/>
  <c r="U399"/>
  <c r="S399"/>
  <c r="Q399"/>
  <c r="O399"/>
  <c r="M399"/>
  <c r="K399"/>
  <c r="F399"/>
  <c r="E399"/>
  <c r="AG398"/>
  <c r="AE398"/>
  <c r="AC398"/>
  <c r="AA398"/>
  <c r="Y398"/>
  <c r="W398"/>
  <c r="U398"/>
  <c r="S398"/>
  <c r="Q398"/>
  <c r="O398"/>
  <c r="M398"/>
  <c r="K398"/>
  <c r="F398"/>
  <c r="E398"/>
  <c r="AG395"/>
  <c r="AE395"/>
  <c r="AC395"/>
  <c r="AA395"/>
  <c r="Y395"/>
  <c r="W395"/>
  <c r="U395"/>
  <c r="S395"/>
  <c r="Q395"/>
  <c r="O395"/>
  <c r="M395"/>
  <c r="K395"/>
  <c r="F395"/>
  <c r="E395"/>
  <c r="H395" s="1"/>
  <c r="AG394"/>
  <c r="AE394"/>
  <c r="AC394"/>
  <c r="AA394"/>
  <c r="Y394"/>
  <c r="W394"/>
  <c r="U394"/>
  <c r="S394"/>
  <c r="Q394"/>
  <c r="O394"/>
  <c r="M394"/>
  <c r="K394"/>
  <c r="F394"/>
  <c r="E394"/>
  <c r="AG393"/>
  <c r="AE393"/>
  <c r="AC393"/>
  <c r="AA393"/>
  <c r="Y393"/>
  <c r="W393"/>
  <c r="U393"/>
  <c r="S393"/>
  <c r="Q393"/>
  <c r="O393"/>
  <c r="M393"/>
  <c r="K393"/>
  <c r="F393"/>
  <c r="E393"/>
  <c r="AG390"/>
  <c r="AE390"/>
  <c r="AC390"/>
  <c r="AA390"/>
  <c r="Y390"/>
  <c r="W390"/>
  <c r="U390"/>
  <c r="S390"/>
  <c r="Q390"/>
  <c r="O390"/>
  <c r="M390"/>
  <c r="K390"/>
  <c r="F390"/>
  <c r="E390"/>
  <c r="H390" s="1"/>
  <c r="AG389"/>
  <c r="AE389"/>
  <c r="AC389"/>
  <c r="AA389"/>
  <c r="Y389"/>
  <c r="W389"/>
  <c r="U389"/>
  <c r="S389"/>
  <c r="Q389"/>
  <c r="O389"/>
  <c r="M389"/>
  <c r="K389"/>
  <c r="F389"/>
  <c r="E389"/>
  <c r="H389" s="1"/>
  <c r="AG388"/>
  <c r="AE388"/>
  <c r="AC388"/>
  <c r="AA388"/>
  <c r="Y388"/>
  <c r="W388"/>
  <c r="U388"/>
  <c r="S388"/>
  <c r="Q388"/>
  <c r="O388"/>
  <c r="M388"/>
  <c r="K388"/>
  <c r="F388"/>
  <c r="E388"/>
  <c r="H388" s="1"/>
  <c r="AG387"/>
  <c r="AE387"/>
  <c r="AC387"/>
  <c r="AA387"/>
  <c r="Y387"/>
  <c r="W387"/>
  <c r="U387"/>
  <c r="S387"/>
  <c r="Q387"/>
  <c r="O387"/>
  <c r="M387"/>
  <c r="K387"/>
  <c r="F387"/>
  <c r="E387"/>
  <c r="AG386"/>
  <c r="AE386"/>
  <c r="AC386"/>
  <c r="AA386"/>
  <c r="Y386"/>
  <c r="W386"/>
  <c r="U386"/>
  <c r="S386"/>
  <c r="Q386"/>
  <c r="O386"/>
  <c r="M386"/>
  <c r="K386"/>
  <c r="F386"/>
  <c r="E386"/>
  <c r="H386" s="1"/>
  <c r="AG385"/>
  <c r="AE385"/>
  <c r="AC385"/>
  <c r="AA385"/>
  <c r="Y385"/>
  <c r="W385"/>
  <c r="U385"/>
  <c r="S385"/>
  <c r="Q385"/>
  <c r="O385"/>
  <c r="M385"/>
  <c r="K385"/>
  <c r="F385"/>
  <c r="E385"/>
  <c r="AG384"/>
  <c r="AE384"/>
  <c r="AC384"/>
  <c r="AA384"/>
  <c r="Y384"/>
  <c r="W384"/>
  <c r="U384"/>
  <c r="S384"/>
  <c r="Q384"/>
  <c r="O384"/>
  <c r="M384"/>
  <c r="K384"/>
  <c r="F384"/>
  <c r="E384"/>
  <c r="H384" s="1"/>
  <c r="AG381"/>
  <c r="AE381"/>
  <c r="AC381"/>
  <c r="AA381"/>
  <c r="Y381"/>
  <c r="W381"/>
  <c r="U381"/>
  <c r="S381"/>
  <c r="Q381"/>
  <c r="O381"/>
  <c r="M381"/>
  <c r="K381"/>
  <c r="F381"/>
  <c r="E381"/>
  <c r="AG380"/>
  <c r="AE380"/>
  <c r="AC380"/>
  <c r="AA380"/>
  <c r="Y380"/>
  <c r="W380"/>
  <c r="U380"/>
  <c r="S380"/>
  <c r="Q380"/>
  <c r="O380"/>
  <c r="M380"/>
  <c r="K380"/>
  <c r="F380"/>
  <c r="E380"/>
  <c r="AG379"/>
  <c r="AE379"/>
  <c r="AC379"/>
  <c r="AA379"/>
  <c r="Y379"/>
  <c r="W379"/>
  <c r="U379"/>
  <c r="S379"/>
  <c r="Q379"/>
  <c r="O379"/>
  <c r="M379"/>
  <c r="K379"/>
  <c r="F379"/>
  <c r="E379"/>
  <c r="AG378"/>
  <c r="AE378"/>
  <c r="AC378"/>
  <c r="AA378"/>
  <c r="Y378"/>
  <c r="W378"/>
  <c r="U378"/>
  <c r="S378"/>
  <c r="Q378"/>
  <c r="O378"/>
  <c r="M378"/>
  <c r="K378"/>
  <c r="F378"/>
  <c r="E378"/>
  <c r="AG377"/>
  <c r="AE377"/>
  <c r="AC377"/>
  <c r="AA377"/>
  <c r="Y377"/>
  <c r="W377"/>
  <c r="U377"/>
  <c r="S377"/>
  <c r="Q377"/>
  <c r="O377"/>
  <c r="M377"/>
  <c r="K377"/>
  <c r="F377"/>
  <c r="E377"/>
  <c r="G377" s="1"/>
  <c r="AG376"/>
  <c r="AE376"/>
  <c r="AC376"/>
  <c r="AA376"/>
  <c r="Y376"/>
  <c r="W376"/>
  <c r="U376"/>
  <c r="S376"/>
  <c r="Q376"/>
  <c r="O376"/>
  <c r="M376"/>
  <c r="K376"/>
  <c r="F376"/>
  <c r="E376"/>
  <c r="H376" s="1"/>
  <c r="AG375"/>
  <c r="AE375"/>
  <c r="AC375"/>
  <c r="AA375"/>
  <c r="Y375"/>
  <c r="W375"/>
  <c r="U375"/>
  <c r="S375"/>
  <c r="Q375"/>
  <c r="O375"/>
  <c r="M375"/>
  <c r="K375"/>
  <c r="F375"/>
  <c r="E375"/>
  <c r="AG374"/>
  <c r="AE374"/>
  <c r="AC374"/>
  <c r="AA374"/>
  <c r="Y374"/>
  <c r="W374"/>
  <c r="U374"/>
  <c r="S374"/>
  <c r="Q374"/>
  <c r="O374"/>
  <c r="M374"/>
  <c r="K374"/>
  <c r="F374"/>
  <c r="E374"/>
  <c r="H374" s="1"/>
  <c r="AG373"/>
  <c r="AE373"/>
  <c r="AC373"/>
  <c r="AA373"/>
  <c r="Y373"/>
  <c r="W373"/>
  <c r="U373"/>
  <c r="S373"/>
  <c r="Q373"/>
  <c r="O373"/>
  <c r="M373"/>
  <c r="K373"/>
  <c r="F373"/>
  <c r="E373"/>
  <c r="AG370"/>
  <c r="AE370"/>
  <c r="AC370"/>
  <c r="AA370"/>
  <c r="Y370"/>
  <c r="W370"/>
  <c r="U370"/>
  <c r="S370"/>
  <c r="Q370"/>
  <c r="O370"/>
  <c r="M370"/>
  <c r="K370"/>
  <c r="F370"/>
  <c r="E370"/>
  <c r="AG369"/>
  <c r="AE369"/>
  <c r="AC369"/>
  <c r="AA369"/>
  <c r="Y369"/>
  <c r="W369"/>
  <c r="U369"/>
  <c r="S369"/>
  <c r="Q369"/>
  <c r="O369"/>
  <c r="M369"/>
  <c r="K369"/>
  <c r="F369"/>
  <c r="E369"/>
  <c r="AG368"/>
  <c r="AE368"/>
  <c r="AC368"/>
  <c r="AA368"/>
  <c r="Y368"/>
  <c r="W368"/>
  <c r="U368"/>
  <c r="S368"/>
  <c r="Q368"/>
  <c r="O368"/>
  <c r="M368"/>
  <c r="K368"/>
  <c r="F368"/>
  <c r="E368"/>
  <c r="H368" s="1"/>
  <c r="AG367"/>
  <c r="AE367"/>
  <c r="AC367"/>
  <c r="AA367"/>
  <c r="Y367"/>
  <c r="W367"/>
  <c r="U367"/>
  <c r="S367"/>
  <c r="Q367"/>
  <c r="O367"/>
  <c r="M367"/>
  <c r="K367"/>
  <c r="F367"/>
  <c r="E367"/>
  <c r="AG366"/>
  <c r="AE366"/>
  <c r="AC366"/>
  <c r="AA366"/>
  <c r="Y366"/>
  <c r="W366"/>
  <c r="U366"/>
  <c r="S366"/>
  <c r="Q366"/>
  <c r="O366"/>
  <c r="M366"/>
  <c r="K366"/>
  <c r="F366"/>
  <c r="E366"/>
  <c r="AG365"/>
  <c r="AE365"/>
  <c r="AC365"/>
  <c r="AA365"/>
  <c r="Y365"/>
  <c r="W365"/>
  <c r="U365"/>
  <c r="S365"/>
  <c r="Q365"/>
  <c r="O365"/>
  <c r="M365"/>
  <c r="K365"/>
  <c r="F365"/>
  <c r="E365"/>
  <c r="AG364"/>
  <c r="AE364"/>
  <c r="AC364"/>
  <c r="AA364"/>
  <c r="Y364"/>
  <c r="W364"/>
  <c r="U364"/>
  <c r="S364"/>
  <c r="Q364"/>
  <c r="O364"/>
  <c r="M364"/>
  <c r="K364"/>
  <c r="F364"/>
  <c r="E364"/>
  <c r="AG361"/>
  <c r="AE361"/>
  <c r="AC361"/>
  <c r="AA361"/>
  <c r="Y361"/>
  <c r="W361"/>
  <c r="U361"/>
  <c r="S361"/>
  <c r="Q361"/>
  <c r="O361"/>
  <c r="M361"/>
  <c r="K361"/>
  <c r="F361"/>
  <c r="E361"/>
  <c r="AG360"/>
  <c r="AE360"/>
  <c r="AC360"/>
  <c r="AA360"/>
  <c r="Y360"/>
  <c r="W360"/>
  <c r="U360"/>
  <c r="S360"/>
  <c r="Q360"/>
  <c r="O360"/>
  <c r="M360"/>
  <c r="K360"/>
  <c r="F360"/>
  <c r="E360"/>
  <c r="H360" s="1"/>
  <c r="AG359"/>
  <c r="AE359"/>
  <c r="AC359"/>
  <c r="AA359"/>
  <c r="Y359"/>
  <c r="W359"/>
  <c r="U359"/>
  <c r="S359"/>
  <c r="Q359"/>
  <c r="O359"/>
  <c r="M359"/>
  <c r="K359"/>
  <c r="F359"/>
  <c r="E359"/>
  <c r="AG358"/>
  <c r="AE358"/>
  <c r="AC358"/>
  <c r="AA358"/>
  <c r="Y358"/>
  <c r="W358"/>
  <c r="U358"/>
  <c r="S358"/>
  <c r="Q358"/>
  <c r="O358"/>
  <c r="M358"/>
  <c r="K358"/>
  <c r="F358"/>
  <c r="E358"/>
  <c r="H358" s="1"/>
  <c r="AG357"/>
  <c r="AE357"/>
  <c r="AC357"/>
  <c r="AA357"/>
  <c r="Y357"/>
  <c r="W357"/>
  <c r="U357"/>
  <c r="S357"/>
  <c r="Q357"/>
  <c r="O357"/>
  <c r="M357"/>
  <c r="K357"/>
  <c r="F357"/>
  <c r="E357"/>
  <c r="G357" s="1"/>
  <c r="AG356"/>
  <c r="AE356"/>
  <c r="AC356"/>
  <c r="AA356"/>
  <c r="Y356"/>
  <c r="W356"/>
  <c r="U356"/>
  <c r="S356"/>
  <c r="Q356"/>
  <c r="O356"/>
  <c r="M356"/>
  <c r="K356"/>
  <c r="F356"/>
  <c r="E356"/>
  <c r="H356" s="1"/>
  <c r="AG355"/>
  <c r="AE355"/>
  <c r="AC355"/>
  <c r="AA355"/>
  <c r="Y355"/>
  <c r="W355"/>
  <c r="U355"/>
  <c r="S355"/>
  <c r="Q355"/>
  <c r="O355"/>
  <c r="M355"/>
  <c r="K355"/>
  <c r="F355"/>
  <c r="E355"/>
  <c r="AG352"/>
  <c r="AE352"/>
  <c r="AC352"/>
  <c r="AA352"/>
  <c r="Y352"/>
  <c r="W352"/>
  <c r="U352"/>
  <c r="S352"/>
  <c r="Q352"/>
  <c r="O352"/>
  <c r="M352"/>
  <c r="K352"/>
  <c r="F352"/>
  <c r="E352"/>
  <c r="H352" s="1"/>
  <c r="AG351"/>
  <c r="AE351"/>
  <c r="AC351"/>
  <c r="AA351"/>
  <c r="Y351"/>
  <c r="W351"/>
  <c r="U351"/>
  <c r="S351"/>
  <c r="Q351"/>
  <c r="O351"/>
  <c r="M351"/>
  <c r="K351"/>
  <c r="F351"/>
  <c r="E351"/>
  <c r="AG350"/>
  <c r="AE350"/>
  <c r="AC350"/>
  <c r="AA350"/>
  <c r="Y350"/>
  <c r="W350"/>
  <c r="U350"/>
  <c r="S350"/>
  <c r="Q350"/>
  <c r="O350"/>
  <c r="M350"/>
  <c r="K350"/>
  <c r="F350"/>
  <c r="E350"/>
  <c r="AG349"/>
  <c r="AE349"/>
  <c r="AC349"/>
  <c r="AA349"/>
  <c r="Y349"/>
  <c r="W349"/>
  <c r="U349"/>
  <c r="S349"/>
  <c r="Q349"/>
  <c r="O349"/>
  <c r="M349"/>
  <c r="K349"/>
  <c r="F349"/>
  <c r="E349"/>
  <c r="AG347"/>
  <c r="AE347"/>
  <c r="AC347"/>
  <c r="AA347"/>
  <c r="Y347"/>
  <c r="W347"/>
  <c r="U347"/>
  <c r="S347"/>
  <c r="Q347"/>
  <c r="O347"/>
  <c r="M347"/>
  <c r="K347"/>
  <c r="F347"/>
  <c r="E347"/>
  <c r="H347" s="1"/>
  <c r="AG343"/>
  <c r="AE343"/>
  <c r="AC343"/>
  <c r="AA343"/>
  <c r="Y343"/>
  <c r="W343"/>
  <c r="U343"/>
  <c r="S343"/>
  <c r="Q343"/>
  <c r="O343"/>
  <c r="M343"/>
  <c r="K343"/>
  <c r="F343"/>
  <c r="E343"/>
  <c r="AG342"/>
  <c r="AE342"/>
  <c r="AC342"/>
  <c r="AA342"/>
  <c r="Y342"/>
  <c r="W342"/>
  <c r="U342"/>
  <c r="S342"/>
  <c r="Q342"/>
  <c r="O342"/>
  <c r="M342"/>
  <c r="K342"/>
  <c r="F342"/>
  <c r="E342"/>
  <c r="AG341"/>
  <c r="AE341"/>
  <c r="AC341"/>
  <c r="AA341"/>
  <c r="Y341"/>
  <c r="W341"/>
  <c r="U341"/>
  <c r="S341"/>
  <c r="Q341"/>
  <c r="O341"/>
  <c r="M341"/>
  <c r="K341"/>
  <c r="F341"/>
  <c r="E341"/>
  <c r="AG340"/>
  <c r="AE340"/>
  <c r="AC340"/>
  <c r="AA340"/>
  <c r="Y340"/>
  <c r="W340"/>
  <c r="U340"/>
  <c r="S340"/>
  <c r="Q340"/>
  <c r="O340"/>
  <c r="M340"/>
  <c r="K340"/>
  <c r="F340"/>
  <c r="E340"/>
  <c r="H340" s="1"/>
  <c r="AG339"/>
  <c r="AE339"/>
  <c r="AC339"/>
  <c r="AA339"/>
  <c r="Y339"/>
  <c r="W339"/>
  <c r="U339"/>
  <c r="S339"/>
  <c r="Q339"/>
  <c r="O339"/>
  <c r="M339"/>
  <c r="K339"/>
  <c r="F339"/>
  <c r="E339"/>
  <c r="AG338"/>
  <c r="AE338"/>
  <c r="AC338"/>
  <c r="AA338"/>
  <c r="Y338"/>
  <c r="W338"/>
  <c r="U338"/>
  <c r="S338"/>
  <c r="Q338"/>
  <c r="O338"/>
  <c r="M338"/>
  <c r="K338"/>
  <c r="F338"/>
  <c r="E338"/>
  <c r="H338" s="1"/>
  <c r="AG337"/>
  <c r="AE337"/>
  <c r="AC337"/>
  <c r="AA337"/>
  <c r="Y337"/>
  <c r="W337"/>
  <c r="U337"/>
  <c r="S337"/>
  <c r="Q337"/>
  <c r="O337"/>
  <c r="M337"/>
  <c r="K337"/>
  <c r="F337"/>
  <c r="E337"/>
  <c r="AG336"/>
  <c r="AE336"/>
  <c r="AC336"/>
  <c r="AA336"/>
  <c r="Y336"/>
  <c r="W336"/>
  <c r="U336"/>
  <c r="S336"/>
  <c r="Q336"/>
  <c r="O336"/>
  <c r="M336"/>
  <c r="K336"/>
  <c r="F336"/>
  <c r="E336"/>
  <c r="H336" s="1"/>
  <c r="AG335"/>
  <c r="AE335"/>
  <c r="AC335"/>
  <c r="AA335"/>
  <c r="Y335"/>
  <c r="W335"/>
  <c r="U335"/>
  <c r="S335"/>
  <c r="Q335"/>
  <c r="O335"/>
  <c r="M335"/>
  <c r="K335"/>
  <c r="F335"/>
  <c r="E335"/>
  <c r="AF332"/>
  <c r="AD332"/>
  <c r="AB332"/>
  <c r="Z332"/>
  <c r="X332"/>
  <c r="V332"/>
  <c r="T332"/>
  <c r="R332"/>
  <c r="P332"/>
  <c r="N332"/>
  <c r="L332"/>
  <c r="J332"/>
  <c r="AG329"/>
  <c r="AE329"/>
  <c r="AC329"/>
  <c r="AA329"/>
  <c r="Y329"/>
  <c r="W329"/>
  <c r="U329"/>
  <c r="S329"/>
  <c r="Q329"/>
  <c r="O329"/>
  <c r="M329"/>
  <c r="K329"/>
  <c r="F329"/>
  <c r="E329"/>
  <c r="H329" s="1"/>
  <c r="AG328"/>
  <c r="AE328"/>
  <c r="AC328"/>
  <c r="AA328"/>
  <c r="Y328"/>
  <c r="W328"/>
  <c r="U328"/>
  <c r="S328"/>
  <c r="Q328"/>
  <c r="O328"/>
  <c r="M328"/>
  <c r="K328"/>
  <c r="F328"/>
  <c r="E328"/>
  <c r="AG327"/>
  <c r="AE327"/>
  <c r="AC327"/>
  <c r="AA327"/>
  <c r="Y327"/>
  <c r="W327"/>
  <c r="U327"/>
  <c r="S327"/>
  <c r="Q327"/>
  <c r="O327"/>
  <c r="M327"/>
  <c r="K327"/>
  <c r="F327"/>
  <c r="E327"/>
  <c r="H327" s="1"/>
  <c r="AG324"/>
  <c r="AE324"/>
  <c r="AC324"/>
  <c r="AA324"/>
  <c r="Y324"/>
  <c r="W324"/>
  <c r="U324"/>
  <c r="S324"/>
  <c r="Q324"/>
  <c r="O324"/>
  <c r="M324"/>
  <c r="K324"/>
  <c r="F324"/>
  <c r="E324"/>
  <c r="AG323"/>
  <c r="AE323"/>
  <c r="AC323"/>
  <c r="AA323"/>
  <c r="Y323"/>
  <c r="W323"/>
  <c r="U323"/>
  <c r="S323"/>
  <c r="Q323"/>
  <c r="O323"/>
  <c r="M323"/>
  <c r="K323"/>
  <c r="F323"/>
  <c r="E323"/>
  <c r="H323" s="1"/>
  <c r="AG322"/>
  <c r="AE322"/>
  <c r="AC322"/>
  <c r="AA322"/>
  <c r="Y322"/>
  <c r="W322"/>
  <c r="U322"/>
  <c r="S322"/>
  <c r="Q322"/>
  <c r="O322"/>
  <c r="M322"/>
  <c r="K322"/>
  <c r="F322"/>
  <c r="E322"/>
  <c r="AG321"/>
  <c r="AE321"/>
  <c r="AC321"/>
  <c r="AA321"/>
  <c r="Y321"/>
  <c r="W321"/>
  <c r="U321"/>
  <c r="S321"/>
  <c r="Q321"/>
  <c r="O321"/>
  <c r="M321"/>
  <c r="K321"/>
  <c r="F321"/>
  <c r="E321"/>
  <c r="AG318"/>
  <c r="AE318"/>
  <c r="AC318"/>
  <c r="AA318"/>
  <c r="Y318"/>
  <c r="W318"/>
  <c r="U318"/>
  <c r="S318"/>
  <c r="Q318"/>
  <c r="O318"/>
  <c r="M318"/>
  <c r="K318"/>
  <c r="F318"/>
  <c r="E318"/>
  <c r="AG317"/>
  <c r="AE317"/>
  <c r="AC317"/>
  <c r="AA317"/>
  <c r="Y317"/>
  <c r="W317"/>
  <c r="U317"/>
  <c r="S317"/>
  <c r="Q317"/>
  <c r="O317"/>
  <c r="M317"/>
  <c r="K317"/>
  <c r="F317"/>
  <c r="E317"/>
  <c r="AG316"/>
  <c r="AE316"/>
  <c r="AC316"/>
  <c r="AA316"/>
  <c r="Y316"/>
  <c r="W316"/>
  <c r="U316"/>
  <c r="S316"/>
  <c r="Q316"/>
  <c r="O316"/>
  <c r="M316"/>
  <c r="K316"/>
  <c r="F316"/>
  <c r="E316"/>
  <c r="AG313"/>
  <c r="AE313"/>
  <c r="AC313"/>
  <c r="AA313"/>
  <c r="Y313"/>
  <c r="W313"/>
  <c r="U313"/>
  <c r="S313"/>
  <c r="Q313"/>
  <c r="O313"/>
  <c r="M313"/>
  <c r="K313"/>
  <c r="F313"/>
  <c r="E313"/>
  <c r="H313" s="1"/>
  <c r="AG310"/>
  <c r="AE310"/>
  <c r="AC310"/>
  <c r="AA310"/>
  <c r="Y310"/>
  <c r="W310"/>
  <c r="U310"/>
  <c r="S310"/>
  <c r="Q310"/>
  <c r="O310"/>
  <c r="M310"/>
  <c r="K310"/>
  <c r="F310"/>
  <c r="E310"/>
  <c r="AG309"/>
  <c r="AE309"/>
  <c r="AC309"/>
  <c r="AA309"/>
  <c r="Y309"/>
  <c r="W309"/>
  <c r="U309"/>
  <c r="S309"/>
  <c r="Q309"/>
  <c r="O309"/>
  <c r="M309"/>
  <c r="K309"/>
  <c r="AG308"/>
  <c r="AE308"/>
  <c r="AC308"/>
  <c r="AA308"/>
  <c r="Y308"/>
  <c r="W308"/>
  <c r="U308"/>
  <c r="S308"/>
  <c r="Q308"/>
  <c r="O308"/>
  <c r="M308"/>
  <c r="K308"/>
  <c r="F308"/>
  <c r="E308"/>
  <c r="H308" s="1"/>
  <c r="AG307"/>
  <c r="AE307"/>
  <c r="AC307"/>
  <c r="AA307"/>
  <c r="Y307"/>
  <c r="W307"/>
  <c r="U307"/>
  <c r="S307"/>
  <c r="Q307"/>
  <c r="O307"/>
  <c r="M307"/>
  <c r="K307"/>
  <c r="F307"/>
  <c r="E307"/>
  <c r="AG306"/>
  <c r="AE306"/>
  <c r="AC306"/>
  <c r="AA306"/>
  <c r="Y306"/>
  <c r="W306"/>
  <c r="U306"/>
  <c r="S306"/>
  <c r="Q306"/>
  <c r="O306"/>
  <c r="M306"/>
  <c r="K306"/>
  <c r="F306"/>
  <c r="E306"/>
  <c r="H306" s="1"/>
  <c r="AG305"/>
  <c r="AE305"/>
  <c r="AC305"/>
  <c r="AA305"/>
  <c r="Y305"/>
  <c r="W305"/>
  <c r="U305"/>
  <c r="S305"/>
  <c r="Q305"/>
  <c r="O305"/>
  <c r="M305"/>
  <c r="K305"/>
  <c r="F305"/>
  <c r="E305"/>
  <c r="AG302"/>
  <c r="AE302"/>
  <c r="AC302"/>
  <c r="AA302"/>
  <c r="Y302"/>
  <c r="W302"/>
  <c r="U302"/>
  <c r="S302"/>
  <c r="Q302"/>
  <c r="O302"/>
  <c r="M302"/>
  <c r="K302"/>
  <c r="F302"/>
  <c r="E302"/>
  <c r="AG301"/>
  <c r="AE301"/>
  <c r="AC301"/>
  <c r="AA301"/>
  <c r="Y301"/>
  <c r="W301"/>
  <c r="U301"/>
  <c r="S301"/>
  <c r="Q301"/>
  <c r="O301"/>
  <c r="M301"/>
  <c r="K301"/>
  <c r="F301"/>
  <c r="E301"/>
  <c r="AG300"/>
  <c r="AE300"/>
  <c r="AC300"/>
  <c r="AA300"/>
  <c r="Y300"/>
  <c r="W300"/>
  <c r="U300"/>
  <c r="S300"/>
  <c r="Q300"/>
  <c r="O300"/>
  <c r="M300"/>
  <c r="K300"/>
  <c r="F300"/>
  <c r="E300"/>
  <c r="AG299"/>
  <c r="AE299"/>
  <c r="AC299"/>
  <c r="AA299"/>
  <c r="Y299"/>
  <c r="W299"/>
  <c r="U299"/>
  <c r="S299"/>
  <c r="Q299"/>
  <c r="O299"/>
  <c r="M299"/>
  <c r="K299"/>
  <c r="F299"/>
  <c r="E299"/>
  <c r="G299" s="1"/>
  <c r="AG298"/>
  <c r="AE298"/>
  <c r="AC298"/>
  <c r="AA298"/>
  <c r="Y298"/>
  <c r="W298"/>
  <c r="U298"/>
  <c r="S298"/>
  <c r="Q298"/>
  <c r="O298"/>
  <c r="M298"/>
  <c r="K298"/>
  <c r="F298"/>
  <c r="E298"/>
  <c r="H298" s="1"/>
  <c r="AG297"/>
  <c r="AE297"/>
  <c r="AC297"/>
  <c r="AA297"/>
  <c r="Y297"/>
  <c r="W297"/>
  <c r="U297"/>
  <c r="S297"/>
  <c r="Q297"/>
  <c r="O297"/>
  <c r="M297"/>
  <c r="K297"/>
  <c r="F297"/>
  <c r="E297"/>
  <c r="AG296"/>
  <c r="AE296"/>
  <c r="AC296"/>
  <c r="AA296"/>
  <c r="Y296"/>
  <c r="W296"/>
  <c r="U296"/>
  <c r="S296"/>
  <c r="Q296"/>
  <c r="O296"/>
  <c r="M296"/>
  <c r="K296"/>
  <c r="F296"/>
  <c r="E296"/>
  <c r="H296" s="1"/>
  <c r="AG295"/>
  <c r="AE295"/>
  <c r="AC295"/>
  <c r="AA295"/>
  <c r="Y295"/>
  <c r="W295"/>
  <c r="U295"/>
  <c r="S295"/>
  <c r="Q295"/>
  <c r="O295"/>
  <c r="M295"/>
  <c r="K295"/>
  <c r="F295"/>
  <c r="E295"/>
  <c r="AG294"/>
  <c r="AE294"/>
  <c r="AC294"/>
  <c r="AA294"/>
  <c r="Y294"/>
  <c r="W294"/>
  <c r="U294"/>
  <c r="S294"/>
  <c r="Q294"/>
  <c r="O294"/>
  <c r="M294"/>
  <c r="K294"/>
  <c r="F294"/>
  <c r="E294"/>
  <c r="AG293"/>
  <c r="AE293"/>
  <c r="AC293"/>
  <c r="AA293"/>
  <c r="Y293"/>
  <c r="W293"/>
  <c r="U293"/>
  <c r="S293"/>
  <c r="Q293"/>
  <c r="O293"/>
  <c r="M293"/>
  <c r="K293"/>
  <c r="F293"/>
  <c r="E293"/>
  <c r="AG292"/>
  <c r="AE292"/>
  <c r="AC292"/>
  <c r="AA292"/>
  <c r="Y292"/>
  <c r="W292"/>
  <c r="U292"/>
  <c r="S292"/>
  <c r="Q292"/>
  <c r="O292"/>
  <c r="M292"/>
  <c r="K292"/>
  <c r="F292"/>
  <c r="E292"/>
  <c r="AG291"/>
  <c r="AE291"/>
  <c r="AC291"/>
  <c r="AA291"/>
  <c r="Y291"/>
  <c r="W291"/>
  <c r="U291"/>
  <c r="S291"/>
  <c r="Q291"/>
  <c r="O291"/>
  <c r="M291"/>
  <c r="K291"/>
  <c r="F291"/>
  <c r="E291"/>
  <c r="AG290"/>
  <c r="AE290"/>
  <c r="AC290"/>
  <c r="AA290"/>
  <c r="Y290"/>
  <c r="W290"/>
  <c r="U290"/>
  <c r="S290"/>
  <c r="Q290"/>
  <c r="O290"/>
  <c r="M290"/>
  <c r="K290"/>
  <c r="F290"/>
  <c r="E290"/>
  <c r="H290" s="1"/>
  <c r="AG289"/>
  <c r="AE289"/>
  <c r="AC289"/>
  <c r="AA289"/>
  <c r="Y289"/>
  <c r="W289"/>
  <c r="U289"/>
  <c r="S289"/>
  <c r="Q289"/>
  <c r="O289"/>
  <c r="M289"/>
  <c r="K289"/>
  <c r="F289"/>
  <c r="E289"/>
  <c r="AG288"/>
  <c r="AE288"/>
  <c r="AC288"/>
  <c r="AA288"/>
  <c r="Y288"/>
  <c r="W288"/>
  <c r="U288"/>
  <c r="S288"/>
  <c r="Q288"/>
  <c r="O288"/>
  <c r="M288"/>
  <c r="K288"/>
  <c r="F288"/>
  <c r="E288"/>
  <c r="H288" s="1"/>
  <c r="AG287"/>
  <c r="AE287"/>
  <c r="AC287"/>
  <c r="AA287"/>
  <c r="Y287"/>
  <c r="W287"/>
  <c r="U287"/>
  <c r="S287"/>
  <c r="Q287"/>
  <c r="O287"/>
  <c r="M287"/>
  <c r="K287"/>
  <c r="F287"/>
  <c r="E287"/>
  <c r="AG286"/>
  <c r="AE286"/>
  <c r="AC286"/>
  <c r="AA286"/>
  <c r="Y286"/>
  <c r="W286"/>
  <c r="U286"/>
  <c r="S286"/>
  <c r="Q286"/>
  <c r="O286"/>
  <c r="M286"/>
  <c r="K286"/>
  <c r="F286"/>
  <c r="E286"/>
  <c r="AG285"/>
  <c r="AE285"/>
  <c r="AC285"/>
  <c r="AA285"/>
  <c r="Y285"/>
  <c r="W285"/>
  <c r="U285"/>
  <c r="S285"/>
  <c r="Q285"/>
  <c r="O285"/>
  <c r="M285"/>
  <c r="K285"/>
  <c r="F285"/>
  <c r="E285"/>
  <c r="AG284"/>
  <c r="AE284"/>
  <c r="AC284"/>
  <c r="AA284"/>
  <c r="Y284"/>
  <c r="W284"/>
  <c r="U284"/>
  <c r="S284"/>
  <c r="Q284"/>
  <c r="O284"/>
  <c r="M284"/>
  <c r="K284"/>
  <c r="F284"/>
  <c r="E284"/>
  <c r="AG283"/>
  <c r="AE283"/>
  <c r="AC283"/>
  <c r="AA283"/>
  <c r="Y283"/>
  <c r="W283"/>
  <c r="U283"/>
  <c r="S283"/>
  <c r="Q283"/>
  <c r="O283"/>
  <c r="M283"/>
  <c r="K283"/>
  <c r="F283"/>
  <c r="E283"/>
  <c r="AG282"/>
  <c r="AE282"/>
  <c r="AC282"/>
  <c r="AA282"/>
  <c r="Y282"/>
  <c r="W282"/>
  <c r="U282"/>
  <c r="S282"/>
  <c r="Q282"/>
  <c r="O282"/>
  <c r="M282"/>
  <c r="K282"/>
  <c r="F282"/>
  <c r="E282"/>
  <c r="AG281"/>
  <c r="AE281"/>
  <c r="AC281"/>
  <c r="AA281"/>
  <c r="Y281"/>
  <c r="W281"/>
  <c r="U281"/>
  <c r="S281"/>
  <c r="Q281"/>
  <c r="O281"/>
  <c r="M281"/>
  <c r="K281"/>
  <c r="F281"/>
  <c r="E281"/>
  <c r="AG280"/>
  <c r="AE280"/>
  <c r="AC280"/>
  <c r="AA280"/>
  <c r="Y280"/>
  <c r="W280"/>
  <c r="U280"/>
  <c r="S280"/>
  <c r="Q280"/>
  <c r="O280"/>
  <c r="M280"/>
  <c r="K280"/>
  <c r="F280"/>
  <c r="E280"/>
  <c r="H280" s="1"/>
  <c r="AG279"/>
  <c r="AE279"/>
  <c r="AC279"/>
  <c r="AA279"/>
  <c r="Y279"/>
  <c r="W279"/>
  <c r="U279"/>
  <c r="S279"/>
  <c r="Q279"/>
  <c r="O279"/>
  <c r="M279"/>
  <c r="K279"/>
  <c r="F279"/>
  <c r="E279"/>
  <c r="AG278"/>
  <c r="AE278"/>
  <c r="AC278"/>
  <c r="AA278"/>
  <c r="Y278"/>
  <c r="W278"/>
  <c r="U278"/>
  <c r="S278"/>
  <c r="Q278"/>
  <c r="O278"/>
  <c r="M278"/>
  <c r="K278"/>
  <c r="F278"/>
  <c r="E278"/>
  <c r="H278" s="1"/>
  <c r="AG277"/>
  <c r="AE277"/>
  <c r="AC277"/>
  <c r="AA277"/>
  <c r="Y277"/>
  <c r="W277"/>
  <c r="U277"/>
  <c r="S277"/>
  <c r="Q277"/>
  <c r="O277"/>
  <c r="M277"/>
  <c r="K277"/>
  <c r="F277"/>
  <c r="E277"/>
  <c r="AG276"/>
  <c r="AE276"/>
  <c r="AC276"/>
  <c r="AA276"/>
  <c r="Y276"/>
  <c r="W276"/>
  <c r="U276"/>
  <c r="S276"/>
  <c r="Q276"/>
  <c r="O276"/>
  <c r="M276"/>
  <c r="K276"/>
  <c r="F276"/>
  <c r="E276"/>
  <c r="H276" s="1"/>
  <c r="AG275"/>
  <c r="AE275"/>
  <c r="AC275"/>
  <c r="AA275"/>
  <c r="Y275"/>
  <c r="W275"/>
  <c r="U275"/>
  <c r="S275"/>
  <c r="Q275"/>
  <c r="O275"/>
  <c r="M275"/>
  <c r="K275"/>
  <c r="F275"/>
  <c r="E275"/>
  <c r="AG274"/>
  <c r="AE274"/>
  <c r="AC274"/>
  <c r="AA274"/>
  <c r="Y274"/>
  <c r="W274"/>
  <c r="U274"/>
  <c r="S274"/>
  <c r="Q274"/>
  <c r="O274"/>
  <c r="M274"/>
  <c r="K274"/>
  <c r="F274"/>
  <c r="E274"/>
  <c r="H274" s="1"/>
  <c r="AG273"/>
  <c r="AE273"/>
  <c r="AC273"/>
  <c r="AA273"/>
  <c r="Y273"/>
  <c r="W273"/>
  <c r="U273"/>
  <c r="S273"/>
  <c r="Q273"/>
  <c r="O273"/>
  <c r="M273"/>
  <c r="K273"/>
  <c r="F273"/>
  <c r="E273"/>
  <c r="G273" s="1"/>
  <c r="AG272"/>
  <c r="AE272"/>
  <c r="AC272"/>
  <c r="AA272"/>
  <c r="Y272"/>
  <c r="W272"/>
  <c r="U272"/>
  <c r="S272"/>
  <c r="Q272"/>
  <c r="O272"/>
  <c r="M272"/>
  <c r="K272"/>
  <c r="F272"/>
  <c r="E272"/>
  <c r="H272" s="1"/>
  <c r="AG271"/>
  <c r="AE271"/>
  <c r="AC271"/>
  <c r="AA271"/>
  <c r="Y271"/>
  <c r="W271"/>
  <c r="U271"/>
  <c r="S271"/>
  <c r="Q271"/>
  <c r="O271"/>
  <c r="M271"/>
  <c r="K271"/>
  <c r="F271"/>
  <c r="E271"/>
  <c r="G271" s="1"/>
  <c r="AG270"/>
  <c r="AE270"/>
  <c r="AC270"/>
  <c r="AA270"/>
  <c r="Y270"/>
  <c r="W270"/>
  <c r="U270"/>
  <c r="S270"/>
  <c r="Q270"/>
  <c r="O270"/>
  <c r="M270"/>
  <c r="K270"/>
  <c r="F270"/>
  <c r="E270"/>
  <c r="H270" s="1"/>
  <c r="AG269"/>
  <c r="AE269"/>
  <c r="AC269"/>
  <c r="AA269"/>
  <c r="Y269"/>
  <c r="W269"/>
  <c r="U269"/>
  <c r="S269"/>
  <c r="Q269"/>
  <c r="O269"/>
  <c r="M269"/>
  <c r="K269"/>
  <c r="F269"/>
  <c r="E269"/>
  <c r="AG268"/>
  <c r="AE268"/>
  <c r="AC268"/>
  <c r="AA268"/>
  <c r="Y268"/>
  <c r="W268"/>
  <c r="U268"/>
  <c r="S268"/>
  <c r="Q268"/>
  <c r="O268"/>
  <c r="M268"/>
  <c r="K268"/>
  <c r="F268"/>
  <c r="E268"/>
  <c r="AG265"/>
  <c r="AE265"/>
  <c r="AC265"/>
  <c r="AA265"/>
  <c r="Y265"/>
  <c r="W265"/>
  <c r="U265"/>
  <c r="S265"/>
  <c r="Q265"/>
  <c r="O265"/>
  <c r="M265"/>
  <c r="K265"/>
  <c r="F265"/>
  <c r="E265"/>
  <c r="AG264"/>
  <c r="AE264"/>
  <c r="AC264"/>
  <c r="AA264"/>
  <c r="Y264"/>
  <c r="W264"/>
  <c r="U264"/>
  <c r="S264"/>
  <c r="Q264"/>
  <c r="O264"/>
  <c r="M264"/>
  <c r="K264"/>
  <c r="F264"/>
  <c r="E264"/>
  <c r="H264" s="1"/>
  <c r="AG261"/>
  <c r="AE261"/>
  <c r="AC261"/>
  <c r="AA261"/>
  <c r="Y261"/>
  <c r="W261"/>
  <c r="U261"/>
  <c r="S261"/>
  <c r="Q261"/>
  <c r="O261"/>
  <c r="M261"/>
  <c r="K261"/>
  <c r="F261"/>
  <c r="E261"/>
  <c r="AG260"/>
  <c r="AE260"/>
  <c r="AC260"/>
  <c r="AA260"/>
  <c r="Y260"/>
  <c r="W260"/>
  <c r="U260"/>
  <c r="S260"/>
  <c r="Q260"/>
  <c r="O260"/>
  <c r="M260"/>
  <c r="K260"/>
  <c r="F260"/>
  <c r="E260"/>
  <c r="H260" s="1"/>
  <c r="AG259"/>
  <c r="AE259"/>
  <c r="AC259"/>
  <c r="AA259"/>
  <c r="Y259"/>
  <c r="W259"/>
  <c r="U259"/>
  <c r="S259"/>
  <c r="Q259"/>
  <c r="O259"/>
  <c r="M259"/>
  <c r="K259"/>
  <c r="F259"/>
  <c r="E259"/>
  <c r="AG258"/>
  <c r="AE258"/>
  <c r="AC258"/>
  <c r="AA258"/>
  <c r="Y258"/>
  <c r="W258"/>
  <c r="U258"/>
  <c r="S258"/>
  <c r="Q258"/>
  <c r="O258"/>
  <c r="M258"/>
  <c r="K258"/>
  <c r="F258"/>
  <c r="E258"/>
  <c r="AG257"/>
  <c r="AE257"/>
  <c r="AC257"/>
  <c r="AA257"/>
  <c r="Y257"/>
  <c r="W257"/>
  <c r="U257"/>
  <c r="S257"/>
  <c r="Q257"/>
  <c r="O257"/>
  <c r="M257"/>
  <c r="K257"/>
  <c r="F257"/>
  <c r="E257"/>
  <c r="AG254"/>
  <c r="AE254"/>
  <c r="AC254"/>
  <c r="AA254"/>
  <c r="Y254"/>
  <c r="W254"/>
  <c r="U254"/>
  <c r="S254"/>
  <c r="Q254"/>
  <c r="O254"/>
  <c r="M254"/>
  <c r="K254"/>
  <c r="F254"/>
  <c r="E254"/>
  <c r="H254" s="1"/>
  <c r="AG253"/>
  <c r="AE253"/>
  <c r="AC253"/>
  <c r="AA253"/>
  <c r="Y253"/>
  <c r="W253"/>
  <c r="U253"/>
  <c r="S253"/>
  <c r="Q253"/>
  <c r="O253"/>
  <c r="M253"/>
  <c r="K253"/>
  <c r="F253"/>
  <c r="E253"/>
  <c r="AG252"/>
  <c r="AE252"/>
  <c r="AC252"/>
  <c r="AA252"/>
  <c r="Y252"/>
  <c r="W252"/>
  <c r="U252"/>
  <c r="S252"/>
  <c r="Q252"/>
  <c r="O252"/>
  <c r="M252"/>
  <c r="K252"/>
  <c r="F252"/>
  <c r="E252"/>
  <c r="H252" s="1"/>
  <c r="AG251"/>
  <c r="AE251"/>
  <c r="AC251"/>
  <c r="AA251"/>
  <c r="Y251"/>
  <c r="W251"/>
  <c r="U251"/>
  <c r="S251"/>
  <c r="Q251"/>
  <c r="O251"/>
  <c r="M251"/>
  <c r="K251"/>
  <c r="F251"/>
  <c r="E251"/>
  <c r="AG250"/>
  <c r="AE250"/>
  <c r="AC250"/>
  <c r="AA250"/>
  <c r="Y250"/>
  <c r="W250"/>
  <c r="U250"/>
  <c r="S250"/>
  <c r="Q250"/>
  <c r="O250"/>
  <c r="M250"/>
  <c r="K250"/>
  <c r="F250"/>
  <c r="E250"/>
  <c r="H250" s="1"/>
  <c r="AG247"/>
  <c r="AE247"/>
  <c r="AC247"/>
  <c r="AA247"/>
  <c r="Y247"/>
  <c r="W247"/>
  <c r="U247"/>
  <c r="S247"/>
  <c r="Q247"/>
  <c r="O247"/>
  <c r="M247"/>
  <c r="K247"/>
  <c r="F247"/>
  <c r="E247"/>
  <c r="G247" s="1"/>
  <c r="AG246"/>
  <c r="AE246"/>
  <c r="AC246"/>
  <c r="AA246"/>
  <c r="Y246"/>
  <c r="W246"/>
  <c r="U246"/>
  <c r="S246"/>
  <c r="Q246"/>
  <c r="O246"/>
  <c r="M246"/>
  <c r="K246"/>
  <c r="F246"/>
  <c r="E246"/>
  <c r="AG245"/>
  <c r="AE245"/>
  <c r="AC245"/>
  <c r="AA245"/>
  <c r="Y245"/>
  <c r="W245"/>
  <c r="U245"/>
  <c r="S245"/>
  <c r="Q245"/>
  <c r="O245"/>
  <c r="M245"/>
  <c r="K245"/>
  <c r="F245"/>
  <c r="E245"/>
  <c r="AG242"/>
  <c r="AE242"/>
  <c r="AC242"/>
  <c r="AA242"/>
  <c r="Y242"/>
  <c r="W242"/>
  <c r="U242"/>
  <c r="S242"/>
  <c r="Q242"/>
  <c r="O242"/>
  <c r="M242"/>
  <c r="K242"/>
  <c r="F242"/>
  <c r="E242"/>
  <c r="G242" s="1"/>
  <c r="AF239"/>
  <c r="AD239"/>
  <c r="AB239"/>
  <c r="Z239"/>
  <c r="X239"/>
  <c r="V239"/>
  <c r="T239"/>
  <c r="R239"/>
  <c r="P239"/>
  <c r="N239"/>
  <c r="L239"/>
  <c r="J239"/>
  <c r="AG235"/>
  <c r="AE235"/>
  <c r="AC235"/>
  <c r="AA235"/>
  <c r="Y235"/>
  <c r="W235"/>
  <c r="U235"/>
  <c r="S235"/>
  <c r="Q235"/>
  <c r="O235"/>
  <c r="M235"/>
  <c r="K235"/>
  <c r="F235"/>
  <c r="E235"/>
  <c r="AG234"/>
  <c r="AE234"/>
  <c r="AC234"/>
  <c r="AA234"/>
  <c r="Y234"/>
  <c r="W234"/>
  <c r="U234"/>
  <c r="S234"/>
  <c r="Q234"/>
  <c r="O234"/>
  <c r="M234"/>
  <c r="K234"/>
  <c r="F234"/>
  <c r="E234"/>
  <c r="H234" s="1"/>
  <c r="AG233"/>
  <c r="AE233"/>
  <c r="AC233"/>
  <c r="AA233"/>
  <c r="Y233"/>
  <c r="W233"/>
  <c r="U233"/>
  <c r="S233"/>
  <c r="Q233"/>
  <c r="O233"/>
  <c r="M233"/>
  <c r="K233"/>
  <c r="F233"/>
  <c r="E233"/>
  <c r="AG230"/>
  <c r="AE230"/>
  <c r="AC230"/>
  <c r="AA230"/>
  <c r="Y230"/>
  <c r="W230"/>
  <c r="U230"/>
  <c r="S230"/>
  <c r="Q230"/>
  <c r="O230"/>
  <c r="M230"/>
  <c r="K230"/>
  <c r="F230"/>
  <c r="E230"/>
  <c r="H230" s="1"/>
  <c r="AG226"/>
  <c r="AE226"/>
  <c r="AC226"/>
  <c r="AA226"/>
  <c r="Y226"/>
  <c r="W226"/>
  <c r="U226"/>
  <c r="S226"/>
  <c r="Q226"/>
  <c r="O226"/>
  <c r="M226"/>
  <c r="K226"/>
  <c r="F226"/>
  <c r="E226"/>
  <c r="AG225"/>
  <c r="AE225"/>
  <c r="AC225"/>
  <c r="AA225"/>
  <c r="Y225"/>
  <c r="W225"/>
  <c r="U225"/>
  <c r="S225"/>
  <c r="Q225"/>
  <c r="O225"/>
  <c r="M225"/>
  <c r="K225"/>
  <c r="F225"/>
  <c r="E225"/>
  <c r="AG222"/>
  <c r="AE222"/>
  <c r="AC222"/>
  <c r="AA222"/>
  <c r="Y222"/>
  <c r="W222"/>
  <c r="U222"/>
  <c r="S222"/>
  <c r="Q222"/>
  <c r="O222"/>
  <c r="M222"/>
  <c r="K222"/>
  <c r="F222"/>
  <c r="E222"/>
  <c r="H222" s="1"/>
  <c r="AG221"/>
  <c r="AE221"/>
  <c r="AC221"/>
  <c r="AA221"/>
  <c r="Y221"/>
  <c r="W221"/>
  <c r="U221"/>
  <c r="S221"/>
  <c r="Q221"/>
  <c r="O221"/>
  <c r="M221"/>
  <c r="K221"/>
  <c r="F221"/>
  <c r="E221"/>
  <c r="AG220"/>
  <c r="AE220"/>
  <c r="AC220"/>
  <c r="AA220"/>
  <c r="Y220"/>
  <c r="W220"/>
  <c r="U220"/>
  <c r="S220"/>
  <c r="Q220"/>
  <c r="O220"/>
  <c r="M220"/>
  <c r="K220"/>
  <c r="E220"/>
  <c r="H220" s="1"/>
  <c r="AG217"/>
  <c r="AE217"/>
  <c r="AC217"/>
  <c r="AA217"/>
  <c r="Y217"/>
  <c r="W217"/>
  <c r="U217"/>
  <c r="S217"/>
  <c r="Q217"/>
  <c r="O217"/>
  <c r="M217"/>
  <c r="K217"/>
  <c r="F217"/>
  <c r="E217"/>
  <c r="AG216"/>
  <c r="AE216"/>
  <c r="AC216"/>
  <c r="AA216"/>
  <c r="Y216"/>
  <c r="W216"/>
  <c r="U216"/>
  <c r="S216"/>
  <c r="Q216"/>
  <c r="O216"/>
  <c r="M216"/>
  <c r="K216"/>
  <c r="F216"/>
  <c r="E216"/>
  <c r="H216" s="1"/>
  <c r="AG215"/>
  <c r="AE215"/>
  <c r="AC215"/>
  <c r="AA215"/>
  <c r="Y215"/>
  <c r="W215"/>
  <c r="U215"/>
  <c r="S215"/>
  <c r="Q215"/>
  <c r="O215"/>
  <c r="M215"/>
  <c r="K215"/>
  <c r="F215"/>
  <c r="E215"/>
  <c r="G215" s="1"/>
  <c r="AG214"/>
  <c r="AE214"/>
  <c r="AC214"/>
  <c r="AA214"/>
  <c r="Y214"/>
  <c r="W214"/>
  <c r="U214"/>
  <c r="S214"/>
  <c r="Q214"/>
  <c r="O214"/>
  <c r="M214"/>
  <c r="K214"/>
  <c r="E214"/>
  <c r="G214" s="1"/>
  <c r="AG213"/>
  <c r="AE213"/>
  <c r="AC213"/>
  <c r="AA213"/>
  <c r="Y213"/>
  <c r="W213"/>
  <c r="U213"/>
  <c r="S213"/>
  <c r="Q213"/>
  <c r="O213"/>
  <c r="M213"/>
  <c r="K213"/>
  <c r="F213"/>
  <c r="E213"/>
  <c r="AG212"/>
  <c r="AE212"/>
  <c r="AC212"/>
  <c r="AA212"/>
  <c r="Y212"/>
  <c r="W212"/>
  <c r="U212"/>
  <c r="S212"/>
  <c r="Q212"/>
  <c r="O212"/>
  <c r="M212"/>
  <c r="K212"/>
  <c r="F212"/>
  <c r="E212"/>
  <c r="H212" s="1"/>
  <c r="AG208"/>
  <c r="AE208"/>
  <c r="AC208"/>
  <c r="AA208"/>
  <c r="Y208"/>
  <c r="W208"/>
  <c r="U208"/>
  <c r="S208"/>
  <c r="Q208"/>
  <c r="O208"/>
  <c r="M208"/>
  <c r="K208"/>
  <c r="F208"/>
  <c r="E208"/>
  <c r="AG207"/>
  <c r="AE207"/>
  <c r="AC207"/>
  <c r="AA207"/>
  <c r="Y207"/>
  <c r="W207"/>
  <c r="U207"/>
  <c r="S207"/>
  <c r="Q207"/>
  <c r="O207"/>
  <c r="M207"/>
  <c r="K207"/>
  <c r="F207"/>
  <c r="E207"/>
  <c r="H207" s="1"/>
  <c r="AG206"/>
  <c r="AE206"/>
  <c r="AC206"/>
  <c r="AA206"/>
  <c r="Y206"/>
  <c r="W206"/>
  <c r="U206"/>
  <c r="S206"/>
  <c r="Q206"/>
  <c r="O206"/>
  <c r="M206"/>
  <c r="K206"/>
  <c r="F206"/>
  <c r="E206"/>
  <c r="G206" s="1"/>
  <c r="AG205"/>
  <c r="AE205"/>
  <c r="AC205"/>
  <c r="AA205"/>
  <c r="Y205"/>
  <c r="W205"/>
  <c r="U205"/>
  <c r="S205"/>
  <c r="Q205"/>
  <c r="O205"/>
  <c r="M205"/>
  <c r="K205"/>
  <c r="E205"/>
  <c r="G205" s="1"/>
  <c r="AG204"/>
  <c r="AE204"/>
  <c r="AC204"/>
  <c r="AA204"/>
  <c r="Y204"/>
  <c r="W204"/>
  <c r="U204"/>
  <c r="S204"/>
  <c r="Q204"/>
  <c r="O204"/>
  <c r="M204"/>
  <c r="K204"/>
  <c r="F204"/>
  <c r="E204"/>
  <c r="AG203"/>
  <c r="AE203"/>
  <c r="AC203"/>
  <c r="AA203"/>
  <c r="Y203"/>
  <c r="W203"/>
  <c r="U203"/>
  <c r="S203"/>
  <c r="Q203"/>
  <c r="O203"/>
  <c r="M203"/>
  <c r="K203"/>
  <c r="F203"/>
  <c r="E203"/>
  <c r="H203" s="1"/>
  <c r="AG202"/>
  <c r="AE202"/>
  <c r="AC202"/>
  <c r="AA202"/>
  <c r="Y202"/>
  <c r="W202"/>
  <c r="U202"/>
  <c r="S202"/>
  <c r="Q202"/>
  <c r="O202"/>
  <c r="M202"/>
  <c r="K202"/>
  <c r="F202"/>
  <c r="E202"/>
  <c r="G202" s="1"/>
  <c r="AG201"/>
  <c r="AE201"/>
  <c r="AC201"/>
  <c r="AA201"/>
  <c r="Y201"/>
  <c r="W201"/>
  <c r="U201"/>
  <c r="S201"/>
  <c r="Q201"/>
  <c r="O201"/>
  <c r="M201"/>
  <c r="K201"/>
  <c r="E201"/>
  <c r="AG200"/>
  <c r="AE200"/>
  <c r="AC200"/>
  <c r="AA200"/>
  <c r="Y200"/>
  <c r="W200"/>
  <c r="U200"/>
  <c r="S200"/>
  <c r="Q200"/>
  <c r="O200"/>
  <c r="M200"/>
  <c r="K200"/>
  <c r="F200"/>
  <c r="E200"/>
  <c r="AG199"/>
  <c r="AE199"/>
  <c r="AC199"/>
  <c r="AA199"/>
  <c r="Y199"/>
  <c r="W199"/>
  <c r="U199"/>
  <c r="S199"/>
  <c r="Q199"/>
  <c r="O199"/>
  <c r="M199"/>
  <c r="K199"/>
  <c r="F199"/>
  <c r="E199"/>
  <c r="H199" s="1"/>
  <c r="AG198"/>
  <c r="AE198"/>
  <c r="AC198"/>
  <c r="AA198"/>
  <c r="Y198"/>
  <c r="W198"/>
  <c r="U198"/>
  <c r="S198"/>
  <c r="Q198"/>
  <c r="O198"/>
  <c r="M198"/>
  <c r="K198"/>
  <c r="E198"/>
  <c r="AG197"/>
  <c r="AE197"/>
  <c r="AC197"/>
  <c r="AA197"/>
  <c r="Y197"/>
  <c r="W197"/>
  <c r="U197"/>
  <c r="S197"/>
  <c r="Q197"/>
  <c r="O197"/>
  <c r="M197"/>
  <c r="K197"/>
  <c r="F197"/>
  <c r="E197"/>
  <c r="G197" s="1"/>
  <c r="AG196"/>
  <c r="AE196"/>
  <c r="AC196"/>
  <c r="AA196"/>
  <c r="Y196"/>
  <c r="W196"/>
  <c r="U196"/>
  <c r="S196"/>
  <c r="Q196"/>
  <c r="O196"/>
  <c r="M196"/>
  <c r="K196"/>
  <c r="F196"/>
  <c r="E196"/>
  <c r="AG193"/>
  <c r="AE193"/>
  <c r="AC193"/>
  <c r="AA193"/>
  <c r="Y193"/>
  <c r="W193"/>
  <c r="U193"/>
  <c r="S193"/>
  <c r="Q193"/>
  <c r="O193"/>
  <c r="M193"/>
  <c r="K193"/>
  <c r="F193"/>
  <c r="E193"/>
  <c r="AG192"/>
  <c r="AE192"/>
  <c r="AC192"/>
  <c r="AA192"/>
  <c r="Y192"/>
  <c r="W192"/>
  <c r="U192"/>
  <c r="S192"/>
  <c r="Q192"/>
  <c r="O192"/>
  <c r="M192"/>
  <c r="K192"/>
  <c r="F192"/>
  <c r="E192"/>
  <c r="AG191"/>
  <c r="AE191"/>
  <c r="AC191"/>
  <c r="AA191"/>
  <c r="Y191"/>
  <c r="W191"/>
  <c r="U191"/>
  <c r="S191"/>
  <c r="Q191"/>
  <c r="O191"/>
  <c r="M191"/>
  <c r="K191"/>
  <c r="F191"/>
  <c r="E191"/>
  <c r="H191" s="1"/>
  <c r="AG190"/>
  <c r="AE190"/>
  <c r="AC190"/>
  <c r="AA190"/>
  <c r="Y190"/>
  <c r="W190"/>
  <c r="U190"/>
  <c r="S190"/>
  <c r="Q190"/>
  <c r="O190"/>
  <c r="M190"/>
  <c r="K190"/>
  <c r="E190"/>
  <c r="AG189"/>
  <c r="AE189"/>
  <c r="AC189"/>
  <c r="AA189"/>
  <c r="Y189"/>
  <c r="W189"/>
  <c r="U189"/>
  <c r="S189"/>
  <c r="Q189"/>
  <c r="O189"/>
  <c r="M189"/>
  <c r="K189"/>
  <c r="F189"/>
  <c r="E189"/>
  <c r="H189" s="1"/>
  <c r="AG188"/>
  <c r="AE188"/>
  <c r="AC188"/>
  <c r="AA188"/>
  <c r="Y188"/>
  <c r="W188"/>
  <c r="U188"/>
  <c r="S188"/>
  <c r="Q188"/>
  <c r="O188"/>
  <c r="M188"/>
  <c r="K188"/>
  <c r="F188"/>
  <c r="E188"/>
  <c r="AG187"/>
  <c r="AE187"/>
  <c r="AC187"/>
  <c r="AA187"/>
  <c r="Y187"/>
  <c r="W187"/>
  <c r="U187"/>
  <c r="S187"/>
  <c r="Q187"/>
  <c r="O187"/>
  <c r="M187"/>
  <c r="K187"/>
  <c r="F187"/>
  <c r="E187"/>
  <c r="AG186"/>
  <c r="AE186"/>
  <c r="AC186"/>
  <c r="AA186"/>
  <c r="Y186"/>
  <c r="W186"/>
  <c r="U186"/>
  <c r="S186"/>
  <c r="Q186"/>
  <c r="O186"/>
  <c r="M186"/>
  <c r="K186"/>
  <c r="E186"/>
  <c r="AG183"/>
  <c r="AE183"/>
  <c r="AC183"/>
  <c r="AA183"/>
  <c r="Y183"/>
  <c r="W183"/>
  <c r="U183"/>
  <c r="S183"/>
  <c r="Q183"/>
  <c r="O183"/>
  <c r="M183"/>
  <c r="K183"/>
  <c r="F183"/>
  <c r="E183"/>
  <c r="H183" s="1"/>
  <c r="AG180"/>
  <c r="AE180"/>
  <c r="AC180"/>
  <c r="AA180"/>
  <c r="Y180"/>
  <c r="W180"/>
  <c r="U180"/>
  <c r="S180"/>
  <c r="Q180"/>
  <c r="O180"/>
  <c r="M180"/>
  <c r="K180"/>
  <c r="F180"/>
  <c r="E180"/>
  <c r="G180" s="1"/>
  <c r="AG177"/>
  <c r="AE177"/>
  <c r="AC177"/>
  <c r="AA177"/>
  <c r="Y177"/>
  <c r="W177"/>
  <c r="U177"/>
  <c r="S177"/>
  <c r="Q177"/>
  <c r="O177"/>
  <c r="M177"/>
  <c r="K177"/>
  <c r="F177"/>
  <c r="E177"/>
  <c r="H177" s="1"/>
  <c r="AG176"/>
  <c r="AE176"/>
  <c r="AC176"/>
  <c r="AA176"/>
  <c r="Y176"/>
  <c r="W176"/>
  <c r="U176"/>
  <c r="S176"/>
  <c r="Q176"/>
  <c r="O176"/>
  <c r="M176"/>
  <c r="K176"/>
  <c r="F176"/>
  <c r="E176"/>
  <c r="AG174"/>
  <c r="AE174"/>
  <c r="AC174"/>
  <c r="AA174"/>
  <c r="Y174"/>
  <c r="W174"/>
  <c r="U174"/>
  <c r="S174"/>
  <c r="Q174"/>
  <c r="O174"/>
  <c r="M174"/>
  <c r="K174"/>
  <c r="F174"/>
  <c r="E174"/>
  <c r="H174" s="1"/>
  <c r="AG173"/>
  <c r="AE173"/>
  <c r="AC173"/>
  <c r="AA173"/>
  <c r="Y173"/>
  <c r="W173"/>
  <c r="U173"/>
  <c r="S173"/>
  <c r="Q173"/>
  <c r="O173"/>
  <c r="M173"/>
  <c r="K173"/>
  <c r="F173"/>
  <c r="E173"/>
  <c r="AG172"/>
  <c r="AE172"/>
  <c r="AC172"/>
  <c r="AA172"/>
  <c r="Y172"/>
  <c r="W172"/>
  <c r="U172"/>
  <c r="S172"/>
  <c r="Q172"/>
  <c r="O172"/>
  <c r="M172"/>
  <c r="K172"/>
  <c r="F172"/>
  <c r="E172"/>
  <c r="AG171"/>
  <c r="AE171"/>
  <c r="AC171"/>
  <c r="AA171"/>
  <c r="Y171"/>
  <c r="W171"/>
  <c r="U171"/>
  <c r="S171"/>
  <c r="Q171"/>
  <c r="O171"/>
  <c r="M171"/>
  <c r="K171"/>
  <c r="E171"/>
  <c r="AG170"/>
  <c r="AE170"/>
  <c r="AC170"/>
  <c r="AA170"/>
  <c r="Y170"/>
  <c r="W170"/>
  <c r="U170"/>
  <c r="S170"/>
  <c r="Q170"/>
  <c r="O170"/>
  <c r="M170"/>
  <c r="K170"/>
  <c r="F170"/>
  <c r="E170"/>
  <c r="H170" s="1"/>
  <c r="AG169"/>
  <c r="AE169"/>
  <c r="AC169"/>
  <c r="AA169"/>
  <c r="Y169"/>
  <c r="W169"/>
  <c r="U169"/>
  <c r="S169"/>
  <c r="Q169"/>
  <c r="O169"/>
  <c r="M169"/>
  <c r="K169"/>
  <c r="F169"/>
  <c r="E169"/>
  <c r="AG168"/>
  <c r="AE168"/>
  <c r="AC168"/>
  <c r="AA168"/>
  <c r="Y168"/>
  <c r="W168"/>
  <c r="U168"/>
  <c r="S168"/>
  <c r="Q168"/>
  <c r="O168"/>
  <c r="M168"/>
  <c r="K168"/>
  <c r="E168"/>
  <c r="AG167"/>
  <c r="AE167"/>
  <c r="AC167"/>
  <c r="AA167"/>
  <c r="Y167"/>
  <c r="W167"/>
  <c r="U167"/>
  <c r="S167"/>
  <c r="Q167"/>
  <c r="O167"/>
  <c r="M167"/>
  <c r="K167"/>
  <c r="F167"/>
  <c r="E167"/>
  <c r="AG166"/>
  <c r="AE166"/>
  <c r="AC166"/>
  <c r="AA166"/>
  <c r="Y166"/>
  <c r="W166"/>
  <c r="U166"/>
  <c r="S166"/>
  <c r="Q166"/>
  <c r="O166"/>
  <c r="M166"/>
  <c r="K166"/>
  <c r="F166"/>
  <c r="E166"/>
  <c r="H166" s="1"/>
  <c r="AG165"/>
  <c r="AE165"/>
  <c r="AC165"/>
  <c r="AA165"/>
  <c r="Y165"/>
  <c r="W165"/>
  <c r="U165"/>
  <c r="S165"/>
  <c r="Q165"/>
  <c r="O165"/>
  <c r="M165"/>
  <c r="K165"/>
  <c r="F165"/>
  <c r="E165"/>
  <c r="AG163"/>
  <c r="AE163"/>
  <c r="AC163"/>
  <c r="AA163"/>
  <c r="Y163"/>
  <c r="W163"/>
  <c r="U163"/>
  <c r="S163"/>
  <c r="Q163"/>
  <c r="O163"/>
  <c r="M163"/>
  <c r="K163"/>
  <c r="F163"/>
  <c r="E163"/>
  <c r="H163" s="1"/>
  <c r="AG162"/>
  <c r="AE162"/>
  <c r="AC162"/>
  <c r="AA162"/>
  <c r="Y162"/>
  <c r="W162"/>
  <c r="U162"/>
  <c r="S162"/>
  <c r="Q162"/>
  <c r="O162"/>
  <c r="M162"/>
  <c r="K162"/>
  <c r="F162"/>
  <c r="E162"/>
  <c r="AG161"/>
  <c r="AE161"/>
  <c r="AC161"/>
  <c r="AA161"/>
  <c r="Y161"/>
  <c r="W161"/>
  <c r="U161"/>
  <c r="S161"/>
  <c r="Q161"/>
  <c r="O161"/>
  <c r="M161"/>
  <c r="K161"/>
  <c r="E161"/>
  <c r="H161" s="1"/>
  <c r="AG159"/>
  <c r="AE159"/>
  <c r="AC159"/>
  <c r="AA159"/>
  <c r="Y159"/>
  <c r="W159"/>
  <c r="U159"/>
  <c r="S159"/>
  <c r="Q159"/>
  <c r="O159"/>
  <c r="M159"/>
  <c r="K159"/>
  <c r="F159"/>
  <c r="E159"/>
  <c r="H159" s="1"/>
  <c r="AG158"/>
  <c r="AE158"/>
  <c r="AC158"/>
  <c r="AA158"/>
  <c r="Y158"/>
  <c r="W158"/>
  <c r="U158"/>
  <c r="S158"/>
  <c r="Q158"/>
  <c r="O158"/>
  <c r="M158"/>
  <c r="K158"/>
  <c r="E158"/>
  <c r="AG157"/>
  <c r="AE157"/>
  <c r="AC157"/>
  <c r="AA157"/>
  <c r="Y157"/>
  <c r="W157"/>
  <c r="U157"/>
  <c r="S157"/>
  <c r="Q157"/>
  <c r="O157"/>
  <c r="M157"/>
  <c r="K157"/>
  <c r="F157"/>
  <c r="E157"/>
  <c r="AG156"/>
  <c r="AE156"/>
  <c r="AC156"/>
  <c r="AA156"/>
  <c r="Y156"/>
  <c r="W156"/>
  <c r="U156"/>
  <c r="S156"/>
  <c r="Q156"/>
  <c r="O156"/>
  <c r="M156"/>
  <c r="K156"/>
  <c r="E156"/>
  <c r="AG155"/>
  <c r="AE155"/>
  <c r="AC155"/>
  <c r="AA155"/>
  <c r="Y155"/>
  <c r="W155"/>
  <c r="U155"/>
  <c r="S155"/>
  <c r="Q155"/>
  <c r="O155"/>
  <c r="M155"/>
  <c r="K155"/>
  <c r="E155"/>
  <c r="AG154"/>
  <c r="AE154"/>
  <c r="AC154"/>
  <c r="AA154"/>
  <c r="Y154"/>
  <c r="W154"/>
  <c r="U154"/>
  <c r="S154"/>
  <c r="Q154"/>
  <c r="O154"/>
  <c r="M154"/>
  <c r="K154"/>
  <c r="F154"/>
  <c r="E154"/>
  <c r="H154" s="1"/>
  <c r="AG153"/>
  <c r="AE153"/>
  <c r="AC153"/>
  <c r="AA153"/>
  <c r="Y153"/>
  <c r="W153"/>
  <c r="U153"/>
  <c r="S153"/>
  <c r="Q153"/>
  <c r="O153"/>
  <c r="M153"/>
  <c r="K153"/>
  <c r="F153"/>
  <c r="E153"/>
  <c r="AG152"/>
  <c r="AE152"/>
  <c r="AC152"/>
  <c r="AA152"/>
  <c r="Y152"/>
  <c r="W152"/>
  <c r="U152"/>
  <c r="S152"/>
  <c r="Q152"/>
  <c r="O152"/>
  <c r="M152"/>
  <c r="K152"/>
  <c r="F152"/>
  <c r="E152"/>
  <c r="AG151"/>
  <c r="AE151"/>
  <c r="AC151"/>
  <c r="AA151"/>
  <c r="Y151"/>
  <c r="W151"/>
  <c r="U151"/>
  <c r="S151"/>
  <c r="Q151"/>
  <c r="O151"/>
  <c r="M151"/>
  <c r="K151"/>
  <c r="E151"/>
  <c r="G151" s="1"/>
  <c r="AG147"/>
  <c r="AE147"/>
  <c r="AC147"/>
  <c r="AA147"/>
  <c r="Y147"/>
  <c r="W147"/>
  <c r="U147"/>
  <c r="S147"/>
  <c r="Q147"/>
  <c r="O147"/>
  <c r="M147"/>
  <c r="K147"/>
  <c r="F147"/>
  <c r="E147"/>
  <c r="AG146"/>
  <c r="AE146"/>
  <c r="AC146"/>
  <c r="AA146"/>
  <c r="Y146"/>
  <c r="W146"/>
  <c r="U146"/>
  <c r="S146"/>
  <c r="Q146"/>
  <c r="O146"/>
  <c r="M146"/>
  <c r="K146"/>
  <c r="E146"/>
  <c r="G146" s="1"/>
  <c r="AG145"/>
  <c r="AE145"/>
  <c r="AC145"/>
  <c r="AA145"/>
  <c r="Y145"/>
  <c r="W145"/>
  <c r="U145"/>
  <c r="S145"/>
  <c r="Q145"/>
  <c r="O145"/>
  <c r="M145"/>
  <c r="K145"/>
  <c r="F145"/>
  <c r="E145"/>
  <c r="H145" s="1"/>
  <c r="AG144"/>
  <c r="AE144"/>
  <c r="AC144"/>
  <c r="AA144"/>
  <c r="Y144"/>
  <c r="W144"/>
  <c r="U144"/>
  <c r="S144"/>
  <c r="Q144"/>
  <c r="O144"/>
  <c r="M144"/>
  <c r="K144"/>
  <c r="F144"/>
  <c r="E144"/>
  <c r="AG143"/>
  <c r="AE143"/>
  <c r="AC143"/>
  <c r="AA143"/>
  <c r="Y143"/>
  <c r="W143"/>
  <c r="U143"/>
  <c r="S143"/>
  <c r="Q143"/>
  <c r="O143"/>
  <c r="M143"/>
  <c r="K143"/>
  <c r="F143"/>
  <c r="E143"/>
  <c r="H143" s="1"/>
  <c r="AG142"/>
  <c r="AE142"/>
  <c r="AC142"/>
  <c r="AA142"/>
  <c r="Y142"/>
  <c r="W142"/>
  <c r="U142"/>
  <c r="S142"/>
  <c r="Q142"/>
  <c r="O142"/>
  <c r="M142"/>
  <c r="K142"/>
  <c r="E142"/>
  <c r="G142" s="1"/>
  <c r="AG140"/>
  <c r="AE140"/>
  <c r="AC140"/>
  <c r="AA140"/>
  <c r="Y140"/>
  <c r="W140"/>
  <c r="U140"/>
  <c r="S140"/>
  <c r="Q140"/>
  <c r="O140"/>
  <c r="M140"/>
  <c r="K140"/>
  <c r="F140"/>
  <c r="E140"/>
  <c r="AG139"/>
  <c r="AE139"/>
  <c r="AC139"/>
  <c r="AA139"/>
  <c r="Y139"/>
  <c r="W139"/>
  <c r="U139"/>
  <c r="S139"/>
  <c r="Q139"/>
  <c r="O139"/>
  <c r="M139"/>
  <c r="K139"/>
  <c r="F139"/>
  <c r="E139"/>
  <c r="AG138"/>
  <c r="AE138"/>
  <c r="AC138"/>
  <c r="AA138"/>
  <c r="Y138"/>
  <c r="W138"/>
  <c r="U138"/>
  <c r="S138"/>
  <c r="Q138"/>
  <c r="O138"/>
  <c r="M138"/>
  <c r="K138"/>
  <c r="F138"/>
  <c r="E138"/>
  <c r="AG135"/>
  <c r="AE135"/>
  <c r="AC135"/>
  <c r="AA135"/>
  <c r="Y135"/>
  <c r="W135"/>
  <c r="U135"/>
  <c r="S135"/>
  <c r="Q135"/>
  <c r="O135"/>
  <c r="M135"/>
  <c r="K135"/>
  <c r="F135"/>
  <c r="E135"/>
  <c r="AG134"/>
  <c r="AE134"/>
  <c r="AC134"/>
  <c r="AA134"/>
  <c r="Y134"/>
  <c r="W134"/>
  <c r="U134"/>
  <c r="S134"/>
  <c r="Q134"/>
  <c r="O134"/>
  <c r="M134"/>
  <c r="K134"/>
  <c r="E134"/>
  <c r="H134" s="1"/>
  <c r="AG133"/>
  <c r="AE133"/>
  <c r="AC133"/>
  <c r="AA133"/>
  <c r="Y133"/>
  <c r="W133"/>
  <c r="U133"/>
  <c r="S133"/>
  <c r="Q133"/>
  <c r="O133"/>
  <c r="M133"/>
  <c r="K133"/>
  <c r="F133"/>
  <c r="E133"/>
  <c r="AG132"/>
  <c r="AE132"/>
  <c r="AC132"/>
  <c r="AA132"/>
  <c r="Y132"/>
  <c r="W132"/>
  <c r="U132"/>
  <c r="S132"/>
  <c r="Q132"/>
  <c r="O132"/>
  <c r="M132"/>
  <c r="K132"/>
  <c r="F132"/>
  <c r="E132"/>
  <c r="AG131"/>
  <c r="AE131"/>
  <c r="AC131"/>
  <c r="AA131"/>
  <c r="Y131"/>
  <c r="W131"/>
  <c r="U131"/>
  <c r="S131"/>
  <c r="Q131"/>
  <c r="O131"/>
  <c r="M131"/>
  <c r="K131"/>
  <c r="F131"/>
  <c r="E131"/>
  <c r="G131" s="1"/>
  <c r="AG130"/>
  <c r="AE130"/>
  <c r="AC130"/>
  <c r="AA130"/>
  <c r="Y130"/>
  <c r="W130"/>
  <c r="U130"/>
  <c r="S130"/>
  <c r="Q130"/>
  <c r="O130"/>
  <c r="M130"/>
  <c r="K130"/>
  <c r="F130"/>
  <c r="E130"/>
  <c r="G130" s="1"/>
  <c r="AG129"/>
  <c r="AE129"/>
  <c r="AC129"/>
  <c r="AA129"/>
  <c r="Y129"/>
  <c r="W129"/>
  <c r="U129"/>
  <c r="S129"/>
  <c r="Q129"/>
  <c r="O129"/>
  <c r="M129"/>
  <c r="K129"/>
  <c r="F129"/>
  <c r="E129"/>
  <c r="AG127"/>
  <c r="AE127"/>
  <c r="AC127"/>
  <c r="AA127"/>
  <c r="Y127"/>
  <c r="W127"/>
  <c r="U127"/>
  <c r="S127"/>
  <c r="Q127"/>
  <c r="O127"/>
  <c r="M127"/>
  <c r="K127"/>
  <c r="F127"/>
  <c r="E127"/>
  <c r="AG125"/>
  <c r="AE125"/>
  <c r="AC125"/>
  <c r="AA125"/>
  <c r="Y125"/>
  <c r="W125"/>
  <c r="U125"/>
  <c r="S125"/>
  <c r="Q125"/>
  <c r="O125"/>
  <c r="M125"/>
  <c r="K125"/>
  <c r="F125"/>
  <c r="E125"/>
  <c r="AG124"/>
  <c r="AE124"/>
  <c r="AC124"/>
  <c r="AA124"/>
  <c r="Y124"/>
  <c r="W124"/>
  <c r="U124"/>
  <c r="S124"/>
  <c r="Q124"/>
  <c r="O124"/>
  <c r="M124"/>
  <c r="K124"/>
  <c r="E124"/>
  <c r="H124" s="1"/>
  <c r="AG123"/>
  <c r="AE123"/>
  <c r="AC123"/>
  <c r="AA123"/>
  <c r="Y123"/>
  <c r="W123"/>
  <c r="U123"/>
  <c r="S123"/>
  <c r="Q123"/>
  <c r="O123"/>
  <c r="M123"/>
  <c r="K123"/>
  <c r="F123"/>
  <c r="E123"/>
  <c r="AG122"/>
  <c r="AE122"/>
  <c r="AC122"/>
  <c r="AA122"/>
  <c r="Y122"/>
  <c r="W122"/>
  <c r="U122"/>
  <c r="S122"/>
  <c r="Q122"/>
  <c r="O122"/>
  <c r="M122"/>
  <c r="K122"/>
  <c r="F122"/>
  <c r="E122"/>
  <c r="AG120"/>
  <c r="AE120"/>
  <c r="AC120"/>
  <c r="AA120"/>
  <c r="Y120"/>
  <c r="W120"/>
  <c r="U120"/>
  <c r="S120"/>
  <c r="Q120"/>
  <c r="O120"/>
  <c r="M120"/>
  <c r="K120"/>
  <c r="F120"/>
  <c r="E120"/>
  <c r="AG118"/>
  <c r="AE118"/>
  <c r="AC118"/>
  <c r="AA118"/>
  <c r="Y118"/>
  <c r="W118"/>
  <c r="U118"/>
  <c r="S118"/>
  <c r="Q118"/>
  <c r="O118"/>
  <c r="M118"/>
  <c r="K118"/>
  <c r="F118"/>
  <c r="E118"/>
  <c r="AG117"/>
  <c r="AE117"/>
  <c r="AC117"/>
  <c r="AA117"/>
  <c r="Y117"/>
  <c r="W117"/>
  <c r="U117"/>
  <c r="S117"/>
  <c r="Q117"/>
  <c r="O117"/>
  <c r="M117"/>
  <c r="K117"/>
  <c r="F117"/>
  <c r="E117"/>
  <c r="G117" s="1"/>
  <c r="AG115"/>
  <c r="AE115"/>
  <c r="AC115"/>
  <c r="AA115"/>
  <c r="Y115"/>
  <c r="W115"/>
  <c r="U115"/>
  <c r="S115"/>
  <c r="Q115"/>
  <c r="O115"/>
  <c r="M115"/>
  <c r="K115"/>
  <c r="F115"/>
  <c r="E115"/>
  <c r="H115" s="1"/>
  <c r="AG114"/>
  <c r="AE114"/>
  <c r="AC114"/>
  <c r="AA114"/>
  <c r="Y114"/>
  <c r="W114"/>
  <c r="U114"/>
  <c r="S114"/>
  <c r="Q114"/>
  <c r="O114"/>
  <c r="M114"/>
  <c r="K114"/>
  <c r="F114"/>
  <c r="E114"/>
  <c r="AG113"/>
  <c r="AE113"/>
  <c r="AC113"/>
  <c r="AA113"/>
  <c r="Y113"/>
  <c r="W113"/>
  <c r="U113"/>
  <c r="S113"/>
  <c r="Q113"/>
  <c r="O113"/>
  <c r="M113"/>
  <c r="K113"/>
  <c r="E113"/>
  <c r="AG112"/>
  <c r="AE112"/>
  <c r="AC112"/>
  <c r="AA112"/>
  <c r="Y112"/>
  <c r="W112"/>
  <c r="U112"/>
  <c r="S112"/>
  <c r="Q112"/>
  <c r="O112"/>
  <c r="M112"/>
  <c r="K112"/>
  <c r="F112"/>
  <c r="E112"/>
  <c r="G112" s="1"/>
  <c r="AG111"/>
  <c r="AE111"/>
  <c r="AC111"/>
  <c r="AA111"/>
  <c r="Y111"/>
  <c r="W111"/>
  <c r="U111"/>
  <c r="S111"/>
  <c r="Q111"/>
  <c r="O111"/>
  <c r="M111"/>
  <c r="K111"/>
  <c r="F111"/>
  <c r="E111"/>
  <c r="H111" s="1"/>
  <c r="AG110"/>
  <c r="AE110"/>
  <c r="AC110"/>
  <c r="AA110"/>
  <c r="Y110"/>
  <c r="W110"/>
  <c r="U110"/>
  <c r="S110"/>
  <c r="Q110"/>
  <c r="O110"/>
  <c r="M110"/>
  <c r="K110"/>
  <c r="F110"/>
  <c r="E110"/>
  <c r="AG109"/>
  <c r="AE109"/>
  <c r="AC109"/>
  <c r="AA109"/>
  <c r="Y109"/>
  <c r="W109"/>
  <c r="U109"/>
  <c r="S109"/>
  <c r="Q109"/>
  <c r="O109"/>
  <c r="M109"/>
  <c r="K109"/>
  <c r="E109"/>
  <c r="G109" s="1"/>
  <c r="AG108"/>
  <c r="AE108"/>
  <c r="AC108"/>
  <c r="AA108"/>
  <c r="Y108"/>
  <c r="W108"/>
  <c r="U108"/>
  <c r="S108"/>
  <c r="Q108"/>
  <c r="O108"/>
  <c r="M108"/>
  <c r="K108"/>
  <c r="F108"/>
  <c r="E108"/>
  <c r="G108" s="1"/>
  <c r="AG107"/>
  <c r="AE107"/>
  <c r="AC107"/>
  <c r="AA107"/>
  <c r="Y107"/>
  <c r="W107"/>
  <c r="U107"/>
  <c r="S107"/>
  <c r="Q107"/>
  <c r="O107"/>
  <c r="M107"/>
  <c r="K107"/>
  <c r="F107"/>
  <c r="E107"/>
  <c r="H107" s="1"/>
  <c r="AG106"/>
  <c r="AE106"/>
  <c r="AC106"/>
  <c r="AA106"/>
  <c r="Y106"/>
  <c r="W106"/>
  <c r="U106"/>
  <c r="S106"/>
  <c r="Q106"/>
  <c r="O106"/>
  <c r="M106"/>
  <c r="K106"/>
  <c r="AG105"/>
  <c r="AE105"/>
  <c r="AC105"/>
  <c r="AA105"/>
  <c r="Y105"/>
  <c r="W105"/>
  <c r="U105"/>
  <c r="S105"/>
  <c r="Q105"/>
  <c r="O105"/>
  <c r="M105"/>
  <c r="K105"/>
  <c r="F105"/>
  <c r="E105"/>
  <c r="AG101"/>
  <c r="AE101"/>
  <c r="AC101"/>
  <c r="AA101"/>
  <c r="Y101"/>
  <c r="W101"/>
  <c r="U101"/>
  <c r="S101"/>
  <c r="Q101"/>
  <c r="O101"/>
  <c r="M101"/>
  <c r="K101"/>
  <c r="F101"/>
  <c r="E101"/>
  <c r="H101" s="1"/>
  <c r="AG98"/>
  <c r="AE98"/>
  <c r="AC98"/>
  <c r="AA98"/>
  <c r="Y98"/>
  <c r="W98"/>
  <c r="U98"/>
  <c r="S98"/>
  <c r="Q98"/>
  <c r="O98"/>
  <c r="M98"/>
  <c r="K98"/>
  <c r="F98"/>
  <c r="E98"/>
  <c r="AG95"/>
  <c r="AE95"/>
  <c r="AC95"/>
  <c r="AA95"/>
  <c r="Y95"/>
  <c r="W95"/>
  <c r="U95"/>
  <c r="S95"/>
  <c r="Q95"/>
  <c r="O95"/>
  <c r="M95"/>
  <c r="K95"/>
  <c r="F95"/>
  <c r="E95"/>
  <c r="H95" s="1"/>
  <c r="AG94"/>
  <c r="AE94"/>
  <c r="AC94"/>
  <c r="AA94"/>
  <c r="Y94"/>
  <c r="W94"/>
  <c r="U94"/>
  <c r="S94"/>
  <c r="Q94"/>
  <c r="O94"/>
  <c r="M94"/>
  <c r="K94"/>
  <c r="F94"/>
  <c r="E94"/>
  <c r="G94" s="1"/>
  <c r="AG92"/>
  <c r="AE92"/>
  <c r="AC92"/>
  <c r="AA92"/>
  <c r="Y92"/>
  <c r="W92"/>
  <c r="U92"/>
  <c r="S92"/>
  <c r="Q92"/>
  <c r="O92"/>
  <c r="M92"/>
  <c r="K92"/>
  <c r="F92"/>
  <c r="E92"/>
  <c r="AG90"/>
  <c r="AE90"/>
  <c r="AC90"/>
  <c r="AA90"/>
  <c r="Y90"/>
  <c r="W90"/>
  <c r="U90"/>
  <c r="S90"/>
  <c r="Q90"/>
  <c r="O90"/>
  <c r="M90"/>
  <c r="K90"/>
  <c r="F90"/>
  <c r="E90"/>
  <c r="AG89"/>
  <c r="AE89"/>
  <c r="AC89"/>
  <c r="AA89"/>
  <c r="Y89"/>
  <c r="W89"/>
  <c r="U89"/>
  <c r="S89"/>
  <c r="Q89"/>
  <c r="O89"/>
  <c r="M89"/>
  <c r="K89"/>
  <c r="F89"/>
  <c r="E89"/>
  <c r="AG88"/>
  <c r="AE88"/>
  <c r="AC88"/>
  <c r="AA88"/>
  <c r="Y88"/>
  <c r="W88"/>
  <c r="U88"/>
  <c r="S88"/>
  <c r="Q88"/>
  <c r="O88"/>
  <c r="M88"/>
  <c r="K88"/>
  <c r="F88"/>
  <c r="E88"/>
  <c r="AG87"/>
  <c r="AE87"/>
  <c r="AC87"/>
  <c r="AA87"/>
  <c r="Y87"/>
  <c r="W87"/>
  <c r="U87"/>
  <c r="S87"/>
  <c r="Q87"/>
  <c r="O87"/>
  <c r="M87"/>
  <c r="K87"/>
  <c r="E87"/>
  <c r="H87" s="1"/>
  <c r="AG86"/>
  <c r="AE86"/>
  <c r="AC86"/>
  <c r="AA86"/>
  <c r="Y86"/>
  <c r="W86"/>
  <c r="U86"/>
  <c r="S86"/>
  <c r="Q86"/>
  <c r="O86"/>
  <c r="M86"/>
  <c r="K86"/>
  <c r="F86"/>
  <c r="E86"/>
  <c r="AG85"/>
  <c r="AE85"/>
  <c r="AC85"/>
  <c r="AA85"/>
  <c r="Y85"/>
  <c r="W85"/>
  <c r="U85"/>
  <c r="S85"/>
  <c r="Q85"/>
  <c r="O85"/>
  <c r="M85"/>
  <c r="K85"/>
  <c r="F85"/>
  <c r="E85"/>
  <c r="AG84"/>
  <c r="AE84"/>
  <c r="AC84"/>
  <c r="AA84"/>
  <c r="Y84"/>
  <c r="W84"/>
  <c r="U84"/>
  <c r="S84"/>
  <c r="Q84"/>
  <c r="O84"/>
  <c r="M84"/>
  <c r="K84"/>
  <c r="F84"/>
  <c r="E84"/>
  <c r="AG83"/>
  <c r="AE83"/>
  <c r="AC83"/>
  <c r="AA83"/>
  <c r="Y83"/>
  <c r="W83"/>
  <c r="U83"/>
  <c r="S83"/>
  <c r="Q83"/>
  <c r="O83"/>
  <c r="M83"/>
  <c r="K83"/>
  <c r="E83"/>
  <c r="AG82"/>
  <c r="AE82"/>
  <c r="AC82"/>
  <c r="AA82"/>
  <c r="Y82"/>
  <c r="W82"/>
  <c r="U82"/>
  <c r="S82"/>
  <c r="Q82"/>
  <c r="O82"/>
  <c r="M82"/>
  <c r="K82"/>
  <c r="F82"/>
  <c r="E82"/>
  <c r="AG81"/>
  <c r="AE81"/>
  <c r="AC81"/>
  <c r="AA81"/>
  <c r="Y81"/>
  <c r="W81"/>
  <c r="U81"/>
  <c r="S81"/>
  <c r="Q81"/>
  <c r="O81"/>
  <c r="M81"/>
  <c r="K81"/>
  <c r="F81"/>
  <c r="E81"/>
  <c r="AG80"/>
  <c r="AE80"/>
  <c r="AC80"/>
  <c r="AA80"/>
  <c r="Y80"/>
  <c r="W80"/>
  <c r="U80"/>
  <c r="S80"/>
  <c r="Q80"/>
  <c r="O80"/>
  <c r="M80"/>
  <c r="K80"/>
  <c r="F80"/>
  <c r="E80"/>
  <c r="AG78"/>
  <c r="AE78"/>
  <c r="AC78"/>
  <c r="AA78"/>
  <c r="Y78"/>
  <c r="W78"/>
  <c r="U78"/>
  <c r="S78"/>
  <c r="Q78"/>
  <c r="O78"/>
  <c r="M78"/>
  <c r="K78"/>
  <c r="F78"/>
  <c r="E78"/>
  <c r="H78" s="1"/>
  <c r="AG77"/>
  <c r="AE77"/>
  <c r="AC77"/>
  <c r="AA77"/>
  <c r="Y77"/>
  <c r="W77"/>
  <c r="U77"/>
  <c r="S77"/>
  <c r="Q77"/>
  <c r="O77"/>
  <c r="M77"/>
  <c r="K77"/>
  <c r="F77"/>
  <c r="E77"/>
  <c r="AG73"/>
  <c r="AE73"/>
  <c r="AC73"/>
  <c r="AA73"/>
  <c r="Y73"/>
  <c r="W73"/>
  <c r="U73"/>
  <c r="S73"/>
  <c r="Q73"/>
  <c r="O73"/>
  <c r="M73"/>
  <c r="K73"/>
  <c r="F73"/>
  <c r="E73"/>
  <c r="H73" s="1"/>
  <c r="AG72"/>
  <c r="AE72"/>
  <c r="AC72"/>
  <c r="AA72"/>
  <c r="Y72"/>
  <c r="W72"/>
  <c r="U72"/>
  <c r="S72"/>
  <c r="Q72"/>
  <c r="O72"/>
  <c r="M72"/>
  <c r="K72"/>
  <c r="F72"/>
  <c r="E72"/>
  <c r="G72" s="1"/>
  <c r="AG71"/>
  <c r="AE71"/>
  <c r="AC71"/>
  <c r="AA71"/>
  <c r="Y71"/>
  <c r="W71"/>
  <c r="U71"/>
  <c r="S71"/>
  <c r="Q71"/>
  <c r="O71"/>
  <c r="M71"/>
  <c r="K71"/>
  <c r="F71"/>
  <c r="E71"/>
  <c r="AG70"/>
  <c r="AE70"/>
  <c r="AC70"/>
  <c r="AA70"/>
  <c r="Y70"/>
  <c r="W70"/>
  <c r="U70"/>
  <c r="S70"/>
  <c r="Q70"/>
  <c r="O70"/>
  <c r="M70"/>
  <c r="K70"/>
  <c r="F70"/>
  <c r="E70"/>
  <c r="G70" s="1"/>
  <c r="AG69"/>
  <c r="AE69"/>
  <c r="AC69"/>
  <c r="AA69"/>
  <c r="Y69"/>
  <c r="W69"/>
  <c r="U69"/>
  <c r="S69"/>
  <c r="Q69"/>
  <c r="O69"/>
  <c r="M69"/>
  <c r="K69"/>
  <c r="F69"/>
  <c r="E69"/>
  <c r="AG68"/>
  <c r="AE68"/>
  <c r="AC68"/>
  <c r="AA68"/>
  <c r="Y68"/>
  <c r="W68"/>
  <c r="U68"/>
  <c r="S68"/>
  <c r="Q68"/>
  <c r="O68"/>
  <c r="M68"/>
  <c r="K68"/>
  <c r="F68"/>
  <c r="E68"/>
  <c r="G68" s="1"/>
  <c r="AG67"/>
  <c r="AE67"/>
  <c r="AC67"/>
  <c r="AA67"/>
  <c r="Y67"/>
  <c r="W67"/>
  <c r="U67"/>
  <c r="S67"/>
  <c r="Q67"/>
  <c r="O67"/>
  <c r="M67"/>
  <c r="K67"/>
  <c r="F67"/>
  <c r="E67"/>
  <c r="H67" s="1"/>
  <c r="AG66"/>
  <c r="AE66"/>
  <c r="AC66"/>
  <c r="AA66"/>
  <c r="Y66"/>
  <c r="W66"/>
  <c r="U66"/>
  <c r="S66"/>
  <c r="Q66"/>
  <c r="O66"/>
  <c r="M66"/>
  <c r="K66"/>
  <c r="E66"/>
  <c r="AG65"/>
  <c r="AE65"/>
  <c r="AC65"/>
  <c r="AA65"/>
  <c r="Y65"/>
  <c r="W65"/>
  <c r="U65"/>
  <c r="S65"/>
  <c r="Q65"/>
  <c r="O65"/>
  <c r="M65"/>
  <c r="K65"/>
  <c r="F65"/>
  <c r="E65"/>
  <c r="H65" s="1"/>
  <c r="AG64"/>
  <c r="AE64"/>
  <c r="AC64"/>
  <c r="AA64"/>
  <c r="Y64"/>
  <c r="W64"/>
  <c r="U64"/>
  <c r="S64"/>
  <c r="Q64"/>
  <c r="O64"/>
  <c r="M64"/>
  <c r="K64"/>
  <c r="F64"/>
  <c r="E64"/>
  <c r="AG63"/>
  <c r="AE63"/>
  <c r="AC63"/>
  <c r="AA63"/>
  <c r="Y63"/>
  <c r="W63"/>
  <c r="U63"/>
  <c r="S63"/>
  <c r="Q63"/>
  <c r="O63"/>
  <c r="M63"/>
  <c r="K63"/>
  <c r="F63"/>
  <c r="E63"/>
  <c r="AG62"/>
  <c r="AE62"/>
  <c r="AC62"/>
  <c r="AA62"/>
  <c r="Y62"/>
  <c r="W62"/>
  <c r="U62"/>
  <c r="S62"/>
  <c r="Q62"/>
  <c r="O62"/>
  <c r="M62"/>
  <c r="K62"/>
  <c r="E62"/>
  <c r="G62" s="1"/>
  <c r="AG61"/>
  <c r="AE61"/>
  <c r="AC61"/>
  <c r="AA61"/>
  <c r="Y61"/>
  <c r="W61"/>
  <c r="U61"/>
  <c r="S61"/>
  <c r="Q61"/>
  <c r="O61"/>
  <c r="M61"/>
  <c r="K61"/>
  <c r="F61"/>
  <c r="E61"/>
  <c r="H61" s="1"/>
  <c r="AG60"/>
  <c r="AE60"/>
  <c r="AC60"/>
  <c r="AA60"/>
  <c r="Y60"/>
  <c r="W60"/>
  <c r="U60"/>
  <c r="S60"/>
  <c r="Q60"/>
  <c r="O60"/>
  <c r="M60"/>
  <c r="K60"/>
  <c r="F60"/>
  <c r="E60"/>
  <c r="AG59"/>
  <c r="AE59"/>
  <c r="AC59"/>
  <c r="AA59"/>
  <c r="Y59"/>
  <c r="W59"/>
  <c r="U59"/>
  <c r="S59"/>
  <c r="Q59"/>
  <c r="O59"/>
  <c r="M59"/>
  <c r="K59"/>
  <c r="F59"/>
  <c r="E59"/>
  <c r="H59" s="1"/>
  <c r="AG58"/>
  <c r="AE58"/>
  <c r="AC58"/>
  <c r="AA58"/>
  <c r="Y58"/>
  <c r="W58"/>
  <c r="U58"/>
  <c r="S58"/>
  <c r="Q58"/>
  <c r="O58"/>
  <c r="M58"/>
  <c r="K58"/>
  <c r="E58"/>
  <c r="G58" s="1"/>
  <c r="AG55"/>
  <c r="AE55"/>
  <c r="AC55"/>
  <c r="AA55"/>
  <c r="Y55"/>
  <c r="W55"/>
  <c r="U55"/>
  <c r="S55"/>
  <c r="Q55"/>
  <c r="O55"/>
  <c r="M55"/>
  <c r="K55"/>
  <c r="F55"/>
  <c r="E55"/>
  <c r="H55" s="1"/>
  <c r="AG54"/>
  <c r="AE54"/>
  <c r="AC54"/>
  <c r="AA54"/>
  <c r="Y54"/>
  <c r="W54"/>
  <c r="U54"/>
  <c r="S54"/>
  <c r="Q54"/>
  <c r="O54"/>
  <c r="M54"/>
  <c r="K54"/>
  <c r="E54"/>
  <c r="G54" s="1"/>
  <c r="AG53"/>
  <c r="AE53"/>
  <c r="AC53"/>
  <c r="AA53"/>
  <c r="Y53"/>
  <c r="W53"/>
  <c r="U53"/>
  <c r="S53"/>
  <c r="Q53"/>
  <c r="O53"/>
  <c r="M53"/>
  <c r="K53"/>
  <c r="F53"/>
  <c r="E53"/>
  <c r="AG51"/>
  <c r="AE51"/>
  <c r="AC51"/>
  <c r="AA51"/>
  <c r="Y51"/>
  <c r="W51"/>
  <c r="U51"/>
  <c r="S51"/>
  <c r="Q51"/>
  <c r="O51"/>
  <c r="M51"/>
  <c r="K51"/>
  <c r="F51"/>
  <c r="E51"/>
  <c r="AG50"/>
  <c r="AE50"/>
  <c r="AC50"/>
  <c r="AA50"/>
  <c r="Y50"/>
  <c r="W50"/>
  <c r="U50"/>
  <c r="S50"/>
  <c r="Q50"/>
  <c r="O50"/>
  <c r="M50"/>
  <c r="K50"/>
  <c r="E50"/>
  <c r="H50" s="1"/>
  <c r="AG49"/>
  <c r="AE49"/>
  <c r="AC49"/>
  <c r="AA49"/>
  <c r="Y49"/>
  <c r="W49"/>
  <c r="U49"/>
  <c r="S49"/>
  <c r="Q49"/>
  <c r="O49"/>
  <c r="M49"/>
  <c r="K49"/>
  <c r="F49"/>
  <c r="E49"/>
  <c r="AG45"/>
  <c r="AE45"/>
  <c r="AC45"/>
  <c r="AA45"/>
  <c r="Y45"/>
  <c r="W45"/>
  <c r="U45"/>
  <c r="S45"/>
  <c r="Q45"/>
  <c r="O45"/>
  <c r="M45"/>
  <c r="K45"/>
  <c r="F45"/>
  <c r="E45"/>
  <c r="H45" s="1"/>
  <c r="AG42"/>
  <c r="AE42"/>
  <c r="AC42"/>
  <c r="AA42"/>
  <c r="Y42"/>
  <c r="W42"/>
  <c r="U42"/>
  <c r="S42"/>
  <c r="Q42"/>
  <c r="O42"/>
  <c r="M42"/>
  <c r="K42"/>
  <c r="F42"/>
  <c r="E42"/>
  <c r="AG39"/>
  <c r="AE39"/>
  <c r="AC39"/>
  <c r="AA39"/>
  <c r="Y39"/>
  <c r="W39"/>
  <c r="U39"/>
  <c r="S39"/>
  <c r="Q39"/>
  <c r="O39"/>
  <c r="M39"/>
  <c r="K39"/>
  <c r="F39"/>
  <c r="E39"/>
  <c r="H39" s="1"/>
  <c r="AG38"/>
  <c r="AE38"/>
  <c r="AC38"/>
  <c r="AA38"/>
  <c r="Y38"/>
  <c r="W38"/>
  <c r="U38"/>
  <c r="S38"/>
  <c r="Q38"/>
  <c r="O38"/>
  <c r="M38"/>
  <c r="K38"/>
  <c r="E38"/>
  <c r="AG37"/>
  <c r="AE37"/>
  <c r="AC37"/>
  <c r="AA37"/>
  <c r="Y37"/>
  <c r="W37"/>
  <c r="U37"/>
  <c r="S37"/>
  <c r="Q37"/>
  <c r="O37"/>
  <c r="M37"/>
  <c r="K37"/>
  <c r="F37"/>
  <c r="E37"/>
  <c r="AG36"/>
  <c r="AE36"/>
  <c r="AC36"/>
  <c r="AA36"/>
  <c r="Y36"/>
  <c r="W36"/>
  <c r="U36"/>
  <c r="S36"/>
  <c r="Q36"/>
  <c r="O36"/>
  <c r="M36"/>
  <c r="K36"/>
  <c r="F36"/>
  <c r="E36"/>
  <c r="G36" s="1"/>
  <c r="AG35"/>
  <c r="AE35"/>
  <c r="AC35"/>
  <c r="AA35"/>
  <c r="Y35"/>
  <c r="W35"/>
  <c r="U35"/>
  <c r="S35"/>
  <c r="Q35"/>
  <c r="O35"/>
  <c r="M35"/>
  <c r="K35"/>
  <c r="F35"/>
  <c r="E35"/>
  <c r="AG34"/>
  <c r="AE34"/>
  <c r="AC34"/>
  <c r="AA34"/>
  <c r="Y34"/>
  <c r="W34"/>
  <c r="U34"/>
  <c r="S34"/>
  <c r="Q34"/>
  <c r="O34"/>
  <c r="M34"/>
  <c r="K34"/>
  <c r="F34"/>
  <c r="E34"/>
  <c r="G34" s="1"/>
  <c r="AG33"/>
  <c r="AE33"/>
  <c r="AC33"/>
  <c r="AA33"/>
  <c r="Y33"/>
  <c r="W33"/>
  <c r="U33"/>
  <c r="S33"/>
  <c r="Q33"/>
  <c r="O33"/>
  <c r="M33"/>
  <c r="K33"/>
  <c r="F33"/>
  <c r="E33"/>
  <c r="H33" s="1"/>
  <c r="AG32"/>
  <c r="AE32"/>
  <c r="AC32"/>
  <c r="AA32"/>
  <c r="Y32"/>
  <c r="W32"/>
  <c r="U32"/>
  <c r="S32"/>
  <c r="Q32"/>
  <c r="O32"/>
  <c r="M32"/>
  <c r="K32"/>
  <c r="E32"/>
  <c r="G32" s="1"/>
  <c r="AG31"/>
  <c r="AE31"/>
  <c r="AC31"/>
  <c r="AA31"/>
  <c r="Y31"/>
  <c r="W31"/>
  <c r="U31"/>
  <c r="S31"/>
  <c r="Q31"/>
  <c r="O31"/>
  <c r="M31"/>
  <c r="K31"/>
  <c r="F31"/>
  <c r="E31"/>
  <c r="H31" s="1"/>
  <c r="AG30"/>
  <c r="AE30"/>
  <c r="AC30"/>
  <c r="AA30"/>
  <c r="Y30"/>
  <c r="W30"/>
  <c r="U30"/>
  <c r="S30"/>
  <c r="Q30"/>
  <c r="O30"/>
  <c r="M30"/>
  <c r="K30"/>
  <c r="F30"/>
  <c r="E30"/>
  <c r="AG29"/>
  <c r="AE29"/>
  <c r="AC29"/>
  <c r="AA29"/>
  <c r="Y29"/>
  <c r="W29"/>
  <c r="U29"/>
  <c r="S29"/>
  <c r="Q29"/>
  <c r="O29"/>
  <c r="M29"/>
  <c r="K29"/>
  <c r="F29"/>
  <c r="E29"/>
  <c r="AG28"/>
  <c r="AE28"/>
  <c r="AC28"/>
  <c r="AA28"/>
  <c r="Y28"/>
  <c r="W28"/>
  <c r="U28"/>
  <c r="S28"/>
  <c r="Q28"/>
  <c r="O28"/>
  <c r="M28"/>
  <c r="K28"/>
  <c r="E28"/>
  <c r="G28" s="1"/>
  <c r="AG27"/>
  <c r="AE27"/>
  <c r="AC27"/>
  <c r="AA27"/>
  <c r="Y27"/>
  <c r="W27"/>
  <c r="U27"/>
  <c r="S27"/>
  <c r="Q27"/>
  <c r="O27"/>
  <c r="M27"/>
  <c r="K27"/>
  <c r="F27"/>
  <c r="E27"/>
  <c r="H27" s="1"/>
  <c r="AG26"/>
  <c r="AE26"/>
  <c r="AC26"/>
  <c r="AA26"/>
  <c r="Y26"/>
  <c r="W26"/>
  <c r="U26"/>
  <c r="S26"/>
  <c r="Q26"/>
  <c r="O26"/>
  <c r="M26"/>
  <c r="K26"/>
  <c r="F26"/>
  <c r="E26"/>
  <c r="AG25"/>
  <c r="AE25"/>
  <c r="AC25"/>
  <c r="AA25"/>
  <c r="Y25"/>
  <c r="W25"/>
  <c r="U25"/>
  <c r="S25"/>
  <c r="Q25"/>
  <c r="O25"/>
  <c r="M25"/>
  <c r="K25"/>
  <c r="F25"/>
  <c r="E25"/>
  <c r="H25" s="1"/>
  <c r="AG24"/>
  <c r="AE24"/>
  <c r="AC24"/>
  <c r="AA24"/>
  <c r="Y24"/>
  <c r="W24"/>
  <c r="U24"/>
  <c r="S24"/>
  <c r="Q24"/>
  <c r="O24"/>
  <c r="M24"/>
  <c r="K24"/>
  <c r="E24"/>
  <c r="G24" s="1"/>
  <c r="AG23"/>
  <c r="AE23"/>
  <c r="AC23"/>
  <c r="AA23"/>
  <c r="Y23"/>
  <c r="W23"/>
  <c r="U23"/>
  <c r="S23"/>
  <c r="Q23"/>
  <c r="O23"/>
  <c r="M23"/>
  <c r="K23"/>
  <c r="F23"/>
  <c r="E23"/>
  <c r="H23" s="1"/>
  <c r="AG22"/>
  <c r="AE22"/>
  <c r="AC22"/>
  <c r="AA22"/>
  <c r="Y22"/>
  <c r="W22"/>
  <c r="U22"/>
  <c r="S22"/>
  <c r="Q22"/>
  <c r="O22"/>
  <c r="M22"/>
  <c r="K22"/>
  <c r="F22"/>
  <c r="E22"/>
  <c r="AG21"/>
  <c r="AE21"/>
  <c r="AC21"/>
  <c r="AA21"/>
  <c r="Y21"/>
  <c r="W21"/>
  <c r="U21"/>
  <c r="S21"/>
  <c r="Q21"/>
  <c r="O21"/>
  <c r="M21"/>
  <c r="K21"/>
  <c r="F21"/>
  <c r="E21"/>
  <c r="H21" s="1"/>
  <c r="AG20"/>
  <c r="AE20"/>
  <c r="AC20"/>
  <c r="AA20"/>
  <c r="Y20"/>
  <c r="W20"/>
  <c r="U20"/>
  <c r="S20"/>
  <c r="Q20"/>
  <c r="O20"/>
  <c r="M20"/>
  <c r="K20"/>
  <c r="E20"/>
  <c r="G20" s="1"/>
  <c r="AG19"/>
  <c r="AE19"/>
  <c r="AC19"/>
  <c r="AA19"/>
  <c r="Y19"/>
  <c r="W19"/>
  <c r="U19"/>
  <c r="S19"/>
  <c r="Q19"/>
  <c r="O19"/>
  <c r="M19"/>
  <c r="K19"/>
  <c r="F19"/>
  <c r="E19"/>
  <c r="H19" s="1"/>
  <c r="AG18"/>
  <c r="AE18"/>
  <c r="AC18"/>
  <c r="AA18"/>
  <c r="Y18"/>
  <c r="W18"/>
  <c r="U18"/>
  <c r="S18"/>
  <c r="Q18"/>
  <c r="O18"/>
  <c r="M18"/>
  <c r="K18"/>
  <c r="F18"/>
  <c r="E18"/>
  <c r="AG17"/>
  <c r="AE17"/>
  <c r="AC17"/>
  <c r="AA17"/>
  <c r="Y17"/>
  <c r="W17"/>
  <c r="U17"/>
  <c r="S17"/>
  <c r="Q17"/>
  <c r="O17"/>
  <c r="M17"/>
  <c r="K17"/>
  <c r="F17"/>
  <c r="E17"/>
  <c r="H17" s="1"/>
  <c r="AG16"/>
  <c r="AE16"/>
  <c r="AC16"/>
  <c r="AA16"/>
  <c r="Y16"/>
  <c r="W16"/>
  <c r="U16"/>
  <c r="S16"/>
  <c r="Q16"/>
  <c r="O16"/>
  <c r="M16"/>
  <c r="K16"/>
  <c r="E16"/>
  <c r="G16" s="1"/>
  <c r="AG15"/>
  <c r="AE15"/>
  <c r="AC15"/>
  <c r="AA15"/>
  <c r="Y15"/>
  <c r="W15"/>
  <c r="U15"/>
  <c r="S15"/>
  <c r="Q15"/>
  <c r="O15"/>
  <c r="M15"/>
  <c r="K15"/>
  <c r="F15"/>
  <c r="E15"/>
  <c r="H15" s="1"/>
  <c r="AF12"/>
  <c r="AD12"/>
  <c r="AB12"/>
  <c r="Z12"/>
  <c r="X12"/>
  <c r="V12"/>
  <c r="T12"/>
  <c r="R12"/>
  <c r="P12"/>
  <c r="N12"/>
  <c r="L12"/>
  <c r="J12"/>
  <c r="AG1075" i="19"/>
  <c r="AE1075"/>
  <c r="AC1075"/>
  <c r="AA1075"/>
  <c r="Y1075"/>
  <c r="W1075"/>
  <c r="U1075"/>
  <c r="S1075"/>
  <c r="Q1075"/>
  <c r="O1075"/>
  <c r="M1075"/>
  <c r="K1075"/>
  <c r="F1075"/>
  <c r="E1075"/>
  <c r="AG1074"/>
  <c r="AE1074"/>
  <c r="AC1074"/>
  <c r="AA1074"/>
  <c r="Y1074"/>
  <c r="W1074"/>
  <c r="U1074"/>
  <c r="S1074"/>
  <c r="Q1074"/>
  <c r="O1074"/>
  <c r="M1074"/>
  <c r="K1074"/>
  <c r="F1074"/>
  <c r="E1074"/>
  <c r="G1074" s="1"/>
  <c r="AG1073"/>
  <c r="AE1073"/>
  <c r="AC1073"/>
  <c r="AA1073"/>
  <c r="Y1073"/>
  <c r="W1073"/>
  <c r="U1073"/>
  <c r="S1073"/>
  <c r="Q1073"/>
  <c r="O1073"/>
  <c r="M1073"/>
  <c r="K1073"/>
  <c r="E1073"/>
  <c r="AF1072"/>
  <c r="AD1072"/>
  <c r="AB1072"/>
  <c r="Z1072"/>
  <c r="X1072"/>
  <c r="V1072"/>
  <c r="T1072"/>
  <c r="R1072"/>
  <c r="P1072"/>
  <c r="N1072"/>
  <c r="L1072"/>
  <c r="J1072"/>
  <c r="AG1070"/>
  <c r="AE1070"/>
  <c r="AC1070"/>
  <c r="AA1070"/>
  <c r="Y1070"/>
  <c r="W1070"/>
  <c r="U1070"/>
  <c r="S1070"/>
  <c r="Q1070"/>
  <c r="O1070"/>
  <c r="M1070"/>
  <c r="K1070"/>
  <c r="F1070"/>
  <c r="E1070"/>
  <c r="G1070" s="1"/>
  <c r="AG1069"/>
  <c r="AE1069"/>
  <c r="AC1069"/>
  <c r="AA1069"/>
  <c r="Y1069"/>
  <c r="W1069"/>
  <c r="U1069"/>
  <c r="S1069"/>
  <c r="Q1069"/>
  <c r="O1069"/>
  <c r="M1069"/>
  <c r="K1069"/>
  <c r="F1069"/>
  <c r="E1069"/>
  <c r="AG1068"/>
  <c r="AE1068"/>
  <c r="AC1068"/>
  <c r="AA1068"/>
  <c r="Y1068"/>
  <c r="W1068"/>
  <c r="U1068"/>
  <c r="S1068"/>
  <c r="Q1068"/>
  <c r="O1068"/>
  <c r="M1068"/>
  <c r="K1068"/>
  <c r="F1068"/>
  <c r="E1068"/>
  <c r="AG1067"/>
  <c r="AE1067"/>
  <c r="AC1067"/>
  <c r="AA1067"/>
  <c r="Y1067"/>
  <c r="W1067"/>
  <c r="U1067"/>
  <c r="S1067"/>
  <c r="Q1067"/>
  <c r="O1067"/>
  <c r="M1067"/>
  <c r="K1067"/>
  <c r="E1067"/>
  <c r="AF1066"/>
  <c r="AD1066"/>
  <c r="AB1066"/>
  <c r="Z1066"/>
  <c r="X1066"/>
  <c r="V1066"/>
  <c r="T1066"/>
  <c r="R1066"/>
  <c r="P1066"/>
  <c r="N1066"/>
  <c r="L1066"/>
  <c r="J1066"/>
  <c r="AG1064"/>
  <c r="AE1064"/>
  <c r="AC1064"/>
  <c r="AA1064"/>
  <c r="Y1064"/>
  <c r="W1064"/>
  <c r="U1064"/>
  <c r="S1064"/>
  <c r="Q1064"/>
  <c r="O1064"/>
  <c r="M1064"/>
  <c r="K1064"/>
  <c r="F1064"/>
  <c r="E1064"/>
  <c r="AG1063"/>
  <c r="AE1063"/>
  <c r="AC1063"/>
  <c r="AA1063"/>
  <c r="Y1063"/>
  <c r="W1063"/>
  <c r="U1063"/>
  <c r="S1063"/>
  <c r="Q1063"/>
  <c r="O1063"/>
  <c r="M1063"/>
  <c r="K1063"/>
  <c r="F1063"/>
  <c r="E1063"/>
  <c r="AG1062"/>
  <c r="AE1062"/>
  <c r="AC1062"/>
  <c r="AA1062"/>
  <c r="Y1062"/>
  <c r="W1062"/>
  <c r="U1062"/>
  <c r="S1062"/>
  <c r="Q1062"/>
  <c r="O1062"/>
  <c r="M1062"/>
  <c r="K1062"/>
  <c r="F1062"/>
  <c r="E1062"/>
  <c r="AG1061"/>
  <c r="AE1061"/>
  <c r="AC1061"/>
  <c r="AA1061"/>
  <c r="Y1061"/>
  <c r="W1061"/>
  <c r="U1061"/>
  <c r="S1061"/>
  <c r="Q1061"/>
  <c r="O1061"/>
  <c r="M1061"/>
  <c r="K1061"/>
  <c r="F1061"/>
  <c r="E1061"/>
  <c r="G1061" s="1"/>
  <c r="AF1060"/>
  <c r="AD1060"/>
  <c r="AB1060"/>
  <c r="Z1060"/>
  <c r="X1060"/>
  <c r="V1060"/>
  <c r="T1060"/>
  <c r="R1060"/>
  <c r="P1060"/>
  <c r="N1060"/>
  <c r="L1060"/>
  <c r="J1060"/>
  <c r="AG1058"/>
  <c r="AG1057" s="1"/>
  <c r="AE1058"/>
  <c r="AE1057" s="1"/>
  <c r="AC1058"/>
  <c r="AC1057" s="1"/>
  <c r="AA1058"/>
  <c r="AA1057" s="1"/>
  <c r="Y1058"/>
  <c r="Y1057" s="1"/>
  <c r="W1058"/>
  <c r="W1057" s="1"/>
  <c r="U1058"/>
  <c r="U1057" s="1"/>
  <c r="S1058"/>
  <c r="S1057" s="1"/>
  <c r="Q1058"/>
  <c r="Q1057" s="1"/>
  <c r="O1058"/>
  <c r="O1057" s="1"/>
  <c r="M1058"/>
  <c r="M1057" s="1"/>
  <c r="K1058"/>
  <c r="K1057" s="1"/>
  <c r="F1058"/>
  <c r="F1057" s="1"/>
  <c r="E1058"/>
  <c r="AF1057"/>
  <c r="AD1057"/>
  <c r="AB1057"/>
  <c r="Z1057"/>
  <c r="X1057"/>
  <c r="V1057"/>
  <c r="T1057"/>
  <c r="R1057"/>
  <c r="P1057"/>
  <c r="N1057"/>
  <c r="L1057"/>
  <c r="J1057"/>
  <c r="AG1055"/>
  <c r="AE1055"/>
  <c r="AC1055"/>
  <c r="AA1055"/>
  <c r="Y1055"/>
  <c r="W1055"/>
  <c r="U1055"/>
  <c r="S1055"/>
  <c r="Q1055"/>
  <c r="O1055"/>
  <c r="M1055"/>
  <c r="K1055"/>
  <c r="F1055"/>
  <c r="E1055"/>
  <c r="AG1054"/>
  <c r="AE1054"/>
  <c r="AC1054"/>
  <c r="AA1054"/>
  <c r="Y1054"/>
  <c r="W1054"/>
  <c r="U1054"/>
  <c r="S1054"/>
  <c r="Q1054"/>
  <c r="O1054"/>
  <c r="M1054"/>
  <c r="K1054"/>
  <c r="E1054"/>
  <c r="AF1053"/>
  <c r="AD1053"/>
  <c r="AB1053"/>
  <c r="Z1053"/>
  <c r="X1053"/>
  <c r="V1053"/>
  <c r="T1053"/>
  <c r="R1053"/>
  <c r="P1053"/>
  <c r="N1053"/>
  <c r="L1053"/>
  <c r="J1053"/>
  <c r="AG1051"/>
  <c r="AG1050" s="1"/>
  <c r="AE1051"/>
  <c r="AE1050" s="1"/>
  <c r="AC1051"/>
  <c r="AC1050" s="1"/>
  <c r="AA1051"/>
  <c r="AA1050" s="1"/>
  <c r="Y1051"/>
  <c r="Y1050" s="1"/>
  <c r="W1051"/>
  <c r="W1050" s="1"/>
  <c r="U1051"/>
  <c r="U1050" s="1"/>
  <c r="S1051"/>
  <c r="S1050" s="1"/>
  <c r="Q1051"/>
  <c r="Q1050" s="1"/>
  <c r="O1051"/>
  <c r="O1050" s="1"/>
  <c r="M1051"/>
  <c r="M1050" s="1"/>
  <c r="K1051"/>
  <c r="K1050" s="1"/>
  <c r="F1051"/>
  <c r="F1050" s="1"/>
  <c r="E1051"/>
  <c r="AF1050"/>
  <c r="AD1050"/>
  <c r="AB1050"/>
  <c r="Z1050"/>
  <c r="X1050"/>
  <c r="V1050"/>
  <c r="T1050"/>
  <c r="R1050"/>
  <c r="P1050"/>
  <c r="N1050"/>
  <c r="L1050"/>
  <c r="J1050"/>
  <c r="AG1048"/>
  <c r="AE1048"/>
  <c r="AC1048"/>
  <c r="AA1048"/>
  <c r="Y1048"/>
  <c r="W1048"/>
  <c r="U1048"/>
  <c r="S1048"/>
  <c r="Q1048"/>
  <c r="O1048"/>
  <c r="M1048"/>
  <c r="K1048"/>
  <c r="F1048"/>
  <c r="E1048"/>
  <c r="AG1047"/>
  <c r="AE1047"/>
  <c r="AC1047"/>
  <c r="AA1047"/>
  <c r="Y1047"/>
  <c r="W1047"/>
  <c r="U1047"/>
  <c r="S1047"/>
  <c r="Q1047"/>
  <c r="O1047"/>
  <c r="M1047"/>
  <c r="K1047"/>
  <c r="E1047"/>
  <c r="H1047" s="1"/>
  <c r="AF1046"/>
  <c r="AD1046"/>
  <c r="AB1046"/>
  <c r="Z1046"/>
  <c r="X1046"/>
  <c r="V1046"/>
  <c r="T1046"/>
  <c r="R1046"/>
  <c r="P1046"/>
  <c r="N1046"/>
  <c r="L1046"/>
  <c r="J1046"/>
  <c r="AG1044"/>
  <c r="AE1044"/>
  <c r="AC1044"/>
  <c r="AA1044"/>
  <c r="Y1044"/>
  <c r="W1044"/>
  <c r="U1044"/>
  <c r="S1044"/>
  <c r="Q1044"/>
  <c r="O1044"/>
  <c r="M1044"/>
  <c r="K1044"/>
  <c r="F1044"/>
  <c r="E1044"/>
  <c r="AG1043"/>
  <c r="AE1043"/>
  <c r="AC1043"/>
  <c r="AA1043"/>
  <c r="Y1043"/>
  <c r="W1043"/>
  <c r="U1043"/>
  <c r="S1043"/>
  <c r="Q1043"/>
  <c r="O1043"/>
  <c r="M1043"/>
  <c r="K1043"/>
  <c r="F1043"/>
  <c r="E1043"/>
  <c r="AF1042"/>
  <c r="AD1042"/>
  <c r="AB1042"/>
  <c r="Z1042"/>
  <c r="X1042"/>
  <c r="V1042"/>
  <c r="T1042"/>
  <c r="R1042"/>
  <c r="P1042"/>
  <c r="N1042"/>
  <c r="L1042"/>
  <c r="J1042"/>
  <c r="AG1040"/>
  <c r="AE1040"/>
  <c r="AC1040"/>
  <c r="AA1040"/>
  <c r="Y1040"/>
  <c r="W1040"/>
  <c r="U1040"/>
  <c r="S1040"/>
  <c r="Q1040"/>
  <c r="O1040"/>
  <c r="M1040"/>
  <c r="K1040"/>
  <c r="F1040"/>
  <c r="E1040"/>
  <c r="AG1039"/>
  <c r="AE1039"/>
  <c r="AC1039"/>
  <c r="AA1039"/>
  <c r="Y1039"/>
  <c r="W1039"/>
  <c r="U1039"/>
  <c r="S1039"/>
  <c r="Q1039"/>
  <c r="O1039"/>
  <c r="M1039"/>
  <c r="K1039"/>
  <c r="E1039"/>
  <c r="AF1038"/>
  <c r="AD1038"/>
  <c r="AB1038"/>
  <c r="Z1038"/>
  <c r="X1038"/>
  <c r="V1038"/>
  <c r="T1038"/>
  <c r="R1038"/>
  <c r="P1038"/>
  <c r="N1038"/>
  <c r="L1038"/>
  <c r="J1038"/>
  <c r="AG1036"/>
  <c r="AG1035" s="1"/>
  <c r="AE1036"/>
  <c r="AE1035" s="1"/>
  <c r="AC1036"/>
  <c r="AC1035" s="1"/>
  <c r="AA1036"/>
  <c r="AA1035" s="1"/>
  <c r="Y1036"/>
  <c r="Y1035" s="1"/>
  <c r="W1036"/>
  <c r="W1035" s="1"/>
  <c r="U1036"/>
  <c r="U1035" s="1"/>
  <c r="S1036"/>
  <c r="S1035" s="1"/>
  <c r="Q1036"/>
  <c r="Q1035" s="1"/>
  <c r="O1036"/>
  <c r="O1035" s="1"/>
  <c r="M1036"/>
  <c r="M1035" s="1"/>
  <c r="K1036"/>
  <c r="K1035" s="1"/>
  <c r="F1036"/>
  <c r="F1035" s="1"/>
  <c r="E1036"/>
  <c r="AF1035"/>
  <c r="AD1035"/>
  <c r="AB1035"/>
  <c r="Z1035"/>
  <c r="X1035"/>
  <c r="V1035"/>
  <c r="T1035"/>
  <c r="R1035"/>
  <c r="P1035"/>
  <c r="N1035"/>
  <c r="L1035"/>
  <c r="J1035"/>
  <c r="AG1033"/>
  <c r="AE1033"/>
  <c r="AC1033"/>
  <c r="AA1033"/>
  <c r="Y1033"/>
  <c r="W1033"/>
  <c r="U1033"/>
  <c r="S1033"/>
  <c r="Q1033"/>
  <c r="O1033"/>
  <c r="M1033"/>
  <c r="K1033"/>
  <c r="F1033"/>
  <c r="E1033"/>
  <c r="AG1032"/>
  <c r="AE1032"/>
  <c r="AC1032"/>
  <c r="AA1032"/>
  <c r="Y1032"/>
  <c r="W1032"/>
  <c r="U1032"/>
  <c r="S1032"/>
  <c r="Q1032"/>
  <c r="O1032"/>
  <c r="M1032"/>
  <c r="K1032"/>
  <c r="F1032"/>
  <c r="E1032"/>
  <c r="G1032" s="1"/>
  <c r="AG1031"/>
  <c r="AE1031"/>
  <c r="AC1031"/>
  <c r="AA1031"/>
  <c r="Y1031"/>
  <c r="W1031"/>
  <c r="U1031"/>
  <c r="S1031"/>
  <c r="Q1031"/>
  <c r="O1031"/>
  <c r="M1031"/>
  <c r="K1031"/>
  <c r="F1031"/>
  <c r="E1031"/>
  <c r="H1031" s="1"/>
  <c r="AG1030"/>
  <c r="AE1030"/>
  <c r="AC1030"/>
  <c r="AA1030"/>
  <c r="Y1030"/>
  <c r="W1030"/>
  <c r="U1030"/>
  <c r="S1030"/>
  <c r="Q1030"/>
  <c r="O1030"/>
  <c r="M1030"/>
  <c r="K1030"/>
  <c r="E1030"/>
  <c r="AG1029"/>
  <c r="AE1029"/>
  <c r="AC1029"/>
  <c r="AA1029"/>
  <c r="Y1029"/>
  <c r="W1029"/>
  <c r="U1029"/>
  <c r="S1029"/>
  <c r="Q1029"/>
  <c r="O1029"/>
  <c r="M1029"/>
  <c r="K1029"/>
  <c r="F1029"/>
  <c r="E1029"/>
  <c r="G1029" s="1"/>
  <c r="AG1028"/>
  <c r="AE1028"/>
  <c r="AC1028"/>
  <c r="AA1028"/>
  <c r="Y1028"/>
  <c r="W1028"/>
  <c r="U1028"/>
  <c r="S1028"/>
  <c r="Q1028"/>
  <c r="O1028"/>
  <c r="M1028"/>
  <c r="K1028"/>
  <c r="E1028"/>
  <c r="AF1027"/>
  <c r="AD1027"/>
  <c r="AB1027"/>
  <c r="Z1027"/>
  <c r="X1027"/>
  <c r="V1027"/>
  <c r="T1027"/>
  <c r="R1027"/>
  <c r="P1027"/>
  <c r="N1027"/>
  <c r="L1027"/>
  <c r="J1027"/>
  <c r="AG1025"/>
  <c r="AE1025"/>
  <c r="AC1025"/>
  <c r="AA1025"/>
  <c r="Y1025"/>
  <c r="W1025"/>
  <c r="U1025"/>
  <c r="S1025"/>
  <c r="Q1025"/>
  <c r="O1025"/>
  <c r="M1025"/>
  <c r="K1025"/>
  <c r="F1025"/>
  <c r="E1025"/>
  <c r="AG1024"/>
  <c r="AE1024"/>
  <c r="AC1024"/>
  <c r="AA1024"/>
  <c r="Y1024"/>
  <c r="W1024"/>
  <c r="U1024"/>
  <c r="S1024"/>
  <c r="Q1024"/>
  <c r="O1024"/>
  <c r="M1024"/>
  <c r="K1024"/>
  <c r="F1024"/>
  <c r="E1024"/>
  <c r="G1024" s="1"/>
  <c r="AG1023"/>
  <c r="AE1023"/>
  <c r="AC1023"/>
  <c r="AA1023"/>
  <c r="Y1023"/>
  <c r="W1023"/>
  <c r="U1023"/>
  <c r="S1023"/>
  <c r="Q1023"/>
  <c r="O1023"/>
  <c r="M1023"/>
  <c r="K1023"/>
  <c r="F1023"/>
  <c r="E1023"/>
  <c r="AF1022"/>
  <c r="AD1022"/>
  <c r="AB1022"/>
  <c r="Z1022"/>
  <c r="X1022"/>
  <c r="V1022"/>
  <c r="T1022"/>
  <c r="R1022"/>
  <c r="P1022"/>
  <c r="N1022"/>
  <c r="L1022"/>
  <c r="J1022"/>
  <c r="AG1020"/>
  <c r="AE1020"/>
  <c r="AC1020"/>
  <c r="AA1020"/>
  <c r="Y1020"/>
  <c r="W1020"/>
  <c r="U1020"/>
  <c r="S1020"/>
  <c r="Q1020"/>
  <c r="O1020"/>
  <c r="M1020"/>
  <c r="K1020"/>
  <c r="F1020"/>
  <c r="E1020"/>
  <c r="AG1019"/>
  <c r="AE1019"/>
  <c r="AC1019"/>
  <c r="AA1019"/>
  <c r="Y1019"/>
  <c r="W1019"/>
  <c r="U1019"/>
  <c r="S1019"/>
  <c r="Q1019"/>
  <c r="O1019"/>
  <c r="M1019"/>
  <c r="K1019"/>
  <c r="F1019"/>
  <c r="E1019"/>
  <c r="AG1018"/>
  <c r="AE1018"/>
  <c r="AC1018"/>
  <c r="AA1018"/>
  <c r="Y1018"/>
  <c r="W1018"/>
  <c r="U1018"/>
  <c r="S1018"/>
  <c r="Q1018"/>
  <c r="O1018"/>
  <c r="M1018"/>
  <c r="K1018"/>
  <c r="F1018"/>
  <c r="E1018"/>
  <c r="AG1017"/>
  <c r="AE1017"/>
  <c r="AC1017"/>
  <c r="AA1017"/>
  <c r="Y1017"/>
  <c r="W1017"/>
  <c r="U1017"/>
  <c r="S1017"/>
  <c r="Q1017"/>
  <c r="O1017"/>
  <c r="M1017"/>
  <c r="K1017"/>
  <c r="E1017"/>
  <c r="G1017" s="1"/>
  <c r="AG1016"/>
  <c r="AE1016"/>
  <c r="AC1016"/>
  <c r="AA1016"/>
  <c r="Y1016"/>
  <c r="W1016"/>
  <c r="U1016"/>
  <c r="S1016"/>
  <c r="Q1016"/>
  <c r="O1016"/>
  <c r="M1016"/>
  <c r="K1016"/>
  <c r="F1016"/>
  <c r="E1016"/>
  <c r="H1016" s="1"/>
  <c r="AG1015"/>
  <c r="AE1015"/>
  <c r="AC1015"/>
  <c r="AA1015"/>
  <c r="Y1015"/>
  <c r="W1015"/>
  <c r="U1015"/>
  <c r="S1015"/>
  <c r="Q1015"/>
  <c r="O1015"/>
  <c r="M1015"/>
  <c r="K1015"/>
  <c r="F1015"/>
  <c r="E1015"/>
  <c r="AF1014"/>
  <c r="AD1014"/>
  <c r="AB1014"/>
  <c r="Z1014"/>
  <c r="X1014"/>
  <c r="V1014"/>
  <c r="T1014"/>
  <c r="R1014"/>
  <c r="P1014"/>
  <c r="N1014"/>
  <c r="L1014"/>
  <c r="J1014"/>
  <c r="AG1012"/>
  <c r="AG1011" s="1"/>
  <c r="AE1012"/>
  <c r="AE1011" s="1"/>
  <c r="AC1012"/>
  <c r="AC1011" s="1"/>
  <c r="AA1012"/>
  <c r="AA1011" s="1"/>
  <c r="Y1012"/>
  <c r="Y1011" s="1"/>
  <c r="W1012"/>
  <c r="W1011" s="1"/>
  <c r="U1012"/>
  <c r="U1011" s="1"/>
  <c r="S1012"/>
  <c r="S1011" s="1"/>
  <c r="Q1012"/>
  <c r="Q1011" s="1"/>
  <c r="O1012"/>
  <c r="O1011" s="1"/>
  <c r="M1012"/>
  <c r="M1011" s="1"/>
  <c r="K1012"/>
  <c r="K1011" s="1"/>
  <c r="F1012"/>
  <c r="F1011" s="1"/>
  <c r="E1012"/>
  <c r="AF1011"/>
  <c r="AD1011"/>
  <c r="AB1011"/>
  <c r="Z1011"/>
  <c r="X1011"/>
  <c r="V1011"/>
  <c r="T1011"/>
  <c r="R1011"/>
  <c r="P1011"/>
  <c r="N1011"/>
  <c r="L1011"/>
  <c r="J1011"/>
  <c r="AG1009"/>
  <c r="AE1009"/>
  <c r="AC1009"/>
  <c r="AA1009"/>
  <c r="Y1009"/>
  <c r="W1009"/>
  <c r="U1009"/>
  <c r="S1009"/>
  <c r="Q1009"/>
  <c r="O1009"/>
  <c r="M1009"/>
  <c r="K1009"/>
  <c r="F1009"/>
  <c r="E1009"/>
  <c r="G1009" s="1"/>
  <c r="AG1008"/>
  <c r="AE1008"/>
  <c r="AC1008"/>
  <c r="AA1008"/>
  <c r="Y1008"/>
  <c r="W1008"/>
  <c r="U1008"/>
  <c r="S1008"/>
  <c r="Q1008"/>
  <c r="O1008"/>
  <c r="M1008"/>
  <c r="K1008"/>
  <c r="F1008"/>
  <c r="E1008"/>
  <c r="AG1007"/>
  <c r="AE1007"/>
  <c r="AC1007"/>
  <c r="AA1007"/>
  <c r="Y1007"/>
  <c r="W1007"/>
  <c r="U1007"/>
  <c r="S1007"/>
  <c r="Q1007"/>
  <c r="O1007"/>
  <c r="M1007"/>
  <c r="K1007"/>
  <c r="F1007"/>
  <c r="E1007"/>
  <c r="G1007" s="1"/>
  <c r="AG1006"/>
  <c r="AE1006"/>
  <c r="AC1006"/>
  <c r="AA1006"/>
  <c r="Y1006"/>
  <c r="W1006"/>
  <c r="U1006"/>
  <c r="S1006"/>
  <c r="Q1006"/>
  <c r="O1006"/>
  <c r="M1006"/>
  <c r="K1006"/>
  <c r="F1006"/>
  <c r="E1006"/>
  <c r="AG1005"/>
  <c r="AE1005"/>
  <c r="AC1005"/>
  <c r="AA1005"/>
  <c r="Y1005"/>
  <c r="W1005"/>
  <c r="U1005"/>
  <c r="S1005"/>
  <c r="Q1005"/>
  <c r="O1005"/>
  <c r="M1005"/>
  <c r="K1005"/>
  <c r="F1005"/>
  <c r="E1005"/>
  <c r="H1005" s="1"/>
  <c r="AG1004"/>
  <c r="AE1004"/>
  <c r="AC1004"/>
  <c r="AA1004"/>
  <c r="Y1004"/>
  <c r="W1004"/>
  <c r="U1004"/>
  <c r="S1004"/>
  <c r="Q1004"/>
  <c r="O1004"/>
  <c r="M1004"/>
  <c r="K1004"/>
  <c r="F1004"/>
  <c r="E1004"/>
  <c r="G1004" s="1"/>
  <c r="AG1003"/>
  <c r="AE1003"/>
  <c r="AC1003"/>
  <c r="AA1003"/>
  <c r="Y1003"/>
  <c r="W1003"/>
  <c r="U1003"/>
  <c r="S1003"/>
  <c r="Q1003"/>
  <c r="O1003"/>
  <c r="M1003"/>
  <c r="K1003"/>
  <c r="E1003"/>
  <c r="AG1002"/>
  <c r="AE1002"/>
  <c r="AC1002"/>
  <c r="AA1002"/>
  <c r="Y1002"/>
  <c r="W1002"/>
  <c r="U1002"/>
  <c r="S1002"/>
  <c r="Q1002"/>
  <c r="O1002"/>
  <c r="M1002"/>
  <c r="K1002"/>
  <c r="E1002"/>
  <c r="G1002" s="1"/>
  <c r="AG1001"/>
  <c r="AE1001"/>
  <c r="AC1001"/>
  <c r="AA1001"/>
  <c r="Y1001"/>
  <c r="W1001"/>
  <c r="U1001"/>
  <c r="S1001"/>
  <c r="Q1001"/>
  <c r="O1001"/>
  <c r="M1001"/>
  <c r="K1001"/>
  <c r="F1001"/>
  <c r="E1001"/>
  <c r="H1001" s="1"/>
  <c r="AG1000"/>
  <c r="AE1000"/>
  <c r="AC1000"/>
  <c r="AA1000"/>
  <c r="Y1000"/>
  <c r="W1000"/>
  <c r="U1000"/>
  <c r="S1000"/>
  <c r="Q1000"/>
  <c r="O1000"/>
  <c r="M1000"/>
  <c r="K1000"/>
  <c r="F1000"/>
  <c r="E1000"/>
  <c r="AG999"/>
  <c r="AE999"/>
  <c r="AC999"/>
  <c r="AA999"/>
  <c r="Y999"/>
  <c r="W999"/>
  <c r="U999"/>
  <c r="S999"/>
  <c r="Q999"/>
  <c r="O999"/>
  <c r="M999"/>
  <c r="K999"/>
  <c r="F999"/>
  <c r="E999"/>
  <c r="AG998"/>
  <c r="AE998"/>
  <c r="AC998"/>
  <c r="AA998"/>
  <c r="Y998"/>
  <c r="W998"/>
  <c r="U998"/>
  <c r="S998"/>
  <c r="Q998"/>
  <c r="O998"/>
  <c r="M998"/>
  <c r="K998"/>
  <c r="F998"/>
  <c r="E998"/>
  <c r="H998" s="1"/>
  <c r="AG997"/>
  <c r="AE997"/>
  <c r="AC997"/>
  <c r="AA997"/>
  <c r="Y997"/>
  <c r="W997"/>
  <c r="U997"/>
  <c r="S997"/>
  <c r="Q997"/>
  <c r="O997"/>
  <c r="M997"/>
  <c r="K997"/>
  <c r="F997"/>
  <c r="E997"/>
  <c r="H997" s="1"/>
  <c r="AG996"/>
  <c r="AE996"/>
  <c r="AC996"/>
  <c r="AA996"/>
  <c r="Y996"/>
  <c r="W996"/>
  <c r="U996"/>
  <c r="S996"/>
  <c r="Q996"/>
  <c r="O996"/>
  <c r="M996"/>
  <c r="K996"/>
  <c r="F996"/>
  <c r="E996"/>
  <c r="AG995"/>
  <c r="AE995"/>
  <c r="AC995"/>
  <c r="AA995"/>
  <c r="Y995"/>
  <c r="W995"/>
  <c r="U995"/>
  <c r="S995"/>
  <c r="Q995"/>
  <c r="O995"/>
  <c r="M995"/>
  <c r="K995"/>
  <c r="F995"/>
  <c r="E995"/>
  <c r="G995" s="1"/>
  <c r="AG994"/>
  <c r="AE994"/>
  <c r="AC994"/>
  <c r="AA994"/>
  <c r="Y994"/>
  <c r="W994"/>
  <c r="U994"/>
  <c r="S994"/>
  <c r="Q994"/>
  <c r="O994"/>
  <c r="M994"/>
  <c r="K994"/>
  <c r="F994"/>
  <c r="E994"/>
  <c r="H994" s="1"/>
  <c r="AG993"/>
  <c r="AE993"/>
  <c r="AC993"/>
  <c r="AA993"/>
  <c r="Y993"/>
  <c r="W993"/>
  <c r="U993"/>
  <c r="S993"/>
  <c r="Q993"/>
  <c r="O993"/>
  <c r="M993"/>
  <c r="K993"/>
  <c r="F993"/>
  <c r="E993"/>
  <c r="H993" s="1"/>
  <c r="AG992"/>
  <c r="AE992"/>
  <c r="AC992"/>
  <c r="AA992"/>
  <c r="Y992"/>
  <c r="W992"/>
  <c r="U992"/>
  <c r="S992"/>
  <c r="Q992"/>
  <c r="O992"/>
  <c r="M992"/>
  <c r="K992"/>
  <c r="F992"/>
  <c r="E992"/>
  <c r="AG991"/>
  <c r="AE991"/>
  <c r="AC991"/>
  <c r="AA991"/>
  <c r="Y991"/>
  <c r="W991"/>
  <c r="U991"/>
  <c r="S991"/>
  <c r="Q991"/>
  <c r="O991"/>
  <c r="M991"/>
  <c r="K991"/>
  <c r="E991"/>
  <c r="G991" s="1"/>
  <c r="AG990"/>
  <c r="AE990"/>
  <c r="AC990"/>
  <c r="AA990"/>
  <c r="Y990"/>
  <c r="W990"/>
  <c r="U990"/>
  <c r="S990"/>
  <c r="Q990"/>
  <c r="O990"/>
  <c r="M990"/>
  <c r="K990"/>
  <c r="E990"/>
  <c r="G990" s="1"/>
  <c r="AG989"/>
  <c r="AE989"/>
  <c r="AC989"/>
  <c r="AA989"/>
  <c r="Y989"/>
  <c r="W989"/>
  <c r="U989"/>
  <c r="S989"/>
  <c r="Q989"/>
  <c r="O989"/>
  <c r="M989"/>
  <c r="K989"/>
  <c r="F989"/>
  <c r="E989"/>
  <c r="AG988"/>
  <c r="AE988"/>
  <c r="AC988"/>
  <c r="AA988"/>
  <c r="Y988"/>
  <c r="W988"/>
  <c r="U988"/>
  <c r="S988"/>
  <c r="Q988"/>
  <c r="O988"/>
  <c r="M988"/>
  <c r="K988"/>
  <c r="F988"/>
  <c r="E988"/>
  <c r="AG987"/>
  <c r="AE987"/>
  <c r="AC987"/>
  <c r="AA987"/>
  <c r="Y987"/>
  <c r="W987"/>
  <c r="U987"/>
  <c r="S987"/>
  <c r="Q987"/>
  <c r="O987"/>
  <c r="M987"/>
  <c r="K987"/>
  <c r="F987"/>
  <c r="E987"/>
  <c r="G987" s="1"/>
  <c r="AG986"/>
  <c r="AE986"/>
  <c r="AC986"/>
  <c r="AA986"/>
  <c r="Y986"/>
  <c r="W986"/>
  <c r="U986"/>
  <c r="S986"/>
  <c r="Q986"/>
  <c r="O986"/>
  <c r="M986"/>
  <c r="K986"/>
  <c r="E986"/>
  <c r="AF985"/>
  <c r="AD985"/>
  <c r="AB985"/>
  <c r="Z985"/>
  <c r="X985"/>
  <c r="V985"/>
  <c r="T985"/>
  <c r="R985"/>
  <c r="P985"/>
  <c r="N985"/>
  <c r="L985"/>
  <c r="J985"/>
  <c r="AG983"/>
  <c r="AG982" s="1"/>
  <c r="AE983"/>
  <c r="AE982" s="1"/>
  <c r="AC983"/>
  <c r="AC982" s="1"/>
  <c r="AA983"/>
  <c r="AA982" s="1"/>
  <c r="Y983"/>
  <c r="Y982" s="1"/>
  <c r="W983"/>
  <c r="W982" s="1"/>
  <c r="U983"/>
  <c r="U982" s="1"/>
  <c r="S983"/>
  <c r="S982" s="1"/>
  <c r="Q983"/>
  <c r="Q982" s="1"/>
  <c r="O983"/>
  <c r="O982" s="1"/>
  <c r="M983"/>
  <c r="M982" s="1"/>
  <c r="K983"/>
  <c r="K982" s="1"/>
  <c r="F983"/>
  <c r="F982" s="1"/>
  <c r="E983"/>
  <c r="G983" s="1"/>
  <c r="AF982"/>
  <c r="AD982"/>
  <c r="AB982"/>
  <c r="Z982"/>
  <c r="X982"/>
  <c r="V982"/>
  <c r="T982"/>
  <c r="R982"/>
  <c r="P982"/>
  <c r="N982"/>
  <c r="L982"/>
  <c r="J982"/>
  <c r="AG980"/>
  <c r="AE980"/>
  <c r="AC980"/>
  <c r="AA980"/>
  <c r="Y980"/>
  <c r="W980"/>
  <c r="U980"/>
  <c r="S980"/>
  <c r="Q980"/>
  <c r="O980"/>
  <c r="M980"/>
  <c r="K980"/>
  <c r="F980"/>
  <c r="E980"/>
  <c r="G980" s="1"/>
  <c r="AG978"/>
  <c r="AE978"/>
  <c r="AC978"/>
  <c r="AA978"/>
  <c r="Y978"/>
  <c r="W978"/>
  <c r="U978"/>
  <c r="S978"/>
  <c r="Q978"/>
  <c r="O978"/>
  <c r="M978"/>
  <c r="K978"/>
  <c r="E978"/>
  <c r="AF977"/>
  <c r="AD977"/>
  <c r="AB977"/>
  <c r="Z977"/>
  <c r="X977"/>
  <c r="V977"/>
  <c r="T977"/>
  <c r="R977"/>
  <c r="P977"/>
  <c r="N977"/>
  <c r="L977"/>
  <c r="J977"/>
  <c r="AG975"/>
  <c r="AG974" s="1"/>
  <c r="AE975"/>
  <c r="AE974" s="1"/>
  <c r="AC975"/>
  <c r="AC974" s="1"/>
  <c r="AA975"/>
  <c r="AA974" s="1"/>
  <c r="Y975"/>
  <c r="Y974" s="1"/>
  <c r="W975"/>
  <c r="W974" s="1"/>
  <c r="U975"/>
  <c r="U974" s="1"/>
  <c r="S975"/>
  <c r="S974" s="1"/>
  <c r="Q975"/>
  <c r="Q974" s="1"/>
  <c r="O975"/>
  <c r="O974" s="1"/>
  <c r="M975"/>
  <c r="M974" s="1"/>
  <c r="K975"/>
  <c r="K974" s="1"/>
  <c r="F975"/>
  <c r="F974" s="1"/>
  <c r="E975"/>
  <c r="H975" s="1"/>
  <c r="AF974"/>
  <c r="AD974"/>
  <c r="AB974"/>
  <c r="Z974"/>
  <c r="X974"/>
  <c r="V974"/>
  <c r="T974"/>
  <c r="R974"/>
  <c r="P974"/>
  <c r="N974"/>
  <c r="L974"/>
  <c r="J974"/>
  <c r="AG971"/>
  <c r="AE971"/>
  <c r="AC971"/>
  <c r="AA971"/>
  <c r="Y971"/>
  <c r="W971"/>
  <c r="U971"/>
  <c r="S971"/>
  <c r="Q971"/>
  <c r="O971"/>
  <c r="M971"/>
  <c r="K971"/>
  <c r="F971"/>
  <c r="E971"/>
  <c r="AG970"/>
  <c r="AE970"/>
  <c r="AC970"/>
  <c r="AA970"/>
  <c r="Y970"/>
  <c r="W970"/>
  <c r="U970"/>
  <c r="S970"/>
  <c r="Q970"/>
  <c r="O970"/>
  <c r="M970"/>
  <c r="K970"/>
  <c r="F970"/>
  <c r="E970"/>
  <c r="AG969"/>
  <c r="AE969"/>
  <c r="AC969"/>
  <c r="AA969"/>
  <c r="Y969"/>
  <c r="W969"/>
  <c r="U969"/>
  <c r="S969"/>
  <c r="Q969"/>
  <c r="O969"/>
  <c r="M969"/>
  <c r="K969"/>
  <c r="E969"/>
  <c r="AG967"/>
  <c r="AE967"/>
  <c r="AC967"/>
  <c r="AA967"/>
  <c r="Y967"/>
  <c r="W967"/>
  <c r="U967"/>
  <c r="S967"/>
  <c r="Q967"/>
  <c r="O967"/>
  <c r="M967"/>
  <c r="K967"/>
  <c r="E967"/>
  <c r="AF966"/>
  <c r="AD966"/>
  <c r="AB966"/>
  <c r="Z966"/>
  <c r="X966"/>
  <c r="V966"/>
  <c r="T966"/>
  <c r="R966"/>
  <c r="P966"/>
  <c r="N966"/>
  <c r="L966"/>
  <c r="J966"/>
  <c r="AG964"/>
  <c r="AE964"/>
  <c r="AC964"/>
  <c r="AA964"/>
  <c r="Y964"/>
  <c r="W964"/>
  <c r="U964"/>
  <c r="S964"/>
  <c r="Q964"/>
  <c r="O964"/>
  <c r="M964"/>
  <c r="K964"/>
  <c r="F964"/>
  <c r="E964"/>
  <c r="AG963"/>
  <c r="AE963"/>
  <c r="AC963"/>
  <c r="AA963"/>
  <c r="Y963"/>
  <c r="W963"/>
  <c r="U963"/>
  <c r="S963"/>
  <c r="Q963"/>
  <c r="O963"/>
  <c r="M963"/>
  <c r="K963"/>
  <c r="F963"/>
  <c r="E963"/>
  <c r="G963" s="1"/>
  <c r="AG962"/>
  <c r="AE962"/>
  <c r="AC962"/>
  <c r="AA962"/>
  <c r="Y962"/>
  <c r="W962"/>
  <c r="U962"/>
  <c r="S962"/>
  <c r="Q962"/>
  <c r="O962"/>
  <c r="M962"/>
  <c r="K962"/>
  <c r="E962"/>
  <c r="AG961"/>
  <c r="AE961"/>
  <c r="AC961"/>
  <c r="AA961"/>
  <c r="Y961"/>
  <c r="W961"/>
  <c r="U961"/>
  <c r="S961"/>
  <c r="Q961"/>
  <c r="O961"/>
  <c r="M961"/>
  <c r="K961"/>
  <c r="E961"/>
  <c r="G961" s="1"/>
  <c r="AF960"/>
  <c r="AD960"/>
  <c r="AB960"/>
  <c r="Z960"/>
  <c r="X960"/>
  <c r="V960"/>
  <c r="T960"/>
  <c r="R960"/>
  <c r="P960"/>
  <c r="N960"/>
  <c r="L960"/>
  <c r="J960"/>
  <c r="AG958"/>
  <c r="AE958"/>
  <c r="AC958"/>
  <c r="AA958"/>
  <c r="Y958"/>
  <c r="W958"/>
  <c r="U958"/>
  <c r="S958"/>
  <c r="Q958"/>
  <c r="O958"/>
  <c r="M958"/>
  <c r="K958"/>
  <c r="F958"/>
  <c r="E958"/>
  <c r="AG957"/>
  <c r="AE957"/>
  <c r="AC957"/>
  <c r="AA957"/>
  <c r="Y957"/>
  <c r="W957"/>
  <c r="U957"/>
  <c r="S957"/>
  <c r="Q957"/>
  <c r="O957"/>
  <c r="M957"/>
  <c r="K957"/>
  <c r="F957"/>
  <c r="E957"/>
  <c r="G957" s="1"/>
  <c r="AF956"/>
  <c r="AD956"/>
  <c r="AB956"/>
  <c r="Z956"/>
  <c r="X956"/>
  <c r="V956"/>
  <c r="T956"/>
  <c r="R956"/>
  <c r="P956"/>
  <c r="N956"/>
  <c r="L956"/>
  <c r="J956"/>
  <c r="AG954"/>
  <c r="AE954"/>
  <c r="AC954"/>
  <c r="AA954"/>
  <c r="Y954"/>
  <c r="W954"/>
  <c r="U954"/>
  <c r="S954"/>
  <c r="Q954"/>
  <c r="O954"/>
  <c r="M954"/>
  <c r="K954"/>
  <c r="F954"/>
  <c r="E954"/>
  <c r="AG953"/>
  <c r="AE953"/>
  <c r="AC953"/>
  <c r="AA953"/>
  <c r="Y953"/>
  <c r="W953"/>
  <c r="U953"/>
  <c r="S953"/>
  <c r="Q953"/>
  <c r="O953"/>
  <c r="M953"/>
  <c r="K953"/>
  <c r="F953"/>
  <c r="E953"/>
  <c r="G953" s="1"/>
  <c r="AF952"/>
  <c r="AD952"/>
  <c r="AB952"/>
  <c r="Z952"/>
  <c r="X952"/>
  <c r="V952"/>
  <c r="T952"/>
  <c r="R952"/>
  <c r="P952"/>
  <c r="N952"/>
  <c r="L952"/>
  <c r="J952"/>
  <c r="AG950"/>
  <c r="AG949" s="1"/>
  <c r="AE950"/>
  <c r="AE949" s="1"/>
  <c r="AC950"/>
  <c r="AC949" s="1"/>
  <c r="AA950"/>
  <c r="AA949" s="1"/>
  <c r="Y950"/>
  <c r="Y949" s="1"/>
  <c r="W950"/>
  <c r="W949" s="1"/>
  <c r="U950"/>
  <c r="U949" s="1"/>
  <c r="S950"/>
  <c r="S949" s="1"/>
  <c r="Q950"/>
  <c r="Q949" s="1"/>
  <c r="O950"/>
  <c r="O949" s="1"/>
  <c r="M950"/>
  <c r="M949" s="1"/>
  <c r="K950"/>
  <c r="K949" s="1"/>
  <c r="F950"/>
  <c r="F949" s="1"/>
  <c r="E950"/>
  <c r="AF949"/>
  <c r="AD949"/>
  <c r="AB949"/>
  <c r="Z949"/>
  <c r="X949"/>
  <c r="V949"/>
  <c r="T949"/>
  <c r="R949"/>
  <c r="P949"/>
  <c r="N949"/>
  <c r="L949"/>
  <c r="J949"/>
  <c r="AG947"/>
  <c r="AE947"/>
  <c r="AC947"/>
  <c r="AA947"/>
  <c r="Y947"/>
  <c r="W947"/>
  <c r="U947"/>
  <c r="S947"/>
  <c r="Q947"/>
  <c r="O947"/>
  <c r="M947"/>
  <c r="K947"/>
  <c r="F947"/>
  <c r="E947"/>
  <c r="H947" s="1"/>
  <c r="AG946"/>
  <c r="AE946"/>
  <c r="AC946"/>
  <c r="AA946"/>
  <c r="Y946"/>
  <c r="W946"/>
  <c r="U946"/>
  <c r="S946"/>
  <c r="Q946"/>
  <c r="O946"/>
  <c r="M946"/>
  <c r="K946"/>
  <c r="F946"/>
  <c r="E946"/>
  <c r="AG945"/>
  <c r="AE945"/>
  <c r="AC945"/>
  <c r="AA945"/>
  <c r="Y945"/>
  <c r="W945"/>
  <c r="U945"/>
  <c r="S945"/>
  <c r="Q945"/>
  <c r="O945"/>
  <c r="M945"/>
  <c r="K945"/>
  <c r="F945"/>
  <c r="E945"/>
  <c r="H945" s="1"/>
  <c r="AG944"/>
  <c r="AE944"/>
  <c r="AC944"/>
  <c r="AA944"/>
  <c r="Y944"/>
  <c r="W944"/>
  <c r="U944"/>
  <c r="S944"/>
  <c r="Q944"/>
  <c r="O944"/>
  <c r="M944"/>
  <c r="K944"/>
  <c r="E944"/>
  <c r="AG943"/>
  <c r="AE943"/>
  <c r="AC943"/>
  <c r="AA943"/>
  <c r="Y943"/>
  <c r="W943"/>
  <c r="U943"/>
  <c r="S943"/>
  <c r="Q943"/>
  <c r="O943"/>
  <c r="M943"/>
  <c r="K943"/>
  <c r="F943"/>
  <c r="E943"/>
  <c r="H943" s="1"/>
  <c r="AG942"/>
  <c r="AE942"/>
  <c r="AC942"/>
  <c r="AA942"/>
  <c r="Y942"/>
  <c r="W942"/>
  <c r="U942"/>
  <c r="S942"/>
  <c r="Q942"/>
  <c r="O942"/>
  <c r="M942"/>
  <c r="K942"/>
  <c r="F942"/>
  <c r="E942"/>
  <c r="AF941"/>
  <c r="AD941"/>
  <c r="AB941"/>
  <c r="Z941"/>
  <c r="X941"/>
  <c r="V941"/>
  <c r="T941"/>
  <c r="R941"/>
  <c r="P941"/>
  <c r="N941"/>
  <c r="L941"/>
  <c r="J941"/>
  <c r="AG939"/>
  <c r="AE939"/>
  <c r="AC939"/>
  <c r="AA939"/>
  <c r="Y939"/>
  <c r="W939"/>
  <c r="U939"/>
  <c r="S939"/>
  <c r="Q939"/>
  <c r="O939"/>
  <c r="M939"/>
  <c r="K939"/>
  <c r="F939"/>
  <c r="E939"/>
  <c r="AG938"/>
  <c r="AE938"/>
  <c r="AC938"/>
  <c r="AA938"/>
  <c r="Y938"/>
  <c r="W938"/>
  <c r="U938"/>
  <c r="S938"/>
  <c r="Q938"/>
  <c r="O938"/>
  <c r="M938"/>
  <c r="K938"/>
  <c r="F938"/>
  <c r="E938"/>
  <c r="AG937"/>
  <c r="AE937"/>
  <c r="AC937"/>
  <c r="AA937"/>
  <c r="Y937"/>
  <c r="W937"/>
  <c r="U937"/>
  <c r="S937"/>
  <c r="Q937"/>
  <c r="O937"/>
  <c r="M937"/>
  <c r="K937"/>
  <c r="F937"/>
  <c r="E937"/>
  <c r="AG936"/>
  <c r="AE936"/>
  <c r="AC936"/>
  <c r="AA936"/>
  <c r="Y936"/>
  <c r="W936"/>
  <c r="U936"/>
  <c r="S936"/>
  <c r="Q936"/>
  <c r="O936"/>
  <c r="M936"/>
  <c r="K936"/>
  <c r="E936"/>
  <c r="AG935"/>
  <c r="AE935"/>
  <c r="AC935"/>
  <c r="AA935"/>
  <c r="Y935"/>
  <c r="W935"/>
  <c r="U935"/>
  <c r="S935"/>
  <c r="Q935"/>
  <c r="O935"/>
  <c r="M935"/>
  <c r="K935"/>
  <c r="F935"/>
  <c r="E935"/>
  <c r="H935" s="1"/>
  <c r="AG934"/>
  <c r="AE934"/>
  <c r="AC934"/>
  <c r="AA934"/>
  <c r="Y934"/>
  <c r="W934"/>
  <c r="U934"/>
  <c r="S934"/>
  <c r="Q934"/>
  <c r="O934"/>
  <c r="M934"/>
  <c r="K934"/>
  <c r="F934"/>
  <c r="E934"/>
  <c r="AG933"/>
  <c r="AE933"/>
  <c r="AC933"/>
  <c r="AA933"/>
  <c r="Y933"/>
  <c r="W933"/>
  <c r="U933"/>
  <c r="S933"/>
  <c r="Q933"/>
  <c r="O933"/>
  <c r="M933"/>
  <c r="K933"/>
  <c r="E933"/>
  <c r="AG932"/>
  <c r="AE932"/>
  <c r="AC932"/>
  <c r="AA932"/>
  <c r="Y932"/>
  <c r="W932"/>
  <c r="U932"/>
  <c r="S932"/>
  <c r="Q932"/>
  <c r="O932"/>
  <c r="M932"/>
  <c r="K932"/>
  <c r="F932"/>
  <c r="E932"/>
  <c r="AG931"/>
  <c r="AE931"/>
  <c r="AC931"/>
  <c r="AA931"/>
  <c r="Y931"/>
  <c r="W931"/>
  <c r="U931"/>
  <c r="S931"/>
  <c r="Q931"/>
  <c r="O931"/>
  <c r="M931"/>
  <c r="K931"/>
  <c r="F931"/>
  <c r="E931"/>
  <c r="H931" s="1"/>
  <c r="AG930"/>
  <c r="AE930"/>
  <c r="AC930"/>
  <c r="AA930"/>
  <c r="Y930"/>
  <c r="W930"/>
  <c r="U930"/>
  <c r="S930"/>
  <c r="Q930"/>
  <c r="O930"/>
  <c r="M930"/>
  <c r="K930"/>
  <c r="F930"/>
  <c r="E930"/>
  <c r="AG929"/>
  <c r="AE929"/>
  <c r="AC929"/>
  <c r="AA929"/>
  <c r="Y929"/>
  <c r="W929"/>
  <c r="U929"/>
  <c r="S929"/>
  <c r="Q929"/>
  <c r="O929"/>
  <c r="M929"/>
  <c r="K929"/>
  <c r="E929"/>
  <c r="G929" s="1"/>
  <c r="AG928"/>
  <c r="AE928"/>
  <c r="AC928"/>
  <c r="AA928"/>
  <c r="Y928"/>
  <c r="W928"/>
  <c r="U928"/>
  <c r="S928"/>
  <c r="Q928"/>
  <c r="O928"/>
  <c r="M928"/>
  <c r="K928"/>
  <c r="F928"/>
  <c r="E928"/>
  <c r="AG927"/>
  <c r="AE927"/>
  <c r="AC927"/>
  <c r="AA927"/>
  <c r="Y927"/>
  <c r="W927"/>
  <c r="U927"/>
  <c r="S927"/>
  <c r="Q927"/>
  <c r="O927"/>
  <c r="M927"/>
  <c r="K927"/>
  <c r="F927"/>
  <c r="E927"/>
  <c r="H927" s="1"/>
  <c r="AG926"/>
  <c r="AE926"/>
  <c r="AC926"/>
  <c r="AA926"/>
  <c r="Y926"/>
  <c r="W926"/>
  <c r="U926"/>
  <c r="S926"/>
  <c r="Q926"/>
  <c r="O926"/>
  <c r="M926"/>
  <c r="K926"/>
  <c r="F926"/>
  <c r="E926"/>
  <c r="AG925"/>
  <c r="AE925"/>
  <c r="AC925"/>
  <c r="AA925"/>
  <c r="Y925"/>
  <c r="W925"/>
  <c r="U925"/>
  <c r="S925"/>
  <c r="Q925"/>
  <c r="O925"/>
  <c r="M925"/>
  <c r="K925"/>
  <c r="F925"/>
  <c r="E925"/>
  <c r="H925" s="1"/>
  <c r="AG924"/>
  <c r="AE924"/>
  <c r="AC924"/>
  <c r="AA924"/>
  <c r="Y924"/>
  <c r="W924"/>
  <c r="U924"/>
  <c r="S924"/>
  <c r="Q924"/>
  <c r="O924"/>
  <c r="M924"/>
  <c r="K924"/>
  <c r="E924"/>
  <c r="AG923"/>
  <c r="AE923"/>
  <c r="AC923"/>
  <c r="AA923"/>
  <c r="Y923"/>
  <c r="W923"/>
  <c r="U923"/>
  <c r="S923"/>
  <c r="Q923"/>
  <c r="O923"/>
  <c r="M923"/>
  <c r="K923"/>
  <c r="F923"/>
  <c r="E923"/>
  <c r="AF922"/>
  <c r="AD922"/>
  <c r="AB922"/>
  <c r="Z922"/>
  <c r="X922"/>
  <c r="V922"/>
  <c r="T922"/>
  <c r="R922"/>
  <c r="P922"/>
  <c r="N922"/>
  <c r="L922"/>
  <c r="J922"/>
  <c r="AG920"/>
  <c r="AE920"/>
  <c r="AC920"/>
  <c r="AA920"/>
  <c r="Y920"/>
  <c r="W920"/>
  <c r="U920"/>
  <c r="S920"/>
  <c r="Q920"/>
  <c r="O920"/>
  <c r="M920"/>
  <c r="K920"/>
  <c r="F920"/>
  <c r="E920"/>
  <c r="AG919"/>
  <c r="AE919"/>
  <c r="AC919"/>
  <c r="AA919"/>
  <c r="Y919"/>
  <c r="W919"/>
  <c r="U919"/>
  <c r="S919"/>
  <c r="Q919"/>
  <c r="O919"/>
  <c r="M919"/>
  <c r="K919"/>
  <c r="F919"/>
  <c r="E919"/>
  <c r="AF918"/>
  <c r="AD918"/>
  <c r="AB918"/>
  <c r="Z918"/>
  <c r="X918"/>
  <c r="V918"/>
  <c r="T918"/>
  <c r="R918"/>
  <c r="P918"/>
  <c r="N918"/>
  <c r="L918"/>
  <c r="J918"/>
  <c r="AG916"/>
  <c r="AE916"/>
  <c r="AC916"/>
  <c r="AA916"/>
  <c r="Y916"/>
  <c r="W916"/>
  <c r="U916"/>
  <c r="S916"/>
  <c r="Q916"/>
  <c r="O916"/>
  <c r="M916"/>
  <c r="K916"/>
  <c r="F916"/>
  <c r="E916"/>
  <c r="AG915"/>
  <c r="AE915"/>
  <c r="AC915"/>
  <c r="AA915"/>
  <c r="Y915"/>
  <c r="W915"/>
  <c r="U915"/>
  <c r="S915"/>
  <c r="Q915"/>
  <c r="O915"/>
  <c r="M915"/>
  <c r="K915"/>
  <c r="F915"/>
  <c r="E915"/>
  <c r="AG914"/>
  <c r="AE914"/>
  <c r="AC914"/>
  <c r="AA914"/>
  <c r="Y914"/>
  <c r="W914"/>
  <c r="U914"/>
  <c r="S914"/>
  <c r="Q914"/>
  <c r="O914"/>
  <c r="M914"/>
  <c r="K914"/>
  <c r="F914"/>
  <c r="E914"/>
  <c r="AG913"/>
  <c r="AE913"/>
  <c r="AC913"/>
  <c r="AA913"/>
  <c r="Y913"/>
  <c r="W913"/>
  <c r="U913"/>
  <c r="S913"/>
  <c r="Q913"/>
  <c r="O913"/>
  <c r="M913"/>
  <c r="K913"/>
  <c r="E913"/>
  <c r="AG912"/>
  <c r="AE912"/>
  <c r="AC912"/>
  <c r="AA912"/>
  <c r="Y912"/>
  <c r="W912"/>
  <c r="U912"/>
  <c r="S912"/>
  <c r="Q912"/>
  <c r="O912"/>
  <c r="M912"/>
  <c r="K912"/>
  <c r="F912"/>
  <c r="E912"/>
  <c r="AG911"/>
  <c r="AE911"/>
  <c r="AC911"/>
  <c r="AA911"/>
  <c r="Y911"/>
  <c r="W911"/>
  <c r="U911"/>
  <c r="S911"/>
  <c r="Q911"/>
  <c r="O911"/>
  <c r="M911"/>
  <c r="K911"/>
  <c r="F911"/>
  <c r="E911"/>
  <c r="AG910"/>
  <c r="AE910"/>
  <c r="AC910"/>
  <c r="AA910"/>
  <c r="Y910"/>
  <c r="W910"/>
  <c r="U910"/>
  <c r="S910"/>
  <c r="Q910"/>
  <c r="O910"/>
  <c r="M910"/>
  <c r="K910"/>
  <c r="F910"/>
  <c r="E910"/>
  <c r="AG909"/>
  <c r="AE909"/>
  <c r="AC909"/>
  <c r="AA909"/>
  <c r="Y909"/>
  <c r="W909"/>
  <c r="U909"/>
  <c r="S909"/>
  <c r="Q909"/>
  <c r="O909"/>
  <c r="M909"/>
  <c r="K909"/>
  <c r="E909"/>
  <c r="AF908"/>
  <c r="AD908"/>
  <c r="AB908"/>
  <c r="Z908"/>
  <c r="X908"/>
  <c r="V908"/>
  <c r="T908"/>
  <c r="R908"/>
  <c r="P908"/>
  <c r="N908"/>
  <c r="L908"/>
  <c r="J908"/>
  <c r="AG906"/>
  <c r="AE906"/>
  <c r="AC906"/>
  <c r="AA906"/>
  <c r="Y906"/>
  <c r="W906"/>
  <c r="U906"/>
  <c r="S906"/>
  <c r="Q906"/>
  <c r="O906"/>
  <c r="M906"/>
  <c r="K906"/>
  <c r="F906"/>
  <c r="E906"/>
  <c r="H906" s="1"/>
  <c r="AG904"/>
  <c r="AE904"/>
  <c r="AC904"/>
  <c r="AA904"/>
  <c r="Y904"/>
  <c r="W904"/>
  <c r="U904"/>
  <c r="S904"/>
  <c r="Q904"/>
  <c r="O904"/>
  <c r="M904"/>
  <c r="K904"/>
  <c r="F904"/>
  <c r="E904"/>
  <c r="AG903"/>
  <c r="AE903"/>
  <c r="AC903"/>
  <c r="AA903"/>
  <c r="Y903"/>
  <c r="W903"/>
  <c r="U903"/>
  <c r="S903"/>
  <c r="Q903"/>
  <c r="O903"/>
  <c r="M903"/>
  <c r="K903"/>
  <c r="F903"/>
  <c r="E903"/>
  <c r="AG902"/>
  <c r="AE902"/>
  <c r="AC902"/>
  <c r="AA902"/>
  <c r="Y902"/>
  <c r="W902"/>
  <c r="U902"/>
  <c r="S902"/>
  <c r="Q902"/>
  <c r="O902"/>
  <c r="M902"/>
  <c r="K902"/>
  <c r="F902"/>
  <c r="E902"/>
  <c r="AF901"/>
  <c r="AD901"/>
  <c r="AB901"/>
  <c r="Z901"/>
  <c r="X901"/>
  <c r="V901"/>
  <c r="T901"/>
  <c r="R901"/>
  <c r="P901"/>
  <c r="N901"/>
  <c r="L901"/>
  <c r="J901"/>
  <c r="AG899"/>
  <c r="AG898" s="1"/>
  <c r="AE899"/>
  <c r="AE898" s="1"/>
  <c r="AC899"/>
  <c r="AC898" s="1"/>
  <c r="AA899"/>
  <c r="AA898" s="1"/>
  <c r="Y899"/>
  <c r="Y898" s="1"/>
  <c r="W899"/>
  <c r="W898" s="1"/>
  <c r="U899"/>
  <c r="U898" s="1"/>
  <c r="S899"/>
  <c r="S898" s="1"/>
  <c r="Q899"/>
  <c r="Q898" s="1"/>
  <c r="O899"/>
  <c r="O898" s="1"/>
  <c r="M899"/>
  <c r="M898" s="1"/>
  <c r="K899"/>
  <c r="K898" s="1"/>
  <c r="F899"/>
  <c r="F898" s="1"/>
  <c r="E899"/>
  <c r="AF898"/>
  <c r="AD898"/>
  <c r="AB898"/>
  <c r="Z898"/>
  <c r="X898"/>
  <c r="V898"/>
  <c r="T898"/>
  <c r="R898"/>
  <c r="P898"/>
  <c r="N898"/>
  <c r="L898"/>
  <c r="J898"/>
  <c r="AG896"/>
  <c r="AE896"/>
  <c r="AC896"/>
  <c r="AA896"/>
  <c r="Y896"/>
  <c r="W896"/>
  <c r="U896"/>
  <c r="S896"/>
  <c r="Q896"/>
  <c r="O896"/>
  <c r="M896"/>
  <c r="K896"/>
  <c r="F896"/>
  <c r="E896"/>
  <c r="AG895"/>
  <c r="AE895"/>
  <c r="AC895"/>
  <c r="AA895"/>
  <c r="Y895"/>
  <c r="W895"/>
  <c r="U895"/>
  <c r="S895"/>
  <c r="Q895"/>
  <c r="O895"/>
  <c r="M895"/>
  <c r="K895"/>
  <c r="F895"/>
  <c r="E895"/>
  <c r="G895" s="1"/>
  <c r="AG894"/>
  <c r="AE894"/>
  <c r="AC894"/>
  <c r="AA894"/>
  <c r="Y894"/>
  <c r="W894"/>
  <c r="U894"/>
  <c r="S894"/>
  <c r="Q894"/>
  <c r="O894"/>
  <c r="M894"/>
  <c r="K894"/>
  <c r="F894"/>
  <c r="E894"/>
  <c r="AG893"/>
  <c r="AE893"/>
  <c r="AC893"/>
  <c r="AA893"/>
  <c r="Y893"/>
  <c r="W893"/>
  <c r="U893"/>
  <c r="S893"/>
  <c r="Q893"/>
  <c r="O893"/>
  <c r="M893"/>
  <c r="K893"/>
  <c r="F893"/>
  <c r="E893"/>
  <c r="AG892"/>
  <c r="AE892"/>
  <c r="AC892"/>
  <c r="AA892"/>
  <c r="Y892"/>
  <c r="W892"/>
  <c r="U892"/>
  <c r="S892"/>
  <c r="Q892"/>
  <c r="O892"/>
  <c r="M892"/>
  <c r="K892"/>
  <c r="F892"/>
  <c r="E892"/>
  <c r="AG891"/>
  <c r="AE891"/>
  <c r="AC891"/>
  <c r="AA891"/>
  <c r="Y891"/>
  <c r="W891"/>
  <c r="U891"/>
  <c r="S891"/>
  <c r="Q891"/>
  <c r="O891"/>
  <c r="M891"/>
  <c r="K891"/>
  <c r="E891"/>
  <c r="AG890"/>
  <c r="AE890"/>
  <c r="AC890"/>
  <c r="AA890"/>
  <c r="Y890"/>
  <c r="W890"/>
  <c r="U890"/>
  <c r="S890"/>
  <c r="Q890"/>
  <c r="O890"/>
  <c r="M890"/>
  <c r="K890"/>
  <c r="F890"/>
  <c r="E890"/>
  <c r="AF889"/>
  <c r="AD889"/>
  <c r="AB889"/>
  <c r="Z889"/>
  <c r="X889"/>
  <c r="V889"/>
  <c r="T889"/>
  <c r="R889"/>
  <c r="P889"/>
  <c r="N889"/>
  <c r="L889"/>
  <c r="J889"/>
  <c r="AG887"/>
  <c r="AE887"/>
  <c r="AC887"/>
  <c r="AA887"/>
  <c r="Y887"/>
  <c r="W887"/>
  <c r="U887"/>
  <c r="S887"/>
  <c r="Q887"/>
  <c r="O887"/>
  <c r="M887"/>
  <c r="K887"/>
  <c r="F887"/>
  <c r="E887"/>
  <c r="AG886"/>
  <c r="AE886"/>
  <c r="AC886"/>
  <c r="AA886"/>
  <c r="Y886"/>
  <c r="W886"/>
  <c r="U886"/>
  <c r="S886"/>
  <c r="Q886"/>
  <c r="O886"/>
  <c r="M886"/>
  <c r="K886"/>
  <c r="F886"/>
  <c r="E886"/>
  <c r="H886" s="1"/>
  <c r="AF885"/>
  <c r="AD885"/>
  <c r="AB885"/>
  <c r="Z885"/>
  <c r="X885"/>
  <c r="V885"/>
  <c r="T885"/>
  <c r="R885"/>
  <c r="P885"/>
  <c r="N885"/>
  <c r="L885"/>
  <c r="J885"/>
  <c r="AG883"/>
  <c r="AG882" s="1"/>
  <c r="AE883"/>
  <c r="AE882" s="1"/>
  <c r="AC883"/>
  <c r="AC882" s="1"/>
  <c r="AA883"/>
  <c r="AA882" s="1"/>
  <c r="Y883"/>
  <c r="Y882" s="1"/>
  <c r="W883"/>
  <c r="W882" s="1"/>
  <c r="U883"/>
  <c r="U882" s="1"/>
  <c r="S883"/>
  <c r="S882" s="1"/>
  <c r="Q883"/>
  <c r="Q882" s="1"/>
  <c r="O883"/>
  <c r="O882" s="1"/>
  <c r="M883"/>
  <c r="M882" s="1"/>
  <c r="K883"/>
  <c r="K882" s="1"/>
  <c r="F883"/>
  <c r="F882" s="1"/>
  <c r="E883"/>
  <c r="G883" s="1"/>
  <c r="G882" s="1"/>
  <c r="AF882"/>
  <c r="AD882"/>
  <c r="AB882"/>
  <c r="Z882"/>
  <c r="X882"/>
  <c r="V882"/>
  <c r="T882"/>
  <c r="R882"/>
  <c r="P882"/>
  <c r="N882"/>
  <c r="L882"/>
  <c r="J882"/>
  <c r="AG880"/>
  <c r="AE880"/>
  <c r="AC880"/>
  <c r="AA880"/>
  <c r="Y880"/>
  <c r="W880"/>
  <c r="U880"/>
  <c r="S880"/>
  <c r="Q880"/>
  <c r="O880"/>
  <c r="M880"/>
  <c r="K880"/>
  <c r="F880"/>
  <c r="E880"/>
  <c r="G880" s="1"/>
  <c r="AG879"/>
  <c r="AE879"/>
  <c r="AC879"/>
  <c r="AA879"/>
  <c r="Y879"/>
  <c r="W879"/>
  <c r="U879"/>
  <c r="S879"/>
  <c r="Q879"/>
  <c r="O879"/>
  <c r="M879"/>
  <c r="K879"/>
  <c r="F879"/>
  <c r="E879"/>
  <c r="H879" s="1"/>
  <c r="AG877"/>
  <c r="AE877"/>
  <c r="AC877"/>
  <c r="AA877"/>
  <c r="Y877"/>
  <c r="W877"/>
  <c r="U877"/>
  <c r="S877"/>
  <c r="Q877"/>
  <c r="O877"/>
  <c r="M877"/>
  <c r="K877"/>
  <c r="E877"/>
  <c r="G877" s="1"/>
  <c r="AF876"/>
  <c r="AD876"/>
  <c r="AB876"/>
  <c r="Z876"/>
  <c r="X876"/>
  <c r="V876"/>
  <c r="T876"/>
  <c r="R876"/>
  <c r="P876"/>
  <c r="N876"/>
  <c r="L876"/>
  <c r="J876"/>
  <c r="AG874"/>
  <c r="AE874"/>
  <c r="AC874"/>
  <c r="AA874"/>
  <c r="Y874"/>
  <c r="W874"/>
  <c r="U874"/>
  <c r="S874"/>
  <c r="Q874"/>
  <c r="O874"/>
  <c r="M874"/>
  <c r="K874"/>
  <c r="F874"/>
  <c r="E874"/>
  <c r="AG873"/>
  <c r="AE873"/>
  <c r="AC873"/>
  <c r="AA873"/>
  <c r="Y873"/>
  <c r="W873"/>
  <c r="U873"/>
  <c r="S873"/>
  <c r="Q873"/>
  <c r="O873"/>
  <c r="M873"/>
  <c r="K873"/>
  <c r="F873"/>
  <c r="E873"/>
  <c r="AG872"/>
  <c r="AE872"/>
  <c r="AC872"/>
  <c r="AA872"/>
  <c r="Y872"/>
  <c r="W872"/>
  <c r="U872"/>
  <c r="S872"/>
  <c r="Q872"/>
  <c r="O872"/>
  <c r="M872"/>
  <c r="K872"/>
  <c r="F872"/>
  <c r="E872"/>
  <c r="AG871"/>
  <c r="AE871"/>
  <c r="AC871"/>
  <c r="AA871"/>
  <c r="Y871"/>
  <c r="W871"/>
  <c r="U871"/>
  <c r="S871"/>
  <c r="Q871"/>
  <c r="O871"/>
  <c r="M871"/>
  <c r="K871"/>
  <c r="E871"/>
  <c r="G871" s="1"/>
  <c r="AG870"/>
  <c r="AE870"/>
  <c r="AC870"/>
  <c r="AA870"/>
  <c r="Y870"/>
  <c r="W870"/>
  <c r="U870"/>
  <c r="S870"/>
  <c r="Q870"/>
  <c r="O870"/>
  <c r="M870"/>
  <c r="K870"/>
  <c r="F870"/>
  <c r="E870"/>
  <c r="AG869"/>
  <c r="AE869"/>
  <c r="AC869"/>
  <c r="AA869"/>
  <c r="Y869"/>
  <c r="W869"/>
  <c r="U869"/>
  <c r="S869"/>
  <c r="Q869"/>
  <c r="O869"/>
  <c r="M869"/>
  <c r="K869"/>
  <c r="F869"/>
  <c r="E869"/>
  <c r="AG868"/>
  <c r="AE868"/>
  <c r="AC868"/>
  <c r="AA868"/>
  <c r="Y868"/>
  <c r="W868"/>
  <c r="U868"/>
  <c r="S868"/>
  <c r="Q868"/>
  <c r="O868"/>
  <c r="M868"/>
  <c r="K868"/>
  <c r="F868"/>
  <c r="E868"/>
  <c r="AF867"/>
  <c r="AD867"/>
  <c r="AB867"/>
  <c r="Z867"/>
  <c r="X867"/>
  <c r="V867"/>
  <c r="T867"/>
  <c r="R867"/>
  <c r="P867"/>
  <c r="N867"/>
  <c r="L867"/>
  <c r="J867"/>
  <c r="AG864"/>
  <c r="AE864"/>
  <c r="AC864"/>
  <c r="AA864"/>
  <c r="Y864"/>
  <c r="W864"/>
  <c r="U864"/>
  <c r="S864"/>
  <c r="Q864"/>
  <c r="O864"/>
  <c r="M864"/>
  <c r="K864"/>
  <c r="F864"/>
  <c r="E864"/>
  <c r="AG863"/>
  <c r="AE863"/>
  <c r="AC863"/>
  <c r="AA863"/>
  <c r="Y863"/>
  <c r="W863"/>
  <c r="U863"/>
  <c r="S863"/>
  <c r="Q863"/>
  <c r="O863"/>
  <c r="M863"/>
  <c r="K863"/>
  <c r="F863"/>
  <c r="E863"/>
  <c r="AF862"/>
  <c r="AD862"/>
  <c r="AB862"/>
  <c r="Z862"/>
  <c r="X862"/>
  <c r="V862"/>
  <c r="T862"/>
  <c r="R862"/>
  <c r="P862"/>
  <c r="N862"/>
  <c r="L862"/>
  <c r="J862"/>
  <c r="AG860"/>
  <c r="AE860"/>
  <c r="AC860"/>
  <c r="AA860"/>
  <c r="Y860"/>
  <c r="W860"/>
  <c r="U860"/>
  <c r="S860"/>
  <c r="Q860"/>
  <c r="O860"/>
  <c r="M860"/>
  <c r="K860"/>
  <c r="F860"/>
  <c r="E860"/>
  <c r="AG859"/>
  <c r="AE859"/>
  <c r="AC859"/>
  <c r="AA859"/>
  <c r="Y859"/>
  <c r="W859"/>
  <c r="U859"/>
  <c r="S859"/>
  <c r="Q859"/>
  <c r="O859"/>
  <c r="M859"/>
  <c r="K859"/>
  <c r="E859"/>
  <c r="AG858"/>
  <c r="AE858"/>
  <c r="AC858"/>
  <c r="AA858"/>
  <c r="Y858"/>
  <c r="W858"/>
  <c r="U858"/>
  <c r="S858"/>
  <c r="Q858"/>
  <c r="O858"/>
  <c r="M858"/>
  <c r="K858"/>
  <c r="F858"/>
  <c r="E858"/>
  <c r="AF857"/>
  <c r="AD857"/>
  <c r="AB857"/>
  <c r="Z857"/>
  <c r="X857"/>
  <c r="V857"/>
  <c r="T857"/>
  <c r="R857"/>
  <c r="P857"/>
  <c r="N857"/>
  <c r="L857"/>
  <c r="J857"/>
  <c r="AG855"/>
  <c r="AE855"/>
  <c r="AC855"/>
  <c r="AA855"/>
  <c r="Y855"/>
  <c r="W855"/>
  <c r="U855"/>
  <c r="S855"/>
  <c r="Q855"/>
  <c r="O855"/>
  <c r="M855"/>
  <c r="K855"/>
  <c r="F855"/>
  <c r="E855"/>
  <c r="AG854"/>
  <c r="AE854"/>
  <c r="AC854"/>
  <c r="AA854"/>
  <c r="Y854"/>
  <c r="W854"/>
  <c r="U854"/>
  <c r="S854"/>
  <c r="Q854"/>
  <c r="O854"/>
  <c r="M854"/>
  <c r="K854"/>
  <c r="F854"/>
  <c r="E854"/>
  <c r="AG853"/>
  <c r="AE853"/>
  <c r="AC853"/>
  <c r="AA853"/>
  <c r="Y853"/>
  <c r="W853"/>
  <c r="U853"/>
  <c r="S853"/>
  <c r="Q853"/>
  <c r="O853"/>
  <c r="M853"/>
  <c r="K853"/>
  <c r="F853"/>
  <c r="E853"/>
  <c r="H853" s="1"/>
  <c r="AG852"/>
  <c r="AE852"/>
  <c r="AC852"/>
  <c r="AA852"/>
  <c r="Y852"/>
  <c r="W852"/>
  <c r="U852"/>
  <c r="S852"/>
  <c r="Q852"/>
  <c r="O852"/>
  <c r="M852"/>
  <c r="K852"/>
  <c r="F852"/>
  <c r="E852"/>
  <c r="G852" s="1"/>
  <c r="AF851"/>
  <c r="AD851"/>
  <c r="AB851"/>
  <c r="Z851"/>
  <c r="X851"/>
  <c r="V851"/>
  <c r="T851"/>
  <c r="R851"/>
  <c r="P851"/>
  <c r="N851"/>
  <c r="L851"/>
  <c r="J851"/>
  <c r="AG849"/>
  <c r="AE849"/>
  <c r="AC849"/>
  <c r="AA849"/>
  <c r="Y849"/>
  <c r="W849"/>
  <c r="U849"/>
  <c r="S849"/>
  <c r="Q849"/>
  <c r="O849"/>
  <c r="M849"/>
  <c r="K849"/>
  <c r="F849"/>
  <c r="E849"/>
  <c r="AG848"/>
  <c r="AE848"/>
  <c r="AC848"/>
  <c r="AA848"/>
  <c r="Y848"/>
  <c r="W848"/>
  <c r="U848"/>
  <c r="S848"/>
  <c r="Q848"/>
  <c r="O848"/>
  <c r="M848"/>
  <c r="K848"/>
  <c r="F848"/>
  <c r="E848"/>
  <c r="AG847"/>
  <c r="AE847"/>
  <c r="AC847"/>
  <c r="AA847"/>
  <c r="Y847"/>
  <c r="W847"/>
  <c r="U847"/>
  <c r="S847"/>
  <c r="Q847"/>
  <c r="O847"/>
  <c r="M847"/>
  <c r="K847"/>
  <c r="E847"/>
  <c r="G847" s="1"/>
  <c r="AF846"/>
  <c r="AD846"/>
  <c r="AB846"/>
  <c r="Z846"/>
  <c r="X846"/>
  <c r="V846"/>
  <c r="T846"/>
  <c r="R846"/>
  <c r="P846"/>
  <c r="N846"/>
  <c r="L846"/>
  <c r="J846"/>
  <c r="AG844"/>
  <c r="AE844"/>
  <c r="AC844"/>
  <c r="AA844"/>
  <c r="Y844"/>
  <c r="W844"/>
  <c r="U844"/>
  <c r="S844"/>
  <c r="Q844"/>
  <c r="O844"/>
  <c r="M844"/>
  <c r="K844"/>
  <c r="F844"/>
  <c r="E844"/>
  <c r="AG843"/>
  <c r="AE843"/>
  <c r="AC843"/>
  <c r="AA843"/>
  <c r="Y843"/>
  <c r="W843"/>
  <c r="U843"/>
  <c r="S843"/>
  <c r="Q843"/>
  <c r="O843"/>
  <c r="M843"/>
  <c r="K843"/>
  <c r="E843"/>
  <c r="G843" s="1"/>
  <c r="AG842"/>
  <c r="AE842"/>
  <c r="AC842"/>
  <c r="AA842"/>
  <c r="Y842"/>
  <c r="W842"/>
  <c r="U842"/>
  <c r="S842"/>
  <c r="Q842"/>
  <c r="O842"/>
  <c r="M842"/>
  <c r="K842"/>
  <c r="F842"/>
  <c r="E842"/>
  <c r="AF841"/>
  <c r="AD841"/>
  <c r="AB841"/>
  <c r="Z841"/>
  <c r="X841"/>
  <c r="V841"/>
  <c r="T841"/>
  <c r="R841"/>
  <c r="P841"/>
  <c r="N841"/>
  <c r="L841"/>
  <c r="J841"/>
  <c r="AG839"/>
  <c r="AE839"/>
  <c r="AC839"/>
  <c r="AA839"/>
  <c r="Y839"/>
  <c r="W839"/>
  <c r="U839"/>
  <c r="S839"/>
  <c r="Q839"/>
  <c r="O839"/>
  <c r="M839"/>
  <c r="K839"/>
  <c r="F839"/>
  <c r="E839"/>
  <c r="H839" s="1"/>
  <c r="AG838"/>
  <c r="AE838"/>
  <c r="AC838"/>
  <c r="AA838"/>
  <c r="Y838"/>
  <c r="W838"/>
  <c r="U838"/>
  <c r="S838"/>
  <c r="Q838"/>
  <c r="O838"/>
  <c r="M838"/>
  <c r="K838"/>
  <c r="E838"/>
  <c r="AG837"/>
  <c r="AE837"/>
  <c r="AC837"/>
  <c r="AA837"/>
  <c r="Y837"/>
  <c r="W837"/>
  <c r="U837"/>
  <c r="S837"/>
  <c r="Q837"/>
  <c r="O837"/>
  <c r="M837"/>
  <c r="K837"/>
  <c r="F837"/>
  <c r="E837"/>
  <c r="AF836"/>
  <c r="AD836"/>
  <c r="AB836"/>
  <c r="Z836"/>
  <c r="X836"/>
  <c r="V836"/>
  <c r="T836"/>
  <c r="R836"/>
  <c r="P836"/>
  <c r="N836"/>
  <c r="L836"/>
  <c r="J836"/>
  <c r="AG834"/>
  <c r="AE834"/>
  <c r="AC834"/>
  <c r="AA834"/>
  <c r="Y834"/>
  <c r="W834"/>
  <c r="U834"/>
  <c r="S834"/>
  <c r="Q834"/>
  <c r="O834"/>
  <c r="M834"/>
  <c r="K834"/>
  <c r="F834"/>
  <c r="E834"/>
  <c r="AG833"/>
  <c r="AE833"/>
  <c r="AC833"/>
  <c r="AA833"/>
  <c r="Y833"/>
  <c r="W833"/>
  <c r="U833"/>
  <c r="S833"/>
  <c r="Q833"/>
  <c r="M833"/>
  <c r="K833"/>
  <c r="F833"/>
  <c r="E833"/>
  <c r="AF832"/>
  <c r="AD832"/>
  <c r="AB832"/>
  <c r="Z832"/>
  <c r="X832"/>
  <c r="V832"/>
  <c r="T832"/>
  <c r="R832"/>
  <c r="P832"/>
  <c r="N832"/>
  <c r="L832"/>
  <c r="J832"/>
  <c r="AG830"/>
  <c r="AE830"/>
  <c r="AC830"/>
  <c r="AA830"/>
  <c r="Y830"/>
  <c r="W830"/>
  <c r="U830"/>
  <c r="S830"/>
  <c r="Q830"/>
  <c r="O830"/>
  <c r="M830"/>
  <c r="K830"/>
  <c r="F830"/>
  <c r="E830"/>
  <c r="AG829"/>
  <c r="AE829"/>
  <c r="AC829"/>
  <c r="AA829"/>
  <c r="Y829"/>
  <c r="W829"/>
  <c r="U829"/>
  <c r="S829"/>
  <c r="Q829"/>
  <c r="O829"/>
  <c r="M829"/>
  <c r="K829"/>
  <c r="F829"/>
  <c r="E829"/>
  <c r="H829" s="1"/>
  <c r="AG827"/>
  <c r="AE827"/>
  <c r="AC827"/>
  <c r="AA827"/>
  <c r="Y827"/>
  <c r="W827"/>
  <c r="U827"/>
  <c r="S827"/>
  <c r="Q827"/>
  <c r="O827"/>
  <c r="M827"/>
  <c r="K827"/>
  <c r="F827"/>
  <c r="E827"/>
  <c r="AG826"/>
  <c r="AE826"/>
  <c r="AC826"/>
  <c r="AA826"/>
  <c r="Y826"/>
  <c r="W826"/>
  <c r="U826"/>
  <c r="S826"/>
  <c r="Q826"/>
  <c r="O826"/>
  <c r="M826"/>
  <c r="K826"/>
  <c r="E826"/>
  <c r="AG825"/>
  <c r="AE825"/>
  <c r="AC825"/>
  <c r="AA825"/>
  <c r="Y825"/>
  <c r="W825"/>
  <c r="U825"/>
  <c r="S825"/>
  <c r="Q825"/>
  <c r="O825"/>
  <c r="M825"/>
  <c r="K825"/>
  <c r="F825"/>
  <c r="E825"/>
  <c r="AG824"/>
  <c r="AE824"/>
  <c r="AC824"/>
  <c r="AA824"/>
  <c r="Y824"/>
  <c r="W824"/>
  <c r="U824"/>
  <c r="S824"/>
  <c r="Q824"/>
  <c r="O824"/>
  <c r="M824"/>
  <c r="K824"/>
  <c r="F824"/>
  <c r="E824"/>
  <c r="H824" s="1"/>
  <c r="AG823"/>
  <c r="AE823"/>
  <c r="AC823"/>
  <c r="AA823"/>
  <c r="Y823"/>
  <c r="W823"/>
  <c r="U823"/>
  <c r="S823"/>
  <c r="Q823"/>
  <c r="O823"/>
  <c r="M823"/>
  <c r="K823"/>
  <c r="E823"/>
  <c r="AG822"/>
  <c r="AE822"/>
  <c r="AC822"/>
  <c r="AA822"/>
  <c r="Y822"/>
  <c r="W822"/>
  <c r="U822"/>
  <c r="S822"/>
  <c r="Q822"/>
  <c r="O822"/>
  <c r="M822"/>
  <c r="K822"/>
  <c r="F822"/>
  <c r="E822"/>
  <c r="G822" s="1"/>
  <c r="AF821"/>
  <c r="AD821"/>
  <c r="AB821"/>
  <c r="Z821"/>
  <c r="X821"/>
  <c r="V821"/>
  <c r="T821"/>
  <c r="R821"/>
  <c r="P821"/>
  <c r="N821"/>
  <c r="L821"/>
  <c r="J821"/>
  <c r="AG816"/>
  <c r="AE816"/>
  <c r="AC816"/>
  <c r="AA816"/>
  <c r="Y816"/>
  <c r="W816"/>
  <c r="U816"/>
  <c r="S816"/>
  <c r="Q816"/>
  <c r="O816"/>
  <c r="M816"/>
  <c r="K816"/>
  <c r="F816"/>
  <c r="E816"/>
  <c r="AG815"/>
  <c r="AE815"/>
  <c r="AC815"/>
  <c r="AA815"/>
  <c r="Y815"/>
  <c r="W815"/>
  <c r="U815"/>
  <c r="S815"/>
  <c r="Q815"/>
  <c r="O815"/>
  <c r="M815"/>
  <c r="K815"/>
  <c r="F815"/>
  <c r="E815"/>
  <c r="AG814"/>
  <c r="AE814"/>
  <c r="AC814"/>
  <c r="AA814"/>
  <c r="Y814"/>
  <c r="W814"/>
  <c r="U814"/>
  <c r="S814"/>
  <c r="Q814"/>
  <c r="O814"/>
  <c r="M814"/>
  <c r="K814"/>
  <c r="F814"/>
  <c r="E814"/>
  <c r="AG813"/>
  <c r="AE813"/>
  <c r="AC813"/>
  <c r="AA813"/>
  <c r="Y813"/>
  <c r="W813"/>
  <c r="U813"/>
  <c r="S813"/>
  <c r="Q813"/>
  <c r="O813"/>
  <c r="M813"/>
  <c r="K813"/>
  <c r="E813"/>
  <c r="H813" s="1"/>
  <c r="AF812"/>
  <c r="AD812"/>
  <c r="AB812"/>
  <c r="Z812"/>
  <c r="X812"/>
  <c r="V812"/>
  <c r="T812"/>
  <c r="R812"/>
  <c r="P812"/>
  <c r="N812"/>
  <c r="L812"/>
  <c r="J812"/>
  <c r="AG810"/>
  <c r="AE810"/>
  <c r="AC810"/>
  <c r="AA810"/>
  <c r="Y810"/>
  <c r="W810"/>
  <c r="U810"/>
  <c r="S810"/>
  <c r="Q810"/>
  <c r="O810"/>
  <c r="M810"/>
  <c r="K810"/>
  <c r="F810"/>
  <c r="E810"/>
  <c r="H810" s="1"/>
  <c r="AG809"/>
  <c r="AE809"/>
  <c r="AC809"/>
  <c r="AA809"/>
  <c r="Y809"/>
  <c r="W809"/>
  <c r="U809"/>
  <c r="S809"/>
  <c r="Q809"/>
  <c r="O809"/>
  <c r="M809"/>
  <c r="K809"/>
  <c r="F809"/>
  <c r="E809"/>
  <c r="AF808"/>
  <c r="AD808"/>
  <c r="AB808"/>
  <c r="Z808"/>
  <c r="X808"/>
  <c r="V808"/>
  <c r="T808"/>
  <c r="R808"/>
  <c r="P808"/>
  <c r="N808"/>
  <c r="L808"/>
  <c r="J808"/>
  <c r="AG806"/>
  <c r="AE806"/>
  <c r="AC806"/>
  <c r="AA806"/>
  <c r="Y806"/>
  <c r="W806"/>
  <c r="U806"/>
  <c r="S806"/>
  <c r="Q806"/>
  <c r="O806"/>
  <c r="M806"/>
  <c r="K806"/>
  <c r="F806"/>
  <c r="E806"/>
  <c r="AG805"/>
  <c r="AE805"/>
  <c r="AC805"/>
  <c r="AA805"/>
  <c r="Y805"/>
  <c r="W805"/>
  <c r="U805"/>
  <c r="S805"/>
  <c r="Q805"/>
  <c r="O805"/>
  <c r="M805"/>
  <c r="K805"/>
  <c r="F805"/>
  <c r="E805"/>
  <c r="AG804"/>
  <c r="AE804"/>
  <c r="AC804"/>
  <c r="AA804"/>
  <c r="Y804"/>
  <c r="W804"/>
  <c r="U804"/>
  <c r="S804"/>
  <c r="Q804"/>
  <c r="O804"/>
  <c r="M804"/>
  <c r="K804"/>
  <c r="F804"/>
  <c r="E804"/>
  <c r="AG803"/>
  <c r="AE803"/>
  <c r="AC803"/>
  <c r="AA803"/>
  <c r="Y803"/>
  <c r="W803"/>
  <c r="U803"/>
  <c r="S803"/>
  <c r="Q803"/>
  <c r="O803"/>
  <c r="M803"/>
  <c r="K803"/>
  <c r="E803"/>
  <c r="AG802"/>
  <c r="AE802"/>
  <c r="AC802"/>
  <c r="AA802"/>
  <c r="Y802"/>
  <c r="W802"/>
  <c r="U802"/>
  <c r="S802"/>
  <c r="Q802"/>
  <c r="O802"/>
  <c r="M802"/>
  <c r="K802"/>
  <c r="F802"/>
  <c r="E802"/>
  <c r="AG801"/>
  <c r="AE801"/>
  <c r="AC801"/>
  <c r="AA801"/>
  <c r="Y801"/>
  <c r="W801"/>
  <c r="U801"/>
  <c r="S801"/>
  <c r="Q801"/>
  <c r="O801"/>
  <c r="M801"/>
  <c r="K801"/>
  <c r="F801"/>
  <c r="E801"/>
  <c r="AG800"/>
  <c r="AE800"/>
  <c r="AC800"/>
  <c r="AA800"/>
  <c r="Y800"/>
  <c r="W800"/>
  <c r="U800"/>
  <c r="S800"/>
  <c r="Q800"/>
  <c r="O800"/>
  <c r="M800"/>
  <c r="K800"/>
  <c r="F800"/>
  <c r="E800"/>
  <c r="G800" s="1"/>
  <c r="AG799"/>
  <c r="AE799"/>
  <c r="AC799"/>
  <c r="AA799"/>
  <c r="Y799"/>
  <c r="W799"/>
  <c r="U799"/>
  <c r="S799"/>
  <c r="Q799"/>
  <c r="O799"/>
  <c r="M799"/>
  <c r="K799"/>
  <c r="F799"/>
  <c r="E799"/>
  <c r="AF798"/>
  <c r="AD798"/>
  <c r="AB798"/>
  <c r="Z798"/>
  <c r="X798"/>
  <c r="V798"/>
  <c r="T798"/>
  <c r="R798"/>
  <c r="P798"/>
  <c r="N798"/>
  <c r="L798"/>
  <c r="J798"/>
  <c r="AG796"/>
  <c r="AE796"/>
  <c r="AC796"/>
  <c r="AA796"/>
  <c r="Y796"/>
  <c r="W796"/>
  <c r="U796"/>
  <c r="S796"/>
  <c r="Q796"/>
  <c r="O796"/>
  <c r="M796"/>
  <c r="K796"/>
  <c r="E796"/>
  <c r="AG795"/>
  <c r="AE795"/>
  <c r="AC795"/>
  <c r="AA795"/>
  <c r="Y795"/>
  <c r="W795"/>
  <c r="U795"/>
  <c r="S795"/>
  <c r="Q795"/>
  <c r="O795"/>
  <c r="M795"/>
  <c r="K795"/>
  <c r="F795"/>
  <c r="E795"/>
  <c r="AG794"/>
  <c r="AE794"/>
  <c r="AC794"/>
  <c r="AA794"/>
  <c r="Y794"/>
  <c r="W794"/>
  <c r="U794"/>
  <c r="S794"/>
  <c r="Q794"/>
  <c r="O794"/>
  <c r="M794"/>
  <c r="K794"/>
  <c r="F794"/>
  <c r="E794"/>
  <c r="AF793"/>
  <c r="AD793"/>
  <c r="AB793"/>
  <c r="Z793"/>
  <c r="X793"/>
  <c r="V793"/>
  <c r="T793"/>
  <c r="R793"/>
  <c r="P793"/>
  <c r="N793"/>
  <c r="L793"/>
  <c r="J793"/>
  <c r="AG791"/>
  <c r="AE791"/>
  <c r="AC791"/>
  <c r="AA791"/>
  <c r="Y791"/>
  <c r="W791"/>
  <c r="U791"/>
  <c r="S791"/>
  <c r="Q791"/>
  <c r="O791"/>
  <c r="M791"/>
  <c r="K791"/>
  <c r="F791"/>
  <c r="E791"/>
  <c r="AG790"/>
  <c r="AE790"/>
  <c r="AC790"/>
  <c r="AA790"/>
  <c r="Y790"/>
  <c r="W790"/>
  <c r="U790"/>
  <c r="S790"/>
  <c r="Q790"/>
  <c r="O790"/>
  <c r="M790"/>
  <c r="K790"/>
  <c r="E790"/>
  <c r="G790" s="1"/>
  <c r="AF789"/>
  <c r="AD789"/>
  <c r="AB789"/>
  <c r="Z789"/>
  <c r="X789"/>
  <c r="V789"/>
  <c r="T789"/>
  <c r="R789"/>
  <c r="P789"/>
  <c r="N789"/>
  <c r="L789"/>
  <c r="J789"/>
  <c r="AG787"/>
  <c r="AE787"/>
  <c r="AC787"/>
  <c r="AA787"/>
  <c r="Y787"/>
  <c r="W787"/>
  <c r="U787"/>
  <c r="S787"/>
  <c r="Q787"/>
  <c r="O787"/>
  <c r="M787"/>
  <c r="K787"/>
  <c r="F787"/>
  <c r="E787"/>
  <c r="AG786"/>
  <c r="AE786"/>
  <c r="AC786"/>
  <c r="AA786"/>
  <c r="Y786"/>
  <c r="W786"/>
  <c r="U786"/>
  <c r="S786"/>
  <c r="Q786"/>
  <c r="O786"/>
  <c r="M786"/>
  <c r="K786"/>
  <c r="F786"/>
  <c r="E786"/>
  <c r="G786" s="1"/>
  <c r="AG785"/>
  <c r="AE785"/>
  <c r="AC785"/>
  <c r="AA785"/>
  <c r="Y785"/>
  <c r="W785"/>
  <c r="U785"/>
  <c r="S785"/>
  <c r="Q785"/>
  <c r="O785"/>
  <c r="M785"/>
  <c r="K785"/>
  <c r="F785"/>
  <c r="E785"/>
  <c r="AG784"/>
  <c r="AE784"/>
  <c r="AC784"/>
  <c r="AA784"/>
  <c r="Y784"/>
  <c r="W784"/>
  <c r="U784"/>
  <c r="S784"/>
  <c r="Q784"/>
  <c r="O784"/>
  <c r="M784"/>
  <c r="K784"/>
  <c r="F784"/>
  <c r="E784"/>
  <c r="G784" s="1"/>
  <c r="AG783"/>
  <c r="AE783"/>
  <c r="AC783"/>
  <c r="AA783"/>
  <c r="Y783"/>
  <c r="W783"/>
  <c r="U783"/>
  <c r="S783"/>
  <c r="Q783"/>
  <c r="O783"/>
  <c r="M783"/>
  <c r="K783"/>
  <c r="F783"/>
  <c r="E783"/>
  <c r="AF782"/>
  <c r="AD782"/>
  <c r="AB782"/>
  <c r="Z782"/>
  <c r="X782"/>
  <c r="V782"/>
  <c r="T782"/>
  <c r="R782"/>
  <c r="P782"/>
  <c r="N782"/>
  <c r="L782"/>
  <c r="J782"/>
  <c r="AG780"/>
  <c r="AE780"/>
  <c r="AC780"/>
  <c r="AA780"/>
  <c r="Y780"/>
  <c r="W780"/>
  <c r="U780"/>
  <c r="S780"/>
  <c r="Q780"/>
  <c r="O780"/>
  <c r="M780"/>
  <c r="K780"/>
  <c r="F780"/>
  <c r="E780"/>
  <c r="H780" s="1"/>
  <c r="AG778"/>
  <c r="AE778"/>
  <c r="AC778"/>
  <c r="AA778"/>
  <c r="Y778"/>
  <c r="W778"/>
  <c r="U778"/>
  <c r="S778"/>
  <c r="Q778"/>
  <c r="O778"/>
  <c r="M778"/>
  <c r="K778"/>
  <c r="F778"/>
  <c r="E778"/>
  <c r="G778" s="1"/>
  <c r="AG777"/>
  <c r="AE777"/>
  <c r="AC777"/>
  <c r="AA777"/>
  <c r="Y777"/>
  <c r="W777"/>
  <c r="U777"/>
  <c r="S777"/>
  <c r="Q777"/>
  <c r="O777"/>
  <c r="M777"/>
  <c r="K777"/>
  <c r="E777"/>
  <c r="AG776"/>
  <c r="AE776"/>
  <c r="AC776"/>
  <c r="AA776"/>
  <c r="Y776"/>
  <c r="W776"/>
  <c r="U776"/>
  <c r="S776"/>
  <c r="Q776"/>
  <c r="O776"/>
  <c r="M776"/>
  <c r="K776"/>
  <c r="E776"/>
  <c r="G776" s="1"/>
  <c r="AG775"/>
  <c r="AE775"/>
  <c r="AC775"/>
  <c r="AA775"/>
  <c r="Y775"/>
  <c r="W775"/>
  <c r="U775"/>
  <c r="S775"/>
  <c r="Q775"/>
  <c r="O775"/>
  <c r="M775"/>
  <c r="K775"/>
  <c r="F775"/>
  <c r="E775"/>
  <c r="AG774"/>
  <c r="AE774"/>
  <c r="AC774"/>
  <c r="AA774"/>
  <c r="Y774"/>
  <c r="W774"/>
  <c r="U774"/>
  <c r="S774"/>
  <c r="Q774"/>
  <c r="O774"/>
  <c r="M774"/>
  <c r="K774"/>
  <c r="F774"/>
  <c r="E774"/>
  <c r="AG773"/>
  <c r="AE773"/>
  <c r="AC773"/>
  <c r="AA773"/>
  <c r="Y773"/>
  <c r="W773"/>
  <c r="U773"/>
  <c r="S773"/>
  <c r="Q773"/>
  <c r="O773"/>
  <c r="M773"/>
  <c r="K773"/>
  <c r="F773"/>
  <c r="E773"/>
  <c r="AG772"/>
  <c r="AE772"/>
  <c r="AC772"/>
  <c r="AA772"/>
  <c r="Y772"/>
  <c r="W772"/>
  <c r="U772"/>
  <c r="S772"/>
  <c r="Q772"/>
  <c r="O772"/>
  <c r="M772"/>
  <c r="K772"/>
  <c r="E772"/>
  <c r="AF771"/>
  <c r="AD771"/>
  <c r="AB771"/>
  <c r="Z771"/>
  <c r="X771"/>
  <c r="V771"/>
  <c r="T771"/>
  <c r="R771"/>
  <c r="P771"/>
  <c r="N771"/>
  <c r="L771"/>
  <c r="J771"/>
  <c r="AG769"/>
  <c r="AE769"/>
  <c r="AC769"/>
  <c r="AA769"/>
  <c r="Y769"/>
  <c r="W769"/>
  <c r="U769"/>
  <c r="S769"/>
  <c r="Q769"/>
  <c r="O769"/>
  <c r="M769"/>
  <c r="K769"/>
  <c r="F769"/>
  <c r="E769"/>
  <c r="H769" s="1"/>
  <c r="AG768"/>
  <c r="AE768"/>
  <c r="AC768"/>
  <c r="AA768"/>
  <c r="Y768"/>
  <c r="W768"/>
  <c r="U768"/>
  <c r="S768"/>
  <c r="Q768"/>
  <c r="O768"/>
  <c r="M768"/>
  <c r="K768"/>
  <c r="E768"/>
  <c r="AG767"/>
  <c r="AE767"/>
  <c r="AC767"/>
  <c r="AA767"/>
  <c r="Y767"/>
  <c r="W767"/>
  <c r="U767"/>
  <c r="S767"/>
  <c r="Q767"/>
  <c r="O767"/>
  <c r="M767"/>
  <c r="K767"/>
  <c r="F767"/>
  <c r="E767"/>
  <c r="H767" s="1"/>
  <c r="AG766"/>
  <c r="AE766"/>
  <c r="AC766"/>
  <c r="AA766"/>
  <c r="Y766"/>
  <c r="W766"/>
  <c r="U766"/>
  <c r="S766"/>
  <c r="Q766"/>
  <c r="O766"/>
  <c r="M766"/>
  <c r="K766"/>
  <c r="E766"/>
  <c r="AG764"/>
  <c r="AE764"/>
  <c r="AC764"/>
  <c r="AA764"/>
  <c r="Y764"/>
  <c r="W764"/>
  <c r="U764"/>
  <c r="S764"/>
  <c r="Q764"/>
  <c r="O764"/>
  <c r="M764"/>
  <c r="K764"/>
  <c r="F764"/>
  <c r="E764"/>
  <c r="H764" s="1"/>
  <c r="AG763"/>
  <c r="AE763"/>
  <c r="AC763"/>
  <c r="AA763"/>
  <c r="Y763"/>
  <c r="W763"/>
  <c r="U763"/>
  <c r="S763"/>
  <c r="Q763"/>
  <c r="O763"/>
  <c r="M763"/>
  <c r="K763"/>
  <c r="E763"/>
  <c r="AG762"/>
  <c r="AE762"/>
  <c r="AC762"/>
  <c r="AA762"/>
  <c r="Y762"/>
  <c r="W762"/>
  <c r="U762"/>
  <c r="S762"/>
  <c r="Q762"/>
  <c r="O762"/>
  <c r="M762"/>
  <c r="K762"/>
  <c r="F762"/>
  <c r="E762"/>
  <c r="H762" s="1"/>
  <c r="AG761"/>
  <c r="AE761"/>
  <c r="AC761"/>
  <c r="AA761"/>
  <c r="Y761"/>
  <c r="W761"/>
  <c r="U761"/>
  <c r="S761"/>
  <c r="Q761"/>
  <c r="O761"/>
  <c r="M761"/>
  <c r="K761"/>
  <c r="F761"/>
  <c r="E761"/>
  <c r="AG760"/>
  <c r="AE760"/>
  <c r="AC760"/>
  <c r="AA760"/>
  <c r="Y760"/>
  <c r="W760"/>
  <c r="U760"/>
  <c r="S760"/>
  <c r="Q760"/>
  <c r="O760"/>
  <c r="M760"/>
  <c r="K760"/>
  <c r="F760"/>
  <c r="E760"/>
  <c r="H760" s="1"/>
  <c r="AG759"/>
  <c r="AE759"/>
  <c r="AC759"/>
  <c r="AA759"/>
  <c r="Y759"/>
  <c r="W759"/>
  <c r="U759"/>
  <c r="S759"/>
  <c r="Q759"/>
  <c r="O759"/>
  <c r="M759"/>
  <c r="K759"/>
  <c r="E759"/>
  <c r="AG758"/>
  <c r="AE758"/>
  <c r="AC758"/>
  <c r="AA758"/>
  <c r="Y758"/>
  <c r="W758"/>
  <c r="U758"/>
  <c r="S758"/>
  <c r="Q758"/>
  <c r="O758"/>
  <c r="M758"/>
  <c r="K758"/>
  <c r="F758"/>
  <c r="E758"/>
  <c r="AG757"/>
  <c r="AE757"/>
  <c r="AC757"/>
  <c r="AA757"/>
  <c r="Y757"/>
  <c r="W757"/>
  <c r="U757"/>
  <c r="S757"/>
  <c r="Q757"/>
  <c r="O757"/>
  <c r="M757"/>
  <c r="K757"/>
  <c r="E757"/>
  <c r="AG756"/>
  <c r="AE756"/>
  <c r="AC756"/>
  <c r="AA756"/>
  <c r="Y756"/>
  <c r="W756"/>
  <c r="U756"/>
  <c r="S756"/>
  <c r="Q756"/>
  <c r="O756"/>
  <c r="M756"/>
  <c r="K756"/>
  <c r="F756"/>
  <c r="E756"/>
  <c r="G756" s="1"/>
  <c r="AF755"/>
  <c r="AD755"/>
  <c r="AB755"/>
  <c r="Z755"/>
  <c r="X755"/>
  <c r="V755"/>
  <c r="T755"/>
  <c r="R755"/>
  <c r="P755"/>
  <c r="N755"/>
  <c r="L755"/>
  <c r="J755"/>
  <c r="AG753"/>
  <c r="AE753"/>
  <c r="AC753"/>
  <c r="AA753"/>
  <c r="Y753"/>
  <c r="W753"/>
  <c r="U753"/>
  <c r="S753"/>
  <c r="Q753"/>
  <c r="O753"/>
  <c r="M753"/>
  <c r="K753"/>
  <c r="F753"/>
  <c r="E753"/>
  <c r="AG752"/>
  <c r="AE752"/>
  <c r="AC752"/>
  <c r="AA752"/>
  <c r="Y752"/>
  <c r="W752"/>
  <c r="U752"/>
  <c r="S752"/>
  <c r="Q752"/>
  <c r="O752"/>
  <c r="M752"/>
  <c r="K752"/>
  <c r="F752"/>
  <c r="E752"/>
  <c r="H752" s="1"/>
  <c r="AG751"/>
  <c r="AE751"/>
  <c r="AC751"/>
  <c r="AA751"/>
  <c r="Y751"/>
  <c r="W751"/>
  <c r="U751"/>
  <c r="S751"/>
  <c r="Q751"/>
  <c r="O751"/>
  <c r="M751"/>
  <c r="K751"/>
  <c r="E751"/>
  <c r="AG750"/>
  <c r="AE750"/>
  <c r="AC750"/>
  <c r="AA750"/>
  <c r="Y750"/>
  <c r="W750"/>
  <c r="U750"/>
  <c r="S750"/>
  <c r="Q750"/>
  <c r="O750"/>
  <c r="M750"/>
  <c r="K750"/>
  <c r="F750"/>
  <c r="E750"/>
  <c r="AF749"/>
  <c r="AD749"/>
  <c r="AB749"/>
  <c r="Z749"/>
  <c r="X749"/>
  <c r="V749"/>
  <c r="T749"/>
  <c r="R749"/>
  <c r="P749"/>
  <c r="N749"/>
  <c r="L749"/>
  <c r="J749"/>
  <c r="AG747"/>
  <c r="AE747"/>
  <c r="AC747"/>
  <c r="AA747"/>
  <c r="Y747"/>
  <c r="W747"/>
  <c r="U747"/>
  <c r="S747"/>
  <c r="Q747"/>
  <c r="O747"/>
  <c r="M747"/>
  <c r="K747"/>
  <c r="F747"/>
  <c r="E747"/>
  <c r="AG746"/>
  <c r="AE746"/>
  <c r="AC746"/>
  <c r="AA746"/>
  <c r="Y746"/>
  <c r="W746"/>
  <c r="U746"/>
  <c r="S746"/>
  <c r="Q746"/>
  <c r="O746"/>
  <c r="M746"/>
  <c r="K746"/>
  <c r="F746"/>
  <c r="E746"/>
  <c r="G746" s="1"/>
  <c r="AG745"/>
  <c r="AE745"/>
  <c r="AC745"/>
  <c r="AA745"/>
  <c r="Y745"/>
  <c r="W745"/>
  <c r="U745"/>
  <c r="S745"/>
  <c r="Q745"/>
  <c r="O745"/>
  <c r="M745"/>
  <c r="K745"/>
  <c r="F745"/>
  <c r="E745"/>
  <c r="AG744"/>
  <c r="AE744"/>
  <c r="AC744"/>
  <c r="AA744"/>
  <c r="Y744"/>
  <c r="W744"/>
  <c r="U744"/>
  <c r="S744"/>
  <c r="Q744"/>
  <c r="O744"/>
  <c r="M744"/>
  <c r="K744"/>
  <c r="E744"/>
  <c r="H744" s="1"/>
  <c r="AG743"/>
  <c r="AE743"/>
  <c r="AC743"/>
  <c r="AA743"/>
  <c r="Y743"/>
  <c r="W743"/>
  <c r="U743"/>
  <c r="S743"/>
  <c r="Q743"/>
  <c r="O743"/>
  <c r="M743"/>
  <c r="K743"/>
  <c r="F743"/>
  <c r="E743"/>
  <c r="AG742"/>
  <c r="AE742"/>
  <c r="AC742"/>
  <c r="AA742"/>
  <c r="Y742"/>
  <c r="W742"/>
  <c r="U742"/>
  <c r="S742"/>
  <c r="Q742"/>
  <c r="O742"/>
  <c r="M742"/>
  <c r="K742"/>
  <c r="F742"/>
  <c r="E742"/>
  <c r="AG741"/>
  <c r="AE741"/>
  <c r="AC741"/>
  <c r="AA741"/>
  <c r="Y741"/>
  <c r="W741"/>
  <c r="U741"/>
  <c r="S741"/>
  <c r="Q741"/>
  <c r="O741"/>
  <c r="M741"/>
  <c r="K741"/>
  <c r="F741"/>
  <c r="E741"/>
  <c r="AG740"/>
  <c r="AE740"/>
  <c r="AC740"/>
  <c r="AA740"/>
  <c r="Y740"/>
  <c r="W740"/>
  <c r="U740"/>
  <c r="S740"/>
  <c r="Q740"/>
  <c r="O740"/>
  <c r="M740"/>
  <c r="K740"/>
  <c r="E740"/>
  <c r="H740" s="1"/>
  <c r="AG739"/>
  <c r="AE739"/>
  <c r="AC739"/>
  <c r="AA739"/>
  <c r="Y739"/>
  <c r="W739"/>
  <c r="U739"/>
  <c r="S739"/>
  <c r="Q739"/>
  <c r="O739"/>
  <c r="M739"/>
  <c r="K739"/>
  <c r="F739"/>
  <c r="E739"/>
  <c r="AG738"/>
  <c r="AE738"/>
  <c r="AC738"/>
  <c r="AA738"/>
  <c r="Y738"/>
  <c r="W738"/>
  <c r="U738"/>
  <c r="S738"/>
  <c r="Q738"/>
  <c r="O738"/>
  <c r="M738"/>
  <c r="K738"/>
  <c r="F738"/>
  <c r="E738"/>
  <c r="G738" s="1"/>
  <c r="AG737"/>
  <c r="AE737"/>
  <c r="AC737"/>
  <c r="AA737"/>
  <c r="Y737"/>
  <c r="W737"/>
  <c r="U737"/>
  <c r="S737"/>
  <c r="Q737"/>
  <c r="O737"/>
  <c r="M737"/>
  <c r="K737"/>
  <c r="F737"/>
  <c r="E737"/>
  <c r="AG736"/>
  <c r="AE736"/>
  <c r="AC736"/>
  <c r="AA736"/>
  <c r="Y736"/>
  <c r="W736"/>
  <c r="U736"/>
  <c r="S736"/>
  <c r="Q736"/>
  <c r="O736"/>
  <c r="M736"/>
  <c r="K736"/>
  <c r="E736"/>
  <c r="AF735"/>
  <c r="AD735"/>
  <c r="AB735"/>
  <c r="Z735"/>
  <c r="X735"/>
  <c r="V735"/>
  <c r="T735"/>
  <c r="R735"/>
  <c r="P735"/>
  <c r="N735"/>
  <c r="L735"/>
  <c r="J735"/>
  <c r="AG733"/>
  <c r="AE733"/>
  <c r="AC733"/>
  <c r="AA733"/>
  <c r="Y733"/>
  <c r="W733"/>
  <c r="U733"/>
  <c r="S733"/>
  <c r="Q733"/>
  <c r="O733"/>
  <c r="M733"/>
  <c r="K733"/>
  <c r="F733"/>
  <c r="E733"/>
  <c r="AG732"/>
  <c r="AE732"/>
  <c r="AC732"/>
  <c r="AA732"/>
  <c r="Y732"/>
  <c r="W732"/>
  <c r="U732"/>
  <c r="S732"/>
  <c r="Q732"/>
  <c r="O732"/>
  <c r="M732"/>
  <c r="K732"/>
  <c r="E732"/>
  <c r="H732" s="1"/>
  <c r="AG731"/>
  <c r="AE731"/>
  <c r="AC731"/>
  <c r="AA731"/>
  <c r="Y731"/>
  <c r="W731"/>
  <c r="U731"/>
  <c r="S731"/>
  <c r="Q731"/>
  <c r="O731"/>
  <c r="M731"/>
  <c r="K731"/>
  <c r="F731"/>
  <c r="E731"/>
  <c r="AG730"/>
  <c r="AE730"/>
  <c r="AC730"/>
  <c r="AA730"/>
  <c r="Y730"/>
  <c r="W730"/>
  <c r="U730"/>
  <c r="S730"/>
  <c r="Q730"/>
  <c r="O730"/>
  <c r="M730"/>
  <c r="K730"/>
  <c r="F730"/>
  <c r="E730"/>
  <c r="G730" s="1"/>
  <c r="AG729"/>
  <c r="AE729"/>
  <c r="AC729"/>
  <c r="AA729"/>
  <c r="Y729"/>
  <c r="W729"/>
  <c r="U729"/>
  <c r="S729"/>
  <c r="Q729"/>
  <c r="O729"/>
  <c r="M729"/>
  <c r="K729"/>
  <c r="F729"/>
  <c r="E729"/>
  <c r="G729" s="1"/>
  <c r="AG728"/>
  <c r="AE728"/>
  <c r="AC728"/>
  <c r="AA728"/>
  <c r="Y728"/>
  <c r="W728"/>
  <c r="U728"/>
  <c r="S728"/>
  <c r="Q728"/>
  <c r="O728"/>
  <c r="M728"/>
  <c r="K728"/>
  <c r="E728"/>
  <c r="H728" s="1"/>
  <c r="AG727"/>
  <c r="AE727"/>
  <c r="AC727"/>
  <c r="AA727"/>
  <c r="Y727"/>
  <c r="W727"/>
  <c r="U727"/>
  <c r="S727"/>
  <c r="Q727"/>
  <c r="O727"/>
  <c r="M727"/>
  <c r="K727"/>
  <c r="F727"/>
  <c r="E727"/>
  <c r="G727" s="1"/>
  <c r="AG726"/>
  <c r="AE726"/>
  <c r="AC726"/>
  <c r="AA726"/>
  <c r="Y726"/>
  <c r="W726"/>
  <c r="U726"/>
  <c r="S726"/>
  <c r="Q726"/>
  <c r="O726"/>
  <c r="M726"/>
  <c r="K726"/>
  <c r="F726"/>
  <c r="E726"/>
  <c r="AG725"/>
  <c r="AE725"/>
  <c r="AC725"/>
  <c r="AA725"/>
  <c r="Y725"/>
  <c r="W725"/>
  <c r="U725"/>
  <c r="S725"/>
  <c r="Q725"/>
  <c r="O725"/>
  <c r="M725"/>
  <c r="K725"/>
  <c r="F725"/>
  <c r="E725"/>
  <c r="G725" s="1"/>
  <c r="AG724"/>
  <c r="AE724"/>
  <c r="AC724"/>
  <c r="AA724"/>
  <c r="Y724"/>
  <c r="W724"/>
  <c r="U724"/>
  <c r="S724"/>
  <c r="Q724"/>
  <c r="O724"/>
  <c r="M724"/>
  <c r="K724"/>
  <c r="E724"/>
  <c r="G724" s="1"/>
  <c r="AF723"/>
  <c r="AD723"/>
  <c r="AB723"/>
  <c r="Z723"/>
  <c r="X723"/>
  <c r="V723"/>
  <c r="T723"/>
  <c r="R723"/>
  <c r="P723"/>
  <c r="N723"/>
  <c r="L723"/>
  <c r="J723"/>
  <c r="AG721"/>
  <c r="AE721"/>
  <c r="AC721"/>
  <c r="AA721"/>
  <c r="Y721"/>
  <c r="W721"/>
  <c r="U721"/>
  <c r="S721"/>
  <c r="Q721"/>
  <c r="O721"/>
  <c r="M721"/>
  <c r="K721"/>
  <c r="F721"/>
  <c r="E721"/>
  <c r="G721" s="1"/>
  <c r="AG720"/>
  <c r="AE720"/>
  <c r="AC720"/>
  <c r="AA720"/>
  <c r="Y720"/>
  <c r="W720"/>
  <c r="U720"/>
  <c r="S720"/>
  <c r="Q720"/>
  <c r="O720"/>
  <c r="M720"/>
  <c r="K720"/>
  <c r="F720"/>
  <c r="E720"/>
  <c r="H720" s="1"/>
  <c r="AG719"/>
  <c r="AE719"/>
  <c r="AC719"/>
  <c r="AA719"/>
  <c r="Y719"/>
  <c r="W719"/>
  <c r="U719"/>
  <c r="S719"/>
  <c r="Q719"/>
  <c r="O719"/>
  <c r="M719"/>
  <c r="K719"/>
  <c r="E719"/>
  <c r="G719" s="1"/>
  <c r="AF718"/>
  <c r="AD718"/>
  <c r="AB718"/>
  <c r="Z718"/>
  <c r="X718"/>
  <c r="V718"/>
  <c r="T718"/>
  <c r="R718"/>
  <c r="P718"/>
  <c r="N718"/>
  <c r="L718"/>
  <c r="J718"/>
  <c r="AG716"/>
  <c r="AE716"/>
  <c r="AC716"/>
  <c r="AA716"/>
  <c r="Y716"/>
  <c r="W716"/>
  <c r="U716"/>
  <c r="S716"/>
  <c r="Q716"/>
  <c r="O716"/>
  <c r="M716"/>
  <c r="K716"/>
  <c r="F716"/>
  <c r="E716"/>
  <c r="AG715"/>
  <c r="AE715"/>
  <c r="AC715"/>
  <c r="AA715"/>
  <c r="Y715"/>
  <c r="W715"/>
  <c r="U715"/>
  <c r="S715"/>
  <c r="Q715"/>
  <c r="O715"/>
  <c r="M715"/>
  <c r="K715"/>
  <c r="E715"/>
  <c r="H715" s="1"/>
  <c r="AG714"/>
  <c r="AE714"/>
  <c r="AC714"/>
  <c r="AA714"/>
  <c r="Y714"/>
  <c r="W714"/>
  <c r="U714"/>
  <c r="S714"/>
  <c r="Q714"/>
  <c r="O714"/>
  <c r="M714"/>
  <c r="K714"/>
  <c r="F714"/>
  <c r="E714"/>
  <c r="AF713"/>
  <c r="AD713"/>
  <c r="AB713"/>
  <c r="Z713"/>
  <c r="X713"/>
  <c r="V713"/>
  <c r="T713"/>
  <c r="R713"/>
  <c r="P713"/>
  <c r="N713"/>
  <c r="L713"/>
  <c r="J713"/>
  <c r="AG711"/>
  <c r="AE711"/>
  <c r="AC711"/>
  <c r="AA711"/>
  <c r="Y711"/>
  <c r="W711"/>
  <c r="U711"/>
  <c r="S711"/>
  <c r="Q711"/>
  <c r="O711"/>
  <c r="M711"/>
  <c r="K711"/>
  <c r="F711"/>
  <c r="E711"/>
  <c r="H711" s="1"/>
  <c r="AG710"/>
  <c r="AE710"/>
  <c r="AC710"/>
  <c r="AA710"/>
  <c r="Y710"/>
  <c r="W710"/>
  <c r="U710"/>
  <c r="S710"/>
  <c r="Q710"/>
  <c r="O710"/>
  <c r="M710"/>
  <c r="K710"/>
  <c r="F710"/>
  <c r="E710"/>
  <c r="AG709"/>
  <c r="AE709"/>
  <c r="AC709"/>
  <c r="AA709"/>
  <c r="Y709"/>
  <c r="W709"/>
  <c r="U709"/>
  <c r="S709"/>
  <c r="Q709"/>
  <c r="O709"/>
  <c r="M709"/>
  <c r="K709"/>
  <c r="F709"/>
  <c r="E709"/>
  <c r="AG708"/>
  <c r="AE708"/>
  <c r="AC708"/>
  <c r="AA708"/>
  <c r="Y708"/>
  <c r="W708"/>
  <c r="U708"/>
  <c r="S708"/>
  <c r="Q708"/>
  <c r="O708"/>
  <c r="M708"/>
  <c r="K708"/>
  <c r="F708"/>
  <c r="E708"/>
  <c r="AG707"/>
  <c r="AE707"/>
  <c r="AC707"/>
  <c r="AA707"/>
  <c r="Y707"/>
  <c r="W707"/>
  <c r="U707"/>
  <c r="S707"/>
  <c r="Q707"/>
  <c r="O707"/>
  <c r="M707"/>
  <c r="K707"/>
  <c r="F707"/>
  <c r="E707"/>
  <c r="G707" s="1"/>
  <c r="AF706"/>
  <c r="AD706"/>
  <c r="AB706"/>
  <c r="Z706"/>
  <c r="X706"/>
  <c r="V706"/>
  <c r="T706"/>
  <c r="R706"/>
  <c r="P706"/>
  <c r="N706"/>
  <c r="L706"/>
  <c r="J706"/>
  <c r="AG704"/>
  <c r="AE704"/>
  <c r="AC704"/>
  <c r="AA704"/>
  <c r="Y704"/>
  <c r="W704"/>
  <c r="U704"/>
  <c r="S704"/>
  <c r="Q704"/>
  <c r="O704"/>
  <c r="M704"/>
  <c r="K704"/>
  <c r="F704"/>
  <c r="E704"/>
  <c r="AG703"/>
  <c r="AE703"/>
  <c r="AC703"/>
  <c r="AA703"/>
  <c r="Y703"/>
  <c r="W703"/>
  <c r="U703"/>
  <c r="S703"/>
  <c r="Q703"/>
  <c r="O703"/>
  <c r="M703"/>
  <c r="K703"/>
  <c r="F703"/>
  <c r="E703"/>
  <c r="G703" s="1"/>
  <c r="AG702"/>
  <c r="AE702"/>
  <c r="AC702"/>
  <c r="AA702"/>
  <c r="Y702"/>
  <c r="W702"/>
  <c r="U702"/>
  <c r="S702"/>
  <c r="Q702"/>
  <c r="O702"/>
  <c r="M702"/>
  <c r="K702"/>
  <c r="F702"/>
  <c r="E702"/>
  <c r="AG701"/>
  <c r="AE701"/>
  <c r="AC701"/>
  <c r="AA701"/>
  <c r="Y701"/>
  <c r="W701"/>
  <c r="U701"/>
  <c r="S701"/>
  <c r="Q701"/>
  <c r="O701"/>
  <c r="M701"/>
  <c r="K701"/>
  <c r="F701"/>
  <c r="E701"/>
  <c r="G701" s="1"/>
  <c r="AG700"/>
  <c r="AE700"/>
  <c r="AC700"/>
  <c r="AA700"/>
  <c r="Y700"/>
  <c r="W700"/>
  <c r="U700"/>
  <c r="S700"/>
  <c r="Q700"/>
  <c r="O700"/>
  <c r="M700"/>
  <c r="K700"/>
  <c r="F700"/>
  <c r="E700"/>
  <c r="AG699"/>
  <c r="AE699"/>
  <c r="AC699"/>
  <c r="AA699"/>
  <c r="Y699"/>
  <c r="W699"/>
  <c r="U699"/>
  <c r="S699"/>
  <c r="Q699"/>
  <c r="O699"/>
  <c r="M699"/>
  <c r="K699"/>
  <c r="E699"/>
  <c r="AG698"/>
  <c r="AE698"/>
  <c r="AC698"/>
  <c r="AA698"/>
  <c r="Y698"/>
  <c r="W698"/>
  <c r="U698"/>
  <c r="S698"/>
  <c r="Q698"/>
  <c r="O698"/>
  <c r="M698"/>
  <c r="K698"/>
  <c r="F698"/>
  <c r="E698"/>
  <c r="AG697"/>
  <c r="AE697"/>
  <c r="AC697"/>
  <c r="AA697"/>
  <c r="Y697"/>
  <c r="W697"/>
  <c r="U697"/>
  <c r="S697"/>
  <c r="Q697"/>
  <c r="O697"/>
  <c r="M697"/>
  <c r="K697"/>
  <c r="F697"/>
  <c r="E697"/>
  <c r="AF696"/>
  <c r="AD696"/>
  <c r="AB696"/>
  <c r="Z696"/>
  <c r="X696"/>
  <c r="V696"/>
  <c r="T696"/>
  <c r="R696"/>
  <c r="P696"/>
  <c r="N696"/>
  <c r="L696"/>
  <c r="J696"/>
  <c r="AG694"/>
  <c r="AE694"/>
  <c r="AC694"/>
  <c r="AA694"/>
  <c r="Y694"/>
  <c r="W694"/>
  <c r="U694"/>
  <c r="S694"/>
  <c r="Q694"/>
  <c r="O694"/>
  <c r="M694"/>
  <c r="K694"/>
  <c r="F694"/>
  <c r="E694"/>
  <c r="AG693"/>
  <c r="AE693"/>
  <c r="AC693"/>
  <c r="AA693"/>
  <c r="Y693"/>
  <c r="W693"/>
  <c r="U693"/>
  <c r="S693"/>
  <c r="Q693"/>
  <c r="O693"/>
  <c r="M693"/>
  <c r="K693"/>
  <c r="F693"/>
  <c r="E693"/>
  <c r="AG692"/>
  <c r="AE692"/>
  <c r="AC692"/>
  <c r="AA692"/>
  <c r="Y692"/>
  <c r="W692"/>
  <c r="U692"/>
  <c r="S692"/>
  <c r="Q692"/>
  <c r="O692"/>
  <c r="M692"/>
  <c r="K692"/>
  <c r="E692"/>
  <c r="AG691"/>
  <c r="AE691"/>
  <c r="AC691"/>
  <c r="AA691"/>
  <c r="Y691"/>
  <c r="W691"/>
  <c r="U691"/>
  <c r="S691"/>
  <c r="Q691"/>
  <c r="O691"/>
  <c r="M691"/>
  <c r="K691"/>
  <c r="E691"/>
  <c r="G691" s="1"/>
  <c r="AG690"/>
  <c r="AE690"/>
  <c r="AC690"/>
  <c r="AA690"/>
  <c r="Y690"/>
  <c r="W690"/>
  <c r="U690"/>
  <c r="S690"/>
  <c r="Q690"/>
  <c r="O690"/>
  <c r="M690"/>
  <c r="K690"/>
  <c r="F690"/>
  <c r="E690"/>
  <c r="AG689"/>
  <c r="AE689"/>
  <c r="AC689"/>
  <c r="AA689"/>
  <c r="Y689"/>
  <c r="W689"/>
  <c r="U689"/>
  <c r="S689"/>
  <c r="Q689"/>
  <c r="O689"/>
  <c r="M689"/>
  <c r="K689"/>
  <c r="F689"/>
  <c r="E689"/>
  <c r="H689" s="1"/>
  <c r="AG688"/>
  <c r="AE688"/>
  <c r="AC688"/>
  <c r="AA688"/>
  <c r="Y688"/>
  <c r="W688"/>
  <c r="U688"/>
  <c r="S688"/>
  <c r="Q688"/>
  <c r="O688"/>
  <c r="M688"/>
  <c r="K688"/>
  <c r="F688"/>
  <c r="E688"/>
  <c r="AG687"/>
  <c r="AE687"/>
  <c r="AC687"/>
  <c r="AA687"/>
  <c r="Y687"/>
  <c r="W687"/>
  <c r="U687"/>
  <c r="S687"/>
  <c r="Q687"/>
  <c r="O687"/>
  <c r="M687"/>
  <c r="K687"/>
  <c r="E687"/>
  <c r="AG686"/>
  <c r="AE686"/>
  <c r="AC686"/>
  <c r="AA686"/>
  <c r="Y686"/>
  <c r="W686"/>
  <c r="U686"/>
  <c r="S686"/>
  <c r="Q686"/>
  <c r="O686"/>
  <c r="M686"/>
  <c r="K686"/>
  <c r="F686"/>
  <c r="E686"/>
  <c r="AG685"/>
  <c r="AE685"/>
  <c r="AC685"/>
  <c r="AA685"/>
  <c r="Y685"/>
  <c r="W685"/>
  <c r="U685"/>
  <c r="S685"/>
  <c r="Q685"/>
  <c r="O685"/>
  <c r="M685"/>
  <c r="K685"/>
  <c r="F685"/>
  <c r="E685"/>
  <c r="H685" s="1"/>
  <c r="AG684"/>
  <c r="AE684"/>
  <c r="AC684"/>
  <c r="AA684"/>
  <c r="Y684"/>
  <c r="W684"/>
  <c r="U684"/>
  <c r="S684"/>
  <c r="Q684"/>
  <c r="O684"/>
  <c r="M684"/>
  <c r="K684"/>
  <c r="F684"/>
  <c r="E684"/>
  <c r="H684" s="1"/>
  <c r="AG683"/>
  <c r="AE683"/>
  <c r="AC683"/>
  <c r="AA683"/>
  <c r="Y683"/>
  <c r="W683"/>
  <c r="U683"/>
  <c r="S683"/>
  <c r="Q683"/>
  <c r="O683"/>
  <c r="M683"/>
  <c r="K683"/>
  <c r="E683"/>
  <c r="AG682"/>
  <c r="AE682"/>
  <c r="AC682"/>
  <c r="AA682"/>
  <c r="Y682"/>
  <c r="W682"/>
  <c r="U682"/>
  <c r="S682"/>
  <c r="Q682"/>
  <c r="O682"/>
  <c r="M682"/>
  <c r="K682"/>
  <c r="F682"/>
  <c r="E682"/>
  <c r="G682" s="1"/>
  <c r="AG681"/>
  <c r="AE681"/>
  <c r="AC681"/>
  <c r="AA681"/>
  <c r="Y681"/>
  <c r="W681"/>
  <c r="U681"/>
  <c r="S681"/>
  <c r="Q681"/>
  <c r="O681"/>
  <c r="M681"/>
  <c r="K681"/>
  <c r="F681"/>
  <c r="E681"/>
  <c r="H681" s="1"/>
  <c r="AG680"/>
  <c r="AE680"/>
  <c r="AC680"/>
  <c r="AA680"/>
  <c r="Y680"/>
  <c r="W680"/>
  <c r="U680"/>
  <c r="S680"/>
  <c r="Q680"/>
  <c r="O680"/>
  <c r="M680"/>
  <c r="K680"/>
  <c r="F680"/>
  <c r="E680"/>
  <c r="AG679"/>
  <c r="AE679"/>
  <c r="AC679"/>
  <c r="AA679"/>
  <c r="Y679"/>
  <c r="W679"/>
  <c r="U679"/>
  <c r="S679"/>
  <c r="Q679"/>
  <c r="O679"/>
  <c r="M679"/>
  <c r="K679"/>
  <c r="E679"/>
  <c r="AG678"/>
  <c r="AE678"/>
  <c r="AC678"/>
  <c r="AA678"/>
  <c r="Y678"/>
  <c r="W678"/>
  <c r="U678"/>
  <c r="S678"/>
  <c r="Q678"/>
  <c r="O678"/>
  <c r="M678"/>
  <c r="K678"/>
  <c r="F678"/>
  <c r="E678"/>
  <c r="AG677"/>
  <c r="AE677"/>
  <c r="AC677"/>
  <c r="AA677"/>
  <c r="Y677"/>
  <c r="W677"/>
  <c r="U677"/>
  <c r="S677"/>
  <c r="Q677"/>
  <c r="O677"/>
  <c r="M677"/>
  <c r="K677"/>
  <c r="F677"/>
  <c r="E677"/>
  <c r="G677" s="1"/>
  <c r="AF676"/>
  <c r="AD676"/>
  <c r="AB676"/>
  <c r="Z676"/>
  <c r="X676"/>
  <c r="V676"/>
  <c r="T676"/>
  <c r="R676"/>
  <c r="P676"/>
  <c r="N676"/>
  <c r="L676"/>
  <c r="J676"/>
  <c r="AG674"/>
  <c r="AE674"/>
  <c r="AC674"/>
  <c r="AA674"/>
  <c r="Y674"/>
  <c r="W674"/>
  <c r="U674"/>
  <c r="S674"/>
  <c r="Q674"/>
  <c r="O674"/>
  <c r="M674"/>
  <c r="K674"/>
  <c r="F674"/>
  <c r="E674"/>
  <c r="G674" s="1"/>
  <c r="AG673"/>
  <c r="AE673"/>
  <c r="AC673"/>
  <c r="AA673"/>
  <c r="Y673"/>
  <c r="W673"/>
  <c r="U673"/>
  <c r="S673"/>
  <c r="Q673"/>
  <c r="O673"/>
  <c r="M673"/>
  <c r="K673"/>
  <c r="F673"/>
  <c r="E673"/>
  <c r="H673" s="1"/>
  <c r="AG672"/>
  <c r="AE672"/>
  <c r="AC672"/>
  <c r="AA672"/>
  <c r="Y672"/>
  <c r="W672"/>
  <c r="U672"/>
  <c r="S672"/>
  <c r="Q672"/>
  <c r="O672"/>
  <c r="M672"/>
  <c r="K672"/>
  <c r="F672"/>
  <c r="E672"/>
  <c r="AF671"/>
  <c r="AD671"/>
  <c r="AB671"/>
  <c r="Z671"/>
  <c r="X671"/>
  <c r="V671"/>
  <c r="T671"/>
  <c r="R671"/>
  <c r="P671"/>
  <c r="N671"/>
  <c r="L671"/>
  <c r="J671"/>
  <c r="AG669"/>
  <c r="AE669"/>
  <c r="AC669"/>
  <c r="AA669"/>
  <c r="Y669"/>
  <c r="W669"/>
  <c r="U669"/>
  <c r="S669"/>
  <c r="Q669"/>
  <c r="O669"/>
  <c r="M669"/>
  <c r="K669"/>
  <c r="F669"/>
  <c r="E669"/>
  <c r="H669" s="1"/>
  <c r="AG668"/>
  <c r="AE668"/>
  <c r="AC668"/>
  <c r="AA668"/>
  <c r="Y668"/>
  <c r="W668"/>
  <c r="U668"/>
  <c r="S668"/>
  <c r="Q668"/>
  <c r="O668"/>
  <c r="M668"/>
  <c r="K668"/>
  <c r="E668"/>
  <c r="G668" s="1"/>
  <c r="AG667"/>
  <c r="AE667"/>
  <c r="AC667"/>
  <c r="AA667"/>
  <c r="Y667"/>
  <c r="W667"/>
  <c r="U667"/>
  <c r="S667"/>
  <c r="Q667"/>
  <c r="O667"/>
  <c r="M667"/>
  <c r="K667"/>
  <c r="F667"/>
  <c r="E667"/>
  <c r="H667" s="1"/>
  <c r="AG666"/>
  <c r="AE666"/>
  <c r="AC666"/>
  <c r="AA666"/>
  <c r="Y666"/>
  <c r="W666"/>
  <c r="U666"/>
  <c r="S666"/>
  <c r="Q666"/>
  <c r="O666"/>
  <c r="M666"/>
  <c r="K666"/>
  <c r="F666"/>
  <c r="E666"/>
  <c r="AG665"/>
  <c r="AE665"/>
  <c r="AC665"/>
  <c r="AA665"/>
  <c r="Y665"/>
  <c r="W665"/>
  <c r="U665"/>
  <c r="S665"/>
  <c r="Q665"/>
  <c r="O665"/>
  <c r="M665"/>
  <c r="K665"/>
  <c r="F665"/>
  <c r="E665"/>
  <c r="H665" s="1"/>
  <c r="AG664"/>
  <c r="AE664"/>
  <c r="AC664"/>
  <c r="AA664"/>
  <c r="Y664"/>
  <c r="W664"/>
  <c r="U664"/>
  <c r="S664"/>
  <c r="Q664"/>
  <c r="O664"/>
  <c r="M664"/>
  <c r="K664"/>
  <c r="F664"/>
  <c r="E664"/>
  <c r="AG663"/>
  <c r="AE663"/>
  <c r="AC663"/>
  <c r="AA663"/>
  <c r="Y663"/>
  <c r="W663"/>
  <c r="U663"/>
  <c r="S663"/>
  <c r="Q663"/>
  <c r="O663"/>
  <c r="M663"/>
  <c r="K663"/>
  <c r="F663"/>
  <c r="E663"/>
  <c r="AF662"/>
  <c r="AD662"/>
  <c r="AB662"/>
  <c r="Z662"/>
  <c r="X662"/>
  <c r="V662"/>
  <c r="T662"/>
  <c r="R662"/>
  <c r="P662"/>
  <c r="N662"/>
  <c r="L662"/>
  <c r="J662"/>
  <c r="AG660"/>
  <c r="AE660"/>
  <c r="AC660"/>
  <c r="AA660"/>
  <c r="Y660"/>
  <c r="W660"/>
  <c r="U660"/>
  <c r="S660"/>
  <c r="Q660"/>
  <c r="O660"/>
  <c r="M660"/>
  <c r="K660"/>
  <c r="F660"/>
  <c r="E660"/>
  <c r="AG659"/>
  <c r="AE659"/>
  <c r="AC659"/>
  <c r="AA659"/>
  <c r="Y659"/>
  <c r="W659"/>
  <c r="U659"/>
  <c r="S659"/>
  <c r="Q659"/>
  <c r="O659"/>
  <c r="M659"/>
  <c r="K659"/>
  <c r="E659"/>
  <c r="H659" s="1"/>
  <c r="AG658"/>
  <c r="AE658"/>
  <c r="AC658"/>
  <c r="AA658"/>
  <c r="Y658"/>
  <c r="W658"/>
  <c r="U658"/>
  <c r="S658"/>
  <c r="Q658"/>
  <c r="O658"/>
  <c r="M658"/>
  <c r="K658"/>
  <c r="F658"/>
  <c r="E658"/>
  <c r="AG657"/>
  <c r="AE657"/>
  <c r="AC657"/>
  <c r="AA657"/>
  <c r="Y657"/>
  <c r="W657"/>
  <c r="U657"/>
  <c r="S657"/>
  <c r="Q657"/>
  <c r="O657"/>
  <c r="M657"/>
  <c r="K657"/>
  <c r="F657"/>
  <c r="E657"/>
  <c r="AG656"/>
  <c r="AE656"/>
  <c r="AC656"/>
  <c r="AA656"/>
  <c r="Y656"/>
  <c r="W656"/>
  <c r="U656"/>
  <c r="S656"/>
  <c r="Q656"/>
  <c r="O656"/>
  <c r="M656"/>
  <c r="K656"/>
  <c r="F656"/>
  <c r="E656"/>
  <c r="G656" s="1"/>
  <c r="AF655"/>
  <c r="AD655"/>
  <c r="AB655"/>
  <c r="Z655"/>
  <c r="X655"/>
  <c r="V655"/>
  <c r="T655"/>
  <c r="R655"/>
  <c r="P655"/>
  <c r="N655"/>
  <c r="L655"/>
  <c r="J655"/>
  <c r="AG653"/>
  <c r="AG652" s="1"/>
  <c r="AE653"/>
  <c r="AE652" s="1"/>
  <c r="AC653"/>
  <c r="AC652" s="1"/>
  <c r="AA653"/>
  <c r="AA652" s="1"/>
  <c r="Y653"/>
  <c r="Y652" s="1"/>
  <c r="W653"/>
  <c r="W652" s="1"/>
  <c r="U653"/>
  <c r="U652" s="1"/>
  <c r="S653"/>
  <c r="S652" s="1"/>
  <c r="Q653"/>
  <c r="Q652" s="1"/>
  <c r="O653"/>
  <c r="O652" s="1"/>
  <c r="M653"/>
  <c r="M652" s="1"/>
  <c r="K653"/>
  <c r="K652" s="1"/>
  <c r="F653"/>
  <c r="F652" s="1"/>
  <c r="E653"/>
  <c r="AF652"/>
  <c r="AD652"/>
  <c r="AB652"/>
  <c r="Z652"/>
  <c r="X652"/>
  <c r="V652"/>
  <c r="T652"/>
  <c r="R652"/>
  <c r="P652"/>
  <c r="N652"/>
  <c r="L652"/>
  <c r="J652"/>
  <c r="AG650"/>
  <c r="AE650"/>
  <c r="AC650"/>
  <c r="AA650"/>
  <c r="Y650"/>
  <c r="W650"/>
  <c r="U650"/>
  <c r="S650"/>
  <c r="Q650"/>
  <c r="O650"/>
  <c r="M650"/>
  <c r="K650"/>
  <c r="F650"/>
  <c r="E650"/>
  <c r="AG649"/>
  <c r="AE649"/>
  <c r="AC649"/>
  <c r="AA649"/>
  <c r="Y649"/>
  <c r="W649"/>
  <c r="U649"/>
  <c r="S649"/>
  <c r="Q649"/>
  <c r="O649"/>
  <c r="M649"/>
  <c r="K649"/>
  <c r="F649"/>
  <c r="E649"/>
  <c r="H649" s="1"/>
  <c r="AG648"/>
  <c r="AE648"/>
  <c r="AC648"/>
  <c r="AA648"/>
  <c r="Y648"/>
  <c r="W648"/>
  <c r="U648"/>
  <c r="S648"/>
  <c r="Q648"/>
  <c r="O648"/>
  <c r="M648"/>
  <c r="K648"/>
  <c r="F648"/>
  <c r="E648"/>
  <c r="AG647"/>
  <c r="AE647"/>
  <c r="AC647"/>
  <c r="AA647"/>
  <c r="Y647"/>
  <c r="W647"/>
  <c r="U647"/>
  <c r="S647"/>
  <c r="Q647"/>
  <c r="O647"/>
  <c r="M647"/>
  <c r="K647"/>
  <c r="E647"/>
  <c r="AG646"/>
  <c r="AE646"/>
  <c r="AC646"/>
  <c r="AA646"/>
  <c r="Y646"/>
  <c r="W646"/>
  <c r="U646"/>
  <c r="S646"/>
  <c r="Q646"/>
  <c r="O646"/>
  <c r="M646"/>
  <c r="K646"/>
  <c r="F646"/>
  <c r="E646"/>
  <c r="G646" s="1"/>
  <c r="AG645"/>
  <c r="AE645"/>
  <c r="AC645"/>
  <c r="AA645"/>
  <c r="Y645"/>
  <c r="W645"/>
  <c r="U645"/>
  <c r="S645"/>
  <c r="Q645"/>
  <c r="O645"/>
  <c r="M645"/>
  <c r="K645"/>
  <c r="F645"/>
  <c r="E645"/>
  <c r="H645" s="1"/>
  <c r="AG644"/>
  <c r="AE644"/>
  <c r="AC644"/>
  <c r="AA644"/>
  <c r="Y644"/>
  <c r="W644"/>
  <c r="U644"/>
  <c r="S644"/>
  <c r="Q644"/>
  <c r="O644"/>
  <c r="M644"/>
  <c r="K644"/>
  <c r="F644"/>
  <c r="E644"/>
  <c r="AG643"/>
  <c r="AE643"/>
  <c r="AC643"/>
  <c r="AA643"/>
  <c r="Y643"/>
  <c r="W643"/>
  <c r="U643"/>
  <c r="S643"/>
  <c r="Q643"/>
  <c r="O643"/>
  <c r="M643"/>
  <c r="K643"/>
  <c r="E643"/>
  <c r="AG642"/>
  <c r="AE642"/>
  <c r="AC642"/>
  <c r="AA642"/>
  <c r="Y642"/>
  <c r="W642"/>
  <c r="U642"/>
  <c r="S642"/>
  <c r="Q642"/>
  <c r="O642"/>
  <c r="M642"/>
  <c r="K642"/>
  <c r="F642"/>
  <c r="E642"/>
  <c r="AG641"/>
  <c r="AE641"/>
  <c r="AC641"/>
  <c r="AA641"/>
  <c r="Y641"/>
  <c r="W641"/>
  <c r="U641"/>
  <c r="S641"/>
  <c r="Q641"/>
  <c r="O641"/>
  <c r="M641"/>
  <c r="K641"/>
  <c r="F641"/>
  <c r="E641"/>
  <c r="H641" s="1"/>
  <c r="AG640"/>
  <c r="AE640"/>
  <c r="AC640"/>
  <c r="AA640"/>
  <c r="Y640"/>
  <c r="W640"/>
  <c r="U640"/>
  <c r="S640"/>
  <c r="Q640"/>
  <c r="O640"/>
  <c r="M640"/>
  <c r="K640"/>
  <c r="F640"/>
  <c r="E640"/>
  <c r="AG639"/>
  <c r="AE639"/>
  <c r="AC639"/>
  <c r="AA639"/>
  <c r="Y639"/>
  <c r="W639"/>
  <c r="U639"/>
  <c r="S639"/>
  <c r="Q639"/>
  <c r="O639"/>
  <c r="M639"/>
  <c r="K639"/>
  <c r="E639"/>
  <c r="AG637"/>
  <c r="AE637"/>
  <c r="AC637"/>
  <c r="AA637"/>
  <c r="Y637"/>
  <c r="W637"/>
  <c r="U637"/>
  <c r="S637"/>
  <c r="Q637"/>
  <c r="O637"/>
  <c r="M637"/>
  <c r="K637"/>
  <c r="F637"/>
  <c r="E637"/>
  <c r="AG636"/>
  <c r="AE636"/>
  <c r="AC636"/>
  <c r="AA636"/>
  <c r="Y636"/>
  <c r="W636"/>
  <c r="U636"/>
  <c r="S636"/>
  <c r="Q636"/>
  <c r="O636"/>
  <c r="M636"/>
  <c r="K636"/>
  <c r="F636"/>
  <c r="E636"/>
  <c r="H636" s="1"/>
  <c r="AG635"/>
  <c r="AE635"/>
  <c r="AC635"/>
  <c r="AA635"/>
  <c r="Y635"/>
  <c r="W635"/>
  <c r="U635"/>
  <c r="S635"/>
  <c r="Q635"/>
  <c r="O635"/>
  <c r="M635"/>
  <c r="K635"/>
  <c r="F635"/>
  <c r="E635"/>
  <c r="AG634"/>
  <c r="AE634"/>
  <c r="AC634"/>
  <c r="AA634"/>
  <c r="Y634"/>
  <c r="W634"/>
  <c r="U634"/>
  <c r="S634"/>
  <c r="Q634"/>
  <c r="O634"/>
  <c r="M634"/>
  <c r="K634"/>
  <c r="F634"/>
  <c r="E634"/>
  <c r="G634" s="1"/>
  <c r="AF633"/>
  <c r="AD633"/>
  <c r="AB633"/>
  <c r="Z633"/>
  <c r="X633"/>
  <c r="V633"/>
  <c r="T633"/>
  <c r="R633"/>
  <c r="P633"/>
  <c r="N633"/>
  <c r="L633"/>
  <c r="J633"/>
  <c r="AG631"/>
  <c r="AE631"/>
  <c r="AC631"/>
  <c r="AA631"/>
  <c r="Y631"/>
  <c r="W631"/>
  <c r="U631"/>
  <c r="S631"/>
  <c r="Q631"/>
  <c r="O631"/>
  <c r="M631"/>
  <c r="K631"/>
  <c r="F631"/>
  <c r="E631"/>
  <c r="AG630"/>
  <c r="AE630"/>
  <c r="AC630"/>
  <c r="AA630"/>
  <c r="Y630"/>
  <c r="W630"/>
  <c r="U630"/>
  <c r="S630"/>
  <c r="Q630"/>
  <c r="O630"/>
  <c r="M630"/>
  <c r="K630"/>
  <c r="E630"/>
  <c r="H630" s="1"/>
  <c r="AG629"/>
  <c r="AE629"/>
  <c r="AC629"/>
  <c r="AA629"/>
  <c r="Y629"/>
  <c r="W629"/>
  <c r="U629"/>
  <c r="S629"/>
  <c r="Q629"/>
  <c r="O629"/>
  <c r="M629"/>
  <c r="K629"/>
  <c r="F629"/>
  <c r="E629"/>
  <c r="AG628"/>
  <c r="AE628"/>
  <c r="AC628"/>
  <c r="AA628"/>
  <c r="Y628"/>
  <c r="W628"/>
  <c r="U628"/>
  <c r="S628"/>
  <c r="Q628"/>
  <c r="O628"/>
  <c r="M628"/>
  <c r="K628"/>
  <c r="F628"/>
  <c r="E628"/>
  <c r="AG627"/>
  <c r="AE627"/>
  <c r="AC627"/>
  <c r="AA627"/>
  <c r="Y627"/>
  <c r="W627"/>
  <c r="U627"/>
  <c r="S627"/>
  <c r="Q627"/>
  <c r="O627"/>
  <c r="M627"/>
  <c r="K627"/>
  <c r="F627"/>
  <c r="E627"/>
  <c r="AG626"/>
  <c r="AE626"/>
  <c r="AC626"/>
  <c r="AA626"/>
  <c r="Y626"/>
  <c r="W626"/>
  <c r="U626"/>
  <c r="S626"/>
  <c r="Q626"/>
  <c r="O626"/>
  <c r="M626"/>
  <c r="K626"/>
  <c r="E626"/>
  <c r="H626" s="1"/>
  <c r="AG625"/>
  <c r="AE625"/>
  <c r="AC625"/>
  <c r="AA625"/>
  <c r="Y625"/>
  <c r="W625"/>
  <c r="U625"/>
  <c r="S625"/>
  <c r="Q625"/>
  <c r="O625"/>
  <c r="M625"/>
  <c r="K625"/>
  <c r="F625"/>
  <c r="E625"/>
  <c r="AG624"/>
  <c r="AE624"/>
  <c r="AC624"/>
  <c r="AA624"/>
  <c r="Y624"/>
  <c r="W624"/>
  <c r="U624"/>
  <c r="S624"/>
  <c r="Q624"/>
  <c r="O624"/>
  <c r="M624"/>
  <c r="K624"/>
  <c r="F624"/>
  <c r="E624"/>
  <c r="G624" s="1"/>
  <c r="AG623"/>
  <c r="AE623"/>
  <c r="AC623"/>
  <c r="AA623"/>
  <c r="Y623"/>
  <c r="W623"/>
  <c r="U623"/>
  <c r="S623"/>
  <c r="Q623"/>
  <c r="O623"/>
  <c r="M623"/>
  <c r="K623"/>
  <c r="F623"/>
  <c r="E623"/>
  <c r="AG622"/>
  <c r="AE622"/>
  <c r="AC622"/>
  <c r="AA622"/>
  <c r="Y622"/>
  <c r="W622"/>
  <c r="U622"/>
  <c r="S622"/>
  <c r="Q622"/>
  <c r="O622"/>
  <c r="M622"/>
  <c r="K622"/>
  <c r="E622"/>
  <c r="H622" s="1"/>
  <c r="AG621"/>
  <c r="AE621"/>
  <c r="AC621"/>
  <c r="AA621"/>
  <c r="Y621"/>
  <c r="W621"/>
  <c r="U621"/>
  <c r="S621"/>
  <c r="Q621"/>
  <c r="O621"/>
  <c r="M621"/>
  <c r="K621"/>
  <c r="F621"/>
  <c r="E621"/>
  <c r="AG620"/>
  <c r="AE620"/>
  <c r="AC620"/>
  <c r="AA620"/>
  <c r="Y620"/>
  <c r="W620"/>
  <c r="U620"/>
  <c r="S620"/>
  <c r="Q620"/>
  <c r="O620"/>
  <c r="M620"/>
  <c r="K620"/>
  <c r="F620"/>
  <c r="E620"/>
  <c r="AG619"/>
  <c r="AE619"/>
  <c r="AC619"/>
  <c r="AA619"/>
  <c r="Y619"/>
  <c r="W619"/>
  <c r="U619"/>
  <c r="S619"/>
  <c r="Q619"/>
  <c r="O619"/>
  <c r="M619"/>
  <c r="K619"/>
  <c r="F619"/>
  <c r="E619"/>
  <c r="AG618"/>
  <c r="AE618"/>
  <c r="AC618"/>
  <c r="AA618"/>
  <c r="Y618"/>
  <c r="W618"/>
  <c r="U618"/>
  <c r="S618"/>
  <c r="Q618"/>
  <c r="O618"/>
  <c r="M618"/>
  <c r="K618"/>
  <c r="E618"/>
  <c r="H618" s="1"/>
  <c r="AG617"/>
  <c r="AE617"/>
  <c r="AC617"/>
  <c r="AA617"/>
  <c r="Y617"/>
  <c r="W617"/>
  <c r="U617"/>
  <c r="S617"/>
  <c r="Q617"/>
  <c r="O617"/>
  <c r="M617"/>
  <c r="K617"/>
  <c r="F617"/>
  <c r="E617"/>
  <c r="AG616"/>
  <c r="AE616"/>
  <c r="AC616"/>
  <c r="AA616"/>
  <c r="Y616"/>
  <c r="W616"/>
  <c r="U616"/>
  <c r="S616"/>
  <c r="Q616"/>
  <c r="O616"/>
  <c r="M616"/>
  <c r="K616"/>
  <c r="F616"/>
  <c r="E616"/>
  <c r="G616" s="1"/>
  <c r="AG615"/>
  <c r="AE615"/>
  <c r="AC615"/>
  <c r="AA615"/>
  <c r="Y615"/>
  <c r="W615"/>
  <c r="U615"/>
  <c r="S615"/>
  <c r="Q615"/>
  <c r="O615"/>
  <c r="M615"/>
  <c r="K615"/>
  <c r="F615"/>
  <c r="E615"/>
  <c r="G615" s="1"/>
  <c r="AG614"/>
  <c r="AE614"/>
  <c r="AC614"/>
  <c r="AA614"/>
  <c r="Y614"/>
  <c r="W614"/>
  <c r="U614"/>
  <c r="S614"/>
  <c r="Q614"/>
  <c r="O614"/>
  <c r="M614"/>
  <c r="K614"/>
  <c r="F614"/>
  <c r="E614"/>
  <c r="G614" s="1"/>
  <c r="AG613"/>
  <c r="AE613"/>
  <c r="AC613"/>
  <c r="AA613"/>
  <c r="Y613"/>
  <c r="W613"/>
  <c r="U613"/>
  <c r="S613"/>
  <c r="Q613"/>
  <c r="O613"/>
  <c r="M613"/>
  <c r="K613"/>
  <c r="F613"/>
  <c r="E613"/>
  <c r="AG612"/>
  <c r="AE612"/>
  <c r="AC612"/>
  <c r="AA612"/>
  <c r="Y612"/>
  <c r="W612"/>
  <c r="U612"/>
  <c r="S612"/>
  <c r="Q612"/>
  <c r="O612"/>
  <c r="M612"/>
  <c r="K612"/>
  <c r="E612"/>
  <c r="H612" s="1"/>
  <c r="AG611"/>
  <c r="AE611"/>
  <c r="AC611"/>
  <c r="AA611"/>
  <c r="Y611"/>
  <c r="W611"/>
  <c r="U611"/>
  <c r="S611"/>
  <c r="Q611"/>
  <c r="O611"/>
  <c r="M611"/>
  <c r="K611"/>
  <c r="F611"/>
  <c r="E611"/>
  <c r="AF610"/>
  <c r="AD610"/>
  <c r="AB610"/>
  <c r="Z610"/>
  <c r="X610"/>
  <c r="V610"/>
  <c r="T610"/>
  <c r="R610"/>
  <c r="P610"/>
  <c r="N610"/>
  <c r="L610"/>
  <c r="J610"/>
  <c r="AG608"/>
  <c r="AE608"/>
  <c r="AC608"/>
  <c r="AA608"/>
  <c r="Y608"/>
  <c r="W608"/>
  <c r="U608"/>
  <c r="S608"/>
  <c r="Q608"/>
  <c r="O608"/>
  <c r="M608"/>
  <c r="K608"/>
  <c r="F608"/>
  <c r="E608"/>
  <c r="H608" s="1"/>
  <c r="AG607"/>
  <c r="AE607"/>
  <c r="AC607"/>
  <c r="AA607"/>
  <c r="Y607"/>
  <c r="W607"/>
  <c r="U607"/>
  <c r="S607"/>
  <c r="Q607"/>
  <c r="O607"/>
  <c r="M607"/>
  <c r="K607"/>
  <c r="E607"/>
  <c r="G607" s="1"/>
  <c r="AG606"/>
  <c r="AE606"/>
  <c r="AC606"/>
  <c r="AA606"/>
  <c r="Y606"/>
  <c r="W606"/>
  <c r="U606"/>
  <c r="S606"/>
  <c r="Q606"/>
  <c r="O606"/>
  <c r="M606"/>
  <c r="K606"/>
  <c r="F606"/>
  <c r="E606"/>
  <c r="AG605"/>
  <c r="AE605"/>
  <c r="AC605"/>
  <c r="AA605"/>
  <c r="Y605"/>
  <c r="W605"/>
  <c r="U605"/>
  <c r="S605"/>
  <c r="Q605"/>
  <c r="O605"/>
  <c r="M605"/>
  <c r="K605"/>
  <c r="F605"/>
  <c r="E605"/>
  <c r="AG604"/>
  <c r="AE604"/>
  <c r="AC604"/>
  <c r="AA604"/>
  <c r="Y604"/>
  <c r="W604"/>
  <c r="U604"/>
  <c r="S604"/>
  <c r="Q604"/>
  <c r="O604"/>
  <c r="M604"/>
  <c r="K604"/>
  <c r="F604"/>
  <c r="E604"/>
  <c r="H604" s="1"/>
  <c r="AG603"/>
  <c r="AE603"/>
  <c r="AC603"/>
  <c r="AA603"/>
  <c r="Y603"/>
  <c r="W603"/>
  <c r="U603"/>
  <c r="S603"/>
  <c r="Q603"/>
  <c r="O603"/>
  <c r="M603"/>
  <c r="K603"/>
  <c r="E603"/>
  <c r="G603" s="1"/>
  <c r="AG602"/>
  <c r="AE602"/>
  <c r="AC602"/>
  <c r="AA602"/>
  <c r="Y602"/>
  <c r="W602"/>
  <c r="U602"/>
  <c r="S602"/>
  <c r="Q602"/>
  <c r="O602"/>
  <c r="M602"/>
  <c r="K602"/>
  <c r="F602"/>
  <c r="E602"/>
  <c r="H602" s="1"/>
  <c r="AG601"/>
  <c r="AE601"/>
  <c r="AC601"/>
  <c r="AA601"/>
  <c r="Y601"/>
  <c r="W601"/>
  <c r="U601"/>
  <c r="S601"/>
  <c r="Q601"/>
  <c r="O601"/>
  <c r="M601"/>
  <c r="K601"/>
  <c r="F601"/>
  <c r="E601"/>
  <c r="AG600"/>
  <c r="AE600"/>
  <c r="AC600"/>
  <c r="AA600"/>
  <c r="Y600"/>
  <c r="W600"/>
  <c r="U600"/>
  <c r="S600"/>
  <c r="Q600"/>
  <c r="O600"/>
  <c r="M600"/>
  <c r="K600"/>
  <c r="F600"/>
  <c r="E600"/>
  <c r="H600" s="1"/>
  <c r="AG599"/>
  <c r="AE599"/>
  <c r="AC599"/>
  <c r="AA599"/>
  <c r="Y599"/>
  <c r="W599"/>
  <c r="U599"/>
  <c r="S599"/>
  <c r="Q599"/>
  <c r="O599"/>
  <c r="M599"/>
  <c r="K599"/>
  <c r="E599"/>
  <c r="AG598"/>
  <c r="AE598"/>
  <c r="AC598"/>
  <c r="AA598"/>
  <c r="Y598"/>
  <c r="W598"/>
  <c r="U598"/>
  <c r="S598"/>
  <c r="Q598"/>
  <c r="O598"/>
  <c r="M598"/>
  <c r="K598"/>
  <c r="F598"/>
  <c r="E598"/>
  <c r="H598" s="1"/>
  <c r="AG597"/>
  <c r="AE597"/>
  <c r="AC597"/>
  <c r="AA597"/>
  <c r="Y597"/>
  <c r="W597"/>
  <c r="U597"/>
  <c r="S597"/>
  <c r="Q597"/>
  <c r="O597"/>
  <c r="M597"/>
  <c r="K597"/>
  <c r="F597"/>
  <c r="E597"/>
  <c r="AG596"/>
  <c r="AE596"/>
  <c r="AC596"/>
  <c r="AA596"/>
  <c r="Y596"/>
  <c r="W596"/>
  <c r="U596"/>
  <c r="S596"/>
  <c r="Q596"/>
  <c r="O596"/>
  <c r="M596"/>
  <c r="K596"/>
  <c r="F596"/>
  <c r="E596"/>
  <c r="AG595"/>
  <c r="AE595"/>
  <c r="AC595"/>
  <c r="AA595"/>
  <c r="Y595"/>
  <c r="W595"/>
  <c r="U595"/>
  <c r="S595"/>
  <c r="Q595"/>
  <c r="O595"/>
  <c r="M595"/>
  <c r="K595"/>
  <c r="E595"/>
  <c r="AG594"/>
  <c r="AE594"/>
  <c r="AC594"/>
  <c r="AA594"/>
  <c r="Y594"/>
  <c r="W594"/>
  <c r="U594"/>
  <c r="S594"/>
  <c r="Q594"/>
  <c r="O594"/>
  <c r="M594"/>
  <c r="K594"/>
  <c r="F594"/>
  <c r="E594"/>
  <c r="H594" s="1"/>
  <c r="AG593"/>
  <c r="AE593"/>
  <c r="AC593"/>
  <c r="AA593"/>
  <c r="Y593"/>
  <c r="W593"/>
  <c r="U593"/>
  <c r="S593"/>
  <c r="Q593"/>
  <c r="O593"/>
  <c r="M593"/>
  <c r="K593"/>
  <c r="E593"/>
  <c r="G593" s="1"/>
  <c r="AG592"/>
  <c r="AE592"/>
  <c r="AC592"/>
  <c r="AA592"/>
  <c r="Y592"/>
  <c r="W592"/>
  <c r="U592"/>
  <c r="S592"/>
  <c r="Q592"/>
  <c r="O592"/>
  <c r="M592"/>
  <c r="K592"/>
  <c r="F592"/>
  <c r="E592"/>
  <c r="AG591"/>
  <c r="AE591"/>
  <c r="AC591"/>
  <c r="AA591"/>
  <c r="Y591"/>
  <c r="W591"/>
  <c r="U591"/>
  <c r="S591"/>
  <c r="Q591"/>
  <c r="O591"/>
  <c r="M591"/>
  <c r="K591"/>
  <c r="E591"/>
  <c r="G591" s="1"/>
  <c r="AG590"/>
  <c r="AE590"/>
  <c r="AC590"/>
  <c r="AA590"/>
  <c r="Y590"/>
  <c r="W590"/>
  <c r="U590"/>
  <c r="S590"/>
  <c r="Q590"/>
  <c r="O590"/>
  <c r="M590"/>
  <c r="K590"/>
  <c r="F590"/>
  <c r="E590"/>
  <c r="AG589"/>
  <c r="AE589"/>
  <c r="AC589"/>
  <c r="AA589"/>
  <c r="Y589"/>
  <c r="W589"/>
  <c r="U589"/>
  <c r="S589"/>
  <c r="Q589"/>
  <c r="O589"/>
  <c r="M589"/>
  <c r="K589"/>
  <c r="F589"/>
  <c r="E589"/>
  <c r="AG588"/>
  <c r="AE588"/>
  <c r="AC588"/>
  <c r="AA588"/>
  <c r="Y588"/>
  <c r="W588"/>
  <c r="U588"/>
  <c r="S588"/>
  <c r="Q588"/>
  <c r="O588"/>
  <c r="M588"/>
  <c r="K588"/>
  <c r="F588"/>
  <c r="E588"/>
  <c r="AG587"/>
  <c r="AE587"/>
  <c r="AC587"/>
  <c r="AA587"/>
  <c r="Y587"/>
  <c r="W587"/>
  <c r="U587"/>
  <c r="S587"/>
  <c r="Q587"/>
  <c r="O587"/>
  <c r="M587"/>
  <c r="K587"/>
  <c r="E587"/>
  <c r="AG586"/>
  <c r="AE586"/>
  <c r="AC586"/>
  <c r="AA586"/>
  <c r="Y586"/>
  <c r="W586"/>
  <c r="U586"/>
  <c r="S586"/>
  <c r="Q586"/>
  <c r="O586"/>
  <c r="M586"/>
  <c r="K586"/>
  <c r="F586"/>
  <c r="E586"/>
  <c r="H586" s="1"/>
  <c r="AG585"/>
  <c r="AE585"/>
  <c r="AC585"/>
  <c r="AA585"/>
  <c r="Y585"/>
  <c r="W585"/>
  <c r="U585"/>
  <c r="S585"/>
  <c r="Q585"/>
  <c r="O585"/>
  <c r="M585"/>
  <c r="K585"/>
  <c r="E585"/>
  <c r="AG584"/>
  <c r="AE584"/>
  <c r="AC584"/>
  <c r="AA584"/>
  <c r="Y584"/>
  <c r="W584"/>
  <c r="U584"/>
  <c r="S584"/>
  <c r="Q584"/>
  <c r="O584"/>
  <c r="M584"/>
  <c r="K584"/>
  <c r="F584"/>
  <c r="E584"/>
  <c r="AG583"/>
  <c r="AE583"/>
  <c r="AC583"/>
  <c r="AA583"/>
  <c r="Y583"/>
  <c r="W583"/>
  <c r="U583"/>
  <c r="S583"/>
  <c r="Q583"/>
  <c r="O583"/>
  <c r="M583"/>
  <c r="K583"/>
  <c r="E583"/>
  <c r="AG582"/>
  <c r="AE582"/>
  <c r="AC582"/>
  <c r="AA582"/>
  <c r="Y582"/>
  <c r="W582"/>
  <c r="U582"/>
  <c r="S582"/>
  <c r="Q582"/>
  <c r="O582"/>
  <c r="M582"/>
  <c r="K582"/>
  <c r="F582"/>
  <c r="E582"/>
  <c r="G582" s="1"/>
  <c r="AF581"/>
  <c r="AD581"/>
  <c r="AB581"/>
  <c r="Z581"/>
  <c r="X581"/>
  <c r="V581"/>
  <c r="T581"/>
  <c r="R581"/>
  <c r="P581"/>
  <c r="N581"/>
  <c r="L581"/>
  <c r="J581"/>
  <c r="AG576"/>
  <c r="AE576"/>
  <c r="AC576"/>
  <c r="AA576"/>
  <c r="Y576"/>
  <c r="W576"/>
  <c r="U576"/>
  <c r="S576"/>
  <c r="Q576"/>
  <c r="O576"/>
  <c r="M576"/>
  <c r="K576"/>
  <c r="F576"/>
  <c r="E576"/>
  <c r="AG575"/>
  <c r="AE575"/>
  <c r="AC575"/>
  <c r="AA575"/>
  <c r="Y575"/>
  <c r="W575"/>
  <c r="U575"/>
  <c r="S575"/>
  <c r="Q575"/>
  <c r="O575"/>
  <c r="M575"/>
  <c r="K575"/>
  <c r="E575"/>
  <c r="H575" s="1"/>
  <c r="AG574"/>
  <c r="AE574"/>
  <c r="AC574"/>
  <c r="AA574"/>
  <c r="Y574"/>
  <c r="W574"/>
  <c r="U574"/>
  <c r="S574"/>
  <c r="Q574"/>
  <c r="O574"/>
  <c r="M574"/>
  <c r="K574"/>
  <c r="E574"/>
  <c r="AG572"/>
  <c r="AE572"/>
  <c r="AC572"/>
  <c r="AA572"/>
  <c r="Y572"/>
  <c r="W572"/>
  <c r="U572"/>
  <c r="S572"/>
  <c r="Q572"/>
  <c r="O572"/>
  <c r="M572"/>
  <c r="K572"/>
  <c r="F572"/>
  <c r="E572"/>
  <c r="AG571"/>
  <c r="AE571"/>
  <c r="AC571"/>
  <c r="AA571"/>
  <c r="Y571"/>
  <c r="W571"/>
  <c r="U571"/>
  <c r="S571"/>
  <c r="Q571"/>
  <c r="O571"/>
  <c r="M571"/>
  <c r="K571"/>
  <c r="F571"/>
  <c r="E571"/>
  <c r="H571" s="1"/>
  <c r="AG570"/>
  <c r="AE570"/>
  <c r="AC570"/>
  <c r="AA570"/>
  <c r="Y570"/>
  <c r="W570"/>
  <c r="U570"/>
  <c r="S570"/>
  <c r="Q570"/>
  <c r="O570"/>
  <c r="M570"/>
  <c r="K570"/>
  <c r="F570"/>
  <c r="E570"/>
  <c r="AG569"/>
  <c r="AE569"/>
  <c r="AC569"/>
  <c r="AA569"/>
  <c r="Y569"/>
  <c r="W569"/>
  <c r="U569"/>
  <c r="S569"/>
  <c r="Q569"/>
  <c r="O569"/>
  <c r="M569"/>
  <c r="K569"/>
  <c r="E569"/>
  <c r="AG568"/>
  <c r="AE568"/>
  <c r="AC568"/>
  <c r="AA568"/>
  <c r="Y568"/>
  <c r="W568"/>
  <c r="U568"/>
  <c r="S568"/>
  <c r="Q568"/>
  <c r="O568"/>
  <c r="M568"/>
  <c r="K568"/>
  <c r="F568"/>
  <c r="E568"/>
  <c r="AG567"/>
  <c r="AE567"/>
  <c r="AC567"/>
  <c r="AA567"/>
  <c r="Y567"/>
  <c r="W567"/>
  <c r="U567"/>
  <c r="S567"/>
  <c r="Q567"/>
  <c r="O567"/>
  <c r="M567"/>
  <c r="K567"/>
  <c r="F567"/>
  <c r="E567"/>
  <c r="AG566"/>
  <c r="AE566"/>
  <c r="AC566"/>
  <c r="AA566"/>
  <c r="Y566"/>
  <c r="W566"/>
  <c r="U566"/>
  <c r="S566"/>
  <c r="Q566"/>
  <c r="O566"/>
  <c r="M566"/>
  <c r="K566"/>
  <c r="E566"/>
  <c r="AG565"/>
  <c r="AE565"/>
  <c r="AC565"/>
  <c r="AA565"/>
  <c r="Y565"/>
  <c r="W565"/>
  <c r="U565"/>
  <c r="S565"/>
  <c r="Q565"/>
  <c r="O565"/>
  <c r="M565"/>
  <c r="K565"/>
  <c r="F565"/>
  <c r="E565"/>
  <c r="G565" s="1"/>
  <c r="AG564"/>
  <c r="AE564"/>
  <c r="AC564"/>
  <c r="AA564"/>
  <c r="Y564"/>
  <c r="W564"/>
  <c r="U564"/>
  <c r="S564"/>
  <c r="Q564"/>
  <c r="O564"/>
  <c r="M564"/>
  <c r="K564"/>
  <c r="F564"/>
  <c r="E564"/>
  <c r="AG563"/>
  <c r="AE563"/>
  <c r="AC563"/>
  <c r="AA563"/>
  <c r="Y563"/>
  <c r="W563"/>
  <c r="U563"/>
  <c r="S563"/>
  <c r="Q563"/>
  <c r="O563"/>
  <c r="M563"/>
  <c r="K563"/>
  <c r="F563"/>
  <c r="E563"/>
  <c r="H563" s="1"/>
  <c r="AG562"/>
  <c r="AE562"/>
  <c r="AC562"/>
  <c r="AA562"/>
  <c r="Y562"/>
  <c r="W562"/>
  <c r="U562"/>
  <c r="S562"/>
  <c r="Q562"/>
  <c r="O562"/>
  <c r="M562"/>
  <c r="K562"/>
  <c r="F562"/>
  <c r="E562"/>
  <c r="AG561"/>
  <c r="AE561"/>
  <c r="AC561"/>
  <c r="AA561"/>
  <c r="Y561"/>
  <c r="W561"/>
  <c r="U561"/>
  <c r="S561"/>
  <c r="Q561"/>
  <c r="O561"/>
  <c r="M561"/>
  <c r="K561"/>
  <c r="E561"/>
  <c r="H561" s="1"/>
  <c r="AG560"/>
  <c r="AE560"/>
  <c r="AC560"/>
  <c r="AA560"/>
  <c r="Y560"/>
  <c r="W560"/>
  <c r="U560"/>
  <c r="S560"/>
  <c r="Q560"/>
  <c r="O560"/>
  <c r="M560"/>
  <c r="K560"/>
  <c r="F560"/>
  <c r="E560"/>
  <c r="AG557"/>
  <c r="AE557"/>
  <c r="AC557"/>
  <c r="AA557"/>
  <c r="Y557"/>
  <c r="W557"/>
  <c r="U557"/>
  <c r="S557"/>
  <c r="Q557"/>
  <c r="O557"/>
  <c r="M557"/>
  <c r="K557"/>
  <c r="F557"/>
  <c r="E557"/>
  <c r="AG556"/>
  <c r="AE556"/>
  <c r="AC556"/>
  <c r="AA556"/>
  <c r="Y556"/>
  <c r="W556"/>
  <c r="U556"/>
  <c r="S556"/>
  <c r="Q556"/>
  <c r="O556"/>
  <c r="M556"/>
  <c r="K556"/>
  <c r="F556"/>
  <c r="E556"/>
  <c r="AG555"/>
  <c r="AE555"/>
  <c r="AC555"/>
  <c r="AA555"/>
  <c r="Y555"/>
  <c r="W555"/>
  <c r="U555"/>
  <c r="S555"/>
  <c r="Q555"/>
  <c r="O555"/>
  <c r="M555"/>
  <c r="K555"/>
  <c r="E555"/>
  <c r="H555" s="1"/>
  <c r="AG554"/>
  <c r="AE554"/>
  <c r="AC554"/>
  <c r="AA554"/>
  <c r="Y554"/>
  <c r="W554"/>
  <c r="U554"/>
  <c r="S554"/>
  <c r="Q554"/>
  <c r="O554"/>
  <c r="M554"/>
  <c r="K554"/>
  <c r="E554"/>
  <c r="AG553"/>
  <c r="AE553"/>
  <c r="AC553"/>
  <c r="AA553"/>
  <c r="Y553"/>
  <c r="W553"/>
  <c r="U553"/>
  <c r="S553"/>
  <c r="Q553"/>
  <c r="O553"/>
  <c r="M553"/>
  <c r="K553"/>
  <c r="F553"/>
  <c r="E553"/>
  <c r="H553" s="1"/>
  <c r="AG552"/>
  <c r="AE552"/>
  <c r="AC552"/>
  <c r="AA552"/>
  <c r="Y552"/>
  <c r="W552"/>
  <c r="U552"/>
  <c r="S552"/>
  <c r="Q552"/>
  <c r="O552"/>
  <c r="M552"/>
  <c r="K552"/>
  <c r="F552"/>
  <c r="E552"/>
  <c r="AG551"/>
  <c r="AE551"/>
  <c r="AC551"/>
  <c r="AA551"/>
  <c r="Y551"/>
  <c r="W551"/>
  <c r="U551"/>
  <c r="S551"/>
  <c r="Q551"/>
  <c r="O551"/>
  <c r="M551"/>
  <c r="K551"/>
  <c r="F551"/>
  <c r="E551"/>
  <c r="AG550"/>
  <c r="AE550"/>
  <c r="AC550"/>
  <c r="AA550"/>
  <c r="Y550"/>
  <c r="W550"/>
  <c r="U550"/>
  <c r="S550"/>
  <c r="Q550"/>
  <c r="O550"/>
  <c r="M550"/>
  <c r="K550"/>
  <c r="E550"/>
  <c r="G550" s="1"/>
  <c r="AG547"/>
  <c r="AE547"/>
  <c r="AC547"/>
  <c r="AA547"/>
  <c r="Y547"/>
  <c r="W547"/>
  <c r="U547"/>
  <c r="S547"/>
  <c r="Q547"/>
  <c r="O547"/>
  <c r="M547"/>
  <c r="K547"/>
  <c r="F547"/>
  <c r="E547"/>
  <c r="AG546"/>
  <c r="AE546"/>
  <c r="AC546"/>
  <c r="AA546"/>
  <c r="Y546"/>
  <c r="W546"/>
  <c r="U546"/>
  <c r="S546"/>
  <c r="Q546"/>
  <c r="O546"/>
  <c r="M546"/>
  <c r="K546"/>
  <c r="F546"/>
  <c r="E546"/>
  <c r="AG545"/>
  <c r="AE545"/>
  <c r="AC545"/>
  <c r="AA545"/>
  <c r="Y545"/>
  <c r="W545"/>
  <c r="U545"/>
  <c r="S545"/>
  <c r="Q545"/>
  <c r="O545"/>
  <c r="M545"/>
  <c r="K545"/>
  <c r="F545"/>
  <c r="E545"/>
  <c r="AG544"/>
  <c r="AE544"/>
  <c r="AC544"/>
  <c r="AA544"/>
  <c r="Y544"/>
  <c r="W544"/>
  <c r="U544"/>
  <c r="S544"/>
  <c r="Q544"/>
  <c r="O544"/>
  <c r="M544"/>
  <c r="K544"/>
  <c r="E544"/>
  <c r="G544" s="1"/>
  <c r="AG543"/>
  <c r="AE543"/>
  <c r="AC543"/>
  <c r="AA543"/>
  <c r="Y543"/>
  <c r="W543"/>
  <c r="U543"/>
  <c r="S543"/>
  <c r="Q543"/>
  <c r="O543"/>
  <c r="M543"/>
  <c r="K543"/>
  <c r="F543"/>
  <c r="E543"/>
  <c r="H543" s="1"/>
  <c r="AG542"/>
  <c r="AE542"/>
  <c r="AC542"/>
  <c r="AA542"/>
  <c r="Y542"/>
  <c r="W542"/>
  <c r="U542"/>
  <c r="S542"/>
  <c r="Q542"/>
  <c r="O542"/>
  <c r="M542"/>
  <c r="K542"/>
  <c r="F542"/>
  <c r="E542"/>
  <c r="AG541"/>
  <c r="AE541"/>
  <c r="AC541"/>
  <c r="AA541"/>
  <c r="Y541"/>
  <c r="W541"/>
  <c r="U541"/>
  <c r="S541"/>
  <c r="Q541"/>
  <c r="O541"/>
  <c r="M541"/>
  <c r="K541"/>
  <c r="E541"/>
  <c r="H541" s="1"/>
  <c r="AG540"/>
  <c r="AE540"/>
  <c r="AC540"/>
  <c r="AA540"/>
  <c r="Y540"/>
  <c r="W540"/>
  <c r="U540"/>
  <c r="S540"/>
  <c r="Q540"/>
  <c r="O540"/>
  <c r="M540"/>
  <c r="K540"/>
  <c r="E540"/>
  <c r="AG539"/>
  <c r="AE539"/>
  <c r="AC539"/>
  <c r="AA539"/>
  <c r="Y539"/>
  <c r="W539"/>
  <c r="U539"/>
  <c r="S539"/>
  <c r="Q539"/>
  <c r="O539"/>
  <c r="M539"/>
  <c r="K539"/>
  <c r="F539"/>
  <c r="E539"/>
  <c r="AG538"/>
  <c r="AE538"/>
  <c r="AC538"/>
  <c r="AA538"/>
  <c r="Y538"/>
  <c r="W538"/>
  <c r="U538"/>
  <c r="S538"/>
  <c r="Q538"/>
  <c r="O538"/>
  <c r="M538"/>
  <c r="K538"/>
  <c r="F538"/>
  <c r="E538"/>
  <c r="AG537"/>
  <c r="AE537"/>
  <c r="AC537"/>
  <c r="AA537"/>
  <c r="Y537"/>
  <c r="W537"/>
  <c r="U537"/>
  <c r="S537"/>
  <c r="Q537"/>
  <c r="O537"/>
  <c r="M537"/>
  <c r="K537"/>
  <c r="F537"/>
  <c r="E537"/>
  <c r="AG536"/>
  <c r="AE536"/>
  <c r="AC536"/>
  <c r="AA536"/>
  <c r="Y536"/>
  <c r="W536"/>
  <c r="U536"/>
  <c r="S536"/>
  <c r="Q536"/>
  <c r="O536"/>
  <c r="M536"/>
  <c r="K536"/>
  <c r="E536"/>
  <c r="AG535"/>
  <c r="AE535"/>
  <c r="AC535"/>
  <c r="AA535"/>
  <c r="Y535"/>
  <c r="W535"/>
  <c r="U535"/>
  <c r="S535"/>
  <c r="Q535"/>
  <c r="O535"/>
  <c r="M535"/>
  <c r="K535"/>
  <c r="E535"/>
  <c r="AG534"/>
  <c r="AE534"/>
  <c r="AC534"/>
  <c r="AA534"/>
  <c r="Y534"/>
  <c r="W534"/>
  <c r="U534"/>
  <c r="S534"/>
  <c r="Q534"/>
  <c r="O534"/>
  <c r="M534"/>
  <c r="K534"/>
  <c r="E534"/>
  <c r="AG533"/>
  <c r="AE533"/>
  <c r="AC533"/>
  <c r="AA533"/>
  <c r="Y533"/>
  <c r="W533"/>
  <c r="U533"/>
  <c r="S533"/>
  <c r="Q533"/>
  <c r="O533"/>
  <c r="M533"/>
  <c r="K533"/>
  <c r="F533"/>
  <c r="E533"/>
  <c r="AG532"/>
  <c r="AE532"/>
  <c r="AC532"/>
  <c r="AA532"/>
  <c r="Y532"/>
  <c r="W532"/>
  <c r="U532"/>
  <c r="S532"/>
  <c r="Q532"/>
  <c r="O532"/>
  <c r="M532"/>
  <c r="K532"/>
  <c r="E532"/>
  <c r="AG531"/>
  <c r="AE531"/>
  <c r="AC531"/>
  <c r="AA531"/>
  <c r="Y531"/>
  <c r="W531"/>
  <c r="U531"/>
  <c r="S531"/>
  <c r="Q531"/>
  <c r="O531"/>
  <c r="M531"/>
  <c r="K531"/>
  <c r="F531"/>
  <c r="E531"/>
  <c r="AG530"/>
  <c r="AE530"/>
  <c r="AC530"/>
  <c r="AA530"/>
  <c r="Y530"/>
  <c r="W530"/>
  <c r="U530"/>
  <c r="S530"/>
  <c r="Q530"/>
  <c r="O530"/>
  <c r="M530"/>
  <c r="K530"/>
  <c r="F530"/>
  <c r="E530"/>
  <c r="AG529"/>
  <c r="AE529"/>
  <c r="AC529"/>
  <c r="AA529"/>
  <c r="Y529"/>
  <c r="W529"/>
  <c r="U529"/>
  <c r="S529"/>
  <c r="Q529"/>
  <c r="O529"/>
  <c r="M529"/>
  <c r="K529"/>
  <c r="F529"/>
  <c r="E529"/>
  <c r="H529" s="1"/>
  <c r="AG528"/>
  <c r="AE528"/>
  <c r="AC528"/>
  <c r="AA528"/>
  <c r="Y528"/>
  <c r="W528"/>
  <c r="U528"/>
  <c r="S528"/>
  <c r="Q528"/>
  <c r="O528"/>
  <c r="M528"/>
  <c r="K528"/>
  <c r="F528"/>
  <c r="E528"/>
  <c r="AG527"/>
  <c r="AE527"/>
  <c r="AC527"/>
  <c r="AA527"/>
  <c r="Y527"/>
  <c r="W527"/>
  <c r="U527"/>
  <c r="S527"/>
  <c r="Q527"/>
  <c r="O527"/>
  <c r="M527"/>
  <c r="K527"/>
  <c r="F527"/>
  <c r="E527"/>
  <c r="AG526"/>
  <c r="AE526"/>
  <c r="AC526"/>
  <c r="AA526"/>
  <c r="Y526"/>
  <c r="W526"/>
  <c r="U526"/>
  <c r="S526"/>
  <c r="Q526"/>
  <c r="O526"/>
  <c r="M526"/>
  <c r="K526"/>
  <c r="F526"/>
  <c r="E526"/>
  <c r="AG525"/>
  <c r="AE525"/>
  <c r="AC525"/>
  <c r="AA525"/>
  <c r="Y525"/>
  <c r="W525"/>
  <c r="U525"/>
  <c r="S525"/>
  <c r="Q525"/>
  <c r="O525"/>
  <c r="M525"/>
  <c r="K525"/>
  <c r="F525"/>
  <c r="E525"/>
  <c r="H525" s="1"/>
  <c r="AG524"/>
  <c r="AE524"/>
  <c r="AC524"/>
  <c r="AA524"/>
  <c r="Y524"/>
  <c r="W524"/>
  <c r="U524"/>
  <c r="S524"/>
  <c r="Q524"/>
  <c r="O524"/>
  <c r="M524"/>
  <c r="K524"/>
  <c r="F524"/>
  <c r="E524"/>
  <c r="AG523"/>
  <c r="AE523"/>
  <c r="AC523"/>
  <c r="AA523"/>
  <c r="Y523"/>
  <c r="W523"/>
  <c r="U523"/>
  <c r="S523"/>
  <c r="Q523"/>
  <c r="O523"/>
  <c r="M523"/>
  <c r="K523"/>
  <c r="F523"/>
  <c r="E523"/>
  <c r="AF520"/>
  <c r="AA71" i="4" s="1"/>
  <c r="AB71" s="1"/>
  <c r="AD520" i="19"/>
  <c r="Y71" i="4" s="1"/>
  <c r="Z71" s="1"/>
  <c r="AB520" i="19"/>
  <c r="W71" i="4" s="1"/>
  <c r="X71" s="1"/>
  <c r="Z520" i="19"/>
  <c r="U71" i="4" s="1"/>
  <c r="V71" s="1"/>
  <c r="X520" i="19"/>
  <c r="S71" i="4" s="1"/>
  <c r="T71" s="1"/>
  <c r="V520" i="19"/>
  <c r="Q71" i="4" s="1"/>
  <c r="R71" s="1"/>
  <c r="T520" i="19"/>
  <c r="O71" i="4" s="1"/>
  <c r="P71" s="1"/>
  <c r="R520" i="19"/>
  <c r="M71" i="4" s="1"/>
  <c r="N71" s="1"/>
  <c r="P520" i="19"/>
  <c r="K71" i="4" s="1"/>
  <c r="L71" s="1"/>
  <c r="N520" i="19"/>
  <c r="I71" i="4" s="1"/>
  <c r="J71" s="1"/>
  <c r="L520" i="19"/>
  <c r="G71" i="4" s="1"/>
  <c r="H71" s="1"/>
  <c r="J520" i="19"/>
  <c r="E71" i="4" s="1"/>
  <c r="F71" s="1"/>
  <c r="AG514" i="19"/>
  <c r="AE514"/>
  <c r="AC514"/>
  <c r="AA514"/>
  <c r="Y514"/>
  <c r="W514"/>
  <c r="U514"/>
  <c r="S514"/>
  <c r="Q514"/>
  <c r="O514"/>
  <c r="M514"/>
  <c r="K514"/>
  <c r="F514"/>
  <c r="E514"/>
  <c r="AG513"/>
  <c r="AE513"/>
  <c r="AC513"/>
  <c r="AA513"/>
  <c r="Y513"/>
  <c r="W513"/>
  <c r="U513"/>
  <c r="S513"/>
  <c r="Q513"/>
  <c r="O513"/>
  <c r="M513"/>
  <c r="K513"/>
  <c r="F513"/>
  <c r="E513"/>
  <c r="AG510"/>
  <c r="AE510"/>
  <c r="AC510"/>
  <c r="AA510"/>
  <c r="Y510"/>
  <c r="W510"/>
  <c r="U510"/>
  <c r="S510"/>
  <c r="Q510"/>
  <c r="O510"/>
  <c r="M510"/>
  <c r="K510"/>
  <c r="F510"/>
  <c r="E510"/>
  <c r="AG502"/>
  <c r="AE502"/>
  <c r="AC502"/>
  <c r="AA502"/>
  <c r="Y502"/>
  <c r="W502"/>
  <c r="U502"/>
  <c r="S502"/>
  <c r="Q502"/>
  <c r="O502"/>
  <c r="M502"/>
  <c r="K502"/>
  <c r="F502"/>
  <c r="E502"/>
  <c r="AG501"/>
  <c r="AE501"/>
  <c r="AC501"/>
  <c r="AA501"/>
  <c r="Y501"/>
  <c r="W501"/>
  <c r="U501"/>
  <c r="S501"/>
  <c r="Q501"/>
  <c r="O501"/>
  <c r="M501"/>
  <c r="K501"/>
  <c r="F501"/>
  <c r="E501"/>
  <c r="H501" s="1"/>
  <c r="AG500"/>
  <c r="AE500"/>
  <c r="AC500"/>
  <c r="AA500"/>
  <c r="Y500"/>
  <c r="W500"/>
  <c r="U500"/>
  <c r="S500"/>
  <c r="Q500"/>
  <c r="O500"/>
  <c r="M500"/>
  <c r="K500"/>
  <c r="E500"/>
  <c r="AG499"/>
  <c r="AE499"/>
  <c r="AC499"/>
  <c r="AA499"/>
  <c r="Y499"/>
  <c r="W499"/>
  <c r="U499"/>
  <c r="S499"/>
  <c r="Q499"/>
  <c r="O499"/>
  <c r="M499"/>
  <c r="K499"/>
  <c r="E499"/>
  <c r="G499" s="1"/>
  <c r="I499" s="1"/>
  <c r="AG498"/>
  <c r="AE498"/>
  <c r="AC498"/>
  <c r="AA498"/>
  <c r="Y498"/>
  <c r="W498"/>
  <c r="U498"/>
  <c r="S498"/>
  <c r="Q498"/>
  <c r="O498"/>
  <c r="M498"/>
  <c r="K498"/>
  <c r="F498"/>
  <c r="E498"/>
  <c r="AG497"/>
  <c r="AE497"/>
  <c r="AC497"/>
  <c r="AA497"/>
  <c r="Y497"/>
  <c r="W497"/>
  <c r="U497"/>
  <c r="S497"/>
  <c r="Q497"/>
  <c r="O497"/>
  <c r="M497"/>
  <c r="K497"/>
  <c r="E497"/>
  <c r="AG496"/>
  <c r="AE496"/>
  <c r="AC496"/>
  <c r="AA496"/>
  <c r="Y496"/>
  <c r="W496"/>
  <c r="U496"/>
  <c r="S496"/>
  <c r="Q496"/>
  <c r="O496"/>
  <c r="M496"/>
  <c r="K496"/>
  <c r="F496"/>
  <c r="E496"/>
  <c r="AG493"/>
  <c r="AE493"/>
  <c r="AC493"/>
  <c r="AA493"/>
  <c r="Y493"/>
  <c r="W493"/>
  <c r="U493"/>
  <c r="S493"/>
  <c r="Q493"/>
  <c r="O493"/>
  <c r="M493"/>
  <c r="K493"/>
  <c r="F493"/>
  <c r="E493"/>
  <c r="H493" s="1"/>
  <c r="AG490"/>
  <c r="AE490"/>
  <c r="AC490"/>
  <c r="AA490"/>
  <c r="Y490"/>
  <c r="W490"/>
  <c r="U490"/>
  <c r="S490"/>
  <c r="Q490"/>
  <c r="O490"/>
  <c r="M490"/>
  <c r="K490"/>
  <c r="F490"/>
  <c r="E490"/>
  <c r="AG487"/>
  <c r="AE487"/>
  <c r="AC487"/>
  <c r="AA487"/>
  <c r="Y487"/>
  <c r="W487"/>
  <c r="U487"/>
  <c r="S487"/>
  <c r="Q487"/>
  <c r="O487"/>
  <c r="M487"/>
  <c r="K487"/>
  <c r="F487"/>
  <c r="E487"/>
  <c r="H487" s="1"/>
  <c r="AG486"/>
  <c r="AE486"/>
  <c r="AC486"/>
  <c r="AA486"/>
  <c r="Y486"/>
  <c r="W486"/>
  <c r="U486"/>
  <c r="S486"/>
  <c r="Q486"/>
  <c r="O486"/>
  <c r="M486"/>
  <c r="K486"/>
  <c r="E486"/>
  <c r="G486" s="1"/>
  <c r="AG485"/>
  <c r="AE485"/>
  <c r="AC485"/>
  <c r="AA485"/>
  <c r="Y485"/>
  <c r="W485"/>
  <c r="U485"/>
  <c r="S485"/>
  <c r="Q485"/>
  <c r="O485"/>
  <c r="M485"/>
  <c r="K485"/>
  <c r="F485"/>
  <c r="E485"/>
  <c r="H485" s="1"/>
  <c r="AG484"/>
  <c r="AE484"/>
  <c r="AC484"/>
  <c r="AA484"/>
  <c r="Y484"/>
  <c r="W484"/>
  <c r="U484"/>
  <c r="S484"/>
  <c r="Q484"/>
  <c r="O484"/>
  <c r="M484"/>
  <c r="K484"/>
  <c r="F484"/>
  <c r="E484"/>
  <c r="AG483"/>
  <c r="AE483"/>
  <c r="AC483"/>
  <c r="AA483"/>
  <c r="Y483"/>
  <c r="W483"/>
  <c r="U483"/>
  <c r="S483"/>
  <c r="Q483"/>
  <c r="O483"/>
  <c r="M483"/>
  <c r="K483"/>
  <c r="F483"/>
  <c r="E483"/>
  <c r="H483" s="1"/>
  <c r="AG480"/>
  <c r="AE480"/>
  <c r="AC480"/>
  <c r="AA480"/>
  <c r="Y480"/>
  <c r="W480"/>
  <c r="U480"/>
  <c r="S480"/>
  <c r="Q480"/>
  <c r="O480"/>
  <c r="M480"/>
  <c r="K480"/>
  <c r="F480"/>
  <c r="E480"/>
  <c r="G480" s="1"/>
  <c r="AG479"/>
  <c r="AE479"/>
  <c r="AC479"/>
  <c r="AA479"/>
  <c r="Y479"/>
  <c r="W479"/>
  <c r="U479"/>
  <c r="S479"/>
  <c r="Q479"/>
  <c r="O479"/>
  <c r="M479"/>
  <c r="K479"/>
  <c r="F479"/>
  <c r="E479"/>
  <c r="G479" s="1"/>
  <c r="AG478"/>
  <c r="AE478"/>
  <c r="AC478"/>
  <c r="AA478"/>
  <c r="Y478"/>
  <c r="W478"/>
  <c r="U478"/>
  <c r="S478"/>
  <c r="Q478"/>
  <c r="O478"/>
  <c r="M478"/>
  <c r="K478"/>
  <c r="F478"/>
  <c r="E478"/>
  <c r="G478" s="1"/>
  <c r="AG477"/>
  <c r="AE477"/>
  <c r="AC477"/>
  <c r="AA477"/>
  <c r="Y477"/>
  <c r="W477"/>
  <c r="U477"/>
  <c r="S477"/>
  <c r="Q477"/>
  <c r="O477"/>
  <c r="M477"/>
  <c r="K477"/>
  <c r="E477"/>
  <c r="H477" s="1"/>
  <c r="AG476"/>
  <c r="AE476"/>
  <c r="AC476"/>
  <c r="AA476"/>
  <c r="Y476"/>
  <c r="W476"/>
  <c r="U476"/>
  <c r="S476"/>
  <c r="Q476"/>
  <c r="O476"/>
  <c r="M476"/>
  <c r="K476"/>
  <c r="F476"/>
  <c r="E476"/>
  <c r="G476" s="1"/>
  <c r="AG475"/>
  <c r="AE475"/>
  <c r="AC475"/>
  <c r="AA475"/>
  <c r="Y475"/>
  <c r="W475"/>
  <c r="U475"/>
  <c r="S475"/>
  <c r="Q475"/>
  <c r="O475"/>
  <c r="M475"/>
  <c r="K475"/>
  <c r="F475"/>
  <c r="E475"/>
  <c r="AG474"/>
  <c r="AE474"/>
  <c r="AC474"/>
  <c r="AA474"/>
  <c r="Y474"/>
  <c r="W474"/>
  <c r="U474"/>
  <c r="S474"/>
  <c r="Q474"/>
  <c r="O474"/>
  <c r="M474"/>
  <c r="K474"/>
  <c r="F474"/>
  <c r="E474"/>
  <c r="AG473"/>
  <c r="AE473"/>
  <c r="AC473"/>
  <c r="AA473"/>
  <c r="Y473"/>
  <c r="W473"/>
  <c r="U473"/>
  <c r="S473"/>
  <c r="Q473"/>
  <c r="O473"/>
  <c r="M473"/>
  <c r="K473"/>
  <c r="E473"/>
  <c r="H473" s="1"/>
  <c r="AG472"/>
  <c r="AE472"/>
  <c r="AC472"/>
  <c r="AA472"/>
  <c r="Y472"/>
  <c r="W472"/>
  <c r="U472"/>
  <c r="S472"/>
  <c r="Q472"/>
  <c r="O472"/>
  <c r="M472"/>
  <c r="K472"/>
  <c r="F472"/>
  <c r="E472"/>
  <c r="AG471"/>
  <c r="AE471"/>
  <c r="AC471"/>
  <c r="AA471"/>
  <c r="Y471"/>
  <c r="W471"/>
  <c r="U471"/>
  <c r="S471"/>
  <c r="Q471"/>
  <c r="O471"/>
  <c r="M471"/>
  <c r="K471"/>
  <c r="F471"/>
  <c r="E471"/>
  <c r="AG470"/>
  <c r="AE470"/>
  <c r="AC470"/>
  <c r="AA470"/>
  <c r="Y470"/>
  <c r="W470"/>
  <c r="U470"/>
  <c r="S470"/>
  <c r="Q470"/>
  <c r="O470"/>
  <c r="M470"/>
  <c r="K470"/>
  <c r="F470"/>
  <c r="E470"/>
  <c r="G470" s="1"/>
  <c r="AG467"/>
  <c r="AE467"/>
  <c r="AC467"/>
  <c r="AA467"/>
  <c r="Y467"/>
  <c r="W467"/>
  <c r="U467"/>
  <c r="S467"/>
  <c r="Q467"/>
  <c r="O467"/>
  <c r="M467"/>
  <c r="K467"/>
  <c r="F467"/>
  <c r="E467"/>
  <c r="H467" s="1"/>
  <c r="AG464"/>
  <c r="AE464"/>
  <c r="AC464"/>
  <c r="AA464"/>
  <c r="Y464"/>
  <c r="W464"/>
  <c r="U464"/>
  <c r="S464"/>
  <c r="Q464"/>
  <c r="O464"/>
  <c r="M464"/>
  <c r="K464"/>
  <c r="F464"/>
  <c r="E464"/>
  <c r="AG461"/>
  <c r="AE461"/>
  <c r="AC461"/>
  <c r="AA461"/>
  <c r="Y461"/>
  <c r="W461"/>
  <c r="U461"/>
  <c r="S461"/>
  <c r="Q461"/>
  <c r="O461"/>
  <c r="M461"/>
  <c r="K461"/>
  <c r="F461"/>
  <c r="E461"/>
  <c r="H461" s="1"/>
  <c r="AG460"/>
  <c r="AE460"/>
  <c r="AC460"/>
  <c r="AA460"/>
  <c r="Y460"/>
  <c r="W460"/>
  <c r="U460"/>
  <c r="S460"/>
  <c r="Q460"/>
  <c r="O460"/>
  <c r="M460"/>
  <c r="K460"/>
  <c r="E460"/>
  <c r="AG459"/>
  <c r="AE459"/>
  <c r="AC459"/>
  <c r="AA459"/>
  <c r="Y459"/>
  <c r="W459"/>
  <c r="U459"/>
  <c r="S459"/>
  <c r="Q459"/>
  <c r="O459"/>
  <c r="M459"/>
  <c r="K459"/>
  <c r="F459"/>
  <c r="E459"/>
  <c r="H459" s="1"/>
  <c r="AG458"/>
  <c r="AE458"/>
  <c r="AC458"/>
  <c r="AA458"/>
  <c r="Y458"/>
  <c r="W458"/>
  <c r="U458"/>
  <c r="S458"/>
  <c r="Q458"/>
  <c r="O458"/>
  <c r="M458"/>
  <c r="K458"/>
  <c r="E458"/>
  <c r="AG457"/>
  <c r="AE457"/>
  <c r="AC457"/>
  <c r="AA457"/>
  <c r="Y457"/>
  <c r="W457"/>
  <c r="U457"/>
  <c r="S457"/>
  <c r="Q457"/>
  <c r="O457"/>
  <c r="M457"/>
  <c r="K457"/>
  <c r="F457"/>
  <c r="E457"/>
  <c r="H457" s="1"/>
  <c r="AG456"/>
  <c r="AE456"/>
  <c r="AC456"/>
  <c r="AA456"/>
  <c r="Y456"/>
  <c r="W456"/>
  <c r="U456"/>
  <c r="S456"/>
  <c r="Q456"/>
  <c r="O456"/>
  <c r="M456"/>
  <c r="K456"/>
  <c r="F456"/>
  <c r="E456"/>
  <c r="AG455"/>
  <c r="AE455"/>
  <c r="AC455"/>
  <c r="AA455"/>
  <c r="Y455"/>
  <c r="W455"/>
  <c r="U455"/>
  <c r="S455"/>
  <c r="Q455"/>
  <c r="O455"/>
  <c r="M455"/>
  <c r="K455"/>
  <c r="F455"/>
  <c r="E455"/>
  <c r="H455" s="1"/>
  <c r="AG454"/>
  <c r="AE454"/>
  <c r="AC454"/>
  <c r="AA454"/>
  <c r="Y454"/>
  <c r="W454"/>
  <c r="U454"/>
  <c r="S454"/>
  <c r="Q454"/>
  <c r="O454"/>
  <c r="M454"/>
  <c r="K454"/>
  <c r="F454"/>
  <c r="E454"/>
  <c r="AG453"/>
  <c r="AE453"/>
  <c r="AC453"/>
  <c r="AA453"/>
  <c r="Y453"/>
  <c r="W453"/>
  <c r="U453"/>
  <c r="S453"/>
  <c r="Q453"/>
  <c r="O453"/>
  <c r="M453"/>
  <c r="K453"/>
  <c r="F453"/>
  <c r="E453"/>
  <c r="AG452"/>
  <c r="AE452"/>
  <c r="AC452"/>
  <c r="AA452"/>
  <c r="Y452"/>
  <c r="W452"/>
  <c r="U452"/>
  <c r="S452"/>
  <c r="Q452"/>
  <c r="O452"/>
  <c r="M452"/>
  <c r="K452"/>
  <c r="F452"/>
  <c r="E452"/>
  <c r="AG451"/>
  <c r="AE451"/>
  <c r="AC451"/>
  <c r="AA451"/>
  <c r="Y451"/>
  <c r="W451"/>
  <c r="U451"/>
  <c r="S451"/>
  <c r="Q451"/>
  <c r="O451"/>
  <c r="M451"/>
  <c r="K451"/>
  <c r="F451"/>
  <c r="E451"/>
  <c r="H451" s="1"/>
  <c r="AG450"/>
  <c r="AE450"/>
  <c r="AC450"/>
  <c r="AA450"/>
  <c r="Y450"/>
  <c r="W450"/>
  <c r="U450"/>
  <c r="S450"/>
  <c r="Q450"/>
  <c r="O450"/>
  <c r="M450"/>
  <c r="K450"/>
  <c r="F450"/>
  <c r="E450"/>
  <c r="AG447"/>
  <c r="AE447"/>
  <c r="AC447"/>
  <c r="AA447"/>
  <c r="Y447"/>
  <c r="W447"/>
  <c r="U447"/>
  <c r="S447"/>
  <c r="Q447"/>
  <c r="O447"/>
  <c r="M447"/>
  <c r="K447"/>
  <c r="F447"/>
  <c r="E447"/>
  <c r="H447" s="1"/>
  <c r="AG446"/>
  <c r="AE446"/>
  <c r="AC446"/>
  <c r="AA446"/>
  <c r="Y446"/>
  <c r="W446"/>
  <c r="U446"/>
  <c r="S446"/>
  <c r="Q446"/>
  <c r="O446"/>
  <c r="M446"/>
  <c r="K446"/>
  <c r="E446"/>
  <c r="G446" s="1"/>
  <c r="AG445"/>
  <c r="AE445"/>
  <c r="AC445"/>
  <c r="AA445"/>
  <c r="Y445"/>
  <c r="W445"/>
  <c r="U445"/>
  <c r="S445"/>
  <c r="Q445"/>
  <c r="O445"/>
  <c r="M445"/>
  <c r="K445"/>
  <c r="F445"/>
  <c r="E445"/>
  <c r="AG442"/>
  <c r="AE442"/>
  <c r="AC442"/>
  <c r="AA442"/>
  <c r="Y442"/>
  <c r="W442"/>
  <c r="U442"/>
  <c r="S442"/>
  <c r="Q442"/>
  <c r="O442"/>
  <c r="M442"/>
  <c r="K442"/>
  <c r="F442"/>
  <c r="E442"/>
  <c r="AG441"/>
  <c r="AE441"/>
  <c r="AC441"/>
  <c r="AA441"/>
  <c r="Y441"/>
  <c r="W441"/>
  <c r="U441"/>
  <c r="S441"/>
  <c r="Q441"/>
  <c r="O441"/>
  <c r="M441"/>
  <c r="K441"/>
  <c r="F441"/>
  <c r="E441"/>
  <c r="H441" s="1"/>
  <c r="AG440"/>
  <c r="AE440"/>
  <c r="AC440"/>
  <c r="AA440"/>
  <c r="Y440"/>
  <c r="W440"/>
  <c r="U440"/>
  <c r="S440"/>
  <c r="Q440"/>
  <c r="O440"/>
  <c r="M440"/>
  <c r="K440"/>
  <c r="F440"/>
  <c r="E440"/>
  <c r="AG439"/>
  <c r="AE439"/>
  <c r="AC439"/>
  <c r="AA439"/>
  <c r="Y439"/>
  <c r="W439"/>
  <c r="U439"/>
  <c r="S439"/>
  <c r="Q439"/>
  <c r="O439"/>
  <c r="M439"/>
  <c r="K439"/>
  <c r="F439"/>
  <c r="E439"/>
  <c r="G439" s="1"/>
  <c r="AG438"/>
  <c r="AE438"/>
  <c r="AC438"/>
  <c r="AA438"/>
  <c r="Y438"/>
  <c r="W438"/>
  <c r="U438"/>
  <c r="S438"/>
  <c r="Q438"/>
  <c r="O438"/>
  <c r="M438"/>
  <c r="K438"/>
  <c r="F438"/>
  <c r="E438"/>
  <c r="AG435"/>
  <c r="AE435"/>
  <c r="AC435"/>
  <c r="AA435"/>
  <c r="Y435"/>
  <c r="W435"/>
  <c r="U435"/>
  <c r="S435"/>
  <c r="Q435"/>
  <c r="O435"/>
  <c r="M435"/>
  <c r="K435"/>
  <c r="F435"/>
  <c r="E435"/>
  <c r="AG434"/>
  <c r="AE434"/>
  <c r="AC434"/>
  <c r="AA434"/>
  <c r="Y434"/>
  <c r="W434"/>
  <c r="U434"/>
  <c r="S434"/>
  <c r="Q434"/>
  <c r="O434"/>
  <c r="M434"/>
  <c r="K434"/>
  <c r="F434"/>
  <c r="E434"/>
  <c r="AG433"/>
  <c r="AE433"/>
  <c r="AC433"/>
  <c r="AA433"/>
  <c r="Y433"/>
  <c r="W433"/>
  <c r="U433"/>
  <c r="S433"/>
  <c r="Q433"/>
  <c r="O433"/>
  <c r="M433"/>
  <c r="K433"/>
  <c r="F433"/>
  <c r="E433"/>
  <c r="H433" s="1"/>
  <c r="AG430"/>
  <c r="AE430"/>
  <c r="AC430"/>
  <c r="AA430"/>
  <c r="Y430"/>
  <c r="W430"/>
  <c r="U430"/>
  <c r="S430"/>
  <c r="Q430"/>
  <c r="O430"/>
  <c r="M430"/>
  <c r="K430"/>
  <c r="F430"/>
  <c r="E430"/>
  <c r="AG429"/>
  <c r="AE429"/>
  <c r="AC429"/>
  <c r="AA429"/>
  <c r="Y429"/>
  <c r="W429"/>
  <c r="U429"/>
  <c r="S429"/>
  <c r="Q429"/>
  <c r="O429"/>
  <c r="M429"/>
  <c r="K429"/>
  <c r="E429"/>
  <c r="H429" s="1"/>
  <c r="AG428"/>
  <c r="AE428"/>
  <c r="AC428"/>
  <c r="AA428"/>
  <c r="Y428"/>
  <c r="W428"/>
  <c r="U428"/>
  <c r="S428"/>
  <c r="Q428"/>
  <c r="O428"/>
  <c r="M428"/>
  <c r="K428"/>
  <c r="F428"/>
  <c r="E428"/>
  <c r="AG427"/>
  <c r="AE427"/>
  <c r="AC427"/>
  <c r="AA427"/>
  <c r="Y427"/>
  <c r="W427"/>
  <c r="U427"/>
  <c r="S427"/>
  <c r="Q427"/>
  <c r="O427"/>
  <c r="M427"/>
  <c r="K427"/>
  <c r="F427"/>
  <c r="E427"/>
  <c r="G427" s="1"/>
  <c r="AG426"/>
  <c r="AE426"/>
  <c r="AC426"/>
  <c r="AA426"/>
  <c r="Y426"/>
  <c r="W426"/>
  <c r="U426"/>
  <c r="S426"/>
  <c r="Q426"/>
  <c r="O426"/>
  <c r="M426"/>
  <c r="K426"/>
  <c r="F426"/>
  <c r="E426"/>
  <c r="AG425"/>
  <c r="AE425"/>
  <c r="AC425"/>
  <c r="AA425"/>
  <c r="Y425"/>
  <c r="W425"/>
  <c r="U425"/>
  <c r="S425"/>
  <c r="Q425"/>
  <c r="O425"/>
  <c r="M425"/>
  <c r="K425"/>
  <c r="F425"/>
  <c r="E425"/>
  <c r="G425" s="1"/>
  <c r="AG424"/>
  <c r="AE424"/>
  <c r="AC424"/>
  <c r="AA424"/>
  <c r="Y424"/>
  <c r="W424"/>
  <c r="U424"/>
  <c r="S424"/>
  <c r="Q424"/>
  <c r="O424"/>
  <c r="M424"/>
  <c r="K424"/>
  <c r="F424"/>
  <c r="E424"/>
  <c r="G424" s="1"/>
  <c r="AG423"/>
  <c r="AE423"/>
  <c r="AC423"/>
  <c r="AA423"/>
  <c r="Y423"/>
  <c r="W423"/>
  <c r="U423"/>
  <c r="S423"/>
  <c r="Q423"/>
  <c r="O423"/>
  <c r="M423"/>
  <c r="K423"/>
  <c r="E423"/>
  <c r="H423" s="1"/>
  <c r="AG420"/>
  <c r="AE420"/>
  <c r="AC420"/>
  <c r="AA420"/>
  <c r="Y420"/>
  <c r="W420"/>
  <c r="U420"/>
  <c r="S420"/>
  <c r="Q420"/>
  <c r="O420"/>
  <c r="M420"/>
  <c r="K420"/>
  <c r="F420"/>
  <c r="E420"/>
  <c r="G420" s="1"/>
  <c r="AG419"/>
  <c r="AE419"/>
  <c r="AC419"/>
  <c r="AA419"/>
  <c r="Y419"/>
  <c r="W419"/>
  <c r="U419"/>
  <c r="S419"/>
  <c r="Q419"/>
  <c r="O419"/>
  <c r="M419"/>
  <c r="K419"/>
  <c r="F419"/>
  <c r="E419"/>
  <c r="H419" s="1"/>
  <c r="AG418"/>
  <c r="AE418"/>
  <c r="AC418"/>
  <c r="AA418"/>
  <c r="Y418"/>
  <c r="W418"/>
  <c r="U418"/>
  <c r="S418"/>
  <c r="Q418"/>
  <c r="O418"/>
  <c r="M418"/>
  <c r="K418"/>
  <c r="F418"/>
  <c r="E418"/>
  <c r="AG417"/>
  <c r="AE417"/>
  <c r="AC417"/>
  <c r="AA417"/>
  <c r="Y417"/>
  <c r="W417"/>
  <c r="U417"/>
  <c r="S417"/>
  <c r="Q417"/>
  <c r="O417"/>
  <c r="M417"/>
  <c r="K417"/>
  <c r="E417"/>
  <c r="AG416"/>
  <c r="AE416"/>
  <c r="AC416"/>
  <c r="AA416"/>
  <c r="Y416"/>
  <c r="W416"/>
  <c r="U416"/>
  <c r="S416"/>
  <c r="Q416"/>
  <c r="O416"/>
  <c r="M416"/>
  <c r="K416"/>
  <c r="F416"/>
  <c r="E416"/>
  <c r="G416" s="1"/>
  <c r="AG415"/>
  <c r="AE415"/>
  <c r="AC415"/>
  <c r="AA415"/>
  <c r="Y415"/>
  <c r="W415"/>
  <c r="U415"/>
  <c r="S415"/>
  <c r="Q415"/>
  <c r="O415"/>
  <c r="M415"/>
  <c r="K415"/>
  <c r="F415"/>
  <c r="E415"/>
  <c r="H415" s="1"/>
  <c r="AG414"/>
  <c r="AE414"/>
  <c r="AC414"/>
  <c r="AA414"/>
  <c r="Y414"/>
  <c r="W414"/>
  <c r="U414"/>
  <c r="S414"/>
  <c r="Q414"/>
  <c r="O414"/>
  <c r="M414"/>
  <c r="K414"/>
  <c r="F414"/>
  <c r="E414"/>
  <c r="AG413"/>
  <c r="AE413"/>
  <c r="AC413"/>
  <c r="AA413"/>
  <c r="Y413"/>
  <c r="W413"/>
  <c r="U413"/>
  <c r="S413"/>
  <c r="Q413"/>
  <c r="O413"/>
  <c r="M413"/>
  <c r="K413"/>
  <c r="E413"/>
  <c r="AG412"/>
  <c r="AE412"/>
  <c r="AC412"/>
  <c r="AA412"/>
  <c r="Y412"/>
  <c r="W412"/>
  <c r="U412"/>
  <c r="S412"/>
  <c r="Q412"/>
  <c r="O412"/>
  <c r="M412"/>
  <c r="K412"/>
  <c r="F412"/>
  <c r="E412"/>
  <c r="AG411"/>
  <c r="AE411"/>
  <c r="AC411"/>
  <c r="AA411"/>
  <c r="Y411"/>
  <c r="W411"/>
  <c r="U411"/>
  <c r="S411"/>
  <c r="Q411"/>
  <c r="O411"/>
  <c r="M411"/>
  <c r="K411"/>
  <c r="F411"/>
  <c r="E411"/>
  <c r="H411" s="1"/>
  <c r="AG410"/>
  <c r="AE410"/>
  <c r="AC410"/>
  <c r="AA410"/>
  <c r="Y410"/>
  <c r="W410"/>
  <c r="U410"/>
  <c r="S410"/>
  <c r="Q410"/>
  <c r="O410"/>
  <c r="M410"/>
  <c r="K410"/>
  <c r="F410"/>
  <c r="E410"/>
  <c r="AG409"/>
  <c r="AE409"/>
  <c r="AC409"/>
  <c r="AA409"/>
  <c r="Y409"/>
  <c r="W409"/>
  <c r="U409"/>
  <c r="S409"/>
  <c r="Q409"/>
  <c r="O409"/>
  <c r="M409"/>
  <c r="K409"/>
  <c r="E409"/>
  <c r="AG408"/>
  <c r="AE408"/>
  <c r="AC408"/>
  <c r="AA408"/>
  <c r="Y408"/>
  <c r="W408"/>
  <c r="U408"/>
  <c r="S408"/>
  <c r="Q408"/>
  <c r="O408"/>
  <c r="M408"/>
  <c r="K408"/>
  <c r="F408"/>
  <c r="E408"/>
  <c r="AG407"/>
  <c r="AE407"/>
  <c r="AC407"/>
  <c r="AA407"/>
  <c r="Y407"/>
  <c r="W407"/>
  <c r="U407"/>
  <c r="S407"/>
  <c r="Q407"/>
  <c r="O407"/>
  <c r="M407"/>
  <c r="K407"/>
  <c r="F407"/>
  <c r="E407"/>
  <c r="AG406"/>
  <c r="AE406"/>
  <c r="AC406"/>
  <c r="AA406"/>
  <c r="Y406"/>
  <c r="W406"/>
  <c r="U406"/>
  <c r="S406"/>
  <c r="Q406"/>
  <c r="O406"/>
  <c r="M406"/>
  <c r="K406"/>
  <c r="E406"/>
  <c r="AG405"/>
  <c r="AE405"/>
  <c r="AC405"/>
  <c r="AA405"/>
  <c r="Y405"/>
  <c r="W405"/>
  <c r="U405"/>
  <c r="S405"/>
  <c r="Q405"/>
  <c r="O405"/>
  <c r="M405"/>
  <c r="K405"/>
  <c r="E405"/>
  <c r="G405" s="1"/>
  <c r="AG404"/>
  <c r="AE404"/>
  <c r="AC404"/>
  <c r="AA404"/>
  <c r="Y404"/>
  <c r="W404"/>
  <c r="U404"/>
  <c r="S404"/>
  <c r="Q404"/>
  <c r="O404"/>
  <c r="M404"/>
  <c r="K404"/>
  <c r="F404"/>
  <c r="E404"/>
  <c r="AG403"/>
  <c r="AE403"/>
  <c r="AC403"/>
  <c r="AA403"/>
  <c r="Y403"/>
  <c r="W403"/>
  <c r="U403"/>
  <c r="S403"/>
  <c r="Q403"/>
  <c r="O403"/>
  <c r="M403"/>
  <c r="K403"/>
  <c r="F403"/>
  <c r="E403"/>
  <c r="H403" s="1"/>
  <c r="AG400"/>
  <c r="AE400"/>
  <c r="AC400"/>
  <c r="AA400"/>
  <c r="Y400"/>
  <c r="W400"/>
  <c r="U400"/>
  <c r="S400"/>
  <c r="Q400"/>
  <c r="O400"/>
  <c r="M400"/>
  <c r="K400"/>
  <c r="F400"/>
  <c r="E400"/>
  <c r="AG399"/>
  <c r="AE399"/>
  <c r="AC399"/>
  <c r="AA399"/>
  <c r="Y399"/>
  <c r="W399"/>
  <c r="U399"/>
  <c r="S399"/>
  <c r="Q399"/>
  <c r="O399"/>
  <c r="M399"/>
  <c r="K399"/>
  <c r="F399"/>
  <c r="E399"/>
  <c r="H399" s="1"/>
  <c r="AG398"/>
  <c r="AE398"/>
  <c r="AC398"/>
  <c r="AA398"/>
  <c r="Y398"/>
  <c r="W398"/>
  <c r="U398"/>
  <c r="S398"/>
  <c r="Q398"/>
  <c r="O398"/>
  <c r="M398"/>
  <c r="K398"/>
  <c r="E398"/>
  <c r="AG395"/>
  <c r="AE395"/>
  <c r="AC395"/>
  <c r="AA395"/>
  <c r="Y395"/>
  <c r="W395"/>
  <c r="U395"/>
  <c r="S395"/>
  <c r="Q395"/>
  <c r="O395"/>
  <c r="M395"/>
  <c r="K395"/>
  <c r="F395"/>
  <c r="E395"/>
  <c r="H395" s="1"/>
  <c r="AG394"/>
  <c r="AE394"/>
  <c r="AC394"/>
  <c r="AA394"/>
  <c r="Y394"/>
  <c r="W394"/>
  <c r="U394"/>
  <c r="S394"/>
  <c r="Q394"/>
  <c r="O394"/>
  <c r="M394"/>
  <c r="K394"/>
  <c r="F394"/>
  <c r="E394"/>
  <c r="H394" s="1"/>
  <c r="AG393"/>
  <c r="AE393"/>
  <c r="AC393"/>
  <c r="AA393"/>
  <c r="Y393"/>
  <c r="W393"/>
  <c r="U393"/>
  <c r="S393"/>
  <c r="Q393"/>
  <c r="O393"/>
  <c r="M393"/>
  <c r="K393"/>
  <c r="E393"/>
  <c r="AG390"/>
  <c r="AE390"/>
  <c r="AC390"/>
  <c r="AA390"/>
  <c r="Y390"/>
  <c r="W390"/>
  <c r="U390"/>
  <c r="S390"/>
  <c r="Q390"/>
  <c r="O390"/>
  <c r="M390"/>
  <c r="K390"/>
  <c r="F390"/>
  <c r="E390"/>
  <c r="H390" s="1"/>
  <c r="AG389"/>
  <c r="AE389"/>
  <c r="AC389"/>
  <c r="AA389"/>
  <c r="Y389"/>
  <c r="W389"/>
  <c r="U389"/>
  <c r="S389"/>
  <c r="Q389"/>
  <c r="O389"/>
  <c r="M389"/>
  <c r="K389"/>
  <c r="E389"/>
  <c r="AG388"/>
  <c r="AE388"/>
  <c r="AC388"/>
  <c r="AA388"/>
  <c r="Y388"/>
  <c r="W388"/>
  <c r="U388"/>
  <c r="S388"/>
  <c r="Q388"/>
  <c r="O388"/>
  <c r="M388"/>
  <c r="K388"/>
  <c r="F388"/>
  <c r="E388"/>
  <c r="H388" s="1"/>
  <c r="AG387"/>
  <c r="AE387"/>
  <c r="AC387"/>
  <c r="AA387"/>
  <c r="Y387"/>
  <c r="W387"/>
  <c r="U387"/>
  <c r="S387"/>
  <c r="Q387"/>
  <c r="O387"/>
  <c r="M387"/>
  <c r="K387"/>
  <c r="F387"/>
  <c r="E387"/>
  <c r="AG386"/>
  <c r="AE386"/>
  <c r="AC386"/>
  <c r="AA386"/>
  <c r="Y386"/>
  <c r="W386"/>
  <c r="U386"/>
  <c r="S386"/>
  <c r="Q386"/>
  <c r="O386"/>
  <c r="M386"/>
  <c r="K386"/>
  <c r="F386"/>
  <c r="E386"/>
  <c r="H386" s="1"/>
  <c r="AG385"/>
  <c r="AE385"/>
  <c r="AC385"/>
  <c r="AA385"/>
  <c r="Y385"/>
  <c r="W385"/>
  <c r="U385"/>
  <c r="S385"/>
  <c r="Q385"/>
  <c r="O385"/>
  <c r="M385"/>
  <c r="K385"/>
  <c r="E385"/>
  <c r="AG384"/>
  <c r="AE384"/>
  <c r="AC384"/>
  <c r="AA384"/>
  <c r="Y384"/>
  <c r="W384"/>
  <c r="U384"/>
  <c r="S384"/>
  <c r="Q384"/>
  <c r="O384"/>
  <c r="M384"/>
  <c r="K384"/>
  <c r="F384"/>
  <c r="E384"/>
  <c r="AG381"/>
  <c r="AE381"/>
  <c r="AC381"/>
  <c r="AA381"/>
  <c r="Y381"/>
  <c r="W381"/>
  <c r="U381"/>
  <c r="S381"/>
  <c r="Q381"/>
  <c r="O381"/>
  <c r="M381"/>
  <c r="K381"/>
  <c r="F381"/>
  <c r="E381"/>
  <c r="AG380"/>
  <c r="AE380"/>
  <c r="AC380"/>
  <c r="AA380"/>
  <c r="Y380"/>
  <c r="W380"/>
  <c r="U380"/>
  <c r="S380"/>
  <c r="Q380"/>
  <c r="O380"/>
  <c r="M380"/>
  <c r="K380"/>
  <c r="E380"/>
  <c r="AG379"/>
  <c r="AE379"/>
  <c r="AC379"/>
  <c r="AA379"/>
  <c r="Y379"/>
  <c r="W379"/>
  <c r="U379"/>
  <c r="S379"/>
  <c r="Q379"/>
  <c r="O379"/>
  <c r="M379"/>
  <c r="K379"/>
  <c r="F379"/>
  <c r="E379"/>
  <c r="AG378"/>
  <c r="AE378"/>
  <c r="AC378"/>
  <c r="AA378"/>
  <c r="Y378"/>
  <c r="W378"/>
  <c r="U378"/>
  <c r="S378"/>
  <c r="Q378"/>
  <c r="O378"/>
  <c r="M378"/>
  <c r="K378"/>
  <c r="F378"/>
  <c r="E378"/>
  <c r="H378" s="1"/>
  <c r="AG377"/>
  <c r="AE377"/>
  <c r="AC377"/>
  <c r="AA377"/>
  <c r="Y377"/>
  <c r="W377"/>
  <c r="U377"/>
  <c r="S377"/>
  <c r="Q377"/>
  <c r="O377"/>
  <c r="M377"/>
  <c r="K377"/>
  <c r="E377"/>
  <c r="AG376"/>
  <c r="AE376"/>
  <c r="AC376"/>
  <c r="AA376"/>
  <c r="Y376"/>
  <c r="W376"/>
  <c r="U376"/>
  <c r="S376"/>
  <c r="Q376"/>
  <c r="O376"/>
  <c r="M376"/>
  <c r="K376"/>
  <c r="E376"/>
  <c r="H376" s="1"/>
  <c r="AG375"/>
  <c r="AE375"/>
  <c r="AC375"/>
  <c r="AA375"/>
  <c r="Y375"/>
  <c r="W375"/>
  <c r="U375"/>
  <c r="S375"/>
  <c r="Q375"/>
  <c r="O375"/>
  <c r="M375"/>
  <c r="K375"/>
  <c r="F375"/>
  <c r="E375"/>
  <c r="AG374"/>
  <c r="AE374"/>
  <c r="AC374"/>
  <c r="AA374"/>
  <c r="Y374"/>
  <c r="W374"/>
  <c r="U374"/>
  <c r="S374"/>
  <c r="Q374"/>
  <c r="O374"/>
  <c r="M374"/>
  <c r="K374"/>
  <c r="F374"/>
  <c r="E374"/>
  <c r="AG373"/>
  <c r="AE373"/>
  <c r="AC373"/>
  <c r="AA373"/>
  <c r="Y373"/>
  <c r="W373"/>
  <c r="U373"/>
  <c r="S373"/>
  <c r="Q373"/>
  <c r="O373"/>
  <c r="M373"/>
  <c r="K373"/>
  <c r="E373"/>
  <c r="G373" s="1"/>
  <c r="AG370"/>
  <c r="AE370"/>
  <c r="AC370"/>
  <c r="AA370"/>
  <c r="Y370"/>
  <c r="W370"/>
  <c r="U370"/>
  <c r="S370"/>
  <c r="Q370"/>
  <c r="O370"/>
  <c r="M370"/>
  <c r="K370"/>
  <c r="F370"/>
  <c r="E370"/>
  <c r="H370" s="1"/>
  <c r="AG369"/>
  <c r="AE369"/>
  <c r="AC369"/>
  <c r="AA369"/>
  <c r="Y369"/>
  <c r="W369"/>
  <c r="U369"/>
  <c r="S369"/>
  <c r="Q369"/>
  <c r="O369"/>
  <c r="M369"/>
  <c r="K369"/>
  <c r="F369"/>
  <c r="E369"/>
  <c r="AG368"/>
  <c r="AE368"/>
  <c r="AC368"/>
  <c r="AA368"/>
  <c r="Y368"/>
  <c r="W368"/>
  <c r="U368"/>
  <c r="S368"/>
  <c r="Q368"/>
  <c r="O368"/>
  <c r="M368"/>
  <c r="K368"/>
  <c r="F368"/>
  <c r="E368"/>
  <c r="AG367"/>
  <c r="AE367"/>
  <c r="AC367"/>
  <c r="AA367"/>
  <c r="Y367"/>
  <c r="W367"/>
  <c r="U367"/>
  <c r="S367"/>
  <c r="Q367"/>
  <c r="O367"/>
  <c r="M367"/>
  <c r="K367"/>
  <c r="F367"/>
  <c r="E367"/>
  <c r="AG366"/>
  <c r="AE366"/>
  <c r="AC366"/>
  <c r="AA366"/>
  <c r="Y366"/>
  <c r="W366"/>
  <c r="U366"/>
  <c r="S366"/>
  <c r="Q366"/>
  <c r="O366"/>
  <c r="M366"/>
  <c r="K366"/>
  <c r="F366"/>
  <c r="E366"/>
  <c r="H366" s="1"/>
  <c r="AG365"/>
  <c r="AE365"/>
  <c r="AC365"/>
  <c r="AA365"/>
  <c r="Y365"/>
  <c r="W365"/>
  <c r="U365"/>
  <c r="S365"/>
  <c r="Q365"/>
  <c r="O365"/>
  <c r="M365"/>
  <c r="K365"/>
  <c r="F365"/>
  <c r="E365"/>
  <c r="AG364"/>
  <c r="AE364"/>
  <c r="AC364"/>
  <c r="AA364"/>
  <c r="Y364"/>
  <c r="W364"/>
  <c r="U364"/>
  <c r="S364"/>
  <c r="Q364"/>
  <c r="O364"/>
  <c r="M364"/>
  <c r="K364"/>
  <c r="E364"/>
  <c r="G364" s="1"/>
  <c r="AG361"/>
  <c r="AE361"/>
  <c r="AC361"/>
  <c r="AA361"/>
  <c r="Y361"/>
  <c r="W361"/>
  <c r="U361"/>
  <c r="S361"/>
  <c r="Q361"/>
  <c r="O361"/>
  <c r="M361"/>
  <c r="K361"/>
  <c r="F361"/>
  <c r="E361"/>
  <c r="AG360"/>
  <c r="AE360"/>
  <c r="AC360"/>
  <c r="AA360"/>
  <c r="Y360"/>
  <c r="W360"/>
  <c r="U360"/>
  <c r="S360"/>
  <c r="Q360"/>
  <c r="O360"/>
  <c r="M360"/>
  <c r="K360"/>
  <c r="F360"/>
  <c r="E360"/>
  <c r="G360" s="1"/>
  <c r="AG359"/>
  <c r="AE359"/>
  <c r="AC359"/>
  <c r="AA359"/>
  <c r="Y359"/>
  <c r="W359"/>
  <c r="U359"/>
  <c r="S359"/>
  <c r="Q359"/>
  <c r="O359"/>
  <c r="M359"/>
  <c r="K359"/>
  <c r="F359"/>
  <c r="E359"/>
  <c r="AG358"/>
  <c r="AE358"/>
  <c r="AC358"/>
  <c r="AA358"/>
  <c r="Y358"/>
  <c r="W358"/>
  <c r="U358"/>
  <c r="S358"/>
  <c r="Q358"/>
  <c r="O358"/>
  <c r="M358"/>
  <c r="K358"/>
  <c r="E358"/>
  <c r="H358" s="1"/>
  <c r="AG357"/>
  <c r="AE357"/>
  <c r="AC357"/>
  <c r="AA357"/>
  <c r="Y357"/>
  <c r="W357"/>
  <c r="U357"/>
  <c r="S357"/>
  <c r="Q357"/>
  <c r="O357"/>
  <c r="M357"/>
  <c r="K357"/>
  <c r="F357"/>
  <c r="E357"/>
  <c r="AG356"/>
  <c r="AE356"/>
  <c r="AC356"/>
  <c r="AA356"/>
  <c r="Y356"/>
  <c r="W356"/>
  <c r="U356"/>
  <c r="S356"/>
  <c r="Q356"/>
  <c r="O356"/>
  <c r="M356"/>
  <c r="K356"/>
  <c r="F356"/>
  <c r="E356"/>
  <c r="AG355"/>
  <c r="AE355"/>
  <c r="AC355"/>
  <c r="AA355"/>
  <c r="Y355"/>
  <c r="W355"/>
  <c r="U355"/>
  <c r="S355"/>
  <c r="Q355"/>
  <c r="O355"/>
  <c r="M355"/>
  <c r="K355"/>
  <c r="F355"/>
  <c r="E355"/>
  <c r="AG352"/>
  <c r="AE352"/>
  <c r="AC352"/>
  <c r="AA352"/>
  <c r="Y352"/>
  <c r="W352"/>
  <c r="U352"/>
  <c r="S352"/>
  <c r="Q352"/>
  <c r="O352"/>
  <c r="M352"/>
  <c r="K352"/>
  <c r="F352"/>
  <c r="E352"/>
  <c r="AG351"/>
  <c r="AE351"/>
  <c r="AC351"/>
  <c r="AA351"/>
  <c r="Y351"/>
  <c r="W351"/>
  <c r="U351"/>
  <c r="S351"/>
  <c r="Q351"/>
  <c r="O351"/>
  <c r="M351"/>
  <c r="K351"/>
  <c r="E351"/>
  <c r="AG350"/>
  <c r="AE350"/>
  <c r="AC350"/>
  <c r="AA350"/>
  <c r="Y350"/>
  <c r="W350"/>
  <c r="U350"/>
  <c r="S350"/>
  <c r="Q350"/>
  <c r="O350"/>
  <c r="M350"/>
  <c r="K350"/>
  <c r="F350"/>
  <c r="E350"/>
  <c r="H350" s="1"/>
  <c r="AG349"/>
  <c r="AE349"/>
  <c r="AC349"/>
  <c r="AA349"/>
  <c r="Y349"/>
  <c r="W349"/>
  <c r="U349"/>
  <c r="S349"/>
  <c r="Q349"/>
  <c r="O349"/>
  <c r="M349"/>
  <c r="K349"/>
  <c r="E349"/>
  <c r="AG347"/>
  <c r="AE347"/>
  <c r="AC347"/>
  <c r="AA347"/>
  <c r="Y347"/>
  <c r="W347"/>
  <c r="U347"/>
  <c r="S347"/>
  <c r="Q347"/>
  <c r="O347"/>
  <c r="M347"/>
  <c r="K347"/>
  <c r="F347"/>
  <c r="E347"/>
  <c r="H347" s="1"/>
  <c r="AG343"/>
  <c r="AE343"/>
  <c r="AC343"/>
  <c r="AA343"/>
  <c r="Y343"/>
  <c r="W343"/>
  <c r="U343"/>
  <c r="S343"/>
  <c r="Q343"/>
  <c r="O343"/>
  <c r="M343"/>
  <c r="K343"/>
  <c r="F343"/>
  <c r="E343"/>
  <c r="AG342"/>
  <c r="AE342"/>
  <c r="AC342"/>
  <c r="AA342"/>
  <c r="Y342"/>
  <c r="W342"/>
  <c r="U342"/>
  <c r="S342"/>
  <c r="Q342"/>
  <c r="O342"/>
  <c r="M342"/>
  <c r="K342"/>
  <c r="E342"/>
  <c r="H342" s="1"/>
  <c r="AG341"/>
  <c r="AE341"/>
  <c r="AC341"/>
  <c r="AA341"/>
  <c r="Y341"/>
  <c r="W341"/>
  <c r="U341"/>
  <c r="S341"/>
  <c r="Q341"/>
  <c r="O341"/>
  <c r="M341"/>
  <c r="K341"/>
  <c r="F341"/>
  <c r="E341"/>
  <c r="AG340"/>
  <c r="AE340"/>
  <c r="AC340"/>
  <c r="AA340"/>
  <c r="Y340"/>
  <c r="W340"/>
  <c r="U340"/>
  <c r="S340"/>
  <c r="Q340"/>
  <c r="O340"/>
  <c r="M340"/>
  <c r="K340"/>
  <c r="F340"/>
  <c r="E340"/>
  <c r="G340" s="1"/>
  <c r="AG339"/>
  <c r="AE339"/>
  <c r="AC339"/>
  <c r="AA339"/>
  <c r="Y339"/>
  <c r="W339"/>
  <c r="U339"/>
  <c r="S339"/>
  <c r="Q339"/>
  <c r="O339"/>
  <c r="M339"/>
  <c r="K339"/>
  <c r="F339"/>
  <c r="E339"/>
  <c r="AG338"/>
  <c r="AE338"/>
  <c r="AC338"/>
  <c r="AA338"/>
  <c r="Y338"/>
  <c r="W338"/>
  <c r="U338"/>
  <c r="S338"/>
  <c r="Q338"/>
  <c r="O338"/>
  <c r="M338"/>
  <c r="K338"/>
  <c r="E338"/>
  <c r="H338" s="1"/>
  <c r="AG337"/>
  <c r="AE337"/>
  <c r="AC337"/>
  <c r="AA337"/>
  <c r="Y337"/>
  <c r="W337"/>
  <c r="U337"/>
  <c r="S337"/>
  <c r="Q337"/>
  <c r="O337"/>
  <c r="M337"/>
  <c r="K337"/>
  <c r="F337"/>
  <c r="E337"/>
  <c r="AG336"/>
  <c r="AE336"/>
  <c r="AC336"/>
  <c r="AA336"/>
  <c r="Y336"/>
  <c r="W336"/>
  <c r="U336"/>
  <c r="S336"/>
  <c r="Q336"/>
  <c r="O336"/>
  <c r="M336"/>
  <c r="K336"/>
  <c r="F336"/>
  <c r="E336"/>
  <c r="AG335"/>
  <c r="AE335"/>
  <c r="AC335"/>
  <c r="AA335"/>
  <c r="Y335"/>
  <c r="W335"/>
  <c r="U335"/>
  <c r="S335"/>
  <c r="Q335"/>
  <c r="O335"/>
  <c r="M335"/>
  <c r="K335"/>
  <c r="F335"/>
  <c r="E335"/>
  <c r="AF332"/>
  <c r="AA70" i="4" s="1"/>
  <c r="AB70" s="1"/>
  <c r="AD332" i="19"/>
  <c r="Y70" i="4" s="1"/>
  <c r="Z70" s="1"/>
  <c r="AB332" i="19"/>
  <c r="W70" i="4" s="1"/>
  <c r="X70" s="1"/>
  <c r="Z332" i="19"/>
  <c r="U70" i="4" s="1"/>
  <c r="V70" s="1"/>
  <c r="X332" i="19"/>
  <c r="S70" i="4" s="1"/>
  <c r="T70" s="1"/>
  <c r="V332" i="19"/>
  <c r="Q70" i="4" s="1"/>
  <c r="R70" s="1"/>
  <c r="T332" i="19"/>
  <c r="O70" i="4" s="1"/>
  <c r="P70" s="1"/>
  <c r="R332" i="19"/>
  <c r="M70" i="4" s="1"/>
  <c r="N70" s="1"/>
  <c r="P332" i="19"/>
  <c r="K70" i="4" s="1"/>
  <c r="L70" s="1"/>
  <c r="N332" i="19"/>
  <c r="I70" i="4" s="1"/>
  <c r="J70" s="1"/>
  <c r="L332" i="19"/>
  <c r="G70" i="4" s="1"/>
  <c r="H70" s="1"/>
  <c r="J332" i="19"/>
  <c r="E70" i="4" s="1"/>
  <c r="F70" s="1"/>
  <c r="AG329" i="19"/>
  <c r="AE329"/>
  <c r="AC329"/>
  <c r="AA329"/>
  <c r="Y329"/>
  <c r="W329"/>
  <c r="U329"/>
  <c r="S329"/>
  <c r="Q329"/>
  <c r="O329"/>
  <c r="M329"/>
  <c r="K329"/>
  <c r="F329"/>
  <c r="E329"/>
  <c r="H329" s="1"/>
  <c r="AG328"/>
  <c r="AE328"/>
  <c r="AC328"/>
  <c r="AA328"/>
  <c r="Y328"/>
  <c r="W328"/>
  <c r="U328"/>
  <c r="S328"/>
  <c r="Q328"/>
  <c r="O328"/>
  <c r="M328"/>
  <c r="K328"/>
  <c r="F328"/>
  <c r="E328"/>
  <c r="AG327"/>
  <c r="AE327"/>
  <c r="AC327"/>
  <c r="AA327"/>
  <c r="Y327"/>
  <c r="W327"/>
  <c r="U327"/>
  <c r="S327"/>
  <c r="Q327"/>
  <c r="O327"/>
  <c r="M327"/>
  <c r="K327"/>
  <c r="F327"/>
  <c r="E327"/>
  <c r="AG324"/>
  <c r="AE324"/>
  <c r="AC324"/>
  <c r="AA324"/>
  <c r="Y324"/>
  <c r="W324"/>
  <c r="U324"/>
  <c r="S324"/>
  <c r="Q324"/>
  <c r="O324"/>
  <c r="M324"/>
  <c r="K324"/>
  <c r="F324"/>
  <c r="E324"/>
  <c r="G324" s="1"/>
  <c r="AG323"/>
  <c r="AE323"/>
  <c r="AC323"/>
  <c r="AA323"/>
  <c r="Y323"/>
  <c r="W323"/>
  <c r="U323"/>
  <c r="S323"/>
  <c r="Q323"/>
  <c r="O323"/>
  <c r="M323"/>
  <c r="K323"/>
  <c r="F323"/>
  <c r="E323"/>
  <c r="AG322"/>
  <c r="AE322"/>
  <c r="AC322"/>
  <c r="AA322"/>
  <c r="Y322"/>
  <c r="W322"/>
  <c r="U322"/>
  <c r="S322"/>
  <c r="Q322"/>
  <c r="O322"/>
  <c r="M322"/>
  <c r="K322"/>
  <c r="F322"/>
  <c r="E322"/>
  <c r="AG321"/>
  <c r="AE321"/>
  <c r="AC321"/>
  <c r="AA321"/>
  <c r="Y321"/>
  <c r="W321"/>
  <c r="U321"/>
  <c r="S321"/>
  <c r="Q321"/>
  <c r="O321"/>
  <c r="M321"/>
  <c r="K321"/>
  <c r="E321"/>
  <c r="H321" s="1"/>
  <c r="AG318"/>
  <c r="AE318"/>
  <c r="AC318"/>
  <c r="AA318"/>
  <c r="Y318"/>
  <c r="W318"/>
  <c r="U318"/>
  <c r="S318"/>
  <c r="Q318"/>
  <c r="O318"/>
  <c r="M318"/>
  <c r="K318"/>
  <c r="F318"/>
  <c r="E318"/>
  <c r="AG317"/>
  <c r="AE317"/>
  <c r="AC317"/>
  <c r="AA317"/>
  <c r="Y317"/>
  <c r="W317"/>
  <c r="U317"/>
  <c r="S317"/>
  <c r="Q317"/>
  <c r="O317"/>
  <c r="M317"/>
  <c r="K317"/>
  <c r="F317"/>
  <c r="E317"/>
  <c r="AG316"/>
  <c r="AE316"/>
  <c r="AC316"/>
  <c r="AA316"/>
  <c r="Y316"/>
  <c r="W316"/>
  <c r="U316"/>
  <c r="S316"/>
  <c r="Q316"/>
  <c r="O316"/>
  <c r="M316"/>
  <c r="K316"/>
  <c r="F316"/>
  <c r="E316"/>
  <c r="AG313"/>
  <c r="AE313"/>
  <c r="AC313"/>
  <c r="AA313"/>
  <c r="Y313"/>
  <c r="W313"/>
  <c r="U313"/>
  <c r="S313"/>
  <c r="Q313"/>
  <c r="O313"/>
  <c r="M313"/>
  <c r="K313"/>
  <c r="F313"/>
  <c r="E313"/>
  <c r="H313" s="1"/>
  <c r="AG310"/>
  <c r="AE310"/>
  <c r="AC310"/>
  <c r="AA310"/>
  <c r="Y310"/>
  <c r="W310"/>
  <c r="U310"/>
  <c r="S310"/>
  <c r="Q310"/>
  <c r="O310"/>
  <c r="M310"/>
  <c r="K310"/>
  <c r="F310"/>
  <c r="E310"/>
  <c r="AG309"/>
  <c r="AE309"/>
  <c r="AC309"/>
  <c r="AA309"/>
  <c r="Y309"/>
  <c r="W309"/>
  <c r="U309"/>
  <c r="S309"/>
  <c r="Q309"/>
  <c r="O309"/>
  <c r="M309"/>
  <c r="K309"/>
  <c r="E309"/>
  <c r="H309" s="1"/>
  <c r="AG308"/>
  <c r="AE308"/>
  <c r="AC308"/>
  <c r="AA308"/>
  <c r="Y308"/>
  <c r="W308"/>
  <c r="U308"/>
  <c r="S308"/>
  <c r="Q308"/>
  <c r="O308"/>
  <c r="M308"/>
  <c r="K308"/>
  <c r="F308"/>
  <c r="E308"/>
  <c r="AG307"/>
  <c r="AE307"/>
  <c r="AC307"/>
  <c r="AA307"/>
  <c r="Y307"/>
  <c r="W307"/>
  <c r="U307"/>
  <c r="S307"/>
  <c r="Q307"/>
  <c r="O307"/>
  <c r="M307"/>
  <c r="K307"/>
  <c r="F307"/>
  <c r="E307"/>
  <c r="AG306"/>
  <c r="AE306"/>
  <c r="AC306"/>
  <c r="AA306"/>
  <c r="Y306"/>
  <c r="W306"/>
  <c r="U306"/>
  <c r="S306"/>
  <c r="Q306"/>
  <c r="O306"/>
  <c r="M306"/>
  <c r="K306"/>
  <c r="F306"/>
  <c r="E306"/>
  <c r="AG305"/>
  <c r="AE305"/>
  <c r="AC305"/>
  <c r="AA305"/>
  <c r="Y305"/>
  <c r="W305"/>
  <c r="U305"/>
  <c r="S305"/>
  <c r="Q305"/>
  <c r="O305"/>
  <c r="M305"/>
  <c r="K305"/>
  <c r="F305"/>
  <c r="E305"/>
  <c r="AG302"/>
  <c r="AE302"/>
  <c r="AC302"/>
  <c r="AA302"/>
  <c r="Y302"/>
  <c r="W302"/>
  <c r="U302"/>
  <c r="S302"/>
  <c r="Q302"/>
  <c r="O302"/>
  <c r="M302"/>
  <c r="K302"/>
  <c r="F302"/>
  <c r="E302"/>
  <c r="H302" s="1"/>
  <c r="AG301"/>
  <c r="AE301"/>
  <c r="AC301"/>
  <c r="AA301"/>
  <c r="Y301"/>
  <c r="W301"/>
  <c r="U301"/>
  <c r="S301"/>
  <c r="Q301"/>
  <c r="O301"/>
  <c r="M301"/>
  <c r="K301"/>
  <c r="F301"/>
  <c r="E301"/>
  <c r="AG300"/>
  <c r="AE300"/>
  <c r="AC300"/>
  <c r="AA300"/>
  <c r="Y300"/>
  <c r="W300"/>
  <c r="U300"/>
  <c r="S300"/>
  <c r="Q300"/>
  <c r="O300"/>
  <c r="M300"/>
  <c r="K300"/>
  <c r="F300"/>
  <c r="E300"/>
  <c r="H300" s="1"/>
  <c r="AG299"/>
  <c r="AE299"/>
  <c r="AC299"/>
  <c r="AA299"/>
  <c r="Y299"/>
  <c r="W299"/>
  <c r="U299"/>
  <c r="S299"/>
  <c r="Q299"/>
  <c r="O299"/>
  <c r="M299"/>
  <c r="K299"/>
  <c r="E299"/>
  <c r="AG298"/>
  <c r="AE298"/>
  <c r="AC298"/>
  <c r="AA298"/>
  <c r="Y298"/>
  <c r="W298"/>
  <c r="U298"/>
  <c r="S298"/>
  <c r="Q298"/>
  <c r="O298"/>
  <c r="M298"/>
  <c r="K298"/>
  <c r="F298"/>
  <c r="E298"/>
  <c r="H298" s="1"/>
  <c r="AG297"/>
  <c r="AE297"/>
  <c r="AC297"/>
  <c r="AA297"/>
  <c r="Y297"/>
  <c r="W297"/>
  <c r="U297"/>
  <c r="S297"/>
  <c r="Q297"/>
  <c r="O297"/>
  <c r="M297"/>
  <c r="K297"/>
  <c r="E297"/>
  <c r="AG296"/>
  <c r="AE296"/>
  <c r="AC296"/>
  <c r="AA296"/>
  <c r="Y296"/>
  <c r="W296"/>
  <c r="U296"/>
  <c r="S296"/>
  <c r="Q296"/>
  <c r="O296"/>
  <c r="M296"/>
  <c r="K296"/>
  <c r="F296"/>
  <c r="E296"/>
  <c r="H296" s="1"/>
  <c r="AG295"/>
  <c r="AE295"/>
  <c r="AC295"/>
  <c r="AA295"/>
  <c r="Y295"/>
  <c r="W295"/>
  <c r="U295"/>
  <c r="S295"/>
  <c r="Q295"/>
  <c r="O295"/>
  <c r="M295"/>
  <c r="K295"/>
  <c r="F295"/>
  <c r="E295"/>
  <c r="AG294"/>
  <c r="AE294"/>
  <c r="AC294"/>
  <c r="AA294"/>
  <c r="Y294"/>
  <c r="W294"/>
  <c r="U294"/>
  <c r="S294"/>
  <c r="Q294"/>
  <c r="O294"/>
  <c r="M294"/>
  <c r="K294"/>
  <c r="F294"/>
  <c r="E294"/>
  <c r="AG293"/>
  <c r="AE293"/>
  <c r="AC293"/>
  <c r="AA293"/>
  <c r="Y293"/>
  <c r="W293"/>
  <c r="U293"/>
  <c r="S293"/>
  <c r="Q293"/>
  <c r="O293"/>
  <c r="M293"/>
  <c r="K293"/>
  <c r="F293"/>
  <c r="E293"/>
  <c r="AG292"/>
  <c r="AE292"/>
  <c r="AC292"/>
  <c r="AA292"/>
  <c r="Y292"/>
  <c r="W292"/>
  <c r="U292"/>
  <c r="S292"/>
  <c r="Q292"/>
  <c r="O292"/>
  <c r="M292"/>
  <c r="K292"/>
  <c r="F292"/>
  <c r="E292"/>
  <c r="AG291"/>
  <c r="AE291"/>
  <c r="AC291"/>
  <c r="AA291"/>
  <c r="Y291"/>
  <c r="W291"/>
  <c r="U291"/>
  <c r="S291"/>
  <c r="Q291"/>
  <c r="O291"/>
  <c r="M291"/>
  <c r="K291"/>
  <c r="E291"/>
  <c r="AG290"/>
  <c r="AE290"/>
  <c r="AC290"/>
  <c r="AA290"/>
  <c r="Y290"/>
  <c r="W290"/>
  <c r="U290"/>
  <c r="S290"/>
  <c r="Q290"/>
  <c r="O290"/>
  <c r="M290"/>
  <c r="K290"/>
  <c r="F290"/>
  <c r="E290"/>
  <c r="AG289"/>
  <c r="AE289"/>
  <c r="AC289"/>
  <c r="AA289"/>
  <c r="Y289"/>
  <c r="W289"/>
  <c r="U289"/>
  <c r="S289"/>
  <c r="Q289"/>
  <c r="O289"/>
  <c r="M289"/>
  <c r="K289"/>
  <c r="F289"/>
  <c r="E289"/>
  <c r="AG288"/>
  <c r="AE288"/>
  <c r="AC288"/>
  <c r="AA288"/>
  <c r="Y288"/>
  <c r="W288"/>
  <c r="U288"/>
  <c r="S288"/>
  <c r="Q288"/>
  <c r="O288"/>
  <c r="M288"/>
  <c r="K288"/>
  <c r="F288"/>
  <c r="E288"/>
  <c r="AG287"/>
  <c r="AE287"/>
  <c r="AC287"/>
  <c r="AA287"/>
  <c r="Y287"/>
  <c r="W287"/>
  <c r="U287"/>
  <c r="S287"/>
  <c r="Q287"/>
  <c r="O287"/>
  <c r="M287"/>
  <c r="K287"/>
  <c r="F287"/>
  <c r="E287"/>
  <c r="AG286"/>
  <c r="AE286"/>
  <c r="AC286"/>
  <c r="AA286"/>
  <c r="Y286"/>
  <c r="W286"/>
  <c r="U286"/>
  <c r="S286"/>
  <c r="Q286"/>
  <c r="O286"/>
  <c r="M286"/>
  <c r="K286"/>
  <c r="F286"/>
  <c r="E286"/>
  <c r="H286" s="1"/>
  <c r="AG285"/>
  <c r="AE285"/>
  <c r="AC285"/>
  <c r="AA285"/>
  <c r="Y285"/>
  <c r="W285"/>
  <c r="U285"/>
  <c r="S285"/>
  <c r="Q285"/>
  <c r="O285"/>
  <c r="M285"/>
  <c r="K285"/>
  <c r="F285"/>
  <c r="E285"/>
  <c r="AG284"/>
  <c r="AE284"/>
  <c r="AC284"/>
  <c r="AA284"/>
  <c r="Y284"/>
  <c r="W284"/>
  <c r="U284"/>
  <c r="S284"/>
  <c r="Q284"/>
  <c r="O284"/>
  <c r="M284"/>
  <c r="K284"/>
  <c r="F284"/>
  <c r="E284"/>
  <c r="H284" s="1"/>
  <c r="AG283"/>
  <c r="AE283"/>
  <c r="AC283"/>
  <c r="AA283"/>
  <c r="Y283"/>
  <c r="W283"/>
  <c r="U283"/>
  <c r="S283"/>
  <c r="Q283"/>
  <c r="O283"/>
  <c r="M283"/>
  <c r="K283"/>
  <c r="E283"/>
  <c r="AG282"/>
  <c r="AE282"/>
  <c r="AC282"/>
  <c r="AA282"/>
  <c r="Y282"/>
  <c r="W282"/>
  <c r="U282"/>
  <c r="S282"/>
  <c r="Q282"/>
  <c r="O282"/>
  <c r="M282"/>
  <c r="K282"/>
  <c r="F282"/>
  <c r="E282"/>
  <c r="H282" s="1"/>
  <c r="AG281"/>
  <c r="AE281"/>
  <c r="AC281"/>
  <c r="AA281"/>
  <c r="Y281"/>
  <c r="W281"/>
  <c r="U281"/>
  <c r="S281"/>
  <c r="Q281"/>
  <c r="O281"/>
  <c r="M281"/>
  <c r="K281"/>
  <c r="E281"/>
  <c r="G281" s="1"/>
  <c r="AG280"/>
  <c r="AE280"/>
  <c r="AC280"/>
  <c r="AA280"/>
  <c r="Y280"/>
  <c r="W280"/>
  <c r="U280"/>
  <c r="S280"/>
  <c r="Q280"/>
  <c r="O280"/>
  <c r="M280"/>
  <c r="K280"/>
  <c r="F280"/>
  <c r="E280"/>
  <c r="H280" s="1"/>
  <c r="AG279"/>
  <c r="AE279"/>
  <c r="AC279"/>
  <c r="AA279"/>
  <c r="Y279"/>
  <c r="W279"/>
  <c r="U279"/>
  <c r="S279"/>
  <c r="Q279"/>
  <c r="O279"/>
  <c r="M279"/>
  <c r="K279"/>
  <c r="F279"/>
  <c r="E279"/>
  <c r="AG278"/>
  <c r="AE278"/>
  <c r="AC278"/>
  <c r="AA278"/>
  <c r="Y278"/>
  <c r="W278"/>
  <c r="U278"/>
  <c r="S278"/>
  <c r="Q278"/>
  <c r="O278"/>
  <c r="M278"/>
  <c r="K278"/>
  <c r="F278"/>
  <c r="E278"/>
  <c r="H278" s="1"/>
  <c r="AG277"/>
  <c r="AE277"/>
  <c r="AC277"/>
  <c r="AA277"/>
  <c r="Y277"/>
  <c r="W277"/>
  <c r="U277"/>
  <c r="S277"/>
  <c r="Q277"/>
  <c r="O277"/>
  <c r="M277"/>
  <c r="K277"/>
  <c r="E277"/>
  <c r="AG276"/>
  <c r="AE276"/>
  <c r="AC276"/>
  <c r="AA276"/>
  <c r="Y276"/>
  <c r="W276"/>
  <c r="U276"/>
  <c r="S276"/>
  <c r="Q276"/>
  <c r="O276"/>
  <c r="M276"/>
  <c r="K276"/>
  <c r="F276"/>
  <c r="E276"/>
  <c r="AG275"/>
  <c r="AE275"/>
  <c r="AC275"/>
  <c r="AA275"/>
  <c r="Y275"/>
  <c r="W275"/>
  <c r="U275"/>
  <c r="S275"/>
  <c r="Q275"/>
  <c r="O275"/>
  <c r="M275"/>
  <c r="K275"/>
  <c r="E275"/>
  <c r="AG274"/>
  <c r="AE274"/>
  <c r="AC274"/>
  <c r="AA274"/>
  <c r="Y274"/>
  <c r="W274"/>
  <c r="U274"/>
  <c r="S274"/>
  <c r="Q274"/>
  <c r="O274"/>
  <c r="M274"/>
  <c r="K274"/>
  <c r="F274"/>
  <c r="E274"/>
  <c r="H274" s="1"/>
  <c r="AG273"/>
  <c r="AE273"/>
  <c r="AC273"/>
  <c r="AA273"/>
  <c r="Y273"/>
  <c r="W273"/>
  <c r="U273"/>
  <c r="S273"/>
  <c r="Q273"/>
  <c r="O273"/>
  <c r="M273"/>
  <c r="K273"/>
  <c r="E273"/>
  <c r="G273" s="1"/>
  <c r="AG272"/>
  <c r="AE272"/>
  <c r="AC272"/>
  <c r="AA272"/>
  <c r="Y272"/>
  <c r="W272"/>
  <c r="U272"/>
  <c r="S272"/>
  <c r="Q272"/>
  <c r="O272"/>
  <c r="M272"/>
  <c r="K272"/>
  <c r="F272"/>
  <c r="E272"/>
  <c r="H272" s="1"/>
  <c r="AG271"/>
  <c r="AE271"/>
  <c r="AC271"/>
  <c r="AA271"/>
  <c r="Y271"/>
  <c r="W271"/>
  <c r="U271"/>
  <c r="S271"/>
  <c r="Q271"/>
  <c r="O271"/>
  <c r="M271"/>
  <c r="K271"/>
  <c r="F271"/>
  <c r="E271"/>
  <c r="AG270"/>
  <c r="AE270"/>
  <c r="AC270"/>
  <c r="AA270"/>
  <c r="Y270"/>
  <c r="W270"/>
  <c r="U270"/>
  <c r="S270"/>
  <c r="Q270"/>
  <c r="O270"/>
  <c r="M270"/>
  <c r="K270"/>
  <c r="F270"/>
  <c r="E270"/>
  <c r="H270" s="1"/>
  <c r="AG269"/>
  <c r="AE269"/>
  <c r="AC269"/>
  <c r="AA269"/>
  <c r="Y269"/>
  <c r="W269"/>
  <c r="U269"/>
  <c r="S269"/>
  <c r="Q269"/>
  <c r="O269"/>
  <c r="M269"/>
  <c r="K269"/>
  <c r="F269"/>
  <c r="E269"/>
  <c r="AG268"/>
  <c r="AE268"/>
  <c r="AC268"/>
  <c r="AA268"/>
  <c r="Y268"/>
  <c r="W268"/>
  <c r="U268"/>
  <c r="S268"/>
  <c r="Q268"/>
  <c r="O268"/>
  <c r="M268"/>
  <c r="K268"/>
  <c r="F268"/>
  <c r="E268"/>
  <c r="H268" s="1"/>
  <c r="AG265"/>
  <c r="AE265"/>
  <c r="AC265"/>
  <c r="AA265"/>
  <c r="Y265"/>
  <c r="W265"/>
  <c r="U265"/>
  <c r="S265"/>
  <c r="Q265"/>
  <c r="O265"/>
  <c r="M265"/>
  <c r="K265"/>
  <c r="F265"/>
  <c r="E265"/>
  <c r="G265" s="1"/>
  <c r="AG264"/>
  <c r="AE264"/>
  <c r="AC264"/>
  <c r="AA264"/>
  <c r="Y264"/>
  <c r="W264"/>
  <c r="U264"/>
  <c r="S264"/>
  <c r="Q264"/>
  <c r="O264"/>
  <c r="M264"/>
  <c r="K264"/>
  <c r="F264"/>
  <c r="E264"/>
  <c r="AG261"/>
  <c r="AE261"/>
  <c r="AC261"/>
  <c r="AA261"/>
  <c r="Y261"/>
  <c r="W261"/>
  <c r="U261"/>
  <c r="S261"/>
  <c r="Q261"/>
  <c r="O261"/>
  <c r="M261"/>
  <c r="K261"/>
  <c r="F261"/>
  <c r="E261"/>
  <c r="AG260"/>
  <c r="AE260"/>
  <c r="AC260"/>
  <c r="AA260"/>
  <c r="Y260"/>
  <c r="W260"/>
  <c r="U260"/>
  <c r="S260"/>
  <c r="Q260"/>
  <c r="O260"/>
  <c r="M260"/>
  <c r="K260"/>
  <c r="F260"/>
  <c r="E260"/>
  <c r="G260" s="1"/>
  <c r="AG259"/>
  <c r="AE259"/>
  <c r="AC259"/>
  <c r="AA259"/>
  <c r="Y259"/>
  <c r="W259"/>
  <c r="U259"/>
  <c r="S259"/>
  <c r="Q259"/>
  <c r="O259"/>
  <c r="M259"/>
  <c r="K259"/>
  <c r="F259"/>
  <c r="E259"/>
  <c r="AG258"/>
  <c r="AE258"/>
  <c r="AC258"/>
  <c r="AA258"/>
  <c r="Y258"/>
  <c r="W258"/>
  <c r="U258"/>
  <c r="S258"/>
  <c r="Q258"/>
  <c r="O258"/>
  <c r="M258"/>
  <c r="K258"/>
  <c r="E258"/>
  <c r="H258" s="1"/>
  <c r="AG257"/>
  <c r="AE257"/>
  <c r="AC257"/>
  <c r="AA257"/>
  <c r="Y257"/>
  <c r="W257"/>
  <c r="U257"/>
  <c r="S257"/>
  <c r="Q257"/>
  <c r="O257"/>
  <c r="M257"/>
  <c r="K257"/>
  <c r="F257"/>
  <c r="E257"/>
  <c r="AG254"/>
  <c r="AE254"/>
  <c r="AC254"/>
  <c r="AA254"/>
  <c r="Y254"/>
  <c r="W254"/>
  <c r="U254"/>
  <c r="S254"/>
  <c r="Q254"/>
  <c r="O254"/>
  <c r="M254"/>
  <c r="K254"/>
  <c r="F254"/>
  <c r="E254"/>
  <c r="H254" s="1"/>
  <c r="AG253"/>
  <c r="AE253"/>
  <c r="AC253"/>
  <c r="AA253"/>
  <c r="Y253"/>
  <c r="W253"/>
  <c r="U253"/>
  <c r="S253"/>
  <c r="Q253"/>
  <c r="O253"/>
  <c r="M253"/>
  <c r="K253"/>
  <c r="F253"/>
  <c r="E253"/>
  <c r="AG252"/>
  <c r="AE252"/>
  <c r="AC252"/>
  <c r="AA252"/>
  <c r="Y252"/>
  <c r="W252"/>
  <c r="U252"/>
  <c r="S252"/>
  <c r="Q252"/>
  <c r="O252"/>
  <c r="M252"/>
  <c r="K252"/>
  <c r="F252"/>
  <c r="E252"/>
  <c r="AG251"/>
  <c r="AE251"/>
  <c r="AC251"/>
  <c r="AA251"/>
  <c r="Y251"/>
  <c r="W251"/>
  <c r="U251"/>
  <c r="S251"/>
  <c r="Q251"/>
  <c r="O251"/>
  <c r="M251"/>
  <c r="K251"/>
  <c r="E251"/>
  <c r="AG250"/>
  <c r="AE250"/>
  <c r="AC250"/>
  <c r="AA250"/>
  <c r="Y250"/>
  <c r="W250"/>
  <c r="U250"/>
  <c r="S250"/>
  <c r="Q250"/>
  <c r="O250"/>
  <c r="M250"/>
  <c r="K250"/>
  <c r="F250"/>
  <c r="E250"/>
  <c r="AG247"/>
  <c r="AE247"/>
  <c r="AC247"/>
  <c r="AA247"/>
  <c r="Y247"/>
  <c r="W247"/>
  <c r="U247"/>
  <c r="S247"/>
  <c r="Q247"/>
  <c r="O247"/>
  <c r="M247"/>
  <c r="K247"/>
  <c r="F247"/>
  <c r="E247"/>
  <c r="AG246"/>
  <c r="AE246"/>
  <c r="AC246"/>
  <c r="AA246"/>
  <c r="Y246"/>
  <c r="W246"/>
  <c r="U246"/>
  <c r="S246"/>
  <c r="Q246"/>
  <c r="O246"/>
  <c r="M246"/>
  <c r="K246"/>
  <c r="F246"/>
  <c r="E246"/>
  <c r="H246" s="1"/>
  <c r="AG245"/>
  <c r="AE245"/>
  <c r="AC245"/>
  <c r="AA245"/>
  <c r="Y245"/>
  <c r="W245"/>
  <c r="U245"/>
  <c r="S245"/>
  <c r="Q245"/>
  <c r="O245"/>
  <c r="M245"/>
  <c r="K245"/>
  <c r="F245"/>
  <c r="E245"/>
  <c r="AG242"/>
  <c r="AE242"/>
  <c r="AC242"/>
  <c r="AA242"/>
  <c r="Y242"/>
  <c r="W242"/>
  <c r="U242"/>
  <c r="S242"/>
  <c r="Q242"/>
  <c r="O242"/>
  <c r="M242"/>
  <c r="K242"/>
  <c r="F242"/>
  <c r="E242"/>
  <c r="G242" s="1"/>
  <c r="AF239"/>
  <c r="AA69" i="4" s="1"/>
  <c r="AB69" s="1"/>
  <c r="AD239" i="19"/>
  <c r="Y69" i="4" s="1"/>
  <c r="AB239" i="19"/>
  <c r="W69" i="4" s="1"/>
  <c r="X69" s="1"/>
  <c r="Z239" i="19"/>
  <c r="U69" i="4" s="1"/>
  <c r="V69" s="1"/>
  <c r="X239" i="19"/>
  <c r="S69" i="4" s="1"/>
  <c r="T69" s="1"/>
  <c r="V239" i="19"/>
  <c r="Q69" i="4" s="1"/>
  <c r="R69" s="1"/>
  <c r="T239" i="19"/>
  <c r="O69" i="4" s="1"/>
  <c r="P69" s="1"/>
  <c r="R239" i="19"/>
  <c r="M69" i="4" s="1"/>
  <c r="N69" s="1"/>
  <c r="P239" i="19"/>
  <c r="K69" i="4" s="1"/>
  <c r="L69" s="1"/>
  <c r="N239" i="19"/>
  <c r="I69" i="4" s="1"/>
  <c r="J69" s="1"/>
  <c r="L239" i="19"/>
  <c r="G69" i="4" s="1"/>
  <c r="H69" s="1"/>
  <c r="J239" i="19"/>
  <c r="E69" i="4" s="1"/>
  <c r="F69" s="1"/>
  <c r="AG235" i="19"/>
  <c r="AE235"/>
  <c r="AC235"/>
  <c r="AA235"/>
  <c r="Y235"/>
  <c r="W235"/>
  <c r="U235"/>
  <c r="S235"/>
  <c r="Q235"/>
  <c r="O235"/>
  <c r="M235"/>
  <c r="K235"/>
  <c r="F235"/>
  <c r="E235"/>
  <c r="AG234"/>
  <c r="AE234"/>
  <c r="AC234"/>
  <c r="AA234"/>
  <c r="Y234"/>
  <c r="W234"/>
  <c r="U234"/>
  <c r="S234"/>
  <c r="Q234"/>
  <c r="O234"/>
  <c r="M234"/>
  <c r="K234"/>
  <c r="F234"/>
  <c r="E234"/>
  <c r="H234" s="1"/>
  <c r="AG233"/>
  <c r="AE233"/>
  <c r="AC233"/>
  <c r="AA233"/>
  <c r="Y233"/>
  <c r="W233"/>
  <c r="U233"/>
  <c r="S233"/>
  <c r="Q233"/>
  <c r="O233"/>
  <c r="M233"/>
  <c r="K233"/>
  <c r="F233"/>
  <c r="E233"/>
  <c r="AG230"/>
  <c r="AE230"/>
  <c r="AC230"/>
  <c r="AA230"/>
  <c r="Y230"/>
  <c r="W230"/>
  <c r="U230"/>
  <c r="S230"/>
  <c r="Q230"/>
  <c r="O230"/>
  <c r="M230"/>
  <c r="K230"/>
  <c r="F230"/>
  <c r="E230"/>
  <c r="H230" s="1"/>
  <c r="AG226"/>
  <c r="AE226"/>
  <c r="AC226"/>
  <c r="AA226"/>
  <c r="Y226"/>
  <c r="W226"/>
  <c r="U226"/>
  <c r="S226"/>
  <c r="Q226"/>
  <c r="O226"/>
  <c r="M226"/>
  <c r="K226"/>
  <c r="F226"/>
  <c r="E226"/>
  <c r="H226" s="1"/>
  <c r="AG225"/>
  <c r="AE225"/>
  <c r="AC225"/>
  <c r="AA225"/>
  <c r="Y225"/>
  <c r="W225"/>
  <c r="U225"/>
  <c r="S225"/>
  <c r="Q225"/>
  <c r="O225"/>
  <c r="M225"/>
  <c r="K225"/>
  <c r="F225"/>
  <c r="E225"/>
  <c r="AG222"/>
  <c r="AE222"/>
  <c r="AC222"/>
  <c r="AA222"/>
  <c r="Y222"/>
  <c r="W222"/>
  <c r="U222"/>
  <c r="S222"/>
  <c r="Q222"/>
  <c r="O222"/>
  <c r="M222"/>
  <c r="K222"/>
  <c r="F222"/>
  <c r="E222"/>
  <c r="AG221"/>
  <c r="AE221"/>
  <c r="AC221"/>
  <c r="AA221"/>
  <c r="Y221"/>
  <c r="W221"/>
  <c r="U221"/>
  <c r="S221"/>
  <c r="Q221"/>
  <c r="O221"/>
  <c r="M221"/>
  <c r="K221"/>
  <c r="F221"/>
  <c r="E221"/>
  <c r="AG220"/>
  <c r="AE220"/>
  <c r="AC220"/>
  <c r="AA220"/>
  <c r="Y220"/>
  <c r="W220"/>
  <c r="U220"/>
  <c r="S220"/>
  <c r="Q220"/>
  <c r="O220"/>
  <c r="M220"/>
  <c r="K220"/>
  <c r="F220"/>
  <c r="E220"/>
  <c r="H220" s="1"/>
  <c r="AG217"/>
  <c r="AE217"/>
  <c r="AC217"/>
  <c r="AA217"/>
  <c r="Y217"/>
  <c r="W217"/>
  <c r="U217"/>
  <c r="S217"/>
  <c r="Q217"/>
  <c r="O217"/>
  <c r="M217"/>
  <c r="K217"/>
  <c r="F217"/>
  <c r="E217"/>
  <c r="AG216"/>
  <c r="AE216"/>
  <c r="AC216"/>
  <c r="AA216"/>
  <c r="Y216"/>
  <c r="W216"/>
  <c r="U216"/>
  <c r="S216"/>
  <c r="Q216"/>
  <c r="O216"/>
  <c r="M216"/>
  <c r="K216"/>
  <c r="E216"/>
  <c r="H216" s="1"/>
  <c r="AG215"/>
  <c r="AE215"/>
  <c r="AC215"/>
  <c r="AA215"/>
  <c r="Y215"/>
  <c r="W215"/>
  <c r="U215"/>
  <c r="S215"/>
  <c r="Q215"/>
  <c r="O215"/>
  <c r="M215"/>
  <c r="K215"/>
  <c r="F215"/>
  <c r="E215"/>
  <c r="AG214"/>
  <c r="AE214"/>
  <c r="AC214"/>
  <c r="AA214"/>
  <c r="Y214"/>
  <c r="W214"/>
  <c r="U214"/>
  <c r="S214"/>
  <c r="Q214"/>
  <c r="O214"/>
  <c r="M214"/>
  <c r="K214"/>
  <c r="E214"/>
  <c r="H214" s="1"/>
  <c r="AG213"/>
  <c r="AE213"/>
  <c r="AC213"/>
  <c r="AA213"/>
  <c r="Y213"/>
  <c r="W213"/>
  <c r="U213"/>
  <c r="S213"/>
  <c r="Q213"/>
  <c r="O213"/>
  <c r="M213"/>
  <c r="K213"/>
  <c r="F213"/>
  <c r="E213"/>
  <c r="G213" s="1"/>
  <c r="AG212"/>
  <c r="AE212"/>
  <c r="AC212"/>
  <c r="AA212"/>
  <c r="Y212"/>
  <c r="W212"/>
  <c r="U212"/>
  <c r="S212"/>
  <c r="Q212"/>
  <c r="O212"/>
  <c r="M212"/>
  <c r="K212"/>
  <c r="F212"/>
  <c r="E212"/>
  <c r="AG208"/>
  <c r="AE208"/>
  <c r="AC208"/>
  <c r="AA208"/>
  <c r="Y208"/>
  <c r="W208"/>
  <c r="U208"/>
  <c r="S208"/>
  <c r="Q208"/>
  <c r="O208"/>
  <c r="M208"/>
  <c r="K208"/>
  <c r="F208"/>
  <c r="E208"/>
  <c r="AG207"/>
  <c r="AE207"/>
  <c r="AC207"/>
  <c r="AA207"/>
  <c r="Y207"/>
  <c r="W207"/>
  <c r="U207"/>
  <c r="S207"/>
  <c r="Q207"/>
  <c r="O207"/>
  <c r="M207"/>
  <c r="K207"/>
  <c r="F207"/>
  <c r="E207"/>
  <c r="AG206"/>
  <c r="AE206"/>
  <c r="AC206"/>
  <c r="AA206"/>
  <c r="Y206"/>
  <c r="W206"/>
  <c r="U206"/>
  <c r="S206"/>
  <c r="Q206"/>
  <c r="O206"/>
  <c r="M206"/>
  <c r="K206"/>
  <c r="F206"/>
  <c r="E206"/>
  <c r="AG205"/>
  <c r="AE205"/>
  <c r="AC205"/>
  <c r="AA205"/>
  <c r="Y205"/>
  <c r="W205"/>
  <c r="U205"/>
  <c r="S205"/>
  <c r="Q205"/>
  <c r="O205"/>
  <c r="M205"/>
  <c r="K205"/>
  <c r="E205"/>
  <c r="AG204"/>
  <c r="AE204"/>
  <c r="AC204"/>
  <c r="AA204"/>
  <c r="Y204"/>
  <c r="W204"/>
  <c r="U204"/>
  <c r="S204"/>
  <c r="Q204"/>
  <c r="O204"/>
  <c r="M204"/>
  <c r="K204"/>
  <c r="F204"/>
  <c r="E204"/>
  <c r="AG203"/>
  <c r="AE203"/>
  <c r="AC203"/>
  <c r="AA203"/>
  <c r="Y203"/>
  <c r="W203"/>
  <c r="U203"/>
  <c r="S203"/>
  <c r="Q203"/>
  <c r="O203"/>
  <c r="M203"/>
  <c r="K203"/>
  <c r="E203"/>
  <c r="AG202"/>
  <c r="AE202"/>
  <c r="AC202"/>
  <c r="AA202"/>
  <c r="Y202"/>
  <c r="W202"/>
  <c r="U202"/>
  <c r="S202"/>
  <c r="Q202"/>
  <c r="O202"/>
  <c r="M202"/>
  <c r="K202"/>
  <c r="F202"/>
  <c r="E202"/>
  <c r="AG201"/>
  <c r="AE201"/>
  <c r="AC201"/>
  <c r="AA201"/>
  <c r="Y201"/>
  <c r="W201"/>
  <c r="U201"/>
  <c r="S201"/>
  <c r="Q201"/>
  <c r="O201"/>
  <c r="M201"/>
  <c r="K201"/>
  <c r="F201"/>
  <c r="E201"/>
  <c r="AG200"/>
  <c r="AE200"/>
  <c r="AC200"/>
  <c r="AA200"/>
  <c r="Y200"/>
  <c r="W200"/>
  <c r="U200"/>
  <c r="S200"/>
  <c r="Q200"/>
  <c r="O200"/>
  <c r="M200"/>
  <c r="K200"/>
  <c r="F200"/>
  <c r="E200"/>
  <c r="AG199"/>
  <c r="AE199"/>
  <c r="AC199"/>
  <c r="AA199"/>
  <c r="Y199"/>
  <c r="W199"/>
  <c r="U199"/>
  <c r="S199"/>
  <c r="Q199"/>
  <c r="O199"/>
  <c r="M199"/>
  <c r="K199"/>
  <c r="E199"/>
  <c r="H199" s="1"/>
  <c r="AG198"/>
  <c r="AE198"/>
  <c r="AC198"/>
  <c r="AA198"/>
  <c r="Y198"/>
  <c r="W198"/>
  <c r="U198"/>
  <c r="S198"/>
  <c r="Q198"/>
  <c r="O198"/>
  <c r="M198"/>
  <c r="K198"/>
  <c r="F198"/>
  <c r="E198"/>
  <c r="AG197"/>
  <c r="AE197"/>
  <c r="AC197"/>
  <c r="AA197"/>
  <c r="Y197"/>
  <c r="W197"/>
  <c r="U197"/>
  <c r="S197"/>
  <c r="Q197"/>
  <c r="O197"/>
  <c r="M197"/>
  <c r="K197"/>
  <c r="F197"/>
  <c r="E197"/>
  <c r="G197" s="1"/>
  <c r="AG196"/>
  <c r="AE196"/>
  <c r="AC196"/>
  <c r="AA196"/>
  <c r="Y196"/>
  <c r="W196"/>
  <c r="U196"/>
  <c r="S196"/>
  <c r="Q196"/>
  <c r="O196"/>
  <c r="M196"/>
  <c r="K196"/>
  <c r="F196"/>
  <c r="E196"/>
  <c r="AG193"/>
  <c r="AE193"/>
  <c r="AC193"/>
  <c r="AA193"/>
  <c r="Y193"/>
  <c r="W193"/>
  <c r="U193"/>
  <c r="S193"/>
  <c r="Q193"/>
  <c r="O193"/>
  <c r="M193"/>
  <c r="K193"/>
  <c r="F193"/>
  <c r="E193"/>
  <c r="H193" s="1"/>
  <c r="AG192"/>
  <c r="AE192"/>
  <c r="AC192"/>
  <c r="AA192"/>
  <c r="Y192"/>
  <c r="W192"/>
  <c r="U192"/>
  <c r="S192"/>
  <c r="Q192"/>
  <c r="O192"/>
  <c r="M192"/>
  <c r="K192"/>
  <c r="F192"/>
  <c r="E192"/>
  <c r="AG191"/>
  <c r="AE191"/>
  <c r="AC191"/>
  <c r="AA191"/>
  <c r="Y191"/>
  <c r="W191"/>
  <c r="U191"/>
  <c r="S191"/>
  <c r="Q191"/>
  <c r="O191"/>
  <c r="M191"/>
  <c r="K191"/>
  <c r="F191"/>
  <c r="E191"/>
  <c r="AG190"/>
  <c r="AE190"/>
  <c r="AC190"/>
  <c r="AA190"/>
  <c r="Y190"/>
  <c r="W190"/>
  <c r="U190"/>
  <c r="S190"/>
  <c r="Q190"/>
  <c r="O190"/>
  <c r="M190"/>
  <c r="K190"/>
  <c r="E190"/>
  <c r="G190" s="1"/>
  <c r="AG189"/>
  <c r="AE189"/>
  <c r="AC189"/>
  <c r="AA189"/>
  <c r="Y189"/>
  <c r="W189"/>
  <c r="U189"/>
  <c r="S189"/>
  <c r="Q189"/>
  <c r="O189"/>
  <c r="M189"/>
  <c r="K189"/>
  <c r="F189"/>
  <c r="E189"/>
  <c r="H189" s="1"/>
  <c r="AG188"/>
  <c r="AE188"/>
  <c r="AC188"/>
  <c r="AA188"/>
  <c r="Y188"/>
  <c r="W188"/>
  <c r="U188"/>
  <c r="S188"/>
  <c r="Q188"/>
  <c r="O188"/>
  <c r="M188"/>
  <c r="K188"/>
  <c r="F188"/>
  <c r="E188"/>
  <c r="AG187"/>
  <c r="AE187"/>
  <c r="AC187"/>
  <c r="AA187"/>
  <c r="Y187"/>
  <c r="W187"/>
  <c r="U187"/>
  <c r="S187"/>
  <c r="Q187"/>
  <c r="O187"/>
  <c r="M187"/>
  <c r="K187"/>
  <c r="F187"/>
  <c r="E187"/>
  <c r="G187" s="1"/>
  <c r="AG186"/>
  <c r="AE186"/>
  <c r="AC186"/>
  <c r="AA186"/>
  <c r="Y186"/>
  <c r="W186"/>
  <c r="U186"/>
  <c r="S186"/>
  <c r="Q186"/>
  <c r="O186"/>
  <c r="M186"/>
  <c r="K186"/>
  <c r="E186"/>
  <c r="AG183"/>
  <c r="AE183"/>
  <c r="AC183"/>
  <c r="AA183"/>
  <c r="Y183"/>
  <c r="W183"/>
  <c r="U183"/>
  <c r="S183"/>
  <c r="Q183"/>
  <c r="O183"/>
  <c r="M183"/>
  <c r="K183"/>
  <c r="F183"/>
  <c r="E183"/>
  <c r="AG180"/>
  <c r="AE180"/>
  <c r="AC180"/>
  <c r="AA180"/>
  <c r="Y180"/>
  <c r="W180"/>
  <c r="U180"/>
  <c r="S180"/>
  <c r="Q180"/>
  <c r="O180"/>
  <c r="M180"/>
  <c r="K180"/>
  <c r="F180"/>
  <c r="E180"/>
  <c r="AG177"/>
  <c r="AE177"/>
  <c r="AC177"/>
  <c r="AA177"/>
  <c r="Y177"/>
  <c r="W177"/>
  <c r="U177"/>
  <c r="S177"/>
  <c r="Q177"/>
  <c r="O177"/>
  <c r="M177"/>
  <c r="K177"/>
  <c r="F177"/>
  <c r="E177"/>
  <c r="H177" s="1"/>
  <c r="AG176"/>
  <c r="AE176"/>
  <c r="AC176"/>
  <c r="AA176"/>
  <c r="Y176"/>
  <c r="W176"/>
  <c r="U176"/>
  <c r="S176"/>
  <c r="Q176"/>
  <c r="O176"/>
  <c r="M176"/>
  <c r="K176"/>
  <c r="F176"/>
  <c r="E176"/>
  <c r="AG174"/>
  <c r="AE174"/>
  <c r="AC174"/>
  <c r="AA174"/>
  <c r="Y174"/>
  <c r="W174"/>
  <c r="U174"/>
  <c r="S174"/>
  <c r="Q174"/>
  <c r="O174"/>
  <c r="M174"/>
  <c r="K174"/>
  <c r="F174"/>
  <c r="E174"/>
  <c r="H174" s="1"/>
  <c r="AG173"/>
  <c r="AE173"/>
  <c r="AC173"/>
  <c r="AA173"/>
  <c r="Y173"/>
  <c r="W173"/>
  <c r="U173"/>
  <c r="S173"/>
  <c r="Q173"/>
  <c r="O173"/>
  <c r="M173"/>
  <c r="K173"/>
  <c r="F173"/>
  <c r="E173"/>
  <c r="AG172"/>
  <c r="AE172"/>
  <c r="AC172"/>
  <c r="AA172"/>
  <c r="Y172"/>
  <c r="W172"/>
  <c r="U172"/>
  <c r="S172"/>
  <c r="Q172"/>
  <c r="O172"/>
  <c r="M172"/>
  <c r="K172"/>
  <c r="F172"/>
  <c r="E172"/>
  <c r="AG171"/>
  <c r="AE171"/>
  <c r="AC171"/>
  <c r="AA171"/>
  <c r="Y171"/>
  <c r="W171"/>
  <c r="U171"/>
  <c r="S171"/>
  <c r="Q171"/>
  <c r="O171"/>
  <c r="M171"/>
  <c r="K171"/>
  <c r="E171"/>
  <c r="AG170"/>
  <c r="AE170"/>
  <c r="AC170"/>
  <c r="AA170"/>
  <c r="Y170"/>
  <c r="W170"/>
  <c r="U170"/>
  <c r="S170"/>
  <c r="Q170"/>
  <c r="O170"/>
  <c r="M170"/>
  <c r="K170"/>
  <c r="F170"/>
  <c r="E170"/>
  <c r="AG169"/>
  <c r="AE169"/>
  <c r="AC169"/>
  <c r="AA169"/>
  <c r="Y169"/>
  <c r="W169"/>
  <c r="U169"/>
  <c r="S169"/>
  <c r="Q169"/>
  <c r="O169"/>
  <c r="M169"/>
  <c r="K169"/>
  <c r="F169"/>
  <c r="E169"/>
  <c r="AG168"/>
  <c r="AE168"/>
  <c r="AC168"/>
  <c r="AA168"/>
  <c r="Y168"/>
  <c r="W168"/>
  <c r="U168"/>
  <c r="S168"/>
  <c r="Q168"/>
  <c r="O168"/>
  <c r="M168"/>
  <c r="K168"/>
  <c r="E168"/>
  <c r="H168" s="1"/>
  <c r="AG167"/>
  <c r="AE167"/>
  <c r="AC167"/>
  <c r="AA167"/>
  <c r="Y167"/>
  <c r="W167"/>
  <c r="U167"/>
  <c r="S167"/>
  <c r="Q167"/>
  <c r="O167"/>
  <c r="M167"/>
  <c r="K167"/>
  <c r="E167"/>
  <c r="G167" s="1"/>
  <c r="AG166"/>
  <c r="AE166"/>
  <c r="AC166"/>
  <c r="AA166"/>
  <c r="Y166"/>
  <c r="W166"/>
  <c r="U166"/>
  <c r="S166"/>
  <c r="Q166"/>
  <c r="O166"/>
  <c r="M166"/>
  <c r="K166"/>
  <c r="F166"/>
  <c r="E166"/>
  <c r="H166" s="1"/>
  <c r="AG165"/>
  <c r="AE165"/>
  <c r="AC165"/>
  <c r="AA165"/>
  <c r="Y165"/>
  <c r="W165"/>
  <c r="U165"/>
  <c r="S165"/>
  <c r="Q165"/>
  <c r="O165"/>
  <c r="M165"/>
  <c r="K165"/>
  <c r="F165"/>
  <c r="E165"/>
  <c r="AG163"/>
  <c r="AE163"/>
  <c r="AC163"/>
  <c r="AA163"/>
  <c r="Y163"/>
  <c r="W163"/>
  <c r="U163"/>
  <c r="S163"/>
  <c r="Q163"/>
  <c r="O163"/>
  <c r="M163"/>
  <c r="K163"/>
  <c r="F163"/>
  <c r="E163"/>
  <c r="AG162"/>
  <c r="AE162"/>
  <c r="AC162"/>
  <c r="AA162"/>
  <c r="Y162"/>
  <c r="W162"/>
  <c r="U162"/>
  <c r="S162"/>
  <c r="Q162"/>
  <c r="O162"/>
  <c r="M162"/>
  <c r="K162"/>
  <c r="F162"/>
  <c r="E162"/>
  <c r="AG161"/>
  <c r="AE161"/>
  <c r="AC161"/>
  <c r="AA161"/>
  <c r="Y161"/>
  <c r="W161"/>
  <c r="U161"/>
  <c r="S161"/>
  <c r="Q161"/>
  <c r="O161"/>
  <c r="M161"/>
  <c r="K161"/>
  <c r="E161"/>
  <c r="AG159"/>
  <c r="AE159"/>
  <c r="AC159"/>
  <c r="AA159"/>
  <c r="Y159"/>
  <c r="W159"/>
  <c r="U159"/>
  <c r="S159"/>
  <c r="Q159"/>
  <c r="O159"/>
  <c r="M159"/>
  <c r="K159"/>
  <c r="F159"/>
  <c r="E159"/>
  <c r="H159" s="1"/>
  <c r="AG158"/>
  <c r="AE158"/>
  <c r="AC158"/>
  <c r="AA158"/>
  <c r="Y158"/>
  <c r="W158"/>
  <c r="U158"/>
  <c r="S158"/>
  <c r="Q158"/>
  <c r="O158"/>
  <c r="M158"/>
  <c r="K158"/>
  <c r="E158"/>
  <c r="G158" s="1"/>
  <c r="AG157"/>
  <c r="AE157"/>
  <c r="AC157"/>
  <c r="AA157"/>
  <c r="Y157"/>
  <c r="W157"/>
  <c r="U157"/>
  <c r="S157"/>
  <c r="Q157"/>
  <c r="O157"/>
  <c r="M157"/>
  <c r="K157"/>
  <c r="F157"/>
  <c r="E157"/>
  <c r="AG156"/>
  <c r="AE156"/>
  <c r="AC156"/>
  <c r="AA156"/>
  <c r="Y156"/>
  <c r="W156"/>
  <c r="U156"/>
  <c r="S156"/>
  <c r="Q156"/>
  <c r="O156"/>
  <c r="M156"/>
  <c r="K156"/>
  <c r="F156"/>
  <c r="E156"/>
  <c r="AG155"/>
  <c r="AE155"/>
  <c r="AC155"/>
  <c r="AA155"/>
  <c r="Y155"/>
  <c r="W155"/>
  <c r="U155"/>
  <c r="S155"/>
  <c r="Q155"/>
  <c r="O155"/>
  <c r="M155"/>
  <c r="K155"/>
  <c r="E155"/>
  <c r="AG154"/>
  <c r="AE154"/>
  <c r="AC154"/>
  <c r="AA154"/>
  <c r="Y154"/>
  <c r="W154"/>
  <c r="U154"/>
  <c r="S154"/>
  <c r="Q154"/>
  <c r="O154"/>
  <c r="M154"/>
  <c r="K154"/>
  <c r="F154"/>
  <c r="E154"/>
  <c r="H154" s="1"/>
  <c r="AG153"/>
  <c r="AE153"/>
  <c r="AC153"/>
  <c r="AA153"/>
  <c r="Y153"/>
  <c r="W153"/>
  <c r="U153"/>
  <c r="S153"/>
  <c r="Q153"/>
  <c r="O153"/>
  <c r="M153"/>
  <c r="K153"/>
  <c r="F153"/>
  <c r="E153"/>
  <c r="AG152"/>
  <c r="AE152"/>
  <c r="AC152"/>
  <c r="AA152"/>
  <c r="Y152"/>
  <c r="W152"/>
  <c r="U152"/>
  <c r="S152"/>
  <c r="Q152"/>
  <c r="O152"/>
  <c r="M152"/>
  <c r="K152"/>
  <c r="F152"/>
  <c r="E152"/>
  <c r="AG151"/>
  <c r="AE151"/>
  <c r="AC151"/>
  <c r="AA151"/>
  <c r="Y151"/>
  <c r="W151"/>
  <c r="U151"/>
  <c r="S151"/>
  <c r="Q151"/>
  <c r="O151"/>
  <c r="M151"/>
  <c r="K151"/>
  <c r="E151"/>
  <c r="G151" s="1"/>
  <c r="AG147"/>
  <c r="AE147"/>
  <c r="AC147"/>
  <c r="AA147"/>
  <c r="Y147"/>
  <c r="W147"/>
  <c r="U147"/>
  <c r="S147"/>
  <c r="Q147"/>
  <c r="O147"/>
  <c r="M147"/>
  <c r="K147"/>
  <c r="F147"/>
  <c r="E147"/>
  <c r="H147" s="1"/>
  <c r="AG146"/>
  <c r="AE146"/>
  <c r="AC146"/>
  <c r="AA146"/>
  <c r="Y146"/>
  <c r="W146"/>
  <c r="U146"/>
  <c r="S146"/>
  <c r="Q146"/>
  <c r="O146"/>
  <c r="M146"/>
  <c r="K146"/>
  <c r="F146"/>
  <c r="E146"/>
  <c r="AG145"/>
  <c r="AE145"/>
  <c r="AC145"/>
  <c r="AA145"/>
  <c r="Y145"/>
  <c r="W145"/>
  <c r="U145"/>
  <c r="S145"/>
  <c r="Q145"/>
  <c r="O145"/>
  <c r="M145"/>
  <c r="K145"/>
  <c r="F145"/>
  <c r="E145"/>
  <c r="H145" s="1"/>
  <c r="AG144"/>
  <c r="AE144"/>
  <c r="AC144"/>
  <c r="AA144"/>
  <c r="Y144"/>
  <c r="W144"/>
  <c r="U144"/>
  <c r="S144"/>
  <c r="Q144"/>
  <c r="O144"/>
  <c r="M144"/>
  <c r="K144"/>
  <c r="E144"/>
  <c r="AG143"/>
  <c r="AE143"/>
  <c r="AC143"/>
  <c r="AA143"/>
  <c r="Y143"/>
  <c r="W143"/>
  <c r="U143"/>
  <c r="S143"/>
  <c r="Q143"/>
  <c r="O143"/>
  <c r="M143"/>
  <c r="K143"/>
  <c r="F143"/>
  <c r="E143"/>
  <c r="H143" s="1"/>
  <c r="AG142"/>
  <c r="AE142"/>
  <c r="AC142"/>
  <c r="AA142"/>
  <c r="Y142"/>
  <c r="W142"/>
  <c r="U142"/>
  <c r="S142"/>
  <c r="Q142"/>
  <c r="O142"/>
  <c r="M142"/>
  <c r="K142"/>
  <c r="F142"/>
  <c r="E142"/>
  <c r="AG140"/>
  <c r="AE140"/>
  <c r="AC140"/>
  <c r="AA140"/>
  <c r="Y140"/>
  <c r="W140"/>
  <c r="U140"/>
  <c r="S140"/>
  <c r="Q140"/>
  <c r="O140"/>
  <c r="M140"/>
  <c r="K140"/>
  <c r="F140"/>
  <c r="E140"/>
  <c r="H140" s="1"/>
  <c r="AG139"/>
  <c r="AE139"/>
  <c r="AC139"/>
  <c r="AA139"/>
  <c r="Y139"/>
  <c r="W139"/>
  <c r="U139"/>
  <c r="S139"/>
  <c r="Q139"/>
  <c r="O139"/>
  <c r="M139"/>
  <c r="K139"/>
  <c r="F139"/>
  <c r="E139"/>
  <c r="AG138"/>
  <c r="AE138"/>
  <c r="AC138"/>
  <c r="AA138"/>
  <c r="Y138"/>
  <c r="W138"/>
  <c r="U138"/>
  <c r="S138"/>
  <c r="Q138"/>
  <c r="O138"/>
  <c r="M138"/>
  <c r="K138"/>
  <c r="F138"/>
  <c r="E138"/>
  <c r="AG135"/>
  <c r="AE135"/>
  <c r="AC135"/>
  <c r="AA135"/>
  <c r="Y135"/>
  <c r="W135"/>
  <c r="U135"/>
  <c r="S135"/>
  <c r="Q135"/>
  <c r="O135"/>
  <c r="M135"/>
  <c r="K135"/>
  <c r="F135"/>
  <c r="E135"/>
  <c r="AG134"/>
  <c r="AE134"/>
  <c r="AC134"/>
  <c r="AA134"/>
  <c r="Y134"/>
  <c r="W134"/>
  <c r="U134"/>
  <c r="S134"/>
  <c r="Q134"/>
  <c r="O134"/>
  <c r="M134"/>
  <c r="K134"/>
  <c r="E134"/>
  <c r="H134" s="1"/>
  <c r="AG133"/>
  <c r="AE133"/>
  <c r="AC133"/>
  <c r="AA133"/>
  <c r="Y133"/>
  <c r="W133"/>
  <c r="U133"/>
  <c r="S133"/>
  <c r="Q133"/>
  <c r="O133"/>
  <c r="M133"/>
  <c r="K133"/>
  <c r="F133"/>
  <c r="E133"/>
  <c r="AG132"/>
  <c r="AE132"/>
  <c r="AC132"/>
  <c r="AA132"/>
  <c r="Y132"/>
  <c r="W132"/>
  <c r="U132"/>
  <c r="S132"/>
  <c r="Q132"/>
  <c r="O132"/>
  <c r="M132"/>
  <c r="K132"/>
  <c r="F132"/>
  <c r="E132"/>
  <c r="AG131"/>
  <c r="AE131"/>
  <c r="AC131"/>
  <c r="AA131"/>
  <c r="Y131"/>
  <c r="W131"/>
  <c r="U131"/>
  <c r="S131"/>
  <c r="Q131"/>
  <c r="O131"/>
  <c r="M131"/>
  <c r="K131"/>
  <c r="F131"/>
  <c r="E131"/>
  <c r="AG130"/>
  <c r="AE130"/>
  <c r="AC130"/>
  <c r="AA130"/>
  <c r="Y130"/>
  <c r="W130"/>
  <c r="U130"/>
  <c r="S130"/>
  <c r="Q130"/>
  <c r="O130"/>
  <c r="M130"/>
  <c r="K130"/>
  <c r="E130"/>
  <c r="AG129"/>
  <c r="AE129"/>
  <c r="AC129"/>
  <c r="AA129"/>
  <c r="Y129"/>
  <c r="W129"/>
  <c r="U129"/>
  <c r="S129"/>
  <c r="Q129"/>
  <c r="O129"/>
  <c r="M129"/>
  <c r="K129"/>
  <c r="F129"/>
  <c r="E129"/>
  <c r="AG127"/>
  <c r="AE127"/>
  <c r="AC127"/>
  <c r="AA127"/>
  <c r="Y127"/>
  <c r="W127"/>
  <c r="U127"/>
  <c r="S127"/>
  <c r="Q127"/>
  <c r="O127"/>
  <c r="M127"/>
  <c r="K127"/>
  <c r="F127"/>
  <c r="E127"/>
  <c r="AG125"/>
  <c r="AE125"/>
  <c r="AC125"/>
  <c r="AA125"/>
  <c r="Y125"/>
  <c r="W125"/>
  <c r="U125"/>
  <c r="S125"/>
  <c r="Q125"/>
  <c r="O125"/>
  <c r="M125"/>
  <c r="K125"/>
  <c r="F125"/>
  <c r="E125"/>
  <c r="AG124"/>
  <c r="AE124"/>
  <c r="AC124"/>
  <c r="AA124"/>
  <c r="Y124"/>
  <c r="W124"/>
  <c r="U124"/>
  <c r="S124"/>
  <c r="Q124"/>
  <c r="O124"/>
  <c r="M124"/>
  <c r="K124"/>
  <c r="F124"/>
  <c r="E124"/>
  <c r="AG123"/>
  <c r="AE123"/>
  <c r="AC123"/>
  <c r="AA123"/>
  <c r="Y123"/>
  <c r="W123"/>
  <c r="U123"/>
  <c r="S123"/>
  <c r="Q123"/>
  <c r="O123"/>
  <c r="M123"/>
  <c r="K123"/>
  <c r="F123"/>
  <c r="E123"/>
  <c r="AG122"/>
  <c r="AE122"/>
  <c r="AC122"/>
  <c r="AA122"/>
  <c r="Y122"/>
  <c r="W122"/>
  <c r="U122"/>
  <c r="S122"/>
  <c r="Q122"/>
  <c r="O122"/>
  <c r="M122"/>
  <c r="K122"/>
  <c r="E122"/>
  <c r="H122" s="1"/>
  <c r="AG120"/>
  <c r="AE120"/>
  <c r="AC120"/>
  <c r="AA120"/>
  <c r="Y120"/>
  <c r="W120"/>
  <c r="U120"/>
  <c r="S120"/>
  <c r="Q120"/>
  <c r="O120"/>
  <c r="M120"/>
  <c r="K120"/>
  <c r="F120"/>
  <c r="E120"/>
  <c r="AG118"/>
  <c r="AE118"/>
  <c r="AC118"/>
  <c r="AA118"/>
  <c r="Y118"/>
  <c r="W118"/>
  <c r="U118"/>
  <c r="S118"/>
  <c r="Q118"/>
  <c r="O118"/>
  <c r="M118"/>
  <c r="K118"/>
  <c r="F118"/>
  <c r="E118"/>
  <c r="AG117"/>
  <c r="AE117"/>
  <c r="AC117"/>
  <c r="AA117"/>
  <c r="Y117"/>
  <c r="W117"/>
  <c r="U117"/>
  <c r="S117"/>
  <c r="Q117"/>
  <c r="O117"/>
  <c r="M117"/>
  <c r="K117"/>
  <c r="F117"/>
  <c r="E117"/>
  <c r="AG115"/>
  <c r="AE115"/>
  <c r="AC115"/>
  <c r="AA115"/>
  <c r="Y115"/>
  <c r="W115"/>
  <c r="U115"/>
  <c r="S115"/>
  <c r="Q115"/>
  <c r="O115"/>
  <c r="M115"/>
  <c r="K115"/>
  <c r="F115"/>
  <c r="E115"/>
  <c r="AG114"/>
  <c r="AE114"/>
  <c r="AC114"/>
  <c r="AA114"/>
  <c r="Y114"/>
  <c r="W114"/>
  <c r="U114"/>
  <c r="S114"/>
  <c r="Q114"/>
  <c r="O114"/>
  <c r="M114"/>
  <c r="K114"/>
  <c r="F114"/>
  <c r="E114"/>
  <c r="AG113"/>
  <c r="AE113"/>
  <c r="AC113"/>
  <c r="AA113"/>
  <c r="Y113"/>
  <c r="W113"/>
  <c r="U113"/>
  <c r="S113"/>
  <c r="Q113"/>
  <c r="O113"/>
  <c r="M113"/>
  <c r="K113"/>
  <c r="F113"/>
  <c r="E113"/>
  <c r="AG112"/>
  <c r="AE112"/>
  <c r="AC112"/>
  <c r="AA112"/>
  <c r="Y112"/>
  <c r="W112"/>
  <c r="U112"/>
  <c r="S112"/>
  <c r="Q112"/>
  <c r="O112"/>
  <c r="M112"/>
  <c r="K112"/>
  <c r="E112"/>
  <c r="G112" s="1"/>
  <c r="AG111"/>
  <c r="AE111"/>
  <c r="AC111"/>
  <c r="AA111"/>
  <c r="Y111"/>
  <c r="W111"/>
  <c r="U111"/>
  <c r="S111"/>
  <c r="Q111"/>
  <c r="O111"/>
  <c r="M111"/>
  <c r="K111"/>
  <c r="F111"/>
  <c r="E111"/>
  <c r="H111" s="1"/>
  <c r="AG110"/>
  <c r="AE110"/>
  <c r="AC110"/>
  <c r="AA110"/>
  <c r="Y110"/>
  <c r="W110"/>
  <c r="U110"/>
  <c r="S110"/>
  <c r="Q110"/>
  <c r="O110"/>
  <c r="M110"/>
  <c r="K110"/>
  <c r="F110"/>
  <c r="E110"/>
  <c r="AG109"/>
  <c r="AE109"/>
  <c r="AC109"/>
  <c r="AA109"/>
  <c r="Y109"/>
  <c r="W109"/>
  <c r="U109"/>
  <c r="S109"/>
  <c r="Q109"/>
  <c r="O109"/>
  <c r="M109"/>
  <c r="K109"/>
  <c r="F109"/>
  <c r="E109"/>
  <c r="G109" s="1"/>
  <c r="AG108"/>
  <c r="AE108"/>
  <c r="AC108"/>
  <c r="AA108"/>
  <c r="Y108"/>
  <c r="W108"/>
  <c r="U108"/>
  <c r="S108"/>
  <c r="Q108"/>
  <c r="O108"/>
  <c r="M108"/>
  <c r="K108"/>
  <c r="E108"/>
  <c r="G108" s="1"/>
  <c r="AG107"/>
  <c r="AE107"/>
  <c r="AC107"/>
  <c r="AA107"/>
  <c r="Y107"/>
  <c r="W107"/>
  <c r="U107"/>
  <c r="S107"/>
  <c r="Q107"/>
  <c r="O107"/>
  <c r="M107"/>
  <c r="K107"/>
  <c r="F107"/>
  <c r="E107"/>
  <c r="AG106"/>
  <c r="AE106"/>
  <c r="AC106"/>
  <c r="AA106"/>
  <c r="Y106"/>
  <c r="W106"/>
  <c r="U106"/>
  <c r="S106"/>
  <c r="Q106"/>
  <c r="O106"/>
  <c r="M106"/>
  <c r="K106"/>
  <c r="AG105"/>
  <c r="AE105"/>
  <c r="AC105"/>
  <c r="AA105"/>
  <c r="Y105"/>
  <c r="W105"/>
  <c r="U105"/>
  <c r="S105"/>
  <c r="Q105"/>
  <c r="O105"/>
  <c r="M105"/>
  <c r="K105"/>
  <c r="F105"/>
  <c r="E105"/>
  <c r="AG101"/>
  <c r="AE101"/>
  <c r="AC101"/>
  <c r="AA101"/>
  <c r="Y101"/>
  <c r="W101"/>
  <c r="U101"/>
  <c r="S101"/>
  <c r="Q101"/>
  <c r="O101"/>
  <c r="M101"/>
  <c r="K101"/>
  <c r="F101"/>
  <c r="E101"/>
  <c r="H101" s="1"/>
  <c r="AG98"/>
  <c r="AE98"/>
  <c r="AC98"/>
  <c r="AA98"/>
  <c r="Y98"/>
  <c r="W98"/>
  <c r="U98"/>
  <c r="S98"/>
  <c r="Q98"/>
  <c r="O98"/>
  <c r="M98"/>
  <c r="K98"/>
  <c r="F98"/>
  <c r="E98"/>
  <c r="AG95"/>
  <c r="AE95"/>
  <c r="AC95"/>
  <c r="AA95"/>
  <c r="Y95"/>
  <c r="W95"/>
  <c r="U95"/>
  <c r="S95"/>
  <c r="Q95"/>
  <c r="O95"/>
  <c r="M95"/>
  <c r="K95"/>
  <c r="F95"/>
  <c r="E95"/>
  <c r="H95" s="1"/>
  <c r="AG94"/>
  <c r="AE94"/>
  <c r="AC94"/>
  <c r="AA94"/>
  <c r="Y94"/>
  <c r="W94"/>
  <c r="U94"/>
  <c r="S94"/>
  <c r="Q94"/>
  <c r="O94"/>
  <c r="M94"/>
  <c r="K94"/>
  <c r="E94"/>
  <c r="AG92"/>
  <c r="AE92"/>
  <c r="AC92"/>
  <c r="AA92"/>
  <c r="Y92"/>
  <c r="W92"/>
  <c r="U92"/>
  <c r="S92"/>
  <c r="Q92"/>
  <c r="O92"/>
  <c r="M92"/>
  <c r="K92"/>
  <c r="F92"/>
  <c r="E92"/>
  <c r="AG90"/>
  <c r="AE90"/>
  <c r="AC90"/>
  <c r="AA90"/>
  <c r="Y90"/>
  <c r="W90"/>
  <c r="U90"/>
  <c r="S90"/>
  <c r="Q90"/>
  <c r="O90"/>
  <c r="M90"/>
  <c r="K90"/>
  <c r="F90"/>
  <c r="E90"/>
  <c r="AG89"/>
  <c r="AE89"/>
  <c r="AC89"/>
  <c r="AA89"/>
  <c r="Y89"/>
  <c r="W89"/>
  <c r="U89"/>
  <c r="S89"/>
  <c r="Q89"/>
  <c r="O89"/>
  <c r="M89"/>
  <c r="K89"/>
  <c r="F89"/>
  <c r="E89"/>
  <c r="H89" s="1"/>
  <c r="AG88"/>
  <c r="AE88"/>
  <c r="AC88"/>
  <c r="AA88"/>
  <c r="Y88"/>
  <c r="W88"/>
  <c r="U88"/>
  <c r="S88"/>
  <c r="Q88"/>
  <c r="O88"/>
  <c r="M88"/>
  <c r="K88"/>
  <c r="F88"/>
  <c r="E88"/>
  <c r="AG87"/>
  <c r="AE87"/>
  <c r="AC87"/>
  <c r="AA87"/>
  <c r="Y87"/>
  <c r="W87"/>
  <c r="U87"/>
  <c r="S87"/>
  <c r="Q87"/>
  <c r="O87"/>
  <c r="M87"/>
  <c r="K87"/>
  <c r="E87"/>
  <c r="AG86"/>
  <c r="AE86"/>
  <c r="AC86"/>
  <c r="AA86"/>
  <c r="Y86"/>
  <c r="W86"/>
  <c r="U86"/>
  <c r="S86"/>
  <c r="Q86"/>
  <c r="O86"/>
  <c r="M86"/>
  <c r="K86"/>
  <c r="F86"/>
  <c r="E86"/>
  <c r="AG85"/>
  <c r="AE85"/>
  <c r="AC85"/>
  <c r="AA85"/>
  <c r="Y85"/>
  <c r="W85"/>
  <c r="U85"/>
  <c r="S85"/>
  <c r="Q85"/>
  <c r="O85"/>
  <c r="M85"/>
  <c r="K85"/>
  <c r="F85"/>
  <c r="E85"/>
  <c r="H85" s="1"/>
  <c r="AG84"/>
  <c r="AE84"/>
  <c r="AC84"/>
  <c r="AA84"/>
  <c r="Y84"/>
  <c r="W84"/>
  <c r="U84"/>
  <c r="S84"/>
  <c r="Q84"/>
  <c r="O84"/>
  <c r="M84"/>
  <c r="K84"/>
  <c r="E84"/>
  <c r="AG83"/>
  <c r="AE83"/>
  <c r="AC83"/>
  <c r="AA83"/>
  <c r="Y83"/>
  <c r="W83"/>
  <c r="U83"/>
  <c r="S83"/>
  <c r="Q83"/>
  <c r="O83"/>
  <c r="M83"/>
  <c r="K83"/>
  <c r="E83"/>
  <c r="G83" s="1"/>
  <c r="AG82"/>
  <c r="AE82"/>
  <c r="AC82"/>
  <c r="AA82"/>
  <c r="Y82"/>
  <c r="W82"/>
  <c r="U82"/>
  <c r="S82"/>
  <c r="Q82"/>
  <c r="O82"/>
  <c r="M82"/>
  <c r="K82"/>
  <c r="F82"/>
  <c r="E82"/>
  <c r="AG81"/>
  <c r="AE81"/>
  <c r="AC81"/>
  <c r="AA81"/>
  <c r="Y81"/>
  <c r="W81"/>
  <c r="U81"/>
  <c r="S81"/>
  <c r="Q81"/>
  <c r="O81"/>
  <c r="M81"/>
  <c r="K81"/>
  <c r="F81"/>
  <c r="E81"/>
  <c r="H81" s="1"/>
  <c r="AG80"/>
  <c r="AE80"/>
  <c r="AC80"/>
  <c r="AA80"/>
  <c r="Y80"/>
  <c r="W80"/>
  <c r="U80"/>
  <c r="S80"/>
  <c r="Q80"/>
  <c r="O80"/>
  <c r="M80"/>
  <c r="K80"/>
  <c r="E80"/>
  <c r="AG78"/>
  <c r="AE78"/>
  <c r="AC78"/>
  <c r="AA78"/>
  <c r="Y78"/>
  <c r="W78"/>
  <c r="U78"/>
  <c r="S78"/>
  <c r="Q78"/>
  <c r="O78"/>
  <c r="M78"/>
  <c r="K78"/>
  <c r="F78"/>
  <c r="E78"/>
  <c r="AG77"/>
  <c r="AE77"/>
  <c r="AC77"/>
  <c r="AA77"/>
  <c r="Y77"/>
  <c r="W77"/>
  <c r="U77"/>
  <c r="S77"/>
  <c r="Q77"/>
  <c r="O77"/>
  <c r="M77"/>
  <c r="K77"/>
  <c r="F77"/>
  <c r="E77"/>
  <c r="AG73"/>
  <c r="AE73"/>
  <c r="AC73"/>
  <c r="AA73"/>
  <c r="Y73"/>
  <c r="W73"/>
  <c r="U73"/>
  <c r="S73"/>
  <c r="Q73"/>
  <c r="O73"/>
  <c r="M73"/>
  <c r="K73"/>
  <c r="F73"/>
  <c r="E73"/>
  <c r="H73" s="1"/>
  <c r="AG72"/>
  <c r="AE72"/>
  <c r="AC72"/>
  <c r="AA72"/>
  <c r="Y72"/>
  <c r="W72"/>
  <c r="U72"/>
  <c r="S72"/>
  <c r="Q72"/>
  <c r="O72"/>
  <c r="M72"/>
  <c r="K72"/>
  <c r="E72"/>
  <c r="AG71"/>
  <c r="AE71"/>
  <c r="AC71"/>
  <c r="AA71"/>
  <c r="Y71"/>
  <c r="W71"/>
  <c r="U71"/>
  <c r="S71"/>
  <c r="Q71"/>
  <c r="O71"/>
  <c r="M71"/>
  <c r="K71"/>
  <c r="F71"/>
  <c r="E71"/>
  <c r="H71" s="1"/>
  <c r="AG70"/>
  <c r="AE70"/>
  <c r="AC70"/>
  <c r="AA70"/>
  <c r="Y70"/>
  <c r="W70"/>
  <c r="U70"/>
  <c r="S70"/>
  <c r="Q70"/>
  <c r="O70"/>
  <c r="M70"/>
  <c r="K70"/>
  <c r="E70"/>
  <c r="H70" s="1"/>
  <c r="AG69"/>
  <c r="AE69"/>
  <c r="AC69"/>
  <c r="AA69"/>
  <c r="Y69"/>
  <c r="W69"/>
  <c r="U69"/>
  <c r="S69"/>
  <c r="Q69"/>
  <c r="O69"/>
  <c r="M69"/>
  <c r="K69"/>
  <c r="F69"/>
  <c r="E69"/>
  <c r="AG68"/>
  <c r="AE68"/>
  <c r="AC68"/>
  <c r="AA68"/>
  <c r="Y68"/>
  <c r="W68"/>
  <c r="U68"/>
  <c r="S68"/>
  <c r="Q68"/>
  <c r="O68"/>
  <c r="M68"/>
  <c r="K68"/>
  <c r="E68"/>
  <c r="H68" s="1"/>
  <c r="AG67"/>
  <c r="AE67"/>
  <c r="AC67"/>
  <c r="AA67"/>
  <c r="Y67"/>
  <c r="W67"/>
  <c r="U67"/>
  <c r="S67"/>
  <c r="Q67"/>
  <c r="O67"/>
  <c r="M67"/>
  <c r="K67"/>
  <c r="F67"/>
  <c r="E67"/>
  <c r="AG66"/>
  <c r="AE66"/>
  <c r="AC66"/>
  <c r="AA66"/>
  <c r="Y66"/>
  <c r="W66"/>
  <c r="U66"/>
  <c r="S66"/>
  <c r="Q66"/>
  <c r="O66"/>
  <c r="M66"/>
  <c r="K66"/>
  <c r="E66"/>
  <c r="H66" s="1"/>
  <c r="AG65"/>
  <c r="AE65"/>
  <c r="AC65"/>
  <c r="AA65"/>
  <c r="Y65"/>
  <c r="W65"/>
  <c r="U65"/>
  <c r="S65"/>
  <c r="Q65"/>
  <c r="O65"/>
  <c r="M65"/>
  <c r="K65"/>
  <c r="F65"/>
  <c r="E65"/>
  <c r="AG64"/>
  <c r="AE64"/>
  <c r="AC64"/>
  <c r="AA64"/>
  <c r="Y64"/>
  <c r="W64"/>
  <c r="U64"/>
  <c r="S64"/>
  <c r="Q64"/>
  <c r="O64"/>
  <c r="M64"/>
  <c r="K64"/>
  <c r="E64"/>
  <c r="H64" s="1"/>
  <c r="AG63"/>
  <c r="AE63"/>
  <c r="AC63"/>
  <c r="AA63"/>
  <c r="Y63"/>
  <c r="W63"/>
  <c r="U63"/>
  <c r="S63"/>
  <c r="Q63"/>
  <c r="O63"/>
  <c r="M63"/>
  <c r="K63"/>
  <c r="F63"/>
  <c r="E63"/>
  <c r="AG62"/>
  <c r="AE62"/>
  <c r="AC62"/>
  <c r="AA62"/>
  <c r="Y62"/>
  <c r="W62"/>
  <c r="U62"/>
  <c r="S62"/>
  <c r="Q62"/>
  <c r="O62"/>
  <c r="M62"/>
  <c r="K62"/>
  <c r="E62"/>
  <c r="H62" s="1"/>
  <c r="AG61"/>
  <c r="AE61"/>
  <c r="AC61"/>
  <c r="AA61"/>
  <c r="Y61"/>
  <c r="W61"/>
  <c r="U61"/>
  <c r="S61"/>
  <c r="Q61"/>
  <c r="O61"/>
  <c r="M61"/>
  <c r="K61"/>
  <c r="F61"/>
  <c r="E61"/>
  <c r="AG60"/>
  <c r="AE60"/>
  <c r="AC60"/>
  <c r="AA60"/>
  <c r="Y60"/>
  <c r="W60"/>
  <c r="U60"/>
  <c r="S60"/>
  <c r="Q60"/>
  <c r="O60"/>
  <c r="M60"/>
  <c r="K60"/>
  <c r="E60"/>
  <c r="H60" s="1"/>
  <c r="AG59"/>
  <c r="AE59"/>
  <c r="AC59"/>
  <c r="AA59"/>
  <c r="Y59"/>
  <c r="W59"/>
  <c r="U59"/>
  <c r="S59"/>
  <c r="Q59"/>
  <c r="O59"/>
  <c r="M59"/>
  <c r="K59"/>
  <c r="F59"/>
  <c r="E59"/>
  <c r="G59" s="1"/>
  <c r="AG58"/>
  <c r="AE58"/>
  <c r="AC58"/>
  <c r="AA58"/>
  <c r="Y58"/>
  <c r="W58"/>
  <c r="U58"/>
  <c r="S58"/>
  <c r="Q58"/>
  <c r="O58"/>
  <c r="M58"/>
  <c r="K58"/>
  <c r="E58"/>
  <c r="H58" s="1"/>
  <c r="AG55"/>
  <c r="AE55"/>
  <c r="AC55"/>
  <c r="AA55"/>
  <c r="Y55"/>
  <c r="W55"/>
  <c r="U55"/>
  <c r="S55"/>
  <c r="Q55"/>
  <c r="O55"/>
  <c r="M55"/>
  <c r="K55"/>
  <c r="F55"/>
  <c r="E55"/>
  <c r="G55" s="1"/>
  <c r="AG54"/>
  <c r="AE54"/>
  <c r="AC54"/>
  <c r="AA54"/>
  <c r="Y54"/>
  <c r="W54"/>
  <c r="U54"/>
  <c r="S54"/>
  <c r="Q54"/>
  <c r="O54"/>
  <c r="M54"/>
  <c r="K54"/>
  <c r="F54"/>
  <c r="E54"/>
  <c r="AG53"/>
  <c r="AE53"/>
  <c r="AC53"/>
  <c r="AA53"/>
  <c r="Y53"/>
  <c r="W53"/>
  <c r="U53"/>
  <c r="S53"/>
  <c r="Q53"/>
  <c r="O53"/>
  <c r="M53"/>
  <c r="K53"/>
  <c r="F53"/>
  <c r="E53"/>
  <c r="AG51"/>
  <c r="AE51"/>
  <c r="AC51"/>
  <c r="AA51"/>
  <c r="Y51"/>
  <c r="W51"/>
  <c r="U51"/>
  <c r="S51"/>
  <c r="Q51"/>
  <c r="O51"/>
  <c r="M51"/>
  <c r="K51"/>
  <c r="F51"/>
  <c r="E51"/>
  <c r="H51" s="1"/>
  <c r="AG50"/>
  <c r="AE50"/>
  <c r="AC50"/>
  <c r="AA50"/>
  <c r="Y50"/>
  <c r="W50"/>
  <c r="U50"/>
  <c r="S50"/>
  <c r="Q50"/>
  <c r="O50"/>
  <c r="M50"/>
  <c r="K50"/>
  <c r="F50"/>
  <c r="E50"/>
  <c r="AG49"/>
  <c r="AE49"/>
  <c r="AC49"/>
  <c r="AA49"/>
  <c r="Y49"/>
  <c r="W49"/>
  <c r="U49"/>
  <c r="S49"/>
  <c r="Q49"/>
  <c r="O49"/>
  <c r="M49"/>
  <c r="K49"/>
  <c r="F49"/>
  <c r="E49"/>
  <c r="H49" s="1"/>
  <c r="AG45"/>
  <c r="AE45"/>
  <c r="AC45"/>
  <c r="AA45"/>
  <c r="Y45"/>
  <c r="W45"/>
  <c r="U45"/>
  <c r="S45"/>
  <c r="Q45"/>
  <c r="O45"/>
  <c r="M45"/>
  <c r="K45"/>
  <c r="F45"/>
  <c r="E45"/>
  <c r="G45" s="1"/>
  <c r="AG42"/>
  <c r="AE42"/>
  <c r="AC42"/>
  <c r="AA42"/>
  <c r="Y42"/>
  <c r="W42"/>
  <c r="U42"/>
  <c r="S42"/>
  <c r="Q42"/>
  <c r="O42"/>
  <c r="M42"/>
  <c r="K42"/>
  <c r="F42"/>
  <c r="E42"/>
  <c r="H42" s="1"/>
  <c r="AG39"/>
  <c r="AE39"/>
  <c r="AC39"/>
  <c r="AA39"/>
  <c r="Y39"/>
  <c r="W39"/>
  <c r="U39"/>
  <c r="S39"/>
  <c r="Q39"/>
  <c r="O39"/>
  <c r="M39"/>
  <c r="K39"/>
  <c r="F39"/>
  <c r="E39"/>
  <c r="AG38"/>
  <c r="AE38"/>
  <c r="AC38"/>
  <c r="AA38"/>
  <c r="Y38"/>
  <c r="W38"/>
  <c r="U38"/>
  <c r="S38"/>
  <c r="Q38"/>
  <c r="O38"/>
  <c r="M38"/>
  <c r="K38"/>
  <c r="F38"/>
  <c r="E38"/>
  <c r="AG37"/>
  <c r="AE37"/>
  <c r="AC37"/>
  <c r="AA37"/>
  <c r="Y37"/>
  <c r="W37"/>
  <c r="U37"/>
  <c r="S37"/>
  <c r="Q37"/>
  <c r="O37"/>
  <c r="M37"/>
  <c r="K37"/>
  <c r="F37"/>
  <c r="E37"/>
  <c r="AG36"/>
  <c r="AE36"/>
  <c r="AC36"/>
  <c r="AA36"/>
  <c r="Y36"/>
  <c r="W36"/>
  <c r="U36"/>
  <c r="S36"/>
  <c r="Q36"/>
  <c r="O36"/>
  <c r="M36"/>
  <c r="K36"/>
  <c r="F36"/>
  <c r="E36"/>
  <c r="AG35"/>
  <c r="AE35"/>
  <c r="AC35"/>
  <c r="AA35"/>
  <c r="Y35"/>
  <c r="W35"/>
  <c r="U35"/>
  <c r="S35"/>
  <c r="Q35"/>
  <c r="O35"/>
  <c r="M35"/>
  <c r="K35"/>
  <c r="F35"/>
  <c r="E35"/>
  <c r="AG34"/>
  <c r="AE34"/>
  <c r="AC34"/>
  <c r="AA34"/>
  <c r="Y34"/>
  <c r="W34"/>
  <c r="U34"/>
  <c r="S34"/>
  <c r="Q34"/>
  <c r="O34"/>
  <c r="M34"/>
  <c r="K34"/>
  <c r="E34"/>
  <c r="H34" s="1"/>
  <c r="AG33"/>
  <c r="AE33"/>
  <c r="AC33"/>
  <c r="AA33"/>
  <c r="Y33"/>
  <c r="W33"/>
  <c r="U33"/>
  <c r="S33"/>
  <c r="Q33"/>
  <c r="O33"/>
  <c r="M33"/>
  <c r="K33"/>
  <c r="F33"/>
  <c r="E33"/>
  <c r="AG32"/>
  <c r="AE32"/>
  <c r="AC32"/>
  <c r="AA32"/>
  <c r="Y32"/>
  <c r="W32"/>
  <c r="U32"/>
  <c r="S32"/>
  <c r="Q32"/>
  <c r="O32"/>
  <c r="M32"/>
  <c r="K32"/>
  <c r="E32"/>
  <c r="H32" s="1"/>
  <c r="AG31"/>
  <c r="AE31"/>
  <c r="AC31"/>
  <c r="AA31"/>
  <c r="Y31"/>
  <c r="W31"/>
  <c r="U31"/>
  <c r="S31"/>
  <c r="Q31"/>
  <c r="O31"/>
  <c r="M31"/>
  <c r="K31"/>
  <c r="F31"/>
  <c r="E31"/>
  <c r="AG30"/>
  <c r="AE30"/>
  <c r="AC30"/>
  <c r="AA30"/>
  <c r="Y30"/>
  <c r="W30"/>
  <c r="U30"/>
  <c r="S30"/>
  <c r="Q30"/>
  <c r="O30"/>
  <c r="M30"/>
  <c r="K30"/>
  <c r="F30"/>
  <c r="E30"/>
  <c r="AG29"/>
  <c r="AE29"/>
  <c r="AC29"/>
  <c r="AA29"/>
  <c r="Y29"/>
  <c r="W29"/>
  <c r="U29"/>
  <c r="S29"/>
  <c r="Q29"/>
  <c r="O29"/>
  <c r="M29"/>
  <c r="K29"/>
  <c r="F29"/>
  <c r="E29"/>
  <c r="AG28"/>
  <c r="AE28"/>
  <c r="AC28"/>
  <c r="AA28"/>
  <c r="Y28"/>
  <c r="W28"/>
  <c r="U28"/>
  <c r="S28"/>
  <c r="Q28"/>
  <c r="O28"/>
  <c r="M28"/>
  <c r="K28"/>
  <c r="F28"/>
  <c r="E28"/>
  <c r="AG27"/>
  <c r="AE27"/>
  <c r="AC27"/>
  <c r="AA27"/>
  <c r="Y27"/>
  <c r="W27"/>
  <c r="U27"/>
  <c r="S27"/>
  <c r="Q27"/>
  <c r="O27"/>
  <c r="M27"/>
  <c r="K27"/>
  <c r="F27"/>
  <c r="E27"/>
  <c r="G27" s="1"/>
  <c r="AG26"/>
  <c r="AE26"/>
  <c r="AC26"/>
  <c r="AA26"/>
  <c r="Y26"/>
  <c r="W26"/>
  <c r="U26"/>
  <c r="S26"/>
  <c r="Q26"/>
  <c r="O26"/>
  <c r="M26"/>
  <c r="K26"/>
  <c r="E26"/>
  <c r="H26" s="1"/>
  <c r="AG25"/>
  <c r="AE25"/>
  <c r="AC25"/>
  <c r="AA25"/>
  <c r="Y25"/>
  <c r="W25"/>
  <c r="U25"/>
  <c r="S25"/>
  <c r="Q25"/>
  <c r="O25"/>
  <c r="M25"/>
  <c r="K25"/>
  <c r="F25"/>
  <c r="E25"/>
  <c r="AG24"/>
  <c r="AE24"/>
  <c r="AC24"/>
  <c r="AA24"/>
  <c r="Y24"/>
  <c r="W24"/>
  <c r="U24"/>
  <c r="S24"/>
  <c r="Q24"/>
  <c r="O24"/>
  <c r="M24"/>
  <c r="K24"/>
  <c r="E24"/>
  <c r="H24" s="1"/>
  <c r="AG23"/>
  <c r="AE23"/>
  <c r="AC23"/>
  <c r="AA23"/>
  <c r="Y23"/>
  <c r="W23"/>
  <c r="U23"/>
  <c r="S23"/>
  <c r="Q23"/>
  <c r="O23"/>
  <c r="M23"/>
  <c r="K23"/>
  <c r="F23"/>
  <c r="E23"/>
  <c r="AG22"/>
  <c r="AE22"/>
  <c r="AC22"/>
  <c r="AA22"/>
  <c r="Y22"/>
  <c r="W22"/>
  <c r="U22"/>
  <c r="S22"/>
  <c r="Q22"/>
  <c r="O22"/>
  <c r="M22"/>
  <c r="K22"/>
  <c r="E22"/>
  <c r="AG21"/>
  <c r="AE21"/>
  <c r="AC21"/>
  <c r="AA21"/>
  <c r="Y21"/>
  <c r="W21"/>
  <c r="U21"/>
  <c r="S21"/>
  <c r="Q21"/>
  <c r="O21"/>
  <c r="M21"/>
  <c r="K21"/>
  <c r="F21"/>
  <c r="E21"/>
  <c r="AG20"/>
  <c r="AE20"/>
  <c r="AC20"/>
  <c r="AA20"/>
  <c r="Y20"/>
  <c r="W20"/>
  <c r="U20"/>
  <c r="S20"/>
  <c r="Q20"/>
  <c r="O20"/>
  <c r="M20"/>
  <c r="K20"/>
  <c r="E20"/>
  <c r="H20" s="1"/>
  <c r="AG19"/>
  <c r="AE19"/>
  <c r="AC19"/>
  <c r="AA19"/>
  <c r="Y19"/>
  <c r="W19"/>
  <c r="U19"/>
  <c r="S19"/>
  <c r="Q19"/>
  <c r="O19"/>
  <c r="M19"/>
  <c r="K19"/>
  <c r="F19"/>
  <c r="E19"/>
  <c r="AG18"/>
  <c r="AE18"/>
  <c r="AC18"/>
  <c r="AA18"/>
  <c r="Y18"/>
  <c r="W18"/>
  <c r="U18"/>
  <c r="S18"/>
  <c r="Q18"/>
  <c r="O18"/>
  <c r="M18"/>
  <c r="K18"/>
  <c r="F18"/>
  <c r="E18"/>
  <c r="AG17"/>
  <c r="AE17"/>
  <c r="AC17"/>
  <c r="AA17"/>
  <c r="Y17"/>
  <c r="W17"/>
  <c r="U17"/>
  <c r="S17"/>
  <c r="Q17"/>
  <c r="O17"/>
  <c r="M17"/>
  <c r="K17"/>
  <c r="F17"/>
  <c r="E17"/>
  <c r="H17" s="1"/>
  <c r="AG16"/>
  <c r="AE16"/>
  <c r="AC16"/>
  <c r="AA16"/>
  <c r="Y16"/>
  <c r="W16"/>
  <c r="U16"/>
  <c r="S16"/>
  <c r="Q16"/>
  <c r="O16"/>
  <c r="M16"/>
  <c r="K16"/>
  <c r="F16"/>
  <c r="E16"/>
  <c r="AG15"/>
  <c r="AE15"/>
  <c r="AC15"/>
  <c r="AA15"/>
  <c r="Y15"/>
  <c r="W15"/>
  <c r="U15"/>
  <c r="S15"/>
  <c r="Q15"/>
  <c r="O15"/>
  <c r="M15"/>
  <c r="K15"/>
  <c r="F15"/>
  <c r="E15"/>
  <c r="AF12"/>
  <c r="AD12"/>
  <c r="AB12"/>
  <c r="Z12"/>
  <c r="X12"/>
  <c r="V12"/>
  <c r="T12"/>
  <c r="R12"/>
  <c r="P12"/>
  <c r="N12"/>
  <c r="L12"/>
  <c r="J12"/>
  <c r="AG1075" i="18"/>
  <c r="AE1075"/>
  <c r="AC1075"/>
  <c r="AA1075"/>
  <c r="Y1075"/>
  <c r="W1075"/>
  <c r="U1075"/>
  <c r="S1075"/>
  <c r="Q1075"/>
  <c r="O1075"/>
  <c r="M1075"/>
  <c r="K1075"/>
  <c r="F1075"/>
  <c r="E1075"/>
  <c r="AG1074"/>
  <c r="AE1074"/>
  <c r="AC1074"/>
  <c r="AA1074"/>
  <c r="Y1074"/>
  <c r="W1074"/>
  <c r="U1074"/>
  <c r="S1074"/>
  <c r="Q1074"/>
  <c r="O1074"/>
  <c r="M1074"/>
  <c r="K1074"/>
  <c r="F1074"/>
  <c r="E1074"/>
  <c r="AG1073"/>
  <c r="AE1073"/>
  <c r="AC1073"/>
  <c r="AA1073"/>
  <c r="Y1073"/>
  <c r="W1073"/>
  <c r="U1073"/>
  <c r="S1073"/>
  <c r="Q1073"/>
  <c r="O1073"/>
  <c r="M1073"/>
  <c r="K1073"/>
  <c r="F1073"/>
  <c r="E1073"/>
  <c r="G1073" s="1"/>
  <c r="AF1072"/>
  <c r="AD1072"/>
  <c r="AB1072"/>
  <c r="Z1072"/>
  <c r="X1072"/>
  <c r="V1072"/>
  <c r="T1072"/>
  <c r="R1072"/>
  <c r="P1072"/>
  <c r="N1072"/>
  <c r="L1072"/>
  <c r="J1072"/>
  <c r="AG1070"/>
  <c r="AE1070"/>
  <c r="AC1070"/>
  <c r="AA1070"/>
  <c r="Y1070"/>
  <c r="W1070"/>
  <c r="U1070"/>
  <c r="S1070"/>
  <c r="Q1070"/>
  <c r="O1070"/>
  <c r="M1070"/>
  <c r="K1070"/>
  <c r="F1070"/>
  <c r="E1070"/>
  <c r="AG1069"/>
  <c r="AE1069"/>
  <c r="AC1069"/>
  <c r="AA1069"/>
  <c r="Y1069"/>
  <c r="W1069"/>
  <c r="U1069"/>
  <c r="S1069"/>
  <c r="Q1069"/>
  <c r="O1069"/>
  <c r="M1069"/>
  <c r="K1069"/>
  <c r="E1069"/>
  <c r="AG1068"/>
  <c r="AE1068"/>
  <c r="AC1068"/>
  <c r="AA1068"/>
  <c r="Y1068"/>
  <c r="W1068"/>
  <c r="U1068"/>
  <c r="S1068"/>
  <c r="Q1068"/>
  <c r="O1068"/>
  <c r="M1068"/>
  <c r="K1068"/>
  <c r="F1068"/>
  <c r="E1068"/>
  <c r="AG1067"/>
  <c r="AE1067"/>
  <c r="AC1067"/>
  <c r="AA1067"/>
  <c r="Y1067"/>
  <c r="W1067"/>
  <c r="U1067"/>
  <c r="S1067"/>
  <c r="Q1067"/>
  <c r="O1067"/>
  <c r="M1067"/>
  <c r="K1067"/>
  <c r="F1067"/>
  <c r="E1067"/>
  <c r="G1067" s="1"/>
  <c r="AF1066"/>
  <c r="AD1066"/>
  <c r="AB1066"/>
  <c r="Z1066"/>
  <c r="X1066"/>
  <c r="V1066"/>
  <c r="T1066"/>
  <c r="R1066"/>
  <c r="P1066"/>
  <c r="N1066"/>
  <c r="L1066"/>
  <c r="J1066"/>
  <c r="AG1064"/>
  <c r="AE1064"/>
  <c r="AC1064"/>
  <c r="AA1064"/>
  <c r="Y1064"/>
  <c r="W1064"/>
  <c r="U1064"/>
  <c r="S1064"/>
  <c r="Q1064"/>
  <c r="O1064"/>
  <c r="M1064"/>
  <c r="K1064"/>
  <c r="F1064"/>
  <c r="E1064"/>
  <c r="AG1063"/>
  <c r="AE1063"/>
  <c r="AC1063"/>
  <c r="AA1063"/>
  <c r="Y1063"/>
  <c r="W1063"/>
  <c r="U1063"/>
  <c r="S1063"/>
  <c r="Q1063"/>
  <c r="O1063"/>
  <c r="M1063"/>
  <c r="K1063"/>
  <c r="E1063"/>
  <c r="AG1062"/>
  <c r="AE1062"/>
  <c r="AC1062"/>
  <c r="AA1062"/>
  <c r="Y1062"/>
  <c r="W1062"/>
  <c r="U1062"/>
  <c r="S1062"/>
  <c r="Q1062"/>
  <c r="O1062"/>
  <c r="M1062"/>
  <c r="K1062"/>
  <c r="F1062"/>
  <c r="E1062"/>
  <c r="AG1061"/>
  <c r="AE1061"/>
  <c r="AC1061"/>
  <c r="AA1061"/>
  <c r="Y1061"/>
  <c r="W1061"/>
  <c r="U1061"/>
  <c r="S1061"/>
  <c r="Q1061"/>
  <c r="O1061"/>
  <c r="M1061"/>
  <c r="K1061"/>
  <c r="F1061"/>
  <c r="E1061"/>
  <c r="AF1060"/>
  <c r="AD1060"/>
  <c r="AB1060"/>
  <c r="Z1060"/>
  <c r="X1060"/>
  <c r="V1060"/>
  <c r="T1060"/>
  <c r="R1060"/>
  <c r="P1060"/>
  <c r="N1060"/>
  <c r="L1060"/>
  <c r="J1060"/>
  <c r="AG1058"/>
  <c r="AG1057" s="1"/>
  <c r="AE1058"/>
  <c r="AE1057" s="1"/>
  <c r="AC1058"/>
  <c r="AC1057" s="1"/>
  <c r="AA1058"/>
  <c r="AA1057" s="1"/>
  <c r="Y1058"/>
  <c r="Y1057" s="1"/>
  <c r="W1058"/>
  <c r="W1057" s="1"/>
  <c r="U1058"/>
  <c r="U1057" s="1"/>
  <c r="S1058"/>
  <c r="S1057" s="1"/>
  <c r="Q1058"/>
  <c r="Q1057" s="1"/>
  <c r="O1058"/>
  <c r="O1057" s="1"/>
  <c r="M1058"/>
  <c r="M1057" s="1"/>
  <c r="K1058"/>
  <c r="K1057" s="1"/>
  <c r="F1058"/>
  <c r="F1057" s="1"/>
  <c r="E1058"/>
  <c r="G1058" s="1"/>
  <c r="AF1057"/>
  <c r="AD1057"/>
  <c r="AB1057"/>
  <c r="Z1057"/>
  <c r="X1057"/>
  <c r="V1057"/>
  <c r="T1057"/>
  <c r="R1057"/>
  <c r="P1057"/>
  <c r="N1057"/>
  <c r="L1057"/>
  <c r="J1057"/>
  <c r="AG1055"/>
  <c r="AE1055"/>
  <c r="AC1055"/>
  <c r="AA1055"/>
  <c r="Y1055"/>
  <c r="W1055"/>
  <c r="U1055"/>
  <c r="S1055"/>
  <c r="Q1055"/>
  <c r="O1055"/>
  <c r="M1055"/>
  <c r="K1055"/>
  <c r="F1055"/>
  <c r="E1055"/>
  <c r="AG1054"/>
  <c r="AE1054"/>
  <c r="AC1054"/>
  <c r="AA1054"/>
  <c r="Y1054"/>
  <c r="W1054"/>
  <c r="U1054"/>
  <c r="S1054"/>
  <c r="Q1054"/>
  <c r="O1054"/>
  <c r="M1054"/>
  <c r="K1054"/>
  <c r="E1054"/>
  <c r="G1054" s="1"/>
  <c r="AF1053"/>
  <c r="AD1053"/>
  <c r="AB1053"/>
  <c r="Z1053"/>
  <c r="X1053"/>
  <c r="V1053"/>
  <c r="T1053"/>
  <c r="R1053"/>
  <c r="P1053"/>
  <c r="N1053"/>
  <c r="L1053"/>
  <c r="J1053"/>
  <c r="AG1051"/>
  <c r="AG1050" s="1"/>
  <c r="AE1051"/>
  <c r="AE1050" s="1"/>
  <c r="AC1051"/>
  <c r="AC1050" s="1"/>
  <c r="AA1051"/>
  <c r="AA1050" s="1"/>
  <c r="Y1051"/>
  <c r="Y1050" s="1"/>
  <c r="W1051"/>
  <c r="W1050" s="1"/>
  <c r="U1051"/>
  <c r="U1050" s="1"/>
  <c r="S1051"/>
  <c r="S1050" s="1"/>
  <c r="Q1051"/>
  <c r="Q1050" s="1"/>
  <c r="O1051"/>
  <c r="O1050" s="1"/>
  <c r="M1051"/>
  <c r="M1050" s="1"/>
  <c r="K1051"/>
  <c r="K1050" s="1"/>
  <c r="F1051"/>
  <c r="F1050" s="1"/>
  <c r="E1051"/>
  <c r="AF1050"/>
  <c r="AD1050"/>
  <c r="AB1050"/>
  <c r="Z1050"/>
  <c r="X1050"/>
  <c r="V1050"/>
  <c r="T1050"/>
  <c r="R1050"/>
  <c r="P1050"/>
  <c r="N1050"/>
  <c r="L1050"/>
  <c r="J1050"/>
  <c r="AG1048"/>
  <c r="AE1048"/>
  <c r="AC1048"/>
  <c r="AA1048"/>
  <c r="Y1048"/>
  <c r="W1048"/>
  <c r="U1048"/>
  <c r="S1048"/>
  <c r="Q1048"/>
  <c r="O1048"/>
  <c r="M1048"/>
  <c r="K1048"/>
  <c r="F1048"/>
  <c r="E1048"/>
  <c r="AG1047"/>
  <c r="AE1047"/>
  <c r="AC1047"/>
  <c r="AA1047"/>
  <c r="Y1047"/>
  <c r="W1047"/>
  <c r="U1047"/>
  <c r="S1047"/>
  <c r="Q1047"/>
  <c r="O1047"/>
  <c r="M1047"/>
  <c r="K1047"/>
  <c r="F1047"/>
  <c r="E1047"/>
  <c r="AF1046"/>
  <c r="AD1046"/>
  <c r="AB1046"/>
  <c r="Z1046"/>
  <c r="X1046"/>
  <c r="V1046"/>
  <c r="T1046"/>
  <c r="R1046"/>
  <c r="P1046"/>
  <c r="N1046"/>
  <c r="L1046"/>
  <c r="J1046"/>
  <c r="AG1044"/>
  <c r="AE1044"/>
  <c r="AC1044"/>
  <c r="AA1044"/>
  <c r="Y1044"/>
  <c r="W1044"/>
  <c r="U1044"/>
  <c r="S1044"/>
  <c r="Q1044"/>
  <c r="O1044"/>
  <c r="M1044"/>
  <c r="K1044"/>
  <c r="F1044"/>
  <c r="E1044"/>
  <c r="AG1043"/>
  <c r="AE1043"/>
  <c r="AC1043"/>
  <c r="AA1043"/>
  <c r="Y1043"/>
  <c r="W1043"/>
  <c r="U1043"/>
  <c r="S1043"/>
  <c r="Q1043"/>
  <c r="O1043"/>
  <c r="M1043"/>
  <c r="K1043"/>
  <c r="E1043"/>
  <c r="G1043" s="1"/>
  <c r="AF1042"/>
  <c r="AD1042"/>
  <c r="AB1042"/>
  <c r="Z1042"/>
  <c r="X1042"/>
  <c r="V1042"/>
  <c r="T1042"/>
  <c r="R1042"/>
  <c r="P1042"/>
  <c r="N1042"/>
  <c r="L1042"/>
  <c r="J1042"/>
  <c r="AG1040"/>
  <c r="AE1040"/>
  <c r="AC1040"/>
  <c r="AA1040"/>
  <c r="Y1040"/>
  <c r="W1040"/>
  <c r="U1040"/>
  <c r="S1040"/>
  <c r="Q1040"/>
  <c r="O1040"/>
  <c r="M1040"/>
  <c r="K1040"/>
  <c r="F1040"/>
  <c r="E1040"/>
  <c r="AG1039"/>
  <c r="AE1039"/>
  <c r="AC1039"/>
  <c r="AA1039"/>
  <c r="Y1039"/>
  <c r="W1039"/>
  <c r="U1039"/>
  <c r="S1039"/>
  <c r="Q1039"/>
  <c r="O1039"/>
  <c r="M1039"/>
  <c r="K1039"/>
  <c r="F1039"/>
  <c r="E1039"/>
  <c r="AF1038"/>
  <c r="AD1038"/>
  <c r="AB1038"/>
  <c r="Z1038"/>
  <c r="X1038"/>
  <c r="V1038"/>
  <c r="T1038"/>
  <c r="R1038"/>
  <c r="P1038"/>
  <c r="N1038"/>
  <c r="L1038"/>
  <c r="J1038"/>
  <c r="AG1036"/>
  <c r="AG1035" s="1"/>
  <c r="AE1036"/>
  <c r="AE1035" s="1"/>
  <c r="AC1036"/>
  <c r="AC1035" s="1"/>
  <c r="AA1036"/>
  <c r="AA1035" s="1"/>
  <c r="Y1036"/>
  <c r="Y1035" s="1"/>
  <c r="W1036"/>
  <c r="W1035" s="1"/>
  <c r="U1036"/>
  <c r="U1035" s="1"/>
  <c r="S1036"/>
  <c r="S1035" s="1"/>
  <c r="Q1036"/>
  <c r="Q1035" s="1"/>
  <c r="O1036"/>
  <c r="O1035" s="1"/>
  <c r="M1036"/>
  <c r="M1035" s="1"/>
  <c r="K1036"/>
  <c r="K1035" s="1"/>
  <c r="F1036"/>
  <c r="F1035" s="1"/>
  <c r="E1036"/>
  <c r="AF1035"/>
  <c r="AD1035"/>
  <c r="AB1035"/>
  <c r="Z1035"/>
  <c r="X1035"/>
  <c r="V1035"/>
  <c r="T1035"/>
  <c r="R1035"/>
  <c r="P1035"/>
  <c r="N1035"/>
  <c r="L1035"/>
  <c r="J1035"/>
  <c r="AG1033"/>
  <c r="AE1033"/>
  <c r="AC1033"/>
  <c r="AA1033"/>
  <c r="Y1033"/>
  <c r="W1033"/>
  <c r="U1033"/>
  <c r="S1033"/>
  <c r="Q1033"/>
  <c r="O1033"/>
  <c r="M1033"/>
  <c r="K1033"/>
  <c r="F1033"/>
  <c r="E1033"/>
  <c r="AG1032"/>
  <c r="AE1032"/>
  <c r="AC1032"/>
  <c r="AA1032"/>
  <c r="Y1032"/>
  <c r="W1032"/>
  <c r="U1032"/>
  <c r="S1032"/>
  <c r="Q1032"/>
  <c r="O1032"/>
  <c r="M1032"/>
  <c r="K1032"/>
  <c r="F1032"/>
  <c r="E1032"/>
  <c r="AG1031"/>
  <c r="AE1031"/>
  <c r="AC1031"/>
  <c r="AA1031"/>
  <c r="Y1031"/>
  <c r="W1031"/>
  <c r="U1031"/>
  <c r="S1031"/>
  <c r="Q1031"/>
  <c r="O1031"/>
  <c r="M1031"/>
  <c r="K1031"/>
  <c r="E1031"/>
  <c r="AG1030"/>
  <c r="AE1030"/>
  <c r="AC1030"/>
  <c r="AA1030"/>
  <c r="Y1030"/>
  <c r="W1030"/>
  <c r="U1030"/>
  <c r="S1030"/>
  <c r="Q1030"/>
  <c r="O1030"/>
  <c r="M1030"/>
  <c r="K1030"/>
  <c r="E1030"/>
  <c r="H1030" s="1"/>
  <c r="AG1029"/>
  <c r="AE1029"/>
  <c r="AC1029"/>
  <c r="AA1029"/>
  <c r="Y1029"/>
  <c r="W1029"/>
  <c r="U1029"/>
  <c r="S1029"/>
  <c r="Q1029"/>
  <c r="O1029"/>
  <c r="M1029"/>
  <c r="K1029"/>
  <c r="F1029"/>
  <c r="E1029"/>
  <c r="AG1028"/>
  <c r="AE1028"/>
  <c r="AC1028"/>
  <c r="AA1028"/>
  <c r="Y1028"/>
  <c r="W1028"/>
  <c r="U1028"/>
  <c r="S1028"/>
  <c r="Q1028"/>
  <c r="O1028"/>
  <c r="M1028"/>
  <c r="K1028"/>
  <c r="F1028"/>
  <c r="E1028"/>
  <c r="H1028" s="1"/>
  <c r="AF1027"/>
  <c r="AD1027"/>
  <c r="AB1027"/>
  <c r="Z1027"/>
  <c r="X1027"/>
  <c r="V1027"/>
  <c r="T1027"/>
  <c r="R1027"/>
  <c r="P1027"/>
  <c r="N1027"/>
  <c r="L1027"/>
  <c r="J1027"/>
  <c r="AG1025"/>
  <c r="AE1025"/>
  <c r="AC1025"/>
  <c r="AA1025"/>
  <c r="Y1025"/>
  <c r="W1025"/>
  <c r="U1025"/>
  <c r="S1025"/>
  <c r="Q1025"/>
  <c r="O1025"/>
  <c r="M1025"/>
  <c r="K1025"/>
  <c r="F1025"/>
  <c r="E1025"/>
  <c r="AG1024"/>
  <c r="AE1024"/>
  <c r="AC1024"/>
  <c r="AA1024"/>
  <c r="Y1024"/>
  <c r="W1024"/>
  <c r="U1024"/>
  <c r="S1024"/>
  <c r="Q1024"/>
  <c r="O1024"/>
  <c r="M1024"/>
  <c r="K1024"/>
  <c r="F1024"/>
  <c r="E1024"/>
  <c r="AG1023"/>
  <c r="AE1023"/>
  <c r="AC1023"/>
  <c r="AA1023"/>
  <c r="Y1023"/>
  <c r="W1023"/>
  <c r="U1023"/>
  <c r="S1023"/>
  <c r="Q1023"/>
  <c r="O1023"/>
  <c r="M1023"/>
  <c r="K1023"/>
  <c r="E1023"/>
  <c r="AF1022"/>
  <c r="AD1022"/>
  <c r="AB1022"/>
  <c r="Z1022"/>
  <c r="X1022"/>
  <c r="V1022"/>
  <c r="T1022"/>
  <c r="R1022"/>
  <c r="P1022"/>
  <c r="N1022"/>
  <c r="L1022"/>
  <c r="J1022"/>
  <c r="AG1020"/>
  <c r="AE1020"/>
  <c r="AC1020"/>
  <c r="AA1020"/>
  <c r="Y1020"/>
  <c r="W1020"/>
  <c r="U1020"/>
  <c r="S1020"/>
  <c r="Q1020"/>
  <c r="O1020"/>
  <c r="M1020"/>
  <c r="K1020"/>
  <c r="F1020"/>
  <c r="E1020"/>
  <c r="AG1019"/>
  <c r="AE1019"/>
  <c r="AC1019"/>
  <c r="AA1019"/>
  <c r="Y1019"/>
  <c r="W1019"/>
  <c r="U1019"/>
  <c r="S1019"/>
  <c r="Q1019"/>
  <c r="O1019"/>
  <c r="M1019"/>
  <c r="K1019"/>
  <c r="F1019"/>
  <c r="E1019"/>
  <c r="AG1018"/>
  <c r="AE1018"/>
  <c r="AC1018"/>
  <c r="AA1018"/>
  <c r="Y1018"/>
  <c r="W1018"/>
  <c r="U1018"/>
  <c r="S1018"/>
  <c r="Q1018"/>
  <c r="O1018"/>
  <c r="M1018"/>
  <c r="K1018"/>
  <c r="E1018"/>
  <c r="AG1017"/>
  <c r="AE1017"/>
  <c r="AC1017"/>
  <c r="AA1017"/>
  <c r="Y1017"/>
  <c r="W1017"/>
  <c r="U1017"/>
  <c r="S1017"/>
  <c r="Q1017"/>
  <c r="O1017"/>
  <c r="M1017"/>
  <c r="K1017"/>
  <c r="F1017"/>
  <c r="E1017"/>
  <c r="AG1016"/>
  <c r="AE1016"/>
  <c r="AC1016"/>
  <c r="AA1016"/>
  <c r="Y1016"/>
  <c r="W1016"/>
  <c r="U1016"/>
  <c r="S1016"/>
  <c r="Q1016"/>
  <c r="O1016"/>
  <c r="M1016"/>
  <c r="K1016"/>
  <c r="F1016"/>
  <c r="E1016"/>
  <c r="AG1015"/>
  <c r="AE1015"/>
  <c r="AC1015"/>
  <c r="AA1015"/>
  <c r="Y1015"/>
  <c r="W1015"/>
  <c r="U1015"/>
  <c r="S1015"/>
  <c r="Q1015"/>
  <c r="O1015"/>
  <c r="M1015"/>
  <c r="K1015"/>
  <c r="F1015"/>
  <c r="E1015"/>
  <c r="AF1014"/>
  <c r="AD1014"/>
  <c r="AB1014"/>
  <c r="Z1014"/>
  <c r="X1014"/>
  <c r="V1014"/>
  <c r="T1014"/>
  <c r="R1014"/>
  <c r="P1014"/>
  <c r="N1014"/>
  <c r="L1014"/>
  <c r="J1014"/>
  <c r="AG1012"/>
  <c r="AG1011" s="1"/>
  <c r="AE1012"/>
  <c r="AE1011" s="1"/>
  <c r="AC1012"/>
  <c r="AC1011" s="1"/>
  <c r="AA1012"/>
  <c r="AA1011" s="1"/>
  <c r="Y1012"/>
  <c r="Y1011" s="1"/>
  <c r="W1012"/>
  <c r="W1011" s="1"/>
  <c r="U1012"/>
  <c r="U1011" s="1"/>
  <c r="S1012"/>
  <c r="S1011" s="1"/>
  <c r="Q1012"/>
  <c r="Q1011" s="1"/>
  <c r="O1012"/>
  <c r="O1011" s="1"/>
  <c r="M1012"/>
  <c r="M1011" s="1"/>
  <c r="K1012"/>
  <c r="K1011" s="1"/>
  <c r="F1012"/>
  <c r="F1011" s="1"/>
  <c r="E1012"/>
  <c r="AF1011"/>
  <c r="AD1011"/>
  <c r="AB1011"/>
  <c r="Z1011"/>
  <c r="X1011"/>
  <c r="V1011"/>
  <c r="T1011"/>
  <c r="R1011"/>
  <c r="P1011"/>
  <c r="N1011"/>
  <c r="L1011"/>
  <c r="J1011"/>
  <c r="AG1009"/>
  <c r="AE1009"/>
  <c r="AC1009"/>
  <c r="AA1009"/>
  <c r="Y1009"/>
  <c r="W1009"/>
  <c r="U1009"/>
  <c r="S1009"/>
  <c r="Q1009"/>
  <c r="O1009"/>
  <c r="M1009"/>
  <c r="K1009"/>
  <c r="F1009"/>
  <c r="E1009"/>
  <c r="AG1008"/>
  <c r="AE1008"/>
  <c r="AC1008"/>
  <c r="AA1008"/>
  <c r="Y1008"/>
  <c r="W1008"/>
  <c r="U1008"/>
  <c r="S1008"/>
  <c r="Q1008"/>
  <c r="O1008"/>
  <c r="M1008"/>
  <c r="K1008"/>
  <c r="E1008"/>
  <c r="AG1007"/>
  <c r="AE1007"/>
  <c r="AC1007"/>
  <c r="AA1007"/>
  <c r="Y1007"/>
  <c r="W1007"/>
  <c r="U1007"/>
  <c r="S1007"/>
  <c r="Q1007"/>
  <c r="O1007"/>
  <c r="M1007"/>
  <c r="K1007"/>
  <c r="F1007"/>
  <c r="E1007"/>
  <c r="AG1006"/>
  <c r="AE1006"/>
  <c r="AC1006"/>
  <c r="AA1006"/>
  <c r="Y1006"/>
  <c r="W1006"/>
  <c r="U1006"/>
  <c r="S1006"/>
  <c r="Q1006"/>
  <c r="O1006"/>
  <c r="M1006"/>
  <c r="K1006"/>
  <c r="F1006"/>
  <c r="E1006"/>
  <c r="AG1005"/>
  <c r="AE1005"/>
  <c r="AC1005"/>
  <c r="AA1005"/>
  <c r="Y1005"/>
  <c r="W1005"/>
  <c r="U1005"/>
  <c r="S1005"/>
  <c r="Q1005"/>
  <c r="O1005"/>
  <c r="M1005"/>
  <c r="K1005"/>
  <c r="F1005"/>
  <c r="E1005"/>
  <c r="G1005" s="1"/>
  <c r="AG1004"/>
  <c r="AE1004"/>
  <c r="AC1004"/>
  <c r="AA1004"/>
  <c r="Y1004"/>
  <c r="W1004"/>
  <c r="U1004"/>
  <c r="S1004"/>
  <c r="Q1004"/>
  <c r="O1004"/>
  <c r="M1004"/>
  <c r="K1004"/>
  <c r="F1004"/>
  <c r="E1004"/>
  <c r="AG1003"/>
  <c r="AE1003"/>
  <c r="AC1003"/>
  <c r="AA1003"/>
  <c r="Y1003"/>
  <c r="W1003"/>
  <c r="U1003"/>
  <c r="S1003"/>
  <c r="Q1003"/>
  <c r="O1003"/>
  <c r="M1003"/>
  <c r="K1003"/>
  <c r="F1003"/>
  <c r="E1003"/>
  <c r="AG1002"/>
  <c r="AE1002"/>
  <c r="AC1002"/>
  <c r="AA1002"/>
  <c r="Y1002"/>
  <c r="W1002"/>
  <c r="U1002"/>
  <c r="S1002"/>
  <c r="Q1002"/>
  <c r="O1002"/>
  <c r="M1002"/>
  <c r="K1002"/>
  <c r="F1002"/>
  <c r="E1002"/>
  <c r="AG1001"/>
  <c r="AE1001"/>
  <c r="AC1001"/>
  <c r="AA1001"/>
  <c r="Y1001"/>
  <c r="W1001"/>
  <c r="U1001"/>
  <c r="S1001"/>
  <c r="Q1001"/>
  <c r="O1001"/>
  <c r="M1001"/>
  <c r="K1001"/>
  <c r="F1001"/>
  <c r="E1001"/>
  <c r="AG1000"/>
  <c r="AE1000"/>
  <c r="AC1000"/>
  <c r="AA1000"/>
  <c r="Y1000"/>
  <c r="W1000"/>
  <c r="U1000"/>
  <c r="S1000"/>
  <c r="Q1000"/>
  <c r="O1000"/>
  <c r="M1000"/>
  <c r="K1000"/>
  <c r="E1000"/>
  <c r="AG999"/>
  <c r="AE999"/>
  <c r="AC999"/>
  <c r="AA999"/>
  <c r="Y999"/>
  <c r="W999"/>
  <c r="U999"/>
  <c r="S999"/>
  <c r="Q999"/>
  <c r="O999"/>
  <c r="M999"/>
  <c r="K999"/>
  <c r="F999"/>
  <c r="E999"/>
  <c r="AG998"/>
  <c r="AE998"/>
  <c r="AC998"/>
  <c r="AA998"/>
  <c r="Y998"/>
  <c r="W998"/>
  <c r="U998"/>
  <c r="S998"/>
  <c r="Q998"/>
  <c r="O998"/>
  <c r="M998"/>
  <c r="K998"/>
  <c r="E998"/>
  <c r="H998" s="1"/>
  <c r="AG997"/>
  <c r="AE997"/>
  <c r="AC997"/>
  <c r="AA997"/>
  <c r="Y997"/>
  <c r="W997"/>
  <c r="U997"/>
  <c r="S997"/>
  <c r="Q997"/>
  <c r="O997"/>
  <c r="M997"/>
  <c r="K997"/>
  <c r="F997"/>
  <c r="E997"/>
  <c r="AG996"/>
  <c r="AE996"/>
  <c r="AC996"/>
  <c r="AA996"/>
  <c r="Y996"/>
  <c r="W996"/>
  <c r="U996"/>
  <c r="S996"/>
  <c r="Q996"/>
  <c r="O996"/>
  <c r="M996"/>
  <c r="K996"/>
  <c r="E996"/>
  <c r="H996" s="1"/>
  <c r="AG995"/>
  <c r="AE995"/>
  <c r="AC995"/>
  <c r="AA995"/>
  <c r="Y995"/>
  <c r="W995"/>
  <c r="U995"/>
  <c r="S995"/>
  <c r="Q995"/>
  <c r="O995"/>
  <c r="M995"/>
  <c r="K995"/>
  <c r="F995"/>
  <c r="E995"/>
  <c r="AG994"/>
  <c r="AE994"/>
  <c r="AC994"/>
  <c r="AA994"/>
  <c r="Y994"/>
  <c r="W994"/>
  <c r="U994"/>
  <c r="S994"/>
  <c r="Q994"/>
  <c r="O994"/>
  <c r="M994"/>
  <c r="K994"/>
  <c r="F994"/>
  <c r="E994"/>
  <c r="G994" s="1"/>
  <c r="AG993"/>
  <c r="AE993"/>
  <c r="AC993"/>
  <c r="AA993"/>
  <c r="Y993"/>
  <c r="W993"/>
  <c r="U993"/>
  <c r="S993"/>
  <c r="Q993"/>
  <c r="O993"/>
  <c r="M993"/>
  <c r="K993"/>
  <c r="F993"/>
  <c r="E993"/>
  <c r="G993" s="1"/>
  <c r="AG992"/>
  <c r="AE992"/>
  <c r="AC992"/>
  <c r="AA992"/>
  <c r="Y992"/>
  <c r="W992"/>
  <c r="U992"/>
  <c r="S992"/>
  <c r="Q992"/>
  <c r="O992"/>
  <c r="M992"/>
  <c r="K992"/>
  <c r="E992"/>
  <c r="AG991"/>
  <c r="AE991"/>
  <c r="AC991"/>
  <c r="AA991"/>
  <c r="Y991"/>
  <c r="W991"/>
  <c r="U991"/>
  <c r="S991"/>
  <c r="Q991"/>
  <c r="O991"/>
  <c r="M991"/>
  <c r="K991"/>
  <c r="F991"/>
  <c r="E991"/>
  <c r="G991" s="1"/>
  <c r="AG990"/>
  <c r="AE990"/>
  <c r="AC990"/>
  <c r="AA990"/>
  <c r="Y990"/>
  <c r="W990"/>
  <c r="U990"/>
  <c r="S990"/>
  <c r="Q990"/>
  <c r="O990"/>
  <c r="M990"/>
  <c r="K990"/>
  <c r="F990"/>
  <c r="E990"/>
  <c r="AG989"/>
  <c r="AE989"/>
  <c r="AC989"/>
  <c r="AA989"/>
  <c r="Y989"/>
  <c r="W989"/>
  <c r="U989"/>
  <c r="S989"/>
  <c r="Q989"/>
  <c r="O989"/>
  <c r="M989"/>
  <c r="K989"/>
  <c r="F989"/>
  <c r="E989"/>
  <c r="G989" s="1"/>
  <c r="AG988"/>
  <c r="AE988"/>
  <c r="AC988"/>
  <c r="AA988"/>
  <c r="Y988"/>
  <c r="W988"/>
  <c r="U988"/>
  <c r="S988"/>
  <c r="Q988"/>
  <c r="O988"/>
  <c r="M988"/>
  <c r="K988"/>
  <c r="E988"/>
  <c r="H988" s="1"/>
  <c r="AG987"/>
  <c r="AE987"/>
  <c r="AC987"/>
  <c r="AA987"/>
  <c r="Y987"/>
  <c r="W987"/>
  <c r="U987"/>
  <c r="S987"/>
  <c r="Q987"/>
  <c r="O987"/>
  <c r="M987"/>
  <c r="K987"/>
  <c r="F987"/>
  <c r="E987"/>
  <c r="H987" s="1"/>
  <c r="AG986"/>
  <c r="AE986"/>
  <c r="AC986"/>
  <c r="AA986"/>
  <c r="Y986"/>
  <c r="W986"/>
  <c r="U986"/>
  <c r="S986"/>
  <c r="Q986"/>
  <c r="O986"/>
  <c r="M986"/>
  <c r="K986"/>
  <c r="F986"/>
  <c r="E986"/>
  <c r="G986" s="1"/>
  <c r="AF985"/>
  <c r="AD985"/>
  <c r="AB985"/>
  <c r="Z985"/>
  <c r="X985"/>
  <c r="V985"/>
  <c r="T985"/>
  <c r="R985"/>
  <c r="P985"/>
  <c r="N985"/>
  <c r="L985"/>
  <c r="J985"/>
  <c r="AG983"/>
  <c r="AG982" s="1"/>
  <c r="AE983"/>
  <c r="AE982" s="1"/>
  <c r="AC983"/>
  <c r="AC982" s="1"/>
  <c r="AA983"/>
  <c r="AA982" s="1"/>
  <c r="Y983"/>
  <c r="Y982" s="1"/>
  <c r="W983"/>
  <c r="W982" s="1"/>
  <c r="U983"/>
  <c r="U982" s="1"/>
  <c r="S983"/>
  <c r="S982" s="1"/>
  <c r="Q983"/>
  <c r="Q982" s="1"/>
  <c r="O983"/>
  <c r="O982" s="1"/>
  <c r="M983"/>
  <c r="M982" s="1"/>
  <c r="K983"/>
  <c r="K982" s="1"/>
  <c r="F983"/>
  <c r="F982" s="1"/>
  <c r="E983"/>
  <c r="AF982"/>
  <c r="AD982"/>
  <c r="AB982"/>
  <c r="Z982"/>
  <c r="X982"/>
  <c r="V982"/>
  <c r="T982"/>
  <c r="R982"/>
  <c r="P982"/>
  <c r="N982"/>
  <c r="L982"/>
  <c r="J982"/>
  <c r="AG980"/>
  <c r="AE980"/>
  <c r="AC980"/>
  <c r="AA980"/>
  <c r="Y980"/>
  <c r="W980"/>
  <c r="U980"/>
  <c r="S980"/>
  <c r="Q980"/>
  <c r="O980"/>
  <c r="M980"/>
  <c r="K980"/>
  <c r="F980"/>
  <c r="E980"/>
  <c r="AG978"/>
  <c r="AE978"/>
  <c r="AC978"/>
  <c r="AA978"/>
  <c r="Y978"/>
  <c r="W978"/>
  <c r="U978"/>
  <c r="S978"/>
  <c r="Q978"/>
  <c r="O978"/>
  <c r="M978"/>
  <c r="K978"/>
  <c r="E978"/>
  <c r="G978" s="1"/>
  <c r="AF977"/>
  <c r="AD977"/>
  <c r="AB977"/>
  <c r="Z977"/>
  <c r="X977"/>
  <c r="V977"/>
  <c r="T977"/>
  <c r="R977"/>
  <c r="P977"/>
  <c r="N977"/>
  <c r="L977"/>
  <c r="J977"/>
  <c r="AG975"/>
  <c r="AG974" s="1"/>
  <c r="AE975"/>
  <c r="AE974" s="1"/>
  <c r="AC975"/>
  <c r="AC974" s="1"/>
  <c r="AA975"/>
  <c r="AA974" s="1"/>
  <c r="Y975"/>
  <c r="Y974" s="1"/>
  <c r="W975"/>
  <c r="W974" s="1"/>
  <c r="U975"/>
  <c r="U974" s="1"/>
  <c r="S975"/>
  <c r="S974" s="1"/>
  <c r="Q975"/>
  <c r="Q974" s="1"/>
  <c r="O975"/>
  <c r="O974" s="1"/>
  <c r="M975"/>
  <c r="M974" s="1"/>
  <c r="K975"/>
  <c r="K974" s="1"/>
  <c r="F975"/>
  <c r="F974" s="1"/>
  <c r="E975"/>
  <c r="G975" s="1"/>
  <c r="G974" s="1"/>
  <c r="AF974"/>
  <c r="AD974"/>
  <c r="AB974"/>
  <c r="Z974"/>
  <c r="X974"/>
  <c r="V974"/>
  <c r="T974"/>
  <c r="R974"/>
  <c r="P974"/>
  <c r="N974"/>
  <c r="L974"/>
  <c r="J974"/>
  <c r="AG971"/>
  <c r="AE971"/>
  <c r="AC971"/>
  <c r="AA971"/>
  <c r="Y971"/>
  <c r="W971"/>
  <c r="U971"/>
  <c r="S971"/>
  <c r="Q971"/>
  <c r="O971"/>
  <c r="M971"/>
  <c r="K971"/>
  <c r="F971"/>
  <c r="E971"/>
  <c r="G971" s="1"/>
  <c r="AG970"/>
  <c r="AE970"/>
  <c r="AC970"/>
  <c r="AA970"/>
  <c r="Y970"/>
  <c r="W970"/>
  <c r="U970"/>
  <c r="S970"/>
  <c r="Q970"/>
  <c r="O970"/>
  <c r="M970"/>
  <c r="K970"/>
  <c r="F970"/>
  <c r="E970"/>
  <c r="AG969"/>
  <c r="AE969"/>
  <c r="AC969"/>
  <c r="AA969"/>
  <c r="Y969"/>
  <c r="W969"/>
  <c r="U969"/>
  <c r="S969"/>
  <c r="Q969"/>
  <c r="O969"/>
  <c r="M969"/>
  <c r="K969"/>
  <c r="F969"/>
  <c r="E969"/>
  <c r="G969" s="1"/>
  <c r="AG967"/>
  <c r="AE967"/>
  <c r="AC967"/>
  <c r="AA967"/>
  <c r="Y967"/>
  <c r="W967"/>
  <c r="U967"/>
  <c r="S967"/>
  <c r="Q967"/>
  <c r="O967"/>
  <c r="M967"/>
  <c r="K967"/>
  <c r="F967"/>
  <c r="E967"/>
  <c r="AF966"/>
  <c r="AD966"/>
  <c r="AB966"/>
  <c r="Z966"/>
  <c r="X966"/>
  <c r="V966"/>
  <c r="T966"/>
  <c r="R966"/>
  <c r="P966"/>
  <c r="N966"/>
  <c r="L966"/>
  <c r="J966"/>
  <c r="AG964"/>
  <c r="AE964"/>
  <c r="AC964"/>
  <c r="AA964"/>
  <c r="Y964"/>
  <c r="W964"/>
  <c r="U964"/>
  <c r="S964"/>
  <c r="Q964"/>
  <c r="O964"/>
  <c r="M964"/>
  <c r="K964"/>
  <c r="F964"/>
  <c r="E964"/>
  <c r="AG963"/>
  <c r="AE963"/>
  <c r="AC963"/>
  <c r="AA963"/>
  <c r="Y963"/>
  <c r="W963"/>
  <c r="U963"/>
  <c r="S963"/>
  <c r="Q963"/>
  <c r="O963"/>
  <c r="M963"/>
  <c r="K963"/>
  <c r="F963"/>
  <c r="E963"/>
  <c r="AG962"/>
  <c r="AE962"/>
  <c r="AC962"/>
  <c r="AA962"/>
  <c r="Y962"/>
  <c r="W962"/>
  <c r="U962"/>
  <c r="S962"/>
  <c r="Q962"/>
  <c r="O962"/>
  <c r="M962"/>
  <c r="K962"/>
  <c r="E962"/>
  <c r="AG961"/>
  <c r="AE961"/>
  <c r="AC961"/>
  <c r="AA961"/>
  <c r="Y961"/>
  <c r="W961"/>
  <c r="U961"/>
  <c r="S961"/>
  <c r="Q961"/>
  <c r="O961"/>
  <c r="M961"/>
  <c r="K961"/>
  <c r="E961"/>
  <c r="G961" s="1"/>
  <c r="AF960"/>
  <c r="AD960"/>
  <c r="AB960"/>
  <c r="Z960"/>
  <c r="X960"/>
  <c r="V960"/>
  <c r="T960"/>
  <c r="R960"/>
  <c r="P960"/>
  <c r="N960"/>
  <c r="L960"/>
  <c r="J960"/>
  <c r="AG958"/>
  <c r="AE958"/>
  <c r="AC958"/>
  <c r="AA958"/>
  <c r="Y958"/>
  <c r="W958"/>
  <c r="U958"/>
  <c r="S958"/>
  <c r="Q958"/>
  <c r="O958"/>
  <c r="M958"/>
  <c r="K958"/>
  <c r="F958"/>
  <c r="E958"/>
  <c r="AG957"/>
  <c r="AE957"/>
  <c r="AC957"/>
  <c r="AA957"/>
  <c r="Y957"/>
  <c r="W957"/>
  <c r="U957"/>
  <c r="S957"/>
  <c r="Q957"/>
  <c r="O957"/>
  <c r="M957"/>
  <c r="K957"/>
  <c r="F957"/>
  <c r="E957"/>
  <c r="AF956"/>
  <c r="AD956"/>
  <c r="AB956"/>
  <c r="Z956"/>
  <c r="X956"/>
  <c r="V956"/>
  <c r="T956"/>
  <c r="R956"/>
  <c r="P956"/>
  <c r="N956"/>
  <c r="L956"/>
  <c r="J956"/>
  <c r="AG954"/>
  <c r="AE954"/>
  <c r="AC954"/>
  <c r="AA954"/>
  <c r="Y954"/>
  <c r="W954"/>
  <c r="U954"/>
  <c r="S954"/>
  <c r="Q954"/>
  <c r="O954"/>
  <c r="M954"/>
  <c r="K954"/>
  <c r="F954"/>
  <c r="E954"/>
  <c r="AG953"/>
  <c r="AE953"/>
  <c r="AC953"/>
  <c r="AA953"/>
  <c r="Y953"/>
  <c r="W953"/>
  <c r="U953"/>
  <c r="S953"/>
  <c r="Q953"/>
  <c r="O953"/>
  <c r="M953"/>
  <c r="K953"/>
  <c r="E953"/>
  <c r="AF952"/>
  <c r="AD952"/>
  <c r="AB952"/>
  <c r="Z952"/>
  <c r="X952"/>
  <c r="V952"/>
  <c r="T952"/>
  <c r="R952"/>
  <c r="P952"/>
  <c r="N952"/>
  <c r="L952"/>
  <c r="J952"/>
  <c r="AG950"/>
  <c r="AG949" s="1"/>
  <c r="AE950"/>
  <c r="AE949" s="1"/>
  <c r="AC950"/>
  <c r="AC949" s="1"/>
  <c r="AA950"/>
  <c r="AA949" s="1"/>
  <c r="Y950"/>
  <c r="Y949" s="1"/>
  <c r="W950"/>
  <c r="W949" s="1"/>
  <c r="U950"/>
  <c r="U949" s="1"/>
  <c r="S950"/>
  <c r="S949" s="1"/>
  <c r="Q950"/>
  <c r="Q949" s="1"/>
  <c r="O950"/>
  <c r="O949" s="1"/>
  <c r="M950"/>
  <c r="M949" s="1"/>
  <c r="K950"/>
  <c r="K949" s="1"/>
  <c r="F950"/>
  <c r="F949" s="1"/>
  <c r="E950"/>
  <c r="AF949"/>
  <c r="AD949"/>
  <c r="AB949"/>
  <c r="Z949"/>
  <c r="X949"/>
  <c r="V949"/>
  <c r="T949"/>
  <c r="R949"/>
  <c r="P949"/>
  <c r="N949"/>
  <c r="L949"/>
  <c r="J949"/>
  <c r="AG947"/>
  <c r="AE947"/>
  <c r="AC947"/>
  <c r="AA947"/>
  <c r="Y947"/>
  <c r="W947"/>
  <c r="U947"/>
  <c r="S947"/>
  <c r="Q947"/>
  <c r="O947"/>
  <c r="M947"/>
  <c r="K947"/>
  <c r="F947"/>
  <c r="E947"/>
  <c r="AG946"/>
  <c r="AE946"/>
  <c r="AC946"/>
  <c r="AA946"/>
  <c r="Y946"/>
  <c r="W946"/>
  <c r="U946"/>
  <c r="S946"/>
  <c r="Q946"/>
  <c r="O946"/>
  <c r="M946"/>
  <c r="K946"/>
  <c r="F946"/>
  <c r="E946"/>
  <c r="AG945"/>
  <c r="AE945"/>
  <c r="AC945"/>
  <c r="AA945"/>
  <c r="Y945"/>
  <c r="W945"/>
  <c r="U945"/>
  <c r="S945"/>
  <c r="Q945"/>
  <c r="O945"/>
  <c r="M945"/>
  <c r="K945"/>
  <c r="F945"/>
  <c r="E945"/>
  <c r="G945" s="1"/>
  <c r="AG944"/>
  <c r="AE944"/>
  <c r="AC944"/>
  <c r="AA944"/>
  <c r="Y944"/>
  <c r="W944"/>
  <c r="U944"/>
  <c r="S944"/>
  <c r="Q944"/>
  <c r="O944"/>
  <c r="M944"/>
  <c r="K944"/>
  <c r="F944"/>
  <c r="E944"/>
  <c r="AG943"/>
  <c r="AE943"/>
  <c r="AC943"/>
  <c r="AA943"/>
  <c r="Y943"/>
  <c r="W943"/>
  <c r="U943"/>
  <c r="S943"/>
  <c r="Q943"/>
  <c r="O943"/>
  <c r="M943"/>
  <c r="K943"/>
  <c r="F943"/>
  <c r="E943"/>
  <c r="G943" s="1"/>
  <c r="AG942"/>
  <c r="AE942"/>
  <c r="AC942"/>
  <c r="AA942"/>
  <c r="Y942"/>
  <c r="W942"/>
  <c r="U942"/>
  <c r="S942"/>
  <c r="Q942"/>
  <c r="O942"/>
  <c r="M942"/>
  <c r="K942"/>
  <c r="F942"/>
  <c r="E942"/>
  <c r="AF941"/>
  <c r="AD941"/>
  <c r="AB941"/>
  <c r="Z941"/>
  <c r="X941"/>
  <c r="V941"/>
  <c r="T941"/>
  <c r="R941"/>
  <c r="P941"/>
  <c r="N941"/>
  <c r="L941"/>
  <c r="J941"/>
  <c r="AG939"/>
  <c r="AE939"/>
  <c r="AC939"/>
  <c r="AA939"/>
  <c r="Y939"/>
  <c r="W939"/>
  <c r="U939"/>
  <c r="S939"/>
  <c r="Q939"/>
  <c r="O939"/>
  <c r="M939"/>
  <c r="K939"/>
  <c r="F939"/>
  <c r="E939"/>
  <c r="G939" s="1"/>
  <c r="AG938"/>
  <c r="AE938"/>
  <c r="AC938"/>
  <c r="AA938"/>
  <c r="Y938"/>
  <c r="W938"/>
  <c r="U938"/>
  <c r="S938"/>
  <c r="Q938"/>
  <c r="O938"/>
  <c r="M938"/>
  <c r="K938"/>
  <c r="F938"/>
  <c r="E938"/>
  <c r="AG937"/>
  <c r="AE937"/>
  <c r="AC937"/>
  <c r="AA937"/>
  <c r="Y937"/>
  <c r="W937"/>
  <c r="U937"/>
  <c r="S937"/>
  <c r="Q937"/>
  <c r="O937"/>
  <c r="M937"/>
  <c r="K937"/>
  <c r="F937"/>
  <c r="E937"/>
  <c r="G937" s="1"/>
  <c r="AG936"/>
  <c r="AE936"/>
  <c r="AC936"/>
  <c r="AA936"/>
  <c r="Y936"/>
  <c r="W936"/>
  <c r="U936"/>
  <c r="S936"/>
  <c r="Q936"/>
  <c r="O936"/>
  <c r="M936"/>
  <c r="K936"/>
  <c r="F936"/>
  <c r="E936"/>
  <c r="AG935"/>
  <c r="AE935"/>
  <c r="AC935"/>
  <c r="AA935"/>
  <c r="Y935"/>
  <c r="W935"/>
  <c r="U935"/>
  <c r="S935"/>
  <c r="Q935"/>
  <c r="O935"/>
  <c r="M935"/>
  <c r="K935"/>
  <c r="F935"/>
  <c r="E935"/>
  <c r="AG934"/>
  <c r="AE934"/>
  <c r="AC934"/>
  <c r="AA934"/>
  <c r="Y934"/>
  <c r="W934"/>
  <c r="U934"/>
  <c r="S934"/>
  <c r="Q934"/>
  <c r="O934"/>
  <c r="M934"/>
  <c r="K934"/>
  <c r="F934"/>
  <c r="E934"/>
  <c r="AG933"/>
  <c r="AE933"/>
  <c r="AC933"/>
  <c r="AA933"/>
  <c r="Y933"/>
  <c r="W933"/>
  <c r="U933"/>
  <c r="S933"/>
  <c r="Q933"/>
  <c r="O933"/>
  <c r="M933"/>
  <c r="K933"/>
  <c r="E933"/>
  <c r="G933" s="1"/>
  <c r="AG932"/>
  <c r="AE932"/>
  <c r="AC932"/>
  <c r="AA932"/>
  <c r="Y932"/>
  <c r="W932"/>
  <c r="U932"/>
  <c r="S932"/>
  <c r="Q932"/>
  <c r="O932"/>
  <c r="M932"/>
  <c r="K932"/>
  <c r="E932"/>
  <c r="G932" s="1"/>
  <c r="AG931"/>
  <c r="AE931"/>
  <c r="AC931"/>
  <c r="AA931"/>
  <c r="Y931"/>
  <c r="W931"/>
  <c r="U931"/>
  <c r="S931"/>
  <c r="Q931"/>
  <c r="O931"/>
  <c r="M931"/>
  <c r="K931"/>
  <c r="F931"/>
  <c r="E931"/>
  <c r="G931" s="1"/>
  <c r="AG930"/>
  <c r="AE930"/>
  <c r="AC930"/>
  <c r="AA930"/>
  <c r="Y930"/>
  <c r="W930"/>
  <c r="U930"/>
  <c r="S930"/>
  <c r="Q930"/>
  <c r="O930"/>
  <c r="M930"/>
  <c r="K930"/>
  <c r="F930"/>
  <c r="E930"/>
  <c r="AG929"/>
  <c r="AE929"/>
  <c r="AC929"/>
  <c r="AA929"/>
  <c r="Y929"/>
  <c r="W929"/>
  <c r="U929"/>
  <c r="S929"/>
  <c r="Q929"/>
  <c r="O929"/>
  <c r="M929"/>
  <c r="K929"/>
  <c r="E929"/>
  <c r="G929" s="1"/>
  <c r="AG928"/>
  <c r="AE928"/>
  <c r="AC928"/>
  <c r="AA928"/>
  <c r="Y928"/>
  <c r="W928"/>
  <c r="U928"/>
  <c r="S928"/>
  <c r="Q928"/>
  <c r="O928"/>
  <c r="M928"/>
  <c r="K928"/>
  <c r="E928"/>
  <c r="G928" s="1"/>
  <c r="AG927"/>
  <c r="AE927"/>
  <c r="AC927"/>
  <c r="AA927"/>
  <c r="Y927"/>
  <c r="W927"/>
  <c r="U927"/>
  <c r="S927"/>
  <c r="Q927"/>
  <c r="O927"/>
  <c r="M927"/>
  <c r="K927"/>
  <c r="F927"/>
  <c r="E927"/>
  <c r="AG926"/>
  <c r="AE926"/>
  <c r="AC926"/>
  <c r="AA926"/>
  <c r="Y926"/>
  <c r="W926"/>
  <c r="U926"/>
  <c r="S926"/>
  <c r="Q926"/>
  <c r="O926"/>
  <c r="M926"/>
  <c r="K926"/>
  <c r="F926"/>
  <c r="E926"/>
  <c r="AG925"/>
  <c r="AE925"/>
  <c r="AC925"/>
  <c r="AA925"/>
  <c r="Y925"/>
  <c r="W925"/>
  <c r="U925"/>
  <c r="S925"/>
  <c r="Q925"/>
  <c r="O925"/>
  <c r="M925"/>
  <c r="K925"/>
  <c r="E925"/>
  <c r="H925" s="1"/>
  <c r="AG924"/>
  <c r="AE924"/>
  <c r="AC924"/>
  <c r="AA924"/>
  <c r="Y924"/>
  <c r="W924"/>
  <c r="U924"/>
  <c r="S924"/>
  <c r="Q924"/>
  <c r="O924"/>
  <c r="M924"/>
  <c r="K924"/>
  <c r="E924"/>
  <c r="AG923"/>
  <c r="AE923"/>
  <c r="AC923"/>
  <c r="AA923"/>
  <c r="Y923"/>
  <c r="W923"/>
  <c r="U923"/>
  <c r="S923"/>
  <c r="Q923"/>
  <c r="O923"/>
  <c r="M923"/>
  <c r="K923"/>
  <c r="F923"/>
  <c r="E923"/>
  <c r="G923" s="1"/>
  <c r="AF922"/>
  <c r="AD922"/>
  <c r="AB922"/>
  <c r="Z922"/>
  <c r="X922"/>
  <c r="V922"/>
  <c r="T922"/>
  <c r="R922"/>
  <c r="P922"/>
  <c r="N922"/>
  <c r="L922"/>
  <c r="J922"/>
  <c r="AG920"/>
  <c r="AE920"/>
  <c r="AC920"/>
  <c r="AA920"/>
  <c r="Y920"/>
  <c r="W920"/>
  <c r="U920"/>
  <c r="S920"/>
  <c r="Q920"/>
  <c r="O920"/>
  <c r="M920"/>
  <c r="K920"/>
  <c r="F920"/>
  <c r="E920"/>
  <c r="AG919"/>
  <c r="AE919"/>
  <c r="AC919"/>
  <c r="AA919"/>
  <c r="Y919"/>
  <c r="W919"/>
  <c r="U919"/>
  <c r="S919"/>
  <c r="Q919"/>
  <c r="O919"/>
  <c r="M919"/>
  <c r="K919"/>
  <c r="F919"/>
  <c r="E919"/>
  <c r="AF918"/>
  <c r="AD918"/>
  <c r="AB918"/>
  <c r="Z918"/>
  <c r="X918"/>
  <c r="V918"/>
  <c r="T918"/>
  <c r="R918"/>
  <c r="P918"/>
  <c r="N918"/>
  <c r="L918"/>
  <c r="J918"/>
  <c r="AG916"/>
  <c r="AE916"/>
  <c r="AC916"/>
  <c r="AA916"/>
  <c r="Y916"/>
  <c r="W916"/>
  <c r="U916"/>
  <c r="S916"/>
  <c r="Q916"/>
  <c r="O916"/>
  <c r="M916"/>
  <c r="K916"/>
  <c r="F916"/>
  <c r="E916"/>
  <c r="AG915"/>
  <c r="AE915"/>
  <c r="AC915"/>
  <c r="AA915"/>
  <c r="Y915"/>
  <c r="W915"/>
  <c r="U915"/>
  <c r="S915"/>
  <c r="Q915"/>
  <c r="O915"/>
  <c r="M915"/>
  <c r="K915"/>
  <c r="E915"/>
  <c r="G915" s="1"/>
  <c r="AG914"/>
  <c r="AE914"/>
  <c r="AC914"/>
  <c r="AA914"/>
  <c r="Y914"/>
  <c r="W914"/>
  <c r="U914"/>
  <c r="S914"/>
  <c r="Q914"/>
  <c r="O914"/>
  <c r="M914"/>
  <c r="K914"/>
  <c r="F914"/>
  <c r="E914"/>
  <c r="AG913"/>
  <c r="AE913"/>
  <c r="AC913"/>
  <c r="AA913"/>
  <c r="Y913"/>
  <c r="W913"/>
  <c r="U913"/>
  <c r="S913"/>
  <c r="Q913"/>
  <c r="O913"/>
  <c r="M913"/>
  <c r="K913"/>
  <c r="F913"/>
  <c r="E913"/>
  <c r="G913" s="1"/>
  <c r="AG912"/>
  <c r="AE912"/>
  <c r="AC912"/>
  <c r="AA912"/>
  <c r="Y912"/>
  <c r="W912"/>
  <c r="U912"/>
  <c r="S912"/>
  <c r="Q912"/>
  <c r="O912"/>
  <c r="M912"/>
  <c r="K912"/>
  <c r="F912"/>
  <c r="E912"/>
  <c r="AG911"/>
  <c r="AE911"/>
  <c r="AC911"/>
  <c r="AA911"/>
  <c r="Y911"/>
  <c r="W911"/>
  <c r="U911"/>
  <c r="S911"/>
  <c r="Q911"/>
  <c r="O911"/>
  <c r="M911"/>
  <c r="K911"/>
  <c r="F911"/>
  <c r="E911"/>
  <c r="AG910"/>
  <c r="AE910"/>
  <c r="AC910"/>
  <c r="AA910"/>
  <c r="Y910"/>
  <c r="W910"/>
  <c r="U910"/>
  <c r="S910"/>
  <c r="Q910"/>
  <c r="O910"/>
  <c r="M910"/>
  <c r="K910"/>
  <c r="F910"/>
  <c r="E910"/>
  <c r="AG909"/>
  <c r="AE909"/>
  <c r="AC909"/>
  <c r="AA909"/>
  <c r="Y909"/>
  <c r="W909"/>
  <c r="U909"/>
  <c r="S909"/>
  <c r="Q909"/>
  <c r="O909"/>
  <c r="M909"/>
  <c r="K909"/>
  <c r="E909"/>
  <c r="AF908"/>
  <c r="AD908"/>
  <c r="AB908"/>
  <c r="Z908"/>
  <c r="X908"/>
  <c r="V908"/>
  <c r="T908"/>
  <c r="R908"/>
  <c r="P908"/>
  <c r="N908"/>
  <c r="L908"/>
  <c r="J908"/>
  <c r="AG906"/>
  <c r="AE906"/>
  <c r="AC906"/>
  <c r="AA906"/>
  <c r="Y906"/>
  <c r="W906"/>
  <c r="U906"/>
  <c r="S906"/>
  <c r="Q906"/>
  <c r="O906"/>
  <c r="M906"/>
  <c r="K906"/>
  <c r="F906"/>
  <c r="E906"/>
  <c r="AG904"/>
  <c r="AE904"/>
  <c r="AC904"/>
  <c r="AA904"/>
  <c r="Y904"/>
  <c r="W904"/>
  <c r="U904"/>
  <c r="S904"/>
  <c r="Q904"/>
  <c r="O904"/>
  <c r="M904"/>
  <c r="K904"/>
  <c r="F904"/>
  <c r="E904"/>
  <c r="AG903"/>
  <c r="AE903"/>
  <c r="AC903"/>
  <c r="AA903"/>
  <c r="Y903"/>
  <c r="W903"/>
  <c r="U903"/>
  <c r="S903"/>
  <c r="Q903"/>
  <c r="O903"/>
  <c r="M903"/>
  <c r="K903"/>
  <c r="E903"/>
  <c r="AG902"/>
  <c r="AE902"/>
  <c r="AC902"/>
  <c r="AA902"/>
  <c r="Y902"/>
  <c r="W902"/>
  <c r="U902"/>
  <c r="S902"/>
  <c r="Q902"/>
  <c r="O902"/>
  <c r="M902"/>
  <c r="K902"/>
  <c r="E902"/>
  <c r="AF901"/>
  <c r="AD901"/>
  <c r="AB901"/>
  <c r="Z901"/>
  <c r="X901"/>
  <c r="V901"/>
  <c r="T901"/>
  <c r="R901"/>
  <c r="P901"/>
  <c r="N901"/>
  <c r="L901"/>
  <c r="J901"/>
  <c r="AG899"/>
  <c r="AG898" s="1"/>
  <c r="AE899"/>
  <c r="AE898" s="1"/>
  <c r="AC899"/>
  <c r="AC898" s="1"/>
  <c r="AA899"/>
  <c r="AA898" s="1"/>
  <c r="Y899"/>
  <c r="Y898" s="1"/>
  <c r="W899"/>
  <c r="W898" s="1"/>
  <c r="U899"/>
  <c r="U898" s="1"/>
  <c r="S899"/>
  <c r="S898" s="1"/>
  <c r="Q899"/>
  <c r="Q898" s="1"/>
  <c r="O899"/>
  <c r="O898" s="1"/>
  <c r="M899"/>
  <c r="M898" s="1"/>
  <c r="K899"/>
  <c r="K898" s="1"/>
  <c r="F899"/>
  <c r="F898" s="1"/>
  <c r="E899"/>
  <c r="H899" s="1"/>
  <c r="AF898"/>
  <c r="AD898"/>
  <c r="AB898"/>
  <c r="Z898"/>
  <c r="X898"/>
  <c r="V898"/>
  <c r="T898"/>
  <c r="R898"/>
  <c r="P898"/>
  <c r="N898"/>
  <c r="L898"/>
  <c r="J898"/>
  <c r="AG896"/>
  <c r="AE896"/>
  <c r="AC896"/>
  <c r="AA896"/>
  <c r="Y896"/>
  <c r="W896"/>
  <c r="U896"/>
  <c r="S896"/>
  <c r="Q896"/>
  <c r="O896"/>
  <c r="M896"/>
  <c r="K896"/>
  <c r="F896"/>
  <c r="E896"/>
  <c r="AG895"/>
  <c r="AE895"/>
  <c r="AC895"/>
  <c r="AA895"/>
  <c r="Y895"/>
  <c r="W895"/>
  <c r="U895"/>
  <c r="S895"/>
  <c r="Q895"/>
  <c r="O895"/>
  <c r="M895"/>
  <c r="K895"/>
  <c r="F895"/>
  <c r="E895"/>
  <c r="AG894"/>
  <c r="AE894"/>
  <c r="AC894"/>
  <c r="AA894"/>
  <c r="Y894"/>
  <c r="W894"/>
  <c r="U894"/>
  <c r="S894"/>
  <c r="Q894"/>
  <c r="O894"/>
  <c r="M894"/>
  <c r="K894"/>
  <c r="F894"/>
  <c r="E894"/>
  <c r="AG893"/>
  <c r="AE893"/>
  <c r="AC893"/>
  <c r="AA893"/>
  <c r="Y893"/>
  <c r="W893"/>
  <c r="U893"/>
  <c r="S893"/>
  <c r="Q893"/>
  <c r="O893"/>
  <c r="M893"/>
  <c r="K893"/>
  <c r="E893"/>
  <c r="AG892"/>
  <c r="AE892"/>
  <c r="AC892"/>
  <c r="AA892"/>
  <c r="Y892"/>
  <c r="W892"/>
  <c r="U892"/>
  <c r="S892"/>
  <c r="Q892"/>
  <c r="O892"/>
  <c r="M892"/>
  <c r="K892"/>
  <c r="F892"/>
  <c r="E892"/>
  <c r="AG891"/>
  <c r="AE891"/>
  <c r="AC891"/>
  <c r="AA891"/>
  <c r="Y891"/>
  <c r="W891"/>
  <c r="U891"/>
  <c r="S891"/>
  <c r="Q891"/>
  <c r="O891"/>
  <c r="M891"/>
  <c r="K891"/>
  <c r="F891"/>
  <c r="E891"/>
  <c r="AG890"/>
  <c r="AE890"/>
  <c r="AC890"/>
  <c r="AA890"/>
  <c r="Y890"/>
  <c r="W890"/>
  <c r="U890"/>
  <c r="S890"/>
  <c r="Q890"/>
  <c r="O890"/>
  <c r="M890"/>
  <c r="K890"/>
  <c r="F890"/>
  <c r="E890"/>
  <c r="H890" s="1"/>
  <c r="AF889"/>
  <c r="AD889"/>
  <c r="AB889"/>
  <c r="Z889"/>
  <c r="X889"/>
  <c r="V889"/>
  <c r="T889"/>
  <c r="R889"/>
  <c r="P889"/>
  <c r="N889"/>
  <c r="L889"/>
  <c r="J889"/>
  <c r="AG887"/>
  <c r="AE887"/>
  <c r="AC887"/>
  <c r="AA887"/>
  <c r="Y887"/>
  <c r="W887"/>
  <c r="U887"/>
  <c r="S887"/>
  <c r="Q887"/>
  <c r="O887"/>
  <c r="M887"/>
  <c r="K887"/>
  <c r="F887"/>
  <c r="E887"/>
  <c r="G887" s="1"/>
  <c r="AG886"/>
  <c r="AE886"/>
  <c r="AC886"/>
  <c r="AA886"/>
  <c r="Y886"/>
  <c r="W886"/>
  <c r="U886"/>
  <c r="S886"/>
  <c r="Q886"/>
  <c r="O886"/>
  <c r="M886"/>
  <c r="K886"/>
  <c r="F886"/>
  <c r="E886"/>
  <c r="AF885"/>
  <c r="AD885"/>
  <c r="AB885"/>
  <c r="Z885"/>
  <c r="X885"/>
  <c r="V885"/>
  <c r="T885"/>
  <c r="R885"/>
  <c r="P885"/>
  <c r="N885"/>
  <c r="L885"/>
  <c r="J885"/>
  <c r="AG883"/>
  <c r="AG882" s="1"/>
  <c r="AE883"/>
  <c r="AE882" s="1"/>
  <c r="AC883"/>
  <c r="AC882" s="1"/>
  <c r="AA883"/>
  <c r="AA882" s="1"/>
  <c r="Y883"/>
  <c r="Y882" s="1"/>
  <c r="W883"/>
  <c r="W882" s="1"/>
  <c r="U883"/>
  <c r="U882" s="1"/>
  <c r="S883"/>
  <c r="S882" s="1"/>
  <c r="Q883"/>
  <c r="Q882" s="1"/>
  <c r="O883"/>
  <c r="O882" s="1"/>
  <c r="M883"/>
  <c r="M882" s="1"/>
  <c r="K883"/>
  <c r="K882" s="1"/>
  <c r="F883"/>
  <c r="F882" s="1"/>
  <c r="E883"/>
  <c r="AF882"/>
  <c r="AD882"/>
  <c r="AB882"/>
  <c r="Z882"/>
  <c r="X882"/>
  <c r="V882"/>
  <c r="T882"/>
  <c r="R882"/>
  <c r="P882"/>
  <c r="N882"/>
  <c r="L882"/>
  <c r="J882"/>
  <c r="AG880"/>
  <c r="AE880"/>
  <c r="AC880"/>
  <c r="AA880"/>
  <c r="Y880"/>
  <c r="W880"/>
  <c r="U880"/>
  <c r="S880"/>
  <c r="Q880"/>
  <c r="O880"/>
  <c r="M880"/>
  <c r="K880"/>
  <c r="F880"/>
  <c r="E880"/>
  <c r="AG879"/>
  <c r="AE879"/>
  <c r="AC879"/>
  <c r="AA879"/>
  <c r="Y879"/>
  <c r="W879"/>
  <c r="U879"/>
  <c r="S879"/>
  <c r="Q879"/>
  <c r="O879"/>
  <c r="M879"/>
  <c r="K879"/>
  <c r="F879"/>
  <c r="E879"/>
  <c r="AG877"/>
  <c r="AE877"/>
  <c r="AC877"/>
  <c r="AA877"/>
  <c r="Y877"/>
  <c r="W877"/>
  <c r="U877"/>
  <c r="S877"/>
  <c r="Q877"/>
  <c r="O877"/>
  <c r="M877"/>
  <c r="K877"/>
  <c r="F877"/>
  <c r="E877"/>
  <c r="AF876"/>
  <c r="AD876"/>
  <c r="AB876"/>
  <c r="Z876"/>
  <c r="X876"/>
  <c r="V876"/>
  <c r="T876"/>
  <c r="R876"/>
  <c r="P876"/>
  <c r="N876"/>
  <c r="L876"/>
  <c r="J876"/>
  <c r="AG874"/>
  <c r="AE874"/>
  <c r="AC874"/>
  <c r="AA874"/>
  <c r="Y874"/>
  <c r="W874"/>
  <c r="U874"/>
  <c r="S874"/>
  <c r="Q874"/>
  <c r="O874"/>
  <c r="M874"/>
  <c r="K874"/>
  <c r="F874"/>
  <c r="E874"/>
  <c r="AG873"/>
  <c r="AE873"/>
  <c r="AC873"/>
  <c r="AA873"/>
  <c r="Y873"/>
  <c r="W873"/>
  <c r="U873"/>
  <c r="S873"/>
  <c r="Q873"/>
  <c r="O873"/>
  <c r="M873"/>
  <c r="K873"/>
  <c r="F873"/>
  <c r="E873"/>
  <c r="AG872"/>
  <c r="AE872"/>
  <c r="AC872"/>
  <c r="AA872"/>
  <c r="Y872"/>
  <c r="W872"/>
  <c r="U872"/>
  <c r="S872"/>
  <c r="Q872"/>
  <c r="O872"/>
  <c r="M872"/>
  <c r="K872"/>
  <c r="F872"/>
  <c r="E872"/>
  <c r="AG871"/>
  <c r="AE871"/>
  <c r="AC871"/>
  <c r="AA871"/>
  <c r="Y871"/>
  <c r="W871"/>
  <c r="U871"/>
  <c r="S871"/>
  <c r="Q871"/>
  <c r="O871"/>
  <c r="M871"/>
  <c r="K871"/>
  <c r="F871"/>
  <c r="E871"/>
  <c r="G871" s="1"/>
  <c r="AG870"/>
  <c r="AE870"/>
  <c r="AC870"/>
  <c r="AA870"/>
  <c r="Y870"/>
  <c r="W870"/>
  <c r="U870"/>
  <c r="S870"/>
  <c r="Q870"/>
  <c r="O870"/>
  <c r="M870"/>
  <c r="K870"/>
  <c r="F870"/>
  <c r="E870"/>
  <c r="AG869"/>
  <c r="AE869"/>
  <c r="AC869"/>
  <c r="AA869"/>
  <c r="Y869"/>
  <c r="W869"/>
  <c r="U869"/>
  <c r="S869"/>
  <c r="Q869"/>
  <c r="O869"/>
  <c r="M869"/>
  <c r="K869"/>
  <c r="F869"/>
  <c r="E869"/>
  <c r="AG868"/>
  <c r="AE868"/>
  <c r="AC868"/>
  <c r="AA868"/>
  <c r="Y868"/>
  <c r="W868"/>
  <c r="U868"/>
  <c r="S868"/>
  <c r="Q868"/>
  <c r="O868"/>
  <c r="M868"/>
  <c r="K868"/>
  <c r="F868"/>
  <c r="E868"/>
  <c r="AF867"/>
  <c r="AD867"/>
  <c r="AB867"/>
  <c r="Z867"/>
  <c r="X867"/>
  <c r="V867"/>
  <c r="T867"/>
  <c r="R867"/>
  <c r="P867"/>
  <c r="N867"/>
  <c r="L867"/>
  <c r="J867"/>
  <c r="AG864"/>
  <c r="AE864"/>
  <c r="AC864"/>
  <c r="AA864"/>
  <c r="Y864"/>
  <c r="W864"/>
  <c r="U864"/>
  <c r="S864"/>
  <c r="Q864"/>
  <c r="O864"/>
  <c r="M864"/>
  <c r="K864"/>
  <c r="F864"/>
  <c r="E864"/>
  <c r="AG863"/>
  <c r="AE863"/>
  <c r="AC863"/>
  <c r="AA863"/>
  <c r="Y863"/>
  <c r="W863"/>
  <c r="U863"/>
  <c r="S863"/>
  <c r="Q863"/>
  <c r="O863"/>
  <c r="M863"/>
  <c r="K863"/>
  <c r="F863"/>
  <c r="E863"/>
  <c r="AF862"/>
  <c r="AD862"/>
  <c r="AB862"/>
  <c r="Z862"/>
  <c r="X862"/>
  <c r="V862"/>
  <c r="T862"/>
  <c r="R862"/>
  <c r="P862"/>
  <c r="N862"/>
  <c r="L862"/>
  <c r="J862"/>
  <c r="AG860"/>
  <c r="AE860"/>
  <c r="AC860"/>
  <c r="AA860"/>
  <c r="Y860"/>
  <c r="W860"/>
  <c r="U860"/>
  <c r="S860"/>
  <c r="Q860"/>
  <c r="O860"/>
  <c r="M860"/>
  <c r="K860"/>
  <c r="F860"/>
  <c r="E860"/>
  <c r="AG859"/>
  <c r="AE859"/>
  <c r="AC859"/>
  <c r="AA859"/>
  <c r="Y859"/>
  <c r="W859"/>
  <c r="U859"/>
  <c r="S859"/>
  <c r="Q859"/>
  <c r="O859"/>
  <c r="M859"/>
  <c r="K859"/>
  <c r="E859"/>
  <c r="AG858"/>
  <c r="AE858"/>
  <c r="AC858"/>
  <c r="AA858"/>
  <c r="Y858"/>
  <c r="W858"/>
  <c r="U858"/>
  <c r="S858"/>
  <c r="Q858"/>
  <c r="O858"/>
  <c r="M858"/>
  <c r="K858"/>
  <c r="F858"/>
  <c r="E858"/>
  <c r="G858" s="1"/>
  <c r="AF857"/>
  <c r="AD857"/>
  <c r="AB857"/>
  <c r="Z857"/>
  <c r="X857"/>
  <c r="V857"/>
  <c r="T857"/>
  <c r="R857"/>
  <c r="P857"/>
  <c r="N857"/>
  <c r="L857"/>
  <c r="J857"/>
  <c r="AG855"/>
  <c r="AE855"/>
  <c r="AC855"/>
  <c r="AA855"/>
  <c r="Y855"/>
  <c r="W855"/>
  <c r="U855"/>
  <c r="S855"/>
  <c r="Q855"/>
  <c r="O855"/>
  <c r="M855"/>
  <c r="K855"/>
  <c r="F855"/>
  <c r="E855"/>
  <c r="AG854"/>
  <c r="AE854"/>
  <c r="AC854"/>
  <c r="AA854"/>
  <c r="Y854"/>
  <c r="W854"/>
  <c r="U854"/>
  <c r="S854"/>
  <c r="Q854"/>
  <c r="O854"/>
  <c r="M854"/>
  <c r="K854"/>
  <c r="F854"/>
  <c r="E854"/>
  <c r="AG853"/>
  <c r="AE853"/>
  <c r="AC853"/>
  <c r="AA853"/>
  <c r="Y853"/>
  <c r="W853"/>
  <c r="U853"/>
  <c r="S853"/>
  <c r="Q853"/>
  <c r="O853"/>
  <c r="M853"/>
  <c r="K853"/>
  <c r="F853"/>
  <c r="E853"/>
  <c r="AG852"/>
  <c r="AE852"/>
  <c r="AC852"/>
  <c r="AA852"/>
  <c r="Y852"/>
  <c r="W852"/>
  <c r="U852"/>
  <c r="S852"/>
  <c r="Q852"/>
  <c r="O852"/>
  <c r="M852"/>
  <c r="K852"/>
  <c r="E852"/>
  <c r="G852" s="1"/>
  <c r="AF851"/>
  <c r="AD851"/>
  <c r="AB851"/>
  <c r="Z851"/>
  <c r="X851"/>
  <c r="V851"/>
  <c r="T851"/>
  <c r="R851"/>
  <c r="P851"/>
  <c r="N851"/>
  <c r="L851"/>
  <c r="J851"/>
  <c r="AG849"/>
  <c r="AE849"/>
  <c r="AC849"/>
  <c r="AA849"/>
  <c r="Y849"/>
  <c r="W849"/>
  <c r="U849"/>
  <c r="S849"/>
  <c r="Q849"/>
  <c r="O849"/>
  <c r="M849"/>
  <c r="K849"/>
  <c r="F849"/>
  <c r="E849"/>
  <c r="AG848"/>
  <c r="AE848"/>
  <c r="AC848"/>
  <c r="AA848"/>
  <c r="Y848"/>
  <c r="W848"/>
  <c r="U848"/>
  <c r="S848"/>
  <c r="Q848"/>
  <c r="O848"/>
  <c r="M848"/>
  <c r="K848"/>
  <c r="E848"/>
  <c r="AG847"/>
  <c r="AE847"/>
  <c r="AC847"/>
  <c r="AA847"/>
  <c r="Y847"/>
  <c r="W847"/>
  <c r="U847"/>
  <c r="S847"/>
  <c r="Q847"/>
  <c r="O847"/>
  <c r="M847"/>
  <c r="K847"/>
  <c r="F847"/>
  <c r="E847"/>
  <c r="AF846"/>
  <c r="AD846"/>
  <c r="AB846"/>
  <c r="Z846"/>
  <c r="X846"/>
  <c r="V846"/>
  <c r="T846"/>
  <c r="R846"/>
  <c r="P846"/>
  <c r="N846"/>
  <c r="L846"/>
  <c r="J846"/>
  <c r="AG844"/>
  <c r="AE844"/>
  <c r="AC844"/>
  <c r="AA844"/>
  <c r="Y844"/>
  <c r="W844"/>
  <c r="U844"/>
  <c r="S844"/>
  <c r="Q844"/>
  <c r="O844"/>
  <c r="M844"/>
  <c r="K844"/>
  <c r="F844"/>
  <c r="E844"/>
  <c r="H844" s="1"/>
  <c r="AG843"/>
  <c r="AE843"/>
  <c r="AC843"/>
  <c r="AA843"/>
  <c r="Y843"/>
  <c r="W843"/>
  <c r="U843"/>
  <c r="S843"/>
  <c r="Q843"/>
  <c r="O843"/>
  <c r="M843"/>
  <c r="K843"/>
  <c r="F843"/>
  <c r="E843"/>
  <c r="AG842"/>
  <c r="AE842"/>
  <c r="AC842"/>
  <c r="AA842"/>
  <c r="Y842"/>
  <c r="W842"/>
  <c r="U842"/>
  <c r="S842"/>
  <c r="Q842"/>
  <c r="O842"/>
  <c r="M842"/>
  <c r="K842"/>
  <c r="F842"/>
  <c r="E842"/>
  <c r="AF841"/>
  <c r="AD841"/>
  <c r="AB841"/>
  <c r="Z841"/>
  <c r="X841"/>
  <c r="V841"/>
  <c r="T841"/>
  <c r="R841"/>
  <c r="P841"/>
  <c r="N841"/>
  <c r="L841"/>
  <c r="J841"/>
  <c r="AG839"/>
  <c r="AE839"/>
  <c r="AC839"/>
  <c r="AA839"/>
  <c r="Y839"/>
  <c r="W839"/>
  <c r="U839"/>
  <c r="S839"/>
  <c r="Q839"/>
  <c r="O839"/>
  <c r="M839"/>
  <c r="K839"/>
  <c r="F839"/>
  <c r="E839"/>
  <c r="AG838"/>
  <c r="AE838"/>
  <c r="AC838"/>
  <c r="AA838"/>
  <c r="Y838"/>
  <c r="W838"/>
  <c r="U838"/>
  <c r="S838"/>
  <c r="Q838"/>
  <c r="O838"/>
  <c r="M838"/>
  <c r="K838"/>
  <c r="F838"/>
  <c r="E838"/>
  <c r="AG837"/>
  <c r="AE837"/>
  <c r="AC837"/>
  <c r="AA837"/>
  <c r="Y837"/>
  <c r="W837"/>
  <c r="U837"/>
  <c r="S837"/>
  <c r="Q837"/>
  <c r="O837"/>
  <c r="M837"/>
  <c r="K837"/>
  <c r="F837"/>
  <c r="E837"/>
  <c r="AF836"/>
  <c r="AD836"/>
  <c r="AB836"/>
  <c r="Z836"/>
  <c r="X836"/>
  <c r="V836"/>
  <c r="T836"/>
  <c r="R836"/>
  <c r="P836"/>
  <c r="N836"/>
  <c r="L836"/>
  <c r="J836"/>
  <c r="AG834"/>
  <c r="AE834"/>
  <c r="AC834"/>
  <c r="AA834"/>
  <c r="Y834"/>
  <c r="W834"/>
  <c r="U834"/>
  <c r="S834"/>
  <c r="Q834"/>
  <c r="O834"/>
  <c r="M834"/>
  <c r="K834"/>
  <c r="F834"/>
  <c r="E834"/>
  <c r="AG833"/>
  <c r="AE833"/>
  <c r="AC833"/>
  <c r="AA833"/>
  <c r="Y833"/>
  <c r="W833"/>
  <c r="U833"/>
  <c r="S833"/>
  <c r="Q833"/>
  <c r="O833"/>
  <c r="M833"/>
  <c r="K833"/>
  <c r="F833"/>
  <c r="E833"/>
  <c r="AF832"/>
  <c r="AD832"/>
  <c r="AB832"/>
  <c r="Z832"/>
  <c r="X832"/>
  <c r="V832"/>
  <c r="T832"/>
  <c r="R832"/>
  <c r="P832"/>
  <c r="N832"/>
  <c r="L832"/>
  <c r="J832"/>
  <c r="AG830"/>
  <c r="AE830"/>
  <c r="AC830"/>
  <c r="AA830"/>
  <c r="Y830"/>
  <c r="W830"/>
  <c r="U830"/>
  <c r="S830"/>
  <c r="Q830"/>
  <c r="O830"/>
  <c r="M830"/>
  <c r="K830"/>
  <c r="F830"/>
  <c r="E830"/>
  <c r="AG829"/>
  <c r="AE829"/>
  <c r="AC829"/>
  <c r="AA829"/>
  <c r="Y829"/>
  <c r="W829"/>
  <c r="U829"/>
  <c r="S829"/>
  <c r="Q829"/>
  <c r="O829"/>
  <c r="M829"/>
  <c r="K829"/>
  <c r="F829"/>
  <c r="E829"/>
  <c r="AG827"/>
  <c r="AE827"/>
  <c r="AC827"/>
  <c r="AA827"/>
  <c r="Y827"/>
  <c r="W827"/>
  <c r="U827"/>
  <c r="S827"/>
  <c r="Q827"/>
  <c r="O827"/>
  <c r="M827"/>
  <c r="K827"/>
  <c r="F827"/>
  <c r="E827"/>
  <c r="AG826"/>
  <c r="AE826"/>
  <c r="AC826"/>
  <c r="AA826"/>
  <c r="Y826"/>
  <c r="W826"/>
  <c r="U826"/>
  <c r="S826"/>
  <c r="Q826"/>
  <c r="O826"/>
  <c r="M826"/>
  <c r="K826"/>
  <c r="E826"/>
  <c r="AG825"/>
  <c r="AE825"/>
  <c r="AC825"/>
  <c r="AA825"/>
  <c r="Y825"/>
  <c r="W825"/>
  <c r="U825"/>
  <c r="S825"/>
  <c r="Q825"/>
  <c r="O825"/>
  <c r="M825"/>
  <c r="K825"/>
  <c r="F825"/>
  <c r="E825"/>
  <c r="AG824"/>
  <c r="AE824"/>
  <c r="AC824"/>
  <c r="AA824"/>
  <c r="Y824"/>
  <c r="W824"/>
  <c r="U824"/>
  <c r="S824"/>
  <c r="Q824"/>
  <c r="O824"/>
  <c r="M824"/>
  <c r="K824"/>
  <c r="F824"/>
  <c r="E824"/>
  <c r="AG823"/>
  <c r="AE823"/>
  <c r="AC823"/>
  <c r="AA823"/>
  <c r="Y823"/>
  <c r="W823"/>
  <c r="U823"/>
  <c r="S823"/>
  <c r="Q823"/>
  <c r="O823"/>
  <c r="M823"/>
  <c r="K823"/>
  <c r="F823"/>
  <c r="E823"/>
  <c r="AG822"/>
  <c r="AE822"/>
  <c r="AC822"/>
  <c r="AA822"/>
  <c r="Y822"/>
  <c r="W822"/>
  <c r="U822"/>
  <c r="S822"/>
  <c r="Q822"/>
  <c r="O822"/>
  <c r="M822"/>
  <c r="K822"/>
  <c r="E822"/>
  <c r="AF821"/>
  <c r="AD821"/>
  <c r="AB821"/>
  <c r="Z821"/>
  <c r="X821"/>
  <c r="V821"/>
  <c r="T821"/>
  <c r="R821"/>
  <c r="P821"/>
  <c r="N821"/>
  <c r="L821"/>
  <c r="J821"/>
  <c r="AG816"/>
  <c r="AE816"/>
  <c r="AC816"/>
  <c r="AA816"/>
  <c r="Y816"/>
  <c r="W816"/>
  <c r="U816"/>
  <c r="S816"/>
  <c r="Q816"/>
  <c r="O816"/>
  <c r="M816"/>
  <c r="K816"/>
  <c r="F816"/>
  <c r="E816"/>
  <c r="AG815"/>
  <c r="AE815"/>
  <c r="AC815"/>
  <c r="AA815"/>
  <c r="Y815"/>
  <c r="W815"/>
  <c r="U815"/>
  <c r="S815"/>
  <c r="Q815"/>
  <c r="O815"/>
  <c r="M815"/>
  <c r="K815"/>
  <c r="F815"/>
  <c r="E815"/>
  <c r="AG814"/>
  <c r="AE814"/>
  <c r="AC814"/>
  <c r="AA814"/>
  <c r="Y814"/>
  <c r="W814"/>
  <c r="U814"/>
  <c r="S814"/>
  <c r="Q814"/>
  <c r="O814"/>
  <c r="M814"/>
  <c r="K814"/>
  <c r="F814"/>
  <c r="E814"/>
  <c r="AG813"/>
  <c r="AE813"/>
  <c r="AC813"/>
  <c r="AA813"/>
  <c r="Y813"/>
  <c r="W813"/>
  <c r="U813"/>
  <c r="S813"/>
  <c r="Q813"/>
  <c r="O813"/>
  <c r="M813"/>
  <c r="K813"/>
  <c r="E813"/>
  <c r="AF812"/>
  <c r="AD812"/>
  <c r="AB812"/>
  <c r="Z812"/>
  <c r="X812"/>
  <c r="V812"/>
  <c r="T812"/>
  <c r="R812"/>
  <c r="P812"/>
  <c r="N812"/>
  <c r="L812"/>
  <c r="J812"/>
  <c r="AG810"/>
  <c r="AE810"/>
  <c r="AC810"/>
  <c r="AA810"/>
  <c r="Y810"/>
  <c r="W810"/>
  <c r="U810"/>
  <c r="S810"/>
  <c r="Q810"/>
  <c r="O810"/>
  <c r="M810"/>
  <c r="K810"/>
  <c r="F810"/>
  <c r="E810"/>
  <c r="AG809"/>
  <c r="AE809"/>
  <c r="AC809"/>
  <c r="AA809"/>
  <c r="Y809"/>
  <c r="W809"/>
  <c r="U809"/>
  <c r="S809"/>
  <c r="Q809"/>
  <c r="O809"/>
  <c r="M809"/>
  <c r="K809"/>
  <c r="F809"/>
  <c r="E809"/>
  <c r="G809" s="1"/>
  <c r="AF808"/>
  <c r="AD808"/>
  <c r="AB808"/>
  <c r="Z808"/>
  <c r="X808"/>
  <c r="V808"/>
  <c r="T808"/>
  <c r="R808"/>
  <c r="P808"/>
  <c r="N808"/>
  <c r="L808"/>
  <c r="J808"/>
  <c r="AG806"/>
  <c r="AE806"/>
  <c r="AC806"/>
  <c r="AA806"/>
  <c r="Y806"/>
  <c r="W806"/>
  <c r="U806"/>
  <c r="S806"/>
  <c r="Q806"/>
  <c r="O806"/>
  <c r="M806"/>
  <c r="K806"/>
  <c r="F806"/>
  <c r="E806"/>
  <c r="H806" s="1"/>
  <c r="AG805"/>
  <c r="AE805"/>
  <c r="AC805"/>
  <c r="AA805"/>
  <c r="Y805"/>
  <c r="W805"/>
  <c r="U805"/>
  <c r="S805"/>
  <c r="Q805"/>
  <c r="O805"/>
  <c r="M805"/>
  <c r="K805"/>
  <c r="E805"/>
  <c r="AG804"/>
  <c r="AE804"/>
  <c r="AC804"/>
  <c r="AA804"/>
  <c r="Y804"/>
  <c r="W804"/>
  <c r="U804"/>
  <c r="S804"/>
  <c r="Q804"/>
  <c r="O804"/>
  <c r="M804"/>
  <c r="K804"/>
  <c r="F804"/>
  <c r="E804"/>
  <c r="H804" s="1"/>
  <c r="AG803"/>
  <c r="AE803"/>
  <c r="AC803"/>
  <c r="AA803"/>
  <c r="Y803"/>
  <c r="W803"/>
  <c r="U803"/>
  <c r="S803"/>
  <c r="Q803"/>
  <c r="O803"/>
  <c r="M803"/>
  <c r="K803"/>
  <c r="F803"/>
  <c r="E803"/>
  <c r="G803" s="1"/>
  <c r="AG802"/>
  <c r="AE802"/>
  <c r="AC802"/>
  <c r="AA802"/>
  <c r="Y802"/>
  <c r="W802"/>
  <c r="U802"/>
  <c r="S802"/>
  <c r="Q802"/>
  <c r="O802"/>
  <c r="M802"/>
  <c r="K802"/>
  <c r="F802"/>
  <c r="E802"/>
  <c r="H802" s="1"/>
  <c r="AG801"/>
  <c r="AE801"/>
  <c r="AC801"/>
  <c r="AA801"/>
  <c r="Y801"/>
  <c r="W801"/>
  <c r="U801"/>
  <c r="S801"/>
  <c r="Q801"/>
  <c r="O801"/>
  <c r="M801"/>
  <c r="K801"/>
  <c r="F801"/>
  <c r="E801"/>
  <c r="AG800"/>
  <c r="AE800"/>
  <c r="AC800"/>
  <c r="AA800"/>
  <c r="Y800"/>
  <c r="W800"/>
  <c r="U800"/>
  <c r="S800"/>
  <c r="Q800"/>
  <c r="O800"/>
  <c r="M800"/>
  <c r="K800"/>
  <c r="F800"/>
  <c r="E800"/>
  <c r="AG799"/>
  <c r="AE799"/>
  <c r="AC799"/>
  <c r="AA799"/>
  <c r="Y799"/>
  <c r="W799"/>
  <c r="U799"/>
  <c r="S799"/>
  <c r="Q799"/>
  <c r="O799"/>
  <c r="M799"/>
  <c r="K799"/>
  <c r="F799"/>
  <c r="E799"/>
  <c r="AF798"/>
  <c r="AD798"/>
  <c r="AB798"/>
  <c r="Z798"/>
  <c r="X798"/>
  <c r="V798"/>
  <c r="T798"/>
  <c r="R798"/>
  <c r="P798"/>
  <c r="N798"/>
  <c r="L798"/>
  <c r="J798"/>
  <c r="AG796"/>
  <c r="AE796"/>
  <c r="AC796"/>
  <c r="AA796"/>
  <c r="Y796"/>
  <c r="W796"/>
  <c r="U796"/>
  <c r="S796"/>
  <c r="Q796"/>
  <c r="O796"/>
  <c r="M796"/>
  <c r="K796"/>
  <c r="F796"/>
  <c r="E796"/>
  <c r="AG795"/>
  <c r="AE795"/>
  <c r="AC795"/>
  <c r="AA795"/>
  <c r="Y795"/>
  <c r="W795"/>
  <c r="U795"/>
  <c r="S795"/>
  <c r="Q795"/>
  <c r="O795"/>
  <c r="M795"/>
  <c r="K795"/>
  <c r="F795"/>
  <c r="E795"/>
  <c r="AG794"/>
  <c r="AE794"/>
  <c r="AC794"/>
  <c r="AA794"/>
  <c r="Y794"/>
  <c r="W794"/>
  <c r="U794"/>
  <c r="S794"/>
  <c r="Q794"/>
  <c r="O794"/>
  <c r="M794"/>
  <c r="K794"/>
  <c r="E794"/>
  <c r="AF793"/>
  <c r="AD793"/>
  <c r="AB793"/>
  <c r="Z793"/>
  <c r="X793"/>
  <c r="V793"/>
  <c r="T793"/>
  <c r="R793"/>
  <c r="P793"/>
  <c r="N793"/>
  <c r="L793"/>
  <c r="J793"/>
  <c r="AG791"/>
  <c r="AE791"/>
  <c r="AC791"/>
  <c r="AA791"/>
  <c r="Y791"/>
  <c r="W791"/>
  <c r="U791"/>
  <c r="S791"/>
  <c r="Q791"/>
  <c r="O791"/>
  <c r="M791"/>
  <c r="K791"/>
  <c r="F791"/>
  <c r="E791"/>
  <c r="AG790"/>
  <c r="AE790"/>
  <c r="AC790"/>
  <c r="AA790"/>
  <c r="Y790"/>
  <c r="W790"/>
  <c r="U790"/>
  <c r="S790"/>
  <c r="Q790"/>
  <c r="O790"/>
  <c r="M790"/>
  <c r="K790"/>
  <c r="E790"/>
  <c r="G790" s="1"/>
  <c r="AF789"/>
  <c r="AD789"/>
  <c r="AB789"/>
  <c r="Z789"/>
  <c r="X789"/>
  <c r="V789"/>
  <c r="T789"/>
  <c r="R789"/>
  <c r="P789"/>
  <c r="N789"/>
  <c r="L789"/>
  <c r="J789"/>
  <c r="AG787"/>
  <c r="AE787"/>
  <c r="AC787"/>
  <c r="AA787"/>
  <c r="Y787"/>
  <c r="W787"/>
  <c r="U787"/>
  <c r="S787"/>
  <c r="Q787"/>
  <c r="O787"/>
  <c r="M787"/>
  <c r="K787"/>
  <c r="E787"/>
  <c r="H787" s="1"/>
  <c r="AG786"/>
  <c r="AE786"/>
  <c r="AC786"/>
  <c r="AA786"/>
  <c r="Y786"/>
  <c r="W786"/>
  <c r="U786"/>
  <c r="S786"/>
  <c r="Q786"/>
  <c r="O786"/>
  <c r="M786"/>
  <c r="K786"/>
  <c r="F786"/>
  <c r="E786"/>
  <c r="AG785"/>
  <c r="AE785"/>
  <c r="AC785"/>
  <c r="AA785"/>
  <c r="Y785"/>
  <c r="W785"/>
  <c r="U785"/>
  <c r="S785"/>
  <c r="Q785"/>
  <c r="O785"/>
  <c r="M785"/>
  <c r="K785"/>
  <c r="F785"/>
  <c r="E785"/>
  <c r="AG784"/>
  <c r="AE784"/>
  <c r="AC784"/>
  <c r="AA784"/>
  <c r="Y784"/>
  <c r="W784"/>
  <c r="U784"/>
  <c r="S784"/>
  <c r="Q784"/>
  <c r="O784"/>
  <c r="M784"/>
  <c r="K784"/>
  <c r="F784"/>
  <c r="E784"/>
  <c r="AG783"/>
  <c r="AE783"/>
  <c r="AC783"/>
  <c r="AA783"/>
  <c r="Y783"/>
  <c r="W783"/>
  <c r="U783"/>
  <c r="S783"/>
  <c r="Q783"/>
  <c r="O783"/>
  <c r="M783"/>
  <c r="K783"/>
  <c r="E783"/>
  <c r="H783" s="1"/>
  <c r="AF782"/>
  <c r="AD782"/>
  <c r="AB782"/>
  <c r="Z782"/>
  <c r="X782"/>
  <c r="V782"/>
  <c r="T782"/>
  <c r="R782"/>
  <c r="P782"/>
  <c r="N782"/>
  <c r="L782"/>
  <c r="J782"/>
  <c r="AG780"/>
  <c r="AE780"/>
  <c r="AC780"/>
  <c r="AA780"/>
  <c r="Y780"/>
  <c r="W780"/>
  <c r="U780"/>
  <c r="S780"/>
  <c r="Q780"/>
  <c r="O780"/>
  <c r="M780"/>
  <c r="K780"/>
  <c r="F780"/>
  <c r="E780"/>
  <c r="AG778"/>
  <c r="AE778"/>
  <c r="AC778"/>
  <c r="AA778"/>
  <c r="Y778"/>
  <c r="W778"/>
  <c r="U778"/>
  <c r="S778"/>
  <c r="Q778"/>
  <c r="O778"/>
  <c r="M778"/>
  <c r="K778"/>
  <c r="F778"/>
  <c r="E778"/>
  <c r="AG777"/>
  <c r="AE777"/>
  <c r="AC777"/>
  <c r="AA777"/>
  <c r="Y777"/>
  <c r="W777"/>
  <c r="U777"/>
  <c r="S777"/>
  <c r="Q777"/>
  <c r="O777"/>
  <c r="M777"/>
  <c r="K777"/>
  <c r="E777"/>
  <c r="AG776"/>
  <c r="AE776"/>
  <c r="AC776"/>
  <c r="AA776"/>
  <c r="Y776"/>
  <c r="W776"/>
  <c r="U776"/>
  <c r="S776"/>
  <c r="Q776"/>
  <c r="O776"/>
  <c r="M776"/>
  <c r="K776"/>
  <c r="E776"/>
  <c r="AG775"/>
  <c r="AE775"/>
  <c r="AC775"/>
  <c r="AA775"/>
  <c r="Y775"/>
  <c r="W775"/>
  <c r="U775"/>
  <c r="S775"/>
  <c r="Q775"/>
  <c r="O775"/>
  <c r="M775"/>
  <c r="K775"/>
  <c r="F775"/>
  <c r="E775"/>
  <c r="AG774"/>
  <c r="AE774"/>
  <c r="AC774"/>
  <c r="AA774"/>
  <c r="Y774"/>
  <c r="W774"/>
  <c r="U774"/>
  <c r="S774"/>
  <c r="Q774"/>
  <c r="O774"/>
  <c r="M774"/>
  <c r="K774"/>
  <c r="F774"/>
  <c r="E774"/>
  <c r="AG773"/>
  <c r="AE773"/>
  <c r="AC773"/>
  <c r="AA773"/>
  <c r="Y773"/>
  <c r="W773"/>
  <c r="U773"/>
  <c r="S773"/>
  <c r="Q773"/>
  <c r="O773"/>
  <c r="M773"/>
  <c r="K773"/>
  <c r="E773"/>
  <c r="G773" s="1"/>
  <c r="AG772"/>
  <c r="AE772"/>
  <c r="AC772"/>
  <c r="AA772"/>
  <c r="Y772"/>
  <c r="W772"/>
  <c r="U772"/>
  <c r="S772"/>
  <c r="Q772"/>
  <c r="O772"/>
  <c r="M772"/>
  <c r="K772"/>
  <c r="F772"/>
  <c r="E772"/>
  <c r="G772" s="1"/>
  <c r="AF771"/>
  <c r="AD771"/>
  <c r="AB771"/>
  <c r="Z771"/>
  <c r="X771"/>
  <c r="V771"/>
  <c r="T771"/>
  <c r="R771"/>
  <c r="P771"/>
  <c r="N771"/>
  <c r="L771"/>
  <c r="J771"/>
  <c r="AG769"/>
  <c r="AE769"/>
  <c r="AC769"/>
  <c r="AA769"/>
  <c r="Y769"/>
  <c r="W769"/>
  <c r="U769"/>
  <c r="S769"/>
  <c r="Q769"/>
  <c r="O769"/>
  <c r="M769"/>
  <c r="K769"/>
  <c r="F769"/>
  <c r="E769"/>
  <c r="AG768"/>
  <c r="AE768"/>
  <c r="AC768"/>
  <c r="AA768"/>
  <c r="Y768"/>
  <c r="W768"/>
  <c r="U768"/>
  <c r="S768"/>
  <c r="Q768"/>
  <c r="O768"/>
  <c r="M768"/>
  <c r="K768"/>
  <c r="F768"/>
  <c r="E768"/>
  <c r="AG767"/>
  <c r="AE767"/>
  <c r="AC767"/>
  <c r="AA767"/>
  <c r="Y767"/>
  <c r="W767"/>
  <c r="U767"/>
  <c r="S767"/>
  <c r="Q767"/>
  <c r="O767"/>
  <c r="M767"/>
  <c r="K767"/>
  <c r="F767"/>
  <c r="E767"/>
  <c r="AG766"/>
  <c r="AE766"/>
  <c r="AC766"/>
  <c r="AA766"/>
  <c r="Y766"/>
  <c r="W766"/>
  <c r="U766"/>
  <c r="S766"/>
  <c r="Q766"/>
  <c r="O766"/>
  <c r="M766"/>
  <c r="K766"/>
  <c r="F766"/>
  <c r="E766"/>
  <c r="AG764"/>
  <c r="AE764"/>
  <c r="AC764"/>
  <c r="AA764"/>
  <c r="Y764"/>
  <c r="W764"/>
  <c r="U764"/>
  <c r="S764"/>
  <c r="Q764"/>
  <c r="O764"/>
  <c r="M764"/>
  <c r="K764"/>
  <c r="F764"/>
  <c r="E764"/>
  <c r="AG763"/>
  <c r="AE763"/>
  <c r="AC763"/>
  <c r="AA763"/>
  <c r="Y763"/>
  <c r="W763"/>
  <c r="U763"/>
  <c r="S763"/>
  <c r="Q763"/>
  <c r="O763"/>
  <c r="M763"/>
  <c r="K763"/>
  <c r="F763"/>
  <c r="E763"/>
  <c r="AG762"/>
  <c r="AE762"/>
  <c r="AC762"/>
  <c r="AA762"/>
  <c r="Y762"/>
  <c r="W762"/>
  <c r="U762"/>
  <c r="S762"/>
  <c r="Q762"/>
  <c r="O762"/>
  <c r="M762"/>
  <c r="K762"/>
  <c r="F762"/>
  <c r="E762"/>
  <c r="AG761"/>
  <c r="AE761"/>
  <c r="AC761"/>
  <c r="AA761"/>
  <c r="Y761"/>
  <c r="W761"/>
  <c r="U761"/>
  <c r="S761"/>
  <c r="Q761"/>
  <c r="O761"/>
  <c r="M761"/>
  <c r="K761"/>
  <c r="E761"/>
  <c r="AG760"/>
  <c r="AE760"/>
  <c r="AC760"/>
  <c r="AA760"/>
  <c r="Y760"/>
  <c r="W760"/>
  <c r="U760"/>
  <c r="S760"/>
  <c r="Q760"/>
  <c r="O760"/>
  <c r="M760"/>
  <c r="K760"/>
  <c r="F760"/>
  <c r="E760"/>
  <c r="AG759"/>
  <c r="AE759"/>
  <c r="AC759"/>
  <c r="AA759"/>
  <c r="Y759"/>
  <c r="W759"/>
  <c r="U759"/>
  <c r="S759"/>
  <c r="Q759"/>
  <c r="O759"/>
  <c r="M759"/>
  <c r="K759"/>
  <c r="F759"/>
  <c r="E759"/>
  <c r="AG758"/>
  <c r="AE758"/>
  <c r="AC758"/>
  <c r="AA758"/>
  <c r="Y758"/>
  <c r="W758"/>
  <c r="U758"/>
  <c r="S758"/>
  <c r="Q758"/>
  <c r="O758"/>
  <c r="M758"/>
  <c r="K758"/>
  <c r="F758"/>
  <c r="E758"/>
  <c r="G758" s="1"/>
  <c r="AG757"/>
  <c r="AE757"/>
  <c r="AC757"/>
  <c r="AA757"/>
  <c r="Y757"/>
  <c r="W757"/>
  <c r="U757"/>
  <c r="S757"/>
  <c r="Q757"/>
  <c r="O757"/>
  <c r="M757"/>
  <c r="K757"/>
  <c r="F757"/>
  <c r="E757"/>
  <c r="AG756"/>
  <c r="AE756"/>
  <c r="AC756"/>
  <c r="AA756"/>
  <c r="Y756"/>
  <c r="W756"/>
  <c r="U756"/>
  <c r="S756"/>
  <c r="Q756"/>
  <c r="O756"/>
  <c r="M756"/>
  <c r="K756"/>
  <c r="F756"/>
  <c r="E756"/>
  <c r="G756" s="1"/>
  <c r="AF755"/>
  <c r="AD755"/>
  <c r="AB755"/>
  <c r="Z755"/>
  <c r="X755"/>
  <c r="V755"/>
  <c r="T755"/>
  <c r="R755"/>
  <c r="P755"/>
  <c r="N755"/>
  <c r="L755"/>
  <c r="J755"/>
  <c r="AG753"/>
  <c r="AE753"/>
  <c r="AC753"/>
  <c r="AA753"/>
  <c r="Y753"/>
  <c r="W753"/>
  <c r="U753"/>
  <c r="S753"/>
  <c r="Q753"/>
  <c r="O753"/>
  <c r="M753"/>
  <c r="K753"/>
  <c r="F753"/>
  <c r="E753"/>
  <c r="AG752"/>
  <c r="AE752"/>
  <c r="AC752"/>
  <c r="AA752"/>
  <c r="Y752"/>
  <c r="W752"/>
  <c r="U752"/>
  <c r="S752"/>
  <c r="Q752"/>
  <c r="O752"/>
  <c r="M752"/>
  <c r="K752"/>
  <c r="F752"/>
  <c r="E752"/>
  <c r="AG751"/>
  <c r="AE751"/>
  <c r="AC751"/>
  <c r="AA751"/>
  <c r="Y751"/>
  <c r="W751"/>
  <c r="U751"/>
  <c r="S751"/>
  <c r="Q751"/>
  <c r="O751"/>
  <c r="M751"/>
  <c r="K751"/>
  <c r="F751"/>
  <c r="E751"/>
  <c r="AG750"/>
  <c r="AE750"/>
  <c r="AC750"/>
  <c r="AA750"/>
  <c r="Y750"/>
  <c r="W750"/>
  <c r="U750"/>
  <c r="S750"/>
  <c r="Q750"/>
  <c r="O750"/>
  <c r="M750"/>
  <c r="K750"/>
  <c r="E750"/>
  <c r="AF749"/>
  <c r="AD749"/>
  <c r="AB749"/>
  <c r="Z749"/>
  <c r="X749"/>
  <c r="V749"/>
  <c r="T749"/>
  <c r="R749"/>
  <c r="P749"/>
  <c r="N749"/>
  <c r="L749"/>
  <c r="J749"/>
  <c r="AG747"/>
  <c r="AE747"/>
  <c r="AC747"/>
  <c r="AA747"/>
  <c r="Y747"/>
  <c r="W747"/>
  <c r="U747"/>
  <c r="S747"/>
  <c r="Q747"/>
  <c r="O747"/>
  <c r="M747"/>
  <c r="K747"/>
  <c r="F747"/>
  <c r="E747"/>
  <c r="AG746"/>
  <c r="AE746"/>
  <c r="AC746"/>
  <c r="AA746"/>
  <c r="Y746"/>
  <c r="W746"/>
  <c r="U746"/>
  <c r="S746"/>
  <c r="Q746"/>
  <c r="O746"/>
  <c r="M746"/>
  <c r="K746"/>
  <c r="F746"/>
  <c r="E746"/>
  <c r="AG745"/>
  <c r="AE745"/>
  <c r="AC745"/>
  <c r="AA745"/>
  <c r="Y745"/>
  <c r="W745"/>
  <c r="U745"/>
  <c r="S745"/>
  <c r="Q745"/>
  <c r="O745"/>
  <c r="M745"/>
  <c r="K745"/>
  <c r="F745"/>
  <c r="E745"/>
  <c r="G745" s="1"/>
  <c r="AG744"/>
  <c r="AE744"/>
  <c r="AC744"/>
  <c r="AA744"/>
  <c r="Y744"/>
  <c r="W744"/>
  <c r="U744"/>
  <c r="S744"/>
  <c r="Q744"/>
  <c r="O744"/>
  <c r="M744"/>
  <c r="K744"/>
  <c r="F744"/>
  <c r="E744"/>
  <c r="AG743"/>
  <c r="AE743"/>
  <c r="AC743"/>
  <c r="AA743"/>
  <c r="Y743"/>
  <c r="W743"/>
  <c r="U743"/>
  <c r="S743"/>
  <c r="Q743"/>
  <c r="O743"/>
  <c r="M743"/>
  <c r="K743"/>
  <c r="F743"/>
  <c r="E743"/>
  <c r="AG742"/>
  <c r="AE742"/>
  <c r="AC742"/>
  <c r="AA742"/>
  <c r="Y742"/>
  <c r="W742"/>
  <c r="U742"/>
  <c r="S742"/>
  <c r="Q742"/>
  <c r="O742"/>
  <c r="M742"/>
  <c r="K742"/>
  <c r="E742"/>
  <c r="AG741"/>
  <c r="AE741"/>
  <c r="AC741"/>
  <c r="AA741"/>
  <c r="Y741"/>
  <c r="W741"/>
  <c r="U741"/>
  <c r="S741"/>
  <c r="Q741"/>
  <c r="O741"/>
  <c r="M741"/>
  <c r="K741"/>
  <c r="F741"/>
  <c r="E741"/>
  <c r="G741" s="1"/>
  <c r="AG740"/>
  <c r="AE740"/>
  <c r="AC740"/>
  <c r="AA740"/>
  <c r="Y740"/>
  <c r="W740"/>
  <c r="U740"/>
  <c r="S740"/>
  <c r="Q740"/>
  <c r="O740"/>
  <c r="M740"/>
  <c r="K740"/>
  <c r="E740"/>
  <c r="AG739"/>
  <c r="AE739"/>
  <c r="AC739"/>
  <c r="AA739"/>
  <c r="Y739"/>
  <c r="W739"/>
  <c r="U739"/>
  <c r="S739"/>
  <c r="Q739"/>
  <c r="O739"/>
  <c r="M739"/>
  <c r="K739"/>
  <c r="F739"/>
  <c r="E739"/>
  <c r="AG738"/>
  <c r="AE738"/>
  <c r="AC738"/>
  <c r="AA738"/>
  <c r="Y738"/>
  <c r="W738"/>
  <c r="U738"/>
  <c r="S738"/>
  <c r="Q738"/>
  <c r="O738"/>
  <c r="M738"/>
  <c r="K738"/>
  <c r="F738"/>
  <c r="E738"/>
  <c r="H738" s="1"/>
  <c r="AG737"/>
  <c r="AE737"/>
  <c r="AC737"/>
  <c r="AA737"/>
  <c r="Y737"/>
  <c r="W737"/>
  <c r="U737"/>
  <c r="S737"/>
  <c r="Q737"/>
  <c r="O737"/>
  <c r="M737"/>
  <c r="K737"/>
  <c r="F737"/>
  <c r="E737"/>
  <c r="G737" s="1"/>
  <c r="AG736"/>
  <c r="AE736"/>
  <c r="AC736"/>
  <c r="AA736"/>
  <c r="Y736"/>
  <c r="W736"/>
  <c r="U736"/>
  <c r="S736"/>
  <c r="Q736"/>
  <c r="O736"/>
  <c r="M736"/>
  <c r="K736"/>
  <c r="F736"/>
  <c r="E736"/>
  <c r="AF735"/>
  <c r="AD735"/>
  <c r="AB735"/>
  <c r="Z735"/>
  <c r="X735"/>
  <c r="V735"/>
  <c r="T735"/>
  <c r="R735"/>
  <c r="P735"/>
  <c r="N735"/>
  <c r="L735"/>
  <c r="J735"/>
  <c r="AG733"/>
  <c r="AE733"/>
  <c r="AC733"/>
  <c r="AA733"/>
  <c r="Y733"/>
  <c r="W733"/>
  <c r="U733"/>
  <c r="S733"/>
  <c r="Q733"/>
  <c r="O733"/>
  <c r="M733"/>
  <c r="K733"/>
  <c r="F733"/>
  <c r="E733"/>
  <c r="G733" s="1"/>
  <c r="AG732"/>
  <c r="AE732"/>
  <c r="AC732"/>
  <c r="AA732"/>
  <c r="Y732"/>
  <c r="W732"/>
  <c r="U732"/>
  <c r="S732"/>
  <c r="Q732"/>
  <c r="O732"/>
  <c r="M732"/>
  <c r="K732"/>
  <c r="F732"/>
  <c r="E732"/>
  <c r="AG731"/>
  <c r="AE731"/>
  <c r="AC731"/>
  <c r="AA731"/>
  <c r="Y731"/>
  <c r="W731"/>
  <c r="U731"/>
  <c r="S731"/>
  <c r="Q731"/>
  <c r="O731"/>
  <c r="M731"/>
  <c r="K731"/>
  <c r="E731"/>
  <c r="AG730"/>
  <c r="AE730"/>
  <c r="AC730"/>
  <c r="AA730"/>
  <c r="Y730"/>
  <c r="W730"/>
  <c r="U730"/>
  <c r="S730"/>
  <c r="Q730"/>
  <c r="O730"/>
  <c r="M730"/>
  <c r="K730"/>
  <c r="E730"/>
  <c r="AG729"/>
  <c r="AE729"/>
  <c r="AC729"/>
  <c r="AA729"/>
  <c r="Y729"/>
  <c r="W729"/>
  <c r="U729"/>
  <c r="S729"/>
  <c r="Q729"/>
  <c r="O729"/>
  <c r="M729"/>
  <c r="K729"/>
  <c r="F729"/>
  <c r="E729"/>
  <c r="G729" s="1"/>
  <c r="AG728"/>
  <c r="AE728"/>
  <c r="AC728"/>
  <c r="AA728"/>
  <c r="Y728"/>
  <c r="W728"/>
  <c r="U728"/>
  <c r="S728"/>
  <c r="Q728"/>
  <c r="O728"/>
  <c r="M728"/>
  <c r="K728"/>
  <c r="F728"/>
  <c r="E728"/>
  <c r="AG727"/>
  <c r="AE727"/>
  <c r="AC727"/>
  <c r="AA727"/>
  <c r="Y727"/>
  <c r="W727"/>
  <c r="U727"/>
  <c r="S727"/>
  <c r="Q727"/>
  <c r="O727"/>
  <c r="M727"/>
  <c r="K727"/>
  <c r="E727"/>
  <c r="G727" s="1"/>
  <c r="AG726"/>
  <c r="AE726"/>
  <c r="AC726"/>
  <c r="AA726"/>
  <c r="Y726"/>
  <c r="W726"/>
  <c r="U726"/>
  <c r="S726"/>
  <c r="Q726"/>
  <c r="O726"/>
  <c r="M726"/>
  <c r="K726"/>
  <c r="E726"/>
  <c r="G726" s="1"/>
  <c r="AG725"/>
  <c r="AE725"/>
  <c r="AC725"/>
  <c r="AA725"/>
  <c r="Y725"/>
  <c r="W725"/>
  <c r="U725"/>
  <c r="S725"/>
  <c r="Q725"/>
  <c r="O725"/>
  <c r="M725"/>
  <c r="K725"/>
  <c r="F725"/>
  <c r="E725"/>
  <c r="G725" s="1"/>
  <c r="AG724"/>
  <c r="AE724"/>
  <c r="AC724"/>
  <c r="AA724"/>
  <c r="Y724"/>
  <c r="W724"/>
  <c r="U724"/>
  <c r="S724"/>
  <c r="Q724"/>
  <c r="O724"/>
  <c r="M724"/>
  <c r="K724"/>
  <c r="F724"/>
  <c r="E724"/>
  <c r="AF723"/>
  <c r="AD723"/>
  <c r="AB723"/>
  <c r="Z723"/>
  <c r="X723"/>
  <c r="V723"/>
  <c r="T723"/>
  <c r="R723"/>
  <c r="P723"/>
  <c r="N723"/>
  <c r="L723"/>
  <c r="J723"/>
  <c r="AG721"/>
  <c r="AE721"/>
  <c r="AC721"/>
  <c r="AA721"/>
  <c r="Y721"/>
  <c r="W721"/>
  <c r="U721"/>
  <c r="S721"/>
  <c r="Q721"/>
  <c r="O721"/>
  <c r="M721"/>
  <c r="K721"/>
  <c r="F721"/>
  <c r="E721"/>
  <c r="AG720"/>
  <c r="AE720"/>
  <c r="AC720"/>
  <c r="AA720"/>
  <c r="Y720"/>
  <c r="W720"/>
  <c r="U720"/>
  <c r="S720"/>
  <c r="Q720"/>
  <c r="O720"/>
  <c r="M720"/>
  <c r="K720"/>
  <c r="E720"/>
  <c r="AG719"/>
  <c r="AE719"/>
  <c r="AC719"/>
  <c r="AA719"/>
  <c r="Y719"/>
  <c r="W719"/>
  <c r="U719"/>
  <c r="S719"/>
  <c r="Q719"/>
  <c r="O719"/>
  <c r="M719"/>
  <c r="K719"/>
  <c r="F719"/>
  <c r="E719"/>
  <c r="AF718"/>
  <c r="AD718"/>
  <c r="AB718"/>
  <c r="Z718"/>
  <c r="X718"/>
  <c r="V718"/>
  <c r="T718"/>
  <c r="R718"/>
  <c r="P718"/>
  <c r="N718"/>
  <c r="L718"/>
  <c r="J718"/>
  <c r="AG716"/>
  <c r="AE716"/>
  <c r="AC716"/>
  <c r="AA716"/>
  <c r="Y716"/>
  <c r="W716"/>
  <c r="U716"/>
  <c r="S716"/>
  <c r="Q716"/>
  <c r="O716"/>
  <c r="M716"/>
  <c r="K716"/>
  <c r="F716"/>
  <c r="E716"/>
  <c r="AG715"/>
  <c r="AE715"/>
  <c r="AC715"/>
  <c r="AA715"/>
  <c r="Y715"/>
  <c r="W715"/>
  <c r="U715"/>
  <c r="S715"/>
  <c r="Q715"/>
  <c r="O715"/>
  <c r="M715"/>
  <c r="K715"/>
  <c r="E715"/>
  <c r="AG714"/>
  <c r="AE714"/>
  <c r="AC714"/>
  <c r="AA714"/>
  <c r="Y714"/>
  <c r="W714"/>
  <c r="U714"/>
  <c r="S714"/>
  <c r="Q714"/>
  <c r="O714"/>
  <c r="M714"/>
  <c r="K714"/>
  <c r="F714"/>
  <c r="E714"/>
  <c r="AF713"/>
  <c r="AD713"/>
  <c r="AB713"/>
  <c r="Z713"/>
  <c r="X713"/>
  <c r="V713"/>
  <c r="T713"/>
  <c r="R713"/>
  <c r="P713"/>
  <c r="N713"/>
  <c r="L713"/>
  <c r="J713"/>
  <c r="AG711"/>
  <c r="AE711"/>
  <c r="AC711"/>
  <c r="AA711"/>
  <c r="Y711"/>
  <c r="W711"/>
  <c r="U711"/>
  <c r="S711"/>
  <c r="Q711"/>
  <c r="O711"/>
  <c r="M711"/>
  <c r="K711"/>
  <c r="F711"/>
  <c r="E711"/>
  <c r="AG710"/>
  <c r="AE710"/>
  <c r="AC710"/>
  <c r="AA710"/>
  <c r="Y710"/>
  <c r="W710"/>
  <c r="U710"/>
  <c r="S710"/>
  <c r="Q710"/>
  <c r="O710"/>
  <c r="M710"/>
  <c r="K710"/>
  <c r="F710"/>
  <c r="E710"/>
  <c r="H710" s="1"/>
  <c r="AG709"/>
  <c r="AE709"/>
  <c r="AC709"/>
  <c r="AA709"/>
  <c r="Y709"/>
  <c r="W709"/>
  <c r="U709"/>
  <c r="S709"/>
  <c r="Q709"/>
  <c r="O709"/>
  <c r="M709"/>
  <c r="K709"/>
  <c r="F709"/>
  <c r="E709"/>
  <c r="AG708"/>
  <c r="AE708"/>
  <c r="AC708"/>
  <c r="AA708"/>
  <c r="Y708"/>
  <c r="W708"/>
  <c r="U708"/>
  <c r="S708"/>
  <c r="Q708"/>
  <c r="O708"/>
  <c r="M708"/>
  <c r="K708"/>
  <c r="E708"/>
  <c r="AG707"/>
  <c r="AE707"/>
  <c r="AC707"/>
  <c r="AA707"/>
  <c r="Y707"/>
  <c r="W707"/>
  <c r="U707"/>
  <c r="S707"/>
  <c r="Q707"/>
  <c r="O707"/>
  <c r="M707"/>
  <c r="K707"/>
  <c r="F707"/>
  <c r="E707"/>
  <c r="AF706"/>
  <c r="AD706"/>
  <c r="AB706"/>
  <c r="Z706"/>
  <c r="X706"/>
  <c r="V706"/>
  <c r="T706"/>
  <c r="R706"/>
  <c r="P706"/>
  <c r="N706"/>
  <c r="L706"/>
  <c r="J706"/>
  <c r="AG704"/>
  <c r="AE704"/>
  <c r="AC704"/>
  <c r="AA704"/>
  <c r="Y704"/>
  <c r="W704"/>
  <c r="U704"/>
  <c r="S704"/>
  <c r="Q704"/>
  <c r="O704"/>
  <c r="M704"/>
  <c r="K704"/>
  <c r="F704"/>
  <c r="E704"/>
  <c r="AG703"/>
  <c r="AE703"/>
  <c r="AC703"/>
  <c r="AA703"/>
  <c r="Y703"/>
  <c r="W703"/>
  <c r="U703"/>
  <c r="S703"/>
  <c r="Q703"/>
  <c r="O703"/>
  <c r="M703"/>
  <c r="K703"/>
  <c r="F703"/>
  <c r="E703"/>
  <c r="G703" s="1"/>
  <c r="AG702"/>
  <c r="AE702"/>
  <c r="AC702"/>
  <c r="AA702"/>
  <c r="Y702"/>
  <c r="W702"/>
  <c r="U702"/>
  <c r="S702"/>
  <c r="Q702"/>
  <c r="O702"/>
  <c r="M702"/>
  <c r="K702"/>
  <c r="F702"/>
  <c r="E702"/>
  <c r="AG701"/>
  <c r="AE701"/>
  <c r="AC701"/>
  <c r="AA701"/>
  <c r="Y701"/>
  <c r="W701"/>
  <c r="U701"/>
  <c r="S701"/>
  <c r="Q701"/>
  <c r="O701"/>
  <c r="M701"/>
  <c r="K701"/>
  <c r="F701"/>
  <c r="E701"/>
  <c r="AG700"/>
  <c r="AE700"/>
  <c r="AC700"/>
  <c r="AA700"/>
  <c r="Y700"/>
  <c r="W700"/>
  <c r="U700"/>
  <c r="S700"/>
  <c r="Q700"/>
  <c r="O700"/>
  <c r="M700"/>
  <c r="K700"/>
  <c r="F700"/>
  <c r="E700"/>
  <c r="AG699"/>
  <c r="AE699"/>
  <c r="AC699"/>
  <c r="AA699"/>
  <c r="Y699"/>
  <c r="W699"/>
  <c r="U699"/>
  <c r="S699"/>
  <c r="Q699"/>
  <c r="O699"/>
  <c r="M699"/>
  <c r="K699"/>
  <c r="E699"/>
  <c r="AG698"/>
  <c r="AE698"/>
  <c r="AC698"/>
  <c r="AA698"/>
  <c r="Y698"/>
  <c r="W698"/>
  <c r="U698"/>
  <c r="S698"/>
  <c r="Q698"/>
  <c r="O698"/>
  <c r="M698"/>
  <c r="K698"/>
  <c r="F698"/>
  <c r="E698"/>
  <c r="AG697"/>
  <c r="AE697"/>
  <c r="AC697"/>
  <c r="AA697"/>
  <c r="Y697"/>
  <c r="W697"/>
  <c r="U697"/>
  <c r="S697"/>
  <c r="Q697"/>
  <c r="O697"/>
  <c r="M697"/>
  <c r="K697"/>
  <c r="F697"/>
  <c r="E697"/>
  <c r="G697" s="1"/>
  <c r="AF696"/>
  <c r="AD696"/>
  <c r="AB696"/>
  <c r="Z696"/>
  <c r="X696"/>
  <c r="V696"/>
  <c r="T696"/>
  <c r="R696"/>
  <c r="P696"/>
  <c r="N696"/>
  <c r="L696"/>
  <c r="J696"/>
  <c r="AG694"/>
  <c r="AE694"/>
  <c r="AC694"/>
  <c r="AA694"/>
  <c r="Y694"/>
  <c r="W694"/>
  <c r="U694"/>
  <c r="S694"/>
  <c r="Q694"/>
  <c r="O694"/>
  <c r="M694"/>
  <c r="K694"/>
  <c r="F694"/>
  <c r="E694"/>
  <c r="AG693"/>
  <c r="AE693"/>
  <c r="AC693"/>
  <c r="AA693"/>
  <c r="Y693"/>
  <c r="W693"/>
  <c r="U693"/>
  <c r="S693"/>
  <c r="Q693"/>
  <c r="O693"/>
  <c r="M693"/>
  <c r="K693"/>
  <c r="E693"/>
  <c r="AG692"/>
  <c r="AE692"/>
  <c r="AC692"/>
  <c r="AA692"/>
  <c r="Y692"/>
  <c r="W692"/>
  <c r="U692"/>
  <c r="S692"/>
  <c r="Q692"/>
  <c r="O692"/>
  <c r="M692"/>
  <c r="K692"/>
  <c r="F692"/>
  <c r="E692"/>
  <c r="AG691"/>
  <c r="AE691"/>
  <c r="AC691"/>
  <c r="AA691"/>
  <c r="Y691"/>
  <c r="W691"/>
  <c r="U691"/>
  <c r="S691"/>
  <c r="Q691"/>
  <c r="O691"/>
  <c r="M691"/>
  <c r="K691"/>
  <c r="F691"/>
  <c r="E691"/>
  <c r="G691" s="1"/>
  <c r="AG690"/>
  <c r="AE690"/>
  <c r="AC690"/>
  <c r="AA690"/>
  <c r="Y690"/>
  <c r="W690"/>
  <c r="U690"/>
  <c r="S690"/>
  <c r="Q690"/>
  <c r="O690"/>
  <c r="M690"/>
  <c r="K690"/>
  <c r="F690"/>
  <c r="E690"/>
  <c r="AG689"/>
  <c r="AE689"/>
  <c r="AC689"/>
  <c r="AA689"/>
  <c r="Y689"/>
  <c r="W689"/>
  <c r="U689"/>
  <c r="S689"/>
  <c r="Q689"/>
  <c r="O689"/>
  <c r="M689"/>
  <c r="K689"/>
  <c r="E689"/>
  <c r="G689" s="1"/>
  <c r="AG688"/>
  <c r="AE688"/>
  <c r="AC688"/>
  <c r="AA688"/>
  <c r="Y688"/>
  <c r="W688"/>
  <c r="U688"/>
  <c r="S688"/>
  <c r="Q688"/>
  <c r="O688"/>
  <c r="M688"/>
  <c r="K688"/>
  <c r="F688"/>
  <c r="E688"/>
  <c r="AG687"/>
  <c r="AE687"/>
  <c r="AC687"/>
  <c r="AA687"/>
  <c r="Y687"/>
  <c r="W687"/>
  <c r="U687"/>
  <c r="S687"/>
  <c r="Q687"/>
  <c r="O687"/>
  <c r="M687"/>
  <c r="K687"/>
  <c r="F687"/>
  <c r="E687"/>
  <c r="G687" s="1"/>
  <c r="AG686"/>
  <c r="AE686"/>
  <c r="AC686"/>
  <c r="AA686"/>
  <c r="Y686"/>
  <c r="W686"/>
  <c r="U686"/>
  <c r="S686"/>
  <c r="Q686"/>
  <c r="O686"/>
  <c r="M686"/>
  <c r="K686"/>
  <c r="F686"/>
  <c r="E686"/>
  <c r="AG685"/>
  <c r="AE685"/>
  <c r="AC685"/>
  <c r="AA685"/>
  <c r="Y685"/>
  <c r="W685"/>
  <c r="U685"/>
  <c r="S685"/>
  <c r="Q685"/>
  <c r="O685"/>
  <c r="M685"/>
  <c r="K685"/>
  <c r="F685"/>
  <c r="E685"/>
  <c r="AG684"/>
  <c r="AE684"/>
  <c r="AC684"/>
  <c r="AA684"/>
  <c r="Y684"/>
  <c r="W684"/>
  <c r="U684"/>
  <c r="S684"/>
  <c r="Q684"/>
  <c r="O684"/>
  <c r="M684"/>
  <c r="K684"/>
  <c r="F684"/>
  <c r="E684"/>
  <c r="AG683"/>
  <c r="AE683"/>
  <c r="AC683"/>
  <c r="AA683"/>
  <c r="Y683"/>
  <c r="W683"/>
  <c r="U683"/>
  <c r="S683"/>
  <c r="Q683"/>
  <c r="O683"/>
  <c r="M683"/>
  <c r="K683"/>
  <c r="E683"/>
  <c r="H683" s="1"/>
  <c r="AG682"/>
  <c r="AE682"/>
  <c r="AC682"/>
  <c r="AA682"/>
  <c r="Y682"/>
  <c r="W682"/>
  <c r="U682"/>
  <c r="S682"/>
  <c r="Q682"/>
  <c r="O682"/>
  <c r="M682"/>
  <c r="K682"/>
  <c r="F682"/>
  <c r="E682"/>
  <c r="AG681"/>
  <c r="AE681"/>
  <c r="AC681"/>
  <c r="AA681"/>
  <c r="Y681"/>
  <c r="W681"/>
  <c r="U681"/>
  <c r="S681"/>
  <c r="Q681"/>
  <c r="O681"/>
  <c r="M681"/>
  <c r="K681"/>
  <c r="F681"/>
  <c r="E681"/>
  <c r="G681" s="1"/>
  <c r="AG680"/>
  <c r="AE680"/>
  <c r="AC680"/>
  <c r="AA680"/>
  <c r="Y680"/>
  <c r="W680"/>
  <c r="U680"/>
  <c r="S680"/>
  <c r="Q680"/>
  <c r="O680"/>
  <c r="M680"/>
  <c r="K680"/>
  <c r="F680"/>
  <c r="E680"/>
  <c r="AG679"/>
  <c r="AE679"/>
  <c r="AC679"/>
  <c r="AA679"/>
  <c r="Y679"/>
  <c r="W679"/>
  <c r="U679"/>
  <c r="S679"/>
  <c r="Q679"/>
  <c r="O679"/>
  <c r="M679"/>
  <c r="K679"/>
  <c r="E679"/>
  <c r="AG678"/>
  <c r="AE678"/>
  <c r="AC678"/>
  <c r="AA678"/>
  <c r="Y678"/>
  <c r="W678"/>
  <c r="U678"/>
  <c r="S678"/>
  <c r="Q678"/>
  <c r="O678"/>
  <c r="M678"/>
  <c r="K678"/>
  <c r="F678"/>
  <c r="E678"/>
  <c r="AG677"/>
  <c r="AE677"/>
  <c r="AC677"/>
  <c r="AA677"/>
  <c r="Y677"/>
  <c r="W677"/>
  <c r="U677"/>
  <c r="S677"/>
  <c r="Q677"/>
  <c r="O677"/>
  <c r="M677"/>
  <c r="K677"/>
  <c r="E677"/>
  <c r="G677" s="1"/>
  <c r="AF676"/>
  <c r="AD676"/>
  <c r="AB676"/>
  <c r="Z676"/>
  <c r="X676"/>
  <c r="V676"/>
  <c r="T676"/>
  <c r="R676"/>
  <c r="P676"/>
  <c r="N676"/>
  <c r="L676"/>
  <c r="J676"/>
  <c r="AG674"/>
  <c r="AE674"/>
  <c r="AC674"/>
  <c r="AA674"/>
  <c r="Y674"/>
  <c r="W674"/>
  <c r="U674"/>
  <c r="S674"/>
  <c r="Q674"/>
  <c r="O674"/>
  <c r="M674"/>
  <c r="K674"/>
  <c r="F674"/>
  <c r="E674"/>
  <c r="AG673"/>
  <c r="AE673"/>
  <c r="AC673"/>
  <c r="AA673"/>
  <c r="Y673"/>
  <c r="W673"/>
  <c r="U673"/>
  <c r="S673"/>
  <c r="Q673"/>
  <c r="O673"/>
  <c r="M673"/>
  <c r="K673"/>
  <c r="F673"/>
  <c r="E673"/>
  <c r="G673" s="1"/>
  <c r="AG672"/>
  <c r="AE672"/>
  <c r="AC672"/>
  <c r="AA672"/>
  <c r="Y672"/>
  <c r="W672"/>
  <c r="U672"/>
  <c r="S672"/>
  <c r="Q672"/>
  <c r="O672"/>
  <c r="M672"/>
  <c r="K672"/>
  <c r="F672"/>
  <c r="E672"/>
  <c r="AF671"/>
  <c r="AD671"/>
  <c r="AB671"/>
  <c r="Z671"/>
  <c r="X671"/>
  <c r="V671"/>
  <c r="T671"/>
  <c r="R671"/>
  <c r="P671"/>
  <c r="N671"/>
  <c r="L671"/>
  <c r="J671"/>
  <c r="AG669"/>
  <c r="AE669"/>
  <c r="AC669"/>
  <c r="AA669"/>
  <c r="Y669"/>
  <c r="W669"/>
  <c r="U669"/>
  <c r="S669"/>
  <c r="Q669"/>
  <c r="O669"/>
  <c r="M669"/>
  <c r="K669"/>
  <c r="F669"/>
  <c r="E669"/>
  <c r="G669" s="1"/>
  <c r="AG668"/>
  <c r="AE668"/>
  <c r="AC668"/>
  <c r="AA668"/>
  <c r="Y668"/>
  <c r="W668"/>
  <c r="U668"/>
  <c r="S668"/>
  <c r="Q668"/>
  <c r="O668"/>
  <c r="M668"/>
  <c r="K668"/>
  <c r="F668"/>
  <c r="E668"/>
  <c r="AG667"/>
  <c r="AE667"/>
  <c r="AC667"/>
  <c r="AA667"/>
  <c r="Y667"/>
  <c r="W667"/>
  <c r="U667"/>
  <c r="S667"/>
  <c r="Q667"/>
  <c r="O667"/>
  <c r="M667"/>
  <c r="K667"/>
  <c r="F667"/>
  <c r="E667"/>
  <c r="G667" s="1"/>
  <c r="AG666"/>
  <c r="AE666"/>
  <c r="AC666"/>
  <c r="AA666"/>
  <c r="Y666"/>
  <c r="W666"/>
  <c r="U666"/>
  <c r="S666"/>
  <c r="Q666"/>
  <c r="O666"/>
  <c r="M666"/>
  <c r="K666"/>
  <c r="F666"/>
  <c r="E666"/>
  <c r="AG665"/>
  <c r="AE665"/>
  <c r="AC665"/>
  <c r="AA665"/>
  <c r="Y665"/>
  <c r="W665"/>
  <c r="U665"/>
  <c r="S665"/>
  <c r="Q665"/>
  <c r="O665"/>
  <c r="M665"/>
  <c r="K665"/>
  <c r="F665"/>
  <c r="E665"/>
  <c r="AG664"/>
  <c r="AE664"/>
  <c r="AC664"/>
  <c r="AA664"/>
  <c r="Y664"/>
  <c r="W664"/>
  <c r="U664"/>
  <c r="S664"/>
  <c r="Q664"/>
  <c r="O664"/>
  <c r="M664"/>
  <c r="K664"/>
  <c r="F664"/>
  <c r="E664"/>
  <c r="AG663"/>
  <c r="AE663"/>
  <c r="AC663"/>
  <c r="AA663"/>
  <c r="Y663"/>
  <c r="W663"/>
  <c r="U663"/>
  <c r="S663"/>
  <c r="Q663"/>
  <c r="O663"/>
  <c r="M663"/>
  <c r="K663"/>
  <c r="E663"/>
  <c r="G663" s="1"/>
  <c r="AF662"/>
  <c r="AD662"/>
  <c r="AB662"/>
  <c r="Z662"/>
  <c r="X662"/>
  <c r="V662"/>
  <c r="T662"/>
  <c r="R662"/>
  <c r="P662"/>
  <c r="N662"/>
  <c r="L662"/>
  <c r="J662"/>
  <c r="AG660"/>
  <c r="AE660"/>
  <c r="AC660"/>
  <c r="AA660"/>
  <c r="Y660"/>
  <c r="W660"/>
  <c r="U660"/>
  <c r="S660"/>
  <c r="Q660"/>
  <c r="O660"/>
  <c r="M660"/>
  <c r="K660"/>
  <c r="F660"/>
  <c r="E660"/>
  <c r="AG659"/>
  <c r="AE659"/>
  <c r="AC659"/>
  <c r="AA659"/>
  <c r="Y659"/>
  <c r="W659"/>
  <c r="U659"/>
  <c r="S659"/>
  <c r="Q659"/>
  <c r="O659"/>
  <c r="M659"/>
  <c r="K659"/>
  <c r="F659"/>
  <c r="E659"/>
  <c r="AG658"/>
  <c r="AE658"/>
  <c r="AC658"/>
  <c r="AA658"/>
  <c r="Y658"/>
  <c r="W658"/>
  <c r="U658"/>
  <c r="S658"/>
  <c r="Q658"/>
  <c r="O658"/>
  <c r="M658"/>
  <c r="K658"/>
  <c r="E658"/>
  <c r="AG657"/>
  <c r="AE657"/>
  <c r="AC657"/>
  <c r="AA657"/>
  <c r="Y657"/>
  <c r="W657"/>
  <c r="U657"/>
  <c r="S657"/>
  <c r="Q657"/>
  <c r="O657"/>
  <c r="M657"/>
  <c r="K657"/>
  <c r="E657"/>
  <c r="G657" s="1"/>
  <c r="AG656"/>
  <c r="AE656"/>
  <c r="AC656"/>
  <c r="AA656"/>
  <c r="Y656"/>
  <c r="W656"/>
  <c r="U656"/>
  <c r="S656"/>
  <c r="Q656"/>
  <c r="O656"/>
  <c r="M656"/>
  <c r="K656"/>
  <c r="F656"/>
  <c r="E656"/>
  <c r="AF655"/>
  <c r="AD655"/>
  <c r="AB655"/>
  <c r="Z655"/>
  <c r="X655"/>
  <c r="V655"/>
  <c r="T655"/>
  <c r="R655"/>
  <c r="P655"/>
  <c r="N655"/>
  <c r="L655"/>
  <c r="J655"/>
  <c r="AG653"/>
  <c r="AG652" s="1"/>
  <c r="AE653"/>
  <c r="AE652" s="1"/>
  <c r="AC653"/>
  <c r="AC652" s="1"/>
  <c r="AA653"/>
  <c r="AA652" s="1"/>
  <c r="Y653"/>
  <c r="Y652" s="1"/>
  <c r="W653"/>
  <c r="W652" s="1"/>
  <c r="U653"/>
  <c r="U652" s="1"/>
  <c r="S653"/>
  <c r="S652" s="1"/>
  <c r="Q653"/>
  <c r="Q652" s="1"/>
  <c r="O653"/>
  <c r="O652" s="1"/>
  <c r="M653"/>
  <c r="M652" s="1"/>
  <c r="K653"/>
  <c r="K652" s="1"/>
  <c r="F653"/>
  <c r="F652" s="1"/>
  <c r="E653"/>
  <c r="G653" s="1"/>
  <c r="AF652"/>
  <c r="AD652"/>
  <c r="AB652"/>
  <c r="Z652"/>
  <c r="X652"/>
  <c r="V652"/>
  <c r="T652"/>
  <c r="R652"/>
  <c r="P652"/>
  <c r="N652"/>
  <c r="L652"/>
  <c r="J652"/>
  <c r="AG650"/>
  <c r="AE650"/>
  <c r="AC650"/>
  <c r="AA650"/>
  <c r="Y650"/>
  <c r="W650"/>
  <c r="U650"/>
  <c r="S650"/>
  <c r="Q650"/>
  <c r="O650"/>
  <c r="M650"/>
  <c r="K650"/>
  <c r="F650"/>
  <c r="E650"/>
  <c r="AG649"/>
  <c r="AE649"/>
  <c r="AC649"/>
  <c r="AA649"/>
  <c r="Y649"/>
  <c r="W649"/>
  <c r="U649"/>
  <c r="S649"/>
  <c r="Q649"/>
  <c r="O649"/>
  <c r="M649"/>
  <c r="K649"/>
  <c r="E649"/>
  <c r="G649" s="1"/>
  <c r="AG648"/>
  <c r="AE648"/>
  <c r="AC648"/>
  <c r="AA648"/>
  <c r="Y648"/>
  <c r="W648"/>
  <c r="U648"/>
  <c r="S648"/>
  <c r="Q648"/>
  <c r="O648"/>
  <c r="M648"/>
  <c r="K648"/>
  <c r="F648"/>
  <c r="E648"/>
  <c r="AG647"/>
  <c r="AE647"/>
  <c r="AC647"/>
  <c r="AA647"/>
  <c r="Y647"/>
  <c r="W647"/>
  <c r="U647"/>
  <c r="S647"/>
  <c r="Q647"/>
  <c r="O647"/>
  <c r="M647"/>
  <c r="K647"/>
  <c r="F647"/>
  <c r="E647"/>
  <c r="G647" s="1"/>
  <c r="AG646"/>
  <c r="AE646"/>
  <c r="AC646"/>
  <c r="AA646"/>
  <c r="Y646"/>
  <c r="W646"/>
  <c r="U646"/>
  <c r="S646"/>
  <c r="Q646"/>
  <c r="O646"/>
  <c r="M646"/>
  <c r="K646"/>
  <c r="F646"/>
  <c r="E646"/>
  <c r="AG645"/>
  <c r="AE645"/>
  <c r="AC645"/>
  <c r="AA645"/>
  <c r="Y645"/>
  <c r="W645"/>
  <c r="U645"/>
  <c r="S645"/>
  <c r="Q645"/>
  <c r="O645"/>
  <c r="M645"/>
  <c r="K645"/>
  <c r="F645"/>
  <c r="E645"/>
  <c r="AG644"/>
  <c r="AE644"/>
  <c r="AC644"/>
  <c r="AA644"/>
  <c r="Y644"/>
  <c r="W644"/>
  <c r="U644"/>
  <c r="S644"/>
  <c r="Q644"/>
  <c r="O644"/>
  <c r="M644"/>
  <c r="K644"/>
  <c r="F644"/>
  <c r="E644"/>
  <c r="AG643"/>
  <c r="AE643"/>
  <c r="AC643"/>
  <c r="AA643"/>
  <c r="Y643"/>
  <c r="W643"/>
  <c r="U643"/>
  <c r="S643"/>
  <c r="Q643"/>
  <c r="O643"/>
  <c r="M643"/>
  <c r="K643"/>
  <c r="E643"/>
  <c r="AG642"/>
  <c r="AE642"/>
  <c r="AC642"/>
  <c r="AA642"/>
  <c r="Y642"/>
  <c r="W642"/>
  <c r="U642"/>
  <c r="S642"/>
  <c r="Q642"/>
  <c r="O642"/>
  <c r="M642"/>
  <c r="K642"/>
  <c r="F642"/>
  <c r="E642"/>
  <c r="AG641"/>
  <c r="AE641"/>
  <c r="AC641"/>
  <c r="AA641"/>
  <c r="Y641"/>
  <c r="W641"/>
  <c r="U641"/>
  <c r="S641"/>
  <c r="Q641"/>
  <c r="O641"/>
  <c r="M641"/>
  <c r="K641"/>
  <c r="F641"/>
  <c r="E641"/>
  <c r="G641" s="1"/>
  <c r="AG640"/>
  <c r="AE640"/>
  <c r="AC640"/>
  <c r="AA640"/>
  <c r="Y640"/>
  <c r="W640"/>
  <c r="U640"/>
  <c r="S640"/>
  <c r="Q640"/>
  <c r="O640"/>
  <c r="M640"/>
  <c r="K640"/>
  <c r="F640"/>
  <c r="E640"/>
  <c r="AG639"/>
  <c r="AE639"/>
  <c r="AC639"/>
  <c r="AA639"/>
  <c r="Y639"/>
  <c r="W639"/>
  <c r="U639"/>
  <c r="S639"/>
  <c r="Q639"/>
  <c r="O639"/>
  <c r="M639"/>
  <c r="K639"/>
  <c r="E639"/>
  <c r="AG637"/>
  <c r="AE637"/>
  <c r="AC637"/>
  <c r="AA637"/>
  <c r="Y637"/>
  <c r="W637"/>
  <c r="U637"/>
  <c r="S637"/>
  <c r="Q637"/>
  <c r="O637"/>
  <c r="M637"/>
  <c r="K637"/>
  <c r="F637"/>
  <c r="E637"/>
  <c r="AG636"/>
  <c r="AE636"/>
  <c r="AC636"/>
  <c r="AA636"/>
  <c r="Y636"/>
  <c r="W636"/>
  <c r="U636"/>
  <c r="S636"/>
  <c r="Q636"/>
  <c r="O636"/>
  <c r="M636"/>
  <c r="K636"/>
  <c r="E636"/>
  <c r="AG635"/>
  <c r="AE635"/>
  <c r="AC635"/>
  <c r="AA635"/>
  <c r="Y635"/>
  <c r="W635"/>
  <c r="U635"/>
  <c r="S635"/>
  <c r="Q635"/>
  <c r="O635"/>
  <c r="M635"/>
  <c r="K635"/>
  <c r="F635"/>
  <c r="E635"/>
  <c r="AG634"/>
  <c r="AE634"/>
  <c r="AC634"/>
  <c r="AA634"/>
  <c r="Y634"/>
  <c r="W634"/>
  <c r="U634"/>
  <c r="S634"/>
  <c r="Q634"/>
  <c r="O634"/>
  <c r="M634"/>
  <c r="K634"/>
  <c r="F634"/>
  <c r="E634"/>
  <c r="G634" s="1"/>
  <c r="AF633"/>
  <c r="AD633"/>
  <c r="AB633"/>
  <c r="Z633"/>
  <c r="X633"/>
  <c r="V633"/>
  <c r="T633"/>
  <c r="R633"/>
  <c r="P633"/>
  <c r="N633"/>
  <c r="L633"/>
  <c r="J633"/>
  <c r="AG631"/>
  <c r="AE631"/>
  <c r="AC631"/>
  <c r="AA631"/>
  <c r="Y631"/>
  <c r="W631"/>
  <c r="U631"/>
  <c r="S631"/>
  <c r="Q631"/>
  <c r="O631"/>
  <c r="M631"/>
  <c r="K631"/>
  <c r="F631"/>
  <c r="E631"/>
  <c r="AG630"/>
  <c r="AE630"/>
  <c r="AC630"/>
  <c r="AA630"/>
  <c r="Y630"/>
  <c r="W630"/>
  <c r="U630"/>
  <c r="S630"/>
  <c r="Q630"/>
  <c r="O630"/>
  <c r="M630"/>
  <c r="K630"/>
  <c r="F630"/>
  <c r="E630"/>
  <c r="AG629"/>
  <c r="AE629"/>
  <c r="AC629"/>
  <c r="AA629"/>
  <c r="Y629"/>
  <c r="W629"/>
  <c r="U629"/>
  <c r="S629"/>
  <c r="Q629"/>
  <c r="O629"/>
  <c r="M629"/>
  <c r="K629"/>
  <c r="F629"/>
  <c r="E629"/>
  <c r="AG628"/>
  <c r="AE628"/>
  <c r="AC628"/>
  <c r="AA628"/>
  <c r="Y628"/>
  <c r="W628"/>
  <c r="U628"/>
  <c r="S628"/>
  <c r="Q628"/>
  <c r="O628"/>
  <c r="M628"/>
  <c r="K628"/>
  <c r="E628"/>
  <c r="G628" s="1"/>
  <c r="AG627"/>
  <c r="AE627"/>
  <c r="AC627"/>
  <c r="AA627"/>
  <c r="Y627"/>
  <c r="W627"/>
  <c r="U627"/>
  <c r="S627"/>
  <c r="Q627"/>
  <c r="O627"/>
  <c r="M627"/>
  <c r="K627"/>
  <c r="F627"/>
  <c r="E627"/>
  <c r="AG626"/>
  <c r="AE626"/>
  <c r="AC626"/>
  <c r="AA626"/>
  <c r="Y626"/>
  <c r="W626"/>
  <c r="U626"/>
  <c r="S626"/>
  <c r="Q626"/>
  <c r="O626"/>
  <c r="M626"/>
  <c r="K626"/>
  <c r="F626"/>
  <c r="E626"/>
  <c r="AG625"/>
  <c r="AE625"/>
  <c r="AC625"/>
  <c r="AA625"/>
  <c r="Y625"/>
  <c r="W625"/>
  <c r="U625"/>
  <c r="S625"/>
  <c r="Q625"/>
  <c r="O625"/>
  <c r="M625"/>
  <c r="K625"/>
  <c r="F625"/>
  <c r="E625"/>
  <c r="H625" s="1"/>
  <c r="AG624"/>
  <c r="AE624"/>
  <c r="AC624"/>
  <c r="AA624"/>
  <c r="Y624"/>
  <c r="W624"/>
  <c r="U624"/>
  <c r="S624"/>
  <c r="Q624"/>
  <c r="O624"/>
  <c r="M624"/>
  <c r="K624"/>
  <c r="E624"/>
  <c r="G624" s="1"/>
  <c r="AG623"/>
  <c r="AE623"/>
  <c r="AC623"/>
  <c r="AA623"/>
  <c r="Y623"/>
  <c r="W623"/>
  <c r="U623"/>
  <c r="S623"/>
  <c r="Q623"/>
  <c r="O623"/>
  <c r="M623"/>
  <c r="K623"/>
  <c r="F623"/>
  <c r="E623"/>
  <c r="AG622"/>
  <c r="AE622"/>
  <c r="AC622"/>
  <c r="AA622"/>
  <c r="Y622"/>
  <c r="W622"/>
  <c r="U622"/>
  <c r="S622"/>
  <c r="Q622"/>
  <c r="O622"/>
  <c r="M622"/>
  <c r="K622"/>
  <c r="F622"/>
  <c r="E622"/>
  <c r="AG621"/>
  <c r="AE621"/>
  <c r="AC621"/>
  <c r="AA621"/>
  <c r="Y621"/>
  <c r="W621"/>
  <c r="U621"/>
  <c r="S621"/>
  <c r="Q621"/>
  <c r="O621"/>
  <c r="M621"/>
  <c r="K621"/>
  <c r="E621"/>
  <c r="H621" s="1"/>
  <c r="AG620"/>
  <c r="AE620"/>
  <c r="AC620"/>
  <c r="AA620"/>
  <c r="Y620"/>
  <c r="W620"/>
  <c r="U620"/>
  <c r="S620"/>
  <c r="Q620"/>
  <c r="O620"/>
  <c r="M620"/>
  <c r="K620"/>
  <c r="F620"/>
  <c r="E620"/>
  <c r="G620" s="1"/>
  <c r="AG619"/>
  <c r="AE619"/>
  <c r="AC619"/>
  <c r="AA619"/>
  <c r="Y619"/>
  <c r="W619"/>
  <c r="U619"/>
  <c r="S619"/>
  <c r="Q619"/>
  <c r="O619"/>
  <c r="M619"/>
  <c r="K619"/>
  <c r="F619"/>
  <c r="E619"/>
  <c r="AG618"/>
  <c r="AE618"/>
  <c r="AC618"/>
  <c r="AA618"/>
  <c r="Y618"/>
  <c r="W618"/>
  <c r="U618"/>
  <c r="S618"/>
  <c r="Q618"/>
  <c r="O618"/>
  <c r="M618"/>
  <c r="K618"/>
  <c r="F618"/>
  <c r="E618"/>
  <c r="AG617"/>
  <c r="AE617"/>
  <c r="AC617"/>
  <c r="AA617"/>
  <c r="Y617"/>
  <c r="W617"/>
  <c r="U617"/>
  <c r="S617"/>
  <c r="Q617"/>
  <c r="O617"/>
  <c r="M617"/>
  <c r="K617"/>
  <c r="E617"/>
  <c r="H617" s="1"/>
  <c r="AG616"/>
  <c r="AE616"/>
  <c r="AC616"/>
  <c r="AA616"/>
  <c r="Y616"/>
  <c r="W616"/>
  <c r="U616"/>
  <c r="S616"/>
  <c r="Q616"/>
  <c r="O616"/>
  <c r="M616"/>
  <c r="K616"/>
  <c r="E616"/>
  <c r="G616" s="1"/>
  <c r="AG615"/>
  <c r="AE615"/>
  <c r="AC615"/>
  <c r="AA615"/>
  <c r="Y615"/>
  <c r="W615"/>
  <c r="U615"/>
  <c r="S615"/>
  <c r="Q615"/>
  <c r="O615"/>
  <c r="M615"/>
  <c r="K615"/>
  <c r="F615"/>
  <c r="E615"/>
  <c r="AG614"/>
  <c r="AE614"/>
  <c r="AC614"/>
  <c r="AA614"/>
  <c r="Y614"/>
  <c r="W614"/>
  <c r="U614"/>
  <c r="S614"/>
  <c r="Q614"/>
  <c r="O614"/>
  <c r="M614"/>
  <c r="K614"/>
  <c r="F614"/>
  <c r="E614"/>
  <c r="AG613"/>
  <c r="AE613"/>
  <c r="AC613"/>
  <c r="AA613"/>
  <c r="Y613"/>
  <c r="W613"/>
  <c r="U613"/>
  <c r="S613"/>
  <c r="Q613"/>
  <c r="O613"/>
  <c r="M613"/>
  <c r="K613"/>
  <c r="F613"/>
  <c r="E613"/>
  <c r="AG612"/>
  <c r="AE612"/>
  <c r="AC612"/>
  <c r="AA612"/>
  <c r="Y612"/>
  <c r="W612"/>
  <c r="U612"/>
  <c r="S612"/>
  <c r="Q612"/>
  <c r="O612"/>
  <c r="M612"/>
  <c r="K612"/>
  <c r="E612"/>
  <c r="G612" s="1"/>
  <c r="AG611"/>
  <c r="AE611"/>
  <c r="AC611"/>
  <c r="AA611"/>
  <c r="Y611"/>
  <c r="W611"/>
  <c r="U611"/>
  <c r="S611"/>
  <c r="Q611"/>
  <c r="O611"/>
  <c r="M611"/>
  <c r="K611"/>
  <c r="F611"/>
  <c r="E611"/>
  <c r="AF610"/>
  <c r="AD610"/>
  <c r="AB610"/>
  <c r="Z610"/>
  <c r="X610"/>
  <c r="V610"/>
  <c r="T610"/>
  <c r="R610"/>
  <c r="P610"/>
  <c r="N610"/>
  <c r="L610"/>
  <c r="J610"/>
  <c r="AG608"/>
  <c r="AE608"/>
  <c r="AC608"/>
  <c r="AA608"/>
  <c r="Y608"/>
  <c r="W608"/>
  <c r="U608"/>
  <c r="S608"/>
  <c r="Q608"/>
  <c r="O608"/>
  <c r="M608"/>
  <c r="K608"/>
  <c r="F608"/>
  <c r="E608"/>
  <c r="G608" s="1"/>
  <c r="AG607"/>
  <c r="AE607"/>
  <c r="AC607"/>
  <c r="AA607"/>
  <c r="Y607"/>
  <c r="W607"/>
  <c r="U607"/>
  <c r="S607"/>
  <c r="Q607"/>
  <c r="O607"/>
  <c r="M607"/>
  <c r="K607"/>
  <c r="E607"/>
  <c r="AG606"/>
  <c r="AE606"/>
  <c r="AC606"/>
  <c r="AA606"/>
  <c r="Y606"/>
  <c r="W606"/>
  <c r="U606"/>
  <c r="S606"/>
  <c r="Q606"/>
  <c r="O606"/>
  <c r="M606"/>
  <c r="K606"/>
  <c r="F606"/>
  <c r="E606"/>
  <c r="H606" s="1"/>
  <c r="AG605"/>
  <c r="AE605"/>
  <c r="AC605"/>
  <c r="AA605"/>
  <c r="Y605"/>
  <c r="W605"/>
  <c r="U605"/>
  <c r="S605"/>
  <c r="Q605"/>
  <c r="O605"/>
  <c r="M605"/>
  <c r="K605"/>
  <c r="F605"/>
  <c r="E605"/>
  <c r="AG604"/>
  <c r="AE604"/>
  <c r="AC604"/>
  <c r="AA604"/>
  <c r="Y604"/>
  <c r="W604"/>
  <c r="U604"/>
  <c r="S604"/>
  <c r="Q604"/>
  <c r="O604"/>
  <c r="M604"/>
  <c r="K604"/>
  <c r="F604"/>
  <c r="E604"/>
  <c r="AG603"/>
  <c r="AE603"/>
  <c r="AC603"/>
  <c r="AA603"/>
  <c r="Y603"/>
  <c r="W603"/>
  <c r="U603"/>
  <c r="S603"/>
  <c r="Q603"/>
  <c r="O603"/>
  <c r="M603"/>
  <c r="K603"/>
  <c r="E603"/>
  <c r="AG602"/>
  <c r="AE602"/>
  <c r="AC602"/>
  <c r="AA602"/>
  <c r="Y602"/>
  <c r="W602"/>
  <c r="U602"/>
  <c r="S602"/>
  <c r="Q602"/>
  <c r="O602"/>
  <c r="M602"/>
  <c r="K602"/>
  <c r="F602"/>
  <c r="E602"/>
  <c r="AG601"/>
  <c r="AE601"/>
  <c r="AC601"/>
  <c r="AA601"/>
  <c r="Y601"/>
  <c r="W601"/>
  <c r="U601"/>
  <c r="S601"/>
  <c r="Q601"/>
  <c r="O601"/>
  <c r="M601"/>
  <c r="K601"/>
  <c r="F601"/>
  <c r="E601"/>
  <c r="AG600"/>
  <c r="AE600"/>
  <c r="AC600"/>
  <c r="AA600"/>
  <c r="Y600"/>
  <c r="W600"/>
  <c r="U600"/>
  <c r="S600"/>
  <c r="Q600"/>
  <c r="O600"/>
  <c r="M600"/>
  <c r="K600"/>
  <c r="F600"/>
  <c r="E600"/>
  <c r="AG599"/>
  <c r="AE599"/>
  <c r="AC599"/>
  <c r="AA599"/>
  <c r="Y599"/>
  <c r="W599"/>
  <c r="U599"/>
  <c r="S599"/>
  <c r="Q599"/>
  <c r="O599"/>
  <c r="M599"/>
  <c r="K599"/>
  <c r="E599"/>
  <c r="AG598"/>
  <c r="AE598"/>
  <c r="AC598"/>
  <c r="AA598"/>
  <c r="Y598"/>
  <c r="W598"/>
  <c r="U598"/>
  <c r="S598"/>
  <c r="Q598"/>
  <c r="O598"/>
  <c r="M598"/>
  <c r="K598"/>
  <c r="F598"/>
  <c r="E598"/>
  <c r="AG597"/>
  <c r="AE597"/>
  <c r="AC597"/>
  <c r="AA597"/>
  <c r="Y597"/>
  <c r="W597"/>
  <c r="U597"/>
  <c r="S597"/>
  <c r="Q597"/>
  <c r="O597"/>
  <c r="M597"/>
  <c r="K597"/>
  <c r="F597"/>
  <c r="E597"/>
  <c r="AG596"/>
  <c r="AE596"/>
  <c r="AC596"/>
  <c r="AA596"/>
  <c r="Y596"/>
  <c r="W596"/>
  <c r="U596"/>
  <c r="S596"/>
  <c r="Q596"/>
  <c r="O596"/>
  <c r="M596"/>
  <c r="K596"/>
  <c r="F596"/>
  <c r="E596"/>
  <c r="AG595"/>
  <c r="AE595"/>
  <c r="AC595"/>
  <c r="AA595"/>
  <c r="Y595"/>
  <c r="W595"/>
  <c r="U595"/>
  <c r="S595"/>
  <c r="Q595"/>
  <c r="O595"/>
  <c r="M595"/>
  <c r="K595"/>
  <c r="E595"/>
  <c r="AG594"/>
  <c r="AE594"/>
  <c r="AC594"/>
  <c r="AA594"/>
  <c r="Y594"/>
  <c r="W594"/>
  <c r="U594"/>
  <c r="S594"/>
  <c r="Q594"/>
  <c r="O594"/>
  <c r="M594"/>
  <c r="K594"/>
  <c r="F594"/>
  <c r="E594"/>
  <c r="AG593"/>
  <c r="AE593"/>
  <c r="AC593"/>
  <c r="AA593"/>
  <c r="Y593"/>
  <c r="W593"/>
  <c r="U593"/>
  <c r="S593"/>
  <c r="Q593"/>
  <c r="O593"/>
  <c r="M593"/>
  <c r="K593"/>
  <c r="F593"/>
  <c r="E593"/>
  <c r="AG592"/>
  <c r="AE592"/>
  <c r="AC592"/>
  <c r="AA592"/>
  <c r="Y592"/>
  <c r="W592"/>
  <c r="U592"/>
  <c r="S592"/>
  <c r="Q592"/>
  <c r="O592"/>
  <c r="M592"/>
  <c r="K592"/>
  <c r="F592"/>
  <c r="E592"/>
  <c r="AG591"/>
  <c r="AE591"/>
  <c r="AC591"/>
  <c r="AA591"/>
  <c r="Y591"/>
  <c r="W591"/>
  <c r="U591"/>
  <c r="S591"/>
  <c r="Q591"/>
  <c r="O591"/>
  <c r="M591"/>
  <c r="K591"/>
  <c r="E591"/>
  <c r="AG590"/>
  <c r="AE590"/>
  <c r="AC590"/>
  <c r="AA590"/>
  <c r="Y590"/>
  <c r="W590"/>
  <c r="U590"/>
  <c r="S590"/>
  <c r="Q590"/>
  <c r="O590"/>
  <c r="M590"/>
  <c r="K590"/>
  <c r="F590"/>
  <c r="E590"/>
  <c r="AG589"/>
  <c r="AE589"/>
  <c r="AC589"/>
  <c r="AA589"/>
  <c r="Y589"/>
  <c r="W589"/>
  <c r="U589"/>
  <c r="S589"/>
  <c r="Q589"/>
  <c r="O589"/>
  <c r="M589"/>
  <c r="K589"/>
  <c r="F589"/>
  <c r="E589"/>
  <c r="AG588"/>
  <c r="AE588"/>
  <c r="AC588"/>
  <c r="AA588"/>
  <c r="Y588"/>
  <c r="W588"/>
  <c r="U588"/>
  <c r="S588"/>
  <c r="Q588"/>
  <c r="O588"/>
  <c r="M588"/>
  <c r="K588"/>
  <c r="F588"/>
  <c r="E588"/>
  <c r="AG587"/>
  <c r="AE587"/>
  <c r="AC587"/>
  <c r="AA587"/>
  <c r="Y587"/>
  <c r="W587"/>
  <c r="U587"/>
  <c r="S587"/>
  <c r="Q587"/>
  <c r="O587"/>
  <c r="M587"/>
  <c r="K587"/>
  <c r="E587"/>
  <c r="AG586"/>
  <c r="AE586"/>
  <c r="AC586"/>
  <c r="AA586"/>
  <c r="Y586"/>
  <c r="W586"/>
  <c r="U586"/>
  <c r="S586"/>
  <c r="Q586"/>
  <c r="O586"/>
  <c r="M586"/>
  <c r="K586"/>
  <c r="F586"/>
  <c r="E586"/>
  <c r="AG585"/>
  <c r="AE585"/>
  <c r="AC585"/>
  <c r="AA585"/>
  <c r="Y585"/>
  <c r="W585"/>
  <c r="U585"/>
  <c r="S585"/>
  <c r="Q585"/>
  <c r="O585"/>
  <c r="M585"/>
  <c r="K585"/>
  <c r="F585"/>
  <c r="E585"/>
  <c r="AG584"/>
  <c r="AE584"/>
  <c r="AC584"/>
  <c r="AA584"/>
  <c r="Y584"/>
  <c r="W584"/>
  <c r="U584"/>
  <c r="S584"/>
  <c r="Q584"/>
  <c r="O584"/>
  <c r="M584"/>
  <c r="K584"/>
  <c r="F584"/>
  <c r="E584"/>
  <c r="AG583"/>
  <c r="AE583"/>
  <c r="AC583"/>
  <c r="AA583"/>
  <c r="Y583"/>
  <c r="W583"/>
  <c r="U583"/>
  <c r="S583"/>
  <c r="Q583"/>
  <c r="O583"/>
  <c r="M583"/>
  <c r="K583"/>
  <c r="E583"/>
  <c r="AG582"/>
  <c r="AE582"/>
  <c r="AC582"/>
  <c r="AA582"/>
  <c r="Y582"/>
  <c r="W582"/>
  <c r="U582"/>
  <c r="S582"/>
  <c r="Q582"/>
  <c r="O582"/>
  <c r="M582"/>
  <c r="K582"/>
  <c r="F582"/>
  <c r="E582"/>
  <c r="AF581"/>
  <c r="AD581"/>
  <c r="AB581"/>
  <c r="Z581"/>
  <c r="X581"/>
  <c r="V581"/>
  <c r="T581"/>
  <c r="R581"/>
  <c r="P581"/>
  <c r="N581"/>
  <c r="L581"/>
  <c r="J581"/>
  <c r="AG576"/>
  <c r="AE576"/>
  <c r="AC576"/>
  <c r="AA576"/>
  <c r="Y576"/>
  <c r="W576"/>
  <c r="U576"/>
  <c r="S576"/>
  <c r="Q576"/>
  <c r="O576"/>
  <c r="M576"/>
  <c r="K576"/>
  <c r="F576"/>
  <c r="E576"/>
  <c r="AG575"/>
  <c r="AE575"/>
  <c r="AC575"/>
  <c r="AA575"/>
  <c r="Y575"/>
  <c r="W575"/>
  <c r="U575"/>
  <c r="S575"/>
  <c r="Q575"/>
  <c r="O575"/>
  <c r="M575"/>
  <c r="K575"/>
  <c r="F575"/>
  <c r="E575"/>
  <c r="AG574"/>
  <c r="AE574"/>
  <c r="AC574"/>
  <c r="AA574"/>
  <c r="Y574"/>
  <c r="W574"/>
  <c r="U574"/>
  <c r="S574"/>
  <c r="Q574"/>
  <c r="O574"/>
  <c r="M574"/>
  <c r="K574"/>
  <c r="E574"/>
  <c r="AG572"/>
  <c r="AE572"/>
  <c r="AC572"/>
  <c r="AA572"/>
  <c r="Y572"/>
  <c r="W572"/>
  <c r="U572"/>
  <c r="S572"/>
  <c r="Q572"/>
  <c r="O572"/>
  <c r="M572"/>
  <c r="K572"/>
  <c r="F572"/>
  <c r="E572"/>
  <c r="AG571"/>
  <c r="AE571"/>
  <c r="AC571"/>
  <c r="AA571"/>
  <c r="Y571"/>
  <c r="W571"/>
  <c r="U571"/>
  <c r="S571"/>
  <c r="Q571"/>
  <c r="O571"/>
  <c r="M571"/>
  <c r="K571"/>
  <c r="F571"/>
  <c r="E571"/>
  <c r="AG570"/>
  <c r="AE570"/>
  <c r="AC570"/>
  <c r="AA570"/>
  <c r="Y570"/>
  <c r="W570"/>
  <c r="U570"/>
  <c r="S570"/>
  <c r="Q570"/>
  <c r="O570"/>
  <c r="M570"/>
  <c r="K570"/>
  <c r="F570"/>
  <c r="E570"/>
  <c r="AG569"/>
  <c r="AE569"/>
  <c r="AC569"/>
  <c r="AA569"/>
  <c r="Y569"/>
  <c r="W569"/>
  <c r="U569"/>
  <c r="S569"/>
  <c r="Q569"/>
  <c r="O569"/>
  <c r="M569"/>
  <c r="K569"/>
  <c r="E569"/>
  <c r="G569" s="1"/>
  <c r="AG568"/>
  <c r="AE568"/>
  <c r="AC568"/>
  <c r="AA568"/>
  <c r="Y568"/>
  <c r="W568"/>
  <c r="U568"/>
  <c r="S568"/>
  <c r="Q568"/>
  <c r="O568"/>
  <c r="M568"/>
  <c r="K568"/>
  <c r="F568"/>
  <c r="E568"/>
  <c r="AG567"/>
  <c r="AE567"/>
  <c r="AC567"/>
  <c r="AA567"/>
  <c r="Y567"/>
  <c r="W567"/>
  <c r="U567"/>
  <c r="S567"/>
  <c r="Q567"/>
  <c r="O567"/>
  <c r="M567"/>
  <c r="K567"/>
  <c r="F567"/>
  <c r="E567"/>
  <c r="AG566"/>
  <c r="AE566"/>
  <c r="AC566"/>
  <c r="AA566"/>
  <c r="Y566"/>
  <c r="W566"/>
  <c r="U566"/>
  <c r="S566"/>
  <c r="Q566"/>
  <c r="O566"/>
  <c r="M566"/>
  <c r="K566"/>
  <c r="F566"/>
  <c r="E566"/>
  <c r="AG565"/>
  <c r="AE565"/>
  <c r="AC565"/>
  <c r="AA565"/>
  <c r="Y565"/>
  <c r="W565"/>
  <c r="U565"/>
  <c r="S565"/>
  <c r="Q565"/>
  <c r="O565"/>
  <c r="M565"/>
  <c r="K565"/>
  <c r="E565"/>
  <c r="G565" s="1"/>
  <c r="AG564"/>
  <c r="AE564"/>
  <c r="AC564"/>
  <c r="AA564"/>
  <c r="Y564"/>
  <c r="W564"/>
  <c r="U564"/>
  <c r="S564"/>
  <c r="Q564"/>
  <c r="O564"/>
  <c r="M564"/>
  <c r="K564"/>
  <c r="F564"/>
  <c r="E564"/>
  <c r="AG563"/>
  <c r="AE563"/>
  <c r="AC563"/>
  <c r="AA563"/>
  <c r="Y563"/>
  <c r="W563"/>
  <c r="U563"/>
  <c r="S563"/>
  <c r="Q563"/>
  <c r="O563"/>
  <c r="M563"/>
  <c r="K563"/>
  <c r="F563"/>
  <c r="E563"/>
  <c r="H563" s="1"/>
  <c r="AG562"/>
  <c r="AE562"/>
  <c r="AC562"/>
  <c r="AA562"/>
  <c r="Y562"/>
  <c r="W562"/>
  <c r="U562"/>
  <c r="S562"/>
  <c r="Q562"/>
  <c r="O562"/>
  <c r="M562"/>
  <c r="K562"/>
  <c r="E562"/>
  <c r="G562" s="1"/>
  <c r="AG561"/>
  <c r="AE561"/>
  <c r="AC561"/>
  <c r="AA561"/>
  <c r="Y561"/>
  <c r="W561"/>
  <c r="U561"/>
  <c r="S561"/>
  <c r="Q561"/>
  <c r="O561"/>
  <c r="M561"/>
  <c r="K561"/>
  <c r="F561"/>
  <c r="E561"/>
  <c r="G561" s="1"/>
  <c r="AG560"/>
  <c r="AE560"/>
  <c r="AC560"/>
  <c r="AA560"/>
  <c r="Y560"/>
  <c r="W560"/>
  <c r="U560"/>
  <c r="S560"/>
  <c r="Q560"/>
  <c r="O560"/>
  <c r="M560"/>
  <c r="K560"/>
  <c r="F560"/>
  <c r="E560"/>
  <c r="AG557"/>
  <c r="AE557"/>
  <c r="AC557"/>
  <c r="AA557"/>
  <c r="Y557"/>
  <c r="W557"/>
  <c r="U557"/>
  <c r="S557"/>
  <c r="Q557"/>
  <c r="O557"/>
  <c r="M557"/>
  <c r="K557"/>
  <c r="F557"/>
  <c r="E557"/>
  <c r="AG556"/>
  <c r="AE556"/>
  <c r="AC556"/>
  <c r="AA556"/>
  <c r="Y556"/>
  <c r="W556"/>
  <c r="U556"/>
  <c r="S556"/>
  <c r="Q556"/>
  <c r="O556"/>
  <c r="M556"/>
  <c r="K556"/>
  <c r="F556"/>
  <c r="E556"/>
  <c r="AG555"/>
  <c r="AE555"/>
  <c r="AC555"/>
  <c r="AA555"/>
  <c r="Y555"/>
  <c r="W555"/>
  <c r="U555"/>
  <c r="S555"/>
  <c r="Q555"/>
  <c r="O555"/>
  <c r="M555"/>
  <c r="K555"/>
  <c r="E555"/>
  <c r="G555" s="1"/>
  <c r="AG554"/>
  <c r="AE554"/>
  <c r="AC554"/>
  <c r="AA554"/>
  <c r="Y554"/>
  <c r="W554"/>
  <c r="U554"/>
  <c r="S554"/>
  <c r="Q554"/>
  <c r="O554"/>
  <c r="M554"/>
  <c r="K554"/>
  <c r="F554"/>
  <c r="E554"/>
  <c r="AG553"/>
  <c r="AE553"/>
  <c r="AC553"/>
  <c r="AA553"/>
  <c r="Y553"/>
  <c r="W553"/>
  <c r="U553"/>
  <c r="S553"/>
  <c r="Q553"/>
  <c r="O553"/>
  <c r="M553"/>
  <c r="K553"/>
  <c r="F553"/>
  <c r="E553"/>
  <c r="AG552"/>
  <c r="AE552"/>
  <c r="AC552"/>
  <c r="AA552"/>
  <c r="Y552"/>
  <c r="W552"/>
  <c r="U552"/>
  <c r="S552"/>
  <c r="Q552"/>
  <c r="O552"/>
  <c r="M552"/>
  <c r="K552"/>
  <c r="F552"/>
  <c r="E552"/>
  <c r="AG551"/>
  <c r="AE551"/>
  <c r="AC551"/>
  <c r="AA551"/>
  <c r="Y551"/>
  <c r="W551"/>
  <c r="U551"/>
  <c r="S551"/>
  <c r="Q551"/>
  <c r="O551"/>
  <c r="M551"/>
  <c r="K551"/>
  <c r="E551"/>
  <c r="G551" s="1"/>
  <c r="AG550"/>
  <c r="AE550"/>
  <c r="AC550"/>
  <c r="AA550"/>
  <c r="Y550"/>
  <c r="W550"/>
  <c r="U550"/>
  <c r="S550"/>
  <c r="Q550"/>
  <c r="O550"/>
  <c r="M550"/>
  <c r="K550"/>
  <c r="E550"/>
  <c r="AG547"/>
  <c r="AE547"/>
  <c r="AC547"/>
  <c r="AA547"/>
  <c r="Y547"/>
  <c r="W547"/>
  <c r="U547"/>
  <c r="S547"/>
  <c r="Q547"/>
  <c r="O547"/>
  <c r="M547"/>
  <c r="K547"/>
  <c r="F547"/>
  <c r="E547"/>
  <c r="AG546"/>
  <c r="AE546"/>
  <c r="AC546"/>
  <c r="AA546"/>
  <c r="Y546"/>
  <c r="W546"/>
  <c r="U546"/>
  <c r="S546"/>
  <c r="Q546"/>
  <c r="O546"/>
  <c r="M546"/>
  <c r="K546"/>
  <c r="F546"/>
  <c r="E546"/>
  <c r="AG545"/>
  <c r="AE545"/>
  <c r="AC545"/>
  <c r="AA545"/>
  <c r="Y545"/>
  <c r="W545"/>
  <c r="U545"/>
  <c r="S545"/>
  <c r="Q545"/>
  <c r="O545"/>
  <c r="M545"/>
  <c r="K545"/>
  <c r="F545"/>
  <c r="E545"/>
  <c r="G545" s="1"/>
  <c r="AG544"/>
  <c r="AE544"/>
  <c r="AC544"/>
  <c r="AA544"/>
  <c r="Y544"/>
  <c r="W544"/>
  <c r="U544"/>
  <c r="S544"/>
  <c r="Q544"/>
  <c r="O544"/>
  <c r="M544"/>
  <c r="K544"/>
  <c r="F544"/>
  <c r="E544"/>
  <c r="AG543"/>
  <c r="AE543"/>
  <c r="AC543"/>
  <c r="AA543"/>
  <c r="Y543"/>
  <c r="W543"/>
  <c r="U543"/>
  <c r="S543"/>
  <c r="Q543"/>
  <c r="O543"/>
  <c r="M543"/>
  <c r="K543"/>
  <c r="F543"/>
  <c r="E543"/>
  <c r="AG542"/>
  <c r="AE542"/>
  <c r="AC542"/>
  <c r="AA542"/>
  <c r="Y542"/>
  <c r="W542"/>
  <c r="U542"/>
  <c r="S542"/>
  <c r="Q542"/>
  <c r="O542"/>
  <c r="M542"/>
  <c r="K542"/>
  <c r="E542"/>
  <c r="G542" s="1"/>
  <c r="AG541"/>
  <c r="AE541"/>
  <c r="AC541"/>
  <c r="AA541"/>
  <c r="Y541"/>
  <c r="W541"/>
  <c r="U541"/>
  <c r="S541"/>
  <c r="Q541"/>
  <c r="O541"/>
  <c r="M541"/>
  <c r="K541"/>
  <c r="F541"/>
  <c r="E541"/>
  <c r="G541" s="1"/>
  <c r="AG540"/>
  <c r="AE540"/>
  <c r="AC540"/>
  <c r="AA540"/>
  <c r="Y540"/>
  <c r="W540"/>
  <c r="U540"/>
  <c r="S540"/>
  <c r="Q540"/>
  <c r="O540"/>
  <c r="M540"/>
  <c r="K540"/>
  <c r="E540"/>
  <c r="AG539"/>
  <c r="AE539"/>
  <c r="AC539"/>
  <c r="AA539"/>
  <c r="Y539"/>
  <c r="W539"/>
  <c r="U539"/>
  <c r="S539"/>
  <c r="Q539"/>
  <c r="O539"/>
  <c r="M539"/>
  <c r="K539"/>
  <c r="F539"/>
  <c r="E539"/>
  <c r="AG538"/>
  <c r="AE538"/>
  <c r="AC538"/>
  <c r="AA538"/>
  <c r="Y538"/>
  <c r="W538"/>
  <c r="U538"/>
  <c r="S538"/>
  <c r="Q538"/>
  <c r="O538"/>
  <c r="M538"/>
  <c r="K538"/>
  <c r="F538"/>
  <c r="E538"/>
  <c r="AG537"/>
  <c r="AE537"/>
  <c r="AC537"/>
  <c r="AA537"/>
  <c r="Y537"/>
  <c r="W537"/>
  <c r="U537"/>
  <c r="S537"/>
  <c r="Q537"/>
  <c r="O537"/>
  <c r="M537"/>
  <c r="K537"/>
  <c r="F537"/>
  <c r="E537"/>
  <c r="G537" s="1"/>
  <c r="AG536"/>
  <c r="AE536"/>
  <c r="AC536"/>
  <c r="AA536"/>
  <c r="Y536"/>
  <c r="W536"/>
  <c r="U536"/>
  <c r="S536"/>
  <c r="Q536"/>
  <c r="O536"/>
  <c r="M536"/>
  <c r="K536"/>
  <c r="F536"/>
  <c r="E536"/>
  <c r="AG535"/>
  <c r="AE535"/>
  <c r="AC535"/>
  <c r="AA535"/>
  <c r="Y535"/>
  <c r="W535"/>
  <c r="U535"/>
  <c r="S535"/>
  <c r="Q535"/>
  <c r="O535"/>
  <c r="M535"/>
  <c r="K535"/>
  <c r="E535"/>
  <c r="AG534"/>
  <c r="AE534"/>
  <c r="AC534"/>
  <c r="AA534"/>
  <c r="Y534"/>
  <c r="W534"/>
  <c r="U534"/>
  <c r="S534"/>
  <c r="Q534"/>
  <c r="O534"/>
  <c r="M534"/>
  <c r="K534"/>
  <c r="E534"/>
  <c r="AG533"/>
  <c r="AE533"/>
  <c r="AC533"/>
  <c r="AA533"/>
  <c r="Y533"/>
  <c r="W533"/>
  <c r="U533"/>
  <c r="S533"/>
  <c r="Q533"/>
  <c r="O533"/>
  <c r="M533"/>
  <c r="K533"/>
  <c r="F533"/>
  <c r="E533"/>
  <c r="AG532"/>
  <c r="AE532"/>
  <c r="AC532"/>
  <c r="AA532"/>
  <c r="Y532"/>
  <c r="W532"/>
  <c r="U532"/>
  <c r="S532"/>
  <c r="Q532"/>
  <c r="O532"/>
  <c r="M532"/>
  <c r="K532"/>
  <c r="F532"/>
  <c r="E532"/>
  <c r="AG531"/>
  <c r="AE531"/>
  <c r="AC531"/>
  <c r="AA531"/>
  <c r="Y531"/>
  <c r="W531"/>
  <c r="U531"/>
  <c r="S531"/>
  <c r="Q531"/>
  <c r="O531"/>
  <c r="M531"/>
  <c r="K531"/>
  <c r="E531"/>
  <c r="G531" s="1"/>
  <c r="AG530"/>
  <c r="AE530"/>
  <c r="AC530"/>
  <c r="AA530"/>
  <c r="Y530"/>
  <c r="W530"/>
  <c r="U530"/>
  <c r="S530"/>
  <c r="Q530"/>
  <c r="O530"/>
  <c r="M530"/>
  <c r="K530"/>
  <c r="E530"/>
  <c r="AG529"/>
  <c r="AE529"/>
  <c r="AC529"/>
  <c r="AA529"/>
  <c r="Y529"/>
  <c r="W529"/>
  <c r="U529"/>
  <c r="S529"/>
  <c r="Q529"/>
  <c r="O529"/>
  <c r="M529"/>
  <c r="K529"/>
  <c r="F529"/>
  <c r="E529"/>
  <c r="AG528"/>
  <c r="AE528"/>
  <c r="AC528"/>
  <c r="AA528"/>
  <c r="Y528"/>
  <c r="W528"/>
  <c r="U528"/>
  <c r="S528"/>
  <c r="Q528"/>
  <c r="O528"/>
  <c r="M528"/>
  <c r="K528"/>
  <c r="F528"/>
  <c r="E528"/>
  <c r="H528" s="1"/>
  <c r="AG527"/>
  <c r="AE527"/>
  <c r="AC527"/>
  <c r="AA527"/>
  <c r="Y527"/>
  <c r="W527"/>
  <c r="U527"/>
  <c r="S527"/>
  <c r="Q527"/>
  <c r="O527"/>
  <c r="M527"/>
  <c r="K527"/>
  <c r="F527"/>
  <c r="E527"/>
  <c r="G527" s="1"/>
  <c r="AG526"/>
  <c r="AE526"/>
  <c r="AC526"/>
  <c r="AA526"/>
  <c r="Y526"/>
  <c r="W526"/>
  <c r="U526"/>
  <c r="S526"/>
  <c r="Q526"/>
  <c r="O526"/>
  <c r="M526"/>
  <c r="K526"/>
  <c r="E526"/>
  <c r="AG525"/>
  <c r="AE525"/>
  <c r="AC525"/>
  <c r="AA525"/>
  <c r="Y525"/>
  <c r="W525"/>
  <c r="U525"/>
  <c r="S525"/>
  <c r="Q525"/>
  <c r="O525"/>
  <c r="M525"/>
  <c r="K525"/>
  <c r="F525"/>
  <c r="E525"/>
  <c r="AG524"/>
  <c r="AE524"/>
  <c r="AC524"/>
  <c r="AA524"/>
  <c r="Y524"/>
  <c r="W524"/>
  <c r="U524"/>
  <c r="S524"/>
  <c r="Q524"/>
  <c r="O524"/>
  <c r="M524"/>
  <c r="K524"/>
  <c r="F524"/>
  <c r="E524"/>
  <c r="AG523"/>
  <c r="AE523"/>
  <c r="AC523"/>
  <c r="AA523"/>
  <c r="Y523"/>
  <c r="W523"/>
  <c r="U523"/>
  <c r="S523"/>
  <c r="Q523"/>
  <c r="O523"/>
  <c r="M523"/>
  <c r="K523"/>
  <c r="F523"/>
  <c r="E523"/>
  <c r="G523" s="1"/>
  <c r="AF520"/>
  <c r="AD520"/>
  <c r="AB520"/>
  <c r="Z520"/>
  <c r="X520"/>
  <c r="V520"/>
  <c r="T520"/>
  <c r="R520"/>
  <c r="P520"/>
  <c r="N520"/>
  <c r="L520"/>
  <c r="J520"/>
  <c r="AG514"/>
  <c r="AE514"/>
  <c r="AC514"/>
  <c r="AA514"/>
  <c r="Y514"/>
  <c r="W514"/>
  <c r="U514"/>
  <c r="S514"/>
  <c r="Q514"/>
  <c r="O514"/>
  <c r="M514"/>
  <c r="K514"/>
  <c r="F514"/>
  <c r="E514"/>
  <c r="H514" s="1"/>
  <c r="AG513"/>
  <c r="AE513"/>
  <c r="AC513"/>
  <c r="AA513"/>
  <c r="Y513"/>
  <c r="W513"/>
  <c r="U513"/>
  <c r="S513"/>
  <c r="Q513"/>
  <c r="O513"/>
  <c r="M513"/>
  <c r="K513"/>
  <c r="F513"/>
  <c r="E513"/>
  <c r="H513" s="1"/>
  <c r="AG510"/>
  <c r="AE510"/>
  <c r="AC510"/>
  <c r="AA510"/>
  <c r="Y510"/>
  <c r="W510"/>
  <c r="U510"/>
  <c r="S510"/>
  <c r="Q510"/>
  <c r="O510"/>
  <c r="M510"/>
  <c r="K510"/>
  <c r="F510"/>
  <c r="E510"/>
  <c r="G510" s="1"/>
  <c r="AG502"/>
  <c r="AE502"/>
  <c r="AC502"/>
  <c r="AA502"/>
  <c r="Y502"/>
  <c r="W502"/>
  <c r="U502"/>
  <c r="S502"/>
  <c r="Q502"/>
  <c r="O502"/>
  <c r="M502"/>
  <c r="K502"/>
  <c r="F502"/>
  <c r="E502"/>
  <c r="G502" s="1"/>
  <c r="AG501"/>
  <c r="AE501"/>
  <c r="AC501"/>
  <c r="AA501"/>
  <c r="Y501"/>
  <c r="W501"/>
  <c r="U501"/>
  <c r="S501"/>
  <c r="Q501"/>
  <c r="O501"/>
  <c r="M501"/>
  <c r="K501"/>
  <c r="F501"/>
  <c r="E501"/>
  <c r="H501" s="1"/>
  <c r="AG500"/>
  <c r="AE500"/>
  <c r="AC500"/>
  <c r="AA500"/>
  <c r="Y500"/>
  <c r="W500"/>
  <c r="U500"/>
  <c r="S500"/>
  <c r="Q500"/>
  <c r="O500"/>
  <c r="M500"/>
  <c r="K500"/>
  <c r="E500"/>
  <c r="AG499"/>
  <c r="AE499"/>
  <c r="AC499"/>
  <c r="AA499"/>
  <c r="Y499"/>
  <c r="W499"/>
  <c r="U499"/>
  <c r="S499"/>
  <c r="Q499"/>
  <c r="O499"/>
  <c r="M499"/>
  <c r="K499"/>
  <c r="E499"/>
  <c r="G499" s="1"/>
  <c r="I499" s="1"/>
  <c r="AG498"/>
  <c r="AE498"/>
  <c r="AC498"/>
  <c r="AA498"/>
  <c r="Y498"/>
  <c r="W498"/>
  <c r="U498"/>
  <c r="S498"/>
  <c r="Q498"/>
  <c r="O498"/>
  <c r="M498"/>
  <c r="K498"/>
  <c r="F498"/>
  <c r="E498"/>
  <c r="AG497"/>
  <c r="AE497"/>
  <c r="AC497"/>
  <c r="AA497"/>
  <c r="Y497"/>
  <c r="W497"/>
  <c r="U497"/>
  <c r="S497"/>
  <c r="Q497"/>
  <c r="O497"/>
  <c r="M497"/>
  <c r="K497"/>
  <c r="F497"/>
  <c r="E497"/>
  <c r="G497" s="1"/>
  <c r="AG496"/>
  <c r="AE496"/>
  <c r="AC496"/>
  <c r="AA496"/>
  <c r="Y496"/>
  <c r="W496"/>
  <c r="U496"/>
  <c r="S496"/>
  <c r="Q496"/>
  <c r="O496"/>
  <c r="M496"/>
  <c r="K496"/>
  <c r="F496"/>
  <c r="E496"/>
  <c r="G496" s="1"/>
  <c r="AG493"/>
  <c r="AE493"/>
  <c r="AC493"/>
  <c r="AA493"/>
  <c r="Y493"/>
  <c r="W493"/>
  <c r="U493"/>
  <c r="S493"/>
  <c r="Q493"/>
  <c r="O493"/>
  <c r="M493"/>
  <c r="K493"/>
  <c r="F493"/>
  <c r="E493"/>
  <c r="H493" s="1"/>
  <c r="AG490"/>
  <c r="AE490"/>
  <c r="AC490"/>
  <c r="AA490"/>
  <c r="Y490"/>
  <c r="W490"/>
  <c r="U490"/>
  <c r="S490"/>
  <c r="Q490"/>
  <c r="O490"/>
  <c r="M490"/>
  <c r="K490"/>
  <c r="F490"/>
  <c r="E490"/>
  <c r="H490" s="1"/>
  <c r="AG487"/>
  <c r="AE487"/>
  <c r="AC487"/>
  <c r="AA487"/>
  <c r="Y487"/>
  <c r="W487"/>
  <c r="U487"/>
  <c r="S487"/>
  <c r="Q487"/>
  <c r="O487"/>
  <c r="M487"/>
  <c r="K487"/>
  <c r="F487"/>
  <c r="E487"/>
  <c r="G487" s="1"/>
  <c r="AG486"/>
  <c r="AE486"/>
  <c r="AC486"/>
  <c r="AA486"/>
  <c r="Y486"/>
  <c r="W486"/>
  <c r="U486"/>
  <c r="S486"/>
  <c r="Q486"/>
  <c r="O486"/>
  <c r="M486"/>
  <c r="K486"/>
  <c r="E486"/>
  <c r="AG485"/>
  <c r="AE485"/>
  <c r="AC485"/>
  <c r="AA485"/>
  <c r="Y485"/>
  <c r="W485"/>
  <c r="U485"/>
  <c r="S485"/>
  <c r="Q485"/>
  <c r="O485"/>
  <c r="M485"/>
  <c r="K485"/>
  <c r="F485"/>
  <c r="E485"/>
  <c r="AG484"/>
  <c r="AE484"/>
  <c r="AC484"/>
  <c r="AA484"/>
  <c r="Y484"/>
  <c r="W484"/>
  <c r="U484"/>
  <c r="S484"/>
  <c r="Q484"/>
  <c r="O484"/>
  <c r="M484"/>
  <c r="K484"/>
  <c r="E484"/>
  <c r="H484" s="1"/>
  <c r="AG483"/>
  <c r="AE483"/>
  <c r="AC483"/>
  <c r="AA483"/>
  <c r="Y483"/>
  <c r="W483"/>
  <c r="U483"/>
  <c r="S483"/>
  <c r="Q483"/>
  <c r="O483"/>
  <c r="M483"/>
  <c r="K483"/>
  <c r="F483"/>
  <c r="E483"/>
  <c r="AG480"/>
  <c r="AE480"/>
  <c r="AC480"/>
  <c r="AA480"/>
  <c r="Y480"/>
  <c r="W480"/>
  <c r="U480"/>
  <c r="S480"/>
  <c r="Q480"/>
  <c r="O480"/>
  <c r="M480"/>
  <c r="K480"/>
  <c r="F480"/>
  <c r="E480"/>
  <c r="G480" s="1"/>
  <c r="AG479"/>
  <c r="AE479"/>
  <c r="AC479"/>
  <c r="AA479"/>
  <c r="Y479"/>
  <c r="W479"/>
  <c r="U479"/>
  <c r="S479"/>
  <c r="Q479"/>
  <c r="O479"/>
  <c r="M479"/>
  <c r="K479"/>
  <c r="F479"/>
  <c r="E479"/>
  <c r="H479" s="1"/>
  <c r="AG478"/>
  <c r="AE478"/>
  <c r="AC478"/>
  <c r="AA478"/>
  <c r="Y478"/>
  <c r="W478"/>
  <c r="U478"/>
  <c r="S478"/>
  <c r="Q478"/>
  <c r="O478"/>
  <c r="M478"/>
  <c r="K478"/>
  <c r="E478"/>
  <c r="AG477"/>
  <c r="AE477"/>
  <c r="AC477"/>
  <c r="AA477"/>
  <c r="Y477"/>
  <c r="W477"/>
  <c r="U477"/>
  <c r="S477"/>
  <c r="Q477"/>
  <c r="O477"/>
  <c r="M477"/>
  <c r="K477"/>
  <c r="E477"/>
  <c r="AG476"/>
  <c r="AE476"/>
  <c r="AC476"/>
  <c r="AA476"/>
  <c r="Y476"/>
  <c r="W476"/>
  <c r="U476"/>
  <c r="S476"/>
  <c r="Q476"/>
  <c r="O476"/>
  <c r="M476"/>
  <c r="K476"/>
  <c r="F476"/>
  <c r="E476"/>
  <c r="AG475"/>
  <c r="AE475"/>
  <c r="AC475"/>
  <c r="AA475"/>
  <c r="Y475"/>
  <c r="W475"/>
  <c r="U475"/>
  <c r="S475"/>
  <c r="Q475"/>
  <c r="O475"/>
  <c r="M475"/>
  <c r="K475"/>
  <c r="F475"/>
  <c r="E475"/>
  <c r="AG474"/>
  <c r="AE474"/>
  <c r="AC474"/>
  <c r="AA474"/>
  <c r="Y474"/>
  <c r="W474"/>
  <c r="U474"/>
  <c r="S474"/>
  <c r="Q474"/>
  <c r="O474"/>
  <c r="M474"/>
  <c r="K474"/>
  <c r="F474"/>
  <c r="E474"/>
  <c r="AG473"/>
  <c r="AE473"/>
  <c r="AC473"/>
  <c r="AA473"/>
  <c r="Y473"/>
  <c r="W473"/>
  <c r="U473"/>
  <c r="S473"/>
  <c r="Q473"/>
  <c r="O473"/>
  <c r="M473"/>
  <c r="K473"/>
  <c r="E473"/>
  <c r="AG472"/>
  <c r="AE472"/>
  <c r="AC472"/>
  <c r="AA472"/>
  <c r="Y472"/>
  <c r="W472"/>
  <c r="U472"/>
  <c r="S472"/>
  <c r="Q472"/>
  <c r="O472"/>
  <c r="M472"/>
  <c r="K472"/>
  <c r="F472"/>
  <c r="E472"/>
  <c r="G472" s="1"/>
  <c r="AG471"/>
  <c r="AE471"/>
  <c r="AC471"/>
  <c r="AA471"/>
  <c r="Y471"/>
  <c r="W471"/>
  <c r="U471"/>
  <c r="S471"/>
  <c r="Q471"/>
  <c r="O471"/>
  <c r="M471"/>
  <c r="K471"/>
  <c r="F471"/>
  <c r="E471"/>
  <c r="H471" s="1"/>
  <c r="AG470"/>
  <c r="AE470"/>
  <c r="AC470"/>
  <c r="AA470"/>
  <c r="Y470"/>
  <c r="W470"/>
  <c r="U470"/>
  <c r="S470"/>
  <c r="Q470"/>
  <c r="O470"/>
  <c r="M470"/>
  <c r="K470"/>
  <c r="F470"/>
  <c r="E470"/>
  <c r="AG467"/>
  <c r="AE467"/>
  <c r="AC467"/>
  <c r="AA467"/>
  <c r="Y467"/>
  <c r="W467"/>
  <c r="U467"/>
  <c r="S467"/>
  <c r="Q467"/>
  <c r="O467"/>
  <c r="M467"/>
  <c r="K467"/>
  <c r="F467"/>
  <c r="E467"/>
  <c r="AG464"/>
  <c r="AE464"/>
  <c r="AC464"/>
  <c r="AA464"/>
  <c r="Y464"/>
  <c r="W464"/>
  <c r="U464"/>
  <c r="S464"/>
  <c r="Q464"/>
  <c r="O464"/>
  <c r="M464"/>
  <c r="K464"/>
  <c r="F464"/>
  <c r="E464"/>
  <c r="AG461"/>
  <c r="AE461"/>
  <c r="AC461"/>
  <c r="AA461"/>
  <c r="Y461"/>
  <c r="W461"/>
  <c r="U461"/>
  <c r="S461"/>
  <c r="Q461"/>
  <c r="O461"/>
  <c r="M461"/>
  <c r="K461"/>
  <c r="F461"/>
  <c r="E461"/>
  <c r="AG460"/>
  <c r="AE460"/>
  <c r="AC460"/>
  <c r="AA460"/>
  <c r="Y460"/>
  <c r="W460"/>
  <c r="U460"/>
  <c r="S460"/>
  <c r="Q460"/>
  <c r="O460"/>
  <c r="M460"/>
  <c r="K460"/>
  <c r="F460"/>
  <c r="E460"/>
  <c r="H460" s="1"/>
  <c r="AG459"/>
  <c r="AE459"/>
  <c r="AC459"/>
  <c r="AA459"/>
  <c r="Y459"/>
  <c r="W459"/>
  <c r="U459"/>
  <c r="S459"/>
  <c r="Q459"/>
  <c r="O459"/>
  <c r="M459"/>
  <c r="K459"/>
  <c r="E459"/>
  <c r="AG458"/>
  <c r="AE458"/>
  <c r="AC458"/>
  <c r="AA458"/>
  <c r="Y458"/>
  <c r="W458"/>
  <c r="U458"/>
  <c r="S458"/>
  <c r="Q458"/>
  <c r="O458"/>
  <c r="M458"/>
  <c r="K458"/>
  <c r="F458"/>
  <c r="E458"/>
  <c r="AG457"/>
  <c r="AE457"/>
  <c r="AC457"/>
  <c r="AA457"/>
  <c r="Y457"/>
  <c r="W457"/>
  <c r="U457"/>
  <c r="S457"/>
  <c r="Q457"/>
  <c r="O457"/>
  <c r="M457"/>
  <c r="K457"/>
  <c r="F457"/>
  <c r="E457"/>
  <c r="AG456"/>
  <c r="AE456"/>
  <c r="AC456"/>
  <c r="AA456"/>
  <c r="Y456"/>
  <c r="W456"/>
  <c r="U456"/>
  <c r="S456"/>
  <c r="Q456"/>
  <c r="O456"/>
  <c r="M456"/>
  <c r="K456"/>
  <c r="F456"/>
  <c r="E456"/>
  <c r="H456" s="1"/>
  <c r="AG455"/>
  <c r="AE455"/>
  <c r="AC455"/>
  <c r="AA455"/>
  <c r="Y455"/>
  <c r="W455"/>
  <c r="U455"/>
  <c r="S455"/>
  <c r="Q455"/>
  <c r="O455"/>
  <c r="M455"/>
  <c r="K455"/>
  <c r="E455"/>
  <c r="G455" s="1"/>
  <c r="AG454"/>
  <c r="AE454"/>
  <c r="AC454"/>
  <c r="AA454"/>
  <c r="Y454"/>
  <c r="W454"/>
  <c r="U454"/>
  <c r="S454"/>
  <c r="Q454"/>
  <c r="O454"/>
  <c r="M454"/>
  <c r="K454"/>
  <c r="E454"/>
  <c r="H454" s="1"/>
  <c r="AG453"/>
  <c r="AE453"/>
  <c r="AC453"/>
  <c r="AA453"/>
  <c r="Y453"/>
  <c r="W453"/>
  <c r="U453"/>
  <c r="S453"/>
  <c r="Q453"/>
  <c r="O453"/>
  <c r="M453"/>
  <c r="K453"/>
  <c r="F453"/>
  <c r="E453"/>
  <c r="AG452"/>
  <c r="AE452"/>
  <c r="AC452"/>
  <c r="AA452"/>
  <c r="Y452"/>
  <c r="W452"/>
  <c r="U452"/>
  <c r="S452"/>
  <c r="Q452"/>
  <c r="O452"/>
  <c r="M452"/>
  <c r="K452"/>
  <c r="F452"/>
  <c r="E452"/>
  <c r="AG451"/>
  <c r="AE451"/>
  <c r="AC451"/>
  <c r="AA451"/>
  <c r="Y451"/>
  <c r="W451"/>
  <c r="U451"/>
  <c r="S451"/>
  <c r="Q451"/>
  <c r="O451"/>
  <c r="M451"/>
  <c r="K451"/>
  <c r="E451"/>
  <c r="AG450"/>
  <c r="AE450"/>
  <c r="AC450"/>
  <c r="AA450"/>
  <c r="Y450"/>
  <c r="W450"/>
  <c r="U450"/>
  <c r="S450"/>
  <c r="Q450"/>
  <c r="O450"/>
  <c r="M450"/>
  <c r="K450"/>
  <c r="F450"/>
  <c r="E450"/>
  <c r="G450" s="1"/>
  <c r="AG447"/>
  <c r="AE447"/>
  <c r="AC447"/>
  <c r="AA447"/>
  <c r="Y447"/>
  <c r="W447"/>
  <c r="U447"/>
  <c r="S447"/>
  <c r="Q447"/>
  <c r="O447"/>
  <c r="M447"/>
  <c r="K447"/>
  <c r="F447"/>
  <c r="E447"/>
  <c r="AG446"/>
  <c r="AE446"/>
  <c r="AC446"/>
  <c r="AA446"/>
  <c r="Y446"/>
  <c r="W446"/>
  <c r="U446"/>
  <c r="S446"/>
  <c r="Q446"/>
  <c r="O446"/>
  <c r="M446"/>
  <c r="K446"/>
  <c r="F446"/>
  <c r="E446"/>
  <c r="AG445"/>
  <c r="AE445"/>
  <c r="AC445"/>
  <c r="AA445"/>
  <c r="Y445"/>
  <c r="W445"/>
  <c r="U445"/>
  <c r="S445"/>
  <c r="Q445"/>
  <c r="O445"/>
  <c r="M445"/>
  <c r="K445"/>
  <c r="E445"/>
  <c r="AG442"/>
  <c r="AE442"/>
  <c r="AC442"/>
  <c r="AA442"/>
  <c r="Y442"/>
  <c r="W442"/>
  <c r="U442"/>
  <c r="S442"/>
  <c r="Q442"/>
  <c r="O442"/>
  <c r="M442"/>
  <c r="K442"/>
  <c r="F442"/>
  <c r="E442"/>
  <c r="AG441"/>
  <c r="AE441"/>
  <c r="AC441"/>
  <c r="AA441"/>
  <c r="Y441"/>
  <c r="W441"/>
  <c r="U441"/>
  <c r="S441"/>
  <c r="Q441"/>
  <c r="O441"/>
  <c r="M441"/>
  <c r="K441"/>
  <c r="F441"/>
  <c r="E441"/>
  <c r="AG440"/>
  <c r="AE440"/>
  <c r="AC440"/>
  <c r="AA440"/>
  <c r="Y440"/>
  <c r="W440"/>
  <c r="U440"/>
  <c r="S440"/>
  <c r="Q440"/>
  <c r="O440"/>
  <c r="M440"/>
  <c r="K440"/>
  <c r="F440"/>
  <c r="E440"/>
  <c r="H440" s="1"/>
  <c r="AG439"/>
  <c r="AE439"/>
  <c r="AC439"/>
  <c r="AA439"/>
  <c r="Y439"/>
  <c r="W439"/>
  <c r="U439"/>
  <c r="S439"/>
  <c r="Q439"/>
  <c r="O439"/>
  <c r="M439"/>
  <c r="K439"/>
  <c r="E439"/>
  <c r="G439" s="1"/>
  <c r="AG438"/>
  <c r="AE438"/>
  <c r="AC438"/>
  <c r="AA438"/>
  <c r="Y438"/>
  <c r="W438"/>
  <c r="U438"/>
  <c r="S438"/>
  <c r="Q438"/>
  <c r="O438"/>
  <c r="M438"/>
  <c r="K438"/>
  <c r="F438"/>
  <c r="E438"/>
  <c r="H438" s="1"/>
  <c r="AG435"/>
  <c r="AE435"/>
  <c r="AC435"/>
  <c r="AA435"/>
  <c r="Y435"/>
  <c r="W435"/>
  <c r="U435"/>
  <c r="S435"/>
  <c r="Q435"/>
  <c r="O435"/>
  <c r="M435"/>
  <c r="K435"/>
  <c r="F435"/>
  <c r="E435"/>
  <c r="AG434"/>
  <c r="AE434"/>
  <c r="AC434"/>
  <c r="AA434"/>
  <c r="Y434"/>
  <c r="W434"/>
  <c r="U434"/>
  <c r="S434"/>
  <c r="Q434"/>
  <c r="O434"/>
  <c r="M434"/>
  <c r="K434"/>
  <c r="F434"/>
  <c r="E434"/>
  <c r="H434" s="1"/>
  <c r="AG433"/>
  <c r="AE433"/>
  <c r="AC433"/>
  <c r="AA433"/>
  <c r="Y433"/>
  <c r="W433"/>
  <c r="U433"/>
  <c r="S433"/>
  <c r="Q433"/>
  <c r="O433"/>
  <c r="M433"/>
  <c r="K433"/>
  <c r="E433"/>
  <c r="AG430"/>
  <c r="AE430"/>
  <c r="AC430"/>
  <c r="AA430"/>
  <c r="Y430"/>
  <c r="W430"/>
  <c r="U430"/>
  <c r="S430"/>
  <c r="Q430"/>
  <c r="O430"/>
  <c r="M430"/>
  <c r="K430"/>
  <c r="F430"/>
  <c r="E430"/>
  <c r="H430" s="1"/>
  <c r="AG429"/>
  <c r="AE429"/>
  <c r="AC429"/>
  <c r="AA429"/>
  <c r="Y429"/>
  <c r="W429"/>
  <c r="U429"/>
  <c r="S429"/>
  <c r="Q429"/>
  <c r="O429"/>
  <c r="M429"/>
  <c r="K429"/>
  <c r="F429"/>
  <c r="E429"/>
  <c r="AG428"/>
  <c r="AE428"/>
  <c r="AC428"/>
  <c r="AA428"/>
  <c r="Y428"/>
  <c r="W428"/>
  <c r="U428"/>
  <c r="S428"/>
  <c r="Q428"/>
  <c r="O428"/>
  <c r="M428"/>
  <c r="K428"/>
  <c r="E428"/>
  <c r="H428" s="1"/>
  <c r="AG427"/>
  <c r="AE427"/>
  <c r="AC427"/>
  <c r="AA427"/>
  <c r="Y427"/>
  <c r="W427"/>
  <c r="U427"/>
  <c r="S427"/>
  <c r="Q427"/>
  <c r="O427"/>
  <c r="M427"/>
  <c r="K427"/>
  <c r="E427"/>
  <c r="AG426"/>
  <c r="AE426"/>
  <c r="AC426"/>
  <c r="AA426"/>
  <c r="Y426"/>
  <c r="W426"/>
  <c r="U426"/>
  <c r="S426"/>
  <c r="Q426"/>
  <c r="O426"/>
  <c r="M426"/>
  <c r="K426"/>
  <c r="F426"/>
  <c r="E426"/>
  <c r="H426" s="1"/>
  <c r="AG425"/>
  <c r="AE425"/>
  <c r="AC425"/>
  <c r="AA425"/>
  <c r="Y425"/>
  <c r="W425"/>
  <c r="U425"/>
  <c r="S425"/>
  <c r="Q425"/>
  <c r="O425"/>
  <c r="M425"/>
  <c r="K425"/>
  <c r="F425"/>
  <c r="E425"/>
  <c r="AG424"/>
  <c r="AE424"/>
  <c r="AC424"/>
  <c r="AA424"/>
  <c r="Y424"/>
  <c r="W424"/>
  <c r="U424"/>
  <c r="S424"/>
  <c r="Q424"/>
  <c r="O424"/>
  <c r="M424"/>
  <c r="K424"/>
  <c r="F424"/>
  <c r="E424"/>
  <c r="AG423"/>
  <c r="AE423"/>
  <c r="AC423"/>
  <c r="AA423"/>
  <c r="Y423"/>
  <c r="W423"/>
  <c r="U423"/>
  <c r="S423"/>
  <c r="Q423"/>
  <c r="O423"/>
  <c r="M423"/>
  <c r="K423"/>
  <c r="E423"/>
  <c r="AG420"/>
  <c r="AE420"/>
  <c r="AC420"/>
  <c r="AA420"/>
  <c r="Y420"/>
  <c r="W420"/>
  <c r="U420"/>
  <c r="S420"/>
  <c r="Q420"/>
  <c r="O420"/>
  <c r="M420"/>
  <c r="K420"/>
  <c r="F420"/>
  <c r="E420"/>
  <c r="AG419"/>
  <c r="AE419"/>
  <c r="AC419"/>
  <c r="AA419"/>
  <c r="Y419"/>
  <c r="W419"/>
  <c r="U419"/>
  <c r="S419"/>
  <c r="Q419"/>
  <c r="O419"/>
  <c r="M419"/>
  <c r="K419"/>
  <c r="F419"/>
  <c r="E419"/>
  <c r="AG418"/>
  <c r="AE418"/>
  <c r="AC418"/>
  <c r="AA418"/>
  <c r="Y418"/>
  <c r="W418"/>
  <c r="U418"/>
  <c r="S418"/>
  <c r="Q418"/>
  <c r="O418"/>
  <c r="M418"/>
  <c r="K418"/>
  <c r="F418"/>
  <c r="E418"/>
  <c r="H418" s="1"/>
  <c r="AG417"/>
  <c r="AE417"/>
  <c r="AC417"/>
  <c r="AA417"/>
  <c r="Y417"/>
  <c r="W417"/>
  <c r="U417"/>
  <c r="S417"/>
  <c r="Q417"/>
  <c r="O417"/>
  <c r="M417"/>
  <c r="K417"/>
  <c r="E417"/>
  <c r="AG416"/>
  <c r="AE416"/>
  <c r="AC416"/>
  <c r="AA416"/>
  <c r="Y416"/>
  <c r="W416"/>
  <c r="U416"/>
  <c r="S416"/>
  <c r="Q416"/>
  <c r="O416"/>
  <c r="M416"/>
  <c r="K416"/>
  <c r="F416"/>
  <c r="E416"/>
  <c r="H416" s="1"/>
  <c r="AG415"/>
  <c r="AE415"/>
  <c r="AC415"/>
  <c r="AA415"/>
  <c r="Y415"/>
  <c r="W415"/>
  <c r="U415"/>
  <c r="S415"/>
  <c r="Q415"/>
  <c r="O415"/>
  <c r="M415"/>
  <c r="K415"/>
  <c r="F415"/>
  <c r="E415"/>
  <c r="AG414"/>
  <c r="AE414"/>
  <c r="AC414"/>
  <c r="AA414"/>
  <c r="Y414"/>
  <c r="W414"/>
  <c r="U414"/>
  <c r="S414"/>
  <c r="Q414"/>
  <c r="O414"/>
  <c r="M414"/>
  <c r="K414"/>
  <c r="E414"/>
  <c r="H414" s="1"/>
  <c r="AG413"/>
  <c r="AE413"/>
  <c r="AC413"/>
  <c r="AA413"/>
  <c r="Y413"/>
  <c r="W413"/>
  <c r="U413"/>
  <c r="S413"/>
  <c r="Q413"/>
  <c r="O413"/>
  <c r="M413"/>
  <c r="K413"/>
  <c r="E413"/>
  <c r="G413" s="1"/>
  <c r="AG412"/>
  <c r="AE412"/>
  <c r="AC412"/>
  <c r="AA412"/>
  <c r="Y412"/>
  <c r="W412"/>
  <c r="U412"/>
  <c r="S412"/>
  <c r="Q412"/>
  <c r="O412"/>
  <c r="M412"/>
  <c r="K412"/>
  <c r="F412"/>
  <c r="E412"/>
  <c r="H412" s="1"/>
  <c r="AG411"/>
  <c r="AE411"/>
  <c r="AC411"/>
  <c r="AA411"/>
  <c r="Y411"/>
  <c r="W411"/>
  <c r="U411"/>
  <c r="S411"/>
  <c r="Q411"/>
  <c r="O411"/>
  <c r="M411"/>
  <c r="K411"/>
  <c r="F411"/>
  <c r="E411"/>
  <c r="AG410"/>
  <c r="AE410"/>
  <c r="AC410"/>
  <c r="AA410"/>
  <c r="Y410"/>
  <c r="W410"/>
  <c r="U410"/>
  <c r="S410"/>
  <c r="Q410"/>
  <c r="O410"/>
  <c r="M410"/>
  <c r="K410"/>
  <c r="E410"/>
  <c r="AG409"/>
  <c r="AE409"/>
  <c r="AC409"/>
  <c r="AA409"/>
  <c r="Y409"/>
  <c r="W409"/>
  <c r="U409"/>
  <c r="S409"/>
  <c r="Q409"/>
  <c r="O409"/>
  <c r="M409"/>
  <c r="K409"/>
  <c r="E409"/>
  <c r="AG408"/>
  <c r="AE408"/>
  <c r="AC408"/>
  <c r="AA408"/>
  <c r="Y408"/>
  <c r="W408"/>
  <c r="U408"/>
  <c r="S408"/>
  <c r="Q408"/>
  <c r="O408"/>
  <c r="M408"/>
  <c r="K408"/>
  <c r="F408"/>
  <c r="E408"/>
  <c r="H408" s="1"/>
  <c r="AG407"/>
  <c r="AE407"/>
  <c r="AC407"/>
  <c r="AA407"/>
  <c r="Y407"/>
  <c r="W407"/>
  <c r="U407"/>
  <c r="S407"/>
  <c r="Q407"/>
  <c r="O407"/>
  <c r="M407"/>
  <c r="K407"/>
  <c r="F407"/>
  <c r="E407"/>
  <c r="AG406"/>
  <c r="AE406"/>
  <c r="AC406"/>
  <c r="AA406"/>
  <c r="Y406"/>
  <c r="W406"/>
  <c r="U406"/>
  <c r="S406"/>
  <c r="Q406"/>
  <c r="O406"/>
  <c r="M406"/>
  <c r="K406"/>
  <c r="F406"/>
  <c r="E406"/>
  <c r="AG405"/>
  <c r="AE405"/>
  <c r="AC405"/>
  <c r="AA405"/>
  <c r="Y405"/>
  <c r="W405"/>
  <c r="U405"/>
  <c r="S405"/>
  <c r="Q405"/>
  <c r="O405"/>
  <c r="M405"/>
  <c r="K405"/>
  <c r="E405"/>
  <c r="H405" s="1"/>
  <c r="AG404"/>
  <c r="AE404"/>
  <c r="AC404"/>
  <c r="AA404"/>
  <c r="Y404"/>
  <c r="W404"/>
  <c r="U404"/>
  <c r="S404"/>
  <c r="Q404"/>
  <c r="O404"/>
  <c r="M404"/>
  <c r="K404"/>
  <c r="F404"/>
  <c r="E404"/>
  <c r="AG403"/>
  <c r="AE403"/>
  <c r="AC403"/>
  <c r="AA403"/>
  <c r="Y403"/>
  <c r="W403"/>
  <c r="U403"/>
  <c r="S403"/>
  <c r="Q403"/>
  <c r="O403"/>
  <c r="M403"/>
  <c r="K403"/>
  <c r="F403"/>
  <c r="E403"/>
  <c r="AG400"/>
  <c r="AE400"/>
  <c r="AC400"/>
  <c r="AA400"/>
  <c r="Y400"/>
  <c r="W400"/>
  <c r="U400"/>
  <c r="S400"/>
  <c r="Q400"/>
  <c r="O400"/>
  <c r="M400"/>
  <c r="K400"/>
  <c r="F400"/>
  <c r="E400"/>
  <c r="H400" s="1"/>
  <c r="AG399"/>
  <c r="AE399"/>
  <c r="AC399"/>
  <c r="AA399"/>
  <c r="Y399"/>
  <c r="W399"/>
  <c r="U399"/>
  <c r="S399"/>
  <c r="Q399"/>
  <c r="O399"/>
  <c r="M399"/>
  <c r="K399"/>
  <c r="E399"/>
  <c r="G399" s="1"/>
  <c r="AG398"/>
  <c r="AE398"/>
  <c r="AC398"/>
  <c r="AA398"/>
  <c r="Y398"/>
  <c r="W398"/>
  <c r="U398"/>
  <c r="S398"/>
  <c r="Q398"/>
  <c r="O398"/>
  <c r="M398"/>
  <c r="K398"/>
  <c r="F398"/>
  <c r="E398"/>
  <c r="H398" s="1"/>
  <c r="AG395"/>
  <c r="AE395"/>
  <c r="AC395"/>
  <c r="AA395"/>
  <c r="Y395"/>
  <c r="W395"/>
  <c r="U395"/>
  <c r="S395"/>
  <c r="Q395"/>
  <c r="O395"/>
  <c r="M395"/>
  <c r="K395"/>
  <c r="F395"/>
  <c r="E395"/>
  <c r="AG394"/>
  <c r="AE394"/>
  <c r="AC394"/>
  <c r="AA394"/>
  <c r="Y394"/>
  <c r="W394"/>
  <c r="U394"/>
  <c r="S394"/>
  <c r="Q394"/>
  <c r="O394"/>
  <c r="M394"/>
  <c r="K394"/>
  <c r="E394"/>
  <c r="AG393"/>
  <c r="AE393"/>
  <c r="AC393"/>
  <c r="AA393"/>
  <c r="Y393"/>
  <c r="W393"/>
  <c r="U393"/>
  <c r="S393"/>
  <c r="Q393"/>
  <c r="O393"/>
  <c r="M393"/>
  <c r="K393"/>
  <c r="E393"/>
  <c r="H393" s="1"/>
  <c r="AG390"/>
  <c r="AE390"/>
  <c r="AC390"/>
  <c r="AA390"/>
  <c r="Y390"/>
  <c r="W390"/>
  <c r="U390"/>
  <c r="S390"/>
  <c r="Q390"/>
  <c r="O390"/>
  <c r="M390"/>
  <c r="K390"/>
  <c r="F390"/>
  <c r="E390"/>
  <c r="AG389"/>
  <c r="AE389"/>
  <c r="AC389"/>
  <c r="AA389"/>
  <c r="Y389"/>
  <c r="W389"/>
  <c r="U389"/>
  <c r="S389"/>
  <c r="Q389"/>
  <c r="O389"/>
  <c r="M389"/>
  <c r="K389"/>
  <c r="E389"/>
  <c r="H389" s="1"/>
  <c r="AG388"/>
  <c r="AE388"/>
  <c r="AC388"/>
  <c r="AA388"/>
  <c r="Y388"/>
  <c r="W388"/>
  <c r="U388"/>
  <c r="S388"/>
  <c r="Q388"/>
  <c r="O388"/>
  <c r="M388"/>
  <c r="K388"/>
  <c r="F388"/>
  <c r="E388"/>
  <c r="AG387"/>
  <c r="AE387"/>
  <c r="AC387"/>
  <c r="AA387"/>
  <c r="Y387"/>
  <c r="W387"/>
  <c r="U387"/>
  <c r="S387"/>
  <c r="Q387"/>
  <c r="O387"/>
  <c r="M387"/>
  <c r="K387"/>
  <c r="F387"/>
  <c r="E387"/>
  <c r="G387" s="1"/>
  <c r="AG386"/>
  <c r="AE386"/>
  <c r="AC386"/>
  <c r="AA386"/>
  <c r="Y386"/>
  <c r="W386"/>
  <c r="U386"/>
  <c r="S386"/>
  <c r="Q386"/>
  <c r="O386"/>
  <c r="M386"/>
  <c r="K386"/>
  <c r="F386"/>
  <c r="E386"/>
  <c r="AG385"/>
  <c r="AE385"/>
  <c r="AC385"/>
  <c r="AA385"/>
  <c r="Y385"/>
  <c r="W385"/>
  <c r="U385"/>
  <c r="S385"/>
  <c r="Q385"/>
  <c r="O385"/>
  <c r="M385"/>
  <c r="K385"/>
  <c r="F385"/>
  <c r="E385"/>
  <c r="G385" s="1"/>
  <c r="AG384"/>
  <c r="AE384"/>
  <c r="AC384"/>
  <c r="AA384"/>
  <c r="Y384"/>
  <c r="W384"/>
  <c r="U384"/>
  <c r="S384"/>
  <c r="Q384"/>
  <c r="O384"/>
  <c r="M384"/>
  <c r="K384"/>
  <c r="F384"/>
  <c r="E384"/>
  <c r="AG381"/>
  <c r="AE381"/>
  <c r="AC381"/>
  <c r="AA381"/>
  <c r="Y381"/>
  <c r="W381"/>
  <c r="U381"/>
  <c r="S381"/>
  <c r="Q381"/>
  <c r="O381"/>
  <c r="M381"/>
  <c r="K381"/>
  <c r="F381"/>
  <c r="E381"/>
  <c r="AG380"/>
  <c r="AE380"/>
  <c r="AC380"/>
  <c r="AA380"/>
  <c r="Y380"/>
  <c r="W380"/>
  <c r="U380"/>
  <c r="S380"/>
  <c r="Q380"/>
  <c r="O380"/>
  <c r="M380"/>
  <c r="K380"/>
  <c r="E380"/>
  <c r="AG379"/>
  <c r="AE379"/>
  <c r="AC379"/>
  <c r="AA379"/>
  <c r="Y379"/>
  <c r="W379"/>
  <c r="U379"/>
  <c r="S379"/>
  <c r="Q379"/>
  <c r="O379"/>
  <c r="M379"/>
  <c r="K379"/>
  <c r="F379"/>
  <c r="E379"/>
  <c r="H379" s="1"/>
  <c r="AG378"/>
  <c r="AE378"/>
  <c r="AC378"/>
  <c r="AA378"/>
  <c r="Y378"/>
  <c r="W378"/>
  <c r="U378"/>
  <c r="S378"/>
  <c r="Q378"/>
  <c r="O378"/>
  <c r="M378"/>
  <c r="K378"/>
  <c r="E378"/>
  <c r="AG377"/>
  <c r="AE377"/>
  <c r="AC377"/>
  <c r="AA377"/>
  <c r="Y377"/>
  <c r="W377"/>
  <c r="U377"/>
  <c r="S377"/>
  <c r="Q377"/>
  <c r="O377"/>
  <c r="M377"/>
  <c r="K377"/>
  <c r="F377"/>
  <c r="E377"/>
  <c r="H377" s="1"/>
  <c r="AG376"/>
  <c r="AE376"/>
  <c r="AC376"/>
  <c r="AA376"/>
  <c r="Y376"/>
  <c r="W376"/>
  <c r="U376"/>
  <c r="S376"/>
  <c r="Q376"/>
  <c r="O376"/>
  <c r="M376"/>
  <c r="K376"/>
  <c r="F376"/>
  <c r="E376"/>
  <c r="AG375"/>
  <c r="AE375"/>
  <c r="AC375"/>
  <c r="AA375"/>
  <c r="Y375"/>
  <c r="W375"/>
  <c r="U375"/>
  <c r="S375"/>
  <c r="Q375"/>
  <c r="O375"/>
  <c r="M375"/>
  <c r="K375"/>
  <c r="F375"/>
  <c r="E375"/>
  <c r="H375" s="1"/>
  <c r="AG374"/>
  <c r="AE374"/>
  <c r="AC374"/>
  <c r="AA374"/>
  <c r="Y374"/>
  <c r="W374"/>
  <c r="U374"/>
  <c r="S374"/>
  <c r="Q374"/>
  <c r="O374"/>
  <c r="M374"/>
  <c r="K374"/>
  <c r="F374"/>
  <c r="E374"/>
  <c r="AG373"/>
  <c r="AE373"/>
  <c r="AC373"/>
  <c r="AA373"/>
  <c r="Y373"/>
  <c r="W373"/>
  <c r="U373"/>
  <c r="S373"/>
  <c r="Q373"/>
  <c r="O373"/>
  <c r="M373"/>
  <c r="K373"/>
  <c r="F373"/>
  <c r="E373"/>
  <c r="H373" s="1"/>
  <c r="AG370"/>
  <c r="AE370"/>
  <c r="AC370"/>
  <c r="AA370"/>
  <c r="Y370"/>
  <c r="W370"/>
  <c r="U370"/>
  <c r="S370"/>
  <c r="Q370"/>
  <c r="O370"/>
  <c r="M370"/>
  <c r="K370"/>
  <c r="F370"/>
  <c r="E370"/>
  <c r="AG369"/>
  <c r="AE369"/>
  <c r="AC369"/>
  <c r="AA369"/>
  <c r="Y369"/>
  <c r="W369"/>
  <c r="U369"/>
  <c r="S369"/>
  <c r="Q369"/>
  <c r="O369"/>
  <c r="M369"/>
  <c r="K369"/>
  <c r="F369"/>
  <c r="E369"/>
  <c r="G369" s="1"/>
  <c r="AG368"/>
  <c r="AE368"/>
  <c r="AC368"/>
  <c r="AA368"/>
  <c r="Y368"/>
  <c r="W368"/>
  <c r="U368"/>
  <c r="S368"/>
  <c r="Q368"/>
  <c r="O368"/>
  <c r="M368"/>
  <c r="K368"/>
  <c r="F368"/>
  <c r="E368"/>
  <c r="AG367"/>
  <c r="AE367"/>
  <c r="AC367"/>
  <c r="AA367"/>
  <c r="Y367"/>
  <c r="W367"/>
  <c r="U367"/>
  <c r="S367"/>
  <c r="Q367"/>
  <c r="O367"/>
  <c r="M367"/>
  <c r="K367"/>
  <c r="E367"/>
  <c r="AG366"/>
  <c r="AE366"/>
  <c r="AC366"/>
  <c r="AA366"/>
  <c r="Y366"/>
  <c r="W366"/>
  <c r="U366"/>
  <c r="S366"/>
  <c r="Q366"/>
  <c r="O366"/>
  <c r="M366"/>
  <c r="K366"/>
  <c r="F366"/>
  <c r="E366"/>
  <c r="AG365"/>
  <c r="AE365"/>
  <c r="AC365"/>
  <c r="AA365"/>
  <c r="Y365"/>
  <c r="W365"/>
  <c r="U365"/>
  <c r="S365"/>
  <c r="Q365"/>
  <c r="O365"/>
  <c r="M365"/>
  <c r="K365"/>
  <c r="F365"/>
  <c r="E365"/>
  <c r="AG364"/>
  <c r="AE364"/>
  <c r="AC364"/>
  <c r="AA364"/>
  <c r="Y364"/>
  <c r="W364"/>
  <c r="U364"/>
  <c r="S364"/>
  <c r="Q364"/>
  <c r="O364"/>
  <c r="M364"/>
  <c r="K364"/>
  <c r="F364"/>
  <c r="E364"/>
  <c r="AG361"/>
  <c r="AE361"/>
  <c r="AC361"/>
  <c r="AA361"/>
  <c r="Y361"/>
  <c r="W361"/>
  <c r="U361"/>
  <c r="S361"/>
  <c r="Q361"/>
  <c r="O361"/>
  <c r="M361"/>
  <c r="K361"/>
  <c r="F361"/>
  <c r="E361"/>
  <c r="H361" s="1"/>
  <c r="AG360"/>
  <c r="AE360"/>
  <c r="AC360"/>
  <c r="AA360"/>
  <c r="Y360"/>
  <c r="W360"/>
  <c r="U360"/>
  <c r="S360"/>
  <c r="Q360"/>
  <c r="O360"/>
  <c r="M360"/>
  <c r="K360"/>
  <c r="F360"/>
  <c r="E360"/>
  <c r="AG359"/>
  <c r="AE359"/>
  <c r="AC359"/>
  <c r="AA359"/>
  <c r="Y359"/>
  <c r="W359"/>
  <c r="U359"/>
  <c r="S359"/>
  <c r="Q359"/>
  <c r="O359"/>
  <c r="M359"/>
  <c r="K359"/>
  <c r="F359"/>
  <c r="E359"/>
  <c r="H359" s="1"/>
  <c r="AG358"/>
  <c r="AE358"/>
  <c r="AC358"/>
  <c r="AA358"/>
  <c r="Y358"/>
  <c r="W358"/>
  <c r="U358"/>
  <c r="S358"/>
  <c r="Q358"/>
  <c r="O358"/>
  <c r="M358"/>
  <c r="K358"/>
  <c r="F358"/>
  <c r="E358"/>
  <c r="AG357"/>
  <c r="AE357"/>
  <c r="AC357"/>
  <c r="AA357"/>
  <c r="Y357"/>
  <c r="W357"/>
  <c r="U357"/>
  <c r="S357"/>
  <c r="Q357"/>
  <c r="O357"/>
  <c r="M357"/>
  <c r="K357"/>
  <c r="F357"/>
  <c r="E357"/>
  <c r="H357" s="1"/>
  <c r="AG356"/>
  <c r="AE356"/>
  <c r="AC356"/>
  <c r="AA356"/>
  <c r="Y356"/>
  <c r="W356"/>
  <c r="U356"/>
  <c r="S356"/>
  <c r="Q356"/>
  <c r="O356"/>
  <c r="M356"/>
  <c r="K356"/>
  <c r="E356"/>
  <c r="AG355"/>
  <c r="AE355"/>
  <c r="AC355"/>
  <c r="AA355"/>
  <c r="Y355"/>
  <c r="W355"/>
  <c r="U355"/>
  <c r="S355"/>
  <c r="Q355"/>
  <c r="O355"/>
  <c r="M355"/>
  <c r="K355"/>
  <c r="F355"/>
  <c r="E355"/>
  <c r="AG352"/>
  <c r="AE352"/>
  <c r="AC352"/>
  <c r="AA352"/>
  <c r="Y352"/>
  <c r="W352"/>
  <c r="U352"/>
  <c r="S352"/>
  <c r="Q352"/>
  <c r="O352"/>
  <c r="M352"/>
  <c r="K352"/>
  <c r="F352"/>
  <c r="E352"/>
  <c r="AG351"/>
  <c r="AE351"/>
  <c r="AC351"/>
  <c r="AA351"/>
  <c r="Y351"/>
  <c r="W351"/>
  <c r="U351"/>
  <c r="S351"/>
  <c r="Q351"/>
  <c r="O351"/>
  <c r="M351"/>
  <c r="K351"/>
  <c r="F351"/>
  <c r="E351"/>
  <c r="G351" s="1"/>
  <c r="AG350"/>
  <c r="AE350"/>
  <c r="AC350"/>
  <c r="AA350"/>
  <c r="Y350"/>
  <c r="W350"/>
  <c r="U350"/>
  <c r="S350"/>
  <c r="Q350"/>
  <c r="O350"/>
  <c r="M350"/>
  <c r="K350"/>
  <c r="F350"/>
  <c r="E350"/>
  <c r="AG349"/>
  <c r="AE349"/>
  <c r="AC349"/>
  <c r="AA349"/>
  <c r="Y349"/>
  <c r="W349"/>
  <c r="U349"/>
  <c r="S349"/>
  <c r="Q349"/>
  <c r="O349"/>
  <c r="M349"/>
  <c r="K349"/>
  <c r="F349"/>
  <c r="E349"/>
  <c r="G349" s="1"/>
  <c r="AG347"/>
  <c r="AE347"/>
  <c r="AC347"/>
  <c r="AA347"/>
  <c r="Y347"/>
  <c r="W347"/>
  <c r="U347"/>
  <c r="S347"/>
  <c r="Q347"/>
  <c r="O347"/>
  <c r="M347"/>
  <c r="K347"/>
  <c r="F347"/>
  <c r="E347"/>
  <c r="AG343"/>
  <c r="AE343"/>
  <c r="AC343"/>
  <c r="AA343"/>
  <c r="Y343"/>
  <c r="W343"/>
  <c r="U343"/>
  <c r="S343"/>
  <c r="Q343"/>
  <c r="O343"/>
  <c r="M343"/>
  <c r="K343"/>
  <c r="F343"/>
  <c r="E343"/>
  <c r="AG342"/>
  <c r="AE342"/>
  <c r="AC342"/>
  <c r="AA342"/>
  <c r="Y342"/>
  <c r="W342"/>
  <c r="U342"/>
  <c r="S342"/>
  <c r="Q342"/>
  <c r="O342"/>
  <c r="M342"/>
  <c r="K342"/>
  <c r="E342"/>
  <c r="AG341"/>
  <c r="AE341"/>
  <c r="AC341"/>
  <c r="AA341"/>
  <c r="Y341"/>
  <c r="W341"/>
  <c r="U341"/>
  <c r="S341"/>
  <c r="Q341"/>
  <c r="O341"/>
  <c r="M341"/>
  <c r="K341"/>
  <c r="F341"/>
  <c r="E341"/>
  <c r="H341" s="1"/>
  <c r="AG340"/>
  <c r="AE340"/>
  <c r="AC340"/>
  <c r="AA340"/>
  <c r="Y340"/>
  <c r="W340"/>
  <c r="U340"/>
  <c r="S340"/>
  <c r="Q340"/>
  <c r="O340"/>
  <c r="M340"/>
  <c r="K340"/>
  <c r="E340"/>
  <c r="AG339"/>
  <c r="AE339"/>
  <c r="AC339"/>
  <c r="AA339"/>
  <c r="Y339"/>
  <c r="W339"/>
  <c r="U339"/>
  <c r="S339"/>
  <c r="Q339"/>
  <c r="O339"/>
  <c r="M339"/>
  <c r="K339"/>
  <c r="F339"/>
  <c r="E339"/>
  <c r="H339" s="1"/>
  <c r="AG338"/>
  <c r="AE338"/>
  <c r="AC338"/>
  <c r="AA338"/>
  <c r="Y338"/>
  <c r="W338"/>
  <c r="U338"/>
  <c r="S338"/>
  <c r="Q338"/>
  <c r="O338"/>
  <c r="M338"/>
  <c r="K338"/>
  <c r="F338"/>
  <c r="E338"/>
  <c r="AG337"/>
  <c r="AE337"/>
  <c r="AC337"/>
  <c r="AA337"/>
  <c r="Y337"/>
  <c r="W337"/>
  <c r="U337"/>
  <c r="S337"/>
  <c r="Q337"/>
  <c r="O337"/>
  <c r="M337"/>
  <c r="K337"/>
  <c r="F337"/>
  <c r="E337"/>
  <c r="H337" s="1"/>
  <c r="AG336"/>
  <c r="AE336"/>
  <c r="AC336"/>
  <c r="AA336"/>
  <c r="Y336"/>
  <c r="W336"/>
  <c r="U336"/>
  <c r="S336"/>
  <c r="Q336"/>
  <c r="O336"/>
  <c r="M336"/>
  <c r="K336"/>
  <c r="F336"/>
  <c r="E336"/>
  <c r="G336" s="1"/>
  <c r="AG335"/>
  <c r="AE335"/>
  <c r="AC335"/>
  <c r="AA335"/>
  <c r="Y335"/>
  <c r="W335"/>
  <c r="U335"/>
  <c r="S335"/>
  <c r="Q335"/>
  <c r="O335"/>
  <c r="M335"/>
  <c r="K335"/>
  <c r="F335"/>
  <c r="E335"/>
  <c r="AF332"/>
  <c r="AA62" i="4" s="1"/>
  <c r="AB62" s="1"/>
  <c r="AD332" i="18"/>
  <c r="Y62" i="4" s="1"/>
  <c r="Z62" s="1"/>
  <c r="AB332" i="18"/>
  <c r="W62" i="4" s="1"/>
  <c r="X62" s="1"/>
  <c r="Z332" i="18"/>
  <c r="U62" i="4" s="1"/>
  <c r="V62" s="1"/>
  <c r="X332" i="18"/>
  <c r="S62" i="4" s="1"/>
  <c r="T62" s="1"/>
  <c r="V332" i="18"/>
  <c r="Q62" i="4" s="1"/>
  <c r="R62" s="1"/>
  <c r="T332" i="18"/>
  <c r="O62" i="4" s="1"/>
  <c r="P62" s="1"/>
  <c r="R332" i="18"/>
  <c r="M62" i="4" s="1"/>
  <c r="N62" s="1"/>
  <c r="P332" i="18"/>
  <c r="K62" i="4" s="1"/>
  <c r="L62" s="1"/>
  <c r="N332" i="18"/>
  <c r="I62" i="4" s="1"/>
  <c r="J62" s="1"/>
  <c r="L332" i="18"/>
  <c r="G62" i="4" s="1"/>
  <c r="H62" s="1"/>
  <c r="J332" i="18"/>
  <c r="E62" i="4" s="1"/>
  <c r="F62" s="1"/>
  <c r="AG329" i="18"/>
  <c r="AE329"/>
  <c r="AC329"/>
  <c r="AA329"/>
  <c r="Y329"/>
  <c r="W329"/>
  <c r="U329"/>
  <c r="S329"/>
  <c r="Q329"/>
  <c r="O329"/>
  <c r="M329"/>
  <c r="K329"/>
  <c r="F329"/>
  <c r="E329"/>
  <c r="AG328"/>
  <c r="AE328"/>
  <c r="AC328"/>
  <c r="AA328"/>
  <c r="Y328"/>
  <c r="W328"/>
  <c r="U328"/>
  <c r="S328"/>
  <c r="Q328"/>
  <c r="O328"/>
  <c r="M328"/>
  <c r="K328"/>
  <c r="E328"/>
  <c r="AG327"/>
  <c r="AE327"/>
  <c r="AC327"/>
  <c r="AA327"/>
  <c r="Y327"/>
  <c r="W327"/>
  <c r="U327"/>
  <c r="S327"/>
  <c r="Q327"/>
  <c r="O327"/>
  <c r="M327"/>
  <c r="K327"/>
  <c r="F327"/>
  <c r="E327"/>
  <c r="AG324"/>
  <c r="AE324"/>
  <c r="AC324"/>
  <c r="AA324"/>
  <c r="Y324"/>
  <c r="W324"/>
  <c r="U324"/>
  <c r="S324"/>
  <c r="Q324"/>
  <c r="O324"/>
  <c r="M324"/>
  <c r="K324"/>
  <c r="F324"/>
  <c r="E324"/>
  <c r="AG323"/>
  <c r="AE323"/>
  <c r="AC323"/>
  <c r="AA323"/>
  <c r="Y323"/>
  <c r="W323"/>
  <c r="U323"/>
  <c r="S323"/>
  <c r="Q323"/>
  <c r="O323"/>
  <c r="M323"/>
  <c r="K323"/>
  <c r="F323"/>
  <c r="E323"/>
  <c r="H323" s="1"/>
  <c r="AG322"/>
  <c r="AE322"/>
  <c r="AC322"/>
  <c r="AA322"/>
  <c r="Y322"/>
  <c r="W322"/>
  <c r="U322"/>
  <c r="S322"/>
  <c r="Q322"/>
  <c r="O322"/>
  <c r="M322"/>
  <c r="K322"/>
  <c r="F322"/>
  <c r="E322"/>
  <c r="H322" s="1"/>
  <c r="AG321"/>
  <c r="AE321"/>
  <c r="AC321"/>
  <c r="AA321"/>
  <c r="Y321"/>
  <c r="W321"/>
  <c r="U321"/>
  <c r="S321"/>
  <c r="Q321"/>
  <c r="O321"/>
  <c r="M321"/>
  <c r="K321"/>
  <c r="F321"/>
  <c r="E321"/>
  <c r="AG318"/>
  <c r="AE318"/>
  <c r="AC318"/>
  <c r="AA318"/>
  <c r="Y318"/>
  <c r="W318"/>
  <c r="U318"/>
  <c r="S318"/>
  <c r="Q318"/>
  <c r="O318"/>
  <c r="M318"/>
  <c r="K318"/>
  <c r="F318"/>
  <c r="E318"/>
  <c r="H318" s="1"/>
  <c r="AG317"/>
  <c r="AE317"/>
  <c r="AC317"/>
  <c r="AA317"/>
  <c r="Y317"/>
  <c r="W317"/>
  <c r="U317"/>
  <c r="S317"/>
  <c r="Q317"/>
  <c r="O317"/>
  <c r="M317"/>
  <c r="K317"/>
  <c r="F317"/>
  <c r="E317"/>
  <c r="AG316"/>
  <c r="AE316"/>
  <c r="AC316"/>
  <c r="AA316"/>
  <c r="Y316"/>
  <c r="W316"/>
  <c r="U316"/>
  <c r="S316"/>
  <c r="Q316"/>
  <c r="O316"/>
  <c r="M316"/>
  <c r="K316"/>
  <c r="F316"/>
  <c r="E316"/>
  <c r="AG313"/>
  <c r="AE313"/>
  <c r="AC313"/>
  <c r="AA313"/>
  <c r="Y313"/>
  <c r="W313"/>
  <c r="U313"/>
  <c r="S313"/>
  <c r="Q313"/>
  <c r="O313"/>
  <c r="M313"/>
  <c r="K313"/>
  <c r="F313"/>
  <c r="E313"/>
  <c r="AG310"/>
  <c r="AE310"/>
  <c r="AC310"/>
  <c r="AA310"/>
  <c r="Y310"/>
  <c r="W310"/>
  <c r="U310"/>
  <c r="S310"/>
  <c r="Q310"/>
  <c r="O310"/>
  <c r="M310"/>
  <c r="K310"/>
  <c r="F310"/>
  <c r="E310"/>
  <c r="H310" s="1"/>
  <c r="AG309"/>
  <c r="AE309"/>
  <c r="AC309"/>
  <c r="AA309"/>
  <c r="Y309"/>
  <c r="W309"/>
  <c r="U309"/>
  <c r="S309"/>
  <c r="Q309"/>
  <c r="O309"/>
  <c r="M309"/>
  <c r="K309"/>
  <c r="E309"/>
  <c r="AG308"/>
  <c r="AE308"/>
  <c r="AC308"/>
  <c r="AA308"/>
  <c r="Y308"/>
  <c r="W308"/>
  <c r="U308"/>
  <c r="S308"/>
  <c r="Q308"/>
  <c r="O308"/>
  <c r="M308"/>
  <c r="K308"/>
  <c r="F308"/>
  <c r="E308"/>
  <c r="AG307"/>
  <c r="AE307"/>
  <c r="AC307"/>
  <c r="AA307"/>
  <c r="Y307"/>
  <c r="W307"/>
  <c r="U307"/>
  <c r="S307"/>
  <c r="Q307"/>
  <c r="O307"/>
  <c r="M307"/>
  <c r="K307"/>
  <c r="F307"/>
  <c r="E307"/>
  <c r="AG306"/>
  <c r="AE306"/>
  <c r="AC306"/>
  <c r="AA306"/>
  <c r="Y306"/>
  <c r="W306"/>
  <c r="U306"/>
  <c r="S306"/>
  <c r="Q306"/>
  <c r="O306"/>
  <c r="M306"/>
  <c r="K306"/>
  <c r="F306"/>
  <c r="E306"/>
  <c r="AG305"/>
  <c r="AE305"/>
  <c r="AC305"/>
  <c r="AA305"/>
  <c r="Y305"/>
  <c r="W305"/>
  <c r="U305"/>
  <c r="S305"/>
  <c r="Q305"/>
  <c r="O305"/>
  <c r="M305"/>
  <c r="K305"/>
  <c r="E305"/>
  <c r="AG302"/>
  <c r="AE302"/>
  <c r="AC302"/>
  <c r="AA302"/>
  <c r="Y302"/>
  <c r="W302"/>
  <c r="U302"/>
  <c r="S302"/>
  <c r="Q302"/>
  <c r="O302"/>
  <c r="M302"/>
  <c r="K302"/>
  <c r="F302"/>
  <c r="E302"/>
  <c r="AG301"/>
  <c r="AE301"/>
  <c r="AC301"/>
  <c r="AA301"/>
  <c r="Y301"/>
  <c r="W301"/>
  <c r="U301"/>
  <c r="S301"/>
  <c r="Q301"/>
  <c r="O301"/>
  <c r="M301"/>
  <c r="K301"/>
  <c r="F301"/>
  <c r="E301"/>
  <c r="AG300"/>
  <c r="AE300"/>
  <c r="AC300"/>
  <c r="AA300"/>
  <c r="Y300"/>
  <c r="W300"/>
  <c r="U300"/>
  <c r="S300"/>
  <c r="Q300"/>
  <c r="O300"/>
  <c r="M300"/>
  <c r="K300"/>
  <c r="F300"/>
  <c r="E300"/>
  <c r="AG299"/>
  <c r="AE299"/>
  <c r="AC299"/>
  <c r="AA299"/>
  <c r="Y299"/>
  <c r="W299"/>
  <c r="U299"/>
  <c r="S299"/>
  <c r="Q299"/>
  <c r="O299"/>
  <c r="M299"/>
  <c r="K299"/>
  <c r="E299"/>
  <c r="H299" s="1"/>
  <c r="AG298"/>
  <c r="AE298"/>
  <c r="AC298"/>
  <c r="AA298"/>
  <c r="Y298"/>
  <c r="W298"/>
  <c r="U298"/>
  <c r="S298"/>
  <c r="Q298"/>
  <c r="O298"/>
  <c r="M298"/>
  <c r="K298"/>
  <c r="F298"/>
  <c r="E298"/>
  <c r="AG297"/>
  <c r="AE297"/>
  <c r="AC297"/>
  <c r="AA297"/>
  <c r="Y297"/>
  <c r="W297"/>
  <c r="U297"/>
  <c r="S297"/>
  <c r="Q297"/>
  <c r="O297"/>
  <c r="M297"/>
  <c r="K297"/>
  <c r="E297"/>
  <c r="H297" s="1"/>
  <c r="AG296"/>
  <c r="AE296"/>
  <c r="AC296"/>
  <c r="AA296"/>
  <c r="Y296"/>
  <c r="W296"/>
  <c r="U296"/>
  <c r="S296"/>
  <c r="Q296"/>
  <c r="O296"/>
  <c r="M296"/>
  <c r="K296"/>
  <c r="F296"/>
  <c r="E296"/>
  <c r="AG295"/>
  <c r="AE295"/>
  <c r="AC295"/>
  <c r="AA295"/>
  <c r="Y295"/>
  <c r="W295"/>
  <c r="U295"/>
  <c r="S295"/>
  <c r="Q295"/>
  <c r="O295"/>
  <c r="M295"/>
  <c r="K295"/>
  <c r="E295"/>
  <c r="AG294"/>
  <c r="AE294"/>
  <c r="AC294"/>
  <c r="AA294"/>
  <c r="Y294"/>
  <c r="W294"/>
  <c r="U294"/>
  <c r="S294"/>
  <c r="Q294"/>
  <c r="O294"/>
  <c r="M294"/>
  <c r="K294"/>
  <c r="F294"/>
  <c r="E294"/>
  <c r="AG293"/>
  <c r="AE293"/>
  <c r="AC293"/>
  <c r="AA293"/>
  <c r="Y293"/>
  <c r="W293"/>
  <c r="U293"/>
  <c r="S293"/>
  <c r="Q293"/>
  <c r="O293"/>
  <c r="M293"/>
  <c r="K293"/>
  <c r="F293"/>
  <c r="E293"/>
  <c r="G293" s="1"/>
  <c r="AG292"/>
  <c r="AE292"/>
  <c r="AC292"/>
  <c r="AA292"/>
  <c r="Y292"/>
  <c r="W292"/>
  <c r="U292"/>
  <c r="S292"/>
  <c r="Q292"/>
  <c r="O292"/>
  <c r="M292"/>
  <c r="K292"/>
  <c r="F292"/>
  <c r="E292"/>
  <c r="AG291"/>
  <c r="AE291"/>
  <c r="AC291"/>
  <c r="AA291"/>
  <c r="Y291"/>
  <c r="W291"/>
  <c r="U291"/>
  <c r="S291"/>
  <c r="Q291"/>
  <c r="O291"/>
  <c r="M291"/>
  <c r="K291"/>
  <c r="F291"/>
  <c r="E291"/>
  <c r="G291" s="1"/>
  <c r="AG290"/>
  <c r="AE290"/>
  <c r="AC290"/>
  <c r="AA290"/>
  <c r="Y290"/>
  <c r="W290"/>
  <c r="U290"/>
  <c r="S290"/>
  <c r="Q290"/>
  <c r="O290"/>
  <c r="M290"/>
  <c r="K290"/>
  <c r="F290"/>
  <c r="E290"/>
  <c r="AG289"/>
  <c r="AE289"/>
  <c r="AC289"/>
  <c r="AA289"/>
  <c r="Y289"/>
  <c r="W289"/>
  <c r="U289"/>
  <c r="S289"/>
  <c r="Q289"/>
  <c r="O289"/>
  <c r="M289"/>
  <c r="K289"/>
  <c r="E289"/>
  <c r="H289" s="1"/>
  <c r="AG288"/>
  <c r="AE288"/>
  <c r="AC288"/>
  <c r="AA288"/>
  <c r="Y288"/>
  <c r="W288"/>
  <c r="U288"/>
  <c r="S288"/>
  <c r="Q288"/>
  <c r="O288"/>
  <c r="M288"/>
  <c r="K288"/>
  <c r="F288"/>
  <c r="E288"/>
  <c r="AG287"/>
  <c r="AE287"/>
  <c r="AC287"/>
  <c r="AA287"/>
  <c r="Y287"/>
  <c r="W287"/>
  <c r="U287"/>
  <c r="S287"/>
  <c r="Q287"/>
  <c r="O287"/>
  <c r="M287"/>
  <c r="K287"/>
  <c r="F287"/>
  <c r="E287"/>
  <c r="AG286"/>
  <c r="AE286"/>
  <c r="AC286"/>
  <c r="AA286"/>
  <c r="Y286"/>
  <c r="W286"/>
  <c r="U286"/>
  <c r="S286"/>
  <c r="Q286"/>
  <c r="O286"/>
  <c r="M286"/>
  <c r="K286"/>
  <c r="F286"/>
  <c r="E286"/>
  <c r="G286" s="1"/>
  <c r="AG285"/>
  <c r="AE285"/>
  <c r="AC285"/>
  <c r="AA285"/>
  <c r="Y285"/>
  <c r="W285"/>
  <c r="U285"/>
  <c r="S285"/>
  <c r="Q285"/>
  <c r="O285"/>
  <c r="M285"/>
  <c r="K285"/>
  <c r="F285"/>
  <c r="E285"/>
  <c r="G285" s="1"/>
  <c r="AG284"/>
  <c r="AE284"/>
  <c r="AC284"/>
  <c r="AA284"/>
  <c r="Y284"/>
  <c r="W284"/>
  <c r="U284"/>
  <c r="S284"/>
  <c r="Q284"/>
  <c r="O284"/>
  <c r="M284"/>
  <c r="K284"/>
  <c r="F284"/>
  <c r="E284"/>
  <c r="AG283"/>
  <c r="AE283"/>
  <c r="AC283"/>
  <c r="AA283"/>
  <c r="Y283"/>
  <c r="W283"/>
  <c r="U283"/>
  <c r="S283"/>
  <c r="Q283"/>
  <c r="O283"/>
  <c r="M283"/>
  <c r="K283"/>
  <c r="F283"/>
  <c r="E283"/>
  <c r="G283" s="1"/>
  <c r="AG282"/>
  <c r="AE282"/>
  <c r="AC282"/>
  <c r="AA282"/>
  <c r="Y282"/>
  <c r="W282"/>
  <c r="U282"/>
  <c r="S282"/>
  <c r="Q282"/>
  <c r="O282"/>
  <c r="M282"/>
  <c r="K282"/>
  <c r="F282"/>
  <c r="E282"/>
  <c r="AG281"/>
  <c r="AE281"/>
  <c r="AC281"/>
  <c r="AA281"/>
  <c r="Y281"/>
  <c r="W281"/>
  <c r="U281"/>
  <c r="S281"/>
  <c r="Q281"/>
  <c r="O281"/>
  <c r="M281"/>
  <c r="K281"/>
  <c r="E281"/>
  <c r="H281" s="1"/>
  <c r="AG280"/>
  <c r="AE280"/>
  <c r="AC280"/>
  <c r="AA280"/>
  <c r="Y280"/>
  <c r="W280"/>
  <c r="U280"/>
  <c r="S280"/>
  <c r="Q280"/>
  <c r="O280"/>
  <c r="M280"/>
  <c r="K280"/>
  <c r="F280"/>
  <c r="E280"/>
  <c r="AG279"/>
  <c r="AE279"/>
  <c r="AC279"/>
  <c r="AA279"/>
  <c r="Y279"/>
  <c r="W279"/>
  <c r="U279"/>
  <c r="S279"/>
  <c r="Q279"/>
  <c r="O279"/>
  <c r="M279"/>
  <c r="K279"/>
  <c r="F279"/>
  <c r="E279"/>
  <c r="AG278"/>
  <c r="AE278"/>
  <c r="AC278"/>
  <c r="AA278"/>
  <c r="Y278"/>
  <c r="W278"/>
  <c r="U278"/>
  <c r="S278"/>
  <c r="Q278"/>
  <c r="O278"/>
  <c r="M278"/>
  <c r="K278"/>
  <c r="F278"/>
  <c r="E278"/>
  <c r="AG277"/>
  <c r="AE277"/>
  <c r="AC277"/>
  <c r="AA277"/>
  <c r="Y277"/>
  <c r="W277"/>
  <c r="U277"/>
  <c r="S277"/>
  <c r="Q277"/>
  <c r="O277"/>
  <c r="M277"/>
  <c r="K277"/>
  <c r="F277"/>
  <c r="E277"/>
  <c r="G277" s="1"/>
  <c r="AG276"/>
  <c r="AE276"/>
  <c r="AC276"/>
  <c r="AA276"/>
  <c r="Y276"/>
  <c r="W276"/>
  <c r="U276"/>
  <c r="S276"/>
  <c r="Q276"/>
  <c r="O276"/>
  <c r="M276"/>
  <c r="K276"/>
  <c r="F276"/>
  <c r="E276"/>
  <c r="AG275"/>
  <c r="AE275"/>
  <c r="AC275"/>
  <c r="AA275"/>
  <c r="Y275"/>
  <c r="W275"/>
  <c r="U275"/>
  <c r="S275"/>
  <c r="Q275"/>
  <c r="O275"/>
  <c r="M275"/>
  <c r="K275"/>
  <c r="F275"/>
  <c r="E275"/>
  <c r="G275" s="1"/>
  <c r="AG274"/>
  <c r="AE274"/>
  <c r="AC274"/>
  <c r="AA274"/>
  <c r="Y274"/>
  <c r="W274"/>
  <c r="U274"/>
  <c r="S274"/>
  <c r="Q274"/>
  <c r="O274"/>
  <c r="M274"/>
  <c r="K274"/>
  <c r="F274"/>
  <c r="E274"/>
  <c r="AG273"/>
  <c r="AE273"/>
  <c r="AC273"/>
  <c r="AA273"/>
  <c r="Y273"/>
  <c r="W273"/>
  <c r="U273"/>
  <c r="S273"/>
  <c r="Q273"/>
  <c r="O273"/>
  <c r="M273"/>
  <c r="K273"/>
  <c r="E273"/>
  <c r="H273" s="1"/>
  <c r="AG272"/>
  <c r="AE272"/>
  <c r="AC272"/>
  <c r="AA272"/>
  <c r="Y272"/>
  <c r="W272"/>
  <c r="U272"/>
  <c r="S272"/>
  <c r="Q272"/>
  <c r="O272"/>
  <c r="M272"/>
  <c r="K272"/>
  <c r="F272"/>
  <c r="E272"/>
  <c r="AG271"/>
  <c r="AE271"/>
  <c r="AC271"/>
  <c r="AA271"/>
  <c r="Y271"/>
  <c r="W271"/>
  <c r="U271"/>
  <c r="S271"/>
  <c r="Q271"/>
  <c r="O271"/>
  <c r="M271"/>
  <c r="K271"/>
  <c r="F271"/>
  <c r="E271"/>
  <c r="AG270"/>
  <c r="AE270"/>
  <c r="AC270"/>
  <c r="AA270"/>
  <c r="Y270"/>
  <c r="W270"/>
  <c r="U270"/>
  <c r="S270"/>
  <c r="Q270"/>
  <c r="O270"/>
  <c r="M270"/>
  <c r="K270"/>
  <c r="F270"/>
  <c r="E270"/>
  <c r="AG269"/>
  <c r="AE269"/>
  <c r="AC269"/>
  <c r="AA269"/>
  <c r="Y269"/>
  <c r="W269"/>
  <c r="U269"/>
  <c r="S269"/>
  <c r="Q269"/>
  <c r="O269"/>
  <c r="M269"/>
  <c r="K269"/>
  <c r="F269"/>
  <c r="E269"/>
  <c r="G269" s="1"/>
  <c r="AG268"/>
  <c r="AE268"/>
  <c r="AC268"/>
  <c r="AA268"/>
  <c r="Y268"/>
  <c r="W268"/>
  <c r="U268"/>
  <c r="S268"/>
  <c r="Q268"/>
  <c r="O268"/>
  <c r="M268"/>
  <c r="K268"/>
  <c r="F268"/>
  <c r="E268"/>
  <c r="AG265"/>
  <c r="AE265"/>
  <c r="AC265"/>
  <c r="AA265"/>
  <c r="Y265"/>
  <c r="W265"/>
  <c r="U265"/>
  <c r="S265"/>
  <c r="Q265"/>
  <c r="O265"/>
  <c r="M265"/>
  <c r="K265"/>
  <c r="F265"/>
  <c r="E265"/>
  <c r="AG264"/>
  <c r="AE264"/>
  <c r="AC264"/>
  <c r="AA264"/>
  <c r="Y264"/>
  <c r="W264"/>
  <c r="U264"/>
  <c r="S264"/>
  <c r="Q264"/>
  <c r="O264"/>
  <c r="M264"/>
  <c r="K264"/>
  <c r="F264"/>
  <c r="E264"/>
  <c r="AG261"/>
  <c r="AE261"/>
  <c r="AC261"/>
  <c r="AA261"/>
  <c r="Y261"/>
  <c r="W261"/>
  <c r="U261"/>
  <c r="S261"/>
  <c r="Q261"/>
  <c r="O261"/>
  <c r="M261"/>
  <c r="K261"/>
  <c r="F261"/>
  <c r="E261"/>
  <c r="H261" s="1"/>
  <c r="AG260"/>
  <c r="AE260"/>
  <c r="AC260"/>
  <c r="AA260"/>
  <c r="Y260"/>
  <c r="W260"/>
  <c r="U260"/>
  <c r="S260"/>
  <c r="Q260"/>
  <c r="O260"/>
  <c r="M260"/>
  <c r="K260"/>
  <c r="F260"/>
  <c r="E260"/>
  <c r="AG259"/>
  <c r="AE259"/>
  <c r="AC259"/>
  <c r="AA259"/>
  <c r="Y259"/>
  <c r="W259"/>
  <c r="U259"/>
  <c r="S259"/>
  <c r="Q259"/>
  <c r="O259"/>
  <c r="M259"/>
  <c r="K259"/>
  <c r="E259"/>
  <c r="AG258"/>
  <c r="AE258"/>
  <c r="AC258"/>
  <c r="AA258"/>
  <c r="Y258"/>
  <c r="W258"/>
  <c r="U258"/>
  <c r="S258"/>
  <c r="Q258"/>
  <c r="O258"/>
  <c r="M258"/>
  <c r="K258"/>
  <c r="F258"/>
  <c r="E258"/>
  <c r="AG257"/>
  <c r="AE257"/>
  <c r="AC257"/>
  <c r="AA257"/>
  <c r="Y257"/>
  <c r="W257"/>
  <c r="U257"/>
  <c r="S257"/>
  <c r="Q257"/>
  <c r="O257"/>
  <c r="M257"/>
  <c r="K257"/>
  <c r="F257"/>
  <c r="E257"/>
  <c r="AG254"/>
  <c r="AE254"/>
  <c r="AC254"/>
  <c r="AA254"/>
  <c r="Y254"/>
  <c r="W254"/>
  <c r="U254"/>
  <c r="S254"/>
  <c r="Q254"/>
  <c r="O254"/>
  <c r="M254"/>
  <c r="K254"/>
  <c r="F254"/>
  <c r="E254"/>
  <c r="AG253"/>
  <c r="AE253"/>
  <c r="AC253"/>
  <c r="AA253"/>
  <c r="Y253"/>
  <c r="W253"/>
  <c r="U253"/>
  <c r="S253"/>
  <c r="Q253"/>
  <c r="O253"/>
  <c r="M253"/>
  <c r="K253"/>
  <c r="F253"/>
  <c r="E253"/>
  <c r="G253" s="1"/>
  <c r="AG252"/>
  <c r="AE252"/>
  <c r="AC252"/>
  <c r="AA252"/>
  <c r="Y252"/>
  <c r="W252"/>
  <c r="U252"/>
  <c r="S252"/>
  <c r="Q252"/>
  <c r="O252"/>
  <c r="M252"/>
  <c r="K252"/>
  <c r="F252"/>
  <c r="E252"/>
  <c r="AG251"/>
  <c r="AE251"/>
  <c r="AC251"/>
  <c r="AA251"/>
  <c r="Y251"/>
  <c r="W251"/>
  <c r="U251"/>
  <c r="S251"/>
  <c r="Q251"/>
  <c r="O251"/>
  <c r="M251"/>
  <c r="K251"/>
  <c r="E251"/>
  <c r="H251" s="1"/>
  <c r="AG250"/>
  <c r="AE250"/>
  <c r="AC250"/>
  <c r="AA250"/>
  <c r="Y250"/>
  <c r="W250"/>
  <c r="U250"/>
  <c r="S250"/>
  <c r="Q250"/>
  <c r="O250"/>
  <c r="M250"/>
  <c r="K250"/>
  <c r="F250"/>
  <c r="E250"/>
  <c r="AG247"/>
  <c r="AE247"/>
  <c r="AC247"/>
  <c r="AA247"/>
  <c r="Y247"/>
  <c r="W247"/>
  <c r="U247"/>
  <c r="S247"/>
  <c r="Q247"/>
  <c r="O247"/>
  <c r="M247"/>
  <c r="K247"/>
  <c r="F247"/>
  <c r="E247"/>
  <c r="H247" s="1"/>
  <c r="AG246"/>
  <c r="AE246"/>
  <c r="AC246"/>
  <c r="AA246"/>
  <c r="Y246"/>
  <c r="W246"/>
  <c r="U246"/>
  <c r="S246"/>
  <c r="Q246"/>
  <c r="O246"/>
  <c r="M246"/>
  <c r="K246"/>
  <c r="F246"/>
  <c r="E246"/>
  <c r="AG245"/>
  <c r="AE245"/>
  <c r="AC245"/>
  <c r="AA245"/>
  <c r="Y245"/>
  <c r="W245"/>
  <c r="U245"/>
  <c r="S245"/>
  <c r="Q245"/>
  <c r="O245"/>
  <c r="M245"/>
  <c r="K245"/>
  <c r="F245"/>
  <c r="E245"/>
  <c r="H245" s="1"/>
  <c r="AG242"/>
  <c r="AE242"/>
  <c r="AC242"/>
  <c r="AA242"/>
  <c r="Y242"/>
  <c r="W242"/>
  <c r="U242"/>
  <c r="S242"/>
  <c r="Q242"/>
  <c r="O242"/>
  <c r="M242"/>
  <c r="K242"/>
  <c r="F242"/>
  <c r="E242"/>
  <c r="AF239"/>
  <c r="AA61" i="4" s="1"/>
  <c r="AB61" s="1"/>
  <c r="AD239" i="18"/>
  <c r="Y61" i="4" s="1"/>
  <c r="AB239" i="18"/>
  <c r="W61" i="4" s="1"/>
  <c r="X61" s="1"/>
  <c r="Z239" i="18"/>
  <c r="U61" i="4" s="1"/>
  <c r="V61" s="1"/>
  <c r="X239" i="18"/>
  <c r="S61" i="4" s="1"/>
  <c r="T61" s="1"/>
  <c r="V239" i="18"/>
  <c r="Q61" i="4" s="1"/>
  <c r="R61" s="1"/>
  <c r="T239" i="18"/>
  <c r="O61" i="4" s="1"/>
  <c r="P61" s="1"/>
  <c r="R239" i="18"/>
  <c r="M61" i="4" s="1"/>
  <c r="N61" s="1"/>
  <c r="P239" i="18"/>
  <c r="K61" i="4" s="1"/>
  <c r="L61" s="1"/>
  <c r="N239" i="18"/>
  <c r="I61" i="4" s="1"/>
  <c r="J61" s="1"/>
  <c r="L239" i="18"/>
  <c r="G61" i="4" s="1"/>
  <c r="H61" s="1"/>
  <c r="J239" i="18"/>
  <c r="E61" i="4" s="1"/>
  <c r="F61" s="1"/>
  <c r="AG235" i="18"/>
  <c r="AE235"/>
  <c r="AC235"/>
  <c r="AA235"/>
  <c r="Y235"/>
  <c r="W235"/>
  <c r="U235"/>
  <c r="S235"/>
  <c r="Q235"/>
  <c r="O235"/>
  <c r="M235"/>
  <c r="K235"/>
  <c r="F235"/>
  <c r="E235"/>
  <c r="AG234"/>
  <c r="AE234"/>
  <c r="AC234"/>
  <c r="AA234"/>
  <c r="Y234"/>
  <c r="W234"/>
  <c r="U234"/>
  <c r="S234"/>
  <c r="Q234"/>
  <c r="O234"/>
  <c r="M234"/>
  <c r="K234"/>
  <c r="F234"/>
  <c r="E234"/>
  <c r="AG233"/>
  <c r="AE233"/>
  <c r="AC233"/>
  <c r="AA233"/>
  <c r="Y233"/>
  <c r="W233"/>
  <c r="U233"/>
  <c r="S233"/>
  <c r="Q233"/>
  <c r="O233"/>
  <c r="M233"/>
  <c r="K233"/>
  <c r="F233"/>
  <c r="E233"/>
  <c r="G233" s="1"/>
  <c r="AG230"/>
  <c r="AE230"/>
  <c r="AC230"/>
  <c r="AA230"/>
  <c r="Y230"/>
  <c r="W230"/>
  <c r="U230"/>
  <c r="S230"/>
  <c r="Q230"/>
  <c r="O230"/>
  <c r="M230"/>
  <c r="K230"/>
  <c r="F230"/>
  <c r="E230"/>
  <c r="AG226"/>
  <c r="AE226"/>
  <c r="AC226"/>
  <c r="AA226"/>
  <c r="Y226"/>
  <c r="W226"/>
  <c r="U226"/>
  <c r="S226"/>
  <c r="Q226"/>
  <c r="O226"/>
  <c r="M226"/>
  <c r="K226"/>
  <c r="F226"/>
  <c r="E226"/>
  <c r="G226" s="1"/>
  <c r="AG225"/>
  <c r="AE225"/>
  <c r="AC225"/>
  <c r="AA225"/>
  <c r="Y225"/>
  <c r="W225"/>
  <c r="U225"/>
  <c r="S225"/>
  <c r="Q225"/>
  <c r="O225"/>
  <c r="M225"/>
  <c r="K225"/>
  <c r="F225"/>
  <c r="E225"/>
  <c r="AG222"/>
  <c r="AE222"/>
  <c r="AC222"/>
  <c r="AA222"/>
  <c r="Y222"/>
  <c r="W222"/>
  <c r="U222"/>
  <c r="S222"/>
  <c r="Q222"/>
  <c r="O222"/>
  <c r="M222"/>
  <c r="K222"/>
  <c r="F222"/>
  <c r="E222"/>
  <c r="AG221"/>
  <c r="AE221"/>
  <c r="AC221"/>
  <c r="AA221"/>
  <c r="Y221"/>
  <c r="W221"/>
  <c r="U221"/>
  <c r="S221"/>
  <c r="Q221"/>
  <c r="O221"/>
  <c r="M221"/>
  <c r="K221"/>
  <c r="E221"/>
  <c r="H221" s="1"/>
  <c r="AG220"/>
  <c r="AE220"/>
  <c r="AC220"/>
  <c r="AA220"/>
  <c r="Y220"/>
  <c r="W220"/>
  <c r="U220"/>
  <c r="S220"/>
  <c r="Q220"/>
  <c r="O220"/>
  <c r="M220"/>
  <c r="K220"/>
  <c r="F220"/>
  <c r="E220"/>
  <c r="AG217"/>
  <c r="AE217"/>
  <c r="AC217"/>
  <c r="AA217"/>
  <c r="Y217"/>
  <c r="W217"/>
  <c r="U217"/>
  <c r="S217"/>
  <c r="Q217"/>
  <c r="O217"/>
  <c r="M217"/>
  <c r="K217"/>
  <c r="F217"/>
  <c r="E217"/>
  <c r="H217" s="1"/>
  <c r="AG216"/>
  <c r="AE216"/>
  <c r="AC216"/>
  <c r="AA216"/>
  <c r="Y216"/>
  <c r="W216"/>
  <c r="U216"/>
  <c r="S216"/>
  <c r="Q216"/>
  <c r="O216"/>
  <c r="M216"/>
  <c r="K216"/>
  <c r="F216"/>
  <c r="E216"/>
  <c r="AG215"/>
  <c r="AE215"/>
  <c r="AC215"/>
  <c r="AA215"/>
  <c r="Y215"/>
  <c r="W215"/>
  <c r="U215"/>
  <c r="S215"/>
  <c r="Q215"/>
  <c r="O215"/>
  <c r="M215"/>
  <c r="K215"/>
  <c r="E215"/>
  <c r="AG214"/>
  <c r="AE214"/>
  <c r="AC214"/>
  <c r="AA214"/>
  <c r="Y214"/>
  <c r="W214"/>
  <c r="U214"/>
  <c r="S214"/>
  <c r="Q214"/>
  <c r="O214"/>
  <c r="M214"/>
  <c r="K214"/>
  <c r="E214"/>
  <c r="G214" s="1"/>
  <c r="AG213"/>
  <c r="AE213"/>
  <c r="AC213"/>
  <c r="AA213"/>
  <c r="Y213"/>
  <c r="W213"/>
  <c r="U213"/>
  <c r="S213"/>
  <c r="Q213"/>
  <c r="O213"/>
  <c r="M213"/>
  <c r="K213"/>
  <c r="F213"/>
  <c r="E213"/>
  <c r="H213" s="1"/>
  <c r="AG212"/>
  <c r="AE212"/>
  <c r="AC212"/>
  <c r="AA212"/>
  <c r="Y212"/>
  <c r="W212"/>
  <c r="U212"/>
  <c r="S212"/>
  <c r="Q212"/>
  <c r="O212"/>
  <c r="M212"/>
  <c r="K212"/>
  <c r="F212"/>
  <c r="E212"/>
  <c r="AG208"/>
  <c r="AE208"/>
  <c r="AC208"/>
  <c r="AA208"/>
  <c r="Y208"/>
  <c r="W208"/>
  <c r="U208"/>
  <c r="S208"/>
  <c r="Q208"/>
  <c r="O208"/>
  <c r="M208"/>
  <c r="K208"/>
  <c r="F208"/>
  <c r="E208"/>
  <c r="AG207"/>
  <c r="AE207"/>
  <c r="AC207"/>
  <c r="AA207"/>
  <c r="Y207"/>
  <c r="W207"/>
  <c r="U207"/>
  <c r="S207"/>
  <c r="Q207"/>
  <c r="O207"/>
  <c r="M207"/>
  <c r="K207"/>
  <c r="F207"/>
  <c r="E207"/>
  <c r="G207" s="1"/>
  <c r="AG206"/>
  <c r="AE206"/>
  <c r="AC206"/>
  <c r="AA206"/>
  <c r="Y206"/>
  <c r="W206"/>
  <c r="U206"/>
  <c r="S206"/>
  <c r="Q206"/>
  <c r="O206"/>
  <c r="M206"/>
  <c r="K206"/>
  <c r="F206"/>
  <c r="E206"/>
  <c r="G206" s="1"/>
  <c r="AG205"/>
  <c r="AE205"/>
  <c r="AC205"/>
  <c r="AA205"/>
  <c r="Y205"/>
  <c r="W205"/>
  <c r="U205"/>
  <c r="S205"/>
  <c r="Q205"/>
  <c r="O205"/>
  <c r="M205"/>
  <c r="K205"/>
  <c r="E205"/>
  <c r="AG204"/>
  <c r="AE204"/>
  <c r="AC204"/>
  <c r="AA204"/>
  <c r="Y204"/>
  <c r="W204"/>
  <c r="U204"/>
  <c r="S204"/>
  <c r="Q204"/>
  <c r="O204"/>
  <c r="M204"/>
  <c r="K204"/>
  <c r="F204"/>
  <c r="E204"/>
  <c r="H204" s="1"/>
  <c r="AG203"/>
  <c r="AE203"/>
  <c r="AC203"/>
  <c r="AA203"/>
  <c r="Y203"/>
  <c r="W203"/>
  <c r="U203"/>
  <c r="S203"/>
  <c r="Q203"/>
  <c r="O203"/>
  <c r="M203"/>
  <c r="K203"/>
  <c r="F203"/>
  <c r="E203"/>
  <c r="AG202"/>
  <c r="AE202"/>
  <c r="AC202"/>
  <c r="AA202"/>
  <c r="Y202"/>
  <c r="W202"/>
  <c r="U202"/>
  <c r="S202"/>
  <c r="Q202"/>
  <c r="O202"/>
  <c r="M202"/>
  <c r="K202"/>
  <c r="E202"/>
  <c r="H202" s="1"/>
  <c r="AG201"/>
  <c r="AE201"/>
  <c r="AC201"/>
  <c r="AA201"/>
  <c r="Y201"/>
  <c r="W201"/>
  <c r="U201"/>
  <c r="S201"/>
  <c r="Q201"/>
  <c r="O201"/>
  <c r="M201"/>
  <c r="K201"/>
  <c r="E201"/>
  <c r="AG200"/>
  <c r="AE200"/>
  <c r="AC200"/>
  <c r="AA200"/>
  <c r="Y200"/>
  <c r="W200"/>
  <c r="U200"/>
  <c r="S200"/>
  <c r="Q200"/>
  <c r="O200"/>
  <c r="M200"/>
  <c r="K200"/>
  <c r="F200"/>
  <c r="E200"/>
  <c r="AG199"/>
  <c r="AE199"/>
  <c r="AC199"/>
  <c r="AA199"/>
  <c r="Y199"/>
  <c r="W199"/>
  <c r="U199"/>
  <c r="S199"/>
  <c r="Q199"/>
  <c r="O199"/>
  <c r="M199"/>
  <c r="K199"/>
  <c r="F199"/>
  <c r="E199"/>
  <c r="AG198"/>
  <c r="AE198"/>
  <c r="AC198"/>
  <c r="AA198"/>
  <c r="Y198"/>
  <c r="W198"/>
  <c r="U198"/>
  <c r="S198"/>
  <c r="Q198"/>
  <c r="O198"/>
  <c r="M198"/>
  <c r="K198"/>
  <c r="F198"/>
  <c r="E198"/>
  <c r="AG197"/>
  <c r="AE197"/>
  <c r="AC197"/>
  <c r="AA197"/>
  <c r="Y197"/>
  <c r="W197"/>
  <c r="U197"/>
  <c r="S197"/>
  <c r="Q197"/>
  <c r="O197"/>
  <c r="M197"/>
  <c r="K197"/>
  <c r="E197"/>
  <c r="AG196"/>
  <c r="AE196"/>
  <c r="AC196"/>
  <c r="AA196"/>
  <c r="Y196"/>
  <c r="W196"/>
  <c r="U196"/>
  <c r="S196"/>
  <c r="Q196"/>
  <c r="O196"/>
  <c r="M196"/>
  <c r="K196"/>
  <c r="F196"/>
  <c r="E196"/>
  <c r="AG193"/>
  <c r="AE193"/>
  <c r="AC193"/>
  <c r="AA193"/>
  <c r="Y193"/>
  <c r="W193"/>
  <c r="U193"/>
  <c r="S193"/>
  <c r="Q193"/>
  <c r="O193"/>
  <c r="M193"/>
  <c r="K193"/>
  <c r="F193"/>
  <c r="E193"/>
  <c r="AG192"/>
  <c r="AE192"/>
  <c r="AC192"/>
  <c r="AA192"/>
  <c r="Y192"/>
  <c r="W192"/>
  <c r="U192"/>
  <c r="S192"/>
  <c r="Q192"/>
  <c r="O192"/>
  <c r="M192"/>
  <c r="K192"/>
  <c r="E192"/>
  <c r="H192" s="1"/>
  <c r="AG191"/>
  <c r="AE191"/>
  <c r="AC191"/>
  <c r="AA191"/>
  <c r="Y191"/>
  <c r="W191"/>
  <c r="U191"/>
  <c r="S191"/>
  <c r="Q191"/>
  <c r="O191"/>
  <c r="M191"/>
  <c r="K191"/>
  <c r="F191"/>
  <c r="E191"/>
  <c r="AG190"/>
  <c r="AE190"/>
  <c r="AC190"/>
  <c r="AA190"/>
  <c r="Y190"/>
  <c r="W190"/>
  <c r="U190"/>
  <c r="S190"/>
  <c r="Q190"/>
  <c r="O190"/>
  <c r="M190"/>
  <c r="K190"/>
  <c r="F190"/>
  <c r="E190"/>
  <c r="AG189"/>
  <c r="AE189"/>
  <c r="AC189"/>
  <c r="AA189"/>
  <c r="Y189"/>
  <c r="W189"/>
  <c r="U189"/>
  <c r="S189"/>
  <c r="Q189"/>
  <c r="O189"/>
  <c r="M189"/>
  <c r="K189"/>
  <c r="F189"/>
  <c r="E189"/>
  <c r="AG188"/>
  <c r="AE188"/>
  <c r="AC188"/>
  <c r="AA188"/>
  <c r="Y188"/>
  <c r="W188"/>
  <c r="U188"/>
  <c r="S188"/>
  <c r="Q188"/>
  <c r="O188"/>
  <c r="M188"/>
  <c r="K188"/>
  <c r="F188"/>
  <c r="E188"/>
  <c r="G188" s="1"/>
  <c r="AG187"/>
  <c r="AE187"/>
  <c r="AC187"/>
  <c r="AA187"/>
  <c r="Y187"/>
  <c r="W187"/>
  <c r="U187"/>
  <c r="S187"/>
  <c r="Q187"/>
  <c r="O187"/>
  <c r="M187"/>
  <c r="K187"/>
  <c r="F187"/>
  <c r="E187"/>
  <c r="AG186"/>
  <c r="AE186"/>
  <c r="AC186"/>
  <c r="AA186"/>
  <c r="Y186"/>
  <c r="W186"/>
  <c r="U186"/>
  <c r="S186"/>
  <c r="Q186"/>
  <c r="O186"/>
  <c r="M186"/>
  <c r="K186"/>
  <c r="F186"/>
  <c r="E186"/>
  <c r="G186" s="1"/>
  <c r="AG183"/>
  <c r="AE183"/>
  <c r="AC183"/>
  <c r="AA183"/>
  <c r="Y183"/>
  <c r="W183"/>
  <c r="U183"/>
  <c r="S183"/>
  <c r="Q183"/>
  <c r="O183"/>
  <c r="M183"/>
  <c r="K183"/>
  <c r="F183"/>
  <c r="E183"/>
  <c r="AG180"/>
  <c r="AE180"/>
  <c r="AC180"/>
  <c r="AA180"/>
  <c r="Y180"/>
  <c r="W180"/>
  <c r="U180"/>
  <c r="S180"/>
  <c r="Q180"/>
  <c r="O180"/>
  <c r="M180"/>
  <c r="K180"/>
  <c r="F180"/>
  <c r="E180"/>
  <c r="H180" s="1"/>
  <c r="AG177"/>
  <c r="AE177"/>
  <c r="AC177"/>
  <c r="AA177"/>
  <c r="Y177"/>
  <c r="W177"/>
  <c r="U177"/>
  <c r="S177"/>
  <c r="Q177"/>
  <c r="O177"/>
  <c r="M177"/>
  <c r="K177"/>
  <c r="F177"/>
  <c r="E177"/>
  <c r="AG176"/>
  <c r="AE176"/>
  <c r="AC176"/>
  <c r="AA176"/>
  <c r="Y176"/>
  <c r="W176"/>
  <c r="U176"/>
  <c r="S176"/>
  <c r="Q176"/>
  <c r="O176"/>
  <c r="M176"/>
  <c r="K176"/>
  <c r="F176"/>
  <c r="E176"/>
  <c r="AG174"/>
  <c r="AE174"/>
  <c r="AC174"/>
  <c r="AA174"/>
  <c r="Y174"/>
  <c r="W174"/>
  <c r="U174"/>
  <c r="S174"/>
  <c r="Q174"/>
  <c r="O174"/>
  <c r="M174"/>
  <c r="K174"/>
  <c r="F174"/>
  <c r="E174"/>
  <c r="AG173"/>
  <c r="AE173"/>
  <c r="AC173"/>
  <c r="AA173"/>
  <c r="Y173"/>
  <c r="W173"/>
  <c r="U173"/>
  <c r="S173"/>
  <c r="Q173"/>
  <c r="O173"/>
  <c r="M173"/>
  <c r="K173"/>
  <c r="F173"/>
  <c r="E173"/>
  <c r="G173" s="1"/>
  <c r="AG172"/>
  <c r="AE172"/>
  <c r="AC172"/>
  <c r="AA172"/>
  <c r="Y172"/>
  <c r="W172"/>
  <c r="U172"/>
  <c r="S172"/>
  <c r="Q172"/>
  <c r="O172"/>
  <c r="M172"/>
  <c r="K172"/>
  <c r="F172"/>
  <c r="E172"/>
  <c r="AG171"/>
  <c r="AE171"/>
  <c r="AC171"/>
  <c r="AA171"/>
  <c r="Y171"/>
  <c r="W171"/>
  <c r="U171"/>
  <c r="S171"/>
  <c r="Q171"/>
  <c r="O171"/>
  <c r="M171"/>
  <c r="K171"/>
  <c r="F171"/>
  <c r="E171"/>
  <c r="G171" s="1"/>
  <c r="AG170"/>
  <c r="AE170"/>
  <c r="AC170"/>
  <c r="AA170"/>
  <c r="Y170"/>
  <c r="W170"/>
  <c r="U170"/>
  <c r="S170"/>
  <c r="Q170"/>
  <c r="O170"/>
  <c r="M170"/>
  <c r="K170"/>
  <c r="F170"/>
  <c r="E170"/>
  <c r="AG169"/>
  <c r="AE169"/>
  <c r="AC169"/>
  <c r="AA169"/>
  <c r="Y169"/>
  <c r="W169"/>
  <c r="U169"/>
  <c r="S169"/>
  <c r="Q169"/>
  <c r="O169"/>
  <c r="M169"/>
  <c r="K169"/>
  <c r="E169"/>
  <c r="H169" s="1"/>
  <c r="AG168"/>
  <c r="AE168"/>
  <c r="AC168"/>
  <c r="AA168"/>
  <c r="Y168"/>
  <c r="W168"/>
  <c r="U168"/>
  <c r="S168"/>
  <c r="Q168"/>
  <c r="O168"/>
  <c r="M168"/>
  <c r="K168"/>
  <c r="F168"/>
  <c r="E168"/>
  <c r="AG167"/>
  <c r="AE167"/>
  <c r="AC167"/>
  <c r="AA167"/>
  <c r="Y167"/>
  <c r="W167"/>
  <c r="U167"/>
  <c r="S167"/>
  <c r="Q167"/>
  <c r="O167"/>
  <c r="M167"/>
  <c r="K167"/>
  <c r="F167"/>
  <c r="E167"/>
  <c r="AG166"/>
  <c r="AE166"/>
  <c r="AC166"/>
  <c r="AA166"/>
  <c r="Y166"/>
  <c r="W166"/>
  <c r="U166"/>
  <c r="S166"/>
  <c r="Q166"/>
  <c r="O166"/>
  <c r="M166"/>
  <c r="K166"/>
  <c r="F166"/>
  <c r="E166"/>
  <c r="AG165"/>
  <c r="AE165"/>
  <c r="AC165"/>
  <c r="AA165"/>
  <c r="Y165"/>
  <c r="W165"/>
  <c r="U165"/>
  <c r="S165"/>
  <c r="Q165"/>
  <c r="O165"/>
  <c r="M165"/>
  <c r="K165"/>
  <c r="F165"/>
  <c r="E165"/>
  <c r="G165" s="1"/>
  <c r="AG163"/>
  <c r="AE163"/>
  <c r="AC163"/>
  <c r="AA163"/>
  <c r="Y163"/>
  <c r="W163"/>
  <c r="U163"/>
  <c r="S163"/>
  <c r="Q163"/>
  <c r="O163"/>
  <c r="M163"/>
  <c r="K163"/>
  <c r="F163"/>
  <c r="E163"/>
  <c r="AG162"/>
  <c r="AE162"/>
  <c r="AC162"/>
  <c r="AA162"/>
  <c r="Y162"/>
  <c r="W162"/>
  <c r="U162"/>
  <c r="S162"/>
  <c r="Q162"/>
  <c r="O162"/>
  <c r="M162"/>
  <c r="K162"/>
  <c r="F162"/>
  <c r="E162"/>
  <c r="H162" s="1"/>
  <c r="AG161"/>
  <c r="AE161"/>
  <c r="AC161"/>
  <c r="AA161"/>
  <c r="Y161"/>
  <c r="W161"/>
  <c r="U161"/>
  <c r="S161"/>
  <c r="Q161"/>
  <c r="O161"/>
  <c r="M161"/>
  <c r="K161"/>
  <c r="F161"/>
  <c r="E161"/>
  <c r="AG159"/>
  <c r="AE159"/>
  <c r="AC159"/>
  <c r="AA159"/>
  <c r="Y159"/>
  <c r="W159"/>
  <c r="U159"/>
  <c r="S159"/>
  <c r="Q159"/>
  <c r="O159"/>
  <c r="M159"/>
  <c r="K159"/>
  <c r="F159"/>
  <c r="E159"/>
  <c r="AG158"/>
  <c r="AE158"/>
  <c r="AC158"/>
  <c r="AA158"/>
  <c r="Y158"/>
  <c r="W158"/>
  <c r="U158"/>
  <c r="S158"/>
  <c r="Q158"/>
  <c r="O158"/>
  <c r="M158"/>
  <c r="K158"/>
  <c r="F158"/>
  <c r="E158"/>
  <c r="G158" s="1"/>
  <c r="AG157"/>
  <c r="AE157"/>
  <c r="AC157"/>
  <c r="AA157"/>
  <c r="Y157"/>
  <c r="W157"/>
  <c r="U157"/>
  <c r="S157"/>
  <c r="Q157"/>
  <c r="O157"/>
  <c r="M157"/>
  <c r="K157"/>
  <c r="F157"/>
  <c r="E157"/>
  <c r="AG156"/>
  <c r="AE156"/>
  <c r="AC156"/>
  <c r="AA156"/>
  <c r="Y156"/>
  <c r="W156"/>
  <c r="U156"/>
  <c r="S156"/>
  <c r="Q156"/>
  <c r="O156"/>
  <c r="M156"/>
  <c r="K156"/>
  <c r="F156"/>
  <c r="E156"/>
  <c r="G156" s="1"/>
  <c r="AG155"/>
  <c r="AE155"/>
  <c r="AC155"/>
  <c r="AA155"/>
  <c r="Y155"/>
  <c r="W155"/>
  <c r="U155"/>
  <c r="S155"/>
  <c r="Q155"/>
  <c r="O155"/>
  <c r="M155"/>
  <c r="K155"/>
  <c r="F155"/>
  <c r="E155"/>
  <c r="AG154"/>
  <c r="AE154"/>
  <c r="AC154"/>
  <c r="AA154"/>
  <c r="Y154"/>
  <c r="W154"/>
  <c r="U154"/>
  <c r="S154"/>
  <c r="Q154"/>
  <c r="O154"/>
  <c r="M154"/>
  <c r="K154"/>
  <c r="F154"/>
  <c r="E154"/>
  <c r="AG153"/>
  <c r="AE153"/>
  <c r="AC153"/>
  <c r="AA153"/>
  <c r="Y153"/>
  <c r="W153"/>
  <c r="U153"/>
  <c r="S153"/>
  <c r="Q153"/>
  <c r="O153"/>
  <c r="M153"/>
  <c r="K153"/>
  <c r="F153"/>
  <c r="E153"/>
  <c r="G153" s="1"/>
  <c r="AG152"/>
  <c r="AE152"/>
  <c r="AC152"/>
  <c r="AA152"/>
  <c r="Y152"/>
  <c r="W152"/>
  <c r="U152"/>
  <c r="S152"/>
  <c r="Q152"/>
  <c r="O152"/>
  <c r="M152"/>
  <c r="K152"/>
  <c r="F152"/>
  <c r="E152"/>
  <c r="AG151"/>
  <c r="AE151"/>
  <c r="AC151"/>
  <c r="AA151"/>
  <c r="Y151"/>
  <c r="W151"/>
  <c r="U151"/>
  <c r="S151"/>
  <c r="Q151"/>
  <c r="O151"/>
  <c r="M151"/>
  <c r="K151"/>
  <c r="F151"/>
  <c r="E151"/>
  <c r="G151" s="1"/>
  <c r="AG147"/>
  <c r="AE147"/>
  <c r="AC147"/>
  <c r="AA147"/>
  <c r="Y147"/>
  <c r="W147"/>
  <c r="U147"/>
  <c r="S147"/>
  <c r="Q147"/>
  <c r="O147"/>
  <c r="M147"/>
  <c r="K147"/>
  <c r="F147"/>
  <c r="E147"/>
  <c r="G147" s="1"/>
  <c r="AG146"/>
  <c r="AE146"/>
  <c r="AC146"/>
  <c r="AA146"/>
  <c r="Y146"/>
  <c r="W146"/>
  <c r="U146"/>
  <c r="S146"/>
  <c r="Q146"/>
  <c r="O146"/>
  <c r="M146"/>
  <c r="K146"/>
  <c r="E146"/>
  <c r="H146" s="1"/>
  <c r="AG145"/>
  <c r="AE145"/>
  <c r="AC145"/>
  <c r="AA145"/>
  <c r="Y145"/>
  <c r="W145"/>
  <c r="U145"/>
  <c r="S145"/>
  <c r="Q145"/>
  <c r="O145"/>
  <c r="M145"/>
  <c r="K145"/>
  <c r="F145"/>
  <c r="E145"/>
  <c r="G145" s="1"/>
  <c r="AG144"/>
  <c r="AE144"/>
  <c r="AC144"/>
  <c r="AA144"/>
  <c r="Y144"/>
  <c r="W144"/>
  <c r="U144"/>
  <c r="S144"/>
  <c r="Q144"/>
  <c r="O144"/>
  <c r="M144"/>
  <c r="K144"/>
  <c r="F144"/>
  <c r="E144"/>
  <c r="AG143"/>
  <c r="AE143"/>
  <c r="AC143"/>
  <c r="AA143"/>
  <c r="Y143"/>
  <c r="W143"/>
  <c r="U143"/>
  <c r="S143"/>
  <c r="Q143"/>
  <c r="O143"/>
  <c r="M143"/>
  <c r="K143"/>
  <c r="F143"/>
  <c r="E143"/>
  <c r="AG142"/>
  <c r="AE142"/>
  <c r="AC142"/>
  <c r="AA142"/>
  <c r="Y142"/>
  <c r="W142"/>
  <c r="U142"/>
  <c r="S142"/>
  <c r="Q142"/>
  <c r="O142"/>
  <c r="M142"/>
  <c r="K142"/>
  <c r="F142"/>
  <c r="E142"/>
  <c r="G142" s="1"/>
  <c r="AG140"/>
  <c r="AE140"/>
  <c r="AC140"/>
  <c r="AA140"/>
  <c r="Y140"/>
  <c r="W140"/>
  <c r="U140"/>
  <c r="S140"/>
  <c r="Q140"/>
  <c r="O140"/>
  <c r="M140"/>
  <c r="K140"/>
  <c r="F140"/>
  <c r="E140"/>
  <c r="AG139"/>
  <c r="AE139"/>
  <c r="AC139"/>
  <c r="AA139"/>
  <c r="Y139"/>
  <c r="W139"/>
  <c r="U139"/>
  <c r="S139"/>
  <c r="Q139"/>
  <c r="O139"/>
  <c r="M139"/>
  <c r="K139"/>
  <c r="F139"/>
  <c r="E139"/>
  <c r="AG138"/>
  <c r="AE138"/>
  <c r="AC138"/>
  <c r="AA138"/>
  <c r="Y138"/>
  <c r="W138"/>
  <c r="U138"/>
  <c r="S138"/>
  <c r="Q138"/>
  <c r="O138"/>
  <c r="M138"/>
  <c r="K138"/>
  <c r="E138"/>
  <c r="AG135"/>
  <c r="AE135"/>
  <c r="AC135"/>
  <c r="AA135"/>
  <c r="Y135"/>
  <c r="W135"/>
  <c r="U135"/>
  <c r="S135"/>
  <c r="Q135"/>
  <c r="O135"/>
  <c r="M135"/>
  <c r="K135"/>
  <c r="F135"/>
  <c r="E135"/>
  <c r="H135" s="1"/>
  <c r="AG134"/>
  <c r="AE134"/>
  <c r="AC134"/>
  <c r="AA134"/>
  <c r="Y134"/>
  <c r="W134"/>
  <c r="U134"/>
  <c r="S134"/>
  <c r="Q134"/>
  <c r="O134"/>
  <c r="M134"/>
  <c r="K134"/>
  <c r="E134"/>
  <c r="AG133"/>
  <c r="AE133"/>
  <c r="AC133"/>
  <c r="AA133"/>
  <c r="Y133"/>
  <c r="W133"/>
  <c r="U133"/>
  <c r="S133"/>
  <c r="Q133"/>
  <c r="O133"/>
  <c r="M133"/>
  <c r="K133"/>
  <c r="F133"/>
  <c r="E133"/>
  <c r="H133" s="1"/>
  <c r="AG132"/>
  <c r="AE132"/>
  <c r="AC132"/>
  <c r="AA132"/>
  <c r="Y132"/>
  <c r="W132"/>
  <c r="U132"/>
  <c r="S132"/>
  <c r="Q132"/>
  <c r="O132"/>
  <c r="M132"/>
  <c r="K132"/>
  <c r="F132"/>
  <c r="E132"/>
  <c r="AG131"/>
  <c r="AE131"/>
  <c r="AC131"/>
  <c r="AA131"/>
  <c r="Y131"/>
  <c r="W131"/>
  <c r="U131"/>
  <c r="S131"/>
  <c r="Q131"/>
  <c r="O131"/>
  <c r="M131"/>
  <c r="K131"/>
  <c r="F131"/>
  <c r="E131"/>
  <c r="AG130"/>
  <c r="AE130"/>
  <c r="AC130"/>
  <c r="AA130"/>
  <c r="Y130"/>
  <c r="W130"/>
  <c r="U130"/>
  <c r="S130"/>
  <c r="Q130"/>
  <c r="O130"/>
  <c r="M130"/>
  <c r="K130"/>
  <c r="F130"/>
  <c r="E130"/>
  <c r="AG129"/>
  <c r="AE129"/>
  <c r="AC129"/>
  <c r="AA129"/>
  <c r="Y129"/>
  <c r="W129"/>
  <c r="U129"/>
  <c r="S129"/>
  <c r="Q129"/>
  <c r="O129"/>
  <c r="M129"/>
  <c r="K129"/>
  <c r="F129"/>
  <c r="E129"/>
  <c r="AG127"/>
  <c r="AE127"/>
  <c r="AC127"/>
  <c r="AA127"/>
  <c r="Y127"/>
  <c r="W127"/>
  <c r="U127"/>
  <c r="S127"/>
  <c r="Q127"/>
  <c r="O127"/>
  <c r="M127"/>
  <c r="K127"/>
  <c r="F127"/>
  <c r="E127"/>
  <c r="AG125"/>
  <c r="AE125"/>
  <c r="AC125"/>
  <c r="AA125"/>
  <c r="Y125"/>
  <c r="W125"/>
  <c r="U125"/>
  <c r="S125"/>
  <c r="Q125"/>
  <c r="O125"/>
  <c r="M125"/>
  <c r="K125"/>
  <c r="F125"/>
  <c r="E125"/>
  <c r="H125" s="1"/>
  <c r="AG124"/>
  <c r="AE124"/>
  <c r="AC124"/>
  <c r="AA124"/>
  <c r="Y124"/>
  <c r="W124"/>
  <c r="U124"/>
  <c r="S124"/>
  <c r="Q124"/>
  <c r="O124"/>
  <c r="M124"/>
  <c r="K124"/>
  <c r="E124"/>
  <c r="AG123"/>
  <c r="AE123"/>
  <c r="AC123"/>
  <c r="AA123"/>
  <c r="Y123"/>
  <c r="W123"/>
  <c r="U123"/>
  <c r="S123"/>
  <c r="Q123"/>
  <c r="O123"/>
  <c r="M123"/>
  <c r="K123"/>
  <c r="F123"/>
  <c r="E123"/>
  <c r="H123" s="1"/>
  <c r="AG122"/>
  <c r="AE122"/>
  <c r="AC122"/>
  <c r="AA122"/>
  <c r="Y122"/>
  <c r="W122"/>
  <c r="U122"/>
  <c r="S122"/>
  <c r="Q122"/>
  <c r="O122"/>
  <c r="M122"/>
  <c r="K122"/>
  <c r="F122"/>
  <c r="E122"/>
  <c r="AG120"/>
  <c r="AE120"/>
  <c r="AC120"/>
  <c r="AA120"/>
  <c r="Y120"/>
  <c r="W120"/>
  <c r="U120"/>
  <c r="S120"/>
  <c r="Q120"/>
  <c r="O120"/>
  <c r="M120"/>
  <c r="K120"/>
  <c r="F120"/>
  <c r="E120"/>
  <c r="AG118"/>
  <c r="AE118"/>
  <c r="AC118"/>
  <c r="AA118"/>
  <c r="Y118"/>
  <c r="W118"/>
  <c r="U118"/>
  <c r="S118"/>
  <c r="Q118"/>
  <c r="O118"/>
  <c r="M118"/>
  <c r="K118"/>
  <c r="F118"/>
  <c r="E118"/>
  <c r="G118" s="1"/>
  <c r="AG117"/>
  <c r="AE117"/>
  <c r="AC117"/>
  <c r="AA117"/>
  <c r="Y117"/>
  <c r="W117"/>
  <c r="U117"/>
  <c r="S117"/>
  <c r="Q117"/>
  <c r="O117"/>
  <c r="M117"/>
  <c r="K117"/>
  <c r="F117"/>
  <c r="E117"/>
  <c r="AG115"/>
  <c r="AE115"/>
  <c r="AC115"/>
  <c r="AA115"/>
  <c r="Y115"/>
  <c r="W115"/>
  <c r="U115"/>
  <c r="S115"/>
  <c r="Q115"/>
  <c r="O115"/>
  <c r="M115"/>
  <c r="K115"/>
  <c r="F115"/>
  <c r="E115"/>
  <c r="AG114"/>
  <c r="AE114"/>
  <c r="AC114"/>
  <c r="AA114"/>
  <c r="Y114"/>
  <c r="W114"/>
  <c r="U114"/>
  <c r="S114"/>
  <c r="Q114"/>
  <c r="O114"/>
  <c r="M114"/>
  <c r="K114"/>
  <c r="E114"/>
  <c r="H114" s="1"/>
  <c r="AG113"/>
  <c r="AE113"/>
  <c r="AC113"/>
  <c r="AA113"/>
  <c r="Y113"/>
  <c r="W113"/>
  <c r="U113"/>
  <c r="S113"/>
  <c r="Q113"/>
  <c r="O113"/>
  <c r="M113"/>
  <c r="K113"/>
  <c r="F113"/>
  <c r="E113"/>
  <c r="AG112"/>
  <c r="AE112"/>
  <c r="AC112"/>
  <c r="AA112"/>
  <c r="Y112"/>
  <c r="W112"/>
  <c r="U112"/>
  <c r="S112"/>
  <c r="Q112"/>
  <c r="O112"/>
  <c r="M112"/>
  <c r="K112"/>
  <c r="F112"/>
  <c r="E112"/>
  <c r="AG111"/>
  <c r="AE111"/>
  <c r="AC111"/>
  <c r="AA111"/>
  <c r="Y111"/>
  <c r="W111"/>
  <c r="U111"/>
  <c r="S111"/>
  <c r="Q111"/>
  <c r="O111"/>
  <c r="M111"/>
  <c r="K111"/>
  <c r="F111"/>
  <c r="E111"/>
  <c r="AG110"/>
  <c r="AE110"/>
  <c r="AC110"/>
  <c r="AA110"/>
  <c r="Y110"/>
  <c r="W110"/>
  <c r="U110"/>
  <c r="S110"/>
  <c r="Q110"/>
  <c r="O110"/>
  <c r="M110"/>
  <c r="K110"/>
  <c r="F110"/>
  <c r="E110"/>
  <c r="G110" s="1"/>
  <c r="AG109"/>
  <c r="AE109"/>
  <c r="AC109"/>
  <c r="AA109"/>
  <c r="Y109"/>
  <c r="W109"/>
  <c r="U109"/>
  <c r="S109"/>
  <c r="Q109"/>
  <c r="O109"/>
  <c r="M109"/>
  <c r="K109"/>
  <c r="F109"/>
  <c r="E109"/>
  <c r="AG108"/>
  <c r="AE108"/>
  <c r="AC108"/>
  <c r="AA108"/>
  <c r="Y108"/>
  <c r="W108"/>
  <c r="U108"/>
  <c r="S108"/>
  <c r="Q108"/>
  <c r="O108"/>
  <c r="M108"/>
  <c r="K108"/>
  <c r="F108"/>
  <c r="E108"/>
  <c r="G108" s="1"/>
  <c r="AG107"/>
  <c r="AE107"/>
  <c r="AC107"/>
  <c r="AA107"/>
  <c r="Y107"/>
  <c r="W107"/>
  <c r="U107"/>
  <c r="S107"/>
  <c r="Q107"/>
  <c r="O107"/>
  <c r="M107"/>
  <c r="K107"/>
  <c r="F107"/>
  <c r="E107"/>
  <c r="AG106"/>
  <c r="AE106"/>
  <c r="AC106"/>
  <c r="AA106"/>
  <c r="Y106"/>
  <c r="W106"/>
  <c r="U106"/>
  <c r="S106"/>
  <c r="Q106"/>
  <c r="O106"/>
  <c r="M106"/>
  <c r="K106"/>
  <c r="AG105"/>
  <c r="AE105"/>
  <c r="AC105"/>
  <c r="AA105"/>
  <c r="Y105"/>
  <c r="W105"/>
  <c r="U105"/>
  <c r="S105"/>
  <c r="Q105"/>
  <c r="O105"/>
  <c r="M105"/>
  <c r="K105"/>
  <c r="F105"/>
  <c r="E105"/>
  <c r="H105" s="1"/>
  <c r="AG101"/>
  <c r="AE101"/>
  <c r="AC101"/>
  <c r="AA101"/>
  <c r="Y101"/>
  <c r="W101"/>
  <c r="U101"/>
  <c r="S101"/>
  <c r="Q101"/>
  <c r="O101"/>
  <c r="M101"/>
  <c r="K101"/>
  <c r="F101"/>
  <c r="E101"/>
  <c r="AG98"/>
  <c r="AE98"/>
  <c r="AC98"/>
  <c r="AA98"/>
  <c r="Y98"/>
  <c r="W98"/>
  <c r="U98"/>
  <c r="S98"/>
  <c r="Q98"/>
  <c r="O98"/>
  <c r="M98"/>
  <c r="K98"/>
  <c r="F98"/>
  <c r="E98"/>
  <c r="H98" s="1"/>
  <c r="AG95"/>
  <c r="AE95"/>
  <c r="AC95"/>
  <c r="AA95"/>
  <c r="Y95"/>
  <c r="W95"/>
  <c r="U95"/>
  <c r="S95"/>
  <c r="Q95"/>
  <c r="O95"/>
  <c r="M95"/>
  <c r="K95"/>
  <c r="F95"/>
  <c r="E95"/>
  <c r="AG94"/>
  <c r="AE94"/>
  <c r="AC94"/>
  <c r="AA94"/>
  <c r="Y94"/>
  <c r="W94"/>
  <c r="U94"/>
  <c r="S94"/>
  <c r="Q94"/>
  <c r="O94"/>
  <c r="M94"/>
  <c r="K94"/>
  <c r="F94"/>
  <c r="E94"/>
  <c r="AG92"/>
  <c r="AE92"/>
  <c r="AC92"/>
  <c r="AA92"/>
  <c r="Y92"/>
  <c r="W92"/>
  <c r="U92"/>
  <c r="S92"/>
  <c r="Q92"/>
  <c r="O92"/>
  <c r="M92"/>
  <c r="K92"/>
  <c r="F92"/>
  <c r="E92"/>
  <c r="AG90"/>
  <c r="AE90"/>
  <c r="AC90"/>
  <c r="AA90"/>
  <c r="Y90"/>
  <c r="W90"/>
  <c r="U90"/>
  <c r="S90"/>
  <c r="Q90"/>
  <c r="O90"/>
  <c r="M90"/>
  <c r="K90"/>
  <c r="F90"/>
  <c r="E90"/>
  <c r="AG89"/>
  <c r="AE89"/>
  <c r="AC89"/>
  <c r="AA89"/>
  <c r="Y89"/>
  <c r="W89"/>
  <c r="U89"/>
  <c r="S89"/>
  <c r="Q89"/>
  <c r="O89"/>
  <c r="M89"/>
  <c r="K89"/>
  <c r="F89"/>
  <c r="E89"/>
  <c r="AG88"/>
  <c r="AE88"/>
  <c r="AC88"/>
  <c r="AA88"/>
  <c r="Y88"/>
  <c r="W88"/>
  <c r="U88"/>
  <c r="S88"/>
  <c r="Q88"/>
  <c r="O88"/>
  <c r="M88"/>
  <c r="K88"/>
  <c r="F88"/>
  <c r="E88"/>
  <c r="H88" s="1"/>
  <c r="AG87"/>
  <c r="AE87"/>
  <c r="AC87"/>
  <c r="AA87"/>
  <c r="Y87"/>
  <c r="W87"/>
  <c r="U87"/>
  <c r="S87"/>
  <c r="Q87"/>
  <c r="O87"/>
  <c r="M87"/>
  <c r="K87"/>
  <c r="E87"/>
  <c r="G87" s="1"/>
  <c r="AG86"/>
  <c r="AE86"/>
  <c r="AC86"/>
  <c r="AA86"/>
  <c r="Y86"/>
  <c r="W86"/>
  <c r="U86"/>
  <c r="S86"/>
  <c r="Q86"/>
  <c r="O86"/>
  <c r="M86"/>
  <c r="K86"/>
  <c r="F86"/>
  <c r="E86"/>
  <c r="H86" s="1"/>
  <c r="AG85"/>
  <c r="AE85"/>
  <c r="AC85"/>
  <c r="AA85"/>
  <c r="Y85"/>
  <c r="W85"/>
  <c r="U85"/>
  <c r="S85"/>
  <c r="Q85"/>
  <c r="O85"/>
  <c r="M85"/>
  <c r="K85"/>
  <c r="F85"/>
  <c r="E85"/>
  <c r="AG84"/>
  <c r="AE84"/>
  <c r="AC84"/>
  <c r="AA84"/>
  <c r="Y84"/>
  <c r="W84"/>
  <c r="U84"/>
  <c r="S84"/>
  <c r="Q84"/>
  <c r="O84"/>
  <c r="M84"/>
  <c r="K84"/>
  <c r="F84"/>
  <c r="E84"/>
  <c r="AG83"/>
  <c r="AE83"/>
  <c r="AC83"/>
  <c r="AA83"/>
  <c r="Y83"/>
  <c r="W83"/>
  <c r="U83"/>
  <c r="S83"/>
  <c r="Q83"/>
  <c r="O83"/>
  <c r="M83"/>
  <c r="K83"/>
  <c r="F83"/>
  <c r="E83"/>
  <c r="AG82"/>
  <c r="AE82"/>
  <c r="AC82"/>
  <c r="AA82"/>
  <c r="Y82"/>
  <c r="W82"/>
  <c r="U82"/>
  <c r="S82"/>
  <c r="Q82"/>
  <c r="O82"/>
  <c r="M82"/>
  <c r="K82"/>
  <c r="F82"/>
  <c r="E82"/>
  <c r="AG81"/>
  <c r="AE81"/>
  <c r="AC81"/>
  <c r="AA81"/>
  <c r="Y81"/>
  <c r="W81"/>
  <c r="U81"/>
  <c r="S81"/>
  <c r="Q81"/>
  <c r="O81"/>
  <c r="M81"/>
  <c r="K81"/>
  <c r="F81"/>
  <c r="E81"/>
  <c r="AG80"/>
  <c r="AE80"/>
  <c r="AC80"/>
  <c r="AA80"/>
  <c r="Y80"/>
  <c r="W80"/>
  <c r="U80"/>
  <c r="S80"/>
  <c r="Q80"/>
  <c r="O80"/>
  <c r="M80"/>
  <c r="K80"/>
  <c r="F80"/>
  <c r="E80"/>
  <c r="H80" s="1"/>
  <c r="AG78"/>
  <c r="AE78"/>
  <c r="AC78"/>
  <c r="AA78"/>
  <c r="Y78"/>
  <c r="W78"/>
  <c r="U78"/>
  <c r="S78"/>
  <c r="Q78"/>
  <c r="O78"/>
  <c r="M78"/>
  <c r="K78"/>
  <c r="F78"/>
  <c r="E78"/>
  <c r="G78" s="1"/>
  <c r="AG77"/>
  <c r="AE77"/>
  <c r="AC77"/>
  <c r="AA77"/>
  <c r="Y77"/>
  <c r="W77"/>
  <c r="U77"/>
  <c r="S77"/>
  <c r="Q77"/>
  <c r="O77"/>
  <c r="M77"/>
  <c r="K77"/>
  <c r="F77"/>
  <c r="E77"/>
  <c r="AG73"/>
  <c r="AE73"/>
  <c r="AC73"/>
  <c r="AA73"/>
  <c r="Y73"/>
  <c r="W73"/>
  <c r="U73"/>
  <c r="S73"/>
  <c r="Q73"/>
  <c r="O73"/>
  <c r="M73"/>
  <c r="K73"/>
  <c r="F73"/>
  <c r="E73"/>
  <c r="AG72"/>
  <c r="AE72"/>
  <c r="AC72"/>
  <c r="AA72"/>
  <c r="Y72"/>
  <c r="W72"/>
  <c r="U72"/>
  <c r="S72"/>
  <c r="Q72"/>
  <c r="O72"/>
  <c r="M72"/>
  <c r="K72"/>
  <c r="F72"/>
  <c r="E72"/>
  <c r="H72" s="1"/>
  <c r="AG71"/>
  <c r="AE71"/>
  <c r="AC71"/>
  <c r="AA71"/>
  <c r="Y71"/>
  <c r="W71"/>
  <c r="U71"/>
  <c r="S71"/>
  <c r="Q71"/>
  <c r="O71"/>
  <c r="M71"/>
  <c r="K71"/>
  <c r="E71"/>
  <c r="AG70"/>
  <c r="AE70"/>
  <c r="AC70"/>
  <c r="AA70"/>
  <c r="Y70"/>
  <c r="W70"/>
  <c r="U70"/>
  <c r="S70"/>
  <c r="Q70"/>
  <c r="O70"/>
  <c r="M70"/>
  <c r="K70"/>
  <c r="F70"/>
  <c r="E70"/>
  <c r="G70" s="1"/>
  <c r="AG69"/>
  <c r="AE69"/>
  <c r="AC69"/>
  <c r="AA69"/>
  <c r="Y69"/>
  <c r="W69"/>
  <c r="U69"/>
  <c r="S69"/>
  <c r="Q69"/>
  <c r="O69"/>
  <c r="M69"/>
  <c r="K69"/>
  <c r="F69"/>
  <c r="E69"/>
  <c r="G69" s="1"/>
  <c r="AG68"/>
  <c r="AE68"/>
  <c r="AC68"/>
  <c r="AA68"/>
  <c r="Y68"/>
  <c r="W68"/>
  <c r="U68"/>
  <c r="S68"/>
  <c r="Q68"/>
  <c r="O68"/>
  <c r="M68"/>
  <c r="K68"/>
  <c r="F68"/>
  <c r="E68"/>
  <c r="H68" s="1"/>
  <c r="AG67"/>
  <c r="AE67"/>
  <c r="AC67"/>
  <c r="AA67"/>
  <c r="Y67"/>
  <c r="W67"/>
  <c r="U67"/>
  <c r="S67"/>
  <c r="Q67"/>
  <c r="O67"/>
  <c r="M67"/>
  <c r="K67"/>
  <c r="F67"/>
  <c r="E67"/>
  <c r="G67" s="1"/>
  <c r="AG66"/>
  <c r="AE66"/>
  <c r="AC66"/>
  <c r="AA66"/>
  <c r="Y66"/>
  <c r="W66"/>
  <c r="U66"/>
  <c r="S66"/>
  <c r="Q66"/>
  <c r="O66"/>
  <c r="M66"/>
  <c r="K66"/>
  <c r="E66"/>
  <c r="AG65"/>
  <c r="AE65"/>
  <c r="AC65"/>
  <c r="AA65"/>
  <c r="Y65"/>
  <c r="W65"/>
  <c r="U65"/>
  <c r="S65"/>
  <c r="Q65"/>
  <c r="O65"/>
  <c r="M65"/>
  <c r="K65"/>
  <c r="F65"/>
  <c r="E65"/>
  <c r="G65" s="1"/>
  <c r="AG64"/>
  <c r="AE64"/>
  <c r="AC64"/>
  <c r="AA64"/>
  <c r="Y64"/>
  <c r="W64"/>
  <c r="U64"/>
  <c r="S64"/>
  <c r="Q64"/>
  <c r="O64"/>
  <c r="M64"/>
  <c r="K64"/>
  <c r="F64"/>
  <c r="E64"/>
  <c r="AG63"/>
  <c r="AE63"/>
  <c r="AC63"/>
  <c r="AA63"/>
  <c r="Y63"/>
  <c r="W63"/>
  <c r="U63"/>
  <c r="S63"/>
  <c r="Q63"/>
  <c r="O63"/>
  <c r="M63"/>
  <c r="K63"/>
  <c r="F63"/>
  <c r="E63"/>
  <c r="AG62"/>
  <c r="AE62"/>
  <c r="AC62"/>
  <c r="AA62"/>
  <c r="Y62"/>
  <c r="W62"/>
  <c r="U62"/>
  <c r="S62"/>
  <c r="Q62"/>
  <c r="O62"/>
  <c r="M62"/>
  <c r="K62"/>
  <c r="E62"/>
  <c r="G62" s="1"/>
  <c r="AG61"/>
  <c r="AE61"/>
  <c r="AC61"/>
  <c r="AA61"/>
  <c r="Y61"/>
  <c r="W61"/>
  <c r="U61"/>
  <c r="S61"/>
  <c r="Q61"/>
  <c r="O61"/>
  <c r="M61"/>
  <c r="K61"/>
  <c r="F61"/>
  <c r="E61"/>
  <c r="AG60"/>
  <c r="AE60"/>
  <c r="AC60"/>
  <c r="AA60"/>
  <c r="Y60"/>
  <c r="W60"/>
  <c r="U60"/>
  <c r="S60"/>
  <c r="Q60"/>
  <c r="O60"/>
  <c r="M60"/>
  <c r="K60"/>
  <c r="F60"/>
  <c r="E60"/>
  <c r="H60" s="1"/>
  <c r="AG59"/>
  <c r="AE59"/>
  <c r="AC59"/>
  <c r="AA59"/>
  <c r="Y59"/>
  <c r="W59"/>
  <c r="U59"/>
  <c r="S59"/>
  <c r="Q59"/>
  <c r="O59"/>
  <c r="M59"/>
  <c r="K59"/>
  <c r="E59"/>
  <c r="AG58"/>
  <c r="AE58"/>
  <c r="AC58"/>
  <c r="AA58"/>
  <c r="Y58"/>
  <c r="W58"/>
  <c r="U58"/>
  <c r="S58"/>
  <c r="Q58"/>
  <c r="O58"/>
  <c r="M58"/>
  <c r="K58"/>
  <c r="F58"/>
  <c r="E58"/>
  <c r="AG55"/>
  <c r="AE55"/>
  <c r="AC55"/>
  <c r="AA55"/>
  <c r="Y55"/>
  <c r="W55"/>
  <c r="U55"/>
  <c r="S55"/>
  <c r="Q55"/>
  <c r="O55"/>
  <c r="M55"/>
  <c r="K55"/>
  <c r="F55"/>
  <c r="E55"/>
  <c r="AG54"/>
  <c r="AE54"/>
  <c r="AC54"/>
  <c r="AA54"/>
  <c r="Y54"/>
  <c r="W54"/>
  <c r="U54"/>
  <c r="S54"/>
  <c r="Q54"/>
  <c r="O54"/>
  <c r="M54"/>
  <c r="K54"/>
  <c r="F54"/>
  <c r="E54"/>
  <c r="G54" s="1"/>
  <c r="AG53"/>
  <c r="AE53"/>
  <c r="AC53"/>
  <c r="AA53"/>
  <c r="Y53"/>
  <c r="W53"/>
  <c r="U53"/>
  <c r="S53"/>
  <c r="Q53"/>
  <c r="O53"/>
  <c r="M53"/>
  <c r="K53"/>
  <c r="F53"/>
  <c r="E53"/>
  <c r="AG51"/>
  <c r="AE51"/>
  <c r="AC51"/>
  <c r="AA51"/>
  <c r="Y51"/>
  <c r="W51"/>
  <c r="U51"/>
  <c r="S51"/>
  <c r="Q51"/>
  <c r="O51"/>
  <c r="M51"/>
  <c r="K51"/>
  <c r="F51"/>
  <c r="E51"/>
  <c r="AG50"/>
  <c r="AE50"/>
  <c r="AC50"/>
  <c r="AA50"/>
  <c r="Y50"/>
  <c r="W50"/>
  <c r="U50"/>
  <c r="S50"/>
  <c r="Q50"/>
  <c r="O50"/>
  <c r="M50"/>
  <c r="K50"/>
  <c r="F50"/>
  <c r="E50"/>
  <c r="AG49"/>
  <c r="AE49"/>
  <c r="AC49"/>
  <c r="AA49"/>
  <c r="Y49"/>
  <c r="W49"/>
  <c r="U49"/>
  <c r="S49"/>
  <c r="Q49"/>
  <c r="O49"/>
  <c r="M49"/>
  <c r="K49"/>
  <c r="E49"/>
  <c r="H49" s="1"/>
  <c r="AG45"/>
  <c r="AE45"/>
  <c r="AC45"/>
  <c r="AA45"/>
  <c r="Y45"/>
  <c r="W45"/>
  <c r="U45"/>
  <c r="S45"/>
  <c r="Q45"/>
  <c r="O45"/>
  <c r="M45"/>
  <c r="K45"/>
  <c r="F45"/>
  <c r="E45"/>
  <c r="AG42"/>
  <c r="AE42"/>
  <c r="AC42"/>
  <c r="AA42"/>
  <c r="Y42"/>
  <c r="W42"/>
  <c r="U42"/>
  <c r="S42"/>
  <c r="Q42"/>
  <c r="O42"/>
  <c r="M42"/>
  <c r="K42"/>
  <c r="F42"/>
  <c r="E42"/>
  <c r="H42" s="1"/>
  <c r="AG39"/>
  <c r="AE39"/>
  <c r="AC39"/>
  <c r="AA39"/>
  <c r="Y39"/>
  <c r="W39"/>
  <c r="U39"/>
  <c r="S39"/>
  <c r="Q39"/>
  <c r="O39"/>
  <c r="M39"/>
  <c r="K39"/>
  <c r="F39"/>
  <c r="E39"/>
  <c r="AG38"/>
  <c r="AE38"/>
  <c r="AC38"/>
  <c r="AA38"/>
  <c r="Y38"/>
  <c r="W38"/>
  <c r="U38"/>
  <c r="S38"/>
  <c r="Q38"/>
  <c r="O38"/>
  <c r="M38"/>
  <c r="K38"/>
  <c r="F38"/>
  <c r="E38"/>
  <c r="G38" s="1"/>
  <c r="AG37"/>
  <c r="AE37"/>
  <c r="AC37"/>
  <c r="AA37"/>
  <c r="Y37"/>
  <c r="W37"/>
  <c r="U37"/>
  <c r="S37"/>
  <c r="Q37"/>
  <c r="O37"/>
  <c r="M37"/>
  <c r="K37"/>
  <c r="F37"/>
  <c r="E37"/>
  <c r="AG36"/>
  <c r="AE36"/>
  <c r="AC36"/>
  <c r="AA36"/>
  <c r="Y36"/>
  <c r="W36"/>
  <c r="U36"/>
  <c r="S36"/>
  <c r="Q36"/>
  <c r="O36"/>
  <c r="M36"/>
  <c r="K36"/>
  <c r="F36"/>
  <c r="E36"/>
  <c r="G36" s="1"/>
  <c r="AG35"/>
  <c r="AE35"/>
  <c r="AC35"/>
  <c r="AA35"/>
  <c r="Y35"/>
  <c r="W35"/>
  <c r="U35"/>
  <c r="S35"/>
  <c r="Q35"/>
  <c r="O35"/>
  <c r="M35"/>
  <c r="K35"/>
  <c r="F35"/>
  <c r="E35"/>
  <c r="AG34"/>
  <c r="AE34"/>
  <c r="AC34"/>
  <c r="AA34"/>
  <c r="Y34"/>
  <c r="W34"/>
  <c r="U34"/>
  <c r="S34"/>
  <c r="Q34"/>
  <c r="O34"/>
  <c r="M34"/>
  <c r="K34"/>
  <c r="E34"/>
  <c r="H34" s="1"/>
  <c r="AG33"/>
  <c r="AE33"/>
  <c r="AC33"/>
  <c r="AA33"/>
  <c r="Y33"/>
  <c r="W33"/>
  <c r="U33"/>
  <c r="S33"/>
  <c r="Q33"/>
  <c r="O33"/>
  <c r="M33"/>
  <c r="K33"/>
  <c r="F33"/>
  <c r="E33"/>
  <c r="AG32"/>
  <c r="AE32"/>
  <c r="AC32"/>
  <c r="AA32"/>
  <c r="Y32"/>
  <c r="W32"/>
  <c r="U32"/>
  <c r="S32"/>
  <c r="Q32"/>
  <c r="O32"/>
  <c r="M32"/>
  <c r="K32"/>
  <c r="F32"/>
  <c r="E32"/>
  <c r="AG31"/>
  <c r="AE31"/>
  <c r="AC31"/>
  <c r="AA31"/>
  <c r="Y31"/>
  <c r="W31"/>
  <c r="U31"/>
  <c r="S31"/>
  <c r="Q31"/>
  <c r="O31"/>
  <c r="M31"/>
  <c r="K31"/>
  <c r="F31"/>
  <c r="E31"/>
  <c r="AG30"/>
  <c r="AE30"/>
  <c r="AC30"/>
  <c r="AA30"/>
  <c r="Y30"/>
  <c r="W30"/>
  <c r="U30"/>
  <c r="S30"/>
  <c r="Q30"/>
  <c r="O30"/>
  <c r="M30"/>
  <c r="K30"/>
  <c r="F30"/>
  <c r="E30"/>
  <c r="G30" s="1"/>
  <c r="AG29"/>
  <c r="AE29"/>
  <c r="AC29"/>
  <c r="AA29"/>
  <c r="Y29"/>
  <c r="W29"/>
  <c r="U29"/>
  <c r="S29"/>
  <c r="Q29"/>
  <c r="O29"/>
  <c r="M29"/>
  <c r="K29"/>
  <c r="F29"/>
  <c r="E29"/>
  <c r="AG28"/>
  <c r="AE28"/>
  <c r="AC28"/>
  <c r="AA28"/>
  <c r="Y28"/>
  <c r="W28"/>
  <c r="U28"/>
  <c r="S28"/>
  <c r="Q28"/>
  <c r="O28"/>
  <c r="M28"/>
  <c r="K28"/>
  <c r="F28"/>
  <c r="E28"/>
  <c r="G28" s="1"/>
  <c r="AG27"/>
  <c r="AE27"/>
  <c r="AC27"/>
  <c r="AA27"/>
  <c r="Y27"/>
  <c r="W27"/>
  <c r="U27"/>
  <c r="S27"/>
  <c r="Q27"/>
  <c r="O27"/>
  <c r="M27"/>
  <c r="K27"/>
  <c r="F27"/>
  <c r="E27"/>
  <c r="AG26"/>
  <c r="AE26"/>
  <c r="AC26"/>
  <c r="AA26"/>
  <c r="Y26"/>
  <c r="W26"/>
  <c r="U26"/>
  <c r="S26"/>
  <c r="Q26"/>
  <c r="O26"/>
  <c r="M26"/>
  <c r="K26"/>
  <c r="E26"/>
  <c r="H26" s="1"/>
  <c r="AG25"/>
  <c r="AE25"/>
  <c r="AC25"/>
  <c r="AA25"/>
  <c r="Y25"/>
  <c r="W25"/>
  <c r="U25"/>
  <c r="S25"/>
  <c r="Q25"/>
  <c r="O25"/>
  <c r="M25"/>
  <c r="K25"/>
  <c r="F25"/>
  <c r="E25"/>
  <c r="AG24"/>
  <c r="AE24"/>
  <c r="AC24"/>
  <c r="AA24"/>
  <c r="Y24"/>
  <c r="W24"/>
  <c r="U24"/>
  <c r="S24"/>
  <c r="Q24"/>
  <c r="O24"/>
  <c r="M24"/>
  <c r="K24"/>
  <c r="F24"/>
  <c r="E24"/>
  <c r="AG23"/>
  <c r="AE23"/>
  <c r="AC23"/>
  <c r="AA23"/>
  <c r="Y23"/>
  <c r="W23"/>
  <c r="U23"/>
  <c r="S23"/>
  <c r="Q23"/>
  <c r="O23"/>
  <c r="M23"/>
  <c r="K23"/>
  <c r="F23"/>
  <c r="E23"/>
  <c r="AG22"/>
  <c r="AE22"/>
  <c r="AC22"/>
  <c r="AA22"/>
  <c r="Y22"/>
  <c r="W22"/>
  <c r="U22"/>
  <c r="S22"/>
  <c r="Q22"/>
  <c r="O22"/>
  <c r="M22"/>
  <c r="K22"/>
  <c r="F22"/>
  <c r="E22"/>
  <c r="G22" s="1"/>
  <c r="AG21"/>
  <c r="AE21"/>
  <c r="AC21"/>
  <c r="AA21"/>
  <c r="Y21"/>
  <c r="W21"/>
  <c r="U21"/>
  <c r="S21"/>
  <c r="Q21"/>
  <c r="O21"/>
  <c r="M21"/>
  <c r="K21"/>
  <c r="F21"/>
  <c r="E21"/>
  <c r="AG20"/>
  <c r="AE20"/>
  <c r="AC20"/>
  <c r="AA20"/>
  <c r="Y20"/>
  <c r="W20"/>
  <c r="U20"/>
  <c r="S20"/>
  <c r="Q20"/>
  <c r="O20"/>
  <c r="M20"/>
  <c r="K20"/>
  <c r="F20"/>
  <c r="E20"/>
  <c r="G20" s="1"/>
  <c r="AG19"/>
  <c r="AE19"/>
  <c r="AC19"/>
  <c r="AA19"/>
  <c r="Y19"/>
  <c r="W19"/>
  <c r="U19"/>
  <c r="S19"/>
  <c r="Q19"/>
  <c r="O19"/>
  <c r="M19"/>
  <c r="K19"/>
  <c r="F19"/>
  <c r="E19"/>
  <c r="AG18"/>
  <c r="AE18"/>
  <c r="AC18"/>
  <c r="AA18"/>
  <c r="Y18"/>
  <c r="W18"/>
  <c r="U18"/>
  <c r="S18"/>
  <c r="Q18"/>
  <c r="O18"/>
  <c r="M18"/>
  <c r="K18"/>
  <c r="E18"/>
  <c r="H18" s="1"/>
  <c r="AG17"/>
  <c r="AE17"/>
  <c r="AC17"/>
  <c r="AA17"/>
  <c r="Y17"/>
  <c r="W17"/>
  <c r="U17"/>
  <c r="S17"/>
  <c r="Q17"/>
  <c r="O17"/>
  <c r="M17"/>
  <c r="K17"/>
  <c r="F17"/>
  <c r="E17"/>
  <c r="AG16"/>
  <c r="AE16"/>
  <c r="AC16"/>
  <c r="AA16"/>
  <c r="Y16"/>
  <c r="W16"/>
  <c r="U16"/>
  <c r="S16"/>
  <c r="Q16"/>
  <c r="O16"/>
  <c r="M16"/>
  <c r="K16"/>
  <c r="F16"/>
  <c r="E16"/>
  <c r="AG15"/>
  <c r="AE15"/>
  <c r="AC15"/>
  <c r="AA15"/>
  <c r="Y15"/>
  <c r="W15"/>
  <c r="U15"/>
  <c r="S15"/>
  <c r="Q15"/>
  <c r="O15"/>
  <c r="M15"/>
  <c r="K15"/>
  <c r="F15"/>
  <c r="E15"/>
  <c r="AF12"/>
  <c r="AD12"/>
  <c r="AB12"/>
  <c r="Z12"/>
  <c r="X12"/>
  <c r="V12"/>
  <c r="T12"/>
  <c r="R12"/>
  <c r="P12"/>
  <c r="N12"/>
  <c r="L12"/>
  <c r="J12"/>
  <c r="AG1075" i="17"/>
  <c r="AE1075"/>
  <c r="AC1075"/>
  <c r="AA1075"/>
  <c r="Y1075"/>
  <c r="W1075"/>
  <c r="U1075"/>
  <c r="S1075"/>
  <c r="Q1075"/>
  <c r="O1075"/>
  <c r="M1075"/>
  <c r="K1075"/>
  <c r="F1075"/>
  <c r="E1075"/>
  <c r="AG1074"/>
  <c r="AE1074"/>
  <c r="AC1074"/>
  <c r="AA1074"/>
  <c r="Y1074"/>
  <c r="W1074"/>
  <c r="U1074"/>
  <c r="S1074"/>
  <c r="Q1074"/>
  <c r="O1074"/>
  <c r="M1074"/>
  <c r="K1074"/>
  <c r="F1074"/>
  <c r="E1074"/>
  <c r="G1074" s="1"/>
  <c r="AG1073"/>
  <c r="AE1073"/>
  <c r="AC1073"/>
  <c r="AA1073"/>
  <c r="Y1073"/>
  <c r="W1073"/>
  <c r="U1073"/>
  <c r="S1073"/>
  <c r="Q1073"/>
  <c r="O1073"/>
  <c r="M1073"/>
  <c r="K1073"/>
  <c r="F1073"/>
  <c r="E1073"/>
  <c r="AF1072"/>
  <c r="AD1072"/>
  <c r="AB1072"/>
  <c r="Z1072"/>
  <c r="X1072"/>
  <c r="V1072"/>
  <c r="T1072"/>
  <c r="R1072"/>
  <c r="P1072"/>
  <c r="N1072"/>
  <c r="L1072"/>
  <c r="J1072"/>
  <c r="AG1070"/>
  <c r="AE1070"/>
  <c r="AC1070"/>
  <c r="AA1070"/>
  <c r="Y1070"/>
  <c r="W1070"/>
  <c r="U1070"/>
  <c r="S1070"/>
  <c r="Q1070"/>
  <c r="O1070"/>
  <c r="M1070"/>
  <c r="K1070"/>
  <c r="F1070"/>
  <c r="E1070"/>
  <c r="G1070" s="1"/>
  <c r="AG1069"/>
  <c r="AE1069"/>
  <c r="AC1069"/>
  <c r="AA1069"/>
  <c r="Y1069"/>
  <c r="W1069"/>
  <c r="U1069"/>
  <c r="S1069"/>
  <c r="Q1069"/>
  <c r="O1069"/>
  <c r="M1069"/>
  <c r="K1069"/>
  <c r="E1069"/>
  <c r="AG1068"/>
  <c r="AE1068"/>
  <c r="AC1068"/>
  <c r="AA1068"/>
  <c r="Y1068"/>
  <c r="W1068"/>
  <c r="U1068"/>
  <c r="S1068"/>
  <c r="Q1068"/>
  <c r="O1068"/>
  <c r="M1068"/>
  <c r="K1068"/>
  <c r="F1068"/>
  <c r="E1068"/>
  <c r="AG1067"/>
  <c r="AE1067"/>
  <c r="AC1067"/>
  <c r="AA1067"/>
  <c r="Y1067"/>
  <c r="W1067"/>
  <c r="U1067"/>
  <c r="S1067"/>
  <c r="Q1067"/>
  <c r="O1067"/>
  <c r="M1067"/>
  <c r="K1067"/>
  <c r="F1067"/>
  <c r="E1067"/>
  <c r="AF1066"/>
  <c r="AD1066"/>
  <c r="AB1066"/>
  <c r="Z1066"/>
  <c r="X1066"/>
  <c r="V1066"/>
  <c r="T1066"/>
  <c r="R1066"/>
  <c r="P1066"/>
  <c r="N1066"/>
  <c r="L1066"/>
  <c r="J1066"/>
  <c r="AG1064"/>
  <c r="AE1064"/>
  <c r="AC1064"/>
  <c r="AA1064"/>
  <c r="Y1064"/>
  <c r="W1064"/>
  <c r="U1064"/>
  <c r="S1064"/>
  <c r="Q1064"/>
  <c r="O1064"/>
  <c r="M1064"/>
  <c r="K1064"/>
  <c r="F1064"/>
  <c r="E1064"/>
  <c r="AG1063"/>
  <c r="AE1063"/>
  <c r="AC1063"/>
  <c r="AA1063"/>
  <c r="Y1063"/>
  <c r="W1063"/>
  <c r="U1063"/>
  <c r="S1063"/>
  <c r="Q1063"/>
  <c r="O1063"/>
  <c r="M1063"/>
  <c r="K1063"/>
  <c r="E1063"/>
  <c r="AG1062"/>
  <c r="AE1062"/>
  <c r="AC1062"/>
  <c r="AA1062"/>
  <c r="Y1062"/>
  <c r="W1062"/>
  <c r="U1062"/>
  <c r="S1062"/>
  <c r="Q1062"/>
  <c r="O1062"/>
  <c r="M1062"/>
  <c r="K1062"/>
  <c r="F1062"/>
  <c r="E1062"/>
  <c r="AG1061"/>
  <c r="AE1061"/>
  <c r="AC1061"/>
  <c r="AA1061"/>
  <c r="Y1061"/>
  <c r="W1061"/>
  <c r="U1061"/>
  <c r="S1061"/>
  <c r="Q1061"/>
  <c r="O1061"/>
  <c r="M1061"/>
  <c r="K1061"/>
  <c r="F1061"/>
  <c r="E1061"/>
  <c r="G1061" s="1"/>
  <c r="AF1060"/>
  <c r="AD1060"/>
  <c r="AB1060"/>
  <c r="Z1060"/>
  <c r="X1060"/>
  <c r="V1060"/>
  <c r="T1060"/>
  <c r="R1060"/>
  <c r="P1060"/>
  <c r="N1060"/>
  <c r="L1060"/>
  <c r="J1060"/>
  <c r="AG1058"/>
  <c r="AG1057" s="1"/>
  <c r="AE1058"/>
  <c r="AE1057" s="1"/>
  <c r="AC1058"/>
  <c r="AC1057" s="1"/>
  <c r="AA1058"/>
  <c r="AA1057" s="1"/>
  <c r="Y1058"/>
  <c r="Y1057" s="1"/>
  <c r="W1058"/>
  <c r="W1057" s="1"/>
  <c r="U1058"/>
  <c r="U1057" s="1"/>
  <c r="S1058"/>
  <c r="S1057" s="1"/>
  <c r="Q1058"/>
  <c r="Q1057" s="1"/>
  <c r="O1058"/>
  <c r="O1057" s="1"/>
  <c r="M1058"/>
  <c r="M1057" s="1"/>
  <c r="K1058"/>
  <c r="K1057" s="1"/>
  <c r="F1058"/>
  <c r="F1057" s="1"/>
  <c r="E1058"/>
  <c r="G1058" s="1"/>
  <c r="AF1057"/>
  <c r="AD1057"/>
  <c r="AB1057"/>
  <c r="Z1057"/>
  <c r="X1057"/>
  <c r="V1057"/>
  <c r="T1057"/>
  <c r="R1057"/>
  <c r="P1057"/>
  <c r="N1057"/>
  <c r="L1057"/>
  <c r="J1057"/>
  <c r="AG1055"/>
  <c r="AE1055"/>
  <c r="AC1055"/>
  <c r="AA1055"/>
  <c r="Y1055"/>
  <c r="W1055"/>
  <c r="U1055"/>
  <c r="S1055"/>
  <c r="Q1055"/>
  <c r="O1055"/>
  <c r="M1055"/>
  <c r="K1055"/>
  <c r="F1055"/>
  <c r="E1055"/>
  <c r="AG1054"/>
  <c r="AE1054"/>
  <c r="AC1054"/>
  <c r="AA1054"/>
  <c r="Y1054"/>
  <c r="W1054"/>
  <c r="U1054"/>
  <c r="S1054"/>
  <c r="Q1054"/>
  <c r="O1054"/>
  <c r="M1054"/>
  <c r="K1054"/>
  <c r="F1054"/>
  <c r="E1054"/>
  <c r="G1054" s="1"/>
  <c r="AF1053"/>
  <c r="AD1053"/>
  <c r="AB1053"/>
  <c r="Z1053"/>
  <c r="X1053"/>
  <c r="V1053"/>
  <c r="T1053"/>
  <c r="R1053"/>
  <c r="P1053"/>
  <c r="N1053"/>
  <c r="L1053"/>
  <c r="J1053"/>
  <c r="AG1051"/>
  <c r="AG1050" s="1"/>
  <c r="AE1051"/>
  <c r="AE1050" s="1"/>
  <c r="AC1051"/>
  <c r="AC1050" s="1"/>
  <c r="AA1051"/>
  <c r="AA1050" s="1"/>
  <c r="Y1051"/>
  <c r="Y1050" s="1"/>
  <c r="W1051"/>
  <c r="W1050" s="1"/>
  <c r="U1051"/>
  <c r="U1050" s="1"/>
  <c r="S1051"/>
  <c r="S1050" s="1"/>
  <c r="Q1051"/>
  <c r="Q1050" s="1"/>
  <c r="O1051"/>
  <c r="O1050" s="1"/>
  <c r="M1051"/>
  <c r="M1050" s="1"/>
  <c r="K1051"/>
  <c r="K1050" s="1"/>
  <c r="F1051"/>
  <c r="F1050" s="1"/>
  <c r="E1051"/>
  <c r="AF1050"/>
  <c r="AD1050"/>
  <c r="AB1050"/>
  <c r="Z1050"/>
  <c r="X1050"/>
  <c r="V1050"/>
  <c r="T1050"/>
  <c r="R1050"/>
  <c r="P1050"/>
  <c r="N1050"/>
  <c r="L1050"/>
  <c r="J1050"/>
  <c r="AG1048"/>
  <c r="AE1048"/>
  <c r="AC1048"/>
  <c r="AA1048"/>
  <c r="Y1048"/>
  <c r="W1048"/>
  <c r="U1048"/>
  <c r="S1048"/>
  <c r="Q1048"/>
  <c r="O1048"/>
  <c r="M1048"/>
  <c r="K1048"/>
  <c r="F1048"/>
  <c r="E1048"/>
  <c r="AG1047"/>
  <c r="AE1047"/>
  <c r="AC1047"/>
  <c r="AA1047"/>
  <c r="Y1047"/>
  <c r="W1047"/>
  <c r="U1047"/>
  <c r="S1047"/>
  <c r="Q1047"/>
  <c r="O1047"/>
  <c r="M1047"/>
  <c r="K1047"/>
  <c r="F1047"/>
  <c r="E1047"/>
  <c r="AF1046"/>
  <c r="AD1046"/>
  <c r="AB1046"/>
  <c r="Z1046"/>
  <c r="X1046"/>
  <c r="V1046"/>
  <c r="T1046"/>
  <c r="R1046"/>
  <c r="P1046"/>
  <c r="N1046"/>
  <c r="L1046"/>
  <c r="J1046"/>
  <c r="AG1044"/>
  <c r="AE1044"/>
  <c r="AC1044"/>
  <c r="AA1044"/>
  <c r="Y1044"/>
  <c r="W1044"/>
  <c r="U1044"/>
  <c r="S1044"/>
  <c r="Q1044"/>
  <c r="O1044"/>
  <c r="M1044"/>
  <c r="K1044"/>
  <c r="F1044"/>
  <c r="E1044"/>
  <c r="AG1043"/>
  <c r="AE1043"/>
  <c r="AC1043"/>
  <c r="AA1043"/>
  <c r="Y1043"/>
  <c r="W1043"/>
  <c r="U1043"/>
  <c r="S1043"/>
  <c r="Q1043"/>
  <c r="O1043"/>
  <c r="M1043"/>
  <c r="K1043"/>
  <c r="F1043"/>
  <c r="E1043"/>
  <c r="AF1042"/>
  <c r="AD1042"/>
  <c r="AB1042"/>
  <c r="Z1042"/>
  <c r="X1042"/>
  <c r="V1042"/>
  <c r="T1042"/>
  <c r="R1042"/>
  <c r="P1042"/>
  <c r="N1042"/>
  <c r="L1042"/>
  <c r="J1042"/>
  <c r="AG1040"/>
  <c r="AE1040"/>
  <c r="AC1040"/>
  <c r="AA1040"/>
  <c r="Y1040"/>
  <c r="W1040"/>
  <c r="U1040"/>
  <c r="S1040"/>
  <c r="Q1040"/>
  <c r="O1040"/>
  <c r="M1040"/>
  <c r="K1040"/>
  <c r="F1040"/>
  <c r="E1040"/>
  <c r="AG1039"/>
  <c r="AE1039"/>
  <c r="AC1039"/>
  <c r="AA1039"/>
  <c r="Y1039"/>
  <c r="W1039"/>
  <c r="U1039"/>
  <c r="S1039"/>
  <c r="Q1039"/>
  <c r="O1039"/>
  <c r="M1039"/>
  <c r="K1039"/>
  <c r="F1039"/>
  <c r="E1039"/>
  <c r="AF1038"/>
  <c r="AD1038"/>
  <c r="AB1038"/>
  <c r="Z1038"/>
  <c r="X1038"/>
  <c r="V1038"/>
  <c r="T1038"/>
  <c r="R1038"/>
  <c r="P1038"/>
  <c r="N1038"/>
  <c r="L1038"/>
  <c r="J1038"/>
  <c r="AG1036"/>
  <c r="AG1035" s="1"/>
  <c r="AE1036"/>
  <c r="AE1035" s="1"/>
  <c r="AC1036"/>
  <c r="AC1035" s="1"/>
  <c r="AA1036"/>
  <c r="AA1035" s="1"/>
  <c r="Y1036"/>
  <c r="Y1035" s="1"/>
  <c r="W1036"/>
  <c r="W1035" s="1"/>
  <c r="U1036"/>
  <c r="U1035" s="1"/>
  <c r="S1036"/>
  <c r="S1035" s="1"/>
  <c r="Q1036"/>
  <c r="Q1035" s="1"/>
  <c r="O1036"/>
  <c r="O1035" s="1"/>
  <c r="M1036"/>
  <c r="M1035" s="1"/>
  <c r="K1036"/>
  <c r="K1035" s="1"/>
  <c r="F1036"/>
  <c r="F1035" s="1"/>
  <c r="E1036"/>
  <c r="AF1035"/>
  <c r="AD1035"/>
  <c r="AB1035"/>
  <c r="Z1035"/>
  <c r="X1035"/>
  <c r="V1035"/>
  <c r="T1035"/>
  <c r="R1035"/>
  <c r="P1035"/>
  <c r="N1035"/>
  <c r="L1035"/>
  <c r="J1035"/>
  <c r="AG1033"/>
  <c r="AE1033"/>
  <c r="AC1033"/>
  <c r="AA1033"/>
  <c r="Y1033"/>
  <c r="W1033"/>
  <c r="U1033"/>
  <c r="S1033"/>
  <c r="Q1033"/>
  <c r="O1033"/>
  <c r="M1033"/>
  <c r="K1033"/>
  <c r="F1033"/>
  <c r="E1033"/>
  <c r="AG1032"/>
  <c r="AE1032"/>
  <c r="AC1032"/>
  <c r="AA1032"/>
  <c r="Y1032"/>
  <c r="W1032"/>
  <c r="U1032"/>
  <c r="S1032"/>
  <c r="Q1032"/>
  <c r="O1032"/>
  <c r="M1032"/>
  <c r="K1032"/>
  <c r="E1032"/>
  <c r="H1032" s="1"/>
  <c r="AG1031"/>
  <c r="AE1031"/>
  <c r="AC1031"/>
  <c r="AA1031"/>
  <c r="Y1031"/>
  <c r="W1031"/>
  <c r="U1031"/>
  <c r="S1031"/>
  <c r="Q1031"/>
  <c r="O1031"/>
  <c r="M1031"/>
  <c r="K1031"/>
  <c r="F1031"/>
  <c r="E1031"/>
  <c r="G1031" s="1"/>
  <c r="AG1030"/>
  <c r="AE1030"/>
  <c r="AC1030"/>
  <c r="AA1030"/>
  <c r="Y1030"/>
  <c r="W1030"/>
  <c r="U1030"/>
  <c r="S1030"/>
  <c r="Q1030"/>
  <c r="O1030"/>
  <c r="M1030"/>
  <c r="K1030"/>
  <c r="E1030"/>
  <c r="H1030" s="1"/>
  <c r="AG1029"/>
  <c r="AE1029"/>
  <c r="AC1029"/>
  <c r="AA1029"/>
  <c r="Y1029"/>
  <c r="W1029"/>
  <c r="U1029"/>
  <c r="S1029"/>
  <c r="Q1029"/>
  <c r="O1029"/>
  <c r="M1029"/>
  <c r="K1029"/>
  <c r="F1029"/>
  <c r="E1029"/>
  <c r="G1029" s="1"/>
  <c r="AG1028"/>
  <c r="AE1028"/>
  <c r="AC1028"/>
  <c r="AA1028"/>
  <c r="Y1028"/>
  <c r="W1028"/>
  <c r="U1028"/>
  <c r="S1028"/>
  <c r="Q1028"/>
  <c r="O1028"/>
  <c r="M1028"/>
  <c r="K1028"/>
  <c r="F1028"/>
  <c r="E1028"/>
  <c r="G1028" s="1"/>
  <c r="AF1027"/>
  <c r="AD1027"/>
  <c r="AB1027"/>
  <c r="Z1027"/>
  <c r="X1027"/>
  <c r="V1027"/>
  <c r="T1027"/>
  <c r="R1027"/>
  <c r="P1027"/>
  <c r="N1027"/>
  <c r="L1027"/>
  <c r="J1027"/>
  <c r="AG1025"/>
  <c r="AE1025"/>
  <c r="AC1025"/>
  <c r="AA1025"/>
  <c r="Y1025"/>
  <c r="W1025"/>
  <c r="U1025"/>
  <c r="S1025"/>
  <c r="Q1025"/>
  <c r="O1025"/>
  <c r="M1025"/>
  <c r="K1025"/>
  <c r="F1025"/>
  <c r="E1025"/>
  <c r="AG1024"/>
  <c r="AE1024"/>
  <c r="AC1024"/>
  <c r="AA1024"/>
  <c r="Y1024"/>
  <c r="W1024"/>
  <c r="U1024"/>
  <c r="S1024"/>
  <c r="Q1024"/>
  <c r="O1024"/>
  <c r="M1024"/>
  <c r="K1024"/>
  <c r="F1024"/>
  <c r="E1024"/>
  <c r="G1024" s="1"/>
  <c r="AG1023"/>
  <c r="AE1023"/>
  <c r="AC1023"/>
  <c r="AA1023"/>
  <c r="Y1023"/>
  <c r="W1023"/>
  <c r="U1023"/>
  <c r="S1023"/>
  <c r="Q1023"/>
  <c r="O1023"/>
  <c r="M1023"/>
  <c r="K1023"/>
  <c r="F1023"/>
  <c r="E1023"/>
  <c r="H1023" s="1"/>
  <c r="AF1022"/>
  <c r="AD1022"/>
  <c r="AB1022"/>
  <c r="Z1022"/>
  <c r="X1022"/>
  <c r="V1022"/>
  <c r="T1022"/>
  <c r="R1022"/>
  <c r="P1022"/>
  <c r="N1022"/>
  <c r="L1022"/>
  <c r="J1022"/>
  <c r="AG1020"/>
  <c r="AE1020"/>
  <c r="AC1020"/>
  <c r="AA1020"/>
  <c r="Y1020"/>
  <c r="W1020"/>
  <c r="U1020"/>
  <c r="S1020"/>
  <c r="Q1020"/>
  <c r="O1020"/>
  <c r="M1020"/>
  <c r="K1020"/>
  <c r="F1020"/>
  <c r="E1020"/>
  <c r="AG1019"/>
  <c r="AE1019"/>
  <c r="AC1019"/>
  <c r="AA1019"/>
  <c r="Y1019"/>
  <c r="W1019"/>
  <c r="U1019"/>
  <c r="S1019"/>
  <c r="Q1019"/>
  <c r="O1019"/>
  <c r="M1019"/>
  <c r="K1019"/>
  <c r="E1019"/>
  <c r="H1019" s="1"/>
  <c r="AG1018"/>
  <c r="AE1018"/>
  <c r="AC1018"/>
  <c r="AA1018"/>
  <c r="Y1018"/>
  <c r="W1018"/>
  <c r="U1018"/>
  <c r="S1018"/>
  <c r="Q1018"/>
  <c r="O1018"/>
  <c r="M1018"/>
  <c r="K1018"/>
  <c r="F1018"/>
  <c r="E1018"/>
  <c r="AG1017"/>
  <c r="AE1017"/>
  <c r="AC1017"/>
  <c r="AA1017"/>
  <c r="Y1017"/>
  <c r="W1017"/>
  <c r="U1017"/>
  <c r="S1017"/>
  <c r="Q1017"/>
  <c r="O1017"/>
  <c r="M1017"/>
  <c r="K1017"/>
  <c r="E1017"/>
  <c r="G1017" s="1"/>
  <c r="AG1016"/>
  <c r="AE1016"/>
  <c r="AC1016"/>
  <c r="AA1016"/>
  <c r="Y1016"/>
  <c r="W1016"/>
  <c r="U1016"/>
  <c r="S1016"/>
  <c r="Q1016"/>
  <c r="O1016"/>
  <c r="M1016"/>
  <c r="K1016"/>
  <c r="F1016"/>
  <c r="E1016"/>
  <c r="AG1015"/>
  <c r="AE1015"/>
  <c r="AC1015"/>
  <c r="AA1015"/>
  <c r="Y1015"/>
  <c r="W1015"/>
  <c r="U1015"/>
  <c r="S1015"/>
  <c r="Q1015"/>
  <c r="O1015"/>
  <c r="M1015"/>
  <c r="K1015"/>
  <c r="E1015"/>
  <c r="H1015" s="1"/>
  <c r="AF1014"/>
  <c r="AD1014"/>
  <c r="AB1014"/>
  <c r="Z1014"/>
  <c r="X1014"/>
  <c r="V1014"/>
  <c r="T1014"/>
  <c r="R1014"/>
  <c r="P1014"/>
  <c r="N1014"/>
  <c r="L1014"/>
  <c r="J1014"/>
  <c r="AG1012"/>
  <c r="AG1011" s="1"/>
  <c r="AE1012"/>
  <c r="AE1011" s="1"/>
  <c r="AC1012"/>
  <c r="AC1011" s="1"/>
  <c r="AA1012"/>
  <c r="AA1011" s="1"/>
  <c r="Y1012"/>
  <c r="Y1011" s="1"/>
  <c r="W1012"/>
  <c r="W1011" s="1"/>
  <c r="U1012"/>
  <c r="U1011" s="1"/>
  <c r="S1012"/>
  <c r="S1011" s="1"/>
  <c r="Q1012"/>
  <c r="Q1011" s="1"/>
  <c r="O1012"/>
  <c r="O1011" s="1"/>
  <c r="M1012"/>
  <c r="M1011" s="1"/>
  <c r="K1012"/>
  <c r="K1011" s="1"/>
  <c r="F1012"/>
  <c r="F1011" s="1"/>
  <c r="E1012"/>
  <c r="AF1011"/>
  <c r="AD1011"/>
  <c r="AB1011"/>
  <c r="Z1011"/>
  <c r="X1011"/>
  <c r="V1011"/>
  <c r="T1011"/>
  <c r="R1011"/>
  <c r="P1011"/>
  <c r="N1011"/>
  <c r="L1011"/>
  <c r="J1011"/>
  <c r="AG1009"/>
  <c r="AE1009"/>
  <c r="AC1009"/>
  <c r="AA1009"/>
  <c r="Y1009"/>
  <c r="W1009"/>
  <c r="U1009"/>
  <c r="S1009"/>
  <c r="Q1009"/>
  <c r="O1009"/>
  <c r="M1009"/>
  <c r="K1009"/>
  <c r="F1009"/>
  <c r="E1009"/>
  <c r="AG1008"/>
  <c r="AE1008"/>
  <c r="AC1008"/>
  <c r="AA1008"/>
  <c r="Y1008"/>
  <c r="W1008"/>
  <c r="U1008"/>
  <c r="S1008"/>
  <c r="Q1008"/>
  <c r="O1008"/>
  <c r="M1008"/>
  <c r="K1008"/>
  <c r="F1008"/>
  <c r="E1008"/>
  <c r="AG1007"/>
  <c r="AE1007"/>
  <c r="AC1007"/>
  <c r="AA1007"/>
  <c r="Y1007"/>
  <c r="W1007"/>
  <c r="U1007"/>
  <c r="S1007"/>
  <c r="Q1007"/>
  <c r="O1007"/>
  <c r="M1007"/>
  <c r="K1007"/>
  <c r="E1007"/>
  <c r="AG1006"/>
  <c r="AE1006"/>
  <c r="AC1006"/>
  <c r="AA1006"/>
  <c r="Y1006"/>
  <c r="W1006"/>
  <c r="U1006"/>
  <c r="S1006"/>
  <c r="Q1006"/>
  <c r="O1006"/>
  <c r="M1006"/>
  <c r="K1006"/>
  <c r="E1006"/>
  <c r="G1006" s="1"/>
  <c r="AG1005"/>
  <c r="AE1005"/>
  <c r="AC1005"/>
  <c r="AA1005"/>
  <c r="Y1005"/>
  <c r="W1005"/>
  <c r="U1005"/>
  <c r="S1005"/>
  <c r="Q1005"/>
  <c r="O1005"/>
  <c r="M1005"/>
  <c r="K1005"/>
  <c r="F1005"/>
  <c r="E1005"/>
  <c r="AG1004"/>
  <c r="AE1004"/>
  <c r="AC1004"/>
  <c r="AA1004"/>
  <c r="Y1004"/>
  <c r="W1004"/>
  <c r="U1004"/>
  <c r="S1004"/>
  <c r="Q1004"/>
  <c r="O1004"/>
  <c r="M1004"/>
  <c r="K1004"/>
  <c r="F1004"/>
  <c r="E1004"/>
  <c r="AG1003"/>
  <c r="AE1003"/>
  <c r="AC1003"/>
  <c r="AA1003"/>
  <c r="Y1003"/>
  <c r="W1003"/>
  <c r="U1003"/>
  <c r="S1003"/>
  <c r="Q1003"/>
  <c r="O1003"/>
  <c r="M1003"/>
  <c r="K1003"/>
  <c r="F1003"/>
  <c r="E1003"/>
  <c r="AG1002"/>
  <c r="AE1002"/>
  <c r="AC1002"/>
  <c r="AA1002"/>
  <c r="Y1002"/>
  <c r="W1002"/>
  <c r="U1002"/>
  <c r="S1002"/>
  <c r="Q1002"/>
  <c r="O1002"/>
  <c r="M1002"/>
  <c r="K1002"/>
  <c r="E1002"/>
  <c r="AG1001"/>
  <c r="AE1001"/>
  <c r="AC1001"/>
  <c r="AA1001"/>
  <c r="Y1001"/>
  <c r="W1001"/>
  <c r="U1001"/>
  <c r="S1001"/>
  <c r="Q1001"/>
  <c r="O1001"/>
  <c r="M1001"/>
  <c r="K1001"/>
  <c r="F1001"/>
  <c r="E1001"/>
  <c r="G1001" s="1"/>
  <c r="AG1000"/>
  <c r="AE1000"/>
  <c r="AC1000"/>
  <c r="AA1000"/>
  <c r="Y1000"/>
  <c r="W1000"/>
  <c r="U1000"/>
  <c r="S1000"/>
  <c r="Q1000"/>
  <c r="O1000"/>
  <c r="M1000"/>
  <c r="K1000"/>
  <c r="F1000"/>
  <c r="E1000"/>
  <c r="H1000" s="1"/>
  <c r="AG999"/>
  <c r="AE999"/>
  <c r="AC999"/>
  <c r="AA999"/>
  <c r="Y999"/>
  <c r="W999"/>
  <c r="U999"/>
  <c r="S999"/>
  <c r="Q999"/>
  <c r="O999"/>
  <c r="M999"/>
  <c r="K999"/>
  <c r="E999"/>
  <c r="AG998"/>
  <c r="AE998"/>
  <c r="AC998"/>
  <c r="AA998"/>
  <c r="Y998"/>
  <c r="W998"/>
  <c r="U998"/>
  <c r="S998"/>
  <c r="Q998"/>
  <c r="O998"/>
  <c r="M998"/>
  <c r="K998"/>
  <c r="F998"/>
  <c r="E998"/>
  <c r="AG997"/>
  <c r="AE997"/>
  <c r="AC997"/>
  <c r="AA997"/>
  <c r="Y997"/>
  <c r="W997"/>
  <c r="U997"/>
  <c r="S997"/>
  <c r="Q997"/>
  <c r="O997"/>
  <c r="M997"/>
  <c r="K997"/>
  <c r="F997"/>
  <c r="E997"/>
  <c r="AG996"/>
  <c r="AE996"/>
  <c r="AC996"/>
  <c r="AA996"/>
  <c r="Y996"/>
  <c r="W996"/>
  <c r="U996"/>
  <c r="S996"/>
  <c r="Q996"/>
  <c r="O996"/>
  <c r="M996"/>
  <c r="K996"/>
  <c r="F996"/>
  <c r="E996"/>
  <c r="H996" s="1"/>
  <c r="AG995"/>
  <c r="AE995"/>
  <c r="AC995"/>
  <c r="AA995"/>
  <c r="Y995"/>
  <c r="W995"/>
  <c r="U995"/>
  <c r="S995"/>
  <c r="Q995"/>
  <c r="O995"/>
  <c r="M995"/>
  <c r="K995"/>
  <c r="E995"/>
  <c r="AG994"/>
  <c r="AE994"/>
  <c r="AC994"/>
  <c r="AA994"/>
  <c r="Y994"/>
  <c r="W994"/>
  <c r="U994"/>
  <c r="S994"/>
  <c r="Q994"/>
  <c r="O994"/>
  <c r="M994"/>
  <c r="K994"/>
  <c r="E994"/>
  <c r="G994" s="1"/>
  <c r="AG993"/>
  <c r="AE993"/>
  <c r="AC993"/>
  <c r="AA993"/>
  <c r="Y993"/>
  <c r="W993"/>
  <c r="U993"/>
  <c r="S993"/>
  <c r="Q993"/>
  <c r="O993"/>
  <c r="M993"/>
  <c r="K993"/>
  <c r="F993"/>
  <c r="E993"/>
  <c r="AG992"/>
  <c r="AE992"/>
  <c r="AC992"/>
  <c r="AA992"/>
  <c r="Y992"/>
  <c r="W992"/>
  <c r="U992"/>
  <c r="S992"/>
  <c r="Q992"/>
  <c r="O992"/>
  <c r="M992"/>
  <c r="K992"/>
  <c r="F992"/>
  <c r="E992"/>
  <c r="H992" s="1"/>
  <c r="AG991"/>
  <c r="AE991"/>
  <c r="AC991"/>
  <c r="AA991"/>
  <c r="Y991"/>
  <c r="W991"/>
  <c r="U991"/>
  <c r="S991"/>
  <c r="Q991"/>
  <c r="O991"/>
  <c r="M991"/>
  <c r="K991"/>
  <c r="F991"/>
  <c r="E991"/>
  <c r="AG990"/>
  <c r="AE990"/>
  <c r="AC990"/>
  <c r="AA990"/>
  <c r="Y990"/>
  <c r="W990"/>
  <c r="U990"/>
  <c r="S990"/>
  <c r="Q990"/>
  <c r="O990"/>
  <c r="M990"/>
  <c r="K990"/>
  <c r="E990"/>
  <c r="AG989"/>
  <c r="AE989"/>
  <c r="AC989"/>
  <c r="AA989"/>
  <c r="Y989"/>
  <c r="W989"/>
  <c r="U989"/>
  <c r="S989"/>
  <c r="Q989"/>
  <c r="O989"/>
  <c r="M989"/>
  <c r="K989"/>
  <c r="F989"/>
  <c r="E989"/>
  <c r="AG988"/>
  <c r="AE988"/>
  <c r="AC988"/>
  <c r="AA988"/>
  <c r="Y988"/>
  <c r="W988"/>
  <c r="U988"/>
  <c r="S988"/>
  <c r="Q988"/>
  <c r="O988"/>
  <c r="M988"/>
  <c r="K988"/>
  <c r="F988"/>
  <c r="E988"/>
  <c r="H988" s="1"/>
  <c r="AG987"/>
  <c r="AE987"/>
  <c r="AC987"/>
  <c r="AA987"/>
  <c r="Y987"/>
  <c r="W987"/>
  <c r="U987"/>
  <c r="S987"/>
  <c r="Q987"/>
  <c r="O987"/>
  <c r="M987"/>
  <c r="K987"/>
  <c r="F987"/>
  <c r="E987"/>
  <c r="AG986"/>
  <c r="AE986"/>
  <c r="AC986"/>
  <c r="AA986"/>
  <c r="Y986"/>
  <c r="W986"/>
  <c r="U986"/>
  <c r="S986"/>
  <c r="Q986"/>
  <c r="O986"/>
  <c r="M986"/>
  <c r="K986"/>
  <c r="E986"/>
  <c r="G986" s="1"/>
  <c r="AF985"/>
  <c r="AD985"/>
  <c r="AB985"/>
  <c r="Z985"/>
  <c r="X985"/>
  <c r="V985"/>
  <c r="T985"/>
  <c r="R985"/>
  <c r="P985"/>
  <c r="N985"/>
  <c r="L985"/>
  <c r="J985"/>
  <c r="AG983"/>
  <c r="AG982" s="1"/>
  <c r="AE983"/>
  <c r="AE982" s="1"/>
  <c r="AC983"/>
  <c r="AC982" s="1"/>
  <c r="AA983"/>
  <c r="AA982" s="1"/>
  <c r="Y983"/>
  <c r="Y982" s="1"/>
  <c r="W983"/>
  <c r="W982" s="1"/>
  <c r="U983"/>
  <c r="U982" s="1"/>
  <c r="S983"/>
  <c r="S982" s="1"/>
  <c r="Q983"/>
  <c r="Q982" s="1"/>
  <c r="O983"/>
  <c r="O982" s="1"/>
  <c r="M983"/>
  <c r="M982" s="1"/>
  <c r="K983"/>
  <c r="K982" s="1"/>
  <c r="F983"/>
  <c r="F982" s="1"/>
  <c r="E983"/>
  <c r="AF982"/>
  <c r="AD982"/>
  <c r="AB982"/>
  <c r="Z982"/>
  <c r="X982"/>
  <c r="V982"/>
  <c r="T982"/>
  <c r="R982"/>
  <c r="P982"/>
  <c r="N982"/>
  <c r="L982"/>
  <c r="J982"/>
  <c r="AG980"/>
  <c r="AE980"/>
  <c r="AC980"/>
  <c r="AA980"/>
  <c r="Y980"/>
  <c r="W980"/>
  <c r="U980"/>
  <c r="S980"/>
  <c r="Q980"/>
  <c r="O980"/>
  <c r="M980"/>
  <c r="K980"/>
  <c r="F980"/>
  <c r="E980"/>
  <c r="AG978"/>
  <c r="AE978"/>
  <c r="AC978"/>
  <c r="AA978"/>
  <c r="Y978"/>
  <c r="W978"/>
  <c r="U978"/>
  <c r="S978"/>
  <c r="Q978"/>
  <c r="O978"/>
  <c r="M978"/>
  <c r="K978"/>
  <c r="E978"/>
  <c r="G978" s="1"/>
  <c r="AF977"/>
  <c r="AD977"/>
  <c r="AB977"/>
  <c r="Z977"/>
  <c r="X977"/>
  <c r="V977"/>
  <c r="T977"/>
  <c r="R977"/>
  <c r="P977"/>
  <c r="N977"/>
  <c r="L977"/>
  <c r="J977"/>
  <c r="AG975"/>
  <c r="AG974" s="1"/>
  <c r="AE975"/>
  <c r="AE974" s="1"/>
  <c r="AC975"/>
  <c r="AC974" s="1"/>
  <c r="AA975"/>
  <c r="AA974" s="1"/>
  <c r="Y975"/>
  <c r="Y974" s="1"/>
  <c r="W975"/>
  <c r="W974" s="1"/>
  <c r="U975"/>
  <c r="U974" s="1"/>
  <c r="S975"/>
  <c r="S974" s="1"/>
  <c r="Q975"/>
  <c r="Q974" s="1"/>
  <c r="O975"/>
  <c r="O974" s="1"/>
  <c r="M975"/>
  <c r="M974" s="1"/>
  <c r="K975"/>
  <c r="K974" s="1"/>
  <c r="F975"/>
  <c r="F974" s="1"/>
  <c r="E975"/>
  <c r="G975" s="1"/>
  <c r="AF974"/>
  <c r="AD974"/>
  <c r="AB974"/>
  <c r="Z974"/>
  <c r="X974"/>
  <c r="V974"/>
  <c r="T974"/>
  <c r="R974"/>
  <c r="P974"/>
  <c r="N974"/>
  <c r="L974"/>
  <c r="J974"/>
  <c r="AG971"/>
  <c r="AE971"/>
  <c r="AC971"/>
  <c r="AA971"/>
  <c r="Y971"/>
  <c r="W971"/>
  <c r="U971"/>
  <c r="S971"/>
  <c r="Q971"/>
  <c r="O971"/>
  <c r="M971"/>
  <c r="K971"/>
  <c r="F971"/>
  <c r="E971"/>
  <c r="H971" s="1"/>
  <c r="AG970"/>
  <c r="AE970"/>
  <c r="AC970"/>
  <c r="AA970"/>
  <c r="Y970"/>
  <c r="W970"/>
  <c r="U970"/>
  <c r="S970"/>
  <c r="Q970"/>
  <c r="O970"/>
  <c r="M970"/>
  <c r="K970"/>
  <c r="F970"/>
  <c r="E970"/>
  <c r="AG969"/>
  <c r="AE969"/>
  <c r="AC969"/>
  <c r="AA969"/>
  <c r="Y969"/>
  <c r="W969"/>
  <c r="U969"/>
  <c r="S969"/>
  <c r="Q969"/>
  <c r="O969"/>
  <c r="M969"/>
  <c r="K969"/>
  <c r="F969"/>
  <c r="E969"/>
  <c r="G969" s="1"/>
  <c r="AG967"/>
  <c r="AE967"/>
  <c r="AC967"/>
  <c r="AA967"/>
  <c r="Y967"/>
  <c r="W967"/>
  <c r="U967"/>
  <c r="S967"/>
  <c r="Q967"/>
  <c r="O967"/>
  <c r="M967"/>
  <c r="K967"/>
  <c r="E967"/>
  <c r="AF966"/>
  <c r="AD966"/>
  <c r="AB966"/>
  <c r="Z966"/>
  <c r="X966"/>
  <c r="V966"/>
  <c r="T966"/>
  <c r="R966"/>
  <c r="P966"/>
  <c r="N966"/>
  <c r="L966"/>
  <c r="J966"/>
  <c r="AG964"/>
  <c r="AE964"/>
  <c r="AC964"/>
  <c r="AA964"/>
  <c r="Y964"/>
  <c r="W964"/>
  <c r="U964"/>
  <c r="S964"/>
  <c r="Q964"/>
  <c r="O964"/>
  <c r="M964"/>
  <c r="K964"/>
  <c r="F964"/>
  <c r="E964"/>
  <c r="G964" s="1"/>
  <c r="AG963"/>
  <c r="AE963"/>
  <c r="AC963"/>
  <c r="AA963"/>
  <c r="Y963"/>
  <c r="W963"/>
  <c r="U963"/>
  <c r="S963"/>
  <c r="Q963"/>
  <c r="O963"/>
  <c r="M963"/>
  <c r="K963"/>
  <c r="F963"/>
  <c r="E963"/>
  <c r="AG962"/>
  <c r="AE962"/>
  <c r="AC962"/>
  <c r="AA962"/>
  <c r="Y962"/>
  <c r="W962"/>
  <c r="U962"/>
  <c r="S962"/>
  <c r="Q962"/>
  <c r="O962"/>
  <c r="M962"/>
  <c r="K962"/>
  <c r="F962"/>
  <c r="E962"/>
  <c r="AG961"/>
  <c r="AE961"/>
  <c r="AC961"/>
  <c r="AA961"/>
  <c r="Y961"/>
  <c r="W961"/>
  <c r="U961"/>
  <c r="S961"/>
  <c r="Q961"/>
  <c r="O961"/>
  <c r="M961"/>
  <c r="K961"/>
  <c r="E961"/>
  <c r="G961" s="1"/>
  <c r="AF960"/>
  <c r="AD960"/>
  <c r="AB960"/>
  <c r="Z960"/>
  <c r="X960"/>
  <c r="V960"/>
  <c r="T960"/>
  <c r="R960"/>
  <c r="P960"/>
  <c r="N960"/>
  <c r="L960"/>
  <c r="J960"/>
  <c r="AG958"/>
  <c r="AE958"/>
  <c r="AC958"/>
  <c r="AA958"/>
  <c r="Y958"/>
  <c r="W958"/>
  <c r="U958"/>
  <c r="S958"/>
  <c r="Q958"/>
  <c r="O958"/>
  <c r="M958"/>
  <c r="K958"/>
  <c r="F958"/>
  <c r="E958"/>
  <c r="AG957"/>
  <c r="AE957"/>
  <c r="AC957"/>
  <c r="AA957"/>
  <c r="Y957"/>
  <c r="W957"/>
  <c r="U957"/>
  <c r="S957"/>
  <c r="Q957"/>
  <c r="O957"/>
  <c r="M957"/>
  <c r="K957"/>
  <c r="F957"/>
  <c r="E957"/>
  <c r="AF956"/>
  <c r="AD956"/>
  <c r="AB956"/>
  <c r="Z956"/>
  <c r="X956"/>
  <c r="V956"/>
  <c r="T956"/>
  <c r="R956"/>
  <c r="P956"/>
  <c r="N956"/>
  <c r="L956"/>
  <c r="J956"/>
  <c r="AG954"/>
  <c r="AE954"/>
  <c r="AC954"/>
  <c r="AA954"/>
  <c r="Y954"/>
  <c r="W954"/>
  <c r="U954"/>
  <c r="S954"/>
  <c r="Q954"/>
  <c r="O954"/>
  <c r="M954"/>
  <c r="K954"/>
  <c r="F954"/>
  <c r="E954"/>
  <c r="AG953"/>
  <c r="AE953"/>
  <c r="AC953"/>
  <c r="AA953"/>
  <c r="Y953"/>
  <c r="W953"/>
  <c r="U953"/>
  <c r="S953"/>
  <c r="Q953"/>
  <c r="O953"/>
  <c r="M953"/>
  <c r="K953"/>
  <c r="E953"/>
  <c r="G953" s="1"/>
  <c r="AF952"/>
  <c r="AD952"/>
  <c r="AB952"/>
  <c r="Z952"/>
  <c r="X952"/>
  <c r="V952"/>
  <c r="T952"/>
  <c r="R952"/>
  <c r="P952"/>
  <c r="N952"/>
  <c r="L952"/>
  <c r="J952"/>
  <c r="AG950"/>
  <c r="AG949" s="1"/>
  <c r="AE950"/>
  <c r="AE949" s="1"/>
  <c r="AC950"/>
  <c r="AC949" s="1"/>
  <c r="AA950"/>
  <c r="AA949" s="1"/>
  <c r="Y950"/>
  <c r="Y949" s="1"/>
  <c r="W950"/>
  <c r="W949" s="1"/>
  <c r="U950"/>
  <c r="U949" s="1"/>
  <c r="S950"/>
  <c r="S949" s="1"/>
  <c r="Q950"/>
  <c r="Q949" s="1"/>
  <c r="O950"/>
  <c r="O949" s="1"/>
  <c r="M950"/>
  <c r="M949" s="1"/>
  <c r="K950"/>
  <c r="K949" s="1"/>
  <c r="F950"/>
  <c r="F949" s="1"/>
  <c r="E950"/>
  <c r="AF949"/>
  <c r="AD949"/>
  <c r="AB949"/>
  <c r="Z949"/>
  <c r="X949"/>
  <c r="V949"/>
  <c r="T949"/>
  <c r="R949"/>
  <c r="P949"/>
  <c r="N949"/>
  <c r="L949"/>
  <c r="J949"/>
  <c r="AG947"/>
  <c r="AE947"/>
  <c r="AC947"/>
  <c r="AA947"/>
  <c r="Y947"/>
  <c r="W947"/>
  <c r="U947"/>
  <c r="S947"/>
  <c r="Q947"/>
  <c r="O947"/>
  <c r="M947"/>
  <c r="K947"/>
  <c r="F947"/>
  <c r="E947"/>
  <c r="H947" s="1"/>
  <c r="AG946"/>
  <c r="AE946"/>
  <c r="AC946"/>
  <c r="AA946"/>
  <c r="Y946"/>
  <c r="W946"/>
  <c r="U946"/>
  <c r="S946"/>
  <c r="Q946"/>
  <c r="O946"/>
  <c r="M946"/>
  <c r="K946"/>
  <c r="F946"/>
  <c r="E946"/>
  <c r="AG945"/>
  <c r="AE945"/>
  <c r="AC945"/>
  <c r="AA945"/>
  <c r="Y945"/>
  <c r="W945"/>
  <c r="U945"/>
  <c r="S945"/>
  <c r="Q945"/>
  <c r="O945"/>
  <c r="M945"/>
  <c r="K945"/>
  <c r="F945"/>
  <c r="E945"/>
  <c r="AG944"/>
  <c r="AE944"/>
  <c r="AC944"/>
  <c r="AA944"/>
  <c r="Y944"/>
  <c r="W944"/>
  <c r="U944"/>
  <c r="S944"/>
  <c r="Q944"/>
  <c r="O944"/>
  <c r="M944"/>
  <c r="K944"/>
  <c r="E944"/>
  <c r="G944" s="1"/>
  <c r="AG943"/>
  <c r="AE943"/>
  <c r="AC943"/>
  <c r="AA943"/>
  <c r="Y943"/>
  <c r="W943"/>
  <c r="U943"/>
  <c r="S943"/>
  <c r="Q943"/>
  <c r="O943"/>
  <c r="M943"/>
  <c r="K943"/>
  <c r="F943"/>
  <c r="E943"/>
  <c r="H943" s="1"/>
  <c r="AG942"/>
  <c r="AE942"/>
  <c r="AC942"/>
  <c r="AA942"/>
  <c r="Y942"/>
  <c r="W942"/>
  <c r="U942"/>
  <c r="S942"/>
  <c r="Q942"/>
  <c r="O942"/>
  <c r="M942"/>
  <c r="K942"/>
  <c r="F942"/>
  <c r="E942"/>
  <c r="AF941"/>
  <c r="AD941"/>
  <c r="AB941"/>
  <c r="Z941"/>
  <c r="X941"/>
  <c r="V941"/>
  <c r="T941"/>
  <c r="R941"/>
  <c r="P941"/>
  <c r="N941"/>
  <c r="L941"/>
  <c r="J941"/>
  <c r="AG939"/>
  <c r="AE939"/>
  <c r="AC939"/>
  <c r="AA939"/>
  <c r="Y939"/>
  <c r="W939"/>
  <c r="U939"/>
  <c r="S939"/>
  <c r="Q939"/>
  <c r="O939"/>
  <c r="M939"/>
  <c r="K939"/>
  <c r="F939"/>
  <c r="E939"/>
  <c r="H939" s="1"/>
  <c r="AG938"/>
  <c r="AE938"/>
  <c r="AC938"/>
  <c r="AA938"/>
  <c r="Y938"/>
  <c r="W938"/>
  <c r="U938"/>
  <c r="S938"/>
  <c r="Q938"/>
  <c r="O938"/>
  <c r="M938"/>
  <c r="K938"/>
  <c r="F938"/>
  <c r="E938"/>
  <c r="AG937"/>
  <c r="AE937"/>
  <c r="AC937"/>
  <c r="AA937"/>
  <c r="Y937"/>
  <c r="W937"/>
  <c r="U937"/>
  <c r="S937"/>
  <c r="Q937"/>
  <c r="O937"/>
  <c r="M937"/>
  <c r="K937"/>
  <c r="F937"/>
  <c r="E937"/>
  <c r="G937" s="1"/>
  <c r="AG936"/>
  <c r="AE936"/>
  <c r="AC936"/>
  <c r="AA936"/>
  <c r="Y936"/>
  <c r="W936"/>
  <c r="U936"/>
  <c r="S936"/>
  <c r="Q936"/>
  <c r="O936"/>
  <c r="M936"/>
  <c r="K936"/>
  <c r="F936"/>
  <c r="E936"/>
  <c r="H936" s="1"/>
  <c r="AG935"/>
  <c r="AE935"/>
  <c r="AC935"/>
  <c r="AA935"/>
  <c r="Y935"/>
  <c r="W935"/>
  <c r="U935"/>
  <c r="S935"/>
  <c r="Q935"/>
  <c r="O935"/>
  <c r="M935"/>
  <c r="K935"/>
  <c r="F935"/>
  <c r="E935"/>
  <c r="AG934"/>
  <c r="AE934"/>
  <c r="AC934"/>
  <c r="AA934"/>
  <c r="Y934"/>
  <c r="W934"/>
  <c r="U934"/>
  <c r="S934"/>
  <c r="Q934"/>
  <c r="O934"/>
  <c r="M934"/>
  <c r="K934"/>
  <c r="F934"/>
  <c r="E934"/>
  <c r="AG933"/>
  <c r="AE933"/>
  <c r="AC933"/>
  <c r="AA933"/>
  <c r="Y933"/>
  <c r="W933"/>
  <c r="U933"/>
  <c r="S933"/>
  <c r="Q933"/>
  <c r="O933"/>
  <c r="M933"/>
  <c r="K933"/>
  <c r="F933"/>
  <c r="E933"/>
  <c r="AG932"/>
  <c r="AE932"/>
  <c r="AC932"/>
  <c r="AA932"/>
  <c r="Y932"/>
  <c r="W932"/>
  <c r="U932"/>
  <c r="S932"/>
  <c r="Q932"/>
  <c r="O932"/>
  <c r="M932"/>
  <c r="K932"/>
  <c r="F932"/>
  <c r="E932"/>
  <c r="AG931"/>
  <c r="AE931"/>
  <c r="AC931"/>
  <c r="AA931"/>
  <c r="Y931"/>
  <c r="W931"/>
  <c r="U931"/>
  <c r="S931"/>
  <c r="Q931"/>
  <c r="O931"/>
  <c r="M931"/>
  <c r="K931"/>
  <c r="F931"/>
  <c r="E931"/>
  <c r="H931" s="1"/>
  <c r="AG930"/>
  <c r="AE930"/>
  <c r="AC930"/>
  <c r="AA930"/>
  <c r="Y930"/>
  <c r="W930"/>
  <c r="U930"/>
  <c r="S930"/>
  <c r="Q930"/>
  <c r="O930"/>
  <c r="M930"/>
  <c r="K930"/>
  <c r="F930"/>
  <c r="E930"/>
  <c r="G930" s="1"/>
  <c r="AG929"/>
  <c r="AE929"/>
  <c r="AC929"/>
  <c r="AA929"/>
  <c r="Y929"/>
  <c r="W929"/>
  <c r="U929"/>
  <c r="S929"/>
  <c r="Q929"/>
  <c r="O929"/>
  <c r="M929"/>
  <c r="K929"/>
  <c r="F929"/>
  <c r="E929"/>
  <c r="H929" s="1"/>
  <c r="AG928"/>
  <c r="AE928"/>
  <c r="AC928"/>
  <c r="AA928"/>
  <c r="Y928"/>
  <c r="W928"/>
  <c r="U928"/>
  <c r="S928"/>
  <c r="Q928"/>
  <c r="O928"/>
  <c r="M928"/>
  <c r="K928"/>
  <c r="E928"/>
  <c r="H928" s="1"/>
  <c r="AG927"/>
  <c r="AE927"/>
  <c r="AC927"/>
  <c r="AA927"/>
  <c r="Y927"/>
  <c r="W927"/>
  <c r="U927"/>
  <c r="S927"/>
  <c r="Q927"/>
  <c r="O927"/>
  <c r="M927"/>
  <c r="K927"/>
  <c r="F927"/>
  <c r="E927"/>
  <c r="H927" s="1"/>
  <c r="AG926"/>
  <c r="AE926"/>
  <c r="AC926"/>
  <c r="AA926"/>
  <c r="Y926"/>
  <c r="W926"/>
  <c r="U926"/>
  <c r="S926"/>
  <c r="Q926"/>
  <c r="O926"/>
  <c r="M926"/>
  <c r="K926"/>
  <c r="F926"/>
  <c r="E926"/>
  <c r="AG925"/>
  <c r="AE925"/>
  <c r="AC925"/>
  <c r="AA925"/>
  <c r="Y925"/>
  <c r="W925"/>
  <c r="U925"/>
  <c r="S925"/>
  <c r="Q925"/>
  <c r="O925"/>
  <c r="M925"/>
  <c r="K925"/>
  <c r="F925"/>
  <c r="E925"/>
  <c r="G925" s="1"/>
  <c r="AG924"/>
  <c r="AE924"/>
  <c r="AC924"/>
  <c r="AA924"/>
  <c r="Y924"/>
  <c r="W924"/>
  <c r="U924"/>
  <c r="S924"/>
  <c r="Q924"/>
  <c r="O924"/>
  <c r="M924"/>
  <c r="K924"/>
  <c r="F924"/>
  <c r="E924"/>
  <c r="AG923"/>
  <c r="AE923"/>
  <c r="AC923"/>
  <c r="AA923"/>
  <c r="Y923"/>
  <c r="W923"/>
  <c r="U923"/>
  <c r="S923"/>
  <c r="Q923"/>
  <c r="O923"/>
  <c r="M923"/>
  <c r="K923"/>
  <c r="F923"/>
  <c r="E923"/>
  <c r="G923" s="1"/>
  <c r="AF922"/>
  <c r="AD922"/>
  <c r="AB922"/>
  <c r="Z922"/>
  <c r="X922"/>
  <c r="V922"/>
  <c r="T922"/>
  <c r="R922"/>
  <c r="P922"/>
  <c r="N922"/>
  <c r="L922"/>
  <c r="J922"/>
  <c r="AG920"/>
  <c r="AE920"/>
  <c r="AC920"/>
  <c r="AA920"/>
  <c r="Y920"/>
  <c r="W920"/>
  <c r="U920"/>
  <c r="S920"/>
  <c r="Q920"/>
  <c r="O920"/>
  <c r="M920"/>
  <c r="K920"/>
  <c r="F920"/>
  <c r="E920"/>
  <c r="G920" s="1"/>
  <c r="AG919"/>
  <c r="AE919"/>
  <c r="AC919"/>
  <c r="AA919"/>
  <c r="Y919"/>
  <c r="W919"/>
  <c r="U919"/>
  <c r="S919"/>
  <c r="Q919"/>
  <c r="O919"/>
  <c r="M919"/>
  <c r="K919"/>
  <c r="F919"/>
  <c r="E919"/>
  <c r="AF918"/>
  <c r="AD918"/>
  <c r="AB918"/>
  <c r="Z918"/>
  <c r="X918"/>
  <c r="V918"/>
  <c r="T918"/>
  <c r="R918"/>
  <c r="P918"/>
  <c r="N918"/>
  <c r="L918"/>
  <c r="J918"/>
  <c r="AG916"/>
  <c r="AE916"/>
  <c r="AC916"/>
  <c r="AA916"/>
  <c r="Y916"/>
  <c r="W916"/>
  <c r="U916"/>
  <c r="S916"/>
  <c r="Q916"/>
  <c r="O916"/>
  <c r="M916"/>
  <c r="K916"/>
  <c r="F916"/>
  <c r="E916"/>
  <c r="AG915"/>
  <c r="AE915"/>
  <c r="AC915"/>
  <c r="AA915"/>
  <c r="Y915"/>
  <c r="W915"/>
  <c r="U915"/>
  <c r="S915"/>
  <c r="Q915"/>
  <c r="O915"/>
  <c r="M915"/>
  <c r="K915"/>
  <c r="F915"/>
  <c r="E915"/>
  <c r="H915" s="1"/>
  <c r="AG914"/>
  <c r="AE914"/>
  <c r="AC914"/>
  <c r="AA914"/>
  <c r="Y914"/>
  <c r="W914"/>
  <c r="U914"/>
  <c r="S914"/>
  <c r="Q914"/>
  <c r="O914"/>
  <c r="M914"/>
  <c r="K914"/>
  <c r="E914"/>
  <c r="AG913"/>
  <c r="AE913"/>
  <c r="AC913"/>
  <c r="AA913"/>
  <c r="Y913"/>
  <c r="W913"/>
  <c r="U913"/>
  <c r="S913"/>
  <c r="Q913"/>
  <c r="O913"/>
  <c r="M913"/>
  <c r="K913"/>
  <c r="E913"/>
  <c r="G913" s="1"/>
  <c r="AG912"/>
  <c r="AE912"/>
  <c r="AC912"/>
  <c r="AA912"/>
  <c r="Y912"/>
  <c r="W912"/>
  <c r="U912"/>
  <c r="S912"/>
  <c r="Q912"/>
  <c r="O912"/>
  <c r="M912"/>
  <c r="K912"/>
  <c r="F912"/>
  <c r="E912"/>
  <c r="G912" s="1"/>
  <c r="AG911"/>
  <c r="AE911"/>
  <c r="AC911"/>
  <c r="AA911"/>
  <c r="Y911"/>
  <c r="W911"/>
  <c r="U911"/>
  <c r="S911"/>
  <c r="Q911"/>
  <c r="O911"/>
  <c r="M911"/>
  <c r="K911"/>
  <c r="F911"/>
  <c r="E911"/>
  <c r="H911" s="1"/>
  <c r="AG910"/>
  <c r="AE910"/>
  <c r="AC910"/>
  <c r="AA910"/>
  <c r="Y910"/>
  <c r="W910"/>
  <c r="U910"/>
  <c r="S910"/>
  <c r="Q910"/>
  <c r="O910"/>
  <c r="M910"/>
  <c r="K910"/>
  <c r="F910"/>
  <c r="E910"/>
  <c r="AG909"/>
  <c r="AE909"/>
  <c r="AC909"/>
  <c r="AA909"/>
  <c r="Y909"/>
  <c r="W909"/>
  <c r="U909"/>
  <c r="S909"/>
  <c r="Q909"/>
  <c r="O909"/>
  <c r="M909"/>
  <c r="K909"/>
  <c r="E909"/>
  <c r="G909" s="1"/>
  <c r="AF908"/>
  <c r="AD908"/>
  <c r="AB908"/>
  <c r="Z908"/>
  <c r="X908"/>
  <c r="V908"/>
  <c r="T908"/>
  <c r="R908"/>
  <c r="P908"/>
  <c r="N908"/>
  <c r="L908"/>
  <c r="J908"/>
  <c r="AG906"/>
  <c r="AE906"/>
  <c r="AC906"/>
  <c r="AA906"/>
  <c r="Y906"/>
  <c r="W906"/>
  <c r="U906"/>
  <c r="S906"/>
  <c r="Q906"/>
  <c r="O906"/>
  <c r="M906"/>
  <c r="K906"/>
  <c r="F906"/>
  <c r="E906"/>
  <c r="H906" s="1"/>
  <c r="AG904"/>
  <c r="AE904"/>
  <c r="AC904"/>
  <c r="AA904"/>
  <c r="Y904"/>
  <c r="W904"/>
  <c r="U904"/>
  <c r="S904"/>
  <c r="Q904"/>
  <c r="O904"/>
  <c r="M904"/>
  <c r="K904"/>
  <c r="F904"/>
  <c r="E904"/>
  <c r="G904" s="1"/>
  <c r="AG903"/>
  <c r="AE903"/>
  <c r="AC903"/>
  <c r="AA903"/>
  <c r="Y903"/>
  <c r="W903"/>
  <c r="U903"/>
  <c r="S903"/>
  <c r="Q903"/>
  <c r="O903"/>
  <c r="M903"/>
  <c r="K903"/>
  <c r="F903"/>
  <c r="E903"/>
  <c r="H903" s="1"/>
  <c r="AG902"/>
  <c r="AE902"/>
  <c r="AC902"/>
  <c r="AA902"/>
  <c r="Y902"/>
  <c r="W902"/>
  <c r="U902"/>
  <c r="S902"/>
  <c r="Q902"/>
  <c r="O902"/>
  <c r="M902"/>
  <c r="K902"/>
  <c r="E902"/>
  <c r="AF901"/>
  <c r="AD901"/>
  <c r="AB901"/>
  <c r="Z901"/>
  <c r="X901"/>
  <c r="V901"/>
  <c r="T901"/>
  <c r="R901"/>
  <c r="P901"/>
  <c r="N901"/>
  <c r="L901"/>
  <c r="J901"/>
  <c r="AG899"/>
  <c r="AG898" s="1"/>
  <c r="AE899"/>
  <c r="AE898" s="1"/>
  <c r="AC899"/>
  <c r="AC898" s="1"/>
  <c r="AA899"/>
  <c r="AA898" s="1"/>
  <c r="Y899"/>
  <c r="Y898" s="1"/>
  <c r="W899"/>
  <c r="W898" s="1"/>
  <c r="U899"/>
  <c r="U898" s="1"/>
  <c r="S899"/>
  <c r="S898" s="1"/>
  <c r="Q899"/>
  <c r="Q898" s="1"/>
  <c r="O899"/>
  <c r="O898" s="1"/>
  <c r="M899"/>
  <c r="M898" s="1"/>
  <c r="K899"/>
  <c r="K898" s="1"/>
  <c r="F899"/>
  <c r="F898" s="1"/>
  <c r="E899"/>
  <c r="G899" s="1"/>
  <c r="AF898"/>
  <c r="AD898"/>
  <c r="AB898"/>
  <c r="Z898"/>
  <c r="X898"/>
  <c r="V898"/>
  <c r="T898"/>
  <c r="R898"/>
  <c r="P898"/>
  <c r="N898"/>
  <c r="L898"/>
  <c r="J898"/>
  <c r="AG896"/>
  <c r="AE896"/>
  <c r="AC896"/>
  <c r="AA896"/>
  <c r="Y896"/>
  <c r="W896"/>
  <c r="U896"/>
  <c r="S896"/>
  <c r="Q896"/>
  <c r="O896"/>
  <c r="M896"/>
  <c r="K896"/>
  <c r="F896"/>
  <c r="E896"/>
  <c r="AG895"/>
  <c r="AE895"/>
  <c r="AC895"/>
  <c r="AA895"/>
  <c r="Y895"/>
  <c r="W895"/>
  <c r="U895"/>
  <c r="S895"/>
  <c r="Q895"/>
  <c r="O895"/>
  <c r="M895"/>
  <c r="K895"/>
  <c r="F895"/>
  <c r="E895"/>
  <c r="H895" s="1"/>
  <c r="AG894"/>
  <c r="AE894"/>
  <c r="AC894"/>
  <c r="AA894"/>
  <c r="Y894"/>
  <c r="W894"/>
  <c r="U894"/>
  <c r="S894"/>
  <c r="Q894"/>
  <c r="O894"/>
  <c r="M894"/>
  <c r="K894"/>
  <c r="E894"/>
  <c r="AG893"/>
  <c r="AE893"/>
  <c r="AC893"/>
  <c r="AA893"/>
  <c r="Y893"/>
  <c r="W893"/>
  <c r="U893"/>
  <c r="S893"/>
  <c r="Q893"/>
  <c r="O893"/>
  <c r="M893"/>
  <c r="K893"/>
  <c r="F893"/>
  <c r="E893"/>
  <c r="AG892"/>
  <c r="AE892"/>
  <c r="AC892"/>
  <c r="AA892"/>
  <c r="Y892"/>
  <c r="W892"/>
  <c r="U892"/>
  <c r="S892"/>
  <c r="Q892"/>
  <c r="O892"/>
  <c r="M892"/>
  <c r="K892"/>
  <c r="F892"/>
  <c r="E892"/>
  <c r="AG891"/>
  <c r="AE891"/>
  <c r="AC891"/>
  <c r="AA891"/>
  <c r="Y891"/>
  <c r="W891"/>
  <c r="U891"/>
  <c r="S891"/>
  <c r="Q891"/>
  <c r="O891"/>
  <c r="M891"/>
  <c r="K891"/>
  <c r="F891"/>
  <c r="E891"/>
  <c r="H891" s="1"/>
  <c r="AG890"/>
  <c r="AE890"/>
  <c r="AC890"/>
  <c r="AA890"/>
  <c r="Y890"/>
  <c r="W890"/>
  <c r="U890"/>
  <c r="S890"/>
  <c r="Q890"/>
  <c r="O890"/>
  <c r="M890"/>
  <c r="K890"/>
  <c r="E890"/>
  <c r="AF889"/>
  <c r="AD889"/>
  <c r="AB889"/>
  <c r="Z889"/>
  <c r="X889"/>
  <c r="V889"/>
  <c r="T889"/>
  <c r="R889"/>
  <c r="P889"/>
  <c r="N889"/>
  <c r="L889"/>
  <c r="J889"/>
  <c r="AG887"/>
  <c r="AE887"/>
  <c r="AC887"/>
  <c r="AA887"/>
  <c r="Y887"/>
  <c r="W887"/>
  <c r="U887"/>
  <c r="S887"/>
  <c r="Q887"/>
  <c r="O887"/>
  <c r="M887"/>
  <c r="K887"/>
  <c r="F887"/>
  <c r="E887"/>
  <c r="H887" s="1"/>
  <c r="AG886"/>
  <c r="AE886"/>
  <c r="AC886"/>
  <c r="AA886"/>
  <c r="Y886"/>
  <c r="W886"/>
  <c r="U886"/>
  <c r="S886"/>
  <c r="Q886"/>
  <c r="O886"/>
  <c r="M886"/>
  <c r="K886"/>
  <c r="E886"/>
  <c r="G886" s="1"/>
  <c r="AF885"/>
  <c r="AD885"/>
  <c r="AB885"/>
  <c r="Z885"/>
  <c r="X885"/>
  <c r="V885"/>
  <c r="T885"/>
  <c r="R885"/>
  <c r="P885"/>
  <c r="N885"/>
  <c r="L885"/>
  <c r="J885"/>
  <c r="AG883"/>
  <c r="AG882" s="1"/>
  <c r="AE883"/>
  <c r="AE882" s="1"/>
  <c r="AC883"/>
  <c r="AC882" s="1"/>
  <c r="AA883"/>
  <c r="AA882" s="1"/>
  <c r="Y883"/>
  <c r="Y882" s="1"/>
  <c r="W883"/>
  <c r="W882" s="1"/>
  <c r="U883"/>
  <c r="U882" s="1"/>
  <c r="S883"/>
  <c r="S882" s="1"/>
  <c r="Q883"/>
  <c r="Q882" s="1"/>
  <c r="O883"/>
  <c r="O882" s="1"/>
  <c r="M883"/>
  <c r="M882" s="1"/>
  <c r="K883"/>
  <c r="K882" s="1"/>
  <c r="F883"/>
  <c r="F882" s="1"/>
  <c r="E883"/>
  <c r="G883" s="1"/>
  <c r="AF882"/>
  <c r="AD882"/>
  <c r="AB882"/>
  <c r="Z882"/>
  <c r="X882"/>
  <c r="V882"/>
  <c r="T882"/>
  <c r="R882"/>
  <c r="P882"/>
  <c r="N882"/>
  <c r="L882"/>
  <c r="J882"/>
  <c r="AG880"/>
  <c r="AE880"/>
  <c r="AC880"/>
  <c r="AA880"/>
  <c r="Y880"/>
  <c r="W880"/>
  <c r="U880"/>
  <c r="S880"/>
  <c r="Q880"/>
  <c r="O880"/>
  <c r="M880"/>
  <c r="K880"/>
  <c r="F880"/>
  <c r="E880"/>
  <c r="AG879"/>
  <c r="AE879"/>
  <c r="AC879"/>
  <c r="AA879"/>
  <c r="Y879"/>
  <c r="W879"/>
  <c r="U879"/>
  <c r="S879"/>
  <c r="Q879"/>
  <c r="O879"/>
  <c r="M879"/>
  <c r="K879"/>
  <c r="F879"/>
  <c r="E879"/>
  <c r="H879" s="1"/>
  <c r="AG877"/>
  <c r="AE877"/>
  <c r="AC877"/>
  <c r="AA877"/>
  <c r="Y877"/>
  <c r="W877"/>
  <c r="U877"/>
  <c r="S877"/>
  <c r="Q877"/>
  <c r="O877"/>
  <c r="M877"/>
  <c r="K877"/>
  <c r="E877"/>
  <c r="G877" s="1"/>
  <c r="AF876"/>
  <c r="AD876"/>
  <c r="AB876"/>
  <c r="Z876"/>
  <c r="X876"/>
  <c r="V876"/>
  <c r="T876"/>
  <c r="R876"/>
  <c r="P876"/>
  <c r="N876"/>
  <c r="L876"/>
  <c r="J876"/>
  <c r="AG874"/>
  <c r="AE874"/>
  <c r="AC874"/>
  <c r="AA874"/>
  <c r="Y874"/>
  <c r="W874"/>
  <c r="U874"/>
  <c r="S874"/>
  <c r="Q874"/>
  <c r="O874"/>
  <c r="M874"/>
  <c r="K874"/>
  <c r="F874"/>
  <c r="E874"/>
  <c r="H874" s="1"/>
  <c r="AG873"/>
  <c r="AE873"/>
  <c r="AC873"/>
  <c r="AA873"/>
  <c r="Y873"/>
  <c r="W873"/>
  <c r="U873"/>
  <c r="S873"/>
  <c r="Q873"/>
  <c r="O873"/>
  <c r="M873"/>
  <c r="K873"/>
  <c r="F873"/>
  <c r="E873"/>
  <c r="AG872"/>
  <c r="AE872"/>
  <c r="AC872"/>
  <c r="AA872"/>
  <c r="Y872"/>
  <c r="W872"/>
  <c r="U872"/>
  <c r="S872"/>
  <c r="Q872"/>
  <c r="O872"/>
  <c r="M872"/>
  <c r="K872"/>
  <c r="E872"/>
  <c r="AG871"/>
  <c r="AE871"/>
  <c r="AC871"/>
  <c r="AA871"/>
  <c r="Y871"/>
  <c r="W871"/>
  <c r="U871"/>
  <c r="S871"/>
  <c r="Q871"/>
  <c r="O871"/>
  <c r="M871"/>
  <c r="K871"/>
  <c r="F871"/>
  <c r="E871"/>
  <c r="AG870"/>
  <c r="AE870"/>
  <c r="AC870"/>
  <c r="AA870"/>
  <c r="Y870"/>
  <c r="W870"/>
  <c r="U870"/>
  <c r="S870"/>
  <c r="Q870"/>
  <c r="O870"/>
  <c r="M870"/>
  <c r="K870"/>
  <c r="F870"/>
  <c r="E870"/>
  <c r="H870" s="1"/>
  <c r="AG869"/>
  <c r="AE869"/>
  <c r="AC869"/>
  <c r="AA869"/>
  <c r="Y869"/>
  <c r="W869"/>
  <c r="U869"/>
  <c r="S869"/>
  <c r="Q869"/>
  <c r="O869"/>
  <c r="M869"/>
  <c r="K869"/>
  <c r="F869"/>
  <c r="E869"/>
  <c r="AG868"/>
  <c r="AE868"/>
  <c r="AC868"/>
  <c r="AA868"/>
  <c r="Y868"/>
  <c r="W868"/>
  <c r="U868"/>
  <c r="S868"/>
  <c r="Q868"/>
  <c r="O868"/>
  <c r="M868"/>
  <c r="K868"/>
  <c r="F868"/>
  <c r="E868"/>
  <c r="AF867"/>
  <c r="AD867"/>
  <c r="AB867"/>
  <c r="Z867"/>
  <c r="X867"/>
  <c r="V867"/>
  <c r="T867"/>
  <c r="R867"/>
  <c r="P867"/>
  <c r="N867"/>
  <c r="L867"/>
  <c r="J867"/>
  <c r="AG864"/>
  <c r="AE864"/>
  <c r="AC864"/>
  <c r="AA864"/>
  <c r="Y864"/>
  <c r="W864"/>
  <c r="U864"/>
  <c r="S864"/>
  <c r="Q864"/>
  <c r="O864"/>
  <c r="M864"/>
  <c r="K864"/>
  <c r="F864"/>
  <c r="E864"/>
  <c r="AG863"/>
  <c r="AE863"/>
  <c r="AC863"/>
  <c r="AA863"/>
  <c r="Y863"/>
  <c r="W863"/>
  <c r="U863"/>
  <c r="S863"/>
  <c r="Q863"/>
  <c r="O863"/>
  <c r="M863"/>
  <c r="K863"/>
  <c r="F863"/>
  <c r="E863"/>
  <c r="AF862"/>
  <c r="AD862"/>
  <c r="AB862"/>
  <c r="Z862"/>
  <c r="X862"/>
  <c r="V862"/>
  <c r="T862"/>
  <c r="R862"/>
  <c r="P862"/>
  <c r="N862"/>
  <c r="L862"/>
  <c r="J862"/>
  <c r="AG860"/>
  <c r="AE860"/>
  <c r="AC860"/>
  <c r="AA860"/>
  <c r="Y860"/>
  <c r="W860"/>
  <c r="U860"/>
  <c r="S860"/>
  <c r="Q860"/>
  <c r="O860"/>
  <c r="M860"/>
  <c r="K860"/>
  <c r="F860"/>
  <c r="E860"/>
  <c r="AG859"/>
  <c r="AE859"/>
  <c r="AC859"/>
  <c r="AA859"/>
  <c r="Y859"/>
  <c r="W859"/>
  <c r="U859"/>
  <c r="S859"/>
  <c r="Q859"/>
  <c r="O859"/>
  <c r="M859"/>
  <c r="K859"/>
  <c r="F859"/>
  <c r="E859"/>
  <c r="AG858"/>
  <c r="AE858"/>
  <c r="AC858"/>
  <c r="AA858"/>
  <c r="Y858"/>
  <c r="W858"/>
  <c r="U858"/>
  <c r="S858"/>
  <c r="Q858"/>
  <c r="O858"/>
  <c r="M858"/>
  <c r="K858"/>
  <c r="F858"/>
  <c r="E858"/>
  <c r="AF857"/>
  <c r="AD857"/>
  <c r="AB857"/>
  <c r="Z857"/>
  <c r="X857"/>
  <c r="V857"/>
  <c r="T857"/>
  <c r="R857"/>
  <c r="P857"/>
  <c r="N857"/>
  <c r="L857"/>
  <c r="J857"/>
  <c r="AG855"/>
  <c r="AE855"/>
  <c r="AC855"/>
  <c r="AA855"/>
  <c r="Y855"/>
  <c r="W855"/>
  <c r="U855"/>
  <c r="S855"/>
  <c r="Q855"/>
  <c r="O855"/>
  <c r="M855"/>
  <c r="K855"/>
  <c r="F855"/>
  <c r="E855"/>
  <c r="H855" s="1"/>
  <c r="AG854"/>
  <c r="AE854"/>
  <c r="AC854"/>
  <c r="AA854"/>
  <c r="Y854"/>
  <c r="W854"/>
  <c r="U854"/>
  <c r="S854"/>
  <c r="Q854"/>
  <c r="O854"/>
  <c r="M854"/>
  <c r="K854"/>
  <c r="E854"/>
  <c r="AG853"/>
  <c r="AE853"/>
  <c r="AC853"/>
  <c r="AA853"/>
  <c r="Y853"/>
  <c r="W853"/>
  <c r="U853"/>
  <c r="S853"/>
  <c r="Q853"/>
  <c r="O853"/>
  <c r="M853"/>
  <c r="K853"/>
  <c r="F853"/>
  <c r="E853"/>
  <c r="H853" s="1"/>
  <c r="AG852"/>
  <c r="AE852"/>
  <c r="AC852"/>
  <c r="AA852"/>
  <c r="Y852"/>
  <c r="W852"/>
  <c r="U852"/>
  <c r="S852"/>
  <c r="Q852"/>
  <c r="O852"/>
  <c r="M852"/>
  <c r="K852"/>
  <c r="F852"/>
  <c r="E852"/>
  <c r="AF851"/>
  <c r="AD851"/>
  <c r="AB851"/>
  <c r="Z851"/>
  <c r="X851"/>
  <c r="V851"/>
  <c r="T851"/>
  <c r="R851"/>
  <c r="P851"/>
  <c r="N851"/>
  <c r="L851"/>
  <c r="J851"/>
  <c r="AG849"/>
  <c r="AE849"/>
  <c r="AC849"/>
  <c r="AA849"/>
  <c r="Y849"/>
  <c r="W849"/>
  <c r="U849"/>
  <c r="S849"/>
  <c r="Q849"/>
  <c r="O849"/>
  <c r="M849"/>
  <c r="K849"/>
  <c r="F849"/>
  <c r="E849"/>
  <c r="AG848"/>
  <c r="AE848"/>
  <c r="AC848"/>
  <c r="AA848"/>
  <c r="Y848"/>
  <c r="W848"/>
  <c r="U848"/>
  <c r="S848"/>
  <c r="Q848"/>
  <c r="O848"/>
  <c r="M848"/>
  <c r="K848"/>
  <c r="F848"/>
  <c r="E848"/>
  <c r="AG847"/>
  <c r="AE847"/>
  <c r="AC847"/>
  <c r="AA847"/>
  <c r="Y847"/>
  <c r="W847"/>
  <c r="U847"/>
  <c r="S847"/>
  <c r="Q847"/>
  <c r="O847"/>
  <c r="M847"/>
  <c r="K847"/>
  <c r="E847"/>
  <c r="G847" s="1"/>
  <c r="AF846"/>
  <c r="AD846"/>
  <c r="AB846"/>
  <c r="Z846"/>
  <c r="X846"/>
  <c r="V846"/>
  <c r="T846"/>
  <c r="R846"/>
  <c r="P846"/>
  <c r="N846"/>
  <c r="L846"/>
  <c r="J846"/>
  <c r="AG844"/>
  <c r="AE844"/>
  <c r="AC844"/>
  <c r="AA844"/>
  <c r="Y844"/>
  <c r="W844"/>
  <c r="U844"/>
  <c r="S844"/>
  <c r="Q844"/>
  <c r="O844"/>
  <c r="M844"/>
  <c r="K844"/>
  <c r="F844"/>
  <c r="E844"/>
  <c r="AG843"/>
  <c r="AE843"/>
  <c r="AC843"/>
  <c r="AA843"/>
  <c r="Y843"/>
  <c r="W843"/>
  <c r="U843"/>
  <c r="S843"/>
  <c r="Q843"/>
  <c r="O843"/>
  <c r="M843"/>
  <c r="K843"/>
  <c r="F843"/>
  <c r="E843"/>
  <c r="AG842"/>
  <c r="AE842"/>
  <c r="AC842"/>
  <c r="AA842"/>
  <c r="Y842"/>
  <c r="W842"/>
  <c r="U842"/>
  <c r="S842"/>
  <c r="Q842"/>
  <c r="O842"/>
  <c r="M842"/>
  <c r="K842"/>
  <c r="F842"/>
  <c r="E842"/>
  <c r="AF841"/>
  <c r="AD841"/>
  <c r="AB841"/>
  <c r="Z841"/>
  <c r="X841"/>
  <c r="V841"/>
  <c r="T841"/>
  <c r="R841"/>
  <c r="P841"/>
  <c r="N841"/>
  <c r="L841"/>
  <c r="J841"/>
  <c r="AG839"/>
  <c r="AE839"/>
  <c r="AC839"/>
  <c r="AA839"/>
  <c r="Y839"/>
  <c r="W839"/>
  <c r="U839"/>
  <c r="S839"/>
  <c r="Q839"/>
  <c r="O839"/>
  <c r="M839"/>
  <c r="K839"/>
  <c r="F839"/>
  <c r="E839"/>
  <c r="H839" s="1"/>
  <c r="AG838"/>
  <c r="AE838"/>
  <c r="AC838"/>
  <c r="AA838"/>
  <c r="Y838"/>
  <c r="W838"/>
  <c r="U838"/>
  <c r="S838"/>
  <c r="Q838"/>
  <c r="O838"/>
  <c r="M838"/>
  <c r="K838"/>
  <c r="F838"/>
  <c r="E838"/>
  <c r="G838" s="1"/>
  <c r="AG837"/>
  <c r="AE837"/>
  <c r="AC837"/>
  <c r="AA837"/>
  <c r="Y837"/>
  <c r="W837"/>
  <c r="U837"/>
  <c r="S837"/>
  <c r="Q837"/>
  <c r="O837"/>
  <c r="M837"/>
  <c r="K837"/>
  <c r="F837"/>
  <c r="E837"/>
  <c r="G837" s="1"/>
  <c r="AF836"/>
  <c r="AD836"/>
  <c r="AB836"/>
  <c r="Z836"/>
  <c r="X836"/>
  <c r="V836"/>
  <c r="T836"/>
  <c r="R836"/>
  <c r="P836"/>
  <c r="N836"/>
  <c r="L836"/>
  <c r="J836"/>
  <c r="AG834"/>
  <c r="AE834"/>
  <c r="AC834"/>
  <c r="AA834"/>
  <c r="Y834"/>
  <c r="W834"/>
  <c r="U834"/>
  <c r="S834"/>
  <c r="Q834"/>
  <c r="O834"/>
  <c r="M834"/>
  <c r="K834"/>
  <c r="F834"/>
  <c r="E834"/>
  <c r="G834" s="1"/>
  <c r="AG833"/>
  <c r="AE833"/>
  <c r="AC833"/>
  <c r="AA833"/>
  <c r="Y833"/>
  <c r="W833"/>
  <c r="U833"/>
  <c r="S833"/>
  <c r="Q833"/>
  <c r="O833"/>
  <c r="M833"/>
  <c r="K833"/>
  <c r="F833"/>
  <c r="E833"/>
  <c r="G833" s="1"/>
  <c r="AF832"/>
  <c r="AD832"/>
  <c r="AB832"/>
  <c r="Z832"/>
  <c r="X832"/>
  <c r="V832"/>
  <c r="T832"/>
  <c r="R832"/>
  <c r="P832"/>
  <c r="N832"/>
  <c r="L832"/>
  <c r="J832"/>
  <c r="AG830"/>
  <c r="AE830"/>
  <c r="AC830"/>
  <c r="AA830"/>
  <c r="Y830"/>
  <c r="W830"/>
  <c r="U830"/>
  <c r="S830"/>
  <c r="Q830"/>
  <c r="O830"/>
  <c r="M830"/>
  <c r="K830"/>
  <c r="F830"/>
  <c r="E830"/>
  <c r="AG829"/>
  <c r="AE829"/>
  <c r="AC829"/>
  <c r="AA829"/>
  <c r="Y829"/>
  <c r="W829"/>
  <c r="U829"/>
  <c r="S829"/>
  <c r="Q829"/>
  <c r="O829"/>
  <c r="M829"/>
  <c r="K829"/>
  <c r="F829"/>
  <c r="E829"/>
  <c r="H829" s="1"/>
  <c r="AG827"/>
  <c r="AE827"/>
  <c r="AC827"/>
  <c r="AA827"/>
  <c r="Y827"/>
  <c r="W827"/>
  <c r="U827"/>
  <c r="S827"/>
  <c r="Q827"/>
  <c r="O827"/>
  <c r="M827"/>
  <c r="K827"/>
  <c r="F827"/>
  <c r="E827"/>
  <c r="AG826"/>
  <c r="AE826"/>
  <c r="AC826"/>
  <c r="AA826"/>
  <c r="Y826"/>
  <c r="W826"/>
  <c r="U826"/>
  <c r="S826"/>
  <c r="Q826"/>
  <c r="O826"/>
  <c r="M826"/>
  <c r="K826"/>
  <c r="E826"/>
  <c r="AG825"/>
  <c r="AE825"/>
  <c r="AC825"/>
  <c r="AA825"/>
  <c r="Y825"/>
  <c r="W825"/>
  <c r="U825"/>
  <c r="S825"/>
  <c r="Q825"/>
  <c r="O825"/>
  <c r="M825"/>
  <c r="K825"/>
  <c r="F825"/>
  <c r="E825"/>
  <c r="AG824"/>
  <c r="AE824"/>
  <c r="AC824"/>
  <c r="AA824"/>
  <c r="Y824"/>
  <c r="W824"/>
  <c r="U824"/>
  <c r="S824"/>
  <c r="Q824"/>
  <c r="O824"/>
  <c r="M824"/>
  <c r="K824"/>
  <c r="F824"/>
  <c r="E824"/>
  <c r="AG823"/>
  <c r="AE823"/>
  <c r="AC823"/>
  <c r="AA823"/>
  <c r="Y823"/>
  <c r="W823"/>
  <c r="U823"/>
  <c r="S823"/>
  <c r="Q823"/>
  <c r="O823"/>
  <c r="M823"/>
  <c r="K823"/>
  <c r="F823"/>
  <c r="E823"/>
  <c r="AG822"/>
  <c r="AE822"/>
  <c r="AC822"/>
  <c r="AA822"/>
  <c r="Y822"/>
  <c r="W822"/>
  <c r="U822"/>
  <c r="S822"/>
  <c r="Q822"/>
  <c r="O822"/>
  <c r="M822"/>
  <c r="K822"/>
  <c r="F822"/>
  <c r="E822"/>
  <c r="G822" s="1"/>
  <c r="AF821"/>
  <c r="AD821"/>
  <c r="AB821"/>
  <c r="Z821"/>
  <c r="X821"/>
  <c r="V821"/>
  <c r="T821"/>
  <c r="R821"/>
  <c r="P821"/>
  <c r="N821"/>
  <c r="L821"/>
  <c r="J821"/>
  <c r="AG816"/>
  <c r="AE816"/>
  <c r="AC816"/>
  <c r="AA816"/>
  <c r="Y816"/>
  <c r="W816"/>
  <c r="U816"/>
  <c r="S816"/>
  <c r="Q816"/>
  <c r="O816"/>
  <c r="M816"/>
  <c r="K816"/>
  <c r="F816"/>
  <c r="E816"/>
  <c r="AG815"/>
  <c r="AE815"/>
  <c r="AC815"/>
  <c r="AA815"/>
  <c r="Y815"/>
  <c r="W815"/>
  <c r="U815"/>
  <c r="S815"/>
  <c r="Q815"/>
  <c r="O815"/>
  <c r="M815"/>
  <c r="K815"/>
  <c r="F815"/>
  <c r="E815"/>
  <c r="AG814"/>
  <c r="AE814"/>
  <c r="AC814"/>
  <c r="AA814"/>
  <c r="Y814"/>
  <c r="W814"/>
  <c r="U814"/>
  <c r="S814"/>
  <c r="Q814"/>
  <c r="O814"/>
  <c r="M814"/>
  <c r="K814"/>
  <c r="F814"/>
  <c r="E814"/>
  <c r="AG813"/>
  <c r="AE813"/>
  <c r="AC813"/>
  <c r="AA813"/>
  <c r="Y813"/>
  <c r="W813"/>
  <c r="U813"/>
  <c r="S813"/>
  <c r="Q813"/>
  <c r="O813"/>
  <c r="M813"/>
  <c r="K813"/>
  <c r="F813"/>
  <c r="E813"/>
  <c r="G813" s="1"/>
  <c r="AF812"/>
  <c r="AD812"/>
  <c r="AB812"/>
  <c r="Z812"/>
  <c r="X812"/>
  <c r="V812"/>
  <c r="T812"/>
  <c r="R812"/>
  <c r="P812"/>
  <c r="N812"/>
  <c r="L812"/>
  <c r="J812"/>
  <c r="AG810"/>
  <c r="AE810"/>
  <c r="AC810"/>
  <c r="AA810"/>
  <c r="Y810"/>
  <c r="W810"/>
  <c r="U810"/>
  <c r="S810"/>
  <c r="Q810"/>
  <c r="O810"/>
  <c r="M810"/>
  <c r="K810"/>
  <c r="F810"/>
  <c r="E810"/>
  <c r="AG809"/>
  <c r="AE809"/>
  <c r="AC809"/>
  <c r="AA809"/>
  <c r="Y809"/>
  <c r="W809"/>
  <c r="U809"/>
  <c r="S809"/>
  <c r="Q809"/>
  <c r="O809"/>
  <c r="M809"/>
  <c r="K809"/>
  <c r="F809"/>
  <c r="E809"/>
  <c r="G809" s="1"/>
  <c r="AF808"/>
  <c r="AD808"/>
  <c r="AB808"/>
  <c r="Z808"/>
  <c r="X808"/>
  <c r="V808"/>
  <c r="T808"/>
  <c r="R808"/>
  <c r="P808"/>
  <c r="N808"/>
  <c r="L808"/>
  <c r="J808"/>
  <c r="AG806"/>
  <c r="AE806"/>
  <c r="AC806"/>
  <c r="AA806"/>
  <c r="Y806"/>
  <c r="W806"/>
  <c r="U806"/>
  <c r="S806"/>
  <c r="Q806"/>
  <c r="O806"/>
  <c r="M806"/>
  <c r="K806"/>
  <c r="F806"/>
  <c r="E806"/>
  <c r="G806" s="1"/>
  <c r="AG805"/>
  <c r="AE805"/>
  <c r="AC805"/>
  <c r="AA805"/>
  <c r="Y805"/>
  <c r="W805"/>
  <c r="U805"/>
  <c r="S805"/>
  <c r="Q805"/>
  <c r="O805"/>
  <c r="M805"/>
  <c r="K805"/>
  <c r="F805"/>
  <c r="E805"/>
  <c r="AG804"/>
  <c r="AE804"/>
  <c r="AC804"/>
  <c r="AA804"/>
  <c r="Y804"/>
  <c r="W804"/>
  <c r="U804"/>
  <c r="S804"/>
  <c r="Q804"/>
  <c r="O804"/>
  <c r="M804"/>
  <c r="K804"/>
  <c r="E804"/>
  <c r="AG803"/>
  <c r="AE803"/>
  <c r="AC803"/>
  <c r="AA803"/>
  <c r="Y803"/>
  <c r="W803"/>
  <c r="U803"/>
  <c r="S803"/>
  <c r="Q803"/>
  <c r="O803"/>
  <c r="M803"/>
  <c r="K803"/>
  <c r="E803"/>
  <c r="H803" s="1"/>
  <c r="AG802"/>
  <c r="AE802"/>
  <c r="AC802"/>
  <c r="AA802"/>
  <c r="Y802"/>
  <c r="W802"/>
  <c r="U802"/>
  <c r="S802"/>
  <c r="Q802"/>
  <c r="O802"/>
  <c r="M802"/>
  <c r="K802"/>
  <c r="F802"/>
  <c r="E802"/>
  <c r="AG801"/>
  <c r="AE801"/>
  <c r="AC801"/>
  <c r="AA801"/>
  <c r="Y801"/>
  <c r="W801"/>
  <c r="U801"/>
  <c r="S801"/>
  <c r="Q801"/>
  <c r="O801"/>
  <c r="M801"/>
  <c r="K801"/>
  <c r="F801"/>
  <c r="E801"/>
  <c r="H801" s="1"/>
  <c r="AG800"/>
  <c r="AE800"/>
  <c r="AC800"/>
  <c r="AA800"/>
  <c r="Y800"/>
  <c r="W800"/>
  <c r="U800"/>
  <c r="S800"/>
  <c r="Q800"/>
  <c r="O800"/>
  <c r="M800"/>
  <c r="K800"/>
  <c r="E800"/>
  <c r="AG799"/>
  <c r="AE799"/>
  <c r="AC799"/>
  <c r="AA799"/>
  <c r="Y799"/>
  <c r="W799"/>
  <c r="U799"/>
  <c r="S799"/>
  <c r="Q799"/>
  <c r="O799"/>
  <c r="M799"/>
  <c r="K799"/>
  <c r="F799"/>
  <c r="E799"/>
  <c r="AF798"/>
  <c r="AD798"/>
  <c r="AB798"/>
  <c r="Z798"/>
  <c r="X798"/>
  <c r="V798"/>
  <c r="T798"/>
  <c r="R798"/>
  <c r="P798"/>
  <c r="N798"/>
  <c r="L798"/>
  <c r="J798"/>
  <c r="AG796"/>
  <c r="AE796"/>
  <c r="AC796"/>
  <c r="AA796"/>
  <c r="Y796"/>
  <c r="W796"/>
  <c r="U796"/>
  <c r="S796"/>
  <c r="Q796"/>
  <c r="O796"/>
  <c r="M796"/>
  <c r="K796"/>
  <c r="F796"/>
  <c r="E796"/>
  <c r="AG795"/>
  <c r="AE795"/>
  <c r="AC795"/>
  <c r="AA795"/>
  <c r="Y795"/>
  <c r="W795"/>
  <c r="U795"/>
  <c r="S795"/>
  <c r="Q795"/>
  <c r="O795"/>
  <c r="M795"/>
  <c r="K795"/>
  <c r="F795"/>
  <c r="E795"/>
  <c r="AG794"/>
  <c r="AE794"/>
  <c r="AC794"/>
  <c r="AA794"/>
  <c r="Y794"/>
  <c r="W794"/>
  <c r="U794"/>
  <c r="S794"/>
  <c r="Q794"/>
  <c r="O794"/>
  <c r="M794"/>
  <c r="K794"/>
  <c r="F794"/>
  <c r="E794"/>
  <c r="G794" s="1"/>
  <c r="AF793"/>
  <c r="AD793"/>
  <c r="AB793"/>
  <c r="Z793"/>
  <c r="X793"/>
  <c r="V793"/>
  <c r="T793"/>
  <c r="R793"/>
  <c r="P793"/>
  <c r="N793"/>
  <c r="L793"/>
  <c r="J793"/>
  <c r="AG791"/>
  <c r="AE791"/>
  <c r="AC791"/>
  <c r="AA791"/>
  <c r="Y791"/>
  <c r="W791"/>
  <c r="U791"/>
  <c r="S791"/>
  <c r="Q791"/>
  <c r="O791"/>
  <c r="M791"/>
  <c r="K791"/>
  <c r="E791"/>
  <c r="G791" s="1"/>
  <c r="AG790"/>
  <c r="AE790"/>
  <c r="AC790"/>
  <c r="AA790"/>
  <c r="Y790"/>
  <c r="W790"/>
  <c r="U790"/>
  <c r="S790"/>
  <c r="Q790"/>
  <c r="O790"/>
  <c r="M790"/>
  <c r="K790"/>
  <c r="F790"/>
  <c r="E790"/>
  <c r="G790" s="1"/>
  <c r="AF789"/>
  <c r="AD789"/>
  <c r="AB789"/>
  <c r="Z789"/>
  <c r="X789"/>
  <c r="V789"/>
  <c r="T789"/>
  <c r="R789"/>
  <c r="P789"/>
  <c r="N789"/>
  <c r="L789"/>
  <c r="J789"/>
  <c r="AG787"/>
  <c r="AE787"/>
  <c r="AC787"/>
  <c r="AA787"/>
  <c r="Y787"/>
  <c r="W787"/>
  <c r="U787"/>
  <c r="S787"/>
  <c r="Q787"/>
  <c r="O787"/>
  <c r="M787"/>
  <c r="K787"/>
  <c r="E787"/>
  <c r="G787" s="1"/>
  <c r="AG786"/>
  <c r="AE786"/>
  <c r="AC786"/>
  <c r="AA786"/>
  <c r="Y786"/>
  <c r="W786"/>
  <c r="U786"/>
  <c r="S786"/>
  <c r="Q786"/>
  <c r="O786"/>
  <c r="M786"/>
  <c r="K786"/>
  <c r="F786"/>
  <c r="E786"/>
  <c r="G786" s="1"/>
  <c r="AG785"/>
  <c r="AE785"/>
  <c r="AC785"/>
  <c r="AA785"/>
  <c r="Y785"/>
  <c r="W785"/>
  <c r="U785"/>
  <c r="S785"/>
  <c r="Q785"/>
  <c r="O785"/>
  <c r="M785"/>
  <c r="K785"/>
  <c r="F785"/>
  <c r="E785"/>
  <c r="AG784"/>
  <c r="AE784"/>
  <c r="AC784"/>
  <c r="AA784"/>
  <c r="Y784"/>
  <c r="W784"/>
  <c r="U784"/>
  <c r="S784"/>
  <c r="Q784"/>
  <c r="O784"/>
  <c r="M784"/>
  <c r="K784"/>
  <c r="F784"/>
  <c r="E784"/>
  <c r="H784" s="1"/>
  <c r="AG783"/>
  <c r="AE783"/>
  <c r="AC783"/>
  <c r="AA783"/>
  <c r="Y783"/>
  <c r="W783"/>
  <c r="U783"/>
  <c r="S783"/>
  <c r="Q783"/>
  <c r="O783"/>
  <c r="M783"/>
  <c r="K783"/>
  <c r="E783"/>
  <c r="AF782"/>
  <c r="AD782"/>
  <c r="AB782"/>
  <c r="Z782"/>
  <c r="X782"/>
  <c r="V782"/>
  <c r="T782"/>
  <c r="R782"/>
  <c r="P782"/>
  <c r="N782"/>
  <c r="L782"/>
  <c r="J782"/>
  <c r="AG780"/>
  <c r="AE780"/>
  <c r="AC780"/>
  <c r="AA780"/>
  <c r="Y780"/>
  <c r="W780"/>
  <c r="U780"/>
  <c r="S780"/>
  <c r="Q780"/>
  <c r="O780"/>
  <c r="M780"/>
  <c r="K780"/>
  <c r="F780"/>
  <c r="E780"/>
  <c r="H780" s="1"/>
  <c r="AG778"/>
  <c r="AE778"/>
  <c r="AC778"/>
  <c r="AA778"/>
  <c r="Y778"/>
  <c r="W778"/>
  <c r="U778"/>
  <c r="S778"/>
  <c r="Q778"/>
  <c r="O778"/>
  <c r="M778"/>
  <c r="K778"/>
  <c r="E778"/>
  <c r="AG777"/>
  <c r="AE777"/>
  <c r="AC777"/>
  <c r="AA777"/>
  <c r="Y777"/>
  <c r="W777"/>
  <c r="U777"/>
  <c r="S777"/>
  <c r="Q777"/>
  <c r="O777"/>
  <c r="M777"/>
  <c r="K777"/>
  <c r="F777"/>
  <c r="E777"/>
  <c r="H777" s="1"/>
  <c r="AG776"/>
  <c r="AE776"/>
  <c r="AC776"/>
  <c r="AA776"/>
  <c r="Y776"/>
  <c r="W776"/>
  <c r="U776"/>
  <c r="S776"/>
  <c r="Q776"/>
  <c r="O776"/>
  <c r="M776"/>
  <c r="K776"/>
  <c r="E776"/>
  <c r="G776" s="1"/>
  <c r="AG775"/>
  <c r="AE775"/>
  <c r="AC775"/>
  <c r="AA775"/>
  <c r="Y775"/>
  <c r="W775"/>
  <c r="U775"/>
  <c r="S775"/>
  <c r="Q775"/>
  <c r="O775"/>
  <c r="M775"/>
  <c r="K775"/>
  <c r="F775"/>
  <c r="E775"/>
  <c r="AG774"/>
  <c r="AE774"/>
  <c r="AC774"/>
  <c r="AA774"/>
  <c r="Y774"/>
  <c r="W774"/>
  <c r="U774"/>
  <c r="S774"/>
  <c r="Q774"/>
  <c r="O774"/>
  <c r="M774"/>
  <c r="K774"/>
  <c r="E774"/>
  <c r="AG773"/>
  <c r="AE773"/>
  <c r="AC773"/>
  <c r="AA773"/>
  <c r="Y773"/>
  <c r="W773"/>
  <c r="U773"/>
  <c r="S773"/>
  <c r="Q773"/>
  <c r="O773"/>
  <c r="M773"/>
  <c r="K773"/>
  <c r="F773"/>
  <c r="E773"/>
  <c r="AG772"/>
  <c r="AE772"/>
  <c r="AC772"/>
  <c r="AA772"/>
  <c r="Y772"/>
  <c r="W772"/>
  <c r="U772"/>
  <c r="S772"/>
  <c r="Q772"/>
  <c r="O772"/>
  <c r="M772"/>
  <c r="K772"/>
  <c r="E772"/>
  <c r="AF771"/>
  <c r="AD771"/>
  <c r="AB771"/>
  <c r="Z771"/>
  <c r="X771"/>
  <c r="V771"/>
  <c r="T771"/>
  <c r="R771"/>
  <c r="P771"/>
  <c r="N771"/>
  <c r="L771"/>
  <c r="J771"/>
  <c r="AG769"/>
  <c r="AE769"/>
  <c r="AC769"/>
  <c r="AA769"/>
  <c r="Y769"/>
  <c r="W769"/>
  <c r="U769"/>
  <c r="S769"/>
  <c r="Q769"/>
  <c r="O769"/>
  <c r="M769"/>
  <c r="K769"/>
  <c r="F769"/>
  <c r="E769"/>
  <c r="AG768"/>
  <c r="AE768"/>
  <c r="AC768"/>
  <c r="AA768"/>
  <c r="Y768"/>
  <c r="W768"/>
  <c r="U768"/>
  <c r="S768"/>
  <c r="Q768"/>
  <c r="O768"/>
  <c r="M768"/>
  <c r="K768"/>
  <c r="F768"/>
  <c r="E768"/>
  <c r="AG767"/>
  <c r="AE767"/>
  <c r="AC767"/>
  <c r="AA767"/>
  <c r="Y767"/>
  <c r="W767"/>
  <c r="U767"/>
  <c r="S767"/>
  <c r="Q767"/>
  <c r="O767"/>
  <c r="M767"/>
  <c r="K767"/>
  <c r="E767"/>
  <c r="G767" s="1"/>
  <c r="AG766"/>
  <c r="AE766"/>
  <c r="AC766"/>
  <c r="AA766"/>
  <c r="Y766"/>
  <c r="W766"/>
  <c r="U766"/>
  <c r="S766"/>
  <c r="Q766"/>
  <c r="O766"/>
  <c r="M766"/>
  <c r="K766"/>
  <c r="F766"/>
  <c r="E766"/>
  <c r="AG764"/>
  <c r="AE764"/>
  <c r="AC764"/>
  <c r="AA764"/>
  <c r="Y764"/>
  <c r="W764"/>
  <c r="U764"/>
  <c r="S764"/>
  <c r="Q764"/>
  <c r="O764"/>
  <c r="M764"/>
  <c r="K764"/>
  <c r="F764"/>
  <c r="E764"/>
  <c r="H764" s="1"/>
  <c r="AG763"/>
  <c r="AE763"/>
  <c r="AC763"/>
  <c r="AA763"/>
  <c r="Y763"/>
  <c r="W763"/>
  <c r="U763"/>
  <c r="S763"/>
  <c r="Q763"/>
  <c r="O763"/>
  <c r="M763"/>
  <c r="K763"/>
  <c r="F763"/>
  <c r="E763"/>
  <c r="AG762"/>
  <c r="AE762"/>
  <c r="AC762"/>
  <c r="AA762"/>
  <c r="Y762"/>
  <c r="W762"/>
  <c r="U762"/>
  <c r="S762"/>
  <c r="Q762"/>
  <c r="O762"/>
  <c r="M762"/>
  <c r="K762"/>
  <c r="F762"/>
  <c r="E762"/>
  <c r="AG761"/>
  <c r="AE761"/>
  <c r="AC761"/>
  <c r="AA761"/>
  <c r="Y761"/>
  <c r="W761"/>
  <c r="U761"/>
  <c r="S761"/>
  <c r="Q761"/>
  <c r="O761"/>
  <c r="M761"/>
  <c r="K761"/>
  <c r="E761"/>
  <c r="AG760"/>
  <c r="AE760"/>
  <c r="AC760"/>
  <c r="AA760"/>
  <c r="Y760"/>
  <c r="W760"/>
  <c r="U760"/>
  <c r="S760"/>
  <c r="Q760"/>
  <c r="O760"/>
  <c r="M760"/>
  <c r="K760"/>
  <c r="F760"/>
  <c r="E760"/>
  <c r="H760" s="1"/>
  <c r="AG759"/>
  <c r="AE759"/>
  <c r="AC759"/>
  <c r="AA759"/>
  <c r="Y759"/>
  <c r="W759"/>
  <c r="U759"/>
  <c r="S759"/>
  <c r="Q759"/>
  <c r="O759"/>
  <c r="M759"/>
  <c r="K759"/>
  <c r="F759"/>
  <c r="E759"/>
  <c r="AG758"/>
  <c r="AE758"/>
  <c r="AC758"/>
  <c r="AA758"/>
  <c r="Y758"/>
  <c r="W758"/>
  <c r="U758"/>
  <c r="S758"/>
  <c r="Q758"/>
  <c r="O758"/>
  <c r="M758"/>
  <c r="K758"/>
  <c r="F758"/>
  <c r="E758"/>
  <c r="H758" s="1"/>
  <c r="AG757"/>
  <c r="AE757"/>
  <c r="AC757"/>
  <c r="AA757"/>
  <c r="Y757"/>
  <c r="W757"/>
  <c r="U757"/>
  <c r="S757"/>
  <c r="Q757"/>
  <c r="O757"/>
  <c r="M757"/>
  <c r="K757"/>
  <c r="E757"/>
  <c r="AG756"/>
  <c r="AE756"/>
  <c r="AC756"/>
  <c r="AA756"/>
  <c r="Y756"/>
  <c r="W756"/>
  <c r="U756"/>
  <c r="S756"/>
  <c r="Q756"/>
  <c r="O756"/>
  <c r="M756"/>
  <c r="K756"/>
  <c r="F756"/>
  <c r="E756"/>
  <c r="AF755"/>
  <c r="AD755"/>
  <c r="AB755"/>
  <c r="Z755"/>
  <c r="X755"/>
  <c r="V755"/>
  <c r="T755"/>
  <c r="R755"/>
  <c r="P755"/>
  <c r="N755"/>
  <c r="L755"/>
  <c r="J755"/>
  <c r="AG753"/>
  <c r="AE753"/>
  <c r="AC753"/>
  <c r="AA753"/>
  <c r="Y753"/>
  <c r="W753"/>
  <c r="U753"/>
  <c r="S753"/>
  <c r="Q753"/>
  <c r="O753"/>
  <c r="M753"/>
  <c r="K753"/>
  <c r="F753"/>
  <c r="E753"/>
  <c r="AG752"/>
  <c r="AE752"/>
  <c r="AC752"/>
  <c r="AA752"/>
  <c r="Y752"/>
  <c r="W752"/>
  <c r="U752"/>
  <c r="S752"/>
  <c r="Q752"/>
  <c r="O752"/>
  <c r="M752"/>
  <c r="K752"/>
  <c r="E752"/>
  <c r="H752" s="1"/>
  <c r="AG751"/>
  <c r="AE751"/>
  <c r="AC751"/>
  <c r="AA751"/>
  <c r="Y751"/>
  <c r="W751"/>
  <c r="U751"/>
  <c r="S751"/>
  <c r="Q751"/>
  <c r="O751"/>
  <c r="M751"/>
  <c r="K751"/>
  <c r="F751"/>
  <c r="E751"/>
  <c r="AG750"/>
  <c r="AE750"/>
  <c r="AC750"/>
  <c r="AA750"/>
  <c r="Y750"/>
  <c r="W750"/>
  <c r="U750"/>
  <c r="S750"/>
  <c r="Q750"/>
  <c r="O750"/>
  <c r="M750"/>
  <c r="K750"/>
  <c r="E750"/>
  <c r="G750" s="1"/>
  <c r="AF749"/>
  <c r="AD749"/>
  <c r="AB749"/>
  <c r="Z749"/>
  <c r="X749"/>
  <c r="V749"/>
  <c r="T749"/>
  <c r="R749"/>
  <c r="P749"/>
  <c r="N749"/>
  <c r="L749"/>
  <c r="J749"/>
  <c r="AG747"/>
  <c r="AE747"/>
  <c r="AC747"/>
  <c r="AA747"/>
  <c r="Y747"/>
  <c r="W747"/>
  <c r="U747"/>
  <c r="S747"/>
  <c r="Q747"/>
  <c r="O747"/>
  <c r="M747"/>
  <c r="K747"/>
  <c r="F747"/>
  <c r="E747"/>
  <c r="G747" s="1"/>
  <c r="AG746"/>
  <c r="AE746"/>
  <c r="AC746"/>
  <c r="AA746"/>
  <c r="Y746"/>
  <c r="W746"/>
  <c r="U746"/>
  <c r="S746"/>
  <c r="Q746"/>
  <c r="O746"/>
  <c r="M746"/>
  <c r="K746"/>
  <c r="F746"/>
  <c r="E746"/>
  <c r="H746" s="1"/>
  <c r="AG745"/>
  <c r="AE745"/>
  <c r="AC745"/>
  <c r="AA745"/>
  <c r="Y745"/>
  <c r="W745"/>
  <c r="U745"/>
  <c r="S745"/>
  <c r="Q745"/>
  <c r="O745"/>
  <c r="M745"/>
  <c r="K745"/>
  <c r="E745"/>
  <c r="AG744"/>
  <c r="AE744"/>
  <c r="AC744"/>
  <c r="AA744"/>
  <c r="Y744"/>
  <c r="W744"/>
  <c r="U744"/>
  <c r="S744"/>
  <c r="Q744"/>
  <c r="O744"/>
  <c r="M744"/>
  <c r="K744"/>
  <c r="E744"/>
  <c r="G744" s="1"/>
  <c r="AG743"/>
  <c r="AE743"/>
  <c r="AC743"/>
  <c r="AA743"/>
  <c r="Y743"/>
  <c r="W743"/>
  <c r="U743"/>
  <c r="S743"/>
  <c r="Q743"/>
  <c r="O743"/>
  <c r="M743"/>
  <c r="K743"/>
  <c r="F743"/>
  <c r="E743"/>
  <c r="AG742"/>
  <c r="AE742"/>
  <c r="AC742"/>
  <c r="AA742"/>
  <c r="Y742"/>
  <c r="W742"/>
  <c r="U742"/>
  <c r="S742"/>
  <c r="Q742"/>
  <c r="O742"/>
  <c r="M742"/>
  <c r="K742"/>
  <c r="F742"/>
  <c r="E742"/>
  <c r="H742" s="1"/>
  <c r="AG741"/>
  <c r="AE741"/>
  <c r="AC741"/>
  <c r="AA741"/>
  <c r="Y741"/>
  <c r="W741"/>
  <c r="U741"/>
  <c r="S741"/>
  <c r="Q741"/>
  <c r="O741"/>
  <c r="M741"/>
  <c r="K741"/>
  <c r="E741"/>
  <c r="AG740"/>
  <c r="AE740"/>
  <c r="AC740"/>
  <c r="AA740"/>
  <c r="Y740"/>
  <c r="W740"/>
  <c r="U740"/>
  <c r="S740"/>
  <c r="Q740"/>
  <c r="O740"/>
  <c r="M740"/>
  <c r="K740"/>
  <c r="E740"/>
  <c r="G740" s="1"/>
  <c r="AG739"/>
  <c r="AE739"/>
  <c r="AC739"/>
  <c r="AA739"/>
  <c r="Y739"/>
  <c r="W739"/>
  <c r="U739"/>
  <c r="S739"/>
  <c r="Q739"/>
  <c r="O739"/>
  <c r="M739"/>
  <c r="K739"/>
  <c r="F739"/>
  <c r="E739"/>
  <c r="AG738"/>
  <c r="AE738"/>
  <c r="AC738"/>
  <c r="AA738"/>
  <c r="Y738"/>
  <c r="W738"/>
  <c r="U738"/>
  <c r="S738"/>
  <c r="Q738"/>
  <c r="O738"/>
  <c r="M738"/>
  <c r="K738"/>
  <c r="F738"/>
  <c r="E738"/>
  <c r="H738" s="1"/>
  <c r="AG737"/>
  <c r="AE737"/>
  <c r="AC737"/>
  <c r="AA737"/>
  <c r="Y737"/>
  <c r="W737"/>
  <c r="U737"/>
  <c r="S737"/>
  <c r="Q737"/>
  <c r="O737"/>
  <c r="M737"/>
  <c r="K737"/>
  <c r="F737"/>
  <c r="E737"/>
  <c r="AG736"/>
  <c r="AE736"/>
  <c r="AC736"/>
  <c r="AA736"/>
  <c r="Y736"/>
  <c r="W736"/>
  <c r="U736"/>
  <c r="S736"/>
  <c r="Q736"/>
  <c r="O736"/>
  <c r="M736"/>
  <c r="K736"/>
  <c r="E736"/>
  <c r="G736" s="1"/>
  <c r="AF735"/>
  <c r="AD735"/>
  <c r="AB735"/>
  <c r="Z735"/>
  <c r="X735"/>
  <c r="V735"/>
  <c r="T735"/>
  <c r="R735"/>
  <c r="P735"/>
  <c r="N735"/>
  <c r="L735"/>
  <c r="J735"/>
  <c r="AG733"/>
  <c r="AE733"/>
  <c r="AC733"/>
  <c r="AA733"/>
  <c r="Y733"/>
  <c r="W733"/>
  <c r="U733"/>
  <c r="S733"/>
  <c r="Q733"/>
  <c r="O733"/>
  <c r="M733"/>
  <c r="K733"/>
  <c r="F733"/>
  <c r="E733"/>
  <c r="AG732"/>
  <c r="AE732"/>
  <c r="AC732"/>
  <c r="AA732"/>
  <c r="Y732"/>
  <c r="W732"/>
  <c r="U732"/>
  <c r="S732"/>
  <c r="Q732"/>
  <c r="O732"/>
  <c r="M732"/>
  <c r="K732"/>
  <c r="F732"/>
  <c r="E732"/>
  <c r="H732" s="1"/>
  <c r="AG731"/>
  <c r="AE731"/>
  <c r="AC731"/>
  <c r="AA731"/>
  <c r="Y731"/>
  <c r="W731"/>
  <c r="U731"/>
  <c r="S731"/>
  <c r="Q731"/>
  <c r="O731"/>
  <c r="M731"/>
  <c r="K731"/>
  <c r="E731"/>
  <c r="AG730"/>
  <c r="AE730"/>
  <c r="AC730"/>
  <c r="AA730"/>
  <c r="Y730"/>
  <c r="W730"/>
  <c r="U730"/>
  <c r="S730"/>
  <c r="Q730"/>
  <c r="O730"/>
  <c r="M730"/>
  <c r="K730"/>
  <c r="F730"/>
  <c r="E730"/>
  <c r="G730" s="1"/>
  <c r="AG729"/>
  <c r="AE729"/>
  <c r="AC729"/>
  <c r="AA729"/>
  <c r="Y729"/>
  <c r="W729"/>
  <c r="U729"/>
  <c r="S729"/>
  <c r="Q729"/>
  <c r="O729"/>
  <c r="M729"/>
  <c r="K729"/>
  <c r="F729"/>
  <c r="E729"/>
  <c r="AG728"/>
  <c r="AE728"/>
  <c r="AC728"/>
  <c r="AA728"/>
  <c r="Y728"/>
  <c r="W728"/>
  <c r="U728"/>
  <c r="S728"/>
  <c r="Q728"/>
  <c r="O728"/>
  <c r="M728"/>
  <c r="K728"/>
  <c r="F728"/>
  <c r="E728"/>
  <c r="H728" s="1"/>
  <c r="AG727"/>
  <c r="AE727"/>
  <c r="AC727"/>
  <c r="AA727"/>
  <c r="Y727"/>
  <c r="W727"/>
  <c r="U727"/>
  <c r="S727"/>
  <c r="Q727"/>
  <c r="O727"/>
  <c r="M727"/>
  <c r="K727"/>
  <c r="E727"/>
  <c r="AG726"/>
  <c r="AE726"/>
  <c r="AC726"/>
  <c r="AA726"/>
  <c r="Y726"/>
  <c r="W726"/>
  <c r="U726"/>
  <c r="S726"/>
  <c r="Q726"/>
  <c r="O726"/>
  <c r="M726"/>
  <c r="K726"/>
  <c r="E726"/>
  <c r="H726" s="1"/>
  <c r="AG725"/>
  <c r="AE725"/>
  <c r="AC725"/>
  <c r="AA725"/>
  <c r="Y725"/>
  <c r="W725"/>
  <c r="U725"/>
  <c r="S725"/>
  <c r="Q725"/>
  <c r="O725"/>
  <c r="M725"/>
  <c r="K725"/>
  <c r="F725"/>
  <c r="E725"/>
  <c r="AG724"/>
  <c r="AE724"/>
  <c r="AC724"/>
  <c r="AA724"/>
  <c r="Y724"/>
  <c r="W724"/>
  <c r="U724"/>
  <c r="S724"/>
  <c r="Q724"/>
  <c r="O724"/>
  <c r="M724"/>
  <c r="K724"/>
  <c r="F724"/>
  <c r="E724"/>
  <c r="G724" s="1"/>
  <c r="AF723"/>
  <c r="AD723"/>
  <c r="AB723"/>
  <c r="Z723"/>
  <c r="X723"/>
  <c r="V723"/>
  <c r="T723"/>
  <c r="R723"/>
  <c r="P723"/>
  <c r="N723"/>
  <c r="L723"/>
  <c r="J723"/>
  <c r="AG721"/>
  <c r="AE721"/>
  <c r="AC721"/>
  <c r="AA721"/>
  <c r="Y721"/>
  <c r="W721"/>
  <c r="U721"/>
  <c r="S721"/>
  <c r="Q721"/>
  <c r="O721"/>
  <c r="M721"/>
  <c r="K721"/>
  <c r="F721"/>
  <c r="E721"/>
  <c r="AG720"/>
  <c r="AE720"/>
  <c r="AC720"/>
  <c r="AA720"/>
  <c r="Y720"/>
  <c r="W720"/>
  <c r="U720"/>
  <c r="S720"/>
  <c r="Q720"/>
  <c r="O720"/>
  <c r="M720"/>
  <c r="K720"/>
  <c r="F720"/>
  <c r="E720"/>
  <c r="G720" s="1"/>
  <c r="AG719"/>
  <c r="AE719"/>
  <c r="AC719"/>
  <c r="AA719"/>
  <c r="Y719"/>
  <c r="W719"/>
  <c r="U719"/>
  <c r="S719"/>
  <c r="Q719"/>
  <c r="O719"/>
  <c r="M719"/>
  <c r="K719"/>
  <c r="F719"/>
  <c r="E719"/>
  <c r="AF718"/>
  <c r="AD718"/>
  <c r="AB718"/>
  <c r="Z718"/>
  <c r="X718"/>
  <c r="V718"/>
  <c r="T718"/>
  <c r="R718"/>
  <c r="P718"/>
  <c r="N718"/>
  <c r="L718"/>
  <c r="J718"/>
  <c r="AG716"/>
  <c r="AE716"/>
  <c r="AC716"/>
  <c r="AA716"/>
  <c r="Y716"/>
  <c r="W716"/>
  <c r="U716"/>
  <c r="S716"/>
  <c r="Q716"/>
  <c r="O716"/>
  <c r="M716"/>
  <c r="K716"/>
  <c r="F716"/>
  <c r="E716"/>
  <c r="AG715"/>
  <c r="AE715"/>
  <c r="AC715"/>
  <c r="AA715"/>
  <c r="Y715"/>
  <c r="W715"/>
  <c r="U715"/>
  <c r="S715"/>
  <c r="Q715"/>
  <c r="O715"/>
  <c r="M715"/>
  <c r="K715"/>
  <c r="E715"/>
  <c r="H715" s="1"/>
  <c r="AG714"/>
  <c r="AE714"/>
  <c r="AC714"/>
  <c r="AA714"/>
  <c r="Y714"/>
  <c r="W714"/>
  <c r="U714"/>
  <c r="S714"/>
  <c r="Q714"/>
  <c r="O714"/>
  <c r="M714"/>
  <c r="K714"/>
  <c r="F714"/>
  <c r="E714"/>
  <c r="AF713"/>
  <c r="AD713"/>
  <c r="AB713"/>
  <c r="Z713"/>
  <c r="X713"/>
  <c r="V713"/>
  <c r="T713"/>
  <c r="R713"/>
  <c r="P713"/>
  <c r="N713"/>
  <c r="L713"/>
  <c r="J713"/>
  <c r="AG711"/>
  <c r="AE711"/>
  <c r="AC711"/>
  <c r="AA711"/>
  <c r="Y711"/>
  <c r="W711"/>
  <c r="U711"/>
  <c r="S711"/>
  <c r="Q711"/>
  <c r="O711"/>
  <c r="M711"/>
  <c r="K711"/>
  <c r="F711"/>
  <c r="E711"/>
  <c r="AG710"/>
  <c r="AE710"/>
  <c r="AC710"/>
  <c r="AA710"/>
  <c r="Y710"/>
  <c r="W710"/>
  <c r="U710"/>
  <c r="S710"/>
  <c r="Q710"/>
  <c r="O710"/>
  <c r="M710"/>
  <c r="K710"/>
  <c r="E710"/>
  <c r="AG709"/>
  <c r="AE709"/>
  <c r="AC709"/>
  <c r="AA709"/>
  <c r="Y709"/>
  <c r="W709"/>
  <c r="U709"/>
  <c r="S709"/>
  <c r="Q709"/>
  <c r="O709"/>
  <c r="M709"/>
  <c r="K709"/>
  <c r="F709"/>
  <c r="E709"/>
  <c r="AG708"/>
  <c r="AE708"/>
  <c r="AC708"/>
  <c r="AA708"/>
  <c r="Y708"/>
  <c r="W708"/>
  <c r="U708"/>
  <c r="S708"/>
  <c r="Q708"/>
  <c r="O708"/>
  <c r="M708"/>
  <c r="K708"/>
  <c r="E708"/>
  <c r="AG707"/>
  <c r="AE707"/>
  <c r="AC707"/>
  <c r="AA707"/>
  <c r="Y707"/>
  <c r="W707"/>
  <c r="U707"/>
  <c r="S707"/>
  <c r="Q707"/>
  <c r="O707"/>
  <c r="M707"/>
  <c r="K707"/>
  <c r="F707"/>
  <c r="E707"/>
  <c r="AF706"/>
  <c r="AD706"/>
  <c r="AB706"/>
  <c r="Z706"/>
  <c r="X706"/>
  <c r="V706"/>
  <c r="T706"/>
  <c r="R706"/>
  <c r="P706"/>
  <c r="N706"/>
  <c r="L706"/>
  <c r="J706"/>
  <c r="AG704"/>
  <c r="AE704"/>
  <c r="AC704"/>
  <c r="AA704"/>
  <c r="Y704"/>
  <c r="W704"/>
  <c r="U704"/>
  <c r="S704"/>
  <c r="Q704"/>
  <c r="O704"/>
  <c r="M704"/>
  <c r="K704"/>
  <c r="F704"/>
  <c r="E704"/>
  <c r="H704" s="1"/>
  <c r="AG703"/>
  <c r="AE703"/>
  <c r="AC703"/>
  <c r="AA703"/>
  <c r="Y703"/>
  <c r="W703"/>
  <c r="U703"/>
  <c r="S703"/>
  <c r="Q703"/>
  <c r="O703"/>
  <c r="M703"/>
  <c r="K703"/>
  <c r="E703"/>
  <c r="G703" s="1"/>
  <c r="AG702"/>
  <c r="AE702"/>
  <c r="AC702"/>
  <c r="AA702"/>
  <c r="Y702"/>
  <c r="W702"/>
  <c r="U702"/>
  <c r="S702"/>
  <c r="Q702"/>
  <c r="O702"/>
  <c r="M702"/>
  <c r="K702"/>
  <c r="F702"/>
  <c r="E702"/>
  <c r="H702" s="1"/>
  <c r="AG701"/>
  <c r="AE701"/>
  <c r="AC701"/>
  <c r="AA701"/>
  <c r="Y701"/>
  <c r="W701"/>
  <c r="U701"/>
  <c r="S701"/>
  <c r="Q701"/>
  <c r="O701"/>
  <c r="M701"/>
  <c r="K701"/>
  <c r="F701"/>
  <c r="E701"/>
  <c r="AG700"/>
  <c r="AE700"/>
  <c r="AC700"/>
  <c r="AA700"/>
  <c r="Y700"/>
  <c r="W700"/>
  <c r="U700"/>
  <c r="S700"/>
  <c r="Q700"/>
  <c r="O700"/>
  <c r="M700"/>
  <c r="K700"/>
  <c r="F700"/>
  <c r="E700"/>
  <c r="AG699"/>
  <c r="AE699"/>
  <c r="AC699"/>
  <c r="AA699"/>
  <c r="Y699"/>
  <c r="W699"/>
  <c r="U699"/>
  <c r="S699"/>
  <c r="Q699"/>
  <c r="O699"/>
  <c r="M699"/>
  <c r="K699"/>
  <c r="E699"/>
  <c r="G699" s="1"/>
  <c r="AG698"/>
  <c r="AE698"/>
  <c r="AC698"/>
  <c r="AA698"/>
  <c r="Y698"/>
  <c r="W698"/>
  <c r="U698"/>
  <c r="S698"/>
  <c r="Q698"/>
  <c r="O698"/>
  <c r="M698"/>
  <c r="K698"/>
  <c r="F698"/>
  <c r="E698"/>
  <c r="AG697"/>
  <c r="AE697"/>
  <c r="AC697"/>
  <c r="AA697"/>
  <c r="Y697"/>
  <c r="W697"/>
  <c r="U697"/>
  <c r="S697"/>
  <c r="Q697"/>
  <c r="O697"/>
  <c r="M697"/>
  <c r="K697"/>
  <c r="F697"/>
  <c r="E697"/>
  <c r="AF696"/>
  <c r="AD696"/>
  <c r="AB696"/>
  <c r="Z696"/>
  <c r="X696"/>
  <c r="V696"/>
  <c r="T696"/>
  <c r="R696"/>
  <c r="P696"/>
  <c r="N696"/>
  <c r="L696"/>
  <c r="J696"/>
  <c r="AG694"/>
  <c r="AE694"/>
  <c r="AC694"/>
  <c r="AA694"/>
  <c r="Y694"/>
  <c r="W694"/>
  <c r="U694"/>
  <c r="S694"/>
  <c r="Q694"/>
  <c r="O694"/>
  <c r="M694"/>
  <c r="K694"/>
  <c r="F694"/>
  <c r="E694"/>
  <c r="AG693"/>
  <c r="AE693"/>
  <c r="AC693"/>
  <c r="AA693"/>
  <c r="Y693"/>
  <c r="W693"/>
  <c r="U693"/>
  <c r="S693"/>
  <c r="Q693"/>
  <c r="O693"/>
  <c r="M693"/>
  <c r="K693"/>
  <c r="E693"/>
  <c r="G693" s="1"/>
  <c r="AG692"/>
  <c r="AE692"/>
  <c r="AC692"/>
  <c r="AA692"/>
  <c r="Y692"/>
  <c r="W692"/>
  <c r="U692"/>
  <c r="S692"/>
  <c r="Q692"/>
  <c r="O692"/>
  <c r="M692"/>
  <c r="K692"/>
  <c r="F692"/>
  <c r="E692"/>
  <c r="H692" s="1"/>
  <c r="AG691"/>
  <c r="AE691"/>
  <c r="AC691"/>
  <c r="AA691"/>
  <c r="Y691"/>
  <c r="W691"/>
  <c r="U691"/>
  <c r="S691"/>
  <c r="Q691"/>
  <c r="O691"/>
  <c r="M691"/>
  <c r="K691"/>
  <c r="F691"/>
  <c r="E691"/>
  <c r="AG690"/>
  <c r="AE690"/>
  <c r="AC690"/>
  <c r="AA690"/>
  <c r="Y690"/>
  <c r="W690"/>
  <c r="U690"/>
  <c r="S690"/>
  <c r="Q690"/>
  <c r="O690"/>
  <c r="M690"/>
  <c r="K690"/>
  <c r="F690"/>
  <c r="E690"/>
  <c r="H690" s="1"/>
  <c r="AG689"/>
  <c r="AE689"/>
  <c r="AC689"/>
  <c r="AA689"/>
  <c r="Y689"/>
  <c r="W689"/>
  <c r="U689"/>
  <c r="S689"/>
  <c r="Q689"/>
  <c r="O689"/>
  <c r="M689"/>
  <c r="K689"/>
  <c r="F689"/>
  <c r="E689"/>
  <c r="AG688"/>
  <c r="AE688"/>
  <c r="AC688"/>
  <c r="AA688"/>
  <c r="Y688"/>
  <c r="W688"/>
  <c r="U688"/>
  <c r="S688"/>
  <c r="Q688"/>
  <c r="O688"/>
  <c r="M688"/>
  <c r="K688"/>
  <c r="F688"/>
  <c r="E688"/>
  <c r="AG687"/>
  <c r="AE687"/>
  <c r="AC687"/>
  <c r="AA687"/>
  <c r="Y687"/>
  <c r="W687"/>
  <c r="U687"/>
  <c r="S687"/>
  <c r="Q687"/>
  <c r="O687"/>
  <c r="M687"/>
  <c r="K687"/>
  <c r="F687"/>
  <c r="E687"/>
  <c r="AG686"/>
  <c r="AE686"/>
  <c r="AC686"/>
  <c r="AA686"/>
  <c r="Y686"/>
  <c r="W686"/>
  <c r="U686"/>
  <c r="S686"/>
  <c r="Q686"/>
  <c r="O686"/>
  <c r="M686"/>
  <c r="K686"/>
  <c r="F686"/>
  <c r="E686"/>
  <c r="AG685"/>
  <c r="AE685"/>
  <c r="AC685"/>
  <c r="AA685"/>
  <c r="Y685"/>
  <c r="W685"/>
  <c r="U685"/>
  <c r="S685"/>
  <c r="Q685"/>
  <c r="O685"/>
  <c r="M685"/>
  <c r="K685"/>
  <c r="E685"/>
  <c r="AG684"/>
  <c r="AE684"/>
  <c r="AC684"/>
  <c r="AA684"/>
  <c r="Y684"/>
  <c r="W684"/>
  <c r="U684"/>
  <c r="S684"/>
  <c r="Q684"/>
  <c r="O684"/>
  <c r="M684"/>
  <c r="K684"/>
  <c r="F684"/>
  <c r="E684"/>
  <c r="H684" s="1"/>
  <c r="AG683"/>
  <c r="AE683"/>
  <c r="AC683"/>
  <c r="AA683"/>
  <c r="Y683"/>
  <c r="W683"/>
  <c r="U683"/>
  <c r="S683"/>
  <c r="Q683"/>
  <c r="O683"/>
  <c r="M683"/>
  <c r="K683"/>
  <c r="F683"/>
  <c r="E683"/>
  <c r="AG682"/>
  <c r="AE682"/>
  <c r="AC682"/>
  <c r="AA682"/>
  <c r="Y682"/>
  <c r="W682"/>
  <c r="U682"/>
  <c r="S682"/>
  <c r="Q682"/>
  <c r="O682"/>
  <c r="M682"/>
  <c r="K682"/>
  <c r="F682"/>
  <c r="E682"/>
  <c r="H682" s="1"/>
  <c r="AG681"/>
  <c r="AE681"/>
  <c r="AC681"/>
  <c r="AA681"/>
  <c r="Y681"/>
  <c r="W681"/>
  <c r="U681"/>
  <c r="S681"/>
  <c r="Q681"/>
  <c r="O681"/>
  <c r="M681"/>
  <c r="K681"/>
  <c r="E681"/>
  <c r="AG680"/>
  <c r="AE680"/>
  <c r="AC680"/>
  <c r="AA680"/>
  <c r="Y680"/>
  <c r="W680"/>
  <c r="U680"/>
  <c r="S680"/>
  <c r="Q680"/>
  <c r="O680"/>
  <c r="M680"/>
  <c r="K680"/>
  <c r="F680"/>
  <c r="E680"/>
  <c r="G680" s="1"/>
  <c r="AG679"/>
  <c r="AE679"/>
  <c r="AC679"/>
  <c r="AA679"/>
  <c r="Y679"/>
  <c r="W679"/>
  <c r="U679"/>
  <c r="S679"/>
  <c r="Q679"/>
  <c r="O679"/>
  <c r="M679"/>
  <c r="K679"/>
  <c r="F679"/>
  <c r="E679"/>
  <c r="AG678"/>
  <c r="AE678"/>
  <c r="AC678"/>
  <c r="AA678"/>
  <c r="Y678"/>
  <c r="W678"/>
  <c r="U678"/>
  <c r="S678"/>
  <c r="Q678"/>
  <c r="O678"/>
  <c r="M678"/>
  <c r="K678"/>
  <c r="F678"/>
  <c r="E678"/>
  <c r="H678" s="1"/>
  <c r="AG677"/>
  <c r="AE677"/>
  <c r="AC677"/>
  <c r="AA677"/>
  <c r="Y677"/>
  <c r="W677"/>
  <c r="U677"/>
  <c r="S677"/>
  <c r="Q677"/>
  <c r="O677"/>
  <c r="M677"/>
  <c r="K677"/>
  <c r="E677"/>
  <c r="G677" s="1"/>
  <c r="AF676"/>
  <c r="AD676"/>
  <c r="AB676"/>
  <c r="Z676"/>
  <c r="X676"/>
  <c r="V676"/>
  <c r="T676"/>
  <c r="R676"/>
  <c r="P676"/>
  <c r="N676"/>
  <c r="L676"/>
  <c r="J676"/>
  <c r="AG674"/>
  <c r="AE674"/>
  <c r="AC674"/>
  <c r="AA674"/>
  <c r="Y674"/>
  <c r="W674"/>
  <c r="U674"/>
  <c r="S674"/>
  <c r="Q674"/>
  <c r="O674"/>
  <c r="M674"/>
  <c r="K674"/>
  <c r="F674"/>
  <c r="E674"/>
  <c r="AG673"/>
  <c r="AE673"/>
  <c r="AC673"/>
  <c r="AA673"/>
  <c r="Y673"/>
  <c r="W673"/>
  <c r="U673"/>
  <c r="S673"/>
  <c r="Q673"/>
  <c r="O673"/>
  <c r="M673"/>
  <c r="K673"/>
  <c r="F673"/>
  <c r="E673"/>
  <c r="AG672"/>
  <c r="AE672"/>
  <c r="AC672"/>
  <c r="AA672"/>
  <c r="Y672"/>
  <c r="W672"/>
  <c r="U672"/>
  <c r="S672"/>
  <c r="Q672"/>
  <c r="O672"/>
  <c r="M672"/>
  <c r="K672"/>
  <c r="F672"/>
  <c r="E672"/>
  <c r="AF671"/>
  <c r="AD671"/>
  <c r="AB671"/>
  <c r="Z671"/>
  <c r="X671"/>
  <c r="V671"/>
  <c r="T671"/>
  <c r="R671"/>
  <c r="P671"/>
  <c r="N671"/>
  <c r="L671"/>
  <c r="J671"/>
  <c r="AG669"/>
  <c r="AE669"/>
  <c r="AC669"/>
  <c r="AA669"/>
  <c r="Y669"/>
  <c r="W669"/>
  <c r="U669"/>
  <c r="S669"/>
  <c r="Q669"/>
  <c r="O669"/>
  <c r="M669"/>
  <c r="K669"/>
  <c r="F669"/>
  <c r="E669"/>
  <c r="AG668"/>
  <c r="AE668"/>
  <c r="AC668"/>
  <c r="AA668"/>
  <c r="Y668"/>
  <c r="W668"/>
  <c r="U668"/>
  <c r="S668"/>
  <c r="Q668"/>
  <c r="O668"/>
  <c r="M668"/>
  <c r="K668"/>
  <c r="E668"/>
  <c r="AG667"/>
  <c r="AE667"/>
  <c r="AC667"/>
  <c r="AA667"/>
  <c r="Y667"/>
  <c r="W667"/>
  <c r="U667"/>
  <c r="S667"/>
  <c r="Q667"/>
  <c r="O667"/>
  <c r="M667"/>
  <c r="K667"/>
  <c r="F667"/>
  <c r="E667"/>
  <c r="AG666"/>
  <c r="AE666"/>
  <c r="AC666"/>
  <c r="AA666"/>
  <c r="Y666"/>
  <c r="W666"/>
  <c r="U666"/>
  <c r="S666"/>
  <c r="Q666"/>
  <c r="O666"/>
  <c r="M666"/>
  <c r="K666"/>
  <c r="E666"/>
  <c r="AG665"/>
  <c r="AE665"/>
  <c r="AC665"/>
  <c r="AA665"/>
  <c r="Y665"/>
  <c r="W665"/>
  <c r="U665"/>
  <c r="S665"/>
  <c r="Q665"/>
  <c r="O665"/>
  <c r="M665"/>
  <c r="K665"/>
  <c r="F665"/>
  <c r="E665"/>
  <c r="AG664"/>
  <c r="AE664"/>
  <c r="AC664"/>
  <c r="AA664"/>
  <c r="Y664"/>
  <c r="W664"/>
  <c r="U664"/>
  <c r="S664"/>
  <c r="Q664"/>
  <c r="O664"/>
  <c r="M664"/>
  <c r="K664"/>
  <c r="F664"/>
  <c r="E664"/>
  <c r="G664" s="1"/>
  <c r="AG663"/>
  <c r="AE663"/>
  <c r="AC663"/>
  <c r="AA663"/>
  <c r="Y663"/>
  <c r="W663"/>
  <c r="U663"/>
  <c r="S663"/>
  <c r="Q663"/>
  <c r="O663"/>
  <c r="M663"/>
  <c r="K663"/>
  <c r="F663"/>
  <c r="E663"/>
  <c r="AF662"/>
  <c r="AD662"/>
  <c r="AB662"/>
  <c r="Z662"/>
  <c r="X662"/>
  <c r="V662"/>
  <c r="T662"/>
  <c r="R662"/>
  <c r="P662"/>
  <c r="N662"/>
  <c r="L662"/>
  <c r="J662"/>
  <c r="AG660"/>
  <c r="AE660"/>
  <c r="AC660"/>
  <c r="AA660"/>
  <c r="Y660"/>
  <c r="W660"/>
  <c r="U660"/>
  <c r="S660"/>
  <c r="Q660"/>
  <c r="O660"/>
  <c r="M660"/>
  <c r="K660"/>
  <c r="F660"/>
  <c r="E660"/>
  <c r="H660" s="1"/>
  <c r="AG659"/>
  <c r="AE659"/>
  <c r="AC659"/>
  <c r="AA659"/>
  <c r="Y659"/>
  <c r="W659"/>
  <c r="U659"/>
  <c r="S659"/>
  <c r="Q659"/>
  <c r="O659"/>
  <c r="M659"/>
  <c r="K659"/>
  <c r="F659"/>
  <c r="E659"/>
  <c r="AG658"/>
  <c r="AE658"/>
  <c r="AC658"/>
  <c r="AA658"/>
  <c r="Y658"/>
  <c r="W658"/>
  <c r="U658"/>
  <c r="S658"/>
  <c r="Q658"/>
  <c r="O658"/>
  <c r="M658"/>
  <c r="K658"/>
  <c r="F658"/>
  <c r="E658"/>
  <c r="H658" s="1"/>
  <c r="AG657"/>
  <c r="AE657"/>
  <c r="AC657"/>
  <c r="AA657"/>
  <c r="Y657"/>
  <c r="W657"/>
  <c r="U657"/>
  <c r="S657"/>
  <c r="Q657"/>
  <c r="O657"/>
  <c r="M657"/>
  <c r="K657"/>
  <c r="E657"/>
  <c r="AG656"/>
  <c r="AE656"/>
  <c r="AC656"/>
  <c r="AA656"/>
  <c r="Y656"/>
  <c r="W656"/>
  <c r="U656"/>
  <c r="S656"/>
  <c r="Q656"/>
  <c r="O656"/>
  <c r="M656"/>
  <c r="K656"/>
  <c r="F656"/>
  <c r="E656"/>
  <c r="AF655"/>
  <c r="AD655"/>
  <c r="AB655"/>
  <c r="Z655"/>
  <c r="X655"/>
  <c r="V655"/>
  <c r="T655"/>
  <c r="R655"/>
  <c r="P655"/>
  <c r="N655"/>
  <c r="L655"/>
  <c r="J655"/>
  <c r="AG653"/>
  <c r="AG652" s="1"/>
  <c r="AE653"/>
  <c r="AE652" s="1"/>
  <c r="AC653"/>
  <c r="AC652" s="1"/>
  <c r="AA653"/>
  <c r="AA652" s="1"/>
  <c r="Y653"/>
  <c r="Y652" s="1"/>
  <c r="W653"/>
  <c r="W652" s="1"/>
  <c r="U653"/>
  <c r="U652" s="1"/>
  <c r="S653"/>
  <c r="S652" s="1"/>
  <c r="Q653"/>
  <c r="Q652" s="1"/>
  <c r="O653"/>
  <c r="O652" s="1"/>
  <c r="M653"/>
  <c r="M652" s="1"/>
  <c r="K653"/>
  <c r="K652" s="1"/>
  <c r="F653"/>
  <c r="F652" s="1"/>
  <c r="E653"/>
  <c r="E652" s="1"/>
  <c r="H652" s="1"/>
  <c r="AF652"/>
  <c r="AD652"/>
  <c r="AB652"/>
  <c r="Z652"/>
  <c r="X652"/>
  <c r="V652"/>
  <c r="T652"/>
  <c r="R652"/>
  <c r="P652"/>
  <c r="L652"/>
  <c r="J652"/>
  <c r="AG650"/>
  <c r="AE650"/>
  <c r="AC650"/>
  <c r="AA650"/>
  <c r="Y650"/>
  <c r="W650"/>
  <c r="U650"/>
  <c r="S650"/>
  <c r="Q650"/>
  <c r="O650"/>
  <c r="M650"/>
  <c r="K650"/>
  <c r="F650"/>
  <c r="E650"/>
  <c r="H650" s="1"/>
  <c r="AG649"/>
  <c r="AE649"/>
  <c r="AC649"/>
  <c r="AA649"/>
  <c r="Y649"/>
  <c r="W649"/>
  <c r="U649"/>
  <c r="S649"/>
  <c r="Q649"/>
  <c r="O649"/>
  <c r="M649"/>
  <c r="K649"/>
  <c r="F649"/>
  <c r="E649"/>
  <c r="AG648"/>
  <c r="AE648"/>
  <c r="AC648"/>
  <c r="AA648"/>
  <c r="Y648"/>
  <c r="W648"/>
  <c r="U648"/>
  <c r="S648"/>
  <c r="Q648"/>
  <c r="O648"/>
  <c r="M648"/>
  <c r="K648"/>
  <c r="F648"/>
  <c r="E648"/>
  <c r="AG647"/>
  <c r="AE647"/>
  <c r="AC647"/>
  <c r="AA647"/>
  <c r="Y647"/>
  <c r="W647"/>
  <c r="U647"/>
  <c r="S647"/>
  <c r="Q647"/>
  <c r="O647"/>
  <c r="M647"/>
  <c r="K647"/>
  <c r="F647"/>
  <c r="E647"/>
  <c r="AG646"/>
  <c r="AE646"/>
  <c r="AC646"/>
  <c r="AA646"/>
  <c r="Y646"/>
  <c r="W646"/>
  <c r="U646"/>
  <c r="S646"/>
  <c r="Q646"/>
  <c r="O646"/>
  <c r="M646"/>
  <c r="K646"/>
  <c r="F646"/>
  <c r="E646"/>
  <c r="H646" s="1"/>
  <c r="AG645"/>
  <c r="AE645"/>
  <c r="AC645"/>
  <c r="AA645"/>
  <c r="Y645"/>
  <c r="W645"/>
  <c r="U645"/>
  <c r="S645"/>
  <c r="Q645"/>
  <c r="O645"/>
  <c r="M645"/>
  <c r="K645"/>
  <c r="F645"/>
  <c r="E645"/>
  <c r="AG644"/>
  <c r="AE644"/>
  <c r="AC644"/>
  <c r="AA644"/>
  <c r="Y644"/>
  <c r="W644"/>
  <c r="U644"/>
  <c r="S644"/>
  <c r="Q644"/>
  <c r="O644"/>
  <c r="M644"/>
  <c r="K644"/>
  <c r="F644"/>
  <c r="E644"/>
  <c r="G644" s="1"/>
  <c r="AG643"/>
  <c r="AE643"/>
  <c r="AC643"/>
  <c r="AA643"/>
  <c r="Y643"/>
  <c r="W643"/>
  <c r="U643"/>
  <c r="S643"/>
  <c r="Q643"/>
  <c r="O643"/>
  <c r="M643"/>
  <c r="K643"/>
  <c r="F643"/>
  <c r="E643"/>
  <c r="AG642"/>
  <c r="AE642"/>
  <c r="AC642"/>
  <c r="AA642"/>
  <c r="Y642"/>
  <c r="W642"/>
  <c r="U642"/>
  <c r="S642"/>
  <c r="Q642"/>
  <c r="O642"/>
  <c r="M642"/>
  <c r="K642"/>
  <c r="F642"/>
  <c r="E642"/>
  <c r="AG641"/>
  <c r="AE641"/>
  <c r="AC641"/>
  <c r="AA641"/>
  <c r="Y641"/>
  <c r="W641"/>
  <c r="U641"/>
  <c r="S641"/>
  <c r="Q641"/>
  <c r="O641"/>
  <c r="M641"/>
  <c r="K641"/>
  <c r="F641"/>
  <c r="E641"/>
  <c r="G641" s="1"/>
  <c r="AG640"/>
  <c r="AE640"/>
  <c r="AC640"/>
  <c r="AA640"/>
  <c r="Y640"/>
  <c r="W640"/>
  <c r="U640"/>
  <c r="S640"/>
  <c r="Q640"/>
  <c r="O640"/>
  <c r="M640"/>
  <c r="K640"/>
  <c r="E640"/>
  <c r="AG639"/>
  <c r="AE639"/>
  <c r="AC639"/>
  <c r="AA639"/>
  <c r="Y639"/>
  <c r="W639"/>
  <c r="U639"/>
  <c r="S639"/>
  <c r="Q639"/>
  <c r="O639"/>
  <c r="M639"/>
  <c r="K639"/>
  <c r="E639"/>
  <c r="AG637"/>
  <c r="AE637"/>
  <c r="AC637"/>
  <c r="AA637"/>
  <c r="Y637"/>
  <c r="W637"/>
  <c r="U637"/>
  <c r="S637"/>
  <c r="Q637"/>
  <c r="O637"/>
  <c r="M637"/>
  <c r="K637"/>
  <c r="F637"/>
  <c r="E637"/>
  <c r="AG636"/>
  <c r="AE636"/>
  <c r="AC636"/>
  <c r="AA636"/>
  <c r="Y636"/>
  <c r="W636"/>
  <c r="U636"/>
  <c r="S636"/>
  <c r="Q636"/>
  <c r="O636"/>
  <c r="M636"/>
  <c r="K636"/>
  <c r="F636"/>
  <c r="E636"/>
  <c r="AG635"/>
  <c r="AE635"/>
  <c r="AC635"/>
  <c r="AA635"/>
  <c r="Y635"/>
  <c r="W635"/>
  <c r="U635"/>
  <c r="S635"/>
  <c r="Q635"/>
  <c r="O635"/>
  <c r="M635"/>
  <c r="K635"/>
  <c r="E635"/>
  <c r="AG634"/>
  <c r="AE634"/>
  <c r="AC634"/>
  <c r="AA634"/>
  <c r="Y634"/>
  <c r="W634"/>
  <c r="U634"/>
  <c r="S634"/>
  <c r="Q634"/>
  <c r="O634"/>
  <c r="M634"/>
  <c r="K634"/>
  <c r="F634"/>
  <c r="E634"/>
  <c r="G634" s="1"/>
  <c r="AF633"/>
  <c r="AD633"/>
  <c r="AB633"/>
  <c r="Z633"/>
  <c r="X633"/>
  <c r="V633"/>
  <c r="T633"/>
  <c r="R633"/>
  <c r="P633"/>
  <c r="N633"/>
  <c r="L633"/>
  <c r="J633"/>
  <c r="AG631"/>
  <c r="AE631"/>
  <c r="AC631"/>
  <c r="AA631"/>
  <c r="Y631"/>
  <c r="W631"/>
  <c r="U631"/>
  <c r="S631"/>
  <c r="Q631"/>
  <c r="O631"/>
  <c r="M631"/>
  <c r="K631"/>
  <c r="F631"/>
  <c r="E631"/>
  <c r="H631" s="1"/>
  <c r="AG630"/>
  <c r="AE630"/>
  <c r="AC630"/>
  <c r="AA630"/>
  <c r="Y630"/>
  <c r="W630"/>
  <c r="U630"/>
  <c r="S630"/>
  <c r="Q630"/>
  <c r="O630"/>
  <c r="M630"/>
  <c r="K630"/>
  <c r="F630"/>
  <c r="E630"/>
  <c r="AG629"/>
  <c r="AE629"/>
  <c r="AC629"/>
  <c r="AA629"/>
  <c r="Y629"/>
  <c r="W629"/>
  <c r="U629"/>
  <c r="S629"/>
  <c r="Q629"/>
  <c r="O629"/>
  <c r="M629"/>
  <c r="K629"/>
  <c r="F629"/>
  <c r="E629"/>
  <c r="AG628"/>
  <c r="AE628"/>
  <c r="AC628"/>
  <c r="AA628"/>
  <c r="Y628"/>
  <c r="W628"/>
  <c r="U628"/>
  <c r="S628"/>
  <c r="Q628"/>
  <c r="O628"/>
  <c r="M628"/>
  <c r="K628"/>
  <c r="E628"/>
  <c r="AG627"/>
  <c r="AE627"/>
  <c r="AC627"/>
  <c r="AA627"/>
  <c r="Y627"/>
  <c r="W627"/>
  <c r="U627"/>
  <c r="S627"/>
  <c r="Q627"/>
  <c r="O627"/>
  <c r="M627"/>
  <c r="K627"/>
  <c r="F627"/>
  <c r="E627"/>
  <c r="AG626"/>
  <c r="AE626"/>
  <c r="AC626"/>
  <c r="AA626"/>
  <c r="Y626"/>
  <c r="W626"/>
  <c r="U626"/>
  <c r="S626"/>
  <c r="Q626"/>
  <c r="O626"/>
  <c r="M626"/>
  <c r="K626"/>
  <c r="E626"/>
  <c r="G626" s="1"/>
  <c r="AG625"/>
  <c r="AE625"/>
  <c r="AC625"/>
  <c r="AA625"/>
  <c r="Y625"/>
  <c r="W625"/>
  <c r="U625"/>
  <c r="S625"/>
  <c r="Q625"/>
  <c r="O625"/>
  <c r="M625"/>
  <c r="K625"/>
  <c r="F625"/>
  <c r="E625"/>
  <c r="H625" s="1"/>
  <c r="AG624"/>
  <c r="AE624"/>
  <c r="AC624"/>
  <c r="AA624"/>
  <c r="Y624"/>
  <c r="W624"/>
  <c r="U624"/>
  <c r="S624"/>
  <c r="Q624"/>
  <c r="O624"/>
  <c r="M624"/>
  <c r="K624"/>
  <c r="F624"/>
  <c r="E624"/>
  <c r="AG623"/>
  <c r="AE623"/>
  <c r="AC623"/>
  <c r="AA623"/>
  <c r="Y623"/>
  <c r="W623"/>
  <c r="U623"/>
  <c r="S623"/>
  <c r="Q623"/>
  <c r="O623"/>
  <c r="M623"/>
  <c r="K623"/>
  <c r="F623"/>
  <c r="E623"/>
  <c r="AG622"/>
  <c r="AE622"/>
  <c r="AC622"/>
  <c r="AA622"/>
  <c r="Y622"/>
  <c r="W622"/>
  <c r="U622"/>
  <c r="S622"/>
  <c r="Q622"/>
  <c r="O622"/>
  <c r="M622"/>
  <c r="K622"/>
  <c r="F622"/>
  <c r="E622"/>
  <c r="AG621"/>
  <c r="AE621"/>
  <c r="AC621"/>
  <c r="AA621"/>
  <c r="Y621"/>
  <c r="W621"/>
  <c r="U621"/>
  <c r="S621"/>
  <c r="Q621"/>
  <c r="O621"/>
  <c r="M621"/>
  <c r="K621"/>
  <c r="F621"/>
  <c r="E621"/>
  <c r="AG620"/>
  <c r="AE620"/>
  <c r="AC620"/>
  <c r="AA620"/>
  <c r="Y620"/>
  <c r="W620"/>
  <c r="U620"/>
  <c r="S620"/>
  <c r="Q620"/>
  <c r="O620"/>
  <c r="M620"/>
  <c r="K620"/>
  <c r="E620"/>
  <c r="G620" s="1"/>
  <c r="AG619"/>
  <c r="AE619"/>
  <c r="AC619"/>
  <c r="AA619"/>
  <c r="Y619"/>
  <c r="W619"/>
  <c r="U619"/>
  <c r="S619"/>
  <c r="Q619"/>
  <c r="O619"/>
  <c r="M619"/>
  <c r="K619"/>
  <c r="F619"/>
  <c r="E619"/>
  <c r="AG618"/>
  <c r="AE618"/>
  <c r="AC618"/>
  <c r="AA618"/>
  <c r="Y618"/>
  <c r="W618"/>
  <c r="U618"/>
  <c r="S618"/>
  <c r="Q618"/>
  <c r="O618"/>
  <c r="M618"/>
  <c r="K618"/>
  <c r="E618"/>
  <c r="AG617"/>
  <c r="AE617"/>
  <c r="AC617"/>
  <c r="AA617"/>
  <c r="Y617"/>
  <c r="W617"/>
  <c r="U617"/>
  <c r="S617"/>
  <c r="Q617"/>
  <c r="O617"/>
  <c r="M617"/>
  <c r="K617"/>
  <c r="F617"/>
  <c r="E617"/>
  <c r="H617" s="1"/>
  <c r="AG616"/>
  <c r="AE616"/>
  <c r="AC616"/>
  <c r="AA616"/>
  <c r="Y616"/>
  <c r="W616"/>
  <c r="U616"/>
  <c r="S616"/>
  <c r="Q616"/>
  <c r="O616"/>
  <c r="M616"/>
  <c r="K616"/>
  <c r="F616"/>
  <c r="E616"/>
  <c r="AG615"/>
  <c r="AE615"/>
  <c r="AC615"/>
  <c r="AA615"/>
  <c r="Y615"/>
  <c r="W615"/>
  <c r="U615"/>
  <c r="S615"/>
  <c r="Q615"/>
  <c r="O615"/>
  <c r="M615"/>
  <c r="K615"/>
  <c r="F615"/>
  <c r="E615"/>
  <c r="AG614"/>
  <c r="AE614"/>
  <c r="AC614"/>
  <c r="AA614"/>
  <c r="Y614"/>
  <c r="W614"/>
  <c r="U614"/>
  <c r="S614"/>
  <c r="Q614"/>
  <c r="O614"/>
  <c r="M614"/>
  <c r="K614"/>
  <c r="F614"/>
  <c r="E614"/>
  <c r="AG613"/>
  <c r="AE613"/>
  <c r="AC613"/>
  <c r="AA613"/>
  <c r="Y613"/>
  <c r="W613"/>
  <c r="U613"/>
  <c r="S613"/>
  <c r="Q613"/>
  <c r="O613"/>
  <c r="M613"/>
  <c r="K613"/>
  <c r="F613"/>
  <c r="E613"/>
  <c r="AG612"/>
  <c r="AE612"/>
  <c r="AC612"/>
  <c r="AA612"/>
  <c r="Y612"/>
  <c r="W612"/>
  <c r="U612"/>
  <c r="S612"/>
  <c r="Q612"/>
  <c r="O612"/>
  <c r="M612"/>
  <c r="K612"/>
  <c r="E612"/>
  <c r="AG611"/>
  <c r="AE611"/>
  <c r="AC611"/>
  <c r="AA611"/>
  <c r="Y611"/>
  <c r="W611"/>
  <c r="U611"/>
  <c r="S611"/>
  <c r="Q611"/>
  <c r="O611"/>
  <c r="M611"/>
  <c r="K611"/>
  <c r="F611"/>
  <c r="E611"/>
  <c r="G611" s="1"/>
  <c r="AF610"/>
  <c r="AD610"/>
  <c r="AB610"/>
  <c r="Z610"/>
  <c r="X610"/>
  <c r="V610"/>
  <c r="T610"/>
  <c r="R610"/>
  <c r="P610"/>
  <c r="N610"/>
  <c r="L610"/>
  <c r="J610"/>
  <c r="AG608"/>
  <c r="AE608"/>
  <c r="AC608"/>
  <c r="AA608"/>
  <c r="Y608"/>
  <c r="W608"/>
  <c r="U608"/>
  <c r="S608"/>
  <c r="Q608"/>
  <c r="O608"/>
  <c r="M608"/>
  <c r="K608"/>
  <c r="F608"/>
  <c r="E608"/>
  <c r="G608" s="1"/>
  <c r="AG607"/>
  <c r="AE607"/>
  <c r="AC607"/>
  <c r="AA607"/>
  <c r="Y607"/>
  <c r="W607"/>
  <c r="U607"/>
  <c r="S607"/>
  <c r="Q607"/>
  <c r="O607"/>
  <c r="M607"/>
  <c r="K607"/>
  <c r="F607"/>
  <c r="E607"/>
  <c r="AG606"/>
  <c r="AE606"/>
  <c r="AC606"/>
  <c r="AA606"/>
  <c r="Y606"/>
  <c r="W606"/>
  <c r="U606"/>
  <c r="S606"/>
  <c r="Q606"/>
  <c r="O606"/>
  <c r="M606"/>
  <c r="K606"/>
  <c r="F606"/>
  <c r="E606"/>
  <c r="AG605"/>
  <c r="AE605"/>
  <c r="AC605"/>
  <c r="AA605"/>
  <c r="Y605"/>
  <c r="W605"/>
  <c r="U605"/>
  <c r="S605"/>
  <c r="Q605"/>
  <c r="O605"/>
  <c r="M605"/>
  <c r="K605"/>
  <c r="E605"/>
  <c r="AG604"/>
  <c r="AE604"/>
  <c r="AC604"/>
  <c r="AA604"/>
  <c r="Y604"/>
  <c r="W604"/>
  <c r="U604"/>
  <c r="S604"/>
  <c r="Q604"/>
  <c r="O604"/>
  <c r="M604"/>
  <c r="K604"/>
  <c r="F604"/>
  <c r="E604"/>
  <c r="AG603"/>
  <c r="AE603"/>
  <c r="AC603"/>
  <c r="AA603"/>
  <c r="Y603"/>
  <c r="W603"/>
  <c r="U603"/>
  <c r="S603"/>
  <c r="Q603"/>
  <c r="O603"/>
  <c r="M603"/>
  <c r="K603"/>
  <c r="F603"/>
  <c r="E603"/>
  <c r="AG602"/>
  <c r="AE602"/>
  <c r="AC602"/>
  <c r="AA602"/>
  <c r="Y602"/>
  <c r="W602"/>
  <c r="U602"/>
  <c r="S602"/>
  <c r="Q602"/>
  <c r="O602"/>
  <c r="M602"/>
  <c r="K602"/>
  <c r="F602"/>
  <c r="E602"/>
  <c r="G602" s="1"/>
  <c r="AG601"/>
  <c r="AE601"/>
  <c r="AC601"/>
  <c r="AA601"/>
  <c r="Y601"/>
  <c r="W601"/>
  <c r="U601"/>
  <c r="S601"/>
  <c r="Q601"/>
  <c r="O601"/>
  <c r="M601"/>
  <c r="K601"/>
  <c r="E601"/>
  <c r="H601" s="1"/>
  <c r="AG600"/>
  <c r="AE600"/>
  <c r="AC600"/>
  <c r="AA600"/>
  <c r="Y600"/>
  <c r="W600"/>
  <c r="U600"/>
  <c r="S600"/>
  <c r="Q600"/>
  <c r="O600"/>
  <c r="M600"/>
  <c r="K600"/>
  <c r="F600"/>
  <c r="E600"/>
  <c r="G600" s="1"/>
  <c r="AG599"/>
  <c r="AE599"/>
  <c r="AC599"/>
  <c r="AA599"/>
  <c r="Y599"/>
  <c r="W599"/>
  <c r="U599"/>
  <c r="S599"/>
  <c r="Q599"/>
  <c r="O599"/>
  <c r="M599"/>
  <c r="K599"/>
  <c r="F599"/>
  <c r="E599"/>
  <c r="AG598"/>
  <c r="AE598"/>
  <c r="AC598"/>
  <c r="AA598"/>
  <c r="Y598"/>
  <c r="W598"/>
  <c r="U598"/>
  <c r="S598"/>
  <c r="Q598"/>
  <c r="O598"/>
  <c r="M598"/>
  <c r="K598"/>
  <c r="F598"/>
  <c r="E598"/>
  <c r="AG597"/>
  <c r="AE597"/>
  <c r="AC597"/>
  <c r="AA597"/>
  <c r="Y597"/>
  <c r="W597"/>
  <c r="U597"/>
  <c r="S597"/>
  <c r="Q597"/>
  <c r="O597"/>
  <c r="M597"/>
  <c r="K597"/>
  <c r="E597"/>
  <c r="H597" s="1"/>
  <c r="AG596"/>
  <c r="AE596"/>
  <c r="AC596"/>
  <c r="AA596"/>
  <c r="Y596"/>
  <c r="W596"/>
  <c r="U596"/>
  <c r="S596"/>
  <c r="Q596"/>
  <c r="O596"/>
  <c r="M596"/>
  <c r="K596"/>
  <c r="F596"/>
  <c r="E596"/>
  <c r="AG595"/>
  <c r="AE595"/>
  <c r="AC595"/>
  <c r="AA595"/>
  <c r="Y595"/>
  <c r="W595"/>
  <c r="U595"/>
  <c r="S595"/>
  <c r="Q595"/>
  <c r="O595"/>
  <c r="M595"/>
  <c r="K595"/>
  <c r="E595"/>
  <c r="H595" s="1"/>
  <c r="AG594"/>
  <c r="AE594"/>
  <c r="AC594"/>
  <c r="AA594"/>
  <c r="Y594"/>
  <c r="W594"/>
  <c r="U594"/>
  <c r="S594"/>
  <c r="Q594"/>
  <c r="O594"/>
  <c r="M594"/>
  <c r="K594"/>
  <c r="F594"/>
  <c r="E594"/>
  <c r="AG593"/>
  <c r="AE593"/>
  <c r="AC593"/>
  <c r="AA593"/>
  <c r="Y593"/>
  <c r="W593"/>
  <c r="U593"/>
  <c r="S593"/>
  <c r="Q593"/>
  <c r="O593"/>
  <c r="M593"/>
  <c r="K593"/>
  <c r="F593"/>
  <c r="E593"/>
  <c r="AG592"/>
  <c r="AE592"/>
  <c r="AC592"/>
  <c r="AA592"/>
  <c r="Y592"/>
  <c r="W592"/>
  <c r="U592"/>
  <c r="S592"/>
  <c r="Q592"/>
  <c r="O592"/>
  <c r="M592"/>
  <c r="K592"/>
  <c r="F592"/>
  <c r="E592"/>
  <c r="AG591"/>
  <c r="AE591"/>
  <c r="AC591"/>
  <c r="AA591"/>
  <c r="Y591"/>
  <c r="W591"/>
  <c r="U591"/>
  <c r="S591"/>
  <c r="Q591"/>
  <c r="O591"/>
  <c r="M591"/>
  <c r="K591"/>
  <c r="E591"/>
  <c r="H591" s="1"/>
  <c r="AG590"/>
  <c r="AE590"/>
  <c r="AC590"/>
  <c r="AA590"/>
  <c r="Y590"/>
  <c r="W590"/>
  <c r="U590"/>
  <c r="S590"/>
  <c r="Q590"/>
  <c r="O590"/>
  <c r="M590"/>
  <c r="K590"/>
  <c r="F590"/>
  <c r="E590"/>
  <c r="AG589"/>
  <c r="AE589"/>
  <c r="AC589"/>
  <c r="AA589"/>
  <c r="Y589"/>
  <c r="W589"/>
  <c r="U589"/>
  <c r="S589"/>
  <c r="Q589"/>
  <c r="O589"/>
  <c r="M589"/>
  <c r="K589"/>
  <c r="F589"/>
  <c r="E589"/>
  <c r="G589" s="1"/>
  <c r="AG588"/>
  <c r="AE588"/>
  <c r="AC588"/>
  <c r="AA588"/>
  <c r="Y588"/>
  <c r="W588"/>
  <c r="U588"/>
  <c r="S588"/>
  <c r="Q588"/>
  <c r="O588"/>
  <c r="M588"/>
  <c r="K588"/>
  <c r="F588"/>
  <c r="E588"/>
  <c r="AG587"/>
  <c r="AE587"/>
  <c r="AC587"/>
  <c r="AA587"/>
  <c r="Y587"/>
  <c r="W587"/>
  <c r="U587"/>
  <c r="S587"/>
  <c r="Q587"/>
  <c r="O587"/>
  <c r="M587"/>
  <c r="K587"/>
  <c r="F587"/>
  <c r="E587"/>
  <c r="G587" s="1"/>
  <c r="AG586"/>
  <c r="AE586"/>
  <c r="AC586"/>
  <c r="AA586"/>
  <c r="Y586"/>
  <c r="W586"/>
  <c r="U586"/>
  <c r="S586"/>
  <c r="Q586"/>
  <c r="O586"/>
  <c r="M586"/>
  <c r="K586"/>
  <c r="F586"/>
  <c r="E586"/>
  <c r="G586" s="1"/>
  <c r="AG585"/>
  <c r="AE585"/>
  <c r="AC585"/>
  <c r="AA585"/>
  <c r="Y585"/>
  <c r="W585"/>
  <c r="U585"/>
  <c r="S585"/>
  <c r="Q585"/>
  <c r="O585"/>
  <c r="M585"/>
  <c r="K585"/>
  <c r="E585"/>
  <c r="H585" s="1"/>
  <c r="AG584"/>
  <c r="AE584"/>
  <c r="AC584"/>
  <c r="AA584"/>
  <c r="Y584"/>
  <c r="W584"/>
  <c r="U584"/>
  <c r="S584"/>
  <c r="Q584"/>
  <c r="O584"/>
  <c r="M584"/>
  <c r="K584"/>
  <c r="F584"/>
  <c r="E584"/>
  <c r="G584" s="1"/>
  <c r="AG583"/>
  <c r="AE583"/>
  <c r="AC583"/>
  <c r="AA583"/>
  <c r="Y583"/>
  <c r="W583"/>
  <c r="U583"/>
  <c r="S583"/>
  <c r="Q583"/>
  <c r="O583"/>
  <c r="M583"/>
  <c r="K583"/>
  <c r="E583"/>
  <c r="H583" s="1"/>
  <c r="AG582"/>
  <c r="AE582"/>
  <c r="AC582"/>
  <c r="AA582"/>
  <c r="Y582"/>
  <c r="W582"/>
  <c r="U582"/>
  <c r="S582"/>
  <c r="Q582"/>
  <c r="O582"/>
  <c r="M582"/>
  <c r="K582"/>
  <c r="F582"/>
  <c r="E582"/>
  <c r="AF581"/>
  <c r="AD581"/>
  <c r="AB581"/>
  <c r="Z581"/>
  <c r="X581"/>
  <c r="V581"/>
  <c r="T581"/>
  <c r="R581"/>
  <c r="P581"/>
  <c r="N581"/>
  <c r="L581"/>
  <c r="J581"/>
  <c r="AG576"/>
  <c r="AE576"/>
  <c r="AC576"/>
  <c r="AA576"/>
  <c r="Y576"/>
  <c r="W576"/>
  <c r="U576"/>
  <c r="S576"/>
  <c r="Q576"/>
  <c r="O576"/>
  <c r="M576"/>
  <c r="K576"/>
  <c r="F576"/>
  <c r="E576"/>
  <c r="H576" s="1"/>
  <c r="AG575"/>
  <c r="AE575"/>
  <c r="AC575"/>
  <c r="AA575"/>
  <c r="Y575"/>
  <c r="W575"/>
  <c r="U575"/>
  <c r="S575"/>
  <c r="Q575"/>
  <c r="O575"/>
  <c r="M575"/>
  <c r="K575"/>
  <c r="F575"/>
  <c r="E575"/>
  <c r="G575" s="1"/>
  <c r="AG574"/>
  <c r="AE574"/>
  <c r="AC574"/>
  <c r="AA574"/>
  <c r="Y574"/>
  <c r="W574"/>
  <c r="U574"/>
  <c r="S574"/>
  <c r="Q574"/>
  <c r="O574"/>
  <c r="M574"/>
  <c r="K574"/>
  <c r="E574"/>
  <c r="H574" s="1"/>
  <c r="AG572"/>
  <c r="AE572"/>
  <c r="AC572"/>
  <c r="AA572"/>
  <c r="Y572"/>
  <c r="W572"/>
  <c r="U572"/>
  <c r="S572"/>
  <c r="Q572"/>
  <c r="O572"/>
  <c r="M572"/>
  <c r="K572"/>
  <c r="F572"/>
  <c r="E572"/>
  <c r="H572" s="1"/>
  <c r="AG571"/>
  <c r="AE571"/>
  <c r="AC571"/>
  <c r="AA571"/>
  <c r="Y571"/>
  <c r="W571"/>
  <c r="U571"/>
  <c r="S571"/>
  <c r="Q571"/>
  <c r="O571"/>
  <c r="M571"/>
  <c r="K571"/>
  <c r="F571"/>
  <c r="E571"/>
  <c r="AG570"/>
  <c r="AE570"/>
  <c r="AC570"/>
  <c r="AA570"/>
  <c r="Y570"/>
  <c r="W570"/>
  <c r="U570"/>
  <c r="S570"/>
  <c r="Q570"/>
  <c r="O570"/>
  <c r="M570"/>
  <c r="K570"/>
  <c r="E570"/>
  <c r="AG569"/>
  <c r="AE569"/>
  <c r="AC569"/>
  <c r="AA569"/>
  <c r="Y569"/>
  <c r="W569"/>
  <c r="U569"/>
  <c r="S569"/>
  <c r="Q569"/>
  <c r="O569"/>
  <c r="M569"/>
  <c r="K569"/>
  <c r="E569"/>
  <c r="G569" s="1"/>
  <c r="AG568"/>
  <c r="AE568"/>
  <c r="AC568"/>
  <c r="AA568"/>
  <c r="Y568"/>
  <c r="W568"/>
  <c r="U568"/>
  <c r="S568"/>
  <c r="Q568"/>
  <c r="O568"/>
  <c r="M568"/>
  <c r="K568"/>
  <c r="F568"/>
  <c r="E568"/>
  <c r="AG567"/>
  <c r="AE567"/>
  <c r="AC567"/>
  <c r="AA567"/>
  <c r="Y567"/>
  <c r="W567"/>
  <c r="U567"/>
  <c r="S567"/>
  <c r="Q567"/>
  <c r="O567"/>
  <c r="M567"/>
  <c r="K567"/>
  <c r="F567"/>
  <c r="E567"/>
  <c r="AG566"/>
  <c r="AE566"/>
  <c r="AC566"/>
  <c r="AA566"/>
  <c r="Y566"/>
  <c r="W566"/>
  <c r="U566"/>
  <c r="S566"/>
  <c r="Q566"/>
  <c r="O566"/>
  <c r="M566"/>
  <c r="K566"/>
  <c r="E566"/>
  <c r="AG565"/>
  <c r="AE565"/>
  <c r="AC565"/>
  <c r="AA565"/>
  <c r="Y565"/>
  <c r="W565"/>
  <c r="U565"/>
  <c r="S565"/>
  <c r="Q565"/>
  <c r="O565"/>
  <c r="M565"/>
  <c r="K565"/>
  <c r="F565"/>
  <c r="E565"/>
  <c r="AG564"/>
  <c r="AE564"/>
  <c r="AC564"/>
  <c r="AA564"/>
  <c r="Y564"/>
  <c r="W564"/>
  <c r="U564"/>
  <c r="S564"/>
  <c r="Q564"/>
  <c r="O564"/>
  <c r="M564"/>
  <c r="K564"/>
  <c r="F564"/>
  <c r="E564"/>
  <c r="H564" s="1"/>
  <c r="AG563"/>
  <c r="AE563"/>
  <c r="AC563"/>
  <c r="AA563"/>
  <c r="Y563"/>
  <c r="W563"/>
  <c r="U563"/>
  <c r="S563"/>
  <c r="Q563"/>
  <c r="O563"/>
  <c r="M563"/>
  <c r="K563"/>
  <c r="F563"/>
  <c r="E563"/>
  <c r="AG562"/>
  <c r="AE562"/>
  <c r="AC562"/>
  <c r="AA562"/>
  <c r="Y562"/>
  <c r="W562"/>
  <c r="U562"/>
  <c r="S562"/>
  <c r="Q562"/>
  <c r="O562"/>
  <c r="M562"/>
  <c r="K562"/>
  <c r="E562"/>
  <c r="H562" s="1"/>
  <c r="AG561"/>
  <c r="AE561"/>
  <c r="AC561"/>
  <c r="AA561"/>
  <c r="Y561"/>
  <c r="W561"/>
  <c r="U561"/>
  <c r="S561"/>
  <c r="Q561"/>
  <c r="O561"/>
  <c r="M561"/>
  <c r="K561"/>
  <c r="E561"/>
  <c r="AG560"/>
  <c r="AE560"/>
  <c r="AC560"/>
  <c r="AA560"/>
  <c r="Y560"/>
  <c r="W560"/>
  <c r="U560"/>
  <c r="S560"/>
  <c r="Q560"/>
  <c r="O560"/>
  <c r="M560"/>
  <c r="K560"/>
  <c r="F560"/>
  <c r="E560"/>
  <c r="AG557"/>
  <c r="AE557"/>
  <c r="AC557"/>
  <c r="AA557"/>
  <c r="Y557"/>
  <c r="W557"/>
  <c r="U557"/>
  <c r="S557"/>
  <c r="Q557"/>
  <c r="O557"/>
  <c r="M557"/>
  <c r="K557"/>
  <c r="F557"/>
  <c r="E557"/>
  <c r="AG556"/>
  <c r="AE556"/>
  <c r="AC556"/>
  <c r="AA556"/>
  <c r="Y556"/>
  <c r="W556"/>
  <c r="U556"/>
  <c r="S556"/>
  <c r="Q556"/>
  <c r="O556"/>
  <c r="M556"/>
  <c r="K556"/>
  <c r="F556"/>
  <c r="E556"/>
  <c r="H556" s="1"/>
  <c r="AG555"/>
  <c r="AE555"/>
  <c r="AC555"/>
  <c r="AA555"/>
  <c r="Y555"/>
  <c r="W555"/>
  <c r="U555"/>
  <c r="S555"/>
  <c r="Q555"/>
  <c r="O555"/>
  <c r="M555"/>
  <c r="K555"/>
  <c r="F555"/>
  <c r="E555"/>
  <c r="AG554"/>
  <c r="AE554"/>
  <c r="AC554"/>
  <c r="AA554"/>
  <c r="Y554"/>
  <c r="W554"/>
  <c r="U554"/>
  <c r="S554"/>
  <c r="Q554"/>
  <c r="O554"/>
  <c r="M554"/>
  <c r="K554"/>
  <c r="E554"/>
  <c r="G554" s="1"/>
  <c r="AG553"/>
  <c r="AE553"/>
  <c r="AC553"/>
  <c r="AA553"/>
  <c r="Y553"/>
  <c r="W553"/>
  <c r="U553"/>
  <c r="S553"/>
  <c r="Q553"/>
  <c r="O553"/>
  <c r="M553"/>
  <c r="K553"/>
  <c r="F553"/>
  <c r="E553"/>
  <c r="AG552"/>
  <c r="AE552"/>
  <c r="AC552"/>
  <c r="AA552"/>
  <c r="Y552"/>
  <c r="W552"/>
  <c r="U552"/>
  <c r="S552"/>
  <c r="Q552"/>
  <c r="O552"/>
  <c r="M552"/>
  <c r="K552"/>
  <c r="F552"/>
  <c r="E552"/>
  <c r="H552" s="1"/>
  <c r="AG551"/>
  <c r="AE551"/>
  <c r="AC551"/>
  <c r="AA551"/>
  <c r="Y551"/>
  <c r="W551"/>
  <c r="U551"/>
  <c r="S551"/>
  <c r="Q551"/>
  <c r="O551"/>
  <c r="M551"/>
  <c r="K551"/>
  <c r="E551"/>
  <c r="AG550"/>
  <c r="AE550"/>
  <c r="AC550"/>
  <c r="AA550"/>
  <c r="Y550"/>
  <c r="W550"/>
  <c r="U550"/>
  <c r="S550"/>
  <c r="Q550"/>
  <c r="O550"/>
  <c r="M550"/>
  <c r="K550"/>
  <c r="E550"/>
  <c r="G550" s="1"/>
  <c r="AG547"/>
  <c r="AE547"/>
  <c r="AC547"/>
  <c r="AA547"/>
  <c r="Y547"/>
  <c r="W547"/>
  <c r="U547"/>
  <c r="S547"/>
  <c r="Q547"/>
  <c r="O547"/>
  <c r="M547"/>
  <c r="K547"/>
  <c r="F547"/>
  <c r="E547"/>
  <c r="AG546"/>
  <c r="AE546"/>
  <c r="AC546"/>
  <c r="AA546"/>
  <c r="Y546"/>
  <c r="W546"/>
  <c r="U546"/>
  <c r="S546"/>
  <c r="Q546"/>
  <c r="O546"/>
  <c r="M546"/>
  <c r="K546"/>
  <c r="F546"/>
  <c r="E546"/>
  <c r="AG545"/>
  <c r="AE545"/>
  <c r="AC545"/>
  <c r="AA545"/>
  <c r="Y545"/>
  <c r="W545"/>
  <c r="U545"/>
  <c r="S545"/>
  <c r="Q545"/>
  <c r="O545"/>
  <c r="M545"/>
  <c r="K545"/>
  <c r="F545"/>
  <c r="E545"/>
  <c r="AG544"/>
  <c r="AE544"/>
  <c r="AC544"/>
  <c r="AA544"/>
  <c r="Y544"/>
  <c r="W544"/>
  <c r="U544"/>
  <c r="S544"/>
  <c r="Q544"/>
  <c r="O544"/>
  <c r="M544"/>
  <c r="K544"/>
  <c r="E544"/>
  <c r="H544" s="1"/>
  <c r="AG543"/>
  <c r="AE543"/>
  <c r="AC543"/>
  <c r="AA543"/>
  <c r="Y543"/>
  <c r="W543"/>
  <c r="U543"/>
  <c r="S543"/>
  <c r="Q543"/>
  <c r="O543"/>
  <c r="M543"/>
  <c r="K543"/>
  <c r="F543"/>
  <c r="E543"/>
  <c r="AG542"/>
  <c r="AE542"/>
  <c r="AC542"/>
  <c r="AA542"/>
  <c r="Y542"/>
  <c r="W542"/>
  <c r="U542"/>
  <c r="S542"/>
  <c r="Q542"/>
  <c r="O542"/>
  <c r="M542"/>
  <c r="K542"/>
  <c r="F542"/>
  <c r="E542"/>
  <c r="AG541"/>
  <c r="AE541"/>
  <c r="AC541"/>
  <c r="AA541"/>
  <c r="Y541"/>
  <c r="W541"/>
  <c r="U541"/>
  <c r="S541"/>
  <c r="Q541"/>
  <c r="O541"/>
  <c r="M541"/>
  <c r="K541"/>
  <c r="F541"/>
  <c r="E541"/>
  <c r="AG540"/>
  <c r="AE540"/>
  <c r="AC540"/>
  <c r="AA540"/>
  <c r="Y540"/>
  <c r="W540"/>
  <c r="U540"/>
  <c r="S540"/>
  <c r="Q540"/>
  <c r="O540"/>
  <c r="M540"/>
  <c r="K540"/>
  <c r="F540"/>
  <c r="E540"/>
  <c r="G540" s="1"/>
  <c r="AG539"/>
  <c r="AE539"/>
  <c r="AC539"/>
  <c r="AA539"/>
  <c r="Y539"/>
  <c r="W539"/>
  <c r="U539"/>
  <c r="S539"/>
  <c r="Q539"/>
  <c r="O539"/>
  <c r="M539"/>
  <c r="K539"/>
  <c r="F539"/>
  <c r="E539"/>
  <c r="AG538"/>
  <c r="AE538"/>
  <c r="AC538"/>
  <c r="AA538"/>
  <c r="Y538"/>
  <c r="W538"/>
  <c r="U538"/>
  <c r="S538"/>
  <c r="Q538"/>
  <c r="O538"/>
  <c r="M538"/>
  <c r="K538"/>
  <c r="E538"/>
  <c r="H538" s="1"/>
  <c r="AG537"/>
  <c r="AE537"/>
  <c r="AC537"/>
  <c r="AA537"/>
  <c r="Y537"/>
  <c r="W537"/>
  <c r="U537"/>
  <c r="S537"/>
  <c r="Q537"/>
  <c r="O537"/>
  <c r="M537"/>
  <c r="K537"/>
  <c r="F537"/>
  <c r="E537"/>
  <c r="AG536"/>
  <c r="AE536"/>
  <c r="AC536"/>
  <c r="AA536"/>
  <c r="Y536"/>
  <c r="W536"/>
  <c r="U536"/>
  <c r="S536"/>
  <c r="Q536"/>
  <c r="O536"/>
  <c r="M536"/>
  <c r="K536"/>
  <c r="F536"/>
  <c r="E536"/>
  <c r="AG535"/>
  <c r="AE535"/>
  <c r="AC535"/>
  <c r="AA535"/>
  <c r="Y535"/>
  <c r="W535"/>
  <c r="U535"/>
  <c r="S535"/>
  <c r="Q535"/>
  <c r="O535"/>
  <c r="M535"/>
  <c r="K535"/>
  <c r="E535"/>
  <c r="AG533"/>
  <c r="AE533"/>
  <c r="AC533"/>
  <c r="AA533"/>
  <c r="Y533"/>
  <c r="W533"/>
  <c r="U533"/>
  <c r="S533"/>
  <c r="Q533"/>
  <c r="O533"/>
  <c r="M533"/>
  <c r="K533"/>
  <c r="F533"/>
  <c r="E533"/>
  <c r="AG532"/>
  <c r="AE532"/>
  <c r="AC532"/>
  <c r="AA532"/>
  <c r="Y532"/>
  <c r="W532"/>
  <c r="U532"/>
  <c r="S532"/>
  <c r="Q532"/>
  <c r="O532"/>
  <c r="M532"/>
  <c r="K532"/>
  <c r="E532"/>
  <c r="H532" s="1"/>
  <c r="AG531"/>
  <c r="AE531"/>
  <c r="AC531"/>
  <c r="AA531"/>
  <c r="Y531"/>
  <c r="W531"/>
  <c r="U531"/>
  <c r="S531"/>
  <c r="Q531"/>
  <c r="O531"/>
  <c r="M531"/>
  <c r="K531"/>
  <c r="F531"/>
  <c r="E531"/>
  <c r="AG530"/>
  <c r="AE530"/>
  <c r="AC530"/>
  <c r="AA530"/>
  <c r="Y530"/>
  <c r="W530"/>
  <c r="U530"/>
  <c r="S530"/>
  <c r="Q530"/>
  <c r="O530"/>
  <c r="M530"/>
  <c r="K530"/>
  <c r="F530"/>
  <c r="E530"/>
  <c r="AG529"/>
  <c r="AE529"/>
  <c r="AC529"/>
  <c r="AA529"/>
  <c r="Y529"/>
  <c r="W529"/>
  <c r="U529"/>
  <c r="S529"/>
  <c r="Q529"/>
  <c r="O529"/>
  <c r="M529"/>
  <c r="K529"/>
  <c r="F529"/>
  <c r="E529"/>
  <c r="G529" s="1"/>
  <c r="AG528"/>
  <c r="AE528"/>
  <c r="AC528"/>
  <c r="AA528"/>
  <c r="Y528"/>
  <c r="W528"/>
  <c r="U528"/>
  <c r="S528"/>
  <c r="Q528"/>
  <c r="O528"/>
  <c r="M528"/>
  <c r="K528"/>
  <c r="E528"/>
  <c r="AG527"/>
  <c r="AE527"/>
  <c r="AC527"/>
  <c r="AA527"/>
  <c r="Y527"/>
  <c r="W527"/>
  <c r="U527"/>
  <c r="S527"/>
  <c r="Q527"/>
  <c r="O527"/>
  <c r="M527"/>
  <c r="K527"/>
  <c r="F527"/>
  <c r="E527"/>
  <c r="G527" s="1"/>
  <c r="AG526"/>
  <c r="AE526"/>
  <c r="AC526"/>
  <c r="AA526"/>
  <c r="Y526"/>
  <c r="W526"/>
  <c r="U526"/>
  <c r="S526"/>
  <c r="Q526"/>
  <c r="O526"/>
  <c r="M526"/>
  <c r="K526"/>
  <c r="E526"/>
  <c r="AG525"/>
  <c r="AE525"/>
  <c r="AC525"/>
  <c r="AA525"/>
  <c r="Y525"/>
  <c r="W525"/>
  <c r="U525"/>
  <c r="S525"/>
  <c r="Q525"/>
  <c r="O525"/>
  <c r="M525"/>
  <c r="K525"/>
  <c r="F525"/>
  <c r="E525"/>
  <c r="AG524"/>
  <c r="AE524"/>
  <c r="AC524"/>
  <c r="AA524"/>
  <c r="Y524"/>
  <c r="W524"/>
  <c r="U524"/>
  <c r="S524"/>
  <c r="Q524"/>
  <c r="O524"/>
  <c r="M524"/>
  <c r="K524"/>
  <c r="F524"/>
  <c r="E524"/>
  <c r="AG523"/>
  <c r="AE523"/>
  <c r="AC523"/>
  <c r="AA523"/>
  <c r="Y523"/>
  <c r="W523"/>
  <c r="U523"/>
  <c r="S523"/>
  <c r="Q523"/>
  <c r="O523"/>
  <c r="M523"/>
  <c r="K523"/>
  <c r="F523"/>
  <c r="E523"/>
  <c r="AF520"/>
  <c r="AA55" i="4" s="1"/>
  <c r="AB55" s="1"/>
  <c r="AD520" i="17"/>
  <c r="Y55" i="4" s="1"/>
  <c r="Z55" s="1"/>
  <c r="AB520" i="17"/>
  <c r="W55" i="4" s="1"/>
  <c r="X55" s="1"/>
  <c r="Z520" i="17"/>
  <c r="U55" i="4" s="1"/>
  <c r="V55" s="1"/>
  <c r="X520" i="17"/>
  <c r="S55" i="4" s="1"/>
  <c r="T55" s="1"/>
  <c r="V520" i="17"/>
  <c r="Q55" i="4" s="1"/>
  <c r="R55" s="1"/>
  <c r="T520" i="17"/>
  <c r="O55" i="4" s="1"/>
  <c r="P55" s="1"/>
  <c r="R520" i="17"/>
  <c r="M55" i="4" s="1"/>
  <c r="N55" s="1"/>
  <c r="P520" i="17"/>
  <c r="K55" i="4" s="1"/>
  <c r="L55" s="1"/>
  <c r="N520" i="17"/>
  <c r="I55" i="4" s="1"/>
  <c r="J55" s="1"/>
  <c r="L520" i="17"/>
  <c r="G55" i="4" s="1"/>
  <c r="H55" s="1"/>
  <c r="J520" i="17"/>
  <c r="E55" i="4" s="1"/>
  <c r="F55" s="1"/>
  <c r="AG514" i="17"/>
  <c r="AE514"/>
  <c r="AC514"/>
  <c r="AA514"/>
  <c r="Y514"/>
  <c r="W514"/>
  <c r="U514"/>
  <c r="S514"/>
  <c r="Q514"/>
  <c r="O514"/>
  <c r="M514"/>
  <c r="K514"/>
  <c r="F514"/>
  <c r="E514"/>
  <c r="AG513"/>
  <c r="AE513"/>
  <c r="AC513"/>
  <c r="AA513"/>
  <c r="Y513"/>
  <c r="W513"/>
  <c r="U513"/>
  <c r="S513"/>
  <c r="Q513"/>
  <c r="O513"/>
  <c r="M513"/>
  <c r="K513"/>
  <c r="F513"/>
  <c r="E513"/>
  <c r="G513" s="1"/>
  <c r="AG510"/>
  <c r="AE510"/>
  <c r="AC510"/>
  <c r="AA510"/>
  <c r="Y510"/>
  <c r="W510"/>
  <c r="U510"/>
  <c r="S510"/>
  <c r="Q510"/>
  <c r="O510"/>
  <c r="M510"/>
  <c r="K510"/>
  <c r="F510"/>
  <c r="E510"/>
  <c r="AG502"/>
  <c r="AE502"/>
  <c r="AC502"/>
  <c r="AA502"/>
  <c r="Y502"/>
  <c r="W502"/>
  <c r="U502"/>
  <c r="S502"/>
  <c r="Q502"/>
  <c r="O502"/>
  <c r="M502"/>
  <c r="K502"/>
  <c r="F502"/>
  <c r="E502"/>
  <c r="H502" s="1"/>
  <c r="AG501"/>
  <c r="AE501"/>
  <c r="AC501"/>
  <c r="AA501"/>
  <c r="Y501"/>
  <c r="W501"/>
  <c r="U501"/>
  <c r="S501"/>
  <c r="Q501"/>
  <c r="O501"/>
  <c r="M501"/>
  <c r="K501"/>
  <c r="E501"/>
  <c r="AG500"/>
  <c r="AE500"/>
  <c r="AC500"/>
  <c r="AA500"/>
  <c r="Y500"/>
  <c r="W500"/>
  <c r="U500"/>
  <c r="S500"/>
  <c r="Q500"/>
  <c r="O500"/>
  <c r="M500"/>
  <c r="K500"/>
  <c r="E500"/>
  <c r="AG499"/>
  <c r="AE499"/>
  <c r="AC499"/>
  <c r="AA499"/>
  <c r="Y499"/>
  <c r="W499"/>
  <c r="U499"/>
  <c r="S499"/>
  <c r="Q499"/>
  <c r="O499"/>
  <c r="M499"/>
  <c r="K499"/>
  <c r="E499"/>
  <c r="H499" s="1"/>
  <c r="AG498"/>
  <c r="AE498"/>
  <c r="AC498"/>
  <c r="AA498"/>
  <c r="Y498"/>
  <c r="W498"/>
  <c r="U498"/>
  <c r="S498"/>
  <c r="Q498"/>
  <c r="O498"/>
  <c r="M498"/>
  <c r="K498"/>
  <c r="F498"/>
  <c r="E498"/>
  <c r="H498" s="1"/>
  <c r="AG497"/>
  <c r="AE497"/>
  <c r="AC497"/>
  <c r="AA497"/>
  <c r="Y497"/>
  <c r="W497"/>
  <c r="U497"/>
  <c r="S497"/>
  <c r="Q497"/>
  <c r="O497"/>
  <c r="M497"/>
  <c r="K497"/>
  <c r="F497"/>
  <c r="E497"/>
  <c r="AG496"/>
  <c r="AE496"/>
  <c r="AC496"/>
  <c r="AA496"/>
  <c r="Y496"/>
  <c r="W496"/>
  <c r="U496"/>
  <c r="S496"/>
  <c r="Q496"/>
  <c r="O496"/>
  <c r="M496"/>
  <c r="K496"/>
  <c r="E496"/>
  <c r="G496" s="1"/>
  <c r="AG493"/>
  <c r="AE493"/>
  <c r="AC493"/>
  <c r="AA493"/>
  <c r="Y493"/>
  <c r="W493"/>
  <c r="U493"/>
  <c r="S493"/>
  <c r="Q493"/>
  <c r="O493"/>
  <c r="M493"/>
  <c r="K493"/>
  <c r="F493"/>
  <c r="E493"/>
  <c r="AG490"/>
  <c r="AE490"/>
  <c r="AC490"/>
  <c r="AA490"/>
  <c r="Y490"/>
  <c r="W490"/>
  <c r="U490"/>
  <c r="S490"/>
  <c r="Q490"/>
  <c r="O490"/>
  <c r="M490"/>
  <c r="K490"/>
  <c r="F490"/>
  <c r="E490"/>
  <c r="H490" s="1"/>
  <c r="AG487"/>
  <c r="AE487"/>
  <c r="AC487"/>
  <c r="AA487"/>
  <c r="Y487"/>
  <c r="W487"/>
  <c r="U487"/>
  <c r="S487"/>
  <c r="Q487"/>
  <c r="O487"/>
  <c r="M487"/>
  <c r="K487"/>
  <c r="F487"/>
  <c r="E487"/>
  <c r="G487" s="1"/>
  <c r="AG486"/>
  <c r="AE486"/>
  <c r="AC486"/>
  <c r="AA486"/>
  <c r="Y486"/>
  <c r="W486"/>
  <c r="U486"/>
  <c r="S486"/>
  <c r="Q486"/>
  <c r="O486"/>
  <c r="M486"/>
  <c r="K486"/>
  <c r="E486"/>
  <c r="H486" s="1"/>
  <c r="AG485"/>
  <c r="AE485"/>
  <c r="AC485"/>
  <c r="AA485"/>
  <c r="Y485"/>
  <c r="W485"/>
  <c r="U485"/>
  <c r="S485"/>
  <c r="Q485"/>
  <c r="O485"/>
  <c r="M485"/>
  <c r="K485"/>
  <c r="F485"/>
  <c r="E485"/>
  <c r="AG484"/>
  <c r="AE484"/>
  <c r="AC484"/>
  <c r="AA484"/>
  <c r="Y484"/>
  <c r="W484"/>
  <c r="U484"/>
  <c r="S484"/>
  <c r="Q484"/>
  <c r="O484"/>
  <c r="M484"/>
  <c r="K484"/>
  <c r="F484"/>
  <c r="E484"/>
  <c r="AG483"/>
  <c r="AE483"/>
  <c r="AC483"/>
  <c r="AA483"/>
  <c r="Y483"/>
  <c r="W483"/>
  <c r="U483"/>
  <c r="S483"/>
  <c r="Q483"/>
  <c r="O483"/>
  <c r="M483"/>
  <c r="K483"/>
  <c r="F483"/>
  <c r="E483"/>
  <c r="AG480"/>
  <c r="AE480"/>
  <c r="AC480"/>
  <c r="AA480"/>
  <c r="Y480"/>
  <c r="W480"/>
  <c r="U480"/>
  <c r="S480"/>
  <c r="Q480"/>
  <c r="O480"/>
  <c r="M480"/>
  <c r="K480"/>
  <c r="F480"/>
  <c r="E480"/>
  <c r="H480" s="1"/>
  <c r="AG479"/>
  <c r="AE479"/>
  <c r="AC479"/>
  <c r="AA479"/>
  <c r="Y479"/>
  <c r="W479"/>
  <c r="U479"/>
  <c r="S479"/>
  <c r="Q479"/>
  <c r="O479"/>
  <c r="M479"/>
  <c r="K479"/>
  <c r="F479"/>
  <c r="E479"/>
  <c r="AG478"/>
  <c r="AE478"/>
  <c r="AC478"/>
  <c r="AA478"/>
  <c r="Y478"/>
  <c r="W478"/>
  <c r="U478"/>
  <c r="S478"/>
  <c r="Q478"/>
  <c r="O478"/>
  <c r="M478"/>
  <c r="K478"/>
  <c r="F478"/>
  <c r="E478"/>
  <c r="AG477"/>
  <c r="AE477"/>
  <c r="AC477"/>
  <c r="AA477"/>
  <c r="Y477"/>
  <c r="W477"/>
  <c r="U477"/>
  <c r="S477"/>
  <c r="Q477"/>
  <c r="O477"/>
  <c r="M477"/>
  <c r="K477"/>
  <c r="E477"/>
  <c r="AG476"/>
  <c r="AE476"/>
  <c r="AC476"/>
  <c r="AA476"/>
  <c r="Y476"/>
  <c r="W476"/>
  <c r="U476"/>
  <c r="S476"/>
  <c r="Q476"/>
  <c r="O476"/>
  <c r="M476"/>
  <c r="K476"/>
  <c r="F476"/>
  <c r="E476"/>
  <c r="H476" s="1"/>
  <c r="AG475"/>
  <c r="AE475"/>
  <c r="AC475"/>
  <c r="AA475"/>
  <c r="Y475"/>
  <c r="W475"/>
  <c r="U475"/>
  <c r="S475"/>
  <c r="Q475"/>
  <c r="O475"/>
  <c r="M475"/>
  <c r="K475"/>
  <c r="E475"/>
  <c r="AG474"/>
  <c r="AE474"/>
  <c r="AC474"/>
  <c r="AA474"/>
  <c r="Y474"/>
  <c r="W474"/>
  <c r="U474"/>
  <c r="S474"/>
  <c r="Q474"/>
  <c r="O474"/>
  <c r="M474"/>
  <c r="K474"/>
  <c r="F474"/>
  <c r="E474"/>
  <c r="H474" s="1"/>
  <c r="AG473"/>
  <c r="AE473"/>
  <c r="AC473"/>
  <c r="AA473"/>
  <c r="Y473"/>
  <c r="W473"/>
  <c r="U473"/>
  <c r="S473"/>
  <c r="Q473"/>
  <c r="O473"/>
  <c r="M473"/>
  <c r="K473"/>
  <c r="F473"/>
  <c r="E473"/>
  <c r="AG472"/>
  <c r="AE472"/>
  <c r="AC472"/>
  <c r="AA472"/>
  <c r="Y472"/>
  <c r="W472"/>
  <c r="U472"/>
  <c r="S472"/>
  <c r="Q472"/>
  <c r="O472"/>
  <c r="M472"/>
  <c r="K472"/>
  <c r="F472"/>
  <c r="E472"/>
  <c r="H472" s="1"/>
  <c r="AG471"/>
  <c r="AE471"/>
  <c r="AC471"/>
  <c r="AA471"/>
  <c r="Y471"/>
  <c r="W471"/>
  <c r="U471"/>
  <c r="S471"/>
  <c r="Q471"/>
  <c r="O471"/>
  <c r="M471"/>
  <c r="K471"/>
  <c r="E471"/>
  <c r="AG470"/>
  <c r="AE470"/>
  <c r="AC470"/>
  <c r="AA470"/>
  <c r="Y470"/>
  <c r="W470"/>
  <c r="U470"/>
  <c r="S470"/>
  <c r="Q470"/>
  <c r="O470"/>
  <c r="M470"/>
  <c r="K470"/>
  <c r="F470"/>
  <c r="E470"/>
  <c r="H470" s="1"/>
  <c r="AG467"/>
  <c r="AE467"/>
  <c r="AC467"/>
  <c r="AA467"/>
  <c r="Y467"/>
  <c r="W467"/>
  <c r="U467"/>
  <c r="S467"/>
  <c r="Q467"/>
  <c r="O467"/>
  <c r="M467"/>
  <c r="K467"/>
  <c r="F467"/>
  <c r="E467"/>
  <c r="AG464"/>
  <c r="AE464"/>
  <c r="AC464"/>
  <c r="AA464"/>
  <c r="Y464"/>
  <c r="W464"/>
  <c r="U464"/>
  <c r="S464"/>
  <c r="Q464"/>
  <c r="O464"/>
  <c r="M464"/>
  <c r="K464"/>
  <c r="F464"/>
  <c r="E464"/>
  <c r="AG461"/>
  <c r="AE461"/>
  <c r="AC461"/>
  <c r="AA461"/>
  <c r="Y461"/>
  <c r="W461"/>
  <c r="U461"/>
  <c r="S461"/>
  <c r="Q461"/>
  <c r="O461"/>
  <c r="M461"/>
  <c r="K461"/>
  <c r="F461"/>
  <c r="E461"/>
  <c r="AG460"/>
  <c r="AE460"/>
  <c r="AC460"/>
  <c r="AA460"/>
  <c r="Y460"/>
  <c r="W460"/>
  <c r="U460"/>
  <c r="S460"/>
  <c r="Q460"/>
  <c r="O460"/>
  <c r="M460"/>
  <c r="K460"/>
  <c r="F460"/>
  <c r="E460"/>
  <c r="H460" s="1"/>
  <c r="AG459"/>
  <c r="AE459"/>
  <c r="AC459"/>
  <c r="AA459"/>
  <c r="Y459"/>
  <c r="W459"/>
  <c r="U459"/>
  <c r="S459"/>
  <c r="Q459"/>
  <c r="O459"/>
  <c r="M459"/>
  <c r="K459"/>
  <c r="F459"/>
  <c r="E459"/>
  <c r="AG458"/>
  <c r="AE458"/>
  <c r="AC458"/>
  <c r="AA458"/>
  <c r="Y458"/>
  <c r="W458"/>
  <c r="U458"/>
  <c r="S458"/>
  <c r="Q458"/>
  <c r="O458"/>
  <c r="M458"/>
  <c r="K458"/>
  <c r="E458"/>
  <c r="G458" s="1"/>
  <c r="AG457"/>
  <c r="AE457"/>
  <c r="AC457"/>
  <c r="AA457"/>
  <c r="Y457"/>
  <c r="W457"/>
  <c r="U457"/>
  <c r="S457"/>
  <c r="Q457"/>
  <c r="O457"/>
  <c r="M457"/>
  <c r="K457"/>
  <c r="F457"/>
  <c r="E457"/>
  <c r="AG456"/>
  <c r="AE456"/>
  <c r="AC456"/>
  <c r="AA456"/>
  <c r="Y456"/>
  <c r="W456"/>
  <c r="U456"/>
  <c r="S456"/>
  <c r="Q456"/>
  <c r="O456"/>
  <c r="M456"/>
  <c r="K456"/>
  <c r="F456"/>
  <c r="E456"/>
  <c r="AG455"/>
  <c r="AE455"/>
  <c r="AC455"/>
  <c r="AA455"/>
  <c r="Y455"/>
  <c r="W455"/>
  <c r="U455"/>
  <c r="S455"/>
  <c r="Q455"/>
  <c r="O455"/>
  <c r="M455"/>
  <c r="K455"/>
  <c r="F455"/>
  <c r="E455"/>
  <c r="AG454"/>
  <c r="AE454"/>
  <c r="AC454"/>
  <c r="AA454"/>
  <c r="Y454"/>
  <c r="W454"/>
  <c r="U454"/>
  <c r="S454"/>
  <c r="Q454"/>
  <c r="O454"/>
  <c r="M454"/>
  <c r="K454"/>
  <c r="E454"/>
  <c r="AG453"/>
  <c r="AE453"/>
  <c r="AC453"/>
  <c r="AA453"/>
  <c r="Y453"/>
  <c r="W453"/>
  <c r="U453"/>
  <c r="S453"/>
  <c r="Q453"/>
  <c r="O453"/>
  <c r="M453"/>
  <c r="K453"/>
  <c r="F453"/>
  <c r="E453"/>
  <c r="AG452"/>
  <c r="AE452"/>
  <c r="AC452"/>
  <c r="AA452"/>
  <c r="Y452"/>
  <c r="W452"/>
  <c r="U452"/>
  <c r="S452"/>
  <c r="Q452"/>
  <c r="O452"/>
  <c r="M452"/>
  <c r="K452"/>
  <c r="F452"/>
  <c r="E452"/>
  <c r="H452" s="1"/>
  <c r="AG451"/>
  <c r="AE451"/>
  <c r="AC451"/>
  <c r="AA451"/>
  <c r="Y451"/>
  <c r="W451"/>
  <c r="U451"/>
  <c r="S451"/>
  <c r="Q451"/>
  <c r="O451"/>
  <c r="M451"/>
  <c r="K451"/>
  <c r="F451"/>
  <c r="E451"/>
  <c r="AG450"/>
  <c r="AE450"/>
  <c r="AC450"/>
  <c r="AA450"/>
  <c r="Y450"/>
  <c r="W450"/>
  <c r="U450"/>
  <c r="S450"/>
  <c r="Q450"/>
  <c r="O450"/>
  <c r="M450"/>
  <c r="K450"/>
  <c r="E450"/>
  <c r="AG447"/>
  <c r="AE447"/>
  <c r="AC447"/>
  <c r="AA447"/>
  <c r="Y447"/>
  <c r="W447"/>
  <c r="U447"/>
  <c r="S447"/>
  <c r="Q447"/>
  <c r="O447"/>
  <c r="M447"/>
  <c r="K447"/>
  <c r="F447"/>
  <c r="E447"/>
  <c r="AG446"/>
  <c r="AE446"/>
  <c r="AC446"/>
  <c r="AA446"/>
  <c r="Y446"/>
  <c r="W446"/>
  <c r="U446"/>
  <c r="S446"/>
  <c r="Q446"/>
  <c r="O446"/>
  <c r="M446"/>
  <c r="K446"/>
  <c r="F446"/>
  <c r="E446"/>
  <c r="AG445"/>
  <c r="AE445"/>
  <c r="AC445"/>
  <c r="AA445"/>
  <c r="Y445"/>
  <c r="W445"/>
  <c r="U445"/>
  <c r="S445"/>
  <c r="Q445"/>
  <c r="O445"/>
  <c r="M445"/>
  <c r="K445"/>
  <c r="F445"/>
  <c r="E445"/>
  <c r="AG442"/>
  <c r="AE442"/>
  <c r="AC442"/>
  <c r="AA442"/>
  <c r="Y442"/>
  <c r="W442"/>
  <c r="U442"/>
  <c r="S442"/>
  <c r="Q442"/>
  <c r="O442"/>
  <c r="M442"/>
  <c r="K442"/>
  <c r="F442"/>
  <c r="E442"/>
  <c r="H442" s="1"/>
  <c r="AG441"/>
  <c r="AE441"/>
  <c r="AC441"/>
  <c r="AA441"/>
  <c r="Y441"/>
  <c r="W441"/>
  <c r="U441"/>
  <c r="S441"/>
  <c r="Q441"/>
  <c r="O441"/>
  <c r="M441"/>
  <c r="K441"/>
  <c r="F441"/>
  <c r="E441"/>
  <c r="AG440"/>
  <c r="AE440"/>
  <c r="AC440"/>
  <c r="AA440"/>
  <c r="Y440"/>
  <c r="W440"/>
  <c r="U440"/>
  <c r="S440"/>
  <c r="Q440"/>
  <c r="O440"/>
  <c r="M440"/>
  <c r="K440"/>
  <c r="F440"/>
  <c r="E440"/>
  <c r="H440" s="1"/>
  <c r="AG439"/>
  <c r="AE439"/>
  <c r="AC439"/>
  <c r="AA439"/>
  <c r="Y439"/>
  <c r="W439"/>
  <c r="U439"/>
  <c r="S439"/>
  <c r="Q439"/>
  <c r="O439"/>
  <c r="M439"/>
  <c r="K439"/>
  <c r="E439"/>
  <c r="AG438"/>
  <c r="AE438"/>
  <c r="AC438"/>
  <c r="AA438"/>
  <c r="Y438"/>
  <c r="W438"/>
  <c r="U438"/>
  <c r="S438"/>
  <c r="Q438"/>
  <c r="O438"/>
  <c r="M438"/>
  <c r="K438"/>
  <c r="F438"/>
  <c r="E438"/>
  <c r="H438" s="1"/>
  <c r="AG435"/>
  <c r="AE435"/>
  <c r="AC435"/>
  <c r="AA435"/>
  <c r="Y435"/>
  <c r="W435"/>
  <c r="U435"/>
  <c r="S435"/>
  <c r="Q435"/>
  <c r="O435"/>
  <c r="M435"/>
  <c r="K435"/>
  <c r="F435"/>
  <c r="E435"/>
  <c r="AG434"/>
  <c r="AE434"/>
  <c r="AC434"/>
  <c r="AA434"/>
  <c r="Y434"/>
  <c r="W434"/>
  <c r="U434"/>
  <c r="S434"/>
  <c r="Q434"/>
  <c r="O434"/>
  <c r="M434"/>
  <c r="K434"/>
  <c r="F434"/>
  <c r="E434"/>
  <c r="G434" s="1"/>
  <c r="AG433"/>
  <c r="AE433"/>
  <c r="AC433"/>
  <c r="AA433"/>
  <c r="Y433"/>
  <c r="W433"/>
  <c r="U433"/>
  <c r="S433"/>
  <c r="Q433"/>
  <c r="O433"/>
  <c r="M433"/>
  <c r="K433"/>
  <c r="F433"/>
  <c r="E433"/>
  <c r="AG430"/>
  <c r="AE430"/>
  <c r="AC430"/>
  <c r="AA430"/>
  <c r="Y430"/>
  <c r="W430"/>
  <c r="U430"/>
  <c r="S430"/>
  <c r="Q430"/>
  <c r="O430"/>
  <c r="M430"/>
  <c r="K430"/>
  <c r="F430"/>
  <c r="E430"/>
  <c r="H430" s="1"/>
  <c r="AG429"/>
  <c r="AE429"/>
  <c r="AC429"/>
  <c r="AA429"/>
  <c r="Y429"/>
  <c r="W429"/>
  <c r="U429"/>
  <c r="S429"/>
  <c r="Q429"/>
  <c r="O429"/>
  <c r="M429"/>
  <c r="K429"/>
  <c r="F429"/>
  <c r="E429"/>
  <c r="AG428"/>
  <c r="AE428"/>
  <c r="AC428"/>
  <c r="AA428"/>
  <c r="Y428"/>
  <c r="W428"/>
  <c r="U428"/>
  <c r="S428"/>
  <c r="Q428"/>
  <c r="O428"/>
  <c r="M428"/>
  <c r="K428"/>
  <c r="E428"/>
  <c r="AG427"/>
  <c r="AE427"/>
  <c r="AC427"/>
  <c r="AA427"/>
  <c r="Y427"/>
  <c r="W427"/>
  <c r="U427"/>
  <c r="S427"/>
  <c r="Q427"/>
  <c r="O427"/>
  <c r="M427"/>
  <c r="K427"/>
  <c r="F427"/>
  <c r="E427"/>
  <c r="AG426"/>
  <c r="AE426"/>
  <c r="AC426"/>
  <c r="AA426"/>
  <c r="Y426"/>
  <c r="W426"/>
  <c r="U426"/>
  <c r="S426"/>
  <c r="Q426"/>
  <c r="O426"/>
  <c r="M426"/>
  <c r="K426"/>
  <c r="F426"/>
  <c r="E426"/>
  <c r="H426" s="1"/>
  <c r="AG425"/>
  <c r="AE425"/>
  <c r="AC425"/>
  <c r="AA425"/>
  <c r="Y425"/>
  <c r="W425"/>
  <c r="U425"/>
  <c r="S425"/>
  <c r="Q425"/>
  <c r="O425"/>
  <c r="M425"/>
  <c r="K425"/>
  <c r="F425"/>
  <c r="E425"/>
  <c r="AG424"/>
  <c r="AE424"/>
  <c r="AC424"/>
  <c r="AA424"/>
  <c r="Y424"/>
  <c r="W424"/>
  <c r="U424"/>
  <c r="S424"/>
  <c r="Q424"/>
  <c r="O424"/>
  <c r="M424"/>
  <c r="K424"/>
  <c r="E424"/>
  <c r="G424" s="1"/>
  <c r="AG423"/>
  <c r="AE423"/>
  <c r="AC423"/>
  <c r="AA423"/>
  <c r="Y423"/>
  <c r="W423"/>
  <c r="U423"/>
  <c r="S423"/>
  <c r="Q423"/>
  <c r="O423"/>
  <c r="M423"/>
  <c r="K423"/>
  <c r="F423"/>
  <c r="E423"/>
  <c r="AG420"/>
  <c r="AE420"/>
  <c r="AC420"/>
  <c r="AA420"/>
  <c r="Y420"/>
  <c r="W420"/>
  <c r="U420"/>
  <c r="S420"/>
  <c r="Q420"/>
  <c r="O420"/>
  <c r="M420"/>
  <c r="K420"/>
  <c r="F420"/>
  <c r="E420"/>
  <c r="AG419"/>
  <c r="AE419"/>
  <c r="AC419"/>
  <c r="AA419"/>
  <c r="Y419"/>
  <c r="W419"/>
  <c r="U419"/>
  <c r="S419"/>
  <c r="Q419"/>
  <c r="O419"/>
  <c r="M419"/>
  <c r="K419"/>
  <c r="F419"/>
  <c r="E419"/>
  <c r="AG418"/>
  <c r="AE418"/>
  <c r="AC418"/>
  <c r="AA418"/>
  <c r="Y418"/>
  <c r="W418"/>
  <c r="U418"/>
  <c r="S418"/>
  <c r="Q418"/>
  <c r="O418"/>
  <c r="M418"/>
  <c r="K418"/>
  <c r="F418"/>
  <c r="E418"/>
  <c r="H418" s="1"/>
  <c r="AG417"/>
  <c r="AE417"/>
  <c r="AC417"/>
  <c r="AA417"/>
  <c r="Y417"/>
  <c r="W417"/>
  <c r="U417"/>
  <c r="S417"/>
  <c r="Q417"/>
  <c r="O417"/>
  <c r="M417"/>
  <c r="K417"/>
  <c r="E417"/>
  <c r="AG416"/>
  <c r="AE416"/>
  <c r="AC416"/>
  <c r="AA416"/>
  <c r="Y416"/>
  <c r="W416"/>
  <c r="U416"/>
  <c r="S416"/>
  <c r="Q416"/>
  <c r="O416"/>
  <c r="M416"/>
  <c r="K416"/>
  <c r="F416"/>
  <c r="E416"/>
  <c r="H416" s="1"/>
  <c r="AG415"/>
  <c r="AE415"/>
  <c r="AC415"/>
  <c r="AA415"/>
  <c r="Y415"/>
  <c r="W415"/>
  <c r="U415"/>
  <c r="S415"/>
  <c r="Q415"/>
  <c r="O415"/>
  <c r="M415"/>
  <c r="K415"/>
  <c r="E415"/>
  <c r="AG414"/>
  <c r="AE414"/>
  <c r="AC414"/>
  <c r="AA414"/>
  <c r="Y414"/>
  <c r="W414"/>
  <c r="U414"/>
  <c r="S414"/>
  <c r="Q414"/>
  <c r="O414"/>
  <c r="M414"/>
  <c r="K414"/>
  <c r="F414"/>
  <c r="E414"/>
  <c r="H414" s="1"/>
  <c r="AG413"/>
  <c r="AE413"/>
  <c r="AC413"/>
  <c r="AA413"/>
  <c r="Y413"/>
  <c r="W413"/>
  <c r="U413"/>
  <c r="S413"/>
  <c r="Q413"/>
  <c r="O413"/>
  <c r="M413"/>
  <c r="K413"/>
  <c r="F413"/>
  <c r="E413"/>
  <c r="AG412"/>
  <c r="AE412"/>
  <c r="AC412"/>
  <c r="AA412"/>
  <c r="Y412"/>
  <c r="W412"/>
  <c r="U412"/>
  <c r="S412"/>
  <c r="Q412"/>
  <c r="O412"/>
  <c r="M412"/>
  <c r="K412"/>
  <c r="F412"/>
  <c r="E412"/>
  <c r="AG411"/>
  <c r="AE411"/>
  <c r="AC411"/>
  <c r="AA411"/>
  <c r="Y411"/>
  <c r="W411"/>
  <c r="U411"/>
  <c r="S411"/>
  <c r="Q411"/>
  <c r="O411"/>
  <c r="M411"/>
  <c r="K411"/>
  <c r="F411"/>
  <c r="E411"/>
  <c r="AG410"/>
  <c r="AE410"/>
  <c r="AC410"/>
  <c r="AA410"/>
  <c r="Y410"/>
  <c r="W410"/>
  <c r="U410"/>
  <c r="S410"/>
  <c r="Q410"/>
  <c r="O410"/>
  <c r="M410"/>
  <c r="K410"/>
  <c r="F410"/>
  <c r="E410"/>
  <c r="H410" s="1"/>
  <c r="AG409"/>
  <c r="AE409"/>
  <c r="AC409"/>
  <c r="AA409"/>
  <c r="Y409"/>
  <c r="W409"/>
  <c r="U409"/>
  <c r="S409"/>
  <c r="Q409"/>
  <c r="O409"/>
  <c r="M409"/>
  <c r="K409"/>
  <c r="E409"/>
  <c r="G409" s="1"/>
  <c r="AG408"/>
  <c r="AE408"/>
  <c r="AC408"/>
  <c r="AA408"/>
  <c r="Y408"/>
  <c r="W408"/>
  <c r="U408"/>
  <c r="S408"/>
  <c r="Q408"/>
  <c r="O408"/>
  <c r="M408"/>
  <c r="K408"/>
  <c r="F408"/>
  <c r="E408"/>
  <c r="H408" s="1"/>
  <c r="AG407"/>
  <c r="AE407"/>
  <c r="AC407"/>
  <c r="AA407"/>
  <c r="Y407"/>
  <c r="W407"/>
  <c r="U407"/>
  <c r="S407"/>
  <c r="Q407"/>
  <c r="O407"/>
  <c r="M407"/>
  <c r="K407"/>
  <c r="F407"/>
  <c r="E407"/>
  <c r="AG406"/>
  <c r="AE406"/>
  <c r="AC406"/>
  <c r="AA406"/>
  <c r="Y406"/>
  <c r="W406"/>
  <c r="U406"/>
  <c r="S406"/>
  <c r="Q406"/>
  <c r="O406"/>
  <c r="M406"/>
  <c r="K406"/>
  <c r="F406"/>
  <c r="E406"/>
  <c r="AG405"/>
  <c r="AE405"/>
  <c r="AC405"/>
  <c r="AA405"/>
  <c r="Y405"/>
  <c r="W405"/>
  <c r="U405"/>
  <c r="S405"/>
  <c r="Q405"/>
  <c r="O405"/>
  <c r="M405"/>
  <c r="K405"/>
  <c r="E405"/>
  <c r="G405" s="1"/>
  <c r="AG404"/>
  <c r="AE404"/>
  <c r="AC404"/>
  <c r="AA404"/>
  <c r="Y404"/>
  <c r="W404"/>
  <c r="U404"/>
  <c r="S404"/>
  <c r="Q404"/>
  <c r="O404"/>
  <c r="M404"/>
  <c r="K404"/>
  <c r="F404"/>
  <c r="E404"/>
  <c r="H404" s="1"/>
  <c r="AG403"/>
  <c r="AE403"/>
  <c r="AC403"/>
  <c r="AA403"/>
  <c r="Y403"/>
  <c r="W403"/>
  <c r="U403"/>
  <c r="S403"/>
  <c r="Q403"/>
  <c r="O403"/>
  <c r="M403"/>
  <c r="K403"/>
  <c r="F403"/>
  <c r="E403"/>
  <c r="AG400"/>
  <c r="AE400"/>
  <c r="AC400"/>
  <c r="AA400"/>
  <c r="Y400"/>
  <c r="W400"/>
  <c r="U400"/>
  <c r="S400"/>
  <c r="Q400"/>
  <c r="O400"/>
  <c r="M400"/>
  <c r="K400"/>
  <c r="F400"/>
  <c r="E400"/>
  <c r="H400" s="1"/>
  <c r="AG399"/>
  <c r="AE399"/>
  <c r="AC399"/>
  <c r="AA399"/>
  <c r="Y399"/>
  <c r="W399"/>
  <c r="U399"/>
  <c r="S399"/>
  <c r="Q399"/>
  <c r="O399"/>
  <c r="M399"/>
  <c r="K399"/>
  <c r="F399"/>
  <c r="E399"/>
  <c r="AG398"/>
  <c r="AE398"/>
  <c r="AC398"/>
  <c r="AA398"/>
  <c r="Y398"/>
  <c r="W398"/>
  <c r="U398"/>
  <c r="S398"/>
  <c r="Q398"/>
  <c r="O398"/>
  <c r="M398"/>
  <c r="K398"/>
  <c r="E398"/>
  <c r="AG395"/>
  <c r="AE395"/>
  <c r="AC395"/>
  <c r="AA395"/>
  <c r="Y395"/>
  <c r="W395"/>
  <c r="U395"/>
  <c r="S395"/>
  <c r="Q395"/>
  <c r="O395"/>
  <c r="M395"/>
  <c r="K395"/>
  <c r="F395"/>
  <c r="E395"/>
  <c r="AG394"/>
  <c r="AE394"/>
  <c r="AC394"/>
  <c r="AA394"/>
  <c r="Y394"/>
  <c r="W394"/>
  <c r="U394"/>
  <c r="S394"/>
  <c r="Q394"/>
  <c r="O394"/>
  <c r="M394"/>
  <c r="K394"/>
  <c r="F394"/>
  <c r="E394"/>
  <c r="AG393"/>
  <c r="AE393"/>
  <c r="AC393"/>
  <c r="AA393"/>
  <c r="Y393"/>
  <c r="W393"/>
  <c r="U393"/>
  <c r="S393"/>
  <c r="Q393"/>
  <c r="O393"/>
  <c r="M393"/>
  <c r="K393"/>
  <c r="F393"/>
  <c r="E393"/>
  <c r="AG390"/>
  <c r="AE390"/>
  <c r="AC390"/>
  <c r="AA390"/>
  <c r="Y390"/>
  <c r="W390"/>
  <c r="U390"/>
  <c r="S390"/>
  <c r="Q390"/>
  <c r="O390"/>
  <c r="M390"/>
  <c r="K390"/>
  <c r="F390"/>
  <c r="E390"/>
  <c r="AG389"/>
  <c r="AE389"/>
  <c r="AC389"/>
  <c r="AA389"/>
  <c r="Y389"/>
  <c r="W389"/>
  <c r="U389"/>
  <c r="S389"/>
  <c r="Q389"/>
  <c r="O389"/>
  <c r="M389"/>
  <c r="K389"/>
  <c r="E389"/>
  <c r="H389" s="1"/>
  <c r="AG388"/>
  <c r="AE388"/>
  <c r="AC388"/>
  <c r="AA388"/>
  <c r="Y388"/>
  <c r="W388"/>
  <c r="U388"/>
  <c r="S388"/>
  <c r="Q388"/>
  <c r="O388"/>
  <c r="M388"/>
  <c r="K388"/>
  <c r="F388"/>
  <c r="E388"/>
  <c r="AG387"/>
  <c r="AE387"/>
  <c r="AC387"/>
  <c r="AA387"/>
  <c r="Y387"/>
  <c r="W387"/>
  <c r="U387"/>
  <c r="S387"/>
  <c r="Q387"/>
  <c r="O387"/>
  <c r="M387"/>
  <c r="K387"/>
  <c r="F387"/>
  <c r="E387"/>
  <c r="AG386"/>
  <c r="AE386"/>
  <c r="AC386"/>
  <c r="AA386"/>
  <c r="Y386"/>
  <c r="W386"/>
  <c r="U386"/>
  <c r="S386"/>
  <c r="Q386"/>
  <c r="O386"/>
  <c r="M386"/>
  <c r="K386"/>
  <c r="F386"/>
  <c r="E386"/>
  <c r="AG385"/>
  <c r="AE385"/>
  <c r="AC385"/>
  <c r="AA385"/>
  <c r="Y385"/>
  <c r="W385"/>
  <c r="U385"/>
  <c r="S385"/>
  <c r="Q385"/>
  <c r="O385"/>
  <c r="M385"/>
  <c r="K385"/>
  <c r="E385"/>
  <c r="H385" s="1"/>
  <c r="AG384"/>
  <c r="AE384"/>
  <c r="AC384"/>
  <c r="AA384"/>
  <c r="Y384"/>
  <c r="W384"/>
  <c r="U384"/>
  <c r="S384"/>
  <c r="Q384"/>
  <c r="O384"/>
  <c r="M384"/>
  <c r="K384"/>
  <c r="F384"/>
  <c r="E384"/>
  <c r="AG381"/>
  <c r="AE381"/>
  <c r="AC381"/>
  <c r="AA381"/>
  <c r="Y381"/>
  <c r="W381"/>
  <c r="U381"/>
  <c r="S381"/>
  <c r="Q381"/>
  <c r="O381"/>
  <c r="M381"/>
  <c r="K381"/>
  <c r="F381"/>
  <c r="E381"/>
  <c r="AG380"/>
  <c r="AE380"/>
  <c r="AC380"/>
  <c r="AA380"/>
  <c r="Y380"/>
  <c r="W380"/>
  <c r="U380"/>
  <c r="S380"/>
  <c r="Q380"/>
  <c r="O380"/>
  <c r="M380"/>
  <c r="K380"/>
  <c r="E380"/>
  <c r="G380" s="1"/>
  <c r="AG379"/>
  <c r="AE379"/>
  <c r="AC379"/>
  <c r="AA379"/>
  <c r="Y379"/>
  <c r="W379"/>
  <c r="U379"/>
  <c r="S379"/>
  <c r="Q379"/>
  <c r="O379"/>
  <c r="M379"/>
  <c r="K379"/>
  <c r="F379"/>
  <c r="E379"/>
  <c r="H379" s="1"/>
  <c r="AG378"/>
  <c r="AE378"/>
  <c r="AC378"/>
  <c r="AA378"/>
  <c r="Y378"/>
  <c r="W378"/>
  <c r="U378"/>
  <c r="S378"/>
  <c r="Q378"/>
  <c r="O378"/>
  <c r="M378"/>
  <c r="K378"/>
  <c r="F378"/>
  <c r="E378"/>
  <c r="AG377"/>
  <c r="AE377"/>
  <c r="AC377"/>
  <c r="AA377"/>
  <c r="Y377"/>
  <c r="W377"/>
  <c r="U377"/>
  <c r="S377"/>
  <c r="Q377"/>
  <c r="O377"/>
  <c r="M377"/>
  <c r="K377"/>
  <c r="F377"/>
  <c r="E377"/>
  <c r="AG376"/>
  <c r="AE376"/>
  <c r="AC376"/>
  <c r="AA376"/>
  <c r="Y376"/>
  <c r="W376"/>
  <c r="U376"/>
  <c r="S376"/>
  <c r="Q376"/>
  <c r="O376"/>
  <c r="M376"/>
  <c r="K376"/>
  <c r="F376"/>
  <c r="E376"/>
  <c r="AG375"/>
  <c r="AE375"/>
  <c r="AC375"/>
  <c r="AA375"/>
  <c r="Y375"/>
  <c r="W375"/>
  <c r="U375"/>
  <c r="S375"/>
  <c r="Q375"/>
  <c r="O375"/>
  <c r="M375"/>
  <c r="K375"/>
  <c r="F375"/>
  <c r="E375"/>
  <c r="H375" s="1"/>
  <c r="AG374"/>
  <c r="AE374"/>
  <c r="AC374"/>
  <c r="AA374"/>
  <c r="Y374"/>
  <c r="W374"/>
  <c r="U374"/>
  <c r="S374"/>
  <c r="Q374"/>
  <c r="O374"/>
  <c r="M374"/>
  <c r="K374"/>
  <c r="E374"/>
  <c r="AG373"/>
  <c r="AE373"/>
  <c r="AC373"/>
  <c r="AA373"/>
  <c r="Y373"/>
  <c r="W373"/>
  <c r="U373"/>
  <c r="S373"/>
  <c r="Q373"/>
  <c r="O373"/>
  <c r="M373"/>
  <c r="K373"/>
  <c r="F373"/>
  <c r="E373"/>
  <c r="H373" s="1"/>
  <c r="AG370"/>
  <c r="AE370"/>
  <c r="AC370"/>
  <c r="AA370"/>
  <c r="Y370"/>
  <c r="W370"/>
  <c r="U370"/>
  <c r="S370"/>
  <c r="Q370"/>
  <c r="O370"/>
  <c r="M370"/>
  <c r="K370"/>
  <c r="F370"/>
  <c r="E370"/>
  <c r="G370" s="1"/>
  <c r="AG369"/>
  <c r="AE369"/>
  <c r="AC369"/>
  <c r="AA369"/>
  <c r="Y369"/>
  <c r="W369"/>
  <c r="U369"/>
  <c r="S369"/>
  <c r="Q369"/>
  <c r="O369"/>
  <c r="M369"/>
  <c r="K369"/>
  <c r="E369"/>
  <c r="AG368"/>
  <c r="AE368"/>
  <c r="AC368"/>
  <c r="AA368"/>
  <c r="Y368"/>
  <c r="W368"/>
  <c r="U368"/>
  <c r="S368"/>
  <c r="Q368"/>
  <c r="O368"/>
  <c r="M368"/>
  <c r="K368"/>
  <c r="F368"/>
  <c r="E368"/>
  <c r="AG367"/>
  <c r="AE367"/>
  <c r="AC367"/>
  <c r="AA367"/>
  <c r="Y367"/>
  <c r="W367"/>
  <c r="U367"/>
  <c r="S367"/>
  <c r="Q367"/>
  <c r="O367"/>
  <c r="M367"/>
  <c r="K367"/>
  <c r="F367"/>
  <c r="E367"/>
  <c r="G367" s="1"/>
  <c r="AG366"/>
  <c r="AE366"/>
  <c r="AC366"/>
  <c r="AA366"/>
  <c r="Y366"/>
  <c r="W366"/>
  <c r="U366"/>
  <c r="S366"/>
  <c r="Q366"/>
  <c r="O366"/>
  <c r="M366"/>
  <c r="K366"/>
  <c r="F366"/>
  <c r="E366"/>
  <c r="AG365"/>
  <c r="AE365"/>
  <c r="AC365"/>
  <c r="AA365"/>
  <c r="Y365"/>
  <c r="W365"/>
  <c r="U365"/>
  <c r="S365"/>
  <c r="Q365"/>
  <c r="O365"/>
  <c r="M365"/>
  <c r="K365"/>
  <c r="F365"/>
  <c r="E365"/>
  <c r="G365" s="1"/>
  <c r="AG364"/>
  <c r="AE364"/>
  <c r="AC364"/>
  <c r="AA364"/>
  <c r="Y364"/>
  <c r="W364"/>
  <c r="U364"/>
  <c r="S364"/>
  <c r="Q364"/>
  <c r="O364"/>
  <c r="M364"/>
  <c r="K364"/>
  <c r="F364"/>
  <c r="E364"/>
  <c r="AG361"/>
  <c r="AE361"/>
  <c r="AC361"/>
  <c r="AA361"/>
  <c r="Y361"/>
  <c r="W361"/>
  <c r="U361"/>
  <c r="S361"/>
  <c r="Q361"/>
  <c r="O361"/>
  <c r="M361"/>
  <c r="K361"/>
  <c r="F361"/>
  <c r="E361"/>
  <c r="H361" s="1"/>
  <c r="AG360"/>
  <c r="AE360"/>
  <c r="AC360"/>
  <c r="AA360"/>
  <c r="Y360"/>
  <c r="W360"/>
  <c r="U360"/>
  <c r="S360"/>
  <c r="Q360"/>
  <c r="O360"/>
  <c r="M360"/>
  <c r="K360"/>
  <c r="F360"/>
  <c r="E360"/>
  <c r="H360" s="1"/>
  <c r="AG359"/>
  <c r="AE359"/>
  <c r="AC359"/>
  <c r="AA359"/>
  <c r="Y359"/>
  <c r="W359"/>
  <c r="U359"/>
  <c r="S359"/>
  <c r="Q359"/>
  <c r="O359"/>
  <c r="M359"/>
  <c r="K359"/>
  <c r="F359"/>
  <c r="E359"/>
  <c r="H359" s="1"/>
  <c r="AG358"/>
  <c r="AE358"/>
  <c r="AC358"/>
  <c r="AA358"/>
  <c r="Y358"/>
  <c r="W358"/>
  <c r="U358"/>
  <c r="S358"/>
  <c r="Q358"/>
  <c r="O358"/>
  <c r="M358"/>
  <c r="K358"/>
  <c r="E358"/>
  <c r="G358" s="1"/>
  <c r="AG357"/>
  <c r="AE357"/>
  <c r="AC357"/>
  <c r="AA357"/>
  <c r="Y357"/>
  <c r="W357"/>
  <c r="U357"/>
  <c r="S357"/>
  <c r="Q357"/>
  <c r="O357"/>
  <c r="M357"/>
  <c r="K357"/>
  <c r="F357"/>
  <c r="E357"/>
  <c r="H357" s="1"/>
  <c r="AG356"/>
  <c r="AE356"/>
  <c r="AC356"/>
  <c r="AA356"/>
  <c r="Y356"/>
  <c r="W356"/>
  <c r="U356"/>
  <c r="S356"/>
  <c r="Q356"/>
  <c r="O356"/>
  <c r="M356"/>
  <c r="K356"/>
  <c r="E356"/>
  <c r="G356" s="1"/>
  <c r="AG355"/>
  <c r="AE355"/>
  <c r="AC355"/>
  <c r="AA355"/>
  <c r="Y355"/>
  <c r="W355"/>
  <c r="U355"/>
  <c r="S355"/>
  <c r="Q355"/>
  <c r="O355"/>
  <c r="M355"/>
  <c r="K355"/>
  <c r="F355"/>
  <c r="E355"/>
  <c r="H355" s="1"/>
  <c r="AG352"/>
  <c r="AE352"/>
  <c r="AC352"/>
  <c r="AA352"/>
  <c r="Y352"/>
  <c r="W352"/>
  <c r="U352"/>
  <c r="S352"/>
  <c r="Q352"/>
  <c r="O352"/>
  <c r="M352"/>
  <c r="K352"/>
  <c r="F352"/>
  <c r="E352"/>
  <c r="AG351"/>
  <c r="AE351"/>
  <c r="AC351"/>
  <c r="AA351"/>
  <c r="Y351"/>
  <c r="W351"/>
  <c r="U351"/>
  <c r="S351"/>
  <c r="Q351"/>
  <c r="O351"/>
  <c r="M351"/>
  <c r="K351"/>
  <c r="F351"/>
  <c r="E351"/>
  <c r="H351" s="1"/>
  <c r="AG350"/>
  <c r="AE350"/>
  <c r="AC350"/>
  <c r="AA350"/>
  <c r="Y350"/>
  <c r="W350"/>
  <c r="U350"/>
  <c r="S350"/>
  <c r="Q350"/>
  <c r="O350"/>
  <c r="M350"/>
  <c r="K350"/>
  <c r="E350"/>
  <c r="H350" s="1"/>
  <c r="AG349"/>
  <c r="AE349"/>
  <c r="AC349"/>
  <c r="AA349"/>
  <c r="Y349"/>
  <c r="W349"/>
  <c r="U349"/>
  <c r="S349"/>
  <c r="Q349"/>
  <c r="O349"/>
  <c r="M349"/>
  <c r="K349"/>
  <c r="F349"/>
  <c r="E349"/>
  <c r="AG347"/>
  <c r="AE347"/>
  <c r="AC347"/>
  <c r="AA347"/>
  <c r="Y347"/>
  <c r="W347"/>
  <c r="U347"/>
  <c r="S347"/>
  <c r="Q347"/>
  <c r="O347"/>
  <c r="M347"/>
  <c r="K347"/>
  <c r="F347"/>
  <c r="E347"/>
  <c r="AG343"/>
  <c r="AE343"/>
  <c r="AC343"/>
  <c r="AA343"/>
  <c r="Y343"/>
  <c r="W343"/>
  <c r="U343"/>
  <c r="S343"/>
  <c r="Q343"/>
  <c r="O343"/>
  <c r="M343"/>
  <c r="K343"/>
  <c r="F343"/>
  <c r="E343"/>
  <c r="AG342"/>
  <c r="AE342"/>
  <c r="AC342"/>
  <c r="AA342"/>
  <c r="Y342"/>
  <c r="W342"/>
  <c r="U342"/>
  <c r="S342"/>
  <c r="Q342"/>
  <c r="O342"/>
  <c r="M342"/>
  <c r="K342"/>
  <c r="F342"/>
  <c r="E342"/>
  <c r="AG341"/>
  <c r="AE341"/>
  <c r="AC341"/>
  <c r="AA341"/>
  <c r="Y341"/>
  <c r="W341"/>
  <c r="U341"/>
  <c r="S341"/>
  <c r="Q341"/>
  <c r="O341"/>
  <c r="M341"/>
  <c r="K341"/>
  <c r="E341"/>
  <c r="H341" s="1"/>
  <c r="AG340"/>
  <c r="AE340"/>
  <c r="AC340"/>
  <c r="AA340"/>
  <c r="Y340"/>
  <c r="W340"/>
  <c r="U340"/>
  <c r="S340"/>
  <c r="Q340"/>
  <c r="O340"/>
  <c r="M340"/>
  <c r="K340"/>
  <c r="E340"/>
  <c r="AG339"/>
  <c r="AE339"/>
  <c r="AC339"/>
  <c r="AA339"/>
  <c r="Y339"/>
  <c r="W339"/>
  <c r="U339"/>
  <c r="S339"/>
  <c r="Q339"/>
  <c r="O339"/>
  <c r="M339"/>
  <c r="K339"/>
  <c r="F339"/>
  <c r="E339"/>
  <c r="H339" s="1"/>
  <c r="AG338"/>
  <c r="AE338"/>
  <c r="AC338"/>
  <c r="AA338"/>
  <c r="Y338"/>
  <c r="W338"/>
  <c r="U338"/>
  <c r="S338"/>
  <c r="Q338"/>
  <c r="O338"/>
  <c r="M338"/>
  <c r="K338"/>
  <c r="F338"/>
  <c r="E338"/>
  <c r="G338" s="1"/>
  <c r="AG337"/>
  <c r="AE337"/>
  <c r="AC337"/>
  <c r="AA337"/>
  <c r="Y337"/>
  <c r="W337"/>
  <c r="U337"/>
  <c r="S337"/>
  <c r="Q337"/>
  <c r="O337"/>
  <c r="M337"/>
  <c r="K337"/>
  <c r="E337"/>
  <c r="AG336"/>
  <c r="AE336"/>
  <c r="AC336"/>
  <c r="AA336"/>
  <c r="Y336"/>
  <c r="W336"/>
  <c r="U336"/>
  <c r="S336"/>
  <c r="Q336"/>
  <c r="O336"/>
  <c r="M336"/>
  <c r="K336"/>
  <c r="F336"/>
  <c r="E336"/>
  <c r="AG335"/>
  <c r="AE335"/>
  <c r="AC335"/>
  <c r="AA335"/>
  <c r="Y335"/>
  <c r="W335"/>
  <c r="U335"/>
  <c r="S335"/>
  <c r="Q335"/>
  <c r="O335"/>
  <c r="M335"/>
  <c r="K335"/>
  <c r="F335"/>
  <c r="E335"/>
  <c r="AF332"/>
  <c r="AA54" i="4" s="1"/>
  <c r="AB54" s="1"/>
  <c r="AD332" i="17"/>
  <c r="Y54" i="4" s="1"/>
  <c r="Z54" s="1"/>
  <c r="AB332" i="17"/>
  <c r="W54" i="4" s="1"/>
  <c r="X54" s="1"/>
  <c r="Z332" i="17"/>
  <c r="U54" i="4" s="1"/>
  <c r="V54" s="1"/>
  <c r="X332" i="17"/>
  <c r="S54" i="4" s="1"/>
  <c r="T54" s="1"/>
  <c r="V332" i="17"/>
  <c r="Q54" i="4" s="1"/>
  <c r="R54" s="1"/>
  <c r="T332" i="17"/>
  <c r="O54" i="4" s="1"/>
  <c r="P54" s="1"/>
  <c r="R332" i="17"/>
  <c r="M54" i="4" s="1"/>
  <c r="N54" s="1"/>
  <c r="P332" i="17"/>
  <c r="K54" i="4" s="1"/>
  <c r="L54" s="1"/>
  <c r="N332" i="17"/>
  <c r="I54" i="4" s="1"/>
  <c r="J54" s="1"/>
  <c r="L332" i="17"/>
  <c r="G54" i="4" s="1"/>
  <c r="H54" s="1"/>
  <c r="J332" i="17"/>
  <c r="E54" i="4" s="1"/>
  <c r="F54" s="1"/>
  <c r="AG329" i="17"/>
  <c r="AE329"/>
  <c r="AC329"/>
  <c r="AA329"/>
  <c r="Y329"/>
  <c r="W329"/>
  <c r="U329"/>
  <c r="S329"/>
  <c r="Q329"/>
  <c r="O329"/>
  <c r="M329"/>
  <c r="K329"/>
  <c r="F329"/>
  <c r="E329"/>
  <c r="G329" s="1"/>
  <c r="AG328"/>
  <c r="AE328"/>
  <c r="AC328"/>
  <c r="AA328"/>
  <c r="Y328"/>
  <c r="W328"/>
  <c r="U328"/>
  <c r="S328"/>
  <c r="Q328"/>
  <c r="O328"/>
  <c r="M328"/>
  <c r="K328"/>
  <c r="F328"/>
  <c r="E328"/>
  <c r="AG327"/>
  <c r="AE327"/>
  <c r="AC327"/>
  <c r="AA327"/>
  <c r="Y327"/>
  <c r="W327"/>
  <c r="U327"/>
  <c r="S327"/>
  <c r="Q327"/>
  <c r="O327"/>
  <c r="M327"/>
  <c r="K327"/>
  <c r="E327"/>
  <c r="G327" s="1"/>
  <c r="AG324"/>
  <c r="AE324"/>
  <c r="AC324"/>
  <c r="AA324"/>
  <c r="Y324"/>
  <c r="W324"/>
  <c r="U324"/>
  <c r="S324"/>
  <c r="Q324"/>
  <c r="O324"/>
  <c r="M324"/>
  <c r="K324"/>
  <c r="F324"/>
  <c r="E324"/>
  <c r="AG323"/>
  <c r="AE323"/>
  <c r="AC323"/>
  <c r="AA323"/>
  <c r="Y323"/>
  <c r="W323"/>
  <c r="U323"/>
  <c r="S323"/>
  <c r="Q323"/>
  <c r="O323"/>
  <c r="M323"/>
  <c r="K323"/>
  <c r="E323"/>
  <c r="G323" s="1"/>
  <c r="AG322"/>
  <c r="AE322"/>
  <c r="AC322"/>
  <c r="AA322"/>
  <c r="Y322"/>
  <c r="W322"/>
  <c r="U322"/>
  <c r="S322"/>
  <c r="Q322"/>
  <c r="O322"/>
  <c r="M322"/>
  <c r="K322"/>
  <c r="F322"/>
  <c r="E322"/>
  <c r="AG321"/>
  <c r="AE321"/>
  <c r="AC321"/>
  <c r="AA321"/>
  <c r="Y321"/>
  <c r="W321"/>
  <c r="U321"/>
  <c r="S321"/>
  <c r="Q321"/>
  <c r="O321"/>
  <c r="M321"/>
  <c r="K321"/>
  <c r="F321"/>
  <c r="E321"/>
  <c r="AG318"/>
  <c r="AE318"/>
  <c r="AC318"/>
  <c r="AA318"/>
  <c r="Y318"/>
  <c r="W318"/>
  <c r="U318"/>
  <c r="S318"/>
  <c r="Q318"/>
  <c r="O318"/>
  <c r="M318"/>
  <c r="K318"/>
  <c r="F318"/>
  <c r="E318"/>
  <c r="AG317"/>
  <c r="AE317"/>
  <c r="AC317"/>
  <c r="AA317"/>
  <c r="Y317"/>
  <c r="W317"/>
  <c r="U317"/>
  <c r="S317"/>
  <c r="Q317"/>
  <c r="O317"/>
  <c r="M317"/>
  <c r="K317"/>
  <c r="F317"/>
  <c r="E317"/>
  <c r="AG316"/>
  <c r="AE316"/>
  <c r="AC316"/>
  <c r="AA316"/>
  <c r="Y316"/>
  <c r="W316"/>
  <c r="U316"/>
  <c r="S316"/>
  <c r="Q316"/>
  <c r="O316"/>
  <c r="M316"/>
  <c r="K316"/>
  <c r="F316"/>
  <c r="E316"/>
  <c r="H316" s="1"/>
  <c r="AG313"/>
  <c r="AE313"/>
  <c r="AC313"/>
  <c r="AA313"/>
  <c r="Y313"/>
  <c r="W313"/>
  <c r="U313"/>
  <c r="S313"/>
  <c r="Q313"/>
  <c r="O313"/>
  <c r="M313"/>
  <c r="K313"/>
  <c r="F313"/>
  <c r="E313"/>
  <c r="AG310"/>
  <c r="AE310"/>
  <c r="AC310"/>
  <c r="AA310"/>
  <c r="Y310"/>
  <c r="W310"/>
  <c r="U310"/>
  <c r="S310"/>
  <c r="Q310"/>
  <c r="O310"/>
  <c r="M310"/>
  <c r="K310"/>
  <c r="F310"/>
  <c r="E310"/>
  <c r="H310" s="1"/>
  <c r="AG309"/>
  <c r="AE309"/>
  <c r="AC309"/>
  <c r="AA309"/>
  <c r="Y309"/>
  <c r="W309"/>
  <c r="U309"/>
  <c r="S309"/>
  <c r="Q309"/>
  <c r="O309"/>
  <c r="M309"/>
  <c r="K309"/>
  <c r="E309"/>
  <c r="G309" s="1"/>
  <c r="I309" s="1"/>
  <c r="AG308"/>
  <c r="AE308"/>
  <c r="AC308"/>
  <c r="AA308"/>
  <c r="Y308"/>
  <c r="W308"/>
  <c r="U308"/>
  <c r="S308"/>
  <c r="Q308"/>
  <c r="O308"/>
  <c r="M308"/>
  <c r="K308"/>
  <c r="F308"/>
  <c r="E308"/>
  <c r="AG307"/>
  <c r="AE307"/>
  <c r="AC307"/>
  <c r="AA307"/>
  <c r="Y307"/>
  <c r="W307"/>
  <c r="U307"/>
  <c r="S307"/>
  <c r="Q307"/>
  <c r="O307"/>
  <c r="M307"/>
  <c r="K307"/>
  <c r="F307"/>
  <c r="E307"/>
  <c r="AG306"/>
  <c r="AE306"/>
  <c r="AC306"/>
  <c r="AA306"/>
  <c r="Y306"/>
  <c r="W306"/>
  <c r="U306"/>
  <c r="S306"/>
  <c r="Q306"/>
  <c r="O306"/>
  <c r="M306"/>
  <c r="K306"/>
  <c r="F306"/>
  <c r="E306"/>
  <c r="AG305"/>
  <c r="AE305"/>
  <c r="AC305"/>
  <c r="AA305"/>
  <c r="Y305"/>
  <c r="W305"/>
  <c r="U305"/>
  <c r="S305"/>
  <c r="Q305"/>
  <c r="O305"/>
  <c r="M305"/>
  <c r="K305"/>
  <c r="E305"/>
  <c r="H305" s="1"/>
  <c r="AG302"/>
  <c r="AE302"/>
  <c r="AC302"/>
  <c r="AA302"/>
  <c r="Y302"/>
  <c r="W302"/>
  <c r="U302"/>
  <c r="S302"/>
  <c r="Q302"/>
  <c r="O302"/>
  <c r="M302"/>
  <c r="K302"/>
  <c r="F302"/>
  <c r="E302"/>
  <c r="AG301"/>
  <c r="AE301"/>
  <c r="AC301"/>
  <c r="AA301"/>
  <c r="Y301"/>
  <c r="W301"/>
  <c r="U301"/>
  <c r="S301"/>
  <c r="Q301"/>
  <c r="O301"/>
  <c r="M301"/>
  <c r="K301"/>
  <c r="F301"/>
  <c r="E301"/>
  <c r="H301" s="1"/>
  <c r="AG300"/>
  <c r="AE300"/>
  <c r="AC300"/>
  <c r="AA300"/>
  <c r="Y300"/>
  <c r="W300"/>
  <c r="U300"/>
  <c r="S300"/>
  <c r="Q300"/>
  <c r="O300"/>
  <c r="M300"/>
  <c r="K300"/>
  <c r="F300"/>
  <c r="E300"/>
  <c r="AG299"/>
  <c r="AE299"/>
  <c r="AC299"/>
  <c r="AA299"/>
  <c r="Y299"/>
  <c r="W299"/>
  <c r="U299"/>
  <c r="S299"/>
  <c r="Q299"/>
  <c r="O299"/>
  <c r="M299"/>
  <c r="K299"/>
  <c r="E299"/>
  <c r="H299" s="1"/>
  <c r="AG298"/>
  <c r="AE298"/>
  <c r="AC298"/>
  <c r="AA298"/>
  <c r="Y298"/>
  <c r="W298"/>
  <c r="U298"/>
  <c r="S298"/>
  <c r="Q298"/>
  <c r="O298"/>
  <c r="M298"/>
  <c r="K298"/>
  <c r="F298"/>
  <c r="E298"/>
  <c r="AG297"/>
  <c r="AE297"/>
  <c r="AC297"/>
  <c r="AA297"/>
  <c r="Y297"/>
  <c r="W297"/>
  <c r="U297"/>
  <c r="S297"/>
  <c r="Q297"/>
  <c r="O297"/>
  <c r="M297"/>
  <c r="K297"/>
  <c r="F297"/>
  <c r="E297"/>
  <c r="H297" s="1"/>
  <c r="AG296"/>
  <c r="AE296"/>
  <c r="AC296"/>
  <c r="AA296"/>
  <c r="Y296"/>
  <c r="W296"/>
  <c r="U296"/>
  <c r="S296"/>
  <c r="Q296"/>
  <c r="O296"/>
  <c r="M296"/>
  <c r="K296"/>
  <c r="F296"/>
  <c r="E296"/>
  <c r="AG295"/>
  <c r="AE295"/>
  <c r="AC295"/>
  <c r="AA295"/>
  <c r="Y295"/>
  <c r="W295"/>
  <c r="U295"/>
  <c r="S295"/>
  <c r="Q295"/>
  <c r="O295"/>
  <c r="M295"/>
  <c r="K295"/>
  <c r="E295"/>
  <c r="AG294"/>
  <c r="AE294"/>
  <c r="AC294"/>
  <c r="AA294"/>
  <c r="Y294"/>
  <c r="W294"/>
  <c r="U294"/>
  <c r="S294"/>
  <c r="Q294"/>
  <c r="O294"/>
  <c r="M294"/>
  <c r="K294"/>
  <c r="F294"/>
  <c r="E294"/>
  <c r="AG293"/>
  <c r="AE293"/>
  <c r="AC293"/>
  <c r="AA293"/>
  <c r="Y293"/>
  <c r="W293"/>
  <c r="U293"/>
  <c r="S293"/>
  <c r="Q293"/>
  <c r="O293"/>
  <c r="M293"/>
  <c r="K293"/>
  <c r="F293"/>
  <c r="E293"/>
  <c r="AG292"/>
  <c r="AE292"/>
  <c r="AC292"/>
  <c r="AA292"/>
  <c r="Y292"/>
  <c r="W292"/>
  <c r="U292"/>
  <c r="S292"/>
  <c r="Q292"/>
  <c r="O292"/>
  <c r="M292"/>
  <c r="K292"/>
  <c r="F292"/>
  <c r="E292"/>
  <c r="AG291"/>
  <c r="AE291"/>
  <c r="AC291"/>
  <c r="AA291"/>
  <c r="Y291"/>
  <c r="W291"/>
  <c r="U291"/>
  <c r="S291"/>
  <c r="Q291"/>
  <c r="O291"/>
  <c r="M291"/>
  <c r="K291"/>
  <c r="E291"/>
  <c r="G291" s="1"/>
  <c r="AG290"/>
  <c r="AE290"/>
  <c r="AC290"/>
  <c r="AA290"/>
  <c r="Y290"/>
  <c r="W290"/>
  <c r="U290"/>
  <c r="S290"/>
  <c r="Q290"/>
  <c r="O290"/>
  <c r="M290"/>
  <c r="K290"/>
  <c r="F290"/>
  <c r="E290"/>
  <c r="AG289"/>
  <c r="AE289"/>
  <c r="AC289"/>
  <c r="AA289"/>
  <c r="Y289"/>
  <c r="W289"/>
  <c r="U289"/>
  <c r="S289"/>
  <c r="Q289"/>
  <c r="O289"/>
  <c r="M289"/>
  <c r="K289"/>
  <c r="F289"/>
  <c r="E289"/>
  <c r="H289" s="1"/>
  <c r="AG288"/>
  <c r="AE288"/>
  <c r="AC288"/>
  <c r="AA288"/>
  <c r="Y288"/>
  <c r="W288"/>
  <c r="U288"/>
  <c r="S288"/>
  <c r="Q288"/>
  <c r="O288"/>
  <c r="M288"/>
  <c r="K288"/>
  <c r="E288"/>
  <c r="AG287"/>
  <c r="AE287"/>
  <c r="AC287"/>
  <c r="AA287"/>
  <c r="Y287"/>
  <c r="W287"/>
  <c r="U287"/>
  <c r="S287"/>
  <c r="Q287"/>
  <c r="O287"/>
  <c r="M287"/>
  <c r="K287"/>
  <c r="F287"/>
  <c r="E287"/>
  <c r="AG286"/>
  <c r="AE286"/>
  <c r="AC286"/>
  <c r="AA286"/>
  <c r="Y286"/>
  <c r="W286"/>
  <c r="U286"/>
  <c r="S286"/>
  <c r="Q286"/>
  <c r="O286"/>
  <c r="M286"/>
  <c r="K286"/>
  <c r="F286"/>
  <c r="E286"/>
  <c r="AG285"/>
  <c r="AE285"/>
  <c r="AC285"/>
  <c r="AA285"/>
  <c r="Y285"/>
  <c r="W285"/>
  <c r="U285"/>
  <c r="S285"/>
  <c r="Q285"/>
  <c r="O285"/>
  <c r="M285"/>
  <c r="K285"/>
  <c r="F285"/>
  <c r="E285"/>
  <c r="AG284"/>
  <c r="AE284"/>
  <c r="AC284"/>
  <c r="AA284"/>
  <c r="Y284"/>
  <c r="W284"/>
  <c r="U284"/>
  <c r="S284"/>
  <c r="Q284"/>
  <c r="O284"/>
  <c r="M284"/>
  <c r="K284"/>
  <c r="E284"/>
  <c r="AG283"/>
  <c r="AE283"/>
  <c r="AC283"/>
  <c r="AA283"/>
  <c r="Y283"/>
  <c r="W283"/>
  <c r="U283"/>
  <c r="S283"/>
  <c r="Q283"/>
  <c r="O283"/>
  <c r="M283"/>
  <c r="K283"/>
  <c r="E283"/>
  <c r="G283" s="1"/>
  <c r="AG282"/>
  <c r="AE282"/>
  <c r="AC282"/>
  <c r="AA282"/>
  <c r="Y282"/>
  <c r="W282"/>
  <c r="U282"/>
  <c r="S282"/>
  <c r="Q282"/>
  <c r="O282"/>
  <c r="M282"/>
  <c r="K282"/>
  <c r="F282"/>
  <c r="E282"/>
  <c r="AG281"/>
  <c r="AE281"/>
  <c r="AC281"/>
  <c r="AA281"/>
  <c r="Y281"/>
  <c r="W281"/>
  <c r="U281"/>
  <c r="S281"/>
  <c r="Q281"/>
  <c r="O281"/>
  <c r="M281"/>
  <c r="K281"/>
  <c r="F281"/>
  <c r="E281"/>
  <c r="H281" s="1"/>
  <c r="AG280"/>
  <c r="AE280"/>
  <c r="AC280"/>
  <c r="AA280"/>
  <c r="Y280"/>
  <c r="W280"/>
  <c r="U280"/>
  <c r="S280"/>
  <c r="Q280"/>
  <c r="O280"/>
  <c r="M280"/>
  <c r="K280"/>
  <c r="E280"/>
  <c r="G280" s="1"/>
  <c r="AG279"/>
  <c r="AE279"/>
  <c r="AC279"/>
  <c r="AA279"/>
  <c r="Y279"/>
  <c r="W279"/>
  <c r="U279"/>
  <c r="S279"/>
  <c r="Q279"/>
  <c r="O279"/>
  <c r="M279"/>
  <c r="K279"/>
  <c r="E279"/>
  <c r="H279" s="1"/>
  <c r="AG278"/>
  <c r="AE278"/>
  <c r="AC278"/>
  <c r="AA278"/>
  <c r="Y278"/>
  <c r="W278"/>
  <c r="U278"/>
  <c r="S278"/>
  <c r="Q278"/>
  <c r="O278"/>
  <c r="M278"/>
  <c r="K278"/>
  <c r="F278"/>
  <c r="E278"/>
  <c r="AG277"/>
  <c r="AE277"/>
  <c r="AC277"/>
  <c r="AA277"/>
  <c r="Y277"/>
  <c r="W277"/>
  <c r="U277"/>
  <c r="S277"/>
  <c r="Q277"/>
  <c r="O277"/>
  <c r="M277"/>
  <c r="K277"/>
  <c r="F277"/>
  <c r="E277"/>
  <c r="AG276"/>
  <c r="AE276"/>
  <c r="AC276"/>
  <c r="AA276"/>
  <c r="Y276"/>
  <c r="W276"/>
  <c r="U276"/>
  <c r="S276"/>
  <c r="Q276"/>
  <c r="O276"/>
  <c r="M276"/>
  <c r="K276"/>
  <c r="F276"/>
  <c r="E276"/>
  <c r="AG275"/>
  <c r="AE275"/>
  <c r="AC275"/>
  <c r="AA275"/>
  <c r="Y275"/>
  <c r="W275"/>
  <c r="U275"/>
  <c r="S275"/>
  <c r="Q275"/>
  <c r="O275"/>
  <c r="M275"/>
  <c r="K275"/>
  <c r="E275"/>
  <c r="AG274"/>
  <c r="AE274"/>
  <c r="AC274"/>
  <c r="AA274"/>
  <c r="Y274"/>
  <c r="W274"/>
  <c r="U274"/>
  <c r="S274"/>
  <c r="Q274"/>
  <c r="O274"/>
  <c r="M274"/>
  <c r="K274"/>
  <c r="F274"/>
  <c r="E274"/>
  <c r="AG273"/>
  <c r="AE273"/>
  <c r="AC273"/>
  <c r="AA273"/>
  <c r="Y273"/>
  <c r="W273"/>
  <c r="U273"/>
  <c r="S273"/>
  <c r="Q273"/>
  <c r="O273"/>
  <c r="M273"/>
  <c r="K273"/>
  <c r="F273"/>
  <c r="E273"/>
  <c r="H273" s="1"/>
  <c r="AG272"/>
  <c r="AE272"/>
  <c r="AC272"/>
  <c r="AA272"/>
  <c r="Y272"/>
  <c r="W272"/>
  <c r="U272"/>
  <c r="S272"/>
  <c r="Q272"/>
  <c r="O272"/>
  <c r="M272"/>
  <c r="K272"/>
  <c r="F272"/>
  <c r="E272"/>
  <c r="AG271"/>
  <c r="AE271"/>
  <c r="AC271"/>
  <c r="AA271"/>
  <c r="Y271"/>
  <c r="W271"/>
  <c r="U271"/>
  <c r="S271"/>
  <c r="Q271"/>
  <c r="O271"/>
  <c r="M271"/>
  <c r="K271"/>
  <c r="E271"/>
  <c r="AG270"/>
  <c r="AE270"/>
  <c r="AC270"/>
  <c r="AA270"/>
  <c r="Y270"/>
  <c r="W270"/>
  <c r="U270"/>
  <c r="S270"/>
  <c r="Q270"/>
  <c r="O270"/>
  <c r="M270"/>
  <c r="K270"/>
  <c r="F270"/>
  <c r="E270"/>
  <c r="AG269"/>
  <c r="AE269"/>
  <c r="AC269"/>
  <c r="AA269"/>
  <c r="Y269"/>
  <c r="W269"/>
  <c r="U269"/>
  <c r="S269"/>
  <c r="Q269"/>
  <c r="O269"/>
  <c r="M269"/>
  <c r="K269"/>
  <c r="F269"/>
  <c r="E269"/>
  <c r="AG268"/>
  <c r="AE268"/>
  <c r="AC268"/>
  <c r="AA268"/>
  <c r="Y268"/>
  <c r="W268"/>
  <c r="U268"/>
  <c r="S268"/>
  <c r="Q268"/>
  <c r="O268"/>
  <c r="M268"/>
  <c r="K268"/>
  <c r="E268"/>
  <c r="AG265"/>
  <c r="AE265"/>
  <c r="AC265"/>
  <c r="AA265"/>
  <c r="Y265"/>
  <c r="W265"/>
  <c r="U265"/>
  <c r="S265"/>
  <c r="Q265"/>
  <c r="O265"/>
  <c r="M265"/>
  <c r="K265"/>
  <c r="F265"/>
  <c r="E265"/>
  <c r="AG264"/>
  <c r="AE264"/>
  <c r="AC264"/>
  <c r="AA264"/>
  <c r="Y264"/>
  <c r="W264"/>
  <c r="U264"/>
  <c r="S264"/>
  <c r="Q264"/>
  <c r="O264"/>
  <c r="M264"/>
  <c r="K264"/>
  <c r="F264"/>
  <c r="E264"/>
  <c r="G264" s="1"/>
  <c r="AG261"/>
  <c r="AE261"/>
  <c r="AC261"/>
  <c r="AA261"/>
  <c r="Y261"/>
  <c r="W261"/>
  <c r="U261"/>
  <c r="S261"/>
  <c r="Q261"/>
  <c r="O261"/>
  <c r="M261"/>
  <c r="K261"/>
  <c r="F261"/>
  <c r="E261"/>
  <c r="AG260"/>
  <c r="AE260"/>
  <c r="AC260"/>
  <c r="AA260"/>
  <c r="Y260"/>
  <c r="W260"/>
  <c r="U260"/>
  <c r="S260"/>
  <c r="Q260"/>
  <c r="O260"/>
  <c r="M260"/>
  <c r="K260"/>
  <c r="F260"/>
  <c r="E260"/>
  <c r="AG259"/>
  <c r="AE259"/>
  <c r="AC259"/>
  <c r="AA259"/>
  <c r="Y259"/>
  <c r="W259"/>
  <c r="U259"/>
  <c r="S259"/>
  <c r="Q259"/>
  <c r="O259"/>
  <c r="M259"/>
  <c r="K259"/>
  <c r="F259"/>
  <c r="E259"/>
  <c r="H259" s="1"/>
  <c r="AG258"/>
  <c r="AE258"/>
  <c r="AC258"/>
  <c r="AA258"/>
  <c r="Y258"/>
  <c r="W258"/>
  <c r="U258"/>
  <c r="S258"/>
  <c r="Q258"/>
  <c r="O258"/>
  <c r="M258"/>
  <c r="K258"/>
  <c r="F258"/>
  <c r="E258"/>
  <c r="AG257"/>
  <c r="AE257"/>
  <c r="AC257"/>
  <c r="AA257"/>
  <c r="Y257"/>
  <c r="W257"/>
  <c r="U257"/>
  <c r="S257"/>
  <c r="Q257"/>
  <c r="O257"/>
  <c r="M257"/>
  <c r="K257"/>
  <c r="F257"/>
  <c r="E257"/>
  <c r="H257" s="1"/>
  <c r="AG254"/>
  <c r="AE254"/>
  <c r="AC254"/>
  <c r="AA254"/>
  <c r="Y254"/>
  <c r="W254"/>
  <c r="U254"/>
  <c r="S254"/>
  <c r="Q254"/>
  <c r="O254"/>
  <c r="M254"/>
  <c r="K254"/>
  <c r="F254"/>
  <c r="E254"/>
  <c r="AG253"/>
  <c r="AE253"/>
  <c r="AC253"/>
  <c r="AA253"/>
  <c r="Y253"/>
  <c r="W253"/>
  <c r="U253"/>
  <c r="S253"/>
  <c r="Q253"/>
  <c r="O253"/>
  <c r="M253"/>
  <c r="K253"/>
  <c r="F253"/>
  <c r="E253"/>
  <c r="G253" s="1"/>
  <c r="AG252"/>
  <c r="AE252"/>
  <c r="AC252"/>
  <c r="AA252"/>
  <c r="Y252"/>
  <c r="W252"/>
  <c r="U252"/>
  <c r="S252"/>
  <c r="Q252"/>
  <c r="O252"/>
  <c r="M252"/>
  <c r="K252"/>
  <c r="F252"/>
  <c r="E252"/>
  <c r="G252" s="1"/>
  <c r="AG251"/>
  <c r="AE251"/>
  <c r="AC251"/>
  <c r="AA251"/>
  <c r="Y251"/>
  <c r="W251"/>
  <c r="U251"/>
  <c r="S251"/>
  <c r="Q251"/>
  <c r="O251"/>
  <c r="M251"/>
  <c r="K251"/>
  <c r="F251"/>
  <c r="E251"/>
  <c r="G251" s="1"/>
  <c r="AG250"/>
  <c r="AE250"/>
  <c r="AC250"/>
  <c r="AA250"/>
  <c r="Y250"/>
  <c r="W250"/>
  <c r="U250"/>
  <c r="S250"/>
  <c r="Q250"/>
  <c r="O250"/>
  <c r="M250"/>
  <c r="K250"/>
  <c r="F250"/>
  <c r="E250"/>
  <c r="G250" s="1"/>
  <c r="AG247"/>
  <c r="AE247"/>
  <c r="AC247"/>
  <c r="AA247"/>
  <c r="Y247"/>
  <c r="W247"/>
  <c r="U247"/>
  <c r="S247"/>
  <c r="Q247"/>
  <c r="O247"/>
  <c r="M247"/>
  <c r="K247"/>
  <c r="F247"/>
  <c r="E247"/>
  <c r="AG246"/>
  <c r="AE246"/>
  <c r="AC246"/>
  <c r="AA246"/>
  <c r="Y246"/>
  <c r="W246"/>
  <c r="U246"/>
  <c r="S246"/>
  <c r="Q246"/>
  <c r="O246"/>
  <c r="M246"/>
  <c r="K246"/>
  <c r="F246"/>
  <c r="E246"/>
  <c r="AG245"/>
  <c r="AE245"/>
  <c r="AC245"/>
  <c r="AA245"/>
  <c r="Y245"/>
  <c r="W245"/>
  <c r="U245"/>
  <c r="S245"/>
  <c r="Q245"/>
  <c r="O245"/>
  <c r="M245"/>
  <c r="K245"/>
  <c r="F245"/>
  <c r="E245"/>
  <c r="AG242"/>
  <c r="AE242"/>
  <c r="AC242"/>
  <c r="AA242"/>
  <c r="Y242"/>
  <c r="W242"/>
  <c r="U242"/>
  <c r="S242"/>
  <c r="Q242"/>
  <c r="O242"/>
  <c r="M242"/>
  <c r="K242"/>
  <c r="F242"/>
  <c r="E242"/>
  <c r="AF239"/>
  <c r="AA53" i="4" s="1"/>
  <c r="AB53" s="1"/>
  <c r="AD239" i="17"/>
  <c r="Y53" i="4" s="1"/>
  <c r="AB239" i="17"/>
  <c r="W53" i="4" s="1"/>
  <c r="X53" s="1"/>
  <c r="Z239" i="17"/>
  <c r="U53" i="4" s="1"/>
  <c r="V53" s="1"/>
  <c r="X239" i="17"/>
  <c r="S53" i="4" s="1"/>
  <c r="T53" s="1"/>
  <c r="V239" i="17"/>
  <c r="Q53" i="4" s="1"/>
  <c r="R53" s="1"/>
  <c r="T239" i="17"/>
  <c r="O53" i="4" s="1"/>
  <c r="P53" s="1"/>
  <c r="R239" i="17"/>
  <c r="M53" i="4" s="1"/>
  <c r="N53" s="1"/>
  <c r="P239" i="17"/>
  <c r="K53" i="4" s="1"/>
  <c r="L53" s="1"/>
  <c r="N239" i="17"/>
  <c r="I53" i="4" s="1"/>
  <c r="J53" s="1"/>
  <c r="L239" i="17"/>
  <c r="G53" i="4" s="1"/>
  <c r="H53" s="1"/>
  <c r="J239" i="17"/>
  <c r="E53" i="4" s="1"/>
  <c r="F53" s="1"/>
  <c r="AG235" i="17"/>
  <c r="AE235"/>
  <c r="AC235"/>
  <c r="AA235"/>
  <c r="Y235"/>
  <c r="W235"/>
  <c r="U235"/>
  <c r="S235"/>
  <c r="Q235"/>
  <c r="O235"/>
  <c r="M235"/>
  <c r="K235"/>
  <c r="F235"/>
  <c r="E235"/>
  <c r="H235" s="1"/>
  <c r="AG234"/>
  <c r="AE234"/>
  <c r="AC234"/>
  <c r="AA234"/>
  <c r="Y234"/>
  <c r="W234"/>
  <c r="U234"/>
  <c r="S234"/>
  <c r="Q234"/>
  <c r="O234"/>
  <c r="M234"/>
  <c r="K234"/>
  <c r="F234"/>
  <c r="E234"/>
  <c r="AG233"/>
  <c r="AE233"/>
  <c r="AC233"/>
  <c r="AA233"/>
  <c r="Y233"/>
  <c r="W233"/>
  <c r="U233"/>
  <c r="S233"/>
  <c r="Q233"/>
  <c r="O233"/>
  <c r="M233"/>
  <c r="K233"/>
  <c r="E233"/>
  <c r="G233" s="1"/>
  <c r="AG230"/>
  <c r="AE230"/>
  <c r="AC230"/>
  <c r="AA230"/>
  <c r="Y230"/>
  <c r="W230"/>
  <c r="U230"/>
  <c r="S230"/>
  <c r="Q230"/>
  <c r="O230"/>
  <c r="M230"/>
  <c r="K230"/>
  <c r="F230"/>
  <c r="E230"/>
  <c r="AG226"/>
  <c r="AE226"/>
  <c r="AC226"/>
  <c r="AA226"/>
  <c r="Y226"/>
  <c r="W226"/>
  <c r="U226"/>
  <c r="S226"/>
  <c r="Q226"/>
  <c r="O226"/>
  <c r="M226"/>
  <c r="K226"/>
  <c r="F226"/>
  <c r="E226"/>
  <c r="G226" s="1"/>
  <c r="AG225"/>
  <c r="AE225"/>
  <c r="AC225"/>
  <c r="AA225"/>
  <c r="Y225"/>
  <c r="W225"/>
  <c r="U225"/>
  <c r="S225"/>
  <c r="Q225"/>
  <c r="O225"/>
  <c r="M225"/>
  <c r="K225"/>
  <c r="F225"/>
  <c r="E225"/>
  <c r="H225" s="1"/>
  <c r="AG222"/>
  <c r="AE222"/>
  <c r="AC222"/>
  <c r="AA222"/>
  <c r="Y222"/>
  <c r="W222"/>
  <c r="U222"/>
  <c r="S222"/>
  <c r="Q222"/>
  <c r="O222"/>
  <c r="M222"/>
  <c r="K222"/>
  <c r="F222"/>
  <c r="E222"/>
  <c r="AG221"/>
  <c r="AE221"/>
  <c r="AC221"/>
  <c r="AA221"/>
  <c r="Y221"/>
  <c r="W221"/>
  <c r="U221"/>
  <c r="S221"/>
  <c r="Q221"/>
  <c r="O221"/>
  <c r="M221"/>
  <c r="K221"/>
  <c r="F221"/>
  <c r="E221"/>
  <c r="H221" s="1"/>
  <c r="AG220"/>
  <c r="AE220"/>
  <c r="AC220"/>
  <c r="AA220"/>
  <c r="Y220"/>
  <c r="W220"/>
  <c r="U220"/>
  <c r="S220"/>
  <c r="Q220"/>
  <c r="O220"/>
  <c r="M220"/>
  <c r="K220"/>
  <c r="E220"/>
  <c r="AG217"/>
  <c r="AE217"/>
  <c r="AC217"/>
  <c r="AA217"/>
  <c r="Y217"/>
  <c r="W217"/>
  <c r="U217"/>
  <c r="S217"/>
  <c r="Q217"/>
  <c r="O217"/>
  <c r="M217"/>
  <c r="K217"/>
  <c r="F217"/>
  <c r="E217"/>
  <c r="AG216"/>
  <c r="AE216"/>
  <c r="AC216"/>
  <c r="AA216"/>
  <c r="Y216"/>
  <c r="W216"/>
  <c r="U216"/>
  <c r="S216"/>
  <c r="Q216"/>
  <c r="O216"/>
  <c r="M216"/>
  <c r="K216"/>
  <c r="E216"/>
  <c r="AG215"/>
  <c r="AE215"/>
  <c r="AC215"/>
  <c r="AA215"/>
  <c r="Y215"/>
  <c r="W215"/>
  <c r="U215"/>
  <c r="S215"/>
  <c r="Q215"/>
  <c r="O215"/>
  <c r="M215"/>
  <c r="K215"/>
  <c r="F215"/>
  <c r="E215"/>
  <c r="AG214"/>
  <c r="AE214"/>
  <c r="AC214"/>
  <c r="AA214"/>
  <c r="Y214"/>
  <c r="W214"/>
  <c r="U214"/>
  <c r="S214"/>
  <c r="Q214"/>
  <c r="O214"/>
  <c r="M214"/>
  <c r="K214"/>
  <c r="E214"/>
  <c r="G214" s="1"/>
  <c r="AG213"/>
  <c r="AE213"/>
  <c r="AC213"/>
  <c r="AA213"/>
  <c r="Y213"/>
  <c r="W213"/>
  <c r="U213"/>
  <c r="S213"/>
  <c r="Q213"/>
  <c r="O213"/>
  <c r="M213"/>
  <c r="K213"/>
  <c r="F213"/>
  <c r="E213"/>
  <c r="H213" s="1"/>
  <c r="AG212"/>
  <c r="AE212"/>
  <c r="AC212"/>
  <c r="AA212"/>
  <c r="Y212"/>
  <c r="W212"/>
  <c r="U212"/>
  <c r="S212"/>
  <c r="Q212"/>
  <c r="O212"/>
  <c r="M212"/>
  <c r="K212"/>
  <c r="F212"/>
  <c r="E212"/>
  <c r="AG208"/>
  <c r="AE208"/>
  <c r="AC208"/>
  <c r="AA208"/>
  <c r="Y208"/>
  <c r="W208"/>
  <c r="U208"/>
  <c r="S208"/>
  <c r="Q208"/>
  <c r="O208"/>
  <c r="M208"/>
  <c r="K208"/>
  <c r="F208"/>
  <c r="E208"/>
  <c r="H208" s="1"/>
  <c r="AG207"/>
  <c r="AE207"/>
  <c r="AC207"/>
  <c r="AA207"/>
  <c r="Y207"/>
  <c r="W207"/>
  <c r="U207"/>
  <c r="S207"/>
  <c r="Q207"/>
  <c r="O207"/>
  <c r="M207"/>
  <c r="K207"/>
  <c r="F207"/>
  <c r="E207"/>
  <c r="AG206"/>
  <c r="AE206"/>
  <c r="AC206"/>
  <c r="AA206"/>
  <c r="Y206"/>
  <c r="W206"/>
  <c r="U206"/>
  <c r="S206"/>
  <c r="Q206"/>
  <c r="O206"/>
  <c r="M206"/>
  <c r="K206"/>
  <c r="F206"/>
  <c r="E206"/>
  <c r="AG205"/>
  <c r="AE205"/>
  <c r="AC205"/>
  <c r="AA205"/>
  <c r="Y205"/>
  <c r="W205"/>
  <c r="U205"/>
  <c r="S205"/>
  <c r="Q205"/>
  <c r="O205"/>
  <c r="M205"/>
  <c r="K205"/>
  <c r="E205"/>
  <c r="AG204"/>
  <c r="AE204"/>
  <c r="AC204"/>
  <c r="AA204"/>
  <c r="Y204"/>
  <c r="W204"/>
  <c r="U204"/>
  <c r="S204"/>
  <c r="Q204"/>
  <c r="O204"/>
  <c r="M204"/>
  <c r="K204"/>
  <c r="F204"/>
  <c r="E204"/>
  <c r="AG203"/>
  <c r="AE203"/>
  <c r="AC203"/>
  <c r="AA203"/>
  <c r="Y203"/>
  <c r="W203"/>
  <c r="U203"/>
  <c r="S203"/>
  <c r="Q203"/>
  <c r="O203"/>
  <c r="M203"/>
  <c r="K203"/>
  <c r="F203"/>
  <c r="E203"/>
  <c r="AG202"/>
  <c r="AE202"/>
  <c r="AC202"/>
  <c r="AA202"/>
  <c r="Y202"/>
  <c r="W202"/>
  <c r="U202"/>
  <c r="S202"/>
  <c r="Q202"/>
  <c r="O202"/>
  <c r="M202"/>
  <c r="K202"/>
  <c r="E202"/>
  <c r="H202" s="1"/>
  <c r="AG201"/>
  <c r="AE201"/>
  <c r="AC201"/>
  <c r="AA201"/>
  <c r="Y201"/>
  <c r="W201"/>
  <c r="U201"/>
  <c r="S201"/>
  <c r="Q201"/>
  <c r="O201"/>
  <c r="M201"/>
  <c r="K201"/>
  <c r="E201"/>
  <c r="G201" s="1"/>
  <c r="AG200"/>
  <c r="AE200"/>
  <c r="AC200"/>
  <c r="AA200"/>
  <c r="Y200"/>
  <c r="W200"/>
  <c r="U200"/>
  <c r="S200"/>
  <c r="Q200"/>
  <c r="O200"/>
  <c r="M200"/>
  <c r="K200"/>
  <c r="F200"/>
  <c r="E200"/>
  <c r="H200" s="1"/>
  <c r="AG199"/>
  <c r="AE199"/>
  <c r="AC199"/>
  <c r="AA199"/>
  <c r="Y199"/>
  <c r="W199"/>
  <c r="U199"/>
  <c r="S199"/>
  <c r="Q199"/>
  <c r="O199"/>
  <c r="M199"/>
  <c r="K199"/>
  <c r="F199"/>
  <c r="E199"/>
  <c r="AG198"/>
  <c r="AE198"/>
  <c r="AC198"/>
  <c r="AA198"/>
  <c r="Y198"/>
  <c r="W198"/>
  <c r="U198"/>
  <c r="S198"/>
  <c r="Q198"/>
  <c r="O198"/>
  <c r="M198"/>
  <c r="K198"/>
  <c r="E198"/>
  <c r="H198" s="1"/>
  <c r="AG197"/>
  <c r="AE197"/>
  <c r="AC197"/>
  <c r="AA197"/>
  <c r="Y197"/>
  <c r="W197"/>
  <c r="U197"/>
  <c r="S197"/>
  <c r="Q197"/>
  <c r="O197"/>
  <c r="M197"/>
  <c r="K197"/>
  <c r="E197"/>
  <c r="AG196"/>
  <c r="AE196"/>
  <c r="AC196"/>
  <c r="AA196"/>
  <c r="Y196"/>
  <c r="W196"/>
  <c r="U196"/>
  <c r="S196"/>
  <c r="Q196"/>
  <c r="O196"/>
  <c r="M196"/>
  <c r="K196"/>
  <c r="F196"/>
  <c r="E196"/>
  <c r="AG193"/>
  <c r="AE193"/>
  <c r="AC193"/>
  <c r="AA193"/>
  <c r="Y193"/>
  <c r="W193"/>
  <c r="U193"/>
  <c r="S193"/>
  <c r="Q193"/>
  <c r="O193"/>
  <c r="M193"/>
  <c r="K193"/>
  <c r="F193"/>
  <c r="E193"/>
  <c r="AG192"/>
  <c r="AE192"/>
  <c r="AC192"/>
  <c r="AA192"/>
  <c r="Y192"/>
  <c r="W192"/>
  <c r="U192"/>
  <c r="S192"/>
  <c r="Q192"/>
  <c r="O192"/>
  <c r="M192"/>
  <c r="K192"/>
  <c r="F192"/>
  <c r="E192"/>
  <c r="AG191"/>
  <c r="AE191"/>
  <c r="AC191"/>
  <c r="AA191"/>
  <c r="Y191"/>
  <c r="W191"/>
  <c r="U191"/>
  <c r="S191"/>
  <c r="Q191"/>
  <c r="O191"/>
  <c r="M191"/>
  <c r="K191"/>
  <c r="F191"/>
  <c r="E191"/>
  <c r="AG190"/>
  <c r="AE190"/>
  <c r="AC190"/>
  <c r="AA190"/>
  <c r="Y190"/>
  <c r="W190"/>
  <c r="U190"/>
  <c r="S190"/>
  <c r="Q190"/>
  <c r="O190"/>
  <c r="M190"/>
  <c r="K190"/>
  <c r="E190"/>
  <c r="H190" s="1"/>
  <c r="AG189"/>
  <c r="AE189"/>
  <c r="AC189"/>
  <c r="AA189"/>
  <c r="Y189"/>
  <c r="W189"/>
  <c r="U189"/>
  <c r="S189"/>
  <c r="Q189"/>
  <c r="O189"/>
  <c r="M189"/>
  <c r="K189"/>
  <c r="F189"/>
  <c r="E189"/>
  <c r="AG188"/>
  <c r="AE188"/>
  <c r="AC188"/>
  <c r="AA188"/>
  <c r="Y188"/>
  <c r="W188"/>
  <c r="U188"/>
  <c r="S188"/>
  <c r="Q188"/>
  <c r="O188"/>
  <c r="M188"/>
  <c r="K188"/>
  <c r="F188"/>
  <c r="E188"/>
  <c r="G188" s="1"/>
  <c r="AG187"/>
  <c r="AE187"/>
  <c r="AC187"/>
  <c r="AA187"/>
  <c r="Y187"/>
  <c r="W187"/>
  <c r="U187"/>
  <c r="S187"/>
  <c r="Q187"/>
  <c r="O187"/>
  <c r="M187"/>
  <c r="K187"/>
  <c r="F187"/>
  <c r="E187"/>
  <c r="AG186"/>
  <c r="AE186"/>
  <c r="AC186"/>
  <c r="AA186"/>
  <c r="Y186"/>
  <c r="W186"/>
  <c r="U186"/>
  <c r="S186"/>
  <c r="Q186"/>
  <c r="O186"/>
  <c r="M186"/>
  <c r="K186"/>
  <c r="F186"/>
  <c r="E186"/>
  <c r="G186" s="1"/>
  <c r="AG183"/>
  <c r="AE183"/>
  <c r="AC183"/>
  <c r="AA183"/>
  <c r="Y183"/>
  <c r="W183"/>
  <c r="U183"/>
  <c r="S183"/>
  <c r="Q183"/>
  <c r="O183"/>
  <c r="M183"/>
  <c r="K183"/>
  <c r="F183"/>
  <c r="E183"/>
  <c r="AG180"/>
  <c r="AE180"/>
  <c r="AC180"/>
  <c r="AA180"/>
  <c r="Y180"/>
  <c r="W180"/>
  <c r="U180"/>
  <c r="S180"/>
  <c r="Q180"/>
  <c r="O180"/>
  <c r="M180"/>
  <c r="K180"/>
  <c r="F180"/>
  <c r="E180"/>
  <c r="H180" s="1"/>
  <c r="AG177"/>
  <c r="AE177"/>
  <c r="AC177"/>
  <c r="AA177"/>
  <c r="Y177"/>
  <c r="W177"/>
  <c r="U177"/>
  <c r="S177"/>
  <c r="Q177"/>
  <c r="O177"/>
  <c r="M177"/>
  <c r="K177"/>
  <c r="F177"/>
  <c r="E177"/>
  <c r="AG176"/>
  <c r="AE176"/>
  <c r="AC176"/>
  <c r="AA176"/>
  <c r="Y176"/>
  <c r="W176"/>
  <c r="U176"/>
  <c r="S176"/>
  <c r="Q176"/>
  <c r="O176"/>
  <c r="M176"/>
  <c r="K176"/>
  <c r="F176"/>
  <c r="E176"/>
  <c r="H176" s="1"/>
  <c r="AG174"/>
  <c r="AE174"/>
  <c r="AC174"/>
  <c r="AA174"/>
  <c r="Y174"/>
  <c r="W174"/>
  <c r="U174"/>
  <c r="S174"/>
  <c r="Q174"/>
  <c r="O174"/>
  <c r="M174"/>
  <c r="K174"/>
  <c r="F174"/>
  <c r="E174"/>
  <c r="AG173"/>
  <c r="AE173"/>
  <c r="AC173"/>
  <c r="AA173"/>
  <c r="Y173"/>
  <c r="W173"/>
  <c r="U173"/>
  <c r="S173"/>
  <c r="Q173"/>
  <c r="O173"/>
  <c r="M173"/>
  <c r="K173"/>
  <c r="E173"/>
  <c r="AG172"/>
  <c r="AE172"/>
  <c r="AC172"/>
  <c r="AA172"/>
  <c r="Y172"/>
  <c r="W172"/>
  <c r="U172"/>
  <c r="S172"/>
  <c r="Q172"/>
  <c r="O172"/>
  <c r="M172"/>
  <c r="K172"/>
  <c r="F172"/>
  <c r="E172"/>
  <c r="AG171"/>
  <c r="AE171"/>
  <c r="AC171"/>
  <c r="AA171"/>
  <c r="Y171"/>
  <c r="W171"/>
  <c r="U171"/>
  <c r="S171"/>
  <c r="Q171"/>
  <c r="O171"/>
  <c r="M171"/>
  <c r="K171"/>
  <c r="E171"/>
  <c r="H171" s="1"/>
  <c r="AG170"/>
  <c r="AE170"/>
  <c r="AC170"/>
  <c r="AA170"/>
  <c r="Y170"/>
  <c r="W170"/>
  <c r="U170"/>
  <c r="S170"/>
  <c r="Q170"/>
  <c r="O170"/>
  <c r="M170"/>
  <c r="K170"/>
  <c r="F170"/>
  <c r="E170"/>
  <c r="AG169"/>
  <c r="AE169"/>
  <c r="AC169"/>
  <c r="AA169"/>
  <c r="Y169"/>
  <c r="W169"/>
  <c r="U169"/>
  <c r="S169"/>
  <c r="Q169"/>
  <c r="O169"/>
  <c r="M169"/>
  <c r="K169"/>
  <c r="F169"/>
  <c r="E169"/>
  <c r="AG168"/>
  <c r="AE168"/>
  <c r="AC168"/>
  <c r="AA168"/>
  <c r="Y168"/>
  <c r="W168"/>
  <c r="U168"/>
  <c r="S168"/>
  <c r="Q168"/>
  <c r="O168"/>
  <c r="M168"/>
  <c r="K168"/>
  <c r="F168"/>
  <c r="E168"/>
  <c r="AG167"/>
  <c r="AE167"/>
  <c r="AC167"/>
  <c r="AA167"/>
  <c r="Y167"/>
  <c r="W167"/>
  <c r="U167"/>
  <c r="S167"/>
  <c r="Q167"/>
  <c r="O167"/>
  <c r="M167"/>
  <c r="K167"/>
  <c r="E167"/>
  <c r="H167" s="1"/>
  <c r="AG166"/>
  <c r="AE166"/>
  <c r="AC166"/>
  <c r="AA166"/>
  <c r="Y166"/>
  <c r="W166"/>
  <c r="U166"/>
  <c r="S166"/>
  <c r="Q166"/>
  <c r="O166"/>
  <c r="M166"/>
  <c r="K166"/>
  <c r="F166"/>
  <c r="E166"/>
  <c r="AG165"/>
  <c r="AE165"/>
  <c r="AC165"/>
  <c r="AA165"/>
  <c r="Y165"/>
  <c r="W165"/>
  <c r="U165"/>
  <c r="S165"/>
  <c r="Q165"/>
  <c r="O165"/>
  <c r="M165"/>
  <c r="K165"/>
  <c r="F165"/>
  <c r="E165"/>
  <c r="G165" s="1"/>
  <c r="AG163"/>
  <c r="AE163"/>
  <c r="AC163"/>
  <c r="AA163"/>
  <c r="Y163"/>
  <c r="W163"/>
  <c r="U163"/>
  <c r="S163"/>
  <c r="Q163"/>
  <c r="O163"/>
  <c r="M163"/>
  <c r="K163"/>
  <c r="F163"/>
  <c r="E163"/>
  <c r="AG162"/>
  <c r="AE162"/>
  <c r="AC162"/>
  <c r="AA162"/>
  <c r="Y162"/>
  <c r="W162"/>
  <c r="U162"/>
  <c r="S162"/>
  <c r="Q162"/>
  <c r="O162"/>
  <c r="M162"/>
  <c r="K162"/>
  <c r="F162"/>
  <c r="E162"/>
  <c r="G162" s="1"/>
  <c r="AG161"/>
  <c r="AE161"/>
  <c r="AC161"/>
  <c r="AA161"/>
  <c r="Y161"/>
  <c r="W161"/>
  <c r="U161"/>
  <c r="S161"/>
  <c r="Q161"/>
  <c r="O161"/>
  <c r="M161"/>
  <c r="K161"/>
  <c r="F161"/>
  <c r="E161"/>
  <c r="AG159"/>
  <c r="AE159"/>
  <c r="AC159"/>
  <c r="AA159"/>
  <c r="Y159"/>
  <c r="W159"/>
  <c r="U159"/>
  <c r="S159"/>
  <c r="Q159"/>
  <c r="O159"/>
  <c r="M159"/>
  <c r="K159"/>
  <c r="F159"/>
  <c r="E159"/>
  <c r="AG158"/>
  <c r="AE158"/>
  <c r="AC158"/>
  <c r="AA158"/>
  <c r="Y158"/>
  <c r="W158"/>
  <c r="U158"/>
  <c r="S158"/>
  <c r="Q158"/>
  <c r="O158"/>
  <c r="M158"/>
  <c r="K158"/>
  <c r="F158"/>
  <c r="E158"/>
  <c r="H158" s="1"/>
  <c r="AG157"/>
  <c r="AE157"/>
  <c r="AC157"/>
  <c r="AA157"/>
  <c r="Y157"/>
  <c r="W157"/>
  <c r="U157"/>
  <c r="S157"/>
  <c r="Q157"/>
  <c r="O157"/>
  <c r="M157"/>
  <c r="K157"/>
  <c r="F157"/>
  <c r="E157"/>
  <c r="AG156"/>
  <c r="AE156"/>
  <c r="AC156"/>
  <c r="AA156"/>
  <c r="Y156"/>
  <c r="W156"/>
  <c r="U156"/>
  <c r="S156"/>
  <c r="Q156"/>
  <c r="O156"/>
  <c r="M156"/>
  <c r="K156"/>
  <c r="E156"/>
  <c r="H156" s="1"/>
  <c r="AG155"/>
  <c r="AE155"/>
  <c r="AC155"/>
  <c r="AA155"/>
  <c r="Y155"/>
  <c r="W155"/>
  <c r="U155"/>
  <c r="S155"/>
  <c r="Q155"/>
  <c r="O155"/>
  <c r="M155"/>
  <c r="K155"/>
  <c r="E155"/>
  <c r="AG154"/>
  <c r="AE154"/>
  <c r="AC154"/>
  <c r="AA154"/>
  <c r="Y154"/>
  <c r="W154"/>
  <c r="U154"/>
  <c r="S154"/>
  <c r="Q154"/>
  <c r="O154"/>
  <c r="M154"/>
  <c r="K154"/>
  <c r="F154"/>
  <c r="E154"/>
  <c r="AG153"/>
  <c r="AE153"/>
  <c r="AC153"/>
  <c r="AA153"/>
  <c r="Y153"/>
  <c r="W153"/>
  <c r="U153"/>
  <c r="S153"/>
  <c r="Q153"/>
  <c r="O153"/>
  <c r="M153"/>
  <c r="K153"/>
  <c r="F153"/>
  <c r="E153"/>
  <c r="AG152"/>
  <c r="AE152"/>
  <c r="AC152"/>
  <c r="AA152"/>
  <c r="Y152"/>
  <c r="W152"/>
  <c r="U152"/>
  <c r="S152"/>
  <c r="Q152"/>
  <c r="O152"/>
  <c r="M152"/>
  <c r="K152"/>
  <c r="F152"/>
  <c r="E152"/>
  <c r="AG151"/>
  <c r="AE151"/>
  <c r="AC151"/>
  <c r="AA151"/>
  <c r="Y151"/>
  <c r="W151"/>
  <c r="U151"/>
  <c r="S151"/>
  <c r="Q151"/>
  <c r="O151"/>
  <c r="M151"/>
  <c r="K151"/>
  <c r="E151"/>
  <c r="G151" s="1"/>
  <c r="AG147"/>
  <c r="AE147"/>
  <c r="AC147"/>
  <c r="AA147"/>
  <c r="Y147"/>
  <c r="W147"/>
  <c r="U147"/>
  <c r="S147"/>
  <c r="Q147"/>
  <c r="O147"/>
  <c r="M147"/>
  <c r="K147"/>
  <c r="F147"/>
  <c r="E147"/>
  <c r="AG146"/>
  <c r="AE146"/>
  <c r="AC146"/>
  <c r="AA146"/>
  <c r="Y146"/>
  <c r="W146"/>
  <c r="U146"/>
  <c r="S146"/>
  <c r="Q146"/>
  <c r="O146"/>
  <c r="M146"/>
  <c r="K146"/>
  <c r="E146"/>
  <c r="H146" s="1"/>
  <c r="AG145"/>
  <c r="AE145"/>
  <c r="AC145"/>
  <c r="AA145"/>
  <c r="Y145"/>
  <c r="W145"/>
  <c r="U145"/>
  <c r="S145"/>
  <c r="Q145"/>
  <c r="O145"/>
  <c r="M145"/>
  <c r="K145"/>
  <c r="F145"/>
  <c r="E145"/>
  <c r="AG144"/>
  <c r="AE144"/>
  <c r="AC144"/>
  <c r="AA144"/>
  <c r="Y144"/>
  <c r="W144"/>
  <c r="U144"/>
  <c r="S144"/>
  <c r="Q144"/>
  <c r="O144"/>
  <c r="M144"/>
  <c r="K144"/>
  <c r="F144"/>
  <c r="E144"/>
  <c r="AG143"/>
  <c r="AE143"/>
  <c r="AC143"/>
  <c r="AA143"/>
  <c r="Y143"/>
  <c r="W143"/>
  <c r="U143"/>
  <c r="S143"/>
  <c r="Q143"/>
  <c r="O143"/>
  <c r="M143"/>
  <c r="K143"/>
  <c r="F143"/>
  <c r="E143"/>
  <c r="AG142"/>
  <c r="AE142"/>
  <c r="AC142"/>
  <c r="AA142"/>
  <c r="Y142"/>
  <c r="W142"/>
  <c r="U142"/>
  <c r="S142"/>
  <c r="Q142"/>
  <c r="O142"/>
  <c r="M142"/>
  <c r="K142"/>
  <c r="E142"/>
  <c r="H142" s="1"/>
  <c r="AG140"/>
  <c r="AE140"/>
  <c r="AC140"/>
  <c r="AA140"/>
  <c r="Y140"/>
  <c r="W140"/>
  <c r="U140"/>
  <c r="S140"/>
  <c r="Q140"/>
  <c r="O140"/>
  <c r="M140"/>
  <c r="K140"/>
  <c r="F140"/>
  <c r="E140"/>
  <c r="AG139"/>
  <c r="AE139"/>
  <c r="AC139"/>
  <c r="AA139"/>
  <c r="Y139"/>
  <c r="W139"/>
  <c r="U139"/>
  <c r="S139"/>
  <c r="Q139"/>
  <c r="O139"/>
  <c r="M139"/>
  <c r="K139"/>
  <c r="F139"/>
  <c r="E139"/>
  <c r="AG138"/>
  <c r="AE138"/>
  <c r="AC138"/>
  <c r="AA138"/>
  <c r="Y138"/>
  <c r="W138"/>
  <c r="U138"/>
  <c r="S138"/>
  <c r="Q138"/>
  <c r="O138"/>
  <c r="M138"/>
  <c r="K138"/>
  <c r="E138"/>
  <c r="AG135"/>
  <c r="AE135"/>
  <c r="AC135"/>
  <c r="AA135"/>
  <c r="Y135"/>
  <c r="W135"/>
  <c r="U135"/>
  <c r="S135"/>
  <c r="Q135"/>
  <c r="O135"/>
  <c r="M135"/>
  <c r="K135"/>
  <c r="F135"/>
  <c r="E135"/>
  <c r="H135" s="1"/>
  <c r="AG134"/>
  <c r="AE134"/>
  <c r="AC134"/>
  <c r="AA134"/>
  <c r="Y134"/>
  <c r="W134"/>
  <c r="U134"/>
  <c r="S134"/>
  <c r="Q134"/>
  <c r="O134"/>
  <c r="M134"/>
  <c r="K134"/>
  <c r="F134"/>
  <c r="E134"/>
  <c r="AG133"/>
  <c r="AE133"/>
  <c r="AC133"/>
  <c r="AA133"/>
  <c r="Y133"/>
  <c r="W133"/>
  <c r="U133"/>
  <c r="S133"/>
  <c r="Q133"/>
  <c r="O133"/>
  <c r="M133"/>
  <c r="K133"/>
  <c r="F133"/>
  <c r="E133"/>
  <c r="H133" s="1"/>
  <c r="AG132"/>
  <c r="AE132"/>
  <c r="AC132"/>
  <c r="AA132"/>
  <c r="Y132"/>
  <c r="W132"/>
  <c r="U132"/>
  <c r="S132"/>
  <c r="Q132"/>
  <c r="O132"/>
  <c r="M132"/>
  <c r="K132"/>
  <c r="F132"/>
  <c r="E132"/>
  <c r="G132" s="1"/>
  <c r="AG131"/>
  <c r="AE131"/>
  <c r="AC131"/>
  <c r="AA131"/>
  <c r="Y131"/>
  <c r="W131"/>
  <c r="U131"/>
  <c r="S131"/>
  <c r="Q131"/>
  <c r="O131"/>
  <c r="M131"/>
  <c r="K131"/>
  <c r="F131"/>
  <c r="E131"/>
  <c r="H131" s="1"/>
  <c r="AG130"/>
  <c r="AE130"/>
  <c r="AC130"/>
  <c r="AA130"/>
  <c r="Y130"/>
  <c r="W130"/>
  <c r="U130"/>
  <c r="S130"/>
  <c r="Q130"/>
  <c r="O130"/>
  <c r="M130"/>
  <c r="K130"/>
  <c r="F130"/>
  <c r="E130"/>
  <c r="G130" s="1"/>
  <c r="AG129"/>
  <c r="AE129"/>
  <c r="AC129"/>
  <c r="AA129"/>
  <c r="Y129"/>
  <c r="W129"/>
  <c r="U129"/>
  <c r="S129"/>
  <c r="Q129"/>
  <c r="O129"/>
  <c r="M129"/>
  <c r="K129"/>
  <c r="F129"/>
  <c r="E129"/>
  <c r="AG127"/>
  <c r="AE127"/>
  <c r="AC127"/>
  <c r="AA127"/>
  <c r="Y127"/>
  <c r="W127"/>
  <c r="U127"/>
  <c r="S127"/>
  <c r="Q127"/>
  <c r="O127"/>
  <c r="M127"/>
  <c r="K127"/>
  <c r="F127"/>
  <c r="E127"/>
  <c r="G127" s="1"/>
  <c r="AG125"/>
  <c r="AE125"/>
  <c r="AC125"/>
  <c r="AA125"/>
  <c r="Y125"/>
  <c r="W125"/>
  <c r="U125"/>
  <c r="S125"/>
  <c r="Q125"/>
  <c r="O125"/>
  <c r="M125"/>
  <c r="K125"/>
  <c r="F125"/>
  <c r="E125"/>
  <c r="H125" s="1"/>
  <c r="AG124"/>
  <c r="AE124"/>
  <c r="AC124"/>
  <c r="AA124"/>
  <c r="Y124"/>
  <c r="W124"/>
  <c r="U124"/>
  <c r="S124"/>
  <c r="Q124"/>
  <c r="O124"/>
  <c r="M124"/>
  <c r="K124"/>
  <c r="F124"/>
  <c r="E124"/>
  <c r="AG123"/>
  <c r="AE123"/>
  <c r="AC123"/>
  <c r="AA123"/>
  <c r="Y123"/>
  <c r="W123"/>
  <c r="U123"/>
  <c r="S123"/>
  <c r="Q123"/>
  <c r="O123"/>
  <c r="M123"/>
  <c r="K123"/>
  <c r="F123"/>
  <c r="E123"/>
  <c r="G123" s="1"/>
  <c r="AG122"/>
  <c r="AE122"/>
  <c r="AC122"/>
  <c r="AA122"/>
  <c r="Y122"/>
  <c r="W122"/>
  <c r="U122"/>
  <c r="S122"/>
  <c r="Q122"/>
  <c r="O122"/>
  <c r="M122"/>
  <c r="K122"/>
  <c r="E122"/>
  <c r="G122" s="1"/>
  <c r="AG120"/>
  <c r="AE120"/>
  <c r="AC120"/>
  <c r="AA120"/>
  <c r="Y120"/>
  <c r="W120"/>
  <c r="U120"/>
  <c r="S120"/>
  <c r="Q120"/>
  <c r="O120"/>
  <c r="M120"/>
  <c r="K120"/>
  <c r="F120"/>
  <c r="E120"/>
  <c r="AG118"/>
  <c r="AE118"/>
  <c r="AC118"/>
  <c r="AA118"/>
  <c r="Y118"/>
  <c r="W118"/>
  <c r="U118"/>
  <c r="S118"/>
  <c r="Q118"/>
  <c r="O118"/>
  <c r="M118"/>
  <c r="K118"/>
  <c r="F118"/>
  <c r="E118"/>
  <c r="AG117"/>
  <c r="AE117"/>
  <c r="AC117"/>
  <c r="AA117"/>
  <c r="Y117"/>
  <c r="W117"/>
  <c r="U117"/>
  <c r="S117"/>
  <c r="Q117"/>
  <c r="O117"/>
  <c r="M117"/>
  <c r="K117"/>
  <c r="F117"/>
  <c r="E117"/>
  <c r="AG115"/>
  <c r="AE115"/>
  <c r="AC115"/>
  <c r="AA115"/>
  <c r="Y115"/>
  <c r="W115"/>
  <c r="U115"/>
  <c r="S115"/>
  <c r="Q115"/>
  <c r="O115"/>
  <c r="M115"/>
  <c r="K115"/>
  <c r="F115"/>
  <c r="E115"/>
  <c r="AG114"/>
  <c r="AE114"/>
  <c r="AC114"/>
  <c r="AA114"/>
  <c r="Y114"/>
  <c r="W114"/>
  <c r="U114"/>
  <c r="S114"/>
  <c r="Q114"/>
  <c r="O114"/>
  <c r="M114"/>
  <c r="K114"/>
  <c r="F114"/>
  <c r="E114"/>
  <c r="AG113"/>
  <c r="AE113"/>
  <c r="AC113"/>
  <c r="AA113"/>
  <c r="Y113"/>
  <c r="W113"/>
  <c r="U113"/>
  <c r="S113"/>
  <c r="Q113"/>
  <c r="O113"/>
  <c r="M113"/>
  <c r="K113"/>
  <c r="F113"/>
  <c r="E113"/>
  <c r="AG112"/>
  <c r="AE112"/>
  <c r="AC112"/>
  <c r="AA112"/>
  <c r="Y112"/>
  <c r="W112"/>
  <c r="U112"/>
  <c r="S112"/>
  <c r="Q112"/>
  <c r="O112"/>
  <c r="M112"/>
  <c r="K112"/>
  <c r="E112"/>
  <c r="AG111"/>
  <c r="AE111"/>
  <c r="AC111"/>
  <c r="AA111"/>
  <c r="Y111"/>
  <c r="W111"/>
  <c r="U111"/>
  <c r="S111"/>
  <c r="Q111"/>
  <c r="O111"/>
  <c r="M111"/>
  <c r="K111"/>
  <c r="F111"/>
  <c r="E111"/>
  <c r="G111" s="1"/>
  <c r="AG110"/>
  <c r="AE110"/>
  <c r="AC110"/>
  <c r="AA110"/>
  <c r="Y110"/>
  <c r="W110"/>
  <c r="U110"/>
  <c r="S110"/>
  <c r="Q110"/>
  <c r="O110"/>
  <c r="M110"/>
  <c r="K110"/>
  <c r="F110"/>
  <c r="E110"/>
  <c r="H110" s="1"/>
  <c r="AG109"/>
  <c r="AE109"/>
  <c r="AC109"/>
  <c r="AA109"/>
  <c r="Y109"/>
  <c r="W109"/>
  <c r="U109"/>
  <c r="S109"/>
  <c r="Q109"/>
  <c r="O109"/>
  <c r="M109"/>
  <c r="K109"/>
  <c r="E109"/>
  <c r="AG108"/>
  <c r="AE108"/>
  <c r="AC108"/>
  <c r="AA108"/>
  <c r="Y108"/>
  <c r="W108"/>
  <c r="U108"/>
  <c r="S108"/>
  <c r="Q108"/>
  <c r="O108"/>
  <c r="M108"/>
  <c r="K108"/>
  <c r="F108"/>
  <c r="E108"/>
  <c r="AG107"/>
  <c r="AE107"/>
  <c r="AC107"/>
  <c r="AA107"/>
  <c r="Y107"/>
  <c r="W107"/>
  <c r="U107"/>
  <c r="S107"/>
  <c r="Q107"/>
  <c r="O107"/>
  <c r="M107"/>
  <c r="K107"/>
  <c r="F107"/>
  <c r="E107"/>
  <c r="G107" s="1"/>
  <c r="AG106"/>
  <c r="AE106"/>
  <c r="AC106"/>
  <c r="AA106"/>
  <c r="Y106"/>
  <c r="W106"/>
  <c r="U106"/>
  <c r="S106"/>
  <c r="Q106"/>
  <c r="O106"/>
  <c r="M106"/>
  <c r="K106"/>
  <c r="AG105"/>
  <c r="AE105"/>
  <c r="AC105"/>
  <c r="AA105"/>
  <c r="Y105"/>
  <c r="W105"/>
  <c r="U105"/>
  <c r="S105"/>
  <c r="Q105"/>
  <c r="O105"/>
  <c r="M105"/>
  <c r="K105"/>
  <c r="F105"/>
  <c r="E105"/>
  <c r="H105" s="1"/>
  <c r="AG101"/>
  <c r="AE101"/>
  <c r="AC101"/>
  <c r="AA101"/>
  <c r="Y101"/>
  <c r="W101"/>
  <c r="U101"/>
  <c r="S101"/>
  <c r="Q101"/>
  <c r="O101"/>
  <c r="M101"/>
  <c r="K101"/>
  <c r="F101"/>
  <c r="E101"/>
  <c r="AG98"/>
  <c r="AE98"/>
  <c r="AC98"/>
  <c r="AA98"/>
  <c r="Y98"/>
  <c r="W98"/>
  <c r="U98"/>
  <c r="S98"/>
  <c r="Q98"/>
  <c r="O98"/>
  <c r="M98"/>
  <c r="K98"/>
  <c r="F98"/>
  <c r="E98"/>
  <c r="AG95"/>
  <c r="AE95"/>
  <c r="AC95"/>
  <c r="AA95"/>
  <c r="Y95"/>
  <c r="W95"/>
  <c r="U95"/>
  <c r="S95"/>
  <c r="Q95"/>
  <c r="O95"/>
  <c r="M95"/>
  <c r="K95"/>
  <c r="F95"/>
  <c r="E95"/>
  <c r="AG94"/>
  <c r="AE94"/>
  <c r="AC94"/>
  <c r="AA94"/>
  <c r="Y94"/>
  <c r="W94"/>
  <c r="U94"/>
  <c r="S94"/>
  <c r="Q94"/>
  <c r="O94"/>
  <c r="M94"/>
  <c r="K94"/>
  <c r="E94"/>
  <c r="H94" s="1"/>
  <c r="AG92"/>
  <c r="AE92"/>
  <c r="AC92"/>
  <c r="AA92"/>
  <c r="Y92"/>
  <c r="W92"/>
  <c r="U92"/>
  <c r="S92"/>
  <c r="Q92"/>
  <c r="O92"/>
  <c r="M92"/>
  <c r="K92"/>
  <c r="F92"/>
  <c r="E92"/>
  <c r="AG90"/>
  <c r="AE90"/>
  <c r="AC90"/>
  <c r="AA90"/>
  <c r="Y90"/>
  <c r="W90"/>
  <c r="U90"/>
  <c r="S90"/>
  <c r="Q90"/>
  <c r="O90"/>
  <c r="M90"/>
  <c r="K90"/>
  <c r="F90"/>
  <c r="E90"/>
  <c r="AG89"/>
  <c r="AE89"/>
  <c r="AC89"/>
  <c r="AA89"/>
  <c r="Y89"/>
  <c r="W89"/>
  <c r="U89"/>
  <c r="S89"/>
  <c r="Q89"/>
  <c r="O89"/>
  <c r="M89"/>
  <c r="K89"/>
  <c r="F89"/>
  <c r="E89"/>
  <c r="AG88"/>
  <c r="AE88"/>
  <c r="AC88"/>
  <c r="AA88"/>
  <c r="Y88"/>
  <c r="W88"/>
  <c r="U88"/>
  <c r="S88"/>
  <c r="Q88"/>
  <c r="O88"/>
  <c r="M88"/>
  <c r="K88"/>
  <c r="E88"/>
  <c r="H88" s="1"/>
  <c r="AG87"/>
  <c r="AE87"/>
  <c r="AC87"/>
  <c r="AA87"/>
  <c r="Y87"/>
  <c r="W87"/>
  <c r="U87"/>
  <c r="S87"/>
  <c r="Q87"/>
  <c r="O87"/>
  <c r="M87"/>
  <c r="K87"/>
  <c r="E87"/>
  <c r="H87" s="1"/>
  <c r="AG86"/>
  <c r="AE86"/>
  <c r="AC86"/>
  <c r="AA86"/>
  <c r="Y86"/>
  <c r="W86"/>
  <c r="U86"/>
  <c r="S86"/>
  <c r="Q86"/>
  <c r="O86"/>
  <c r="M86"/>
  <c r="K86"/>
  <c r="F86"/>
  <c r="E86"/>
  <c r="H86" s="1"/>
  <c r="AG85"/>
  <c r="AE85"/>
  <c r="AC85"/>
  <c r="AA85"/>
  <c r="Y85"/>
  <c r="W85"/>
  <c r="U85"/>
  <c r="S85"/>
  <c r="Q85"/>
  <c r="O85"/>
  <c r="M85"/>
  <c r="K85"/>
  <c r="F85"/>
  <c r="E85"/>
  <c r="G85" s="1"/>
  <c r="AG84"/>
  <c r="AE84"/>
  <c r="AC84"/>
  <c r="AA84"/>
  <c r="Y84"/>
  <c r="W84"/>
  <c r="U84"/>
  <c r="S84"/>
  <c r="Q84"/>
  <c r="O84"/>
  <c r="M84"/>
  <c r="K84"/>
  <c r="F84"/>
  <c r="E84"/>
  <c r="AG83"/>
  <c r="AE83"/>
  <c r="AC83"/>
  <c r="AA83"/>
  <c r="Y83"/>
  <c r="W83"/>
  <c r="U83"/>
  <c r="S83"/>
  <c r="Q83"/>
  <c r="O83"/>
  <c r="M83"/>
  <c r="K83"/>
  <c r="F83"/>
  <c r="E83"/>
  <c r="AG82"/>
  <c r="AE82"/>
  <c r="AC82"/>
  <c r="AA82"/>
  <c r="Y82"/>
  <c r="W82"/>
  <c r="U82"/>
  <c r="S82"/>
  <c r="Q82"/>
  <c r="O82"/>
  <c r="M82"/>
  <c r="K82"/>
  <c r="F82"/>
  <c r="E82"/>
  <c r="AG81"/>
  <c r="AE81"/>
  <c r="AC81"/>
  <c r="AA81"/>
  <c r="Y81"/>
  <c r="W81"/>
  <c r="U81"/>
  <c r="S81"/>
  <c r="Q81"/>
  <c r="O81"/>
  <c r="M81"/>
  <c r="K81"/>
  <c r="F81"/>
  <c r="E81"/>
  <c r="G81" s="1"/>
  <c r="AG80"/>
  <c r="AE80"/>
  <c r="AC80"/>
  <c r="AA80"/>
  <c r="Y80"/>
  <c r="W80"/>
  <c r="U80"/>
  <c r="S80"/>
  <c r="Q80"/>
  <c r="O80"/>
  <c r="M80"/>
  <c r="K80"/>
  <c r="F80"/>
  <c r="E80"/>
  <c r="H80" s="1"/>
  <c r="AG78"/>
  <c r="AE78"/>
  <c r="AC78"/>
  <c r="AA78"/>
  <c r="Y78"/>
  <c r="W78"/>
  <c r="U78"/>
  <c r="S78"/>
  <c r="Q78"/>
  <c r="O78"/>
  <c r="M78"/>
  <c r="K78"/>
  <c r="F78"/>
  <c r="E78"/>
  <c r="AG77"/>
  <c r="AE77"/>
  <c r="AC77"/>
  <c r="AA77"/>
  <c r="Y77"/>
  <c r="W77"/>
  <c r="U77"/>
  <c r="S77"/>
  <c r="Q77"/>
  <c r="O77"/>
  <c r="M77"/>
  <c r="K77"/>
  <c r="E77"/>
  <c r="H77" s="1"/>
  <c r="AG73"/>
  <c r="AE73"/>
  <c r="AC73"/>
  <c r="AA73"/>
  <c r="Y73"/>
  <c r="W73"/>
  <c r="U73"/>
  <c r="S73"/>
  <c r="Q73"/>
  <c r="O73"/>
  <c r="M73"/>
  <c r="K73"/>
  <c r="F73"/>
  <c r="E73"/>
  <c r="G73" s="1"/>
  <c r="AG72"/>
  <c r="AE72"/>
  <c r="AC72"/>
  <c r="AA72"/>
  <c r="Y72"/>
  <c r="W72"/>
  <c r="U72"/>
  <c r="S72"/>
  <c r="Q72"/>
  <c r="O72"/>
  <c r="M72"/>
  <c r="K72"/>
  <c r="E72"/>
  <c r="AG71"/>
  <c r="AE71"/>
  <c r="AC71"/>
  <c r="AA71"/>
  <c r="Y71"/>
  <c r="W71"/>
  <c r="U71"/>
  <c r="S71"/>
  <c r="Q71"/>
  <c r="O71"/>
  <c r="M71"/>
  <c r="K71"/>
  <c r="F71"/>
  <c r="E71"/>
  <c r="G71" s="1"/>
  <c r="AG70"/>
  <c r="AE70"/>
  <c r="AC70"/>
  <c r="AA70"/>
  <c r="Y70"/>
  <c r="W70"/>
  <c r="U70"/>
  <c r="S70"/>
  <c r="Q70"/>
  <c r="O70"/>
  <c r="M70"/>
  <c r="K70"/>
  <c r="E70"/>
  <c r="AG69"/>
  <c r="AE69"/>
  <c r="AC69"/>
  <c r="AA69"/>
  <c r="Y69"/>
  <c r="W69"/>
  <c r="U69"/>
  <c r="S69"/>
  <c r="Q69"/>
  <c r="O69"/>
  <c r="M69"/>
  <c r="K69"/>
  <c r="F69"/>
  <c r="E69"/>
  <c r="AG68"/>
  <c r="AE68"/>
  <c r="AC68"/>
  <c r="AA68"/>
  <c r="Y68"/>
  <c r="W68"/>
  <c r="U68"/>
  <c r="S68"/>
  <c r="Q68"/>
  <c r="O68"/>
  <c r="M68"/>
  <c r="K68"/>
  <c r="E68"/>
  <c r="AG67"/>
  <c r="AE67"/>
  <c r="AC67"/>
  <c r="AA67"/>
  <c r="Y67"/>
  <c r="W67"/>
  <c r="U67"/>
  <c r="S67"/>
  <c r="Q67"/>
  <c r="O67"/>
  <c r="M67"/>
  <c r="K67"/>
  <c r="F67"/>
  <c r="E67"/>
  <c r="AG66"/>
  <c r="AE66"/>
  <c r="AC66"/>
  <c r="AA66"/>
  <c r="Y66"/>
  <c r="W66"/>
  <c r="U66"/>
  <c r="S66"/>
  <c r="Q66"/>
  <c r="O66"/>
  <c r="M66"/>
  <c r="K66"/>
  <c r="F66"/>
  <c r="E66"/>
  <c r="AG65"/>
  <c r="AE65"/>
  <c r="AC65"/>
  <c r="AA65"/>
  <c r="Y65"/>
  <c r="W65"/>
  <c r="U65"/>
  <c r="S65"/>
  <c r="Q65"/>
  <c r="O65"/>
  <c r="M65"/>
  <c r="K65"/>
  <c r="F65"/>
  <c r="E65"/>
  <c r="AG64"/>
  <c r="AE64"/>
  <c r="AC64"/>
  <c r="AA64"/>
  <c r="Y64"/>
  <c r="W64"/>
  <c r="U64"/>
  <c r="S64"/>
  <c r="Q64"/>
  <c r="O64"/>
  <c r="M64"/>
  <c r="K64"/>
  <c r="F64"/>
  <c r="E64"/>
  <c r="G64" s="1"/>
  <c r="AG63"/>
  <c r="AE63"/>
  <c r="AC63"/>
  <c r="AA63"/>
  <c r="Y63"/>
  <c r="W63"/>
  <c r="U63"/>
  <c r="S63"/>
  <c r="Q63"/>
  <c r="O63"/>
  <c r="M63"/>
  <c r="K63"/>
  <c r="F63"/>
  <c r="E63"/>
  <c r="AG62"/>
  <c r="AE62"/>
  <c r="AC62"/>
  <c r="AA62"/>
  <c r="Y62"/>
  <c r="W62"/>
  <c r="U62"/>
  <c r="S62"/>
  <c r="Q62"/>
  <c r="O62"/>
  <c r="M62"/>
  <c r="K62"/>
  <c r="E62"/>
  <c r="H62" s="1"/>
  <c r="AG61"/>
  <c r="AE61"/>
  <c r="AC61"/>
  <c r="AA61"/>
  <c r="Y61"/>
  <c r="W61"/>
  <c r="U61"/>
  <c r="S61"/>
  <c r="Q61"/>
  <c r="O61"/>
  <c r="M61"/>
  <c r="K61"/>
  <c r="F61"/>
  <c r="E61"/>
  <c r="AG60"/>
  <c r="AE60"/>
  <c r="AC60"/>
  <c r="AA60"/>
  <c r="Y60"/>
  <c r="W60"/>
  <c r="U60"/>
  <c r="S60"/>
  <c r="Q60"/>
  <c r="O60"/>
  <c r="M60"/>
  <c r="K60"/>
  <c r="E60"/>
  <c r="H60" s="1"/>
  <c r="AG59"/>
  <c r="AE59"/>
  <c r="AC59"/>
  <c r="AA59"/>
  <c r="Y59"/>
  <c r="W59"/>
  <c r="U59"/>
  <c r="S59"/>
  <c r="Q59"/>
  <c r="O59"/>
  <c r="M59"/>
  <c r="K59"/>
  <c r="F59"/>
  <c r="E59"/>
  <c r="AG58"/>
  <c r="AE58"/>
  <c r="AC58"/>
  <c r="AA58"/>
  <c r="Y58"/>
  <c r="W58"/>
  <c r="U58"/>
  <c r="S58"/>
  <c r="Q58"/>
  <c r="O58"/>
  <c r="M58"/>
  <c r="K58"/>
  <c r="F58"/>
  <c r="E58"/>
  <c r="AG55"/>
  <c r="AE55"/>
  <c r="AC55"/>
  <c r="AA55"/>
  <c r="Y55"/>
  <c r="W55"/>
  <c r="U55"/>
  <c r="S55"/>
  <c r="Q55"/>
  <c r="O55"/>
  <c r="M55"/>
  <c r="K55"/>
  <c r="F55"/>
  <c r="E55"/>
  <c r="AG54"/>
  <c r="AE54"/>
  <c r="AC54"/>
  <c r="AA54"/>
  <c r="Y54"/>
  <c r="W54"/>
  <c r="U54"/>
  <c r="S54"/>
  <c r="Q54"/>
  <c r="O54"/>
  <c r="M54"/>
  <c r="K54"/>
  <c r="F54"/>
  <c r="E54"/>
  <c r="AG53"/>
  <c r="AE53"/>
  <c r="AC53"/>
  <c r="AA53"/>
  <c r="Y53"/>
  <c r="W53"/>
  <c r="U53"/>
  <c r="S53"/>
  <c r="Q53"/>
  <c r="O53"/>
  <c r="M53"/>
  <c r="K53"/>
  <c r="F53"/>
  <c r="E53"/>
  <c r="AG51"/>
  <c r="AE51"/>
  <c r="AC51"/>
  <c r="AA51"/>
  <c r="Y51"/>
  <c r="W51"/>
  <c r="U51"/>
  <c r="S51"/>
  <c r="Q51"/>
  <c r="O51"/>
  <c r="M51"/>
  <c r="K51"/>
  <c r="F51"/>
  <c r="E51"/>
  <c r="H51" s="1"/>
  <c r="AG50"/>
  <c r="AE50"/>
  <c r="AC50"/>
  <c r="AA50"/>
  <c r="Y50"/>
  <c r="W50"/>
  <c r="U50"/>
  <c r="S50"/>
  <c r="Q50"/>
  <c r="O50"/>
  <c r="M50"/>
  <c r="K50"/>
  <c r="E50"/>
  <c r="AG49"/>
  <c r="AE49"/>
  <c r="AC49"/>
  <c r="AA49"/>
  <c r="Y49"/>
  <c r="W49"/>
  <c r="U49"/>
  <c r="S49"/>
  <c r="Q49"/>
  <c r="O49"/>
  <c r="M49"/>
  <c r="K49"/>
  <c r="F49"/>
  <c r="E49"/>
  <c r="AG45"/>
  <c r="AE45"/>
  <c r="AC45"/>
  <c r="AA45"/>
  <c r="Y45"/>
  <c r="W45"/>
  <c r="U45"/>
  <c r="S45"/>
  <c r="Q45"/>
  <c r="O45"/>
  <c r="M45"/>
  <c r="K45"/>
  <c r="F45"/>
  <c r="E45"/>
  <c r="AG42"/>
  <c r="AE42"/>
  <c r="AC42"/>
  <c r="AA42"/>
  <c r="Y42"/>
  <c r="W42"/>
  <c r="U42"/>
  <c r="S42"/>
  <c r="Q42"/>
  <c r="O42"/>
  <c r="M42"/>
  <c r="K42"/>
  <c r="F42"/>
  <c r="E42"/>
  <c r="H42" s="1"/>
  <c r="AG39"/>
  <c r="AE39"/>
  <c r="AC39"/>
  <c r="AA39"/>
  <c r="Y39"/>
  <c r="W39"/>
  <c r="U39"/>
  <c r="S39"/>
  <c r="Q39"/>
  <c r="O39"/>
  <c r="M39"/>
  <c r="K39"/>
  <c r="F39"/>
  <c r="E39"/>
  <c r="AG38"/>
  <c r="AE38"/>
  <c r="AC38"/>
  <c r="AA38"/>
  <c r="Y38"/>
  <c r="W38"/>
  <c r="U38"/>
  <c r="S38"/>
  <c r="Q38"/>
  <c r="O38"/>
  <c r="M38"/>
  <c r="K38"/>
  <c r="F38"/>
  <c r="E38"/>
  <c r="G38" s="1"/>
  <c r="AG37"/>
  <c r="AE37"/>
  <c r="AC37"/>
  <c r="AA37"/>
  <c r="Y37"/>
  <c r="W37"/>
  <c r="U37"/>
  <c r="S37"/>
  <c r="Q37"/>
  <c r="O37"/>
  <c r="M37"/>
  <c r="K37"/>
  <c r="F37"/>
  <c r="E37"/>
  <c r="AG36"/>
  <c r="AE36"/>
  <c r="AC36"/>
  <c r="AA36"/>
  <c r="Y36"/>
  <c r="W36"/>
  <c r="U36"/>
  <c r="S36"/>
  <c r="Q36"/>
  <c r="O36"/>
  <c r="M36"/>
  <c r="K36"/>
  <c r="E36"/>
  <c r="H36" s="1"/>
  <c r="AG35"/>
  <c r="AE35"/>
  <c r="AC35"/>
  <c r="AA35"/>
  <c r="Y35"/>
  <c r="W35"/>
  <c r="U35"/>
  <c r="S35"/>
  <c r="Q35"/>
  <c r="O35"/>
  <c r="M35"/>
  <c r="K35"/>
  <c r="F35"/>
  <c r="E35"/>
  <c r="AG34"/>
  <c r="AE34"/>
  <c r="AC34"/>
  <c r="AA34"/>
  <c r="Y34"/>
  <c r="W34"/>
  <c r="U34"/>
  <c r="S34"/>
  <c r="Q34"/>
  <c r="O34"/>
  <c r="M34"/>
  <c r="K34"/>
  <c r="E34"/>
  <c r="H34" s="1"/>
  <c r="AG33"/>
  <c r="AE33"/>
  <c r="AC33"/>
  <c r="AA33"/>
  <c r="Y33"/>
  <c r="W33"/>
  <c r="U33"/>
  <c r="S33"/>
  <c r="Q33"/>
  <c r="O33"/>
  <c r="M33"/>
  <c r="K33"/>
  <c r="F33"/>
  <c r="E33"/>
  <c r="AG32"/>
  <c r="AE32"/>
  <c r="AC32"/>
  <c r="AA32"/>
  <c r="Y32"/>
  <c r="W32"/>
  <c r="U32"/>
  <c r="S32"/>
  <c r="Q32"/>
  <c r="O32"/>
  <c r="M32"/>
  <c r="K32"/>
  <c r="F32"/>
  <c r="E32"/>
  <c r="AG31"/>
  <c r="AE31"/>
  <c r="AC31"/>
  <c r="AA31"/>
  <c r="Y31"/>
  <c r="W31"/>
  <c r="U31"/>
  <c r="S31"/>
  <c r="Q31"/>
  <c r="O31"/>
  <c r="M31"/>
  <c r="K31"/>
  <c r="F31"/>
  <c r="E31"/>
  <c r="AG30"/>
  <c r="AE30"/>
  <c r="AC30"/>
  <c r="AA30"/>
  <c r="Y30"/>
  <c r="W30"/>
  <c r="U30"/>
  <c r="S30"/>
  <c r="Q30"/>
  <c r="O30"/>
  <c r="M30"/>
  <c r="K30"/>
  <c r="F30"/>
  <c r="E30"/>
  <c r="G30" s="1"/>
  <c r="AG29"/>
  <c r="AE29"/>
  <c r="AC29"/>
  <c r="AA29"/>
  <c r="Y29"/>
  <c r="W29"/>
  <c r="U29"/>
  <c r="S29"/>
  <c r="Q29"/>
  <c r="O29"/>
  <c r="M29"/>
  <c r="K29"/>
  <c r="F29"/>
  <c r="E29"/>
  <c r="AG28"/>
  <c r="AE28"/>
  <c r="AC28"/>
  <c r="AA28"/>
  <c r="Y28"/>
  <c r="W28"/>
  <c r="U28"/>
  <c r="S28"/>
  <c r="Q28"/>
  <c r="O28"/>
  <c r="M28"/>
  <c r="K28"/>
  <c r="E28"/>
  <c r="H28" s="1"/>
  <c r="AG27"/>
  <c r="AE27"/>
  <c r="AC27"/>
  <c r="AA27"/>
  <c r="Y27"/>
  <c r="W27"/>
  <c r="U27"/>
  <c r="S27"/>
  <c r="Q27"/>
  <c r="O27"/>
  <c r="M27"/>
  <c r="K27"/>
  <c r="F27"/>
  <c r="E27"/>
  <c r="AG26"/>
  <c r="AE26"/>
  <c r="AC26"/>
  <c r="AA26"/>
  <c r="Y26"/>
  <c r="W26"/>
  <c r="U26"/>
  <c r="S26"/>
  <c r="Q26"/>
  <c r="O26"/>
  <c r="M26"/>
  <c r="K26"/>
  <c r="E26"/>
  <c r="H26" s="1"/>
  <c r="AG25"/>
  <c r="AE25"/>
  <c r="AC25"/>
  <c r="AA25"/>
  <c r="Y25"/>
  <c r="W25"/>
  <c r="U25"/>
  <c r="S25"/>
  <c r="Q25"/>
  <c r="O25"/>
  <c r="M25"/>
  <c r="K25"/>
  <c r="F25"/>
  <c r="E25"/>
  <c r="AG24"/>
  <c r="AE24"/>
  <c r="AC24"/>
  <c r="AA24"/>
  <c r="Y24"/>
  <c r="W24"/>
  <c r="U24"/>
  <c r="S24"/>
  <c r="Q24"/>
  <c r="O24"/>
  <c r="M24"/>
  <c r="K24"/>
  <c r="F24"/>
  <c r="E24"/>
  <c r="AG23"/>
  <c r="AE23"/>
  <c r="AC23"/>
  <c r="AA23"/>
  <c r="Y23"/>
  <c r="W23"/>
  <c r="U23"/>
  <c r="S23"/>
  <c r="Q23"/>
  <c r="O23"/>
  <c r="M23"/>
  <c r="K23"/>
  <c r="F23"/>
  <c r="E23"/>
  <c r="AG22"/>
  <c r="AE22"/>
  <c r="AC22"/>
  <c r="AA22"/>
  <c r="Y22"/>
  <c r="W22"/>
  <c r="U22"/>
  <c r="S22"/>
  <c r="Q22"/>
  <c r="O22"/>
  <c r="M22"/>
  <c r="K22"/>
  <c r="F22"/>
  <c r="E22"/>
  <c r="G22" s="1"/>
  <c r="AG21"/>
  <c r="AE21"/>
  <c r="AC21"/>
  <c r="AA21"/>
  <c r="Y21"/>
  <c r="W21"/>
  <c r="U21"/>
  <c r="S21"/>
  <c r="Q21"/>
  <c r="O21"/>
  <c r="M21"/>
  <c r="K21"/>
  <c r="F21"/>
  <c r="E21"/>
  <c r="AG20"/>
  <c r="AE20"/>
  <c r="AC20"/>
  <c r="AA20"/>
  <c r="Y20"/>
  <c r="W20"/>
  <c r="U20"/>
  <c r="S20"/>
  <c r="Q20"/>
  <c r="O20"/>
  <c r="M20"/>
  <c r="K20"/>
  <c r="E20"/>
  <c r="H20" s="1"/>
  <c r="AG19"/>
  <c r="AE19"/>
  <c r="AC19"/>
  <c r="AA19"/>
  <c r="Y19"/>
  <c r="W19"/>
  <c r="U19"/>
  <c r="S19"/>
  <c r="Q19"/>
  <c r="O19"/>
  <c r="M19"/>
  <c r="K19"/>
  <c r="F19"/>
  <c r="E19"/>
  <c r="AG18"/>
  <c r="AE18"/>
  <c r="AC18"/>
  <c r="AA18"/>
  <c r="Y18"/>
  <c r="W18"/>
  <c r="U18"/>
  <c r="S18"/>
  <c r="Q18"/>
  <c r="O18"/>
  <c r="M18"/>
  <c r="K18"/>
  <c r="E18"/>
  <c r="H18" s="1"/>
  <c r="AG17"/>
  <c r="AE17"/>
  <c r="AC17"/>
  <c r="AA17"/>
  <c r="Y17"/>
  <c r="W17"/>
  <c r="U17"/>
  <c r="S17"/>
  <c r="Q17"/>
  <c r="O17"/>
  <c r="M17"/>
  <c r="K17"/>
  <c r="F17"/>
  <c r="E17"/>
  <c r="AG16"/>
  <c r="AE16"/>
  <c r="AC16"/>
  <c r="AA16"/>
  <c r="Y16"/>
  <c r="W16"/>
  <c r="U16"/>
  <c r="S16"/>
  <c r="Q16"/>
  <c r="O16"/>
  <c r="M16"/>
  <c r="K16"/>
  <c r="F16"/>
  <c r="E16"/>
  <c r="AG15"/>
  <c r="AE15"/>
  <c r="AC15"/>
  <c r="AA15"/>
  <c r="Y15"/>
  <c r="W15"/>
  <c r="U15"/>
  <c r="S15"/>
  <c r="Q15"/>
  <c r="O15"/>
  <c r="M15"/>
  <c r="K15"/>
  <c r="F15"/>
  <c r="E15"/>
  <c r="G15" s="1"/>
  <c r="AF12"/>
  <c r="AD12"/>
  <c r="AB12"/>
  <c r="Z12"/>
  <c r="X12"/>
  <c r="V12"/>
  <c r="T12"/>
  <c r="R12"/>
  <c r="P12"/>
  <c r="N12"/>
  <c r="L12"/>
  <c r="J12"/>
  <c r="AG1075" i="16"/>
  <c r="AE1075"/>
  <c r="AC1075"/>
  <c r="AA1075"/>
  <c r="Y1075"/>
  <c r="W1075"/>
  <c r="U1075"/>
  <c r="S1075"/>
  <c r="Q1075"/>
  <c r="O1075"/>
  <c r="M1075"/>
  <c r="K1075"/>
  <c r="F1075"/>
  <c r="E1075"/>
  <c r="AG1074"/>
  <c r="AE1074"/>
  <c r="AC1074"/>
  <c r="AA1074"/>
  <c r="Y1074"/>
  <c r="W1074"/>
  <c r="U1074"/>
  <c r="S1074"/>
  <c r="Q1074"/>
  <c r="O1074"/>
  <c r="M1074"/>
  <c r="K1074"/>
  <c r="F1074"/>
  <c r="E1074"/>
  <c r="AG1073"/>
  <c r="AE1073"/>
  <c r="AC1073"/>
  <c r="AA1073"/>
  <c r="Y1073"/>
  <c r="W1073"/>
  <c r="U1073"/>
  <c r="S1073"/>
  <c r="Q1073"/>
  <c r="O1073"/>
  <c r="M1073"/>
  <c r="K1073"/>
  <c r="F1073"/>
  <c r="E1073"/>
  <c r="R1072"/>
  <c r="P1072"/>
  <c r="N1072"/>
  <c r="L1072"/>
  <c r="AG1070"/>
  <c r="AE1070"/>
  <c r="AC1070"/>
  <c r="AA1070"/>
  <c r="Y1070"/>
  <c r="W1070"/>
  <c r="U1070"/>
  <c r="S1070"/>
  <c r="Q1070"/>
  <c r="O1070"/>
  <c r="M1070"/>
  <c r="K1070"/>
  <c r="F1070"/>
  <c r="E1070"/>
  <c r="G1070" s="1"/>
  <c r="AG1069"/>
  <c r="AE1069"/>
  <c r="AC1069"/>
  <c r="AA1069"/>
  <c r="Y1069"/>
  <c r="W1069"/>
  <c r="U1069"/>
  <c r="S1069"/>
  <c r="Q1069"/>
  <c r="O1069"/>
  <c r="M1069"/>
  <c r="K1069"/>
  <c r="E1069"/>
  <c r="AG1068"/>
  <c r="AE1068"/>
  <c r="AC1068"/>
  <c r="AA1068"/>
  <c r="Y1068"/>
  <c r="W1068"/>
  <c r="U1068"/>
  <c r="S1068"/>
  <c r="Q1068"/>
  <c r="O1068"/>
  <c r="M1068"/>
  <c r="K1068"/>
  <c r="F1068"/>
  <c r="E1068"/>
  <c r="H1068" s="1"/>
  <c r="AG1067"/>
  <c r="AE1067"/>
  <c r="AC1067"/>
  <c r="AA1067"/>
  <c r="Y1067"/>
  <c r="W1067"/>
  <c r="U1067"/>
  <c r="S1067"/>
  <c r="Q1067"/>
  <c r="O1067"/>
  <c r="M1067"/>
  <c r="K1067"/>
  <c r="F1067"/>
  <c r="E1067"/>
  <c r="R1066"/>
  <c r="P1066"/>
  <c r="N1066"/>
  <c r="L1066"/>
  <c r="AG1064"/>
  <c r="AE1064"/>
  <c r="AC1064"/>
  <c r="AA1064"/>
  <c r="Y1064"/>
  <c r="W1064"/>
  <c r="U1064"/>
  <c r="S1064"/>
  <c r="Q1064"/>
  <c r="O1064"/>
  <c r="M1064"/>
  <c r="K1064"/>
  <c r="F1064"/>
  <c r="E1064"/>
  <c r="AG1063"/>
  <c r="AE1063"/>
  <c r="AC1063"/>
  <c r="AA1063"/>
  <c r="Y1063"/>
  <c r="W1063"/>
  <c r="U1063"/>
  <c r="S1063"/>
  <c r="Q1063"/>
  <c r="O1063"/>
  <c r="M1063"/>
  <c r="K1063"/>
  <c r="F1063"/>
  <c r="E1063"/>
  <c r="AG1062"/>
  <c r="AE1062"/>
  <c r="AC1062"/>
  <c r="AA1062"/>
  <c r="Y1062"/>
  <c r="W1062"/>
  <c r="U1062"/>
  <c r="S1062"/>
  <c r="Q1062"/>
  <c r="O1062"/>
  <c r="M1062"/>
  <c r="K1062"/>
  <c r="F1062"/>
  <c r="E1062"/>
  <c r="G1062" s="1"/>
  <c r="AG1061"/>
  <c r="AE1061"/>
  <c r="AC1061"/>
  <c r="AA1061"/>
  <c r="Y1061"/>
  <c r="W1061"/>
  <c r="U1061"/>
  <c r="S1061"/>
  <c r="Q1061"/>
  <c r="O1061"/>
  <c r="M1061"/>
  <c r="K1061"/>
  <c r="F1061"/>
  <c r="E1061"/>
  <c r="R1060"/>
  <c r="P1060"/>
  <c r="N1060"/>
  <c r="L1060"/>
  <c r="AG1058"/>
  <c r="AG1057" s="1"/>
  <c r="AE1058"/>
  <c r="AE1057" s="1"/>
  <c r="AC1058"/>
  <c r="AC1057" s="1"/>
  <c r="AA1058"/>
  <c r="AA1057" s="1"/>
  <c r="Y1058"/>
  <c r="Y1057" s="1"/>
  <c r="W1058"/>
  <c r="W1057" s="1"/>
  <c r="U1058"/>
  <c r="U1057" s="1"/>
  <c r="S1058"/>
  <c r="S1057" s="1"/>
  <c r="Q1058"/>
  <c r="Q1057" s="1"/>
  <c r="O1058"/>
  <c r="O1057" s="1"/>
  <c r="M1058"/>
  <c r="M1057" s="1"/>
  <c r="K1058"/>
  <c r="K1057" s="1"/>
  <c r="F1058"/>
  <c r="F1057" s="1"/>
  <c r="E1058"/>
  <c r="H1058" s="1"/>
  <c r="R1057"/>
  <c r="P1057"/>
  <c r="N1057"/>
  <c r="L1057"/>
  <c r="AG1055"/>
  <c r="AE1055"/>
  <c r="AC1055"/>
  <c r="AA1055"/>
  <c r="Y1055"/>
  <c r="W1055"/>
  <c r="U1055"/>
  <c r="S1055"/>
  <c r="Q1055"/>
  <c r="O1055"/>
  <c r="M1055"/>
  <c r="K1055"/>
  <c r="F1055"/>
  <c r="E1055"/>
  <c r="AG1054"/>
  <c r="AE1054"/>
  <c r="AC1054"/>
  <c r="AA1054"/>
  <c r="Y1054"/>
  <c r="W1054"/>
  <c r="U1054"/>
  <c r="S1054"/>
  <c r="Q1054"/>
  <c r="O1054"/>
  <c r="M1054"/>
  <c r="K1054"/>
  <c r="F1054"/>
  <c r="E1054"/>
  <c r="R1053"/>
  <c r="P1053"/>
  <c r="N1053"/>
  <c r="L1053"/>
  <c r="AG1051"/>
  <c r="AG1050" s="1"/>
  <c r="AE1051"/>
  <c r="AE1050" s="1"/>
  <c r="AC1051"/>
  <c r="AC1050" s="1"/>
  <c r="AA1051"/>
  <c r="AA1050" s="1"/>
  <c r="Y1051"/>
  <c r="Y1050" s="1"/>
  <c r="W1051"/>
  <c r="W1050" s="1"/>
  <c r="U1051"/>
  <c r="U1050" s="1"/>
  <c r="S1051"/>
  <c r="S1050" s="1"/>
  <c r="Q1051"/>
  <c r="Q1050" s="1"/>
  <c r="O1051"/>
  <c r="O1050" s="1"/>
  <c r="M1051"/>
  <c r="M1050" s="1"/>
  <c r="K1051"/>
  <c r="K1050" s="1"/>
  <c r="F1051"/>
  <c r="F1050" s="1"/>
  <c r="E1051"/>
  <c r="R1050"/>
  <c r="P1050"/>
  <c r="N1050"/>
  <c r="L1050"/>
  <c r="AG1048"/>
  <c r="AE1048"/>
  <c r="AC1048"/>
  <c r="AA1048"/>
  <c r="Y1048"/>
  <c r="W1048"/>
  <c r="U1048"/>
  <c r="S1048"/>
  <c r="Q1048"/>
  <c r="O1048"/>
  <c r="M1048"/>
  <c r="K1048"/>
  <c r="F1048"/>
  <c r="E1048"/>
  <c r="AG1047"/>
  <c r="AE1047"/>
  <c r="AC1047"/>
  <c r="AA1047"/>
  <c r="Y1047"/>
  <c r="W1047"/>
  <c r="U1047"/>
  <c r="S1047"/>
  <c r="Q1047"/>
  <c r="O1047"/>
  <c r="M1047"/>
  <c r="K1047"/>
  <c r="F1047"/>
  <c r="E1047"/>
  <c r="R1046"/>
  <c r="P1046"/>
  <c r="N1046"/>
  <c r="L1046"/>
  <c r="AG1044"/>
  <c r="AE1044"/>
  <c r="AC1044"/>
  <c r="AA1044"/>
  <c r="Y1044"/>
  <c r="W1044"/>
  <c r="U1044"/>
  <c r="S1044"/>
  <c r="Q1044"/>
  <c r="O1044"/>
  <c r="M1044"/>
  <c r="K1044"/>
  <c r="F1044"/>
  <c r="E1044"/>
  <c r="AG1043"/>
  <c r="AE1043"/>
  <c r="AC1043"/>
  <c r="AA1043"/>
  <c r="Y1043"/>
  <c r="W1043"/>
  <c r="U1043"/>
  <c r="S1043"/>
  <c r="Q1043"/>
  <c r="O1043"/>
  <c r="M1043"/>
  <c r="K1043"/>
  <c r="F1043"/>
  <c r="E1043"/>
  <c r="R1042"/>
  <c r="P1042"/>
  <c r="N1042"/>
  <c r="L1042"/>
  <c r="AG1040"/>
  <c r="AE1040"/>
  <c r="AC1040"/>
  <c r="AA1040"/>
  <c r="Y1040"/>
  <c r="W1040"/>
  <c r="U1040"/>
  <c r="S1040"/>
  <c r="Q1040"/>
  <c r="O1040"/>
  <c r="M1040"/>
  <c r="K1040"/>
  <c r="F1040"/>
  <c r="E1040"/>
  <c r="AG1039"/>
  <c r="AE1039"/>
  <c r="AC1039"/>
  <c r="AA1039"/>
  <c r="Y1039"/>
  <c r="W1039"/>
  <c r="U1039"/>
  <c r="S1039"/>
  <c r="Q1039"/>
  <c r="O1039"/>
  <c r="M1039"/>
  <c r="K1039"/>
  <c r="F1039"/>
  <c r="E1039"/>
  <c r="G1039" s="1"/>
  <c r="R1038"/>
  <c r="P1038"/>
  <c r="N1038"/>
  <c r="L1038"/>
  <c r="AG1036"/>
  <c r="AG1035" s="1"/>
  <c r="AE1036"/>
  <c r="AE1035" s="1"/>
  <c r="AC1036"/>
  <c r="AC1035" s="1"/>
  <c r="AA1036"/>
  <c r="AA1035" s="1"/>
  <c r="Y1036"/>
  <c r="Y1035" s="1"/>
  <c r="W1036"/>
  <c r="W1035" s="1"/>
  <c r="U1036"/>
  <c r="U1035" s="1"/>
  <c r="S1036"/>
  <c r="S1035" s="1"/>
  <c r="Q1036"/>
  <c r="Q1035" s="1"/>
  <c r="O1036"/>
  <c r="O1035" s="1"/>
  <c r="M1036"/>
  <c r="M1035" s="1"/>
  <c r="K1036"/>
  <c r="K1035" s="1"/>
  <c r="F1036"/>
  <c r="F1035" s="1"/>
  <c r="E1036"/>
  <c r="R1035"/>
  <c r="P1035"/>
  <c r="N1035"/>
  <c r="L1035"/>
  <c r="AG1033"/>
  <c r="AE1033"/>
  <c r="AC1033"/>
  <c r="AA1033"/>
  <c r="Y1033"/>
  <c r="W1033"/>
  <c r="U1033"/>
  <c r="S1033"/>
  <c r="Q1033"/>
  <c r="O1033"/>
  <c r="M1033"/>
  <c r="K1033"/>
  <c r="F1033"/>
  <c r="E1033"/>
  <c r="AG1032"/>
  <c r="AE1032"/>
  <c r="AC1032"/>
  <c r="AA1032"/>
  <c r="Y1032"/>
  <c r="W1032"/>
  <c r="U1032"/>
  <c r="S1032"/>
  <c r="Q1032"/>
  <c r="O1032"/>
  <c r="M1032"/>
  <c r="K1032"/>
  <c r="F1032"/>
  <c r="E1032"/>
  <c r="AG1031"/>
  <c r="AE1031"/>
  <c r="AC1031"/>
  <c r="AA1031"/>
  <c r="Y1031"/>
  <c r="W1031"/>
  <c r="U1031"/>
  <c r="S1031"/>
  <c r="Q1031"/>
  <c r="O1031"/>
  <c r="M1031"/>
  <c r="K1031"/>
  <c r="F1031"/>
  <c r="E1031"/>
  <c r="AG1030"/>
  <c r="AE1030"/>
  <c r="AC1030"/>
  <c r="AA1030"/>
  <c r="Y1030"/>
  <c r="W1030"/>
  <c r="U1030"/>
  <c r="S1030"/>
  <c r="Q1030"/>
  <c r="O1030"/>
  <c r="M1030"/>
  <c r="K1030"/>
  <c r="F1030"/>
  <c r="E1030"/>
  <c r="AG1029"/>
  <c r="AE1029"/>
  <c r="AC1029"/>
  <c r="AA1029"/>
  <c r="Y1029"/>
  <c r="W1029"/>
  <c r="U1029"/>
  <c r="S1029"/>
  <c r="Q1029"/>
  <c r="O1029"/>
  <c r="M1029"/>
  <c r="K1029"/>
  <c r="F1029"/>
  <c r="E1029"/>
  <c r="AG1028"/>
  <c r="AE1028"/>
  <c r="AC1028"/>
  <c r="AA1028"/>
  <c r="Y1028"/>
  <c r="W1028"/>
  <c r="U1028"/>
  <c r="S1028"/>
  <c r="Q1028"/>
  <c r="O1028"/>
  <c r="M1028"/>
  <c r="K1028"/>
  <c r="F1028"/>
  <c r="E1028"/>
  <c r="G1028" s="1"/>
  <c r="R1027"/>
  <c r="P1027"/>
  <c r="N1027"/>
  <c r="L1027"/>
  <c r="AG1025"/>
  <c r="AE1025"/>
  <c r="AC1025"/>
  <c r="AA1025"/>
  <c r="Y1025"/>
  <c r="W1025"/>
  <c r="U1025"/>
  <c r="S1025"/>
  <c r="Q1025"/>
  <c r="O1025"/>
  <c r="M1025"/>
  <c r="K1025"/>
  <c r="F1025"/>
  <c r="E1025"/>
  <c r="AG1024"/>
  <c r="AE1024"/>
  <c r="AC1024"/>
  <c r="AA1024"/>
  <c r="Y1024"/>
  <c r="W1024"/>
  <c r="U1024"/>
  <c r="S1024"/>
  <c r="Q1024"/>
  <c r="O1024"/>
  <c r="M1024"/>
  <c r="K1024"/>
  <c r="F1024"/>
  <c r="E1024"/>
  <c r="AG1023"/>
  <c r="AE1023"/>
  <c r="AC1023"/>
  <c r="AA1023"/>
  <c r="Y1023"/>
  <c r="W1023"/>
  <c r="U1023"/>
  <c r="S1023"/>
  <c r="Q1023"/>
  <c r="O1023"/>
  <c r="M1023"/>
  <c r="K1023"/>
  <c r="F1023"/>
  <c r="E1023"/>
  <c r="R1022"/>
  <c r="P1022"/>
  <c r="N1022"/>
  <c r="L1022"/>
  <c r="AG1020"/>
  <c r="AE1020"/>
  <c r="AC1020"/>
  <c r="AA1020"/>
  <c r="Y1020"/>
  <c r="W1020"/>
  <c r="U1020"/>
  <c r="S1020"/>
  <c r="Q1020"/>
  <c r="O1020"/>
  <c r="M1020"/>
  <c r="K1020"/>
  <c r="F1020"/>
  <c r="E1020"/>
  <c r="G1020" s="1"/>
  <c r="AG1019"/>
  <c r="AE1019"/>
  <c r="AC1019"/>
  <c r="AA1019"/>
  <c r="Y1019"/>
  <c r="W1019"/>
  <c r="U1019"/>
  <c r="S1019"/>
  <c r="Q1019"/>
  <c r="O1019"/>
  <c r="M1019"/>
  <c r="K1019"/>
  <c r="F1019"/>
  <c r="E1019"/>
  <c r="AG1018"/>
  <c r="AE1018"/>
  <c r="AC1018"/>
  <c r="AA1018"/>
  <c r="Y1018"/>
  <c r="W1018"/>
  <c r="U1018"/>
  <c r="S1018"/>
  <c r="Q1018"/>
  <c r="O1018"/>
  <c r="M1018"/>
  <c r="K1018"/>
  <c r="F1018"/>
  <c r="E1018"/>
  <c r="AG1017"/>
  <c r="AE1017"/>
  <c r="AC1017"/>
  <c r="AA1017"/>
  <c r="Y1017"/>
  <c r="W1017"/>
  <c r="U1017"/>
  <c r="S1017"/>
  <c r="Q1017"/>
  <c r="O1017"/>
  <c r="M1017"/>
  <c r="K1017"/>
  <c r="F1017"/>
  <c r="E1017"/>
  <c r="AG1016"/>
  <c r="AE1016"/>
  <c r="AC1016"/>
  <c r="AA1016"/>
  <c r="Y1016"/>
  <c r="W1016"/>
  <c r="U1016"/>
  <c r="S1016"/>
  <c r="Q1016"/>
  <c r="O1016"/>
  <c r="M1016"/>
  <c r="K1016"/>
  <c r="F1016"/>
  <c r="E1016"/>
  <c r="H1016" s="1"/>
  <c r="AG1015"/>
  <c r="AE1015"/>
  <c r="AC1015"/>
  <c r="AA1015"/>
  <c r="Y1015"/>
  <c r="W1015"/>
  <c r="U1015"/>
  <c r="S1015"/>
  <c r="Q1015"/>
  <c r="O1015"/>
  <c r="M1015"/>
  <c r="K1015"/>
  <c r="F1015"/>
  <c r="E1015"/>
  <c r="R1014"/>
  <c r="P1014"/>
  <c r="N1014"/>
  <c r="L1014"/>
  <c r="AG1012"/>
  <c r="AG1011" s="1"/>
  <c r="AE1012"/>
  <c r="AE1011" s="1"/>
  <c r="AC1012"/>
  <c r="AC1011" s="1"/>
  <c r="AA1012"/>
  <c r="AA1011" s="1"/>
  <c r="Y1012"/>
  <c r="Y1011" s="1"/>
  <c r="W1012"/>
  <c r="W1011" s="1"/>
  <c r="U1012"/>
  <c r="U1011" s="1"/>
  <c r="S1012"/>
  <c r="S1011" s="1"/>
  <c r="Q1012"/>
  <c r="Q1011" s="1"/>
  <c r="O1012"/>
  <c r="O1011" s="1"/>
  <c r="M1012"/>
  <c r="M1011" s="1"/>
  <c r="K1012"/>
  <c r="K1011" s="1"/>
  <c r="F1012"/>
  <c r="F1011" s="1"/>
  <c r="E1012"/>
  <c r="G1012" s="1"/>
  <c r="R1011"/>
  <c r="P1011"/>
  <c r="N1011"/>
  <c r="L1011"/>
  <c r="AG1009"/>
  <c r="AE1009"/>
  <c r="AC1009"/>
  <c r="AA1009"/>
  <c r="Y1009"/>
  <c r="W1009"/>
  <c r="U1009"/>
  <c r="S1009"/>
  <c r="Q1009"/>
  <c r="O1009"/>
  <c r="M1009"/>
  <c r="K1009"/>
  <c r="F1009"/>
  <c r="E1009"/>
  <c r="G1009" s="1"/>
  <c r="AG1008"/>
  <c r="AE1008"/>
  <c r="AC1008"/>
  <c r="AA1008"/>
  <c r="Y1008"/>
  <c r="W1008"/>
  <c r="U1008"/>
  <c r="S1008"/>
  <c r="Q1008"/>
  <c r="O1008"/>
  <c r="M1008"/>
  <c r="K1008"/>
  <c r="F1008"/>
  <c r="E1008"/>
  <c r="AG1007"/>
  <c r="AE1007"/>
  <c r="AC1007"/>
  <c r="AA1007"/>
  <c r="Y1007"/>
  <c r="W1007"/>
  <c r="U1007"/>
  <c r="S1007"/>
  <c r="Q1007"/>
  <c r="O1007"/>
  <c r="M1007"/>
  <c r="K1007"/>
  <c r="F1007"/>
  <c r="E1007"/>
  <c r="H1007" s="1"/>
  <c r="AG1006"/>
  <c r="AE1006"/>
  <c r="AC1006"/>
  <c r="AA1006"/>
  <c r="Y1006"/>
  <c r="W1006"/>
  <c r="U1006"/>
  <c r="S1006"/>
  <c r="Q1006"/>
  <c r="O1006"/>
  <c r="M1006"/>
  <c r="K1006"/>
  <c r="E1006"/>
  <c r="AG1005"/>
  <c r="AE1005"/>
  <c r="AC1005"/>
  <c r="AA1005"/>
  <c r="Y1005"/>
  <c r="W1005"/>
  <c r="U1005"/>
  <c r="S1005"/>
  <c r="Q1005"/>
  <c r="O1005"/>
  <c r="M1005"/>
  <c r="K1005"/>
  <c r="F1005"/>
  <c r="E1005"/>
  <c r="AG1004"/>
  <c r="AE1004"/>
  <c r="AC1004"/>
  <c r="AA1004"/>
  <c r="Y1004"/>
  <c r="W1004"/>
  <c r="U1004"/>
  <c r="S1004"/>
  <c r="Q1004"/>
  <c r="O1004"/>
  <c r="M1004"/>
  <c r="K1004"/>
  <c r="F1004"/>
  <c r="E1004"/>
  <c r="AG1003"/>
  <c r="AE1003"/>
  <c r="AC1003"/>
  <c r="AA1003"/>
  <c r="Y1003"/>
  <c r="W1003"/>
  <c r="U1003"/>
  <c r="S1003"/>
  <c r="Q1003"/>
  <c r="O1003"/>
  <c r="M1003"/>
  <c r="K1003"/>
  <c r="F1003"/>
  <c r="E1003"/>
  <c r="H1003" s="1"/>
  <c r="AG1002"/>
  <c r="AE1002"/>
  <c r="AC1002"/>
  <c r="AA1002"/>
  <c r="Y1002"/>
  <c r="W1002"/>
  <c r="U1002"/>
  <c r="S1002"/>
  <c r="Q1002"/>
  <c r="O1002"/>
  <c r="M1002"/>
  <c r="K1002"/>
  <c r="F1002"/>
  <c r="E1002"/>
  <c r="G1002" s="1"/>
  <c r="AG1001"/>
  <c r="AE1001"/>
  <c r="AC1001"/>
  <c r="AA1001"/>
  <c r="Y1001"/>
  <c r="W1001"/>
  <c r="U1001"/>
  <c r="S1001"/>
  <c r="Q1001"/>
  <c r="O1001"/>
  <c r="M1001"/>
  <c r="K1001"/>
  <c r="F1001"/>
  <c r="E1001"/>
  <c r="H1001" s="1"/>
  <c r="AG1000"/>
  <c r="AE1000"/>
  <c r="AC1000"/>
  <c r="AA1000"/>
  <c r="Y1000"/>
  <c r="W1000"/>
  <c r="U1000"/>
  <c r="S1000"/>
  <c r="Q1000"/>
  <c r="O1000"/>
  <c r="M1000"/>
  <c r="K1000"/>
  <c r="E1000"/>
  <c r="AG999"/>
  <c r="AE999"/>
  <c r="AC999"/>
  <c r="AA999"/>
  <c r="Y999"/>
  <c r="W999"/>
  <c r="U999"/>
  <c r="S999"/>
  <c r="Q999"/>
  <c r="O999"/>
  <c r="M999"/>
  <c r="K999"/>
  <c r="F999"/>
  <c r="E999"/>
  <c r="H999" s="1"/>
  <c r="AG998"/>
  <c r="AE998"/>
  <c r="AC998"/>
  <c r="AA998"/>
  <c r="Y998"/>
  <c r="W998"/>
  <c r="U998"/>
  <c r="S998"/>
  <c r="Q998"/>
  <c r="O998"/>
  <c r="M998"/>
  <c r="K998"/>
  <c r="E998"/>
  <c r="AG997"/>
  <c r="AE997"/>
  <c r="AC997"/>
  <c r="AA997"/>
  <c r="Y997"/>
  <c r="W997"/>
  <c r="U997"/>
  <c r="S997"/>
  <c r="Q997"/>
  <c r="O997"/>
  <c r="M997"/>
  <c r="K997"/>
  <c r="F997"/>
  <c r="E997"/>
  <c r="H997" s="1"/>
  <c r="AG996"/>
  <c r="AE996"/>
  <c r="AC996"/>
  <c r="AA996"/>
  <c r="Y996"/>
  <c r="W996"/>
  <c r="U996"/>
  <c r="S996"/>
  <c r="Q996"/>
  <c r="O996"/>
  <c r="M996"/>
  <c r="K996"/>
  <c r="F996"/>
  <c r="E996"/>
  <c r="AG995"/>
  <c r="AE995"/>
  <c r="AC995"/>
  <c r="AA995"/>
  <c r="Y995"/>
  <c r="W995"/>
  <c r="U995"/>
  <c r="S995"/>
  <c r="Q995"/>
  <c r="O995"/>
  <c r="M995"/>
  <c r="K995"/>
  <c r="F995"/>
  <c r="E995"/>
  <c r="H995" s="1"/>
  <c r="AG994"/>
  <c r="AE994"/>
  <c r="AC994"/>
  <c r="AA994"/>
  <c r="Y994"/>
  <c r="W994"/>
  <c r="U994"/>
  <c r="S994"/>
  <c r="Q994"/>
  <c r="O994"/>
  <c r="M994"/>
  <c r="K994"/>
  <c r="E994"/>
  <c r="H994" s="1"/>
  <c r="AG993"/>
  <c r="AE993"/>
  <c r="AC993"/>
  <c r="AA993"/>
  <c r="Y993"/>
  <c r="W993"/>
  <c r="U993"/>
  <c r="S993"/>
  <c r="Q993"/>
  <c r="O993"/>
  <c r="M993"/>
  <c r="K993"/>
  <c r="F993"/>
  <c r="E993"/>
  <c r="G993" s="1"/>
  <c r="AG992"/>
  <c r="AE992"/>
  <c r="AC992"/>
  <c r="AA992"/>
  <c r="Y992"/>
  <c r="W992"/>
  <c r="U992"/>
  <c r="S992"/>
  <c r="Q992"/>
  <c r="O992"/>
  <c r="M992"/>
  <c r="K992"/>
  <c r="E992"/>
  <c r="G992" s="1"/>
  <c r="AG991"/>
  <c r="AE991"/>
  <c r="AC991"/>
  <c r="AA991"/>
  <c r="Y991"/>
  <c r="W991"/>
  <c r="U991"/>
  <c r="S991"/>
  <c r="Q991"/>
  <c r="O991"/>
  <c r="M991"/>
  <c r="K991"/>
  <c r="F991"/>
  <c r="E991"/>
  <c r="AG990"/>
  <c r="AE990"/>
  <c r="AC990"/>
  <c r="AA990"/>
  <c r="Y990"/>
  <c r="W990"/>
  <c r="U990"/>
  <c r="S990"/>
  <c r="Q990"/>
  <c r="O990"/>
  <c r="M990"/>
  <c r="K990"/>
  <c r="E990"/>
  <c r="G990" s="1"/>
  <c r="AG989"/>
  <c r="AE989"/>
  <c r="AC989"/>
  <c r="AA989"/>
  <c r="Y989"/>
  <c r="W989"/>
  <c r="U989"/>
  <c r="S989"/>
  <c r="Q989"/>
  <c r="O989"/>
  <c r="M989"/>
  <c r="K989"/>
  <c r="F989"/>
  <c r="E989"/>
  <c r="AG988"/>
  <c r="AE988"/>
  <c r="AC988"/>
  <c r="AA988"/>
  <c r="Y988"/>
  <c r="W988"/>
  <c r="U988"/>
  <c r="S988"/>
  <c r="Q988"/>
  <c r="O988"/>
  <c r="M988"/>
  <c r="K988"/>
  <c r="F988"/>
  <c r="E988"/>
  <c r="AG987"/>
  <c r="AE987"/>
  <c r="AC987"/>
  <c r="AA987"/>
  <c r="Y987"/>
  <c r="W987"/>
  <c r="U987"/>
  <c r="S987"/>
  <c r="Q987"/>
  <c r="O987"/>
  <c r="M987"/>
  <c r="K987"/>
  <c r="F987"/>
  <c r="E987"/>
  <c r="AG986"/>
  <c r="AE986"/>
  <c r="AC986"/>
  <c r="AA986"/>
  <c r="Y986"/>
  <c r="W986"/>
  <c r="U986"/>
  <c r="S986"/>
  <c r="Q986"/>
  <c r="O986"/>
  <c r="M986"/>
  <c r="K986"/>
  <c r="F986"/>
  <c r="E986"/>
  <c r="R985"/>
  <c r="N985"/>
  <c r="L985"/>
  <c r="AG983"/>
  <c r="AG982" s="1"/>
  <c r="AE983"/>
  <c r="AE982" s="1"/>
  <c r="AC983"/>
  <c r="AC982" s="1"/>
  <c r="AA983"/>
  <c r="AA982" s="1"/>
  <c r="Y983"/>
  <c r="Y982" s="1"/>
  <c r="W983"/>
  <c r="W982" s="1"/>
  <c r="U983"/>
  <c r="U982" s="1"/>
  <c r="S983"/>
  <c r="S982" s="1"/>
  <c r="Q983"/>
  <c r="Q982" s="1"/>
  <c r="O983"/>
  <c r="O982" s="1"/>
  <c r="M983"/>
  <c r="M982" s="1"/>
  <c r="K983"/>
  <c r="K982" s="1"/>
  <c r="F983"/>
  <c r="F982" s="1"/>
  <c r="E983"/>
  <c r="G983" s="1"/>
  <c r="G982" s="1"/>
  <c r="R982"/>
  <c r="N982"/>
  <c r="L982"/>
  <c r="AG980"/>
  <c r="AE980"/>
  <c r="AC980"/>
  <c r="AA980"/>
  <c r="Y980"/>
  <c r="W980"/>
  <c r="U980"/>
  <c r="S980"/>
  <c r="Q980"/>
  <c r="O980"/>
  <c r="M980"/>
  <c r="K980"/>
  <c r="F980"/>
  <c r="E980"/>
  <c r="AG978"/>
  <c r="AE978"/>
  <c r="AC978"/>
  <c r="AA978"/>
  <c r="Y978"/>
  <c r="W978"/>
  <c r="U978"/>
  <c r="S978"/>
  <c r="Q978"/>
  <c r="O978"/>
  <c r="M978"/>
  <c r="K978"/>
  <c r="E978"/>
  <c r="G978" s="1"/>
  <c r="R977"/>
  <c r="N977"/>
  <c r="L977"/>
  <c r="AG975"/>
  <c r="AG974" s="1"/>
  <c r="AE975"/>
  <c r="AE974" s="1"/>
  <c r="AC975"/>
  <c r="AC974" s="1"/>
  <c r="AA975"/>
  <c r="AA974" s="1"/>
  <c r="Y975"/>
  <c r="Y974" s="1"/>
  <c r="W975"/>
  <c r="W974" s="1"/>
  <c r="U975"/>
  <c r="U974" s="1"/>
  <c r="S975"/>
  <c r="S974" s="1"/>
  <c r="Q975"/>
  <c r="Q974" s="1"/>
  <c r="O975"/>
  <c r="O974" s="1"/>
  <c r="M975"/>
  <c r="M974" s="1"/>
  <c r="K975"/>
  <c r="K974" s="1"/>
  <c r="F975"/>
  <c r="F974" s="1"/>
  <c r="E975"/>
  <c r="E974" s="1"/>
  <c r="H974" s="1"/>
  <c r="R974"/>
  <c r="N974"/>
  <c r="L974"/>
  <c r="AG971"/>
  <c r="AE971"/>
  <c r="AC971"/>
  <c r="AA971"/>
  <c r="Y971"/>
  <c r="W971"/>
  <c r="U971"/>
  <c r="S971"/>
  <c r="Q971"/>
  <c r="O971"/>
  <c r="M971"/>
  <c r="K971"/>
  <c r="F971"/>
  <c r="E971"/>
  <c r="H971" s="1"/>
  <c r="AG970"/>
  <c r="AE970"/>
  <c r="AC970"/>
  <c r="AA970"/>
  <c r="Y970"/>
  <c r="W970"/>
  <c r="U970"/>
  <c r="S970"/>
  <c r="Q970"/>
  <c r="O970"/>
  <c r="M970"/>
  <c r="K970"/>
  <c r="F970"/>
  <c r="E970"/>
  <c r="AG969"/>
  <c r="AE969"/>
  <c r="AC969"/>
  <c r="AA969"/>
  <c r="Y969"/>
  <c r="W969"/>
  <c r="U969"/>
  <c r="S969"/>
  <c r="Q969"/>
  <c r="O969"/>
  <c r="M969"/>
  <c r="K969"/>
  <c r="F969"/>
  <c r="E969"/>
  <c r="AG967"/>
  <c r="AE967"/>
  <c r="AC967"/>
  <c r="AA967"/>
  <c r="Y967"/>
  <c r="W967"/>
  <c r="U967"/>
  <c r="S967"/>
  <c r="Q967"/>
  <c r="O967"/>
  <c r="M967"/>
  <c r="K967"/>
  <c r="E967"/>
  <c r="R966"/>
  <c r="N966"/>
  <c r="L966"/>
  <c r="AG964"/>
  <c r="AE964"/>
  <c r="AC964"/>
  <c r="AA964"/>
  <c r="Y964"/>
  <c r="W964"/>
  <c r="U964"/>
  <c r="S964"/>
  <c r="Q964"/>
  <c r="O964"/>
  <c r="M964"/>
  <c r="K964"/>
  <c r="F964"/>
  <c r="E964"/>
  <c r="H964" s="1"/>
  <c r="AG963"/>
  <c r="AE963"/>
  <c r="AC963"/>
  <c r="AA963"/>
  <c r="Y963"/>
  <c r="W963"/>
  <c r="U963"/>
  <c r="S963"/>
  <c r="Q963"/>
  <c r="O963"/>
  <c r="M963"/>
  <c r="K963"/>
  <c r="F963"/>
  <c r="E963"/>
  <c r="AG962"/>
  <c r="AE962"/>
  <c r="AC962"/>
  <c r="AA962"/>
  <c r="Y962"/>
  <c r="W962"/>
  <c r="U962"/>
  <c r="S962"/>
  <c r="Q962"/>
  <c r="O962"/>
  <c r="M962"/>
  <c r="K962"/>
  <c r="E962"/>
  <c r="AG961"/>
  <c r="AE961"/>
  <c r="AC961"/>
  <c r="AA961"/>
  <c r="Y961"/>
  <c r="W961"/>
  <c r="U961"/>
  <c r="S961"/>
  <c r="Q961"/>
  <c r="O961"/>
  <c r="M961"/>
  <c r="K961"/>
  <c r="F961"/>
  <c r="E961"/>
  <c r="R960"/>
  <c r="N960"/>
  <c r="L960"/>
  <c r="AG958"/>
  <c r="AE958"/>
  <c r="AC958"/>
  <c r="AA958"/>
  <c r="Y958"/>
  <c r="W958"/>
  <c r="U958"/>
  <c r="S958"/>
  <c r="Q958"/>
  <c r="O958"/>
  <c r="M958"/>
  <c r="K958"/>
  <c r="F958"/>
  <c r="E958"/>
  <c r="AG957"/>
  <c r="AE957"/>
  <c r="AC957"/>
  <c r="AA957"/>
  <c r="Y957"/>
  <c r="W957"/>
  <c r="U957"/>
  <c r="S957"/>
  <c r="Q957"/>
  <c r="O957"/>
  <c r="M957"/>
  <c r="K957"/>
  <c r="F957"/>
  <c r="E957"/>
  <c r="R956"/>
  <c r="N956"/>
  <c r="L956"/>
  <c r="AG954"/>
  <c r="AE954"/>
  <c r="AC954"/>
  <c r="AA954"/>
  <c r="Y954"/>
  <c r="W954"/>
  <c r="U954"/>
  <c r="S954"/>
  <c r="Q954"/>
  <c r="O954"/>
  <c r="M954"/>
  <c r="K954"/>
  <c r="F954"/>
  <c r="E954"/>
  <c r="AG953"/>
  <c r="AE953"/>
  <c r="AC953"/>
  <c r="AA953"/>
  <c r="Y953"/>
  <c r="W953"/>
  <c r="U953"/>
  <c r="S953"/>
  <c r="Q953"/>
  <c r="O953"/>
  <c r="M953"/>
  <c r="K953"/>
  <c r="F953"/>
  <c r="E953"/>
  <c r="R952"/>
  <c r="N952"/>
  <c r="L952"/>
  <c r="AG950"/>
  <c r="AG949" s="1"/>
  <c r="AE950"/>
  <c r="AE949" s="1"/>
  <c r="AC950"/>
  <c r="AC949" s="1"/>
  <c r="AA950"/>
  <c r="AA949" s="1"/>
  <c r="Y950"/>
  <c r="Y949" s="1"/>
  <c r="W950"/>
  <c r="W949" s="1"/>
  <c r="U950"/>
  <c r="U949" s="1"/>
  <c r="S950"/>
  <c r="S949" s="1"/>
  <c r="Q950"/>
  <c r="Q949" s="1"/>
  <c r="O950"/>
  <c r="O949" s="1"/>
  <c r="M950"/>
  <c r="M949" s="1"/>
  <c r="K950"/>
  <c r="K949" s="1"/>
  <c r="F950"/>
  <c r="F949" s="1"/>
  <c r="E950"/>
  <c r="G950" s="1"/>
  <c r="R949"/>
  <c r="N949"/>
  <c r="L949"/>
  <c r="AG947"/>
  <c r="AE947"/>
  <c r="AC947"/>
  <c r="AA947"/>
  <c r="Y947"/>
  <c r="W947"/>
  <c r="U947"/>
  <c r="S947"/>
  <c r="Q947"/>
  <c r="O947"/>
  <c r="M947"/>
  <c r="K947"/>
  <c r="F947"/>
  <c r="E947"/>
  <c r="AG946"/>
  <c r="AE946"/>
  <c r="AC946"/>
  <c r="AA946"/>
  <c r="Y946"/>
  <c r="W946"/>
  <c r="U946"/>
  <c r="S946"/>
  <c r="Q946"/>
  <c r="O946"/>
  <c r="M946"/>
  <c r="K946"/>
  <c r="F946"/>
  <c r="E946"/>
  <c r="AG945"/>
  <c r="AE945"/>
  <c r="AC945"/>
  <c r="AA945"/>
  <c r="Y945"/>
  <c r="W945"/>
  <c r="U945"/>
  <c r="S945"/>
  <c r="Q945"/>
  <c r="O945"/>
  <c r="M945"/>
  <c r="K945"/>
  <c r="F945"/>
  <c r="E945"/>
  <c r="AG944"/>
  <c r="AE944"/>
  <c r="AC944"/>
  <c r="AA944"/>
  <c r="Y944"/>
  <c r="W944"/>
  <c r="U944"/>
  <c r="S944"/>
  <c r="Q944"/>
  <c r="O944"/>
  <c r="M944"/>
  <c r="K944"/>
  <c r="E944"/>
  <c r="AG943"/>
  <c r="AE943"/>
  <c r="AC943"/>
  <c r="AA943"/>
  <c r="Y943"/>
  <c r="W943"/>
  <c r="U943"/>
  <c r="S943"/>
  <c r="Q943"/>
  <c r="O943"/>
  <c r="M943"/>
  <c r="K943"/>
  <c r="F943"/>
  <c r="E943"/>
  <c r="G943" s="1"/>
  <c r="AG942"/>
  <c r="AE942"/>
  <c r="AC942"/>
  <c r="AA942"/>
  <c r="Y942"/>
  <c r="W942"/>
  <c r="U942"/>
  <c r="S942"/>
  <c r="Q942"/>
  <c r="O942"/>
  <c r="M942"/>
  <c r="K942"/>
  <c r="F942"/>
  <c r="E942"/>
  <c r="R941"/>
  <c r="N941"/>
  <c r="L941"/>
  <c r="AG939"/>
  <c r="AE939"/>
  <c r="AC939"/>
  <c r="AA939"/>
  <c r="Y939"/>
  <c r="W939"/>
  <c r="U939"/>
  <c r="S939"/>
  <c r="Q939"/>
  <c r="O939"/>
  <c r="M939"/>
  <c r="K939"/>
  <c r="F939"/>
  <c r="E939"/>
  <c r="AG938"/>
  <c r="AE938"/>
  <c r="AC938"/>
  <c r="AA938"/>
  <c r="Y938"/>
  <c r="W938"/>
  <c r="U938"/>
  <c r="S938"/>
  <c r="Q938"/>
  <c r="O938"/>
  <c r="M938"/>
  <c r="K938"/>
  <c r="E938"/>
  <c r="AG937"/>
  <c r="AE937"/>
  <c r="AC937"/>
  <c r="AA937"/>
  <c r="Y937"/>
  <c r="W937"/>
  <c r="U937"/>
  <c r="S937"/>
  <c r="Q937"/>
  <c r="O937"/>
  <c r="M937"/>
  <c r="K937"/>
  <c r="F937"/>
  <c r="E937"/>
  <c r="H937" s="1"/>
  <c r="AG936"/>
  <c r="AE936"/>
  <c r="AC936"/>
  <c r="AA936"/>
  <c r="Y936"/>
  <c r="W936"/>
  <c r="U936"/>
  <c r="S936"/>
  <c r="Q936"/>
  <c r="O936"/>
  <c r="M936"/>
  <c r="K936"/>
  <c r="F936"/>
  <c r="E936"/>
  <c r="AG935"/>
  <c r="AE935"/>
  <c r="AC935"/>
  <c r="AA935"/>
  <c r="Y935"/>
  <c r="W935"/>
  <c r="U935"/>
  <c r="S935"/>
  <c r="Q935"/>
  <c r="O935"/>
  <c r="M935"/>
  <c r="K935"/>
  <c r="F935"/>
  <c r="E935"/>
  <c r="H935" s="1"/>
  <c r="AG934"/>
  <c r="AE934"/>
  <c r="AC934"/>
  <c r="AA934"/>
  <c r="Y934"/>
  <c r="W934"/>
  <c r="U934"/>
  <c r="S934"/>
  <c r="Q934"/>
  <c r="O934"/>
  <c r="M934"/>
  <c r="K934"/>
  <c r="F934"/>
  <c r="E934"/>
  <c r="AG933"/>
  <c r="AE933"/>
  <c r="AC933"/>
  <c r="AA933"/>
  <c r="Y933"/>
  <c r="W933"/>
  <c r="U933"/>
  <c r="S933"/>
  <c r="Q933"/>
  <c r="O933"/>
  <c r="M933"/>
  <c r="K933"/>
  <c r="F933"/>
  <c r="E933"/>
  <c r="H933" s="1"/>
  <c r="AG932"/>
  <c r="AE932"/>
  <c r="AC932"/>
  <c r="AA932"/>
  <c r="Y932"/>
  <c r="W932"/>
  <c r="U932"/>
  <c r="S932"/>
  <c r="Q932"/>
  <c r="O932"/>
  <c r="M932"/>
  <c r="K932"/>
  <c r="E932"/>
  <c r="AG931"/>
  <c r="AE931"/>
  <c r="AC931"/>
  <c r="AA931"/>
  <c r="Y931"/>
  <c r="W931"/>
  <c r="U931"/>
  <c r="S931"/>
  <c r="Q931"/>
  <c r="O931"/>
  <c r="M931"/>
  <c r="K931"/>
  <c r="F931"/>
  <c r="E931"/>
  <c r="AG930"/>
  <c r="AE930"/>
  <c r="AC930"/>
  <c r="AA930"/>
  <c r="Y930"/>
  <c r="W930"/>
  <c r="U930"/>
  <c r="S930"/>
  <c r="Q930"/>
  <c r="O930"/>
  <c r="M930"/>
  <c r="K930"/>
  <c r="F930"/>
  <c r="E930"/>
  <c r="AG929"/>
  <c r="AE929"/>
  <c r="AC929"/>
  <c r="AA929"/>
  <c r="Y929"/>
  <c r="W929"/>
  <c r="U929"/>
  <c r="S929"/>
  <c r="Q929"/>
  <c r="O929"/>
  <c r="M929"/>
  <c r="K929"/>
  <c r="F929"/>
  <c r="E929"/>
  <c r="H929" s="1"/>
  <c r="AG928"/>
  <c r="AE928"/>
  <c r="AC928"/>
  <c r="AA928"/>
  <c r="Y928"/>
  <c r="W928"/>
  <c r="U928"/>
  <c r="S928"/>
  <c r="Q928"/>
  <c r="O928"/>
  <c r="M928"/>
  <c r="K928"/>
  <c r="F928"/>
  <c r="E928"/>
  <c r="AG927"/>
  <c r="AE927"/>
  <c r="AC927"/>
  <c r="AA927"/>
  <c r="Y927"/>
  <c r="W927"/>
  <c r="U927"/>
  <c r="S927"/>
  <c r="Q927"/>
  <c r="O927"/>
  <c r="M927"/>
  <c r="K927"/>
  <c r="F927"/>
  <c r="E927"/>
  <c r="AG926"/>
  <c r="AE926"/>
  <c r="AC926"/>
  <c r="AA926"/>
  <c r="Y926"/>
  <c r="W926"/>
  <c r="U926"/>
  <c r="S926"/>
  <c r="Q926"/>
  <c r="O926"/>
  <c r="M926"/>
  <c r="K926"/>
  <c r="F926"/>
  <c r="E926"/>
  <c r="AG925"/>
  <c r="AE925"/>
  <c r="AC925"/>
  <c r="AA925"/>
  <c r="Y925"/>
  <c r="W925"/>
  <c r="U925"/>
  <c r="S925"/>
  <c r="Q925"/>
  <c r="O925"/>
  <c r="M925"/>
  <c r="K925"/>
  <c r="F925"/>
  <c r="E925"/>
  <c r="AG924"/>
  <c r="AE924"/>
  <c r="AC924"/>
  <c r="AA924"/>
  <c r="Y924"/>
  <c r="W924"/>
  <c r="U924"/>
  <c r="S924"/>
  <c r="Q924"/>
  <c r="O924"/>
  <c r="M924"/>
  <c r="K924"/>
  <c r="E924"/>
  <c r="AG923"/>
  <c r="AE923"/>
  <c r="AC923"/>
  <c r="AA923"/>
  <c r="Y923"/>
  <c r="W923"/>
  <c r="U923"/>
  <c r="S923"/>
  <c r="Q923"/>
  <c r="O923"/>
  <c r="M923"/>
  <c r="K923"/>
  <c r="F923"/>
  <c r="E923"/>
  <c r="G923" s="1"/>
  <c r="R922"/>
  <c r="N922"/>
  <c r="L922"/>
  <c r="AG920"/>
  <c r="AE920"/>
  <c r="AC920"/>
  <c r="AA920"/>
  <c r="Y920"/>
  <c r="W920"/>
  <c r="U920"/>
  <c r="S920"/>
  <c r="Q920"/>
  <c r="O920"/>
  <c r="M920"/>
  <c r="K920"/>
  <c r="F920"/>
  <c r="E920"/>
  <c r="AG919"/>
  <c r="AE919"/>
  <c r="AC919"/>
  <c r="AA919"/>
  <c r="Y919"/>
  <c r="W919"/>
  <c r="U919"/>
  <c r="S919"/>
  <c r="Q919"/>
  <c r="O919"/>
  <c r="M919"/>
  <c r="K919"/>
  <c r="E919"/>
  <c r="G919" s="1"/>
  <c r="R918"/>
  <c r="N918"/>
  <c r="L918"/>
  <c r="AG916"/>
  <c r="AE916"/>
  <c r="AC916"/>
  <c r="AA916"/>
  <c r="Y916"/>
  <c r="W916"/>
  <c r="U916"/>
  <c r="S916"/>
  <c r="Q916"/>
  <c r="O916"/>
  <c r="M916"/>
  <c r="K916"/>
  <c r="F916"/>
  <c r="E916"/>
  <c r="AG915"/>
  <c r="AE915"/>
  <c r="AC915"/>
  <c r="AA915"/>
  <c r="Y915"/>
  <c r="W915"/>
  <c r="U915"/>
  <c r="S915"/>
  <c r="Q915"/>
  <c r="O915"/>
  <c r="M915"/>
  <c r="K915"/>
  <c r="F915"/>
  <c r="E915"/>
  <c r="H915" s="1"/>
  <c r="AG914"/>
  <c r="AE914"/>
  <c r="AC914"/>
  <c r="AA914"/>
  <c r="Y914"/>
  <c r="W914"/>
  <c r="U914"/>
  <c r="S914"/>
  <c r="Q914"/>
  <c r="O914"/>
  <c r="M914"/>
  <c r="K914"/>
  <c r="F914"/>
  <c r="E914"/>
  <c r="AG913"/>
  <c r="AE913"/>
  <c r="AC913"/>
  <c r="AA913"/>
  <c r="Y913"/>
  <c r="W913"/>
  <c r="U913"/>
  <c r="S913"/>
  <c r="Q913"/>
  <c r="O913"/>
  <c r="M913"/>
  <c r="K913"/>
  <c r="E913"/>
  <c r="G913" s="1"/>
  <c r="AG912"/>
  <c r="AE912"/>
  <c r="AC912"/>
  <c r="AA912"/>
  <c r="Y912"/>
  <c r="W912"/>
  <c r="U912"/>
  <c r="S912"/>
  <c r="Q912"/>
  <c r="O912"/>
  <c r="M912"/>
  <c r="K912"/>
  <c r="F912"/>
  <c r="E912"/>
  <c r="AG911"/>
  <c r="AE911"/>
  <c r="AC911"/>
  <c r="AA911"/>
  <c r="Y911"/>
  <c r="W911"/>
  <c r="U911"/>
  <c r="S911"/>
  <c r="Q911"/>
  <c r="O911"/>
  <c r="M911"/>
  <c r="K911"/>
  <c r="F911"/>
  <c r="E911"/>
  <c r="H911" s="1"/>
  <c r="AG910"/>
  <c r="AE910"/>
  <c r="AC910"/>
  <c r="AA910"/>
  <c r="Y910"/>
  <c r="W910"/>
  <c r="U910"/>
  <c r="S910"/>
  <c r="Q910"/>
  <c r="O910"/>
  <c r="M910"/>
  <c r="K910"/>
  <c r="F910"/>
  <c r="E910"/>
  <c r="AG909"/>
  <c r="AE909"/>
  <c r="AC909"/>
  <c r="AA909"/>
  <c r="Y909"/>
  <c r="W909"/>
  <c r="U909"/>
  <c r="S909"/>
  <c r="Q909"/>
  <c r="O909"/>
  <c r="M909"/>
  <c r="K909"/>
  <c r="E909"/>
  <c r="G909" s="1"/>
  <c r="R908"/>
  <c r="N908"/>
  <c r="L908"/>
  <c r="AG906"/>
  <c r="AE906"/>
  <c r="AC906"/>
  <c r="AA906"/>
  <c r="Y906"/>
  <c r="W906"/>
  <c r="U906"/>
  <c r="S906"/>
  <c r="Q906"/>
  <c r="O906"/>
  <c r="M906"/>
  <c r="K906"/>
  <c r="F906"/>
  <c r="E906"/>
  <c r="AG904"/>
  <c r="AE904"/>
  <c r="AC904"/>
  <c r="AA904"/>
  <c r="Y904"/>
  <c r="W904"/>
  <c r="U904"/>
  <c r="S904"/>
  <c r="Q904"/>
  <c r="O904"/>
  <c r="M904"/>
  <c r="K904"/>
  <c r="E904"/>
  <c r="H904" s="1"/>
  <c r="AG903"/>
  <c r="AE903"/>
  <c r="AC903"/>
  <c r="AA903"/>
  <c r="Y903"/>
  <c r="W903"/>
  <c r="U903"/>
  <c r="S903"/>
  <c r="Q903"/>
  <c r="O903"/>
  <c r="M903"/>
  <c r="K903"/>
  <c r="F903"/>
  <c r="E903"/>
  <c r="AG902"/>
  <c r="AE902"/>
  <c r="AC902"/>
  <c r="AA902"/>
  <c r="Y902"/>
  <c r="W902"/>
  <c r="U902"/>
  <c r="S902"/>
  <c r="Q902"/>
  <c r="O902"/>
  <c r="M902"/>
  <c r="K902"/>
  <c r="F902"/>
  <c r="E902"/>
  <c r="G902" s="1"/>
  <c r="R901"/>
  <c r="N901"/>
  <c r="L901"/>
  <c r="AG899"/>
  <c r="AG898" s="1"/>
  <c r="AE899"/>
  <c r="AE898" s="1"/>
  <c r="AC899"/>
  <c r="AC898" s="1"/>
  <c r="AA899"/>
  <c r="AA898" s="1"/>
  <c r="Y899"/>
  <c r="Y898" s="1"/>
  <c r="W899"/>
  <c r="W898" s="1"/>
  <c r="U899"/>
  <c r="U898" s="1"/>
  <c r="S899"/>
  <c r="S898" s="1"/>
  <c r="Q899"/>
  <c r="Q898" s="1"/>
  <c r="O899"/>
  <c r="O898" s="1"/>
  <c r="M899"/>
  <c r="M898" s="1"/>
  <c r="K899"/>
  <c r="K898" s="1"/>
  <c r="F899"/>
  <c r="F898" s="1"/>
  <c r="E899"/>
  <c r="E898" s="1"/>
  <c r="R898"/>
  <c r="N898"/>
  <c r="L898"/>
  <c r="AG896"/>
  <c r="AE896"/>
  <c r="AC896"/>
  <c r="AA896"/>
  <c r="Y896"/>
  <c r="W896"/>
  <c r="U896"/>
  <c r="S896"/>
  <c r="Q896"/>
  <c r="O896"/>
  <c r="M896"/>
  <c r="K896"/>
  <c r="F896"/>
  <c r="E896"/>
  <c r="H896" s="1"/>
  <c r="AG895"/>
  <c r="AE895"/>
  <c r="AC895"/>
  <c r="AA895"/>
  <c r="Y895"/>
  <c r="W895"/>
  <c r="U895"/>
  <c r="S895"/>
  <c r="Q895"/>
  <c r="O895"/>
  <c r="M895"/>
  <c r="K895"/>
  <c r="F895"/>
  <c r="E895"/>
  <c r="AG894"/>
  <c r="AE894"/>
  <c r="AC894"/>
  <c r="AA894"/>
  <c r="Y894"/>
  <c r="W894"/>
  <c r="U894"/>
  <c r="S894"/>
  <c r="Q894"/>
  <c r="O894"/>
  <c r="M894"/>
  <c r="K894"/>
  <c r="F894"/>
  <c r="E894"/>
  <c r="H894" s="1"/>
  <c r="AG893"/>
  <c r="AE893"/>
  <c r="AC893"/>
  <c r="AA893"/>
  <c r="Y893"/>
  <c r="W893"/>
  <c r="U893"/>
  <c r="S893"/>
  <c r="Q893"/>
  <c r="O893"/>
  <c r="M893"/>
  <c r="K893"/>
  <c r="F893"/>
  <c r="E893"/>
  <c r="H893" s="1"/>
  <c r="AG892"/>
  <c r="AE892"/>
  <c r="AC892"/>
  <c r="AA892"/>
  <c r="Y892"/>
  <c r="W892"/>
  <c r="U892"/>
  <c r="S892"/>
  <c r="Q892"/>
  <c r="O892"/>
  <c r="M892"/>
  <c r="K892"/>
  <c r="F892"/>
  <c r="E892"/>
  <c r="AG891"/>
  <c r="AE891"/>
  <c r="AC891"/>
  <c r="AA891"/>
  <c r="Y891"/>
  <c r="W891"/>
  <c r="U891"/>
  <c r="S891"/>
  <c r="Q891"/>
  <c r="O891"/>
  <c r="M891"/>
  <c r="K891"/>
  <c r="F891"/>
  <c r="E891"/>
  <c r="AG890"/>
  <c r="AE890"/>
  <c r="AC890"/>
  <c r="AA890"/>
  <c r="Y890"/>
  <c r="W890"/>
  <c r="U890"/>
  <c r="S890"/>
  <c r="Q890"/>
  <c r="O890"/>
  <c r="M890"/>
  <c r="K890"/>
  <c r="F890"/>
  <c r="E890"/>
  <c r="G890" s="1"/>
  <c r="R889"/>
  <c r="N889"/>
  <c r="L889"/>
  <c r="AG887"/>
  <c r="AE887"/>
  <c r="AC887"/>
  <c r="AA887"/>
  <c r="Y887"/>
  <c r="W887"/>
  <c r="U887"/>
  <c r="S887"/>
  <c r="Q887"/>
  <c r="O887"/>
  <c r="M887"/>
  <c r="K887"/>
  <c r="F887"/>
  <c r="E887"/>
  <c r="G887" s="1"/>
  <c r="AG886"/>
  <c r="AE886"/>
  <c r="AC886"/>
  <c r="AA886"/>
  <c r="Y886"/>
  <c r="W886"/>
  <c r="U886"/>
  <c r="S886"/>
  <c r="Q886"/>
  <c r="O886"/>
  <c r="M886"/>
  <c r="K886"/>
  <c r="F886"/>
  <c r="E886"/>
  <c r="G886" s="1"/>
  <c r="R885"/>
  <c r="N885"/>
  <c r="L885"/>
  <c r="AG883"/>
  <c r="AG882" s="1"/>
  <c r="AE883"/>
  <c r="AE882" s="1"/>
  <c r="AC883"/>
  <c r="AC882" s="1"/>
  <c r="AA883"/>
  <c r="AA882" s="1"/>
  <c r="Y883"/>
  <c r="Y882" s="1"/>
  <c r="W883"/>
  <c r="W882" s="1"/>
  <c r="U883"/>
  <c r="U882" s="1"/>
  <c r="S883"/>
  <c r="S882" s="1"/>
  <c r="Q883"/>
  <c r="Q882" s="1"/>
  <c r="O883"/>
  <c r="O882" s="1"/>
  <c r="M883"/>
  <c r="M882" s="1"/>
  <c r="K883"/>
  <c r="K882" s="1"/>
  <c r="F883"/>
  <c r="E883"/>
  <c r="R882"/>
  <c r="N882"/>
  <c r="L882"/>
  <c r="AG880"/>
  <c r="AE880"/>
  <c r="AC880"/>
  <c r="AA880"/>
  <c r="Y880"/>
  <c r="W880"/>
  <c r="U880"/>
  <c r="S880"/>
  <c r="Q880"/>
  <c r="O880"/>
  <c r="M880"/>
  <c r="K880"/>
  <c r="F880"/>
  <c r="E880"/>
  <c r="AG879"/>
  <c r="AE879"/>
  <c r="AC879"/>
  <c r="AA879"/>
  <c r="Y879"/>
  <c r="W879"/>
  <c r="U879"/>
  <c r="S879"/>
  <c r="Q879"/>
  <c r="O879"/>
  <c r="M879"/>
  <c r="K879"/>
  <c r="F879"/>
  <c r="E879"/>
  <c r="G879" s="1"/>
  <c r="AG877"/>
  <c r="AE877"/>
  <c r="AC877"/>
  <c r="AA877"/>
  <c r="Y877"/>
  <c r="W877"/>
  <c r="U877"/>
  <c r="S877"/>
  <c r="Q877"/>
  <c r="O877"/>
  <c r="M877"/>
  <c r="K877"/>
  <c r="E877"/>
  <c r="H877" s="1"/>
  <c r="R876"/>
  <c r="N876"/>
  <c r="AG874"/>
  <c r="AE874"/>
  <c r="AC874"/>
  <c r="AA874"/>
  <c r="Y874"/>
  <c r="W874"/>
  <c r="U874"/>
  <c r="S874"/>
  <c r="Q874"/>
  <c r="O874"/>
  <c r="M874"/>
  <c r="K874"/>
  <c r="F874"/>
  <c r="E874"/>
  <c r="H874" s="1"/>
  <c r="AG873"/>
  <c r="AE873"/>
  <c r="AC873"/>
  <c r="AA873"/>
  <c r="Y873"/>
  <c r="W873"/>
  <c r="U873"/>
  <c r="S873"/>
  <c r="Q873"/>
  <c r="O873"/>
  <c r="M873"/>
  <c r="K873"/>
  <c r="F873"/>
  <c r="E873"/>
  <c r="AG872"/>
  <c r="AE872"/>
  <c r="AC872"/>
  <c r="AA872"/>
  <c r="Y872"/>
  <c r="W872"/>
  <c r="U872"/>
  <c r="S872"/>
  <c r="Q872"/>
  <c r="O872"/>
  <c r="M872"/>
  <c r="K872"/>
  <c r="F872"/>
  <c r="E872"/>
  <c r="AG871"/>
  <c r="AE871"/>
  <c r="AC871"/>
  <c r="AA871"/>
  <c r="Y871"/>
  <c r="W871"/>
  <c r="U871"/>
  <c r="S871"/>
  <c r="Q871"/>
  <c r="O871"/>
  <c r="M871"/>
  <c r="K871"/>
  <c r="F871"/>
  <c r="E871"/>
  <c r="AG870"/>
  <c r="AE870"/>
  <c r="AC870"/>
  <c r="AA870"/>
  <c r="Y870"/>
  <c r="W870"/>
  <c r="U870"/>
  <c r="S870"/>
  <c r="Q870"/>
  <c r="O870"/>
  <c r="M870"/>
  <c r="K870"/>
  <c r="F870"/>
  <c r="E870"/>
  <c r="H870" s="1"/>
  <c r="AG869"/>
  <c r="AE869"/>
  <c r="AC869"/>
  <c r="AA869"/>
  <c r="Y869"/>
  <c r="W869"/>
  <c r="U869"/>
  <c r="S869"/>
  <c r="Q869"/>
  <c r="O869"/>
  <c r="M869"/>
  <c r="K869"/>
  <c r="F869"/>
  <c r="E869"/>
  <c r="AG868"/>
  <c r="AE868"/>
  <c r="AC868"/>
  <c r="AA868"/>
  <c r="Y868"/>
  <c r="W868"/>
  <c r="U868"/>
  <c r="S868"/>
  <c r="Q868"/>
  <c r="O868"/>
  <c r="M868"/>
  <c r="K868"/>
  <c r="F868"/>
  <c r="E868"/>
  <c r="G868" s="1"/>
  <c r="R867"/>
  <c r="N867"/>
  <c r="AG864"/>
  <c r="AE864"/>
  <c r="AC864"/>
  <c r="AA864"/>
  <c r="Y864"/>
  <c r="W864"/>
  <c r="U864"/>
  <c r="S864"/>
  <c r="Q864"/>
  <c r="O864"/>
  <c r="M864"/>
  <c r="K864"/>
  <c r="F864"/>
  <c r="E864"/>
  <c r="AG863"/>
  <c r="AE863"/>
  <c r="AC863"/>
  <c r="AA863"/>
  <c r="Y863"/>
  <c r="W863"/>
  <c r="U863"/>
  <c r="S863"/>
  <c r="Q863"/>
  <c r="O863"/>
  <c r="M863"/>
  <c r="K863"/>
  <c r="F863"/>
  <c r="E863"/>
  <c r="R862"/>
  <c r="N862"/>
  <c r="AG860"/>
  <c r="AE860"/>
  <c r="AC860"/>
  <c r="AA860"/>
  <c r="Y860"/>
  <c r="W860"/>
  <c r="U860"/>
  <c r="S860"/>
  <c r="Q860"/>
  <c r="O860"/>
  <c r="M860"/>
  <c r="K860"/>
  <c r="F860"/>
  <c r="E860"/>
  <c r="AG859"/>
  <c r="AE859"/>
  <c r="AC859"/>
  <c r="AA859"/>
  <c r="Y859"/>
  <c r="W859"/>
  <c r="U859"/>
  <c r="S859"/>
  <c r="Q859"/>
  <c r="O859"/>
  <c r="M859"/>
  <c r="K859"/>
  <c r="F859"/>
  <c r="E859"/>
  <c r="AG858"/>
  <c r="AE858"/>
  <c r="AC858"/>
  <c r="AA858"/>
  <c r="Y858"/>
  <c r="W858"/>
  <c r="U858"/>
  <c r="S858"/>
  <c r="Q858"/>
  <c r="O858"/>
  <c r="M858"/>
  <c r="K858"/>
  <c r="E858"/>
  <c r="AG855"/>
  <c r="AE855"/>
  <c r="AC855"/>
  <c r="AA855"/>
  <c r="Y855"/>
  <c r="W855"/>
  <c r="U855"/>
  <c r="S855"/>
  <c r="Q855"/>
  <c r="O855"/>
  <c r="M855"/>
  <c r="K855"/>
  <c r="F855"/>
  <c r="E855"/>
  <c r="H855" s="1"/>
  <c r="AG854"/>
  <c r="AE854"/>
  <c r="AC854"/>
  <c r="AA854"/>
  <c r="Y854"/>
  <c r="W854"/>
  <c r="U854"/>
  <c r="S854"/>
  <c r="Q854"/>
  <c r="O854"/>
  <c r="M854"/>
  <c r="K854"/>
  <c r="F854"/>
  <c r="E854"/>
  <c r="AG853"/>
  <c r="AE853"/>
  <c r="AC853"/>
  <c r="AA853"/>
  <c r="Y853"/>
  <c r="W853"/>
  <c r="U853"/>
  <c r="S853"/>
  <c r="Q853"/>
  <c r="O853"/>
  <c r="M853"/>
  <c r="K853"/>
  <c r="F853"/>
  <c r="E853"/>
  <c r="G853" s="1"/>
  <c r="AG852"/>
  <c r="AE852"/>
  <c r="AC852"/>
  <c r="AA852"/>
  <c r="Y852"/>
  <c r="W852"/>
  <c r="U852"/>
  <c r="S852"/>
  <c r="Q852"/>
  <c r="O852"/>
  <c r="M852"/>
  <c r="K852"/>
  <c r="E852"/>
  <c r="H852" s="1"/>
  <c r="AG849"/>
  <c r="AE849"/>
  <c r="AC849"/>
  <c r="AA849"/>
  <c r="Y849"/>
  <c r="W849"/>
  <c r="U849"/>
  <c r="S849"/>
  <c r="Q849"/>
  <c r="O849"/>
  <c r="M849"/>
  <c r="K849"/>
  <c r="F849"/>
  <c r="E849"/>
  <c r="AG848"/>
  <c r="AE848"/>
  <c r="AC848"/>
  <c r="AA848"/>
  <c r="Y848"/>
  <c r="W848"/>
  <c r="U848"/>
  <c r="S848"/>
  <c r="Q848"/>
  <c r="O848"/>
  <c r="M848"/>
  <c r="K848"/>
  <c r="F848"/>
  <c r="E848"/>
  <c r="H848" s="1"/>
  <c r="AG847"/>
  <c r="AE847"/>
  <c r="AC847"/>
  <c r="AA847"/>
  <c r="Y847"/>
  <c r="W847"/>
  <c r="U847"/>
  <c r="S847"/>
  <c r="Q847"/>
  <c r="O847"/>
  <c r="M847"/>
  <c r="K847"/>
  <c r="E847"/>
  <c r="G847" s="1"/>
  <c r="AG844"/>
  <c r="AE844"/>
  <c r="AC844"/>
  <c r="AA844"/>
  <c r="Y844"/>
  <c r="W844"/>
  <c r="U844"/>
  <c r="S844"/>
  <c r="Q844"/>
  <c r="O844"/>
  <c r="M844"/>
  <c r="K844"/>
  <c r="F844"/>
  <c r="E844"/>
  <c r="G844" s="1"/>
  <c r="AG843"/>
  <c r="AE843"/>
  <c r="AC843"/>
  <c r="AA843"/>
  <c r="Y843"/>
  <c r="W843"/>
  <c r="U843"/>
  <c r="S843"/>
  <c r="Q843"/>
  <c r="O843"/>
  <c r="M843"/>
  <c r="K843"/>
  <c r="E843"/>
  <c r="AG842"/>
  <c r="AE842"/>
  <c r="AC842"/>
  <c r="AA842"/>
  <c r="Y842"/>
  <c r="W842"/>
  <c r="U842"/>
  <c r="S842"/>
  <c r="Q842"/>
  <c r="O842"/>
  <c r="M842"/>
  <c r="K842"/>
  <c r="F842"/>
  <c r="E842"/>
  <c r="AG839"/>
  <c r="AE839"/>
  <c r="AC839"/>
  <c r="AA839"/>
  <c r="Y839"/>
  <c r="W839"/>
  <c r="U839"/>
  <c r="S839"/>
  <c r="Q839"/>
  <c r="O839"/>
  <c r="M839"/>
  <c r="K839"/>
  <c r="F839"/>
  <c r="E839"/>
  <c r="AG838"/>
  <c r="AE838"/>
  <c r="AC838"/>
  <c r="AA838"/>
  <c r="Y838"/>
  <c r="W838"/>
  <c r="U838"/>
  <c r="S838"/>
  <c r="Q838"/>
  <c r="O838"/>
  <c r="M838"/>
  <c r="K838"/>
  <c r="F838"/>
  <c r="E838"/>
  <c r="AG837"/>
  <c r="AE837"/>
  <c r="AC837"/>
  <c r="AA837"/>
  <c r="Y837"/>
  <c r="W837"/>
  <c r="U837"/>
  <c r="S837"/>
  <c r="Q837"/>
  <c r="O837"/>
  <c r="M837"/>
  <c r="K837"/>
  <c r="E837"/>
  <c r="G837" s="1"/>
  <c r="AG834"/>
  <c r="AE834"/>
  <c r="AC834"/>
  <c r="AA834"/>
  <c r="Y834"/>
  <c r="W834"/>
  <c r="U834"/>
  <c r="S834"/>
  <c r="Q834"/>
  <c r="O834"/>
  <c r="M834"/>
  <c r="K834"/>
  <c r="F834"/>
  <c r="E834"/>
  <c r="AG833"/>
  <c r="AE833"/>
  <c r="AC833"/>
  <c r="AA833"/>
  <c r="Y833"/>
  <c r="W833"/>
  <c r="U833"/>
  <c r="S833"/>
  <c r="Q833"/>
  <c r="O833"/>
  <c r="M833"/>
  <c r="K833"/>
  <c r="F833"/>
  <c r="E833"/>
  <c r="G833" s="1"/>
  <c r="AG830"/>
  <c r="AE830"/>
  <c r="AC830"/>
  <c r="AA830"/>
  <c r="Y830"/>
  <c r="W830"/>
  <c r="U830"/>
  <c r="S830"/>
  <c r="Q830"/>
  <c r="O830"/>
  <c r="M830"/>
  <c r="K830"/>
  <c r="F830"/>
  <c r="E830"/>
  <c r="AG829"/>
  <c r="AE829"/>
  <c r="AC829"/>
  <c r="AA829"/>
  <c r="Y829"/>
  <c r="W829"/>
  <c r="U829"/>
  <c r="S829"/>
  <c r="Q829"/>
  <c r="O829"/>
  <c r="M829"/>
  <c r="K829"/>
  <c r="E829"/>
  <c r="H829" s="1"/>
  <c r="AG827"/>
  <c r="AE827"/>
  <c r="AC827"/>
  <c r="AA827"/>
  <c r="Y827"/>
  <c r="W827"/>
  <c r="U827"/>
  <c r="S827"/>
  <c r="Q827"/>
  <c r="O827"/>
  <c r="M827"/>
  <c r="K827"/>
  <c r="F827"/>
  <c r="E827"/>
  <c r="AG826"/>
  <c r="AE826"/>
  <c r="AC826"/>
  <c r="AA826"/>
  <c r="Y826"/>
  <c r="W826"/>
  <c r="U826"/>
  <c r="S826"/>
  <c r="Q826"/>
  <c r="O826"/>
  <c r="M826"/>
  <c r="K826"/>
  <c r="E826"/>
  <c r="H826" s="1"/>
  <c r="AG825"/>
  <c r="AE825"/>
  <c r="AC825"/>
  <c r="AA825"/>
  <c r="Y825"/>
  <c r="W825"/>
  <c r="U825"/>
  <c r="S825"/>
  <c r="Q825"/>
  <c r="O825"/>
  <c r="M825"/>
  <c r="K825"/>
  <c r="F825"/>
  <c r="E825"/>
  <c r="AG824"/>
  <c r="AE824"/>
  <c r="AC824"/>
  <c r="AA824"/>
  <c r="Y824"/>
  <c r="W824"/>
  <c r="U824"/>
  <c r="S824"/>
  <c r="Q824"/>
  <c r="O824"/>
  <c r="M824"/>
  <c r="K824"/>
  <c r="E824"/>
  <c r="AG823"/>
  <c r="AE823"/>
  <c r="AC823"/>
  <c r="AA823"/>
  <c r="Y823"/>
  <c r="W823"/>
  <c r="U823"/>
  <c r="S823"/>
  <c r="Q823"/>
  <c r="O823"/>
  <c r="M823"/>
  <c r="K823"/>
  <c r="F823"/>
  <c r="E823"/>
  <c r="AG822"/>
  <c r="AE822"/>
  <c r="AC822"/>
  <c r="AA822"/>
  <c r="Y822"/>
  <c r="W822"/>
  <c r="U822"/>
  <c r="S822"/>
  <c r="Q822"/>
  <c r="O822"/>
  <c r="M822"/>
  <c r="K822"/>
  <c r="F822"/>
  <c r="E822"/>
  <c r="G822" s="1"/>
  <c r="AG816"/>
  <c r="AE816"/>
  <c r="AC816"/>
  <c r="AA816"/>
  <c r="Y816"/>
  <c r="W816"/>
  <c r="U816"/>
  <c r="S816"/>
  <c r="Q816"/>
  <c r="O816"/>
  <c r="M816"/>
  <c r="K816"/>
  <c r="F816"/>
  <c r="E816"/>
  <c r="G816" s="1"/>
  <c r="AG815"/>
  <c r="AE815"/>
  <c r="AC815"/>
  <c r="AA815"/>
  <c r="Y815"/>
  <c r="W815"/>
  <c r="U815"/>
  <c r="S815"/>
  <c r="Q815"/>
  <c r="O815"/>
  <c r="M815"/>
  <c r="K815"/>
  <c r="F815"/>
  <c r="E815"/>
  <c r="AG814"/>
  <c r="AE814"/>
  <c r="AC814"/>
  <c r="AA814"/>
  <c r="Y814"/>
  <c r="W814"/>
  <c r="U814"/>
  <c r="S814"/>
  <c r="Q814"/>
  <c r="O814"/>
  <c r="M814"/>
  <c r="K814"/>
  <c r="E814"/>
  <c r="AG813"/>
  <c r="AE813"/>
  <c r="AC813"/>
  <c r="AA813"/>
  <c r="Y813"/>
  <c r="W813"/>
  <c r="U813"/>
  <c r="S813"/>
  <c r="Q813"/>
  <c r="O813"/>
  <c r="M813"/>
  <c r="K813"/>
  <c r="E813"/>
  <c r="G813" s="1"/>
  <c r="AG810"/>
  <c r="AE810"/>
  <c r="AC810"/>
  <c r="AA810"/>
  <c r="Y810"/>
  <c r="W810"/>
  <c r="U810"/>
  <c r="S810"/>
  <c r="Q810"/>
  <c r="O810"/>
  <c r="M810"/>
  <c r="K810"/>
  <c r="F810"/>
  <c r="E810"/>
  <c r="AG809"/>
  <c r="AE809"/>
  <c r="AC809"/>
  <c r="AA809"/>
  <c r="Y809"/>
  <c r="W809"/>
  <c r="U809"/>
  <c r="S809"/>
  <c r="Q809"/>
  <c r="O809"/>
  <c r="M809"/>
  <c r="K809"/>
  <c r="E809"/>
  <c r="G809" s="1"/>
  <c r="AG806"/>
  <c r="AE806"/>
  <c r="AC806"/>
  <c r="AA806"/>
  <c r="Y806"/>
  <c r="W806"/>
  <c r="U806"/>
  <c r="S806"/>
  <c r="Q806"/>
  <c r="O806"/>
  <c r="M806"/>
  <c r="K806"/>
  <c r="F806"/>
  <c r="E806"/>
  <c r="AG805"/>
  <c r="AE805"/>
  <c r="AC805"/>
  <c r="AA805"/>
  <c r="Y805"/>
  <c r="W805"/>
  <c r="U805"/>
  <c r="S805"/>
  <c r="Q805"/>
  <c r="O805"/>
  <c r="M805"/>
  <c r="K805"/>
  <c r="E805"/>
  <c r="H805" s="1"/>
  <c r="AG804"/>
  <c r="AE804"/>
  <c r="AC804"/>
  <c r="AA804"/>
  <c r="Y804"/>
  <c r="W804"/>
  <c r="U804"/>
  <c r="S804"/>
  <c r="Q804"/>
  <c r="O804"/>
  <c r="M804"/>
  <c r="K804"/>
  <c r="F804"/>
  <c r="E804"/>
  <c r="AG803"/>
  <c r="AE803"/>
  <c r="AC803"/>
  <c r="AA803"/>
  <c r="Y803"/>
  <c r="W803"/>
  <c r="U803"/>
  <c r="S803"/>
  <c r="Q803"/>
  <c r="O803"/>
  <c r="M803"/>
  <c r="K803"/>
  <c r="E803"/>
  <c r="H803" s="1"/>
  <c r="AG802"/>
  <c r="AE802"/>
  <c r="AC802"/>
  <c r="AA802"/>
  <c r="Y802"/>
  <c r="W802"/>
  <c r="U802"/>
  <c r="S802"/>
  <c r="Q802"/>
  <c r="O802"/>
  <c r="M802"/>
  <c r="K802"/>
  <c r="F802"/>
  <c r="E802"/>
  <c r="AG801"/>
  <c r="AE801"/>
  <c r="AC801"/>
  <c r="AA801"/>
  <c r="Y801"/>
  <c r="W801"/>
  <c r="U801"/>
  <c r="S801"/>
  <c r="Q801"/>
  <c r="O801"/>
  <c r="M801"/>
  <c r="K801"/>
  <c r="F801"/>
  <c r="E801"/>
  <c r="AG800"/>
  <c r="AE800"/>
  <c r="AC800"/>
  <c r="AA800"/>
  <c r="Y800"/>
  <c r="W800"/>
  <c r="U800"/>
  <c r="S800"/>
  <c r="Q800"/>
  <c r="O800"/>
  <c r="M800"/>
  <c r="K800"/>
  <c r="F800"/>
  <c r="E800"/>
  <c r="AG799"/>
  <c r="AE799"/>
  <c r="AC799"/>
  <c r="AA799"/>
  <c r="Y799"/>
  <c r="W799"/>
  <c r="U799"/>
  <c r="S799"/>
  <c r="Q799"/>
  <c r="O799"/>
  <c r="M799"/>
  <c r="K799"/>
  <c r="F799"/>
  <c r="E799"/>
  <c r="G799" s="1"/>
  <c r="AG796"/>
  <c r="AE796"/>
  <c r="AC796"/>
  <c r="AA796"/>
  <c r="Y796"/>
  <c r="W796"/>
  <c r="U796"/>
  <c r="S796"/>
  <c r="Q796"/>
  <c r="O796"/>
  <c r="M796"/>
  <c r="K796"/>
  <c r="F796"/>
  <c r="E796"/>
  <c r="AG795"/>
  <c r="AE795"/>
  <c r="AC795"/>
  <c r="AA795"/>
  <c r="Y795"/>
  <c r="W795"/>
  <c r="U795"/>
  <c r="S795"/>
  <c r="Q795"/>
  <c r="O795"/>
  <c r="M795"/>
  <c r="K795"/>
  <c r="F795"/>
  <c r="E795"/>
  <c r="AG794"/>
  <c r="AE794"/>
  <c r="AC794"/>
  <c r="AA794"/>
  <c r="Y794"/>
  <c r="W794"/>
  <c r="U794"/>
  <c r="S794"/>
  <c r="Q794"/>
  <c r="O794"/>
  <c r="M794"/>
  <c r="K794"/>
  <c r="F794"/>
  <c r="E794"/>
  <c r="H794" s="1"/>
  <c r="AG791"/>
  <c r="AE791"/>
  <c r="AC791"/>
  <c r="AA791"/>
  <c r="Y791"/>
  <c r="W791"/>
  <c r="U791"/>
  <c r="S791"/>
  <c r="Q791"/>
  <c r="O791"/>
  <c r="M791"/>
  <c r="K791"/>
  <c r="F791"/>
  <c r="E791"/>
  <c r="AG790"/>
  <c r="AE790"/>
  <c r="AC790"/>
  <c r="AA790"/>
  <c r="Y790"/>
  <c r="W790"/>
  <c r="U790"/>
  <c r="S790"/>
  <c r="Q790"/>
  <c r="O790"/>
  <c r="M790"/>
  <c r="K790"/>
  <c r="F790"/>
  <c r="E790"/>
  <c r="AG787"/>
  <c r="AE787"/>
  <c r="AC787"/>
  <c r="AA787"/>
  <c r="Y787"/>
  <c r="W787"/>
  <c r="U787"/>
  <c r="S787"/>
  <c r="Q787"/>
  <c r="O787"/>
  <c r="M787"/>
  <c r="K787"/>
  <c r="F787"/>
  <c r="E787"/>
  <c r="H787" s="1"/>
  <c r="AG786"/>
  <c r="AE786"/>
  <c r="AC786"/>
  <c r="AA786"/>
  <c r="Y786"/>
  <c r="W786"/>
  <c r="U786"/>
  <c r="S786"/>
  <c r="Q786"/>
  <c r="O786"/>
  <c r="M786"/>
  <c r="K786"/>
  <c r="F786"/>
  <c r="E786"/>
  <c r="AG785"/>
  <c r="AE785"/>
  <c r="AC785"/>
  <c r="AA785"/>
  <c r="Y785"/>
  <c r="W785"/>
  <c r="U785"/>
  <c r="S785"/>
  <c r="Q785"/>
  <c r="O785"/>
  <c r="M785"/>
  <c r="K785"/>
  <c r="F785"/>
  <c r="E785"/>
  <c r="H785" s="1"/>
  <c r="AG784"/>
  <c r="AE784"/>
  <c r="AC784"/>
  <c r="AA784"/>
  <c r="Y784"/>
  <c r="W784"/>
  <c r="U784"/>
  <c r="S784"/>
  <c r="Q784"/>
  <c r="O784"/>
  <c r="M784"/>
  <c r="K784"/>
  <c r="E784"/>
  <c r="G784" s="1"/>
  <c r="AG783"/>
  <c r="AE783"/>
  <c r="AC783"/>
  <c r="AA783"/>
  <c r="Y783"/>
  <c r="W783"/>
  <c r="U783"/>
  <c r="S783"/>
  <c r="Q783"/>
  <c r="O783"/>
  <c r="M783"/>
  <c r="K783"/>
  <c r="F783"/>
  <c r="E783"/>
  <c r="G783" s="1"/>
  <c r="AG780"/>
  <c r="AE780"/>
  <c r="AC780"/>
  <c r="AA780"/>
  <c r="Y780"/>
  <c r="W780"/>
  <c r="U780"/>
  <c r="S780"/>
  <c r="Q780"/>
  <c r="O780"/>
  <c r="M780"/>
  <c r="K780"/>
  <c r="F780"/>
  <c r="E780"/>
  <c r="AG778"/>
  <c r="AE778"/>
  <c r="AC778"/>
  <c r="AA778"/>
  <c r="Y778"/>
  <c r="W778"/>
  <c r="U778"/>
  <c r="S778"/>
  <c r="Q778"/>
  <c r="O778"/>
  <c r="M778"/>
  <c r="K778"/>
  <c r="F778"/>
  <c r="E778"/>
  <c r="H778" s="1"/>
  <c r="AG777"/>
  <c r="AE777"/>
  <c r="AC777"/>
  <c r="AA777"/>
  <c r="Y777"/>
  <c r="W777"/>
  <c r="U777"/>
  <c r="S777"/>
  <c r="Q777"/>
  <c r="O777"/>
  <c r="M777"/>
  <c r="K777"/>
  <c r="E777"/>
  <c r="AG776"/>
  <c r="AE776"/>
  <c r="AC776"/>
  <c r="AA776"/>
  <c r="Y776"/>
  <c r="W776"/>
  <c r="U776"/>
  <c r="S776"/>
  <c r="Q776"/>
  <c r="O776"/>
  <c r="M776"/>
  <c r="K776"/>
  <c r="F776"/>
  <c r="E776"/>
  <c r="AG775"/>
  <c r="AE775"/>
  <c r="AC775"/>
  <c r="AA775"/>
  <c r="Y775"/>
  <c r="W775"/>
  <c r="U775"/>
  <c r="S775"/>
  <c r="Q775"/>
  <c r="O775"/>
  <c r="M775"/>
  <c r="K775"/>
  <c r="F775"/>
  <c r="E775"/>
  <c r="AG774"/>
  <c r="AE774"/>
  <c r="AC774"/>
  <c r="AA774"/>
  <c r="Y774"/>
  <c r="W774"/>
  <c r="U774"/>
  <c r="S774"/>
  <c r="Q774"/>
  <c r="O774"/>
  <c r="M774"/>
  <c r="K774"/>
  <c r="F774"/>
  <c r="E774"/>
  <c r="H774" s="1"/>
  <c r="AG773"/>
  <c r="AE773"/>
  <c r="AC773"/>
  <c r="AA773"/>
  <c r="Y773"/>
  <c r="W773"/>
  <c r="U773"/>
  <c r="S773"/>
  <c r="Q773"/>
  <c r="O773"/>
  <c r="M773"/>
  <c r="K773"/>
  <c r="E773"/>
  <c r="H773" s="1"/>
  <c r="AG772"/>
  <c r="AE772"/>
  <c r="AC772"/>
  <c r="AA772"/>
  <c r="Y772"/>
  <c r="W772"/>
  <c r="U772"/>
  <c r="S772"/>
  <c r="Q772"/>
  <c r="O772"/>
  <c r="M772"/>
  <c r="K772"/>
  <c r="E772"/>
  <c r="G772" s="1"/>
  <c r="AG769"/>
  <c r="AE769"/>
  <c r="AC769"/>
  <c r="AA769"/>
  <c r="Y769"/>
  <c r="W769"/>
  <c r="U769"/>
  <c r="S769"/>
  <c r="Q769"/>
  <c r="O769"/>
  <c r="M769"/>
  <c r="K769"/>
  <c r="F769"/>
  <c r="E769"/>
  <c r="AG768"/>
  <c r="AE768"/>
  <c r="AC768"/>
  <c r="AA768"/>
  <c r="Y768"/>
  <c r="W768"/>
  <c r="U768"/>
  <c r="S768"/>
  <c r="Q768"/>
  <c r="O768"/>
  <c r="M768"/>
  <c r="K768"/>
  <c r="E768"/>
  <c r="H768" s="1"/>
  <c r="AG767"/>
  <c r="AE767"/>
  <c r="AC767"/>
  <c r="AA767"/>
  <c r="Y767"/>
  <c r="W767"/>
  <c r="U767"/>
  <c r="S767"/>
  <c r="Q767"/>
  <c r="O767"/>
  <c r="M767"/>
  <c r="K767"/>
  <c r="F767"/>
  <c r="E767"/>
  <c r="AG766"/>
  <c r="AE766"/>
  <c r="AC766"/>
  <c r="AA766"/>
  <c r="Y766"/>
  <c r="W766"/>
  <c r="U766"/>
  <c r="S766"/>
  <c r="Q766"/>
  <c r="O766"/>
  <c r="M766"/>
  <c r="K766"/>
  <c r="F766"/>
  <c r="E766"/>
  <c r="G766" s="1"/>
  <c r="AG764"/>
  <c r="AE764"/>
  <c r="AC764"/>
  <c r="AA764"/>
  <c r="Y764"/>
  <c r="W764"/>
  <c r="U764"/>
  <c r="S764"/>
  <c r="Q764"/>
  <c r="O764"/>
  <c r="M764"/>
  <c r="K764"/>
  <c r="F764"/>
  <c r="E764"/>
  <c r="AG763"/>
  <c r="AE763"/>
  <c r="AC763"/>
  <c r="AA763"/>
  <c r="Y763"/>
  <c r="W763"/>
  <c r="U763"/>
  <c r="S763"/>
  <c r="Q763"/>
  <c r="O763"/>
  <c r="M763"/>
  <c r="K763"/>
  <c r="F763"/>
  <c r="E763"/>
  <c r="G763" s="1"/>
  <c r="AG762"/>
  <c r="AE762"/>
  <c r="AC762"/>
  <c r="AA762"/>
  <c r="Y762"/>
  <c r="W762"/>
  <c r="U762"/>
  <c r="S762"/>
  <c r="Q762"/>
  <c r="O762"/>
  <c r="M762"/>
  <c r="K762"/>
  <c r="F762"/>
  <c r="E762"/>
  <c r="AG761"/>
  <c r="AE761"/>
  <c r="AC761"/>
  <c r="AA761"/>
  <c r="Y761"/>
  <c r="W761"/>
  <c r="U761"/>
  <c r="S761"/>
  <c r="Q761"/>
  <c r="O761"/>
  <c r="M761"/>
  <c r="K761"/>
  <c r="F761"/>
  <c r="E761"/>
  <c r="G761" s="1"/>
  <c r="AG760"/>
  <c r="AE760"/>
  <c r="AC760"/>
  <c r="AA760"/>
  <c r="Y760"/>
  <c r="W760"/>
  <c r="U760"/>
  <c r="S760"/>
  <c r="Q760"/>
  <c r="O760"/>
  <c r="M760"/>
  <c r="K760"/>
  <c r="F760"/>
  <c r="E760"/>
  <c r="G760" s="1"/>
  <c r="AG759"/>
  <c r="AE759"/>
  <c r="AC759"/>
  <c r="AA759"/>
  <c r="Y759"/>
  <c r="W759"/>
  <c r="U759"/>
  <c r="S759"/>
  <c r="Q759"/>
  <c r="O759"/>
  <c r="M759"/>
  <c r="K759"/>
  <c r="E759"/>
  <c r="AG758"/>
  <c r="AE758"/>
  <c r="AC758"/>
  <c r="AA758"/>
  <c r="Y758"/>
  <c r="W758"/>
  <c r="U758"/>
  <c r="S758"/>
  <c r="Q758"/>
  <c r="O758"/>
  <c r="M758"/>
  <c r="K758"/>
  <c r="F758"/>
  <c r="E758"/>
  <c r="AG757"/>
  <c r="AE757"/>
  <c r="AC757"/>
  <c r="AA757"/>
  <c r="Y757"/>
  <c r="W757"/>
  <c r="U757"/>
  <c r="S757"/>
  <c r="Q757"/>
  <c r="O757"/>
  <c r="M757"/>
  <c r="K757"/>
  <c r="F757"/>
  <c r="E757"/>
  <c r="AG756"/>
  <c r="AE756"/>
  <c r="AC756"/>
  <c r="AA756"/>
  <c r="Y756"/>
  <c r="W756"/>
  <c r="U756"/>
  <c r="S756"/>
  <c r="Q756"/>
  <c r="O756"/>
  <c r="M756"/>
  <c r="K756"/>
  <c r="F756"/>
  <c r="E756"/>
  <c r="G756" s="1"/>
  <c r="AG753"/>
  <c r="AE753"/>
  <c r="AC753"/>
  <c r="AA753"/>
  <c r="Y753"/>
  <c r="W753"/>
  <c r="U753"/>
  <c r="S753"/>
  <c r="Q753"/>
  <c r="O753"/>
  <c r="M753"/>
  <c r="K753"/>
  <c r="F753"/>
  <c r="E753"/>
  <c r="H753" s="1"/>
  <c r="AG752"/>
  <c r="AE752"/>
  <c r="AC752"/>
  <c r="AA752"/>
  <c r="Y752"/>
  <c r="W752"/>
  <c r="U752"/>
  <c r="S752"/>
  <c r="Q752"/>
  <c r="O752"/>
  <c r="M752"/>
  <c r="K752"/>
  <c r="F752"/>
  <c r="E752"/>
  <c r="AG751"/>
  <c r="AE751"/>
  <c r="AC751"/>
  <c r="AA751"/>
  <c r="Y751"/>
  <c r="W751"/>
  <c r="U751"/>
  <c r="S751"/>
  <c r="Q751"/>
  <c r="O751"/>
  <c r="M751"/>
  <c r="K751"/>
  <c r="E751"/>
  <c r="AG750"/>
  <c r="AE750"/>
  <c r="AC750"/>
  <c r="AA750"/>
  <c r="Y750"/>
  <c r="W750"/>
  <c r="U750"/>
  <c r="S750"/>
  <c r="Q750"/>
  <c r="O750"/>
  <c r="M750"/>
  <c r="K750"/>
  <c r="F750"/>
  <c r="E750"/>
  <c r="G750" s="1"/>
  <c r="N749"/>
  <c r="N579" s="1"/>
  <c r="AG747"/>
  <c r="AE747"/>
  <c r="AC747"/>
  <c r="AA747"/>
  <c r="Y747"/>
  <c r="W747"/>
  <c r="U747"/>
  <c r="S747"/>
  <c r="Q747"/>
  <c r="O747"/>
  <c r="M747"/>
  <c r="K747"/>
  <c r="F747"/>
  <c r="E747"/>
  <c r="H747" s="1"/>
  <c r="AG746"/>
  <c r="AE746"/>
  <c r="AC746"/>
  <c r="AA746"/>
  <c r="Y746"/>
  <c r="W746"/>
  <c r="U746"/>
  <c r="S746"/>
  <c r="Q746"/>
  <c r="O746"/>
  <c r="M746"/>
  <c r="K746"/>
  <c r="F746"/>
  <c r="E746"/>
  <c r="AG745"/>
  <c r="AE745"/>
  <c r="AC745"/>
  <c r="AA745"/>
  <c r="Y745"/>
  <c r="W745"/>
  <c r="U745"/>
  <c r="S745"/>
  <c r="Q745"/>
  <c r="O745"/>
  <c r="M745"/>
  <c r="K745"/>
  <c r="E745"/>
  <c r="G745" s="1"/>
  <c r="AG744"/>
  <c r="AE744"/>
  <c r="AC744"/>
  <c r="AA744"/>
  <c r="Y744"/>
  <c r="W744"/>
  <c r="U744"/>
  <c r="S744"/>
  <c r="Q744"/>
  <c r="O744"/>
  <c r="M744"/>
  <c r="K744"/>
  <c r="E744"/>
  <c r="G744" s="1"/>
  <c r="AG743"/>
  <c r="AE743"/>
  <c r="AC743"/>
  <c r="AA743"/>
  <c r="Y743"/>
  <c r="W743"/>
  <c r="U743"/>
  <c r="S743"/>
  <c r="Q743"/>
  <c r="O743"/>
  <c r="M743"/>
  <c r="K743"/>
  <c r="F743"/>
  <c r="E743"/>
  <c r="AG742"/>
  <c r="AE742"/>
  <c r="AC742"/>
  <c r="AA742"/>
  <c r="Y742"/>
  <c r="W742"/>
  <c r="U742"/>
  <c r="S742"/>
  <c r="Q742"/>
  <c r="O742"/>
  <c r="M742"/>
  <c r="K742"/>
  <c r="F742"/>
  <c r="E742"/>
  <c r="AG741"/>
  <c r="AE741"/>
  <c r="AC741"/>
  <c r="AA741"/>
  <c r="Y741"/>
  <c r="W741"/>
  <c r="U741"/>
  <c r="S741"/>
  <c r="Q741"/>
  <c r="O741"/>
  <c r="M741"/>
  <c r="K741"/>
  <c r="E741"/>
  <c r="H741" s="1"/>
  <c r="AG740"/>
  <c r="AE740"/>
  <c r="AC740"/>
  <c r="AA740"/>
  <c r="Y740"/>
  <c r="W740"/>
  <c r="U740"/>
  <c r="S740"/>
  <c r="Q740"/>
  <c r="O740"/>
  <c r="M740"/>
  <c r="K740"/>
  <c r="E740"/>
  <c r="AG739"/>
  <c r="AE739"/>
  <c r="AC739"/>
  <c r="AA739"/>
  <c r="Y739"/>
  <c r="W739"/>
  <c r="U739"/>
  <c r="S739"/>
  <c r="Q739"/>
  <c r="O739"/>
  <c r="M739"/>
  <c r="K739"/>
  <c r="F739"/>
  <c r="E739"/>
  <c r="H739" s="1"/>
  <c r="AG738"/>
  <c r="AE738"/>
  <c r="AC738"/>
  <c r="AA738"/>
  <c r="Y738"/>
  <c r="W738"/>
  <c r="U738"/>
  <c r="S738"/>
  <c r="Q738"/>
  <c r="O738"/>
  <c r="M738"/>
  <c r="K738"/>
  <c r="F738"/>
  <c r="E738"/>
  <c r="AG737"/>
  <c r="AE737"/>
  <c r="AC737"/>
  <c r="AA737"/>
  <c r="Y737"/>
  <c r="W737"/>
  <c r="U737"/>
  <c r="S737"/>
  <c r="Q737"/>
  <c r="O737"/>
  <c r="M737"/>
  <c r="K737"/>
  <c r="E737"/>
  <c r="AG736"/>
  <c r="AE736"/>
  <c r="AC736"/>
  <c r="AA736"/>
  <c r="Y736"/>
  <c r="W736"/>
  <c r="U736"/>
  <c r="S736"/>
  <c r="Q736"/>
  <c r="O736"/>
  <c r="M736"/>
  <c r="K736"/>
  <c r="E736"/>
  <c r="G736" s="1"/>
  <c r="N735"/>
  <c r="AG733"/>
  <c r="AE733"/>
  <c r="AC733"/>
  <c r="AA733"/>
  <c r="Y733"/>
  <c r="W733"/>
  <c r="U733"/>
  <c r="S733"/>
  <c r="Q733"/>
  <c r="O733"/>
  <c r="M733"/>
  <c r="K733"/>
  <c r="F733"/>
  <c r="E733"/>
  <c r="H733" s="1"/>
  <c r="AG732"/>
  <c r="AE732"/>
  <c r="AC732"/>
  <c r="AA732"/>
  <c r="Y732"/>
  <c r="W732"/>
  <c r="U732"/>
  <c r="S732"/>
  <c r="Q732"/>
  <c r="O732"/>
  <c r="M732"/>
  <c r="K732"/>
  <c r="E732"/>
  <c r="G732" s="1"/>
  <c r="AG731"/>
  <c r="AE731"/>
  <c r="AC731"/>
  <c r="AA731"/>
  <c r="Y731"/>
  <c r="W731"/>
  <c r="U731"/>
  <c r="S731"/>
  <c r="Q731"/>
  <c r="O731"/>
  <c r="M731"/>
  <c r="K731"/>
  <c r="F731"/>
  <c r="E731"/>
  <c r="H731" s="1"/>
  <c r="AG730"/>
  <c r="AE730"/>
  <c r="AC730"/>
  <c r="AA730"/>
  <c r="Y730"/>
  <c r="W730"/>
  <c r="U730"/>
  <c r="S730"/>
  <c r="Q730"/>
  <c r="O730"/>
  <c r="M730"/>
  <c r="K730"/>
  <c r="F730"/>
  <c r="E730"/>
  <c r="AG729"/>
  <c r="AE729"/>
  <c r="AC729"/>
  <c r="AA729"/>
  <c r="Y729"/>
  <c r="W729"/>
  <c r="U729"/>
  <c r="S729"/>
  <c r="Q729"/>
  <c r="O729"/>
  <c r="M729"/>
  <c r="K729"/>
  <c r="F729"/>
  <c r="E729"/>
  <c r="H729" s="1"/>
  <c r="AG728"/>
  <c r="AE728"/>
  <c r="AC728"/>
  <c r="AA728"/>
  <c r="Y728"/>
  <c r="W728"/>
  <c r="U728"/>
  <c r="S728"/>
  <c r="Q728"/>
  <c r="O728"/>
  <c r="M728"/>
  <c r="K728"/>
  <c r="F728"/>
  <c r="E728"/>
  <c r="AG727"/>
  <c r="AE727"/>
  <c r="AC727"/>
  <c r="AA727"/>
  <c r="Y727"/>
  <c r="W727"/>
  <c r="U727"/>
  <c r="S727"/>
  <c r="Q727"/>
  <c r="O727"/>
  <c r="M727"/>
  <c r="K727"/>
  <c r="F727"/>
  <c r="E727"/>
  <c r="H727" s="1"/>
  <c r="AG726"/>
  <c r="AE726"/>
  <c r="AC726"/>
  <c r="AA726"/>
  <c r="Y726"/>
  <c r="W726"/>
  <c r="U726"/>
  <c r="S726"/>
  <c r="Q726"/>
  <c r="O726"/>
  <c r="M726"/>
  <c r="K726"/>
  <c r="E726"/>
  <c r="G726" s="1"/>
  <c r="AG725"/>
  <c r="AE725"/>
  <c r="AC725"/>
  <c r="AA725"/>
  <c r="Y725"/>
  <c r="W725"/>
  <c r="U725"/>
  <c r="S725"/>
  <c r="Q725"/>
  <c r="O725"/>
  <c r="M725"/>
  <c r="K725"/>
  <c r="F725"/>
  <c r="E725"/>
  <c r="H725" s="1"/>
  <c r="AG724"/>
  <c r="AE724"/>
  <c r="AC724"/>
  <c r="AA724"/>
  <c r="Y724"/>
  <c r="W724"/>
  <c r="U724"/>
  <c r="S724"/>
  <c r="Q724"/>
  <c r="O724"/>
  <c r="M724"/>
  <c r="K724"/>
  <c r="E724"/>
  <c r="G724" s="1"/>
  <c r="N723"/>
  <c r="AG721"/>
  <c r="AE721"/>
  <c r="AC721"/>
  <c r="AA721"/>
  <c r="Y721"/>
  <c r="W721"/>
  <c r="U721"/>
  <c r="S721"/>
  <c r="Q721"/>
  <c r="O721"/>
  <c r="M721"/>
  <c r="K721"/>
  <c r="F721"/>
  <c r="E721"/>
  <c r="AG720"/>
  <c r="AE720"/>
  <c r="AC720"/>
  <c r="AA720"/>
  <c r="Y720"/>
  <c r="W720"/>
  <c r="U720"/>
  <c r="S720"/>
  <c r="Q720"/>
  <c r="O720"/>
  <c r="M720"/>
  <c r="K720"/>
  <c r="F720"/>
  <c r="E720"/>
  <c r="AG719"/>
  <c r="AE719"/>
  <c r="AC719"/>
  <c r="AA719"/>
  <c r="Y719"/>
  <c r="W719"/>
  <c r="U719"/>
  <c r="S719"/>
  <c r="Q719"/>
  <c r="O719"/>
  <c r="M719"/>
  <c r="K719"/>
  <c r="F719"/>
  <c r="E719"/>
  <c r="G719" s="1"/>
  <c r="N718"/>
  <c r="AG716"/>
  <c r="AE716"/>
  <c r="AC716"/>
  <c r="AA716"/>
  <c r="Y716"/>
  <c r="W716"/>
  <c r="U716"/>
  <c r="S716"/>
  <c r="Q716"/>
  <c r="O716"/>
  <c r="M716"/>
  <c r="K716"/>
  <c r="F716"/>
  <c r="E716"/>
  <c r="G716" s="1"/>
  <c r="AG715"/>
  <c r="AE715"/>
  <c r="AC715"/>
  <c r="AA715"/>
  <c r="Y715"/>
  <c r="W715"/>
  <c r="U715"/>
  <c r="S715"/>
  <c r="Q715"/>
  <c r="O715"/>
  <c r="M715"/>
  <c r="K715"/>
  <c r="F715"/>
  <c r="E715"/>
  <c r="H715" s="1"/>
  <c r="AG714"/>
  <c r="AE714"/>
  <c r="AC714"/>
  <c r="AA714"/>
  <c r="Y714"/>
  <c r="W714"/>
  <c r="U714"/>
  <c r="S714"/>
  <c r="Q714"/>
  <c r="O714"/>
  <c r="M714"/>
  <c r="K714"/>
  <c r="F714"/>
  <c r="E714"/>
  <c r="N713"/>
  <c r="AG711"/>
  <c r="AE711"/>
  <c r="AC711"/>
  <c r="AA711"/>
  <c r="Y711"/>
  <c r="W711"/>
  <c r="U711"/>
  <c r="S711"/>
  <c r="Q711"/>
  <c r="O711"/>
  <c r="M711"/>
  <c r="K711"/>
  <c r="F711"/>
  <c r="E711"/>
  <c r="H711" s="1"/>
  <c r="AG710"/>
  <c r="AE710"/>
  <c r="AC710"/>
  <c r="AA710"/>
  <c r="Y710"/>
  <c r="W710"/>
  <c r="U710"/>
  <c r="S710"/>
  <c r="Q710"/>
  <c r="O710"/>
  <c r="M710"/>
  <c r="K710"/>
  <c r="F710"/>
  <c r="E710"/>
  <c r="AG709"/>
  <c r="AE709"/>
  <c r="AC709"/>
  <c r="AA709"/>
  <c r="Y709"/>
  <c r="W709"/>
  <c r="U709"/>
  <c r="S709"/>
  <c r="Q709"/>
  <c r="O709"/>
  <c r="M709"/>
  <c r="K709"/>
  <c r="F709"/>
  <c r="E709"/>
  <c r="G709" s="1"/>
  <c r="AG708"/>
  <c r="AE708"/>
  <c r="AC708"/>
  <c r="AA708"/>
  <c r="Y708"/>
  <c r="W708"/>
  <c r="U708"/>
  <c r="S708"/>
  <c r="Q708"/>
  <c r="O708"/>
  <c r="M708"/>
  <c r="K708"/>
  <c r="F708"/>
  <c r="E708"/>
  <c r="AG707"/>
  <c r="AE707"/>
  <c r="AC707"/>
  <c r="AA707"/>
  <c r="Y707"/>
  <c r="W707"/>
  <c r="U707"/>
  <c r="S707"/>
  <c r="Q707"/>
  <c r="O707"/>
  <c r="M707"/>
  <c r="K707"/>
  <c r="F707"/>
  <c r="E707"/>
  <c r="G707" s="1"/>
  <c r="N706"/>
  <c r="AG704"/>
  <c r="AE704"/>
  <c r="AC704"/>
  <c r="AA704"/>
  <c r="Y704"/>
  <c r="W704"/>
  <c r="U704"/>
  <c r="S704"/>
  <c r="Q704"/>
  <c r="O704"/>
  <c r="M704"/>
  <c r="K704"/>
  <c r="F704"/>
  <c r="E704"/>
  <c r="G704" s="1"/>
  <c r="AG703"/>
  <c r="AE703"/>
  <c r="AC703"/>
  <c r="AA703"/>
  <c r="Y703"/>
  <c r="W703"/>
  <c r="U703"/>
  <c r="S703"/>
  <c r="Q703"/>
  <c r="O703"/>
  <c r="M703"/>
  <c r="K703"/>
  <c r="F703"/>
  <c r="E703"/>
  <c r="AG702"/>
  <c r="AE702"/>
  <c r="AC702"/>
  <c r="AA702"/>
  <c r="Y702"/>
  <c r="W702"/>
  <c r="U702"/>
  <c r="S702"/>
  <c r="Q702"/>
  <c r="O702"/>
  <c r="M702"/>
  <c r="K702"/>
  <c r="E702"/>
  <c r="AG701"/>
  <c r="AE701"/>
  <c r="AC701"/>
  <c r="AA701"/>
  <c r="Y701"/>
  <c r="W701"/>
  <c r="U701"/>
  <c r="S701"/>
  <c r="Q701"/>
  <c r="O701"/>
  <c r="M701"/>
  <c r="K701"/>
  <c r="E701"/>
  <c r="H701" s="1"/>
  <c r="AG700"/>
  <c r="AE700"/>
  <c r="AC700"/>
  <c r="AA700"/>
  <c r="Y700"/>
  <c r="W700"/>
  <c r="U700"/>
  <c r="S700"/>
  <c r="Q700"/>
  <c r="O700"/>
  <c r="M700"/>
  <c r="K700"/>
  <c r="F700"/>
  <c r="E700"/>
  <c r="G700" s="1"/>
  <c r="AG699"/>
  <c r="AE699"/>
  <c r="AC699"/>
  <c r="AA699"/>
  <c r="Y699"/>
  <c r="W699"/>
  <c r="U699"/>
  <c r="S699"/>
  <c r="Q699"/>
  <c r="O699"/>
  <c r="M699"/>
  <c r="K699"/>
  <c r="F699"/>
  <c r="E699"/>
  <c r="H699" s="1"/>
  <c r="AG698"/>
  <c r="AE698"/>
  <c r="AC698"/>
  <c r="AA698"/>
  <c r="Y698"/>
  <c r="W698"/>
  <c r="U698"/>
  <c r="S698"/>
  <c r="Q698"/>
  <c r="O698"/>
  <c r="M698"/>
  <c r="K698"/>
  <c r="F698"/>
  <c r="E698"/>
  <c r="AG697"/>
  <c r="AE697"/>
  <c r="AC697"/>
  <c r="AA697"/>
  <c r="Y697"/>
  <c r="W697"/>
  <c r="U697"/>
  <c r="S697"/>
  <c r="Q697"/>
  <c r="O697"/>
  <c r="M697"/>
  <c r="K697"/>
  <c r="E697"/>
  <c r="G697" s="1"/>
  <c r="N696"/>
  <c r="AG694"/>
  <c r="AE694"/>
  <c r="AC694"/>
  <c r="AA694"/>
  <c r="Y694"/>
  <c r="W694"/>
  <c r="U694"/>
  <c r="S694"/>
  <c r="Q694"/>
  <c r="O694"/>
  <c r="M694"/>
  <c r="K694"/>
  <c r="F694"/>
  <c r="E694"/>
  <c r="AG693"/>
  <c r="AE693"/>
  <c r="AC693"/>
  <c r="AA693"/>
  <c r="Y693"/>
  <c r="W693"/>
  <c r="U693"/>
  <c r="S693"/>
  <c r="Q693"/>
  <c r="O693"/>
  <c r="M693"/>
  <c r="K693"/>
  <c r="F693"/>
  <c r="E693"/>
  <c r="AG692"/>
  <c r="AE692"/>
  <c r="AC692"/>
  <c r="AA692"/>
  <c r="Y692"/>
  <c r="W692"/>
  <c r="U692"/>
  <c r="S692"/>
  <c r="Q692"/>
  <c r="O692"/>
  <c r="M692"/>
  <c r="K692"/>
  <c r="F692"/>
  <c r="E692"/>
  <c r="AG691"/>
  <c r="AE691"/>
  <c r="AC691"/>
  <c r="AA691"/>
  <c r="Y691"/>
  <c r="W691"/>
  <c r="U691"/>
  <c r="S691"/>
  <c r="Q691"/>
  <c r="O691"/>
  <c r="M691"/>
  <c r="K691"/>
  <c r="E691"/>
  <c r="AG690"/>
  <c r="AE690"/>
  <c r="AC690"/>
  <c r="AA690"/>
  <c r="Y690"/>
  <c r="W690"/>
  <c r="U690"/>
  <c r="S690"/>
  <c r="Q690"/>
  <c r="O690"/>
  <c r="M690"/>
  <c r="K690"/>
  <c r="F690"/>
  <c r="E690"/>
  <c r="AG689"/>
  <c r="AE689"/>
  <c r="AC689"/>
  <c r="AA689"/>
  <c r="Y689"/>
  <c r="W689"/>
  <c r="U689"/>
  <c r="S689"/>
  <c r="Q689"/>
  <c r="O689"/>
  <c r="M689"/>
  <c r="K689"/>
  <c r="F689"/>
  <c r="E689"/>
  <c r="H689" s="1"/>
  <c r="AG688"/>
  <c r="AE688"/>
  <c r="AC688"/>
  <c r="AA688"/>
  <c r="Y688"/>
  <c r="W688"/>
  <c r="U688"/>
  <c r="S688"/>
  <c r="Q688"/>
  <c r="O688"/>
  <c r="M688"/>
  <c r="K688"/>
  <c r="F688"/>
  <c r="E688"/>
  <c r="AG687"/>
  <c r="AE687"/>
  <c r="AC687"/>
  <c r="AA687"/>
  <c r="Y687"/>
  <c r="W687"/>
  <c r="U687"/>
  <c r="S687"/>
  <c r="Q687"/>
  <c r="O687"/>
  <c r="M687"/>
  <c r="K687"/>
  <c r="E687"/>
  <c r="AG686"/>
  <c r="AE686"/>
  <c r="AC686"/>
  <c r="AA686"/>
  <c r="Y686"/>
  <c r="W686"/>
  <c r="U686"/>
  <c r="S686"/>
  <c r="Q686"/>
  <c r="O686"/>
  <c r="M686"/>
  <c r="K686"/>
  <c r="F686"/>
  <c r="E686"/>
  <c r="AG685"/>
  <c r="AE685"/>
  <c r="AC685"/>
  <c r="AA685"/>
  <c r="Y685"/>
  <c r="W685"/>
  <c r="U685"/>
  <c r="S685"/>
  <c r="Q685"/>
  <c r="O685"/>
  <c r="M685"/>
  <c r="K685"/>
  <c r="F685"/>
  <c r="E685"/>
  <c r="H685" s="1"/>
  <c r="AG684"/>
  <c r="AE684"/>
  <c r="AC684"/>
  <c r="AA684"/>
  <c r="Y684"/>
  <c r="W684"/>
  <c r="U684"/>
  <c r="S684"/>
  <c r="Q684"/>
  <c r="O684"/>
  <c r="M684"/>
  <c r="K684"/>
  <c r="F684"/>
  <c r="E684"/>
  <c r="AG683"/>
  <c r="AE683"/>
  <c r="AC683"/>
  <c r="AA683"/>
  <c r="Y683"/>
  <c r="W683"/>
  <c r="U683"/>
  <c r="S683"/>
  <c r="Q683"/>
  <c r="O683"/>
  <c r="M683"/>
  <c r="K683"/>
  <c r="E683"/>
  <c r="AG682"/>
  <c r="AE682"/>
  <c r="AC682"/>
  <c r="AA682"/>
  <c r="Y682"/>
  <c r="W682"/>
  <c r="U682"/>
  <c r="S682"/>
  <c r="Q682"/>
  <c r="O682"/>
  <c r="M682"/>
  <c r="K682"/>
  <c r="F682"/>
  <c r="E682"/>
  <c r="G682" s="1"/>
  <c r="AG681"/>
  <c r="AE681"/>
  <c r="AC681"/>
  <c r="AA681"/>
  <c r="Y681"/>
  <c r="W681"/>
  <c r="U681"/>
  <c r="S681"/>
  <c r="Q681"/>
  <c r="O681"/>
  <c r="M681"/>
  <c r="K681"/>
  <c r="F681"/>
  <c r="E681"/>
  <c r="AG680"/>
  <c r="AE680"/>
  <c r="AC680"/>
  <c r="AA680"/>
  <c r="Y680"/>
  <c r="W680"/>
  <c r="U680"/>
  <c r="S680"/>
  <c r="Q680"/>
  <c r="O680"/>
  <c r="M680"/>
  <c r="K680"/>
  <c r="E680"/>
  <c r="AG679"/>
  <c r="AE679"/>
  <c r="AC679"/>
  <c r="AA679"/>
  <c r="Y679"/>
  <c r="W679"/>
  <c r="U679"/>
  <c r="S679"/>
  <c r="Q679"/>
  <c r="O679"/>
  <c r="M679"/>
  <c r="K679"/>
  <c r="E679"/>
  <c r="AG678"/>
  <c r="AE678"/>
  <c r="AC678"/>
  <c r="AA678"/>
  <c r="Y678"/>
  <c r="W678"/>
  <c r="U678"/>
  <c r="S678"/>
  <c r="Q678"/>
  <c r="O678"/>
  <c r="M678"/>
  <c r="K678"/>
  <c r="F678"/>
  <c r="E678"/>
  <c r="G678" s="1"/>
  <c r="AG677"/>
  <c r="AE677"/>
  <c r="AC677"/>
  <c r="AA677"/>
  <c r="Y677"/>
  <c r="W677"/>
  <c r="U677"/>
  <c r="S677"/>
  <c r="Q677"/>
  <c r="O677"/>
  <c r="M677"/>
  <c r="K677"/>
  <c r="F677"/>
  <c r="E677"/>
  <c r="G677" s="1"/>
  <c r="AG674"/>
  <c r="AE674"/>
  <c r="AC674"/>
  <c r="AA674"/>
  <c r="Y674"/>
  <c r="W674"/>
  <c r="U674"/>
  <c r="S674"/>
  <c r="Q674"/>
  <c r="O674"/>
  <c r="M674"/>
  <c r="K674"/>
  <c r="F674"/>
  <c r="E674"/>
  <c r="AG673"/>
  <c r="AE673"/>
  <c r="AC673"/>
  <c r="AA673"/>
  <c r="Y673"/>
  <c r="W673"/>
  <c r="U673"/>
  <c r="S673"/>
  <c r="Q673"/>
  <c r="O673"/>
  <c r="M673"/>
  <c r="K673"/>
  <c r="E673"/>
  <c r="H673" s="1"/>
  <c r="AG672"/>
  <c r="AE672"/>
  <c r="AC672"/>
  <c r="AA672"/>
  <c r="Y672"/>
  <c r="W672"/>
  <c r="U672"/>
  <c r="S672"/>
  <c r="Q672"/>
  <c r="O672"/>
  <c r="M672"/>
  <c r="K672"/>
  <c r="F672"/>
  <c r="E672"/>
  <c r="AG669"/>
  <c r="AE669"/>
  <c r="AC669"/>
  <c r="AA669"/>
  <c r="Y669"/>
  <c r="W669"/>
  <c r="U669"/>
  <c r="S669"/>
  <c r="Q669"/>
  <c r="O669"/>
  <c r="M669"/>
  <c r="K669"/>
  <c r="F669"/>
  <c r="E669"/>
  <c r="H669" s="1"/>
  <c r="AG668"/>
  <c r="AE668"/>
  <c r="AC668"/>
  <c r="AA668"/>
  <c r="Y668"/>
  <c r="W668"/>
  <c r="U668"/>
  <c r="S668"/>
  <c r="Q668"/>
  <c r="O668"/>
  <c r="M668"/>
  <c r="K668"/>
  <c r="F668"/>
  <c r="E668"/>
  <c r="AG667"/>
  <c r="AE667"/>
  <c r="AC667"/>
  <c r="AA667"/>
  <c r="Y667"/>
  <c r="W667"/>
  <c r="U667"/>
  <c r="S667"/>
  <c r="Q667"/>
  <c r="O667"/>
  <c r="M667"/>
  <c r="K667"/>
  <c r="F667"/>
  <c r="E667"/>
  <c r="AG666"/>
  <c r="AE666"/>
  <c r="AC666"/>
  <c r="AA666"/>
  <c r="Y666"/>
  <c r="W666"/>
  <c r="U666"/>
  <c r="S666"/>
  <c r="Q666"/>
  <c r="O666"/>
  <c r="M666"/>
  <c r="K666"/>
  <c r="F666"/>
  <c r="E666"/>
  <c r="AG665"/>
  <c r="AE665"/>
  <c r="AC665"/>
  <c r="AA665"/>
  <c r="Y665"/>
  <c r="W665"/>
  <c r="U665"/>
  <c r="S665"/>
  <c r="Q665"/>
  <c r="O665"/>
  <c r="M665"/>
  <c r="K665"/>
  <c r="F665"/>
  <c r="E665"/>
  <c r="H665" s="1"/>
  <c r="AG664"/>
  <c r="AE664"/>
  <c r="AC664"/>
  <c r="AA664"/>
  <c r="Y664"/>
  <c r="W664"/>
  <c r="U664"/>
  <c r="S664"/>
  <c r="Q664"/>
  <c r="O664"/>
  <c r="M664"/>
  <c r="K664"/>
  <c r="F664"/>
  <c r="E664"/>
  <c r="AG663"/>
  <c r="AE663"/>
  <c r="AC663"/>
  <c r="AA663"/>
  <c r="Y663"/>
  <c r="W663"/>
  <c r="U663"/>
  <c r="S663"/>
  <c r="Q663"/>
  <c r="O663"/>
  <c r="M663"/>
  <c r="K663"/>
  <c r="E663"/>
  <c r="G663" s="1"/>
  <c r="AG660"/>
  <c r="AE660"/>
  <c r="AC660"/>
  <c r="AA660"/>
  <c r="Y660"/>
  <c r="W660"/>
  <c r="U660"/>
  <c r="S660"/>
  <c r="Q660"/>
  <c r="O660"/>
  <c r="M660"/>
  <c r="K660"/>
  <c r="F660"/>
  <c r="E660"/>
  <c r="AG659"/>
  <c r="AE659"/>
  <c r="AC659"/>
  <c r="AA659"/>
  <c r="Y659"/>
  <c r="W659"/>
  <c r="U659"/>
  <c r="S659"/>
  <c r="Q659"/>
  <c r="O659"/>
  <c r="M659"/>
  <c r="K659"/>
  <c r="F659"/>
  <c r="E659"/>
  <c r="AG658"/>
  <c r="AE658"/>
  <c r="AC658"/>
  <c r="AA658"/>
  <c r="Y658"/>
  <c r="W658"/>
  <c r="U658"/>
  <c r="S658"/>
  <c r="Q658"/>
  <c r="O658"/>
  <c r="M658"/>
  <c r="K658"/>
  <c r="F658"/>
  <c r="E658"/>
  <c r="G658" s="1"/>
  <c r="AG657"/>
  <c r="AE657"/>
  <c r="AC657"/>
  <c r="AA657"/>
  <c r="Y657"/>
  <c r="W657"/>
  <c r="U657"/>
  <c r="S657"/>
  <c r="Q657"/>
  <c r="O657"/>
  <c r="M657"/>
  <c r="K657"/>
  <c r="F657"/>
  <c r="E657"/>
  <c r="AG656"/>
  <c r="AE656"/>
  <c r="AC656"/>
  <c r="AA656"/>
  <c r="Y656"/>
  <c r="W656"/>
  <c r="U656"/>
  <c r="S656"/>
  <c r="Q656"/>
  <c r="O656"/>
  <c r="M656"/>
  <c r="K656"/>
  <c r="F656"/>
  <c r="E656"/>
  <c r="G656" s="1"/>
  <c r="AG653"/>
  <c r="AG652" s="1"/>
  <c r="AE653"/>
  <c r="AE652" s="1"/>
  <c r="AC653"/>
  <c r="AC652" s="1"/>
  <c r="AA653"/>
  <c r="AA652" s="1"/>
  <c r="Y653"/>
  <c r="Y652" s="1"/>
  <c r="W653"/>
  <c r="W652" s="1"/>
  <c r="U653"/>
  <c r="U652" s="1"/>
  <c r="S653"/>
  <c r="S652" s="1"/>
  <c r="Q653"/>
  <c r="Q652" s="1"/>
  <c r="O653"/>
  <c r="O652" s="1"/>
  <c r="M653"/>
  <c r="M652" s="1"/>
  <c r="K653"/>
  <c r="K652" s="1"/>
  <c r="F653"/>
  <c r="F652" s="1"/>
  <c r="E653"/>
  <c r="AG650"/>
  <c r="AE650"/>
  <c r="AC650"/>
  <c r="AA650"/>
  <c r="Y650"/>
  <c r="W650"/>
  <c r="U650"/>
  <c r="S650"/>
  <c r="Q650"/>
  <c r="O650"/>
  <c r="M650"/>
  <c r="K650"/>
  <c r="F650"/>
  <c r="E650"/>
  <c r="H650" s="1"/>
  <c r="AG649"/>
  <c r="AE649"/>
  <c r="AC649"/>
  <c r="AA649"/>
  <c r="Y649"/>
  <c r="W649"/>
  <c r="U649"/>
  <c r="S649"/>
  <c r="Q649"/>
  <c r="O649"/>
  <c r="M649"/>
  <c r="K649"/>
  <c r="F649"/>
  <c r="E649"/>
  <c r="AG648"/>
  <c r="AE648"/>
  <c r="AC648"/>
  <c r="AA648"/>
  <c r="Y648"/>
  <c r="W648"/>
  <c r="U648"/>
  <c r="S648"/>
  <c r="Q648"/>
  <c r="O648"/>
  <c r="M648"/>
  <c r="K648"/>
  <c r="E648"/>
  <c r="G648" s="1"/>
  <c r="AG647"/>
  <c r="AE647"/>
  <c r="AC647"/>
  <c r="AA647"/>
  <c r="Y647"/>
  <c r="W647"/>
  <c r="U647"/>
  <c r="S647"/>
  <c r="Q647"/>
  <c r="O647"/>
  <c r="M647"/>
  <c r="K647"/>
  <c r="E647"/>
  <c r="H647" s="1"/>
  <c r="AG646"/>
  <c r="AE646"/>
  <c r="AC646"/>
  <c r="AA646"/>
  <c r="Y646"/>
  <c r="W646"/>
  <c r="U646"/>
  <c r="S646"/>
  <c r="Q646"/>
  <c r="O646"/>
  <c r="M646"/>
  <c r="K646"/>
  <c r="F646"/>
  <c r="E646"/>
  <c r="H646" s="1"/>
  <c r="AG645"/>
  <c r="AE645"/>
  <c r="AC645"/>
  <c r="AA645"/>
  <c r="Y645"/>
  <c r="W645"/>
  <c r="U645"/>
  <c r="S645"/>
  <c r="Q645"/>
  <c r="O645"/>
  <c r="M645"/>
  <c r="K645"/>
  <c r="F645"/>
  <c r="E645"/>
  <c r="H645" s="1"/>
  <c r="AG644"/>
  <c r="AE644"/>
  <c r="AC644"/>
  <c r="AA644"/>
  <c r="Y644"/>
  <c r="W644"/>
  <c r="U644"/>
  <c r="S644"/>
  <c r="Q644"/>
  <c r="O644"/>
  <c r="M644"/>
  <c r="K644"/>
  <c r="F644"/>
  <c r="E644"/>
  <c r="G644" s="1"/>
  <c r="AG643"/>
  <c r="AE643"/>
  <c r="AC643"/>
  <c r="AA643"/>
  <c r="Y643"/>
  <c r="W643"/>
  <c r="U643"/>
  <c r="S643"/>
  <c r="Q643"/>
  <c r="O643"/>
  <c r="M643"/>
  <c r="K643"/>
  <c r="E643"/>
  <c r="AG642"/>
  <c r="AE642"/>
  <c r="AC642"/>
  <c r="AA642"/>
  <c r="Y642"/>
  <c r="W642"/>
  <c r="U642"/>
  <c r="S642"/>
  <c r="Q642"/>
  <c r="O642"/>
  <c r="M642"/>
  <c r="K642"/>
  <c r="F642"/>
  <c r="E642"/>
  <c r="G642" s="1"/>
  <c r="AG641"/>
  <c r="AE641"/>
  <c r="AC641"/>
  <c r="AA641"/>
  <c r="Y641"/>
  <c r="W641"/>
  <c r="U641"/>
  <c r="S641"/>
  <c r="Q641"/>
  <c r="O641"/>
  <c r="M641"/>
  <c r="K641"/>
  <c r="F641"/>
  <c r="E641"/>
  <c r="H641" s="1"/>
  <c r="AG640"/>
  <c r="AE640"/>
  <c r="AC640"/>
  <c r="AA640"/>
  <c r="Y640"/>
  <c r="W640"/>
  <c r="U640"/>
  <c r="S640"/>
  <c r="Q640"/>
  <c r="O640"/>
  <c r="M640"/>
  <c r="K640"/>
  <c r="F640"/>
  <c r="E640"/>
  <c r="AG639"/>
  <c r="AE639"/>
  <c r="AC639"/>
  <c r="AA639"/>
  <c r="Y639"/>
  <c r="W639"/>
  <c r="U639"/>
  <c r="S639"/>
  <c r="Q639"/>
  <c r="O639"/>
  <c r="M639"/>
  <c r="K639"/>
  <c r="E639"/>
  <c r="H639" s="1"/>
  <c r="AG637"/>
  <c r="AE637"/>
  <c r="AC637"/>
  <c r="AA637"/>
  <c r="Y637"/>
  <c r="W637"/>
  <c r="U637"/>
  <c r="S637"/>
  <c r="Q637"/>
  <c r="O637"/>
  <c r="M637"/>
  <c r="K637"/>
  <c r="F637"/>
  <c r="E637"/>
  <c r="H637" s="1"/>
  <c r="AG636"/>
  <c r="AE636"/>
  <c r="AC636"/>
  <c r="AA636"/>
  <c r="Y636"/>
  <c r="W636"/>
  <c r="U636"/>
  <c r="S636"/>
  <c r="Q636"/>
  <c r="O636"/>
  <c r="M636"/>
  <c r="K636"/>
  <c r="F636"/>
  <c r="E636"/>
  <c r="H636" s="1"/>
  <c r="AG635"/>
  <c r="AE635"/>
  <c r="AC635"/>
  <c r="AA635"/>
  <c r="Y635"/>
  <c r="W635"/>
  <c r="U635"/>
  <c r="S635"/>
  <c r="Q635"/>
  <c r="O635"/>
  <c r="M635"/>
  <c r="K635"/>
  <c r="E635"/>
  <c r="AG634"/>
  <c r="AE634"/>
  <c r="AC634"/>
  <c r="AA634"/>
  <c r="Y634"/>
  <c r="W634"/>
  <c r="U634"/>
  <c r="S634"/>
  <c r="Q634"/>
  <c r="O634"/>
  <c r="M634"/>
  <c r="K634"/>
  <c r="E634"/>
  <c r="G634" s="1"/>
  <c r="AG631"/>
  <c r="AE631"/>
  <c r="AC631"/>
  <c r="AA631"/>
  <c r="Y631"/>
  <c r="W631"/>
  <c r="U631"/>
  <c r="S631"/>
  <c r="Q631"/>
  <c r="O631"/>
  <c r="M631"/>
  <c r="K631"/>
  <c r="F631"/>
  <c r="E631"/>
  <c r="AG630"/>
  <c r="AE630"/>
  <c r="AC630"/>
  <c r="AA630"/>
  <c r="Y630"/>
  <c r="W630"/>
  <c r="U630"/>
  <c r="S630"/>
  <c r="Q630"/>
  <c r="O630"/>
  <c r="M630"/>
  <c r="K630"/>
  <c r="F630"/>
  <c r="E630"/>
  <c r="AG629"/>
  <c r="AE629"/>
  <c r="AC629"/>
  <c r="AA629"/>
  <c r="Y629"/>
  <c r="W629"/>
  <c r="U629"/>
  <c r="S629"/>
  <c r="Q629"/>
  <c r="O629"/>
  <c r="M629"/>
  <c r="K629"/>
  <c r="F629"/>
  <c r="E629"/>
  <c r="AG628"/>
  <c r="AE628"/>
  <c r="AC628"/>
  <c r="AA628"/>
  <c r="Y628"/>
  <c r="W628"/>
  <c r="U628"/>
  <c r="S628"/>
  <c r="Q628"/>
  <c r="O628"/>
  <c r="M628"/>
  <c r="K628"/>
  <c r="F628"/>
  <c r="E628"/>
  <c r="AG627"/>
  <c r="AE627"/>
  <c r="AC627"/>
  <c r="AA627"/>
  <c r="Y627"/>
  <c r="W627"/>
  <c r="U627"/>
  <c r="S627"/>
  <c r="Q627"/>
  <c r="O627"/>
  <c r="M627"/>
  <c r="K627"/>
  <c r="F627"/>
  <c r="E627"/>
  <c r="G627" s="1"/>
  <c r="AG626"/>
  <c r="AE626"/>
  <c r="AC626"/>
  <c r="AA626"/>
  <c r="Y626"/>
  <c r="W626"/>
  <c r="U626"/>
  <c r="S626"/>
  <c r="Q626"/>
  <c r="O626"/>
  <c r="M626"/>
  <c r="K626"/>
  <c r="E626"/>
  <c r="H626" s="1"/>
  <c r="AG625"/>
  <c r="AE625"/>
  <c r="AC625"/>
  <c r="AA625"/>
  <c r="Y625"/>
  <c r="W625"/>
  <c r="U625"/>
  <c r="S625"/>
  <c r="Q625"/>
  <c r="O625"/>
  <c r="M625"/>
  <c r="K625"/>
  <c r="F625"/>
  <c r="E625"/>
  <c r="H625" s="1"/>
  <c r="AG624"/>
  <c r="AE624"/>
  <c r="AC624"/>
  <c r="AA624"/>
  <c r="Y624"/>
  <c r="W624"/>
  <c r="U624"/>
  <c r="S624"/>
  <c r="Q624"/>
  <c r="O624"/>
  <c r="M624"/>
  <c r="K624"/>
  <c r="E624"/>
  <c r="H624" s="1"/>
  <c r="AG623"/>
  <c r="AE623"/>
  <c r="AC623"/>
  <c r="AA623"/>
  <c r="Y623"/>
  <c r="W623"/>
  <c r="U623"/>
  <c r="S623"/>
  <c r="Q623"/>
  <c r="O623"/>
  <c r="M623"/>
  <c r="K623"/>
  <c r="F623"/>
  <c r="E623"/>
  <c r="G623" s="1"/>
  <c r="AG622"/>
  <c r="AE622"/>
  <c r="AC622"/>
  <c r="AA622"/>
  <c r="Y622"/>
  <c r="W622"/>
  <c r="U622"/>
  <c r="S622"/>
  <c r="Q622"/>
  <c r="O622"/>
  <c r="M622"/>
  <c r="K622"/>
  <c r="E622"/>
  <c r="H622" s="1"/>
  <c r="AG621"/>
  <c r="AE621"/>
  <c r="AC621"/>
  <c r="AA621"/>
  <c r="Y621"/>
  <c r="W621"/>
  <c r="U621"/>
  <c r="S621"/>
  <c r="Q621"/>
  <c r="O621"/>
  <c r="M621"/>
  <c r="K621"/>
  <c r="F621"/>
  <c r="E621"/>
  <c r="AG620"/>
  <c r="AE620"/>
  <c r="AC620"/>
  <c r="AA620"/>
  <c r="Y620"/>
  <c r="W620"/>
  <c r="U620"/>
  <c r="S620"/>
  <c r="Q620"/>
  <c r="O620"/>
  <c r="M620"/>
  <c r="K620"/>
  <c r="F620"/>
  <c r="E620"/>
  <c r="G620" s="1"/>
  <c r="AG619"/>
  <c r="AE619"/>
  <c r="AC619"/>
  <c r="AA619"/>
  <c r="Y619"/>
  <c r="W619"/>
  <c r="U619"/>
  <c r="S619"/>
  <c r="Q619"/>
  <c r="O619"/>
  <c r="M619"/>
  <c r="K619"/>
  <c r="F619"/>
  <c r="E619"/>
  <c r="G619" s="1"/>
  <c r="AG618"/>
  <c r="AE618"/>
  <c r="AC618"/>
  <c r="AA618"/>
  <c r="Y618"/>
  <c r="W618"/>
  <c r="U618"/>
  <c r="S618"/>
  <c r="Q618"/>
  <c r="O618"/>
  <c r="M618"/>
  <c r="K618"/>
  <c r="E618"/>
  <c r="H618" s="1"/>
  <c r="AG617"/>
  <c r="AE617"/>
  <c r="AC617"/>
  <c r="AA617"/>
  <c r="Y617"/>
  <c r="W617"/>
  <c r="U617"/>
  <c r="S617"/>
  <c r="Q617"/>
  <c r="O617"/>
  <c r="M617"/>
  <c r="K617"/>
  <c r="F617"/>
  <c r="E617"/>
  <c r="H617" s="1"/>
  <c r="AG616"/>
  <c r="AE616"/>
  <c r="AC616"/>
  <c r="AA616"/>
  <c r="Y616"/>
  <c r="W616"/>
  <c r="U616"/>
  <c r="S616"/>
  <c r="Q616"/>
  <c r="O616"/>
  <c r="M616"/>
  <c r="K616"/>
  <c r="E616"/>
  <c r="H616" s="1"/>
  <c r="AG615"/>
  <c r="AE615"/>
  <c r="AC615"/>
  <c r="AA615"/>
  <c r="Y615"/>
  <c r="W615"/>
  <c r="U615"/>
  <c r="S615"/>
  <c r="Q615"/>
  <c r="O615"/>
  <c r="M615"/>
  <c r="K615"/>
  <c r="F615"/>
  <c r="E615"/>
  <c r="G615" s="1"/>
  <c r="AG614"/>
  <c r="AE614"/>
  <c r="AC614"/>
  <c r="AA614"/>
  <c r="Y614"/>
  <c r="W614"/>
  <c r="U614"/>
  <c r="S614"/>
  <c r="Q614"/>
  <c r="O614"/>
  <c r="M614"/>
  <c r="K614"/>
  <c r="F614"/>
  <c r="E614"/>
  <c r="AG613"/>
  <c r="AE613"/>
  <c r="AC613"/>
  <c r="AA613"/>
  <c r="Y613"/>
  <c r="W613"/>
  <c r="U613"/>
  <c r="S613"/>
  <c r="Q613"/>
  <c r="O613"/>
  <c r="M613"/>
  <c r="K613"/>
  <c r="F613"/>
  <c r="E613"/>
  <c r="AG612"/>
  <c r="AE612"/>
  <c r="AC612"/>
  <c r="AA612"/>
  <c r="Y612"/>
  <c r="W612"/>
  <c r="U612"/>
  <c r="S612"/>
  <c r="Q612"/>
  <c r="O612"/>
  <c r="M612"/>
  <c r="K612"/>
  <c r="E612"/>
  <c r="H612" s="1"/>
  <c r="AG611"/>
  <c r="AE611"/>
  <c r="AC611"/>
  <c r="AA611"/>
  <c r="Y611"/>
  <c r="W611"/>
  <c r="U611"/>
  <c r="S611"/>
  <c r="Q611"/>
  <c r="O611"/>
  <c r="M611"/>
  <c r="K611"/>
  <c r="F611"/>
  <c r="E611"/>
  <c r="G611" s="1"/>
  <c r="AG608"/>
  <c r="AE608"/>
  <c r="AC608"/>
  <c r="AA608"/>
  <c r="Y608"/>
  <c r="W608"/>
  <c r="U608"/>
  <c r="S608"/>
  <c r="Q608"/>
  <c r="O608"/>
  <c r="M608"/>
  <c r="K608"/>
  <c r="F608"/>
  <c r="E608"/>
  <c r="H608" s="1"/>
  <c r="AG607"/>
  <c r="AE607"/>
  <c r="AC607"/>
  <c r="AA607"/>
  <c r="Y607"/>
  <c r="W607"/>
  <c r="U607"/>
  <c r="S607"/>
  <c r="Q607"/>
  <c r="O607"/>
  <c r="M607"/>
  <c r="K607"/>
  <c r="E607"/>
  <c r="G607" s="1"/>
  <c r="AG606"/>
  <c r="AE606"/>
  <c r="AC606"/>
  <c r="AA606"/>
  <c r="Y606"/>
  <c r="W606"/>
  <c r="U606"/>
  <c r="S606"/>
  <c r="Q606"/>
  <c r="O606"/>
  <c r="M606"/>
  <c r="K606"/>
  <c r="F606"/>
  <c r="E606"/>
  <c r="H606" s="1"/>
  <c r="AG605"/>
  <c r="AE605"/>
  <c r="AC605"/>
  <c r="AA605"/>
  <c r="Y605"/>
  <c r="W605"/>
  <c r="U605"/>
  <c r="S605"/>
  <c r="Q605"/>
  <c r="O605"/>
  <c r="M605"/>
  <c r="K605"/>
  <c r="F605"/>
  <c r="E605"/>
  <c r="AG604"/>
  <c r="AE604"/>
  <c r="AC604"/>
  <c r="AA604"/>
  <c r="Y604"/>
  <c r="W604"/>
  <c r="U604"/>
  <c r="S604"/>
  <c r="Q604"/>
  <c r="O604"/>
  <c r="M604"/>
  <c r="K604"/>
  <c r="F604"/>
  <c r="E604"/>
  <c r="AG603"/>
  <c r="AE603"/>
  <c r="AC603"/>
  <c r="AA603"/>
  <c r="Y603"/>
  <c r="W603"/>
  <c r="U603"/>
  <c r="S603"/>
  <c r="Q603"/>
  <c r="O603"/>
  <c r="M603"/>
  <c r="K603"/>
  <c r="F603"/>
  <c r="E603"/>
  <c r="AG602"/>
  <c r="AE602"/>
  <c r="AC602"/>
  <c r="AA602"/>
  <c r="Y602"/>
  <c r="W602"/>
  <c r="U602"/>
  <c r="S602"/>
  <c r="Q602"/>
  <c r="O602"/>
  <c r="M602"/>
  <c r="K602"/>
  <c r="F602"/>
  <c r="E602"/>
  <c r="H602" s="1"/>
  <c r="AG601"/>
  <c r="AE601"/>
  <c r="AC601"/>
  <c r="AA601"/>
  <c r="Y601"/>
  <c r="W601"/>
  <c r="U601"/>
  <c r="S601"/>
  <c r="Q601"/>
  <c r="O601"/>
  <c r="M601"/>
  <c r="K601"/>
  <c r="F601"/>
  <c r="E601"/>
  <c r="AG600"/>
  <c r="AE600"/>
  <c r="AC600"/>
  <c r="AA600"/>
  <c r="Y600"/>
  <c r="W600"/>
  <c r="U600"/>
  <c r="S600"/>
  <c r="Q600"/>
  <c r="O600"/>
  <c r="M600"/>
  <c r="K600"/>
  <c r="F600"/>
  <c r="E600"/>
  <c r="H600" s="1"/>
  <c r="AG599"/>
  <c r="AE599"/>
  <c r="AC599"/>
  <c r="AA599"/>
  <c r="Y599"/>
  <c r="W599"/>
  <c r="U599"/>
  <c r="S599"/>
  <c r="Q599"/>
  <c r="O599"/>
  <c r="M599"/>
  <c r="K599"/>
  <c r="E599"/>
  <c r="AG598"/>
  <c r="AE598"/>
  <c r="AC598"/>
  <c r="AA598"/>
  <c r="Y598"/>
  <c r="W598"/>
  <c r="U598"/>
  <c r="S598"/>
  <c r="Q598"/>
  <c r="O598"/>
  <c r="M598"/>
  <c r="K598"/>
  <c r="F598"/>
  <c r="E598"/>
  <c r="H598" s="1"/>
  <c r="AG597"/>
  <c r="AE597"/>
  <c r="AC597"/>
  <c r="AA597"/>
  <c r="Y597"/>
  <c r="W597"/>
  <c r="U597"/>
  <c r="S597"/>
  <c r="Q597"/>
  <c r="O597"/>
  <c r="M597"/>
  <c r="K597"/>
  <c r="E597"/>
  <c r="AG596"/>
  <c r="AE596"/>
  <c r="AC596"/>
  <c r="AA596"/>
  <c r="Y596"/>
  <c r="W596"/>
  <c r="U596"/>
  <c r="S596"/>
  <c r="Q596"/>
  <c r="O596"/>
  <c r="M596"/>
  <c r="K596"/>
  <c r="F596"/>
  <c r="E596"/>
  <c r="H596" s="1"/>
  <c r="AG595"/>
  <c r="AE595"/>
  <c r="AC595"/>
  <c r="AA595"/>
  <c r="Y595"/>
  <c r="W595"/>
  <c r="U595"/>
  <c r="S595"/>
  <c r="Q595"/>
  <c r="O595"/>
  <c r="M595"/>
  <c r="K595"/>
  <c r="F595"/>
  <c r="E595"/>
  <c r="AG594"/>
  <c r="AE594"/>
  <c r="AC594"/>
  <c r="AA594"/>
  <c r="Y594"/>
  <c r="W594"/>
  <c r="U594"/>
  <c r="S594"/>
  <c r="Q594"/>
  <c r="O594"/>
  <c r="M594"/>
  <c r="K594"/>
  <c r="F594"/>
  <c r="E594"/>
  <c r="H594" s="1"/>
  <c r="AG593"/>
  <c r="AE593"/>
  <c r="AC593"/>
  <c r="AA593"/>
  <c r="Y593"/>
  <c r="W593"/>
  <c r="U593"/>
  <c r="S593"/>
  <c r="Q593"/>
  <c r="O593"/>
  <c r="M593"/>
  <c r="K593"/>
  <c r="F593"/>
  <c r="E593"/>
  <c r="H593" s="1"/>
  <c r="AG592"/>
  <c r="AE592"/>
  <c r="AC592"/>
  <c r="AA592"/>
  <c r="Y592"/>
  <c r="W592"/>
  <c r="U592"/>
  <c r="S592"/>
  <c r="Q592"/>
  <c r="O592"/>
  <c r="M592"/>
  <c r="K592"/>
  <c r="F592"/>
  <c r="E592"/>
  <c r="H592" s="1"/>
  <c r="AG591"/>
  <c r="AE591"/>
  <c r="AC591"/>
  <c r="AA591"/>
  <c r="Y591"/>
  <c r="W591"/>
  <c r="U591"/>
  <c r="S591"/>
  <c r="Q591"/>
  <c r="O591"/>
  <c r="M591"/>
  <c r="K591"/>
  <c r="E591"/>
  <c r="AG590"/>
  <c r="AE590"/>
  <c r="AC590"/>
  <c r="AA590"/>
  <c r="Y590"/>
  <c r="W590"/>
  <c r="U590"/>
  <c r="S590"/>
  <c r="Q590"/>
  <c r="O590"/>
  <c r="M590"/>
  <c r="K590"/>
  <c r="F590"/>
  <c r="E590"/>
  <c r="H590" s="1"/>
  <c r="AG589"/>
  <c r="AE589"/>
  <c r="AC589"/>
  <c r="AA589"/>
  <c r="Y589"/>
  <c r="W589"/>
  <c r="U589"/>
  <c r="S589"/>
  <c r="Q589"/>
  <c r="O589"/>
  <c r="M589"/>
  <c r="K589"/>
  <c r="E589"/>
  <c r="G589" s="1"/>
  <c r="AG588"/>
  <c r="AE588"/>
  <c r="AC588"/>
  <c r="AA588"/>
  <c r="Y588"/>
  <c r="W588"/>
  <c r="U588"/>
  <c r="S588"/>
  <c r="Q588"/>
  <c r="O588"/>
  <c r="M588"/>
  <c r="K588"/>
  <c r="F588"/>
  <c r="E588"/>
  <c r="H588" s="1"/>
  <c r="AG587"/>
  <c r="AE587"/>
  <c r="AC587"/>
  <c r="AA587"/>
  <c r="Y587"/>
  <c r="W587"/>
  <c r="U587"/>
  <c r="S587"/>
  <c r="Q587"/>
  <c r="O587"/>
  <c r="M587"/>
  <c r="K587"/>
  <c r="F587"/>
  <c r="E587"/>
  <c r="AG586"/>
  <c r="AE586"/>
  <c r="AC586"/>
  <c r="AA586"/>
  <c r="Y586"/>
  <c r="W586"/>
  <c r="U586"/>
  <c r="S586"/>
  <c r="Q586"/>
  <c r="O586"/>
  <c r="M586"/>
  <c r="K586"/>
  <c r="F586"/>
  <c r="E586"/>
  <c r="H586" s="1"/>
  <c r="AG585"/>
  <c r="AE585"/>
  <c r="AC585"/>
  <c r="AA585"/>
  <c r="Y585"/>
  <c r="W585"/>
  <c r="U585"/>
  <c r="S585"/>
  <c r="Q585"/>
  <c r="O585"/>
  <c r="M585"/>
  <c r="K585"/>
  <c r="F585"/>
  <c r="E585"/>
  <c r="AG584"/>
  <c r="AE584"/>
  <c r="AC584"/>
  <c r="AA584"/>
  <c r="Y584"/>
  <c r="W584"/>
  <c r="U584"/>
  <c r="S584"/>
  <c r="Q584"/>
  <c r="O584"/>
  <c r="M584"/>
  <c r="K584"/>
  <c r="F584"/>
  <c r="E584"/>
  <c r="H584" s="1"/>
  <c r="AG583"/>
  <c r="AE583"/>
  <c r="AC583"/>
  <c r="AA583"/>
  <c r="Y583"/>
  <c r="W583"/>
  <c r="U583"/>
  <c r="S583"/>
  <c r="Q583"/>
  <c r="O583"/>
  <c r="M583"/>
  <c r="K583"/>
  <c r="E583"/>
  <c r="G583" s="1"/>
  <c r="AG582"/>
  <c r="AE582"/>
  <c r="AC582"/>
  <c r="AA582"/>
  <c r="Y582"/>
  <c r="W582"/>
  <c r="U582"/>
  <c r="S582"/>
  <c r="Q582"/>
  <c r="O582"/>
  <c r="M582"/>
  <c r="K582"/>
  <c r="F582"/>
  <c r="E582"/>
  <c r="G582" s="1"/>
  <c r="AG576"/>
  <c r="AE576"/>
  <c r="AC576"/>
  <c r="AA576"/>
  <c r="Y576"/>
  <c r="W576"/>
  <c r="U576"/>
  <c r="S576"/>
  <c r="Q576"/>
  <c r="O576"/>
  <c r="M576"/>
  <c r="K576"/>
  <c r="F576"/>
  <c r="E576"/>
  <c r="H576" s="1"/>
  <c r="AG575"/>
  <c r="AE575"/>
  <c r="AC575"/>
  <c r="AA575"/>
  <c r="Y575"/>
  <c r="W575"/>
  <c r="U575"/>
  <c r="S575"/>
  <c r="Q575"/>
  <c r="O575"/>
  <c r="M575"/>
  <c r="K575"/>
  <c r="F575"/>
  <c r="E575"/>
  <c r="AG574"/>
  <c r="AE574"/>
  <c r="AC574"/>
  <c r="AA574"/>
  <c r="Y574"/>
  <c r="W574"/>
  <c r="U574"/>
  <c r="S574"/>
  <c r="Q574"/>
  <c r="O574"/>
  <c r="M574"/>
  <c r="K574"/>
  <c r="E574"/>
  <c r="AG572"/>
  <c r="AE572"/>
  <c r="AC572"/>
  <c r="AA572"/>
  <c r="Y572"/>
  <c r="W572"/>
  <c r="U572"/>
  <c r="S572"/>
  <c r="Q572"/>
  <c r="O572"/>
  <c r="M572"/>
  <c r="K572"/>
  <c r="F572"/>
  <c r="E572"/>
  <c r="AG571"/>
  <c r="AE571"/>
  <c r="AC571"/>
  <c r="AA571"/>
  <c r="Y571"/>
  <c r="W571"/>
  <c r="U571"/>
  <c r="S571"/>
  <c r="Q571"/>
  <c r="O571"/>
  <c r="M571"/>
  <c r="K571"/>
  <c r="F571"/>
  <c r="E571"/>
  <c r="G571" s="1"/>
  <c r="AG570"/>
  <c r="AE570"/>
  <c r="AC570"/>
  <c r="AA570"/>
  <c r="Y570"/>
  <c r="W570"/>
  <c r="U570"/>
  <c r="S570"/>
  <c r="Q570"/>
  <c r="O570"/>
  <c r="M570"/>
  <c r="K570"/>
  <c r="F570"/>
  <c r="E570"/>
  <c r="G570" s="1"/>
  <c r="AG569"/>
  <c r="AE569"/>
  <c r="AC569"/>
  <c r="AA569"/>
  <c r="Y569"/>
  <c r="W569"/>
  <c r="U569"/>
  <c r="S569"/>
  <c r="Q569"/>
  <c r="O569"/>
  <c r="M569"/>
  <c r="K569"/>
  <c r="F569"/>
  <c r="E569"/>
  <c r="G569" s="1"/>
  <c r="AG568"/>
  <c r="AE568"/>
  <c r="AC568"/>
  <c r="AA568"/>
  <c r="Y568"/>
  <c r="W568"/>
  <c r="U568"/>
  <c r="S568"/>
  <c r="Q568"/>
  <c r="O568"/>
  <c r="M568"/>
  <c r="K568"/>
  <c r="F568"/>
  <c r="E568"/>
  <c r="AG567"/>
  <c r="AE567"/>
  <c r="AC567"/>
  <c r="AA567"/>
  <c r="Y567"/>
  <c r="W567"/>
  <c r="U567"/>
  <c r="S567"/>
  <c r="Q567"/>
  <c r="O567"/>
  <c r="M567"/>
  <c r="K567"/>
  <c r="F567"/>
  <c r="E567"/>
  <c r="G567" s="1"/>
  <c r="AG566"/>
  <c r="AE566"/>
  <c r="AC566"/>
  <c r="AA566"/>
  <c r="Y566"/>
  <c r="W566"/>
  <c r="U566"/>
  <c r="S566"/>
  <c r="Q566"/>
  <c r="O566"/>
  <c r="M566"/>
  <c r="K566"/>
  <c r="F566"/>
  <c r="E566"/>
  <c r="H566" s="1"/>
  <c r="AG565"/>
  <c r="AE565"/>
  <c r="AC565"/>
  <c r="AA565"/>
  <c r="Y565"/>
  <c r="W565"/>
  <c r="U565"/>
  <c r="S565"/>
  <c r="Q565"/>
  <c r="O565"/>
  <c r="M565"/>
  <c r="K565"/>
  <c r="F565"/>
  <c r="E565"/>
  <c r="AG564"/>
  <c r="AE564"/>
  <c r="AC564"/>
  <c r="AA564"/>
  <c r="Y564"/>
  <c r="W564"/>
  <c r="U564"/>
  <c r="S564"/>
  <c r="Q564"/>
  <c r="O564"/>
  <c r="M564"/>
  <c r="K564"/>
  <c r="F564"/>
  <c r="E564"/>
  <c r="G564" s="1"/>
  <c r="AG563"/>
  <c r="AE563"/>
  <c r="AC563"/>
  <c r="AA563"/>
  <c r="Y563"/>
  <c r="W563"/>
  <c r="U563"/>
  <c r="S563"/>
  <c r="Q563"/>
  <c r="O563"/>
  <c r="M563"/>
  <c r="K563"/>
  <c r="E563"/>
  <c r="H563" s="1"/>
  <c r="AG562"/>
  <c r="AE562"/>
  <c r="AC562"/>
  <c r="AA562"/>
  <c r="Y562"/>
  <c r="W562"/>
  <c r="U562"/>
  <c r="S562"/>
  <c r="Q562"/>
  <c r="O562"/>
  <c r="M562"/>
  <c r="K562"/>
  <c r="F562"/>
  <c r="E562"/>
  <c r="G562" s="1"/>
  <c r="AG561"/>
  <c r="AE561"/>
  <c r="AC561"/>
  <c r="AA561"/>
  <c r="Y561"/>
  <c r="W561"/>
  <c r="U561"/>
  <c r="S561"/>
  <c r="Q561"/>
  <c r="O561"/>
  <c r="M561"/>
  <c r="K561"/>
  <c r="E561"/>
  <c r="H561" s="1"/>
  <c r="AG560"/>
  <c r="AE560"/>
  <c r="AC560"/>
  <c r="AA560"/>
  <c r="Y560"/>
  <c r="W560"/>
  <c r="U560"/>
  <c r="S560"/>
  <c r="Q560"/>
  <c r="O560"/>
  <c r="M560"/>
  <c r="K560"/>
  <c r="F560"/>
  <c r="E560"/>
  <c r="AG557"/>
  <c r="AE557"/>
  <c r="AC557"/>
  <c r="AA557"/>
  <c r="Y557"/>
  <c r="W557"/>
  <c r="U557"/>
  <c r="S557"/>
  <c r="Q557"/>
  <c r="O557"/>
  <c r="M557"/>
  <c r="K557"/>
  <c r="F557"/>
  <c r="E557"/>
  <c r="H557" s="1"/>
  <c r="AG556"/>
  <c r="AE556"/>
  <c r="AC556"/>
  <c r="AA556"/>
  <c r="Y556"/>
  <c r="W556"/>
  <c r="U556"/>
  <c r="S556"/>
  <c r="Q556"/>
  <c r="O556"/>
  <c r="M556"/>
  <c r="K556"/>
  <c r="E556"/>
  <c r="AG555"/>
  <c r="AE555"/>
  <c r="AC555"/>
  <c r="AA555"/>
  <c r="Y555"/>
  <c r="W555"/>
  <c r="U555"/>
  <c r="S555"/>
  <c r="Q555"/>
  <c r="O555"/>
  <c r="M555"/>
  <c r="K555"/>
  <c r="F555"/>
  <c r="E555"/>
  <c r="H555" s="1"/>
  <c r="AG554"/>
  <c r="AE554"/>
  <c r="AC554"/>
  <c r="AA554"/>
  <c r="Y554"/>
  <c r="W554"/>
  <c r="U554"/>
  <c r="S554"/>
  <c r="Q554"/>
  <c r="O554"/>
  <c r="M554"/>
  <c r="K554"/>
  <c r="E554"/>
  <c r="G554" s="1"/>
  <c r="AG553"/>
  <c r="AE553"/>
  <c r="AC553"/>
  <c r="AA553"/>
  <c r="Y553"/>
  <c r="W553"/>
  <c r="U553"/>
  <c r="S553"/>
  <c r="Q553"/>
  <c r="O553"/>
  <c r="M553"/>
  <c r="K553"/>
  <c r="F553"/>
  <c r="E553"/>
  <c r="H553" s="1"/>
  <c r="AG552"/>
  <c r="AE552"/>
  <c r="AC552"/>
  <c r="AA552"/>
  <c r="Y552"/>
  <c r="W552"/>
  <c r="U552"/>
  <c r="S552"/>
  <c r="Q552"/>
  <c r="O552"/>
  <c r="M552"/>
  <c r="K552"/>
  <c r="E552"/>
  <c r="G552" s="1"/>
  <c r="AG551"/>
  <c r="AE551"/>
  <c r="AC551"/>
  <c r="AA551"/>
  <c r="Y551"/>
  <c r="W551"/>
  <c r="U551"/>
  <c r="S551"/>
  <c r="Q551"/>
  <c r="O551"/>
  <c r="M551"/>
  <c r="K551"/>
  <c r="F551"/>
  <c r="E551"/>
  <c r="H551" s="1"/>
  <c r="AG550"/>
  <c r="AE550"/>
  <c r="AC550"/>
  <c r="AA550"/>
  <c r="Y550"/>
  <c r="W550"/>
  <c r="U550"/>
  <c r="S550"/>
  <c r="Q550"/>
  <c r="O550"/>
  <c r="M550"/>
  <c r="K550"/>
  <c r="F550"/>
  <c r="E550"/>
  <c r="AG547"/>
  <c r="AE547"/>
  <c r="AC547"/>
  <c r="AA547"/>
  <c r="Y547"/>
  <c r="W547"/>
  <c r="U547"/>
  <c r="S547"/>
  <c r="Q547"/>
  <c r="O547"/>
  <c r="M547"/>
  <c r="K547"/>
  <c r="F547"/>
  <c r="E547"/>
  <c r="H547" s="1"/>
  <c r="AG546"/>
  <c r="AE546"/>
  <c r="AC546"/>
  <c r="AA546"/>
  <c r="Y546"/>
  <c r="W546"/>
  <c r="U546"/>
  <c r="S546"/>
  <c r="Q546"/>
  <c r="O546"/>
  <c r="M546"/>
  <c r="K546"/>
  <c r="F546"/>
  <c r="E546"/>
  <c r="AG545"/>
  <c r="AE545"/>
  <c r="AC545"/>
  <c r="AA545"/>
  <c r="Y545"/>
  <c r="W545"/>
  <c r="U545"/>
  <c r="S545"/>
  <c r="Q545"/>
  <c r="O545"/>
  <c r="M545"/>
  <c r="K545"/>
  <c r="F545"/>
  <c r="E545"/>
  <c r="AG544"/>
  <c r="AE544"/>
  <c r="AC544"/>
  <c r="AA544"/>
  <c r="Y544"/>
  <c r="W544"/>
  <c r="U544"/>
  <c r="S544"/>
  <c r="Q544"/>
  <c r="O544"/>
  <c r="M544"/>
  <c r="K544"/>
  <c r="F544"/>
  <c r="E544"/>
  <c r="AG543"/>
  <c r="AE543"/>
  <c r="AC543"/>
  <c r="AA543"/>
  <c r="Y543"/>
  <c r="W543"/>
  <c r="U543"/>
  <c r="S543"/>
  <c r="Q543"/>
  <c r="O543"/>
  <c r="M543"/>
  <c r="K543"/>
  <c r="F543"/>
  <c r="E543"/>
  <c r="H543" s="1"/>
  <c r="AG542"/>
  <c r="AE542"/>
  <c r="AC542"/>
  <c r="AA542"/>
  <c r="Y542"/>
  <c r="W542"/>
  <c r="U542"/>
  <c r="S542"/>
  <c r="Q542"/>
  <c r="O542"/>
  <c r="M542"/>
  <c r="K542"/>
  <c r="F542"/>
  <c r="E542"/>
  <c r="G542" s="1"/>
  <c r="AG541"/>
  <c r="AE541"/>
  <c r="AC541"/>
  <c r="AA541"/>
  <c r="Y541"/>
  <c r="W541"/>
  <c r="U541"/>
  <c r="S541"/>
  <c r="Q541"/>
  <c r="O541"/>
  <c r="M541"/>
  <c r="K541"/>
  <c r="F541"/>
  <c r="E541"/>
  <c r="H541" s="1"/>
  <c r="AG540"/>
  <c r="AE540"/>
  <c r="AC540"/>
  <c r="AA540"/>
  <c r="Y540"/>
  <c r="W540"/>
  <c r="U540"/>
  <c r="S540"/>
  <c r="Q540"/>
  <c r="O540"/>
  <c r="M540"/>
  <c r="K540"/>
  <c r="E540"/>
  <c r="AG539"/>
  <c r="AE539"/>
  <c r="AC539"/>
  <c r="AA539"/>
  <c r="Y539"/>
  <c r="W539"/>
  <c r="U539"/>
  <c r="S539"/>
  <c r="Q539"/>
  <c r="O539"/>
  <c r="M539"/>
  <c r="K539"/>
  <c r="F539"/>
  <c r="E539"/>
  <c r="AG538"/>
  <c r="AE538"/>
  <c r="AC538"/>
  <c r="AA538"/>
  <c r="Y538"/>
  <c r="W538"/>
  <c r="U538"/>
  <c r="S538"/>
  <c r="Q538"/>
  <c r="O538"/>
  <c r="M538"/>
  <c r="K538"/>
  <c r="F538"/>
  <c r="E538"/>
  <c r="AG537"/>
  <c r="AE537"/>
  <c r="AC537"/>
  <c r="AA537"/>
  <c r="Y537"/>
  <c r="W537"/>
  <c r="U537"/>
  <c r="S537"/>
  <c r="Q537"/>
  <c r="O537"/>
  <c r="M537"/>
  <c r="K537"/>
  <c r="F537"/>
  <c r="E537"/>
  <c r="H537" s="1"/>
  <c r="AG536"/>
  <c r="AE536"/>
  <c r="AC536"/>
  <c r="AA536"/>
  <c r="Y536"/>
  <c r="W536"/>
  <c r="U536"/>
  <c r="S536"/>
  <c r="Q536"/>
  <c r="O536"/>
  <c r="M536"/>
  <c r="K536"/>
  <c r="E536"/>
  <c r="AG535"/>
  <c r="AE535"/>
  <c r="AC535"/>
  <c r="AA535"/>
  <c r="Y535"/>
  <c r="W535"/>
  <c r="U535"/>
  <c r="S535"/>
  <c r="Q535"/>
  <c r="O535"/>
  <c r="M535"/>
  <c r="K535"/>
  <c r="E535"/>
  <c r="H535" s="1"/>
  <c r="AG534"/>
  <c r="AE534"/>
  <c r="AC534"/>
  <c r="AA534"/>
  <c r="Y534"/>
  <c r="W534"/>
  <c r="U534"/>
  <c r="S534"/>
  <c r="Q534"/>
  <c r="O534"/>
  <c r="M534"/>
  <c r="K534"/>
  <c r="E534"/>
  <c r="H534" s="1"/>
  <c r="AG533"/>
  <c r="AE533"/>
  <c r="AC533"/>
  <c r="AA533"/>
  <c r="Y533"/>
  <c r="W533"/>
  <c r="U533"/>
  <c r="S533"/>
  <c r="Q533"/>
  <c r="O533"/>
  <c r="M533"/>
  <c r="K533"/>
  <c r="F533"/>
  <c r="E533"/>
  <c r="H533" s="1"/>
  <c r="AG532"/>
  <c r="AE532"/>
  <c r="AC532"/>
  <c r="AA532"/>
  <c r="Y532"/>
  <c r="W532"/>
  <c r="U532"/>
  <c r="S532"/>
  <c r="Q532"/>
  <c r="O532"/>
  <c r="M532"/>
  <c r="K532"/>
  <c r="F532"/>
  <c r="E532"/>
  <c r="H532" s="1"/>
  <c r="AG531"/>
  <c r="AE531"/>
  <c r="AC531"/>
  <c r="AA531"/>
  <c r="Y531"/>
  <c r="W531"/>
  <c r="U531"/>
  <c r="S531"/>
  <c r="Q531"/>
  <c r="O531"/>
  <c r="M531"/>
  <c r="K531"/>
  <c r="F531"/>
  <c r="E531"/>
  <c r="H531" s="1"/>
  <c r="AG530"/>
  <c r="AE530"/>
  <c r="AC530"/>
  <c r="AA530"/>
  <c r="Y530"/>
  <c r="W530"/>
  <c r="U530"/>
  <c r="S530"/>
  <c r="Q530"/>
  <c r="O530"/>
  <c r="M530"/>
  <c r="K530"/>
  <c r="E530"/>
  <c r="G530" s="1"/>
  <c r="AG529"/>
  <c r="AE529"/>
  <c r="AC529"/>
  <c r="AA529"/>
  <c r="Y529"/>
  <c r="W529"/>
  <c r="U529"/>
  <c r="S529"/>
  <c r="Q529"/>
  <c r="O529"/>
  <c r="M529"/>
  <c r="K529"/>
  <c r="F529"/>
  <c r="E529"/>
  <c r="H529" s="1"/>
  <c r="AG528"/>
  <c r="AE528"/>
  <c r="AC528"/>
  <c r="AA528"/>
  <c r="Y528"/>
  <c r="W528"/>
  <c r="U528"/>
  <c r="S528"/>
  <c r="Q528"/>
  <c r="O528"/>
  <c r="M528"/>
  <c r="K528"/>
  <c r="E528"/>
  <c r="G528" s="1"/>
  <c r="AG527"/>
  <c r="AE527"/>
  <c r="AC527"/>
  <c r="AA527"/>
  <c r="Y527"/>
  <c r="W527"/>
  <c r="U527"/>
  <c r="S527"/>
  <c r="Q527"/>
  <c r="O527"/>
  <c r="M527"/>
  <c r="K527"/>
  <c r="F527"/>
  <c r="E527"/>
  <c r="H527" s="1"/>
  <c r="AG526"/>
  <c r="AE526"/>
  <c r="AC526"/>
  <c r="AA526"/>
  <c r="Y526"/>
  <c r="W526"/>
  <c r="U526"/>
  <c r="S526"/>
  <c r="Q526"/>
  <c r="O526"/>
  <c r="M526"/>
  <c r="K526"/>
  <c r="F526"/>
  <c r="E526"/>
  <c r="AG525"/>
  <c r="AE525"/>
  <c r="AC525"/>
  <c r="AA525"/>
  <c r="Y525"/>
  <c r="W525"/>
  <c r="U525"/>
  <c r="S525"/>
  <c r="Q525"/>
  <c r="O525"/>
  <c r="M525"/>
  <c r="K525"/>
  <c r="F525"/>
  <c r="E525"/>
  <c r="H525" s="1"/>
  <c r="AG524"/>
  <c r="AE524"/>
  <c r="AC524"/>
  <c r="AA524"/>
  <c r="Y524"/>
  <c r="W524"/>
  <c r="U524"/>
  <c r="S524"/>
  <c r="Q524"/>
  <c r="O524"/>
  <c r="M524"/>
  <c r="K524"/>
  <c r="F524"/>
  <c r="E524"/>
  <c r="H524" s="1"/>
  <c r="AG523"/>
  <c r="AE523"/>
  <c r="AC523"/>
  <c r="AA523"/>
  <c r="Y523"/>
  <c r="W523"/>
  <c r="U523"/>
  <c r="S523"/>
  <c r="Q523"/>
  <c r="O523"/>
  <c r="M523"/>
  <c r="K523"/>
  <c r="F523"/>
  <c r="E523"/>
  <c r="G523" s="1"/>
  <c r="AF520"/>
  <c r="AA47" i="4" s="1"/>
  <c r="AB47" s="1"/>
  <c r="AD520" i="16"/>
  <c r="Y47" i="4" s="1"/>
  <c r="AB520" i="16"/>
  <c r="W47" i="4" s="1"/>
  <c r="X47" s="1"/>
  <c r="Z520" i="16"/>
  <c r="U47" i="4" s="1"/>
  <c r="V47" s="1"/>
  <c r="X520" i="16"/>
  <c r="S47" i="4" s="1"/>
  <c r="T47" s="1"/>
  <c r="V520" i="16"/>
  <c r="Q47" i="4" s="1"/>
  <c r="R47" s="1"/>
  <c r="T520" i="16"/>
  <c r="O47" i="4" s="1"/>
  <c r="P47" s="1"/>
  <c r="R520" i="16"/>
  <c r="M47" i="4" s="1"/>
  <c r="N47" s="1"/>
  <c r="P520" i="16"/>
  <c r="K47" i="4" s="1"/>
  <c r="L47" s="1"/>
  <c r="N520" i="16"/>
  <c r="I47" i="4" s="1"/>
  <c r="J47" s="1"/>
  <c r="L520" i="16"/>
  <c r="G47" i="4" s="1"/>
  <c r="H47" s="1"/>
  <c r="E47"/>
  <c r="F47" s="1"/>
  <c r="AG514" i="16"/>
  <c r="AE514"/>
  <c r="AC514"/>
  <c r="AA514"/>
  <c r="Y514"/>
  <c r="W514"/>
  <c r="U514"/>
  <c r="S514"/>
  <c r="Q514"/>
  <c r="O514"/>
  <c r="M514"/>
  <c r="K514"/>
  <c r="F514"/>
  <c r="E514"/>
  <c r="H514" s="1"/>
  <c r="AG513"/>
  <c r="AE513"/>
  <c r="AC513"/>
  <c r="AA513"/>
  <c r="Y513"/>
  <c r="W513"/>
  <c r="U513"/>
  <c r="S513"/>
  <c r="Q513"/>
  <c r="O513"/>
  <c r="M513"/>
  <c r="K513"/>
  <c r="F513"/>
  <c r="E513"/>
  <c r="G513" s="1"/>
  <c r="AG510"/>
  <c r="AE510"/>
  <c r="AC510"/>
  <c r="AA510"/>
  <c r="Y510"/>
  <c r="W510"/>
  <c r="U510"/>
  <c r="S510"/>
  <c r="Q510"/>
  <c r="O510"/>
  <c r="M510"/>
  <c r="K510"/>
  <c r="F510"/>
  <c r="E510"/>
  <c r="H510" s="1"/>
  <c r="AG502"/>
  <c r="AE502"/>
  <c r="AC502"/>
  <c r="AA502"/>
  <c r="Y502"/>
  <c r="W502"/>
  <c r="U502"/>
  <c r="S502"/>
  <c r="Q502"/>
  <c r="O502"/>
  <c r="M502"/>
  <c r="K502"/>
  <c r="F502"/>
  <c r="E502"/>
  <c r="G502" s="1"/>
  <c r="AG501"/>
  <c r="AE501"/>
  <c r="AC501"/>
  <c r="AA501"/>
  <c r="Y501"/>
  <c r="W501"/>
  <c r="U501"/>
  <c r="S501"/>
  <c r="Q501"/>
  <c r="O501"/>
  <c r="M501"/>
  <c r="K501"/>
  <c r="F501"/>
  <c r="E501"/>
  <c r="H501" s="1"/>
  <c r="AG500"/>
  <c r="AE500"/>
  <c r="AC500"/>
  <c r="AA500"/>
  <c r="Y500"/>
  <c r="W500"/>
  <c r="U500"/>
  <c r="S500"/>
  <c r="Q500"/>
  <c r="O500"/>
  <c r="M500"/>
  <c r="K500"/>
  <c r="E500"/>
  <c r="AG499"/>
  <c r="AE499"/>
  <c r="AC499"/>
  <c r="AA499"/>
  <c r="Y499"/>
  <c r="W499"/>
  <c r="U499"/>
  <c r="S499"/>
  <c r="Q499"/>
  <c r="O499"/>
  <c r="M499"/>
  <c r="K499"/>
  <c r="AG498"/>
  <c r="AE498"/>
  <c r="AC498"/>
  <c r="AA498"/>
  <c r="Y498"/>
  <c r="W498"/>
  <c r="U498"/>
  <c r="S498"/>
  <c r="Q498"/>
  <c r="O498"/>
  <c r="M498"/>
  <c r="K498"/>
  <c r="F498"/>
  <c r="E498"/>
  <c r="AG497"/>
  <c r="AE497"/>
  <c r="AC497"/>
  <c r="AA497"/>
  <c r="Y497"/>
  <c r="W497"/>
  <c r="U497"/>
  <c r="S497"/>
  <c r="Q497"/>
  <c r="O497"/>
  <c r="M497"/>
  <c r="K497"/>
  <c r="E497"/>
  <c r="H497" s="1"/>
  <c r="AG496"/>
  <c r="AE496"/>
  <c r="AC496"/>
  <c r="AA496"/>
  <c r="Y496"/>
  <c r="W496"/>
  <c r="U496"/>
  <c r="S496"/>
  <c r="Q496"/>
  <c r="O496"/>
  <c r="M496"/>
  <c r="K496"/>
  <c r="F496"/>
  <c r="E496"/>
  <c r="G496" s="1"/>
  <c r="AG493"/>
  <c r="AE493"/>
  <c r="AC493"/>
  <c r="AA493"/>
  <c r="Y493"/>
  <c r="W493"/>
  <c r="U493"/>
  <c r="S493"/>
  <c r="Q493"/>
  <c r="O493"/>
  <c r="M493"/>
  <c r="K493"/>
  <c r="F493"/>
  <c r="E493"/>
  <c r="AG490"/>
  <c r="AE490"/>
  <c r="AC490"/>
  <c r="AA490"/>
  <c r="Y490"/>
  <c r="W490"/>
  <c r="U490"/>
  <c r="S490"/>
  <c r="Q490"/>
  <c r="O490"/>
  <c r="M490"/>
  <c r="K490"/>
  <c r="F490"/>
  <c r="E490"/>
  <c r="G490" s="1"/>
  <c r="AG487"/>
  <c r="AE487"/>
  <c r="AC487"/>
  <c r="AA487"/>
  <c r="Y487"/>
  <c r="W487"/>
  <c r="U487"/>
  <c r="S487"/>
  <c r="Q487"/>
  <c r="O487"/>
  <c r="M487"/>
  <c r="K487"/>
  <c r="F487"/>
  <c r="E487"/>
  <c r="H487" s="1"/>
  <c r="AG486"/>
  <c r="AE486"/>
  <c r="AC486"/>
  <c r="AA486"/>
  <c r="Y486"/>
  <c r="W486"/>
  <c r="U486"/>
  <c r="S486"/>
  <c r="Q486"/>
  <c r="O486"/>
  <c r="M486"/>
  <c r="K486"/>
  <c r="F486"/>
  <c r="E486"/>
  <c r="G486" s="1"/>
  <c r="AG485"/>
  <c r="AE485"/>
  <c r="AC485"/>
  <c r="AA485"/>
  <c r="Y485"/>
  <c r="W485"/>
  <c r="U485"/>
  <c r="S485"/>
  <c r="Q485"/>
  <c r="O485"/>
  <c r="M485"/>
  <c r="K485"/>
  <c r="F485"/>
  <c r="E485"/>
  <c r="G485" s="1"/>
  <c r="AG484"/>
  <c r="AE484"/>
  <c r="AC484"/>
  <c r="AA484"/>
  <c r="Y484"/>
  <c r="W484"/>
  <c r="U484"/>
  <c r="S484"/>
  <c r="Q484"/>
  <c r="O484"/>
  <c r="M484"/>
  <c r="K484"/>
  <c r="F484"/>
  <c r="E484"/>
  <c r="AG483"/>
  <c r="AE483"/>
  <c r="AC483"/>
  <c r="AA483"/>
  <c r="Y483"/>
  <c r="W483"/>
  <c r="U483"/>
  <c r="S483"/>
  <c r="Q483"/>
  <c r="O483"/>
  <c r="M483"/>
  <c r="K483"/>
  <c r="F483"/>
  <c r="E483"/>
  <c r="H483" s="1"/>
  <c r="AG480"/>
  <c r="AE480"/>
  <c r="AC480"/>
  <c r="AA480"/>
  <c r="Y480"/>
  <c r="W480"/>
  <c r="U480"/>
  <c r="S480"/>
  <c r="Q480"/>
  <c r="O480"/>
  <c r="M480"/>
  <c r="K480"/>
  <c r="F480"/>
  <c r="E480"/>
  <c r="G480" s="1"/>
  <c r="AG479"/>
  <c r="AE479"/>
  <c r="AC479"/>
  <c r="AA479"/>
  <c r="Y479"/>
  <c r="W479"/>
  <c r="U479"/>
  <c r="S479"/>
  <c r="Q479"/>
  <c r="O479"/>
  <c r="M479"/>
  <c r="K479"/>
  <c r="E479"/>
  <c r="H479" s="1"/>
  <c r="AG478"/>
  <c r="AE478"/>
  <c r="AC478"/>
  <c r="AA478"/>
  <c r="Y478"/>
  <c r="W478"/>
  <c r="U478"/>
  <c r="S478"/>
  <c r="Q478"/>
  <c r="O478"/>
  <c r="M478"/>
  <c r="K478"/>
  <c r="F478"/>
  <c r="E478"/>
  <c r="AG477"/>
  <c r="AE477"/>
  <c r="AC477"/>
  <c r="AA477"/>
  <c r="Y477"/>
  <c r="W477"/>
  <c r="U477"/>
  <c r="S477"/>
  <c r="Q477"/>
  <c r="O477"/>
  <c r="M477"/>
  <c r="K477"/>
  <c r="E477"/>
  <c r="H477" s="1"/>
  <c r="AG476"/>
  <c r="AE476"/>
  <c r="AC476"/>
  <c r="AA476"/>
  <c r="Y476"/>
  <c r="W476"/>
  <c r="U476"/>
  <c r="S476"/>
  <c r="Q476"/>
  <c r="O476"/>
  <c r="M476"/>
  <c r="K476"/>
  <c r="F476"/>
  <c r="E476"/>
  <c r="AG475"/>
  <c r="AE475"/>
  <c r="AC475"/>
  <c r="AA475"/>
  <c r="Y475"/>
  <c r="W475"/>
  <c r="U475"/>
  <c r="S475"/>
  <c r="Q475"/>
  <c r="O475"/>
  <c r="M475"/>
  <c r="K475"/>
  <c r="F475"/>
  <c r="E475"/>
  <c r="AG474"/>
  <c r="AE474"/>
  <c r="AC474"/>
  <c r="AA474"/>
  <c r="Y474"/>
  <c r="W474"/>
  <c r="U474"/>
  <c r="S474"/>
  <c r="Q474"/>
  <c r="O474"/>
  <c r="M474"/>
  <c r="K474"/>
  <c r="F474"/>
  <c r="E474"/>
  <c r="AG473"/>
  <c r="AE473"/>
  <c r="AC473"/>
  <c r="AA473"/>
  <c r="Y473"/>
  <c r="W473"/>
  <c r="U473"/>
  <c r="S473"/>
  <c r="Q473"/>
  <c r="O473"/>
  <c r="M473"/>
  <c r="K473"/>
  <c r="E473"/>
  <c r="AG472"/>
  <c r="AE472"/>
  <c r="AC472"/>
  <c r="AA472"/>
  <c r="Y472"/>
  <c r="W472"/>
  <c r="U472"/>
  <c r="S472"/>
  <c r="Q472"/>
  <c r="O472"/>
  <c r="M472"/>
  <c r="K472"/>
  <c r="F472"/>
  <c r="E472"/>
  <c r="G472" s="1"/>
  <c r="AG471"/>
  <c r="AE471"/>
  <c r="AC471"/>
  <c r="AA471"/>
  <c r="Y471"/>
  <c r="W471"/>
  <c r="U471"/>
  <c r="S471"/>
  <c r="Q471"/>
  <c r="O471"/>
  <c r="M471"/>
  <c r="K471"/>
  <c r="E471"/>
  <c r="AG470"/>
  <c r="AE470"/>
  <c r="AC470"/>
  <c r="AA470"/>
  <c r="Y470"/>
  <c r="W470"/>
  <c r="U470"/>
  <c r="S470"/>
  <c r="Q470"/>
  <c r="O470"/>
  <c r="M470"/>
  <c r="K470"/>
  <c r="F470"/>
  <c r="E470"/>
  <c r="AG467"/>
  <c r="AE467"/>
  <c r="AC467"/>
  <c r="AA467"/>
  <c r="Y467"/>
  <c r="W467"/>
  <c r="U467"/>
  <c r="S467"/>
  <c r="Q467"/>
  <c r="O467"/>
  <c r="M467"/>
  <c r="K467"/>
  <c r="F467"/>
  <c r="E467"/>
  <c r="AG464"/>
  <c r="AE464"/>
  <c r="AC464"/>
  <c r="AA464"/>
  <c r="Y464"/>
  <c r="W464"/>
  <c r="U464"/>
  <c r="S464"/>
  <c r="Q464"/>
  <c r="O464"/>
  <c r="M464"/>
  <c r="K464"/>
  <c r="E464"/>
  <c r="G464" s="1"/>
  <c r="AG461"/>
  <c r="AE461"/>
  <c r="AC461"/>
  <c r="AA461"/>
  <c r="Y461"/>
  <c r="W461"/>
  <c r="U461"/>
  <c r="S461"/>
  <c r="Q461"/>
  <c r="O461"/>
  <c r="M461"/>
  <c r="K461"/>
  <c r="F461"/>
  <c r="E461"/>
  <c r="H461" s="1"/>
  <c r="AG460"/>
  <c r="AE460"/>
  <c r="AC460"/>
  <c r="AA460"/>
  <c r="Y460"/>
  <c r="W460"/>
  <c r="U460"/>
  <c r="S460"/>
  <c r="Q460"/>
  <c r="O460"/>
  <c r="M460"/>
  <c r="K460"/>
  <c r="F460"/>
  <c r="E460"/>
  <c r="AG459"/>
  <c r="AE459"/>
  <c r="AC459"/>
  <c r="AA459"/>
  <c r="Y459"/>
  <c r="W459"/>
  <c r="U459"/>
  <c r="S459"/>
  <c r="Q459"/>
  <c r="O459"/>
  <c r="M459"/>
  <c r="K459"/>
  <c r="F459"/>
  <c r="E459"/>
  <c r="H459" s="1"/>
  <c r="AG458"/>
  <c r="AE458"/>
  <c r="AC458"/>
  <c r="AA458"/>
  <c r="Y458"/>
  <c r="W458"/>
  <c r="U458"/>
  <c r="S458"/>
  <c r="Q458"/>
  <c r="O458"/>
  <c r="M458"/>
  <c r="K458"/>
  <c r="F458"/>
  <c r="E458"/>
  <c r="H458" s="1"/>
  <c r="AG457"/>
  <c r="AE457"/>
  <c r="AC457"/>
  <c r="AA457"/>
  <c r="Y457"/>
  <c r="W457"/>
  <c r="U457"/>
  <c r="S457"/>
  <c r="Q457"/>
  <c r="O457"/>
  <c r="M457"/>
  <c r="K457"/>
  <c r="F457"/>
  <c r="E457"/>
  <c r="H457" s="1"/>
  <c r="AG456"/>
  <c r="AE456"/>
  <c r="AC456"/>
  <c r="AA456"/>
  <c r="Y456"/>
  <c r="W456"/>
  <c r="U456"/>
  <c r="S456"/>
  <c r="Q456"/>
  <c r="O456"/>
  <c r="M456"/>
  <c r="K456"/>
  <c r="E456"/>
  <c r="G456" s="1"/>
  <c r="AG455"/>
  <c r="AE455"/>
  <c r="AC455"/>
  <c r="AA455"/>
  <c r="Y455"/>
  <c r="W455"/>
  <c r="U455"/>
  <c r="S455"/>
  <c r="Q455"/>
  <c r="O455"/>
  <c r="M455"/>
  <c r="K455"/>
  <c r="F455"/>
  <c r="E455"/>
  <c r="H455" s="1"/>
  <c r="AG454"/>
  <c r="AE454"/>
  <c r="AC454"/>
  <c r="AA454"/>
  <c r="Y454"/>
  <c r="W454"/>
  <c r="U454"/>
  <c r="S454"/>
  <c r="Q454"/>
  <c r="O454"/>
  <c r="M454"/>
  <c r="K454"/>
  <c r="F454"/>
  <c r="E454"/>
  <c r="AG453"/>
  <c r="AE453"/>
  <c r="AC453"/>
  <c r="AA453"/>
  <c r="Y453"/>
  <c r="W453"/>
  <c r="U453"/>
  <c r="S453"/>
  <c r="Q453"/>
  <c r="O453"/>
  <c r="M453"/>
  <c r="K453"/>
  <c r="F453"/>
  <c r="E453"/>
  <c r="H453" s="1"/>
  <c r="AG452"/>
  <c r="AE452"/>
  <c r="AC452"/>
  <c r="AA452"/>
  <c r="Y452"/>
  <c r="W452"/>
  <c r="U452"/>
  <c r="S452"/>
  <c r="Q452"/>
  <c r="O452"/>
  <c r="M452"/>
  <c r="K452"/>
  <c r="E452"/>
  <c r="G452" s="1"/>
  <c r="AG451"/>
  <c r="AE451"/>
  <c r="AC451"/>
  <c r="AA451"/>
  <c r="Y451"/>
  <c r="W451"/>
  <c r="U451"/>
  <c r="S451"/>
  <c r="Q451"/>
  <c r="O451"/>
  <c r="M451"/>
  <c r="K451"/>
  <c r="F451"/>
  <c r="E451"/>
  <c r="AG450"/>
  <c r="AE450"/>
  <c r="AC450"/>
  <c r="AA450"/>
  <c r="Y450"/>
  <c r="W450"/>
  <c r="U450"/>
  <c r="S450"/>
  <c r="Q450"/>
  <c r="O450"/>
  <c r="M450"/>
  <c r="K450"/>
  <c r="E450"/>
  <c r="H450" s="1"/>
  <c r="AG447"/>
  <c r="AE447"/>
  <c r="AC447"/>
  <c r="AA447"/>
  <c r="Y447"/>
  <c r="W447"/>
  <c r="U447"/>
  <c r="S447"/>
  <c r="Q447"/>
  <c r="O447"/>
  <c r="M447"/>
  <c r="K447"/>
  <c r="F447"/>
  <c r="E447"/>
  <c r="H447" s="1"/>
  <c r="AG446"/>
  <c r="AE446"/>
  <c r="AC446"/>
  <c r="AA446"/>
  <c r="Y446"/>
  <c r="W446"/>
  <c r="U446"/>
  <c r="S446"/>
  <c r="Q446"/>
  <c r="O446"/>
  <c r="M446"/>
  <c r="K446"/>
  <c r="F446"/>
  <c r="E446"/>
  <c r="AG445"/>
  <c r="AE445"/>
  <c r="AC445"/>
  <c r="AA445"/>
  <c r="Y445"/>
  <c r="W445"/>
  <c r="U445"/>
  <c r="S445"/>
  <c r="Q445"/>
  <c r="O445"/>
  <c r="M445"/>
  <c r="K445"/>
  <c r="E445"/>
  <c r="G445" s="1"/>
  <c r="AG442"/>
  <c r="AE442"/>
  <c r="AC442"/>
  <c r="AA442"/>
  <c r="Y442"/>
  <c r="W442"/>
  <c r="U442"/>
  <c r="S442"/>
  <c r="Q442"/>
  <c r="O442"/>
  <c r="M442"/>
  <c r="K442"/>
  <c r="F442"/>
  <c r="E442"/>
  <c r="H442" s="1"/>
  <c r="AG441"/>
  <c r="AE441"/>
  <c r="AC441"/>
  <c r="AA441"/>
  <c r="Y441"/>
  <c r="W441"/>
  <c r="U441"/>
  <c r="S441"/>
  <c r="Q441"/>
  <c r="O441"/>
  <c r="M441"/>
  <c r="K441"/>
  <c r="F441"/>
  <c r="E441"/>
  <c r="AG440"/>
  <c r="AE440"/>
  <c r="AC440"/>
  <c r="AA440"/>
  <c r="Y440"/>
  <c r="W440"/>
  <c r="U440"/>
  <c r="S440"/>
  <c r="Q440"/>
  <c r="O440"/>
  <c r="M440"/>
  <c r="K440"/>
  <c r="F440"/>
  <c r="E440"/>
  <c r="AG439"/>
  <c r="AE439"/>
  <c r="AC439"/>
  <c r="AA439"/>
  <c r="Y439"/>
  <c r="W439"/>
  <c r="U439"/>
  <c r="S439"/>
  <c r="Q439"/>
  <c r="O439"/>
  <c r="M439"/>
  <c r="K439"/>
  <c r="E439"/>
  <c r="H439" s="1"/>
  <c r="AG438"/>
  <c r="AE438"/>
  <c r="AC438"/>
  <c r="AA438"/>
  <c r="Y438"/>
  <c r="W438"/>
  <c r="U438"/>
  <c r="S438"/>
  <c r="Q438"/>
  <c r="O438"/>
  <c r="M438"/>
  <c r="K438"/>
  <c r="F438"/>
  <c r="E438"/>
  <c r="G438" s="1"/>
  <c r="AG435"/>
  <c r="AE435"/>
  <c r="AC435"/>
  <c r="AA435"/>
  <c r="Y435"/>
  <c r="W435"/>
  <c r="U435"/>
  <c r="S435"/>
  <c r="Q435"/>
  <c r="O435"/>
  <c r="M435"/>
  <c r="K435"/>
  <c r="F435"/>
  <c r="E435"/>
  <c r="H435" s="1"/>
  <c r="AG434"/>
  <c r="AE434"/>
  <c r="AC434"/>
  <c r="AA434"/>
  <c r="Y434"/>
  <c r="W434"/>
  <c r="U434"/>
  <c r="S434"/>
  <c r="Q434"/>
  <c r="O434"/>
  <c r="M434"/>
  <c r="K434"/>
  <c r="F434"/>
  <c r="E434"/>
  <c r="G434" s="1"/>
  <c r="AG433"/>
  <c r="AE433"/>
  <c r="AC433"/>
  <c r="AA433"/>
  <c r="Y433"/>
  <c r="W433"/>
  <c r="U433"/>
  <c r="S433"/>
  <c r="Q433"/>
  <c r="O433"/>
  <c r="M433"/>
  <c r="K433"/>
  <c r="F433"/>
  <c r="E433"/>
  <c r="H433" s="1"/>
  <c r="AG430"/>
  <c r="AE430"/>
  <c r="AC430"/>
  <c r="AA430"/>
  <c r="Y430"/>
  <c r="W430"/>
  <c r="U430"/>
  <c r="S430"/>
  <c r="Q430"/>
  <c r="O430"/>
  <c r="M430"/>
  <c r="K430"/>
  <c r="F430"/>
  <c r="E430"/>
  <c r="AG429"/>
  <c r="AE429"/>
  <c r="AC429"/>
  <c r="AA429"/>
  <c r="Y429"/>
  <c r="W429"/>
  <c r="U429"/>
  <c r="S429"/>
  <c r="Q429"/>
  <c r="O429"/>
  <c r="M429"/>
  <c r="K429"/>
  <c r="E429"/>
  <c r="H429" s="1"/>
  <c r="AG428"/>
  <c r="AE428"/>
  <c r="AC428"/>
  <c r="AA428"/>
  <c r="Y428"/>
  <c r="W428"/>
  <c r="U428"/>
  <c r="S428"/>
  <c r="Q428"/>
  <c r="O428"/>
  <c r="M428"/>
  <c r="K428"/>
  <c r="F428"/>
  <c r="E428"/>
  <c r="AG427"/>
  <c r="AE427"/>
  <c r="AC427"/>
  <c r="AA427"/>
  <c r="Y427"/>
  <c r="W427"/>
  <c r="U427"/>
  <c r="S427"/>
  <c r="Q427"/>
  <c r="O427"/>
  <c r="M427"/>
  <c r="K427"/>
  <c r="E427"/>
  <c r="H427" s="1"/>
  <c r="AG426"/>
  <c r="AE426"/>
  <c r="AC426"/>
  <c r="AA426"/>
  <c r="Y426"/>
  <c r="W426"/>
  <c r="U426"/>
  <c r="S426"/>
  <c r="Q426"/>
  <c r="O426"/>
  <c r="M426"/>
  <c r="K426"/>
  <c r="F426"/>
  <c r="E426"/>
  <c r="H426" s="1"/>
  <c r="AG425"/>
  <c r="AE425"/>
  <c r="AC425"/>
  <c r="AA425"/>
  <c r="Y425"/>
  <c r="W425"/>
  <c r="U425"/>
  <c r="S425"/>
  <c r="Q425"/>
  <c r="O425"/>
  <c r="M425"/>
  <c r="K425"/>
  <c r="F425"/>
  <c r="E425"/>
  <c r="G425" s="1"/>
  <c r="AG424"/>
  <c r="AE424"/>
  <c r="AC424"/>
  <c r="AA424"/>
  <c r="Y424"/>
  <c r="W424"/>
  <c r="U424"/>
  <c r="S424"/>
  <c r="Q424"/>
  <c r="O424"/>
  <c r="M424"/>
  <c r="K424"/>
  <c r="F424"/>
  <c r="E424"/>
  <c r="AG423"/>
  <c r="AE423"/>
  <c r="AC423"/>
  <c r="AA423"/>
  <c r="Y423"/>
  <c r="W423"/>
  <c r="U423"/>
  <c r="S423"/>
  <c r="Q423"/>
  <c r="O423"/>
  <c r="M423"/>
  <c r="K423"/>
  <c r="E423"/>
  <c r="H423" s="1"/>
  <c r="AG420"/>
  <c r="AE420"/>
  <c r="AC420"/>
  <c r="AA420"/>
  <c r="Y420"/>
  <c r="W420"/>
  <c r="U420"/>
  <c r="S420"/>
  <c r="Q420"/>
  <c r="O420"/>
  <c r="M420"/>
  <c r="K420"/>
  <c r="F420"/>
  <c r="E420"/>
  <c r="AG419"/>
  <c r="AE419"/>
  <c r="AC419"/>
  <c r="AA419"/>
  <c r="Y419"/>
  <c r="W419"/>
  <c r="U419"/>
  <c r="S419"/>
  <c r="Q419"/>
  <c r="O419"/>
  <c r="M419"/>
  <c r="K419"/>
  <c r="F419"/>
  <c r="E419"/>
  <c r="G419" s="1"/>
  <c r="AG418"/>
  <c r="AE418"/>
  <c r="AC418"/>
  <c r="AA418"/>
  <c r="Y418"/>
  <c r="W418"/>
  <c r="U418"/>
  <c r="S418"/>
  <c r="Q418"/>
  <c r="O418"/>
  <c r="M418"/>
  <c r="K418"/>
  <c r="F418"/>
  <c r="E418"/>
  <c r="AG417"/>
  <c r="AE417"/>
  <c r="AC417"/>
  <c r="AA417"/>
  <c r="Y417"/>
  <c r="W417"/>
  <c r="U417"/>
  <c r="S417"/>
  <c r="Q417"/>
  <c r="O417"/>
  <c r="M417"/>
  <c r="K417"/>
  <c r="E417"/>
  <c r="H417" s="1"/>
  <c r="AG416"/>
  <c r="AE416"/>
  <c r="AC416"/>
  <c r="AA416"/>
  <c r="Y416"/>
  <c r="W416"/>
  <c r="U416"/>
  <c r="S416"/>
  <c r="Q416"/>
  <c r="O416"/>
  <c r="M416"/>
  <c r="K416"/>
  <c r="F416"/>
  <c r="E416"/>
  <c r="G416" s="1"/>
  <c r="AG415"/>
  <c r="AE415"/>
  <c r="AC415"/>
  <c r="AA415"/>
  <c r="Y415"/>
  <c r="W415"/>
  <c r="U415"/>
  <c r="S415"/>
  <c r="Q415"/>
  <c r="O415"/>
  <c r="M415"/>
  <c r="K415"/>
  <c r="E415"/>
  <c r="H415" s="1"/>
  <c r="AG414"/>
  <c r="AE414"/>
  <c r="AC414"/>
  <c r="AA414"/>
  <c r="Y414"/>
  <c r="W414"/>
  <c r="U414"/>
  <c r="S414"/>
  <c r="Q414"/>
  <c r="O414"/>
  <c r="M414"/>
  <c r="K414"/>
  <c r="F414"/>
  <c r="E414"/>
  <c r="AG413"/>
  <c r="AE413"/>
  <c r="AC413"/>
  <c r="AA413"/>
  <c r="Y413"/>
  <c r="W413"/>
  <c r="U413"/>
  <c r="S413"/>
  <c r="Q413"/>
  <c r="O413"/>
  <c r="M413"/>
  <c r="K413"/>
  <c r="E413"/>
  <c r="H413" s="1"/>
  <c r="AG412"/>
  <c r="AE412"/>
  <c r="AC412"/>
  <c r="AA412"/>
  <c r="Y412"/>
  <c r="W412"/>
  <c r="U412"/>
  <c r="S412"/>
  <c r="Q412"/>
  <c r="O412"/>
  <c r="M412"/>
  <c r="K412"/>
  <c r="F412"/>
  <c r="E412"/>
  <c r="H412" s="1"/>
  <c r="AG411"/>
  <c r="AE411"/>
  <c r="AC411"/>
  <c r="AA411"/>
  <c r="Y411"/>
  <c r="W411"/>
  <c r="U411"/>
  <c r="S411"/>
  <c r="Q411"/>
  <c r="O411"/>
  <c r="M411"/>
  <c r="K411"/>
  <c r="E411"/>
  <c r="H411" s="1"/>
  <c r="AG410"/>
  <c r="AE410"/>
  <c r="AC410"/>
  <c r="AA410"/>
  <c r="Y410"/>
  <c r="W410"/>
  <c r="U410"/>
  <c r="S410"/>
  <c r="Q410"/>
  <c r="O410"/>
  <c r="M410"/>
  <c r="K410"/>
  <c r="F410"/>
  <c r="E410"/>
  <c r="G410" s="1"/>
  <c r="AG409"/>
  <c r="AE409"/>
  <c r="AC409"/>
  <c r="AA409"/>
  <c r="Y409"/>
  <c r="W409"/>
  <c r="U409"/>
  <c r="S409"/>
  <c r="Q409"/>
  <c r="O409"/>
  <c r="M409"/>
  <c r="K409"/>
  <c r="F409"/>
  <c r="E409"/>
  <c r="G409" s="1"/>
  <c r="AG408"/>
  <c r="AE408"/>
  <c r="AC408"/>
  <c r="AA408"/>
  <c r="Y408"/>
  <c r="W408"/>
  <c r="U408"/>
  <c r="S408"/>
  <c r="Q408"/>
  <c r="O408"/>
  <c r="M408"/>
  <c r="K408"/>
  <c r="F408"/>
  <c r="E408"/>
  <c r="G408" s="1"/>
  <c r="AG407"/>
  <c r="AE407"/>
  <c r="AC407"/>
  <c r="AA407"/>
  <c r="Y407"/>
  <c r="W407"/>
  <c r="U407"/>
  <c r="S407"/>
  <c r="Q407"/>
  <c r="O407"/>
  <c r="M407"/>
  <c r="K407"/>
  <c r="F407"/>
  <c r="E407"/>
  <c r="G407" s="1"/>
  <c r="AG406"/>
  <c r="AE406"/>
  <c r="AC406"/>
  <c r="AA406"/>
  <c r="Y406"/>
  <c r="W406"/>
  <c r="U406"/>
  <c r="S406"/>
  <c r="Q406"/>
  <c r="O406"/>
  <c r="M406"/>
  <c r="K406"/>
  <c r="F406"/>
  <c r="E406"/>
  <c r="AG405"/>
  <c r="AE405"/>
  <c r="AC405"/>
  <c r="AA405"/>
  <c r="Y405"/>
  <c r="W405"/>
  <c r="U405"/>
  <c r="S405"/>
  <c r="Q405"/>
  <c r="O405"/>
  <c r="M405"/>
  <c r="K405"/>
  <c r="F405"/>
  <c r="E405"/>
  <c r="G405" s="1"/>
  <c r="AG404"/>
  <c r="AE404"/>
  <c r="AC404"/>
  <c r="AA404"/>
  <c r="Y404"/>
  <c r="W404"/>
  <c r="U404"/>
  <c r="S404"/>
  <c r="Q404"/>
  <c r="O404"/>
  <c r="M404"/>
  <c r="K404"/>
  <c r="F404"/>
  <c r="E404"/>
  <c r="H404" s="1"/>
  <c r="AG403"/>
  <c r="AE403"/>
  <c r="AC403"/>
  <c r="AA403"/>
  <c r="Y403"/>
  <c r="W403"/>
  <c r="U403"/>
  <c r="S403"/>
  <c r="Q403"/>
  <c r="O403"/>
  <c r="M403"/>
  <c r="K403"/>
  <c r="F403"/>
  <c r="E403"/>
  <c r="AG400"/>
  <c r="AE400"/>
  <c r="AC400"/>
  <c r="AA400"/>
  <c r="Y400"/>
  <c r="W400"/>
  <c r="U400"/>
  <c r="S400"/>
  <c r="Q400"/>
  <c r="O400"/>
  <c r="M400"/>
  <c r="K400"/>
  <c r="F400"/>
  <c r="E400"/>
  <c r="AG399"/>
  <c r="AE399"/>
  <c r="AC399"/>
  <c r="AA399"/>
  <c r="Y399"/>
  <c r="W399"/>
  <c r="U399"/>
  <c r="S399"/>
  <c r="Q399"/>
  <c r="O399"/>
  <c r="M399"/>
  <c r="K399"/>
  <c r="F399"/>
  <c r="E399"/>
  <c r="H399" s="1"/>
  <c r="AG398"/>
  <c r="AE398"/>
  <c r="AC398"/>
  <c r="AA398"/>
  <c r="Y398"/>
  <c r="W398"/>
  <c r="U398"/>
  <c r="S398"/>
  <c r="Q398"/>
  <c r="O398"/>
  <c r="M398"/>
  <c r="K398"/>
  <c r="E398"/>
  <c r="AG395"/>
  <c r="AE395"/>
  <c r="AC395"/>
  <c r="AA395"/>
  <c r="Y395"/>
  <c r="W395"/>
  <c r="U395"/>
  <c r="S395"/>
  <c r="Q395"/>
  <c r="O395"/>
  <c r="M395"/>
  <c r="K395"/>
  <c r="F395"/>
  <c r="E395"/>
  <c r="H395" s="1"/>
  <c r="AG394"/>
  <c r="AE394"/>
  <c r="AC394"/>
  <c r="AA394"/>
  <c r="Y394"/>
  <c r="W394"/>
  <c r="U394"/>
  <c r="S394"/>
  <c r="Q394"/>
  <c r="O394"/>
  <c r="M394"/>
  <c r="K394"/>
  <c r="F394"/>
  <c r="E394"/>
  <c r="H394" s="1"/>
  <c r="AG393"/>
  <c r="AE393"/>
  <c r="AC393"/>
  <c r="AA393"/>
  <c r="Y393"/>
  <c r="W393"/>
  <c r="U393"/>
  <c r="S393"/>
  <c r="Q393"/>
  <c r="O393"/>
  <c r="M393"/>
  <c r="K393"/>
  <c r="E393"/>
  <c r="G393" s="1"/>
  <c r="AG390"/>
  <c r="AE390"/>
  <c r="AC390"/>
  <c r="AA390"/>
  <c r="Y390"/>
  <c r="W390"/>
  <c r="U390"/>
  <c r="S390"/>
  <c r="Q390"/>
  <c r="O390"/>
  <c r="M390"/>
  <c r="K390"/>
  <c r="F390"/>
  <c r="E390"/>
  <c r="AG389"/>
  <c r="AE389"/>
  <c r="AC389"/>
  <c r="AA389"/>
  <c r="Y389"/>
  <c r="W389"/>
  <c r="U389"/>
  <c r="S389"/>
  <c r="Q389"/>
  <c r="O389"/>
  <c r="M389"/>
  <c r="K389"/>
  <c r="F389"/>
  <c r="E389"/>
  <c r="G389" s="1"/>
  <c r="AG388"/>
  <c r="AE388"/>
  <c r="AC388"/>
  <c r="AA388"/>
  <c r="Y388"/>
  <c r="W388"/>
  <c r="U388"/>
  <c r="S388"/>
  <c r="Q388"/>
  <c r="O388"/>
  <c r="M388"/>
  <c r="K388"/>
  <c r="E388"/>
  <c r="H388" s="1"/>
  <c r="AG387"/>
  <c r="AE387"/>
  <c r="AC387"/>
  <c r="AA387"/>
  <c r="Y387"/>
  <c r="W387"/>
  <c r="U387"/>
  <c r="S387"/>
  <c r="Q387"/>
  <c r="O387"/>
  <c r="M387"/>
  <c r="K387"/>
  <c r="E387"/>
  <c r="H387" s="1"/>
  <c r="AG386"/>
  <c r="AE386"/>
  <c r="AC386"/>
  <c r="AA386"/>
  <c r="Y386"/>
  <c r="W386"/>
  <c r="U386"/>
  <c r="S386"/>
  <c r="Q386"/>
  <c r="O386"/>
  <c r="M386"/>
  <c r="K386"/>
  <c r="F386"/>
  <c r="E386"/>
  <c r="H386" s="1"/>
  <c r="AG385"/>
  <c r="AE385"/>
  <c r="AC385"/>
  <c r="AA385"/>
  <c r="Y385"/>
  <c r="W385"/>
  <c r="U385"/>
  <c r="S385"/>
  <c r="Q385"/>
  <c r="O385"/>
  <c r="M385"/>
  <c r="K385"/>
  <c r="F385"/>
  <c r="E385"/>
  <c r="G385" s="1"/>
  <c r="AG384"/>
  <c r="AE384"/>
  <c r="AC384"/>
  <c r="AA384"/>
  <c r="Y384"/>
  <c r="W384"/>
  <c r="U384"/>
  <c r="S384"/>
  <c r="Q384"/>
  <c r="O384"/>
  <c r="M384"/>
  <c r="K384"/>
  <c r="E384"/>
  <c r="H384" s="1"/>
  <c r="AG381"/>
  <c r="AE381"/>
  <c r="AC381"/>
  <c r="AA381"/>
  <c r="Y381"/>
  <c r="W381"/>
  <c r="U381"/>
  <c r="S381"/>
  <c r="Q381"/>
  <c r="O381"/>
  <c r="M381"/>
  <c r="K381"/>
  <c r="F381"/>
  <c r="E381"/>
  <c r="H381" s="1"/>
  <c r="AG380"/>
  <c r="AE380"/>
  <c r="AC380"/>
  <c r="AA380"/>
  <c r="Y380"/>
  <c r="W380"/>
  <c r="U380"/>
  <c r="S380"/>
  <c r="Q380"/>
  <c r="O380"/>
  <c r="M380"/>
  <c r="K380"/>
  <c r="F380"/>
  <c r="E380"/>
  <c r="G380" s="1"/>
  <c r="AG379"/>
  <c r="AE379"/>
  <c r="AC379"/>
  <c r="AA379"/>
  <c r="Y379"/>
  <c r="W379"/>
  <c r="U379"/>
  <c r="S379"/>
  <c r="Q379"/>
  <c r="O379"/>
  <c r="M379"/>
  <c r="K379"/>
  <c r="F379"/>
  <c r="E379"/>
  <c r="AG378"/>
  <c r="AE378"/>
  <c r="AC378"/>
  <c r="AA378"/>
  <c r="Y378"/>
  <c r="W378"/>
  <c r="U378"/>
  <c r="S378"/>
  <c r="Q378"/>
  <c r="O378"/>
  <c r="M378"/>
  <c r="K378"/>
  <c r="E378"/>
  <c r="H378" s="1"/>
  <c r="AG377"/>
  <c r="AE377"/>
  <c r="AC377"/>
  <c r="AA377"/>
  <c r="Y377"/>
  <c r="W377"/>
  <c r="U377"/>
  <c r="S377"/>
  <c r="Q377"/>
  <c r="O377"/>
  <c r="M377"/>
  <c r="K377"/>
  <c r="F377"/>
  <c r="E377"/>
  <c r="AG376"/>
  <c r="AE376"/>
  <c r="AC376"/>
  <c r="AA376"/>
  <c r="Y376"/>
  <c r="W376"/>
  <c r="U376"/>
  <c r="S376"/>
  <c r="Q376"/>
  <c r="O376"/>
  <c r="M376"/>
  <c r="K376"/>
  <c r="E376"/>
  <c r="H376" s="1"/>
  <c r="AG375"/>
  <c r="AE375"/>
  <c r="AC375"/>
  <c r="AA375"/>
  <c r="Y375"/>
  <c r="W375"/>
  <c r="U375"/>
  <c r="S375"/>
  <c r="Q375"/>
  <c r="O375"/>
  <c r="M375"/>
  <c r="K375"/>
  <c r="F375"/>
  <c r="E375"/>
  <c r="G375" s="1"/>
  <c r="AG374"/>
  <c r="AE374"/>
  <c r="AC374"/>
  <c r="AA374"/>
  <c r="Y374"/>
  <c r="W374"/>
  <c r="U374"/>
  <c r="S374"/>
  <c r="Q374"/>
  <c r="O374"/>
  <c r="M374"/>
  <c r="K374"/>
  <c r="E374"/>
  <c r="H374" s="1"/>
  <c r="AG373"/>
  <c r="AE373"/>
  <c r="AC373"/>
  <c r="AA373"/>
  <c r="Y373"/>
  <c r="W373"/>
  <c r="U373"/>
  <c r="S373"/>
  <c r="Q373"/>
  <c r="O373"/>
  <c r="M373"/>
  <c r="K373"/>
  <c r="F373"/>
  <c r="E373"/>
  <c r="AG370"/>
  <c r="AE370"/>
  <c r="AC370"/>
  <c r="AA370"/>
  <c r="Y370"/>
  <c r="W370"/>
  <c r="U370"/>
  <c r="S370"/>
  <c r="Q370"/>
  <c r="O370"/>
  <c r="M370"/>
  <c r="K370"/>
  <c r="F370"/>
  <c r="E370"/>
  <c r="AG369"/>
  <c r="AE369"/>
  <c r="AC369"/>
  <c r="AA369"/>
  <c r="Y369"/>
  <c r="W369"/>
  <c r="U369"/>
  <c r="S369"/>
  <c r="Q369"/>
  <c r="O369"/>
  <c r="M369"/>
  <c r="K369"/>
  <c r="F369"/>
  <c r="E369"/>
  <c r="AG368"/>
  <c r="AE368"/>
  <c r="AC368"/>
  <c r="AA368"/>
  <c r="Y368"/>
  <c r="W368"/>
  <c r="U368"/>
  <c r="S368"/>
  <c r="Q368"/>
  <c r="O368"/>
  <c r="M368"/>
  <c r="K368"/>
  <c r="F368"/>
  <c r="E368"/>
  <c r="H368" s="1"/>
  <c r="AG367"/>
  <c r="AE367"/>
  <c r="AC367"/>
  <c r="AA367"/>
  <c r="Y367"/>
  <c r="W367"/>
  <c r="U367"/>
  <c r="S367"/>
  <c r="Q367"/>
  <c r="O367"/>
  <c r="M367"/>
  <c r="K367"/>
  <c r="E367"/>
  <c r="G367" s="1"/>
  <c r="AG366"/>
  <c r="AE366"/>
  <c r="AC366"/>
  <c r="AA366"/>
  <c r="Y366"/>
  <c r="W366"/>
  <c r="U366"/>
  <c r="S366"/>
  <c r="Q366"/>
  <c r="O366"/>
  <c r="M366"/>
  <c r="K366"/>
  <c r="F366"/>
  <c r="E366"/>
  <c r="H366" s="1"/>
  <c r="AG365"/>
  <c r="AE365"/>
  <c r="AC365"/>
  <c r="AA365"/>
  <c r="Y365"/>
  <c r="W365"/>
  <c r="U365"/>
  <c r="S365"/>
  <c r="Q365"/>
  <c r="O365"/>
  <c r="M365"/>
  <c r="K365"/>
  <c r="F365"/>
  <c r="E365"/>
  <c r="AG364"/>
  <c r="AE364"/>
  <c r="AC364"/>
  <c r="AA364"/>
  <c r="Y364"/>
  <c r="W364"/>
  <c r="U364"/>
  <c r="S364"/>
  <c r="Q364"/>
  <c r="O364"/>
  <c r="M364"/>
  <c r="K364"/>
  <c r="F364"/>
  <c r="E364"/>
  <c r="H364" s="1"/>
  <c r="AG361"/>
  <c r="AE361"/>
  <c r="AC361"/>
  <c r="AA361"/>
  <c r="Y361"/>
  <c r="W361"/>
  <c r="U361"/>
  <c r="S361"/>
  <c r="Q361"/>
  <c r="O361"/>
  <c r="M361"/>
  <c r="K361"/>
  <c r="F361"/>
  <c r="E361"/>
  <c r="AG360"/>
  <c r="AE360"/>
  <c r="AC360"/>
  <c r="AA360"/>
  <c r="Y360"/>
  <c r="W360"/>
  <c r="U360"/>
  <c r="S360"/>
  <c r="Q360"/>
  <c r="O360"/>
  <c r="M360"/>
  <c r="K360"/>
  <c r="E360"/>
  <c r="H360" s="1"/>
  <c r="AG359"/>
  <c r="AE359"/>
  <c r="AC359"/>
  <c r="AA359"/>
  <c r="Y359"/>
  <c r="W359"/>
  <c r="U359"/>
  <c r="S359"/>
  <c r="Q359"/>
  <c r="O359"/>
  <c r="M359"/>
  <c r="K359"/>
  <c r="F359"/>
  <c r="E359"/>
  <c r="G359" s="1"/>
  <c r="AG358"/>
  <c r="AE358"/>
  <c r="AC358"/>
  <c r="AA358"/>
  <c r="Y358"/>
  <c r="W358"/>
  <c r="U358"/>
  <c r="S358"/>
  <c r="Q358"/>
  <c r="O358"/>
  <c r="M358"/>
  <c r="K358"/>
  <c r="F358"/>
  <c r="E358"/>
  <c r="AG357"/>
  <c r="AE357"/>
  <c r="AC357"/>
  <c r="AA357"/>
  <c r="Y357"/>
  <c r="W357"/>
  <c r="U357"/>
  <c r="S357"/>
  <c r="Q357"/>
  <c r="O357"/>
  <c r="M357"/>
  <c r="K357"/>
  <c r="F357"/>
  <c r="E357"/>
  <c r="AG356"/>
  <c r="AE356"/>
  <c r="AC356"/>
  <c r="AA356"/>
  <c r="Y356"/>
  <c r="W356"/>
  <c r="U356"/>
  <c r="S356"/>
  <c r="Q356"/>
  <c r="O356"/>
  <c r="M356"/>
  <c r="K356"/>
  <c r="E356"/>
  <c r="H356" s="1"/>
  <c r="AG355"/>
  <c r="AE355"/>
  <c r="AC355"/>
  <c r="AA355"/>
  <c r="Y355"/>
  <c r="W355"/>
  <c r="U355"/>
  <c r="S355"/>
  <c r="Q355"/>
  <c r="O355"/>
  <c r="M355"/>
  <c r="K355"/>
  <c r="F355"/>
  <c r="E355"/>
  <c r="AG352"/>
  <c r="AE352"/>
  <c r="AC352"/>
  <c r="AA352"/>
  <c r="Y352"/>
  <c r="W352"/>
  <c r="U352"/>
  <c r="S352"/>
  <c r="Q352"/>
  <c r="O352"/>
  <c r="M352"/>
  <c r="K352"/>
  <c r="F352"/>
  <c r="E352"/>
  <c r="AG351"/>
  <c r="AE351"/>
  <c r="AC351"/>
  <c r="AA351"/>
  <c r="Y351"/>
  <c r="W351"/>
  <c r="U351"/>
  <c r="S351"/>
  <c r="Q351"/>
  <c r="O351"/>
  <c r="M351"/>
  <c r="K351"/>
  <c r="F351"/>
  <c r="E351"/>
  <c r="H351" s="1"/>
  <c r="AG350"/>
  <c r="AE350"/>
  <c r="AC350"/>
  <c r="AA350"/>
  <c r="Y350"/>
  <c r="W350"/>
  <c r="U350"/>
  <c r="S350"/>
  <c r="Q350"/>
  <c r="O350"/>
  <c r="M350"/>
  <c r="K350"/>
  <c r="F350"/>
  <c r="E350"/>
  <c r="H350" s="1"/>
  <c r="AG349"/>
  <c r="AE349"/>
  <c r="AC349"/>
  <c r="AA349"/>
  <c r="Y349"/>
  <c r="W349"/>
  <c r="U349"/>
  <c r="S349"/>
  <c r="Q349"/>
  <c r="O349"/>
  <c r="M349"/>
  <c r="K349"/>
  <c r="F349"/>
  <c r="E349"/>
  <c r="AG347"/>
  <c r="AE347"/>
  <c r="AC347"/>
  <c r="AA347"/>
  <c r="Y347"/>
  <c r="W347"/>
  <c r="U347"/>
  <c r="S347"/>
  <c r="Q347"/>
  <c r="O347"/>
  <c r="M347"/>
  <c r="K347"/>
  <c r="F347"/>
  <c r="E347"/>
  <c r="H347" s="1"/>
  <c r="AG343"/>
  <c r="AE343"/>
  <c r="AC343"/>
  <c r="AA343"/>
  <c r="Y343"/>
  <c r="W343"/>
  <c r="U343"/>
  <c r="S343"/>
  <c r="Q343"/>
  <c r="O343"/>
  <c r="M343"/>
  <c r="K343"/>
  <c r="F343"/>
  <c r="E343"/>
  <c r="H343" s="1"/>
  <c r="AG342"/>
  <c r="AE342"/>
  <c r="AC342"/>
  <c r="AA342"/>
  <c r="Y342"/>
  <c r="W342"/>
  <c r="U342"/>
  <c r="S342"/>
  <c r="Q342"/>
  <c r="O342"/>
  <c r="M342"/>
  <c r="K342"/>
  <c r="F342"/>
  <c r="E342"/>
  <c r="G342" s="1"/>
  <c r="AG341"/>
  <c r="AE341"/>
  <c r="AC341"/>
  <c r="AA341"/>
  <c r="Y341"/>
  <c r="W341"/>
  <c r="U341"/>
  <c r="S341"/>
  <c r="Q341"/>
  <c r="O341"/>
  <c r="M341"/>
  <c r="K341"/>
  <c r="F341"/>
  <c r="E341"/>
  <c r="AG340"/>
  <c r="AE340"/>
  <c r="AC340"/>
  <c r="AA340"/>
  <c r="Y340"/>
  <c r="W340"/>
  <c r="U340"/>
  <c r="S340"/>
  <c r="Q340"/>
  <c r="O340"/>
  <c r="M340"/>
  <c r="K340"/>
  <c r="E340"/>
  <c r="H340" s="1"/>
  <c r="AG339"/>
  <c r="AE339"/>
  <c r="AC339"/>
  <c r="AA339"/>
  <c r="Y339"/>
  <c r="W339"/>
  <c r="U339"/>
  <c r="S339"/>
  <c r="Q339"/>
  <c r="O339"/>
  <c r="M339"/>
  <c r="K339"/>
  <c r="F339"/>
  <c r="E339"/>
  <c r="AG338"/>
  <c r="AE338"/>
  <c r="AC338"/>
  <c r="AA338"/>
  <c r="Y338"/>
  <c r="W338"/>
  <c r="U338"/>
  <c r="S338"/>
  <c r="Q338"/>
  <c r="O338"/>
  <c r="M338"/>
  <c r="K338"/>
  <c r="E338"/>
  <c r="H338" s="1"/>
  <c r="AG337"/>
  <c r="AE337"/>
  <c r="AC337"/>
  <c r="AA337"/>
  <c r="Y337"/>
  <c r="W337"/>
  <c r="U337"/>
  <c r="S337"/>
  <c r="Q337"/>
  <c r="O337"/>
  <c r="M337"/>
  <c r="K337"/>
  <c r="F337"/>
  <c r="E337"/>
  <c r="G337" s="1"/>
  <c r="AG336"/>
  <c r="AE336"/>
  <c r="AC336"/>
  <c r="AA336"/>
  <c r="Y336"/>
  <c r="W336"/>
  <c r="U336"/>
  <c r="S336"/>
  <c r="Q336"/>
  <c r="O336"/>
  <c r="M336"/>
  <c r="K336"/>
  <c r="E336"/>
  <c r="G336" s="1"/>
  <c r="AG335"/>
  <c r="AE335"/>
  <c r="AC335"/>
  <c r="AA335"/>
  <c r="Y335"/>
  <c r="W335"/>
  <c r="U335"/>
  <c r="S335"/>
  <c r="Q335"/>
  <c r="O335"/>
  <c r="M335"/>
  <c r="K335"/>
  <c r="F335"/>
  <c r="E335"/>
  <c r="H335" s="1"/>
  <c r="AF332"/>
  <c r="AD332"/>
  <c r="AB332"/>
  <c r="Z332"/>
  <c r="X332"/>
  <c r="V332"/>
  <c r="T332"/>
  <c r="R332"/>
  <c r="P332"/>
  <c r="N332"/>
  <c r="L332"/>
  <c r="AG329"/>
  <c r="AE329"/>
  <c r="AC329"/>
  <c r="AA329"/>
  <c r="Y329"/>
  <c r="W329"/>
  <c r="U329"/>
  <c r="S329"/>
  <c r="Q329"/>
  <c r="O329"/>
  <c r="M329"/>
  <c r="K329"/>
  <c r="F329"/>
  <c r="E329"/>
  <c r="H329" s="1"/>
  <c r="AG328"/>
  <c r="AE328"/>
  <c r="AC328"/>
  <c r="AA328"/>
  <c r="Y328"/>
  <c r="W328"/>
  <c r="U328"/>
  <c r="S328"/>
  <c r="Q328"/>
  <c r="O328"/>
  <c r="M328"/>
  <c r="K328"/>
  <c r="F328"/>
  <c r="E328"/>
  <c r="H328" s="1"/>
  <c r="AG327"/>
  <c r="AE327"/>
  <c r="AC327"/>
  <c r="AA327"/>
  <c r="Y327"/>
  <c r="W327"/>
  <c r="U327"/>
  <c r="S327"/>
  <c r="Q327"/>
  <c r="O327"/>
  <c r="M327"/>
  <c r="K327"/>
  <c r="F327"/>
  <c r="E327"/>
  <c r="G327" s="1"/>
  <c r="AG324"/>
  <c r="AE324"/>
  <c r="AC324"/>
  <c r="AA324"/>
  <c r="Y324"/>
  <c r="W324"/>
  <c r="U324"/>
  <c r="S324"/>
  <c r="Q324"/>
  <c r="O324"/>
  <c r="M324"/>
  <c r="K324"/>
  <c r="F324"/>
  <c r="E324"/>
  <c r="G324" s="1"/>
  <c r="AG323"/>
  <c r="AE323"/>
  <c r="AC323"/>
  <c r="AA323"/>
  <c r="Y323"/>
  <c r="W323"/>
  <c r="U323"/>
  <c r="S323"/>
  <c r="Q323"/>
  <c r="O323"/>
  <c r="M323"/>
  <c r="K323"/>
  <c r="F323"/>
  <c r="E323"/>
  <c r="H323" s="1"/>
  <c r="AG322"/>
  <c r="AE322"/>
  <c r="AC322"/>
  <c r="AA322"/>
  <c r="Y322"/>
  <c r="W322"/>
  <c r="U322"/>
  <c r="S322"/>
  <c r="Q322"/>
  <c r="O322"/>
  <c r="M322"/>
  <c r="K322"/>
  <c r="F322"/>
  <c r="E322"/>
  <c r="AG321"/>
  <c r="AE321"/>
  <c r="AC321"/>
  <c r="AA321"/>
  <c r="Y321"/>
  <c r="W321"/>
  <c r="U321"/>
  <c r="S321"/>
  <c r="Q321"/>
  <c r="O321"/>
  <c r="M321"/>
  <c r="K321"/>
  <c r="E321"/>
  <c r="AG318"/>
  <c r="AE318"/>
  <c r="AC318"/>
  <c r="AA318"/>
  <c r="Y318"/>
  <c r="W318"/>
  <c r="U318"/>
  <c r="S318"/>
  <c r="Q318"/>
  <c r="O318"/>
  <c r="M318"/>
  <c r="K318"/>
  <c r="F318"/>
  <c r="E318"/>
  <c r="AG317"/>
  <c r="AE317"/>
  <c r="AC317"/>
  <c r="AA317"/>
  <c r="Y317"/>
  <c r="W317"/>
  <c r="U317"/>
  <c r="S317"/>
  <c r="Q317"/>
  <c r="O317"/>
  <c r="M317"/>
  <c r="K317"/>
  <c r="E317"/>
  <c r="H317" s="1"/>
  <c r="AG316"/>
  <c r="AE316"/>
  <c r="AC316"/>
  <c r="AA316"/>
  <c r="Y316"/>
  <c r="W316"/>
  <c r="U316"/>
  <c r="S316"/>
  <c r="Q316"/>
  <c r="O316"/>
  <c r="M316"/>
  <c r="K316"/>
  <c r="F316"/>
  <c r="E316"/>
  <c r="AG313"/>
  <c r="AE313"/>
  <c r="AC313"/>
  <c r="AA313"/>
  <c r="Y313"/>
  <c r="W313"/>
  <c r="U313"/>
  <c r="S313"/>
  <c r="Q313"/>
  <c r="O313"/>
  <c r="M313"/>
  <c r="K313"/>
  <c r="F313"/>
  <c r="E313"/>
  <c r="H313" s="1"/>
  <c r="AG310"/>
  <c r="AE310"/>
  <c r="AC310"/>
  <c r="AA310"/>
  <c r="Y310"/>
  <c r="W310"/>
  <c r="U310"/>
  <c r="S310"/>
  <c r="Q310"/>
  <c r="O310"/>
  <c r="M310"/>
  <c r="K310"/>
  <c r="F310"/>
  <c r="E310"/>
  <c r="G310" s="1"/>
  <c r="AG309"/>
  <c r="AE309"/>
  <c r="AC309"/>
  <c r="AA309"/>
  <c r="Y309"/>
  <c r="W309"/>
  <c r="U309"/>
  <c r="S309"/>
  <c r="Q309"/>
  <c r="O309"/>
  <c r="M309"/>
  <c r="K309"/>
  <c r="E309"/>
  <c r="H309" s="1"/>
  <c r="AG308"/>
  <c r="AE308"/>
  <c r="AC308"/>
  <c r="AA308"/>
  <c r="Y308"/>
  <c r="W308"/>
  <c r="U308"/>
  <c r="S308"/>
  <c r="Q308"/>
  <c r="O308"/>
  <c r="M308"/>
  <c r="K308"/>
  <c r="F308"/>
  <c r="E308"/>
  <c r="AG307"/>
  <c r="AE307"/>
  <c r="AC307"/>
  <c r="AA307"/>
  <c r="Y307"/>
  <c r="W307"/>
  <c r="U307"/>
  <c r="S307"/>
  <c r="Q307"/>
  <c r="O307"/>
  <c r="M307"/>
  <c r="K307"/>
  <c r="F307"/>
  <c r="E307"/>
  <c r="AG306"/>
  <c r="AE306"/>
  <c r="AC306"/>
  <c r="AA306"/>
  <c r="Y306"/>
  <c r="W306"/>
  <c r="U306"/>
  <c r="S306"/>
  <c r="Q306"/>
  <c r="O306"/>
  <c r="M306"/>
  <c r="K306"/>
  <c r="F306"/>
  <c r="E306"/>
  <c r="H306" s="1"/>
  <c r="AG305"/>
  <c r="AE305"/>
  <c r="AC305"/>
  <c r="AA305"/>
  <c r="Y305"/>
  <c r="W305"/>
  <c r="U305"/>
  <c r="S305"/>
  <c r="Q305"/>
  <c r="O305"/>
  <c r="M305"/>
  <c r="K305"/>
  <c r="F305"/>
  <c r="E305"/>
  <c r="AG302"/>
  <c r="AE302"/>
  <c r="AC302"/>
  <c r="AA302"/>
  <c r="Y302"/>
  <c r="W302"/>
  <c r="U302"/>
  <c r="S302"/>
  <c r="Q302"/>
  <c r="O302"/>
  <c r="M302"/>
  <c r="K302"/>
  <c r="F302"/>
  <c r="E302"/>
  <c r="H302" s="1"/>
  <c r="AG301"/>
  <c r="AE301"/>
  <c r="AC301"/>
  <c r="AA301"/>
  <c r="Y301"/>
  <c r="W301"/>
  <c r="U301"/>
  <c r="S301"/>
  <c r="Q301"/>
  <c r="O301"/>
  <c r="M301"/>
  <c r="K301"/>
  <c r="F301"/>
  <c r="E301"/>
  <c r="H301" s="1"/>
  <c r="AG300"/>
  <c r="AE300"/>
  <c r="AC300"/>
  <c r="AA300"/>
  <c r="Y300"/>
  <c r="W300"/>
  <c r="U300"/>
  <c r="S300"/>
  <c r="Q300"/>
  <c r="O300"/>
  <c r="M300"/>
  <c r="K300"/>
  <c r="F300"/>
  <c r="E300"/>
  <c r="H300" s="1"/>
  <c r="AG299"/>
  <c r="AE299"/>
  <c r="AC299"/>
  <c r="AA299"/>
  <c r="Y299"/>
  <c r="W299"/>
  <c r="U299"/>
  <c r="S299"/>
  <c r="Q299"/>
  <c r="O299"/>
  <c r="M299"/>
  <c r="K299"/>
  <c r="E299"/>
  <c r="G299" s="1"/>
  <c r="AG298"/>
  <c r="AE298"/>
  <c r="AC298"/>
  <c r="AA298"/>
  <c r="Y298"/>
  <c r="W298"/>
  <c r="U298"/>
  <c r="S298"/>
  <c r="Q298"/>
  <c r="O298"/>
  <c r="M298"/>
  <c r="K298"/>
  <c r="F298"/>
  <c r="E298"/>
  <c r="H298" s="1"/>
  <c r="AG297"/>
  <c r="AE297"/>
  <c r="AC297"/>
  <c r="AA297"/>
  <c r="Y297"/>
  <c r="W297"/>
  <c r="U297"/>
  <c r="S297"/>
  <c r="Q297"/>
  <c r="O297"/>
  <c r="M297"/>
  <c r="K297"/>
  <c r="E297"/>
  <c r="H297" s="1"/>
  <c r="AG296"/>
  <c r="AE296"/>
  <c r="AC296"/>
  <c r="AA296"/>
  <c r="Y296"/>
  <c r="W296"/>
  <c r="U296"/>
  <c r="S296"/>
  <c r="Q296"/>
  <c r="O296"/>
  <c r="M296"/>
  <c r="K296"/>
  <c r="F296"/>
  <c r="E296"/>
  <c r="H296" s="1"/>
  <c r="AG295"/>
  <c r="AE295"/>
  <c r="AC295"/>
  <c r="AA295"/>
  <c r="Y295"/>
  <c r="W295"/>
  <c r="U295"/>
  <c r="S295"/>
  <c r="Q295"/>
  <c r="O295"/>
  <c r="M295"/>
  <c r="K295"/>
  <c r="F295"/>
  <c r="E295"/>
  <c r="AG294"/>
  <c r="AE294"/>
  <c r="AC294"/>
  <c r="AA294"/>
  <c r="Y294"/>
  <c r="W294"/>
  <c r="U294"/>
  <c r="S294"/>
  <c r="Q294"/>
  <c r="O294"/>
  <c r="M294"/>
  <c r="K294"/>
  <c r="F294"/>
  <c r="E294"/>
  <c r="H294" s="1"/>
  <c r="AG293"/>
  <c r="AE293"/>
  <c r="AC293"/>
  <c r="AA293"/>
  <c r="Y293"/>
  <c r="W293"/>
  <c r="U293"/>
  <c r="S293"/>
  <c r="Q293"/>
  <c r="O293"/>
  <c r="M293"/>
  <c r="K293"/>
  <c r="E293"/>
  <c r="H293" s="1"/>
  <c r="AG292"/>
  <c r="AE292"/>
  <c r="AC292"/>
  <c r="AA292"/>
  <c r="Y292"/>
  <c r="W292"/>
  <c r="U292"/>
  <c r="S292"/>
  <c r="Q292"/>
  <c r="O292"/>
  <c r="M292"/>
  <c r="K292"/>
  <c r="F292"/>
  <c r="E292"/>
  <c r="H292" s="1"/>
  <c r="AG291"/>
  <c r="AE291"/>
  <c r="AC291"/>
  <c r="AA291"/>
  <c r="Y291"/>
  <c r="W291"/>
  <c r="U291"/>
  <c r="S291"/>
  <c r="Q291"/>
  <c r="O291"/>
  <c r="M291"/>
  <c r="K291"/>
  <c r="E291"/>
  <c r="G291" s="1"/>
  <c r="AG290"/>
  <c r="AE290"/>
  <c r="AC290"/>
  <c r="AA290"/>
  <c r="Y290"/>
  <c r="W290"/>
  <c r="U290"/>
  <c r="S290"/>
  <c r="Q290"/>
  <c r="O290"/>
  <c r="M290"/>
  <c r="K290"/>
  <c r="F290"/>
  <c r="E290"/>
  <c r="AG289"/>
  <c r="AE289"/>
  <c r="AC289"/>
  <c r="AA289"/>
  <c r="Y289"/>
  <c r="W289"/>
  <c r="U289"/>
  <c r="S289"/>
  <c r="Q289"/>
  <c r="O289"/>
  <c r="M289"/>
  <c r="K289"/>
  <c r="F289"/>
  <c r="E289"/>
  <c r="AG288"/>
  <c r="AE288"/>
  <c r="AC288"/>
  <c r="AA288"/>
  <c r="Y288"/>
  <c r="W288"/>
  <c r="U288"/>
  <c r="S288"/>
  <c r="Q288"/>
  <c r="O288"/>
  <c r="M288"/>
  <c r="K288"/>
  <c r="F288"/>
  <c r="E288"/>
  <c r="H288" s="1"/>
  <c r="AG287"/>
  <c r="AE287"/>
  <c r="AC287"/>
  <c r="AA287"/>
  <c r="Y287"/>
  <c r="W287"/>
  <c r="U287"/>
  <c r="S287"/>
  <c r="Q287"/>
  <c r="O287"/>
  <c r="M287"/>
  <c r="K287"/>
  <c r="F287"/>
  <c r="E287"/>
  <c r="AG286"/>
  <c r="AE286"/>
  <c r="AC286"/>
  <c r="AA286"/>
  <c r="Y286"/>
  <c r="W286"/>
  <c r="U286"/>
  <c r="S286"/>
  <c r="Q286"/>
  <c r="O286"/>
  <c r="M286"/>
  <c r="K286"/>
  <c r="F286"/>
  <c r="E286"/>
  <c r="H286" s="1"/>
  <c r="AG285"/>
  <c r="AE285"/>
  <c r="AC285"/>
  <c r="AA285"/>
  <c r="Y285"/>
  <c r="W285"/>
  <c r="U285"/>
  <c r="S285"/>
  <c r="Q285"/>
  <c r="O285"/>
  <c r="M285"/>
  <c r="K285"/>
  <c r="F285"/>
  <c r="E285"/>
  <c r="H285" s="1"/>
  <c r="AG284"/>
  <c r="AE284"/>
  <c r="AC284"/>
  <c r="AA284"/>
  <c r="Y284"/>
  <c r="W284"/>
  <c r="U284"/>
  <c r="S284"/>
  <c r="Q284"/>
  <c r="O284"/>
  <c r="M284"/>
  <c r="K284"/>
  <c r="F284"/>
  <c r="E284"/>
  <c r="H284" s="1"/>
  <c r="AG283"/>
  <c r="AE283"/>
  <c r="AC283"/>
  <c r="AA283"/>
  <c r="Y283"/>
  <c r="W283"/>
  <c r="U283"/>
  <c r="S283"/>
  <c r="Q283"/>
  <c r="O283"/>
  <c r="M283"/>
  <c r="K283"/>
  <c r="E283"/>
  <c r="G283" s="1"/>
  <c r="AG282"/>
  <c r="AE282"/>
  <c r="AC282"/>
  <c r="AA282"/>
  <c r="Y282"/>
  <c r="W282"/>
  <c r="U282"/>
  <c r="S282"/>
  <c r="Q282"/>
  <c r="O282"/>
  <c r="M282"/>
  <c r="K282"/>
  <c r="F282"/>
  <c r="E282"/>
  <c r="H282" s="1"/>
  <c r="AG281"/>
  <c r="AE281"/>
  <c r="AC281"/>
  <c r="AA281"/>
  <c r="Y281"/>
  <c r="W281"/>
  <c r="U281"/>
  <c r="S281"/>
  <c r="Q281"/>
  <c r="O281"/>
  <c r="M281"/>
  <c r="K281"/>
  <c r="E281"/>
  <c r="H281" s="1"/>
  <c r="AG280"/>
  <c r="AE280"/>
  <c r="AC280"/>
  <c r="AA280"/>
  <c r="Y280"/>
  <c r="W280"/>
  <c r="U280"/>
  <c r="S280"/>
  <c r="Q280"/>
  <c r="O280"/>
  <c r="M280"/>
  <c r="K280"/>
  <c r="F280"/>
  <c r="E280"/>
  <c r="H280" s="1"/>
  <c r="AG279"/>
  <c r="AE279"/>
  <c r="AC279"/>
  <c r="AA279"/>
  <c r="Y279"/>
  <c r="W279"/>
  <c r="U279"/>
  <c r="S279"/>
  <c r="Q279"/>
  <c r="O279"/>
  <c r="M279"/>
  <c r="K279"/>
  <c r="F279"/>
  <c r="E279"/>
  <c r="AG278"/>
  <c r="AE278"/>
  <c r="AC278"/>
  <c r="AA278"/>
  <c r="Y278"/>
  <c r="W278"/>
  <c r="U278"/>
  <c r="S278"/>
  <c r="Q278"/>
  <c r="O278"/>
  <c r="M278"/>
  <c r="K278"/>
  <c r="F278"/>
  <c r="E278"/>
  <c r="H278" s="1"/>
  <c r="AG277"/>
  <c r="AE277"/>
  <c r="AC277"/>
  <c r="AA277"/>
  <c r="Y277"/>
  <c r="W277"/>
  <c r="U277"/>
  <c r="S277"/>
  <c r="Q277"/>
  <c r="O277"/>
  <c r="M277"/>
  <c r="K277"/>
  <c r="E277"/>
  <c r="H277" s="1"/>
  <c r="AG276"/>
  <c r="AE276"/>
  <c r="AC276"/>
  <c r="AA276"/>
  <c r="Y276"/>
  <c r="W276"/>
  <c r="U276"/>
  <c r="S276"/>
  <c r="Q276"/>
  <c r="O276"/>
  <c r="M276"/>
  <c r="K276"/>
  <c r="F276"/>
  <c r="E276"/>
  <c r="H276" s="1"/>
  <c r="AG275"/>
  <c r="AE275"/>
  <c r="AC275"/>
  <c r="AA275"/>
  <c r="Y275"/>
  <c r="W275"/>
  <c r="U275"/>
  <c r="S275"/>
  <c r="Q275"/>
  <c r="O275"/>
  <c r="M275"/>
  <c r="K275"/>
  <c r="E275"/>
  <c r="G275" s="1"/>
  <c r="AG274"/>
  <c r="AE274"/>
  <c r="AC274"/>
  <c r="AA274"/>
  <c r="Y274"/>
  <c r="W274"/>
  <c r="U274"/>
  <c r="S274"/>
  <c r="Q274"/>
  <c r="O274"/>
  <c r="M274"/>
  <c r="K274"/>
  <c r="F274"/>
  <c r="E274"/>
  <c r="AG273"/>
  <c r="AE273"/>
  <c r="AC273"/>
  <c r="AA273"/>
  <c r="Y273"/>
  <c r="W273"/>
  <c r="U273"/>
  <c r="S273"/>
  <c r="Q273"/>
  <c r="O273"/>
  <c r="M273"/>
  <c r="K273"/>
  <c r="F273"/>
  <c r="E273"/>
  <c r="AG272"/>
  <c r="AE272"/>
  <c r="AC272"/>
  <c r="AA272"/>
  <c r="Y272"/>
  <c r="W272"/>
  <c r="U272"/>
  <c r="S272"/>
  <c r="Q272"/>
  <c r="O272"/>
  <c r="M272"/>
  <c r="K272"/>
  <c r="F272"/>
  <c r="E272"/>
  <c r="H272" s="1"/>
  <c r="AG271"/>
  <c r="AE271"/>
  <c r="AC271"/>
  <c r="AA271"/>
  <c r="Y271"/>
  <c r="W271"/>
  <c r="U271"/>
  <c r="S271"/>
  <c r="Q271"/>
  <c r="O271"/>
  <c r="M271"/>
  <c r="K271"/>
  <c r="F271"/>
  <c r="E271"/>
  <c r="AG270"/>
  <c r="AE270"/>
  <c r="AC270"/>
  <c r="AA270"/>
  <c r="Y270"/>
  <c r="W270"/>
  <c r="U270"/>
  <c r="S270"/>
  <c r="Q270"/>
  <c r="O270"/>
  <c r="M270"/>
  <c r="K270"/>
  <c r="F270"/>
  <c r="E270"/>
  <c r="H270" s="1"/>
  <c r="AG269"/>
  <c r="AE269"/>
  <c r="AC269"/>
  <c r="AA269"/>
  <c r="Y269"/>
  <c r="W269"/>
  <c r="U269"/>
  <c r="S269"/>
  <c r="Q269"/>
  <c r="O269"/>
  <c r="M269"/>
  <c r="K269"/>
  <c r="F269"/>
  <c r="E269"/>
  <c r="H269" s="1"/>
  <c r="AG268"/>
  <c r="AE268"/>
  <c r="AC268"/>
  <c r="AA268"/>
  <c r="Y268"/>
  <c r="W268"/>
  <c r="U268"/>
  <c r="S268"/>
  <c r="Q268"/>
  <c r="O268"/>
  <c r="M268"/>
  <c r="K268"/>
  <c r="F268"/>
  <c r="E268"/>
  <c r="H268" s="1"/>
  <c r="AG265"/>
  <c r="AE265"/>
  <c r="AC265"/>
  <c r="AA265"/>
  <c r="Y265"/>
  <c r="W265"/>
  <c r="U265"/>
  <c r="S265"/>
  <c r="Q265"/>
  <c r="O265"/>
  <c r="M265"/>
  <c r="K265"/>
  <c r="F265"/>
  <c r="E265"/>
  <c r="AG264"/>
  <c r="AE264"/>
  <c r="AC264"/>
  <c r="AA264"/>
  <c r="Y264"/>
  <c r="W264"/>
  <c r="U264"/>
  <c r="S264"/>
  <c r="Q264"/>
  <c r="O264"/>
  <c r="M264"/>
  <c r="K264"/>
  <c r="F264"/>
  <c r="E264"/>
  <c r="H264" s="1"/>
  <c r="AG261"/>
  <c r="AE261"/>
  <c r="AC261"/>
  <c r="AA261"/>
  <c r="Y261"/>
  <c r="W261"/>
  <c r="U261"/>
  <c r="S261"/>
  <c r="Q261"/>
  <c r="O261"/>
  <c r="M261"/>
  <c r="K261"/>
  <c r="F261"/>
  <c r="E261"/>
  <c r="AG260"/>
  <c r="AE260"/>
  <c r="AC260"/>
  <c r="AA260"/>
  <c r="Y260"/>
  <c r="W260"/>
  <c r="U260"/>
  <c r="S260"/>
  <c r="Q260"/>
  <c r="O260"/>
  <c r="M260"/>
  <c r="K260"/>
  <c r="F260"/>
  <c r="E260"/>
  <c r="AG259"/>
  <c r="AE259"/>
  <c r="AC259"/>
  <c r="AA259"/>
  <c r="Y259"/>
  <c r="W259"/>
  <c r="U259"/>
  <c r="S259"/>
  <c r="Q259"/>
  <c r="O259"/>
  <c r="M259"/>
  <c r="K259"/>
  <c r="F259"/>
  <c r="E259"/>
  <c r="G259" s="1"/>
  <c r="AG258"/>
  <c r="AE258"/>
  <c r="AC258"/>
  <c r="AA258"/>
  <c r="Y258"/>
  <c r="W258"/>
  <c r="U258"/>
  <c r="S258"/>
  <c r="Q258"/>
  <c r="O258"/>
  <c r="M258"/>
  <c r="K258"/>
  <c r="F258"/>
  <c r="E258"/>
  <c r="G258" s="1"/>
  <c r="AG257"/>
  <c r="AE257"/>
  <c r="AC257"/>
  <c r="AA257"/>
  <c r="Y257"/>
  <c r="W257"/>
  <c r="U257"/>
  <c r="S257"/>
  <c r="Q257"/>
  <c r="O257"/>
  <c r="M257"/>
  <c r="K257"/>
  <c r="F257"/>
  <c r="E257"/>
  <c r="AG254"/>
  <c r="AE254"/>
  <c r="AC254"/>
  <c r="AA254"/>
  <c r="Y254"/>
  <c r="W254"/>
  <c r="U254"/>
  <c r="S254"/>
  <c r="Q254"/>
  <c r="O254"/>
  <c r="M254"/>
  <c r="K254"/>
  <c r="F254"/>
  <c r="E254"/>
  <c r="AG253"/>
  <c r="AE253"/>
  <c r="AC253"/>
  <c r="AA253"/>
  <c r="Y253"/>
  <c r="W253"/>
  <c r="U253"/>
  <c r="S253"/>
  <c r="Q253"/>
  <c r="O253"/>
  <c r="M253"/>
  <c r="K253"/>
  <c r="E253"/>
  <c r="G253" s="1"/>
  <c r="AG252"/>
  <c r="AE252"/>
  <c r="AC252"/>
  <c r="AA252"/>
  <c r="Y252"/>
  <c r="W252"/>
  <c r="U252"/>
  <c r="S252"/>
  <c r="Q252"/>
  <c r="O252"/>
  <c r="M252"/>
  <c r="K252"/>
  <c r="F252"/>
  <c r="E252"/>
  <c r="H252" s="1"/>
  <c r="AG251"/>
  <c r="AE251"/>
  <c r="AC251"/>
  <c r="AA251"/>
  <c r="Y251"/>
  <c r="W251"/>
  <c r="U251"/>
  <c r="S251"/>
  <c r="Q251"/>
  <c r="O251"/>
  <c r="M251"/>
  <c r="K251"/>
  <c r="F251"/>
  <c r="E251"/>
  <c r="AG250"/>
  <c r="AE250"/>
  <c r="AC250"/>
  <c r="AA250"/>
  <c r="Y250"/>
  <c r="W250"/>
  <c r="U250"/>
  <c r="S250"/>
  <c r="Q250"/>
  <c r="O250"/>
  <c r="M250"/>
  <c r="K250"/>
  <c r="F250"/>
  <c r="E250"/>
  <c r="AG247"/>
  <c r="AE247"/>
  <c r="AC247"/>
  <c r="AA247"/>
  <c r="Y247"/>
  <c r="W247"/>
  <c r="U247"/>
  <c r="S247"/>
  <c r="Q247"/>
  <c r="O247"/>
  <c r="M247"/>
  <c r="K247"/>
  <c r="F247"/>
  <c r="E247"/>
  <c r="G247" s="1"/>
  <c r="AG246"/>
  <c r="AE246"/>
  <c r="AC246"/>
  <c r="AA246"/>
  <c r="Y246"/>
  <c r="W246"/>
  <c r="U246"/>
  <c r="S246"/>
  <c r="Q246"/>
  <c r="O246"/>
  <c r="M246"/>
  <c r="K246"/>
  <c r="E246"/>
  <c r="AG245"/>
  <c r="AE245"/>
  <c r="AC245"/>
  <c r="AA245"/>
  <c r="Y245"/>
  <c r="W245"/>
  <c r="U245"/>
  <c r="S245"/>
  <c r="Q245"/>
  <c r="O245"/>
  <c r="M245"/>
  <c r="K245"/>
  <c r="F245"/>
  <c r="E245"/>
  <c r="G245" s="1"/>
  <c r="AG242"/>
  <c r="AE242"/>
  <c r="AC242"/>
  <c r="AA242"/>
  <c r="Y242"/>
  <c r="W242"/>
  <c r="U242"/>
  <c r="S242"/>
  <c r="Q242"/>
  <c r="O242"/>
  <c r="M242"/>
  <c r="K242"/>
  <c r="E242"/>
  <c r="AF239"/>
  <c r="AD239"/>
  <c r="AB239"/>
  <c r="Z239"/>
  <c r="X239"/>
  <c r="V239"/>
  <c r="T239"/>
  <c r="R239"/>
  <c r="P239"/>
  <c r="N239"/>
  <c r="L239"/>
  <c r="AG235"/>
  <c r="AE235"/>
  <c r="AC235"/>
  <c r="AA235"/>
  <c r="Y235"/>
  <c r="W235"/>
  <c r="U235"/>
  <c r="S235"/>
  <c r="Q235"/>
  <c r="O235"/>
  <c r="M235"/>
  <c r="K235"/>
  <c r="F235"/>
  <c r="E235"/>
  <c r="AG234"/>
  <c r="AE234"/>
  <c r="AC234"/>
  <c r="AA234"/>
  <c r="Y234"/>
  <c r="W234"/>
  <c r="U234"/>
  <c r="S234"/>
  <c r="Q234"/>
  <c r="O234"/>
  <c r="M234"/>
  <c r="K234"/>
  <c r="F234"/>
  <c r="E234"/>
  <c r="H234" s="1"/>
  <c r="AG233"/>
  <c r="AE233"/>
  <c r="AC233"/>
  <c r="AA233"/>
  <c r="Y233"/>
  <c r="W233"/>
  <c r="U233"/>
  <c r="S233"/>
  <c r="Q233"/>
  <c r="O233"/>
  <c r="M233"/>
  <c r="K233"/>
  <c r="E233"/>
  <c r="G233" s="1"/>
  <c r="AG230"/>
  <c r="AE230"/>
  <c r="AC230"/>
  <c r="AA230"/>
  <c r="Y230"/>
  <c r="W230"/>
  <c r="U230"/>
  <c r="S230"/>
  <c r="Q230"/>
  <c r="O230"/>
  <c r="M230"/>
  <c r="K230"/>
  <c r="F230"/>
  <c r="E230"/>
  <c r="AG226"/>
  <c r="AE226"/>
  <c r="AC226"/>
  <c r="AA226"/>
  <c r="Y226"/>
  <c r="W226"/>
  <c r="U226"/>
  <c r="S226"/>
  <c r="Q226"/>
  <c r="O226"/>
  <c r="M226"/>
  <c r="K226"/>
  <c r="F226"/>
  <c r="E226"/>
  <c r="AG225"/>
  <c r="AE225"/>
  <c r="AC225"/>
  <c r="AA225"/>
  <c r="Y225"/>
  <c r="W225"/>
  <c r="U225"/>
  <c r="S225"/>
  <c r="Q225"/>
  <c r="O225"/>
  <c r="M225"/>
  <c r="K225"/>
  <c r="E225"/>
  <c r="G225" s="1"/>
  <c r="AG222"/>
  <c r="AE222"/>
  <c r="AC222"/>
  <c r="AA222"/>
  <c r="Y222"/>
  <c r="W222"/>
  <c r="U222"/>
  <c r="S222"/>
  <c r="Q222"/>
  <c r="O222"/>
  <c r="M222"/>
  <c r="K222"/>
  <c r="F222"/>
  <c r="E222"/>
  <c r="AG221"/>
  <c r="AE221"/>
  <c r="AC221"/>
  <c r="AA221"/>
  <c r="Y221"/>
  <c r="W221"/>
  <c r="U221"/>
  <c r="S221"/>
  <c r="Q221"/>
  <c r="O221"/>
  <c r="M221"/>
  <c r="K221"/>
  <c r="F221"/>
  <c r="E221"/>
  <c r="G221" s="1"/>
  <c r="AG220"/>
  <c r="AE220"/>
  <c r="AC220"/>
  <c r="AA220"/>
  <c r="Y220"/>
  <c r="W220"/>
  <c r="U220"/>
  <c r="S220"/>
  <c r="Q220"/>
  <c r="O220"/>
  <c r="M220"/>
  <c r="K220"/>
  <c r="E220"/>
  <c r="G220" s="1"/>
  <c r="AG217"/>
  <c r="AE217"/>
  <c r="AC217"/>
  <c r="AA217"/>
  <c r="Y217"/>
  <c r="W217"/>
  <c r="U217"/>
  <c r="S217"/>
  <c r="Q217"/>
  <c r="O217"/>
  <c r="M217"/>
  <c r="K217"/>
  <c r="F217"/>
  <c r="E217"/>
  <c r="G217" s="1"/>
  <c r="AG216"/>
  <c r="AE216"/>
  <c r="AC216"/>
  <c r="AA216"/>
  <c r="Y216"/>
  <c r="W216"/>
  <c r="U216"/>
  <c r="S216"/>
  <c r="Q216"/>
  <c r="O216"/>
  <c r="M216"/>
  <c r="K216"/>
  <c r="E216"/>
  <c r="AG215"/>
  <c r="AE215"/>
  <c r="AC215"/>
  <c r="AA215"/>
  <c r="Y215"/>
  <c r="W215"/>
  <c r="U215"/>
  <c r="S215"/>
  <c r="Q215"/>
  <c r="O215"/>
  <c r="M215"/>
  <c r="K215"/>
  <c r="F215"/>
  <c r="E215"/>
  <c r="H215" s="1"/>
  <c r="AG214"/>
  <c r="AE214"/>
  <c r="AC214"/>
  <c r="AA214"/>
  <c r="Y214"/>
  <c r="W214"/>
  <c r="U214"/>
  <c r="S214"/>
  <c r="Q214"/>
  <c r="O214"/>
  <c r="M214"/>
  <c r="K214"/>
  <c r="E214"/>
  <c r="AG213"/>
  <c r="AE213"/>
  <c r="AC213"/>
  <c r="AA213"/>
  <c r="Y213"/>
  <c r="W213"/>
  <c r="U213"/>
  <c r="S213"/>
  <c r="Q213"/>
  <c r="O213"/>
  <c r="M213"/>
  <c r="K213"/>
  <c r="F213"/>
  <c r="E213"/>
  <c r="G213" s="1"/>
  <c r="AG212"/>
  <c r="AE212"/>
  <c r="AC212"/>
  <c r="AA212"/>
  <c r="Y212"/>
  <c r="W212"/>
  <c r="U212"/>
  <c r="S212"/>
  <c r="Q212"/>
  <c r="O212"/>
  <c r="M212"/>
  <c r="K212"/>
  <c r="F212"/>
  <c r="E212"/>
  <c r="AG208"/>
  <c r="AE208"/>
  <c r="AC208"/>
  <c r="AA208"/>
  <c r="Y208"/>
  <c r="W208"/>
  <c r="U208"/>
  <c r="S208"/>
  <c r="Q208"/>
  <c r="O208"/>
  <c r="M208"/>
  <c r="K208"/>
  <c r="F208"/>
  <c r="E208"/>
  <c r="AG207"/>
  <c r="AE207"/>
  <c r="AC207"/>
  <c r="AA207"/>
  <c r="Y207"/>
  <c r="W207"/>
  <c r="U207"/>
  <c r="S207"/>
  <c r="Q207"/>
  <c r="O207"/>
  <c r="M207"/>
  <c r="K207"/>
  <c r="F207"/>
  <c r="E207"/>
  <c r="AG206"/>
  <c r="AE206"/>
  <c r="AC206"/>
  <c r="AA206"/>
  <c r="Y206"/>
  <c r="W206"/>
  <c r="U206"/>
  <c r="S206"/>
  <c r="Q206"/>
  <c r="O206"/>
  <c r="M206"/>
  <c r="K206"/>
  <c r="F206"/>
  <c r="E206"/>
  <c r="G206" s="1"/>
  <c r="AG205"/>
  <c r="AE205"/>
  <c r="AC205"/>
  <c r="AA205"/>
  <c r="Y205"/>
  <c r="W205"/>
  <c r="U205"/>
  <c r="S205"/>
  <c r="Q205"/>
  <c r="O205"/>
  <c r="M205"/>
  <c r="K205"/>
  <c r="F205"/>
  <c r="E205"/>
  <c r="G205" s="1"/>
  <c r="AG204"/>
  <c r="AE204"/>
  <c r="AC204"/>
  <c r="AA204"/>
  <c r="Y204"/>
  <c r="W204"/>
  <c r="U204"/>
  <c r="S204"/>
  <c r="Q204"/>
  <c r="O204"/>
  <c r="M204"/>
  <c r="K204"/>
  <c r="F204"/>
  <c r="E204"/>
  <c r="H204" s="1"/>
  <c r="AG203"/>
  <c r="AE203"/>
  <c r="AC203"/>
  <c r="AA203"/>
  <c r="Y203"/>
  <c r="W203"/>
  <c r="U203"/>
  <c r="S203"/>
  <c r="Q203"/>
  <c r="O203"/>
  <c r="M203"/>
  <c r="K203"/>
  <c r="E203"/>
  <c r="H203" s="1"/>
  <c r="AG202"/>
  <c r="AE202"/>
  <c r="AC202"/>
  <c r="AA202"/>
  <c r="Y202"/>
  <c r="W202"/>
  <c r="U202"/>
  <c r="S202"/>
  <c r="Q202"/>
  <c r="O202"/>
  <c r="M202"/>
  <c r="K202"/>
  <c r="F202"/>
  <c r="E202"/>
  <c r="G202" s="1"/>
  <c r="AG201"/>
  <c r="AE201"/>
  <c r="AC201"/>
  <c r="AA201"/>
  <c r="Y201"/>
  <c r="W201"/>
  <c r="U201"/>
  <c r="S201"/>
  <c r="Q201"/>
  <c r="O201"/>
  <c r="M201"/>
  <c r="K201"/>
  <c r="E201"/>
  <c r="H201" s="1"/>
  <c r="AG200"/>
  <c r="AE200"/>
  <c r="AC200"/>
  <c r="AA200"/>
  <c r="Y200"/>
  <c r="W200"/>
  <c r="U200"/>
  <c r="S200"/>
  <c r="Q200"/>
  <c r="O200"/>
  <c r="M200"/>
  <c r="K200"/>
  <c r="F200"/>
  <c r="E200"/>
  <c r="H200" s="1"/>
  <c r="AG199"/>
  <c r="AE199"/>
  <c r="AC199"/>
  <c r="AA199"/>
  <c r="Y199"/>
  <c r="W199"/>
  <c r="U199"/>
  <c r="S199"/>
  <c r="Q199"/>
  <c r="O199"/>
  <c r="M199"/>
  <c r="K199"/>
  <c r="F199"/>
  <c r="E199"/>
  <c r="G199" s="1"/>
  <c r="AG198"/>
  <c r="AE198"/>
  <c r="AC198"/>
  <c r="AA198"/>
  <c r="Y198"/>
  <c r="W198"/>
  <c r="U198"/>
  <c r="S198"/>
  <c r="Q198"/>
  <c r="O198"/>
  <c r="M198"/>
  <c r="K198"/>
  <c r="F198"/>
  <c r="E198"/>
  <c r="G198" s="1"/>
  <c r="AG197"/>
  <c r="AE197"/>
  <c r="AC197"/>
  <c r="AA197"/>
  <c r="Y197"/>
  <c r="W197"/>
  <c r="U197"/>
  <c r="S197"/>
  <c r="Q197"/>
  <c r="O197"/>
  <c r="M197"/>
  <c r="K197"/>
  <c r="E197"/>
  <c r="AG196"/>
  <c r="AE196"/>
  <c r="AC196"/>
  <c r="AA196"/>
  <c r="Y196"/>
  <c r="W196"/>
  <c r="U196"/>
  <c r="S196"/>
  <c r="Q196"/>
  <c r="O196"/>
  <c r="M196"/>
  <c r="K196"/>
  <c r="F196"/>
  <c r="E196"/>
  <c r="H196" s="1"/>
  <c r="AG193"/>
  <c r="AE193"/>
  <c r="AC193"/>
  <c r="AA193"/>
  <c r="Y193"/>
  <c r="W193"/>
  <c r="U193"/>
  <c r="S193"/>
  <c r="Q193"/>
  <c r="O193"/>
  <c r="M193"/>
  <c r="K193"/>
  <c r="F193"/>
  <c r="E193"/>
  <c r="AG192"/>
  <c r="AE192"/>
  <c r="AC192"/>
  <c r="AA192"/>
  <c r="Y192"/>
  <c r="W192"/>
  <c r="U192"/>
  <c r="S192"/>
  <c r="Q192"/>
  <c r="O192"/>
  <c r="M192"/>
  <c r="K192"/>
  <c r="E192"/>
  <c r="G192" s="1"/>
  <c r="AG191"/>
  <c r="AE191"/>
  <c r="AC191"/>
  <c r="AA191"/>
  <c r="Y191"/>
  <c r="W191"/>
  <c r="U191"/>
  <c r="S191"/>
  <c r="Q191"/>
  <c r="O191"/>
  <c r="M191"/>
  <c r="K191"/>
  <c r="F191"/>
  <c r="E191"/>
  <c r="H191" s="1"/>
  <c r="AG190"/>
  <c r="AE190"/>
  <c r="AC190"/>
  <c r="AA190"/>
  <c r="Y190"/>
  <c r="W190"/>
  <c r="U190"/>
  <c r="S190"/>
  <c r="Q190"/>
  <c r="O190"/>
  <c r="M190"/>
  <c r="K190"/>
  <c r="E190"/>
  <c r="H190" s="1"/>
  <c r="AG189"/>
  <c r="AE189"/>
  <c r="AC189"/>
  <c r="AA189"/>
  <c r="Y189"/>
  <c r="W189"/>
  <c r="U189"/>
  <c r="S189"/>
  <c r="Q189"/>
  <c r="O189"/>
  <c r="M189"/>
  <c r="K189"/>
  <c r="F189"/>
  <c r="E189"/>
  <c r="H189" s="1"/>
  <c r="AG188"/>
  <c r="AE188"/>
  <c r="AC188"/>
  <c r="AA188"/>
  <c r="Y188"/>
  <c r="W188"/>
  <c r="U188"/>
  <c r="S188"/>
  <c r="Q188"/>
  <c r="O188"/>
  <c r="M188"/>
  <c r="K188"/>
  <c r="F188"/>
  <c r="E188"/>
  <c r="AG187"/>
  <c r="AE187"/>
  <c r="AC187"/>
  <c r="AA187"/>
  <c r="Y187"/>
  <c r="W187"/>
  <c r="U187"/>
  <c r="S187"/>
  <c r="Q187"/>
  <c r="O187"/>
  <c r="M187"/>
  <c r="K187"/>
  <c r="F187"/>
  <c r="E187"/>
  <c r="H187" s="1"/>
  <c r="AG186"/>
  <c r="AE186"/>
  <c r="AC186"/>
  <c r="AA186"/>
  <c r="Y186"/>
  <c r="W186"/>
  <c r="U186"/>
  <c r="S186"/>
  <c r="Q186"/>
  <c r="O186"/>
  <c r="M186"/>
  <c r="K186"/>
  <c r="E186"/>
  <c r="H186" s="1"/>
  <c r="AG183"/>
  <c r="AE183"/>
  <c r="AC183"/>
  <c r="AA183"/>
  <c r="Y183"/>
  <c r="W183"/>
  <c r="U183"/>
  <c r="S183"/>
  <c r="Q183"/>
  <c r="O183"/>
  <c r="M183"/>
  <c r="K183"/>
  <c r="F183"/>
  <c r="E183"/>
  <c r="H183" s="1"/>
  <c r="AG180"/>
  <c r="AE180"/>
  <c r="AC180"/>
  <c r="AA180"/>
  <c r="Y180"/>
  <c r="W180"/>
  <c r="U180"/>
  <c r="S180"/>
  <c r="Q180"/>
  <c r="O180"/>
  <c r="M180"/>
  <c r="K180"/>
  <c r="F180"/>
  <c r="E180"/>
  <c r="G180" s="1"/>
  <c r="AG177"/>
  <c r="AE177"/>
  <c r="AC177"/>
  <c r="AA177"/>
  <c r="Y177"/>
  <c r="W177"/>
  <c r="U177"/>
  <c r="S177"/>
  <c r="Q177"/>
  <c r="O177"/>
  <c r="M177"/>
  <c r="K177"/>
  <c r="F177"/>
  <c r="E177"/>
  <c r="AG176"/>
  <c r="AE176"/>
  <c r="AC176"/>
  <c r="AA176"/>
  <c r="Y176"/>
  <c r="W176"/>
  <c r="U176"/>
  <c r="S176"/>
  <c r="Q176"/>
  <c r="O176"/>
  <c r="M176"/>
  <c r="K176"/>
  <c r="F176"/>
  <c r="E176"/>
  <c r="AG174"/>
  <c r="AE174"/>
  <c r="AC174"/>
  <c r="AA174"/>
  <c r="Y174"/>
  <c r="W174"/>
  <c r="U174"/>
  <c r="S174"/>
  <c r="Q174"/>
  <c r="O174"/>
  <c r="M174"/>
  <c r="K174"/>
  <c r="F174"/>
  <c r="E174"/>
  <c r="AG173"/>
  <c r="AE173"/>
  <c r="AC173"/>
  <c r="AA173"/>
  <c r="Y173"/>
  <c r="W173"/>
  <c r="U173"/>
  <c r="S173"/>
  <c r="Q173"/>
  <c r="O173"/>
  <c r="M173"/>
  <c r="K173"/>
  <c r="F173"/>
  <c r="E173"/>
  <c r="AG172"/>
  <c r="AE172"/>
  <c r="AC172"/>
  <c r="AA172"/>
  <c r="Y172"/>
  <c r="W172"/>
  <c r="U172"/>
  <c r="S172"/>
  <c r="Q172"/>
  <c r="O172"/>
  <c r="M172"/>
  <c r="K172"/>
  <c r="F172"/>
  <c r="E172"/>
  <c r="AG171"/>
  <c r="AE171"/>
  <c r="AC171"/>
  <c r="AA171"/>
  <c r="Y171"/>
  <c r="W171"/>
  <c r="U171"/>
  <c r="S171"/>
  <c r="Q171"/>
  <c r="O171"/>
  <c r="M171"/>
  <c r="K171"/>
  <c r="F171"/>
  <c r="E171"/>
  <c r="AG170"/>
  <c r="AE170"/>
  <c r="AC170"/>
  <c r="AA170"/>
  <c r="Y170"/>
  <c r="W170"/>
  <c r="U170"/>
  <c r="S170"/>
  <c r="Q170"/>
  <c r="O170"/>
  <c r="M170"/>
  <c r="K170"/>
  <c r="F170"/>
  <c r="E170"/>
  <c r="AG169"/>
  <c r="AE169"/>
  <c r="AC169"/>
  <c r="AA169"/>
  <c r="Y169"/>
  <c r="W169"/>
  <c r="U169"/>
  <c r="S169"/>
  <c r="Q169"/>
  <c r="O169"/>
  <c r="M169"/>
  <c r="K169"/>
  <c r="E169"/>
  <c r="G169" s="1"/>
  <c r="AG168"/>
  <c r="AE168"/>
  <c r="AC168"/>
  <c r="AA168"/>
  <c r="Y168"/>
  <c r="W168"/>
  <c r="U168"/>
  <c r="S168"/>
  <c r="Q168"/>
  <c r="O168"/>
  <c r="M168"/>
  <c r="K168"/>
  <c r="F168"/>
  <c r="E168"/>
  <c r="H168" s="1"/>
  <c r="AG167"/>
  <c r="AE167"/>
  <c r="AC167"/>
  <c r="AA167"/>
  <c r="Y167"/>
  <c r="W167"/>
  <c r="U167"/>
  <c r="S167"/>
  <c r="Q167"/>
  <c r="O167"/>
  <c r="M167"/>
  <c r="K167"/>
  <c r="E167"/>
  <c r="H167" s="1"/>
  <c r="AG166"/>
  <c r="AE166"/>
  <c r="AC166"/>
  <c r="AA166"/>
  <c r="Y166"/>
  <c r="W166"/>
  <c r="U166"/>
  <c r="S166"/>
  <c r="Q166"/>
  <c r="O166"/>
  <c r="M166"/>
  <c r="K166"/>
  <c r="F166"/>
  <c r="E166"/>
  <c r="H166" s="1"/>
  <c r="AG165"/>
  <c r="AE165"/>
  <c r="AC165"/>
  <c r="AA165"/>
  <c r="Y165"/>
  <c r="W165"/>
  <c r="U165"/>
  <c r="S165"/>
  <c r="Q165"/>
  <c r="O165"/>
  <c r="M165"/>
  <c r="K165"/>
  <c r="F165"/>
  <c r="E165"/>
  <c r="AG163"/>
  <c r="AE163"/>
  <c r="AC163"/>
  <c r="AA163"/>
  <c r="Y163"/>
  <c r="W163"/>
  <c r="U163"/>
  <c r="S163"/>
  <c r="Q163"/>
  <c r="O163"/>
  <c r="M163"/>
  <c r="K163"/>
  <c r="F163"/>
  <c r="E163"/>
  <c r="G163" s="1"/>
  <c r="AG162"/>
  <c r="AE162"/>
  <c r="AC162"/>
  <c r="AA162"/>
  <c r="Y162"/>
  <c r="W162"/>
  <c r="U162"/>
  <c r="S162"/>
  <c r="Q162"/>
  <c r="O162"/>
  <c r="M162"/>
  <c r="K162"/>
  <c r="F162"/>
  <c r="E162"/>
  <c r="H162" s="1"/>
  <c r="AG161"/>
  <c r="AE161"/>
  <c r="AC161"/>
  <c r="AA161"/>
  <c r="Y161"/>
  <c r="W161"/>
  <c r="U161"/>
  <c r="S161"/>
  <c r="Q161"/>
  <c r="O161"/>
  <c r="M161"/>
  <c r="K161"/>
  <c r="E161"/>
  <c r="H161" s="1"/>
  <c r="AG159"/>
  <c r="AE159"/>
  <c r="AC159"/>
  <c r="AA159"/>
  <c r="Y159"/>
  <c r="W159"/>
  <c r="U159"/>
  <c r="S159"/>
  <c r="Q159"/>
  <c r="O159"/>
  <c r="M159"/>
  <c r="K159"/>
  <c r="F159"/>
  <c r="E159"/>
  <c r="AG158"/>
  <c r="AE158"/>
  <c r="AC158"/>
  <c r="AA158"/>
  <c r="Y158"/>
  <c r="W158"/>
  <c r="U158"/>
  <c r="S158"/>
  <c r="Q158"/>
  <c r="O158"/>
  <c r="M158"/>
  <c r="K158"/>
  <c r="F158"/>
  <c r="E158"/>
  <c r="AG157"/>
  <c r="AE157"/>
  <c r="AC157"/>
  <c r="AA157"/>
  <c r="Y157"/>
  <c r="W157"/>
  <c r="U157"/>
  <c r="S157"/>
  <c r="Q157"/>
  <c r="O157"/>
  <c r="M157"/>
  <c r="K157"/>
  <c r="F157"/>
  <c r="E157"/>
  <c r="AG156"/>
  <c r="AE156"/>
  <c r="AC156"/>
  <c r="AA156"/>
  <c r="Y156"/>
  <c r="W156"/>
  <c r="U156"/>
  <c r="S156"/>
  <c r="Q156"/>
  <c r="O156"/>
  <c r="M156"/>
  <c r="K156"/>
  <c r="F156"/>
  <c r="E156"/>
  <c r="AG155"/>
  <c r="AE155"/>
  <c r="AC155"/>
  <c r="AA155"/>
  <c r="Y155"/>
  <c r="W155"/>
  <c r="U155"/>
  <c r="S155"/>
  <c r="Q155"/>
  <c r="O155"/>
  <c r="M155"/>
  <c r="K155"/>
  <c r="E155"/>
  <c r="H155" s="1"/>
  <c r="AG154"/>
  <c r="AE154"/>
  <c r="AC154"/>
  <c r="AA154"/>
  <c r="Y154"/>
  <c r="W154"/>
  <c r="U154"/>
  <c r="S154"/>
  <c r="Q154"/>
  <c r="O154"/>
  <c r="M154"/>
  <c r="K154"/>
  <c r="F154"/>
  <c r="E154"/>
  <c r="H154" s="1"/>
  <c r="AG153"/>
  <c r="AE153"/>
  <c r="AC153"/>
  <c r="AA153"/>
  <c r="Y153"/>
  <c r="W153"/>
  <c r="U153"/>
  <c r="S153"/>
  <c r="Q153"/>
  <c r="O153"/>
  <c r="M153"/>
  <c r="K153"/>
  <c r="F153"/>
  <c r="E153"/>
  <c r="G153" s="1"/>
  <c r="AG152"/>
  <c r="AE152"/>
  <c r="AC152"/>
  <c r="AA152"/>
  <c r="Y152"/>
  <c r="W152"/>
  <c r="U152"/>
  <c r="S152"/>
  <c r="Q152"/>
  <c r="O152"/>
  <c r="M152"/>
  <c r="K152"/>
  <c r="F152"/>
  <c r="E152"/>
  <c r="H152" s="1"/>
  <c r="AG151"/>
  <c r="AE151"/>
  <c r="AC151"/>
  <c r="AA151"/>
  <c r="Y151"/>
  <c r="W151"/>
  <c r="U151"/>
  <c r="S151"/>
  <c r="Q151"/>
  <c r="O151"/>
  <c r="M151"/>
  <c r="K151"/>
  <c r="E151"/>
  <c r="AG147"/>
  <c r="AE147"/>
  <c r="AC147"/>
  <c r="AA147"/>
  <c r="Y147"/>
  <c r="W147"/>
  <c r="U147"/>
  <c r="S147"/>
  <c r="Q147"/>
  <c r="O147"/>
  <c r="M147"/>
  <c r="K147"/>
  <c r="F147"/>
  <c r="E147"/>
  <c r="H147" s="1"/>
  <c r="AG146"/>
  <c r="AE146"/>
  <c r="AC146"/>
  <c r="AA146"/>
  <c r="Y146"/>
  <c r="W146"/>
  <c r="U146"/>
  <c r="S146"/>
  <c r="Q146"/>
  <c r="O146"/>
  <c r="M146"/>
  <c r="K146"/>
  <c r="F146"/>
  <c r="E146"/>
  <c r="G146" s="1"/>
  <c r="AG145"/>
  <c r="AE145"/>
  <c r="AC145"/>
  <c r="AA145"/>
  <c r="Y145"/>
  <c r="W145"/>
  <c r="U145"/>
  <c r="S145"/>
  <c r="Q145"/>
  <c r="O145"/>
  <c r="M145"/>
  <c r="K145"/>
  <c r="F145"/>
  <c r="E145"/>
  <c r="G145" s="1"/>
  <c r="AG144"/>
  <c r="AE144"/>
  <c r="AC144"/>
  <c r="AA144"/>
  <c r="Y144"/>
  <c r="W144"/>
  <c r="U144"/>
  <c r="S144"/>
  <c r="Q144"/>
  <c r="O144"/>
  <c r="M144"/>
  <c r="K144"/>
  <c r="F144"/>
  <c r="E144"/>
  <c r="H144" s="1"/>
  <c r="AG143"/>
  <c r="AE143"/>
  <c r="AC143"/>
  <c r="AA143"/>
  <c r="Y143"/>
  <c r="W143"/>
  <c r="U143"/>
  <c r="S143"/>
  <c r="Q143"/>
  <c r="O143"/>
  <c r="M143"/>
  <c r="K143"/>
  <c r="F143"/>
  <c r="E143"/>
  <c r="H143" s="1"/>
  <c r="AG142"/>
  <c r="AE142"/>
  <c r="AC142"/>
  <c r="AA142"/>
  <c r="Y142"/>
  <c r="W142"/>
  <c r="U142"/>
  <c r="S142"/>
  <c r="Q142"/>
  <c r="O142"/>
  <c r="M142"/>
  <c r="K142"/>
  <c r="F142"/>
  <c r="E142"/>
  <c r="G142" s="1"/>
  <c r="AG140"/>
  <c r="AE140"/>
  <c r="AC140"/>
  <c r="AA140"/>
  <c r="Y140"/>
  <c r="W140"/>
  <c r="U140"/>
  <c r="S140"/>
  <c r="Q140"/>
  <c r="O140"/>
  <c r="M140"/>
  <c r="K140"/>
  <c r="F140"/>
  <c r="E140"/>
  <c r="AG139"/>
  <c r="AE139"/>
  <c r="AC139"/>
  <c r="AA139"/>
  <c r="Y139"/>
  <c r="W139"/>
  <c r="U139"/>
  <c r="S139"/>
  <c r="Q139"/>
  <c r="O139"/>
  <c r="M139"/>
  <c r="K139"/>
  <c r="F139"/>
  <c r="E139"/>
  <c r="AG138"/>
  <c r="AE138"/>
  <c r="AC138"/>
  <c r="AA138"/>
  <c r="Y138"/>
  <c r="W138"/>
  <c r="U138"/>
  <c r="S138"/>
  <c r="Q138"/>
  <c r="O138"/>
  <c r="M138"/>
  <c r="K138"/>
  <c r="F138"/>
  <c r="E138"/>
  <c r="AG135"/>
  <c r="AE135"/>
  <c r="AC135"/>
  <c r="AA135"/>
  <c r="Y135"/>
  <c r="W135"/>
  <c r="U135"/>
  <c r="S135"/>
  <c r="Q135"/>
  <c r="O135"/>
  <c r="M135"/>
  <c r="K135"/>
  <c r="F135"/>
  <c r="E135"/>
  <c r="AG134"/>
  <c r="AE134"/>
  <c r="AC134"/>
  <c r="AA134"/>
  <c r="Y134"/>
  <c r="W134"/>
  <c r="U134"/>
  <c r="S134"/>
  <c r="Q134"/>
  <c r="O134"/>
  <c r="M134"/>
  <c r="K134"/>
  <c r="F134"/>
  <c r="E134"/>
  <c r="AG133"/>
  <c r="AE133"/>
  <c r="AC133"/>
  <c r="AA133"/>
  <c r="Y133"/>
  <c r="W133"/>
  <c r="U133"/>
  <c r="S133"/>
  <c r="Q133"/>
  <c r="O133"/>
  <c r="M133"/>
  <c r="K133"/>
  <c r="F133"/>
  <c r="E133"/>
  <c r="H133" s="1"/>
  <c r="AG132"/>
  <c r="AE132"/>
  <c r="AC132"/>
  <c r="AA132"/>
  <c r="Y132"/>
  <c r="W132"/>
  <c r="U132"/>
  <c r="S132"/>
  <c r="Q132"/>
  <c r="O132"/>
  <c r="M132"/>
  <c r="K132"/>
  <c r="F132"/>
  <c r="E132"/>
  <c r="AG131"/>
  <c r="AE131"/>
  <c r="AC131"/>
  <c r="AA131"/>
  <c r="Y131"/>
  <c r="W131"/>
  <c r="U131"/>
  <c r="S131"/>
  <c r="Q131"/>
  <c r="O131"/>
  <c r="M131"/>
  <c r="K131"/>
  <c r="F131"/>
  <c r="E131"/>
  <c r="AG130"/>
  <c r="AE130"/>
  <c r="AC130"/>
  <c r="AA130"/>
  <c r="Y130"/>
  <c r="W130"/>
  <c r="U130"/>
  <c r="S130"/>
  <c r="Q130"/>
  <c r="O130"/>
  <c r="M130"/>
  <c r="K130"/>
  <c r="F130"/>
  <c r="E130"/>
  <c r="G130" s="1"/>
  <c r="AG129"/>
  <c r="AE129"/>
  <c r="AC129"/>
  <c r="AA129"/>
  <c r="Y129"/>
  <c r="W129"/>
  <c r="U129"/>
  <c r="S129"/>
  <c r="Q129"/>
  <c r="O129"/>
  <c r="M129"/>
  <c r="K129"/>
  <c r="F129"/>
  <c r="E129"/>
  <c r="H129" s="1"/>
  <c r="AG127"/>
  <c r="AE127"/>
  <c r="AC127"/>
  <c r="AA127"/>
  <c r="Y127"/>
  <c r="W127"/>
  <c r="U127"/>
  <c r="S127"/>
  <c r="Q127"/>
  <c r="O127"/>
  <c r="M127"/>
  <c r="K127"/>
  <c r="F127"/>
  <c r="E127"/>
  <c r="H127" s="1"/>
  <c r="AG125"/>
  <c r="AE125"/>
  <c r="AC125"/>
  <c r="AA125"/>
  <c r="Y125"/>
  <c r="W125"/>
  <c r="U125"/>
  <c r="S125"/>
  <c r="Q125"/>
  <c r="O125"/>
  <c r="M125"/>
  <c r="K125"/>
  <c r="F125"/>
  <c r="E125"/>
  <c r="AG124"/>
  <c r="AE124"/>
  <c r="AC124"/>
  <c r="AA124"/>
  <c r="Y124"/>
  <c r="W124"/>
  <c r="U124"/>
  <c r="S124"/>
  <c r="Q124"/>
  <c r="O124"/>
  <c r="M124"/>
  <c r="K124"/>
  <c r="E124"/>
  <c r="G124" s="1"/>
  <c r="AG123"/>
  <c r="AE123"/>
  <c r="AC123"/>
  <c r="AA123"/>
  <c r="Y123"/>
  <c r="W123"/>
  <c r="U123"/>
  <c r="S123"/>
  <c r="Q123"/>
  <c r="O123"/>
  <c r="M123"/>
  <c r="K123"/>
  <c r="F123"/>
  <c r="E123"/>
  <c r="AG122"/>
  <c r="AE122"/>
  <c r="AC122"/>
  <c r="AA122"/>
  <c r="Y122"/>
  <c r="W122"/>
  <c r="U122"/>
  <c r="S122"/>
  <c r="Q122"/>
  <c r="O122"/>
  <c r="M122"/>
  <c r="K122"/>
  <c r="F122"/>
  <c r="E122"/>
  <c r="G122" s="1"/>
  <c r="AG120"/>
  <c r="AE120"/>
  <c r="AC120"/>
  <c r="AA120"/>
  <c r="Y120"/>
  <c r="W120"/>
  <c r="U120"/>
  <c r="S120"/>
  <c r="Q120"/>
  <c r="O120"/>
  <c r="M120"/>
  <c r="K120"/>
  <c r="F120"/>
  <c r="E120"/>
  <c r="AG118"/>
  <c r="AE118"/>
  <c r="AC118"/>
  <c r="AA118"/>
  <c r="Y118"/>
  <c r="W118"/>
  <c r="U118"/>
  <c r="S118"/>
  <c r="Q118"/>
  <c r="O118"/>
  <c r="M118"/>
  <c r="K118"/>
  <c r="F118"/>
  <c r="E118"/>
  <c r="AG117"/>
  <c r="AE117"/>
  <c r="AC117"/>
  <c r="AA117"/>
  <c r="Y117"/>
  <c r="W117"/>
  <c r="U117"/>
  <c r="S117"/>
  <c r="Q117"/>
  <c r="O117"/>
  <c r="M117"/>
  <c r="K117"/>
  <c r="F117"/>
  <c r="E117"/>
  <c r="AG115"/>
  <c r="AE115"/>
  <c r="AC115"/>
  <c r="AA115"/>
  <c r="Y115"/>
  <c r="W115"/>
  <c r="U115"/>
  <c r="S115"/>
  <c r="Q115"/>
  <c r="O115"/>
  <c r="M115"/>
  <c r="K115"/>
  <c r="F115"/>
  <c r="E115"/>
  <c r="AG114"/>
  <c r="AE114"/>
  <c r="AC114"/>
  <c r="AA114"/>
  <c r="Y114"/>
  <c r="W114"/>
  <c r="U114"/>
  <c r="S114"/>
  <c r="Q114"/>
  <c r="O114"/>
  <c r="M114"/>
  <c r="K114"/>
  <c r="F114"/>
  <c r="E114"/>
  <c r="G114" s="1"/>
  <c r="AG113"/>
  <c r="AE113"/>
  <c r="AC113"/>
  <c r="AA113"/>
  <c r="Y113"/>
  <c r="W113"/>
  <c r="U113"/>
  <c r="S113"/>
  <c r="Q113"/>
  <c r="O113"/>
  <c r="M113"/>
  <c r="K113"/>
  <c r="F113"/>
  <c r="E113"/>
  <c r="H113" s="1"/>
  <c r="AG112"/>
  <c r="AE112"/>
  <c r="AC112"/>
  <c r="AA112"/>
  <c r="Y112"/>
  <c r="W112"/>
  <c r="U112"/>
  <c r="S112"/>
  <c r="Q112"/>
  <c r="O112"/>
  <c r="M112"/>
  <c r="K112"/>
  <c r="E112"/>
  <c r="H112" s="1"/>
  <c r="AG111"/>
  <c r="AE111"/>
  <c r="AC111"/>
  <c r="AA111"/>
  <c r="Y111"/>
  <c r="W111"/>
  <c r="U111"/>
  <c r="S111"/>
  <c r="Q111"/>
  <c r="O111"/>
  <c r="M111"/>
  <c r="K111"/>
  <c r="F111"/>
  <c r="E111"/>
  <c r="H111" s="1"/>
  <c r="AG110"/>
  <c r="AE110"/>
  <c r="AC110"/>
  <c r="AA110"/>
  <c r="Y110"/>
  <c r="W110"/>
  <c r="U110"/>
  <c r="S110"/>
  <c r="Q110"/>
  <c r="O110"/>
  <c r="M110"/>
  <c r="K110"/>
  <c r="F110"/>
  <c r="E110"/>
  <c r="AG109"/>
  <c r="AE109"/>
  <c r="AC109"/>
  <c r="AA109"/>
  <c r="Y109"/>
  <c r="W109"/>
  <c r="U109"/>
  <c r="S109"/>
  <c r="Q109"/>
  <c r="O109"/>
  <c r="M109"/>
  <c r="K109"/>
  <c r="F109"/>
  <c r="E109"/>
  <c r="H109" s="1"/>
  <c r="AG108"/>
  <c r="AE108"/>
  <c r="AC108"/>
  <c r="AA108"/>
  <c r="Y108"/>
  <c r="W108"/>
  <c r="U108"/>
  <c r="S108"/>
  <c r="Q108"/>
  <c r="O108"/>
  <c r="M108"/>
  <c r="K108"/>
  <c r="E108"/>
  <c r="AG107"/>
  <c r="AE107"/>
  <c r="AC107"/>
  <c r="AA107"/>
  <c r="Y107"/>
  <c r="W107"/>
  <c r="U107"/>
  <c r="S107"/>
  <c r="Q107"/>
  <c r="O107"/>
  <c r="M107"/>
  <c r="K107"/>
  <c r="F107"/>
  <c r="E107"/>
  <c r="AG106"/>
  <c r="AE106"/>
  <c r="AC106"/>
  <c r="AA106"/>
  <c r="Y106"/>
  <c r="W106"/>
  <c r="U106"/>
  <c r="S106"/>
  <c r="Q106"/>
  <c r="O106"/>
  <c r="M106"/>
  <c r="K106"/>
  <c r="AG105"/>
  <c r="AE105"/>
  <c r="AC105"/>
  <c r="AA105"/>
  <c r="Y105"/>
  <c r="W105"/>
  <c r="U105"/>
  <c r="S105"/>
  <c r="Q105"/>
  <c r="O105"/>
  <c r="M105"/>
  <c r="K105"/>
  <c r="F105"/>
  <c r="E105"/>
  <c r="G105" s="1"/>
  <c r="AG101"/>
  <c r="AE101"/>
  <c r="AC101"/>
  <c r="AA101"/>
  <c r="Y101"/>
  <c r="W101"/>
  <c r="U101"/>
  <c r="S101"/>
  <c r="Q101"/>
  <c r="O101"/>
  <c r="M101"/>
  <c r="K101"/>
  <c r="F101"/>
  <c r="E101"/>
  <c r="H101" s="1"/>
  <c r="AG98"/>
  <c r="AE98"/>
  <c r="AC98"/>
  <c r="AA98"/>
  <c r="Y98"/>
  <c r="W98"/>
  <c r="U98"/>
  <c r="S98"/>
  <c r="Q98"/>
  <c r="O98"/>
  <c r="M98"/>
  <c r="K98"/>
  <c r="F98"/>
  <c r="E98"/>
  <c r="AG95"/>
  <c r="AE95"/>
  <c r="AC95"/>
  <c r="AA95"/>
  <c r="Y95"/>
  <c r="W95"/>
  <c r="U95"/>
  <c r="S95"/>
  <c r="Q95"/>
  <c r="O95"/>
  <c r="M95"/>
  <c r="K95"/>
  <c r="F95"/>
  <c r="E95"/>
  <c r="AG94"/>
  <c r="AE94"/>
  <c r="AC94"/>
  <c r="AA94"/>
  <c r="Y94"/>
  <c r="W94"/>
  <c r="U94"/>
  <c r="S94"/>
  <c r="Q94"/>
  <c r="O94"/>
  <c r="M94"/>
  <c r="K94"/>
  <c r="F94"/>
  <c r="E94"/>
  <c r="AG92"/>
  <c r="AE92"/>
  <c r="AC92"/>
  <c r="AA92"/>
  <c r="Y92"/>
  <c r="W92"/>
  <c r="U92"/>
  <c r="S92"/>
  <c r="Q92"/>
  <c r="O92"/>
  <c r="M92"/>
  <c r="K92"/>
  <c r="F92"/>
  <c r="E92"/>
  <c r="AG90"/>
  <c r="AE90"/>
  <c r="AC90"/>
  <c r="AA90"/>
  <c r="Y90"/>
  <c r="W90"/>
  <c r="U90"/>
  <c r="S90"/>
  <c r="Q90"/>
  <c r="O90"/>
  <c r="M90"/>
  <c r="K90"/>
  <c r="F90"/>
  <c r="E90"/>
  <c r="AG89"/>
  <c r="AE89"/>
  <c r="AC89"/>
  <c r="AA89"/>
  <c r="Y89"/>
  <c r="W89"/>
  <c r="U89"/>
  <c r="S89"/>
  <c r="Q89"/>
  <c r="O89"/>
  <c r="M89"/>
  <c r="K89"/>
  <c r="F89"/>
  <c r="E89"/>
  <c r="AG88"/>
  <c r="AE88"/>
  <c r="AC88"/>
  <c r="AA88"/>
  <c r="Y88"/>
  <c r="W88"/>
  <c r="U88"/>
  <c r="S88"/>
  <c r="Q88"/>
  <c r="O88"/>
  <c r="M88"/>
  <c r="K88"/>
  <c r="E88"/>
  <c r="AG87"/>
  <c r="AE87"/>
  <c r="AC87"/>
  <c r="AA87"/>
  <c r="Y87"/>
  <c r="W87"/>
  <c r="U87"/>
  <c r="S87"/>
  <c r="Q87"/>
  <c r="O87"/>
  <c r="M87"/>
  <c r="K87"/>
  <c r="F87"/>
  <c r="E87"/>
  <c r="AG86"/>
  <c r="AE86"/>
  <c r="AC86"/>
  <c r="AA86"/>
  <c r="Y86"/>
  <c r="W86"/>
  <c r="U86"/>
  <c r="S86"/>
  <c r="Q86"/>
  <c r="O86"/>
  <c r="M86"/>
  <c r="K86"/>
  <c r="F86"/>
  <c r="E86"/>
  <c r="AG85"/>
  <c r="AE85"/>
  <c r="AC85"/>
  <c r="AA85"/>
  <c r="Y85"/>
  <c r="W85"/>
  <c r="U85"/>
  <c r="S85"/>
  <c r="Q85"/>
  <c r="O85"/>
  <c r="M85"/>
  <c r="K85"/>
  <c r="F85"/>
  <c r="E85"/>
  <c r="H85" s="1"/>
  <c r="AG84"/>
  <c r="AE84"/>
  <c r="AC84"/>
  <c r="AA84"/>
  <c r="Y84"/>
  <c r="W84"/>
  <c r="U84"/>
  <c r="S84"/>
  <c r="Q84"/>
  <c r="O84"/>
  <c r="M84"/>
  <c r="K84"/>
  <c r="E84"/>
  <c r="G84" s="1"/>
  <c r="AG83"/>
  <c r="AE83"/>
  <c r="AC83"/>
  <c r="AA83"/>
  <c r="Y83"/>
  <c r="W83"/>
  <c r="U83"/>
  <c r="S83"/>
  <c r="Q83"/>
  <c r="O83"/>
  <c r="M83"/>
  <c r="K83"/>
  <c r="F83"/>
  <c r="E83"/>
  <c r="G83" s="1"/>
  <c r="AG82"/>
  <c r="AE82"/>
  <c r="AC82"/>
  <c r="AA82"/>
  <c r="Y82"/>
  <c r="W82"/>
  <c r="U82"/>
  <c r="S82"/>
  <c r="Q82"/>
  <c r="O82"/>
  <c r="M82"/>
  <c r="K82"/>
  <c r="F82"/>
  <c r="E82"/>
  <c r="AG81"/>
  <c r="AE81"/>
  <c r="AC81"/>
  <c r="AA81"/>
  <c r="Y81"/>
  <c r="W81"/>
  <c r="U81"/>
  <c r="S81"/>
  <c r="Q81"/>
  <c r="O81"/>
  <c r="M81"/>
  <c r="K81"/>
  <c r="F81"/>
  <c r="E81"/>
  <c r="AG80"/>
  <c r="AE80"/>
  <c r="AC80"/>
  <c r="AA80"/>
  <c r="Y80"/>
  <c r="W80"/>
  <c r="U80"/>
  <c r="S80"/>
  <c r="Q80"/>
  <c r="O80"/>
  <c r="M80"/>
  <c r="K80"/>
  <c r="E80"/>
  <c r="AG78"/>
  <c r="AE78"/>
  <c r="AC78"/>
  <c r="AA78"/>
  <c r="Y78"/>
  <c r="W78"/>
  <c r="U78"/>
  <c r="S78"/>
  <c r="Q78"/>
  <c r="O78"/>
  <c r="M78"/>
  <c r="K78"/>
  <c r="F78"/>
  <c r="E78"/>
  <c r="AG77"/>
  <c r="AE77"/>
  <c r="AC77"/>
  <c r="AA77"/>
  <c r="Y77"/>
  <c r="W77"/>
  <c r="U77"/>
  <c r="S77"/>
  <c r="Q77"/>
  <c r="O77"/>
  <c r="M77"/>
  <c r="K77"/>
  <c r="F77"/>
  <c r="E77"/>
  <c r="AG73"/>
  <c r="AE73"/>
  <c r="AC73"/>
  <c r="AA73"/>
  <c r="Y73"/>
  <c r="W73"/>
  <c r="U73"/>
  <c r="S73"/>
  <c r="Q73"/>
  <c r="O73"/>
  <c r="M73"/>
  <c r="K73"/>
  <c r="F73"/>
  <c r="E73"/>
  <c r="H73" s="1"/>
  <c r="AG72"/>
  <c r="AE72"/>
  <c r="AC72"/>
  <c r="AA72"/>
  <c r="Y72"/>
  <c r="W72"/>
  <c r="U72"/>
  <c r="S72"/>
  <c r="Q72"/>
  <c r="O72"/>
  <c r="M72"/>
  <c r="K72"/>
  <c r="F72"/>
  <c r="E72"/>
  <c r="AG71"/>
  <c r="AE71"/>
  <c r="AC71"/>
  <c r="AA71"/>
  <c r="Y71"/>
  <c r="W71"/>
  <c r="U71"/>
  <c r="S71"/>
  <c r="Q71"/>
  <c r="O71"/>
  <c r="M71"/>
  <c r="K71"/>
  <c r="F71"/>
  <c r="E71"/>
  <c r="AG70"/>
  <c r="AE70"/>
  <c r="AC70"/>
  <c r="AA70"/>
  <c r="Y70"/>
  <c r="W70"/>
  <c r="U70"/>
  <c r="S70"/>
  <c r="Q70"/>
  <c r="O70"/>
  <c r="M70"/>
  <c r="K70"/>
  <c r="F70"/>
  <c r="E70"/>
  <c r="H70" s="1"/>
  <c r="AG69"/>
  <c r="AE69"/>
  <c r="AC69"/>
  <c r="AA69"/>
  <c r="Y69"/>
  <c r="W69"/>
  <c r="U69"/>
  <c r="S69"/>
  <c r="Q69"/>
  <c r="O69"/>
  <c r="M69"/>
  <c r="K69"/>
  <c r="F69"/>
  <c r="E69"/>
  <c r="AG68"/>
  <c r="AE68"/>
  <c r="AC68"/>
  <c r="AA68"/>
  <c r="Y68"/>
  <c r="W68"/>
  <c r="U68"/>
  <c r="S68"/>
  <c r="Q68"/>
  <c r="O68"/>
  <c r="M68"/>
  <c r="K68"/>
  <c r="E68"/>
  <c r="G68" s="1"/>
  <c r="AG67"/>
  <c r="AE67"/>
  <c r="AC67"/>
  <c r="AA67"/>
  <c r="Y67"/>
  <c r="W67"/>
  <c r="U67"/>
  <c r="S67"/>
  <c r="Q67"/>
  <c r="O67"/>
  <c r="M67"/>
  <c r="K67"/>
  <c r="F67"/>
  <c r="E67"/>
  <c r="H67" s="1"/>
  <c r="AG66"/>
  <c r="AE66"/>
  <c r="AC66"/>
  <c r="AA66"/>
  <c r="Y66"/>
  <c r="W66"/>
  <c r="U66"/>
  <c r="S66"/>
  <c r="Q66"/>
  <c r="O66"/>
  <c r="M66"/>
  <c r="K66"/>
  <c r="E66"/>
  <c r="H66" s="1"/>
  <c r="AG65"/>
  <c r="AE65"/>
  <c r="AC65"/>
  <c r="AA65"/>
  <c r="Y65"/>
  <c r="W65"/>
  <c r="U65"/>
  <c r="S65"/>
  <c r="Q65"/>
  <c r="O65"/>
  <c r="M65"/>
  <c r="K65"/>
  <c r="F65"/>
  <c r="E65"/>
  <c r="H65" s="1"/>
  <c r="AG64"/>
  <c r="AE64"/>
  <c r="AC64"/>
  <c r="AA64"/>
  <c r="Y64"/>
  <c r="W64"/>
  <c r="U64"/>
  <c r="S64"/>
  <c r="Q64"/>
  <c r="O64"/>
  <c r="M64"/>
  <c r="K64"/>
  <c r="F64"/>
  <c r="E64"/>
  <c r="AG63"/>
  <c r="AE63"/>
  <c r="AC63"/>
  <c r="AA63"/>
  <c r="Y63"/>
  <c r="W63"/>
  <c r="U63"/>
  <c r="S63"/>
  <c r="Q63"/>
  <c r="O63"/>
  <c r="M63"/>
  <c r="K63"/>
  <c r="F63"/>
  <c r="E63"/>
  <c r="H63" s="1"/>
  <c r="AG62"/>
  <c r="AE62"/>
  <c r="AC62"/>
  <c r="AA62"/>
  <c r="Y62"/>
  <c r="W62"/>
  <c r="U62"/>
  <c r="S62"/>
  <c r="Q62"/>
  <c r="O62"/>
  <c r="M62"/>
  <c r="K62"/>
  <c r="E62"/>
  <c r="H62" s="1"/>
  <c r="AG61"/>
  <c r="AE61"/>
  <c r="AC61"/>
  <c r="AA61"/>
  <c r="Y61"/>
  <c r="W61"/>
  <c r="U61"/>
  <c r="S61"/>
  <c r="Q61"/>
  <c r="O61"/>
  <c r="M61"/>
  <c r="K61"/>
  <c r="F61"/>
  <c r="E61"/>
  <c r="H61" s="1"/>
  <c r="AG60"/>
  <c r="AE60"/>
  <c r="AC60"/>
  <c r="AA60"/>
  <c r="Y60"/>
  <c r="W60"/>
  <c r="U60"/>
  <c r="S60"/>
  <c r="Q60"/>
  <c r="O60"/>
  <c r="M60"/>
  <c r="K60"/>
  <c r="E60"/>
  <c r="G60" s="1"/>
  <c r="AG59"/>
  <c r="AE59"/>
  <c r="AC59"/>
  <c r="AA59"/>
  <c r="Y59"/>
  <c r="W59"/>
  <c r="U59"/>
  <c r="S59"/>
  <c r="Q59"/>
  <c r="O59"/>
  <c r="M59"/>
  <c r="K59"/>
  <c r="F59"/>
  <c r="E59"/>
  <c r="AG58"/>
  <c r="AE58"/>
  <c r="AC58"/>
  <c r="AA58"/>
  <c r="Y58"/>
  <c r="W58"/>
  <c r="U58"/>
  <c r="S58"/>
  <c r="Q58"/>
  <c r="O58"/>
  <c r="M58"/>
  <c r="K58"/>
  <c r="F58"/>
  <c r="E58"/>
  <c r="AG55"/>
  <c r="AE55"/>
  <c r="AC55"/>
  <c r="AA55"/>
  <c r="Y55"/>
  <c r="W55"/>
  <c r="U55"/>
  <c r="S55"/>
  <c r="Q55"/>
  <c r="O55"/>
  <c r="M55"/>
  <c r="K55"/>
  <c r="F55"/>
  <c r="E55"/>
  <c r="H55" s="1"/>
  <c r="AG54"/>
  <c r="AE54"/>
  <c r="AC54"/>
  <c r="AA54"/>
  <c r="Y54"/>
  <c r="W54"/>
  <c r="U54"/>
  <c r="S54"/>
  <c r="Q54"/>
  <c r="O54"/>
  <c r="M54"/>
  <c r="K54"/>
  <c r="F54"/>
  <c r="E54"/>
  <c r="G54" s="1"/>
  <c r="AG53"/>
  <c r="AE53"/>
  <c r="AC53"/>
  <c r="AA53"/>
  <c r="Y53"/>
  <c r="W53"/>
  <c r="U53"/>
  <c r="S53"/>
  <c r="Q53"/>
  <c r="O53"/>
  <c r="M53"/>
  <c r="K53"/>
  <c r="F53"/>
  <c r="E53"/>
  <c r="AG51"/>
  <c r="AE51"/>
  <c r="AC51"/>
  <c r="AA51"/>
  <c r="Y51"/>
  <c r="W51"/>
  <c r="U51"/>
  <c r="S51"/>
  <c r="Q51"/>
  <c r="O51"/>
  <c r="M51"/>
  <c r="K51"/>
  <c r="F51"/>
  <c r="E51"/>
  <c r="AG50"/>
  <c r="AE50"/>
  <c r="AC50"/>
  <c r="AA50"/>
  <c r="Y50"/>
  <c r="W50"/>
  <c r="U50"/>
  <c r="S50"/>
  <c r="Q50"/>
  <c r="O50"/>
  <c r="M50"/>
  <c r="K50"/>
  <c r="E50"/>
  <c r="AG49"/>
  <c r="AE49"/>
  <c r="AC49"/>
  <c r="AA49"/>
  <c r="Y49"/>
  <c r="W49"/>
  <c r="U49"/>
  <c r="S49"/>
  <c r="Q49"/>
  <c r="O49"/>
  <c r="M49"/>
  <c r="K49"/>
  <c r="F49"/>
  <c r="E49"/>
  <c r="AG45"/>
  <c r="AE45"/>
  <c r="AC45"/>
  <c r="AA45"/>
  <c r="Y45"/>
  <c r="W45"/>
  <c r="U45"/>
  <c r="S45"/>
  <c r="Q45"/>
  <c r="O45"/>
  <c r="M45"/>
  <c r="K45"/>
  <c r="F45"/>
  <c r="E45"/>
  <c r="H45" s="1"/>
  <c r="AG42"/>
  <c r="AE42"/>
  <c r="AC42"/>
  <c r="AA42"/>
  <c r="Y42"/>
  <c r="W42"/>
  <c r="U42"/>
  <c r="S42"/>
  <c r="Q42"/>
  <c r="O42"/>
  <c r="M42"/>
  <c r="K42"/>
  <c r="F42"/>
  <c r="E42"/>
  <c r="G42" s="1"/>
  <c r="AG39"/>
  <c r="AE39"/>
  <c r="AC39"/>
  <c r="AA39"/>
  <c r="Y39"/>
  <c r="W39"/>
  <c r="U39"/>
  <c r="S39"/>
  <c r="Q39"/>
  <c r="O39"/>
  <c r="M39"/>
  <c r="K39"/>
  <c r="F39"/>
  <c r="E39"/>
  <c r="H39" s="1"/>
  <c r="AG38"/>
  <c r="AE38"/>
  <c r="AC38"/>
  <c r="AA38"/>
  <c r="Y38"/>
  <c r="W38"/>
  <c r="U38"/>
  <c r="S38"/>
  <c r="Q38"/>
  <c r="O38"/>
  <c r="M38"/>
  <c r="K38"/>
  <c r="F38"/>
  <c r="E38"/>
  <c r="AG37"/>
  <c r="AE37"/>
  <c r="AC37"/>
  <c r="AA37"/>
  <c r="Y37"/>
  <c r="W37"/>
  <c r="U37"/>
  <c r="S37"/>
  <c r="Q37"/>
  <c r="O37"/>
  <c r="M37"/>
  <c r="K37"/>
  <c r="F37"/>
  <c r="E37"/>
  <c r="AG36"/>
  <c r="AE36"/>
  <c r="AC36"/>
  <c r="AA36"/>
  <c r="Y36"/>
  <c r="W36"/>
  <c r="U36"/>
  <c r="S36"/>
  <c r="Q36"/>
  <c r="O36"/>
  <c r="M36"/>
  <c r="K36"/>
  <c r="E36"/>
  <c r="H36" s="1"/>
  <c r="AG35"/>
  <c r="AE35"/>
  <c r="AC35"/>
  <c r="AA35"/>
  <c r="Y35"/>
  <c r="W35"/>
  <c r="U35"/>
  <c r="S35"/>
  <c r="Q35"/>
  <c r="O35"/>
  <c r="M35"/>
  <c r="K35"/>
  <c r="F35"/>
  <c r="E35"/>
  <c r="H35" s="1"/>
  <c r="AG34"/>
  <c r="AE34"/>
  <c r="AC34"/>
  <c r="AA34"/>
  <c r="Y34"/>
  <c r="W34"/>
  <c r="U34"/>
  <c r="S34"/>
  <c r="Q34"/>
  <c r="O34"/>
  <c r="M34"/>
  <c r="K34"/>
  <c r="E34"/>
  <c r="G34" s="1"/>
  <c r="AG33"/>
  <c r="AE33"/>
  <c r="AC33"/>
  <c r="AA33"/>
  <c r="Y33"/>
  <c r="W33"/>
  <c r="U33"/>
  <c r="S33"/>
  <c r="Q33"/>
  <c r="O33"/>
  <c r="M33"/>
  <c r="K33"/>
  <c r="F33"/>
  <c r="E33"/>
  <c r="H33" s="1"/>
  <c r="AG32"/>
  <c r="AE32"/>
  <c r="AC32"/>
  <c r="AA32"/>
  <c r="Y32"/>
  <c r="W32"/>
  <c r="U32"/>
  <c r="S32"/>
  <c r="Q32"/>
  <c r="O32"/>
  <c r="M32"/>
  <c r="K32"/>
  <c r="F32"/>
  <c r="E32"/>
  <c r="H32" s="1"/>
  <c r="AG31"/>
  <c r="AE31"/>
  <c r="AC31"/>
  <c r="AA31"/>
  <c r="Y31"/>
  <c r="W31"/>
  <c r="U31"/>
  <c r="S31"/>
  <c r="Q31"/>
  <c r="O31"/>
  <c r="M31"/>
  <c r="K31"/>
  <c r="F31"/>
  <c r="E31"/>
  <c r="H31" s="1"/>
  <c r="AG30"/>
  <c r="AE30"/>
  <c r="AC30"/>
  <c r="AA30"/>
  <c r="Y30"/>
  <c r="W30"/>
  <c r="U30"/>
  <c r="S30"/>
  <c r="Q30"/>
  <c r="O30"/>
  <c r="M30"/>
  <c r="K30"/>
  <c r="F30"/>
  <c r="E30"/>
  <c r="AG29"/>
  <c r="AE29"/>
  <c r="AC29"/>
  <c r="AA29"/>
  <c r="Y29"/>
  <c r="W29"/>
  <c r="U29"/>
  <c r="S29"/>
  <c r="Q29"/>
  <c r="O29"/>
  <c r="M29"/>
  <c r="K29"/>
  <c r="F29"/>
  <c r="E29"/>
  <c r="AG28"/>
  <c r="AE28"/>
  <c r="AC28"/>
  <c r="AA28"/>
  <c r="Y28"/>
  <c r="W28"/>
  <c r="U28"/>
  <c r="S28"/>
  <c r="Q28"/>
  <c r="O28"/>
  <c r="M28"/>
  <c r="K28"/>
  <c r="F28"/>
  <c r="E28"/>
  <c r="G28" s="1"/>
  <c r="AG27"/>
  <c r="AE27"/>
  <c r="AC27"/>
  <c r="AA27"/>
  <c r="Y27"/>
  <c r="W27"/>
  <c r="U27"/>
  <c r="S27"/>
  <c r="Q27"/>
  <c r="O27"/>
  <c r="M27"/>
  <c r="K27"/>
  <c r="F27"/>
  <c r="E27"/>
  <c r="AG26"/>
  <c r="AE26"/>
  <c r="AC26"/>
  <c r="AA26"/>
  <c r="Y26"/>
  <c r="W26"/>
  <c r="U26"/>
  <c r="S26"/>
  <c r="Q26"/>
  <c r="O26"/>
  <c r="M26"/>
  <c r="K26"/>
  <c r="E26"/>
  <c r="G26" s="1"/>
  <c r="AG25"/>
  <c r="AE25"/>
  <c r="AC25"/>
  <c r="AA25"/>
  <c r="Y25"/>
  <c r="W25"/>
  <c r="U25"/>
  <c r="S25"/>
  <c r="Q25"/>
  <c r="O25"/>
  <c r="M25"/>
  <c r="K25"/>
  <c r="F25"/>
  <c r="E25"/>
  <c r="H25" s="1"/>
  <c r="AG24"/>
  <c r="AE24"/>
  <c r="AC24"/>
  <c r="AA24"/>
  <c r="Y24"/>
  <c r="W24"/>
  <c r="U24"/>
  <c r="S24"/>
  <c r="Q24"/>
  <c r="O24"/>
  <c r="M24"/>
  <c r="K24"/>
  <c r="E24"/>
  <c r="H24" s="1"/>
  <c r="AG23"/>
  <c r="AE23"/>
  <c r="AC23"/>
  <c r="AA23"/>
  <c r="Y23"/>
  <c r="W23"/>
  <c r="U23"/>
  <c r="S23"/>
  <c r="Q23"/>
  <c r="O23"/>
  <c r="M23"/>
  <c r="K23"/>
  <c r="F23"/>
  <c r="E23"/>
  <c r="H23" s="1"/>
  <c r="AG22"/>
  <c r="AE22"/>
  <c r="AC22"/>
  <c r="AA22"/>
  <c r="Y22"/>
  <c r="W22"/>
  <c r="U22"/>
  <c r="S22"/>
  <c r="Q22"/>
  <c r="O22"/>
  <c r="M22"/>
  <c r="K22"/>
  <c r="F22"/>
  <c r="E22"/>
  <c r="AG21"/>
  <c r="AE21"/>
  <c r="AC21"/>
  <c r="AA21"/>
  <c r="Y21"/>
  <c r="W21"/>
  <c r="U21"/>
  <c r="S21"/>
  <c r="Q21"/>
  <c r="O21"/>
  <c r="M21"/>
  <c r="K21"/>
  <c r="F21"/>
  <c r="E21"/>
  <c r="AG20"/>
  <c r="AE20"/>
  <c r="AC20"/>
  <c r="AA20"/>
  <c r="Y20"/>
  <c r="W20"/>
  <c r="U20"/>
  <c r="S20"/>
  <c r="Q20"/>
  <c r="O20"/>
  <c r="M20"/>
  <c r="K20"/>
  <c r="E20"/>
  <c r="H20" s="1"/>
  <c r="AG19"/>
  <c r="AE19"/>
  <c r="AC19"/>
  <c r="AA19"/>
  <c r="Y19"/>
  <c r="W19"/>
  <c r="U19"/>
  <c r="S19"/>
  <c r="Q19"/>
  <c r="O19"/>
  <c r="M19"/>
  <c r="K19"/>
  <c r="F19"/>
  <c r="E19"/>
  <c r="H19" s="1"/>
  <c r="AG18"/>
  <c r="AE18"/>
  <c r="AC18"/>
  <c r="AA18"/>
  <c r="Y18"/>
  <c r="W18"/>
  <c r="U18"/>
  <c r="S18"/>
  <c r="Q18"/>
  <c r="O18"/>
  <c r="M18"/>
  <c r="K18"/>
  <c r="E18"/>
  <c r="G18" s="1"/>
  <c r="AG17"/>
  <c r="AE17"/>
  <c r="AC17"/>
  <c r="AA17"/>
  <c r="Y17"/>
  <c r="W17"/>
  <c r="U17"/>
  <c r="S17"/>
  <c r="Q17"/>
  <c r="O17"/>
  <c r="M17"/>
  <c r="K17"/>
  <c r="F17"/>
  <c r="E17"/>
  <c r="H17" s="1"/>
  <c r="AG16"/>
  <c r="AE16"/>
  <c r="AC16"/>
  <c r="AA16"/>
  <c r="Y16"/>
  <c r="W16"/>
  <c r="U16"/>
  <c r="S16"/>
  <c r="Q16"/>
  <c r="O16"/>
  <c r="M16"/>
  <c r="K16"/>
  <c r="F16"/>
  <c r="E16"/>
  <c r="H16" s="1"/>
  <c r="AG15"/>
  <c r="AE15"/>
  <c r="AC15"/>
  <c r="AA15"/>
  <c r="Y15"/>
  <c r="W15"/>
  <c r="U15"/>
  <c r="S15"/>
  <c r="Q15"/>
  <c r="O15"/>
  <c r="M15"/>
  <c r="K15"/>
  <c r="F15"/>
  <c r="E15"/>
  <c r="G15" s="1"/>
  <c r="AF12"/>
  <c r="AD12"/>
  <c r="AB12"/>
  <c r="Z12"/>
  <c r="X12"/>
  <c r="V12"/>
  <c r="T12"/>
  <c r="R12"/>
  <c r="P12"/>
  <c r="N12"/>
  <c r="L12"/>
  <c r="AG1075" i="15"/>
  <c r="AE1075"/>
  <c r="AC1075"/>
  <c r="AA1075"/>
  <c r="Y1075"/>
  <c r="W1075"/>
  <c r="U1075"/>
  <c r="S1075"/>
  <c r="Q1075"/>
  <c r="O1075"/>
  <c r="M1075"/>
  <c r="K1075"/>
  <c r="F1075"/>
  <c r="E1075"/>
  <c r="H1075" s="1"/>
  <c r="AG1074"/>
  <c r="AE1074"/>
  <c r="AC1074"/>
  <c r="AA1074"/>
  <c r="Y1074"/>
  <c r="W1074"/>
  <c r="U1074"/>
  <c r="S1074"/>
  <c r="Q1074"/>
  <c r="O1074"/>
  <c r="M1074"/>
  <c r="K1074"/>
  <c r="F1074"/>
  <c r="E1074"/>
  <c r="G1074" s="1"/>
  <c r="AG1073"/>
  <c r="AE1073"/>
  <c r="AC1073"/>
  <c r="AA1073"/>
  <c r="Y1073"/>
  <c r="W1073"/>
  <c r="U1073"/>
  <c r="S1073"/>
  <c r="Q1073"/>
  <c r="O1073"/>
  <c r="M1073"/>
  <c r="K1073"/>
  <c r="E1073"/>
  <c r="AF1072"/>
  <c r="AD1072"/>
  <c r="AB1072"/>
  <c r="Z1072"/>
  <c r="X1072"/>
  <c r="V1072"/>
  <c r="T1072"/>
  <c r="R1072"/>
  <c r="P1072"/>
  <c r="N1072"/>
  <c r="L1072"/>
  <c r="J1072"/>
  <c r="AG1070"/>
  <c r="AE1070"/>
  <c r="AC1070"/>
  <c r="AA1070"/>
  <c r="Y1070"/>
  <c r="W1070"/>
  <c r="U1070"/>
  <c r="S1070"/>
  <c r="Q1070"/>
  <c r="O1070"/>
  <c r="M1070"/>
  <c r="K1070"/>
  <c r="F1070"/>
  <c r="E1070"/>
  <c r="G1070" s="1"/>
  <c r="AG1069"/>
  <c r="AE1069"/>
  <c r="AC1069"/>
  <c r="AA1069"/>
  <c r="Y1069"/>
  <c r="W1069"/>
  <c r="U1069"/>
  <c r="S1069"/>
  <c r="Q1069"/>
  <c r="O1069"/>
  <c r="M1069"/>
  <c r="K1069"/>
  <c r="F1069"/>
  <c r="E1069"/>
  <c r="AG1068"/>
  <c r="AE1068"/>
  <c r="AC1068"/>
  <c r="AA1068"/>
  <c r="Y1068"/>
  <c r="W1068"/>
  <c r="U1068"/>
  <c r="S1068"/>
  <c r="Q1068"/>
  <c r="O1068"/>
  <c r="M1068"/>
  <c r="K1068"/>
  <c r="F1068"/>
  <c r="E1068"/>
  <c r="H1068" s="1"/>
  <c r="AG1067"/>
  <c r="AE1067"/>
  <c r="AC1067"/>
  <c r="AA1067"/>
  <c r="Y1067"/>
  <c r="W1067"/>
  <c r="U1067"/>
  <c r="S1067"/>
  <c r="Q1067"/>
  <c r="O1067"/>
  <c r="M1067"/>
  <c r="K1067"/>
  <c r="E1067"/>
  <c r="AF1066"/>
  <c r="AD1066"/>
  <c r="AB1066"/>
  <c r="Z1066"/>
  <c r="X1066"/>
  <c r="V1066"/>
  <c r="T1066"/>
  <c r="R1066"/>
  <c r="P1066"/>
  <c r="N1066"/>
  <c r="L1066"/>
  <c r="J1066"/>
  <c r="AG1064"/>
  <c r="AE1064"/>
  <c r="AC1064"/>
  <c r="AA1064"/>
  <c r="Y1064"/>
  <c r="W1064"/>
  <c r="U1064"/>
  <c r="S1064"/>
  <c r="Q1064"/>
  <c r="O1064"/>
  <c r="M1064"/>
  <c r="K1064"/>
  <c r="F1064"/>
  <c r="E1064"/>
  <c r="AG1063"/>
  <c r="AE1063"/>
  <c r="AC1063"/>
  <c r="AA1063"/>
  <c r="Y1063"/>
  <c r="W1063"/>
  <c r="U1063"/>
  <c r="S1063"/>
  <c r="Q1063"/>
  <c r="O1063"/>
  <c r="M1063"/>
  <c r="K1063"/>
  <c r="F1063"/>
  <c r="E1063"/>
  <c r="AG1062"/>
  <c r="AE1062"/>
  <c r="AC1062"/>
  <c r="AA1062"/>
  <c r="Y1062"/>
  <c r="W1062"/>
  <c r="U1062"/>
  <c r="S1062"/>
  <c r="Q1062"/>
  <c r="O1062"/>
  <c r="M1062"/>
  <c r="K1062"/>
  <c r="F1062"/>
  <c r="E1062"/>
  <c r="H1062" s="1"/>
  <c r="AG1061"/>
  <c r="AE1061"/>
  <c r="AC1061"/>
  <c r="AA1061"/>
  <c r="Y1061"/>
  <c r="W1061"/>
  <c r="U1061"/>
  <c r="S1061"/>
  <c r="Q1061"/>
  <c r="O1061"/>
  <c r="M1061"/>
  <c r="K1061"/>
  <c r="F1061"/>
  <c r="E1061"/>
  <c r="G1061" s="1"/>
  <c r="AF1060"/>
  <c r="AD1060"/>
  <c r="AB1060"/>
  <c r="Z1060"/>
  <c r="X1060"/>
  <c r="V1060"/>
  <c r="T1060"/>
  <c r="R1060"/>
  <c r="P1060"/>
  <c r="N1060"/>
  <c r="L1060"/>
  <c r="J1060"/>
  <c r="AG1058"/>
  <c r="AG1057" s="1"/>
  <c r="AE1058"/>
  <c r="AE1057" s="1"/>
  <c r="AC1058"/>
  <c r="AC1057" s="1"/>
  <c r="AA1058"/>
  <c r="AA1057" s="1"/>
  <c r="Y1058"/>
  <c r="Y1057" s="1"/>
  <c r="W1058"/>
  <c r="W1057" s="1"/>
  <c r="U1058"/>
  <c r="U1057" s="1"/>
  <c r="S1058"/>
  <c r="S1057" s="1"/>
  <c r="Q1058"/>
  <c r="Q1057" s="1"/>
  <c r="O1058"/>
  <c r="O1057" s="1"/>
  <c r="M1058"/>
  <c r="M1057" s="1"/>
  <c r="K1058"/>
  <c r="K1057" s="1"/>
  <c r="F1058"/>
  <c r="F1057" s="1"/>
  <c r="E1058"/>
  <c r="H1058" s="1"/>
  <c r="AF1057"/>
  <c r="AD1057"/>
  <c r="AB1057"/>
  <c r="Z1057"/>
  <c r="X1057"/>
  <c r="V1057"/>
  <c r="T1057"/>
  <c r="R1057"/>
  <c r="P1057"/>
  <c r="N1057"/>
  <c r="L1057"/>
  <c r="J1057"/>
  <c r="AG1055"/>
  <c r="AE1055"/>
  <c r="AC1055"/>
  <c r="AA1055"/>
  <c r="Y1055"/>
  <c r="W1055"/>
  <c r="U1055"/>
  <c r="S1055"/>
  <c r="Q1055"/>
  <c r="O1055"/>
  <c r="M1055"/>
  <c r="K1055"/>
  <c r="F1055"/>
  <c r="E1055"/>
  <c r="H1055" s="1"/>
  <c r="AG1054"/>
  <c r="AE1054"/>
  <c r="AC1054"/>
  <c r="AA1054"/>
  <c r="Y1054"/>
  <c r="W1054"/>
  <c r="U1054"/>
  <c r="S1054"/>
  <c r="Q1054"/>
  <c r="O1054"/>
  <c r="M1054"/>
  <c r="K1054"/>
  <c r="E1054"/>
  <c r="G1054" s="1"/>
  <c r="AF1053"/>
  <c r="AD1053"/>
  <c r="AB1053"/>
  <c r="Z1053"/>
  <c r="X1053"/>
  <c r="V1053"/>
  <c r="T1053"/>
  <c r="R1053"/>
  <c r="P1053"/>
  <c r="N1053"/>
  <c r="L1053"/>
  <c r="J1053"/>
  <c r="AG1051"/>
  <c r="AG1050" s="1"/>
  <c r="AE1051"/>
  <c r="AE1050" s="1"/>
  <c r="AC1051"/>
  <c r="AC1050" s="1"/>
  <c r="AA1051"/>
  <c r="AA1050" s="1"/>
  <c r="Y1051"/>
  <c r="Y1050" s="1"/>
  <c r="W1051"/>
  <c r="W1050" s="1"/>
  <c r="U1051"/>
  <c r="U1050" s="1"/>
  <c r="S1051"/>
  <c r="S1050" s="1"/>
  <c r="Q1051"/>
  <c r="Q1050" s="1"/>
  <c r="O1051"/>
  <c r="O1050" s="1"/>
  <c r="M1051"/>
  <c r="M1050" s="1"/>
  <c r="K1051"/>
  <c r="K1050" s="1"/>
  <c r="F1051"/>
  <c r="F1050" s="1"/>
  <c r="E1051"/>
  <c r="AF1050"/>
  <c r="AD1050"/>
  <c r="AB1050"/>
  <c r="Z1050"/>
  <c r="X1050"/>
  <c r="V1050"/>
  <c r="T1050"/>
  <c r="R1050"/>
  <c r="P1050"/>
  <c r="N1050"/>
  <c r="L1050"/>
  <c r="J1050"/>
  <c r="AG1048"/>
  <c r="AE1048"/>
  <c r="AC1048"/>
  <c r="AA1048"/>
  <c r="Y1048"/>
  <c r="W1048"/>
  <c r="U1048"/>
  <c r="S1048"/>
  <c r="Q1048"/>
  <c r="O1048"/>
  <c r="M1048"/>
  <c r="K1048"/>
  <c r="F1048"/>
  <c r="E1048"/>
  <c r="AG1047"/>
  <c r="AE1047"/>
  <c r="AC1047"/>
  <c r="AA1047"/>
  <c r="Y1047"/>
  <c r="W1047"/>
  <c r="U1047"/>
  <c r="S1047"/>
  <c r="Q1047"/>
  <c r="O1047"/>
  <c r="M1047"/>
  <c r="K1047"/>
  <c r="F1047"/>
  <c r="E1047"/>
  <c r="H1047" s="1"/>
  <c r="AF1046"/>
  <c r="AD1046"/>
  <c r="AB1046"/>
  <c r="Z1046"/>
  <c r="X1046"/>
  <c r="V1046"/>
  <c r="T1046"/>
  <c r="R1046"/>
  <c r="P1046"/>
  <c r="N1046"/>
  <c r="L1046"/>
  <c r="J1046"/>
  <c r="AG1044"/>
  <c r="AE1044"/>
  <c r="AC1044"/>
  <c r="AA1044"/>
  <c r="Y1044"/>
  <c r="W1044"/>
  <c r="U1044"/>
  <c r="S1044"/>
  <c r="Q1044"/>
  <c r="O1044"/>
  <c r="M1044"/>
  <c r="K1044"/>
  <c r="F1044"/>
  <c r="E1044"/>
  <c r="H1044" s="1"/>
  <c r="AG1043"/>
  <c r="AE1043"/>
  <c r="AC1043"/>
  <c r="AA1043"/>
  <c r="Y1043"/>
  <c r="W1043"/>
  <c r="U1043"/>
  <c r="S1043"/>
  <c r="Q1043"/>
  <c r="O1043"/>
  <c r="M1043"/>
  <c r="F1043"/>
  <c r="E1043"/>
  <c r="H1043" s="1"/>
  <c r="AF1042"/>
  <c r="AD1042"/>
  <c r="AB1042"/>
  <c r="Z1042"/>
  <c r="X1042"/>
  <c r="V1042"/>
  <c r="T1042"/>
  <c r="R1042"/>
  <c r="P1042"/>
  <c r="N1042"/>
  <c r="L1042"/>
  <c r="J1042"/>
  <c r="AG1040"/>
  <c r="AE1040"/>
  <c r="AC1040"/>
  <c r="AA1040"/>
  <c r="Y1040"/>
  <c r="W1040"/>
  <c r="U1040"/>
  <c r="S1040"/>
  <c r="Q1040"/>
  <c r="O1040"/>
  <c r="M1040"/>
  <c r="K1040"/>
  <c r="F1040"/>
  <c r="E1040"/>
  <c r="AG1039"/>
  <c r="AE1039"/>
  <c r="AC1039"/>
  <c r="AA1039"/>
  <c r="Y1039"/>
  <c r="W1039"/>
  <c r="U1039"/>
  <c r="S1039"/>
  <c r="Q1039"/>
  <c r="O1039"/>
  <c r="M1039"/>
  <c r="K1039"/>
  <c r="E1039"/>
  <c r="G1039" s="1"/>
  <c r="AF1038"/>
  <c r="AD1038"/>
  <c r="AB1038"/>
  <c r="Z1038"/>
  <c r="X1038"/>
  <c r="V1038"/>
  <c r="T1038"/>
  <c r="R1038"/>
  <c r="P1038"/>
  <c r="N1038"/>
  <c r="L1038"/>
  <c r="J1038"/>
  <c r="AG1036"/>
  <c r="AG1035" s="1"/>
  <c r="AE1036"/>
  <c r="AE1035" s="1"/>
  <c r="AC1036"/>
  <c r="AC1035" s="1"/>
  <c r="AA1036"/>
  <c r="AA1035" s="1"/>
  <c r="Y1036"/>
  <c r="Y1035" s="1"/>
  <c r="W1036"/>
  <c r="W1035" s="1"/>
  <c r="U1036"/>
  <c r="U1035" s="1"/>
  <c r="S1036"/>
  <c r="S1035" s="1"/>
  <c r="Q1036"/>
  <c r="Q1035" s="1"/>
  <c r="O1036"/>
  <c r="O1035" s="1"/>
  <c r="M1036"/>
  <c r="M1035" s="1"/>
  <c r="K1036"/>
  <c r="K1035" s="1"/>
  <c r="F1036"/>
  <c r="F1035" s="1"/>
  <c r="E1036"/>
  <c r="G1036" s="1"/>
  <c r="G1035" s="1"/>
  <c r="AF1035"/>
  <c r="AD1035"/>
  <c r="AB1035"/>
  <c r="Z1035"/>
  <c r="X1035"/>
  <c r="V1035"/>
  <c r="T1035"/>
  <c r="R1035"/>
  <c r="P1035"/>
  <c r="N1035"/>
  <c r="L1035"/>
  <c r="J1035"/>
  <c r="AG1033"/>
  <c r="AE1033"/>
  <c r="AC1033"/>
  <c r="AA1033"/>
  <c r="Y1033"/>
  <c r="W1033"/>
  <c r="U1033"/>
  <c r="S1033"/>
  <c r="Q1033"/>
  <c r="O1033"/>
  <c r="M1033"/>
  <c r="K1033"/>
  <c r="F1033"/>
  <c r="E1033"/>
  <c r="G1033" s="1"/>
  <c r="AG1032"/>
  <c r="AE1032"/>
  <c r="AC1032"/>
  <c r="AA1032"/>
  <c r="Y1032"/>
  <c r="W1032"/>
  <c r="U1032"/>
  <c r="S1032"/>
  <c r="Q1032"/>
  <c r="O1032"/>
  <c r="M1032"/>
  <c r="K1032"/>
  <c r="F1032"/>
  <c r="E1032"/>
  <c r="H1032" s="1"/>
  <c r="AG1031"/>
  <c r="AE1031"/>
  <c r="AC1031"/>
  <c r="AA1031"/>
  <c r="Y1031"/>
  <c r="W1031"/>
  <c r="U1031"/>
  <c r="S1031"/>
  <c r="Q1031"/>
  <c r="O1031"/>
  <c r="M1031"/>
  <c r="K1031"/>
  <c r="F1031"/>
  <c r="E1031"/>
  <c r="AG1030"/>
  <c r="AE1030"/>
  <c r="AC1030"/>
  <c r="AA1030"/>
  <c r="Y1030"/>
  <c r="W1030"/>
  <c r="U1030"/>
  <c r="S1030"/>
  <c r="Q1030"/>
  <c r="O1030"/>
  <c r="M1030"/>
  <c r="K1030"/>
  <c r="E1030"/>
  <c r="AG1029"/>
  <c r="AE1029"/>
  <c r="AC1029"/>
  <c r="AA1029"/>
  <c r="Y1029"/>
  <c r="W1029"/>
  <c r="U1029"/>
  <c r="S1029"/>
  <c r="Q1029"/>
  <c r="O1029"/>
  <c r="M1029"/>
  <c r="K1029"/>
  <c r="F1029"/>
  <c r="E1029"/>
  <c r="AG1028"/>
  <c r="AE1028"/>
  <c r="AC1028"/>
  <c r="AA1028"/>
  <c r="Y1028"/>
  <c r="W1028"/>
  <c r="U1028"/>
  <c r="S1028"/>
  <c r="Q1028"/>
  <c r="O1028"/>
  <c r="M1028"/>
  <c r="K1028"/>
  <c r="F1028"/>
  <c r="E1028"/>
  <c r="G1028" s="1"/>
  <c r="AF1027"/>
  <c r="AD1027"/>
  <c r="AB1027"/>
  <c r="Z1027"/>
  <c r="X1027"/>
  <c r="V1027"/>
  <c r="T1027"/>
  <c r="R1027"/>
  <c r="P1027"/>
  <c r="N1027"/>
  <c r="L1027"/>
  <c r="J1027"/>
  <c r="AG1025"/>
  <c r="AE1025"/>
  <c r="AC1025"/>
  <c r="AA1025"/>
  <c r="Y1025"/>
  <c r="W1025"/>
  <c r="U1025"/>
  <c r="S1025"/>
  <c r="Q1025"/>
  <c r="O1025"/>
  <c r="M1025"/>
  <c r="K1025"/>
  <c r="F1025"/>
  <c r="E1025"/>
  <c r="AG1024"/>
  <c r="AE1024"/>
  <c r="AC1024"/>
  <c r="AA1024"/>
  <c r="Y1024"/>
  <c r="W1024"/>
  <c r="U1024"/>
  <c r="S1024"/>
  <c r="Q1024"/>
  <c r="O1024"/>
  <c r="M1024"/>
  <c r="K1024"/>
  <c r="F1024"/>
  <c r="E1024"/>
  <c r="AG1023"/>
  <c r="AE1023"/>
  <c r="AC1023"/>
  <c r="AA1023"/>
  <c r="Y1023"/>
  <c r="W1023"/>
  <c r="U1023"/>
  <c r="S1023"/>
  <c r="Q1023"/>
  <c r="O1023"/>
  <c r="M1023"/>
  <c r="K1023"/>
  <c r="F1023"/>
  <c r="E1023"/>
  <c r="H1023" s="1"/>
  <c r="AF1022"/>
  <c r="AD1022"/>
  <c r="AB1022"/>
  <c r="Z1022"/>
  <c r="X1022"/>
  <c r="V1022"/>
  <c r="T1022"/>
  <c r="R1022"/>
  <c r="P1022"/>
  <c r="N1022"/>
  <c r="L1022"/>
  <c r="J1022"/>
  <c r="AG1020"/>
  <c r="AE1020"/>
  <c r="AC1020"/>
  <c r="AA1020"/>
  <c r="Y1020"/>
  <c r="W1020"/>
  <c r="U1020"/>
  <c r="S1020"/>
  <c r="Q1020"/>
  <c r="O1020"/>
  <c r="M1020"/>
  <c r="K1020"/>
  <c r="F1020"/>
  <c r="E1020"/>
  <c r="H1020" s="1"/>
  <c r="AG1019"/>
  <c r="AE1019"/>
  <c r="AC1019"/>
  <c r="AA1019"/>
  <c r="Y1019"/>
  <c r="W1019"/>
  <c r="U1019"/>
  <c r="S1019"/>
  <c r="Q1019"/>
  <c r="O1019"/>
  <c r="M1019"/>
  <c r="K1019"/>
  <c r="F1019"/>
  <c r="E1019"/>
  <c r="H1019" s="1"/>
  <c r="AG1018"/>
  <c r="AE1018"/>
  <c r="AC1018"/>
  <c r="AA1018"/>
  <c r="Y1018"/>
  <c r="W1018"/>
  <c r="U1018"/>
  <c r="S1018"/>
  <c r="Q1018"/>
  <c r="O1018"/>
  <c r="M1018"/>
  <c r="K1018"/>
  <c r="E1018"/>
  <c r="AG1017"/>
  <c r="AE1017"/>
  <c r="AC1017"/>
  <c r="AA1017"/>
  <c r="Y1017"/>
  <c r="W1017"/>
  <c r="U1017"/>
  <c r="S1017"/>
  <c r="Q1017"/>
  <c r="O1017"/>
  <c r="M1017"/>
  <c r="K1017"/>
  <c r="F1017"/>
  <c r="E1017"/>
  <c r="G1017" s="1"/>
  <c r="AG1016"/>
  <c r="AE1016"/>
  <c r="AC1016"/>
  <c r="AA1016"/>
  <c r="Y1016"/>
  <c r="W1016"/>
  <c r="U1016"/>
  <c r="S1016"/>
  <c r="Q1016"/>
  <c r="O1016"/>
  <c r="M1016"/>
  <c r="K1016"/>
  <c r="F1016"/>
  <c r="E1016"/>
  <c r="H1016" s="1"/>
  <c r="AG1015"/>
  <c r="AE1015"/>
  <c r="AC1015"/>
  <c r="AA1015"/>
  <c r="Y1015"/>
  <c r="W1015"/>
  <c r="U1015"/>
  <c r="S1015"/>
  <c r="Q1015"/>
  <c r="O1015"/>
  <c r="M1015"/>
  <c r="K1015"/>
  <c r="F1015"/>
  <c r="E1015"/>
  <c r="H1015" s="1"/>
  <c r="AF1014"/>
  <c r="AD1014"/>
  <c r="AB1014"/>
  <c r="Z1014"/>
  <c r="X1014"/>
  <c r="V1014"/>
  <c r="T1014"/>
  <c r="R1014"/>
  <c r="P1014"/>
  <c r="N1014"/>
  <c r="L1014"/>
  <c r="J1014"/>
  <c r="AG1012"/>
  <c r="AG1011" s="1"/>
  <c r="AE1012"/>
  <c r="AE1011" s="1"/>
  <c r="AC1012"/>
  <c r="AC1011" s="1"/>
  <c r="AA1012"/>
  <c r="AA1011" s="1"/>
  <c r="Y1012"/>
  <c r="Y1011" s="1"/>
  <c r="W1012"/>
  <c r="W1011" s="1"/>
  <c r="U1012"/>
  <c r="U1011" s="1"/>
  <c r="S1012"/>
  <c r="S1011" s="1"/>
  <c r="Q1012"/>
  <c r="Q1011" s="1"/>
  <c r="O1012"/>
  <c r="O1011" s="1"/>
  <c r="M1012"/>
  <c r="M1011" s="1"/>
  <c r="K1012"/>
  <c r="K1011" s="1"/>
  <c r="F1012"/>
  <c r="F1011" s="1"/>
  <c r="E1012"/>
  <c r="G1012" s="1"/>
  <c r="G1011" s="1"/>
  <c r="AF1011"/>
  <c r="AD1011"/>
  <c r="AB1011"/>
  <c r="Z1011"/>
  <c r="X1011"/>
  <c r="V1011"/>
  <c r="T1011"/>
  <c r="R1011"/>
  <c r="P1011"/>
  <c r="N1011"/>
  <c r="L1011"/>
  <c r="J1011"/>
  <c r="AG1009"/>
  <c r="AE1009"/>
  <c r="AC1009"/>
  <c r="AA1009"/>
  <c r="Y1009"/>
  <c r="W1009"/>
  <c r="U1009"/>
  <c r="S1009"/>
  <c r="Q1009"/>
  <c r="O1009"/>
  <c r="M1009"/>
  <c r="K1009"/>
  <c r="F1009"/>
  <c r="E1009"/>
  <c r="G1009" s="1"/>
  <c r="AG1008"/>
  <c r="AE1008"/>
  <c r="AC1008"/>
  <c r="AA1008"/>
  <c r="Y1008"/>
  <c r="W1008"/>
  <c r="U1008"/>
  <c r="S1008"/>
  <c r="Q1008"/>
  <c r="O1008"/>
  <c r="M1008"/>
  <c r="K1008"/>
  <c r="E1008"/>
  <c r="G1008" s="1"/>
  <c r="AG1007"/>
  <c r="AE1007"/>
  <c r="AC1007"/>
  <c r="AA1007"/>
  <c r="Y1007"/>
  <c r="W1007"/>
  <c r="U1007"/>
  <c r="S1007"/>
  <c r="Q1007"/>
  <c r="O1007"/>
  <c r="M1007"/>
  <c r="K1007"/>
  <c r="F1007"/>
  <c r="E1007"/>
  <c r="AG1006"/>
  <c r="AE1006"/>
  <c r="AC1006"/>
  <c r="AA1006"/>
  <c r="Y1006"/>
  <c r="W1006"/>
  <c r="U1006"/>
  <c r="S1006"/>
  <c r="Q1006"/>
  <c r="O1006"/>
  <c r="M1006"/>
  <c r="K1006"/>
  <c r="F1006"/>
  <c r="E1006"/>
  <c r="H1006" s="1"/>
  <c r="AG1005"/>
  <c r="AE1005"/>
  <c r="AC1005"/>
  <c r="AA1005"/>
  <c r="Y1005"/>
  <c r="W1005"/>
  <c r="U1005"/>
  <c r="S1005"/>
  <c r="Q1005"/>
  <c r="O1005"/>
  <c r="M1005"/>
  <c r="K1005"/>
  <c r="F1005"/>
  <c r="E1005"/>
  <c r="G1005" s="1"/>
  <c r="AG1004"/>
  <c r="AE1004"/>
  <c r="AC1004"/>
  <c r="AA1004"/>
  <c r="Y1004"/>
  <c r="W1004"/>
  <c r="U1004"/>
  <c r="S1004"/>
  <c r="Q1004"/>
  <c r="O1004"/>
  <c r="M1004"/>
  <c r="K1004"/>
  <c r="F1004"/>
  <c r="E1004"/>
  <c r="G1004" s="1"/>
  <c r="AG1003"/>
  <c r="AE1003"/>
  <c r="AC1003"/>
  <c r="AA1003"/>
  <c r="Y1003"/>
  <c r="W1003"/>
  <c r="U1003"/>
  <c r="S1003"/>
  <c r="Q1003"/>
  <c r="O1003"/>
  <c r="M1003"/>
  <c r="K1003"/>
  <c r="F1003"/>
  <c r="E1003"/>
  <c r="H1003" s="1"/>
  <c r="AG1002"/>
  <c r="AE1002"/>
  <c r="AC1002"/>
  <c r="AA1002"/>
  <c r="Y1002"/>
  <c r="W1002"/>
  <c r="U1002"/>
  <c r="S1002"/>
  <c r="Q1002"/>
  <c r="O1002"/>
  <c r="M1002"/>
  <c r="K1002"/>
  <c r="F1002"/>
  <c r="E1002"/>
  <c r="H1002" s="1"/>
  <c r="AG1001"/>
  <c r="AE1001"/>
  <c r="AC1001"/>
  <c r="AA1001"/>
  <c r="Y1001"/>
  <c r="W1001"/>
  <c r="U1001"/>
  <c r="S1001"/>
  <c r="Q1001"/>
  <c r="O1001"/>
  <c r="M1001"/>
  <c r="K1001"/>
  <c r="F1001"/>
  <c r="E1001"/>
  <c r="G1001" s="1"/>
  <c r="AG1000"/>
  <c r="AE1000"/>
  <c r="AC1000"/>
  <c r="AA1000"/>
  <c r="Y1000"/>
  <c r="W1000"/>
  <c r="U1000"/>
  <c r="S1000"/>
  <c r="Q1000"/>
  <c r="O1000"/>
  <c r="M1000"/>
  <c r="K1000"/>
  <c r="E1000"/>
  <c r="H1000" s="1"/>
  <c r="AG999"/>
  <c r="AE999"/>
  <c r="AC999"/>
  <c r="AA999"/>
  <c r="Y999"/>
  <c r="W999"/>
  <c r="U999"/>
  <c r="S999"/>
  <c r="Q999"/>
  <c r="O999"/>
  <c r="M999"/>
  <c r="K999"/>
  <c r="F999"/>
  <c r="E999"/>
  <c r="G999" s="1"/>
  <c r="AG998"/>
  <c r="AE998"/>
  <c r="AC998"/>
  <c r="AA998"/>
  <c r="Y998"/>
  <c r="W998"/>
  <c r="U998"/>
  <c r="S998"/>
  <c r="Q998"/>
  <c r="O998"/>
  <c r="M998"/>
  <c r="K998"/>
  <c r="F998"/>
  <c r="E998"/>
  <c r="H998" s="1"/>
  <c r="AG997"/>
  <c r="AE997"/>
  <c r="AC997"/>
  <c r="AA997"/>
  <c r="Y997"/>
  <c r="W997"/>
  <c r="U997"/>
  <c r="S997"/>
  <c r="Q997"/>
  <c r="O997"/>
  <c r="M997"/>
  <c r="K997"/>
  <c r="F997"/>
  <c r="E997"/>
  <c r="G997" s="1"/>
  <c r="AG996"/>
  <c r="AE996"/>
  <c r="AC996"/>
  <c r="AA996"/>
  <c r="Y996"/>
  <c r="W996"/>
  <c r="U996"/>
  <c r="S996"/>
  <c r="Q996"/>
  <c r="O996"/>
  <c r="M996"/>
  <c r="K996"/>
  <c r="E996"/>
  <c r="G996" s="1"/>
  <c r="AG995"/>
  <c r="AE995"/>
  <c r="AC995"/>
  <c r="AA995"/>
  <c r="Y995"/>
  <c r="W995"/>
  <c r="U995"/>
  <c r="S995"/>
  <c r="Q995"/>
  <c r="O995"/>
  <c r="M995"/>
  <c r="K995"/>
  <c r="F995"/>
  <c r="E995"/>
  <c r="G995" s="1"/>
  <c r="AG994"/>
  <c r="AE994"/>
  <c r="AC994"/>
  <c r="AA994"/>
  <c r="Y994"/>
  <c r="W994"/>
  <c r="U994"/>
  <c r="S994"/>
  <c r="Q994"/>
  <c r="O994"/>
  <c r="M994"/>
  <c r="K994"/>
  <c r="F994"/>
  <c r="E994"/>
  <c r="H994" s="1"/>
  <c r="AG993"/>
  <c r="AE993"/>
  <c r="AC993"/>
  <c r="AA993"/>
  <c r="Y993"/>
  <c r="W993"/>
  <c r="U993"/>
  <c r="S993"/>
  <c r="Q993"/>
  <c r="O993"/>
  <c r="M993"/>
  <c r="K993"/>
  <c r="F993"/>
  <c r="E993"/>
  <c r="H993" s="1"/>
  <c r="AG992"/>
  <c r="AE992"/>
  <c r="AC992"/>
  <c r="AA992"/>
  <c r="Y992"/>
  <c r="W992"/>
  <c r="U992"/>
  <c r="S992"/>
  <c r="Q992"/>
  <c r="O992"/>
  <c r="M992"/>
  <c r="K992"/>
  <c r="E992"/>
  <c r="H992" s="1"/>
  <c r="AG991"/>
  <c r="AE991"/>
  <c r="AC991"/>
  <c r="AA991"/>
  <c r="Y991"/>
  <c r="W991"/>
  <c r="U991"/>
  <c r="S991"/>
  <c r="Q991"/>
  <c r="O991"/>
  <c r="M991"/>
  <c r="K991"/>
  <c r="F991"/>
  <c r="E991"/>
  <c r="AG990"/>
  <c r="AE990"/>
  <c r="AC990"/>
  <c r="AA990"/>
  <c r="Y990"/>
  <c r="W990"/>
  <c r="U990"/>
  <c r="S990"/>
  <c r="Q990"/>
  <c r="O990"/>
  <c r="M990"/>
  <c r="K990"/>
  <c r="F990"/>
  <c r="E990"/>
  <c r="AG989"/>
  <c r="AE989"/>
  <c r="AC989"/>
  <c r="AA989"/>
  <c r="Y989"/>
  <c r="W989"/>
  <c r="U989"/>
  <c r="S989"/>
  <c r="Q989"/>
  <c r="O989"/>
  <c r="M989"/>
  <c r="K989"/>
  <c r="F989"/>
  <c r="E989"/>
  <c r="AG988"/>
  <c r="AE988"/>
  <c r="AC988"/>
  <c r="AA988"/>
  <c r="Y988"/>
  <c r="W988"/>
  <c r="U988"/>
  <c r="S988"/>
  <c r="Q988"/>
  <c r="O988"/>
  <c r="M988"/>
  <c r="K988"/>
  <c r="E988"/>
  <c r="G988" s="1"/>
  <c r="AG987"/>
  <c r="AE987"/>
  <c r="AC987"/>
  <c r="AA987"/>
  <c r="Y987"/>
  <c r="W987"/>
  <c r="U987"/>
  <c r="S987"/>
  <c r="Q987"/>
  <c r="O987"/>
  <c r="M987"/>
  <c r="K987"/>
  <c r="F987"/>
  <c r="E987"/>
  <c r="AG986"/>
  <c r="AE986"/>
  <c r="AC986"/>
  <c r="AA986"/>
  <c r="Y986"/>
  <c r="W986"/>
  <c r="U986"/>
  <c r="S986"/>
  <c r="Q986"/>
  <c r="O986"/>
  <c r="M986"/>
  <c r="K986"/>
  <c r="F986"/>
  <c r="E986"/>
  <c r="AF985"/>
  <c r="AD985"/>
  <c r="AB985"/>
  <c r="Z985"/>
  <c r="X985"/>
  <c r="V985"/>
  <c r="T985"/>
  <c r="R985"/>
  <c r="P985"/>
  <c r="N985"/>
  <c r="L985"/>
  <c r="J985"/>
  <c r="AG983"/>
  <c r="AG982" s="1"/>
  <c r="AE983"/>
  <c r="AE982" s="1"/>
  <c r="AC983"/>
  <c r="AC982" s="1"/>
  <c r="AA983"/>
  <c r="AA982" s="1"/>
  <c r="Y983"/>
  <c r="Y982" s="1"/>
  <c r="W983"/>
  <c r="W982" s="1"/>
  <c r="U983"/>
  <c r="U982" s="1"/>
  <c r="S983"/>
  <c r="S982" s="1"/>
  <c r="Q983"/>
  <c r="Q982" s="1"/>
  <c r="O983"/>
  <c r="O982" s="1"/>
  <c r="M983"/>
  <c r="M982" s="1"/>
  <c r="K983"/>
  <c r="K982" s="1"/>
  <c r="F983"/>
  <c r="F982" s="1"/>
  <c r="E983"/>
  <c r="H983" s="1"/>
  <c r="AF982"/>
  <c r="AD982"/>
  <c r="AB982"/>
  <c r="Z982"/>
  <c r="X982"/>
  <c r="V982"/>
  <c r="T982"/>
  <c r="R982"/>
  <c r="P982"/>
  <c r="N982"/>
  <c r="L982"/>
  <c r="J982"/>
  <c r="AG980"/>
  <c r="AE980"/>
  <c r="AC980"/>
  <c r="AA980"/>
  <c r="Y980"/>
  <c r="W980"/>
  <c r="U980"/>
  <c r="S980"/>
  <c r="Q980"/>
  <c r="O980"/>
  <c r="M980"/>
  <c r="K980"/>
  <c r="F980"/>
  <c r="E980"/>
  <c r="H980" s="1"/>
  <c r="AG978"/>
  <c r="AE978"/>
  <c r="AC978"/>
  <c r="AA978"/>
  <c r="Y978"/>
  <c r="W978"/>
  <c r="U978"/>
  <c r="S978"/>
  <c r="Q978"/>
  <c r="O978"/>
  <c r="M978"/>
  <c r="K978"/>
  <c r="F978"/>
  <c r="E978"/>
  <c r="AF977"/>
  <c r="AD977"/>
  <c r="AB977"/>
  <c r="Z977"/>
  <c r="X977"/>
  <c r="V977"/>
  <c r="T977"/>
  <c r="R977"/>
  <c r="P977"/>
  <c r="N977"/>
  <c r="L977"/>
  <c r="J977"/>
  <c r="AG975"/>
  <c r="AG974" s="1"/>
  <c r="AE975"/>
  <c r="AE974" s="1"/>
  <c r="AC975"/>
  <c r="AC974" s="1"/>
  <c r="AA975"/>
  <c r="AA974" s="1"/>
  <c r="Y975"/>
  <c r="Y974" s="1"/>
  <c r="W975"/>
  <c r="W974" s="1"/>
  <c r="U975"/>
  <c r="U974" s="1"/>
  <c r="S975"/>
  <c r="S974" s="1"/>
  <c r="Q975"/>
  <c r="Q974" s="1"/>
  <c r="O975"/>
  <c r="O974" s="1"/>
  <c r="M975"/>
  <c r="M974" s="1"/>
  <c r="K975"/>
  <c r="K974" s="1"/>
  <c r="F975"/>
  <c r="F974" s="1"/>
  <c r="E975"/>
  <c r="G975" s="1"/>
  <c r="G974" s="1"/>
  <c r="AF974"/>
  <c r="AD974"/>
  <c r="AB974"/>
  <c r="Z974"/>
  <c r="X974"/>
  <c r="V974"/>
  <c r="T974"/>
  <c r="R974"/>
  <c r="P974"/>
  <c r="N974"/>
  <c r="L974"/>
  <c r="J974"/>
  <c r="AG971"/>
  <c r="AE971"/>
  <c r="AC971"/>
  <c r="AA971"/>
  <c r="Y971"/>
  <c r="W971"/>
  <c r="U971"/>
  <c r="S971"/>
  <c r="Q971"/>
  <c r="O971"/>
  <c r="M971"/>
  <c r="K971"/>
  <c r="F971"/>
  <c r="E971"/>
  <c r="H971" s="1"/>
  <c r="AG970"/>
  <c r="AE970"/>
  <c r="AC970"/>
  <c r="AA970"/>
  <c r="Y970"/>
  <c r="W970"/>
  <c r="U970"/>
  <c r="S970"/>
  <c r="Q970"/>
  <c r="O970"/>
  <c r="M970"/>
  <c r="K970"/>
  <c r="E970"/>
  <c r="G970" s="1"/>
  <c r="AG969"/>
  <c r="AE969"/>
  <c r="AC969"/>
  <c r="AA969"/>
  <c r="Y969"/>
  <c r="W969"/>
  <c r="U969"/>
  <c r="S969"/>
  <c r="Q969"/>
  <c r="O969"/>
  <c r="M969"/>
  <c r="K969"/>
  <c r="F969"/>
  <c r="E969"/>
  <c r="G969" s="1"/>
  <c r="AG967"/>
  <c r="AE967"/>
  <c r="AC967"/>
  <c r="AA967"/>
  <c r="Y967"/>
  <c r="W967"/>
  <c r="U967"/>
  <c r="S967"/>
  <c r="Q967"/>
  <c r="O967"/>
  <c r="M967"/>
  <c r="K967"/>
  <c r="F967"/>
  <c r="E967"/>
  <c r="AF966"/>
  <c r="AD966"/>
  <c r="AB966"/>
  <c r="Z966"/>
  <c r="X966"/>
  <c r="V966"/>
  <c r="T966"/>
  <c r="R966"/>
  <c r="P966"/>
  <c r="N966"/>
  <c r="L966"/>
  <c r="J966"/>
  <c r="AG964"/>
  <c r="AE964"/>
  <c r="AC964"/>
  <c r="AA964"/>
  <c r="Y964"/>
  <c r="W964"/>
  <c r="U964"/>
  <c r="S964"/>
  <c r="Q964"/>
  <c r="O964"/>
  <c r="M964"/>
  <c r="K964"/>
  <c r="F964"/>
  <c r="E964"/>
  <c r="G964" s="1"/>
  <c r="AG963"/>
  <c r="AE963"/>
  <c r="AC963"/>
  <c r="AA963"/>
  <c r="Y963"/>
  <c r="W963"/>
  <c r="U963"/>
  <c r="S963"/>
  <c r="Q963"/>
  <c r="O963"/>
  <c r="M963"/>
  <c r="K963"/>
  <c r="F963"/>
  <c r="E963"/>
  <c r="G963" s="1"/>
  <c r="AG962"/>
  <c r="AE962"/>
  <c r="AC962"/>
  <c r="AA962"/>
  <c r="Y962"/>
  <c r="W962"/>
  <c r="U962"/>
  <c r="S962"/>
  <c r="Q962"/>
  <c r="O962"/>
  <c r="M962"/>
  <c r="K962"/>
  <c r="F962"/>
  <c r="E962"/>
  <c r="AG961"/>
  <c r="AE961"/>
  <c r="AC961"/>
  <c r="AA961"/>
  <c r="Y961"/>
  <c r="W961"/>
  <c r="U961"/>
  <c r="S961"/>
  <c r="Q961"/>
  <c r="O961"/>
  <c r="M961"/>
  <c r="K961"/>
  <c r="F961"/>
  <c r="E961"/>
  <c r="G961" s="1"/>
  <c r="AF960"/>
  <c r="AD960"/>
  <c r="AB960"/>
  <c r="Z960"/>
  <c r="X960"/>
  <c r="V960"/>
  <c r="T960"/>
  <c r="R960"/>
  <c r="P960"/>
  <c r="N960"/>
  <c r="L960"/>
  <c r="J960"/>
  <c r="AG958"/>
  <c r="AE958"/>
  <c r="AC958"/>
  <c r="AA958"/>
  <c r="Y958"/>
  <c r="W958"/>
  <c r="U958"/>
  <c r="S958"/>
  <c r="Q958"/>
  <c r="O958"/>
  <c r="M958"/>
  <c r="K958"/>
  <c r="F958"/>
  <c r="E958"/>
  <c r="G958" s="1"/>
  <c r="AG957"/>
  <c r="AE957"/>
  <c r="AC957"/>
  <c r="AA957"/>
  <c r="Y957"/>
  <c r="W957"/>
  <c r="U957"/>
  <c r="S957"/>
  <c r="Q957"/>
  <c r="O957"/>
  <c r="M957"/>
  <c r="K957"/>
  <c r="F957"/>
  <c r="E957"/>
  <c r="G957" s="1"/>
  <c r="AF956"/>
  <c r="AD956"/>
  <c r="AB956"/>
  <c r="Z956"/>
  <c r="X956"/>
  <c r="V956"/>
  <c r="T956"/>
  <c r="R956"/>
  <c r="P956"/>
  <c r="N956"/>
  <c r="L956"/>
  <c r="J956"/>
  <c r="AG954"/>
  <c r="AE954"/>
  <c r="AC954"/>
  <c r="AA954"/>
  <c r="Y954"/>
  <c r="W954"/>
  <c r="U954"/>
  <c r="S954"/>
  <c r="Q954"/>
  <c r="O954"/>
  <c r="M954"/>
  <c r="K954"/>
  <c r="F954"/>
  <c r="E954"/>
  <c r="AG953"/>
  <c r="AE953"/>
  <c r="AC953"/>
  <c r="AA953"/>
  <c r="Y953"/>
  <c r="W953"/>
  <c r="U953"/>
  <c r="S953"/>
  <c r="Q953"/>
  <c r="O953"/>
  <c r="M953"/>
  <c r="K953"/>
  <c r="E953"/>
  <c r="G953" s="1"/>
  <c r="AF952"/>
  <c r="AD952"/>
  <c r="AB952"/>
  <c r="Z952"/>
  <c r="X952"/>
  <c r="V952"/>
  <c r="T952"/>
  <c r="R952"/>
  <c r="P952"/>
  <c r="N952"/>
  <c r="L952"/>
  <c r="J952"/>
  <c r="AG950"/>
  <c r="AG949" s="1"/>
  <c r="AE950"/>
  <c r="AE949" s="1"/>
  <c r="AC950"/>
  <c r="AC949" s="1"/>
  <c r="AA950"/>
  <c r="AA949" s="1"/>
  <c r="Y950"/>
  <c r="Y949" s="1"/>
  <c r="W950"/>
  <c r="W949" s="1"/>
  <c r="U950"/>
  <c r="U949" s="1"/>
  <c r="S950"/>
  <c r="S949" s="1"/>
  <c r="Q950"/>
  <c r="Q949" s="1"/>
  <c r="O950"/>
  <c r="O949" s="1"/>
  <c r="M950"/>
  <c r="M949" s="1"/>
  <c r="K950"/>
  <c r="K949" s="1"/>
  <c r="F950"/>
  <c r="F949" s="1"/>
  <c r="E950"/>
  <c r="AF949"/>
  <c r="AD949"/>
  <c r="AB949"/>
  <c r="Z949"/>
  <c r="X949"/>
  <c r="V949"/>
  <c r="T949"/>
  <c r="R949"/>
  <c r="P949"/>
  <c r="N949"/>
  <c r="L949"/>
  <c r="J949"/>
  <c r="AG947"/>
  <c r="AE947"/>
  <c r="AC947"/>
  <c r="AA947"/>
  <c r="Y947"/>
  <c r="W947"/>
  <c r="U947"/>
  <c r="S947"/>
  <c r="Q947"/>
  <c r="O947"/>
  <c r="M947"/>
  <c r="K947"/>
  <c r="F947"/>
  <c r="E947"/>
  <c r="H947" s="1"/>
  <c r="AG946"/>
  <c r="AE946"/>
  <c r="AC946"/>
  <c r="AA946"/>
  <c r="Y946"/>
  <c r="W946"/>
  <c r="U946"/>
  <c r="S946"/>
  <c r="Q946"/>
  <c r="O946"/>
  <c r="M946"/>
  <c r="K946"/>
  <c r="E946"/>
  <c r="G946" s="1"/>
  <c r="AG945"/>
  <c r="AE945"/>
  <c r="AC945"/>
  <c r="AA945"/>
  <c r="Y945"/>
  <c r="W945"/>
  <c r="U945"/>
  <c r="S945"/>
  <c r="Q945"/>
  <c r="O945"/>
  <c r="M945"/>
  <c r="K945"/>
  <c r="F945"/>
  <c r="E945"/>
  <c r="H945" s="1"/>
  <c r="AG944"/>
  <c r="AE944"/>
  <c r="AC944"/>
  <c r="AA944"/>
  <c r="Y944"/>
  <c r="W944"/>
  <c r="U944"/>
  <c r="S944"/>
  <c r="Q944"/>
  <c r="O944"/>
  <c r="M944"/>
  <c r="K944"/>
  <c r="E944"/>
  <c r="H944" s="1"/>
  <c r="AG943"/>
  <c r="AE943"/>
  <c r="AC943"/>
  <c r="AA943"/>
  <c r="Y943"/>
  <c r="W943"/>
  <c r="U943"/>
  <c r="S943"/>
  <c r="Q943"/>
  <c r="O943"/>
  <c r="M943"/>
  <c r="K943"/>
  <c r="F943"/>
  <c r="E943"/>
  <c r="AG942"/>
  <c r="AE942"/>
  <c r="AC942"/>
  <c r="AA942"/>
  <c r="Y942"/>
  <c r="W942"/>
  <c r="U942"/>
  <c r="S942"/>
  <c r="Q942"/>
  <c r="O942"/>
  <c r="M942"/>
  <c r="K942"/>
  <c r="F942"/>
  <c r="E942"/>
  <c r="G942" s="1"/>
  <c r="AF941"/>
  <c r="AD941"/>
  <c r="AB941"/>
  <c r="Z941"/>
  <c r="X941"/>
  <c r="V941"/>
  <c r="T941"/>
  <c r="R941"/>
  <c r="P941"/>
  <c r="N941"/>
  <c r="L941"/>
  <c r="J941"/>
  <c r="AG939"/>
  <c r="AE939"/>
  <c r="AC939"/>
  <c r="AA939"/>
  <c r="Y939"/>
  <c r="W939"/>
  <c r="U939"/>
  <c r="S939"/>
  <c r="Q939"/>
  <c r="O939"/>
  <c r="M939"/>
  <c r="K939"/>
  <c r="F939"/>
  <c r="E939"/>
  <c r="H939" s="1"/>
  <c r="AG938"/>
  <c r="AE938"/>
  <c r="AC938"/>
  <c r="AA938"/>
  <c r="Y938"/>
  <c r="W938"/>
  <c r="U938"/>
  <c r="S938"/>
  <c r="Q938"/>
  <c r="O938"/>
  <c r="M938"/>
  <c r="K938"/>
  <c r="F938"/>
  <c r="E938"/>
  <c r="G938" s="1"/>
  <c r="AG937"/>
  <c r="AE937"/>
  <c r="AC937"/>
  <c r="AA937"/>
  <c r="Y937"/>
  <c r="W937"/>
  <c r="U937"/>
  <c r="S937"/>
  <c r="Q937"/>
  <c r="O937"/>
  <c r="M937"/>
  <c r="K937"/>
  <c r="F937"/>
  <c r="E937"/>
  <c r="H937" s="1"/>
  <c r="AG936"/>
  <c r="AE936"/>
  <c r="AC936"/>
  <c r="AA936"/>
  <c r="Y936"/>
  <c r="W936"/>
  <c r="U936"/>
  <c r="S936"/>
  <c r="Q936"/>
  <c r="O936"/>
  <c r="M936"/>
  <c r="K936"/>
  <c r="E936"/>
  <c r="AG935"/>
  <c r="AE935"/>
  <c r="AC935"/>
  <c r="AA935"/>
  <c r="Y935"/>
  <c r="W935"/>
  <c r="U935"/>
  <c r="S935"/>
  <c r="Q935"/>
  <c r="O935"/>
  <c r="M935"/>
  <c r="K935"/>
  <c r="F935"/>
  <c r="E935"/>
  <c r="H935" s="1"/>
  <c r="AG934"/>
  <c r="AE934"/>
  <c r="AC934"/>
  <c r="AA934"/>
  <c r="Y934"/>
  <c r="W934"/>
  <c r="U934"/>
  <c r="S934"/>
  <c r="Q934"/>
  <c r="O934"/>
  <c r="M934"/>
  <c r="K934"/>
  <c r="F934"/>
  <c r="E934"/>
  <c r="H934" s="1"/>
  <c r="AG933"/>
  <c r="AE933"/>
  <c r="AC933"/>
  <c r="AA933"/>
  <c r="Y933"/>
  <c r="W933"/>
  <c r="U933"/>
  <c r="S933"/>
  <c r="Q933"/>
  <c r="O933"/>
  <c r="M933"/>
  <c r="K933"/>
  <c r="E933"/>
  <c r="H933" s="1"/>
  <c r="AG932"/>
  <c r="AE932"/>
  <c r="AC932"/>
  <c r="AA932"/>
  <c r="Y932"/>
  <c r="W932"/>
  <c r="U932"/>
  <c r="S932"/>
  <c r="Q932"/>
  <c r="O932"/>
  <c r="M932"/>
  <c r="K932"/>
  <c r="E932"/>
  <c r="G932" s="1"/>
  <c r="AG931"/>
  <c r="AE931"/>
  <c r="AC931"/>
  <c r="AA931"/>
  <c r="Y931"/>
  <c r="W931"/>
  <c r="U931"/>
  <c r="S931"/>
  <c r="Q931"/>
  <c r="O931"/>
  <c r="M931"/>
  <c r="K931"/>
  <c r="F931"/>
  <c r="E931"/>
  <c r="H931" s="1"/>
  <c r="AG930"/>
  <c r="AE930"/>
  <c r="AC930"/>
  <c r="AA930"/>
  <c r="Y930"/>
  <c r="W930"/>
  <c r="U930"/>
  <c r="S930"/>
  <c r="Q930"/>
  <c r="O930"/>
  <c r="M930"/>
  <c r="K930"/>
  <c r="F930"/>
  <c r="E930"/>
  <c r="H930" s="1"/>
  <c r="AG929"/>
  <c r="AE929"/>
  <c r="AC929"/>
  <c r="AA929"/>
  <c r="Y929"/>
  <c r="W929"/>
  <c r="U929"/>
  <c r="S929"/>
  <c r="Q929"/>
  <c r="O929"/>
  <c r="M929"/>
  <c r="K929"/>
  <c r="E929"/>
  <c r="H929" s="1"/>
  <c r="AG928"/>
  <c r="AE928"/>
  <c r="AC928"/>
  <c r="AA928"/>
  <c r="Y928"/>
  <c r="W928"/>
  <c r="U928"/>
  <c r="S928"/>
  <c r="Q928"/>
  <c r="O928"/>
  <c r="M928"/>
  <c r="K928"/>
  <c r="E928"/>
  <c r="G928" s="1"/>
  <c r="AG927"/>
  <c r="AE927"/>
  <c r="AC927"/>
  <c r="AA927"/>
  <c r="Y927"/>
  <c r="W927"/>
  <c r="U927"/>
  <c r="S927"/>
  <c r="Q927"/>
  <c r="O927"/>
  <c r="M927"/>
  <c r="K927"/>
  <c r="F927"/>
  <c r="E927"/>
  <c r="H927" s="1"/>
  <c r="AG926"/>
  <c r="AE926"/>
  <c r="AC926"/>
  <c r="AA926"/>
  <c r="Y926"/>
  <c r="W926"/>
  <c r="U926"/>
  <c r="S926"/>
  <c r="Q926"/>
  <c r="O926"/>
  <c r="M926"/>
  <c r="K926"/>
  <c r="F926"/>
  <c r="E926"/>
  <c r="H926" s="1"/>
  <c r="AG925"/>
  <c r="AE925"/>
  <c r="AC925"/>
  <c r="AA925"/>
  <c r="Y925"/>
  <c r="W925"/>
  <c r="U925"/>
  <c r="S925"/>
  <c r="Q925"/>
  <c r="O925"/>
  <c r="M925"/>
  <c r="K925"/>
  <c r="E925"/>
  <c r="G925" s="1"/>
  <c r="AG924"/>
  <c r="AE924"/>
  <c r="AC924"/>
  <c r="AA924"/>
  <c r="Y924"/>
  <c r="W924"/>
  <c r="U924"/>
  <c r="S924"/>
  <c r="Q924"/>
  <c r="O924"/>
  <c r="M924"/>
  <c r="K924"/>
  <c r="F924"/>
  <c r="E924"/>
  <c r="G924" s="1"/>
  <c r="AG923"/>
  <c r="AE923"/>
  <c r="AC923"/>
  <c r="AA923"/>
  <c r="Y923"/>
  <c r="W923"/>
  <c r="U923"/>
  <c r="S923"/>
  <c r="Q923"/>
  <c r="O923"/>
  <c r="M923"/>
  <c r="K923"/>
  <c r="F923"/>
  <c r="E923"/>
  <c r="G923" s="1"/>
  <c r="AF922"/>
  <c r="AD922"/>
  <c r="AB922"/>
  <c r="Z922"/>
  <c r="X922"/>
  <c r="V922"/>
  <c r="T922"/>
  <c r="R922"/>
  <c r="P922"/>
  <c r="N922"/>
  <c r="L922"/>
  <c r="J922"/>
  <c r="AG920"/>
  <c r="AE920"/>
  <c r="AC920"/>
  <c r="AA920"/>
  <c r="Y920"/>
  <c r="W920"/>
  <c r="U920"/>
  <c r="S920"/>
  <c r="Q920"/>
  <c r="O920"/>
  <c r="M920"/>
  <c r="K920"/>
  <c r="F920"/>
  <c r="E920"/>
  <c r="G920" s="1"/>
  <c r="AG919"/>
  <c r="AE919"/>
  <c r="AC919"/>
  <c r="AA919"/>
  <c r="Y919"/>
  <c r="W919"/>
  <c r="U919"/>
  <c r="S919"/>
  <c r="Q919"/>
  <c r="O919"/>
  <c r="M919"/>
  <c r="K919"/>
  <c r="F919"/>
  <c r="E919"/>
  <c r="AF918"/>
  <c r="AD918"/>
  <c r="AB918"/>
  <c r="Z918"/>
  <c r="X918"/>
  <c r="V918"/>
  <c r="T918"/>
  <c r="R918"/>
  <c r="P918"/>
  <c r="N918"/>
  <c r="L918"/>
  <c r="J918"/>
  <c r="AG916"/>
  <c r="AE916"/>
  <c r="AC916"/>
  <c r="AA916"/>
  <c r="Y916"/>
  <c r="W916"/>
  <c r="U916"/>
  <c r="S916"/>
  <c r="Q916"/>
  <c r="O916"/>
  <c r="M916"/>
  <c r="K916"/>
  <c r="F916"/>
  <c r="E916"/>
  <c r="AG915"/>
  <c r="AE915"/>
  <c r="AC915"/>
  <c r="AA915"/>
  <c r="Y915"/>
  <c r="W915"/>
  <c r="U915"/>
  <c r="S915"/>
  <c r="Q915"/>
  <c r="O915"/>
  <c r="M915"/>
  <c r="K915"/>
  <c r="E915"/>
  <c r="H915" s="1"/>
  <c r="AG914"/>
  <c r="AE914"/>
  <c r="AC914"/>
  <c r="AA914"/>
  <c r="Y914"/>
  <c r="W914"/>
  <c r="U914"/>
  <c r="S914"/>
  <c r="Q914"/>
  <c r="O914"/>
  <c r="M914"/>
  <c r="K914"/>
  <c r="F914"/>
  <c r="E914"/>
  <c r="AG913"/>
  <c r="AE913"/>
  <c r="AC913"/>
  <c r="AA913"/>
  <c r="Y913"/>
  <c r="W913"/>
  <c r="U913"/>
  <c r="S913"/>
  <c r="Q913"/>
  <c r="O913"/>
  <c r="M913"/>
  <c r="K913"/>
  <c r="E913"/>
  <c r="H913" s="1"/>
  <c r="AG912"/>
  <c r="AE912"/>
  <c r="AC912"/>
  <c r="AA912"/>
  <c r="Y912"/>
  <c r="W912"/>
  <c r="U912"/>
  <c r="S912"/>
  <c r="Q912"/>
  <c r="O912"/>
  <c r="M912"/>
  <c r="K912"/>
  <c r="F912"/>
  <c r="E912"/>
  <c r="G912" s="1"/>
  <c r="AG911"/>
  <c r="AE911"/>
  <c r="AC911"/>
  <c r="AA911"/>
  <c r="Y911"/>
  <c r="W911"/>
  <c r="U911"/>
  <c r="S911"/>
  <c r="Q911"/>
  <c r="O911"/>
  <c r="M911"/>
  <c r="K911"/>
  <c r="F911"/>
  <c r="E911"/>
  <c r="AG910"/>
  <c r="AE910"/>
  <c r="AC910"/>
  <c r="AA910"/>
  <c r="Y910"/>
  <c r="W910"/>
  <c r="U910"/>
  <c r="S910"/>
  <c r="Q910"/>
  <c r="O910"/>
  <c r="M910"/>
  <c r="K910"/>
  <c r="F910"/>
  <c r="E910"/>
  <c r="AG909"/>
  <c r="AE909"/>
  <c r="AC909"/>
  <c r="AA909"/>
  <c r="Y909"/>
  <c r="W909"/>
  <c r="U909"/>
  <c r="S909"/>
  <c r="Q909"/>
  <c r="O909"/>
  <c r="M909"/>
  <c r="K909"/>
  <c r="E909"/>
  <c r="G909" s="1"/>
  <c r="AF908"/>
  <c r="AD908"/>
  <c r="AB908"/>
  <c r="Z908"/>
  <c r="X908"/>
  <c r="V908"/>
  <c r="T908"/>
  <c r="R908"/>
  <c r="P908"/>
  <c r="N908"/>
  <c r="L908"/>
  <c r="J908"/>
  <c r="AG906"/>
  <c r="AE906"/>
  <c r="AC906"/>
  <c r="AA906"/>
  <c r="Y906"/>
  <c r="W906"/>
  <c r="U906"/>
  <c r="S906"/>
  <c r="Q906"/>
  <c r="O906"/>
  <c r="M906"/>
  <c r="K906"/>
  <c r="F906"/>
  <c r="E906"/>
  <c r="AG904"/>
  <c r="AE904"/>
  <c r="AC904"/>
  <c r="AA904"/>
  <c r="Y904"/>
  <c r="W904"/>
  <c r="U904"/>
  <c r="S904"/>
  <c r="Q904"/>
  <c r="O904"/>
  <c r="M904"/>
  <c r="K904"/>
  <c r="E904"/>
  <c r="H904" s="1"/>
  <c r="AG903"/>
  <c r="AE903"/>
  <c r="AC903"/>
  <c r="AA903"/>
  <c r="Y903"/>
  <c r="W903"/>
  <c r="U903"/>
  <c r="S903"/>
  <c r="Q903"/>
  <c r="O903"/>
  <c r="M903"/>
  <c r="K903"/>
  <c r="F903"/>
  <c r="E903"/>
  <c r="G903" s="1"/>
  <c r="AG902"/>
  <c r="AE902"/>
  <c r="AC902"/>
  <c r="AA902"/>
  <c r="Y902"/>
  <c r="W902"/>
  <c r="U902"/>
  <c r="S902"/>
  <c r="Q902"/>
  <c r="O902"/>
  <c r="M902"/>
  <c r="K902"/>
  <c r="F902"/>
  <c r="E902"/>
  <c r="G902" s="1"/>
  <c r="AF901"/>
  <c r="AD901"/>
  <c r="AB901"/>
  <c r="Z901"/>
  <c r="X901"/>
  <c r="V901"/>
  <c r="T901"/>
  <c r="R901"/>
  <c r="P901"/>
  <c r="N901"/>
  <c r="L901"/>
  <c r="J901"/>
  <c r="AG899"/>
  <c r="AG898" s="1"/>
  <c r="AE899"/>
  <c r="AE898" s="1"/>
  <c r="AC899"/>
  <c r="AC898" s="1"/>
  <c r="AA899"/>
  <c r="AA898" s="1"/>
  <c r="Y899"/>
  <c r="Y898" s="1"/>
  <c r="W899"/>
  <c r="W898" s="1"/>
  <c r="U899"/>
  <c r="U898" s="1"/>
  <c r="S899"/>
  <c r="S898" s="1"/>
  <c r="Q899"/>
  <c r="Q898" s="1"/>
  <c r="O899"/>
  <c r="O898" s="1"/>
  <c r="M899"/>
  <c r="M898" s="1"/>
  <c r="K899"/>
  <c r="K898" s="1"/>
  <c r="F899"/>
  <c r="F898" s="1"/>
  <c r="E899"/>
  <c r="AF898"/>
  <c r="AD898"/>
  <c r="AB898"/>
  <c r="Z898"/>
  <c r="X898"/>
  <c r="V898"/>
  <c r="T898"/>
  <c r="R898"/>
  <c r="P898"/>
  <c r="N898"/>
  <c r="L898"/>
  <c r="J898"/>
  <c r="AG896"/>
  <c r="AE896"/>
  <c r="AC896"/>
  <c r="AA896"/>
  <c r="Y896"/>
  <c r="W896"/>
  <c r="U896"/>
  <c r="S896"/>
  <c r="Q896"/>
  <c r="O896"/>
  <c r="M896"/>
  <c r="K896"/>
  <c r="F896"/>
  <c r="E896"/>
  <c r="H896" s="1"/>
  <c r="AG895"/>
  <c r="AE895"/>
  <c r="AC895"/>
  <c r="AA895"/>
  <c r="Y895"/>
  <c r="W895"/>
  <c r="U895"/>
  <c r="S895"/>
  <c r="Q895"/>
  <c r="O895"/>
  <c r="M895"/>
  <c r="K895"/>
  <c r="F895"/>
  <c r="E895"/>
  <c r="AG894"/>
  <c r="AE894"/>
  <c r="AC894"/>
  <c r="AA894"/>
  <c r="Y894"/>
  <c r="W894"/>
  <c r="U894"/>
  <c r="S894"/>
  <c r="Q894"/>
  <c r="O894"/>
  <c r="M894"/>
  <c r="K894"/>
  <c r="F894"/>
  <c r="E894"/>
  <c r="AG893"/>
  <c r="AE893"/>
  <c r="AC893"/>
  <c r="AA893"/>
  <c r="Y893"/>
  <c r="W893"/>
  <c r="U893"/>
  <c r="S893"/>
  <c r="Q893"/>
  <c r="O893"/>
  <c r="M893"/>
  <c r="K893"/>
  <c r="E893"/>
  <c r="H893" s="1"/>
  <c r="AG892"/>
  <c r="AE892"/>
  <c r="AC892"/>
  <c r="AA892"/>
  <c r="Y892"/>
  <c r="W892"/>
  <c r="U892"/>
  <c r="S892"/>
  <c r="Q892"/>
  <c r="O892"/>
  <c r="M892"/>
  <c r="K892"/>
  <c r="F892"/>
  <c r="E892"/>
  <c r="H892" s="1"/>
  <c r="AG891"/>
  <c r="AE891"/>
  <c r="AC891"/>
  <c r="AA891"/>
  <c r="Y891"/>
  <c r="W891"/>
  <c r="U891"/>
  <c r="S891"/>
  <c r="Q891"/>
  <c r="O891"/>
  <c r="M891"/>
  <c r="K891"/>
  <c r="F891"/>
  <c r="E891"/>
  <c r="AG890"/>
  <c r="AE890"/>
  <c r="AC890"/>
  <c r="AA890"/>
  <c r="Y890"/>
  <c r="W890"/>
  <c r="U890"/>
  <c r="S890"/>
  <c r="Q890"/>
  <c r="O890"/>
  <c r="M890"/>
  <c r="K890"/>
  <c r="F890"/>
  <c r="E890"/>
  <c r="G890" s="1"/>
  <c r="AF889"/>
  <c r="AD889"/>
  <c r="AB889"/>
  <c r="Z889"/>
  <c r="X889"/>
  <c r="V889"/>
  <c r="T889"/>
  <c r="R889"/>
  <c r="P889"/>
  <c r="N889"/>
  <c r="L889"/>
  <c r="J889"/>
  <c r="AG887"/>
  <c r="AE887"/>
  <c r="AC887"/>
  <c r="AA887"/>
  <c r="Y887"/>
  <c r="W887"/>
  <c r="U887"/>
  <c r="S887"/>
  <c r="Q887"/>
  <c r="O887"/>
  <c r="M887"/>
  <c r="K887"/>
  <c r="F887"/>
  <c r="E887"/>
  <c r="G887" s="1"/>
  <c r="AG886"/>
  <c r="AE886"/>
  <c r="AC886"/>
  <c r="AA886"/>
  <c r="Y886"/>
  <c r="W886"/>
  <c r="U886"/>
  <c r="S886"/>
  <c r="Q886"/>
  <c r="O886"/>
  <c r="M886"/>
  <c r="K886"/>
  <c r="E886"/>
  <c r="G886" s="1"/>
  <c r="AF885"/>
  <c r="AD885"/>
  <c r="AB885"/>
  <c r="Z885"/>
  <c r="X885"/>
  <c r="V885"/>
  <c r="T885"/>
  <c r="R885"/>
  <c r="P885"/>
  <c r="N885"/>
  <c r="L885"/>
  <c r="J885"/>
  <c r="AG883"/>
  <c r="AG882" s="1"/>
  <c r="AE883"/>
  <c r="AE882" s="1"/>
  <c r="AC883"/>
  <c r="AC882" s="1"/>
  <c r="AA883"/>
  <c r="AA882" s="1"/>
  <c r="Y883"/>
  <c r="Y882" s="1"/>
  <c r="W883"/>
  <c r="W882" s="1"/>
  <c r="U883"/>
  <c r="U882" s="1"/>
  <c r="S883"/>
  <c r="S882" s="1"/>
  <c r="Q883"/>
  <c r="Q882" s="1"/>
  <c r="O883"/>
  <c r="O882" s="1"/>
  <c r="M883"/>
  <c r="M882" s="1"/>
  <c r="K883"/>
  <c r="K882" s="1"/>
  <c r="F883"/>
  <c r="F882" s="1"/>
  <c r="E883"/>
  <c r="G883" s="1"/>
  <c r="G882" s="1"/>
  <c r="AF882"/>
  <c r="AD882"/>
  <c r="AB882"/>
  <c r="Z882"/>
  <c r="X882"/>
  <c r="V882"/>
  <c r="T882"/>
  <c r="R882"/>
  <c r="P882"/>
  <c r="N882"/>
  <c r="L882"/>
  <c r="J882"/>
  <c r="AG880"/>
  <c r="AE880"/>
  <c r="AC880"/>
  <c r="AA880"/>
  <c r="Y880"/>
  <c r="W880"/>
  <c r="U880"/>
  <c r="S880"/>
  <c r="Q880"/>
  <c r="O880"/>
  <c r="M880"/>
  <c r="K880"/>
  <c r="E880"/>
  <c r="AG879"/>
  <c r="AE879"/>
  <c r="AC879"/>
  <c r="AA879"/>
  <c r="Y879"/>
  <c r="W879"/>
  <c r="U879"/>
  <c r="S879"/>
  <c r="Q879"/>
  <c r="O879"/>
  <c r="M879"/>
  <c r="K879"/>
  <c r="F879"/>
  <c r="E879"/>
  <c r="AG877"/>
  <c r="AE877"/>
  <c r="AC877"/>
  <c r="AA877"/>
  <c r="Y877"/>
  <c r="W877"/>
  <c r="U877"/>
  <c r="S877"/>
  <c r="Q877"/>
  <c r="O877"/>
  <c r="M877"/>
  <c r="K877"/>
  <c r="F877"/>
  <c r="E877"/>
  <c r="G877" s="1"/>
  <c r="AF876"/>
  <c r="AD876"/>
  <c r="AB876"/>
  <c r="Z876"/>
  <c r="X876"/>
  <c r="V876"/>
  <c r="T876"/>
  <c r="R876"/>
  <c r="P876"/>
  <c r="N876"/>
  <c r="L876"/>
  <c r="J876"/>
  <c r="AG874"/>
  <c r="AE874"/>
  <c r="AC874"/>
  <c r="AA874"/>
  <c r="Y874"/>
  <c r="W874"/>
  <c r="U874"/>
  <c r="S874"/>
  <c r="Q874"/>
  <c r="O874"/>
  <c r="M874"/>
  <c r="K874"/>
  <c r="F874"/>
  <c r="E874"/>
  <c r="G874" s="1"/>
  <c r="AG873"/>
  <c r="AE873"/>
  <c r="AC873"/>
  <c r="AA873"/>
  <c r="Y873"/>
  <c r="W873"/>
  <c r="U873"/>
  <c r="S873"/>
  <c r="Q873"/>
  <c r="O873"/>
  <c r="M873"/>
  <c r="K873"/>
  <c r="F873"/>
  <c r="E873"/>
  <c r="H873" s="1"/>
  <c r="AG872"/>
  <c r="AE872"/>
  <c r="AC872"/>
  <c r="AA872"/>
  <c r="Y872"/>
  <c r="W872"/>
  <c r="U872"/>
  <c r="S872"/>
  <c r="Q872"/>
  <c r="O872"/>
  <c r="M872"/>
  <c r="K872"/>
  <c r="F872"/>
  <c r="E872"/>
  <c r="AG871"/>
  <c r="AE871"/>
  <c r="AC871"/>
  <c r="AA871"/>
  <c r="Y871"/>
  <c r="W871"/>
  <c r="U871"/>
  <c r="S871"/>
  <c r="Q871"/>
  <c r="O871"/>
  <c r="M871"/>
  <c r="K871"/>
  <c r="E871"/>
  <c r="H871" s="1"/>
  <c r="AG870"/>
  <c r="AE870"/>
  <c r="AC870"/>
  <c r="AA870"/>
  <c r="Y870"/>
  <c r="W870"/>
  <c r="U870"/>
  <c r="S870"/>
  <c r="Q870"/>
  <c r="O870"/>
  <c r="M870"/>
  <c r="K870"/>
  <c r="F870"/>
  <c r="E870"/>
  <c r="AG869"/>
  <c r="AE869"/>
  <c r="AC869"/>
  <c r="AA869"/>
  <c r="Y869"/>
  <c r="W869"/>
  <c r="U869"/>
  <c r="S869"/>
  <c r="Q869"/>
  <c r="O869"/>
  <c r="M869"/>
  <c r="K869"/>
  <c r="F869"/>
  <c r="E869"/>
  <c r="H869" s="1"/>
  <c r="AG868"/>
  <c r="AE868"/>
  <c r="AC868"/>
  <c r="AA868"/>
  <c r="Y868"/>
  <c r="W868"/>
  <c r="U868"/>
  <c r="S868"/>
  <c r="Q868"/>
  <c r="O868"/>
  <c r="M868"/>
  <c r="K868"/>
  <c r="E868"/>
  <c r="G868" s="1"/>
  <c r="AF867"/>
  <c r="AD867"/>
  <c r="AB867"/>
  <c r="Z867"/>
  <c r="X867"/>
  <c r="V867"/>
  <c r="T867"/>
  <c r="R867"/>
  <c r="P867"/>
  <c r="N867"/>
  <c r="L867"/>
  <c r="J867"/>
  <c r="AG864"/>
  <c r="AE864"/>
  <c r="AC864"/>
  <c r="AA864"/>
  <c r="Y864"/>
  <c r="W864"/>
  <c r="U864"/>
  <c r="S864"/>
  <c r="Q864"/>
  <c r="O864"/>
  <c r="M864"/>
  <c r="K864"/>
  <c r="F864"/>
  <c r="E864"/>
  <c r="H864" s="1"/>
  <c r="AG863"/>
  <c r="AE863"/>
  <c r="AC863"/>
  <c r="AA863"/>
  <c r="Y863"/>
  <c r="W863"/>
  <c r="U863"/>
  <c r="S863"/>
  <c r="Q863"/>
  <c r="O863"/>
  <c r="M863"/>
  <c r="K863"/>
  <c r="F863"/>
  <c r="E863"/>
  <c r="AF862"/>
  <c r="AD862"/>
  <c r="AB862"/>
  <c r="Z862"/>
  <c r="X862"/>
  <c r="V862"/>
  <c r="T862"/>
  <c r="R862"/>
  <c r="P862"/>
  <c r="N862"/>
  <c r="L862"/>
  <c r="J862"/>
  <c r="AG860"/>
  <c r="AE860"/>
  <c r="AC860"/>
  <c r="AA860"/>
  <c r="Y860"/>
  <c r="W860"/>
  <c r="U860"/>
  <c r="S860"/>
  <c r="Q860"/>
  <c r="O860"/>
  <c r="M860"/>
  <c r="K860"/>
  <c r="F860"/>
  <c r="E860"/>
  <c r="H860" s="1"/>
  <c r="AG859"/>
  <c r="AE859"/>
  <c r="AC859"/>
  <c r="AA859"/>
  <c r="Y859"/>
  <c r="W859"/>
  <c r="U859"/>
  <c r="S859"/>
  <c r="Q859"/>
  <c r="O859"/>
  <c r="M859"/>
  <c r="K859"/>
  <c r="F859"/>
  <c r="E859"/>
  <c r="H859" s="1"/>
  <c r="AG858"/>
  <c r="AE858"/>
  <c r="AC858"/>
  <c r="AA858"/>
  <c r="Y858"/>
  <c r="W858"/>
  <c r="U858"/>
  <c r="S858"/>
  <c r="Q858"/>
  <c r="O858"/>
  <c r="M858"/>
  <c r="K858"/>
  <c r="F858"/>
  <c r="E858"/>
  <c r="G858" s="1"/>
  <c r="AF857"/>
  <c r="AD857"/>
  <c r="AB857"/>
  <c r="Z857"/>
  <c r="X857"/>
  <c r="V857"/>
  <c r="T857"/>
  <c r="R857"/>
  <c r="P857"/>
  <c r="N857"/>
  <c r="L857"/>
  <c r="J857"/>
  <c r="AG855"/>
  <c r="AE855"/>
  <c r="AC855"/>
  <c r="AA855"/>
  <c r="Y855"/>
  <c r="W855"/>
  <c r="U855"/>
  <c r="S855"/>
  <c r="Q855"/>
  <c r="O855"/>
  <c r="M855"/>
  <c r="K855"/>
  <c r="F855"/>
  <c r="E855"/>
  <c r="H855" s="1"/>
  <c r="AG854"/>
  <c r="AE854"/>
  <c r="AC854"/>
  <c r="AA854"/>
  <c r="Y854"/>
  <c r="W854"/>
  <c r="U854"/>
  <c r="S854"/>
  <c r="Q854"/>
  <c r="O854"/>
  <c r="M854"/>
  <c r="K854"/>
  <c r="F854"/>
  <c r="E854"/>
  <c r="H854" s="1"/>
  <c r="AG853"/>
  <c r="AE853"/>
  <c r="AC853"/>
  <c r="AA853"/>
  <c r="Y853"/>
  <c r="W853"/>
  <c r="U853"/>
  <c r="S853"/>
  <c r="Q853"/>
  <c r="O853"/>
  <c r="M853"/>
  <c r="K853"/>
  <c r="E853"/>
  <c r="AG852"/>
  <c r="AE852"/>
  <c r="AC852"/>
  <c r="AA852"/>
  <c r="Y852"/>
  <c r="W852"/>
  <c r="U852"/>
  <c r="S852"/>
  <c r="Q852"/>
  <c r="O852"/>
  <c r="M852"/>
  <c r="K852"/>
  <c r="F852"/>
  <c r="E852"/>
  <c r="G852" s="1"/>
  <c r="AF851"/>
  <c r="AD851"/>
  <c r="AB851"/>
  <c r="Z851"/>
  <c r="X851"/>
  <c r="V851"/>
  <c r="T851"/>
  <c r="R851"/>
  <c r="P851"/>
  <c r="N851"/>
  <c r="L851"/>
  <c r="J851"/>
  <c r="AG849"/>
  <c r="AE849"/>
  <c r="AC849"/>
  <c r="AA849"/>
  <c r="Y849"/>
  <c r="W849"/>
  <c r="U849"/>
  <c r="S849"/>
  <c r="Q849"/>
  <c r="O849"/>
  <c r="M849"/>
  <c r="K849"/>
  <c r="F849"/>
  <c r="E849"/>
  <c r="G849" s="1"/>
  <c r="AG848"/>
  <c r="AE848"/>
  <c r="AC848"/>
  <c r="AA848"/>
  <c r="Y848"/>
  <c r="W848"/>
  <c r="U848"/>
  <c r="S848"/>
  <c r="Q848"/>
  <c r="O848"/>
  <c r="M848"/>
  <c r="K848"/>
  <c r="F848"/>
  <c r="E848"/>
  <c r="H848" s="1"/>
  <c r="AG847"/>
  <c r="AE847"/>
  <c r="AC847"/>
  <c r="AA847"/>
  <c r="Y847"/>
  <c r="W847"/>
  <c r="U847"/>
  <c r="S847"/>
  <c r="Q847"/>
  <c r="O847"/>
  <c r="M847"/>
  <c r="K847"/>
  <c r="F847"/>
  <c r="E847"/>
  <c r="AF846"/>
  <c r="AD846"/>
  <c r="AB846"/>
  <c r="Z846"/>
  <c r="X846"/>
  <c r="V846"/>
  <c r="T846"/>
  <c r="R846"/>
  <c r="P846"/>
  <c r="N846"/>
  <c r="L846"/>
  <c r="J846"/>
  <c r="AG844"/>
  <c r="AE844"/>
  <c r="AC844"/>
  <c r="AA844"/>
  <c r="Y844"/>
  <c r="W844"/>
  <c r="U844"/>
  <c r="S844"/>
  <c r="Q844"/>
  <c r="O844"/>
  <c r="M844"/>
  <c r="K844"/>
  <c r="F844"/>
  <c r="E844"/>
  <c r="H844" s="1"/>
  <c r="AG843"/>
  <c r="AE843"/>
  <c r="AC843"/>
  <c r="AA843"/>
  <c r="Y843"/>
  <c r="W843"/>
  <c r="U843"/>
  <c r="S843"/>
  <c r="Q843"/>
  <c r="O843"/>
  <c r="M843"/>
  <c r="K843"/>
  <c r="F843"/>
  <c r="E843"/>
  <c r="H843" s="1"/>
  <c r="AG842"/>
  <c r="AE842"/>
  <c r="AC842"/>
  <c r="AA842"/>
  <c r="Y842"/>
  <c r="W842"/>
  <c r="U842"/>
  <c r="S842"/>
  <c r="Q842"/>
  <c r="O842"/>
  <c r="M842"/>
  <c r="K842"/>
  <c r="F842"/>
  <c r="E842"/>
  <c r="G842" s="1"/>
  <c r="AF841"/>
  <c r="AD841"/>
  <c r="AB841"/>
  <c r="Z841"/>
  <c r="X841"/>
  <c r="V841"/>
  <c r="T841"/>
  <c r="R841"/>
  <c r="P841"/>
  <c r="N841"/>
  <c r="L841"/>
  <c r="J841"/>
  <c r="AG839"/>
  <c r="AE839"/>
  <c r="AC839"/>
  <c r="AA839"/>
  <c r="Y839"/>
  <c r="W839"/>
  <c r="U839"/>
  <c r="S839"/>
  <c r="Q839"/>
  <c r="O839"/>
  <c r="M839"/>
  <c r="K839"/>
  <c r="F839"/>
  <c r="E839"/>
  <c r="G839" s="1"/>
  <c r="AG838"/>
  <c r="AE838"/>
  <c r="AC838"/>
  <c r="AA838"/>
  <c r="Y838"/>
  <c r="W838"/>
  <c r="U838"/>
  <c r="S838"/>
  <c r="Q838"/>
  <c r="O838"/>
  <c r="M838"/>
  <c r="K838"/>
  <c r="F838"/>
  <c r="E838"/>
  <c r="G838" s="1"/>
  <c r="AG837"/>
  <c r="AE837"/>
  <c r="AC837"/>
  <c r="AA837"/>
  <c r="Y837"/>
  <c r="W837"/>
  <c r="U837"/>
  <c r="S837"/>
  <c r="Q837"/>
  <c r="O837"/>
  <c r="M837"/>
  <c r="K837"/>
  <c r="E837"/>
  <c r="G837" s="1"/>
  <c r="AF836"/>
  <c r="AD836"/>
  <c r="AB836"/>
  <c r="Z836"/>
  <c r="X836"/>
  <c r="V836"/>
  <c r="T836"/>
  <c r="R836"/>
  <c r="P836"/>
  <c r="N836"/>
  <c r="L836"/>
  <c r="J836"/>
  <c r="AG834"/>
  <c r="AE834"/>
  <c r="AC834"/>
  <c r="AA834"/>
  <c r="Y834"/>
  <c r="W834"/>
  <c r="U834"/>
  <c r="S834"/>
  <c r="Q834"/>
  <c r="O834"/>
  <c r="M834"/>
  <c r="K834"/>
  <c r="F834"/>
  <c r="E834"/>
  <c r="AG833"/>
  <c r="AE833"/>
  <c r="AC833"/>
  <c r="AA833"/>
  <c r="Y833"/>
  <c r="W833"/>
  <c r="U833"/>
  <c r="S833"/>
  <c r="Q833"/>
  <c r="O833"/>
  <c r="M833"/>
  <c r="K833"/>
  <c r="F833"/>
  <c r="E833"/>
  <c r="AF832"/>
  <c r="AD832"/>
  <c r="AB832"/>
  <c r="Z832"/>
  <c r="X832"/>
  <c r="V832"/>
  <c r="T832"/>
  <c r="R832"/>
  <c r="P832"/>
  <c r="N832"/>
  <c r="L832"/>
  <c r="J832"/>
  <c r="AG830"/>
  <c r="AE830"/>
  <c r="AC830"/>
  <c r="AA830"/>
  <c r="Y830"/>
  <c r="W830"/>
  <c r="U830"/>
  <c r="S830"/>
  <c r="Q830"/>
  <c r="O830"/>
  <c r="M830"/>
  <c r="K830"/>
  <c r="F830"/>
  <c r="E830"/>
  <c r="H830" s="1"/>
  <c r="AG829"/>
  <c r="AE829"/>
  <c r="AC829"/>
  <c r="AA829"/>
  <c r="Y829"/>
  <c r="W829"/>
  <c r="U829"/>
  <c r="S829"/>
  <c r="Q829"/>
  <c r="O829"/>
  <c r="M829"/>
  <c r="K829"/>
  <c r="E829"/>
  <c r="H829" s="1"/>
  <c r="AG827"/>
  <c r="AE827"/>
  <c r="AC827"/>
  <c r="AA827"/>
  <c r="Y827"/>
  <c r="W827"/>
  <c r="U827"/>
  <c r="S827"/>
  <c r="Q827"/>
  <c r="O827"/>
  <c r="M827"/>
  <c r="K827"/>
  <c r="F827"/>
  <c r="E827"/>
  <c r="AG826"/>
  <c r="AE826"/>
  <c r="AC826"/>
  <c r="AA826"/>
  <c r="Y826"/>
  <c r="W826"/>
  <c r="U826"/>
  <c r="S826"/>
  <c r="Q826"/>
  <c r="O826"/>
  <c r="M826"/>
  <c r="K826"/>
  <c r="F826"/>
  <c r="E826"/>
  <c r="AG825"/>
  <c r="AE825"/>
  <c r="AC825"/>
  <c r="AA825"/>
  <c r="Y825"/>
  <c r="W825"/>
  <c r="U825"/>
  <c r="S825"/>
  <c r="Q825"/>
  <c r="O825"/>
  <c r="M825"/>
  <c r="K825"/>
  <c r="F825"/>
  <c r="E825"/>
  <c r="H825" s="1"/>
  <c r="AG824"/>
  <c r="AE824"/>
  <c r="AC824"/>
  <c r="AA824"/>
  <c r="Y824"/>
  <c r="W824"/>
  <c r="U824"/>
  <c r="S824"/>
  <c r="Q824"/>
  <c r="O824"/>
  <c r="M824"/>
  <c r="K824"/>
  <c r="F824"/>
  <c r="E824"/>
  <c r="G824" s="1"/>
  <c r="AG823"/>
  <c r="AE823"/>
  <c r="AC823"/>
  <c r="AA823"/>
  <c r="Y823"/>
  <c r="W823"/>
  <c r="U823"/>
  <c r="S823"/>
  <c r="Q823"/>
  <c r="O823"/>
  <c r="M823"/>
  <c r="K823"/>
  <c r="F823"/>
  <c r="E823"/>
  <c r="H823" s="1"/>
  <c r="AG822"/>
  <c r="AE822"/>
  <c r="AC822"/>
  <c r="AA822"/>
  <c r="Y822"/>
  <c r="W822"/>
  <c r="U822"/>
  <c r="S822"/>
  <c r="Q822"/>
  <c r="O822"/>
  <c r="M822"/>
  <c r="K822"/>
  <c r="E822"/>
  <c r="G822" s="1"/>
  <c r="AF821"/>
  <c r="AD821"/>
  <c r="AB821"/>
  <c r="Z821"/>
  <c r="X821"/>
  <c r="V821"/>
  <c r="T821"/>
  <c r="R821"/>
  <c r="P821"/>
  <c r="N821"/>
  <c r="L821"/>
  <c r="J821"/>
  <c r="AG816"/>
  <c r="AE816"/>
  <c r="AC816"/>
  <c r="AA816"/>
  <c r="Y816"/>
  <c r="W816"/>
  <c r="U816"/>
  <c r="S816"/>
  <c r="Q816"/>
  <c r="O816"/>
  <c r="M816"/>
  <c r="K816"/>
  <c r="F816"/>
  <c r="E816"/>
  <c r="H816" s="1"/>
  <c r="AG815"/>
  <c r="AE815"/>
  <c r="AC815"/>
  <c r="AA815"/>
  <c r="Y815"/>
  <c r="W815"/>
  <c r="U815"/>
  <c r="S815"/>
  <c r="Q815"/>
  <c r="O815"/>
  <c r="M815"/>
  <c r="K815"/>
  <c r="F815"/>
  <c r="E815"/>
  <c r="AG814"/>
  <c r="AE814"/>
  <c r="AC814"/>
  <c r="AA814"/>
  <c r="Y814"/>
  <c r="W814"/>
  <c r="U814"/>
  <c r="S814"/>
  <c r="Q814"/>
  <c r="O814"/>
  <c r="M814"/>
  <c r="K814"/>
  <c r="F814"/>
  <c r="E814"/>
  <c r="H814" s="1"/>
  <c r="AG813"/>
  <c r="AE813"/>
  <c r="AC813"/>
  <c r="AA813"/>
  <c r="Y813"/>
  <c r="W813"/>
  <c r="U813"/>
  <c r="S813"/>
  <c r="Q813"/>
  <c r="O813"/>
  <c r="M813"/>
  <c r="K813"/>
  <c r="F813"/>
  <c r="E813"/>
  <c r="H813" s="1"/>
  <c r="AF812"/>
  <c r="AD812"/>
  <c r="AB812"/>
  <c r="Z812"/>
  <c r="X812"/>
  <c r="V812"/>
  <c r="T812"/>
  <c r="R812"/>
  <c r="P812"/>
  <c r="N812"/>
  <c r="L812"/>
  <c r="J812"/>
  <c r="AG810"/>
  <c r="AE810"/>
  <c r="AC810"/>
  <c r="AA810"/>
  <c r="Y810"/>
  <c r="W810"/>
  <c r="U810"/>
  <c r="S810"/>
  <c r="Q810"/>
  <c r="O810"/>
  <c r="M810"/>
  <c r="K810"/>
  <c r="F810"/>
  <c r="E810"/>
  <c r="AG809"/>
  <c r="AE809"/>
  <c r="AC809"/>
  <c r="AA809"/>
  <c r="Y809"/>
  <c r="W809"/>
  <c r="U809"/>
  <c r="S809"/>
  <c r="Q809"/>
  <c r="O809"/>
  <c r="M809"/>
  <c r="K809"/>
  <c r="F809"/>
  <c r="E809"/>
  <c r="G809" s="1"/>
  <c r="AF808"/>
  <c r="AD808"/>
  <c r="AB808"/>
  <c r="Z808"/>
  <c r="X808"/>
  <c r="V808"/>
  <c r="T808"/>
  <c r="R808"/>
  <c r="P808"/>
  <c r="N808"/>
  <c r="L808"/>
  <c r="J808"/>
  <c r="AG806"/>
  <c r="AE806"/>
  <c r="AC806"/>
  <c r="AA806"/>
  <c r="Y806"/>
  <c r="W806"/>
  <c r="U806"/>
  <c r="S806"/>
  <c r="Q806"/>
  <c r="O806"/>
  <c r="M806"/>
  <c r="K806"/>
  <c r="F806"/>
  <c r="E806"/>
  <c r="H806" s="1"/>
  <c r="AG805"/>
  <c r="AE805"/>
  <c r="AC805"/>
  <c r="AA805"/>
  <c r="Y805"/>
  <c r="W805"/>
  <c r="U805"/>
  <c r="S805"/>
  <c r="Q805"/>
  <c r="O805"/>
  <c r="M805"/>
  <c r="K805"/>
  <c r="F805"/>
  <c r="E805"/>
  <c r="G805" s="1"/>
  <c r="AG804"/>
  <c r="AE804"/>
  <c r="AC804"/>
  <c r="AA804"/>
  <c r="Y804"/>
  <c r="W804"/>
  <c r="U804"/>
  <c r="S804"/>
  <c r="Q804"/>
  <c r="O804"/>
  <c r="M804"/>
  <c r="K804"/>
  <c r="F804"/>
  <c r="E804"/>
  <c r="H804" s="1"/>
  <c r="AG803"/>
  <c r="AE803"/>
  <c r="AC803"/>
  <c r="AA803"/>
  <c r="Y803"/>
  <c r="W803"/>
  <c r="U803"/>
  <c r="S803"/>
  <c r="Q803"/>
  <c r="O803"/>
  <c r="M803"/>
  <c r="K803"/>
  <c r="E803"/>
  <c r="AG802"/>
  <c r="AE802"/>
  <c r="AC802"/>
  <c r="AA802"/>
  <c r="Y802"/>
  <c r="W802"/>
  <c r="U802"/>
  <c r="S802"/>
  <c r="Q802"/>
  <c r="O802"/>
  <c r="M802"/>
  <c r="K802"/>
  <c r="F802"/>
  <c r="E802"/>
  <c r="H802" s="1"/>
  <c r="AG801"/>
  <c r="AE801"/>
  <c r="AC801"/>
  <c r="AA801"/>
  <c r="Y801"/>
  <c r="W801"/>
  <c r="U801"/>
  <c r="S801"/>
  <c r="Q801"/>
  <c r="O801"/>
  <c r="M801"/>
  <c r="K801"/>
  <c r="F801"/>
  <c r="E801"/>
  <c r="H801" s="1"/>
  <c r="AG800"/>
  <c r="AE800"/>
  <c r="AC800"/>
  <c r="AA800"/>
  <c r="Y800"/>
  <c r="W800"/>
  <c r="U800"/>
  <c r="S800"/>
  <c r="Q800"/>
  <c r="O800"/>
  <c r="M800"/>
  <c r="K800"/>
  <c r="F800"/>
  <c r="E800"/>
  <c r="H800" s="1"/>
  <c r="AG799"/>
  <c r="AE799"/>
  <c r="AC799"/>
  <c r="AA799"/>
  <c r="Y799"/>
  <c r="W799"/>
  <c r="U799"/>
  <c r="S799"/>
  <c r="Q799"/>
  <c r="O799"/>
  <c r="M799"/>
  <c r="K799"/>
  <c r="E799"/>
  <c r="G799" s="1"/>
  <c r="AF798"/>
  <c r="AD798"/>
  <c r="AB798"/>
  <c r="Z798"/>
  <c r="X798"/>
  <c r="V798"/>
  <c r="T798"/>
  <c r="R798"/>
  <c r="P798"/>
  <c r="N798"/>
  <c r="L798"/>
  <c r="J798"/>
  <c r="AG796"/>
  <c r="AE796"/>
  <c r="AC796"/>
  <c r="AA796"/>
  <c r="Y796"/>
  <c r="W796"/>
  <c r="U796"/>
  <c r="S796"/>
  <c r="Q796"/>
  <c r="O796"/>
  <c r="M796"/>
  <c r="K796"/>
  <c r="F796"/>
  <c r="E796"/>
  <c r="AG795"/>
  <c r="AE795"/>
  <c r="AC795"/>
  <c r="AA795"/>
  <c r="Y795"/>
  <c r="W795"/>
  <c r="U795"/>
  <c r="S795"/>
  <c r="Q795"/>
  <c r="O795"/>
  <c r="M795"/>
  <c r="K795"/>
  <c r="F795"/>
  <c r="E795"/>
  <c r="G795" s="1"/>
  <c r="AG794"/>
  <c r="AE794"/>
  <c r="AC794"/>
  <c r="AA794"/>
  <c r="Y794"/>
  <c r="W794"/>
  <c r="U794"/>
  <c r="S794"/>
  <c r="Q794"/>
  <c r="O794"/>
  <c r="M794"/>
  <c r="K794"/>
  <c r="E794"/>
  <c r="AF793"/>
  <c r="AD793"/>
  <c r="AB793"/>
  <c r="Z793"/>
  <c r="X793"/>
  <c r="V793"/>
  <c r="T793"/>
  <c r="R793"/>
  <c r="P793"/>
  <c r="N793"/>
  <c r="L793"/>
  <c r="J793"/>
  <c r="AG791"/>
  <c r="AE791"/>
  <c r="AC791"/>
  <c r="AA791"/>
  <c r="Y791"/>
  <c r="W791"/>
  <c r="U791"/>
  <c r="S791"/>
  <c r="Q791"/>
  <c r="O791"/>
  <c r="M791"/>
  <c r="K791"/>
  <c r="E791"/>
  <c r="G791" s="1"/>
  <c r="AG790"/>
  <c r="AE790"/>
  <c r="AC790"/>
  <c r="AA790"/>
  <c r="Y790"/>
  <c r="W790"/>
  <c r="U790"/>
  <c r="S790"/>
  <c r="Q790"/>
  <c r="O790"/>
  <c r="M790"/>
  <c r="K790"/>
  <c r="F790"/>
  <c r="E790"/>
  <c r="AF789"/>
  <c r="AD789"/>
  <c r="AB789"/>
  <c r="Z789"/>
  <c r="X789"/>
  <c r="V789"/>
  <c r="T789"/>
  <c r="R789"/>
  <c r="P789"/>
  <c r="N789"/>
  <c r="L789"/>
  <c r="J789"/>
  <c r="AG787"/>
  <c r="AE787"/>
  <c r="AC787"/>
  <c r="AA787"/>
  <c r="Y787"/>
  <c r="W787"/>
  <c r="U787"/>
  <c r="S787"/>
  <c r="Q787"/>
  <c r="O787"/>
  <c r="M787"/>
  <c r="K787"/>
  <c r="E787"/>
  <c r="G787" s="1"/>
  <c r="AG786"/>
  <c r="AE786"/>
  <c r="AC786"/>
  <c r="AA786"/>
  <c r="Y786"/>
  <c r="W786"/>
  <c r="U786"/>
  <c r="S786"/>
  <c r="Q786"/>
  <c r="O786"/>
  <c r="M786"/>
  <c r="K786"/>
  <c r="E786"/>
  <c r="H786" s="1"/>
  <c r="AG785"/>
  <c r="AE785"/>
  <c r="AC785"/>
  <c r="AA785"/>
  <c r="Y785"/>
  <c r="W785"/>
  <c r="U785"/>
  <c r="S785"/>
  <c r="Q785"/>
  <c r="O785"/>
  <c r="M785"/>
  <c r="K785"/>
  <c r="F785"/>
  <c r="E785"/>
  <c r="AG784"/>
  <c r="AE784"/>
  <c r="AC784"/>
  <c r="AA784"/>
  <c r="Y784"/>
  <c r="W784"/>
  <c r="U784"/>
  <c r="S784"/>
  <c r="Q784"/>
  <c r="O784"/>
  <c r="M784"/>
  <c r="K784"/>
  <c r="F784"/>
  <c r="E784"/>
  <c r="H784" s="1"/>
  <c r="AG783"/>
  <c r="AE783"/>
  <c r="AC783"/>
  <c r="AA783"/>
  <c r="Y783"/>
  <c r="W783"/>
  <c r="U783"/>
  <c r="S783"/>
  <c r="Q783"/>
  <c r="O783"/>
  <c r="M783"/>
  <c r="K783"/>
  <c r="E783"/>
  <c r="AF782"/>
  <c r="AD782"/>
  <c r="AB782"/>
  <c r="Z782"/>
  <c r="X782"/>
  <c r="V782"/>
  <c r="T782"/>
  <c r="R782"/>
  <c r="P782"/>
  <c r="N782"/>
  <c r="L782"/>
  <c r="J782"/>
  <c r="AG780"/>
  <c r="AE780"/>
  <c r="AC780"/>
  <c r="AA780"/>
  <c r="Y780"/>
  <c r="W780"/>
  <c r="U780"/>
  <c r="S780"/>
  <c r="Q780"/>
  <c r="O780"/>
  <c r="M780"/>
  <c r="K780"/>
  <c r="F780"/>
  <c r="E780"/>
  <c r="H780" s="1"/>
  <c r="AG778"/>
  <c r="AE778"/>
  <c r="AC778"/>
  <c r="AA778"/>
  <c r="Y778"/>
  <c r="W778"/>
  <c r="U778"/>
  <c r="S778"/>
  <c r="Q778"/>
  <c r="O778"/>
  <c r="M778"/>
  <c r="K778"/>
  <c r="E778"/>
  <c r="G778" s="1"/>
  <c r="AG777"/>
  <c r="AE777"/>
  <c r="AC777"/>
  <c r="AA777"/>
  <c r="Y777"/>
  <c r="W777"/>
  <c r="U777"/>
  <c r="S777"/>
  <c r="Q777"/>
  <c r="O777"/>
  <c r="M777"/>
  <c r="K777"/>
  <c r="F777"/>
  <c r="E777"/>
  <c r="H777" s="1"/>
  <c r="AG776"/>
  <c r="AE776"/>
  <c r="AC776"/>
  <c r="AA776"/>
  <c r="Y776"/>
  <c r="W776"/>
  <c r="U776"/>
  <c r="S776"/>
  <c r="Q776"/>
  <c r="O776"/>
  <c r="M776"/>
  <c r="K776"/>
  <c r="E776"/>
  <c r="G776" s="1"/>
  <c r="AG775"/>
  <c r="AE775"/>
  <c r="AC775"/>
  <c r="AA775"/>
  <c r="Y775"/>
  <c r="W775"/>
  <c r="U775"/>
  <c r="S775"/>
  <c r="Q775"/>
  <c r="O775"/>
  <c r="M775"/>
  <c r="K775"/>
  <c r="F775"/>
  <c r="E775"/>
  <c r="H775" s="1"/>
  <c r="AG774"/>
  <c r="AE774"/>
  <c r="AC774"/>
  <c r="AA774"/>
  <c r="Y774"/>
  <c r="W774"/>
  <c r="U774"/>
  <c r="S774"/>
  <c r="Q774"/>
  <c r="O774"/>
  <c r="M774"/>
  <c r="K774"/>
  <c r="F774"/>
  <c r="E774"/>
  <c r="AG773"/>
  <c r="AE773"/>
  <c r="AC773"/>
  <c r="AA773"/>
  <c r="Y773"/>
  <c r="W773"/>
  <c r="U773"/>
  <c r="S773"/>
  <c r="Q773"/>
  <c r="O773"/>
  <c r="M773"/>
  <c r="K773"/>
  <c r="F773"/>
  <c r="E773"/>
  <c r="H773" s="1"/>
  <c r="AG772"/>
  <c r="AE772"/>
  <c r="AC772"/>
  <c r="AA772"/>
  <c r="Y772"/>
  <c r="W772"/>
  <c r="U772"/>
  <c r="S772"/>
  <c r="Q772"/>
  <c r="O772"/>
  <c r="M772"/>
  <c r="K772"/>
  <c r="F772"/>
  <c r="E772"/>
  <c r="H772" s="1"/>
  <c r="AF771"/>
  <c r="AD771"/>
  <c r="AB771"/>
  <c r="Z771"/>
  <c r="X771"/>
  <c r="V771"/>
  <c r="T771"/>
  <c r="R771"/>
  <c r="P771"/>
  <c r="N771"/>
  <c r="L771"/>
  <c r="J771"/>
  <c r="AG769"/>
  <c r="AE769"/>
  <c r="AC769"/>
  <c r="AA769"/>
  <c r="Y769"/>
  <c r="W769"/>
  <c r="U769"/>
  <c r="S769"/>
  <c r="Q769"/>
  <c r="O769"/>
  <c r="M769"/>
  <c r="K769"/>
  <c r="F769"/>
  <c r="E769"/>
  <c r="H769" s="1"/>
  <c r="AG768"/>
  <c r="AE768"/>
  <c r="AC768"/>
  <c r="AA768"/>
  <c r="Y768"/>
  <c r="W768"/>
  <c r="U768"/>
  <c r="S768"/>
  <c r="Q768"/>
  <c r="O768"/>
  <c r="M768"/>
  <c r="K768"/>
  <c r="E768"/>
  <c r="H768" s="1"/>
  <c r="AG767"/>
  <c r="AE767"/>
  <c r="AC767"/>
  <c r="AA767"/>
  <c r="Y767"/>
  <c r="W767"/>
  <c r="U767"/>
  <c r="S767"/>
  <c r="Q767"/>
  <c r="O767"/>
  <c r="M767"/>
  <c r="K767"/>
  <c r="F767"/>
  <c r="E767"/>
  <c r="H767" s="1"/>
  <c r="AG766"/>
  <c r="AE766"/>
  <c r="AC766"/>
  <c r="AA766"/>
  <c r="Y766"/>
  <c r="W766"/>
  <c r="U766"/>
  <c r="S766"/>
  <c r="Q766"/>
  <c r="O766"/>
  <c r="M766"/>
  <c r="K766"/>
  <c r="F766"/>
  <c r="E766"/>
  <c r="AG764"/>
  <c r="AE764"/>
  <c r="AC764"/>
  <c r="AA764"/>
  <c r="Y764"/>
  <c r="W764"/>
  <c r="U764"/>
  <c r="S764"/>
  <c r="Q764"/>
  <c r="O764"/>
  <c r="M764"/>
  <c r="K764"/>
  <c r="F764"/>
  <c r="E764"/>
  <c r="H764" s="1"/>
  <c r="AG763"/>
  <c r="AE763"/>
  <c r="AC763"/>
  <c r="AA763"/>
  <c r="Y763"/>
  <c r="W763"/>
  <c r="U763"/>
  <c r="S763"/>
  <c r="Q763"/>
  <c r="O763"/>
  <c r="M763"/>
  <c r="K763"/>
  <c r="F763"/>
  <c r="E763"/>
  <c r="H763" s="1"/>
  <c r="AG762"/>
  <c r="AE762"/>
  <c r="AC762"/>
  <c r="AA762"/>
  <c r="Y762"/>
  <c r="W762"/>
  <c r="U762"/>
  <c r="S762"/>
  <c r="Q762"/>
  <c r="O762"/>
  <c r="M762"/>
  <c r="K762"/>
  <c r="F762"/>
  <c r="E762"/>
  <c r="H762" s="1"/>
  <c r="AG761"/>
  <c r="AE761"/>
  <c r="AC761"/>
  <c r="AA761"/>
  <c r="Y761"/>
  <c r="W761"/>
  <c r="U761"/>
  <c r="S761"/>
  <c r="Q761"/>
  <c r="O761"/>
  <c r="M761"/>
  <c r="K761"/>
  <c r="E761"/>
  <c r="G761" s="1"/>
  <c r="AG760"/>
  <c r="AE760"/>
  <c r="AC760"/>
  <c r="AA760"/>
  <c r="Y760"/>
  <c r="W760"/>
  <c r="U760"/>
  <c r="S760"/>
  <c r="Q760"/>
  <c r="O760"/>
  <c r="M760"/>
  <c r="K760"/>
  <c r="F760"/>
  <c r="E760"/>
  <c r="H760" s="1"/>
  <c r="AG759"/>
  <c r="AE759"/>
  <c r="AC759"/>
  <c r="AA759"/>
  <c r="Y759"/>
  <c r="W759"/>
  <c r="U759"/>
  <c r="S759"/>
  <c r="Q759"/>
  <c r="O759"/>
  <c r="M759"/>
  <c r="K759"/>
  <c r="E759"/>
  <c r="H759" s="1"/>
  <c r="AG758"/>
  <c r="AE758"/>
  <c r="AC758"/>
  <c r="AA758"/>
  <c r="Y758"/>
  <c r="W758"/>
  <c r="U758"/>
  <c r="S758"/>
  <c r="Q758"/>
  <c r="O758"/>
  <c r="M758"/>
  <c r="K758"/>
  <c r="F758"/>
  <c r="E758"/>
  <c r="H758" s="1"/>
  <c r="AG757"/>
  <c r="AE757"/>
  <c r="AC757"/>
  <c r="AA757"/>
  <c r="Y757"/>
  <c r="W757"/>
  <c r="U757"/>
  <c r="S757"/>
  <c r="Q757"/>
  <c r="O757"/>
  <c r="M757"/>
  <c r="K757"/>
  <c r="F757"/>
  <c r="E757"/>
  <c r="G757" s="1"/>
  <c r="AG756"/>
  <c r="AE756"/>
  <c r="AC756"/>
  <c r="AA756"/>
  <c r="Y756"/>
  <c r="W756"/>
  <c r="U756"/>
  <c r="S756"/>
  <c r="Q756"/>
  <c r="O756"/>
  <c r="M756"/>
  <c r="K756"/>
  <c r="F756"/>
  <c r="E756"/>
  <c r="G756" s="1"/>
  <c r="AF755"/>
  <c r="AD755"/>
  <c r="AB755"/>
  <c r="Z755"/>
  <c r="X755"/>
  <c r="V755"/>
  <c r="T755"/>
  <c r="R755"/>
  <c r="P755"/>
  <c r="N755"/>
  <c r="L755"/>
  <c r="J755"/>
  <c r="AG753"/>
  <c r="AE753"/>
  <c r="AC753"/>
  <c r="AA753"/>
  <c r="Y753"/>
  <c r="W753"/>
  <c r="U753"/>
  <c r="S753"/>
  <c r="Q753"/>
  <c r="O753"/>
  <c r="M753"/>
  <c r="K753"/>
  <c r="F753"/>
  <c r="E753"/>
  <c r="AG752"/>
  <c r="AE752"/>
  <c r="AC752"/>
  <c r="AA752"/>
  <c r="Y752"/>
  <c r="W752"/>
  <c r="U752"/>
  <c r="S752"/>
  <c r="Q752"/>
  <c r="O752"/>
  <c r="M752"/>
  <c r="K752"/>
  <c r="F752"/>
  <c r="E752"/>
  <c r="H752" s="1"/>
  <c r="AG751"/>
  <c r="AE751"/>
  <c r="AC751"/>
  <c r="AA751"/>
  <c r="Y751"/>
  <c r="W751"/>
  <c r="U751"/>
  <c r="S751"/>
  <c r="Q751"/>
  <c r="O751"/>
  <c r="M751"/>
  <c r="K751"/>
  <c r="E751"/>
  <c r="G751" s="1"/>
  <c r="AG750"/>
  <c r="AE750"/>
  <c r="AC750"/>
  <c r="AA750"/>
  <c r="Y750"/>
  <c r="W750"/>
  <c r="U750"/>
  <c r="S750"/>
  <c r="Q750"/>
  <c r="O750"/>
  <c r="M750"/>
  <c r="K750"/>
  <c r="E750"/>
  <c r="AF749"/>
  <c r="AD749"/>
  <c r="AB749"/>
  <c r="Z749"/>
  <c r="X749"/>
  <c r="V749"/>
  <c r="T749"/>
  <c r="R749"/>
  <c r="P749"/>
  <c r="N749"/>
  <c r="L749"/>
  <c r="J749"/>
  <c r="AG747"/>
  <c r="AE747"/>
  <c r="AC747"/>
  <c r="AA747"/>
  <c r="Y747"/>
  <c r="W747"/>
  <c r="U747"/>
  <c r="S747"/>
  <c r="Q747"/>
  <c r="O747"/>
  <c r="M747"/>
  <c r="K747"/>
  <c r="F747"/>
  <c r="E747"/>
  <c r="AG746"/>
  <c r="AE746"/>
  <c r="AC746"/>
  <c r="AA746"/>
  <c r="Y746"/>
  <c r="W746"/>
  <c r="U746"/>
  <c r="S746"/>
  <c r="Q746"/>
  <c r="O746"/>
  <c r="M746"/>
  <c r="K746"/>
  <c r="E746"/>
  <c r="H746" s="1"/>
  <c r="AG745"/>
  <c r="AE745"/>
  <c r="AC745"/>
  <c r="AA745"/>
  <c r="Y745"/>
  <c r="W745"/>
  <c r="U745"/>
  <c r="S745"/>
  <c r="Q745"/>
  <c r="O745"/>
  <c r="M745"/>
  <c r="K745"/>
  <c r="F745"/>
  <c r="E745"/>
  <c r="AG744"/>
  <c r="AE744"/>
  <c r="AC744"/>
  <c r="AA744"/>
  <c r="Y744"/>
  <c r="W744"/>
  <c r="U744"/>
  <c r="S744"/>
  <c r="Q744"/>
  <c r="O744"/>
  <c r="M744"/>
  <c r="K744"/>
  <c r="F744"/>
  <c r="E744"/>
  <c r="AG743"/>
  <c r="AE743"/>
  <c r="AC743"/>
  <c r="AA743"/>
  <c r="Y743"/>
  <c r="W743"/>
  <c r="U743"/>
  <c r="S743"/>
  <c r="Q743"/>
  <c r="O743"/>
  <c r="M743"/>
  <c r="K743"/>
  <c r="F743"/>
  <c r="E743"/>
  <c r="AG742"/>
  <c r="AE742"/>
  <c r="AC742"/>
  <c r="AA742"/>
  <c r="Y742"/>
  <c r="W742"/>
  <c r="U742"/>
  <c r="S742"/>
  <c r="Q742"/>
  <c r="O742"/>
  <c r="M742"/>
  <c r="K742"/>
  <c r="F742"/>
  <c r="E742"/>
  <c r="AG741"/>
  <c r="AE741"/>
  <c r="AC741"/>
  <c r="AA741"/>
  <c r="Y741"/>
  <c r="W741"/>
  <c r="U741"/>
  <c r="S741"/>
  <c r="Q741"/>
  <c r="O741"/>
  <c r="M741"/>
  <c r="K741"/>
  <c r="F741"/>
  <c r="E741"/>
  <c r="G741" s="1"/>
  <c r="AG740"/>
  <c r="AE740"/>
  <c r="AC740"/>
  <c r="AA740"/>
  <c r="Y740"/>
  <c r="W740"/>
  <c r="U740"/>
  <c r="S740"/>
  <c r="Q740"/>
  <c r="O740"/>
  <c r="M740"/>
  <c r="K740"/>
  <c r="E740"/>
  <c r="H740" s="1"/>
  <c r="AG739"/>
  <c r="AE739"/>
  <c r="AC739"/>
  <c r="AA739"/>
  <c r="Y739"/>
  <c r="W739"/>
  <c r="U739"/>
  <c r="S739"/>
  <c r="Q739"/>
  <c r="O739"/>
  <c r="M739"/>
  <c r="K739"/>
  <c r="F739"/>
  <c r="E739"/>
  <c r="H739" s="1"/>
  <c r="AG738"/>
  <c r="AE738"/>
  <c r="AC738"/>
  <c r="AA738"/>
  <c r="Y738"/>
  <c r="W738"/>
  <c r="U738"/>
  <c r="S738"/>
  <c r="Q738"/>
  <c r="O738"/>
  <c r="M738"/>
  <c r="K738"/>
  <c r="E738"/>
  <c r="H738" s="1"/>
  <c r="AG737"/>
  <c r="AE737"/>
  <c r="AC737"/>
  <c r="AA737"/>
  <c r="Y737"/>
  <c r="W737"/>
  <c r="U737"/>
  <c r="S737"/>
  <c r="Q737"/>
  <c r="O737"/>
  <c r="M737"/>
  <c r="K737"/>
  <c r="F737"/>
  <c r="E737"/>
  <c r="G737" s="1"/>
  <c r="AG736"/>
  <c r="AE736"/>
  <c r="AC736"/>
  <c r="AA736"/>
  <c r="Y736"/>
  <c r="W736"/>
  <c r="U736"/>
  <c r="S736"/>
  <c r="Q736"/>
  <c r="O736"/>
  <c r="M736"/>
  <c r="K736"/>
  <c r="F736"/>
  <c r="E736"/>
  <c r="AF735"/>
  <c r="AD735"/>
  <c r="AB735"/>
  <c r="Z735"/>
  <c r="X735"/>
  <c r="V735"/>
  <c r="T735"/>
  <c r="R735"/>
  <c r="P735"/>
  <c r="N735"/>
  <c r="L735"/>
  <c r="J735"/>
  <c r="AG733"/>
  <c r="AE733"/>
  <c r="AC733"/>
  <c r="AA733"/>
  <c r="Y733"/>
  <c r="W733"/>
  <c r="U733"/>
  <c r="S733"/>
  <c r="Q733"/>
  <c r="O733"/>
  <c r="M733"/>
  <c r="K733"/>
  <c r="F733"/>
  <c r="E733"/>
  <c r="G733" s="1"/>
  <c r="AG732"/>
  <c r="AE732"/>
  <c r="AC732"/>
  <c r="AA732"/>
  <c r="Y732"/>
  <c r="W732"/>
  <c r="U732"/>
  <c r="S732"/>
  <c r="Q732"/>
  <c r="O732"/>
  <c r="M732"/>
  <c r="K732"/>
  <c r="E732"/>
  <c r="H732" s="1"/>
  <c r="AG731"/>
  <c r="AE731"/>
  <c r="AC731"/>
  <c r="AA731"/>
  <c r="Y731"/>
  <c r="W731"/>
  <c r="U731"/>
  <c r="S731"/>
  <c r="Q731"/>
  <c r="O731"/>
  <c r="M731"/>
  <c r="K731"/>
  <c r="F731"/>
  <c r="E731"/>
  <c r="AG730"/>
  <c r="AE730"/>
  <c r="AC730"/>
  <c r="AA730"/>
  <c r="Y730"/>
  <c r="W730"/>
  <c r="U730"/>
  <c r="S730"/>
  <c r="Q730"/>
  <c r="O730"/>
  <c r="M730"/>
  <c r="K730"/>
  <c r="F730"/>
  <c r="E730"/>
  <c r="G730" s="1"/>
  <c r="AG729"/>
  <c r="AE729"/>
  <c r="AC729"/>
  <c r="AA729"/>
  <c r="Y729"/>
  <c r="W729"/>
  <c r="U729"/>
  <c r="S729"/>
  <c r="Q729"/>
  <c r="O729"/>
  <c r="M729"/>
  <c r="K729"/>
  <c r="F729"/>
  <c r="E729"/>
  <c r="G729" s="1"/>
  <c r="AG728"/>
  <c r="AE728"/>
  <c r="AC728"/>
  <c r="AA728"/>
  <c r="Y728"/>
  <c r="W728"/>
  <c r="U728"/>
  <c r="S728"/>
  <c r="Q728"/>
  <c r="O728"/>
  <c r="M728"/>
  <c r="K728"/>
  <c r="E728"/>
  <c r="AG727"/>
  <c r="AE727"/>
  <c r="AC727"/>
  <c r="AA727"/>
  <c r="Y727"/>
  <c r="W727"/>
  <c r="U727"/>
  <c r="S727"/>
  <c r="Q727"/>
  <c r="O727"/>
  <c r="M727"/>
  <c r="K727"/>
  <c r="F727"/>
  <c r="E727"/>
  <c r="AG726"/>
  <c r="AE726"/>
  <c r="AC726"/>
  <c r="AA726"/>
  <c r="Y726"/>
  <c r="W726"/>
  <c r="U726"/>
  <c r="S726"/>
  <c r="Q726"/>
  <c r="O726"/>
  <c r="M726"/>
  <c r="K726"/>
  <c r="E726"/>
  <c r="H726" s="1"/>
  <c r="AG725"/>
  <c r="AE725"/>
  <c r="AC725"/>
  <c r="AA725"/>
  <c r="Y725"/>
  <c r="W725"/>
  <c r="U725"/>
  <c r="S725"/>
  <c r="Q725"/>
  <c r="O725"/>
  <c r="M725"/>
  <c r="K725"/>
  <c r="F725"/>
  <c r="E725"/>
  <c r="AG724"/>
  <c r="AE724"/>
  <c r="AC724"/>
  <c r="AA724"/>
  <c r="Y724"/>
  <c r="W724"/>
  <c r="U724"/>
  <c r="S724"/>
  <c r="Q724"/>
  <c r="O724"/>
  <c r="M724"/>
  <c r="K724"/>
  <c r="F724"/>
  <c r="E724"/>
  <c r="AF723"/>
  <c r="AD723"/>
  <c r="AB723"/>
  <c r="Z723"/>
  <c r="X723"/>
  <c r="V723"/>
  <c r="T723"/>
  <c r="R723"/>
  <c r="P723"/>
  <c r="N723"/>
  <c r="L723"/>
  <c r="J723"/>
  <c r="AG721"/>
  <c r="AE721"/>
  <c r="AC721"/>
  <c r="AA721"/>
  <c r="Y721"/>
  <c r="W721"/>
  <c r="U721"/>
  <c r="S721"/>
  <c r="Q721"/>
  <c r="O721"/>
  <c r="M721"/>
  <c r="K721"/>
  <c r="F721"/>
  <c r="E721"/>
  <c r="G721" s="1"/>
  <c r="AG720"/>
  <c r="AE720"/>
  <c r="AC720"/>
  <c r="AA720"/>
  <c r="Y720"/>
  <c r="W720"/>
  <c r="U720"/>
  <c r="S720"/>
  <c r="Q720"/>
  <c r="O720"/>
  <c r="M720"/>
  <c r="K720"/>
  <c r="F720"/>
  <c r="E720"/>
  <c r="AG719"/>
  <c r="AE719"/>
  <c r="AC719"/>
  <c r="AA719"/>
  <c r="Y719"/>
  <c r="W719"/>
  <c r="U719"/>
  <c r="S719"/>
  <c r="Q719"/>
  <c r="O719"/>
  <c r="M719"/>
  <c r="K719"/>
  <c r="E719"/>
  <c r="H719" s="1"/>
  <c r="AF718"/>
  <c r="AD718"/>
  <c r="AB718"/>
  <c r="Z718"/>
  <c r="X718"/>
  <c r="V718"/>
  <c r="T718"/>
  <c r="R718"/>
  <c r="P718"/>
  <c r="N718"/>
  <c r="L718"/>
  <c r="J718"/>
  <c r="AG716"/>
  <c r="AE716"/>
  <c r="AC716"/>
  <c r="AA716"/>
  <c r="Y716"/>
  <c r="W716"/>
  <c r="U716"/>
  <c r="S716"/>
  <c r="Q716"/>
  <c r="O716"/>
  <c r="M716"/>
  <c r="K716"/>
  <c r="F716"/>
  <c r="E716"/>
  <c r="H716" s="1"/>
  <c r="AG715"/>
  <c r="AE715"/>
  <c r="AC715"/>
  <c r="AA715"/>
  <c r="Y715"/>
  <c r="W715"/>
  <c r="U715"/>
  <c r="S715"/>
  <c r="Q715"/>
  <c r="O715"/>
  <c r="M715"/>
  <c r="K715"/>
  <c r="F715"/>
  <c r="E715"/>
  <c r="H715" s="1"/>
  <c r="AG714"/>
  <c r="AE714"/>
  <c r="AC714"/>
  <c r="AA714"/>
  <c r="Y714"/>
  <c r="W714"/>
  <c r="U714"/>
  <c r="S714"/>
  <c r="Q714"/>
  <c r="O714"/>
  <c r="M714"/>
  <c r="K714"/>
  <c r="E714"/>
  <c r="H714" s="1"/>
  <c r="AF713"/>
  <c r="AD713"/>
  <c r="AB713"/>
  <c r="Z713"/>
  <c r="X713"/>
  <c r="V713"/>
  <c r="T713"/>
  <c r="R713"/>
  <c r="P713"/>
  <c r="N713"/>
  <c r="L713"/>
  <c r="J713"/>
  <c r="AG711"/>
  <c r="AE711"/>
  <c r="AC711"/>
  <c r="AA711"/>
  <c r="Y711"/>
  <c r="W711"/>
  <c r="U711"/>
  <c r="S711"/>
  <c r="Q711"/>
  <c r="O711"/>
  <c r="M711"/>
  <c r="K711"/>
  <c r="F711"/>
  <c r="E711"/>
  <c r="H711" s="1"/>
  <c r="AG710"/>
  <c r="AE710"/>
  <c r="AC710"/>
  <c r="AA710"/>
  <c r="Y710"/>
  <c r="W710"/>
  <c r="U710"/>
  <c r="S710"/>
  <c r="Q710"/>
  <c r="O710"/>
  <c r="M710"/>
  <c r="K710"/>
  <c r="E710"/>
  <c r="G710" s="1"/>
  <c r="AG709"/>
  <c r="AE709"/>
  <c r="AC709"/>
  <c r="AA709"/>
  <c r="Y709"/>
  <c r="W709"/>
  <c r="U709"/>
  <c r="S709"/>
  <c r="Q709"/>
  <c r="O709"/>
  <c r="M709"/>
  <c r="K709"/>
  <c r="F709"/>
  <c r="E709"/>
  <c r="H709" s="1"/>
  <c r="AG708"/>
  <c r="AE708"/>
  <c r="AC708"/>
  <c r="AA708"/>
  <c r="Y708"/>
  <c r="W708"/>
  <c r="U708"/>
  <c r="S708"/>
  <c r="Q708"/>
  <c r="O708"/>
  <c r="M708"/>
  <c r="K708"/>
  <c r="F708"/>
  <c r="E708"/>
  <c r="H708" s="1"/>
  <c r="AG707"/>
  <c r="AE707"/>
  <c r="AC707"/>
  <c r="AA707"/>
  <c r="Y707"/>
  <c r="W707"/>
  <c r="U707"/>
  <c r="S707"/>
  <c r="Q707"/>
  <c r="O707"/>
  <c r="M707"/>
  <c r="K707"/>
  <c r="F707"/>
  <c r="E707"/>
  <c r="G707" s="1"/>
  <c r="AF706"/>
  <c r="AD706"/>
  <c r="AB706"/>
  <c r="Z706"/>
  <c r="X706"/>
  <c r="V706"/>
  <c r="T706"/>
  <c r="R706"/>
  <c r="P706"/>
  <c r="N706"/>
  <c r="L706"/>
  <c r="J706"/>
  <c r="AG704"/>
  <c r="AE704"/>
  <c r="AC704"/>
  <c r="AA704"/>
  <c r="Y704"/>
  <c r="W704"/>
  <c r="U704"/>
  <c r="S704"/>
  <c r="Q704"/>
  <c r="O704"/>
  <c r="M704"/>
  <c r="K704"/>
  <c r="F704"/>
  <c r="E704"/>
  <c r="AG703"/>
  <c r="AE703"/>
  <c r="AC703"/>
  <c r="AA703"/>
  <c r="Y703"/>
  <c r="W703"/>
  <c r="U703"/>
  <c r="S703"/>
  <c r="Q703"/>
  <c r="O703"/>
  <c r="M703"/>
  <c r="K703"/>
  <c r="E703"/>
  <c r="H703" s="1"/>
  <c r="AG702"/>
  <c r="AE702"/>
  <c r="AC702"/>
  <c r="AA702"/>
  <c r="Y702"/>
  <c r="W702"/>
  <c r="U702"/>
  <c r="S702"/>
  <c r="Q702"/>
  <c r="O702"/>
  <c r="M702"/>
  <c r="K702"/>
  <c r="F702"/>
  <c r="E702"/>
  <c r="G702" s="1"/>
  <c r="AG701"/>
  <c r="AE701"/>
  <c r="AC701"/>
  <c r="AA701"/>
  <c r="Y701"/>
  <c r="W701"/>
  <c r="U701"/>
  <c r="S701"/>
  <c r="Q701"/>
  <c r="O701"/>
  <c r="M701"/>
  <c r="K701"/>
  <c r="E701"/>
  <c r="H701" s="1"/>
  <c r="AG700"/>
  <c r="AE700"/>
  <c r="AC700"/>
  <c r="AA700"/>
  <c r="Y700"/>
  <c r="W700"/>
  <c r="U700"/>
  <c r="S700"/>
  <c r="Q700"/>
  <c r="O700"/>
  <c r="M700"/>
  <c r="K700"/>
  <c r="F700"/>
  <c r="E700"/>
  <c r="H700" s="1"/>
  <c r="AG699"/>
  <c r="AE699"/>
  <c r="AC699"/>
  <c r="AA699"/>
  <c r="Y699"/>
  <c r="W699"/>
  <c r="U699"/>
  <c r="S699"/>
  <c r="Q699"/>
  <c r="O699"/>
  <c r="M699"/>
  <c r="K699"/>
  <c r="E699"/>
  <c r="H699" s="1"/>
  <c r="AG698"/>
  <c r="AE698"/>
  <c r="AC698"/>
  <c r="AA698"/>
  <c r="Y698"/>
  <c r="W698"/>
  <c r="U698"/>
  <c r="S698"/>
  <c r="Q698"/>
  <c r="O698"/>
  <c r="M698"/>
  <c r="K698"/>
  <c r="F698"/>
  <c r="E698"/>
  <c r="G698" s="1"/>
  <c r="AG697"/>
  <c r="AE697"/>
  <c r="AC697"/>
  <c r="AA697"/>
  <c r="Y697"/>
  <c r="W697"/>
  <c r="U697"/>
  <c r="S697"/>
  <c r="Q697"/>
  <c r="O697"/>
  <c r="M697"/>
  <c r="K697"/>
  <c r="F697"/>
  <c r="E697"/>
  <c r="AF696"/>
  <c r="AD696"/>
  <c r="AB696"/>
  <c r="Z696"/>
  <c r="X696"/>
  <c r="V696"/>
  <c r="T696"/>
  <c r="R696"/>
  <c r="P696"/>
  <c r="N696"/>
  <c r="L696"/>
  <c r="J696"/>
  <c r="AG694"/>
  <c r="AE694"/>
  <c r="AC694"/>
  <c r="AA694"/>
  <c r="Y694"/>
  <c r="W694"/>
  <c r="U694"/>
  <c r="S694"/>
  <c r="Q694"/>
  <c r="O694"/>
  <c r="M694"/>
  <c r="K694"/>
  <c r="F694"/>
  <c r="E694"/>
  <c r="G694" s="1"/>
  <c r="AG693"/>
  <c r="AE693"/>
  <c r="AC693"/>
  <c r="AA693"/>
  <c r="Y693"/>
  <c r="W693"/>
  <c r="U693"/>
  <c r="S693"/>
  <c r="Q693"/>
  <c r="O693"/>
  <c r="M693"/>
  <c r="K693"/>
  <c r="F693"/>
  <c r="E693"/>
  <c r="AG692"/>
  <c r="AE692"/>
  <c r="AC692"/>
  <c r="AA692"/>
  <c r="Y692"/>
  <c r="W692"/>
  <c r="U692"/>
  <c r="S692"/>
  <c r="Q692"/>
  <c r="O692"/>
  <c r="M692"/>
  <c r="K692"/>
  <c r="F692"/>
  <c r="E692"/>
  <c r="AG691"/>
  <c r="AE691"/>
  <c r="AC691"/>
  <c r="AA691"/>
  <c r="Y691"/>
  <c r="W691"/>
  <c r="U691"/>
  <c r="S691"/>
  <c r="Q691"/>
  <c r="O691"/>
  <c r="M691"/>
  <c r="K691"/>
  <c r="F691"/>
  <c r="E691"/>
  <c r="G691" s="1"/>
  <c r="AG690"/>
  <c r="AE690"/>
  <c r="AC690"/>
  <c r="AA690"/>
  <c r="Y690"/>
  <c r="W690"/>
  <c r="U690"/>
  <c r="S690"/>
  <c r="Q690"/>
  <c r="O690"/>
  <c r="M690"/>
  <c r="K690"/>
  <c r="F690"/>
  <c r="E690"/>
  <c r="G690" s="1"/>
  <c r="AG689"/>
  <c r="AE689"/>
  <c r="AC689"/>
  <c r="AA689"/>
  <c r="Y689"/>
  <c r="W689"/>
  <c r="U689"/>
  <c r="S689"/>
  <c r="Q689"/>
  <c r="O689"/>
  <c r="M689"/>
  <c r="K689"/>
  <c r="F689"/>
  <c r="E689"/>
  <c r="H689" s="1"/>
  <c r="AG688"/>
  <c r="AE688"/>
  <c r="AC688"/>
  <c r="AA688"/>
  <c r="Y688"/>
  <c r="W688"/>
  <c r="U688"/>
  <c r="S688"/>
  <c r="Q688"/>
  <c r="O688"/>
  <c r="M688"/>
  <c r="K688"/>
  <c r="E688"/>
  <c r="H688" s="1"/>
  <c r="AG687"/>
  <c r="AE687"/>
  <c r="AC687"/>
  <c r="AA687"/>
  <c r="Y687"/>
  <c r="W687"/>
  <c r="U687"/>
  <c r="S687"/>
  <c r="Q687"/>
  <c r="O687"/>
  <c r="M687"/>
  <c r="K687"/>
  <c r="F687"/>
  <c r="E687"/>
  <c r="AG686"/>
  <c r="AE686"/>
  <c r="AC686"/>
  <c r="AA686"/>
  <c r="Y686"/>
  <c r="W686"/>
  <c r="U686"/>
  <c r="S686"/>
  <c r="Q686"/>
  <c r="O686"/>
  <c r="M686"/>
  <c r="K686"/>
  <c r="F686"/>
  <c r="E686"/>
  <c r="G686" s="1"/>
  <c r="AG685"/>
  <c r="AE685"/>
  <c r="AC685"/>
  <c r="AA685"/>
  <c r="Y685"/>
  <c r="W685"/>
  <c r="U685"/>
  <c r="S685"/>
  <c r="Q685"/>
  <c r="O685"/>
  <c r="M685"/>
  <c r="K685"/>
  <c r="F685"/>
  <c r="E685"/>
  <c r="H685" s="1"/>
  <c r="AG684"/>
  <c r="AE684"/>
  <c r="AC684"/>
  <c r="AA684"/>
  <c r="Y684"/>
  <c r="W684"/>
  <c r="U684"/>
  <c r="S684"/>
  <c r="Q684"/>
  <c r="O684"/>
  <c r="M684"/>
  <c r="K684"/>
  <c r="E684"/>
  <c r="H684" s="1"/>
  <c r="AG683"/>
  <c r="AE683"/>
  <c r="AC683"/>
  <c r="AA683"/>
  <c r="Y683"/>
  <c r="W683"/>
  <c r="U683"/>
  <c r="S683"/>
  <c r="Q683"/>
  <c r="O683"/>
  <c r="M683"/>
  <c r="K683"/>
  <c r="E683"/>
  <c r="H683" s="1"/>
  <c r="AG682"/>
  <c r="AE682"/>
  <c r="AC682"/>
  <c r="AA682"/>
  <c r="Y682"/>
  <c r="W682"/>
  <c r="U682"/>
  <c r="S682"/>
  <c r="Q682"/>
  <c r="O682"/>
  <c r="M682"/>
  <c r="K682"/>
  <c r="F682"/>
  <c r="E682"/>
  <c r="G682" s="1"/>
  <c r="AG681"/>
  <c r="AE681"/>
  <c r="AC681"/>
  <c r="AA681"/>
  <c r="Y681"/>
  <c r="W681"/>
  <c r="U681"/>
  <c r="S681"/>
  <c r="Q681"/>
  <c r="O681"/>
  <c r="M681"/>
  <c r="K681"/>
  <c r="F681"/>
  <c r="E681"/>
  <c r="H681" s="1"/>
  <c r="AG680"/>
  <c r="AE680"/>
  <c r="AC680"/>
  <c r="AA680"/>
  <c r="Y680"/>
  <c r="W680"/>
  <c r="U680"/>
  <c r="S680"/>
  <c r="Q680"/>
  <c r="O680"/>
  <c r="M680"/>
  <c r="K680"/>
  <c r="F680"/>
  <c r="E680"/>
  <c r="H680" s="1"/>
  <c r="AG679"/>
  <c r="AE679"/>
  <c r="AC679"/>
  <c r="AA679"/>
  <c r="Y679"/>
  <c r="W679"/>
  <c r="U679"/>
  <c r="S679"/>
  <c r="Q679"/>
  <c r="O679"/>
  <c r="M679"/>
  <c r="K679"/>
  <c r="E679"/>
  <c r="H679" s="1"/>
  <c r="AG678"/>
  <c r="AE678"/>
  <c r="AC678"/>
  <c r="AA678"/>
  <c r="Y678"/>
  <c r="W678"/>
  <c r="U678"/>
  <c r="S678"/>
  <c r="Q678"/>
  <c r="O678"/>
  <c r="M678"/>
  <c r="K678"/>
  <c r="F678"/>
  <c r="E678"/>
  <c r="G678" s="1"/>
  <c r="AG677"/>
  <c r="AE677"/>
  <c r="AC677"/>
  <c r="AA677"/>
  <c r="Y677"/>
  <c r="W677"/>
  <c r="U677"/>
  <c r="S677"/>
  <c r="Q677"/>
  <c r="O677"/>
  <c r="M677"/>
  <c r="K677"/>
  <c r="F677"/>
  <c r="E677"/>
  <c r="G677" s="1"/>
  <c r="AF676"/>
  <c r="AD676"/>
  <c r="AB676"/>
  <c r="Z676"/>
  <c r="X676"/>
  <c r="V676"/>
  <c r="T676"/>
  <c r="R676"/>
  <c r="P676"/>
  <c r="N676"/>
  <c r="L676"/>
  <c r="J676"/>
  <c r="AG674"/>
  <c r="AE674"/>
  <c r="AC674"/>
  <c r="AA674"/>
  <c r="Y674"/>
  <c r="W674"/>
  <c r="U674"/>
  <c r="S674"/>
  <c r="Q674"/>
  <c r="O674"/>
  <c r="M674"/>
  <c r="K674"/>
  <c r="F674"/>
  <c r="E674"/>
  <c r="G674" s="1"/>
  <c r="AG673"/>
  <c r="AE673"/>
  <c r="AC673"/>
  <c r="AA673"/>
  <c r="Y673"/>
  <c r="W673"/>
  <c r="U673"/>
  <c r="S673"/>
  <c r="Q673"/>
  <c r="O673"/>
  <c r="M673"/>
  <c r="K673"/>
  <c r="F673"/>
  <c r="E673"/>
  <c r="AG672"/>
  <c r="AE672"/>
  <c r="AC672"/>
  <c r="AA672"/>
  <c r="Y672"/>
  <c r="W672"/>
  <c r="U672"/>
  <c r="S672"/>
  <c r="Q672"/>
  <c r="O672"/>
  <c r="M672"/>
  <c r="K672"/>
  <c r="F672"/>
  <c r="E672"/>
  <c r="H672" s="1"/>
  <c r="AF671"/>
  <c r="AD671"/>
  <c r="AB671"/>
  <c r="Z671"/>
  <c r="X671"/>
  <c r="V671"/>
  <c r="T671"/>
  <c r="R671"/>
  <c r="P671"/>
  <c r="N671"/>
  <c r="L671"/>
  <c r="J671"/>
  <c r="AG669"/>
  <c r="AE669"/>
  <c r="AC669"/>
  <c r="AA669"/>
  <c r="Y669"/>
  <c r="W669"/>
  <c r="U669"/>
  <c r="S669"/>
  <c r="Q669"/>
  <c r="O669"/>
  <c r="M669"/>
  <c r="K669"/>
  <c r="F669"/>
  <c r="E669"/>
  <c r="H669" s="1"/>
  <c r="AG668"/>
  <c r="AE668"/>
  <c r="AC668"/>
  <c r="AA668"/>
  <c r="Y668"/>
  <c r="W668"/>
  <c r="U668"/>
  <c r="S668"/>
  <c r="Q668"/>
  <c r="O668"/>
  <c r="M668"/>
  <c r="K668"/>
  <c r="E668"/>
  <c r="H668" s="1"/>
  <c r="AG667"/>
  <c r="AE667"/>
  <c r="AC667"/>
  <c r="AA667"/>
  <c r="Y667"/>
  <c r="W667"/>
  <c r="U667"/>
  <c r="S667"/>
  <c r="Q667"/>
  <c r="O667"/>
  <c r="M667"/>
  <c r="K667"/>
  <c r="F667"/>
  <c r="E667"/>
  <c r="H667" s="1"/>
  <c r="AG666"/>
  <c r="AE666"/>
  <c r="AC666"/>
  <c r="AA666"/>
  <c r="Y666"/>
  <c r="W666"/>
  <c r="U666"/>
  <c r="S666"/>
  <c r="Q666"/>
  <c r="O666"/>
  <c r="M666"/>
  <c r="K666"/>
  <c r="F666"/>
  <c r="E666"/>
  <c r="AG665"/>
  <c r="AE665"/>
  <c r="AC665"/>
  <c r="AA665"/>
  <c r="Y665"/>
  <c r="W665"/>
  <c r="U665"/>
  <c r="S665"/>
  <c r="Q665"/>
  <c r="O665"/>
  <c r="M665"/>
  <c r="K665"/>
  <c r="F665"/>
  <c r="E665"/>
  <c r="H665" s="1"/>
  <c r="AG664"/>
  <c r="AE664"/>
  <c r="AC664"/>
  <c r="AA664"/>
  <c r="Y664"/>
  <c r="W664"/>
  <c r="U664"/>
  <c r="S664"/>
  <c r="Q664"/>
  <c r="O664"/>
  <c r="M664"/>
  <c r="K664"/>
  <c r="F664"/>
  <c r="E664"/>
  <c r="H664" s="1"/>
  <c r="AG663"/>
  <c r="AE663"/>
  <c r="AC663"/>
  <c r="AA663"/>
  <c r="Y663"/>
  <c r="W663"/>
  <c r="U663"/>
  <c r="S663"/>
  <c r="Q663"/>
  <c r="O663"/>
  <c r="M663"/>
  <c r="K663"/>
  <c r="F663"/>
  <c r="E663"/>
  <c r="G663" s="1"/>
  <c r="AF662"/>
  <c r="AD662"/>
  <c r="AB662"/>
  <c r="Z662"/>
  <c r="X662"/>
  <c r="V662"/>
  <c r="T662"/>
  <c r="R662"/>
  <c r="P662"/>
  <c r="N662"/>
  <c r="L662"/>
  <c r="J662"/>
  <c r="AG660"/>
  <c r="AE660"/>
  <c r="AC660"/>
  <c r="AA660"/>
  <c r="Y660"/>
  <c r="W660"/>
  <c r="U660"/>
  <c r="S660"/>
  <c r="Q660"/>
  <c r="O660"/>
  <c r="M660"/>
  <c r="K660"/>
  <c r="F660"/>
  <c r="E660"/>
  <c r="AG659"/>
  <c r="AE659"/>
  <c r="AC659"/>
  <c r="AA659"/>
  <c r="Y659"/>
  <c r="W659"/>
  <c r="U659"/>
  <c r="S659"/>
  <c r="Q659"/>
  <c r="O659"/>
  <c r="M659"/>
  <c r="K659"/>
  <c r="F659"/>
  <c r="E659"/>
  <c r="AG658"/>
  <c r="AE658"/>
  <c r="AC658"/>
  <c r="AA658"/>
  <c r="Y658"/>
  <c r="W658"/>
  <c r="U658"/>
  <c r="S658"/>
  <c r="Q658"/>
  <c r="O658"/>
  <c r="M658"/>
  <c r="K658"/>
  <c r="E658"/>
  <c r="AG657"/>
  <c r="AE657"/>
  <c r="AC657"/>
  <c r="AA657"/>
  <c r="Y657"/>
  <c r="W657"/>
  <c r="U657"/>
  <c r="S657"/>
  <c r="Q657"/>
  <c r="O657"/>
  <c r="M657"/>
  <c r="K657"/>
  <c r="F657"/>
  <c r="E657"/>
  <c r="G657" s="1"/>
  <c r="AG656"/>
  <c r="AE656"/>
  <c r="AC656"/>
  <c r="AA656"/>
  <c r="Y656"/>
  <c r="W656"/>
  <c r="U656"/>
  <c r="S656"/>
  <c r="Q656"/>
  <c r="O656"/>
  <c r="M656"/>
  <c r="K656"/>
  <c r="F656"/>
  <c r="E656"/>
  <c r="H656" s="1"/>
  <c r="AF655"/>
  <c r="AD655"/>
  <c r="AB655"/>
  <c r="Z655"/>
  <c r="X655"/>
  <c r="V655"/>
  <c r="T655"/>
  <c r="R655"/>
  <c r="P655"/>
  <c r="N655"/>
  <c r="L655"/>
  <c r="J655"/>
  <c r="AG653"/>
  <c r="AG652" s="1"/>
  <c r="AE653"/>
  <c r="AE652" s="1"/>
  <c r="AC653"/>
  <c r="AC652" s="1"/>
  <c r="AA653"/>
  <c r="AA652" s="1"/>
  <c r="Y653"/>
  <c r="Y652" s="1"/>
  <c r="W653"/>
  <c r="W652" s="1"/>
  <c r="U653"/>
  <c r="U652" s="1"/>
  <c r="S653"/>
  <c r="S652" s="1"/>
  <c r="Q653"/>
  <c r="Q652" s="1"/>
  <c r="O653"/>
  <c r="O652" s="1"/>
  <c r="M653"/>
  <c r="M652" s="1"/>
  <c r="K653"/>
  <c r="K652" s="1"/>
  <c r="F653"/>
  <c r="F652" s="1"/>
  <c r="E653"/>
  <c r="AF652"/>
  <c r="AD652"/>
  <c r="AB652"/>
  <c r="Z652"/>
  <c r="X652"/>
  <c r="V652"/>
  <c r="T652"/>
  <c r="R652"/>
  <c r="P652"/>
  <c r="N652"/>
  <c r="L652"/>
  <c r="J652"/>
  <c r="AG650"/>
  <c r="AE650"/>
  <c r="AC650"/>
  <c r="AA650"/>
  <c r="Y650"/>
  <c r="W650"/>
  <c r="U650"/>
  <c r="S650"/>
  <c r="Q650"/>
  <c r="O650"/>
  <c r="M650"/>
  <c r="K650"/>
  <c r="F650"/>
  <c r="E650"/>
  <c r="G650" s="1"/>
  <c r="AG649"/>
  <c r="AE649"/>
  <c r="AC649"/>
  <c r="AA649"/>
  <c r="Y649"/>
  <c r="W649"/>
  <c r="U649"/>
  <c r="S649"/>
  <c r="Q649"/>
  <c r="O649"/>
  <c r="M649"/>
  <c r="K649"/>
  <c r="F649"/>
  <c r="E649"/>
  <c r="G649" s="1"/>
  <c r="AG648"/>
  <c r="AE648"/>
  <c r="AC648"/>
  <c r="AA648"/>
  <c r="Y648"/>
  <c r="W648"/>
  <c r="U648"/>
  <c r="S648"/>
  <c r="Q648"/>
  <c r="O648"/>
  <c r="M648"/>
  <c r="K648"/>
  <c r="F648"/>
  <c r="E648"/>
  <c r="H648" s="1"/>
  <c r="AG647"/>
  <c r="AE647"/>
  <c r="AC647"/>
  <c r="AA647"/>
  <c r="Y647"/>
  <c r="W647"/>
  <c r="U647"/>
  <c r="S647"/>
  <c r="Q647"/>
  <c r="O647"/>
  <c r="M647"/>
  <c r="K647"/>
  <c r="E647"/>
  <c r="H647" s="1"/>
  <c r="AG646"/>
  <c r="AE646"/>
  <c r="AC646"/>
  <c r="AA646"/>
  <c r="Y646"/>
  <c r="W646"/>
  <c r="U646"/>
  <c r="S646"/>
  <c r="Q646"/>
  <c r="O646"/>
  <c r="M646"/>
  <c r="K646"/>
  <c r="F646"/>
  <c r="E646"/>
  <c r="G646" s="1"/>
  <c r="AG645"/>
  <c r="AE645"/>
  <c r="AC645"/>
  <c r="AA645"/>
  <c r="Y645"/>
  <c r="W645"/>
  <c r="U645"/>
  <c r="S645"/>
  <c r="Q645"/>
  <c r="O645"/>
  <c r="M645"/>
  <c r="K645"/>
  <c r="F645"/>
  <c r="E645"/>
  <c r="AG644"/>
  <c r="AE644"/>
  <c r="AC644"/>
  <c r="AA644"/>
  <c r="Y644"/>
  <c r="W644"/>
  <c r="U644"/>
  <c r="S644"/>
  <c r="Q644"/>
  <c r="O644"/>
  <c r="M644"/>
  <c r="K644"/>
  <c r="F644"/>
  <c r="E644"/>
  <c r="H644" s="1"/>
  <c r="AG643"/>
  <c r="AE643"/>
  <c r="AC643"/>
  <c r="AA643"/>
  <c r="Y643"/>
  <c r="W643"/>
  <c r="U643"/>
  <c r="S643"/>
  <c r="Q643"/>
  <c r="O643"/>
  <c r="M643"/>
  <c r="K643"/>
  <c r="F643"/>
  <c r="E643"/>
  <c r="AG642"/>
  <c r="AE642"/>
  <c r="AC642"/>
  <c r="AA642"/>
  <c r="Y642"/>
  <c r="W642"/>
  <c r="U642"/>
  <c r="S642"/>
  <c r="Q642"/>
  <c r="O642"/>
  <c r="M642"/>
  <c r="K642"/>
  <c r="F642"/>
  <c r="E642"/>
  <c r="AG641"/>
  <c r="AE641"/>
  <c r="AC641"/>
  <c r="AA641"/>
  <c r="Y641"/>
  <c r="W641"/>
  <c r="U641"/>
  <c r="S641"/>
  <c r="Q641"/>
  <c r="O641"/>
  <c r="M641"/>
  <c r="K641"/>
  <c r="E641"/>
  <c r="H641" s="1"/>
  <c r="AG640"/>
  <c r="AE640"/>
  <c r="AC640"/>
  <c r="AA640"/>
  <c r="Y640"/>
  <c r="W640"/>
  <c r="U640"/>
  <c r="S640"/>
  <c r="Q640"/>
  <c r="O640"/>
  <c r="M640"/>
  <c r="K640"/>
  <c r="F640"/>
  <c r="E640"/>
  <c r="AG639"/>
  <c r="AE639"/>
  <c r="AC639"/>
  <c r="AA639"/>
  <c r="Y639"/>
  <c r="W639"/>
  <c r="U639"/>
  <c r="S639"/>
  <c r="Q639"/>
  <c r="O639"/>
  <c r="M639"/>
  <c r="K639"/>
  <c r="E639"/>
  <c r="H639" s="1"/>
  <c r="AG637"/>
  <c r="AE637"/>
  <c r="AC637"/>
  <c r="AA637"/>
  <c r="Y637"/>
  <c r="W637"/>
  <c r="U637"/>
  <c r="S637"/>
  <c r="Q637"/>
  <c r="O637"/>
  <c r="M637"/>
  <c r="K637"/>
  <c r="F637"/>
  <c r="E637"/>
  <c r="G637" s="1"/>
  <c r="AG636"/>
  <c r="AE636"/>
  <c r="AC636"/>
  <c r="AA636"/>
  <c r="Y636"/>
  <c r="W636"/>
  <c r="U636"/>
  <c r="S636"/>
  <c r="Q636"/>
  <c r="O636"/>
  <c r="M636"/>
  <c r="K636"/>
  <c r="F636"/>
  <c r="E636"/>
  <c r="G636" s="1"/>
  <c r="AG635"/>
  <c r="AE635"/>
  <c r="AC635"/>
  <c r="AA635"/>
  <c r="Y635"/>
  <c r="W635"/>
  <c r="U635"/>
  <c r="S635"/>
  <c r="Q635"/>
  <c r="O635"/>
  <c r="M635"/>
  <c r="K635"/>
  <c r="F635"/>
  <c r="E635"/>
  <c r="AG634"/>
  <c r="AE634"/>
  <c r="AC634"/>
  <c r="AA634"/>
  <c r="Y634"/>
  <c r="W634"/>
  <c r="U634"/>
  <c r="S634"/>
  <c r="Q634"/>
  <c r="O634"/>
  <c r="M634"/>
  <c r="K634"/>
  <c r="F634"/>
  <c r="E634"/>
  <c r="G634" s="1"/>
  <c r="AF633"/>
  <c r="AD633"/>
  <c r="AB633"/>
  <c r="Z633"/>
  <c r="X633"/>
  <c r="V633"/>
  <c r="T633"/>
  <c r="R633"/>
  <c r="P633"/>
  <c r="N633"/>
  <c r="L633"/>
  <c r="J633"/>
  <c r="AG631"/>
  <c r="AE631"/>
  <c r="AC631"/>
  <c r="AA631"/>
  <c r="Y631"/>
  <c r="W631"/>
  <c r="U631"/>
  <c r="S631"/>
  <c r="Q631"/>
  <c r="O631"/>
  <c r="M631"/>
  <c r="K631"/>
  <c r="F631"/>
  <c r="E631"/>
  <c r="AG630"/>
  <c r="AE630"/>
  <c r="AC630"/>
  <c r="AA630"/>
  <c r="Y630"/>
  <c r="W630"/>
  <c r="U630"/>
  <c r="S630"/>
  <c r="Q630"/>
  <c r="O630"/>
  <c r="M630"/>
  <c r="K630"/>
  <c r="F630"/>
  <c r="E630"/>
  <c r="H630" s="1"/>
  <c r="AG629"/>
  <c r="AE629"/>
  <c r="AC629"/>
  <c r="AA629"/>
  <c r="Y629"/>
  <c r="W629"/>
  <c r="U629"/>
  <c r="S629"/>
  <c r="Q629"/>
  <c r="O629"/>
  <c r="M629"/>
  <c r="K629"/>
  <c r="F629"/>
  <c r="E629"/>
  <c r="G629" s="1"/>
  <c r="AG628"/>
  <c r="AE628"/>
  <c r="AC628"/>
  <c r="AA628"/>
  <c r="Y628"/>
  <c r="W628"/>
  <c r="U628"/>
  <c r="S628"/>
  <c r="Q628"/>
  <c r="O628"/>
  <c r="M628"/>
  <c r="K628"/>
  <c r="E628"/>
  <c r="AG627"/>
  <c r="AE627"/>
  <c r="AC627"/>
  <c r="AA627"/>
  <c r="Y627"/>
  <c r="W627"/>
  <c r="U627"/>
  <c r="S627"/>
  <c r="Q627"/>
  <c r="O627"/>
  <c r="M627"/>
  <c r="K627"/>
  <c r="F627"/>
  <c r="E627"/>
  <c r="AG626"/>
  <c r="AE626"/>
  <c r="AC626"/>
  <c r="AA626"/>
  <c r="Y626"/>
  <c r="W626"/>
  <c r="U626"/>
  <c r="S626"/>
  <c r="Q626"/>
  <c r="O626"/>
  <c r="M626"/>
  <c r="K626"/>
  <c r="F626"/>
  <c r="E626"/>
  <c r="H626" s="1"/>
  <c r="AG625"/>
  <c r="AE625"/>
  <c r="AC625"/>
  <c r="AA625"/>
  <c r="Y625"/>
  <c r="W625"/>
  <c r="U625"/>
  <c r="S625"/>
  <c r="Q625"/>
  <c r="O625"/>
  <c r="M625"/>
  <c r="K625"/>
  <c r="F625"/>
  <c r="E625"/>
  <c r="AG624"/>
  <c r="AE624"/>
  <c r="AC624"/>
  <c r="AA624"/>
  <c r="Y624"/>
  <c r="W624"/>
  <c r="U624"/>
  <c r="S624"/>
  <c r="Q624"/>
  <c r="O624"/>
  <c r="M624"/>
  <c r="K624"/>
  <c r="E624"/>
  <c r="G624" s="1"/>
  <c r="AG623"/>
  <c r="AE623"/>
  <c r="AC623"/>
  <c r="AA623"/>
  <c r="Y623"/>
  <c r="W623"/>
  <c r="U623"/>
  <c r="S623"/>
  <c r="Q623"/>
  <c r="O623"/>
  <c r="M623"/>
  <c r="K623"/>
  <c r="F623"/>
  <c r="E623"/>
  <c r="AG622"/>
  <c r="AE622"/>
  <c r="AC622"/>
  <c r="AA622"/>
  <c r="Y622"/>
  <c r="W622"/>
  <c r="U622"/>
  <c r="S622"/>
  <c r="Q622"/>
  <c r="O622"/>
  <c r="M622"/>
  <c r="K622"/>
  <c r="F622"/>
  <c r="E622"/>
  <c r="AG621"/>
  <c r="AE621"/>
  <c r="AC621"/>
  <c r="AA621"/>
  <c r="Y621"/>
  <c r="W621"/>
  <c r="U621"/>
  <c r="S621"/>
  <c r="Q621"/>
  <c r="O621"/>
  <c r="M621"/>
  <c r="K621"/>
  <c r="F621"/>
  <c r="E621"/>
  <c r="G621" s="1"/>
  <c r="AG620"/>
  <c r="AE620"/>
  <c r="AC620"/>
  <c r="AA620"/>
  <c r="Y620"/>
  <c r="W620"/>
  <c r="U620"/>
  <c r="S620"/>
  <c r="Q620"/>
  <c r="O620"/>
  <c r="M620"/>
  <c r="K620"/>
  <c r="F620"/>
  <c r="E620"/>
  <c r="G620" s="1"/>
  <c r="AG619"/>
  <c r="AE619"/>
  <c r="AC619"/>
  <c r="AA619"/>
  <c r="Y619"/>
  <c r="W619"/>
  <c r="U619"/>
  <c r="S619"/>
  <c r="Q619"/>
  <c r="O619"/>
  <c r="M619"/>
  <c r="K619"/>
  <c r="F619"/>
  <c r="E619"/>
  <c r="H619" s="1"/>
  <c r="AG618"/>
  <c r="AE618"/>
  <c r="AC618"/>
  <c r="AA618"/>
  <c r="Y618"/>
  <c r="W618"/>
  <c r="U618"/>
  <c r="S618"/>
  <c r="Q618"/>
  <c r="O618"/>
  <c r="M618"/>
  <c r="K618"/>
  <c r="F618"/>
  <c r="E618"/>
  <c r="H618" s="1"/>
  <c r="AG617"/>
  <c r="AE617"/>
  <c r="AC617"/>
  <c r="AA617"/>
  <c r="Y617"/>
  <c r="W617"/>
  <c r="U617"/>
  <c r="S617"/>
  <c r="Q617"/>
  <c r="O617"/>
  <c r="M617"/>
  <c r="K617"/>
  <c r="F617"/>
  <c r="E617"/>
  <c r="AG616"/>
  <c r="AE616"/>
  <c r="AC616"/>
  <c r="AA616"/>
  <c r="Y616"/>
  <c r="W616"/>
  <c r="U616"/>
  <c r="S616"/>
  <c r="Q616"/>
  <c r="O616"/>
  <c r="M616"/>
  <c r="K616"/>
  <c r="E616"/>
  <c r="G616" s="1"/>
  <c r="AG615"/>
  <c r="AE615"/>
  <c r="AC615"/>
  <c r="AA615"/>
  <c r="Y615"/>
  <c r="W615"/>
  <c r="U615"/>
  <c r="S615"/>
  <c r="Q615"/>
  <c r="O615"/>
  <c r="M615"/>
  <c r="K615"/>
  <c r="F615"/>
  <c r="E615"/>
  <c r="G615" s="1"/>
  <c r="AG614"/>
  <c r="AE614"/>
  <c r="AC614"/>
  <c r="AA614"/>
  <c r="Y614"/>
  <c r="W614"/>
  <c r="U614"/>
  <c r="S614"/>
  <c r="Q614"/>
  <c r="O614"/>
  <c r="M614"/>
  <c r="K614"/>
  <c r="F614"/>
  <c r="E614"/>
  <c r="H614" s="1"/>
  <c r="AG613"/>
  <c r="AE613"/>
  <c r="AC613"/>
  <c r="AA613"/>
  <c r="Y613"/>
  <c r="W613"/>
  <c r="U613"/>
  <c r="S613"/>
  <c r="Q613"/>
  <c r="O613"/>
  <c r="M613"/>
  <c r="K613"/>
  <c r="F613"/>
  <c r="E613"/>
  <c r="AG612"/>
  <c r="AE612"/>
  <c r="AC612"/>
  <c r="AA612"/>
  <c r="Y612"/>
  <c r="W612"/>
  <c r="U612"/>
  <c r="S612"/>
  <c r="Q612"/>
  <c r="O612"/>
  <c r="M612"/>
  <c r="K612"/>
  <c r="E612"/>
  <c r="AG611"/>
  <c r="AE611"/>
  <c r="AC611"/>
  <c r="AA611"/>
  <c r="Y611"/>
  <c r="W611"/>
  <c r="U611"/>
  <c r="S611"/>
  <c r="Q611"/>
  <c r="O611"/>
  <c r="M611"/>
  <c r="K611"/>
  <c r="F611"/>
  <c r="E611"/>
  <c r="H611" s="1"/>
  <c r="AF610"/>
  <c r="AD610"/>
  <c r="AB610"/>
  <c r="Z610"/>
  <c r="X610"/>
  <c r="V610"/>
  <c r="T610"/>
  <c r="R610"/>
  <c r="P610"/>
  <c r="N610"/>
  <c r="L610"/>
  <c r="J610"/>
  <c r="AG608"/>
  <c r="AE608"/>
  <c r="AC608"/>
  <c r="AA608"/>
  <c r="Y608"/>
  <c r="W608"/>
  <c r="U608"/>
  <c r="S608"/>
  <c r="Q608"/>
  <c r="O608"/>
  <c r="M608"/>
  <c r="K608"/>
  <c r="F608"/>
  <c r="E608"/>
  <c r="H608" s="1"/>
  <c r="AG607"/>
  <c r="AE607"/>
  <c r="AC607"/>
  <c r="AA607"/>
  <c r="Y607"/>
  <c r="W607"/>
  <c r="U607"/>
  <c r="S607"/>
  <c r="Q607"/>
  <c r="O607"/>
  <c r="M607"/>
  <c r="K607"/>
  <c r="F607"/>
  <c r="E607"/>
  <c r="H607" s="1"/>
  <c r="AG606"/>
  <c r="AE606"/>
  <c r="AC606"/>
  <c r="AA606"/>
  <c r="Y606"/>
  <c r="W606"/>
  <c r="U606"/>
  <c r="S606"/>
  <c r="Q606"/>
  <c r="O606"/>
  <c r="M606"/>
  <c r="K606"/>
  <c r="E606"/>
  <c r="H606" s="1"/>
  <c r="AG605"/>
  <c r="AE605"/>
  <c r="AC605"/>
  <c r="AA605"/>
  <c r="Y605"/>
  <c r="W605"/>
  <c r="U605"/>
  <c r="S605"/>
  <c r="Q605"/>
  <c r="O605"/>
  <c r="M605"/>
  <c r="K605"/>
  <c r="E605"/>
  <c r="G605" s="1"/>
  <c r="AG604"/>
  <c r="AE604"/>
  <c r="AC604"/>
  <c r="AA604"/>
  <c r="Y604"/>
  <c r="W604"/>
  <c r="U604"/>
  <c r="S604"/>
  <c r="Q604"/>
  <c r="O604"/>
  <c r="M604"/>
  <c r="K604"/>
  <c r="F604"/>
  <c r="E604"/>
  <c r="H604" s="1"/>
  <c r="AG603"/>
  <c r="AE603"/>
  <c r="AC603"/>
  <c r="AA603"/>
  <c r="Y603"/>
  <c r="W603"/>
  <c r="U603"/>
  <c r="S603"/>
  <c r="Q603"/>
  <c r="O603"/>
  <c r="M603"/>
  <c r="K603"/>
  <c r="F603"/>
  <c r="E603"/>
  <c r="H603" s="1"/>
  <c r="AG602"/>
  <c r="AE602"/>
  <c r="AC602"/>
  <c r="AA602"/>
  <c r="Y602"/>
  <c r="W602"/>
  <c r="U602"/>
  <c r="S602"/>
  <c r="Q602"/>
  <c r="O602"/>
  <c r="M602"/>
  <c r="K602"/>
  <c r="F602"/>
  <c r="E602"/>
  <c r="H602" s="1"/>
  <c r="AG601"/>
  <c r="AE601"/>
  <c r="AC601"/>
  <c r="AA601"/>
  <c r="Y601"/>
  <c r="W601"/>
  <c r="U601"/>
  <c r="S601"/>
  <c r="Q601"/>
  <c r="O601"/>
  <c r="M601"/>
  <c r="K601"/>
  <c r="E601"/>
  <c r="AG600"/>
  <c r="AE600"/>
  <c r="AC600"/>
  <c r="AA600"/>
  <c r="Y600"/>
  <c r="W600"/>
  <c r="U600"/>
  <c r="S600"/>
  <c r="Q600"/>
  <c r="O600"/>
  <c r="M600"/>
  <c r="K600"/>
  <c r="F600"/>
  <c r="E600"/>
  <c r="H600" s="1"/>
  <c r="AG599"/>
  <c r="AE599"/>
  <c r="AC599"/>
  <c r="AA599"/>
  <c r="Y599"/>
  <c r="W599"/>
  <c r="U599"/>
  <c r="S599"/>
  <c r="Q599"/>
  <c r="O599"/>
  <c r="M599"/>
  <c r="K599"/>
  <c r="F599"/>
  <c r="E599"/>
  <c r="AG598"/>
  <c r="AE598"/>
  <c r="AC598"/>
  <c r="AA598"/>
  <c r="Y598"/>
  <c r="W598"/>
  <c r="U598"/>
  <c r="S598"/>
  <c r="Q598"/>
  <c r="O598"/>
  <c r="M598"/>
  <c r="K598"/>
  <c r="E598"/>
  <c r="H598" s="1"/>
  <c r="AG597"/>
  <c r="AE597"/>
  <c r="AC597"/>
  <c r="AA597"/>
  <c r="Y597"/>
  <c r="W597"/>
  <c r="U597"/>
  <c r="S597"/>
  <c r="Q597"/>
  <c r="O597"/>
  <c r="M597"/>
  <c r="K597"/>
  <c r="E597"/>
  <c r="AG596"/>
  <c r="AE596"/>
  <c r="AC596"/>
  <c r="AA596"/>
  <c r="Y596"/>
  <c r="W596"/>
  <c r="U596"/>
  <c r="S596"/>
  <c r="Q596"/>
  <c r="O596"/>
  <c r="M596"/>
  <c r="K596"/>
  <c r="F596"/>
  <c r="E596"/>
  <c r="H596" s="1"/>
  <c r="AG595"/>
  <c r="AE595"/>
  <c r="AC595"/>
  <c r="AA595"/>
  <c r="Y595"/>
  <c r="W595"/>
  <c r="U595"/>
  <c r="S595"/>
  <c r="Q595"/>
  <c r="O595"/>
  <c r="M595"/>
  <c r="K595"/>
  <c r="F595"/>
  <c r="E595"/>
  <c r="H595" s="1"/>
  <c r="AG594"/>
  <c r="AE594"/>
  <c r="AC594"/>
  <c r="AA594"/>
  <c r="Y594"/>
  <c r="W594"/>
  <c r="U594"/>
  <c r="S594"/>
  <c r="Q594"/>
  <c r="O594"/>
  <c r="M594"/>
  <c r="K594"/>
  <c r="F594"/>
  <c r="E594"/>
  <c r="H594" s="1"/>
  <c r="AG593"/>
  <c r="AE593"/>
  <c r="AC593"/>
  <c r="AA593"/>
  <c r="Y593"/>
  <c r="W593"/>
  <c r="U593"/>
  <c r="S593"/>
  <c r="Q593"/>
  <c r="O593"/>
  <c r="M593"/>
  <c r="K593"/>
  <c r="E593"/>
  <c r="AG592"/>
  <c r="AE592"/>
  <c r="AC592"/>
  <c r="AA592"/>
  <c r="Y592"/>
  <c r="W592"/>
  <c r="U592"/>
  <c r="S592"/>
  <c r="Q592"/>
  <c r="O592"/>
  <c r="M592"/>
  <c r="K592"/>
  <c r="F592"/>
  <c r="E592"/>
  <c r="H592" s="1"/>
  <c r="AG591"/>
  <c r="AE591"/>
  <c r="AC591"/>
  <c r="AA591"/>
  <c r="Y591"/>
  <c r="W591"/>
  <c r="U591"/>
  <c r="S591"/>
  <c r="Q591"/>
  <c r="O591"/>
  <c r="M591"/>
  <c r="K591"/>
  <c r="F591"/>
  <c r="E591"/>
  <c r="AG590"/>
  <c r="AE590"/>
  <c r="AC590"/>
  <c r="AA590"/>
  <c r="Y590"/>
  <c r="W590"/>
  <c r="U590"/>
  <c r="S590"/>
  <c r="Q590"/>
  <c r="O590"/>
  <c r="M590"/>
  <c r="K590"/>
  <c r="E590"/>
  <c r="H590" s="1"/>
  <c r="AG589"/>
  <c r="AE589"/>
  <c r="AC589"/>
  <c r="AA589"/>
  <c r="Y589"/>
  <c r="W589"/>
  <c r="U589"/>
  <c r="S589"/>
  <c r="Q589"/>
  <c r="O589"/>
  <c r="M589"/>
  <c r="K589"/>
  <c r="E589"/>
  <c r="AG588"/>
  <c r="AE588"/>
  <c r="AC588"/>
  <c r="AA588"/>
  <c r="Y588"/>
  <c r="W588"/>
  <c r="U588"/>
  <c r="S588"/>
  <c r="Q588"/>
  <c r="O588"/>
  <c r="M588"/>
  <c r="K588"/>
  <c r="F588"/>
  <c r="E588"/>
  <c r="H588" s="1"/>
  <c r="AG587"/>
  <c r="AE587"/>
  <c r="AC587"/>
  <c r="AA587"/>
  <c r="Y587"/>
  <c r="W587"/>
  <c r="U587"/>
  <c r="S587"/>
  <c r="Q587"/>
  <c r="O587"/>
  <c r="M587"/>
  <c r="K587"/>
  <c r="F587"/>
  <c r="E587"/>
  <c r="AG586"/>
  <c r="AE586"/>
  <c r="AC586"/>
  <c r="AA586"/>
  <c r="Y586"/>
  <c r="W586"/>
  <c r="U586"/>
  <c r="S586"/>
  <c r="Q586"/>
  <c r="O586"/>
  <c r="M586"/>
  <c r="K586"/>
  <c r="E586"/>
  <c r="AG585"/>
  <c r="AE585"/>
  <c r="AC585"/>
  <c r="AA585"/>
  <c r="Y585"/>
  <c r="W585"/>
  <c r="U585"/>
  <c r="S585"/>
  <c r="Q585"/>
  <c r="O585"/>
  <c r="M585"/>
  <c r="K585"/>
  <c r="F585"/>
  <c r="E585"/>
  <c r="AG584"/>
  <c r="AE584"/>
  <c r="AC584"/>
  <c r="AA584"/>
  <c r="Y584"/>
  <c r="W584"/>
  <c r="U584"/>
  <c r="S584"/>
  <c r="Q584"/>
  <c r="O584"/>
  <c r="M584"/>
  <c r="K584"/>
  <c r="F584"/>
  <c r="E584"/>
  <c r="H584" s="1"/>
  <c r="AG583"/>
  <c r="AE583"/>
  <c r="AC583"/>
  <c r="AA583"/>
  <c r="Y583"/>
  <c r="W583"/>
  <c r="U583"/>
  <c r="S583"/>
  <c r="Q583"/>
  <c r="O583"/>
  <c r="M583"/>
  <c r="K583"/>
  <c r="F583"/>
  <c r="E583"/>
  <c r="H583" s="1"/>
  <c r="AG582"/>
  <c r="AE582"/>
  <c r="AC582"/>
  <c r="AA582"/>
  <c r="Y582"/>
  <c r="W582"/>
  <c r="U582"/>
  <c r="S582"/>
  <c r="Q582"/>
  <c r="O582"/>
  <c r="M582"/>
  <c r="K582"/>
  <c r="F582"/>
  <c r="E582"/>
  <c r="G582" s="1"/>
  <c r="AF581"/>
  <c r="AD581"/>
  <c r="AB581"/>
  <c r="Z581"/>
  <c r="X581"/>
  <c r="V581"/>
  <c r="T581"/>
  <c r="R581"/>
  <c r="P581"/>
  <c r="N581"/>
  <c r="L581"/>
  <c r="J581"/>
  <c r="AG576"/>
  <c r="AE576"/>
  <c r="AC576"/>
  <c r="AA576"/>
  <c r="Y576"/>
  <c r="W576"/>
  <c r="U576"/>
  <c r="S576"/>
  <c r="Q576"/>
  <c r="O576"/>
  <c r="M576"/>
  <c r="K576"/>
  <c r="F576"/>
  <c r="E576"/>
  <c r="G576" s="1"/>
  <c r="AG575"/>
  <c r="AE575"/>
  <c r="AC575"/>
  <c r="AA575"/>
  <c r="Y575"/>
  <c r="W575"/>
  <c r="U575"/>
  <c r="S575"/>
  <c r="Q575"/>
  <c r="O575"/>
  <c r="M575"/>
  <c r="K575"/>
  <c r="F575"/>
  <c r="E575"/>
  <c r="H575" s="1"/>
  <c r="AG574"/>
  <c r="AE574"/>
  <c r="AC574"/>
  <c r="AA574"/>
  <c r="Y574"/>
  <c r="W574"/>
  <c r="U574"/>
  <c r="S574"/>
  <c r="Q574"/>
  <c r="O574"/>
  <c r="M574"/>
  <c r="K574"/>
  <c r="E574"/>
  <c r="AG572"/>
  <c r="AE572"/>
  <c r="AC572"/>
  <c r="AA572"/>
  <c r="Y572"/>
  <c r="W572"/>
  <c r="U572"/>
  <c r="S572"/>
  <c r="Q572"/>
  <c r="O572"/>
  <c r="M572"/>
  <c r="K572"/>
  <c r="F572"/>
  <c r="E572"/>
  <c r="H572" s="1"/>
  <c r="AG571"/>
  <c r="AE571"/>
  <c r="AC571"/>
  <c r="AA571"/>
  <c r="Y571"/>
  <c r="W571"/>
  <c r="U571"/>
  <c r="S571"/>
  <c r="Q571"/>
  <c r="O571"/>
  <c r="M571"/>
  <c r="K571"/>
  <c r="F571"/>
  <c r="E571"/>
  <c r="H571" s="1"/>
  <c r="AG570"/>
  <c r="AE570"/>
  <c r="AC570"/>
  <c r="AA570"/>
  <c r="Y570"/>
  <c r="W570"/>
  <c r="U570"/>
  <c r="S570"/>
  <c r="Q570"/>
  <c r="O570"/>
  <c r="M570"/>
  <c r="K570"/>
  <c r="F570"/>
  <c r="E570"/>
  <c r="G570" s="1"/>
  <c r="AG569"/>
  <c r="AE569"/>
  <c r="AC569"/>
  <c r="AA569"/>
  <c r="Y569"/>
  <c r="W569"/>
  <c r="U569"/>
  <c r="S569"/>
  <c r="Q569"/>
  <c r="O569"/>
  <c r="M569"/>
  <c r="K569"/>
  <c r="E569"/>
  <c r="AG568"/>
  <c r="AE568"/>
  <c r="AC568"/>
  <c r="AA568"/>
  <c r="Y568"/>
  <c r="W568"/>
  <c r="U568"/>
  <c r="S568"/>
  <c r="Q568"/>
  <c r="O568"/>
  <c r="M568"/>
  <c r="K568"/>
  <c r="F568"/>
  <c r="E568"/>
  <c r="G568" s="1"/>
  <c r="AG567"/>
  <c r="AE567"/>
  <c r="AC567"/>
  <c r="AA567"/>
  <c r="Y567"/>
  <c r="W567"/>
  <c r="U567"/>
  <c r="S567"/>
  <c r="Q567"/>
  <c r="O567"/>
  <c r="M567"/>
  <c r="K567"/>
  <c r="F567"/>
  <c r="E567"/>
  <c r="H567" s="1"/>
  <c r="AG566"/>
  <c r="AE566"/>
  <c r="AC566"/>
  <c r="AA566"/>
  <c r="Y566"/>
  <c r="W566"/>
  <c r="U566"/>
  <c r="S566"/>
  <c r="Q566"/>
  <c r="O566"/>
  <c r="M566"/>
  <c r="K566"/>
  <c r="F566"/>
  <c r="E566"/>
  <c r="AG565"/>
  <c r="AE565"/>
  <c r="AC565"/>
  <c r="AA565"/>
  <c r="Y565"/>
  <c r="W565"/>
  <c r="U565"/>
  <c r="S565"/>
  <c r="Q565"/>
  <c r="O565"/>
  <c r="M565"/>
  <c r="K565"/>
  <c r="E565"/>
  <c r="H565" s="1"/>
  <c r="AG564"/>
  <c r="AE564"/>
  <c r="AC564"/>
  <c r="AA564"/>
  <c r="Y564"/>
  <c r="W564"/>
  <c r="U564"/>
  <c r="S564"/>
  <c r="Q564"/>
  <c r="O564"/>
  <c r="M564"/>
  <c r="K564"/>
  <c r="F564"/>
  <c r="E564"/>
  <c r="G564" s="1"/>
  <c r="AG563"/>
  <c r="AE563"/>
  <c r="AC563"/>
  <c r="AA563"/>
  <c r="Y563"/>
  <c r="W563"/>
  <c r="U563"/>
  <c r="S563"/>
  <c r="Q563"/>
  <c r="O563"/>
  <c r="M563"/>
  <c r="K563"/>
  <c r="F563"/>
  <c r="E563"/>
  <c r="H563" s="1"/>
  <c r="AG562"/>
  <c r="AE562"/>
  <c r="AC562"/>
  <c r="AA562"/>
  <c r="Y562"/>
  <c r="W562"/>
  <c r="U562"/>
  <c r="S562"/>
  <c r="Q562"/>
  <c r="O562"/>
  <c r="M562"/>
  <c r="K562"/>
  <c r="F562"/>
  <c r="E562"/>
  <c r="G562" s="1"/>
  <c r="AG561"/>
  <c r="AE561"/>
  <c r="AC561"/>
  <c r="AA561"/>
  <c r="Y561"/>
  <c r="W561"/>
  <c r="U561"/>
  <c r="S561"/>
  <c r="Q561"/>
  <c r="O561"/>
  <c r="M561"/>
  <c r="K561"/>
  <c r="E561"/>
  <c r="AG560"/>
  <c r="AE560"/>
  <c r="AC560"/>
  <c r="AA560"/>
  <c r="Y560"/>
  <c r="W560"/>
  <c r="U560"/>
  <c r="S560"/>
  <c r="Q560"/>
  <c r="O560"/>
  <c r="M560"/>
  <c r="K560"/>
  <c r="F560"/>
  <c r="E560"/>
  <c r="G560" s="1"/>
  <c r="AG557"/>
  <c r="AE557"/>
  <c r="AC557"/>
  <c r="AA557"/>
  <c r="Y557"/>
  <c r="W557"/>
  <c r="U557"/>
  <c r="S557"/>
  <c r="Q557"/>
  <c r="O557"/>
  <c r="M557"/>
  <c r="K557"/>
  <c r="F557"/>
  <c r="E557"/>
  <c r="H557" s="1"/>
  <c r="AG556"/>
  <c r="AE556"/>
  <c r="AC556"/>
  <c r="AA556"/>
  <c r="Y556"/>
  <c r="W556"/>
  <c r="U556"/>
  <c r="S556"/>
  <c r="Q556"/>
  <c r="O556"/>
  <c r="M556"/>
  <c r="K556"/>
  <c r="F556"/>
  <c r="E556"/>
  <c r="AG555"/>
  <c r="AE555"/>
  <c r="AC555"/>
  <c r="AA555"/>
  <c r="Y555"/>
  <c r="W555"/>
  <c r="U555"/>
  <c r="S555"/>
  <c r="Q555"/>
  <c r="O555"/>
  <c r="M555"/>
  <c r="K555"/>
  <c r="E555"/>
  <c r="H555" s="1"/>
  <c r="AG554"/>
  <c r="AE554"/>
  <c r="AC554"/>
  <c r="AA554"/>
  <c r="Y554"/>
  <c r="W554"/>
  <c r="U554"/>
  <c r="S554"/>
  <c r="Q554"/>
  <c r="O554"/>
  <c r="M554"/>
  <c r="K554"/>
  <c r="E554"/>
  <c r="G554" s="1"/>
  <c r="AG553"/>
  <c r="AE553"/>
  <c r="AC553"/>
  <c r="AA553"/>
  <c r="Y553"/>
  <c r="W553"/>
  <c r="U553"/>
  <c r="S553"/>
  <c r="Q553"/>
  <c r="O553"/>
  <c r="M553"/>
  <c r="K553"/>
  <c r="F553"/>
  <c r="E553"/>
  <c r="H553" s="1"/>
  <c r="AG552"/>
  <c r="AE552"/>
  <c r="AC552"/>
  <c r="AA552"/>
  <c r="Y552"/>
  <c r="W552"/>
  <c r="U552"/>
  <c r="S552"/>
  <c r="Q552"/>
  <c r="O552"/>
  <c r="M552"/>
  <c r="K552"/>
  <c r="F552"/>
  <c r="E552"/>
  <c r="G552" s="1"/>
  <c r="AG551"/>
  <c r="AE551"/>
  <c r="AC551"/>
  <c r="AA551"/>
  <c r="Y551"/>
  <c r="W551"/>
  <c r="U551"/>
  <c r="S551"/>
  <c r="Q551"/>
  <c r="O551"/>
  <c r="M551"/>
  <c r="K551"/>
  <c r="F551"/>
  <c r="E551"/>
  <c r="AG550"/>
  <c r="AE550"/>
  <c r="AC550"/>
  <c r="AA550"/>
  <c r="Y550"/>
  <c r="W550"/>
  <c r="U550"/>
  <c r="S550"/>
  <c r="Q550"/>
  <c r="O550"/>
  <c r="M550"/>
  <c r="K550"/>
  <c r="F550"/>
  <c r="E550"/>
  <c r="H550" s="1"/>
  <c r="AG547"/>
  <c r="AE547"/>
  <c r="AC547"/>
  <c r="AA547"/>
  <c r="Y547"/>
  <c r="W547"/>
  <c r="U547"/>
  <c r="S547"/>
  <c r="Q547"/>
  <c r="O547"/>
  <c r="M547"/>
  <c r="K547"/>
  <c r="F547"/>
  <c r="E547"/>
  <c r="H547" s="1"/>
  <c r="AG546"/>
  <c r="AE546"/>
  <c r="AC546"/>
  <c r="AA546"/>
  <c r="Y546"/>
  <c r="W546"/>
  <c r="U546"/>
  <c r="S546"/>
  <c r="Q546"/>
  <c r="O546"/>
  <c r="M546"/>
  <c r="K546"/>
  <c r="E546"/>
  <c r="G546" s="1"/>
  <c r="AG545"/>
  <c r="AE545"/>
  <c r="AC545"/>
  <c r="AA545"/>
  <c r="Y545"/>
  <c r="W545"/>
  <c r="U545"/>
  <c r="S545"/>
  <c r="Q545"/>
  <c r="O545"/>
  <c r="M545"/>
  <c r="K545"/>
  <c r="F545"/>
  <c r="E545"/>
  <c r="H545" s="1"/>
  <c r="AG544"/>
  <c r="AE544"/>
  <c r="AC544"/>
  <c r="AA544"/>
  <c r="Y544"/>
  <c r="W544"/>
  <c r="U544"/>
  <c r="S544"/>
  <c r="Q544"/>
  <c r="O544"/>
  <c r="M544"/>
  <c r="K544"/>
  <c r="F544"/>
  <c r="E544"/>
  <c r="G544" s="1"/>
  <c r="AG543"/>
  <c r="AE543"/>
  <c r="AC543"/>
  <c r="AA543"/>
  <c r="Y543"/>
  <c r="W543"/>
  <c r="U543"/>
  <c r="S543"/>
  <c r="Q543"/>
  <c r="O543"/>
  <c r="M543"/>
  <c r="K543"/>
  <c r="F543"/>
  <c r="E543"/>
  <c r="H543" s="1"/>
  <c r="AG542"/>
  <c r="AE542"/>
  <c r="AC542"/>
  <c r="AA542"/>
  <c r="Y542"/>
  <c r="W542"/>
  <c r="U542"/>
  <c r="S542"/>
  <c r="Q542"/>
  <c r="O542"/>
  <c r="M542"/>
  <c r="K542"/>
  <c r="F542"/>
  <c r="E542"/>
  <c r="AG541"/>
  <c r="AE541"/>
  <c r="AC541"/>
  <c r="AA541"/>
  <c r="Y541"/>
  <c r="W541"/>
  <c r="U541"/>
  <c r="S541"/>
  <c r="Q541"/>
  <c r="O541"/>
  <c r="M541"/>
  <c r="K541"/>
  <c r="F541"/>
  <c r="E541"/>
  <c r="H541" s="1"/>
  <c r="AG540"/>
  <c r="AE540"/>
  <c r="AC540"/>
  <c r="AA540"/>
  <c r="Y540"/>
  <c r="W540"/>
  <c r="U540"/>
  <c r="S540"/>
  <c r="Q540"/>
  <c r="O540"/>
  <c r="M540"/>
  <c r="K540"/>
  <c r="E540"/>
  <c r="AG539"/>
  <c r="AE539"/>
  <c r="AC539"/>
  <c r="AA539"/>
  <c r="Y539"/>
  <c r="W539"/>
  <c r="U539"/>
  <c r="S539"/>
  <c r="Q539"/>
  <c r="O539"/>
  <c r="M539"/>
  <c r="K539"/>
  <c r="F539"/>
  <c r="E539"/>
  <c r="H539" s="1"/>
  <c r="AG538"/>
  <c r="AE538"/>
  <c r="AC538"/>
  <c r="AA538"/>
  <c r="Y538"/>
  <c r="W538"/>
  <c r="U538"/>
  <c r="S538"/>
  <c r="Q538"/>
  <c r="O538"/>
  <c r="M538"/>
  <c r="K538"/>
  <c r="E538"/>
  <c r="G538" s="1"/>
  <c r="AG537"/>
  <c r="AE537"/>
  <c r="AC537"/>
  <c r="AA537"/>
  <c r="Y537"/>
  <c r="W537"/>
  <c r="U537"/>
  <c r="S537"/>
  <c r="Q537"/>
  <c r="O537"/>
  <c r="M537"/>
  <c r="K537"/>
  <c r="F537"/>
  <c r="E537"/>
  <c r="H537" s="1"/>
  <c r="AG536"/>
  <c r="AE536"/>
  <c r="AC536"/>
  <c r="AA536"/>
  <c r="Y536"/>
  <c r="W536"/>
  <c r="U536"/>
  <c r="S536"/>
  <c r="Q536"/>
  <c r="O536"/>
  <c r="M536"/>
  <c r="K536"/>
  <c r="F536"/>
  <c r="E536"/>
  <c r="AG535"/>
  <c r="AE535"/>
  <c r="AC535"/>
  <c r="AA535"/>
  <c r="Y535"/>
  <c r="W535"/>
  <c r="U535"/>
  <c r="S535"/>
  <c r="Q535"/>
  <c r="O535"/>
  <c r="M535"/>
  <c r="K535"/>
  <c r="E535"/>
  <c r="H535" s="1"/>
  <c r="AG534"/>
  <c r="AE534"/>
  <c r="AC534"/>
  <c r="AA534"/>
  <c r="Y534"/>
  <c r="W534"/>
  <c r="U534"/>
  <c r="S534"/>
  <c r="Q534"/>
  <c r="O534"/>
  <c r="M534"/>
  <c r="K534"/>
  <c r="E534"/>
  <c r="H534" s="1"/>
  <c r="AG533"/>
  <c r="AE533"/>
  <c r="AC533"/>
  <c r="AA533"/>
  <c r="Y533"/>
  <c r="W533"/>
  <c r="U533"/>
  <c r="S533"/>
  <c r="Q533"/>
  <c r="O533"/>
  <c r="M533"/>
  <c r="K533"/>
  <c r="F533"/>
  <c r="E533"/>
  <c r="H533" s="1"/>
  <c r="AG532"/>
  <c r="AE532"/>
  <c r="AC532"/>
  <c r="AA532"/>
  <c r="Y532"/>
  <c r="W532"/>
  <c r="U532"/>
  <c r="S532"/>
  <c r="Q532"/>
  <c r="O532"/>
  <c r="M532"/>
  <c r="K532"/>
  <c r="F532"/>
  <c r="E532"/>
  <c r="G532" s="1"/>
  <c r="AG531"/>
  <c r="AE531"/>
  <c r="AC531"/>
  <c r="AA531"/>
  <c r="Y531"/>
  <c r="W531"/>
  <c r="U531"/>
  <c r="S531"/>
  <c r="Q531"/>
  <c r="O531"/>
  <c r="M531"/>
  <c r="K531"/>
  <c r="F531"/>
  <c r="E531"/>
  <c r="AG530"/>
  <c r="AE530"/>
  <c r="AC530"/>
  <c r="AA530"/>
  <c r="Y530"/>
  <c r="W530"/>
  <c r="U530"/>
  <c r="S530"/>
  <c r="Q530"/>
  <c r="O530"/>
  <c r="M530"/>
  <c r="K530"/>
  <c r="E530"/>
  <c r="AG529"/>
  <c r="AE529"/>
  <c r="AC529"/>
  <c r="AA529"/>
  <c r="Y529"/>
  <c r="W529"/>
  <c r="U529"/>
  <c r="S529"/>
  <c r="Q529"/>
  <c r="O529"/>
  <c r="M529"/>
  <c r="K529"/>
  <c r="F529"/>
  <c r="E529"/>
  <c r="H529" s="1"/>
  <c r="AG528"/>
  <c r="AE528"/>
  <c r="AC528"/>
  <c r="AA528"/>
  <c r="Y528"/>
  <c r="W528"/>
  <c r="U528"/>
  <c r="S528"/>
  <c r="Q528"/>
  <c r="O528"/>
  <c r="M528"/>
  <c r="K528"/>
  <c r="F528"/>
  <c r="E528"/>
  <c r="G528" s="1"/>
  <c r="AG527"/>
  <c r="AE527"/>
  <c r="AC527"/>
  <c r="AA527"/>
  <c r="Y527"/>
  <c r="W527"/>
  <c r="U527"/>
  <c r="S527"/>
  <c r="Q527"/>
  <c r="O527"/>
  <c r="M527"/>
  <c r="K527"/>
  <c r="F527"/>
  <c r="E527"/>
  <c r="G527" s="1"/>
  <c r="AG526"/>
  <c r="AE526"/>
  <c r="AC526"/>
  <c r="AA526"/>
  <c r="Y526"/>
  <c r="W526"/>
  <c r="U526"/>
  <c r="S526"/>
  <c r="Q526"/>
  <c r="O526"/>
  <c r="M526"/>
  <c r="K526"/>
  <c r="E526"/>
  <c r="AG525"/>
  <c r="AE525"/>
  <c r="AC525"/>
  <c r="AA525"/>
  <c r="Y525"/>
  <c r="W525"/>
  <c r="U525"/>
  <c r="S525"/>
  <c r="Q525"/>
  <c r="O525"/>
  <c r="M525"/>
  <c r="K525"/>
  <c r="F525"/>
  <c r="E525"/>
  <c r="H525" s="1"/>
  <c r="AG524"/>
  <c r="AE524"/>
  <c r="AC524"/>
  <c r="AA524"/>
  <c r="Y524"/>
  <c r="W524"/>
  <c r="U524"/>
  <c r="S524"/>
  <c r="Q524"/>
  <c r="O524"/>
  <c r="M524"/>
  <c r="K524"/>
  <c r="F524"/>
  <c r="E524"/>
  <c r="AG523"/>
  <c r="AE523"/>
  <c r="AC523"/>
  <c r="AA523"/>
  <c r="Y523"/>
  <c r="W523"/>
  <c r="U523"/>
  <c r="S523"/>
  <c r="Q523"/>
  <c r="O523"/>
  <c r="M523"/>
  <c r="K523"/>
  <c r="E523"/>
  <c r="AF520"/>
  <c r="AD520"/>
  <c r="AB520"/>
  <c r="Z520"/>
  <c r="X520"/>
  <c r="V520"/>
  <c r="T520"/>
  <c r="R520"/>
  <c r="P520"/>
  <c r="N520"/>
  <c r="L520"/>
  <c r="J520"/>
  <c r="AG514"/>
  <c r="AE514"/>
  <c r="AC514"/>
  <c r="AA514"/>
  <c r="Y514"/>
  <c r="W514"/>
  <c r="U514"/>
  <c r="S514"/>
  <c r="Q514"/>
  <c r="O514"/>
  <c r="M514"/>
  <c r="K514"/>
  <c r="F514"/>
  <c r="E514"/>
  <c r="AG513"/>
  <c r="AE513"/>
  <c r="AC513"/>
  <c r="AA513"/>
  <c r="Y513"/>
  <c r="W513"/>
  <c r="U513"/>
  <c r="S513"/>
  <c r="Q513"/>
  <c r="O513"/>
  <c r="M513"/>
  <c r="K513"/>
  <c r="F513"/>
  <c r="E513"/>
  <c r="G513" s="1"/>
  <c r="AG510"/>
  <c r="AE510"/>
  <c r="AC510"/>
  <c r="AA510"/>
  <c r="Y510"/>
  <c r="W510"/>
  <c r="U510"/>
  <c r="S510"/>
  <c r="Q510"/>
  <c r="O510"/>
  <c r="M510"/>
  <c r="K510"/>
  <c r="F510"/>
  <c r="E510"/>
  <c r="H510" s="1"/>
  <c r="AG502"/>
  <c r="AE502"/>
  <c r="AC502"/>
  <c r="AA502"/>
  <c r="Y502"/>
  <c r="W502"/>
  <c r="U502"/>
  <c r="S502"/>
  <c r="Q502"/>
  <c r="O502"/>
  <c r="M502"/>
  <c r="K502"/>
  <c r="F502"/>
  <c r="E502"/>
  <c r="G502" s="1"/>
  <c r="AG501"/>
  <c r="AE501"/>
  <c r="AC501"/>
  <c r="AA501"/>
  <c r="Y501"/>
  <c r="W501"/>
  <c r="U501"/>
  <c r="S501"/>
  <c r="Q501"/>
  <c r="O501"/>
  <c r="M501"/>
  <c r="K501"/>
  <c r="F501"/>
  <c r="E501"/>
  <c r="H501" s="1"/>
  <c r="AG500"/>
  <c r="AE500"/>
  <c r="AC500"/>
  <c r="AA500"/>
  <c r="Y500"/>
  <c r="W500"/>
  <c r="U500"/>
  <c r="S500"/>
  <c r="Q500"/>
  <c r="O500"/>
  <c r="M500"/>
  <c r="K500"/>
  <c r="E500"/>
  <c r="G500" s="1"/>
  <c r="I500" s="1"/>
  <c r="AG499"/>
  <c r="AE499"/>
  <c r="AC499"/>
  <c r="AA499"/>
  <c r="Y499"/>
  <c r="W499"/>
  <c r="U499"/>
  <c r="S499"/>
  <c r="Q499"/>
  <c r="O499"/>
  <c r="M499"/>
  <c r="K499"/>
  <c r="E499"/>
  <c r="G499" s="1"/>
  <c r="I499" s="1"/>
  <c r="AG498"/>
  <c r="AE498"/>
  <c r="AC498"/>
  <c r="AA498"/>
  <c r="Y498"/>
  <c r="W498"/>
  <c r="U498"/>
  <c r="S498"/>
  <c r="Q498"/>
  <c r="O498"/>
  <c r="M498"/>
  <c r="K498"/>
  <c r="F498"/>
  <c r="E498"/>
  <c r="G498" s="1"/>
  <c r="AG497"/>
  <c r="AE497"/>
  <c r="AC497"/>
  <c r="AA497"/>
  <c r="Y497"/>
  <c r="W497"/>
  <c r="U497"/>
  <c r="S497"/>
  <c r="Q497"/>
  <c r="O497"/>
  <c r="M497"/>
  <c r="K497"/>
  <c r="F497"/>
  <c r="E497"/>
  <c r="AG496"/>
  <c r="AE496"/>
  <c r="AC496"/>
  <c r="AA496"/>
  <c r="Y496"/>
  <c r="W496"/>
  <c r="U496"/>
  <c r="S496"/>
  <c r="Q496"/>
  <c r="O496"/>
  <c r="M496"/>
  <c r="K496"/>
  <c r="E496"/>
  <c r="AG493"/>
  <c r="AE493"/>
  <c r="AC493"/>
  <c r="AA493"/>
  <c r="Y493"/>
  <c r="W493"/>
  <c r="U493"/>
  <c r="S493"/>
  <c r="Q493"/>
  <c r="O493"/>
  <c r="M493"/>
  <c r="K493"/>
  <c r="F493"/>
  <c r="E493"/>
  <c r="AG490"/>
  <c r="AE490"/>
  <c r="AC490"/>
  <c r="AA490"/>
  <c r="Y490"/>
  <c r="W490"/>
  <c r="U490"/>
  <c r="S490"/>
  <c r="Q490"/>
  <c r="O490"/>
  <c r="M490"/>
  <c r="K490"/>
  <c r="F490"/>
  <c r="E490"/>
  <c r="G490" s="1"/>
  <c r="AG487"/>
  <c r="AE487"/>
  <c r="AC487"/>
  <c r="AA487"/>
  <c r="Y487"/>
  <c r="W487"/>
  <c r="U487"/>
  <c r="S487"/>
  <c r="Q487"/>
  <c r="O487"/>
  <c r="M487"/>
  <c r="K487"/>
  <c r="F487"/>
  <c r="E487"/>
  <c r="H487" s="1"/>
  <c r="AG486"/>
  <c r="AE486"/>
  <c r="AC486"/>
  <c r="AA486"/>
  <c r="Y486"/>
  <c r="W486"/>
  <c r="U486"/>
  <c r="S486"/>
  <c r="Q486"/>
  <c r="O486"/>
  <c r="M486"/>
  <c r="K486"/>
  <c r="F486"/>
  <c r="E486"/>
  <c r="G486" s="1"/>
  <c r="AG485"/>
  <c r="AE485"/>
  <c r="AC485"/>
  <c r="AA485"/>
  <c r="Y485"/>
  <c r="W485"/>
  <c r="U485"/>
  <c r="S485"/>
  <c r="Q485"/>
  <c r="O485"/>
  <c r="M485"/>
  <c r="K485"/>
  <c r="F485"/>
  <c r="E485"/>
  <c r="AG484"/>
  <c r="AE484"/>
  <c r="AC484"/>
  <c r="AA484"/>
  <c r="Y484"/>
  <c r="W484"/>
  <c r="U484"/>
  <c r="S484"/>
  <c r="Q484"/>
  <c r="O484"/>
  <c r="M484"/>
  <c r="K484"/>
  <c r="E484"/>
  <c r="AG483"/>
  <c r="AE483"/>
  <c r="AC483"/>
  <c r="AA483"/>
  <c r="Y483"/>
  <c r="W483"/>
  <c r="U483"/>
  <c r="S483"/>
  <c r="Q483"/>
  <c r="O483"/>
  <c r="M483"/>
  <c r="K483"/>
  <c r="F483"/>
  <c r="E483"/>
  <c r="AG480"/>
  <c r="AE480"/>
  <c r="AC480"/>
  <c r="AA480"/>
  <c r="Y480"/>
  <c r="W480"/>
  <c r="U480"/>
  <c r="S480"/>
  <c r="Q480"/>
  <c r="O480"/>
  <c r="M480"/>
  <c r="K480"/>
  <c r="F480"/>
  <c r="E480"/>
  <c r="G480" s="1"/>
  <c r="AG479"/>
  <c r="AE479"/>
  <c r="AC479"/>
  <c r="AA479"/>
  <c r="Y479"/>
  <c r="W479"/>
  <c r="U479"/>
  <c r="S479"/>
  <c r="Q479"/>
  <c r="O479"/>
  <c r="M479"/>
  <c r="K479"/>
  <c r="F479"/>
  <c r="E479"/>
  <c r="H479" s="1"/>
  <c r="AG478"/>
  <c r="AE478"/>
  <c r="AC478"/>
  <c r="AA478"/>
  <c r="Y478"/>
  <c r="W478"/>
  <c r="U478"/>
  <c r="S478"/>
  <c r="Q478"/>
  <c r="O478"/>
  <c r="M478"/>
  <c r="K478"/>
  <c r="E478"/>
  <c r="AG477"/>
  <c r="AE477"/>
  <c r="AC477"/>
  <c r="AA477"/>
  <c r="Y477"/>
  <c r="W477"/>
  <c r="U477"/>
  <c r="S477"/>
  <c r="Q477"/>
  <c r="O477"/>
  <c r="M477"/>
  <c r="K477"/>
  <c r="F477"/>
  <c r="E477"/>
  <c r="AG476"/>
  <c r="AE476"/>
  <c r="AC476"/>
  <c r="AA476"/>
  <c r="Y476"/>
  <c r="W476"/>
  <c r="U476"/>
  <c r="S476"/>
  <c r="Q476"/>
  <c r="O476"/>
  <c r="M476"/>
  <c r="K476"/>
  <c r="F476"/>
  <c r="E476"/>
  <c r="G476" s="1"/>
  <c r="AG475"/>
  <c r="AE475"/>
  <c r="AC475"/>
  <c r="AA475"/>
  <c r="Y475"/>
  <c r="W475"/>
  <c r="U475"/>
  <c r="S475"/>
  <c r="Q475"/>
  <c r="O475"/>
  <c r="M475"/>
  <c r="K475"/>
  <c r="F475"/>
  <c r="E475"/>
  <c r="H475" s="1"/>
  <c r="AG474"/>
  <c r="AE474"/>
  <c r="AC474"/>
  <c r="AA474"/>
  <c r="Y474"/>
  <c r="W474"/>
  <c r="U474"/>
  <c r="S474"/>
  <c r="Q474"/>
  <c r="O474"/>
  <c r="M474"/>
  <c r="K474"/>
  <c r="F474"/>
  <c r="E474"/>
  <c r="AG473"/>
  <c r="AE473"/>
  <c r="AC473"/>
  <c r="AA473"/>
  <c r="Y473"/>
  <c r="W473"/>
  <c r="U473"/>
  <c r="S473"/>
  <c r="Q473"/>
  <c r="O473"/>
  <c r="M473"/>
  <c r="K473"/>
  <c r="E473"/>
  <c r="AG472"/>
  <c r="AE472"/>
  <c r="AC472"/>
  <c r="AA472"/>
  <c r="Y472"/>
  <c r="W472"/>
  <c r="U472"/>
  <c r="S472"/>
  <c r="Q472"/>
  <c r="O472"/>
  <c r="M472"/>
  <c r="K472"/>
  <c r="F472"/>
  <c r="E472"/>
  <c r="AG471"/>
  <c r="AE471"/>
  <c r="AC471"/>
  <c r="AA471"/>
  <c r="Y471"/>
  <c r="W471"/>
  <c r="U471"/>
  <c r="S471"/>
  <c r="Q471"/>
  <c r="O471"/>
  <c r="M471"/>
  <c r="K471"/>
  <c r="F471"/>
  <c r="E471"/>
  <c r="H471" s="1"/>
  <c r="AG470"/>
  <c r="AE470"/>
  <c r="AC470"/>
  <c r="AA470"/>
  <c r="Y470"/>
  <c r="W470"/>
  <c r="U470"/>
  <c r="S470"/>
  <c r="Q470"/>
  <c r="O470"/>
  <c r="M470"/>
  <c r="K470"/>
  <c r="F470"/>
  <c r="E470"/>
  <c r="G470" s="1"/>
  <c r="AG467"/>
  <c r="AE467"/>
  <c r="AC467"/>
  <c r="AA467"/>
  <c r="Y467"/>
  <c r="W467"/>
  <c r="U467"/>
  <c r="S467"/>
  <c r="Q467"/>
  <c r="O467"/>
  <c r="M467"/>
  <c r="K467"/>
  <c r="F467"/>
  <c r="E467"/>
  <c r="H467" s="1"/>
  <c r="AG464"/>
  <c r="AE464"/>
  <c r="AC464"/>
  <c r="AA464"/>
  <c r="Y464"/>
  <c r="W464"/>
  <c r="U464"/>
  <c r="S464"/>
  <c r="Q464"/>
  <c r="O464"/>
  <c r="M464"/>
  <c r="K464"/>
  <c r="F464"/>
  <c r="E464"/>
  <c r="G464" s="1"/>
  <c r="AG461"/>
  <c r="AE461"/>
  <c r="AC461"/>
  <c r="AA461"/>
  <c r="Y461"/>
  <c r="W461"/>
  <c r="U461"/>
  <c r="S461"/>
  <c r="Q461"/>
  <c r="O461"/>
  <c r="M461"/>
  <c r="K461"/>
  <c r="F461"/>
  <c r="E461"/>
  <c r="H461" s="1"/>
  <c r="AG460"/>
  <c r="AE460"/>
  <c r="AC460"/>
  <c r="AA460"/>
  <c r="Y460"/>
  <c r="W460"/>
  <c r="U460"/>
  <c r="S460"/>
  <c r="Q460"/>
  <c r="O460"/>
  <c r="M460"/>
  <c r="K460"/>
  <c r="F460"/>
  <c r="E460"/>
  <c r="G460" s="1"/>
  <c r="AG459"/>
  <c r="AE459"/>
  <c r="AC459"/>
  <c r="AA459"/>
  <c r="Y459"/>
  <c r="W459"/>
  <c r="U459"/>
  <c r="S459"/>
  <c r="Q459"/>
  <c r="O459"/>
  <c r="M459"/>
  <c r="K459"/>
  <c r="F459"/>
  <c r="E459"/>
  <c r="G459" s="1"/>
  <c r="AG458"/>
  <c r="AE458"/>
  <c r="AC458"/>
  <c r="AA458"/>
  <c r="Y458"/>
  <c r="W458"/>
  <c r="U458"/>
  <c r="S458"/>
  <c r="Q458"/>
  <c r="O458"/>
  <c r="M458"/>
  <c r="K458"/>
  <c r="E458"/>
  <c r="G458" s="1"/>
  <c r="AG457"/>
  <c r="AE457"/>
  <c r="AC457"/>
  <c r="AA457"/>
  <c r="Y457"/>
  <c r="W457"/>
  <c r="U457"/>
  <c r="S457"/>
  <c r="Q457"/>
  <c r="O457"/>
  <c r="M457"/>
  <c r="K457"/>
  <c r="F457"/>
  <c r="E457"/>
  <c r="H457" s="1"/>
  <c r="AG456"/>
  <c r="AE456"/>
  <c r="AC456"/>
  <c r="AA456"/>
  <c r="Y456"/>
  <c r="W456"/>
  <c r="U456"/>
  <c r="S456"/>
  <c r="Q456"/>
  <c r="O456"/>
  <c r="M456"/>
  <c r="K456"/>
  <c r="F456"/>
  <c r="E456"/>
  <c r="G456" s="1"/>
  <c r="AG455"/>
  <c r="AE455"/>
  <c r="AC455"/>
  <c r="AA455"/>
  <c r="Y455"/>
  <c r="W455"/>
  <c r="U455"/>
  <c r="S455"/>
  <c r="Q455"/>
  <c r="O455"/>
  <c r="M455"/>
  <c r="K455"/>
  <c r="F455"/>
  <c r="E455"/>
  <c r="H455" s="1"/>
  <c r="AG454"/>
  <c r="AE454"/>
  <c r="AC454"/>
  <c r="AA454"/>
  <c r="Y454"/>
  <c r="W454"/>
  <c r="U454"/>
  <c r="S454"/>
  <c r="Q454"/>
  <c r="O454"/>
  <c r="M454"/>
  <c r="K454"/>
  <c r="E454"/>
  <c r="AG453"/>
  <c r="AE453"/>
  <c r="AC453"/>
  <c r="AA453"/>
  <c r="Y453"/>
  <c r="W453"/>
  <c r="U453"/>
  <c r="S453"/>
  <c r="Q453"/>
  <c r="O453"/>
  <c r="M453"/>
  <c r="K453"/>
  <c r="F453"/>
  <c r="E453"/>
  <c r="H453" s="1"/>
  <c r="AG452"/>
  <c r="AE452"/>
  <c r="AC452"/>
  <c r="AA452"/>
  <c r="Y452"/>
  <c r="W452"/>
  <c r="U452"/>
  <c r="S452"/>
  <c r="Q452"/>
  <c r="O452"/>
  <c r="M452"/>
  <c r="K452"/>
  <c r="F452"/>
  <c r="E452"/>
  <c r="AG451"/>
  <c r="AE451"/>
  <c r="AC451"/>
  <c r="AA451"/>
  <c r="Y451"/>
  <c r="W451"/>
  <c r="U451"/>
  <c r="S451"/>
  <c r="Q451"/>
  <c r="O451"/>
  <c r="M451"/>
  <c r="K451"/>
  <c r="F451"/>
  <c r="E451"/>
  <c r="G451" s="1"/>
  <c r="AG450"/>
  <c r="AE450"/>
  <c r="AC450"/>
  <c r="AA450"/>
  <c r="Y450"/>
  <c r="W450"/>
  <c r="U450"/>
  <c r="S450"/>
  <c r="Q450"/>
  <c r="O450"/>
  <c r="M450"/>
  <c r="K450"/>
  <c r="E450"/>
  <c r="AG447"/>
  <c r="AE447"/>
  <c r="AC447"/>
  <c r="AA447"/>
  <c r="Y447"/>
  <c r="W447"/>
  <c r="U447"/>
  <c r="S447"/>
  <c r="Q447"/>
  <c r="O447"/>
  <c r="M447"/>
  <c r="K447"/>
  <c r="F447"/>
  <c r="E447"/>
  <c r="H447" s="1"/>
  <c r="AG446"/>
  <c r="AE446"/>
  <c r="AC446"/>
  <c r="AA446"/>
  <c r="Y446"/>
  <c r="W446"/>
  <c r="U446"/>
  <c r="S446"/>
  <c r="Q446"/>
  <c r="O446"/>
  <c r="M446"/>
  <c r="K446"/>
  <c r="E446"/>
  <c r="G446" s="1"/>
  <c r="AG445"/>
  <c r="AE445"/>
  <c r="AC445"/>
  <c r="AA445"/>
  <c r="Y445"/>
  <c r="W445"/>
  <c r="U445"/>
  <c r="S445"/>
  <c r="Q445"/>
  <c r="O445"/>
  <c r="M445"/>
  <c r="K445"/>
  <c r="F445"/>
  <c r="E445"/>
  <c r="H445" s="1"/>
  <c r="AG442"/>
  <c r="AE442"/>
  <c r="AC442"/>
  <c r="AA442"/>
  <c r="Y442"/>
  <c r="W442"/>
  <c r="U442"/>
  <c r="S442"/>
  <c r="Q442"/>
  <c r="O442"/>
  <c r="M442"/>
  <c r="K442"/>
  <c r="F442"/>
  <c r="E442"/>
  <c r="G442" s="1"/>
  <c r="AG441"/>
  <c r="AE441"/>
  <c r="AC441"/>
  <c r="AA441"/>
  <c r="Y441"/>
  <c r="W441"/>
  <c r="U441"/>
  <c r="S441"/>
  <c r="Q441"/>
  <c r="O441"/>
  <c r="M441"/>
  <c r="K441"/>
  <c r="F441"/>
  <c r="E441"/>
  <c r="G441" s="1"/>
  <c r="AG440"/>
  <c r="AE440"/>
  <c r="AC440"/>
  <c r="AA440"/>
  <c r="Y440"/>
  <c r="W440"/>
  <c r="U440"/>
  <c r="S440"/>
  <c r="Q440"/>
  <c r="O440"/>
  <c r="M440"/>
  <c r="K440"/>
  <c r="F440"/>
  <c r="E440"/>
  <c r="AG439"/>
  <c r="AE439"/>
  <c r="AC439"/>
  <c r="AA439"/>
  <c r="Y439"/>
  <c r="W439"/>
  <c r="U439"/>
  <c r="S439"/>
  <c r="Q439"/>
  <c r="O439"/>
  <c r="M439"/>
  <c r="K439"/>
  <c r="E439"/>
  <c r="H439" s="1"/>
  <c r="AG438"/>
  <c r="AE438"/>
  <c r="AC438"/>
  <c r="AA438"/>
  <c r="Y438"/>
  <c r="W438"/>
  <c r="U438"/>
  <c r="S438"/>
  <c r="Q438"/>
  <c r="O438"/>
  <c r="M438"/>
  <c r="K438"/>
  <c r="F438"/>
  <c r="E438"/>
  <c r="AG435"/>
  <c r="AE435"/>
  <c r="AC435"/>
  <c r="AA435"/>
  <c r="Y435"/>
  <c r="W435"/>
  <c r="U435"/>
  <c r="S435"/>
  <c r="Q435"/>
  <c r="O435"/>
  <c r="M435"/>
  <c r="K435"/>
  <c r="F435"/>
  <c r="E435"/>
  <c r="H435" s="1"/>
  <c r="AG434"/>
  <c r="AE434"/>
  <c r="AC434"/>
  <c r="AA434"/>
  <c r="Y434"/>
  <c r="W434"/>
  <c r="U434"/>
  <c r="S434"/>
  <c r="Q434"/>
  <c r="O434"/>
  <c r="M434"/>
  <c r="K434"/>
  <c r="F434"/>
  <c r="E434"/>
  <c r="G434" s="1"/>
  <c r="AG433"/>
  <c r="AE433"/>
  <c r="AC433"/>
  <c r="AA433"/>
  <c r="Y433"/>
  <c r="W433"/>
  <c r="U433"/>
  <c r="S433"/>
  <c r="Q433"/>
  <c r="O433"/>
  <c r="M433"/>
  <c r="K433"/>
  <c r="E433"/>
  <c r="H433" s="1"/>
  <c r="AG430"/>
  <c r="AE430"/>
  <c r="AC430"/>
  <c r="AA430"/>
  <c r="Y430"/>
  <c r="W430"/>
  <c r="U430"/>
  <c r="S430"/>
  <c r="Q430"/>
  <c r="O430"/>
  <c r="M430"/>
  <c r="K430"/>
  <c r="F430"/>
  <c r="E430"/>
  <c r="H430" s="1"/>
  <c r="AG429"/>
  <c r="AE429"/>
  <c r="AC429"/>
  <c r="AA429"/>
  <c r="Y429"/>
  <c r="W429"/>
  <c r="U429"/>
  <c r="S429"/>
  <c r="Q429"/>
  <c r="O429"/>
  <c r="M429"/>
  <c r="K429"/>
  <c r="F429"/>
  <c r="E429"/>
  <c r="G429" s="1"/>
  <c r="AG428"/>
  <c r="AE428"/>
  <c r="AC428"/>
  <c r="AA428"/>
  <c r="Y428"/>
  <c r="W428"/>
  <c r="U428"/>
  <c r="S428"/>
  <c r="Q428"/>
  <c r="O428"/>
  <c r="M428"/>
  <c r="K428"/>
  <c r="F428"/>
  <c r="E428"/>
  <c r="AG427"/>
  <c r="AE427"/>
  <c r="AC427"/>
  <c r="AA427"/>
  <c r="Y427"/>
  <c r="W427"/>
  <c r="U427"/>
  <c r="S427"/>
  <c r="Q427"/>
  <c r="O427"/>
  <c r="M427"/>
  <c r="K427"/>
  <c r="E427"/>
  <c r="H427" s="1"/>
  <c r="AG426"/>
  <c r="AE426"/>
  <c r="AC426"/>
  <c r="AA426"/>
  <c r="Y426"/>
  <c r="W426"/>
  <c r="U426"/>
  <c r="S426"/>
  <c r="Q426"/>
  <c r="O426"/>
  <c r="M426"/>
  <c r="K426"/>
  <c r="F426"/>
  <c r="E426"/>
  <c r="AG425"/>
  <c r="AE425"/>
  <c r="AC425"/>
  <c r="AA425"/>
  <c r="Y425"/>
  <c r="W425"/>
  <c r="U425"/>
  <c r="S425"/>
  <c r="Q425"/>
  <c r="O425"/>
  <c r="M425"/>
  <c r="K425"/>
  <c r="E425"/>
  <c r="H425" s="1"/>
  <c r="AG424"/>
  <c r="AE424"/>
  <c r="AC424"/>
  <c r="AA424"/>
  <c r="Y424"/>
  <c r="W424"/>
  <c r="U424"/>
  <c r="S424"/>
  <c r="Q424"/>
  <c r="O424"/>
  <c r="M424"/>
  <c r="K424"/>
  <c r="F424"/>
  <c r="E424"/>
  <c r="G424" s="1"/>
  <c r="AG423"/>
  <c r="AE423"/>
  <c r="AC423"/>
  <c r="AA423"/>
  <c r="Y423"/>
  <c r="W423"/>
  <c r="U423"/>
  <c r="S423"/>
  <c r="Q423"/>
  <c r="O423"/>
  <c r="M423"/>
  <c r="K423"/>
  <c r="F423"/>
  <c r="E423"/>
  <c r="AG420"/>
  <c r="AE420"/>
  <c r="AC420"/>
  <c r="AA420"/>
  <c r="Y420"/>
  <c r="W420"/>
  <c r="U420"/>
  <c r="S420"/>
  <c r="Q420"/>
  <c r="O420"/>
  <c r="M420"/>
  <c r="K420"/>
  <c r="F420"/>
  <c r="E420"/>
  <c r="H420" s="1"/>
  <c r="AG419"/>
  <c r="AE419"/>
  <c r="AC419"/>
  <c r="AA419"/>
  <c r="Y419"/>
  <c r="W419"/>
  <c r="U419"/>
  <c r="S419"/>
  <c r="Q419"/>
  <c r="O419"/>
  <c r="M419"/>
  <c r="K419"/>
  <c r="F419"/>
  <c r="E419"/>
  <c r="H419" s="1"/>
  <c r="AG418"/>
  <c r="AE418"/>
  <c r="AC418"/>
  <c r="AA418"/>
  <c r="Y418"/>
  <c r="W418"/>
  <c r="U418"/>
  <c r="S418"/>
  <c r="Q418"/>
  <c r="O418"/>
  <c r="M418"/>
  <c r="K418"/>
  <c r="F418"/>
  <c r="E418"/>
  <c r="AG417"/>
  <c r="AE417"/>
  <c r="AC417"/>
  <c r="AA417"/>
  <c r="Y417"/>
  <c r="W417"/>
  <c r="U417"/>
  <c r="S417"/>
  <c r="Q417"/>
  <c r="O417"/>
  <c r="M417"/>
  <c r="K417"/>
  <c r="E417"/>
  <c r="H417" s="1"/>
  <c r="AG416"/>
  <c r="AE416"/>
  <c r="AC416"/>
  <c r="AA416"/>
  <c r="Y416"/>
  <c r="W416"/>
  <c r="U416"/>
  <c r="S416"/>
  <c r="Q416"/>
  <c r="O416"/>
  <c r="M416"/>
  <c r="K416"/>
  <c r="F416"/>
  <c r="E416"/>
  <c r="G416" s="1"/>
  <c r="AG415"/>
  <c r="AE415"/>
  <c r="AC415"/>
  <c r="AA415"/>
  <c r="Y415"/>
  <c r="W415"/>
  <c r="U415"/>
  <c r="S415"/>
  <c r="Q415"/>
  <c r="O415"/>
  <c r="M415"/>
  <c r="K415"/>
  <c r="F415"/>
  <c r="E415"/>
  <c r="AG414"/>
  <c r="AE414"/>
  <c r="AC414"/>
  <c r="AA414"/>
  <c r="Y414"/>
  <c r="W414"/>
  <c r="U414"/>
  <c r="S414"/>
  <c r="Q414"/>
  <c r="O414"/>
  <c r="M414"/>
  <c r="K414"/>
  <c r="E414"/>
  <c r="AG413"/>
  <c r="AE413"/>
  <c r="AC413"/>
  <c r="AA413"/>
  <c r="Y413"/>
  <c r="W413"/>
  <c r="U413"/>
  <c r="S413"/>
  <c r="Q413"/>
  <c r="O413"/>
  <c r="M413"/>
  <c r="K413"/>
  <c r="E413"/>
  <c r="G413" s="1"/>
  <c r="AG412"/>
  <c r="AE412"/>
  <c r="AC412"/>
  <c r="AA412"/>
  <c r="Y412"/>
  <c r="W412"/>
  <c r="U412"/>
  <c r="S412"/>
  <c r="Q412"/>
  <c r="O412"/>
  <c r="M412"/>
  <c r="K412"/>
  <c r="F412"/>
  <c r="E412"/>
  <c r="H412" s="1"/>
  <c r="AG411"/>
  <c r="AE411"/>
  <c r="AC411"/>
  <c r="AA411"/>
  <c r="Y411"/>
  <c r="W411"/>
  <c r="U411"/>
  <c r="S411"/>
  <c r="Q411"/>
  <c r="O411"/>
  <c r="M411"/>
  <c r="K411"/>
  <c r="F411"/>
  <c r="E411"/>
  <c r="H411" s="1"/>
  <c r="AG410"/>
  <c r="AE410"/>
  <c r="AC410"/>
  <c r="AA410"/>
  <c r="Y410"/>
  <c r="W410"/>
  <c r="U410"/>
  <c r="S410"/>
  <c r="Q410"/>
  <c r="O410"/>
  <c r="M410"/>
  <c r="K410"/>
  <c r="F410"/>
  <c r="E410"/>
  <c r="AG409"/>
  <c r="AE409"/>
  <c r="AC409"/>
  <c r="AA409"/>
  <c r="Y409"/>
  <c r="W409"/>
  <c r="U409"/>
  <c r="S409"/>
  <c r="Q409"/>
  <c r="O409"/>
  <c r="M409"/>
  <c r="K409"/>
  <c r="E409"/>
  <c r="AG408"/>
  <c r="AE408"/>
  <c r="AC408"/>
  <c r="AA408"/>
  <c r="Y408"/>
  <c r="W408"/>
  <c r="U408"/>
  <c r="S408"/>
  <c r="Q408"/>
  <c r="O408"/>
  <c r="M408"/>
  <c r="K408"/>
  <c r="F408"/>
  <c r="E408"/>
  <c r="G408" s="1"/>
  <c r="AG407"/>
  <c r="AE407"/>
  <c r="AC407"/>
  <c r="AA407"/>
  <c r="Y407"/>
  <c r="W407"/>
  <c r="U407"/>
  <c r="S407"/>
  <c r="Q407"/>
  <c r="O407"/>
  <c r="M407"/>
  <c r="K407"/>
  <c r="F407"/>
  <c r="E407"/>
  <c r="H407" s="1"/>
  <c r="AG406"/>
  <c r="AE406"/>
  <c r="AC406"/>
  <c r="AA406"/>
  <c r="Y406"/>
  <c r="W406"/>
  <c r="U406"/>
  <c r="S406"/>
  <c r="Q406"/>
  <c r="O406"/>
  <c r="M406"/>
  <c r="K406"/>
  <c r="E406"/>
  <c r="AG405"/>
  <c r="AE405"/>
  <c r="AC405"/>
  <c r="AA405"/>
  <c r="Y405"/>
  <c r="W405"/>
  <c r="U405"/>
  <c r="S405"/>
  <c r="Q405"/>
  <c r="O405"/>
  <c r="M405"/>
  <c r="K405"/>
  <c r="F405"/>
  <c r="E405"/>
  <c r="AG404"/>
  <c r="AE404"/>
  <c r="AC404"/>
  <c r="AA404"/>
  <c r="Y404"/>
  <c r="W404"/>
  <c r="U404"/>
  <c r="S404"/>
  <c r="Q404"/>
  <c r="O404"/>
  <c r="M404"/>
  <c r="K404"/>
  <c r="F404"/>
  <c r="E404"/>
  <c r="H404" s="1"/>
  <c r="AG403"/>
  <c r="AE403"/>
  <c r="AC403"/>
  <c r="AA403"/>
  <c r="Y403"/>
  <c r="W403"/>
  <c r="U403"/>
  <c r="S403"/>
  <c r="Q403"/>
  <c r="O403"/>
  <c r="M403"/>
  <c r="K403"/>
  <c r="F403"/>
  <c r="E403"/>
  <c r="H403" s="1"/>
  <c r="AG400"/>
  <c r="AE400"/>
  <c r="AC400"/>
  <c r="AA400"/>
  <c r="Y400"/>
  <c r="W400"/>
  <c r="U400"/>
  <c r="S400"/>
  <c r="Q400"/>
  <c r="O400"/>
  <c r="M400"/>
  <c r="K400"/>
  <c r="F400"/>
  <c r="E400"/>
  <c r="G400" s="1"/>
  <c r="AG399"/>
  <c r="AE399"/>
  <c r="AC399"/>
  <c r="AA399"/>
  <c r="Y399"/>
  <c r="W399"/>
  <c r="U399"/>
  <c r="S399"/>
  <c r="Q399"/>
  <c r="O399"/>
  <c r="M399"/>
  <c r="K399"/>
  <c r="E399"/>
  <c r="H399" s="1"/>
  <c r="AG398"/>
  <c r="AE398"/>
  <c r="AC398"/>
  <c r="AA398"/>
  <c r="Y398"/>
  <c r="W398"/>
  <c r="U398"/>
  <c r="S398"/>
  <c r="Q398"/>
  <c r="O398"/>
  <c r="M398"/>
  <c r="K398"/>
  <c r="F398"/>
  <c r="E398"/>
  <c r="G398" s="1"/>
  <c r="AG395"/>
  <c r="AE395"/>
  <c r="AC395"/>
  <c r="AA395"/>
  <c r="Y395"/>
  <c r="W395"/>
  <c r="U395"/>
  <c r="S395"/>
  <c r="Q395"/>
  <c r="O395"/>
  <c r="M395"/>
  <c r="K395"/>
  <c r="F395"/>
  <c r="E395"/>
  <c r="H395" s="1"/>
  <c r="AG394"/>
  <c r="AE394"/>
  <c r="AC394"/>
  <c r="AA394"/>
  <c r="Y394"/>
  <c r="W394"/>
  <c r="U394"/>
  <c r="S394"/>
  <c r="Q394"/>
  <c r="O394"/>
  <c r="M394"/>
  <c r="K394"/>
  <c r="F394"/>
  <c r="E394"/>
  <c r="H394" s="1"/>
  <c r="AG393"/>
  <c r="AE393"/>
  <c r="AC393"/>
  <c r="AA393"/>
  <c r="Y393"/>
  <c r="W393"/>
  <c r="U393"/>
  <c r="S393"/>
  <c r="Q393"/>
  <c r="O393"/>
  <c r="M393"/>
  <c r="K393"/>
  <c r="F393"/>
  <c r="E393"/>
  <c r="AG390"/>
  <c r="AE390"/>
  <c r="AC390"/>
  <c r="AA390"/>
  <c r="Y390"/>
  <c r="W390"/>
  <c r="U390"/>
  <c r="S390"/>
  <c r="Q390"/>
  <c r="O390"/>
  <c r="M390"/>
  <c r="K390"/>
  <c r="F390"/>
  <c r="E390"/>
  <c r="H390" s="1"/>
  <c r="AG389"/>
  <c r="AE389"/>
  <c r="AC389"/>
  <c r="AA389"/>
  <c r="Y389"/>
  <c r="W389"/>
  <c r="U389"/>
  <c r="S389"/>
  <c r="Q389"/>
  <c r="O389"/>
  <c r="M389"/>
  <c r="K389"/>
  <c r="F389"/>
  <c r="E389"/>
  <c r="AG388"/>
  <c r="AE388"/>
  <c r="AC388"/>
  <c r="AA388"/>
  <c r="Y388"/>
  <c r="W388"/>
  <c r="U388"/>
  <c r="S388"/>
  <c r="Q388"/>
  <c r="O388"/>
  <c r="M388"/>
  <c r="K388"/>
  <c r="F388"/>
  <c r="E388"/>
  <c r="H388" s="1"/>
  <c r="AG387"/>
  <c r="AE387"/>
  <c r="AC387"/>
  <c r="AA387"/>
  <c r="Y387"/>
  <c r="W387"/>
  <c r="U387"/>
  <c r="S387"/>
  <c r="Q387"/>
  <c r="O387"/>
  <c r="M387"/>
  <c r="K387"/>
  <c r="F387"/>
  <c r="E387"/>
  <c r="H387" s="1"/>
  <c r="AG386"/>
  <c r="AE386"/>
  <c r="AC386"/>
  <c r="AA386"/>
  <c r="Y386"/>
  <c r="W386"/>
  <c r="U386"/>
  <c r="S386"/>
  <c r="Q386"/>
  <c r="O386"/>
  <c r="M386"/>
  <c r="K386"/>
  <c r="F386"/>
  <c r="E386"/>
  <c r="H386" s="1"/>
  <c r="AG385"/>
  <c r="AE385"/>
  <c r="AC385"/>
  <c r="AA385"/>
  <c r="Y385"/>
  <c r="W385"/>
  <c r="U385"/>
  <c r="S385"/>
  <c r="Q385"/>
  <c r="O385"/>
  <c r="M385"/>
  <c r="K385"/>
  <c r="E385"/>
  <c r="G385" s="1"/>
  <c r="AG384"/>
  <c r="AE384"/>
  <c r="AC384"/>
  <c r="AA384"/>
  <c r="Y384"/>
  <c r="W384"/>
  <c r="U384"/>
  <c r="S384"/>
  <c r="Q384"/>
  <c r="O384"/>
  <c r="M384"/>
  <c r="K384"/>
  <c r="F384"/>
  <c r="E384"/>
  <c r="H384" s="1"/>
  <c r="AG381"/>
  <c r="AE381"/>
  <c r="AC381"/>
  <c r="AA381"/>
  <c r="Y381"/>
  <c r="W381"/>
  <c r="U381"/>
  <c r="S381"/>
  <c r="Q381"/>
  <c r="O381"/>
  <c r="M381"/>
  <c r="K381"/>
  <c r="F381"/>
  <c r="E381"/>
  <c r="H381" s="1"/>
  <c r="AG380"/>
  <c r="AE380"/>
  <c r="AC380"/>
  <c r="AA380"/>
  <c r="Y380"/>
  <c r="W380"/>
  <c r="U380"/>
  <c r="S380"/>
  <c r="Q380"/>
  <c r="O380"/>
  <c r="M380"/>
  <c r="K380"/>
  <c r="F380"/>
  <c r="E380"/>
  <c r="AG379"/>
  <c r="AE379"/>
  <c r="AC379"/>
  <c r="AA379"/>
  <c r="Y379"/>
  <c r="W379"/>
  <c r="U379"/>
  <c r="S379"/>
  <c r="Q379"/>
  <c r="O379"/>
  <c r="M379"/>
  <c r="K379"/>
  <c r="F379"/>
  <c r="E379"/>
  <c r="G379" s="1"/>
  <c r="AG378"/>
  <c r="AE378"/>
  <c r="AC378"/>
  <c r="AA378"/>
  <c r="Y378"/>
  <c r="W378"/>
  <c r="U378"/>
  <c r="S378"/>
  <c r="Q378"/>
  <c r="O378"/>
  <c r="M378"/>
  <c r="K378"/>
  <c r="E378"/>
  <c r="H378" s="1"/>
  <c r="AG377"/>
  <c r="AE377"/>
  <c r="AC377"/>
  <c r="AA377"/>
  <c r="Y377"/>
  <c r="W377"/>
  <c r="U377"/>
  <c r="S377"/>
  <c r="Q377"/>
  <c r="O377"/>
  <c r="M377"/>
  <c r="K377"/>
  <c r="F377"/>
  <c r="E377"/>
  <c r="G377" s="1"/>
  <c r="AG376"/>
  <c r="AE376"/>
  <c r="AC376"/>
  <c r="AA376"/>
  <c r="Y376"/>
  <c r="W376"/>
  <c r="U376"/>
  <c r="S376"/>
  <c r="Q376"/>
  <c r="O376"/>
  <c r="M376"/>
  <c r="K376"/>
  <c r="E376"/>
  <c r="H376" s="1"/>
  <c r="AG375"/>
  <c r="AE375"/>
  <c r="AC375"/>
  <c r="AA375"/>
  <c r="Y375"/>
  <c r="W375"/>
  <c r="U375"/>
  <c r="S375"/>
  <c r="Q375"/>
  <c r="O375"/>
  <c r="M375"/>
  <c r="K375"/>
  <c r="F375"/>
  <c r="E375"/>
  <c r="G375" s="1"/>
  <c r="AG374"/>
  <c r="AE374"/>
  <c r="AC374"/>
  <c r="AA374"/>
  <c r="Y374"/>
  <c r="W374"/>
  <c r="U374"/>
  <c r="S374"/>
  <c r="Q374"/>
  <c r="O374"/>
  <c r="M374"/>
  <c r="K374"/>
  <c r="E374"/>
  <c r="H374" s="1"/>
  <c r="AG373"/>
  <c r="AE373"/>
  <c r="AC373"/>
  <c r="AA373"/>
  <c r="Y373"/>
  <c r="W373"/>
  <c r="U373"/>
  <c r="S373"/>
  <c r="Q373"/>
  <c r="O373"/>
  <c r="M373"/>
  <c r="K373"/>
  <c r="F373"/>
  <c r="E373"/>
  <c r="G373" s="1"/>
  <c r="AG370"/>
  <c r="AE370"/>
  <c r="AC370"/>
  <c r="AA370"/>
  <c r="Y370"/>
  <c r="W370"/>
  <c r="U370"/>
  <c r="S370"/>
  <c r="Q370"/>
  <c r="O370"/>
  <c r="M370"/>
  <c r="K370"/>
  <c r="F370"/>
  <c r="E370"/>
  <c r="H370" s="1"/>
  <c r="AG369"/>
  <c r="AE369"/>
  <c r="AC369"/>
  <c r="AA369"/>
  <c r="Y369"/>
  <c r="W369"/>
  <c r="U369"/>
  <c r="S369"/>
  <c r="Q369"/>
  <c r="O369"/>
  <c r="M369"/>
  <c r="K369"/>
  <c r="F369"/>
  <c r="E369"/>
  <c r="G369" s="1"/>
  <c r="AG368"/>
  <c r="AE368"/>
  <c r="AC368"/>
  <c r="AA368"/>
  <c r="Y368"/>
  <c r="W368"/>
  <c r="U368"/>
  <c r="S368"/>
  <c r="Q368"/>
  <c r="O368"/>
  <c r="M368"/>
  <c r="K368"/>
  <c r="F368"/>
  <c r="E368"/>
  <c r="H368" s="1"/>
  <c r="AG367"/>
  <c r="AE367"/>
  <c r="AC367"/>
  <c r="AA367"/>
  <c r="Y367"/>
  <c r="W367"/>
  <c r="U367"/>
  <c r="S367"/>
  <c r="Q367"/>
  <c r="O367"/>
  <c r="M367"/>
  <c r="K367"/>
  <c r="E367"/>
  <c r="H367" s="1"/>
  <c r="AG366"/>
  <c r="AE366"/>
  <c r="AC366"/>
  <c r="AA366"/>
  <c r="Y366"/>
  <c r="W366"/>
  <c r="U366"/>
  <c r="S366"/>
  <c r="Q366"/>
  <c r="O366"/>
  <c r="M366"/>
  <c r="K366"/>
  <c r="F366"/>
  <c r="E366"/>
  <c r="H366" s="1"/>
  <c r="AG365"/>
  <c r="AE365"/>
  <c r="AC365"/>
  <c r="AA365"/>
  <c r="Y365"/>
  <c r="W365"/>
  <c r="U365"/>
  <c r="S365"/>
  <c r="Q365"/>
  <c r="O365"/>
  <c r="M365"/>
  <c r="K365"/>
  <c r="F365"/>
  <c r="E365"/>
  <c r="G365" s="1"/>
  <c r="AG364"/>
  <c r="AE364"/>
  <c r="AC364"/>
  <c r="AA364"/>
  <c r="Y364"/>
  <c r="W364"/>
  <c r="U364"/>
  <c r="S364"/>
  <c r="Q364"/>
  <c r="O364"/>
  <c r="M364"/>
  <c r="K364"/>
  <c r="F364"/>
  <c r="E364"/>
  <c r="G364" s="1"/>
  <c r="AG361"/>
  <c r="AE361"/>
  <c r="AC361"/>
  <c r="AA361"/>
  <c r="Y361"/>
  <c r="W361"/>
  <c r="U361"/>
  <c r="S361"/>
  <c r="Q361"/>
  <c r="O361"/>
  <c r="M361"/>
  <c r="K361"/>
  <c r="F361"/>
  <c r="E361"/>
  <c r="AG360"/>
  <c r="AE360"/>
  <c r="AC360"/>
  <c r="AA360"/>
  <c r="Y360"/>
  <c r="W360"/>
  <c r="U360"/>
  <c r="S360"/>
  <c r="Q360"/>
  <c r="O360"/>
  <c r="M360"/>
  <c r="K360"/>
  <c r="F360"/>
  <c r="E360"/>
  <c r="AG359"/>
  <c r="AE359"/>
  <c r="AC359"/>
  <c r="AA359"/>
  <c r="Y359"/>
  <c r="W359"/>
  <c r="U359"/>
  <c r="S359"/>
  <c r="Q359"/>
  <c r="O359"/>
  <c r="M359"/>
  <c r="K359"/>
  <c r="F359"/>
  <c r="E359"/>
  <c r="G359" s="1"/>
  <c r="AG358"/>
  <c r="AE358"/>
  <c r="AC358"/>
  <c r="AA358"/>
  <c r="Y358"/>
  <c r="W358"/>
  <c r="U358"/>
  <c r="S358"/>
  <c r="Q358"/>
  <c r="O358"/>
  <c r="M358"/>
  <c r="K358"/>
  <c r="E358"/>
  <c r="H358" s="1"/>
  <c r="AG357"/>
  <c r="AE357"/>
  <c r="AC357"/>
  <c r="AA357"/>
  <c r="Y357"/>
  <c r="W357"/>
  <c r="U357"/>
  <c r="S357"/>
  <c r="Q357"/>
  <c r="O357"/>
  <c r="M357"/>
  <c r="K357"/>
  <c r="F357"/>
  <c r="E357"/>
  <c r="H357" s="1"/>
  <c r="AG356"/>
  <c r="AE356"/>
  <c r="AC356"/>
  <c r="AA356"/>
  <c r="Y356"/>
  <c r="W356"/>
  <c r="U356"/>
  <c r="S356"/>
  <c r="Q356"/>
  <c r="O356"/>
  <c r="M356"/>
  <c r="K356"/>
  <c r="F356"/>
  <c r="E356"/>
  <c r="H356" s="1"/>
  <c r="AG355"/>
  <c r="AE355"/>
  <c r="AC355"/>
  <c r="AA355"/>
  <c r="Y355"/>
  <c r="W355"/>
  <c r="U355"/>
  <c r="S355"/>
  <c r="Q355"/>
  <c r="O355"/>
  <c r="M355"/>
  <c r="K355"/>
  <c r="E355"/>
  <c r="G355" s="1"/>
  <c r="AG352"/>
  <c r="AE352"/>
  <c r="AC352"/>
  <c r="AA352"/>
  <c r="Y352"/>
  <c r="W352"/>
  <c r="U352"/>
  <c r="S352"/>
  <c r="Q352"/>
  <c r="O352"/>
  <c r="M352"/>
  <c r="K352"/>
  <c r="F352"/>
  <c r="E352"/>
  <c r="H352" s="1"/>
  <c r="AG351"/>
  <c r="AE351"/>
  <c r="AC351"/>
  <c r="AA351"/>
  <c r="Y351"/>
  <c r="W351"/>
  <c r="U351"/>
  <c r="S351"/>
  <c r="Q351"/>
  <c r="O351"/>
  <c r="M351"/>
  <c r="K351"/>
  <c r="F351"/>
  <c r="E351"/>
  <c r="AG350"/>
  <c r="AE350"/>
  <c r="AC350"/>
  <c r="AA350"/>
  <c r="Y350"/>
  <c r="W350"/>
  <c r="U350"/>
  <c r="S350"/>
  <c r="Q350"/>
  <c r="O350"/>
  <c r="M350"/>
  <c r="K350"/>
  <c r="F350"/>
  <c r="E350"/>
  <c r="H350" s="1"/>
  <c r="AG349"/>
  <c r="AE349"/>
  <c r="AC349"/>
  <c r="AA349"/>
  <c r="Y349"/>
  <c r="W349"/>
  <c r="U349"/>
  <c r="S349"/>
  <c r="Q349"/>
  <c r="O349"/>
  <c r="M349"/>
  <c r="K349"/>
  <c r="E349"/>
  <c r="AG347"/>
  <c r="AE347"/>
  <c r="AC347"/>
  <c r="AA347"/>
  <c r="Y347"/>
  <c r="W347"/>
  <c r="U347"/>
  <c r="S347"/>
  <c r="Q347"/>
  <c r="O347"/>
  <c r="M347"/>
  <c r="K347"/>
  <c r="F347"/>
  <c r="E347"/>
  <c r="H347" s="1"/>
  <c r="AG343"/>
  <c r="AE343"/>
  <c r="AC343"/>
  <c r="AA343"/>
  <c r="Y343"/>
  <c r="W343"/>
  <c r="U343"/>
  <c r="S343"/>
  <c r="Q343"/>
  <c r="O343"/>
  <c r="M343"/>
  <c r="K343"/>
  <c r="F343"/>
  <c r="E343"/>
  <c r="AG342"/>
  <c r="AE342"/>
  <c r="AC342"/>
  <c r="AA342"/>
  <c r="Y342"/>
  <c r="W342"/>
  <c r="U342"/>
  <c r="S342"/>
  <c r="Q342"/>
  <c r="O342"/>
  <c r="M342"/>
  <c r="K342"/>
  <c r="F342"/>
  <c r="E342"/>
  <c r="AG341"/>
  <c r="AE341"/>
  <c r="AC341"/>
  <c r="AA341"/>
  <c r="Y341"/>
  <c r="W341"/>
  <c r="U341"/>
  <c r="S341"/>
  <c r="Q341"/>
  <c r="O341"/>
  <c r="M341"/>
  <c r="K341"/>
  <c r="F341"/>
  <c r="E341"/>
  <c r="G341" s="1"/>
  <c r="AG340"/>
  <c r="AE340"/>
  <c r="AC340"/>
  <c r="AA340"/>
  <c r="Y340"/>
  <c r="W340"/>
  <c r="U340"/>
  <c r="S340"/>
  <c r="Q340"/>
  <c r="O340"/>
  <c r="M340"/>
  <c r="K340"/>
  <c r="E340"/>
  <c r="H340" s="1"/>
  <c r="AG339"/>
  <c r="AE339"/>
  <c r="AC339"/>
  <c r="AA339"/>
  <c r="Y339"/>
  <c r="W339"/>
  <c r="U339"/>
  <c r="S339"/>
  <c r="Q339"/>
  <c r="O339"/>
  <c r="M339"/>
  <c r="K339"/>
  <c r="F339"/>
  <c r="E339"/>
  <c r="H339" s="1"/>
  <c r="AG338"/>
  <c r="AE338"/>
  <c r="AC338"/>
  <c r="AA338"/>
  <c r="Y338"/>
  <c r="W338"/>
  <c r="U338"/>
  <c r="S338"/>
  <c r="Q338"/>
  <c r="O338"/>
  <c r="M338"/>
  <c r="K338"/>
  <c r="E338"/>
  <c r="H338" s="1"/>
  <c r="AG337"/>
  <c r="AE337"/>
  <c r="AC337"/>
  <c r="AA337"/>
  <c r="Y337"/>
  <c r="W337"/>
  <c r="U337"/>
  <c r="S337"/>
  <c r="Q337"/>
  <c r="O337"/>
  <c r="M337"/>
  <c r="K337"/>
  <c r="F337"/>
  <c r="E337"/>
  <c r="G337" s="1"/>
  <c r="AG336"/>
  <c r="AE336"/>
  <c r="AC336"/>
  <c r="AA336"/>
  <c r="Y336"/>
  <c r="W336"/>
  <c r="U336"/>
  <c r="S336"/>
  <c r="Q336"/>
  <c r="O336"/>
  <c r="M336"/>
  <c r="K336"/>
  <c r="E336"/>
  <c r="AG335"/>
  <c r="AE335"/>
  <c r="AC335"/>
  <c r="AA335"/>
  <c r="Y335"/>
  <c r="W335"/>
  <c r="U335"/>
  <c r="S335"/>
  <c r="Q335"/>
  <c r="O335"/>
  <c r="M335"/>
  <c r="K335"/>
  <c r="F335"/>
  <c r="E335"/>
  <c r="H335" s="1"/>
  <c r="AF332"/>
  <c r="AD332"/>
  <c r="AB332"/>
  <c r="Z332"/>
  <c r="X332"/>
  <c r="V332"/>
  <c r="T332"/>
  <c r="R332"/>
  <c r="P332"/>
  <c r="N332"/>
  <c r="L332"/>
  <c r="J332"/>
  <c r="AG329"/>
  <c r="AE329"/>
  <c r="AC329"/>
  <c r="AA329"/>
  <c r="Y329"/>
  <c r="W329"/>
  <c r="U329"/>
  <c r="S329"/>
  <c r="Q329"/>
  <c r="O329"/>
  <c r="M329"/>
  <c r="K329"/>
  <c r="F329"/>
  <c r="E329"/>
  <c r="H329" s="1"/>
  <c r="AG328"/>
  <c r="AE328"/>
  <c r="AC328"/>
  <c r="AA328"/>
  <c r="Y328"/>
  <c r="W328"/>
  <c r="U328"/>
  <c r="S328"/>
  <c r="Q328"/>
  <c r="O328"/>
  <c r="M328"/>
  <c r="K328"/>
  <c r="F328"/>
  <c r="E328"/>
  <c r="H328" s="1"/>
  <c r="AG327"/>
  <c r="AE327"/>
  <c r="AC327"/>
  <c r="AA327"/>
  <c r="Y327"/>
  <c r="W327"/>
  <c r="U327"/>
  <c r="S327"/>
  <c r="Q327"/>
  <c r="O327"/>
  <c r="M327"/>
  <c r="K327"/>
  <c r="F327"/>
  <c r="E327"/>
  <c r="H327" s="1"/>
  <c r="AG324"/>
  <c r="AE324"/>
  <c r="AC324"/>
  <c r="AA324"/>
  <c r="Y324"/>
  <c r="W324"/>
  <c r="U324"/>
  <c r="S324"/>
  <c r="Q324"/>
  <c r="O324"/>
  <c r="M324"/>
  <c r="K324"/>
  <c r="F324"/>
  <c r="E324"/>
  <c r="AG323"/>
  <c r="AE323"/>
  <c r="AC323"/>
  <c r="AA323"/>
  <c r="Y323"/>
  <c r="W323"/>
  <c r="U323"/>
  <c r="S323"/>
  <c r="Q323"/>
  <c r="O323"/>
  <c r="M323"/>
  <c r="K323"/>
  <c r="E323"/>
  <c r="H323" s="1"/>
  <c r="AG322"/>
  <c r="AE322"/>
  <c r="AC322"/>
  <c r="AA322"/>
  <c r="Y322"/>
  <c r="W322"/>
  <c r="U322"/>
  <c r="S322"/>
  <c r="Q322"/>
  <c r="O322"/>
  <c r="M322"/>
  <c r="K322"/>
  <c r="F322"/>
  <c r="E322"/>
  <c r="AG321"/>
  <c r="AE321"/>
  <c r="AC321"/>
  <c r="AA321"/>
  <c r="Y321"/>
  <c r="W321"/>
  <c r="U321"/>
  <c r="S321"/>
  <c r="Q321"/>
  <c r="O321"/>
  <c r="M321"/>
  <c r="K321"/>
  <c r="E321"/>
  <c r="H321" s="1"/>
  <c r="AG318"/>
  <c r="AE318"/>
  <c r="AC318"/>
  <c r="AA318"/>
  <c r="Y318"/>
  <c r="W318"/>
  <c r="U318"/>
  <c r="S318"/>
  <c r="Q318"/>
  <c r="O318"/>
  <c r="M318"/>
  <c r="K318"/>
  <c r="F318"/>
  <c r="E318"/>
  <c r="G318" s="1"/>
  <c r="AG317"/>
  <c r="AE317"/>
  <c r="AC317"/>
  <c r="AA317"/>
  <c r="Y317"/>
  <c r="W317"/>
  <c r="U317"/>
  <c r="S317"/>
  <c r="Q317"/>
  <c r="O317"/>
  <c r="M317"/>
  <c r="K317"/>
  <c r="F317"/>
  <c r="E317"/>
  <c r="AG316"/>
  <c r="AE316"/>
  <c r="AC316"/>
  <c r="AA316"/>
  <c r="Y316"/>
  <c r="W316"/>
  <c r="U316"/>
  <c r="S316"/>
  <c r="Q316"/>
  <c r="O316"/>
  <c r="M316"/>
  <c r="K316"/>
  <c r="F316"/>
  <c r="E316"/>
  <c r="G316" s="1"/>
  <c r="AG313"/>
  <c r="AE313"/>
  <c r="AC313"/>
  <c r="AA313"/>
  <c r="Y313"/>
  <c r="W313"/>
  <c r="U313"/>
  <c r="S313"/>
  <c r="Q313"/>
  <c r="O313"/>
  <c r="M313"/>
  <c r="K313"/>
  <c r="F313"/>
  <c r="E313"/>
  <c r="H313" s="1"/>
  <c r="AG310"/>
  <c r="AE310"/>
  <c r="AC310"/>
  <c r="AA310"/>
  <c r="Y310"/>
  <c r="W310"/>
  <c r="U310"/>
  <c r="S310"/>
  <c r="Q310"/>
  <c r="O310"/>
  <c r="M310"/>
  <c r="K310"/>
  <c r="F310"/>
  <c r="E310"/>
  <c r="AG309"/>
  <c r="AE309"/>
  <c r="AC309"/>
  <c r="AA309"/>
  <c r="Y309"/>
  <c r="W309"/>
  <c r="U309"/>
  <c r="S309"/>
  <c r="Q309"/>
  <c r="O309"/>
  <c r="M309"/>
  <c r="K309"/>
  <c r="E309"/>
  <c r="H309" s="1"/>
  <c r="AG308"/>
  <c r="AE308"/>
  <c r="AC308"/>
  <c r="AA308"/>
  <c r="Y308"/>
  <c r="W308"/>
  <c r="U308"/>
  <c r="S308"/>
  <c r="Q308"/>
  <c r="O308"/>
  <c r="M308"/>
  <c r="K308"/>
  <c r="F308"/>
  <c r="E308"/>
  <c r="H308" s="1"/>
  <c r="AG307"/>
  <c r="AE307"/>
  <c r="AC307"/>
  <c r="AA307"/>
  <c r="Y307"/>
  <c r="W307"/>
  <c r="U307"/>
  <c r="S307"/>
  <c r="Q307"/>
  <c r="O307"/>
  <c r="M307"/>
  <c r="K307"/>
  <c r="F307"/>
  <c r="E307"/>
  <c r="H307" s="1"/>
  <c r="AG306"/>
  <c r="AE306"/>
  <c r="AC306"/>
  <c r="AA306"/>
  <c r="Y306"/>
  <c r="W306"/>
  <c r="U306"/>
  <c r="S306"/>
  <c r="Q306"/>
  <c r="O306"/>
  <c r="M306"/>
  <c r="K306"/>
  <c r="F306"/>
  <c r="E306"/>
  <c r="H306" s="1"/>
  <c r="AG305"/>
  <c r="AE305"/>
  <c r="AC305"/>
  <c r="AA305"/>
  <c r="Y305"/>
  <c r="W305"/>
  <c r="U305"/>
  <c r="S305"/>
  <c r="Q305"/>
  <c r="O305"/>
  <c r="M305"/>
  <c r="K305"/>
  <c r="E305"/>
  <c r="AG302"/>
  <c r="AE302"/>
  <c r="AC302"/>
  <c r="AA302"/>
  <c r="Y302"/>
  <c r="W302"/>
  <c r="U302"/>
  <c r="S302"/>
  <c r="Q302"/>
  <c r="O302"/>
  <c r="M302"/>
  <c r="K302"/>
  <c r="F302"/>
  <c r="E302"/>
  <c r="H302" s="1"/>
  <c r="AG301"/>
  <c r="AE301"/>
  <c r="AC301"/>
  <c r="AA301"/>
  <c r="Y301"/>
  <c r="W301"/>
  <c r="U301"/>
  <c r="S301"/>
  <c r="Q301"/>
  <c r="O301"/>
  <c r="M301"/>
  <c r="K301"/>
  <c r="E301"/>
  <c r="G301" s="1"/>
  <c r="AG300"/>
  <c r="AE300"/>
  <c r="AC300"/>
  <c r="AA300"/>
  <c r="Y300"/>
  <c r="W300"/>
  <c r="U300"/>
  <c r="S300"/>
  <c r="Q300"/>
  <c r="O300"/>
  <c r="M300"/>
  <c r="K300"/>
  <c r="F300"/>
  <c r="E300"/>
  <c r="H300" s="1"/>
  <c r="AG299"/>
  <c r="AE299"/>
  <c r="AC299"/>
  <c r="AA299"/>
  <c r="Y299"/>
  <c r="W299"/>
  <c r="U299"/>
  <c r="S299"/>
  <c r="Q299"/>
  <c r="O299"/>
  <c r="M299"/>
  <c r="K299"/>
  <c r="F299"/>
  <c r="E299"/>
  <c r="AG298"/>
  <c r="AE298"/>
  <c r="AC298"/>
  <c r="AA298"/>
  <c r="Y298"/>
  <c r="W298"/>
  <c r="U298"/>
  <c r="S298"/>
  <c r="Q298"/>
  <c r="O298"/>
  <c r="M298"/>
  <c r="K298"/>
  <c r="F298"/>
  <c r="E298"/>
  <c r="AG297"/>
  <c r="AE297"/>
  <c r="AC297"/>
  <c r="AA297"/>
  <c r="Y297"/>
  <c r="W297"/>
  <c r="U297"/>
  <c r="S297"/>
  <c r="Q297"/>
  <c r="O297"/>
  <c r="M297"/>
  <c r="K297"/>
  <c r="F297"/>
  <c r="E297"/>
  <c r="AG296"/>
  <c r="AE296"/>
  <c r="AC296"/>
  <c r="AA296"/>
  <c r="Y296"/>
  <c r="W296"/>
  <c r="U296"/>
  <c r="S296"/>
  <c r="Q296"/>
  <c r="O296"/>
  <c r="M296"/>
  <c r="K296"/>
  <c r="F296"/>
  <c r="E296"/>
  <c r="H296" s="1"/>
  <c r="AG295"/>
  <c r="AE295"/>
  <c r="AC295"/>
  <c r="AA295"/>
  <c r="Y295"/>
  <c r="W295"/>
  <c r="U295"/>
  <c r="S295"/>
  <c r="Q295"/>
  <c r="O295"/>
  <c r="M295"/>
  <c r="K295"/>
  <c r="E295"/>
  <c r="G295" s="1"/>
  <c r="AG294"/>
  <c r="AE294"/>
  <c r="AC294"/>
  <c r="AA294"/>
  <c r="Y294"/>
  <c r="W294"/>
  <c r="U294"/>
  <c r="S294"/>
  <c r="Q294"/>
  <c r="O294"/>
  <c r="M294"/>
  <c r="K294"/>
  <c r="F294"/>
  <c r="E294"/>
  <c r="H294" s="1"/>
  <c r="AG293"/>
  <c r="AE293"/>
  <c r="AC293"/>
  <c r="AA293"/>
  <c r="Y293"/>
  <c r="W293"/>
  <c r="U293"/>
  <c r="S293"/>
  <c r="Q293"/>
  <c r="O293"/>
  <c r="M293"/>
  <c r="K293"/>
  <c r="F293"/>
  <c r="E293"/>
  <c r="AG292"/>
  <c r="AE292"/>
  <c r="AC292"/>
  <c r="AA292"/>
  <c r="Y292"/>
  <c r="W292"/>
  <c r="U292"/>
  <c r="S292"/>
  <c r="Q292"/>
  <c r="O292"/>
  <c r="M292"/>
  <c r="K292"/>
  <c r="F292"/>
  <c r="E292"/>
  <c r="AG291"/>
  <c r="AE291"/>
  <c r="AC291"/>
  <c r="AA291"/>
  <c r="Y291"/>
  <c r="W291"/>
  <c r="U291"/>
  <c r="S291"/>
  <c r="Q291"/>
  <c r="O291"/>
  <c r="M291"/>
  <c r="K291"/>
  <c r="F291"/>
  <c r="E291"/>
  <c r="AG290"/>
  <c r="AE290"/>
  <c r="AC290"/>
  <c r="AA290"/>
  <c r="Y290"/>
  <c r="W290"/>
  <c r="U290"/>
  <c r="S290"/>
  <c r="Q290"/>
  <c r="O290"/>
  <c r="M290"/>
  <c r="K290"/>
  <c r="F290"/>
  <c r="E290"/>
  <c r="H290" s="1"/>
  <c r="AG289"/>
  <c r="AE289"/>
  <c r="AC289"/>
  <c r="AA289"/>
  <c r="Y289"/>
  <c r="W289"/>
  <c r="U289"/>
  <c r="S289"/>
  <c r="Q289"/>
  <c r="O289"/>
  <c r="M289"/>
  <c r="K289"/>
  <c r="F289"/>
  <c r="E289"/>
  <c r="AG288"/>
  <c r="AE288"/>
  <c r="AC288"/>
  <c r="AA288"/>
  <c r="Y288"/>
  <c r="W288"/>
  <c r="U288"/>
  <c r="S288"/>
  <c r="Q288"/>
  <c r="O288"/>
  <c r="M288"/>
  <c r="K288"/>
  <c r="F288"/>
  <c r="E288"/>
  <c r="H288" s="1"/>
  <c r="AG287"/>
  <c r="AE287"/>
  <c r="AC287"/>
  <c r="AA287"/>
  <c r="Y287"/>
  <c r="W287"/>
  <c r="U287"/>
  <c r="S287"/>
  <c r="Q287"/>
  <c r="O287"/>
  <c r="M287"/>
  <c r="K287"/>
  <c r="E287"/>
  <c r="G287" s="1"/>
  <c r="AG286"/>
  <c r="AE286"/>
  <c r="AC286"/>
  <c r="AA286"/>
  <c r="Y286"/>
  <c r="W286"/>
  <c r="U286"/>
  <c r="S286"/>
  <c r="Q286"/>
  <c r="O286"/>
  <c r="M286"/>
  <c r="K286"/>
  <c r="F286"/>
  <c r="E286"/>
  <c r="H286" s="1"/>
  <c r="AG285"/>
  <c r="AE285"/>
  <c r="AC285"/>
  <c r="AA285"/>
  <c r="Y285"/>
  <c r="W285"/>
  <c r="U285"/>
  <c r="S285"/>
  <c r="Q285"/>
  <c r="O285"/>
  <c r="M285"/>
  <c r="K285"/>
  <c r="F285"/>
  <c r="E285"/>
  <c r="AG284"/>
  <c r="AE284"/>
  <c r="AC284"/>
  <c r="AA284"/>
  <c r="Y284"/>
  <c r="W284"/>
  <c r="U284"/>
  <c r="S284"/>
  <c r="Q284"/>
  <c r="O284"/>
  <c r="M284"/>
  <c r="K284"/>
  <c r="F284"/>
  <c r="E284"/>
  <c r="H284" s="1"/>
  <c r="AG283"/>
  <c r="AE283"/>
  <c r="AC283"/>
  <c r="AA283"/>
  <c r="Y283"/>
  <c r="W283"/>
  <c r="U283"/>
  <c r="S283"/>
  <c r="Q283"/>
  <c r="O283"/>
  <c r="M283"/>
  <c r="K283"/>
  <c r="F283"/>
  <c r="E283"/>
  <c r="AG282"/>
  <c r="AE282"/>
  <c r="AC282"/>
  <c r="AA282"/>
  <c r="Y282"/>
  <c r="W282"/>
  <c r="U282"/>
  <c r="S282"/>
  <c r="Q282"/>
  <c r="O282"/>
  <c r="M282"/>
  <c r="K282"/>
  <c r="F282"/>
  <c r="E282"/>
  <c r="H282" s="1"/>
  <c r="AG281"/>
  <c r="AE281"/>
  <c r="AC281"/>
  <c r="AA281"/>
  <c r="Y281"/>
  <c r="W281"/>
  <c r="U281"/>
  <c r="S281"/>
  <c r="Q281"/>
  <c r="O281"/>
  <c r="M281"/>
  <c r="K281"/>
  <c r="F281"/>
  <c r="E281"/>
  <c r="AG280"/>
  <c r="AE280"/>
  <c r="AC280"/>
  <c r="AA280"/>
  <c r="Y280"/>
  <c r="W280"/>
  <c r="U280"/>
  <c r="S280"/>
  <c r="Q280"/>
  <c r="O280"/>
  <c r="M280"/>
  <c r="K280"/>
  <c r="F280"/>
  <c r="E280"/>
  <c r="H280" s="1"/>
  <c r="AG279"/>
  <c r="AE279"/>
  <c r="AC279"/>
  <c r="AA279"/>
  <c r="Y279"/>
  <c r="W279"/>
  <c r="U279"/>
  <c r="S279"/>
  <c r="Q279"/>
  <c r="O279"/>
  <c r="M279"/>
  <c r="K279"/>
  <c r="E279"/>
  <c r="G279" s="1"/>
  <c r="AG278"/>
  <c r="AE278"/>
  <c r="AC278"/>
  <c r="AA278"/>
  <c r="Y278"/>
  <c r="W278"/>
  <c r="U278"/>
  <c r="S278"/>
  <c r="Q278"/>
  <c r="O278"/>
  <c r="M278"/>
  <c r="K278"/>
  <c r="F278"/>
  <c r="E278"/>
  <c r="H278" s="1"/>
  <c r="AG277"/>
  <c r="AE277"/>
  <c r="AC277"/>
  <c r="AA277"/>
  <c r="Y277"/>
  <c r="W277"/>
  <c r="U277"/>
  <c r="S277"/>
  <c r="Q277"/>
  <c r="O277"/>
  <c r="M277"/>
  <c r="K277"/>
  <c r="F277"/>
  <c r="E277"/>
  <c r="AG276"/>
  <c r="AE276"/>
  <c r="AC276"/>
  <c r="AA276"/>
  <c r="Y276"/>
  <c r="W276"/>
  <c r="U276"/>
  <c r="S276"/>
  <c r="Q276"/>
  <c r="O276"/>
  <c r="M276"/>
  <c r="K276"/>
  <c r="F276"/>
  <c r="E276"/>
  <c r="H276" s="1"/>
  <c r="AG275"/>
  <c r="AE275"/>
  <c r="AC275"/>
  <c r="AA275"/>
  <c r="Y275"/>
  <c r="W275"/>
  <c r="U275"/>
  <c r="S275"/>
  <c r="Q275"/>
  <c r="O275"/>
  <c r="M275"/>
  <c r="K275"/>
  <c r="E275"/>
  <c r="G275" s="1"/>
  <c r="AG274"/>
  <c r="AE274"/>
  <c r="AC274"/>
  <c r="AA274"/>
  <c r="Y274"/>
  <c r="W274"/>
  <c r="U274"/>
  <c r="S274"/>
  <c r="Q274"/>
  <c r="O274"/>
  <c r="M274"/>
  <c r="K274"/>
  <c r="F274"/>
  <c r="E274"/>
  <c r="H274" s="1"/>
  <c r="AG273"/>
  <c r="AE273"/>
  <c r="AC273"/>
  <c r="AA273"/>
  <c r="Y273"/>
  <c r="W273"/>
  <c r="U273"/>
  <c r="S273"/>
  <c r="Q273"/>
  <c r="O273"/>
  <c r="M273"/>
  <c r="K273"/>
  <c r="F273"/>
  <c r="E273"/>
  <c r="AG272"/>
  <c r="AE272"/>
  <c r="AC272"/>
  <c r="AA272"/>
  <c r="Y272"/>
  <c r="W272"/>
  <c r="U272"/>
  <c r="S272"/>
  <c r="Q272"/>
  <c r="O272"/>
  <c r="M272"/>
  <c r="K272"/>
  <c r="F272"/>
  <c r="E272"/>
  <c r="H272" s="1"/>
  <c r="AG271"/>
  <c r="AE271"/>
  <c r="AC271"/>
  <c r="AA271"/>
  <c r="Y271"/>
  <c r="W271"/>
  <c r="U271"/>
  <c r="S271"/>
  <c r="Q271"/>
  <c r="O271"/>
  <c r="M271"/>
  <c r="K271"/>
  <c r="E271"/>
  <c r="H271" s="1"/>
  <c r="AG270"/>
  <c r="AE270"/>
  <c r="AC270"/>
  <c r="AA270"/>
  <c r="Y270"/>
  <c r="W270"/>
  <c r="U270"/>
  <c r="S270"/>
  <c r="Q270"/>
  <c r="O270"/>
  <c r="M270"/>
  <c r="K270"/>
  <c r="F270"/>
  <c r="E270"/>
  <c r="H270" s="1"/>
  <c r="AG269"/>
  <c r="AE269"/>
  <c r="AC269"/>
  <c r="AA269"/>
  <c r="Y269"/>
  <c r="W269"/>
  <c r="U269"/>
  <c r="S269"/>
  <c r="Q269"/>
  <c r="O269"/>
  <c r="M269"/>
  <c r="K269"/>
  <c r="E269"/>
  <c r="G269" s="1"/>
  <c r="AG268"/>
  <c r="AE268"/>
  <c r="AC268"/>
  <c r="AA268"/>
  <c r="Y268"/>
  <c r="W268"/>
  <c r="U268"/>
  <c r="S268"/>
  <c r="Q268"/>
  <c r="O268"/>
  <c r="M268"/>
  <c r="K268"/>
  <c r="F268"/>
  <c r="E268"/>
  <c r="H268" s="1"/>
  <c r="AG265"/>
  <c r="AE265"/>
  <c r="AC265"/>
  <c r="AA265"/>
  <c r="Y265"/>
  <c r="W265"/>
  <c r="U265"/>
  <c r="S265"/>
  <c r="Q265"/>
  <c r="O265"/>
  <c r="M265"/>
  <c r="K265"/>
  <c r="F265"/>
  <c r="E265"/>
  <c r="AG264"/>
  <c r="AE264"/>
  <c r="AC264"/>
  <c r="AA264"/>
  <c r="Y264"/>
  <c r="W264"/>
  <c r="U264"/>
  <c r="S264"/>
  <c r="Q264"/>
  <c r="O264"/>
  <c r="M264"/>
  <c r="K264"/>
  <c r="F264"/>
  <c r="E264"/>
  <c r="AG261"/>
  <c r="AE261"/>
  <c r="AC261"/>
  <c r="AA261"/>
  <c r="Y261"/>
  <c r="W261"/>
  <c r="U261"/>
  <c r="S261"/>
  <c r="Q261"/>
  <c r="O261"/>
  <c r="M261"/>
  <c r="K261"/>
  <c r="F261"/>
  <c r="E261"/>
  <c r="AG260"/>
  <c r="AE260"/>
  <c r="AC260"/>
  <c r="AA260"/>
  <c r="Y260"/>
  <c r="W260"/>
  <c r="U260"/>
  <c r="S260"/>
  <c r="Q260"/>
  <c r="O260"/>
  <c r="M260"/>
  <c r="K260"/>
  <c r="F260"/>
  <c r="E260"/>
  <c r="H260" s="1"/>
  <c r="AG259"/>
  <c r="AE259"/>
  <c r="AC259"/>
  <c r="AA259"/>
  <c r="Y259"/>
  <c r="W259"/>
  <c r="U259"/>
  <c r="S259"/>
  <c r="Q259"/>
  <c r="O259"/>
  <c r="M259"/>
  <c r="K259"/>
  <c r="F259"/>
  <c r="E259"/>
  <c r="G259" s="1"/>
  <c r="AG258"/>
  <c r="AE258"/>
  <c r="AC258"/>
  <c r="AA258"/>
  <c r="Y258"/>
  <c r="W258"/>
  <c r="U258"/>
  <c r="S258"/>
  <c r="Q258"/>
  <c r="O258"/>
  <c r="M258"/>
  <c r="K258"/>
  <c r="F258"/>
  <c r="E258"/>
  <c r="G258" s="1"/>
  <c r="AG257"/>
  <c r="AE257"/>
  <c r="AC257"/>
  <c r="AA257"/>
  <c r="Y257"/>
  <c r="W257"/>
  <c r="U257"/>
  <c r="S257"/>
  <c r="Q257"/>
  <c r="O257"/>
  <c r="M257"/>
  <c r="K257"/>
  <c r="F257"/>
  <c r="E257"/>
  <c r="G257" s="1"/>
  <c r="AG254"/>
  <c r="AE254"/>
  <c r="AC254"/>
  <c r="AA254"/>
  <c r="Y254"/>
  <c r="W254"/>
  <c r="U254"/>
  <c r="S254"/>
  <c r="Q254"/>
  <c r="O254"/>
  <c r="M254"/>
  <c r="K254"/>
  <c r="F254"/>
  <c r="E254"/>
  <c r="H254" s="1"/>
  <c r="AG253"/>
  <c r="AE253"/>
  <c r="AC253"/>
  <c r="AA253"/>
  <c r="Y253"/>
  <c r="W253"/>
  <c r="U253"/>
  <c r="S253"/>
  <c r="Q253"/>
  <c r="O253"/>
  <c r="M253"/>
  <c r="K253"/>
  <c r="F253"/>
  <c r="E253"/>
  <c r="AG252"/>
  <c r="AE252"/>
  <c r="AC252"/>
  <c r="AA252"/>
  <c r="Y252"/>
  <c r="W252"/>
  <c r="U252"/>
  <c r="S252"/>
  <c r="Q252"/>
  <c r="O252"/>
  <c r="M252"/>
  <c r="K252"/>
  <c r="F252"/>
  <c r="E252"/>
  <c r="H252" s="1"/>
  <c r="AG251"/>
  <c r="AE251"/>
  <c r="AC251"/>
  <c r="AA251"/>
  <c r="Y251"/>
  <c r="W251"/>
  <c r="U251"/>
  <c r="S251"/>
  <c r="Q251"/>
  <c r="O251"/>
  <c r="M251"/>
  <c r="K251"/>
  <c r="E251"/>
  <c r="G251" s="1"/>
  <c r="AG250"/>
  <c r="AE250"/>
  <c r="AC250"/>
  <c r="AA250"/>
  <c r="Y250"/>
  <c r="W250"/>
  <c r="U250"/>
  <c r="S250"/>
  <c r="Q250"/>
  <c r="O250"/>
  <c r="M250"/>
  <c r="K250"/>
  <c r="F250"/>
  <c r="E250"/>
  <c r="H250" s="1"/>
  <c r="AG247"/>
  <c r="AE247"/>
  <c r="AC247"/>
  <c r="AA247"/>
  <c r="Y247"/>
  <c r="W247"/>
  <c r="U247"/>
  <c r="S247"/>
  <c r="Q247"/>
  <c r="O247"/>
  <c r="M247"/>
  <c r="K247"/>
  <c r="F247"/>
  <c r="E247"/>
  <c r="G247" s="1"/>
  <c r="AG246"/>
  <c r="AE246"/>
  <c r="AC246"/>
  <c r="AA246"/>
  <c r="Y246"/>
  <c r="W246"/>
  <c r="U246"/>
  <c r="S246"/>
  <c r="Q246"/>
  <c r="O246"/>
  <c r="M246"/>
  <c r="K246"/>
  <c r="E246"/>
  <c r="H246" s="1"/>
  <c r="AG245"/>
  <c r="AE245"/>
  <c r="AC245"/>
  <c r="AA245"/>
  <c r="Y245"/>
  <c r="W245"/>
  <c r="U245"/>
  <c r="S245"/>
  <c r="Q245"/>
  <c r="O245"/>
  <c r="M245"/>
  <c r="K245"/>
  <c r="F245"/>
  <c r="E245"/>
  <c r="G245" s="1"/>
  <c r="AG242"/>
  <c r="AE242"/>
  <c r="AC242"/>
  <c r="AA242"/>
  <c r="Y242"/>
  <c r="W242"/>
  <c r="U242"/>
  <c r="S242"/>
  <c r="Q242"/>
  <c r="O242"/>
  <c r="M242"/>
  <c r="K242"/>
  <c r="F242"/>
  <c r="E242"/>
  <c r="G242" s="1"/>
  <c r="AF239"/>
  <c r="AD239"/>
  <c r="AB239"/>
  <c r="Z239"/>
  <c r="X239"/>
  <c r="V239"/>
  <c r="T239"/>
  <c r="R239"/>
  <c r="P239"/>
  <c r="N239"/>
  <c r="L239"/>
  <c r="J239"/>
  <c r="AG235"/>
  <c r="AE235"/>
  <c r="AC235"/>
  <c r="AA235"/>
  <c r="Y235"/>
  <c r="W235"/>
  <c r="U235"/>
  <c r="S235"/>
  <c r="Q235"/>
  <c r="O235"/>
  <c r="M235"/>
  <c r="K235"/>
  <c r="F235"/>
  <c r="E235"/>
  <c r="G235" s="1"/>
  <c r="AG234"/>
  <c r="AE234"/>
  <c r="AC234"/>
  <c r="AA234"/>
  <c r="Y234"/>
  <c r="W234"/>
  <c r="U234"/>
  <c r="S234"/>
  <c r="Q234"/>
  <c r="O234"/>
  <c r="M234"/>
  <c r="K234"/>
  <c r="F234"/>
  <c r="E234"/>
  <c r="H234" s="1"/>
  <c r="AG233"/>
  <c r="AE233"/>
  <c r="AC233"/>
  <c r="AA233"/>
  <c r="Y233"/>
  <c r="W233"/>
  <c r="U233"/>
  <c r="S233"/>
  <c r="Q233"/>
  <c r="O233"/>
  <c r="M233"/>
  <c r="K233"/>
  <c r="E233"/>
  <c r="H233" s="1"/>
  <c r="AG230"/>
  <c r="AE230"/>
  <c r="AC230"/>
  <c r="AA230"/>
  <c r="Y230"/>
  <c r="W230"/>
  <c r="U230"/>
  <c r="S230"/>
  <c r="Q230"/>
  <c r="O230"/>
  <c r="M230"/>
  <c r="K230"/>
  <c r="F230"/>
  <c r="E230"/>
  <c r="H230" s="1"/>
  <c r="AG226"/>
  <c r="AE226"/>
  <c r="AC226"/>
  <c r="AA226"/>
  <c r="Y226"/>
  <c r="W226"/>
  <c r="U226"/>
  <c r="S226"/>
  <c r="Q226"/>
  <c r="O226"/>
  <c r="M226"/>
  <c r="K226"/>
  <c r="F226"/>
  <c r="E226"/>
  <c r="H226" s="1"/>
  <c r="AG225"/>
  <c r="AE225"/>
  <c r="AC225"/>
  <c r="AA225"/>
  <c r="Y225"/>
  <c r="W225"/>
  <c r="U225"/>
  <c r="S225"/>
  <c r="Q225"/>
  <c r="O225"/>
  <c r="M225"/>
  <c r="K225"/>
  <c r="F225"/>
  <c r="E225"/>
  <c r="AG222"/>
  <c r="AE222"/>
  <c r="AC222"/>
  <c r="AA222"/>
  <c r="Y222"/>
  <c r="W222"/>
  <c r="U222"/>
  <c r="S222"/>
  <c r="Q222"/>
  <c r="O222"/>
  <c r="M222"/>
  <c r="K222"/>
  <c r="F222"/>
  <c r="E222"/>
  <c r="H222" s="1"/>
  <c r="AG221"/>
  <c r="AE221"/>
  <c r="AC221"/>
  <c r="AA221"/>
  <c r="Y221"/>
  <c r="W221"/>
  <c r="U221"/>
  <c r="S221"/>
  <c r="Q221"/>
  <c r="O221"/>
  <c r="M221"/>
  <c r="K221"/>
  <c r="F221"/>
  <c r="E221"/>
  <c r="G221" s="1"/>
  <c r="AG220"/>
  <c r="AE220"/>
  <c r="AC220"/>
  <c r="AA220"/>
  <c r="Y220"/>
  <c r="W220"/>
  <c r="U220"/>
  <c r="S220"/>
  <c r="Q220"/>
  <c r="O220"/>
  <c r="M220"/>
  <c r="K220"/>
  <c r="E220"/>
  <c r="H220" s="1"/>
  <c r="AG217"/>
  <c r="AE217"/>
  <c r="AC217"/>
  <c r="AA217"/>
  <c r="Y217"/>
  <c r="W217"/>
  <c r="U217"/>
  <c r="S217"/>
  <c r="Q217"/>
  <c r="O217"/>
  <c r="M217"/>
  <c r="K217"/>
  <c r="F217"/>
  <c r="E217"/>
  <c r="G217" s="1"/>
  <c r="AG216"/>
  <c r="AE216"/>
  <c r="AC216"/>
  <c r="AA216"/>
  <c r="Y216"/>
  <c r="W216"/>
  <c r="U216"/>
  <c r="S216"/>
  <c r="Q216"/>
  <c r="O216"/>
  <c r="M216"/>
  <c r="K216"/>
  <c r="F216"/>
  <c r="E216"/>
  <c r="H216" s="1"/>
  <c r="AG215"/>
  <c r="AE215"/>
  <c r="AC215"/>
  <c r="AA215"/>
  <c r="Y215"/>
  <c r="W215"/>
  <c r="U215"/>
  <c r="S215"/>
  <c r="Q215"/>
  <c r="O215"/>
  <c r="M215"/>
  <c r="K215"/>
  <c r="F215"/>
  <c r="E215"/>
  <c r="AG214"/>
  <c r="AE214"/>
  <c r="AC214"/>
  <c r="AA214"/>
  <c r="Y214"/>
  <c r="W214"/>
  <c r="U214"/>
  <c r="S214"/>
  <c r="Q214"/>
  <c r="O214"/>
  <c r="M214"/>
  <c r="K214"/>
  <c r="E214"/>
  <c r="H214" s="1"/>
  <c r="AG213"/>
  <c r="AE213"/>
  <c r="AC213"/>
  <c r="AA213"/>
  <c r="Y213"/>
  <c r="W213"/>
  <c r="U213"/>
  <c r="S213"/>
  <c r="Q213"/>
  <c r="O213"/>
  <c r="M213"/>
  <c r="K213"/>
  <c r="F213"/>
  <c r="E213"/>
  <c r="G213" s="1"/>
  <c r="AG212"/>
  <c r="AE212"/>
  <c r="AC212"/>
  <c r="AA212"/>
  <c r="Y212"/>
  <c r="W212"/>
  <c r="U212"/>
  <c r="S212"/>
  <c r="Q212"/>
  <c r="O212"/>
  <c r="M212"/>
  <c r="K212"/>
  <c r="F212"/>
  <c r="E212"/>
  <c r="H212" s="1"/>
  <c r="AG208"/>
  <c r="AE208"/>
  <c r="AC208"/>
  <c r="AA208"/>
  <c r="Y208"/>
  <c r="W208"/>
  <c r="U208"/>
  <c r="S208"/>
  <c r="Q208"/>
  <c r="O208"/>
  <c r="M208"/>
  <c r="K208"/>
  <c r="F208"/>
  <c r="E208"/>
  <c r="G208" s="1"/>
  <c r="AG207"/>
  <c r="AE207"/>
  <c r="AC207"/>
  <c r="AA207"/>
  <c r="Y207"/>
  <c r="W207"/>
  <c r="U207"/>
  <c r="S207"/>
  <c r="Q207"/>
  <c r="O207"/>
  <c r="M207"/>
  <c r="K207"/>
  <c r="F207"/>
  <c r="E207"/>
  <c r="AG206"/>
  <c r="AE206"/>
  <c r="AC206"/>
  <c r="AA206"/>
  <c r="Y206"/>
  <c r="W206"/>
  <c r="U206"/>
  <c r="S206"/>
  <c r="Q206"/>
  <c r="O206"/>
  <c r="M206"/>
  <c r="K206"/>
  <c r="F206"/>
  <c r="E206"/>
  <c r="AG205"/>
  <c r="AE205"/>
  <c r="AC205"/>
  <c r="AA205"/>
  <c r="Y205"/>
  <c r="W205"/>
  <c r="U205"/>
  <c r="S205"/>
  <c r="Q205"/>
  <c r="O205"/>
  <c r="M205"/>
  <c r="K205"/>
  <c r="F205"/>
  <c r="E205"/>
  <c r="H205" s="1"/>
  <c r="AG204"/>
  <c r="AE204"/>
  <c r="AC204"/>
  <c r="AA204"/>
  <c r="Y204"/>
  <c r="W204"/>
  <c r="U204"/>
  <c r="S204"/>
  <c r="Q204"/>
  <c r="O204"/>
  <c r="M204"/>
  <c r="K204"/>
  <c r="F204"/>
  <c r="E204"/>
  <c r="G204" s="1"/>
  <c r="AG203"/>
  <c r="AE203"/>
  <c r="AC203"/>
  <c r="AA203"/>
  <c r="Y203"/>
  <c r="W203"/>
  <c r="U203"/>
  <c r="S203"/>
  <c r="Q203"/>
  <c r="O203"/>
  <c r="M203"/>
  <c r="K203"/>
  <c r="F203"/>
  <c r="E203"/>
  <c r="H203" s="1"/>
  <c r="AG202"/>
  <c r="AE202"/>
  <c r="AC202"/>
  <c r="AA202"/>
  <c r="Y202"/>
  <c r="W202"/>
  <c r="U202"/>
  <c r="S202"/>
  <c r="Q202"/>
  <c r="O202"/>
  <c r="M202"/>
  <c r="K202"/>
  <c r="F202"/>
  <c r="E202"/>
  <c r="G202" s="1"/>
  <c r="AG201"/>
  <c r="AE201"/>
  <c r="AC201"/>
  <c r="AA201"/>
  <c r="Y201"/>
  <c r="W201"/>
  <c r="U201"/>
  <c r="S201"/>
  <c r="Q201"/>
  <c r="O201"/>
  <c r="M201"/>
  <c r="K201"/>
  <c r="F201"/>
  <c r="E201"/>
  <c r="H201" s="1"/>
  <c r="AG200"/>
  <c r="AE200"/>
  <c r="AC200"/>
  <c r="AA200"/>
  <c r="Y200"/>
  <c r="W200"/>
  <c r="U200"/>
  <c r="S200"/>
  <c r="Q200"/>
  <c r="O200"/>
  <c r="M200"/>
  <c r="K200"/>
  <c r="E200"/>
  <c r="G200" s="1"/>
  <c r="AG199"/>
  <c r="AE199"/>
  <c r="AC199"/>
  <c r="AA199"/>
  <c r="Y199"/>
  <c r="W199"/>
  <c r="U199"/>
  <c r="S199"/>
  <c r="Q199"/>
  <c r="O199"/>
  <c r="M199"/>
  <c r="K199"/>
  <c r="E199"/>
  <c r="H199" s="1"/>
  <c r="AG198"/>
  <c r="AE198"/>
  <c r="AC198"/>
  <c r="AA198"/>
  <c r="Y198"/>
  <c r="W198"/>
  <c r="U198"/>
  <c r="S198"/>
  <c r="Q198"/>
  <c r="O198"/>
  <c r="M198"/>
  <c r="K198"/>
  <c r="F198"/>
  <c r="E198"/>
  <c r="G198" s="1"/>
  <c r="AG197"/>
  <c r="AE197"/>
  <c r="AC197"/>
  <c r="AA197"/>
  <c r="Y197"/>
  <c r="W197"/>
  <c r="U197"/>
  <c r="S197"/>
  <c r="Q197"/>
  <c r="O197"/>
  <c r="M197"/>
  <c r="K197"/>
  <c r="F197"/>
  <c r="E197"/>
  <c r="H197" s="1"/>
  <c r="AG196"/>
  <c r="AE196"/>
  <c r="AC196"/>
  <c r="AA196"/>
  <c r="Y196"/>
  <c r="W196"/>
  <c r="U196"/>
  <c r="S196"/>
  <c r="Q196"/>
  <c r="O196"/>
  <c r="M196"/>
  <c r="K196"/>
  <c r="F196"/>
  <c r="E196"/>
  <c r="AG193"/>
  <c r="AE193"/>
  <c r="AC193"/>
  <c r="AA193"/>
  <c r="Y193"/>
  <c r="W193"/>
  <c r="U193"/>
  <c r="S193"/>
  <c r="Q193"/>
  <c r="O193"/>
  <c r="M193"/>
  <c r="K193"/>
  <c r="F193"/>
  <c r="E193"/>
  <c r="H193" s="1"/>
  <c r="AG192"/>
  <c r="AE192"/>
  <c r="AC192"/>
  <c r="AA192"/>
  <c r="Y192"/>
  <c r="W192"/>
  <c r="U192"/>
  <c r="S192"/>
  <c r="Q192"/>
  <c r="O192"/>
  <c r="M192"/>
  <c r="K192"/>
  <c r="E192"/>
  <c r="G192" s="1"/>
  <c r="AG191"/>
  <c r="AE191"/>
  <c r="AC191"/>
  <c r="AA191"/>
  <c r="Y191"/>
  <c r="W191"/>
  <c r="U191"/>
  <c r="S191"/>
  <c r="Q191"/>
  <c r="O191"/>
  <c r="M191"/>
  <c r="K191"/>
  <c r="F191"/>
  <c r="E191"/>
  <c r="H191" s="1"/>
  <c r="AG190"/>
  <c r="AE190"/>
  <c r="AC190"/>
  <c r="AA190"/>
  <c r="Y190"/>
  <c r="W190"/>
  <c r="U190"/>
  <c r="S190"/>
  <c r="Q190"/>
  <c r="O190"/>
  <c r="M190"/>
  <c r="K190"/>
  <c r="E190"/>
  <c r="G190" s="1"/>
  <c r="AG189"/>
  <c r="AE189"/>
  <c r="AC189"/>
  <c r="AA189"/>
  <c r="Y189"/>
  <c r="W189"/>
  <c r="U189"/>
  <c r="S189"/>
  <c r="Q189"/>
  <c r="O189"/>
  <c r="M189"/>
  <c r="K189"/>
  <c r="F189"/>
  <c r="E189"/>
  <c r="H189" s="1"/>
  <c r="AG188"/>
  <c r="AE188"/>
  <c r="AC188"/>
  <c r="AA188"/>
  <c r="Y188"/>
  <c r="W188"/>
  <c r="U188"/>
  <c r="S188"/>
  <c r="Q188"/>
  <c r="O188"/>
  <c r="M188"/>
  <c r="K188"/>
  <c r="F188"/>
  <c r="E188"/>
  <c r="AG187"/>
  <c r="AE187"/>
  <c r="AC187"/>
  <c r="AA187"/>
  <c r="Y187"/>
  <c r="W187"/>
  <c r="U187"/>
  <c r="S187"/>
  <c r="Q187"/>
  <c r="O187"/>
  <c r="M187"/>
  <c r="K187"/>
  <c r="F187"/>
  <c r="E187"/>
  <c r="H187" s="1"/>
  <c r="AG186"/>
  <c r="AE186"/>
  <c r="AC186"/>
  <c r="AA186"/>
  <c r="Y186"/>
  <c r="W186"/>
  <c r="U186"/>
  <c r="S186"/>
  <c r="Q186"/>
  <c r="O186"/>
  <c r="M186"/>
  <c r="K186"/>
  <c r="E186"/>
  <c r="G186" s="1"/>
  <c r="AG183"/>
  <c r="AE183"/>
  <c r="AC183"/>
  <c r="AA183"/>
  <c r="Y183"/>
  <c r="W183"/>
  <c r="U183"/>
  <c r="S183"/>
  <c r="Q183"/>
  <c r="O183"/>
  <c r="M183"/>
  <c r="K183"/>
  <c r="F183"/>
  <c r="E183"/>
  <c r="H183" s="1"/>
  <c r="AG180"/>
  <c r="AE180"/>
  <c r="AC180"/>
  <c r="AA180"/>
  <c r="Y180"/>
  <c r="W180"/>
  <c r="U180"/>
  <c r="S180"/>
  <c r="Q180"/>
  <c r="O180"/>
  <c r="M180"/>
  <c r="K180"/>
  <c r="F180"/>
  <c r="E180"/>
  <c r="G180" s="1"/>
  <c r="AG177"/>
  <c r="AE177"/>
  <c r="AC177"/>
  <c r="AA177"/>
  <c r="Y177"/>
  <c r="W177"/>
  <c r="U177"/>
  <c r="S177"/>
  <c r="Q177"/>
  <c r="O177"/>
  <c r="M177"/>
  <c r="K177"/>
  <c r="F177"/>
  <c r="E177"/>
  <c r="H177" s="1"/>
  <c r="AG176"/>
  <c r="AE176"/>
  <c r="AC176"/>
  <c r="AA176"/>
  <c r="Y176"/>
  <c r="W176"/>
  <c r="U176"/>
  <c r="S176"/>
  <c r="Q176"/>
  <c r="O176"/>
  <c r="M176"/>
  <c r="K176"/>
  <c r="F176"/>
  <c r="E176"/>
  <c r="G176" s="1"/>
  <c r="AG174"/>
  <c r="AE174"/>
  <c r="AC174"/>
  <c r="AA174"/>
  <c r="Y174"/>
  <c r="W174"/>
  <c r="U174"/>
  <c r="S174"/>
  <c r="Q174"/>
  <c r="O174"/>
  <c r="M174"/>
  <c r="K174"/>
  <c r="F174"/>
  <c r="E174"/>
  <c r="H174" s="1"/>
  <c r="AG173"/>
  <c r="AE173"/>
  <c r="AC173"/>
  <c r="AA173"/>
  <c r="Y173"/>
  <c r="W173"/>
  <c r="U173"/>
  <c r="S173"/>
  <c r="Q173"/>
  <c r="O173"/>
  <c r="M173"/>
  <c r="K173"/>
  <c r="E173"/>
  <c r="G173" s="1"/>
  <c r="AG172"/>
  <c r="AE172"/>
  <c r="AC172"/>
  <c r="AA172"/>
  <c r="Y172"/>
  <c r="W172"/>
  <c r="U172"/>
  <c r="S172"/>
  <c r="Q172"/>
  <c r="O172"/>
  <c r="M172"/>
  <c r="K172"/>
  <c r="F172"/>
  <c r="E172"/>
  <c r="H172" s="1"/>
  <c r="AG171"/>
  <c r="AE171"/>
  <c r="AC171"/>
  <c r="AA171"/>
  <c r="Y171"/>
  <c r="W171"/>
  <c r="U171"/>
  <c r="S171"/>
  <c r="Q171"/>
  <c r="O171"/>
  <c r="M171"/>
  <c r="K171"/>
  <c r="F171"/>
  <c r="E171"/>
  <c r="AG170"/>
  <c r="AE170"/>
  <c r="AC170"/>
  <c r="AA170"/>
  <c r="Y170"/>
  <c r="W170"/>
  <c r="U170"/>
  <c r="S170"/>
  <c r="Q170"/>
  <c r="O170"/>
  <c r="M170"/>
  <c r="K170"/>
  <c r="F170"/>
  <c r="E170"/>
  <c r="H170" s="1"/>
  <c r="AG169"/>
  <c r="AE169"/>
  <c r="AC169"/>
  <c r="AA169"/>
  <c r="Y169"/>
  <c r="W169"/>
  <c r="U169"/>
  <c r="S169"/>
  <c r="Q169"/>
  <c r="O169"/>
  <c r="M169"/>
  <c r="K169"/>
  <c r="E169"/>
  <c r="G169" s="1"/>
  <c r="AG168"/>
  <c r="AE168"/>
  <c r="AC168"/>
  <c r="AA168"/>
  <c r="Y168"/>
  <c r="W168"/>
  <c r="U168"/>
  <c r="S168"/>
  <c r="Q168"/>
  <c r="O168"/>
  <c r="M168"/>
  <c r="K168"/>
  <c r="F168"/>
  <c r="E168"/>
  <c r="H168" s="1"/>
  <c r="AG167"/>
  <c r="AE167"/>
  <c r="AC167"/>
  <c r="AA167"/>
  <c r="Y167"/>
  <c r="W167"/>
  <c r="U167"/>
  <c r="S167"/>
  <c r="Q167"/>
  <c r="O167"/>
  <c r="M167"/>
  <c r="K167"/>
  <c r="E167"/>
  <c r="G167" s="1"/>
  <c r="AG166"/>
  <c r="AE166"/>
  <c r="AC166"/>
  <c r="AA166"/>
  <c r="Y166"/>
  <c r="W166"/>
  <c r="U166"/>
  <c r="S166"/>
  <c r="Q166"/>
  <c r="O166"/>
  <c r="M166"/>
  <c r="K166"/>
  <c r="F166"/>
  <c r="E166"/>
  <c r="H166" s="1"/>
  <c r="AG165"/>
  <c r="AE165"/>
  <c r="AC165"/>
  <c r="AA165"/>
  <c r="Y165"/>
  <c r="W165"/>
  <c r="U165"/>
  <c r="S165"/>
  <c r="Q165"/>
  <c r="O165"/>
  <c r="M165"/>
  <c r="K165"/>
  <c r="E165"/>
  <c r="AG163"/>
  <c r="AE163"/>
  <c r="AC163"/>
  <c r="AA163"/>
  <c r="Y163"/>
  <c r="W163"/>
  <c r="U163"/>
  <c r="S163"/>
  <c r="Q163"/>
  <c r="O163"/>
  <c r="M163"/>
  <c r="K163"/>
  <c r="F163"/>
  <c r="E163"/>
  <c r="H163" s="1"/>
  <c r="AG162"/>
  <c r="AE162"/>
  <c r="AC162"/>
  <c r="AA162"/>
  <c r="Y162"/>
  <c r="W162"/>
  <c r="U162"/>
  <c r="S162"/>
  <c r="Q162"/>
  <c r="O162"/>
  <c r="M162"/>
  <c r="K162"/>
  <c r="F162"/>
  <c r="E162"/>
  <c r="G162" s="1"/>
  <c r="AG161"/>
  <c r="AE161"/>
  <c r="AC161"/>
  <c r="AA161"/>
  <c r="Y161"/>
  <c r="W161"/>
  <c r="U161"/>
  <c r="S161"/>
  <c r="Q161"/>
  <c r="O161"/>
  <c r="M161"/>
  <c r="K161"/>
  <c r="E161"/>
  <c r="H161" s="1"/>
  <c r="AG159"/>
  <c r="AE159"/>
  <c r="AC159"/>
  <c r="AA159"/>
  <c r="Y159"/>
  <c r="W159"/>
  <c r="U159"/>
  <c r="S159"/>
  <c r="Q159"/>
  <c r="O159"/>
  <c r="M159"/>
  <c r="K159"/>
  <c r="F159"/>
  <c r="E159"/>
  <c r="H159" s="1"/>
  <c r="AG158"/>
  <c r="AE158"/>
  <c r="AC158"/>
  <c r="AA158"/>
  <c r="Y158"/>
  <c r="W158"/>
  <c r="U158"/>
  <c r="S158"/>
  <c r="Q158"/>
  <c r="O158"/>
  <c r="M158"/>
  <c r="K158"/>
  <c r="F158"/>
  <c r="E158"/>
  <c r="AG157"/>
  <c r="AE157"/>
  <c r="AC157"/>
  <c r="AA157"/>
  <c r="Y157"/>
  <c r="W157"/>
  <c r="U157"/>
  <c r="S157"/>
  <c r="Q157"/>
  <c r="O157"/>
  <c r="M157"/>
  <c r="K157"/>
  <c r="F157"/>
  <c r="E157"/>
  <c r="H157" s="1"/>
  <c r="AG156"/>
  <c r="AE156"/>
  <c r="AC156"/>
  <c r="AA156"/>
  <c r="Y156"/>
  <c r="W156"/>
  <c r="U156"/>
  <c r="S156"/>
  <c r="Q156"/>
  <c r="O156"/>
  <c r="M156"/>
  <c r="K156"/>
  <c r="E156"/>
  <c r="G156" s="1"/>
  <c r="AG155"/>
  <c r="AE155"/>
  <c r="AC155"/>
  <c r="AA155"/>
  <c r="Y155"/>
  <c r="W155"/>
  <c r="U155"/>
  <c r="S155"/>
  <c r="Q155"/>
  <c r="O155"/>
  <c r="M155"/>
  <c r="K155"/>
  <c r="F155"/>
  <c r="E155"/>
  <c r="AG154"/>
  <c r="AE154"/>
  <c r="AC154"/>
  <c r="AA154"/>
  <c r="Y154"/>
  <c r="W154"/>
  <c r="U154"/>
  <c r="S154"/>
  <c r="Q154"/>
  <c r="O154"/>
  <c r="M154"/>
  <c r="K154"/>
  <c r="F154"/>
  <c r="E154"/>
  <c r="H154" s="1"/>
  <c r="AG153"/>
  <c r="AE153"/>
  <c r="AC153"/>
  <c r="AA153"/>
  <c r="Y153"/>
  <c r="W153"/>
  <c r="U153"/>
  <c r="S153"/>
  <c r="Q153"/>
  <c r="O153"/>
  <c r="M153"/>
  <c r="K153"/>
  <c r="E153"/>
  <c r="G153" s="1"/>
  <c r="AG152"/>
  <c r="AE152"/>
  <c r="AC152"/>
  <c r="AA152"/>
  <c r="Y152"/>
  <c r="W152"/>
  <c r="U152"/>
  <c r="S152"/>
  <c r="Q152"/>
  <c r="O152"/>
  <c r="M152"/>
  <c r="K152"/>
  <c r="F152"/>
  <c r="E152"/>
  <c r="H152" s="1"/>
  <c r="AG151"/>
  <c r="AE151"/>
  <c r="AC151"/>
  <c r="AA151"/>
  <c r="Y151"/>
  <c r="W151"/>
  <c r="U151"/>
  <c r="S151"/>
  <c r="Q151"/>
  <c r="O151"/>
  <c r="M151"/>
  <c r="K151"/>
  <c r="F151"/>
  <c r="E151"/>
  <c r="AG147"/>
  <c r="AE147"/>
  <c r="AC147"/>
  <c r="AA147"/>
  <c r="Y147"/>
  <c r="W147"/>
  <c r="U147"/>
  <c r="S147"/>
  <c r="Q147"/>
  <c r="O147"/>
  <c r="M147"/>
  <c r="K147"/>
  <c r="F147"/>
  <c r="E147"/>
  <c r="H147" s="1"/>
  <c r="AG146"/>
  <c r="AE146"/>
  <c r="AC146"/>
  <c r="AA146"/>
  <c r="Y146"/>
  <c r="W146"/>
  <c r="U146"/>
  <c r="S146"/>
  <c r="Q146"/>
  <c r="O146"/>
  <c r="M146"/>
  <c r="K146"/>
  <c r="E146"/>
  <c r="G146" s="1"/>
  <c r="AG145"/>
  <c r="AE145"/>
  <c r="AC145"/>
  <c r="AA145"/>
  <c r="Y145"/>
  <c r="W145"/>
  <c r="U145"/>
  <c r="S145"/>
  <c r="Q145"/>
  <c r="O145"/>
  <c r="M145"/>
  <c r="K145"/>
  <c r="F145"/>
  <c r="E145"/>
  <c r="H145" s="1"/>
  <c r="AG144"/>
  <c r="AE144"/>
  <c r="AC144"/>
  <c r="AA144"/>
  <c r="Y144"/>
  <c r="W144"/>
  <c r="U144"/>
  <c r="S144"/>
  <c r="Q144"/>
  <c r="O144"/>
  <c r="M144"/>
  <c r="K144"/>
  <c r="E144"/>
  <c r="G144" s="1"/>
  <c r="AG143"/>
  <c r="AE143"/>
  <c r="AC143"/>
  <c r="AA143"/>
  <c r="Y143"/>
  <c r="W143"/>
  <c r="U143"/>
  <c r="S143"/>
  <c r="Q143"/>
  <c r="O143"/>
  <c r="M143"/>
  <c r="K143"/>
  <c r="F143"/>
  <c r="E143"/>
  <c r="H143" s="1"/>
  <c r="AG142"/>
  <c r="AE142"/>
  <c r="AC142"/>
  <c r="AA142"/>
  <c r="Y142"/>
  <c r="W142"/>
  <c r="U142"/>
  <c r="S142"/>
  <c r="Q142"/>
  <c r="O142"/>
  <c r="M142"/>
  <c r="K142"/>
  <c r="F142"/>
  <c r="E142"/>
  <c r="AG140"/>
  <c r="AE140"/>
  <c r="AC140"/>
  <c r="AA140"/>
  <c r="Y140"/>
  <c r="W140"/>
  <c r="U140"/>
  <c r="S140"/>
  <c r="Q140"/>
  <c r="O140"/>
  <c r="M140"/>
  <c r="K140"/>
  <c r="F140"/>
  <c r="E140"/>
  <c r="H140" s="1"/>
  <c r="AG139"/>
  <c r="AE139"/>
  <c r="AC139"/>
  <c r="AA139"/>
  <c r="Y139"/>
  <c r="W139"/>
  <c r="U139"/>
  <c r="S139"/>
  <c r="Q139"/>
  <c r="O139"/>
  <c r="M139"/>
  <c r="K139"/>
  <c r="E139"/>
  <c r="G139" s="1"/>
  <c r="AG138"/>
  <c r="AE138"/>
  <c r="AC138"/>
  <c r="AA138"/>
  <c r="Y138"/>
  <c r="W138"/>
  <c r="U138"/>
  <c r="S138"/>
  <c r="Q138"/>
  <c r="O138"/>
  <c r="M138"/>
  <c r="K138"/>
  <c r="F138"/>
  <c r="E138"/>
  <c r="H138" s="1"/>
  <c r="AG135"/>
  <c r="AE135"/>
  <c r="AC135"/>
  <c r="AA135"/>
  <c r="Y135"/>
  <c r="W135"/>
  <c r="U135"/>
  <c r="S135"/>
  <c r="Q135"/>
  <c r="O135"/>
  <c r="M135"/>
  <c r="K135"/>
  <c r="F135"/>
  <c r="E135"/>
  <c r="G135" s="1"/>
  <c r="AG134"/>
  <c r="AE134"/>
  <c r="AC134"/>
  <c r="AA134"/>
  <c r="Y134"/>
  <c r="W134"/>
  <c r="U134"/>
  <c r="S134"/>
  <c r="Q134"/>
  <c r="O134"/>
  <c r="M134"/>
  <c r="K134"/>
  <c r="F134"/>
  <c r="E134"/>
  <c r="G134" s="1"/>
  <c r="AG133"/>
  <c r="AE133"/>
  <c r="AC133"/>
  <c r="AA133"/>
  <c r="Y133"/>
  <c r="W133"/>
  <c r="U133"/>
  <c r="S133"/>
  <c r="Q133"/>
  <c r="O133"/>
  <c r="M133"/>
  <c r="K133"/>
  <c r="F133"/>
  <c r="E133"/>
  <c r="G133" s="1"/>
  <c r="AG132"/>
  <c r="AE132"/>
  <c r="AC132"/>
  <c r="AA132"/>
  <c r="Y132"/>
  <c r="W132"/>
  <c r="U132"/>
  <c r="S132"/>
  <c r="Q132"/>
  <c r="O132"/>
  <c r="M132"/>
  <c r="K132"/>
  <c r="E132"/>
  <c r="H132" s="1"/>
  <c r="AG131"/>
  <c r="AE131"/>
  <c r="AC131"/>
  <c r="AA131"/>
  <c r="Y131"/>
  <c r="W131"/>
  <c r="U131"/>
  <c r="S131"/>
  <c r="Q131"/>
  <c r="O131"/>
  <c r="M131"/>
  <c r="K131"/>
  <c r="F131"/>
  <c r="E131"/>
  <c r="G131" s="1"/>
  <c r="AG130"/>
  <c r="AE130"/>
  <c r="AC130"/>
  <c r="AA130"/>
  <c r="Y130"/>
  <c r="W130"/>
  <c r="U130"/>
  <c r="S130"/>
  <c r="Q130"/>
  <c r="O130"/>
  <c r="M130"/>
  <c r="K130"/>
  <c r="F130"/>
  <c r="E130"/>
  <c r="AG129"/>
  <c r="AE129"/>
  <c r="AC129"/>
  <c r="AA129"/>
  <c r="Y129"/>
  <c r="W129"/>
  <c r="U129"/>
  <c r="S129"/>
  <c r="Q129"/>
  <c r="O129"/>
  <c r="M129"/>
  <c r="K129"/>
  <c r="F129"/>
  <c r="E129"/>
  <c r="G129" s="1"/>
  <c r="AG127"/>
  <c r="AE127"/>
  <c r="AC127"/>
  <c r="AA127"/>
  <c r="Y127"/>
  <c r="W127"/>
  <c r="U127"/>
  <c r="S127"/>
  <c r="Q127"/>
  <c r="O127"/>
  <c r="M127"/>
  <c r="K127"/>
  <c r="F127"/>
  <c r="E127"/>
  <c r="H127" s="1"/>
  <c r="AG125"/>
  <c r="AE125"/>
  <c r="AC125"/>
  <c r="AA125"/>
  <c r="Y125"/>
  <c r="W125"/>
  <c r="U125"/>
  <c r="S125"/>
  <c r="Q125"/>
  <c r="O125"/>
  <c r="M125"/>
  <c r="K125"/>
  <c r="F125"/>
  <c r="E125"/>
  <c r="G125" s="1"/>
  <c r="AG124"/>
  <c r="AE124"/>
  <c r="AC124"/>
  <c r="AA124"/>
  <c r="Y124"/>
  <c r="W124"/>
  <c r="U124"/>
  <c r="S124"/>
  <c r="Q124"/>
  <c r="O124"/>
  <c r="M124"/>
  <c r="K124"/>
  <c r="F124"/>
  <c r="E124"/>
  <c r="H124" s="1"/>
  <c r="AG123"/>
  <c r="AE123"/>
  <c r="AC123"/>
  <c r="AA123"/>
  <c r="Y123"/>
  <c r="W123"/>
  <c r="U123"/>
  <c r="S123"/>
  <c r="Q123"/>
  <c r="O123"/>
  <c r="M123"/>
  <c r="K123"/>
  <c r="F123"/>
  <c r="E123"/>
  <c r="G123" s="1"/>
  <c r="AG122"/>
  <c r="AE122"/>
  <c r="AC122"/>
  <c r="AA122"/>
  <c r="Y122"/>
  <c r="W122"/>
  <c r="U122"/>
  <c r="S122"/>
  <c r="Q122"/>
  <c r="O122"/>
  <c r="M122"/>
  <c r="K122"/>
  <c r="E122"/>
  <c r="AG120"/>
  <c r="AE120"/>
  <c r="AC120"/>
  <c r="AA120"/>
  <c r="Y120"/>
  <c r="W120"/>
  <c r="U120"/>
  <c r="S120"/>
  <c r="Q120"/>
  <c r="O120"/>
  <c r="M120"/>
  <c r="K120"/>
  <c r="F120"/>
  <c r="E120"/>
  <c r="G120" s="1"/>
  <c r="AG118"/>
  <c r="AE118"/>
  <c r="AC118"/>
  <c r="AA118"/>
  <c r="Y118"/>
  <c r="W118"/>
  <c r="U118"/>
  <c r="S118"/>
  <c r="Q118"/>
  <c r="O118"/>
  <c r="M118"/>
  <c r="K118"/>
  <c r="F118"/>
  <c r="E118"/>
  <c r="H118" s="1"/>
  <c r="AG117"/>
  <c r="AE117"/>
  <c r="AC117"/>
  <c r="AA117"/>
  <c r="Y117"/>
  <c r="W117"/>
  <c r="U117"/>
  <c r="S117"/>
  <c r="Q117"/>
  <c r="O117"/>
  <c r="M117"/>
  <c r="K117"/>
  <c r="F117"/>
  <c r="E117"/>
  <c r="G117" s="1"/>
  <c r="AG115"/>
  <c r="AE115"/>
  <c r="AC115"/>
  <c r="AA115"/>
  <c r="Y115"/>
  <c r="W115"/>
  <c r="U115"/>
  <c r="S115"/>
  <c r="Q115"/>
  <c r="O115"/>
  <c r="M115"/>
  <c r="K115"/>
  <c r="F115"/>
  <c r="E115"/>
  <c r="H115" s="1"/>
  <c r="AG114"/>
  <c r="AE114"/>
  <c r="AC114"/>
  <c r="AA114"/>
  <c r="Y114"/>
  <c r="W114"/>
  <c r="U114"/>
  <c r="S114"/>
  <c r="Q114"/>
  <c r="O114"/>
  <c r="M114"/>
  <c r="K114"/>
  <c r="F114"/>
  <c r="E114"/>
  <c r="AG113"/>
  <c r="AE113"/>
  <c r="AC113"/>
  <c r="AA113"/>
  <c r="Y113"/>
  <c r="W113"/>
  <c r="U113"/>
  <c r="S113"/>
  <c r="Q113"/>
  <c r="O113"/>
  <c r="M113"/>
  <c r="K113"/>
  <c r="F113"/>
  <c r="E113"/>
  <c r="H113" s="1"/>
  <c r="AG112"/>
  <c r="AE112"/>
  <c r="AC112"/>
  <c r="AA112"/>
  <c r="Y112"/>
  <c r="W112"/>
  <c r="U112"/>
  <c r="S112"/>
  <c r="Q112"/>
  <c r="O112"/>
  <c r="M112"/>
  <c r="K112"/>
  <c r="F112"/>
  <c r="E112"/>
  <c r="AG111"/>
  <c r="AE111"/>
  <c r="AC111"/>
  <c r="AA111"/>
  <c r="Y111"/>
  <c r="W111"/>
  <c r="U111"/>
  <c r="S111"/>
  <c r="Q111"/>
  <c r="O111"/>
  <c r="M111"/>
  <c r="K111"/>
  <c r="F111"/>
  <c r="E111"/>
  <c r="H111" s="1"/>
  <c r="AG110"/>
  <c r="AE110"/>
  <c r="AC110"/>
  <c r="AA110"/>
  <c r="Y110"/>
  <c r="W110"/>
  <c r="U110"/>
  <c r="S110"/>
  <c r="Q110"/>
  <c r="O110"/>
  <c r="M110"/>
  <c r="K110"/>
  <c r="E110"/>
  <c r="G110" s="1"/>
  <c r="AG109"/>
  <c r="AE109"/>
  <c r="AC109"/>
  <c r="AA109"/>
  <c r="Y109"/>
  <c r="W109"/>
  <c r="U109"/>
  <c r="S109"/>
  <c r="Q109"/>
  <c r="O109"/>
  <c r="M109"/>
  <c r="K109"/>
  <c r="F109"/>
  <c r="E109"/>
  <c r="H109" s="1"/>
  <c r="AG108"/>
  <c r="AE108"/>
  <c r="AC108"/>
  <c r="AA108"/>
  <c r="Y108"/>
  <c r="W108"/>
  <c r="U108"/>
  <c r="S108"/>
  <c r="Q108"/>
  <c r="O108"/>
  <c r="M108"/>
  <c r="K108"/>
  <c r="E108"/>
  <c r="H108" s="1"/>
  <c r="AG107"/>
  <c r="AE107"/>
  <c r="AC107"/>
  <c r="AA107"/>
  <c r="Y107"/>
  <c r="W107"/>
  <c r="U107"/>
  <c r="S107"/>
  <c r="Q107"/>
  <c r="O107"/>
  <c r="M107"/>
  <c r="K107"/>
  <c r="F107"/>
  <c r="E107"/>
  <c r="G107" s="1"/>
  <c r="AG106"/>
  <c r="AE106"/>
  <c r="AC106"/>
  <c r="AA106"/>
  <c r="Y106"/>
  <c r="W106"/>
  <c r="U106"/>
  <c r="S106"/>
  <c r="Q106"/>
  <c r="O106"/>
  <c r="M106"/>
  <c r="K106"/>
  <c r="AG105"/>
  <c r="AE105"/>
  <c r="AC105"/>
  <c r="AA105"/>
  <c r="Y105"/>
  <c r="W105"/>
  <c r="U105"/>
  <c r="S105"/>
  <c r="Q105"/>
  <c r="O105"/>
  <c r="M105"/>
  <c r="K105"/>
  <c r="F105"/>
  <c r="E105"/>
  <c r="H105" s="1"/>
  <c r="AG101"/>
  <c r="AE101"/>
  <c r="AC101"/>
  <c r="AA101"/>
  <c r="Y101"/>
  <c r="W101"/>
  <c r="U101"/>
  <c r="S101"/>
  <c r="Q101"/>
  <c r="O101"/>
  <c r="M101"/>
  <c r="K101"/>
  <c r="F101"/>
  <c r="E101"/>
  <c r="G101" s="1"/>
  <c r="AG98"/>
  <c r="AE98"/>
  <c r="AC98"/>
  <c r="AA98"/>
  <c r="Y98"/>
  <c r="W98"/>
  <c r="U98"/>
  <c r="S98"/>
  <c r="Q98"/>
  <c r="O98"/>
  <c r="M98"/>
  <c r="K98"/>
  <c r="F98"/>
  <c r="E98"/>
  <c r="H98" s="1"/>
  <c r="AG95"/>
  <c r="AE95"/>
  <c r="AC95"/>
  <c r="AA95"/>
  <c r="Y95"/>
  <c r="W95"/>
  <c r="U95"/>
  <c r="S95"/>
  <c r="Q95"/>
  <c r="O95"/>
  <c r="M95"/>
  <c r="K95"/>
  <c r="F95"/>
  <c r="E95"/>
  <c r="G95" s="1"/>
  <c r="AG94"/>
  <c r="AE94"/>
  <c r="AC94"/>
  <c r="AA94"/>
  <c r="Y94"/>
  <c r="W94"/>
  <c r="U94"/>
  <c r="S94"/>
  <c r="Q94"/>
  <c r="O94"/>
  <c r="M94"/>
  <c r="K94"/>
  <c r="E94"/>
  <c r="H94" s="1"/>
  <c r="AG92"/>
  <c r="AE92"/>
  <c r="AC92"/>
  <c r="AA92"/>
  <c r="Y92"/>
  <c r="W92"/>
  <c r="U92"/>
  <c r="S92"/>
  <c r="Q92"/>
  <c r="O92"/>
  <c r="M92"/>
  <c r="K92"/>
  <c r="F92"/>
  <c r="E92"/>
  <c r="G92" s="1"/>
  <c r="AG90"/>
  <c r="AE90"/>
  <c r="AC90"/>
  <c r="AA90"/>
  <c r="Y90"/>
  <c r="W90"/>
  <c r="U90"/>
  <c r="S90"/>
  <c r="Q90"/>
  <c r="O90"/>
  <c r="M90"/>
  <c r="K90"/>
  <c r="F90"/>
  <c r="E90"/>
  <c r="H90" s="1"/>
  <c r="AG89"/>
  <c r="AE89"/>
  <c r="AC89"/>
  <c r="AA89"/>
  <c r="Y89"/>
  <c r="W89"/>
  <c r="U89"/>
  <c r="S89"/>
  <c r="Q89"/>
  <c r="O89"/>
  <c r="M89"/>
  <c r="K89"/>
  <c r="E89"/>
  <c r="G89" s="1"/>
  <c r="AG88"/>
  <c r="AE88"/>
  <c r="AC88"/>
  <c r="AA88"/>
  <c r="Y88"/>
  <c r="W88"/>
  <c r="U88"/>
  <c r="S88"/>
  <c r="Q88"/>
  <c r="O88"/>
  <c r="M88"/>
  <c r="K88"/>
  <c r="F88"/>
  <c r="E88"/>
  <c r="H88" s="1"/>
  <c r="AG87"/>
  <c r="AE87"/>
  <c r="AC87"/>
  <c r="AA87"/>
  <c r="Y87"/>
  <c r="W87"/>
  <c r="U87"/>
  <c r="S87"/>
  <c r="Q87"/>
  <c r="O87"/>
  <c r="M87"/>
  <c r="K87"/>
  <c r="F87"/>
  <c r="E87"/>
  <c r="H87" s="1"/>
  <c r="AG86"/>
  <c r="AE86"/>
  <c r="AC86"/>
  <c r="AA86"/>
  <c r="Y86"/>
  <c r="W86"/>
  <c r="U86"/>
  <c r="S86"/>
  <c r="Q86"/>
  <c r="O86"/>
  <c r="M86"/>
  <c r="K86"/>
  <c r="F86"/>
  <c r="E86"/>
  <c r="H86" s="1"/>
  <c r="AG85"/>
  <c r="AE85"/>
  <c r="AC85"/>
  <c r="AA85"/>
  <c r="Y85"/>
  <c r="W85"/>
  <c r="U85"/>
  <c r="S85"/>
  <c r="Q85"/>
  <c r="O85"/>
  <c r="M85"/>
  <c r="K85"/>
  <c r="E85"/>
  <c r="G85" s="1"/>
  <c r="AG84"/>
  <c r="AE84"/>
  <c r="AC84"/>
  <c r="AA84"/>
  <c r="Y84"/>
  <c r="W84"/>
  <c r="U84"/>
  <c r="S84"/>
  <c r="Q84"/>
  <c r="O84"/>
  <c r="M84"/>
  <c r="K84"/>
  <c r="F84"/>
  <c r="E84"/>
  <c r="H84" s="1"/>
  <c r="AG83"/>
  <c r="AE83"/>
  <c r="AC83"/>
  <c r="AA83"/>
  <c r="Y83"/>
  <c r="W83"/>
  <c r="U83"/>
  <c r="S83"/>
  <c r="Q83"/>
  <c r="O83"/>
  <c r="M83"/>
  <c r="K83"/>
  <c r="F83"/>
  <c r="E83"/>
  <c r="H83" s="1"/>
  <c r="AG82"/>
  <c r="AE82"/>
  <c r="AC82"/>
  <c r="AA82"/>
  <c r="Y82"/>
  <c r="W82"/>
  <c r="U82"/>
  <c r="S82"/>
  <c r="Q82"/>
  <c r="O82"/>
  <c r="M82"/>
  <c r="K82"/>
  <c r="F82"/>
  <c r="E82"/>
  <c r="H82" s="1"/>
  <c r="AG81"/>
  <c r="AE81"/>
  <c r="AC81"/>
  <c r="AA81"/>
  <c r="Y81"/>
  <c r="W81"/>
  <c r="U81"/>
  <c r="S81"/>
  <c r="Q81"/>
  <c r="O81"/>
  <c r="M81"/>
  <c r="K81"/>
  <c r="E81"/>
  <c r="G81" s="1"/>
  <c r="AG80"/>
  <c r="AE80"/>
  <c r="AC80"/>
  <c r="AA80"/>
  <c r="Y80"/>
  <c r="W80"/>
  <c r="U80"/>
  <c r="S80"/>
  <c r="Q80"/>
  <c r="O80"/>
  <c r="M80"/>
  <c r="K80"/>
  <c r="F80"/>
  <c r="E80"/>
  <c r="H80" s="1"/>
  <c r="AG78"/>
  <c r="AE78"/>
  <c r="AC78"/>
  <c r="AA78"/>
  <c r="Y78"/>
  <c r="W78"/>
  <c r="U78"/>
  <c r="S78"/>
  <c r="Q78"/>
  <c r="O78"/>
  <c r="M78"/>
  <c r="K78"/>
  <c r="F78"/>
  <c r="E78"/>
  <c r="G78" s="1"/>
  <c r="AG77"/>
  <c r="AE77"/>
  <c r="AC77"/>
  <c r="AA77"/>
  <c r="Y77"/>
  <c r="W77"/>
  <c r="U77"/>
  <c r="S77"/>
  <c r="Q77"/>
  <c r="O77"/>
  <c r="M77"/>
  <c r="K77"/>
  <c r="E77"/>
  <c r="H77" s="1"/>
  <c r="AG73"/>
  <c r="AE73"/>
  <c r="AC73"/>
  <c r="AA73"/>
  <c r="Y73"/>
  <c r="W73"/>
  <c r="U73"/>
  <c r="S73"/>
  <c r="Q73"/>
  <c r="O73"/>
  <c r="M73"/>
  <c r="K73"/>
  <c r="F73"/>
  <c r="E73"/>
  <c r="G73" s="1"/>
  <c r="AG72"/>
  <c r="AE72"/>
  <c r="AC72"/>
  <c r="AA72"/>
  <c r="Y72"/>
  <c r="W72"/>
  <c r="U72"/>
  <c r="S72"/>
  <c r="Q72"/>
  <c r="O72"/>
  <c r="M72"/>
  <c r="K72"/>
  <c r="E72"/>
  <c r="H72" s="1"/>
  <c r="AG71"/>
  <c r="AE71"/>
  <c r="AC71"/>
  <c r="AA71"/>
  <c r="Y71"/>
  <c r="W71"/>
  <c r="U71"/>
  <c r="S71"/>
  <c r="Q71"/>
  <c r="O71"/>
  <c r="M71"/>
  <c r="K71"/>
  <c r="F71"/>
  <c r="E71"/>
  <c r="G71" s="1"/>
  <c r="AG70"/>
  <c r="AE70"/>
  <c r="AC70"/>
  <c r="AA70"/>
  <c r="Y70"/>
  <c r="W70"/>
  <c r="U70"/>
  <c r="S70"/>
  <c r="Q70"/>
  <c r="O70"/>
  <c r="M70"/>
  <c r="K70"/>
  <c r="E70"/>
  <c r="H70" s="1"/>
  <c r="AG69"/>
  <c r="AE69"/>
  <c r="AC69"/>
  <c r="AA69"/>
  <c r="Y69"/>
  <c r="W69"/>
  <c r="U69"/>
  <c r="S69"/>
  <c r="Q69"/>
  <c r="O69"/>
  <c r="M69"/>
  <c r="K69"/>
  <c r="F69"/>
  <c r="E69"/>
  <c r="G69" s="1"/>
  <c r="AG68"/>
  <c r="AE68"/>
  <c r="AC68"/>
  <c r="AA68"/>
  <c r="Y68"/>
  <c r="W68"/>
  <c r="U68"/>
  <c r="S68"/>
  <c r="Q68"/>
  <c r="O68"/>
  <c r="M68"/>
  <c r="K68"/>
  <c r="E68"/>
  <c r="H68" s="1"/>
  <c r="AG67"/>
  <c r="AE67"/>
  <c r="AC67"/>
  <c r="AA67"/>
  <c r="Y67"/>
  <c r="W67"/>
  <c r="U67"/>
  <c r="S67"/>
  <c r="Q67"/>
  <c r="O67"/>
  <c r="M67"/>
  <c r="K67"/>
  <c r="F67"/>
  <c r="E67"/>
  <c r="G67" s="1"/>
  <c r="AG66"/>
  <c r="AE66"/>
  <c r="AC66"/>
  <c r="AA66"/>
  <c r="Y66"/>
  <c r="W66"/>
  <c r="U66"/>
  <c r="S66"/>
  <c r="Q66"/>
  <c r="O66"/>
  <c r="M66"/>
  <c r="K66"/>
  <c r="E66"/>
  <c r="H66" s="1"/>
  <c r="AG65"/>
  <c r="AE65"/>
  <c r="AC65"/>
  <c r="AA65"/>
  <c r="Y65"/>
  <c r="W65"/>
  <c r="U65"/>
  <c r="S65"/>
  <c r="Q65"/>
  <c r="O65"/>
  <c r="M65"/>
  <c r="K65"/>
  <c r="F65"/>
  <c r="E65"/>
  <c r="G65" s="1"/>
  <c r="AG64"/>
  <c r="AE64"/>
  <c r="AC64"/>
  <c r="AA64"/>
  <c r="Y64"/>
  <c r="W64"/>
  <c r="U64"/>
  <c r="S64"/>
  <c r="Q64"/>
  <c r="O64"/>
  <c r="M64"/>
  <c r="K64"/>
  <c r="E64"/>
  <c r="H64" s="1"/>
  <c r="AG63"/>
  <c r="AE63"/>
  <c r="AC63"/>
  <c r="AA63"/>
  <c r="Y63"/>
  <c r="W63"/>
  <c r="U63"/>
  <c r="S63"/>
  <c r="Q63"/>
  <c r="O63"/>
  <c r="M63"/>
  <c r="K63"/>
  <c r="F63"/>
  <c r="E63"/>
  <c r="G63" s="1"/>
  <c r="AG62"/>
  <c r="AE62"/>
  <c r="AC62"/>
  <c r="AA62"/>
  <c r="Y62"/>
  <c r="W62"/>
  <c r="U62"/>
  <c r="S62"/>
  <c r="Q62"/>
  <c r="O62"/>
  <c r="M62"/>
  <c r="K62"/>
  <c r="E62"/>
  <c r="H62" s="1"/>
  <c r="AG61"/>
  <c r="AE61"/>
  <c r="AC61"/>
  <c r="AA61"/>
  <c r="Y61"/>
  <c r="W61"/>
  <c r="U61"/>
  <c r="S61"/>
  <c r="Q61"/>
  <c r="O61"/>
  <c r="M61"/>
  <c r="K61"/>
  <c r="F61"/>
  <c r="E61"/>
  <c r="G61" s="1"/>
  <c r="AG60"/>
  <c r="AE60"/>
  <c r="AC60"/>
  <c r="AA60"/>
  <c r="Y60"/>
  <c r="W60"/>
  <c r="U60"/>
  <c r="S60"/>
  <c r="Q60"/>
  <c r="O60"/>
  <c r="M60"/>
  <c r="K60"/>
  <c r="E60"/>
  <c r="H60" s="1"/>
  <c r="AG59"/>
  <c r="AE59"/>
  <c r="AC59"/>
  <c r="AA59"/>
  <c r="Y59"/>
  <c r="W59"/>
  <c r="U59"/>
  <c r="S59"/>
  <c r="Q59"/>
  <c r="O59"/>
  <c r="M59"/>
  <c r="K59"/>
  <c r="F59"/>
  <c r="E59"/>
  <c r="G59" s="1"/>
  <c r="AG58"/>
  <c r="AE58"/>
  <c r="AC58"/>
  <c r="AA58"/>
  <c r="Y58"/>
  <c r="W58"/>
  <c r="U58"/>
  <c r="S58"/>
  <c r="Q58"/>
  <c r="O58"/>
  <c r="M58"/>
  <c r="K58"/>
  <c r="E58"/>
  <c r="H58" s="1"/>
  <c r="AG55"/>
  <c r="AE55"/>
  <c r="AC55"/>
  <c r="AA55"/>
  <c r="Y55"/>
  <c r="W55"/>
  <c r="U55"/>
  <c r="S55"/>
  <c r="Q55"/>
  <c r="O55"/>
  <c r="M55"/>
  <c r="K55"/>
  <c r="F55"/>
  <c r="E55"/>
  <c r="G55" s="1"/>
  <c r="AG54"/>
  <c r="AE54"/>
  <c r="AC54"/>
  <c r="AA54"/>
  <c r="Y54"/>
  <c r="W54"/>
  <c r="U54"/>
  <c r="S54"/>
  <c r="Q54"/>
  <c r="O54"/>
  <c r="M54"/>
  <c r="K54"/>
  <c r="F54"/>
  <c r="E54"/>
  <c r="H54" s="1"/>
  <c r="AG53"/>
  <c r="AE53"/>
  <c r="AC53"/>
  <c r="AA53"/>
  <c r="Y53"/>
  <c r="W53"/>
  <c r="U53"/>
  <c r="S53"/>
  <c r="Q53"/>
  <c r="O53"/>
  <c r="M53"/>
  <c r="K53"/>
  <c r="F53"/>
  <c r="E53"/>
  <c r="H53" s="1"/>
  <c r="AG51"/>
  <c r="AE51"/>
  <c r="AC51"/>
  <c r="AA51"/>
  <c r="Y51"/>
  <c r="W51"/>
  <c r="U51"/>
  <c r="S51"/>
  <c r="Q51"/>
  <c r="O51"/>
  <c r="M51"/>
  <c r="K51"/>
  <c r="F51"/>
  <c r="E51"/>
  <c r="H51" s="1"/>
  <c r="AG50"/>
  <c r="AE50"/>
  <c r="AC50"/>
  <c r="AA50"/>
  <c r="Y50"/>
  <c r="W50"/>
  <c r="U50"/>
  <c r="S50"/>
  <c r="Q50"/>
  <c r="O50"/>
  <c r="M50"/>
  <c r="K50"/>
  <c r="E50"/>
  <c r="G50" s="1"/>
  <c r="AG49"/>
  <c r="AE49"/>
  <c r="AC49"/>
  <c r="AA49"/>
  <c r="Y49"/>
  <c r="W49"/>
  <c r="U49"/>
  <c r="S49"/>
  <c r="Q49"/>
  <c r="O49"/>
  <c r="M49"/>
  <c r="K49"/>
  <c r="F49"/>
  <c r="E49"/>
  <c r="H49" s="1"/>
  <c r="AG45"/>
  <c r="AE45"/>
  <c r="AC45"/>
  <c r="AA45"/>
  <c r="Y45"/>
  <c r="W45"/>
  <c r="U45"/>
  <c r="S45"/>
  <c r="Q45"/>
  <c r="O45"/>
  <c r="M45"/>
  <c r="K45"/>
  <c r="F45"/>
  <c r="E45"/>
  <c r="H45" s="1"/>
  <c r="AG42"/>
  <c r="AE42"/>
  <c r="AC42"/>
  <c r="AA42"/>
  <c r="Y42"/>
  <c r="W42"/>
  <c r="U42"/>
  <c r="S42"/>
  <c r="Q42"/>
  <c r="O42"/>
  <c r="M42"/>
  <c r="K42"/>
  <c r="F42"/>
  <c r="E42"/>
  <c r="H42" s="1"/>
  <c r="AG39"/>
  <c r="AE39"/>
  <c r="AC39"/>
  <c r="AA39"/>
  <c r="Y39"/>
  <c r="W39"/>
  <c r="U39"/>
  <c r="S39"/>
  <c r="Q39"/>
  <c r="O39"/>
  <c r="M39"/>
  <c r="K39"/>
  <c r="F39"/>
  <c r="E39"/>
  <c r="G39" s="1"/>
  <c r="AG38"/>
  <c r="AE38"/>
  <c r="AC38"/>
  <c r="AA38"/>
  <c r="Y38"/>
  <c r="W38"/>
  <c r="U38"/>
  <c r="S38"/>
  <c r="Q38"/>
  <c r="O38"/>
  <c r="M38"/>
  <c r="K38"/>
  <c r="E38"/>
  <c r="H38" s="1"/>
  <c r="AG37"/>
  <c r="AE37"/>
  <c r="AC37"/>
  <c r="AA37"/>
  <c r="Y37"/>
  <c r="W37"/>
  <c r="U37"/>
  <c r="S37"/>
  <c r="Q37"/>
  <c r="O37"/>
  <c r="M37"/>
  <c r="K37"/>
  <c r="F37"/>
  <c r="E37"/>
  <c r="G37" s="1"/>
  <c r="AG36"/>
  <c r="AE36"/>
  <c r="AC36"/>
  <c r="AA36"/>
  <c r="Y36"/>
  <c r="W36"/>
  <c r="U36"/>
  <c r="S36"/>
  <c r="Q36"/>
  <c r="O36"/>
  <c r="M36"/>
  <c r="K36"/>
  <c r="E36"/>
  <c r="H36" s="1"/>
  <c r="AG35"/>
  <c r="AE35"/>
  <c r="AC35"/>
  <c r="AA35"/>
  <c r="Y35"/>
  <c r="W35"/>
  <c r="U35"/>
  <c r="S35"/>
  <c r="Q35"/>
  <c r="O35"/>
  <c r="M35"/>
  <c r="K35"/>
  <c r="F35"/>
  <c r="E35"/>
  <c r="G35" s="1"/>
  <c r="AG34"/>
  <c r="AE34"/>
  <c r="AC34"/>
  <c r="AA34"/>
  <c r="Y34"/>
  <c r="W34"/>
  <c r="U34"/>
  <c r="S34"/>
  <c r="Q34"/>
  <c r="O34"/>
  <c r="M34"/>
  <c r="K34"/>
  <c r="E34"/>
  <c r="H34" s="1"/>
  <c r="AG33"/>
  <c r="AE33"/>
  <c r="AC33"/>
  <c r="AA33"/>
  <c r="Y33"/>
  <c r="W33"/>
  <c r="U33"/>
  <c r="S33"/>
  <c r="Q33"/>
  <c r="O33"/>
  <c r="M33"/>
  <c r="K33"/>
  <c r="F33"/>
  <c r="E33"/>
  <c r="H33" s="1"/>
  <c r="AG32"/>
  <c r="AE32"/>
  <c r="AC32"/>
  <c r="AA32"/>
  <c r="Y32"/>
  <c r="W32"/>
  <c r="U32"/>
  <c r="S32"/>
  <c r="Q32"/>
  <c r="O32"/>
  <c r="M32"/>
  <c r="K32"/>
  <c r="E32"/>
  <c r="H32" s="1"/>
  <c r="AG31"/>
  <c r="AE31"/>
  <c r="AC31"/>
  <c r="AA31"/>
  <c r="Y31"/>
  <c r="W31"/>
  <c r="U31"/>
  <c r="S31"/>
  <c r="Q31"/>
  <c r="O31"/>
  <c r="M31"/>
  <c r="K31"/>
  <c r="F31"/>
  <c r="E31"/>
  <c r="G31" s="1"/>
  <c r="AG30"/>
  <c r="AE30"/>
  <c r="AC30"/>
  <c r="AA30"/>
  <c r="Y30"/>
  <c r="W30"/>
  <c r="U30"/>
  <c r="S30"/>
  <c r="Q30"/>
  <c r="O30"/>
  <c r="M30"/>
  <c r="K30"/>
  <c r="E30"/>
  <c r="H30" s="1"/>
  <c r="AG29"/>
  <c r="AE29"/>
  <c r="AC29"/>
  <c r="AA29"/>
  <c r="Y29"/>
  <c r="W29"/>
  <c r="U29"/>
  <c r="S29"/>
  <c r="Q29"/>
  <c r="O29"/>
  <c r="M29"/>
  <c r="K29"/>
  <c r="F29"/>
  <c r="E29"/>
  <c r="G29" s="1"/>
  <c r="AG28"/>
  <c r="AE28"/>
  <c r="AC28"/>
  <c r="AA28"/>
  <c r="Y28"/>
  <c r="W28"/>
  <c r="U28"/>
  <c r="S28"/>
  <c r="Q28"/>
  <c r="O28"/>
  <c r="M28"/>
  <c r="K28"/>
  <c r="E28"/>
  <c r="H28" s="1"/>
  <c r="AG27"/>
  <c r="AE27"/>
  <c r="AC27"/>
  <c r="AA27"/>
  <c r="Y27"/>
  <c r="W27"/>
  <c r="U27"/>
  <c r="S27"/>
  <c r="Q27"/>
  <c r="O27"/>
  <c r="M27"/>
  <c r="K27"/>
  <c r="F27"/>
  <c r="E27"/>
  <c r="G27" s="1"/>
  <c r="AG26"/>
  <c r="AE26"/>
  <c r="AC26"/>
  <c r="AA26"/>
  <c r="Y26"/>
  <c r="W26"/>
  <c r="U26"/>
  <c r="S26"/>
  <c r="Q26"/>
  <c r="O26"/>
  <c r="M26"/>
  <c r="K26"/>
  <c r="E26"/>
  <c r="H26" s="1"/>
  <c r="AG25"/>
  <c r="AE25"/>
  <c r="AC25"/>
  <c r="AA25"/>
  <c r="Y25"/>
  <c r="W25"/>
  <c r="U25"/>
  <c r="S25"/>
  <c r="Q25"/>
  <c r="O25"/>
  <c r="M25"/>
  <c r="K25"/>
  <c r="F25"/>
  <c r="E25"/>
  <c r="H25" s="1"/>
  <c r="AG24"/>
  <c r="AE24"/>
  <c r="AC24"/>
  <c r="AA24"/>
  <c r="Y24"/>
  <c r="W24"/>
  <c r="U24"/>
  <c r="S24"/>
  <c r="Q24"/>
  <c r="O24"/>
  <c r="M24"/>
  <c r="K24"/>
  <c r="E24"/>
  <c r="H24" s="1"/>
  <c r="AG23"/>
  <c r="AE23"/>
  <c r="AC23"/>
  <c r="AA23"/>
  <c r="Y23"/>
  <c r="W23"/>
  <c r="U23"/>
  <c r="S23"/>
  <c r="Q23"/>
  <c r="O23"/>
  <c r="M23"/>
  <c r="K23"/>
  <c r="F23"/>
  <c r="E23"/>
  <c r="G23" s="1"/>
  <c r="AG22"/>
  <c r="AE22"/>
  <c r="AC22"/>
  <c r="AA22"/>
  <c r="Y22"/>
  <c r="W22"/>
  <c r="U22"/>
  <c r="S22"/>
  <c r="Q22"/>
  <c r="O22"/>
  <c r="M22"/>
  <c r="K22"/>
  <c r="E22"/>
  <c r="H22" s="1"/>
  <c r="AG21"/>
  <c r="AE21"/>
  <c r="AC21"/>
  <c r="AA21"/>
  <c r="Y21"/>
  <c r="W21"/>
  <c r="U21"/>
  <c r="S21"/>
  <c r="Q21"/>
  <c r="O21"/>
  <c r="M21"/>
  <c r="K21"/>
  <c r="F21"/>
  <c r="E21"/>
  <c r="G21" s="1"/>
  <c r="AG20"/>
  <c r="AE20"/>
  <c r="AC20"/>
  <c r="AA20"/>
  <c r="Y20"/>
  <c r="W20"/>
  <c r="U20"/>
  <c r="S20"/>
  <c r="Q20"/>
  <c r="O20"/>
  <c r="M20"/>
  <c r="K20"/>
  <c r="E20"/>
  <c r="H20" s="1"/>
  <c r="AG19"/>
  <c r="AE19"/>
  <c r="AC19"/>
  <c r="AA19"/>
  <c r="Y19"/>
  <c r="W19"/>
  <c r="U19"/>
  <c r="S19"/>
  <c r="Q19"/>
  <c r="O19"/>
  <c r="M19"/>
  <c r="K19"/>
  <c r="F19"/>
  <c r="E19"/>
  <c r="G19" s="1"/>
  <c r="AG18"/>
  <c r="AE18"/>
  <c r="AC18"/>
  <c r="AA18"/>
  <c r="Y18"/>
  <c r="W18"/>
  <c r="U18"/>
  <c r="S18"/>
  <c r="Q18"/>
  <c r="O18"/>
  <c r="M18"/>
  <c r="K18"/>
  <c r="E18"/>
  <c r="H18" s="1"/>
  <c r="AG17"/>
  <c r="AE17"/>
  <c r="AC17"/>
  <c r="AA17"/>
  <c r="Y17"/>
  <c r="W17"/>
  <c r="U17"/>
  <c r="S17"/>
  <c r="Q17"/>
  <c r="O17"/>
  <c r="M17"/>
  <c r="K17"/>
  <c r="F17"/>
  <c r="E17"/>
  <c r="H17" s="1"/>
  <c r="AG16"/>
  <c r="AE16"/>
  <c r="AC16"/>
  <c r="AA16"/>
  <c r="Y16"/>
  <c r="W16"/>
  <c r="U16"/>
  <c r="S16"/>
  <c r="Q16"/>
  <c r="O16"/>
  <c r="M16"/>
  <c r="K16"/>
  <c r="E16"/>
  <c r="H16" s="1"/>
  <c r="AG15"/>
  <c r="AE15"/>
  <c r="AC15"/>
  <c r="AA15"/>
  <c r="Y15"/>
  <c r="W15"/>
  <c r="U15"/>
  <c r="S15"/>
  <c r="Q15"/>
  <c r="O15"/>
  <c r="M15"/>
  <c r="K15"/>
  <c r="F15"/>
  <c r="E15"/>
  <c r="G15" s="1"/>
  <c r="AF12"/>
  <c r="AD12"/>
  <c r="AB12"/>
  <c r="Z12"/>
  <c r="X12"/>
  <c r="V12"/>
  <c r="T12"/>
  <c r="R12"/>
  <c r="P12"/>
  <c r="N12"/>
  <c r="L12"/>
  <c r="J12"/>
  <c r="D1072" i="14"/>
  <c r="D1066"/>
  <c r="D1060"/>
  <c r="D1057"/>
  <c r="D1053"/>
  <c r="D1050"/>
  <c r="D1046"/>
  <c r="D1042"/>
  <c r="D1038"/>
  <c r="D1035"/>
  <c r="D1027"/>
  <c r="D1022"/>
  <c r="D1014"/>
  <c r="D1011"/>
  <c r="D985"/>
  <c r="D982"/>
  <c r="D977"/>
  <c r="D974"/>
  <c r="D966"/>
  <c r="D960"/>
  <c r="D956"/>
  <c r="D952"/>
  <c r="D949"/>
  <c r="D941"/>
  <c r="D922"/>
  <c r="D918"/>
  <c r="D908"/>
  <c r="D901"/>
  <c r="D898"/>
  <c r="D889"/>
  <c r="D885"/>
  <c r="D882"/>
  <c r="D877"/>
  <c r="D868"/>
  <c r="D863"/>
  <c r="D858"/>
  <c r="D852"/>
  <c r="D847"/>
  <c r="D842"/>
  <c r="D837"/>
  <c r="D833"/>
  <c r="D822"/>
  <c r="D813"/>
  <c r="D809"/>
  <c r="D799"/>
  <c r="D794"/>
  <c r="D790"/>
  <c r="D783"/>
  <c r="D771"/>
  <c r="D755"/>
  <c r="D749"/>
  <c r="D735"/>
  <c r="D723"/>
  <c r="D718"/>
  <c r="D713"/>
  <c r="D706"/>
  <c r="D696"/>
  <c r="D676"/>
  <c r="D671"/>
  <c r="D662"/>
  <c r="D655"/>
  <c r="D652"/>
  <c r="D633"/>
  <c r="D610"/>
  <c r="D581"/>
  <c r="D30" i="4"/>
  <c r="D239" i="14"/>
  <c r="Z47" i="4" l="1"/>
  <c r="B47"/>
  <c r="C47" s="1"/>
  <c r="Z69"/>
  <c r="B69"/>
  <c r="Z61"/>
  <c r="B61"/>
  <c r="Z53"/>
  <c r="B53"/>
  <c r="D862" i="1"/>
  <c r="AF1072"/>
  <c r="AF808"/>
  <c r="AF812"/>
  <c r="AF821"/>
  <c r="AB808"/>
  <c r="AB812"/>
  <c r="AB821"/>
  <c r="AB1072"/>
  <c r="D808"/>
  <c r="D1072"/>
  <c r="L808"/>
  <c r="L812"/>
  <c r="L821"/>
  <c r="L1072"/>
  <c r="N808"/>
  <c r="P808"/>
  <c r="P812"/>
  <c r="P821"/>
  <c r="P1072"/>
  <c r="T808"/>
  <c r="T812"/>
  <c r="T821"/>
  <c r="T1072"/>
  <c r="X812"/>
  <c r="X821"/>
  <c r="J808"/>
  <c r="J1072"/>
  <c r="N1072"/>
  <c r="R808"/>
  <c r="R1072"/>
  <c r="V808"/>
  <c r="V1072"/>
  <c r="X1072"/>
  <c r="Z808"/>
  <c r="Z1072"/>
  <c r="AD808"/>
  <c r="AD1072"/>
  <c r="X808"/>
  <c r="J812"/>
  <c r="J821"/>
  <c r="N812"/>
  <c r="N821"/>
  <c r="R812"/>
  <c r="R821"/>
  <c r="V812"/>
  <c r="V821"/>
  <c r="Z812"/>
  <c r="Z821"/>
  <c r="AD812"/>
  <c r="AD821"/>
  <c r="D812"/>
  <c r="D821"/>
  <c r="AD671"/>
  <c r="N671"/>
  <c r="R671"/>
  <c r="V671"/>
  <c r="Z671"/>
  <c r="J671"/>
  <c r="D671"/>
  <c r="L671"/>
  <c r="P671"/>
  <c r="T671"/>
  <c r="X671"/>
  <c r="AB671"/>
  <c r="AF671"/>
  <c r="AF633"/>
  <c r="D789"/>
  <c r="D1027"/>
  <c r="J633"/>
  <c r="J676"/>
  <c r="L789"/>
  <c r="L1027"/>
  <c r="N633"/>
  <c r="N676"/>
  <c r="P789"/>
  <c r="P1027"/>
  <c r="R633"/>
  <c r="R676"/>
  <c r="T789"/>
  <c r="T1027"/>
  <c r="V633"/>
  <c r="V676"/>
  <c r="X789"/>
  <c r="X1027"/>
  <c r="Z633"/>
  <c r="Z676"/>
  <c r="AB789"/>
  <c r="AB1027"/>
  <c r="AD633"/>
  <c r="AD676"/>
  <c r="AF789"/>
  <c r="AF1027"/>
  <c r="D633"/>
  <c r="D676"/>
  <c r="J789"/>
  <c r="J1027"/>
  <c r="L633"/>
  <c r="L676"/>
  <c r="N789"/>
  <c r="N1027"/>
  <c r="P633"/>
  <c r="P676"/>
  <c r="R789"/>
  <c r="R1027"/>
  <c r="T633"/>
  <c r="T676"/>
  <c r="V789"/>
  <c r="V1027"/>
  <c r="X633"/>
  <c r="X676"/>
  <c r="Z789"/>
  <c r="Z1027"/>
  <c r="AB633"/>
  <c r="AB676"/>
  <c r="AD789"/>
  <c r="AD1027"/>
  <c r="AF676"/>
  <c r="T332"/>
  <c r="O6" i="4" s="1"/>
  <c r="X332" i="1"/>
  <c r="AB332"/>
  <c r="AF332"/>
  <c r="P332"/>
  <c r="L332"/>
  <c r="G6" i="4" s="1"/>
  <c r="V332" i="1"/>
  <c r="Z332"/>
  <c r="AD332"/>
  <c r="R332"/>
  <c r="M6" i="4" s="1"/>
  <c r="N332" i="1"/>
  <c r="I6" i="4" s="1"/>
  <c r="D332" i="1"/>
  <c r="AG655" i="16"/>
  <c r="U885" i="19"/>
  <c r="Q655" i="16"/>
  <c r="Y655"/>
  <c r="Q1053" i="15"/>
  <c r="Q1042" i="16"/>
  <c r="F832" i="15"/>
  <c r="M1042" i="16"/>
  <c r="AC1042"/>
  <c r="E1053"/>
  <c r="H1053" s="1"/>
  <c r="U671" i="19"/>
  <c r="M918"/>
  <c r="U918"/>
  <c r="AC918"/>
  <c r="O956"/>
  <c r="W956"/>
  <c r="AE956"/>
  <c r="E1042"/>
  <c r="H1042" s="1"/>
  <c r="G885" i="15"/>
  <c r="F918"/>
  <c r="M671" i="16"/>
  <c r="U671"/>
  <c r="M918"/>
  <c r="U918"/>
  <c r="AC918"/>
  <c r="AC952"/>
  <c r="W941" i="18"/>
  <c r="F885" i="19"/>
  <c r="O885" i="20"/>
  <c r="W885"/>
  <c r="M1053"/>
  <c r="U1053"/>
  <c r="AC1053"/>
  <c r="E1057" i="16"/>
  <c r="H1057" s="1"/>
  <c r="M808" i="18"/>
  <c r="U808"/>
  <c r="AC808"/>
  <c r="Q808"/>
  <c r="Y808"/>
  <c r="Y1053" i="20"/>
  <c r="H377" i="15"/>
  <c r="H379"/>
  <c r="G387"/>
  <c r="I387" s="1"/>
  <c r="I442"/>
  <c r="AC671" i="16"/>
  <c r="Q793"/>
  <c r="G995"/>
  <c r="G802" i="18"/>
  <c r="I802" s="1"/>
  <c r="G794" i="16"/>
  <c r="I794" s="1"/>
  <c r="H963" i="19"/>
  <c r="I721" i="15"/>
  <c r="E882"/>
  <c r="H882" s="1"/>
  <c r="G374" i="16"/>
  <c r="I374" s="1"/>
  <c r="G388"/>
  <c r="I388" s="1"/>
  <c r="E652" i="18"/>
  <c r="H652" s="1"/>
  <c r="G394" i="19"/>
  <c r="I394" s="1"/>
  <c r="M885"/>
  <c r="Q718" i="20"/>
  <c r="H438" i="16"/>
  <c r="H226" i="17"/>
  <c r="H250"/>
  <c r="G936"/>
  <c r="I936" s="1"/>
  <c r="H803" i="18"/>
  <c r="G81" i="19"/>
  <c r="I81" s="1"/>
  <c r="G707" i="20"/>
  <c r="I707" s="1"/>
  <c r="H729"/>
  <c r="G731"/>
  <c r="I731" s="1"/>
  <c r="AG1053"/>
  <c r="AA671" i="16"/>
  <c r="I251" i="17"/>
  <c r="H370"/>
  <c r="M876"/>
  <c r="AG808" i="18"/>
  <c r="Y671" i="20"/>
  <c r="M671"/>
  <c r="Q671"/>
  <c r="AG671"/>
  <c r="U671"/>
  <c r="H595"/>
  <c r="H668"/>
  <c r="G203"/>
  <c r="I203" s="1"/>
  <c r="G476"/>
  <c r="I476" s="1"/>
  <c r="Q1022"/>
  <c r="Y1022"/>
  <c r="AG1022"/>
  <c r="H62"/>
  <c r="I130"/>
  <c r="H273"/>
  <c r="G216"/>
  <c r="I216" s="1"/>
  <c r="G230"/>
  <c r="I230" s="1"/>
  <c r="G428"/>
  <c r="I428" s="1"/>
  <c r="G592"/>
  <c r="I592" s="1"/>
  <c r="Q1046"/>
  <c r="S1022" i="19"/>
  <c r="K918"/>
  <c r="S918"/>
  <c r="H880"/>
  <c r="H877"/>
  <c r="H656"/>
  <c r="E671"/>
  <c r="H671" s="1"/>
  <c r="G684"/>
  <c r="I684" s="1"/>
  <c r="F862"/>
  <c r="O1014"/>
  <c r="AE1022"/>
  <c r="AC1042"/>
  <c r="H158"/>
  <c r="H480"/>
  <c r="H486"/>
  <c r="K876"/>
  <c r="S876"/>
  <c r="AA876"/>
  <c r="AA1022" i="18"/>
  <c r="H969"/>
  <c r="H991"/>
  <c r="H993"/>
  <c r="Q771"/>
  <c r="Y771"/>
  <c r="AG771"/>
  <c r="G738"/>
  <c r="I738" s="1"/>
  <c r="M1053"/>
  <c r="G213"/>
  <c r="I213" s="1"/>
  <c r="G428"/>
  <c r="I428" s="1"/>
  <c r="S798"/>
  <c r="H226"/>
  <c r="G783"/>
  <c r="K798"/>
  <c r="AA798"/>
  <c r="H69"/>
  <c r="H78"/>
  <c r="G162"/>
  <c r="I162" s="1"/>
  <c r="G426"/>
  <c r="I426" s="1"/>
  <c r="I697"/>
  <c r="O808"/>
  <c r="W808"/>
  <c r="AE808"/>
  <c r="Q876"/>
  <c r="K977" i="17"/>
  <c r="H71"/>
  <c r="G552"/>
  <c r="I552" s="1"/>
  <c r="AD977" i="1"/>
  <c r="G299" i="17"/>
  <c r="I299" s="1"/>
  <c r="H886"/>
  <c r="G801"/>
  <c r="I801" s="1"/>
  <c r="AG1053"/>
  <c r="H816" i="16"/>
  <c r="G673"/>
  <c r="H245"/>
  <c r="H247"/>
  <c r="G351"/>
  <c r="I351" s="1"/>
  <c r="O671"/>
  <c r="W671"/>
  <c r="AE671"/>
  <c r="K671"/>
  <c r="S671"/>
  <c r="H700"/>
  <c r="M713"/>
  <c r="O952"/>
  <c r="S966"/>
  <c r="F1038"/>
  <c r="Q1038"/>
  <c r="Y1038"/>
  <c r="AG1038"/>
  <c r="G650"/>
  <c r="I650" s="1"/>
  <c r="G848"/>
  <c r="I848" s="1"/>
  <c r="O857"/>
  <c r="AE857"/>
  <c r="Q846" i="15"/>
  <c r="Q836"/>
  <c r="Y836"/>
  <c r="AG836"/>
  <c r="G739"/>
  <c r="I739" s="1"/>
  <c r="G689"/>
  <c r="I689" s="1"/>
  <c r="H85"/>
  <c r="H301"/>
  <c r="H373"/>
  <c r="G543"/>
  <c r="I543" s="1"/>
  <c r="H809"/>
  <c r="Q808"/>
  <c r="Y808"/>
  <c r="AG808"/>
  <c r="M808"/>
  <c r="U808"/>
  <c r="AC808"/>
  <c r="F812"/>
  <c r="H824"/>
  <c r="AG862"/>
  <c r="M885"/>
  <c r="U885"/>
  <c r="AC885"/>
  <c r="G934"/>
  <c r="I934" s="1"/>
  <c r="F808"/>
  <c r="G453"/>
  <c r="I453" s="1"/>
  <c r="G752"/>
  <c r="I752" s="1"/>
  <c r="S808"/>
  <c r="AA808"/>
  <c r="K812"/>
  <c r="S812"/>
  <c r="AA812"/>
  <c r="O812"/>
  <c r="W812"/>
  <c r="AE812"/>
  <c r="K862"/>
  <c r="S862"/>
  <c r="AA862"/>
  <c r="M1038"/>
  <c r="U1038"/>
  <c r="AC1038"/>
  <c r="M1042"/>
  <c r="AC1042"/>
  <c r="Q1042"/>
  <c r="Y1042"/>
  <c r="AF862" i="1"/>
  <c r="AB1053"/>
  <c r="AB977"/>
  <c r="G79" i="4"/>
  <c r="E79"/>
  <c r="H1023" i="20"/>
  <c r="K876"/>
  <c r="S876"/>
  <c r="AA876"/>
  <c r="G880"/>
  <c r="I880" s="1"/>
  <c r="AD723" i="1"/>
  <c r="G715" i="20"/>
  <c r="I715" s="1"/>
  <c r="H142"/>
  <c r="H151"/>
  <c r="H299"/>
  <c r="H146"/>
  <c r="H271"/>
  <c r="G280"/>
  <c r="I280" s="1"/>
  <c r="H357"/>
  <c r="I1061" i="19"/>
  <c r="G998"/>
  <c r="I998" s="1"/>
  <c r="H980"/>
  <c r="G1005"/>
  <c r="I1005" s="1"/>
  <c r="AA918"/>
  <c r="H852"/>
  <c r="G764"/>
  <c r="I764" s="1"/>
  <c r="H776"/>
  <c r="H778"/>
  <c r="H721"/>
  <c r="H725"/>
  <c r="AD706" i="1"/>
  <c r="G636" i="19"/>
  <c r="I636" s="1"/>
  <c r="H499"/>
  <c r="H45"/>
  <c r="H59"/>
  <c r="G17"/>
  <c r="I17" s="1"/>
  <c r="H167"/>
  <c r="U1053" i="18"/>
  <c r="AC1053"/>
  <c r="G987"/>
  <c r="I987" s="1"/>
  <c r="I1005"/>
  <c r="E898"/>
  <c r="H898" s="1"/>
  <c r="G899"/>
  <c r="G898" s="1"/>
  <c r="I898" s="1"/>
  <c r="O832"/>
  <c r="G710"/>
  <c r="I710" s="1"/>
  <c r="G804"/>
  <c r="I804" s="1"/>
  <c r="G806"/>
  <c r="I806" s="1"/>
  <c r="G606"/>
  <c r="I606" s="1"/>
  <c r="H608"/>
  <c r="H562"/>
  <c r="G528"/>
  <c r="I528" s="1"/>
  <c r="H497"/>
  <c r="G514"/>
  <c r="I514" s="1"/>
  <c r="I487"/>
  <c r="G490"/>
  <c r="I490" s="1"/>
  <c r="G513"/>
  <c r="I513" s="1"/>
  <c r="H336"/>
  <c r="H286"/>
  <c r="G323"/>
  <c r="I323" s="1"/>
  <c r="G1023" i="17"/>
  <c r="I1023" s="1"/>
  <c r="H1031"/>
  <c r="H964"/>
  <c r="G971"/>
  <c r="I971" s="1"/>
  <c r="H920"/>
  <c r="G903"/>
  <c r="I903" s="1"/>
  <c r="H912"/>
  <c r="I912"/>
  <c r="M798"/>
  <c r="G678"/>
  <c r="I678" s="1"/>
  <c r="G595"/>
  <c r="G597"/>
  <c r="I597" s="1"/>
  <c r="G476"/>
  <c r="I476" s="1"/>
  <c r="G360"/>
  <c r="I360" s="1"/>
  <c r="I365"/>
  <c r="I367"/>
  <c r="H338"/>
  <c r="G351"/>
  <c r="I351" s="1"/>
  <c r="G301"/>
  <c r="I301" s="1"/>
  <c r="H323"/>
  <c r="G158"/>
  <c r="I158" s="1"/>
  <c r="I188"/>
  <c r="G60"/>
  <c r="I60" s="1"/>
  <c r="H73"/>
  <c r="G1068" i="16"/>
  <c r="I1068" s="1"/>
  <c r="H1070"/>
  <c r="Q1046"/>
  <c r="G1058"/>
  <c r="I1058" s="1"/>
  <c r="O966"/>
  <c r="W966"/>
  <c r="AE966"/>
  <c r="G971"/>
  <c r="I971" s="1"/>
  <c r="O918"/>
  <c r="W918"/>
  <c r="AE918"/>
  <c r="G929"/>
  <c r="I929" s="1"/>
  <c r="G715"/>
  <c r="I715" s="1"/>
  <c r="G725"/>
  <c r="I725" s="1"/>
  <c r="G625"/>
  <c r="I625" s="1"/>
  <c r="G553"/>
  <c r="I553" s="1"/>
  <c r="G555"/>
  <c r="I555" s="1"/>
  <c r="H564"/>
  <c r="H513"/>
  <c r="G487"/>
  <c r="I487" s="1"/>
  <c r="G144"/>
  <c r="I144" s="1"/>
  <c r="G204"/>
  <c r="I204" s="1"/>
  <c r="H28"/>
  <c r="I1074" i="15"/>
  <c r="M1022"/>
  <c r="H1005"/>
  <c r="H964"/>
  <c r="G926"/>
  <c r="I926" s="1"/>
  <c r="G927"/>
  <c r="I927" s="1"/>
  <c r="H698"/>
  <c r="G700"/>
  <c r="I700" s="1"/>
  <c r="G701"/>
  <c r="I701" s="1"/>
  <c r="G703"/>
  <c r="I703" s="1"/>
  <c r="I636"/>
  <c r="H576"/>
  <c r="H490"/>
  <c r="I92"/>
  <c r="G54"/>
  <c r="I54" s="1"/>
  <c r="H63"/>
  <c r="I135"/>
  <c r="Z1022" i="1"/>
  <c r="N956"/>
  <c r="Z1042"/>
  <c r="AD735"/>
  <c r="N862"/>
  <c r="Z862"/>
  <c r="N918"/>
  <c r="Z977"/>
  <c r="H92" i="15"/>
  <c r="H101"/>
  <c r="H125"/>
  <c r="H204"/>
  <c r="H257"/>
  <c r="G390"/>
  <c r="I390" s="1"/>
  <c r="G395"/>
  <c r="I395" s="1"/>
  <c r="H564"/>
  <c r="G584"/>
  <c r="I584" s="1"/>
  <c r="G611"/>
  <c r="I611" s="1"/>
  <c r="H791"/>
  <c r="G801"/>
  <c r="I801" s="1"/>
  <c r="H1001"/>
  <c r="G1006"/>
  <c r="I1006" s="1"/>
  <c r="G1015"/>
  <c r="I1015" s="1"/>
  <c r="H42" i="16"/>
  <c r="G335"/>
  <c r="I335" s="1"/>
  <c r="H408"/>
  <c r="AE885"/>
  <c r="K889"/>
  <c r="S889"/>
  <c r="AA889"/>
  <c r="G893"/>
  <c r="I893" s="1"/>
  <c r="AG952"/>
  <c r="G1074"/>
  <c r="I1074" s="1"/>
  <c r="H1074"/>
  <c r="H15" i="17"/>
  <c r="G55"/>
  <c r="I55" s="1"/>
  <c r="H55"/>
  <c r="H118"/>
  <c r="G118"/>
  <c r="I118" s="1"/>
  <c r="G435"/>
  <c r="I435" s="1"/>
  <c r="H435"/>
  <c r="G541"/>
  <c r="I541" s="1"/>
  <c r="H541"/>
  <c r="G543"/>
  <c r="I543" s="1"/>
  <c r="H543"/>
  <c r="G571"/>
  <c r="I571" s="1"/>
  <c r="H571"/>
  <c r="H619"/>
  <c r="G619"/>
  <c r="I619" s="1"/>
  <c r="G739"/>
  <c r="I739" s="1"/>
  <c r="H739"/>
  <c r="G983"/>
  <c r="G982" s="1"/>
  <c r="I982" s="1"/>
  <c r="H983"/>
  <c r="G27" i="18"/>
  <c r="I27" s="1"/>
  <c r="H27"/>
  <c r="G33"/>
  <c r="I33" s="1"/>
  <c r="H33"/>
  <c r="G364"/>
  <c r="I364" s="1"/>
  <c r="H364"/>
  <c r="G386"/>
  <c r="I386" s="1"/>
  <c r="H386"/>
  <c r="H410"/>
  <c r="G410"/>
  <c r="I410" s="1"/>
  <c r="H37" i="19"/>
  <c r="G37"/>
  <c r="I37" s="1"/>
  <c r="H127" i="20"/>
  <c r="G127"/>
  <c r="I127" s="1"/>
  <c r="H302"/>
  <c r="G302"/>
  <c r="I302" s="1"/>
  <c r="G642"/>
  <c r="I642" s="1"/>
  <c r="H642"/>
  <c r="H822" i="15"/>
  <c r="H837"/>
  <c r="H932"/>
  <c r="I114" i="16"/>
  <c r="G454"/>
  <c r="I454" s="1"/>
  <c r="H454"/>
  <c r="H464"/>
  <c r="G536"/>
  <c r="I536" s="1"/>
  <c r="H536"/>
  <c r="AA676"/>
  <c r="Y713"/>
  <c r="AG713"/>
  <c r="H987"/>
  <c r="G987"/>
  <c r="I987" s="1"/>
  <c r="G308" i="17"/>
  <c r="I308" s="1"/>
  <c r="H308"/>
  <c r="I589"/>
  <c r="H615"/>
  <c r="G615"/>
  <c r="I615" s="1"/>
  <c r="H823"/>
  <c r="G823"/>
  <c r="I823" s="1"/>
  <c r="H849"/>
  <c r="G849"/>
  <c r="I849" s="1"/>
  <c r="G25" i="18"/>
  <c r="I25" s="1"/>
  <c r="H25"/>
  <c r="H94"/>
  <c r="G94"/>
  <c r="I94" s="1"/>
  <c r="G278"/>
  <c r="I278" s="1"/>
  <c r="H278"/>
  <c r="H308"/>
  <c r="G308"/>
  <c r="I308" s="1"/>
  <c r="H328"/>
  <c r="G328"/>
  <c r="I328" s="1"/>
  <c r="G433"/>
  <c r="I433" s="1"/>
  <c r="H433"/>
  <c r="G467"/>
  <c r="H467"/>
  <c r="G484"/>
  <c r="H534"/>
  <c r="G534"/>
  <c r="I534" s="1"/>
  <c r="H686"/>
  <c r="G686"/>
  <c r="I686" s="1"/>
  <c r="H830"/>
  <c r="G830"/>
  <c r="I830" s="1"/>
  <c r="G1007"/>
  <c r="I1007" s="1"/>
  <c r="H1007"/>
  <c r="G1055"/>
  <c r="G1053" s="1"/>
  <c r="H1055"/>
  <c r="G173" i="19"/>
  <c r="I173" s="1"/>
  <c r="H173"/>
  <c r="G751"/>
  <c r="H751"/>
  <c r="H83" i="20"/>
  <c r="G83"/>
  <c r="G140" i="17"/>
  <c r="I140" s="1"/>
  <c r="H140"/>
  <c r="G163"/>
  <c r="I163" s="1"/>
  <c r="H163"/>
  <c r="G551"/>
  <c r="I551" s="1"/>
  <c r="H551"/>
  <c r="G916"/>
  <c r="I916" s="1"/>
  <c r="H916"/>
  <c r="H1005"/>
  <c r="G1005"/>
  <c r="I1005" s="1"/>
  <c r="H84" i="18"/>
  <c r="G84"/>
  <c r="I84" s="1"/>
  <c r="G189"/>
  <c r="I189" s="1"/>
  <c r="H189"/>
  <c r="G268"/>
  <c r="I268" s="1"/>
  <c r="H268"/>
  <c r="G300"/>
  <c r="I300" s="1"/>
  <c r="H300"/>
  <c r="H423"/>
  <c r="G423"/>
  <c r="G950" i="20"/>
  <c r="G949" s="1"/>
  <c r="I949" s="1"/>
  <c r="H950"/>
  <c r="G1061"/>
  <c r="I1061" s="1"/>
  <c r="H1061"/>
  <c r="H15" i="15"/>
  <c r="G17"/>
  <c r="I17" s="1"/>
  <c r="H71"/>
  <c r="I180"/>
  <c r="G212"/>
  <c r="I212" s="1"/>
  <c r="I217"/>
  <c r="H464"/>
  <c r="H476"/>
  <c r="G572"/>
  <c r="I572" s="1"/>
  <c r="G600"/>
  <c r="I600" s="1"/>
  <c r="G602"/>
  <c r="I602" s="1"/>
  <c r="I682"/>
  <c r="H686"/>
  <c r="G688"/>
  <c r="I688" s="1"/>
  <c r="H799"/>
  <c r="G802"/>
  <c r="I802" s="1"/>
  <c r="AG832"/>
  <c r="M862"/>
  <c r="U862"/>
  <c r="AC862"/>
  <c r="Q862"/>
  <c r="Y862"/>
  <c r="H883"/>
  <c r="H887"/>
  <c r="O952"/>
  <c r="W952"/>
  <c r="AE952"/>
  <c r="O977"/>
  <c r="W977"/>
  <c r="AE977"/>
  <c r="G980"/>
  <c r="I980" s="1"/>
  <c r="G200" i="16"/>
  <c r="I200" s="1"/>
  <c r="H570"/>
  <c r="G606"/>
  <c r="I606" s="1"/>
  <c r="G608"/>
  <c r="I608" s="1"/>
  <c r="G626"/>
  <c r="I626" s="1"/>
  <c r="H642"/>
  <c r="H644"/>
  <c r="K832"/>
  <c r="S832"/>
  <c r="AA832"/>
  <c r="O960"/>
  <c r="W960"/>
  <c r="Q960"/>
  <c r="H1047"/>
  <c r="G1047"/>
  <c r="I1047" s="1"/>
  <c r="Y1046"/>
  <c r="AG1053"/>
  <c r="G17" i="17"/>
  <c r="I17" s="1"/>
  <c r="H17"/>
  <c r="G441"/>
  <c r="I441" s="1"/>
  <c r="H441"/>
  <c r="G547"/>
  <c r="H547"/>
  <c r="H677"/>
  <c r="H751"/>
  <c r="G751"/>
  <c r="I751" s="1"/>
  <c r="S966"/>
  <c r="AA966"/>
  <c r="H989"/>
  <c r="G989"/>
  <c r="I989" s="1"/>
  <c r="G35" i="18"/>
  <c r="I35" s="1"/>
  <c r="H35"/>
  <c r="G107"/>
  <c r="I107" s="1"/>
  <c r="H107"/>
  <c r="G370"/>
  <c r="I370" s="1"/>
  <c r="H370"/>
  <c r="H417"/>
  <c r="G417"/>
  <c r="G441"/>
  <c r="I441" s="1"/>
  <c r="H441"/>
  <c r="H445"/>
  <c r="G445"/>
  <c r="I445" s="1"/>
  <c r="H646"/>
  <c r="G646"/>
  <c r="I646" s="1"/>
  <c r="H739"/>
  <c r="G739"/>
  <c r="I739" s="1"/>
  <c r="H904"/>
  <c r="G904"/>
  <c r="I904" s="1"/>
  <c r="H980"/>
  <c r="G980"/>
  <c r="G977" s="1"/>
  <c r="E977"/>
  <c r="H977" s="1"/>
  <c r="G379" i="20"/>
  <c r="I379" s="1"/>
  <c r="H379"/>
  <c r="G398"/>
  <c r="I398" s="1"/>
  <c r="H398"/>
  <c r="H644"/>
  <c r="G644"/>
  <c r="I644" s="1"/>
  <c r="AG771"/>
  <c r="H839"/>
  <c r="G839"/>
  <c r="I127" i="17"/>
  <c r="AE876"/>
  <c r="K1038"/>
  <c r="S1038"/>
  <c r="AA1038"/>
  <c r="O1053"/>
  <c r="W1053"/>
  <c r="AE1053"/>
  <c r="K832" i="18"/>
  <c r="S832"/>
  <c r="AA832"/>
  <c r="W832"/>
  <c r="Q846"/>
  <c r="Y846"/>
  <c r="AG846"/>
  <c r="O862"/>
  <c r="W862"/>
  <c r="AE862"/>
  <c r="G169" i="19"/>
  <c r="I169" s="1"/>
  <c r="H169"/>
  <c r="G217"/>
  <c r="I217" s="1"/>
  <c r="H217"/>
  <c r="G442"/>
  <c r="I442" s="1"/>
  <c r="H442"/>
  <c r="M857"/>
  <c r="G869"/>
  <c r="I869" s="1"/>
  <c r="H869"/>
  <c r="G51" i="20"/>
  <c r="I51" s="1"/>
  <c r="H51"/>
  <c r="G98"/>
  <c r="I98" s="1"/>
  <c r="H98"/>
  <c r="G281"/>
  <c r="I281" s="1"/>
  <c r="H281"/>
  <c r="H370"/>
  <c r="G370"/>
  <c r="I370" s="1"/>
  <c r="G498"/>
  <c r="I498" s="1"/>
  <c r="H498"/>
  <c r="G619"/>
  <c r="I619" s="1"/>
  <c r="H619"/>
  <c r="O713"/>
  <c r="W713"/>
  <c r="AE713"/>
  <c r="H1036"/>
  <c r="G1036"/>
  <c r="I1036" s="1"/>
  <c r="R1042" i="1"/>
  <c r="V239"/>
  <c r="Q5" i="4" s="1"/>
  <c r="V655" i="1"/>
  <c r="Z1014"/>
  <c r="I571" i="16"/>
  <c r="AC713"/>
  <c r="O1022"/>
  <c r="W1022"/>
  <c r="AE1022"/>
  <c r="K1022"/>
  <c r="S1022"/>
  <c r="AA1022"/>
  <c r="K1027"/>
  <c r="AA1027"/>
  <c r="I81" i="17"/>
  <c r="H569"/>
  <c r="G574"/>
  <c r="I574" s="1"/>
  <c r="M696"/>
  <c r="U696"/>
  <c r="AC696"/>
  <c r="H699"/>
  <c r="H703"/>
  <c r="Q808"/>
  <c r="Y808"/>
  <c r="AG808"/>
  <c r="AE885"/>
  <c r="G1019"/>
  <c r="O1022"/>
  <c r="W1022"/>
  <c r="AE1022"/>
  <c r="AE1066"/>
  <c r="G621" i="18"/>
  <c r="I621" s="1"/>
  <c r="O885"/>
  <c r="W885"/>
  <c r="AE885"/>
  <c r="G925"/>
  <c r="I925" s="1"/>
  <c r="Q952"/>
  <c r="Y952"/>
  <c r="AG952"/>
  <c r="M1042"/>
  <c r="U1042"/>
  <c r="AC1042"/>
  <c r="K1053"/>
  <c r="S1053"/>
  <c r="G165" i="19"/>
  <c r="I165" s="1"/>
  <c r="H165"/>
  <c r="G215"/>
  <c r="I215" s="1"/>
  <c r="H215"/>
  <c r="Q1022"/>
  <c r="G49" i="20"/>
  <c r="I49" s="1"/>
  <c r="H49"/>
  <c r="G77"/>
  <c r="I77" s="1"/>
  <c r="H77"/>
  <c r="G259"/>
  <c r="I259" s="1"/>
  <c r="H259"/>
  <c r="G307"/>
  <c r="I307" s="1"/>
  <c r="H307"/>
  <c r="G328"/>
  <c r="I328" s="1"/>
  <c r="H328"/>
  <c r="H903"/>
  <c r="G903"/>
  <c r="I903" s="1"/>
  <c r="H954"/>
  <c r="G954"/>
  <c r="G952" s="1"/>
  <c r="R885" i="1"/>
  <c r="O808" i="19"/>
  <c r="W808"/>
  <c r="AE808"/>
  <c r="Q918"/>
  <c r="Y918"/>
  <c r="AC966"/>
  <c r="Q1042"/>
  <c r="Y1042"/>
  <c r="AG1042"/>
  <c r="Q1053"/>
  <c r="Y1053"/>
  <c r="AG1053"/>
  <c r="O952" i="20"/>
  <c r="W952"/>
  <c r="AE952"/>
  <c r="O956"/>
  <c r="W956"/>
  <c r="AE956"/>
  <c r="Y977"/>
  <c r="N1042" i="1"/>
  <c r="AB908"/>
  <c r="AA1053" i="18"/>
  <c r="H446" i="19"/>
  <c r="E812"/>
  <c r="H812" s="1"/>
  <c r="O812"/>
  <c r="M841"/>
  <c r="U841"/>
  <c r="AC841"/>
  <c r="H871"/>
  <c r="Q876"/>
  <c r="Y876"/>
  <c r="AG876"/>
  <c r="AE876"/>
  <c r="O901"/>
  <c r="W901"/>
  <c r="AE901"/>
  <c r="M956"/>
  <c r="U956"/>
  <c r="AC956"/>
  <c r="O1038"/>
  <c r="W1038"/>
  <c r="AE1038"/>
  <c r="Q1066"/>
  <c r="Y1066"/>
  <c r="AG1066"/>
  <c r="H54" i="20"/>
  <c r="H58"/>
  <c r="O782"/>
  <c r="W782"/>
  <c r="AE782"/>
  <c r="Q808"/>
  <c r="Y808"/>
  <c r="AG808"/>
  <c r="Q832"/>
  <c r="Y832"/>
  <c r="AG832"/>
  <c r="W901"/>
  <c r="Q956"/>
  <c r="Y956"/>
  <c r="AG956"/>
  <c r="M1038"/>
  <c r="U1038"/>
  <c r="AC1038"/>
  <c r="AG1038"/>
  <c r="J908" i="1"/>
  <c r="J985"/>
  <c r="L832"/>
  <c r="L977"/>
  <c r="N1038"/>
  <c r="N1053"/>
  <c r="R706"/>
  <c r="V985"/>
  <c r="AB832"/>
  <c r="G561" i="19"/>
  <c r="I561" s="1"/>
  <c r="G877" i="16"/>
  <c r="I877" s="1"/>
  <c r="H29" i="15"/>
  <c r="H31"/>
  <c r="G33"/>
  <c r="I33" s="1"/>
  <c r="H37"/>
  <c r="H39"/>
  <c r="G88"/>
  <c r="I88" s="1"/>
  <c r="G138"/>
  <c r="I138" s="1"/>
  <c r="H180"/>
  <c r="H198"/>
  <c r="G276"/>
  <c r="I276" s="1"/>
  <c r="G282"/>
  <c r="I282" s="1"/>
  <c r="G307"/>
  <c r="I307" s="1"/>
  <c r="G339"/>
  <c r="I339" s="1"/>
  <c r="G357"/>
  <c r="I357" s="1"/>
  <c r="H369"/>
  <c r="H416"/>
  <c r="G420"/>
  <c r="I420" s="1"/>
  <c r="H460"/>
  <c r="G471"/>
  <c r="I471" s="1"/>
  <c r="H544"/>
  <c r="G603"/>
  <c r="I603" s="1"/>
  <c r="G604"/>
  <c r="I604" s="1"/>
  <c r="G614"/>
  <c r="I614" s="1"/>
  <c r="G644"/>
  <c r="I644" s="1"/>
  <c r="G648"/>
  <c r="I648" s="1"/>
  <c r="H678"/>
  <c r="Q713"/>
  <c r="G725"/>
  <c r="I725" s="1"/>
  <c r="H725"/>
  <c r="G870"/>
  <c r="I870" s="1"/>
  <c r="H870"/>
  <c r="H81" i="16"/>
  <c r="G81"/>
  <c r="I81" s="1"/>
  <c r="G98"/>
  <c r="I98" s="1"/>
  <c r="H98"/>
  <c r="H177"/>
  <c r="G177"/>
  <c r="I177" s="1"/>
  <c r="G257"/>
  <c r="I257" s="1"/>
  <c r="H257"/>
  <c r="G261"/>
  <c r="I261" s="1"/>
  <c r="H261"/>
  <c r="G339"/>
  <c r="I339" s="1"/>
  <c r="H339"/>
  <c r="H539"/>
  <c r="G539"/>
  <c r="I539" s="1"/>
  <c r="H621"/>
  <c r="G621"/>
  <c r="I621" s="1"/>
  <c r="G702"/>
  <c r="I702" s="1"/>
  <c r="H702"/>
  <c r="G1064"/>
  <c r="I1064" s="1"/>
  <c r="H1064"/>
  <c r="G31" i="17"/>
  <c r="I31" s="1"/>
  <c r="H31"/>
  <c r="G33"/>
  <c r="I33" s="1"/>
  <c r="H33"/>
  <c r="G510"/>
  <c r="I510" s="1"/>
  <c r="H510"/>
  <c r="G639"/>
  <c r="I639" s="1"/>
  <c r="H639"/>
  <c r="H719"/>
  <c r="G719"/>
  <c r="I719" s="1"/>
  <c r="G864"/>
  <c r="I864" s="1"/>
  <c r="H864"/>
  <c r="H51" i="18"/>
  <c r="G51"/>
  <c r="I51" s="1"/>
  <c r="AA239"/>
  <c r="U61" i="21" s="1"/>
  <c r="G288" i="18"/>
  <c r="I288" s="1"/>
  <c r="H288"/>
  <c r="G342"/>
  <c r="I342" s="1"/>
  <c r="H342"/>
  <c r="H446"/>
  <c r="G446"/>
  <c r="I446" s="1"/>
  <c r="H637"/>
  <c r="G637"/>
  <c r="I637" s="1"/>
  <c r="H67" i="19"/>
  <c r="G67"/>
  <c r="I67" s="1"/>
  <c r="G524"/>
  <c r="I524" s="1"/>
  <c r="H524"/>
  <c r="H21" i="15"/>
  <c r="H23"/>
  <c r="G25"/>
  <c r="I25" s="1"/>
  <c r="H67"/>
  <c r="H69"/>
  <c r="H78"/>
  <c r="G87"/>
  <c r="I87" s="1"/>
  <c r="G168"/>
  <c r="I168" s="1"/>
  <c r="G170"/>
  <c r="I170" s="1"/>
  <c r="G177"/>
  <c r="I177" s="1"/>
  <c r="G191"/>
  <c r="I191" s="1"/>
  <c r="G193"/>
  <c r="I193" s="1"/>
  <c r="I202"/>
  <c r="G270"/>
  <c r="G335"/>
  <c r="I335" s="1"/>
  <c r="G356"/>
  <c r="I356" s="1"/>
  <c r="H398"/>
  <c r="H400"/>
  <c r="H408"/>
  <c r="G412"/>
  <c r="I412" s="1"/>
  <c r="N579"/>
  <c r="V579"/>
  <c r="AD579"/>
  <c r="M610"/>
  <c r="U610"/>
  <c r="AC610"/>
  <c r="G833"/>
  <c r="I833" s="1"/>
  <c r="H833"/>
  <c r="I839"/>
  <c r="H906"/>
  <c r="G906"/>
  <c r="I906" s="1"/>
  <c r="M908"/>
  <c r="U908"/>
  <c r="AC908"/>
  <c r="H943"/>
  <c r="G943"/>
  <c r="I943" s="1"/>
  <c r="G991"/>
  <c r="I991" s="1"/>
  <c r="H991"/>
  <c r="G1007"/>
  <c r="I1007" s="1"/>
  <c r="H1007"/>
  <c r="H34" i="16"/>
  <c r="H78"/>
  <c r="G78"/>
  <c r="I78" s="1"/>
  <c r="H139"/>
  <c r="G139"/>
  <c r="I139" s="1"/>
  <c r="G235"/>
  <c r="H235"/>
  <c r="H291"/>
  <c r="G293"/>
  <c r="G484"/>
  <c r="I484" s="1"/>
  <c r="H484"/>
  <c r="G498"/>
  <c r="I498" s="1"/>
  <c r="H498"/>
  <c r="AA610"/>
  <c r="H649"/>
  <c r="G649"/>
  <c r="I649" s="1"/>
  <c r="H728"/>
  <c r="G728"/>
  <c r="I728" s="1"/>
  <c r="G67" i="17"/>
  <c r="I67" s="1"/>
  <c r="H67"/>
  <c r="H120"/>
  <c r="G120"/>
  <c r="I120" s="1"/>
  <c r="G276"/>
  <c r="I276" s="1"/>
  <c r="H276"/>
  <c r="G374"/>
  <c r="I374" s="1"/>
  <c r="H374"/>
  <c r="G501"/>
  <c r="I501" s="1"/>
  <c r="H501"/>
  <c r="G673"/>
  <c r="I673" s="1"/>
  <c r="H673"/>
  <c r="Y798"/>
  <c r="H993"/>
  <c r="G993"/>
  <c r="I993" s="1"/>
  <c r="G101" i="18"/>
  <c r="I101" s="1"/>
  <c r="H101"/>
  <c r="G172"/>
  <c r="I172" s="1"/>
  <c r="H172"/>
  <c r="H340"/>
  <c r="G340"/>
  <c r="H538"/>
  <c r="G538"/>
  <c r="I538" s="1"/>
  <c r="H618"/>
  <c r="G618"/>
  <c r="I618" s="1"/>
  <c r="O713"/>
  <c r="W713"/>
  <c r="AE713"/>
  <c r="G1003"/>
  <c r="I1003" s="1"/>
  <c r="H1003"/>
  <c r="G65" i="19"/>
  <c r="I65" s="1"/>
  <c r="H65"/>
  <c r="G400"/>
  <c r="I400" s="1"/>
  <c r="H400"/>
  <c r="H731" i="15"/>
  <c r="G731"/>
  <c r="I731" s="1"/>
  <c r="H847"/>
  <c r="G847"/>
  <c r="I847" s="1"/>
  <c r="G899"/>
  <c r="G898" s="1"/>
  <c r="I898" s="1"/>
  <c r="H899"/>
  <c r="E898"/>
  <c r="H898" s="1"/>
  <c r="H1031"/>
  <c r="G1031"/>
  <c r="I1031" s="1"/>
  <c r="G82" i="16"/>
  <c r="I82" s="1"/>
  <c r="H82"/>
  <c r="H107"/>
  <c r="G107"/>
  <c r="I107" s="1"/>
  <c r="G120"/>
  <c r="I120" s="1"/>
  <c r="H120"/>
  <c r="G176"/>
  <c r="I176" s="1"/>
  <c r="H176"/>
  <c r="G208"/>
  <c r="I208" s="1"/>
  <c r="H208"/>
  <c r="H254"/>
  <c r="G254"/>
  <c r="I254" s="1"/>
  <c r="H352"/>
  <c r="G352"/>
  <c r="I352" s="1"/>
  <c r="G400"/>
  <c r="I400" s="1"/>
  <c r="H400"/>
  <c r="H473"/>
  <c r="G473"/>
  <c r="I473" s="1"/>
  <c r="H478"/>
  <c r="G478"/>
  <c r="I478" s="1"/>
  <c r="H605"/>
  <c r="G605"/>
  <c r="I605" s="1"/>
  <c r="H613"/>
  <c r="G613"/>
  <c r="I613" s="1"/>
  <c r="H815"/>
  <c r="G815"/>
  <c r="I815" s="1"/>
  <c r="H864"/>
  <c r="G864"/>
  <c r="I864" s="1"/>
  <c r="H938"/>
  <c r="G938"/>
  <c r="H947"/>
  <c r="G947"/>
  <c r="I947" s="1"/>
  <c r="H989"/>
  <c r="G989"/>
  <c r="I989" s="1"/>
  <c r="H217" i="17"/>
  <c r="G217"/>
  <c r="I217" s="1"/>
  <c r="G306"/>
  <c r="I306" s="1"/>
  <c r="H306"/>
  <c r="G386"/>
  <c r="I386" s="1"/>
  <c r="H386"/>
  <c r="H667"/>
  <c r="G667"/>
  <c r="I667" s="1"/>
  <c r="H772"/>
  <c r="G772"/>
  <c r="G783"/>
  <c r="I783" s="1"/>
  <c r="H783"/>
  <c r="H1016"/>
  <c r="E1014"/>
  <c r="H1014" s="1"/>
  <c r="H64" i="18"/>
  <c r="G64"/>
  <c r="I64" s="1"/>
  <c r="G163"/>
  <c r="I163" s="1"/>
  <c r="H163"/>
  <c r="G282"/>
  <c r="I282" s="1"/>
  <c r="H282"/>
  <c r="H324"/>
  <c r="G324"/>
  <c r="I324" s="1"/>
  <c r="H529"/>
  <c r="G529"/>
  <c r="I529" s="1"/>
  <c r="H570"/>
  <c r="G570"/>
  <c r="I570" s="1"/>
  <c r="G709"/>
  <c r="I709" s="1"/>
  <c r="H709"/>
  <c r="H799"/>
  <c r="G799"/>
  <c r="I799" s="1"/>
  <c r="H909"/>
  <c r="G909"/>
  <c r="I909" s="1"/>
  <c r="G1070"/>
  <c r="I1070" s="1"/>
  <c r="H1070"/>
  <c r="H308" i="19"/>
  <c r="G308"/>
  <c r="I308" s="1"/>
  <c r="G698"/>
  <c r="I698" s="1"/>
  <c r="H698"/>
  <c r="G896"/>
  <c r="I896" s="1"/>
  <c r="H896"/>
  <c r="G204" i="20"/>
  <c r="I204" s="1"/>
  <c r="H204"/>
  <c r="G404"/>
  <c r="I404" s="1"/>
  <c r="H404"/>
  <c r="H414"/>
  <c r="G414"/>
  <c r="I414" s="1"/>
  <c r="G991"/>
  <c r="I991" s="1"/>
  <c r="H991"/>
  <c r="H998"/>
  <c r="G998"/>
  <c r="I998" s="1"/>
  <c r="S12" i="15"/>
  <c r="H502"/>
  <c r="G563"/>
  <c r="I563" s="1"/>
  <c r="G571"/>
  <c r="I571" s="1"/>
  <c r="G575"/>
  <c r="I575" s="1"/>
  <c r="G583"/>
  <c r="I583" s="1"/>
  <c r="H615"/>
  <c r="H621"/>
  <c r="G672"/>
  <c r="I672" s="1"/>
  <c r="I690"/>
  <c r="M718"/>
  <c r="U718"/>
  <c r="H727"/>
  <c r="G727"/>
  <c r="I727" s="1"/>
  <c r="Y867"/>
  <c r="AG867"/>
  <c r="H872"/>
  <c r="G872"/>
  <c r="I872" s="1"/>
  <c r="H962"/>
  <c r="G962"/>
  <c r="G960" s="1"/>
  <c r="Q977"/>
  <c r="Y977"/>
  <c r="AG977"/>
  <c r="H990"/>
  <c r="G990"/>
  <c r="I990" s="1"/>
  <c r="G1029"/>
  <c r="I1029" s="1"/>
  <c r="H1029"/>
  <c r="W1027"/>
  <c r="Y1053"/>
  <c r="H250" i="16"/>
  <c r="G250"/>
  <c r="I250" s="1"/>
  <c r="G341"/>
  <c r="I341" s="1"/>
  <c r="H341"/>
  <c r="H390"/>
  <c r="G390"/>
  <c r="I390" s="1"/>
  <c r="G398"/>
  <c r="I398" s="1"/>
  <c r="H398"/>
  <c r="G418"/>
  <c r="I418" s="1"/>
  <c r="H418"/>
  <c r="G446"/>
  <c r="I446" s="1"/>
  <c r="H446"/>
  <c r="H471"/>
  <c r="G471"/>
  <c r="I471" s="1"/>
  <c r="G474"/>
  <c r="I474" s="1"/>
  <c r="H474"/>
  <c r="G568"/>
  <c r="I568" s="1"/>
  <c r="H568"/>
  <c r="I569"/>
  <c r="H708"/>
  <c r="G708"/>
  <c r="I708" s="1"/>
  <c r="H769"/>
  <c r="G769"/>
  <c r="I769" s="1"/>
  <c r="G773"/>
  <c r="I773" s="1"/>
  <c r="G858"/>
  <c r="I858" s="1"/>
  <c r="H858"/>
  <c r="H1023"/>
  <c r="G1023"/>
  <c r="I1023" s="1"/>
  <c r="H1036"/>
  <c r="G1036"/>
  <c r="I1036" s="1"/>
  <c r="G154" i="17"/>
  <c r="I154" s="1"/>
  <c r="H154"/>
  <c r="H285"/>
  <c r="G285"/>
  <c r="I285" s="1"/>
  <c r="G302"/>
  <c r="I302" s="1"/>
  <c r="H302"/>
  <c r="G665"/>
  <c r="I665" s="1"/>
  <c r="H665"/>
  <c r="G727"/>
  <c r="I727" s="1"/>
  <c r="H727"/>
  <c r="E771"/>
  <c r="H771" s="1"/>
  <c r="G778"/>
  <c r="I778" s="1"/>
  <c r="H778"/>
  <c r="H117" i="18"/>
  <c r="G117"/>
  <c r="I117" s="1"/>
  <c r="G280"/>
  <c r="I280" s="1"/>
  <c r="H280"/>
  <c r="G290"/>
  <c r="I290" s="1"/>
  <c r="H290"/>
  <c r="G313"/>
  <c r="I313" s="1"/>
  <c r="H313"/>
  <c r="G457"/>
  <c r="I457" s="1"/>
  <c r="H457"/>
  <c r="H539"/>
  <c r="G539"/>
  <c r="I539" s="1"/>
  <c r="H707"/>
  <c r="G707"/>
  <c r="I707" s="1"/>
  <c r="G1068"/>
  <c r="I1068" s="1"/>
  <c r="H1068"/>
  <c r="H289" i="19"/>
  <c r="G289"/>
  <c r="H569"/>
  <c r="G569"/>
  <c r="I569" s="1"/>
  <c r="G585"/>
  <c r="I585" s="1"/>
  <c r="H585"/>
  <c r="H806"/>
  <c r="G806"/>
  <c r="I806" s="1"/>
  <c r="AC718" i="15"/>
  <c r="Q718"/>
  <c r="Y718"/>
  <c r="AG718"/>
  <c r="Y782"/>
  <c r="Q832"/>
  <c r="Y832"/>
  <c r="U832"/>
  <c r="M836"/>
  <c r="U836"/>
  <c r="AC836"/>
  <c r="Q841"/>
  <c r="Y841"/>
  <c r="AG841"/>
  <c r="Y846"/>
  <c r="AG846"/>
  <c r="K952"/>
  <c r="S952"/>
  <c r="AA952"/>
  <c r="U1022"/>
  <c r="AC1022"/>
  <c r="Q1022"/>
  <c r="AG1022"/>
  <c r="AG1053"/>
  <c r="AE1072"/>
  <c r="I54" i="16"/>
  <c r="H275"/>
  <c r="G277"/>
  <c r="G309"/>
  <c r="I309" s="1"/>
  <c r="G631"/>
  <c r="I631" s="1"/>
  <c r="H631"/>
  <c r="K723"/>
  <c r="S723"/>
  <c r="AA723"/>
  <c r="G780"/>
  <c r="I780" s="1"/>
  <c r="H780"/>
  <c r="K808"/>
  <c r="S808"/>
  <c r="AA808"/>
  <c r="K857"/>
  <c r="AA857"/>
  <c r="W857"/>
  <c r="H946"/>
  <c r="G946"/>
  <c r="K966"/>
  <c r="AA966"/>
  <c r="F1042"/>
  <c r="Y1042"/>
  <c r="AG1042"/>
  <c r="G187" i="17"/>
  <c r="I187" s="1"/>
  <c r="H187"/>
  <c r="O676"/>
  <c r="W676"/>
  <c r="AE676"/>
  <c r="Q718"/>
  <c r="Y718"/>
  <c r="AG718"/>
  <c r="M718"/>
  <c r="U718"/>
  <c r="AC718"/>
  <c r="G774"/>
  <c r="I774" s="1"/>
  <c r="H774"/>
  <c r="K901"/>
  <c r="S901"/>
  <c r="AA901"/>
  <c r="Q956"/>
  <c r="Y956"/>
  <c r="AG956"/>
  <c r="M1014"/>
  <c r="U1014"/>
  <c r="AC1014"/>
  <c r="Y1022"/>
  <c r="G124" i="18"/>
  <c r="I124" s="1"/>
  <c r="H124"/>
  <c r="K713"/>
  <c r="S713"/>
  <c r="AA713"/>
  <c r="O749"/>
  <c r="W749"/>
  <c r="AE749"/>
  <c r="U812"/>
  <c r="G824"/>
  <c r="I824" s="1"/>
  <c r="H824"/>
  <c r="H826"/>
  <c r="G826"/>
  <c r="G919"/>
  <c r="I919" s="1"/>
  <c r="H919"/>
  <c r="Y1027"/>
  <c r="Q808" i="19"/>
  <c r="Y808"/>
  <c r="AG808"/>
  <c r="H37" i="20"/>
  <c r="G37"/>
  <c r="I37" s="1"/>
  <c r="H417"/>
  <c r="G417"/>
  <c r="I417" s="1"/>
  <c r="H656"/>
  <c r="G656"/>
  <c r="I656" s="1"/>
  <c r="O832" i="15"/>
  <c r="W832"/>
  <c r="AE832"/>
  <c r="O846"/>
  <c r="W846"/>
  <c r="AE846"/>
  <c r="F857"/>
  <c r="K885"/>
  <c r="S885"/>
  <c r="AA885"/>
  <c r="M960"/>
  <c r="U960"/>
  <c r="AC960"/>
  <c r="K960"/>
  <c r="S960"/>
  <c r="Y1038"/>
  <c r="AG1038"/>
  <c r="F1042"/>
  <c r="AG1042"/>
  <c r="G440" i="16"/>
  <c r="I440" s="1"/>
  <c r="H440"/>
  <c r="G476"/>
  <c r="I476" s="1"/>
  <c r="H476"/>
  <c r="H538"/>
  <c r="G538"/>
  <c r="I538" s="1"/>
  <c r="I656"/>
  <c r="K696"/>
  <c r="S696"/>
  <c r="AA696"/>
  <c r="M706"/>
  <c r="U706"/>
  <c r="AC706"/>
  <c r="I716"/>
  <c r="E841"/>
  <c r="H841" s="1"/>
  <c r="G930"/>
  <c r="I930" s="1"/>
  <c r="H930"/>
  <c r="G932"/>
  <c r="I932" s="1"/>
  <c r="H932"/>
  <c r="G967"/>
  <c r="I967" s="1"/>
  <c r="H967"/>
  <c r="Q977"/>
  <c r="Y977"/>
  <c r="AG977"/>
  <c r="Q1072"/>
  <c r="Y1072"/>
  <c r="AG1072"/>
  <c r="O1072"/>
  <c r="I85" i="17"/>
  <c r="H215"/>
  <c r="G215"/>
  <c r="I215" s="1"/>
  <c r="Q749"/>
  <c r="Y749"/>
  <c r="AG749"/>
  <c r="M832"/>
  <c r="U832"/>
  <c r="AC832"/>
  <c r="G309" i="18"/>
  <c r="I309" s="1"/>
  <c r="H309"/>
  <c r="AE671"/>
  <c r="H715"/>
  <c r="G715"/>
  <c r="I715" s="1"/>
  <c r="H750"/>
  <c r="G750"/>
  <c r="I750" s="1"/>
  <c r="G879"/>
  <c r="I879" s="1"/>
  <c r="H879"/>
  <c r="O952"/>
  <c r="W952"/>
  <c r="AE952"/>
  <c r="K956"/>
  <c r="S956"/>
  <c r="AA956"/>
  <c r="AG1014"/>
  <c r="Q782" i="17"/>
  <c r="Y782"/>
  <c r="AG782"/>
  <c r="U782"/>
  <c r="Q901"/>
  <c r="Y901"/>
  <c r="AG901"/>
  <c r="M918"/>
  <c r="U918"/>
  <c r="AC918"/>
  <c r="Q1022"/>
  <c r="AE1072"/>
  <c r="G774" i="18"/>
  <c r="I774" s="1"/>
  <c r="H774"/>
  <c r="G776"/>
  <c r="I776" s="1"/>
  <c r="H776"/>
  <c r="G791"/>
  <c r="I791" s="1"/>
  <c r="H791"/>
  <c r="AC901"/>
  <c r="H995"/>
  <c r="G995"/>
  <c r="I995" s="1"/>
  <c r="H1000"/>
  <c r="G1000"/>
  <c r="I1000" s="1"/>
  <c r="G398" i="19"/>
  <c r="I398" s="1"/>
  <c r="H398"/>
  <c r="G572"/>
  <c r="I572" s="1"/>
  <c r="H572"/>
  <c r="G747"/>
  <c r="I747" s="1"/>
  <c r="H747"/>
  <c r="H891"/>
  <c r="G891"/>
  <c r="I891" s="1"/>
  <c r="G913"/>
  <c r="I913" s="1"/>
  <c r="H913"/>
  <c r="H946"/>
  <c r="G946"/>
  <c r="I946" s="1"/>
  <c r="G1033"/>
  <c r="I1033" s="1"/>
  <c r="H1033"/>
  <c r="H1051"/>
  <c r="G1051"/>
  <c r="G1050" s="1"/>
  <c r="I1050" s="1"/>
  <c r="G186" i="20"/>
  <c r="I186" s="1"/>
  <c r="H186"/>
  <c r="G208"/>
  <c r="I208" s="1"/>
  <c r="H208"/>
  <c r="H751"/>
  <c r="G751"/>
  <c r="I751" s="1"/>
  <c r="H791"/>
  <c r="G791"/>
  <c r="I791" s="1"/>
  <c r="H854"/>
  <c r="G854"/>
  <c r="I854" s="1"/>
  <c r="I523" i="16"/>
  <c r="I642"/>
  <c r="U713"/>
  <c r="AG723"/>
  <c r="W793"/>
  <c r="Q808"/>
  <c r="Y808"/>
  <c r="AG808"/>
  <c r="Q862"/>
  <c r="Y862"/>
  <c r="AG862"/>
  <c r="Q876"/>
  <c r="Y876"/>
  <c r="AG876"/>
  <c r="M952"/>
  <c r="U952"/>
  <c r="Y952"/>
  <c r="Q966"/>
  <c r="Y966"/>
  <c r="AG966"/>
  <c r="M966"/>
  <c r="U966"/>
  <c r="AC966"/>
  <c r="Q1014"/>
  <c r="Y1014"/>
  <c r="AG1014"/>
  <c r="Q1053"/>
  <c r="I1070"/>
  <c r="H329" i="17"/>
  <c r="G414"/>
  <c r="I414" s="1"/>
  <c r="G416"/>
  <c r="I416" s="1"/>
  <c r="H527"/>
  <c r="H529"/>
  <c r="G564"/>
  <c r="I564" s="1"/>
  <c r="H575"/>
  <c r="H584"/>
  <c r="H586"/>
  <c r="H600"/>
  <c r="H602"/>
  <c r="H608"/>
  <c r="H641"/>
  <c r="K718"/>
  <c r="S718"/>
  <c r="AA718"/>
  <c r="H806"/>
  <c r="Y857"/>
  <c r="M857"/>
  <c r="AC876"/>
  <c r="K885"/>
  <c r="S885"/>
  <c r="AA885"/>
  <c r="O885"/>
  <c r="W885"/>
  <c r="G911"/>
  <c r="I911" s="1"/>
  <c r="H930"/>
  <c r="G992"/>
  <c r="I992" s="1"/>
  <c r="F1022"/>
  <c r="F1038"/>
  <c r="Y1042"/>
  <c r="M1042"/>
  <c r="I1061"/>
  <c r="O1066"/>
  <c r="W1066"/>
  <c r="H65" i="18"/>
  <c r="H67"/>
  <c r="G72"/>
  <c r="I72" s="1"/>
  <c r="H118"/>
  <c r="H145"/>
  <c r="H147"/>
  <c r="G245"/>
  <c r="I245" s="1"/>
  <c r="G322"/>
  <c r="I322" s="1"/>
  <c r="G408"/>
  <c r="I408" s="1"/>
  <c r="H510"/>
  <c r="G563"/>
  <c r="I563" s="1"/>
  <c r="G625"/>
  <c r="I625" s="1"/>
  <c r="H815"/>
  <c r="G815"/>
  <c r="I815" s="1"/>
  <c r="G833"/>
  <c r="I833" s="1"/>
  <c r="H833"/>
  <c r="AE832"/>
  <c r="K841"/>
  <c r="S841"/>
  <c r="AA841"/>
  <c r="G844"/>
  <c r="I844" s="1"/>
  <c r="F862"/>
  <c r="E885"/>
  <c r="H885" s="1"/>
  <c r="H887"/>
  <c r="M889"/>
  <c r="F918"/>
  <c r="I931"/>
  <c r="O1060"/>
  <c r="W1060"/>
  <c r="AE1060"/>
  <c r="Q1066"/>
  <c r="Y1066"/>
  <c r="AG1066"/>
  <c r="H92" i="19"/>
  <c r="G92"/>
  <c r="I92" s="1"/>
  <c r="G598"/>
  <c r="I598" s="1"/>
  <c r="G702"/>
  <c r="I702" s="1"/>
  <c r="H702"/>
  <c r="O718"/>
  <c r="W718"/>
  <c r="AE718"/>
  <c r="G720"/>
  <c r="I720" s="1"/>
  <c r="G1025"/>
  <c r="I1025" s="1"/>
  <c r="H1025"/>
  <c r="W1072"/>
  <c r="H172" i="20"/>
  <c r="G172"/>
  <c r="I172" s="1"/>
  <c r="H369"/>
  <c r="G369"/>
  <c r="I369" s="1"/>
  <c r="G438"/>
  <c r="I438" s="1"/>
  <c r="H438"/>
  <c r="G454"/>
  <c r="I454" s="1"/>
  <c r="H454"/>
  <c r="W718" i="18"/>
  <c r="AE718"/>
  <c r="K821"/>
  <c r="M832"/>
  <c r="U832"/>
  <c r="AC832"/>
  <c r="AG836"/>
  <c r="AE857"/>
  <c r="M885"/>
  <c r="U885"/>
  <c r="AC885"/>
  <c r="Q918"/>
  <c r="Y918"/>
  <c r="AG918"/>
  <c r="AG1022"/>
  <c r="F1046"/>
  <c r="O1072"/>
  <c r="W1072"/>
  <c r="AE1072"/>
  <c r="Q952" i="19"/>
  <c r="Y952"/>
  <c r="AG952"/>
  <c r="F956"/>
  <c r="Q956"/>
  <c r="Y956"/>
  <c r="AG956"/>
  <c r="Q966"/>
  <c r="Y966"/>
  <c r="AG966"/>
  <c r="AA1022"/>
  <c r="O1022"/>
  <c r="Y1038"/>
  <c r="AA332" i="20"/>
  <c r="G672"/>
  <c r="I672" s="1"/>
  <c r="H672"/>
  <c r="G997"/>
  <c r="I997" s="1"/>
  <c r="H997"/>
  <c r="M876" i="19"/>
  <c r="AC876"/>
  <c r="O885"/>
  <c r="W885"/>
  <c r="AE885"/>
  <c r="G944"/>
  <c r="I944" s="1"/>
  <c r="H944"/>
  <c r="G733" i="20"/>
  <c r="I733" s="1"/>
  <c r="H733"/>
  <c r="H853"/>
  <c r="G853"/>
  <c r="I853" s="1"/>
  <c r="F1053"/>
  <c r="G1074"/>
  <c r="I1074" s="1"/>
  <c r="H1074"/>
  <c r="H27" i="19"/>
  <c r="G140"/>
  <c r="I140" s="1"/>
  <c r="G147"/>
  <c r="I147" s="1"/>
  <c r="H416"/>
  <c r="H420"/>
  <c r="H424"/>
  <c r="H470"/>
  <c r="H476"/>
  <c r="H478"/>
  <c r="G493"/>
  <c r="I493" s="1"/>
  <c r="G689"/>
  <c r="I689" s="1"/>
  <c r="G762"/>
  <c r="I762" s="1"/>
  <c r="Q793"/>
  <c r="Y793"/>
  <c r="AG793"/>
  <c r="K867"/>
  <c r="S867"/>
  <c r="AA867"/>
  <c r="G879"/>
  <c r="I879" s="1"/>
  <c r="M941"/>
  <c r="U941"/>
  <c r="AC941"/>
  <c r="K966"/>
  <c r="S966"/>
  <c r="AA966"/>
  <c r="I1009"/>
  <c r="M1022"/>
  <c r="U1022"/>
  <c r="AC1022"/>
  <c r="G163" i="20"/>
  <c r="I163" s="1"/>
  <c r="G313"/>
  <c r="I313" s="1"/>
  <c r="G368"/>
  <c r="I368" s="1"/>
  <c r="G389"/>
  <c r="I389" s="1"/>
  <c r="G403"/>
  <c r="I403" s="1"/>
  <c r="H406"/>
  <c r="H424"/>
  <c r="G433"/>
  <c r="I433" s="1"/>
  <c r="G446"/>
  <c r="I446" s="1"/>
  <c r="G496"/>
  <c r="I496" s="1"/>
  <c r="G635"/>
  <c r="I635" s="1"/>
  <c r="G737"/>
  <c r="I737" s="1"/>
  <c r="H737"/>
  <c r="G930"/>
  <c r="I930" s="1"/>
  <c r="H930"/>
  <c r="Q960"/>
  <c r="Y960"/>
  <c r="AG960"/>
  <c r="G1043"/>
  <c r="I1043" s="1"/>
  <c r="H1043"/>
  <c r="H1051"/>
  <c r="G1051"/>
  <c r="G1050" s="1"/>
  <c r="I1050" s="1"/>
  <c r="H1055"/>
  <c r="G1055"/>
  <c r="G1064"/>
  <c r="I1064" s="1"/>
  <c r="H1064"/>
  <c r="L857" i="1"/>
  <c r="N985"/>
  <c r="N1022"/>
  <c r="P832"/>
  <c r="P977"/>
  <c r="P1038"/>
  <c r="R749"/>
  <c r="R918"/>
  <c r="R1038"/>
  <c r="R1046"/>
  <c r="R1053"/>
  <c r="T985"/>
  <c r="AD696"/>
  <c r="AF749"/>
  <c r="AF885"/>
  <c r="AF952"/>
  <c r="H55" i="19"/>
  <c r="G193"/>
  <c r="I193" s="1"/>
  <c r="H213"/>
  <c r="H265"/>
  <c r="G278"/>
  <c r="I278" s="1"/>
  <c r="H324"/>
  <c r="G350"/>
  <c r="I350" s="1"/>
  <c r="H615"/>
  <c r="H646"/>
  <c r="H674"/>
  <c r="H682"/>
  <c r="Q713"/>
  <c r="Y713"/>
  <c r="Q718"/>
  <c r="Y718"/>
  <c r="AG718"/>
  <c r="H727"/>
  <c r="H729"/>
  <c r="G853"/>
  <c r="I853" s="1"/>
  <c r="AC885"/>
  <c r="AG918"/>
  <c r="O960"/>
  <c r="W960"/>
  <c r="AE960"/>
  <c r="M966"/>
  <c r="U966"/>
  <c r="G994"/>
  <c r="I994" s="1"/>
  <c r="H1004"/>
  <c r="G1031"/>
  <c r="I1031" s="1"/>
  <c r="G17" i="20"/>
  <c r="I17" s="1"/>
  <c r="G21"/>
  <c r="I21" s="1"/>
  <c r="G25"/>
  <c r="I25" s="1"/>
  <c r="H131"/>
  <c r="H180"/>
  <c r="H247"/>
  <c r="G270"/>
  <c r="I270" s="1"/>
  <c r="G340"/>
  <c r="I340" s="1"/>
  <c r="H377"/>
  <c r="H460"/>
  <c r="G586"/>
  <c r="I586" s="1"/>
  <c r="H613"/>
  <c r="H617"/>
  <c r="G640"/>
  <c r="I640" s="1"/>
  <c r="H640"/>
  <c r="G795"/>
  <c r="I795" s="1"/>
  <c r="H795"/>
  <c r="H810"/>
  <c r="G810"/>
  <c r="G808" s="1"/>
  <c r="K901"/>
  <c r="S901"/>
  <c r="AA901"/>
  <c r="G913"/>
  <c r="I913" s="1"/>
  <c r="H913"/>
  <c r="H931"/>
  <c r="G931"/>
  <c r="I931" s="1"/>
  <c r="U977"/>
  <c r="G987"/>
  <c r="I987" s="1"/>
  <c r="H987"/>
  <c r="H989"/>
  <c r="G989"/>
  <c r="I989" s="1"/>
  <c r="H1019"/>
  <c r="G1019"/>
  <c r="I1019" s="1"/>
  <c r="E1042"/>
  <c r="H1042" s="1"/>
  <c r="G1054"/>
  <c r="I1054" s="1"/>
  <c r="H1054"/>
  <c r="E1053"/>
  <c r="H1053" s="1"/>
  <c r="J901" i="1"/>
  <c r="L956"/>
  <c r="V832"/>
  <c r="V977"/>
  <c r="Z1053"/>
  <c r="AB901"/>
  <c r="AB1022"/>
  <c r="AD1038"/>
  <c r="AF239"/>
  <c r="AA5" i="4" s="1"/>
  <c r="AF655" i="1"/>
  <c r="AE671" i="20"/>
  <c r="Q713"/>
  <c r="Y713"/>
  <c r="AG713"/>
  <c r="M782"/>
  <c r="O808"/>
  <c r="W808"/>
  <c r="AE808"/>
  <c r="K862"/>
  <c r="S862"/>
  <c r="AA862"/>
  <c r="M918"/>
  <c r="U918"/>
  <c r="AC918"/>
  <c r="Q966"/>
  <c r="Y966"/>
  <c r="AG966"/>
  <c r="Q1042"/>
  <c r="Y1042"/>
  <c r="AG1042"/>
  <c r="M1042"/>
  <c r="U1042"/>
  <c r="AC1042"/>
  <c r="E1046"/>
  <c r="H1046" s="1"/>
  <c r="K1053"/>
  <c r="S1053"/>
  <c r="AA1053"/>
  <c r="J1053" i="1"/>
  <c r="L862"/>
  <c r="P876"/>
  <c r="R941"/>
  <c r="T581"/>
  <c r="T662"/>
  <c r="T749"/>
  <c r="T755"/>
  <c r="T952"/>
  <c r="V749"/>
  <c r="V885"/>
  <c r="V966"/>
  <c r="X956"/>
  <c r="X1038"/>
  <c r="X1053"/>
  <c r="Z841"/>
  <c r="AB876"/>
  <c r="AD832"/>
  <c r="O789" i="20"/>
  <c r="W789"/>
  <c r="AE789"/>
  <c r="O841"/>
  <c r="W841"/>
  <c r="AE841"/>
  <c r="AC841"/>
  <c r="Q857"/>
  <c r="Y857"/>
  <c r="AG857"/>
  <c r="M862"/>
  <c r="U862"/>
  <c r="AC862"/>
  <c r="Q876"/>
  <c r="Y876"/>
  <c r="AG876"/>
  <c r="Y885"/>
  <c r="U885"/>
  <c r="O918"/>
  <c r="W918"/>
  <c r="AE918"/>
  <c r="M977"/>
  <c r="AC977"/>
  <c r="Q977"/>
  <c r="M1046"/>
  <c r="U1046"/>
  <c r="AC1046"/>
  <c r="O1053"/>
  <c r="W1053"/>
  <c r="AE1053"/>
  <c r="J1046" i="1"/>
  <c r="L1042"/>
  <c r="N718"/>
  <c r="P706"/>
  <c r="P836"/>
  <c r="P862"/>
  <c r="P1022"/>
  <c r="P1042"/>
  <c r="X841"/>
  <c r="X918"/>
  <c r="X1042"/>
  <c r="X1060"/>
  <c r="Z782"/>
  <c r="AB836"/>
  <c r="AB862"/>
  <c r="AB918"/>
  <c r="AB1046"/>
  <c r="AD1022"/>
  <c r="AF713"/>
  <c r="AF735"/>
  <c r="AF841"/>
  <c r="G457" i="15"/>
  <c r="I457" s="1"/>
  <c r="G869"/>
  <c r="I869" s="1"/>
  <c r="K808"/>
  <c r="J713" i="1"/>
  <c r="G714" i="15"/>
  <c r="I714" s="1"/>
  <c r="K239" i="18"/>
  <c r="E61" i="21" s="1"/>
  <c r="G874" i="17"/>
  <c r="I874" s="1"/>
  <c r="H834"/>
  <c r="G328"/>
  <c r="H264"/>
  <c r="J956" i="1"/>
  <c r="G343" i="15"/>
  <c r="H343"/>
  <c r="G349"/>
  <c r="I349" s="1"/>
  <c r="H349"/>
  <c r="H361"/>
  <c r="G361"/>
  <c r="I361" s="1"/>
  <c r="G472"/>
  <c r="I472" s="1"/>
  <c r="H472"/>
  <c r="H599"/>
  <c r="G599"/>
  <c r="I599" s="1"/>
  <c r="H627"/>
  <c r="G627"/>
  <c r="I627" s="1"/>
  <c r="G704"/>
  <c r="I704" s="1"/>
  <c r="H704"/>
  <c r="H747"/>
  <c r="G747"/>
  <c r="I747" s="1"/>
  <c r="Q782"/>
  <c r="H810"/>
  <c r="E808"/>
  <c r="H808" s="1"/>
  <c r="G978"/>
  <c r="I978" s="1"/>
  <c r="E977"/>
  <c r="H977" s="1"/>
  <c r="H978"/>
  <c r="H37" i="16"/>
  <c r="G37"/>
  <c r="I37" s="1"/>
  <c r="H59"/>
  <c r="G59"/>
  <c r="I59" s="1"/>
  <c r="H90"/>
  <c r="G90"/>
  <c r="I90" s="1"/>
  <c r="G117"/>
  <c r="I117" s="1"/>
  <c r="H117"/>
  <c r="G131"/>
  <c r="I131" s="1"/>
  <c r="H131"/>
  <c r="G135"/>
  <c r="I135" s="1"/>
  <c r="H135"/>
  <c r="G265"/>
  <c r="I265" s="1"/>
  <c r="H265"/>
  <c r="H307"/>
  <c r="G307"/>
  <c r="I307" s="1"/>
  <c r="H373"/>
  <c r="G373"/>
  <c r="I373" s="1"/>
  <c r="G424"/>
  <c r="I424" s="1"/>
  <c r="H424"/>
  <c r="G572"/>
  <c r="I572" s="1"/>
  <c r="H572"/>
  <c r="G599"/>
  <c r="I599" s="1"/>
  <c r="H599"/>
  <c r="H680"/>
  <c r="G680"/>
  <c r="I680" s="1"/>
  <c r="H759"/>
  <c r="G759"/>
  <c r="I759" s="1"/>
  <c r="H804"/>
  <c r="G804"/>
  <c r="I804" s="1"/>
  <c r="G823"/>
  <c r="I823" s="1"/>
  <c r="H823"/>
  <c r="G924"/>
  <c r="I924" s="1"/>
  <c r="H924"/>
  <c r="G963"/>
  <c r="I963" s="1"/>
  <c r="H963"/>
  <c r="G23" i="17"/>
  <c r="I23" s="1"/>
  <c r="H23"/>
  <c r="G25"/>
  <c r="I25" s="1"/>
  <c r="H25"/>
  <c r="G340"/>
  <c r="I340" s="1"/>
  <c r="H340"/>
  <c r="G493"/>
  <c r="I493" s="1"/>
  <c r="H493"/>
  <c r="H629"/>
  <c r="G629"/>
  <c r="I629" s="1"/>
  <c r="H945"/>
  <c r="G945"/>
  <c r="I945" s="1"/>
  <c r="H198" i="18"/>
  <c r="G198"/>
  <c r="I198" s="1"/>
  <c r="G250"/>
  <c r="I250" s="1"/>
  <c r="H250"/>
  <c r="G298"/>
  <c r="I298" s="1"/>
  <c r="H298"/>
  <c r="G407"/>
  <c r="I407" s="1"/>
  <c r="H407"/>
  <c r="G411"/>
  <c r="I411" s="1"/>
  <c r="H411"/>
  <c r="G596"/>
  <c r="I596" s="1"/>
  <c r="H596"/>
  <c r="H613"/>
  <c r="G613"/>
  <c r="I613" s="1"/>
  <c r="H643"/>
  <c r="G643"/>
  <c r="I643" s="1"/>
  <c r="H730"/>
  <c r="G730"/>
  <c r="I730" s="1"/>
  <c r="G301" i="20"/>
  <c r="I301" s="1"/>
  <c r="H301"/>
  <c r="G318"/>
  <c r="I318" s="1"/>
  <c r="H318"/>
  <c r="G623"/>
  <c r="I623" s="1"/>
  <c r="H623"/>
  <c r="G625"/>
  <c r="I625" s="1"/>
  <c r="H625"/>
  <c r="H680"/>
  <c r="G680"/>
  <c r="I680" s="1"/>
  <c r="H719"/>
  <c r="G719"/>
  <c r="I719" s="1"/>
  <c r="H767"/>
  <c r="G767"/>
  <c r="I767" s="1"/>
  <c r="G858"/>
  <c r="I858" s="1"/>
  <c r="H858"/>
  <c r="H50" i="15"/>
  <c r="H146"/>
  <c r="G440"/>
  <c r="I440" s="1"/>
  <c r="H440"/>
  <c r="H483"/>
  <c r="G483"/>
  <c r="I483" s="1"/>
  <c r="H493"/>
  <c r="G493"/>
  <c r="I493" s="1"/>
  <c r="G540"/>
  <c r="I540" s="1"/>
  <c r="H540"/>
  <c r="G587"/>
  <c r="I587" s="1"/>
  <c r="H587"/>
  <c r="G743"/>
  <c r="I743" s="1"/>
  <c r="H743"/>
  <c r="G836"/>
  <c r="H894"/>
  <c r="G894"/>
  <c r="I894" s="1"/>
  <c r="O960"/>
  <c r="G987"/>
  <c r="I987" s="1"/>
  <c r="H987"/>
  <c r="O1027"/>
  <c r="G86" i="16"/>
  <c r="I86" s="1"/>
  <c r="H86"/>
  <c r="G123"/>
  <c r="I123" s="1"/>
  <c r="H123"/>
  <c r="G158"/>
  <c r="I158" s="1"/>
  <c r="H158"/>
  <c r="G318"/>
  <c r="I318" s="1"/>
  <c r="H318"/>
  <c r="G414"/>
  <c r="I414" s="1"/>
  <c r="H414"/>
  <c r="H604"/>
  <c r="G604"/>
  <c r="H681"/>
  <c r="G681"/>
  <c r="I681" s="1"/>
  <c r="G690"/>
  <c r="I690" s="1"/>
  <c r="H690"/>
  <c r="AC723"/>
  <c r="H764"/>
  <c r="G764"/>
  <c r="I764" s="1"/>
  <c r="AA789"/>
  <c r="G838"/>
  <c r="I838" s="1"/>
  <c r="H838"/>
  <c r="I890"/>
  <c r="G912"/>
  <c r="I912" s="1"/>
  <c r="H912"/>
  <c r="H1015"/>
  <c r="G1015"/>
  <c r="I1015" s="1"/>
  <c r="G234" i="17"/>
  <c r="I234" s="1"/>
  <c r="H234"/>
  <c r="H483"/>
  <c r="G483"/>
  <c r="I483" s="1"/>
  <c r="G590"/>
  <c r="I590" s="1"/>
  <c r="H590"/>
  <c r="H769"/>
  <c r="G769"/>
  <c r="I769" s="1"/>
  <c r="G880"/>
  <c r="I880" s="1"/>
  <c r="H880"/>
  <c r="O918"/>
  <c r="AE918"/>
  <c r="G1039"/>
  <c r="I1039" s="1"/>
  <c r="E1038"/>
  <c r="H1038" s="1"/>
  <c r="H1039"/>
  <c r="G111" i="18"/>
  <c r="I111" s="1"/>
  <c r="H111"/>
  <c r="G138"/>
  <c r="I138" s="1"/>
  <c r="H138"/>
  <c r="G374"/>
  <c r="I374" s="1"/>
  <c r="H374"/>
  <c r="H378"/>
  <c r="G378"/>
  <c r="G405"/>
  <c r="H547"/>
  <c r="G547"/>
  <c r="I547" s="1"/>
  <c r="G86" i="19"/>
  <c r="I86" s="1"/>
  <c r="H86"/>
  <c r="G192"/>
  <c r="I192" s="1"/>
  <c r="H192"/>
  <c r="G202"/>
  <c r="I202" s="1"/>
  <c r="H202"/>
  <c r="G1018"/>
  <c r="I1018" s="1"/>
  <c r="H1018"/>
  <c r="G603" i="20"/>
  <c r="I603" s="1"/>
  <c r="H603"/>
  <c r="G605"/>
  <c r="I605" s="1"/>
  <c r="H605"/>
  <c r="G674"/>
  <c r="I674" s="1"/>
  <c r="H674"/>
  <c r="E671"/>
  <c r="H671" s="1"/>
  <c r="G694"/>
  <c r="I694" s="1"/>
  <c r="H694"/>
  <c r="G759"/>
  <c r="I759" s="1"/>
  <c r="H759"/>
  <c r="Y841"/>
  <c r="M1066"/>
  <c r="AC1066"/>
  <c r="AF1022" i="1"/>
  <c r="G18" i="15"/>
  <c r="I18" s="1"/>
  <c r="G26"/>
  <c r="I26" s="1"/>
  <c r="G53"/>
  <c r="I53" s="1"/>
  <c r="G64"/>
  <c r="I64" s="1"/>
  <c r="H131"/>
  <c r="H133"/>
  <c r="G203"/>
  <c r="I203" s="1"/>
  <c r="H208"/>
  <c r="G226"/>
  <c r="I226" s="1"/>
  <c r="H298"/>
  <c r="G298"/>
  <c r="I298" s="1"/>
  <c r="G310"/>
  <c r="I310" s="1"/>
  <c r="H310"/>
  <c r="H360"/>
  <c r="G360"/>
  <c r="I360" s="1"/>
  <c r="H415"/>
  <c r="G415"/>
  <c r="I415" s="1"/>
  <c r="G438"/>
  <c r="I438" s="1"/>
  <c r="H438"/>
  <c r="G524"/>
  <c r="I524" s="1"/>
  <c r="H524"/>
  <c r="G597"/>
  <c r="I597" s="1"/>
  <c r="H597"/>
  <c r="Q633"/>
  <c r="Y633"/>
  <c r="AG633"/>
  <c r="G640"/>
  <c r="I640" s="1"/>
  <c r="H640"/>
  <c r="H692"/>
  <c r="G692"/>
  <c r="I692" s="1"/>
  <c r="G768"/>
  <c r="H778"/>
  <c r="G783"/>
  <c r="I783" s="1"/>
  <c r="H783"/>
  <c r="H796"/>
  <c r="G796"/>
  <c r="I796" s="1"/>
  <c r="G803"/>
  <c r="I803" s="1"/>
  <c r="H803"/>
  <c r="G916"/>
  <c r="I916" s="1"/>
  <c r="H916"/>
  <c r="G954"/>
  <c r="G952" s="1"/>
  <c r="H954"/>
  <c r="H997"/>
  <c r="H1051"/>
  <c r="G1051"/>
  <c r="G1050" s="1"/>
  <c r="I1050" s="1"/>
  <c r="G1064"/>
  <c r="I1064" s="1"/>
  <c r="H1064"/>
  <c r="H18" i="16"/>
  <c r="H21"/>
  <c r="G21"/>
  <c r="I21" s="1"/>
  <c r="H51"/>
  <c r="G51"/>
  <c r="I51" s="1"/>
  <c r="H58"/>
  <c r="G58"/>
  <c r="I58" s="1"/>
  <c r="H77"/>
  <c r="G77"/>
  <c r="I77" s="1"/>
  <c r="H95"/>
  <c r="G95"/>
  <c r="I95" s="1"/>
  <c r="H108"/>
  <c r="G108"/>
  <c r="G167"/>
  <c r="H169"/>
  <c r="H221"/>
  <c r="H226"/>
  <c r="G226"/>
  <c r="I226" s="1"/>
  <c r="H230"/>
  <c r="G230"/>
  <c r="I230" s="1"/>
  <c r="G251"/>
  <c r="I251" s="1"/>
  <c r="H251"/>
  <c r="H274"/>
  <c r="G274"/>
  <c r="I274" s="1"/>
  <c r="H289"/>
  <c r="G289"/>
  <c r="I289" s="1"/>
  <c r="H308"/>
  <c r="G308"/>
  <c r="I308" s="1"/>
  <c r="G316"/>
  <c r="I316" s="1"/>
  <c r="H316"/>
  <c r="G355"/>
  <c r="I355" s="1"/>
  <c r="H355"/>
  <c r="H370"/>
  <c r="G370"/>
  <c r="I370" s="1"/>
  <c r="G379"/>
  <c r="I379" s="1"/>
  <c r="H379"/>
  <c r="G387"/>
  <c r="I387" s="1"/>
  <c r="H416"/>
  <c r="H430"/>
  <c r="G430"/>
  <c r="I430" s="1"/>
  <c r="H490"/>
  <c r="G534"/>
  <c r="I534" s="1"/>
  <c r="G540"/>
  <c r="I540" s="1"/>
  <c r="H540"/>
  <c r="G546"/>
  <c r="I546" s="1"/>
  <c r="H546"/>
  <c r="H556"/>
  <c r="G556"/>
  <c r="H562"/>
  <c r="G591"/>
  <c r="I591" s="1"/>
  <c r="H591"/>
  <c r="K610"/>
  <c r="H693"/>
  <c r="G693"/>
  <c r="I693" s="1"/>
  <c r="O706"/>
  <c r="W706"/>
  <c r="AE706"/>
  <c r="G720"/>
  <c r="I720" s="1"/>
  <c r="H720"/>
  <c r="O723"/>
  <c r="W723"/>
  <c r="AE723"/>
  <c r="Q723"/>
  <c r="Y723"/>
  <c r="O749"/>
  <c r="W749"/>
  <c r="H786"/>
  <c r="G786"/>
  <c r="I786" s="1"/>
  <c r="H827"/>
  <c r="G827"/>
  <c r="I827" s="1"/>
  <c r="G834"/>
  <c r="G832" s="1"/>
  <c r="H834"/>
  <c r="H849"/>
  <c r="G849"/>
  <c r="I849" s="1"/>
  <c r="M862"/>
  <c r="U862"/>
  <c r="AC862"/>
  <c r="H873"/>
  <c r="G873"/>
  <c r="I873" s="1"/>
  <c r="G883"/>
  <c r="H883"/>
  <c r="E882"/>
  <c r="H882" s="1"/>
  <c r="Q901"/>
  <c r="Y901"/>
  <c r="AG901"/>
  <c r="H945"/>
  <c r="G945"/>
  <c r="I945" s="1"/>
  <c r="K956"/>
  <c r="S956"/>
  <c r="AA956"/>
  <c r="H958"/>
  <c r="G958"/>
  <c r="I958" s="1"/>
  <c r="G207" i="17"/>
  <c r="I207" s="1"/>
  <c r="H207"/>
  <c r="G220"/>
  <c r="I220" s="1"/>
  <c r="H220"/>
  <c r="H265"/>
  <c r="G265"/>
  <c r="I265" s="1"/>
  <c r="G347"/>
  <c r="I347" s="1"/>
  <c r="H347"/>
  <c r="G352"/>
  <c r="I352" s="1"/>
  <c r="H352"/>
  <c r="H381"/>
  <c r="G381"/>
  <c r="I381" s="1"/>
  <c r="H668"/>
  <c r="G668"/>
  <c r="I668" s="1"/>
  <c r="H877"/>
  <c r="Q889"/>
  <c r="Y889"/>
  <c r="AG889"/>
  <c r="G896"/>
  <c r="I896" s="1"/>
  <c r="H896"/>
  <c r="O1027"/>
  <c r="W1027"/>
  <c r="H1051"/>
  <c r="G1051"/>
  <c r="S1072"/>
  <c r="O1072"/>
  <c r="W1072"/>
  <c r="G21" i="18"/>
  <c r="I21" s="1"/>
  <c r="H21"/>
  <c r="G134"/>
  <c r="I134" s="1"/>
  <c r="H134"/>
  <c r="H394"/>
  <c r="G394"/>
  <c r="I394" s="1"/>
  <c r="H658"/>
  <c r="G658"/>
  <c r="I658" s="1"/>
  <c r="G746"/>
  <c r="I746" s="1"/>
  <c r="H746"/>
  <c r="H775"/>
  <c r="G775"/>
  <c r="I775" s="1"/>
  <c r="G1061"/>
  <c r="I1061" s="1"/>
  <c r="H1061"/>
  <c r="S12" i="19"/>
  <c r="G25"/>
  <c r="I25" s="1"/>
  <c r="H25"/>
  <c r="G301"/>
  <c r="I301" s="1"/>
  <c r="H301"/>
  <c r="H664"/>
  <c r="G664"/>
  <c r="I664" s="1"/>
  <c r="M771"/>
  <c r="U771"/>
  <c r="AC771"/>
  <c r="G785"/>
  <c r="I785" s="1"/>
  <c r="H785"/>
  <c r="G324" i="15"/>
  <c r="I324" s="1"/>
  <c r="H324"/>
  <c r="G426"/>
  <c r="H426"/>
  <c r="G452"/>
  <c r="I452" s="1"/>
  <c r="H452"/>
  <c r="H497"/>
  <c r="G497"/>
  <c r="I497" s="1"/>
  <c r="H693"/>
  <c r="G693"/>
  <c r="I693" s="1"/>
  <c r="H728"/>
  <c r="G728"/>
  <c r="I728" s="1"/>
  <c r="H880"/>
  <c r="G880"/>
  <c r="I880" s="1"/>
  <c r="H910"/>
  <c r="G910"/>
  <c r="I910" s="1"/>
  <c r="H989"/>
  <c r="G989"/>
  <c r="I989" s="1"/>
  <c r="H1040"/>
  <c r="G1040"/>
  <c r="G1038" s="1"/>
  <c r="E1038"/>
  <c r="H1038" s="1"/>
  <c r="H273" i="16"/>
  <c r="G273"/>
  <c r="I273" s="1"/>
  <c r="H290"/>
  <c r="G290"/>
  <c r="I290" s="1"/>
  <c r="H322"/>
  <c r="G322"/>
  <c r="I322" s="1"/>
  <c r="G361"/>
  <c r="I361" s="1"/>
  <c r="H361"/>
  <c r="H451"/>
  <c r="G451"/>
  <c r="I451" s="1"/>
  <c r="H545"/>
  <c r="G545"/>
  <c r="I545" s="1"/>
  <c r="G629"/>
  <c r="I629" s="1"/>
  <c r="H629"/>
  <c r="G660"/>
  <c r="I660" s="1"/>
  <c r="H660"/>
  <c r="H692"/>
  <c r="G692"/>
  <c r="I692" s="1"/>
  <c r="G854"/>
  <c r="I854" s="1"/>
  <c r="H854"/>
  <c r="H914"/>
  <c r="G914"/>
  <c r="I914" s="1"/>
  <c r="H54" i="17"/>
  <c r="G54"/>
  <c r="I54" s="1"/>
  <c r="G298"/>
  <c r="I298" s="1"/>
  <c r="H298"/>
  <c r="H321"/>
  <c r="G321"/>
  <c r="I321" s="1"/>
  <c r="G557"/>
  <c r="I557" s="1"/>
  <c r="H557"/>
  <c r="G561"/>
  <c r="I561" s="1"/>
  <c r="H561"/>
  <c r="G592"/>
  <c r="I592" s="1"/>
  <c r="H592"/>
  <c r="G598"/>
  <c r="I598" s="1"/>
  <c r="H598"/>
  <c r="G725"/>
  <c r="I725" s="1"/>
  <c r="H725"/>
  <c r="G995"/>
  <c r="I995" s="1"/>
  <c r="H995"/>
  <c r="H200" i="18"/>
  <c r="G200"/>
  <c r="I200" s="1"/>
  <c r="H451"/>
  <c r="G451"/>
  <c r="I451" s="1"/>
  <c r="H475"/>
  <c r="G475"/>
  <c r="I475" s="1"/>
  <c r="H477"/>
  <c r="G477"/>
  <c r="I477" s="1"/>
  <c r="S610"/>
  <c r="H1023" i="19"/>
  <c r="G1023"/>
  <c r="E1022"/>
  <c r="H1022" s="1"/>
  <c r="G88" i="20"/>
  <c r="I88" s="1"/>
  <c r="H88"/>
  <c r="G316"/>
  <c r="I316" s="1"/>
  <c r="H316"/>
  <c r="G621"/>
  <c r="I621" s="1"/>
  <c r="H621"/>
  <c r="H645"/>
  <c r="G645"/>
  <c r="I645" s="1"/>
  <c r="H769"/>
  <c r="G769"/>
  <c r="I769" s="1"/>
  <c r="G246" i="15"/>
  <c r="I246" s="1"/>
  <c r="G322"/>
  <c r="I322" s="1"/>
  <c r="H322"/>
  <c r="G376"/>
  <c r="I376" s="1"/>
  <c r="G393"/>
  <c r="I393" s="1"/>
  <c r="H393"/>
  <c r="G589"/>
  <c r="I589" s="1"/>
  <c r="H589"/>
  <c r="G623"/>
  <c r="I623" s="1"/>
  <c r="H623"/>
  <c r="G642"/>
  <c r="I642" s="1"/>
  <c r="H642"/>
  <c r="H660"/>
  <c r="G660"/>
  <c r="I660" s="1"/>
  <c r="G745"/>
  <c r="I745" s="1"/>
  <c r="H745"/>
  <c r="H785"/>
  <c r="G785"/>
  <c r="I785" s="1"/>
  <c r="G863"/>
  <c r="I863" s="1"/>
  <c r="H863"/>
  <c r="AE1027"/>
  <c r="G110" i="16"/>
  <c r="I110" s="1"/>
  <c r="H110"/>
  <c r="H156"/>
  <c r="G156"/>
  <c r="I156" s="1"/>
  <c r="H171"/>
  <c r="G171"/>
  <c r="I171" s="1"/>
  <c r="H357"/>
  <c r="G357"/>
  <c r="I357" s="1"/>
  <c r="G406"/>
  <c r="I406" s="1"/>
  <c r="H406"/>
  <c r="G420"/>
  <c r="I420" s="1"/>
  <c r="H420"/>
  <c r="H470"/>
  <c r="G470"/>
  <c r="I470" s="1"/>
  <c r="G560"/>
  <c r="I560" s="1"/>
  <c r="H560"/>
  <c r="H597"/>
  <c r="G597"/>
  <c r="Q713"/>
  <c r="U723"/>
  <c r="H752"/>
  <c r="G752"/>
  <c r="I752" s="1"/>
  <c r="H791"/>
  <c r="G791"/>
  <c r="I791" s="1"/>
  <c r="G802"/>
  <c r="I802" s="1"/>
  <c r="H802"/>
  <c r="G852"/>
  <c r="G222" i="17"/>
  <c r="I222" s="1"/>
  <c r="H222"/>
  <c r="G242"/>
  <c r="I242" s="1"/>
  <c r="H242"/>
  <c r="H269"/>
  <c r="G269"/>
  <c r="I269" s="1"/>
  <c r="G294"/>
  <c r="I294" s="1"/>
  <c r="H294"/>
  <c r="G612"/>
  <c r="I612" s="1"/>
  <c r="H612"/>
  <c r="H686"/>
  <c r="G686"/>
  <c r="I686" s="1"/>
  <c r="H759"/>
  <c r="G759"/>
  <c r="I759" s="1"/>
  <c r="H791"/>
  <c r="G795"/>
  <c r="I795" s="1"/>
  <c r="H795"/>
  <c r="W918"/>
  <c r="G926"/>
  <c r="I926" s="1"/>
  <c r="H926"/>
  <c r="G39" i="18"/>
  <c r="I39" s="1"/>
  <c r="H39"/>
  <c r="G53"/>
  <c r="I53" s="1"/>
  <c r="H53"/>
  <c r="G92"/>
  <c r="I92" s="1"/>
  <c r="H92"/>
  <c r="G350"/>
  <c r="I350" s="1"/>
  <c r="H350"/>
  <c r="H452"/>
  <c r="G452"/>
  <c r="I452" s="1"/>
  <c r="H499"/>
  <c r="H543"/>
  <c r="G543"/>
  <c r="I543" s="1"/>
  <c r="G552"/>
  <c r="I552" s="1"/>
  <c r="H552"/>
  <c r="G698"/>
  <c r="I698" s="1"/>
  <c r="H698"/>
  <c r="AC1060"/>
  <c r="G129" i="19"/>
  <c r="I129" s="1"/>
  <c r="H129"/>
  <c r="H157"/>
  <c r="G157"/>
  <c r="I157" s="1"/>
  <c r="G251"/>
  <c r="I251" s="1"/>
  <c r="H251"/>
  <c r="G291"/>
  <c r="I291" s="1"/>
  <c r="H291"/>
  <c r="G678" i="20"/>
  <c r="I678" s="1"/>
  <c r="H678"/>
  <c r="G690"/>
  <c r="I690" s="1"/>
  <c r="H690"/>
  <c r="G709"/>
  <c r="H709"/>
  <c r="H825"/>
  <c r="G825"/>
  <c r="I825" s="1"/>
  <c r="U1066"/>
  <c r="AF1042" i="1"/>
  <c r="O12" i="15"/>
  <c r="W12"/>
  <c r="AE12"/>
  <c r="K12"/>
  <c r="AA12"/>
  <c r="G34"/>
  <c r="I34" s="1"/>
  <c r="H59"/>
  <c r="H61"/>
  <c r="G72"/>
  <c r="I72" s="1"/>
  <c r="G127"/>
  <c r="I127" s="1"/>
  <c r="H200"/>
  <c r="H217"/>
  <c r="H221"/>
  <c r="H235"/>
  <c r="H251"/>
  <c r="G261"/>
  <c r="I261" s="1"/>
  <c r="H261"/>
  <c r="H265"/>
  <c r="G265"/>
  <c r="I265" s="1"/>
  <c r="H292"/>
  <c r="G292"/>
  <c r="I292" s="1"/>
  <c r="H336"/>
  <c r="G336"/>
  <c r="I336" s="1"/>
  <c r="H351"/>
  <c r="G351"/>
  <c r="I351" s="1"/>
  <c r="G428"/>
  <c r="I428" s="1"/>
  <c r="H428"/>
  <c r="I459"/>
  <c r="G474"/>
  <c r="I474" s="1"/>
  <c r="H474"/>
  <c r="H514"/>
  <c r="G514"/>
  <c r="I514" s="1"/>
  <c r="G556"/>
  <c r="I556" s="1"/>
  <c r="H556"/>
  <c r="H591"/>
  <c r="G591"/>
  <c r="I591" s="1"/>
  <c r="G613"/>
  <c r="I613" s="1"/>
  <c r="H613"/>
  <c r="H622"/>
  <c r="G622"/>
  <c r="I622" s="1"/>
  <c r="G631"/>
  <c r="I631" s="1"/>
  <c r="H631"/>
  <c r="G635"/>
  <c r="I635" s="1"/>
  <c r="H635"/>
  <c r="H659"/>
  <c r="G659"/>
  <c r="I659" s="1"/>
  <c r="K671"/>
  <c r="S671"/>
  <c r="AA671"/>
  <c r="G753"/>
  <c r="I753" s="1"/>
  <c r="H753"/>
  <c r="AG782"/>
  <c r="H805"/>
  <c r="O821"/>
  <c r="W821"/>
  <c r="AE821"/>
  <c r="O836"/>
  <c r="W836"/>
  <c r="AE836"/>
  <c r="Q867"/>
  <c r="G914"/>
  <c r="I914" s="1"/>
  <c r="H914"/>
  <c r="G950"/>
  <c r="G949" s="1"/>
  <c r="I949" s="1"/>
  <c r="H950"/>
  <c r="E949"/>
  <c r="H949" s="1"/>
  <c r="I963"/>
  <c r="W960"/>
  <c r="M966"/>
  <c r="U966"/>
  <c r="AC966"/>
  <c r="G1025"/>
  <c r="I1025" s="1"/>
  <c r="H1025"/>
  <c r="Q1046"/>
  <c r="Y1046"/>
  <c r="AG1046"/>
  <c r="I1061"/>
  <c r="O1072"/>
  <c r="W1072"/>
  <c r="G49" i="16"/>
  <c r="I49" s="1"/>
  <c r="H49"/>
  <c r="H151"/>
  <c r="G151"/>
  <c r="H159"/>
  <c r="G159"/>
  <c r="I159" s="1"/>
  <c r="H174"/>
  <c r="G174"/>
  <c r="I174" s="1"/>
  <c r="H222"/>
  <c r="G222"/>
  <c r="I222" s="1"/>
  <c r="G377"/>
  <c r="I377" s="1"/>
  <c r="H377"/>
  <c r="G428"/>
  <c r="I428" s="1"/>
  <c r="H428"/>
  <c r="H467"/>
  <c r="G467"/>
  <c r="I467" s="1"/>
  <c r="H493"/>
  <c r="G493"/>
  <c r="I493" s="1"/>
  <c r="H542"/>
  <c r="G585"/>
  <c r="I585" s="1"/>
  <c r="H585"/>
  <c r="H601"/>
  <c r="G601"/>
  <c r="I601" s="1"/>
  <c r="O610"/>
  <c r="W610"/>
  <c r="AE610"/>
  <c r="G668"/>
  <c r="I668" s="1"/>
  <c r="H668"/>
  <c r="H716"/>
  <c r="H756"/>
  <c r="H784"/>
  <c r="H795"/>
  <c r="G795"/>
  <c r="I795" s="1"/>
  <c r="E793"/>
  <c r="H793" s="1"/>
  <c r="G805"/>
  <c r="I805" s="1"/>
  <c r="G825"/>
  <c r="I825" s="1"/>
  <c r="H825"/>
  <c r="H843"/>
  <c r="G843"/>
  <c r="I843" s="1"/>
  <c r="O862"/>
  <c r="W862"/>
  <c r="AE862"/>
  <c r="G899"/>
  <c r="G898" s="1"/>
  <c r="I898" s="1"/>
  <c r="H899"/>
  <c r="G39" i="17"/>
  <c r="I39" s="1"/>
  <c r="H39"/>
  <c r="G45"/>
  <c r="I45" s="1"/>
  <c r="H45"/>
  <c r="G59"/>
  <c r="I59" s="1"/>
  <c r="H59"/>
  <c r="G65"/>
  <c r="I65" s="1"/>
  <c r="H65"/>
  <c r="G95"/>
  <c r="I95" s="1"/>
  <c r="H95"/>
  <c r="H109"/>
  <c r="G109"/>
  <c r="I109" s="1"/>
  <c r="H117"/>
  <c r="G117"/>
  <c r="I117" s="1"/>
  <c r="G124"/>
  <c r="I124" s="1"/>
  <c r="H124"/>
  <c r="G174"/>
  <c r="I174" s="1"/>
  <c r="H174"/>
  <c r="G191"/>
  <c r="I191" s="1"/>
  <c r="H191"/>
  <c r="G193"/>
  <c r="I193" s="1"/>
  <c r="H193"/>
  <c r="H369"/>
  <c r="G369"/>
  <c r="I369" s="1"/>
  <c r="G390"/>
  <c r="I390" s="1"/>
  <c r="H390"/>
  <c r="H405"/>
  <c r="H409"/>
  <c r="G417"/>
  <c r="I417" s="1"/>
  <c r="H417"/>
  <c r="H454"/>
  <c r="G454"/>
  <c r="I454" s="1"/>
  <c r="H642"/>
  <c r="G642"/>
  <c r="I642" s="1"/>
  <c r="E798"/>
  <c r="H798" s="1"/>
  <c r="G800"/>
  <c r="I800" s="1"/>
  <c r="H1008"/>
  <c r="G1008"/>
  <c r="I1008" s="1"/>
  <c r="G177" i="18"/>
  <c r="I177" s="1"/>
  <c r="H177"/>
  <c r="G183"/>
  <c r="I183" s="1"/>
  <c r="H183"/>
  <c r="G216"/>
  <c r="I216" s="1"/>
  <c r="H216"/>
  <c r="H234"/>
  <c r="G234"/>
  <c r="I234" s="1"/>
  <c r="E239"/>
  <c r="H239" s="1"/>
  <c r="G252"/>
  <c r="I252" s="1"/>
  <c r="H252"/>
  <c r="G272"/>
  <c r="I272" s="1"/>
  <c r="H272"/>
  <c r="H317"/>
  <c r="G317"/>
  <c r="I317" s="1"/>
  <c r="G329"/>
  <c r="I329" s="1"/>
  <c r="H329"/>
  <c r="H553"/>
  <c r="G553"/>
  <c r="I553" s="1"/>
  <c r="H593"/>
  <c r="G593"/>
  <c r="I593" s="1"/>
  <c r="G768"/>
  <c r="I768" s="1"/>
  <c r="H768"/>
  <c r="G868"/>
  <c r="I868" s="1"/>
  <c r="H868"/>
  <c r="H870"/>
  <c r="G870"/>
  <c r="I870" s="1"/>
  <c r="G872"/>
  <c r="I872" s="1"/>
  <c r="H872"/>
  <c r="Q885"/>
  <c r="Y885"/>
  <c r="AG885"/>
  <c r="G924"/>
  <c r="I924" s="1"/>
  <c r="H924"/>
  <c r="K655" i="15"/>
  <c r="S655"/>
  <c r="AA655"/>
  <c r="Q671"/>
  <c r="Y671"/>
  <c r="AG671"/>
  <c r="M713"/>
  <c r="U713"/>
  <c r="AC713"/>
  <c r="O718"/>
  <c r="W718"/>
  <c r="AE718"/>
  <c r="M812"/>
  <c r="U812"/>
  <c r="AC812"/>
  <c r="Q812"/>
  <c r="Y812"/>
  <c r="AG812"/>
  <c r="AC841"/>
  <c r="Q857"/>
  <c r="Y857"/>
  <c r="AG857"/>
  <c r="F862"/>
  <c r="O862"/>
  <c r="W862"/>
  <c r="AE862"/>
  <c r="Q918"/>
  <c r="Y918"/>
  <c r="AG918"/>
  <c r="M952"/>
  <c r="U952"/>
  <c r="AC952"/>
  <c r="O956"/>
  <c r="W956"/>
  <c r="AE956"/>
  <c r="O985"/>
  <c r="F1022"/>
  <c r="O1038"/>
  <c r="W1038"/>
  <c r="AE1038"/>
  <c r="Q1038"/>
  <c r="K1072"/>
  <c r="AA1072"/>
  <c r="I206" i="16"/>
  <c r="G460"/>
  <c r="I460" s="1"/>
  <c r="H460"/>
  <c r="S610"/>
  <c r="O718"/>
  <c r="W718"/>
  <c r="AE718"/>
  <c r="I763"/>
  <c r="K812"/>
  <c r="S812"/>
  <c r="AA812"/>
  <c r="M832"/>
  <c r="U832"/>
  <c r="AC832"/>
  <c r="Q841"/>
  <c r="Y841"/>
  <c r="AG841"/>
  <c r="K851"/>
  <c r="S851"/>
  <c r="AA851"/>
  <c r="M851"/>
  <c r="U851"/>
  <c r="AC851"/>
  <c r="K885"/>
  <c r="S885"/>
  <c r="AA885"/>
  <c r="O885"/>
  <c r="W885"/>
  <c r="Q889"/>
  <c r="Y889"/>
  <c r="AG889"/>
  <c r="Q952"/>
  <c r="W956"/>
  <c r="I995"/>
  <c r="M12" i="17"/>
  <c r="U12"/>
  <c r="AC12"/>
  <c r="H49"/>
  <c r="G49"/>
  <c r="I49" s="1"/>
  <c r="H70"/>
  <c r="G70"/>
  <c r="H113"/>
  <c r="G113"/>
  <c r="I113" s="1"/>
  <c r="G172"/>
  <c r="I172" s="1"/>
  <c r="H172"/>
  <c r="G189"/>
  <c r="I189" s="1"/>
  <c r="H189"/>
  <c r="H247"/>
  <c r="G247"/>
  <c r="I247" s="1"/>
  <c r="G258"/>
  <c r="H322"/>
  <c r="G322"/>
  <c r="I322" s="1"/>
  <c r="K332"/>
  <c r="E54" i="21" s="1"/>
  <c r="S332" i="17"/>
  <c r="M54" i="21" s="1"/>
  <c r="AA332" i="17"/>
  <c r="U54" i="21" s="1"/>
  <c r="G388" i="17"/>
  <c r="I388" s="1"/>
  <c r="H388"/>
  <c r="G429"/>
  <c r="I429" s="1"/>
  <c r="H429"/>
  <c r="H477"/>
  <c r="G477"/>
  <c r="G537"/>
  <c r="I537" s="1"/>
  <c r="H537"/>
  <c r="H627"/>
  <c r="G627"/>
  <c r="I627" s="1"/>
  <c r="G645"/>
  <c r="I645" s="1"/>
  <c r="H645"/>
  <c r="G659"/>
  <c r="I659" s="1"/>
  <c r="H659"/>
  <c r="K706"/>
  <c r="S706"/>
  <c r="AA706"/>
  <c r="Q713"/>
  <c r="Y713"/>
  <c r="AG713"/>
  <c r="G753"/>
  <c r="I753" s="1"/>
  <c r="H753"/>
  <c r="U798"/>
  <c r="AC798"/>
  <c r="G814"/>
  <c r="I814" s="1"/>
  <c r="H814"/>
  <c r="G848"/>
  <c r="I848" s="1"/>
  <c r="H848"/>
  <c r="G873"/>
  <c r="I873" s="1"/>
  <c r="H873"/>
  <c r="G894"/>
  <c r="I894" s="1"/>
  <c r="H894"/>
  <c r="Q960"/>
  <c r="Y960"/>
  <c r="AG960"/>
  <c r="AG1022"/>
  <c r="H1036"/>
  <c r="G1036"/>
  <c r="H82" i="18"/>
  <c r="G82"/>
  <c r="I82" s="1"/>
  <c r="G143"/>
  <c r="I143" s="1"/>
  <c r="H143"/>
  <c r="H196"/>
  <c r="G196"/>
  <c r="I196" s="1"/>
  <c r="H235"/>
  <c r="G235"/>
  <c r="I235" s="1"/>
  <c r="H257"/>
  <c r="G257"/>
  <c r="I257" s="1"/>
  <c r="W239"/>
  <c r="Q61" i="21" s="1"/>
  <c r="G296" i="18"/>
  <c r="I296" s="1"/>
  <c r="H296"/>
  <c r="H367"/>
  <c r="G367"/>
  <c r="I367" s="1"/>
  <c r="H384"/>
  <c r="G384"/>
  <c r="I384" s="1"/>
  <c r="G390"/>
  <c r="I390" s="1"/>
  <c r="H390"/>
  <c r="G425"/>
  <c r="I425" s="1"/>
  <c r="H425"/>
  <c r="G429"/>
  <c r="I429" s="1"/>
  <c r="H429"/>
  <c r="H474"/>
  <c r="G474"/>
  <c r="I474" s="1"/>
  <c r="H483"/>
  <c r="G483"/>
  <c r="I483" s="1"/>
  <c r="I496"/>
  <c r="H498"/>
  <c r="G498"/>
  <c r="I498" s="1"/>
  <c r="G592"/>
  <c r="I592" s="1"/>
  <c r="H592"/>
  <c r="H594"/>
  <c r="G594"/>
  <c r="I594" s="1"/>
  <c r="W706"/>
  <c r="AE706"/>
  <c r="Q723"/>
  <c r="Y723"/>
  <c r="AG723"/>
  <c r="K735"/>
  <c r="S735"/>
  <c r="AA735"/>
  <c r="H743"/>
  <c r="G743"/>
  <c r="I743" s="1"/>
  <c r="G751"/>
  <c r="I751" s="1"/>
  <c r="H751"/>
  <c r="G759"/>
  <c r="I759" s="1"/>
  <c r="H759"/>
  <c r="O782"/>
  <c r="W782"/>
  <c r="AE782"/>
  <c r="O789"/>
  <c r="H839"/>
  <c r="G839"/>
  <c r="I839" s="1"/>
  <c r="Q841"/>
  <c r="Y841"/>
  <c r="G855"/>
  <c r="I855" s="1"/>
  <c r="H855"/>
  <c r="G895"/>
  <c r="I895" s="1"/>
  <c r="H895"/>
  <c r="Q901"/>
  <c r="G916"/>
  <c r="I916" s="1"/>
  <c r="H916"/>
  <c r="Q1022"/>
  <c r="G299" i="19"/>
  <c r="I299" s="1"/>
  <c r="H299"/>
  <c r="G365"/>
  <c r="I365" s="1"/>
  <c r="H365"/>
  <c r="H384"/>
  <c r="G384"/>
  <c r="I384" s="1"/>
  <c r="G500"/>
  <c r="I500" s="1"/>
  <c r="H500"/>
  <c r="H539"/>
  <c r="G539"/>
  <c r="I539" s="1"/>
  <c r="G556"/>
  <c r="I556" s="1"/>
  <c r="H556"/>
  <c r="G566"/>
  <c r="I566" s="1"/>
  <c r="H566"/>
  <c r="H606"/>
  <c r="G606"/>
  <c r="I606" s="1"/>
  <c r="H644"/>
  <c r="G644"/>
  <c r="I644" s="1"/>
  <c r="N579"/>
  <c r="O655"/>
  <c r="W655"/>
  <c r="AE655"/>
  <c r="H688"/>
  <c r="G688"/>
  <c r="I688" s="1"/>
  <c r="H692"/>
  <c r="G692"/>
  <c r="I692" s="1"/>
  <c r="G704"/>
  <c r="I704" s="1"/>
  <c r="H704"/>
  <c r="H708"/>
  <c r="G708"/>
  <c r="I708" s="1"/>
  <c r="H775"/>
  <c r="G775"/>
  <c r="I775" s="1"/>
  <c r="H803"/>
  <c r="G803"/>
  <c r="G825"/>
  <c r="I825" s="1"/>
  <c r="H825"/>
  <c r="K841"/>
  <c r="S841"/>
  <c r="AA841"/>
  <c r="G848"/>
  <c r="I848" s="1"/>
  <c r="H848"/>
  <c r="H986"/>
  <c r="G986"/>
  <c r="H349" i="20"/>
  <c r="G349"/>
  <c r="I349" s="1"/>
  <c r="G408"/>
  <c r="I408" s="1"/>
  <c r="H408"/>
  <c r="G412"/>
  <c r="I412" s="1"/>
  <c r="H412"/>
  <c r="G452"/>
  <c r="I452" s="1"/>
  <c r="H452"/>
  <c r="G585"/>
  <c r="I585" s="1"/>
  <c r="H585"/>
  <c r="G601"/>
  <c r="I601" s="1"/>
  <c r="H601"/>
  <c r="G271" i="15"/>
  <c r="H287"/>
  <c r="G340"/>
  <c r="I340" s="1"/>
  <c r="I513"/>
  <c r="H554"/>
  <c r="I634"/>
  <c r="G668"/>
  <c r="G679"/>
  <c r="I679" s="1"/>
  <c r="H710"/>
  <c r="G740"/>
  <c r="I740" s="1"/>
  <c r="M789"/>
  <c r="U789"/>
  <c r="AC789"/>
  <c r="O808"/>
  <c r="W808"/>
  <c r="AE808"/>
  <c r="M832"/>
  <c r="AC832"/>
  <c r="I874"/>
  <c r="O876"/>
  <c r="W876"/>
  <c r="AE876"/>
  <c r="I882"/>
  <c r="O885"/>
  <c r="W885"/>
  <c r="AE885"/>
  <c r="Q889"/>
  <c r="Y889"/>
  <c r="AG889"/>
  <c r="Q901"/>
  <c r="Y901"/>
  <c r="AG901"/>
  <c r="O918"/>
  <c r="W918"/>
  <c r="AE918"/>
  <c r="S966"/>
  <c r="K1022"/>
  <c r="S1022"/>
  <c r="AA1022"/>
  <c r="Y1022"/>
  <c r="K1038"/>
  <c r="S1038"/>
  <c r="AA1038"/>
  <c r="U1042"/>
  <c r="O1066"/>
  <c r="W1066"/>
  <c r="AE1066"/>
  <c r="G62" i="16"/>
  <c r="I142"/>
  <c r="G161"/>
  <c r="I161" s="1"/>
  <c r="G186"/>
  <c r="I198"/>
  <c r="G201"/>
  <c r="I201" s="1"/>
  <c r="I259"/>
  <c r="I324"/>
  <c r="G622"/>
  <c r="I622" s="1"/>
  <c r="I682"/>
  <c r="H726"/>
  <c r="W789"/>
  <c r="Q789"/>
  <c r="Y789"/>
  <c r="AG789"/>
  <c r="K789"/>
  <c r="O793"/>
  <c r="AE793"/>
  <c r="M793"/>
  <c r="U793"/>
  <c r="AC793"/>
  <c r="I833"/>
  <c r="O841"/>
  <c r="W841"/>
  <c r="AE841"/>
  <c r="K841"/>
  <c r="S841"/>
  <c r="AA841"/>
  <c r="O876"/>
  <c r="W876"/>
  <c r="AE876"/>
  <c r="M876"/>
  <c r="U876"/>
  <c r="AC876"/>
  <c r="Q908"/>
  <c r="Y908"/>
  <c r="AG908"/>
  <c r="Q918"/>
  <c r="Y918"/>
  <c r="AG918"/>
  <c r="K952"/>
  <c r="S952"/>
  <c r="AA952"/>
  <c r="W952"/>
  <c r="AE952"/>
  <c r="Q956"/>
  <c r="Y956"/>
  <c r="AG956"/>
  <c r="W1014"/>
  <c r="AE1014"/>
  <c r="O1060"/>
  <c r="W1060"/>
  <c r="AE1060"/>
  <c r="AG1060"/>
  <c r="W1072"/>
  <c r="AE1072"/>
  <c r="K12" i="17"/>
  <c r="S12"/>
  <c r="AA12"/>
  <c r="O12"/>
  <c r="AE12"/>
  <c r="G26"/>
  <c r="I26" s="1"/>
  <c r="H68"/>
  <c r="G68"/>
  <c r="I68" s="1"/>
  <c r="H83"/>
  <c r="G83"/>
  <c r="I83" s="1"/>
  <c r="G129"/>
  <c r="I129" s="1"/>
  <c r="H129"/>
  <c r="G159"/>
  <c r="I159" s="1"/>
  <c r="H159"/>
  <c r="H196"/>
  <c r="G196"/>
  <c r="I196" s="1"/>
  <c r="G198"/>
  <c r="I198" s="1"/>
  <c r="H275"/>
  <c r="G275"/>
  <c r="I275" s="1"/>
  <c r="G425"/>
  <c r="I425" s="1"/>
  <c r="H425"/>
  <c r="H526"/>
  <c r="G526"/>
  <c r="I526" s="1"/>
  <c r="H605"/>
  <c r="G605"/>
  <c r="I605" s="1"/>
  <c r="G653"/>
  <c r="I653" s="1"/>
  <c r="H653"/>
  <c r="H708"/>
  <c r="G708"/>
  <c r="I708" s="1"/>
  <c r="G729"/>
  <c r="I729" s="1"/>
  <c r="H729"/>
  <c r="G733"/>
  <c r="I733" s="1"/>
  <c r="H733"/>
  <c r="H768"/>
  <c r="G768"/>
  <c r="I768" s="1"/>
  <c r="H785"/>
  <c r="G785"/>
  <c r="I785" s="1"/>
  <c r="G844"/>
  <c r="I844" s="1"/>
  <c r="H844"/>
  <c r="M846"/>
  <c r="U846"/>
  <c r="AC846"/>
  <c r="G869"/>
  <c r="I869" s="1"/>
  <c r="H869"/>
  <c r="G942"/>
  <c r="I942" s="1"/>
  <c r="H942"/>
  <c r="G991"/>
  <c r="I991" s="1"/>
  <c r="H991"/>
  <c r="G1025"/>
  <c r="I1025" s="1"/>
  <c r="H1025"/>
  <c r="G31" i="18"/>
  <c r="I31" s="1"/>
  <c r="H31"/>
  <c r="G73"/>
  <c r="I73" s="1"/>
  <c r="H73"/>
  <c r="H129"/>
  <c r="G129"/>
  <c r="I129" s="1"/>
  <c r="G154"/>
  <c r="I154" s="1"/>
  <c r="H154"/>
  <c r="G157"/>
  <c r="I157" s="1"/>
  <c r="H157"/>
  <c r="H199"/>
  <c r="G199"/>
  <c r="I199" s="1"/>
  <c r="G274"/>
  <c r="I274" s="1"/>
  <c r="H274"/>
  <c r="H294"/>
  <c r="G294"/>
  <c r="I294" s="1"/>
  <c r="H307"/>
  <c r="G307"/>
  <c r="I307" s="1"/>
  <c r="G380"/>
  <c r="I380" s="1"/>
  <c r="H380"/>
  <c r="G388"/>
  <c r="I388" s="1"/>
  <c r="H388"/>
  <c r="H470"/>
  <c r="G470"/>
  <c r="I470" s="1"/>
  <c r="H546"/>
  <c r="G546"/>
  <c r="I546" s="1"/>
  <c r="H590"/>
  <c r="G590"/>
  <c r="I590" s="1"/>
  <c r="H614"/>
  <c r="G614"/>
  <c r="I614" s="1"/>
  <c r="H626"/>
  <c r="G626"/>
  <c r="I626" s="1"/>
  <c r="K655"/>
  <c r="H674"/>
  <c r="G674"/>
  <c r="I674" s="1"/>
  <c r="H702"/>
  <c r="G702"/>
  <c r="I702" s="1"/>
  <c r="H711"/>
  <c r="G711"/>
  <c r="I711" s="1"/>
  <c r="M749"/>
  <c r="U749"/>
  <c r="AC749"/>
  <c r="W771"/>
  <c r="AE771"/>
  <c r="H864"/>
  <c r="G864"/>
  <c r="I864" s="1"/>
  <c r="Y876"/>
  <c r="AG876"/>
  <c r="G891"/>
  <c r="I891" s="1"/>
  <c r="H891"/>
  <c r="H999"/>
  <c r="G999"/>
  <c r="I999" s="1"/>
  <c r="H1020"/>
  <c r="G1020"/>
  <c r="I1020" s="1"/>
  <c r="G35" i="19"/>
  <c r="I35" s="1"/>
  <c r="H35"/>
  <c r="O12"/>
  <c r="G72"/>
  <c r="H72"/>
  <c r="G88"/>
  <c r="I88" s="1"/>
  <c r="H88"/>
  <c r="G105"/>
  <c r="I105" s="1"/>
  <c r="H105"/>
  <c r="G131"/>
  <c r="I131" s="1"/>
  <c r="H131"/>
  <c r="H163"/>
  <c r="G163"/>
  <c r="I163" s="1"/>
  <c r="I197"/>
  <c r="G204"/>
  <c r="I204" s="1"/>
  <c r="H204"/>
  <c r="G257"/>
  <c r="I257" s="1"/>
  <c r="H257"/>
  <c r="G269"/>
  <c r="I269" s="1"/>
  <c r="H269"/>
  <c r="G271"/>
  <c r="I271" s="1"/>
  <c r="H271"/>
  <c r="H297"/>
  <c r="G297"/>
  <c r="G316"/>
  <c r="I316" s="1"/>
  <c r="H316"/>
  <c r="G361"/>
  <c r="I361" s="1"/>
  <c r="H361"/>
  <c r="G496"/>
  <c r="I496" s="1"/>
  <c r="H496"/>
  <c r="H635"/>
  <c r="G635"/>
  <c r="I635" s="1"/>
  <c r="G642"/>
  <c r="I642" s="1"/>
  <c r="H642"/>
  <c r="G816"/>
  <c r="I816" s="1"/>
  <c r="H816"/>
  <c r="G823"/>
  <c r="I823" s="1"/>
  <c r="H823"/>
  <c r="G844"/>
  <c r="I844" s="1"/>
  <c r="H844"/>
  <c r="G860"/>
  <c r="I860" s="1"/>
  <c r="H860"/>
  <c r="H958"/>
  <c r="G958"/>
  <c r="I958" s="1"/>
  <c r="H967"/>
  <c r="G967"/>
  <c r="H1058"/>
  <c r="E1057"/>
  <c r="H1057" s="1"/>
  <c r="G1058"/>
  <c r="G1057" s="1"/>
  <c r="I1057" s="1"/>
  <c r="H1068"/>
  <c r="G1068"/>
  <c r="I1068" s="1"/>
  <c r="H53" i="20"/>
  <c r="G53"/>
  <c r="I53" s="1"/>
  <c r="H63"/>
  <c r="G63"/>
  <c r="I63" s="1"/>
  <c r="G120"/>
  <c r="I120" s="1"/>
  <c r="H120"/>
  <c r="G123"/>
  <c r="I123" s="1"/>
  <c r="H123"/>
  <c r="G162"/>
  <c r="I162" s="1"/>
  <c r="H162"/>
  <c r="G176"/>
  <c r="I176" s="1"/>
  <c r="H176"/>
  <c r="G196"/>
  <c r="I196" s="1"/>
  <c r="H196"/>
  <c r="G198"/>
  <c r="H198"/>
  <c r="G217"/>
  <c r="I217" s="1"/>
  <c r="H217"/>
  <c r="G285"/>
  <c r="I285" s="1"/>
  <c r="H285"/>
  <c r="G289"/>
  <c r="I289" s="1"/>
  <c r="H289"/>
  <c r="G361"/>
  <c r="I361" s="1"/>
  <c r="H361"/>
  <c r="H400"/>
  <c r="G400"/>
  <c r="I400" s="1"/>
  <c r="H419"/>
  <c r="G419"/>
  <c r="I419" s="1"/>
  <c r="H439"/>
  <c r="G439"/>
  <c r="I439" s="1"/>
  <c r="H483"/>
  <c r="G483"/>
  <c r="I483" s="1"/>
  <c r="H514"/>
  <c r="G514"/>
  <c r="I514" s="1"/>
  <c r="H583"/>
  <c r="G583"/>
  <c r="AE960" i="16"/>
  <c r="M960"/>
  <c r="U960"/>
  <c r="AC960"/>
  <c r="O977"/>
  <c r="W977"/>
  <c r="AE977"/>
  <c r="M1022"/>
  <c r="U1022"/>
  <c r="AC1022"/>
  <c r="M1046"/>
  <c r="U1046"/>
  <c r="AC1046"/>
  <c r="AG1046"/>
  <c r="F1053"/>
  <c r="Y1053"/>
  <c r="O1066"/>
  <c r="K1066"/>
  <c r="S1066"/>
  <c r="AA1066"/>
  <c r="I107" i="17"/>
  <c r="K671"/>
  <c r="S671"/>
  <c r="AA671"/>
  <c r="S782"/>
  <c r="AA782"/>
  <c r="O789"/>
  <c r="W789"/>
  <c r="AE789"/>
  <c r="K789"/>
  <c r="S789"/>
  <c r="AA789"/>
  <c r="Q821"/>
  <c r="Y821"/>
  <c r="AG821"/>
  <c r="F832"/>
  <c r="Q832"/>
  <c r="Y832"/>
  <c r="AG832"/>
  <c r="K832"/>
  <c r="S832"/>
  <c r="AA832"/>
  <c r="K836"/>
  <c r="S836"/>
  <c r="AA836"/>
  <c r="U857"/>
  <c r="AC857"/>
  <c r="F862"/>
  <c r="K862"/>
  <c r="S862"/>
  <c r="AA862"/>
  <c r="K876"/>
  <c r="S876"/>
  <c r="AA876"/>
  <c r="O876"/>
  <c r="W876"/>
  <c r="Q876"/>
  <c r="O952"/>
  <c r="W952"/>
  <c r="AE952"/>
  <c r="O956"/>
  <c r="W956"/>
  <c r="AE956"/>
  <c r="Q966"/>
  <c r="Y966"/>
  <c r="AG966"/>
  <c r="S977"/>
  <c r="AA977"/>
  <c r="O977"/>
  <c r="W977"/>
  <c r="AE977"/>
  <c r="Q1038"/>
  <c r="Y1038"/>
  <c r="AG1038"/>
  <c r="U1042"/>
  <c r="AC1042"/>
  <c r="Q1042"/>
  <c r="AG1042"/>
  <c r="M1046"/>
  <c r="U1046"/>
  <c r="AC1046"/>
  <c r="AG1046"/>
  <c r="F1053"/>
  <c r="Q1053"/>
  <c r="Y1053"/>
  <c r="S239" i="18"/>
  <c r="M61" i="21" s="1"/>
  <c r="K671" i="18"/>
  <c r="S671"/>
  <c r="AA671"/>
  <c r="O671"/>
  <c r="W671"/>
  <c r="Q696"/>
  <c r="S706"/>
  <c r="K718"/>
  <c r="S718"/>
  <c r="AA718"/>
  <c r="I741"/>
  <c r="Q812"/>
  <c r="Y812"/>
  <c r="AG812"/>
  <c r="M812"/>
  <c r="AC812"/>
  <c r="O836"/>
  <c r="W836"/>
  <c r="AE836"/>
  <c r="G894"/>
  <c r="I894" s="1"/>
  <c r="H894"/>
  <c r="AC889"/>
  <c r="G912"/>
  <c r="I912" s="1"/>
  <c r="H912"/>
  <c r="S908"/>
  <c r="W908"/>
  <c r="H936"/>
  <c r="G936"/>
  <c r="I936" s="1"/>
  <c r="O941"/>
  <c r="Q966"/>
  <c r="Y966"/>
  <c r="AG966"/>
  <c r="Q977"/>
  <c r="Y977"/>
  <c r="AG977"/>
  <c r="H1019"/>
  <c r="G1019"/>
  <c r="I1019" s="1"/>
  <c r="Q1060"/>
  <c r="G23" i="19"/>
  <c r="I23" s="1"/>
  <c r="H23"/>
  <c r="G188"/>
  <c r="H188"/>
  <c r="G279"/>
  <c r="I279" s="1"/>
  <c r="H279"/>
  <c r="G355"/>
  <c r="I355" s="1"/>
  <c r="H355"/>
  <c r="H407"/>
  <c r="G407"/>
  <c r="I407" s="1"/>
  <c r="G438"/>
  <c r="H438"/>
  <c r="G538"/>
  <c r="I538" s="1"/>
  <c r="H538"/>
  <c r="G552"/>
  <c r="I552" s="1"/>
  <c r="H552"/>
  <c r="G554"/>
  <c r="I554" s="1"/>
  <c r="H554"/>
  <c r="I624"/>
  <c r="G686"/>
  <c r="I686" s="1"/>
  <c r="H686"/>
  <c r="AG713"/>
  <c r="G766"/>
  <c r="I766" s="1"/>
  <c r="H766"/>
  <c r="O836"/>
  <c r="W836"/>
  <c r="AE836"/>
  <c r="H849"/>
  <c r="G849"/>
  <c r="I849" s="1"/>
  <c r="O851"/>
  <c r="W851"/>
  <c r="AE851"/>
  <c r="G858"/>
  <c r="I858" s="1"/>
  <c r="H858"/>
  <c r="Q885"/>
  <c r="Y885"/>
  <c r="AG885"/>
  <c r="G890"/>
  <c r="I890" s="1"/>
  <c r="H890"/>
  <c r="G892"/>
  <c r="I892" s="1"/>
  <c r="H892"/>
  <c r="Q901"/>
  <c r="Y901"/>
  <c r="AG901"/>
  <c r="H911"/>
  <c r="G911"/>
  <c r="I911" s="1"/>
  <c r="H937"/>
  <c r="G937"/>
  <c r="I937" s="1"/>
  <c r="H969"/>
  <c r="G969"/>
  <c r="I969" s="1"/>
  <c r="H1040"/>
  <c r="G1040"/>
  <c r="I1040" s="1"/>
  <c r="G84" i="20"/>
  <c r="I84" s="1"/>
  <c r="H84"/>
  <c r="G86"/>
  <c r="I86" s="1"/>
  <c r="H86"/>
  <c r="H193"/>
  <c r="G193"/>
  <c r="I193" s="1"/>
  <c r="G265"/>
  <c r="I265" s="1"/>
  <c r="H265"/>
  <c r="G279"/>
  <c r="I279" s="1"/>
  <c r="H279"/>
  <c r="H284"/>
  <c r="G284"/>
  <c r="I284" s="1"/>
  <c r="H292"/>
  <c r="G292"/>
  <c r="I292" s="1"/>
  <c r="H350"/>
  <c r="G350"/>
  <c r="I350" s="1"/>
  <c r="H394"/>
  <c r="G394"/>
  <c r="I394" s="1"/>
  <c r="G464"/>
  <c r="I464" s="1"/>
  <c r="H464"/>
  <c r="G470"/>
  <c r="I470" s="1"/>
  <c r="H470"/>
  <c r="G474"/>
  <c r="I474" s="1"/>
  <c r="H474"/>
  <c r="H591"/>
  <c r="G591"/>
  <c r="I591" s="1"/>
  <c r="AA610"/>
  <c r="H612"/>
  <c r="G612"/>
  <c r="I612" s="1"/>
  <c r="H631"/>
  <c r="G631"/>
  <c r="I631" s="1"/>
  <c r="G745"/>
  <c r="I745" s="1"/>
  <c r="H745"/>
  <c r="G747"/>
  <c r="I747" s="1"/>
  <c r="H747"/>
  <c r="G783"/>
  <c r="I783" s="1"/>
  <c r="H783"/>
  <c r="AA798"/>
  <c r="G823"/>
  <c r="I823" s="1"/>
  <c r="H823"/>
  <c r="H892"/>
  <c r="G892"/>
  <c r="I892" s="1"/>
  <c r="G894"/>
  <c r="I894" s="1"/>
  <c r="H894"/>
  <c r="G902"/>
  <c r="I902" s="1"/>
  <c r="H902"/>
  <c r="H909"/>
  <c r="G909"/>
  <c r="I909" s="1"/>
  <c r="G1007"/>
  <c r="I1007" s="1"/>
  <c r="H1007"/>
  <c r="H1032"/>
  <c r="G1032"/>
  <c r="I1032" s="1"/>
  <c r="Y960" i="16"/>
  <c r="AG960"/>
  <c r="I983"/>
  <c r="H992"/>
  <c r="I1012"/>
  <c r="O1038"/>
  <c r="W1038"/>
  <c r="AE1038"/>
  <c r="K1038"/>
  <c r="S1038"/>
  <c r="AA1038"/>
  <c r="O1046"/>
  <c r="W1046"/>
  <c r="AE1046"/>
  <c r="K1046"/>
  <c r="S1046"/>
  <c r="AA1046"/>
  <c r="E1046"/>
  <c r="H1046" s="1"/>
  <c r="G18" i="17"/>
  <c r="I18" s="1"/>
  <c r="G34"/>
  <c r="I34" s="1"/>
  <c r="G77"/>
  <c r="I77" s="1"/>
  <c r="G88"/>
  <c r="I88" s="1"/>
  <c r="G94"/>
  <c r="I94" s="1"/>
  <c r="G142"/>
  <c r="I142" s="1"/>
  <c r="G156"/>
  <c r="I156" s="1"/>
  <c r="H201"/>
  <c r="G341"/>
  <c r="I341" s="1"/>
  <c r="H358"/>
  <c r="O696"/>
  <c r="W696"/>
  <c r="AE696"/>
  <c r="K713"/>
  <c r="S713"/>
  <c r="AA713"/>
  <c r="H787"/>
  <c r="Q789"/>
  <c r="Y789"/>
  <c r="AG789"/>
  <c r="Q798"/>
  <c r="AG798"/>
  <c r="K808"/>
  <c r="S808"/>
  <c r="AA808"/>
  <c r="O857"/>
  <c r="W857"/>
  <c r="AE857"/>
  <c r="U876"/>
  <c r="M885"/>
  <c r="U885"/>
  <c r="AC885"/>
  <c r="G928"/>
  <c r="M952"/>
  <c r="U952"/>
  <c r="AC952"/>
  <c r="K960"/>
  <c r="S960"/>
  <c r="AA960"/>
  <c r="Q977"/>
  <c r="Y977"/>
  <c r="AG977"/>
  <c r="M1022"/>
  <c r="U1022"/>
  <c r="AC1022"/>
  <c r="Q1060"/>
  <c r="Y1060"/>
  <c r="AG1060"/>
  <c r="M1060"/>
  <c r="U1060"/>
  <c r="AC1060"/>
  <c r="F1066"/>
  <c r="Q1066"/>
  <c r="Y1066"/>
  <c r="AG1066"/>
  <c r="I1070"/>
  <c r="H214" i="18"/>
  <c r="H455"/>
  <c r="M713"/>
  <c r="U713"/>
  <c r="AC713"/>
  <c r="Q713"/>
  <c r="Y713"/>
  <c r="Q749"/>
  <c r="Y749"/>
  <c r="AG749"/>
  <c r="K749"/>
  <c r="S749"/>
  <c r="AA749"/>
  <c r="M782"/>
  <c r="AC782"/>
  <c r="K812"/>
  <c r="S812"/>
  <c r="AA812"/>
  <c r="O812"/>
  <c r="W812"/>
  <c r="AE812"/>
  <c r="W857"/>
  <c r="E862"/>
  <c r="H862" s="1"/>
  <c r="Q862"/>
  <c r="Y862"/>
  <c r="AG862"/>
  <c r="H892"/>
  <c r="G892"/>
  <c r="I892" s="1"/>
  <c r="O918"/>
  <c r="W918"/>
  <c r="AE918"/>
  <c r="G927"/>
  <c r="I927" s="1"/>
  <c r="H927"/>
  <c r="G1030"/>
  <c r="I1030" s="1"/>
  <c r="G1044"/>
  <c r="I1044" s="1"/>
  <c r="H1044"/>
  <c r="K1066"/>
  <c r="S1066"/>
  <c r="AA1066"/>
  <c r="G53" i="19"/>
  <c r="I53" s="1"/>
  <c r="H53"/>
  <c r="H82"/>
  <c r="G82"/>
  <c r="I82" s="1"/>
  <c r="H127"/>
  <c r="G127"/>
  <c r="I127" s="1"/>
  <c r="G139"/>
  <c r="I139" s="1"/>
  <c r="H139"/>
  <c r="G180"/>
  <c r="I180" s="1"/>
  <c r="H180"/>
  <c r="G206"/>
  <c r="I206" s="1"/>
  <c r="H206"/>
  <c r="G259"/>
  <c r="I259" s="1"/>
  <c r="H259"/>
  <c r="G275"/>
  <c r="I275" s="1"/>
  <c r="H275"/>
  <c r="G351"/>
  <c r="I351" s="1"/>
  <c r="H351"/>
  <c r="H533"/>
  <c r="G533"/>
  <c r="I533" s="1"/>
  <c r="G570"/>
  <c r="I570" s="1"/>
  <c r="H570"/>
  <c r="H647"/>
  <c r="G647"/>
  <c r="I647" s="1"/>
  <c r="M676"/>
  <c r="U676"/>
  <c r="AC676"/>
  <c r="G757"/>
  <c r="I757" s="1"/>
  <c r="H757"/>
  <c r="G791"/>
  <c r="H791"/>
  <c r="G830"/>
  <c r="I830" s="1"/>
  <c r="H830"/>
  <c r="H902"/>
  <c r="G902"/>
  <c r="I902" s="1"/>
  <c r="G909"/>
  <c r="I909" s="1"/>
  <c r="H909"/>
  <c r="G988"/>
  <c r="I988" s="1"/>
  <c r="H988"/>
  <c r="G1000"/>
  <c r="I1000" s="1"/>
  <c r="H1000"/>
  <c r="G125" i="20"/>
  <c r="I125" s="1"/>
  <c r="H125"/>
  <c r="H187"/>
  <c r="G187"/>
  <c r="I187" s="1"/>
  <c r="G221"/>
  <c r="I221" s="1"/>
  <c r="H221"/>
  <c r="G225"/>
  <c r="I225" s="1"/>
  <c r="H225"/>
  <c r="G339"/>
  <c r="I339" s="1"/>
  <c r="H339"/>
  <c r="G385"/>
  <c r="I385" s="1"/>
  <c r="H385"/>
  <c r="H418"/>
  <c r="G418"/>
  <c r="I418" s="1"/>
  <c r="H459"/>
  <c r="G459"/>
  <c r="I459" s="1"/>
  <c r="G484"/>
  <c r="I484" s="1"/>
  <c r="H484"/>
  <c r="G490"/>
  <c r="I490" s="1"/>
  <c r="H490"/>
  <c r="H502"/>
  <c r="G502"/>
  <c r="I502" s="1"/>
  <c r="H660"/>
  <c r="G660"/>
  <c r="I660" s="1"/>
  <c r="H684"/>
  <c r="G684"/>
  <c r="I684" s="1"/>
  <c r="G743"/>
  <c r="I743" s="1"/>
  <c r="H743"/>
  <c r="H777"/>
  <c r="G777"/>
  <c r="I777" s="1"/>
  <c r="G890"/>
  <c r="I890" s="1"/>
  <c r="H890"/>
  <c r="H938"/>
  <c r="G938"/>
  <c r="I938" s="1"/>
  <c r="G962"/>
  <c r="I962" s="1"/>
  <c r="H962"/>
  <c r="H1016"/>
  <c r="G1016"/>
  <c r="I1016" s="1"/>
  <c r="Q956" i="18"/>
  <c r="Y956"/>
  <c r="AG956"/>
  <c r="Q1027"/>
  <c r="O1046"/>
  <c r="W1046"/>
  <c r="AE1046"/>
  <c r="Q332" i="19"/>
  <c r="K70" i="21" s="1"/>
  <c r="Y332" i="19"/>
  <c r="S70" i="21" s="1"/>
  <c r="AG332" i="19"/>
  <c r="AA70" i="21" s="1"/>
  <c r="L579" i="19"/>
  <c r="I582"/>
  <c r="M671"/>
  <c r="AC671"/>
  <c r="Y671"/>
  <c r="M706"/>
  <c r="U706"/>
  <c r="AC706"/>
  <c r="M713"/>
  <c r="U713"/>
  <c r="AC713"/>
  <c r="I738"/>
  <c r="M821"/>
  <c r="U821"/>
  <c r="AC821"/>
  <c r="O832"/>
  <c r="W832"/>
  <c r="AE832"/>
  <c r="O846"/>
  <c r="W846"/>
  <c r="AE846"/>
  <c r="K885"/>
  <c r="S885"/>
  <c r="AA885"/>
  <c r="H887"/>
  <c r="G887"/>
  <c r="I887" s="1"/>
  <c r="K908"/>
  <c r="S908"/>
  <c r="AA908"/>
  <c r="F918"/>
  <c r="G926"/>
  <c r="I926" s="1"/>
  <c r="H926"/>
  <c r="O952"/>
  <c r="W952"/>
  <c r="AE952"/>
  <c r="K960"/>
  <c r="S960"/>
  <c r="AA960"/>
  <c r="Q960"/>
  <c r="Y960"/>
  <c r="AG960"/>
  <c r="G1008"/>
  <c r="I1008" s="1"/>
  <c r="H1008"/>
  <c r="F1022"/>
  <c r="W1022"/>
  <c r="AG1022"/>
  <c r="O1046"/>
  <c r="W1046"/>
  <c r="AE1046"/>
  <c r="G42" i="20"/>
  <c r="I42" s="1"/>
  <c r="H42"/>
  <c r="H118"/>
  <c r="G118"/>
  <c r="I118" s="1"/>
  <c r="G233"/>
  <c r="I233" s="1"/>
  <c r="H233"/>
  <c r="G291"/>
  <c r="I291" s="1"/>
  <c r="H291"/>
  <c r="H399"/>
  <c r="G399"/>
  <c r="I399" s="1"/>
  <c r="H434"/>
  <c r="G434"/>
  <c r="I434" s="1"/>
  <c r="H461"/>
  <c r="G461"/>
  <c r="I461" s="1"/>
  <c r="G513"/>
  <c r="I513" s="1"/>
  <c r="H513"/>
  <c r="H616"/>
  <c r="G616"/>
  <c r="I616" s="1"/>
  <c r="H688"/>
  <c r="G688"/>
  <c r="I688" s="1"/>
  <c r="G725"/>
  <c r="I725" s="1"/>
  <c r="H725"/>
  <c r="Q841"/>
  <c r="AG841"/>
  <c r="H855"/>
  <c r="G855"/>
  <c r="I855" s="1"/>
  <c r="H1039"/>
  <c r="G1039"/>
  <c r="E1038"/>
  <c r="H1038" s="1"/>
  <c r="Q836" i="18"/>
  <c r="Y836"/>
  <c r="O846"/>
  <c r="W846"/>
  <c r="AE846"/>
  <c r="M851"/>
  <c r="U851"/>
  <c r="AC851"/>
  <c r="M867"/>
  <c r="U867"/>
  <c r="AC867"/>
  <c r="M876"/>
  <c r="U876"/>
  <c r="AC876"/>
  <c r="F885"/>
  <c r="O889"/>
  <c r="W889"/>
  <c r="AE889"/>
  <c r="I943"/>
  <c r="K952"/>
  <c r="S952"/>
  <c r="AA952"/>
  <c r="O956"/>
  <c r="W956"/>
  <c r="AE956"/>
  <c r="O966"/>
  <c r="W966"/>
  <c r="AE966"/>
  <c r="M977"/>
  <c r="U977"/>
  <c r="AC977"/>
  <c r="I989"/>
  <c r="G996"/>
  <c r="I996" s="1"/>
  <c r="G998"/>
  <c r="O1014"/>
  <c r="W1014"/>
  <c r="AE1014"/>
  <c r="Q1014"/>
  <c r="F1038"/>
  <c r="Q1038"/>
  <c r="Y1038"/>
  <c r="AG1038"/>
  <c r="Q1042"/>
  <c r="Y1042"/>
  <c r="AG1042"/>
  <c r="K1042"/>
  <c r="S1042"/>
  <c r="AA1042"/>
  <c r="AE12" i="19"/>
  <c r="G60"/>
  <c r="I60" s="1"/>
  <c r="G68"/>
  <c r="I68" s="1"/>
  <c r="H151"/>
  <c r="G309"/>
  <c r="I309" s="1"/>
  <c r="H373"/>
  <c r="I427"/>
  <c r="G429"/>
  <c r="I429" s="1"/>
  <c r="H591"/>
  <c r="G659"/>
  <c r="I659" s="1"/>
  <c r="Q655"/>
  <c r="Y655"/>
  <c r="AG655"/>
  <c r="I682"/>
  <c r="M718"/>
  <c r="U718"/>
  <c r="AC718"/>
  <c r="K821"/>
  <c r="S821"/>
  <c r="AA821"/>
  <c r="Q841"/>
  <c r="Y841"/>
  <c r="AG841"/>
  <c r="Q857"/>
  <c r="Y857"/>
  <c r="AG857"/>
  <c r="E876"/>
  <c r="H876" s="1"/>
  <c r="O876"/>
  <c r="W876"/>
  <c r="E885"/>
  <c r="H885" s="1"/>
  <c r="G886"/>
  <c r="I886" s="1"/>
  <c r="G920"/>
  <c r="I920" s="1"/>
  <c r="H920"/>
  <c r="I953"/>
  <c r="M960"/>
  <c r="U960"/>
  <c r="AC960"/>
  <c r="O966"/>
  <c r="AE966"/>
  <c r="H989"/>
  <c r="G989"/>
  <c r="I989" s="1"/>
  <c r="W1014"/>
  <c r="Q1038"/>
  <c r="G1047"/>
  <c r="Q1046"/>
  <c r="Y1046"/>
  <c r="O1053"/>
  <c r="W1053"/>
  <c r="AE1053"/>
  <c r="K1066"/>
  <c r="S1066"/>
  <c r="AA1066"/>
  <c r="O1072"/>
  <c r="H32" i="20"/>
  <c r="H152"/>
  <c r="G152"/>
  <c r="I152" s="1"/>
  <c r="G158"/>
  <c r="I158" s="1"/>
  <c r="H158"/>
  <c r="H226"/>
  <c r="G226"/>
  <c r="I226" s="1"/>
  <c r="H286"/>
  <c r="G286"/>
  <c r="I286" s="1"/>
  <c r="H342"/>
  <c r="G342"/>
  <c r="I342" s="1"/>
  <c r="O332"/>
  <c r="AE332"/>
  <c r="H501"/>
  <c r="G501"/>
  <c r="I501" s="1"/>
  <c r="G628"/>
  <c r="I628" s="1"/>
  <c r="O655"/>
  <c r="W655"/>
  <c r="AE655"/>
  <c r="G664"/>
  <c r="I664" s="1"/>
  <c r="H673"/>
  <c r="G673"/>
  <c r="I673" s="1"/>
  <c r="K671"/>
  <c r="S671"/>
  <c r="AA671"/>
  <c r="H702"/>
  <c r="G702"/>
  <c r="I702" s="1"/>
  <c r="Y718"/>
  <c r="AG718"/>
  <c r="G768"/>
  <c r="I768" s="1"/>
  <c r="H768"/>
  <c r="M771"/>
  <c r="U771"/>
  <c r="AC771"/>
  <c r="H802"/>
  <c r="G802"/>
  <c r="I802" s="1"/>
  <c r="H830"/>
  <c r="G830"/>
  <c r="I830" s="1"/>
  <c r="G978"/>
  <c r="I978" s="1"/>
  <c r="H978"/>
  <c r="G1009"/>
  <c r="I1009" s="1"/>
  <c r="H1009"/>
  <c r="G1015"/>
  <c r="I1015" s="1"/>
  <c r="H1015"/>
  <c r="Q771"/>
  <c r="Y771"/>
  <c r="K782"/>
  <c r="I813"/>
  <c r="G926"/>
  <c r="H926"/>
  <c r="H929"/>
  <c r="G929"/>
  <c r="I929" s="1"/>
  <c r="H958"/>
  <c r="G958"/>
  <c r="G956" s="1"/>
  <c r="H1005"/>
  <c r="G1005"/>
  <c r="I1005" s="1"/>
  <c r="G1033"/>
  <c r="I1033" s="1"/>
  <c r="H1033"/>
  <c r="F1038"/>
  <c r="H1075"/>
  <c r="G1075"/>
  <c r="I1075" s="1"/>
  <c r="T922" i="1"/>
  <c r="T1066"/>
  <c r="U876" i="19"/>
  <c r="Q889"/>
  <c r="Y889"/>
  <c r="AG889"/>
  <c r="M889"/>
  <c r="AC889"/>
  <c r="K1027"/>
  <c r="AA1027"/>
  <c r="M1042"/>
  <c r="U1042"/>
  <c r="I1070"/>
  <c r="M610" i="20"/>
  <c r="U610"/>
  <c r="AC610"/>
  <c r="Q610"/>
  <c r="Y610"/>
  <c r="AG610"/>
  <c r="K610"/>
  <c r="S610"/>
  <c r="O610"/>
  <c r="W610"/>
  <c r="AE610"/>
  <c r="O671"/>
  <c r="W671"/>
  <c r="G686"/>
  <c r="I686" s="1"/>
  <c r="H686"/>
  <c r="O706"/>
  <c r="W706"/>
  <c r="AE706"/>
  <c r="M706"/>
  <c r="U706"/>
  <c r="AC706"/>
  <c r="Q706"/>
  <c r="Y706"/>
  <c r="AG706"/>
  <c r="G753"/>
  <c r="I753" s="1"/>
  <c r="H753"/>
  <c r="Q782"/>
  <c r="Y782"/>
  <c r="AG782"/>
  <c r="U782"/>
  <c r="AC782"/>
  <c r="AE798"/>
  <c r="K798"/>
  <c r="S798"/>
  <c r="H804"/>
  <c r="M808"/>
  <c r="U808"/>
  <c r="AC808"/>
  <c r="K821"/>
  <c r="S821"/>
  <c r="AA821"/>
  <c r="O832"/>
  <c r="W832"/>
  <c r="AE832"/>
  <c r="U841"/>
  <c r="H896"/>
  <c r="G896"/>
  <c r="I896" s="1"/>
  <c r="M956"/>
  <c r="U956"/>
  <c r="AC956"/>
  <c r="H996"/>
  <c r="G996"/>
  <c r="I996" s="1"/>
  <c r="G999"/>
  <c r="I999" s="1"/>
  <c r="H999"/>
  <c r="H1020"/>
  <c r="G1020"/>
  <c r="I1020" s="1"/>
  <c r="H1040"/>
  <c r="G1040"/>
  <c r="I1040" s="1"/>
  <c r="I847"/>
  <c r="N966" i="1"/>
  <c r="P1053"/>
  <c r="R239"/>
  <c r="M5" i="4" s="1"/>
  <c r="U857" i="20"/>
  <c r="F862"/>
  <c r="Q862"/>
  <c r="Y862"/>
  <c r="AG862"/>
  <c r="O876"/>
  <c r="W876"/>
  <c r="AE876"/>
  <c r="K885"/>
  <c r="S885"/>
  <c r="AA885"/>
  <c r="AE885"/>
  <c r="Q908"/>
  <c r="Y908"/>
  <c r="AG908"/>
  <c r="K918"/>
  <c r="S918"/>
  <c r="AA918"/>
  <c r="Q952"/>
  <c r="Y952"/>
  <c r="AG952"/>
  <c r="O966"/>
  <c r="W966"/>
  <c r="AE966"/>
  <c r="O977"/>
  <c r="W977"/>
  <c r="AE977"/>
  <c r="O1038"/>
  <c r="W1038"/>
  <c r="AE1038"/>
  <c r="Q1060"/>
  <c r="Y1060"/>
  <c r="AG1060"/>
  <c r="O1066"/>
  <c r="W1066"/>
  <c r="AE1066"/>
  <c r="L941" i="1"/>
  <c r="L1014"/>
  <c r="N581"/>
  <c r="N782"/>
  <c r="N798"/>
  <c r="N841"/>
  <c r="N901"/>
  <c r="R889"/>
  <c r="R901"/>
  <c r="R966"/>
  <c r="R1014"/>
  <c r="Z832"/>
  <c r="Z857"/>
  <c r="Z1060"/>
  <c r="AB782"/>
  <c r="AB851"/>
  <c r="AB1066"/>
  <c r="AF782"/>
  <c r="AC671" i="20"/>
  <c r="I685"/>
  <c r="O718"/>
  <c r="W718"/>
  <c r="AE718"/>
  <c r="Q749"/>
  <c r="Y749"/>
  <c r="AG749"/>
  <c r="K771"/>
  <c r="S771"/>
  <c r="AA771"/>
  <c r="O771"/>
  <c r="W771"/>
  <c r="AE771"/>
  <c r="M789"/>
  <c r="U789"/>
  <c r="AC789"/>
  <c r="M798"/>
  <c r="U798"/>
  <c r="AC798"/>
  <c r="Q798"/>
  <c r="Y798"/>
  <c r="M832"/>
  <c r="U832"/>
  <c r="AC832"/>
  <c r="M836"/>
  <c r="U836"/>
  <c r="AC836"/>
  <c r="O846"/>
  <c r="W846"/>
  <c r="AE846"/>
  <c r="O857"/>
  <c r="W857"/>
  <c r="AE857"/>
  <c r="O862"/>
  <c r="W862"/>
  <c r="AE862"/>
  <c r="M876"/>
  <c r="U876"/>
  <c r="AC876"/>
  <c r="M885"/>
  <c r="AC885"/>
  <c r="Q918"/>
  <c r="Y918"/>
  <c r="AG918"/>
  <c r="O941"/>
  <c r="W941"/>
  <c r="AE941"/>
  <c r="AG977"/>
  <c r="O1014"/>
  <c r="W1014"/>
  <c r="AE1014"/>
  <c r="M1014"/>
  <c r="U1014"/>
  <c r="AC1014"/>
  <c r="O1022"/>
  <c r="W1022"/>
  <c r="AE1022"/>
  <c r="Q1038"/>
  <c r="Y1038"/>
  <c r="K1038"/>
  <c r="S1038"/>
  <c r="AA1038"/>
  <c r="H869"/>
  <c r="J755" i="1"/>
  <c r="L889"/>
  <c r="N1060"/>
  <c r="P908"/>
  <c r="R735"/>
  <c r="V782"/>
  <c r="V851"/>
  <c r="V876"/>
  <c r="X876"/>
  <c r="Z908"/>
  <c r="Z1038"/>
  <c r="AD836"/>
  <c r="AD908"/>
  <c r="AD1014"/>
  <c r="AF956"/>
  <c r="Y1046" i="20"/>
  <c r="AG1046"/>
  <c r="I953"/>
  <c r="I967"/>
  <c r="J922" i="1"/>
  <c r="J960"/>
  <c r="L718"/>
  <c r="L846"/>
  <c r="N239"/>
  <c r="I5" i="4" s="1"/>
  <c r="N706" i="1"/>
  <c r="N771"/>
  <c r="N793"/>
  <c r="N857"/>
  <c r="N1046"/>
  <c r="P655"/>
  <c r="P662"/>
  <c r="P782"/>
  <c r="P1046"/>
  <c r="R1060"/>
  <c r="R1066"/>
  <c r="T723"/>
  <c r="T846"/>
  <c r="T867"/>
  <c r="V956"/>
  <c r="V1060"/>
  <c r="S6" i="4"/>
  <c r="X713" i="1"/>
  <c r="X749"/>
  <c r="X755"/>
  <c r="X793"/>
  <c r="X851"/>
  <c r="X867"/>
  <c r="X908"/>
  <c r="X941"/>
  <c r="X952"/>
  <c r="Z836"/>
  <c r="Z901"/>
  <c r="Z966"/>
  <c r="Z1066"/>
  <c r="AB239"/>
  <c r="W5" i="4" s="1"/>
  <c r="AB610" i="1"/>
  <c r="AB1038"/>
  <c r="Y6" i="4"/>
  <c r="AD846" i="1"/>
  <c r="AD857"/>
  <c r="AD1053"/>
  <c r="AD1066"/>
  <c r="AF941"/>
  <c r="O1042" i="20"/>
  <c r="W1042"/>
  <c r="AE1042"/>
  <c r="K1042"/>
  <c r="S1042"/>
  <c r="AA1042"/>
  <c r="M1060"/>
  <c r="U1060"/>
  <c r="AC1060"/>
  <c r="O1072"/>
  <c r="W1072"/>
  <c r="AE1072"/>
  <c r="L713" i="1"/>
  <c r="L749"/>
  <c r="N655"/>
  <c r="N885"/>
  <c r="N922"/>
  <c r="N952"/>
  <c r="N960"/>
  <c r="P918"/>
  <c r="P1066"/>
  <c r="R610"/>
  <c r="R696"/>
  <c r="R723"/>
  <c r="R782"/>
  <c r="R832"/>
  <c r="R851"/>
  <c r="R876"/>
  <c r="R922"/>
  <c r="T706"/>
  <c r="T782"/>
  <c r="T862"/>
  <c r="T956"/>
  <c r="T1060"/>
  <c r="Q6" i="4"/>
  <c r="V581" i="1"/>
  <c r="V713"/>
  <c r="V735"/>
  <c r="V922"/>
  <c r="X832"/>
  <c r="X977"/>
  <c r="Z918"/>
  <c r="AB1042"/>
  <c r="AD841"/>
  <c r="AD862"/>
  <c r="AD918"/>
  <c r="AD1042"/>
  <c r="AF832"/>
  <c r="AF851"/>
  <c r="AF876"/>
  <c r="AF908"/>
  <c r="AF1066"/>
  <c r="J876"/>
  <c r="J867"/>
  <c r="J857"/>
  <c r="J841"/>
  <c r="J793"/>
  <c r="J749"/>
  <c r="J581"/>
  <c r="J239"/>
  <c r="E5" i="4" s="1"/>
  <c r="H538" i="20"/>
  <c r="AF520" i="1"/>
  <c r="AA7" i="4" s="1"/>
  <c r="X520" i="1"/>
  <c r="S7" i="4" s="1"/>
  <c r="AD520" i="1"/>
  <c r="Y7" i="4" s="1"/>
  <c r="H568" i="20"/>
  <c r="G544"/>
  <c r="I544" s="1"/>
  <c r="G547"/>
  <c r="G530"/>
  <c r="I530" s="1"/>
  <c r="H524"/>
  <c r="L520" i="1"/>
  <c r="H560" i="20"/>
  <c r="G564"/>
  <c r="I564" s="1"/>
  <c r="H566"/>
  <c r="H562"/>
  <c r="G536"/>
  <c r="I536" s="1"/>
  <c r="D579"/>
  <c r="D80" i="4" s="1"/>
  <c r="F1042" i="20"/>
  <c r="F832"/>
  <c r="I859"/>
  <c r="G389" i="15"/>
  <c r="I389" s="1"/>
  <c r="H389"/>
  <c r="S662"/>
  <c r="M771"/>
  <c r="Y821"/>
  <c r="G826"/>
  <c r="I826" s="1"/>
  <c r="H826"/>
  <c r="S841"/>
  <c r="AA857"/>
  <c r="W867"/>
  <c r="AA966"/>
  <c r="G295" i="16"/>
  <c r="I295" s="1"/>
  <c r="H295"/>
  <c r="G679"/>
  <c r="I679" s="1"/>
  <c r="H679"/>
  <c r="H691"/>
  <c r="G691"/>
  <c r="I691" s="1"/>
  <c r="H777"/>
  <c r="G777"/>
  <c r="I777" s="1"/>
  <c r="H910"/>
  <c r="G910"/>
  <c r="I910" s="1"/>
  <c r="G961"/>
  <c r="I961" s="1"/>
  <c r="H961"/>
  <c r="E960"/>
  <c r="H960" s="1"/>
  <c r="Q985"/>
  <c r="G89" i="17"/>
  <c r="I89" s="1"/>
  <c r="H89"/>
  <c r="H114"/>
  <c r="G114"/>
  <c r="I114" s="1"/>
  <c r="G272"/>
  <c r="I272" s="1"/>
  <c r="H272"/>
  <c r="G286"/>
  <c r="I286" s="1"/>
  <c r="H286"/>
  <c r="G473"/>
  <c r="I473" s="1"/>
  <c r="H473"/>
  <c r="G525"/>
  <c r="I525" s="1"/>
  <c r="H525"/>
  <c r="G624"/>
  <c r="I624" s="1"/>
  <c r="H624"/>
  <c r="G761"/>
  <c r="H761"/>
  <c r="U771"/>
  <c r="H824"/>
  <c r="G824"/>
  <c r="I824" s="1"/>
  <c r="G852"/>
  <c r="I852" s="1"/>
  <c r="H852"/>
  <c r="H924"/>
  <c r="G924"/>
  <c r="I924" s="1"/>
  <c r="G958"/>
  <c r="I958" s="1"/>
  <c r="H958"/>
  <c r="G970"/>
  <c r="I970" s="1"/>
  <c r="H970"/>
  <c r="AE966"/>
  <c r="H980"/>
  <c r="G980"/>
  <c r="I980" s="1"/>
  <c r="E977"/>
  <c r="H977" s="1"/>
  <c r="H1055"/>
  <c r="G1055"/>
  <c r="I1055" s="1"/>
  <c r="G50" i="18"/>
  <c r="I50" s="1"/>
  <c r="H50"/>
  <c r="G152"/>
  <c r="I152" s="1"/>
  <c r="H152"/>
  <c r="H208"/>
  <c r="G208"/>
  <c r="I208" s="1"/>
  <c r="G276"/>
  <c r="I276" s="1"/>
  <c r="H276"/>
  <c r="G292"/>
  <c r="I292" s="1"/>
  <c r="H292"/>
  <c r="G321"/>
  <c r="I321" s="1"/>
  <c r="H321"/>
  <c r="H358"/>
  <c r="G358"/>
  <c r="I358" s="1"/>
  <c r="H598"/>
  <c r="G598"/>
  <c r="I598" s="1"/>
  <c r="G283" i="19"/>
  <c r="I283" s="1"/>
  <c r="H283"/>
  <c r="H531" i="20"/>
  <c r="G531"/>
  <c r="I531" s="1"/>
  <c r="H167" i="15"/>
  <c r="G171"/>
  <c r="I171" s="1"/>
  <c r="H171"/>
  <c r="G277"/>
  <c r="I277" s="1"/>
  <c r="H277"/>
  <c r="G293"/>
  <c r="I293" s="1"/>
  <c r="H293"/>
  <c r="W332"/>
  <c r="Y332"/>
  <c r="G433"/>
  <c r="I433" s="1"/>
  <c r="I451"/>
  <c r="T579"/>
  <c r="I620"/>
  <c r="Q655"/>
  <c r="U706"/>
  <c r="AC749"/>
  <c r="AE782"/>
  <c r="H787"/>
  <c r="W789"/>
  <c r="O793"/>
  <c r="AE798"/>
  <c r="AG798"/>
  <c r="U846"/>
  <c r="M857"/>
  <c r="AC857"/>
  <c r="W889"/>
  <c r="G904"/>
  <c r="I904" s="1"/>
  <c r="M918"/>
  <c r="W941"/>
  <c r="U956"/>
  <c r="U1046"/>
  <c r="AC1053"/>
  <c r="W1060"/>
  <c r="Y1066"/>
  <c r="M1066"/>
  <c r="G22" i="16"/>
  <c r="I22" s="1"/>
  <c r="H22"/>
  <c r="G612"/>
  <c r="I612" s="1"/>
  <c r="M610"/>
  <c r="H688"/>
  <c r="G688"/>
  <c r="I688" s="1"/>
  <c r="Q696"/>
  <c r="W755"/>
  <c r="O789"/>
  <c r="Y793"/>
  <c r="U846"/>
  <c r="H860"/>
  <c r="G860"/>
  <c r="I860" s="1"/>
  <c r="H926"/>
  <c r="G926"/>
  <c r="I926" s="1"/>
  <c r="H931"/>
  <c r="G931"/>
  <c r="I931" s="1"/>
  <c r="G980"/>
  <c r="G977" s="1"/>
  <c r="H980"/>
  <c r="H1055"/>
  <c r="G1055"/>
  <c r="I1055" s="1"/>
  <c r="S1072"/>
  <c r="AA1072"/>
  <c r="G53" i="17"/>
  <c r="I53" s="1"/>
  <c r="H53"/>
  <c r="H101"/>
  <c r="G101"/>
  <c r="I101" s="1"/>
  <c r="G143"/>
  <c r="I143" s="1"/>
  <c r="H143"/>
  <c r="G157"/>
  <c r="I157" s="1"/>
  <c r="H157"/>
  <c r="H214"/>
  <c r="G270"/>
  <c r="I270" s="1"/>
  <c r="H270"/>
  <c r="H293"/>
  <c r="G293"/>
  <c r="I293" s="1"/>
  <c r="G378"/>
  <c r="I378" s="1"/>
  <c r="H378"/>
  <c r="G385"/>
  <c r="I385" s="1"/>
  <c r="G451"/>
  <c r="I451" s="1"/>
  <c r="H451"/>
  <c r="G455"/>
  <c r="I455" s="1"/>
  <c r="H455"/>
  <c r="O581"/>
  <c r="G594"/>
  <c r="I594" s="1"/>
  <c r="H594"/>
  <c r="AG671"/>
  <c r="Y706"/>
  <c r="G830"/>
  <c r="I830" s="1"/>
  <c r="H830"/>
  <c r="AG841"/>
  <c r="AA841"/>
  <c r="Y862"/>
  <c r="E876"/>
  <c r="H876" s="1"/>
  <c r="G892"/>
  <c r="I892" s="1"/>
  <c r="H892"/>
  <c r="G938"/>
  <c r="I938" s="1"/>
  <c r="H938"/>
  <c r="H1043"/>
  <c r="G1043"/>
  <c r="I1043" s="1"/>
  <c r="AA1066"/>
  <c r="Q12" i="18"/>
  <c r="G109"/>
  <c r="I109" s="1"/>
  <c r="H109"/>
  <c r="G205"/>
  <c r="H205"/>
  <c r="G352"/>
  <c r="I352" s="1"/>
  <c r="H352"/>
  <c r="H404"/>
  <c r="G404"/>
  <c r="I404" s="1"/>
  <c r="G409"/>
  <c r="I409" s="1"/>
  <c r="H409"/>
  <c r="U581"/>
  <c r="S581"/>
  <c r="G601"/>
  <c r="I601" s="1"/>
  <c r="H601"/>
  <c r="H678"/>
  <c r="G678"/>
  <c r="I678" s="1"/>
  <c r="G983"/>
  <c r="H983"/>
  <c r="E982"/>
  <c r="G33" i="19"/>
  <c r="I33" s="1"/>
  <c r="H33"/>
  <c r="G64"/>
  <c r="I64" s="1"/>
  <c r="G84"/>
  <c r="H84"/>
  <c r="G90"/>
  <c r="I90" s="1"/>
  <c r="H90"/>
  <c r="H172"/>
  <c r="G172"/>
  <c r="I172" s="1"/>
  <c r="G233"/>
  <c r="I233" s="1"/>
  <c r="H233"/>
  <c r="G595"/>
  <c r="H595"/>
  <c r="G627"/>
  <c r="I627" s="1"/>
  <c r="H627"/>
  <c r="H640"/>
  <c r="G640"/>
  <c r="I640" s="1"/>
  <c r="G151" i="15"/>
  <c r="I151" s="1"/>
  <c r="H151"/>
  <c r="G526"/>
  <c r="H526"/>
  <c r="G593"/>
  <c r="H593"/>
  <c r="W610"/>
  <c r="K662"/>
  <c r="AA662"/>
  <c r="AA706"/>
  <c r="S713"/>
  <c r="U771"/>
  <c r="AG821"/>
  <c r="K841"/>
  <c r="AA841"/>
  <c r="K857"/>
  <c r="S857"/>
  <c r="AE867"/>
  <c r="K966"/>
  <c r="G279" i="16"/>
  <c r="I279" s="1"/>
  <c r="H279"/>
  <c r="G544"/>
  <c r="I544" s="1"/>
  <c r="H544"/>
  <c r="G635"/>
  <c r="H635"/>
  <c r="G742"/>
  <c r="I742" s="1"/>
  <c r="H742"/>
  <c r="G775"/>
  <c r="I775" s="1"/>
  <c r="H775"/>
  <c r="G880"/>
  <c r="I880" s="1"/>
  <c r="H880"/>
  <c r="G988"/>
  <c r="I988" s="1"/>
  <c r="H988"/>
  <c r="AG985"/>
  <c r="H1018"/>
  <c r="G1018"/>
  <c r="I1018" s="1"/>
  <c r="G1025"/>
  <c r="I1025" s="1"/>
  <c r="E1022"/>
  <c r="H1022" s="1"/>
  <c r="H1043"/>
  <c r="G1043"/>
  <c r="I1043" s="1"/>
  <c r="H92" i="17"/>
  <c r="G92"/>
  <c r="I92" s="1"/>
  <c r="G147"/>
  <c r="I147" s="1"/>
  <c r="H147"/>
  <c r="G183"/>
  <c r="I183" s="1"/>
  <c r="H183"/>
  <c r="G274"/>
  <c r="I274" s="1"/>
  <c r="H274"/>
  <c r="G313"/>
  <c r="I313" s="1"/>
  <c r="H313"/>
  <c r="H324"/>
  <c r="G324"/>
  <c r="I324" s="1"/>
  <c r="G395"/>
  <c r="I395" s="1"/>
  <c r="H395"/>
  <c r="G523"/>
  <c r="I523" s="1"/>
  <c r="H523"/>
  <c r="H545"/>
  <c r="G545"/>
  <c r="I545" s="1"/>
  <c r="H694"/>
  <c r="G694"/>
  <c r="I694" s="1"/>
  <c r="M771"/>
  <c r="G910"/>
  <c r="I910" s="1"/>
  <c r="H910"/>
  <c r="W966"/>
  <c r="H1075"/>
  <c r="G1075"/>
  <c r="I1075" s="1"/>
  <c r="G29" i="18"/>
  <c r="I29" s="1"/>
  <c r="H29"/>
  <c r="G230"/>
  <c r="I230" s="1"/>
  <c r="H230"/>
  <c r="G395"/>
  <c r="I395" s="1"/>
  <c r="H395"/>
  <c r="H682"/>
  <c r="G682"/>
  <c r="I682" s="1"/>
  <c r="H694"/>
  <c r="G694"/>
  <c r="I694" s="1"/>
  <c r="H761"/>
  <c r="G761"/>
  <c r="G795"/>
  <c r="I795" s="1"/>
  <c r="H795"/>
  <c r="H107" i="19"/>
  <c r="G107"/>
  <c r="I107" s="1"/>
  <c r="G377"/>
  <c r="I377" s="1"/>
  <c r="H377"/>
  <c r="H535"/>
  <c r="G535"/>
  <c r="I535" s="1"/>
  <c r="H572" i="20"/>
  <c r="G572"/>
  <c r="I572" s="1"/>
  <c r="H81" i="15"/>
  <c r="G165"/>
  <c r="H165"/>
  <c r="G309"/>
  <c r="I309" s="1"/>
  <c r="AE332"/>
  <c r="Q332"/>
  <c r="G454"/>
  <c r="H454"/>
  <c r="H499"/>
  <c r="AB579"/>
  <c r="Y655"/>
  <c r="I691"/>
  <c r="Y696"/>
  <c r="M706"/>
  <c r="G719"/>
  <c r="I719" s="1"/>
  <c r="M749"/>
  <c r="O782"/>
  <c r="AE789"/>
  <c r="AE793"/>
  <c r="S798"/>
  <c r="W798"/>
  <c r="Q798"/>
  <c r="M841"/>
  <c r="M846"/>
  <c r="AE889"/>
  <c r="AC918"/>
  <c r="AE941"/>
  <c r="AC956"/>
  <c r="AE960"/>
  <c r="E1042"/>
  <c r="H1042" s="1"/>
  <c r="M1046"/>
  <c r="M1053"/>
  <c r="AG1066"/>
  <c r="U1066"/>
  <c r="G38" i="16"/>
  <c r="I38" s="1"/>
  <c r="H38"/>
  <c r="G413"/>
  <c r="I413" s="1"/>
  <c r="AC610"/>
  <c r="G672"/>
  <c r="I672" s="1"/>
  <c r="E671"/>
  <c r="H671" s="1"/>
  <c r="H672"/>
  <c r="AG696"/>
  <c r="G758"/>
  <c r="I758" s="1"/>
  <c r="H758"/>
  <c r="AE755"/>
  <c r="AE789"/>
  <c r="G796"/>
  <c r="H796"/>
  <c r="AC846"/>
  <c r="H872"/>
  <c r="G872"/>
  <c r="I872" s="1"/>
  <c r="H906"/>
  <c r="G906"/>
  <c r="I906" s="1"/>
  <c r="G1000"/>
  <c r="I1000" s="1"/>
  <c r="H1000"/>
  <c r="G1008"/>
  <c r="I1008" s="1"/>
  <c r="H1008"/>
  <c r="G1029"/>
  <c r="I1029" s="1"/>
  <c r="H1029"/>
  <c r="W1066"/>
  <c r="G27" i="17"/>
  <c r="I27" s="1"/>
  <c r="H27"/>
  <c r="H206"/>
  <c r="G206"/>
  <c r="I206" s="1"/>
  <c r="G216"/>
  <c r="I216" s="1"/>
  <c r="H216"/>
  <c r="H406"/>
  <c r="G406"/>
  <c r="I406" s="1"/>
  <c r="H412"/>
  <c r="G412"/>
  <c r="I412" s="1"/>
  <c r="G457"/>
  <c r="I457" s="1"/>
  <c r="H457"/>
  <c r="G461"/>
  <c r="I461" s="1"/>
  <c r="H461"/>
  <c r="G583"/>
  <c r="I583" s="1"/>
  <c r="W581"/>
  <c r="G596"/>
  <c r="I596" s="1"/>
  <c r="H596"/>
  <c r="G628"/>
  <c r="I628" s="1"/>
  <c r="H628"/>
  <c r="Q671"/>
  <c r="H674"/>
  <c r="G674"/>
  <c r="I674" s="1"/>
  <c r="AG706"/>
  <c r="H827"/>
  <c r="G827"/>
  <c r="I827" s="1"/>
  <c r="Y841"/>
  <c r="S841"/>
  <c r="AG862"/>
  <c r="E889"/>
  <c r="H889" s="1"/>
  <c r="H890"/>
  <c r="AE901"/>
  <c r="G950"/>
  <c r="G949" s="1"/>
  <c r="I949" s="1"/>
  <c r="H950"/>
  <c r="E949"/>
  <c r="H949" s="1"/>
  <c r="E966"/>
  <c r="H966" s="1"/>
  <c r="H1020"/>
  <c r="G1020"/>
  <c r="I1020" s="1"/>
  <c r="AG12" i="18"/>
  <c r="G254"/>
  <c r="I254" s="1"/>
  <c r="H254"/>
  <c r="AC581"/>
  <c r="AA581"/>
  <c r="H854"/>
  <c r="G854"/>
  <c r="I854" s="1"/>
  <c r="E918"/>
  <c r="H918" s="1"/>
  <c r="G920"/>
  <c r="I920" s="1"/>
  <c r="H920"/>
  <c r="G1074"/>
  <c r="I1074" s="1"/>
  <c r="H1074"/>
  <c r="G98" i="19"/>
  <c r="I98" s="1"/>
  <c r="H98"/>
  <c r="G110"/>
  <c r="I110" s="1"/>
  <c r="H110"/>
  <c r="H264"/>
  <c r="G264"/>
  <c r="I264" s="1"/>
  <c r="AB579"/>
  <c r="G599"/>
  <c r="I599" s="1"/>
  <c r="H599"/>
  <c r="H693"/>
  <c r="G693"/>
  <c r="I693" s="1"/>
  <c r="G805"/>
  <c r="H805"/>
  <c r="G886" i="20"/>
  <c r="I886" s="1"/>
  <c r="H886"/>
  <c r="E885"/>
  <c r="H885" s="1"/>
  <c r="H190" i="19"/>
  <c r="Q12" i="15"/>
  <c r="Y12"/>
  <c r="AG12"/>
  <c r="M12"/>
  <c r="U12"/>
  <c r="AC12"/>
  <c r="G22"/>
  <c r="I22" s="1"/>
  <c r="G30"/>
  <c r="I30" s="1"/>
  <c r="G38"/>
  <c r="I38" s="1"/>
  <c r="G45"/>
  <c r="I45" s="1"/>
  <c r="G49"/>
  <c r="I49" s="1"/>
  <c r="G60"/>
  <c r="I60" s="1"/>
  <c r="G68"/>
  <c r="I68" s="1"/>
  <c r="G83"/>
  <c r="I83" s="1"/>
  <c r="G84"/>
  <c r="I84" s="1"/>
  <c r="H95"/>
  <c r="H107"/>
  <c r="G112"/>
  <c r="I112" s="1"/>
  <c r="H112"/>
  <c r="G113"/>
  <c r="I113" s="1"/>
  <c r="H117"/>
  <c r="G124"/>
  <c r="I124" s="1"/>
  <c r="H135"/>
  <c r="G142"/>
  <c r="I142" s="1"/>
  <c r="H142"/>
  <c r="G145"/>
  <c r="I145" s="1"/>
  <c r="G158"/>
  <c r="I158" s="1"/>
  <c r="H158"/>
  <c r="H162"/>
  <c r="H176"/>
  <c r="H192"/>
  <c r="H202"/>
  <c r="G215"/>
  <c r="I215" s="1"/>
  <c r="H215"/>
  <c r="G233"/>
  <c r="I233" s="1"/>
  <c r="I235"/>
  <c r="H245"/>
  <c r="G253"/>
  <c r="I253" s="1"/>
  <c r="H253"/>
  <c r="G254"/>
  <c r="I254" s="1"/>
  <c r="H269"/>
  <c r="G272"/>
  <c r="I272" s="1"/>
  <c r="H279"/>
  <c r="G283"/>
  <c r="I283" s="1"/>
  <c r="H283"/>
  <c r="G284"/>
  <c r="I284" s="1"/>
  <c r="H295"/>
  <c r="G299"/>
  <c r="I299" s="1"/>
  <c r="H299"/>
  <c r="G300"/>
  <c r="I300" s="1"/>
  <c r="H316"/>
  <c r="G328"/>
  <c r="I328" s="1"/>
  <c r="G329"/>
  <c r="I329" s="1"/>
  <c r="M332"/>
  <c r="U332"/>
  <c r="AC332"/>
  <c r="H341"/>
  <c r="H355"/>
  <c r="H359"/>
  <c r="H375"/>
  <c r="G378"/>
  <c r="I378" s="1"/>
  <c r="G381"/>
  <c r="I381" s="1"/>
  <c r="G399"/>
  <c r="I399" s="1"/>
  <c r="G404"/>
  <c r="I404" s="1"/>
  <c r="G406"/>
  <c r="H406"/>
  <c r="G410"/>
  <c r="I410" s="1"/>
  <c r="H410"/>
  <c r="G411"/>
  <c r="I411" s="1"/>
  <c r="G417"/>
  <c r="I417" s="1"/>
  <c r="G430"/>
  <c r="I430" s="1"/>
  <c r="G439"/>
  <c r="I439" s="1"/>
  <c r="G447"/>
  <c r="I447" s="1"/>
  <c r="H456"/>
  <c r="H470"/>
  <c r="H480"/>
  <c r="G484"/>
  <c r="H484"/>
  <c r="G487"/>
  <c r="I487" s="1"/>
  <c r="H513"/>
  <c r="I527"/>
  <c r="H528"/>
  <c r="H532"/>
  <c r="G534"/>
  <c r="I534" s="1"/>
  <c r="G536"/>
  <c r="I536" s="1"/>
  <c r="H536"/>
  <c r="G539"/>
  <c r="I539" s="1"/>
  <c r="G550"/>
  <c r="I550" s="1"/>
  <c r="H560"/>
  <c r="H562"/>
  <c r="I564"/>
  <c r="G565"/>
  <c r="I565" s="1"/>
  <c r="H568"/>
  <c r="H570"/>
  <c r="Q581"/>
  <c r="Y581"/>
  <c r="AG581"/>
  <c r="G585"/>
  <c r="H585"/>
  <c r="G595"/>
  <c r="I595" s="1"/>
  <c r="G596"/>
  <c r="I596" s="1"/>
  <c r="G598"/>
  <c r="I598" s="1"/>
  <c r="G601"/>
  <c r="H601"/>
  <c r="H605"/>
  <c r="G607"/>
  <c r="I607" s="1"/>
  <c r="Q610"/>
  <c r="Y610"/>
  <c r="AG610"/>
  <c r="K610"/>
  <c r="S610"/>
  <c r="AA610"/>
  <c r="G619"/>
  <c r="I619" s="1"/>
  <c r="H629"/>
  <c r="G656"/>
  <c r="O655"/>
  <c r="W655"/>
  <c r="AE655"/>
  <c r="G658"/>
  <c r="H658"/>
  <c r="J579"/>
  <c r="R579"/>
  <c r="Z579"/>
  <c r="O662"/>
  <c r="W662"/>
  <c r="AE662"/>
  <c r="G664"/>
  <c r="I664" s="1"/>
  <c r="G666"/>
  <c r="I666" s="1"/>
  <c r="H666"/>
  <c r="E671"/>
  <c r="H671" s="1"/>
  <c r="M671"/>
  <c r="U671"/>
  <c r="AC671"/>
  <c r="O671"/>
  <c r="W671"/>
  <c r="AE671"/>
  <c r="G680"/>
  <c r="I680" s="1"/>
  <c r="G684"/>
  <c r="I684" s="1"/>
  <c r="H702"/>
  <c r="O706"/>
  <c r="W706"/>
  <c r="AE706"/>
  <c r="G708"/>
  <c r="G709"/>
  <c r="I709" s="1"/>
  <c r="O713"/>
  <c r="W713"/>
  <c r="AE713"/>
  <c r="G715"/>
  <c r="I715" s="1"/>
  <c r="G726"/>
  <c r="I726" s="1"/>
  <c r="H733"/>
  <c r="H741"/>
  <c r="O749"/>
  <c r="W749"/>
  <c r="AE749"/>
  <c r="H751"/>
  <c r="G763"/>
  <c r="I763" s="1"/>
  <c r="G766"/>
  <c r="I766" s="1"/>
  <c r="H766"/>
  <c r="G767"/>
  <c r="I767" s="1"/>
  <c r="G772"/>
  <c r="I772" s="1"/>
  <c r="G773"/>
  <c r="I773" s="1"/>
  <c r="Q771"/>
  <c r="Y771"/>
  <c r="AG771"/>
  <c r="G784"/>
  <c r="I784" s="1"/>
  <c r="M782"/>
  <c r="U782"/>
  <c r="AC782"/>
  <c r="Q789"/>
  <c r="Y789"/>
  <c r="AG789"/>
  <c r="K789"/>
  <c r="S789"/>
  <c r="AA789"/>
  <c r="H795"/>
  <c r="E798"/>
  <c r="H798" s="1"/>
  <c r="G813"/>
  <c r="I813" s="1"/>
  <c r="G815"/>
  <c r="I815" s="1"/>
  <c r="H815"/>
  <c r="G816"/>
  <c r="I816" s="1"/>
  <c r="M821"/>
  <c r="U821"/>
  <c r="AC821"/>
  <c r="K821"/>
  <c r="S821"/>
  <c r="AA821"/>
  <c r="K832"/>
  <c r="S832"/>
  <c r="AA832"/>
  <c r="K836"/>
  <c r="S836"/>
  <c r="AA836"/>
  <c r="I842"/>
  <c r="O841"/>
  <c r="W841"/>
  <c r="AE841"/>
  <c r="G843"/>
  <c r="G844"/>
  <c r="I844" s="1"/>
  <c r="K846"/>
  <c r="S846"/>
  <c r="AA846"/>
  <c r="H849"/>
  <c r="G855"/>
  <c r="I855" s="1"/>
  <c r="I858"/>
  <c r="O857"/>
  <c r="W857"/>
  <c r="AE857"/>
  <c r="G859"/>
  <c r="I859" s="1"/>
  <c r="G860"/>
  <c r="I860" s="1"/>
  <c r="H868"/>
  <c r="G871"/>
  <c r="I871" s="1"/>
  <c r="K867"/>
  <c r="S867"/>
  <c r="AA867"/>
  <c r="H874"/>
  <c r="Q885"/>
  <c r="Y885"/>
  <c r="AG885"/>
  <c r="M889"/>
  <c r="U889"/>
  <c r="AC889"/>
  <c r="G893"/>
  <c r="G895"/>
  <c r="I895" s="1"/>
  <c r="H895"/>
  <c r="M901"/>
  <c r="U901"/>
  <c r="AC901"/>
  <c r="Q908"/>
  <c r="Y908"/>
  <c r="AG908"/>
  <c r="H920"/>
  <c r="H928"/>
  <c r="G930"/>
  <c r="I930" s="1"/>
  <c r="G931"/>
  <c r="I931" s="1"/>
  <c r="H938"/>
  <c r="Q952"/>
  <c r="Y952"/>
  <c r="AG952"/>
  <c r="H958"/>
  <c r="Q960"/>
  <c r="Y960"/>
  <c r="AG960"/>
  <c r="O966"/>
  <c r="W966"/>
  <c r="AE966"/>
  <c r="G971"/>
  <c r="I971" s="1"/>
  <c r="K977"/>
  <c r="S977"/>
  <c r="AA977"/>
  <c r="M977"/>
  <c r="U977"/>
  <c r="AC977"/>
  <c r="G992"/>
  <c r="I992" s="1"/>
  <c r="G993"/>
  <c r="I993" s="1"/>
  <c r="G1003"/>
  <c r="I1003" s="1"/>
  <c r="G1019"/>
  <c r="I1019" s="1"/>
  <c r="G1023"/>
  <c r="I1023" s="1"/>
  <c r="O1022"/>
  <c r="W1022"/>
  <c r="AE1022"/>
  <c r="I1036"/>
  <c r="G1043"/>
  <c r="I1043" s="1"/>
  <c r="O1042"/>
  <c r="W1042"/>
  <c r="AE1042"/>
  <c r="G1044"/>
  <c r="I1044" s="1"/>
  <c r="G1047"/>
  <c r="I1047" s="1"/>
  <c r="O1046"/>
  <c r="W1046"/>
  <c r="AE1046"/>
  <c r="E1053"/>
  <c r="H1053" s="1"/>
  <c r="O1053"/>
  <c r="W1053"/>
  <c r="AE1053"/>
  <c r="G1055"/>
  <c r="G1053" s="1"/>
  <c r="G1058"/>
  <c r="G1057" s="1"/>
  <c r="I1057" s="1"/>
  <c r="M1060"/>
  <c r="U1060"/>
  <c r="AC1060"/>
  <c r="G1068"/>
  <c r="I1068" s="1"/>
  <c r="I1070"/>
  <c r="M1072"/>
  <c r="U1072"/>
  <c r="AC1072"/>
  <c r="G16" i="16"/>
  <c r="I16" s="1"/>
  <c r="G17"/>
  <c r="I17" s="1"/>
  <c r="G24"/>
  <c r="H26"/>
  <c r="G32"/>
  <c r="I32" s="1"/>
  <c r="G33"/>
  <c r="I33" s="1"/>
  <c r="G55"/>
  <c r="I55" s="1"/>
  <c r="G61"/>
  <c r="I61" s="1"/>
  <c r="G70"/>
  <c r="I70" s="1"/>
  <c r="G72"/>
  <c r="I72" s="1"/>
  <c r="H72"/>
  <c r="G73"/>
  <c r="I73" s="1"/>
  <c r="G80"/>
  <c r="H80"/>
  <c r="H84"/>
  <c r="H105"/>
  <c r="G109"/>
  <c r="I109" s="1"/>
  <c r="H114"/>
  <c r="G129"/>
  <c r="I129" s="1"/>
  <c r="G133"/>
  <c r="I133" s="1"/>
  <c r="G143"/>
  <c r="I143" s="1"/>
  <c r="G147"/>
  <c r="I147" s="1"/>
  <c r="H153"/>
  <c r="G155"/>
  <c r="G162"/>
  <c r="I162" s="1"/>
  <c r="G183"/>
  <c r="I183" s="1"/>
  <c r="G196"/>
  <c r="I196" s="1"/>
  <c r="H213"/>
  <c r="G215"/>
  <c r="I215" s="1"/>
  <c r="H225"/>
  <c r="H233"/>
  <c r="K239"/>
  <c r="E45" i="21" s="1"/>
  <c r="S239" i="16"/>
  <c r="M45" i="21" s="1"/>
  <c r="AA239" i="16"/>
  <c r="U45" i="21" s="1"/>
  <c r="H259" i="16"/>
  <c r="G269"/>
  <c r="I269" s="1"/>
  <c r="G271"/>
  <c r="I271" s="1"/>
  <c r="H271"/>
  <c r="G272"/>
  <c r="I272" s="1"/>
  <c r="G276"/>
  <c r="I276" s="1"/>
  <c r="G285"/>
  <c r="I285" s="1"/>
  <c r="G287"/>
  <c r="I287" s="1"/>
  <c r="H287"/>
  <c r="G288"/>
  <c r="I288" s="1"/>
  <c r="G292"/>
  <c r="I292" s="1"/>
  <c r="G301"/>
  <c r="I301" s="1"/>
  <c r="G305"/>
  <c r="I305" s="1"/>
  <c r="H305"/>
  <c r="G306"/>
  <c r="I306" s="1"/>
  <c r="H310"/>
  <c r="G328"/>
  <c r="I328" s="1"/>
  <c r="G329"/>
  <c r="I329" s="1"/>
  <c r="G343"/>
  <c r="I343" s="1"/>
  <c r="G349"/>
  <c r="I349" s="1"/>
  <c r="H349"/>
  <c r="G350"/>
  <c r="I350" s="1"/>
  <c r="G356"/>
  <c r="I356" s="1"/>
  <c r="G381"/>
  <c r="I381" s="1"/>
  <c r="G386"/>
  <c r="I386" s="1"/>
  <c r="H389"/>
  <c r="G404"/>
  <c r="I404" s="1"/>
  <c r="I409"/>
  <c r="H410"/>
  <c r="G412"/>
  <c r="I412" s="1"/>
  <c r="I425"/>
  <c r="G426"/>
  <c r="I426" s="1"/>
  <c r="G429"/>
  <c r="I429" s="1"/>
  <c r="G442"/>
  <c r="I442" s="1"/>
  <c r="H452"/>
  <c r="G458"/>
  <c r="I458" s="1"/>
  <c r="G461"/>
  <c r="I461" s="1"/>
  <c r="H472"/>
  <c r="H480"/>
  <c r="H486"/>
  <c r="G524"/>
  <c r="I524" s="1"/>
  <c r="G525"/>
  <c r="I525" s="1"/>
  <c r="G532"/>
  <c r="I532" s="1"/>
  <c r="H554"/>
  <c r="G566"/>
  <c r="I566" s="1"/>
  <c r="G576"/>
  <c r="I576" s="1"/>
  <c r="H583"/>
  <c r="G593"/>
  <c r="I593" s="1"/>
  <c r="G594"/>
  <c r="I594" s="1"/>
  <c r="H607"/>
  <c r="E610"/>
  <c r="H610" s="1"/>
  <c r="H615"/>
  <c r="G617"/>
  <c r="I617" s="1"/>
  <c r="H627"/>
  <c r="G637"/>
  <c r="I637" s="1"/>
  <c r="G640"/>
  <c r="I640" s="1"/>
  <c r="H640"/>
  <c r="G646"/>
  <c r="I646" s="1"/>
  <c r="H648"/>
  <c r="H656"/>
  <c r="M655"/>
  <c r="U655"/>
  <c r="AC655"/>
  <c r="G664"/>
  <c r="I664" s="1"/>
  <c r="H664"/>
  <c r="O662"/>
  <c r="W662"/>
  <c r="AE662"/>
  <c r="H666"/>
  <c r="G666"/>
  <c r="I666" s="1"/>
  <c r="Q671"/>
  <c r="Y671"/>
  <c r="AG671"/>
  <c r="H684"/>
  <c r="G684"/>
  <c r="I684" s="1"/>
  <c r="G686"/>
  <c r="I686" s="1"/>
  <c r="H686"/>
  <c r="G698"/>
  <c r="I698" s="1"/>
  <c r="H698"/>
  <c r="H704"/>
  <c r="O713"/>
  <c r="W713"/>
  <c r="AE713"/>
  <c r="Q718"/>
  <c r="Y718"/>
  <c r="AG718"/>
  <c r="K718"/>
  <c r="S718"/>
  <c r="AA718"/>
  <c r="H721"/>
  <c r="G721"/>
  <c r="I721" s="1"/>
  <c r="G738"/>
  <c r="I738" s="1"/>
  <c r="H738"/>
  <c r="O735"/>
  <c r="W735"/>
  <c r="AE735"/>
  <c r="H740"/>
  <c r="G740"/>
  <c r="I740" s="1"/>
  <c r="H743"/>
  <c r="G743"/>
  <c r="I743" s="1"/>
  <c r="AE749"/>
  <c r="E755"/>
  <c r="H755" s="1"/>
  <c r="M755"/>
  <c r="U755"/>
  <c r="AC755"/>
  <c r="G762"/>
  <c r="I762" s="1"/>
  <c r="H762"/>
  <c r="G767"/>
  <c r="I767" s="1"/>
  <c r="H767"/>
  <c r="M798"/>
  <c r="U798"/>
  <c r="AC798"/>
  <c r="O812"/>
  <c r="W812"/>
  <c r="AE812"/>
  <c r="G830"/>
  <c r="I830" s="1"/>
  <c r="H830"/>
  <c r="Q832"/>
  <c r="Y832"/>
  <c r="AG832"/>
  <c r="Q836"/>
  <c r="Y836"/>
  <c r="AG836"/>
  <c r="K836"/>
  <c r="S836"/>
  <c r="AA836"/>
  <c r="H839"/>
  <c r="G839"/>
  <c r="I839" s="1"/>
  <c r="H844"/>
  <c r="O846"/>
  <c r="W846"/>
  <c r="AE846"/>
  <c r="M857"/>
  <c r="U857"/>
  <c r="AC857"/>
  <c r="G903"/>
  <c r="I903" s="1"/>
  <c r="H903"/>
  <c r="Q941"/>
  <c r="Y941"/>
  <c r="AG941"/>
  <c r="G957"/>
  <c r="I957" s="1"/>
  <c r="H957"/>
  <c r="E956"/>
  <c r="H956" s="1"/>
  <c r="O956"/>
  <c r="AE956"/>
  <c r="G970"/>
  <c r="I970" s="1"/>
  <c r="H970"/>
  <c r="G975"/>
  <c r="G974" s="1"/>
  <c r="I974" s="1"/>
  <c r="H975"/>
  <c r="M977"/>
  <c r="U977"/>
  <c r="AC977"/>
  <c r="G994"/>
  <c r="G996"/>
  <c r="I996" s="1"/>
  <c r="H996"/>
  <c r="H998"/>
  <c r="G998"/>
  <c r="H1002"/>
  <c r="G1006"/>
  <c r="I1006" s="1"/>
  <c r="H1006"/>
  <c r="O1014"/>
  <c r="G1017"/>
  <c r="I1017" s="1"/>
  <c r="H1017"/>
  <c r="H1019"/>
  <c r="G1019"/>
  <c r="I1019" s="1"/>
  <c r="M1027"/>
  <c r="U1027"/>
  <c r="AC1027"/>
  <c r="E1038"/>
  <c r="H1038" s="1"/>
  <c r="H1039"/>
  <c r="H1044"/>
  <c r="G1044"/>
  <c r="I1044" s="1"/>
  <c r="H1051"/>
  <c r="G1051"/>
  <c r="G1050" s="1"/>
  <c r="I1050" s="1"/>
  <c r="M1053"/>
  <c r="U1053"/>
  <c r="AC1053"/>
  <c r="W12" i="17"/>
  <c r="G21"/>
  <c r="I21" s="1"/>
  <c r="H21"/>
  <c r="G37"/>
  <c r="I37" s="1"/>
  <c r="H37"/>
  <c r="G50"/>
  <c r="I50" s="1"/>
  <c r="H50"/>
  <c r="G69"/>
  <c r="I69" s="1"/>
  <c r="H69"/>
  <c r="H90"/>
  <c r="G90"/>
  <c r="I90" s="1"/>
  <c r="G115"/>
  <c r="I115" s="1"/>
  <c r="H115"/>
  <c r="H130"/>
  <c r="H139"/>
  <c r="G139"/>
  <c r="I139" s="1"/>
  <c r="H153"/>
  <c r="G153"/>
  <c r="I153" s="1"/>
  <c r="G161"/>
  <c r="I161" s="1"/>
  <c r="H161"/>
  <c r="G171"/>
  <c r="I171" s="1"/>
  <c r="H173"/>
  <c r="G173"/>
  <c r="I173" s="1"/>
  <c r="G197"/>
  <c r="I197" s="1"/>
  <c r="H197"/>
  <c r="H204"/>
  <c r="G204"/>
  <c r="I204" s="1"/>
  <c r="G246"/>
  <c r="I246" s="1"/>
  <c r="H246"/>
  <c r="O239"/>
  <c r="I53" i="21" s="1"/>
  <c r="W239" i="17"/>
  <c r="Q53" i="21" s="1"/>
  <c r="AE239" i="17"/>
  <c r="Y53" i="21" s="1"/>
  <c r="G254" i="17"/>
  <c r="H318"/>
  <c r="G318"/>
  <c r="I318" s="1"/>
  <c r="H380"/>
  <c r="G384"/>
  <c r="I384" s="1"/>
  <c r="H384"/>
  <c r="H420"/>
  <c r="G420"/>
  <c r="I420" s="1"/>
  <c r="G447"/>
  <c r="I447" s="1"/>
  <c r="H447"/>
  <c r="H478"/>
  <c r="G478"/>
  <c r="I478" s="1"/>
  <c r="H487"/>
  <c r="G514"/>
  <c r="I514" s="1"/>
  <c r="H514"/>
  <c r="G539"/>
  <c r="I539" s="1"/>
  <c r="H539"/>
  <c r="G553"/>
  <c r="I553" s="1"/>
  <c r="H553"/>
  <c r="G563"/>
  <c r="I563" s="1"/>
  <c r="H563"/>
  <c r="G567"/>
  <c r="I567" s="1"/>
  <c r="H567"/>
  <c r="G582"/>
  <c r="I582" s="1"/>
  <c r="H582"/>
  <c r="J579"/>
  <c r="R579"/>
  <c r="Z579"/>
  <c r="H613"/>
  <c r="G613"/>
  <c r="I613" s="1"/>
  <c r="H621"/>
  <c r="G621"/>
  <c r="I621" s="1"/>
  <c r="H623"/>
  <c r="G623"/>
  <c r="I623" s="1"/>
  <c r="H637"/>
  <c r="G637"/>
  <c r="I637" s="1"/>
  <c r="H640"/>
  <c r="G640"/>
  <c r="I640" s="1"/>
  <c r="H647"/>
  <c r="G647"/>
  <c r="I647" s="1"/>
  <c r="G649"/>
  <c r="I649" s="1"/>
  <c r="H649"/>
  <c r="G669"/>
  <c r="I669" s="1"/>
  <c r="H669"/>
  <c r="G701"/>
  <c r="I701" s="1"/>
  <c r="H701"/>
  <c r="G707"/>
  <c r="I707" s="1"/>
  <c r="H707"/>
  <c r="G709"/>
  <c r="I709" s="1"/>
  <c r="H709"/>
  <c r="H716"/>
  <c r="G716"/>
  <c r="I716" s="1"/>
  <c r="H731"/>
  <c r="G731"/>
  <c r="I731" s="1"/>
  <c r="M735"/>
  <c r="U735"/>
  <c r="AE735"/>
  <c r="H743"/>
  <c r="G743"/>
  <c r="I743" s="1"/>
  <c r="K793"/>
  <c r="S793"/>
  <c r="AA793"/>
  <c r="H796"/>
  <c r="G796"/>
  <c r="I796" s="1"/>
  <c r="K798"/>
  <c r="S798"/>
  <c r="AA798"/>
  <c r="O798"/>
  <c r="W798"/>
  <c r="AE798"/>
  <c r="H804"/>
  <c r="G804"/>
  <c r="I804" s="1"/>
  <c r="G825"/>
  <c r="I825" s="1"/>
  <c r="H825"/>
  <c r="H842"/>
  <c r="E841"/>
  <c r="H841" s="1"/>
  <c r="G842"/>
  <c r="I842" s="1"/>
  <c r="H858"/>
  <c r="G858"/>
  <c r="I858" s="1"/>
  <c r="G860"/>
  <c r="I860" s="1"/>
  <c r="H860"/>
  <c r="G890"/>
  <c r="I890" s="1"/>
  <c r="G902"/>
  <c r="I902" s="1"/>
  <c r="H902"/>
  <c r="G914"/>
  <c r="H914"/>
  <c r="Q918"/>
  <c r="Y918"/>
  <c r="AG918"/>
  <c r="K918"/>
  <c r="S918"/>
  <c r="AA918"/>
  <c r="H944"/>
  <c r="E941"/>
  <c r="H941" s="1"/>
  <c r="O941"/>
  <c r="W941"/>
  <c r="AE941"/>
  <c r="Q941"/>
  <c r="Y941"/>
  <c r="AG941"/>
  <c r="K956"/>
  <c r="S956"/>
  <c r="AA956"/>
  <c r="H997"/>
  <c r="G997"/>
  <c r="I997" s="1"/>
  <c r="K1014"/>
  <c r="S1014"/>
  <c r="AA1014"/>
  <c r="H1040"/>
  <c r="G1040"/>
  <c r="F1042"/>
  <c r="K1053"/>
  <c r="S1053"/>
  <c r="AA1053"/>
  <c r="H1058"/>
  <c r="G1064"/>
  <c r="I1064" s="1"/>
  <c r="H1064"/>
  <c r="K1072"/>
  <c r="AA1072"/>
  <c r="G15" i="18"/>
  <c r="I15" s="1"/>
  <c r="H15"/>
  <c r="G17"/>
  <c r="I17" s="1"/>
  <c r="H17"/>
  <c r="M12"/>
  <c r="U12"/>
  <c r="AC12"/>
  <c r="G55"/>
  <c r="I55" s="1"/>
  <c r="H55"/>
  <c r="G59"/>
  <c r="H59"/>
  <c r="H90"/>
  <c r="G90"/>
  <c r="I90" s="1"/>
  <c r="G95"/>
  <c r="I95" s="1"/>
  <c r="H95"/>
  <c r="G113"/>
  <c r="I113" s="1"/>
  <c r="H113"/>
  <c r="H131"/>
  <c r="G131"/>
  <c r="I131" s="1"/>
  <c r="H139"/>
  <c r="G139"/>
  <c r="I139" s="1"/>
  <c r="G159"/>
  <c r="I159" s="1"/>
  <c r="H159"/>
  <c r="G170"/>
  <c r="I170" s="1"/>
  <c r="H170"/>
  <c r="G212"/>
  <c r="I212" s="1"/>
  <c r="H212"/>
  <c r="G222"/>
  <c r="I222" s="1"/>
  <c r="H222"/>
  <c r="H302"/>
  <c r="G302"/>
  <c r="I302" s="1"/>
  <c r="G366"/>
  <c r="I366" s="1"/>
  <c r="H366"/>
  <c r="G368"/>
  <c r="I368" s="1"/>
  <c r="H368"/>
  <c r="H381"/>
  <c r="G381"/>
  <c r="I381" s="1"/>
  <c r="G453"/>
  <c r="I453" s="1"/>
  <c r="H453"/>
  <c r="H459"/>
  <c r="G459"/>
  <c r="I459" s="1"/>
  <c r="G476"/>
  <c r="I476" s="1"/>
  <c r="H476"/>
  <c r="H478"/>
  <c r="G478"/>
  <c r="I478" s="1"/>
  <c r="G524"/>
  <c r="I524" s="1"/>
  <c r="H524"/>
  <c r="Q520"/>
  <c r="Y520"/>
  <c r="AG520"/>
  <c r="H532"/>
  <c r="G532"/>
  <c r="I532" s="1"/>
  <c r="G556"/>
  <c r="I556" s="1"/>
  <c r="H556"/>
  <c r="H582"/>
  <c r="G582"/>
  <c r="I582" s="1"/>
  <c r="H589"/>
  <c r="G589"/>
  <c r="I589" s="1"/>
  <c r="AE581"/>
  <c r="G597"/>
  <c r="I597" s="1"/>
  <c r="H597"/>
  <c r="H642"/>
  <c r="G642"/>
  <c r="I642" s="1"/>
  <c r="K662"/>
  <c r="H666"/>
  <c r="G666"/>
  <c r="I666" s="1"/>
  <c r="O706"/>
  <c r="H714"/>
  <c r="G714"/>
  <c r="I714" s="1"/>
  <c r="E713"/>
  <c r="H713" s="1"/>
  <c r="H742"/>
  <c r="G742"/>
  <c r="G829"/>
  <c r="I829" s="1"/>
  <c r="H829"/>
  <c r="H903"/>
  <c r="G903"/>
  <c r="I903" s="1"/>
  <c r="U1022"/>
  <c r="Q1053"/>
  <c r="Y1053"/>
  <c r="AG1053"/>
  <c r="G1062"/>
  <c r="I1062" s="1"/>
  <c r="H1062"/>
  <c r="U1060"/>
  <c r="G19" i="19"/>
  <c r="I19" s="1"/>
  <c r="H19"/>
  <c r="H29"/>
  <c r="G29"/>
  <c r="I29" s="1"/>
  <c r="G31"/>
  <c r="I31" s="1"/>
  <c r="H31"/>
  <c r="H537"/>
  <c r="G537"/>
  <c r="I537" s="1"/>
  <c r="H547"/>
  <c r="G547"/>
  <c r="I547" s="1"/>
  <c r="H567"/>
  <c r="G567"/>
  <c r="I567" s="1"/>
  <c r="H593"/>
  <c r="H596"/>
  <c r="G596"/>
  <c r="I596" s="1"/>
  <c r="G623"/>
  <c r="I623" s="1"/>
  <c r="H623"/>
  <c r="G625"/>
  <c r="I625" s="1"/>
  <c r="H625"/>
  <c r="G637"/>
  <c r="I637" s="1"/>
  <c r="H637"/>
  <c r="O662"/>
  <c r="W662"/>
  <c r="AE662"/>
  <c r="G666"/>
  <c r="I666" s="1"/>
  <c r="H666"/>
  <c r="G745"/>
  <c r="I745" s="1"/>
  <c r="H745"/>
  <c r="G759"/>
  <c r="I759" s="1"/>
  <c r="H759"/>
  <c r="G809"/>
  <c r="I809" s="1"/>
  <c r="H809"/>
  <c r="F836"/>
  <c r="Y851"/>
  <c r="AG851"/>
  <c r="U851"/>
  <c r="AC851"/>
  <c r="H894"/>
  <c r="G894"/>
  <c r="I894" s="1"/>
  <c r="G950"/>
  <c r="H950"/>
  <c r="E949"/>
  <c r="H949" s="1"/>
  <c r="H954"/>
  <c r="G954"/>
  <c r="G992"/>
  <c r="I992" s="1"/>
  <c r="H992"/>
  <c r="G1039"/>
  <c r="E1038"/>
  <c r="H1038" s="1"/>
  <c r="H1055"/>
  <c r="G1055"/>
  <c r="H1075"/>
  <c r="G1075"/>
  <c r="I1075" s="1"/>
  <c r="G283" i="20"/>
  <c r="I283" s="1"/>
  <c r="H283"/>
  <c r="G287"/>
  <c r="I287" s="1"/>
  <c r="H287"/>
  <c r="G310"/>
  <c r="I310" s="1"/>
  <c r="H310"/>
  <c r="H317"/>
  <c r="G317"/>
  <c r="I317" s="1"/>
  <c r="K332"/>
  <c r="G611"/>
  <c r="I611" s="1"/>
  <c r="H611"/>
  <c r="H627"/>
  <c r="G627"/>
  <c r="I627" s="1"/>
  <c r="G658"/>
  <c r="I658" s="1"/>
  <c r="H658"/>
  <c r="G697"/>
  <c r="I697" s="1"/>
  <c r="H697"/>
  <c r="H727"/>
  <c r="G727"/>
  <c r="I727" s="1"/>
  <c r="G739"/>
  <c r="I739" s="1"/>
  <c r="H739"/>
  <c r="G155" i="15"/>
  <c r="I155" s="1"/>
  <c r="H155"/>
  <c r="G188"/>
  <c r="I188" s="1"/>
  <c r="H188"/>
  <c r="G225"/>
  <c r="I225" s="1"/>
  <c r="H225"/>
  <c r="G291"/>
  <c r="I291" s="1"/>
  <c r="H291"/>
  <c r="G478"/>
  <c r="H478"/>
  <c r="G542"/>
  <c r="I542" s="1"/>
  <c r="H542"/>
  <c r="O610"/>
  <c r="AE610"/>
  <c r="K706"/>
  <c r="S706"/>
  <c r="K713"/>
  <c r="AA713"/>
  <c r="AC771"/>
  <c r="Q821"/>
  <c r="O867"/>
  <c r="G936"/>
  <c r="H936"/>
  <c r="E1057"/>
  <c r="H1057" s="1"/>
  <c r="G64" i="16"/>
  <c r="I64" s="1"/>
  <c r="H64"/>
  <c r="G94"/>
  <c r="I94" s="1"/>
  <c r="H94"/>
  <c r="G188"/>
  <c r="I188" s="1"/>
  <c r="H188"/>
  <c r="G369"/>
  <c r="I369" s="1"/>
  <c r="H369"/>
  <c r="G526"/>
  <c r="I526" s="1"/>
  <c r="H526"/>
  <c r="G746"/>
  <c r="I746" s="1"/>
  <c r="H746"/>
  <c r="G842"/>
  <c r="H842"/>
  <c r="H892"/>
  <c r="G892"/>
  <c r="I892" s="1"/>
  <c r="G920"/>
  <c r="G918" s="1"/>
  <c r="H920"/>
  <c r="Y985"/>
  <c r="G29" i="17"/>
  <c r="I29" s="1"/>
  <c r="H29"/>
  <c r="G61"/>
  <c r="I61" s="1"/>
  <c r="H61"/>
  <c r="G166"/>
  <c r="I166" s="1"/>
  <c r="H166"/>
  <c r="G177"/>
  <c r="I177" s="1"/>
  <c r="H177"/>
  <c r="G203"/>
  <c r="I203" s="1"/>
  <c r="H203"/>
  <c r="G212"/>
  <c r="I212" s="1"/>
  <c r="H212"/>
  <c r="G230"/>
  <c r="I230" s="1"/>
  <c r="H230"/>
  <c r="G282"/>
  <c r="I282" s="1"/>
  <c r="H282"/>
  <c r="G284"/>
  <c r="H284"/>
  <c r="G300"/>
  <c r="I300" s="1"/>
  <c r="H300"/>
  <c r="G394"/>
  <c r="I394" s="1"/>
  <c r="H394"/>
  <c r="G415"/>
  <c r="I415" s="1"/>
  <c r="H415"/>
  <c r="G427"/>
  <c r="I427" s="1"/>
  <c r="H427"/>
  <c r="G433"/>
  <c r="I433" s="1"/>
  <c r="H433"/>
  <c r="H446"/>
  <c r="G446"/>
  <c r="I446" s="1"/>
  <c r="G475"/>
  <c r="I475" s="1"/>
  <c r="H475"/>
  <c r="G533"/>
  <c r="I533" s="1"/>
  <c r="H533"/>
  <c r="H568"/>
  <c r="G568"/>
  <c r="I568" s="1"/>
  <c r="H570"/>
  <c r="G570"/>
  <c r="I570" s="1"/>
  <c r="G614"/>
  <c r="I614" s="1"/>
  <c r="H614"/>
  <c r="G636"/>
  <c r="I636" s="1"/>
  <c r="H636"/>
  <c r="H666"/>
  <c r="G666"/>
  <c r="G679"/>
  <c r="I679" s="1"/>
  <c r="H679"/>
  <c r="G681"/>
  <c r="I681" s="1"/>
  <c r="H681"/>
  <c r="H698"/>
  <c r="G698"/>
  <c r="I698" s="1"/>
  <c r="AC771"/>
  <c r="G816"/>
  <c r="I816" s="1"/>
  <c r="H816"/>
  <c r="G854"/>
  <c r="I854" s="1"/>
  <c r="H854"/>
  <c r="G871"/>
  <c r="I871" s="1"/>
  <c r="H871"/>
  <c r="G954"/>
  <c r="G952" s="1"/>
  <c r="H954"/>
  <c r="O966"/>
  <c r="G37" i="18"/>
  <c r="I37" s="1"/>
  <c r="H37"/>
  <c r="G83"/>
  <c r="I83" s="1"/>
  <c r="H83"/>
  <c r="G140"/>
  <c r="I140" s="1"/>
  <c r="H140"/>
  <c r="G174"/>
  <c r="I174" s="1"/>
  <c r="H174"/>
  <c r="G191"/>
  <c r="I191" s="1"/>
  <c r="H191"/>
  <c r="G284"/>
  <c r="I284" s="1"/>
  <c r="H284"/>
  <c r="G327"/>
  <c r="I327" s="1"/>
  <c r="H327"/>
  <c r="H605"/>
  <c r="G605"/>
  <c r="I605" s="1"/>
  <c r="H873"/>
  <c r="G873"/>
  <c r="I873" s="1"/>
  <c r="E867"/>
  <c r="H867" s="1"/>
  <c r="G1015"/>
  <c r="I1015" s="1"/>
  <c r="H1015"/>
  <c r="G69" i="19"/>
  <c r="I69" s="1"/>
  <c r="H69"/>
  <c r="G120"/>
  <c r="I120" s="1"/>
  <c r="H120"/>
  <c r="H203"/>
  <c r="G203"/>
  <c r="I203" s="1"/>
  <c r="G318"/>
  <c r="I318" s="1"/>
  <c r="H318"/>
  <c r="G339"/>
  <c r="I339" s="1"/>
  <c r="H339"/>
  <c r="H367"/>
  <c r="G367"/>
  <c r="I367" s="1"/>
  <c r="G369"/>
  <c r="I369" s="1"/>
  <c r="H369"/>
  <c r="H417"/>
  <c r="G417"/>
  <c r="I417" s="1"/>
  <c r="H445"/>
  <c r="G445"/>
  <c r="I445" s="1"/>
  <c r="G464"/>
  <c r="I464" s="1"/>
  <c r="H464"/>
  <c r="G498"/>
  <c r="I498" s="1"/>
  <c r="H498"/>
  <c r="G381" i="20"/>
  <c r="I381" s="1"/>
  <c r="H381"/>
  <c r="G546"/>
  <c r="H946"/>
  <c r="G946"/>
  <c r="I946" s="1"/>
  <c r="G983"/>
  <c r="I983" s="1"/>
  <c r="H983"/>
  <c r="E982"/>
  <c r="H982" s="1"/>
  <c r="N889" i="1"/>
  <c r="H153" i="15"/>
  <c r="H186"/>
  <c r="H190"/>
  <c r="G214"/>
  <c r="I214" s="1"/>
  <c r="G281"/>
  <c r="I281" s="1"/>
  <c r="H281"/>
  <c r="G297"/>
  <c r="H297"/>
  <c r="O332"/>
  <c r="G338"/>
  <c r="I338" s="1"/>
  <c r="AG332"/>
  <c r="G414"/>
  <c r="H414"/>
  <c r="G496"/>
  <c r="H496"/>
  <c r="G530"/>
  <c r="H530"/>
  <c r="G535"/>
  <c r="I535" s="1"/>
  <c r="H546"/>
  <c r="G555"/>
  <c r="I555" s="1"/>
  <c r="L579"/>
  <c r="I582"/>
  <c r="G647"/>
  <c r="I647" s="1"/>
  <c r="AG655"/>
  <c r="I677"/>
  <c r="Q696"/>
  <c r="AG696"/>
  <c r="AC706"/>
  <c r="G738"/>
  <c r="I738" s="1"/>
  <c r="U749"/>
  <c r="G759"/>
  <c r="H761"/>
  <c r="W782"/>
  <c r="O789"/>
  <c r="W793"/>
  <c r="K798"/>
  <c r="AA798"/>
  <c r="O798"/>
  <c r="Y798"/>
  <c r="G829"/>
  <c r="U841"/>
  <c r="AC846"/>
  <c r="G853"/>
  <c r="H853"/>
  <c r="U857"/>
  <c r="G879"/>
  <c r="I879" s="1"/>
  <c r="H879"/>
  <c r="G891"/>
  <c r="I891" s="1"/>
  <c r="H891"/>
  <c r="O889"/>
  <c r="U918"/>
  <c r="O941"/>
  <c r="M956"/>
  <c r="I961"/>
  <c r="I969"/>
  <c r="I999"/>
  <c r="I1009"/>
  <c r="I1033"/>
  <c r="AC1046"/>
  <c r="U1053"/>
  <c r="O1060"/>
  <c r="AE1060"/>
  <c r="Q1066"/>
  <c r="AC1066"/>
  <c r="G20" i="16"/>
  <c r="G36"/>
  <c r="G66"/>
  <c r="H68"/>
  <c r="G112"/>
  <c r="G173"/>
  <c r="I173" s="1"/>
  <c r="H173"/>
  <c r="G190"/>
  <c r="H192"/>
  <c r="G203"/>
  <c r="I203" s="1"/>
  <c r="H253"/>
  <c r="G281"/>
  <c r="H283"/>
  <c r="G297"/>
  <c r="H299"/>
  <c r="G427"/>
  <c r="I427" s="1"/>
  <c r="G450"/>
  <c r="H456"/>
  <c r="H530"/>
  <c r="G535"/>
  <c r="I535" s="1"/>
  <c r="G603"/>
  <c r="I603" s="1"/>
  <c r="H603"/>
  <c r="U610"/>
  <c r="G624"/>
  <c r="I624" s="1"/>
  <c r="G639"/>
  <c r="I639" s="1"/>
  <c r="G674"/>
  <c r="I674" s="1"/>
  <c r="H674"/>
  <c r="Y696"/>
  <c r="H703"/>
  <c r="G703"/>
  <c r="I703" s="1"/>
  <c r="O755"/>
  <c r="G768"/>
  <c r="I768" s="1"/>
  <c r="G790"/>
  <c r="I790" s="1"/>
  <c r="E789"/>
  <c r="H789" s="1"/>
  <c r="AG793"/>
  <c r="H800"/>
  <c r="G800"/>
  <c r="I800" s="1"/>
  <c r="H824"/>
  <c r="G824"/>
  <c r="I824" s="1"/>
  <c r="M846"/>
  <c r="G916"/>
  <c r="I916" s="1"/>
  <c r="H916"/>
  <c r="G928"/>
  <c r="I928" s="1"/>
  <c r="H928"/>
  <c r="H939"/>
  <c r="G939"/>
  <c r="I939" s="1"/>
  <c r="H1031"/>
  <c r="G1031"/>
  <c r="I1031" s="1"/>
  <c r="E1042"/>
  <c r="H1042" s="1"/>
  <c r="AE1066"/>
  <c r="K1072"/>
  <c r="H72" i="17"/>
  <c r="G72"/>
  <c r="I72" s="1"/>
  <c r="G82"/>
  <c r="I82" s="1"/>
  <c r="H82"/>
  <c r="G87"/>
  <c r="I87" s="1"/>
  <c r="G145"/>
  <c r="I145" s="1"/>
  <c r="H145"/>
  <c r="G199"/>
  <c r="I199" s="1"/>
  <c r="H199"/>
  <c r="G268"/>
  <c r="H268"/>
  <c r="G278"/>
  <c r="I278" s="1"/>
  <c r="H278"/>
  <c r="H280"/>
  <c r="H343"/>
  <c r="G343"/>
  <c r="I343" s="1"/>
  <c r="G350"/>
  <c r="I350" s="1"/>
  <c r="G453"/>
  <c r="I453" s="1"/>
  <c r="H453"/>
  <c r="G459"/>
  <c r="I459" s="1"/>
  <c r="H459"/>
  <c r="G467"/>
  <c r="I467" s="1"/>
  <c r="H467"/>
  <c r="G471"/>
  <c r="I471" s="1"/>
  <c r="H471"/>
  <c r="G485"/>
  <c r="I485" s="1"/>
  <c r="H485"/>
  <c r="H497"/>
  <c r="G497"/>
  <c r="I497" s="1"/>
  <c r="G531"/>
  <c r="I531" s="1"/>
  <c r="H531"/>
  <c r="H560"/>
  <c r="G560"/>
  <c r="I560" s="1"/>
  <c r="E581"/>
  <c r="H581" s="1"/>
  <c r="AE581"/>
  <c r="G616"/>
  <c r="I616" s="1"/>
  <c r="H616"/>
  <c r="G618"/>
  <c r="I618" s="1"/>
  <c r="H618"/>
  <c r="H626"/>
  <c r="H643"/>
  <c r="G643"/>
  <c r="I643" s="1"/>
  <c r="G657"/>
  <c r="H657"/>
  <c r="H663"/>
  <c r="G663"/>
  <c r="I663" s="1"/>
  <c r="Y671"/>
  <c r="H688"/>
  <c r="G688"/>
  <c r="I688" s="1"/>
  <c r="Q706"/>
  <c r="G711"/>
  <c r="I711" s="1"/>
  <c r="H711"/>
  <c r="H773"/>
  <c r="G773"/>
  <c r="I773" s="1"/>
  <c r="H775"/>
  <c r="G775"/>
  <c r="I775" s="1"/>
  <c r="Q841"/>
  <c r="K841"/>
  <c r="Q862"/>
  <c r="H935"/>
  <c r="G935"/>
  <c r="I935" s="1"/>
  <c r="H1018"/>
  <c r="G1018"/>
  <c r="I1018" s="1"/>
  <c r="AE1027"/>
  <c r="E1042"/>
  <c r="H1042" s="1"/>
  <c r="H1047"/>
  <c r="G1047"/>
  <c r="I1047" s="1"/>
  <c r="K1066"/>
  <c r="S1066"/>
  <c r="Y12" i="18"/>
  <c r="G19"/>
  <c r="I19" s="1"/>
  <c r="H19"/>
  <c r="G45"/>
  <c r="I45" s="1"/>
  <c r="H45"/>
  <c r="G61"/>
  <c r="I61" s="1"/>
  <c r="H61"/>
  <c r="G63"/>
  <c r="I63" s="1"/>
  <c r="H63"/>
  <c r="G71"/>
  <c r="I71" s="1"/>
  <c r="H71"/>
  <c r="G115"/>
  <c r="I115" s="1"/>
  <c r="H115"/>
  <c r="H120"/>
  <c r="G120"/>
  <c r="I120" s="1"/>
  <c r="G161"/>
  <c r="I161" s="1"/>
  <c r="H161"/>
  <c r="G203"/>
  <c r="I203" s="1"/>
  <c r="H203"/>
  <c r="H215"/>
  <c r="G215"/>
  <c r="I215" s="1"/>
  <c r="G260"/>
  <c r="I260" s="1"/>
  <c r="H260"/>
  <c r="G306"/>
  <c r="H306"/>
  <c r="G356"/>
  <c r="I356" s="1"/>
  <c r="H356"/>
  <c r="H406"/>
  <c r="G406"/>
  <c r="I406" s="1"/>
  <c r="H567"/>
  <c r="G567"/>
  <c r="I567" s="1"/>
  <c r="M581"/>
  <c r="K581"/>
  <c r="G584"/>
  <c r="I584" s="1"/>
  <c r="H584"/>
  <c r="H752"/>
  <c r="E749"/>
  <c r="H749" s="1"/>
  <c r="G752"/>
  <c r="G1064"/>
  <c r="I1064" s="1"/>
  <c r="H1064"/>
  <c r="G80" i="19"/>
  <c r="I80" s="1"/>
  <c r="H80"/>
  <c r="G146"/>
  <c r="I146" s="1"/>
  <c r="H146"/>
  <c r="G186"/>
  <c r="H186"/>
  <c r="G235"/>
  <c r="I235" s="1"/>
  <c r="H235"/>
  <c r="G277"/>
  <c r="I277" s="1"/>
  <c r="H277"/>
  <c r="T579"/>
  <c r="G783"/>
  <c r="I783" s="1"/>
  <c r="H783"/>
  <c r="E782"/>
  <c r="H782" s="1"/>
  <c r="H799"/>
  <c r="G799"/>
  <c r="I799" s="1"/>
  <c r="G864"/>
  <c r="I864" s="1"/>
  <c r="H864"/>
  <c r="H19" i="15"/>
  <c r="H27"/>
  <c r="H35"/>
  <c r="H55"/>
  <c r="H65"/>
  <c r="H73"/>
  <c r="G80"/>
  <c r="I80" s="1"/>
  <c r="H89"/>
  <c r="G94"/>
  <c r="I94" s="1"/>
  <c r="G105"/>
  <c r="I105" s="1"/>
  <c r="H110"/>
  <c r="G114"/>
  <c r="I114" s="1"/>
  <c r="H114"/>
  <c r="G115"/>
  <c r="I115" s="1"/>
  <c r="H120"/>
  <c r="H123"/>
  <c r="H129"/>
  <c r="H139"/>
  <c r="H144"/>
  <c r="G147"/>
  <c r="I147" s="1"/>
  <c r="H156"/>
  <c r="G161"/>
  <c r="I161" s="1"/>
  <c r="G183"/>
  <c r="I183" s="1"/>
  <c r="G196"/>
  <c r="I196" s="1"/>
  <c r="H196"/>
  <c r="G201"/>
  <c r="I201" s="1"/>
  <c r="G206"/>
  <c r="I206" s="1"/>
  <c r="H206"/>
  <c r="H213"/>
  <c r="G222"/>
  <c r="I222" s="1"/>
  <c r="H247"/>
  <c r="I258"/>
  <c r="H259"/>
  <c r="G273"/>
  <c r="I273" s="1"/>
  <c r="H273"/>
  <c r="G274"/>
  <c r="I274" s="1"/>
  <c r="G285"/>
  <c r="I285" s="1"/>
  <c r="H285"/>
  <c r="G289"/>
  <c r="I289" s="1"/>
  <c r="H289"/>
  <c r="G290"/>
  <c r="I290" s="1"/>
  <c r="G305"/>
  <c r="H305"/>
  <c r="G313"/>
  <c r="I313" s="1"/>
  <c r="H318"/>
  <c r="G327"/>
  <c r="I327" s="1"/>
  <c r="K332"/>
  <c r="S332"/>
  <c r="AA332"/>
  <c r="H337"/>
  <c r="G358"/>
  <c r="I358" s="1"/>
  <c r="I364"/>
  <c r="H365"/>
  <c r="G367"/>
  <c r="G374"/>
  <c r="I374" s="1"/>
  <c r="H385"/>
  <c r="G394"/>
  <c r="I394" s="1"/>
  <c r="G418"/>
  <c r="I418" s="1"/>
  <c r="H418"/>
  <c r="H424"/>
  <c r="H442"/>
  <c r="H446"/>
  <c r="G450"/>
  <c r="H450"/>
  <c r="G479"/>
  <c r="I479" s="1"/>
  <c r="H486"/>
  <c r="H498"/>
  <c r="H500"/>
  <c r="G510"/>
  <c r="I510" s="1"/>
  <c r="H538"/>
  <c r="G541"/>
  <c r="I541" s="1"/>
  <c r="G545"/>
  <c r="I545" s="1"/>
  <c r="H552"/>
  <c r="G557"/>
  <c r="I557" s="1"/>
  <c r="G566"/>
  <c r="I566" s="1"/>
  <c r="H566"/>
  <c r="G567"/>
  <c r="I567" s="1"/>
  <c r="P579"/>
  <c r="X579"/>
  <c r="AF579"/>
  <c r="G594"/>
  <c r="I594" s="1"/>
  <c r="G617"/>
  <c r="I617" s="1"/>
  <c r="H617"/>
  <c r="G618"/>
  <c r="I618" s="1"/>
  <c r="G625"/>
  <c r="I625" s="1"/>
  <c r="H625"/>
  <c r="H637"/>
  <c r="H646"/>
  <c r="H650"/>
  <c r="M655"/>
  <c r="U655"/>
  <c r="AC655"/>
  <c r="H674"/>
  <c r="H682"/>
  <c r="H690"/>
  <c r="H694"/>
  <c r="M696"/>
  <c r="U696"/>
  <c r="AC696"/>
  <c r="Q706"/>
  <c r="Y706"/>
  <c r="AG706"/>
  <c r="E713"/>
  <c r="H713" s="1"/>
  <c r="Y713"/>
  <c r="AG713"/>
  <c r="K718"/>
  <c r="S718"/>
  <c r="AA718"/>
  <c r="H721"/>
  <c r="H729"/>
  <c r="H737"/>
  <c r="Q749"/>
  <c r="Y749"/>
  <c r="AG749"/>
  <c r="K749"/>
  <c r="S749"/>
  <c r="AA749"/>
  <c r="G769"/>
  <c r="I769" s="1"/>
  <c r="G774"/>
  <c r="I774" s="1"/>
  <c r="H774"/>
  <c r="O771"/>
  <c r="W771"/>
  <c r="AE771"/>
  <c r="K782"/>
  <c r="S782"/>
  <c r="AA782"/>
  <c r="K793"/>
  <c r="S793"/>
  <c r="AA793"/>
  <c r="M798"/>
  <c r="U798"/>
  <c r="AC798"/>
  <c r="E812"/>
  <c r="H812" s="1"/>
  <c r="G823"/>
  <c r="I823" s="1"/>
  <c r="G825"/>
  <c r="I825" s="1"/>
  <c r="H839"/>
  <c r="E846"/>
  <c r="H846" s="1"/>
  <c r="E862"/>
  <c r="H862" s="1"/>
  <c r="G864"/>
  <c r="I864" s="1"/>
  <c r="M867"/>
  <c r="U867"/>
  <c r="AC867"/>
  <c r="K876"/>
  <c r="S876"/>
  <c r="AA876"/>
  <c r="I890"/>
  <c r="K889"/>
  <c r="S889"/>
  <c r="AA889"/>
  <c r="I902"/>
  <c r="H903"/>
  <c r="H912"/>
  <c r="K918"/>
  <c r="S918"/>
  <c r="AA918"/>
  <c r="G937"/>
  <c r="I937" s="1"/>
  <c r="K941"/>
  <c r="S941"/>
  <c r="AA941"/>
  <c r="G944"/>
  <c r="H946"/>
  <c r="F956"/>
  <c r="Q956"/>
  <c r="Y956"/>
  <c r="AG956"/>
  <c r="K956"/>
  <c r="S956"/>
  <c r="AA956"/>
  <c r="AA960"/>
  <c r="I964"/>
  <c r="H970"/>
  <c r="I974"/>
  <c r="F977"/>
  <c r="AE985"/>
  <c r="I1005"/>
  <c r="K1027"/>
  <c r="S1027"/>
  <c r="AA1027"/>
  <c r="K1042"/>
  <c r="S1042"/>
  <c r="AA1042"/>
  <c r="K1046"/>
  <c r="S1046"/>
  <c r="AA1046"/>
  <c r="K1053"/>
  <c r="S1053"/>
  <c r="AA1053"/>
  <c r="G1062"/>
  <c r="I1062" s="1"/>
  <c r="K1066"/>
  <c r="S1066"/>
  <c r="AA1066"/>
  <c r="S1072"/>
  <c r="G1075"/>
  <c r="I1075" s="1"/>
  <c r="G19" i="16"/>
  <c r="I19" s="1"/>
  <c r="G30"/>
  <c r="I30" s="1"/>
  <c r="H30"/>
  <c r="G31"/>
  <c r="I31" s="1"/>
  <c r="G35"/>
  <c r="I35" s="1"/>
  <c r="H54"/>
  <c r="H60"/>
  <c r="G63"/>
  <c r="I63" s="1"/>
  <c r="G88"/>
  <c r="H88"/>
  <c r="G101"/>
  <c r="I101" s="1"/>
  <c r="G125"/>
  <c r="I125" s="1"/>
  <c r="H125"/>
  <c r="G127"/>
  <c r="I127" s="1"/>
  <c r="H142"/>
  <c r="H146"/>
  <c r="G152"/>
  <c r="I152" s="1"/>
  <c r="G165"/>
  <c r="I165" s="1"/>
  <c r="H165"/>
  <c r="H180"/>
  <c r="G187"/>
  <c r="I187" s="1"/>
  <c r="H198"/>
  <c r="H202"/>
  <c r="H206"/>
  <c r="H217"/>
  <c r="I247"/>
  <c r="G252"/>
  <c r="I252" s="1"/>
  <c r="G278"/>
  <c r="I278" s="1"/>
  <c r="G294"/>
  <c r="I294" s="1"/>
  <c r="H327"/>
  <c r="H337"/>
  <c r="H359"/>
  <c r="G365"/>
  <c r="I365" s="1"/>
  <c r="H365"/>
  <c r="G368"/>
  <c r="I368" s="1"/>
  <c r="H375"/>
  <c r="H385"/>
  <c r="I407"/>
  <c r="H434"/>
  <c r="G447"/>
  <c r="I447" s="1"/>
  <c r="G455"/>
  <c r="I455" s="1"/>
  <c r="H496"/>
  <c r="H502"/>
  <c r="G550"/>
  <c r="I550" s="1"/>
  <c r="H550"/>
  <c r="G551"/>
  <c r="I551" s="1"/>
  <c r="G587"/>
  <c r="I587" s="1"/>
  <c r="H587"/>
  <c r="G592"/>
  <c r="I592" s="1"/>
  <c r="G595"/>
  <c r="I595" s="1"/>
  <c r="H595"/>
  <c r="H611"/>
  <c r="Q610"/>
  <c r="Y610"/>
  <c r="AG610"/>
  <c r="H619"/>
  <c r="H623"/>
  <c r="G636"/>
  <c r="I636" s="1"/>
  <c r="K655"/>
  <c r="S655"/>
  <c r="H658"/>
  <c r="O655"/>
  <c r="W655"/>
  <c r="AE655"/>
  <c r="M676"/>
  <c r="U676"/>
  <c r="AC676"/>
  <c r="K676"/>
  <c r="S676"/>
  <c r="G694"/>
  <c r="I694" s="1"/>
  <c r="H694"/>
  <c r="G710"/>
  <c r="I710" s="1"/>
  <c r="H710"/>
  <c r="G714"/>
  <c r="H714"/>
  <c r="E713"/>
  <c r="H713" s="1"/>
  <c r="M723"/>
  <c r="G730"/>
  <c r="I730" s="1"/>
  <c r="H730"/>
  <c r="E735"/>
  <c r="H735" s="1"/>
  <c r="M735"/>
  <c r="U735"/>
  <c r="AC735"/>
  <c r="H760"/>
  <c r="S789"/>
  <c r="K793"/>
  <c r="S793"/>
  <c r="AA793"/>
  <c r="G806"/>
  <c r="I806" s="1"/>
  <c r="H806"/>
  <c r="G810"/>
  <c r="I810" s="1"/>
  <c r="H810"/>
  <c r="S857"/>
  <c r="H859"/>
  <c r="G859"/>
  <c r="E857"/>
  <c r="H857" s="1"/>
  <c r="H869"/>
  <c r="G869"/>
  <c r="I869" s="1"/>
  <c r="G895"/>
  <c r="I895" s="1"/>
  <c r="H895"/>
  <c r="M901"/>
  <c r="U901"/>
  <c r="AC901"/>
  <c r="H925"/>
  <c r="G925"/>
  <c r="I925" s="1"/>
  <c r="H927"/>
  <c r="G927"/>
  <c r="I927" s="1"/>
  <c r="H934"/>
  <c r="G934"/>
  <c r="I934" s="1"/>
  <c r="H942"/>
  <c r="G942"/>
  <c r="I942" s="1"/>
  <c r="G949"/>
  <c r="I949" s="1"/>
  <c r="I950"/>
  <c r="G953"/>
  <c r="I953" s="1"/>
  <c r="H953"/>
  <c r="G986"/>
  <c r="I986" s="1"/>
  <c r="H986"/>
  <c r="H991"/>
  <c r="G991"/>
  <c r="I991" s="1"/>
  <c r="K985"/>
  <c r="S985"/>
  <c r="AA985"/>
  <c r="H1005"/>
  <c r="G1005"/>
  <c r="I1005" s="1"/>
  <c r="I1028"/>
  <c r="H1030"/>
  <c r="G1030"/>
  <c r="I1030" s="1"/>
  <c r="S1027"/>
  <c r="H1040"/>
  <c r="G1040"/>
  <c r="G1038" s="1"/>
  <c r="U1042"/>
  <c r="H1054"/>
  <c r="G1054"/>
  <c r="G1061"/>
  <c r="I1061" s="1"/>
  <c r="H1061"/>
  <c r="H1075"/>
  <c r="G1075"/>
  <c r="I1075" s="1"/>
  <c r="G19" i="17"/>
  <c r="I19" s="1"/>
  <c r="H19"/>
  <c r="G35"/>
  <c r="I35" s="1"/>
  <c r="H35"/>
  <c r="G63"/>
  <c r="I63" s="1"/>
  <c r="H63"/>
  <c r="H78"/>
  <c r="G78"/>
  <c r="I78" s="1"/>
  <c r="H98"/>
  <c r="G98"/>
  <c r="I98" s="1"/>
  <c r="G108"/>
  <c r="I108" s="1"/>
  <c r="H108"/>
  <c r="G168"/>
  <c r="I168" s="1"/>
  <c r="H168"/>
  <c r="G170"/>
  <c r="I170" s="1"/>
  <c r="H170"/>
  <c r="M239"/>
  <c r="G53" i="21" s="1"/>
  <c r="U239" i="17"/>
  <c r="O53" i="21" s="1"/>
  <c r="AC239" i="17"/>
  <c r="W53" i="21" s="1"/>
  <c r="H252" i="17"/>
  <c r="H277"/>
  <c r="G277"/>
  <c r="I277" s="1"/>
  <c r="G290"/>
  <c r="I290" s="1"/>
  <c r="H290"/>
  <c r="M332"/>
  <c r="G54" i="21" s="1"/>
  <c r="U332" i="17"/>
  <c r="O54" i="21" s="1"/>
  <c r="AC332" i="17"/>
  <c r="W54" i="21" s="1"/>
  <c r="H342" i="17"/>
  <c r="G342"/>
  <c r="G364"/>
  <c r="I364" s="1"/>
  <c r="H364"/>
  <c r="H366"/>
  <c r="G366"/>
  <c r="I366" s="1"/>
  <c r="G368"/>
  <c r="I368" s="1"/>
  <c r="H368"/>
  <c r="H377"/>
  <c r="G377"/>
  <c r="I377" s="1"/>
  <c r="G399"/>
  <c r="I399" s="1"/>
  <c r="H399"/>
  <c r="G413"/>
  <c r="I413" s="1"/>
  <c r="H413"/>
  <c r="I434"/>
  <c r="H456"/>
  <c r="G456"/>
  <c r="I456" s="1"/>
  <c r="H464"/>
  <c r="G464"/>
  <c r="I464" s="1"/>
  <c r="H500"/>
  <c r="G500"/>
  <c r="I500" s="1"/>
  <c r="H528"/>
  <c r="G528"/>
  <c r="I528" s="1"/>
  <c r="G588"/>
  <c r="I588" s="1"/>
  <c r="H588"/>
  <c r="G604"/>
  <c r="I604" s="1"/>
  <c r="H604"/>
  <c r="G606"/>
  <c r="I606" s="1"/>
  <c r="H606"/>
  <c r="K662"/>
  <c r="S662"/>
  <c r="AA662"/>
  <c r="Q676"/>
  <c r="Y676"/>
  <c r="AG676"/>
  <c r="G683"/>
  <c r="I683" s="1"/>
  <c r="H683"/>
  <c r="G685"/>
  <c r="I685" s="1"/>
  <c r="H685"/>
  <c r="H689"/>
  <c r="G689"/>
  <c r="I689" s="1"/>
  <c r="G721"/>
  <c r="I721" s="1"/>
  <c r="H721"/>
  <c r="G741"/>
  <c r="H741"/>
  <c r="H747"/>
  <c r="O749"/>
  <c r="W749"/>
  <c r="AE749"/>
  <c r="G757"/>
  <c r="H757"/>
  <c r="H763"/>
  <c r="G763"/>
  <c r="I763" s="1"/>
  <c r="O771"/>
  <c r="W771"/>
  <c r="AE771"/>
  <c r="E782"/>
  <c r="H782" s="1"/>
  <c r="M782"/>
  <c r="AC782"/>
  <c r="O782"/>
  <c r="W782"/>
  <c r="AE782"/>
  <c r="G802"/>
  <c r="I802" s="1"/>
  <c r="H802"/>
  <c r="H805"/>
  <c r="G805"/>
  <c r="I805" s="1"/>
  <c r="G810"/>
  <c r="I810" s="1"/>
  <c r="H810"/>
  <c r="I822"/>
  <c r="O846"/>
  <c r="W846"/>
  <c r="AE846"/>
  <c r="F857"/>
  <c r="Q857"/>
  <c r="AG857"/>
  <c r="Y876"/>
  <c r="AG876"/>
  <c r="K889"/>
  <c r="S889"/>
  <c r="AA889"/>
  <c r="O908"/>
  <c r="I925"/>
  <c r="H932"/>
  <c r="G932"/>
  <c r="I932" s="1"/>
  <c r="G934"/>
  <c r="I934" s="1"/>
  <c r="H934"/>
  <c r="G946"/>
  <c r="I946" s="1"/>
  <c r="H946"/>
  <c r="G962"/>
  <c r="I962" s="1"/>
  <c r="H962"/>
  <c r="M977"/>
  <c r="U977"/>
  <c r="AC977"/>
  <c r="H1001"/>
  <c r="H1004"/>
  <c r="G1004"/>
  <c r="I1004" s="1"/>
  <c r="G1007"/>
  <c r="H1007"/>
  <c r="G1009"/>
  <c r="I1009" s="1"/>
  <c r="H1009"/>
  <c r="G1033"/>
  <c r="I1033" s="1"/>
  <c r="H1033"/>
  <c r="G1044"/>
  <c r="E1053"/>
  <c r="H1053" s="1"/>
  <c r="H1054"/>
  <c r="E1057"/>
  <c r="H1057" s="1"/>
  <c r="H1062"/>
  <c r="G1062"/>
  <c r="I1062" s="1"/>
  <c r="H1068"/>
  <c r="G1068"/>
  <c r="I1068" s="1"/>
  <c r="G23" i="18"/>
  <c r="I23" s="1"/>
  <c r="H23"/>
  <c r="G81"/>
  <c r="I81" s="1"/>
  <c r="H81"/>
  <c r="G122"/>
  <c r="I122" s="1"/>
  <c r="H122"/>
  <c r="G127"/>
  <c r="I127" s="1"/>
  <c r="H127"/>
  <c r="G166"/>
  <c r="I166" s="1"/>
  <c r="H166"/>
  <c r="G168"/>
  <c r="I168" s="1"/>
  <c r="H168"/>
  <c r="G187"/>
  <c r="I187" s="1"/>
  <c r="H187"/>
  <c r="G193"/>
  <c r="I193" s="1"/>
  <c r="H193"/>
  <c r="G201"/>
  <c r="I201" s="1"/>
  <c r="H201"/>
  <c r="H207"/>
  <c r="H220"/>
  <c r="G220"/>
  <c r="I220" s="1"/>
  <c r="G242"/>
  <c r="I242" s="1"/>
  <c r="H242"/>
  <c r="O239"/>
  <c r="I61" i="21" s="1"/>
  <c r="AE239" i="18"/>
  <c r="Y61" i="21" s="1"/>
  <c r="Q239" i="18"/>
  <c r="K61" i="21" s="1"/>
  <c r="Y239" i="18"/>
  <c r="S61" i="21" s="1"/>
  <c r="AG239" i="18"/>
  <c r="AA61" i="21" s="1"/>
  <c r="H265" i="18"/>
  <c r="G265"/>
  <c r="I265" s="1"/>
  <c r="G270"/>
  <c r="I270" s="1"/>
  <c r="H270"/>
  <c r="H295"/>
  <c r="G295"/>
  <c r="I295" s="1"/>
  <c r="H347"/>
  <c r="G347"/>
  <c r="I347" s="1"/>
  <c r="G415"/>
  <c r="I415" s="1"/>
  <c r="H415"/>
  <c r="H464"/>
  <c r="G464"/>
  <c r="I464" s="1"/>
  <c r="H473"/>
  <c r="G473"/>
  <c r="I473" s="1"/>
  <c r="G693"/>
  <c r="I693" s="1"/>
  <c r="H693"/>
  <c r="G701"/>
  <c r="I701" s="1"/>
  <c r="H701"/>
  <c r="E696"/>
  <c r="H696" s="1"/>
  <c r="O735"/>
  <c r="W735"/>
  <c r="AE735"/>
  <c r="S821"/>
  <c r="AA821"/>
  <c r="E821"/>
  <c r="H821" s="1"/>
  <c r="Q889"/>
  <c r="H896"/>
  <c r="G896"/>
  <c r="I896" s="1"/>
  <c r="K918"/>
  <c r="S918"/>
  <c r="AA918"/>
  <c r="I971"/>
  <c r="H1025"/>
  <c r="G1025"/>
  <c r="I1025" s="1"/>
  <c r="G1036"/>
  <c r="H1036"/>
  <c r="E1035"/>
  <c r="H1035" s="1"/>
  <c r="G1040"/>
  <c r="I1040" s="1"/>
  <c r="H1040"/>
  <c r="K12" i="19"/>
  <c r="AA12"/>
  <c r="W12"/>
  <c r="Q12"/>
  <c r="Y12"/>
  <c r="AG12"/>
  <c r="H22"/>
  <c r="G22"/>
  <c r="I22" s="1"/>
  <c r="G285"/>
  <c r="I285" s="1"/>
  <c r="H285"/>
  <c r="H294"/>
  <c r="G294"/>
  <c r="I294" s="1"/>
  <c r="G379"/>
  <c r="I379" s="1"/>
  <c r="H379"/>
  <c r="G385"/>
  <c r="I385" s="1"/>
  <c r="H385"/>
  <c r="G404"/>
  <c r="I404" s="1"/>
  <c r="H404"/>
  <c r="G426"/>
  <c r="I426" s="1"/>
  <c r="H426"/>
  <c r="G428"/>
  <c r="I428" s="1"/>
  <c r="H428"/>
  <c r="G484"/>
  <c r="I484" s="1"/>
  <c r="H484"/>
  <c r="G490"/>
  <c r="I490" s="1"/>
  <c r="H490"/>
  <c r="H497"/>
  <c r="G497"/>
  <c r="I497" s="1"/>
  <c r="G528"/>
  <c r="I528" s="1"/>
  <c r="H528"/>
  <c r="H532"/>
  <c r="G532"/>
  <c r="G716"/>
  <c r="I716" s="1"/>
  <c r="H716"/>
  <c r="E713"/>
  <c r="H713" s="1"/>
  <c r="G741"/>
  <c r="I741" s="1"/>
  <c r="H741"/>
  <c r="H910"/>
  <c r="E908"/>
  <c r="H908" s="1"/>
  <c r="M908"/>
  <c r="U908"/>
  <c r="AC908"/>
  <c r="Y908"/>
  <c r="G915"/>
  <c r="I915" s="1"/>
  <c r="H915"/>
  <c r="H1036"/>
  <c r="G1036"/>
  <c r="G1035" s="1"/>
  <c r="I1035" s="1"/>
  <c r="H1044"/>
  <c r="G1044"/>
  <c r="I1044" s="1"/>
  <c r="H554" i="20"/>
  <c r="G554"/>
  <c r="I554" s="1"/>
  <c r="M696" i="16"/>
  <c r="U696"/>
  <c r="AC696"/>
  <c r="O696"/>
  <c r="W696"/>
  <c r="AE696"/>
  <c r="Q706"/>
  <c r="Y706"/>
  <c r="AG706"/>
  <c r="K706"/>
  <c r="S706"/>
  <c r="AA706"/>
  <c r="K713"/>
  <c r="S713"/>
  <c r="AA713"/>
  <c r="M718"/>
  <c r="U718"/>
  <c r="AC718"/>
  <c r="F718"/>
  <c r="K749"/>
  <c r="S749"/>
  <c r="AA749"/>
  <c r="I799"/>
  <c r="M808"/>
  <c r="U808"/>
  <c r="AC808"/>
  <c r="O808"/>
  <c r="W808"/>
  <c r="AE808"/>
  <c r="G814"/>
  <c r="H814"/>
  <c r="M841"/>
  <c r="U841"/>
  <c r="AC841"/>
  <c r="Q846"/>
  <c r="Y846"/>
  <c r="AG846"/>
  <c r="O851"/>
  <c r="W851"/>
  <c r="AE851"/>
  <c r="K862"/>
  <c r="S862"/>
  <c r="AA862"/>
  <c r="G871"/>
  <c r="I871" s="1"/>
  <c r="H871"/>
  <c r="K876"/>
  <c r="S876"/>
  <c r="AA876"/>
  <c r="M885"/>
  <c r="U885"/>
  <c r="AC885"/>
  <c r="I887"/>
  <c r="G891"/>
  <c r="I891" s="1"/>
  <c r="H891"/>
  <c r="O889"/>
  <c r="W889"/>
  <c r="AE889"/>
  <c r="I902"/>
  <c r="M908"/>
  <c r="U908"/>
  <c r="AC908"/>
  <c r="G936"/>
  <c r="I936" s="1"/>
  <c r="H936"/>
  <c r="G944"/>
  <c r="H944"/>
  <c r="F956"/>
  <c r="K960"/>
  <c r="S960"/>
  <c r="AA960"/>
  <c r="O1027"/>
  <c r="W1027"/>
  <c r="AE1027"/>
  <c r="M1038"/>
  <c r="U1038"/>
  <c r="AC1038"/>
  <c r="O1042"/>
  <c r="W1042"/>
  <c r="AE1042"/>
  <c r="O1053"/>
  <c r="W1053"/>
  <c r="AE1053"/>
  <c r="Q1060"/>
  <c r="Y1060"/>
  <c r="M1072"/>
  <c r="U1072"/>
  <c r="AC1072"/>
  <c r="Q12" i="17"/>
  <c r="Y12"/>
  <c r="AG12"/>
  <c r="G152"/>
  <c r="I152" s="1"/>
  <c r="H152"/>
  <c r="I165"/>
  <c r="K239"/>
  <c r="E53" i="21" s="1"/>
  <c r="S239" i="17"/>
  <c r="M53" i="21" s="1"/>
  <c r="AA239" i="17"/>
  <c r="U53" i="21" s="1"/>
  <c r="I250" i="17"/>
  <c r="I253"/>
  <c r="G288"/>
  <c r="H288"/>
  <c r="G292"/>
  <c r="I292" s="1"/>
  <c r="H292"/>
  <c r="G317"/>
  <c r="I317" s="1"/>
  <c r="H317"/>
  <c r="Q332"/>
  <c r="K54" i="21" s="1"/>
  <c r="Y332" i="17"/>
  <c r="S54" i="21" s="1"/>
  <c r="AG332" i="17"/>
  <c r="AA54" i="21" s="1"/>
  <c r="G403" i="17"/>
  <c r="I403" s="1"/>
  <c r="H403"/>
  <c r="G419"/>
  <c r="I419" s="1"/>
  <c r="H419"/>
  <c r="G555"/>
  <c r="I555" s="1"/>
  <c r="H555"/>
  <c r="G565"/>
  <c r="I565" s="1"/>
  <c r="H565"/>
  <c r="Q581"/>
  <c r="Y581"/>
  <c r="AG581"/>
  <c r="K581"/>
  <c r="S581"/>
  <c r="AA581"/>
  <c r="G630"/>
  <c r="I630" s="1"/>
  <c r="H630"/>
  <c r="O662"/>
  <c r="W662"/>
  <c r="AE662"/>
  <c r="Q662"/>
  <c r="Y662"/>
  <c r="AG662"/>
  <c r="M676"/>
  <c r="U676"/>
  <c r="AC676"/>
  <c r="G691"/>
  <c r="I691" s="1"/>
  <c r="H691"/>
  <c r="K696"/>
  <c r="S696"/>
  <c r="AA696"/>
  <c r="M706"/>
  <c r="U706"/>
  <c r="AC706"/>
  <c r="O706"/>
  <c r="W706"/>
  <c r="AE706"/>
  <c r="O713"/>
  <c r="W713"/>
  <c r="AE713"/>
  <c r="G745"/>
  <c r="H745"/>
  <c r="K749"/>
  <c r="S749"/>
  <c r="AA749"/>
  <c r="G766"/>
  <c r="I766" s="1"/>
  <c r="H766"/>
  <c r="K771"/>
  <c r="S771"/>
  <c r="AA771"/>
  <c r="G799"/>
  <c r="I799" s="1"/>
  <c r="H799"/>
  <c r="M808"/>
  <c r="U808"/>
  <c r="AC808"/>
  <c r="O808"/>
  <c r="W808"/>
  <c r="AE808"/>
  <c r="F836"/>
  <c r="Q846"/>
  <c r="Y846"/>
  <c r="AG846"/>
  <c r="K846"/>
  <c r="S846"/>
  <c r="AA846"/>
  <c r="Q885"/>
  <c r="Y885"/>
  <c r="AG885"/>
  <c r="M889"/>
  <c r="U889"/>
  <c r="AC889"/>
  <c r="O889"/>
  <c r="W889"/>
  <c r="AE889"/>
  <c r="O901"/>
  <c r="W901"/>
  <c r="I923"/>
  <c r="K941"/>
  <c r="S941"/>
  <c r="AA941"/>
  <c r="M956"/>
  <c r="U956"/>
  <c r="AC956"/>
  <c r="M960"/>
  <c r="U960"/>
  <c r="AC960"/>
  <c r="O960"/>
  <c r="W960"/>
  <c r="AE960"/>
  <c r="K966"/>
  <c r="G987"/>
  <c r="I987" s="1"/>
  <c r="H987"/>
  <c r="G999"/>
  <c r="H999"/>
  <c r="G1003"/>
  <c r="I1003" s="1"/>
  <c r="H1003"/>
  <c r="O1014"/>
  <c r="W1014"/>
  <c r="AE1014"/>
  <c r="Q1014"/>
  <c r="Y1014"/>
  <c r="AG1014"/>
  <c r="M1038"/>
  <c r="U1038"/>
  <c r="AC1038"/>
  <c r="O1042"/>
  <c r="W1042"/>
  <c r="AE1042"/>
  <c r="O1046"/>
  <c r="W1046"/>
  <c r="AE1046"/>
  <c r="K1046"/>
  <c r="S1046"/>
  <c r="AA1046"/>
  <c r="M1053"/>
  <c r="U1053"/>
  <c r="AC1053"/>
  <c r="O1060"/>
  <c r="W1060"/>
  <c r="AE1060"/>
  <c r="M1066"/>
  <c r="U1066"/>
  <c r="AC1066"/>
  <c r="I1074"/>
  <c r="M1072"/>
  <c r="U1072"/>
  <c r="AC1072"/>
  <c r="O12" i="18"/>
  <c r="W12"/>
  <c r="AE12"/>
  <c r="G85"/>
  <c r="I85" s="1"/>
  <c r="H85"/>
  <c r="G89"/>
  <c r="I89" s="1"/>
  <c r="H89"/>
  <c r="G130"/>
  <c r="I130" s="1"/>
  <c r="H130"/>
  <c r="G197"/>
  <c r="H197"/>
  <c r="G246"/>
  <c r="I246" s="1"/>
  <c r="H246"/>
  <c r="G258"/>
  <c r="I258" s="1"/>
  <c r="H258"/>
  <c r="G264"/>
  <c r="I264" s="1"/>
  <c r="H264"/>
  <c r="Q332"/>
  <c r="K62" i="21" s="1"/>
  <c r="Y332" i="18"/>
  <c r="S62" i="21" s="1"/>
  <c r="AG332" i="18"/>
  <c r="AA62" i="21" s="1"/>
  <c r="H343" i="18"/>
  <c r="G343"/>
  <c r="I343" s="1"/>
  <c r="G360"/>
  <c r="I360" s="1"/>
  <c r="H360"/>
  <c r="G403"/>
  <c r="I403" s="1"/>
  <c r="H403"/>
  <c r="H442"/>
  <c r="G442"/>
  <c r="I442" s="1"/>
  <c r="G447"/>
  <c r="I447" s="1"/>
  <c r="H447"/>
  <c r="U520"/>
  <c r="AB579"/>
  <c r="G585"/>
  <c r="I585" s="1"/>
  <c r="H585"/>
  <c r="H622"/>
  <c r="G622"/>
  <c r="I622" s="1"/>
  <c r="H630"/>
  <c r="G630"/>
  <c r="I630" s="1"/>
  <c r="O633"/>
  <c r="AE633"/>
  <c r="S655"/>
  <c r="AA655"/>
  <c r="O655"/>
  <c r="W655"/>
  <c r="AE655"/>
  <c r="G685"/>
  <c r="I685" s="1"/>
  <c r="H685"/>
  <c r="G690"/>
  <c r="I690" s="1"/>
  <c r="H690"/>
  <c r="Y696"/>
  <c r="AG696"/>
  <c r="H699"/>
  <c r="G699"/>
  <c r="I699" s="1"/>
  <c r="M718"/>
  <c r="U718"/>
  <c r="AC718"/>
  <c r="G721"/>
  <c r="I721" s="1"/>
  <c r="H721"/>
  <c r="H731"/>
  <c r="G731"/>
  <c r="I731" s="1"/>
  <c r="H769"/>
  <c r="G769"/>
  <c r="I769" s="1"/>
  <c r="G785"/>
  <c r="I785" s="1"/>
  <c r="H785"/>
  <c r="M789"/>
  <c r="U789"/>
  <c r="AC789"/>
  <c r="W789"/>
  <c r="AE789"/>
  <c r="M793"/>
  <c r="U793"/>
  <c r="AC793"/>
  <c r="H825"/>
  <c r="G825"/>
  <c r="I825" s="1"/>
  <c r="H827"/>
  <c r="G827"/>
  <c r="I827" s="1"/>
  <c r="K846"/>
  <c r="S846"/>
  <c r="AA846"/>
  <c r="H877"/>
  <c r="G877"/>
  <c r="I877" s="1"/>
  <c r="Y889"/>
  <c r="AG889"/>
  <c r="M901"/>
  <c r="U901"/>
  <c r="G947"/>
  <c r="I947" s="1"/>
  <c r="H947"/>
  <c r="Q960"/>
  <c r="Y960"/>
  <c r="AG960"/>
  <c r="O960"/>
  <c r="W960"/>
  <c r="AE960"/>
  <c r="G964"/>
  <c r="I964" s="1"/>
  <c r="H964"/>
  <c r="G997"/>
  <c r="I997" s="1"/>
  <c r="H997"/>
  <c r="AC985"/>
  <c r="Y1014"/>
  <c r="G1023"/>
  <c r="E1022"/>
  <c r="H1022" s="1"/>
  <c r="H1023"/>
  <c r="G1051"/>
  <c r="G1050" s="1"/>
  <c r="I1050" s="1"/>
  <c r="H1051"/>
  <c r="E1050"/>
  <c r="H1050" s="1"/>
  <c r="M1060"/>
  <c r="G39" i="19"/>
  <c r="I39" s="1"/>
  <c r="H39"/>
  <c r="G63"/>
  <c r="I63" s="1"/>
  <c r="H63"/>
  <c r="H115"/>
  <c r="G115"/>
  <c r="I115" s="1"/>
  <c r="H138"/>
  <c r="G138"/>
  <c r="I138" s="1"/>
  <c r="G142"/>
  <c r="I142" s="1"/>
  <c r="H142"/>
  <c r="G144"/>
  <c r="H144"/>
  <c r="G153"/>
  <c r="I153" s="1"/>
  <c r="H153"/>
  <c r="G155"/>
  <c r="I155" s="1"/>
  <c r="H155"/>
  <c r="G162"/>
  <c r="I162" s="1"/>
  <c r="H162"/>
  <c r="H170"/>
  <c r="G170"/>
  <c r="I170" s="1"/>
  <c r="G196"/>
  <c r="I196" s="1"/>
  <c r="H196"/>
  <c r="G208"/>
  <c r="I208" s="1"/>
  <c r="H208"/>
  <c r="H222"/>
  <c r="G222"/>
  <c r="I222" s="1"/>
  <c r="H288"/>
  <c r="G288"/>
  <c r="I288" s="1"/>
  <c r="G293"/>
  <c r="I293" s="1"/>
  <c r="H293"/>
  <c r="G328"/>
  <c r="I328" s="1"/>
  <c r="H328"/>
  <c r="G335"/>
  <c r="I335" s="1"/>
  <c r="H335"/>
  <c r="G337"/>
  <c r="I337" s="1"/>
  <c r="H337"/>
  <c r="H352"/>
  <c r="G352"/>
  <c r="I352" s="1"/>
  <c r="H414"/>
  <c r="G414"/>
  <c r="I414" s="1"/>
  <c r="H435"/>
  <c r="G435"/>
  <c r="I435" s="1"/>
  <c r="G440"/>
  <c r="I440" s="1"/>
  <c r="H440"/>
  <c r="G460"/>
  <c r="I460" s="1"/>
  <c r="H460"/>
  <c r="H527"/>
  <c r="G527"/>
  <c r="I527" s="1"/>
  <c r="G560"/>
  <c r="I560" s="1"/>
  <c r="H560"/>
  <c r="G562"/>
  <c r="I562" s="1"/>
  <c r="H562"/>
  <c r="G564"/>
  <c r="I564" s="1"/>
  <c r="H564"/>
  <c r="G568"/>
  <c r="I568" s="1"/>
  <c r="H568"/>
  <c r="H588"/>
  <c r="G588"/>
  <c r="I588" s="1"/>
  <c r="H590"/>
  <c r="G590"/>
  <c r="I590" s="1"/>
  <c r="H592"/>
  <c r="G592"/>
  <c r="I592" s="1"/>
  <c r="G619"/>
  <c r="I619" s="1"/>
  <c r="H619"/>
  <c r="G621"/>
  <c r="I621" s="1"/>
  <c r="H621"/>
  <c r="I634"/>
  <c r="G714"/>
  <c r="I714" s="1"/>
  <c r="H714"/>
  <c r="G737"/>
  <c r="I737" s="1"/>
  <c r="H737"/>
  <c r="G739"/>
  <c r="H739"/>
  <c r="G787"/>
  <c r="I787" s="1"/>
  <c r="H787"/>
  <c r="O782"/>
  <c r="W782"/>
  <c r="AE782"/>
  <c r="I883"/>
  <c r="H912"/>
  <c r="G912"/>
  <c r="I912" s="1"/>
  <c r="G934"/>
  <c r="I934" s="1"/>
  <c r="H934"/>
  <c r="K952"/>
  <c r="S952"/>
  <c r="AA952"/>
  <c r="I1007"/>
  <c r="Q1014"/>
  <c r="Y1014"/>
  <c r="AG1014"/>
  <c r="M1027"/>
  <c r="U1027"/>
  <c r="AC1027"/>
  <c r="O1027"/>
  <c r="W1027"/>
  <c r="AE1027"/>
  <c r="H1062"/>
  <c r="G1062"/>
  <c r="I1062" s="1"/>
  <c r="M12" i="20"/>
  <c r="U12"/>
  <c r="AC12"/>
  <c r="G18"/>
  <c r="I18" s="1"/>
  <c r="H18"/>
  <c r="G80"/>
  <c r="I80" s="1"/>
  <c r="H80"/>
  <c r="G82"/>
  <c r="I82" s="1"/>
  <c r="H82"/>
  <c r="H92"/>
  <c r="G92"/>
  <c r="I92" s="1"/>
  <c r="H138"/>
  <c r="G138"/>
  <c r="I138" s="1"/>
  <c r="H140"/>
  <c r="G140"/>
  <c r="I140" s="1"/>
  <c r="H147"/>
  <c r="G147"/>
  <c r="I147" s="1"/>
  <c r="G188"/>
  <c r="I188" s="1"/>
  <c r="H188"/>
  <c r="G190"/>
  <c r="I190" s="1"/>
  <c r="H190"/>
  <c r="H258"/>
  <c r="G258"/>
  <c r="I258" s="1"/>
  <c r="G269"/>
  <c r="I269" s="1"/>
  <c r="H269"/>
  <c r="G275"/>
  <c r="I275" s="1"/>
  <c r="H275"/>
  <c r="G277"/>
  <c r="I277" s="1"/>
  <c r="H277"/>
  <c r="H378"/>
  <c r="G378"/>
  <c r="I378" s="1"/>
  <c r="G430"/>
  <c r="I430" s="1"/>
  <c r="H430"/>
  <c r="H440"/>
  <c r="G440"/>
  <c r="I440" s="1"/>
  <c r="G456"/>
  <c r="I456" s="1"/>
  <c r="H456"/>
  <c r="G458"/>
  <c r="I458" s="1"/>
  <c r="H458"/>
  <c r="G478"/>
  <c r="I478" s="1"/>
  <c r="H478"/>
  <c r="H480"/>
  <c r="G480"/>
  <c r="I480" s="1"/>
  <c r="H485"/>
  <c r="G485"/>
  <c r="I485" s="1"/>
  <c r="R579"/>
  <c r="E841"/>
  <c r="H841" s="1"/>
  <c r="H842"/>
  <c r="G842"/>
  <c r="I842" s="1"/>
  <c r="H904" i="17"/>
  <c r="AA655" i="16"/>
  <c r="Q662"/>
  <c r="Y662"/>
  <c r="AG662"/>
  <c r="K662"/>
  <c r="S662"/>
  <c r="AA662"/>
  <c r="I719"/>
  <c r="Q735"/>
  <c r="Y735"/>
  <c r="AG735"/>
  <c r="K735"/>
  <c r="S735"/>
  <c r="AA735"/>
  <c r="Q755"/>
  <c r="Y755"/>
  <c r="AG755"/>
  <c r="K755"/>
  <c r="S755"/>
  <c r="AA755"/>
  <c r="I766"/>
  <c r="M789"/>
  <c r="U789"/>
  <c r="AC789"/>
  <c r="Q798"/>
  <c r="Y798"/>
  <c r="AG798"/>
  <c r="F832"/>
  <c r="O832"/>
  <c r="W832"/>
  <c r="AE832"/>
  <c r="M836"/>
  <c r="U836"/>
  <c r="AC836"/>
  <c r="O836"/>
  <c r="W836"/>
  <c r="AE836"/>
  <c r="K846"/>
  <c r="S846"/>
  <c r="AA846"/>
  <c r="Q851"/>
  <c r="Y851"/>
  <c r="AG851"/>
  <c r="Q857"/>
  <c r="Y857"/>
  <c r="AG857"/>
  <c r="G885"/>
  <c r="M889"/>
  <c r="U889"/>
  <c r="AC889"/>
  <c r="K918"/>
  <c r="S918"/>
  <c r="AA918"/>
  <c r="M956"/>
  <c r="U956"/>
  <c r="AC956"/>
  <c r="K977"/>
  <c r="S977"/>
  <c r="AA977"/>
  <c r="M985"/>
  <c r="U985"/>
  <c r="AC985"/>
  <c r="O985"/>
  <c r="W985"/>
  <c r="AE985"/>
  <c r="G1004"/>
  <c r="I1004" s="1"/>
  <c r="H1004"/>
  <c r="K1014"/>
  <c r="S1014"/>
  <c r="AA1014"/>
  <c r="Q1022"/>
  <c r="Y1022"/>
  <c r="AG1022"/>
  <c r="Q1027"/>
  <c r="Y1027"/>
  <c r="AG1027"/>
  <c r="F1027"/>
  <c r="K1042"/>
  <c r="S1042"/>
  <c r="AA1042"/>
  <c r="K1053"/>
  <c r="S1053"/>
  <c r="AA1053"/>
  <c r="M1060"/>
  <c r="U1060"/>
  <c r="AC1060"/>
  <c r="F1060"/>
  <c r="M1066"/>
  <c r="U1066"/>
  <c r="AC1066"/>
  <c r="G134" i="17"/>
  <c r="I134" s="1"/>
  <c r="H134"/>
  <c r="G138"/>
  <c r="H138"/>
  <c r="G205"/>
  <c r="H205"/>
  <c r="Q239"/>
  <c r="K53" i="21" s="1"/>
  <c r="Y239" i="17"/>
  <c r="S53" i="21" s="1"/>
  <c r="AG239" i="17"/>
  <c r="AA53" i="21" s="1"/>
  <c r="G260" i="17"/>
  <c r="I260" s="1"/>
  <c r="H260"/>
  <c r="G296"/>
  <c r="I296" s="1"/>
  <c r="H296"/>
  <c r="G336"/>
  <c r="I336" s="1"/>
  <c r="H336"/>
  <c r="O332"/>
  <c r="I54" i="21" s="1"/>
  <c r="W332" i="17"/>
  <c r="Q54" i="21" s="1"/>
  <c r="AE332" i="17"/>
  <c r="Y54" i="21" s="1"/>
  <c r="G376" i="17"/>
  <c r="I376" s="1"/>
  <c r="H376"/>
  <c r="G407"/>
  <c r="I407" s="1"/>
  <c r="H407"/>
  <c r="G411"/>
  <c r="I411" s="1"/>
  <c r="H411"/>
  <c r="G423"/>
  <c r="I423" s="1"/>
  <c r="H423"/>
  <c r="G439"/>
  <c r="H439"/>
  <c r="G445"/>
  <c r="I445" s="1"/>
  <c r="H445"/>
  <c r="G479"/>
  <c r="I479" s="1"/>
  <c r="H479"/>
  <c r="G499"/>
  <c r="I499" s="1"/>
  <c r="G538"/>
  <c r="I538" s="1"/>
  <c r="G544"/>
  <c r="I544" s="1"/>
  <c r="G562"/>
  <c r="I562" s="1"/>
  <c r="M581"/>
  <c r="U581"/>
  <c r="AC581"/>
  <c r="N579"/>
  <c r="V579"/>
  <c r="AD579"/>
  <c r="H620"/>
  <c r="G622"/>
  <c r="I622" s="1"/>
  <c r="H622"/>
  <c r="M662"/>
  <c r="U662"/>
  <c r="AC662"/>
  <c r="M671"/>
  <c r="U671"/>
  <c r="AC671"/>
  <c r="O671"/>
  <c r="W671"/>
  <c r="AE671"/>
  <c r="K676"/>
  <c r="S676"/>
  <c r="AA676"/>
  <c r="I680"/>
  <c r="G687"/>
  <c r="I687" s="1"/>
  <c r="H687"/>
  <c r="H693"/>
  <c r="G697"/>
  <c r="I697" s="1"/>
  <c r="H697"/>
  <c r="Q696"/>
  <c r="Y696"/>
  <c r="AG696"/>
  <c r="M713"/>
  <c r="U713"/>
  <c r="AC713"/>
  <c r="G715"/>
  <c r="O718"/>
  <c r="W718"/>
  <c r="AE718"/>
  <c r="K735"/>
  <c r="S735"/>
  <c r="AA735"/>
  <c r="G737"/>
  <c r="I737" s="1"/>
  <c r="H737"/>
  <c r="M749"/>
  <c r="U749"/>
  <c r="AC749"/>
  <c r="Q771"/>
  <c r="Y771"/>
  <c r="AG771"/>
  <c r="K782"/>
  <c r="M789"/>
  <c r="U789"/>
  <c r="AC789"/>
  <c r="O793"/>
  <c r="W793"/>
  <c r="AE793"/>
  <c r="I806"/>
  <c r="M821"/>
  <c r="U821"/>
  <c r="AC821"/>
  <c r="O832"/>
  <c r="W832"/>
  <c r="AE832"/>
  <c r="O836"/>
  <c r="W836"/>
  <c r="AE836"/>
  <c r="M841"/>
  <c r="U841"/>
  <c r="AC841"/>
  <c r="O841"/>
  <c r="W841"/>
  <c r="AE841"/>
  <c r="K857"/>
  <c r="S857"/>
  <c r="AA857"/>
  <c r="M862"/>
  <c r="U862"/>
  <c r="AC862"/>
  <c r="O862"/>
  <c r="W862"/>
  <c r="AE862"/>
  <c r="M901"/>
  <c r="U901"/>
  <c r="AC901"/>
  <c r="I930"/>
  <c r="M941"/>
  <c r="U941"/>
  <c r="AC941"/>
  <c r="Q952"/>
  <c r="Y952"/>
  <c r="AG952"/>
  <c r="K952"/>
  <c r="S952"/>
  <c r="AA952"/>
  <c r="M966"/>
  <c r="U966"/>
  <c r="AC966"/>
  <c r="H978"/>
  <c r="E982"/>
  <c r="H982" s="1"/>
  <c r="G1015"/>
  <c r="H1017"/>
  <c r="K1022"/>
  <c r="S1022"/>
  <c r="AA1022"/>
  <c r="K1027"/>
  <c r="S1027"/>
  <c r="AA1027"/>
  <c r="G1032"/>
  <c r="I1032" s="1"/>
  <c r="O1038"/>
  <c r="W1038"/>
  <c r="AE1038"/>
  <c r="K1042"/>
  <c r="S1042"/>
  <c r="AA1042"/>
  <c r="Q1046"/>
  <c r="Y1046"/>
  <c r="K12" i="18"/>
  <c r="S12"/>
  <c r="AA12"/>
  <c r="I69"/>
  <c r="H87"/>
  <c r="G132"/>
  <c r="I132" s="1"/>
  <c r="H132"/>
  <c r="I147"/>
  <c r="M239"/>
  <c r="G61" i="21" s="1"/>
  <c r="U239" i="18"/>
  <c r="O61" i="21" s="1"/>
  <c r="AC239" i="18"/>
  <c r="W61" i="21" s="1"/>
  <c r="H355" i="18"/>
  <c r="G355"/>
  <c r="I355" s="1"/>
  <c r="G389"/>
  <c r="I389" s="1"/>
  <c r="H413"/>
  <c r="H420"/>
  <c r="G420"/>
  <c r="I420" s="1"/>
  <c r="H424"/>
  <c r="G424"/>
  <c r="I424" s="1"/>
  <c r="G427"/>
  <c r="I427" s="1"/>
  <c r="H427"/>
  <c r="G500"/>
  <c r="I500" s="1"/>
  <c r="H500"/>
  <c r="H533"/>
  <c r="G533"/>
  <c r="I533" s="1"/>
  <c r="H535"/>
  <c r="G535"/>
  <c r="I535" s="1"/>
  <c r="H557"/>
  <c r="G557"/>
  <c r="I557" s="1"/>
  <c r="G576"/>
  <c r="I576" s="1"/>
  <c r="H576"/>
  <c r="G600"/>
  <c r="I600" s="1"/>
  <c r="H600"/>
  <c r="Q610"/>
  <c r="Y610"/>
  <c r="AG610"/>
  <c r="K610"/>
  <c r="G617"/>
  <c r="I617" s="1"/>
  <c r="W633"/>
  <c r="K633"/>
  <c r="G636"/>
  <c r="I636" s="1"/>
  <c r="H636"/>
  <c r="G650"/>
  <c r="I650" s="1"/>
  <c r="H650"/>
  <c r="H657"/>
  <c r="H659"/>
  <c r="G659"/>
  <c r="I659" s="1"/>
  <c r="I673"/>
  <c r="H679"/>
  <c r="G679"/>
  <c r="I679" s="1"/>
  <c r="G683"/>
  <c r="I683" s="1"/>
  <c r="H719"/>
  <c r="G719"/>
  <c r="I719" s="1"/>
  <c r="H747"/>
  <c r="G747"/>
  <c r="I747" s="1"/>
  <c r="H753"/>
  <c r="G753"/>
  <c r="I753" s="1"/>
  <c r="G763"/>
  <c r="I763" s="1"/>
  <c r="H763"/>
  <c r="H778"/>
  <c r="G778"/>
  <c r="I778" s="1"/>
  <c r="G801"/>
  <c r="I801" s="1"/>
  <c r="H801"/>
  <c r="E798"/>
  <c r="H798" s="1"/>
  <c r="O798"/>
  <c r="W798"/>
  <c r="AE798"/>
  <c r="G805"/>
  <c r="I805" s="1"/>
  <c r="H805"/>
  <c r="G843"/>
  <c r="I843" s="1"/>
  <c r="H843"/>
  <c r="O841"/>
  <c r="W841"/>
  <c r="AE841"/>
  <c r="G849"/>
  <c r="I849" s="1"/>
  <c r="H849"/>
  <c r="H874"/>
  <c r="G874"/>
  <c r="I874" s="1"/>
  <c r="E882"/>
  <c r="H882" s="1"/>
  <c r="H883"/>
  <c r="G883"/>
  <c r="G882" s="1"/>
  <c r="I882" s="1"/>
  <c r="G935"/>
  <c r="I935" s="1"/>
  <c r="H935"/>
  <c r="M941"/>
  <c r="U941"/>
  <c r="AC941"/>
  <c r="H1016"/>
  <c r="G1016"/>
  <c r="I1016" s="1"/>
  <c r="G1018"/>
  <c r="H1018"/>
  <c r="K1022"/>
  <c r="AG1027"/>
  <c r="M1027"/>
  <c r="AC1027"/>
  <c r="H1033"/>
  <c r="G1033"/>
  <c r="I1033" s="1"/>
  <c r="G1075"/>
  <c r="I1075" s="1"/>
  <c r="H1075"/>
  <c r="E12" i="19"/>
  <c r="M12"/>
  <c r="U12"/>
  <c r="AC12"/>
  <c r="H21"/>
  <c r="G21"/>
  <c r="I21" s="1"/>
  <c r="G123"/>
  <c r="I123" s="1"/>
  <c r="H123"/>
  <c r="G125"/>
  <c r="I125" s="1"/>
  <c r="H125"/>
  <c r="H130"/>
  <c r="G130"/>
  <c r="I130" s="1"/>
  <c r="H250"/>
  <c r="G250"/>
  <c r="I250" s="1"/>
  <c r="H252"/>
  <c r="G252"/>
  <c r="I252" s="1"/>
  <c r="G261"/>
  <c r="I261" s="1"/>
  <c r="H261"/>
  <c r="H290"/>
  <c r="G290"/>
  <c r="I290" s="1"/>
  <c r="H307"/>
  <c r="G307"/>
  <c r="I307" s="1"/>
  <c r="G310"/>
  <c r="I310" s="1"/>
  <c r="H310"/>
  <c r="I340"/>
  <c r="G381"/>
  <c r="I381" s="1"/>
  <c r="H381"/>
  <c r="G387"/>
  <c r="I387" s="1"/>
  <c r="H387"/>
  <c r="G389"/>
  <c r="I389" s="1"/>
  <c r="H389"/>
  <c r="H410"/>
  <c r="G410"/>
  <c r="I410" s="1"/>
  <c r="G412"/>
  <c r="I412" s="1"/>
  <c r="H412"/>
  <c r="G450"/>
  <c r="I450" s="1"/>
  <c r="H450"/>
  <c r="H454"/>
  <c r="G454"/>
  <c r="I454" s="1"/>
  <c r="H510"/>
  <c r="G510"/>
  <c r="I510" s="1"/>
  <c r="H514"/>
  <c r="G514"/>
  <c r="I514" s="1"/>
  <c r="G542"/>
  <c r="I542" s="1"/>
  <c r="H542"/>
  <c r="K581"/>
  <c r="S581"/>
  <c r="AA581"/>
  <c r="H584"/>
  <c r="G584"/>
  <c r="I584" s="1"/>
  <c r="G597"/>
  <c r="I597" s="1"/>
  <c r="H597"/>
  <c r="G601"/>
  <c r="I601" s="1"/>
  <c r="H601"/>
  <c r="G617"/>
  <c r="I617" s="1"/>
  <c r="H617"/>
  <c r="G631"/>
  <c r="I631" s="1"/>
  <c r="H631"/>
  <c r="Z579"/>
  <c r="V579"/>
  <c r="AD579"/>
  <c r="G658"/>
  <c r="I658" s="1"/>
  <c r="H658"/>
  <c r="G660"/>
  <c r="I660" s="1"/>
  <c r="H660"/>
  <c r="H672"/>
  <c r="G672"/>
  <c r="I672" s="1"/>
  <c r="G694"/>
  <c r="I694" s="1"/>
  <c r="H694"/>
  <c r="H700"/>
  <c r="G700"/>
  <c r="I700" s="1"/>
  <c r="G710"/>
  <c r="I710" s="1"/>
  <c r="H710"/>
  <c r="I746"/>
  <c r="G753"/>
  <c r="I753" s="1"/>
  <c r="H753"/>
  <c r="G761"/>
  <c r="I761" s="1"/>
  <c r="H761"/>
  <c r="G772"/>
  <c r="H772"/>
  <c r="M782"/>
  <c r="U782"/>
  <c r="AC782"/>
  <c r="H870"/>
  <c r="G870"/>
  <c r="I870" s="1"/>
  <c r="H872"/>
  <c r="G872"/>
  <c r="I872" s="1"/>
  <c r="H874"/>
  <c r="G874"/>
  <c r="I874" s="1"/>
  <c r="G904"/>
  <c r="I904" s="1"/>
  <c r="H904"/>
  <c r="H916"/>
  <c r="G916"/>
  <c r="I916" s="1"/>
  <c r="G930"/>
  <c r="I930" s="1"/>
  <c r="H930"/>
  <c r="G962"/>
  <c r="I962" s="1"/>
  <c r="H962"/>
  <c r="H1015"/>
  <c r="G1015"/>
  <c r="I1015" s="1"/>
  <c r="AE1014"/>
  <c r="G1019"/>
  <c r="I1019" s="1"/>
  <c r="H1019"/>
  <c r="G1043"/>
  <c r="I1043" s="1"/>
  <c r="H1043"/>
  <c r="G1054"/>
  <c r="I1054" s="1"/>
  <c r="E1053"/>
  <c r="H1053" s="1"/>
  <c r="O1066"/>
  <c r="W1066"/>
  <c r="AE1066"/>
  <c r="S1072"/>
  <c r="G38" i="20"/>
  <c r="H38"/>
  <c r="H69"/>
  <c r="G69"/>
  <c r="I69" s="1"/>
  <c r="H71"/>
  <c r="G71"/>
  <c r="I71" s="1"/>
  <c r="G169"/>
  <c r="I169" s="1"/>
  <c r="H169"/>
  <c r="G171"/>
  <c r="H171"/>
  <c r="G173"/>
  <c r="I173" s="1"/>
  <c r="H173"/>
  <c r="G235"/>
  <c r="I235" s="1"/>
  <c r="H235"/>
  <c r="S332"/>
  <c r="W332"/>
  <c r="Q332"/>
  <c r="Y332"/>
  <c r="AG332"/>
  <c r="H341"/>
  <c r="G341"/>
  <c r="I341" s="1"/>
  <c r="M332"/>
  <c r="U332"/>
  <c r="AC332"/>
  <c r="G351"/>
  <c r="I351" s="1"/>
  <c r="H351"/>
  <c r="G355"/>
  <c r="I355" s="1"/>
  <c r="H355"/>
  <c r="G373"/>
  <c r="I373" s="1"/>
  <c r="H373"/>
  <c r="G375"/>
  <c r="I375" s="1"/>
  <c r="H375"/>
  <c r="H606"/>
  <c r="G606"/>
  <c r="I606" s="1"/>
  <c r="H608"/>
  <c r="G608"/>
  <c r="I608" s="1"/>
  <c r="H641"/>
  <c r="G641"/>
  <c r="I641" s="1"/>
  <c r="G646"/>
  <c r="I646" s="1"/>
  <c r="H646"/>
  <c r="Q655"/>
  <c r="Y655"/>
  <c r="AG655"/>
  <c r="Z579"/>
  <c r="I728"/>
  <c r="G827"/>
  <c r="H827"/>
  <c r="H834"/>
  <c r="G834"/>
  <c r="I834" s="1"/>
  <c r="G873"/>
  <c r="I873" s="1"/>
  <c r="H873"/>
  <c r="G419" i="18"/>
  <c r="I419" s="1"/>
  <c r="H419"/>
  <c r="G461"/>
  <c r="I461" s="1"/>
  <c r="H461"/>
  <c r="I502"/>
  <c r="AC520"/>
  <c r="H571"/>
  <c r="G571"/>
  <c r="I571" s="1"/>
  <c r="G588"/>
  <c r="I588" s="1"/>
  <c r="H588"/>
  <c r="G604"/>
  <c r="I604" s="1"/>
  <c r="H604"/>
  <c r="I669"/>
  <c r="O676"/>
  <c r="W676"/>
  <c r="AE676"/>
  <c r="Q706"/>
  <c r="Y706"/>
  <c r="AG706"/>
  <c r="Q718"/>
  <c r="Y718"/>
  <c r="AG718"/>
  <c r="Q755"/>
  <c r="Y755"/>
  <c r="AG755"/>
  <c r="I758"/>
  <c r="H766"/>
  <c r="G766"/>
  <c r="I766" s="1"/>
  <c r="M771"/>
  <c r="U771"/>
  <c r="AC771"/>
  <c r="U782"/>
  <c r="Q798"/>
  <c r="Y798"/>
  <c r="AG798"/>
  <c r="G837"/>
  <c r="I837" s="1"/>
  <c r="H837"/>
  <c r="M846"/>
  <c r="U846"/>
  <c r="AC846"/>
  <c r="Q851"/>
  <c r="Y851"/>
  <c r="AG851"/>
  <c r="E851"/>
  <c r="H851" s="1"/>
  <c r="K876"/>
  <c r="S876"/>
  <c r="AA876"/>
  <c r="AE941"/>
  <c r="H944"/>
  <c r="G944"/>
  <c r="I944" s="1"/>
  <c r="G958"/>
  <c r="I958" s="1"/>
  <c r="H958"/>
  <c r="G962"/>
  <c r="H962"/>
  <c r="O977"/>
  <c r="W977"/>
  <c r="AE977"/>
  <c r="I991"/>
  <c r="G1006"/>
  <c r="I1006" s="1"/>
  <c r="H1006"/>
  <c r="K1014"/>
  <c r="S1014"/>
  <c r="AA1014"/>
  <c r="M1014"/>
  <c r="U1014"/>
  <c r="AC1014"/>
  <c r="Y1022"/>
  <c r="G1028"/>
  <c r="I1028" s="1"/>
  <c r="E1027"/>
  <c r="H1027" s="1"/>
  <c r="U1027"/>
  <c r="G1032"/>
  <c r="I1032" s="1"/>
  <c r="H1032"/>
  <c r="O1027"/>
  <c r="W1027"/>
  <c r="AE1027"/>
  <c r="O1042"/>
  <c r="W1042"/>
  <c r="AE1042"/>
  <c r="Q1046"/>
  <c r="Y1046"/>
  <c r="AG1046"/>
  <c r="M1072"/>
  <c r="U1072"/>
  <c r="AC1072"/>
  <c r="G61" i="19"/>
  <c r="I61" s="1"/>
  <c r="H61"/>
  <c r="G94"/>
  <c r="I94" s="1"/>
  <c r="H94"/>
  <c r="H118"/>
  <c r="G118"/>
  <c r="I118" s="1"/>
  <c r="G135"/>
  <c r="I135" s="1"/>
  <c r="H135"/>
  <c r="G156"/>
  <c r="I156" s="1"/>
  <c r="H156"/>
  <c r="H183"/>
  <c r="G183"/>
  <c r="I183" s="1"/>
  <c r="I187"/>
  <c r="G200"/>
  <c r="I200" s="1"/>
  <c r="H200"/>
  <c r="H205"/>
  <c r="G205"/>
  <c r="I205" s="1"/>
  <c r="G245"/>
  <c r="I245" s="1"/>
  <c r="H245"/>
  <c r="G247"/>
  <c r="I247" s="1"/>
  <c r="H247"/>
  <c r="H276"/>
  <c r="G276"/>
  <c r="I276" s="1"/>
  <c r="H292"/>
  <c r="G292"/>
  <c r="I292" s="1"/>
  <c r="H306"/>
  <c r="G306"/>
  <c r="I306" s="1"/>
  <c r="H327"/>
  <c r="G327"/>
  <c r="I327" s="1"/>
  <c r="G343"/>
  <c r="I343" s="1"/>
  <c r="H343"/>
  <c r="G349"/>
  <c r="I349" s="1"/>
  <c r="H349"/>
  <c r="G359"/>
  <c r="I359" s="1"/>
  <c r="H359"/>
  <c r="G375"/>
  <c r="I375" s="1"/>
  <c r="H375"/>
  <c r="G406"/>
  <c r="H406"/>
  <c r="G408"/>
  <c r="I408" s="1"/>
  <c r="H408"/>
  <c r="G418"/>
  <c r="I418" s="1"/>
  <c r="H418"/>
  <c r="G430"/>
  <c r="I430" s="1"/>
  <c r="H430"/>
  <c r="G434"/>
  <c r="I434" s="1"/>
  <c r="H434"/>
  <c r="G456"/>
  <c r="I456" s="1"/>
  <c r="H456"/>
  <c r="H458"/>
  <c r="G458"/>
  <c r="G474"/>
  <c r="I474" s="1"/>
  <c r="H474"/>
  <c r="I479"/>
  <c r="G502"/>
  <c r="I502" s="1"/>
  <c r="H502"/>
  <c r="G540"/>
  <c r="I540" s="1"/>
  <c r="H540"/>
  <c r="H557"/>
  <c r="G557"/>
  <c r="I557" s="1"/>
  <c r="Q581"/>
  <c r="Y581"/>
  <c r="AG581"/>
  <c r="O581"/>
  <c r="W581"/>
  <c r="AE581"/>
  <c r="G613"/>
  <c r="I613" s="1"/>
  <c r="H613"/>
  <c r="G629"/>
  <c r="I629" s="1"/>
  <c r="H629"/>
  <c r="J579"/>
  <c r="K676"/>
  <c r="S676"/>
  <c r="AA676"/>
  <c r="G690"/>
  <c r="I690" s="1"/>
  <c r="H690"/>
  <c r="O706"/>
  <c r="W706"/>
  <c r="AE706"/>
  <c r="G733"/>
  <c r="I733" s="1"/>
  <c r="H733"/>
  <c r="K771"/>
  <c r="S771"/>
  <c r="AA771"/>
  <c r="H777"/>
  <c r="G777"/>
  <c r="I777" s="1"/>
  <c r="M793"/>
  <c r="U793"/>
  <c r="AC793"/>
  <c r="M798"/>
  <c r="U798"/>
  <c r="AC798"/>
  <c r="G834"/>
  <c r="I834" s="1"/>
  <c r="H834"/>
  <c r="G838"/>
  <c r="I838" s="1"/>
  <c r="H838"/>
  <c r="Q851"/>
  <c r="G854"/>
  <c r="H854"/>
  <c r="K889"/>
  <c r="S889"/>
  <c r="O889"/>
  <c r="W889"/>
  <c r="AE889"/>
  <c r="Q977"/>
  <c r="Y977"/>
  <c r="AG977"/>
  <c r="K977"/>
  <c r="S977"/>
  <c r="AA977"/>
  <c r="H1006"/>
  <c r="G1006"/>
  <c r="I1006" s="1"/>
  <c r="I1024"/>
  <c r="G1030"/>
  <c r="I1030" s="1"/>
  <c r="H1030"/>
  <c r="AG1046"/>
  <c r="H29" i="20"/>
  <c r="G29"/>
  <c r="I29" s="1"/>
  <c r="H35"/>
  <c r="G35"/>
  <c r="I35" s="1"/>
  <c r="G114"/>
  <c r="I114" s="1"/>
  <c r="H114"/>
  <c r="G129"/>
  <c r="I129" s="1"/>
  <c r="H129"/>
  <c r="G156"/>
  <c r="I156" s="1"/>
  <c r="H156"/>
  <c r="G251"/>
  <c r="I251" s="1"/>
  <c r="H251"/>
  <c r="G253"/>
  <c r="I253" s="1"/>
  <c r="H253"/>
  <c r="G257"/>
  <c r="I257" s="1"/>
  <c r="H257"/>
  <c r="H282"/>
  <c r="G282"/>
  <c r="I282" s="1"/>
  <c r="H300"/>
  <c r="G300"/>
  <c r="I300" s="1"/>
  <c r="G305"/>
  <c r="I305" s="1"/>
  <c r="H305"/>
  <c r="G335"/>
  <c r="I335" s="1"/>
  <c r="H335"/>
  <c r="E332"/>
  <c r="H332" s="1"/>
  <c r="H337"/>
  <c r="G337"/>
  <c r="I337" s="1"/>
  <c r="G359"/>
  <c r="I359" s="1"/>
  <c r="H359"/>
  <c r="G416"/>
  <c r="I416" s="1"/>
  <c r="H416"/>
  <c r="G420"/>
  <c r="I420" s="1"/>
  <c r="H420"/>
  <c r="H475"/>
  <c r="G475"/>
  <c r="I475" s="1"/>
  <c r="H567"/>
  <c r="G567"/>
  <c r="I567" s="1"/>
  <c r="G589"/>
  <c r="I589" s="1"/>
  <c r="H589"/>
  <c r="H594"/>
  <c r="G594"/>
  <c r="I594" s="1"/>
  <c r="G615"/>
  <c r="I615" s="1"/>
  <c r="H615"/>
  <c r="G650"/>
  <c r="I650" s="1"/>
  <c r="H650"/>
  <c r="H692"/>
  <c r="G692"/>
  <c r="I692" s="1"/>
  <c r="G711"/>
  <c r="I711" s="1"/>
  <c r="H711"/>
  <c r="G772"/>
  <c r="I772" s="1"/>
  <c r="H772"/>
  <c r="G774"/>
  <c r="I774" s="1"/>
  <c r="H774"/>
  <c r="O798"/>
  <c r="W798"/>
  <c r="H806"/>
  <c r="G806"/>
  <c r="I806" s="1"/>
  <c r="Q821"/>
  <c r="Y821"/>
  <c r="AG821"/>
  <c r="G435" i="18"/>
  <c r="I435" s="1"/>
  <c r="H435"/>
  <c r="I467"/>
  <c r="K520"/>
  <c r="S520"/>
  <c r="AA520"/>
  <c r="H525"/>
  <c r="G525"/>
  <c r="I525" s="1"/>
  <c r="H566"/>
  <c r="G566"/>
  <c r="I566" s="1"/>
  <c r="Q581"/>
  <c r="Y581"/>
  <c r="AG581"/>
  <c r="H586"/>
  <c r="G586"/>
  <c r="I586" s="1"/>
  <c r="H602"/>
  <c r="G602"/>
  <c r="I602" s="1"/>
  <c r="I608"/>
  <c r="H629"/>
  <c r="G629"/>
  <c r="I629" s="1"/>
  <c r="S633"/>
  <c r="AA633"/>
  <c r="H639"/>
  <c r="G639"/>
  <c r="I639" s="1"/>
  <c r="G645"/>
  <c r="I645" s="1"/>
  <c r="H645"/>
  <c r="Q655"/>
  <c r="Y655"/>
  <c r="AG655"/>
  <c r="W662"/>
  <c r="G665"/>
  <c r="I665" s="1"/>
  <c r="H665"/>
  <c r="O662"/>
  <c r="AE662"/>
  <c r="M671"/>
  <c r="U671"/>
  <c r="AC671"/>
  <c r="H677"/>
  <c r="Q676"/>
  <c r="Y676"/>
  <c r="AG676"/>
  <c r="H757"/>
  <c r="G757"/>
  <c r="I757" s="1"/>
  <c r="O771"/>
  <c r="K771"/>
  <c r="S771"/>
  <c r="AA771"/>
  <c r="K782"/>
  <c r="S782"/>
  <c r="G787"/>
  <c r="I787" s="1"/>
  <c r="Q793"/>
  <c r="Y793"/>
  <c r="AG793"/>
  <c r="K793"/>
  <c r="S793"/>
  <c r="AA793"/>
  <c r="K808"/>
  <c r="S808"/>
  <c r="AA808"/>
  <c r="G813"/>
  <c r="H813"/>
  <c r="H822"/>
  <c r="G822"/>
  <c r="Q832"/>
  <c r="Y832"/>
  <c r="AG832"/>
  <c r="H853"/>
  <c r="G853"/>
  <c r="I853" s="1"/>
  <c r="O857"/>
  <c r="O867"/>
  <c r="W867"/>
  <c r="AE867"/>
  <c r="I871"/>
  <c r="U889"/>
  <c r="Y901"/>
  <c r="AG901"/>
  <c r="K908"/>
  <c r="AA908"/>
  <c r="I939"/>
  <c r="M952"/>
  <c r="U952"/>
  <c r="AC952"/>
  <c r="M956"/>
  <c r="U956"/>
  <c r="AC956"/>
  <c r="S1022"/>
  <c r="G1024"/>
  <c r="I1024" s="1"/>
  <c r="H1024"/>
  <c r="K1038"/>
  <c r="S1038"/>
  <c r="AA1038"/>
  <c r="O1053"/>
  <c r="W1053"/>
  <c r="AE1053"/>
  <c r="G15" i="19"/>
  <c r="I15" s="1"/>
  <c r="H15"/>
  <c r="G50"/>
  <c r="I50" s="1"/>
  <c r="H50"/>
  <c r="H78"/>
  <c r="G78"/>
  <c r="I78" s="1"/>
  <c r="G114"/>
  <c r="I114" s="1"/>
  <c r="H114"/>
  <c r="G133"/>
  <c r="I133" s="1"/>
  <c r="H133"/>
  <c r="H152"/>
  <c r="G152"/>
  <c r="I152" s="1"/>
  <c r="H161"/>
  <c r="G161"/>
  <c r="I161" s="1"/>
  <c r="G171"/>
  <c r="H171"/>
  <c r="G176"/>
  <c r="I176" s="1"/>
  <c r="H176"/>
  <c r="G198"/>
  <c r="I198" s="1"/>
  <c r="H198"/>
  <c r="G221"/>
  <c r="I221" s="1"/>
  <c r="H221"/>
  <c r="G253"/>
  <c r="I253" s="1"/>
  <c r="H253"/>
  <c r="G295"/>
  <c r="I295" s="1"/>
  <c r="H295"/>
  <c r="G322"/>
  <c r="I322" s="1"/>
  <c r="H322"/>
  <c r="K332"/>
  <c r="E70" i="21" s="1"/>
  <c r="S332" i="19"/>
  <c r="M70" i="21" s="1"/>
  <c r="AA332" i="19"/>
  <c r="U70" i="21" s="1"/>
  <c r="G341" i="19"/>
  <c r="I341" s="1"/>
  <c r="H341"/>
  <c r="G357"/>
  <c r="I357" s="1"/>
  <c r="H357"/>
  <c r="H374"/>
  <c r="G374"/>
  <c r="I374" s="1"/>
  <c r="G393"/>
  <c r="H393"/>
  <c r="H453"/>
  <c r="G453"/>
  <c r="I453" s="1"/>
  <c r="G472"/>
  <c r="I472" s="1"/>
  <c r="H472"/>
  <c r="G526"/>
  <c r="I526" s="1"/>
  <c r="H526"/>
  <c r="H531"/>
  <c r="G531"/>
  <c r="I531" s="1"/>
  <c r="H534"/>
  <c r="G534"/>
  <c r="I534" s="1"/>
  <c r="G546"/>
  <c r="I546" s="1"/>
  <c r="H546"/>
  <c r="G576"/>
  <c r="I576" s="1"/>
  <c r="H576"/>
  <c r="P579"/>
  <c r="X579"/>
  <c r="AF579"/>
  <c r="G583"/>
  <c r="H583"/>
  <c r="G605"/>
  <c r="I605" s="1"/>
  <c r="H605"/>
  <c r="G611"/>
  <c r="I611" s="1"/>
  <c r="H611"/>
  <c r="H648"/>
  <c r="G648"/>
  <c r="I648" s="1"/>
  <c r="G650"/>
  <c r="I650" s="1"/>
  <c r="H650"/>
  <c r="R579"/>
  <c r="Q671"/>
  <c r="AG671"/>
  <c r="Q676"/>
  <c r="Y676"/>
  <c r="AG676"/>
  <c r="H680"/>
  <c r="G680"/>
  <c r="I680" s="1"/>
  <c r="H687"/>
  <c r="G687"/>
  <c r="I687" s="1"/>
  <c r="Q696"/>
  <c r="Y696"/>
  <c r="AG696"/>
  <c r="K696"/>
  <c r="S696"/>
  <c r="AA696"/>
  <c r="H699"/>
  <c r="G699"/>
  <c r="I699" s="1"/>
  <c r="K713"/>
  <c r="S713"/>
  <c r="AA713"/>
  <c r="G731"/>
  <c r="I731" s="1"/>
  <c r="H731"/>
  <c r="I756"/>
  <c r="H758"/>
  <c r="G758"/>
  <c r="I758" s="1"/>
  <c r="G774"/>
  <c r="I774" s="1"/>
  <c r="H774"/>
  <c r="Q782"/>
  <c r="Y782"/>
  <c r="AG782"/>
  <c r="H802"/>
  <c r="G802"/>
  <c r="I802" s="1"/>
  <c r="H804"/>
  <c r="G804"/>
  <c r="I804" s="1"/>
  <c r="K808"/>
  <c r="S808"/>
  <c r="AA808"/>
  <c r="K812"/>
  <c r="M832"/>
  <c r="U832"/>
  <c r="AC832"/>
  <c r="G842"/>
  <c r="I842" s="1"/>
  <c r="H842"/>
  <c r="O841"/>
  <c r="W841"/>
  <c r="AE841"/>
  <c r="K846"/>
  <c r="S846"/>
  <c r="AA846"/>
  <c r="G873"/>
  <c r="I873" s="1"/>
  <c r="H873"/>
  <c r="U889"/>
  <c r="AA889"/>
  <c r="Q908"/>
  <c r="AG908"/>
  <c r="O908"/>
  <c r="W908"/>
  <c r="AE908"/>
  <c r="H939"/>
  <c r="G939"/>
  <c r="I939" s="1"/>
  <c r="W966"/>
  <c r="G970"/>
  <c r="I970" s="1"/>
  <c r="H970"/>
  <c r="G975"/>
  <c r="G974" s="1"/>
  <c r="I974" s="1"/>
  <c r="E974"/>
  <c r="H974" s="1"/>
  <c r="G105" i="20"/>
  <c r="I105" s="1"/>
  <c r="H105"/>
  <c r="G153"/>
  <c r="I153" s="1"/>
  <c r="H153"/>
  <c r="G155"/>
  <c r="I155" s="1"/>
  <c r="H155"/>
  <c r="H157"/>
  <c r="G157"/>
  <c r="I157" s="1"/>
  <c r="G192"/>
  <c r="I192" s="1"/>
  <c r="H192"/>
  <c r="G213"/>
  <c r="I213" s="1"/>
  <c r="H213"/>
  <c r="H246"/>
  <c r="G246"/>
  <c r="I246" s="1"/>
  <c r="G293"/>
  <c r="I293" s="1"/>
  <c r="H293"/>
  <c r="G295"/>
  <c r="I295" s="1"/>
  <c r="H295"/>
  <c r="G322"/>
  <c r="I322" s="1"/>
  <c r="H322"/>
  <c r="G324"/>
  <c r="I324" s="1"/>
  <c r="H324"/>
  <c r="G365"/>
  <c r="I365" s="1"/>
  <c r="H365"/>
  <c r="G393"/>
  <c r="I393" s="1"/>
  <c r="H393"/>
  <c r="H405"/>
  <c r="G405"/>
  <c r="I405" s="1"/>
  <c r="H441"/>
  <c r="G441"/>
  <c r="I441" s="1"/>
  <c r="H445"/>
  <c r="G445"/>
  <c r="I445" s="1"/>
  <c r="G450"/>
  <c r="I450" s="1"/>
  <c r="H450"/>
  <c r="G486"/>
  <c r="I486" s="1"/>
  <c r="H486"/>
  <c r="H563"/>
  <c r="G563"/>
  <c r="I563" s="1"/>
  <c r="M581"/>
  <c r="U581"/>
  <c r="AC581"/>
  <c r="H587"/>
  <c r="G587"/>
  <c r="H590"/>
  <c r="G590"/>
  <c r="I590" s="1"/>
  <c r="J579"/>
  <c r="E80" i="4" s="1"/>
  <c r="G637" i="20"/>
  <c r="I637" s="1"/>
  <c r="H637"/>
  <c r="G648"/>
  <c r="I648" s="1"/>
  <c r="H648"/>
  <c r="G761"/>
  <c r="I761" s="1"/>
  <c r="H761"/>
  <c r="H785"/>
  <c r="G785"/>
  <c r="G787"/>
  <c r="I787" s="1"/>
  <c r="H787"/>
  <c r="K922"/>
  <c r="S922"/>
  <c r="AA922"/>
  <c r="G932"/>
  <c r="I932" s="1"/>
  <c r="H932"/>
  <c r="G969"/>
  <c r="I969" s="1"/>
  <c r="H969"/>
  <c r="H971"/>
  <c r="G971"/>
  <c r="I971" s="1"/>
  <c r="H439" i="18"/>
  <c r="G338"/>
  <c r="I338" s="1"/>
  <c r="H338"/>
  <c r="G376"/>
  <c r="I376" s="1"/>
  <c r="H376"/>
  <c r="I510"/>
  <c r="I541"/>
  <c r="G575"/>
  <c r="I575" s="1"/>
  <c r="H575"/>
  <c r="O581"/>
  <c r="W581"/>
  <c r="AA610"/>
  <c r="I641"/>
  <c r="S662"/>
  <c r="AA662"/>
  <c r="I681"/>
  <c r="M706"/>
  <c r="U706"/>
  <c r="AC706"/>
  <c r="K706"/>
  <c r="AA706"/>
  <c r="AG713"/>
  <c r="O718"/>
  <c r="K723"/>
  <c r="S723"/>
  <c r="AA723"/>
  <c r="I725"/>
  <c r="O723"/>
  <c r="W723"/>
  <c r="AE723"/>
  <c r="Q735"/>
  <c r="Y735"/>
  <c r="AG735"/>
  <c r="I756"/>
  <c r="Q782"/>
  <c r="Y782"/>
  <c r="AG782"/>
  <c r="O793"/>
  <c r="W793"/>
  <c r="AE793"/>
  <c r="F808"/>
  <c r="M821"/>
  <c r="U821"/>
  <c r="AC821"/>
  <c r="O821"/>
  <c r="W821"/>
  <c r="AE821"/>
  <c r="Q821"/>
  <c r="Y821"/>
  <c r="AG821"/>
  <c r="M836"/>
  <c r="U836"/>
  <c r="AC836"/>
  <c r="F841"/>
  <c r="M841"/>
  <c r="U841"/>
  <c r="K862"/>
  <c r="S862"/>
  <c r="AA862"/>
  <c r="M862"/>
  <c r="U862"/>
  <c r="AC862"/>
  <c r="Q867"/>
  <c r="Y867"/>
  <c r="AG867"/>
  <c r="O876"/>
  <c r="W876"/>
  <c r="AE876"/>
  <c r="K885"/>
  <c r="S885"/>
  <c r="AA885"/>
  <c r="O901"/>
  <c r="W901"/>
  <c r="AE901"/>
  <c r="G911"/>
  <c r="I911" s="1"/>
  <c r="H911"/>
  <c r="O908"/>
  <c r="AE908"/>
  <c r="M918"/>
  <c r="U918"/>
  <c r="AC918"/>
  <c r="I923"/>
  <c r="Q922"/>
  <c r="Y922"/>
  <c r="AG922"/>
  <c r="K941"/>
  <c r="AA941"/>
  <c r="M960"/>
  <c r="U960"/>
  <c r="AC960"/>
  <c r="K966"/>
  <c r="S966"/>
  <c r="AA966"/>
  <c r="I975"/>
  <c r="G990"/>
  <c r="I990" s="1"/>
  <c r="H990"/>
  <c r="K1027"/>
  <c r="S1027"/>
  <c r="AA1027"/>
  <c r="M1038"/>
  <c r="U1038"/>
  <c r="AC1038"/>
  <c r="O1038"/>
  <c r="W1038"/>
  <c r="AE1038"/>
  <c r="K1046"/>
  <c r="S1046"/>
  <c r="AA1046"/>
  <c r="Y1060"/>
  <c r="AG1060"/>
  <c r="I1073"/>
  <c r="G77" i="19"/>
  <c r="I77" s="1"/>
  <c r="H77"/>
  <c r="I109"/>
  <c r="G117"/>
  <c r="I117" s="1"/>
  <c r="H117"/>
  <c r="G225"/>
  <c r="I225" s="1"/>
  <c r="H225"/>
  <c r="G287"/>
  <c r="I287" s="1"/>
  <c r="H287"/>
  <c r="G305"/>
  <c r="I305" s="1"/>
  <c r="H305"/>
  <c r="M332"/>
  <c r="G70" i="21" s="1"/>
  <c r="U332" i="19"/>
  <c r="O70" i="21" s="1"/>
  <c r="AC332" i="19"/>
  <c r="W70" i="21" s="1"/>
  <c r="O332" i="19"/>
  <c r="I70" i="21" s="1"/>
  <c r="W332" i="19"/>
  <c r="Q70" i="21" s="1"/>
  <c r="AE332" i="19"/>
  <c r="Y70" i="21" s="1"/>
  <c r="I416" i="19"/>
  <c r="I438"/>
  <c r="I439"/>
  <c r="G452"/>
  <c r="I452" s="1"/>
  <c r="H452"/>
  <c r="G513"/>
  <c r="I513" s="1"/>
  <c r="H513"/>
  <c r="G530"/>
  <c r="I530" s="1"/>
  <c r="H530"/>
  <c r="G536"/>
  <c r="H536"/>
  <c r="M581"/>
  <c r="U581"/>
  <c r="AC581"/>
  <c r="G587"/>
  <c r="H587"/>
  <c r="G589"/>
  <c r="I589" s="1"/>
  <c r="H589"/>
  <c r="I616"/>
  <c r="K655"/>
  <c r="S655"/>
  <c r="AA655"/>
  <c r="K671"/>
  <c r="S671"/>
  <c r="AA671"/>
  <c r="O671"/>
  <c r="W671"/>
  <c r="AE671"/>
  <c r="G678"/>
  <c r="I678" s="1"/>
  <c r="H678"/>
  <c r="O676"/>
  <c r="W676"/>
  <c r="AE676"/>
  <c r="M696"/>
  <c r="U696"/>
  <c r="AC696"/>
  <c r="O696"/>
  <c r="W696"/>
  <c r="AE696"/>
  <c r="I730"/>
  <c r="G743"/>
  <c r="I743" s="1"/>
  <c r="H743"/>
  <c r="G763"/>
  <c r="H763"/>
  <c r="G768"/>
  <c r="H768"/>
  <c r="H773"/>
  <c r="G773"/>
  <c r="I773" s="1"/>
  <c r="Q771"/>
  <c r="Y771"/>
  <c r="AG771"/>
  <c r="K782"/>
  <c r="S782"/>
  <c r="AA782"/>
  <c r="G795"/>
  <c r="I795" s="1"/>
  <c r="H795"/>
  <c r="O793"/>
  <c r="W793"/>
  <c r="AE793"/>
  <c r="O798"/>
  <c r="W798"/>
  <c r="AE798"/>
  <c r="G801"/>
  <c r="I801" s="1"/>
  <c r="H801"/>
  <c r="Q798"/>
  <c r="Y798"/>
  <c r="AG798"/>
  <c r="G814"/>
  <c r="I814" s="1"/>
  <c r="H814"/>
  <c r="I822"/>
  <c r="Q821"/>
  <c r="Y821"/>
  <c r="AG821"/>
  <c r="M851"/>
  <c r="K857"/>
  <c r="S857"/>
  <c r="AA857"/>
  <c r="M862"/>
  <c r="U862"/>
  <c r="AC862"/>
  <c r="O862"/>
  <c r="W862"/>
  <c r="AE862"/>
  <c r="K901"/>
  <c r="S901"/>
  <c r="AA901"/>
  <c r="M901"/>
  <c r="U901"/>
  <c r="AC901"/>
  <c r="H914"/>
  <c r="G914"/>
  <c r="I914" s="1"/>
  <c r="O918"/>
  <c r="W918"/>
  <c r="AE918"/>
  <c r="G924"/>
  <c r="H924"/>
  <c r="G928"/>
  <c r="I928" s="1"/>
  <c r="H928"/>
  <c r="G932"/>
  <c r="I932" s="1"/>
  <c r="H932"/>
  <c r="G936"/>
  <c r="H936"/>
  <c r="G938"/>
  <c r="I938" s="1"/>
  <c r="H938"/>
  <c r="Q941"/>
  <c r="Y941"/>
  <c r="AG941"/>
  <c r="M952"/>
  <c r="U952"/>
  <c r="AC952"/>
  <c r="F952"/>
  <c r="G996"/>
  <c r="I996" s="1"/>
  <c r="H996"/>
  <c r="K1014"/>
  <c r="S1014"/>
  <c r="AA1014"/>
  <c r="Y1022"/>
  <c r="K1022"/>
  <c r="AG1038"/>
  <c r="K1038"/>
  <c r="S1038"/>
  <c r="AA1038"/>
  <c r="F1042"/>
  <c r="K1042"/>
  <c r="S1042"/>
  <c r="AA1042"/>
  <c r="M1046"/>
  <c r="U1046"/>
  <c r="AC1046"/>
  <c r="M1053"/>
  <c r="U1053"/>
  <c r="AC1053"/>
  <c r="O1060"/>
  <c r="W1060"/>
  <c r="AE1060"/>
  <c r="M1060"/>
  <c r="U1060"/>
  <c r="AC1060"/>
  <c r="G1064"/>
  <c r="I1064" s="1"/>
  <c r="H1064"/>
  <c r="AE1072"/>
  <c r="M1072"/>
  <c r="U1072"/>
  <c r="AC1072"/>
  <c r="O12" i="20"/>
  <c r="W12"/>
  <c r="AE12"/>
  <c r="K12"/>
  <c r="S12"/>
  <c r="AA12"/>
  <c r="G22"/>
  <c r="I22" s="1"/>
  <c r="H22"/>
  <c r="G30"/>
  <c r="I30" s="1"/>
  <c r="H30"/>
  <c r="G60"/>
  <c r="I60" s="1"/>
  <c r="H60"/>
  <c r="G110"/>
  <c r="I110" s="1"/>
  <c r="H110"/>
  <c r="G135"/>
  <c r="I135" s="1"/>
  <c r="H135"/>
  <c r="G165"/>
  <c r="I165" s="1"/>
  <c r="H165"/>
  <c r="G167"/>
  <c r="I167" s="1"/>
  <c r="H167"/>
  <c r="G245"/>
  <c r="I245" s="1"/>
  <c r="H245"/>
  <c r="H268"/>
  <c r="G268"/>
  <c r="I268" s="1"/>
  <c r="G297"/>
  <c r="I297" s="1"/>
  <c r="H297"/>
  <c r="H321"/>
  <c r="G321"/>
  <c r="I321" s="1"/>
  <c r="G367"/>
  <c r="I367" s="1"/>
  <c r="H367"/>
  <c r="H380"/>
  <c r="G380"/>
  <c r="I380" s="1"/>
  <c r="H410"/>
  <c r="G410"/>
  <c r="I410" s="1"/>
  <c r="H457"/>
  <c r="G457"/>
  <c r="I457" s="1"/>
  <c r="H472"/>
  <c r="G472"/>
  <c r="I472" s="1"/>
  <c r="H569"/>
  <c r="G569"/>
  <c r="I569" s="1"/>
  <c r="G629"/>
  <c r="I629" s="1"/>
  <c r="H629"/>
  <c r="H649"/>
  <c r="G649"/>
  <c r="I649" s="1"/>
  <c r="M655"/>
  <c r="U655"/>
  <c r="AC655"/>
  <c r="H669"/>
  <c r="G669"/>
  <c r="I669" s="1"/>
  <c r="O696"/>
  <c r="W696"/>
  <c r="AE696"/>
  <c r="K706"/>
  <c r="S706"/>
  <c r="AA706"/>
  <c r="G721"/>
  <c r="I721" s="1"/>
  <c r="H721"/>
  <c r="G741"/>
  <c r="I741" s="1"/>
  <c r="H741"/>
  <c r="H763"/>
  <c r="G763"/>
  <c r="I763" s="1"/>
  <c r="G766"/>
  <c r="H766"/>
  <c r="Q812"/>
  <c r="Y812"/>
  <c r="AG812"/>
  <c r="G816"/>
  <c r="I816" s="1"/>
  <c r="H816"/>
  <c r="K832"/>
  <c r="S832"/>
  <c r="AA832"/>
  <c r="H843"/>
  <c r="G843"/>
  <c r="G848"/>
  <c r="I848" s="1"/>
  <c r="H848"/>
  <c r="G860"/>
  <c r="H860"/>
  <c r="G1003"/>
  <c r="I1003" s="1"/>
  <c r="H1003"/>
  <c r="G1025"/>
  <c r="G1022" s="1"/>
  <c r="H1025"/>
  <c r="E1022"/>
  <c r="H1022" s="1"/>
  <c r="H1031"/>
  <c r="G1031"/>
  <c r="I1031" s="1"/>
  <c r="I745" i="16"/>
  <c r="I994" i="17"/>
  <c r="Q1060" i="19"/>
  <c r="Y1060"/>
  <c r="AG1060"/>
  <c r="M1066"/>
  <c r="U1066"/>
  <c r="AC1066"/>
  <c r="G64" i="20"/>
  <c r="I64" s="1"/>
  <c r="H64"/>
  <c r="G66"/>
  <c r="H66"/>
  <c r="G90"/>
  <c r="I90" s="1"/>
  <c r="H90"/>
  <c r="G133"/>
  <c r="I133" s="1"/>
  <c r="H133"/>
  <c r="G144"/>
  <c r="I144" s="1"/>
  <c r="H144"/>
  <c r="G200"/>
  <c r="I200" s="1"/>
  <c r="H200"/>
  <c r="G261"/>
  <c r="I261" s="1"/>
  <c r="H261"/>
  <c r="H294"/>
  <c r="G294"/>
  <c r="I294" s="1"/>
  <c r="H364"/>
  <c r="G364"/>
  <c r="I364" s="1"/>
  <c r="G387"/>
  <c r="I387" s="1"/>
  <c r="H387"/>
  <c r="G426"/>
  <c r="I426" s="1"/>
  <c r="H426"/>
  <c r="H467"/>
  <c r="G467"/>
  <c r="I467" s="1"/>
  <c r="G532"/>
  <c r="I532" s="1"/>
  <c r="H532"/>
  <c r="G542"/>
  <c r="I542" s="1"/>
  <c r="H542"/>
  <c r="G552"/>
  <c r="I552" s="1"/>
  <c r="H552"/>
  <c r="G570"/>
  <c r="I570" s="1"/>
  <c r="H570"/>
  <c r="Q581"/>
  <c r="Y581"/>
  <c r="AG581"/>
  <c r="G593"/>
  <c r="I593" s="1"/>
  <c r="H593"/>
  <c r="G666"/>
  <c r="H666"/>
  <c r="G682"/>
  <c r="I682" s="1"/>
  <c r="H682"/>
  <c r="G701"/>
  <c r="I701" s="1"/>
  <c r="H701"/>
  <c r="M718"/>
  <c r="U718"/>
  <c r="AC718"/>
  <c r="O749"/>
  <c r="W749"/>
  <c r="AE749"/>
  <c r="G757"/>
  <c r="I757" s="1"/>
  <c r="H757"/>
  <c r="H773"/>
  <c r="G773"/>
  <c r="I773" s="1"/>
  <c r="G814"/>
  <c r="I814" s="1"/>
  <c r="H814"/>
  <c r="G844"/>
  <c r="I844" s="1"/>
  <c r="H844"/>
  <c r="M857"/>
  <c r="AC857"/>
  <c r="G879"/>
  <c r="I879" s="1"/>
  <c r="E876"/>
  <c r="H876" s="1"/>
  <c r="G904"/>
  <c r="I904" s="1"/>
  <c r="E901"/>
  <c r="H901" s="1"/>
  <c r="M908"/>
  <c r="U908"/>
  <c r="AC908"/>
  <c r="S782"/>
  <c r="AA782"/>
  <c r="K789"/>
  <c r="S789"/>
  <c r="AA789"/>
  <c r="K793"/>
  <c r="S793"/>
  <c r="AA793"/>
  <c r="H796"/>
  <c r="G796"/>
  <c r="I796" s="1"/>
  <c r="M812"/>
  <c r="U812"/>
  <c r="AC812"/>
  <c r="Q836"/>
  <c r="Y836"/>
  <c r="AG836"/>
  <c r="M841"/>
  <c r="M846"/>
  <c r="U846"/>
  <c r="AC846"/>
  <c r="Q851"/>
  <c r="K857"/>
  <c r="S857"/>
  <c r="AA857"/>
  <c r="K908"/>
  <c r="S908"/>
  <c r="AA908"/>
  <c r="G911"/>
  <c r="I911" s="1"/>
  <c r="H911"/>
  <c r="O908"/>
  <c r="W908"/>
  <c r="AE908"/>
  <c r="G914"/>
  <c r="I914" s="1"/>
  <c r="H914"/>
  <c r="G920"/>
  <c r="H920"/>
  <c r="O922"/>
  <c r="W922"/>
  <c r="AE922"/>
  <c r="G944"/>
  <c r="I944" s="1"/>
  <c r="H944"/>
  <c r="G1058"/>
  <c r="G1057" s="1"/>
  <c r="I1057" s="1"/>
  <c r="E1057"/>
  <c r="H1057" s="1"/>
  <c r="I424" i="17"/>
  <c r="I986"/>
  <c r="I773" i="18"/>
  <c r="J851" i="1"/>
  <c r="T966"/>
  <c r="V723"/>
  <c r="G343" i="20"/>
  <c r="I343" s="1"/>
  <c r="H343"/>
  <c r="H366"/>
  <c r="G366"/>
  <c r="I366" s="1"/>
  <c r="G442"/>
  <c r="I442" s="1"/>
  <c r="H442"/>
  <c r="H479"/>
  <c r="G479"/>
  <c r="I479" s="1"/>
  <c r="G576"/>
  <c r="I576" s="1"/>
  <c r="H576"/>
  <c r="G597"/>
  <c r="I597" s="1"/>
  <c r="H597"/>
  <c r="H626"/>
  <c r="G626"/>
  <c r="I626" s="1"/>
  <c r="K662"/>
  <c r="S662"/>
  <c r="AA662"/>
  <c r="I667"/>
  <c r="I683"/>
  <c r="M713"/>
  <c r="U713"/>
  <c r="AC713"/>
  <c r="K718"/>
  <c r="S718"/>
  <c r="AA718"/>
  <c r="I726"/>
  <c r="I738"/>
  <c r="K749"/>
  <c r="S749"/>
  <c r="AA749"/>
  <c r="G778"/>
  <c r="I778" s="1"/>
  <c r="H778"/>
  <c r="N579"/>
  <c r="V579"/>
  <c r="AD579"/>
  <c r="H805"/>
  <c r="G805"/>
  <c r="I805" s="1"/>
  <c r="M821"/>
  <c r="U821"/>
  <c r="AC821"/>
  <c r="H852"/>
  <c r="Q885"/>
  <c r="AG885"/>
  <c r="K941"/>
  <c r="S941"/>
  <c r="AA941"/>
  <c r="K966"/>
  <c r="S966"/>
  <c r="AA966"/>
  <c r="AE1027"/>
  <c r="H1044"/>
  <c r="G1044"/>
  <c r="I1044" s="1"/>
  <c r="H1047"/>
  <c r="G1047"/>
  <c r="I1047" s="1"/>
  <c r="I909" i="16"/>
  <c r="I550" i="17"/>
  <c r="I740"/>
  <c r="I767"/>
  <c r="I689" i="18"/>
  <c r="I822" i="20"/>
  <c r="P846" i="1"/>
  <c r="T655"/>
  <c r="Y851" i="20"/>
  <c r="AG851"/>
  <c r="M889"/>
  <c r="U889"/>
  <c r="AC889"/>
  <c r="I893"/>
  <c r="G936"/>
  <c r="I936" s="1"/>
  <c r="H936"/>
  <c r="K952"/>
  <c r="S952"/>
  <c r="AA952"/>
  <c r="M960"/>
  <c r="U960"/>
  <c r="AC960"/>
  <c r="H993"/>
  <c r="G993"/>
  <c r="I993" s="1"/>
  <c r="Q1053"/>
  <c r="H1068"/>
  <c r="G1068"/>
  <c r="I1068" s="1"/>
  <c r="G1070"/>
  <c r="I1070" s="1"/>
  <c r="H1070"/>
  <c r="F749" i="17"/>
  <c r="I847"/>
  <c r="I991" i="19"/>
  <c r="J706" i="1"/>
  <c r="J836"/>
  <c r="J862"/>
  <c r="J1022"/>
  <c r="J1042"/>
  <c r="J1066"/>
  <c r="L851"/>
  <c r="L1038"/>
  <c r="L1053"/>
  <c r="L1066"/>
  <c r="N610"/>
  <c r="N696"/>
  <c r="N723"/>
  <c r="N836"/>
  <c r="N1014"/>
  <c r="P713"/>
  <c r="P749"/>
  <c r="P755"/>
  <c r="P793"/>
  <c r="P851"/>
  <c r="P867"/>
  <c r="P901"/>
  <c r="P985"/>
  <c r="R581"/>
  <c r="R718"/>
  <c r="R952"/>
  <c r="R960"/>
  <c r="T239"/>
  <c r="O5" i="4" s="1"/>
  <c r="T885" i="1"/>
  <c r="V610"/>
  <c r="V696"/>
  <c r="V718"/>
  <c r="X239"/>
  <c r="S5" i="4" s="1"/>
  <c r="X610" i="1"/>
  <c r="X846"/>
  <c r="K662" i="19"/>
  <c r="S662"/>
  <c r="AA662"/>
  <c r="I677"/>
  <c r="I703"/>
  <c r="Q706"/>
  <c r="Y706"/>
  <c r="AG706"/>
  <c r="K706"/>
  <c r="S706"/>
  <c r="AA706"/>
  <c r="O713"/>
  <c r="W713"/>
  <c r="AE713"/>
  <c r="K718"/>
  <c r="S718"/>
  <c r="AA718"/>
  <c r="I721"/>
  <c r="I725"/>
  <c r="O771"/>
  <c r="W771"/>
  <c r="AE771"/>
  <c r="I786"/>
  <c r="K793"/>
  <c r="S793"/>
  <c r="AA793"/>
  <c r="K798"/>
  <c r="S798"/>
  <c r="AA798"/>
  <c r="M808"/>
  <c r="U808"/>
  <c r="AC808"/>
  <c r="O821"/>
  <c r="W821"/>
  <c r="AE821"/>
  <c r="G827"/>
  <c r="I827" s="1"/>
  <c r="H827"/>
  <c r="F832"/>
  <c r="Q832"/>
  <c r="Y832"/>
  <c r="AG832"/>
  <c r="K832"/>
  <c r="S832"/>
  <c r="AA832"/>
  <c r="K836"/>
  <c r="S836"/>
  <c r="AA836"/>
  <c r="K851"/>
  <c r="S851"/>
  <c r="AA851"/>
  <c r="O857"/>
  <c r="W857"/>
  <c r="AE857"/>
  <c r="U857"/>
  <c r="AC857"/>
  <c r="Q862"/>
  <c r="Y862"/>
  <c r="AG862"/>
  <c r="K862"/>
  <c r="S862"/>
  <c r="AA862"/>
  <c r="O867"/>
  <c r="W867"/>
  <c r="AE867"/>
  <c r="G942"/>
  <c r="I942" s="1"/>
  <c r="H942"/>
  <c r="K956"/>
  <c r="S956"/>
  <c r="AA956"/>
  <c r="M977"/>
  <c r="U977"/>
  <c r="AC977"/>
  <c r="O977"/>
  <c r="W977"/>
  <c r="AE977"/>
  <c r="Q1027"/>
  <c r="Y1027"/>
  <c r="AG1027"/>
  <c r="S1027"/>
  <c r="M1038"/>
  <c r="U1038"/>
  <c r="AC1038"/>
  <c r="O1042"/>
  <c r="W1042"/>
  <c r="AE1042"/>
  <c r="K1046"/>
  <c r="S1046"/>
  <c r="AA1046"/>
  <c r="K1053"/>
  <c r="S1053"/>
  <c r="AA1053"/>
  <c r="I1074"/>
  <c r="K1072"/>
  <c r="AA1072"/>
  <c r="Q12" i="20"/>
  <c r="Y12"/>
  <c r="AG12"/>
  <c r="G26"/>
  <c r="I26" s="1"/>
  <c r="H26"/>
  <c r="G139"/>
  <c r="I139" s="1"/>
  <c r="H139"/>
  <c r="I197"/>
  <c r="I377"/>
  <c r="K655"/>
  <c r="S655"/>
  <c r="AA655"/>
  <c r="O662"/>
  <c r="W662"/>
  <c r="AE662"/>
  <c r="I710"/>
  <c r="K713"/>
  <c r="S713"/>
  <c r="AA713"/>
  <c r="I740"/>
  <c r="M749"/>
  <c r="U749"/>
  <c r="AC749"/>
  <c r="Q789"/>
  <c r="Y789"/>
  <c r="AG789"/>
  <c r="O793"/>
  <c r="W793"/>
  <c r="AE793"/>
  <c r="K808"/>
  <c r="S808"/>
  <c r="AA808"/>
  <c r="O821"/>
  <c r="W821"/>
  <c r="AE821"/>
  <c r="I837"/>
  <c r="O836"/>
  <c r="W836"/>
  <c r="AE836"/>
  <c r="K836"/>
  <c r="S836"/>
  <c r="AA836"/>
  <c r="K841"/>
  <c r="S841"/>
  <c r="AA841"/>
  <c r="Q846"/>
  <c r="Y846"/>
  <c r="AG846"/>
  <c r="K846"/>
  <c r="S846"/>
  <c r="AA846"/>
  <c r="M851"/>
  <c r="U851"/>
  <c r="AC851"/>
  <c r="H864"/>
  <c r="H877"/>
  <c r="I883"/>
  <c r="Q889"/>
  <c r="Y889"/>
  <c r="AG889"/>
  <c r="O889"/>
  <c r="W889"/>
  <c r="AE889"/>
  <c r="O901"/>
  <c r="AE901"/>
  <c r="Q901"/>
  <c r="Y901"/>
  <c r="AG901"/>
  <c r="G906"/>
  <c r="I906" s="1"/>
  <c r="I923"/>
  <c r="Q922"/>
  <c r="Y922"/>
  <c r="AG922"/>
  <c r="G928"/>
  <c r="I928" s="1"/>
  <c r="H928"/>
  <c r="M941"/>
  <c r="U941"/>
  <c r="AC941"/>
  <c r="E949"/>
  <c r="H949" s="1"/>
  <c r="M952"/>
  <c r="U952"/>
  <c r="AC952"/>
  <c r="K956"/>
  <c r="S956"/>
  <c r="AA956"/>
  <c r="H964"/>
  <c r="M966"/>
  <c r="U966"/>
  <c r="AC966"/>
  <c r="H1001"/>
  <c r="G1001"/>
  <c r="I1001" s="1"/>
  <c r="K1072"/>
  <c r="S1072"/>
  <c r="AA1072"/>
  <c r="I925" i="15"/>
  <c r="I663" i="16"/>
  <c r="F966"/>
  <c r="F876" i="17"/>
  <c r="I677" i="18"/>
  <c r="I364" i="19"/>
  <c r="I691"/>
  <c r="I643" i="20"/>
  <c r="J655" i="1"/>
  <c r="J662"/>
  <c r="J782"/>
  <c r="J832"/>
  <c r="J846"/>
  <c r="J918"/>
  <c r="J977"/>
  <c r="J1038"/>
  <c r="L885"/>
  <c r="L918"/>
  <c r="L1022"/>
  <c r="N713"/>
  <c r="N749"/>
  <c r="N1066"/>
  <c r="P581"/>
  <c r="P841"/>
  <c r="P857"/>
  <c r="P922"/>
  <c r="P956"/>
  <c r="P960"/>
  <c r="R655"/>
  <c r="R713"/>
  <c r="R793"/>
  <c r="R836"/>
  <c r="R857"/>
  <c r="R908"/>
  <c r="R956"/>
  <c r="R985"/>
  <c r="R1022"/>
  <c r="T696"/>
  <c r="T771"/>
  <c r="T798"/>
  <c r="T841"/>
  <c r="T977"/>
  <c r="T1022"/>
  <c r="T1042"/>
  <c r="V793"/>
  <c r="V836"/>
  <c r="V857"/>
  <c r="V908"/>
  <c r="V941"/>
  <c r="X836"/>
  <c r="X862"/>
  <c r="K889" i="20"/>
  <c r="S889"/>
  <c r="AA889"/>
  <c r="M901"/>
  <c r="U901"/>
  <c r="AC901"/>
  <c r="I910"/>
  <c r="I919"/>
  <c r="M922"/>
  <c r="U922"/>
  <c r="AC922"/>
  <c r="Q941"/>
  <c r="Y941"/>
  <c r="AG941"/>
  <c r="K977"/>
  <c r="S977"/>
  <c r="AA977"/>
  <c r="Q1014"/>
  <c r="Y1014"/>
  <c r="AG1014"/>
  <c r="O1046"/>
  <c r="W1046"/>
  <c r="AE1046"/>
  <c r="Q1066"/>
  <c r="Y1066"/>
  <c r="AG1066"/>
  <c r="I1008" i="15"/>
  <c r="I915" i="18"/>
  <c r="I83" i="19"/>
  <c r="I719"/>
  <c r="I929"/>
  <c r="J520" i="1"/>
  <c r="J696"/>
  <c r="J735"/>
  <c r="J885"/>
  <c r="J889"/>
  <c r="J952"/>
  <c r="J1060"/>
  <c r="L239"/>
  <c r="G5" i="4" s="1"/>
  <c r="L610" i="1"/>
  <c r="L662"/>
  <c r="L696"/>
  <c r="L706"/>
  <c r="L735"/>
  <c r="L782"/>
  <c r="L798"/>
  <c r="L841"/>
  <c r="L876"/>
  <c r="L922"/>
  <c r="L966"/>
  <c r="N662"/>
  <c r="N735"/>
  <c r="N832"/>
  <c r="N851"/>
  <c r="N876"/>
  <c r="N908"/>
  <c r="N941"/>
  <c r="K6" i="4"/>
  <c r="P520" i="1"/>
  <c r="K7" i="4" s="1"/>
  <c r="P696" i="1"/>
  <c r="P723"/>
  <c r="P735"/>
  <c r="P885"/>
  <c r="P889"/>
  <c r="P941"/>
  <c r="P952"/>
  <c r="P966"/>
  <c r="P1060"/>
  <c r="R662"/>
  <c r="R755"/>
  <c r="R846"/>
  <c r="R867"/>
  <c r="T520"/>
  <c r="O7" i="4" s="1"/>
  <c r="T718" i="1"/>
  <c r="T793"/>
  <c r="T836"/>
  <c r="T857"/>
  <c r="T889"/>
  <c r="T901"/>
  <c r="T918"/>
  <c r="T960"/>
  <c r="T1014"/>
  <c r="T1038"/>
  <c r="T1046"/>
  <c r="T1053"/>
  <c r="V662"/>
  <c r="V706"/>
  <c r="V755"/>
  <c r="V846"/>
  <c r="V867"/>
  <c r="X706"/>
  <c r="X723"/>
  <c r="X735"/>
  <c r="X885"/>
  <c r="X889"/>
  <c r="X966"/>
  <c r="X1022"/>
  <c r="X1066"/>
  <c r="Z610"/>
  <c r="Z851"/>
  <c r="Z876"/>
  <c r="Z941"/>
  <c r="Z985"/>
  <c r="AB706"/>
  <c r="AB718"/>
  <c r="AB771"/>
  <c r="AB798"/>
  <c r="AB846"/>
  <c r="AD901"/>
  <c r="AD966"/>
  <c r="AD1046"/>
  <c r="AF723"/>
  <c r="AF771"/>
  <c r="AF798"/>
  <c r="AF922"/>
  <c r="M1022" i="20"/>
  <c r="U1022"/>
  <c r="AC1022"/>
  <c r="I1029"/>
  <c r="O1027"/>
  <c r="W1027"/>
  <c r="K1046"/>
  <c r="S1046"/>
  <c r="AA1046"/>
  <c r="O1060"/>
  <c r="W1060"/>
  <c r="AE1060"/>
  <c r="K1066"/>
  <c r="S1066"/>
  <c r="AA1066"/>
  <c r="Q1072"/>
  <c r="Y1072"/>
  <c r="AG1072"/>
  <c r="M1072"/>
  <c r="U1072"/>
  <c r="AC1072"/>
  <c r="I233" i="17"/>
  <c r="I649" i="18"/>
  <c r="I405" i="19"/>
  <c r="F1053"/>
  <c r="H995" i="20"/>
  <c r="J610" i="1"/>
  <c r="J718"/>
  <c r="J723"/>
  <c r="J771"/>
  <c r="J798"/>
  <c r="J941"/>
  <c r="J966"/>
  <c r="J1014"/>
  <c r="L581"/>
  <c r="L655"/>
  <c r="L723"/>
  <c r="L755"/>
  <c r="L771"/>
  <c r="L793"/>
  <c r="L836"/>
  <c r="L867"/>
  <c r="L901"/>
  <c r="L908"/>
  <c r="L952"/>
  <c r="L960"/>
  <c r="L985"/>
  <c r="L1046"/>
  <c r="L1060"/>
  <c r="N520"/>
  <c r="I7" i="4" s="1"/>
  <c r="N755" i="1"/>
  <c r="N846"/>
  <c r="N867"/>
  <c r="N977"/>
  <c r="P239"/>
  <c r="K5" i="4" s="1"/>
  <c r="P610" i="1"/>
  <c r="P718"/>
  <c r="P771"/>
  <c r="P798"/>
  <c r="P1014"/>
  <c r="R520"/>
  <c r="M7" i="4" s="1"/>
  <c r="R771" i="1"/>
  <c r="R798"/>
  <c r="R841"/>
  <c r="R862"/>
  <c r="R977"/>
  <c r="T610"/>
  <c r="T713"/>
  <c r="T735"/>
  <c r="T832"/>
  <c r="T851"/>
  <c r="T876"/>
  <c r="T908"/>
  <c r="T941"/>
  <c r="V520"/>
  <c r="Q7" i="4" s="1"/>
  <c r="V771" i="1"/>
  <c r="V798"/>
  <c r="V841"/>
  <c r="V889"/>
  <c r="V901"/>
  <c r="V918"/>
  <c r="V960"/>
  <c r="V1014"/>
  <c r="V1038"/>
  <c r="V1046"/>
  <c r="V1053"/>
  <c r="X696"/>
  <c r="X718"/>
  <c r="X771"/>
  <c r="X798"/>
  <c r="X922"/>
  <c r="X960"/>
  <c r="Z706"/>
  <c r="Z718"/>
  <c r="Z771"/>
  <c r="Z798"/>
  <c r="Z846"/>
  <c r="AB841"/>
  <c r="AB857"/>
  <c r="AB1014"/>
  <c r="AD239"/>
  <c r="Y5" i="4" s="1"/>
  <c r="AD581" i="1"/>
  <c r="AD655"/>
  <c r="AD662"/>
  <c r="AD713"/>
  <c r="AD755"/>
  <c r="AD793"/>
  <c r="AD876"/>
  <c r="AD985"/>
  <c r="AA6" i="4"/>
  <c r="AF581" i="1"/>
  <c r="AF696"/>
  <c r="AF718"/>
  <c r="AF966"/>
  <c r="AF985"/>
  <c r="AF1060"/>
  <c r="I109" i="20"/>
  <c r="X1014" i="1"/>
  <c r="U6" i="4"/>
  <c r="Z520" i="1"/>
  <c r="U7" i="4" s="1"/>
  <c r="Z696" i="1"/>
  <c r="Z723"/>
  <c r="Z735"/>
  <c r="Z885"/>
  <c r="Z889"/>
  <c r="Z952"/>
  <c r="W6" i="4"/>
  <c r="AB520" i="1"/>
  <c r="W7" i="4" s="1"/>
  <c r="AB696" i="1"/>
  <c r="AB723"/>
  <c r="AB735"/>
  <c r="AB885"/>
  <c r="AB889"/>
  <c r="AB941"/>
  <c r="AB952"/>
  <c r="AB966"/>
  <c r="AB1060"/>
  <c r="AD749"/>
  <c r="AD782"/>
  <c r="AD851"/>
  <c r="AD885"/>
  <c r="AD889"/>
  <c r="AD941"/>
  <c r="AD952"/>
  <c r="AD1060"/>
  <c r="AF662"/>
  <c r="AF706"/>
  <c r="AF755"/>
  <c r="AF846"/>
  <c r="AF867"/>
  <c r="AF977"/>
  <c r="D79" i="4"/>
  <c r="V862" i="1"/>
  <c r="V952"/>
  <c r="V1022"/>
  <c r="V1042"/>
  <c r="V1066"/>
  <c r="X581"/>
  <c r="X655"/>
  <c r="X662"/>
  <c r="X782"/>
  <c r="X857"/>
  <c r="X901"/>
  <c r="X985"/>
  <c r="X1046"/>
  <c r="Z239"/>
  <c r="U5" i="4" s="1"/>
  <c r="Z581" i="1"/>
  <c r="Z655"/>
  <c r="Z662"/>
  <c r="Z713"/>
  <c r="Z749"/>
  <c r="Z755"/>
  <c r="Z793"/>
  <c r="Z867"/>
  <c r="Z922"/>
  <c r="Z956"/>
  <c r="Z960"/>
  <c r="Z1046"/>
  <c r="AB581"/>
  <c r="AB655"/>
  <c r="AB662"/>
  <c r="AB713"/>
  <c r="AB749"/>
  <c r="AB755"/>
  <c r="AB793"/>
  <c r="AB867"/>
  <c r="AB922"/>
  <c r="AB956"/>
  <c r="AB960"/>
  <c r="AB985"/>
  <c r="AD610"/>
  <c r="AD718"/>
  <c r="AD771"/>
  <c r="AD798"/>
  <c r="AD867"/>
  <c r="AD922"/>
  <c r="AD956"/>
  <c r="AD960"/>
  <c r="AF610"/>
  <c r="AF793"/>
  <c r="AF836"/>
  <c r="AF857"/>
  <c r="AF889"/>
  <c r="AF901"/>
  <c r="AF918"/>
  <c r="AF960"/>
  <c r="AF1014"/>
  <c r="AF1038"/>
  <c r="AF1046"/>
  <c r="AF1053"/>
  <c r="F1046" i="20"/>
  <c r="F1022"/>
  <c r="F956"/>
  <c r="F220"/>
  <c r="H214"/>
  <c r="F214"/>
  <c r="I214" s="1"/>
  <c r="H215"/>
  <c r="H205"/>
  <c r="H201"/>
  <c r="H202"/>
  <c r="F205"/>
  <c r="I205" s="1"/>
  <c r="H206"/>
  <c r="H197"/>
  <c r="F198"/>
  <c r="H168"/>
  <c r="F171"/>
  <c r="F168"/>
  <c r="F161"/>
  <c r="I151"/>
  <c r="H130"/>
  <c r="H132"/>
  <c r="H122"/>
  <c r="H117"/>
  <c r="I117"/>
  <c r="H109"/>
  <c r="H113"/>
  <c r="H108"/>
  <c r="H112"/>
  <c r="H94"/>
  <c r="F83"/>
  <c r="F87"/>
  <c r="H89"/>
  <c r="H81"/>
  <c r="H85"/>
  <c r="F58"/>
  <c r="I58" s="1"/>
  <c r="H68"/>
  <c r="I70"/>
  <c r="H72"/>
  <c r="F62"/>
  <c r="I62" s="1"/>
  <c r="F66"/>
  <c r="H70"/>
  <c r="F50"/>
  <c r="H16"/>
  <c r="H20"/>
  <c r="H24"/>
  <c r="H28"/>
  <c r="H34"/>
  <c r="I36"/>
  <c r="F38"/>
  <c r="D18" i="1"/>
  <c r="D22"/>
  <c r="D26"/>
  <c r="D30"/>
  <c r="D12" i="20"/>
  <c r="F16"/>
  <c r="F20"/>
  <c r="I20" s="1"/>
  <c r="F24"/>
  <c r="I24" s="1"/>
  <c r="F28"/>
  <c r="I28" s="1"/>
  <c r="F32"/>
  <c r="I32" s="1"/>
  <c r="H36"/>
  <c r="F808"/>
  <c r="I406"/>
  <c r="I424"/>
  <c r="F671"/>
  <c r="F836"/>
  <c r="F857"/>
  <c r="F1027"/>
  <c r="F1072"/>
  <c r="F867"/>
  <c r="F239"/>
  <c r="I273"/>
  <c r="F718"/>
  <c r="F977"/>
  <c r="F749"/>
  <c r="I108"/>
  <c r="I112"/>
  <c r="I215"/>
  <c r="F713"/>
  <c r="F793"/>
  <c r="I980"/>
  <c r="F789"/>
  <c r="F1066"/>
  <c r="F1060"/>
  <c r="H1062"/>
  <c r="I1030"/>
  <c r="H1030"/>
  <c r="H1024"/>
  <c r="I1024"/>
  <c r="H1018"/>
  <c r="F986"/>
  <c r="F995"/>
  <c r="I995" s="1"/>
  <c r="H1002"/>
  <c r="H994"/>
  <c r="I975"/>
  <c r="H970"/>
  <c r="F966"/>
  <c r="F960"/>
  <c r="F952"/>
  <c r="H942"/>
  <c r="I934"/>
  <c r="H924"/>
  <c r="F926"/>
  <c r="F922" s="1"/>
  <c r="H934"/>
  <c r="F918"/>
  <c r="F908"/>
  <c r="H910"/>
  <c r="I916"/>
  <c r="H904"/>
  <c r="F891"/>
  <c r="I891" s="1"/>
  <c r="H891"/>
  <c r="H893"/>
  <c r="F885"/>
  <c r="F882"/>
  <c r="I882" s="1"/>
  <c r="H879"/>
  <c r="I869"/>
  <c r="H871"/>
  <c r="I864"/>
  <c r="I852"/>
  <c r="F846"/>
  <c r="F843"/>
  <c r="H838"/>
  <c r="F827"/>
  <c r="F821" s="1"/>
  <c r="H826"/>
  <c r="F812"/>
  <c r="F799"/>
  <c r="F798" s="1"/>
  <c r="I804"/>
  <c r="I803"/>
  <c r="I800"/>
  <c r="H803"/>
  <c r="F782"/>
  <c r="H786"/>
  <c r="I776"/>
  <c r="H776"/>
  <c r="F771"/>
  <c r="H758"/>
  <c r="F766"/>
  <c r="F755" s="1"/>
  <c r="F735"/>
  <c r="H746"/>
  <c r="H738"/>
  <c r="H740"/>
  <c r="F723"/>
  <c r="H726"/>
  <c r="H728"/>
  <c r="F708"/>
  <c r="F706" s="1"/>
  <c r="H710"/>
  <c r="I703"/>
  <c r="H699"/>
  <c r="H703"/>
  <c r="H691"/>
  <c r="H683"/>
  <c r="H685"/>
  <c r="H693"/>
  <c r="F666"/>
  <c r="F662" s="1"/>
  <c r="H667"/>
  <c r="I657"/>
  <c r="H659"/>
  <c r="H639"/>
  <c r="H643"/>
  <c r="H614"/>
  <c r="H622"/>
  <c r="F610"/>
  <c r="I617"/>
  <c r="H624"/>
  <c r="H630"/>
  <c r="F583"/>
  <c r="F587"/>
  <c r="I595"/>
  <c r="H599"/>
  <c r="H607"/>
  <c r="I575"/>
  <c r="H575"/>
  <c r="H561"/>
  <c r="H565"/>
  <c r="H571"/>
  <c r="I566"/>
  <c r="I571"/>
  <c r="H550"/>
  <c r="H551"/>
  <c r="H540"/>
  <c r="H541"/>
  <c r="H537"/>
  <c r="H529"/>
  <c r="F332"/>
  <c r="F876" i="19"/>
  <c r="I27"/>
  <c r="I478"/>
  <c r="I615"/>
  <c r="F671"/>
  <c r="F706"/>
  <c r="I778"/>
  <c r="I980"/>
  <c r="F662"/>
  <c r="I45"/>
  <c r="I59"/>
  <c r="I420"/>
  <c r="I470"/>
  <c r="I729"/>
  <c r="F901"/>
  <c r="I963"/>
  <c r="I1004"/>
  <c r="F789"/>
  <c r="F867"/>
  <c r="F908"/>
  <c r="F977"/>
  <c r="F1038"/>
  <c r="F1072"/>
  <c r="F1067"/>
  <c r="F1066" s="1"/>
  <c r="F1060"/>
  <c r="H1054"/>
  <c r="F1047"/>
  <c r="F1046" s="1"/>
  <c r="H1039"/>
  <c r="I1032"/>
  <c r="H1032"/>
  <c r="H1024"/>
  <c r="F1017"/>
  <c r="I1017" s="1"/>
  <c r="H990"/>
  <c r="I995"/>
  <c r="I987"/>
  <c r="H991"/>
  <c r="H1003"/>
  <c r="I1002"/>
  <c r="F986"/>
  <c r="H1002"/>
  <c r="H995"/>
  <c r="H999"/>
  <c r="H1007"/>
  <c r="F967"/>
  <c r="F966" s="1"/>
  <c r="F961"/>
  <c r="F924"/>
  <c r="H929"/>
  <c r="H933"/>
  <c r="F936"/>
  <c r="I895"/>
  <c r="F889"/>
  <c r="H895"/>
  <c r="I882"/>
  <c r="I871"/>
  <c r="F857"/>
  <c r="F851"/>
  <c r="F847"/>
  <c r="F846" s="1"/>
  <c r="F841"/>
  <c r="F821"/>
  <c r="H826"/>
  <c r="F812"/>
  <c r="H815"/>
  <c r="F808"/>
  <c r="F803"/>
  <c r="F793"/>
  <c r="H796"/>
  <c r="I784"/>
  <c r="H786"/>
  <c r="H784"/>
  <c r="F772"/>
  <c r="F771" s="1"/>
  <c r="F763"/>
  <c r="F768"/>
  <c r="F736"/>
  <c r="F735" s="1"/>
  <c r="H738"/>
  <c r="H742"/>
  <c r="H746"/>
  <c r="F724"/>
  <c r="F723" s="1"/>
  <c r="H726"/>
  <c r="H730"/>
  <c r="F718"/>
  <c r="F713"/>
  <c r="H709"/>
  <c r="F696"/>
  <c r="H701"/>
  <c r="I701"/>
  <c r="H703"/>
  <c r="H679"/>
  <c r="F676"/>
  <c r="H683"/>
  <c r="H691"/>
  <c r="H668"/>
  <c r="I656"/>
  <c r="H643"/>
  <c r="H639"/>
  <c r="I614"/>
  <c r="H616"/>
  <c r="H620"/>
  <c r="H614"/>
  <c r="H624"/>
  <c r="H628"/>
  <c r="I593"/>
  <c r="F587"/>
  <c r="F595"/>
  <c r="H603"/>
  <c r="H607"/>
  <c r="F583"/>
  <c r="I565"/>
  <c r="H565"/>
  <c r="H550"/>
  <c r="H551"/>
  <c r="F536"/>
  <c r="H544"/>
  <c r="H545"/>
  <c r="F532"/>
  <c r="H471"/>
  <c r="H479"/>
  <c r="H475"/>
  <c r="F458"/>
  <c r="I446"/>
  <c r="H439"/>
  <c r="H425"/>
  <c r="I425"/>
  <c r="H427"/>
  <c r="H405"/>
  <c r="F406"/>
  <c r="H409"/>
  <c r="H413"/>
  <c r="F393"/>
  <c r="I373"/>
  <c r="H380"/>
  <c r="H364"/>
  <c r="H368"/>
  <c r="H356"/>
  <c r="I360"/>
  <c r="H360"/>
  <c r="H336"/>
  <c r="H340"/>
  <c r="I324"/>
  <c r="H323"/>
  <c r="H317"/>
  <c r="I281"/>
  <c r="H273"/>
  <c r="H281"/>
  <c r="F297"/>
  <c r="I289"/>
  <c r="H260"/>
  <c r="I260"/>
  <c r="I213"/>
  <c r="H212"/>
  <c r="H197"/>
  <c r="H201"/>
  <c r="H207"/>
  <c r="F186"/>
  <c r="F190"/>
  <c r="I190" s="1"/>
  <c r="H187"/>
  <c r="H191"/>
  <c r="I167"/>
  <c r="F171"/>
  <c r="I151"/>
  <c r="F144"/>
  <c r="H132"/>
  <c r="H124"/>
  <c r="I108"/>
  <c r="I112"/>
  <c r="H108"/>
  <c r="H112"/>
  <c r="H109"/>
  <c r="H113"/>
  <c r="H83"/>
  <c r="H87"/>
  <c r="F84"/>
  <c r="I72"/>
  <c r="I55"/>
  <c r="H54"/>
  <c r="D12"/>
  <c r="H18"/>
  <c r="H28"/>
  <c r="H38"/>
  <c r="H16"/>
  <c r="H30"/>
  <c r="H36"/>
  <c r="F1027" i="18"/>
  <c r="F832"/>
  <c r="I887"/>
  <c r="F671"/>
  <c r="I733"/>
  <c r="F876"/>
  <c r="F956"/>
  <c r="F952"/>
  <c r="F1066"/>
  <c r="F977"/>
  <c r="I993"/>
  <c r="F749"/>
  <c r="F1022"/>
  <c r="F1072"/>
  <c r="I1054"/>
  <c r="F1053"/>
  <c r="F1042"/>
  <c r="F1018"/>
  <c r="H986"/>
  <c r="H994"/>
  <c r="F998"/>
  <c r="I994"/>
  <c r="H1004"/>
  <c r="H978"/>
  <c r="F962"/>
  <c r="F960" s="1"/>
  <c r="F941"/>
  <c r="H945"/>
  <c r="I932"/>
  <c r="H929"/>
  <c r="H933"/>
  <c r="I928"/>
  <c r="H928"/>
  <c r="H932"/>
  <c r="H937"/>
  <c r="H913"/>
  <c r="F902"/>
  <c r="F901" s="1"/>
  <c r="F889"/>
  <c r="H871"/>
  <c r="F857"/>
  <c r="H852"/>
  <c r="F851"/>
  <c r="F846"/>
  <c r="F826"/>
  <c r="F822"/>
  <c r="F813"/>
  <c r="F812" s="1"/>
  <c r="H809"/>
  <c r="F798"/>
  <c r="F793"/>
  <c r="F790"/>
  <c r="F789" s="1"/>
  <c r="I783"/>
  <c r="H773"/>
  <c r="F771"/>
  <c r="H772"/>
  <c r="F761"/>
  <c r="H758"/>
  <c r="F742"/>
  <c r="F735" s="1"/>
  <c r="I745"/>
  <c r="I737"/>
  <c r="H727"/>
  <c r="I726"/>
  <c r="I727"/>
  <c r="H726"/>
  <c r="F723"/>
  <c r="I729"/>
  <c r="F713"/>
  <c r="F708"/>
  <c r="F706" s="1"/>
  <c r="H703"/>
  <c r="H687"/>
  <c r="H691"/>
  <c r="H663"/>
  <c r="H667"/>
  <c r="F655"/>
  <c r="I657"/>
  <c r="H647"/>
  <c r="H634"/>
  <c r="I628"/>
  <c r="I624"/>
  <c r="I616"/>
  <c r="I612"/>
  <c r="I620"/>
  <c r="F583"/>
  <c r="F581" s="1"/>
  <c r="I565"/>
  <c r="I569"/>
  <c r="I561"/>
  <c r="I562"/>
  <c r="I555"/>
  <c r="I551"/>
  <c r="I542"/>
  <c r="I537"/>
  <c r="H542"/>
  <c r="I545"/>
  <c r="I531"/>
  <c r="I527"/>
  <c r="I497"/>
  <c r="F484"/>
  <c r="I480"/>
  <c r="I455"/>
  <c r="I450"/>
  <c r="H450"/>
  <c r="H458"/>
  <c r="F439"/>
  <c r="I439" s="1"/>
  <c r="F423"/>
  <c r="F405"/>
  <c r="F417"/>
  <c r="I413"/>
  <c r="H399"/>
  <c r="H385"/>
  <c r="I387"/>
  <c r="I385"/>
  <c r="H387"/>
  <c r="F378"/>
  <c r="I378" s="1"/>
  <c r="H365"/>
  <c r="H369"/>
  <c r="I369"/>
  <c r="I349"/>
  <c r="H351"/>
  <c r="H349"/>
  <c r="I351"/>
  <c r="F340"/>
  <c r="I336"/>
  <c r="H316"/>
  <c r="H305"/>
  <c r="I306"/>
  <c r="H269"/>
  <c r="H275"/>
  <c r="H279"/>
  <c r="H285"/>
  <c r="H291"/>
  <c r="H271"/>
  <c r="H277"/>
  <c r="H283"/>
  <c r="H287"/>
  <c r="H293"/>
  <c r="H301"/>
  <c r="H259"/>
  <c r="I253"/>
  <c r="H253"/>
  <c r="I233"/>
  <c r="H233"/>
  <c r="H225"/>
  <c r="I214"/>
  <c r="F205"/>
  <c r="F197"/>
  <c r="I206"/>
  <c r="H206"/>
  <c r="H186"/>
  <c r="I188"/>
  <c r="H190"/>
  <c r="I186"/>
  <c r="H188"/>
  <c r="H176"/>
  <c r="I165"/>
  <c r="H167"/>
  <c r="I171"/>
  <c r="H173"/>
  <c r="H165"/>
  <c r="H171"/>
  <c r="I173"/>
  <c r="H151"/>
  <c r="I153"/>
  <c r="H155"/>
  <c r="I156"/>
  <c r="H158"/>
  <c r="I151"/>
  <c r="H153"/>
  <c r="H156"/>
  <c r="I158"/>
  <c r="H142"/>
  <c r="I145"/>
  <c r="I142"/>
  <c r="H144"/>
  <c r="H108"/>
  <c r="I110"/>
  <c r="H112"/>
  <c r="I108"/>
  <c r="H110"/>
  <c r="I87"/>
  <c r="H77"/>
  <c r="I78"/>
  <c r="H66"/>
  <c r="F59"/>
  <c r="H62"/>
  <c r="I70"/>
  <c r="H58"/>
  <c r="I62"/>
  <c r="I67"/>
  <c r="H70"/>
  <c r="H54"/>
  <c r="I54"/>
  <c r="D12"/>
  <c r="H20"/>
  <c r="I22"/>
  <c r="H24"/>
  <c r="I28"/>
  <c r="H30"/>
  <c r="H36"/>
  <c r="I38"/>
  <c r="H16"/>
  <c r="I20"/>
  <c r="H22"/>
  <c r="H28"/>
  <c r="I30"/>
  <c r="H32"/>
  <c r="I36"/>
  <c r="H38"/>
  <c r="F867"/>
  <c r="I472"/>
  <c r="I291"/>
  <c r="F239"/>
  <c r="D61" i="21" s="1"/>
  <c r="I269" i="18"/>
  <c r="I275"/>
  <c r="I285"/>
  <c r="I277"/>
  <c r="I283"/>
  <c r="I293"/>
  <c r="F977" i="17"/>
  <c r="I71"/>
  <c r="F793"/>
  <c r="F808"/>
  <c r="F885"/>
  <c r="I111"/>
  <c r="F782"/>
  <c r="F723"/>
  <c r="F789"/>
  <c r="F867"/>
  <c r="F918"/>
  <c r="I1029"/>
  <c r="F1072"/>
  <c r="F1060"/>
  <c r="F1046"/>
  <c r="F1027"/>
  <c r="I1028"/>
  <c r="I1024"/>
  <c r="F1015"/>
  <c r="F1019"/>
  <c r="I1017"/>
  <c r="I1006"/>
  <c r="H994"/>
  <c r="F999"/>
  <c r="H1002"/>
  <c r="H1006"/>
  <c r="F1007"/>
  <c r="H990"/>
  <c r="H998"/>
  <c r="I978"/>
  <c r="H967"/>
  <c r="F967"/>
  <c r="F966" s="1"/>
  <c r="F960"/>
  <c r="H963"/>
  <c r="I964"/>
  <c r="F956"/>
  <c r="F953"/>
  <c r="I953" s="1"/>
  <c r="F944"/>
  <c r="F941" s="1"/>
  <c r="F928"/>
  <c r="I937"/>
  <c r="H925"/>
  <c r="H933"/>
  <c r="H937"/>
  <c r="I920"/>
  <c r="H913"/>
  <c r="F914"/>
  <c r="I913"/>
  <c r="F909"/>
  <c r="I909" s="1"/>
  <c r="H893"/>
  <c r="I886"/>
  <c r="H872"/>
  <c r="F846"/>
  <c r="H843"/>
  <c r="H838"/>
  <c r="I838"/>
  <c r="I834"/>
  <c r="F821"/>
  <c r="H826"/>
  <c r="F812"/>
  <c r="H815"/>
  <c r="F798"/>
  <c r="H800"/>
  <c r="I791"/>
  <c r="I787"/>
  <c r="I786"/>
  <c r="H786"/>
  <c r="I776"/>
  <c r="F772"/>
  <c r="F771" s="1"/>
  <c r="H776"/>
  <c r="F761"/>
  <c r="F757"/>
  <c r="H767"/>
  <c r="H762"/>
  <c r="I744"/>
  <c r="F736"/>
  <c r="F741"/>
  <c r="H744"/>
  <c r="F745"/>
  <c r="H740"/>
  <c r="I730"/>
  <c r="H730"/>
  <c r="F718"/>
  <c r="F715"/>
  <c r="F713" s="1"/>
  <c r="I677"/>
  <c r="F671"/>
  <c r="F657"/>
  <c r="F655" s="1"/>
  <c r="H634"/>
  <c r="I644"/>
  <c r="H635"/>
  <c r="I634"/>
  <c r="H644"/>
  <c r="H648"/>
  <c r="I620"/>
  <c r="F610"/>
  <c r="I584"/>
  <c r="H587"/>
  <c r="H599"/>
  <c r="I608"/>
  <c r="I595"/>
  <c r="I587"/>
  <c r="H589"/>
  <c r="H593"/>
  <c r="I600"/>
  <c r="H603"/>
  <c r="H607"/>
  <c r="H566"/>
  <c r="I569"/>
  <c r="H554"/>
  <c r="H550"/>
  <c r="I554"/>
  <c r="I540"/>
  <c r="H542"/>
  <c r="H546"/>
  <c r="H536"/>
  <c r="H540"/>
  <c r="I547"/>
  <c r="H524"/>
  <c r="I527"/>
  <c r="H530"/>
  <c r="I513"/>
  <c r="H513"/>
  <c r="I496"/>
  <c r="H496"/>
  <c r="H484"/>
  <c r="F477"/>
  <c r="H458"/>
  <c r="H450"/>
  <c r="I458"/>
  <c r="F439"/>
  <c r="H434"/>
  <c r="H424"/>
  <c r="H428"/>
  <c r="I405"/>
  <c r="I409"/>
  <c r="H398"/>
  <c r="H393"/>
  <c r="H387"/>
  <c r="H365"/>
  <c r="H367"/>
  <c r="I370"/>
  <c r="H356"/>
  <c r="H349"/>
  <c r="H337"/>
  <c r="I338"/>
  <c r="I323"/>
  <c r="H307"/>
  <c r="H291"/>
  <c r="F268"/>
  <c r="H271"/>
  <c r="I280"/>
  <c r="H283"/>
  <c r="F284"/>
  <c r="F288"/>
  <c r="H295"/>
  <c r="H287"/>
  <c r="H251"/>
  <c r="H253"/>
  <c r="H245"/>
  <c r="H233"/>
  <c r="I201"/>
  <c r="F205"/>
  <c r="H186"/>
  <c r="I186"/>
  <c r="H188"/>
  <c r="H192"/>
  <c r="H165"/>
  <c r="H169"/>
  <c r="H162"/>
  <c r="I162"/>
  <c r="H151"/>
  <c r="H155"/>
  <c r="I151"/>
  <c r="H144"/>
  <c r="F138"/>
  <c r="I130"/>
  <c r="I132"/>
  <c r="H122"/>
  <c r="I122"/>
  <c r="I123"/>
  <c r="H123"/>
  <c r="H112"/>
  <c r="H84"/>
  <c r="H58"/>
  <c r="H64"/>
  <c r="F70"/>
  <c r="I64"/>
  <c r="H66"/>
  <c r="I73"/>
  <c r="D12"/>
  <c r="H16"/>
  <c r="H22"/>
  <c r="I30"/>
  <c r="H32"/>
  <c r="H38"/>
  <c r="I22"/>
  <c r="H24"/>
  <c r="H30"/>
  <c r="I38"/>
  <c r="I720"/>
  <c r="I291"/>
  <c r="I283"/>
  <c r="F793" i="16"/>
  <c r="I217"/>
  <c r="F862"/>
  <c r="F882"/>
  <c r="F723"/>
  <c r="I502"/>
  <c r="I1009"/>
  <c r="F1066"/>
  <c r="F1072"/>
  <c r="F808"/>
  <c r="F876"/>
  <c r="H1062"/>
  <c r="F1046"/>
  <c r="H1032"/>
  <c r="H1024"/>
  <c r="I1020"/>
  <c r="H990"/>
  <c r="F994"/>
  <c r="F998"/>
  <c r="I998" s="1"/>
  <c r="I1002"/>
  <c r="I993"/>
  <c r="I982"/>
  <c r="F978"/>
  <c r="F960"/>
  <c r="H962"/>
  <c r="F944"/>
  <c r="F941" s="1"/>
  <c r="I943"/>
  <c r="F938"/>
  <c r="F919"/>
  <c r="F918" s="1"/>
  <c r="H913"/>
  <c r="F908"/>
  <c r="I913"/>
  <c r="F901"/>
  <c r="H898"/>
  <c r="F889"/>
  <c r="F885"/>
  <c r="I868"/>
  <c r="F852"/>
  <c r="F847"/>
  <c r="F846" s="1"/>
  <c r="F836"/>
  <c r="F814"/>
  <c r="F812" s="1"/>
  <c r="H801"/>
  <c r="F798"/>
  <c r="H790"/>
  <c r="I784"/>
  <c r="F782"/>
  <c r="F772"/>
  <c r="I772" s="1"/>
  <c r="H776"/>
  <c r="I760"/>
  <c r="I761"/>
  <c r="H763"/>
  <c r="H766"/>
  <c r="H757"/>
  <c r="H761"/>
  <c r="H750"/>
  <c r="H751"/>
  <c r="I750"/>
  <c r="H737"/>
  <c r="H745"/>
  <c r="H736"/>
  <c r="H744"/>
  <c r="H724"/>
  <c r="H732"/>
  <c r="F713"/>
  <c r="H709"/>
  <c r="F706"/>
  <c r="F697"/>
  <c r="I697" s="1"/>
  <c r="I700"/>
  <c r="F676"/>
  <c r="H683"/>
  <c r="H687"/>
  <c r="F673"/>
  <c r="F662"/>
  <c r="H667"/>
  <c r="H657"/>
  <c r="H659"/>
  <c r="H643"/>
  <c r="F635"/>
  <c r="F633" s="1"/>
  <c r="I644"/>
  <c r="F610"/>
  <c r="H614"/>
  <c r="H620"/>
  <c r="I615"/>
  <c r="I620"/>
  <c r="I623"/>
  <c r="H589"/>
  <c r="F597"/>
  <c r="H575"/>
  <c r="H567"/>
  <c r="H565"/>
  <c r="I567"/>
  <c r="H569"/>
  <c r="H571"/>
  <c r="H552"/>
  <c r="F556"/>
  <c r="I528"/>
  <c r="I530"/>
  <c r="H528"/>
  <c r="H485"/>
  <c r="I486"/>
  <c r="H475"/>
  <c r="I464"/>
  <c r="I456"/>
  <c r="F450"/>
  <c r="H445"/>
  <c r="H441"/>
  <c r="H425"/>
  <c r="H403"/>
  <c r="H407"/>
  <c r="H409"/>
  <c r="H405"/>
  <c r="H419"/>
  <c r="H393"/>
  <c r="I385"/>
  <c r="H380"/>
  <c r="I375"/>
  <c r="H367"/>
  <c r="H358"/>
  <c r="I336"/>
  <c r="I337"/>
  <c r="H342"/>
  <c r="H321"/>
  <c r="F277"/>
  <c r="F281"/>
  <c r="F293"/>
  <c r="F297"/>
  <c r="I283"/>
  <c r="I299"/>
  <c r="H258"/>
  <c r="H260"/>
  <c r="F242"/>
  <c r="I233"/>
  <c r="H220"/>
  <c r="H212"/>
  <c r="I213"/>
  <c r="H207"/>
  <c r="H199"/>
  <c r="H205"/>
  <c r="F186"/>
  <c r="F190"/>
  <c r="I192"/>
  <c r="F167"/>
  <c r="I169"/>
  <c r="H163"/>
  <c r="F151"/>
  <c r="F155"/>
  <c r="I153"/>
  <c r="I145"/>
  <c r="H145"/>
  <c r="H130"/>
  <c r="H134"/>
  <c r="H132"/>
  <c r="I124"/>
  <c r="H124"/>
  <c r="H122"/>
  <c r="F108"/>
  <c r="F112"/>
  <c r="F80"/>
  <c r="F88"/>
  <c r="H83"/>
  <c r="H87"/>
  <c r="F62"/>
  <c r="F66"/>
  <c r="I68"/>
  <c r="D12"/>
  <c r="D10" s="1"/>
  <c r="F20"/>
  <c r="F24"/>
  <c r="F36"/>
  <c r="I26"/>
  <c r="F952"/>
  <c r="I709"/>
  <c r="I583"/>
  <c r="I604"/>
  <c r="I607"/>
  <c r="I589"/>
  <c r="I367"/>
  <c r="I380"/>
  <c r="I405"/>
  <c r="I419"/>
  <c r="I445"/>
  <c r="I342"/>
  <c r="I485"/>
  <c r="I359"/>
  <c r="I393"/>
  <c r="I434"/>
  <c r="I258"/>
  <c r="I310"/>
  <c r="I327"/>
  <c r="I83"/>
  <c r="I122"/>
  <c r="I163"/>
  <c r="I220"/>
  <c r="I84"/>
  <c r="I130"/>
  <c r="I199"/>
  <c r="I205"/>
  <c r="I650" i="15"/>
  <c r="I733"/>
  <c r="I958"/>
  <c r="F1046"/>
  <c r="F713"/>
  <c r="F749"/>
  <c r="F1038"/>
  <c r="F789"/>
  <c r="I838"/>
  <c r="F846"/>
  <c r="I849"/>
  <c r="I1035"/>
  <c r="F836"/>
  <c r="F952"/>
  <c r="F1053"/>
  <c r="I560"/>
  <c r="I568"/>
  <c r="I369"/>
  <c r="I373"/>
  <c r="I490"/>
  <c r="I257"/>
  <c r="I63"/>
  <c r="I71"/>
  <c r="I120"/>
  <c r="I198"/>
  <c r="I21"/>
  <c r="I29"/>
  <c r="I37"/>
  <c r="I59"/>
  <c r="I67"/>
  <c r="I78"/>
  <c r="I101"/>
  <c r="I125"/>
  <c r="I213"/>
  <c r="I192"/>
  <c r="I169"/>
  <c r="F165"/>
  <c r="H169"/>
  <c r="H173"/>
  <c r="I173"/>
  <c r="I153"/>
  <c r="I146"/>
  <c r="I131"/>
  <c r="H134"/>
  <c r="H130"/>
  <c r="I134"/>
  <c r="H122"/>
  <c r="I110"/>
  <c r="I107"/>
  <c r="I95"/>
  <c r="I81"/>
  <c r="I85"/>
  <c r="I89"/>
  <c r="I61"/>
  <c r="I65"/>
  <c r="I69"/>
  <c r="I73"/>
  <c r="I55"/>
  <c r="I50"/>
  <c r="I19"/>
  <c r="I23"/>
  <c r="I27"/>
  <c r="I31"/>
  <c r="I35"/>
  <c r="I39"/>
  <c r="F1072"/>
  <c r="F1067"/>
  <c r="F1066" s="1"/>
  <c r="H1054"/>
  <c r="H1039"/>
  <c r="I1028"/>
  <c r="H1030"/>
  <c r="I1017"/>
  <c r="H988"/>
  <c r="I995"/>
  <c r="I996"/>
  <c r="H1004"/>
  <c r="I988"/>
  <c r="H996"/>
  <c r="I1004"/>
  <c r="H1008"/>
  <c r="I975"/>
  <c r="F966"/>
  <c r="I970"/>
  <c r="F960"/>
  <c r="H963"/>
  <c r="F944"/>
  <c r="F941" s="1"/>
  <c r="I942"/>
  <c r="H925"/>
  <c r="I932"/>
  <c r="F936"/>
  <c r="F922" s="1"/>
  <c r="H924"/>
  <c r="I924"/>
  <c r="I938"/>
  <c r="I920"/>
  <c r="F909"/>
  <c r="I909" s="1"/>
  <c r="H911"/>
  <c r="F901"/>
  <c r="F893"/>
  <c r="F889" s="1"/>
  <c r="F886"/>
  <c r="F885" s="1"/>
  <c r="F876"/>
  <c r="F853"/>
  <c r="F851" s="1"/>
  <c r="F841"/>
  <c r="I837"/>
  <c r="F822"/>
  <c r="I822" s="1"/>
  <c r="F829"/>
  <c r="F794"/>
  <c r="F793" s="1"/>
  <c r="I795"/>
  <c r="I791"/>
  <c r="F782"/>
  <c r="I787"/>
  <c r="I776"/>
  <c r="I778"/>
  <c r="H776"/>
  <c r="F771"/>
  <c r="H757"/>
  <c r="F759"/>
  <c r="F768"/>
  <c r="I757"/>
  <c r="I751"/>
  <c r="F735"/>
  <c r="H742"/>
  <c r="I737"/>
  <c r="H744"/>
  <c r="F723"/>
  <c r="I730"/>
  <c r="H730"/>
  <c r="F706"/>
  <c r="I710"/>
  <c r="I702"/>
  <c r="F696"/>
  <c r="H687"/>
  <c r="H691"/>
  <c r="H673"/>
  <c r="F668"/>
  <c r="F662" s="1"/>
  <c r="F658"/>
  <c r="H636"/>
  <c r="H645"/>
  <c r="H649"/>
  <c r="H643"/>
  <c r="I649"/>
  <c r="H612"/>
  <c r="H624"/>
  <c r="H616"/>
  <c r="H628"/>
  <c r="I615"/>
  <c r="I616"/>
  <c r="H620"/>
  <c r="I624"/>
  <c r="H586"/>
  <c r="F593"/>
  <c r="F601"/>
  <c r="I605"/>
  <c r="I576"/>
  <c r="H561"/>
  <c r="H569"/>
  <c r="I554"/>
  <c r="H551"/>
  <c r="I544"/>
  <c r="I546"/>
  <c r="F526"/>
  <c r="F530"/>
  <c r="H527"/>
  <c r="H531"/>
  <c r="F496"/>
  <c r="I498"/>
  <c r="F484"/>
  <c r="H485"/>
  <c r="F478"/>
  <c r="H473"/>
  <c r="I470"/>
  <c r="H477"/>
  <c r="I464"/>
  <c r="F450"/>
  <c r="F454"/>
  <c r="H458"/>
  <c r="I458"/>
  <c r="H451"/>
  <c r="H459"/>
  <c r="H441"/>
  <c r="I441"/>
  <c r="H423"/>
  <c r="H429"/>
  <c r="I424"/>
  <c r="I429"/>
  <c r="I413"/>
  <c r="F406"/>
  <c r="H409"/>
  <c r="H413"/>
  <c r="F414"/>
  <c r="H405"/>
  <c r="I385"/>
  <c r="I375"/>
  <c r="H380"/>
  <c r="F367"/>
  <c r="H364"/>
  <c r="I359"/>
  <c r="D332"/>
  <c r="I337"/>
  <c r="H342"/>
  <c r="I343"/>
  <c r="I318"/>
  <c r="H317"/>
  <c r="F305"/>
  <c r="F271"/>
  <c r="H275"/>
  <c r="I279"/>
  <c r="I295"/>
  <c r="I270"/>
  <c r="H264"/>
  <c r="H258"/>
  <c r="I251"/>
  <c r="D239"/>
  <c r="I245"/>
  <c r="D12"/>
  <c r="H207"/>
  <c r="F867"/>
  <c r="F718"/>
  <c r="I287"/>
  <c r="I663" i="20"/>
  <c r="I720"/>
  <c r="I242"/>
  <c r="I714"/>
  <c r="G652"/>
  <c r="I652" s="1"/>
  <c r="I653"/>
  <c r="G50"/>
  <c r="G61"/>
  <c r="I61" s="1"/>
  <c r="G81"/>
  <c r="I81" s="1"/>
  <c r="G89"/>
  <c r="I89" s="1"/>
  <c r="G107"/>
  <c r="I107" s="1"/>
  <c r="G115"/>
  <c r="I115" s="1"/>
  <c r="G161"/>
  <c r="G170"/>
  <c r="I170" s="1"/>
  <c r="G183"/>
  <c r="I183" s="1"/>
  <c r="G254"/>
  <c r="I254" s="1"/>
  <c r="G336"/>
  <c r="I336" s="1"/>
  <c r="G338"/>
  <c r="I338" s="1"/>
  <c r="G358"/>
  <c r="I358" s="1"/>
  <c r="G360"/>
  <c r="I360" s="1"/>
  <c r="G374"/>
  <c r="I374" s="1"/>
  <c r="G376"/>
  <c r="I376" s="1"/>
  <c r="G386"/>
  <c r="I386" s="1"/>
  <c r="G415"/>
  <c r="I415" s="1"/>
  <c r="G425"/>
  <c r="I425" s="1"/>
  <c r="G500"/>
  <c r="I500" s="1"/>
  <c r="H500"/>
  <c r="G545"/>
  <c r="I545" s="1"/>
  <c r="G555"/>
  <c r="G604"/>
  <c r="I604" s="1"/>
  <c r="I614"/>
  <c r="G639"/>
  <c r="I639" s="1"/>
  <c r="G647"/>
  <c r="I647" s="1"/>
  <c r="H657"/>
  <c r="E655"/>
  <c r="H655" s="1"/>
  <c r="G665"/>
  <c r="I665" s="1"/>
  <c r="G681"/>
  <c r="I681" s="1"/>
  <c r="G689"/>
  <c r="I689" s="1"/>
  <c r="G732"/>
  <c r="I732" s="1"/>
  <c r="G752"/>
  <c r="I752" s="1"/>
  <c r="H775"/>
  <c r="E771"/>
  <c r="H771" s="1"/>
  <c r="H784"/>
  <c r="E782"/>
  <c r="H782" s="1"/>
  <c r="H794"/>
  <c r="E793"/>
  <c r="H793" s="1"/>
  <c r="I912"/>
  <c r="G992"/>
  <c r="I992" s="1"/>
  <c r="H1063"/>
  <c r="G1063"/>
  <c r="I1063" s="1"/>
  <c r="E1060"/>
  <c r="H1060" s="1"/>
  <c r="H1067"/>
  <c r="E1066"/>
  <c r="H1066" s="1"/>
  <c r="G1067"/>
  <c r="G33"/>
  <c r="I33" s="1"/>
  <c r="G45"/>
  <c r="I45" s="1"/>
  <c r="I54"/>
  <c r="G59"/>
  <c r="I59" s="1"/>
  <c r="G67"/>
  <c r="I67" s="1"/>
  <c r="I72"/>
  <c r="G78"/>
  <c r="I78" s="1"/>
  <c r="G87"/>
  <c r="I94"/>
  <c r="G101"/>
  <c r="I101" s="1"/>
  <c r="G113"/>
  <c r="I113" s="1"/>
  <c r="G124"/>
  <c r="I124" s="1"/>
  <c r="I131"/>
  <c r="G134"/>
  <c r="I134" s="1"/>
  <c r="I142"/>
  <c r="G145"/>
  <c r="I145" s="1"/>
  <c r="G168"/>
  <c r="G177"/>
  <c r="I177" s="1"/>
  <c r="G191"/>
  <c r="I191" s="1"/>
  <c r="G201"/>
  <c r="I201" s="1"/>
  <c r="I206"/>
  <c r="G212"/>
  <c r="I212" s="1"/>
  <c r="G222"/>
  <c r="I222" s="1"/>
  <c r="Q239"/>
  <c r="Y239"/>
  <c r="AG239"/>
  <c r="K239"/>
  <c r="S239"/>
  <c r="AA239"/>
  <c r="I247"/>
  <c r="G252"/>
  <c r="I252" s="1"/>
  <c r="G264"/>
  <c r="I264" s="1"/>
  <c r="I271"/>
  <c r="G276"/>
  <c r="I276" s="1"/>
  <c r="G278"/>
  <c r="I278" s="1"/>
  <c r="G290"/>
  <c r="I290" s="1"/>
  <c r="G298"/>
  <c r="I298" s="1"/>
  <c r="G329"/>
  <c r="I329" s="1"/>
  <c r="G352"/>
  <c r="I352" s="1"/>
  <c r="G356"/>
  <c r="I356" s="1"/>
  <c r="G384"/>
  <c r="I384" s="1"/>
  <c r="G413"/>
  <c r="I413" s="1"/>
  <c r="G423"/>
  <c r="I423" s="1"/>
  <c r="G455"/>
  <c r="I455" s="1"/>
  <c r="Q520"/>
  <c r="K79" i="21" s="1"/>
  <c r="L79" s="1"/>
  <c r="Y520" i="20"/>
  <c r="S79" i="21" s="1"/>
  <c r="T79" s="1"/>
  <c r="AG520" i="20"/>
  <c r="AA79" i="21" s="1"/>
  <c r="AB79" s="1"/>
  <c r="K520" i="20"/>
  <c r="E79" i="21" s="1"/>
  <c r="S520" i="20"/>
  <c r="M79" i="21" s="1"/>
  <c r="N79" s="1"/>
  <c r="AA520" i="20"/>
  <c r="U79" i="21" s="1"/>
  <c r="V79" s="1"/>
  <c r="G543" i="20"/>
  <c r="I543" s="1"/>
  <c r="G553"/>
  <c r="L579"/>
  <c r="T579"/>
  <c r="AB579"/>
  <c r="G602"/>
  <c r="I602" s="1"/>
  <c r="E610"/>
  <c r="H610" s="1"/>
  <c r="G624"/>
  <c r="I624" s="1"/>
  <c r="M633"/>
  <c r="U633"/>
  <c r="AC633"/>
  <c r="F633"/>
  <c r="M676"/>
  <c r="U676"/>
  <c r="AC676"/>
  <c r="F676"/>
  <c r="O676"/>
  <c r="W676"/>
  <c r="AE676"/>
  <c r="G679"/>
  <c r="I679" s="1"/>
  <c r="G687"/>
  <c r="I687" s="1"/>
  <c r="I724"/>
  <c r="H736"/>
  <c r="E735"/>
  <c r="H735" s="1"/>
  <c r="H756"/>
  <c r="E755"/>
  <c r="H755" s="1"/>
  <c r="G849"/>
  <c r="I849" s="1"/>
  <c r="G874"/>
  <c r="I874" s="1"/>
  <c r="H945"/>
  <c r="E941"/>
  <c r="H941" s="1"/>
  <c r="G15"/>
  <c r="G19"/>
  <c r="I19" s="1"/>
  <c r="G23"/>
  <c r="I23" s="1"/>
  <c r="G27"/>
  <c r="I27" s="1"/>
  <c r="G31"/>
  <c r="I31" s="1"/>
  <c r="G39"/>
  <c r="I39" s="1"/>
  <c r="G55"/>
  <c r="I55" s="1"/>
  <c r="G65"/>
  <c r="I65" s="1"/>
  <c r="G73"/>
  <c r="I73" s="1"/>
  <c r="G85"/>
  <c r="I85" s="1"/>
  <c r="G95"/>
  <c r="I95" s="1"/>
  <c r="G111"/>
  <c r="I111" s="1"/>
  <c r="G122"/>
  <c r="I122" s="1"/>
  <c r="G132"/>
  <c r="I132" s="1"/>
  <c r="G143"/>
  <c r="I143" s="1"/>
  <c r="G154"/>
  <c r="I154" s="1"/>
  <c r="G159"/>
  <c r="I159" s="1"/>
  <c r="G166"/>
  <c r="I166" s="1"/>
  <c r="G174"/>
  <c r="I174" s="1"/>
  <c r="G189"/>
  <c r="I189" s="1"/>
  <c r="G199"/>
  <c r="I199" s="1"/>
  <c r="G207"/>
  <c r="I207" s="1"/>
  <c r="G220"/>
  <c r="G234"/>
  <c r="I234" s="1"/>
  <c r="H242"/>
  <c r="E239"/>
  <c r="H239" s="1"/>
  <c r="G250"/>
  <c r="I250" s="1"/>
  <c r="G260"/>
  <c r="I260" s="1"/>
  <c r="G272"/>
  <c r="I272" s="1"/>
  <c r="G274"/>
  <c r="I274" s="1"/>
  <c r="G288"/>
  <c r="I288" s="1"/>
  <c r="G296"/>
  <c r="I296" s="1"/>
  <c r="G306"/>
  <c r="I306" s="1"/>
  <c r="G308"/>
  <c r="I308" s="1"/>
  <c r="G323"/>
  <c r="I323" s="1"/>
  <c r="G327"/>
  <c r="I327" s="1"/>
  <c r="G347"/>
  <c r="I347" s="1"/>
  <c r="G395"/>
  <c r="I395" s="1"/>
  <c r="G407"/>
  <c r="I407" s="1"/>
  <c r="G435"/>
  <c r="I435" s="1"/>
  <c r="G447"/>
  <c r="I447" s="1"/>
  <c r="G477"/>
  <c r="I477" s="1"/>
  <c r="G487"/>
  <c r="I487" s="1"/>
  <c r="G510"/>
  <c r="I510" s="1"/>
  <c r="G527"/>
  <c r="G537"/>
  <c r="I537" s="1"/>
  <c r="G565"/>
  <c r="I565" s="1"/>
  <c r="G588"/>
  <c r="I588" s="1"/>
  <c r="G596"/>
  <c r="I596" s="1"/>
  <c r="G622"/>
  <c r="I622" s="1"/>
  <c r="G630"/>
  <c r="I630" s="1"/>
  <c r="G744"/>
  <c r="I744" s="1"/>
  <c r="G775"/>
  <c r="G784"/>
  <c r="I784" s="1"/>
  <c r="G794"/>
  <c r="H912"/>
  <c r="E908"/>
  <c r="H908" s="1"/>
  <c r="H1069"/>
  <c r="G1069"/>
  <c r="I1069" s="1"/>
  <c r="H1073"/>
  <c r="E1072"/>
  <c r="H1072" s="1"/>
  <c r="G1073"/>
  <c r="E12"/>
  <c r="I34"/>
  <c r="I68"/>
  <c r="I146"/>
  <c r="I180"/>
  <c r="I202"/>
  <c r="M239"/>
  <c r="U239"/>
  <c r="AC239"/>
  <c r="O239"/>
  <c r="W239"/>
  <c r="AE239"/>
  <c r="I299"/>
  <c r="I357"/>
  <c r="G499"/>
  <c r="I499" s="1"/>
  <c r="H499"/>
  <c r="M520"/>
  <c r="G79" i="21" s="1"/>
  <c r="H79" s="1"/>
  <c r="U520" i="20"/>
  <c r="O79" i="21" s="1"/>
  <c r="P79" s="1"/>
  <c r="AC520" i="20"/>
  <c r="W79" i="21" s="1"/>
  <c r="X79" s="1"/>
  <c r="O520" i="20"/>
  <c r="I79" i="21" s="1"/>
  <c r="J79" s="1"/>
  <c r="W520" i="20"/>
  <c r="Q79" i="21" s="1"/>
  <c r="R79" s="1"/>
  <c r="AE520" i="20"/>
  <c r="Y79" i="21" s="1"/>
  <c r="Z79" s="1"/>
  <c r="P579" i="20"/>
  <c r="X579"/>
  <c r="AF579"/>
  <c r="Q633"/>
  <c r="Y633"/>
  <c r="AG633"/>
  <c r="H653"/>
  <c r="E652"/>
  <c r="H652" s="1"/>
  <c r="H663"/>
  <c r="E662"/>
  <c r="H662" s="1"/>
  <c r="Q676"/>
  <c r="Y676"/>
  <c r="AG676"/>
  <c r="K676"/>
  <c r="S676"/>
  <c r="AA676"/>
  <c r="H708"/>
  <c r="E706"/>
  <c r="H706" s="1"/>
  <c r="H714"/>
  <c r="E713"/>
  <c r="H713" s="1"/>
  <c r="H720"/>
  <c r="E718"/>
  <c r="H718" s="1"/>
  <c r="H724"/>
  <c r="E723"/>
  <c r="H723" s="1"/>
  <c r="G736"/>
  <c r="G756"/>
  <c r="G764"/>
  <c r="I764" s="1"/>
  <c r="H799"/>
  <c r="E798"/>
  <c r="H798" s="1"/>
  <c r="G862"/>
  <c r="I863"/>
  <c r="G945"/>
  <c r="I945" s="1"/>
  <c r="I460"/>
  <c r="E520"/>
  <c r="H520" s="1"/>
  <c r="I524"/>
  <c r="I550"/>
  <c r="I562"/>
  <c r="I568"/>
  <c r="H582"/>
  <c r="E581"/>
  <c r="K581"/>
  <c r="S581"/>
  <c r="AA581"/>
  <c r="I607"/>
  <c r="H634"/>
  <c r="E633"/>
  <c r="K633"/>
  <c r="S633"/>
  <c r="AA633"/>
  <c r="M662"/>
  <c r="U662"/>
  <c r="AC662"/>
  <c r="I668"/>
  <c r="H677"/>
  <c r="E676"/>
  <c r="H676" s="1"/>
  <c r="K696"/>
  <c r="S696"/>
  <c r="AA696"/>
  <c r="M696"/>
  <c r="U696"/>
  <c r="AC696"/>
  <c r="I750"/>
  <c r="H790"/>
  <c r="E789"/>
  <c r="H789" s="1"/>
  <c r="H833"/>
  <c r="E832"/>
  <c r="H832" s="1"/>
  <c r="H895"/>
  <c r="E889"/>
  <c r="H889" s="1"/>
  <c r="G898"/>
  <c r="I898" s="1"/>
  <c r="I899"/>
  <c r="G925"/>
  <c r="I925" s="1"/>
  <c r="I1028"/>
  <c r="G388"/>
  <c r="I388" s="1"/>
  <c r="G390"/>
  <c r="I390" s="1"/>
  <c r="G409"/>
  <c r="I409" s="1"/>
  <c r="G411"/>
  <c r="I411" s="1"/>
  <c r="G427"/>
  <c r="I427" s="1"/>
  <c r="G429"/>
  <c r="I429" s="1"/>
  <c r="G451"/>
  <c r="I451" s="1"/>
  <c r="G453"/>
  <c r="I453" s="1"/>
  <c r="G471"/>
  <c r="I471" s="1"/>
  <c r="G473"/>
  <c r="I473" s="1"/>
  <c r="G493"/>
  <c r="I493" s="1"/>
  <c r="G497"/>
  <c r="I497" s="1"/>
  <c r="G523"/>
  <c r="G539"/>
  <c r="I539" s="1"/>
  <c r="I540"/>
  <c r="G541"/>
  <c r="I541" s="1"/>
  <c r="G557"/>
  <c r="I560"/>
  <c r="G561"/>
  <c r="I561" s="1"/>
  <c r="G582"/>
  <c r="O581"/>
  <c r="W581"/>
  <c r="AE581"/>
  <c r="G584"/>
  <c r="I584" s="1"/>
  <c r="G598"/>
  <c r="I598" s="1"/>
  <c r="I599"/>
  <c r="G600"/>
  <c r="I600" s="1"/>
  <c r="I613"/>
  <c r="G618"/>
  <c r="I618" s="1"/>
  <c r="G620"/>
  <c r="I620" s="1"/>
  <c r="G634"/>
  <c r="O633"/>
  <c r="W633"/>
  <c r="AE633"/>
  <c r="G636"/>
  <c r="I636" s="1"/>
  <c r="F655"/>
  <c r="G659"/>
  <c r="I659" s="1"/>
  <c r="Q662"/>
  <c r="Y662"/>
  <c r="AG662"/>
  <c r="G677"/>
  <c r="G691"/>
  <c r="I691" s="1"/>
  <c r="G693"/>
  <c r="I693" s="1"/>
  <c r="Q696"/>
  <c r="Y696"/>
  <c r="AG696"/>
  <c r="G704"/>
  <c r="I704" s="1"/>
  <c r="G716"/>
  <c r="I716" s="1"/>
  <c r="G730"/>
  <c r="I730" s="1"/>
  <c r="G742"/>
  <c r="I742" s="1"/>
  <c r="H750"/>
  <c r="E749"/>
  <c r="H749" s="1"/>
  <c r="G762"/>
  <c r="I762" s="1"/>
  <c r="G786"/>
  <c r="I786" s="1"/>
  <c r="G790"/>
  <c r="G801"/>
  <c r="I801" s="1"/>
  <c r="G824"/>
  <c r="I824" s="1"/>
  <c r="G833"/>
  <c r="I868"/>
  <c r="I877"/>
  <c r="G895"/>
  <c r="I895" s="1"/>
  <c r="I961"/>
  <c r="E696"/>
  <c r="H696" s="1"/>
  <c r="F696"/>
  <c r="G698"/>
  <c r="I698" s="1"/>
  <c r="I699"/>
  <c r="G700"/>
  <c r="I700" s="1"/>
  <c r="Q723"/>
  <c r="Y723"/>
  <c r="AG723"/>
  <c r="K723"/>
  <c r="S723"/>
  <c r="AA723"/>
  <c r="I729"/>
  <c r="Q735"/>
  <c r="Y735"/>
  <c r="AG735"/>
  <c r="K735"/>
  <c r="S735"/>
  <c r="AA735"/>
  <c r="G746"/>
  <c r="I746" s="1"/>
  <c r="M755"/>
  <c r="U755"/>
  <c r="AC755"/>
  <c r="O755"/>
  <c r="W755"/>
  <c r="AE755"/>
  <c r="G758"/>
  <c r="I758" s="1"/>
  <c r="G760"/>
  <c r="I760" s="1"/>
  <c r="G780"/>
  <c r="I780" s="1"/>
  <c r="Q793"/>
  <c r="Y793"/>
  <c r="AG793"/>
  <c r="H800"/>
  <c r="H809"/>
  <c r="E808"/>
  <c r="H808" s="1"/>
  <c r="G826"/>
  <c r="I826" s="1"/>
  <c r="K851"/>
  <c r="S851"/>
  <c r="AA851"/>
  <c r="E851"/>
  <c r="H851" s="1"/>
  <c r="G887"/>
  <c r="I887" s="1"/>
  <c r="G915"/>
  <c r="I915" s="1"/>
  <c r="G933"/>
  <c r="I933" s="1"/>
  <c r="G970"/>
  <c r="M723"/>
  <c r="U723"/>
  <c r="AC723"/>
  <c r="O723"/>
  <c r="W723"/>
  <c r="AE723"/>
  <c r="M735"/>
  <c r="U735"/>
  <c r="AC735"/>
  <c r="O735"/>
  <c r="W735"/>
  <c r="AE735"/>
  <c r="Q755"/>
  <c r="Y755"/>
  <c r="AG755"/>
  <c r="K755"/>
  <c r="S755"/>
  <c r="AA755"/>
  <c r="M793"/>
  <c r="U793"/>
  <c r="AC793"/>
  <c r="I809"/>
  <c r="O851"/>
  <c r="W851"/>
  <c r="AE851"/>
  <c r="H859"/>
  <c r="E857"/>
  <c r="H857" s="1"/>
  <c r="H863"/>
  <c r="E862"/>
  <c r="H862" s="1"/>
  <c r="H868"/>
  <c r="E867"/>
  <c r="H867" s="1"/>
  <c r="H899"/>
  <c r="E898"/>
  <c r="H898" s="1"/>
  <c r="H980"/>
  <c r="E977"/>
  <c r="H977" s="1"/>
  <c r="H1028"/>
  <c r="E1027"/>
  <c r="H1027" s="1"/>
  <c r="AG798"/>
  <c r="O812"/>
  <c r="W812"/>
  <c r="AE812"/>
  <c r="G815"/>
  <c r="I815" s="1"/>
  <c r="H822"/>
  <c r="E821"/>
  <c r="G829"/>
  <c r="I829" s="1"/>
  <c r="H837"/>
  <c r="E836"/>
  <c r="H836" s="1"/>
  <c r="M867"/>
  <c r="U867"/>
  <c r="AC867"/>
  <c r="O867"/>
  <c r="W867"/>
  <c r="AE867"/>
  <c r="G870"/>
  <c r="I870" s="1"/>
  <c r="I871"/>
  <c r="G872"/>
  <c r="I872" s="1"/>
  <c r="H916"/>
  <c r="G927"/>
  <c r="I927" s="1"/>
  <c r="G935"/>
  <c r="I935" s="1"/>
  <c r="G947"/>
  <c r="I947" s="1"/>
  <c r="I957"/>
  <c r="H813"/>
  <c r="E812"/>
  <c r="H812" s="1"/>
  <c r="K812"/>
  <c r="S812"/>
  <c r="AA812"/>
  <c r="I838"/>
  <c r="H847"/>
  <c r="E846"/>
  <c r="H846" s="1"/>
  <c r="F851"/>
  <c r="Q867"/>
  <c r="Y867"/>
  <c r="AG867"/>
  <c r="K867"/>
  <c r="S867"/>
  <c r="AA867"/>
  <c r="F876"/>
  <c r="H883"/>
  <c r="E882"/>
  <c r="H882" s="1"/>
  <c r="F901"/>
  <c r="F941"/>
  <c r="H957"/>
  <c r="E956"/>
  <c r="H956" s="1"/>
  <c r="G1000"/>
  <c r="I1000" s="1"/>
  <c r="G1008"/>
  <c r="I1008" s="1"/>
  <c r="H919"/>
  <c r="E918"/>
  <c r="H918" s="1"/>
  <c r="G937"/>
  <c r="I937" s="1"/>
  <c r="G939"/>
  <c r="I939" s="1"/>
  <c r="I942"/>
  <c r="G943"/>
  <c r="H953"/>
  <c r="E952"/>
  <c r="H952" s="1"/>
  <c r="O960"/>
  <c r="W960"/>
  <c r="AE960"/>
  <c r="G963"/>
  <c r="I963" s="1"/>
  <c r="H967"/>
  <c r="E966"/>
  <c r="H966" s="1"/>
  <c r="I974"/>
  <c r="H986"/>
  <c r="E985"/>
  <c r="H985" s="1"/>
  <c r="G994"/>
  <c r="I994" s="1"/>
  <c r="G1002"/>
  <c r="I1002" s="1"/>
  <c r="H923"/>
  <c r="E922"/>
  <c r="H922" s="1"/>
  <c r="I924"/>
  <c r="I954"/>
  <c r="H961"/>
  <c r="E960"/>
  <c r="H960" s="1"/>
  <c r="K960"/>
  <c r="S960"/>
  <c r="AA960"/>
  <c r="I964"/>
  <c r="G1017"/>
  <c r="I1017" s="1"/>
  <c r="E1014"/>
  <c r="H1014" s="1"/>
  <c r="M985"/>
  <c r="U985"/>
  <c r="AC985"/>
  <c r="O985"/>
  <c r="W985"/>
  <c r="AE985"/>
  <c r="G988"/>
  <c r="I988" s="1"/>
  <c r="G990"/>
  <c r="I990" s="1"/>
  <c r="G1004"/>
  <c r="I1004" s="1"/>
  <c r="G1006"/>
  <c r="I1006" s="1"/>
  <c r="K1014"/>
  <c r="S1014"/>
  <c r="AA1014"/>
  <c r="G1018"/>
  <c r="I1018" s="1"/>
  <c r="K1022"/>
  <c r="S1022"/>
  <c r="AA1022"/>
  <c r="H1029"/>
  <c r="H975"/>
  <c r="E974"/>
  <c r="H974" s="1"/>
  <c r="Q985"/>
  <c r="Y985"/>
  <c r="AG985"/>
  <c r="K985"/>
  <c r="S985"/>
  <c r="AA985"/>
  <c r="I1023"/>
  <c r="K1027"/>
  <c r="S1027"/>
  <c r="AA1027"/>
  <c r="H1048"/>
  <c r="G1048"/>
  <c r="H1012"/>
  <c r="E1011"/>
  <c r="H1011" s="1"/>
  <c r="Q1027"/>
  <c r="Y1027"/>
  <c r="AG1027"/>
  <c r="K1060"/>
  <c r="S1060"/>
  <c r="AA1060"/>
  <c r="G1012"/>
  <c r="F1014"/>
  <c r="M1027"/>
  <c r="U1027"/>
  <c r="AC1027"/>
  <c r="I1062"/>
  <c r="E1035"/>
  <c r="H1035" s="1"/>
  <c r="E1050"/>
  <c r="H1050" s="1"/>
  <c r="I800" i="19"/>
  <c r="I242"/>
  <c r="G16"/>
  <c r="I16" s="1"/>
  <c r="G20"/>
  <c r="I20" s="1"/>
  <c r="G24"/>
  <c r="I24" s="1"/>
  <c r="G28"/>
  <c r="I28" s="1"/>
  <c r="G32"/>
  <c r="I32" s="1"/>
  <c r="G36"/>
  <c r="I36" s="1"/>
  <c r="G42"/>
  <c r="I42" s="1"/>
  <c r="G51"/>
  <c r="I51" s="1"/>
  <c r="G58"/>
  <c r="I58" s="1"/>
  <c r="G62"/>
  <c r="I62" s="1"/>
  <c r="G66"/>
  <c r="I66" s="1"/>
  <c r="G70"/>
  <c r="I70" s="1"/>
  <c r="G71"/>
  <c r="I71" s="1"/>
  <c r="G85"/>
  <c r="I85" s="1"/>
  <c r="G95"/>
  <c r="I95" s="1"/>
  <c r="G111"/>
  <c r="I111" s="1"/>
  <c r="G122"/>
  <c r="I122" s="1"/>
  <c r="G132"/>
  <c r="I132" s="1"/>
  <c r="G143"/>
  <c r="I143" s="1"/>
  <c r="G154"/>
  <c r="I154" s="1"/>
  <c r="G159"/>
  <c r="I159" s="1"/>
  <c r="G166"/>
  <c r="I166" s="1"/>
  <c r="G174"/>
  <c r="I174" s="1"/>
  <c r="G189"/>
  <c r="I189" s="1"/>
  <c r="G199"/>
  <c r="I199" s="1"/>
  <c r="G207"/>
  <c r="I207" s="1"/>
  <c r="G212"/>
  <c r="I212" s="1"/>
  <c r="G226"/>
  <c r="I226" s="1"/>
  <c r="G254"/>
  <c r="I254" s="1"/>
  <c r="G268"/>
  <c r="I268" s="1"/>
  <c r="G270"/>
  <c r="I270" s="1"/>
  <c r="G280"/>
  <c r="I280" s="1"/>
  <c r="G282"/>
  <c r="I282" s="1"/>
  <c r="G296"/>
  <c r="I296" s="1"/>
  <c r="G298"/>
  <c r="I298" s="1"/>
  <c r="G313"/>
  <c r="I313" s="1"/>
  <c r="G317"/>
  <c r="I317" s="1"/>
  <c r="G329"/>
  <c r="I329" s="1"/>
  <c r="G342"/>
  <c r="I342" s="1"/>
  <c r="G356"/>
  <c r="I356" s="1"/>
  <c r="G366"/>
  <c r="I366" s="1"/>
  <c r="G368"/>
  <c r="I368" s="1"/>
  <c r="G376"/>
  <c r="I376" s="1"/>
  <c r="G386"/>
  <c r="I386" s="1"/>
  <c r="G395"/>
  <c r="I395" s="1"/>
  <c r="G419"/>
  <c r="I419" s="1"/>
  <c r="G649"/>
  <c r="I649" s="1"/>
  <c r="H653"/>
  <c r="E652"/>
  <c r="H652" s="1"/>
  <c r="G679"/>
  <c r="I679" s="1"/>
  <c r="G709"/>
  <c r="I709" s="1"/>
  <c r="G728"/>
  <c r="I728" s="1"/>
  <c r="G740"/>
  <c r="I740" s="1"/>
  <c r="G744"/>
  <c r="I744" s="1"/>
  <c r="H843"/>
  <c r="E841"/>
  <c r="H841" s="1"/>
  <c r="H847"/>
  <c r="E846"/>
  <c r="H846" s="1"/>
  <c r="H1063"/>
  <c r="G1063"/>
  <c r="I1063" s="1"/>
  <c r="E1060"/>
  <c r="H1060" s="1"/>
  <c r="H1067"/>
  <c r="E1066"/>
  <c r="H1066" s="1"/>
  <c r="G1067"/>
  <c r="Q239"/>
  <c r="K69" i="21" s="1"/>
  <c r="Y239" i="19"/>
  <c r="S69" i="21" s="1"/>
  <c r="AG239" i="19"/>
  <c r="AA69" i="21" s="1"/>
  <c r="K239" i="19"/>
  <c r="E69" i="21" s="1"/>
  <c r="S239" i="19"/>
  <c r="M69" i="21" s="1"/>
  <c r="AA239" i="19"/>
  <c r="U69" i="21" s="1"/>
  <c r="M520" i="19"/>
  <c r="G71" i="21" s="1"/>
  <c r="U520" i="19"/>
  <c r="O71" i="21" s="1"/>
  <c r="AC520" i="19"/>
  <c r="W71" i="21" s="1"/>
  <c r="K610" i="19"/>
  <c r="S610"/>
  <c r="AA610"/>
  <c r="M610"/>
  <c r="U610"/>
  <c r="AC610"/>
  <c r="O610"/>
  <c r="W610"/>
  <c r="AE610"/>
  <c r="Q633"/>
  <c r="Y633"/>
  <c r="AG633"/>
  <c r="H657"/>
  <c r="E655"/>
  <c r="H655" s="1"/>
  <c r="M655"/>
  <c r="U655"/>
  <c r="AC655"/>
  <c r="H663"/>
  <c r="E662"/>
  <c r="H662" s="1"/>
  <c r="I707"/>
  <c r="I790"/>
  <c r="G18"/>
  <c r="I18" s="1"/>
  <c r="G26"/>
  <c r="I26" s="1"/>
  <c r="G30"/>
  <c r="I30" s="1"/>
  <c r="G34"/>
  <c r="I34" s="1"/>
  <c r="G38"/>
  <c r="I38" s="1"/>
  <c r="G49"/>
  <c r="I49" s="1"/>
  <c r="G54"/>
  <c r="I54" s="1"/>
  <c r="G89"/>
  <c r="I89" s="1"/>
  <c r="G220"/>
  <c r="I220" s="1"/>
  <c r="G234"/>
  <c r="I234" s="1"/>
  <c r="H242"/>
  <c r="E239"/>
  <c r="G323"/>
  <c r="I323" s="1"/>
  <c r="G338"/>
  <c r="I338" s="1"/>
  <c r="G380"/>
  <c r="I380" s="1"/>
  <c r="G390"/>
  <c r="I390" s="1"/>
  <c r="G403"/>
  <c r="I403" s="1"/>
  <c r="G413"/>
  <c r="I413" s="1"/>
  <c r="G415"/>
  <c r="I415" s="1"/>
  <c r="G441"/>
  <c r="I441" s="1"/>
  <c r="G461"/>
  <c r="I461" s="1"/>
  <c r="G467"/>
  <c r="I467" s="1"/>
  <c r="G473"/>
  <c r="I473" s="1"/>
  <c r="G477"/>
  <c r="I477" s="1"/>
  <c r="G541"/>
  <c r="I541" s="1"/>
  <c r="G545"/>
  <c r="I545" s="1"/>
  <c r="G575"/>
  <c r="I575" s="1"/>
  <c r="G600"/>
  <c r="I600" s="1"/>
  <c r="G604"/>
  <c r="I604" s="1"/>
  <c r="G618"/>
  <c r="I618" s="1"/>
  <c r="G622"/>
  <c r="I622" s="1"/>
  <c r="G641"/>
  <c r="I641" s="1"/>
  <c r="G653"/>
  <c r="G665"/>
  <c r="I665" s="1"/>
  <c r="H724"/>
  <c r="E723"/>
  <c r="H723" s="1"/>
  <c r="H800"/>
  <c r="E798"/>
  <c r="H798" s="1"/>
  <c r="I843"/>
  <c r="H1069"/>
  <c r="G1069"/>
  <c r="I1069" s="1"/>
  <c r="G73"/>
  <c r="I73" s="1"/>
  <c r="G87"/>
  <c r="I87" s="1"/>
  <c r="G101"/>
  <c r="I101" s="1"/>
  <c r="G113"/>
  <c r="I113" s="1"/>
  <c r="G124"/>
  <c r="I124" s="1"/>
  <c r="G134"/>
  <c r="I134" s="1"/>
  <c r="G145"/>
  <c r="I145" s="1"/>
  <c r="I158"/>
  <c r="G168"/>
  <c r="I168" s="1"/>
  <c r="G177"/>
  <c r="I177" s="1"/>
  <c r="I188"/>
  <c r="G191"/>
  <c r="I191" s="1"/>
  <c r="G201"/>
  <c r="I201" s="1"/>
  <c r="G214"/>
  <c r="I214" s="1"/>
  <c r="G216"/>
  <c r="I216" s="1"/>
  <c r="G230"/>
  <c r="I230" s="1"/>
  <c r="M239"/>
  <c r="G69" i="21" s="1"/>
  <c r="U239" i="19"/>
  <c r="O69" i="21" s="1"/>
  <c r="AC239" i="19"/>
  <c r="W69" i="21" s="1"/>
  <c r="O239" i="19"/>
  <c r="I69" i="21" s="1"/>
  <c r="W239" i="19"/>
  <c r="Q69" i="21" s="1"/>
  <c r="AE239" i="19"/>
  <c r="Y69" i="21" s="1"/>
  <c r="G246" i="19"/>
  <c r="I246" s="1"/>
  <c r="G258"/>
  <c r="I258" s="1"/>
  <c r="I265"/>
  <c r="G272"/>
  <c r="I272" s="1"/>
  <c r="I273"/>
  <c r="G274"/>
  <c r="I274" s="1"/>
  <c r="G284"/>
  <c r="I284" s="1"/>
  <c r="G286"/>
  <c r="I286" s="1"/>
  <c r="G300"/>
  <c r="I300" s="1"/>
  <c r="G302"/>
  <c r="I302" s="1"/>
  <c r="G321"/>
  <c r="I321" s="1"/>
  <c r="E332"/>
  <c r="G336"/>
  <c r="G347"/>
  <c r="I347" s="1"/>
  <c r="G358"/>
  <c r="I358" s="1"/>
  <c r="G370"/>
  <c r="I370" s="1"/>
  <c r="G378"/>
  <c r="I378" s="1"/>
  <c r="G388"/>
  <c r="I388" s="1"/>
  <c r="G399"/>
  <c r="I399" s="1"/>
  <c r="G409"/>
  <c r="I409" s="1"/>
  <c r="G411"/>
  <c r="I411" s="1"/>
  <c r="G455"/>
  <c r="I455" s="1"/>
  <c r="G483"/>
  <c r="I483" s="1"/>
  <c r="G487"/>
  <c r="I487" s="1"/>
  <c r="Q520"/>
  <c r="K71" i="21" s="1"/>
  <c r="Y520" i="19"/>
  <c r="S71" i="21" s="1"/>
  <c r="AG520" i="19"/>
  <c r="AA71" i="21" s="1"/>
  <c r="G529" i="19"/>
  <c r="I529" s="1"/>
  <c r="G551"/>
  <c r="I551" s="1"/>
  <c r="G555"/>
  <c r="I555" s="1"/>
  <c r="G574"/>
  <c r="I574" s="1"/>
  <c r="H574"/>
  <c r="G608"/>
  <c r="I608" s="1"/>
  <c r="Q610"/>
  <c r="Y610"/>
  <c r="AG610"/>
  <c r="G626"/>
  <c r="I626" s="1"/>
  <c r="G630"/>
  <c r="I630" s="1"/>
  <c r="M633"/>
  <c r="U633"/>
  <c r="AC633"/>
  <c r="F633"/>
  <c r="G639"/>
  <c r="I639" s="1"/>
  <c r="G657"/>
  <c r="G663"/>
  <c r="G681"/>
  <c r="I681" s="1"/>
  <c r="H707"/>
  <c r="E706"/>
  <c r="G715"/>
  <c r="G767"/>
  <c r="I767" s="1"/>
  <c r="E771"/>
  <c r="H771" s="1"/>
  <c r="H790"/>
  <c r="E789"/>
  <c r="H789" s="1"/>
  <c r="G947"/>
  <c r="I947" s="1"/>
  <c r="I424"/>
  <c r="G457"/>
  <c r="I457" s="1"/>
  <c r="G459"/>
  <c r="I459" s="1"/>
  <c r="G471"/>
  <c r="I471" s="1"/>
  <c r="I476"/>
  <c r="I486"/>
  <c r="H523"/>
  <c r="E520"/>
  <c r="H520" s="1"/>
  <c r="K520"/>
  <c r="E71" i="21" s="1"/>
  <c r="S520" i="19"/>
  <c r="M71" i="21" s="1"/>
  <c r="AA520" i="19"/>
  <c r="U71" i="21" s="1"/>
  <c r="I544" i="19"/>
  <c r="I603"/>
  <c r="O633"/>
  <c r="W633"/>
  <c r="AE633"/>
  <c r="I646"/>
  <c r="F655"/>
  <c r="Q662"/>
  <c r="Y662"/>
  <c r="AG662"/>
  <c r="I674"/>
  <c r="H697"/>
  <c r="E696"/>
  <c r="H696" s="1"/>
  <c r="H736"/>
  <c r="E735"/>
  <c r="H735" s="1"/>
  <c r="M749"/>
  <c r="U749"/>
  <c r="AC749"/>
  <c r="F749"/>
  <c r="M755"/>
  <c r="U755"/>
  <c r="AC755"/>
  <c r="O755"/>
  <c r="W755"/>
  <c r="AE755"/>
  <c r="F782"/>
  <c r="H855"/>
  <c r="E851"/>
  <c r="H851" s="1"/>
  <c r="H893"/>
  <c r="E889"/>
  <c r="H889" s="1"/>
  <c r="H903"/>
  <c r="E901"/>
  <c r="H901" s="1"/>
  <c r="G423"/>
  <c r="I423" s="1"/>
  <c r="G433"/>
  <c r="I433" s="1"/>
  <c r="G447"/>
  <c r="I447" s="1"/>
  <c r="G451"/>
  <c r="I451" s="1"/>
  <c r="G475"/>
  <c r="I475" s="1"/>
  <c r="I480"/>
  <c r="G485"/>
  <c r="I485" s="1"/>
  <c r="G501"/>
  <c r="I501" s="1"/>
  <c r="G523"/>
  <c r="O520"/>
  <c r="I71" i="21" s="1"/>
  <c r="W520" i="19"/>
  <c r="Q71" i="21" s="1"/>
  <c r="AE520" i="19"/>
  <c r="Y71" i="21" s="1"/>
  <c r="G525" i="19"/>
  <c r="I525" s="1"/>
  <c r="G543"/>
  <c r="I543" s="1"/>
  <c r="I550"/>
  <c r="G553"/>
  <c r="I553" s="1"/>
  <c r="G563"/>
  <c r="I563" s="1"/>
  <c r="G571"/>
  <c r="I571" s="1"/>
  <c r="H582"/>
  <c r="E581"/>
  <c r="G586"/>
  <c r="I586" s="1"/>
  <c r="I591"/>
  <c r="G594"/>
  <c r="I594" s="1"/>
  <c r="G602"/>
  <c r="I602" s="1"/>
  <c r="I607"/>
  <c r="E610"/>
  <c r="H610" s="1"/>
  <c r="F610"/>
  <c r="G612"/>
  <c r="I612" s="1"/>
  <c r="G620"/>
  <c r="I620" s="1"/>
  <c r="G628"/>
  <c r="I628" s="1"/>
  <c r="H634"/>
  <c r="E633"/>
  <c r="H633" s="1"/>
  <c r="K633"/>
  <c r="S633"/>
  <c r="AA633"/>
  <c r="G643"/>
  <c r="I643" s="1"/>
  <c r="G645"/>
  <c r="I645" s="1"/>
  <c r="M662"/>
  <c r="U662"/>
  <c r="AC662"/>
  <c r="G667"/>
  <c r="I667" s="1"/>
  <c r="I668"/>
  <c r="G669"/>
  <c r="I669" s="1"/>
  <c r="G673"/>
  <c r="H677"/>
  <c r="E676"/>
  <c r="H676" s="1"/>
  <c r="G683"/>
  <c r="I683" s="1"/>
  <c r="G685"/>
  <c r="I685" s="1"/>
  <c r="G697"/>
  <c r="G711"/>
  <c r="I711" s="1"/>
  <c r="H719"/>
  <c r="E718"/>
  <c r="H718" s="1"/>
  <c r="G732"/>
  <c r="I732" s="1"/>
  <c r="G736"/>
  <c r="Q749"/>
  <c r="Y749"/>
  <c r="AG749"/>
  <c r="Q755"/>
  <c r="Y755"/>
  <c r="AG755"/>
  <c r="K755"/>
  <c r="S755"/>
  <c r="AA755"/>
  <c r="G796"/>
  <c r="I796" s="1"/>
  <c r="G855"/>
  <c r="G893"/>
  <c r="G903"/>
  <c r="I1029"/>
  <c r="F1027"/>
  <c r="Q723"/>
  <c r="Y723"/>
  <c r="AG723"/>
  <c r="K723"/>
  <c r="S723"/>
  <c r="AA723"/>
  <c r="I727"/>
  <c r="M735"/>
  <c r="U735"/>
  <c r="AC735"/>
  <c r="O735"/>
  <c r="W735"/>
  <c r="AE735"/>
  <c r="H750"/>
  <c r="E749"/>
  <c r="H749" s="1"/>
  <c r="K749"/>
  <c r="S749"/>
  <c r="AA749"/>
  <c r="M789"/>
  <c r="U789"/>
  <c r="AC789"/>
  <c r="O789"/>
  <c r="W789"/>
  <c r="AE789"/>
  <c r="H794"/>
  <c r="E793"/>
  <c r="H793" s="1"/>
  <c r="H833"/>
  <c r="E832"/>
  <c r="H832" s="1"/>
  <c r="H837"/>
  <c r="E836"/>
  <c r="H836" s="1"/>
  <c r="H859"/>
  <c r="E857"/>
  <c r="H857" s="1"/>
  <c r="H863"/>
  <c r="E862"/>
  <c r="H862" s="1"/>
  <c r="H868"/>
  <c r="E867"/>
  <c r="H867" s="1"/>
  <c r="H899"/>
  <c r="E898"/>
  <c r="H898" s="1"/>
  <c r="I957"/>
  <c r="M723"/>
  <c r="U723"/>
  <c r="AC723"/>
  <c r="O723"/>
  <c r="W723"/>
  <c r="AE723"/>
  <c r="G726"/>
  <c r="I726" s="1"/>
  <c r="Q735"/>
  <c r="Y735"/>
  <c r="AG735"/>
  <c r="K735"/>
  <c r="S735"/>
  <c r="AA735"/>
  <c r="I739"/>
  <c r="G742"/>
  <c r="I742" s="1"/>
  <c r="G750"/>
  <c r="I751"/>
  <c r="O749"/>
  <c r="W749"/>
  <c r="AE749"/>
  <c r="G752"/>
  <c r="I752" s="1"/>
  <c r="H756"/>
  <c r="E755"/>
  <c r="H755" s="1"/>
  <c r="G760"/>
  <c r="I760" s="1"/>
  <c r="G769"/>
  <c r="I769" s="1"/>
  <c r="I776"/>
  <c r="G780"/>
  <c r="I780" s="1"/>
  <c r="Q789"/>
  <c r="Y789"/>
  <c r="AG789"/>
  <c r="K789"/>
  <c r="S789"/>
  <c r="AA789"/>
  <c r="G794"/>
  <c r="E808"/>
  <c r="H808" s="1"/>
  <c r="G810"/>
  <c r="G813"/>
  <c r="G824"/>
  <c r="I824" s="1"/>
  <c r="G829"/>
  <c r="I829" s="1"/>
  <c r="G833"/>
  <c r="G837"/>
  <c r="G859"/>
  <c r="G863"/>
  <c r="G868"/>
  <c r="G899"/>
  <c r="G910"/>
  <c r="I910" s="1"/>
  <c r="G931"/>
  <c r="I931" s="1"/>
  <c r="G935"/>
  <c r="I935" s="1"/>
  <c r="H957"/>
  <c r="E956"/>
  <c r="H956" s="1"/>
  <c r="G1001"/>
  <c r="I1001" s="1"/>
  <c r="H1048"/>
  <c r="G1048"/>
  <c r="I1048" s="1"/>
  <c r="E1046"/>
  <c r="H1046" s="1"/>
  <c r="Q812"/>
  <c r="Y812"/>
  <c r="AG812"/>
  <c r="S812"/>
  <c r="AA812"/>
  <c r="M836"/>
  <c r="U836"/>
  <c r="AC836"/>
  <c r="G839"/>
  <c r="I839" s="1"/>
  <c r="M846"/>
  <c r="U846"/>
  <c r="AC846"/>
  <c r="I852"/>
  <c r="M867"/>
  <c r="U867"/>
  <c r="AC867"/>
  <c r="I877"/>
  <c r="H919"/>
  <c r="E918"/>
  <c r="H918" s="1"/>
  <c r="H923"/>
  <c r="E922"/>
  <c r="H922" s="1"/>
  <c r="H971"/>
  <c r="E966"/>
  <c r="H966" s="1"/>
  <c r="H978"/>
  <c r="E977"/>
  <c r="H977" s="1"/>
  <c r="G982"/>
  <c r="I982" s="1"/>
  <c r="I983"/>
  <c r="Q985"/>
  <c r="Y985"/>
  <c r="AG985"/>
  <c r="H1012"/>
  <c r="E1011"/>
  <c r="H1011" s="1"/>
  <c r="M812"/>
  <c r="U812"/>
  <c r="AC812"/>
  <c r="W812"/>
  <c r="AE812"/>
  <c r="G815"/>
  <c r="I815" s="1"/>
  <c r="H822"/>
  <c r="E821"/>
  <c r="H821" s="1"/>
  <c r="G826"/>
  <c r="I826" s="1"/>
  <c r="Q836"/>
  <c r="Y836"/>
  <c r="AG836"/>
  <c r="Q846"/>
  <c r="Y846"/>
  <c r="AG846"/>
  <c r="I854"/>
  <c r="Q867"/>
  <c r="Y867"/>
  <c r="AG867"/>
  <c r="I880"/>
  <c r="H883"/>
  <c r="E882"/>
  <c r="H882" s="1"/>
  <c r="G906"/>
  <c r="I906" s="1"/>
  <c r="G919"/>
  <c r="G923"/>
  <c r="G927"/>
  <c r="I927" s="1"/>
  <c r="K941"/>
  <c r="S941"/>
  <c r="AA941"/>
  <c r="O941"/>
  <c r="W941"/>
  <c r="AE941"/>
  <c r="G945"/>
  <c r="I945" s="1"/>
  <c r="G971"/>
  <c r="G978"/>
  <c r="H983"/>
  <c r="E982"/>
  <c r="H982" s="1"/>
  <c r="G993"/>
  <c r="H1009"/>
  <c r="G1012"/>
  <c r="M922"/>
  <c r="U922"/>
  <c r="AC922"/>
  <c r="O922"/>
  <c r="W922"/>
  <c r="AE922"/>
  <c r="G925"/>
  <c r="I925" s="1"/>
  <c r="G933"/>
  <c r="I933" s="1"/>
  <c r="E941"/>
  <c r="H941" s="1"/>
  <c r="F941"/>
  <c r="G943"/>
  <c r="I943" s="1"/>
  <c r="H953"/>
  <c r="E952"/>
  <c r="H952" s="1"/>
  <c r="H964"/>
  <c r="E960"/>
  <c r="H960" s="1"/>
  <c r="K985"/>
  <c r="S985"/>
  <c r="AA985"/>
  <c r="H987"/>
  <c r="E985"/>
  <c r="H985" s="1"/>
  <c r="M985"/>
  <c r="U985"/>
  <c r="AC985"/>
  <c r="G1003"/>
  <c r="I1003" s="1"/>
  <c r="M1014"/>
  <c r="U1014"/>
  <c r="AC1014"/>
  <c r="Q922"/>
  <c r="Y922"/>
  <c r="AG922"/>
  <c r="K922"/>
  <c r="S922"/>
  <c r="AA922"/>
  <c r="G964"/>
  <c r="I964" s="1"/>
  <c r="O985"/>
  <c r="W985"/>
  <c r="AE985"/>
  <c r="I990"/>
  <c r="H1020"/>
  <c r="E1014"/>
  <c r="H1014" s="1"/>
  <c r="Q1072"/>
  <c r="Y1072"/>
  <c r="AG1072"/>
  <c r="H961"/>
  <c r="G997"/>
  <c r="I997" s="1"/>
  <c r="G999"/>
  <c r="I999" s="1"/>
  <c r="G1020"/>
  <c r="I1020" s="1"/>
  <c r="H1073"/>
  <c r="E1072"/>
  <c r="H1072" s="1"/>
  <c r="G1073"/>
  <c r="H1028"/>
  <c r="E1027"/>
  <c r="K1060"/>
  <c r="S1060"/>
  <c r="AA1060"/>
  <c r="G1016"/>
  <c r="H1017"/>
  <c r="G1028"/>
  <c r="H1029"/>
  <c r="H1061"/>
  <c r="H1070"/>
  <c r="H1074"/>
  <c r="E1035"/>
  <c r="H1035" s="1"/>
  <c r="E1050"/>
  <c r="H1050" s="1"/>
  <c r="H680" i="18"/>
  <c r="G680"/>
  <c r="I680" s="1"/>
  <c r="H848"/>
  <c r="G848"/>
  <c r="I848" s="1"/>
  <c r="I858"/>
  <c r="I207"/>
  <c r="K332"/>
  <c r="E62" i="21" s="1"/>
  <c r="O520" i="18"/>
  <c r="AE520"/>
  <c r="L579"/>
  <c r="H635"/>
  <c r="G635"/>
  <c r="H777"/>
  <c r="G777"/>
  <c r="G18"/>
  <c r="I18" s="1"/>
  <c r="G26"/>
  <c r="I26" s="1"/>
  <c r="G34"/>
  <c r="I34" s="1"/>
  <c r="G49"/>
  <c r="I49" s="1"/>
  <c r="G60"/>
  <c r="I60" s="1"/>
  <c r="I65"/>
  <c r="G68"/>
  <c r="I68" s="1"/>
  <c r="G80"/>
  <c r="I80" s="1"/>
  <c r="G88"/>
  <c r="I88" s="1"/>
  <c r="G105"/>
  <c r="I105" s="1"/>
  <c r="G114"/>
  <c r="I114" s="1"/>
  <c r="G125"/>
  <c r="I125" s="1"/>
  <c r="G135"/>
  <c r="I135" s="1"/>
  <c r="G146"/>
  <c r="I146" s="1"/>
  <c r="G169"/>
  <c r="I169" s="1"/>
  <c r="G180"/>
  <c r="I180" s="1"/>
  <c r="G192"/>
  <c r="I192" s="1"/>
  <c r="G204"/>
  <c r="I204" s="1"/>
  <c r="G225"/>
  <c r="I225" s="1"/>
  <c r="I226"/>
  <c r="G251"/>
  <c r="I251" s="1"/>
  <c r="G261"/>
  <c r="I261" s="1"/>
  <c r="G273"/>
  <c r="I273" s="1"/>
  <c r="G281"/>
  <c r="I281" s="1"/>
  <c r="I286"/>
  <c r="G289"/>
  <c r="I289" s="1"/>
  <c r="G301"/>
  <c r="I301" s="1"/>
  <c r="G305"/>
  <c r="I305" s="1"/>
  <c r="G316"/>
  <c r="I316" s="1"/>
  <c r="G318"/>
  <c r="I318" s="1"/>
  <c r="M332"/>
  <c r="G62" i="21" s="1"/>
  <c r="U332" i="18"/>
  <c r="O62" i="21" s="1"/>
  <c r="AC332" i="18"/>
  <c r="W62" i="21" s="1"/>
  <c r="G339" i="18"/>
  <c r="I339" s="1"/>
  <c r="G341"/>
  <c r="I341" s="1"/>
  <c r="G361"/>
  <c r="I361" s="1"/>
  <c r="G365"/>
  <c r="I365" s="1"/>
  <c r="G377"/>
  <c r="I377" s="1"/>
  <c r="G379"/>
  <c r="I379" s="1"/>
  <c r="G398"/>
  <c r="I398" s="1"/>
  <c r="I399"/>
  <c r="G400"/>
  <c r="I400" s="1"/>
  <c r="G416"/>
  <c r="I416" s="1"/>
  <c r="G418"/>
  <c r="I418" s="1"/>
  <c r="G438"/>
  <c r="I438" s="1"/>
  <c r="G440"/>
  <c r="I440" s="1"/>
  <c r="G458"/>
  <c r="I458" s="1"/>
  <c r="G460"/>
  <c r="I460" s="1"/>
  <c r="H472"/>
  <c r="G486"/>
  <c r="I486" s="1"/>
  <c r="H486"/>
  <c r="F610"/>
  <c r="E676"/>
  <c r="H676" s="1"/>
  <c r="M676"/>
  <c r="U676"/>
  <c r="AC676"/>
  <c r="F676"/>
  <c r="H692"/>
  <c r="G692"/>
  <c r="I692" s="1"/>
  <c r="H725"/>
  <c r="H729"/>
  <c r="H733"/>
  <c r="G847"/>
  <c r="H847"/>
  <c r="E846"/>
  <c r="H846" s="1"/>
  <c r="H880"/>
  <c r="E876"/>
  <c r="H876" s="1"/>
  <c r="G880"/>
  <c r="I880" s="1"/>
  <c r="G863"/>
  <c r="H863"/>
  <c r="H335"/>
  <c r="E332"/>
  <c r="S332"/>
  <c r="M62" i="21" s="1"/>
  <c r="AA332" i="18"/>
  <c r="U62" i="21" s="1"/>
  <c r="W520" i="18"/>
  <c r="H664"/>
  <c r="G664"/>
  <c r="E12"/>
  <c r="G16"/>
  <c r="G24"/>
  <c r="I24" s="1"/>
  <c r="G32"/>
  <c r="I32" s="1"/>
  <c r="G42"/>
  <c r="I42" s="1"/>
  <c r="G58"/>
  <c r="I58" s="1"/>
  <c r="G66"/>
  <c r="I66" s="1"/>
  <c r="G77"/>
  <c r="I77" s="1"/>
  <c r="G86"/>
  <c r="I86" s="1"/>
  <c r="G98"/>
  <c r="I98" s="1"/>
  <c r="G112"/>
  <c r="I112" s="1"/>
  <c r="I118"/>
  <c r="G123"/>
  <c r="I123" s="1"/>
  <c r="G133"/>
  <c r="I133" s="1"/>
  <c r="G144"/>
  <c r="I144" s="1"/>
  <c r="G155"/>
  <c r="I155" s="1"/>
  <c r="G167"/>
  <c r="I167" s="1"/>
  <c r="G176"/>
  <c r="I176" s="1"/>
  <c r="G190"/>
  <c r="I190" s="1"/>
  <c r="G202"/>
  <c r="I202" s="1"/>
  <c r="G217"/>
  <c r="I217" s="1"/>
  <c r="G221"/>
  <c r="I221" s="1"/>
  <c r="G247"/>
  <c r="I247" s="1"/>
  <c r="G259"/>
  <c r="I259" s="1"/>
  <c r="G271"/>
  <c r="I271" s="1"/>
  <c r="G279"/>
  <c r="I279" s="1"/>
  <c r="G287"/>
  <c r="I287" s="1"/>
  <c r="G297"/>
  <c r="I297" s="1"/>
  <c r="G299"/>
  <c r="I299" s="1"/>
  <c r="G310"/>
  <c r="I310" s="1"/>
  <c r="G335"/>
  <c r="O332"/>
  <c r="I62" i="21" s="1"/>
  <c r="W332" i="18"/>
  <c r="Q62" i="21" s="1"/>
  <c r="AE332" i="18"/>
  <c r="Y62" i="21" s="1"/>
  <c r="G337" i="18"/>
  <c r="I337" s="1"/>
  <c r="G357"/>
  <c r="I357" s="1"/>
  <c r="G359"/>
  <c r="I359" s="1"/>
  <c r="G373"/>
  <c r="I373" s="1"/>
  <c r="G375"/>
  <c r="I375" s="1"/>
  <c r="G393"/>
  <c r="I393" s="1"/>
  <c r="G412"/>
  <c r="I412" s="1"/>
  <c r="G414"/>
  <c r="I414" s="1"/>
  <c r="G430"/>
  <c r="I430" s="1"/>
  <c r="G434"/>
  <c r="I434" s="1"/>
  <c r="G454"/>
  <c r="I454" s="1"/>
  <c r="G456"/>
  <c r="I456" s="1"/>
  <c r="G471"/>
  <c r="I471" s="1"/>
  <c r="H480"/>
  <c r="M520"/>
  <c r="V579"/>
  <c r="O610"/>
  <c r="W610"/>
  <c r="AE610"/>
  <c r="F633"/>
  <c r="H640"/>
  <c r="G640"/>
  <c r="I640" s="1"/>
  <c r="F662"/>
  <c r="H668"/>
  <c r="G668"/>
  <c r="I668" s="1"/>
  <c r="J579"/>
  <c r="H737"/>
  <c r="H741"/>
  <c r="H745"/>
  <c r="E771"/>
  <c r="H771" s="1"/>
  <c r="H834"/>
  <c r="G834"/>
  <c r="E832"/>
  <c r="H832" s="1"/>
  <c r="I523"/>
  <c r="F520"/>
  <c r="H574"/>
  <c r="G574"/>
  <c r="I574" s="1"/>
  <c r="T579"/>
  <c r="AD579"/>
  <c r="H644"/>
  <c r="G644"/>
  <c r="I644" s="1"/>
  <c r="G652"/>
  <c r="I652" s="1"/>
  <c r="I653"/>
  <c r="Z579"/>
  <c r="Q671"/>
  <c r="Y671"/>
  <c r="AG671"/>
  <c r="H688"/>
  <c r="G688"/>
  <c r="I688" s="1"/>
  <c r="H700"/>
  <c r="G700"/>
  <c r="I700" s="1"/>
  <c r="H760"/>
  <c r="G760"/>
  <c r="I760" s="1"/>
  <c r="H786"/>
  <c r="G786"/>
  <c r="I786" s="1"/>
  <c r="H938"/>
  <c r="G938"/>
  <c r="I938" s="1"/>
  <c r="H926"/>
  <c r="G926"/>
  <c r="I926" s="1"/>
  <c r="E922"/>
  <c r="H922" s="1"/>
  <c r="G479"/>
  <c r="I479" s="1"/>
  <c r="H485"/>
  <c r="G485"/>
  <c r="I485" s="1"/>
  <c r="H487"/>
  <c r="G493"/>
  <c r="I493" s="1"/>
  <c r="H496"/>
  <c r="E520"/>
  <c r="H523"/>
  <c r="H527"/>
  <c r="H531"/>
  <c r="H537"/>
  <c r="H541"/>
  <c r="H545"/>
  <c r="H551"/>
  <c r="H555"/>
  <c r="H561"/>
  <c r="H565"/>
  <c r="H569"/>
  <c r="N579"/>
  <c r="H612"/>
  <c r="H616"/>
  <c r="H620"/>
  <c r="H624"/>
  <c r="H628"/>
  <c r="H648"/>
  <c r="G648"/>
  <c r="I648" s="1"/>
  <c r="R579"/>
  <c r="H653"/>
  <c r="H672"/>
  <c r="E671"/>
  <c r="H671" s="1"/>
  <c r="G672"/>
  <c r="H684"/>
  <c r="G684"/>
  <c r="I684" s="1"/>
  <c r="M696"/>
  <c r="U696"/>
  <c r="AC696"/>
  <c r="F696"/>
  <c r="H704"/>
  <c r="G704"/>
  <c r="I704" s="1"/>
  <c r="H716"/>
  <c r="G716"/>
  <c r="I716" s="1"/>
  <c r="AA782"/>
  <c r="H784"/>
  <c r="G784"/>
  <c r="E782"/>
  <c r="H782" s="1"/>
  <c r="M798"/>
  <c r="U798"/>
  <c r="AC798"/>
  <c r="H810"/>
  <c r="G810"/>
  <c r="E808"/>
  <c r="H808" s="1"/>
  <c r="I852"/>
  <c r="H942"/>
  <c r="E941"/>
  <c r="H941" s="1"/>
  <c r="G942"/>
  <c r="H946"/>
  <c r="G946"/>
  <c r="I946" s="1"/>
  <c r="G954"/>
  <c r="I954" s="1"/>
  <c r="H954"/>
  <c r="I961"/>
  <c r="G501"/>
  <c r="I501" s="1"/>
  <c r="H502"/>
  <c r="H526"/>
  <c r="G526"/>
  <c r="I526" s="1"/>
  <c r="H536"/>
  <c r="G536"/>
  <c r="I536" s="1"/>
  <c r="H544"/>
  <c r="G544"/>
  <c r="I544" s="1"/>
  <c r="H554"/>
  <c r="G554"/>
  <c r="I554" s="1"/>
  <c r="H564"/>
  <c r="G564"/>
  <c r="I564" s="1"/>
  <c r="H572"/>
  <c r="G572"/>
  <c r="I572" s="1"/>
  <c r="P579"/>
  <c r="AF579"/>
  <c r="H583"/>
  <c r="G583"/>
  <c r="H591"/>
  <c r="G591"/>
  <c r="I591" s="1"/>
  <c r="H599"/>
  <c r="G599"/>
  <c r="I599" s="1"/>
  <c r="H607"/>
  <c r="G607"/>
  <c r="I607" s="1"/>
  <c r="H611"/>
  <c r="E610"/>
  <c r="H610" s="1"/>
  <c r="G611"/>
  <c r="M610"/>
  <c r="U610"/>
  <c r="AC610"/>
  <c r="H619"/>
  <c r="G619"/>
  <c r="I619" s="1"/>
  <c r="H627"/>
  <c r="G627"/>
  <c r="I627" s="1"/>
  <c r="I634"/>
  <c r="Q633"/>
  <c r="Y633"/>
  <c r="AG633"/>
  <c r="H641"/>
  <c r="H649"/>
  <c r="H656"/>
  <c r="E655"/>
  <c r="H655" s="1"/>
  <c r="G656"/>
  <c r="M655"/>
  <c r="U655"/>
  <c r="AC655"/>
  <c r="I663"/>
  <c r="Q662"/>
  <c r="Y662"/>
  <c r="AG662"/>
  <c r="H669"/>
  <c r="H673"/>
  <c r="K676"/>
  <c r="S676"/>
  <c r="AA676"/>
  <c r="H681"/>
  <c r="H689"/>
  <c r="I691"/>
  <c r="H697"/>
  <c r="O696"/>
  <c r="W696"/>
  <c r="AE696"/>
  <c r="H720"/>
  <c r="G720"/>
  <c r="I720" s="1"/>
  <c r="H724"/>
  <c r="E723"/>
  <c r="H723" s="1"/>
  <c r="G724"/>
  <c r="M723"/>
  <c r="U723"/>
  <c r="AC723"/>
  <c r="H732"/>
  <c r="G732"/>
  <c r="I732" s="1"/>
  <c r="H736"/>
  <c r="E735"/>
  <c r="H735" s="1"/>
  <c r="G736"/>
  <c r="M735"/>
  <c r="U735"/>
  <c r="AC735"/>
  <c r="H744"/>
  <c r="G744"/>
  <c r="I744" s="1"/>
  <c r="O755"/>
  <c r="W755"/>
  <c r="AE755"/>
  <c r="H762"/>
  <c r="G762"/>
  <c r="I762" s="1"/>
  <c r="H767"/>
  <c r="G767"/>
  <c r="I767" s="1"/>
  <c r="Q789"/>
  <c r="Y789"/>
  <c r="AG789"/>
  <c r="K789"/>
  <c r="S789"/>
  <c r="AA789"/>
  <c r="H794"/>
  <c r="E793"/>
  <c r="H793" s="1"/>
  <c r="G794"/>
  <c r="H800"/>
  <c r="G800"/>
  <c r="H816"/>
  <c r="G816"/>
  <c r="I816" s="1"/>
  <c r="K836"/>
  <c r="S836"/>
  <c r="AA836"/>
  <c r="H838"/>
  <c r="G838"/>
  <c r="I838" s="1"/>
  <c r="E836"/>
  <c r="H836" s="1"/>
  <c r="H842"/>
  <c r="E841"/>
  <c r="H841" s="1"/>
  <c r="G842"/>
  <c r="K857"/>
  <c r="S857"/>
  <c r="AA857"/>
  <c r="G859"/>
  <c r="I859" s="1"/>
  <c r="H859"/>
  <c r="H910"/>
  <c r="G910"/>
  <c r="H530"/>
  <c r="G530"/>
  <c r="I530" s="1"/>
  <c r="H540"/>
  <c r="G540"/>
  <c r="I540" s="1"/>
  <c r="H550"/>
  <c r="G550"/>
  <c r="I550" s="1"/>
  <c r="H560"/>
  <c r="G560"/>
  <c r="I560" s="1"/>
  <c r="H568"/>
  <c r="G568"/>
  <c r="I568" s="1"/>
  <c r="X579"/>
  <c r="H587"/>
  <c r="G587"/>
  <c r="I587" s="1"/>
  <c r="H595"/>
  <c r="G595"/>
  <c r="I595" s="1"/>
  <c r="H603"/>
  <c r="G603"/>
  <c r="I603" s="1"/>
  <c r="H615"/>
  <c r="G615"/>
  <c r="I615" s="1"/>
  <c r="H623"/>
  <c r="G623"/>
  <c r="I623" s="1"/>
  <c r="H631"/>
  <c r="G631"/>
  <c r="I631" s="1"/>
  <c r="M633"/>
  <c r="U633"/>
  <c r="AC633"/>
  <c r="I647"/>
  <c r="H660"/>
  <c r="G660"/>
  <c r="I660" s="1"/>
  <c r="M662"/>
  <c r="U662"/>
  <c r="AC662"/>
  <c r="I667"/>
  <c r="I687"/>
  <c r="K696"/>
  <c r="S696"/>
  <c r="AA696"/>
  <c r="I703"/>
  <c r="H708"/>
  <c r="G708"/>
  <c r="F718"/>
  <c r="H728"/>
  <c r="G728"/>
  <c r="I728" s="1"/>
  <c r="H740"/>
  <c r="G740"/>
  <c r="I740" s="1"/>
  <c r="H764"/>
  <c r="G764"/>
  <c r="I764" s="1"/>
  <c r="H780"/>
  <c r="G780"/>
  <c r="I780" s="1"/>
  <c r="H796"/>
  <c r="G796"/>
  <c r="I796" s="1"/>
  <c r="I803"/>
  <c r="H814"/>
  <c r="G814"/>
  <c r="I814" s="1"/>
  <c r="E812"/>
  <c r="H812" s="1"/>
  <c r="H823"/>
  <c r="G823"/>
  <c r="H860"/>
  <c r="G860"/>
  <c r="I860" s="1"/>
  <c r="K867"/>
  <c r="S867"/>
  <c r="AA867"/>
  <c r="H869"/>
  <c r="G869"/>
  <c r="G886"/>
  <c r="H886"/>
  <c r="G902"/>
  <c r="E901"/>
  <c r="H901" s="1"/>
  <c r="H902"/>
  <c r="H957"/>
  <c r="E956"/>
  <c r="H956" s="1"/>
  <c r="G957"/>
  <c r="I978"/>
  <c r="E581"/>
  <c r="E633"/>
  <c r="H633" s="1"/>
  <c r="E662"/>
  <c r="E706"/>
  <c r="H706" s="1"/>
  <c r="E718"/>
  <c r="H718" s="1"/>
  <c r="H756"/>
  <c r="E755"/>
  <c r="H755" s="1"/>
  <c r="K755"/>
  <c r="S755"/>
  <c r="AA755"/>
  <c r="F782"/>
  <c r="H790"/>
  <c r="E789"/>
  <c r="H789" s="1"/>
  <c r="I809"/>
  <c r="F836"/>
  <c r="H858"/>
  <c r="E857"/>
  <c r="H857" s="1"/>
  <c r="K889"/>
  <c r="S889"/>
  <c r="AA889"/>
  <c r="M922"/>
  <c r="U922"/>
  <c r="AC922"/>
  <c r="F922"/>
  <c r="H930"/>
  <c r="G930"/>
  <c r="I930" s="1"/>
  <c r="Q941"/>
  <c r="Y941"/>
  <c r="AG941"/>
  <c r="H1012"/>
  <c r="E1011"/>
  <c r="H1011" s="1"/>
  <c r="G1012"/>
  <c r="H1063"/>
  <c r="G1063"/>
  <c r="I1063" s="1"/>
  <c r="M755"/>
  <c r="U755"/>
  <c r="AC755"/>
  <c r="I772"/>
  <c r="G890"/>
  <c r="E889"/>
  <c r="H889" s="1"/>
  <c r="K901"/>
  <c r="S901"/>
  <c r="AA901"/>
  <c r="F908"/>
  <c r="H914"/>
  <c r="G914"/>
  <c r="I914" s="1"/>
  <c r="H934"/>
  <c r="G934"/>
  <c r="I934" s="1"/>
  <c r="S941"/>
  <c r="M966"/>
  <c r="U966"/>
  <c r="AC966"/>
  <c r="F966"/>
  <c r="H1039"/>
  <c r="E1038"/>
  <c r="H1038" s="1"/>
  <c r="G1039"/>
  <c r="I1043"/>
  <c r="AC841"/>
  <c r="O851"/>
  <c r="W851"/>
  <c r="AE851"/>
  <c r="Q857"/>
  <c r="Y857"/>
  <c r="AG857"/>
  <c r="H893"/>
  <c r="G893"/>
  <c r="I893" s="1"/>
  <c r="H906"/>
  <c r="G906"/>
  <c r="I906" s="1"/>
  <c r="M908"/>
  <c r="U908"/>
  <c r="AC908"/>
  <c r="I913"/>
  <c r="K922"/>
  <c r="S922"/>
  <c r="AA922"/>
  <c r="I929"/>
  <c r="I937"/>
  <c r="K960"/>
  <c r="S960"/>
  <c r="AA960"/>
  <c r="H963"/>
  <c r="G963"/>
  <c r="H967"/>
  <c r="E966"/>
  <c r="H966" s="1"/>
  <c r="G967"/>
  <c r="M985"/>
  <c r="U985"/>
  <c r="H992"/>
  <c r="G992"/>
  <c r="I992" s="1"/>
  <c r="G1001"/>
  <c r="I1001" s="1"/>
  <c r="H1001"/>
  <c r="H1008"/>
  <c r="G1008"/>
  <c r="I1008" s="1"/>
  <c r="AG841"/>
  <c r="K851"/>
  <c r="S851"/>
  <c r="AA851"/>
  <c r="M857"/>
  <c r="U857"/>
  <c r="AC857"/>
  <c r="Q908"/>
  <c r="Y908"/>
  <c r="AG908"/>
  <c r="H915"/>
  <c r="H923"/>
  <c r="O922"/>
  <c r="W922"/>
  <c r="AE922"/>
  <c r="H931"/>
  <c r="I933"/>
  <c r="H939"/>
  <c r="H943"/>
  <c r="I945"/>
  <c r="H950"/>
  <c r="E949"/>
  <c r="H949" s="1"/>
  <c r="G950"/>
  <c r="H953"/>
  <c r="G953"/>
  <c r="E952"/>
  <c r="H952" s="1"/>
  <c r="H970"/>
  <c r="G970"/>
  <c r="I970" s="1"/>
  <c r="I986"/>
  <c r="H1002"/>
  <c r="G1002"/>
  <c r="I1002" s="1"/>
  <c r="G1009"/>
  <c r="I1009" s="1"/>
  <c r="H1009"/>
  <c r="H1017"/>
  <c r="G1017"/>
  <c r="E1014"/>
  <c r="H1014" s="1"/>
  <c r="G1057"/>
  <c r="I1057" s="1"/>
  <c r="I1058"/>
  <c r="E908"/>
  <c r="H908" s="1"/>
  <c r="H961"/>
  <c r="E960"/>
  <c r="H960" s="1"/>
  <c r="I969"/>
  <c r="I974"/>
  <c r="K977"/>
  <c r="S977"/>
  <c r="AA977"/>
  <c r="H982"/>
  <c r="E985"/>
  <c r="H985" s="1"/>
  <c r="Q985"/>
  <c r="Y985"/>
  <c r="AG985"/>
  <c r="M1022"/>
  <c r="AC1022"/>
  <c r="I1067"/>
  <c r="Q1072"/>
  <c r="Y1072"/>
  <c r="AG1072"/>
  <c r="K1072"/>
  <c r="S1072"/>
  <c r="AA1072"/>
  <c r="K1060"/>
  <c r="S1060"/>
  <c r="AA1060"/>
  <c r="E1060"/>
  <c r="H1060" s="1"/>
  <c r="K985"/>
  <c r="S985"/>
  <c r="AA985"/>
  <c r="O1022"/>
  <c r="W1022"/>
  <c r="AE1022"/>
  <c r="H1029"/>
  <c r="G1029"/>
  <c r="I1029" s="1"/>
  <c r="H1047"/>
  <c r="E1046"/>
  <c r="H1046" s="1"/>
  <c r="G1047"/>
  <c r="H971"/>
  <c r="H975"/>
  <c r="E974"/>
  <c r="H974" s="1"/>
  <c r="O985"/>
  <c r="W985"/>
  <c r="AE985"/>
  <c r="G988"/>
  <c r="I988" s="1"/>
  <c r="H989"/>
  <c r="G1004"/>
  <c r="I1004" s="1"/>
  <c r="H1005"/>
  <c r="H1031"/>
  <c r="G1031"/>
  <c r="I1031" s="1"/>
  <c r="H1048"/>
  <c r="G1048"/>
  <c r="I1048" s="1"/>
  <c r="H1069"/>
  <c r="G1069"/>
  <c r="I1069" s="1"/>
  <c r="M1046"/>
  <c r="U1046"/>
  <c r="AC1046"/>
  <c r="H1054"/>
  <c r="E1053"/>
  <c r="H1053" s="1"/>
  <c r="H1058"/>
  <c r="E1057"/>
  <c r="H1057" s="1"/>
  <c r="H1067"/>
  <c r="E1066"/>
  <c r="H1066" s="1"/>
  <c r="H1073"/>
  <c r="E1072"/>
  <c r="H1072" s="1"/>
  <c r="H1043"/>
  <c r="E1042"/>
  <c r="H1042" s="1"/>
  <c r="F1060"/>
  <c r="M1066"/>
  <c r="U1066"/>
  <c r="AC1066"/>
  <c r="O1066"/>
  <c r="W1066"/>
  <c r="AE1066"/>
  <c r="I837" i="17"/>
  <c r="I611"/>
  <c r="I750"/>
  <c r="G832"/>
  <c r="I833"/>
  <c r="I15"/>
  <c r="I664"/>
  <c r="E12"/>
  <c r="G16"/>
  <c r="I16" s="1"/>
  <c r="G20"/>
  <c r="I20" s="1"/>
  <c r="G24"/>
  <c r="I24" s="1"/>
  <c r="G28"/>
  <c r="I28" s="1"/>
  <c r="G32"/>
  <c r="I32" s="1"/>
  <c r="G36"/>
  <c r="I36" s="1"/>
  <c r="G42"/>
  <c r="I42" s="1"/>
  <c r="G51"/>
  <c r="I51" s="1"/>
  <c r="G58"/>
  <c r="I58" s="1"/>
  <c r="G62"/>
  <c r="I62" s="1"/>
  <c r="G66"/>
  <c r="I66" s="1"/>
  <c r="G84"/>
  <c r="I84" s="1"/>
  <c r="H85"/>
  <c r="G86"/>
  <c r="I86" s="1"/>
  <c r="G110"/>
  <c r="I110" s="1"/>
  <c r="H111"/>
  <c r="G112"/>
  <c r="I112" s="1"/>
  <c r="G131"/>
  <c r="I131" s="1"/>
  <c r="H132"/>
  <c r="G133"/>
  <c r="I133" s="1"/>
  <c r="G144"/>
  <c r="I144" s="1"/>
  <c r="G155"/>
  <c r="I155" s="1"/>
  <c r="G167"/>
  <c r="I167" s="1"/>
  <c r="G176"/>
  <c r="I176" s="1"/>
  <c r="G190"/>
  <c r="I190" s="1"/>
  <c r="G200"/>
  <c r="I200" s="1"/>
  <c r="G208"/>
  <c r="I208" s="1"/>
  <c r="G221"/>
  <c r="I221" s="1"/>
  <c r="G235"/>
  <c r="I235" s="1"/>
  <c r="G257"/>
  <c r="I257" s="1"/>
  <c r="G259"/>
  <c r="I259" s="1"/>
  <c r="G271"/>
  <c r="I271" s="1"/>
  <c r="G279"/>
  <c r="I279" s="1"/>
  <c r="G287"/>
  <c r="I287" s="1"/>
  <c r="G295"/>
  <c r="I295" s="1"/>
  <c r="G305"/>
  <c r="I305" s="1"/>
  <c r="G310"/>
  <c r="I310" s="1"/>
  <c r="G349"/>
  <c r="I349" s="1"/>
  <c r="G408"/>
  <c r="I408" s="1"/>
  <c r="G450"/>
  <c r="I450" s="1"/>
  <c r="G498"/>
  <c r="I498" s="1"/>
  <c r="G536"/>
  <c r="I536" s="1"/>
  <c r="G546"/>
  <c r="I546" s="1"/>
  <c r="G576"/>
  <c r="I576" s="1"/>
  <c r="G607"/>
  <c r="I607" s="1"/>
  <c r="G650"/>
  <c r="I650" s="1"/>
  <c r="G684"/>
  <c r="I684" s="1"/>
  <c r="G690"/>
  <c r="I690" s="1"/>
  <c r="H710"/>
  <c r="E706"/>
  <c r="H706" s="1"/>
  <c r="H714"/>
  <c r="E713"/>
  <c r="H713" s="1"/>
  <c r="H813"/>
  <c r="E812"/>
  <c r="H812" s="1"/>
  <c r="G829"/>
  <c r="I829" s="1"/>
  <c r="H1063"/>
  <c r="G1063"/>
  <c r="I1063" s="1"/>
  <c r="E1060"/>
  <c r="H1060" s="1"/>
  <c r="H1067"/>
  <c r="E1066"/>
  <c r="H1066" s="1"/>
  <c r="G1067"/>
  <c r="I214"/>
  <c r="I226"/>
  <c r="I252"/>
  <c r="I264"/>
  <c r="H309"/>
  <c r="H335"/>
  <c r="E332"/>
  <c r="I342"/>
  <c r="I358"/>
  <c r="K520"/>
  <c r="E55" i="21" s="1"/>
  <c r="S520" i="17"/>
  <c r="M55" i="21" s="1"/>
  <c r="AA520" i="17"/>
  <c r="U55" i="21" s="1"/>
  <c r="M520" i="17"/>
  <c r="G55" i="21" s="1"/>
  <c r="U520" i="17"/>
  <c r="O55" i="21" s="1"/>
  <c r="AC520" i="17"/>
  <c r="W55" i="21" s="1"/>
  <c r="O520" i="17"/>
  <c r="I55" i="21" s="1"/>
  <c r="W520" i="17"/>
  <c r="Q55" i="21" s="1"/>
  <c r="AE520" i="17"/>
  <c r="Y55" i="21" s="1"/>
  <c r="G535" i="17"/>
  <c r="F581"/>
  <c r="K633"/>
  <c r="S633"/>
  <c r="AA633"/>
  <c r="M633"/>
  <c r="U633"/>
  <c r="AC633"/>
  <c r="O633"/>
  <c r="W633"/>
  <c r="AE633"/>
  <c r="H656"/>
  <c r="E655"/>
  <c r="H655" s="1"/>
  <c r="H700"/>
  <c r="E696"/>
  <c r="H696" s="1"/>
  <c r="I724"/>
  <c r="I790"/>
  <c r="G963"/>
  <c r="G337"/>
  <c r="I337" s="1"/>
  <c r="G339"/>
  <c r="I339" s="1"/>
  <c r="G359"/>
  <c r="I359" s="1"/>
  <c r="G361"/>
  <c r="I361" s="1"/>
  <c r="G375"/>
  <c r="I375" s="1"/>
  <c r="G387"/>
  <c r="I387" s="1"/>
  <c r="G393"/>
  <c r="I393" s="1"/>
  <c r="G426"/>
  <c r="I426" s="1"/>
  <c r="G430"/>
  <c r="I430" s="1"/>
  <c r="G470"/>
  <c r="I470" s="1"/>
  <c r="G474"/>
  <c r="I474" s="1"/>
  <c r="G484"/>
  <c r="I484" s="1"/>
  <c r="G530"/>
  <c r="I530" s="1"/>
  <c r="G591"/>
  <c r="I591" s="1"/>
  <c r="H611"/>
  <c r="E610"/>
  <c r="H664"/>
  <c r="E662"/>
  <c r="H662" s="1"/>
  <c r="H680"/>
  <c r="E676"/>
  <c r="G710"/>
  <c r="I710" s="1"/>
  <c r="G714"/>
  <c r="H750"/>
  <c r="E749"/>
  <c r="H749" s="1"/>
  <c r="I813"/>
  <c r="H833"/>
  <c r="E832"/>
  <c r="H832" s="1"/>
  <c r="H837"/>
  <c r="E836"/>
  <c r="H836" s="1"/>
  <c r="H1069"/>
  <c r="G1069"/>
  <c r="I1069" s="1"/>
  <c r="G80"/>
  <c r="I80" s="1"/>
  <c r="H81"/>
  <c r="G105"/>
  <c r="I105" s="1"/>
  <c r="H107"/>
  <c r="G125"/>
  <c r="I125" s="1"/>
  <c r="H127"/>
  <c r="G135"/>
  <c r="I135" s="1"/>
  <c r="G146"/>
  <c r="I146" s="1"/>
  <c r="G169"/>
  <c r="I169" s="1"/>
  <c r="G180"/>
  <c r="I180" s="1"/>
  <c r="G192"/>
  <c r="I192" s="1"/>
  <c r="G202"/>
  <c r="I202" s="1"/>
  <c r="G213"/>
  <c r="I213" s="1"/>
  <c r="G225"/>
  <c r="I225" s="1"/>
  <c r="E239"/>
  <c r="G245"/>
  <c r="I245" s="1"/>
  <c r="G261"/>
  <c r="G273"/>
  <c r="I273" s="1"/>
  <c r="G281"/>
  <c r="I281" s="1"/>
  <c r="G289"/>
  <c r="I289" s="1"/>
  <c r="G297"/>
  <c r="I297" s="1"/>
  <c r="G307"/>
  <c r="I307" s="1"/>
  <c r="G316"/>
  <c r="I316" s="1"/>
  <c r="I329"/>
  <c r="G335"/>
  <c r="G355"/>
  <c r="I355" s="1"/>
  <c r="I356"/>
  <c r="G357"/>
  <c r="I357" s="1"/>
  <c r="G373"/>
  <c r="I373" s="1"/>
  <c r="G398"/>
  <c r="I398" s="1"/>
  <c r="G404"/>
  <c r="I404" s="1"/>
  <c r="G438"/>
  <c r="I438" s="1"/>
  <c r="G442"/>
  <c r="I442" s="1"/>
  <c r="G480"/>
  <c r="I480" s="1"/>
  <c r="Q520"/>
  <c r="K55" i="21" s="1"/>
  <c r="Y520" i="17"/>
  <c r="S55" i="21" s="1"/>
  <c r="AG520" i="17"/>
  <c r="AA55" i="21" s="1"/>
  <c r="G572" i="17"/>
  <c r="I572" s="1"/>
  <c r="G599"/>
  <c r="I599" s="1"/>
  <c r="G603"/>
  <c r="I603" s="1"/>
  <c r="G631"/>
  <c r="I631" s="1"/>
  <c r="Q633"/>
  <c r="Y633"/>
  <c r="AG633"/>
  <c r="G656"/>
  <c r="G660"/>
  <c r="I660" s="1"/>
  <c r="G700"/>
  <c r="G704"/>
  <c r="I704" s="1"/>
  <c r="H720"/>
  <c r="E718"/>
  <c r="H718" s="1"/>
  <c r="H724"/>
  <c r="E723"/>
  <c r="H723" s="1"/>
  <c r="G732"/>
  <c r="I732" s="1"/>
  <c r="G742"/>
  <c r="I742" s="1"/>
  <c r="G762"/>
  <c r="I762" s="1"/>
  <c r="G777"/>
  <c r="I777" s="1"/>
  <c r="H790"/>
  <c r="E789"/>
  <c r="H789" s="1"/>
  <c r="G929"/>
  <c r="I929" s="1"/>
  <c r="I961"/>
  <c r="I380"/>
  <c r="I575"/>
  <c r="I586"/>
  <c r="I602"/>
  <c r="L579"/>
  <c r="T579"/>
  <c r="AB579"/>
  <c r="M610"/>
  <c r="U610"/>
  <c r="AC610"/>
  <c r="O610"/>
  <c r="W610"/>
  <c r="AE610"/>
  <c r="I626"/>
  <c r="Q655"/>
  <c r="Y655"/>
  <c r="AG655"/>
  <c r="K655"/>
  <c r="S655"/>
  <c r="AA655"/>
  <c r="F662"/>
  <c r="H672"/>
  <c r="E671"/>
  <c r="H671" s="1"/>
  <c r="F676"/>
  <c r="I693"/>
  <c r="F696"/>
  <c r="I703"/>
  <c r="F706"/>
  <c r="Q723"/>
  <c r="Y723"/>
  <c r="AG723"/>
  <c r="K723"/>
  <c r="S723"/>
  <c r="AA723"/>
  <c r="Q735"/>
  <c r="Y735"/>
  <c r="H756"/>
  <c r="E755"/>
  <c r="H755" s="1"/>
  <c r="G764"/>
  <c r="I764" s="1"/>
  <c r="I794"/>
  <c r="I809"/>
  <c r="G379"/>
  <c r="I379" s="1"/>
  <c r="G389"/>
  <c r="I389" s="1"/>
  <c r="G400"/>
  <c r="I400" s="1"/>
  <c r="G410"/>
  <c r="I410" s="1"/>
  <c r="G418"/>
  <c r="I418" s="1"/>
  <c r="G428"/>
  <c r="I428" s="1"/>
  <c r="G440"/>
  <c r="I440" s="1"/>
  <c r="G452"/>
  <c r="I452" s="1"/>
  <c r="G460"/>
  <c r="I460" s="1"/>
  <c r="G472"/>
  <c r="I472" s="1"/>
  <c r="G486"/>
  <c r="I486" s="1"/>
  <c r="I487"/>
  <c r="G490"/>
  <c r="I490" s="1"/>
  <c r="G502"/>
  <c r="I502" s="1"/>
  <c r="E520"/>
  <c r="H520" s="1"/>
  <c r="F520"/>
  <c r="D55" i="21" s="1"/>
  <c r="G524" i="17"/>
  <c r="I524" s="1"/>
  <c r="I529"/>
  <c r="G532"/>
  <c r="I532" s="1"/>
  <c r="G542"/>
  <c r="I542" s="1"/>
  <c r="G556"/>
  <c r="I556" s="1"/>
  <c r="G566"/>
  <c r="I566" s="1"/>
  <c r="G585"/>
  <c r="I585" s="1"/>
  <c r="G593"/>
  <c r="I593" s="1"/>
  <c r="G601"/>
  <c r="I601" s="1"/>
  <c r="P579"/>
  <c r="X579"/>
  <c r="AF579"/>
  <c r="Q610"/>
  <c r="Y610"/>
  <c r="AG610"/>
  <c r="K610"/>
  <c r="S610"/>
  <c r="AA610"/>
  <c r="G617"/>
  <c r="I617" s="1"/>
  <c r="G625"/>
  <c r="I625" s="1"/>
  <c r="E633"/>
  <c r="H633" s="1"/>
  <c r="F633"/>
  <c r="G635"/>
  <c r="I635" s="1"/>
  <c r="I641"/>
  <c r="G646"/>
  <c r="I646" s="1"/>
  <c r="G648"/>
  <c r="I648" s="1"/>
  <c r="M655"/>
  <c r="U655"/>
  <c r="AC655"/>
  <c r="O655"/>
  <c r="W655"/>
  <c r="AE655"/>
  <c r="G658"/>
  <c r="I658" s="1"/>
  <c r="G672"/>
  <c r="G682"/>
  <c r="I682" s="1"/>
  <c r="G692"/>
  <c r="I692" s="1"/>
  <c r="I699"/>
  <c r="G702"/>
  <c r="I702" s="1"/>
  <c r="M723"/>
  <c r="U723"/>
  <c r="AC723"/>
  <c r="O723"/>
  <c r="W723"/>
  <c r="AE723"/>
  <c r="G726"/>
  <c r="G728"/>
  <c r="I728" s="1"/>
  <c r="H736"/>
  <c r="E735"/>
  <c r="H735" s="1"/>
  <c r="O735"/>
  <c r="W735"/>
  <c r="G738"/>
  <c r="I738" s="1"/>
  <c r="G752"/>
  <c r="I752" s="1"/>
  <c r="G756"/>
  <c r="G784"/>
  <c r="I784" s="1"/>
  <c r="H794"/>
  <c r="E793"/>
  <c r="H793" s="1"/>
  <c r="H809"/>
  <c r="E808"/>
  <c r="H808" s="1"/>
  <c r="G893"/>
  <c r="I893" s="1"/>
  <c r="G990"/>
  <c r="I990" s="1"/>
  <c r="AG735"/>
  <c r="Q755"/>
  <c r="Y755"/>
  <c r="AG755"/>
  <c r="K755"/>
  <c r="S755"/>
  <c r="AA755"/>
  <c r="M793"/>
  <c r="U793"/>
  <c r="AC793"/>
  <c r="F841"/>
  <c r="Q851"/>
  <c r="Y851"/>
  <c r="AG851"/>
  <c r="H859"/>
  <c r="E857"/>
  <c r="H857" s="1"/>
  <c r="H863"/>
  <c r="E862"/>
  <c r="H862" s="1"/>
  <c r="H868"/>
  <c r="E867"/>
  <c r="H867" s="1"/>
  <c r="G882"/>
  <c r="I882" s="1"/>
  <c r="I883"/>
  <c r="F889"/>
  <c r="G898"/>
  <c r="I898" s="1"/>
  <c r="I899"/>
  <c r="AC735"/>
  <c r="G746"/>
  <c r="I746" s="1"/>
  <c r="I747"/>
  <c r="M755"/>
  <c r="U755"/>
  <c r="AC755"/>
  <c r="O755"/>
  <c r="W755"/>
  <c r="AE755"/>
  <c r="G758"/>
  <c r="I758" s="1"/>
  <c r="G760"/>
  <c r="I760" s="1"/>
  <c r="G780"/>
  <c r="I780" s="1"/>
  <c r="Q793"/>
  <c r="Y793"/>
  <c r="AG793"/>
  <c r="G803"/>
  <c r="I803" s="1"/>
  <c r="G826"/>
  <c r="I826" s="1"/>
  <c r="K851"/>
  <c r="S851"/>
  <c r="AA851"/>
  <c r="M851"/>
  <c r="U851"/>
  <c r="AC851"/>
  <c r="O851"/>
  <c r="W851"/>
  <c r="AE851"/>
  <c r="G855"/>
  <c r="I855" s="1"/>
  <c r="G859"/>
  <c r="G863"/>
  <c r="G868"/>
  <c r="G872"/>
  <c r="I872" s="1"/>
  <c r="G879"/>
  <c r="H883"/>
  <c r="E882"/>
  <c r="H882" s="1"/>
  <c r="G895"/>
  <c r="I895" s="1"/>
  <c r="H899"/>
  <c r="E898"/>
  <c r="H898" s="1"/>
  <c r="G906"/>
  <c r="I906" s="1"/>
  <c r="E901"/>
  <c r="H901" s="1"/>
  <c r="I969"/>
  <c r="H1048"/>
  <c r="G1048"/>
  <c r="I1048" s="1"/>
  <c r="E1046"/>
  <c r="H1046" s="1"/>
  <c r="Q812"/>
  <c r="Y812"/>
  <c r="AG812"/>
  <c r="K812"/>
  <c r="S812"/>
  <c r="AA812"/>
  <c r="O821"/>
  <c r="W821"/>
  <c r="AE821"/>
  <c r="Q836"/>
  <c r="Y836"/>
  <c r="AG836"/>
  <c r="Q867"/>
  <c r="Y867"/>
  <c r="AG867"/>
  <c r="K867"/>
  <c r="S867"/>
  <c r="AA867"/>
  <c r="F901"/>
  <c r="M908"/>
  <c r="U908"/>
  <c r="AC908"/>
  <c r="W908"/>
  <c r="AE908"/>
  <c r="H919"/>
  <c r="E918"/>
  <c r="H918" s="1"/>
  <c r="Q922"/>
  <c r="Y922"/>
  <c r="AG922"/>
  <c r="M812"/>
  <c r="U812"/>
  <c r="AC812"/>
  <c r="O812"/>
  <c r="W812"/>
  <c r="AE812"/>
  <c r="G815"/>
  <c r="I815" s="1"/>
  <c r="H822"/>
  <c r="E821"/>
  <c r="H821" s="1"/>
  <c r="K821"/>
  <c r="S821"/>
  <c r="AA821"/>
  <c r="M836"/>
  <c r="U836"/>
  <c r="AC836"/>
  <c r="G839"/>
  <c r="I839" s="1"/>
  <c r="G843"/>
  <c r="H847"/>
  <c r="E846"/>
  <c r="H846" s="1"/>
  <c r="E851"/>
  <c r="H851" s="1"/>
  <c r="F851"/>
  <c r="G853"/>
  <c r="I853" s="1"/>
  <c r="M867"/>
  <c r="U867"/>
  <c r="AC867"/>
  <c r="O867"/>
  <c r="W867"/>
  <c r="AE867"/>
  <c r="G870"/>
  <c r="I870" s="1"/>
  <c r="I877"/>
  <c r="E885"/>
  <c r="H885" s="1"/>
  <c r="G887"/>
  <c r="G891"/>
  <c r="I904"/>
  <c r="Q908"/>
  <c r="Y908"/>
  <c r="AG908"/>
  <c r="K908"/>
  <c r="S908"/>
  <c r="AA908"/>
  <c r="G919"/>
  <c r="M922"/>
  <c r="U922"/>
  <c r="AC922"/>
  <c r="G927"/>
  <c r="I927" s="1"/>
  <c r="G943"/>
  <c r="G998"/>
  <c r="I998" s="1"/>
  <c r="H1029"/>
  <c r="O922"/>
  <c r="W922"/>
  <c r="AE922"/>
  <c r="G939"/>
  <c r="I939" s="1"/>
  <c r="H957"/>
  <c r="E956"/>
  <c r="H956" s="1"/>
  <c r="G974"/>
  <c r="I974" s="1"/>
  <c r="I975"/>
  <c r="Q985"/>
  <c r="Y985"/>
  <c r="AG985"/>
  <c r="K985"/>
  <c r="S985"/>
  <c r="AA985"/>
  <c r="H909"/>
  <c r="E908"/>
  <c r="H908" s="1"/>
  <c r="G915"/>
  <c r="I915" s="1"/>
  <c r="H923"/>
  <c r="E922"/>
  <c r="K922"/>
  <c r="S922"/>
  <c r="AA922"/>
  <c r="G931"/>
  <c r="I931" s="1"/>
  <c r="G933"/>
  <c r="I933" s="1"/>
  <c r="G947"/>
  <c r="I947" s="1"/>
  <c r="H953"/>
  <c r="E952"/>
  <c r="H952" s="1"/>
  <c r="G957"/>
  <c r="H961"/>
  <c r="E960"/>
  <c r="H960" s="1"/>
  <c r="H975"/>
  <c r="E974"/>
  <c r="H974" s="1"/>
  <c r="M985"/>
  <c r="U985"/>
  <c r="AC985"/>
  <c r="O985"/>
  <c r="W985"/>
  <c r="AE985"/>
  <c r="G988"/>
  <c r="I988" s="1"/>
  <c r="G996"/>
  <c r="I996" s="1"/>
  <c r="G1016"/>
  <c r="I1016" s="1"/>
  <c r="H1024"/>
  <c r="E1022"/>
  <c r="H1022" s="1"/>
  <c r="G967"/>
  <c r="H969"/>
  <c r="G1000"/>
  <c r="I1000" s="1"/>
  <c r="I1001"/>
  <c r="G1002"/>
  <c r="I1002" s="1"/>
  <c r="Q1072"/>
  <c r="Y1072"/>
  <c r="AG1072"/>
  <c r="H986"/>
  <c r="E985"/>
  <c r="H985" s="1"/>
  <c r="H1028"/>
  <c r="E1027"/>
  <c r="H1027" s="1"/>
  <c r="G1030"/>
  <c r="I1030" s="1"/>
  <c r="H1073"/>
  <c r="E1072"/>
  <c r="H1072" s="1"/>
  <c r="G1073"/>
  <c r="H1012"/>
  <c r="E1011"/>
  <c r="H1011" s="1"/>
  <c r="Q1027"/>
  <c r="Y1027"/>
  <c r="AG1027"/>
  <c r="I1031"/>
  <c r="I1054"/>
  <c r="G1057"/>
  <c r="I1057" s="1"/>
  <c r="I1058"/>
  <c r="K1060"/>
  <c r="S1060"/>
  <c r="AA1060"/>
  <c r="G1012"/>
  <c r="M1027"/>
  <c r="U1027"/>
  <c r="AC1027"/>
  <c r="H1061"/>
  <c r="H1070"/>
  <c r="H1074"/>
  <c r="E1035"/>
  <c r="H1035" s="1"/>
  <c r="E1050"/>
  <c r="H1050" s="1"/>
  <c r="H27" i="16"/>
  <c r="G27"/>
  <c r="I27" s="1"/>
  <c r="H53"/>
  <c r="G53"/>
  <c r="I53" s="1"/>
  <c r="H69"/>
  <c r="G69"/>
  <c r="I69" s="1"/>
  <c r="H172"/>
  <c r="G172"/>
  <c r="I172" s="1"/>
  <c r="H193"/>
  <c r="G193"/>
  <c r="I193" s="1"/>
  <c r="M12"/>
  <c r="U12"/>
  <c r="AC12"/>
  <c r="H246"/>
  <c r="G246"/>
  <c r="I246" s="1"/>
  <c r="H242"/>
  <c r="E239"/>
  <c r="H239" s="1"/>
  <c r="G242"/>
  <c r="H92"/>
  <c r="G92"/>
  <c r="I92" s="1"/>
  <c r="H115"/>
  <c r="G115"/>
  <c r="I115" s="1"/>
  <c r="H140"/>
  <c r="G140"/>
  <c r="I140" s="1"/>
  <c r="H216"/>
  <c r="G216"/>
  <c r="I216" s="1"/>
  <c r="H29"/>
  <c r="G29"/>
  <c r="I29" s="1"/>
  <c r="H50"/>
  <c r="G50"/>
  <c r="I50" s="1"/>
  <c r="H71"/>
  <c r="G71"/>
  <c r="I71" s="1"/>
  <c r="H89"/>
  <c r="G89"/>
  <c r="I89" s="1"/>
  <c r="H118"/>
  <c r="G118"/>
  <c r="I118" s="1"/>
  <c r="H138"/>
  <c r="G138"/>
  <c r="I138" s="1"/>
  <c r="H157"/>
  <c r="G157"/>
  <c r="I157" s="1"/>
  <c r="H170"/>
  <c r="G170"/>
  <c r="I170" s="1"/>
  <c r="H197"/>
  <c r="G197"/>
  <c r="I197" s="1"/>
  <c r="H214"/>
  <c r="G214"/>
  <c r="I214" s="1"/>
  <c r="G500"/>
  <c r="I500" s="1"/>
  <c r="H500"/>
  <c r="I582"/>
  <c r="W12"/>
  <c r="I221"/>
  <c r="M239"/>
  <c r="G45" i="21" s="1"/>
  <c r="AC239" i="16"/>
  <c r="W45" i="21" s="1"/>
  <c r="W332" i="16"/>
  <c r="Q46" i="21" s="1"/>
  <c r="AE332" i="16"/>
  <c r="Y46" i="21" s="1"/>
  <c r="M332" i="16"/>
  <c r="G46" i="21" s="1"/>
  <c r="AC332" i="16"/>
  <c r="W46" i="21" s="1"/>
  <c r="Q520" i="16"/>
  <c r="K47" i="21" s="1"/>
  <c r="AG520" i="16"/>
  <c r="AA47" i="21" s="1"/>
  <c r="I15" i="16"/>
  <c r="Q12"/>
  <c r="Y12"/>
  <c r="AG12"/>
  <c r="I28"/>
  <c r="O239"/>
  <c r="I45" i="21" s="1"/>
  <c r="W239" i="16"/>
  <c r="Q45" i="21" s="1"/>
  <c r="AE239" i="16"/>
  <c r="Y45" i="21" s="1"/>
  <c r="I245" i="16"/>
  <c r="G268"/>
  <c r="I268" s="1"/>
  <c r="G270"/>
  <c r="I270" s="1"/>
  <c r="G284"/>
  <c r="I284" s="1"/>
  <c r="G286"/>
  <c r="I286" s="1"/>
  <c r="G300"/>
  <c r="I300" s="1"/>
  <c r="G302"/>
  <c r="I302" s="1"/>
  <c r="G321"/>
  <c r="I321" s="1"/>
  <c r="G323"/>
  <c r="I323" s="1"/>
  <c r="G366"/>
  <c r="I366" s="1"/>
  <c r="G403"/>
  <c r="I403" s="1"/>
  <c r="G411"/>
  <c r="I411" s="1"/>
  <c r="G441"/>
  <c r="I441" s="1"/>
  <c r="G453"/>
  <c r="I453" s="1"/>
  <c r="G483"/>
  <c r="I483" s="1"/>
  <c r="G497"/>
  <c r="I497" s="1"/>
  <c r="G529"/>
  <c r="I529" s="1"/>
  <c r="G537"/>
  <c r="I537" s="1"/>
  <c r="G565"/>
  <c r="I565" s="1"/>
  <c r="H582"/>
  <c r="E581"/>
  <c r="G590"/>
  <c r="I590" s="1"/>
  <c r="G598"/>
  <c r="I598" s="1"/>
  <c r="G574"/>
  <c r="I574" s="1"/>
  <c r="H574"/>
  <c r="I783"/>
  <c r="O12"/>
  <c r="AE12"/>
  <c r="U239"/>
  <c r="O45" i="21" s="1"/>
  <c r="O332" i="16"/>
  <c r="I46" i="21" s="1"/>
  <c r="U332" i="16"/>
  <c r="O46" i="21" s="1"/>
  <c r="Y520" i="16"/>
  <c r="S47" i="21" s="1"/>
  <c r="H630" i="16"/>
  <c r="G630"/>
  <c r="I630" s="1"/>
  <c r="H15"/>
  <c r="E12"/>
  <c r="K12"/>
  <c r="S12"/>
  <c r="AA12"/>
  <c r="I18"/>
  <c r="G23"/>
  <c r="I23" s="1"/>
  <c r="G25"/>
  <c r="I25" s="1"/>
  <c r="I34"/>
  <c r="G39"/>
  <c r="I39" s="1"/>
  <c r="I42"/>
  <c r="G45"/>
  <c r="I45" s="1"/>
  <c r="I60"/>
  <c r="G65"/>
  <c r="I65" s="1"/>
  <c r="G67"/>
  <c r="I67" s="1"/>
  <c r="G85"/>
  <c r="I85" s="1"/>
  <c r="G87"/>
  <c r="I87" s="1"/>
  <c r="I105"/>
  <c r="G111"/>
  <c r="I111" s="1"/>
  <c r="G113"/>
  <c r="I113" s="1"/>
  <c r="G132"/>
  <c r="I132" s="1"/>
  <c r="G134"/>
  <c r="I134" s="1"/>
  <c r="I146"/>
  <c r="G154"/>
  <c r="I154" s="1"/>
  <c r="G166"/>
  <c r="I166" s="1"/>
  <c r="G168"/>
  <c r="I168" s="1"/>
  <c r="I180"/>
  <c r="G189"/>
  <c r="I189" s="1"/>
  <c r="G191"/>
  <c r="I191" s="1"/>
  <c r="I202"/>
  <c r="G207"/>
  <c r="I207" s="1"/>
  <c r="G212"/>
  <c r="I212" s="1"/>
  <c r="I225"/>
  <c r="G234"/>
  <c r="I234" s="1"/>
  <c r="I235"/>
  <c r="Q239"/>
  <c r="K45" i="21" s="1"/>
  <c r="Y239" i="16"/>
  <c r="S45" i="21" s="1"/>
  <c r="AG239" i="16"/>
  <c r="AA45" i="21" s="1"/>
  <c r="I253" i="16"/>
  <c r="G260"/>
  <c r="I260" s="1"/>
  <c r="G264"/>
  <c r="I264" s="1"/>
  <c r="I275"/>
  <c r="G280"/>
  <c r="I280" s="1"/>
  <c r="G282"/>
  <c r="I282" s="1"/>
  <c r="I291"/>
  <c r="G296"/>
  <c r="I296" s="1"/>
  <c r="G298"/>
  <c r="I298" s="1"/>
  <c r="G313"/>
  <c r="I313" s="1"/>
  <c r="G317"/>
  <c r="I317" s="1"/>
  <c r="K332"/>
  <c r="E46" i="21" s="1"/>
  <c r="S332" i="16"/>
  <c r="M46" i="21" s="1"/>
  <c r="AA332" i="16"/>
  <c r="U46" i="21" s="1"/>
  <c r="H336" i="16"/>
  <c r="E332"/>
  <c r="Q332"/>
  <c r="K46" i="21" s="1"/>
  <c r="Y332" i="16"/>
  <c r="S46" i="21" s="1"/>
  <c r="AG332" i="16"/>
  <c r="AA46" i="21" s="1"/>
  <c r="G347" i="16"/>
  <c r="I347" s="1"/>
  <c r="G358"/>
  <c r="I358" s="1"/>
  <c r="G384"/>
  <c r="I384" s="1"/>
  <c r="G394"/>
  <c r="I394" s="1"/>
  <c r="G423"/>
  <c r="I423" s="1"/>
  <c r="G433"/>
  <c r="I433" s="1"/>
  <c r="G475"/>
  <c r="I475" s="1"/>
  <c r="G501"/>
  <c r="I501" s="1"/>
  <c r="M520"/>
  <c r="G47" i="21" s="1"/>
  <c r="U520" i="16"/>
  <c r="O47" i="21" s="1"/>
  <c r="AC520" i="16"/>
  <c r="W47" i="21" s="1"/>
  <c r="G527" i="16"/>
  <c r="I527" s="1"/>
  <c r="G547"/>
  <c r="I547" s="1"/>
  <c r="G557"/>
  <c r="I557" s="1"/>
  <c r="G575"/>
  <c r="I575" s="1"/>
  <c r="G588"/>
  <c r="I588" s="1"/>
  <c r="G596"/>
  <c r="I596" s="1"/>
  <c r="G614"/>
  <c r="I614" s="1"/>
  <c r="H628"/>
  <c r="G628"/>
  <c r="I628" s="1"/>
  <c r="I707"/>
  <c r="H653"/>
  <c r="E652"/>
  <c r="H652" s="1"/>
  <c r="I809"/>
  <c r="I813"/>
  <c r="H863"/>
  <c r="E862"/>
  <c r="H862" s="1"/>
  <c r="H1063"/>
  <c r="G1063"/>
  <c r="I1063" s="1"/>
  <c r="E1060"/>
  <c r="H1060" s="1"/>
  <c r="H1067"/>
  <c r="E1066"/>
  <c r="H1066" s="1"/>
  <c r="G1067"/>
  <c r="H324"/>
  <c r="G338"/>
  <c r="I338" s="1"/>
  <c r="G340"/>
  <c r="I340" s="1"/>
  <c r="G360"/>
  <c r="I360" s="1"/>
  <c r="G364"/>
  <c r="I364" s="1"/>
  <c r="G376"/>
  <c r="I376" s="1"/>
  <c r="G378"/>
  <c r="I378" s="1"/>
  <c r="I389"/>
  <c r="G395"/>
  <c r="I395" s="1"/>
  <c r="G399"/>
  <c r="I399" s="1"/>
  <c r="I410"/>
  <c r="G415"/>
  <c r="I415" s="1"/>
  <c r="I416"/>
  <c r="G417"/>
  <c r="I417" s="1"/>
  <c r="G435"/>
  <c r="I435" s="1"/>
  <c r="I438"/>
  <c r="G439"/>
  <c r="I439" s="1"/>
  <c r="I452"/>
  <c r="G457"/>
  <c r="I457" s="1"/>
  <c r="G459"/>
  <c r="I459" s="1"/>
  <c r="I472"/>
  <c r="G477"/>
  <c r="I477" s="1"/>
  <c r="G479"/>
  <c r="I479" s="1"/>
  <c r="I496"/>
  <c r="G510"/>
  <c r="I510" s="1"/>
  <c r="I513"/>
  <c r="G514"/>
  <c r="I514" s="1"/>
  <c r="H523"/>
  <c r="E520"/>
  <c r="H520" s="1"/>
  <c r="K520"/>
  <c r="E47" i="21" s="1"/>
  <c r="S520" i="16"/>
  <c r="M47" i="21" s="1"/>
  <c r="AA520" i="16"/>
  <c r="U47" i="21" s="1"/>
  <c r="G531" i="16"/>
  <c r="I531" s="1"/>
  <c r="G533"/>
  <c r="I533" s="1"/>
  <c r="G541"/>
  <c r="I541" s="1"/>
  <c r="I542"/>
  <c r="G543"/>
  <c r="I543" s="1"/>
  <c r="I554"/>
  <c r="G561"/>
  <c r="I561" s="1"/>
  <c r="I562"/>
  <c r="G563"/>
  <c r="I563" s="1"/>
  <c r="M581"/>
  <c r="U581"/>
  <c r="AC581"/>
  <c r="O581"/>
  <c r="W581"/>
  <c r="AE581"/>
  <c r="G584"/>
  <c r="I584" s="1"/>
  <c r="G586"/>
  <c r="I586" s="1"/>
  <c r="G600"/>
  <c r="I600" s="1"/>
  <c r="G602"/>
  <c r="I602" s="1"/>
  <c r="I611"/>
  <c r="G616"/>
  <c r="I616" s="1"/>
  <c r="G618"/>
  <c r="I618" s="1"/>
  <c r="I627"/>
  <c r="I634"/>
  <c r="Q633"/>
  <c r="Y633"/>
  <c r="AG633"/>
  <c r="K633"/>
  <c r="S633"/>
  <c r="AA633"/>
  <c r="G645"/>
  <c r="I645" s="1"/>
  <c r="G647"/>
  <c r="I647" s="1"/>
  <c r="E655"/>
  <c r="H655" s="1"/>
  <c r="F655"/>
  <c r="G657"/>
  <c r="I657" s="1"/>
  <c r="I658"/>
  <c r="G659"/>
  <c r="I659" s="1"/>
  <c r="H663"/>
  <c r="E662"/>
  <c r="H662" s="1"/>
  <c r="G669"/>
  <c r="I669" s="1"/>
  <c r="I678"/>
  <c r="G689"/>
  <c r="I689" s="1"/>
  <c r="G701"/>
  <c r="I701" s="1"/>
  <c r="G729"/>
  <c r="I729" s="1"/>
  <c r="G741"/>
  <c r="I741" s="1"/>
  <c r="Q749"/>
  <c r="Y749"/>
  <c r="AG749"/>
  <c r="F755"/>
  <c r="Q771"/>
  <c r="Y771"/>
  <c r="AG771"/>
  <c r="G778"/>
  <c r="I778" s="1"/>
  <c r="H822"/>
  <c r="E821"/>
  <c r="H821" s="1"/>
  <c r="F821"/>
  <c r="H853"/>
  <c r="E851"/>
  <c r="H879"/>
  <c r="E876"/>
  <c r="H876" s="1"/>
  <c r="H923"/>
  <c r="E922"/>
  <c r="H922" s="1"/>
  <c r="H993"/>
  <c r="E985"/>
  <c r="H985" s="1"/>
  <c r="G1007"/>
  <c r="I1007" s="1"/>
  <c r="G1011"/>
  <c r="I1011" s="1"/>
  <c r="H1012"/>
  <c r="E1011"/>
  <c r="H1011" s="1"/>
  <c r="H634"/>
  <c r="E633"/>
  <c r="H633" s="1"/>
  <c r="G641"/>
  <c r="I641" s="1"/>
  <c r="G643"/>
  <c r="I643" s="1"/>
  <c r="G653"/>
  <c r="M662"/>
  <c r="U662"/>
  <c r="AC662"/>
  <c r="G665"/>
  <c r="I665" s="1"/>
  <c r="G667"/>
  <c r="I667" s="1"/>
  <c r="I677"/>
  <c r="Q676"/>
  <c r="Y676"/>
  <c r="AG676"/>
  <c r="H682"/>
  <c r="G687"/>
  <c r="I687" s="1"/>
  <c r="G699"/>
  <c r="I699" s="1"/>
  <c r="G727"/>
  <c r="G739"/>
  <c r="I739" s="1"/>
  <c r="G747"/>
  <c r="I747" s="1"/>
  <c r="G776"/>
  <c r="I776" s="1"/>
  <c r="H809"/>
  <c r="E808"/>
  <c r="H808" s="1"/>
  <c r="H813"/>
  <c r="E812"/>
  <c r="H812" s="1"/>
  <c r="H847"/>
  <c r="E846"/>
  <c r="H846" s="1"/>
  <c r="G863"/>
  <c r="Q1066"/>
  <c r="Y1066"/>
  <c r="AG1066"/>
  <c r="H1069"/>
  <c r="G1069"/>
  <c r="I1069" s="1"/>
  <c r="H1073"/>
  <c r="E1072"/>
  <c r="H1072" s="1"/>
  <c r="G1073"/>
  <c r="I408"/>
  <c r="I480"/>
  <c r="I490"/>
  <c r="O520"/>
  <c r="I47" i="21" s="1"/>
  <c r="W520" i="16"/>
  <c r="Q47" i="21" s="1"/>
  <c r="AE520" i="16"/>
  <c r="Y47" i="21" s="1"/>
  <c r="I552" i="16"/>
  <c r="I564"/>
  <c r="I570"/>
  <c r="Q581"/>
  <c r="Y581"/>
  <c r="AG581"/>
  <c r="K581"/>
  <c r="S581"/>
  <c r="AA581"/>
  <c r="I619"/>
  <c r="M633"/>
  <c r="U633"/>
  <c r="AC633"/>
  <c r="O633"/>
  <c r="W633"/>
  <c r="AE633"/>
  <c r="I648"/>
  <c r="O676"/>
  <c r="W676"/>
  <c r="AE676"/>
  <c r="H707"/>
  <c r="E706"/>
  <c r="H706" s="1"/>
  <c r="E723"/>
  <c r="H723" s="1"/>
  <c r="F735"/>
  <c r="M749"/>
  <c r="U749"/>
  <c r="AC749"/>
  <c r="M771"/>
  <c r="U771"/>
  <c r="AC771"/>
  <c r="H783"/>
  <c r="E782"/>
  <c r="H782" s="1"/>
  <c r="I822"/>
  <c r="I853"/>
  <c r="I879"/>
  <c r="I923"/>
  <c r="H678"/>
  <c r="G683"/>
  <c r="I683" s="1"/>
  <c r="G685"/>
  <c r="I685" s="1"/>
  <c r="G711"/>
  <c r="I711" s="1"/>
  <c r="H719"/>
  <c r="E718"/>
  <c r="H718" s="1"/>
  <c r="I726"/>
  <c r="G731"/>
  <c r="I731" s="1"/>
  <c r="I732"/>
  <c r="G733"/>
  <c r="I733" s="1"/>
  <c r="I736"/>
  <c r="G737"/>
  <c r="E749"/>
  <c r="H749" s="1"/>
  <c r="F749"/>
  <c r="G751"/>
  <c r="G753"/>
  <c r="I753" s="1"/>
  <c r="I756"/>
  <c r="G757"/>
  <c r="O771"/>
  <c r="W771"/>
  <c r="AE771"/>
  <c r="G774"/>
  <c r="I774" s="1"/>
  <c r="M782"/>
  <c r="U782"/>
  <c r="AC782"/>
  <c r="O782"/>
  <c r="W782"/>
  <c r="AE782"/>
  <c r="G785"/>
  <c r="I785" s="1"/>
  <c r="G787"/>
  <c r="I787" s="1"/>
  <c r="H799"/>
  <c r="E798"/>
  <c r="H798" s="1"/>
  <c r="O798"/>
  <c r="G803"/>
  <c r="I803" s="1"/>
  <c r="K821"/>
  <c r="S821"/>
  <c r="AA821"/>
  <c r="I837"/>
  <c r="Q867"/>
  <c r="Y867"/>
  <c r="AG867"/>
  <c r="G874"/>
  <c r="I874" s="1"/>
  <c r="G915"/>
  <c r="I915" s="1"/>
  <c r="H677"/>
  <c r="E676"/>
  <c r="H676" s="1"/>
  <c r="H697"/>
  <c r="E696"/>
  <c r="H696" s="1"/>
  <c r="I704"/>
  <c r="I724"/>
  <c r="I744"/>
  <c r="H772"/>
  <c r="E771"/>
  <c r="H771" s="1"/>
  <c r="K771"/>
  <c r="S771"/>
  <c r="AA771"/>
  <c r="Q782"/>
  <c r="Y782"/>
  <c r="AG782"/>
  <c r="K782"/>
  <c r="S782"/>
  <c r="AA782"/>
  <c r="F789"/>
  <c r="K798"/>
  <c r="O821"/>
  <c r="W821"/>
  <c r="AE821"/>
  <c r="M867"/>
  <c r="U867"/>
  <c r="AC867"/>
  <c r="F867"/>
  <c r="H919"/>
  <c r="E918"/>
  <c r="H918" s="1"/>
  <c r="W798"/>
  <c r="AE798"/>
  <c r="G801"/>
  <c r="I801" s="1"/>
  <c r="Q812"/>
  <c r="Y812"/>
  <c r="AG812"/>
  <c r="M821"/>
  <c r="U821"/>
  <c r="AC821"/>
  <c r="G826"/>
  <c r="I826" s="1"/>
  <c r="G829"/>
  <c r="I829" s="1"/>
  <c r="H833"/>
  <c r="E832"/>
  <c r="H832" s="1"/>
  <c r="G855"/>
  <c r="I855" s="1"/>
  <c r="O867"/>
  <c r="W867"/>
  <c r="AE867"/>
  <c r="G870"/>
  <c r="I870" s="1"/>
  <c r="I886"/>
  <c r="Q885"/>
  <c r="Y885"/>
  <c r="AG885"/>
  <c r="G894"/>
  <c r="I894" s="1"/>
  <c r="O901"/>
  <c r="W901"/>
  <c r="AE901"/>
  <c r="G904"/>
  <c r="I904" s="1"/>
  <c r="G937"/>
  <c r="I937" s="1"/>
  <c r="O941"/>
  <c r="W941"/>
  <c r="AE941"/>
  <c r="H954"/>
  <c r="E952"/>
  <c r="H952" s="1"/>
  <c r="H969"/>
  <c r="E966"/>
  <c r="H966" s="1"/>
  <c r="S798"/>
  <c r="AA798"/>
  <c r="M812"/>
  <c r="U812"/>
  <c r="AC812"/>
  <c r="I816"/>
  <c r="Q821"/>
  <c r="Y821"/>
  <c r="AG821"/>
  <c r="H837"/>
  <c r="E836"/>
  <c r="H836" s="1"/>
  <c r="F841"/>
  <c r="I844"/>
  <c r="F857"/>
  <c r="H868"/>
  <c r="E867"/>
  <c r="H867" s="1"/>
  <c r="K867"/>
  <c r="S867"/>
  <c r="AA867"/>
  <c r="K901"/>
  <c r="S901"/>
  <c r="AA901"/>
  <c r="K941"/>
  <c r="S941"/>
  <c r="AA941"/>
  <c r="H943"/>
  <c r="E941"/>
  <c r="H941" s="1"/>
  <c r="M941"/>
  <c r="U941"/>
  <c r="AC941"/>
  <c r="G954"/>
  <c r="I954" s="1"/>
  <c r="G969"/>
  <c r="I969" s="1"/>
  <c r="G1001"/>
  <c r="I1001" s="1"/>
  <c r="H887"/>
  <c r="H890"/>
  <c r="E889"/>
  <c r="H889" s="1"/>
  <c r="G896"/>
  <c r="I896" s="1"/>
  <c r="H902"/>
  <c r="E901"/>
  <c r="H901" s="1"/>
  <c r="O908"/>
  <c r="W908"/>
  <c r="AE908"/>
  <c r="G911"/>
  <c r="I911" s="1"/>
  <c r="Q922"/>
  <c r="Y922"/>
  <c r="AG922"/>
  <c r="K922"/>
  <c r="S922"/>
  <c r="AA922"/>
  <c r="G933"/>
  <c r="I933" s="1"/>
  <c r="G935"/>
  <c r="I935" s="1"/>
  <c r="G962"/>
  <c r="G1003"/>
  <c r="I1003" s="1"/>
  <c r="G1032"/>
  <c r="I1032" s="1"/>
  <c r="H886"/>
  <c r="E885"/>
  <c r="H885" s="1"/>
  <c r="H909"/>
  <c r="E908"/>
  <c r="H908" s="1"/>
  <c r="K908"/>
  <c r="S908"/>
  <c r="AA908"/>
  <c r="M922"/>
  <c r="U922"/>
  <c r="AC922"/>
  <c r="O922"/>
  <c r="W922"/>
  <c r="AE922"/>
  <c r="I946"/>
  <c r="M1014"/>
  <c r="U1014"/>
  <c r="AC1014"/>
  <c r="G964"/>
  <c r="I964" s="1"/>
  <c r="I992"/>
  <c r="G997"/>
  <c r="I997" s="1"/>
  <c r="G999"/>
  <c r="I999" s="1"/>
  <c r="H1009"/>
  <c r="H1020"/>
  <c r="E1014"/>
  <c r="H1014" s="1"/>
  <c r="F1022"/>
  <c r="H950"/>
  <c r="E949"/>
  <c r="H949" s="1"/>
  <c r="H978"/>
  <c r="E977"/>
  <c r="H977" s="1"/>
  <c r="H983"/>
  <c r="E982"/>
  <c r="H982" s="1"/>
  <c r="I990"/>
  <c r="F1014"/>
  <c r="H1033"/>
  <c r="G1033"/>
  <c r="I1033" s="1"/>
  <c r="H1048"/>
  <c r="G1048"/>
  <c r="I1048" s="1"/>
  <c r="G1016"/>
  <c r="K1060"/>
  <c r="S1060"/>
  <c r="AA1060"/>
  <c r="G1024"/>
  <c r="H1025"/>
  <c r="H1028"/>
  <c r="E1027"/>
  <c r="H1027" s="1"/>
  <c r="I1039"/>
  <c r="I1062"/>
  <c r="E1035"/>
  <c r="H1035" s="1"/>
  <c r="E1050"/>
  <c r="H1050" s="1"/>
  <c r="I657" i="15"/>
  <c r="I877"/>
  <c r="I663"/>
  <c r="I15"/>
  <c r="E12"/>
  <c r="G16"/>
  <c r="I16" s="1"/>
  <c r="G20"/>
  <c r="I20" s="1"/>
  <c r="G24"/>
  <c r="I24" s="1"/>
  <c r="G28"/>
  <c r="I28" s="1"/>
  <c r="G32"/>
  <c r="I32" s="1"/>
  <c r="G36"/>
  <c r="I36" s="1"/>
  <c r="G42"/>
  <c r="I42" s="1"/>
  <c r="G51"/>
  <c r="I51" s="1"/>
  <c r="G58"/>
  <c r="I58" s="1"/>
  <c r="G62"/>
  <c r="I62" s="1"/>
  <c r="G66"/>
  <c r="I66" s="1"/>
  <c r="G70"/>
  <c r="I70" s="1"/>
  <c r="G77"/>
  <c r="I77" s="1"/>
  <c r="G82"/>
  <c r="I82" s="1"/>
  <c r="G86"/>
  <c r="I86" s="1"/>
  <c r="G90"/>
  <c r="I90" s="1"/>
  <c r="G98"/>
  <c r="I98" s="1"/>
  <c r="G108"/>
  <c r="I108" s="1"/>
  <c r="G109"/>
  <c r="I109" s="1"/>
  <c r="G118"/>
  <c r="I118" s="1"/>
  <c r="G130"/>
  <c r="I130" s="1"/>
  <c r="G140"/>
  <c r="I140" s="1"/>
  <c r="G152"/>
  <c r="I152" s="1"/>
  <c r="G157"/>
  <c r="I157" s="1"/>
  <c r="G163"/>
  <c r="I163" s="1"/>
  <c r="G172"/>
  <c r="I172" s="1"/>
  <c r="G187"/>
  <c r="I187" s="1"/>
  <c r="G197"/>
  <c r="I197" s="1"/>
  <c r="G205"/>
  <c r="I205" s="1"/>
  <c r="G216"/>
  <c r="I216" s="1"/>
  <c r="G230"/>
  <c r="I230" s="1"/>
  <c r="G234"/>
  <c r="I234" s="1"/>
  <c r="H242"/>
  <c r="E239"/>
  <c r="G250"/>
  <c r="I250" s="1"/>
  <c r="G260"/>
  <c r="I260" s="1"/>
  <c r="G278"/>
  <c r="I278" s="1"/>
  <c r="G286"/>
  <c r="I286" s="1"/>
  <c r="G294"/>
  <c r="I294" s="1"/>
  <c r="G302"/>
  <c r="I302" s="1"/>
  <c r="G317"/>
  <c r="I317" s="1"/>
  <c r="G342"/>
  <c r="G347"/>
  <c r="I347" s="1"/>
  <c r="G366"/>
  <c r="I366" s="1"/>
  <c r="G368"/>
  <c r="I368" s="1"/>
  <c r="G380"/>
  <c r="I380" s="1"/>
  <c r="G384"/>
  <c r="I384" s="1"/>
  <c r="G403"/>
  <c r="I403" s="1"/>
  <c r="G405"/>
  <c r="I405" s="1"/>
  <c r="G419"/>
  <c r="I419" s="1"/>
  <c r="G423"/>
  <c r="I423" s="1"/>
  <c r="G435"/>
  <c r="I435" s="1"/>
  <c r="G473"/>
  <c r="I473" s="1"/>
  <c r="G477"/>
  <c r="I477" s="1"/>
  <c r="G529"/>
  <c r="I529" s="1"/>
  <c r="G533"/>
  <c r="I533" s="1"/>
  <c r="G553"/>
  <c r="I553" s="1"/>
  <c r="M581"/>
  <c r="U581"/>
  <c r="AC581"/>
  <c r="G586"/>
  <c r="I586" s="1"/>
  <c r="E610"/>
  <c r="H610" s="1"/>
  <c r="G630"/>
  <c r="I630" s="1"/>
  <c r="M633"/>
  <c r="U633"/>
  <c r="AC633"/>
  <c r="F633"/>
  <c r="G639"/>
  <c r="I639" s="1"/>
  <c r="G681"/>
  <c r="I681" s="1"/>
  <c r="H707"/>
  <c r="E706"/>
  <c r="H706" s="1"/>
  <c r="G762"/>
  <c r="I762" s="1"/>
  <c r="E867"/>
  <c r="H867" s="1"/>
  <c r="G873"/>
  <c r="I873" s="1"/>
  <c r="H923"/>
  <c r="E922"/>
  <c r="H922" s="1"/>
  <c r="Q1060"/>
  <c r="Y1060"/>
  <c r="AG1060"/>
  <c r="H1063"/>
  <c r="G1063"/>
  <c r="I1063" s="1"/>
  <c r="E1060"/>
  <c r="H1060" s="1"/>
  <c r="H1067"/>
  <c r="E1066"/>
  <c r="H1066" s="1"/>
  <c r="G1067"/>
  <c r="I123"/>
  <c r="I133"/>
  <c r="I144"/>
  <c r="I167"/>
  <c r="I176"/>
  <c r="I190"/>
  <c r="I200"/>
  <c r="I208"/>
  <c r="I221"/>
  <c r="M239"/>
  <c r="U239"/>
  <c r="AC239"/>
  <c r="O239"/>
  <c r="W239"/>
  <c r="AE239"/>
  <c r="I269"/>
  <c r="I275"/>
  <c r="I297"/>
  <c r="E332"/>
  <c r="I355"/>
  <c r="I377"/>
  <c r="I398"/>
  <c r="I416"/>
  <c r="Q520"/>
  <c r="Y520"/>
  <c r="AG520"/>
  <c r="K520"/>
  <c r="S520"/>
  <c r="AA520"/>
  <c r="D579"/>
  <c r="H653"/>
  <c r="E652"/>
  <c r="H652" s="1"/>
  <c r="F671"/>
  <c r="M676"/>
  <c r="U676"/>
  <c r="AC676"/>
  <c r="F676"/>
  <c r="O676"/>
  <c r="W676"/>
  <c r="AE676"/>
  <c r="K696"/>
  <c r="S696"/>
  <c r="AA696"/>
  <c r="H750"/>
  <c r="E749"/>
  <c r="H749" s="1"/>
  <c r="H790"/>
  <c r="E789"/>
  <c r="H789" s="1"/>
  <c r="H827"/>
  <c r="E821"/>
  <c r="H821" s="1"/>
  <c r="H834"/>
  <c r="E832"/>
  <c r="H832" s="1"/>
  <c r="H657"/>
  <c r="E655"/>
  <c r="H655" s="1"/>
  <c r="H663"/>
  <c r="E662"/>
  <c r="H662" s="1"/>
  <c r="I707"/>
  <c r="H877"/>
  <c r="E876"/>
  <c r="H876" s="1"/>
  <c r="I923"/>
  <c r="H1069"/>
  <c r="G1069"/>
  <c r="I1069" s="1"/>
  <c r="G111"/>
  <c r="I111" s="1"/>
  <c r="I117"/>
  <c r="G122"/>
  <c r="I122" s="1"/>
  <c r="I129"/>
  <c r="G132"/>
  <c r="I132" s="1"/>
  <c r="I139"/>
  <c r="G143"/>
  <c r="I143" s="1"/>
  <c r="G154"/>
  <c r="I154" s="1"/>
  <c r="I156"/>
  <c r="G159"/>
  <c r="I159" s="1"/>
  <c r="I162"/>
  <c r="G166"/>
  <c r="I166" s="1"/>
  <c r="G174"/>
  <c r="I174" s="1"/>
  <c r="I186"/>
  <c r="G189"/>
  <c r="I189" s="1"/>
  <c r="G199"/>
  <c r="I199" s="1"/>
  <c r="I204"/>
  <c r="G207"/>
  <c r="I207" s="1"/>
  <c r="G220"/>
  <c r="I220" s="1"/>
  <c r="I242"/>
  <c r="Q239"/>
  <c r="Y239"/>
  <c r="AG239"/>
  <c r="K239"/>
  <c r="S239"/>
  <c r="AA239"/>
  <c r="I247"/>
  <c r="G252"/>
  <c r="I252" s="1"/>
  <c r="I259"/>
  <c r="G264"/>
  <c r="I264" s="1"/>
  <c r="G268"/>
  <c r="I268" s="1"/>
  <c r="G280"/>
  <c r="I280" s="1"/>
  <c r="G288"/>
  <c r="I288" s="1"/>
  <c r="G296"/>
  <c r="I296" s="1"/>
  <c r="I301"/>
  <c r="G306"/>
  <c r="I306" s="1"/>
  <c r="G308"/>
  <c r="I308" s="1"/>
  <c r="I316"/>
  <c r="G321"/>
  <c r="I321" s="1"/>
  <c r="G323"/>
  <c r="I323" s="1"/>
  <c r="I341"/>
  <c r="G350"/>
  <c r="I350" s="1"/>
  <c r="G352"/>
  <c r="I352" s="1"/>
  <c r="I365"/>
  <c r="G370"/>
  <c r="I370" s="1"/>
  <c r="I379"/>
  <c r="G386"/>
  <c r="I386" s="1"/>
  <c r="G388"/>
  <c r="I388" s="1"/>
  <c r="I400"/>
  <c r="G407"/>
  <c r="I407" s="1"/>
  <c r="I408"/>
  <c r="G409"/>
  <c r="I409" s="1"/>
  <c r="G425"/>
  <c r="I425" s="1"/>
  <c r="I426"/>
  <c r="G427"/>
  <c r="I427" s="1"/>
  <c r="G461"/>
  <c r="I461" s="1"/>
  <c r="G467"/>
  <c r="I467" s="1"/>
  <c r="M520"/>
  <c r="U520"/>
  <c r="AC520"/>
  <c r="O520"/>
  <c r="W520"/>
  <c r="AE520"/>
  <c r="G525"/>
  <c r="I525" s="1"/>
  <c r="G574"/>
  <c r="I574" s="1"/>
  <c r="H574"/>
  <c r="G588"/>
  <c r="I588" s="1"/>
  <c r="F610"/>
  <c r="G641"/>
  <c r="I641" s="1"/>
  <c r="G653"/>
  <c r="G665"/>
  <c r="I665" s="1"/>
  <c r="Q676"/>
  <c r="Y676"/>
  <c r="AG676"/>
  <c r="K676"/>
  <c r="S676"/>
  <c r="AA676"/>
  <c r="G687"/>
  <c r="I687" s="1"/>
  <c r="O696"/>
  <c r="W696"/>
  <c r="AE696"/>
  <c r="G699"/>
  <c r="I699" s="1"/>
  <c r="G716"/>
  <c r="I716" s="1"/>
  <c r="G742"/>
  <c r="I742" s="1"/>
  <c r="G750"/>
  <c r="E771"/>
  <c r="H771" s="1"/>
  <c r="K771"/>
  <c r="S771"/>
  <c r="AA771"/>
  <c r="G777"/>
  <c r="I777" s="1"/>
  <c r="E782"/>
  <c r="H782" s="1"/>
  <c r="G786"/>
  <c r="I786" s="1"/>
  <c r="G790"/>
  <c r="G827"/>
  <c r="I827" s="1"/>
  <c r="G834"/>
  <c r="G892"/>
  <c r="I892" s="1"/>
  <c r="G956"/>
  <c r="I957"/>
  <c r="I434"/>
  <c r="I446"/>
  <c r="I456"/>
  <c r="I476"/>
  <c r="I486"/>
  <c r="I502"/>
  <c r="H523"/>
  <c r="E520"/>
  <c r="H520" s="1"/>
  <c r="I532"/>
  <c r="I538"/>
  <c r="I552"/>
  <c r="I562"/>
  <c r="I570"/>
  <c r="O581"/>
  <c r="W581"/>
  <c r="AE581"/>
  <c r="I629"/>
  <c r="O633"/>
  <c r="W633"/>
  <c r="AE633"/>
  <c r="I646"/>
  <c r="Q662"/>
  <c r="Y662"/>
  <c r="AG662"/>
  <c r="I674"/>
  <c r="I686"/>
  <c r="H697"/>
  <c r="E696"/>
  <c r="H696" s="1"/>
  <c r="I698"/>
  <c r="H720"/>
  <c r="E718"/>
  <c r="H718" s="1"/>
  <c r="H724"/>
  <c r="E723"/>
  <c r="H723" s="1"/>
  <c r="H736"/>
  <c r="E735"/>
  <c r="H735" s="1"/>
  <c r="I756"/>
  <c r="H794"/>
  <c r="E793"/>
  <c r="H793" s="1"/>
  <c r="I852"/>
  <c r="H919"/>
  <c r="E918"/>
  <c r="H918" s="1"/>
  <c r="H1018"/>
  <c r="E1014"/>
  <c r="H1014" s="1"/>
  <c r="H1024"/>
  <c r="E1022"/>
  <c r="H1022" s="1"/>
  <c r="H434"/>
  <c r="G445"/>
  <c r="I445" s="1"/>
  <c r="G455"/>
  <c r="I455" s="1"/>
  <c r="I460"/>
  <c r="G475"/>
  <c r="I475" s="1"/>
  <c r="I480"/>
  <c r="G485"/>
  <c r="I485" s="1"/>
  <c r="G501"/>
  <c r="I501" s="1"/>
  <c r="G523"/>
  <c r="I528"/>
  <c r="G531"/>
  <c r="I531" s="1"/>
  <c r="G537"/>
  <c r="I537" s="1"/>
  <c r="G547"/>
  <c r="I547" s="1"/>
  <c r="G551"/>
  <c r="I551" s="1"/>
  <c r="G561"/>
  <c r="I561" s="1"/>
  <c r="G569"/>
  <c r="I569" s="1"/>
  <c r="H582"/>
  <c r="E581"/>
  <c r="K581"/>
  <c r="S581"/>
  <c r="AA581"/>
  <c r="I585"/>
  <c r="G590"/>
  <c r="I590" s="1"/>
  <c r="G592"/>
  <c r="I592" s="1"/>
  <c r="G606"/>
  <c r="I606" s="1"/>
  <c r="G608"/>
  <c r="I608" s="1"/>
  <c r="G612"/>
  <c r="I621"/>
  <c r="G626"/>
  <c r="I626" s="1"/>
  <c r="G628"/>
  <c r="I628" s="1"/>
  <c r="H634"/>
  <c r="E633"/>
  <c r="H633" s="1"/>
  <c r="K633"/>
  <c r="S633"/>
  <c r="AA633"/>
  <c r="I637"/>
  <c r="G643"/>
  <c r="I643" s="1"/>
  <c r="G645"/>
  <c r="I645" s="1"/>
  <c r="M662"/>
  <c r="U662"/>
  <c r="AC662"/>
  <c r="G667"/>
  <c r="I667" s="1"/>
  <c r="G669"/>
  <c r="I669" s="1"/>
  <c r="G673"/>
  <c r="H677"/>
  <c r="E676"/>
  <c r="H676" s="1"/>
  <c r="I678"/>
  <c r="G683"/>
  <c r="I683" s="1"/>
  <c r="G685"/>
  <c r="I685" s="1"/>
  <c r="I694"/>
  <c r="G697"/>
  <c r="G711"/>
  <c r="I711" s="1"/>
  <c r="G720"/>
  <c r="G724"/>
  <c r="G732"/>
  <c r="I732" s="1"/>
  <c r="G736"/>
  <c r="G744"/>
  <c r="I744" s="1"/>
  <c r="H756"/>
  <c r="E755"/>
  <c r="H755" s="1"/>
  <c r="G764"/>
  <c r="I764" s="1"/>
  <c r="G775"/>
  <c r="G794"/>
  <c r="F798"/>
  <c r="G800"/>
  <c r="G830"/>
  <c r="I830" s="1"/>
  <c r="H838"/>
  <c r="E836"/>
  <c r="H836" s="1"/>
  <c r="G915"/>
  <c r="I915" s="1"/>
  <c r="G919"/>
  <c r="G1018"/>
  <c r="I1018" s="1"/>
  <c r="G1024"/>
  <c r="I1024" s="1"/>
  <c r="Q723"/>
  <c r="Y723"/>
  <c r="AG723"/>
  <c r="K723"/>
  <c r="S723"/>
  <c r="AA723"/>
  <c r="I729"/>
  <c r="Q735"/>
  <c r="Y735"/>
  <c r="AG735"/>
  <c r="K735"/>
  <c r="S735"/>
  <c r="AA735"/>
  <c r="I741"/>
  <c r="G746"/>
  <c r="I746" s="1"/>
  <c r="M755"/>
  <c r="U755"/>
  <c r="AC755"/>
  <c r="O755"/>
  <c r="W755"/>
  <c r="AE755"/>
  <c r="G758"/>
  <c r="I758" s="1"/>
  <c r="G760"/>
  <c r="I760" s="1"/>
  <c r="G780"/>
  <c r="I780" s="1"/>
  <c r="Q793"/>
  <c r="Y793"/>
  <c r="AG793"/>
  <c r="I799"/>
  <c r="G804"/>
  <c r="I804" s="1"/>
  <c r="I805"/>
  <c r="G806"/>
  <c r="I806" s="1"/>
  <c r="I809"/>
  <c r="G810"/>
  <c r="G814"/>
  <c r="H842"/>
  <c r="E841"/>
  <c r="H841" s="1"/>
  <c r="G848"/>
  <c r="K901"/>
  <c r="S901"/>
  <c r="AA901"/>
  <c r="G913"/>
  <c r="I913" s="1"/>
  <c r="G929"/>
  <c r="I929" s="1"/>
  <c r="G939"/>
  <c r="I939" s="1"/>
  <c r="G947"/>
  <c r="I947" s="1"/>
  <c r="I953"/>
  <c r="M723"/>
  <c r="U723"/>
  <c r="AC723"/>
  <c r="O723"/>
  <c r="W723"/>
  <c r="AE723"/>
  <c r="M735"/>
  <c r="U735"/>
  <c r="AC735"/>
  <c r="O735"/>
  <c r="W735"/>
  <c r="AE735"/>
  <c r="Q755"/>
  <c r="Y755"/>
  <c r="AG755"/>
  <c r="K755"/>
  <c r="S755"/>
  <c r="AA755"/>
  <c r="I761"/>
  <c r="M793"/>
  <c r="U793"/>
  <c r="AC793"/>
  <c r="I824"/>
  <c r="H852"/>
  <c r="E851"/>
  <c r="H851" s="1"/>
  <c r="O901"/>
  <c r="W901"/>
  <c r="AE901"/>
  <c r="G983"/>
  <c r="E982"/>
  <c r="H982" s="1"/>
  <c r="G994"/>
  <c r="I994" s="1"/>
  <c r="H1048"/>
  <c r="G1048"/>
  <c r="I1048" s="1"/>
  <c r="E1046"/>
  <c r="H1046" s="1"/>
  <c r="M851"/>
  <c r="U851"/>
  <c r="AC851"/>
  <c r="O851"/>
  <c r="W851"/>
  <c r="AE851"/>
  <c r="G854"/>
  <c r="I854" s="1"/>
  <c r="H858"/>
  <c r="E857"/>
  <c r="H857" s="1"/>
  <c r="Q876"/>
  <c r="Y876"/>
  <c r="AG876"/>
  <c r="I883"/>
  <c r="H890"/>
  <c r="E889"/>
  <c r="H889" s="1"/>
  <c r="G896"/>
  <c r="I896" s="1"/>
  <c r="H902"/>
  <c r="E901"/>
  <c r="H901" s="1"/>
  <c r="I903"/>
  <c r="O908"/>
  <c r="W908"/>
  <c r="AE908"/>
  <c r="G911"/>
  <c r="I911" s="1"/>
  <c r="Q922"/>
  <c r="Y922"/>
  <c r="AG922"/>
  <c r="K922"/>
  <c r="S922"/>
  <c r="AA922"/>
  <c r="I928"/>
  <c r="G933"/>
  <c r="I933" s="1"/>
  <c r="G935"/>
  <c r="I935" s="1"/>
  <c r="E941"/>
  <c r="H941" s="1"/>
  <c r="H942"/>
  <c r="Q941"/>
  <c r="Y941"/>
  <c r="AG941"/>
  <c r="H986"/>
  <c r="E985"/>
  <c r="H985" s="1"/>
  <c r="W985"/>
  <c r="Q851"/>
  <c r="Y851"/>
  <c r="AG851"/>
  <c r="K851"/>
  <c r="S851"/>
  <c r="AA851"/>
  <c r="I868"/>
  <c r="M876"/>
  <c r="U876"/>
  <c r="AC876"/>
  <c r="H886"/>
  <c r="E885"/>
  <c r="H885" s="1"/>
  <c r="I887"/>
  <c r="H909"/>
  <c r="E908"/>
  <c r="H908" s="1"/>
  <c r="K908"/>
  <c r="S908"/>
  <c r="AA908"/>
  <c r="I912"/>
  <c r="M922"/>
  <c r="U922"/>
  <c r="AC922"/>
  <c r="O922"/>
  <c r="W922"/>
  <c r="AE922"/>
  <c r="M941"/>
  <c r="U941"/>
  <c r="AC941"/>
  <c r="H953"/>
  <c r="E952"/>
  <c r="H952" s="1"/>
  <c r="H957"/>
  <c r="E956"/>
  <c r="H956" s="1"/>
  <c r="G986"/>
  <c r="G1002"/>
  <c r="I1002" s="1"/>
  <c r="I1012"/>
  <c r="G945"/>
  <c r="I945" s="1"/>
  <c r="E960"/>
  <c r="H960" s="1"/>
  <c r="H961"/>
  <c r="Q966"/>
  <c r="Y966"/>
  <c r="AG966"/>
  <c r="H975"/>
  <c r="E974"/>
  <c r="H974" s="1"/>
  <c r="K985"/>
  <c r="S985"/>
  <c r="AA985"/>
  <c r="F985"/>
  <c r="H995"/>
  <c r="O1014"/>
  <c r="W1014"/>
  <c r="AE1014"/>
  <c r="G1016"/>
  <c r="I1016" s="1"/>
  <c r="F1027"/>
  <c r="I946"/>
  <c r="K1014"/>
  <c r="S1014"/>
  <c r="AA1014"/>
  <c r="H967"/>
  <c r="E966"/>
  <c r="H966" s="1"/>
  <c r="Q985"/>
  <c r="Y985"/>
  <c r="AG985"/>
  <c r="I1001"/>
  <c r="I1011"/>
  <c r="Q1072"/>
  <c r="Y1072"/>
  <c r="AG1072"/>
  <c r="G967"/>
  <c r="H969"/>
  <c r="M985"/>
  <c r="U985"/>
  <c r="AC985"/>
  <c r="I997"/>
  <c r="G998"/>
  <c r="I998" s="1"/>
  <c r="H999"/>
  <c r="G1000"/>
  <c r="I1000" s="1"/>
  <c r="M1014"/>
  <c r="U1014"/>
  <c r="AC1014"/>
  <c r="H1017"/>
  <c r="Q1014"/>
  <c r="Y1014"/>
  <c r="AG1014"/>
  <c r="H1028"/>
  <c r="E1027"/>
  <c r="H1027" s="1"/>
  <c r="G1030"/>
  <c r="I1030" s="1"/>
  <c r="H1073"/>
  <c r="E1072"/>
  <c r="H1072" s="1"/>
  <c r="G1073"/>
  <c r="F1014"/>
  <c r="M1027"/>
  <c r="U1027"/>
  <c r="AC1027"/>
  <c r="I1054"/>
  <c r="K1060"/>
  <c r="S1060"/>
  <c r="AA1060"/>
  <c r="H1009"/>
  <c r="H1012"/>
  <c r="E1011"/>
  <c r="H1011" s="1"/>
  <c r="G1020"/>
  <c r="I1020" s="1"/>
  <c r="Q1027"/>
  <c r="Y1027"/>
  <c r="AG1027"/>
  <c r="G1032"/>
  <c r="I1032" s="1"/>
  <c r="H1033"/>
  <c r="H1036"/>
  <c r="E1035"/>
  <c r="H1035" s="1"/>
  <c r="I1039"/>
  <c r="H1061"/>
  <c r="H1070"/>
  <c r="H1074"/>
  <c r="E1050"/>
  <c r="H1050" s="1"/>
  <c r="D579" i="14"/>
  <c r="D32" i="4" s="1"/>
  <c r="D22"/>
  <c r="D21"/>
  <c r="D14"/>
  <c r="D13"/>
  <c r="B5" l="1"/>
  <c r="J579" i="1"/>
  <c r="E8" i="4" s="1"/>
  <c r="D16"/>
  <c r="Y579" i="16"/>
  <c r="AA579"/>
  <c r="K579"/>
  <c r="AE579"/>
  <c r="O579"/>
  <c r="U579"/>
  <c r="N579" i="1"/>
  <c r="I8" i="4" s="1"/>
  <c r="X579" i="1"/>
  <c r="S8" i="4" s="1"/>
  <c r="T579" i="1"/>
  <c r="O8" i="4" s="1"/>
  <c r="S579" i="16"/>
  <c r="AG579"/>
  <c r="Q579"/>
  <c r="W579"/>
  <c r="AC579"/>
  <c r="M579"/>
  <c r="E579"/>
  <c r="H579" s="1"/>
  <c r="Z579" i="1"/>
  <c r="U8" i="4" s="1"/>
  <c r="AD579" i="1"/>
  <c r="P579"/>
  <c r="K8" i="4" s="1"/>
  <c r="L579" i="1"/>
  <c r="G8" i="4" s="1"/>
  <c r="AB579" i="1"/>
  <c r="W8" i="4" s="1"/>
  <c r="AF579" i="1"/>
  <c r="AA8" i="4" s="1"/>
  <c r="R579" i="1"/>
  <c r="M8" i="4" s="1"/>
  <c r="V579" i="1"/>
  <c r="Q8" i="4" s="1"/>
  <c r="D40"/>
  <c r="D10" i="15"/>
  <c r="B71" i="21"/>
  <c r="B70"/>
  <c r="B55"/>
  <c r="C55" s="1"/>
  <c r="B61"/>
  <c r="C61" s="1"/>
  <c r="B47"/>
  <c r="B46"/>
  <c r="B62"/>
  <c r="F79"/>
  <c r="B79"/>
  <c r="C79" s="1"/>
  <c r="B54"/>
  <c r="B69"/>
  <c r="B53"/>
  <c r="B45"/>
  <c r="G1053" i="17"/>
  <c r="I832"/>
  <c r="I165" i="15"/>
  <c r="I1051" i="19"/>
  <c r="I340" i="18"/>
  <c r="G1035" i="16"/>
  <c r="I1035" s="1"/>
  <c r="I458" i="19"/>
  <c r="I595"/>
  <c r="I810" i="20"/>
  <c r="I834" i="16"/>
  <c r="I829" i="15"/>
  <c r="I952"/>
  <c r="I1055"/>
  <c r="I980" i="18"/>
  <c r="I583" i="20"/>
  <c r="I556" i="16"/>
  <c r="I1051"/>
  <c r="I1053" i="15"/>
  <c r="I1040" i="16"/>
  <c r="I950" i="15"/>
  <c r="I885"/>
  <c r="G706" i="16"/>
  <c r="I706" s="1"/>
  <c r="G1042" i="18"/>
  <c r="I1042" s="1"/>
  <c r="I950" i="20"/>
  <c r="G706"/>
  <c r="I706" s="1"/>
  <c r="I583" i="18"/>
  <c r="I983" i="17"/>
  <c r="I919" i="16"/>
  <c r="G876" i="20"/>
  <c r="I876" s="1"/>
  <c r="I954" i="15"/>
  <c r="I1015" i="17"/>
  <c r="I980" i="16"/>
  <c r="I950" i="17"/>
  <c r="G1053" i="20"/>
  <c r="I1053" s="1"/>
  <c r="I962" i="15"/>
  <c r="I954" i="17"/>
  <c r="G956" i="19"/>
  <c r="G1035" i="20"/>
  <c r="I1035" s="1"/>
  <c r="I1019" i="17"/>
  <c r="I205" i="18"/>
  <c r="I536" i="19"/>
  <c r="G1038"/>
  <c r="I1038" s="1"/>
  <c r="I1040" i="15"/>
  <c r="I772" i="19"/>
  <c r="G1053" i="16"/>
  <c r="I1053" s="1"/>
  <c r="I1055" i="20"/>
  <c r="F889"/>
  <c r="I862"/>
  <c r="I198"/>
  <c r="X10"/>
  <c r="S81" i="4" s="1"/>
  <c r="S80"/>
  <c r="T80" s="1"/>
  <c r="L10" i="20"/>
  <c r="G81" i="4" s="1"/>
  <c r="G80"/>
  <c r="H80" s="1"/>
  <c r="G1060" i="20"/>
  <c r="I1060" s="1"/>
  <c r="I1051"/>
  <c r="AB10"/>
  <c r="W81" i="4" s="1"/>
  <c r="W80"/>
  <c r="X80" s="1"/>
  <c r="I161" i="20"/>
  <c r="I709"/>
  <c r="Z10"/>
  <c r="U81" i="4" s="1"/>
  <c r="U80"/>
  <c r="V80" s="1"/>
  <c r="V10" i="20"/>
  <c r="Q81" i="4" s="1"/>
  <c r="Q80"/>
  <c r="R80" s="1"/>
  <c r="R10" i="20"/>
  <c r="M81" i="4" s="1"/>
  <c r="M80"/>
  <c r="N80" s="1"/>
  <c r="P10" i="20"/>
  <c r="K81" i="4" s="1"/>
  <c r="K80"/>
  <c r="L80" s="1"/>
  <c r="N10" i="20"/>
  <c r="I81" i="4" s="1"/>
  <c r="I80"/>
  <c r="J80" s="1"/>
  <c r="AF10" i="20"/>
  <c r="AA81" i="4" s="1"/>
  <c r="AA80"/>
  <c r="AB80" s="1"/>
  <c r="T10" i="20"/>
  <c r="O81" i="4" s="1"/>
  <c r="O80"/>
  <c r="P80" s="1"/>
  <c r="AD10" i="20"/>
  <c r="Y81" i="4" s="1"/>
  <c r="Y80"/>
  <c r="Z80" s="1"/>
  <c r="G718" i="19"/>
  <c r="I718" s="1"/>
  <c r="AF10"/>
  <c r="AA73" i="4" s="1"/>
  <c r="AA72"/>
  <c r="AB72" s="1"/>
  <c r="G1042" i="19"/>
  <c r="I1042" s="1"/>
  <c r="AB10"/>
  <c r="W73" i="4" s="1"/>
  <c r="W72"/>
  <c r="X72" s="1"/>
  <c r="R10" i="19"/>
  <c r="M73" i="4" s="1"/>
  <c r="M72"/>
  <c r="N72" s="1"/>
  <c r="X10" i="19"/>
  <c r="S73" i="4" s="1"/>
  <c r="S72"/>
  <c r="T72" s="1"/>
  <c r="J10" i="19"/>
  <c r="E73" i="4" s="1"/>
  <c r="E72"/>
  <c r="F72" s="1"/>
  <c r="T10" i="19"/>
  <c r="O73" i="4" s="1"/>
  <c r="O72"/>
  <c r="P72" s="1"/>
  <c r="V10" i="19"/>
  <c r="Q73" i="4" s="1"/>
  <c r="Q72"/>
  <c r="R72" s="1"/>
  <c r="N10" i="19"/>
  <c r="I73" i="4" s="1"/>
  <c r="I72"/>
  <c r="J72" s="1"/>
  <c r="I986" i="19"/>
  <c r="Z10"/>
  <c r="U73" i="4" s="1"/>
  <c r="U72"/>
  <c r="V72" s="1"/>
  <c r="I956" i="19"/>
  <c r="P10"/>
  <c r="K73" i="4" s="1"/>
  <c r="K72"/>
  <c r="L72" s="1"/>
  <c r="AD10" i="19"/>
  <c r="Y73" i="4" s="1"/>
  <c r="Y72"/>
  <c r="Z72" s="1"/>
  <c r="L10" i="19"/>
  <c r="G73" i="4" s="1"/>
  <c r="G72"/>
  <c r="H72" s="1"/>
  <c r="I423" i="18"/>
  <c r="I417"/>
  <c r="Z10"/>
  <c r="U65" i="4" s="1"/>
  <c r="U64"/>
  <c r="V64" s="1"/>
  <c r="I826" i="18"/>
  <c r="I1055"/>
  <c r="X10"/>
  <c r="S65" i="4" s="1"/>
  <c r="S64"/>
  <c r="T64" s="1"/>
  <c r="R10" i="18"/>
  <c r="M65" i="4" s="1"/>
  <c r="M64"/>
  <c r="N64" s="1"/>
  <c r="N10" i="18"/>
  <c r="I65" i="4" s="1"/>
  <c r="I64"/>
  <c r="J64" s="1"/>
  <c r="AD10" i="18"/>
  <c r="Y65" i="4" s="1"/>
  <c r="B65" s="1"/>
  <c r="Y64"/>
  <c r="Z64" s="1"/>
  <c r="L10" i="18"/>
  <c r="G65" i="4" s="1"/>
  <c r="G64"/>
  <c r="H64" s="1"/>
  <c r="AB10" i="18"/>
  <c r="W65" i="4" s="1"/>
  <c r="W64"/>
  <c r="X64" s="1"/>
  <c r="V10" i="18"/>
  <c r="Q65" i="4" s="1"/>
  <c r="Q64"/>
  <c r="R64" s="1"/>
  <c r="I1051" i="18"/>
  <c r="I899"/>
  <c r="AF10"/>
  <c r="AA65" i="4" s="1"/>
  <c r="AA64"/>
  <c r="AB64" s="1"/>
  <c r="T10" i="18"/>
  <c r="O65" i="4" s="1"/>
  <c r="O64"/>
  <c r="P64" s="1"/>
  <c r="J10" i="18"/>
  <c r="E65" i="4" s="1"/>
  <c r="E64"/>
  <c r="F64" s="1"/>
  <c r="P10" i="18"/>
  <c r="K65" i="4" s="1"/>
  <c r="K64"/>
  <c r="L64" s="1"/>
  <c r="G652" i="17"/>
  <c r="I652" s="1"/>
  <c r="AF10"/>
  <c r="AA57" i="4" s="1"/>
  <c r="AA56"/>
  <c r="AB56" s="1"/>
  <c r="N10" i="17"/>
  <c r="I57" i="4" s="1"/>
  <c r="I56"/>
  <c r="J56" s="1"/>
  <c r="R10" i="17"/>
  <c r="M57" i="4" s="1"/>
  <c r="M56"/>
  <c r="N56" s="1"/>
  <c r="I1053" i="17"/>
  <c r="X10"/>
  <c r="S57" i="4" s="1"/>
  <c r="S56"/>
  <c r="T56" s="1"/>
  <c r="L10" i="17"/>
  <c r="G57" i="4" s="1"/>
  <c r="G56"/>
  <c r="H56" s="1"/>
  <c r="P10" i="17"/>
  <c r="K57" i="4" s="1"/>
  <c r="K56"/>
  <c r="L56" s="1"/>
  <c r="I741" i="17"/>
  <c r="AD10"/>
  <c r="Y57" i="4" s="1"/>
  <c r="B57" s="1"/>
  <c r="Y56"/>
  <c r="Z56" s="1"/>
  <c r="T10" i="17"/>
  <c r="O57" i="4" s="1"/>
  <c r="O56"/>
  <c r="P56" s="1"/>
  <c r="I284" i="17"/>
  <c r="J10"/>
  <c r="E57" i="4" s="1"/>
  <c r="E56"/>
  <c r="F56" s="1"/>
  <c r="G1046" i="17"/>
  <c r="I1046" s="1"/>
  <c r="AB10"/>
  <c r="W57" i="4" s="1"/>
  <c r="W56"/>
  <c r="X56" s="1"/>
  <c r="I70" i="17"/>
  <c r="V10"/>
  <c r="Q57" i="4" s="1"/>
  <c r="Q56"/>
  <c r="R56" s="1"/>
  <c r="Z10" i="17"/>
  <c r="U57" i="4" s="1"/>
  <c r="U56"/>
  <c r="V56" s="1"/>
  <c r="G793" i="16"/>
  <c r="I793" s="1"/>
  <c r="G1057"/>
  <c r="I1057" s="1"/>
  <c r="G1042"/>
  <c r="I1042" s="1"/>
  <c r="I1038"/>
  <c r="G956"/>
  <c r="I956" s="1"/>
  <c r="G841"/>
  <c r="I841" s="1"/>
  <c r="G846"/>
  <c r="I846" s="1"/>
  <c r="AF10"/>
  <c r="AA49" i="4" s="1"/>
  <c r="AA48"/>
  <c r="AB48" s="1"/>
  <c r="V10" i="16"/>
  <c r="Q49" i="4" s="1"/>
  <c r="Q48"/>
  <c r="R48" s="1"/>
  <c r="AB10" i="16"/>
  <c r="W49" i="4" s="1"/>
  <c r="W48"/>
  <c r="X48" s="1"/>
  <c r="T10" i="16"/>
  <c r="O49" i="4" s="1"/>
  <c r="O48"/>
  <c r="P48" s="1"/>
  <c r="N10" i="16"/>
  <c r="I49" i="4" s="1"/>
  <c r="I48"/>
  <c r="J48" s="1"/>
  <c r="L10" i="16"/>
  <c r="G49" i="4" s="1"/>
  <c r="G48"/>
  <c r="H48" s="1"/>
  <c r="I1054" i="16"/>
  <c r="G789"/>
  <c r="I789" s="1"/>
  <c r="Z10"/>
  <c r="U49" i="4" s="1"/>
  <c r="U48"/>
  <c r="V48" s="1"/>
  <c r="E49"/>
  <c r="E48"/>
  <c r="F48" s="1"/>
  <c r="I938" i="16"/>
  <c r="G713"/>
  <c r="I713" s="1"/>
  <c r="P10"/>
  <c r="K49" i="4" s="1"/>
  <c r="K48"/>
  <c r="L48" s="1"/>
  <c r="X10" i="16"/>
  <c r="S49" i="4" s="1"/>
  <c r="S48"/>
  <c r="T48" s="1"/>
  <c r="I155" i="16"/>
  <c r="I167"/>
  <c r="R10"/>
  <c r="M49" i="4" s="1"/>
  <c r="M48"/>
  <c r="N48" s="1"/>
  <c r="AD10" i="16"/>
  <c r="Y49" i="4" s="1"/>
  <c r="B49" s="1"/>
  <c r="C49" s="1"/>
  <c r="Y48"/>
  <c r="H239" i="15"/>
  <c r="G841"/>
  <c r="I841" s="1"/>
  <c r="R10"/>
  <c r="M41" i="4" s="1"/>
  <c r="M40"/>
  <c r="N40" s="1"/>
  <c r="T10" i="15"/>
  <c r="O41" i="4" s="1"/>
  <c r="O40"/>
  <c r="P40" s="1"/>
  <c r="N10" i="15"/>
  <c r="I41" i="4" s="1"/>
  <c r="I40"/>
  <c r="J40" s="1"/>
  <c r="I944" i="15"/>
  <c r="I956"/>
  <c r="G876"/>
  <c r="I876" s="1"/>
  <c r="L10"/>
  <c r="G41" i="4" s="1"/>
  <c r="G40"/>
  <c r="H40" s="1"/>
  <c r="J10" i="15"/>
  <c r="E41" i="4" s="1"/>
  <c r="E40"/>
  <c r="F40" s="1"/>
  <c r="AB10" i="15"/>
  <c r="W41" i="4" s="1"/>
  <c r="W40"/>
  <c r="X40" s="1"/>
  <c r="X10" i="15"/>
  <c r="S41" i="4" s="1"/>
  <c r="S40"/>
  <c r="T40" s="1"/>
  <c r="Z10" i="15"/>
  <c r="U41" i="4" s="1"/>
  <c r="U40"/>
  <c r="V40" s="1"/>
  <c r="V10" i="15"/>
  <c r="Q41" i="4" s="1"/>
  <c r="Q40"/>
  <c r="R40" s="1"/>
  <c r="P10" i="15"/>
  <c r="K41" i="4" s="1"/>
  <c r="K40"/>
  <c r="L40" s="1"/>
  <c r="I899" i="15"/>
  <c r="I271"/>
  <c r="AF10"/>
  <c r="AA41" i="4" s="1"/>
  <c r="AA40"/>
  <c r="AB40" s="1"/>
  <c r="AD10" i="15"/>
  <c r="Y41" i="4" s="1"/>
  <c r="B41" s="1"/>
  <c r="C41" s="1"/>
  <c r="Y40"/>
  <c r="R55" i="21"/>
  <c r="F55"/>
  <c r="N55"/>
  <c r="J55"/>
  <c r="AB55"/>
  <c r="P55"/>
  <c r="X55"/>
  <c r="V55"/>
  <c r="Z55"/>
  <c r="T55"/>
  <c r="L55"/>
  <c r="H55"/>
  <c r="V61"/>
  <c r="N61"/>
  <c r="R61"/>
  <c r="T61"/>
  <c r="P61"/>
  <c r="F61"/>
  <c r="J61"/>
  <c r="AB61"/>
  <c r="H61"/>
  <c r="Z61"/>
  <c r="X61"/>
  <c r="L61"/>
  <c r="E7" i="4"/>
  <c r="B7" s="1"/>
  <c r="G7"/>
  <c r="F80"/>
  <c r="F79"/>
  <c r="H79"/>
  <c r="X79"/>
  <c r="P79"/>
  <c r="V79"/>
  <c r="T79"/>
  <c r="L79"/>
  <c r="N79"/>
  <c r="Z79"/>
  <c r="R79"/>
  <c r="AB79"/>
  <c r="J79"/>
  <c r="G982" i="20"/>
  <c r="I982" s="1"/>
  <c r="F1014" i="19"/>
  <c r="I936"/>
  <c r="I583"/>
  <c r="I977" i="18"/>
  <c r="I405"/>
  <c r="I197"/>
  <c r="G1022" i="17"/>
  <c r="I1022" s="1"/>
  <c r="G977"/>
  <c r="I977" s="1"/>
  <c r="I914"/>
  <c r="G812" i="16"/>
  <c r="I812" s="1"/>
  <c r="I847"/>
  <c r="I714"/>
  <c r="I293"/>
  <c r="I277"/>
  <c r="I112"/>
  <c r="F581" i="15"/>
  <c r="G718" i="17"/>
  <c r="I718" s="1"/>
  <c r="I414" i="15"/>
  <c r="I171" i="19"/>
  <c r="I393"/>
  <c r="I952" i="20"/>
  <c r="F239" i="15"/>
  <c r="I960"/>
  <c r="I839" i="20"/>
  <c r="G836"/>
  <c r="I836" s="1"/>
  <c r="I1025"/>
  <c r="G1060" i="19"/>
  <c r="I1060" s="1"/>
  <c r="I759" i="15"/>
  <c r="I852" i="16"/>
  <c r="I587" i="19"/>
  <c r="G1050" i="17"/>
  <c r="I1050" s="1"/>
  <c r="I1051"/>
  <c r="G882" i="16"/>
  <c r="I882" s="1"/>
  <c r="I883"/>
  <c r="I20"/>
  <c r="I928" i="17"/>
  <c r="F520" i="19"/>
  <c r="D71" i="21" s="1"/>
  <c r="C71" s="1"/>
  <c r="G1022" i="19"/>
  <c r="I1022" s="1"/>
  <c r="I1038" i="15"/>
  <c r="I836"/>
  <c r="I190" i="16"/>
  <c r="I944"/>
  <c r="I994"/>
  <c r="F332" i="17"/>
  <c r="D54" i="21" s="1"/>
  <c r="I484" i="18"/>
  <c r="I1053"/>
  <c r="I83" i="20"/>
  <c r="I66"/>
  <c r="I80" i="16"/>
  <c r="I967" i="19"/>
  <c r="G977" i="20"/>
  <c r="I977" s="1"/>
  <c r="J10"/>
  <c r="I1058" i="19"/>
  <c r="G876" i="16"/>
  <c r="I876" s="1"/>
  <c r="G808"/>
  <c r="I808" s="1"/>
  <c r="I281"/>
  <c r="I796"/>
  <c r="G901"/>
  <c r="I901" s="1"/>
  <c r="I1023" i="19"/>
  <c r="I1048" i="20"/>
  <c r="G1046"/>
  <c r="I1046" s="1"/>
  <c r="G718"/>
  <c r="I718" s="1"/>
  <c r="G1035" i="17"/>
  <c r="I1035" s="1"/>
  <c r="I1036"/>
  <c r="I791" i="19"/>
  <c r="G789"/>
  <c r="I789" s="1"/>
  <c r="G1060" i="17"/>
  <c r="I1060" s="1"/>
  <c r="G1042" i="20"/>
  <c r="I1042" s="1"/>
  <c r="G1060" i="15"/>
  <c r="I978" i="16"/>
  <c r="F977"/>
  <c r="I977" s="1"/>
  <c r="I958" i="20"/>
  <c r="I66" i="16"/>
  <c r="I666" i="17"/>
  <c r="G662"/>
  <c r="I662" s="1"/>
  <c r="I1055" i="19"/>
  <c r="G1053"/>
  <c r="I1053" s="1"/>
  <c r="G1046" i="16"/>
  <c r="I1046" s="1"/>
  <c r="G782" i="19"/>
  <c r="I782" s="1"/>
  <c r="I708" i="18"/>
  <c r="I450" i="15"/>
  <c r="I484"/>
  <c r="F239" i="16"/>
  <c r="D45" i="21" s="1"/>
  <c r="I885" i="16"/>
  <c r="I138" i="17"/>
  <c r="I1007"/>
  <c r="I38" i="20"/>
  <c r="I936" i="15"/>
  <c r="I1047" i="19"/>
  <c r="G1038" i="20"/>
  <c r="I1038" s="1"/>
  <c r="G782" i="17"/>
  <c r="I782" s="1"/>
  <c r="I62" i="16"/>
  <c r="I88"/>
  <c r="I108"/>
  <c r="I151"/>
  <c r="I205" i="17"/>
  <c r="F755" i="19"/>
  <c r="I171" i="20"/>
  <c r="I496" i="15"/>
  <c r="G706"/>
  <c r="I706" s="1"/>
  <c r="G1042" i="17"/>
  <c r="I1042" s="1"/>
  <c r="G901" i="15"/>
  <c r="I901" s="1"/>
  <c r="I832" i="16"/>
  <c r="G876" i="19"/>
  <c r="I876" s="1"/>
  <c r="I1058" i="15"/>
  <c r="I843"/>
  <c r="I1051"/>
  <c r="G655"/>
  <c r="I656"/>
  <c r="G793" i="17"/>
  <c r="I793" s="1"/>
  <c r="AA579" i="19"/>
  <c r="G808" i="17"/>
  <c r="I808" s="1"/>
  <c r="I658" i="15"/>
  <c r="I597" i="16"/>
  <c r="G1022" i="18"/>
  <c r="I1022" s="1"/>
  <c r="G718" i="16"/>
  <c r="I718" s="1"/>
  <c r="G857" i="15"/>
  <c r="I857" s="1"/>
  <c r="G798" i="19"/>
  <c r="G977" i="15"/>
  <c r="I977" s="1"/>
  <c r="I899" i="16"/>
  <c r="G846" i="17"/>
  <c r="I846" s="1"/>
  <c r="G789"/>
  <c r="I789" s="1"/>
  <c r="G918" i="18"/>
  <c r="I918" s="1"/>
  <c r="I790"/>
  <c r="I1039" i="19"/>
  <c r="G846"/>
  <c r="I846" s="1"/>
  <c r="G889" i="20"/>
  <c r="I144" i="19"/>
  <c r="I186"/>
  <c r="G1046" i="15"/>
  <c r="I1046" s="1"/>
  <c r="I886"/>
  <c r="G1022"/>
  <c r="I1022" s="1"/>
  <c r="I975" i="16"/>
  <c r="F851"/>
  <c r="G655"/>
  <c r="I655" s="1"/>
  <c r="F922" i="17"/>
  <c r="G821"/>
  <c r="I821" s="1"/>
  <c r="F985" i="19"/>
  <c r="I805"/>
  <c r="G841"/>
  <c r="I841" s="1"/>
  <c r="G706"/>
  <c r="I706" s="1"/>
  <c r="I1039" i="20"/>
  <c r="I1058"/>
  <c r="G1027"/>
  <c r="I1027" s="1"/>
  <c r="I708" i="15"/>
  <c r="I305"/>
  <c r="I406"/>
  <c r="I454"/>
  <c r="I530"/>
  <c r="I593"/>
  <c r="F1060"/>
  <c r="I920" i="16"/>
  <c r="I36"/>
  <c r="I186"/>
  <c r="I842"/>
  <c r="I439" i="17"/>
  <c r="I477"/>
  <c r="I745"/>
  <c r="I998" i="18"/>
  <c r="I406" i="19"/>
  <c r="I742" i="18"/>
  <c r="G1038" i="17"/>
  <c r="I1038" s="1"/>
  <c r="G671" i="20"/>
  <c r="I671" s="1"/>
  <c r="G885" i="19"/>
  <c r="I885" s="1"/>
  <c r="G1072" i="18"/>
  <c r="I1072" s="1"/>
  <c r="F755" i="15"/>
  <c r="F735" i="17"/>
  <c r="I999"/>
  <c r="I975" i="19"/>
  <c r="F655" i="15"/>
  <c r="G1060" i="16"/>
  <c r="I1060" s="1"/>
  <c r="F520"/>
  <c r="D47" i="21" s="1"/>
  <c r="I883" i="18"/>
  <c r="G867" i="20"/>
  <c r="I867" s="1"/>
  <c r="I220"/>
  <c r="I601" i="15"/>
  <c r="I297" i="16"/>
  <c r="I450"/>
  <c r="I268" i="17"/>
  <c r="I715"/>
  <c r="I761"/>
  <c r="I944"/>
  <c r="I1018" i="18"/>
  <c r="F922" i="19"/>
  <c r="I1036"/>
  <c r="I843" i="20"/>
  <c r="I768" i="19"/>
  <c r="I657" i="17"/>
  <c r="I24" i="16"/>
  <c r="G1042" i="15"/>
  <c r="I1042" s="1"/>
  <c r="I808" i="20"/>
  <c r="I956"/>
  <c r="I1022"/>
  <c r="I827"/>
  <c r="K579" i="17"/>
  <c r="AE579"/>
  <c r="I970" i="20"/>
  <c r="G966"/>
  <c r="I966" s="1"/>
  <c r="I761" i="18"/>
  <c r="F755"/>
  <c r="I961" i="19"/>
  <c r="F960"/>
  <c r="G676" i="15"/>
  <c r="I676" s="1"/>
  <c r="Q579"/>
  <c r="G633"/>
  <c r="I633" s="1"/>
  <c r="F985" i="16"/>
  <c r="G851"/>
  <c r="G696"/>
  <c r="I1040" i="17"/>
  <c r="AG579"/>
  <c r="W579"/>
  <c r="M579"/>
  <c r="G749"/>
  <c r="I749" s="1"/>
  <c r="I1023" i="18"/>
  <c r="I963"/>
  <c r="G960"/>
  <c r="I960" s="1"/>
  <c r="M579"/>
  <c r="K579"/>
  <c r="G718"/>
  <c r="I718" s="1"/>
  <c r="I297" i="19"/>
  <c r="F239"/>
  <c r="D69" i="21" s="1"/>
  <c r="Y8" i="4"/>
  <c r="B8" s="1"/>
  <c r="G782" i="20"/>
  <c r="I785"/>
  <c r="G749" i="18"/>
  <c r="I749" s="1"/>
  <c r="I752"/>
  <c r="G952" i="19"/>
  <c r="I952" s="1"/>
  <c r="I954"/>
  <c r="G949"/>
  <c r="I949" s="1"/>
  <c r="I950"/>
  <c r="U579" i="17"/>
  <c r="I715" i="19"/>
  <c r="G713"/>
  <c r="I713" s="1"/>
  <c r="I673" i="16"/>
  <c r="F671"/>
  <c r="G1035" i="18"/>
  <c r="I1035" s="1"/>
  <c r="I1036"/>
  <c r="G1027" i="15"/>
  <c r="I1027" s="1"/>
  <c r="G952" i="16"/>
  <c r="I952" s="1"/>
  <c r="G1027"/>
  <c r="I1027" s="1"/>
  <c r="G520"/>
  <c r="G1027" i="17"/>
  <c r="I1027" s="1"/>
  <c r="G901"/>
  <c r="I901" s="1"/>
  <c r="AA579"/>
  <c r="Y579"/>
  <c r="O579"/>
  <c r="W579" i="18"/>
  <c r="G908" i="19"/>
  <c r="I908" s="1"/>
  <c r="W579"/>
  <c r="M579"/>
  <c r="Y579" i="20"/>
  <c r="I803" i="19"/>
  <c r="F798"/>
  <c r="G836" i="16"/>
  <c r="I836" s="1"/>
  <c r="Y579" i="15"/>
  <c r="G798" i="16"/>
  <c r="I798" s="1"/>
  <c r="I963" i="17"/>
  <c r="G960"/>
  <c r="I960" s="1"/>
  <c r="AG579" i="15"/>
  <c r="F771" i="16"/>
  <c r="I726" i="17"/>
  <c r="G723"/>
  <c r="I723" s="1"/>
  <c r="S579"/>
  <c r="Q579"/>
  <c r="AC579"/>
  <c r="O579" i="18"/>
  <c r="I920" i="20"/>
  <c r="G918"/>
  <c r="I918" s="1"/>
  <c r="G857"/>
  <c r="I857" s="1"/>
  <c r="I860"/>
  <c r="G581" i="19"/>
  <c r="G982" i="18"/>
  <c r="I982" s="1"/>
  <c r="I983"/>
  <c r="AA579"/>
  <c r="G676"/>
  <c r="I676" s="1"/>
  <c r="U579"/>
  <c r="AG579"/>
  <c r="AC579"/>
  <c r="Y579" i="19"/>
  <c r="AG579"/>
  <c r="O579"/>
  <c r="AG579" i="20"/>
  <c r="AC579"/>
  <c r="F332" i="18"/>
  <c r="D62" i="21" s="1"/>
  <c r="F821" i="18"/>
  <c r="G901" i="20"/>
  <c r="I901" s="1"/>
  <c r="G841"/>
  <c r="G941" i="16"/>
  <c r="I941" s="1"/>
  <c r="I859"/>
  <c r="G857"/>
  <c r="I857" s="1"/>
  <c r="G671"/>
  <c r="G862" i="15"/>
  <c r="I862" s="1"/>
  <c r="S579" i="18"/>
  <c r="AE579"/>
  <c r="K579" i="19"/>
  <c r="AC579"/>
  <c r="S579"/>
  <c r="U579" i="20"/>
  <c r="I478" i="15"/>
  <c r="F12" i="18"/>
  <c r="Q579"/>
  <c r="Q579" i="19"/>
  <c r="AE579"/>
  <c r="Y72" i="21" s="1"/>
  <c r="U579" i="19"/>
  <c r="Q579" i="20"/>
  <c r="M579"/>
  <c r="I168"/>
  <c r="I367" i="15"/>
  <c r="I757" i="17"/>
  <c r="I813" i="18"/>
  <c r="H12" i="19"/>
  <c r="I587" i="20"/>
  <c r="I799"/>
  <c r="I708"/>
  <c r="I50"/>
  <c r="I87"/>
  <c r="F12"/>
  <c r="I16"/>
  <c r="F841"/>
  <c r="I782"/>
  <c r="F985"/>
  <c r="I986"/>
  <c r="I926"/>
  <c r="H821"/>
  <c r="I766"/>
  <c r="I666"/>
  <c r="H633"/>
  <c r="D10"/>
  <c r="F581"/>
  <c r="I847" i="19"/>
  <c r="H1027"/>
  <c r="I924"/>
  <c r="D10"/>
  <c r="I763"/>
  <c r="I724"/>
  <c r="H706"/>
  <c r="F581"/>
  <c r="I532"/>
  <c r="F332"/>
  <c r="D70" i="21" s="1"/>
  <c r="H332" i="19"/>
  <c r="H239"/>
  <c r="F12"/>
  <c r="I84"/>
  <c r="F1014" i="18"/>
  <c r="I59"/>
  <c r="I962"/>
  <c r="F985"/>
  <c r="I822"/>
  <c r="D10"/>
  <c r="H662"/>
  <c r="H332"/>
  <c r="F12" i="17"/>
  <c r="I736"/>
  <c r="F239"/>
  <c r="D53" i="21" s="1"/>
  <c r="F1014" i="17"/>
  <c r="F985"/>
  <c r="F952"/>
  <c r="I952" s="1"/>
  <c r="H922"/>
  <c r="F908"/>
  <c r="I772"/>
  <c r="F755"/>
  <c r="H676"/>
  <c r="D10"/>
  <c r="H610"/>
  <c r="H332"/>
  <c r="I288"/>
  <c r="H239"/>
  <c r="I918" i="16"/>
  <c r="F581"/>
  <c r="F922"/>
  <c r="H851"/>
  <c r="I814"/>
  <c r="F696"/>
  <c r="I635"/>
  <c r="F332"/>
  <c r="D46" i="21" s="1"/>
  <c r="H332" i="16"/>
  <c r="F12"/>
  <c r="I768" i="15"/>
  <c r="I668"/>
  <c r="F520"/>
  <c r="H332"/>
  <c r="F12"/>
  <c r="F908"/>
  <c r="I893"/>
  <c r="I853"/>
  <c r="F821"/>
  <c r="I526"/>
  <c r="F332"/>
  <c r="D41" i="4"/>
  <c r="G985" i="20"/>
  <c r="G581"/>
  <c r="I582"/>
  <c r="E579"/>
  <c r="E10" s="1"/>
  <c r="H581"/>
  <c r="G1072"/>
  <c r="I1072" s="1"/>
  <c r="I1073"/>
  <c r="G793"/>
  <c r="I793" s="1"/>
  <c r="I794"/>
  <c r="G12"/>
  <c r="I15"/>
  <c r="G239"/>
  <c r="I239" s="1"/>
  <c r="G941"/>
  <c r="I941" s="1"/>
  <c r="I943"/>
  <c r="G633"/>
  <c r="I633" s="1"/>
  <c r="I634"/>
  <c r="AE579"/>
  <c r="G960"/>
  <c r="I960" s="1"/>
  <c r="G885"/>
  <c r="I885" s="1"/>
  <c r="AA579"/>
  <c r="G851"/>
  <c r="I851" s="1"/>
  <c r="G755"/>
  <c r="I755" s="1"/>
  <c r="I756"/>
  <c r="G696"/>
  <c r="I696" s="1"/>
  <c r="G846"/>
  <c r="I846" s="1"/>
  <c r="G332"/>
  <c r="I332" s="1"/>
  <c r="G662"/>
  <c r="I662" s="1"/>
  <c r="G789"/>
  <c r="I789" s="1"/>
  <c r="I790"/>
  <c r="W579"/>
  <c r="G520"/>
  <c r="I520" s="1"/>
  <c r="S579"/>
  <c r="G735"/>
  <c r="I735" s="1"/>
  <c r="I736"/>
  <c r="G908"/>
  <c r="I908" s="1"/>
  <c r="G713"/>
  <c r="I713" s="1"/>
  <c r="G1011"/>
  <c r="I1011" s="1"/>
  <c r="I1012"/>
  <c r="G1014"/>
  <c r="I1014" s="1"/>
  <c r="G821"/>
  <c r="I821" s="1"/>
  <c r="G832"/>
  <c r="I832" s="1"/>
  <c r="I833"/>
  <c r="G676"/>
  <c r="I676" s="1"/>
  <c r="I677"/>
  <c r="O579"/>
  <c r="G922"/>
  <c r="I922" s="1"/>
  <c r="G749"/>
  <c r="I749" s="1"/>
  <c r="K579"/>
  <c r="E80" i="21" s="1"/>
  <c r="G655" i="20"/>
  <c r="I655" s="1"/>
  <c r="H12"/>
  <c r="G812"/>
  <c r="I812" s="1"/>
  <c r="I775"/>
  <c r="G771"/>
  <c r="I771" s="1"/>
  <c r="G723"/>
  <c r="I723" s="1"/>
  <c r="G1066"/>
  <c r="I1066" s="1"/>
  <c r="I1067"/>
  <c r="G610"/>
  <c r="I610" s="1"/>
  <c r="G798"/>
  <c r="I798" s="1"/>
  <c r="I993" i="19"/>
  <c r="G985"/>
  <c r="I971"/>
  <c r="G966"/>
  <c r="I966" s="1"/>
  <c r="G898"/>
  <c r="I898" s="1"/>
  <c r="I899"/>
  <c r="G836"/>
  <c r="I836" s="1"/>
  <c r="I837"/>
  <c r="G821"/>
  <c r="I821" s="1"/>
  <c r="I903"/>
  <c r="G901"/>
  <c r="I901" s="1"/>
  <c r="G696"/>
  <c r="I696" s="1"/>
  <c r="I697"/>
  <c r="G671"/>
  <c r="I671" s="1"/>
  <c r="I673"/>
  <c r="I657"/>
  <c r="G655"/>
  <c r="I655" s="1"/>
  <c r="G723"/>
  <c r="I723" s="1"/>
  <c r="G1027"/>
  <c r="I1027" s="1"/>
  <c r="I1028"/>
  <c r="G1046"/>
  <c r="I1046" s="1"/>
  <c r="G1072"/>
  <c r="I1072" s="1"/>
  <c r="I1073"/>
  <c r="G922"/>
  <c r="I923"/>
  <c r="G867"/>
  <c r="I867" s="1"/>
  <c r="I868"/>
  <c r="G832"/>
  <c r="I832" s="1"/>
  <c r="I833"/>
  <c r="I813"/>
  <c r="G812"/>
  <c r="I812" s="1"/>
  <c r="G793"/>
  <c r="I793" s="1"/>
  <c r="I794"/>
  <c r="G771"/>
  <c r="I771" s="1"/>
  <c r="G749"/>
  <c r="I749" s="1"/>
  <c r="I750"/>
  <c r="G755"/>
  <c r="I755" s="1"/>
  <c r="I893"/>
  <c r="G889"/>
  <c r="I889" s="1"/>
  <c r="G676"/>
  <c r="I676" s="1"/>
  <c r="G633"/>
  <c r="I633" s="1"/>
  <c r="G941"/>
  <c r="I941" s="1"/>
  <c r="I336"/>
  <c r="G332"/>
  <c r="G1066"/>
  <c r="I1066" s="1"/>
  <c r="I1067"/>
  <c r="I1012"/>
  <c r="G1011"/>
  <c r="I1011" s="1"/>
  <c r="G918"/>
  <c r="I918" s="1"/>
  <c r="I919"/>
  <c r="G862"/>
  <c r="I862" s="1"/>
  <c r="I863"/>
  <c r="G808"/>
  <c r="I808" s="1"/>
  <c r="I810"/>
  <c r="G735"/>
  <c r="I735" s="1"/>
  <c r="I736"/>
  <c r="G520"/>
  <c r="I523"/>
  <c r="G652"/>
  <c r="I652" s="1"/>
  <c r="I653"/>
  <c r="G610"/>
  <c r="I610" s="1"/>
  <c r="G239"/>
  <c r="I1016"/>
  <c r="G1014"/>
  <c r="G960"/>
  <c r="G977"/>
  <c r="I977" s="1"/>
  <c r="I978"/>
  <c r="I859"/>
  <c r="G857"/>
  <c r="I857" s="1"/>
  <c r="I855"/>
  <c r="G851"/>
  <c r="I851" s="1"/>
  <c r="E579"/>
  <c r="E10" s="1"/>
  <c r="H581"/>
  <c r="G662"/>
  <c r="I662" s="1"/>
  <c r="I663"/>
  <c r="G12"/>
  <c r="G966" i="18"/>
  <c r="I966" s="1"/>
  <c r="I967"/>
  <c r="I834"/>
  <c r="G832"/>
  <c r="I832" s="1"/>
  <c r="G332"/>
  <c r="I335"/>
  <c r="G857"/>
  <c r="I857" s="1"/>
  <c r="I953"/>
  <c r="G952"/>
  <c r="I952" s="1"/>
  <c r="G922"/>
  <c r="I922" s="1"/>
  <c r="G956"/>
  <c r="I956" s="1"/>
  <c r="I957"/>
  <c r="G908"/>
  <c r="I908" s="1"/>
  <c r="I910"/>
  <c r="G755"/>
  <c r="Y579"/>
  <c r="G633"/>
  <c r="I633" s="1"/>
  <c r="I635"/>
  <c r="G1027"/>
  <c r="I1027" s="1"/>
  <c r="G1066"/>
  <c r="I1066" s="1"/>
  <c r="I1017"/>
  <c r="G1014"/>
  <c r="G876"/>
  <c r="I876" s="1"/>
  <c r="G889"/>
  <c r="I889" s="1"/>
  <c r="I890"/>
  <c r="H581"/>
  <c r="E579"/>
  <c r="G901"/>
  <c r="I901" s="1"/>
  <c r="I902"/>
  <c r="I823"/>
  <c r="G821"/>
  <c r="G713"/>
  <c r="I713" s="1"/>
  <c r="I656"/>
  <c r="G655"/>
  <c r="I655" s="1"/>
  <c r="G941"/>
  <c r="I941" s="1"/>
  <c r="I942"/>
  <c r="G851"/>
  <c r="I851" s="1"/>
  <c r="G808"/>
  <c r="I808" s="1"/>
  <c r="I810"/>
  <c r="G782"/>
  <c r="I782" s="1"/>
  <c r="I784"/>
  <c r="G706"/>
  <c r="I706" s="1"/>
  <c r="G520"/>
  <c r="G581"/>
  <c r="I16"/>
  <c r="G12"/>
  <c r="I847"/>
  <c r="G846"/>
  <c r="I846" s="1"/>
  <c r="G1046"/>
  <c r="I1046" s="1"/>
  <c r="I1047"/>
  <c r="G885"/>
  <c r="I885" s="1"/>
  <c r="I886"/>
  <c r="I842"/>
  <c r="G841"/>
  <c r="I841" s="1"/>
  <c r="H12"/>
  <c r="G1060"/>
  <c r="I1060" s="1"/>
  <c r="G985"/>
  <c r="G867"/>
  <c r="I867" s="1"/>
  <c r="I869"/>
  <c r="I800"/>
  <c r="G798"/>
  <c r="I798" s="1"/>
  <c r="G662"/>
  <c r="I662" s="1"/>
  <c r="I664"/>
  <c r="I950"/>
  <c r="G949"/>
  <c r="I949" s="1"/>
  <c r="G1038"/>
  <c r="I1038" s="1"/>
  <c r="I1039"/>
  <c r="I1012"/>
  <c r="G1011"/>
  <c r="I1011" s="1"/>
  <c r="G696"/>
  <c r="I696" s="1"/>
  <c r="G793"/>
  <c r="I793" s="1"/>
  <c r="I794"/>
  <c r="I736"/>
  <c r="G735"/>
  <c r="I735" s="1"/>
  <c r="I724"/>
  <c r="G723"/>
  <c r="I723" s="1"/>
  <c r="I611"/>
  <c r="G610"/>
  <c r="I610" s="1"/>
  <c r="G812"/>
  <c r="I812" s="1"/>
  <c r="G671"/>
  <c r="I671" s="1"/>
  <c r="I672"/>
  <c r="I863"/>
  <c r="G862"/>
  <c r="I862" s="1"/>
  <c r="G836"/>
  <c r="I836" s="1"/>
  <c r="G789"/>
  <c r="I789" s="1"/>
  <c r="G771"/>
  <c r="I771" s="1"/>
  <c r="I777"/>
  <c r="G239"/>
  <c r="I239" s="1"/>
  <c r="G956" i="17"/>
  <c r="I956" s="1"/>
  <c r="I957"/>
  <c r="G922"/>
  <c r="G867"/>
  <c r="I867" s="1"/>
  <c r="I868"/>
  <c r="I700"/>
  <c r="G696"/>
  <c r="I696" s="1"/>
  <c r="G332"/>
  <c r="I335"/>
  <c r="G581"/>
  <c r="G239"/>
  <c r="G1011"/>
  <c r="I1011" s="1"/>
  <c r="I1012"/>
  <c r="I943"/>
  <c r="G941"/>
  <c r="I941" s="1"/>
  <c r="G885"/>
  <c r="I885" s="1"/>
  <c r="I887"/>
  <c r="G908"/>
  <c r="G862"/>
  <c r="I862" s="1"/>
  <c r="I863"/>
  <c r="G671"/>
  <c r="I671" s="1"/>
  <c r="I672"/>
  <c r="G676"/>
  <c r="I676" s="1"/>
  <c r="G713"/>
  <c r="I713" s="1"/>
  <c r="I714"/>
  <c r="G706"/>
  <c r="I706" s="1"/>
  <c r="G1072"/>
  <c r="I1072" s="1"/>
  <c r="I1073"/>
  <c r="G985"/>
  <c r="G841"/>
  <c r="I841" s="1"/>
  <c r="I843"/>
  <c r="I879"/>
  <c r="G876"/>
  <c r="I876" s="1"/>
  <c r="I859"/>
  <c r="G857"/>
  <c r="I857" s="1"/>
  <c r="G755"/>
  <c r="I756"/>
  <c r="G735"/>
  <c r="G812"/>
  <c r="I812" s="1"/>
  <c r="G1066"/>
  <c r="I1066" s="1"/>
  <c r="I1067"/>
  <c r="G610"/>
  <c r="I610" s="1"/>
  <c r="G836"/>
  <c r="I836" s="1"/>
  <c r="G966"/>
  <c r="I966" s="1"/>
  <c r="I967"/>
  <c r="G1014"/>
  <c r="G918"/>
  <c r="I918" s="1"/>
  <c r="I919"/>
  <c r="G889"/>
  <c r="I889" s="1"/>
  <c r="I891"/>
  <c r="G851"/>
  <c r="I851" s="1"/>
  <c r="G798"/>
  <c r="I798" s="1"/>
  <c r="G771"/>
  <c r="I771" s="1"/>
  <c r="G655"/>
  <c r="I655" s="1"/>
  <c r="I656"/>
  <c r="G633"/>
  <c r="I633" s="1"/>
  <c r="E579"/>
  <c r="G520"/>
  <c r="I520" s="1"/>
  <c r="H12"/>
  <c r="G12"/>
  <c r="G985" i="16"/>
  <c r="G908"/>
  <c r="I908" s="1"/>
  <c r="G633"/>
  <c r="I633" s="1"/>
  <c r="G610"/>
  <c r="I610" s="1"/>
  <c r="I1016"/>
  <c r="G1014"/>
  <c r="I1014" s="1"/>
  <c r="G889"/>
  <c r="I889" s="1"/>
  <c r="G922"/>
  <c r="G821"/>
  <c r="I821" s="1"/>
  <c r="G771"/>
  <c r="G662"/>
  <c r="I662" s="1"/>
  <c r="G652"/>
  <c r="I652" s="1"/>
  <c r="I653"/>
  <c r="G676"/>
  <c r="I676" s="1"/>
  <c r="G782"/>
  <c r="I782" s="1"/>
  <c r="I1024"/>
  <c r="G1022"/>
  <c r="I1022" s="1"/>
  <c r="G755"/>
  <c r="I755" s="1"/>
  <c r="I757"/>
  <c r="I751"/>
  <c r="G749"/>
  <c r="I749" s="1"/>
  <c r="G735"/>
  <c r="I735" s="1"/>
  <c r="I737"/>
  <c r="I727"/>
  <c r="G723"/>
  <c r="I723" s="1"/>
  <c r="G1066"/>
  <c r="I1066" s="1"/>
  <c r="I1067"/>
  <c r="H581"/>
  <c r="G239"/>
  <c r="I242"/>
  <c r="G966"/>
  <c r="I966" s="1"/>
  <c r="I962"/>
  <c r="G960"/>
  <c r="I960" s="1"/>
  <c r="G867"/>
  <c r="I867" s="1"/>
  <c r="G1072"/>
  <c r="I1072" s="1"/>
  <c r="I1073"/>
  <c r="G862"/>
  <c r="I862" s="1"/>
  <c r="I863"/>
  <c r="H12"/>
  <c r="G332"/>
  <c r="G12"/>
  <c r="G581"/>
  <c r="G1072" i="15"/>
  <c r="I1072" s="1"/>
  <c r="I1073"/>
  <c r="G966"/>
  <c r="I966" s="1"/>
  <c r="I967"/>
  <c r="G1014"/>
  <c r="I1014" s="1"/>
  <c r="I986"/>
  <c r="G985"/>
  <c r="I985" s="1"/>
  <c r="G723"/>
  <c r="I723" s="1"/>
  <c r="I724"/>
  <c r="G610"/>
  <c r="I610" s="1"/>
  <c r="I612"/>
  <c r="K579"/>
  <c r="G581"/>
  <c r="G941"/>
  <c r="I941" s="1"/>
  <c r="M579"/>
  <c r="G332"/>
  <c r="I342"/>
  <c r="G889"/>
  <c r="I889" s="1"/>
  <c r="G846"/>
  <c r="I846" s="1"/>
  <c r="I848"/>
  <c r="G812"/>
  <c r="I812" s="1"/>
  <c r="I814"/>
  <c r="G908"/>
  <c r="I800"/>
  <c r="G798"/>
  <c r="I798" s="1"/>
  <c r="I775"/>
  <c r="G771"/>
  <c r="I771" s="1"/>
  <c r="I720"/>
  <c r="G718"/>
  <c r="I718" s="1"/>
  <c r="E579"/>
  <c r="H579" s="1"/>
  <c r="H581"/>
  <c r="AE579"/>
  <c r="I834"/>
  <c r="G832"/>
  <c r="I832" s="1"/>
  <c r="G789"/>
  <c r="I789" s="1"/>
  <c r="I790"/>
  <c r="G652"/>
  <c r="I652" s="1"/>
  <c r="I653"/>
  <c r="G735"/>
  <c r="I735" s="1"/>
  <c r="I736"/>
  <c r="AA579"/>
  <c r="G520"/>
  <c r="I523"/>
  <c r="W579"/>
  <c r="G749"/>
  <c r="I749" s="1"/>
  <c r="I750"/>
  <c r="AC579"/>
  <c r="H12"/>
  <c r="G662"/>
  <c r="I662" s="1"/>
  <c r="I983"/>
  <c r="G982"/>
  <c r="I982" s="1"/>
  <c r="G867"/>
  <c r="I867" s="1"/>
  <c r="G808"/>
  <c r="I808" s="1"/>
  <c r="I810"/>
  <c r="G918"/>
  <c r="I918" s="1"/>
  <c r="I919"/>
  <c r="G793"/>
  <c r="I793" s="1"/>
  <c r="I794"/>
  <c r="G696"/>
  <c r="I696" s="1"/>
  <c r="I697"/>
  <c r="G671"/>
  <c r="I671" s="1"/>
  <c r="I673"/>
  <c r="S579"/>
  <c r="G851"/>
  <c r="I851" s="1"/>
  <c r="G755"/>
  <c r="G713"/>
  <c r="I713" s="1"/>
  <c r="O579"/>
  <c r="G821"/>
  <c r="G782"/>
  <c r="I782" s="1"/>
  <c r="G922"/>
  <c r="I922" s="1"/>
  <c r="G239"/>
  <c r="G1066"/>
  <c r="I1066" s="1"/>
  <c r="I1067"/>
  <c r="U579"/>
  <c r="G12"/>
  <c r="AF12" i="1"/>
  <c r="AA4" i="4" s="1"/>
  <c r="AB12" i="1"/>
  <c r="W4" i="4" s="1"/>
  <c r="Z12" i="1"/>
  <c r="U4" i="4" s="1"/>
  <c r="X12" i="1"/>
  <c r="S4" i="4" s="1"/>
  <c r="V12" i="1"/>
  <c r="Q4" i="4" s="1"/>
  <c r="L12" i="1"/>
  <c r="G4" i="4" s="1"/>
  <c r="D1057" i="1"/>
  <c r="D1053"/>
  <c r="D1050"/>
  <c r="D1042"/>
  <c r="D1038"/>
  <c r="D1035"/>
  <c r="D977"/>
  <c r="D974"/>
  <c r="D949"/>
  <c r="D898"/>
  <c r="D882"/>
  <c r="D832"/>
  <c r="D652"/>
  <c r="AG1075" i="14"/>
  <c r="AE1075"/>
  <c r="AC1075"/>
  <c r="AA1075"/>
  <c r="Y1075"/>
  <c r="W1075"/>
  <c r="U1075"/>
  <c r="S1075"/>
  <c r="Q1075"/>
  <c r="O1075"/>
  <c r="M1075"/>
  <c r="K1075"/>
  <c r="F1075"/>
  <c r="E1075"/>
  <c r="H1075" s="1"/>
  <c r="AG1074"/>
  <c r="AE1074"/>
  <c r="AC1074"/>
  <c r="AA1074"/>
  <c r="Y1074"/>
  <c r="W1074"/>
  <c r="U1074"/>
  <c r="S1074"/>
  <c r="Q1074"/>
  <c r="O1074"/>
  <c r="M1074"/>
  <c r="K1074"/>
  <c r="F1074"/>
  <c r="E1074"/>
  <c r="H1074" s="1"/>
  <c r="AG1073"/>
  <c r="AE1073"/>
  <c r="AC1073"/>
  <c r="AA1073"/>
  <c r="Y1073"/>
  <c r="W1073"/>
  <c r="U1073"/>
  <c r="S1073"/>
  <c r="Q1073"/>
  <c r="O1073"/>
  <c r="M1073"/>
  <c r="K1073"/>
  <c r="F1073"/>
  <c r="E1073"/>
  <c r="G1073" s="1"/>
  <c r="AF1072"/>
  <c r="AD1072"/>
  <c r="AB1072"/>
  <c r="Z1072"/>
  <c r="X1072"/>
  <c r="V1072"/>
  <c r="T1072"/>
  <c r="R1072"/>
  <c r="P1072"/>
  <c r="N1072"/>
  <c r="L1072"/>
  <c r="J1072"/>
  <c r="AG1070"/>
  <c r="AE1070"/>
  <c r="AC1070"/>
  <c r="AA1070"/>
  <c r="Y1070"/>
  <c r="W1070"/>
  <c r="U1070"/>
  <c r="S1070"/>
  <c r="Q1070"/>
  <c r="O1070"/>
  <c r="M1070"/>
  <c r="K1070"/>
  <c r="F1070"/>
  <c r="E1070"/>
  <c r="H1070" s="1"/>
  <c r="AG1069"/>
  <c r="AE1069"/>
  <c r="AC1069"/>
  <c r="AA1069"/>
  <c r="Y1069"/>
  <c r="W1069"/>
  <c r="U1069"/>
  <c r="S1069"/>
  <c r="Q1069"/>
  <c r="O1069"/>
  <c r="M1069"/>
  <c r="K1069"/>
  <c r="F1069"/>
  <c r="E1069"/>
  <c r="AG1068"/>
  <c r="AE1068"/>
  <c r="AC1068"/>
  <c r="AA1068"/>
  <c r="Y1068"/>
  <c r="W1068"/>
  <c r="U1068"/>
  <c r="S1068"/>
  <c r="Q1068"/>
  <c r="O1068"/>
  <c r="M1068"/>
  <c r="K1068"/>
  <c r="F1068"/>
  <c r="E1068"/>
  <c r="H1068" s="1"/>
  <c r="AG1067"/>
  <c r="AE1067"/>
  <c r="AC1067"/>
  <c r="AA1067"/>
  <c r="Y1067"/>
  <c r="W1067"/>
  <c r="U1067"/>
  <c r="S1067"/>
  <c r="Q1067"/>
  <c r="O1067"/>
  <c r="M1067"/>
  <c r="K1067"/>
  <c r="F1067"/>
  <c r="E1067"/>
  <c r="G1067" s="1"/>
  <c r="AF1066"/>
  <c r="AD1066"/>
  <c r="AB1066"/>
  <c r="Z1066"/>
  <c r="X1066"/>
  <c r="V1066"/>
  <c r="T1066"/>
  <c r="R1066"/>
  <c r="P1066"/>
  <c r="N1066"/>
  <c r="L1066"/>
  <c r="J1066"/>
  <c r="AG1064"/>
  <c r="AE1064"/>
  <c r="AC1064"/>
  <c r="AA1064"/>
  <c r="Y1064"/>
  <c r="W1064"/>
  <c r="U1064"/>
  <c r="S1064"/>
  <c r="Q1064"/>
  <c r="O1064"/>
  <c r="M1064"/>
  <c r="K1064"/>
  <c r="F1064"/>
  <c r="E1064"/>
  <c r="H1064" s="1"/>
  <c r="AG1063"/>
  <c r="AE1063"/>
  <c r="AC1063"/>
  <c r="AA1063"/>
  <c r="Y1063"/>
  <c r="W1063"/>
  <c r="U1063"/>
  <c r="S1063"/>
  <c r="Q1063"/>
  <c r="O1063"/>
  <c r="M1063"/>
  <c r="K1063"/>
  <c r="F1063"/>
  <c r="E1063"/>
  <c r="AG1062"/>
  <c r="AE1062"/>
  <c r="AC1062"/>
  <c r="AA1062"/>
  <c r="Y1062"/>
  <c r="W1062"/>
  <c r="U1062"/>
  <c r="S1062"/>
  <c r="Q1062"/>
  <c r="O1062"/>
  <c r="M1062"/>
  <c r="K1062"/>
  <c r="F1062"/>
  <c r="E1062"/>
  <c r="H1062" s="1"/>
  <c r="AG1061"/>
  <c r="AE1061"/>
  <c r="AC1061"/>
  <c r="AA1061"/>
  <c r="Y1061"/>
  <c r="W1061"/>
  <c r="U1061"/>
  <c r="S1061"/>
  <c r="Q1061"/>
  <c r="O1061"/>
  <c r="M1061"/>
  <c r="K1061"/>
  <c r="F1061"/>
  <c r="E1061"/>
  <c r="AF1060"/>
  <c r="AD1060"/>
  <c r="AB1060"/>
  <c r="Z1060"/>
  <c r="X1060"/>
  <c r="V1060"/>
  <c r="T1060"/>
  <c r="R1060"/>
  <c r="P1060"/>
  <c r="N1060"/>
  <c r="L1060"/>
  <c r="J1060"/>
  <c r="AG1058"/>
  <c r="AG1057" s="1"/>
  <c r="AE1058"/>
  <c r="AE1057" s="1"/>
  <c r="AC1058"/>
  <c r="AC1057" s="1"/>
  <c r="AA1058"/>
  <c r="AA1057" s="1"/>
  <c r="Y1058"/>
  <c r="Y1057" s="1"/>
  <c r="W1058"/>
  <c r="W1057" s="1"/>
  <c r="U1058"/>
  <c r="U1057" s="1"/>
  <c r="S1058"/>
  <c r="S1057" s="1"/>
  <c r="Q1058"/>
  <c r="Q1057" s="1"/>
  <c r="O1058"/>
  <c r="O1057" s="1"/>
  <c r="M1058"/>
  <c r="M1057" s="1"/>
  <c r="K1058"/>
  <c r="K1057" s="1"/>
  <c r="F1058"/>
  <c r="F1057" s="1"/>
  <c r="E1058"/>
  <c r="AF1057"/>
  <c r="AD1057"/>
  <c r="AB1057"/>
  <c r="Z1057"/>
  <c r="X1057"/>
  <c r="V1057"/>
  <c r="T1057"/>
  <c r="R1057"/>
  <c r="P1057"/>
  <c r="N1057"/>
  <c r="L1057"/>
  <c r="J1057"/>
  <c r="AG1055"/>
  <c r="AE1055"/>
  <c r="AC1055"/>
  <c r="AA1055"/>
  <c r="Y1055"/>
  <c r="W1055"/>
  <c r="U1055"/>
  <c r="S1055"/>
  <c r="Q1055"/>
  <c r="O1055"/>
  <c r="M1055"/>
  <c r="K1055"/>
  <c r="F1055"/>
  <c r="E1055"/>
  <c r="H1055" s="1"/>
  <c r="AG1054"/>
  <c r="AE1054"/>
  <c r="AC1054"/>
  <c r="AA1054"/>
  <c r="Y1054"/>
  <c r="W1054"/>
  <c r="U1054"/>
  <c r="S1054"/>
  <c r="Q1054"/>
  <c r="O1054"/>
  <c r="M1054"/>
  <c r="K1054"/>
  <c r="F1054"/>
  <c r="E1054"/>
  <c r="AF1053"/>
  <c r="AD1053"/>
  <c r="AB1053"/>
  <c r="Z1053"/>
  <c r="X1053"/>
  <c r="V1053"/>
  <c r="T1053"/>
  <c r="R1053"/>
  <c r="P1053"/>
  <c r="N1053"/>
  <c r="L1053"/>
  <c r="J1053"/>
  <c r="AG1051"/>
  <c r="AG1050" s="1"/>
  <c r="AE1051"/>
  <c r="AE1050" s="1"/>
  <c r="AC1051"/>
  <c r="AC1050" s="1"/>
  <c r="AA1051"/>
  <c r="AA1050" s="1"/>
  <c r="Y1051"/>
  <c r="Y1050" s="1"/>
  <c r="W1051"/>
  <c r="W1050" s="1"/>
  <c r="U1051"/>
  <c r="U1050" s="1"/>
  <c r="S1051"/>
  <c r="S1050" s="1"/>
  <c r="Q1051"/>
  <c r="Q1050" s="1"/>
  <c r="O1051"/>
  <c r="O1050" s="1"/>
  <c r="M1051"/>
  <c r="M1050" s="1"/>
  <c r="K1051"/>
  <c r="K1050" s="1"/>
  <c r="F1051"/>
  <c r="F1050" s="1"/>
  <c r="E1051"/>
  <c r="AF1050"/>
  <c r="AD1050"/>
  <c r="AB1050"/>
  <c r="Z1050"/>
  <c r="X1050"/>
  <c r="V1050"/>
  <c r="T1050"/>
  <c r="R1050"/>
  <c r="P1050"/>
  <c r="N1050"/>
  <c r="L1050"/>
  <c r="J1050"/>
  <c r="AG1048"/>
  <c r="AE1048"/>
  <c r="AC1048"/>
  <c r="AA1048"/>
  <c r="Y1048"/>
  <c r="W1048"/>
  <c r="U1048"/>
  <c r="S1048"/>
  <c r="Q1048"/>
  <c r="O1048"/>
  <c r="M1048"/>
  <c r="K1048"/>
  <c r="F1048"/>
  <c r="E1048"/>
  <c r="G1048" s="1"/>
  <c r="AG1047"/>
  <c r="AE1047"/>
  <c r="AC1047"/>
  <c r="AA1047"/>
  <c r="Y1047"/>
  <c r="W1047"/>
  <c r="U1047"/>
  <c r="S1047"/>
  <c r="Q1047"/>
  <c r="O1047"/>
  <c r="M1047"/>
  <c r="K1047"/>
  <c r="F1047"/>
  <c r="E1047"/>
  <c r="AF1046"/>
  <c r="AD1046"/>
  <c r="AB1046"/>
  <c r="Z1046"/>
  <c r="X1046"/>
  <c r="V1046"/>
  <c r="T1046"/>
  <c r="R1046"/>
  <c r="P1046"/>
  <c r="N1046"/>
  <c r="L1046"/>
  <c r="J1046"/>
  <c r="AG1044"/>
  <c r="AE1044"/>
  <c r="AC1044"/>
  <c r="AA1044"/>
  <c r="Y1044"/>
  <c r="W1044"/>
  <c r="U1044"/>
  <c r="S1044"/>
  <c r="Q1044"/>
  <c r="O1044"/>
  <c r="M1044"/>
  <c r="K1044"/>
  <c r="F1044"/>
  <c r="E1044"/>
  <c r="H1044" s="1"/>
  <c r="AG1043"/>
  <c r="AE1043"/>
  <c r="AC1043"/>
  <c r="AA1043"/>
  <c r="Y1043"/>
  <c r="W1043"/>
  <c r="U1043"/>
  <c r="S1043"/>
  <c r="Q1043"/>
  <c r="O1043"/>
  <c r="M1043"/>
  <c r="K1043"/>
  <c r="F1043"/>
  <c r="E1043"/>
  <c r="G1043" s="1"/>
  <c r="AF1042"/>
  <c r="AD1042"/>
  <c r="AB1042"/>
  <c r="Z1042"/>
  <c r="X1042"/>
  <c r="V1042"/>
  <c r="T1042"/>
  <c r="R1042"/>
  <c r="P1042"/>
  <c r="N1042"/>
  <c r="L1042"/>
  <c r="J1042"/>
  <c r="AG1040"/>
  <c r="AE1040"/>
  <c r="AC1040"/>
  <c r="AA1040"/>
  <c r="Y1040"/>
  <c r="W1040"/>
  <c r="U1040"/>
  <c r="S1040"/>
  <c r="Q1040"/>
  <c r="O1040"/>
  <c r="M1040"/>
  <c r="K1040"/>
  <c r="F1040"/>
  <c r="E1040"/>
  <c r="H1040" s="1"/>
  <c r="AG1039"/>
  <c r="AE1039"/>
  <c r="AC1039"/>
  <c r="AA1039"/>
  <c r="Y1039"/>
  <c r="W1039"/>
  <c r="U1039"/>
  <c r="S1039"/>
  <c r="Q1039"/>
  <c r="O1039"/>
  <c r="M1039"/>
  <c r="K1039"/>
  <c r="F1039"/>
  <c r="E1039"/>
  <c r="G1039" s="1"/>
  <c r="AF1038"/>
  <c r="AD1038"/>
  <c r="AB1038"/>
  <c r="Z1038"/>
  <c r="X1038"/>
  <c r="V1038"/>
  <c r="T1038"/>
  <c r="R1038"/>
  <c r="P1038"/>
  <c r="N1038"/>
  <c r="L1038"/>
  <c r="J1038"/>
  <c r="AG1036"/>
  <c r="AG1035" s="1"/>
  <c r="AE1036"/>
  <c r="AE1035" s="1"/>
  <c r="AC1036"/>
  <c r="AC1035" s="1"/>
  <c r="AA1036"/>
  <c r="AA1035" s="1"/>
  <c r="Y1036"/>
  <c r="Y1035" s="1"/>
  <c r="W1036"/>
  <c r="W1035" s="1"/>
  <c r="U1036"/>
  <c r="U1035" s="1"/>
  <c r="S1036"/>
  <c r="S1035" s="1"/>
  <c r="Q1036"/>
  <c r="Q1035" s="1"/>
  <c r="O1036"/>
  <c r="O1035" s="1"/>
  <c r="M1036"/>
  <c r="M1035" s="1"/>
  <c r="K1036"/>
  <c r="K1035" s="1"/>
  <c r="F1036"/>
  <c r="F1035" s="1"/>
  <c r="E1036"/>
  <c r="AF1035"/>
  <c r="AD1035"/>
  <c r="AB1035"/>
  <c r="Z1035"/>
  <c r="X1035"/>
  <c r="V1035"/>
  <c r="T1035"/>
  <c r="R1035"/>
  <c r="P1035"/>
  <c r="N1035"/>
  <c r="L1035"/>
  <c r="J1035"/>
  <c r="AG1033"/>
  <c r="AE1033"/>
  <c r="AC1033"/>
  <c r="AA1033"/>
  <c r="Y1033"/>
  <c r="W1033"/>
  <c r="U1033"/>
  <c r="S1033"/>
  <c r="Q1033"/>
  <c r="O1033"/>
  <c r="M1033"/>
  <c r="K1033"/>
  <c r="F1033"/>
  <c r="E1033"/>
  <c r="AG1032"/>
  <c r="AE1032"/>
  <c r="AC1032"/>
  <c r="AA1032"/>
  <c r="Y1032"/>
  <c r="W1032"/>
  <c r="U1032"/>
  <c r="S1032"/>
  <c r="Q1032"/>
  <c r="O1032"/>
  <c r="M1032"/>
  <c r="K1032"/>
  <c r="F1032"/>
  <c r="E1032"/>
  <c r="H1032" s="1"/>
  <c r="AG1031"/>
  <c r="AE1031"/>
  <c r="AC1031"/>
  <c r="AA1031"/>
  <c r="Y1031"/>
  <c r="W1031"/>
  <c r="U1031"/>
  <c r="S1031"/>
  <c r="Q1031"/>
  <c r="O1031"/>
  <c r="M1031"/>
  <c r="K1031"/>
  <c r="F1031"/>
  <c r="E1031"/>
  <c r="G1031" s="1"/>
  <c r="AG1030"/>
  <c r="AE1030"/>
  <c r="AC1030"/>
  <c r="AA1030"/>
  <c r="Y1030"/>
  <c r="W1030"/>
  <c r="U1030"/>
  <c r="S1030"/>
  <c r="Q1030"/>
  <c r="O1030"/>
  <c r="M1030"/>
  <c r="K1030"/>
  <c r="F1030"/>
  <c r="E1030"/>
  <c r="H1030" s="1"/>
  <c r="AG1029"/>
  <c r="AE1029"/>
  <c r="AC1029"/>
  <c r="AA1029"/>
  <c r="Y1029"/>
  <c r="W1029"/>
  <c r="U1029"/>
  <c r="S1029"/>
  <c r="Q1029"/>
  <c r="O1029"/>
  <c r="M1029"/>
  <c r="K1029"/>
  <c r="F1029"/>
  <c r="E1029"/>
  <c r="G1029" s="1"/>
  <c r="AG1028"/>
  <c r="AE1028"/>
  <c r="AC1028"/>
  <c r="AA1028"/>
  <c r="Y1028"/>
  <c r="W1028"/>
  <c r="U1028"/>
  <c r="S1028"/>
  <c r="Q1028"/>
  <c r="O1028"/>
  <c r="M1028"/>
  <c r="K1028"/>
  <c r="F1028"/>
  <c r="E1028"/>
  <c r="AF1027"/>
  <c r="AD1027"/>
  <c r="AB1027"/>
  <c r="Z1027"/>
  <c r="X1027"/>
  <c r="V1027"/>
  <c r="T1027"/>
  <c r="R1027"/>
  <c r="P1027"/>
  <c r="N1027"/>
  <c r="L1027"/>
  <c r="J1027"/>
  <c r="AG1025"/>
  <c r="AE1025"/>
  <c r="AC1025"/>
  <c r="AA1025"/>
  <c r="Y1025"/>
  <c r="W1025"/>
  <c r="U1025"/>
  <c r="S1025"/>
  <c r="Q1025"/>
  <c r="O1025"/>
  <c r="M1025"/>
  <c r="K1025"/>
  <c r="F1025"/>
  <c r="E1025"/>
  <c r="G1025" s="1"/>
  <c r="AG1024"/>
  <c r="AE1024"/>
  <c r="AC1024"/>
  <c r="AA1024"/>
  <c r="Y1024"/>
  <c r="W1024"/>
  <c r="U1024"/>
  <c r="S1024"/>
  <c r="Q1024"/>
  <c r="O1024"/>
  <c r="M1024"/>
  <c r="K1024"/>
  <c r="F1024"/>
  <c r="E1024"/>
  <c r="H1024" s="1"/>
  <c r="AG1023"/>
  <c r="AE1023"/>
  <c r="AC1023"/>
  <c r="AA1023"/>
  <c r="Y1023"/>
  <c r="W1023"/>
  <c r="U1023"/>
  <c r="S1023"/>
  <c r="Q1023"/>
  <c r="O1023"/>
  <c r="M1023"/>
  <c r="K1023"/>
  <c r="F1023"/>
  <c r="E1023"/>
  <c r="G1023" s="1"/>
  <c r="AF1022"/>
  <c r="AD1022"/>
  <c r="AB1022"/>
  <c r="Z1022"/>
  <c r="X1022"/>
  <c r="V1022"/>
  <c r="T1022"/>
  <c r="R1022"/>
  <c r="P1022"/>
  <c r="N1022"/>
  <c r="L1022"/>
  <c r="J1022"/>
  <c r="AG1020"/>
  <c r="AE1020"/>
  <c r="AC1020"/>
  <c r="AA1020"/>
  <c r="Y1020"/>
  <c r="W1020"/>
  <c r="U1020"/>
  <c r="S1020"/>
  <c r="Q1020"/>
  <c r="O1020"/>
  <c r="M1020"/>
  <c r="K1020"/>
  <c r="F1020"/>
  <c r="E1020"/>
  <c r="H1020" s="1"/>
  <c r="AG1019"/>
  <c r="AE1019"/>
  <c r="AC1019"/>
  <c r="AA1019"/>
  <c r="Y1019"/>
  <c r="W1019"/>
  <c r="U1019"/>
  <c r="S1019"/>
  <c r="Q1019"/>
  <c r="O1019"/>
  <c r="M1019"/>
  <c r="K1019"/>
  <c r="F1019"/>
  <c r="E1019"/>
  <c r="AG1018"/>
  <c r="AE1018"/>
  <c r="AC1018"/>
  <c r="AA1018"/>
  <c r="Y1018"/>
  <c r="W1018"/>
  <c r="U1018"/>
  <c r="S1018"/>
  <c r="Q1018"/>
  <c r="O1018"/>
  <c r="M1018"/>
  <c r="K1018"/>
  <c r="F1018"/>
  <c r="E1018"/>
  <c r="H1018" s="1"/>
  <c r="AG1017"/>
  <c r="AE1017"/>
  <c r="AC1017"/>
  <c r="AA1017"/>
  <c r="Y1017"/>
  <c r="W1017"/>
  <c r="U1017"/>
  <c r="S1017"/>
  <c r="Q1017"/>
  <c r="O1017"/>
  <c r="M1017"/>
  <c r="K1017"/>
  <c r="F1017"/>
  <c r="E1017"/>
  <c r="G1017" s="1"/>
  <c r="AG1016"/>
  <c r="AE1016"/>
  <c r="AC1016"/>
  <c r="AA1016"/>
  <c r="Y1016"/>
  <c r="W1016"/>
  <c r="U1016"/>
  <c r="S1016"/>
  <c r="Q1016"/>
  <c r="O1016"/>
  <c r="M1016"/>
  <c r="K1016"/>
  <c r="F1016"/>
  <c r="E1016"/>
  <c r="AG1015"/>
  <c r="AE1015"/>
  <c r="AC1015"/>
  <c r="AA1015"/>
  <c r="Y1015"/>
  <c r="W1015"/>
  <c r="U1015"/>
  <c r="S1015"/>
  <c r="Q1015"/>
  <c r="O1015"/>
  <c r="M1015"/>
  <c r="K1015"/>
  <c r="F1015"/>
  <c r="E1015"/>
  <c r="G1015" s="1"/>
  <c r="AF1014"/>
  <c r="AD1014"/>
  <c r="AB1014"/>
  <c r="Z1014"/>
  <c r="X1014"/>
  <c r="V1014"/>
  <c r="T1014"/>
  <c r="R1014"/>
  <c r="P1014"/>
  <c r="N1014"/>
  <c r="L1014"/>
  <c r="J1014"/>
  <c r="AG1012"/>
  <c r="AG1011" s="1"/>
  <c r="AE1012"/>
  <c r="AE1011" s="1"/>
  <c r="AC1012"/>
  <c r="AC1011" s="1"/>
  <c r="AA1012"/>
  <c r="AA1011" s="1"/>
  <c r="Y1012"/>
  <c r="Y1011" s="1"/>
  <c r="W1012"/>
  <c r="W1011" s="1"/>
  <c r="U1012"/>
  <c r="U1011" s="1"/>
  <c r="S1012"/>
  <c r="S1011" s="1"/>
  <c r="Q1012"/>
  <c r="Q1011" s="1"/>
  <c r="O1012"/>
  <c r="O1011" s="1"/>
  <c r="M1012"/>
  <c r="M1011" s="1"/>
  <c r="K1012"/>
  <c r="K1011" s="1"/>
  <c r="F1012"/>
  <c r="F1011" s="1"/>
  <c r="E1012"/>
  <c r="AF1011"/>
  <c r="AD1011"/>
  <c r="AB1011"/>
  <c r="Z1011"/>
  <c r="X1011"/>
  <c r="V1011"/>
  <c r="T1011"/>
  <c r="R1011"/>
  <c r="P1011"/>
  <c r="N1011"/>
  <c r="L1011"/>
  <c r="J1011"/>
  <c r="AG1009"/>
  <c r="AE1009"/>
  <c r="AC1009"/>
  <c r="AA1009"/>
  <c r="Y1009"/>
  <c r="W1009"/>
  <c r="U1009"/>
  <c r="S1009"/>
  <c r="Q1009"/>
  <c r="O1009"/>
  <c r="M1009"/>
  <c r="K1009"/>
  <c r="F1009"/>
  <c r="E1009"/>
  <c r="AG1008"/>
  <c r="AE1008"/>
  <c r="AC1008"/>
  <c r="AA1008"/>
  <c r="Y1008"/>
  <c r="W1008"/>
  <c r="U1008"/>
  <c r="S1008"/>
  <c r="Q1008"/>
  <c r="O1008"/>
  <c r="M1008"/>
  <c r="K1008"/>
  <c r="F1008"/>
  <c r="E1008"/>
  <c r="H1008" s="1"/>
  <c r="AG1007"/>
  <c r="AE1007"/>
  <c r="AC1007"/>
  <c r="AA1007"/>
  <c r="Y1007"/>
  <c r="W1007"/>
  <c r="U1007"/>
  <c r="S1007"/>
  <c r="Q1007"/>
  <c r="O1007"/>
  <c r="M1007"/>
  <c r="K1007"/>
  <c r="F1007"/>
  <c r="E1007"/>
  <c r="G1007" s="1"/>
  <c r="AG1006"/>
  <c r="AE1006"/>
  <c r="AC1006"/>
  <c r="AA1006"/>
  <c r="Y1006"/>
  <c r="W1006"/>
  <c r="U1006"/>
  <c r="S1006"/>
  <c r="Q1006"/>
  <c r="O1006"/>
  <c r="M1006"/>
  <c r="K1006"/>
  <c r="F1006"/>
  <c r="E1006"/>
  <c r="H1006" s="1"/>
  <c r="AG1005"/>
  <c r="AE1005"/>
  <c r="AC1005"/>
  <c r="AA1005"/>
  <c r="Y1005"/>
  <c r="W1005"/>
  <c r="U1005"/>
  <c r="S1005"/>
  <c r="Q1005"/>
  <c r="O1005"/>
  <c r="M1005"/>
  <c r="K1005"/>
  <c r="F1005"/>
  <c r="E1005"/>
  <c r="AG1004"/>
  <c r="AE1004"/>
  <c r="AC1004"/>
  <c r="AA1004"/>
  <c r="Y1004"/>
  <c r="W1004"/>
  <c r="U1004"/>
  <c r="S1004"/>
  <c r="Q1004"/>
  <c r="O1004"/>
  <c r="M1004"/>
  <c r="K1004"/>
  <c r="F1004"/>
  <c r="E1004"/>
  <c r="H1004" s="1"/>
  <c r="AG1003"/>
  <c r="AE1003"/>
  <c r="AC1003"/>
  <c r="AA1003"/>
  <c r="Y1003"/>
  <c r="W1003"/>
  <c r="U1003"/>
  <c r="S1003"/>
  <c r="Q1003"/>
  <c r="O1003"/>
  <c r="M1003"/>
  <c r="K1003"/>
  <c r="F1003"/>
  <c r="E1003"/>
  <c r="G1003" s="1"/>
  <c r="AG1002"/>
  <c r="AE1002"/>
  <c r="AC1002"/>
  <c r="AA1002"/>
  <c r="Y1002"/>
  <c r="W1002"/>
  <c r="U1002"/>
  <c r="S1002"/>
  <c r="Q1002"/>
  <c r="O1002"/>
  <c r="M1002"/>
  <c r="K1002"/>
  <c r="F1002"/>
  <c r="E1002"/>
  <c r="H1002" s="1"/>
  <c r="AG1001"/>
  <c r="AE1001"/>
  <c r="AC1001"/>
  <c r="AA1001"/>
  <c r="Y1001"/>
  <c r="W1001"/>
  <c r="U1001"/>
  <c r="S1001"/>
  <c r="Q1001"/>
  <c r="O1001"/>
  <c r="M1001"/>
  <c r="K1001"/>
  <c r="F1001"/>
  <c r="E1001"/>
  <c r="G1001" s="1"/>
  <c r="AG1000"/>
  <c r="AE1000"/>
  <c r="AC1000"/>
  <c r="AA1000"/>
  <c r="Y1000"/>
  <c r="W1000"/>
  <c r="U1000"/>
  <c r="S1000"/>
  <c r="Q1000"/>
  <c r="O1000"/>
  <c r="M1000"/>
  <c r="K1000"/>
  <c r="F1000"/>
  <c r="E1000"/>
  <c r="H1000" s="1"/>
  <c r="AG999"/>
  <c r="AE999"/>
  <c r="AC999"/>
  <c r="AA999"/>
  <c r="Y999"/>
  <c r="W999"/>
  <c r="U999"/>
  <c r="S999"/>
  <c r="Q999"/>
  <c r="O999"/>
  <c r="M999"/>
  <c r="K999"/>
  <c r="F999"/>
  <c r="E999"/>
  <c r="G999" s="1"/>
  <c r="AG998"/>
  <c r="AE998"/>
  <c r="AC998"/>
  <c r="AA998"/>
  <c r="Y998"/>
  <c r="W998"/>
  <c r="U998"/>
  <c r="S998"/>
  <c r="Q998"/>
  <c r="O998"/>
  <c r="M998"/>
  <c r="K998"/>
  <c r="F998"/>
  <c r="E998"/>
  <c r="H998" s="1"/>
  <c r="AG997"/>
  <c r="AE997"/>
  <c r="AC997"/>
  <c r="AA997"/>
  <c r="Y997"/>
  <c r="W997"/>
  <c r="U997"/>
  <c r="S997"/>
  <c r="Q997"/>
  <c r="O997"/>
  <c r="M997"/>
  <c r="K997"/>
  <c r="F997"/>
  <c r="E997"/>
  <c r="AG996"/>
  <c r="AE996"/>
  <c r="AC996"/>
  <c r="AA996"/>
  <c r="Y996"/>
  <c r="W996"/>
  <c r="U996"/>
  <c r="S996"/>
  <c r="Q996"/>
  <c r="O996"/>
  <c r="M996"/>
  <c r="K996"/>
  <c r="F996"/>
  <c r="E996"/>
  <c r="H996" s="1"/>
  <c r="AG995"/>
  <c r="AE995"/>
  <c r="AC995"/>
  <c r="AA995"/>
  <c r="Y995"/>
  <c r="W995"/>
  <c r="U995"/>
  <c r="S995"/>
  <c r="Q995"/>
  <c r="O995"/>
  <c r="M995"/>
  <c r="K995"/>
  <c r="F995"/>
  <c r="E995"/>
  <c r="G995" s="1"/>
  <c r="AG994"/>
  <c r="AE994"/>
  <c r="AC994"/>
  <c r="AA994"/>
  <c r="Y994"/>
  <c r="W994"/>
  <c r="U994"/>
  <c r="S994"/>
  <c r="Q994"/>
  <c r="O994"/>
  <c r="M994"/>
  <c r="K994"/>
  <c r="F994"/>
  <c r="E994"/>
  <c r="H994" s="1"/>
  <c r="AG993"/>
  <c r="AE993"/>
  <c r="AC993"/>
  <c r="AA993"/>
  <c r="Y993"/>
  <c r="W993"/>
  <c r="U993"/>
  <c r="S993"/>
  <c r="Q993"/>
  <c r="O993"/>
  <c r="M993"/>
  <c r="K993"/>
  <c r="F993"/>
  <c r="E993"/>
  <c r="AG992"/>
  <c r="AE992"/>
  <c r="AC992"/>
  <c r="AA992"/>
  <c r="Y992"/>
  <c r="W992"/>
  <c r="U992"/>
  <c r="S992"/>
  <c r="Q992"/>
  <c r="O992"/>
  <c r="M992"/>
  <c r="K992"/>
  <c r="F992"/>
  <c r="E992"/>
  <c r="H992" s="1"/>
  <c r="AG991"/>
  <c r="AE991"/>
  <c r="AC991"/>
  <c r="AA991"/>
  <c r="Y991"/>
  <c r="W991"/>
  <c r="U991"/>
  <c r="S991"/>
  <c r="Q991"/>
  <c r="O991"/>
  <c r="M991"/>
  <c r="K991"/>
  <c r="F991"/>
  <c r="E991"/>
  <c r="G991" s="1"/>
  <c r="AG990"/>
  <c r="AE990"/>
  <c r="AC990"/>
  <c r="AA990"/>
  <c r="Y990"/>
  <c r="W990"/>
  <c r="U990"/>
  <c r="S990"/>
  <c r="Q990"/>
  <c r="O990"/>
  <c r="M990"/>
  <c r="K990"/>
  <c r="F990"/>
  <c r="E990"/>
  <c r="H990" s="1"/>
  <c r="AG989"/>
  <c r="AE989"/>
  <c r="AC989"/>
  <c r="AA989"/>
  <c r="Y989"/>
  <c r="W989"/>
  <c r="U989"/>
  <c r="S989"/>
  <c r="Q989"/>
  <c r="O989"/>
  <c r="M989"/>
  <c r="K989"/>
  <c r="F989"/>
  <c r="E989"/>
  <c r="AG988"/>
  <c r="AE988"/>
  <c r="AC988"/>
  <c r="AA988"/>
  <c r="Y988"/>
  <c r="W988"/>
  <c r="U988"/>
  <c r="S988"/>
  <c r="Q988"/>
  <c r="O988"/>
  <c r="M988"/>
  <c r="K988"/>
  <c r="F988"/>
  <c r="E988"/>
  <c r="H988" s="1"/>
  <c r="AG987"/>
  <c r="AE987"/>
  <c r="AC987"/>
  <c r="AA987"/>
  <c r="Y987"/>
  <c r="W987"/>
  <c r="U987"/>
  <c r="S987"/>
  <c r="Q987"/>
  <c r="O987"/>
  <c r="M987"/>
  <c r="K987"/>
  <c r="F987"/>
  <c r="E987"/>
  <c r="G987" s="1"/>
  <c r="AG986"/>
  <c r="AE986"/>
  <c r="AC986"/>
  <c r="AA986"/>
  <c r="Y986"/>
  <c r="W986"/>
  <c r="U986"/>
  <c r="S986"/>
  <c r="Q986"/>
  <c r="O986"/>
  <c r="M986"/>
  <c r="K986"/>
  <c r="F986"/>
  <c r="E986"/>
  <c r="AF985"/>
  <c r="AD985"/>
  <c r="AB985"/>
  <c r="Z985"/>
  <c r="X985"/>
  <c r="V985"/>
  <c r="T985"/>
  <c r="R985"/>
  <c r="P985"/>
  <c r="N985"/>
  <c r="L985"/>
  <c r="J985"/>
  <c r="AG983"/>
  <c r="AG982" s="1"/>
  <c r="AE983"/>
  <c r="AE982" s="1"/>
  <c r="AC983"/>
  <c r="AC982" s="1"/>
  <c r="AA983"/>
  <c r="AA982" s="1"/>
  <c r="Y983"/>
  <c r="Y982" s="1"/>
  <c r="W983"/>
  <c r="W982" s="1"/>
  <c r="U983"/>
  <c r="U982" s="1"/>
  <c r="S983"/>
  <c r="S982" s="1"/>
  <c r="Q983"/>
  <c r="Q982" s="1"/>
  <c r="O983"/>
  <c r="O982" s="1"/>
  <c r="M983"/>
  <c r="M982" s="1"/>
  <c r="K983"/>
  <c r="K982" s="1"/>
  <c r="F983"/>
  <c r="F982" s="1"/>
  <c r="E983"/>
  <c r="AF982"/>
  <c r="AD982"/>
  <c r="AB982"/>
  <c r="Z982"/>
  <c r="X982"/>
  <c r="V982"/>
  <c r="T982"/>
  <c r="R982"/>
  <c r="P982"/>
  <c r="N982"/>
  <c r="L982"/>
  <c r="J982"/>
  <c r="AG980"/>
  <c r="AE980"/>
  <c r="AC980"/>
  <c r="AA980"/>
  <c r="Y980"/>
  <c r="W980"/>
  <c r="U980"/>
  <c r="S980"/>
  <c r="Q980"/>
  <c r="O980"/>
  <c r="M980"/>
  <c r="K980"/>
  <c r="F980"/>
  <c r="E980"/>
  <c r="H980" s="1"/>
  <c r="AG978"/>
  <c r="AE978"/>
  <c r="AC978"/>
  <c r="AA978"/>
  <c r="Y978"/>
  <c r="W978"/>
  <c r="U978"/>
  <c r="S978"/>
  <c r="Q978"/>
  <c r="O978"/>
  <c r="M978"/>
  <c r="K978"/>
  <c r="F978"/>
  <c r="E978"/>
  <c r="AF977"/>
  <c r="AD977"/>
  <c r="AB977"/>
  <c r="Z977"/>
  <c r="X977"/>
  <c r="V977"/>
  <c r="T977"/>
  <c r="R977"/>
  <c r="P977"/>
  <c r="N977"/>
  <c r="L977"/>
  <c r="J977"/>
  <c r="AG975"/>
  <c r="AG974" s="1"/>
  <c r="AE975"/>
  <c r="AE974" s="1"/>
  <c r="AC975"/>
  <c r="AC974" s="1"/>
  <c r="AA975"/>
  <c r="AA974" s="1"/>
  <c r="Y975"/>
  <c r="Y974" s="1"/>
  <c r="W975"/>
  <c r="W974" s="1"/>
  <c r="U975"/>
  <c r="U974" s="1"/>
  <c r="S975"/>
  <c r="S974" s="1"/>
  <c r="Q975"/>
  <c r="Q974" s="1"/>
  <c r="O975"/>
  <c r="O974" s="1"/>
  <c r="M975"/>
  <c r="M974" s="1"/>
  <c r="K975"/>
  <c r="K974" s="1"/>
  <c r="F975"/>
  <c r="F974" s="1"/>
  <c r="E975"/>
  <c r="AF974"/>
  <c r="AD974"/>
  <c r="AB974"/>
  <c r="Z974"/>
  <c r="X974"/>
  <c r="V974"/>
  <c r="T974"/>
  <c r="R974"/>
  <c r="P974"/>
  <c r="N974"/>
  <c r="L974"/>
  <c r="J974"/>
  <c r="AG971"/>
  <c r="AE971"/>
  <c r="AC971"/>
  <c r="AA971"/>
  <c r="Y971"/>
  <c r="W971"/>
  <c r="U971"/>
  <c r="S971"/>
  <c r="Q971"/>
  <c r="O971"/>
  <c r="M971"/>
  <c r="K971"/>
  <c r="F971"/>
  <c r="E971"/>
  <c r="G971" s="1"/>
  <c r="AG970"/>
  <c r="AE970"/>
  <c r="AC970"/>
  <c r="AA970"/>
  <c r="Y970"/>
  <c r="W970"/>
  <c r="U970"/>
  <c r="S970"/>
  <c r="Q970"/>
  <c r="O970"/>
  <c r="M970"/>
  <c r="K970"/>
  <c r="F970"/>
  <c r="E970"/>
  <c r="H970" s="1"/>
  <c r="AG969"/>
  <c r="AE969"/>
  <c r="AC969"/>
  <c r="AA969"/>
  <c r="Y969"/>
  <c r="W969"/>
  <c r="U969"/>
  <c r="S969"/>
  <c r="Q969"/>
  <c r="O969"/>
  <c r="M969"/>
  <c r="K969"/>
  <c r="F969"/>
  <c r="E969"/>
  <c r="AG967"/>
  <c r="AE967"/>
  <c r="AC967"/>
  <c r="AA967"/>
  <c r="Y967"/>
  <c r="W967"/>
  <c r="U967"/>
  <c r="S967"/>
  <c r="Q967"/>
  <c r="O967"/>
  <c r="M967"/>
  <c r="K967"/>
  <c r="F967"/>
  <c r="E967"/>
  <c r="AF966"/>
  <c r="AD966"/>
  <c r="AB966"/>
  <c r="Z966"/>
  <c r="X966"/>
  <c r="V966"/>
  <c r="T966"/>
  <c r="R966"/>
  <c r="P966"/>
  <c r="N966"/>
  <c r="L966"/>
  <c r="J966"/>
  <c r="AG964"/>
  <c r="AE964"/>
  <c r="AC964"/>
  <c r="AA964"/>
  <c r="Y964"/>
  <c r="W964"/>
  <c r="U964"/>
  <c r="S964"/>
  <c r="Q964"/>
  <c r="O964"/>
  <c r="M964"/>
  <c r="K964"/>
  <c r="F964"/>
  <c r="E964"/>
  <c r="G964" s="1"/>
  <c r="AG963"/>
  <c r="AE963"/>
  <c r="AC963"/>
  <c r="AA963"/>
  <c r="Y963"/>
  <c r="W963"/>
  <c r="U963"/>
  <c r="S963"/>
  <c r="Q963"/>
  <c r="O963"/>
  <c r="M963"/>
  <c r="K963"/>
  <c r="F963"/>
  <c r="E963"/>
  <c r="H963" s="1"/>
  <c r="AG962"/>
  <c r="AE962"/>
  <c r="AC962"/>
  <c r="AA962"/>
  <c r="Y962"/>
  <c r="W962"/>
  <c r="U962"/>
  <c r="S962"/>
  <c r="Q962"/>
  <c r="O962"/>
  <c r="M962"/>
  <c r="K962"/>
  <c r="F962"/>
  <c r="E962"/>
  <c r="AG961"/>
  <c r="AE961"/>
  <c r="AC961"/>
  <c r="AA961"/>
  <c r="Y961"/>
  <c r="W961"/>
  <c r="U961"/>
  <c r="S961"/>
  <c r="Q961"/>
  <c r="O961"/>
  <c r="M961"/>
  <c r="K961"/>
  <c r="F961"/>
  <c r="E961"/>
  <c r="AF960"/>
  <c r="AD960"/>
  <c r="AB960"/>
  <c r="Z960"/>
  <c r="X960"/>
  <c r="V960"/>
  <c r="T960"/>
  <c r="R960"/>
  <c r="P960"/>
  <c r="N960"/>
  <c r="L960"/>
  <c r="J960"/>
  <c r="AG958"/>
  <c r="AE958"/>
  <c r="AC958"/>
  <c r="AA958"/>
  <c r="Y958"/>
  <c r="W958"/>
  <c r="U958"/>
  <c r="S958"/>
  <c r="Q958"/>
  <c r="O958"/>
  <c r="M958"/>
  <c r="K958"/>
  <c r="F958"/>
  <c r="E958"/>
  <c r="G958" s="1"/>
  <c r="AG957"/>
  <c r="AE957"/>
  <c r="AC957"/>
  <c r="AA957"/>
  <c r="Y957"/>
  <c r="W957"/>
  <c r="U957"/>
  <c r="S957"/>
  <c r="Q957"/>
  <c r="O957"/>
  <c r="M957"/>
  <c r="K957"/>
  <c r="F957"/>
  <c r="E957"/>
  <c r="AF956"/>
  <c r="AD956"/>
  <c r="AB956"/>
  <c r="Z956"/>
  <c r="X956"/>
  <c r="V956"/>
  <c r="T956"/>
  <c r="R956"/>
  <c r="P956"/>
  <c r="N956"/>
  <c r="L956"/>
  <c r="J956"/>
  <c r="AG954"/>
  <c r="AE954"/>
  <c r="AC954"/>
  <c r="AA954"/>
  <c r="Y954"/>
  <c r="W954"/>
  <c r="U954"/>
  <c r="S954"/>
  <c r="Q954"/>
  <c r="O954"/>
  <c r="M954"/>
  <c r="K954"/>
  <c r="F954"/>
  <c r="E954"/>
  <c r="G954" s="1"/>
  <c r="AG953"/>
  <c r="AE953"/>
  <c r="AC953"/>
  <c r="AA953"/>
  <c r="Y953"/>
  <c r="W953"/>
  <c r="U953"/>
  <c r="S953"/>
  <c r="Q953"/>
  <c r="O953"/>
  <c r="M953"/>
  <c r="K953"/>
  <c r="F953"/>
  <c r="E953"/>
  <c r="G953" s="1"/>
  <c r="AF952"/>
  <c r="AD952"/>
  <c r="AB952"/>
  <c r="Z952"/>
  <c r="X952"/>
  <c r="V952"/>
  <c r="T952"/>
  <c r="R952"/>
  <c r="P952"/>
  <c r="N952"/>
  <c r="L952"/>
  <c r="J952"/>
  <c r="AG950"/>
  <c r="AG949" s="1"/>
  <c r="AE950"/>
  <c r="AE949" s="1"/>
  <c r="AC950"/>
  <c r="AC949" s="1"/>
  <c r="AA950"/>
  <c r="AA949" s="1"/>
  <c r="Y950"/>
  <c r="Y949" s="1"/>
  <c r="W950"/>
  <c r="W949" s="1"/>
  <c r="U950"/>
  <c r="U949" s="1"/>
  <c r="S950"/>
  <c r="S949" s="1"/>
  <c r="Q950"/>
  <c r="Q949" s="1"/>
  <c r="O950"/>
  <c r="O949" s="1"/>
  <c r="M950"/>
  <c r="M949" s="1"/>
  <c r="K950"/>
  <c r="K949" s="1"/>
  <c r="F950"/>
  <c r="F949" s="1"/>
  <c r="E950"/>
  <c r="G950" s="1"/>
  <c r="AF949"/>
  <c r="AD949"/>
  <c r="AB949"/>
  <c r="Z949"/>
  <c r="X949"/>
  <c r="V949"/>
  <c r="T949"/>
  <c r="R949"/>
  <c r="P949"/>
  <c r="N949"/>
  <c r="L949"/>
  <c r="J949"/>
  <c r="AG947"/>
  <c r="AE947"/>
  <c r="AC947"/>
  <c r="AA947"/>
  <c r="Y947"/>
  <c r="W947"/>
  <c r="U947"/>
  <c r="S947"/>
  <c r="Q947"/>
  <c r="O947"/>
  <c r="M947"/>
  <c r="K947"/>
  <c r="F947"/>
  <c r="E947"/>
  <c r="AG946"/>
  <c r="AE946"/>
  <c r="AC946"/>
  <c r="AA946"/>
  <c r="Y946"/>
  <c r="W946"/>
  <c r="U946"/>
  <c r="S946"/>
  <c r="Q946"/>
  <c r="O946"/>
  <c r="M946"/>
  <c r="K946"/>
  <c r="F946"/>
  <c r="E946"/>
  <c r="G946" s="1"/>
  <c r="AG945"/>
  <c r="AE945"/>
  <c r="AC945"/>
  <c r="AA945"/>
  <c r="Y945"/>
  <c r="W945"/>
  <c r="U945"/>
  <c r="S945"/>
  <c r="Q945"/>
  <c r="O945"/>
  <c r="M945"/>
  <c r="K945"/>
  <c r="F945"/>
  <c r="E945"/>
  <c r="G945" s="1"/>
  <c r="AG944"/>
  <c r="AE944"/>
  <c r="AC944"/>
  <c r="AA944"/>
  <c r="Y944"/>
  <c r="W944"/>
  <c r="U944"/>
  <c r="S944"/>
  <c r="Q944"/>
  <c r="O944"/>
  <c r="M944"/>
  <c r="K944"/>
  <c r="F944"/>
  <c r="E944"/>
  <c r="G944" s="1"/>
  <c r="AG943"/>
  <c r="AE943"/>
  <c r="AC943"/>
  <c r="AA943"/>
  <c r="Y943"/>
  <c r="W943"/>
  <c r="U943"/>
  <c r="S943"/>
  <c r="Q943"/>
  <c r="O943"/>
  <c r="M943"/>
  <c r="K943"/>
  <c r="F943"/>
  <c r="E943"/>
  <c r="AG942"/>
  <c r="AE942"/>
  <c r="AC942"/>
  <c r="AA942"/>
  <c r="Y942"/>
  <c r="W942"/>
  <c r="U942"/>
  <c r="S942"/>
  <c r="Q942"/>
  <c r="O942"/>
  <c r="M942"/>
  <c r="K942"/>
  <c r="F942"/>
  <c r="E942"/>
  <c r="G942" s="1"/>
  <c r="AF941"/>
  <c r="AD941"/>
  <c r="AB941"/>
  <c r="Z941"/>
  <c r="X941"/>
  <c r="V941"/>
  <c r="T941"/>
  <c r="R941"/>
  <c r="P941"/>
  <c r="N941"/>
  <c r="L941"/>
  <c r="J941"/>
  <c r="AG939"/>
  <c r="AE939"/>
  <c r="AC939"/>
  <c r="AA939"/>
  <c r="Y939"/>
  <c r="W939"/>
  <c r="U939"/>
  <c r="S939"/>
  <c r="Q939"/>
  <c r="O939"/>
  <c r="M939"/>
  <c r="K939"/>
  <c r="F939"/>
  <c r="E939"/>
  <c r="G939" s="1"/>
  <c r="AG938"/>
  <c r="AE938"/>
  <c r="AC938"/>
  <c r="AA938"/>
  <c r="Y938"/>
  <c r="W938"/>
  <c r="U938"/>
  <c r="S938"/>
  <c r="Q938"/>
  <c r="O938"/>
  <c r="M938"/>
  <c r="K938"/>
  <c r="F938"/>
  <c r="E938"/>
  <c r="G938" s="1"/>
  <c r="AG937"/>
  <c r="AE937"/>
  <c r="AC937"/>
  <c r="AA937"/>
  <c r="Y937"/>
  <c r="W937"/>
  <c r="U937"/>
  <c r="S937"/>
  <c r="Q937"/>
  <c r="O937"/>
  <c r="M937"/>
  <c r="K937"/>
  <c r="F937"/>
  <c r="E937"/>
  <c r="G937" s="1"/>
  <c r="AG936"/>
  <c r="AE936"/>
  <c r="AC936"/>
  <c r="AA936"/>
  <c r="Y936"/>
  <c r="W936"/>
  <c r="U936"/>
  <c r="S936"/>
  <c r="Q936"/>
  <c r="O936"/>
  <c r="M936"/>
  <c r="K936"/>
  <c r="F936"/>
  <c r="E936"/>
  <c r="G936" s="1"/>
  <c r="AG935"/>
  <c r="AE935"/>
  <c r="AC935"/>
  <c r="AA935"/>
  <c r="Y935"/>
  <c r="W935"/>
  <c r="U935"/>
  <c r="S935"/>
  <c r="Q935"/>
  <c r="O935"/>
  <c r="M935"/>
  <c r="K935"/>
  <c r="F935"/>
  <c r="E935"/>
  <c r="G935" s="1"/>
  <c r="AG934"/>
  <c r="AE934"/>
  <c r="AC934"/>
  <c r="AA934"/>
  <c r="Y934"/>
  <c r="W934"/>
  <c r="U934"/>
  <c r="S934"/>
  <c r="Q934"/>
  <c r="O934"/>
  <c r="M934"/>
  <c r="K934"/>
  <c r="F934"/>
  <c r="E934"/>
  <c r="G934" s="1"/>
  <c r="AG933"/>
  <c r="AE933"/>
  <c r="AC933"/>
  <c r="AA933"/>
  <c r="Y933"/>
  <c r="W933"/>
  <c r="U933"/>
  <c r="S933"/>
  <c r="Q933"/>
  <c r="O933"/>
  <c r="M933"/>
  <c r="K933"/>
  <c r="F933"/>
  <c r="E933"/>
  <c r="AG932"/>
  <c r="AE932"/>
  <c r="AC932"/>
  <c r="AA932"/>
  <c r="Y932"/>
  <c r="W932"/>
  <c r="U932"/>
  <c r="S932"/>
  <c r="Q932"/>
  <c r="O932"/>
  <c r="M932"/>
  <c r="K932"/>
  <c r="F932"/>
  <c r="E932"/>
  <c r="G932" s="1"/>
  <c r="AG931"/>
  <c r="AE931"/>
  <c r="AC931"/>
  <c r="AA931"/>
  <c r="Y931"/>
  <c r="W931"/>
  <c r="U931"/>
  <c r="S931"/>
  <c r="Q931"/>
  <c r="O931"/>
  <c r="M931"/>
  <c r="K931"/>
  <c r="F931"/>
  <c r="E931"/>
  <c r="G931" s="1"/>
  <c r="AG930"/>
  <c r="AE930"/>
  <c r="AC930"/>
  <c r="AA930"/>
  <c r="Y930"/>
  <c r="W930"/>
  <c r="U930"/>
  <c r="S930"/>
  <c r="Q930"/>
  <c r="O930"/>
  <c r="M930"/>
  <c r="K930"/>
  <c r="F930"/>
  <c r="E930"/>
  <c r="G930" s="1"/>
  <c r="AG929"/>
  <c r="AE929"/>
  <c r="AC929"/>
  <c r="AA929"/>
  <c r="Y929"/>
  <c r="W929"/>
  <c r="U929"/>
  <c r="S929"/>
  <c r="Q929"/>
  <c r="O929"/>
  <c r="M929"/>
  <c r="K929"/>
  <c r="F929"/>
  <c r="E929"/>
  <c r="AG928"/>
  <c r="AE928"/>
  <c r="AC928"/>
  <c r="AA928"/>
  <c r="Y928"/>
  <c r="W928"/>
  <c r="U928"/>
  <c r="S928"/>
  <c r="Q928"/>
  <c r="O928"/>
  <c r="M928"/>
  <c r="K928"/>
  <c r="F928"/>
  <c r="E928"/>
  <c r="G928" s="1"/>
  <c r="AG927"/>
  <c r="AE927"/>
  <c r="AC927"/>
  <c r="AA927"/>
  <c r="Y927"/>
  <c r="W927"/>
  <c r="U927"/>
  <c r="S927"/>
  <c r="Q927"/>
  <c r="O927"/>
  <c r="M927"/>
  <c r="K927"/>
  <c r="F927"/>
  <c r="E927"/>
  <c r="G927" s="1"/>
  <c r="AG926"/>
  <c r="AE926"/>
  <c r="AC926"/>
  <c r="AA926"/>
  <c r="Y926"/>
  <c r="W926"/>
  <c r="U926"/>
  <c r="S926"/>
  <c r="Q926"/>
  <c r="O926"/>
  <c r="M926"/>
  <c r="K926"/>
  <c r="F926"/>
  <c r="E926"/>
  <c r="G926" s="1"/>
  <c r="AG925"/>
  <c r="AE925"/>
  <c r="AC925"/>
  <c r="AA925"/>
  <c r="Y925"/>
  <c r="W925"/>
  <c r="U925"/>
  <c r="S925"/>
  <c r="Q925"/>
  <c r="O925"/>
  <c r="M925"/>
  <c r="K925"/>
  <c r="F925"/>
  <c r="E925"/>
  <c r="AG924"/>
  <c r="AE924"/>
  <c r="AC924"/>
  <c r="AA924"/>
  <c r="Y924"/>
  <c r="W924"/>
  <c r="U924"/>
  <c r="S924"/>
  <c r="Q924"/>
  <c r="O924"/>
  <c r="M924"/>
  <c r="K924"/>
  <c r="F924"/>
  <c r="E924"/>
  <c r="G924" s="1"/>
  <c r="AG923"/>
  <c r="AE923"/>
  <c r="AC923"/>
  <c r="AA923"/>
  <c r="Y923"/>
  <c r="W923"/>
  <c r="U923"/>
  <c r="S923"/>
  <c r="Q923"/>
  <c r="O923"/>
  <c r="M923"/>
  <c r="K923"/>
  <c r="F923"/>
  <c r="E923"/>
  <c r="G923" s="1"/>
  <c r="AF922"/>
  <c r="AD922"/>
  <c r="AB922"/>
  <c r="Z922"/>
  <c r="X922"/>
  <c r="V922"/>
  <c r="T922"/>
  <c r="R922"/>
  <c r="P922"/>
  <c r="N922"/>
  <c r="L922"/>
  <c r="J922"/>
  <c r="AG920"/>
  <c r="AE920"/>
  <c r="AC920"/>
  <c r="AA920"/>
  <c r="Y920"/>
  <c r="W920"/>
  <c r="U920"/>
  <c r="S920"/>
  <c r="Q920"/>
  <c r="O920"/>
  <c r="M920"/>
  <c r="K920"/>
  <c r="F920"/>
  <c r="E920"/>
  <c r="G920" s="1"/>
  <c r="AG919"/>
  <c r="AE919"/>
  <c r="AC919"/>
  <c r="AA919"/>
  <c r="Y919"/>
  <c r="W919"/>
  <c r="U919"/>
  <c r="S919"/>
  <c r="Q919"/>
  <c r="O919"/>
  <c r="M919"/>
  <c r="K919"/>
  <c r="F919"/>
  <c r="E919"/>
  <c r="AF918"/>
  <c r="AD918"/>
  <c r="AB918"/>
  <c r="Z918"/>
  <c r="X918"/>
  <c r="V918"/>
  <c r="T918"/>
  <c r="R918"/>
  <c r="P918"/>
  <c r="N918"/>
  <c r="L918"/>
  <c r="J918"/>
  <c r="AG916"/>
  <c r="AE916"/>
  <c r="AC916"/>
  <c r="AA916"/>
  <c r="Y916"/>
  <c r="W916"/>
  <c r="U916"/>
  <c r="S916"/>
  <c r="Q916"/>
  <c r="O916"/>
  <c r="M916"/>
  <c r="K916"/>
  <c r="F916"/>
  <c r="E916"/>
  <c r="G916" s="1"/>
  <c r="AG915"/>
  <c r="AE915"/>
  <c r="AC915"/>
  <c r="AA915"/>
  <c r="Y915"/>
  <c r="W915"/>
  <c r="U915"/>
  <c r="S915"/>
  <c r="Q915"/>
  <c r="O915"/>
  <c r="M915"/>
  <c r="K915"/>
  <c r="F915"/>
  <c r="E915"/>
  <c r="G915" s="1"/>
  <c r="AG914"/>
  <c r="AE914"/>
  <c r="AC914"/>
  <c r="AA914"/>
  <c r="Y914"/>
  <c r="W914"/>
  <c r="U914"/>
  <c r="S914"/>
  <c r="Q914"/>
  <c r="O914"/>
  <c r="M914"/>
  <c r="K914"/>
  <c r="F914"/>
  <c r="E914"/>
  <c r="G914" s="1"/>
  <c r="AG913"/>
  <c r="AE913"/>
  <c r="AC913"/>
  <c r="AA913"/>
  <c r="Y913"/>
  <c r="W913"/>
  <c r="U913"/>
  <c r="S913"/>
  <c r="Q913"/>
  <c r="O913"/>
  <c r="M913"/>
  <c r="K913"/>
  <c r="F913"/>
  <c r="E913"/>
  <c r="AG912"/>
  <c r="AE912"/>
  <c r="AC912"/>
  <c r="AA912"/>
  <c r="Y912"/>
  <c r="W912"/>
  <c r="U912"/>
  <c r="S912"/>
  <c r="Q912"/>
  <c r="O912"/>
  <c r="M912"/>
  <c r="K912"/>
  <c r="F912"/>
  <c r="E912"/>
  <c r="G912" s="1"/>
  <c r="AG911"/>
  <c r="AE911"/>
  <c r="AC911"/>
  <c r="AA911"/>
  <c r="Y911"/>
  <c r="W911"/>
  <c r="U911"/>
  <c r="S911"/>
  <c r="Q911"/>
  <c r="O911"/>
  <c r="M911"/>
  <c r="K911"/>
  <c r="F911"/>
  <c r="E911"/>
  <c r="G911" s="1"/>
  <c r="AG910"/>
  <c r="AE910"/>
  <c r="AC910"/>
  <c r="AA910"/>
  <c r="Y910"/>
  <c r="W910"/>
  <c r="U910"/>
  <c r="S910"/>
  <c r="Q910"/>
  <c r="O910"/>
  <c r="M910"/>
  <c r="K910"/>
  <c r="F910"/>
  <c r="E910"/>
  <c r="G910" s="1"/>
  <c r="AG909"/>
  <c r="AE909"/>
  <c r="AC909"/>
  <c r="AA909"/>
  <c r="Y909"/>
  <c r="W909"/>
  <c r="U909"/>
  <c r="S909"/>
  <c r="Q909"/>
  <c r="O909"/>
  <c r="M909"/>
  <c r="K909"/>
  <c r="F909"/>
  <c r="E909"/>
  <c r="G909" s="1"/>
  <c r="AF908"/>
  <c r="AD908"/>
  <c r="AB908"/>
  <c r="Z908"/>
  <c r="X908"/>
  <c r="V908"/>
  <c r="T908"/>
  <c r="R908"/>
  <c r="P908"/>
  <c r="N908"/>
  <c r="L908"/>
  <c r="J908"/>
  <c r="AG906"/>
  <c r="AE906"/>
  <c r="AC906"/>
  <c r="AA906"/>
  <c r="Y906"/>
  <c r="W906"/>
  <c r="U906"/>
  <c r="S906"/>
  <c r="Q906"/>
  <c r="O906"/>
  <c r="M906"/>
  <c r="K906"/>
  <c r="F906"/>
  <c r="E906"/>
  <c r="G906" s="1"/>
  <c r="AG904"/>
  <c r="AE904"/>
  <c r="AC904"/>
  <c r="AA904"/>
  <c r="Y904"/>
  <c r="W904"/>
  <c r="U904"/>
  <c r="S904"/>
  <c r="Q904"/>
  <c r="O904"/>
  <c r="M904"/>
  <c r="K904"/>
  <c r="F904"/>
  <c r="E904"/>
  <c r="G904" s="1"/>
  <c r="AG903"/>
  <c r="AE903"/>
  <c r="AC903"/>
  <c r="AA903"/>
  <c r="Y903"/>
  <c r="W903"/>
  <c r="U903"/>
  <c r="S903"/>
  <c r="Q903"/>
  <c r="O903"/>
  <c r="M903"/>
  <c r="K903"/>
  <c r="F903"/>
  <c r="E903"/>
  <c r="G903" s="1"/>
  <c r="AG902"/>
  <c r="AE902"/>
  <c r="AC902"/>
  <c r="AA902"/>
  <c r="Y902"/>
  <c r="W902"/>
  <c r="U902"/>
  <c r="S902"/>
  <c r="Q902"/>
  <c r="O902"/>
  <c r="M902"/>
  <c r="K902"/>
  <c r="F902"/>
  <c r="E902"/>
  <c r="AF901"/>
  <c r="AD901"/>
  <c r="AB901"/>
  <c r="Z901"/>
  <c r="X901"/>
  <c r="V901"/>
  <c r="T901"/>
  <c r="R901"/>
  <c r="P901"/>
  <c r="N901"/>
  <c r="L901"/>
  <c r="J901"/>
  <c r="AG899"/>
  <c r="AG898" s="1"/>
  <c r="AE899"/>
  <c r="AE898" s="1"/>
  <c r="AC899"/>
  <c r="AC898" s="1"/>
  <c r="AA899"/>
  <c r="AA898" s="1"/>
  <c r="Y899"/>
  <c r="Y898" s="1"/>
  <c r="W899"/>
  <c r="W898" s="1"/>
  <c r="U899"/>
  <c r="U898" s="1"/>
  <c r="S899"/>
  <c r="S898" s="1"/>
  <c r="Q899"/>
  <c r="Q898" s="1"/>
  <c r="O899"/>
  <c r="O898" s="1"/>
  <c r="M899"/>
  <c r="M898" s="1"/>
  <c r="K899"/>
  <c r="K898" s="1"/>
  <c r="F899"/>
  <c r="F898" s="1"/>
  <c r="E899"/>
  <c r="G899" s="1"/>
  <c r="AF898"/>
  <c r="AD898"/>
  <c r="AB898"/>
  <c r="Z898"/>
  <c r="X898"/>
  <c r="V898"/>
  <c r="T898"/>
  <c r="R898"/>
  <c r="P898"/>
  <c r="N898"/>
  <c r="L898"/>
  <c r="J898"/>
  <c r="AG896"/>
  <c r="AE896"/>
  <c r="AC896"/>
  <c r="AA896"/>
  <c r="Y896"/>
  <c r="W896"/>
  <c r="U896"/>
  <c r="S896"/>
  <c r="Q896"/>
  <c r="O896"/>
  <c r="M896"/>
  <c r="K896"/>
  <c r="F896"/>
  <c r="E896"/>
  <c r="AG895"/>
  <c r="AE895"/>
  <c r="AC895"/>
  <c r="AA895"/>
  <c r="Y895"/>
  <c r="W895"/>
  <c r="U895"/>
  <c r="S895"/>
  <c r="Q895"/>
  <c r="O895"/>
  <c r="M895"/>
  <c r="K895"/>
  <c r="F895"/>
  <c r="E895"/>
  <c r="G895" s="1"/>
  <c r="AG894"/>
  <c r="AE894"/>
  <c r="AC894"/>
  <c r="AA894"/>
  <c r="Y894"/>
  <c r="W894"/>
  <c r="U894"/>
  <c r="S894"/>
  <c r="Q894"/>
  <c r="O894"/>
  <c r="M894"/>
  <c r="K894"/>
  <c r="F894"/>
  <c r="E894"/>
  <c r="G894" s="1"/>
  <c r="AG893"/>
  <c r="AE893"/>
  <c r="AC893"/>
  <c r="AA893"/>
  <c r="Y893"/>
  <c r="W893"/>
  <c r="U893"/>
  <c r="S893"/>
  <c r="Q893"/>
  <c r="O893"/>
  <c r="M893"/>
  <c r="K893"/>
  <c r="F893"/>
  <c r="E893"/>
  <c r="H893" s="1"/>
  <c r="AG892"/>
  <c r="AE892"/>
  <c r="AC892"/>
  <c r="AA892"/>
  <c r="Y892"/>
  <c r="W892"/>
  <c r="U892"/>
  <c r="S892"/>
  <c r="Q892"/>
  <c r="O892"/>
  <c r="M892"/>
  <c r="K892"/>
  <c r="F892"/>
  <c r="E892"/>
  <c r="G892" s="1"/>
  <c r="AG891"/>
  <c r="AE891"/>
  <c r="AC891"/>
  <c r="AA891"/>
  <c r="Y891"/>
  <c r="W891"/>
  <c r="U891"/>
  <c r="S891"/>
  <c r="Q891"/>
  <c r="O891"/>
  <c r="M891"/>
  <c r="K891"/>
  <c r="F891"/>
  <c r="E891"/>
  <c r="H891" s="1"/>
  <c r="AG890"/>
  <c r="AE890"/>
  <c r="AC890"/>
  <c r="AA890"/>
  <c r="Y890"/>
  <c r="W890"/>
  <c r="U890"/>
  <c r="S890"/>
  <c r="Q890"/>
  <c r="O890"/>
  <c r="M890"/>
  <c r="K890"/>
  <c r="F890"/>
  <c r="E890"/>
  <c r="AF889"/>
  <c r="AD889"/>
  <c r="AB889"/>
  <c r="Z889"/>
  <c r="X889"/>
  <c r="V889"/>
  <c r="T889"/>
  <c r="R889"/>
  <c r="P889"/>
  <c r="N889"/>
  <c r="L889"/>
  <c r="J889"/>
  <c r="AG887"/>
  <c r="AE887"/>
  <c r="AC887"/>
  <c r="AA887"/>
  <c r="Y887"/>
  <c r="W887"/>
  <c r="U887"/>
  <c r="S887"/>
  <c r="Q887"/>
  <c r="O887"/>
  <c r="M887"/>
  <c r="K887"/>
  <c r="F887"/>
  <c r="E887"/>
  <c r="H887" s="1"/>
  <c r="AG886"/>
  <c r="AE886"/>
  <c r="AC886"/>
  <c r="AA886"/>
  <c r="Y886"/>
  <c r="W886"/>
  <c r="U886"/>
  <c r="S886"/>
  <c r="Q886"/>
  <c r="O886"/>
  <c r="M886"/>
  <c r="K886"/>
  <c r="F886"/>
  <c r="E886"/>
  <c r="G886" s="1"/>
  <c r="AF885"/>
  <c r="AD885"/>
  <c r="AB885"/>
  <c r="Z885"/>
  <c r="X885"/>
  <c r="V885"/>
  <c r="T885"/>
  <c r="R885"/>
  <c r="P885"/>
  <c r="N885"/>
  <c r="L885"/>
  <c r="J885"/>
  <c r="AG883"/>
  <c r="AG882" s="1"/>
  <c r="AE883"/>
  <c r="AE882" s="1"/>
  <c r="AC883"/>
  <c r="AC882" s="1"/>
  <c r="AA883"/>
  <c r="AA882" s="1"/>
  <c r="Y883"/>
  <c r="Y882" s="1"/>
  <c r="W883"/>
  <c r="W882" s="1"/>
  <c r="U883"/>
  <c r="U882" s="1"/>
  <c r="S883"/>
  <c r="S882" s="1"/>
  <c r="Q883"/>
  <c r="Q882" s="1"/>
  <c r="O883"/>
  <c r="O882" s="1"/>
  <c r="M883"/>
  <c r="M882" s="1"/>
  <c r="K883"/>
  <c r="K882" s="1"/>
  <c r="F883"/>
  <c r="F882" s="1"/>
  <c r="E883"/>
  <c r="AF882"/>
  <c r="AD882"/>
  <c r="AB882"/>
  <c r="Z882"/>
  <c r="X882"/>
  <c r="V882"/>
  <c r="T882"/>
  <c r="R882"/>
  <c r="P882"/>
  <c r="N882"/>
  <c r="L882"/>
  <c r="J882"/>
  <c r="AG880"/>
  <c r="AE880"/>
  <c r="AC880"/>
  <c r="AA880"/>
  <c r="Y880"/>
  <c r="W880"/>
  <c r="U880"/>
  <c r="S880"/>
  <c r="Q880"/>
  <c r="O880"/>
  <c r="M880"/>
  <c r="K880"/>
  <c r="F880"/>
  <c r="E880"/>
  <c r="G880" s="1"/>
  <c r="AG879"/>
  <c r="AE879"/>
  <c r="AC879"/>
  <c r="AA879"/>
  <c r="Y879"/>
  <c r="W879"/>
  <c r="U879"/>
  <c r="S879"/>
  <c r="Q879"/>
  <c r="O879"/>
  <c r="M879"/>
  <c r="K879"/>
  <c r="F879"/>
  <c r="E879"/>
  <c r="H879" s="1"/>
  <c r="AG878"/>
  <c r="AE878"/>
  <c r="AC878"/>
  <c r="AA878"/>
  <c r="Y878"/>
  <c r="W878"/>
  <c r="U878"/>
  <c r="S878"/>
  <c r="Q878"/>
  <c r="O878"/>
  <c r="M878"/>
  <c r="K878"/>
  <c r="F878"/>
  <c r="E878"/>
  <c r="AF877"/>
  <c r="AD877"/>
  <c r="AB877"/>
  <c r="Z877"/>
  <c r="X877"/>
  <c r="V877"/>
  <c r="T877"/>
  <c r="R877"/>
  <c r="P877"/>
  <c r="N877"/>
  <c r="L877"/>
  <c r="J877"/>
  <c r="AG875"/>
  <c r="AE875"/>
  <c r="AC875"/>
  <c r="AA875"/>
  <c r="Y875"/>
  <c r="W875"/>
  <c r="U875"/>
  <c r="S875"/>
  <c r="Q875"/>
  <c r="O875"/>
  <c r="M875"/>
  <c r="K875"/>
  <c r="F875"/>
  <c r="E875"/>
  <c r="H875" s="1"/>
  <c r="AG874"/>
  <c r="AE874"/>
  <c r="AC874"/>
  <c r="AA874"/>
  <c r="Y874"/>
  <c r="W874"/>
  <c r="U874"/>
  <c r="S874"/>
  <c r="Q874"/>
  <c r="O874"/>
  <c r="M874"/>
  <c r="K874"/>
  <c r="F874"/>
  <c r="E874"/>
  <c r="G874" s="1"/>
  <c r="AG873"/>
  <c r="AE873"/>
  <c r="AC873"/>
  <c r="AA873"/>
  <c r="Y873"/>
  <c r="W873"/>
  <c r="U873"/>
  <c r="S873"/>
  <c r="Q873"/>
  <c r="O873"/>
  <c r="M873"/>
  <c r="K873"/>
  <c r="F873"/>
  <c r="E873"/>
  <c r="H873" s="1"/>
  <c r="AG872"/>
  <c r="AE872"/>
  <c r="AC872"/>
  <c r="AA872"/>
  <c r="Y872"/>
  <c r="W872"/>
  <c r="U872"/>
  <c r="S872"/>
  <c r="Q872"/>
  <c r="O872"/>
  <c r="M872"/>
  <c r="K872"/>
  <c r="F872"/>
  <c r="E872"/>
  <c r="G872" s="1"/>
  <c r="AG871"/>
  <c r="AE871"/>
  <c r="AC871"/>
  <c r="AA871"/>
  <c r="Y871"/>
  <c r="W871"/>
  <c r="U871"/>
  <c r="S871"/>
  <c r="Q871"/>
  <c r="O871"/>
  <c r="M871"/>
  <c r="K871"/>
  <c r="F871"/>
  <c r="E871"/>
  <c r="AG870"/>
  <c r="AE870"/>
  <c r="AC870"/>
  <c r="AA870"/>
  <c r="Y870"/>
  <c r="W870"/>
  <c r="U870"/>
  <c r="S870"/>
  <c r="Q870"/>
  <c r="O870"/>
  <c r="M870"/>
  <c r="K870"/>
  <c r="F870"/>
  <c r="E870"/>
  <c r="H870" s="1"/>
  <c r="AG869"/>
  <c r="AE869"/>
  <c r="AC869"/>
  <c r="AA869"/>
  <c r="Y869"/>
  <c r="W869"/>
  <c r="U869"/>
  <c r="S869"/>
  <c r="Q869"/>
  <c r="O869"/>
  <c r="M869"/>
  <c r="K869"/>
  <c r="F869"/>
  <c r="E869"/>
  <c r="AF868"/>
  <c r="AD868"/>
  <c r="AB868"/>
  <c r="Z868"/>
  <c r="X868"/>
  <c r="V868"/>
  <c r="T868"/>
  <c r="R868"/>
  <c r="P868"/>
  <c r="N868"/>
  <c r="L868"/>
  <c r="J868"/>
  <c r="AG865"/>
  <c r="AE865"/>
  <c r="AC865"/>
  <c r="AA865"/>
  <c r="Y865"/>
  <c r="W865"/>
  <c r="U865"/>
  <c r="S865"/>
  <c r="Q865"/>
  <c r="O865"/>
  <c r="M865"/>
  <c r="K865"/>
  <c r="F865"/>
  <c r="E865"/>
  <c r="H865" s="1"/>
  <c r="AG864"/>
  <c r="AE864"/>
  <c r="AC864"/>
  <c r="AA864"/>
  <c r="Y864"/>
  <c r="W864"/>
  <c r="U864"/>
  <c r="S864"/>
  <c r="Q864"/>
  <c r="O864"/>
  <c r="M864"/>
  <c r="K864"/>
  <c r="F864"/>
  <c r="E864"/>
  <c r="AF863"/>
  <c r="AD863"/>
  <c r="AB863"/>
  <c r="Z863"/>
  <c r="X863"/>
  <c r="V863"/>
  <c r="T863"/>
  <c r="R863"/>
  <c r="P863"/>
  <c r="N863"/>
  <c r="L863"/>
  <c r="J863"/>
  <c r="AG861"/>
  <c r="AE861"/>
  <c r="AC861"/>
  <c r="AA861"/>
  <c r="Y861"/>
  <c r="W861"/>
  <c r="U861"/>
  <c r="S861"/>
  <c r="Q861"/>
  <c r="O861"/>
  <c r="M861"/>
  <c r="K861"/>
  <c r="F861"/>
  <c r="E861"/>
  <c r="H861" s="1"/>
  <c r="AG860"/>
  <c r="AE860"/>
  <c r="AC860"/>
  <c r="AA860"/>
  <c r="Y860"/>
  <c r="W860"/>
  <c r="U860"/>
  <c r="S860"/>
  <c r="Q860"/>
  <c r="O860"/>
  <c r="M860"/>
  <c r="K860"/>
  <c r="F860"/>
  <c r="E860"/>
  <c r="G860" s="1"/>
  <c r="AG859"/>
  <c r="AE859"/>
  <c r="AC859"/>
  <c r="AA859"/>
  <c r="Y859"/>
  <c r="W859"/>
  <c r="U859"/>
  <c r="S859"/>
  <c r="Q859"/>
  <c r="O859"/>
  <c r="M859"/>
  <c r="K859"/>
  <c r="F859"/>
  <c r="E859"/>
  <c r="H859" s="1"/>
  <c r="AF858"/>
  <c r="AD858"/>
  <c r="AB858"/>
  <c r="Z858"/>
  <c r="X858"/>
  <c r="V858"/>
  <c r="T858"/>
  <c r="R858"/>
  <c r="P858"/>
  <c r="N858"/>
  <c r="L858"/>
  <c r="J858"/>
  <c r="AG856"/>
  <c r="AE856"/>
  <c r="AC856"/>
  <c r="AA856"/>
  <c r="Y856"/>
  <c r="W856"/>
  <c r="U856"/>
  <c r="S856"/>
  <c r="Q856"/>
  <c r="O856"/>
  <c r="M856"/>
  <c r="K856"/>
  <c r="F856"/>
  <c r="E856"/>
  <c r="AG855"/>
  <c r="AE855"/>
  <c r="AC855"/>
  <c r="AA855"/>
  <c r="Y855"/>
  <c r="W855"/>
  <c r="U855"/>
  <c r="S855"/>
  <c r="Q855"/>
  <c r="O855"/>
  <c r="M855"/>
  <c r="K855"/>
  <c r="F855"/>
  <c r="E855"/>
  <c r="H855" s="1"/>
  <c r="AG854"/>
  <c r="AE854"/>
  <c r="AC854"/>
  <c r="AA854"/>
  <c r="Y854"/>
  <c r="W854"/>
  <c r="U854"/>
  <c r="S854"/>
  <c r="Q854"/>
  <c r="O854"/>
  <c r="M854"/>
  <c r="K854"/>
  <c r="F854"/>
  <c r="E854"/>
  <c r="G854" s="1"/>
  <c r="AG853"/>
  <c r="AE853"/>
  <c r="AC853"/>
  <c r="AA853"/>
  <c r="Y853"/>
  <c r="W853"/>
  <c r="U853"/>
  <c r="S853"/>
  <c r="Q853"/>
  <c r="O853"/>
  <c r="M853"/>
  <c r="K853"/>
  <c r="F853"/>
  <c r="E853"/>
  <c r="H853" s="1"/>
  <c r="AF852"/>
  <c r="AD852"/>
  <c r="AB852"/>
  <c r="Z852"/>
  <c r="X852"/>
  <c r="V852"/>
  <c r="T852"/>
  <c r="R852"/>
  <c r="P852"/>
  <c r="N852"/>
  <c r="L852"/>
  <c r="J852"/>
  <c r="AG850"/>
  <c r="AE850"/>
  <c r="AC850"/>
  <c r="AA850"/>
  <c r="Y850"/>
  <c r="W850"/>
  <c r="U850"/>
  <c r="S850"/>
  <c r="Q850"/>
  <c r="O850"/>
  <c r="M850"/>
  <c r="K850"/>
  <c r="F850"/>
  <c r="E850"/>
  <c r="G850" s="1"/>
  <c r="AG849"/>
  <c r="AE849"/>
  <c r="AC849"/>
  <c r="AA849"/>
  <c r="Y849"/>
  <c r="W849"/>
  <c r="U849"/>
  <c r="S849"/>
  <c r="Q849"/>
  <c r="O849"/>
  <c r="M849"/>
  <c r="K849"/>
  <c r="F849"/>
  <c r="E849"/>
  <c r="AG848"/>
  <c r="AE848"/>
  <c r="AC848"/>
  <c r="AA848"/>
  <c r="Y848"/>
  <c r="W848"/>
  <c r="U848"/>
  <c r="S848"/>
  <c r="Q848"/>
  <c r="O848"/>
  <c r="M848"/>
  <c r="K848"/>
  <c r="F848"/>
  <c r="E848"/>
  <c r="G848" s="1"/>
  <c r="AF847"/>
  <c r="AD847"/>
  <c r="AB847"/>
  <c r="Z847"/>
  <c r="X847"/>
  <c r="V847"/>
  <c r="T847"/>
  <c r="R847"/>
  <c r="P847"/>
  <c r="N847"/>
  <c r="L847"/>
  <c r="J847"/>
  <c r="AG845"/>
  <c r="AE845"/>
  <c r="AC845"/>
  <c r="AA845"/>
  <c r="Y845"/>
  <c r="W845"/>
  <c r="U845"/>
  <c r="S845"/>
  <c r="Q845"/>
  <c r="O845"/>
  <c r="M845"/>
  <c r="K845"/>
  <c r="F845"/>
  <c r="E845"/>
  <c r="H845" s="1"/>
  <c r="AG844"/>
  <c r="AE844"/>
  <c r="AC844"/>
  <c r="AA844"/>
  <c r="Y844"/>
  <c r="W844"/>
  <c r="U844"/>
  <c r="S844"/>
  <c r="Q844"/>
  <c r="O844"/>
  <c r="M844"/>
  <c r="K844"/>
  <c r="F844"/>
  <c r="E844"/>
  <c r="G844" s="1"/>
  <c r="AG843"/>
  <c r="AE843"/>
  <c r="AC843"/>
  <c r="AA843"/>
  <c r="Y843"/>
  <c r="W843"/>
  <c r="U843"/>
  <c r="S843"/>
  <c r="Q843"/>
  <c r="O843"/>
  <c r="M843"/>
  <c r="K843"/>
  <c r="F843"/>
  <c r="E843"/>
  <c r="H843" s="1"/>
  <c r="AF842"/>
  <c r="AD842"/>
  <c r="AB842"/>
  <c r="Z842"/>
  <c r="X842"/>
  <c r="V842"/>
  <c r="T842"/>
  <c r="R842"/>
  <c r="P842"/>
  <c r="N842"/>
  <c r="L842"/>
  <c r="J842"/>
  <c r="AG840"/>
  <c r="AE840"/>
  <c r="AC840"/>
  <c r="AA840"/>
  <c r="Y840"/>
  <c r="W840"/>
  <c r="U840"/>
  <c r="S840"/>
  <c r="Q840"/>
  <c r="O840"/>
  <c r="M840"/>
  <c r="K840"/>
  <c r="F840"/>
  <c r="E840"/>
  <c r="AG839"/>
  <c r="AE839"/>
  <c r="AC839"/>
  <c r="AA839"/>
  <c r="Y839"/>
  <c r="W839"/>
  <c r="U839"/>
  <c r="S839"/>
  <c r="Q839"/>
  <c r="O839"/>
  <c r="M839"/>
  <c r="K839"/>
  <c r="F839"/>
  <c r="E839"/>
  <c r="H839" s="1"/>
  <c r="AG838"/>
  <c r="AE838"/>
  <c r="AC838"/>
  <c r="AA838"/>
  <c r="Y838"/>
  <c r="W838"/>
  <c r="U838"/>
  <c r="S838"/>
  <c r="Q838"/>
  <c r="O838"/>
  <c r="M838"/>
  <c r="K838"/>
  <c r="F838"/>
  <c r="E838"/>
  <c r="H838" s="1"/>
  <c r="AF837"/>
  <c r="AD837"/>
  <c r="AB837"/>
  <c r="Z837"/>
  <c r="X837"/>
  <c r="V837"/>
  <c r="T837"/>
  <c r="R837"/>
  <c r="P837"/>
  <c r="N837"/>
  <c r="L837"/>
  <c r="J837"/>
  <c r="AG835"/>
  <c r="AE835"/>
  <c r="AC835"/>
  <c r="AA835"/>
  <c r="Y835"/>
  <c r="W835"/>
  <c r="U835"/>
  <c r="S835"/>
  <c r="Q835"/>
  <c r="O835"/>
  <c r="M835"/>
  <c r="K835"/>
  <c r="F835"/>
  <c r="E835"/>
  <c r="H835" s="1"/>
  <c r="AG834"/>
  <c r="AE834"/>
  <c r="AC834"/>
  <c r="AA834"/>
  <c r="Y834"/>
  <c r="W834"/>
  <c r="U834"/>
  <c r="S834"/>
  <c r="Q834"/>
  <c r="O834"/>
  <c r="M834"/>
  <c r="K834"/>
  <c r="F834"/>
  <c r="E834"/>
  <c r="AF833"/>
  <c r="AD833"/>
  <c r="AB833"/>
  <c r="Z833"/>
  <c r="X833"/>
  <c r="V833"/>
  <c r="T833"/>
  <c r="R833"/>
  <c r="P833"/>
  <c r="N833"/>
  <c r="L833"/>
  <c r="J833"/>
  <c r="AG831"/>
  <c r="AE831"/>
  <c r="AC831"/>
  <c r="AA831"/>
  <c r="Y831"/>
  <c r="W831"/>
  <c r="U831"/>
  <c r="S831"/>
  <c r="Q831"/>
  <c r="O831"/>
  <c r="M831"/>
  <c r="K831"/>
  <c r="F831"/>
  <c r="E831"/>
  <c r="H831" s="1"/>
  <c r="AG830"/>
  <c r="AE830"/>
  <c r="AC830"/>
  <c r="AA830"/>
  <c r="Y830"/>
  <c r="W830"/>
  <c r="U830"/>
  <c r="S830"/>
  <c r="Q830"/>
  <c r="O830"/>
  <c r="M830"/>
  <c r="K830"/>
  <c r="F830"/>
  <c r="E830"/>
  <c r="G830" s="1"/>
  <c r="AG828"/>
  <c r="AE828"/>
  <c r="AC828"/>
  <c r="AA828"/>
  <c r="Y828"/>
  <c r="W828"/>
  <c r="U828"/>
  <c r="S828"/>
  <c r="Q828"/>
  <c r="O828"/>
  <c r="M828"/>
  <c r="K828"/>
  <c r="F828"/>
  <c r="E828"/>
  <c r="H828" s="1"/>
  <c r="AG827"/>
  <c r="AE827"/>
  <c r="AC827"/>
  <c r="AA827"/>
  <c r="Y827"/>
  <c r="W827"/>
  <c r="U827"/>
  <c r="S827"/>
  <c r="Q827"/>
  <c r="O827"/>
  <c r="M827"/>
  <c r="K827"/>
  <c r="F827"/>
  <c r="E827"/>
  <c r="AG826"/>
  <c r="AE826"/>
  <c r="AC826"/>
  <c r="AA826"/>
  <c r="Y826"/>
  <c r="W826"/>
  <c r="U826"/>
  <c r="S826"/>
  <c r="Q826"/>
  <c r="O826"/>
  <c r="M826"/>
  <c r="K826"/>
  <c r="F826"/>
  <c r="E826"/>
  <c r="H826" s="1"/>
  <c r="AG825"/>
  <c r="AE825"/>
  <c r="AC825"/>
  <c r="AA825"/>
  <c r="Y825"/>
  <c r="W825"/>
  <c r="U825"/>
  <c r="S825"/>
  <c r="Q825"/>
  <c r="O825"/>
  <c r="M825"/>
  <c r="K825"/>
  <c r="F825"/>
  <c r="E825"/>
  <c r="AG824"/>
  <c r="AE824"/>
  <c r="AC824"/>
  <c r="AA824"/>
  <c r="Y824"/>
  <c r="W824"/>
  <c r="U824"/>
  <c r="S824"/>
  <c r="Q824"/>
  <c r="O824"/>
  <c r="M824"/>
  <c r="K824"/>
  <c r="F824"/>
  <c r="E824"/>
  <c r="H824" s="1"/>
  <c r="AG823"/>
  <c r="AE823"/>
  <c r="AC823"/>
  <c r="AA823"/>
  <c r="Y823"/>
  <c r="W823"/>
  <c r="U823"/>
  <c r="S823"/>
  <c r="Q823"/>
  <c r="O823"/>
  <c r="M823"/>
  <c r="K823"/>
  <c r="F823"/>
  <c r="E823"/>
  <c r="AF822"/>
  <c r="AD822"/>
  <c r="AB822"/>
  <c r="Z822"/>
  <c r="X822"/>
  <c r="V822"/>
  <c r="T822"/>
  <c r="R822"/>
  <c r="P822"/>
  <c r="N822"/>
  <c r="L822"/>
  <c r="J822"/>
  <c r="AG817"/>
  <c r="AE817"/>
  <c r="AC817"/>
  <c r="AA817"/>
  <c r="Y817"/>
  <c r="W817"/>
  <c r="U817"/>
  <c r="S817"/>
  <c r="Q817"/>
  <c r="O817"/>
  <c r="M817"/>
  <c r="K817"/>
  <c r="F817"/>
  <c r="E817"/>
  <c r="H817" s="1"/>
  <c r="AG816"/>
  <c r="AE816"/>
  <c r="AC816"/>
  <c r="AA816"/>
  <c r="Y816"/>
  <c r="W816"/>
  <c r="U816"/>
  <c r="S816"/>
  <c r="Q816"/>
  <c r="O816"/>
  <c r="M816"/>
  <c r="K816"/>
  <c r="F816"/>
  <c r="E816"/>
  <c r="AG815"/>
  <c r="AE815"/>
  <c r="AC815"/>
  <c r="AA815"/>
  <c r="Y815"/>
  <c r="W815"/>
  <c r="U815"/>
  <c r="S815"/>
  <c r="Q815"/>
  <c r="O815"/>
  <c r="M815"/>
  <c r="K815"/>
  <c r="F815"/>
  <c r="E815"/>
  <c r="H815" s="1"/>
  <c r="AG814"/>
  <c r="AE814"/>
  <c r="AC814"/>
  <c r="AA814"/>
  <c r="Y814"/>
  <c r="W814"/>
  <c r="U814"/>
  <c r="S814"/>
  <c r="Q814"/>
  <c r="O814"/>
  <c r="M814"/>
  <c r="K814"/>
  <c r="F814"/>
  <c r="E814"/>
  <c r="G814" s="1"/>
  <c r="AF813"/>
  <c r="AD813"/>
  <c r="AB813"/>
  <c r="Z813"/>
  <c r="X813"/>
  <c r="V813"/>
  <c r="T813"/>
  <c r="R813"/>
  <c r="P813"/>
  <c r="N813"/>
  <c r="L813"/>
  <c r="J813"/>
  <c r="AG811"/>
  <c r="AE811"/>
  <c r="AC811"/>
  <c r="AA811"/>
  <c r="Y811"/>
  <c r="W811"/>
  <c r="U811"/>
  <c r="S811"/>
  <c r="Q811"/>
  <c r="O811"/>
  <c r="M811"/>
  <c r="K811"/>
  <c r="F811"/>
  <c r="E811"/>
  <c r="H811" s="1"/>
  <c r="AG810"/>
  <c r="AE810"/>
  <c r="AC810"/>
  <c r="AA810"/>
  <c r="Y810"/>
  <c r="W810"/>
  <c r="U810"/>
  <c r="S810"/>
  <c r="Q810"/>
  <c r="O810"/>
  <c r="M810"/>
  <c r="K810"/>
  <c r="F810"/>
  <c r="E810"/>
  <c r="AF809"/>
  <c r="AD809"/>
  <c r="AB809"/>
  <c r="Z809"/>
  <c r="X809"/>
  <c r="V809"/>
  <c r="T809"/>
  <c r="R809"/>
  <c r="P809"/>
  <c r="N809"/>
  <c r="L809"/>
  <c r="J809"/>
  <c r="AG807"/>
  <c r="AE807"/>
  <c r="AC807"/>
  <c r="AA807"/>
  <c r="Y807"/>
  <c r="W807"/>
  <c r="U807"/>
  <c r="S807"/>
  <c r="Q807"/>
  <c r="O807"/>
  <c r="M807"/>
  <c r="K807"/>
  <c r="F807"/>
  <c r="E807"/>
  <c r="H807" s="1"/>
  <c r="AG806"/>
  <c r="AE806"/>
  <c r="AC806"/>
  <c r="AA806"/>
  <c r="Y806"/>
  <c r="W806"/>
  <c r="U806"/>
  <c r="S806"/>
  <c r="Q806"/>
  <c r="O806"/>
  <c r="M806"/>
  <c r="K806"/>
  <c r="F806"/>
  <c r="E806"/>
  <c r="AG805"/>
  <c r="AE805"/>
  <c r="AC805"/>
  <c r="AA805"/>
  <c r="Y805"/>
  <c r="W805"/>
  <c r="U805"/>
  <c r="S805"/>
  <c r="Q805"/>
  <c r="O805"/>
  <c r="M805"/>
  <c r="K805"/>
  <c r="F805"/>
  <c r="E805"/>
  <c r="H805" s="1"/>
  <c r="AG804"/>
  <c r="AE804"/>
  <c r="AC804"/>
  <c r="AA804"/>
  <c r="Y804"/>
  <c r="W804"/>
  <c r="U804"/>
  <c r="S804"/>
  <c r="Q804"/>
  <c r="O804"/>
  <c r="M804"/>
  <c r="K804"/>
  <c r="F804"/>
  <c r="E804"/>
  <c r="AG803"/>
  <c r="AE803"/>
  <c r="AC803"/>
  <c r="AA803"/>
  <c r="Y803"/>
  <c r="W803"/>
  <c r="U803"/>
  <c r="S803"/>
  <c r="Q803"/>
  <c r="O803"/>
  <c r="M803"/>
  <c r="K803"/>
  <c r="F803"/>
  <c r="E803"/>
  <c r="H803" s="1"/>
  <c r="AG802"/>
  <c r="AE802"/>
  <c r="AC802"/>
  <c r="AA802"/>
  <c r="Y802"/>
  <c r="W802"/>
  <c r="U802"/>
  <c r="S802"/>
  <c r="Q802"/>
  <c r="O802"/>
  <c r="M802"/>
  <c r="K802"/>
  <c r="F802"/>
  <c r="E802"/>
  <c r="AG801"/>
  <c r="AE801"/>
  <c r="AC801"/>
  <c r="AA801"/>
  <c r="Y801"/>
  <c r="W801"/>
  <c r="U801"/>
  <c r="S801"/>
  <c r="Q801"/>
  <c r="O801"/>
  <c r="M801"/>
  <c r="K801"/>
  <c r="F801"/>
  <c r="E801"/>
  <c r="H801" s="1"/>
  <c r="AG800"/>
  <c r="AE800"/>
  <c r="AC800"/>
  <c r="AA800"/>
  <c r="Y800"/>
  <c r="W800"/>
  <c r="U800"/>
  <c r="S800"/>
  <c r="Q800"/>
  <c r="O800"/>
  <c r="M800"/>
  <c r="K800"/>
  <c r="F800"/>
  <c r="E800"/>
  <c r="G800" s="1"/>
  <c r="AF799"/>
  <c r="AD799"/>
  <c r="AB799"/>
  <c r="Z799"/>
  <c r="X799"/>
  <c r="V799"/>
  <c r="T799"/>
  <c r="R799"/>
  <c r="P799"/>
  <c r="N799"/>
  <c r="L799"/>
  <c r="J799"/>
  <c r="AG797"/>
  <c r="AE797"/>
  <c r="AC797"/>
  <c r="AA797"/>
  <c r="Y797"/>
  <c r="W797"/>
  <c r="U797"/>
  <c r="S797"/>
  <c r="Q797"/>
  <c r="O797"/>
  <c r="M797"/>
  <c r="K797"/>
  <c r="F797"/>
  <c r="E797"/>
  <c r="H797" s="1"/>
  <c r="AG796"/>
  <c r="AE796"/>
  <c r="AC796"/>
  <c r="AA796"/>
  <c r="Y796"/>
  <c r="W796"/>
  <c r="U796"/>
  <c r="S796"/>
  <c r="Q796"/>
  <c r="O796"/>
  <c r="M796"/>
  <c r="K796"/>
  <c r="F796"/>
  <c r="E796"/>
  <c r="G796" s="1"/>
  <c r="AG795"/>
  <c r="AE795"/>
  <c r="AC795"/>
  <c r="AA795"/>
  <c r="Y795"/>
  <c r="W795"/>
  <c r="U795"/>
  <c r="S795"/>
  <c r="Q795"/>
  <c r="O795"/>
  <c r="M795"/>
  <c r="K795"/>
  <c r="F795"/>
  <c r="E795"/>
  <c r="H795" s="1"/>
  <c r="AF794"/>
  <c r="AD794"/>
  <c r="AB794"/>
  <c r="Z794"/>
  <c r="X794"/>
  <c r="V794"/>
  <c r="T794"/>
  <c r="R794"/>
  <c r="P794"/>
  <c r="N794"/>
  <c r="L794"/>
  <c r="J794"/>
  <c r="AG792"/>
  <c r="AE792"/>
  <c r="AC792"/>
  <c r="AA792"/>
  <c r="Y792"/>
  <c r="W792"/>
  <c r="U792"/>
  <c r="S792"/>
  <c r="Q792"/>
  <c r="O792"/>
  <c r="M792"/>
  <c r="K792"/>
  <c r="F792"/>
  <c r="E792"/>
  <c r="G792" s="1"/>
  <c r="AG791"/>
  <c r="AE791"/>
  <c r="AC791"/>
  <c r="AA791"/>
  <c r="Y791"/>
  <c r="W791"/>
  <c r="U791"/>
  <c r="S791"/>
  <c r="Q791"/>
  <c r="O791"/>
  <c r="M791"/>
  <c r="K791"/>
  <c r="F791"/>
  <c r="E791"/>
  <c r="H791" s="1"/>
  <c r="AF790"/>
  <c r="AD790"/>
  <c r="AB790"/>
  <c r="Z790"/>
  <c r="X790"/>
  <c r="V790"/>
  <c r="T790"/>
  <c r="R790"/>
  <c r="P790"/>
  <c r="N790"/>
  <c r="L790"/>
  <c r="J790"/>
  <c r="AG788"/>
  <c r="AE788"/>
  <c r="AC788"/>
  <c r="AA788"/>
  <c r="Y788"/>
  <c r="W788"/>
  <c r="U788"/>
  <c r="S788"/>
  <c r="Q788"/>
  <c r="O788"/>
  <c r="M788"/>
  <c r="K788"/>
  <c r="F788"/>
  <c r="E788"/>
  <c r="G788" s="1"/>
  <c r="AG787"/>
  <c r="AE787"/>
  <c r="AC787"/>
  <c r="AA787"/>
  <c r="Y787"/>
  <c r="W787"/>
  <c r="U787"/>
  <c r="S787"/>
  <c r="Q787"/>
  <c r="O787"/>
  <c r="M787"/>
  <c r="K787"/>
  <c r="F787"/>
  <c r="E787"/>
  <c r="H787" s="1"/>
  <c r="AG786"/>
  <c r="AE786"/>
  <c r="AC786"/>
  <c r="AA786"/>
  <c r="Y786"/>
  <c r="W786"/>
  <c r="U786"/>
  <c r="S786"/>
  <c r="Q786"/>
  <c r="O786"/>
  <c r="M786"/>
  <c r="K786"/>
  <c r="F786"/>
  <c r="E786"/>
  <c r="AG785"/>
  <c r="AE785"/>
  <c r="AC785"/>
  <c r="AA785"/>
  <c r="Y785"/>
  <c r="W785"/>
  <c r="U785"/>
  <c r="S785"/>
  <c r="Q785"/>
  <c r="O785"/>
  <c r="M785"/>
  <c r="K785"/>
  <c r="F785"/>
  <c r="E785"/>
  <c r="H785" s="1"/>
  <c r="AG784"/>
  <c r="AE784"/>
  <c r="AC784"/>
  <c r="AA784"/>
  <c r="Y784"/>
  <c r="W784"/>
  <c r="U784"/>
  <c r="S784"/>
  <c r="Q784"/>
  <c r="O784"/>
  <c r="M784"/>
  <c r="K784"/>
  <c r="F784"/>
  <c r="E784"/>
  <c r="AF783"/>
  <c r="AD783"/>
  <c r="AB783"/>
  <c r="Z783"/>
  <c r="X783"/>
  <c r="V783"/>
  <c r="T783"/>
  <c r="R783"/>
  <c r="P783"/>
  <c r="N783"/>
  <c r="L783"/>
  <c r="J783"/>
  <c r="AG781"/>
  <c r="AE781"/>
  <c r="AC781"/>
  <c r="AA781"/>
  <c r="Y781"/>
  <c r="W781"/>
  <c r="U781"/>
  <c r="S781"/>
  <c r="Q781"/>
  <c r="O781"/>
  <c r="M781"/>
  <c r="K781"/>
  <c r="F781"/>
  <c r="E781"/>
  <c r="H781" s="1"/>
  <c r="AG779"/>
  <c r="AE779"/>
  <c r="AC779"/>
  <c r="AA779"/>
  <c r="Y779"/>
  <c r="W779"/>
  <c r="U779"/>
  <c r="S779"/>
  <c r="Q779"/>
  <c r="O779"/>
  <c r="M779"/>
  <c r="K779"/>
  <c r="F779"/>
  <c r="E779"/>
  <c r="G779" s="1"/>
  <c r="AG777"/>
  <c r="AE777"/>
  <c r="AC777"/>
  <c r="AA777"/>
  <c r="Y777"/>
  <c r="W777"/>
  <c r="U777"/>
  <c r="S777"/>
  <c r="Q777"/>
  <c r="O777"/>
  <c r="M777"/>
  <c r="K777"/>
  <c r="F777"/>
  <c r="E777"/>
  <c r="H777" s="1"/>
  <c r="AG776"/>
  <c r="AE776"/>
  <c r="AC776"/>
  <c r="AA776"/>
  <c r="Y776"/>
  <c r="W776"/>
  <c r="U776"/>
  <c r="S776"/>
  <c r="Q776"/>
  <c r="O776"/>
  <c r="M776"/>
  <c r="K776"/>
  <c r="F776"/>
  <c r="E776"/>
  <c r="AG775"/>
  <c r="AE775"/>
  <c r="AC775"/>
  <c r="AA775"/>
  <c r="Y775"/>
  <c r="W775"/>
  <c r="U775"/>
  <c r="S775"/>
  <c r="Q775"/>
  <c r="O775"/>
  <c r="M775"/>
  <c r="K775"/>
  <c r="F775"/>
  <c r="E775"/>
  <c r="H775" s="1"/>
  <c r="AG774"/>
  <c r="AE774"/>
  <c r="AC774"/>
  <c r="AA774"/>
  <c r="Y774"/>
  <c r="W774"/>
  <c r="U774"/>
  <c r="S774"/>
  <c r="Q774"/>
  <c r="O774"/>
  <c r="M774"/>
  <c r="K774"/>
  <c r="F774"/>
  <c r="E774"/>
  <c r="AG773"/>
  <c r="AE773"/>
  <c r="AC773"/>
  <c r="AA773"/>
  <c r="Y773"/>
  <c r="W773"/>
  <c r="U773"/>
  <c r="S773"/>
  <c r="Q773"/>
  <c r="O773"/>
  <c r="M773"/>
  <c r="K773"/>
  <c r="F773"/>
  <c r="E773"/>
  <c r="H773" s="1"/>
  <c r="AG772"/>
  <c r="AE772"/>
  <c r="AC772"/>
  <c r="AA772"/>
  <c r="Y772"/>
  <c r="W772"/>
  <c r="U772"/>
  <c r="S772"/>
  <c r="Q772"/>
  <c r="O772"/>
  <c r="M772"/>
  <c r="K772"/>
  <c r="F772"/>
  <c r="E772"/>
  <c r="AF771"/>
  <c r="AD771"/>
  <c r="AB771"/>
  <c r="Z771"/>
  <c r="X771"/>
  <c r="V771"/>
  <c r="T771"/>
  <c r="R771"/>
  <c r="P771"/>
  <c r="N771"/>
  <c r="L771"/>
  <c r="J771"/>
  <c r="AG769"/>
  <c r="AE769"/>
  <c r="AC769"/>
  <c r="AA769"/>
  <c r="Y769"/>
  <c r="W769"/>
  <c r="U769"/>
  <c r="S769"/>
  <c r="Q769"/>
  <c r="O769"/>
  <c r="M769"/>
  <c r="K769"/>
  <c r="F769"/>
  <c r="E769"/>
  <c r="H769" s="1"/>
  <c r="AG768"/>
  <c r="AE768"/>
  <c r="AC768"/>
  <c r="AA768"/>
  <c r="Y768"/>
  <c r="W768"/>
  <c r="U768"/>
  <c r="S768"/>
  <c r="Q768"/>
  <c r="O768"/>
  <c r="M768"/>
  <c r="K768"/>
  <c r="F768"/>
  <c r="E768"/>
  <c r="AG767"/>
  <c r="AE767"/>
  <c r="AC767"/>
  <c r="AA767"/>
  <c r="Y767"/>
  <c r="W767"/>
  <c r="U767"/>
  <c r="S767"/>
  <c r="Q767"/>
  <c r="O767"/>
  <c r="M767"/>
  <c r="K767"/>
  <c r="F767"/>
  <c r="E767"/>
  <c r="H767" s="1"/>
  <c r="AG766"/>
  <c r="AE766"/>
  <c r="AC766"/>
  <c r="AA766"/>
  <c r="Y766"/>
  <c r="W766"/>
  <c r="U766"/>
  <c r="S766"/>
  <c r="Q766"/>
  <c r="O766"/>
  <c r="M766"/>
  <c r="K766"/>
  <c r="F766"/>
  <c r="E766"/>
  <c r="G766" s="1"/>
  <c r="AG764"/>
  <c r="AE764"/>
  <c r="AC764"/>
  <c r="AA764"/>
  <c r="Y764"/>
  <c r="W764"/>
  <c r="U764"/>
  <c r="S764"/>
  <c r="Q764"/>
  <c r="O764"/>
  <c r="M764"/>
  <c r="K764"/>
  <c r="F764"/>
  <c r="E764"/>
  <c r="H764" s="1"/>
  <c r="AG763"/>
  <c r="AE763"/>
  <c r="AC763"/>
  <c r="AA763"/>
  <c r="Y763"/>
  <c r="W763"/>
  <c r="U763"/>
  <c r="S763"/>
  <c r="Q763"/>
  <c r="O763"/>
  <c r="M763"/>
  <c r="K763"/>
  <c r="F763"/>
  <c r="E763"/>
  <c r="G763" s="1"/>
  <c r="AG762"/>
  <c r="AE762"/>
  <c r="AC762"/>
  <c r="AA762"/>
  <c r="Y762"/>
  <c r="W762"/>
  <c r="U762"/>
  <c r="S762"/>
  <c r="Q762"/>
  <c r="O762"/>
  <c r="M762"/>
  <c r="K762"/>
  <c r="F762"/>
  <c r="E762"/>
  <c r="H762" s="1"/>
  <c r="AG761"/>
  <c r="AE761"/>
  <c r="AC761"/>
  <c r="AA761"/>
  <c r="Y761"/>
  <c r="W761"/>
  <c r="U761"/>
  <c r="S761"/>
  <c r="Q761"/>
  <c r="O761"/>
  <c r="M761"/>
  <c r="K761"/>
  <c r="F761"/>
  <c r="E761"/>
  <c r="AG760"/>
  <c r="AE760"/>
  <c r="AC760"/>
  <c r="AA760"/>
  <c r="Y760"/>
  <c r="W760"/>
  <c r="U760"/>
  <c r="S760"/>
  <c r="Q760"/>
  <c r="O760"/>
  <c r="M760"/>
  <c r="K760"/>
  <c r="F760"/>
  <c r="E760"/>
  <c r="H760" s="1"/>
  <c r="AG759"/>
  <c r="AE759"/>
  <c r="AC759"/>
  <c r="AA759"/>
  <c r="Y759"/>
  <c r="W759"/>
  <c r="U759"/>
  <c r="S759"/>
  <c r="Q759"/>
  <c r="O759"/>
  <c r="M759"/>
  <c r="K759"/>
  <c r="F759"/>
  <c r="E759"/>
  <c r="G759" s="1"/>
  <c r="AG758"/>
  <c r="AE758"/>
  <c r="AC758"/>
  <c r="AA758"/>
  <c r="Y758"/>
  <c r="W758"/>
  <c r="U758"/>
  <c r="S758"/>
  <c r="Q758"/>
  <c r="O758"/>
  <c r="M758"/>
  <c r="K758"/>
  <c r="F758"/>
  <c r="E758"/>
  <c r="H758" s="1"/>
  <c r="AG757"/>
  <c r="AE757"/>
  <c r="AC757"/>
  <c r="AA757"/>
  <c r="Y757"/>
  <c r="W757"/>
  <c r="U757"/>
  <c r="S757"/>
  <c r="Q757"/>
  <c r="O757"/>
  <c r="M757"/>
  <c r="K757"/>
  <c r="F757"/>
  <c r="E757"/>
  <c r="G757" s="1"/>
  <c r="AG756"/>
  <c r="AE756"/>
  <c r="AC756"/>
  <c r="AA756"/>
  <c r="Y756"/>
  <c r="W756"/>
  <c r="U756"/>
  <c r="S756"/>
  <c r="Q756"/>
  <c r="O756"/>
  <c r="M756"/>
  <c r="K756"/>
  <c r="F756"/>
  <c r="E756"/>
  <c r="H756" s="1"/>
  <c r="AF755"/>
  <c r="AD755"/>
  <c r="AB755"/>
  <c r="Z755"/>
  <c r="X755"/>
  <c r="V755"/>
  <c r="T755"/>
  <c r="R755"/>
  <c r="P755"/>
  <c r="N755"/>
  <c r="L755"/>
  <c r="J755"/>
  <c r="AG753"/>
  <c r="AE753"/>
  <c r="AC753"/>
  <c r="AA753"/>
  <c r="Y753"/>
  <c r="W753"/>
  <c r="U753"/>
  <c r="S753"/>
  <c r="Q753"/>
  <c r="O753"/>
  <c r="M753"/>
  <c r="K753"/>
  <c r="F753"/>
  <c r="E753"/>
  <c r="G753" s="1"/>
  <c r="AG752"/>
  <c r="AE752"/>
  <c r="AC752"/>
  <c r="AA752"/>
  <c r="Y752"/>
  <c r="W752"/>
  <c r="U752"/>
  <c r="S752"/>
  <c r="Q752"/>
  <c r="O752"/>
  <c r="M752"/>
  <c r="K752"/>
  <c r="F752"/>
  <c r="E752"/>
  <c r="H752" s="1"/>
  <c r="AG751"/>
  <c r="AE751"/>
  <c r="AC751"/>
  <c r="AA751"/>
  <c r="Y751"/>
  <c r="W751"/>
  <c r="U751"/>
  <c r="S751"/>
  <c r="Q751"/>
  <c r="O751"/>
  <c r="M751"/>
  <c r="K751"/>
  <c r="F751"/>
  <c r="E751"/>
  <c r="AG750"/>
  <c r="AE750"/>
  <c r="AC750"/>
  <c r="AA750"/>
  <c r="Y750"/>
  <c r="W750"/>
  <c r="U750"/>
  <c r="S750"/>
  <c r="Q750"/>
  <c r="O750"/>
  <c r="M750"/>
  <c r="K750"/>
  <c r="F750"/>
  <c r="E750"/>
  <c r="H750" s="1"/>
  <c r="AF749"/>
  <c r="AD749"/>
  <c r="AB749"/>
  <c r="Z749"/>
  <c r="X749"/>
  <c r="V749"/>
  <c r="T749"/>
  <c r="R749"/>
  <c r="P749"/>
  <c r="N749"/>
  <c r="L749"/>
  <c r="J749"/>
  <c r="AG747"/>
  <c r="AE747"/>
  <c r="AC747"/>
  <c r="AA747"/>
  <c r="Y747"/>
  <c r="W747"/>
  <c r="U747"/>
  <c r="S747"/>
  <c r="Q747"/>
  <c r="O747"/>
  <c r="M747"/>
  <c r="K747"/>
  <c r="F747"/>
  <c r="E747"/>
  <c r="G747" s="1"/>
  <c r="AG746"/>
  <c r="AE746"/>
  <c r="AC746"/>
  <c r="AA746"/>
  <c r="Y746"/>
  <c r="W746"/>
  <c r="U746"/>
  <c r="S746"/>
  <c r="Q746"/>
  <c r="O746"/>
  <c r="M746"/>
  <c r="K746"/>
  <c r="F746"/>
  <c r="E746"/>
  <c r="H746" s="1"/>
  <c r="AG745"/>
  <c r="AE745"/>
  <c r="AC745"/>
  <c r="AA745"/>
  <c r="Y745"/>
  <c r="W745"/>
  <c r="U745"/>
  <c r="S745"/>
  <c r="Q745"/>
  <c r="O745"/>
  <c r="M745"/>
  <c r="K745"/>
  <c r="F745"/>
  <c r="E745"/>
  <c r="G745" s="1"/>
  <c r="AG744"/>
  <c r="AE744"/>
  <c r="AC744"/>
  <c r="AA744"/>
  <c r="Y744"/>
  <c r="W744"/>
  <c r="U744"/>
  <c r="S744"/>
  <c r="Q744"/>
  <c r="O744"/>
  <c r="M744"/>
  <c r="K744"/>
  <c r="F744"/>
  <c r="E744"/>
  <c r="H744" s="1"/>
  <c r="AG743"/>
  <c r="AE743"/>
  <c r="AC743"/>
  <c r="AA743"/>
  <c r="Y743"/>
  <c r="W743"/>
  <c r="U743"/>
  <c r="S743"/>
  <c r="Q743"/>
  <c r="O743"/>
  <c r="M743"/>
  <c r="K743"/>
  <c r="F743"/>
  <c r="E743"/>
  <c r="G743" s="1"/>
  <c r="AG742"/>
  <c r="AE742"/>
  <c r="AC742"/>
  <c r="AA742"/>
  <c r="Y742"/>
  <c r="W742"/>
  <c r="U742"/>
  <c r="S742"/>
  <c r="Q742"/>
  <c r="O742"/>
  <c r="M742"/>
  <c r="K742"/>
  <c r="F742"/>
  <c r="E742"/>
  <c r="H742" s="1"/>
  <c r="AG741"/>
  <c r="AE741"/>
  <c r="AC741"/>
  <c r="AA741"/>
  <c r="Y741"/>
  <c r="W741"/>
  <c r="U741"/>
  <c r="S741"/>
  <c r="Q741"/>
  <c r="O741"/>
  <c r="M741"/>
  <c r="K741"/>
  <c r="F741"/>
  <c r="E741"/>
  <c r="AG740"/>
  <c r="AE740"/>
  <c r="AC740"/>
  <c r="AA740"/>
  <c r="Y740"/>
  <c r="W740"/>
  <c r="U740"/>
  <c r="S740"/>
  <c r="Q740"/>
  <c r="O740"/>
  <c r="M740"/>
  <c r="K740"/>
  <c r="F740"/>
  <c r="E740"/>
  <c r="H740" s="1"/>
  <c r="AG739"/>
  <c r="AE739"/>
  <c r="AC739"/>
  <c r="AA739"/>
  <c r="Y739"/>
  <c r="W739"/>
  <c r="U739"/>
  <c r="S739"/>
  <c r="Q739"/>
  <c r="O739"/>
  <c r="M739"/>
  <c r="K739"/>
  <c r="F739"/>
  <c r="E739"/>
  <c r="G739" s="1"/>
  <c r="AG738"/>
  <c r="AE738"/>
  <c r="AC738"/>
  <c r="AA738"/>
  <c r="Y738"/>
  <c r="W738"/>
  <c r="U738"/>
  <c r="S738"/>
  <c r="Q738"/>
  <c r="O738"/>
  <c r="M738"/>
  <c r="K738"/>
  <c r="F738"/>
  <c r="E738"/>
  <c r="H738" s="1"/>
  <c r="AG737"/>
  <c r="AE737"/>
  <c r="AC737"/>
  <c r="AA737"/>
  <c r="Y737"/>
  <c r="W737"/>
  <c r="U737"/>
  <c r="S737"/>
  <c r="Q737"/>
  <c r="O737"/>
  <c r="M737"/>
  <c r="K737"/>
  <c r="F737"/>
  <c r="E737"/>
  <c r="AG736"/>
  <c r="AE736"/>
  <c r="AC736"/>
  <c r="AA736"/>
  <c r="Y736"/>
  <c r="W736"/>
  <c r="U736"/>
  <c r="S736"/>
  <c r="Q736"/>
  <c r="O736"/>
  <c r="M736"/>
  <c r="K736"/>
  <c r="F736"/>
  <c r="E736"/>
  <c r="H736" s="1"/>
  <c r="AF735"/>
  <c r="AD735"/>
  <c r="AB735"/>
  <c r="Z735"/>
  <c r="X735"/>
  <c r="V735"/>
  <c r="T735"/>
  <c r="R735"/>
  <c r="P735"/>
  <c r="N735"/>
  <c r="L735"/>
  <c r="J735"/>
  <c r="AG733"/>
  <c r="AE733"/>
  <c r="AC733"/>
  <c r="AA733"/>
  <c r="Y733"/>
  <c r="W733"/>
  <c r="U733"/>
  <c r="S733"/>
  <c r="Q733"/>
  <c r="O733"/>
  <c r="M733"/>
  <c r="K733"/>
  <c r="F733"/>
  <c r="E733"/>
  <c r="G733" s="1"/>
  <c r="AG732"/>
  <c r="AE732"/>
  <c r="AC732"/>
  <c r="AA732"/>
  <c r="Y732"/>
  <c r="W732"/>
  <c r="U732"/>
  <c r="S732"/>
  <c r="Q732"/>
  <c r="O732"/>
  <c r="M732"/>
  <c r="K732"/>
  <c r="F732"/>
  <c r="E732"/>
  <c r="H732" s="1"/>
  <c r="AG731"/>
  <c r="AE731"/>
  <c r="AC731"/>
  <c r="AA731"/>
  <c r="Y731"/>
  <c r="W731"/>
  <c r="U731"/>
  <c r="S731"/>
  <c r="Q731"/>
  <c r="O731"/>
  <c r="M731"/>
  <c r="K731"/>
  <c r="F731"/>
  <c r="E731"/>
  <c r="G731" s="1"/>
  <c r="AG730"/>
  <c r="AE730"/>
  <c r="AC730"/>
  <c r="AA730"/>
  <c r="Y730"/>
  <c r="W730"/>
  <c r="U730"/>
  <c r="S730"/>
  <c r="Q730"/>
  <c r="O730"/>
  <c r="M730"/>
  <c r="K730"/>
  <c r="F730"/>
  <c r="E730"/>
  <c r="H730" s="1"/>
  <c r="AG729"/>
  <c r="AE729"/>
  <c r="AC729"/>
  <c r="AA729"/>
  <c r="Y729"/>
  <c r="W729"/>
  <c r="U729"/>
  <c r="S729"/>
  <c r="Q729"/>
  <c r="O729"/>
  <c r="M729"/>
  <c r="K729"/>
  <c r="F729"/>
  <c r="E729"/>
  <c r="AG728"/>
  <c r="AE728"/>
  <c r="AC728"/>
  <c r="AA728"/>
  <c r="Y728"/>
  <c r="W728"/>
  <c r="U728"/>
  <c r="S728"/>
  <c r="Q728"/>
  <c r="O728"/>
  <c r="M728"/>
  <c r="K728"/>
  <c r="F728"/>
  <c r="E728"/>
  <c r="H728" s="1"/>
  <c r="AG727"/>
  <c r="AE727"/>
  <c r="AC727"/>
  <c r="AA727"/>
  <c r="Y727"/>
  <c r="W727"/>
  <c r="U727"/>
  <c r="S727"/>
  <c r="Q727"/>
  <c r="O727"/>
  <c r="M727"/>
  <c r="K727"/>
  <c r="F727"/>
  <c r="E727"/>
  <c r="AG726"/>
  <c r="AE726"/>
  <c r="AC726"/>
  <c r="AA726"/>
  <c r="Y726"/>
  <c r="W726"/>
  <c r="U726"/>
  <c r="S726"/>
  <c r="Q726"/>
  <c r="O726"/>
  <c r="M726"/>
  <c r="K726"/>
  <c r="F726"/>
  <c r="E726"/>
  <c r="H726" s="1"/>
  <c r="AG725"/>
  <c r="AE725"/>
  <c r="AC725"/>
  <c r="AA725"/>
  <c r="Y725"/>
  <c r="W725"/>
  <c r="U725"/>
  <c r="S725"/>
  <c r="Q725"/>
  <c r="O725"/>
  <c r="M725"/>
  <c r="K725"/>
  <c r="F725"/>
  <c r="E725"/>
  <c r="G725" s="1"/>
  <c r="AG724"/>
  <c r="AE724"/>
  <c r="AC724"/>
  <c r="AA724"/>
  <c r="Y724"/>
  <c r="W724"/>
  <c r="U724"/>
  <c r="S724"/>
  <c r="Q724"/>
  <c r="O724"/>
  <c r="M724"/>
  <c r="K724"/>
  <c r="F724"/>
  <c r="E724"/>
  <c r="H724" s="1"/>
  <c r="AF723"/>
  <c r="AD723"/>
  <c r="AB723"/>
  <c r="Z723"/>
  <c r="X723"/>
  <c r="V723"/>
  <c r="T723"/>
  <c r="R723"/>
  <c r="P723"/>
  <c r="N723"/>
  <c r="L723"/>
  <c r="J723"/>
  <c r="AG721"/>
  <c r="AE721"/>
  <c r="AC721"/>
  <c r="AA721"/>
  <c r="Y721"/>
  <c r="W721"/>
  <c r="U721"/>
  <c r="S721"/>
  <c r="Q721"/>
  <c r="O721"/>
  <c r="M721"/>
  <c r="K721"/>
  <c r="F721"/>
  <c r="E721"/>
  <c r="AG720"/>
  <c r="AE720"/>
  <c r="AC720"/>
  <c r="AA720"/>
  <c r="Y720"/>
  <c r="W720"/>
  <c r="U720"/>
  <c r="S720"/>
  <c r="Q720"/>
  <c r="O720"/>
  <c r="M720"/>
  <c r="K720"/>
  <c r="F720"/>
  <c r="E720"/>
  <c r="H720" s="1"/>
  <c r="AG719"/>
  <c r="AE719"/>
  <c r="AC719"/>
  <c r="AA719"/>
  <c r="Y719"/>
  <c r="W719"/>
  <c r="U719"/>
  <c r="S719"/>
  <c r="Q719"/>
  <c r="O719"/>
  <c r="M719"/>
  <c r="K719"/>
  <c r="F719"/>
  <c r="E719"/>
  <c r="AF718"/>
  <c r="AD718"/>
  <c r="AB718"/>
  <c r="Z718"/>
  <c r="X718"/>
  <c r="V718"/>
  <c r="T718"/>
  <c r="R718"/>
  <c r="P718"/>
  <c r="N718"/>
  <c r="L718"/>
  <c r="J718"/>
  <c r="AG716"/>
  <c r="AE716"/>
  <c r="AC716"/>
  <c r="AA716"/>
  <c r="Y716"/>
  <c r="W716"/>
  <c r="U716"/>
  <c r="S716"/>
  <c r="Q716"/>
  <c r="O716"/>
  <c r="M716"/>
  <c r="K716"/>
  <c r="F716"/>
  <c r="E716"/>
  <c r="H716" s="1"/>
  <c r="AG715"/>
  <c r="AE715"/>
  <c r="AC715"/>
  <c r="AA715"/>
  <c r="Y715"/>
  <c r="W715"/>
  <c r="U715"/>
  <c r="S715"/>
  <c r="Q715"/>
  <c r="O715"/>
  <c r="M715"/>
  <c r="K715"/>
  <c r="F715"/>
  <c r="E715"/>
  <c r="AG714"/>
  <c r="AE714"/>
  <c r="AC714"/>
  <c r="AA714"/>
  <c r="Y714"/>
  <c r="W714"/>
  <c r="U714"/>
  <c r="S714"/>
  <c r="Q714"/>
  <c r="O714"/>
  <c r="M714"/>
  <c r="K714"/>
  <c r="F714"/>
  <c r="E714"/>
  <c r="H714" s="1"/>
  <c r="AF713"/>
  <c r="AD713"/>
  <c r="AB713"/>
  <c r="Z713"/>
  <c r="X713"/>
  <c r="V713"/>
  <c r="T713"/>
  <c r="R713"/>
  <c r="P713"/>
  <c r="N713"/>
  <c r="L713"/>
  <c r="J713"/>
  <c r="AG711"/>
  <c r="AE711"/>
  <c r="AC711"/>
  <c r="AA711"/>
  <c r="Y711"/>
  <c r="W711"/>
  <c r="U711"/>
  <c r="S711"/>
  <c r="Q711"/>
  <c r="O711"/>
  <c r="M711"/>
  <c r="K711"/>
  <c r="F711"/>
  <c r="E711"/>
  <c r="AG710"/>
  <c r="AE710"/>
  <c r="AC710"/>
  <c r="AA710"/>
  <c r="Y710"/>
  <c r="W710"/>
  <c r="U710"/>
  <c r="S710"/>
  <c r="Q710"/>
  <c r="O710"/>
  <c r="M710"/>
  <c r="K710"/>
  <c r="F710"/>
  <c r="E710"/>
  <c r="H710" s="1"/>
  <c r="AG709"/>
  <c r="AE709"/>
  <c r="AC709"/>
  <c r="AA709"/>
  <c r="Y709"/>
  <c r="W709"/>
  <c r="U709"/>
  <c r="S709"/>
  <c r="Q709"/>
  <c r="O709"/>
  <c r="M709"/>
  <c r="K709"/>
  <c r="F709"/>
  <c r="E709"/>
  <c r="AG708"/>
  <c r="AE708"/>
  <c r="AC708"/>
  <c r="AA708"/>
  <c r="Y708"/>
  <c r="W708"/>
  <c r="U708"/>
  <c r="S708"/>
  <c r="Q708"/>
  <c r="O708"/>
  <c r="M708"/>
  <c r="K708"/>
  <c r="F708"/>
  <c r="E708"/>
  <c r="H708" s="1"/>
  <c r="AG707"/>
  <c r="AE707"/>
  <c r="AC707"/>
  <c r="AA707"/>
  <c r="Y707"/>
  <c r="W707"/>
  <c r="U707"/>
  <c r="S707"/>
  <c r="Q707"/>
  <c r="O707"/>
  <c r="M707"/>
  <c r="K707"/>
  <c r="F707"/>
  <c r="E707"/>
  <c r="AF706"/>
  <c r="AD706"/>
  <c r="AB706"/>
  <c r="Z706"/>
  <c r="X706"/>
  <c r="V706"/>
  <c r="T706"/>
  <c r="R706"/>
  <c r="P706"/>
  <c r="N706"/>
  <c r="L706"/>
  <c r="J706"/>
  <c r="AG704"/>
  <c r="AE704"/>
  <c r="AC704"/>
  <c r="AA704"/>
  <c r="Y704"/>
  <c r="W704"/>
  <c r="U704"/>
  <c r="S704"/>
  <c r="Q704"/>
  <c r="O704"/>
  <c r="M704"/>
  <c r="K704"/>
  <c r="F704"/>
  <c r="E704"/>
  <c r="H704" s="1"/>
  <c r="AG703"/>
  <c r="AE703"/>
  <c r="AC703"/>
  <c r="AA703"/>
  <c r="Y703"/>
  <c r="W703"/>
  <c r="U703"/>
  <c r="S703"/>
  <c r="Q703"/>
  <c r="O703"/>
  <c r="M703"/>
  <c r="K703"/>
  <c r="F703"/>
  <c r="E703"/>
  <c r="AG702"/>
  <c r="AE702"/>
  <c r="AC702"/>
  <c r="AA702"/>
  <c r="Y702"/>
  <c r="W702"/>
  <c r="U702"/>
  <c r="S702"/>
  <c r="Q702"/>
  <c r="O702"/>
  <c r="M702"/>
  <c r="K702"/>
  <c r="F702"/>
  <c r="E702"/>
  <c r="H702" s="1"/>
  <c r="AG701"/>
  <c r="AE701"/>
  <c r="AC701"/>
  <c r="AA701"/>
  <c r="Y701"/>
  <c r="W701"/>
  <c r="U701"/>
  <c r="S701"/>
  <c r="Q701"/>
  <c r="O701"/>
  <c r="M701"/>
  <c r="K701"/>
  <c r="F701"/>
  <c r="E701"/>
  <c r="G701" s="1"/>
  <c r="AG700"/>
  <c r="AE700"/>
  <c r="AC700"/>
  <c r="AA700"/>
  <c r="Y700"/>
  <c r="W700"/>
  <c r="U700"/>
  <c r="S700"/>
  <c r="Q700"/>
  <c r="O700"/>
  <c r="M700"/>
  <c r="K700"/>
  <c r="F700"/>
  <c r="E700"/>
  <c r="H700" s="1"/>
  <c r="AG699"/>
  <c r="AE699"/>
  <c r="AC699"/>
  <c r="AA699"/>
  <c r="Y699"/>
  <c r="W699"/>
  <c r="U699"/>
  <c r="S699"/>
  <c r="Q699"/>
  <c r="O699"/>
  <c r="M699"/>
  <c r="K699"/>
  <c r="F699"/>
  <c r="E699"/>
  <c r="G699" s="1"/>
  <c r="AG698"/>
  <c r="AE698"/>
  <c r="AC698"/>
  <c r="AA698"/>
  <c r="Y698"/>
  <c r="W698"/>
  <c r="U698"/>
  <c r="S698"/>
  <c r="Q698"/>
  <c r="O698"/>
  <c r="M698"/>
  <c r="K698"/>
  <c r="F698"/>
  <c r="E698"/>
  <c r="AG697"/>
  <c r="AE697"/>
  <c r="AC697"/>
  <c r="AA697"/>
  <c r="Y697"/>
  <c r="W697"/>
  <c r="U697"/>
  <c r="S697"/>
  <c r="Q697"/>
  <c r="O697"/>
  <c r="M697"/>
  <c r="K697"/>
  <c r="F697"/>
  <c r="E697"/>
  <c r="G697" s="1"/>
  <c r="AF696"/>
  <c r="AD696"/>
  <c r="AB696"/>
  <c r="Z696"/>
  <c r="X696"/>
  <c r="V696"/>
  <c r="T696"/>
  <c r="R696"/>
  <c r="P696"/>
  <c r="N696"/>
  <c r="L696"/>
  <c r="J696"/>
  <c r="AG694"/>
  <c r="AE694"/>
  <c r="AC694"/>
  <c r="AA694"/>
  <c r="Y694"/>
  <c r="W694"/>
  <c r="U694"/>
  <c r="S694"/>
  <c r="Q694"/>
  <c r="O694"/>
  <c r="M694"/>
  <c r="K694"/>
  <c r="F694"/>
  <c r="E694"/>
  <c r="H694" s="1"/>
  <c r="AG693"/>
  <c r="AE693"/>
  <c r="AC693"/>
  <c r="AA693"/>
  <c r="Y693"/>
  <c r="W693"/>
  <c r="U693"/>
  <c r="S693"/>
  <c r="Q693"/>
  <c r="O693"/>
  <c r="M693"/>
  <c r="K693"/>
  <c r="F693"/>
  <c r="E693"/>
  <c r="AG692"/>
  <c r="AE692"/>
  <c r="AC692"/>
  <c r="AA692"/>
  <c r="Y692"/>
  <c r="W692"/>
  <c r="U692"/>
  <c r="S692"/>
  <c r="Q692"/>
  <c r="O692"/>
  <c r="M692"/>
  <c r="K692"/>
  <c r="F692"/>
  <c r="E692"/>
  <c r="H692" s="1"/>
  <c r="AG691"/>
  <c r="AE691"/>
  <c r="AC691"/>
  <c r="AA691"/>
  <c r="Y691"/>
  <c r="W691"/>
  <c r="U691"/>
  <c r="S691"/>
  <c r="Q691"/>
  <c r="O691"/>
  <c r="M691"/>
  <c r="K691"/>
  <c r="F691"/>
  <c r="E691"/>
  <c r="G691" s="1"/>
  <c r="AG690"/>
  <c r="AE690"/>
  <c r="AC690"/>
  <c r="AA690"/>
  <c r="Y690"/>
  <c r="W690"/>
  <c r="U690"/>
  <c r="S690"/>
  <c r="Q690"/>
  <c r="O690"/>
  <c r="M690"/>
  <c r="K690"/>
  <c r="F690"/>
  <c r="E690"/>
  <c r="H690" s="1"/>
  <c r="AG689"/>
  <c r="AE689"/>
  <c r="AC689"/>
  <c r="AA689"/>
  <c r="Y689"/>
  <c r="W689"/>
  <c r="U689"/>
  <c r="S689"/>
  <c r="Q689"/>
  <c r="O689"/>
  <c r="M689"/>
  <c r="K689"/>
  <c r="F689"/>
  <c r="E689"/>
  <c r="AG688"/>
  <c r="AE688"/>
  <c r="AC688"/>
  <c r="AA688"/>
  <c r="Y688"/>
  <c r="W688"/>
  <c r="U688"/>
  <c r="S688"/>
  <c r="Q688"/>
  <c r="O688"/>
  <c r="M688"/>
  <c r="K688"/>
  <c r="F688"/>
  <c r="E688"/>
  <c r="H688" s="1"/>
  <c r="AG687"/>
  <c r="AE687"/>
  <c r="AC687"/>
  <c r="AA687"/>
  <c r="Y687"/>
  <c r="W687"/>
  <c r="U687"/>
  <c r="S687"/>
  <c r="Q687"/>
  <c r="O687"/>
  <c r="M687"/>
  <c r="K687"/>
  <c r="F687"/>
  <c r="E687"/>
  <c r="AG686"/>
  <c r="AE686"/>
  <c r="AC686"/>
  <c r="AA686"/>
  <c r="Y686"/>
  <c r="W686"/>
  <c r="U686"/>
  <c r="S686"/>
  <c r="Q686"/>
  <c r="O686"/>
  <c r="M686"/>
  <c r="K686"/>
  <c r="F686"/>
  <c r="E686"/>
  <c r="H686" s="1"/>
  <c r="AG685"/>
  <c r="AE685"/>
  <c r="AC685"/>
  <c r="AA685"/>
  <c r="Y685"/>
  <c r="W685"/>
  <c r="U685"/>
  <c r="S685"/>
  <c r="Q685"/>
  <c r="O685"/>
  <c r="M685"/>
  <c r="K685"/>
  <c r="F685"/>
  <c r="E685"/>
  <c r="G685" s="1"/>
  <c r="AG684"/>
  <c r="AE684"/>
  <c r="AC684"/>
  <c r="AA684"/>
  <c r="Y684"/>
  <c r="W684"/>
  <c r="U684"/>
  <c r="S684"/>
  <c r="Q684"/>
  <c r="O684"/>
  <c r="M684"/>
  <c r="K684"/>
  <c r="F684"/>
  <c r="E684"/>
  <c r="H684" s="1"/>
  <c r="AG683"/>
  <c r="AE683"/>
  <c r="AC683"/>
  <c r="AA683"/>
  <c r="Y683"/>
  <c r="W683"/>
  <c r="U683"/>
  <c r="S683"/>
  <c r="Q683"/>
  <c r="O683"/>
  <c r="M683"/>
  <c r="K683"/>
  <c r="F683"/>
  <c r="E683"/>
  <c r="G683" s="1"/>
  <c r="AG682"/>
  <c r="AE682"/>
  <c r="AC682"/>
  <c r="AA682"/>
  <c r="Y682"/>
  <c r="W682"/>
  <c r="U682"/>
  <c r="S682"/>
  <c r="Q682"/>
  <c r="O682"/>
  <c r="M682"/>
  <c r="K682"/>
  <c r="F682"/>
  <c r="E682"/>
  <c r="H682" s="1"/>
  <c r="AG681"/>
  <c r="AE681"/>
  <c r="AC681"/>
  <c r="AA681"/>
  <c r="Y681"/>
  <c r="W681"/>
  <c r="U681"/>
  <c r="S681"/>
  <c r="Q681"/>
  <c r="O681"/>
  <c r="M681"/>
  <c r="K681"/>
  <c r="F681"/>
  <c r="E681"/>
  <c r="AG680"/>
  <c r="AE680"/>
  <c r="AC680"/>
  <c r="AA680"/>
  <c r="Y680"/>
  <c r="W680"/>
  <c r="U680"/>
  <c r="S680"/>
  <c r="Q680"/>
  <c r="O680"/>
  <c r="M680"/>
  <c r="K680"/>
  <c r="F680"/>
  <c r="E680"/>
  <c r="H680" s="1"/>
  <c r="AG679"/>
  <c r="AE679"/>
  <c r="AC679"/>
  <c r="AA679"/>
  <c r="Y679"/>
  <c r="W679"/>
  <c r="U679"/>
  <c r="S679"/>
  <c r="Q679"/>
  <c r="O679"/>
  <c r="M679"/>
  <c r="K679"/>
  <c r="F679"/>
  <c r="E679"/>
  <c r="G679" s="1"/>
  <c r="AG678"/>
  <c r="AE678"/>
  <c r="AC678"/>
  <c r="AA678"/>
  <c r="Y678"/>
  <c r="W678"/>
  <c r="U678"/>
  <c r="S678"/>
  <c r="Q678"/>
  <c r="O678"/>
  <c r="M678"/>
  <c r="K678"/>
  <c r="F678"/>
  <c r="E678"/>
  <c r="H678" s="1"/>
  <c r="AG677"/>
  <c r="AE677"/>
  <c r="AC677"/>
  <c r="AA677"/>
  <c r="Y677"/>
  <c r="W677"/>
  <c r="U677"/>
  <c r="S677"/>
  <c r="Q677"/>
  <c r="O677"/>
  <c r="M677"/>
  <c r="K677"/>
  <c r="F677"/>
  <c r="E677"/>
  <c r="G677" s="1"/>
  <c r="AF676"/>
  <c r="AD676"/>
  <c r="AB676"/>
  <c r="Z676"/>
  <c r="X676"/>
  <c r="V676"/>
  <c r="T676"/>
  <c r="R676"/>
  <c r="P676"/>
  <c r="N676"/>
  <c r="L676"/>
  <c r="J676"/>
  <c r="AG674"/>
  <c r="AE674"/>
  <c r="AC674"/>
  <c r="AA674"/>
  <c r="Y674"/>
  <c r="W674"/>
  <c r="U674"/>
  <c r="S674"/>
  <c r="Q674"/>
  <c r="O674"/>
  <c r="M674"/>
  <c r="K674"/>
  <c r="F674"/>
  <c r="E674"/>
  <c r="H674" s="1"/>
  <c r="AG673"/>
  <c r="AE673"/>
  <c r="AC673"/>
  <c r="AA673"/>
  <c r="Y673"/>
  <c r="W673"/>
  <c r="U673"/>
  <c r="S673"/>
  <c r="Q673"/>
  <c r="O673"/>
  <c r="M673"/>
  <c r="K673"/>
  <c r="F673"/>
  <c r="E673"/>
  <c r="G673" s="1"/>
  <c r="AG672"/>
  <c r="AE672"/>
  <c r="AC672"/>
  <c r="AA672"/>
  <c r="Y672"/>
  <c r="W672"/>
  <c r="U672"/>
  <c r="S672"/>
  <c r="Q672"/>
  <c r="O672"/>
  <c r="M672"/>
  <c r="K672"/>
  <c r="F672"/>
  <c r="E672"/>
  <c r="AF671"/>
  <c r="AD671"/>
  <c r="AB671"/>
  <c r="Z671"/>
  <c r="X671"/>
  <c r="V671"/>
  <c r="T671"/>
  <c r="R671"/>
  <c r="P671"/>
  <c r="N671"/>
  <c r="L671"/>
  <c r="J671"/>
  <c r="AG669"/>
  <c r="AE669"/>
  <c r="AC669"/>
  <c r="AA669"/>
  <c r="Y669"/>
  <c r="W669"/>
  <c r="U669"/>
  <c r="S669"/>
  <c r="Q669"/>
  <c r="O669"/>
  <c r="M669"/>
  <c r="K669"/>
  <c r="F669"/>
  <c r="E669"/>
  <c r="AG668"/>
  <c r="AE668"/>
  <c r="AC668"/>
  <c r="AA668"/>
  <c r="Y668"/>
  <c r="W668"/>
  <c r="U668"/>
  <c r="S668"/>
  <c r="Q668"/>
  <c r="O668"/>
  <c r="M668"/>
  <c r="K668"/>
  <c r="F668"/>
  <c r="E668"/>
  <c r="H668" s="1"/>
  <c r="AG667"/>
  <c r="AE667"/>
  <c r="AC667"/>
  <c r="AA667"/>
  <c r="Y667"/>
  <c r="W667"/>
  <c r="U667"/>
  <c r="S667"/>
  <c r="Q667"/>
  <c r="O667"/>
  <c r="M667"/>
  <c r="K667"/>
  <c r="F667"/>
  <c r="E667"/>
  <c r="AG666"/>
  <c r="AE666"/>
  <c r="AC666"/>
  <c r="AA666"/>
  <c r="Y666"/>
  <c r="W666"/>
  <c r="U666"/>
  <c r="S666"/>
  <c r="Q666"/>
  <c r="O666"/>
  <c r="M666"/>
  <c r="K666"/>
  <c r="F666"/>
  <c r="E666"/>
  <c r="H666" s="1"/>
  <c r="AG665"/>
  <c r="AE665"/>
  <c r="AC665"/>
  <c r="AA665"/>
  <c r="Y665"/>
  <c r="W665"/>
  <c r="U665"/>
  <c r="S665"/>
  <c r="Q665"/>
  <c r="O665"/>
  <c r="M665"/>
  <c r="K665"/>
  <c r="F665"/>
  <c r="E665"/>
  <c r="G665" s="1"/>
  <c r="AG664"/>
  <c r="AE664"/>
  <c r="AC664"/>
  <c r="AA664"/>
  <c r="Y664"/>
  <c r="W664"/>
  <c r="U664"/>
  <c r="S664"/>
  <c r="Q664"/>
  <c r="O664"/>
  <c r="M664"/>
  <c r="K664"/>
  <c r="F664"/>
  <c r="E664"/>
  <c r="H664" s="1"/>
  <c r="AG663"/>
  <c r="AE663"/>
  <c r="AC663"/>
  <c r="AA663"/>
  <c r="Y663"/>
  <c r="W663"/>
  <c r="U663"/>
  <c r="S663"/>
  <c r="Q663"/>
  <c r="O663"/>
  <c r="M663"/>
  <c r="K663"/>
  <c r="F663"/>
  <c r="E663"/>
  <c r="AF662"/>
  <c r="AD662"/>
  <c r="AB662"/>
  <c r="Z662"/>
  <c r="X662"/>
  <c r="V662"/>
  <c r="T662"/>
  <c r="R662"/>
  <c r="P662"/>
  <c r="N662"/>
  <c r="L662"/>
  <c r="J662"/>
  <c r="AG660"/>
  <c r="AE660"/>
  <c r="AC660"/>
  <c r="AA660"/>
  <c r="Y660"/>
  <c r="W660"/>
  <c r="U660"/>
  <c r="S660"/>
  <c r="Q660"/>
  <c r="O660"/>
  <c r="M660"/>
  <c r="K660"/>
  <c r="F660"/>
  <c r="E660"/>
  <c r="H660" s="1"/>
  <c r="AG659"/>
  <c r="AE659"/>
  <c r="AC659"/>
  <c r="AA659"/>
  <c r="Y659"/>
  <c r="W659"/>
  <c r="U659"/>
  <c r="S659"/>
  <c r="Q659"/>
  <c r="O659"/>
  <c r="M659"/>
  <c r="K659"/>
  <c r="F659"/>
  <c r="E659"/>
  <c r="G659" s="1"/>
  <c r="AG658"/>
  <c r="AE658"/>
  <c r="AC658"/>
  <c r="AA658"/>
  <c r="Y658"/>
  <c r="W658"/>
  <c r="U658"/>
  <c r="S658"/>
  <c r="Q658"/>
  <c r="O658"/>
  <c r="M658"/>
  <c r="K658"/>
  <c r="F658"/>
  <c r="E658"/>
  <c r="H658" s="1"/>
  <c r="AG657"/>
  <c r="AE657"/>
  <c r="AC657"/>
  <c r="AA657"/>
  <c r="Y657"/>
  <c r="W657"/>
  <c r="U657"/>
  <c r="S657"/>
  <c r="Q657"/>
  <c r="O657"/>
  <c r="M657"/>
  <c r="K657"/>
  <c r="F657"/>
  <c r="E657"/>
  <c r="G657" s="1"/>
  <c r="AG656"/>
  <c r="AE656"/>
  <c r="AC656"/>
  <c r="AA656"/>
  <c r="Y656"/>
  <c r="W656"/>
  <c r="U656"/>
  <c r="S656"/>
  <c r="Q656"/>
  <c r="O656"/>
  <c r="M656"/>
  <c r="K656"/>
  <c r="F656"/>
  <c r="E656"/>
  <c r="AF655"/>
  <c r="AD655"/>
  <c r="Z655"/>
  <c r="X655"/>
  <c r="V655"/>
  <c r="T655"/>
  <c r="R655"/>
  <c r="P655"/>
  <c r="N655"/>
  <c r="L655"/>
  <c r="J655"/>
  <c r="AG653"/>
  <c r="AG652" s="1"/>
  <c r="AE653"/>
  <c r="AE652" s="1"/>
  <c r="AC653"/>
  <c r="AC652" s="1"/>
  <c r="AA653"/>
  <c r="AA652" s="1"/>
  <c r="Y653"/>
  <c r="Y652" s="1"/>
  <c r="W653"/>
  <c r="W652" s="1"/>
  <c r="U653"/>
  <c r="U652" s="1"/>
  <c r="S653"/>
  <c r="S652" s="1"/>
  <c r="Q653"/>
  <c r="Q652" s="1"/>
  <c r="O653"/>
  <c r="O652" s="1"/>
  <c r="M653"/>
  <c r="M652" s="1"/>
  <c r="K653"/>
  <c r="K652" s="1"/>
  <c r="F653"/>
  <c r="F652" s="1"/>
  <c r="E653"/>
  <c r="E652" s="1"/>
  <c r="H652" s="1"/>
  <c r="AF652"/>
  <c r="AD652"/>
  <c r="AB652"/>
  <c r="Z652"/>
  <c r="X652"/>
  <c r="V652"/>
  <c r="T652"/>
  <c r="R652"/>
  <c r="P652"/>
  <c r="N652"/>
  <c r="L652"/>
  <c r="J652"/>
  <c r="AG650"/>
  <c r="AE650"/>
  <c r="AC650"/>
  <c r="AA650"/>
  <c r="Y650"/>
  <c r="W650"/>
  <c r="U650"/>
  <c r="S650"/>
  <c r="Q650"/>
  <c r="O650"/>
  <c r="M650"/>
  <c r="K650"/>
  <c r="F650"/>
  <c r="E650"/>
  <c r="H650" s="1"/>
  <c r="AG649"/>
  <c r="AE649"/>
  <c r="AC649"/>
  <c r="AA649"/>
  <c r="Y649"/>
  <c r="W649"/>
  <c r="U649"/>
  <c r="S649"/>
  <c r="Q649"/>
  <c r="O649"/>
  <c r="M649"/>
  <c r="K649"/>
  <c r="F649"/>
  <c r="E649"/>
  <c r="G649" s="1"/>
  <c r="AG648"/>
  <c r="AE648"/>
  <c r="AC648"/>
  <c r="AA648"/>
  <c r="Y648"/>
  <c r="W648"/>
  <c r="U648"/>
  <c r="S648"/>
  <c r="Q648"/>
  <c r="O648"/>
  <c r="M648"/>
  <c r="K648"/>
  <c r="F648"/>
  <c r="E648"/>
  <c r="H648" s="1"/>
  <c r="AG647"/>
  <c r="AE647"/>
  <c r="AC647"/>
  <c r="AA647"/>
  <c r="Y647"/>
  <c r="W647"/>
  <c r="U647"/>
  <c r="S647"/>
  <c r="Q647"/>
  <c r="O647"/>
  <c r="M647"/>
  <c r="K647"/>
  <c r="F647"/>
  <c r="E647"/>
  <c r="G647" s="1"/>
  <c r="AG646"/>
  <c r="AE646"/>
  <c r="AC646"/>
  <c r="AA646"/>
  <c r="Y646"/>
  <c r="W646"/>
  <c r="U646"/>
  <c r="S646"/>
  <c r="Q646"/>
  <c r="O646"/>
  <c r="M646"/>
  <c r="K646"/>
  <c r="F646"/>
  <c r="E646"/>
  <c r="H646" s="1"/>
  <c r="AG645"/>
  <c r="AE645"/>
  <c r="AC645"/>
  <c r="AA645"/>
  <c r="Y645"/>
  <c r="W645"/>
  <c r="U645"/>
  <c r="S645"/>
  <c r="Q645"/>
  <c r="O645"/>
  <c r="M645"/>
  <c r="K645"/>
  <c r="F645"/>
  <c r="E645"/>
  <c r="AG644"/>
  <c r="AE644"/>
  <c r="AC644"/>
  <c r="AA644"/>
  <c r="Y644"/>
  <c r="W644"/>
  <c r="U644"/>
  <c r="S644"/>
  <c r="Q644"/>
  <c r="O644"/>
  <c r="M644"/>
  <c r="K644"/>
  <c r="F644"/>
  <c r="E644"/>
  <c r="H644" s="1"/>
  <c r="AG643"/>
  <c r="AE643"/>
  <c r="AC643"/>
  <c r="AA643"/>
  <c r="Y643"/>
  <c r="W643"/>
  <c r="U643"/>
  <c r="S643"/>
  <c r="Q643"/>
  <c r="O643"/>
  <c r="M643"/>
  <c r="K643"/>
  <c r="F643"/>
  <c r="E643"/>
  <c r="G643" s="1"/>
  <c r="AG642"/>
  <c r="AE642"/>
  <c r="AC642"/>
  <c r="AA642"/>
  <c r="Y642"/>
  <c r="W642"/>
  <c r="U642"/>
  <c r="S642"/>
  <c r="Q642"/>
  <c r="O642"/>
  <c r="M642"/>
  <c r="K642"/>
  <c r="F642"/>
  <c r="E642"/>
  <c r="H642" s="1"/>
  <c r="AG641"/>
  <c r="AE641"/>
  <c r="AC641"/>
  <c r="AA641"/>
  <c r="Y641"/>
  <c r="W641"/>
  <c r="U641"/>
  <c r="S641"/>
  <c r="Q641"/>
  <c r="O641"/>
  <c r="M641"/>
  <c r="K641"/>
  <c r="F641"/>
  <c r="E641"/>
  <c r="AG640"/>
  <c r="AE640"/>
  <c r="AC640"/>
  <c r="AA640"/>
  <c r="Y640"/>
  <c r="W640"/>
  <c r="U640"/>
  <c r="S640"/>
  <c r="Q640"/>
  <c r="O640"/>
  <c r="M640"/>
  <c r="K640"/>
  <c r="F640"/>
  <c r="E640"/>
  <c r="H640" s="1"/>
  <c r="AG639"/>
  <c r="AE639"/>
  <c r="AC639"/>
  <c r="AA639"/>
  <c r="Y639"/>
  <c r="W639"/>
  <c r="U639"/>
  <c r="S639"/>
  <c r="Q639"/>
  <c r="O639"/>
  <c r="M639"/>
  <c r="K639"/>
  <c r="F639"/>
  <c r="E639"/>
  <c r="AG637"/>
  <c r="AE637"/>
  <c r="AC637"/>
  <c r="AA637"/>
  <c r="Y637"/>
  <c r="W637"/>
  <c r="U637"/>
  <c r="S637"/>
  <c r="Q637"/>
  <c r="O637"/>
  <c r="M637"/>
  <c r="K637"/>
  <c r="F637"/>
  <c r="E637"/>
  <c r="H637" s="1"/>
  <c r="AG636"/>
  <c r="AE636"/>
  <c r="AC636"/>
  <c r="AA636"/>
  <c r="Y636"/>
  <c r="W636"/>
  <c r="U636"/>
  <c r="S636"/>
  <c r="Q636"/>
  <c r="O636"/>
  <c r="M636"/>
  <c r="K636"/>
  <c r="F636"/>
  <c r="E636"/>
  <c r="G636" s="1"/>
  <c r="AG635"/>
  <c r="AE635"/>
  <c r="AC635"/>
  <c r="AA635"/>
  <c r="Y635"/>
  <c r="W635"/>
  <c r="U635"/>
  <c r="S635"/>
  <c r="Q635"/>
  <c r="O635"/>
  <c r="M635"/>
  <c r="K635"/>
  <c r="F635"/>
  <c r="E635"/>
  <c r="H635" s="1"/>
  <c r="AG634"/>
  <c r="AE634"/>
  <c r="AC634"/>
  <c r="AA634"/>
  <c r="Y634"/>
  <c r="W634"/>
  <c r="U634"/>
  <c r="S634"/>
  <c r="Q634"/>
  <c r="O634"/>
  <c r="M634"/>
  <c r="K634"/>
  <c r="F634"/>
  <c r="E634"/>
  <c r="AF633"/>
  <c r="AD633"/>
  <c r="AB633"/>
  <c r="Z633"/>
  <c r="X633"/>
  <c r="V633"/>
  <c r="T633"/>
  <c r="R633"/>
  <c r="P633"/>
  <c r="N633"/>
  <c r="L633"/>
  <c r="J633"/>
  <c r="AG631"/>
  <c r="AE631"/>
  <c r="AC631"/>
  <c r="AA631"/>
  <c r="Y631"/>
  <c r="W631"/>
  <c r="U631"/>
  <c r="S631"/>
  <c r="Q631"/>
  <c r="O631"/>
  <c r="M631"/>
  <c r="K631"/>
  <c r="F631"/>
  <c r="E631"/>
  <c r="H631" s="1"/>
  <c r="AG630"/>
  <c r="AE630"/>
  <c r="AC630"/>
  <c r="AA630"/>
  <c r="Y630"/>
  <c r="W630"/>
  <c r="U630"/>
  <c r="S630"/>
  <c r="Q630"/>
  <c r="O630"/>
  <c r="M630"/>
  <c r="K630"/>
  <c r="F630"/>
  <c r="E630"/>
  <c r="G630" s="1"/>
  <c r="AG629"/>
  <c r="AE629"/>
  <c r="AC629"/>
  <c r="AA629"/>
  <c r="Y629"/>
  <c r="W629"/>
  <c r="U629"/>
  <c r="S629"/>
  <c r="Q629"/>
  <c r="O629"/>
  <c r="M629"/>
  <c r="K629"/>
  <c r="F629"/>
  <c r="E629"/>
  <c r="H629" s="1"/>
  <c r="AG628"/>
  <c r="AE628"/>
  <c r="AC628"/>
  <c r="AA628"/>
  <c r="Y628"/>
  <c r="W628"/>
  <c r="U628"/>
  <c r="S628"/>
  <c r="Q628"/>
  <c r="O628"/>
  <c r="M628"/>
  <c r="K628"/>
  <c r="F628"/>
  <c r="E628"/>
  <c r="AG627"/>
  <c r="AE627"/>
  <c r="AC627"/>
  <c r="AA627"/>
  <c r="Y627"/>
  <c r="W627"/>
  <c r="U627"/>
  <c r="S627"/>
  <c r="Q627"/>
  <c r="O627"/>
  <c r="M627"/>
  <c r="K627"/>
  <c r="F627"/>
  <c r="E627"/>
  <c r="H627" s="1"/>
  <c r="AG626"/>
  <c r="AE626"/>
  <c r="AC626"/>
  <c r="AA626"/>
  <c r="Y626"/>
  <c r="W626"/>
  <c r="U626"/>
  <c r="S626"/>
  <c r="Q626"/>
  <c r="O626"/>
  <c r="M626"/>
  <c r="K626"/>
  <c r="F626"/>
  <c r="E626"/>
  <c r="G626" s="1"/>
  <c r="AG625"/>
  <c r="AE625"/>
  <c r="AC625"/>
  <c r="AA625"/>
  <c r="Y625"/>
  <c r="W625"/>
  <c r="U625"/>
  <c r="S625"/>
  <c r="Q625"/>
  <c r="O625"/>
  <c r="M625"/>
  <c r="K625"/>
  <c r="F625"/>
  <c r="E625"/>
  <c r="H625" s="1"/>
  <c r="AG624"/>
  <c r="AE624"/>
  <c r="AC624"/>
  <c r="AA624"/>
  <c r="Y624"/>
  <c r="W624"/>
  <c r="U624"/>
  <c r="S624"/>
  <c r="Q624"/>
  <c r="O624"/>
  <c r="M624"/>
  <c r="K624"/>
  <c r="F624"/>
  <c r="E624"/>
  <c r="AG623"/>
  <c r="AE623"/>
  <c r="AC623"/>
  <c r="AA623"/>
  <c r="Y623"/>
  <c r="W623"/>
  <c r="U623"/>
  <c r="S623"/>
  <c r="Q623"/>
  <c r="O623"/>
  <c r="M623"/>
  <c r="K623"/>
  <c r="F623"/>
  <c r="E623"/>
  <c r="H623" s="1"/>
  <c r="AG622"/>
  <c r="AE622"/>
  <c r="AC622"/>
  <c r="AA622"/>
  <c r="Y622"/>
  <c r="W622"/>
  <c r="U622"/>
  <c r="S622"/>
  <c r="Q622"/>
  <c r="O622"/>
  <c r="M622"/>
  <c r="K622"/>
  <c r="F622"/>
  <c r="E622"/>
  <c r="AG621"/>
  <c r="AE621"/>
  <c r="AC621"/>
  <c r="AA621"/>
  <c r="Y621"/>
  <c r="W621"/>
  <c r="U621"/>
  <c r="S621"/>
  <c r="Q621"/>
  <c r="O621"/>
  <c r="M621"/>
  <c r="K621"/>
  <c r="F621"/>
  <c r="E621"/>
  <c r="H621" s="1"/>
  <c r="AG620"/>
  <c r="AE620"/>
  <c r="AC620"/>
  <c r="AA620"/>
  <c r="Y620"/>
  <c r="W620"/>
  <c r="U620"/>
  <c r="S620"/>
  <c r="Q620"/>
  <c r="O620"/>
  <c r="M620"/>
  <c r="K620"/>
  <c r="F620"/>
  <c r="E620"/>
  <c r="AG619"/>
  <c r="AE619"/>
  <c r="AC619"/>
  <c r="AA619"/>
  <c r="Y619"/>
  <c r="W619"/>
  <c r="U619"/>
  <c r="S619"/>
  <c r="Q619"/>
  <c r="O619"/>
  <c r="M619"/>
  <c r="K619"/>
  <c r="F619"/>
  <c r="E619"/>
  <c r="H619" s="1"/>
  <c r="AG618"/>
  <c r="AE618"/>
  <c r="AC618"/>
  <c r="AA618"/>
  <c r="Y618"/>
  <c r="W618"/>
  <c r="U618"/>
  <c r="S618"/>
  <c r="Q618"/>
  <c r="O618"/>
  <c r="M618"/>
  <c r="K618"/>
  <c r="F618"/>
  <c r="E618"/>
  <c r="G618" s="1"/>
  <c r="AG617"/>
  <c r="AE617"/>
  <c r="AC617"/>
  <c r="AA617"/>
  <c r="Y617"/>
  <c r="W617"/>
  <c r="U617"/>
  <c r="S617"/>
  <c r="Q617"/>
  <c r="O617"/>
  <c r="M617"/>
  <c r="K617"/>
  <c r="F617"/>
  <c r="E617"/>
  <c r="H617" s="1"/>
  <c r="AG616"/>
  <c r="AE616"/>
  <c r="AC616"/>
  <c r="AA616"/>
  <c r="Y616"/>
  <c r="W616"/>
  <c r="U616"/>
  <c r="S616"/>
  <c r="Q616"/>
  <c r="O616"/>
  <c r="M616"/>
  <c r="K616"/>
  <c r="F616"/>
  <c r="E616"/>
  <c r="G616" s="1"/>
  <c r="AG615"/>
  <c r="AE615"/>
  <c r="AC615"/>
  <c r="AA615"/>
  <c r="Y615"/>
  <c r="W615"/>
  <c r="U615"/>
  <c r="S615"/>
  <c r="Q615"/>
  <c r="O615"/>
  <c r="M615"/>
  <c r="K615"/>
  <c r="F615"/>
  <c r="E615"/>
  <c r="H615" s="1"/>
  <c r="AG614"/>
  <c r="AE614"/>
  <c r="AC614"/>
  <c r="AA614"/>
  <c r="Y614"/>
  <c r="W614"/>
  <c r="U614"/>
  <c r="S614"/>
  <c r="Q614"/>
  <c r="O614"/>
  <c r="M614"/>
  <c r="K614"/>
  <c r="F614"/>
  <c r="E614"/>
  <c r="G614" s="1"/>
  <c r="AG613"/>
  <c r="AE613"/>
  <c r="AC613"/>
  <c r="AA613"/>
  <c r="Y613"/>
  <c r="W613"/>
  <c r="U613"/>
  <c r="S613"/>
  <c r="Q613"/>
  <c r="O613"/>
  <c r="M613"/>
  <c r="K613"/>
  <c r="F613"/>
  <c r="E613"/>
  <c r="H613" s="1"/>
  <c r="AG612"/>
  <c r="AE612"/>
  <c r="AC612"/>
  <c r="AA612"/>
  <c r="Y612"/>
  <c r="W612"/>
  <c r="U612"/>
  <c r="S612"/>
  <c r="Q612"/>
  <c r="O612"/>
  <c r="M612"/>
  <c r="K612"/>
  <c r="F612"/>
  <c r="E612"/>
  <c r="AG611"/>
  <c r="AE611"/>
  <c r="AC611"/>
  <c r="AA611"/>
  <c r="Y611"/>
  <c r="W611"/>
  <c r="U611"/>
  <c r="S611"/>
  <c r="Q611"/>
  <c r="O611"/>
  <c r="M611"/>
  <c r="K611"/>
  <c r="F611"/>
  <c r="E611"/>
  <c r="H611" s="1"/>
  <c r="AF610"/>
  <c r="AD610"/>
  <c r="AB610"/>
  <c r="Z610"/>
  <c r="X610"/>
  <c r="V610"/>
  <c r="T610"/>
  <c r="R610"/>
  <c r="P610"/>
  <c r="N610"/>
  <c r="L610"/>
  <c r="J610"/>
  <c r="AG608"/>
  <c r="AE608"/>
  <c r="AC608"/>
  <c r="AA608"/>
  <c r="Y608"/>
  <c r="W608"/>
  <c r="U608"/>
  <c r="S608"/>
  <c r="Q608"/>
  <c r="O608"/>
  <c r="M608"/>
  <c r="K608"/>
  <c r="F608"/>
  <c r="E608"/>
  <c r="G608" s="1"/>
  <c r="AG607"/>
  <c r="AE607"/>
  <c r="AC607"/>
  <c r="AA607"/>
  <c r="Y607"/>
  <c r="W607"/>
  <c r="U607"/>
  <c r="S607"/>
  <c r="Q607"/>
  <c r="O607"/>
  <c r="M607"/>
  <c r="K607"/>
  <c r="F607"/>
  <c r="E607"/>
  <c r="H607" s="1"/>
  <c r="AG606"/>
  <c r="AE606"/>
  <c r="AC606"/>
  <c r="AA606"/>
  <c r="Y606"/>
  <c r="W606"/>
  <c r="U606"/>
  <c r="S606"/>
  <c r="Q606"/>
  <c r="O606"/>
  <c r="M606"/>
  <c r="K606"/>
  <c r="F606"/>
  <c r="E606"/>
  <c r="AG605"/>
  <c r="AE605"/>
  <c r="AC605"/>
  <c r="AA605"/>
  <c r="Y605"/>
  <c r="W605"/>
  <c r="U605"/>
  <c r="S605"/>
  <c r="Q605"/>
  <c r="O605"/>
  <c r="M605"/>
  <c r="K605"/>
  <c r="F605"/>
  <c r="E605"/>
  <c r="H605" s="1"/>
  <c r="AG604"/>
  <c r="AE604"/>
  <c r="AC604"/>
  <c r="AA604"/>
  <c r="Y604"/>
  <c r="W604"/>
  <c r="U604"/>
  <c r="S604"/>
  <c r="Q604"/>
  <c r="O604"/>
  <c r="M604"/>
  <c r="K604"/>
  <c r="F604"/>
  <c r="E604"/>
  <c r="G604" s="1"/>
  <c r="AG603"/>
  <c r="AE603"/>
  <c r="AC603"/>
  <c r="AA603"/>
  <c r="Y603"/>
  <c r="W603"/>
  <c r="U603"/>
  <c r="S603"/>
  <c r="Q603"/>
  <c r="O603"/>
  <c r="M603"/>
  <c r="K603"/>
  <c r="F603"/>
  <c r="E603"/>
  <c r="H603" s="1"/>
  <c r="AG602"/>
  <c r="AE602"/>
  <c r="AC602"/>
  <c r="AA602"/>
  <c r="Y602"/>
  <c r="W602"/>
  <c r="U602"/>
  <c r="S602"/>
  <c r="Q602"/>
  <c r="O602"/>
  <c r="M602"/>
  <c r="K602"/>
  <c r="F602"/>
  <c r="E602"/>
  <c r="AG601"/>
  <c r="AE601"/>
  <c r="AC601"/>
  <c r="AA601"/>
  <c r="Y601"/>
  <c r="W601"/>
  <c r="U601"/>
  <c r="S601"/>
  <c r="Q601"/>
  <c r="O601"/>
  <c r="M601"/>
  <c r="K601"/>
  <c r="F601"/>
  <c r="E601"/>
  <c r="H601" s="1"/>
  <c r="AG600"/>
  <c r="AE600"/>
  <c r="AC600"/>
  <c r="AA600"/>
  <c r="Y600"/>
  <c r="W600"/>
  <c r="U600"/>
  <c r="S600"/>
  <c r="Q600"/>
  <c r="O600"/>
  <c r="M600"/>
  <c r="K600"/>
  <c r="F600"/>
  <c r="E600"/>
  <c r="G600" s="1"/>
  <c r="AG599"/>
  <c r="AE599"/>
  <c r="AC599"/>
  <c r="AA599"/>
  <c r="Y599"/>
  <c r="W599"/>
  <c r="U599"/>
  <c r="S599"/>
  <c r="Q599"/>
  <c r="O599"/>
  <c r="M599"/>
  <c r="K599"/>
  <c r="F599"/>
  <c r="E599"/>
  <c r="H599" s="1"/>
  <c r="AG598"/>
  <c r="AE598"/>
  <c r="AC598"/>
  <c r="AA598"/>
  <c r="Y598"/>
  <c r="W598"/>
  <c r="U598"/>
  <c r="S598"/>
  <c r="Q598"/>
  <c r="O598"/>
  <c r="M598"/>
  <c r="K598"/>
  <c r="F598"/>
  <c r="E598"/>
  <c r="AG597"/>
  <c r="AE597"/>
  <c r="AC597"/>
  <c r="AA597"/>
  <c r="Y597"/>
  <c r="W597"/>
  <c r="U597"/>
  <c r="S597"/>
  <c r="Q597"/>
  <c r="O597"/>
  <c r="M597"/>
  <c r="K597"/>
  <c r="F597"/>
  <c r="E597"/>
  <c r="H597" s="1"/>
  <c r="AG596"/>
  <c r="AE596"/>
  <c r="AC596"/>
  <c r="AA596"/>
  <c r="Y596"/>
  <c r="W596"/>
  <c r="U596"/>
  <c r="S596"/>
  <c r="Q596"/>
  <c r="O596"/>
  <c r="M596"/>
  <c r="K596"/>
  <c r="F596"/>
  <c r="E596"/>
  <c r="G596" s="1"/>
  <c r="AG595"/>
  <c r="AE595"/>
  <c r="AC595"/>
  <c r="AA595"/>
  <c r="Y595"/>
  <c r="W595"/>
  <c r="U595"/>
  <c r="S595"/>
  <c r="Q595"/>
  <c r="O595"/>
  <c r="M595"/>
  <c r="K595"/>
  <c r="F595"/>
  <c r="E595"/>
  <c r="H595" s="1"/>
  <c r="AG594"/>
  <c r="AE594"/>
  <c r="AC594"/>
  <c r="AA594"/>
  <c r="Y594"/>
  <c r="W594"/>
  <c r="U594"/>
  <c r="S594"/>
  <c r="Q594"/>
  <c r="O594"/>
  <c r="M594"/>
  <c r="K594"/>
  <c r="F594"/>
  <c r="E594"/>
  <c r="G594" s="1"/>
  <c r="AG593"/>
  <c r="AE593"/>
  <c r="AC593"/>
  <c r="AA593"/>
  <c r="Y593"/>
  <c r="W593"/>
  <c r="U593"/>
  <c r="S593"/>
  <c r="Q593"/>
  <c r="O593"/>
  <c r="M593"/>
  <c r="K593"/>
  <c r="F593"/>
  <c r="E593"/>
  <c r="H593" s="1"/>
  <c r="AG592"/>
  <c r="AE592"/>
  <c r="AC592"/>
  <c r="AA592"/>
  <c r="Y592"/>
  <c r="W592"/>
  <c r="U592"/>
  <c r="S592"/>
  <c r="Q592"/>
  <c r="O592"/>
  <c r="M592"/>
  <c r="K592"/>
  <c r="F592"/>
  <c r="E592"/>
  <c r="AG591"/>
  <c r="AE591"/>
  <c r="AC591"/>
  <c r="AA591"/>
  <c r="Y591"/>
  <c r="W591"/>
  <c r="U591"/>
  <c r="S591"/>
  <c r="Q591"/>
  <c r="O591"/>
  <c r="M591"/>
  <c r="K591"/>
  <c r="F591"/>
  <c r="E591"/>
  <c r="H591" s="1"/>
  <c r="AG590"/>
  <c r="AE590"/>
  <c r="AC590"/>
  <c r="AA590"/>
  <c r="Y590"/>
  <c r="W590"/>
  <c r="U590"/>
  <c r="S590"/>
  <c r="Q590"/>
  <c r="O590"/>
  <c r="M590"/>
  <c r="K590"/>
  <c r="F590"/>
  <c r="E590"/>
  <c r="AG589"/>
  <c r="AE589"/>
  <c r="AC589"/>
  <c r="AA589"/>
  <c r="Y589"/>
  <c r="W589"/>
  <c r="U589"/>
  <c r="S589"/>
  <c r="Q589"/>
  <c r="O589"/>
  <c r="M589"/>
  <c r="K589"/>
  <c r="F589"/>
  <c r="E589"/>
  <c r="H589" s="1"/>
  <c r="AG588"/>
  <c r="AE588"/>
  <c r="AC588"/>
  <c r="AA588"/>
  <c r="Y588"/>
  <c r="W588"/>
  <c r="U588"/>
  <c r="S588"/>
  <c r="Q588"/>
  <c r="O588"/>
  <c r="M588"/>
  <c r="K588"/>
  <c r="F588"/>
  <c r="E588"/>
  <c r="AG587"/>
  <c r="AE587"/>
  <c r="AC587"/>
  <c r="AA587"/>
  <c r="Y587"/>
  <c r="W587"/>
  <c r="U587"/>
  <c r="S587"/>
  <c r="Q587"/>
  <c r="O587"/>
  <c r="M587"/>
  <c r="K587"/>
  <c r="F587"/>
  <c r="E587"/>
  <c r="H587" s="1"/>
  <c r="AG586"/>
  <c r="AE586"/>
  <c r="AC586"/>
  <c r="AA586"/>
  <c r="Y586"/>
  <c r="W586"/>
  <c r="U586"/>
  <c r="S586"/>
  <c r="Q586"/>
  <c r="O586"/>
  <c r="M586"/>
  <c r="K586"/>
  <c r="F586"/>
  <c r="E586"/>
  <c r="G586" s="1"/>
  <c r="AG585"/>
  <c r="AE585"/>
  <c r="AC585"/>
  <c r="AA585"/>
  <c r="Y585"/>
  <c r="W585"/>
  <c r="U585"/>
  <c r="S585"/>
  <c r="Q585"/>
  <c r="O585"/>
  <c r="M585"/>
  <c r="K585"/>
  <c r="F585"/>
  <c r="E585"/>
  <c r="H585" s="1"/>
  <c r="AG584"/>
  <c r="AE584"/>
  <c r="AC584"/>
  <c r="AA584"/>
  <c r="Y584"/>
  <c r="W584"/>
  <c r="U584"/>
  <c r="S584"/>
  <c r="Q584"/>
  <c r="O584"/>
  <c r="M584"/>
  <c r="K584"/>
  <c r="F584"/>
  <c r="E584"/>
  <c r="G584" s="1"/>
  <c r="AG583"/>
  <c r="AE583"/>
  <c r="AC583"/>
  <c r="AA583"/>
  <c r="Y583"/>
  <c r="W583"/>
  <c r="U583"/>
  <c r="S583"/>
  <c r="Q583"/>
  <c r="O583"/>
  <c r="M583"/>
  <c r="K583"/>
  <c r="F583"/>
  <c r="E583"/>
  <c r="H583" s="1"/>
  <c r="AG582"/>
  <c r="AE582"/>
  <c r="AC582"/>
  <c r="AA582"/>
  <c r="Y582"/>
  <c r="W582"/>
  <c r="U582"/>
  <c r="S582"/>
  <c r="Q582"/>
  <c r="O582"/>
  <c r="M582"/>
  <c r="K582"/>
  <c r="F582"/>
  <c r="E582"/>
  <c r="AF581"/>
  <c r="AD581"/>
  <c r="AB581"/>
  <c r="Z581"/>
  <c r="X581"/>
  <c r="V581"/>
  <c r="T581"/>
  <c r="R581"/>
  <c r="P581"/>
  <c r="N581"/>
  <c r="L581"/>
  <c r="J581"/>
  <c r="AG576"/>
  <c r="AE576"/>
  <c r="AC576"/>
  <c r="AA576"/>
  <c r="Y576"/>
  <c r="W576"/>
  <c r="U576"/>
  <c r="S576"/>
  <c r="Q576"/>
  <c r="O576"/>
  <c r="M576"/>
  <c r="K576"/>
  <c r="F576"/>
  <c r="E576"/>
  <c r="H576" s="1"/>
  <c r="AG575"/>
  <c r="AE575"/>
  <c r="AC575"/>
  <c r="AA575"/>
  <c r="Y575"/>
  <c r="W575"/>
  <c r="U575"/>
  <c r="S575"/>
  <c r="Q575"/>
  <c r="O575"/>
  <c r="M575"/>
  <c r="K575"/>
  <c r="F575"/>
  <c r="E575"/>
  <c r="G575" s="1"/>
  <c r="AG574"/>
  <c r="AE574"/>
  <c r="AC574"/>
  <c r="AA574"/>
  <c r="Y574"/>
  <c r="W574"/>
  <c r="U574"/>
  <c r="S574"/>
  <c r="Q574"/>
  <c r="O574"/>
  <c r="M574"/>
  <c r="K574"/>
  <c r="E574"/>
  <c r="AG572"/>
  <c r="AE572"/>
  <c r="AC572"/>
  <c r="AA572"/>
  <c r="Y572"/>
  <c r="W572"/>
  <c r="U572"/>
  <c r="S572"/>
  <c r="Q572"/>
  <c r="O572"/>
  <c r="M572"/>
  <c r="K572"/>
  <c r="F572"/>
  <c r="E572"/>
  <c r="H572" s="1"/>
  <c r="AG571"/>
  <c r="AE571"/>
  <c r="AC571"/>
  <c r="AA571"/>
  <c r="Y571"/>
  <c r="W571"/>
  <c r="U571"/>
  <c r="S571"/>
  <c r="Q571"/>
  <c r="O571"/>
  <c r="M571"/>
  <c r="K571"/>
  <c r="F571"/>
  <c r="E571"/>
  <c r="G571" s="1"/>
  <c r="AG570"/>
  <c r="AE570"/>
  <c r="AC570"/>
  <c r="AA570"/>
  <c r="Y570"/>
  <c r="W570"/>
  <c r="U570"/>
  <c r="S570"/>
  <c r="Q570"/>
  <c r="O570"/>
  <c r="M570"/>
  <c r="K570"/>
  <c r="F570"/>
  <c r="E570"/>
  <c r="H570" s="1"/>
  <c r="AG569"/>
  <c r="AE569"/>
  <c r="AC569"/>
  <c r="AA569"/>
  <c r="Y569"/>
  <c r="W569"/>
  <c r="U569"/>
  <c r="S569"/>
  <c r="Q569"/>
  <c r="O569"/>
  <c r="M569"/>
  <c r="K569"/>
  <c r="F569"/>
  <c r="E569"/>
  <c r="G569" s="1"/>
  <c r="AG568"/>
  <c r="AE568"/>
  <c r="AC568"/>
  <c r="AA568"/>
  <c r="Y568"/>
  <c r="W568"/>
  <c r="U568"/>
  <c r="S568"/>
  <c r="Q568"/>
  <c r="O568"/>
  <c r="M568"/>
  <c r="K568"/>
  <c r="F568"/>
  <c r="E568"/>
  <c r="H568" s="1"/>
  <c r="AG567"/>
  <c r="AE567"/>
  <c r="AC567"/>
  <c r="AA567"/>
  <c r="Y567"/>
  <c r="W567"/>
  <c r="U567"/>
  <c r="S567"/>
  <c r="Q567"/>
  <c r="O567"/>
  <c r="M567"/>
  <c r="K567"/>
  <c r="F567"/>
  <c r="E567"/>
  <c r="AG566"/>
  <c r="AE566"/>
  <c r="AC566"/>
  <c r="AA566"/>
  <c r="Y566"/>
  <c r="W566"/>
  <c r="U566"/>
  <c r="S566"/>
  <c r="Q566"/>
  <c r="O566"/>
  <c r="M566"/>
  <c r="K566"/>
  <c r="F566"/>
  <c r="E566"/>
  <c r="H566" s="1"/>
  <c r="AG565"/>
  <c r="AE565"/>
  <c r="AC565"/>
  <c r="AA565"/>
  <c r="Y565"/>
  <c r="W565"/>
  <c r="U565"/>
  <c r="S565"/>
  <c r="Q565"/>
  <c r="O565"/>
  <c r="M565"/>
  <c r="K565"/>
  <c r="F565"/>
  <c r="E565"/>
  <c r="G565" s="1"/>
  <c r="AG564"/>
  <c r="AE564"/>
  <c r="AC564"/>
  <c r="AA564"/>
  <c r="Y564"/>
  <c r="W564"/>
  <c r="U564"/>
  <c r="S564"/>
  <c r="Q564"/>
  <c r="O564"/>
  <c r="M564"/>
  <c r="K564"/>
  <c r="F564"/>
  <c r="E564"/>
  <c r="H564" s="1"/>
  <c r="AG563"/>
  <c r="AE563"/>
  <c r="AC563"/>
  <c r="AA563"/>
  <c r="Y563"/>
  <c r="W563"/>
  <c r="U563"/>
  <c r="S563"/>
  <c r="Q563"/>
  <c r="O563"/>
  <c r="M563"/>
  <c r="K563"/>
  <c r="F563"/>
  <c r="E563"/>
  <c r="G563" s="1"/>
  <c r="AG562"/>
  <c r="AE562"/>
  <c r="AC562"/>
  <c r="AA562"/>
  <c r="Y562"/>
  <c r="W562"/>
  <c r="U562"/>
  <c r="S562"/>
  <c r="Q562"/>
  <c r="O562"/>
  <c r="M562"/>
  <c r="K562"/>
  <c r="F562"/>
  <c r="E562"/>
  <c r="H562" s="1"/>
  <c r="AG561"/>
  <c r="AE561"/>
  <c r="AC561"/>
  <c r="AA561"/>
  <c r="Y561"/>
  <c r="W561"/>
  <c r="U561"/>
  <c r="S561"/>
  <c r="Q561"/>
  <c r="O561"/>
  <c r="M561"/>
  <c r="K561"/>
  <c r="F561"/>
  <c r="E561"/>
  <c r="AG560"/>
  <c r="AE560"/>
  <c r="AC560"/>
  <c r="AA560"/>
  <c r="Y560"/>
  <c r="W560"/>
  <c r="U560"/>
  <c r="S560"/>
  <c r="Q560"/>
  <c r="O560"/>
  <c r="M560"/>
  <c r="K560"/>
  <c r="F560"/>
  <c r="E560"/>
  <c r="H560" s="1"/>
  <c r="AG557"/>
  <c r="AE557"/>
  <c r="AC557"/>
  <c r="AA557"/>
  <c r="Y557"/>
  <c r="W557"/>
  <c r="U557"/>
  <c r="S557"/>
  <c r="Q557"/>
  <c r="O557"/>
  <c r="M557"/>
  <c r="K557"/>
  <c r="F557"/>
  <c r="E557"/>
  <c r="AG556"/>
  <c r="AE556"/>
  <c r="AC556"/>
  <c r="AA556"/>
  <c r="Y556"/>
  <c r="W556"/>
  <c r="U556"/>
  <c r="S556"/>
  <c r="Q556"/>
  <c r="O556"/>
  <c r="M556"/>
  <c r="K556"/>
  <c r="F556"/>
  <c r="E556"/>
  <c r="H556" s="1"/>
  <c r="AG555"/>
  <c r="AE555"/>
  <c r="AC555"/>
  <c r="AA555"/>
  <c r="Y555"/>
  <c r="W555"/>
  <c r="U555"/>
  <c r="S555"/>
  <c r="Q555"/>
  <c r="O555"/>
  <c r="M555"/>
  <c r="K555"/>
  <c r="F555"/>
  <c r="E555"/>
  <c r="G555" s="1"/>
  <c r="AG554"/>
  <c r="AE554"/>
  <c r="AC554"/>
  <c r="AA554"/>
  <c r="Y554"/>
  <c r="W554"/>
  <c r="U554"/>
  <c r="S554"/>
  <c r="Q554"/>
  <c r="O554"/>
  <c r="M554"/>
  <c r="K554"/>
  <c r="F554"/>
  <c r="E554"/>
  <c r="H554" s="1"/>
  <c r="AG553"/>
  <c r="AE553"/>
  <c r="AC553"/>
  <c r="AA553"/>
  <c r="Y553"/>
  <c r="W553"/>
  <c r="U553"/>
  <c r="S553"/>
  <c r="Q553"/>
  <c r="O553"/>
  <c r="M553"/>
  <c r="K553"/>
  <c r="F553"/>
  <c r="E553"/>
  <c r="G553" s="1"/>
  <c r="AG552"/>
  <c r="AE552"/>
  <c r="AC552"/>
  <c r="AA552"/>
  <c r="Y552"/>
  <c r="W552"/>
  <c r="U552"/>
  <c r="S552"/>
  <c r="Q552"/>
  <c r="O552"/>
  <c r="M552"/>
  <c r="K552"/>
  <c r="F552"/>
  <c r="E552"/>
  <c r="H552" s="1"/>
  <c r="AG551"/>
  <c r="AE551"/>
  <c r="AC551"/>
  <c r="AA551"/>
  <c r="Y551"/>
  <c r="W551"/>
  <c r="U551"/>
  <c r="S551"/>
  <c r="Q551"/>
  <c r="O551"/>
  <c r="M551"/>
  <c r="K551"/>
  <c r="F551"/>
  <c r="E551"/>
  <c r="AG550"/>
  <c r="AE550"/>
  <c r="AC550"/>
  <c r="AA550"/>
  <c r="Y550"/>
  <c r="W550"/>
  <c r="U550"/>
  <c r="S550"/>
  <c r="Q550"/>
  <c r="O550"/>
  <c r="M550"/>
  <c r="K550"/>
  <c r="F550"/>
  <c r="E550"/>
  <c r="H550" s="1"/>
  <c r="AG547"/>
  <c r="AE547"/>
  <c r="AC547"/>
  <c r="AA547"/>
  <c r="Y547"/>
  <c r="W547"/>
  <c r="U547"/>
  <c r="S547"/>
  <c r="Q547"/>
  <c r="O547"/>
  <c r="M547"/>
  <c r="K547"/>
  <c r="F547"/>
  <c r="E547"/>
  <c r="AG546"/>
  <c r="AE546"/>
  <c r="AC546"/>
  <c r="AA546"/>
  <c r="Y546"/>
  <c r="W546"/>
  <c r="U546"/>
  <c r="S546"/>
  <c r="Q546"/>
  <c r="O546"/>
  <c r="M546"/>
  <c r="K546"/>
  <c r="F546"/>
  <c r="E546"/>
  <c r="H546" s="1"/>
  <c r="AG545"/>
  <c r="AE545"/>
  <c r="AC545"/>
  <c r="AA545"/>
  <c r="Y545"/>
  <c r="W545"/>
  <c r="U545"/>
  <c r="S545"/>
  <c r="Q545"/>
  <c r="O545"/>
  <c r="M545"/>
  <c r="K545"/>
  <c r="F545"/>
  <c r="E545"/>
  <c r="G545" s="1"/>
  <c r="AG544"/>
  <c r="AE544"/>
  <c r="AC544"/>
  <c r="AA544"/>
  <c r="Y544"/>
  <c r="W544"/>
  <c r="U544"/>
  <c r="S544"/>
  <c r="Q544"/>
  <c r="O544"/>
  <c r="M544"/>
  <c r="K544"/>
  <c r="F544"/>
  <c r="E544"/>
  <c r="H544" s="1"/>
  <c r="AG543"/>
  <c r="AE543"/>
  <c r="AC543"/>
  <c r="AA543"/>
  <c r="Y543"/>
  <c r="W543"/>
  <c r="U543"/>
  <c r="S543"/>
  <c r="Q543"/>
  <c r="O543"/>
  <c r="M543"/>
  <c r="K543"/>
  <c r="F543"/>
  <c r="E543"/>
  <c r="AG542"/>
  <c r="AE542"/>
  <c r="AC542"/>
  <c r="AA542"/>
  <c r="Y542"/>
  <c r="W542"/>
  <c r="U542"/>
  <c r="S542"/>
  <c r="Q542"/>
  <c r="O542"/>
  <c r="M542"/>
  <c r="K542"/>
  <c r="F542"/>
  <c r="E542"/>
  <c r="H542" s="1"/>
  <c r="AG541"/>
  <c r="AE541"/>
  <c r="AC541"/>
  <c r="AA541"/>
  <c r="Y541"/>
  <c r="W541"/>
  <c r="U541"/>
  <c r="S541"/>
  <c r="Q541"/>
  <c r="O541"/>
  <c r="M541"/>
  <c r="K541"/>
  <c r="F541"/>
  <c r="E541"/>
  <c r="G541" s="1"/>
  <c r="AG540"/>
  <c r="AE540"/>
  <c r="AC540"/>
  <c r="AA540"/>
  <c r="Y540"/>
  <c r="W540"/>
  <c r="U540"/>
  <c r="S540"/>
  <c r="Q540"/>
  <c r="O540"/>
  <c r="M540"/>
  <c r="K540"/>
  <c r="F540"/>
  <c r="E540"/>
  <c r="H540" s="1"/>
  <c r="AG539"/>
  <c r="AE539"/>
  <c r="AC539"/>
  <c r="AA539"/>
  <c r="Y539"/>
  <c r="W539"/>
  <c r="U539"/>
  <c r="S539"/>
  <c r="Q539"/>
  <c r="O539"/>
  <c r="M539"/>
  <c r="K539"/>
  <c r="F539"/>
  <c r="E539"/>
  <c r="AG538"/>
  <c r="AE538"/>
  <c r="AC538"/>
  <c r="AA538"/>
  <c r="Y538"/>
  <c r="W538"/>
  <c r="U538"/>
  <c r="S538"/>
  <c r="Q538"/>
  <c r="O538"/>
  <c r="M538"/>
  <c r="K538"/>
  <c r="F538"/>
  <c r="E538"/>
  <c r="H538" s="1"/>
  <c r="AG537"/>
  <c r="AE537"/>
  <c r="AC537"/>
  <c r="AA537"/>
  <c r="Y537"/>
  <c r="W537"/>
  <c r="U537"/>
  <c r="S537"/>
  <c r="Q537"/>
  <c r="O537"/>
  <c r="M537"/>
  <c r="K537"/>
  <c r="F537"/>
  <c r="E537"/>
  <c r="AG536"/>
  <c r="AE536"/>
  <c r="AC536"/>
  <c r="AA536"/>
  <c r="Y536"/>
  <c r="W536"/>
  <c r="U536"/>
  <c r="S536"/>
  <c r="Q536"/>
  <c r="O536"/>
  <c r="M536"/>
  <c r="K536"/>
  <c r="F536"/>
  <c r="E536"/>
  <c r="H536" s="1"/>
  <c r="AG535"/>
  <c r="AE535"/>
  <c r="AC535"/>
  <c r="AA535"/>
  <c r="Y535"/>
  <c r="W535"/>
  <c r="U535"/>
  <c r="S535"/>
  <c r="Q535"/>
  <c r="O535"/>
  <c r="M535"/>
  <c r="K535"/>
  <c r="E535"/>
  <c r="G535" s="1"/>
  <c r="I535" s="1"/>
  <c r="AG534"/>
  <c r="AE534"/>
  <c r="AC534"/>
  <c r="AA534"/>
  <c r="Y534"/>
  <c r="W534"/>
  <c r="U534"/>
  <c r="S534"/>
  <c r="Q534"/>
  <c r="O534"/>
  <c r="M534"/>
  <c r="K534"/>
  <c r="E534"/>
  <c r="G534" s="1"/>
  <c r="I534" s="1"/>
  <c r="AG533"/>
  <c r="AE533"/>
  <c r="AC533"/>
  <c r="AA533"/>
  <c r="Y533"/>
  <c r="W533"/>
  <c r="U533"/>
  <c r="S533"/>
  <c r="Q533"/>
  <c r="O533"/>
  <c r="M533"/>
  <c r="K533"/>
  <c r="F533"/>
  <c r="E533"/>
  <c r="AG532"/>
  <c r="AE532"/>
  <c r="AC532"/>
  <c r="AA532"/>
  <c r="Y532"/>
  <c r="W532"/>
  <c r="U532"/>
  <c r="S532"/>
  <c r="Q532"/>
  <c r="O532"/>
  <c r="M532"/>
  <c r="K532"/>
  <c r="F532"/>
  <c r="E532"/>
  <c r="H532" s="1"/>
  <c r="AG531"/>
  <c r="AE531"/>
  <c r="AC531"/>
  <c r="AA531"/>
  <c r="Y531"/>
  <c r="W531"/>
  <c r="U531"/>
  <c r="S531"/>
  <c r="Q531"/>
  <c r="O531"/>
  <c r="M531"/>
  <c r="K531"/>
  <c r="F531"/>
  <c r="E531"/>
  <c r="G531" s="1"/>
  <c r="AG530"/>
  <c r="AE530"/>
  <c r="AC530"/>
  <c r="AA530"/>
  <c r="Y530"/>
  <c r="W530"/>
  <c r="U530"/>
  <c r="S530"/>
  <c r="Q530"/>
  <c r="O530"/>
  <c r="M530"/>
  <c r="K530"/>
  <c r="F530"/>
  <c r="E530"/>
  <c r="H530" s="1"/>
  <c r="AG529"/>
  <c r="AE529"/>
  <c r="AC529"/>
  <c r="AA529"/>
  <c r="Y529"/>
  <c r="W529"/>
  <c r="U529"/>
  <c r="S529"/>
  <c r="Q529"/>
  <c r="O529"/>
  <c r="M529"/>
  <c r="K529"/>
  <c r="F529"/>
  <c r="E529"/>
  <c r="G529" s="1"/>
  <c r="AG528"/>
  <c r="AE528"/>
  <c r="AC528"/>
  <c r="AA528"/>
  <c r="Y528"/>
  <c r="W528"/>
  <c r="U528"/>
  <c r="S528"/>
  <c r="Q528"/>
  <c r="O528"/>
  <c r="M528"/>
  <c r="K528"/>
  <c r="F528"/>
  <c r="E528"/>
  <c r="H528" s="1"/>
  <c r="AG527"/>
  <c r="AE527"/>
  <c r="AC527"/>
  <c r="AA527"/>
  <c r="Y527"/>
  <c r="W527"/>
  <c r="U527"/>
  <c r="S527"/>
  <c r="Q527"/>
  <c r="O527"/>
  <c r="M527"/>
  <c r="K527"/>
  <c r="F527"/>
  <c r="E527"/>
  <c r="AG526"/>
  <c r="AE526"/>
  <c r="AC526"/>
  <c r="AA526"/>
  <c r="Y526"/>
  <c r="W526"/>
  <c r="U526"/>
  <c r="S526"/>
  <c r="Q526"/>
  <c r="O526"/>
  <c r="M526"/>
  <c r="K526"/>
  <c r="F526"/>
  <c r="E526"/>
  <c r="H526" s="1"/>
  <c r="AG525"/>
  <c r="AE525"/>
  <c r="AC525"/>
  <c r="AA525"/>
  <c r="Y525"/>
  <c r="W525"/>
  <c r="U525"/>
  <c r="S525"/>
  <c r="Q525"/>
  <c r="O525"/>
  <c r="M525"/>
  <c r="K525"/>
  <c r="F525"/>
  <c r="E525"/>
  <c r="AG524"/>
  <c r="AE524"/>
  <c r="AC524"/>
  <c r="AA524"/>
  <c r="Y524"/>
  <c r="W524"/>
  <c r="U524"/>
  <c r="S524"/>
  <c r="Q524"/>
  <c r="O524"/>
  <c r="M524"/>
  <c r="K524"/>
  <c r="F524"/>
  <c r="E524"/>
  <c r="H524" s="1"/>
  <c r="AG523"/>
  <c r="AE523"/>
  <c r="AC523"/>
  <c r="AA523"/>
  <c r="Y523"/>
  <c r="W523"/>
  <c r="U523"/>
  <c r="S523"/>
  <c r="Q523"/>
  <c r="O523"/>
  <c r="M523"/>
  <c r="K523"/>
  <c r="F523"/>
  <c r="E523"/>
  <c r="H523" s="1"/>
  <c r="AF520"/>
  <c r="AD520"/>
  <c r="AB520"/>
  <c r="Z520"/>
  <c r="X520"/>
  <c r="V520"/>
  <c r="T520"/>
  <c r="R520"/>
  <c r="P520"/>
  <c r="N520"/>
  <c r="L520"/>
  <c r="J520"/>
  <c r="AG514"/>
  <c r="AE514"/>
  <c r="AC514"/>
  <c r="AA514"/>
  <c r="Y514"/>
  <c r="W514"/>
  <c r="U514"/>
  <c r="S514"/>
  <c r="Q514"/>
  <c r="O514"/>
  <c r="M514"/>
  <c r="K514"/>
  <c r="F514"/>
  <c r="E514"/>
  <c r="H514" s="1"/>
  <c r="AG513"/>
  <c r="AE513"/>
  <c r="AC513"/>
  <c r="AA513"/>
  <c r="Y513"/>
  <c r="W513"/>
  <c r="U513"/>
  <c r="S513"/>
  <c r="Q513"/>
  <c r="O513"/>
  <c r="M513"/>
  <c r="K513"/>
  <c r="F513"/>
  <c r="E513"/>
  <c r="AG510"/>
  <c r="AE510"/>
  <c r="AC510"/>
  <c r="AA510"/>
  <c r="Y510"/>
  <c r="W510"/>
  <c r="U510"/>
  <c r="S510"/>
  <c r="Q510"/>
  <c r="O510"/>
  <c r="M510"/>
  <c r="K510"/>
  <c r="F510"/>
  <c r="E510"/>
  <c r="H510" s="1"/>
  <c r="AG502"/>
  <c r="AE502"/>
  <c r="AC502"/>
  <c r="AA502"/>
  <c r="Y502"/>
  <c r="W502"/>
  <c r="U502"/>
  <c r="S502"/>
  <c r="Q502"/>
  <c r="O502"/>
  <c r="M502"/>
  <c r="K502"/>
  <c r="F502"/>
  <c r="E502"/>
  <c r="G502" s="1"/>
  <c r="AG501"/>
  <c r="AE501"/>
  <c r="AC501"/>
  <c r="AA501"/>
  <c r="Y501"/>
  <c r="W501"/>
  <c r="U501"/>
  <c r="S501"/>
  <c r="Q501"/>
  <c r="O501"/>
  <c r="M501"/>
  <c r="K501"/>
  <c r="F501"/>
  <c r="E501"/>
  <c r="H501" s="1"/>
  <c r="AG500"/>
  <c r="AE500"/>
  <c r="AC500"/>
  <c r="AA500"/>
  <c r="Y500"/>
  <c r="W500"/>
  <c r="U500"/>
  <c r="S500"/>
  <c r="Q500"/>
  <c r="O500"/>
  <c r="M500"/>
  <c r="K500"/>
  <c r="E500"/>
  <c r="G500" s="1"/>
  <c r="I500" s="1"/>
  <c r="AG499"/>
  <c r="AE499"/>
  <c r="AC499"/>
  <c r="AA499"/>
  <c r="Y499"/>
  <c r="W499"/>
  <c r="U499"/>
  <c r="S499"/>
  <c r="Q499"/>
  <c r="O499"/>
  <c r="M499"/>
  <c r="K499"/>
  <c r="E499"/>
  <c r="G499" s="1"/>
  <c r="I499" s="1"/>
  <c r="AG498"/>
  <c r="AE498"/>
  <c r="AC498"/>
  <c r="AA498"/>
  <c r="Y498"/>
  <c r="W498"/>
  <c r="U498"/>
  <c r="S498"/>
  <c r="Q498"/>
  <c r="O498"/>
  <c r="M498"/>
  <c r="K498"/>
  <c r="F498"/>
  <c r="E498"/>
  <c r="AG497"/>
  <c r="AE497"/>
  <c r="AC497"/>
  <c r="AA497"/>
  <c r="Y497"/>
  <c r="W497"/>
  <c r="U497"/>
  <c r="S497"/>
  <c r="Q497"/>
  <c r="O497"/>
  <c r="M497"/>
  <c r="K497"/>
  <c r="F497"/>
  <c r="E497"/>
  <c r="H497" s="1"/>
  <c r="AG496"/>
  <c r="AE496"/>
  <c r="AC496"/>
  <c r="AA496"/>
  <c r="Y496"/>
  <c r="W496"/>
  <c r="U496"/>
  <c r="S496"/>
  <c r="Q496"/>
  <c r="O496"/>
  <c r="M496"/>
  <c r="K496"/>
  <c r="F496"/>
  <c r="E496"/>
  <c r="G496" s="1"/>
  <c r="AG493"/>
  <c r="AE493"/>
  <c r="AC493"/>
  <c r="AA493"/>
  <c r="Y493"/>
  <c r="W493"/>
  <c r="U493"/>
  <c r="S493"/>
  <c r="Q493"/>
  <c r="O493"/>
  <c r="M493"/>
  <c r="K493"/>
  <c r="F493"/>
  <c r="E493"/>
  <c r="H493" s="1"/>
  <c r="AG490"/>
  <c r="AE490"/>
  <c r="AC490"/>
  <c r="AA490"/>
  <c r="Y490"/>
  <c r="W490"/>
  <c r="U490"/>
  <c r="S490"/>
  <c r="Q490"/>
  <c r="O490"/>
  <c r="M490"/>
  <c r="K490"/>
  <c r="F490"/>
  <c r="E490"/>
  <c r="G490" s="1"/>
  <c r="AG487"/>
  <c r="AE487"/>
  <c r="AC487"/>
  <c r="AA487"/>
  <c r="Y487"/>
  <c r="W487"/>
  <c r="U487"/>
  <c r="S487"/>
  <c r="Q487"/>
  <c r="O487"/>
  <c r="M487"/>
  <c r="K487"/>
  <c r="F487"/>
  <c r="E487"/>
  <c r="H487" s="1"/>
  <c r="AG486"/>
  <c r="AE486"/>
  <c r="AC486"/>
  <c r="AA486"/>
  <c r="Y486"/>
  <c r="W486"/>
  <c r="U486"/>
  <c r="S486"/>
  <c r="Q486"/>
  <c r="O486"/>
  <c r="M486"/>
  <c r="K486"/>
  <c r="F486"/>
  <c r="E486"/>
  <c r="G486" s="1"/>
  <c r="AG485"/>
  <c r="AE485"/>
  <c r="AC485"/>
  <c r="AA485"/>
  <c r="Y485"/>
  <c r="W485"/>
  <c r="U485"/>
  <c r="S485"/>
  <c r="Q485"/>
  <c r="O485"/>
  <c r="M485"/>
  <c r="K485"/>
  <c r="F485"/>
  <c r="E485"/>
  <c r="H485" s="1"/>
  <c r="AG484"/>
  <c r="AE484"/>
  <c r="AC484"/>
  <c r="AA484"/>
  <c r="Y484"/>
  <c r="W484"/>
  <c r="U484"/>
  <c r="S484"/>
  <c r="Q484"/>
  <c r="O484"/>
  <c r="M484"/>
  <c r="K484"/>
  <c r="F484"/>
  <c r="E484"/>
  <c r="AG483"/>
  <c r="AE483"/>
  <c r="AC483"/>
  <c r="AA483"/>
  <c r="Y483"/>
  <c r="W483"/>
  <c r="U483"/>
  <c r="S483"/>
  <c r="Q483"/>
  <c r="O483"/>
  <c r="M483"/>
  <c r="K483"/>
  <c r="F483"/>
  <c r="E483"/>
  <c r="AG480"/>
  <c r="AE480"/>
  <c r="AC480"/>
  <c r="AA480"/>
  <c r="Y480"/>
  <c r="W480"/>
  <c r="U480"/>
  <c r="S480"/>
  <c r="Q480"/>
  <c r="O480"/>
  <c r="M480"/>
  <c r="K480"/>
  <c r="F480"/>
  <c r="E480"/>
  <c r="AG479"/>
  <c r="AE479"/>
  <c r="AC479"/>
  <c r="AA479"/>
  <c r="Y479"/>
  <c r="W479"/>
  <c r="U479"/>
  <c r="S479"/>
  <c r="Q479"/>
  <c r="O479"/>
  <c r="M479"/>
  <c r="K479"/>
  <c r="F479"/>
  <c r="E479"/>
  <c r="H479" s="1"/>
  <c r="AG478"/>
  <c r="AE478"/>
  <c r="AC478"/>
  <c r="AA478"/>
  <c r="Y478"/>
  <c r="W478"/>
  <c r="U478"/>
  <c r="S478"/>
  <c r="Q478"/>
  <c r="O478"/>
  <c r="M478"/>
  <c r="K478"/>
  <c r="F478"/>
  <c r="E478"/>
  <c r="AG477"/>
  <c r="AE477"/>
  <c r="AC477"/>
  <c r="AA477"/>
  <c r="Y477"/>
  <c r="W477"/>
  <c r="U477"/>
  <c r="S477"/>
  <c r="Q477"/>
  <c r="O477"/>
  <c r="M477"/>
  <c r="K477"/>
  <c r="F477"/>
  <c r="E477"/>
  <c r="H477" s="1"/>
  <c r="AG476"/>
  <c r="AE476"/>
  <c r="AC476"/>
  <c r="AA476"/>
  <c r="Y476"/>
  <c r="W476"/>
  <c r="U476"/>
  <c r="S476"/>
  <c r="Q476"/>
  <c r="O476"/>
  <c r="M476"/>
  <c r="K476"/>
  <c r="F476"/>
  <c r="E476"/>
  <c r="G476" s="1"/>
  <c r="AG475"/>
  <c r="AE475"/>
  <c r="AC475"/>
  <c r="AA475"/>
  <c r="Y475"/>
  <c r="W475"/>
  <c r="U475"/>
  <c r="S475"/>
  <c r="Q475"/>
  <c r="O475"/>
  <c r="M475"/>
  <c r="K475"/>
  <c r="F475"/>
  <c r="E475"/>
  <c r="H475" s="1"/>
  <c r="AG474"/>
  <c r="AE474"/>
  <c r="AC474"/>
  <c r="AA474"/>
  <c r="Y474"/>
  <c r="W474"/>
  <c r="U474"/>
  <c r="S474"/>
  <c r="Q474"/>
  <c r="O474"/>
  <c r="M474"/>
  <c r="K474"/>
  <c r="F474"/>
  <c r="E474"/>
  <c r="AG473"/>
  <c r="AE473"/>
  <c r="AC473"/>
  <c r="AA473"/>
  <c r="Y473"/>
  <c r="W473"/>
  <c r="U473"/>
  <c r="S473"/>
  <c r="Q473"/>
  <c r="O473"/>
  <c r="M473"/>
  <c r="K473"/>
  <c r="F473"/>
  <c r="E473"/>
  <c r="H473" s="1"/>
  <c r="AG472"/>
  <c r="AE472"/>
  <c r="AC472"/>
  <c r="AA472"/>
  <c r="Y472"/>
  <c r="W472"/>
  <c r="U472"/>
  <c r="S472"/>
  <c r="Q472"/>
  <c r="O472"/>
  <c r="M472"/>
  <c r="K472"/>
  <c r="F472"/>
  <c r="E472"/>
  <c r="G472" s="1"/>
  <c r="AG471"/>
  <c r="AE471"/>
  <c r="AC471"/>
  <c r="AA471"/>
  <c r="Y471"/>
  <c r="W471"/>
  <c r="U471"/>
  <c r="S471"/>
  <c r="Q471"/>
  <c r="O471"/>
  <c r="M471"/>
  <c r="K471"/>
  <c r="F471"/>
  <c r="E471"/>
  <c r="H471" s="1"/>
  <c r="AG470"/>
  <c r="AE470"/>
  <c r="AC470"/>
  <c r="AA470"/>
  <c r="Y470"/>
  <c r="W470"/>
  <c r="U470"/>
  <c r="S470"/>
  <c r="Q470"/>
  <c r="O470"/>
  <c r="M470"/>
  <c r="K470"/>
  <c r="F470"/>
  <c r="E470"/>
  <c r="G470" s="1"/>
  <c r="AG467"/>
  <c r="AE467"/>
  <c r="AC467"/>
  <c r="AA467"/>
  <c r="Y467"/>
  <c r="W467"/>
  <c r="U467"/>
  <c r="S467"/>
  <c r="Q467"/>
  <c r="O467"/>
  <c r="M467"/>
  <c r="K467"/>
  <c r="F467"/>
  <c r="E467"/>
  <c r="H467" s="1"/>
  <c r="AG464"/>
  <c r="AE464"/>
  <c r="AC464"/>
  <c r="AA464"/>
  <c r="Y464"/>
  <c r="W464"/>
  <c r="U464"/>
  <c r="S464"/>
  <c r="Q464"/>
  <c r="O464"/>
  <c r="M464"/>
  <c r="K464"/>
  <c r="F464"/>
  <c r="E464"/>
  <c r="AG461"/>
  <c r="AE461"/>
  <c r="AC461"/>
  <c r="AA461"/>
  <c r="Y461"/>
  <c r="W461"/>
  <c r="U461"/>
  <c r="S461"/>
  <c r="Q461"/>
  <c r="O461"/>
  <c r="M461"/>
  <c r="K461"/>
  <c r="F461"/>
  <c r="E461"/>
  <c r="H461" s="1"/>
  <c r="AG460"/>
  <c r="AE460"/>
  <c r="AC460"/>
  <c r="AA460"/>
  <c r="Y460"/>
  <c r="W460"/>
  <c r="U460"/>
  <c r="S460"/>
  <c r="Q460"/>
  <c r="O460"/>
  <c r="M460"/>
  <c r="K460"/>
  <c r="F460"/>
  <c r="E460"/>
  <c r="AG459"/>
  <c r="AE459"/>
  <c r="AC459"/>
  <c r="AA459"/>
  <c r="Y459"/>
  <c r="W459"/>
  <c r="U459"/>
  <c r="S459"/>
  <c r="Q459"/>
  <c r="O459"/>
  <c r="M459"/>
  <c r="K459"/>
  <c r="F459"/>
  <c r="E459"/>
  <c r="H459" s="1"/>
  <c r="AG458"/>
  <c r="AE458"/>
  <c r="AC458"/>
  <c r="AA458"/>
  <c r="Y458"/>
  <c r="W458"/>
  <c r="U458"/>
  <c r="S458"/>
  <c r="Q458"/>
  <c r="O458"/>
  <c r="M458"/>
  <c r="K458"/>
  <c r="F458"/>
  <c r="E458"/>
  <c r="G458" s="1"/>
  <c r="AG457"/>
  <c r="AE457"/>
  <c r="AC457"/>
  <c r="AA457"/>
  <c r="Y457"/>
  <c r="W457"/>
  <c r="U457"/>
  <c r="S457"/>
  <c r="Q457"/>
  <c r="O457"/>
  <c r="M457"/>
  <c r="K457"/>
  <c r="F457"/>
  <c r="E457"/>
  <c r="H457" s="1"/>
  <c r="AG456"/>
  <c r="AE456"/>
  <c r="AC456"/>
  <c r="AA456"/>
  <c r="Y456"/>
  <c r="W456"/>
  <c r="U456"/>
  <c r="S456"/>
  <c r="Q456"/>
  <c r="O456"/>
  <c r="M456"/>
  <c r="K456"/>
  <c r="F456"/>
  <c r="E456"/>
  <c r="AG455"/>
  <c r="AE455"/>
  <c r="AC455"/>
  <c r="AA455"/>
  <c r="Y455"/>
  <c r="W455"/>
  <c r="U455"/>
  <c r="S455"/>
  <c r="Q455"/>
  <c r="O455"/>
  <c r="M455"/>
  <c r="K455"/>
  <c r="F455"/>
  <c r="E455"/>
  <c r="H455" s="1"/>
  <c r="AG454"/>
  <c r="AE454"/>
  <c r="AC454"/>
  <c r="AA454"/>
  <c r="Y454"/>
  <c r="W454"/>
  <c r="U454"/>
  <c r="S454"/>
  <c r="Q454"/>
  <c r="O454"/>
  <c r="M454"/>
  <c r="K454"/>
  <c r="F454"/>
  <c r="E454"/>
  <c r="AG453"/>
  <c r="AE453"/>
  <c r="AC453"/>
  <c r="AA453"/>
  <c r="Y453"/>
  <c r="W453"/>
  <c r="U453"/>
  <c r="S453"/>
  <c r="Q453"/>
  <c r="O453"/>
  <c r="M453"/>
  <c r="K453"/>
  <c r="F453"/>
  <c r="E453"/>
  <c r="H453" s="1"/>
  <c r="AG452"/>
  <c r="AE452"/>
  <c r="AC452"/>
  <c r="AA452"/>
  <c r="Y452"/>
  <c r="W452"/>
  <c r="U452"/>
  <c r="S452"/>
  <c r="Q452"/>
  <c r="O452"/>
  <c r="M452"/>
  <c r="K452"/>
  <c r="F452"/>
  <c r="E452"/>
  <c r="G452" s="1"/>
  <c r="AG451"/>
  <c r="AE451"/>
  <c r="AC451"/>
  <c r="AA451"/>
  <c r="Y451"/>
  <c r="W451"/>
  <c r="U451"/>
  <c r="S451"/>
  <c r="Q451"/>
  <c r="O451"/>
  <c r="M451"/>
  <c r="K451"/>
  <c r="F451"/>
  <c r="E451"/>
  <c r="H451" s="1"/>
  <c r="AG450"/>
  <c r="AE450"/>
  <c r="AC450"/>
  <c r="AA450"/>
  <c r="Y450"/>
  <c r="W450"/>
  <c r="U450"/>
  <c r="S450"/>
  <c r="Q450"/>
  <c r="O450"/>
  <c r="M450"/>
  <c r="K450"/>
  <c r="F450"/>
  <c r="E450"/>
  <c r="G450" s="1"/>
  <c r="AG447"/>
  <c r="AE447"/>
  <c r="AC447"/>
  <c r="AA447"/>
  <c r="Y447"/>
  <c r="W447"/>
  <c r="U447"/>
  <c r="S447"/>
  <c r="Q447"/>
  <c r="O447"/>
  <c r="M447"/>
  <c r="K447"/>
  <c r="F447"/>
  <c r="E447"/>
  <c r="H447" s="1"/>
  <c r="AG446"/>
  <c r="AE446"/>
  <c r="AC446"/>
  <c r="AA446"/>
  <c r="Y446"/>
  <c r="W446"/>
  <c r="U446"/>
  <c r="S446"/>
  <c r="Q446"/>
  <c r="O446"/>
  <c r="M446"/>
  <c r="K446"/>
  <c r="F446"/>
  <c r="E446"/>
  <c r="G446" s="1"/>
  <c r="AG445"/>
  <c r="AE445"/>
  <c r="AC445"/>
  <c r="AA445"/>
  <c r="Y445"/>
  <c r="W445"/>
  <c r="U445"/>
  <c r="S445"/>
  <c r="Q445"/>
  <c r="O445"/>
  <c r="M445"/>
  <c r="K445"/>
  <c r="F445"/>
  <c r="E445"/>
  <c r="H445" s="1"/>
  <c r="AG442"/>
  <c r="AE442"/>
  <c r="AC442"/>
  <c r="AA442"/>
  <c r="Y442"/>
  <c r="W442"/>
  <c r="U442"/>
  <c r="S442"/>
  <c r="Q442"/>
  <c r="O442"/>
  <c r="M442"/>
  <c r="K442"/>
  <c r="F442"/>
  <c r="E442"/>
  <c r="AG441"/>
  <c r="AE441"/>
  <c r="AC441"/>
  <c r="AA441"/>
  <c r="Y441"/>
  <c r="W441"/>
  <c r="U441"/>
  <c r="S441"/>
  <c r="Q441"/>
  <c r="O441"/>
  <c r="M441"/>
  <c r="K441"/>
  <c r="F441"/>
  <c r="E441"/>
  <c r="H441" s="1"/>
  <c r="AG440"/>
  <c r="AE440"/>
  <c r="AC440"/>
  <c r="AA440"/>
  <c r="Y440"/>
  <c r="W440"/>
  <c r="U440"/>
  <c r="S440"/>
  <c r="Q440"/>
  <c r="O440"/>
  <c r="M440"/>
  <c r="K440"/>
  <c r="F440"/>
  <c r="E440"/>
  <c r="AG439"/>
  <c r="AE439"/>
  <c r="AC439"/>
  <c r="AA439"/>
  <c r="Y439"/>
  <c r="W439"/>
  <c r="U439"/>
  <c r="S439"/>
  <c r="Q439"/>
  <c r="O439"/>
  <c r="M439"/>
  <c r="K439"/>
  <c r="F439"/>
  <c r="E439"/>
  <c r="H439" s="1"/>
  <c r="AG438"/>
  <c r="AE438"/>
  <c r="AC438"/>
  <c r="AA438"/>
  <c r="Y438"/>
  <c r="W438"/>
  <c r="U438"/>
  <c r="S438"/>
  <c r="Q438"/>
  <c r="O438"/>
  <c r="M438"/>
  <c r="K438"/>
  <c r="F438"/>
  <c r="E438"/>
  <c r="AG435"/>
  <c r="AE435"/>
  <c r="AC435"/>
  <c r="AA435"/>
  <c r="Y435"/>
  <c r="W435"/>
  <c r="U435"/>
  <c r="S435"/>
  <c r="Q435"/>
  <c r="O435"/>
  <c r="M435"/>
  <c r="K435"/>
  <c r="F435"/>
  <c r="E435"/>
  <c r="H435" s="1"/>
  <c r="AG434"/>
  <c r="AE434"/>
  <c r="AC434"/>
  <c r="AA434"/>
  <c r="Y434"/>
  <c r="W434"/>
  <c r="U434"/>
  <c r="S434"/>
  <c r="Q434"/>
  <c r="O434"/>
  <c r="M434"/>
  <c r="K434"/>
  <c r="F434"/>
  <c r="E434"/>
  <c r="G434" s="1"/>
  <c r="AG433"/>
  <c r="AE433"/>
  <c r="AC433"/>
  <c r="AA433"/>
  <c r="Y433"/>
  <c r="W433"/>
  <c r="U433"/>
  <c r="S433"/>
  <c r="Q433"/>
  <c r="O433"/>
  <c r="M433"/>
  <c r="K433"/>
  <c r="F433"/>
  <c r="E433"/>
  <c r="H433" s="1"/>
  <c r="AG430"/>
  <c r="AE430"/>
  <c r="AC430"/>
  <c r="AA430"/>
  <c r="Y430"/>
  <c r="W430"/>
  <c r="U430"/>
  <c r="S430"/>
  <c r="Q430"/>
  <c r="O430"/>
  <c r="M430"/>
  <c r="K430"/>
  <c r="F430"/>
  <c r="E430"/>
  <c r="AG429"/>
  <c r="AE429"/>
  <c r="AC429"/>
  <c r="AA429"/>
  <c r="Y429"/>
  <c r="W429"/>
  <c r="U429"/>
  <c r="S429"/>
  <c r="Q429"/>
  <c r="O429"/>
  <c r="M429"/>
  <c r="K429"/>
  <c r="F429"/>
  <c r="E429"/>
  <c r="H429" s="1"/>
  <c r="AG428"/>
  <c r="AE428"/>
  <c r="AC428"/>
  <c r="AA428"/>
  <c r="Y428"/>
  <c r="W428"/>
  <c r="U428"/>
  <c r="S428"/>
  <c r="Q428"/>
  <c r="O428"/>
  <c r="M428"/>
  <c r="K428"/>
  <c r="F428"/>
  <c r="E428"/>
  <c r="G428" s="1"/>
  <c r="AG427"/>
  <c r="AE427"/>
  <c r="AC427"/>
  <c r="AA427"/>
  <c r="Y427"/>
  <c r="W427"/>
  <c r="U427"/>
  <c r="S427"/>
  <c r="Q427"/>
  <c r="O427"/>
  <c r="M427"/>
  <c r="K427"/>
  <c r="F427"/>
  <c r="E427"/>
  <c r="H427" s="1"/>
  <c r="AG426"/>
  <c r="AE426"/>
  <c r="AC426"/>
  <c r="AA426"/>
  <c r="Y426"/>
  <c r="W426"/>
  <c r="U426"/>
  <c r="S426"/>
  <c r="Q426"/>
  <c r="O426"/>
  <c r="M426"/>
  <c r="K426"/>
  <c r="F426"/>
  <c r="E426"/>
  <c r="G426" s="1"/>
  <c r="AG425"/>
  <c r="AE425"/>
  <c r="AC425"/>
  <c r="AA425"/>
  <c r="Y425"/>
  <c r="W425"/>
  <c r="U425"/>
  <c r="S425"/>
  <c r="Q425"/>
  <c r="O425"/>
  <c r="M425"/>
  <c r="K425"/>
  <c r="F425"/>
  <c r="E425"/>
  <c r="H425" s="1"/>
  <c r="AG424"/>
  <c r="AE424"/>
  <c r="AC424"/>
  <c r="AA424"/>
  <c r="Y424"/>
  <c r="W424"/>
  <c r="U424"/>
  <c r="S424"/>
  <c r="Q424"/>
  <c r="O424"/>
  <c r="M424"/>
  <c r="K424"/>
  <c r="F424"/>
  <c r="E424"/>
  <c r="G424" s="1"/>
  <c r="AG423"/>
  <c r="AE423"/>
  <c r="AC423"/>
  <c r="AA423"/>
  <c r="Y423"/>
  <c r="W423"/>
  <c r="U423"/>
  <c r="S423"/>
  <c r="Q423"/>
  <c r="O423"/>
  <c r="M423"/>
  <c r="K423"/>
  <c r="F423"/>
  <c r="E423"/>
  <c r="H423" s="1"/>
  <c r="AG420"/>
  <c r="AE420"/>
  <c r="AC420"/>
  <c r="AA420"/>
  <c r="Y420"/>
  <c r="W420"/>
  <c r="U420"/>
  <c r="S420"/>
  <c r="Q420"/>
  <c r="O420"/>
  <c r="M420"/>
  <c r="K420"/>
  <c r="F420"/>
  <c r="E420"/>
  <c r="AG419"/>
  <c r="AE419"/>
  <c r="AC419"/>
  <c r="AA419"/>
  <c r="Y419"/>
  <c r="W419"/>
  <c r="U419"/>
  <c r="S419"/>
  <c r="Q419"/>
  <c r="O419"/>
  <c r="M419"/>
  <c r="K419"/>
  <c r="F419"/>
  <c r="E419"/>
  <c r="H419" s="1"/>
  <c r="AG418"/>
  <c r="AE418"/>
  <c r="AC418"/>
  <c r="AA418"/>
  <c r="Y418"/>
  <c r="W418"/>
  <c r="U418"/>
  <c r="S418"/>
  <c r="Q418"/>
  <c r="O418"/>
  <c r="M418"/>
  <c r="K418"/>
  <c r="F418"/>
  <c r="E418"/>
  <c r="AG417"/>
  <c r="AE417"/>
  <c r="AC417"/>
  <c r="AA417"/>
  <c r="Y417"/>
  <c r="W417"/>
  <c r="U417"/>
  <c r="S417"/>
  <c r="Q417"/>
  <c r="O417"/>
  <c r="M417"/>
  <c r="K417"/>
  <c r="F417"/>
  <c r="E417"/>
  <c r="H417" s="1"/>
  <c r="AG416"/>
  <c r="AE416"/>
  <c r="AC416"/>
  <c r="AA416"/>
  <c r="Y416"/>
  <c r="W416"/>
  <c r="U416"/>
  <c r="S416"/>
  <c r="Q416"/>
  <c r="O416"/>
  <c r="M416"/>
  <c r="K416"/>
  <c r="F416"/>
  <c r="E416"/>
  <c r="G416" s="1"/>
  <c r="AG415"/>
  <c r="AE415"/>
  <c r="AC415"/>
  <c r="AA415"/>
  <c r="Y415"/>
  <c r="W415"/>
  <c r="U415"/>
  <c r="S415"/>
  <c r="Q415"/>
  <c r="O415"/>
  <c r="M415"/>
  <c r="K415"/>
  <c r="F415"/>
  <c r="E415"/>
  <c r="H415" s="1"/>
  <c r="AG414"/>
  <c r="AE414"/>
  <c r="AC414"/>
  <c r="AA414"/>
  <c r="Y414"/>
  <c r="W414"/>
  <c r="U414"/>
  <c r="S414"/>
  <c r="Q414"/>
  <c r="O414"/>
  <c r="M414"/>
  <c r="K414"/>
  <c r="F414"/>
  <c r="E414"/>
  <c r="AG413"/>
  <c r="AE413"/>
  <c r="AC413"/>
  <c r="AA413"/>
  <c r="Y413"/>
  <c r="W413"/>
  <c r="U413"/>
  <c r="S413"/>
  <c r="Q413"/>
  <c r="O413"/>
  <c r="M413"/>
  <c r="K413"/>
  <c r="F413"/>
  <c r="E413"/>
  <c r="H413" s="1"/>
  <c r="AG412"/>
  <c r="AE412"/>
  <c r="AC412"/>
  <c r="AA412"/>
  <c r="Y412"/>
  <c r="W412"/>
  <c r="U412"/>
  <c r="S412"/>
  <c r="Q412"/>
  <c r="O412"/>
  <c r="M412"/>
  <c r="K412"/>
  <c r="F412"/>
  <c r="E412"/>
  <c r="AG411"/>
  <c r="AE411"/>
  <c r="AC411"/>
  <c r="AA411"/>
  <c r="Y411"/>
  <c r="W411"/>
  <c r="U411"/>
  <c r="S411"/>
  <c r="Q411"/>
  <c r="O411"/>
  <c r="M411"/>
  <c r="K411"/>
  <c r="F411"/>
  <c r="E411"/>
  <c r="H411" s="1"/>
  <c r="AG410"/>
  <c r="AE410"/>
  <c r="AC410"/>
  <c r="AA410"/>
  <c r="Y410"/>
  <c r="W410"/>
  <c r="U410"/>
  <c r="S410"/>
  <c r="Q410"/>
  <c r="O410"/>
  <c r="M410"/>
  <c r="K410"/>
  <c r="F410"/>
  <c r="E410"/>
  <c r="G410" s="1"/>
  <c r="AG409"/>
  <c r="AE409"/>
  <c r="AC409"/>
  <c r="AA409"/>
  <c r="Y409"/>
  <c r="W409"/>
  <c r="U409"/>
  <c r="S409"/>
  <c r="Q409"/>
  <c r="O409"/>
  <c r="M409"/>
  <c r="K409"/>
  <c r="F409"/>
  <c r="E409"/>
  <c r="H409" s="1"/>
  <c r="AG408"/>
  <c r="AE408"/>
  <c r="AC408"/>
  <c r="AA408"/>
  <c r="Y408"/>
  <c r="W408"/>
  <c r="U408"/>
  <c r="S408"/>
  <c r="Q408"/>
  <c r="O408"/>
  <c r="M408"/>
  <c r="K408"/>
  <c r="F408"/>
  <c r="E408"/>
  <c r="G408" s="1"/>
  <c r="AG407"/>
  <c r="AE407"/>
  <c r="AC407"/>
  <c r="AA407"/>
  <c r="Y407"/>
  <c r="W407"/>
  <c r="U407"/>
  <c r="S407"/>
  <c r="Q407"/>
  <c r="O407"/>
  <c r="M407"/>
  <c r="K407"/>
  <c r="F407"/>
  <c r="E407"/>
  <c r="H407" s="1"/>
  <c r="AG406"/>
  <c r="AE406"/>
  <c r="AC406"/>
  <c r="AA406"/>
  <c r="Y406"/>
  <c r="W406"/>
  <c r="U406"/>
  <c r="S406"/>
  <c r="Q406"/>
  <c r="O406"/>
  <c r="M406"/>
  <c r="K406"/>
  <c r="F406"/>
  <c r="E406"/>
  <c r="G406" s="1"/>
  <c r="AG405"/>
  <c r="AE405"/>
  <c r="AC405"/>
  <c r="AA405"/>
  <c r="Y405"/>
  <c r="W405"/>
  <c r="U405"/>
  <c r="S405"/>
  <c r="Q405"/>
  <c r="O405"/>
  <c r="M405"/>
  <c r="K405"/>
  <c r="F405"/>
  <c r="E405"/>
  <c r="H405" s="1"/>
  <c r="AG404"/>
  <c r="AE404"/>
  <c r="AC404"/>
  <c r="AA404"/>
  <c r="Y404"/>
  <c r="W404"/>
  <c r="U404"/>
  <c r="S404"/>
  <c r="Q404"/>
  <c r="O404"/>
  <c r="M404"/>
  <c r="K404"/>
  <c r="F404"/>
  <c r="E404"/>
  <c r="AG403"/>
  <c r="AE403"/>
  <c r="AC403"/>
  <c r="AA403"/>
  <c r="Y403"/>
  <c r="W403"/>
  <c r="U403"/>
  <c r="S403"/>
  <c r="Q403"/>
  <c r="O403"/>
  <c r="M403"/>
  <c r="K403"/>
  <c r="F403"/>
  <c r="E403"/>
  <c r="H403" s="1"/>
  <c r="AG400"/>
  <c r="AE400"/>
  <c r="AC400"/>
  <c r="AA400"/>
  <c r="Y400"/>
  <c r="W400"/>
  <c r="U400"/>
  <c r="S400"/>
  <c r="Q400"/>
  <c r="O400"/>
  <c r="M400"/>
  <c r="K400"/>
  <c r="F400"/>
  <c r="E400"/>
  <c r="AG399"/>
  <c r="AE399"/>
  <c r="AC399"/>
  <c r="AA399"/>
  <c r="Y399"/>
  <c r="W399"/>
  <c r="U399"/>
  <c r="S399"/>
  <c r="Q399"/>
  <c r="O399"/>
  <c r="M399"/>
  <c r="K399"/>
  <c r="F399"/>
  <c r="E399"/>
  <c r="H399" s="1"/>
  <c r="AG398"/>
  <c r="AE398"/>
  <c r="AC398"/>
  <c r="AA398"/>
  <c r="Y398"/>
  <c r="W398"/>
  <c r="U398"/>
  <c r="S398"/>
  <c r="Q398"/>
  <c r="O398"/>
  <c r="M398"/>
  <c r="K398"/>
  <c r="F398"/>
  <c r="E398"/>
  <c r="AG395"/>
  <c r="AE395"/>
  <c r="AC395"/>
  <c r="AA395"/>
  <c r="Y395"/>
  <c r="W395"/>
  <c r="U395"/>
  <c r="S395"/>
  <c r="Q395"/>
  <c r="O395"/>
  <c r="M395"/>
  <c r="K395"/>
  <c r="F395"/>
  <c r="E395"/>
  <c r="H395" s="1"/>
  <c r="AG394"/>
  <c r="AE394"/>
  <c r="AC394"/>
  <c r="AA394"/>
  <c r="Y394"/>
  <c r="W394"/>
  <c r="U394"/>
  <c r="S394"/>
  <c r="Q394"/>
  <c r="O394"/>
  <c r="M394"/>
  <c r="K394"/>
  <c r="F394"/>
  <c r="E394"/>
  <c r="H394" s="1"/>
  <c r="AG393"/>
  <c r="AE393"/>
  <c r="AC393"/>
  <c r="AA393"/>
  <c r="Y393"/>
  <c r="W393"/>
  <c r="U393"/>
  <c r="S393"/>
  <c r="Q393"/>
  <c r="O393"/>
  <c r="M393"/>
  <c r="K393"/>
  <c r="F393"/>
  <c r="E393"/>
  <c r="AG390"/>
  <c r="AE390"/>
  <c r="AC390"/>
  <c r="AA390"/>
  <c r="Y390"/>
  <c r="W390"/>
  <c r="U390"/>
  <c r="S390"/>
  <c r="Q390"/>
  <c r="O390"/>
  <c r="M390"/>
  <c r="K390"/>
  <c r="F390"/>
  <c r="E390"/>
  <c r="H390" s="1"/>
  <c r="AG389"/>
  <c r="AE389"/>
  <c r="AC389"/>
  <c r="AA389"/>
  <c r="Y389"/>
  <c r="W389"/>
  <c r="U389"/>
  <c r="S389"/>
  <c r="Q389"/>
  <c r="O389"/>
  <c r="M389"/>
  <c r="K389"/>
  <c r="F389"/>
  <c r="E389"/>
  <c r="G389" s="1"/>
  <c r="AG388"/>
  <c r="AE388"/>
  <c r="AC388"/>
  <c r="AA388"/>
  <c r="Y388"/>
  <c r="W388"/>
  <c r="U388"/>
  <c r="S388"/>
  <c r="Q388"/>
  <c r="O388"/>
  <c r="M388"/>
  <c r="K388"/>
  <c r="F388"/>
  <c r="E388"/>
  <c r="H388" s="1"/>
  <c r="AG387"/>
  <c r="AE387"/>
  <c r="AC387"/>
  <c r="AA387"/>
  <c r="Y387"/>
  <c r="W387"/>
  <c r="U387"/>
  <c r="S387"/>
  <c r="Q387"/>
  <c r="O387"/>
  <c r="M387"/>
  <c r="K387"/>
  <c r="F387"/>
  <c r="E387"/>
  <c r="G387" s="1"/>
  <c r="AG386"/>
  <c r="AE386"/>
  <c r="AC386"/>
  <c r="AA386"/>
  <c r="Y386"/>
  <c r="W386"/>
  <c r="U386"/>
  <c r="S386"/>
  <c r="Q386"/>
  <c r="O386"/>
  <c r="M386"/>
  <c r="K386"/>
  <c r="F386"/>
  <c r="E386"/>
  <c r="H386" s="1"/>
  <c r="AG385"/>
  <c r="AE385"/>
  <c r="AC385"/>
  <c r="AA385"/>
  <c r="Y385"/>
  <c r="W385"/>
  <c r="U385"/>
  <c r="S385"/>
  <c r="Q385"/>
  <c r="O385"/>
  <c r="M385"/>
  <c r="K385"/>
  <c r="F385"/>
  <c r="E385"/>
  <c r="G385" s="1"/>
  <c r="AG384"/>
  <c r="AE384"/>
  <c r="AC384"/>
  <c r="AA384"/>
  <c r="Y384"/>
  <c r="W384"/>
  <c r="U384"/>
  <c r="S384"/>
  <c r="Q384"/>
  <c r="O384"/>
  <c r="M384"/>
  <c r="K384"/>
  <c r="F384"/>
  <c r="E384"/>
  <c r="H384" s="1"/>
  <c r="AG381"/>
  <c r="AE381"/>
  <c r="AC381"/>
  <c r="AA381"/>
  <c r="Y381"/>
  <c r="W381"/>
  <c r="U381"/>
  <c r="S381"/>
  <c r="Q381"/>
  <c r="O381"/>
  <c r="M381"/>
  <c r="K381"/>
  <c r="F381"/>
  <c r="E381"/>
  <c r="AG380"/>
  <c r="AE380"/>
  <c r="AC380"/>
  <c r="AA380"/>
  <c r="Y380"/>
  <c r="W380"/>
  <c r="U380"/>
  <c r="S380"/>
  <c r="Q380"/>
  <c r="O380"/>
  <c r="M380"/>
  <c r="K380"/>
  <c r="F380"/>
  <c r="E380"/>
  <c r="H380" s="1"/>
  <c r="AG379"/>
  <c r="AE379"/>
  <c r="AC379"/>
  <c r="AA379"/>
  <c r="Y379"/>
  <c r="W379"/>
  <c r="U379"/>
  <c r="S379"/>
  <c r="Q379"/>
  <c r="O379"/>
  <c r="M379"/>
  <c r="K379"/>
  <c r="F379"/>
  <c r="E379"/>
  <c r="AG378"/>
  <c r="AE378"/>
  <c r="AC378"/>
  <c r="AA378"/>
  <c r="Y378"/>
  <c r="W378"/>
  <c r="U378"/>
  <c r="S378"/>
  <c r="Q378"/>
  <c r="O378"/>
  <c r="M378"/>
  <c r="K378"/>
  <c r="F378"/>
  <c r="E378"/>
  <c r="H378" s="1"/>
  <c r="AG377"/>
  <c r="AE377"/>
  <c r="AC377"/>
  <c r="AA377"/>
  <c r="Y377"/>
  <c r="W377"/>
  <c r="U377"/>
  <c r="S377"/>
  <c r="Q377"/>
  <c r="O377"/>
  <c r="M377"/>
  <c r="K377"/>
  <c r="F377"/>
  <c r="E377"/>
  <c r="G377" s="1"/>
  <c r="AG376"/>
  <c r="AE376"/>
  <c r="AC376"/>
  <c r="AA376"/>
  <c r="Y376"/>
  <c r="W376"/>
  <c r="U376"/>
  <c r="S376"/>
  <c r="Q376"/>
  <c r="O376"/>
  <c r="M376"/>
  <c r="K376"/>
  <c r="F376"/>
  <c r="E376"/>
  <c r="H376" s="1"/>
  <c r="AG375"/>
  <c r="AE375"/>
  <c r="AC375"/>
  <c r="AA375"/>
  <c r="Y375"/>
  <c r="W375"/>
  <c r="U375"/>
  <c r="S375"/>
  <c r="Q375"/>
  <c r="O375"/>
  <c r="M375"/>
  <c r="K375"/>
  <c r="F375"/>
  <c r="E375"/>
  <c r="AG374"/>
  <c r="AE374"/>
  <c r="AC374"/>
  <c r="AA374"/>
  <c r="Y374"/>
  <c r="W374"/>
  <c r="U374"/>
  <c r="S374"/>
  <c r="Q374"/>
  <c r="O374"/>
  <c r="M374"/>
  <c r="K374"/>
  <c r="F374"/>
  <c r="E374"/>
  <c r="H374" s="1"/>
  <c r="AG373"/>
  <c r="AE373"/>
  <c r="AC373"/>
  <c r="AA373"/>
  <c r="Y373"/>
  <c r="W373"/>
  <c r="U373"/>
  <c r="S373"/>
  <c r="Q373"/>
  <c r="O373"/>
  <c r="M373"/>
  <c r="K373"/>
  <c r="F373"/>
  <c r="E373"/>
  <c r="AG370"/>
  <c r="AE370"/>
  <c r="AC370"/>
  <c r="AA370"/>
  <c r="Y370"/>
  <c r="W370"/>
  <c r="U370"/>
  <c r="S370"/>
  <c r="Q370"/>
  <c r="O370"/>
  <c r="M370"/>
  <c r="K370"/>
  <c r="F370"/>
  <c r="E370"/>
  <c r="H370" s="1"/>
  <c r="AG369"/>
  <c r="AE369"/>
  <c r="AC369"/>
  <c r="AA369"/>
  <c r="Y369"/>
  <c r="W369"/>
  <c r="U369"/>
  <c r="S369"/>
  <c r="Q369"/>
  <c r="O369"/>
  <c r="M369"/>
  <c r="K369"/>
  <c r="F369"/>
  <c r="E369"/>
  <c r="G369" s="1"/>
  <c r="AG368"/>
  <c r="AE368"/>
  <c r="AC368"/>
  <c r="AA368"/>
  <c r="Y368"/>
  <c r="W368"/>
  <c r="U368"/>
  <c r="S368"/>
  <c r="Q368"/>
  <c r="O368"/>
  <c r="M368"/>
  <c r="K368"/>
  <c r="F368"/>
  <c r="E368"/>
  <c r="H368" s="1"/>
  <c r="AG367"/>
  <c r="AE367"/>
  <c r="AC367"/>
  <c r="AA367"/>
  <c r="Y367"/>
  <c r="W367"/>
  <c r="U367"/>
  <c r="S367"/>
  <c r="Q367"/>
  <c r="O367"/>
  <c r="M367"/>
  <c r="K367"/>
  <c r="F367"/>
  <c r="E367"/>
  <c r="AG366"/>
  <c r="AE366"/>
  <c r="AC366"/>
  <c r="AA366"/>
  <c r="Y366"/>
  <c r="W366"/>
  <c r="U366"/>
  <c r="S366"/>
  <c r="Q366"/>
  <c r="O366"/>
  <c r="M366"/>
  <c r="K366"/>
  <c r="F366"/>
  <c r="E366"/>
  <c r="H366" s="1"/>
  <c r="AG365"/>
  <c r="AE365"/>
  <c r="AC365"/>
  <c r="AA365"/>
  <c r="Y365"/>
  <c r="W365"/>
  <c r="U365"/>
  <c r="S365"/>
  <c r="Q365"/>
  <c r="O365"/>
  <c r="M365"/>
  <c r="K365"/>
  <c r="F365"/>
  <c r="E365"/>
  <c r="AG364"/>
  <c r="AE364"/>
  <c r="AC364"/>
  <c r="AA364"/>
  <c r="Y364"/>
  <c r="W364"/>
  <c r="U364"/>
  <c r="S364"/>
  <c r="Q364"/>
  <c r="O364"/>
  <c r="M364"/>
  <c r="K364"/>
  <c r="F364"/>
  <c r="E364"/>
  <c r="H364" s="1"/>
  <c r="AG361"/>
  <c r="AE361"/>
  <c r="AC361"/>
  <c r="AA361"/>
  <c r="Y361"/>
  <c r="W361"/>
  <c r="U361"/>
  <c r="S361"/>
  <c r="Q361"/>
  <c r="O361"/>
  <c r="M361"/>
  <c r="K361"/>
  <c r="F361"/>
  <c r="E361"/>
  <c r="AG360"/>
  <c r="AE360"/>
  <c r="AC360"/>
  <c r="AA360"/>
  <c r="Y360"/>
  <c r="W360"/>
  <c r="U360"/>
  <c r="S360"/>
  <c r="Q360"/>
  <c r="O360"/>
  <c r="M360"/>
  <c r="K360"/>
  <c r="F360"/>
  <c r="E360"/>
  <c r="H360" s="1"/>
  <c r="AG359"/>
  <c r="AE359"/>
  <c r="AC359"/>
  <c r="AA359"/>
  <c r="Y359"/>
  <c r="W359"/>
  <c r="U359"/>
  <c r="S359"/>
  <c r="Q359"/>
  <c r="O359"/>
  <c r="M359"/>
  <c r="K359"/>
  <c r="F359"/>
  <c r="E359"/>
  <c r="G359" s="1"/>
  <c r="AG358"/>
  <c r="AE358"/>
  <c r="AC358"/>
  <c r="AA358"/>
  <c r="Y358"/>
  <c r="W358"/>
  <c r="U358"/>
  <c r="S358"/>
  <c r="Q358"/>
  <c r="O358"/>
  <c r="M358"/>
  <c r="K358"/>
  <c r="F358"/>
  <c r="E358"/>
  <c r="H358" s="1"/>
  <c r="AG357"/>
  <c r="AE357"/>
  <c r="AC357"/>
  <c r="AA357"/>
  <c r="Y357"/>
  <c r="W357"/>
  <c r="U357"/>
  <c r="S357"/>
  <c r="Q357"/>
  <c r="O357"/>
  <c r="M357"/>
  <c r="K357"/>
  <c r="F357"/>
  <c r="E357"/>
  <c r="AG356"/>
  <c r="AE356"/>
  <c r="AC356"/>
  <c r="AA356"/>
  <c r="Y356"/>
  <c r="W356"/>
  <c r="U356"/>
  <c r="S356"/>
  <c r="Q356"/>
  <c r="O356"/>
  <c r="M356"/>
  <c r="K356"/>
  <c r="F356"/>
  <c r="E356"/>
  <c r="H356" s="1"/>
  <c r="AG355"/>
  <c r="AE355"/>
  <c r="AC355"/>
  <c r="AA355"/>
  <c r="Y355"/>
  <c r="W355"/>
  <c r="U355"/>
  <c r="S355"/>
  <c r="Q355"/>
  <c r="O355"/>
  <c r="M355"/>
  <c r="K355"/>
  <c r="F355"/>
  <c r="E355"/>
  <c r="G355" s="1"/>
  <c r="AG352"/>
  <c r="AE352"/>
  <c r="AC352"/>
  <c r="AA352"/>
  <c r="Y352"/>
  <c r="W352"/>
  <c r="U352"/>
  <c r="S352"/>
  <c r="Q352"/>
  <c r="O352"/>
  <c r="M352"/>
  <c r="K352"/>
  <c r="F352"/>
  <c r="E352"/>
  <c r="H352" s="1"/>
  <c r="AG351"/>
  <c r="AE351"/>
  <c r="AC351"/>
  <c r="AA351"/>
  <c r="Y351"/>
  <c r="W351"/>
  <c r="U351"/>
  <c r="S351"/>
  <c r="Q351"/>
  <c r="O351"/>
  <c r="M351"/>
  <c r="K351"/>
  <c r="F351"/>
  <c r="E351"/>
  <c r="G351" s="1"/>
  <c r="AG350"/>
  <c r="AE350"/>
  <c r="AC350"/>
  <c r="AA350"/>
  <c r="Y350"/>
  <c r="W350"/>
  <c r="U350"/>
  <c r="S350"/>
  <c r="Q350"/>
  <c r="O350"/>
  <c r="M350"/>
  <c r="K350"/>
  <c r="F350"/>
  <c r="E350"/>
  <c r="H350" s="1"/>
  <c r="AG349"/>
  <c r="AE349"/>
  <c r="AC349"/>
  <c r="AA349"/>
  <c r="Y349"/>
  <c r="W349"/>
  <c r="U349"/>
  <c r="S349"/>
  <c r="Q349"/>
  <c r="O349"/>
  <c r="M349"/>
  <c r="K349"/>
  <c r="F349"/>
  <c r="E349"/>
  <c r="G349" s="1"/>
  <c r="AG347"/>
  <c r="AE347"/>
  <c r="AC347"/>
  <c r="AA347"/>
  <c r="Y347"/>
  <c r="W347"/>
  <c r="U347"/>
  <c r="S347"/>
  <c r="Q347"/>
  <c r="O347"/>
  <c r="M347"/>
  <c r="K347"/>
  <c r="F347"/>
  <c r="E347"/>
  <c r="H347" s="1"/>
  <c r="AG343"/>
  <c r="AE343"/>
  <c r="AC343"/>
  <c r="AA343"/>
  <c r="Y343"/>
  <c r="W343"/>
  <c r="U343"/>
  <c r="S343"/>
  <c r="Q343"/>
  <c r="O343"/>
  <c r="M343"/>
  <c r="K343"/>
  <c r="F343"/>
  <c r="E343"/>
  <c r="AG342"/>
  <c r="AE342"/>
  <c r="AC342"/>
  <c r="AA342"/>
  <c r="Y342"/>
  <c r="W342"/>
  <c r="U342"/>
  <c r="S342"/>
  <c r="Q342"/>
  <c r="O342"/>
  <c r="M342"/>
  <c r="K342"/>
  <c r="F342"/>
  <c r="E342"/>
  <c r="H342" s="1"/>
  <c r="AG341"/>
  <c r="AE341"/>
  <c r="AC341"/>
  <c r="AA341"/>
  <c r="Y341"/>
  <c r="W341"/>
  <c r="U341"/>
  <c r="S341"/>
  <c r="Q341"/>
  <c r="O341"/>
  <c r="M341"/>
  <c r="K341"/>
  <c r="F341"/>
  <c r="E341"/>
  <c r="AG340"/>
  <c r="AE340"/>
  <c r="AC340"/>
  <c r="AA340"/>
  <c r="Y340"/>
  <c r="W340"/>
  <c r="U340"/>
  <c r="S340"/>
  <c r="Q340"/>
  <c r="O340"/>
  <c r="M340"/>
  <c r="K340"/>
  <c r="F340"/>
  <c r="E340"/>
  <c r="H340" s="1"/>
  <c r="AG339"/>
  <c r="AE339"/>
  <c r="AC339"/>
  <c r="AA339"/>
  <c r="Y339"/>
  <c r="W339"/>
  <c r="U339"/>
  <c r="S339"/>
  <c r="Q339"/>
  <c r="O339"/>
  <c r="M339"/>
  <c r="K339"/>
  <c r="F339"/>
  <c r="E339"/>
  <c r="G339" s="1"/>
  <c r="AG338"/>
  <c r="AE338"/>
  <c r="AC338"/>
  <c r="AA338"/>
  <c r="Y338"/>
  <c r="W338"/>
  <c r="U338"/>
  <c r="S338"/>
  <c r="Q338"/>
  <c r="O338"/>
  <c r="M338"/>
  <c r="K338"/>
  <c r="F338"/>
  <c r="E338"/>
  <c r="H338" s="1"/>
  <c r="AG337"/>
  <c r="AE337"/>
  <c r="AC337"/>
  <c r="AA337"/>
  <c r="Y337"/>
  <c r="W337"/>
  <c r="U337"/>
  <c r="S337"/>
  <c r="Q337"/>
  <c r="O337"/>
  <c r="M337"/>
  <c r="K337"/>
  <c r="F337"/>
  <c r="E337"/>
  <c r="AG336"/>
  <c r="AE336"/>
  <c r="AC336"/>
  <c r="AA336"/>
  <c r="Y336"/>
  <c r="W336"/>
  <c r="U336"/>
  <c r="S336"/>
  <c r="Q336"/>
  <c r="O336"/>
  <c r="M336"/>
  <c r="K336"/>
  <c r="F336"/>
  <c r="E336"/>
  <c r="H336" s="1"/>
  <c r="AG335"/>
  <c r="AE335"/>
  <c r="AC335"/>
  <c r="AA335"/>
  <c r="Y335"/>
  <c r="W335"/>
  <c r="U335"/>
  <c r="S335"/>
  <c r="Q335"/>
  <c r="O335"/>
  <c r="M335"/>
  <c r="K335"/>
  <c r="F335"/>
  <c r="E335"/>
  <c r="AA30" i="4"/>
  <c r="AB30" s="1"/>
  <c r="Y30"/>
  <c r="Z30" s="1"/>
  <c r="W30"/>
  <c r="X30" s="1"/>
  <c r="U30"/>
  <c r="V30" s="1"/>
  <c r="S30"/>
  <c r="T30" s="1"/>
  <c r="Q30"/>
  <c r="R30" s="1"/>
  <c r="O30"/>
  <c r="P30" s="1"/>
  <c r="M30"/>
  <c r="N30" s="1"/>
  <c r="K30"/>
  <c r="L30" s="1"/>
  <c r="I30"/>
  <c r="J30" s="1"/>
  <c r="G30"/>
  <c r="H30" s="1"/>
  <c r="E30"/>
  <c r="F30" s="1"/>
  <c r="AG329" i="14"/>
  <c r="AE329"/>
  <c r="AC329"/>
  <c r="AA329"/>
  <c r="Y329"/>
  <c r="W329"/>
  <c r="U329"/>
  <c r="S329"/>
  <c r="Q329"/>
  <c r="O329"/>
  <c r="M329"/>
  <c r="K329"/>
  <c r="F329"/>
  <c r="E329"/>
  <c r="H329" s="1"/>
  <c r="AG328"/>
  <c r="AE328"/>
  <c r="AC328"/>
  <c r="AA328"/>
  <c r="Y328"/>
  <c r="W328"/>
  <c r="U328"/>
  <c r="S328"/>
  <c r="Q328"/>
  <c r="O328"/>
  <c r="M328"/>
  <c r="K328"/>
  <c r="F328"/>
  <c r="E328"/>
  <c r="G328" s="1"/>
  <c r="AG327"/>
  <c r="AE327"/>
  <c r="AC327"/>
  <c r="AA327"/>
  <c r="Y327"/>
  <c r="W327"/>
  <c r="U327"/>
  <c r="S327"/>
  <c r="Q327"/>
  <c r="O327"/>
  <c r="M327"/>
  <c r="K327"/>
  <c r="F327"/>
  <c r="E327"/>
  <c r="H327" s="1"/>
  <c r="AG324"/>
  <c r="AE324"/>
  <c r="AC324"/>
  <c r="AA324"/>
  <c r="Y324"/>
  <c r="W324"/>
  <c r="U324"/>
  <c r="S324"/>
  <c r="Q324"/>
  <c r="O324"/>
  <c r="M324"/>
  <c r="K324"/>
  <c r="F324"/>
  <c r="E324"/>
  <c r="G324" s="1"/>
  <c r="AG323"/>
  <c r="AE323"/>
  <c r="AC323"/>
  <c r="AA323"/>
  <c r="Y323"/>
  <c r="W323"/>
  <c r="U323"/>
  <c r="S323"/>
  <c r="Q323"/>
  <c r="O323"/>
  <c r="M323"/>
  <c r="K323"/>
  <c r="F323"/>
  <c r="E323"/>
  <c r="H323" s="1"/>
  <c r="AG322"/>
  <c r="AE322"/>
  <c r="AC322"/>
  <c r="AA322"/>
  <c r="Y322"/>
  <c r="W322"/>
  <c r="U322"/>
  <c r="S322"/>
  <c r="Q322"/>
  <c r="O322"/>
  <c r="M322"/>
  <c r="K322"/>
  <c r="F322"/>
  <c r="E322"/>
  <c r="AG321"/>
  <c r="AE321"/>
  <c r="AC321"/>
  <c r="AA321"/>
  <c r="Y321"/>
  <c r="W321"/>
  <c r="U321"/>
  <c r="S321"/>
  <c r="Q321"/>
  <c r="O321"/>
  <c r="M321"/>
  <c r="K321"/>
  <c r="F321"/>
  <c r="E321"/>
  <c r="H321" s="1"/>
  <c r="AG318"/>
  <c r="AE318"/>
  <c r="AC318"/>
  <c r="AA318"/>
  <c r="Y318"/>
  <c r="W318"/>
  <c r="U318"/>
  <c r="S318"/>
  <c r="Q318"/>
  <c r="O318"/>
  <c r="M318"/>
  <c r="K318"/>
  <c r="F318"/>
  <c r="E318"/>
  <c r="AG317"/>
  <c r="AE317"/>
  <c r="AC317"/>
  <c r="AA317"/>
  <c r="Y317"/>
  <c r="W317"/>
  <c r="U317"/>
  <c r="S317"/>
  <c r="Q317"/>
  <c r="O317"/>
  <c r="M317"/>
  <c r="K317"/>
  <c r="F317"/>
  <c r="E317"/>
  <c r="H317" s="1"/>
  <c r="AG316"/>
  <c r="AE316"/>
  <c r="AC316"/>
  <c r="AA316"/>
  <c r="Y316"/>
  <c r="W316"/>
  <c r="U316"/>
  <c r="S316"/>
  <c r="Q316"/>
  <c r="O316"/>
  <c r="M316"/>
  <c r="K316"/>
  <c r="F316"/>
  <c r="E316"/>
  <c r="G316" s="1"/>
  <c r="AG313"/>
  <c r="AE313"/>
  <c r="AC313"/>
  <c r="AA313"/>
  <c r="Y313"/>
  <c r="W313"/>
  <c r="U313"/>
  <c r="S313"/>
  <c r="Q313"/>
  <c r="O313"/>
  <c r="M313"/>
  <c r="K313"/>
  <c r="F313"/>
  <c r="E313"/>
  <c r="H313" s="1"/>
  <c r="AG310"/>
  <c r="AE310"/>
  <c r="AC310"/>
  <c r="AA310"/>
  <c r="Y310"/>
  <c r="W310"/>
  <c r="U310"/>
  <c r="S310"/>
  <c r="Q310"/>
  <c r="O310"/>
  <c r="M310"/>
  <c r="K310"/>
  <c r="F310"/>
  <c r="E310"/>
  <c r="AG309"/>
  <c r="AE309"/>
  <c r="AC309"/>
  <c r="AA309"/>
  <c r="Y309"/>
  <c r="W309"/>
  <c r="U309"/>
  <c r="S309"/>
  <c r="Q309"/>
  <c r="O309"/>
  <c r="M309"/>
  <c r="K309"/>
  <c r="E309"/>
  <c r="AG308"/>
  <c r="AE308"/>
  <c r="AC308"/>
  <c r="AA308"/>
  <c r="Y308"/>
  <c r="W308"/>
  <c r="U308"/>
  <c r="S308"/>
  <c r="Q308"/>
  <c r="O308"/>
  <c r="M308"/>
  <c r="K308"/>
  <c r="F308"/>
  <c r="E308"/>
  <c r="H308" s="1"/>
  <c r="AG307"/>
  <c r="AE307"/>
  <c r="AC307"/>
  <c r="AA307"/>
  <c r="Y307"/>
  <c r="W307"/>
  <c r="U307"/>
  <c r="S307"/>
  <c r="Q307"/>
  <c r="O307"/>
  <c r="M307"/>
  <c r="K307"/>
  <c r="F307"/>
  <c r="E307"/>
  <c r="G307" s="1"/>
  <c r="AG306"/>
  <c r="AE306"/>
  <c r="AC306"/>
  <c r="AA306"/>
  <c r="Y306"/>
  <c r="W306"/>
  <c r="U306"/>
  <c r="S306"/>
  <c r="Q306"/>
  <c r="O306"/>
  <c r="M306"/>
  <c r="K306"/>
  <c r="F306"/>
  <c r="E306"/>
  <c r="H306" s="1"/>
  <c r="AG305"/>
  <c r="AE305"/>
  <c r="AC305"/>
  <c r="AA305"/>
  <c r="Y305"/>
  <c r="W305"/>
  <c r="U305"/>
  <c r="S305"/>
  <c r="Q305"/>
  <c r="O305"/>
  <c r="M305"/>
  <c r="K305"/>
  <c r="F305"/>
  <c r="E305"/>
  <c r="G305" s="1"/>
  <c r="AG302"/>
  <c r="AE302"/>
  <c r="AC302"/>
  <c r="AA302"/>
  <c r="Y302"/>
  <c r="W302"/>
  <c r="U302"/>
  <c r="S302"/>
  <c r="Q302"/>
  <c r="O302"/>
  <c r="M302"/>
  <c r="K302"/>
  <c r="F302"/>
  <c r="E302"/>
  <c r="H302" s="1"/>
  <c r="AG301"/>
  <c r="AE301"/>
  <c r="AC301"/>
  <c r="AA301"/>
  <c r="Y301"/>
  <c r="W301"/>
  <c r="U301"/>
  <c r="S301"/>
  <c r="Q301"/>
  <c r="O301"/>
  <c r="M301"/>
  <c r="K301"/>
  <c r="F301"/>
  <c r="E301"/>
  <c r="AG300"/>
  <c r="AE300"/>
  <c r="AC300"/>
  <c r="AA300"/>
  <c r="Y300"/>
  <c r="W300"/>
  <c r="U300"/>
  <c r="S300"/>
  <c r="Q300"/>
  <c r="O300"/>
  <c r="M300"/>
  <c r="K300"/>
  <c r="F300"/>
  <c r="E300"/>
  <c r="H300" s="1"/>
  <c r="AG299"/>
  <c r="AE299"/>
  <c r="AC299"/>
  <c r="AA299"/>
  <c r="Y299"/>
  <c r="W299"/>
  <c r="U299"/>
  <c r="S299"/>
  <c r="Q299"/>
  <c r="O299"/>
  <c r="M299"/>
  <c r="K299"/>
  <c r="F299"/>
  <c r="E299"/>
  <c r="G299" s="1"/>
  <c r="AG298"/>
  <c r="AE298"/>
  <c r="AC298"/>
  <c r="AA298"/>
  <c r="Y298"/>
  <c r="W298"/>
  <c r="U298"/>
  <c r="S298"/>
  <c r="Q298"/>
  <c r="O298"/>
  <c r="M298"/>
  <c r="K298"/>
  <c r="F298"/>
  <c r="E298"/>
  <c r="H298" s="1"/>
  <c r="AG297"/>
  <c r="AE297"/>
  <c r="AC297"/>
  <c r="AA297"/>
  <c r="Y297"/>
  <c r="W297"/>
  <c r="U297"/>
  <c r="S297"/>
  <c r="Q297"/>
  <c r="O297"/>
  <c r="M297"/>
  <c r="K297"/>
  <c r="F297"/>
  <c r="E297"/>
  <c r="AG296"/>
  <c r="AE296"/>
  <c r="AC296"/>
  <c r="AA296"/>
  <c r="Y296"/>
  <c r="W296"/>
  <c r="U296"/>
  <c r="S296"/>
  <c r="Q296"/>
  <c r="O296"/>
  <c r="M296"/>
  <c r="K296"/>
  <c r="F296"/>
  <c r="E296"/>
  <c r="H296" s="1"/>
  <c r="AG295"/>
  <c r="AE295"/>
  <c r="AC295"/>
  <c r="AA295"/>
  <c r="Y295"/>
  <c r="W295"/>
  <c r="U295"/>
  <c r="S295"/>
  <c r="Q295"/>
  <c r="O295"/>
  <c r="M295"/>
  <c r="K295"/>
  <c r="F295"/>
  <c r="E295"/>
  <c r="G295" s="1"/>
  <c r="AG294"/>
  <c r="AE294"/>
  <c r="AC294"/>
  <c r="AA294"/>
  <c r="Y294"/>
  <c r="W294"/>
  <c r="U294"/>
  <c r="S294"/>
  <c r="Q294"/>
  <c r="O294"/>
  <c r="M294"/>
  <c r="K294"/>
  <c r="F294"/>
  <c r="E294"/>
  <c r="H294" s="1"/>
  <c r="AG293"/>
  <c r="AE293"/>
  <c r="AC293"/>
  <c r="AA293"/>
  <c r="Y293"/>
  <c r="W293"/>
  <c r="U293"/>
  <c r="S293"/>
  <c r="Q293"/>
  <c r="O293"/>
  <c r="M293"/>
  <c r="K293"/>
  <c r="F293"/>
  <c r="E293"/>
  <c r="AG292"/>
  <c r="AE292"/>
  <c r="AC292"/>
  <c r="AA292"/>
  <c r="Y292"/>
  <c r="W292"/>
  <c r="U292"/>
  <c r="S292"/>
  <c r="Q292"/>
  <c r="O292"/>
  <c r="M292"/>
  <c r="K292"/>
  <c r="F292"/>
  <c r="E292"/>
  <c r="H292" s="1"/>
  <c r="AG291"/>
  <c r="AE291"/>
  <c r="AC291"/>
  <c r="AA291"/>
  <c r="Y291"/>
  <c r="W291"/>
  <c r="U291"/>
  <c r="S291"/>
  <c r="Q291"/>
  <c r="O291"/>
  <c r="M291"/>
  <c r="K291"/>
  <c r="F291"/>
  <c r="E291"/>
  <c r="G291" s="1"/>
  <c r="AG290"/>
  <c r="AE290"/>
  <c r="AC290"/>
  <c r="AA290"/>
  <c r="Y290"/>
  <c r="W290"/>
  <c r="U290"/>
  <c r="S290"/>
  <c r="Q290"/>
  <c r="O290"/>
  <c r="M290"/>
  <c r="K290"/>
  <c r="F290"/>
  <c r="E290"/>
  <c r="H290" s="1"/>
  <c r="AG289"/>
  <c r="AE289"/>
  <c r="AC289"/>
  <c r="AA289"/>
  <c r="Y289"/>
  <c r="W289"/>
  <c r="U289"/>
  <c r="S289"/>
  <c r="Q289"/>
  <c r="O289"/>
  <c r="M289"/>
  <c r="K289"/>
  <c r="F289"/>
  <c r="E289"/>
  <c r="G289" s="1"/>
  <c r="AG288"/>
  <c r="AE288"/>
  <c r="AC288"/>
  <c r="AA288"/>
  <c r="Y288"/>
  <c r="W288"/>
  <c r="U288"/>
  <c r="S288"/>
  <c r="Q288"/>
  <c r="O288"/>
  <c r="M288"/>
  <c r="K288"/>
  <c r="F288"/>
  <c r="E288"/>
  <c r="H288" s="1"/>
  <c r="AG287"/>
  <c r="AE287"/>
  <c r="AC287"/>
  <c r="AA287"/>
  <c r="Y287"/>
  <c r="W287"/>
  <c r="U287"/>
  <c r="S287"/>
  <c r="Q287"/>
  <c r="O287"/>
  <c r="M287"/>
  <c r="K287"/>
  <c r="F287"/>
  <c r="E287"/>
  <c r="AG286"/>
  <c r="AE286"/>
  <c r="AC286"/>
  <c r="AA286"/>
  <c r="Y286"/>
  <c r="W286"/>
  <c r="U286"/>
  <c r="S286"/>
  <c r="Q286"/>
  <c r="O286"/>
  <c r="M286"/>
  <c r="K286"/>
  <c r="F286"/>
  <c r="E286"/>
  <c r="H286" s="1"/>
  <c r="AG285"/>
  <c r="AE285"/>
  <c r="AC285"/>
  <c r="AA285"/>
  <c r="Y285"/>
  <c r="W285"/>
  <c r="U285"/>
  <c r="S285"/>
  <c r="Q285"/>
  <c r="O285"/>
  <c r="M285"/>
  <c r="K285"/>
  <c r="F285"/>
  <c r="E285"/>
  <c r="AG284"/>
  <c r="AE284"/>
  <c r="AC284"/>
  <c r="AA284"/>
  <c r="Y284"/>
  <c r="W284"/>
  <c r="U284"/>
  <c r="S284"/>
  <c r="Q284"/>
  <c r="O284"/>
  <c r="M284"/>
  <c r="K284"/>
  <c r="F284"/>
  <c r="E284"/>
  <c r="H284" s="1"/>
  <c r="AG283"/>
  <c r="AE283"/>
  <c r="AC283"/>
  <c r="AA283"/>
  <c r="Y283"/>
  <c r="W283"/>
  <c r="U283"/>
  <c r="S283"/>
  <c r="Q283"/>
  <c r="O283"/>
  <c r="M283"/>
  <c r="K283"/>
  <c r="F283"/>
  <c r="E283"/>
  <c r="AG282"/>
  <c r="AE282"/>
  <c r="AC282"/>
  <c r="AA282"/>
  <c r="Y282"/>
  <c r="W282"/>
  <c r="U282"/>
  <c r="S282"/>
  <c r="Q282"/>
  <c r="O282"/>
  <c r="M282"/>
  <c r="K282"/>
  <c r="F282"/>
  <c r="E282"/>
  <c r="H282" s="1"/>
  <c r="AG281"/>
  <c r="AE281"/>
  <c r="AC281"/>
  <c r="AA281"/>
  <c r="Y281"/>
  <c r="W281"/>
  <c r="U281"/>
  <c r="S281"/>
  <c r="Q281"/>
  <c r="O281"/>
  <c r="M281"/>
  <c r="K281"/>
  <c r="F281"/>
  <c r="E281"/>
  <c r="G281" s="1"/>
  <c r="AG280"/>
  <c r="AE280"/>
  <c r="AC280"/>
  <c r="AA280"/>
  <c r="Y280"/>
  <c r="W280"/>
  <c r="U280"/>
  <c r="S280"/>
  <c r="Q280"/>
  <c r="O280"/>
  <c r="M280"/>
  <c r="K280"/>
  <c r="F280"/>
  <c r="E280"/>
  <c r="H280" s="1"/>
  <c r="AG279"/>
  <c r="AE279"/>
  <c r="AC279"/>
  <c r="AA279"/>
  <c r="Y279"/>
  <c r="W279"/>
  <c r="U279"/>
  <c r="S279"/>
  <c r="Q279"/>
  <c r="O279"/>
  <c r="M279"/>
  <c r="K279"/>
  <c r="F279"/>
  <c r="E279"/>
  <c r="G279" s="1"/>
  <c r="AG278"/>
  <c r="AE278"/>
  <c r="AC278"/>
  <c r="AA278"/>
  <c r="Y278"/>
  <c r="W278"/>
  <c r="U278"/>
  <c r="S278"/>
  <c r="Q278"/>
  <c r="O278"/>
  <c r="M278"/>
  <c r="K278"/>
  <c r="F278"/>
  <c r="E278"/>
  <c r="H278" s="1"/>
  <c r="AG277"/>
  <c r="AE277"/>
  <c r="AC277"/>
  <c r="AA277"/>
  <c r="Y277"/>
  <c r="W277"/>
  <c r="U277"/>
  <c r="S277"/>
  <c r="Q277"/>
  <c r="O277"/>
  <c r="M277"/>
  <c r="K277"/>
  <c r="F277"/>
  <c r="E277"/>
  <c r="AG276"/>
  <c r="AE276"/>
  <c r="AC276"/>
  <c r="AA276"/>
  <c r="Y276"/>
  <c r="W276"/>
  <c r="U276"/>
  <c r="S276"/>
  <c r="Q276"/>
  <c r="O276"/>
  <c r="M276"/>
  <c r="K276"/>
  <c r="F276"/>
  <c r="E276"/>
  <c r="H276" s="1"/>
  <c r="AG275"/>
  <c r="AE275"/>
  <c r="AC275"/>
  <c r="AA275"/>
  <c r="Y275"/>
  <c r="W275"/>
  <c r="U275"/>
  <c r="S275"/>
  <c r="Q275"/>
  <c r="O275"/>
  <c r="M275"/>
  <c r="K275"/>
  <c r="F275"/>
  <c r="E275"/>
  <c r="AG274"/>
  <c r="AE274"/>
  <c r="AC274"/>
  <c r="AA274"/>
  <c r="Y274"/>
  <c r="W274"/>
  <c r="U274"/>
  <c r="S274"/>
  <c r="Q274"/>
  <c r="O274"/>
  <c r="M274"/>
  <c r="K274"/>
  <c r="F274"/>
  <c r="E274"/>
  <c r="H274" s="1"/>
  <c r="AG273"/>
  <c r="AE273"/>
  <c r="AC273"/>
  <c r="AA273"/>
  <c r="Y273"/>
  <c r="W273"/>
  <c r="U273"/>
  <c r="S273"/>
  <c r="Q273"/>
  <c r="O273"/>
  <c r="M273"/>
  <c r="K273"/>
  <c r="F273"/>
  <c r="E273"/>
  <c r="G273" s="1"/>
  <c r="AG272"/>
  <c r="AE272"/>
  <c r="AC272"/>
  <c r="AA272"/>
  <c r="Y272"/>
  <c r="W272"/>
  <c r="U272"/>
  <c r="S272"/>
  <c r="Q272"/>
  <c r="O272"/>
  <c r="M272"/>
  <c r="K272"/>
  <c r="F272"/>
  <c r="E272"/>
  <c r="H272" s="1"/>
  <c r="AG271"/>
  <c r="AE271"/>
  <c r="AC271"/>
  <c r="AA271"/>
  <c r="Y271"/>
  <c r="W271"/>
  <c r="U271"/>
  <c r="S271"/>
  <c r="Q271"/>
  <c r="O271"/>
  <c r="M271"/>
  <c r="K271"/>
  <c r="F271"/>
  <c r="E271"/>
  <c r="G271" s="1"/>
  <c r="AG270"/>
  <c r="AE270"/>
  <c r="AC270"/>
  <c r="AA270"/>
  <c r="Y270"/>
  <c r="W270"/>
  <c r="U270"/>
  <c r="S270"/>
  <c r="Q270"/>
  <c r="O270"/>
  <c r="M270"/>
  <c r="K270"/>
  <c r="F270"/>
  <c r="E270"/>
  <c r="H270" s="1"/>
  <c r="AG269"/>
  <c r="AE269"/>
  <c r="AC269"/>
  <c r="AA269"/>
  <c r="Y269"/>
  <c r="W269"/>
  <c r="U269"/>
  <c r="S269"/>
  <c r="Q269"/>
  <c r="O269"/>
  <c r="M269"/>
  <c r="K269"/>
  <c r="F269"/>
  <c r="E269"/>
  <c r="AG268"/>
  <c r="AE268"/>
  <c r="AC268"/>
  <c r="AA268"/>
  <c r="Y268"/>
  <c r="W268"/>
  <c r="U268"/>
  <c r="S268"/>
  <c r="Q268"/>
  <c r="O268"/>
  <c r="M268"/>
  <c r="K268"/>
  <c r="F268"/>
  <c r="E268"/>
  <c r="H268" s="1"/>
  <c r="AG265"/>
  <c r="AE265"/>
  <c r="AC265"/>
  <c r="AA265"/>
  <c r="Y265"/>
  <c r="W265"/>
  <c r="U265"/>
  <c r="S265"/>
  <c r="Q265"/>
  <c r="O265"/>
  <c r="M265"/>
  <c r="K265"/>
  <c r="F265"/>
  <c r="E265"/>
  <c r="G265" s="1"/>
  <c r="AG264"/>
  <c r="AE264"/>
  <c r="AC264"/>
  <c r="AA264"/>
  <c r="Y264"/>
  <c r="W264"/>
  <c r="U264"/>
  <c r="S264"/>
  <c r="Q264"/>
  <c r="O264"/>
  <c r="M264"/>
  <c r="K264"/>
  <c r="F264"/>
  <c r="E264"/>
  <c r="H264" s="1"/>
  <c r="AG261"/>
  <c r="AE261"/>
  <c r="AC261"/>
  <c r="AA261"/>
  <c r="Y261"/>
  <c r="W261"/>
  <c r="U261"/>
  <c r="S261"/>
  <c r="Q261"/>
  <c r="O261"/>
  <c r="M261"/>
  <c r="K261"/>
  <c r="F261"/>
  <c r="E261"/>
  <c r="AG260"/>
  <c r="AE260"/>
  <c r="AC260"/>
  <c r="AA260"/>
  <c r="Y260"/>
  <c r="W260"/>
  <c r="U260"/>
  <c r="S260"/>
  <c r="Q260"/>
  <c r="O260"/>
  <c r="M260"/>
  <c r="K260"/>
  <c r="F260"/>
  <c r="E260"/>
  <c r="H260" s="1"/>
  <c r="AG259"/>
  <c r="AE259"/>
  <c r="AC259"/>
  <c r="AA259"/>
  <c r="Y259"/>
  <c r="W259"/>
  <c r="U259"/>
  <c r="S259"/>
  <c r="Q259"/>
  <c r="O259"/>
  <c r="M259"/>
  <c r="K259"/>
  <c r="F259"/>
  <c r="E259"/>
  <c r="G259" s="1"/>
  <c r="AG258"/>
  <c r="AE258"/>
  <c r="AC258"/>
  <c r="AA258"/>
  <c r="Y258"/>
  <c r="W258"/>
  <c r="U258"/>
  <c r="S258"/>
  <c r="Q258"/>
  <c r="O258"/>
  <c r="M258"/>
  <c r="K258"/>
  <c r="F258"/>
  <c r="E258"/>
  <c r="H258" s="1"/>
  <c r="AG257"/>
  <c r="AE257"/>
  <c r="AC257"/>
  <c r="AA257"/>
  <c r="Y257"/>
  <c r="W257"/>
  <c r="U257"/>
  <c r="S257"/>
  <c r="Q257"/>
  <c r="O257"/>
  <c r="M257"/>
  <c r="K257"/>
  <c r="F257"/>
  <c r="E257"/>
  <c r="AG254"/>
  <c r="AE254"/>
  <c r="AC254"/>
  <c r="AA254"/>
  <c r="Y254"/>
  <c r="W254"/>
  <c r="U254"/>
  <c r="S254"/>
  <c r="Q254"/>
  <c r="O254"/>
  <c r="M254"/>
  <c r="K254"/>
  <c r="F254"/>
  <c r="E254"/>
  <c r="H254" s="1"/>
  <c r="AG253"/>
  <c r="AE253"/>
  <c r="AC253"/>
  <c r="AA253"/>
  <c r="Y253"/>
  <c r="W253"/>
  <c r="U253"/>
  <c r="S253"/>
  <c r="Q253"/>
  <c r="O253"/>
  <c r="M253"/>
  <c r="K253"/>
  <c r="F253"/>
  <c r="E253"/>
  <c r="G253" s="1"/>
  <c r="AG252"/>
  <c r="AE252"/>
  <c r="AC252"/>
  <c r="AA252"/>
  <c r="Y252"/>
  <c r="W252"/>
  <c r="U252"/>
  <c r="S252"/>
  <c r="Q252"/>
  <c r="O252"/>
  <c r="M252"/>
  <c r="K252"/>
  <c r="F252"/>
  <c r="E252"/>
  <c r="H252" s="1"/>
  <c r="AG251"/>
  <c r="AE251"/>
  <c r="AC251"/>
  <c r="AA251"/>
  <c r="Y251"/>
  <c r="W251"/>
  <c r="U251"/>
  <c r="S251"/>
  <c r="Q251"/>
  <c r="O251"/>
  <c r="M251"/>
  <c r="K251"/>
  <c r="F251"/>
  <c r="E251"/>
  <c r="G251" s="1"/>
  <c r="AG250"/>
  <c r="AE250"/>
  <c r="AC250"/>
  <c r="AA250"/>
  <c r="Y250"/>
  <c r="W250"/>
  <c r="U250"/>
  <c r="S250"/>
  <c r="Q250"/>
  <c r="O250"/>
  <c r="M250"/>
  <c r="K250"/>
  <c r="F250"/>
  <c r="E250"/>
  <c r="H250" s="1"/>
  <c r="AG247"/>
  <c r="AE247"/>
  <c r="AC247"/>
  <c r="AA247"/>
  <c r="Y247"/>
  <c r="W247"/>
  <c r="U247"/>
  <c r="S247"/>
  <c r="Q247"/>
  <c r="O247"/>
  <c r="M247"/>
  <c r="K247"/>
  <c r="F247"/>
  <c r="E247"/>
  <c r="AG246"/>
  <c r="AE246"/>
  <c r="AC246"/>
  <c r="AA246"/>
  <c r="Y246"/>
  <c r="W246"/>
  <c r="U246"/>
  <c r="S246"/>
  <c r="Q246"/>
  <c r="O246"/>
  <c r="M246"/>
  <c r="K246"/>
  <c r="F246"/>
  <c r="E246"/>
  <c r="H246" s="1"/>
  <c r="AG245"/>
  <c r="AE245"/>
  <c r="AC245"/>
  <c r="AA245"/>
  <c r="Y245"/>
  <c r="W245"/>
  <c r="U245"/>
  <c r="S245"/>
  <c r="Q245"/>
  <c r="O245"/>
  <c r="M245"/>
  <c r="K245"/>
  <c r="F245"/>
  <c r="E245"/>
  <c r="AG242"/>
  <c r="AE242"/>
  <c r="AC242"/>
  <c r="AA242"/>
  <c r="Y242"/>
  <c r="W242"/>
  <c r="U242"/>
  <c r="S242"/>
  <c r="Q242"/>
  <c r="O242"/>
  <c r="M242"/>
  <c r="K242"/>
  <c r="F242"/>
  <c r="E242"/>
  <c r="AF239"/>
  <c r="AD239"/>
  <c r="AB239"/>
  <c r="Z239"/>
  <c r="X239"/>
  <c r="V239"/>
  <c r="T239"/>
  <c r="R239"/>
  <c r="P239"/>
  <c r="N239"/>
  <c r="L239"/>
  <c r="J239"/>
  <c r="AG235"/>
  <c r="AE235"/>
  <c r="AC235"/>
  <c r="AA235"/>
  <c r="Y235"/>
  <c r="W235"/>
  <c r="U235"/>
  <c r="S235"/>
  <c r="Q235"/>
  <c r="O235"/>
  <c r="M235"/>
  <c r="K235"/>
  <c r="F235"/>
  <c r="E235"/>
  <c r="G235" s="1"/>
  <c r="AG234"/>
  <c r="AE234"/>
  <c r="AC234"/>
  <c r="AA234"/>
  <c r="Y234"/>
  <c r="W234"/>
  <c r="U234"/>
  <c r="S234"/>
  <c r="Q234"/>
  <c r="O234"/>
  <c r="M234"/>
  <c r="K234"/>
  <c r="F234"/>
  <c r="E234"/>
  <c r="H234" s="1"/>
  <c r="AG233"/>
  <c r="AE233"/>
  <c r="AC233"/>
  <c r="AA233"/>
  <c r="Y233"/>
  <c r="W233"/>
  <c r="U233"/>
  <c r="S233"/>
  <c r="Q233"/>
  <c r="O233"/>
  <c r="M233"/>
  <c r="K233"/>
  <c r="F233"/>
  <c r="E233"/>
  <c r="AG230"/>
  <c r="AE230"/>
  <c r="AC230"/>
  <c r="AA230"/>
  <c r="Y230"/>
  <c r="W230"/>
  <c r="U230"/>
  <c r="S230"/>
  <c r="Q230"/>
  <c r="O230"/>
  <c r="M230"/>
  <c r="K230"/>
  <c r="F230"/>
  <c r="E230"/>
  <c r="H230" s="1"/>
  <c r="AG226"/>
  <c r="AE226"/>
  <c r="AC226"/>
  <c r="AA226"/>
  <c r="Y226"/>
  <c r="W226"/>
  <c r="U226"/>
  <c r="S226"/>
  <c r="Q226"/>
  <c r="O226"/>
  <c r="M226"/>
  <c r="K226"/>
  <c r="F226"/>
  <c r="E226"/>
  <c r="H226" s="1"/>
  <c r="AG225"/>
  <c r="AE225"/>
  <c r="AC225"/>
  <c r="AA225"/>
  <c r="Y225"/>
  <c r="W225"/>
  <c r="U225"/>
  <c r="S225"/>
  <c r="Q225"/>
  <c r="O225"/>
  <c r="M225"/>
  <c r="K225"/>
  <c r="F225"/>
  <c r="E225"/>
  <c r="AG222"/>
  <c r="AE222"/>
  <c r="AC222"/>
  <c r="AA222"/>
  <c r="Y222"/>
  <c r="W222"/>
  <c r="U222"/>
  <c r="S222"/>
  <c r="Q222"/>
  <c r="O222"/>
  <c r="M222"/>
  <c r="K222"/>
  <c r="F222"/>
  <c r="E222"/>
  <c r="H222" s="1"/>
  <c r="AG221"/>
  <c r="AE221"/>
  <c r="AC221"/>
  <c r="AA221"/>
  <c r="Y221"/>
  <c r="W221"/>
  <c r="U221"/>
  <c r="S221"/>
  <c r="Q221"/>
  <c r="O221"/>
  <c r="M221"/>
  <c r="K221"/>
  <c r="F221"/>
  <c r="E221"/>
  <c r="AG220"/>
  <c r="AE220"/>
  <c r="AC220"/>
  <c r="AA220"/>
  <c r="Y220"/>
  <c r="W220"/>
  <c r="U220"/>
  <c r="S220"/>
  <c r="Q220"/>
  <c r="O220"/>
  <c r="M220"/>
  <c r="K220"/>
  <c r="F220"/>
  <c r="E220"/>
  <c r="H220" s="1"/>
  <c r="AG217"/>
  <c r="AE217"/>
  <c r="AC217"/>
  <c r="AA217"/>
  <c r="Y217"/>
  <c r="W217"/>
  <c r="U217"/>
  <c r="S217"/>
  <c r="Q217"/>
  <c r="O217"/>
  <c r="M217"/>
  <c r="K217"/>
  <c r="F217"/>
  <c r="E217"/>
  <c r="AG216"/>
  <c r="AE216"/>
  <c r="AC216"/>
  <c r="AA216"/>
  <c r="Y216"/>
  <c r="W216"/>
  <c r="U216"/>
  <c r="S216"/>
  <c r="Q216"/>
  <c r="O216"/>
  <c r="M216"/>
  <c r="K216"/>
  <c r="F216"/>
  <c r="E216"/>
  <c r="H216" s="1"/>
  <c r="AG215"/>
  <c r="AE215"/>
  <c r="AC215"/>
  <c r="AA215"/>
  <c r="Y215"/>
  <c r="W215"/>
  <c r="U215"/>
  <c r="S215"/>
  <c r="Q215"/>
  <c r="O215"/>
  <c r="M215"/>
  <c r="K215"/>
  <c r="F215"/>
  <c r="E215"/>
  <c r="G215" s="1"/>
  <c r="AG214"/>
  <c r="AE214"/>
  <c r="AC214"/>
  <c r="AA214"/>
  <c r="Y214"/>
  <c r="W214"/>
  <c r="U214"/>
  <c r="S214"/>
  <c r="Q214"/>
  <c r="O214"/>
  <c r="M214"/>
  <c r="K214"/>
  <c r="F214"/>
  <c r="E214"/>
  <c r="H214" s="1"/>
  <c r="AG213"/>
  <c r="AE213"/>
  <c r="AC213"/>
  <c r="AA213"/>
  <c r="Y213"/>
  <c r="W213"/>
  <c r="U213"/>
  <c r="S213"/>
  <c r="Q213"/>
  <c r="O213"/>
  <c r="M213"/>
  <c r="K213"/>
  <c r="F213"/>
  <c r="E213"/>
  <c r="G213" s="1"/>
  <c r="AG212"/>
  <c r="AE212"/>
  <c r="AC212"/>
  <c r="AA212"/>
  <c r="Y212"/>
  <c r="W212"/>
  <c r="U212"/>
  <c r="S212"/>
  <c r="Q212"/>
  <c r="O212"/>
  <c r="M212"/>
  <c r="K212"/>
  <c r="F212"/>
  <c r="E212"/>
  <c r="H212" s="1"/>
  <c r="AG208"/>
  <c r="AE208"/>
  <c r="AC208"/>
  <c r="AA208"/>
  <c r="Y208"/>
  <c r="W208"/>
  <c r="U208"/>
  <c r="S208"/>
  <c r="Q208"/>
  <c r="O208"/>
  <c r="M208"/>
  <c r="K208"/>
  <c r="F208"/>
  <c r="E208"/>
  <c r="G208" s="1"/>
  <c r="AG207"/>
  <c r="AE207"/>
  <c r="AC207"/>
  <c r="AA207"/>
  <c r="Y207"/>
  <c r="W207"/>
  <c r="U207"/>
  <c r="S207"/>
  <c r="Q207"/>
  <c r="O207"/>
  <c r="M207"/>
  <c r="K207"/>
  <c r="F207"/>
  <c r="E207"/>
  <c r="H207" s="1"/>
  <c r="AG206"/>
  <c r="AE206"/>
  <c r="AC206"/>
  <c r="AA206"/>
  <c r="Y206"/>
  <c r="W206"/>
  <c r="U206"/>
  <c r="S206"/>
  <c r="Q206"/>
  <c r="O206"/>
  <c r="M206"/>
  <c r="K206"/>
  <c r="F206"/>
  <c r="E206"/>
  <c r="AG205"/>
  <c r="AE205"/>
  <c r="AC205"/>
  <c r="AA205"/>
  <c r="Y205"/>
  <c r="W205"/>
  <c r="U205"/>
  <c r="S205"/>
  <c r="Q205"/>
  <c r="O205"/>
  <c r="M205"/>
  <c r="K205"/>
  <c r="F205"/>
  <c r="E205"/>
  <c r="H205" s="1"/>
  <c r="AG204"/>
  <c r="AE204"/>
  <c r="AC204"/>
  <c r="AA204"/>
  <c r="Y204"/>
  <c r="W204"/>
  <c r="U204"/>
  <c r="S204"/>
  <c r="Q204"/>
  <c r="O204"/>
  <c r="M204"/>
  <c r="K204"/>
  <c r="F204"/>
  <c r="E204"/>
  <c r="G204" s="1"/>
  <c r="AG203"/>
  <c r="AE203"/>
  <c r="AC203"/>
  <c r="AA203"/>
  <c r="Y203"/>
  <c r="W203"/>
  <c r="U203"/>
  <c r="S203"/>
  <c r="Q203"/>
  <c r="O203"/>
  <c r="M203"/>
  <c r="K203"/>
  <c r="F203"/>
  <c r="E203"/>
  <c r="H203" s="1"/>
  <c r="AG202"/>
  <c r="AE202"/>
  <c r="AC202"/>
  <c r="AA202"/>
  <c r="Y202"/>
  <c r="W202"/>
  <c r="U202"/>
  <c r="S202"/>
  <c r="Q202"/>
  <c r="O202"/>
  <c r="M202"/>
  <c r="K202"/>
  <c r="F202"/>
  <c r="E202"/>
  <c r="AG201"/>
  <c r="AE201"/>
  <c r="AC201"/>
  <c r="AA201"/>
  <c r="Y201"/>
  <c r="W201"/>
  <c r="U201"/>
  <c r="S201"/>
  <c r="Q201"/>
  <c r="O201"/>
  <c r="M201"/>
  <c r="K201"/>
  <c r="F201"/>
  <c r="E201"/>
  <c r="H201" s="1"/>
  <c r="AG200"/>
  <c r="AE200"/>
  <c r="AC200"/>
  <c r="AA200"/>
  <c r="Y200"/>
  <c r="W200"/>
  <c r="U200"/>
  <c r="S200"/>
  <c r="Q200"/>
  <c r="O200"/>
  <c r="M200"/>
  <c r="K200"/>
  <c r="F200"/>
  <c r="E200"/>
  <c r="AG199"/>
  <c r="AE199"/>
  <c r="AC199"/>
  <c r="AA199"/>
  <c r="Y199"/>
  <c r="W199"/>
  <c r="U199"/>
  <c r="S199"/>
  <c r="Q199"/>
  <c r="O199"/>
  <c r="M199"/>
  <c r="K199"/>
  <c r="F199"/>
  <c r="E199"/>
  <c r="H199" s="1"/>
  <c r="AG198"/>
  <c r="AE198"/>
  <c r="AC198"/>
  <c r="AA198"/>
  <c r="Y198"/>
  <c r="W198"/>
  <c r="U198"/>
  <c r="S198"/>
  <c r="Q198"/>
  <c r="O198"/>
  <c r="M198"/>
  <c r="K198"/>
  <c r="F198"/>
  <c r="E198"/>
  <c r="AG197"/>
  <c r="AE197"/>
  <c r="AC197"/>
  <c r="AA197"/>
  <c r="Y197"/>
  <c r="W197"/>
  <c r="U197"/>
  <c r="S197"/>
  <c r="Q197"/>
  <c r="O197"/>
  <c r="M197"/>
  <c r="K197"/>
  <c r="F197"/>
  <c r="E197"/>
  <c r="H197" s="1"/>
  <c r="AG196"/>
  <c r="AE196"/>
  <c r="AC196"/>
  <c r="AA196"/>
  <c r="Y196"/>
  <c r="W196"/>
  <c r="U196"/>
  <c r="S196"/>
  <c r="Q196"/>
  <c r="O196"/>
  <c r="M196"/>
  <c r="K196"/>
  <c r="F196"/>
  <c r="E196"/>
  <c r="G196" s="1"/>
  <c r="AG193"/>
  <c r="AE193"/>
  <c r="AC193"/>
  <c r="AA193"/>
  <c r="Y193"/>
  <c r="W193"/>
  <c r="U193"/>
  <c r="S193"/>
  <c r="Q193"/>
  <c r="O193"/>
  <c r="M193"/>
  <c r="K193"/>
  <c r="F193"/>
  <c r="E193"/>
  <c r="H193" s="1"/>
  <c r="AG192"/>
  <c r="AE192"/>
  <c r="AC192"/>
  <c r="AA192"/>
  <c r="Y192"/>
  <c r="W192"/>
  <c r="U192"/>
  <c r="S192"/>
  <c r="Q192"/>
  <c r="O192"/>
  <c r="M192"/>
  <c r="K192"/>
  <c r="F192"/>
  <c r="E192"/>
  <c r="G192" s="1"/>
  <c r="AG191"/>
  <c r="AE191"/>
  <c r="AC191"/>
  <c r="AA191"/>
  <c r="Y191"/>
  <c r="W191"/>
  <c r="U191"/>
  <c r="S191"/>
  <c r="Q191"/>
  <c r="O191"/>
  <c r="M191"/>
  <c r="K191"/>
  <c r="F191"/>
  <c r="E191"/>
  <c r="H191" s="1"/>
  <c r="AG190"/>
  <c r="AE190"/>
  <c r="AC190"/>
  <c r="AA190"/>
  <c r="Y190"/>
  <c r="W190"/>
  <c r="U190"/>
  <c r="S190"/>
  <c r="Q190"/>
  <c r="O190"/>
  <c r="M190"/>
  <c r="K190"/>
  <c r="F190"/>
  <c r="E190"/>
  <c r="G190" s="1"/>
  <c r="AG189"/>
  <c r="AE189"/>
  <c r="AC189"/>
  <c r="AA189"/>
  <c r="Y189"/>
  <c r="W189"/>
  <c r="U189"/>
  <c r="S189"/>
  <c r="Q189"/>
  <c r="O189"/>
  <c r="M189"/>
  <c r="K189"/>
  <c r="F189"/>
  <c r="E189"/>
  <c r="H189" s="1"/>
  <c r="AG188"/>
  <c r="AE188"/>
  <c r="AC188"/>
  <c r="AA188"/>
  <c r="Y188"/>
  <c r="W188"/>
  <c r="U188"/>
  <c r="S188"/>
  <c r="Q188"/>
  <c r="O188"/>
  <c r="M188"/>
  <c r="K188"/>
  <c r="F188"/>
  <c r="E188"/>
  <c r="AG187"/>
  <c r="AE187"/>
  <c r="AC187"/>
  <c r="AA187"/>
  <c r="Y187"/>
  <c r="W187"/>
  <c r="U187"/>
  <c r="S187"/>
  <c r="Q187"/>
  <c r="O187"/>
  <c r="M187"/>
  <c r="K187"/>
  <c r="F187"/>
  <c r="E187"/>
  <c r="H187" s="1"/>
  <c r="AG186"/>
  <c r="AE186"/>
  <c r="AC186"/>
  <c r="AA186"/>
  <c r="Y186"/>
  <c r="W186"/>
  <c r="U186"/>
  <c r="S186"/>
  <c r="Q186"/>
  <c r="O186"/>
  <c r="M186"/>
  <c r="K186"/>
  <c r="F186"/>
  <c r="E186"/>
  <c r="AG183"/>
  <c r="AE183"/>
  <c r="AC183"/>
  <c r="AA183"/>
  <c r="Y183"/>
  <c r="W183"/>
  <c r="U183"/>
  <c r="S183"/>
  <c r="Q183"/>
  <c r="O183"/>
  <c r="M183"/>
  <c r="K183"/>
  <c r="F183"/>
  <c r="E183"/>
  <c r="H183" s="1"/>
  <c r="AG180"/>
  <c r="AE180"/>
  <c r="AC180"/>
  <c r="AA180"/>
  <c r="Y180"/>
  <c r="W180"/>
  <c r="U180"/>
  <c r="S180"/>
  <c r="Q180"/>
  <c r="O180"/>
  <c r="M180"/>
  <c r="K180"/>
  <c r="F180"/>
  <c r="E180"/>
  <c r="G180" s="1"/>
  <c r="AG177"/>
  <c r="AE177"/>
  <c r="AC177"/>
  <c r="AA177"/>
  <c r="Y177"/>
  <c r="W177"/>
  <c r="U177"/>
  <c r="S177"/>
  <c r="Q177"/>
  <c r="O177"/>
  <c r="M177"/>
  <c r="K177"/>
  <c r="F177"/>
  <c r="E177"/>
  <c r="H177" s="1"/>
  <c r="AG176"/>
  <c r="AE176"/>
  <c r="AC176"/>
  <c r="AA176"/>
  <c r="Y176"/>
  <c r="W176"/>
  <c r="U176"/>
  <c r="S176"/>
  <c r="Q176"/>
  <c r="O176"/>
  <c r="M176"/>
  <c r="K176"/>
  <c r="F176"/>
  <c r="E176"/>
  <c r="AG174"/>
  <c r="AE174"/>
  <c r="AC174"/>
  <c r="AA174"/>
  <c r="Y174"/>
  <c r="W174"/>
  <c r="U174"/>
  <c r="S174"/>
  <c r="Q174"/>
  <c r="O174"/>
  <c r="M174"/>
  <c r="K174"/>
  <c r="F174"/>
  <c r="E174"/>
  <c r="H174" s="1"/>
  <c r="AG173"/>
  <c r="AE173"/>
  <c r="AC173"/>
  <c r="AA173"/>
  <c r="Y173"/>
  <c r="W173"/>
  <c r="U173"/>
  <c r="S173"/>
  <c r="Q173"/>
  <c r="O173"/>
  <c r="M173"/>
  <c r="K173"/>
  <c r="F173"/>
  <c r="E173"/>
  <c r="AG172"/>
  <c r="AE172"/>
  <c r="AC172"/>
  <c r="AA172"/>
  <c r="Y172"/>
  <c r="W172"/>
  <c r="U172"/>
  <c r="S172"/>
  <c r="Q172"/>
  <c r="O172"/>
  <c r="M172"/>
  <c r="K172"/>
  <c r="F172"/>
  <c r="E172"/>
  <c r="H172" s="1"/>
  <c r="AG171"/>
  <c r="AE171"/>
  <c r="AC171"/>
  <c r="AA171"/>
  <c r="Y171"/>
  <c r="W171"/>
  <c r="U171"/>
  <c r="S171"/>
  <c r="Q171"/>
  <c r="O171"/>
  <c r="M171"/>
  <c r="K171"/>
  <c r="F171"/>
  <c r="E171"/>
  <c r="G171" s="1"/>
  <c r="AG170"/>
  <c r="AE170"/>
  <c r="AC170"/>
  <c r="AA170"/>
  <c r="Y170"/>
  <c r="W170"/>
  <c r="U170"/>
  <c r="S170"/>
  <c r="Q170"/>
  <c r="O170"/>
  <c r="M170"/>
  <c r="K170"/>
  <c r="F170"/>
  <c r="E170"/>
  <c r="H170" s="1"/>
  <c r="AG169"/>
  <c r="AE169"/>
  <c r="AC169"/>
  <c r="AA169"/>
  <c r="Y169"/>
  <c r="W169"/>
  <c r="U169"/>
  <c r="S169"/>
  <c r="Q169"/>
  <c r="O169"/>
  <c r="M169"/>
  <c r="K169"/>
  <c r="F169"/>
  <c r="E169"/>
  <c r="G169" s="1"/>
  <c r="AG168"/>
  <c r="AE168"/>
  <c r="AC168"/>
  <c r="AA168"/>
  <c r="Y168"/>
  <c r="W168"/>
  <c r="U168"/>
  <c r="S168"/>
  <c r="Q168"/>
  <c r="O168"/>
  <c r="M168"/>
  <c r="K168"/>
  <c r="F168"/>
  <c r="E168"/>
  <c r="H168" s="1"/>
  <c r="AG167"/>
  <c r="AE167"/>
  <c r="AC167"/>
  <c r="AA167"/>
  <c r="Y167"/>
  <c r="W167"/>
  <c r="U167"/>
  <c r="S167"/>
  <c r="Q167"/>
  <c r="O167"/>
  <c r="M167"/>
  <c r="K167"/>
  <c r="F167"/>
  <c r="E167"/>
  <c r="G167" s="1"/>
  <c r="AG166"/>
  <c r="AE166"/>
  <c r="AC166"/>
  <c r="AA166"/>
  <c r="Y166"/>
  <c r="W166"/>
  <c r="U166"/>
  <c r="S166"/>
  <c r="Q166"/>
  <c r="O166"/>
  <c r="M166"/>
  <c r="K166"/>
  <c r="F166"/>
  <c r="E166"/>
  <c r="H166" s="1"/>
  <c r="AG165"/>
  <c r="AE165"/>
  <c r="AC165"/>
  <c r="AA165"/>
  <c r="Y165"/>
  <c r="W165"/>
  <c r="U165"/>
  <c r="S165"/>
  <c r="Q165"/>
  <c r="O165"/>
  <c r="M165"/>
  <c r="K165"/>
  <c r="F165"/>
  <c r="E165"/>
  <c r="AG163"/>
  <c r="AE163"/>
  <c r="AC163"/>
  <c r="AA163"/>
  <c r="Y163"/>
  <c r="W163"/>
  <c r="U163"/>
  <c r="S163"/>
  <c r="Q163"/>
  <c r="O163"/>
  <c r="M163"/>
  <c r="K163"/>
  <c r="F163"/>
  <c r="E163"/>
  <c r="H163" s="1"/>
  <c r="AG162"/>
  <c r="AE162"/>
  <c r="AC162"/>
  <c r="AA162"/>
  <c r="Y162"/>
  <c r="W162"/>
  <c r="U162"/>
  <c r="S162"/>
  <c r="Q162"/>
  <c r="O162"/>
  <c r="M162"/>
  <c r="K162"/>
  <c r="F162"/>
  <c r="E162"/>
  <c r="G162" s="1"/>
  <c r="AG161"/>
  <c r="AE161"/>
  <c r="AC161"/>
  <c r="AA161"/>
  <c r="Y161"/>
  <c r="W161"/>
  <c r="U161"/>
  <c r="S161"/>
  <c r="Q161"/>
  <c r="O161"/>
  <c r="M161"/>
  <c r="K161"/>
  <c r="F161"/>
  <c r="E161"/>
  <c r="H161" s="1"/>
  <c r="AG159"/>
  <c r="AE159"/>
  <c r="AC159"/>
  <c r="AA159"/>
  <c r="Y159"/>
  <c r="W159"/>
  <c r="U159"/>
  <c r="S159"/>
  <c r="Q159"/>
  <c r="O159"/>
  <c r="M159"/>
  <c r="K159"/>
  <c r="F159"/>
  <c r="E159"/>
  <c r="H159" s="1"/>
  <c r="AG158"/>
  <c r="AE158"/>
  <c r="AC158"/>
  <c r="AA158"/>
  <c r="Y158"/>
  <c r="W158"/>
  <c r="U158"/>
  <c r="S158"/>
  <c r="Q158"/>
  <c r="O158"/>
  <c r="M158"/>
  <c r="K158"/>
  <c r="F158"/>
  <c r="E158"/>
  <c r="AG157"/>
  <c r="AE157"/>
  <c r="AC157"/>
  <c r="AA157"/>
  <c r="Y157"/>
  <c r="W157"/>
  <c r="U157"/>
  <c r="S157"/>
  <c r="Q157"/>
  <c r="O157"/>
  <c r="M157"/>
  <c r="K157"/>
  <c r="F157"/>
  <c r="E157"/>
  <c r="H157" s="1"/>
  <c r="AG156"/>
  <c r="AE156"/>
  <c r="AC156"/>
  <c r="AA156"/>
  <c r="Y156"/>
  <c r="W156"/>
  <c r="U156"/>
  <c r="S156"/>
  <c r="Q156"/>
  <c r="O156"/>
  <c r="M156"/>
  <c r="K156"/>
  <c r="F156"/>
  <c r="E156"/>
  <c r="G156" s="1"/>
  <c r="AG155"/>
  <c r="AE155"/>
  <c r="AC155"/>
  <c r="AA155"/>
  <c r="Y155"/>
  <c r="W155"/>
  <c r="U155"/>
  <c r="S155"/>
  <c r="Q155"/>
  <c r="O155"/>
  <c r="M155"/>
  <c r="K155"/>
  <c r="F155"/>
  <c r="E155"/>
  <c r="G155" s="1"/>
  <c r="AG154"/>
  <c r="AE154"/>
  <c r="AC154"/>
  <c r="AA154"/>
  <c r="Y154"/>
  <c r="W154"/>
  <c r="U154"/>
  <c r="S154"/>
  <c r="Q154"/>
  <c r="O154"/>
  <c r="M154"/>
  <c r="K154"/>
  <c r="F154"/>
  <c r="E154"/>
  <c r="H154" s="1"/>
  <c r="AG153"/>
  <c r="AE153"/>
  <c r="AC153"/>
  <c r="AA153"/>
  <c r="Y153"/>
  <c r="W153"/>
  <c r="U153"/>
  <c r="S153"/>
  <c r="Q153"/>
  <c r="O153"/>
  <c r="M153"/>
  <c r="K153"/>
  <c r="F153"/>
  <c r="E153"/>
  <c r="AG152"/>
  <c r="AE152"/>
  <c r="AC152"/>
  <c r="AA152"/>
  <c r="Y152"/>
  <c r="W152"/>
  <c r="U152"/>
  <c r="S152"/>
  <c r="Q152"/>
  <c r="O152"/>
  <c r="M152"/>
  <c r="K152"/>
  <c r="F152"/>
  <c r="E152"/>
  <c r="H152" s="1"/>
  <c r="AG151"/>
  <c r="AE151"/>
  <c r="AC151"/>
  <c r="AA151"/>
  <c r="Y151"/>
  <c r="W151"/>
  <c r="U151"/>
  <c r="S151"/>
  <c r="Q151"/>
  <c r="O151"/>
  <c r="M151"/>
  <c r="K151"/>
  <c r="F151"/>
  <c r="E151"/>
  <c r="AG147"/>
  <c r="AE147"/>
  <c r="AC147"/>
  <c r="AA147"/>
  <c r="Y147"/>
  <c r="W147"/>
  <c r="U147"/>
  <c r="S147"/>
  <c r="Q147"/>
  <c r="O147"/>
  <c r="M147"/>
  <c r="K147"/>
  <c r="F147"/>
  <c r="E147"/>
  <c r="H147" s="1"/>
  <c r="AG146"/>
  <c r="AE146"/>
  <c r="AC146"/>
  <c r="AA146"/>
  <c r="Y146"/>
  <c r="W146"/>
  <c r="U146"/>
  <c r="S146"/>
  <c r="Q146"/>
  <c r="O146"/>
  <c r="M146"/>
  <c r="K146"/>
  <c r="F146"/>
  <c r="E146"/>
  <c r="G146" s="1"/>
  <c r="AG145"/>
  <c r="AE145"/>
  <c r="AC145"/>
  <c r="AA145"/>
  <c r="Y145"/>
  <c r="W145"/>
  <c r="U145"/>
  <c r="S145"/>
  <c r="Q145"/>
  <c r="O145"/>
  <c r="M145"/>
  <c r="K145"/>
  <c r="F145"/>
  <c r="E145"/>
  <c r="H145" s="1"/>
  <c r="AG144"/>
  <c r="AE144"/>
  <c r="AC144"/>
  <c r="AA144"/>
  <c r="Y144"/>
  <c r="W144"/>
  <c r="U144"/>
  <c r="S144"/>
  <c r="Q144"/>
  <c r="O144"/>
  <c r="M144"/>
  <c r="K144"/>
  <c r="F144"/>
  <c r="E144"/>
  <c r="AG143"/>
  <c r="AE143"/>
  <c r="AC143"/>
  <c r="AA143"/>
  <c r="Y143"/>
  <c r="W143"/>
  <c r="U143"/>
  <c r="S143"/>
  <c r="Q143"/>
  <c r="O143"/>
  <c r="M143"/>
  <c r="K143"/>
  <c r="F143"/>
  <c r="E143"/>
  <c r="H143" s="1"/>
  <c r="AG142"/>
  <c r="AE142"/>
  <c r="AC142"/>
  <c r="AA142"/>
  <c r="Y142"/>
  <c r="W142"/>
  <c r="U142"/>
  <c r="S142"/>
  <c r="Q142"/>
  <c r="O142"/>
  <c r="M142"/>
  <c r="K142"/>
  <c r="F142"/>
  <c r="E142"/>
  <c r="AG140"/>
  <c r="AE140"/>
  <c r="AC140"/>
  <c r="AA140"/>
  <c r="Y140"/>
  <c r="W140"/>
  <c r="U140"/>
  <c r="S140"/>
  <c r="Q140"/>
  <c r="O140"/>
  <c r="M140"/>
  <c r="K140"/>
  <c r="F140"/>
  <c r="E140"/>
  <c r="H140" s="1"/>
  <c r="AG139"/>
  <c r="AE139"/>
  <c r="AC139"/>
  <c r="AA139"/>
  <c r="Y139"/>
  <c r="W139"/>
  <c r="U139"/>
  <c r="S139"/>
  <c r="Q139"/>
  <c r="O139"/>
  <c r="M139"/>
  <c r="K139"/>
  <c r="F139"/>
  <c r="E139"/>
  <c r="G139" s="1"/>
  <c r="AG138"/>
  <c r="AE138"/>
  <c r="AC138"/>
  <c r="AA138"/>
  <c r="Y138"/>
  <c r="W138"/>
  <c r="U138"/>
  <c r="S138"/>
  <c r="Q138"/>
  <c r="O138"/>
  <c r="M138"/>
  <c r="K138"/>
  <c r="F138"/>
  <c r="E138"/>
  <c r="H138" s="1"/>
  <c r="AG135"/>
  <c r="AE135"/>
  <c r="AC135"/>
  <c r="AA135"/>
  <c r="Y135"/>
  <c r="W135"/>
  <c r="U135"/>
  <c r="S135"/>
  <c r="Q135"/>
  <c r="O135"/>
  <c r="M135"/>
  <c r="K135"/>
  <c r="F135"/>
  <c r="E135"/>
  <c r="G135" s="1"/>
  <c r="AG134"/>
  <c r="AE134"/>
  <c r="AC134"/>
  <c r="AA134"/>
  <c r="Y134"/>
  <c r="W134"/>
  <c r="U134"/>
  <c r="S134"/>
  <c r="Q134"/>
  <c r="O134"/>
  <c r="M134"/>
  <c r="K134"/>
  <c r="F134"/>
  <c r="E134"/>
  <c r="H134" s="1"/>
  <c r="AG133"/>
  <c r="AE133"/>
  <c r="AC133"/>
  <c r="AA133"/>
  <c r="Y133"/>
  <c r="W133"/>
  <c r="U133"/>
  <c r="S133"/>
  <c r="Q133"/>
  <c r="O133"/>
  <c r="M133"/>
  <c r="K133"/>
  <c r="F133"/>
  <c r="E133"/>
  <c r="G133" s="1"/>
  <c r="AG132"/>
  <c r="AE132"/>
  <c r="AC132"/>
  <c r="AA132"/>
  <c r="Y132"/>
  <c r="W132"/>
  <c r="U132"/>
  <c r="S132"/>
  <c r="Q132"/>
  <c r="O132"/>
  <c r="M132"/>
  <c r="K132"/>
  <c r="F132"/>
  <c r="E132"/>
  <c r="H132" s="1"/>
  <c r="AG131"/>
  <c r="AE131"/>
  <c r="AC131"/>
  <c r="AA131"/>
  <c r="Y131"/>
  <c r="W131"/>
  <c r="U131"/>
  <c r="S131"/>
  <c r="Q131"/>
  <c r="O131"/>
  <c r="M131"/>
  <c r="K131"/>
  <c r="F131"/>
  <c r="E131"/>
  <c r="AG130"/>
  <c r="AE130"/>
  <c r="AC130"/>
  <c r="AA130"/>
  <c r="Y130"/>
  <c r="W130"/>
  <c r="U130"/>
  <c r="S130"/>
  <c r="Q130"/>
  <c r="O130"/>
  <c r="M130"/>
  <c r="K130"/>
  <c r="F130"/>
  <c r="E130"/>
  <c r="H130" s="1"/>
  <c r="AG129"/>
  <c r="AE129"/>
  <c r="AC129"/>
  <c r="AA129"/>
  <c r="Y129"/>
  <c r="W129"/>
  <c r="U129"/>
  <c r="S129"/>
  <c r="Q129"/>
  <c r="O129"/>
  <c r="M129"/>
  <c r="K129"/>
  <c r="F129"/>
  <c r="E129"/>
  <c r="G129" s="1"/>
  <c r="AG127"/>
  <c r="AE127"/>
  <c r="AC127"/>
  <c r="AA127"/>
  <c r="Y127"/>
  <c r="W127"/>
  <c r="U127"/>
  <c r="S127"/>
  <c r="Q127"/>
  <c r="O127"/>
  <c r="M127"/>
  <c r="K127"/>
  <c r="F127"/>
  <c r="E127"/>
  <c r="H127" s="1"/>
  <c r="AG125"/>
  <c r="AE125"/>
  <c r="AC125"/>
  <c r="AA125"/>
  <c r="Y125"/>
  <c r="W125"/>
  <c r="U125"/>
  <c r="S125"/>
  <c r="Q125"/>
  <c r="O125"/>
  <c r="M125"/>
  <c r="K125"/>
  <c r="F125"/>
  <c r="E125"/>
  <c r="AG124"/>
  <c r="AE124"/>
  <c r="AC124"/>
  <c r="AA124"/>
  <c r="Y124"/>
  <c r="W124"/>
  <c r="U124"/>
  <c r="S124"/>
  <c r="Q124"/>
  <c r="O124"/>
  <c r="M124"/>
  <c r="K124"/>
  <c r="F124"/>
  <c r="E124"/>
  <c r="H124" s="1"/>
  <c r="AG123"/>
  <c r="AE123"/>
  <c r="AC123"/>
  <c r="AA123"/>
  <c r="Y123"/>
  <c r="W123"/>
  <c r="U123"/>
  <c r="S123"/>
  <c r="Q123"/>
  <c r="O123"/>
  <c r="M123"/>
  <c r="K123"/>
  <c r="F123"/>
  <c r="E123"/>
  <c r="AG122"/>
  <c r="AE122"/>
  <c r="AC122"/>
  <c r="AA122"/>
  <c r="Y122"/>
  <c r="W122"/>
  <c r="U122"/>
  <c r="S122"/>
  <c r="Q122"/>
  <c r="O122"/>
  <c r="M122"/>
  <c r="K122"/>
  <c r="F122"/>
  <c r="E122"/>
  <c r="H122" s="1"/>
  <c r="AG120"/>
  <c r="AE120"/>
  <c r="AC120"/>
  <c r="AA120"/>
  <c r="Y120"/>
  <c r="W120"/>
  <c r="U120"/>
  <c r="S120"/>
  <c r="Q120"/>
  <c r="O120"/>
  <c r="M120"/>
  <c r="K120"/>
  <c r="F120"/>
  <c r="E120"/>
  <c r="AG118"/>
  <c r="AE118"/>
  <c r="AC118"/>
  <c r="AA118"/>
  <c r="Y118"/>
  <c r="W118"/>
  <c r="U118"/>
  <c r="S118"/>
  <c r="Q118"/>
  <c r="O118"/>
  <c r="M118"/>
  <c r="K118"/>
  <c r="F118"/>
  <c r="E118"/>
  <c r="H118" s="1"/>
  <c r="AG117"/>
  <c r="AE117"/>
  <c r="AC117"/>
  <c r="AA117"/>
  <c r="Y117"/>
  <c r="W117"/>
  <c r="U117"/>
  <c r="S117"/>
  <c r="Q117"/>
  <c r="O117"/>
  <c r="M117"/>
  <c r="K117"/>
  <c r="F117"/>
  <c r="E117"/>
  <c r="G117" s="1"/>
  <c r="AG115"/>
  <c r="AE115"/>
  <c r="AC115"/>
  <c r="AA115"/>
  <c r="Y115"/>
  <c r="W115"/>
  <c r="U115"/>
  <c r="S115"/>
  <c r="Q115"/>
  <c r="O115"/>
  <c r="M115"/>
  <c r="K115"/>
  <c r="F115"/>
  <c r="E115"/>
  <c r="H115" s="1"/>
  <c r="AG114"/>
  <c r="AE114"/>
  <c r="AC114"/>
  <c r="AA114"/>
  <c r="Y114"/>
  <c r="W114"/>
  <c r="U114"/>
  <c r="S114"/>
  <c r="Q114"/>
  <c r="O114"/>
  <c r="M114"/>
  <c r="K114"/>
  <c r="F114"/>
  <c r="E114"/>
  <c r="G114" s="1"/>
  <c r="AG113"/>
  <c r="AE113"/>
  <c r="AC113"/>
  <c r="AA113"/>
  <c r="Y113"/>
  <c r="W113"/>
  <c r="U113"/>
  <c r="S113"/>
  <c r="Q113"/>
  <c r="O113"/>
  <c r="M113"/>
  <c r="K113"/>
  <c r="F113"/>
  <c r="E113"/>
  <c r="H113" s="1"/>
  <c r="AG112"/>
  <c r="AE112"/>
  <c r="AC112"/>
  <c r="AA112"/>
  <c r="Y112"/>
  <c r="W112"/>
  <c r="U112"/>
  <c r="S112"/>
  <c r="Q112"/>
  <c r="O112"/>
  <c r="M112"/>
  <c r="K112"/>
  <c r="F112"/>
  <c r="E112"/>
  <c r="G112" s="1"/>
  <c r="AG111"/>
  <c r="AE111"/>
  <c r="AC111"/>
  <c r="AA111"/>
  <c r="Y111"/>
  <c r="W111"/>
  <c r="U111"/>
  <c r="S111"/>
  <c r="Q111"/>
  <c r="O111"/>
  <c r="M111"/>
  <c r="K111"/>
  <c r="F111"/>
  <c r="E111"/>
  <c r="H111" s="1"/>
  <c r="AG110"/>
  <c r="AE110"/>
  <c r="AC110"/>
  <c r="AA110"/>
  <c r="Y110"/>
  <c r="W110"/>
  <c r="U110"/>
  <c r="S110"/>
  <c r="Q110"/>
  <c r="O110"/>
  <c r="M110"/>
  <c r="K110"/>
  <c r="F110"/>
  <c r="E110"/>
  <c r="AG109"/>
  <c r="AE109"/>
  <c r="AC109"/>
  <c r="AA109"/>
  <c r="Y109"/>
  <c r="W109"/>
  <c r="U109"/>
  <c r="S109"/>
  <c r="Q109"/>
  <c r="O109"/>
  <c r="M109"/>
  <c r="K109"/>
  <c r="F109"/>
  <c r="E109"/>
  <c r="H109" s="1"/>
  <c r="AG108"/>
  <c r="AE108"/>
  <c r="AC108"/>
  <c r="AA108"/>
  <c r="Y108"/>
  <c r="W108"/>
  <c r="U108"/>
  <c r="S108"/>
  <c r="Q108"/>
  <c r="O108"/>
  <c r="M108"/>
  <c r="K108"/>
  <c r="F108"/>
  <c r="E108"/>
  <c r="AG107"/>
  <c r="AE107"/>
  <c r="AC107"/>
  <c r="AA107"/>
  <c r="Y107"/>
  <c r="W107"/>
  <c r="U107"/>
  <c r="S107"/>
  <c r="Q107"/>
  <c r="O107"/>
  <c r="M107"/>
  <c r="K107"/>
  <c r="F107"/>
  <c r="E107"/>
  <c r="H107" s="1"/>
  <c r="AG106"/>
  <c r="AE106"/>
  <c r="AC106"/>
  <c r="AA106"/>
  <c r="Y106"/>
  <c r="W106"/>
  <c r="U106"/>
  <c r="S106"/>
  <c r="Q106"/>
  <c r="O106"/>
  <c r="M106"/>
  <c r="K106"/>
  <c r="AG105"/>
  <c r="AE105"/>
  <c r="AC105"/>
  <c r="AA105"/>
  <c r="Y105"/>
  <c r="W105"/>
  <c r="U105"/>
  <c r="S105"/>
  <c r="Q105"/>
  <c r="O105"/>
  <c r="M105"/>
  <c r="K105"/>
  <c r="F105"/>
  <c r="E105"/>
  <c r="G105" s="1"/>
  <c r="AG101"/>
  <c r="AE101"/>
  <c r="AC101"/>
  <c r="AA101"/>
  <c r="Y101"/>
  <c r="W101"/>
  <c r="U101"/>
  <c r="S101"/>
  <c r="Q101"/>
  <c r="O101"/>
  <c r="M101"/>
  <c r="K101"/>
  <c r="F101"/>
  <c r="E101"/>
  <c r="H101" s="1"/>
  <c r="AG98"/>
  <c r="AE98"/>
  <c r="AC98"/>
  <c r="AA98"/>
  <c r="Y98"/>
  <c r="W98"/>
  <c r="U98"/>
  <c r="S98"/>
  <c r="Q98"/>
  <c r="O98"/>
  <c r="M98"/>
  <c r="K98"/>
  <c r="F98"/>
  <c r="E98"/>
  <c r="AG95"/>
  <c r="AE95"/>
  <c r="AC95"/>
  <c r="AA95"/>
  <c r="Y95"/>
  <c r="W95"/>
  <c r="U95"/>
  <c r="S95"/>
  <c r="Q95"/>
  <c r="O95"/>
  <c r="M95"/>
  <c r="K95"/>
  <c r="F95"/>
  <c r="E95"/>
  <c r="H95" s="1"/>
  <c r="AG94"/>
  <c r="AE94"/>
  <c r="AC94"/>
  <c r="AA94"/>
  <c r="Y94"/>
  <c r="W94"/>
  <c r="U94"/>
  <c r="S94"/>
  <c r="Q94"/>
  <c r="O94"/>
  <c r="M94"/>
  <c r="K94"/>
  <c r="F94"/>
  <c r="E94"/>
  <c r="AG92"/>
  <c r="AE92"/>
  <c r="AC92"/>
  <c r="AA92"/>
  <c r="Y92"/>
  <c r="W92"/>
  <c r="U92"/>
  <c r="S92"/>
  <c r="Q92"/>
  <c r="O92"/>
  <c r="M92"/>
  <c r="K92"/>
  <c r="F92"/>
  <c r="E92"/>
  <c r="H92" s="1"/>
  <c r="AG90"/>
  <c r="AE90"/>
  <c r="AC90"/>
  <c r="AA90"/>
  <c r="Y90"/>
  <c r="W90"/>
  <c r="U90"/>
  <c r="S90"/>
  <c r="Q90"/>
  <c r="O90"/>
  <c r="M90"/>
  <c r="K90"/>
  <c r="F90"/>
  <c r="E90"/>
  <c r="G90" s="1"/>
  <c r="AG89"/>
  <c r="AE89"/>
  <c r="AC89"/>
  <c r="AA89"/>
  <c r="Y89"/>
  <c r="W89"/>
  <c r="U89"/>
  <c r="S89"/>
  <c r="Q89"/>
  <c r="O89"/>
  <c r="M89"/>
  <c r="K89"/>
  <c r="F89"/>
  <c r="E89"/>
  <c r="H89" s="1"/>
  <c r="AG88"/>
  <c r="AE88"/>
  <c r="AC88"/>
  <c r="AA88"/>
  <c r="Y88"/>
  <c r="W88"/>
  <c r="U88"/>
  <c r="S88"/>
  <c r="Q88"/>
  <c r="O88"/>
  <c r="M88"/>
  <c r="K88"/>
  <c r="F88"/>
  <c r="E88"/>
  <c r="G88" s="1"/>
  <c r="AG87"/>
  <c r="AE87"/>
  <c r="AC87"/>
  <c r="AA87"/>
  <c r="Y87"/>
  <c r="W87"/>
  <c r="U87"/>
  <c r="S87"/>
  <c r="Q87"/>
  <c r="O87"/>
  <c r="M87"/>
  <c r="K87"/>
  <c r="F87"/>
  <c r="E87"/>
  <c r="H87" s="1"/>
  <c r="AG86"/>
  <c r="AE86"/>
  <c r="AC86"/>
  <c r="AA86"/>
  <c r="Y86"/>
  <c r="W86"/>
  <c r="U86"/>
  <c r="S86"/>
  <c r="Q86"/>
  <c r="O86"/>
  <c r="M86"/>
  <c r="K86"/>
  <c r="F86"/>
  <c r="E86"/>
  <c r="G86" s="1"/>
  <c r="AG85"/>
  <c r="AE85"/>
  <c r="AC85"/>
  <c r="AA85"/>
  <c r="Y85"/>
  <c r="W85"/>
  <c r="U85"/>
  <c r="S85"/>
  <c r="Q85"/>
  <c r="O85"/>
  <c r="M85"/>
  <c r="K85"/>
  <c r="F85"/>
  <c r="E85"/>
  <c r="H85" s="1"/>
  <c r="AG84"/>
  <c r="AE84"/>
  <c r="AC84"/>
  <c r="AA84"/>
  <c r="Y84"/>
  <c r="W84"/>
  <c r="U84"/>
  <c r="S84"/>
  <c r="Q84"/>
  <c r="O84"/>
  <c r="M84"/>
  <c r="K84"/>
  <c r="F84"/>
  <c r="E84"/>
  <c r="AG83"/>
  <c r="AE83"/>
  <c r="AC83"/>
  <c r="AA83"/>
  <c r="Y83"/>
  <c r="W83"/>
  <c r="U83"/>
  <c r="S83"/>
  <c r="Q83"/>
  <c r="O83"/>
  <c r="M83"/>
  <c r="K83"/>
  <c r="F83"/>
  <c r="E83"/>
  <c r="H83" s="1"/>
  <c r="AG82"/>
  <c r="AE82"/>
  <c r="AC82"/>
  <c r="AA82"/>
  <c r="Y82"/>
  <c r="W82"/>
  <c r="U82"/>
  <c r="S82"/>
  <c r="Q82"/>
  <c r="O82"/>
  <c r="M82"/>
  <c r="K82"/>
  <c r="F82"/>
  <c r="E82"/>
  <c r="G82" s="1"/>
  <c r="AG81"/>
  <c r="AE81"/>
  <c r="AC81"/>
  <c r="AA81"/>
  <c r="Y81"/>
  <c r="W81"/>
  <c r="U81"/>
  <c r="S81"/>
  <c r="Q81"/>
  <c r="O81"/>
  <c r="M81"/>
  <c r="K81"/>
  <c r="F81"/>
  <c r="E81"/>
  <c r="H81" s="1"/>
  <c r="AG80"/>
  <c r="AE80"/>
  <c r="AC80"/>
  <c r="AA80"/>
  <c r="Y80"/>
  <c r="W80"/>
  <c r="U80"/>
  <c r="S80"/>
  <c r="Q80"/>
  <c r="O80"/>
  <c r="M80"/>
  <c r="K80"/>
  <c r="F80"/>
  <c r="E80"/>
  <c r="AG78"/>
  <c r="AE78"/>
  <c r="AC78"/>
  <c r="AA78"/>
  <c r="Y78"/>
  <c r="W78"/>
  <c r="U78"/>
  <c r="S78"/>
  <c r="Q78"/>
  <c r="O78"/>
  <c r="M78"/>
  <c r="K78"/>
  <c r="F78"/>
  <c r="E78"/>
  <c r="H78" s="1"/>
  <c r="AG77"/>
  <c r="AE77"/>
  <c r="AC77"/>
  <c r="AA77"/>
  <c r="Y77"/>
  <c r="W77"/>
  <c r="U77"/>
  <c r="S77"/>
  <c r="Q77"/>
  <c r="O77"/>
  <c r="M77"/>
  <c r="K77"/>
  <c r="F77"/>
  <c r="E77"/>
  <c r="AG73"/>
  <c r="AE73"/>
  <c r="AC73"/>
  <c r="AA73"/>
  <c r="Y73"/>
  <c r="W73"/>
  <c r="U73"/>
  <c r="S73"/>
  <c r="Q73"/>
  <c r="O73"/>
  <c r="M73"/>
  <c r="K73"/>
  <c r="F73"/>
  <c r="E73"/>
  <c r="H73" s="1"/>
  <c r="AG72"/>
  <c r="AE72"/>
  <c r="AC72"/>
  <c r="AA72"/>
  <c r="Y72"/>
  <c r="W72"/>
  <c r="U72"/>
  <c r="S72"/>
  <c r="Q72"/>
  <c r="O72"/>
  <c r="M72"/>
  <c r="K72"/>
  <c r="F72"/>
  <c r="E72"/>
  <c r="AG71"/>
  <c r="AE71"/>
  <c r="AC71"/>
  <c r="AA71"/>
  <c r="Y71"/>
  <c r="W71"/>
  <c r="U71"/>
  <c r="S71"/>
  <c r="Q71"/>
  <c r="O71"/>
  <c r="M71"/>
  <c r="K71"/>
  <c r="F71"/>
  <c r="E71"/>
  <c r="H71" s="1"/>
  <c r="AG70"/>
  <c r="AE70"/>
  <c r="AC70"/>
  <c r="AA70"/>
  <c r="Y70"/>
  <c r="W70"/>
  <c r="U70"/>
  <c r="S70"/>
  <c r="Q70"/>
  <c r="O70"/>
  <c r="M70"/>
  <c r="K70"/>
  <c r="F70"/>
  <c r="E70"/>
  <c r="G70" s="1"/>
  <c r="AG69"/>
  <c r="AE69"/>
  <c r="AC69"/>
  <c r="AA69"/>
  <c r="Y69"/>
  <c r="W69"/>
  <c r="U69"/>
  <c r="S69"/>
  <c r="Q69"/>
  <c r="O69"/>
  <c r="M69"/>
  <c r="K69"/>
  <c r="F69"/>
  <c r="E69"/>
  <c r="H69" s="1"/>
  <c r="AG68"/>
  <c r="AE68"/>
  <c r="AC68"/>
  <c r="AA68"/>
  <c r="Y68"/>
  <c r="W68"/>
  <c r="U68"/>
  <c r="S68"/>
  <c r="Q68"/>
  <c r="O68"/>
  <c r="M68"/>
  <c r="K68"/>
  <c r="F68"/>
  <c r="E68"/>
  <c r="G68" s="1"/>
  <c r="AG67"/>
  <c r="AE67"/>
  <c r="AC67"/>
  <c r="AA67"/>
  <c r="Y67"/>
  <c r="W67"/>
  <c r="U67"/>
  <c r="S67"/>
  <c r="Q67"/>
  <c r="O67"/>
  <c r="M67"/>
  <c r="K67"/>
  <c r="F67"/>
  <c r="E67"/>
  <c r="H67" s="1"/>
  <c r="AG66"/>
  <c r="AE66"/>
  <c r="AC66"/>
  <c r="AA66"/>
  <c r="Y66"/>
  <c r="W66"/>
  <c r="U66"/>
  <c r="S66"/>
  <c r="Q66"/>
  <c r="O66"/>
  <c r="M66"/>
  <c r="K66"/>
  <c r="F66"/>
  <c r="E66"/>
  <c r="G66" s="1"/>
  <c r="AG65"/>
  <c r="AE65"/>
  <c r="AC65"/>
  <c r="AA65"/>
  <c r="Y65"/>
  <c r="W65"/>
  <c r="U65"/>
  <c r="S65"/>
  <c r="Q65"/>
  <c r="O65"/>
  <c r="M65"/>
  <c r="K65"/>
  <c r="F65"/>
  <c r="E65"/>
  <c r="H65" s="1"/>
  <c r="AG64"/>
  <c r="AE64"/>
  <c r="AC64"/>
  <c r="AA64"/>
  <c r="Y64"/>
  <c r="W64"/>
  <c r="U64"/>
  <c r="S64"/>
  <c r="Q64"/>
  <c r="O64"/>
  <c r="M64"/>
  <c r="K64"/>
  <c r="F64"/>
  <c r="E64"/>
  <c r="AG63"/>
  <c r="AE63"/>
  <c r="AC63"/>
  <c r="AA63"/>
  <c r="Y63"/>
  <c r="W63"/>
  <c r="U63"/>
  <c r="S63"/>
  <c r="Q63"/>
  <c r="O63"/>
  <c r="M63"/>
  <c r="K63"/>
  <c r="F63"/>
  <c r="E63"/>
  <c r="H63" s="1"/>
  <c r="AG62"/>
  <c r="AE62"/>
  <c r="AC62"/>
  <c r="AA62"/>
  <c r="Y62"/>
  <c r="W62"/>
  <c r="U62"/>
  <c r="S62"/>
  <c r="Q62"/>
  <c r="O62"/>
  <c r="M62"/>
  <c r="K62"/>
  <c r="F62"/>
  <c r="E62"/>
  <c r="AG61"/>
  <c r="AE61"/>
  <c r="AC61"/>
  <c r="AA61"/>
  <c r="Y61"/>
  <c r="W61"/>
  <c r="U61"/>
  <c r="S61"/>
  <c r="Q61"/>
  <c r="O61"/>
  <c r="M61"/>
  <c r="K61"/>
  <c r="F61"/>
  <c r="E61"/>
  <c r="H61" s="1"/>
  <c r="AG60"/>
  <c r="AE60"/>
  <c r="AC60"/>
  <c r="AA60"/>
  <c r="Y60"/>
  <c r="W60"/>
  <c r="U60"/>
  <c r="S60"/>
  <c r="Q60"/>
  <c r="O60"/>
  <c r="M60"/>
  <c r="K60"/>
  <c r="F60"/>
  <c r="E60"/>
  <c r="G60" s="1"/>
  <c r="AG59"/>
  <c r="AE59"/>
  <c r="AC59"/>
  <c r="AA59"/>
  <c r="Y59"/>
  <c r="W59"/>
  <c r="U59"/>
  <c r="S59"/>
  <c r="Q59"/>
  <c r="O59"/>
  <c r="M59"/>
  <c r="K59"/>
  <c r="F59"/>
  <c r="E59"/>
  <c r="H59" s="1"/>
  <c r="AG58"/>
  <c r="AE58"/>
  <c r="AC58"/>
  <c r="AA58"/>
  <c r="Y58"/>
  <c r="W58"/>
  <c r="U58"/>
  <c r="S58"/>
  <c r="Q58"/>
  <c r="O58"/>
  <c r="M58"/>
  <c r="K58"/>
  <c r="F58"/>
  <c r="E58"/>
  <c r="AG55"/>
  <c r="AE55"/>
  <c r="AC55"/>
  <c r="AA55"/>
  <c r="Y55"/>
  <c r="W55"/>
  <c r="U55"/>
  <c r="S55"/>
  <c r="Q55"/>
  <c r="O55"/>
  <c r="M55"/>
  <c r="K55"/>
  <c r="F55"/>
  <c r="E55"/>
  <c r="H55" s="1"/>
  <c r="AG54"/>
  <c r="AE54"/>
  <c r="AC54"/>
  <c r="AA54"/>
  <c r="Y54"/>
  <c r="W54"/>
  <c r="U54"/>
  <c r="S54"/>
  <c r="Q54"/>
  <c r="O54"/>
  <c r="M54"/>
  <c r="K54"/>
  <c r="F54"/>
  <c r="E54"/>
  <c r="AG53"/>
  <c r="AE53"/>
  <c r="AC53"/>
  <c r="AA53"/>
  <c r="Y53"/>
  <c r="W53"/>
  <c r="U53"/>
  <c r="S53"/>
  <c r="Q53"/>
  <c r="O53"/>
  <c r="M53"/>
  <c r="K53"/>
  <c r="F53"/>
  <c r="E53"/>
  <c r="H53" s="1"/>
  <c r="AG51"/>
  <c r="AE51"/>
  <c r="AC51"/>
  <c r="AA51"/>
  <c r="Y51"/>
  <c r="W51"/>
  <c r="U51"/>
  <c r="S51"/>
  <c r="Q51"/>
  <c r="O51"/>
  <c r="M51"/>
  <c r="K51"/>
  <c r="F51"/>
  <c r="E51"/>
  <c r="G51" s="1"/>
  <c r="AG50"/>
  <c r="AE50"/>
  <c r="AC50"/>
  <c r="AA50"/>
  <c r="Y50"/>
  <c r="W50"/>
  <c r="U50"/>
  <c r="S50"/>
  <c r="Q50"/>
  <c r="O50"/>
  <c r="M50"/>
  <c r="K50"/>
  <c r="F50"/>
  <c r="E50"/>
  <c r="H50" s="1"/>
  <c r="AG49"/>
  <c r="AE49"/>
  <c r="AC49"/>
  <c r="AA49"/>
  <c r="Y49"/>
  <c r="W49"/>
  <c r="U49"/>
  <c r="S49"/>
  <c r="Q49"/>
  <c r="O49"/>
  <c r="M49"/>
  <c r="K49"/>
  <c r="F49"/>
  <c r="E49"/>
  <c r="G49" s="1"/>
  <c r="AG45"/>
  <c r="AE45"/>
  <c r="AC45"/>
  <c r="AA45"/>
  <c r="Y45"/>
  <c r="W45"/>
  <c r="U45"/>
  <c r="S45"/>
  <c r="Q45"/>
  <c r="O45"/>
  <c r="M45"/>
  <c r="K45"/>
  <c r="F45"/>
  <c r="E45"/>
  <c r="H45" s="1"/>
  <c r="AG42"/>
  <c r="AE42"/>
  <c r="AC42"/>
  <c r="AA42"/>
  <c r="Y42"/>
  <c r="W42"/>
  <c r="U42"/>
  <c r="S42"/>
  <c r="Q42"/>
  <c r="O42"/>
  <c r="M42"/>
  <c r="K42"/>
  <c r="F42"/>
  <c r="E42"/>
  <c r="G42" s="1"/>
  <c r="AG39"/>
  <c r="AE39"/>
  <c r="AC39"/>
  <c r="AA39"/>
  <c r="Y39"/>
  <c r="W39"/>
  <c r="U39"/>
  <c r="S39"/>
  <c r="Q39"/>
  <c r="O39"/>
  <c r="M39"/>
  <c r="K39"/>
  <c r="F39"/>
  <c r="E39"/>
  <c r="H39" s="1"/>
  <c r="AG38"/>
  <c r="AE38"/>
  <c r="AC38"/>
  <c r="AA38"/>
  <c r="Y38"/>
  <c r="W38"/>
  <c r="U38"/>
  <c r="S38"/>
  <c r="Q38"/>
  <c r="O38"/>
  <c r="M38"/>
  <c r="K38"/>
  <c r="F38"/>
  <c r="E38"/>
  <c r="AG37"/>
  <c r="AE37"/>
  <c r="AC37"/>
  <c r="AA37"/>
  <c r="Y37"/>
  <c r="W37"/>
  <c r="U37"/>
  <c r="S37"/>
  <c r="Q37"/>
  <c r="O37"/>
  <c r="M37"/>
  <c r="K37"/>
  <c r="F37"/>
  <c r="E37"/>
  <c r="H37" s="1"/>
  <c r="AG36"/>
  <c r="AE36"/>
  <c r="AC36"/>
  <c r="AA36"/>
  <c r="Y36"/>
  <c r="W36"/>
  <c r="U36"/>
  <c r="S36"/>
  <c r="Q36"/>
  <c r="O36"/>
  <c r="M36"/>
  <c r="K36"/>
  <c r="F36"/>
  <c r="E36"/>
  <c r="G36" s="1"/>
  <c r="AG35"/>
  <c r="AE35"/>
  <c r="AC35"/>
  <c r="AA35"/>
  <c r="Y35"/>
  <c r="W35"/>
  <c r="U35"/>
  <c r="S35"/>
  <c r="Q35"/>
  <c r="O35"/>
  <c r="M35"/>
  <c r="K35"/>
  <c r="F35"/>
  <c r="E35"/>
  <c r="H35" s="1"/>
  <c r="AG34"/>
  <c r="AE34"/>
  <c r="AC34"/>
  <c r="AA34"/>
  <c r="Y34"/>
  <c r="W34"/>
  <c r="U34"/>
  <c r="S34"/>
  <c r="Q34"/>
  <c r="O34"/>
  <c r="M34"/>
  <c r="K34"/>
  <c r="F34"/>
  <c r="E34"/>
  <c r="AG33"/>
  <c r="AE33"/>
  <c r="AC33"/>
  <c r="AA33"/>
  <c r="Y33"/>
  <c r="W33"/>
  <c r="U33"/>
  <c r="S33"/>
  <c r="Q33"/>
  <c r="O33"/>
  <c r="M33"/>
  <c r="K33"/>
  <c r="F33"/>
  <c r="E33"/>
  <c r="H33" s="1"/>
  <c r="AG32"/>
  <c r="AE32"/>
  <c r="AC32"/>
  <c r="AA32"/>
  <c r="Y32"/>
  <c r="W32"/>
  <c r="U32"/>
  <c r="S32"/>
  <c r="Q32"/>
  <c r="O32"/>
  <c r="M32"/>
  <c r="K32"/>
  <c r="F32"/>
  <c r="E32"/>
  <c r="AG31"/>
  <c r="AE31"/>
  <c r="AC31"/>
  <c r="AA31"/>
  <c r="Y31"/>
  <c r="W31"/>
  <c r="U31"/>
  <c r="S31"/>
  <c r="Q31"/>
  <c r="O31"/>
  <c r="M31"/>
  <c r="K31"/>
  <c r="F31"/>
  <c r="E31"/>
  <c r="H31" s="1"/>
  <c r="AG30"/>
  <c r="AE30"/>
  <c r="AC30"/>
  <c r="AA30"/>
  <c r="Y30"/>
  <c r="W30"/>
  <c r="U30"/>
  <c r="S30"/>
  <c r="Q30"/>
  <c r="O30"/>
  <c r="M30"/>
  <c r="K30"/>
  <c r="F30"/>
  <c r="E30"/>
  <c r="AG29"/>
  <c r="AE29"/>
  <c r="AC29"/>
  <c r="AA29"/>
  <c r="Y29"/>
  <c r="W29"/>
  <c r="U29"/>
  <c r="S29"/>
  <c r="Q29"/>
  <c r="O29"/>
  <c r="M29"/>
  <c r="K29"/>
  <c r="F29"/>
  <c r="E29"/>
  <c r="H29" s="1"/>
  <c r="AG28"/>
  <c r="AE28"/>
  <c r="AC28"/>
  <c r="AA28"/>
  <c r="Y28"/>
  <c r="W28"/>
  <c r="U28"/>
  <c r="S28"/>
  <c r="Q28"/>
  <c r="O28"/>
  <c r="M28"/>
  <c r="K28"/>
  <c r="F28"/>
  <c r="E28"/>
  <c r="G28" s="1"/>
  <c r="AG27"/>
  <c r="AE27"/>
  <c r="AC27"/>
  <c r="AA27"/>
  <c r="Y27"/>
  <c r="W27"/>
  <c r="U27"/>
  <c r="S27"/>
  <c r="Q27"/>
  <c r="O27"/>
  <c r="M27"/>
  <c r="K27"/>
  <c r="F27"/>
  <c r="E27"/>
  <c r="H27" s="1"/>
  <c r="AG26"/>
  <c r="AE26"/>
  <c r="AC26"/>
  <c r="AA26"/>
  <c r="Y26"/>
  <c r="W26"/>
  <c r="U26"/>
  <c r="S26"/>
  <c r="Q26"/>
  <c r="O26"/>
  <c r="M26"/>
  <c r="K26"/>
  <c r="F26"/>
  <c r="E26"/>
  <c r="G26" s="1"/>
  <c r="AG25"/>
  <c r="AE25"/>
  <c r="AC25"/>
  <c r="AA25"/>
  <c r="Y25"/>
  <c r="W25"/>
  <c r="U25"/>
  <c r="S25"/>
  <c r="Q25"/>
  <c r="O25"/>
  <c r="M25"/>
  <c r="K25"/>
  <c r="F25"/>
  <c r="E25"/>
  <c r="H25" s="1"/>
  <c r="AG24"/>
  <c r="AE24"/>
  <c r="AC24"/>
  <c r="AA24"/>
  <c r="Y24"/>
  <c r="W24"/>
  <c r="U24"/>
  <c r="S24"/>
  <c r="Q24"/>
  <c r="O24"/>
  <c r="M24"/>
  <c r="K24"/>
  <c r="F24"/>
  <c r="E24"/>
  <c r="G24" s="1"/>
  <c r="AG23"/>
  <c r="AE23"/>
  <c r="AC23"/>
  <c r="AA23"/>
  <c r="Y23"/>
  <c r="W23"/>
  <c r="U23"/>
  <c r="S23"/>
  <c r="Q23"/>
  <c r="O23"/>
  <c r="M23"/>
  <c r="K23"/>
  <c r="F23"/>
  <c r="E23"/>
  <c r="H23" s="1"/>
  <c r="AG22"/>
  <c r="AE22"/>
  <c r="AC22"/>
  <c r="AA22"/>
  <c r="Y22"/>
  <c r="W22"/>
  <c r="U22"/>
  <c r="S22"/>
  <c r="Q22"/>
  <c r="O22"/>
  <c r="M22"/>
  <c r="K22"/>
  <c r="F22"/>
  <c r="E22"/>
  <c r="AG21"/>
  <c r="AE21"/>
  <c r="AC21"/>
  <c r="AA21"/>
  <c r="Y21"/>
  <c r="W21"/>
  <c r="U21"/>
  <c r="S21"/>
  <c r="Q21"/>
  <c r="O21"/>
  <c r="M21"/>
  <c r="K21"/>
  <c r="F21"/>
  <c r="E21"/>
  <c r="H21" s="1"/>
  <c r="AG20"/>
  <c r="AE20"/>
  <c r="AC20"/>
  <c r="AA20"/>
  <c r="Y20"/>
  <c r="W20"/>
  <c r="U20"/>
  <c r="S20"/>
  <c r="Q20"/>
  <c r="O20"/>
  <c r="M20"/>
  <c r="K20"/>
  <c r="F20"/>
  <c r="E20"/>
  <c r="AG19"/>
  <c r="AE19"/>
  <c r="AC19"/>
  <c r="AA19"/>
  <c r="Y19"/>
  <c r="W19"/>
  <c r="U19"/>
  <c r="S19"/>
  <c r="Q19"/>
  <c r="O19"/>
  <c r="M19"/>
  <c r="K19"/>
  <c r="F19"/>
  <c r="E19"/>
  <c r="H19" s="1"/>
  <c r="AG18"/>
  <c r="AE18"/>
  <c r="AC18"/>
  <c r="AA18"/>
  <c r="Y18"/>
  <c r="W18"/>
  <c r="U18"/>
  <c r="S18"/>
  <c r="Q18"/>
  <c r="O18"/>
  <c r="M18"/>
  <c r="K18"/>
  <c r="F18"/>
  <c r="E18"/>
  <c r="G18" s="1"/>
  <c r="AG17"/>
  <c r="AE17"/>
  <c r="AC17"/>
  <c r="AA17"/>
  <c r="Y17"/>
  <c r="W17"/>
  <c r="U17"/>
  <c r="S17"/>
  <c r="Q17"/>
  <c r="O17"/>
  <c r="M17"/>
  <c r="K17"/>
  <c r="F17"/>
  <c r="E17"/>
  <c r="H17" s="1"/>
  <c r="AG16"/>
  <c r="AE16"/>
  <c r="AC16"/>
  <c r="AA16"/>
  <c r="Y16"/>
  <c r="W16"/>
  <c r="U16"/>
  <c r="S16"/>
  <c r="Q16"/>
  <c r="O16"/>
  <c r="M16"/>
  <c r="K16"/>
  <c r="F16"/>
  <c r="E16"/>
  <c r="AG15"/>
  <c r="AE15"/>
  <c r="AC15"/>
  <c r="AA15"/>
  <c r="Y15"/>
  <c r="W15"/>
  <c r="U15"/>
  <c r="S15"/>
  <c r="Q15"/>
  <c r="O15"/>
  <c r="M15"/>
  <c r="K15"/>
  <c r="F15"/>
  <c r="E15"/>
  <c r="AF12"/>
  <c r="AD12"/>
  <c r="AB12"/>
  <c r="Z12"/>
  <c r="X12"/>
  <c r="V12"/>
  <c r="T12"/>
  <c r="R12"/>
  <c r="P12"/>
  <c r="N12"/>
  <c r="L12"/>
  <c r="J12"/>
  <c r="D12"/>
  <c r="AG1075" i="13"/>
  <c r="AE1075"/>
  <c r="AC1075"/>
  <c r="AA1075"/>
  <c r="Y1075"/>
  <c r="W1075"/>
  <c r="U1075"/>
  <c r="S1075"/>
  <c r="Q1075"/>
  <c r="O1075"/>
  <c r="M1075"/>
  <c r="K1075"/>
  <c r="F1075"/>
  <c r="E1075"/>
  <c r="H1075" s="1"/>
  <c r="AG1074"/>
  <c r="AE1074"/>
  <c r="AC1074"/>
  <c r="AA1074"/>
  <c r="Y1074"/>
  <c r="W1074"/>
  <c r="U1074"/>
  <c r="S1074"/>
  <c r="Q1074"/>
  <c r="O1074"/>
  <c r="M1074"/>
  <c r="K1074"/>
  <c r="F1074"/>
  <c r="E1074"/>
  <c r="H1074" s="1"/>
  <c r="AG1073"/>
  <c r="AG1072" s="1"/>
  <c r="AE1073"/>
  <c r="AE1072" s="1"/>
  <c r="AC1073"/>
  <c r="AC1072" s="1"/>
  <c r="AA1073"/>
  <c r="AA1072" s="1"/>
  <c r="Y1073"/>
  <c r="Y1072" s="1"/>
  <c r="W1073"/>
  <c r="W1072" s="1"/>
  <c r="U1073"/>
  <c r="U1072" s="1"/>
  <c r="S1073"/>
  <c r="S1072" s="1"/>
  <c r="Q1073"/>
  <c r="Q1072" s="1"/>
  <c r="O1073"/>
  <c r="O1072" s="1"/>
  <c r="M1073"/>
  <c r="M1072" s="1"/>
  <c r="K1073"/>
  <c r="K1072" s="1"/>
  <c r="F1073"/>
  <c r="F1072" s="1"/>
  <c r="E1073"/>
  <c r="E1072" s="1"/>
  <c r="AG1070"/>
  <c r="AE1070"/>
  <c r="AC1070"/>
  <c r="AA1070"/>
  <c r="Y1070"/>
  <c r="W1070"/>
  <c r="U1070"/>
  <c r="S1070"/>
  <c r="Q1070"/>
  <c r="O1070"/>
  <c r="M1070"/>
  <c r="K1070"/>
  <c r="F1070"/>
  <c r="E1070"/>
  <c r="H1070" s="1"/>
  <c r="AG1069"/>
  <c r="AE1069"/>
  <c r="AC1069"/>
  <c r="AA1069"/>
  <c r="Y1069"/>
  <c r="W1069"/>
  <c r="U1069"/>
  <c r="S1069"/>
  <c r="Q1069"/>
  <c r="O1069"/>
  <c r="M1069"/>
  <c r="K1069"/>
  <c r="F1069"/>
  <c r="E1069"/>
  <c r="G1069" s="1"/>
  <c r="AG1068"/>
  <c r="AE1068"/>
  <c r="AC1068"/>
  <c r="AA1068"/>
  <c r="Y1068"/>
  <c r="W1068"/>
  <c r="U1068"/>
  <c r="S1068"/>
  <c r="Q1068"/>
  <c r="O1068"/>
  <c r="M1068"/>
  <c r="K1068"/>
  <c r="F1068"/>
  <c r="E1068"/>
  <c r="AG1067"/>
  <c r="AE1067"/>
  <c r="AC1067"/>
  <c r="AA1067"/>
  <c r="Y1067"/>
  <c r="W1067"/>
  <c r="U1067"/>
  <c r="S1067"/>
  <c r="Q1067"/>
  <c r="O1067"/>
  <c r="M1067"/>
  <c r="K1067"/>
  <c r="F1067"/>
  <c r="E1067"/>
  <c r="G1067" s="1"/>
  <c r="AG1064"/>
  <c r="AE1064"/>
  <c r="AC1064"/>
  <c r="AA1064"/>
  <c r="Y1064"/>
  <c r="W1064"/>
  <c r="U1064"/>
  <c r="S1064"/>
  <c r="Q1064"/>
  <c r="O1064"/>
  <c r="M1064"/>
  <c r="K1064"/>
  <c r="F1064"/>
  <c r="E1064"/>
  <c r="H1064" s="1"/>
  <c r="AG1063"/>
  <c r="AE1063"/>
  <c r="AC1063"/>
  <c r="AA1063"/>
  <c r="Y1063"/>
  <c r="W1063"/>
  <c r="U1063"/>
  <c r="S1063"/>
  <c r="Q1063"/>
  <c r="O1063"/>
  <c r="M1063"/>
  <c r="K1063"/>
  <c r="F1063"/>
  <c r="E1063"/>
  <c r="AG1062"/>
  <c r="AE1062"/>
  <c r="AC1062"/>
  <c r="AA1062"/>
  <c r="Y1062"/>
  <c r="W1062"/>
  <c r="U1062"/>
  <c r="S1062"/>
  <c r="Q1062"/>
  <c r="O1062"/>
  <c r="M1062"/>
  <c r="K1062"/>
  <c r="F1062"/>
  <c r="E1062"/>
  <c r="H1062" s="1"/>
  <c r="AG1061"/>
  <c r="AE1061"/>
  <c r="AC1061"/>
  <c r="AA1061"/>
  <c r="Y1061"/>
  <c r="W1061"/>
  <c r="U1061"/>
  <c r="S1061"/>
  <c r="Q1061"/>
  <c r="O1061"/>
  <c r="M1061"/>
  <c r="K1061"/>
  <c r="F1061"/>
  <c r="E1061"/>
  <c r="AG1058"/>
  <c r="AG1057" s="1"/>
  <c r="AE1058"/>
  <c r="AE1057" s="1"/>
  <c r="AC1058"/>
  <c r="AC1057" s="1"/>
  <c r="AA1058"/>
  <c r="AA1057" s="1"/>
  <c r="Y1058"/>
  <c r="Y1057" s="1"/>
  <c r="W1058"/>
  <c r="W1057" s="1"/>
  <c r="U1058"/>
  <c r="U1057" s="1"/>
  <c r="S1058"/>
  <c r="S1057" s="1"/>
  <c r="Q1058"/>
  <c r="Q1057" s="1"/>
  <c r="O1058"/>
  <c r="O1057" s="1"/>
  <c r="M1058"/>
  <c r="M1057" s="1"/>
  <c r="K1058"/>
  <c r="K1057" s="1"/>
  <c r="F1058"/>
  <c r="F1057" s="1"/>
  <c r="E1058"/>
  <c r="G1058" s="1"/>
  <c r="AG1055"/>
  <c r="AE1055"/>
  <c r="AC1055"/>
  <c r="AA1055"/>
  <c r="Y1055"/>
  <c r="W1055"/>
  <c r="U1055"/>
  <c r="S1055"/>
  <c r="Q1055"/>
  <c r="O1055"/>
  <c r="M1055"/>
  <c r="K1055"/>
  <c r="F1055"/>
  <c r="E1055"/>
  <c r="H1055" s="1"/>
  <c r="AG1054"/>
  <c r="AE1054"/>
  <c r="AC1054"/>
  <c r="AA1054"/>
  <c r="Y1054"/>
  <c r="W1054"/>
  <c r="U1054"/>
  <c r="S1054"/>
  <c r="Q1054"/>
  <c r="O1054"/>
  <c r="M1054"/>
  <c r="K1054"/>
  <c r="F1054"/>
  <c r="E1054"/>
  <c r="AG1051"/>
  <c r="AG1050" s="1"/>
  <c r="AE1051"/>
  <c r="AE1050" s="1"/>
  <c r="AC1051"/>
  <c r="AC1050" s="1"/>
  <c r="AA1051"/>
  <c r="AA1050" s="1"/>
  <c r="Y1051"/>
  <c r="Y1050" s="1"/>
  <c r="W1051"/>
  <c r="W1050" s="1"/>
  <c r="U1051"/>
  <c r="U1050" s="1"/>
  <c r="S1051"/>
  <c r="S1050" s="1"/>
  <c r="Q1051"/>
  <c r="Q1050" s="1"/>
  <c r="O1051"/>
  <c r="O1050" s="1"/>
  <c r="M1051"/>
  <c r="M1050" s="1"/>
  <c r="K1051"/>
  <c r="K1050" s="1"/>
  <c r="F1051"/>
  <c r="F1050" s="1"/>
  <c r="E1051"/>
  <c r="AG1048"/>
  <c r="AE1048"/>
  <c r="AC1048"/>
  <c r="AA1048"/>
  <c r="Y1048"/>
  <c r="W1048"/>
  <c r="U1048"/>
  <c r="S1048"/>
  <c r="Q1048"/>
  <c r="O1048"/>
  <c r="M1048"/>
  <c r="K1048"/>
  <c r="F1048"/>
  <c r="E1048"/>
  <c r="G1048" s="1"/>
  <c r="AG1047"/>
  <c r="AE1047"/>
  <c r="AC1047"/>
  <c r="AA1047"/>
  <c r="Y1047"/>
  <c r="W1047"/>
  <c r="U1047"/>
  <c r="S1047"/>
  <c r="Q1047"/>
  <c r="O1047"/>
  <c r="M1047"/>
  <c r="K1047"/>
  <c r="F1047"/>
  <c r="E1047"/>
  <c r="G1047" s="1"/>
  <c r="AG1044"/>
  <c r="AE1044"/>
  <c r="AC1044"/>
  <c r="AA1044"/>
  <c r="Y1044"/>
  <c r="W1044"/>
  <c r="U1044"/>
  <c r="S1044"/>
  <c r="Q1044"/>
  <c r="O1044"/>
  <c r="M1044"/>
  <c r="K1044"/>
  <c r="F1044"/>
  <c r="E1044"/>
  <c r="H1044" s="1"/>
  <c r="AG1043"/>
  <c r="AE1043"/>
  <c r="AC1043"/>
  <c r="AA1043"/>
  <c r="Y1043"/>
  <c r="W1043"/>
  <c r="U1043"/>
  <c r="S1043"/>
  <c r="Q1043"/>
  <c r="O1043"/>
  <c r="M1043"/>
  <c r="K1043"/>
  <c r="F1043"/>
  <c r="E1043"/>
  <c r="AG1040"/>
  <c r="AE1040"/>
  <c r="AC1040"/>
  <c r="AA1040"/>
  <c r="Y1040"/>
  <c r="W1040"/>
  <c r="U1040"/>
  <c r="S1040"/>
  <c r="Q1040"/>
  <c r="O1040"/>
  <c r="M1040"/>
  <c r="K1040"/>
  <c r="F1040"/>
  <c r="E1040"/>
  <c r="H1040" s="1"/>
  <c r="AG1039"/>
  <c r="AE1039"/>
  <c r="AC1039"/>
  <c r="AA1039"/>
  <c r="Y1039"/>
  <c r="W1039"/>
  <c r="U1039"/>
  <c r="S1039"/>
  <c r="Q1039"/>
  <c r="O1039"/>
  <c r="M1039"/>
  <c r="K1039"/>
  <c r="F1039"/>
  <c r="E1039"/>
  <c r="AG1036"/>
  <c r="AG1035" s="1"/>
  <c r="AE1036"/>
  <c r="AE1035" s="1"/>
  <c r="AC1036"/>
  <c r="AC1035" s="1"/>
  <c r="AA1036"/>
  <c r="AA1035" s="1"/>
  <c r="Y1036"/>
  <c r="Y1035" s="1"/>
  <c r="W1036"/>
  <c r="W1035" s="1"/>
  <c r="U1036"/>
  <c r="U1035" s="1"/>
  <c r="S1036"/>
  <c r="S1035" s="1"/>
  <c r="Q1036"/>
  <c r="Q1035" s="1"/>
  <c r="O1036"/>
  <c r="O1035" s="1"/>
  <c r="M1036"/>
  <c r="M1035" s="1"/>
  <c r="K1036"/>
  <c r="K1035" s="1"/>
  <c r="F1036"/>
  <c r="F1035" s="1"/>
  <c r="E1036"/>
  <c r="AG1033"/>
  <c r="AE1033"/>
  <c r="AC1033"/>
  <c r="AA1033"/>
  <c r="Y1033"/>
  <c r="W1033"/>
  <c r="U1033"/>
  <c r="S1033"/>
  <c r="Q1033"/>
  <c r="O1033"/>
  <c r="M1033"/>
  <c r="K1033"/>
  <c r="F1033"/>
  <c r="E1033"/>
  <c r="G1033" s="1"/>
  <c r="AG1032"/>
  <c r="AE1032"/>
  <c r="AC1032"/>
  <c r="AA1032"/>
  <c r="Y1032"/>
  <c r="W1032"/>
  <c r="U1032"/>
  <c r="S1032"/>
  <c r="Q1032"/>
  <c r="O1032"/>
  <c r="M1032"/>
  <c r="K1032"/>
  <c r="F1032"/>
  <c r="E1032"/>
  <c r="H1032" s="1"/>
  <c r="AG1031"/>
  <c r="AE1031"/>
  <c r="AC1031"/>
  <c r="AA1031"/>
  <c r="Y1031"/>
  <c r="W1031"/>
  <c r="U1031"/>
  <c r="S1031"/>
  <c r="Q1031"/>
  <c r="O1031"/>
  <c r="M1031"/>
  <c r="K1031"/>
  <c r="F1031"/>
  <c r="E1031"/>
  <c r="AG1030"/>
  <c r="AE1030"/>
  <c r="AC1030"/>
  <c r="AA1030"/>
  <c r="Y1030"/>
  <c r="W1030"/>
  <c r="U1030"/>
  <c r="S1030"/>
  <c r="Q1030"/>
  <c r="O1030"/>
  <c r="M1030"/>
  <c r="K1030"/>
  <c r="F1030"/>
  <c r="E1030"/>
  <c r="H1030" s="1"/>
  <c r="AG1029"/>
  <c r="AE1029"/>
  <c r="AC1029"/>
  <c r="AA1029"/>
  <c r="Y1029"/>
  <c r="W1029"/>
  <c r="U1029"/>
  <c r="S1029"/>
  <c r="Q1029"/>
  <c r="O1029"/>
  <c r="M1029"/>
  <c r="K1029"/>
  <c r="F1029"/>
  <c r="E1029"/>
  <c r="AG1028"/>
  <c r="AE1028"/>
  <c r="AC1028"/>
  <c r="AA1028"/>
  <c r="Y1028"/>
  <c r="W1028"/>
  <c r="U1028"/>
  <c r="S1028"/>
  <c r="Q1028"/>
  <c r="O1028"/>
  <c r="M1028"/>
  <c r="K1028"/>
  <c r="F1028"/>
  <c r="E1028"/>
  <c r="AG1025"/>
  <c r="AE1025"/>
  <c r="AC1025"/>
  <c r="AA1025"/>
  <c r="Y1025"/>
  <c r="W1025"/>
  <c r="U1025"/>
  <c r="S1025"/>
  <c r="Q1025"/>
  <c r="O1025"/>
  <c r="M1025"/>
  <c r="K1025"/>
  <c r="F1025"/>
  <c r="E1025"/>
  <c r="G1025" s="1"/>
  <c r="AG1024"/>
  <c r="AE1024"/>
  <c r="AC1024"/>
  <c r="AA1024"/>
  <c r="Y1024"/>
  <c r="W1024"/>
  <c r="U1024"/>
  <c r="S1024"/>
  <c r="Q1024"/>
  <c r="O1024"/>
  <c r="M1024"/>
  <c r="K1024"/>
  <c r="F1024"/>
  <c r="E1024"/>
  <c r="H1024" s="1"/>
  <c r="AG1023"/>
  <c r="AE1023"/>
  <c r="AC1023"/>
  <c r="AA1023"/>
  <c r="Y1023"/>
  <c r="W1023"/>
  <c r="U1023"/>
  <c r="S1023"/>
  <c r="Q1023"/>
  <c r="O1023"/>
  <c r="M1023"/>
  <c r="K1023"/>
  <c r="F1023"/>
  <c r="E1023"/>
  <c r="AG1020"/>
  <c r="AE1020"/>
  <c r="AC1020"/>
  <c r="AA1020"/>
  <c r="Y1020"/>
  <c r="W1020"/>
  <c r="U1020"/>
  <c r="S1020"/>
  <c r="Q1020"/>
  <c r="O1020"/>
  <c r="M1020"/>
  <c r="K1020"/>
  <c r="F1020"/>
  <c r="E1020"/>
  <c r="H1020" s="1"/>
  <c r="AG1019"/>
  <c r="AE1019"/>
  <c r="AC1019"/>
  <c r="AA1019"/>
  <c r="Y1019"/>
  <c r="W1019"/>
  <c r="U1019"/>
  <c r="S1019"/>
  <c r="Q1019"/>
  <c r="O1019"/>
  <c r="M1019"/>
  <c r="K1019"/>
  <c r="F1019"/>
  <c r="E1019"/>
  <c r="AG1018"/>
  <c r="AE1018"/>
  <c r="AC1018"/>
  <c r="AA1018"/>
  <c r="Y1018"/>
  <c r="W1018"/>
  <c r="U1018"/>
  <c r="S1018"/>
  <c r="Q1018"/>
  <c r="O1018"/>
  <c r="M1018"/>
  <c r="K1018"/>
  <c r="F1018"/>
  <c r="E1018"/>
  <c r="H1018" s="1"/>
  <c r="AG1017"/>
  <c r="AE1017"/>
  <c r="AC1017"/>
  <c r="AA1017"/>
  <c r="Y1017"/>
  <c r="W1017"/>
  <c r="U1017"/>
  <c r="S1017"/>
  <c r="Q1017"/>
  <c r="O1017"/>
  <c r="M1017"/>
  <c r="K1017"/>
  <c r="F1017"/>
  <c r="E1017"/>
  <c r="AG1016"/>
  <c r="AE1016"/>
  <c r="AC1016"/>
  <c r="AA1016"/>
  <c r="Y1016"/>
  <c r="W1016"/>
  <c r="U1016"/>
  <c r="S1016"/>
  <c r="Q1016"/>
  <c r="O1016"/>
  <c r="M1016"/>
  <c r="K1016"/>
  <c r="F1016"/>
  <c r="E1016"/>
  <c r="H1016" s="1"/>
  <c r="AG1015"/>
  <c r="AE1015"/>
  <c r="AC1015"/>
  <c r="AA1015"/>
  <c r="Y1015"/>
  <c r="W1015"/>
  <c r="U1015"/>
  <c r="S1015"/>
  <c r="Q1015"/>
  <c r="O1015"/>
  <c r="M1015"/>
  <c r="K1015"/>
  <c r="F1015"/>
  <c r="E1015"/>
  <c r="G1015" s="1"/>
  <c r="AG1012"/>
  <c r="AG1011" s="1"/>
  <c r="AE1012"/>
  <c r="AE1011" s="1"/>
  <c r="AC1012"/>
  <c r="AC1011" s="1"/>
  <c r="AA1012"/>
  <c r="AA1011" s="1"/>
  <c r="Y1012"/>
  <c r="Y1011" s="1"/>
  <c r="W1012"/>
  <c r="W1011" s="1"/>
  <c r="U1012"/>
  <c r="U1011" s="1"/>
  <c r="S1012"/>
  <c r="S1011" s="1"/>
  <c r="Q1012"/>
  <c r="Q1011" s="1"/>
  <c r="O1012"/>
  <c r="O1011" s="1"/>
  <c r="M1012"/>
  <c r="M1011" s="1"/>
  <c r="K1012"/>
  <c r="K1011" s="1"/>
  <c r="F1012"/>
  <c r="F1011" s="1"/>
  <c r="E1012"/>
  <c r="AG1009"/>
  <c r="AE1009"/>
  <c r="AC1009"/>
  <c r="AA1009"/>
  <c r="Y1009"/>
  <c r="W1009"/>
  <c r="U1009"/>
  <c r="S1009"/>
  <c r="Q1009"/>
  <c r="O1009"/>
  <c r="M1009"/>
  <c r="K1009"/>
  <c r="F1009"/>
  <c r="E1009"/>
  <c r="G1009" s="1"/>
  <c r="AG1008"/>
  <c r="AE1008"/>
  <c r="AC1008"/>
  <c r="AA1008"/>
  <c r="Y1008"/>
  <c r="W1008"/>
  <c r="U1008"/>
  <c r="S1008"/>
  <c r="Q1008"/>
  <c r="O1008"/>
  <c r="M1008"/>
  <c r="K1008"/>
  <c r="F1008"/>
  <c r="E1008"/>
  <c r="H1008" s="1"/>
  <c r="AG1007"/>
  <c r="AE1007"/>
  <c r="AC1007"/>
  <c r="AA1007"/>
  <c r="Y1007"/>
  <c r="W1007"/>
  <c r="U1007"/>
  <c r="S1007"/>
  <c r="Q1007"/>
  <c r="O1007"/>
  <c r="M1007"/>
  <c r="K1007"/>
  <c r="F1007"/>
  <c r="E1007"/>
  <c r="AG1006"/>
  <c r="AE1006"/>
  <c r="AC1006"/>
  <c r="AA1006"/>
  <c r="Y1006"/>
  <c r="W1006"/>
  <c r="U1006"/>
  <c r="S1006"/>
  <c r="Q1006"/>
  <c r="O1006"/>
  <c r="M1006"/>
  <c r="K1006"/>
  <c r="F1006"/>
  <c r="E1006"/>
  <c r="H1006" s="1"/>
  <c r="AG1005"/>
  <c r="AE1005"/>
  <c r="AC1005"/>
  <c r="AA1005"/>
  <c r="Y1005"/>
  <c r="W1005"/>
  <c r="U1005"/>
  <c r="S1005"/>
  <c r="Q1005"/>
  <c r="O1005"/>
  <c r="M1005"/>
  <c r="K1005"/>
  <c r="F1005"/>
  <c r="E1005"/>
  <c r="AG1004"/>
  <c r="AE1004"/>
  <c r="AC1004"/>
  <c r="AA1004"/>
  <c r="Y1004"/>
  <c r="W1004"/>
  <c r="U1004"/>
  <c r="S1004"/>
  <c r="Q1004"/>
  <c r="O1004"/>
  <c r="M1004"/>
  <c r="K1004"/>
  <c r="F1004"/>
  <c r="E1004"/>
  <c r="H1004" s="1"/>
  <c r="AG1003"/>
  <c r="AE1003"/>
  <c r="AC1003"/>
  <c r="AA1003"/>
  <c r="Y1003"/>
  <c r="W1003"/>
  <c r="U1003"/>
  <c r="S1003"/>
  <c r="Q1003"/>
  <c r="O1003"/>
  <c r="M1003"/>
  <c r="K1003"/>
  <c r="F1003"/>
  <c r="E1003"/>
  <c r="G1003" s="1"/>
  <c r="AG1002"/>
  <c r="AE1002"/>
  <c r="AC1002"/>
  <c r="AA1002"/>
  <c r="Y1002"/>
  <c r="W1002"/>
  <c r="U1002"/>
  <c r="S1002"/>
  <c r="Q1002"/>
  <c r="O1002"/>
  <c r="M1002"/>
  <c r="K1002"/>
  <c r="F1002"/>
  <c r="E1002"/>
  <c r="H1002" s="1"/>
  <c r="AG1001"/>
  <c r="AE1001"/>
  <c r="AC1001"/>
  <c r="AA1001"/>
  <c r="Y1001"/>
  <c r="W1001"/>
  <c r="U1001"/>
  <c r="S1001"/>
  <c r="Q1001"/>
  <c r="O1001"/>
  <c r="M1001"/>
  <c r="K1001"/>
  <c r="F1001"/>
  <c r="E1001"/>
  <c r="AG1000"/>
  <c r="AE1000"/>
  <c r="AC1000"/>
  <c r="AA1000"/>
  <c r="Y1000"/>
  <c r="W1000"/>
  <c r="U1000"/>
  <c r="S1000"/>
  <c r="Q1000"/>
  <c r="O1000"/>
  <c r="M1000"/>
  <c r="K1000"/>
  <c r="F1000"/>
  <c r="E1000"/>
  <c r="H1000" s="1"/>
  <c r="AG999"/>
  <c r="AE999"/>
  <c r="AC999"/>
  <c r="AA999"/>
  <c r="Y999"/>
  <c r="W999"/>
  <c r="U999"/>
  <c r="S999"/>
  <c r="Q999"/>
  <c r="O999"/>
  <c r="M999"/>
  <c r="K999"/>
  <c r="F999"/>
  <c r="E999"/>
  <c r="AG998"/>
  <c r="AE998"/>
  <c r="AC998"/>
  <c r="AA998"/>
  <c r="Y998"/>
  <c r="W998"/>
  <c r="U998"/>
  <c r="S998"/>
  <c r="Q998"/>
  <c r="O998"/>
  <c r="M998"/>
  <c r="K998"/>
  <c r="F998"/>
  <c r="E998"/>
  <c r="H998" s="1"/>
  <c r="AG997"/>
  <c r="AE997"/>
  <c r="AC997"/>
  <c r="AA997"/>
  <c r="Y997"/>
  <c r="W997"/>
  <c r="U997"/>
  <c r="S997"/>
  <c r="Q997"/>
  <c r="O997"/>
  <c r="M997"/>
  <c r="K997"/>
  <c r="F997"/>
  <c r="E997"/>
  <c r="G997" s="1"/>
  <c r="AG996"/>
  <c r="AE996"/>
  <c r="AC996"/>
  <c r="AA996"/>
  <c r="Y996"/>
  <c r="W996"/>
  <c r="U996"/>
  <c r="S996"/>
  <c r="Q996"/>
  <c r="O996"/>
  <c r="M996"/>
  <c r="K996"/>
  <c r="F996"/>
  <c r="E996"/>
  <c r="H996" s="1"/>
  <c r="AG995"/>
  <c r="AE995"/>
  <c r="AC995"/>
  <c r="AA995"/>
  <c r="Y995"/>
  <c r="W995"/>
  <c r="U995"/>
  <c r="S995"/>
  <c r="Q995"/>
  <c r="O995"/>
  <c r="M995"/>
  <c r="K995"/>
  <c r="F995"/>
  <c r="E995"/>
  <c r="G995" s="1"/>
  <c r="AG994"/>
  <c r="AE994"/>
  <c r="AC994"/>
  <c r="AA994"/>
  <c r="Y994"/>
  <c r="W994"/>
  <c r="U994"/>
  <c r="S994"/>
  <c r="Q994"/>
  <c r="O994"/>
  <c r="M994"/>
  <c r="K994"/>
  <c r="F994"/>
  <c r="E994"/>
  <c r="H994" s="1"/>
  <c r="AG993"/>
  <c r="AE993"/>
  <c r="AC993"/>
  <c r="AA993"/>
  <c r="Y993"/>
  <c r="W993"/>
  <c r="U993"/>
  <c r="S993"/>
  <c r="Q993"/>
  <c r="O993"/>
  <c r="M993"/>
  <c r="K993"/>
  <c r="F993"/>
  <c r="E993"/>
  <c r="G993" s="1"/>
  <c r="AG992"/>
  <c r="AE992"/>
  <c r="AC992"/>
  <c r="AA992"/>
  <c r="Y992"/>
  <c r="W992"/>
  <c r="U992"/>
  <c r="S992"/>
  <c r="Q992"/>
  <c r="O992"/>
  <c r="M992"/>
  <c r="K992"/>
  <c r="F992"/>
  <c r="E992"/>
  <c r="H992" s="1"/>
  <c r="AG991"/>
  <c r="AE991"/>
  <c r="AC991"/>
  <c r="AA991"/>
  <c r="Y991"/>
  <c r="W991"/>
  <c r="U991"/>
  <c r="S991"/>
  <c r="Q991"/>
  <c r="O991"/>
  <c r="M991"/>
  <c r="K991"/>
  <c r="F991"/>
  <c r="E991"/>
  <c r="AG990"/>
  <c r="AE990"/>
  <c r="AC990"/>
  <c r="AA990"/>
  <c r="Y990"/>
  <c r="W990"/>
  <c r="U990"/>
  <c r="S990"/>
  <c r="Q990"/>
  <c r="O990"/>
  <c r="M990"/>
  <c r="K990"/>
  <c r="F990"/>
  <c r="E990"/>
  <c r="H990" s="1"/>
  <c r="AG989"/>
  <c r="AE989"/>
  <c r="AC989"/>
  <c r="AA989"/>
  <c r="Y989"/>
  <c r="W989"/>
  <c r="U989"/>
  <c r="S989"/>
  <c r="Q989"/>
  <c r="O989"/>
  <c r="M989"/>
  <c r="K989"/>
  <c r="F989"/>
  <c r="E989"/>
  <c r="AG988"/>
  <c r="AE988"/>
  <c r="AC988"/>
  <c r="AA988"/>
  <c r="Y988"/>
  <c r="W988"/>
  <c r="U988"/>
  <c r="S988"/>
  <c r="Q988"/>
  <c r="O988"/>
  <c r="M988"/>
  <c r="K988"/>
  <c r="F988"/>
  <c r="E988"/>
  <c r="H988" s="1"/>
  <c r="AG987"/>
  <c r="AE987"/>
  <c r="AC987"/>
  <c r="AA987"/>
  <c r="Y987"/>
  <c r="W987"/>
  <c r="U987"/>
  <c r="S987"/>
  <c r="Q987"/>
  <c r="O987"/>
  <c r="M987"/>
  <c r="K987"/>
  <c r="F987"/>
  <c r="E987"/>
  <c r="AG986"/>
  <c r="AE986"/>
  <c r="AC986"/>
  <c r="AA986"/>
  <c r="Y986"/>
  <c r="W986"/>
  <c r="U986"/>
  <c r="S986"/>
  <c r="Q986"/>
  <c r="O986"/>
  <c r="M986"/>
  <c r="K986"/>
  <c r="F986"/>
  <c r="E986"/>
  <c r="AG983"/>
  <c r="AG982" s="1"/>
  <c r="AE983"/>
  <c r="AE982" s="1"/>
  <c r="AC983"/>
  <c r="AC982" s="1"/>
  <c r="AA983"/>
  <c r="AA982" s="1"/>
  <c r="Y983"/>
  <c r="Y982" s="1"/>
  <c r="W983"/>
  <c r="W982" s="1"/>
  <c r="U983"/>
  <c r="U982" s="1"/>
  <c r="S983"/>
  <c r="S982" s="1"/>
  <c r="Q983"/>
  <c r="Q982" s="1"/>
  <c r="O983"/>
  <c r="O982" s="1"/>
  <c r="M983"/>
  <c r="M982" s="1"/>
  <c r="K983"/>
  <c r="K982" s="1"/>
  <c r="F983"/>
  <c r="F982" s="1"/>
  <c r="E983"/>
  <c r="AG980"/>
  <c r="AE980"/>
  <c r="AC980"/>
  <c r="AA980"/>
  <c r="Y980"/>
  <c r="W980"/>
  <c r="U980"/>
  <c r="S980"/>
  <c r="Q980"/>
  <c r="O980"/>
  <c r="M980"/>
  <c r="K980"/>
  <c r="F980"/>
  <c r="E980"/>
  <c r="H980" s="1"/>
  <c r="AG978"/>
  <c r="AE978"/>
  <c r="AC978"/>
  <c r="AA978"/>
  <c r="Y978"/>
  <c r="W978"/>
  <c r="U978"/>
  <c r="S978"/>
  <c r="Q978"/>
  <c r="O978"/>
  <c r="M978"/>
  <c r="K978"/>
  <c r="F978"/>
  <c r="E978"/>
  <c r="AG975"/>
  <c r="AG974" s="1"/>
  <c r="AE975"/>
  <c r="AE974" s="1"/>
  <c r="AC975"/>
  <c r="AC974" s="1"/>
  <c r="AA975"/>
  <c r="AA974" s="1"/>
  <c r="Y975"/>
  <c r="Y974" s="1"/>
  <c r="W975"/>
  <c r="W974" s="1"/>
  <c r="U975"/>
  <c r="U974" s="1"/>
  <c r="S975"/>
  <c r="S974" s="1"/>
  <c r="Q975"/>
  <c r="Q974" s="1"/>
  <c r="O975"/>
  <c r="O974" s="1"/>
  <c r="M975"/>
  <c r="M974" s="1"/>
  <c r="K975"/>
  <c r="K974" s="1"/>
  <c r="F975"/>
  <c r="F974" s="1"/>
  <c r="E975"/>
  <c r="AG971"/>
  <c r="AE971"/>
  <c r="AC971"/>
  <c r="AA971"/>
  <c r="Y971"/>
  <c r="W971"/>
  <c r="U971"/>
  <c r="S971"/>
  <c r="Q971"/>
  <c r="O971"/>
  <c r="M971"/>
  <c r="K971"/>
  <c r="F971"/>
  <c r="E971"/>
  <c r="AG970"/>
  <c r="AE970"/>
  <c r="AC970"/>
  <c r="AA970"/>
  <c r="Y970"/>
  <c r="W970"/>
  <c r="U970"/>
  <c r="S970"/>
  <c r="Q970"/>
  <c r="O970"/>
  <c r="M970"/>
  <c r="K970"/>
  <c r="F970"/>
  <c r="E970"/>
  <c r="H970" s="1"/>
  <c r="AG969"/>
  <c r="AE969"/>
  <c r="AC969"/>
  <c r="AA969"/>
  <c r="Y969"/>
  <c r="W969"/>
  <c r="U969"/>
  <c r="S969"/>
  <c r="Q969"/>
  <c r="O969"/>
  <c r="M969"/>
  <c r="K969"/>
  <c r="F969"/>
  <c r="E969"/>
  <c r="G969" s="1"/>
  <c r="AG967"/>
  <c r="AE967"/>
  <c r="AC967"/>
  <c r="AA967"/>
  <c r="Y967"/>
  <c r="W967"/>
  <c r="U967"/>
  <c r="S967"/>
  <c r="Q967"/>
  <c r="O967"/>
  <c r="M967"/>
  <c r="K967"/>
  <c r="F967"/>
  <c r="E967"/>
  <c r="AG964"/>
  <c r="AE964"/>
  <c r="AC964"/>
  <c r="AA964"/>
  <c r="Y964"/>
  <c r="W964"/>
  <c r="U964"/>
  <c r="S964"/>
  <c r="Q964"/>
  <c r="O964"/>
  <c r="M964"/>
  <c r="K964"/>
  <c r="F964"/>
  <c r="E964"/>
  <c r="G964" s="1"/>
  <c r="AG963"/>
  <c r="AE963"/>
  <c r="AC963"/>
  <c r="AA963"/>
  <c r="Y963"/>
  <c r="W963"/>
  <c r="U963"/>
  <c r="S963"/>
  <c r="Q963"/>
  <c r="O963"/>
  <c r="M963"/>
  <c r="K963"/>
  <c r="F963"/>
  <c r="E963"/>
  <c r="H963" s="1"/>
  <c r="AG962"/>
  <c r="AE962"/>
  <c r="AC962"/>
  <c r="AA962"/>
  <c r="Y962"/>
  <c r="W962"/>
  <c r="U962"/>
  <c r="S962"/>
  <c r="Q962"/>
  <c r="O962"/>
  <c r="M962"/>
  <c r="K962"/>
  <c r="F962"/>
  <c r="E962"/>
  <c r="G962" s="1"/>
  <c r="AG961"/>
  <c r="AE961"/>
  <c r="AC961"/>
  <c r="AA961"/>
  <c r="Y961"/>
  <c r="W961"/>
  <c r="U961"/>
  <c r="S961"/>
  <c r="Q961"/>
  <c r="O961"/>
  <c r="M961"/>
  <c r="K961"/>
  <c r="F961"/>
  <c r="E961"/>
  <c r="AG958"/>
  <c r="AE958"/>
  <c r="AC958"/>
  <c r="AA958"/>
  <c r="Y958"/>
  <c r="W958"/>
  <c r="U958"/>
  <c r="S958"/>
  <c r="Q958"/>
  <c r="O958"/>
  <c r="M958"/>
  <c r="K958"/>
  <c r="F958"/>
  <c r="E958"/>
  <c r="G958" s="1"/>
  <c r="AG957"/>
  <c r="AE957"/>
  <c r="AC957"/>
  <c r="AA957"/>
  <c r="Y957"/>
  <c r="W957"/>
  <c r="U957"/>
  <c r="S957"/>
  <c r="Q957"/>
  <c r="O957"/>
  <c r="M957"/>
  <c r="K957"/>
  <c r="F957"/>
  <c r="E957"/>
  <c r="H957" s="1"/>
  <c r="AG954"/>
  <c r="AE954"/>
  <c r="AC954"/>
  <c r="AA954"/>
  <c r="Y954"/>
  <c r="W954"/>
  <c r="U954"/>
  <c r="S954"/>
  <c r="Q954"/>
  <c r="O954"/>
  <c r="M954"/>
  <c r="K954"/>
  <c r="F954"/>
  <c r="E954"/>
  <c r="G954" s="1"/>
  <c r="AG953"/>
  <c r="AE953"/>
  <c r="AC953"/>
  <c r="AA953"/>
  <c r="Y953"/>
  <c r="W953"/>
  <c r="U953"/>
  <c r="S953"/>
  <c r="Q953"/>
  <c r="O953"/>
  <c r="M953"/>
  <c r="K953"/>
  <c r="F953"/>
  <c r="E953"/>
  <c r="H953" s="1"/>
  <c r="AG950"/>
  <c r="AG949" s="1"/>
  <c r="AE950"/>
  <c r="AE949" s="1"/>
  <c r="AC950"/>
  <c r="AC949" s="1"/>
  <c r="AA950"/>
  <c r="AA949" s="1"/>
  <c r="Y950"/>
  <c r="Y949" s="1"/>
  <c r="W950"/>
  <c r="W949" s="1"/>
  <c r="U950"/>
  <c r="U949" s="1"/>
  <c r="S950"/>
  <c r="S949" s="1"/>
  <c r="Q950"/>
  <c r="Q949" s="1"/>
  <c r="O950"/>
  <c r="O949" s="1"/>
  <c r="M950"/>
  <c r="M949" s="1"/>
  <c r="K950"/>
  <c r="K949" s="1"/>
  <c r="F950"/>
  <c r="F949" s="1"/>
  <c r="E950"/>
  <c r="H950" s="1"/>
  <c r="AG947"/>
  <c r="AE947"/>
  <c r="AC947"/>
  <c r="AA947"/>
  <c r="Y947"/>
  <c r="W947"/>
  <c r="U947"/>
  <c r="S947"/>
  <c r="Q947"/>
  <c r="O947"/>
  <c r="M947"/>
  <c r="K947"/>
  <c r="F947"/>
  <c r="E947"/>
  <c r="H947" s="1"/>
  <c r="AG946"/>
  <c r="AE946"/>
  <c r="AC946"/>
  <c r="AA946"/>
  <c r="Y946"/>
  <c r="W946"/>
  <c r="U946"/>
  <c r="S946"/>
  <c r="Q946"/>
  <c r="O946"/>
  <c r="M946"/>
  <c r="K946"/>
  <c r="F946"/>
  <c r="E946"/>
  <c r="AG945"/>
  <c r="AE945"/>
  <c r="AC945"/>
  <c r="AA945"/>
  <c r="Y945"/>
  <c r="W945"/>
  <c r="U945"/>
  <c r="S945"/>
  <c r="Q945"/>
  <c r="O945"/>
  <c r="M945"/>
  <c r="K945"/>
  <c r="F945"/>
  <c r="E945"/>
  <c r="H945" s="1"/>
  <c r="AG944"/>
  <c r="AE944"/>
  <c r="AC944"/>
  <c r="AA944"/>
  <c r="Y944"/>
  <c r="W944"/>
  <c r="U944"/>
  <c r="S944"/>
  <c r="Q944"/>
  <c r="O944"/>
  <c r="M944"/>
  <c r="K944"/>
  <c r="F944"/>
  <c r="E944"/>
  <c r="G944" s="1"/>
  <c r="AG943"/>
  <c r="AE943"/>
  <c r="AC943"/>
  <c r="AA943"/>
  <c r="Y943"/>
  <c r="W943"/>
  <c r="U943"/>
  <c r="S943"/>
  <c r="Q943"/>
  <c r="O943"/>
  <c r="M943"/>
  <c r="K943"/>
  <c r="F943"/>
  <c r="E943"/>
  <c r="H943" s="1"/>
  <c r="AG942"/>
  <c r="AE942"/>
  <c r="AC942"/>
  <c r="AA942"/>
  <c r="Y942"/>
  <c r="W942"/>
  <c r="U942"/>
  <c r="S942"/>
  <c r="Q942"/>
  <c r="O942"/>
  <c r="M942"/>
  <c r="K942"/>
  <c r="F942"/>
  <c r="E942"/>
  <c r="AG939"/>
  <c r="AE939"/>
  <c r="AC939"/>
  <c r="AA939"/>
  <c r="Y939"/>
  <c r="W939"/>
  <c r="U939"/>
  <c r="S939"/>
  <c r="Q939"/>
  <c r="O939"/>
  <c r="M939"/>
  <c r="K939"/>
  <c r="F939"/>
  <c r="E939"/>
  <c r="H939" s="1"/>
  <c r="AG938"/>
  <c r="AE938"/>
  <c r="AC938"/>
  <c r="AA938"/>
  <c r="Y938"/>
  <c r="W938"/>
  <c r="U938"/>
  <c r="S938"/>
  <c r="Q938"/>
  <c r="O938"/>
  <c r="M938"/>
  <c r="K938"/>
  <c r="F938"/>
  <c r="E938"/>
  <c r="G938" s="1"/>
  <c r="AG937"/>
  <c r="AE937"/>
  <c r="AC937"/>
  <c r="AA937"/>
  <c r="Y937"/>
  <c r="W937"/>
  <c r="U937"/>
  <c r="S937"/>
  <c r="Q937"/>
  <c r="O937"/>
  <c r="M937"/>
  <c r="K937"/>
  <c r="F937"/>
  <c r="E937"/>
  <c r="H937" s="1"/>
  <c r="AG936"/>
  <c r="AE936"/>
  <c r="AC936"/>
  <c r="AA936"/>
  <c r="Y936"/>
  <c r="W936"/>
  <c r="U936"/>
  <c r="S936"/>
  <c r="Q936"/>
  <c r="O936"/>
  <c r="M936"/>
  <c r="K936"/>
  <c r="F936"/>
  <c r="E936"/>
  <c r="G936" s="1"/>
  <c r="AG935"/>
  <c r="AE935"/>
  <c r="AC935"/>
  <c r="AA935"/>
  <c r="Y935"/>
  <c r="W935"/>
  <c r="U935"/>
  <c r="S935"/>
  <c r="Q935"/>
  <c r="O935"/>
  <c r="M935"/>
  <c r="K935"/>
  <c r="F935"/>
  <c r="E935"/>
  <c r="H935" s="1"/>
  <c r="AG934"/>
  <c r="AE934"/>
  <c r="AC934"/>
  <c r="AA934"/>
  <c r="Y934"/>
  <c r="W934"/>
  <c r="U934"/>
  <c r="S934"/>
  <c r="Q934"/>
  <c r="O934"/>
  <c r="M934"/>
  <c r="K934"/>
  <c r="F934"/>
  <c r="E934"/>
  <c r="G934" s="1"/>
  <c r="AG933"/>
  <c r="AE933"/>
  <c r="AC933"/>
  <c r="AA933"/>
  <c r="Y933"/>
  <c r="W933"/>
  <c r="U933"/>
  <c r="S933"/>
  <c r="Q933"/>
  <c r="O933"/>
  <c r="M933"/>
  <c r="K933"/>
  <c r="F933"/>
  <c r="E933"/>
  <c r="H933" s="1"/>
  <c r="AG932"/>
  <c r="AE932"/>
  <c r="AC932"/>
  <c r="AA932"/>
  <c r="Y932"/>
  <c r="W932"/>
  <c r="U932"/>
  <c r="S932"/>
  <c r="Q932"/>
  <c r="O932"/>
  <c r="M932"/>
  <c r="K932"/>
  <c r="F932"/>
  <c r="E932"/>
  <c r="AG931"/>
  <c r="AE931"/>
  <c r="AC931"/>
  <c r="AA931"/>
  <c r="Y931"/>
  <c r="W931"/>
  <c r="U931"/>
  <c r="S931"/>
  <c r="Q931"/>
  <c r="O931"/>
  <c r="M931"/>
  <c r="K931"/>
  <c r="F931"/>
  <c r="E931"/>
  <c r="H931" s="1"/>
  <c r="AG930"/>
  <c r="AE930"/>
  <c r="AC930"/>
  <c r="AA930"/>
  <c r="Y930"/>
  <c r="W930"/>
  <c r="U930"/>
  <c r="S930"/>
  <c r="Q930"/>
  <c r="O930"/>
  <c r="M930"/>
  <c r="K930"/>
  <c r="F930"/>
  <c r="E930"/>
  <c r="AG929"/>
  <c r="AE929"/>
  <c r="AC929"/>
  <c r="AA929"/>
  <c r="Y929"/>
  <c r="W929"/>
  <c r="U929"/>
  <c r="S929"/>
  <c r="Q929"/>
  <c r="O929"/>
  <c r="M929"/>
  <c r="K929"/>
  <c r="F929"/>
  <c r="E929"/>
  <c r="H929" s="1"/>
  <c r="AG928"/>
  <c r="AE928"/>
  <c r="AC928"/>
  <c r="AA928"/>
  <c r="Y928"/>
  <c r="W928"/>
  <c r="U928"/>
  <c r="S928"/>
  <c r="Q928"/>
  <c r="O928"/>
  <c r="M928"/>
  <c r="K928"/>
  <c r="F928"/>
  <c r="E928"/>
  <c r="G928" s="1"/>
  <c r="AG927"/>
  <c r="AE927"/>
  <c r="AC927"/>
  <c r="AA927"/>
  <c r="Y927"/>
  <c r="W927"/>
  <c r="U927"/>
  <c r="S927"/>
  <c r="Q927"/>
  <c r="O927"/>
  <c r="M927"/>
  <c r="K927"/>
  <c r="F927"/>
  <c r="E927"/>
  <c r="H927" s="1"/>
  <c r="AG926"/>
  <c r="AE926"/>
  <c r="AC926"/>
  <c r="AA926"/>
  <c r="Y926"/>
  <c r="W926"/>
  <c r="U926"/>
  <c r="S926"/>
  <c r="Q926"/>
  <c r="O926"/>
  <c r="M926"/>
  <c r="K926"/>
  <c r="F926"/>
  <c r="E926"/>
  <c r="AG925"/>
  <c r="AE925"/>
  <c r="AC925"/>
  <c r="AA925"/>
  <c r="Y925"/>
  <c r="W925"/>
  <c r="U925"/>
  <c r="S925"/>
  <c r="Q925"/>
  <c r="O925"/>
  <c r="M925"/>
  <c r="K925"/>
  <c r="F925"/>
  <c r="E925"/>
  <c r="H925" s="1"/>
  <c r="AG924"/>
  <c r="AE924"/>
  <c r="AC924"/>
  <c r="AA924"/>
  <c r="Y924"/>
  <c r="W924"/>
  <c r="U924"/>
  <c r="S924"/>
  <c r="Q924"/>
  <c r="O924"/>
  <c r="M924"/>
  <c r="K924"/>
  <c r="F924"/>
  <c r="E924"/>
  <c r="AG923"/>
  <c r="AE923"/>
  <c r="AC923"/>
  <c r="AA923"/>
  <c r="Y923"/>
  <c r="W923"/>
  <c r="U923"/>
  <c r="S923"/>
  <c r="Q923"/>
  <c r="O923"/>
  <c r="M923"/>
  <c r="K923"/>
  <c r="F923"/>
  <c r="E923"/>
  <c r="H923" s="1"/>
  <c r="AG920"/>
  <c r="AE920"/>
  <c r="AC920"/>
  <c r="AA920"/>
  <c r="Y920"/>
  <c r="W920"/>
  <c r="U920"/>
  <c r="S920"/>
  <c r="Q920"/>
  <c r="O920"/>
  <c r="M920"/>
  <c r="K920"/>
  <c r="F920"/>
  <c r="E920"/>
  <c r="G920" s="1"/>
  <c r="AG919"/>
  <c r="AE919"/>
  <c r="AC919"/>
  <c r="AA919"/>
  <c r="Y919"/>
  <c r="W919"/>
  <c r="U919"/>
  <c r="S919"/>
  <c r="Q919"/>
  <c r="O919"/>
  <c r="M919"/>
  <c r="K919"/>
  <c r="F919"/>
  <c r="E919"/>
  <c r="H919" s="1"/>
  <c r="AG916"/>
  <c r="AE916"/>
  <c r="AC916"/>
  <c r="AA916"/>
  <c r="Y916"/>
  <c r="W916"/>
  <c r="U916"/>
  <c r="S916"/>
  <c r="Q916"/>
  <c r="O916"/>
  <c r="M916"/>
  <c r="K916"/>
  <c r="F916"/>
  <c r="E916"/>
  <c r="G916" s="1"/>
  <c r="AG915"/>
  <c r="AE915"/>
  <c r="AC915"/>
  <c r="AA915"/>
  <c r="Y915"/>
  <c r="W915"/>
  <c r="U915"/>
  <c r="S915"/>
  <c r="Q915"/>
  <c r="O915"/>
  <c r="M915"/>
  <c r="K915"/>
  <c r="F915"/>
  <c r="E915"/>
  <c r="H915" s="1"/>
  <c r="AG914"/>
  <c r="AE914"/>
  <c r="AC914"/>
  <c r="AA914"/>
  <c r="Y914"/>
  <c r="W914"/>
  <c r="U914"/>
  <c r="S914"/>
  <c r="Q914"/>
  <c r="O914"/>
  <c r="M914"/>
  <c r="K914"/>
  <c r="F914"/>
  <c r="E914"/>
  <c r="AG913"/>
  <c r="AE913"/>
  <c r="AC913"/>
  <c r="AA913"/>
  <c r="Y913"/>
  <c r="W913"/>
  <c r="U913"/>
  <c r="S913"/>
  <c r="Q913"/>
  <c r="O913"/>
  <c r="M913"/>
  <c r="K913"/>
  <c r="F913"/>
  <c r="E913"/>
  <c r="H913" s="1"/>
  <c r="AG912"/>
  <c r="AE912"/>
  <c r="AC912"/>
  <c r="AA912"/>
  <c r="Y912"/>
  <c r="W912"/>
  <c r="U912"/>
  <c r="S912"/>
  <c r="Q912"/>
  <c r="O912"/>
  <c r="M912"/>
  <c r="K912"/>
  <c r="F912"/>
  <c r="E912"/>
  <c r="AG911"/>
  <c r="AE911"/>
  <c r="AC911"/>
  <c r="AA911"/>
  <c r="Y911"/>
  <c r="W911"/>
  <c r="U911"/>
  <c r="S911"/>
  <c r="Q911"/>
  <c r="O911"/>
  <c r="M911"/>
  <c r="K911"/>
  <c r="F911"/>
  <c r="E911"/>
  <c r="H911" s="1"/>
  <c r="AG910"/>
  <c r="AE910"/>
  <c r="AC910"/>
  <c r="AA910"/>
  <c r="Y910"/>
  <c r="W910"/>
  <c r="U910"/>
  <c r="S910"/>
  <c r="Q910"/>
  <c r="O910"/>
  <c r="M910"/>
  <c r="K910"/>
  <c r="F910"/>
  <c r="E910"/>
  <c r="G910" s="1"/>
  <c r="AG909"/>
  <c r="AE909"/>
  <c r="AC909"/>
  <c r="AA909"/>
  <c r="Y909"/>
  <c r="W909"/>
  <c r="U909"/>
  <c r="S909"/>
  <c r="Q909"/>
  <c r="O909"/>
  <c r="M909"/>
  <c r="K909"/>
  <c r="F909"/>
  <c r="E909"/>
  <c r="H909" s="1"/>
  <c r="AG906"/>
  <c r="AE906"/>
  <c r="AC906"/>
  <c r="AA906"/>
  <c r="Y906"/>
  <c r="W906"/>
  <c r="U906"/>
  <c r="S906"/>
  <c r="Q906"/>
  <c r="O906"/>
  <c r="M906"/>
  <c r="K906"/>
  <c r="F906"/>
  <c r="E906"/>
  <c r="AG904"/>
  <c r="AE904"/>
  <c r="AC904"/>
  <c r="AA904"/>
  <c r="Y904"/>
  <c r="W904"/>
  <c r="U904"/>
  <c r="S904"/>
  <c r="Q904"/>
  <c r="O904"/>
  <c r="M904"/>
  <c r="K904"/>
  <c r="F904"/>
  <c r="E904"/>
  <c r="H904" s="1"/>
  <c r="AG903"/>
  <c r="AE903"/>
  <c r="AC903"/>
  <c r="AA903"/>
  <c r="Y903"/>
  <c r="W903"/>
  <c r="U903"/>
  <c r="S903"/>
  <c r="Q903"/>
  <c r="O903"/>
  <c r="M903"/>
  <c r="K903"/>
  <c r="F903"/>
  <c r="E903"/>
  <c r="AG902"/>
  <c r="AE902"/>
  <c r="AC902"/>
  <c r="AA902"/>
  <c r="Y902"/>
  <c r="W902"/>
  <c r="U902"/>
  <c r="S902"/>
  <c r="Q902"/>
  <c r="O902"/>
  <c r="M902"/>
  <c r="K902"/>
  <c r="F902"/>
  <c r="E902"/>
  <c r="H902" s="1"/>
  <c r="AG899"/>
  <c r="AG898" s="1"/>
  <c r="AE899"/>
  <c r="AE898" s="1"/>
  <c r="AC899"/>
  <c r="AC898" s="1"/>
  <c r="AA899"/>
  <c r="AA898" s="1"/>
  <c r="Y899"/>
  <c r="Y898" s="1"/>
  <c r="W899"/>
  <c r="W898" s="1"/>
  <c r="U899"/>
  <c r="U898" s="1"/>
  <c r="S899"/>
  <c r="S898" s="1"/>
  <c r="Q899"/>
  <c r="Q898" s="1"/>
  <c r="O899"/>
  <c r="O898" s="1"/>
  <c r="M899"/>
  <c r="M898" s="1"/>
  <c r="K899"/>
  <c r="K898" s="1"/>
  <c r="F899"/>
  <c r="F898" s="1"/>
  <c r="E899"/>
  <c r="E898" s="1"/>
  <c r="H898" s="1"/>
  <c r="AG896"/>
  <c r="AE896"/>
  <c r="AC896"/>
  <c r="AA896"/>
  <c r="Y896"/>
  <c r="W896"/>
  <c r="U896"/>
  <c r="S896"/>
  <c r="Q896"/>
  <c r="O896"/>
  <c r="M896"/>
  <c r="K896"/>
  <c r="F896"/>
  <c r="E896"/>
  <c r="H896" s="1"/>
  <c r="AG895"/>
  <c r="AE895"/>
  <c r="AC895"/>
  <c r="AA895"/>
  <c r="Y895"/>
  <c r="W895"/>
  <c r="U895"/>
  <c r="S895"/>
  <c r="Q895"/>
  <c r="O895"/>
  <c r="M895"/>
  <c r="K895"/>
  <c r="F895"/>
  <c r="E895"/>
  <c r="G895" s="1"/>
  <c r="AG894"/>
  <c r="AE894"/>
  <c r="AC894"/>
  <c r="AA894"/>
  <c r="Y894"/>
  <c r="W894"/>
  <c r="U894"/>
  <c r="S894"/>
  <c r="Q894"/>
  <c r="O894"/>
  <c r="M894"/>
  <c r="K894"/>
  <c r="F894"/>
  <c r="E894"/>
  <c r="H894" s="1"/>
  <c r="AG893"/>
  <c r="AE893"/>
  <c r="AC893"/>
  <c r="AA893"/>
  <c r="Y893"/>
  <c r="W893"/>
  <c r="U893"/>
  <c r="S893"/>
  <c r="Q893"/>
  <c r="O893"/>
  <c r="M893"/>
  <c r="K893"/>
  <c r="F893"/>
  <c r="E893"/>
  <c r="AG892"/>
  <c r="AE892"/>
  <c r="AC892"/>
  <c r="AA892"/>
  <c r="Y892"/>
  <c r="W892"/>
  <c r="U892"/>
  <c r="S892"/>
  <c r="Q892"/>
  <c r="O892"/>
  <c r="M892"/>
  <c r="K892"/>
  <c r="F892"/>
  <c r="E892"/>
  <c r="H892" s="1"/>
  <c r="AG891"/>
  <c r="AE891"/>
  <c r="AC891"/>
  <c r="AA891"/>
  <c r="Y891"/>
  <c r="W891"/>
  <c r="U891"/>
  <c r="S891"/>
  <c r="Q891"/>
  <c r="O891"/>
  <c r="M891"/>
  <c r="K891"/>
  <c r="F891"/>
  <c r="E891"/>
  <c r="G891" s="1"/>
  <c r="AG890"/>
  <c r="AE890"/>
  <c r="AC890"/>
  <c r="AA890"/>
  <c r="Y890"/>
  <c r="W890"/>
  <c r="U890"/>
  <c r="S890"/>
  <c r="Q890"/>
  <c r="O890"/>
  <c r="M890"/>
  <c r="K890"/>
  <c r="F890"/>
  <c r="E890"/>
  <c r="H890" s="1"/>
  <c r="AG887"/>
  <c r="AE887"/>
  <c r="AC887"/>
  <c r="AA887"/>
  <c r="Y887"/>
  <c r="W887"/>
  <c r="U887"/>
  <c r="S887"/>
  <c r="Q887"/>
  <c r="O887"/>
  <c r="M887"/>
  <c r="K887"/>
  <c r="F887"/>
  <c r="E887"/>
  <c r="AG886"/>
  <c r="AE886"/>
  <c r="AC886"/>
  <c r="AA886"/>
  <c r="Y886"/>
  <c r="W886"/>
  <c r="U886"/>
  <c r="S886"/>
  <c r="Q886"/>
  <c r="O886"/>
  <c r="M886"/>
  <c r="K886"/>
  <c r="F886"/>
  <c r="E886"/>
  <c r="H886" s="1"/>
  <c r="AG883"/>
  <c r="AG882" s="1"/>
  <c r="AE883"/>
  <c r="AE882" s="1"/>
  <c r="AC883"/>
  <c r="AC882" s="1"/>
  <c r="AA883"/>
  <c r="AA882" s="1"/>
  <c r="Y883"/>
  <c r="Y882" s="1"/>
  <c r="W883"/>
  <c r="W882" s="1"/>
  <c r="U883"/>
  <c r="U882" s="1"/>
  <c r="S883"/>
  <c r="S882" s="1"/>
  <c r="Q883"/>
  <c r="Q882" s="1"/>
  <c r="O883"/>
  <c r="O882" s="1"/>
  <c r="M883"/>
  <c r="M882" s="1"/>
  <c r="K883"/>
  <c r="K882" s="1"/>
  <c r="F883"/>
  <c r="F882" s="1"/>
  <c r="E883"/>
  <c r="G883" s="1"/>
  <c r="AG880"/>
  <c r="AE880"/>
  <c r="AC880"/>
  <c r="AA880"/>
  <c r="Y880"/>
  <c r="W880"/>
  <c r="U880"/>
  <c r="S880"/>
  <c r="Q880"/>
  <c r="O880"/>
  <c r="M880"/>
  <c r="K880"/>
  <c r="F880"/>
  <c r="E880"/>
  <c r="H880" s="1"/>
  <c r="AG879"/>
  <c r="AE879"/>
  <c r="AC879"/>
  <c r="AA879"/>
  <c r="Y879"/>
  <c r="W879"/>
  <c r="U879"/>
  <c r="S879"/>
  <c r="Q879"/>
  <c r="O879"/>
  <c r="M879"/>
  <c r="K879"/>
  <c r="F879"/>
  <c r="E879"/>
  <c r="G879" s="1"/>
  <c r="AG877"/>
  <c r="AE877"/>
  <c r="AC877"/>
  <c r="AA877"/>
  <c r="Y877"/>
  <c r="W877"/>
  <c r="U877"/>
  <c r="S877"/>
  <c r="Q877"/>
  <c r="O877"/>
  <c r="M877"/>
  <c r="K877"/>
  <c r="F877"/>
  <c r="E877"/>
  <c r="H877" s="1"/>
  <c r="AG874"/>
  <c r="AE874"/>
  <c r="AC874"/>
  <c r="AA874"/>
  <c r="Y874"/>
  <c r="W874"/>
  <c r="U874"/>
  <c r="S874"/>
  <c r="Q874"/>
  <c r="O874"/>
  <c r="M874"/>
  <c r="K874"/>
  <c r="F874"/>
  <c r="E874"/>
  <c r="G874" s="1"/>
  <c r="AG873"/>
  <c r="AE873"/>
  <c r="AC873"/>
  <c r="AA873"/>
  <c r="Y873"/>
  <c r="W873"/>
  <c r="U873"/>
  <c r="S873"/>
  <c r="Q873"/>
  <c r="O873"/>
  <c r="M873"/>
  <c r="K873"/>
  <c r="F873"/>
  <c r="E873"/>
  <c r="H873" s="1"/>
  <c r="AG872"/>
  <c r="AE872"/>
  <c r="AC872"/>
  <c r="AA872"/>
  <c r="Y872"/>
  <c r="W872"/>
  <c r="U872"/>
  <c r="S872"/>
  <c r="Q872"/>
  <c r="O872"/>
  <c r="M872"/>
  <c r="K872"/>
  <c r="F872"/>
  <c r="E872"/>
  <c r="AG871"/>
  <c r="AE871"/>
  <c r="AC871"/>
  <c r="AA871"/>
  <c r="Y871"/>
  <c r="W871"/>
  <c r="U871"/>
  <c r="S871"/>
  <c r="Q871"/>
  <c r="O871"/>
  <c r="M871"/>
  <c r="K871"/>
  <c r="F871"/>
  <c r="E871"/>
  <c r="H871" s="1"/>
  <c r="AG870"/>
  <c r="AE870"/>
  <c r="AC870"/>
  <c r="AA870"/>
  <c r="Y870"/>
  <c r="W870"/>
  <c r="U870"/>
  <c r="S870"/>
  <c r="Q870"/>
  <c r="O870"/>
  <c r="M870"/>
  <c r="K870"/>
  <c r="F870"/>
  <c r="E870"/>
  <c r="AG869"/>
  <c r="AE869"/>
  <c r="AC869"/>
  <c r="AA869"/>
  <c r="Y869"/>
  <c r="W869"/>
  <c r="U869"/>
  <c r="S869"/>
  <c r="Q869"/>
  <c r="O869"/>
  <c r="M869"/>
  <c r="K869"/>
  <c r="F869"/>
  <c r="E869"/>
  <c r="H869" s="1"/>
  <c r="AG868"/>
  <c r="AE868"/>
  <c r="AC868"/>
  <c r="AA868"/>
  <c r="Y868"/>
  <c r="W868"/>
  <c r="U868"/>
  <c r="S868"/>
  <c r="Q868"/>
  <c r="O868"/>
  <c r="M868"/>
  <c r="K868"/>
  <c r="F868"/>
  <c r="E868"/>
  <c r="AG864"/>
  <c r="AE864"/>
  <c r="AC864"/>
  <c r="AA864"/>
  <c r="Y864"/>
  <c r="W864"/>
  <c r="U864"/>
  <c r="S864"/>
  <c r="Q864"/>
  <c r="O864"/>
  <c r="M864"/>
  <c r="K864"/>
  <c r="F864"/>
  <c r="E864"/>
  <c r="AG863"/>
  <c r="AG862" s="1"/>
  <c r="AE863"/>
  <c r="AE862" s="1"/>
  <c r="AC863"/>
  <c r="AC862" s="1"/>
  <c r="AA863"/>
  <c r="AA862" s="1"/>
  <c r="Y863"/>
  <c r="Y862" s="1"/>
  <c r="W863"/>
  <c r="W862" s="1"/>
  <c r="U863"/>
  <c r="U862" s="1"/>
  <c r="S863"/>
  <c r="S862" s="1"/>
  <c r="Q863"/>
  <c r="Q862" s="1"/>
  <c r="O863"/>
  <c r="O862" s="1"/>
  <c r="M863"/>
  <c r="M862" s="1"/>
  <c r="K863"/>
  <c r="K862" s="1"/>
  <c r="F863"/>
  <c r="F862" s="1"/>
  <c r="E863"/>
  <c r="AG860"/>
  <c r="AE860"/>
  <c r="AC860"/>
  <c r="AA860"/>
  <c r="Y860"/>
  <c r="W860"/>
  <c r="U860"/>
  <c r="S860"/>
  <c r="Q860"/>
  <c r="O860"/>
  <c r="M860"/>
  <c r="K860"/>
  <c r="F860"/>
  <c r="E860"/>
  <c r="H860" s="1"/>
  <c r="AG859"/>
  <c r="AE859"/>
  <c r="AC859"/>
  <c r="AA859"/>
  <c r="Y859"/>
  <c r="W859"/>
  <c r="U859"/>
  <c r="S859"/>
  <c r="Q859"/>
  <c r="O859"/>
  <c r="M859"/>
  <c r="K859"/>
  <c r="F859"/>
  <c r="E859"/>
  <c r="G859" s="1"/>
  <c r="AG858"/>
  <c r="AE858"/>
  <c r="AC858"/>
  <c r="AA858"/>
  <c r="Y858"/>
  <c r="W858"/>
  <c r="U858"/>
  <c r="S858"/>
  <c r="Q858"/>
  <c r="O858"/>
  <c r="M858"/>
  <c r="K858"/>
  <c r="F858"/>
  <c r="E858"/>
  <c r="H858" s="1"/>
  <c r="AG855"/>
  <c r="AE855"/>
  <c r="AC855"/>
  <c r="AA855"/>
  <c r="Y855"/>
  <c r="W855"/>
  <c r="U855"/>
  <c r="S855"/>
  <c r="Q855"/>
  <c r="O855"/>
  <c r="M855"/>
  <c r="K855"/>
  <c r="F855"/>
  <c r="E855"/>
  <c r="G855" s="1"/>
  <c r="AG854"/>
  <c r="AE854"/>
  <c r="AC854"/>
  <c r="AA854"/>
  <c r="Y854"/>
  <c r="W854"/>
  <c r="U854"/>
  <c r="S854"/>
  <c r="Q854"/>
  <c r="O854"/>
  <c r="M854"/>
  <c r="K854"/>
  <c r="F854"/>
  <c r="E854"/>
  <c r="H854" s="1"/>
  <c r="AG853"/>
  <c r="AE853"/>
  <c r="AC853"/>
  <c r="AA853"/>
  <c r="Y853"/>
  <c r="W853"/>
  <c r="U853"/>
  <c r="S853"/>
  <c r="Q853"/>
  <c r="O853"/>
  <c r="M853"/>
  <c r="K853"/>
  <c r="F853"/>
  <c r="E853"/>
  <c r="AG852"/>
  <c r="AE852"/>
  <c r="AC852"/>
  <c r="AA852"/>
  <c r="Y852"/>
  <c r="W852"/>
  <c r="U852"/>
  <c r="S852"/>
  <c r="Q852"/>
  <c r="O852"/>
  <c r="M852"/>
  <c r="K852"/>
  <c r="F852"/>
  <c r="E852"/>
  <c r="H852" s="1"/>
  <c r="AG849"/>
  <c r="AE849"/>
  <c r="AC849"/>
  <c r="AA849"/>
  <c r="Y849"/>
  <c r="W849"/>
  <c r="U849"/>
  <c r="S849"/>
  <c r="Q849"/>
  <c r="O849"/>
  <c r="M849"/>
  <c r="K849"/>
  <c r="F849"/>
  <c r="E849"/>
  <c r="AG848"/>
  <c r="AE848"/>
  <c r="AC848"/>
  <c r="AA848"/>
  <c r="Y848"/>
  <c r="W848"/>
  <c r="U848"/>
  <c r="S848"/>
  <c r="Q848"/>
  <c r="O848"/>
  <c r="M848"/>
  <c r="K848"/>
  <c r="F848"/>
  <c r="E848"/>
  <c r="H848" s="1"/>
  <c r="AG847"/>
  <c r="AE847"/>
  <c r="AC847"/>
  <c r="AA847"/>
  <c r="Y847"/>
  <c r="W847"/>
  <c r="U847"/>
  <c r="S847"/>
  <c r="Q847"/>
  <c r="O847"/>
  <c r="M847"/>
  <c r="K847"/>
  <c r="F847"/>
  <c r="E847"/>
  <c r="AG844"/>
  <c r="AE844"/>
  <c r="AC844"/>
  <c r="AA844"/>
  <c r="Y844"/>
  <c r="W844"/>
  <c r="U844"/>
  <c r="S844"/>
  <c r="Q844"/>
  <c r="O844"/>
  <c r="M844"/>
  <c r="K844"/>
  <c r="F844"/>
  <c r="E844"/>
  <c r="H844" s="1"/>
  <c r="AG843"/>
  <c r="AE843"/>
  <c r="AC843"/>
  <c r="AA843"/>
  <c r="Y843"/>
  <c r="W843"/>
  <c r="U843"/>
  <c r="S843"/>
  <c r="Q843"/>
  <c r="O843"/>
  <c r="M843"/>
  <c r="K843"/>
  <c r="F843"/>
  <c r="E843"/>
  <c r="G843" s="1"/>
  <c r="AG842"/>
  <c r="AE842"/>
  <c r="AC842"/>
  <c r="AA842"/>
  <c r="Y842"/>
  <c r="W842"/>
  <c r="U842"/>
  <c r="S842"/>
  <c r="Q842"/>
  <c r="O842"/>
  <c r="M842"/>
  <c r="K842"/>
  <c r="F842"/>
  <c r="E842"/>
  <c r="H842" s="1"/>
  <c r="AG839"/>
  <c r="AE839"/>
  <c r="AC839"/>
  <c r="AA839"/>
  <c r="Y839"/>
  <c r="W839"/>
  <c r="U839"/>
  <c r="S839"/>
  <c r="Q839"/>
  <c r="O839"/>
  <c r="M839"/>
  <c r="K839"/>
  <c r="F839"/>
  <c r="E839"/>
  <c r="G839" s="1"/>
  <c r="AG838"/>
  <c r="AE838"/>
  <c r="AC838"/>
  <c r="AA838"/>
  <c r="Y838"/>
  <c r="W838"/>
  <c r="U838"/>
  <c r="S838"/>
  <c r="Q838"/>
  <c r="O838"/>
  <c r="M838"/>
  <c r="K838"/>
  <c r="F838"/>
  <c r="E838"/>
  <c r="H838" s="1"/>
  <c r="AG837"/>
  <c r="AE837"/>
  <c r="AC837"/>
  <c r="AA837"/>
  <c r="Y837"/>
  <c r="W837"/>
  <c r="U837"/>
  <c r="S837"/>
  <c r="Q837"/>
  <c r="O837"/>
  <c r="M837"/>
  <c r="K837"/>
  <c r="F837"/>
  <c r="E837"/>
  <c r="G837" s="1"/>
  <c r="AG834"/>
  <c r="AE834"/>
  <c r="AC834"/>
  <c r="AA834"/>
  <c r="Y834"/>
  <c r="W834"/>
  <c r="U834"/>
  <c r="S834"/>
  <c r="Q834"/>
  <c r="O834"/>
  <c r="M834"/>
  <c r="K834"/>
  <c r="F834"/>
  <c r="E834"/>
  <c r="H834" s="1"/>
  <c r="AG833"/>
  <c r="AE833"/>
  <c r="AC833"/>
  <c r="AA833"/>
  <c r="Y833"/>
  <c r="W833"/>
  <c r="U833"/>
  <c r="S833"/>
  <c r="Q833"/>
  <c r="O833"/>
  <c r="M833"/>
  <c r="K833"/>
  <c r="F833"/>
  <c r="E833"/>
  <c r="G833" s="1"/>
  <c r="AG830"/>
  <c r="AE830"/>
  <c r="AC830"/>
  <c r="AA830"/>
  <c r="Y830"/>
  <c r="W830"/>
  <c r="U830"/>
  <c r="S830"/>
  <c r="Q830"/>
  <c r="O830"/>
  <c r="M830"/>
  <c r="K830"/>
  <c r="F830"/>
  <c r="E830"/>
  <c r="H830" s="1"/>
  <c r="AG829"/>
  <c r="AE829"/>
  <c r="AC829"/>
  <c r="AA829"/>
  <c r="Y829"/>
  <c r="W829"/>
  <c r="U829"/>
  <c r="S829"/>
  <c r="Q829"/>
  <c r="O829"/>
  <c r="M829"/>
  <c r="K829"/>
  <c r="F829"/>
  <c r="E829"/>
  <c r="AG827"/>
  <c r="AE827"/>
  <c r="AC827"/>
  <c r="AA827"/>
  <c r="Y827"/>
  <c r="W827"/>
  <c r="U827"/>
  <c r="S827"/>
  <c r="Q827"/>
  <c r="O827"/>
  <c r="M827"/>
  <c r="K827"/>
  <c r="F827"/>
  <c r="E827"/>
  <c r="H827" s="1"/>
  <c r="AG826"/>
  <c r="AE826"/>
  <c r="AC826"/>
  <c r="AA826"/>
  <c r="Y826"/>
  <c r="W826"/>
  <c r="U826"/>
  <c r="S826"/>
  <c r="Q826"/>
  <c r="O826"/>
  <c r="M826"/>
  <c r="K826"/>
  <c r="F826"/>
  <c r="E826"/>
  <c r="G826" s="1"/>
  <c r="AG825"/>
  <c r="AE825"/>
  <c r="AC825"/>
  <c r="AA825"/>
  <c r="Y825"/>
  <c r="W825"/>
  <c r="U825"/>
  <c r="S825"/>
  <c r="Q825"/>
  <c r="O825"/>
  <c r="M825"/>
  <c r="K825"/>
  <c r="F825"/>
  <c r="E825"/>
  <c r="H825" s="1"/>
  <c r="AG824"/>
  <c r="AE824"/>
  <c r="AC824"/>
  <c r="AA824"/>
  <c r="Y824"/>
  <c r="W824"/>
  <c r="U824"/>
  <c r="S824"/>
  <c r="Q824"/>
  <c r="O824"/>
  <c r="M824"/>
  <c r="K824"/>
  <c r="F824"/>
  <c r="E824"/>
  <c r="AG823"/>
  <c r="AE823"/>
  <c r="AC823"/>
  <c r="AA823"/>
  <c r="Y823"/>
  <c r="W823"/>
  <c r="U823"/>
  <c r="S823"/>
  <c r="Q823"/>
  <c r="O823"/>
  <c r="M823"/>
  <c r="K823"/>
  <c r="F823"/>
  <c r="E823"/>
  <c r="H823" s="1"/>
  <c r="AG822"/>
  <c r="AG821" s="1"/>
  <c r="AE822"/>
  <c r="AE821" s="1"/>
  <c r="AC822"/>
  <c r="AC821" s="1"/>
  <c r="AA822"/>
  <c r="AA821" s="1"/>
  <c r="Y822"/>
  <c r="Y821" s="1"/>
  <c r="W822"/>
  <c r="W821" s="1"/>
  <c r="U822"/>
  <c r="U821" s="1"/>
  <c r="S822"/>
  <c r="S821" s="1"/>
  <c r="Q822"/>
  <c r="Q821" s="1"/>
  <c r="O822"/>
  <c r="O821" s="1"/>
  <c r="M822"/>
  <c r="M821" s="1"/>
  <c r="K822"/>
  <c r="K821" s="1"/>
  <c r="F822"/>
  <c r="F821" s="1"/>
  <c r="E822"/>
  <c r="E821" s="1"/>
  <c r="AG816"/>
  <c r="AE816"/>
  <c r="AC816"/>
  <c r="AA816"/>
  <c r="Y816"/>
  <c r="W816"/>
  <c r="U816"/>
  <c r="S816"/>
  <c r="Q816"/>
  <c r="O816"/>
  <c r="M816"/>
  <c r="K816"/>
  <c r="F816"/>
  <c r="E816"/>
  <c r="H816" s="1"/>
  <c r="AG815"/>
  <c r="AE815"/>
  <c r="AC815"/>
  <c r="AA815"/>
  <c r="Y815"/>
  <c r="W815"/>
  <c r="U815"/>
  <c r="S815"/>
  <c r="Q815"/>
  <c r="O815"/>
  <c r="M815"/>
  <c r="K815"/>
  <c r="F815"/>
  <c r="E815"/>
  <c r="G815" s="1"/>
  <c r="AG814"/>
  <c r="AE814"/>
  <c r="AC814"/>
  <c r="AA814"/>
  <c r="Y814"/>
  <c r="W814"/>
  <c r="U814"/>
  <c r="S814"/>
  <c r="Q814"/>
  <c r="O814"/>
  <c r="M814"/>
  <c r="K814"/>
  <c r="F814"/>
  <c r="E814"/>
  <c r="H814" s="1"/>
  <c r="AG813"/>
  <c r="AG812" s="1"/>
  <c r="AE813"/>
  <c r="AE812" s="1"/>
  <c r="AC813"/>
  <c r="AC812" s="1"/>
  <c r="AA813"/>
  <c r="AA812" s="1"/>
  <c r="Y813"/>
  <c r="Y812" s="1"/>
  <c r="W813"/>
  <c r="W812" s="1"/>
  <c r="U813"/>
  <c r="U812" s="1"/>
  <c r="S813"/>
  <c r="S812" s="1"/>
  <c r="Q813"/>
  <c r="Q812" s="1"/>
  <c r="O813"/>
  <c r="O812" s="1"/>
  <c r="M813"/>
  <c r="M812" s="1"/>
  <c r="K813"/>
  <c r="K812" s="1"/>
  <c r="F813"/>
  <c r="F812" s="1"/>
  <c r="E813"/>
  <c r="E812" s="1"/>
  <c r="AG810"/>
  <c r="AE810"/>
  <c r="AC810"/>
  <c r="AA810"/>
  <c r="Y810"/>
  <c r="W810"/>
  <c r="U810"/>
  <c r="S810"/>
  <c r="Q810"/>
  <c r="O810"/>
  <c r="M810"/>
  <c r="K810"/>
  <c r="F810"/>
  <c r="E810"/>
  <c r="H810" s="1"/>
  <c r="AG809"/>
  <c r="AG808" s="1"/>
  <c r="AE809"/>
  <c r="AE808" s="1"/>
  <c r="AC809"/>
  <c r="AC808" s="1"/>
  <c r="AA809"/>
  <c r="AA808" s="1"/>
  <c r="Y809"/>
  <c r="Y808" s="1"/>
  <c r="W809"/>
  <c r="W808" s="1"/>
  <c r="U809"/>
  <c r="U808" s="1"/>
  <c r="S809"/>
  <c r="S808" s="1"/>
  <c r="Q809"/>
  <c r="Q808" s="1"/>
  <c r="O809"/>
  <c r="O808" s="1"/>
  <c r="M809"/>
  <c r="M808" s="1"/>
  <c r="K809"/>
  <c r="K808" s="1"/>
  <c r="F809"/>
  <c r="F808" s="1"/>
  <c r="E809"/>
  <c r="AG806"/>
  <c r="AE806"/>
  <c r="AC806"/>
  <c r="AA806"/>
  <c r="Y806"/>
  <c r="W806"/>
  <c r="U806"/>
  <c r="S806"/>
  <c r="Q806"/>
  <c r="O806"/>
  <c r="M806"/>
  <c r="K806"/>
  <c r="F806"/>
  <c r="E806"/>
  <c r="H806" s="1"/>
  <c r="AG805"/>
  <c r="AE805"/>
  <c r="AC805"/>
  <c r="AA805"/>
  <c r="Y805"/>
  <c r="W805"/>
  <c r="U805"/>
  <c r="S805"/>
  <c r="Q805"/>
  <c r="O805"/>
  <c r="M805"/>
  <c r="K805"/>
  <c r="F805"/>
  <c r="E805"/>
  <c r="AG804"/>
  <c r="AE804"/>
  <c r="AC804"/>
  <c r="AA804"/>
  <c r="Y804"/>
  <c r="W804"/>
  <c r="U804"/>
  <c r="S804"/>
  <c r="Q804"/>
  <c r="O804"/>
  <c r="M804"/>
  <c r="K804"/>
  <c r="F804"/>
  <c r="E804"/>
  <c r="H804" s="1"/>
  <c r="AG803"/>
  <c r="AE803"/>
  <c r="AC803"/>
  <c r="AA803"/>
  <c r="Y803"/>
  <c r="W803"/>
  <c r="U803"/>
  <c r="S803"/>
  <c r="Q803"/>
  <c r="O803"/>
  <c r="M803"/>
  <c r="K803"/>
  <c r="F803"/>
  <c r="E803"/>
  <c r="G803" s="1"/>
  <c r="AG802"/>
  <c r="AE802"/>
  <c r="AC802"/>
  <c r="AA802"/>
  <c r="Y802"/>
  <c r="W802"/>
  <c r="U802"/>
  <c r="S802"/>
  <c r="Q802"/>
  <c r="O802"/>
  <c r="M802"/>
  <c r="K802"/>
  <c r="F802"/>
  <c r="E802"/>
  <c r="H802" s="1"/>
  <c r="AG801"/>
  <c r="AE801"/>
  <c r="AC801"/>
  <c r="AA801"/>
  <c r="Y801"/>
  <c r="W801"/>
  <c r="U801"/>
  <c r="S801"/>
  <c r="Q801"/>
  <c r="O801"/>
  <c r="M801"/>
  <c r="K801"/>
  <c r="F801"/>
  <c r="E801"/>
  <c r="G801" s="1"/>
  <c r="AG800"/>
  <c r="AE800"/>
  <c r="AC800"/>
  <c r="AA800"/>
  <c r="Y800"/>
  <c r="W800"/>
  <c r="U800"/>
  <c r="S800"/>
  <c r="Q800"/>
  <c r="O800"/>
  <c r="M800"/>
  <c r="K800"/>
  <c r="F800"/>
  <c r="E800"/>
  <c r="H800" s="1"/>
  <c r="AG799"/>
  <c r="AE799"/>
  <c r="AC799"/>
  <c r="AA799"/>
  <c r="Y799"/>
  <c r="W799"/>
  <c r="U799"/>
  <c r="S799"/>
  <c r="Q799"/>
  <c r="O799"/>
  <c r="M799"/>
  <c r="K799"/>
  <c r="F799"/>
  <c r="E799"/>
  <c r="G799" s="1"/>
  <c r="AG796"/>
  <c r="AE796"/>
  <c r="AC796"/>
  <c r="AA796"/>
  <c r="Y796"/>
  <c r="W796"/>
  <c r="U796"/>
  <c r="S796"/>
  <c r="Q796"/>
  <c r="O796"/>
  <c r="M796"/>
  <c r="K796"/>
  <c r="F796"/>
  <c r="E796"/>
  <c r="H796" s="1"/>
  <c r="AG795"/>
  <c r="AE795"/>
  <c r="AC795"/>
  <c r="AA795"/>
  <c r="Y795"/>
  <c r="W795"/>
  <c r="U795"/>
  <c r="S795"/>
  <c r="Q795"/>
  <c r="O795"/>
  <c r="M795"/>
  <c r="K795"/>
  <c r="F795"/>
  <c r="E795"/>
  <c r="G795" s="1"/>
  <c r="AG794"/>
  <c r="AE794"/>
  <c r="AC794"/>
  <c r="AA794"/>
  <c r="Y794"/>
  <c r="W794"/>
  <c r="U794"/>
  <c r="S794"/>
  <c r="Q794"/>
  <c r="O794"/>
  <c r="M794"/>
  <c r="K794"/>
  <c r="F794"/>
  <c r="E794"/>
  <c r="H794" s="1"/>
  <c r="AG791"/>
  <c r="AE791"/>
  <c r="AC791"/>
  <c r="AA791"/>
  <c r="Y791"/>
  <c r="W791"/>
  <c r="U791"/>
  <c r="S791"/>
  <c r="Q791"/>
  <c r="O791"/>
  <c r="M791"/>
  <c r="K791"/>
  <c r="F791"/>
  <c r="E791"/>
  <c r="AG790"/>
  <c r="AE790"/>
  <c r="AC790"/>
  <c r="AA790"/>
  <c r="Y790"/>
  <c r="W790"/>
  <c r="U790"/>
  <c r="S790"/>
  <c r="Q790"/>
  <c r="O790"/>
  <c r="M790"/>
  <c r="K790"/>
  <c r="F790"/>
  <c r="E790"/>
  <c r="H790" s="1"/>
  <c r="AG787"/>
  <c r="AE787"/>
  <c r="AC787"/>
  <c r="AA787"/>
  <c r="Y787"/>
  <c r="W787"/>
  <c r="U787"/>
  <c r="S787"/>
  <c r="Q787"/>
  <c r="O787"/>
  <c r="M787"/>
  <c r="K787"/>
  <c r="F787"/>
  <c r="E787"/>
  <c r="G787" s="1"/>
  <c r="AG786"/>
  <c r="AE786"/>
  <c r="AC786"/>
  <c r="AA786"/>
  <c r="Y786"/>
  <c r="W786"/>
  <c r="U786"/>
  <c r="S786"/>
  <c r="Q786"/>
  <c r="O786"/>
  <c r="M786"/>
  <c r="K786"/>
  <c r="F786"/>
  <c r="E786"/>
  <c r="H786" s="1"/>
  <c r="AG785"/>
  <c r="AE785"/>
  <c r="AC785"/>
  <c r="AA785"/>
  <c r="Y785"/>
  <c r="W785"/>
  <c r="U785"/>
  <c r="S785"/>
  <c r="Q785"/>
  <c r="O785"/>
  <c r="M785"/>
  <c r="K785"/>
  <c r="F785"/>
  <c r="E785"/>
  <c r="G785" s="1"/>
  <c r="AG784"/>
  <c r="AE784"/>
  <c r="AC784"/>
  <c r="AA784"/>
  <c r="Y784"/>
  <c r="W784"/>
  <c r="U784"/>
  <c r="S784"/>
  <c r="Q784"/>
  <c r="O784"/>
  <c r="M784"/>
  <c r="K784"/>
  <c r="F784"/>
  <c r="E784"/>
  <c r="H784" s="1"/>
  <c r="AG783"/>
  <c r="AE783"/>
  <c r="AC783"/>
  <c r="AA783"/>
  <c r="Y783"/>
  <c r="W783"/>
  <c r="U783"/>
  <c r="S783"/>
  <c r="Q783"/>
  <c r="O783"/>
  <c r="M783"/>
  <c r="K783"/>
  <c r="F783"/>
  <c r="E783"/>
  <c r="G783" s="1"/>
  <c r="AG780"/>
  <c r="AE780"/>
  <c r="AC780"/>
  <c r="AA780"/>
  <c r="Y780"/>
  <c r="W780"/>
  <c r="U780"/>
  <c r="S780"/>
  <c r="Q780"/>
  <c r="O780"/>
  <c r="M780"/>
  <c r="K780"/>
  <c r="F780"/>
  <c r="E780"/>
  <c r="H780" s="1"/>
  <c r="AG778"/>
  <c r="AE778"/>
  <c r="AC778"/>
  <c r="AA778"/>
  <c r="Y778"/>
  <c r="W778"/>
  <c r="U778"/>
  <c r="S778"/>
  <c r="Q778"/>
  <c r="O778"/>
  <c r="M778"/>
  <c r="K778"/>
  <c r="F778"/>
  <c r="E778"/>
  <c r="G778" s="1"/>
  <c r="AG777"/>
  <c r="AE777"/>
  <c r="AC777"/>
  <c r="AA777"/>
  <c r="Y777"/>
  <c r="W777"/>
  <c r="U777"/>
  <c r="S777"/>
  <c r="Q777"/>
  <c r="O777"/>
  <c r="M777"/>
  <c r="K777"/>
  <c r="F777"/>
  <c r="E777"/>
  <c r="H777" s="1"/>
  <c r="AG776"/>
  <c r="AE776"/>
  <c r="AC776"/>
  <c r="AA776"/>
  <c r="Y776"/>
  <c r="W776"/>
  <c r="U776"/>
  <c r="S776"/>
  <c r="Q776"/>
  <c r="O776"/>
  <c r="M776"/>
  <c r="K776"/>
  <c r="F776"/>
  <c r="E776"/>
  <c r="G776" s="1"/>
  <c r="AG775"/>
  <c r="AE775"/>
  <c r="AC775"/>
  <c r="AA775"/>
  <c r="Y775"/>
  <c r="W775"/>
  <c r="U775"/>
  <c r="S775"/>
  <c r="Q775"/>
  <c r="O775"/>
  <c r="M775"/>
  <c r="K775"/>
  <c r="F775"/>
  <c r="E775"/>
  <c r="H775" s="1"/>
  <c r="AG774"/>
  <c r="AE774"/>
  <c r="AC774"/>
  <c r="AA774"/>
  <c r="Y774"/>
  <c r="W774"/>
  <c r="U774"/>
  <c r="S774"/>
  <c r="Q774"/>
  <c r="O774"/>
  <c r="M774"/>
  <c r="K774"/>
  <c r="F774"/>
  <c r="E774"/>
  <c r="AG773"/>
  <c r="AE773"/>
  <c r="AC773"/>
  <c r="AA773"/>
  <c r="Y773"/>
  <c r="W773"/>
  <c r="U773"/>
  <c r="S773"/>
  <c r="Q773"/>
  <c r="O773"/>
  <c r="M773"/>
  <c r="K773"/>
  <c r="F773"/>
  <c r="E773"/>
  <c r="H773" s="1"/>
  <c r="AG772"/>
  <c r="AE772"/>
  <c r="AC772"/>
  <c r="AA772"/>
  <c r="Y772"/>
  <c r="W772"/>
  <c r="U772"/>
  <c r="S772"/>
  <c r="Q772"/>
  <c r="O772"/>
  <c r="M772"/>
  <c r="K772"/>
  <c r="F772"/>
  <c r="E772"/>
  <c r="AG769"/>
  <c r="AE769"/>
  <c r="AC769"/>
  <c r="AA769"/>
  <c r="Y769"/>
  <c r="W769"/>
  <c r="U769"/>
  <c r="S769"/>
  <c r="Q769"/>
  <c r="O769"/>
  <c r="M769"/>
  <c r="K769"/>
  <c r="F769"/>
  <c r="E769"/>
  <c r="H769" s="1"/>
  <c r="AG768"/>
  <c r="AE768"/>
  <c r="AC768"/>
  <c r="AA768"/>
  <c r="Y768"/>
  <c r="W768"/>
  <c r="U768"/>
  <c r="S768"/>
  <c r="Q768"/>
  <c r="O768"/>
  <c r="M768"/>
  <c r="K768"/>
  <c r="F768"/>
  <c r="E768"/>
  <c r="AG767"/>
  <c r="AE767"/>
  <c r="AC767"/>
  <c r="AA767"/>
  <c r="Y767"/>
  <c r="W767"/>
  <c r="U767"/>
  <c r="S767"/>
  <c r="Q767"/>
  <c r="O767"/>
  <c r="M767"/>
  <c r="K767"/>
  <c r="F767"/>
  <c r="E767"/>
  <c r="H767" s="1"/>
  <c r="AG766"/>
  <c r="AE766"/>
  <c r="AC766"/>
  <c r="AA766"/>
  <c r="Y766"/>
  <c r="W766"/>
  <c r="U766"/>
  <c r="S766"/>
  <c r="Q766"/>
  <c r="O766"/>
  <c r="M766"/>
  <c r="K766"/>
  <c r="F766"/>
  <c r="E766"/>
  <c r="AG764"/>
  <c r="AE764"/>
  <c r="AC764"/>
  <c r="AA764"/>
  <c r="Y764"/>
  <c r="W764"/>
  <c r="U764"/>
  <c r="S764"/>
  <c r="Q764"/>
  <c r="O764"/>
  <c r="M764"/>
  <c r="K764"/>
  <c r="F764"/>
  <c r="E764"/>
  <c r="H764" s="1"/>
  <c r="AG763"/>
  <c r="AE763"/>
  <c r="AC763"/>
  <c r="AA763"/>
  <c r="Y763"/>
  <c r="W763"/>
  <c r="U763"/>
  <c r="S763"/>
  <c r="Q763"/>
  <c r="O763"/>
  <c r="M763"/>
  <c r="K763"/>
  <c r="F763"/>
  <c r="E763"/>
  <c r="G763" s="1"/>
  <c r="AG762"/>
  <c r="AE762"/>
  <c r="AC762"/>
  <c r="AA762"/>
  <c r="Y762"/>
  <c r="W762"/>
  <c r="U762"/>
  <c r="S762"/>
  <c r="Q762"/>
  <c r="O762"/>
  <c r="M762"/>
  <c r="K762"/>
  <c r="F762"/>
  <c r="E762"/>
  <c r="H762" s="1"/>
  <c r="AG761"/>
  <c r="AE761"/>
  <c r="AC761"/>
  <c r="AA761"/>
  <c r="Y761"/>
  <c r="W761"/>
  <c r="U761"/>
  <c r="S761"/>
  <c r="Q761"/>
  <c r="O761"/>
  <c r="M761"/>
  <c r="K761"/>
  <c r="F761"/>
  <c r="E761"/>
  <c r="G761" s="1"/>
  <c r="AG760"/>
  <c r="AE760"/>
  <c r="AC760"/>
  <c r="AA760"/>
  <c r="Y760"/>
  <c r="W760"/>
  <c r="U760"/>
  <c r="S760"/>
  <c r="Q760"/>
  <c r="O760"/>
  <c r="M760"/>
  <c r="K760"/>
  <c r="F760"/>
  <c r="E760"/>
  <c r="H760" s="1"/>
  <c r="AG759"/>
  <c r="AE759"/>
  <c r="AC759"/>
  <c r="AA759"/>
  <c r="Y759"/>
  <c r="W759"/>
  <c r="U759"/>
  <c r="S759"/>
  <c r="Q759"/>
  <c r="O759"/>
  <c r="M759"/>
  <c r="K759"/>
  <c r="F759"/>
  <c r="E759"/>
  <c r="AG758"/>
  <c r="AE758"/>
  <c r="AC758"/>
  <c r="AA758"/>
  <c r="Y758"/>
  <c r="W758"/>
  <c r="U758"/>
  <c r="S758"/>
  <c r="Q758"/>
  <c r="O758"/>
  <c r="M758"/>
  <c r="K758"/>
  <c r="F758"/>
  <c r="E758"/>
  <c r="H758" s="1"/>
  <c r="AG757"/>
  <c r="AE757"/>
  <c r="AC757"/>
  <c r="AA757"/>
  <c r="Y757"/>
  <c r="W757"/>
  <c r="U757"/>
  <c r="S757"/>
  <c r="Q757"/>
  <c r="O757"/>
  <c r="M757"/>
  <c r="K757"/>
  <c r="F757"/>
  <c r="E757"/>
  <c r="G757" s="1"/>
  <c r="AG756"/>
  <c r="AE756"/>
  <c r="AC756"/>
  <c r="AA756"/>
  <c r="Y756"/>
  <c r="W756"/>
  <c r="U756"/>
  <c r="S756"/>
  <c r="Q756"/>
  <c r="O756"/>
  <c r="M756"/>
  <c r="K756"/>
  <c r="F756"/>
  <c r="E756"/>
  <c r="H756" s="1"/>
  <c r="AG753"/>
  <c r="AE753"/>
  <c r="AC753"/>
  <c r="AA753"/>
  <c r="Y753"/>
  <c r="W753"/>
  <c r="U753"/>
  <c r="S753"/>
  <c r="Q753"/>
  <c r="O753"/>
  <c r="M753"/>
  <c r="K753"/>
  <c r="F753"/>
  <c r="E753"/>
  <c r="AG752"/>
  <c r="AE752"/>
  <c r="AC752"/>
  <c r="AA752"/>
  <c r="Y752"/>
  <c r="W752"/>
  <c r="U752"/>
  <c r="S752"/>
  <c r="Q752"/>
  <c r="O752"/>
  <c r="M752"/>
  <c r="K752"/>
  <c r="F752"/>
  <c r="E752"/>
  <c r="H752" s="1"/>
  <c r="AG751"/>
  <c r="AE751"/>
  <c r="AC751"/>
  <c r="AA751"/>
  <c r="Y751"/>
  <c r="W751"/>
  <c r="U751"/>
  <c r="S751"/>
  <c r="Q751"/>
  <c r="O751"/>
  <c r="M751"/>
  <c r="K751"/>
  <c r="F751"/>
  <c r="E751"/>
  <c r="G751" s="1"/>
  <c r="AG750"/>
  <c r="AE750"/>
  <c r="AC750"/>
  <c r="AA750"/>
  <c r="Y750"/>
  <c r="W750"/>
  <c r="U750"/>
  <c r="S750"/>
  <c r="Q750"/>
  <c r="O750"/>
  <c r="M750"/>
  <c r="K750"/>
  <c r="F750"/>
  <c r="E750"/>
  <c r="H750" s="1"/>
  <c r="AG747"/>
  <c r="AE747"/>
  <c r="AC747"/>
  <c r="AA747"/>
  <c r="Y747"/>
  <c r="W747"/>
  <c r="U747"/>
  <c r="S747"/>
  <c r="Q747"/>
  <c r="O747"/>
  <c r="M747"/>
  <c r="K747"/>
  <c r="F747"/>
  <c r="E747"/>
  <c r="AG746"/>
  <c r="AE746"/>
  <c r="AC746"/>
  <c r="AA746"/>
  <c r="Y746"/>
  <c r="W746"/>
  <c r="U746"/>
  <c r="S746"/>
  <c r="Q746"/>
  <c r="O746"/>
  <c r="M746"/>
  <c r="K746"/>
  <c r="F746"/>
  <c r="E746"/>
  <c r="H746" s="1"/>
  <c r="AG745"/>
  <c r="AE745"/>
  <c r="AC745"/>
  <c r="AA745"/>
  <c r="Y745"/>
  <c r="W745"/>
  <c r="U745"/>
  <c r="S745"/>
  <c r="Q745"/>
  <c r="O745"/>
  <c r="M745"/>
  <c r="K745"/>
  <c r="F745"/>
  <c r="E745"/>
  <c r="G745" s="1"/>
  <c r="AG744"/>
  <c r="AE744"/>
  <c r="AC744"/>
  <c r="AA744"/>
  <c r="Y744"/>
  <c r="W744"/>
  <c r="U744"/>
  <c r="S744"/>
  <c r="Q744"/>
  <c r="O744"/>
  <c r="M744"/>
  <c r="K744"/>
  <c r="F744"/>
  <c r="E744"/>
  <c r="H744" s="1"/>
  <c r="AG743"/>
  <c r="AE743"/>
  <c r="AC743"/>
  <c r="AA743"/>
  <c r="Y743"/>
  <c r="W743"/>
  <c r="U743"/>
  <c r="S743"/>
  <c r="Q743"/>
  <c r="O743"/>
  <c r="M743"/>
  <c r="K743"/>
  <c r="F743"/>
  <c r="E743"/>
  <c r="G743" s="1"/>
  <c r="AG742"/>
  <c r="AE742"/>
  <c r="AC742"/>
  <c r="AA742"/>
  <c r="Y742"/>
  <c r="W742"/>
  <c r="U742"/>
  <c r="S742"/>
  <c r="Q742"/>
  <c r="O742"/>
  <c r="M742"/>
  <c r="K742"/>
  <c r="F742"/>
  <c r="E742"/>
  <c r="H742" s="1"/>
  <c r="AG741"/>
  <c r="AE741"/>
  <c r="AC741"/>
  <c r="AA741"/>
  <c r="Y741"/>
  <c r="W741"/>
  <c r="U741"/>
  <c r="S741"/>
  <c r="Q741"/>
  <c r="O741"/>
  <c r="M741"/>
  <c r="K741"/>
  <c r="F741"/>
  <c r="E741"/>
  <c r="G741" s="1"/>
  <c r="AG740"/>
  <c r="AE740"/>
  <c r="AC740"/>
  <c r="AA740"/>
  <c r="Y740"/>
  <c r="W740"/>
  <c r="U740"/>
  <c r="S740"/>
  <c r="Q740"/>
  <c r="O740"/>
  <c r="M740"/>
  <c r="K740"/>
  <c r="F740"/>
  <c r="E740"/>
  <c r="H740" s="1"/>
  <c r="AG739"/>
  <c r="AE739"/>
  <c r="AC739"/>
  <c r="AA739"/>
  <c r="Y739"/>
  <c r="W739"/>
  <c r="U739"/>
  <c r="S739"/>
  <c r="Q739"/>
  <c r="O739"/>
  <c r="M739"/>
  <c r="K739"/>
  <c r="F739"/>
  <c r="E739"/>
  <c r="AG738"/>
  <c r="AE738"/>
  <c r="AC738"/>
  <c r="AA738"/>
  <c r="Y738"/>
  <c r="W738"/>
  <c r="U738"/>
  <c r="S738"/>
  <c r="Q738"/>
  <c r="O738"/>
  <c r="M738"/>
  <c r="K738"/>
  <c r="F738"/>
  <c r="E738"/>
  <c r="H738" s="1"/>
  <c r="AG737"/>
  <c r="AE737"/>
  <c r="AC737"/>
  <c r="AA737"/>
  <c r="Y737"/>
  <c r="W737"/>
  <c r="U737"/>
  <c r="S737"/>
  <c r="Q737"/>
  <c r="O737"/>
  <c r="M737"/>
  <c r="K737"/>
  <c r="F737"/>
  <c r="E737"/>
  <c r="AG736"/>
  <c r="AE736"/>
  <c r="AC736"/>
  <c r="AA736"/>
  <c r="Y736"/>
  <c r="W736"/>
  <c r="U736"/>
  <c r="S736"/>
  <c r="Q736"/>
  <c r="O736"/>
  <c r="M736"/>
  <c r="K736"/>
  <c r="F736"/>
  <c r="E736"/>
  <c r="H736" s="1"/>
  <c r="AG733"/>
  <c r="AE733"/>
  <c r="AC733"/>
  <c r="AA733"/>
  <c r="Y733"/>
  <c r="W733"/>
  <c r="U733"/>
  <c r="S733"/>
  <c r="Q733"/>
  <c r="O733"/>
  <c r="M733"/>
  <c r="K733"/>
  <c r="F733"/>
  <c r="E733"/>
  <c r="AG732"/>
  <c r="AE732"/>
  <c r="AC732"/>
  <c r="AA732"/>
  <c r="Y732"/>
  <c r="W732"/>
  <c r="U732"/>
  <c r="S732"/>
  <c r="Q732"/>
  <c r="O732"/>
  <c r="M732"/>
  <c r="K732"/>
  <c r="F732"/>
  <c r="E732"/>
  <c r="H732" s="1"/>
  <c r="AG731"/>
  <c r="AE731"/>
  <c r="AC731"/>
  <c r="AA731"/>
  <c r="Y731"/>
  <c r="W731"/>
  <c r="U731"/>
  <c r="S731"/>
  <c r="Q731"/>
  <c r="O731"/>
  <c r="M731"/>
  <c r="K731"/>
  <c r="F731"/>
  <c r="E731"/>
  <c r="G731" s="1"/>
  <c r="AG730"/>
  <c r="AE730"/>
  <c r="AC730"/>
  <c r="AA730"/>
  <c r="Y730"/>
  <c r="W730"/>
  <c r="U730"/>
  <c r="S730"/>
  <c r="Q730"/>
  <c r="O730"/>
  <c r="M730"/>
  <c r="K730"/>
  <c r="F730"/>
  <c r="E730"/>
  <c r="H730" s="1"/>
  <c r="AG729"/>
  <c r="AE729"/>
  <c r="AC729"/>
  <c r="AA729"/>
  <c r="Y729"/>
  <c r="W729"/>
  <c r="U729"/>
  <c r="S729"/>
  <c r="Q729"/>
  <c r="O729"/>
  <c r="M729"/>
  <c r="K729"/>
  <c r="F729"/>
  <c r="E729"/>
  <c r="G729" s="1"/>
  <c r="AG728"/>
  <c r="AE728"/>
  <c r="AC728"/>
  <c r="AA728"/>
  <c r="Y728"/>
  <c r="W728"/>
  <c r="U728"/>
  <c r="S728"/>
  <c r="Q728"/>
  <c r="O728"/>
  <c r="M728"/>
  <c r="K728"/>
  <c r="F728"/>
  <c r="E728"/>
  <c r="H728" s="1"/>
  <c r="AG727"/>
  <c r="AE727"/>
  <c r="AC727"/>
  <c r="AA727"/>
  <c r="Y727"/>
  <c r="W727"/>
  <c r="U727"/>
  <c r="S727"/>
  <c r="Q727"/>
  <c r="O727"/>
  <c r="M727"/>
  <c r="K727"/>
  <c r="F727"/>
  <c r="E727"/>
  <c r="G727" s="1"/>
  <c r="AG726"/>
  <c r="AE726"/>
  <c r="AC726"/>
  <c r="AA726"/>
  <c r="Y726"/>
  <c r="W726"/>
  <c r="U726"/>
  <c r="S726"/>
  <c r="Q726"/>
  <c r="O726"/>
  <c r="M726"/>
  <c r="K726"/>
  <c r="F726"/>
  <c r="E726"/>
  <c r="H726" s="1"/>
  <c r="AG725"/>
  <c r="AE725"/>
  <c r="AC725"/>
  <c r="AA725"/>
  <c r="Y725"/>
  <c r="W725"/>
  <c r="U725"/>
  <c r="S725"/>
  <c r="Q725"/>
  <c r="O725"/>
  <c r="M725"/>
  <c r="K725"/>
  <c r="F725"/>
  <c r="E725"/>
  <c r="AG724"/>
  <c r="AE724"/>
  <c r="AC724"/>
  <c r="AA724"/>
  <c r="Y724"/>
  <c r="W724"/>
  <c r="U724"/>
  <c r="S724"/>
  <c r="Q724"/>
  <c r="O724"/>
  <c r="M724"/>
  <c r="K724"/>
  <c r="F724"/>
  <c r="E724"/>
  <c r="H724" s="1"/>
  <c r="AG721"/>
  <c r="AE721"/>
  <c r="AC721"/>
  <c r="AA721"/>
  <c r="Y721"/>
  <c r="W721"/>
  <c r="U721"/>
  <c r="S721"/>
  <c r="Q721"/>
  <c r="O721"/>
  <c r="M721"/>
  <c r="K721"/>
  <c r="F721"/>
  <c r="E721"/>
  <c r="AG720"/>
  <c r="AE720"/>
  <c r="AC720"/>
  <c r="AA720"/>
  <c r="Y720"/>
  <c r="W720"/>
  <c r="U720"/>
  <c r="S720"/>
  <c r="Q720"/>
  <c r="O720"/>
  <c r="M720"/>
  <c r="K720"/>
  <c r="F720"/>
  <c r="E720"/>
  <c r="H720" s="1"/>
  <c r="AG719"/>
  <c r="AE719"/>
  <c r="AC719"/>
  <c r="AA719"/>
  <c r="Y719"/>
  <c r="W719"/>
  <c r="U719"/>
  <c r="S719"/>
  <c r="Q719"/>
  <c r="O719"/>
  <c r="M719"/>
  <c r="K719"/>
  <c r="F719"/>
  <c r="E719"/>
  <c r="AG716"/>
  <c r="AE716"/>
  <c r="AC716"/>
  <c r="AA716"/>
  <c r="Y716"/>
  <c r="W716"/>
  <c r="U716"/>
  <c r="S716"/>
  <c r="Q716"/>
  <c r="O716"/>
  <c r="M716"/>
  <c r="K716"/>
  <c r="F716"/>
  <c r="E716"/>
  <c r="AG715"/>
  <c r="AE715"/>
  <c r="AC715"/>
  <c r="AA715"/>
  <c r="Y715"/>
  <c r="W715"/>
  <c r="U715"/>
  <c r="S715"/>
  <c r="Q715"/>
  <c r="O715"/>
  <c r="M715"/>
  <c r="K715"/>
  <c r="F715"/>
  <c r="E715"/>
  <c r="G715" s="1"/>
  <c r="AG714"/>
  <c r="AE714"/>
  <c r="AC714"/>
  <c r="AA714"/>
  <c r="Y714"/>
  <c r="W714"/>
  <c r="U714"/>
  <c r="S714"/>
  <c r="Q714"/>
  <c r="O714"/>
  <c r="M714"/>
  <c r="K714"/>
  <c r="F714"/>
  <c r="E714"/>
  <c r="H714" s="1"/>
  <c r="AG711"/>
  <c r="AE711"/>
  <c r="AC711"/>
  <c r="AA711"/>
  <c r="Y711"/>
  <c r="W711"/>
  <c r="U711"/>
  <c r="S711"/>
  <c r="Q711"/>
  <c r="O711"/>
  <c r="M711"/>
  <c r="K711"/>
  <c r="F711"/>
  <c r="E711"/>
  <c r="G711" s="1"/>
  <c r="AG710"/>
  <c r="AE710"/>
  <c r="AC710"/>
  <c r="AA710"/>
  <c r="Y710"/>
  <c r="W710"/>
  <c r="U710"/>
  <c r="S710"/>
  <c r="Q710"/>
  <c r="O710"/>
  <c r="M710"/>
  <c r="K710"/>
  <c r="F710"/>
  <c r="E710"/>
  <c r="H710" s="1"/>
  <c r="AG709"/>
  <c r="AE709"/>
  <c r="AC709"/>
  <c r="AA709"/>
  <c r="Y709"/>
  <c r="W709"/>
  <c r="U709"/>
  <c r="S709"/>
  <c r="Q709"/>
  <c r="O709"/>
  <c r="M709"/>
  <c r="K709"/>
  <c r="F709"/>
  <c r="E709"/>
  <c r="G709" s="1"/>
  <c r="AG708"/>
  <c r="AE708"/>
  <c r="AC708"/>
  <c r="AA708"/>
  <c r="Y708"/>
  <c r="W708"/>
  <c r="U708"/>
  <c r="S708"/>
  <c r="Q708"/>
  <c r="O708"/>
  <c r="M708"/>
  <c r="K708"/>
  <c r="F708"/>
  <c r="E708"/>
  <c r="H708" s="1"/>
  <c r="AG707"/>
  <c r="AE707"/>
  <c r="AC707"/>
  <c r="AA707"/>
  <c r="Y707"/>
  <c r="W707"/>
  <c r="U707"/>
  <c r="S707"/>
  <c r="Q707"/>
  <c r="O707"/>
  <c r="M707"/>
  <c r="K707"/>
  <c r="F707"/>
  <c r="E707"/>
  <c r="AG704"/>
  <c r="AE704"/>
  <c r="AC704"/>
  <c r="AA704"/>
  <c r="Y704"/>
  <c r="W704"/>
  <c r="U704"/>
  <c r="S704"/>
  <c r="Q704"/>
  <c r="O704"/>
  <c r="M704"/>
  <c r="K704"/>
  <c r="F704"/>
  <c r="E704"/>
  <c r="H704" s="1"/>
  <c r="AG703"/>
  <c r="AE703"/>
  <c r="AC703"/>
  <c r="AA703"/>
  <c r="Y703"/>
  <c r="W703"/>
  <c r="U703"/>
  <c r="S703"/>
  <c r="Q703"/>
  <c r="O703"/>
  <c r="M703"/>
  <c r="K703"/>
  <c r="F703"/>
  <c r="E703"/>
  <c r="G703" s="1"/>
  <c r="AG702"/>
  <c r="AE702"/>
  <c r="AC702"/>
  <c r="AA702"/>
  <c r="Y702"/>
  <c r="W702"/>
  <c r="U702"/>
  <c r="S702"/>
  <c r="Q702"/>
  <c r="O702"/>
  <c r="M702"/>
  <c r="K702"/>
  <c r="F702"/>
  <c r="E702"/>
  <c r="H702" s="1"/>
  <c r="AG701"/>
  <c r="AE701"/>
  <c r="AC701"/>
  <c r="AA701"/>
  <c r="Y701"/>
  <c r="W701"/>
  <c r="U701"/>
  <c r="S701"/>
  <c r="Q701"/>
  <c r="O701"/>
  <c r="M701"/>
  <c r="K701"/>
  <c r="F701"/>
  <c r="E701"/>
  <c r="AG700"/>
  <c r="AE700"/>
  <c r="AC700"/>
  <c r="AA700"/>
  <c r="Y700"/>
  <c r="W700"/>
  <c r="U700"/>
  <c r="S700"/>
  <c r="Q700"/>
  <c r="O700"/>
  <c r="M700"/>
  <c r="K700"/>
  <c r="F700"/>
  <c r="E700"/>
  <c r="H700" s="1"/>
  <c r="AG699"/>
  <c r="AE699"/>
  <c r="AC699"/>
  <c r="AA699"/>
  <c r="Y699"/>
  <c r="W699"/>
  <c r="U699"/>
  <c r="S699"/>
  <c r="Q699"/>
  <c r="O699"/>
  <c r="M699"/>
  <c r="K699"/>
  <c r="F699"/>
  <c r="E699"/>
  <c r="G699" s="1"/>
  <c r="AG698"/>
  <c r="AE698"/>
  <c r="AC698"/>
  <c r="AA698"/>
  <c r="Y698"/>
  <c r="W698"/>
  <c r="U698"/>
  <c r="S698"/>
  <c r="Q698"/>
  <c r="O698"/>
  <c r="M698"/>
  <c r="K698"/>
  <c r="F698"/>
  <c r="E698"/>
  <c r="H698" s="1"/>
  <c r="AG697"/>
  <c r="AE697"/>
  <c r="AC697"/>
  <c r="AA697"/>
  <c r="Y697"/>
  <c r="W697"/>
  <c r="U697"/>
  <c r="S697"/>
  <c r="Q697"/>
  <c r="O697"/>
  <c r="M697"/>
  <c r="K697"/>
  <c r="F697"/>
  <c r="E697"/>
  <c r="G697" s="1"/>
  <c r="AG694"/>
  <c r="AE694"/>
  <c r="AC694"/>
  <c r="AA694"/>
  <c r="Y694"/>
  <c r="W694"/>
  <c r="U694"/>
  <c r="S694"/>
  <c r="Q694"/>
  <c r="O694"/>
  <c r="M694"/>
  <c r="K694"/>
  <c r="F694"/>
  <c r="E694"/>
  <c r="H694" s="1"/>
  <c r="AG693"/>
  <c r="AE693"/>
  <c r="AC693"/>
  <c r="AA693"/>
  <c r="Y693"/>
  <c r="W693"/>
  <c r="U693"/>
  <c r="S693"/>
  <c r="Q693"/>
  <c r="O693"/>
  <c r="M693"/>
  <c r="K693"/>
  <c r="F693"/>
  <c r="E693"/>
  <c r="G693" s="1"/>
  <c r="AG692"/>
  <c r="AE692"/>
  <c r="AC692"/>
  <c r="AA692"/>
  <c r="Y692"/>
  <c r="W692"/>
  <c r="U692"/>
  <c r="S692"/>
  <c r="Q692"/>
  <c r="O692"/>
  <c r="M692"/>
  <c r="K692"/>
  <c r="F692"/>
  <c r="E692"/>
  <c r="H692" s="1"/>
  <c r="AG691"/>
  <c r="AE691"/>
  <c r="AC691"/>
  <c r="AA691"/>
  <c r="Y691"/>
  <c r="W691"/>
  <c r="U691"/>
  <c r="S691"/>
  <c r="Q691"/>
  <c r="O691"/>
  <c r="M691"/>
  <c r="K691"/>
  <c r="F691"/>
  <c r="E691"/>
  <c r="G691" s="1"/>
  <c r="AG690"/>
  <c r="AE690"/>
  <c r="AC690"/>
  <c r="AA690"/>
  <c r="Y690"/>
  <c r="W690"/>
  <c r="U690"/>
  <c r="S690"/>
  <c r="Q690"/>
  <c r="O690"/>
  <c r="M690"/>
  <c r="K690"/>
  <c r="F690"/>
  <c r="E690"/>
  <c r="H690" s="1"/>
  <c r="AG689"/>
  <c r="AE689"/>
  <c r="AC689"/>
  <c r="AA689"/>
  <c r="Y689"/>
  <c r="W689"/>
  <c r="U689"/>
  <c r="S689"/>
  <c r="Q689"/>
  <c r="O689"/>
  <c r="M689"/>
  <c r="K689"/>
  <c r="F689"/>
  <c r="E689"/>
  <c r="AG688"/>
  <c r="AE688"/>
  <c r="AC688"/>
  <c r="AA688"/>
  <c r="Y688"/>
  <c r="W688"/>
  <c r="U688"/>
  <c r="S688"/>
  <c r="Q688"/>
  <c r="O688"/>
  <c r="M688"/>
  <c r="K688"/>
  <c r="F688"/>
  <c r="E688"/>
  <c r="H688" s="1"/>
  <c r="AG687"/>
  <c r="AE687"/>
  <c r="AC687"/>
  <c r="AA687"/>
  <c r="Y687"/>
  <c r="W687"/>
  <c r="U687"/>
  <c r="S687"/>
  <c r="Q687"/>
  <c r="O687"/>
  <c r="M687"/>
  <c r="K687"/>
  <c r="F687"/>
  <c r="E687"/>
  <c r="AG686"/>
  <c r="AE686"/>
  <c r="AC686"/>
  <c r="AA686"/>
  <c r="Y686"/>
  <c r="W686"/>
  <c r="U686"/>
  <c r="S686"/>
  <c r="Q686"/>
  <c r="O686"/>
  <c r="M686"/>
  <c r="K686"/>
  <c r="F686"/>
  <c r="E686"/>
  <c r="H686" s="1"/>
  <c r="AG685"/>
  <c r="AE685"/>
  <c r="AC685"/>
  <c r="AA685"/>
  <c r="Y685"/>
  <c r="W685"/>
  <c r="U685"/>
  <c r="S685"/>
  <c r="Q685"/>
  <c r="O685"/>
  <c r="M685"/>
  <c r="K685"/>
  <c r="F685"/>
  <c r="E685"/>
  <c r="G685" s="1"/>
  <c r="AG684"/>
  <c r="AE684"/>
  <c r="AC684"/>
  <c r="AA684"/>
  <c r="Y684"/>
  <c r="W684"/>
  <c r="U684"/>
  <c r="S684"/>
  <c r="Q684"/>
  <c r="O684"/>
  <c r="M684"/>
  <c r="K684"/>
  <c r="F684"/>
  <c r="E684"/>
  <c r="H684" s="1"/>
  <c r="AG683"/>
  <c r="AE683"/>
  <c r="AC683"/>
  <c r="AA683"/>
  <c r="Y683"/>
  <c r="W683"/>
  <c r="U683"/>
  <c r="S683"/>
  <c r="Q683"/>
  <c r="O683"/>
  <c r="M683"/>
  <c r="K683"/>
  <c r="F683"/>
  <c r="E683"/>
  <c r="G683" s="1"/>
  <c r="AG682"/>
  <c r="AE682"/>
  <c r="AC682"/>
  <c r="AA682"/>
  <c r="Y682"/>
  <c r="W682"/>
  <c r="U682"/>
  <c r="S682"/>
  <c r="Q682"/>
  <c r="O682"/>
  <c r="M682"/>
  <c r="K682"/>
  <c r="F682"/>
  <c r="E682"/>
  <c r="H682" s="1"/>
  <c r="AG681"/>
  <c r="AE681"/>
  <c r="AC681"/>
  <c r="AA681"/>
  <c r="Y681"/>
  <c r="W681"/>
  <c r="U681"/>
  <c r="S681"/>
  <c r="Q681"/>
  <c r="O681"/>
  <c r="M681"/>
  <c r="K681"/>
  <c r="F681"/>
  <c r="E681"/>
  <c r="G681" s="1"/>
  <c r="AG680"/>
  <c r="AE680"/>
  <c r="AC680"/>
  <c r="AA680"/>
  <c r="Y680"/>
  <c r="W680"/>
  <c r="U680"/>
  <c r="S680"/>
  <c r="Q680"/>
  <c r="O680"/>
  <c r="M680"/>
  <c r="K680"/>
  <c r="F680"/>
  <c r="E680"/>
  <c r="H680" s="1"/>
  <c r="AG679"/>
  <c r="AE679"/>
  <c r="AC679"/>
  <c r="AA679"/>
  <c r="Y679"/>
  <c r="W679"/>
  <c r="U679"/>
  <c r="S679"/>
  <c r="Q679"/>
  <c r="O679"/>
  <c r="M679"/>
  <c r="K679"/>
  <c r="F679"/>
  <c r="E679"/>
  <c r="AG678"/>
  <c r="AE678"/>
  <c r="AC678"/>
  <c r="AA678"/>
  <c r="Y678"/>
  <c r="W678"/>
  <c r="U678"/>
  <c r="S678"/>
  <c r="Q678"/>
  <c r="O678"/>
  <c r="M678"/>
  <c r="K678"/>
  <c r="F678"/>
  <c r="E678"/>
  <c r="H678" s="1"/>
  <c r="AG677"/>
  <c r="AG676" s="1"/>
  <c r="AE677"/>
  <c r="AE676" s="1"/>
  <c r="AC677"/>
  <c r="AC676" s="1"/>
  <c r="AA677"/>
  <c r="AA676" s="1"/>
  <c r="Y677"/>
  <c r="Y676" s="1"/>
  <c r="W677"/>
  <c r="W676" s="1"/>
  <c r="U677"/>
  <c r="U676" s="1"/>
  <c r="S677"/>
  <c r="S676" s="1"/>
  <c r="Q677"/>
  <c r="Q676" s="1"/>
  <c r="O677"/>
  <c r="O676" s="1"/>
  <c r="M677"/>
  <c r="M676" s="1"/>
  <c r="K677"/>
  <c r="F677"/>
  <c r="F676" s="1"/>
  <c r="E677"/>
  <c r="E676" s="1"/>
  <c r="AG674"/>
  <c r="AE674"/>
  <c r="AC674"/>
  <c r="AA674"/>
  <c r="Y674"/>
  <c r="W674"/>
  <c r="U674"/>
  <c r="S674"/>
  <c r="Q674"/>
  <c r="O674"/>
  <c r="M674"/>
  <c r="K674"/>
  <c r="F674"/>
  <c r="E674"/>
  <c r="H674" s="1"/>
  <c r="AG673"/>
  <c r="AE673"/>
  <c r="AC673"/>
  <c r="AA673"/>
  <c r="Y673"/>
  <c r="W673"/>
  <c r="U673"/>
  <c r="S673"/>
  <c r="Q673"/>
  <c r="O673"/>
  <c r="M673"/>
  <c r="K673"/>
  <c r="F673"/>
  <c r="E673"/>
  <c r="AG672"/>
  <c r="AG671" s="1"/>
  <c r="AE672"/>
  <c r="AE671" s="1"/>
  <c r="AC672"/>
  <c r="AC671" s="1"/>
  <c r="AA672"/>
  <c r="AA671" s="1"/>
  <c r="Y672"/>
  <c r="Y671" s="1"/>
  <c r="W672"/>
  <c r="W671" s="1"/>
  <c r="U672"/>
  <c r="U671" s="1"/>
  <c r="S672"/>
  <c r="S671" s="1"/>
  <c r="Q672"/>
  <c r="Q671" s="1"/>
  <c r="O672"/>
  <c r="O671" s="1"/>
  <c r="M672"/>
  <c r="M671" s="1"/>
  <c r="K672"/>
  <c r="K671" s="1"/>
  <c r="F672"/>
  <c r="F671" s="1"/>
  <c r="E672"/>
  <c r="AG669"/>
  <c r="AE669"/>
  <c r="AC669"/>
  <c r="AA669"/>
  <c r="Y669"/>
  <c r="W669"/>
  <c r="U669"/>
  <c r="S669"/>
  <c r="Q669"/>
  <c r="O669"/>
  <c r="M669"/>
  <c r="K669"/>
  <c r="F669"/>
  <c r="E669"/>
  <c r="G669" s="1"/>
  <c r="AG668"/>
  <c r="AE668"/>
  <c r="AC668"/>
  <c r="AA668"/>
  <c r="Y668"/>
  <c r="W668"/>
  <c r="U668"/>
  <c r="S668"/>
  <c r="Q668"/>
  <c r="O668"/>
  <c r="M668"/>
  <c r="K668"/>
  <c r="F668"/>
  <c r="E668"/>
  <c r="H668" s="1"/>
  <c r="AG667"/>
  <c r="AE667"/>
  <c r="AC667"/>
  <c r="AA667"/>
  <c r="Y667"/>
  <c r="W667"/>
  <c r="U667"/>
  <c r="S667"/>
  <c r="Q667"/>
  <c r="O667"/>
  <c r="M667"/>
  <c r="K667"/>
  <c r="F667"/>
  <c r="E667"/>
  <c r="AG666"/>
  <c r="AE666"/>
  <c r="AC666"/>
  <c r="AA666"/>
  <c r="Y666"/>
  <c r="W666"/>
  <c r="U666"/>
  <c r="S666"/>
  <c r="Q666"/>
  <c r="O666"/>
  <c r="M666"/>
  <c r="K666"/>
  <c r="F666"/>
  <c r="E666"/>
  <c r="H666" s="1"/>
  <c r="AG665"/>
  <c r="AE665"/>
  <c r="AC665"/>
  <c r="AA665"/>
  <c r="Y665"/>
  <c r="W665"/>
  <c r="U665"/>
  <c r="S665"/>
  <c r="Q665"/>
  <c r="O665"/>
  <c r="M665"/>
  <c r="K665"/>
  <c r="F665"/>
  <c r="E665"/>
  <c r="G665" s="1"/>
  <c r="AG664"/>
  <c r="AE664"/>
  <c r="AC664"/>
  <c r="AA664"/>
  <c r="Y664"/>
  <c r="W664"/>
  <c r="U664"/>
  <c r="S664"/>
  <c r="Q664"/>
  <c r="O664"/>
  <c r="M664"/>
  <c r="K664"/>
  <c r="F664"/>
  <c r="E664"/>
  <c r="H664" s="1"/>
  <c r="AG663"/>
  <c r="AE663"/>
  <c r="AC663"/>
  <c r="AA663"/>
  <c r="Y663"/>
  <c r="W663"/>
  <c r="U663"/>
  <c r="S663"/>
  <c r="Q663"/>
  <c r="O663"/>
  <c r="M663"/>
  <c r="K663"/>
  <c r="F663"/>
  <c r="E663"/>
  <c r="G663" s="1"/>
  <c r="AG660"/>
  <c r="AE660"/>
  <c r="AC660"/>
  <c r="AA660"/>
  <c r="Y660"/>
  <c r="W660"/>
  <c r="U660"/>
  <c r="S660"/>
  <c r="Q660"/>
  <c r="O660"/>
  <c r="M660"/>
  <c r="K660"/>
  <c r="F660"/>
  <c r="E660"/>
  <c r="H660" s="1"/>
  <c r="AG659"/>
  <c r="AE659"/>
  <c r="AC659"/>
  <c r="AA659"/>
  <c r="Y659"/>
  <c r="W659"/>
  <c r="U659"/>
  <c r="S659"/>
  <c r="Q659"/>
  <c r="O659"/>
  <c r="M659"/>
  <c r="K659"/>
  <c r="F659"/>
  <c r="E659"/>
  <c r="G659" s="1"/>
  <c r="AG658"/>
  <c r="AE658"/>
  <c r="AC658"/>
  <c r="AA658"/>
  <c r="Y658"/>
  <c r="W658"/>
  <c r="U658"/>
  <c r="S658"/>
  <c r="Q658"/>
  <c r="O658"/>
  <c r="M658"/>
  <c r="K658"/>
  <c r="F658"/>
  <c r="E658"/>
  <c r="H658" s="1"/>
  <c r="AG657"/>
  <c r="AE657"/>
  <c r="AC657"/>
  <c r="AA657"/>
  <c r="Y657"/>
  <c r="W657"/>
  <c r="U657"/>
  <c r="S657"/>
  <c r="Q657"/>
  <c r="O657"/>
  <c r="M657"/>
  <c r="K657"/>
  <c r="F657"/>
  <c r="E657"/>
  <c r="G657" s="1"/>
  <c r="AG656"/>
  <c r="AE656"/>
  <c r="AC656"/>
  <c r="AA656"/>
  <c r="Y656"/>
  <c r="W656"/>
  <c r="U656"/>
  <c r="S656"/>
  <c r="Q656"/>
  <c r="O656"/>
  <c r="M656"/>
  <c r="K656"/>
  <c r="F656"/>
  <c r="E656"/>
  <c r="H656" s="1"/>
  <c r="AG653"/>
  <c r="AG652" s="1"/>
  <c r="AE653"/>
  <c r="AE652" s="1"/>
  <c r="AC653"/>
  <c r="AC652" s="1"/>
  <c r="AA653"/>
  <c r="AA652" s="1"/>
  <c r="Y653"/>
  <c r="Y652" s="1"/>
  <c r="W653"/>
  <c r="W652" s="1"/>
  <c r="U653"/>
  <c r="U652" s="1"/>
  <c r="S653"/>
  <c r="S652" s="1"/>
  <c r="Q653"/>
  <c r="Q652" s="1"/>
  <c r="O653"/>
  <c r="O652" s="1"/>
  <c r="M653"/>
  <c r="M652" s="1"/>
  <c r="K653"/>
  <c r="K652" s="1"/>
  <c r="F653"/>
  <c r="F652" s="1"/>
  <c r="E653"/>
  <c r="AG650"/>
  <c r="AE650"/>
  <c r="AC650"/>
  <c r="AA650"/>
  <c r="Y650"/>
  <c r="W650"/>
  <c r="U650"/>
  <c r="S650"/>
  <c r="Q650"/>
  <c r="O650"/>
  <c r="M650"/>
  <c r="K650"/>
  <c r="F650"/>
  <c r="E650"/>
  <c r="H650" s="1"/>
  <c r="AG649"/>
  <c r="AE649"/>
  <c r="AC649"/>
  <c r="AA649"/>
  <c r="Y649"/>
  <c r="W649"/>
  <c r="U649"/>
  <c r="S649"/>
  <c r="Q649"/>
  <c r="O649"/>
  <c r="M649"/>
  <c r="K649"/>
  <c r="F649"/>
  <c r="E649"/>
  <c r="AG648"/>
  <c r="AE648"/>
  <c r="AC648"/>
  <c r="AA648"/>
  <c r="Y648"/>
  <c r="W648"/>
  <c r="U648"/>
  <c r="S648"/>
  <c r="Q648"/>
  <c r="O648"/>
  <c r="M648"/>
  <c r="K648"/>
  <c r="F648"/>
  <c r="E648"/>
  <c r="H648" s="1"/>
  <c r="AG647"/>
  <c r="AE647"/>
  <c r="AC647"/>
  <c r="AA647"/>
  <c r="Y647"/>
  <c r="W647"/>
  <c r="U647"/>
  <c r="S647"/>
  <c r="Q647"/>
  <c r="O647"/>
  <c r="M647"/>
  <c r="K647"/>
  <c r="F647"/>
  <c r="E647"/>
  <c r="G647" s="1"/>
  <c r="AG646"/>
  <c r="AE646"/>
  <c r="AC646"/>
  <c r="AA646"/>
  <c r="Y646"/>
  <c r="W646"/>
  <c r="U646"/>
  <c r="S646"/>
  <c r="Q646"/>
  <c r="O646"/>
  <c r="M646"/>
  <c r="K646"/>
  <c r="F646"/>
  <c r="E646"/>
  <c r="H646" s="1"/>
  <c r="AG645"/>
  <c r="AE645"/>
  <c r="AC645"/>
  <c r="AA645"/>
  <c r="Y645"/>
  <c r="W645"/>
  <c r="U645"/>
  <c r="S645"/>
  <c r="Q645"/>
  <c r="O645"/>
  <c r="M645"/>
  <c r="K645"/>
  <c r="F645"/>
  <c r="E645"/>
  <c r="G645" s="1"/>
  <c r="AG644"/>
  <c r="AE644"/>
  <c r="AC644"/>
  <c r="AA644"/>
  <c r="Y644"/>
  <c r="W644"/>
  <c r="U644"/>
  <c r="S644"/>
  <c r="Q644"/>
  <c r="O644"/>
  <c r="M644"/>
  <c r="K644"/>
  <c r="F644"/>
  <c r="E644"/>
  <c r="H644" s="1"/>
  <c r="AG643"/>
  <c r="AE643"/>
  <c r="AC643"/>
  <c r="AA643"/>
  <c r="Y643"/>
  <c r="W643"/>
  <c r="U643"/>
  <c r="S643"/>
  <c r="Q643"/>
  <c r="O643"/>
  <c r="M643"/>
  <c r="K643"/>
  <c r="F643"/>
  <c r="E643"/>
  <c r="G643" s="1"/>
  <c r="AG642"/>
  <c r="AE642"/>
  <c r="AC642"/>
  <c r="AA642"/>
  <c r="Y642"/>
  <c r="W642"/>
  <c r="U642"/>
  <c r="S642"/>
  <c r="Q642"/>
  <c r="O642"/>
  <c r="M642"/>
  <c r="K642"/>
  <c r="F642"/>
  <c r="E642"/>
  <c r="H642" s="1"/>
  <c r="AG641"/>
  <c r="AE641"/>
  <c r="AC641"/>
  <c r="AA641"/>
  <c r="Y641"/>
  <c r="W641"/>
  <c r="U641"/>
  <c r="S641"/>
  <c r="Q641"/>
  <c r="O641"/>
  <c r="M641"/>
  <c r="K641"/>
  <c r="F641"/>
  <c r="E641"/>
  <c r="AG640"/>
  <c r="AE640"/>
  <c r="AC640"/>
  <c r="AA640"/>
  <c r="Y640"/>
  <c r="W640"/>
  <c r="U640"/>
  <c r="S640"/>
  <c r="Q640"/>
  <c r="O640"/>
  <c r="M640"/>
  <c r="K640"/>
  <c r="F640"/>
  <c r="E640"/>
  <c r="H640" s="1"/>
  <c r="AG639"/>
  <c r="AE639"/>
  <c r="AC639"/>
  <c r="AA639"/>
  <c r="Y639"/>
  <c r="W639"/>
  <c r="U639"/>
  <c r="S639"/>
  <c r="Q639"/>
  <c r="O639"/>
  <c r="M639"/>
  <c r="K639"/>
  <c r="F639"/>
  <c r="E639"/>
  <c r="G639" s="1"/>
  <c r="AG637"/>
  <c r="AE637"/>
  <c r="AC637"/>
  <c r="AA637"/>
  <c r="Y637"/>
  <c r="W637"/>
  <c r="U637"/>
  <c r="S637"/>
  <c r="Q637"/>
  <c r="O637"/>
  <c r="M637"/>
  <c r="K637"/>
  <c r="F637"/>
  <c r="E637"/>
  <c r="H637" s="1"/>
  <c r="AG636"/>
  <c r="AE636"/>
  <c r="AC636"/>
  <c r="AA636"/>
  <c r="Y636"/>
  <c r="W636"/>
  <c r="U636"/>
  <c r="S636"/>
  <c r="Q636"/>
  <c r="O636"/>
  <c r="M636"/>
  <c r="K636"/>
  <c r="F636"/>
  <c r="E636"/>
  <c r="G636" s="1"/>
  <c r="AG635"/>
  <c r="AE635"/>
  <c r="AC635"/>
  <c r="AA635"/>
  <c r="Y635"/>
  <c r="W635"/>
  <c r="U635"/>
  <c r="S635"/>
  <c r="Q635"/>
  <c r="O635"/>
  <c r="M635"/>
  <c r="K635"/>
  <c r="F635"/>
  <c r="E635"/>
  <c r="H635" s="1"/>
  <c r="AG634"/>
  <c r="AG633" s="1"/>
  <c r="AE634"/>
  <c r="AC634"/>
  <c r="AC633" s="1"/>
  <c r="AA634"/>
  <c r="Y634"/>
  <c r="W634"/>
  <c r="W633" s="1"/>
  <c r="U634"/>
  <c r="S634"/>
  <c r="Q634"/>
  <c r="O634"/>
  <c r="M634"/>
  <c r="K634"/>
  <c r="F634"/>
  <c r="F633" s="1"/>
  <c r="E634"/>
  <c r="E633" s="1"/>
  <c r="AG631"/>
  <c r="AE631"/>
  <c r="AC631"/>
  <c r="AA631"/>
  <c r="Y631"/>
  <c r="W631"/>
  <c r="U631"/>
  <c r="S631"/>
  <c r="Q631"/>
  <c r="O631"/>
  <c r="M631"/>
  <c r="K631"/>
  <c r="F631"/>
  <c r="E631"/>
  <c r="H631" s="1"/>
  <c r="AG630"/>
  <c r="AE630"/>
  <c r="AC630"/>
  <c r="AA630"/>
  <c r="Y630"/>
  <c r="W630"/>
  <c r="U630"/>
  <c r="S630"/>
  <c r="Q630"/>
  <c r="O630"/>
  <c r="M630"/>
  <c r="K630"/>
  <c r="F630"/>
  <c r="E630"/>
  <c r="G630" s="1"/>
  <c r="AG629"/>
  <c r="AE629"/>
  <c r="AC629"/>
  <c r="AA629"/>
  <c r="Y629"/>
  <c r="W629"/>
  <c r="U629"/>
  <c r="S629"/>
  <c r="Q629"/>
  <c r="O629"/>
  <c r="M629"/>
  <c r="K629"/>
  <c r="F629"/>
  <c r="E629"/>
  <c r="H629" s="1"/>
  <c r="AG628"/>
  <c r="AE628"/>
  <c r="AC628"/>
  <c r="AA628"/>
  <c r="Y628"/>
  <c r="W628"/>
  <c r="U628"/>
  <c r="S628"/>
  <c r="Q628"/>
  <c r="O628"/>
  <c r="M628"/>
  <c r="K628"/>
  <c r="F628"/>
  <c r="E628"/>
  <c r="G628" s="1"/>
  <c r="AG627"/>
  <c r="AE627"/>
  <c r="AC627"/>
  <c r="AA627"/>
  <c r="Y627"/>
  <c r="W627"/>
  <c r="U627"/>
  <c r="S627"/>
  <c r="Q627"/>
  <c r="O627"/>
  <c r="M627"/>
  <c r="K627"/>
  <c r="F627"/>
  <c r="E627"/>
  <c r="H627" s="1"/>
  <c r="AG626"/>
  <c r="AE626"/>
  <c r="AC626"/>
  <c r="AA626"/>
  <c r="Y626"/>
  <c r="W626"/>
  <c r="U626"/>
  <c r="S626"/>
  <c r="Q626"/>
  <c r="O626"/>
  <c r="M626"/>
  <c r="K626"/>
  <c r="F626"/>
  <c r="E626"/>
  <c r="AG625"/>
  <c r="AE625"/>
  <c r="AC625"/>
  <c r="AA625"/>
  <c r="Y625"/>
  <c r="W625"/>
  <c r="U625"/>
  <c r="S625"/>
  <c r="Q625"/>
  <c r="O625"/>
  <c r="M625"/>
  <c r="K625"/>
  <c r="F625"/>
  <c r="E625"/>
  <c r="H625" s="1"/>
  <c r="AG624"/>
  <c r="AE624"/>
  <c r="AC624"/>
  <c r="AA624"/>
  <c r="Y624"/>
  <c r="W624"/>
  <c r="U624"/>
  <c r="S624"/>
  <c r="Q624"/>
  <c r="O624"/>
  <c r="M624"/>
  <c r="K624"/>
  <c r="F624"/>
  <c r="E624"/>
  <c r="G624" s="1"/>
  <c r="AG623"/>
  <c r="AE623"/>
  <c r="AC623"/>
  <c r="AA623"/>
  <c r="Y623"/>
  <c r="W623"/>
  <c r="U623"/>
  <c r="S623"/>
  <c r="Q623"/>
  <c r="O623"/>
  <c r="M623"/>
  <c r="K623"/>
  <c r="F623"/>
  <c r="E623"/>
  <c r="H623" s="1"/>
  <c r="AG622"/>
  <c r="AE622"/>
  <c r="AC622"/>
  <c r="AA622"/>
  <c r="Y622"/>
  <c r="W622"/>
  <c r="U622"/>
  <c r="S622"/>
  <c r="Q622"/>
  <c r="O622"/>
  <c r="M622"/>
  <c r="K622"/>
  <c r="F622"/>
  <c r="E622"/>
  <c r="G622" s="1"/>
  <c r="AG621"/>
  <c r="AE621"/>
  <c r="AC621"/>
  <c r="AA621"/>
  <c r="Y621"/>
  <c r="W621"/>
  <c r="U621"/>
  <c r="S621"/>
  <c r="Q621"/>
  <c r="O621"/>
  <c r="M621"/>
  <c r="K621"/>
  <c r="F621"/>
  <c r="E621"/>
  <c r="H621" s="1"/>
  <c r="AG620"/>
  <c r="AE620"/>
  <c r="AC620"/>
  <c r="AA620"/>
  <c r="Y620"/>
  <c r="W620"/>
  <c r="U620"/>
  <c r="S620"/>
  <c r="Q620"/>
  <c r="O620"/>
  <c r="M620"/>
  <c r="K620"/>
  <c r="F620"/>
  <c r="E620"/>
  <c r="G620" s="1"/>
  <c r="AG619"/>
  <c r="AE619"/>
  <c r="AC619"/>
  <c r="AA619"/>
  <c r="Y619"/>
  <c r="W619"/>
  <c r="U619"/>
  <c r="S619"/>
  <c r="Q619"/>
  <c r="O619"/>
  <c r="M619"/>
  <c r="K619"/>
  <c r="F619"/>
  <c r="E619"/>
  <c r="H619" s="1"/>
  <c r="AG618"/>
  <c r="AE618"/>
  <c r="AC618"/>
  <c r="AA618"/>
  <c r="Y618"/>
  <c r="W618"/>
  <c r="U618"/>
  <c r="S618"/>
  <c r="Q618"/>
  <c r="O618"/>
  <c r="M618"/>
  <c r="K618"/>
  <c r="F618"/>
  <c r="E618"/>
  <c r="AG617"/>
  <c r="AE617"/>
  <c r="AC617"/>
  <c r="AA617"/>
  <c r="Y617"/>
  <c r="W617"/>
  <c r="U617"/>
  <c r="S617"/>
  <c r="Q617"/>
  <c r="O617"/>
  <c r="M617"/>
  <c r="K617"/>
  <c r="F617"/>
  <c r="E617"/>
  <c r="H617" s="1"/>
  <c r="AG616"/>
  <c r="AE616"/>
  <c r="AC616"/>
  <c r="AA616"/>
  <c r="Y616"/>
  <c r="W616"/>
  <c r="U616"/>
  <c r="S616"/>
  <c r="Q616"/>
  <c r="O616"/>
  <c r="M616"/>
  <c r="K616"/>
  <c r="F616"/>
  <c r="E616"/>
  <c r="G616" s="1"/>
  <c r="AG615"/>
  <c r="AE615"/>
  <c r="AC615"/>
  <c r="AA615"/>
  <c r="Y615"/>
  <c r="W615"/>
  <c r="U615"/>
  <c r="S615"/>
  <c r="Q615"/>
  <c r="O615"/>
  <c r="M615"/>
  <c r="K615"/>
  <c r="F615"/>
  <c r="E615"/>
  <c r="H615" s="1"/>
  <c r="AG614"/>
  <c r="AE614"/>
  <c r="AC614"/>
  <c r="AA614"/>
  <c r="Y614"/>
  <c r="W614"/>
  <c r="U614"/>
  <c r="S614"/>
  <c r="Q614"/>
  <c r="O614"/>
  <c r="M614"/>
  <c r="K614"/>
  <c r="F614"/>
  <c r="E614"/>
  <c r="G614" s="1"/>
  <c r="AG613"/>
  <c r="AE613"/>
  <c r="AC613"/>
  <c r="AA613"/>
  <c r="Y613"/>
  <c r="W613"/>
  <c r="U613"/>
  <c r="S613"/>
  <c r="Q613"/>
  <c r="O613"/>
  <c r="M613"/>
  <c r="K613"/>
  <c r="F613"/>
  <c r="E613"/>
  <c r="H613" s="1"/>
  <c r="AG612"/>
  <c r="AE612"/>
  <c r="AC612"/>
  <c r="AA612"/>
  <c r="Y612"/>
  <c r="W612"/>
  <c r="U612"/>
  <c r="S612"/>
  <c r="Q612"/>
  <c r="O612"/>
  <c r="M612"/>
  <c r="K612"/>
  <c r="F612"/>
  <c r="E612"/>
  <c r="AG611"/>
  <c r="AE611"/>
  <c r="AC611"/>
  <c r="AA611"/>
  <c r="Y611"/>
  <c r="W611"/>
  <c r="U611"/>
  <c r="S611"/>
  <c r="Q611"/>
  <c r="O611"/>
  <c r="M611"/>
  <c r="K611"/>
  <c r="F611"/>
  <c r="E611"/>
  <c r="H611" s="1"/>
  <c r="AG608"/>
  <c r="AE608"/>
  <c r="AC608"/>
  <c r="AA608"/>
  <c r="Y608"/>
  <c r="W608"/>
  <c r="U608"/>
  <c r="S608"/>
  <c r="Q608"/>
  <c r="O608"/>
  <c r="M608"/>
  <c r="K608"/>
  <c r="F608"/>
  <c r="E608"/>
  <c r="G608" s="1"/>
  <c r="AG607"/>
  <c r="AE607"/>
  <c r="AC607"/>
  <c r="AA607"/>
  <c r="Y607"/>
  <c r="W607"/>
  <c r="U607"/>
  <c r="S607"/>
  <c r="Q607"/>
  <c r="O607"/>
  <c r="M607"/>
  <c r="K607"/>
  <c r="F607"/>
  <c r="E607"/>
  <c r="H607" s="1"/>
  <c r="AG606"/>
  <c r="AE606"/>
  <c r="AC606"/>
  <c r="AA606"/>
  <c r="Y606"/>
  <c r="W606"/>
  <c r="U606"/>
  <c r="S606"/>
  <c r="Q606"/>
  <c r="O606"/>
  <c r="M606"/>
  <c r="K606"/>
  <c r="F606"/>
  <c r="E606"/>
  <c r="G606" s="1"/>
  <c r="AG605"/>
  <c r="AE605"/>
  <c r="AC605"/>
  <c r="AA605"/>
  <c r="Y605"/>
  <c r="W605"/>
  <c r="U605"/>
  <c r="S605"/>
  <c r="Q605"/>
  <c r="O605"/>
  <c r="M605"/>
  <c r="K605"/>
  <c r="F605"/>
  <c r="E605"/>
  <c r="H605" s="1"/>
  <c r="AG604"/>
  <c r="AE604"/>
  <c r="AC604"/>
  <c r="AA604"/>
  <c r="Y604"/>
  <c r="W604"/>
  <c r="U604"/>
  <c r="S604"/>
  <c r="Q604"/>
  <c r="O604"/>
  <c r="M604"/>
  <c r="K604"/>
  <c r="F604"/>
  <c r="E604"/>
  <c r="AG603"/>
  <c r="AE603"/>
  <c r="AC603"/>
  <c r="AA603"/>
  <c r="Y603"/>
  <c r="W603"/>
  <c r="U603"/>
  <c r="S603"/>
  <c r="Q603"/>
  <c r="O603"/>
  <c r="M603"/>
  <c r="K603"/>
  <c r="F603"/>
  <c r="E603"/>
  <c r="H603" s="1"/>
  <c r="AG602"/>
  <c r="AE602"/>
  <c r="AC602"/>
  <c r="AA602"/>
  <c r="Y602"/>
  <c r="W602"/>
  <c r="U602"/>
  <c r="S602"/>
  <c r="Q602"/>
  <c r="O602"/>
  <c r="M602"/>
  <c r="K602"/>
  <c r="F602"/>
  <c r="E602"/>
  <c r="AG601"/>
  <c r="AE601"/>
  <c r="AC601"/>
  <c r="AA601"/>
  <c r="Y601"/>
  <c r="W601"/>
  <c r="U601"/>
  <c r="S601"/>
  <c r="Q601"/>
  <c r="O601"/>
  <c r="M601"/>
  <c r="K601"/>
  <c r="F601"/>
  <c r="E601"/>
  <c r="H601" s="1"/>
  <c r="AG600"/>
  <c r="AE600"/>
  <c r="AC600"/>
  <c r="AA600"/>
  <c r="Y600"/>
  <c r="W600"/>
  <c r="U600"/>
  <c r="S600"/>
  <c r="Q600"/>
  <c r="O600"/>
  <c r="M600"/>
  <c r="K600"/>
  <c r="F600"/>
  <c r="E600"/>
  <c r="G600" s="1"/>
  <c r="AG599"/>
  <c r="AE599"/>
  <c r="AC599"/>
  <c r="AA599"/>
  <c r="Y599"/>
  <c r="W599"/>
  <c r="U599"/>
  <c r="S599"/>
  <c r="Q599"/>
  <c r="O599"/>
  <c r="M599"/>
  <c r="K599"/>
  <c r="F599"/>
  <c r="E599"/>
  <c r="H599" s="1"/>
  <c r="AG598"/>
  <c r="AE598"/>
  <c r="AC598"/>
  <c r="AA598"/>
  <c r="Y598"/>
  <c r="W598"/>
  <c r="U598"/>
  <c r="S598"/>
  <c r="Q598"/>
  <c r="O598"/>
  <c r="M598"/>
  <c r="K598"/>
  <c r="F598"/>
  <c r="E598"/>
  <c r="G598" s="1"/>
  <c r="AG597"/>
  <c r="AE597"/>
  <c r="AC597"/>
  <c r="AA597"/>
  <c r="Y597"/>
  <c r="W597"/>
  <c r="U597"/>
  <c r="S597"/>
  <c r="Q597"/>
  <c r="O597"/>
  <c r="M597"/>
  <c r="K597"/>
  <c r="F597"/>
  <c r="E597"/>
  <c r="H597" s="1"/>
  <c r="AG596"/>
  <c r="AE596"/>
  <c r="AC596"/>
  <c r="AA596"/>
  <c r="Y596"/>
  <c r="W596"/>
  <c r="U596"/>
  <c r="S596"/>
  <c r="Q596"/>
  <c r="O596"/>
  <c r="M596"/>
  <c r="K596"/>
  <c r="F596"/>
  <c r="E596"/>
  <c r="AG595"/>
  <c r="AE595"/>
  <c r="AC595"/>
  <c r="AA595"/>
  <c r="Y595"/>
  <c r="W595"/>
  <c r="U595"/>
  <c r="S595"/>
  <c r="Q595"/>
  <c r="O595"/>
  <c r="M595"/>
  <c r="K595"/>
  <c r="F595"/>
  <c r="E595"/>
  <c r="H595" s="1"/>
  <c r="AG594"/>
  <c r="AE594"/>
  <c r="AC594"/>
  <c r="AA594"/>
  <c r="Y594"/>
  <c r="W594"/>
  <c r="U594"/>
  <c r="S594"/>
  <c r="Q594"/>
  <c r="O594"/>
  <c r="M594"/>
  <c r="K594"/>
  <c r="F594"/>
  <c r="E594"/>
  <c r="G594" s="1"/>
  <c r="AG593"/>
  <c r="AE593"/>
  <c r="AC593"/>
  <c r="AA593"/>
  <c r="Y593"/>
  <c r="W593"/>
  <c r="U593"/>
  <c r="S593"/>
  <c r="Q593"/>
  <c r="O593"/>
  <c r="M593"/>
  <c r="K593"/>
  <c r="F593"/>
  <c r="E593"/>
  <c r="H593" s="1"/>
  <c r="AG592"/>
  <c r="AE592"/>
  <c r="AC592"/>
  <c r="AA592"/>
  <c r="Y592"/>
  <c r="W592"/>
  <c r="U592"/>
  <c r="S592"/>
  <c r="Q592"/>
  <c r="O592"/>
  <c r="M592"/>
  <c r="K592"/>
  <c r="F592"/>
  <c r="E592"/>
  <c r="G592" s="1"/>
  <c r="AG591"/>
  <c r="AE591"/>
  <c r="AC591"/>
  <c r="AA591"/>
  <c r="Y591"/>
  <c r="W591"/>
  <c r="U591"/>
  <c r="S591"/>
  <c r="Q591"/>
  <c r="O591"/>
  <c r="M591"/>
  <c r="K591"/>
  <c r="F591"/>
  <c r="E591"/>
  <c r="H591" s="1"/>
  <c r="AG590"/>
  <c r="AE590"/>
  <c r="AC590"/>
  <c r="AA590"/>
  <c r="Y590"/>
  <c r="W590"/>
  <c r="U590"/>
  <c r="S590"/>
  <c r="Q590"/>
  <c r="O590"/>
  <c r="M590"/>
  <c r="K590"/>
  <c r="F590"/>
  <c r="E590"/>
  <c r="G590" s="1"/>
  <c r="AG589"/>
  <c r="AE589"/>
  <c r="AC589"/>
  <c r="AA589"/>
  <c r="Y589"/>
  <c r="W589"/>
  <c r="U589"/>
  <c r="S589"/>
  <c r="Q589"/>
  <c r="O589"/>
  <c r="M589"/>
  <c r="K589"/>
  <c r="F589"/>
  <c r="E589"/>
  <c r="H589" s="1"/>
  <c r="AG588"/>
  <c r="AE588"/>
  <c r="AC588"/>
  <c r="AA588"/>
  <c r="Y588"/>
  <c r="W588"/>
  <c r="U588"/>
  <c r="S588"/>
  <c r="Q588"/>
  <c r="O588"/>
  <c r="M588"/>
  <c r="K588"/>
  <c r="F588"/>
  <c r="E588"/>
  <c r="AG587"/>
  <c r="AE587"/>
  <c r="AC587"/>
  <c r="AA587"/>
  <c r="Y587"/>
  <c r="W587"/>
  <c r="U587"/>
  <c r="S587"/>
  <c r="Q587"/>
  <c r="O587"/>
  <c r="M587"/>
  <c r="K587"/>
  <c r="F587"/>
  <c r="E587"/>
  <c r="H587" s="1"/>
  <c r="AG586"/>
  <c r="AE586"/>
  <c r="AC586"/>
  <c r="AA586"/>
  <c r="Y586"/>
  <c r="W586"/>
  <c r="U586"/>
  <c r="S586"/>
  <c r="Q586"/>
  <c r="O586"/>
  <c r="M586"/>
  <c r="K586"/>
  <c r="F586"/>
  <c r="E586"/>
  <c r="G586" s="1"/>
  <c r="AG585"/>
  <c r="AE585"/>
  <c r="AC585"/>
  <c r="AA585"/>
  <c r="Y585"/>
  <c r="W585"/>
  <c r="U585"/>
  <c r="S585"/>
  <c r="Q585"/>
  <c r="O585"/>
  <c r="M585"/>
  <c r="K585"/>
  <c r="F585"/>
  <c r="E585"/>
  <c r="H585" s="1"/>
  <c r="AG584"/>
  <c r="AE584"/>
  <c r="AC584"/>
  <c r="AA584"/>
  <c r="Y584"/>
  <c r="W584"/>
  <c r="U584"/>
  <c r="S584"/>
  <c r="Q584"/>
  <c r="O584"/>
  <c r="M584"/>
  <c r="K584"/>
  <c r="F584"/>
  <c r="E584"/>
  <c r="G584" s="1"/>
  <c r="AG583"/>
  <c r="AE583"/>
  <c r="AC583"/>
  <c r="AA583"/>
  <c r="Y583"/>
  <c r="W583"/>
  <c r="U583"/>
  <c r="S583"/>
  <c r="Q583"/>
  <c r="O583"/>
  <c r="M583"/>
  <c r="K583"/>
  <c r="F583"/>
  <c r="E583"/>
  <c r="H583" s="1"/>
  <c r="AG582"/>
  <c r="AE582"/>
  <c r="AC582"/>
  <c r="AA582"/>
  <c r="Y582"/>
  <c r="W582"/>
  <c r="U582"/>
  <c r="S582"/>
  <c r="Q582"/>
  <c r="O582"/>
  <c r="M582"/>
  <c r="K582"/>
  <c r="F582"/>
  <c r="E582"/>
  <c r="AG576"/>
  <c r="AE576"/>
  <c r="AC576"/>
  <c r="AA576"/>
  <c r="Y576"/>
  <c r="W576"/>
  <c r="U576"/>
  <c r="S576"/>
  <c r="Q576"/>
  <c r="O576"/>
  <c r="M576"/>
  <c r="K576"/>
  <c r="F576"/>
  <c r="E576"/>
  <c r="H576" s="1"/>
  <c r="AG575"/>
  <c r="AE575"/>
  <c r="AC575"/>
  <c r="AA575"/>
  <c r="Y575"/>
  <c r="W575"/>
  <c r="U575"/>
  <c r="S575"/>
  <c r="Q575"/>
  <c r="O575"/>
  <c r="M575"/>
  <c r="K575"/>
  <c r="F575"/>
  <c r="E575"/>
  <c r="G575" s="1"/>
  <c r="AG574"/>
  <c r="AE574"/>
  <c r="AC574"/>
  <c r="AA574"/>
  <c r="Y574"/>
  <c r="W574"/>
  <c r="U574"/>
  <c r="S574"/>
  <c r="Q574"/>
  <c r="O574"/>
  <c r="M574"/>
  <c r="K574"/>
  <c r="E574"/>
  <c r="AG572"/>
  <c r="AE572"/>
  <c r="AC572"/>
  <c r="AA572"/>
  <c r="Y572"/>
  <c r="W572"/>
  <c r="U572"/>
  <c r="S572"/>
  <c r="Q572"/>
  <c r="O572"/>
  <c r="M572"/>
  <c r="K572"/>
  <c r="F572"/>
  <c r="E572"/>
  <c r="H572" s="1"/>
  <c r="AG571"/>
  <c r="AE571"/>
  <c r="AC571"/>
  <c r="AA571"/>
  <c r="Y571"/>
  <c r="W571"/>
  <c r="U571"/>
  <c r="S571"/>
  <c r="Q571"/>
  <c r="O571"/>
  <c r="M571"/>
  <c r="K571"/>
  <c r="F571"/>
  <c r="E571"/>
  <c r="G571" s="1"/>
  <c r="AG570"/>
  <c r="AE570"/>
  <c r="AC570"/>
  <c r="AA570"/>
  <c r="Y570"/>
  <c r="W570"/>
  <c r="U570"/>
  <c r="S570"/>
  <c r="Q570"/>
  <c r="O570"/>
  <c r="M570"/>
  <c r="K570"/>
  <c r="F570"/>
  <c r="E570"/>
  <c r="H570" s="1"/>
  <c r="AG569"/>
  <c r="AE569"/>
  <c r="AC569"/>
  <c r="AA569"/>
  <c r="Y569"/>
  <c r="W569"/>
  <c r="U569"/>
  <c r="S569"/>
  <c r="Q569"/>
  <c r="O569"/>
  <c r="M569"/>
  <c r="K569"/>
  <c r="F569"/>
  <c r="E569"/>
  <c r="G569" s="1"/>
  <c r="AG568"/>
  <c r="AE568"/>
  <c r="AC568"/>
  <c r="AA568"/>
  <c r="Y568"/>
  <c r="W568"/>
  <c r="U568"/>
  <c r="S568"/>
  <c r="Q568"/>
  <c r="O568"/>
  <c r="M568"/>
  <c r="K568"/>
  <c r="F568"/>
  <c r="E568"/>
  <c r="H568" s="1"/>
  <c r="AG567"/>
  <c r="AE567"/>
  <c r="AC567"/>
  <c r="AA567"/>
  <c r="Y567"/>
  <c r="W567"/>
  <c r="U567"/>
  <c r="S567"/>
  <c r="Q567"/>
  <c r="O567"/>
  <c r="M567"/>
  <c r="K567"/>
  <c r="F567"/>
  <c r="E567"/>
  <c r="AG566"/>
  <c r="AE566"/>
  <c r="AC566"/>
  <c r="AA566"/>
  <c r="Y566"/>
  <c r="W566"/>
  <c r="U566"/>
  <c r="S566"/>
  <c r="Q566"/>
  <c r="O566"/>
  <c r="M566"/>
  <c r="K566"/>
  <c r="F566"/>
  <c r="E566"/>
  <c r="H566" s="1"/>
  <c r="AG565"/>
  <c r="AE565"/>
  <c r="AC565"/>
  <c r="AA565"/>
  <c r="Y565"/>
  <c r="W565"/>
  <c r="U565"/>
  <c r="S565"/>
  <c r="Q565"/>
  <c r="O565"/>
  <c r="M565"/>
  <c r="K565"/>
  <c r="F565"/>
  <c r="E565"/>
  <c r="G565" s="1"/>
  <c r="AG564"/>
  <c r="AE564"/>
  <c r="AC564"/>
  <c r="AA564"/>
  <c r="Y564"/>
  <c r="W564"/>
  <c r="U564"/>
  <c r="S564"/>
  <c r="Q564"/>
  <c r="O564"/>
  <c r="M564"/>
  <c r="K564"/>
  <c r="F564"/>
  <c r="E564"/>
  <c r="H564" s="1"/>
  <c r="AG563"/>
  <c r="AE563"/>
  <c r="AC563"/>
  <c r="AA563"/>
  <c r="Y563"/>
  <c r="W563"/>
  <c r="U563"/>
  <c r="S563"/>
  <c r="Q563"/>
  <c r="O563"/>
  <c r="M563"/>
  <c r="K563"/>
  <c r="F563"/>
  <c r="E563"/>
  <c r="G563" s="1"/>
  <c r="AG562"/>
  <c r="AE562"/>
  <c r="AC562"/>
  <c r="AA562"/>
  <c r="Y562"/>
  <c r="W562"/>
  <c r="U562"/>
  <c r="S562"/>
  <c r="Q562"/>
  <c r="O562"/>
  <c r="M562"/>
  <c r="K562"/>
  <c r="F562"/>
  <c r="E562"/>
  <c r="H562" s="1"/>
  <c r="AG561"/>
  <c r="AE561"/>
  <c r="AC561"/>
  <c r="AA561"/>
  <c r="Y561"/>
  <c r="W561"/>
  <c r="U561"/>
  <c r="S561"/>
  <c r="Q561"/>
  <c r="O561"/>
  <c r="M561"/>
  <c r="K561"/>
  <c r="F561"/>
  <c r="E561"/>
  <c r="G561" s="1"/>
  <c r="AG560"/>
  <c r="AE560"/>
  <c r="AC560"/>
  <c r="AA560"/>
  <c r="Y560"/>
  <c r="W560"/>
  <c r="U560"/>
  <c r="S560"/>
  <c r="Q560"/>
  <c r="O560"/>
  <c r="M560"/>
  <c r="K560"/>
  <c r="F560"/>
  <c r="E560"/>
  <c r="H560" s="1"/>
  <c r="AG557"/>
  <c r="AE557"/>
  <c r="AC557"/>
  <c r="AA557"/>
  <c r="Y557"/>
  <c r="W557"/>
  <c r="U557"/>
  <c r="S557"/>
  <c r="Q557"/>
  <c r="O557"/>
  <c r="M557"/>
  <c r="K557"/>
  <c r="F557"/>
  <c r="E557"/>
  <c r="AG556"/>
  <c r="AE556"/>
  <c r="AC556"/>
  <c r="AA556"/>
  <c r="Y556"/>
  <c r="W556"/>
  <c r="U556"/>
  <c r="S556"/>
  <c r="Q556"/>
  <c r="O556"/>
  <c r="M556"/>
  <c r="K556"/>
  <c r="F556"/>
  <c r="E556"/>
  <c r="H556" s="1"/>
  <c r="AG555"/>
  <c r="AE555"/>
  <c r="AC555"/>
  <c r="AA555"/>
  <c r="Y555"/>
  <c r="W555"/>
  <c r="U555"/>
  <c r="S555"/>
  <c r="Q555"/>
  <c r="O555"/>
  <c r="M555"/>
  <c r="K555"/>
  <c r="F555"/>
  <c r="E555"/>
  <c r="G555" s="1"/>
  <c r="AG554"/>
  <c r="AE554"/>
  <c r="AC554"/>
  <c r="AA554"/>
  <c r="Y554"/>
  <c r="W554"/>
  <c r="U554"/>
  <c r="S554"/>
  <c r="Q554"/>
  <c r="O554"/>
  <c r="M554"/>
  <c r="K554"/>
  <c r="F554"/>
  <c r="E554"/>
  <c r="H554" s="1"/>
  <c r="AG553"/>
  <c r="AE553"/>
  <c r="AC553"/>
  <c r="AA553"/>
  <c r="Y553"/>
  <c r="W553"/>
  <c r="U553"/>
  <c r="S553"/>
  <c r="Q553"/>
  <c r="O553"/>
  <c r="M553"/>
  <c r="K553"/>
  <c r="F553"/>
  <c r="E553"/>
  <c r="G553" s="1"/>
  <c r="AG552"/>
  <c r="AE552"/>
  <c r="AC552"/>
  <c r="AA552"/>
  <c r="Y552"/>
  <c r="W552"/>
  <c r="U552"/>
  <c r="S552"/>
  <c r="Q552"/>
  <c r="O552"/>
  <c r="M552"/>
  <c r="K552"/>
  <c r="F552"/>
  <c r="E552"/>
  <c r="AG551"/>
  <c r="AE551"/>
  <c r="AC551"/>
  <c r="AA551"/>
  <c r="Y551"/>
  <c r="W551"/>
  <c r="U551"/>
  <c r="S551"/>
  <c r="Q551"/>
  <c r="O551"/>
  <c r="M551"/>
  <c r="K551"/>
  <c r="F551"/>
  <c r="E551"/>
  <c r="AG550"/>
  <c r="AE550"/>
  <c r="AC550"/>
  <c r="AA550"/>
  <c r="Y550"/>
  <c r="W550"/>
  <c r="U550"/>
  <c r="S550"/>
  <c r="Q550"/>
  <c r="O550"/>
  <c r="M550"/>
  <c r="K550"/>
  <c r="F550"/>
  <c r="E550"/>
  <c r="H550" s="1"/>
  <c r="AG547"/>
  <c r="AE547"/>
  <c r="AC547"/>
  <c r="AA547"/>
  <c r="Y547"/>
  <c r="W547"/>
  <c r="U547"/>
  <c r="S547"/>
  <c r="Q547"/>
  <c r="O547"/>
  <c r="M547"/>
  <c r="K547"/>
  <c r="F547"/>
  <c r="E547"/>
  <c r="AG546"/>
  <c r="AE546"/>
  <c r="AC546"/>
  <c r="AA546"/>
  <c r="Y546"/>
  <c r="W546"/>
  <c r="U546"/>
  <c r="S546"/>
  <c r="Q546"/>
  <c r="O546"/>
  <c r="M546"/>
  <c r="K546"/>
  <c r="F546"/>
  <c r="E546"/>
  <c r="H546" s="1"/>
  <c r="AG545"/>
  <c r="AE545"/>
  <c r="AC545"/>
  <c r="AA545"/>
  <c r="Y545"/>
  <c r="W545"/>
  <c r="U545"/>
  <c r="S545"/>
  <c r="Q545"/>
  <c r="O545"/>
  <c r="M545"/>
  <c r="K545"/>
  <c r="F545"/>
  <c r="E545"/>
  <c r="G545" s="1"/>
  <c r="AG544"/>
  <c r="AE544"/>
  <c r="AC544"/>
  <c r="AA544"/>
  <c r="Y544"/>
  <c r="W544"/>
  <c r="U544"/>
  <c r="S544"/>
  <c r="Q544"/>
  <c r="O544"/>
  <c r="M544"/>
  <c r="K544"/>
  <c r="F544"/>
  <c r="E544"/>
  <c r="H544" s="1"/>
  <c r="AG543"/>
  <c r="AE543"/>
  <c r="AC543"/>
  <c r="AA543"/>
  <c r="Y543"/>
  <c r="W543"/>
  <c r="U543"/>
  <c r="S543"/>
  <c r="Q543"/>
  <c r="O543"/>
  <c r="M543"/>
  <c r="K543"/>
  <c r="F543"/>
  <c r="E543"/>
  <c r="G543" s="1"/>
  <c r="AG542"/>
  <c r="AE542"/>
  <c r="AC542"/>
  <c r="AA542"/>
  <c r="Y542"/>
  <c r="W542"/>
  <c r="U542"/>
  <c r="S542"/>
  <c r="Q542"/>
  <c r="O542"/>
  <c r="M542"/>
  <c r="K542"/>
  <c r="F542"/>
  <c r="E542"/>
  <c r="H542" s="1"/>
  <c r="AG541"/>
  <c r="AE541"/>
  <c r="AC541"/>
  <c r="AA541"/>
  <c r="Y541"/>
  <c r="W541"/>
  <c r="U541"/>
  <c r="S541"/>
  <c r="Q541"/>
  <c r="O541"/>
  <c r="M541"/>
  <c r="K541"/>
  <c r="F541"/>
  <c r="E541"/>
  <c r="G541" s="1"/>
  <c r="AG540"/>
  <c r="AE540"/>
  <c r="AC540"/>
  <c r="AA540"/>
  <c r="Y540"/>
  <c r="W540"/>
  <c r="U540"/>
  <c r="S540"/>
  <c r="Q540"/>
  <c r="O540"/>
  <c r="M540"/>
  <c r="K540"/>
  <c r="F540"/>
  <c r="E540"/>
  <c r="H540" s="1"/>
  <c r="AG539"/>
  <c r="AE539"/>
  <c r="AC539"/>
  <c r="AA539"/>
  <c r="Y539"/>
  <c r="W539"/>
  <c r="U539"/>
  <c r="S539"/>
  <c r="Q539"/>
  <c r="O539"/>
  <c r="M539"/>
  <c r="K539"/>
  <c r="F539"/>
  <c r="E539"/>
  <c r="AG538"/>
  <c r="AE538"/>
  <c r="AC538"/>
  <c r="AA538"/>
  <c r="Y538"/>
  <c r="W538"/>
  <c r="U538"/>
  <c r="S538"/>
  <c r="Q538"/>
  <c r="O538"/>
  <c r="M538"/>
  <c r="K538"/>
  <c r="F538"/>
  <c r="E538"/>
  <c r="H538" s="1"/>
  <c r="AG537"/>
  <c r="AE537"/>
  <c r="AC537"/>
  <c r="AA537"/>
  <c r="Y537"/>
  <c r="W537"/>
  <c r="U537"/>
  <c r="S537"/>
  <c r="Q537"/>
  <c r="O537"/>
  <c r="M537"/>
  <c r="K537"/>
  <c r="F537"/>
  <c r="E537"/>
  <c r="AG536"/>
  <c r="AE536"/>
  <c r="AC536"/>
  <c r="AA536"/>
  <c r="Y536"/>
  <c r="W536"/>
  <c r="U536"/>
  <c r="S536"/>
  <c r="Q536"/>
  <c r="O536"/>
  <c r="M536"/>
  <c r="K536"/>
  <c r="F536"/>
  <c r="E536"/>
  <c r="H536" s="1"/>
  <c r="AG535"/>
  <c r="AE535"/>
  <c r="AC535"/>
  <c r="AA535"/>
  <c r="Y535"/>
  <c r="W535"/>
  <c r="U535"/>
  <c r="S535"/>
  <c r="Q535"/>
  <c r="O535"/>
  <c r="M535"/>
  <c r="K535"/>
  <c r="E535"/>
  <c r="AG533"/>
  <c r="AE533"/>
  <c r="AC533"/>
  <c r="AA533"/>
  <c r="Y533"/>
  <c r="W533"/>
  <c r="U533"/>
  <c r="S533"/>
  <c r="Q533"/>
  <c r="O533"/>
  <c r="M533"/>
  <c r="K533"/>
  <c r="F533"/>
  <c r="E533"/>
  <c r="G533" s="1"/>
  <c r="AG532"/>
  <c r="AE532"/>
  <c r="AC532"/>
  <c r="AA532"/>
  <c r="Y532"/>
  <c r="W532"/>
  <c r="U532"/>
  <c r="S532"/>
  <c r="Q532"/>
  <c r="O532"/>
  <c r="M532"/>
  <c r="K532"/>
  <c r="F532"/>
  <c r="E532"/>
  <c r="AG531"/>
  <c r="AE531"/>
  <c r="AC531"/>
  <c r="AA531"/>
  <c r="Y531"/>
  <c r="W531"/>
  <c r="U531"/>
  <c r="S531"/>
  <c r="Q531"/>
  <c r="O531"/>
  <c r="M531"/>
  <c r="K531"/>
  <c r="F531"/>
  <c r="E531"/>
  <c r="G531" s="1"/>
  <c r="AG530"/>
  <c r="AE530"/>
  <c r="AC530"/>
  <c r="AA530"/>
  <c r="Y530"/>
  <c r="W530"/>
  <c r="U530"/>
  <c r="S530"/>
  <c r="Q530"/>
  <c r="O530"/>
  <c r="M530"/>
  <c r="K530"/>
  <c r="F530"/>
  <c r="E530"/>
  <c r="G530" s="1"/>
  <c r="AG529"/>
  <c r="AE529"/>
  <c r="AC529"/>
  <c r="AA529"/>
  <c r="Y529"/>
  <c r="W529"/>
  <c r="U529"/>
  <c r="S529"/>
  <c r="Q529"/>
  <c r="O529"/>
  <c r="M529"/>
  <c r="K529"/>
  <c r="F529"/>
  <c r="E529"/>
  <c r="G529" s="1"/>
  <c r="AG528"/>
  <c r="AE528"/>
  <c r="AC528"/>
  <c r="AA528"/>
  <c r="Y528"/>
  <c r="W528"/>
  <c r="U528"/>
  <c r="S528"/>
  <c r="Q528"/>
  <c r="O528"/>
  <c r="M528"/>
  <c r="K528"/>
  <c r="F528"/>
  <c r="E528"/>
  <c r="G528" s="1"/>
  <c r="AG527"/>
  <c r="AE527"/>
  <c r="AC527"/>
  <c r="AA527"/>
  <c r="Y527"/>
  <c r="W527"/>
  <c r="U527"/>
  <c r="S527"/>
  <c r="Q527"/>
  <c r="O527"/>
  <c r="M527"/>
  <c r="K527"/>
  <c r="F527"/>
  <c r="E527"/>
  <c r="G527" s="1"/>
  <c r="AG526"/>
  <c r="AE526"/>
  <c r="AC526"/>
  <c r="AA526"/>
  <c r="Y526"/>
  <c r="W526"/>
  <c r="U526"/>
  <c r="S526"/>
  <c r="Q526"/>
  <c r="O526"/>
  <c r="M526"/>
  <c r="K526"/>
  <c r="F526"/>
  <c r="E526"/>
  <c r="AG525"/>
  <c r="AE525"/>
  <c r="AC525"/>
  <c r="AA525"/>
  <c r="Y525"/>
  <c r="W525"/>
  <c r="U525"/>
  <c r="S525"/>
  <c r="Q525"/>
  <c r="O525"/>
  <c r="M525"/>
  <c r="K525"/>
  <c r="F525"/>
  <c r="E525"/>
  <c r="G525" s="1"/>
  <c r="AG524"/>
  <c r="AE524"/>
  <c r="AC524"/>
  <c r="AA524"/>
  <c r="Y524"/>
  <c r="W524"/>
  <c r="U524"/>
  <c r="S524"/>
  <c r="Q524"/>
  <c r="O524"/>
  <c r="M524"/>
  <c r="K524"/>
  <c r="F524"/>
  <c r="E524"/>
  <c r="AG523"/>
  <c r="AE523"/>
  <c r="AC523"/>
  <c r="AA523"/>
  <c r="Y523"/>
  <c r="W523"/>
  <c r="U523"/>
  <c r="S523"/>
  <c r="Q523"/>
  <c r="O523"/>
  <c r="M523"/>
  <c r="K523"/>
  <c r="F523"/>
  <c r="E523"/>
  <c r="G523" s="1"/>
  <c r="AG514"/>
  <c r="AE514"/>
  <c r="AC514"/>
  <c r="AA514"/>
  <c r="Y514"/>
  <c r="W514"/>
  <c r="U514"/>
  <c r="S514"/>
  <c r="Q514"/>
  <c r="O514"/>
  <c r="M514"/>
  <c r="K514"/>
  <c r="F514"/>
  <c r="E514"/>
  <c r="G514" s="1"/>
  <c r="AG513"/>
  <c r="AE513"/>
  <c r="AC513"/>
  <c r="AA513"/>
  <c r="Y513"/>
  <c r="W513"/>
  <c r="U513"/>
  <c r="S513"/>
  <c r="Q513"/>
  <c r="O513"/>
  <c r="M513"/>
  <c r="K513"/>
  <c r="F513"/>
  <c r="E513"/>
  <c r="G513" s="1"/>
  <c r="AG510"/>
  <c r="AE510"/>
  <c r="AC510"/>
  <c r="AA510"/>
  <c r="Y510"/>
  <c r="W510"/>
  <c r="U510"/>
  <c r="S510"/>
  <c r="Q510"/>
  <c r="O510"/>
  <c r="M510"/>
  <c r="K510"/>
  <c r="F510"/>
  <c r="E510"/>
  <c r="AG502"/>
  <c r="AE502"/>
  <c r="AC502"/>
  <c r="AA502"/>
  <c r="Y502"/>
  <c r="W502"/>
  <c r="U502"/>
  <c r="S502"/>
  <c r="Q502"/>
  <c r="O502"/>
  <c r="M502"/>
  <c r="K502"/>
  <c r="F502"/>
  <c r="E502"/>
  <c r="G502" s="1"/>
  <c r="AG501"/>
  <c r="AE501"/>
  <c r="AC501"/>
  <c r="AA501"/>
  <c r="Y501"/>
  <c r="W501"/>
  <c r="U501"/>
  <c r="S501"/>
  <c r="Q501"/>
  <c r="O501"/>
  <c r="M501"/>
  <c r="K501"/>
  <c r="F501"/>
  <c r="E501"/>
  <c r="AG500"/>
  <c r="AE500"/>
  <c r="AC500"/>
  <c r="AA500"/>
  <c r="Y500"/>
  <c r="W500"/>
  <c r="U500"/>
  <c r="S500"/>
  <c r="Q500"/>
  <c r="O500"/>
  <c r="M500"/>
  <c r="K500"/>
  <c r="E500"/>
  <c r="AG499"/>
  <c r="AE499"/>
  <c r="AC499"/>
  <c r="AA499"/>
  <c r="Y499"/>
  <c r="W499"/>
  <c r="U499"/>
  <c r="S499"/>
  <c r="Q499"/>
  <c r="O499"/>
  <c r="M499"/>
  <c r="K499"/>
  <c r="E499"/>
  <c r="H499" s="1"/>
  <c r="AG498"/>
  <c r="AE498"/>
  <c r="AC498"/>
  <c r="AA498"/>
  <c r="Y498"/>
  <c r="W498"/>
  <c r="U498"/>
  <c r="S498"/>
  <c r="Q498"/>
  <c r="O498"/>
  <c r="M498"/>
  <c r="K498"/>
  <c r="F498"/>
  <c r="E498"/>
  <c r="G498" s="1"/>
  <c r="AG497"/>
  <c r="AE497"/>
  <c r="AC497"/>
  <c r="AA497"/>
  <c r="Y497"/>
  <c r="W497"/>
  <c r="U497"/>
  <c r="S497"/>
  <c r="Q497"/>
  <c r="O497"/>
  <c r="M497"/>
  <c r="K497"/>
  <c r="F497"/>
  <c r="E497"/>
  <c r="G497" s="1"/>
  <c r="AG496"/>
  <c r="AE496"/>
  <c r="AC496"/>
  <c r="AA496"/>
  <c r="Y496"/>
  <c r="W496"/>
  <c r="U496"/>
  <c r="S496"/>
  <c r="Q496"/>
  <c r="O496"/>
  <c r="M496"/>
  <c r="K496"/>
  <c r="F496"/>
  <c r="E496"/>
  <c r="G496" s="1"/>
  <c r="AG493"/>
  <c r="AE493"/>
  <c r="AC493"/>
  <c r="AA493"/>
  <c r="Y493"/>
  <c r="W493"/>
  <c r="U493"/>
  <c r="S493"/>
  <c r="Q493"/>
  <c r="O493"/>
  <c r="M493"/>
  <c r="K493"/>
  <c r="F493"/>
  <c r="E493"/>
  <c r="G493" s="1"/>
  <c r="AG490"/>
  <c r="AE490"/>
  <c r="AC490"/>
  <c r="AA490"/>
  <c r="Y490"/>
  <c r="W490"/>
  <c r="U490"/>
  <c r="S490"/>
  <c r="Q490"/>
  <c r="O490"/>
  <c r="M490"/>
  <c r="K490"/>
  <c r="F490"/>
  <c r="E490"/>
  <c r="G490" s="1"/>
  <c r="AG487"/>
  <c r="AE487"/>
  <c r="AC487"/>
  <c r="AA487"/>
  <c r="Y487"/>
  <c r="W487"/>
  <c r="U487"/>
  <c r="S487"/>
  <c r="Q487"/>
  <c r="O487"/>
  <c r="M487"/>
  <c r="K487"/>
  <c r="F487"/>
  <c r="E487"/>
  <c r="AG486"/>
  <c r="AE486"/>
  <c r="AC486"/>
  <c r="AA486"/>
  <c r="Y486"/>
  <c r="W486"/>
  <c r="U486"/>
  <c r="S486"/>
  <c r="Q486"/>
  <c r="O486"/>
  <c r="M486"/>
  <c r="K486"/>
  <c r="F486"/>
  <c r="E486"/>
  <c r="G486" s="1"/>
  <c r="AG485"/>
  <c r="AE485"/>
  <c r="AC485"/>
  <c r="AA485"/>
  <c r="Y485"/>
  <c r="W485"/>
  <c r="U485"/>
  <c r="S485"/>
  <c r="Q485"/>
  <c r="O485"/>
  <c r="M485"/>
  <c r="K485"/>
  <c r="F485"/>
  <c r="E485"/>
  <c r="G485" s="1"/>
  <c r="AG484"/>
  <c r="AE484"/>
  <c r="AC484"/>
  <c r="AA484"/>
  <c r="Y484"/>
  <c r="W484"/>
  <c r="U484"/>
  <c r="S484"/>
  <c r="Q484"/>
  <c r="O484"/>
  <c r="M484"/>
  <c r="K484"/>
  <c r="F484"/>
  <c r="E484"/>
  <c r="G484" s="1"/>
  <c r="AG483"/>
  <c r="AE483"/>
  <c r="AC483"/>
  <c r="AA483"/>
  <c r="Y483"/>
  <c r="W483"/>
  <c r="U483"/>
  <c r="S483"/>
  <c r="Q483"/>
  <c r="O483"/>
  <c r="M483"/>
  <c r="K483"/>
  <c r="F483"/>
  <c r="E483"/>
  <c r="G483" s="1"/>
  <c r="AG480"/>
  <c r="AE480"/>
  <c r="AC480"/>
  <c r="AA480"/>
  <c r="Y480"/>
  <c r="W480"/>
  <c r="U480"/>
  <c r="S480"/>
  <c r="Q480"/>
  <c r="O480"/>
  <c r="M480"/>
  <c r="K480"/>
  <c r="F480"/>
  <c r="E480"/>
  <c r="G480" s="1"/>
  <c r="AG479"/>
  <c r="AE479"/>
  <c r="AC479"/>
  <c r="AA479"/>
  <c r="Y479"/>
  <c r="W479"/>
  <c r="U479"/>
  <c r="S479"/>
  <c r="Q479"/>
  <c r="O479"/>
  <c r="M479"/>
  <c r="K479"/>
  <c r="F479"/>
  <c r="E479"/>
  <c r="AG478"/>
  <c r="AE478"/>
  <c r="AC478"/>
  <c r="AA478"/>
  <c r="Y478"/>
  <c r="W478"/>
  <c r="U478"/>
  <c r="S478"/>
  <c r="Q478"/>
  <c r="O478"/>
  <c r="M478"/>
  <c r="K478"/>
  <c r="F478"/>
  <c r="E478"/>
  <c r="G478" s="1"/>
  <c r="AG477"/>
  <c r="AE477"/>
  <c r="AC477"/>
  <c r="AA477"/>
  <c r="Y477"/>
  <c r="W477"/>
  <c r="U477"/>
  <c r="S477"/>
  <c r="Q477"/>
  <c r="O477"/>
  <c r="M477"/>
  <c r="K477"/>
  <c r="F477"/>
  <c r="E477"/>
  <c r="G477" s="1"/>
  <c r="AG476"/>
  <c r="AE476"/>
  <c r="AC476"/>
  <c r="AA476"/>
  <c r="Y476"/>
  <c r="W476"/>
  <c r="U476"/>
  <c r="S476"/>
  <c r="Q476"/>
  <c r="O476"/>
  <c r="M476"/>
  <c r="K476"/>
  <c r="F476"/>
  <c r="E476"/>
  <c r="G476" s="1"/>
  <c r="AG475"/>
  <c r="AE475"/>
  <c r="AC475"/>
  <c r="AA475"/>
  <c r="Y475"/>
  <c r="W475"/>
  <c r="U475"/>
  <c r="S475"/>
  <c r="Q475"/>
  <c r="O475"/>
  <c r="M475"/>
  <c r="K475"/>
  <c r="F475"/>
  <c r="E475"/>
  <c r="G475" s="1"/>
  <c r="AG474"/>
  <c r="AE474"/>
  <c r="AC474"/>
  <c r="AA474"/>
  <c r="Y474"/>
  <c r="W474"/>
  <c r="U474"/>
  <c r="S474"/>
  <c r="Q474"/>
  <c r="O474"/>
  <c r="M474"/>
  <c r="K474"/>
  <c r="F474"/>
  <c r="E474"/>
  <c r="G474" s="1"/>
  <c r="AG473"/>
  <c r="AE473"/>
  <c r="AC473"/>
  <c r="AA473"/>
  <c r="Y473"/>
  <c r="W473"/>
  <c r="U473"/>
  <c r="S473"/>
  <c r="Q473"/>
  <c r="O473"/>
  <c r="M473"/>
  <c r="K473"/>
  <c r="F473"/>
  <c r="E473"/>
  <c r="G473" s="1"/>
  <c r="AG472"/>
  <c r="AE472"/>
  <c r="AC472"/>
  <c r="AA472"/>
  <c r="Y472"/>
  <c r="W472"/>
  <c r="U472"/>
  <c r="S472"/>
  <c r="Q472"/>
  <c r="O472"/>
  <c r="M472"/>
  <c r="K472"/>
  <c r="F472"/>
  <c r="E472"/>
  <c r="G472" s="1"/>
  <c r="AG471"/>
  <c r="AE471"/>
  <c r="AC471"/>
  <c r="AA471"/>
  <c r="Y471"/>
  <c r="W471"/>
  <c r="U471"/>
  <c r="S471"/>
  <c r="Q471"/>
  <c r="O471"/>
  <c r="M471"/>
  <c r="K471"/>
  <c r="F471"/>
  <c r="E471"/>
  <c r="AG470"/>
  <c r="AE470"/>
  <c r="AC470"/>
  <c r="AA470"/>
  <c r="Y470"/>
  <c r="W470"/>
  <c r="U470"/>
  <c r="S470"/>
  <c r="Q470"/>
  <c r="O470"/>
  <c r="M470"/>
  <c r="K470"/>
  <c r="F470"/>
  <c r="E470"/>
  <c r="G470" s="1"/>
  <c r="AG467"/>
  <c r="AE467"/>
  <c r="AC467"/>
  <c r="AA467"/>
  <c r="Y467"/>
  <c r="W467"/>
  <c r="U467"/>
  <c r="S467"/>
  <c r="Q467"/>
  <c r="O467"/>
  <c r="M467"/>
  <c r="K467"/>
  <c r="F467"/>
  <c r="E467"/>
  <c r="G467" s="1"/>
  <c r="AG464"/>
  <c r="AE464"/>
  <c r="AC464"/>
  <c r="AA464"/>
  <c r="Y464"/>
  <c r="W464"/>
  <c r="U464"/>
  <c r="S464"/>
  <c r="Q464"/>
  <c r="O464"/>
  <c r="M464"/>
  <c r="K464"/>
  <c r="F464"/>
  <c r="E464"/>
  <c r="G464" s="1"/>
  <c r="AG461"/>
  <c r="AE461"/>
  <c r="AC461"/>
  <c r="AA461"/>
  <c r="Y461"/>
  <c r="W461"/>
  <c r="U461"/>
  <c r="S461"/>
  <c r="Q461"/>
  <c r="O461"/>
  <c r="M461"/>
  <c r="K461"/>
  <c r="F461"/>
  <c r="E461"/>
  <c r="G461" s="1"/>
  <c r="AG460"/>
  <c r="AE460"/>
  <c r="AC460"/>
  <c r="AA460"/>
  <c r="Y460"/>
  <c r="W460"/>
  <c r="U460"/>
  <c r="S460"/>
  <c r="Q460"/>
  <c r="O460"/>
  <c r="M460"/>
  <c r="K460"/>
  <c r="F460"/>
  <c r="E460"/>
  <c r="G460" s="1"/>
  <c r="AG459"/>
  <c r="AE459"/>
  <c r="AC459"/>
  <c r="AA459"/>
  <c r="Y459"/>
  <c r="W459"/>
  <c r="U459"/>
  <c r="S459"/>
  <c r="Q459"/>
  <c r="O459"/>
  <c r="M459"/>
  <c r="K459"/>
  <c r="F459"/>
  <c r="E459"/>
  <c r="AG458"/>
  <c r="AE458"/>
  <c r="AC458"/>
  <c r="AA458"/>
  <c r="Y458"/>
  <c r="W458"/>
  <c r="U458"/>
  <c r="S458"/>
  <c r="Q458"/>
  <c r="O458"/>
  <c r="M458"/>
  <c r="K458"/>
  <c r="F458"/>
  <c r="E458"/>
  <c r="G458" s="1"/>
  <c r="AG457"/>
  <c r="AE457"/>
  <c r="AC457"/>
  <c r="AA457"/>
  <c r="Y457"/>
  <c r="W457"/>
  <c r="U457"/>
  <c r="S457"/>
  <c r="Q457"/>
  <c r="O457"/>
  <c r="M457"/>
  <c r="K457"/>
  <c r="F457"/>
  <c r="E457"/>
  <c r="G457" s="1"/>
  <c r="AG456"/>
  <c r="AE456"/>
  <c r="AC456"/>
  <c r="AA456"/>
  <c r="Y456"/>
  <c r="W456"/>
  <c r="U456"/>
  <c r="S456"/>
  <c r="Q456"/>
  <c r="O456"/>
  <c r="M456"/>
  <c r="K456"/>
  <c r="F456"/>
  <c r="E456"/>
  <c r="G456" s="1"/>
  <c r="AG455"/>
  <c r="AE455"/>
  <c r="AC455"/>
  <c r="AA455"/>
  <c r="Y455"/>
  <c r="W455"/>
  <c r="U455"/>
  <c r="S455"/>
  <c r="Q455"/>
  <c r="O455"/>
  <c r="M455"/>
  <c r="K455"/>
  <c r="F455"/>
  <c r="E455"/>
  <c r="G455" s="1"/>
  <c r="AG454"/>
  <c r="AE454"/>
  <c r="AC454"/>
  <c r="AA454"/>
  <c r="Y454"/>
  <c r="W454"/>
  <c r="U454"/>
  <c r="S454"/>
  <c r="Q454"/>
  <c r="O454"/>
  <c r="M454"/>
  <c r="K454"/>
  <c r="F454"/>
  <c r="E454"/>
  <c r="G454" s="1"/>
  <c r="AG453"/>
  <c r="AE453"/>
  <c r="AC453"/>
  <c r="AA453"/>
  <c r="Y453"/>
  <c r="W453"/>
  <c r="U453"/>
  <c r="S453"/>
  <c r="Q453"/>
  <c r="O453"/>
  <c r="M453"/>
  <c r="K453"/>
  <c r="F453"/>
  <c r="E453"/>
  <c r="G453" s="1"/>
  <c r="AG452"/>
  <c r="AE452"/>
  <c r="AC452"/>
  <c r="AA452"/>
  <c r="Y452"/>
  <c r="W452"/>
  <c r="U452"/>
  <c r="S452"/>
  <c r="Q452"/>
  <c r="O452"/>
  <c r="M452"/>
  <c r="K452"/>
  <c r="F452"/>
  <c r="E452"/>
  <c r="G452" s="1"/>
  <c r="AG451"/>
  <c r="AE451"/>
  <c r="AC451"/>
  <c r="AA451"/>
  <c r="Y451"/>
  <c r="W451"/>
  <c r="U451"/>
  <c r="S451"/>
  <c r="Q451"/>
  <c r="O451"/>
  <c r="M451"/>
  <c r="K451"/>
  <c r="F451"/>
  <c r="E451"/>
  <c r="AG450"/>
  <c r="AE450"/>
  <c r="AC450"/>
  <c r="AA450"/>
  <c r="Y450"/>
  <c r="W450"/>
  <c r="U450"/>
  <c r="S450"/>
  <c r="Q450"/>
  <c r="O450"/>
  <c r="M450"/>
  <c r="K450"/>
  <c r="F450"/>
  <c r="E450"/>
  <c r="G450" s="1"/>
  <c r="AG447"/>
  <c r="AE447"/>
  <c r="AC447"/>
  <c r="AA447"/>
  <c r="Y447"/>
  <c r="W447"/>
  <c r="U447"/>
  <c r="S447"/>
  <c r="Q447"/>
  <c r="O447"/>
  <c r="M447"/>
  <c r="K447"/>
  <c r="F447"/>
  <c r="E447"/>
  <c r="G447" s="1"/>
  <c r="AG446"/>
  <c r="AE446"/>
  <c r="AC446"/>
  <c r="AA446"/>
  <c r="Y446"/>
  <c r="W446"/>
  <c r="U446"/>
  <c r="S446"/>
  <c r="Q446"/>
  <c r="O446"/>
  <c r="M446"/>
  <c r="K446"/>
  <c r="F446"/>
  <c r="E446"/>
  <c r="G446" s="1"/>
  <c r="AG445"/>
  <c r="AE445"/>
  <c r="AC445"/>
  <c r="AA445"/>
  <c r="Y445"/>
  <c r="W445"/>
  <c r="U445"/>
  <c r="S445"/>
  <c r="Q445"/>
  <c r="O445"/>
  <c r="M445"/>
  <c r="K445"/>
  <c r="F445"/>
  <c r="E445"/>
  <c r="G445" s="1"/>
  <c r="AG442"/>
  <c r="AE442"/>
  <c r="AC442"/>
  <c r="AA442"/>
  <c r="Y442"/>
  <c r="W442"/>
  <c r="U442"/>
  <c r="S442"/>
  <c r="Q442"/>
  <c r="O442"/>
  <c r="M442"/>
  <c r="K442"/>
  <c r="F442"/>
  <c r="E442"/>
  <c r="G442" s="1"/>
  <c r="AG441"/>
  <c r="AE441"/>
  <c r="AC441"/>
  <c r="AA441"/>
  <c r="Y441"/>
  <c r="W441"/>
  <c r="U441"/>
  <c r="S441"/>
  <c r="Q441"/>
  <c r="O441"/>
  <c r="M441"/>
  <c r="K441"/>
  <c r="F441"/>
  <c r="E441"/>
  <c r="G441" s="1"/>
  <c r="AG440"/>
  <c r="AE440"/>
  <c r="AC440"/>
  <c r="AA440"/>
  <c r="Y440"/>
  <c r="W440"/>
  <c r="U440"/>
  <c r="S440"/>
  <c r="Q440"/>
  <c r="O440"/>
  <c r="M440"/>
  <c r="K440"/>
  <c r="F440"/>
  <c r="E440"/>
  <c r="G440" s="1"/>
  <c r="AG439"/>
  <c r="AE439"/>
  <c r="AC439"/>
  <c r="AA439"/>
  <c r="Y439"/>
  <c r="W439"/>
  <c r="U439"/>
  <c r="S439"/>
  <c r="Q439"/>
  <c r="O439"/>
  <c r="M439"/>
  <c r="K439"/>
  <c r="F439"/>
  <c r="E439"/>
  <c r="AG438"/>
  <c r="AE438"/>
  <c r="AC438"/>
  <c r="AA438"/>
  <c r="Y438"/>
  <c r="W438"/>
  <c r="U438"/>
  <c r="S438"/>
  <c r="Q438"/>
  <c r="O438"/>
  <c r="M438"/>
  <c r="K438"/>
  <c r="F438"/>
  <c r="E438"/>
  <c r="G438" s="1"/>
  <c r="AG435"/>
  <c r="AE435"/>
  <c r="AC435"/>
  <c r="AA435"/>
  <c r="Y435"/>
  <c r="W435"/>
  <c r="U435"/>
  <c r="S435"/>
  <c r="Q435"/>
  <c r="O435"/>
  <c r="M435"/>
  <c r="K435"/>
  <c r="F435"/>
  <c r="E435"/>
  <c r="G435" s="1"/>
  <c r="AG434"/>
  <c r="AE434"/>
  <c r="AC434"/>
  <c r="AA434"/>
  <c r="Y434"/>
  <c r="W434"/>
  <c r="U434"/>
  <c r="S434"/>
  <c r="Q434"/>
  <c r="O434"/>
  <c r="M434"/>
  <c r="K434"/>
  <c r="F434"/>
  <c r="E434"/>
  <c r="G434" s="1"/>
  <c r="AG433"/>
  <c r="AE433"/>
  <c r="AC433"/>
  <c r="AA433"/>
  <c r="Y433"/>
  <c r="W433"/>
  <c r="U433"/>
  <c r="S433"/>
  <c r="Q433"/>
  <c r="O433"/>
  <c r="M433"/>
  <c r="K433"/>
  <c r="F433"/>
  <c r="E433"/>
  <c r="G433" s="1"/>
  <c r="AG430"/>
  <c r="AE430"/>
  <c r="AC430"/>
  <c r="AA430"/>
  <c r="Y430"/>
  <c r="W430"/>
  <c r="U430"/>
  <c r="S430"/>
  <c r="Q430"/>
  <c r="O430"/>
  <c r="M430"/>
  <c r="K430"/>
  <c r="F430"/>
  <c r="E430"/>
  <c r="G430" s="1"/>
  <c r="AG429"/>
  <c r="AE429"/>
  <c r="AC429"/>
  <c r="AA429"/>
  <c r="Y429"/>
  <c r="W429"/>
  <c r="U429"/>
  <c r="S429"/>
  <c r="Q429"/>
  <c r="O429"/>
  <c r="M429"/>
  <c r="K429"/>
  <c r="F429"/>
  <c r="E429"/>
  <c r="G429" s="1"/>
  <c r="AG428"/>
  <c r="AE428"/>
  <c r="AC428"/>
  <c r="AA428"/>
  <c r="Y428"/>
  <c r="W428"/>
  <c r="U428"/>
  <c r="S428"/>
  <c r="Q428"/>
  <c r="O428"/>
  <c r="M428"/>
  <c r="K428"/>
  <c r="F428"/>
  <c r="E428"/>
  <c r="G428" s="1"/>
  <c r="AG427"/>
  <c r="AE427"/>
  <c r="AC427"/>
  <c r="AA427"/>
  <c r="Y427"/>
  <c r="W427"/>
  <c r="U427"/>
  <c r="S427"/>
  <c r="Q427"/>
  <c r="O427"/>
  <c r="M427"/>
  <c r="K427"/>
  <c r="F427"/>
  <c r="E427"/>
  <c r="AG426"/>
  <c r="AE426"/>
  <c r="AC426"/>
  <c r="AA426"/>
  <c r="Y426"/>
  <c r="W426"/>
  <c r="U426"/>
  <c r="S426"/>
  <c r="Q426"/>
  <c r="O426"/>
  <c r="M426"/>
  <c r="K426"/>
  <c r="F426"/>
  <c r="E426"/>
  <c r="G426" s="1"/>
  <c r="AG425"/>
  <c r="AE425"/>
  <c r="AC425"/>
  <c r="AA425"/>
  <c r="Y425"/>
  <c r="W425"/>
  <c r="U425"/>
  <c r="S425"/>
  <c r="Q425"/>
  <c r="O425"/>
  <c r="M425"/>
  <c r="K425"/>
  <c r="F425"/>
  <c r="E425"/>
  <c r="G425" s="1"/>
  <c r="AG424"/>
  <c r="AE424"/>
  <c r="AC424"/>
  <c r="AA424"/>
  <c r="Y424"/>
  <c r="W424"/>
  <c r="U424"/>
  <c r="S424"/>
  <c r="Q424"/>
  <c r="O424"/>
  <c r="M424"/>
  <c r="K424"/>
  <c r="F424"/>
  <c r="E424"/>
  <c r="G424" s="1"/>
  <c r="AG423"/>
  <c r="AE423"/>
  <c r="AC423"/>
  <c r="AA423"/>
  <c r="Y423"/>
  <c r="W423"/>
  <c r="U423"/>
  <c r="S423"/>
  <c r="Q423"/>
  <c r="O423"/>
  <c r="M423"/>
  <c r="K423"/>
  <c r="F423"/>
  <c r="E423"/>
  <c r="G423" s="1"/>
  <c r="AG420"/>
  <c r="AE420"/>
  <c r="AC420"/>
  <c r="AA420"/>
  <c r="Y420"/>
  <c r="W420"/>
  <c r="U420"/>
  <c r="S420"/>
  <c r="Q420"/>
  <c r="O420"/>
  <c r="M420"/>
  <c r="K420"/>
  <c r="F420"/>
  <c r="E420"/>
  <c r="G420" s="1"/>
  <c r="AG419"/>
  <c r="AE419"/>
  <c r="AC419"/>
  <c r="AA419"/>
  <c r="Y419"/>
  <c r="W419"/>
  <c r="U419"/>
  <c r="S419"/>
  <c r="Q419"/>
  <c r="O419"/>
  <c r="M419"/>
  <c r="K419"/>
  <c r="F419"/>
  <c r="E419"/>
  <c r="G419" s="1"/>
  <c r="AG418"/>
  <c r="AE418"/>
  <c r="AC418"/>
  <c r="AA418"/>
  <c r="Y418"/>
  <c r="W418"/>
  <c r="U418"/>
  <c r="S418"/>
  <c r="Q418"/>
  <c r="O418"/>
  <c r="M418"/>
  <c r="K418"/>
  <c r="F418"/>
  <c r="E418"/>
  <c r="G418" s="1"/>
  <c r="AG417"/>
  <c r="AE417"/>
  <c r="AC417"/>
  <c r="AA417"/>
  <c r="Y417"/>
  <c r="W417"/>
  <c r="U417"/>
  <c r="S417"/>
  <c r="Q417"/>
  <c r="O417"/>
  <c r="M417"/>
  <c r="K417"/>
  <c r="F417"/>
  <c r="E417"/>
  <c r="AG416"/>
  <c r="AE416"/>
  <c r="AC416"/>
  <c r="AA416"/>
  <c r="Y416"/>
  <c r="W416"/>
  <c r="U416"/>
  <c r="S416"/>
  <c r="Q416"/>
  <c r="O416"/>
  <c r="M416"/>
  <c r="K416"/>
  <c r="F416"/>
  <c r="E416"/>
  <c r="G416" s="1"/>
  <c r="AG415"/>
  <c r="AE415"/>
  <c r="AC415"/>
  <c r="AA415"/>
  <c r="Y415"/>
  <c r="W415"/>
  <c r="U415"/>
  <c r="S415"/>
  <c r="Q415"/>
  <c r="O415"/>
  <c r="M415"/>
  <c r="K415"/>
  <c r="F415"/>
  <c r="E415"/>
  <c r="G415" s="1"/>
  <c r="AG414"/>
  <c r="AE414"/>
  <c r="AC414"/>
  <c r="AA414"/>
  <c r="Y414"/>
  <c r="W414"/>
  <c r="U414"/>
  <c r="S414"/>
  <c r="Q414"/>
  <c r="O414"/>
  <c r="M414"/>
  <c r="K414"/>
  <c r="F414"/>
  <c r="E414"/>
  <c r="G414" s="1"/>
  <c r="AG413"/>
  <c r="AE413"/>
  <c r="AC413"/>
  <c r="AA413"/>
  <c r="Y413"/>
  <c r="W413"/>
  <c r="U413"/>
  <c r="S413"/>
  <c r="Q413"/>
  <c r="O413"/>
  <c r="M413"/>
  <c r="K413"/>
  <c r="F413"/>
  <c r="E413"/>
  <c r="G413" s="1"/>
  <c r="AG412"/>
  <c r="AE412"/>
  <c r="AC412"/>
  <c r="AA412"/>
  <c r="Y412"/>
  <c r="W412"/>
  <c r="U412"/>
  <c r="S412"/>
  <c r="Q412"/>
  <c r="O412"/>
  <c r="M412"/>
  <c r="K412"/>
  <c r="F412"/>
  <c r="E412"/>
  <c r="G412" s="1"/>
  <c r="AG411"/>
  <c r="AE411"/>
  <c r="AC411"/>
  <c r="AA411"/>
  <c r="Y411"/>
  <c r="W411"/>
  <c r="U411"/>
  <c r="S411"/>
  <c r="Q411"/>
  <c r="O411"/>
  <c r="M411"/>
  <c r="K411"/>
  <c r="F411"/>
  <c r="E411"/>
  <c r="G411" s="1"/>
  <c r="AG410"/>
  <c r="AE410"/>
  <c r="AC410"/>
  <c r="AA410"/>
  <c r="Y410"/>
  <c r="W410"/>
  <c r="U410"/>
  <c r="S410"/>
  <c r="Q410"/>
  <c r="O410"/>
  <c r="M410"/>
  <c r="K410"/>
  <c r="F410"/>
  <c r="E410"/>
  <c r="G410" s="1"/>
  <c r="AG409"/>
  <c r="AE409"/>
  <c r="AC409"/>
  <c r="AA409"/>
  <c r="Y409"/>
  <c r="W409"/>
  <c r="U409"/>
  <c r="S409"/>
  <c r="Q409"/>
  <c r="O409"/>
  <c r="M409"/>
  <c r="K409"/>
  <c r="F409"/>
  <c r="E409"/>
  <c r="AG408"/>
  <c r="AE408"/>
  <c r="AC408"/>
  <c r="AA408"/>
  <c r="Y408"/>
  <c r="W408"/>
  <c r="U408"/>
  <c r="S408"/>
  <c r="Q408"/>
  <c r="O408"/>
  <c r="M408"/>
  <c r="K408"/>
  <c r="F408"/>
  <c r="E408"/>
  <c r="G408" s="1"/>
  <c r="AG407"/>
  <c r="AE407"/>
  <c r="AC407"/>
  <c r="AA407"/>
  <c r="Y407"/>
  <c r="W407"/>
  <c r="U407"/>
  <c r="S407"/>
  <c r="Q407"/>
  <c r="O407"/>
  <c r="M407"/>
  <c r="K407"/>
  <c r="F407"/>
  <c r="E407"/>
  <c r="G407" s="1"/>
  <c r="AG406"/>
  <c r="AE406"/>
  <c r="AC406"/>
  <c r="AA406"/>
  <c r="Y406"/>
  <c r="W406"/>
  <c r="U406"/>
  <c r="S406"/>
  <c r="Q406"/>
  <c r="O406"/>
  <c r="M406"/>
  <c r="K406"/>
  <c r="F406"/>
  <c r="E406"/>
  <c r="G406" s="1"/>
  <c r="AG405"/>
  <c r="AE405"/>
  <c r="AC405"/>
  <c r="AA405"/>
  <c r="Y405"/>
  <c r="W405"/>
  <c r="U405"/>
  <c r="S405"/>
  <c r="Q405"/>
  <c r="O405"/>
  <c r="M405"/>
  <c r="K405"/>
  <c r="F405"/>
  <c r="E405"/>
  <c r="G405" s="1"/>
  <c r="AG404"/>
  <c r="AE404"/>
  <c r="AC404"/>
  <c r="AA404"/>
  <c r="Y404"/>
  <c r="W404"/>
  <c r="U404"/>
  <c r="S404"/>
  <c r="Q404"/>
  <c r="O404"/>
  <c r="M404"/>
  <c r="K404"/>
  <c r="F404"/>
  <c r="E404"/>
  <c r="G404" s="1"/>
  <c r="AG403"/>
  <c r="AE403"/>
  <c r="AC403"/>
  <c r="AA403"/>
  <c r="Y403"/>
  <c r="W403"/>
  <c r="U403"/>
  <c r="S403"/>
  <c r="Q403"/>
  <c r="O403"/>
  <c r="M403"/>
  <c r="K403"/>
  <c r="F403"/>
  <c r="E403"/>
  <c r="G403" s="1"/>
  <c r="AG400"/>
  <c r="AE400"/>
  <c r="AC400"/>
  <c r="AA400"/>
  <c r="Y400"/>
  <c r="W400"/>
  <c r="U400"/>
  <c r="S400"/>
  <c r="Q400"/>
  <c r="O400"/>
  <c r="M400"/>
  <c r="K400"/>
  <c r="F400"/>
  <c r="E400"/>
  <c r="G400" s="1"/>
  <c r="AG399"/>
  <c r="AE399"/>
  <c r="AC399"/>
  <c r="AA399"/>
  <c r="Y399"/>
  <c r="W399"/>
  <c r="U399"/>
  <c r="S399"/>
  <c r="Q399"/>
  <c r="O399"/>
  <c r="M399"/>
  <c r="K399"/>
  <c r="F399"/>
  <c r="E399"/>
  <c r="AG398"/>
  <c r="AE398"/>
  <c r="AC398"/>
  <c r="AA398"/>
  <c r="Y398"/>
  <c r="W398"/>
  <c r="U398"/>
  <c r="S398"/>
  <c r="Q398"/>
  <c r="O398"/>
  <c r="M398"/>
  <c r="K398"/>
  <c r="F398"/>
  <c r="E398"/>
  <c r="G398" s="1"/>
  <c r="AG395"/>
  <c r="AE395"/>
  <c r="AC395"/>
  <c r="AA395"/>
  <c r="Y395"/>
  <c r="W395"/>
  <c r="U395"/>
  <c r="S395"/>
  <c r="Q395"/>
  <c r="O395"/>
  <c r="M395"/>
  <c r="K395"/>
  <c r="F395"/>
  <c r="E395"/>
  <c r="G395" s="1"/>
  <c r="AG394"/>
  <c r="AE394"/>
  <c r="AC394"/>
  <c r="AA394"/>
  <c r="Y394"/>
  <c r="W394"/>
  <c r="U394"/>
  <c r="S394"/>
  <c r="Q394"/>
  <c r="O394"/>
  <c r="M394"/>
  <c r="K394"/>
  <c r="F394"/>
  <c r="E394"/>
  <c r="G394" s="1"/>
  <c r="AG393"/>
  <c r="AE393"/>
  <c r="AC393"/>
  <c r="AA393"/>
  <c r="Y393"/>
  <c r="W393"/>
  <c r="U393"/>
  <c r="S393"/>
  <c r="Q393"/>
  <c r="O393"/>
  <c r="M393"/>
  <c r="K393"/>
  <c r="F393"/>
  <c r="E393"/>
  <c r="G393" s="1"/>
  <c r="AG390"/>
  <c r="AE390"/>
  <c r="AC390"/>
  <c r="AA390"/>
  <c r="Y390"/>
  <c r="W390"/>
  <c r="U390"/>
  <c r="S390"/>
  <c r="Q390"/>
  <c r="O390"/>
  <c r="M390"/>
  <c r="K390"/>
  <c r="F390"/>
  <c r="E390"/>
  <c r="G390" s="1"/>
  <c r="AG389"/>
  <c r="AE389"/>
  <c r="AC389"/>
  <c r="AA389"/>
  <c r="Y389"/>
  <c r="W389"/>
  <c r="U389"/>
  <c r="S389"/>
  <c r="Q389"/>
  <c r="O389"/>
  <c r="M389"/>
  <c r="K389"/>
  <c r="F389"/>
  <c r="E389"/>
  <c r="G389" s="1"/>
  <c r="AG388"/>
  <c r="AE388"/>
  <c r="AC388"/>
  <c r="AA388"/>
  <c r="Y388"/>
  <c r="W388"/>
  <c r="U388"/>
  <c r="S388"/>
  <c r="Q388"/>
  <c r="O388"/>
  <c r="M388"/>
  <c r="K388"/>
  <c r="F388"/>
  <c r="E388"/>
  <c r="AG387"/>
  <c r="AE387"/>
  <c r="AC387"/>
  <c r="AA387"/>
  <c r="Y387"/>
  <c r="W387"/>
  <c r="U387"/>
  <c r="S387"/>
  <c r="Q387"/>
  <c r="O387"/>
  <c r="M387"/>
  <c r="K387"/>
  <c r="F387"/>
  <c r="E387"/>
  <c r="G387" s="1"/>
  <c r="AG386"/>
  <c r="AE386"/>
  <c r="AC386"/>
  <c r="AA386"/>
  <c r="Y386"/>
  <c r="W386"/>
  <c r="U386"/>
  <c r="S386"/>
  <c r="Q386"/>
  <c r="O386"/>
  <c r="M386"/>
  <c r="K386"/>
  <c r="F386"/>
  <c r="E386"/>
  <c r="G386" s="1"/>
  <c r="AG385"/>
  <c r="AE385"/>
  <c r="AC385"/>
  <c r="AA385"/>
  <c r="Y385"/>
  <c r="W385"/>
  <c r="U385"/>
  <c r="S385"/>
  <c r="Q385"/>
  <c r="O385"/>
  <c r="M385"/>
  <c r="K385"/>
  <c r="F385"/>
  <c r="E385"/>
  <c r="G385" s="1"/>
  <c r="AG384"/>
  <c r="AE384"/>
  <c r="AC384"/>
  <c r="AA384"/>
  <c r="Y384"/>
  <c r="W384"/>
  <c r="U384"/>
  <c r="S384"/>
  <c r="Q384"/>
  <c r="O384"/>
  <c r="M384"/>
  <c r="K384"/>
  <c r="F384"/>
  <c r="E384"/>
  <c r="G384" s="1"/>
  <c r="AG381"/>
  <c r="AE381"/>
  <c r="AC381"/>
  <c r="AA381"/>
  <c r="Y381"/>
  <c r="W381"/>
  <c r="U381"/>
  <c r="S381"/>
  <c r="Q381"/>
  <c r="O381"/>
  <c r="M381"/>
  <c r="K381"/>
  <c r="F381"/>
  <c r="E381"/>
  <c r="G381" s="1"/>
  <c r="AG380"/>
  <c r="AE380"/>
  <c r="AC380"/>
  <c r="AA380"/>
  <c r="Y380"/>
  <c r="W380"/>
  <c r="U380"/>
  <c r="S380"/>
  <c r="Q380"/>
  <c r="O380"/>
  <c r="M380"/>
  <c r="K380"/>
  <c r="F380"/>
  <c r="E380"/>
  <c r="G380" s="1"/>
  <c r="AG379"/>
  <c r="AE379"/>
  <c r="AC379"/>
  <c r="AA379"/>
  <c r="Y379"/>
  <c r="W379"/>
  <c r="U379"/>
  <c r="S379"/>
  <c r="Q379"/>
  <c r="O379"/>
  <c r="M379"/>
  <c r="K379"/>
  <c r="F379"/>
  <c r="E379"/>
  <c r="G379" s="1"/>
  <c r="AG378"/>
  <c r="AE378"/>
  <c r="AC378"/>
  <c r="AA378"/>
  <c r="Y378"/>
  <c r="W378"/>
  <c r="U378"/>
  <c r="S378"/>
  <c r="Q378"/>
  <c r="O378"/>
  <c r="M378"/>
  <c r="K378"/>
  <c r="F378"/>
  <c r="E378"/>
  <c r="AG377"/>
  <c r="AE377"/>
  <c r="AC377"/>
  <c r="AA377"/>
  <c r="Y377"/>
  <c r="W377"/>
  <c r="U377"/>
  <c r="S377"/>
  <c r="Q377"/>
  <c r="O377"/>
  <c r="M377"/>
  <c r="K377"/>
  <c r="F377"/>
  <c r="E377"/>
  <c r="G377" s="1"/>
  <c r="AG376"/>
  <c r="AE376"/>
  <c r="AC376"/>
  <c r="AA376"/>
  <c r="Y376"/>
  <c r="W376"/>
  <c r="U376"/>
  <c r="S376"/>
  <c r="Q376"/>
  <c r="O376"/>
  <c r="M376"/>
  <c r="K376"/>
  <c r="F376"/>
  <c r="E376"/>
  <c r="G376" s="1"/>
  <c r="AG375"/>
  <c r="AE375"/>
  <c r="AC375"/>
  <c r="AA375"/>
  <c r="Y375"/>
  <c r="W375"/>
  <c r="U375"/>
  <c r="S375"/>
  <c r="Q375"/>
  <c r="O375"/>
  <c r="M375"/>
  <c r="K375"/>
  <c r="F375"/>
  <c r="E375"/>
  <c r="G375" s="1"/>
  <c r="AG374"/>
  <c r="AE374"/>
  <c r="AC374"/>
  <c r="AA374"/>
  <c r="Y374"/>
  <c r="W374"/>
  <c r="U374"/>
  <c r="S374"/>
  <c r="Q374"/>
  <c r="O374"/>
  <c r="M374"/>
  <c r="K374"/>
  <c r="F374"/>
  <c r="E374"/>
  <c r="G374" s="1"/>
  <c r="AG373"/>
  <c r="AE373"/>
  <c r="AC373"/>
  <c r="AA373"/>
  <c r="Y373"/>
  <c r="W373"/>
  <c r="U373"/>
  <c r="S373"/>
  <c r="Q373"/>
  <c r="O373"/>
  <c r="M373"/>
  <c r="K373"/>
  <c r="F373"/>
  <c r="E373"/>
  <c r="G373" s="1"/>
  <c r="AG370"/>
  <c r="AE370"/>
  <c r="AC370"/>
  <c r="AA370"/>
  <c r="Y370"/>
  <c r="W370"/>
  <c r="U370"/>
  <c r="S370"/>
  <c r="Q370"/>
  <c r="O370"/>
  <c r="M370"/>
  <c r="K370"/>
  <c r="F370"/>
  <c r="E370"/>
  <c r="G370" s="1"/>
  <c r="AG369"/>
  <c r="AE369"/>
  <c r="AC369"/>
  <c r="AA369"/>
  <c r="Y369"/>
  <c r="W369"/>
  <c r="U369"/>
  <c r="S369"/>
  <c r="Q369"/>
  <c r="O369"/>
  <c r="M369"/>
  <c r="K369"/>
  <c r="F369"/>
  <c r="E369"/>
  <c r="G369" s="1"/>
  <c r="AG368"/>
  <c r="AE368"/>
  <c r="AC368"/>
  <c r="AA368"/>
  <c r="Y368"/>
  <c r="W368"/>
  <c r="U368"/>
  <c r="S368"/>
  <c r="Q368"/>
  <c r="O368"/>
  <c r="M368"/>
  <c r="K368"/>
  <c r="F368"/>
  <c r="E368"/>
  <c r="G368" s="1"/>
  <c r="AG367"/>
  <c r="AE367"/>
  <c r="AC367"/>
  <c r="AA367"/>
  <c r="Y367"/>
  <c r="W367"/>
  <c r="U367"/>
  <c r="S367"/>
  <c r="Q367"/>
  <c r="O367"/>
  <c r="M367"/>
  <c r="K367"/>
  <c r="F367"/>
  <c r="E367"/>
  <c r="AG366"/>
  <c r="AE366"/>
  <c r="AC366"/>
  <c r="AA366"/>
  <c r="Y366"/>
  <c r="W366"/>
  <c r="U366"/>
  <c r="S366"/>
  <c r="Q366"/>
  <c r="O366"/>
  <c r="M366"/>
  <c r="K366"/>
  <c r="F366"/>
  <c r="E366"/>
  <c r="G366" s="1"/>
  <c r="AG365"/>
  <c r="AE365"/>
  <c r="AC365"/>
  <c r="AA365"/>
  <c r="Y365"/>
  <c r="W365"/>
  <c r="U365"/>
  <c r="S365"/>
  <c r="Q365"/>
  <c r="O365"/>
  <c r="M365"/>
  <c r="K365"/>
  <c r="F365"/>
  <c r="E365"/>
  <c r="G365" s="1"/>
  <c r="AG364"/>
  <c r="AE364"/>
  <c r="AC364"/>
  <c r="AA364"/>
  <c r="Y364"/>
  <c r="W364"/>
  <c r="U364"/>
  <c r="S364"/>
  <c r="Q364"/>
  <c r="O364"/>
  <c r="M364"/>
  <c r="K364"/>
  <c r="F364"/>
  <c r="E364"/>
  <c r="AG361"/>
  <c r="AE361"/>
  <c r="AC361"/>
  <c r="AA361"/>
  <c r="Y361"/>
  <c r="W361"/>
  <c r="U361"/>
  <c r="S361"/>
  <c r="Q361"/>
  <c r="O361"/>
  <c r="M361"/>
  <c r="K361"/>
  <c r="F361"/>
  <c r="E361"/>
  <c r="G361" s="1"/>
  <c r="AG360"/>
  <c r="AE360"/>
  <c r="AC360"/>
  <c r="AA360"/>
  <c r="Y360"/>
  <c r="W360"/>
  <c r="U360"/>
  <c r="S360"/>
  <c r="Q360"/>
  <c r="O360"/>
  <c r="M360"/>
  <c r="K360"/>
  <c r="F360"/>
  <c r="E360"/>
  <c r="G360" s="1"/>
  <c r="AG359"/>
  <c r="AE359"/>
  <c r="AC359"/>
  <c r="AA359"/>
  <c r="Y359"/>
  <c r="W359"/>
  <c r="U359"/>
  <c r="S359"/>
  <c r="Q359"/>
  <c r="O359"/>
  <c r="M359"/>
  <c r="K359"/>
  <c r="F359"/>
  <c r="E359"/>
  <c r="G359" s="1"/>
  <c r="AG358"/>
  <c r="AE358"/>
  <c r="AC358"/>
  <c r="AA358"/>
  <c r="Y358"/>
  <c r="W358"/>
  <c r="U358"/>
  <c r="S358"/>
  <c r="Q358"/>
  <c r="O358"/>
  <c r="M358"/>
  <c r="K358"/>
  <c r="F358"/>
  <c r="E358"/>
  <c r="G358" s="1"/>
  <c r="AG357"/>
  <c r="AE357"/>
  <c r="AC357"/>
  <c r="AA357"/>
  <c r="Y357"/>
  <c r="W357"/>
  <c r="U357"/>
  <c r="S357"/>
  <c r="Q357"/>
  <c r="O357"/>
  <c r="M357"/>
  <c r="K357"/>
  <c r="F357"/>
  <c r="E357"/>
  <c r="G357" s="1"/>
  <c r="AG356"/>
  <c r="AE356"/>
  <c r="AC356"/>
  <c r="AA356"/>
  <c r="Y356"/>
  <c r="W356"/>
  <c r="U356"/>
  <c r="S356"/>
  <c r="Q356"/>
  <c r="O356"/>
  <c r="M356"/>
  <c r="K356"/>
  <c r="F356"/>
  <c r="E356"/>
  <c r="G356" s="1"/>
  <c r="AG355"/>
  <c r="AE355"/>
  <c r="AC355"/>
  <c r="AA355"/>
  <c r="Y355"/>
  <c r="W355"/>
  <c r="U355"/>
  <c r="S355"/>
  <c r="Q355"/>
  <c r="O355"/>
  <c r="M355"/>
  <c r="K355"/>
  <c r="F355"/>
  <c r="E355"/>
  <c r="G355" s="1"/>
  <c r="AG352"/>
  <c r="AE352"/>
  <c r="AC352"/>
  <c r="AA352"/>
  <c r="Y352"/>
  <c r="W352"/>
  <c r="U352"/>
  <c r="S352"/>
  <c r="Q352"/>
  <c r="O352"/>
  <c r="M352"/>
  <c r="K352"/>
  <c r="F352"/>
  <c r="E352"/>
  <c r="AG351"/>
  <c r="AE351"/>
  <c r="AC351"/>
  <c r="AA351"/>
  <c r="Y351"/>
  <c r="W351"/>
  <c r="U351"/>
  <c r="S351"/>
  <c r="Q351"/>
  <c r="O351"/>
  <c r="M351"/>
  <c r="K351"/>
  <c r="F351"/>
  <c r="E351"/>
  <c r="G351" s="1"/>
  <c r="AG350"/>
  <c r="AE350"/>
  <c r="AC350"/>
  <c r="AA350"/>
  <c r="Y350"/>
  <c r="W350"/>
  <c r="U350"/>
  <c r="S350"/>
  <c r="Q350"/>
  <c r="O350"/>
  <c r="M350"/>
  <c r="K350"/>
  <c r="F350"/>
  <c r="E350"/>
  <c r="G350" s="1"/>
  <c r="AG349"/>
  <c r="AE349"/>
  <c r="AC349"/>
  <c r="AA349"/>
  <c r="Y349"/>
  <c r="W349"/>
  <c r="U349"/>
  <c r="S349"/>
  <c r="Q349"/>
  <c r="O349"/>
  <c r="M349"/>
  <c r="K349"/>
  <c r="F349"/>
  <c r="E349"/>
  <c r="G349" s="1"/>
  <c r="AG347"/>
  <c r="AE347"/>
  <c r="AC347"/>
  <c r="AA347"/>
  <c r="Y347"/>
  <c r="W347"/>
  <c r="U347"/>
  <c r="S347"/>
  <c r="Q347"/>
  <c r="O347"/>
  <c r="M347"/>
  <c r="K347"/>
  <c r="F347"/>
  <c r="E347"/>
  <c r="G347" s="1"/>
  <c r="AG343"/>
  <c r="AE343"/>
  <c r="AC343"/>
  <c r="AA343"/>
  <c r="Y343"/>
  <c r="W343"/>
  <c r="U343"/>
  <c r="S343"/>
  <c r="Q343"/>
  <c r="O343"/>
  <c r="M343"/>
  <c r="K343"/>
  <c r="F343"/>
  <c r="E343"/>
  <c r="G343" s="1"/>
  <c r="AG342"/>
  <c r="AE342"/>
  <c r="AC342"/>
  <c r="AA342"/>
  <c r="Y342"/>
  <c r="W342"/>
  <c r="U342"/>
  <c r="S342"/>
  <c r="Q342"/>
  <c r="O342"/>
  <c r="M342"/>
  <c r="K342"/>
  <c r="F342"/>
  <c r="E342"/>
  <c r="G342" s="1"/>
  <c r="AG341"/>
  <c r="AE341"/>
  <c r="AC341"/>
  <c r="AA341"/>
  <c r="Y341"/>
  <c r="W341"/>
  <c r="U341"/>
  <c r="S341"/>
  <c r="Q341"/>
  <c r="O341"/>
  <c r="M341"/>
  <c r="K341"/>
  <c r="F341"/>
  <c r="E341"/>
  <c r="G341" s="1"/>
  <c r="AG340"/>
  <c r="AE340"/>
  <c r="AC340"/>
  <c r="AA340"/>
  <c r="Y340"/>
  <c r="W340"/>
  <c r="U340"/>
  <c r="S340"/>
  <c r="Q340"/>
  <c r="O340"/>
  <c r="M340"/>
  <c r="K340"/>
  <c r="F340"/>
  <c r="E340"/>
  <c r="AG339"/>
  <c r="AE339"/>
  <c r="AC339"/>
  <c r="AA339"/>
  <c r="Y339"/>
  <c r="W339"/>
  <c r="U339"/>
  <c r="S339"/>
  <c r="Q339"/>
  <c r="O339"/>
  <c r="M339"/>
  <c r="K339"/>
  <c r="F339"/>
  <c r="E339"/>
  <c r="G339" s="1"/>
  <c r="AG338"/>
  <c r="AE338"/>
  <c r="AC338"/>
  <c r="AA338"/>
  <c r="Y338"/>
  <c r="W338"/>
  <c r="U338"/>
  <c r="S338"/>
  <c r="Q338"/>
  <c r="O338"/>
  <c r="M338"/>
  <c r="K338"/>
  <c r="F338"/>
  <c r="E338"/>
  <c r="G338" s="1"/>
  <c r="AG337"/>
  <c r="AE337"/>
  <c r="AC337"/>
  <c r="AA337"/>
  <c r="Y337"/>
  <c r="W337"/>
  <c r="U337"/>
  <c r="S337"/>
  <c r="Q337"/>
  <c r="O337"/>
  <c r="M337"/>
  <c r="K337"/>
  <c r="F337"/>
  <c r="E337"/>
  <c r="G337" s="1"/>
  <c r="AG336"/>
  <c r="AE336"/>
  <c r="AC336"/>
  <c r="AA336"/>
  <c r="Y336"/>
  <c r="W336"/>
  <c r="U336"/>
  <c r="S336"/>
  <c r="Q336"/>
  <c r="O336"/>
  <c r="M336"/>
  <c r="K336"/>
  <c r="F336"/>
  <c r="E336"/>
  <c r="G336" s="1"/>
  <c r="AG335"/>
  <c r="AE335"/>
  <c r="AC335"/>
  <c r="AA335"/>
  <c r="Y335"/>
  <c r="W335"/>
  <c r="U335"/>
  <c r="S335"/>
  <c r="Q335"/>
  <c r="O335"/>
  <c r="M335"/>
  <c r="K335"/>
  <c r="F335"/>
  <c r="E335"/>
  <c r="G335" s="1"/>
  <c r="AA22" i="4"/>
  <c r="AB22" s="1"/>
  <c r="Y22"/>
  <c r="W22"/>
  <c r="X22" s="1"/>
  <c r="U22"/>
  <c r="V22" s="1"/>
  <c r="S22"/>
  <c r="T22" s="1"/>
  <c r="Q22"/>
  <c r="R22" s="1"/>
  <c r="O22"/>
  <c r="P22" s="1"/>
  <c r="M22"/>
  <c r="N22" s="1"/>
  <c r="K22"/>
  <c r="L22" s="1"/>
  <c r="I22"/>
  <c r="J22" s="1"/>
  <c r="G22"/>
  <c r="H22" s="1"/>
  <c r="E22"/>
  <c r="F22" s="1"/>
  <c r="AG329" i="13"/>
  <c r="AE329"/>
  <c r="AC329"/>
  <c r="AA329"/>
  <c r="Y329"/>
  <c r="W329"/>
  <c r="U329"/>
  <c r="S329"/>
  <c r="Q329"/>
  <c r="O329"/>
  <c r="M329"/>
  <c r="K329"/>
  <c r="F329"/>
  <c r="E329"/>
  <c r="G329" s="1"/>
  <c r="AG328"/>
  <c r="AE328"/>
  <c r="AC328"/>
  <c r="AA328"/>
  <c r="Y328"/>
  <c r="W328"/>
  <c r="U328"/>
  <c r="S328"/>
  <c r="Q328"/>
  <c r="O328"/>
  <c r="M328"/>
  <c r="K328"/>
  <c r="F328"/>
  <c r="E328"/>
  <c r="G328" s="1"/>
  <c r="AG327"/>
  <c r="AE327"/>
  <c r="AC327"/>
  <c r="AA327"/>
  <c r="Y327"/>
  <c r="W327"/>
  <c r="U327"/>
  <c r="S327"/>
  <c r="Q327"/>
  <c r="O327"/>
  <c r="M327"/>
  <c r="K327"/>
  <c r="F327"/>
  <c r="E327"/>
  <c r="G327" s="1"/>
  <c r="AG324"/>
  <c r="AE324"/>
  <c r="AC324"/>
  <c r="AA324"/>
  <c r="Y324"/>
  <c r="W324"/>
  <c r="U324"/>
  <c r="S324"/>
  <c r="Q324"/>
  <c r="O324"/>
  <c r="M324"/>
  <c r="K324"/>
  <c r="F324"/>
  <c r="E324"/>
  <c r="G324" s="1"/>
  <c r="AG323"/>
  <c r="AE323"/>
  <c r="AC323"/>
  <c r="AA323"/>
  <c r="Y323"/>
  <c r="W323"/>
  <c r="U323"/>
  <c r="S323"/>
  <c r="Q323"/>
  <c r="O323"/>
  <c r="M323"/>
  <c r="K323"/>
  <c r="F323"/>
  <c r="E323"/>
  <c r="G323" s="1"/>
  <c r="AG322"/>
  <c r="AE322"/>
  <c r="AC322"/>
  <c r="AA322"/>
  <c r="Y322"/>
  <c r="W322"/>
  <c r="U322"/>
  <c r="S322"/>
  <c r="Q322"/>
  <c r="O322"/>
  <c r="M322"/>
  <c r="K322"/>
  <c r="F322"/>
  <c r="E322"/>
  <c r="G322" s="1"/>
  <c r="AG321"/>
  <c r="AE321"/>
  <c r="AC321"/>
  <c r="AA321"/>
  <c r="Y321"/>
  <c r="W321"/>
  <c r="U321"/>
  <c r="S321"/>
  <c r="Q321"/>
  <c r="O321"/>
  <c r="M321"/>
  <c r="K321"/>
  <c r="F321"/>
  <c r="E321"/>
  <c r="AG318"/>
  <c r="AE318"/>
  <c r="AC318"/>
  <c r="AA318"/>
  <c r="Y318"/>
  <c r="W318"/>
  <c r="U318"/>
  <c r="S318"/>
  <c r="Q318"/>
  <c r="O318"/>
  <c r="M318"/>
  <c r="K318"/>
  <c r="F318"/>
  <c r="E318"/>
  <c r="G318" s="1"/>
  <c r="AG317"/>
  <c r="AE317"/>
  <c r="AC317"/>
  <c r="AA317"/>
  <c r="Y317"/>
  <c r="W317"/>
  <c r="U317"/>
  <c r="S317"/>
  <c r="Q317"/>
  <c r="O317"/>
  <c r="M317"/>
  <c r="K317"/>
  <c r="F317"/>
  <c r="E317"/>
  <c r="G317" s="1"/>
  <c r="AG316"/>
  <c r="AE316"/>
  <c r="AC316"/>
  <c r="AA316"/>
  <c r="Y316"/>
  <c r="W316"/>
  <c r="U316"/>
  <c r="S316"/>
  <c r="Q316"/>
  <c r="O316"/>
  <c r="M316"/>
  <c r="K316"/>
  <c r="F316"/>
  <c r="E316"/>
  <c r="G316" s="1"/>
  <c r="AG313"/>
  <c r="AE313"/>
  <c r="AC313"/>
  <c r="AA313"/>
  <c r="Y313"/>
  <c r="W313"/>
  <c r="U313"/>
  <c r="S313"/>
  <c r="Q313"/>
  <c r="O313"/>
  <c r="M313"/>
  <c r="K313"/>
  <c r="F313"/>
  <c r="E313"/>
  <c r="G313" s="1"/>
  <c r="AG310"/>
  <c r="AE310"/>
  <c r="AC310"/>
  <c r="AA310"/>
  <c r="Y310"/>
  <c r="W310"/>
  <c r="U310"/>
  <c r="S310"/>
  <c r="Q310"/>
  <c r="O310"/>
  <c r="M310"/>
  <c r="K310"/>
  <c r="F310"/>
  <c r="E310"/>
  <c r="G310" s="1"/>
  <c r="AG309"/>
  <c r="AE309"/>
  <c r="AC309"/>
  <c r="AA309"/>
  <c r="Y309"/>
  <c r="W309"/>
  <c r="U309"/>
  <c r="S309"/>
  <c r="Q309"/>
  <c r="O309"/>
  <c r="M309"/>
  <c r="K309"/>
  <c r="E309"/>
  <c r="H309" s="1"/>
  <c r="AG308"/>
  <c r="AE308"/>
  <c r="AC308"/>
  <c r="AA308"/>
  <c r="Y308"/>
  <c r="W308"/>
  <c r="U308"/>
  <c r="S308"/>
  <c r="Q308"/>
  <c r="O308"/>
  <c r="M308"/>
  <c r="K308"/>
  <c r="F308"/>
  <c r="E308"/>
  <c r="AG307"/>
  <c r="AE307"/>
  <c r="AC307"/>
  <c r="AA307"/>
  <c r="Y307"/>
  <c r="W307"/>
  <c r="U307"/>
  <c r="S307"/>
  <c r="Q307"/>
  <c r="O307"/>
  <c r="M307"/>
  <c r="K307"/>
  <c r="F307"/>
  <c r="E307"/>
  <c r="G307" s="1"/>
  <c r="AG306"/>
  <c r="AE306"/>
  <c r="AC306"/>
  <c r="AA306"/>
  <c r="Y306"/>
  <c r="W306"/>
  <c r="U306"/>
  <c r="S306"/>
  <c r="Q306"/>
  <c r="O306"/>
  <c r="M306"/>
  <c r="K306"/>
  <c r="F306"/>
  <c r="E306"/>
  <c r="G306" s="1"/>
  <c r="AG305"/>
  <c r="AE305"/>
  <c r="AC305"/>
  <c r="AA305"/>
  <c r="Y305"/>
  <c r="W305"/>
  <c r="U305"/>
  <c r="S305"/>
  <c r="Q305"/>
  <c r="O305"/>
  <c r="M305"/>
  <c r="K305"/>
  <c r="F305"/>
  <c r="E305"/>
  <c r="G305" s="1"/>
  <c r="AG302"/>
  <c r="AE302"/>
  <c r="AC302"/>
  <c r="AA302"/>
  <c r="Y302"/>
  <c r="W302"/>
  <c r="U302"/>
  <c r="S302"/>
  <c r="Q302"/>
  <c r="O302"/>
  <c r="M302"/>
  <c r="K302"/>
  <c r="F302"/>
  <c r="E302"/>
  <c r="G302" s="1"/>
  <c r="AG301"/>
  <c r="AE301"/>
  <c r="AC301"/>
  <c r="AA301"/>
  <c r="Y301"/>
  <c r="W301"/>
  <c r="U301"/>
  <c r="S301"/>
  <c r="Q301"/>
  <c r="O301"/>
  <c r="M301"/>
  <c r="K301"/>
  <c r="F301"/>
  <c r="E301"/>
  <c r="G301" s="1"/>
  <c r="AG300"/>
  <c r="AE300"/>
  <c r="AC300"/>
  <c r="AA300"/>
  <c r="Y300"/>
  <c r="W300"/>
  <c r="U300"/>
  <c r="S300"/>
  <c r="Q300"/>
  <c r="O300"/>
  <c r="M300"/>
  <c r="K300"/>
  <c r="F300"/>
  <c r="E300"/>
  <c r="G300" s="1"/>
  <c r="AG299"/>
  <c r="AE299"/>
  <c r="AC299"/>
  <c r="AA299"/>
  <c r="Y299"/>
  <c r="W299"/>
  <c r="U299"/>
  <c r="S299"/>
  <c r="Q299"/>
  <c r="O299"/>
  <c r="M299"/>
  <c r="K299"/>
  <c r="F299"/>
  <c r="E299"/>
  <c r="G299" s="1"/>
  <c r="AG298"/>
  <c r="AE298"/>
  <c r="AC298"/>
  <c r="AA298"/>
  <c r="Y298"/>
  <c r="W298"/>
  <c r="U298"/>
  <c r="S298"/>
  <c r="Q298"/>
  <c r="O298"/>
  <c r="M298"/>
  <c r="K298"/>
  <c r="F298"/>
  <c r="E298"/>
  <c r="AG297"/>
  <c r="AE297"/>
  <c r="AC297"/>
  <c r="AA297"/>
  <c r="Y297"/>
  <c r="W297"/>
  <c r="U297"/>
  <c r="S297"/>
  <c r="Q297"/>
  <c r="O297"/>
  <c r="M297"/>
  <c r="K297"/>
  <c r="F297"/>
  <c r="E297"/>
  <c r="G297" s="1"/>
  <c r="AG296"/>
  <c r="AE296"/>
  <c r="AC296"/>
  <c r="AA296"/>
  <c r="Y296"/>
  <c r="W296"/>
  <c r="U296"/>
  <c r="S296"/>
  <c r="Q296"/>
  <c r="O296"/>
  <c r="M296"/>
  <c r="K296"/>
  <c r="F296"/>
  <c r="E296"/>
  <c r="G296" s="1"/>
  <c r="AG295"/>
  <c r="AE295"/>
  <c r="AC295"/>
  <c r="AA295"/>
  <c r="Y295"/>
  <c r="W295"/>
  <c r="U295"/>
  <c r="S295"/>
  <c r="Q295"/>
  <c r="O295"/>
  <c r="M295"/>
  <c r="K295"/>
  <c r="F295"/>
  <c r="E295"/>
  <c r="G295" s="1"/>
  <c r="AG294"/>
  <c r="AE294"/>
  <c r="AC294"/>
  <c r="AA294"/>
  <c r="Y294"/>
  <c r="W294"/>
  <c r="U294"/>
  <c r="S294"/>
  <c r="Q294"/>
  <c r="O294"/>
  <c r="M294"/>
  <c r="K294"/>
  <c r="F294"/>
  <c r="E294"/>
  <c r="G294" s="1"/>
  <c r="AG293"/>
  <c r="AE293"/>
  <c r="AC293"/>
  <c r="AA293"/>
  <c r="Y293"/>
  <c r="W293"/>
  <c r="U293"/>
  <c r="S293"/>
  <c r="Q293"/>
  <c r="O293"/>
  <c r="M293"/>
  <c r="K293"/>
  <c r="F293"/>
  <c r="E293"/>
  <c r="G293" s="1"/>
  <c r="AG292"/>
  <c r="AE292"/>
  <c r="AC292"/>
  <c r="AA292"/>
  <c r="Y292"/>
  <c r="W292"/>
  <c r="U292"/>
  <c r="S292"/>
  <c r="Q292"/>
  <c r="O292"/>
  <c r="M292"/>
  <c r="K292"/>
  <c r="F292"/>
  <c r="E292"/>
  <c r="G292" s="1"/>
  <c r="AG291"/>
  <c r="AE291"/>
  <c r="AC291"/>
  <c r="AA291"/>
  <c r="Y291"/>
  <c r="W291"/>
  <c r="U291"/>
  <c r="S291"/>
  <c r="Q291"/>
  <c r="O291"/>
  <c r="M291"/>
  <c r="K291"/>
  <c r="F291"/>
  <c r="E291"/>
  <c r="G291" s="1"/>
  <c r="AG290"/>
  <c r="AE290"/>
  <c r="AC290"/>
  <c r="AA290"/>
  <c r="Y290"/>
  <c r="W290"/>
  <c r="U290"/>
  <c r="S290"/>
  <c r="Q290"/>
  <c r="O290"/>
  <c r="M290"/>
  <c r="K290"/>
  <c r="F290"/>
  <c r="E290"/>
  <c r="AG289"/>
  <c r="AE289"/>
  <c r="AC289"/>
  <c r="AA289"/>
  <c r="Y289"/>
  <c r="W289"/>
  <c r="U289"/>
  <c r="S289"/>
  <c r="Q289"/>
  <c r="O289"/>
  <c r="M289"/>
  <c r="K289"/>
  <c r="F289"/>
  <c r="E289"/>
  <c r="G289" s="1"/>
  <c r="AG288"/>
  <c r="AE288"/>
  <c r="AC288"/>
  <c r="AA288"/>
  <c r="Y288"/>
  <c r="W288"/>
  <c r="U288"/>
  <c r="S288"/>
  <c r="Q288"/>
  <c r="O288"/>
  <c r="M288"/>
  <c r="K288"/>
  <c r="F288"/>
  <c r="E288"/>
  <c r="G288" s="1"/>
  <c r="AG287"/>
  <c r="AE287"/>
  <c r="AC287"/>
  <c r="AA287"/>
  <c r="Y287"/>
  <c r="W287"/>
  <c r="U287"/>
  <c r="S287"/>
  <c r="Q287"/>
  <c r="O287"/>
  <c r="M287"/>
  <c r="K287"/>
  <c r="F287"/>
  <c r="E287"/>
  <c r="G287" s="1"/>
  <c r="AG286"/>
  <c r="AE286"/>
  <c r="AC286"/>
  <c r="AA286"/>
  <c r="Y286"/>
  <c r="W286"/>
  <c r="U286"/>
  <c r="S286"/>
  <c r="Q286"/>
  <c r="O286"/>
  <c r="M286"/>
  <c r="K286"/>
  <c r="F286"/>
  <c r="E286"/>
  <c r="G286" s="1"/>
  <c r="AG285"/>
  <c r="AE285"/>
  <c r="AC285"/>
  <c r="AA285"/>
  <c r="Y285"/>
  <c r="W285"/>
  <c r="U285"/>
  <c r="S285"/>
  <c r="Q285"/>
  <c r="O285"/>
  <c r="M285"/>
  <c r="K285"/>
  <c r="F285"/>
  <c r="E285"/>
  <c r="G285" s="1"/>
  <c r="AG284"/>
  <c r="AE284"/>
  <c r="AC284"/>
  <c r="AA284"/>
  <c r="Y284"/>
  <c r="W284"/>
  <c r="U284"/>
  <c r="S284"/>
  <c r="Q284"/>
  <c r="O284"/>
  <c r="M284"/>
  <c r="K284"/>
  <c r="F284"/>
  <c r="E284"/>
  <c r="G284" s="1"/>
  <c r="AG283"/>
  <c r="AE283"/>
  <c r="AC283"/>
  <c r="AA283"/>
  <c r="Y283"/>
  <c r="W283"/>
  <c r="U283"/>
  <c r="S283"/>
  <c r="Q283"/>
  <c r="O283"/>
  <c r="M283"/>
  <c r="K283"/>
  <c r="F283"/>
  <c r="E283"/>
  <c r="G283" s="1"/>
  <c r="AG282"/>
  <c r="AE282"/>
  <c r="AC282"/>
  <c r="AA282"/>
  <c r="Y282"/>
  <c r="W282"/>
  <c r="U282"/>
  <c r="S282"/>
  <c r="Q282"/>
  <c r="O282"/>
  <c r="M282"/>
  <c r="K282"/>
  <c r="F282"/>
  <c r="E282"/>
  <c r="AG281"/>
  <c r="AE281"/>
  <c r="AC281"/>
  <c r="AA281"/>
  <c r="Y281"/>
  <c r="W281"/>
  <c r="U281"/>
  <c r="S281"/>
  <c r="Q281"/>
  <c r="O281"/>
  <c r="M281"/>
  <c r="K281"/>
  <c r="F281"/>
  <c r="E281"/>
  <c r="G281" s="1"/>
  <c r="AG280"/>
  <c r="AE280"/>
  <c r="AC280"/>
  <c r="AA280"/>
  <c r="Y280"/>
  <c r="W280"/>
  <c r="U280"/>
  <c r="S280"/>
  <c r="Q280"/>
  <c r="O280"/>
  <c r="M280"/>
  <c r="K280"/>
  <c r="F280"/>
  <c r="E280"/>
  <c r="G280" s="1"/>
  <c r="AG279"/>
  <c r="AE279"/>
  <c r="AC279"/>
  <c r="AA279"/>
  <c r="Y279"/>
  <c r="W279"/>
  <c r="U279"/>
  <c r="S279"/>
  <c r="Q279"/>
  <c r="O279"/>
  <c r="M279"/>
  <c r="K279"/>
  <c r="F279"/>
  <c r="E279"/>
  <c r="G279" s="1"/>
  <c r="AG278"/>
  <c r="AE278"/>
  <c r="AC278"/>
  <c r="AA278"/>
  <c r="Y278"/>
  <c r="W278"/>
  <c r="U278"/>
  <c r="S278"/>
  <c r="Q278"/>
  <c r="O278"/>
  <c r="M278"/>
  <c r="K278"/>
  <c r="F278"/>
  <c r="E278"/>
  <c r="G278" s="1"/>
  <c r="AG277"/>
  <c r="AE277"/>
  <c r="AC277"/>
  <c r="AA277"/>
  <c r="Y277"/>
  <c r="W277"/>
  <c r="U277"/>
  <c r="S277"/>
  <c r="Q277"/>
  <c r="O277"/>
  <c r="M277"/>
  <c r="K277"/>
  <c r="F277"/>
  <c r="E277"/>
  <c r="G277" s="1"/>
  <c r="AG276"/>
  <c r="AE276"/>
  <c r="AC276"/>
  <c r="AA276"/>
  <c r="Y276"/>
  <c r="W276"/>
  <c r="U276"/>
  <c r="S276"/>
  <c r="Q276"/>
  <c r="O276"/>
  <c r="M276"/>
  <c r="K276"/>
  <c r="F276"/>
  <c r="E276"/>
  <c r="G276" s="1"/>
  <c r="AG275"/>
  <c r="AE275"/>
  <c r="AC275"/>
  <c r="AA275"/>
  <c r="Y275"/>
  <c r="W275"/>
  <c r="U275"/>
  <c r="S275"/>
  <c r="Q275"/>
  <c r="O275"/>
  <c r="M275"/>
  <c r="K275"/>
  <c r="F275"/>
  <c r="E275"/>
  <c r="G275" s="1"/>
  <c r="AG274"/>
  <c r="AE274"/>
  <c r="AC274"/>
  <c r="AA274"/>
  <c r="Y274"/>
  <c r="W274"/>
  <c r="U274"/>
  <c r="S274"/>
  <c r="Q274"/>
  <c r="O274"/>
  <c r="M274"/>
  <c r="K274"/>
  <c r="F274"/>
  <c r="E274"/>
  <c r="AG273"/>
  <c r="AE273"/>
  <c r="AC273"/>
  <c r="AA273"/>
  <c r="Y273"/>
  <c r="W273"/>
  <c r="U273"/>
  <c r="S273"/>
  <c r="Q273"/>
  <c r="O273"/>
  <c r="M273"/>
  <c r="K273"/>
  <c r="F273"/>
  <c r="E273"/>
  <c r="G273" s="1"/>
  <c r="AG272"/>
  <c r="AE272"/>
  <c r="AC272"/>
  <c r="AA272"/>
  <c r="Y272"/>
  <c r="W272"/>
  <c r="U272"/>
  <c r="S272"/>
  <c r="Q272"/>
  <c r="O272"/>
  <c r="M272"/>
  <c r="K272"/>
  <c r="F272"/>
  <c r="E272"/>
  <c r="G272" s="1"/>
  <c r="AG271"/>
  <c r="AE271"/>
  <c r="AC271"/>
  <c r="AA271"/>
  <c r="Y271"/>
  <c r="W271"/>
  <c r="U271"/>
  <c r="S271"/>
  <c r="Q271"/>
  <c r="O271"/>
  <c r="M271"/>
  <c r="K271"/>
  <c r="F271"/>
  <c r="E271"/>
  <c r="G271" s="1"/>
  <c r="AG270"/>
  <c r="AE270"/>
  <c r="AC270"/>
  <c r="AA270"/>
  <c r="Y270"/>
  <c r="W270"/>
  <c r="U270"/>
  <c r="S270"/>
  <c r="Q270"/>
  <c r="O270"/>
  <c r="M270"/>
  <c r="K270"/>
  <c r="F270"/>
  <c r="E270"/>
  <c r="G270" s="1"/>
  <c r="AG269"/>
  <c r="AE269"/>
  <c r="AC269"/>
  <c r="AA269"/>
  <c r="Y269"/>
  <c r="W269"/>
  <c r="U269"/>
  <c r="S269"/>
  <c r="Q269"/>
  <c r="O269"/>
  <c r="M269"/>
  <c r="K269"/>
  <c r="F269"/>
  <c r="E269"/>
  <c r="G269" s="1"/>
  <c r="AG268"/>
  <c r="AE268"/>
  <c r="AC268"/>
  <c r="AA268"/>
  <c r="Y268"/>
  <c r="W268"/>
  <c r="U268"/>
  <c r="S268"/>
  <c r="Q268"/>
  <c r="O268"/>
  <c r="M268"/>
  <c r="K268"/>
  <c r="F268"/>
  <c r="E268"/>
  <c r="G268" s="1"/>
  <c r="AG265"/>
  <c r="AE265"/>
  <c r="AC265"/>
  <c r="AA265"/>
  <c r="Y265"/>
  <c r="W265"/>
  <c r="U265"/>
  <c r="S265"/>
  <c r="Q265"/>
  <c r="O265"/>
  <c r="M265"/>
  <c r="K265"/>
  <c r="F265"/>
  <c r="E265"/>
  <c r="G265" s="1"/>
  <c r="AG264"/>
  <c r="AE264"/>
  <c r="AC264"/>
  <c r="AA264"/>
  <c r="Y264"/>
  <c r="W264"/>
  <c r="U264"/>
  <c r="S264"/>
  <c r="Q264"/>
  <c r="O264"/>
  <c r="M264"/>
  <c r="K264"/>
  <c r="F264"/>
  <c r="E264"/>
  <c r="AG261"/>
  <c r="AE261"/>
  <c r="AC261"/>
  <c r="AA261"/>
  <c r="Y261"/>
  <c r="W261"/>
  <c r="U261"/>
  <c r="S261"/>
  <c r="Q261"/>
  <c r="O261"/>
  <c r="M261"/>
  <c r="K261"/>
  <c r="F261"/>
  <c r="E261"/>
  <c r="G261" s="1"/>
  <c r="AG260"/>
  <c r="AE260"/>
  <c r="AC260"/>
  <c r="AA260"/>
  <c r="Y260"/>
  <c r="W260"/>
  <c r="U260"/>
  <c r="S260"/>
  <c r="Q260"/>
  <c r="O260"/>
  <c r="M260"/>
  <c r="K260"/>
  <c r="F260"/>
  <c r="E260"/>
  <c r="G260" s="1"/>
  <c r="AG259"/>
  <c r="AE259"/>
  <c r="AC259"/>
  <c r="AA259"/>
  <c r="Y259"/>
  <c r="W259"/>
  <c r="U259"/>
  <c r="S259"/>
  <c r="Q259"/>
  <c r="O259"/>
  <c r="M259"/>
  <c r="K259"/>
  <c r="F259"/>
  <c r="E259"/>
  <c r="G259" s="1"/>
  <c r="AG258"/>
  <c r="AE258"/>
  <c r="AC258"/>
  <c r="AA258"/>
  <c r="Y258"/>
  <c r="W258"/>
  <c r="U258"/>
  <c r="S258"/>
  <c r="Q258"/>
  <c r="O258"/>
  <c r="M258"/>
  <c r="K258"/>
  <c r="F258"/>
  <c r="E258"/>
  <c r="G258" s="1"/>
  <c r="AG257"/>
  <c r="AE257"/>
  <c r="AC257"/>
  <c r="AA257"/>
  <c r="Y257"/>
  <c r="W257"/>
  <c r="U257"/>
  <c r="S257"/>
  <c r="Q257"/>
  <c r="O257"/>
  <c r="M257"/>
  <c r="K257"/>
  <c r="F257"/>
  <c r="E257"/>
  <c r="G257" s="1"/>
  <c r="AG254"/>
  <c r="AE254"/>
  <c r="AC254"/>
  <c r="AA254"/>
  <c r="Y254"/>
  <c r="W254"/>
  <c r="U254"/>
  <c r="S254"/>
  <c r="Q254"/>
  <c r="O254"/>
  <c r="M254"/>
  <c r="K254"/>
  <c r="F254"/>
  <c r="E254"/>
  <c r="G254" s="1"/>
  <c r="AG253"/>
  <c r="AE253"/>
  <c r="AC253"/>
  <c r="AA253"/>
  <c r="Y253"/>
  <c r="W253"/>
  <c r="U253"/>
  <c r="S253"/>
  <c r="Q253"/>
  <c r="O253"/>
  <c r="M253"/>
  <c r="K253"/>
  <c r="F253"/>
  <c r="E253"/>
  <c r="G253" s="1"/>
  <c r="AG252"/>
  <c r="AE252"/>
  <c r="AC252"/>
  <c r="AA252"/>
  <c r="Y252"/>
  <c r="W252"/>
  <c r="U252"/>
  <c r="S252"/>
  <c r="Q252"/>
  <c r="O252"/>
  <c r="M252"/>
  <c r="K252"/>
  <c r="F252"/>
  <c r="E252"/>
  <c r="AG251"/>
  <c r="AE251"/>
  <c r="AC251"/>
  <c r="AA251"/>
  <c r="Y251"/>
  <c r="W251"/>
  <c r="U251"/>
  <c r="S251"/>
  <c r="Q251"/>
  <c r="O251"/>
  <c r="M251"/>
  <c r="K251"/>
  <c r="F251"/>
  <c r="E251"/>
  <c r="G251" s="1"/>
  <c r="AG250"/>
  <c r="AE250"/>
  <c r="AC250"/>
  <c r="AA250"/>
  <c r="Y250"/>
  <c r="W250"/>
  <c r="U250"/>
  <c r="S250"/>
  <c r="Q250"/>
  <c r="O250"/>
  <c r="M250"/>
  <c r="K250"/>
  <c r="F250"/>
  <c r="E250"/>
  <c r="G250" s="1"/>
  <c r="AG247"/>
  <c r="AE247"/>
  <c r="AC247"/>
  <c r="AA247"/>
  <c r="Y247"/>
  <c r="W247"/>
  <c r="U247"/>
  <c r="S247"/>
  <c r="Q247"/>
  <c r="O247"/>
  <c r="M247"/>
  <c r="K247"/>
  <c r="F247"/>
  <c r="E247"/>
  <c r="G247" s="1"/>
  <c r="AG246"/>
  <c r="AE246"/>
  <c r="AC246"/>
  <c r="AA246"/>
  <c r="Y246"/>
  <c r="W246"/>
  <c r="U246"/>
  <c r="S246"/>
  <c r="Q246"/>
  <c r="O246"/>
  <c r="M246"/>
  <c r="K246"/>
  <c r="F246"/>
  <c r="E246"/>
  <c r="G246" s="1"/>
  <c r="AG245"/>
  <c r="AE245"/>
  <c r="AC245"/>
  <c r="AA245"/>
  <c r="Y245"/>
  <c r="W245"/>
  <c r="U245"/>
  <c r="S245"/>
  <c r="Q245"/>
  <c r="O245"/>
  <c r="M245"/>
  <c r="K245"/>
  <c r="F245"/>
  <c r="E245"/>
  <c r="G245" s="1"/>
  <c r="AG242"/>
  <c r="AE242"/>
  <c r="AC242"/>
  <c r="AA242"/>
  <c r="Y242"/>
  <c r="W242"/>
  <c r="U242"/>
  <c r="S242"/>
  <c r="Q242"/>
  <c r="O242"/>
  <c r="M242"/>
  <c r="K242"/>
  <c r="F242"/>
  <c r="E242"/>
  <c r="G242" s="1"/>
  <c r="AA21" i="4"/>
  <c r="AB21" s="1"/>
  <c r="Y21"/>
  <c r="W21"/>
  <c r="X21" s="1"/>
  <c r="U21"/>
  <c r="V21" s="1"/>
  <c r="S21"/>
  <c r="T21" s="1"/>
  <c r="Q21"/>
  <c r="R21" s="1"/>
  <c r="O21"/>
  <c r="P21" s="1"/>
  <c r="M21"/>
  <c r="N21" s="1"/>
  <c r="K21"/>
  <c r="L21" s="1"/>
  <c r="I21"/>
  <c r="J21" s="1"/>
  <c r="G21"/>
  <c r="H21" s="1"/>
  <c r="E21"/>
  <c r="F21" s="1"/>
  <c r="AG235" i="13"/>
  <c r="AE235"/>
  <c r="AC235"/>
  <c r="AA235"/>
  <c r="Y235"/>
  <c r="W235"/>
  <c r="U235"/>
  <c r="S235"/>
  <c r="Q235"/>
  <c r="O235"/>
  <c r="M235"/>
  <c r="K235"/>
  <c r="F235"/>
  <c r="E235"/>
  <c r="G235" s="1"/>
  <c r="AG234"/>
  <c r="AE234"/>
  <c r="AC234"/>
  <c r="AA234"/>
  <c r="Y234"/>
  <c r="W234"/>
  <c r="U234"/>
  <c r="S234"/>
  <c r="Q234"/>
  <c r="O234"/>
  <c r="M234"/>
  <c r="K234"/>
  <c r="F234"/>
  <c r="E234"/>
  <c r="G234" s="1"/>
  <c r="AG233"/>
  <c r="AE233"/>
  <c r="AC233"/>
  <c r="AA233"/>
  <c r="Y233"/>
  <c r="W233"/>
  <c r="U233"/>
  <c r="S233"/>
  <c r="Q233"/>
  <c r="O233"/>
  <c r="M233"/>
  <c r="K233"/>
  <c r="F233"/>
  <c r="E233"/>
  <c r="G233" s="1"/>
  <c r="AG230"/>
  <c r="AE230"/>
  <c r="AC230"/>
  <c r="AA230"/>
  <c r="Y230"/>
  <c r="W230"/>
  <c r="U230"/>
  <c r="S230"/>
  <c r="Q230"/>
  <c r="O230"/>
  <c r="M230"/>
  <c r="K230"/>
  <c r="F230"/>
  <c r="E230"/>
  <c r="G230" s="1"/>
  <c r="AG226"/>
  <c r="AE226"/>
  <c r="AC226"/>
  <c r="AA226"/>
  <c r="Y226"/>
  <c r="W226"/>
  <c r="U226"/>
  <c r="S226"/>
  <c r="Q226"/>
  <c r="O226"/>
  <c r="M226"/>
  <c r="K226"/>
  <c r="F226"/>
  <c r="E226"/>
  <c r="AG225"/>
  <c r="AE225"/>
  <c r="AC225"/>
  <c r="AA225"/>
  <c r="Y225"/>
  <c r="W225"/>
  <c r="U225"/>
  <c r="S225"/>
  <c r="Q225"/>
  <c r="O225"/>
  <c r="M225"/>
  <c r="K225"/>
  <c r="F225"/>
  <c r="E225"/>
  <c r="G225" s="1"/>
  <c r="AG222"/>
  <c r="AE222"/>
  <c r="AC222"/>
  <c r="AA222"/>
  <c r="Y222"/>
  <c r="W222"/>
  <c r="U222"/>
  <c r="S222"/>
  <c r="Q222"/>
  <c r="O222"/>
  <c r="M222"/>
  <c r="K222"/>
  <c r="F222"/>
  <c r="E222"/>
  <c r="G222" s="1"/>
  <c r="AG221"/>
  <c r="AE221"/>
  <c r="AC221"/>
  <c r="AA221"/>
  <c r="Y221"/>
  <c r="W221"/>
  <c r="U221"/>
  <c r="S221"/>
  <c r="Q221"/>
  <c r="O221"/>
  <c r="M221"/>
  <c r="K221"/>
  <c r="F221"/>
  <c r="E221"/>
  <c r="G221" s="1"/>
  <c r="AG220"/>
  <c r="AE220"/>
  <c r="AC220"/>
  <c r="AA220"/>
  <c r="Y220"/>
  <c r="W220"/>
  <c r="U220"/>
  <c r="S220"/>
  <c r="Q220"/>
  <c r="O220"/>
  <c r="M220"/>
  <c r="K220"/>
  <c r="F220"/>
  <c r="E220"/>
  <c r="G220" s="1"/>
  <c r="AG217"/>
  <c r="AE217"/>
  <c r="AC217"/>
  <c r="AA217"/>
  <c r="Y217"/>
  <c r="W217"/>
  <c r="U217"/>
  <c r="S217"/>
  <c r="Q217"/>
  <c r="O217"/>
  <c r="M217"/>
  <c r="K217"/>
  <c r="F217"/>
  <c r="E217"/>
  <c r="G217" s="1"/>
  <c r="AG216"/>
  <c r="AE216"/>
  <c r="AC216"/>
  <c r="AA216"/>
  <c r="Y216"/>
  <c r="W216"/>
  <c r="U216"/>
  <c r="S216"/>
  <c r="Q216"/>
  <c r="O216"/>
  <c r="M216"/>
  <c r="K216"/>
  <c r="F216"/>
  <c r="E216"/>
  <c r="G216" s="1"/>
  <c r="AG215"/>
  <c r="AE215"/>
  <c r="AC215"/>
  <c r="AA215"/>
  <c r="Y215"/>
  <c r="W215"/>
  <c r="U215"/>
  <c r="S215"/>
  <c r="Q215"/>
  <c r="O215"/>
  <c r="M215"/>
  <c r="K215"/>
  <c r="F215"/>
  <c r="E215"/>
  <c r="G215" s="1"/>
  <c r="AG214"/>
  <c r="AE214"/>
  <c r="AC214"/>
  <c r="AA214"/>
  <c r="Y214"/>
  <c r="W214"/>
  <c r="U214"/>
  <c r="S214"/>
  <c r="Q214"/>
  <c r="O214"/>
  <c r="M214"/>
  <c r="K214"/>
  <c r="F214"/>
  <c r="E214"/>
  <c r="AG213"/>
  <c r="AE213"/>
  <c r="AC213"/>
  <c r="AA213"/>
  <c r="Y213"/>
  <c r="W213"/>
  <c r="U213"/>
  <c r="S213"/>
  <c r="Q213"/>
  <c r="O213"/>
  <c r="M213"/>
  <c r="K213"/>
  <c r="F213"/>
  <c r="E213"/>
  <c r="G213" s="1"/>
  <c r="AG212"/>
  <c r="AE212"/>
  <c r="AC212"/>
  <c r="AA212"/>
  <c r="Y212"/>
  <c r="W212"/>
  <c r="U212"/>
  <c r="S212"/>
  <c r="Q212"/>
  <c r="O212"/>
  <c r="M212"/>
  <c r="K212"/>
  <c r="F212"/>
  <c r="E212"/>
  <c r="G212" s="1"/>
  <c r="AG208"/>
  <c r="AE208"/>
  <c r="AC208"/>
  <c r="AA208"/>
  <c r="Y208"/>
  <c r="W208"/>
  <c r="U208"/>
  <c r="S208"/>
  <c r="Q208"/>
  <c r="O208"/>
  <c r="M208"/>
  <c r="K208"/>
  <c r="F208"/>
  <c r="E208"/>
  <c r="G208" s="1"/>
  <c r="AG207"/>
  <c r="AE207"/>
  <c r="AC207"/>
  <c r="AA207"/>
  <c r="Y207"/>
  <c r="W207"/>
  <c r="U207"/>
  <c r="S207"/>
  <c r="Q207"/>
  <c r="O207"/>
  <c r="M207"/>
  <c r="K207"/>
  <c r="F207"/>
  <c r="E207"/>
  <c r="G207" s="1"/>
  <c r="AG206"/>
  <c r="AE206"/>
  <c r="AC206"/>
  <c r="AA206"/>
  <c r="Y206"/>
  <c r="W206"/>
  <c r="U206"/>
  <c r="S206"/>
  <c r="Q206"/>
  <c r="O206"/>
  <c r="M206"/>
  <c r="K206"/>
  <c r="F206"/>
  <c r="E206"/>
  <c r="G206" s="1"/>
  <c r="AG205"/>
  <c r="AE205"/>
  <c r="AC205"/>
  <c r="AA205"/>
  <c r="Y205"/>
  <c r="W205"/>
  <c r="U205"/>
  <c r="S205"/>
  <c r="Q205"/>
  <c r="O205"/>
  <c r="M205"/>
  <c r="K205"/>
  <c r="F205"/>
  <c r="E205"/>
  <c r="G205" s="1"/>
  <c r="AG204"/>
  <c r="AE204"/>
  <c r="AC204"/>
  <c r="AA204"/>
  <c r="Y204"/>
  <c r="W204"/>
  <c r="U204"/>
  <c r="S204"/>
  <c r="Q204"/>
  <c r="O204"/>
  <c r="M204"/>
  <c r="K204"/>
  <c r="F204"/>
  <c r="E204"/>
  <c r="G204" s="1"/>
  <c r="AG203"/>
  <c r="AE203"/>
  <c r="AC203"/>
  <c r="AA203"/>
  <c r="Y203"/>
  <c r="W203"/>
  <c r="U203"/>
  <c r="S203"/>
  <c r="Q203"/>
  <c r="O203"/>
  <c r="M203"/>
  <c r="K203"/>
  <c r="F203"/>
  <c r="E203"/>
  <c r="AG202"/>
  <c r="AE202"/>
  <c r="AC202"/>
  <c r="AA202"/>
  <c r="Y202"/>
  <c r="W202"/>
  <c r="U202"/>
  <c r="S202"/>
  <c r="Q202"/>
  <c r="O202"/>
  <c r="M202"/>
  <c r="K202"/>
  <c r="F202"/>
  <c r="E202"/>
  <c r="G202" s="1"/>
  <c r="AG201"/>
  <c r="AE201"/>
  <c r="AC201"/>
  <c r="AA201"/>
  <c r="Y201"/>
  <c r="W201"/>
  <c r="U201"/>
  <c r="S201"/>
  <c r="Q201"/>
  <c r="O201"/>
  <c r="M201"/>
  <c r="K201"/>
  <c r="F201"/>
  <c r="E201"/>
  <c r="G201" s="1"/>
  <c r="AG200"/>
  <c r="AE200"/>
  <c r="AC200"/>
  <c r="AA200"/>
  <c r="Y200"/>
  <c r="W200"/>
  <c r="U200"/>
  <c r="S200"/>
  <c r="Q200"/>
  <c r="O200"/>
  <c r="M200"/>
  <c r="K200"/>
  <c r="F200"/>
  <c r="E200"/>
  <c r="G200" s="1"/>
  <c r="AG199"/>
  <c r="AE199"/>
  <c r="AC199"/>
  <c r="AA199"/>
  <c r="Y199"/>
  <c r="W199"/>
  <c r="U199"/>
  <c r="S199"/>
  <c r="Q199"/>
  <c r="O199"/>
  <c r="M199"/>
  <c r="K199"/>
  <c r="F199"/>
  <c r="E199"/>
  <c r="G199" s="1"/>
  <c r="AG198"/>
  <c r="AE198"/>
  <c r="AC198"/>
  <c r="AA198"/>
  <c r="Y198"/>
  <c r="W198"/>
  <c r="U198"/>
  <c r="S198"/>
  <c r="Q198"/>
  <c r="O198"/>
  <c r="M198"/>
  <c r="K198"/>
  <c r="F198"/>
  <c r="E198"/>
  <c r="G198" s="1"/>
  <c r="AG197"/>
  <c r="AE197"/>
  <c r="AC197"/>
  <c r="AA197"/>
  <c r="Y197"/>
  <c r="W197"/>
  <c r="U197"/>
  <c r="S197"/>
  <c r="Q197"/>
  <c r="O197"/>
  <c r="M197"/>
  <c r="K197"/>
  <c r="F197"/>
  <c r="E197"/>
  <c r="G197" s="1"/>
  <c r="AG196"/>
  <c r="AE196"/>
  <c r="AC196"/>
  <c r="AA196"/>
  <c r="Y196"/>
  <c r="W196"/>
  <c r="U196"/>
  <c r="S196"/>
  <c r="Q196"/>
  <c r="O196"/>
  <c r="M196"/>
  <c r="K196"/>
  <c r="F196"/>
  <c r="E196"/>
  <c r="G196" s="1"/>
  <c r="AG193"/>
  <c r="AE193"/>
  <c r="AC193"/>
  <c r="AA193"/>
  <c r="Y193"/>
  <c r="W193"/>
  <c r="U193"/>
  <c r="S193"/>
  <c r="Q193"/>
  <c r="O193"/>
  <c r="M193"/>
  <c r="K193"/>
  <c r="F193"/>
  <c r="E193"/>
  <c r="AG192"/>
  <c r="AE192"/>
  <c r="AC192"/>
  <c r="AA192"/>
  <c r="Y192"/>
  <c r="W192"/>
  <c r="U192"/>
  <c r="S192"/>
  <c r="Q192"/>
  <c r="O192"/>
  <c r="M192"/>
  <c r="K192"/>
  <c r="F192"/>
  <c r="E192"/>
  <c r="G192" s="1"/>
  <c r="AG191"/>
  <c r="AE191"/>
  <c r="AC191"/>
  <c r="AA191"/>
  <c r="Y191"/>
  <c r="W191"/>
  <c r="U191"/>
  <c r="S191"/>
  <c r="Q191"/>
  <c r="O191"/>
  <c r="M191"/>
  <c r="K191"/>
  <c r="F191"/>
  <c r="E191"/>
  <c r="G191" s="1"/>
  <c r="AG190"/>
  <c r="AE190"/>
  <c r="AC190"/>
  <c r="AA190"/>
  <c r="Y190"/>
  <c r="W190"/>
  <c r="U190"/>
  <c r="S190"/>
  <c r="Q190"/>
  <c r="O190"/>
  <c r="M190"/>
  <c r="K190"/>
  <c r="F190"/>
  <c r="E190"/>
  <c r="G190" s="1"/>
  <c r="AG189"/>
  <c r="AE189"/>
  <c r="AC189"/>
  <c r="AA189"/>
  <c r="Y189"/>
  <c r="W189"/>
  <c r="U189"/>
  <c r="S189"/>
  <c r="Q189"/>
  <c r="O189"/>
  <c r="M189"/>
  <c r="K189"/>
  <c r="F189"/>
  <c r="E189"/>
  <c r="G189" s="1"/>
  <c r="AG188"/>
  <c r="AE188"/>
  <c r="AC188"/>
  <c r="AA188"/>
  <c r="Y188"/>
  <c r="W188"/>
  <c r="U188"/>
  <c r="S188"/>
  <c r="Q188"/>
  <c r="O188"/>
  <c r="M188"/>
  <c r="K188"/>
  <c r="F188"/>
  <c r="E188"/>
  <c r="G188" s="1"/>
  <c r="AG187"/>
  <c r="AE187"/>
  <c r="AC187"/>
  <c r="AA187"/>
  <c r="Y187"/>
  <c r="W187"/>
  <c r="U187"/>
  <c r="S187"/>
  <c r="Q187"/>
  <c r="O187"/>
  <c r="M187"/>
  <c r="K187"/>
  <c r="F187"/>
  <c r="E187"/>
  <c r="G187" s="1"/>
  <c r="AG186"/>
  <c r="AE186"/>
  <c r="AC186"/>
  <c r="AA186"/>
  <c r="Y186"/>
  <c r="W186"/>
  <c r="U186"/>
  <c r="S186"/>
  <c r="Q186"/>
  <c r="O186"/>
  <c r="M186"/>
  <c r="K186"/>
  <c r="F186"/>
  <c r="E186"/>
  <c r="G186" s="1"/>
  <c r="AG183"/>
  <c r="AE183"/>
  <c r="AC183"/>
  <c r="AA183"/>
  <c r="Y183"/>
  <c r="W183"/>
  <c r="U183"/>
  <c r="S183"/>
  <c r="Q183"/>
  <c r="O183"/>
  <c r="M183"/>
  <c r="K183"/>
  <c r="F183"/>
  <c r="E183"/>
  <c r="AG180"/>
  <c r="AE180"/>
  <c r="AC180"/>
  <c r="AA180"/>
  <c r="Y180"/>
  <c r="W180"/>
  <c r="U180"/>
  <c r="S180"/>
  <c r="Q180"/>
  <c r="O180"/>
  <c r="M180"/>
  <c r="K180"/>
  <c r="F180"/>
  <c r="E180"/>
  <c r="G180" s="1"/>
  <c r="AG177"/>
  <c r="AE177"/>
  <c r="AC177"/>
  <c r="AA177"/>
  <c r="Y177"/>
  <c r="W177"/>
  <c r="U177"/>
  <c r="S177"/>
  <c r="Q177"/>
  <c r="O177"/>
  <c r="M177"/>
  <c r="K177"/>
  <c r="F177"/>
  <c r="E177"/>
  <c r="G177" s="1"/>
  <c r="AG176"/>
  <c r="AE176"/>
  <c r="AC176"/>
  <c r="AA176"/>
  <c r="Y176"/>
  <c r="W176"/>
  <c r="U176"/>
  <c r="S176"/>
  <c r="Q176"/>
  <c r="O176"/>
  <c r="M176"/>
  <c r="K176"/>
  <c r="F176"/>
  <c r="E176"/>
  <c r="G176" s="1"/>
  <c r="AG174"/>
  <c r="AE174"/>
  <c r="AC174"/>
  <c r="AA174"/>
  <c r="Y174"/>
  <c r="W174"/>
  <c r="U174"/>
  <c r="S174"/>
  <c r="Q174"/>
  <c r="O174"/>
  <c r="M174"/>
  <c r="K174"/>
  <c r="F174"/>
  <c r="E174"/>
  <c r="G174" s="1"/>
  <c r="AG173"/>
  <c r="AE173"/>
  <c r="AC173"/>
  <c r="AA173"/>
  <c r="Y173"/>
  <c r="W173"/>
  <c r="U173"/>
  <c r="S173"/>
  <c r="Q173"/>
  <c r="O173"/>
  <c r="M173"/>
  <c r="K173"/>
  <c r="F173"/>
  <c r="E173"/>
  <c r="G173" s="1"/>
  <c r="AG172"/>
  <c r="AE172"/>
  <c r="AC172"/>
  <c r="AA172"/>
  <c r="Y172"/>
  <c r="W172"/>
  <c r="U172"/>
  <c r="S172"/>
  <c r="Q172"/>
  <c r="O172"/>
  <c r="M172"/>
  <c r="K172"/>
  <c r="F172"/>
  <c r="E172"/>
  <c r="G172" s="1"/>
  <c r="AG171"/>
  <c r="AE171"/>
  <c r="AC171"/>
  <c r="AA171"/>
  <c r="Y171"/>
  <c r="W171"/>
  <c r="U171"/>
  <c r="S171"/>
  <c r="Q171"/>
  <c r="O171"/>
  <c r="M171"/>
  <c r="K171"/>
  <c r="F171"/>
  <c r="E171"/>
  <c r="G171" s="1"/>
  <c r="AG170"/>
  <c r="AE170"/>
  <c r="AC170"/>
  <c r="AA170"/>
  <c r="Y170"/>
  <c r="W170"/>
  <c r="U170"/>
  <c r="S170"/>
  <c r="Q170"/>
  <c r="O170"/>
  <c r="M170"/>
  <c r="K170"/>
  <c r="F170"/>
  <c r="E170"/>
  <c r="AG169"/>
  <c r="AE169"/>
  <c r="AC169"/>
  <c r="AA169"/>
  <c r="Y169"/>
  <c r="W169"/>
  <c r="U169"/>
  <c r="S169"/>
  <c r="Q169"/>
  <c r="O169"/>
  <c r="M169"/>
  <c r="K169"/>
  <c r="F169"/>
  <c r="E169"/>
  <c r="G169" s="1"/>
  <c r="AG168"/>
  <c r="AE168"/>
  <c r="AC168"/>
  <c r="AA168"/>
  <c r="Y168"/>
  <c r="W168"/>
  <c r="U168"/>
  <c r="S168"/>
  <c r="Q168"/>
  <c r="O168"/>
  <c r="M168"/>
  <c r="K168"/>
  <c r="F168"/>
  <c r="E168"/>
  <c r="G168" s="1"/>
  <c r="AG167"/>
  <c r="AE167"/>
  <c r="AC167"/>
  <c r="AA167"/>
  <c r="Y167"/>
  <c r="W167"/>
  <c r="U167"/>
  <c r="S167"/>
  <c r="Q167"/>
  <c r="O167"/>
  <c r="M167"/>
  <c r="K167"/>
  <c r="F167"/>
  <c r="E167"/>
  <c r="G167" s="1"/>
  <c r="AG166"/>
  <c r="AE166"/>
  <c r="AC166"/>
  <c r="AA166"/>
  <c r="Y166"/>
  <c r="W166"/>
  <c r="U166"/>
  <c r="S166"/>
  <c r="Q166"/>
  <c r="O166"/>
  <c r="M166"/>
  <c r="K166"/>
  <c r="F166"/>
  <c r="E166"/>
  <c r="G166" s="1"/>
  <c r="AG165"/>
  <c r="AE165"/>
  <c r="AC165"/>
  <c r="AA165"/>
  <c r="Y165"/>
  <c r="W165"/>
  <c r="U165"/>
  <c r="S165"/>
  <c r="Q165"/>
  <c r="O165"/>
  <c r="M165"/>
  <c r="K165"/>
  <c r="F165"/>
  <c r="E165"/>
  <c r="G165" s="1"/>
  <c r="AG163"/>
  <c r="AE163"/>
  <c r="AC163"/>
  <c r="AA163"/>
  <c r="Y163"/>
  <c r="W163"/>
  <c r="U163"/>
  <c r="S163"/>
  <c r="Q163"/>
  <c r="O163"/>
  <c r="M163"/>
  <c r="K163"/>
  <c r="F163"/>
  <c r="E163"/>
  <c r="G163" s="1"/>
  <c r="AG162"/>
  <c r="AE162"/>
  <c r="AC162"/>
  <c r="AA162"/>
  <c r="Y162"/>
  <c r="W162"/>
  <c r="U162"/>
  <c r="S162"/>
  <c r="Q162"/>
  <c r="O162"/>
  <c r="M162"/>
  <c r="K162"/>
  <c r="F162"/>
  <c r="E162"/>
  <c r="G162" s="1"/>
  <c r="AG161"/>
  <c r="AE161"/>
  <c r="AC161"/>
  <c r="AA161"/>
  <c r="Y161"/>
  <c r="W161"/>
  <c r="U161"/>
  <c r="S161"/>
  <c r="Q161"/>
  <c r="O161"/>
  <c r="M161"/>
  <c r="K161"/>
  <c r="F161"/>
  <c r="E161"/>
  <c r="AG159"/>
  <c r="AE159"/>
  <c r="AC159"/>
  <c r="AA159"/>
  <c r="Y159"/>
  <c r="W159"/>
  <c r="U159"/>
  <c r="S159"/>
  <c r="Q159"/>
  <c r="O159"/>
  <c r="M159"/>
  <c r="K159"/>
  <c r="F159"/>
  <c r="E159"/>
  <c r="G159" s="1"/>
  <c r="AG158"/>
  <c r="AE158"/>
  <c r="AC158"/>
  <c r="AA158"/>
  <c r="Y158"/>
  <c r="W158"/>
  <c r="U158"/>
  <c r="S158"/>
  <c r="Q158"/>
  <c r="O158"/>
  <c r="M158"/>
  <c r="K158"/>
  <c r="F158"/>
  <c r="E158"/>
  <c r="G158" s="1"/>
  <c r="AG157"/>
  <c r="AE157"/>
  <c r="AC157"/>
  <c r="AA157"/>
  <c r="Y157"/>
  <c r="W157"/>
  <c r="U157"/>
  <c r="S157"/>
  <c r="Q157"/>
  <c r="O157"/>
  <c r="M157"/>
  <c r="K157"/>
  <c r="F157"/>
  <c r="E157"/>
  <c r="G157" s="1"/>
  <c r="AG156"/>
  <c r="AE156"/>
  <c r="AC156"/>
  <c r="AA156"/>
  <c r="Y156"/>
  <c r="W156"/>
  <c r="U156"/>
  <c r="S156"/>
  <c r="Q156"/>
  <c r="O156"/>
  <c r="M156"/>
  <c r="K156"/>
  <c r="F156"/>
  <c r="E156"/>
  <c r="G156" s="1"/>
  <c r="AG155"/>
  <c r="AE155"/>
  <c r="AC155"/>
  <c r="AA155"/>
  <c r="Y155"/>
  <c r="W155"/>
  <c r="U155"/>
  <c r="S155"/>
  <c r="Q155"/>
  <c r="O155"/>
  <c r="M155"/>
  <c r="K155"/>
  <c r="F155"/>
  <c r="E155"/>
  <c r="H155" s="1"/>
  <c r="AG154"/>
  <c r="AE154"/>
  <c r="AC154"/>
  <c r="AA154"/>
  <c r="Y154"/>
  <c r="W154"/>
  <c r="U154"/>
  <c r="S154"/>
  <c r="Q154"/>
  <c r="O154"/>
  <c r="M154"/>
  <c r="K154"/>
  <c r="F154"/>
  <c r="E154"/>
  <c r="G154" s="1"/>
  <c r="AG153"/>
  <c r="AE153"/>
  <c r="AC153"/>
  <c r="AA153"/>
  <c r="Y153"/>
  <c r="W153"/>
  <c r="U153"/>
  <c r="S153"/>
  <c r="Q153"/>
  <c r="O153"/>
  <c r="M153"/>
  <c r="K153"/>
  <c r="F153"/>
  <c r="E153"/>
  <c r="H153" s="1"/>
  <c r="AG152"/>
  <c r="AE152"/>
  <c r="AC152"/>
  <c r="AA152"/>
  <c r="Y152"/>
  <c r="W152"/>
  <c r="U152"/>
  <c r="S152"/>
  <c r="Q152"/>
  <c r="O152"/>
  <c r="M152"/>
  <c r="K152"/>
  <c r="F152"/>
  <c r="E152"/>
  <c r="G152" s="1"/>
  <c r="AG151"/>
  <c r="AE151"/>
  <c r="AC151"/>
  <c r="AA151"/>
  <c r="Y151"/>
  <c r="W151"/>
  <c r="U151"/>
  <c r="S151"/>
  <c r="Q151"/>
  <c r="O151"/>
  <c r="M151"/>
  <c r="K151"/>
  <c r="F151"/>
  <c r="E151"/>
  <c r="H151" s="1"/>
  <c r="AG147"/>
  <c r="AE147"/>
  <c r="AC147"/>
  <c r="AA147"/>
  <c r="Y147"/>
  <c r="W147"/>
  <c r="U147"/>
  <c r="S147"/>
  <c r="Q147"/>
  <c r="O147"/>
  <c r="M147"/>
  <c r="K147"/>
  <c r="F147"/>
  <c r="E147"/>
  <c r="AG146"/>
  <c r="AE146"/>
  <c r="AC146"/>
  <c r="AA146"/>
  <c r="Y146"/>
  <c r="W146"/>
  <c r="U146"/>
  <c r="S146"/>
  <c r="Q146"/>
  <c r="O146"/>
  <c r="M146"/>
  <c r="K146"/>
  <c r="F146"/>
  <c r="E146"/>
  <c r="H146" s="1"/>
  <c r="AG145"/>
  <c r="AE145"/>
  <c r="AC145"/>
  <c r="AA145"/>
  <c r="Y145"/>
  <c r="W145"/>
  <c r="U145"/>
  <c r="S145"/>
  <c r="Q145"/>
  <c r="O145"/>
  <c r="M145"/>
  <c r="K145"/>
  <c r="F145"/>
  <c r="E145"/>
  <c r="G145" s="1"/>
  <c r="AG144"/>
  <c r="AE144"/>
  <c r="AC144"/>
  <c r="AA144"/>
  <c r="Y144"/>
  <c r="W144"/>
  <c r="U144"/>
  <c r="S144"/>
  <c r="Q144"/>
  <c r="O144"/>
  <c r="M144"/>
  <c r="K144"/>
  <c r="F144"/>
  <c r="E144"/>
  <c r="H144" s="1"/>
  <c r="AG143"/>
  <c r="AE143"/>
  <c r="AC143"/>
  <c r="AA143"/>
  <c r="Y143"/>
  <c r="W143"/>
  <c r="U143"/>
  <c r="S143"/>
  <c r="Q143"/>
  <c r="O143"/>
  <c r="M143"/>
  <c r="K143"/>
  <c r="F143"/>
  <c r="E143"/>
  <c r="G143" s="1"/>
  <c r="AG142"/>
  <c r="AE142"/>
  <c r="AC142"/>
  <c r="AA142"/>
  <c r="Y142"/>
  <c r="W142"/>
  <c r="U142"/>
  <c r="S142"/>
  <c r="Q142"/>
  <c r="O142"/>
  <c r="M142"/>
  <c r="K142"/>
  <c r="F142"/>
  <c r="E142"/>
  <c r="H142" s="1"/>
  <c r="AG140"/>
  <c r="AE140"/>
  <c r="AC140"/>
  <c r="AA140"/>
  <c r="Y140"/>
  <c r="W140"/>
  <c r="U140"/>
  <c r="S140"/>
  <c r="Q140"/>
  <c r="O140"/>
  <c r="M140"/>
  <c r="K140"/>
  <c r="F140"/>
  <c r="E140"/>
  <c r="G140" s="1"/>
  <c r="AG139"/>
  <c r="AE139"/>
  <c r="AC139"/>
  <c r="AA139"/>
  <c r="Y139"/>
  <c r="W139"/>
  <c r="U139"/>
  <c r="S139"/>
  <c r="Q139"/>
  <c r="O139"/>
  <c r="M139"/>
  <c r="K139"/>
  <c r="F139"/>
  <c r="E139"/>
  <c r="H139" s="1"/>
  <c r="AG138"/>
  <c r="AE138"/>
  <c r="AC138"/>
  <c r="AA138"/>
  <c r="Y138"/>
  <c r="W138"/>
  <c r="U138"/>
  <c r="S138"/>
  <c r="Q138"/>
  <c r="O138"/>
  <c r="M138"/>
  <c r="K138"/>
  <c r="F138"/>
  <c r="E138"/>
  <c r="AG135"/>
  <c r="AE135"/>
  <c r="AC135"/>
  <c r="AA135"/>
  <c r="Y135"/>
  <c r="W135"/>
  <c r="U135"/>
  <c r="S135"/>
  <c r="Q135"/>
  <c r="O135"/>
  <c r="M135"/>
  <c r="K135"/>
  <c r="F135"/>
  <c r="E135"/>
  <c r="H135" s="1"/>
  <c r="AG134"/>
  <c r="AE134"/>
  <c r="AC134"/>
  <c r="AA134"/>
  <c r="Y134"/>
  <c r="W134"/>
  <c r="U134"/>
  <c r="S134"/>
  <c r="Q134"/>
  <c r="O134"/>
  <c r="M134"/>
  <c r="K134"/>
  <c r="F134"/>
  <c r="E134"/>
  <c r="G134" s="1"/>
  <c r="AG133"/>
  <c r="AE133"/>
  <c r="AC133"/>
  <c r="AA133"/>
  <c r="Y133"/>
  <c r="W133"/>
  <c r="U133"/>
  <c r="S133"/>
  <c r="Q133"/>
  <c r="O133"/>
  <c r="M133"/>
  <c r="K133"/>
  <c r="F133"/>
  <c r="E133"/>
  <c r="H133" s="1"/>
  <c r="AG132"/>
  <c r="AE132"/>
  <c r="AC132"/>
  <c r="AA132"/>
  <c r="Y132"/>
  <c r="W132"/>
  <c r="U132"/>
  <c r="S132"/>
  <c r="Q132"/>
  <c r="O132"/>
  <c r="M132"/>
  <c r="K132"/>
  <c r="F132"/>
  <c r="E132"/>
  <c r="G132" s="1"/>
  <c r="AG131"/>
  <c r="AE131"/>
  <c r="AC131"/>
  <c r="AA131"/>
  <c r="Y131"/>
  <c r="W131"/>
  <c r="U131"/>
  <c r="S131"/>
  <c r="Q131"/>
  <c r="O131"/>
  <c r="M131"/>
  <c r="K131"/>
  <c r="F131"/>
  <c r="E131"/>
  <c r="H131" s="1"/>
  <c r="AG130"/>
  <c r="AE130"/>
  <c r="AC130"/>
  <c r="AA130"/>
  <c r="Y130"/>
  <c r="W130"/>
  <c r="U130"/>
  <c r="S130"/>
  <c r="Q130"/>
  <c r="O130"/>
  <c r="M130"/>
  <c r="K130"/>
  <c r="F130"/>
  <c r="E130"/>
  <c r="G130" s="1"/>
  <c r="AG129"/>
  <c r="AE129"/>
  <c r="AC129"/>
  <c r="AA129"/>
  <c r="Y129"/>
  <c r="W129"/>
  <c r="U129"/>
  <c r="S129"/>
  <c r="Q129"/>
  <c r="O129"/>
  <c r="M129"/>
  <c r="K129"/>
  <c r="F129"/>
  <c r="E129"/>
  <c r="H129" s="1"/>
  <c r="AG127"/>
  <c r="AE127"/>
  <c r="AC127"/>
  <c r="AA127"/>
  <c r="Y127"/>
  <c r="W127"/>
  <c r="U127"/>
  <c r="S127"/>
  <c r="Q127"/>
  <c r="O127"/>
  <c r="M127"/>
  <c r="K127"/>
  <c r="F127"/>
  <c r="E127"/>
  <c r="AG125"/>
  <c r="AE125"/>
  <c r="AC125"/>
  <c r="AA125"/>
  <c r="Y125"/>
  <c r="W125"/>
  <c r="U125"/>
  <c r="S125"/>
  <c r="Q125"/>
  <c r="O125"/>
  <c r="M125"/>
  <c r="K125"/>
  <c r="F125"/>
  <c r="E125"/>
  <c r="H125" s="1"/>
  <c r="AG124"/>
  <c r="AE124"/>
  <c r="AC124"/>
  <c r="AA124"/>
  <c r="Y124"/>
  <c r="W124"/>
  <c r="U124"/>
  <c r="S124"/>
  <c r="Q124"/>
  <c r="O124"/>
  <c r="M124"/>
  <c r="K124"/>
  <c r="F124"/>
  <c r="E124"/>
  <c r="G124" s="1"/>
  <c r="AG123"/>
  <c r="AE123"/>
  <c r="AC123"/>
  <c r="AA123"/>
  <c r="Y123"/>
  <c r="W123"/>
  <c r="U123"/>
  <c r="S123"/>
  <c r="Q123"/>
  <c r="O123"/>
  <c r="M123"/>
  <c r="K123"/>
  <c r="F123"/>
  <c r="E123"/>
  <c r="H123" s="1"/>
  <c r="AG122"/>
  <c r="AE122"/>
  <c r="AC122"/>
  <c r="AA122"/>
  <c r="Y122"/>
  <c r="W122"/>
  <c r="U122"/>
  <c r="S122"/>
  <c r="Q122"/>
  <c r="O122"/>
  <c r="M122"/>
  <c r="K122"/>
  <c r="F122"/>
  <c r="E122"/>
  <c r="G122" s="1"/>
  <c r="AG120"/>
  <c r="AE120"/>
  <c r="AC120"/>
  <c r="AA120"/>
  <c r="Y120"/>
  <c r="W120"/>
  <c r="U120"/>
  <c r="S120"/>
  <c r="Q120"/>
  <c r="O120"/>
  <c r="M120"/>
  <c r="K120"/>
  <c r="F120"/>
  <c r="E120"/>
  <c r="H120" s="1"/>
  <c r="AG118"/>
  <c r="AE118"/>
  <c r="AC118"/>
  <c r="AA118"/>
  <c r="Y118"/>
  <c r="W118"/>
  <c r="U118"/>
  <c r="S118"/>
  <c r="Q118"/>
  <c r="O118"/>
  <c r="M118"/>
  <c r="K118"/>
  <c r="F118"/>
  <c r="E118"/>
  <c r="G118" s="1"/>
  <c r="AG117"/>
  <c r="AE117"/>
  <c r="AC117"/>
  <c r="AA117"/>
  <c r="Y117"/>
  <c r="W117"/>
  <c r="U117"/>
  <c r="S117"/>
  <c r="Q117"/>
  <c r="O117"/>
  <c r="M117"/>
  <c r="K117"/>
  <c r="F117"/>
  <c r="E117"/>
  <c r="H117" s="1"/>
  <c r="AG115"/>
  <c r="AE115"/>
  <c r="AC115"/>
  <c r="AA115"/>
  <c r="Y115"/>
  <c r="W115"/>
  <c r="U115"/>
  <c r="S115"/>
  <c r="Q115"/>
  <c r="O115"/>
  <c r="M115"/>
  <c r="K115"/>
  <c r="F115"/>
  <c r="E115"/>
  <c r="AG114"/>
  <c r="AE114"/>
  <c r="AC114"/>
  <c r="AA114"/>
  <c r="Y114"/>
  <c r="W114"/>
  <c r="U114"/>
  <c r="S114"/>
  <c r="Q114"/>
  <c r="O114"/>
  <c r="M114"/>
  <c r="K114"/>
  <c r="F114"/>
  <c r="E114"/>
  <c r="H114" s="1"/>
  <c r="AG113"/>
  <c r="AE113"/>
  <c r="AC113"/>
  <c r="AA113"/>
  <c r="Y113"/>
  <c r="W113"/>
  <c r="U113"/>
  <c r="S113"/>
  <c r="Q113"/>
  <c r="O113"/>
  <c r="M113"/>
  <c r="K113"/>
  <c r="F113"/>
  <c r="E113"/>
  <c r="G113" s="1"/>
  <c r="AG112"/>
  <c r="AE112"/>
  <c r="AC112"/>
  <c r="AA112"/>
  <c r="Y112"/>
  <c r="W112"/>
  <c r="U112"/>
  <c r="S112"/>
  <c r="Q112"/>
  <c r="O112"/>
  <c r="M112"/>
  <c r="K112"/>
  <c r="F112"/>
  <c r="E112"/>
  <c r="H112" s="1"/>
  <c r="AG111"/>
  <c r="AE111"/>
  <c r="AC111"/>
  <c r="AA111"/>
  <c r="Y111"/>
  <c r="W111"/>
  <c r="U111"/>
  <c r="S111"/>
  <c r="Q111"/>
  <c r="O111"/>
  <c r="M111"/>
  <c r="K111"/>
  <c r="F111"/>
  <c r="E111"/>
  <c r="G111" s="1"/>
  <c r="AG110"/>
  <c r="AE110"/>
  <c r="AC110"/>
  <c r="AA110"/>
  <c r="Y110"/>
  <c r="W110"/>
  <c r="U110"/>
  <c r="S110"/>
  <c r="Q110"/>
  <c r="O110"/>
  <c r="M110"/>
  <c r="K110"/>
  <c r="F110"/>
  <c r="E110"/>
  <c r="G110" s="1"/>
  <c r="AG109"/>
  <c r="AE109"/>
  <c r="AC109"/>
  <c r="AA109"/>
  <c r="Y109"/>
  <c r="W109"/>
  <c r="U109"/>
  <c r="S109"/>
  <c r="Q109"/>
  <c r="O109"/>
  <c r="M109"/>
  <c r="K109"/>
  <c r="F109"/>
  <c r="E109"/>
  <c r="G109" s="1"/>
  <c r="AG108"/>
  <c r="AE108"/>
  <c r="AC108"/>
  <c r="AA108"/>
  <c r="Y108"/>
  <c r="W108"/>
  <c r="U108"/>
  <c r="S108"/>
  <c r="Q108"/>
  <c r="O108"/>
  <c r="M108"/>
  <c r="K108"/>
  <c r="F108"/>
  <c r="E108"/>
  <c r="G108" s="1"/>
  <c r="AG107"/>
  <c r="AE107"/>
  <c r="AC107"/>
  <c r="AA107"/>
  <c r="Y107"/>
  <c r="W107"/>
  <c r="U107"/>
  <c r="S107"/>
  <c r="Q107"/>
  <c r="O107"/>
  <c r="M107"/>
  <c r="K107"/>
  <c r="F107"/>
  <c r="E107"/>
  <c r="AG106"/>
  <c r="AE106"/>
  <c r="AC106"/>
  <c r="AA106"/>
  <c r="Y106"/>
  <c r="W106"/>
  <c r="U106"/>
  <c r="S106"/>
  <c r="Q106"/>
  <c r="O106"/>
  <c r="M106"/>
  <c r="K106"/>
  <c r="AG105"/>
  <c r="AE105"/>
  <c r="AC105"/>
  <c r="AA105"/>
  <c r="Y105"/>
  <c r="W105"/>
  <c r="U105"/>
  <c r="S105"/>
  <c r="Q105"/>
  <c r="O105"/>
  <c r="M105"/>
  <c r="K105"/>
  <c r="F105"/>
  <c r="E105"/>
  <c r="G105" s="1"/>
  <c r="AG101"/>
  <c r="AE101"/>
  <c r="AC101"/>
  <c r="AA101"/>
  <c r="Y101"/>
  <c r="W101"/>
  <c r="U101"/>
  <c r="S101"/>
  <c r="Q101"/>
  <c r="O101"/>
  <c r="M101"/>
  <c r="K101"/>
  <c r="F101"/>
  <c r="E101"/>
  <c r="G101" s="1"/>
  <c r="AG98"/>
  <c r="AE98"/>
  <c r="AC98"/>
  <c r="AA98"/>
  <c r="Y98"/>
  <c r="W98"/>
  <c r="U98"/>
  <c r="S98"/>
  <c r="Q98"/>
  <c r="O98"/>
  <c r="M98"/>
  <c r="K98"/>
  <c r="F98"/>
  <c r="E98"/>
  <c r="G98" s="1"/>
  <c r="AG95"/>
  <c r="AE95"/>
  <c r="AC95"/>
  <c r="AA95"/>
  <c r="Y95"/>
  <c r="W95"/>
  <c r="U95"/>
  <c r="S95"/>
  <c r="Q95"/>
  <c r="O95"/>
  <c r="M95"/>
  <c r="K95"/>
  <c r="F95"/>
  <c r="E95"/>
  <c r="G95" s="1"/>
  <c r="AG94"/>
  <c r="AE94"/>
  <c r="AC94"/>
  <c r="AA94"/>
  <c r="Y94"/>
  <c r="W94"/>
  <c r="U94"/>
  <c r="S94"/>
  <c r="Q94"/>
  <c r="O94"/>
  <c r="M94"/>
  <c r="K94"/>
  <c r="F94"/>
  <c r="E94"/>
  <c r="G94" s="1"/>
  <c r="AG92"/>
  <c r="AE92"/>
  <c r="AC92"/>
  <c r="AA92"/>
  <c r="Y92"/>
  <c r="W92"/>
  <c r="U92"/>
  <c r="S92"/>
  <c r="Q92"/>
  <c r="O92"/>
  <c r="M92"/>
  <c r="K92"/>
  <c r="F92"/>
  <c r="E92"/>
  <c r="G92" s="1"/>
  <c r="AG90"/>
  <c r="AE90"/>
  <c r="AC90"/>
  <c r="AA90"/>
  <c r="Y90"/>
  <c r="W90"/>
  <c r="U90"/>
  <c r="S90"/>
  <c r="Q90"/>
  <c r="O90"/>
  <c r="M90"/>
  <c r="K90"/>
  <c r="F90"/>
  <c r="E90"/>
  <c r="G90" s="1"/>
  <c r="AG89"/>
  <c r="AE89"/>
  <c r="AC89"/>
  <c r="AA89"/>
  <c r="Y89"/>
  <c r="W89"/>
  <c r="U89"/>
  <c r="S89"/>
  <c r="Q89"/>
  <c r="O89"/>
  <c r="M89"/>
  <c r="K89"/>
  <c r="F89"/>
  <c r="E89"/>
  <c r="AG88"/>
  <c r="AE88"/>
  <c r="AC88"/>
  <c r="AA88"/>
  <c r="Y88"/>
  <c r="W88"/>
  <c r="U88"/>
  <c r="S88"/>
  <c r="Q88"/>
  <c r="O88"/>
  <c r="M88"/>
  <c r="K88"/>
  <c r="F88"/>
  <c r="E88"/>
  <c r="G88" s="1"/>
  <c r="AG87"/>
  <c r="AE87"/>
  <c r="AC87"/>
  <c r="AA87"/>
  <c r="Y87"/>
  <c r="W87"/>
  <c r="U87"/>
  <c r="S87"/>
  <c r="Q87"/>
  <c r="O87"/>
  <c r="M87"/>
  <c r="K87"/>
  <c r="F87"/>
  <c r="E87"/>
  <c r="G87" s="1"/>
  <c r="AG86"/>
  <c r="AE86"/>
  <c r="AC86"/>
  <c r="AA86"/>
  <c r="Y86"/>
  <c r="W86"/>
  <c r="U86"/>
  <c r="S86"/>
  <c r="Q86"/>
  <c r="O86"/>
  <c r="M86"/>
  <c r="K86"/>
  <c r="F86"/>
  <c r="E86"/>
  <c r="G86" s="1"/>
  <c r="AG85"/>
  <c r="AE85"/>
  <c r="AC85"/>
  <c r="AA85"/>
  <c r="Y85"/>
  <c r="W85"/>
  <c r="U85"/>
  <c r="S85"/>
  <c r="Q85"/>
  <c r="O85"/>
  <c r="M85"/>
  <c r="K85"/>
  <c r="F85"/>
  <c r="E85"/>
  <c r="G85" s="1"/>
  <c r="AG84"/>
  <c r="AE84"/>
  <c r="AC84"/>
  <c r="AA84"/>
  <c r="Y84"/>
  <c r="W84"/>
  <c r="U84"/>
  <c r="S84"/>
  <c r="Q84"/>
  <c r="O84"/>
  <c r="M84"/>
  <c r="K84"/>
  <c r="F84"/>
  <c r="E84"/>
  <c r="G84" s="1"/>
  <c r="AG83"/>
  <c r="AE83"/>
  <c r="AC83"/>
  <c r="AA83"/>
  <c r="Y83"/>
  <c r="W83"/>
  <c r="U83"/>
  <c r="S83"/>
  <c r="Q83"/>
  <c r="O83"/>
  <c r="M83"/>
  <c r="K83"/>
  <c r="F83"/>
  <c r="E83"/>
  <c r="G83" s="1"/>
  <c r="AG82"/>
  <c r="AE82"/>
  <c r="AC82"/>
  <c r="AA82"/>
  <c r="Y82"/>
  <c r="W82"/>
  <c r="U82"/>
  <c r="S82"/>
  <c r="Q82"/>
  <c r="O82"/>
  <c r="M82"/>
  <c r="K82"/>
  <c r="F82"/>
  <c r="E82"/>
  <c r="G82" s="1"/>
  <c r="AG81"/>
  <c r="AE81"/>
  <c r="AC81"/>
  <c r="AA81"/>
  <c r="Y81"/>
  <c r="W81"/>
  <c r="U81"/>
  <c r="S81"/>
  <c r="Q81"/>
  <c r="O81"/>
  <c r="M81"/>
  <c r="K81"/>
  <c r="F81"/>
  <c r="E81"/>
  <c r="AG80"/>
  <c r="AE80"/>
  <c r="AC80"/>
  <c r="AA80"/>
  <c r="Y80"/>
  <c r="W80"/>
  <c r="U80"/>
  <c r="S80"/>
  <c r="Q80"/>
  <c r="O80"/>
  <c r="M80"/>
  <c r="K80"/>
  <c r="F80"/>
  <c r="E80"/>
  <c r="G80" s="1"/>
  <c r="AG78"/>
  <c r="AE78"/>
  <c r="AC78"/>
  <c r="AA78"/>
  <c r="Y78"/>
  <c r="W78"/>
  <c r="U78"/>
  <c r="S78"/>
  <c r="Q78"/>
  <c r="O78"/>
  <c r="M78"/>
  <c r="K78"/>
  <c r="F78"/>
  <c r="E78"/>
  <c r="G78" s="1"/>
  <c r="AG77"/>
  <c r="AE77"/>
  <c r="AC77"/>
  <c r="AA77"/>
  <c r="Y77"/>
  <c r="W77"/>
  <c r="U77"/>
  <c r="S77"/>
  <c r="Q77"/>
  <c r="O77"/>
  <c r="M77"/>
  <c r="K77"/>
  <c r="F77"/>
  <c r="E77"/>
  <c r="G77" s="1"/>
  <c r="AG73"/>
  <c r="AE73"/>
  <c r="AC73"/>
  <c r="AA73"/>
  <c r="Y73"/>
  <c r="W73"/>
  <c r="U73"/>
  <c r="S73"/>
  <c r="Q73"/>
  <c r="O73"/>
  <c r="M73"/>
  <c r="K73"/>
  <c r="F73"/>
  <c r="E73"/>
  <c r="G73" s="1"/>
  <c r="AG72"/>
  <c r="AE72"/>
  <c r="AC72"/>
  <c r="AA72"/>
  <c r="Y72"/>
  <c r="W72"/>
  <c r="U72"/>
  <c r="S72"/>
  <c r="Q72"/>
  <c r="O72"/>
  <c r="M72"/>
  <c r="K72"/>
  <c r="F72"/>
  <c r="E72"/>
  <c r="G72" s="1"/>
  <c r="AG71"/>
  <c r="AE71"/>
  <c r="AC71"/>
  <c r="AA71"/>
  <c r="Y71"/>
  <c r="W71"/>
  <c r="U71"/>
  <c r="S71"/>
  <c r="Q71"/>
  <c r="O71"/>
  <c r="M71"/>
  <c r="K71"/>
  <c r="F71"/>
  <c r="E71"/>
  <c r="G71" s="1"/>
  <c r="AG70"/>
  <c r="AE70"/>
  <c r="AC70"/>
  <c r="AA70"/>
  <c r="Y70"/>
  <c r="W70"/>
  <c r="U70"/>
  <c r="S70"/>
  <c r="Q70"/>
  <c r="O70"/>
  <c r="M70"/>
  <c r="K70"/>
  <c r="F70"/>
  <c r="E70"/>
  <c r="G70" s="1"/>
  <c r="AG69"/>
  <c r="AE69"/>
  <c r="AC69"/>
  <c r="AA69"/>
  <c r="Y69"/>
  <c r="W69"/>
  <c r="U69"/>
  <c r="S69"/>
  <c r="Q69"/>
  <c r="O69"/>
  <c r="M69"/>
  <c r="K69"/>
  <c r="F69"/>
  <c r="E69"/>
  <c r="AG68"/>
  <c r="AE68"/>
  <c r="AC68"/>
  <c r="AA68"/>
  <c r="Y68"/>
  <c r="W68"/>
  <c r="U68"/>
  <c r="S68"/>
  <c r="Q68"/>
  <c r="O68"/>
  <c r="M68"/>
  <c r="K68"/>
  <c r="F68"/>
  <c r="E68"/>
  <c r="G68" s="1"/>
  <c r="AG67"/>
  <c r="AE67"/>
  <c r="AC67"/>
  <c r="AA67"/>
  <c r="Y67"/>
  <c r="W67"/>
  <c r="U67"/>
  <c r="S67"/>
  <c r="Q67"/>
  <c r="O67"/>
  <c r="M67"/>
  <c r="K67"/>
  <c r="F67"/>
  <c r="E67"/>
  <c r="G67" s="1"/>
  <c r="AG66"/>
  <c r="AE66"/>
  <c r="AC66"/>
  <c r="AA66"/>
  <c r="Y66"/>
  <c r="W66"/>
  <c r="U66"/>
  <c r="S66"/>
  <c r="Q66"/>
  <c r="O66"/>
  <c r="M66"/>
  <c r="K66"/>
  <c r="F66"/>
  <c r="E66"/>
  <c r="G66" s="1"/>
  <c r="AG65"/>
  <c r="AE65"/>
  <c r="AC65"/>
  <c r="AA65"/>
  <c r="Y65"/>
  <c r="W65"/>
  <c r="U65"/>
  <c r="S65"/>
  <c r="Q65"/>
  <c r="O65"/>
  <c r="M65"/>
  <c r="K65"/>
  <c r="F65"/>
  <c r="E65"/>
  <c r="G65" s="1"/>
  <c r="AG64"/>
  <c r="AE64"/>
  <c r="AC64"/>
  <c r="AA64"/>
  <c r="Y64"/>
  <c r="W64"/>
  <c r="U64"/>
  <c r="S64"/>
  <c r="Q64"/>
  <c r="O64"/>
  <c r="M64"/>
  <c r="K64"/>
  <c r="F64"/>
  <c r="E64"/>
  <c r="G64" s="1"/>
  <c r="AG63"/>
  <c r="AE63"/>
  <c r="AC63"/>
  <c r="AA63"/>
  <c r="Y63"/>
  <c r="W63"/>
  <c r="U63"/>
  <c r="S63"/>
  <c r="Q63"/>
  <c r="O63"/>
  <c r="M63"/>
  <c r="K63"/>
  <c r="F63"/>
  <c r="E63"/>
  <c r="G63" s="1"/>
  <c r="AG62"/>
  <c r="AE62"/>
  <c r="AC62"/>
  <c r="AA62"/>
  <c r="Y62"/>
  <c r="W62"/>
  <c r="U62"/>
  <c r="S62"/>
  <c r="Q62"/>
  <c r="O62"/>
  <c r="M62"/>
  <c r="K62"/>
  <c r="F62"/>
  <c r="E62"/>
  <c r="G62" s="1"/>
  <c r="AG61"/>
  <c r="AE61"/>
  <c r="AC61"/>
  <c r="AA61"/>
  <c r="Y61"/>
  <c r="W61"/>
  <c r="U61"/>
  <c r="S61"/>
  <c r="Q61"/>
  <c r="O61"/>
  <c r="M61"/>
  <c r="K61"/>
  <c r="F61"/>
  <c r="E61"/>
  <c r="AG60"/>
  <c r="AE60"/>
  <c r="AC60"/>
  <c r="AA60"/>
  <c r="Y60"/>
  <c r="W60"/>
  <c r="U60"/>
  <c r="S60"/>
  <c r="Q60"/>
  <c r="O60"/>
  <c r="M60"/>
  <c r="K60"/>
  <c r="F60"/>
  <c r="E60"/>
  <c r="G60" s="1"/>
  <c r="AG59"/>
  <c r="AE59"/>
  <c r="AC59"/>
  <c r="AA59"/>
  <c r="Y59"/>
  <c r="W59"/>
  <c r="U59"/>
  <c r="S59"/>
  <c r="Q59"/>
  <c r="O59"/>
  <c r="M59"/>
  <c r="K59"/>
  <c r="F59"/>
  <c r="E59"/>
  <c r="G59" s="1"/>
  <c r="AG58"/>
  <c r="AE58"/>
  <c r="AC58"/>
  <c r="AA58"/>
  <c r="Y58"/>
  <c r="W58"/>
  <c r="U58"/>
  <c r="S58"/>
  <c r="Q58"/>
  <c r="O58"/>
  <c r="M58"/>
  <c r="K58"/>
  <c r="F58"/>
  <c r="E58"/>
  <c r="G58" s="1"/>
  <c r="AG55"/>
  <c r="AE55"/>
  <c r="AC55"/>
  <c r="AA55"/>
  <c r="Y55"/>
  <c r="W55"/>
  <c r="U55"/>
  <c r="S55"/>
  <c r="Q55"/>
  <c r="O55"/>
  <c r="M55"/>
  <c r="K55"/>
  <c r="F55"/>
  <c r="E55"/>
  <c r="G55" s="1"/>
  <c r="AG54"/>
  <c r="AE54"/>
  <c r="AC54"/>
  <c r="AA54"/>
  <c r="Y54"/>
  <c r="W54"/>
  <c r="U54"/>
  <c r="S54"/>
  <c r="Q54"/>
  <c r="O54"/>
  <c r="M54"/>
  <c r="K54"/>
  <c r="F54"/>
  <c r="E54"/>
  <c r="G54" s="1"/>
  <c r="AG53"/>
  <c r="AE53"/>
  <c r="AC53"/>
  <c r="AA53"/>
  <c r="Y53"/>
  <c r="W53"/>
  <c r="U53"/>
  <c r="S53"/>
  <c r="Q53"/>
  <c r="O53"/>
  <c r="M53"/>
  <c r="K53"/>
  <c r="F53"/>
  <c r="E53"/>
  <c r="G53" s="1"/>
  <c r="AG51"/>
  <c r="AE51"/>
  <c r="AC51"/>
  <c r="AA51"/>
  <c r="Y51"/>
  <c r="W51"/>
  <c r="U51"/>
  <c r="S51"/>
  <c r="Q51"/>
  <c r="O51"/>
  <c r="M51"/>
  <c r="K51"/>
  <c r="F51"/>
  <c r="E51"/>
  <c r="G51" s="1"/>
  <c r="AG50"/>
  <c r="AE50"/>
  <c r="AC50"/>
  <c r="AA50"/>
  <c r="Y50"/>
  <c r="W50"/>
  <c r="U50"/>
  <c r="S50"/>
  <c r="Q50"/>
  <c r="O50"/>
  <c r="M50"/>
  <c r="K50"/>
  <c r="F50"/>
  <c r="E50"/>
  <c r="AG49"/>
  <c r="AE49"/>
  <c r="AC49"/>
  <c r="AA49"/>
  <c r="Y49"/>
  <c r="W49"/>
  <c r="U49"/>
  <c r="S49"/>
  <c r="Q49"/>
  <c r="O49"/>
  <c r="M49"/>
  <c r="F49"/>
  <c r="E49"/>
  <c r="G49" s="1"/>
  <c r="AG45"/>
  <c r="AE45"/>
  <c r="AC45"/>
  <c r="AA45"/>
  <c r="Y45"/>
  <c r="W45"/>
  <c r="U45"/>
  <c r="S45"/>
  <c r="Q45"/>
  <c r="O45"/>
  <c r="M45"/>
  <c r="K45"/>
  <c r="F45"/>
  <c r="E45"/>
  <c r="G45" s="1"/>
  <c r="AG42"/>
  <c r="AE42"/>
  <c r="AC42"/>
  <c r="AA42"/>
  <c r="Y42"/>
  <c r="W42"/>
  <c r="U42"/>
  <c r="S42"/>
  <c r="Q42"/>
  <c r="O42"/>
  <c r="M42"/>
  <c r="K42"/>
  <c r="F42"/>
  <c r="E42"/>
  <c r="G42" s="1"/>
  <c r="AG39"/>
  <c r="AE39"/>
  <c r="AC39"/>
  <c r="AA39"/>
  <c r="Y39"/>
  <c r="W39"/>
  <c r="U39"/>
  <c r="S39"/>
  <c r="Q39"/>
  <c r="O39"/>
  <c r="M39"/>
  <c r="K39"/>
  <c r="F39"/>
  <c r="E39"/>
  <c r="G39" s="1"/>
  <c r="AG38"/>
  <c r="AE38"/>
  <c r="AC38"/>
  <c r="AA38"/>
  <c r="Y38"/>
  <c r="W38"/>
  <c r="U38"/>
  <c r="S38"/>
  <c r="Q38"/>
  <c r="O38"/>
  <c r="M38"/>
  <c r="K38"/>
  <c r="F38"/>
  <c r="E38"/>
  <c r="G38" s="1"/>
  <c r="AG37"/>
  <c r="AE37"/>
  <c r="AC37"/>
  <c r="AA37"/>
  <c r="Y37"/>
  <c r="W37"/>
  <c r="U37"/>
  <c r="S37"/>
  <c r="Q37"/>
  <c r="O37"/>
  <c r="M37"/>
  <c r="K37"/>
  <c r="F37"/>
  <c r="E37"/>
  <c r="G37" s="1"/>
  <c r="AG36"/>
  <c r="AE36"/>
  <c r="AC36"/>
  <c r="AA36"/>
  <c r="Y36"/>
  <c r="W36"/>
  <c r="U36"/>
  <c r="S36"/>
  <c r="Q36"/>
  <c r="O36"/>
  <c r="M36"/>
  <c r="K36"/>
  <c r="F36"/>
  <c r="E36"/>
  <c r="G36" s="1"/>
  <c r="AG35"/>
  <c r="AE35"/>
  <c r="AC35"/>
  <c r="AA35"/>
  <c r="Y35"/>
  <c r="W35"/>
  <c r="U35"/>
  <c r="S35"/>
  <c r="Q35"/>
  <c r="O35"/>
  <c r="M35"/>
  <c r="K35"/>
  <c r="F35"/>
  <c r="E35"/>
  <c r="AG34"/>
  <c r="AE34"/>
  <c r="AC34"/>
  <c r="AA34"/>
  <c r="Y34"/>
  <c r="W34"/>
  <c r="U34"/>
  <c r="S34"/>
  <c r="Q34"/>
  <c r="O34"/>
  <c r="M34"/>
  <c r="K34"/>
  <c r="F34"/>
  <c r="E34"/>
  <c r="G34" s="1"/>
  <c r="AG33"/>
  <c r="AE33"/>
  <c r="AC33"/>
  <c r="AA33"/>
  <c r="Y33"/>
  <c r="W33"/>
  <c r="U33"/>
  <c r="S33"/>
  <c r="Q33"/>
  <c r="O33"/>
  <c r="M33"/>
  <c r="K33"/>
  <c r="F33"/>
  <c r="E33"/>
  <c r="G33" s="1"/>
  <c r="AG32"/>
  <c r="AE32"/>
  <c r="AC32"/>
  <c r="AA32"/>
  <c r="Y32"/>
  <c r="W32"/>
  <c r="U32"/>
  <c r="S32"/>
  <c r="Q32"/>
  <c r="O32"/>
  <c r="M32"/>
  <c r="K32"/>
  <c r="F32"/>
  <c r="E32"/>
  <c r="G32" s="1"/>
  <c r="AG31"/>
  <c r="AE31"/>
  <c r="AC31"/>
  <c r="AA31"/>
  <c r="Y31"/>
  <c r="W31"/>
  <c r="U31"/>
  <c r="S31"/>
  <c r="Q31"/>
  <c r="O31"/>
  <c r="M31"/>
  <c r="K31"/>
  <c r="F31"/>
  <c r="E31"/>
  <c r="G31" s="1"/>
  <c r="AG30"/>
  <c r="AE30"/>
  <c r="AC30"/>
  <c r="AA30"/>
  <c r="Y30"/>
  <c r="W30"/>
  <c r="U30"/>
  <c r="S30"/>
  <c r="Q30"/>
  <c r="O30"/>
  <c r="M30"/>
  <c r="K30"/>
  <c r="F30"/>
  <c r="E30"/>
  <c r="G30" s="1"/>
  <c r="AG29"/>
  <c r="AE29"/>
  <c r="AC29"/>
  <c r="AA29"/>
  <c r="Y29"/>
  <c r="W29"/>
  <c r="U29"/>
  <c r="S29"/>
  <c r="Q29"/>
  <c r="O29"/>
  <c r="M29"/>
  <c r="K29"/>
  <c r="F29"/>
  <c r="E29"/>
  <c r="G29" s="1"/>
  <c r="AG28"/>
  <c r="AE28"/>
  <c r="AC28"/>
  <c r="AA28"/>
  <c r="Y28"/>
  <c r="W28"/>
  <c r="U28"/>
  <c r="S28"/>
  <c r="Q28"/>
  <c r="O28"/>
  <c r="M28"/>
  <c r="K28"/>
  <c r="F28"/>
  <c r="E28"/>
  <c r="G28" s="1"/>
  <c r="AG27"/>
  <c r="AE27"/>
  <c r="AC27"/>
  <c r="AA27"/>
  <c r="Y27"/>
  <c r="W27"/>
  <c r="U27"/>
  <c r="S27"/>
  <c r="Q27"/>
  <c r="O27"/>
  <c r="M27"/>
  <c r="K27"/>
  <c r="F27"/>
  <c r="E27"/>
  <c r="AG26"/>
  <c r="AE26"/>
  <c r="AC26"/>
  <c r="AA26"/>
  <c r="Y26"/>
  <c r="W26"/>
  <c r="U26"/>
  <c r="S26"/>
  <c r="Q26"/>
  <c r="O26"/>
  <c r="M26"/>
  <c r="K26"/>
  <c r="F26"/>
  <c r="E26"/>
  <c r="G26" s="1"/>
  <c r="AG25"/>
  <c r="AE25"/>
  <c r="AC25"/>
  <c r="AA25"/>
  <c r="Y25"/>
  <c r="W25"/>
  <c r="U25"/>
  <c r="S25"/>
  <c r="Q25"/>
  <c r="O25"/>
  <c r="M25"/>
  <c r="K25"/>
  <c r="F25"/>
  <c r="E25"/>
  <c r="G25" s="1"/>
  <c r="AG24"/>
  <c r="AE24"/>
  <c r="AC24"/>
  <c r="AA24"/>
  <c r="Y24"/>
  <c r="W24"/>
  <c r="U24"/>
  <c r="S24"/>
  <c r="Q24"/>
  <c r="O24"/>
  <c r="M24"/>
  <c r="K24"/>
  <c r="F24"/>
  <c r="E24"/>
  <c r="G24" s="1"/>
  <c r="AG23"/>
  <c r="AE23"/>
  <c r="AC23"/>
  <c r="AA23"/>
  <c r="Y23"/>
  <c r="W23"/>
  <c r="U23"/>
  <c r="S23"/>
  <c r="Q23"/>
  <c r="O23"/>
  <c r="M23"/>
  <c r="K23"/>
  <c r="F23"/>
  <c r="E23"/>
  <c r="G23" s="1"/>
  <c r="AG22"/>
  <c r="AE22"/>
  <c r="AC22"/>
  <c r="AA22"/>
  <c r="Y22"/>
  <c r="W22"/>
  <c r="U22"/>
  <c r="S22"/>
  <c r="Q22"/>
  <c r="O22"/>
  <c r="M22"/>
  <c r="K22"/>
  <c r="F22"/>
  <c r="E22"/>
  <c r="G22" s="1"/>
  <c r="AG21"/>
  <c r="AE21"/>
  <c r="AC21"/>
  <c r="AA21"/>
  <c r="Y21"/>
  <c r="W21"/>
  <c r="U21"/>
  <c r="S21"/>
  <c r="Q21"/>
  <c r="O21"/>
  <c r="M21"/>
  <c r="K21"/>
  <c r="F21"/>
  <c r="E21"/>
  <c r="G21" s="1"/>
  <c r="AG20"/>
  <c r="AE20"/>
  <c r="AC20"/>
  <c r="AA20"/>
  <c r="Y20"/>
  <c r="W20"/>
  <c r="U20"/>
  <c r="S20"/>
  <c r="Q20"/>
  <c r="O20"/>
  <c r="M20"/>
  <c r="K20"/>
  <c r="F20"/>
  <c r="E20"/>
  <c r="G20" s="1"/>
  <c r="AG19"/>
  <c r="AE19"/>
  <c r="AC19"/>
  <c r="AA19"/>
  <c r="Y19"/>
  <c r="W19"/>
  <c r="U19"/>
  <c r="S19"/>
  <c r="Q19"/>
  <c r="O19"/>
  <c r="M19"/>
  <c r="K19"/>
  <c r="F19"/>
  <c r="E19"/>
  <c r="AG18"/>
  <c r="AE18"/>
  <c r="AC18"/>
  <c r="AA18"/>
  <c r="Y18"/>
  <c r="W18"/>
  <c r="U18"/>
  <c r="S18"/>
  <c r="Q18"/>
  <c r="O18"/>
  <c r="M18"/>
  <c r="K18"/>
  <c r="F18"/>
  <c r="E18"/>
  <c r="G18" s="1"/>
  <c r="AG17"/>
  <c r="AE17"/>
  <c r="AC17"/>
  <c r="AA17"/>
  <c r="Y17"/>
  <c r="W17"/>
  <c r="U17"/>
  <c r="S17"/>
  <c r="Q17"/>
  <c r="O17"/>
  <c r="M17"/>
  <c r="K17"/>
  <c r="F17"/>
  <c r="E17"/>
  <c r="G17" s="1"/>
  <c r="AG16"/>
  <c r="AE16"/>
  <c r="AC16"/>
  <c r="AA16"/>
  <c r="Y16"/>
  <c r="W16"/>
  <c r="U16"/>
  <c r="S16"/>
  <c r="Q16"/>
  <c r="O16"/>
  <c r="M16"/>
  <c r="K16"/>
  <c r="F16"/>
  <c r="E16"/>
  <c r="G16" s="1"/>
  <c r="AG15"/>
  <c r="AE15"/>
  <c r="AC15"/>
  <c r="AA15"/>
  <c r="Y15"/>
  <c r="W15"/>
  <c r="U15"/>
  <c r="S15"/>
  <c r="Q15"/>
  <c r="O15"/>
  <c r="M15"/>
  <c r="K15"/>
  <c r="F15"/>
  <c r="E15"/>
  <c r="G15" s="1"/>
  <c r="AF12"/>
  <c r="AA20" i="4" s="1"/>
  <c r="AD12" i="13"/>
  <c r="Y20" i="4" s="1"/>
  <c r="AB12" i="13"/>
  <c r="W20" i="4" s="1"/>
  <c r="Z12" i="13"/>
  <c r="U20" i="4" s="1"/>
  <c r="X12" i="13"/>
  <c r="S20" i="4" s="1"/>
  <c r="V12" i="13"/>
  <c r="Q20" i="4" s="1"/>
  <c r="T12" i="13"/>
  <c r="O20" i="4" s="1"/>
  <c r="R12" i="13"/>
  <c r="M20" i="4" s="1"/>
  <c r="P12" i="13"/>
  <c r="K20" i="4" s="1"/>
  <c r="N12" i="13"/>
  <c r="I20" i="4" s="1"/>
  <c r="G20"/>
  <c r="J12" i="13"/>
  <c r="E20" i="4" s="1"/>
  <c r="D12" i="13"/>
  <c r="D20" i="4" s="1"/>
  <c r="AG1075" i="12"/>
  <c r="AE1075"/>
  <c r="AC1075"/>
  <c r="AA1075"/>
  <c r="Y1075"/>
  <c r="W1075"/>
  <c r="U1075"/>
  <c r="S1075"/>
  <c r="Q1075"/>
  <c r="O1075"/>
  <c r="K1075"/>
  <c r="F1075"/>
  <c r="E1075"/>
  <c r="H1075" s="1"/>
  <c r="AG1074"/>
  <c r="AE1074"/>
  <c r="AC1074"/>
  <c r="AA1074"/>
  <c r="Y1074"/>
  <c r="W1074"/>
  <c r="U1074"/>
  <c r="S1074"/>
  <c r="Q1074"/>
  <c r="O1074"/>
  <c r="K1074"/>
  <c r="F1074"/>
  <c r="E1074"/>
  <c r="H1074" s="1"/>
  <c r="AG1073"/>
  <c r="AG1072" s="1"/>
  <c r="AE1073"/>
  <c r="AE1072" s="1"/>
  <c r="AC1073"/>
  <c r="AA1073"/>
  <c r="Y1073"/>
  <c r="W1073"/>
  <c r="U1073"/>
  <c r="S1073"/>
  <c r="Q1073"/>
  <c r="O1073"/>
  <c r="K1073"/>
  <c r="F1073"/>
  <c r="E1073"/>
  <c r="AG1070"/>
  <c r="AE1070"/>
  <c r="AC1070"/>
  <c r="AA1070"/>
  <c r="Y1070"/>
  <c r="W1070"/>
  <c r="U1070"/>
  <c r="S1070"/>
  <c r="Q1070"/>
  <c r="O1070"/>
  <c r="K1070"/>
  <c r="F1070"/>
  <c r="E1070"/>
  <c r="G1070" s="1"/>
  <c r="AG1069"/>
  <c r="AE1069"/>
  <c r="AC1069"/>
  <c r="AA1069"/>
  <c r="Y1069"/>
  <c r="W1069"/>
  <c r="U1069"/>
  <c r="S1069"/>
  <c r="Q1069"/>
  <c r="O1069"/>
  <c r="K1069"/>
  <c r="F1069"/>
  <c r="E1069"/>
  <c r="G1069" s="1"/>
  <c r="AG1068"/>
  <c r="AE1068"/>
  <c r="AC1068"/>
  <c r="AA1068"/>
  <c r="Y1068"/>
  <c r="W1068"/>
  <c r="U1068"/>
  <c r="S1068"/>
  <c r="Q1068"/>
  <c r="O1068"/>
  <c r="K1068"/>
  <c r="F1068"/>
  <c r="E1068"/>
  <c r="AG1067"/>
  <c r="AE1067"/>
  <c r="AC1067"/>
  <c r="AA1067"/>
  <c r="Y1067"/>
  <c r="W1067"/>
  <c r="U1067"/>
  <c r="S1067"/>
  <c r="Q1067"/>
  <c r="O1067"/>
  <c r="K1067"/>
  <c r="F1067"/>
  <c r="E1067"/>
  <c r="G1067" s="1"/>
  <c r="AG1064"/>
  <c r="AE1064"/>
  <c r="AC1064"/>
  <c r="AA1064"/>
  <c r="Y1064"/>
  <c r="W1064"/>
  <c r="U1064"/>
  <c r="S1064"/>
  <c r="Q1064"/>
  <c r="O1064"/>
  <c r="K1064"/>
  <c r="F1064"/>
  <c r="E1064"/>
  <c r="AG1063"/>
  <c r="AE1063"/>
  <c r="AC1063"/>
  <c r="AA1063"/>
  <c r="Y1063"/>
  <c r="W1063"/>
  <c r="U1063"/>
  <c r="S1063"/>
  <c r="Q1063"/>
  <c r="O1063"/>
  <c r="K1063"/>
  <c r="F1063"/>
  <c r="E1063"/>
  <c r="G1063" s="1"/>
  <c r="AG1062"/>
  <c r="AE1062"/>
  <c r="AC1062"/>
  <c r="AA1062"/>
  <c r="Y1062"/>
  <c r="W1062"/>
  <c r="U1062"/>
  <c r="S1062"/>
  <c r="Q1062"/>
  <c r="O1062"/>
  <c r="K1062"/>
  <c r="F1062"/>
  <c r="E1062"/>
  <c r="G1062" s="1"/>
  <c r="AG1061"/>
  <c r="AE1061"/>
  <c r="AC1061"/>
  <c r="AA1061"/>
  <c r="Y1061"/>
  <c r="W1061"/>
  <c r="U1061"/>
  <c r="S1061"/>
  <c r="Q1061"/>
  <c r="O1061"/>
  <c r="K1061"/>
  <c r="F1061"/>
  <c r="E1061"/>
  <c r="G1061" s="1"/>
  <c r="AG1058"/>
  <c r="AG1057" s="1"/>
  <c r="AE1058"/>
  <c r="AE1057" s="1"/>
  <c r="AC1058"/>
  <c r="AC1057" s="1"/>
  <c r="AA1058"/>
  <c r="AA1057" s="1"/>
  <c r="Y1058"/>
  <c r="Y1057" s="1"/>
  <c r="W1058"/>
  <c r="W1057" s="1"/>
  <c r="U1058"/>
  <c r="U1057" s="1"/>
  <c r="S1058"/>
  <c r="S1057" s="1"/>
  <c r="Q1058"/>
  <c r="Q1057" s="1"/>
  <c r="O1058"/>
  <c r="O1057" s="1"/>
  <c r="K1058"/>
  <c r="K1057" s="1"/>
  <c r="F1058"/>
  <c r="F1057" s="1"/>
  <c r="E1058"/>
  <c r="G1058" s="1"/>
  <c r="AG1055"/>
  <c r="AE1055"/>
  <c r="AC1055"/>
  <c r="AA1055"/>
  <c r="Y1055"/>
  <c r="W1055"/>
  <c r="U1055"/>
  <c r="S1055"/>
  <c r="Q1055"/>
  <c r="O1055"/>
  <c r="K1055"/>
  <c r="F1055"/>
  <c r="E1055"/>
  <c r="G1055" s="1"/>
  <c r="AG1054"/>
  <c r="AE1054"/>
  <c r="AC1054"/>
  <c r="AA1054"/>
  <c r="Y1054"/>
  <c r="W1054"/>
  <c r="U1054"/>
  <c r="S1054"/>
  <c r="Q1054"/>
  <c r="O1054"/>
  <c r="K1054"/>
  <c r="F1054"/>
  <c r="E1054"/>
  <c r="G1054" s="1"/>
  <c r="AG1051"/>
  <c r="AG1050" s="1"/>
  <c r="AE1051"/>
  <c r="AE1050" s="1"/>
  <c r="AC1051"/>
  <c r="AC1050" s="1"/>
  <c r="AA1051"/>
  <c r="AA1050" s="1"/>
  <c r="Y1051"/>
  <c r="Y1050" s="1"/>
  <c r="W1051"/>
  <c r="W1050" s="1"/>
  <c r="U1051"/>
  <c r="U1050" s="1"/>
  <c r="S1051"/>
  <c r="S1050" s="1"/>
  <c r="Q1051"/>
  <c r="Q1050" s="1"/>
  <c r="O1051"/>
  <c r="O1050" s="1"/>
  <c r="K1051"/>
  <c r="K1050" s="1"/>
  <c r="F1051"/>
  <c r="F1050" s="1"/>
  <c r="E1051"/>
  <c r="AG1048"/>
  <c r="AE1048"/>
  <c r="AC1048"/>
  <c r="AA1048"/>
  <c r="Y1048"/>
  <c r="W1048"/>
  <c r="U1048"/>
  <c r="S1048"/>
  <c r="Q1048"/>
  <c r="O1048"/>
  <c r="K1048"/>
  <c r="F1048"/>
  <c r="E1048"/>
  <c r="G1048" s="1"/>
  <c r="AG1047"/>
  <c r="AE1047"/>
  <c r="AC1047"/>
  <c r="AA1047"/>
  <c r="Y1047"/>
  <c r="W1047"/>
  <c r="U1047"/>
  <c r="S1047"/>
  <c r="Q1047"/>
  <c r="O1047"/>
  <c r="K1047"/>
  <c r="F1047"/>
  <c r="E1047"/>
  <c r="G1047" s="1"/>
  <c r="AG1044"/>
  <c r="AE1044"/>
  <c r="AC1044"/>
  <c r="AA1044"/>
  <c r="Y1044"/>
  <c r="W1044"/>
  <c r="U1044"/>
  <c r="S1044"/>
  <c r="Q1044"/>
  <c r="O1044"/>
  <c r="K1044"/>
  <c r="F1044"/>
  <c r="E1044"/>
  <c r="G1044" s="1"/>
  <c r="AG1043"/>
  <c r="AE1043"/>
  <c r="AC1043"/>
  <c r="AA1043"/>
  <c r="Y1043"/>
  <c r="W1043"/>
  <c r="U1043"/>
  <c r="S1043"/>
  <c r="Q1043"/>
  <c r="O1043"/>
  <c r="K1043"/>
  <c r="F1043"/>
  <c r="E1043"/>
  <c r="G1043" s="1"/>
  <c r="AG1040"/>
  <c r="AE1040"/>
  <c r="AC1040"/>
  <c r="AA1040"/>
  <c r="Y1040"/>
  <c r="W1040"/>
  <c r="U1040"/>
  <c r="S1040"/>
  <c r="Q1040"/>
  <c r="O1040"/>
  <c r="K1040"/>
  <c r="F1040"/>
  <c r="E1040"/>
  <c r="G1040" s="1"/>
  <c r="AG1039"/>
  <c r="AE1039"/>
  <c r="AC1039"/>
  <c r="AA1039"/>
  <c r="Y1039"/>
  <c r="W1039"/>
  <c r="U1039"/>
  <c r="S1039"/>
  <c r="Q1039"/>
  <c r="O1039"/>
  <c r="K1039"/>
  <c r="F1039"/>
  <c r="E1039"/>
  <c r="G1039" s="1"/>
  <c r="AG1036"/>
  <c r="AG1035" s="1"/>
  <c r="AE1036"/>
  <c r="AE1035" s="1"/>
  <c r="AC1036"/>
  <c r="AC1035" s="1"/>
  <c r="AA1036"/>
  <c r="AA1035" s="1"/>
  <c r="Y1036"/>
  <c r="Y1035" s="1"/>
  <c r="W1036"/>
  <c r="W1035" s="1"/>
  <c r="U1036"/>
  <c r="U1035" s="1"/>
  <c r="S1036"/>
  <c r="S1035" s="1"/>
  <c r="Q1036"/>
  <c r="Q1035" s="1"/>
  <c r="O1036"/>
  <c r="O1035" s="1"/>
  <c r="K1036"/>
  <c r="K1035" s="1"/>
  <c r="F1036"/>
  <c r="F1035" s="1"/>
  <c r="E1036"/>
  <c r="AG1033"/>
  <c r="AE1033"/>
  <c r="AC1033"/>
  <c r="AA1033"/>
  <c r="Y1033"/>
  <c r="W1033"/>
  <c r="U1033"/>
  <c r="S1033"/>
  <c r="Q1033"/>
  <c r="O1033"/>
  <c r="K1033"/>
  <c r="F1033"/>
  <c r="E1033"/>
  <c r="G1033" s="1"/>
  <c r="AG1032"/>
  <c r="AE1032"/>
  <c r="AC1032"/>
  <c r="AA1032"/>
  <c r="Y1032"/>
  <c r="W1032"/>
  <c r="U1032"/>
  <c r="S1032"/>
  <c r="Q1032"/>
  <c r="O1032"/>
  <c r="K1032"/>
  <c r="F1032"/>
  <c r="E1032"/>
  <c r="G1032" s="1"/>
  <c r="AG1031"/>
  <c r="AE1031"/>
  <c r="AC1031"/>
  <c r="AA1031"/>
  <c r="Y1031"/>
  <c r="W1031"/>
  <c r="U1031"/>
  <c r="S1031"/>
  <c r="Q1031"/>
  <c r="O1031"/>
  <c r="K1031"/>
  <c r="F1031"/>
  <c r="E1031"/>
  <c r="G1031" s="1"/>
  <c r="AG1030"/>
  <c r="AE1030"/>
  <c r="AC1030"/>
  <c r="AA1030"/>
  <c r="Y1030"/>
  <c r="W1030"/>
  <c r="U1030"/>
  <c r="S1030"/>
  <c r="Q1030"/>
  <c r="O1030"/>
  <c r="K1030"/>
  <c r="F1030"/>
  <c r="E1030"/>
  <c r="AG1029"/>
  <c r="AE1029"/>
  <c r="AC1029"/>
  <c r="AA1029"/>
  <c r="Y1029"/>
  <c r="W1029"/>
  <c r="U1029"/>
  <c r="S1029"/>
  <c r="Q1029"/>
  <c r="O1029"/>
  <c r="K1029"/>
  <c r="F1029"/>
  <c r="E1029"/>
  <c r="G1029" s="1"/>
  <c r="AG1028"/>
  <c r="AE1028"/>
  <c r="AC1028"/>
  <c r="AA1028"/>
  <c r="Y1028"/>
  <c r="W1028"/>
  <c r="U1028"/>
  <c r="S1028"/>
  <c r="Q1028"/>
  <c r="O1028"/>
  <c r="K1028"/>
  <c r="F1028"/>
  <c r="E1028"/>
  <c r="AG1025"/>
  <c r="AE1025"/>
  <c r="AC1025"/>
  <c r="AA1025"/>
  <c r="Y1025"/>
  <c r="W1025"/>
  <c r="U1025"/>
  <c r="S1025"/>
  <c r="Q1025"/>
  <c r="O1025"/>
  <c r="K1025"/>
  <c r="F1025"/>
  <c r="E1025"/>
  <c r="G1025" s="1"/>
  <c r="AG1024"/>
  <c r="AE1024"/>
  <c r="AC1024"/>
  <c r="AA1024"/>
  <c r="Y1024"/>
  <c r="W1024"/>
  <c r="U1024"/>
  <c r="S1024"/>
  <c r="Q1024"/>
  <c r="O1024"/>
  <c r="K1024"/>
  <c r="F1024"/>
  <c r="E1024"/>
  <c r="AG1023"/>
  <c r="AE1023"/>
  <c r="AC1023"/>
  <c r="AA1023"/>
  <c r="Y1023"/>
  <c r="W1023"/>
  <c r="U1023"/>
  <c r="S1023"/>
  <c r="Q1023"/>
  <c r="O1023"/>
  <c r="K1023"/>
  <c r="F1023"/>
  <c r="E1023"/>
  <c r="G1023" s="1"/>
  <c r="AG1020"/>
  <c r="AE1020"/>
  <c r="AC1020"/>
  <c r="AA1020"/>
  <c r="Y1020"/>
  <c r="W1020"/>
  <c r="U1020"/>
  <c r="S1020"/>
  <c r="Q1020"/>
  <c r="O1020"/>
  <c r="K1020"/>
  <c r="F1020"/>
  <c r="E1020"/>
  <c r="G1020" s="1"/>
  <c r="AG1019"/>
  <c r="AE1019"/>
  <c r="AC1019"/>
  <c r="AA1019"/>
  <c r="Y1019"/>
  <c r="W1019"/>
  <c r="U1019"/>
  <c r="S1019"/>
  <c r="Q1019"/>
  <c r="O1019"/>
  <c r="K1019"/>
  <c r="F1019"/>
  <c r="E1019"/>
  <c r="G1019" s="1"/>
  <c r="AG1018"/>
  <c r="AE1018"/>
  <c r="AC1018"/>
  <c r="AA1018"/>
  <c r="Y1018"/>
  <c r="W1018"/>
  <c r="U1018"/>
  <c r="S1018"/>
  <c r="Q1018"/>
  <c r="O1018"/>
  <c r="K1018"/>
  <c r="F1018"/>
  <c r="E1018"/>
  <c r="AG1017"/>
  <c r="AE1017"/>
  <c r="AC1017"/>
  <c r="AA1017"/>
  <c r="Y1017"/>
  <c r="W1017"/>
  <c r="U1017"/>
  <c r="S1017"/>
  <c r="Q1017"/>
  <c r="O1017"/>
  <c r="K1017"/>
  <c r="F1017"/>
  <c r="E1017"/>
  <c r="G1017" s="1"/>
  <c r="AG1016"/>
  <c r="AE1016"/>
  <c r="AC1016"/>
  <c r="AA1016"/>
  <c r="Y1016"/>
  <c r="W1016"/>
  <c r="U1016"/>
  <c r="S1016"/>
  <c r="Q1016"/>
  <c r="O1016"/>
  <c r="K1016"/>
  <c r="F1016"/>
  <c r="E1016"/>
  <c r="G1016" s="1"/>
  <c r="AG1015"/>
  <c r="AE1015"/>
  <c r="AC1015"/>
  <c r="AA1015"/>
  <c r="Y1015"/>
  <c r="W1015"/>
  <c r="U1015"/>
  <c r="S1015"/>
  <c r="Q1015"/>
  <c r="O1015"/>
  <c r="K1015"/>
  <c r="F1015"/>
  <c r="E1015"/>
  <c r="G1015" s="1"/>
  <c r="AG1012"/>
  <c r="AG1011" s="1"/>
  <c r="AE1012"/>
  <c r="AE1011" s="1"/>
  <c r="AC1012"/>
  <c r="AC1011" s="1"/>
  <c r="AA1012"/>
  <c r="AA1011" s="1"/>
  <c r="Y1012"/>
  <c r="Y1011" s="1"/>
  <c r="W1012"/>
  <c r="W1011" s="1"/>
  <c r="U1012"/>
  <c r="U1011" s="1"/>
  <c r="S1012"/>
  <c r="S1011" s="1"/>
  <c r="Q1012"/>
  <c r="Q1011" s="1"/>
  <c r="O1012"/>
  <c r="O1011" s="1"/>
  <c r="K1012"/>
  <c r="K1011" s="1"/>
  <c r="F1012"/>
  <c r="F1011" s="1"/>
  <c r="E1012"/>
  <c r="E1011" s="1"/>
  <c r="AG1009"/>
  <c r="AE1009"/>
  <c r="AC1009"/>
  <c r="AA1009"/>
  <c r="Y1009"/>
  <c r="W1009"/>
  <c r="U1009"/>
  <c r="S1009"/>
  <c r="Q1009"/>
  <c r="O1009"/>
  <c r="K1009"/>
  <c r="F1009"/>
  <c r="E1009"/>
  <c r="G1009" s="1"/>
  <c r="AG1008"/>
  <c r="AE1008"/>
  <c r="AC1008"/>
  <c r="AA1008"/>
  <c r="Y1008"/>
  <c r="W1008"/>
  <c r="U1008"/>
  <c r="S1008"/>
  <c r="Q1008"/>
  <c r="O1008"/>
  <c r="K1008"/>
  <c r="F1008"/>
  <c r="E1008"/>
  <c r="G1008" s="1"/>
  <c r="AG1007"/>
  <c r="AE1007"/>
  <c r="AC1007"/>
  <c r="AA1007"/>
  <c r="Y1007"/>
  <c r="W1007"/>
  <c r="U1007"/>
  <c r="S1007"/>
  <c r="Q1007"/>
  <c r="O1007"/>
  <c r="K1007"/>
  <c r="F1007"/>
  <c r="E1007"/>
  <c r="G1007" s="1"/>
  <c r="AG1006"/>
  <c r="AE1006"/>
  <c r="AC1006"/>
  <c r="AA1006"/>
  <c r="Y1006"/>
  <c r="W1006"/>
  <c r="U1006"/>
  <c r="S1006"/>
  <c r="Q1006"/>
  <c r="O1006"/>
  <c r="K1006"/>
  <c r="F1006"/>
  <c r="E1006"/>
  <c r="AG1005"/>
  <c r="AE1005"/>
  <c r="AC1005"/>
  <c r="AA1005"/>
  <c r="Y1005"/>
  <c r="W1005"/>
  <c r="U1005"/>
  <c r="S1005"/>
  <c r="Q1005"/>
  <c r="O1005"/>
  <c r="K1005"/>
  <c r="F1005"/>
  <c r="E1005"/>
  <c r="H1005" s="1"/>
  <c r="AG1004"/>
  <c r="AE1004"/>
  <c r="AC1004"/>
  <c r="AA1004"/>
  <c r="Y1004"/>
  <c r="W1004"/>
  <c r="U1004"/>
  <c r="S1004"/>
  <c r="Q1004"/>
  <c r="O1004"/>
  <c r="K1004"/>
  <c r="F1004"/>
  <c r="E1004"/>
  <c r="G1004" s="1"/>
  <c r="AG1003"/>
  <c r="AE1003"/>
  <c r="AC1003"/>
  <c r="AA1003"/>
  <c r="Y1003"/>
  <c r="W1003"/>
  <c r="U1003"/>
  <c r="S1003"/>
  <c r="Q1003"/>
  <c r="O1003"/>
  <c r="K1003"/>
  <c r="F1003"/>
  <c r="E1003"/>
  <c r="H1003" s="1"/>
  <c r="AG1002"/>
  <c r="AE1002"/>
  <c r="AC1002"/>
  <c r="AA1002"/>
  <c r="Y1002"/>
  <c r="W1002"/>
  <c r="U1002"/>
  <c r="S1002"/>
  <c r="Q1002"/>
  <c r="O1002"/>
  <c r="K1002"/>
  <c r="F1002"/>
  <c r="E1002"/>
  <c r="G1002" s="1"/>
  <c r="AG1001"/>
  <c r="AE1001"/>
  <c r="AC1001"/>
  <c r="AA1001"/>
  <c r="Y1001"/>
  <c r="W1001"/>
  <c r="U1001"/>
  <c r="S1001"/>
  <c r="Q1001"/>
  <c r="O1001"/>
  <c r="K1001"/>
  <c r="F1001"/>
  <c r="E1001"/>
  <c r="H1001" s="1"/>
  <c r="AG1000"/>
  <c r="AE1000"/>
  <c r="AC1000"/>
  <c r="AA1000"/>
  <c r="Y1000"/>
  <c r="W1000"/>
  <c r="U1000"/>
  <c r="S1000"/>
  <c r="Q1000"/>
  <c r="O1000"/>
  <c r="K1000"/>
  <c r="F1000"/>
  <c r="E1000"/>
  <c r="G1000" s="1"/>
  <c r="AG999"/>
  <c r="AE999"/>
  <c r="AC999"/>
  <c r="AA999"/>
  <c r="Y999"/>
  <c r="W999"/>
  <c r="U999"/>
  <c r="S999"/>
  <c r="Q999"/>
  <c r="O999"/>
  <c r="K999"/>
  <c r="F999"/>
  <c r="E999"/>
  <c r="H999" s="1"/>
  <c r="AG998"/>
  <c r="AE998"/>
  <c r="AC998"/>
  <c r="AA998"/>
  <c r="Y998"/>
  <c r="W998"/>
  <c r="U998"/>
  <c r="S998"/>
  <c r="Q998"/>
  <c r="O998"/>
  <c r="K998"/>
  <c r="F998"/>
  <c r="E998"/>
  <c r="AG997"/>
  <c r="AE997"/>
  <c r="AC997"/>
  <c r="AA997"/>
  <c r="Y997"/>
  <c r="W997"/>
  <c r="U997"/>
  <c r="S997"/>
  <c r="Q997"/>
  <c r="O997"/>
  <c r="K997"/>
  <c r="F997"/>
  <c r="E997"/>
  <c r="H997" s="1"/>
  <c r="AG996"/>
  <c r="AE996"/>
  <c r="AC996"/>
  <c r="AA996"/>
  <c r="Y996"/>
  <c r="W996"/>
  <c r="U996"/>
  <c r="S996"/>
  <c r="Q996"/>
  <c r="O996"/>
  <c r="K996"/>
  <c r="F996"/>
  <c r="E996"/>
  <c r="G996" s="1"/>
  <c r="AG995"/>
  <c r="AE995"/>
  <c r="AC995"/>
  <c r="AA995"/>
  <c r="Y995"/>
  <c r="W995"/>
  <c r="U995"/>
  <c r="S995"/>
  <c r="Q995"/>
  <c r="O995"/>
  <c r="K995"/>
  <c r="F995"/>
  <c r="E995"/>
  <c r="H995" s="1"/>
  <c r="AG994"/>
  <c r="AE994"/>
  <c r="AC994"/>
  <c r="AA994"/>
  <c r="Y994"/>
  <c r="W994"/>
  <c r="U994"/>
  <c r="S994"/>
  <c r="Q994"/>
  <c r="O994"/>
  <c r="K994"/>
  <c r="F994"/>
  <c r="E994"/>
  <c r="G994" s="1"/>
  <c r="AG993"/>
  <c r="AE993"/>
  <c r="AC993"/>
  <c r="AA993"/>
  <c r="Y993"/>
  <c r="W993"/>
  <c r="U993"/>
  <c r="S993"/>
  <c r="Q993"/>
  <c r="O993"/>
  <c r="K993"/>
  <c r="F993"/>
  <c r="E993"/>
  <c r="H993" s="1"/>
  <c r="AG992"/>
  <c r="AE992"/>
  <c r="AC992"/>
  <c r="AA992"/>
  <c r="Y992"/>
  <c r="W992"/>
  <c r="U992"/>
  <c r="S992"/>
  <c r="Q992"/>
  <c r="O992"/>
  <c r="K992"/>
  <c r="F992"/>
  <c r="E992"/>
  <c r="G992" s="1"/>
  <c r="AG991"/>
  <c r="AE991"/>
  <c r="AC991"/>
  <c r="AA991"/>
  <c r="Y991"/>
  <c r="W991"/>
  <c r="U991"/>
  <c r="S991"/>
  <c r="Q991"/>
  <c r="O991"/>
  <c r="K991"/>
  <c r="F991"/>
  <c r="E991"/>
  <c r="H991" s="1"/>
  <c r="AG990"/>
  <c r="AE990"/>
  <c r="AC990"/>
  <c r="AA990"/>
  <c r="Y990"/>
  <c r="W990"/>
  <c r="U990"/>
  <c r="S990"/>
  <c r="Q990"/>
  <c r="O990"/>
  <c r="K990"/>
  <c r="F990"/>
  <c r="E990"/>
  <c r="AG989"/>
  <c r="AE989"/>
  <c r="AC989"/>
  <c r="AA989"/>
  <c r="Y989"/>
  <c r="W989"/>
  <c r="U989"/>
  <c r="S989"/>
  <c r="Q989"/>
  <c r="O989"/>
  <c r="K989"/>
  <c r="F989"/>
  <c r="E989"/>
  <c r="H989" s="1"/>
  <c r="AG988"/>
  <c r="AE988"/>
  <c r="AC988"/>
  <c r="AA988"/>
  <c r="Y988"/>
  <c r="W988"/>
  <c r="U988"/>
  <c r="S988"/>
  <c r="Q988"/>
  <c r="O988"/>
  <c r="K988"/>
  <c r="F988"/>
  <c r="E988"/>
  <c r="G988" s="1"/>
  <c r="AG987"/>
  <c r="AE987"/>
  <c r="AC987"/>
  <c r="AA987"/>
  <c r="Y987"/>
  <c r="W987"/>
  <c r="U987"/>
  <c r="S987"/>
  <c r="Q987"/>
  <c r="O987"/>
  <c r="K987"/>
  <c r="F987"/>
  <c r="E987"/>
  <c r="H987" s="1"/>
  <c r="AG986"/>
  <c r="AE986"/>
  <c r="AC986"/>
  <c r="AA986"/>
  <c r="Y986"/>
  <c r="W986"/>
  <c r="U986"/>
  <c r="S986"/>
  <c r="Q986"/>
  <c r="O986"/>
  <c r="K986"/>
  <c r="F986"/>
  <c r="E986"/>
  <c r="G986" s="1"/>
  <c r="AG983"/>
  <c r="AG982" s="1"/>
  <c r="AE983"/>
  <c r="AE982" s="1"/>
  <c r="AC983"/>
  <c r="AC982" s="1"/>
  <c r="AA983"/>
  <c r="AA982" s="1"/>
  <c r="Y983"/>
  <c r="Y982" s="1"/>
  <c r="W983"/>
  <c r="W982" s="1"/>
  <c r="U983"/>
  <c r="U982" s="1"/>
  <c r="S983"/>
  <c r="S982" s="1"/>
  <c r="Q983"/>
  <c r="Q982" s="1"/>
  <c r="O983"/>
  <c r="O982" s="1"/>
  <c r="K983"/>
  <c r="K982" s="1"/>
  <c r="F983"/>
  <c r="F982" s="1"/>
  <c r="E983"/>
  <c r="E982" s="1"/>
  <c r="AG980"/>
  <c r="AE980"/>
  <c r="AC980"/>
  <c r="AA980"/>
  <c r="Y980"/>
  <c r="W980"/>
  <c r="U980"/>
  <c r="S980"/>
  <c r="Q980"/>
  <c r="O980"/>
  <c r="K980"/>
  <c r="F980"/>
  <c r="E980"/>
  <c r="AG978"/>
  <c r="AE978"/>
  <c r="AC978"/>
  <c r="AA978"/>
  <c r="Y978"/>
  <c r="W978"/>
  <c r="U978"/>
  <c r="S978"/>
  <c r="Q978"/>
  <c r="O978"/>
  <c r="K978"/>
  <c r="F978"/>
  <c r="E978"/>
  <c r="H978" s="1"/>
  <c r="AG975"/>
  <c r="AG974" s="1"/>
  <c r="AE975"/>
  <c r="AE974" s="1"/>
  <c r="AC975"/>
  <c r="AC974" s="1"/>
  <c r="AA975"/>
  <c r="AA974" s="1"/>
  <c r="Y975"/>
  <c r="Y974" s="1"/>
  <c r="W975"/>
  <c r="W974" s="1"/>
  <c r="U975"/>
  <c r="U974" s="1"/>
  <c r="S975"/>
  <c r="S974" s="1"/>
  <c r="Q975"/>
  <c r="Q974" s="1"/>
  <c r="O975"/>
  <c r="O974" s="1"/>
  <c r="K975"/>
  <c r="K974" s="1"/>
  <c r="F975"/>
  <c r="F974" s="1"/>
  <c r="E975"/>
  <c r="G975" s="1"/>
  <c r="AG971"/>
  <c r="AE971"/>
  <c r="AC971"/>
  <c r="AA971"/>
  <c r="Y971"/>
  <c r="W971"/>
  <c r="U971"/>
  <c r="S971"/>
  <c r="Q971"/>
  <c r="O971"/>
  <c r="K971"/>
  <c r="F971"/>
  <c r="E971"/>
  <c r="H971" s="1"/>
  <c r="AG970"/>
  <c r="AE970"/>
  <c r="AC970"/>
  <c r="AA970"/>
  <c r="Y970"/>
  <c r="W970"/>
  <c r="U970"/>
  <c r="S970"/>
  <c r="Q970"/>
  <c r="O970"/>
  <c r="K970"/>
  <c r="F970"/>
  <c r="E970"/>
  <c r="G970" s="1"/>
  <c r="AG969"/>
  <c r="AE969"/>
  <c r="AC969"/>
  <c r="AA969"/>
  <c r="Y969"/>
  <c r="W969"/>
  <c r="U969"/>
  <c r="S969"/>
  <c r="Q969"/>
  <c r="O969"/>
  <c r="K969"/>
  <c r="F969"/>
  <c r="E969"/>
  <c r="H969" s="1"/>
  <c r="AG967"/>
  <c r="AE967"/>
  <c r="AC967"/>
  <c r="AA967"/>
  <c r="Y967"/>
  <c r="W967"/>
  <c r="U967"/>
  <c r="S967"/>
  <c r="Q967"/>
  <c r="O967"/>
  <c r="K967"/>
  <c r="F967"/>
  <c r="E967"/>
  <c r="G967" s="1"/>
  <c r="AG964"/>
  <c r="AE964"/>
  <c r="AC964"/>
  <c r="AA964"/>
  <c r="Y964"/>
  <c r="W964"/>
  <c r="U964"/>
  <c r="S964"/>
  <c r="Q964"/>
  <c r="O964"/>
  <c r="K964"/>
  <c r="F964"/>
  <c r="E964"/>
  <c r="H964" s="1"/>
  <c r="AG963"/>
  <c r="AE963"/>
  <c r="AC963"/>
  <c r="AA963"/>
  <c r="Y963"/>
  <c r="W963"/>
  <c r="U963"/>
  <c r="S963"/>
  <c r="Q963"/>
  <c r="O963"/>
  <c r="K963"/>
  <c r="F963"/>
  <c r="E963"/>
  <c r="G963" s="1"/>
  <c r="AG962"/>
  <c r="AE962"/>
  <c r="AC962"/>
  <c r="AA962"/>
  <c r="Y962"/>
  <c r="W962"/>
  <c r="U962"/>
  <c r="S962"/>
  <c r="Q962"/>
  <c r="O962"/>
  <c r="K962"/>
  <c r="F962"/>
  <c r="E962"/>
  <c r="H962" s="1"/>
  <c r="AG961"/>
  <c r="AE961"/>
  <c r="AC961"/>
  <c r="AA961"/>
  <c r="Y961"/>
  <c r="W961"/>
  <c r="U961"/>
  <c r="S961"/>
  <c r="Q961"/>
  <c r="O961"/>
  <c r="K961"/>
  <c r="F961"/>
  <c r="E961"/>
  <c r="G961" s="1"/>
  <c r="AG958"/>
  <c r="AE958"/>
  <c r="AC958"/>
  <c r="AA958"/>
  <c r="Y958"/>
  <c r="W958"/>
  <c r="U958"/>
  <c r="S958"/>
  <c r="Q958"/>
  <c r="O958"/>
  <c r="K958"/>
  <c r="F958"/>
  <c r="E958"/>
  <c r="H958" s="1"/>
  <c r="AG957"/>
  <c r="AE957"/>
  <c r="AC957"/>
  <c r="AA957"/>
  <c r="Y957"/>
  <c r="W957"/>
  <c r="U957"/>
  <c r="S957"/>
  <c r="Q957"/>
  <c r="O957"/>
  <c r="K957"/>
  <c r="F957"/>
  <c r="E957"/>
  <c r="G957" s="1"/>
  <c r="AG954"/>
  <c r="AE954"/>
  <c r="AC954"/>
  <c r="AA954"/>
  <c r="Y954"/>
  <c r="W954"/>
  <c r="U954"/>
  <c r="S954"/>
  <c r="Q954"/>
  <c r="O954"/>
  <c r="K954"/>
  <c r="F954"/>
  <c r="E954"/>
  <c r="H954" s="1"/>
  <c r="AG953"/>
  <c r="AE953"/>
  <c r="AC953"/>
  <c r="AA953"/>
  <c r="Y953"/>
  <c r="W953"/>
  <c r="U953"/>
  <c r="S953"/>
  <c r="Q953"/>
  <c r="O953"/>
  <c r="K953"/>
  <c r="F953"/>
  <c r="E953"/>
  <c r="G953" s="1"/>
  <c r="AG950"/>
  <c r="AG949" s="1"/>
  <c r="AE950"/>
  <c r="AE949" s="1"/>
  <c r="AC950"/>
  <c r="AC949" s="1"/>
  <c r="AA950"/>
  <c r="AA949" s="1"/>
  <c r="Y950"/>
  <c r="Y949" s="1"/>
  <c r="W950"/>
  <c r="W949" s="1"/>
  <c r="U950"/>
  <c r="U949" s="1"/>
  <c r="S950"/>
  <c r="S949" s="1"/>
  <c r="Q950"/>
  <c r="Q949" s="1"/>
  <c r="O950"/>
  <c r="O949" s="1"/>
  <c r="K950"/>
  <c r="K949" s="1"/>
  <c r="F950"/>
  <c r="F949" s="1"/>
  <c r="E950"/>
  <c r="H950" s="1"/>
  <c r="AG947"/>
  <c r="AE947"/>
  <c r="AC947"/>
  <c r="AA947"/>
  <c r="Y947"/>
  <c r="W947"/>
  <c r="U947"/>
  <c r="S947"/>
  <c r="Q947"/>
  <c r="O947"/>
  <c r="K947"/>
  <c r="F947"/>
  <c r="E947"/>
  <c r="AG946"/>
  <c r="AE946"/>
  <c r="AC946"/>
  <c r="AA946"/>
  <c r="Y946"/>
  <c r="W946"/>
  <c r="U946"/>
  <c r="S946"/>
  <c r="Q946"/>
  <c r="O946"/>
  <c r="K946"/>
  <c r="F946"/>
  <c r="E946"/>
  <c r="H946" s="1"/>
  <c r="AG945"/>
  <c r="AE945"/>
  <c r="AC945"/>
  <c r="AA945"/>
  <c r="Y945"/>
  <c r="W945"/>
  <c r="U945"/>
  <c r="S945"/>
  <c r="Q945"/>
  <c r="O945"/>
  <c r="K945"/>
  <c r="F945"/>
  <c r="E945"/>
  <c r="G945" s="1"/>
  <c r="AG944"/>
  <c r="AE944"/>
  <c r="AC944"/>
  <c r="AA944"/>
  <c r="Y944"/>
  <c r="W944"/>
  <c r="U944"/>
  <c r="S944"/>
  <c r="Q944"/>
  <c r="O944"/>
  <c r="K944"/>
  <c r="F944"/>
  <c r="E944"/>
  <c r="H944" s="1"/>
  <c r="AG943"/>
  <c r="AE943"/>
  <c r="AC943"/>
  <c r="AA943"/>
  <c r="Y943"/>
  <c r="W943"/>
  <c r="U943"/>
  <c r="S943"/>
  <c r="Q943"/>
  <c r="O943"/>
  <c r="K943"/>
  <c r="F943"/>
  <c r="E943"/>
  <c r="G943" s="1"/>
  <c r="AG942"/>
  <c r="AE942"/>
  <c r="AC942"/>
  <c r="AA942"/>
  <c r="Y942"/>
  <c r="W942"/>
  <c r="U942"/>
  <c r="S942"/>
  <c r="Q942"/>
  <c r="O942"/>
  <c r="K942"/>
  <c r="F942"/>
  <c r="E942"/>
  <c r="H942" s="1"/>
  <c r="AG939"/>
  <c r="AE939"/>
  <c r="AC939"/>
  <c r="AA939"/>
  <c r="Y939"/>
  <c r="W939"/>
  <c r="U939"/>
  <c r="S939"/>
  <c r="Q939"/>
  <c r="O939"/>
  <c r="K939"/>
  <c r="F939"/>
  <c r="E939"/>
  <c r="G939" s="1"/>
  <c r="AG938"/>
  <c r="AE938"/>
  <c r="AC938"/>
  <c r="AA938"/>
  <c r="Y938"/>
  <c r="W938"/>
  <c r="U938"/>
  <c r="S938"/>
  <c r="Q938"/>
  <c r="O938"/>
  <c r="K938"/>
  <c r="F938"/>
  <c r="E938"/>
  <c r="H938" s="1"/>
  <c r="AG937"/>
  <c r="AE937"/>
  <c r="AC937"/>
  <c r="AA937"/>
  <c r="Y937"/>
  <c r="W937"/>
  <c r="U937"/>
  <c r="S937"/>
  <c r="Q937"/>
  <c r="O937"/>
  <c r="K937"/>
  <c r="F937"/>
  <c r="E937"/>
  <c r="G937" s="1"/>
  <c r="AG936"/>
  <c r="AE936"/>
  <c r="AC936"/>
  <c r="AA936"/>
  <c r="Y936"/>
  <c r="W936"/>
  <c r="U936"/>
  <c r="S936"/>
  <c r="Q936"/>
  <c r="O936"/>
  <c r="K936"/>
  <c r="F936"/>
  <c r="E936"/>
  <c r="H936" s="1"/>
  <c r="AG935"/>
  <c r="AE935"/>
  <c r="AC935"/>
  <c r="AA935"/>
  <c r="Y935"/>
  <c r="W935"/>
  <c r="U935"/>
  <c r="S935"/>
  <c r="Q935"/>
  <c r="O935"/>
  <c r="K935"/>
  <c r="F935"/>
  <c r="E935"/>
  <c r="G935" s="1"/>
  <c r="AG934"/>
  <c r="AE934"/>
  <c r="AC934"/>
  <c r="AA934"/>
  <c r="Y934"/>
  <c r="W934"/>
  <c r="U934"/>
  <c r="S934"/>
  <c r="Q934"/>
  <c r="O934"/>
  <c r="K934"/>
  <c r="F934"/>
  <c r="E934"/>
  <c r="H934" s="1"/>
  <c r="AG933"/>
  <c r="AE933"/>
  <c r="AC933"/>
  <c r="AA933"/>
  <c r="Y933"/>
  <c r="W933"/>
  <c r="U933"/>
  <c r="S933"/>
  <c r="Q933"/>
  <c r="O933"/>
  <c r="K933"/>
  <c r="F933"/>
  <c r="E933"/>
  <c r="AG932"/>
  <c r="AE932"/>
  <c r="AC932"/>
  <c r="AA932"/>
  <c r="Y932"/>
  <c r="W932"/>
  <c r="U932"/>
  <c r="S932"/>
  <c r="Q932"/>
  <c r="O932"/>
  <c r="K932"/>
  <c r="F932"/>
  <c r="E932"/>
  <c r="H932" s="1"/>
  <c r="AG931"/>
  <c r="AE931"/>
  <c r="AC931"/>
  <c r="AA931"/>
  <c r="Y931"/>
  <c r="W931"/>
  <c r="U931"/>
  <c r="S931"/>
  <c r="Q931"/>
  <c r="O931"/>
  <c r="K931"/>
  <c r="F931"/>
  <c r="E931"/>
  <c r="G931" s="1"/>
  <c r="AG930"/>
  <c r="AE930"/>
  <c r="AC930"/>
  <c r="AA930"/>
  <c r="Y930"/>
  <c r="W930"/>
  <c r="U930"/>
  <c r="S930"/>
  <c r="Q930"/>
  <c r="O930"/>
  <c r="K930"/>
  <c r="F930"/>
  <c r="E930"/>
  <c r="H930" s="1"/>
  <c r="AG929"/>
  <c r="AE929"/>
  <c r="AC929"/>
  <c r="AA929"/>
  <c r="Y929"/>
  <c r="W929"/>
  <c r="U929"/>
  <c r="S929"/>
  <c r="Q929"/>
  <c r="O929"/>
  <c r="K929"/>
  <c r="F929"/>
  <c r="E929"/>
  <c r="G929" s="1"/>
  <c r="AG928"/>
  <c r="AE928"/>
  <c r="AC928"/>
  <c r="AA928"/>
  <c r="Y928"/>
  <c r="W928"/>
  <c r="U928"/>
  <c r="S928"/>
  <c r="Q928"/>
  <c r="O928"/>
  <c r="K928"/>
  <c r="F928"/>
  <c r="E928"/>
  <c r="H928" s="1"/>
  <c r="AG927"/>
  <c r="AE927"/>
  <c r="AC927"/>
  <c r="AA927"/>
  <c r="Y927"/>
  <c r="W927"/>
  <c r="U927"/>
  <c r="S927"/>
  <c r="Q927"/>
  <c r="O927"/>
  <c r="K927"/>
  <c r="F927"/>
  <c r="E927"/>
  <c r="G927" s="1"/>
  <c r="AG926"/>
  <c r="AE926"/>
  <c r="AC926"/>
  <c r="AA926"/>
  <c r="Y926"/>
  <c r="W926"/>
  <c r="U926"/>
  <c r="S926"/>
  <c r="Q926"/>
  <c r="O926"/>
  <c r="K926"/>
  <c r="F926"/>
  <c r="E926"/>
  <c r="H926" s="1"/>
  <c r="AG925"/>
  <c r="AE925"/>
  <c r="AC925"/>
  <c r="AA925"/>
  <c r="Y925"/>
  <c r="W925"/>
  <c r="U925"/>
  <c r="S925"/>
  <c r="Q925"/>
  <c r="O925"/>
  <c r="K925"/>
  <c r="F925"/>
  <c r="E925"/>
  <c r="AG924"/>
  <c r="AE924"/>
  <c r="AC924"/>
  <c r="AA924"/>
  <c r="Y924"/>
  <c r="W924"/>
  <c r="U924"/>
  <c r="S924"/>
  <c r="Q924"/>
  <c r="O924"/>
  <c r="K924"/>
  <c r="F924"/>
  <c r="E924"/>
  <c r="H924" s="1"/>
  <c r="AG923"/>
  <c r="AE923"/>
  <c r="AC923"/>
  <c r="AA923"/>
  <c r="Y923"/>
  <c r="W923"/>
  <c r="U923"/>
  <c r="S923"/>
  <c r="Q923"/>
  <c r="O923"/>
  <c r="K923"/>
  <c r="F923"/>
  <c r="E923"/>
  <c r="G923" s="1"/>
  <c r="AG920"/>
  <c r="AE920"/>
  <c r="AC920"/>
  <c r="AA920"/>
  <c r="Y920"/>
  <c r="W920"/>
  <c r="U920"/>
  <c r="S920"/>
  <c r="Q920"/>
  <c r="O920"/>
  <c r="K920"/>
  <c r="F920"/>
  <c r="E920"/>
  <c r="H920" s="1"/>
  <c r="AG919"/>
  <c r="AE919"/>
  <c r="AC919"/>
  <c r="AA919"/>
  <c r="Y919"/>
  <c r="W919"/>
  <c r="U919"/>
  <c r="S919"/>
  <c r="Q919"/>
  <c r="O919"/>
  <c r="K919"/>
  <c r="F919"/>
  <c r="E919"/>
  <c r="AG916"/>
  <c r="AE916"/>
  <c r="AC916"/>
  <c r="AA916"/>
  <c r="Y916"/>
  <c r="W916"/>
  <c r="U916"/>
  <c r="S916"/>
  <c r="Q916"/>
  <c r="O916"/>
  <c r="K916"/>
  <c r="F916"/>
  <c r="E916"/>
  <c r="H916" s="1"/>
  <c r="AG915"/>
  <c r="AE915"/>
  <c r="AC915"/>
  <c r="AA915"/>
  <c r="Y915"/>
  <c r="W915"/>
  <c r="U915"/>
  <c r="S915"/>
  <c r="Q915"/>
  <c r="O915"/>
  <c r="K915"/>
  <c r="F915"/>
  <c r="E915"/>
  <c r="G915" s="1"/>
  <c r="AG914"/>
  <c r="AE914"/>
  <c r="AC914"/>
  <c r="AA914"/>
  <c r="Y914"/>
  <c r="W914"/>
  <c r="U914"/>
  <c r="S914"/>
  <c r="Q914"/>
  <c r="O914"/>
  <c r="K914"/>
  <c r="F914"/>
  <c r="E914"/>
  <c r="H914" s="1"/>
  <c r="AG913"/>
  <c r="AE913"/>
  <c r="AC913"/>
  <c r="AA913"/>
  <c r="Y913"/>
  <c r="W913"/>
  <c r="U913"/>
  <c r="S913"/>
  <c r="Q913"/>
  <c r="O913"/>
  <c r="K913"/>
  <c r="F913"/>
  <c r="E913"/>
  <c r="AG912"/>
  <c r="AE912"/>
  <c r="AC912"/>
  <c r="AA912"/>
  <c r="Y912"/>
  <c r="W912"/>
  <c r="U912"/>
  <c r="S912"/>
  <c r="Q912"/>
  <c r="O912"/>
  <c r="K912"/>
  <c r="F912"/>
  <c r="E912"/>
  <c r="H912" s="1"/>
  <c r="AG911"/>
  <c r="AE911"/>
  <c r="AC911"/>
  <c r="AA911"/>
  <c r="Y911"/>
  <c r="W911"/>
  <c r="U911"/>
  <c r="S911"/>
  <c r="Q911"/>
  <c r="O911"/>
  <c r="K911"/>
  <c r="F911"/>
  <c r="E911"/>
  <c r="G911" s="1"/>
  <c r="AG910"/>
  <c r="AE910"/>
  <c r="AC910"/>
  <c r="AA910"/>
  <c r="Y910"/>
  <c r="W910"/>
  <c r="U910"/>
  <c r="S910"/>
  <c r="Q910"/>
  <c r="O910"/>
  <c r="K910"/>
  <c r="F910"/>
  <c r="E910"/>
  <c r="H910" s="1"/>
  <c r="AG909"/>
  <c r="AE909"/>
  <c r="AC909"/>
  <c r="AA909"/>
  <c r="Y909"/>
  <c r="W909"/>
  <c r="U909"/>
  <c r="S909"/>
  <c r="Q909"/>
  <c r="O909"/>
  <c r="K909"/>
  <c r="F909"/>
  <c r="E909"/>
  <c r="G909" s="1"/>
  <c r="AG906"/>
  <c r="AE906"/>
  <c r="AC906"/>
  <c r="AA906"/>
  <c r="Y906"/>
  <c r="W906"/>
  <c r="U906"/>
  <c r="S906"/>
  <c r="Q906"/>
  <c r="O906"/>
  <c r="K906"/>
  <c r="F906"/>
  <c r="E906"/>
  <c r="H906" s="1"/>
  <c r="AG904"/>
  <c r="AE904"/>
  <c r="AC904"/>
  <c r="AA904"/>
  <c r="Y904"/>
  <c r="W904"/>
  <c r="U904"/>
  <c r="S904"/>
  <c r="Q904"/>
  <c r="O904"/>
  <c r="K904"/>
  <c r="F904"/>
  <c r="E904"/>
  <c r="G904" s="1"/>
  <c r="AG903"/>
  <c r="AE903"/>
  <c r="AC903"/>
  <c r="AA903"/>
  <c r="Y903"/>
  <c r="W903"/>
  <c r="U903"/>
  <c r="S903"/>
  <c r="Q903"/>
  <c r="O903"/>
  <c r="K903"/>
  <c r="F903"/>
  <c r="E903"/>
  <c r="H903" s="1"/>
  <c r="AG902"/>
  <c r="AE902"/>
  <c r="AC902"/>
  <c r="AA902"/>
  <c r="Y902"/>
  <c r="W902"/>
  <c r="U902"/>
  <c r="S902"/>
  <c r="Q902"/>
  <c r="O902"/>
  <c r="K902"/>
  <c r="F902"/>
  <c r="E902"/>
  <c r="G902" s="1"/>
  <c r="AG899"/>
  <c r="AG898" s="1"/>
  <c r="AE899"/>
  <c r="AE898" s="1"/>
  <c r="AC899"/>
  <c r="AC898" s="1"/>
  <c r="AA899"/>
  <c r="AA898" s="1"/>
  <c r="Y899"/>
  <c r="Y898" s="1"/>
  <c r="W899"/>
  <c r="W898" s="1"/>
  <c r="U899"/>
  <c r="U898" s="1"/>
  <c r="S899"/>
  <c r="S898" s="1"/>
  <c r="Q899"/>
  <c r="Q898" s="1"/>
  <c r="O899"/>
  <c r="O898" s="1"/>
  <c r="K899"/>
  <c r="K898" s="1"/>
  <c r="F899"/>
  <c r="F898" s="1"/>
  <c r="E899"/>
  <c r="H899" s="1"/>
  <c r="AG896"/>
  <c r="AE896"/>
  <c r="AC896"/>
  <c r="AA896"/>
  <c r="Y896"/>
  <c r="W896"/>
  <c r="U896"/>
  <c r="S896"/>
  <c r="Q896"/>
  <c r="O896"/>
  <c r="K896"/>
  <c r="F896"/>
  <c r="E896"/>
  <c r="G896" s="1"/>
  <c r="AG895"/>
  <c r="AE895"/>
  <c r="AC895"/>
  <c r="AA895"/>
  <c r="Y895"/>
  <c r="W895"/>
  <c r="U895"/>
  <c r="S895"/>
  <c r="Q895"/>
  <c r="O895"/>
  <c r="K895"/>
  <c r="F895"/>
  <c r="E895"/>
  <c r="H895" s="1"/>
  <c r="AG894"/>
  <c r="AE894"/>
  <c r="AC894"/>
  <c r="AA894"/>
  <c r="Y894"/>
  <c r="W894"/>
  <c r="U894"/>
  <c r="S894"/>
  <c r="Q894"/>
  <c r="O894"/>
  <c r="K894"/>
  <c r="F894"/>
  <c r="E894"/>
  <c r="G894" s="1"/>
  <c r="AG893"/>
  <c r="AE893"/>
  <c r="AC893"/>
  <c r="AA893"/>
  <c r="Y893"/>
  <c r="W893"/>
  <c r="U893"/>
  <c r="S893"/>
  <c r="Q893"/>
  <c r="O893"/>
  <c r="K893"/>
  <c r="F893"/>
  <c r="E893"/>
  <c r="H893" s="1"/>
  <c r="AG892"/>
  <c r="AE892"/>
  <c r="AC892"/>
  <c r="AA892"/>
  <c r="Y892"/>
  <c r="W892"/>
  <c r="U892"/>
  <c r="S892"/>
  <c r="Q892"/>
  <c r="O892"/>
  <c r="K892"/>
  <c r="F892"/>
  <c r="E892"/>
  <c r="G892" s="1"/>
  <c r="AG891"/>
  <c r="AE891"/>
  <c r="AC891"/>
  <c r="AA891"/>
  <c r="Y891"/>
  <c r="W891"/>
  <c r="U891"/>
  <c r="S891"/>
  <c r="Q891"/>
  <c r="O891"/>
  <c r="K891"/>
  <c r="F891"/>
  <c r="E891"/>
  <c r="H891" s="1"/>
  <c r="AG890"/>
  <c r="AE890"/>
  <c r="AC890"/>
  <c r="AA890"/>
  <c r="Y890"/>
  <c r="W890"/>
  <c r="U890"/>
  <c r="S890"/>
  <c r="Q890"/>
  <c r="O890"/>
  <c r="K890"/>
  <c r="F890"/>
  <c r="E890"/>
  <c r="AG887"/>
  <c r="AE887"/>
  <c r="AC887"/>
  <c r="AA887"/>
  <c r="Y887"/>
  <c r="W887"/>
  <c r="U887"/>
  <c r="S887"/>
  <c r="Q887"/>
  <c r="O887"/>
  <c r="K887"/>
  <c r="F887"/>
  <c r="E887"/>
  <c r="H887" s="1"/>
  <c r="AG886"/>
  <c r="AE886"/>
  <c r="AC886"/>
  <c r="AA886"/>
  <c r="Y886"/>
  <c r="W886"/>
  <c r="U886"/>
  <c r="S886"/>
  <c r="Q886"/>
  <c r="O886"/>
  <c r="K886"/>
  <c r="F886"/>
  <c r="E886"/>
  <c r="G886" s="1"/>
  <c r="AG883"/>
  <c r="AG882" s="1"/>
  <c r="AE883"/>
  <c r="AE882" s="1"/>
  <c r="AC883"/>
  <c r="AC882" s="1"/>
  <c r="AA883"/>
  <c r="AA882" s="1"/>
  <c r="Y883"/>
  <c r="Y882" s="1"/>
  <c r="W883"/>
  <c r="W882" s="1"/>
  <c r="U883"/>
  <c r="U882" s="1"/>
  <c r="S883"/>
  <c r="S882" s="1"/>
  <c r="Q883"/>
  <c r="Q882" s="1"/>
  <c r="O883"/>
  <c r="O882" s="1"/>
  <c r="K883"/>
  <c r="K882" s="1"/>
  <c r="F883"/>
  <c r="F882" s="1"/>
  <c r="E883"/>
  <c r="H883" s="1"/>
  <c r="AG880"/>
  <c r="AE880"/>
  <c r="AC880"/>
  <c r="AA880"/>
  <c r="Y880"/>
  <c r="W880"/>
  <c r="U880"/>
  <c r="S880"/>
  <c r="Q880"/>
  <c r="O880"/>
  <c r="K880"/>
  <c r="F880"/>
  <c r="E880"/>
  <c r="G880" s="1"/>
  <c r="AG879"/>
  <c r="AE879"/>
  <c r="AC879"/>
  <c r="AA879"/>
  <c r="Y879"/>
  <c r="W879"/>
  <c r="U879"/>
  <c r="S879"/>
  <c r="Q879"/>
  <c r="O879"/>
  <c r="K879"/>
  <c r="F879"/>
  <c r="E879"/>
  <c r="H879" s="1"/>
  <c r="AG877"/>
  <c r="AE877"/>
  <c r="AC877"/>
  <c r="AA877"/>
  <c r="Y877"/>
  <c r="W877"/>
  <c r="U877"/>
  <c r="S877"/>
  <c r="Q877"/>
  <c r="O877"/>
  <c r="K877"/>
  <c r="F877"/>
  <c r="E877"/>
  <c r="G877" s="1"/>
  <c r="AG874"/>
  <c r="AE874"/>
  <c r="AC874"/>
  <c r="AA874"/>
  <c r="Y874"/>
  <c r="W874"/>
  <c r="U874"/>
  <c r="S874"/>
  <c r="Q874"/>
  <c r="O874"/>
  <c r="K874"/>
  <c r="F874"/>
  <c r="E874"/>
  <c r="H874" s="1"/>
  <c r="AG873"/>
  <c r="AE873"/>
  <c r="AC873"/>
  <c r="AA873"/>
  <c r="Y873"/>
  <c r="W873"/>
  <c r="U873"/>
  <c r="S873"/>
  <c r="Q873"/>
  <c r="O873"/>
  <c r="K873"/>
  <c r="F873"/>
  <c r="E873"/>
  <c r="G873" s="1"/>
  <c r="AG872"/>
  <c r="AE872"/>
  <c r="AC872"/>
  <c r="AA872"/>
  <c r="Y872"/>
  <c r="W872"/>
  <c r="U872"/>
  <c r="S872"/>
  <c r="Q872"/>
  <c r="O872"/>
  <c r="K872"/>
  <c r="F872"/>
  <c r="E872"/>
  <c r="H872" s="1"/>
  <c r="AG871"/>
  <c r="AE871"/>
  <c r="AC871"/>
  <c r="AA871"/>
  <c r="Y871"/>
  <c r="W871"/>
  <c r="U871"/>
  <c r="S871"/>
  <c r="Q871"/>
  <c r="O871"/>
  <c r="K871"/>
  <c r="F871"/>
  <c r="E871"/>
  <c r="G871" s="1"/>
  <c r="AG870"/>
  <c r="AE870"/>
  <c r="AC870"/>
  <c r="AA870"/>
  <c r="Y870"/>
  <c r="W870"/>
  <c r="U870"/>
  <c r="S870"/>
  <c r="Q870"/>
  <c r="O870"/>
  <c r="K870"/>
  <c r="F870"/>
  <c r="E870"/>
  <c r="H870" s="1"/>
  <c r="AG869"/>
  <c r="AE869"/>
  <c r="AC869"/>
  <c r="AA869"/>
  <c r="Y869"/>
  <c r="W869"/>
  <c r="U869"/>
  <c r="S869"/>
  <c r="Q869"/>
  <c r="O869"/>
  <c r="K869"/>
  <c r="F869"/>
  <c r="E869"/>
  <c r="AG868"/>
  <c r="AE868"/>
  <c r="AC868"/>
  <c r="AA868"/>
  <c r="Y868"/>
  <c r="W868"/>
  <c r="U868"/>
  <c r="S868"/>
  <c r="Q868"/>
  <c r="O868"/>
  <c r="K868"/>
  <c r="F868"/>
  <c r="E868"/>
  <c r="AG864"/>
  <c r="AE864"/>
  <c r="AC864"/>
  <c r="AA864"/>
  <c r="Y864"/>
  <c r="W864"/>
  <c r="U864"/>
  <c r="S864"/>
  <c r="Q864"/>
  <c r="O864"/>
  <c r="K864"/>
  <c r="F864"/>
  <c r="E864"/>
  <c r="G864" s="1"/>
  <c r="AG863"/>
  <c r="AE863"/>
  <c r="AC863"/>
  <c r="AA863"/>
  <c r="Y863"/>
  <c r="W863"/>
  <c r="U863"/>
  <c r="S863"/>
  <c r="Q863"/>
  <c r="O863"/>
  <c r="K863"/>
  <c r="F863"/>
  <c r="E863"/>
  <c r="AG860"/>
  <c r="AE860"/>
  <c r="AC860"/>
  <c r="AA860"/>
  <c r="Y860"/>
  <c r="W860"/>
  <c r="U860"/>
  <c r="S860"/>
  <c r="Q860"/>
  <c r="O860"/>
  <c r="K860"/>
  <c r="F860"/>
  <c r="E860"/>
  <c r="G860" s="1"/>
  <c r="AG859"/>
  <c r="AE859"/>
  <c r="AC859"/>
  <c r="AA859"/>
  <c r="Y859"/>
  <c r="W859"/>
  <c r="U859"/>
  <c r="S859"/>
  <c r="Q859"/>
  <c r="O859"/>
  <c r="K859"/>
  <c r="F859"/>
  <c r="E859"/>
  <c r="H859" s="1"/>
  <c r="AG858"/>
  <c r="AE858"/>
  <c r="AC858"/>
  <c r="AA858"/>
  <c r="Y858"/>
  <c r="W858"/>
  <c r="U858"/>
  <c r="S858"/>
  <c r="Q858"/>
  <c r="O858"/>
  <c r="K858"/>
  <c r="F858"/>
  <c r="E858"/>
  <c r="G858" s="1"/>
  <c r="AG855"/>
  <c r="AE855"/>
  <c r="AC855"/>
  <c r="AA855"/>
  <c r="Y855"/>
  <c r="W855"/>
  <c r="U855"/>
  <c r="S855"/>
  <c r="Q855"/>
  <c r="O855"/>
  <c r="K855"/>
  <c r="F855"/>
  <c r="E855"/>
  <c r="H855" s="1"/>
  <c r="AG854"/>
  <c r="AE854"/>
  <c r="AC854"/>
  <c r="AA854"/>
  <c r="Y854"/>
  <c r="W854"/>
  <c r="U854"/>
  <c r="S854"/>
  <c r="Q854"/>
  <c r="O854"/>
  <c r="K854"/>
  <c r="F854"/>
  <c r="E854"/>
  <c r="H854" s="1"/>
  <c r="AG853"/>
  <c r="AE853"/>
  <c r="AC853"/>
  <c r="AA853"/>
  <c r="Y853"/>
  <c r="W853"/>
  <c r="U853"/>
  <c r="S853"/>
  <c r="Q853"/>
  <c r="O853"/>
  <c r="K853"/>
  <c r="F853"/>
  <c r="E853"/>
  <c r="G853" s="1"/>
  <c r="AG852"/>
  <c r="AE852"/>
  <c r="AC852"/>
  <c r="AA852"/>
  <c r="Y852"/>
  <c r="W852"/>
  <c r="U852"/>
  <c r="S852"/>
  <c r="Q852"/>
  <c r="O852"/>
  <c r="K852"/>
  <c r="F852"/>
  <c r="E852"/>
  <c r="H852" s="1"/>
  <c r="AG849"/>
  <c r="AE849"/>
  <c r="AC849"/>
  <c r="AA849"/>
  <c r="Y849"/>
  <c r="W849"/>
  <c r="U849"/>
  <c r="S849"/>
  <c r="Q849"/>
  <c r="O849"/>
  <c r="K849"/>
  <c r="F849"/>
  <c r="E849"/>
  <c r="G849" s="1"/>
  <c r="AG848"/>
  <c r="AE848"/>
  <c r="AC848"/>
  <c r="AA848"/>
  <c r="Y848"/>
  <c r="W848"/>
  <c r="U848"/>
  <c r="S848"/>
  <c r="Q848"/>
  <c r="O848"/>
  <c r="K848"/>
  <c r="F848"/>
  <c r="E848"/>
  <c r="H848" s="1"/>
  <c r="AG847"/>
  <c r="AE847"/>
  <c r="AC847"/>
  <c r="AA847"/>
  <c r="Y847"/>
  <c r="W847"/>
  <c r="U847"/>
  <c r="S847"/>
  <c r="Q847"/>
  <c r="O847"/>
  <c r="K847"/>
  <c r="F847"/>
  <c r="E847"/>
  <c r="G847" s="1"/>
  <c r="AG844"/>
  <c r="AE844"/>
  <c r="AC844"/>
  <c r="AA844"/>
  <c r="Y844"/>
  <c r="W844"/>
  <c r="U844"/>
  <c r="S844"/>
  <c r="Q844"/>
  <c r="O844"/>
  <c r="K844"/>
  <c r="F844"/>
  <c r="E844"/>
  <c r="H844" s="1"/>
  <c r="AG843"/>
  <c r="AE843"/>
  <c r="AC843"/>
  <c r="AA843"/>
  <c r="Y843"/>
  <c r="W843"/>
  <c r="U843"/>
  <c r="S843"/>
  <c r="Q843"/>
  <c r="O843"/>
  <c r="K843"/>
  <c r="F843"/>
  <c r="E843"/>
  <c r="G843" s="1"/>
  <c r="AG842"/>
  <c r="AE842"/>
  <c r="AC842"/>
  <c r="AA842"/>
  <c r="Y842"/>
  <c r="W842"/>
  <c r="U842"/>
  <c r="S842"/>
  <c r="Q842"/>
  <c r="O842"/>
  <c r="K842"/>
  <c r="F842"/>
  <c r="E842"/>
  <c r="H842" s="1"/>
  <c r="AG839"/>
  <c r="AE839"/>
  <c r="AC839"/>
  <c r="AA839"/>
  <c r="Y839"/>
  <c r="W839"/>
  <c r="U839"/>
  <c r="S839"/>
  <c r="Q839"/>
  <c r="O839"/>
  <c r="K839"/>
  <c r="F839"/>
  <c r="E839"/>
  <c r="AG838"/>
  <c r="AE838"/>
  <c r="AC838"/>
  <c r="AA838"/>
  <c r="Y838"/>
  <c r="W838"/>
  <c r="U838"/>
  <c r="S838"/>
  <c r="Q838"/>
  <c r="O838"/>
  <c r="K838"/>
  <c r="F838"/>
  <c r="E838"/>
  <c r="H838" s="1"/>
  <c r="AG837"/>
  <c r="AE837"/>
  <c r="AC837"/>
  <c r="AA837"/>
  <c r="Y837"/>
  <c r="W837"/>
  <c r="U837"/>
  <c r="S837"/>
  <c r="Q837"/>
  <c r="O837"/>
  <c r="K837"/>
  <c r="F837"/>
  <c r="E837"/>
  <c r="G837" s="1"/>
  <c r="AG834"/>
  <c r="AE834"/>
  <c r="AC834"/>
  <c r="AA834"/>
  <c r="Y834"/>
  <c r="W834"/>
  <c r="U834"/>
  <c r="S834"/>
  <c r="Q834"/>
  <c r="O834"/>
  <c r="K834"/>
  <c r="F834"/>
  <c r="E834"/>
  <c r="H834" s="1"/>
  <c r="AG833"/>
  <c r="AE833"/>
  <c r="AC833"/>
  <c r="AA833"/>
  <c r="Y833"/>
  <c r="W833"/>
  <c r="U833"/>
  <c r="S833"/>
  <c r="Q833"/>
  <c r="O833"/>
  <c r="K833"/>
  <c r="F833"/>
  <c r="E833"/>
  <c r="AG830"/>
  <c r="AE830"/>
  <c r="AC830"/>
  <c r="AA830"/>
  <c r="Y830"/>
  <c r="W830"/>
  <c r="U830"/>
  <c r="S830"/>
  <c r="Q830"/>
  <c r="O830"/>
  <c r="K830"/>
  <c r="F830"/>
  <c r="E830"/>
  <c r="H830" s="1"/>
  <c r="AG829"/>
  <c r="AE829"/>
  <c r="AC829"/>
  <c r="AA829"/>
  <c r="Y829"/>
  <c r="W829"/>
  <c r="U829"/>
  <c r="S829"/>
  <c r="Q829"/>
  <c r="O829"/>
  <c r="K829"/>
  <c r="F829"/>
  <c r="E829"/>
  <c r="G829" s="1"/>
  <c r="AG827"/>
  <c r="AE827"/>
  <c r="AC827"/>
  <c r="AA827"/>
  <c r="Y827"/>
  <c r="W827"/>
  <c r="U827"/>
  <c r="S827"/>
  <c r="Q827"/>
  <c r="O827"/>
  <c r="K827"/>
  <c r="F827"/>
  <c r="E827"/>
  <c r="H827" s="1"/>
  <c r="AG826"/>
  <c r="AE826"/>
  <c r="AC826"/>
  <c r="AA826"/>
  <c r="Y826"/>
  <c r="W826"/>
  <c r="U826"/>
  <c r="S826"/>
  <c r="Q826"/>
  <c r="O826"/>
  <c r="K826"/>
  <c r="F826"/>
  <c r="E826"/>
  <c r="AG825"/>
  <c r="AE825"/>
  <c r="AC825"/>
  <c r="AA825"/>
  <c r="Y825"/>
  <c r="W825"/>
  <c r="U825"/>
  <c r="S825"/>
  <c r="Q825"/>
  <c r="O825"/>
  <c r="K825"/>
  <c r="F825"/>
  <c r="E825"/>
  <c r="H825" s="1"/>
  <c r="AG824"/>
  <c r="AE824"/>
  <c r="AC824"/>
  <c r="AA824"/>
  <c r="Y824"/>
  <c r="W824"/>
  <c r="U824"/>
  <c r="S824"/>
  <c r="Q824"/>
  <c r="O824"/>
  <c r="K824"/>
  <c r="F824"/>
  <c r="E824"/>
  <c r="G824" s="1"/>
  <c r="AG823"/>
  <c r="AE823"/>
  <c r="AC823"/>
  <c r="AA823"/>
  <c r="Y823"/>
  <c r="W823"/>
  <c r="U823"/>
  <c r="S823"/>
  <c r="Q823"/>
  <c r="O823"/>
  <c r="K823"/>
  <c r="F823"/>
  <c r="E823"/>
  <c r="H823" s="1"/>
  <c r="AG822"/>
  <c r="AE822"/>
  <c r="AC822"/>
  <c r="AA822"/>
  <c r="Y822"/>
  <c r="W822"/>
  <c r="U822"/>
  <c r="S822"/>
  <c r="Q822"/>
  <c r="O822"/>
  <c r="K822"/>
  <c r="F822"/>
  <c r="E822"/>
  <c r="G822" s="1"/>
  <c r="AG816"/>
  <c r="AE816"/>
  <c r="AC816"/>
  <c r="AA816"/>
  <c r="Y816"/>
  <c r="W816"/>
  <c r="U816"/>
  <c r="S816"/>
  <c r="Q816"/>
  <c r="O816"/>
  <c r="K816"/>
  <c r="F816"/>
  <c r="E816"/>
  <c r="H816" s="1"/>
  <c r="AG815"/>
  <c r="AE815"/>
  <c r="AC815"/>
  <c r="AA815"/>
  <c r="Y815"/>
  <c r="W815"/>
  <c r="U815"/>
  <c r="S815"/>
  <c r="Q815"/>
  <c r="O815"/>
  <c r="K815"/>
  <c r="F815"/>
  <c r="E815"/>
  <c r="G815" s="1"/>
  <c r="AG814"/>
  <c r="AE814"/>
  <c r="AC814"/>
  <c r="AA814"/>
  <c r="Y814"/>
  <c r="W814"/>
  <c r="U814"/>
  <c r="S814"/>
  <c r="Q814"/>
  <c r="O814"/>
  <c r="K814"/>
  <c r="F814"/>
  <c r="E814"/>
  <c r="H814" s="1"/>
  <c r="AG813"/>
  <c r="AE813"/>
  <c r="AC813"/>
  <c r="AA813"/>
  <c r="Y813"/>
  <c r="W813"/>
  <c r="U813"/>
  <c r="S813"/>
  <c r="Q813"/>
  <c r="O813"/>
  <c r="K813"/>
  <c r="F813"/>
  <c r="E813"/>
  <c r="AG810"/>
  <c r="AE810"/>
  <c r="AC810"/>
  <c r="AA810"/>
  <c r="Y810"/>
  <c r="W810"/>
  <c r="U810"/>
  <c r="S810"/>
  <c r="Q810"/>
  <c r="O810"/>
  <c r="K810"/>
  <c r="F810"/>
  <c r="E810"/>
  <c r="AG809"/>
  <c r="AE809"/>
  <c r="AC809"/>
  <c r="AA809"/>
  <c r="Y809"/>
  <c r="W809"/>
  <c r="U809"/>
  <c r="S809"/>
  <c r="Q809"/>
  <c r="O809"/>
  <c r="K809"/>
  <c r="F809"/>
  <c r="E809"/>
  <c r="G809" s="1"/>
  <c r="AG806"/>
  <c r="AE806"/>
  <c r="AC806"/>
  <c r="AA806"/>
  <c r="Y806"/>
  <c r="W806"/>
  <c r="U806"/>
  <c r="S806"/>
  <c r="Q806"/>
  <c r="O806"/>
  <c r="K806"/>
  <c r="F806"/>
  <c r="E806"/>
  <c r="H806" s="1"/>
  <c r="AG805"/>
  <c r="AE805"/>
  <c r="AC805"/>
  <c r="AA805"/>
  <c r="Y805"/>
  <c r="W805"/>
  <c r="U805"/>
  <c r="S805"/>
  <c r="Q805"/>
  <c r="O805"/>
  <c r="K805"/>
  <c r="F805"/>
  <c r="E805"/>
  <c r="AG804"/>
  <c r="AE804"/>
  <c r="AC804"/>
  <c r="AA804"/>
  <c r="Y804"/>
  <c r="W804"/>
  <c r="U804"/>
  <c r="S804"/>
  <c r="Q804"/>
  <c r="O804"/>
  <c r="K804"/>
  <c r="F804"/>
  <c r="E804"/>
  <c r="H804" s="1"/>
  <c r="AG803"/>
  <c r="AE803"/>
  <c r="AC803"/>
  <c r="AA803"/>
  <c r="Y803"/>
  <c r="W803"/>
  <c r="U803"/>
  <c r="S803"/>
  <c r="Q803"/>
  <c r="O803"/>
  <c r="K803"/>
  <c r="F803"/>
  <c r="E803"/>
  <c r="G803" s="1"/>
  <c r="AG802"/>
  <c r="AE802"/>
  <c r="AC802"/>
  <c r="AA802"/>
  <c r="Y802"/>
  <c r="W802"/>
  <c r="U802"/>
  <c r="S802"/>
  <c r="Q802"/>
  <c r="O802"/>
  <c r="K802"/>
  <c r="F802"/>
  <c r="E802"/>
  <c r="H802" s="1"/>
  <c r="AG801"/>
  <c r="AE801"/>
  <c r="AC801"/>
  <c r="AA801"/>
  <c r="Y801"/>
  <c r="W801"/>
  <c r="U801"/>
  <c r="S801"/>
  <c r="Q801"/>
  <c r="O801"/>
  <c r="K801"/>
  <c r="F801"/>
  <c r="E801"/>
  <c r="G801" s="1"/>
  <c r="AG800"/>
  <c r="AE800"/>
  <c r="AC800"/>
  <c r="AA800"/>
  <c r="Y800"/>
  <c r="W800"/>
  <c r="U800"/>
  <c r="S800"/>
  <c r="Q800"/>
  <c r="O800"/>
  <c r="K800"/>
  <c r="F800"/>
  <c r="E800"/>
  <c r="H800" s="1"/>
  <c r="AG799"/>
  <c r="AE799"/>
  <c r="AC799"/>
  <c r="AA799"/>
  <c r="Y799"/>
  <c r="W799"/>
  <c r="U799"/>
  <c r="S799"/>
  <c r="Q799"/>
  <c r="O799"/>
  <c r="K799"/>
  <c r="F799"/>
  <c r="E799"/>
  <c r="G799" s="1"/>
  <c r="AG796"/>
  <c r="AE796"/>
  <c r="AC796"/>
  <c r="AA796"/>
  <c r="Y796"/>
  <c r="W796"/>
  <c r="U796"/>
  <c r="S796"/>
  <c r="Q796"/>
  <c r="O796"/>
  <c r="K796"/>
  <c r="F796"/>
  <c r="E796"/>
  <c r="H796" s="1"/>
  <c r="AG795"/>
  <c r="AE795"/>
  <c r="AC795"/>
  <c r="AA795"/>
  <c r="Y795"/>
  <c r="W795"/>
  <c r="U795"/>
  <c r="S795"/>
  <c r="Q795"/>
  <c r="O795"/>
  <c r="K795"/>
  <c r="F795"/>
  <c r="E795"/>
  <c r="G795" s="1"/>
  <c r="AG794"/>
  <c r="AE794"/>
  <c r="AC794"/>
  <c r="AA794"/>
  <c r="Y794"/>
  <c r="W794"/>
  <c r="U794"/>
  <c r="S794"/>
  <c r="Q794"/>
  <c r="O794"/>
  <c r="K794"/>
  <c r="F794"/>
  <c r="E794"/>
  <c r="H794" s="1"/>
  <c r="AG791"/>
  <c r="AE791"/>
  <c r="AC791"/>
  <c r="AA791"/>
  <c r="Y791"/>
  <c r="W791"/>
  <c r="U791"/>
  <c r="S791"/>
  <c r="Q791"/>
  <c r="O791"/>
  <c r="K791"/>
  <c r="F791"/>
  <c r="E791"/>
  <c r="G791" s="1"/>
  <c r="AG790"/>
  <c r="AE790"/>
  <c r="AC790"/>
  <c r="AA790"/>
  <c r="Y790"/>
  <c r="W790"/>
  <c r="U790"/>
  <c r="S790"/>
  <c r="Q790"/>
  <c r="O790"/>
  <c r="K790"/>
  <c r="F790"/>
  <c r="E790"/>
  <c r="AG787"/>
  <c r="AE787"/>
  <c r="AC787"/>
  <c r="AA787"/>
  <c r="Y787"/>
  <c r="W787"/>
  <c r="U787"/>
  <c r="S787"/>
  <c r="Q787"/>
  <c r="O787"/>
  <c r="K787"/>
  <c r="F787"/>
  <c r="E787"/>
  <c r="G787" s="1"/>
  <c r="AG786"/>
  <c r="AE786"/>
  <c r="AC786"/>
  <c r="AA786"/>
  <c r="Y786"/>
  <c r="W786"/>
  <c r="U786"/>
  <c r="S786"/>
  <c r="Q786"/>
  <c r="O786"/>
  <c r="K786"/>
  <c r="F786"/>
  <c r="E786"/>
  <c r="H786" s="1"/>
  <c r="AG785"/>
  <c r="AE785"/>
  <c r="AC785"/>
  <c r="AA785"/>
  <c r="Y785"/>
  <c r="W785"/>
  <c r="U785"/>
  <c r="S785"/>
  <c r="Q785"/>
  <c r="O785"/>
  <c r="K785"/>
  <c r="F785"/>
  <c r="E785"/>
  <c r="G785" s="1"/>
  <c r="AG784"/>
  <c r="AE784"/>
  <c r="AC784"/>
  <c r="AA784"/>
  <c r="Y784"/>
  <c r="W784"/>
  <c r="U784"/>
  <c r="S784"/>
  <c r="Q784"/>
  <c r="O784"/>
  <c r="K784"/>
  <c r="F784"/>
  <c r="E784"/>
  <c r="H784" s="1"/>
  <c r="AG783"/>
  <c r="AE783"/>
  <c r="AC783"/>
  <c r="AA783"/>
  <c r="Y783"/>
  <c r="W783"/>
  <c r="U783"/>
  <c r="S783"/>
  <c r="Q783"/>
  <c r="O783"/>
  <c r="K783"/>
  <c r="F783"/>
  <c r="E783"/>
  <c r="AG780"/>
  <c r="AE780"/>
  <c r="AC780"/>
  <c r="AA780"/>
  <c r="Y780"/>
  <c r="W780"/>
  <c r="U780"/>
  <c r="S780"/>
  <c r="Q780"/>
  <c r="O780"/>
  <c r="K780"/>
  <c r="F780"/>
  <c r="E780"/>
  <c r="H780" s="1"/>
  <c r="AG778"/>
  <c r="AE778"/>
  <c r="AC778"/>
  <c r="AA778"/>
  <c r="Y778"/>
  <c r="W778"/>
  <c r="U778"/>
  <c r="S778"/>
  <c r="Q778"/>
  <c r="O778"/>
  <c r="K778"/>
  <c r="F778"/>
  <c r="E778"/>
  <c r="G778" s="1"/>
  <c r="AG777"/>
  <c r="AE777"/>
  <c r="AC777"/>
  <c r="AA777"/>
  <c r="Y777"/>
  <c r="W777"/>
  <c r="U777"/>
  <c r="S777"/>
  <c r="Q777"/>
  <c r="O777"/>
  <c r="K777"/>
  <c r="F777"/>
  <c r="E777"/>
  <c r="H777" s="1"/>
  <c r="AG776"/>
  <c r="AE776"/>
  <c r="AC776"/>
  <c r="AA776"/>
  <c r="Y776"/>
  <c r="W776"/>
  <c r="U776"/>
  <c r="S776"/>
  <c r="Q776"/>
  <c r="O776"/>
  <c r="K776"/>
  <c r="F776"/>
  <c r="E776"/>
  <c r="AG775"/>
  <c r="AE775"/>
  <c r="AC775"/>
  <c r="AA775"/>
  <c r="Y775"/>
  <c r="W775"/>
  <c r="U775"/>
  <c r="S775"/>
  <c r="Q775"/>
  <c r="O775"/>
  <c r="K775"/>
  <c r="F775"/>
  <c r="E775"/>
  <c r="H775" s="1"/>
  <c r="AG774"/>
  <c r="AE774"/>
  <c r="AC774"/>
  <c r="AA774"/>
  <c r="Y774"/>
  <c r="W774"/>
  <c r="U774"/>
  <c r="S774"/>
  <c r="Q774"/>
  <c r="O774"/>
  <c r="K774"/>
  <c r="F774"/>
  <c r="E774"/>
  <c r="G774" s="1"/>
  <c r="AG773"/>
  <c r="AE773"/>
  <c r="AC773"/>
  <c r="AA773"/>
  <c r="Y773"/>
  <c r="W773"/>
  <c r="U773"/>
  <c r="S773"/>
  <c r="Q773"/>
  <c r="O773"/>
  <c r="K773"/>
  <c r="F773"/>
  <c r="E773"/>
  <c r="H773" s="1"/>
  <c r="AG772"/>
  <c r="AE772"/>
  <c r="AC772"/>
  <c r="AA772"/>
  <c r="Y772"/>
  <c r="W772"/>
  <c r="U772"/>
  <c r="S772"/>
  <c r="Q772"/>
  <c r="O772"/>
  <c r="K772"/>
  <c r="F772"/>
  <c r="E772"/>
  <c r="G772" s="1"/>
  <c r="P579"/>
  <c r="N771"/>
  <c r="AG769"/>
  <c r="AE769"/>
  <c r="AC769"/>
  <c r="AA769"/>
  <c r="Y769"/>
  <c r="W769"/>
  <c r="U769"/>
  <c r="S769"/>
  <c r="Q769"/>
  <c r="O769"/>
  <c r="K769"/>
  <c r="F769"/>
  <c r="E769"/>
  <c r="H769" s="1"/>
  <c r="AG768"/>
  <c r="AE768"/>
  <c r="AC768"/>
  <c r="AA768"/>
  <c r="Y768"/>
  <c r="W768"/>
  <c r="U768"/>
  <c r="S768"/>
  <c r="Q768"/>
  <c r="O768"/>
  <c r="K768"/>
  <c r="F768"/>
  <c r="E768"/>
  <c r="G768" s="1"/>
  <c r="AG767"/>
  <c r="AE767"/>
  <c r="AC767"/>
  <c r="AA767"/>
  <c r="Y767"/>
  <c r="W767"/>
  <c r="U767"/>
  <c r="S767"/>
  <c r="Q767"/>
  <c r="O767"/>
  <c r="K767"/>
  <c r="F767"/>
  <c r="E767"/>
  <c r="H767" s="1"/>
  <c r="AG766"/>
  <c r="AE766"/>
  <c r="AC766"/>
  <c r="AA766"/>
  <c r="Y766"/>
  <c r="W766"/>
  <c r="U766"/>
  <c r="S766"/>
  <c r="Q766"/>
  <c r="O766"/>
  <c r="K766"/>
  <c r="F766"/>
  <c r="E766"/>
  <c r="G766" s="1"/>
  <c r="AG764"/>
  <c r="AE764"/>
  <c r="AC764"/>
  <c r="AA764"/>
  <c r="Y764"/>
  <c r="W764"/>
  <c r="U764"/>
  <c r="S764"/>
  <c r="Q764"/>
  <c r="O764"/>
  <c r="K764"/>
  <c r="F764"/>
  <c r="E764"/>
  <c r="H764" s="1"/>
  <c r="AG763"/>
  <c r="AE763"/>
  <c r="AC763"/>
  <c r="AA763"/>
  <c r="Y763"/>
  <c r="W763"/>
  <c r="U763"/>
  <c r="S763"/>
  <c r="Q763"/>
  <c r="O763"/>
  <c r="K763"/>
  <c r="F763"/>
  <c r="E763"/>
  <c r="G763" s="1"/>
  <c r="AG762"/>
  <c r="AE762"/>
  <c r="AC762"/>
  <c r="AA762"/>
  <c r="Y762"/>
  <c r="W762"/>
  <c r="U762"/>
  <c r="S762"/>
  <c r="Q762"/>
  <c r="O762"/>
  <c r="K762"/>
  <c r="F762"/>
  <c r="E762"/>
  <c r="H762" s="1"/>
  <c r="AG761"/>
  <c r="AE761"/>
  <c r="AC761"/>
  <c r="AA761"/>
  <c r="Y761"/>
  <c r="W761"/>
  <c r="U761"/>
  <c r="S761"/>
  <c r="Q761"/>
  <c r="O761"/>
  <c r="K761"/>
  <c r="F761"/>
  <c r="E761"/>
  <c r="AG760"/>
  <c r="AE760"/>
  <c r="AC760"/>
  <c r="AA760"/>
  <c r="Y760"/>
  <c r="W760"/>
  <c r="U760"/>
  <c r="S760"/>
  <c r="Q760"/>
  <c r="O760"/>
  <c r="K760"/>
  <c r="F760"/>
  <c r="E760"/>
  <c r="H760" s="1"/>
  <c r="AG759"/>
  <c r="AE759"/>
  <c r="AC759"/>
  <c r="AA759"/>
  <c r="Y759"/>
  <c r="W759"/>
  <c r="U759"/>
  <c r="S759"/>
  <c r="Q759"/>
  <c r="O759"/>
  <c r="K759"/>
  <c r="F759"/>
  <c r="E759"/>
  <c r="G759" s="1"/>
  <c r="AG758"/>
  <c r="AE758"/>
  <c r="AC758"/>
  <c r="AA758"/>
  <c r="Y758"/>
  <c r="W758"/>
  <c r="U758"/>
  <c r="S758"/>
  <c r="Q758"/>
  <c r="O758"/>
  <c r="K758"/>
  <c r="F758"/>
  <c r="E758"/>
  <c r="H758" s="1"/>
  <c r="AG757"/>
  <c r="AE757"/>
  <c r="AC757"/>
  <c r="AA757"/>
  <c r="Y757"/>
  <c r="W757"/>
  <c r="U757"/>
  <c r="S757"/>
  <c r="Q757"/>
  <c r="O757"/>
  <c r="K757"/>
  <c r="F757"/>
  <c r="E757"/>
  <c r="G757" s="1"/>
  <c r="AG756"/>
  <c r="AE756"/>
  <c r="AC756"/>
  <c r="AA756"/>
  <c r="Y756"/>
  <c r="W756"/>
  <c r="U756"/>
  <c r="S756"/>
  <c r="Q756"/>
  <c r="O756"/>
  <c r="K756"/>
  <c r="F756"/>
  <c r="E756"/>
  <c r="H756" s="1"/>
  <c r="N755"/>
  <c r="AG753"/>
  <c r="AE753"/>
  <c r="AC753"/>
  <c r="AA753"/>
  <c r="Y753"/>
  <c r="W753"/>
  <c r="U753"/>
  <c r="S753"/>
  <c r="Q753"/>
  <c r="O753"/>
  <c r="K753"/>
  <c r="F753"/>
  <c r="E753"/>
  <c r="G753" s="1"/>
  <c r="AG752"/>
  <c r="AE752"/>
  <c r="AC752"/>
  <c r="AA752"/>
  <c r="Y752"/>
  <c r="W752"/>
  <c r="U752"/>
  <c r="S752"/>
  <c r="Q752"/>
  <c r="O752"/>
  <c r="K752"/>
  <c r="F752"/>
  <c r="E752"/>
  <c r="H752" s="1"/>
  <c r="AG751"/>
  <c r="AE751"/>
  <c r="AC751"/>
  <c r="AA751"/>
  <c r="Y751"/>
  <c r="W751"/>
  <c r="U751"/>
  <c r="S751"/>
  <c r="Q751"/>
  <c r="O751"/>
  <c r="K751"/>
  <c r="F751"/>
  <c r="E751"/>
  <c r="G751" s="1"/>
  <c r="AG750"/>
  <c r="AE750"/>
  <c r="AC750"/>
  <c r="AA750"/>
  <c r="Y750"/>
  <c r="W750"/>
  <c r="U750"/>
  <c r="S750"/>
  <c r="Q750"/>
  <c r="O750"/>
  <c r="K750"/>
  <c r="F750"/>
  <c r="E750"/>
  <c r="H750" s="1"/>
  <c r="N749"/>
  <c r="AG747"/>
  <c r="AE747"/>
  <c r="AC747"/>
  <c r="AA747"/>
  <c r="Y747"/>
  <c r="W747"/>
  <c r="U747"/>
  <c r="S747"/>
  <c r="Q747"/>
  <c r="O747"/>
  <c r="K747"/>
  <c r="F747"/>
  <c r="E747"/>
  <c r="G747" s="1"/>
  <c r="AG746"/>
  <c r="AE746"/>
  <c r="AC746"/>
  <c r="AA746"/>
  <c r="Y746"/>
  <c r="W746"/>
  <c r="U746"/>
  <c r="S746"/>
  <c r="Q746"/>
  <c r="O746"/>
  <c r="K746"/>
  <c r="F746"/>
  <c r="E746"/>
  <c r="H746" s="1"/>
  <c r="AG745"/>
  <c r="AE745"/>
  <c r="AC745"/>
  <c r="AA745"/>
  <c r="Y745"/>
  <c r="W745"/>
  <c r="U745"/>
  <c r="S745"/>
  <c r="Q745"/>
  <c r="O745"/>
  <c r="K745"/>
  <c r="F745"/>
  <c r="E745"/>
  <c r="G745" s="1"/>
  <c r="AG744"/>
  <c r="AE744"/>
  <c r="AC744"/>
  <c r="AA744"/>
  <c r="Y744"/>
  <c r="W744"/>
  <c r="U744"/>
  <c r="S744"/>
  <c r="Q744"/>
  <c r="O744"/>
  <c r="K744"/>
  <c r="F744"/>
  <c r="E744"/>
  <c r="H744" s="1"/>
  <c r="AG743"/>
  <c r="AE743"/>
  <c r="AC743"/>
  <c r="AA743"/>
  <c r="Y743"/>
  <c r="W743"/>
  <c r="U743"/>
  <c r="S743"/>
  <c r="Q743"/>
  <c r="O743"/>
  <c r="K743"/>
  <c r="F743"/>
  <c r="E743"/>
  <c r="G743" s="1"/>
  <c r="AG742"/>
  <c r="AE742"/>
  <c r="AC742"/>
  <c r="AA742"/>
  <c r="Y742"/>
  <c r="W742"/>
  <c r="U742"/>
  <c r="S742"/>
  <c r="Q742"/>
  <c r="O742"/>
  <c r="K742"/>
  <c r="F742"/>
  <c r="E742"/>
  <c r="H742" s="1"/>
  <c r="AG741"/>
  <c r="AE741"/>
  <c r="AC741"/>
  <c r="AA741"/>
  <c r="Y741"/>
  <c r="W741"/>
  <c r="U741"/>
  <c r="S741"/>
  <c r="Q741"/>
  <c r="O741"/>
  <c r="K741"/>
  <c r="F741"/>
  <c r="E741"/>
  <c r="AG740"/>
  <c r="AE740"/>
  <c r="AC740"/>
  <c r="AA740"/>
  <c r="Y740"/>
  <c r="W740"/>
  <c r="U740"/>
  <c r="S740"/>
  <c r="Q740"/>
  <c r="O740"/>
  <c r="K740"/>
  <c r="F740"/>
  <c r="E740"/>
  <c r="H740" s="1"/>
  <c r="AG739"/>
  <c r="AE739"/>
  <c r="AC739"/>
  <c r="AA739"/>
  <c r="Y739"/>
  <c r="W739"/>
  <c r="U739"/>
  <c r="S739"/>
  <c r="Q739"/>
  <c r="O739"/>
  <c r="K739"/>
  <c r="F739"/>
  <c r="E739"/>
  <c r="G739" s="1"/>
  <c r="AG738"/>
  <c r="AE738"/>
  <c r="AC738"/>
  <c r="AA738"/>
  <c r="Y738"/>
  <c r="W738"/>
  <c r="U738"/>
  <c r="S738"/>
  <c r="Q738"/>
  <c r="O738"/>
  <c r="K738"/>
  <c r="F738"/>
  <c r="E738"/>
  <c r="H738" s="1"/>
  <c r="AG737"/>
  <c r="AE737"/>
  <c r="AC737"/>
  <c r="AA737"/>
  <c r="Y737"/>
  <c r="W737"/>
  <c r="U737"/>
  <c r="S737"/>
  <c r="Q737"/>
  <c r="O737"/>
  <c r="K737"/>
  <c r="F737"/>
  <c r="E737"/>
  <c r="G737" s="1"/>
  <c r="AG736"/>
  <c r="AE736"/>
  <c r="AC736"/>
  <c r="AA736"/>
  <c r="Y736"/>
  <c r="W736"/>
  <c r="U736"/>
  <c r="S736"/>
  <c r="Q736"/>
  <c r="O736"/>
  <c r="K736"/>
  <c r="F736"/>
  <c r="E736"/>
  <c r="H736" s="1"/>
  <c r="AG733"/>
  <c r="AE733"/>
  <c r="AC733"/>
  <c r="AA733"/>
  <c r="Y733"/>
  <c r="W733"/>
  <c r="U733"/>
  <c r="S733"/>
  <c r="Q733"/>
  <c r="O733"/>
  <c r="K733"/>
  <c r="F733"/>
  <c r="E733"/>
  <c r="G733" s="1"/>
  <c r="AG732"/>
  <c r="AE732"/>
  <c r="AC732"/>
  <c r="AA732"/>
  <c r="Y732"/>
  <c r="W732"/>
  <c r="U732"/>
  <c r="S732"/>
  <c r="Q732"/>
  <c r="O732"/>
  <c r="K732"/>
  <c r="F732"/>
  <c r="E732"/>
  <c r="H732" s="1"/>
  <c r="AG731"/>
  <c r="AE731"/>
  <c r="AC731"/>
  <c r="AA731"/>
  <c r="Y731"/>
  <c r="W731"/>
  <c r="U731"/>
  <c r="S731"/>
  <c r="Q731"/>
  <c r="O731"/>
  <c r="K731"/>
  <c r="F731"/>
  <c r="E731"/>
  <c r="G731" s="1"/>
  <c r="AG730"/>
  <c r="AE730"/>
  <c r="AC730"/>
  <c r="AA730"/>
  <c r="Y730"/>
  <c r="W730"/>
  <c r="U730"/>
  <c r="S730"/>
  <c r="Q730"/>
  <c r="O730"/>
  <c r="K730"/>
  <c r="F730"/>
  <c r="E730"/>
  <c r="H730" s="1"/>
  <c r="AG729"/>
  <c r="AE729"/>
  <c r="AC729"/>
  <c r="AA729"/>
  <c r="Y729"/>
  <c r="W729"/>
  <c r="U729"/>
  <c r="S729"/>
  <c r="Q729"/>
  <c r="O729"/>
  <c r="K729"/>
  <c r="F729"/>
  <c r="E729"/>
  <c r="G729" s="1"/>
  <c r="AG728"/>
  <c r="AE728"/>
  <c r="AC728"/>
  <c r="AA728"/>
  <c r="Y728"/>
  <c r="W728"/>
  <c r="U728"/>
  <c r="S728"/>
  <c r="Q728"/>
  <c r="O728"/>
  <c r="K728"/>
  <c r="F728"/>
  <c r="E728"/>
  <c r="H728" s="1"/>
  <c r="AG727"/>
  <c r="AE727"/>
  <c r="AC727"/>
  <c r="AA727"/>
  <c r="Y727"/>
  <c r="W727"/>
  <c r="U727"/>
  <c r="S727"/>
  <c r="Q727"/>
  <c r="O727"/>
  <c r="K727"/>
  <c r="F727"/>
  <c r="E727"/>
  <c r="AG726"/>
  <c r="AE726"/>
  <c r="AC726"/>
  <c r="AA726"/>
  <c r="Y726"/>
  <c r="W726"/>
  <c r="U726"/>
  <c r="S726"/>
  <c r="Q726"/>
  <c r="O726"/>
  <c r="K726"/>
  <c r="F726"/>
  <c r="E726"/>
  <c r="H726" s="1"/>
  <c r="AG725"/>
  <c r="AE725"/>
  <c r="AC725"/>
  <c r="AA725"/>
  <c r="Y725"/>
  <c r="W725"/>
  <c r="U725"/>
  <c r="S725"/>
  <c r="Q725"/>
  <c r="O725"/>
  <c r="K725"/>
  <c r="F725"/>
  <c r="E725"/>
  <c r="G725" s="1"/>
  <c r="AG724"/>
  <c r="AE724"/>
  <c r="AC724"/>
  <c r="AA724"/>
  <c r="Y724"/>
  <c r="W724"/>
  <c r="U724"/>
  <c r="S724"/>
  <c r="Q724"/>
  <c r="O724"/>
  <c r="K724"/>
  <c r="F724"/>
  <c r="E724"/>
  <c r="H724" s="1"/>
  <c r="AG721"/>
  <c r="AE721"/>
  <c r="AC721"/>
  <c r="AA721"/>
  <c r="Y721"/>
  <c r="W721"/>
  <c r="U721"/>
  <c r="S721"/>
  <c r="Q721"/>
  <c r="O721"/>
  <c r="K721"/>
  <c r="F721"/>
  <c r="E721"/>
  <c r="AG720"/>
  <c r="AE720"/>
  <c r="AC720"/>
  <c r="AA720"/>
  <c r="Y720"/>
  <c r="W720"/>
  <c r="U720"/>
  <c r="S720"/>
  <c r="Q720"/>
  <c r="O720"/>
  <c r="K720"/>
  <c r="F720"/>
  <c r="E720"/>
  <c r="H720" s="1"/>
  <c r="AG719"/>
  <c r="AE719"/>
  <c r="AC719"/>
  <c r="AA719"/>
  <c r="Y719"/>
  <c r="W719"/>
  <c r="U719"/>
  <c r="S719"/>
  <c r="Q719"/>
  <c r="O719"/>
  <c r="K719"/>
  <c r="F719"/>
  <c r="E719"/>
  <c r="G719" s="1"/>
  <c r="AG716"/>
  <c r="AE716"/>
  <c r="AC716"/>
  <c r="AA716"/>
  <c r="Y716"/>
  <c r="W716"/>
  <c r="U716"/>
  <c r="S716"/>
  <c r="Q716"/>
  <c r="O716"/>
  <c r="K716"/>
  <c r="F716"/>
  <c r="E716"/>
  <c r="H716" s="1"/>
  <c r="AG715"/>
  <c r="AE715"/>
  <c r="AC715"/>
  <c r="AA715"/>
  <c r="Y715"/>
  <c r="W715"/>
  <c r="U715"/>
  <c r="S715"/>
  <c r="Q715"/>
  <c r="O715"/>
  <c r="K715"/>
  <c r="F715"/>
  <c r="E715"/>
  <c r="AG714"/>
  <c r="AE714"/>
  <c r="AC714"/>
  <c r="AA714"/>
  <c r="Y714"/>
  <c r="W714"/>
  <c r="U714"/>
  <c r="S714"/>
  <c r="Q714"/>
  <c r="O714"/>
  <c r="K714"/>
  <c r="F714"/>
  <c r="E714"/>
  <c r="H714" s="1"/>
  <c r="AG711"/>
  <c r="AE711"/>
  <c r="AC711"/>
  <c r="AA711"/>
  <c r="Y711"/>
  <c r="W711"/>
  <c r="U711"/>
  <c r="S711"/>
  <c r="Q711"/>
  <c r="O711"/>
  <c r="K711"/>
  <c r="F711"/>
  <c r="E711"/>
  <c r="G711" s="1"/>
  <c r="AG710"/>
  <c r="AE710"/>
  <c r="AC710"/>
  <c r="AA710"/>
  <c r="Y710"/>
  <c r="W710"/>
  <c r="U710"/>
  <c r="S710"/>
  <c r="Q710"/>
  <c r="O710"/>
  <c r="K710"/>
  <c r="F710"/>
  <c r="E710"/>
  <c r="H710" s="1"/>
  <c r="AG709"/>
  <c r="AE709"/>
  <c r="AC709"/>
  <c r="AA709"/>
  <c r="Y709"/>
  <c r="W709"/>
  <c r="U709"/>
  <c r="S709"/>
  <c r="Q709"/>
  <c r="O709"/>
  <c r="K709"/>
  <c r="F709"/>
  <c r="E709"/>
  <c r="AG708"/>
  <c r="AE708"/>
  <c r="AC708"/>
  <c r="AA708"/>
  <c r="Y708"/>
  <c r="W708"/>
  <c r="U708"/>
  <c r="S708"/>
  <c r="Q708"/>
  <c r="O708"/>
  <c r="K708"/>
  <c r="F708"/>
  <c r="E708"/>
  <c r="H708" s="1"/>
  <c r="AG707"/>
  <c r="AE707"/>
  <c r="AC707"/>
  <c r="AA707"/>
  <c r="Y707"/>
  <c r="W707"/>
  <c r="U707"/>
  <c r="S707"/>
  <c r="Q707"/>
  <c r="O707"/>
  <c r="K707"/>
  <c r="F707"/>
  <c r="E707"/>
  <c r="G707" s="1"/>
  <c r="AG704"/>
  <c r="AE704"/>
  <c r="AC704"/>
  <c r="AA704"/>
  <c r="Y704"/>
  <c r="W704"/>
  <c r="U704"/>
  <c r="S704"/>
  <c r="Q704"/>
  <c r="O704"/>
  <c r="K704"/>
  <c r="F704"/>
  <c r="E704"/>
  <c r="H704" s="1"/>
  <c r="AG703"/>
  <c r="AE703"/>
  <c r="AC703"/>
  <c r="AA703"/>
  <c r="Y703"/>
  <c r="W703"/>
  <c r="U703"/>
  <c r="S703"/>
  <c r="Q703"/>
  <c r="O703"/>
  <c r="K703"/>
  <c r="F703"/>
  <c r="E703"/>
  <c r="AG702"/>
  <c r="AE702"/>
  <c r="AC702"/>
  <c r="AA702"/>
  <c r="Y702"/>
  <c r="W702"/>
  <c r="U702"/>
  <c r="S702"/>
  <c r="Q702"/>
  <c r="O702"/>
  <c r="K702"/>
  <c r="F702"/>
  <c r="E702"/>
  <c r="H702" s="1"/>
  <c r="AG701"/>
  <c r="AE701"/>
  <c r="AC701"/>
  <c r="AA701"/>
  <c r="Y701"/>
  <c r="W701"/>
  <c r="U701"/>
  <c r="S701"/>
  <c r="Q701"/>
  <c r="O701"/>
  <c r="K701"/>
  <c r="F701"/>
  <c r="E701"/>
  <c r="G701" s="1"/>
  <c r="AG700"/>
  <c r="AE700"/>
  <c r="AC700"/>
  <c r="AA700"/>
  <c r="Y700"/>
  <c r="W700"/>
  <c r="U700"/>
  <c r="S700"/>
  <c r="Q700"/>
  <c r="O700"/>
  <c r="K700"/>
  <c r="F700"/>
  <c r="E700"/>
  <c r="H700" s="1"/>
  <c r="AG699"/>
  <c r="AE699"/>
  <c r="AC699"/>
  <c r="AA699"/>
  <c r="Y699"/>
  <c r="W699"/>
  <c r="U699"/>
  <c r="S699"/>
  <c r="Q699"/>
  <c r="O699"/>
  <c r="K699"/>
  <c r="F699"/>
  <c r="E699"/>
  <c r="G699" s="1"/>
  <c r="AG698"/>
  <c r="AE698"/>
  <c r="AC698"/>
  <c r="AA698"/>
  <c r="Y698"/>
  <c r="W698"/>
  <c r="U698"/>
  <c r="S698"/>
  <c r="Q698"/>
  <c r="O698"/>
  <c r="K698"/>
  <c r="F698"/>
  <c r="E698"/>
  <c r="H698" s="1"/>
  <c r="AG697"/>
  <c r="AE697"/>
  <c r="AC697"/>
  <c r="AA697"/>
  <c r="Y697"/>
  <c r="W697"/>
  <c r="U697"/>
  <c r="S697"/>
  <c r="Q697"/>
  <c r="O697"/>
  <c r="K697"/>
  <c r="F697"/>
  <c r="E697"/>
  <c r="G697" s="1"/>
  <c r="AG694"/>
  <c r="AE694"/>
  <c r="AC694"/>
  <c r="AA694"/>
  <c r="Y694"/>
  <c r="W694"/>
  <c r="U694"/>
  <c r="S694"/>
  <c r="Q694"/>
  <c r="O694"/>
  <c r="K694"/>
  <c r="F694"/>
  <c r="E694"/>
  <c r="H694" s="1"/>
  <c r="AG693"/>
  <c r="AE693"/>
  <c r="AC693"/>
  <c r="AA693"/>
  <c r="Y693"/>
  <c r="W693"/>
  <c r="U693"/>
  <c r="S693"/>
  <c r="Q693"/>
  <c r="O693"/>
  <c r="K693"/>
  <c r="F693"/>
  <c r="E693"/>
  <c r="G693" s="1"/>
  <c r="AG692"/>
  <c r="AE692"/>
  <c r="AC692"/>
  <c r="AA692"/>
  <c r="Y692"/>
  <c r="W692"/>
  <c r="U692"/>
  <c r="S692"/>
  <c r="Q692"/>
  <c r="O692"/>
  <c r="K692"/>
  <c r="F692"/>
  <c r="E692"/>
  <c r="H692" s="1"/>
  <c r="AG691"/>
  <c r="AE691"/>
  <c r="AC691"/>
  <c r="AA691"/>
  <c r="Y691"/>
  <c r="W691"/>
  <c r="U691"/>
  <c r="S691"/>
  <c r="Q691"/>
  <c r="O691"/>
  <c r="K691"/>
  <c r="F691"/>
  <c r="E691"/>
  <c r="G691" s="1"/>
  <c r="AG690"/>
  <c r="AE690"/>
  <c r="AC690"/>
  <c r="AA690"/>
  <c r="Y690"/>
  <c r="W690"/>
  <c r="U690"/>
  <c r="S690"/>
  <c r="Q690"/>
  <c r="O690"/>
  <c r="K690"/>
  <c r="F690"/>
  <c r="E690"/>
  <c r="H690" s="1"/>
  <c r="AG689"/>
  <c r="AE689"/>
  <c r="AC689"/>
  <c r="AA689"/>
  <c r="Y689"/>
  <c r="W689"/>
  <c r="U689"/>
  <c r="S689"/>
  <c r="Q689"/>
  <c r="O689"/>
  <c r="K689"/>
  <c r="F689"/>
  <c r="E689"/>
  <c r="AG688"/>
  <c r="AE688"/>
  <c r="AC688"/>
  <c r="AA688"/>
  <c r="Y688"/>
  <c r="W688"/>
  <c r="U688"/>
  <c r="S688"/>
  <c r="Q688"/>
  <c r="O688"/>
  <c r="K688"/>
  <c r="F688"/>
  <c r="E688"/>
  <c r="H688" s="1"/>
  <c r="AG687"/>
  <c r="AE687"/>
  <c r="AC687"/>
  <c r="AA687"/>
  <c r="Y687"/>
  <c r="W687"/>
  <c r="U687"/>
  <c r="S687"/>
  <c r="Q687"/>
  <c r="O687"/>
  <c r="K687"/>
  <c r="F687"/>
  <c r="E687"/>
  <c r="G687" s="1"/>
  <c r="AG686"/>
  <c r="AE686"/>
  <c r="AC686"/>
  <c r="AA686"/>
  <c r="Y686"/>
  <c r="W686"/>
  <c r="U686"/>
  <c r="S686"/>
  <c r="Q686"/>
  <c r="O686"/>
  <c r="K686"/>
  <c r="F686"/>
  <c r="E686"/>
  <c r="H686" s="1"/>
  <c r="AG685"/>
  <c r="AE685"/>
  <c r="AC685"/>
  <c r="AA685"/>
  <c r="Y685"/>
  <c r="W685"/>
  <c r="U685"/>
  <c r="S685"/>
  <c r="Q685"/>
  <c r="O685"/>
  <c r="K685"/>
  <c r="F685"/>
  <c r="E685"/>
  <c r="G685" s="1"/>
  <c r="AG684"/>
  <c r="AE684"/>
  <c r="AC684"/>
  <c r="AA684"/>
  <c r="Y684"/>
  <c r="W684"/>
  <c r="U684"/>
  <c r="S684"/>
  <c r="Q684"/>
  <c r="O684"/>
  <c r="K684"/>
  <c r="F684"/>
  <c r="E684"/>
  <c r="H684" s="1"/>
  <c r="AG683"/>
  <c r="AE683"/>
  <c r="AC683"/>
  <c r="AA683"/>
  <c r="Y683"/>
  <c r="W683"/>
  <c r="U683"/>
  <c r="S683"/>
  <c r="Q683"/>
  <c r="O683"/>
  <c r="K683"/>
  <c r="F683"/>
  <c r="E683"/>
  <c r="G683" s="1"/>
  <c r="AG682"/>
  <c r="AE682"/>
  <c r="AC682"/>
  <c r="AA682"/>
  <c r="Y682"/>
  <c r="W682"/>
  <c r="U682"/>
  <c r="S682"/>
  <c r="Q682"/>
  <c r="O682"/>
  <c r="K682"/>
  <c r="F682"/>
  <c r="E682"/>
  <c r="H682" s="1"/>
  <c r="AG681"/>
  <c r="AE681"/>
  <c r="AC681"/>
  <c r="AA681"/>
  <c r="Y681"/>
  <c r="W681"/>
  <c r="U681"/>
  <c r="S681"/>
  <c r="Q681"/>
  <c r="O681"/>
  <c r="K681"/>
  <c r="F681"/>
  <c r="E681"/>
  <c r="AG680"/>
  <c r="AE680"/>
  <c r="AC680"/>
  <c r="AA680"/>
  <c r="Y680"/>
  <c r="W680"/>
  <c r="U680"/>
  <c r="S680"/>
  <c r="Q680"/>
  <c r="O680"/>
  <c r="K680"/>
  <c r="F680"/>
  <c r="E680"/>
  <c r="H680" s="1"/>
  <c r="AG679"/>
  <c r="AE679"/>
  <c r="AC679"/>
  <c r="AA679"/>
  <c r="Y679"/>
  <c r="W679"/>
  <c r="U679"/>
  <c r="S679"/>
  <c r="Q679"/>
  <c r="O679"/>
  <c r="K679"/>
  <c r="F679"/>
  <c r="E679"/>
  <c r="G679" s="1"/>
  <c r="AG678"/>
  <c r="AE678"/>
  <c r="AC678"/>
  <c r="AA678"/>
  <c r="Y678"/>
  <c r="W678"/>
  <c r="U678"/>
  <c r="S678"/>
  <c r="Q678"/>
  <c r="O678"/>
  <c r="K678"/>
  <c r="F678"/>
  <c r="E678"/>
  <c r="H678" s="1"/>
  <c r="AG677"/>
  <c r="AE677"/>
  <c r="AC677"/>
  <c r="AA677"/>
  <c r="Y677"/>
  <c r="W677"/>
  <c r="U677"/>
  <c r="S677"/>
  <c r="Q677"/>
  <c r="O677"/>
  <c r="K677"/>
  <c r="F677"/>
  <c r="E677"/>
  <c r="AG674"/>
  <c r="AE674"/>
  <c r="AC674"/>
  <c r="AA674"/>
  <c r="Y674"/>
  <c r="W674"/>
  <c r="U674"/>
  <c r="S674"/>
  <c r="Q674"/>
  <c r="O674"/>
  <c r="K674"/>
  <c r="F674"/>
  <c r="E674"/>
  <c r="H674" s="1"/>
  <c r="AG673"/>
  <c r="AE673"/>
  <c r="AC673"/>
  <c r="AA673"/>
  <c r="Y673"/>
  <c r="W673"/>
  <c r="U673"/>
  <c r="S673"/>
  <c r="Q673"/>
  <c r="O673"/>
  <c r="K673"/>
  <c r="F673"/>
  <c r="E673"/>
  <c r="G673" s="1"/>
  <c r="AG672"/>
  <c r="AE672"/>
  <c r="AC672"/>
  <c r="AA672"/>
  <c r="Y672"/>
  <c r="W672"/>
  <c r="U672"/>
  <c r="S672"/>
  <c r="Q672"/>
  <c r="O672"/>
  <c r="K672"/>
  <c r="F672"/>
  <c r="E672"/>
  <c r="H672" s="1"/>
  <c r="AG669"/>
  <c r="AE669"/>
  <c r="AC669"/>
  <c r="AA669"/>
  <c r="Y669"/>
  <c r="W669"/>
  <c r="U669"/>
  <c r="S669"/>
  <c r="Q669"/>
  <c r="O669"/>
  <c r="K669"/>
  <c r="F669"/>
  <c r="E669"/>
  <c r="AG668"/>
  <c r="AE668"/>
  <c r="AC668"/>
  <c r="AA668"/>
  <c r="Y668"/>
  <c r="W668"/>
  <c r="U668"/>
  <c r="S668"/>
  <c r="Q668"/>
  <c r="O668"/>
  <c r="K668"/>
  <c r="F668"/>
  <c r="E668"/>
  <c r="H668" s="1"/>
  <c r="AG667"/>
  <c r="AE667"/>
  <c r="AC667"/>
  <c r="AA667"/>
  <c r="Y667"/>
  <c r="W667"/>
  <c r="U667"/>
  <c r="S667"/>
  <c r="Q667"/>
  <c r="O667"/>
  <c r="K667"/>
  <c r="F667"/>
  <c r="E667"/>
  <c r="G667" s="1"/>
  <c r="AG666"/>
  <c r="AE666"/>
  <c r="AC666"/>
  <c r="AA666"/>
  <c r="Y666"/>
  <c r="W666"/>
  <c r="U666"/>
  <c r="S666"/>
  <c r="Q666"/>
  <c r="O666"/>
  <c r="K666"/>
  <c r="F666"/>
  <c r="E666"/>
  <c r="H666" s="1"/>
  <c r="AG665"/>
  <c r="AE665"/>
  <c r="AC665"/>
  <c r="AA665"/>
  <c r="Y665"/>
  <c r="W665"/>
  <c r="U665"/>
  <c r="S665"/>
  <c r="Q665"/>
  <c r="O665"/>
  <c r="K665"/>
  <c r="F665"/>
  <c r="E665"/>
  <c r="G665" s="1"/>
  <c r="AG664"/>
  <c r="AE664"/>
  <c r="AC664"/>
  <c r="AA664"/>
  <c r="Y664"/>
  <c r="W664"/>
  <c r="U664"/>
  <c r="S664"/>
  <c r="Q664"/>
  <c r="O664"/>
  <c r="K664"/>
  <c r="F664"/>
  <c r="E664"/>
  <c r="H664" s="1"/>
  <c r="AG663"/>
  <c r="AE663"/>
  <c r="AC663"/>
  <c r="AA663"/>
  <c r="Y663"/>
  <c r="W663"/>
  <c r="U663"/>
  <c r="S663"/>
  <c r="Q663"/>
  <c r="O663"/>
  <c r="K663"/>
  <c r="F663"/>
  <c r="E663"/>
  <c r="G663" s="1"/>
  <c r="AG660"/>
  <c r="AE660"/>
  <c r="AC660"/>
  <c r="AA660"/>
  <c r="Y660"/>
  <c r="W660"/>
  <c r="U660"/>
  <c r="S660"/>
  <c r="Q660"/>
  <c r="O660"/>
  <c r="K660"/>
  <c r="F660"/>
  <c r="E660"/>
  <c r="H660" s="1"/>
  <c r="AG659"/>
  <c r="AE659"/>
  <c r="AC659"/>
  <c r="AA659"/>
  <c r="Y659"/>
  <c r="W659"/>
  <c r="U659"/>
  <c r="S659"/>
  <c r="Q659"/>
  <c r="O659"/>
  <c r="K659"/>
  <c r="F659"/>
  <c r="E659"/>
  <c r="G659" s="1"/>
  <c r="AG658"/>
  <c r="AE658"/>
  <c r="AC658"/>
  <c r="AA658"/>
  <c r="Y658"/>
  <c r="W658"/>
  <c r="U658"/>
  <c r="S658"/>
  <c r="Q658"/>
  <c r="O658"/>
  <c r="K658"/>
  <c r="F658"/>
  <c r="E658"/>
  <c r="H658" s="1"/>
  <c r="AG657"/>
  <c r="AE657"/>
  <c r="AC657"/>
  <c r="AA657"/>
  <c r="Y657"/>
  <c r="W657"/>
  <c r="U657"/>
  <c r="S657"/>
  <c r="Q657"/>
  <c r="O657"/>
  <c r="K657"/>
  <c r="F657"/>
  <c r="E657"/>
  <c r="G657" s="1"/>
  <c r="AG656"/>
  <c r="AE656"/>
  <c r="AC656"/>
  <c r="AA656"/>
  <c r="Y656"/>
  <c r="W656"/>
  <c r="U656"/>
  <c r="S656"/>
  <c r="Q656"/>
  <c r="O656"/>
  <c r="K656"/>
  <c r="F656"/>
  <c r="E656"/>
  <c r="H656" s="1"/>
  <c r="AG653"/>
  <c r="AG652" s="1"/>
  <c r="AE653"/>
  <c r="AE652" s="1"/>
  <c r="AC653"/>
  <c r="AC652" s="1"/>
  <c r="AA653"/>
  <c r="AA652" s="1"/>
  <c r="Y653"/>
  <c r="Y652" s="1"/>
  <c r="W653"/>
  <c r="W652" s="1"/>
  <c r="U653"/>
  <c r="U652" s="1"/>
  <c r="S653"/>
  <c r="S652" s="1"/>
  <c r="Q653"/>
  <c r="Q652" s="1"/>
  <c r="O653"/>
  <c r="O652" s="1"/>
  <c r="K653"/>
  <c r="K652" s="1"/>
  <c r="F653"/>
  <c r="F652" s="1"/>
  <c r="E653"/>
  <c r="G653" s="1"/>
  <c r="AG650"/>
  <c r="AE650"/>
  <c r="AC650"/>
  <c r="AA650"/>
  <c r="Y650"/>
  <c r="W650"/>
  <c r="U650"/>
  <c r="S650"/>
  <c r="Q650"/>
  <c r="O650"/>
  <c r="K650"/>
  <c r="F650"/>
  <c r="E650"/>
  <c r="H650" s="1"/>
  <c r="AG649"/>
  <c r="AE649"/>
  <c r="AC649"/>
  <c r="AA649"/>
  <c r="Y649"/>
  <c r="W649"/>
  <c r="U649"/>
  <c r="S649"/>
  <c r="Q649"/>
  <c r="O649"/>
  <c r="K649"/>
  <c r="F649"/>
  <c r="E649"/>
  <c r="G649" s="1"/>
  <c r="AG648"/>
  <c r="AE648"/>
  <c r="AC648"/>
  <c r="AA648"/>
  <c r="Y648"/>
  <c r="W648"/>
  <c r="U648"/>
  <c r="S648"/>
  <c r="Q648"/>
  <c r="O648"/>
  <c r="K648"/>
  <c r="F648"/>
  <c r="E648"/>
  <c r="H648" s="1"/>
  <c r="AG647"/>
  <c r="AE647"/>
  <c r="AC647"/>
  <c r="AA647"/>
  <c r="Y647"/>
  <c r="W647"/>
  <c r="U647"/>
  <c r="S647"/>
  <c r="Q647"/>
  <c r="O647"/>
  <c r="K647"/>
  <c r="F647"/>
  <c r="E647"/>
  <c r="G647" s="1"/>
  <c r="AG646"/>
  <c r="AE646"/>
  <c r="AC646"/>
  <c r="AA646"/>
  <c r="Y646"/>
  <c r="W646"/>
  <c r="U646"/>
  <c r="S646"/>
  <c r="Q646"/>
  <c r="O646"/>
  <c r="K646"/>
  <c r="F646"/>
  <c r="E646"/>
  <c r="H646" s="1"/>
  <c r="AG645"/>
  <c r="AE645"/>
  <c r="AC645"/>
  <c r="AA645"/>
  <c r="Y645"/>
  <c r="W645"/>
  <c r="U645"/>
  <c r="S645"/>
  <c r="Q645"/>
  <c r="O645"/>
  <c r="K645"/>
  <c r="F645"/>
  <c r="E645"/>
  <c r="G645" s="1"/>
  <c r="AG644"/>
  <c r="AE644"/>
  <c r="AC644"/>
  <c r="AA644"/>
  <c r="Y644"/>
  <c r="W644"/>
  <c r="U644"/>
  <c r="S644"/>
  <c r="Q644"/>
  <c r="O644"/>
  <c r="K644"/>
  <c r="F644"/>
  <c r="E644"/>
  <c r="H644" s="1"/>
  <c r="AG643"/>
  <c r="AE643"/>
  <c r="AC643"/>
  <c r="AA643"/>
  <c r="Y643"/>
  <c r="W643"/>
  <c r="U643"/>
  <c r="S643"/>
  <c r="Q643"/>
  <c r="O643"/>
  <c r="K643"/>
  <c r="F643"/>
  <c r="E643"/>
  <c r="AG642"/>
  <c r="AE642"/>
  <c r="AC642"/>
  <c r="AA642"/>
  <c r="Y642"/>
  <c r="W642"/>
  <c r="U642"/>
  <c r="S642"/>
  <c r="Q642"/>
  <c r="O642"/>
  <c r="K642"/>
  <c r="F642"/>
  <c r="E642"/>
  <c r="H642" s="1"/>
  <c r="AG641"/>
  <c r="AE641"/>
  <c r="AC641"/>
  <c r="AA641"/>
  <c r="Y641"/>
  <c r="W641"/>
  <c r="U641"/>
  <c r="S641"/>
  <c r="Q641"/>
  <c r="O641"/>
  <c r="K641"/>
  <c r="F641"/>
  <c r="E641"/>
  <c r="G641" s="1"/>
  <c r="AG640"/>
  <c r="AE640"/>
  <c r="AC640"/>
  <c r="AA640"/>
  <c r="Y640"/>
  <c r="W640"/>
  <c r="U640"/>
  <c r="S640"/>
  <c r="Q640"/>
  <c r="O640"/>
  <c r="K640"/>
  <c r="F640"/>
  <c r="E640"/>
  <c r="H640" s="1"/>
  <c r="AG639"/>
  <c r="AE639"/>
  <c r="AC639"/>
  <c r="AA639"/>
  <c r="Y639"/>
  <c r="W639"/>
  <c r="U639"/>
  <c r="S639"/>
  <c r="Q639"/>
  <c r="O639"/>
  <c r="K639"/>
  <c r="F639"/>
  <c r="E639"/>
  <c r="G639" s="1"/>
  <c r="AG637"/>
  <c r="AE637"/>
  <c r="AC637"/>
  <c r="AA637"/>
  <c r="Y637"/>
  <c r="W637"/>
  <c r="U637"/>
  <c r="S637"/>
  <c r="Q637"/>
  <c r="O637"/>
  <c r="K637"/>
  <c r="F637"/>
  <c r="E637"/>
  <c r="H637" s="1"/>
  <c r="AG636"/>
  <c r="AE636"/>
  <c r="AC636"/>
  <c r="AA636"/>
  <c r="Y636"/>
  <c r="W636"/>
  <c r="U636"/>
  <c r="S636"/>
  <c r="Q636"/>
  <c r="O636"/>
  <c r="K636"/>
  <c r="F636"/>
  <c r="E636"/>
  <c r="G636" s="1"/>
  <c r="AG635"/>
  <c r="AE635"/>
  <c r="AC635"/>
  <c r="AA635"/>
  <c r="Y635"/>
  <c r="W635"/>
  <c r="U635"/>
  <c r="S635"/>
  <c r="Q635"/>
  <c r="O635"/>
  <c r="K635"/>
  <c r="F635"/>
  <c r="E635"/>
  <c r="AG634"/>
  <c r="AE634"/>
  <c r="AC634"/>
  <c r="AA634"/>
  <c r="Y634"/>
  <c r="W634"/>
  <c r="U634"/>
  <c r="S634"/>
  <c r="Q634"/>
  <c r="O634"/>
  <c r="K634"/>
  <c r="F634"/>
  <c r="E634"/>
  <c r="AG631"/>
  <c r="AE631"/>
  <c r="AC631"/>
  <c r="AA631"/>
  <c r="Y631"/>
  <c r="W631"/>
  <c r="U631"/>
  <c r="S631"/>
  <c r="Q631"/>
  <c r="O631"/>
  <c r="K631"/>
  <c r="F631"/>
  <c r="E631"/>
  <c r="H631" s="1"/>
  <c r="AG630"/>
  <c r="AE630"/>
  <c r="AC630"/>
  <c r="AA630"/>
  <c r="Y630"/>
  <c r="W630"/>
  <c r="U630"/>
  <c r="S630"/>
  <c r="Q630"/>
  <c r="O630"/>
  <c r="K630"/>
  <c r="F630"/>
  <c r="E630"/>
  <c r="G630" s="1"/>
  <c r="AG629"/>
  <c r="AE629"/>
  <c r="AC629"/>
  <c r="AA629"/>
  <c r="Y629"/>
  <c r="W629"/>
  <c r="U629"/>
  <c r="S629"/>
  <c r="Q629"/>
  <c r="O629"/>
  <c r="K629"/>
  <c r="F629"/>
  <c r="E629"/>
  <c r="H629" s="1"/>
  <c r="AG628"/>
  <c r="AE628"/>
  <c r="AC628"/>
  <c r="AA628"/>
  <c r="Y628"/>
  <c r="W628"/>
  <c r="U628"/>
  <c r="S628"/>
  <c r="Q628"/>
  <c r="O628"/>
  <c r="K628"/>
  <c r="F628"/>
  <c r="E628"/>
  <c r="AG627"/>
  <c r="AE627"/>
  <c r="AC627"/>
  <c r="AA627"/>
  <c r="Y627"/>
  <c r="W627"/>
  <c r="U627"/>
  <c r="S627"/>
  <c r="Q627"/>
  <c r="O627"/>
  <c r="K627"/>
  <c r="F627"/>
  <c r="E627"/>
  <c r="H627" s="1"/>
  <c r="AG626"/>
  <c r="AE626"/>
  <c r="AC626"/>
  <c r="AA626"/>
  <c r="Y626"/>
  <c r="W626"/>
  <c r="U626"/>
  <c r="S626"/>
  <c r="Q626"/>
  <c r="O626"/>
  <c r="K626"/>
  <c r="F626"/>
  <c r="E626"/>
  <c r="G626" s="1"/>
  <c r="AG625"/>
  <c r="AE625"/>
  <c r="AC625"/>
  <c r="AA625"/>
  <c r="Y625"/>
  <c r="W625"/>
  <c r="U625"/>
  <c r="S625"/>
  <c r="Q625"/>
  <c r="O625"/>
  <c r="K625"/>
  <c r="F625"/>
  <c r="E625"/>
  <c r="H625" s="1"/>
  <c r="AG624"/>
  <c r="AE624"/>
  <c r="AC624"/>
  <c r="AA624"/>
  <c r="Y624"/>
  <c r="W624"/>
  <c r="U624"/>
  <c r="S624"/>
  <c r="Q624"/>
  <c r="O624"/>
  <c r="K624"/>
  <c r="F624"/>
  <c r="E624"/>
  <c r="G624" s="1"/>
  <c r="AG623"/>
  <c r="AE623"/>
  <c r="AC623"/>
  <c r="AA623"/>
  <c r="Y623"/>
  <c r="W623"/>
  <c r="U623"/>
  <c r="S623"/>
  <c r="Q623"/>
  <c r="O623"/>
  <c r="K623"/>
  <c r="F623"/>
  <c r="E623"/>
  <c r="H623" s="1"/>
  <c r="AG622"/>
  <c r="AE622"/>
  <c r="AC622"/>
  <c r="AA622"/>
  <c r="Y622"/>
  <c r="W622"/>
  <c r="U622"/>
  <c r="S622"/>
  <c r="Q622"/>
  <c r="O622"/>
  <c r="K622"/>
  <c r="F622"/>
  <c r="E622"/>
  <c r="G622" s="1"/>
  <c r="AG621"/>
  <c r="AE621"/>
  <c r="AC621"/>
  <c r="AA621"/>
  <c r="Y621"/>
  <c r="W621"/>
  <c r="U621"/>
  <c r="S621"/>
  <c r="Q621"/>
  <c r="O621"/>
  <c r="K621"/>
  <c r="F621"/>
  <c r="E621"/>
  <c r="H621" s="1"/>
  <c r="AG620"/>
  <c r="AE620"/>
  <c r="AC620"/>
  <c r="AA620"/>
  <c r="Y620"/>
  <c r="W620"/>
  <c r="U620"/>
  <c r="S620"/>
  <c r="Q620"/>
  <c r="O620"/>
  <c r="K620"/>
  <c r="F620"/>
  <c r="E620"/>
  <c r="AG619"/>
  <c r="AE619"/>
  <c r="AC619"/>
  <c r="AA619"/>
  <c r="Y619"/>
  <c r="W619"/>
  <c r="U619"/>
  <c r="S619"/>
  <c r="Q619"/>
  <c r="O619"/>
  <c r="K619"/>
  <c r="F619"/>
  <c r="E619"/>
  <c r="H619" s="1"/>
  <c r="AG618"/>
  <c r="AE618"/>
  <c r="AC618"/>
  <c r="AA618"/>
  <c r="Y618"/>
  <c r="W618"/>
  <c r="U618"/>
  <c r="S618"/>
  <c r="Q618"/>
  <c r="O618"/>
  <c r="K618"/>
  <c r="F618"/>
  <c r="E618"/>
  <c r="G618" s="1"/>
  <c r="AG617"/>
  <c r="AE617"/>
  <c r="AC617"/>
  <c r="AA617"/>
  <c r="Y617"/>
  <c r="W617"/>
  <c r="U617"/>
  <c r="S617"/>
  <c r="Q617"/>
  <c r="O617"/>
  <c r="K617"/>
  <c r="F617"/>
  <c r="E617"/>
  <c r="H617" s="1"/>
  <c r="AG616"/>
  <c r="AE616"/>
  <c r="AC616"/>
  <c r="AA616"/>
  <c r="Y616"/>
  <c r="W616"/>
  <c r="U616"/>
  <c r="S616"/>
  <c r="Q616"/>
  <c r="O616"/>
  <c r="K616"/>
  <c r="F616"/>
  <c r="E616"/>
  <c r="G616" s="1"/>
  <c r="AG615"/>
  <c r="AE615"/>
  <c r="AC615"/>
  <c r="AA615"/>
  <c r="Y615"/>
  <c r="W615"/>
  <c r="U615"/>
  <c r="S615"/>
  <c r="Q615"/>
  <c r="O615"/>
  <c r="K615"/>
  <c r="F615"/>
  <c r="E615"/>
  <c r="H615" s="1"/>
  <c r="AG614"/>
  <c r="AE614"/>
  <c r="AC614"/>
  <c r="AA614"/>
  <c r="Y614"/>
  <c r="W614"/>
  <c r="U614"/>
  <c r="S614"/>
  <c r="Q614"/>
  <c r="O614"/>
  <c r="K614"/>
  <c r="F614"/>
  <c r="G614"/>
  <c r="AG613"/>
  <c r="AE613"/>
  <c r="AC613"/>
  <c r="AA613"/>
  <c r="Y613"/>
  <c r="W613"/>
  <c r="U613"/>
  <c r="S613"/>
  <c r="Q613"/>
  <c r="O613"/>
  <c r="K613"/>
  <c r="F613"/>
  <c r="H613"/>
  <c r="AG612"/>
  <c r="AE612"/>
  <c r="AC612"/>
  <c r="AA612"/>
  <c r="Y612"/>
  <c r="W612"/>
  <c r="U612"/>
  <c r="S612"/>
  <c r="Q612"/>
  <c r="O612"/>
  <c r="K612"/>
  <c r="F612"/>
  <c r="AG611"/>
  <c r="AE611"/>
  <c r="AC611"/>
  <c r="AA611"/>
  <c r="Y611"/>
  <c r="W611"/>
  <c r="U611"/>
  <c r="S611"/>
  <c r="Q611"/>
  <c r="O611"/>
  <c r="K611"/>
  <c r="F611"/>
  <c r="E611"/>
  <c r="H611" s="1"/>
  <c r="AG608"/>
  <c r="AE608"/>
  <c r="AC608"/>
  <c r="AA608"/>
  <c r="Y608"/>
  <c r="W608"/>
  <c r="U608"/>
  <c r="S608"/>
  <c r="Q608"/>
  <c r="O608"/>
  <c r="K608"/>
  <c r="F608"/>
  <c r="E608"/>
  <c r="G608" s="1"/>
  <c r="AG607"/>
  <c r="AE607"/>
  <c r="AC607"/>
  <c r="AA607"/>
  <c r="Y607"/>
  <c r="W607"/>
  <c r="U607"/>
  <c r="S607"/>
  <c r="Q607"/>
  <c r="O607"/>
  <c r="K607"/>
  <c r="F607"/>
  <c r="E607"/>
  <c r="G607" s="1"/>
  <c r="AG606"/>
  <c r="AE606"/>
  <c r="AC606"/>
  <c r="AA606"/>
  <c r="Y606"/>
  <c r="W606"/>
  <c r="U606"/>
  <c r="S606"/>
  <c r="Q606"/>
  <c r="O606"/>
  <c r="K606"/>
  <c r="F606"/>
  <c r="E606"/>
  <c r="AG605"/>
  <c r="AE605"/>
  <c r="AC605"/>
  <c r="AA605"/>
  <c r="Y605"/>
  <c r="W605"/>
  <c r="U605"/>
  <c r="S605"/>
  <c r="Q605"/>
  <c r="O605"/>
  <c r="K605"/>
  <c r="F605"/>
  <c r="E605"/>
  <c r="G605" s="1"/>
  <c r="AG604"/>
  <c r="AE604"/>
  <c r="AC604"/>
  <c r="AA604"/>
  <c r="Y604"/>
  <c r="W604"/>
  <c r="U604"/>
  <c r="S604"/>
  <c r="Q604"/>
  <c r="O604"/>
  <c r="K604"/>
  <c r="F604"/>
  <c r="E604"/>
  <c r="G604" s="1"/>
  <c r="AG603"/>
  <c r="AE603"/>
  <c r="AC603"/>
  <c r="AA603"/>
  <c r="Y603"/>
  <c r="W603"/>
  <c r="U603"/>
  <c r="S603"/>
  <c r="Q603"/>
  <c r="O603"/>
  <c r="K603"/>
  <c r="F603"/>
  <c r="E603"/>
  <c r="G603" s="1"/>
  <c r="AG602"/>
  <c r="AE602"/>
  <c r="AC602"/>
  <c r="AA602"/>
  <c r="Y602"/>
  <c r="W602"/>
  <c r="U602"/>
  <c r="S602"/>
  <c r="Q602"/>
  <c r="O602"/>
  <c r="K602"/>
  <c r="F602"/>
  <c r="E602"/>
  <c r="G602" s="1"/>
  <c r="AG601"/>
  <c r="AE601"/>
  <c r="AC601"/>
  <c r="AA601"/>
  <c r="Y601"/>
  <c r="W601"/>
  <c r="U601"/>
  <c r="S601"/>
  <c r="Q601"/>
  <c r="O601"/>
  <c r="K601"/>
  <c r="F601"/>
  <c r="E601"/>
  <c r="G601" s="1"/>
  <c r="AG600"/>
  <c r="AE600"/>
  <c r="AC600"/>
  <c r="AA600"/>
  <c r="Y600"/>
  <c r="W600"/>
  <c r="U600"/>
  <c r="S600"/>
  <c r="Q600"/>
  <c r="O600"/>
  <c r="K600"/>
  <c r="F600"/>
  <c r="E600"/>
  <c r="G600" s="1"/>
  <c r="AG599"/>
  <c r="AE599"/>
  <c r="AC599"/>
  <c r="AA599"/>
  <c r="Y599"/>
  <c r="W599"/>
  <c r="U599"/>
  <c r="S599"/>
  <c r="Q599"/>
  <c r="O599"/>
  <c r="K599"/>
  <c r="F599"/>
  <c r="E599"/>
  <c r="G599" s="1"/>
  <c r="AG598"/>
  <c r="AE598"/>
  <c r="AC598"/>
  <c r="AA598"/>
  <c r="Y598"/>
  <c r="W598"/>
  <c r="U598"/>
  <c r="S598"/>
  <c r="Q598"/>
  <c r="O598"/>
  <c r="K598"/>
  <c r="F598"/>
  <c r="E598"/>
  <c r="AG597"/>
  <c r="AE597"/>
  <c r="AC597"/>
  <c r="AA597"/>
  <c r="Y597"/>
  <c r="W597"/>
  <c r="U597"/>
  <c r="S597"/>
  <c r="Q597"/>
  <c r="O597"/>
  <c r="K597"/>
  <c r="F597"/>
  <c r="E597"/>
  <c r="G597" s="1"/>
  <c r="AG596"/>
  <c r="AE596"/>
  <c r="AC596"/>
  <c r="AA596"/>
  <c r="Y596"/>
  <c r="W596"/>
  <c r="U596"/>
  <c r="S596"/>
  <c r="Q596"/>
  <c r="O596"/>
  <c r="K596"/>
  <c r="F596"/>
  <c r="E596"/>
  <c r="G596" s="1"/>
  <c r="AG595"/>
  <c r="AE595"/>
  <c r="AC595"/>
  <c r="AA595"/>
  <c r="Y595"/>
  <c r="W595"/>
  <c r="U595"/>
  <c r="S595"/>
  <c r="Q595"/>
  <c r="O595"/>
  <c r="K595"/>
  <c r="F595"/>
  <c r="E595"/>
  <c r="G595" s="1"/>
  <c r="AG594"/>
  <c r="AE594"/>
  <c r="AC594"/>
  <c r="AA594"/>
  <c r="Y594"/>
  <c r="W594"/>
  <c r="U594"/>
  <c r="S594"/>
  <c r="Q594"/>
  <c r="O594"/>
  <c r="K594"/>
  <c r="F594"/>
  <c r="E594"/>
  <c r="G594" s="1"/>
  <c r="AG593"/>
  <c r="AE593"/>
  <c r="AC593"/>
  <c r="AA593"/>
  <c r="Y593"/>
  <c r="W593"/>
  <c r="U593"/>
  <c r="S593"/>
  <c r="Q593"/>
  <c r="O593"/>
  <c r="K593"/>
  <c r="F593"/>
  <c r="E593"/>
  <c r="G593" s="1"/>
  <c r="AG592"/>
  <c r="AE592"/>
  <c r="AC592"/>
  <c r="AA592"/>
  <c r="Y592"/>
  <c r="W592"/>
  <c r="U592"/>
  <c r="S592"/>
  <c r="Q592"/>
  <c r="O592"/>
  <c r="K592"/>
  <c r="F592"/>
  <c r="E592"/>
  <c r="G592" s="1"/>
  <c r="AG591"/>
  <c r="AE591"/>
  <c r="AC591"/>
  <c r="AA591"/>
  <c r="Y591"/>
  <c r="W591"/>
  <c r="U591"/>
  <c r="S591"/>
  <c r="Q591"/>
  <c r="O591"/>
  <c r="K591"/>
  <c r="F591"/>
  <c r="E591"/>
  <c r="G591" s="1"/>
  <c r="AG590"/>
  <c r="AE590"/>
  <c r="AC590"/>
  <c r="AA590"/>
  <c r="Y590"/>
  <c r="W590"/>
  <c r="U590"/>
  <c r="S590"/>
  <c r="Q590"/>
  <c r="O590"/>
  <c r="K590"/>
  <c r="F590"/>
  <c r="E590"/>
  <c r="AG589"/>
  <c r="AE589"/>
  <c r="AC589"/>
  <c r="AA589"/>
  <c r="Y589"/>
  <c r="W589"/>
  <c r="U589"/>
  <c r="S589"/>
  <c r="Q589"/>
  <c r="O589"/>
  <c r="K589"/>
  <c r="F589"/>
  <c r="E589"/>
  <c r="G589" s="1"/>
  <c r="AG588"/>
  <c r="AE588"/>
  <c r="AC588"/>
  <c r="AA588"/>
  <c r="Y588"/>
  <c r="W588"/>
  <c r="U588"/>
  <c r="S588"/>
  <c r="Q588"/>
  <c r="O588"/>
  <c r="K588"/>
  <c r="F588"/>
  <c r="E588"/>
  <c r="G588" s="1"/>
  <c r="AG587"/>
  <c r="AE587"/>
  <c r="AC587"/>
  <c r="AA587"/>
  <c r="Y587"/>
  <c r="W587"/>
  <c r="U587"/>
  <c r="S587"/>
  <c r="Q587"/>
  <c r="O587"/>
  <c r="K587"/>
  <c r="F587"/>
  <c r="E587"/>
  <c r="G587" s="1"/>
  <c r="AG586"/>
  <c r="AE586"/>
  <c r="AC586"/>
  <c r="AA586"/>
  <c r="Y586"/>
  <c r="W586"/>
  <c r="U586"/>
  <c r="S586"/>
  <c r="Q586"/>
  <c r="O586"/>
  <c r="K586"/>
  <c r="F586"/>
  <c r="E586"/>
  <c r="G586" s="1"/>
  <c r="AG585"/>
  <c r="AE585"/>
  <c r="AC585"/>
  <c r="AA585"/>
  <c r="Y585"/>
  <c r="W585"/>
  <c r="U585"/>
  <c r="S585"/>
  <c r="Q585"/>
  <c r="O585"/>
  <c r="K585"/>
  <c r="F585"/>
  <c r="E585"/>
  <c r="G585" s="1"/>
  <c r="AG584"/>
  <c r="AE584"/>
  <c r="AC584"/>
  <c r="AA584"/>
  <c r="Y584"/>
  <c r="W584"/>
  <c r="U584"/>
  <c r="S584"/>
  <c r="Q584"/>
  <c r="O584"/>
  <c r="K584"/>
  <c r="F584"/>
  <c r="E584"/>
  <c r="G584" s="1"/>
  <c r="AG583"/>
  <c r="AE583"/>
  <c r="AC583"/>
  <c r="AA583"/>
  <c r="Y583"/>
  <c r="W583"/>
  <c r="U583"/>
  <c r="S583"/>
  <c r="Q583"/>
  <c r="O583"/>
  <c r="K583"/>
  <c r="F583"/>
  <c r="E583"/>
  <c r="G583" s="1"/>
  <c r="AG582"/>
  <c r="AE582"/>
  <c r="AC582"/>
  <c r="AA582"/>
  <c r="Y582"/>
  <c r="W582"/>
  <c r="U582"/>
  <c r="S582"/>
  <c r="Q582"/>
  <c r="O582"/>
  <c r="K582"/>
  <c r="F582"/>
  <c r="E582"/>
  <c r="AG576"/>
  <c r="AE576"/>
  <c r="AC576"/>
  <c r="AA576"/>
  <c r="Y576"/>
  <c r="W576"/>
  <c r="U576"/>
  <c r="S576"/>
  <c r="Q576"/>
  <c r="O576"/>
  <c r="M576"/>
  <c r="K576"/>
  <c r="F576"/>
  <c r="E576"/>
  <c r="G576" s="1"/>
  <c r="AG575"/>
  <c r="AE575"/>
  <c r="AC575"/>
  <c r="AA575"/>
  <c r="Y575"/>
  <c r="W575"/>
  <c r="U575"/>
  <c r="S575"/>
  <c r="Q575"/>
  <c r="O575"/>
  <c r="M575"/>
  <c r="K575"/>
  <c r="F575"/>
  <c r="E575"/>
  <c r="AG574"/>
  <c r="AE574"/>
  <c r="AC574"/>
  <c r="AA574"/>
  <c r="Y574"/>
  <c r="W574"/>
  <c r="U574"/>
  <c r="S574"/>
  <c r="Q574"/>
  <c r="O574"/>
  <c r="M574"/>
  <c r="K574"/>
  <c r="E574"/>
  <c r="H574" s="1"/>
  <c r="AG572"/>
  <c r="AE572"/>
  <c r="AC572"/>
  <c r="AA572"/>
  <c r="Y572"/>
  <c r="W572"/>
  <c r="U572"/>
  <c r="S572"/>
  <c r="Q572"/>
  <c r="O572"/>
  <c r="M572"/>
  <c r="K572"/>
  <c r="F572"/>
  <c r="E572"/>
  <c r="G572" s="1"/>
  <c r="AG571"/>
  <c r="AE571"/>
  <c r="AC571"/>
  <c r="AA571"/>
  <c r="Y571"/>
  <c r="W571"/>
  <c r="U571"/>
  <c r="S571"/>
  <c r="Q571"/>
  <c r="O571"/>
  <c r="M571"/>
  <c r="K571"/>
  <c r="F571"/>
  <c r="E571"/>
  <c r="G571" s="1"/>
  <c r="AG570"/>
  <c r="AE570"/>
  <c r="AC570"/>
  <c r="AA570"/>
  <c r="Y570"/>
  <c r="W570"/>
  <c r="U570"/>
  <c r="S570"/>
  <c r="Q570"/>
  <c r="O570"/>
  <c r="M570"/>
  <c r="K570"/>
  <c r="F570"/>
  <c r="E570"/>
  <c r="G570" s="1"/>
  <c r="AG569"/>
  <c r="AE569"/>
  <c r="AC569"/>
  <c r="AA569"/>
  <c r="Y569"/>
  <c r="W569"/>
  <c r="U569"/>
  <c r="S569"/>
  <c r="Q569"/>
  <c r="O569"/>
  <c r="M569"/>
  <c r="K569"/>
  <c r="F569"/>
  <c r="E569"/>
  <c r="AG568"/>
  <c r="AE568"/>
  <c r="AC568"/>
  <c r="AA568"/>
  <c r="Y568"/>
  <c r="W568"/>
  <c r="U568"/>
  <c r="S568"/>
  <c r="Q568"/>
  <c r="O568"/>
  <c r="M568"/>
  <c r="K568"/>
  <c r="F568"/>
  <c r="E568"/>
  <c r="G568" s="1"/>
  <c r="AG567"/>
  <c r="AE567"/>
  <c r="AC567"/>
  <c r="AA567"/>
  <c r="Y567"/>
  <c r="W567"/>
  <c r="U567"/>
  <c r="S567"/>
  <c r="Q567"/>
  <c r="O567"/>
  <c r="M567"/>
  <c r="K567"/>
  <c r="F567"/>
  <c r="E567"/>
  <c r="G567" s="1"/>
  <c r="AG566"/>
  <c r="AE566"/>
  <c r="AC566"/>
  <c r="AA566"/>
  <c r="Y566"/>
  <c r="W566"/>
  <c r="U566"/>
  <c r="S566"/>
  <c r="Q566"/>
  <c r="O566"/>
  <c r="M566"/>
  <c r="K566"/>
  <c r="F566"/>
  <c r="E566"/>
  <c r="G566" s="1"/>
  <c r="AG565"/>
  <c r="AE565"/>
  <c r="AC565"/>
  <c r="AA565"/>
  <c r="Y565"/>
  <c r="W565"/>
  <c r="U565"/>
  <c r="S565"/>
  <c r="Q565"/>
  <c r="O565"/>
  <c r="M565"/>
  <c r="K565"/>
  <c r="F565"/>
  <c r="E565"/>
  <c r="G565" s="1"/>
  <c r="AG564"/>
  <c r="AE564"/>
  <c r="AC564"/>
  <c r="AA564"/>
  <c r="Y564"/>
  <c r="W564"/>
  <c r="U564"/>
  <c r="S564"/>
  <c r="Q564"/>
  <c r="O564"/>
  <c r="M564"/>
  <c r="K564"/>
  <c r="F564"/>
  <c r="E564"/>
  <c r="G564" s="1"/>
  <c r="AG563"/>
  <c r="AE563"/>
  <c r="AC563"/>
  <c r="AA563"/>
  <c r="Y563"/>
  <c r="W563"/>
  <c r="U563"/>
  <c r="S563"/>
  <c r="Q563"/>
  <c r="O563"/>
  <c r="M563"/>
  <c r="K563"/>
  <c r="F563"/>
  <c r="E563"/>
  <c r="G563" s="1"/>
  <c r="AG562"/>
  <c r="AE562"/>
  <c r="AC562"/>
  <c r="AA562"/>
  <c r="Y562"/>
  <c r="W562"/>
  <c r="U562"/>
  <c r="S562"/>
  <c r="Q562"/>
  <c r="O562"/>
  <c r="M562"/>
  <c r="K562"/>
  <c r="F562"/>
  <c r="E562"/>
  <c r="G562" s="1"/>
  <c r="AG561"/>
  <c r="AE561"/>
  <c r="AC561"/>
  <c r="AA561"/>
  <c r="Y561"/>
  <c r="W561"/>
  <c r="U561"/>
  <c r="S561"/>
  <c r="Q561"/>
  <c r="O561"/>
  <c r="M561"/>
  <c r="K561"/>
  <c r="F561"/>
  <c r="E561"/>
  <c r="AG560"/>
  <c r="AE560"/>
  <c r="AC560"/>
  <c r="AA560"/>
  <c r="Y560"/>
  <c r="W560"/>
  <c r="U560"/>
  <c r="S560"/>
  <c r="Q560"/>
  <c r="O560"/>
  <c r="M560"/>
  <c r="K560"/>
  <c r="F560"/>
  <c r="E560"/>
  <c r="G560" s="1"/>
  <c r="AG557"/>
  <c r="AE557"/>
  <c r="AC557"/>
  <c r="AA557"/>
  <c r="Y557"/>
  <c r="W557"/>
  <c r="U557"/>
  <c r="S557"/>
  <c r="Q557"/>
  <c r="O557"/>
  <c r="M557"/>
  <c r="K557"/>
  <c r="F557"/>
  <c r="E557"/>
  <c r="G557" s="1"/>
  <c r="AG556"/>
  <c r="AE556"/>
  <c r="AC556"/>
  <c r="AA556"/>
  <c r="Y556"/>
  <c r="W556"/>
  <c r="U556"/>
  <c r="S556"/>
  <c r="Q556"/>
  <c r="O556"/>
  <c r="M556"/>
  <c r="K556"/>
  <c r="F556"/>
  <c r="E556"/>
  <c r="G556" s="1"/>
  <c r="AG555"/>
  <c r="AE555"/>
  <c r="AC555"/>
  <c r="AA555"/>
  <c r="Y555"/>
  <c r="W555"/>
  <c r="U555"/>
  <c r="S555"/>
  <c r="Q555"/>
  <c r="O555"/>
  <c r="M555"/>
  <c r="K555"/>
  <c r="F555"/>
  <c r="E555"/>
  <c r="G555" s="1"/>
  <c r="AG554"/>
  <c r="AE554"/>
  <c r="AC554"/>
  <c r="AA554"/>
  <c r="Y554"/>
  <c r="W554"/>
  <c r="U554"/>
  <c r="S554"/>
  <c r="Q554"/>
  <c r="O554"/>
  <c r="M554"/>
  <c r="K554"/>
  <c r="F554"/>
  <c r="E554"/>
  <c r="G554" s="1"/>
  <c r="AG553"/>
  <c r="AE553"/>
  <c r="AC553"/>
  <c r="AA553"/>
  <c r="Y553"/>
  <c r="W553"/>
  <c r="U553"/>
  <c r="S553"/>
  <c r="Q553"/>
  <c r="O553"/>
  <c r="M553"/>
  <c r="K553"/>
  <c r="F553"/>
  <c r="E553"/>
  <c r="G553" s="1"/>
  <c r="AG552"/>
  <c r="AE552"/>
  <c r="AC552"/>
  <c r="AA552"/>
  <c r="Y552"/>
  <c r="W552"/>
  <c r="U552"/>
  <c r="S552"/>
  <c r="Q552"/>
  <c r="O552"/>
  <c r="M552"/>
  <c r="K552"/>
  <c r="F552"/>
  <c r="E552"/>
  <c r="G552" s="1"/>
  <c r="AG551"/>
  <c r="AE551"/>
  <c r="AC551"/>
  <c r="AA551"/>
  <c r="Y551"/>
  <c r="W551"/>
  <c r="U551"/>
  <c r="S551"/>
  <c r="Q551"/>
  <c r="O551"/>
  <c r="M551"/>
  <c r="K551"/>
  <c r="F551"/>
  <c r="E551"/>
  <c r="AG550"/>
  <c r="AE550"/>
  <c r="AC550"/>
  <c r="AA550"/>
  <c r="Y550"/>
  <c r="W550"/>
  <c r="U550"/>
  <c r="S550"/>
  <c r="Q550"/>
  <c r="O550"/>
  <c r="M550"/>
  <c r="K550"/>
  <c r="F550"/>
  <c r="E550"/>
  <c r="G550" s="1"/>
  <c r="AG547"/>
  <c r="AE547"/>
  <c r="AC547"/>
  <c r="AA547"/>
  <c r="Y547"/>
  <c r="W547"/>
  <c r="U547"/>
  <c r="S547"/>
  <c r="Q547"/>
  <c r="O547"/>
  <c r="M547"/>
  <c r="K547"/>
  <c r="F547"/>
  <c r="E547"/>
  <c r="G547" s="1"/>
  <c r="AG546"/>
  <c r="AE546"/>
  <c r="AC546"/>
  <c r="AA546"/>
  <c r="Y546"/>
  <c r="W546"/>
  <c r="U546"/>
  <c r="S546"/>
  <c r="Q546"/>
  <c r="O546"/>
  <c r="M546"/>
  <c r="K546"/>
  <c r="F546"/>
  <c r="E546"/>
  <c r="G546" s="1"/>
  <c r="AG545"/>
  <c r="AE545"/>
  <c r="AC545"/>
  <c r="AA545"/>
  <c r="Y545"/>
  <c r="W545"/>
  <c r="U545"/>
  <c r="S545"/>
  <c r="Q545"/>
  <c r="O545"/>
  <c r="M545"/>
  <c r="K545"/>
  <c r="F545"/>
  <c r="E545"/>
  <c r="G545" s="1"/>
  <c r="AG544"/>
  <c r="AE544"/>
  <c r="AC544"/>
  <c r="AA544"/>
  <c r="Y544"/>
  <c r="W544"/>
  <c r="U544"/>
  <c r="S544"/>
  <c r="Q544"/>
  <c r="O544"/>
  <c r="M544"/>
  <c r="K544"/>
  <c r="F544"/>
  <c r="E544"/>
  <c r="G544" s="1"/>
  <c r="AG543"/>
  <c r="AE543"/>
  <c r="AC543"/>
  <c r="AA543"/>
  <c r="Y543"/>
  <c r="W543"/>
  <c r="U543"/>
  <c r="S543"/>
  <c r="Q543"/>
  <c r="O543"/>
  <c r="M543"/>
  <c r="K543"/>
  <c r="F543"/>
  <c r="E543"/>
  <c r="G543" s="1"/>
  <c r="AG542"/>
  <c r="AE542"/>
  <c r="AC542"/>
  <c r="AA542"/>
  <c r="Y542"/>
  <c r="W542"/>
  <c r="U542"/>
  <c r="S542"/>
  <c r="Q542"/>
  <c r="O542"/>
  <c r="M542"/>
  <c r="K542"/>
  <c r="F542"/>
  <c r="E542"/>
  <c r="G542" s="1"/>
  <c r="AG541"/>
  <c r="AE541"/>
  <c r="AC541"/>
  <c r="AA541"/>
  <c r="Y541"/>
  <c r="W541"/>
  <c r="U541"/>
  <c r="S541"/>
  <c r="Q541"/>
  <c r="O541"/>
  <c r="M541"/>
  <c r="K541"/>
  <c r="F541"/>
  <c r="E541"/>
  <c r="AG540"/>
  <c r="AE540"/>
  <c r="AC540"/>
  <c r="AA540"/>
  <c r="Y540"/>
  <c r="W540"/>
  <c r="U540"/>
  <c r="S540"/>
  <c r="Q540"/>
  <c r="O540"/>
  <c r="M540"/>
  <c r="K540"/>
  <c r="F540"/>
  <c r="E540"/>
  <c r="G540" s="1"/>
  <c r="AG539"/>
  <c r="AE539"/>
  <c r="AC539"/>
  <c r="AA539"/>
  <c r="Y539"/>
  <c r="W539"/>
  <c r="U539"/>
  <c r="S539"/>
  <c r="Q539"/>
  <c r="O539"/>
  <c r="M539"/>
  <c r="K539"/>
  <c r="F539"/>
  <c r="E539"/>
  <c r="G539" s="1"/>
  <c r="AG538"/>
  <c r="AE538"/>
  <c r="AC538"/>
  <c r="AA538"/>
  <c r="Y538"/>
  <c r="W538"/>
  <c r="U538"/>
  <c r="S538"/>
  <c r="Q538"/>
  <c r="O538"/>
  <c r="M538"/>
  <c r="K538"/>
  <c r="F538"/>
  <c r="E538"/>
  <c r="G538" s="1"/>
  <c r="AG537"/>
  <c r="AE537"/>
  <c r="AC537"/>
  <c r="AA537"/>
  <c r="Y537"/>
  <c r="W537"/>
  <c r="U537"/>
  <c r="S537"/>
  <c r="Q537"/>
  <c r="O537"/>
  <c r="M537"/>
  <c r="K537"/>
  <c r="F537"/>
  <c r="E537"/>
  <c r="G537" s="1"/>
  <c r="AG536"/>
  <c r="AE536"/>
  <c r="AC536"/>
  <c r="AA536"/>
  <c r="Y536"/>
  <c r="W536"/>
  <c r="U536"/>
  <c r="S536"/>
  <c r="Q536"/>
  <c r="O536"/>
  <c r="M536"/>
  <c r="K536"/>
  <c r="F536"/>
  <c r="E536"/>
  <c r="G536" s="1"/>
  <c r="AG535"/>
  <c r="AE535"/>
  <c r="AC535"/>
  <c r="AA535"/>
  <c r="Y535"/>
  <c r="W535"/>
  <c r="U535"/>
  <c r="S535"/>
  <c r="Q535"/>
  <c r="O535"/>
  <c r="M535"/>
  <c r="K535"/>
  <c r="E535"/>
  <c r="H535" s="1"/>
  <c r="AG534"/>
  <c r="AE534"/>
  <c r="AC534"/>
  <c r="AA534"/>
  <c r="Y534"/>
  <c r="W534"/>
  <c r="U534"/>
  <c r="S534"/>
  <c r="Q534"/>
  <c r="O534"/>
  <c r="M534"/>
  <c r="K534"/>
  <c r="E534"/>
  <c r="H534" s="1"/>
  <c r="AG533"/>
  <c r="AE533"/>
  <c r="AC533"/>
  <c r="AA533"/>
  <c r="Y533"/>
  <c r="W533"/>
  <c r="U533"/>
  <c r="S533"/>
  <c r="Q533"/>
  <c r="O533"/>
  <c r="M533"/>
  <c r="K533"/>
  <c r="F533"/>
  <c r="E533"/>
  <c r="G533" s="1"/>
  <c r="AG532"/>
  <c r="AE532"/>
  <c r="AC532"/>
  <c r="AA532"/>
  <c r="Y532"/>
  <c r="W532"/>
  <c r="U532"/>
  <c r="S532"/>
  <c r="Q532"/>
  <c r="O532"/>
  <c r="M532"/>
  <c r="K532"/>
  <c r="F532"/>
  <c r="E532"/>
  <c r="G532" s="1"/>
  <c r="AG531"/>
  <c r="AE531"/>
  <c r="AC531"/>
  <c r="AA531"/>
  <c r="Y531"/>
  <c r="W531"/>
  <c r="U531"/>
  <c r="S531"/>
  <c r="Q531"/>
  <c r="O531"/>
  <c r="M531"/>
  <c r="K531"/>
  <c r="F531"/>
  <c r="E531"/>
  <c r="G531" s="1"/>
  <c r="AG530"/>
  <c r="AE530"/>
  <c r="AC530"/>
  <c r="AA530"/>
  <c r="Y530"/>
  <c r="W530"/>
  <c r="U530"/>
  <c r="S530"/>
  <c r="Q530"/>
  <c r="O530"/>
  <c r="M530"/>
  <c r="K530"/>
  <c r="F530"/>
  <c r="E530"/>
  <c r="G530" s="1"/>
  <c r="AG529"/>
  <c r="AE529"/>
  <c r="AC529"/>
  <c r="AA529"/>
  <c r="Y529"/>
  <c r="W529"/>
  <c r="U529"/>
  <c r="S529"/>
  <c r="Q529"/>
  <c r="O529"/>
  <c r="M529"/>
  <c r="K529"/>
  <c r="F529"/>
  <c r="E529"/>
  <c r="G529" s="1"/>
  <c r="AG528"/>
  <c r="AE528"/>
  <c r="AC528"/>
  <c r="AA528"/>
  <c r="Y528"/>
  <c r="W528"/>
  <c r="U528"/>
  <c r="S528"/>
  <c r="Q528"/>
  <c r="O528"/>
  <c r="M528"/>
  <c r="K528"/>
  <c r="F528"/>
  <c r="E528"/>
  <c r="G528" s="1"/>
  <c r="AG527"/>
  <c r="AE527"/>
  <c r="AC527"/>
  <c r="AA527"/>
  <c r="Y527"/>
  <c r="W527"/>
  <c r="U527"/>
  <c r="S527"/>
  <c r="Q527"/>
  <c r="O527"/>
  <c r="M527"/>
  <c r="K527"/>
  <c r="F527"/>
  <c r="E527"/>
  <c r="AG526"/>
  <c r="AE526"/>
  <c r="AC526"/>
  <c r="AA526"/>
  <c r="Y526"/>
  <c r="W526"/>
  <c r="U526"/>
  <c r="S526"/>
  <c r="Q526"/>
  <c r="O526"/>
  <c r="M526"/>
  <c r="K526"/>
  <c r="F526"/>
  <c r="E526"/>
  <c r="G526" s="1"/>
  <c r="AG525"/>
  <c r="AE525"/>
  <c r="AC525"/>
  <c r="AA525"/>
  <c r="Y525"/>
  <c r="W525"/>
  <c r="U525"/>
  <c r="S525"/>
  <c r="Q525"/>
  <c r="O525"/>
  <c r="M525"/>
  <c r="K525"/>
  <c r="F525"/>
  <c r="E525"/>
  <c r="G525" s="1"/>
  <c r="AG524"/>
  <c r="AE524"/>
  <c r="AC524"/>
  <c r="AA524"/>
  <c r="Y524"/>
  <c r="W524"/>
  <c r="U524"/>
  <c r="S524"/>
  <c r="Q524"/>
  <c r="O524"/>
  <c r="M524"/>
  <c r="K524"/>
  <c r="F524"/>
  <c r="E524"/>
  <c r="G524" s="1"/>
  <c r="AG523"/>
  <c r="AE523"/>
  <c r="AC523"/>
  <c r="AA523"/>
  <c r="Y523"/>
  <c r="W523"/>
  <c r="U523"/>
  <c r="S523"/>
  <c r="Q523"/>
  <c r="O523"/>
  <c r="M523"/>
  <c r="K523"/>
  <c r="F523"/>
  <c r="E523"/>
  <c r="G523" s="1"/>
  <c r="AG514"/>
  <c r="AE514"/>
  <c r="AC514"/>
  <c r="AA514"/>
  <c r="Y514"/>
  <c r="W514"/>
  <c r="U514"/>
  <c r="S514"/>
  <c r="Q514"/>
  <c r="O514"/>
  <c r="M514"/>
  <c r="K514"/>
  <c r="F514"/>
  <c r="G514"/>
  <c r="AG513"/>
  <c r="AE513"/>
  <c r="AC513"/>
  <c r="AA513"/>
  <c r="Y513"/>
  <c r="W513"/>
  <c r="U513"/>
  <c r="S513"/>
  <c r="Q513"/>
  <c r="O513"/>
  <c r="M513"/>
  <c r="K513"/>
  <c r="F513"/>
  <c r="G513"/>
  <c r="AG510"/>
  <c r="AE510"/>
  <c r="AC510"/>
  <c r="AA510"/>
  <c r="Y510"/>
  <c r="W510"/>
  <c r="U510"/>
  <c r="S510"/>
  <c r="Q510"/>
  <c r="O510"/>
  <c r="M510"/>
  <c r="K510"/>
  <c r="F510"/>
  <c r="G510"/>
  <c r="AG502"/>
  <c r="AE502"/>
  <c r="AC502"/>
  <c r="AA502"/>
  <c r="Y502"/>
  <c r="W502"/>
  <c r="U502"/>
  <c r="S502"/>
  <c r="Q502"/>
  <c r="O502"/>
  <c r="M502"/>
  <c r="K502"/>
  <c r="F502"/>
  <c r="G502"/>
  <c r="AG501"/>
  <c r="AE501"/>
  <c r="AC501"/>
  <c r="AA501"/>
  <c r="Y501"/>
  <c r="W501"/>
  <c r="U501"/>
  <c r="S501"/>
  <c r="Q501"/>
  <c r="O501"/>
  <c r="M501"/>
  <c r="K501"/>
  <c r="F501"/>
  <c r="G501"/>
  <c r="AG500"/>
  <c r="AE500"/>
  <c r="AC500"/>
  <c r="AA500"/>
  <c r="Y500"/>
  <c r="W500"/>
  <c r="U500"/>
  <c r="S500"/>
  <c r="Q500"/>
  <c r="O500"/>
  <c r="M500"/>
  <c r="K500"/>
  <c r="H500"/>
  <c r="AG499"/>
  <c r="AE499"/>
  <c r="AC499"/>
  <c r="AA499"/>
  <c r="Y499"/>
  <c r="W499"/>
  <c r="U499"/>
  <c r="S499"/>
  <c r="Q499"/>
  <c r="O499"/>
  <c r="M499"/>
  <c r="K499"/>
  <c r="H499"/>
  <c r="AG498"/>
  <c r="AE498"/>
  <c r="AC498"/>
  <c r="AA498"/>
  <c r="Y498"/>
  <c r="W498"/>
  <c r="U498"/>
  <c r="S498"/>
  <c r="Q498"/>
  <c r="F498"/>
  <c r="G498"/>
  <c r="AG497"/>
  <c r="AE497"/>
  <c r="AC497"/>
  <c r="AA497"/>
  <c r="Y497"/>
  <c r="W497"/>
  <c r="U497"/>
  <c r="S497"/>
  <c r="Q497"/>
  <c r="F497"/>
  <c r="G497"/>
  <c r="AG496"/>
  <c r="AE496"/>
  <c r="AC496"/>
  <c r="AA496"/>
  <c r="Y496"/>
  <c r="W496"/>
  <c r="U496"/>
  <c r="S496"/>
  <c r="Q496"/>
  <c r="O496"/>
  <c r="M496"/>
  <c r="K496"/>
  <c r="F496"/>
  <c r="G496"/>
  <c r="AG493"/>
  <c r="AE493"/>
  <c r="AC493"/>
  <c r="AA493"/>
  <c r="Y493"/>
  <c r="W493"/>
  <c r="U493"/>
  <c r="S493"/>
  <c r="Q493"/>
  <c r="O493"/>
  <c r="M493"/>
  <c r="K493"/>
  <c r="F493"/>
  <c r="G493"/>
  <c r="AG490"/>
  <c r="AE490"/>
  <c r="AC490"/>
  <c r="AA490"/>
  <c r="Y490"/>
  <c r="W490"/>
  <c r="U490"/>
  <c r="S490"/>
  <c r="Q490"/>
  <c r="O490"/>
  <c r="M490"/>
  <c r="K490"/>
  <c r="F490"/>
  <c r="AG487"/>
  <c r="AE487"/>
  <c r="AC487"/>
  <c r="AA487"/>
  <c r="Y487"/>
  <c r="W487"/>
  <c r="U487"/>
  <c r="S487"/>
  <c r="Q487"/>
  <c r="O487"/>
  <c r="M487"/>
  <c r="K487"/>
  <c r="F487"/>
  <c r="G487"/>
  <c r="AG486"/>
  <c r="AE486"/>
  <c r="AC486"/>
  <c r="AA486"/>
  <c r="Y486"/>
  <c r="W486"/>
  <c r="U486"/>
  <c r="S486"/>
  <c r="Q486"/>
  <c r="O486"/>
  <c r="M486"/>
  <c r="K486"/>
  <c r="F486"/>
  <c r="AG485"/>
  <c r="AE485"/>
  <c r="AC485"/>
  <c r="AA485"/>
  <c r="Y485"/>
  <c r="W485"/>
  <c r="U485"/>
  <c r="S485"/>
  <c r="Q485"/>
  <c r="O485"/>
  <c r="M485"/>
  <c r="K485"/>
  <c r="F485"/>
  <c r="G485"/>
  <c r="AG484"/>
  <c r="AE484"/>
  <c r="AC484"/>
  <c r="AA484"/>
  <c r="Y484"/>
  <c r="W484"/>
  <c r="U484"/>
  <c r="S484"/>
  <c r="Q484"/>
  <c r="O484"/>
  <c r="M484"/>
  <c r="K484"/>
  <c r="F484"/>
  <c r="G484"/>
  <c r="AG483"/>
  <c r="AE483"/>
  <c r="AC483"/>
  <c r="AA483"/>
  <c r="Y483"/>
  <c r="W483"/>
  <c r="U483"/>
  <c r="S483"/>
  <c r="Q483"/>
  <c r="O483"/>
  <c r="M483"/>
  <c r="K483"/>
  <c r="F483"/>
  <c r="G483"/>
  <c r="AG480"/>
  <c r="AE480"/>
  <c r="AC480"/>
  <c r="AA480"/>
  <c r="Y480"/>
  <c r="W480"/>
  <c r="U480"/>
  <c r="S480"/>
  <c r="Q480"/>
  <c r="O480"/>
  <c r="M480"/>
  <c r="K480"/>
  <c r="F480"/>
  <c r="G480"/>
  <c r="AG479"/>
  <c r="AE479"/>
  <c r="AC479"/>
  <c r="AA479"/>
  <c r="Y479"/>
  <c r="W479"/>
  <c r="U479"/>
  <c r="S479"/>
  <c r="Q479"/>
  <c r="O479"/>
  <c r="M479"/>
  <c r="K479"/>
  <c r="F479"/>
  <c r="G479"/>
  <c r="AG478"/>
  <c r="AE478"/>
  <c r="AC478"/>
  <c r="AA478"/>
  <c r="Y478"/>
  <c r="W478"/>
  <c r="U478"/>
  <c r="S478"/>
  <c r="Q478"/>
  <c r="O478"/>
  <c r="M478"/>
  <c r="K478"/>
  <c r="F478"/>
  <c r="AG477"/>
  <c r="AE477"/>
  <c r="AC477"/>
  <c r="AA477"/>
  <c r="Y477"/>
  <c r="W477"/>
  <c r="U477"/>
  <c r="S477"/>
  <c r="Q477"/>
  <c r="O477"/>
  <c r="M477"/>
  <c r="K477"/>
  <c r="F477"/>
  <c r="G477"/>
  <c r="AG476"/>
  <c r="AE476"/>
  <c r="AC476"/>
  <c r="AA476"/>
  <c r="Y476"/>
  <c r="W476"/>
  <c r="U476"/>
  <c r="S476"/>
  <c r="Q476"/>
  <c r="O476"/>
  <c r="M476"/>
  <c r="K476"/>
  <c r="F476"/>
  <c r="AG475"/>
  <c r="AE475"/>
  <c r="AC475"/>
  <c r="AA475"/>
  <c r="Y475"/>
  <c r="W475"/>
  <c r="U475"/>
  <c r="S475"/>
  <c r="Q475"/>
  <c r="O475"/>
  <c r="M475"/>
  <c r="K475"/>
  <c r="F475"/>
  <c r="G475"/>
  <c r="AG474"/>
  <c r="AE474"/>
  <c r="AC474"/>
  <c r="AA474"/>
  <c r="Y474"/>
  <c r="W474"/>
  <c r="U474"/>
  <c r="S474"/>
  <c r="Q474"/>
  <c r="O474"/>
  <c r="M474"/>
  <c r="K474"/>
  <c r="F474"/>
  <c r="G474"/>
  <c r="AG473"/>
  <c r="AE473"/>
  <c r="AC473"/>
  <c r="AA473"/>
  <c r="Y473"/>
  <c r="W473"/>
  <c r="U473"/>
  <c r="S473"/>
  <c r="Q473"/>
  <c r="O473"/>
  <c r="M473"/>
  <c r="K473"/>
  <c r="F473"/>
  <c r="G473"/>
  <c r="AG472"/>
  <c r="AE472"/>
  <c r="AC472"/>
  <c r="AA472"/>
  <c r="Y472"/>
  <c r="W472"/>
  <c r="U472"/>
  <c r="S472"/>
  <c r="Q472"/>
  <c r="O472"/>
  <c r="M472"/>
  <c r="K472"/>
  <c r="F472"/>
  <c r="G472"/>
  <c r="AG471"/>
  <c r="AE471"/>
  <c r="AC471"/>
  <c r="AA471"/>
  <c r="Y471"/>
  <c r="W471"/>
  <c r="U471"/>
  <c r="S471"/>
  <c r="Q471"/>
  <c r="O471"/>
  <c r="M471"/>
  <c r="K471"/>
  <c r="F471"/>
  <c r="G471"/>
  <c r="AG470"/>
  <c r="AE470"/>
  <c r="AC470"/>
  <c r="AA470"/>
  <c r="Y470"/>
  <c r="W470"/>
  <c r="U470"/>
  <c r="S470"/>
  <c r="Q470"/>
  <c r="O470"/>
  <c r="M470"/>
  <c r="K470"/>
  <c r="F470"/>
  <c r="AG467"/>
  <c r="AE467"/>
  <c r="AC467"/>
  <c r="AA467"/>
  <c r="Y467"/>
  <c r="W467"/>
  <c r="U467"/>
  <c r="S467"/>
  <c r="Q467"/>
  <c r="O467"/>
  <c r="M467"/>
  <c r="K467"/>
  <c r="F467"/>
  <c r="AG464"/>
  <c r="AE464"/>
  <c r="AC464"/>
  <c r="AA464"/>
  <c r="Y464"/>
  <c r="W464"/>
  <c r="U464"/>
  <c r="S464"/>
  <c r="Q464"/>
  <c r="O464"/>
  <c r="M464"/>
  <c r="K464"/>
  <c r="F464"/>
  <c r="G464"/>
  <c r="AG461"/>
  <c r="AE461"/>
  <c r="AC461"/>
  <c r="AA461"/>
  <c r="Y461"/>
  <c r="W461"/>
  <c r="U461"/>
  <c r="S461"/>
  <c r="Q461"/>
  <c r="O461"/>
  <c r="M461"/>
  <c r="K461"/>
  <c r="F461"/>
  <c r="G461"/>
  <c r="AG460"/>
  <c r="AE460"/>
  <c r="AC460"/>
  <c r="AA460"/>
  <c r="Y460"/>
  <c r="W460"/>
  <c r="U460"/>
  <c r="S460"/>
  <c r="Q460"/>
  <c r="O460"/>
  <c r="M460"/>
  <c r="K460"/>
  <c r="F460"/>
  <c r="G460"/>
  <c r="AG459"/>
  <c r="AE459"/>
  <c r="AC459"/>
  <c r="AA459"/>
  <c r="Y459"/>
  <c r="W459"/>
  <c r="U459"/>
  <c r="S459"/>
  <c r="Q459"/>
  <c r="O459"/>
  <c r="M459"/>
  <c r="K459"/>
  <c r="F459"/>
  <c r="G459"/>
  <c r="AG458"/>
  <c r="AE458"/>
  <c r="AC458"/>
  <c r="AA458"/>
  <c r="Y458"/>
  <c r="W458"/>
  <c r="U458"/>
  <c r="S458"/>
  <c r="Q458"/>
  <c r="O458"/>
  <c r="M458"/>
  <c r="K458"/>
  <c r="F458"/>
  <c r="AG457"/>
  <c r="AE457"/>
  <c r="AC457"/>
  <c r="AA457"/>
  <c r="Y457"/>
  <c r="W457"/>
  <c r="U457"/>
  <c r="S457"/>
  <c r="Q457"/>
  <c r="O457"/>
  <c r="M457"/>
  <c r="K457"/>
  <c r="F457"/>
  <c r="G457"/>
  <c r="AG456"/>
  <c r="AE456"/>
  <c r="AC456"/>
  <c r="AA456"/>
  <c r="Y456"/>
  <c r="W456"/>
  <c r="U456"/>
  <c r="S456"/>
  <c r="Q456"/>
  <c r="O456"/>
  <c r="M456"/>
  <c r="K456"/>
  <c r="F456"/>
  <c r="AG455"/>
  <c r="AE455"/>
  <c r="AC455"/>
  <c r="AA455"/>
  <c r="Y455"/>
  <c r="W455"/>
  <c r="U455"/>
  <c r="S455"/>
  <c r="Q455"/>
  <c r="O455"/>
  <c r="M455"/>
  <c r="K455"/>
  <c r="F455"/>
  <c r="G455"/>
  <c r="AG454"/>
  <c r="AE454"/>
  <c r="AC454"/>
  <c r="AA454"/>
  <c r="Y454"/>
  <c r="W454"/>
  <c r="U454"/>
  <c r="S454"/>
  <c r="Q454"/>
  <c r="O454"/>
  <c r="M454"/>
  <c r="K454"/>
  <c r="F454"/>
  <c r="G454"/>
  <c r="AG453"/>
  <c r="AE453"/>
  <c r="AC453"/>
  <c r="AA453"/>
  <c r="Y453"/>
  <c r="W453"/>
  <c r="U453"/>
  <c r="S453"/>
  <c r="Q453"/>
  <c r="O453"/>
  <c r="M453"/>
  <c r="K453"/>
  <c r="F453"/>
  <c r="G453"/>
  <c r="AG452"/>
  <c r="AE452"/>
  <c r="AC452"/>
  <c r="AA452"/>
  <c r="Y452"/>
  <c r="W452"/>
  <c r="U452"/>
  <c r="S452"/>
  <c r="Q452"/>
  <c r="O452"/>
  <c r="M452"/>
  <c r="K452"/>
  <c r="F452"/>
  <c r="G452"/>
  <c r="AG451"/>
  <c r="AE451"/>
  <c r="AC451"/>
  <c r="AA451"/>
  <c r="Y451"/>
  <c r="W451"/>
  <c r="U451"/>
  <c r="S451"/>
  <c r="Q451"/>
  <c r="O451"/>
  <c r="M451"/>
  <c r="K451"/>
  <c r="F451"/>
  <c r="G451"/>
  <c r="AG450"/>
  <c r="AE450"/>
  <c r="AC450"/>
  <c r="AA450"/>
  <c r="Y450"/>
  <c r="W450"/>
  <c r="U450"/>
  <c r="S450"/>
  <c r="Q450"/>
  <c r="O450"/>
  <c r="M450"/>
  <c r="K450"/>
  <c r="F450"/>
  <c r="AG447"/>
  <c r="AE447"/>
  <c r="AC447"/>
  <c r="AA447"/>
  <c r="Y447"/>
  <c r="W447"/>
  <c r="U447"/>
  <c r="S447"/>
  <c r="Q447"/>
  <c r="O447"/>
  <c r="M447"/>
  <c r="K447"/>
  <c r="F447"/>
  <c r="G447"/>
  <c r="AG446"/>
  <c r="AE446"/>
  <c r="AC446"/>
  <c r="AA446"/>
  <c r="Y446"/>
  <c r="W446"/>
  <c r="U446"/>
  <c r="S446"/>
  <c r="Q446"/>
  <c r="O446"/>
  <c r="M446"/>
  <c r="K446"/>
  <c r="F446"/>
  <c r="AG445"/>
  <c r="AE445"/>
  <c r="AC445"/>
  <c r="AA445"/>
  <c r="Y445"/>
  <c r="W445"/>
  <c r="U445"/>
  <c r="S445"/>
  <c r="Q445"/>
  <c r="O445"/>
  <c r="M445"/>
  <c r="K445"/>
  <c r="F445"/>
  <c r="G445"/>
  <c r="AG442"/>
  <c r="AE442"/>
  <c r="AC442"/>
  <c r="AA442"/>
  <c r="Y442"/>
  <c r="W442"/>
  <c r="U442"/>
  <c r="S442"/>
  <c r="Q442"/>
  <c r="O442"/>
  <c r="M442"/>
  <c r="K442"/>
  <c r="F442"/>
  <c r="G442"/>
  <c r="AG441"/>
  <c r="AE441"/>
  <c r="AC441"/>
  <c r="AA441"/>
  <c r="Y441"/>
  <c r="W441"/>
  <c r="U441"/>
  <c r="S441"/>
  <c r="Q441"/>
  <c r="O441"/>
  <c r="M441"/>
  <c r="K441"/>
  <c r="F441"/>
  <c r="G441"/>
  <c r="AG440"/>
  <c r="AE440"/>
  <c r="AC440"/>
  <c r="AA440"/>
  <c r="Y440"/>
  <c r="W440"/>
  <c r="U440"/>
  <c r="S440"/>
  <c r="Q440"/>
  <c r="O440"/>
  <c r="M440"/>
  <c r="K440"/>
  <c r="F440"/>
  <c r="G440"/>
  <c r="AG439"/>
  <c r="AE439"/>
  <c r="AC439"/>
  <c r="AA439"/>
  <c r="Y439"/>
  <c r="W439"/>
  <c r="U439"/>
  <c r="S439"/>
  <c r="Q439"/>
  <c r="O439"/>
  <c r="M439"/>
  <c r="K439"/>
  <c r="F439"/>
  <c r="G439"/>
  <c r="AG438"/>
  <c r="AE438"/>
  <c r="AC438"/>
  <c r="AA438"/>
  <c r="Y438"/>
  <c r="W438"/>
  <c r="U438"/>
  <c r="S438"/>
  <c r="Q438"/>
  <c r="O438"/>
  <c r="M438"/>
  <c r="K438"/>
  <c r="F438"/>
  <c r="AG435"/>
  <c r="AE435"/>
  <c r="AC435"/>
  <c r="AA435"/>
  <c r="Y435"/>
  <c r="W435"/>
  <c r="U435"/>
  <c r="S435"/>
  <c r="Q435"/>
  <c r="O435"/>
  <c r="M435"/>
  <c r="K435"/>
  <c r="F435"/>
  <c r="G435"/>
  <c r="AG434"/>
  <c r="AE434"/>
  <c r="AC434"/>
  <c r="AA434"/>
  <c r="Y434"/>
  <c r="W434"/>
  <c r="U434"/>
  <c r="S434"/>
  <c r="Q434"/>
  <c r="O434"/>
  <c r="M434"/>
  <c r="K434"/>
  <c r="F434"/>
  <c r="AG433"/>
  <c r="AE433"/>
  <c r="AC433"/>
  <c r="AA433"/>
  <c r="Y433"/>
  <c r="W433"/>
  <c r="U433"/>
  <c r="S433"/>
  <c r="Q433"/>
  <c r="O433"/>
  <c r="M433"/>
  <c r="K433"/>
  <c r="F433"/>
  <c r="G433"/>
  <c r="AG430"/>
  <c r="AE430"/>
  <c r="AC430"/>
  <c r="AA430"/>
  <c r="Y430"/>
  <c r="W430"/>
  <c r="U430"/>
  <c r="S430"/>
  <c r="Q430"/>
  <c r="O430"/>
  <c r="M430"/>
  <c r="K430"/>
  <c r="F430"/>
  <c r="G430"/>
  <c r="AG429"/>
  <c r="AE429"/>
  <c r="AC429"/>
  <c r="AA429"/>
  <c r="Y429"/>
  <c r="W429"/>
  <c r="U429"/>
  <c r="S429"/>
  <c r="Q429"/>
  <c r="O429"/>
  <c r="M429"/>
  <c r="K429"/>
  <c r="F429"/>
  <c r="G429"/>
  <c r="AG428"/>
  <c r="AE428"/>
  <c r="AC428"/>
  <c r="AA428"/>
  <c r="Y428"/>
  <c r="W428"/>
  <c r="U428"/>
  <c r="S428"/>
  <c r="Q428"/>
  <c r="O428"/>
  <c r="M428"/>
  <c r="K428"/>
  <c r="F428"/>
  <c r="G428"/>
  <c r="AG427"/>
  <c r="AE427"/>
  <c r="AC427"/>
  <c r="AA427"/>
  <c r="Y427"/>
  <c r="W427"/>
  <c r="U427"/>
  <c r="S427"/>
  <c r="Q427"/>
  <c r="O427"/>
  <c r="M427"/>
  <c r="K427"/>
  <c r="F427"/>
  <c r="G427"/>
  <c r="AG426"/>
  <c r="AE426"/>
  <c r="AC426"/>
  <c r="AA426"/>
  <c r="Y426"/>
  <c r="W426"/>
  <c r="U426"/>
  <c r="S426"/>
  <c r="Q426"/>
  <c r="O426"/>
  <c r="M426"/>
  <c r="K426"/>
  <c r="F426"/>
  <c r="AG425"/>
  <c r="AE425"/>
  <c r="AC425"/>
  <c r="AA425"/>
  <c r="Y425"/>
  <c r="W425"/>
  <c r="U425"/>
  <c r="S425"/>
  <c r="Q425"/>
  <c r="O425"/>
  <c r="M425"/>
  <c r="K425"/>
  <c r="F425"/>
  <c r="G425"/>
  <c r="AG424"/>
  <c r="AE424"/>
  <c r="AC424"/>
  <c r="AA424"/>
  <c r="Y424"/>
  <c r="W424"/>
  <c r="U424"/>
  <c r="S424"/>
  <c r="Q424"/>
  <c r="O424"/>
  <c r="M424"/>
  <c r="K424"/>
  <c r="F424"/>
  <c r="AG423"/>
  <c r="AE423"/>
  <c r="AC423"/>
  <c r="AA423"/>
  <c r="Y423"/>
  <c r="W423"/>
  <c r="U423"/>
  <c r="S423"/>
  <c r="Q423"/>
  <c r="O423"/>
  <c r="M423"/>
  <c r="K423"/>
  <c r="F423"/>
  <c r="G423"/>
  <c r="AG420"/>
  <c r="AE420"/>
  <c r="AC420"/>
  <c r="AA420"/>
  <c r="Y420"/>
  <c r="W420"/>
  <c r="U420"/>
  <c r="S420"/>
  <c r="Q420"/>
  <c r="O420"/>
  <c r="M420"/>
  <c r="K420"/>
  <c r="F420"/>
  <c r="G420"/>
  <c r="AG419"/>
  <c r="AE419"/>
  <c r="AC419"/>
  <c r="AA419"/>
  <c r="Y419"/>
  <c r="W419"/>
  <c r="U419"/>
  <c r="S419"/>
  <c r="Q419"/>
  <c r="O419"/>
  <c r="M419"/>
  <c r="K419"/>
  <c r="F419"/>
  <c r="G419"/>
  <c r="AG418"/>
  <c r="AE418"/>
  <c r="AC418"/>
  <c r="AA418"/>
  <c r="Y418"/>
  <c r="W418"/>
  <c r="U418"/>
  <c r="S418"/>
  <c r="Q418"/>
  <c r="O418"/>
  <c r="M418"/>
  <c r="K418"/>
  <c r="F418"/>
  <c r="G418"/>
  <c r="AG417"/>
  <c r="AE417"/>
  <c r="AC417"/>
  <c r="AA417"/>
  <c r="Y417"/>
  <c r="W417"/>
  <c r="U417"/>
  <c r="S417"/>
  <c r="Q417"/>
  <c r="O417"/>
  <c r="M417"/>
  <c r="K417"/>
  <c r="F417"/>
  <c r="G417"/>
  <c r="AG416"/>
  <c r="AE416"/>
  <c r="AC416"/>
  <c r="AA416"/>
  <c r="Y416"/>
  <c r="W416"/>
  <c r="U416"/>
  <c r="S416"/>
  <c r="Q416"/>
  <c r="O416"/>
  <c r="M416"/>
  <c r="K416"/>
  <c r="F416"/>
  <c r="AG415"/>
  <c r="AE415"/>
  <c r="AC415"/>
  <c r="AA415"/>
  <c r="Y415"/>
  <c r="W415"/>
  <c r="U415"/>
  <c r="S415"/>
  <c r="Q415"/>
  <c r="O415"/>
  <c r="M415"/>
  <c r="K415"/>
  <c r="F415"/>
  <c r="G415"/>
  <c r="AG414"/>
  <c r="AE414"/>
  <c r="AC414"/>
  <c r="AA414"/>
  <c r="Y414"/>
  <c r="W414"/>
  <c r="U414"/>
  <c r="S414"/>
  <c r="Q414"/>
  <c r="O414"/>
  <c r="M414"/>
  <c r="K414"/>
  <c r="F414"/>
  <c r="AG413"/>
  <c r="AE413"/>
  <c r="AC413"/>
  <c r="AA413"/>
  <c r="Y413"/>
  <c r="W413"/>
  <c r="U413"/>
  <c r="S413"/>
  <c r="Q413"/>
  <c r="O413"/>
  <c r="M413"/>
  <c r="K413"/>
  <c r="F413"/>
  <c r="G413"/>
  <c r="AG412"/>
  <c r="AE412"/>
  <c r="AC412"/>
  <c r="AA412"/>
  <c r="Y412"/>
  <c r="W412"/>
  <c r="U412"/>
  <c r="S412"/>
  <c r="Q412"/>
  <c r="O412"/>
  <c r="M412"/>
  <c r="K412"/>
  <c r="F412"/>
  <c r="G412"/>
  <c r="AG411"/>
  <c r="AE411"/>
  <c r="AC411"/>
  <c r="AA411"/>
  <c r="Y411"/>
  <c r="W411"/>
  <c r="U411"/>
  <c r="S411"/>
  <c r="Q411"/>
  <c r="O411"/>
  <c r="M411"/>
  <c r="K411"/>
  <c r="F411"/>
  <c r="G411"/>
  <c r="AG410"/>
  <c r="AE410"/>
  <c r="AC410"/>
  <c r="AA410"/>
  <c r="Y410"/>
  <c r="W410"/>
  <c r="U410"/>
  <c r="S410"/>
  <c r="Q410"/>
  <c r="O410"/>
  <c r="M410"/>
  <c r="K410"/>
  <c r="F410"/>
  <c r="G410"/>
  <c r="AG409"/>
  <c r="AE409"/>
  <c r="AC409"/>
  <c r="AA409"/>
  <c r="Y409"/>
  <c r="W409"/>
  <c r="U409"/>
  <c r="S409"/>
  <c r="Q409"/>
  <c r="O409"/>
  <c r="M409"/>
  <c r="K409"/>
  <c r="F409"/>
  <c r="G409"/>
  <c r="AG408"/>
  <c r="AE408"/>
  <c r="AC408"/>
  <c r="AA408"/>
  <c r="Y408"/>
  <c r="W408"/>
  <c r="U408"/>
  <c r="S408"/>
  <c r="Q408"/>
  <c r="O408"/>
  <c r="M408"/>
  <c r="K408"/>
  <c r="F408"/>
  <c r="AG407"/>
  <c r="AE407"/>
  <c r="AC407"/>
  <c r="AA407"/>
  <c r="Y407"/>
  <c r="W407"/>
  <c r="U407"/>
  <c r="S407"/>
  <c r="Q407"/>
  <c r="O407"/>
  <c r="M407"/>
  <c r="K407"/>
  <c r="F407"/>
  <c r="G407"/>
  <c r="AG406"/>
  <c r="AE406"/>
  <c r="AC406"/>
  <c r="AA406"/>
  <c r="Y406"/>
  <c r="W406"/>
  <c r="U406"/>
  <c r="S406"/>
  <c r="Q406"/>
  <c r="O406"/>
  <c r="M406"/>
  <c r="K406"/>
  <c r="F406"/>
  <c r="AG405"/>
  <c r="AE405"/>
  <c r="AC405"/>
  <c r="AA405"/>
  <c r="Y405"/>
  <c r="W405"/>
  <c r="U405"/>
  <c r="S405"/>
  <c r="Q405"/>
  <c r="O405"/>
  <c r="M405"/>
  <c r="K405"/>
  <c r="F405"/>
  <c r="G405"/>
  <c r="AG404"/>
  <c r="AE404"/>
  <c r="AC404"/>
  <c r="AA404"/>
  <c r="Y404"/>
  <c r="W404"/>
  <c r="U404"/>
  <c r="S404"/>
  <c r="Q404"/>
  <c r="O404"/>
  <c r="M404"/>
  <c r="K404"/>
  <c r="F404"/>
  <c r="G404"/>
  <c r="AG403"/>
  <c r="AE403"/>
  <c r="AC403"/>
  <c r="AA403"/>
  <c r="Y403"/>
  <c r="W403"/>
  <c r="U403"/>
  <c r="S403"/>
  <c r="Q403"/>
  <c r="O403"/>
  <c r="M403"/>
  <c r="K403"/>
  <c r="F403"/>
  <c r="G403"/>
  <c r="AG400"/>
  <c r="AE400"/>
  <c r="AC400"/>
  <c r="AA400"/>
  <c r="Y400"/>
  <c r="W400"/>
  <c r="U400"/>
  <c r="S400"/>
  <c r="Q400"/>
  <c r="O400"/>
  <c r="M400"/>
  <c r="K400"/>
  <c r="F400"/>
  <c r="G400"/>
  <c r="AG399"/>
  <c r="AE399"/>
  <c r="AC399"/>
  <c r="AA399"/>
  <c r="Y399"/>
  <c r="W399"/>
  <c r="U399"/>
  <c r="S399"/>
  <c r="Q399"/>
  <c r="O399"/>
  <c r="M399"/>
  <c r="K399"/>
  <c r="F399"/>
  <c r="G399"/>
  <c r="AG398"/>
  <c r="AE398"/>
  <c r="AC398"/>
  <c r="AA398"/>
  <c r="Y398"/>
  <c r="W398"/>
  <c r="U398"/>
  <c r="S398"/>
  <c r="Q398"/>
  <c r="O398"/>
  <c r="M398"/>
  <c r="K398"/>
  <c r="F398"/>
  <c r="AG395"/>
  <c r="AE395"/>
  <c r="AC395"/>
  <c r="AA395"/>
  <c r="Y395"/>
  <c r="W395"/>
  <c r="U395"/>
  <c r="S395"/>
  <c r="Q395"/>
  <c r="O395"/>
  <c r="M395"/>
  <c r="K395"/>
  <c r="F395"/>
  <c r="G395"/>
  <c r="AG394"/>
  <c r="AE394"/>
  <c r="AC394"/>
  <c r="AA394"/>
  <c r="Y394"/>
  <c r="W394"/>
  <c r="U394"/>
  <c r="S394"/>
  <c r="Q394"/>
  <c r="O394"/>
  <c r="M394"/>
  <c r="K394"/>
  <c r="F394"/>
  <c r="G394"/>
  <c r="AG393"/>
  <c r="AE393"/>
  <c r="AC393"/>
  <c r="AA393"/>
  <c r="Y393"/>
  <c r="W393"/>
  <c r="U393"/>
  <c r="S393"/>
  <c r="Q393"/>
  <c r="O393"/>
  <c r="M393"/>
  <c r="K393"/>
  <c r="F393"/>
  <c r="G393"/>
  <c r="AG390"/>
  <c r="AE390"/>
  <c r="AC390"/>
  <c r="AA390"/>
  <c r="Y390"/>
  <c r="W390"/>
  <c r="U390"/>
  <c r="S390"/>
  <c r="Q390"/>
  <c r="O390"/>
  <c r="M390"/>
  <c r="K390"/>
  <c r="F390"/>
  <c r="G390"/>
  <c r="AG389"/>
  <c r="AE389"/>
  <c r="AC389"/>
  <c r="AA389"/>
  <c r="Y389"/>
  <c r="W389"/>
  <c r="U389"/>
  <c r="S389"/>
  <c r="Q389"/>
  <c r="O389"/>
  <c r="M389"/>
  <c r="K389"/>
  <c r="F389"/>
  <c r="G389"/>
  <c r="AG388"/>
  <c r="AE388"/>
  <c r="AC388"/>
  <c r="AA388"/>
  <c r="Y388"/>
  <c r="W388"/>
  <c r="U388"/>
  <c r="S388"/>
  <c r="Q388"/>
  <c r="O388"/>
  <c r="M388"/>
  <c r="K388"/>
  <c r="F388"/>
  <c r="G388"/>
  <c r="AG387"/>
  <c r="AE387"/>
  <c r="AC387"/>
  <c r="AA387"/>
  <c r="Y387"/>
  <c r="W387"/>
  <c r="U387"/>
  <c r="S387"/>
  <c r="Q387"/>
  <c r="O387"/>
  <c r="M387"/>
  <c r="K387"/>
  <c r="F387"/>
  <c r="AG386"/>
  <c r="AE386"/>
  <c r="AC386"/>
  <c r="AA386"/>
  <c r="Y386"/>
  <c r="W386"/>
  <c r="U386"/>
  <c r="S386"/>
  <c r="Q386"/>
  <c r="O386"/>
  <c r="M386"/>
  <c r="K386"/>
  <c r="F386"/>
  <c r="G386"/>
  <c r="AG385"/>
  <c r="AE385"/>
  <c r="AC385"/>
  <c r="AA385"/>
  <c r="Y385"/>
  <c r="W385"/>
  <c r="U385"/>
  <c r="S385"/>
  <c r="Q385"/>
  <c r="O385"/>
  <c r="M385"/>
  <c r="K385"/>
  <c r="F385"/>
  <c r="AG384"/>
  <c r="AE384"/>
  <c r="AC384"/>
  <c r="AA384"/>
  <c r="Y384"/>
  <c r="W384"/>
  <c r="U384"/>
  <c r="S384"/>
  <c r="Q384"/>
  <c r="O384"/>
  <c r="M384"/>
  <c r="K384"/>
  <c r="F384"/>
  <c r="G384"/>
  <c r="AG381"/>
  <c r="AE381"/>
  <c r="AC381"/>
  <c r="AA381"/>
  <c r="Y381"/>
  <c r="W381"/>
  <c r="U381"/>
  <c r="S381"/>
  <c r="Q381"/>
  <c r="O381"/>
  <c r="M381"/>
  <c r="K381"/>
  <c r="F381"/>
  <c r="G381"/>
  <c r="AG380"/>
  <c r="AE380"/>
  <c r="AC380"/>
  <c r="AA380"/>
  <c r="Y380"/>
  <c r="W380"/>
  <c r="U380"/>
  <c r="S380"/>
  <c r="Q380"/>
  <c r="O380"/>
  <c r="M380"/>
  <c r="K380"/>
  <c r="F380"/>
  <c r="G380"/>
  <c r="AG379"/>
  <c r="AE379"/>
  <c r="AC379"/>
  <c r="AA379"/>
  <c r="Y379"/>
  <c r="W379"/>
  <c r="U379"/>
  <c r="S379"/>
  <c r="Q379"/>
  <c r="O379"/>
  <c r="M379"/>
  <c r="K379"/>
  <c r="F379"/>
  <c r="G379"/>
  <c r="AG378"/>
  <c r="AE378"/>
  <c r="AC378"/>
  <c r="AA378"/>
  <c r="Y378"/>
  <c r="W378"/>
  <c r="U378"/>
  <c r="S378"/>
  <c r="Q378"/>
  <c r="O378"/>
  <c r="M378"/>
  <c r="K378"/>
  <c r="F378"/>
  <c r="G378"/>
  <c r="AG377"/>
  <c r="AE377"/>
  <c r="AC377"/>
  <c r="AA377"/>
  <c r="Y377"/>
  <c r="W377"/>
  <c r="U377"/>
  <c r="S377"/>
  <c r="Q377"/>
  <c r="O377"/>
  <c r="M377"/>
  <c r="K377"/>
  <c r="F377"/>
  <c r="AG376"/>
  <c r="AE376"/>
  <c r="AC376"/>
  <c r="AA376"/>
  <c r="Y376"/>
  <c r="W376"/>
  <c r="U376"/>
  <c r="S376"/>
  <c r="Q376"/>
  <c r="O376"/>
  <c r="M376"/>
  <c r="K376"/>
  <c r="F376"/>
  <c r="G376"/>
  <c r="AG375"/>
  <c r="AE375"/>
  <c r="AC375"/>
  <c r="AA375"/>
  <c r="Y375"/>
  <c r="W375"/>
  <c r="U375"/>
  <c r="S375"/>
  <c r="Q375"/>
  <c r="O375"/>
  <c r="M375"/>
  <c r="K375"/>
  <c r="F375"/>
  <c r="AG374"/>
  <c r="AE374"/>
  <c r="AC374"/>
  <c r="AA374"/>
  <c r="Y374"/>
  <c r="W374"/>
  <c r="U374"/>
  <c r="S374"/>
  <c r="Q374"/>
  <c r="O374"/>
  <c r="M374"/>
  <c r="K374"/>
  <c r="F374"/>
  <c r="G374"/>
  <c r="AG373"/>
  <c r="AE373"/>
  <c r="AC373"/>
  <c r="AA373"/>
  <c r="Y373"/>
  <c r="W373"/>
  <c r="U373"/>
  <c r="S373"/>
  <c r="Q373"/>
  <c r="O373"/>
  <c r="M373"/>
  <c r="K373"/>
  <c r="F373"/>
  <c r="G373"/>
  <c r="AG370"/>
  <c r="AE370"/>
  <c r="AC370"/>
  <c r="AA370"/>
  <c r="Y370"/>
  <c r="W370"/>
  <c r="U370"/>
  <c r="S370"/>
  <c r="Q370"/>
  <c r="O370"/>
  <c r="M370"/>
  <c r="K370"/>
  <c r="F370"/>
  <c r="G370"/>
  <c r="AG369"/>
  <c r="AE369"/>
  <c r="AC369"/>
  <c r="AA369"/>
  <c r="Y369"/>
  <c r="W369"/>
  <c r="U369"/>
  <c r="S369"/>
  <c r="Q369"/>
  <c r="O369"/>
  <c r="M369"/>
  <c r="K369"/>
  <c r="F369"/>
  <c r="AG368"/>
  <c r="AE368"/>
  <c r="AC368"/>
  <c r="AA368"/>
  <c r="Y368"/>
  <c r="W368"/>
  <c r="U368"/>
  <c r="S368"/>
  <c r="Q368"/>
  <c r="O368"/>
  <c r="M368"/>
  <c r="K368"/>
  <c r="F368"/>
  <c r="G368"/>
  <c r="AG367"/>
  <c r="AE367"/>
  <c r="AC367"/>
  <c r="AA367"/>
  <c r="Y367"/>
  <c r="W367"/>
  <c r="U367"/>
  <c r="S367"/>
  <c r="Q367"/>
  <c r="O367"/>
  <c r="M367"/>
  <c r="K367"/>
  <c r="F367"/>
  <c r="G367"/>
  <c r="AG366"/>
  <c r="AE366"/>
  <c r="AC366"/>
  <c r="AA366"/>
  <c r="Y366"/>
  <c r="W366"/>
  <c r="U366"/>
  <c r="S366"/>
  <c r="Q366"/>
  <c r="O366"/>
  <c r="M366"/>
  <c r="K366"/>
  <c r="F366"/>
  <c r="G366"/>
  <c r="AG365"/>
  <c r="AE365"/>
  <c r="AC365"/>
  <c r="AA365"/>
  <c r="Y365"/>
  <c r="W365"/>
  <c r="U365"/>
  <c r="S365"/>
  <c r="Q365"/>
  <c r="O365"/>
  <c r="J365" s="1"/>
  <c r="M365"/>
  <c r="K365"/>
  <c r="F365"/>
  <c r="AG364"/>
  <c r="AE364"/>
  <c r="AC364"/>
  <c r="AA364"/>
  <c r="Y364"/>
  <c r="W364"/>
  <c r="U364"/>
  <c r="S364"/>
  <c r="Q364"/>
  <c r="O364"/>
  <c r="M364"/>
  <c r="K364"/>
  <c r="F364"/>
  <c r="G364"/>
  <c r="AG361"/>
  <c r="AE361"/>
  <c r="AC361"/>
  <c r="AA361"/>
  <c r="Y361"/>
  <c r="W361"/>
  <c r="U361"/>
  <c r="S361"/>
  <c r="Q361"/>
  <c r="O361"/>
  <c r="M361"/>
  <c r="K361"/>
  <c r="F361"/>
  <c r="AG360"/>
  <c r="AE360"/>
  <c r="AC360"/>
  <c r="AA360"/>
  <c r="Y360"/>
  <c r="W360"/>
  <c r="U360"/>
  <c r="S360"/>
  <c r="Q360"/>
  <c r="O360"/>
  <c r="M360"/>
  <c r="K360"/>
  <c r="F360"/>
  <c r="G360"/>
  <c r="AG359"/>
  <c r="AE359"/>
  <c r="AC359"/>
  <c r="AA359"/>
  <c r="Y359"/>
  <c r="W359"/>
  <c r="U359"/>
  <c r="S359"/>
  <c r="Q359"/>
  <c r="O359"/>
  <c r="M359"/>
  <c r="K359"/>
  <c r="F359"/>
  <c r="AG358"/>
  <c r="AE358"/>
  <c r="AC358"/>
  <c r="AA358"/>
  <c r="Y358"/>
  <c r="W358"/>
  <c r="U358"/>
  <c r="S358"/>
  <c r="Q358"/>
  <c r="O358"/>
  <c r="M358"/>
  <c r="K358"/>
  <c r="F358"/>
  <c r="G358"/>
  <c r="AG357"/>
  <c r="AE357"/>
  <c r="AC357"/>
  <c r="AA357"/>
  <c r="Y357"/>
  <c r="W357"/>
  <c r="U357"/>
  <c r="S357"/>
  <c r="Q357"/>
  <c r="O357"/>
  <c r="M357"/>
  <c r="K357"/>
  <c r="F357"/>
  <c r="G357"/>
  <c r="AG356"/>
  <c r="AE356"/>
  <c r="AC356"/>
  <c r="AA356"/>
  <c r="Y356"/>
  <c r="W356"/>
  <c r="U356"/>
  <c r="S356"/>
  <c r="Q356"/>
  <c r="O356"/>
  <c r="M356"/>
  <c r="K356"/>
  <c r="F356"/>
  <c r="G356"/>
  <c r="AG355"/>
  <c r="AE355"/>
  <c r="AC355"/>
  <c r="AA355"/>
  <c r="Y355"/>
  <c r="W355"/>
  <c r="U355"/>
  <c r="S355"/>
  <c r="Q355"/>
  <c r="O355"/>
  <c r="M355"/>
  <c r="K355"/>
  <c r="F355"/>
  <c r="G355"/>
  <c r="AG352"/>
  <c r="AE352"/>
  <c r="AC352"/>
  <c r="AA352"/>
  <c r="Y352"/>
  <c r="W352"/>
  <c r="U352"/>
  <c r="S352"/>
  <c r="Q352"/>
  <c r="O352"/>
  <c r="M352"/>
  <c r="K352"/>
  <c r="F352"/>
  <c r="G352"/>
  <c r="AG351"/>
  <c r="AE351"/>
  <c r="AC351"/>
  <c r="AA351"/>
  <c r="Y351"/>
  <c r="W351"/>
  <c r="U351"/>
  <c r="S351"/>
  <c r="Q351"/>
  <c r="O351"/>
  <c r="M351"/>
  <c r="K351"/>
  <c r="F351"/>
  <c r="AG350"/>
  <c r="AE350"/>
  <c r="AC350"/>
  <c r="AA350"/>
  <c r="Y350"/>
  <c r="W350"/>
  <c r="U350"/>
  <c r="S350"/>
  <c r="Q350"/>
  <c r="O350"/>
  <c r="M350"/>
  <c r="K350"/>
  <c r="F350"/>
  <c r="G350"/>
  <c r="AG349"/>
  <c r="AE349"/>
  <c r="AC349"/>
  <c r="AA349"/>
  <c r="Y349"/>
  <c r="W349"/>
  <c r="U349"/>
  <c r="S349"/>
  <c r="Q349"/>
  <c r="O349"/>
  <c r="M349"/>
  <c r="K349"/>
  <c r="F349"/>
  <c r="AG347"/>
  <c r="AE347"/>
  <c r="AC347"/>
  <c r="AA347"/>
  <c r="Y347"/>
  <c r="W347"/>
  <c r="U347"/>
  <c r="S347"/>
  <c r="Q347"/>
  <c r="O347"/>
  <c r="M347"/>
  <c r="K347"/>
  <c r="F347"/>
  <c r="G347"/>
  <c r="AG343"/>
  <c r="AE343"/>
  <c r="AC343"/>
  <c r="AA343"/>
  <c r="Y343"/>
  <c r="W343"/>
  <c r="U343"/>
  <c r="S343"/>
  <c r="Q343"/>
  <c r="O343"/>
  <c r="M343"/>
  <c r="K343"/>
  <c r="F343"/>
  <c r="G343"/>
  <c r="AG342"/>
  <c r="AE342"/>
  <c r="AC342"/>
  <c r="AA342"/>
  <c r="Y342"/>
  <c r="W342"/>
  <c r="U342"/>
  <c r="S342"/>
  <c r="Q342"/>
  <c r="O342"/>
  <c r="M342"/>
  <c r="K342"/>
  <c r="F342"/>
  <c r="G342"/>
  <c r="AG341"/>
  <c r="AE341"/>
  <c r="AC341"/>
  <c r="AA341"/>
  <c r="Y341"/>
  <c r="W341"/>
  <c r="U341"/>
  <c r="S341"/>
  <c r="Q341"/>
  <c r="O341"/>
  <c r="M341"/>
  <c r="K341"/>
  <c r="F341"/>
  <c r="G341"/>
  <c r="AG340"/>
  <c r="AE340"/>
  <c r="AC340"/>
  <c r="AA340"/>
  <c r="Y340"/>
  <c r="W340"/>
  <c r="U340"/>
  <c r="S340"/>
  <c r="Q340"/>
  <c r="O340"/>
  <c r="M340"/>
  <c r="K340"/>
  <c r="F340"/>
  <c r="G340"/>
  <c r="AG339"/>
  <c r="AE339"/>
  <c r="AC339"/>
  <c r="AA339"/>
  <c r="Y339"/>
  <c r="W339"/>
  <c r="U339"/>
  <c r="S339"/>
  <c r="Q339"/>
  <c r="O339"/>
  <c r="M339"/>
  <c r="K339"/>
  <c r="F339"/>
  <c r="AG338"/>
  <c r="AE338"/>
  <c r="AC338"/>
  <c r="AA338"/>
  <c r="Y338"/>
  <c r="W338"/>
  <c r="U338"/>
  <c r="S338"/>
  <c r="Q338"/>
  <c r="O338"/>
  <c r="M338"/>
  <c r="K338"/>
  <c r="F338"/>
  <c r="G338"/>
  <c r="AG337"/>
  <c r="AE337"/>
  <c r="AC337"/>
  <c r="AA337"/>
  <c r="Y337"/>
  <c r="W337"/>
  <c r="U337"/>
  <c r="S337"/>
  <c r="Q337"/>
  <c r="O337"/>
  <c r="M337"/>
  <c r="K337"/>
  <c r="F337"/>
  <c r="AG336"/>
  <c r="AE336"/>
  <c r="AC336"/>
  <c r="AA336"/>
  <c r="Y336"/>
  <c r="W336"/>
  <c r="U336"/>
  <c r="S336"/>
  <c r="Q336"/>
  <c r="O336"/>
  <c r="M336"/>
  <c r="K336"/>
  <c r="F336"/>
  <c r="G336"/>
  <c r="AG335"/>
  <c r="AE335"/>
  <c r="AC335"/>
  <c r="AA335"/>
  <c r="Y335"/>
  <c r="W335"/>
  <c r="U335"/>
  <c r="S335"/>
  <c r="Q335"/>
  <c r="O335"/>
  <c r="M335"/>
  <c r="K335"/>
  <c r="F335"/>
  <c r="G335"/>
  <c r="AA14" i="4"/>
  <c r="AB14" s="1"/>
  <c r="Y14"/>
  <c r="Z14" s="1"/>
  <c r="W14"/>
  <c r="X14" s="1"/>
  <c r="U14"/>
  <c r="V14" s="1"/>
  <c r="S14"/>
  <c r="T14" s="1"/>
  <c r="Q14"/>
  <c r="R14" s="1"/>
  <c r="O14"/>
  <c r="P14" s="1"/>
  <c r="M14"/>
  <c r="N14" s="1"/>
  <c r="K14"/>
  <c r="L14" s="1"/>
  <c r="I14"/>
  <c r="J14" s="1"/>
  <c r="G14"/>
  <c r="H14" s="1"/>
  <c r="AG329" i="12"/>
  <c r="AE329"/>
  <c r="AC329"/>
  <c r="AA329"/>
  <c r="Y329"/>
  <c r="W329"/>
  <c r="U329"/>
  <c r="S329"/>
  <c r="Q329"/>
  <c r="O329"/>
  <c r="M329"/>
  <c r="K329"/>
  <c r="F329"/>
  <c r="E329"/>
  <c r="G329" s="1"/>
  <c r="AG328"/>
  <c r="AE328"/>
  <c r="AC328"/>
  <c r="AA328"/>
  <c r="Y328"/>
  <c r="W328"/>
  <c r="U328"/>
  <c r="S328"/>
  <c r="Q328"/>
  <c r="O328"/>
  <c r="M328"/>
  <c r="K328"/>
  <c r="F328"/>
  <c r="E328"/>
  <c r="AG327"/>
  <c r="AE327"/>
  <c r="AC327"/>
  <c r="AA327"/>
  <c r="Y327"/>
  <c r="W327"/>
  <c r="U327"/>
  <c r="S327"/>
  <c r="Q327"/>
  <c r="O327"/>
  <c r="M327"/>
  <c r="K327"/>
  <c r="F327"/>
  <c r="E327"/>
  <c r="AG324"/>
  <c r="AE324"/>
  <c r="AC324"/>
  <c r="AA324"/>
  <c r="Y324"/>
  <c r="W324"/>
  <c r="U324"/>
  <c r="S324"/>
  <c r="Q324"/>
  <c r="O324"/>
  <c r="M324"/>
  <c r="K324"/>
  <c r="F324"/>
  <c r="E324"/>
  <c r="G324" s="1"/>
  <c r="AG323"/>
  <c r="AE323"/>
  <c r="AC323"/>
  <c r="AA323"/>
  <c r="Y323"/>
  <c r="W323"/>
  <c r="U323"/>
  <c r="S323"/>
  <c r="Q323"/>
  <c r="O323"/>
  <c r="M323"/>
  <c r="K323"/>
  <c r="F323"/>
  <c r="E323"/>
  <c r="G323" s="1"/>
  <c r="AG322"/>
  <c r="AE322"/>
  <c r="AC322"/>
  <c r="AA322"/>
  <c r="Y322"/>
  <c r="W322"/>
  <c r="U322"/>
  <c r="S322"/>
  <c r="Q322"/>
  <c r="O322"/>
  <c r="M322"/>
  <c r="K322"/>
  <c r="F322"/>
  <c r="E322"/>
  <c r="G322" s="1"/>
  <c r="AG321"/>
  <c r="AE321"/>
  <c r="AC321"/>
  <c r="AA321"/>
  <c r="Y321"/>
  <c r="W321"/>
  <c r="U321"/>
  <c r="S321"/>
  <c r="Q321"/>
  <c r="O321"/>
  <c r="M321"/>
  <c r="K321"/>
  <c r="F321"/>
  <c r="E321"/>
  <c r="AG318"/>
  <c r="AE318"/>
  <c r="AC318"/>
  <c r="AA318"/>
  <c r="Y318"/>
  <c r="W318"/>
  <c r="U318"/>
  <c r="S318"/>
  <c r="Q318"/>
  <c r="O318"/>
  <c r="M318"/>
  <c r="K318"/>
  <c r="F318"/>
  <c r="E318"/>
  <c r="AG317"/>
  <c r="AE317"/>
  <c r="AC317"/>
  <c r="AA317"/>
  <c r="Y317"/>
  <c r="W317"/>
  <c r="U317"/>
  <c r="S317"/>
  <c r="Q317"/>
  <c r="O317"/>
  <c r="M317"/>
  <c r="K317"/>
  <c r="F317"/>
  <c r="E317"/>
  <c r="G317" s="1"/>
  <c r="AG316"/>
  <c r="AE316"/>
  <c r="AC316"/>
  <c r="AA316"/>
  <c r="Y316"/>
  <c r="W316"/>
  <c r="U316"/>
  <c r="S316"/>
  <c r="Q316"/>
  <c r="O316"/>
  <c r="M316"/>
  <c r="K316"/>
  <c r="F316"/>
  <c r="E316"/>
  <c r="E315" s="1"/>
  <c r="AG313"/>
  <c r="AE313"/>
  <c r="AC313"/>
  <c r="AA313"/>
  <c r="Y313"/>
  <c r="W313"/>
  <c r="U313"/>
  <c r="S313"/>
  <c r="Q313"/>
  <c r="O313"/>
  <c r="M313"/>
  <c r="K313"/>
  <c r="F313"/>
  <c r="E313"/>
  <c r="AG310"/>
  <c r="AE310"/>
  <c r="AC310"/>
  <c r="AA310"/>
  <c r="Y310"/>
  <c r="W310"/>
  <c r="U310"/>
  <c r="S310"/>
  <c r="Q310"/>
  <c r="O310"/>
  <c r="M310"/>
  <c r="K310"/>
  <c r="F310"/>
  <c r="E310"/>
  <c r="G310" s="1"/>
  <c r="AG309"/>
  <c r="AE309"/>
  <c r="AC309"/>
  <c r="AA309"/>
  <c r="Y309"/>
  <c r="W309"/>
  <c r="U309"/>
  <c r="S309"/>
  <c r="Q309"/>
  <c r="O309"/>
  <c r="M309"/>
  <c r="K309"/>
  <c r="AG308"/>
  <c r="AE308"/>
  <c r="AC308"/>
  <c r="AA308"/>
  <c r="Y308"/>
  <c r="W308"/>
  <c r="U308"/>
  <c r="S308"/>
  <c r="Q308"/>
  <c r="O308"/>
  <c r="M308"/>
  <c r="K308"/>
  <c r="F308"/>
  <c r="E308"/>
  <c r="G308" s="1"/>
  <c r="AG307"/>
  <c r="AE307"/>
  <c r="AC307"/>
  <c r="AA307"/>
  <c r="Y307"/>
  <c r="W307"/>
  <c r="U307"/>
  <c r="S307"/>
  <c r="Q307"/>
  <c r="O307"/>
  <c r="M307"/>
  <c r="K307"/>
  <c r="F307"/>
  <c r="E307"/>
  <c r="AG306"/>
  <c r="AE306"/>
  <c r="AC306"/>
  <c r="AA306"/>
  <c r="Y306"/>
  <c r="W306"/>
  <c r="U306"/>
  <c r="S306"/>
  <c r="Q306"/>
  <c r="O306"/>
  <c r="M306"/>
  <c r="K306"/>
  <c r="F306"/>
  <c r="E306"/>
  <c r="G306" s="1"/>
  <c r="AG305"/>
  <c r="AE305"/>
  <c r="AC305"/>
  <c r="AA305"/>
  <c r="Y305"/>
  <c r="W305"/>
  <c r="U305"/>
  <c r="S305"/>
  <c r="Q305"/>
  <c r="O305"/>
  <c r="M305"/>
  <c r="K305"/>
  <c r="F305"/>
  <c r="E305"/>
  <c r="AG302"/>
  <c r="AE302"/>
  <c r="AC302"/>
  <c r="AA302"/>
  <c r="Y302"/>
  <c r="W302"/>
  <c r="U302"/>
  <c r="S302"/>
  <c r="Q302"/>
  <c r="O302"/>
  <c r="M302"/>
  <c r="K302"/>
  <c r="F302"/>
  <c r="E302"/>
  <c r="G302" s="1"/>
  <c r="AG301"/>
  <c r="AE301"/>
  <c r="AC301"/>
  <c r="AA301"/>
  <c r="Y301"/>
  <c r="W301"/>
  <c r="U301"/>
  <c r="S301"/>
  <c r="Q301"/>
  <c r="O301"/>
  <c r="M301"/>
  <c r="K301"/>
  <c r="F301"/>
  <c r="E301"/>
  <c r="G301" s="1"/>
  <c r="AG300"/>
  <c r="AE300"/>
  <c r="AC300"/>
  <c r="AA300"/>
  <c r="Y300"/>
  <c r="W300"/>
  <c r="U300"/>
  <c r="S300"/>
  <c r="Q300"/>
  <c r="O300"/>
  <c r="M300"/>
  <c r="K300"/>
  <c r="F300"/>
  <c r="E300"/>
  <c r="G300" s="1"/>
  <c r="AG299"/>
  <c r="AE299"/>
  <c r="AC299"/>
  <c r="AA299"/>
  <c r="Y299"/>
  <c r="W299"/>
  <c r="U299"/>
  <c r="S299"/>
  <c r="Q299"/>
  <c r="O299"/>
  <c r="M299"/>
  <c r="K299"/>
  <c r="F299"/>
  <c r="E299"/>
  <c r="AG298"/>
  <c r="AE298"/>
  <c r="AC298"/>
  <c r="AA298"/>
  <c r="Y298"/>
  <c r="W298"/>
  <c r="U298"/>
  <c r="S298"/>
  <c r="Q298"/>
  <c r="O298"/>
  <c r="M298"/>
  <c r="K298"/>
  <c r="F298"/>
  <c r="E298"/>
  <c r="G298" s="1"/>
  <c r="AG297"/>
  <c r="AE297"/>
  <c r="AC297"/>
  <c r="AA297"/>
  <c r="Y297"/>
  <c r="W297"/>
  <c r="U297"/>
  <c r="S297"/>
  <c r="Q297"/>
  <c r="O297"/>
  <c r="M297"/>
  <c r="K297"/>
  <c r="F297"/>
  <c r="E297"/>
  <c r="AG296"/>
  <c r="AE296"/>
  <c r="AC296"/>
  <c r="AA296"/>
  <c r="Y296"/>
  <c r="W296"/>
  <c r="U296"/>
  <c r="S296"/>
  <c r="Q296"/>
  <c r="O296"/>
  <c r="M296"/>
  <c r="K296"/>
  <c r="F296"/>
  <c r="E296"/>
  <c r="G296" s="1"/>
  <c r="AG295"/>
  <c r="AE295"/>
  <c r="AC295"/>
  <c r="AA295"/>
  <c r="Y295"/>
  <c r="W295"/>
  <c r="U295"/>
  <c r="S295"/>
  <c r="Q295"/>
  <c r="O295"/>
  <c r="M295"/>
  <c r="K295"/>
  <c r="F295"/>
  <c r="E295"/>
  <c r="G295" s="1"/>
  <c r="AG294"/>
  <c r="AE294"/>
  <c r="AC294"/>
  <c r="AA294"/>
  <c r="Y294"/>
  <c r="W294"/>
  <c r="U294"/>
  <c r="S294"/>
  <c r="Q294"/>
  <c r="O294"/>
  <c r="M294"/>
  <c r="K294"/>
  <c r="F294"/>
  <c r="E294"/>
  <c r="G294" s="1"/>
  <c r="AG293"/>
  <c r="AE293"/>
  <c r="AC293"/>
  <c r="AA293"/>
  <c r="Y293"/>
  <c r="W293"/>
  <c r="U293"/>
  <c r="S293"/>
  <c r="Q293"/>
  <c r="O293"/>
  <c r="M293"/>
  <c r="K293"/>
  <c r="F293"/>
  <c r="E293"/>
  <c r="G293" s="1"/>
  <c r="AG292"/>
  <c r="AE292"/>
  <c r="AC292"/>
  <c r="AA292"/>
  <c r="Y292"/>
  <c r="W292"/>
  <c r="U292"/>
  <c r="S292"/>
  <c r="Q292"/>
  <c r="O292"/>
  <c r="M292"/>
  <c r="K292"/>
  <c r="F292"/>
  <c r="E292"/>
  <c r="G292" s="1"/>
  <c r="AG291"/>
  <c r="AE291"/>
  <c r="AC291"/>
  <c r="AA291"/>
  <c r="Y291"/>
  <c r="W291"/>
  <c r="U291"/>
  <c r="S291"/>
  <c r="Q291"/>
  <c r="O291"/>
  <c r="M291"/>
  <c r="K291"/>
  <c r="F291"/>
  <c r="E291"/>
  <c r="AG290"/>
  <c r="AE290"/>
  <c r="AC290"/>
  <c r="AA290"/>
  <c r="Y290"/>
  <c r="W290"/>
  <c r="U290"/>
  <c r="S290"/>
  <c r="Q290"/>
  <c r="O290"/>
  <c r="M290"/>
  <c r="K290"/>
  <c r="F290"/>
  <c r="E290"/>
  <c r="G290" s="1"/>
  <c r="AG289"/>
  <c r="AE289"/>
  <c r="AC289"/>
  <c r="AA289"/>
  <c r="Y289"/>
  <c r="W289"/>
  <c r="U289"/>
  <c r="S289"/>
  <c r="Q289"/>
  <c r="O289"/>
  <c r="M289"/>
  <c r="K289"/>
  <c r="F289"/>
  <c r="E289"/>
  <c r="AG288"/>
  <c r="AE288"/>
  <c r="AC288"/>
  <c r="AA288"/>
  <c r="Y288"/>
  <c r="W288"/>
  <c r="U288"/>
  <c r="S288"/>
  <c r="Q288"/>
  <c r="O288"/>
  <c r="M288"/>
  <c r="K288"/>
  <c r="F288"/>
  <c r="E288"/>
  <c r="G288" s="1"/>
  <c r="AG287"/>
  <c r="AE287"/>
  <c r="AC287"/>
  <c r="AA287"/>
  <c r="Y287"/>
  <c r="W287"/>
  <c r="U287"/>
  <c r="S287"/>
  <c r="Q287"/>
  <c r="O287"/>
  <c r="M287"/>
  <c r="K287"/>
  <c r="F287"/>
  <c r="E287"/>
  <c r="G287" s="1"/>
  <c r="AG286"/>
  <c r="AE286"/>
  <c r="AC286"/>
  <c r="AA286"/>
  <c r="Y286"/>
  <c r="W286"/>
  <c r="U286"/>
  <c r="S286"/>
  <c r="Q286"/>
  <c r="O286"/>
  <c r="M286"/>
  <c r="K286"/>
  <c r="F286"/>
  <c r="E286"/>
  <c r="G286" s="1"/>
  <c r="AG285"/>
  <c r="AE285"/>
  <c r="AC285"/>
  <c r="AA285"/>
  <c r="Y285"/>
  <c r="W285"/>
  <c r="U285"/>
  <c r="S285"/>
  <c r="Q285"/>
  <c r="O285"/>
  <c r="M285"/>
  <c r="K285"/>
  <c r="F285"/>
  <c r="E285"/>
  <c r="G285" s="1"/>
  <c r="AG284"/>
  <c r="AE284"/>
  <c r="AC284"/>
  <c r="AA284"/>
  <c r="Y284"/>
  <c r="W284"/>
  <c r="U284"/>
  <c r="S284"/>
  <c r="Q284"/>
  <c r="O284"/>
  <c r="M284"/>
  <c r="K284"/>
  <c r="F284"/>
  <c r="E284"/>
  <c r="G284" s="1"/>
  <c r="AG283"/>
  <c r="AE283"/>
  <c r="AC283"/>
  <c r="AA283"/>
  <c r="Y283"/>
  <c r="W283"/>
  <c r="U283"/>
  <c r="S283"/>
  <c r="Q283"/>
  <c r="O283"/>
  <c r="M283"/>
  <c r="K283"/>
  <c r="F283"/>
  <c r="E283"/>
  <c r="AG282"/>
  <c r="AE282"/>
  <c r="AC282"/>
  <c r="AA282"/>
  <c r="Y282"/>
  <c r="W282"/>
  <c r="U282"/>
  <c r="S282"/>
  <c r="Q282"/>
  <c r="O282"/>
  <c r="M282"/>
  <c r="K282"/>
  <c r="F282"/>
  <c r="E282"/>
  <c r="G282" s="1"/>
  <c r="AG281"/>
  <c r="AE281"/>
  <c r="AC281"/>
  <c r="AA281"/>
  <c r="Y281"/>
  <c r="W281"/>
  <c r="U281"/>
  <c r="S281"/>
  <c r="Q281"/>
  <c r="O281"/>
  <c r="M281"/>
  <c r="K281"/>
  <c r="F281"/>
  <c r="E281"/>
  <c r="AG280"/>
  <c r="AE280"/>
  <c r="AC280"/>
  <c r="AA280"/>
  <c r="Y280"/>
  <c r="W280"/>
  <c r="U280"/>
  <c r="S280"/>
  <c r="Q280"/>
  <c r="O280"/>
  <c r="M280"/>
  <c r="K280"/>
  <c r="F280"/>
  <c r="E280"/>
  <c r="G280" s="1"/>
  <c r="AG279"/>
  <c r="AE279"/>
  <c r="AC279"/>
  <c r="AA279"/>
  <c r="Y279"/>
  <c r="W279"/>
  <c r="U279"/>
  <c r="S279"/>
  <c r="Q279"/>
  <c r="O279"/>
  <c r="M279"/>
  <c r="K279"/>
  <c r="F279"/>
  <c r="E279"/>
  <c r="G279" s="1"/>
  <c r="AG278"/>
  <c r="AE278"/>
  <c r="AC278"/>
  <c r="AA278"/>
  <c r="Y278"/>
  <c r="W278"/>
  <c r="U278"/>
  <c r="S278"/>
  <c r="Q278"/>
  <c r="O278"/>
  <c r="M278"/>
  <c r="K278"/>
  <c r="F278"/>
  <c r="E278"/>
  <c r="H278" s="1"/>
  <c r="AG277"/>
  <c r="AE277"/>
  <c r="AC277"/>
  <c r="AA277"/>
  <c r="Y277"/>
  <c r="W277"/>
  <c r="U277"/>
  <c r="S277"/>
  <c r="Q277"/>
  <c r="O277"/>
  <c r="M277"/>
  <c r="K277"/>
  <c r="F277"/>
  <c r="E277"/>
  <c r="G277" s="1"/>
  <c r="AG276"/>
  <c r="AE276"/>
  <c r="AC276"/>
  <c r="AA276"/>
  <c r="Y276"/>
  <c r="W276"/>
  <c r="U276"/>
  <c r="S276"/>
  <c r="Q276"/>
  <c r="O276"/>
  <c r="M276"/>
  <c r="K276"/>
  <c r="F276"/>
  <c r="E276"/>
  <c r="H276" s="1"/>
  <c r="AG275"/>
  <c r="AE275"/>
  <c r="AC275"/>
  <c r="AA275"/>
  <c r="Y275"/>
  <c r="W275"/>
  <c r="U275"/>
  <c r="S275"/>
  <c r="Q275"/>
  <c r="O275"/>
  <c r="M275"/>
  <c r="K275"/>
  <c r="F275"/>
  <c r="E275"/>
  <c r="AG274"/>
  <c r="AE274"/>
  <c r="AC274"/>
  <c r="AA274"/>
  <c r="Y274"/>
  <c r="W274"/>
  <c r="U274"/>
  <c r="S274"/>
  <c r="Q274"/>
  <c r="O274"/>
  <c r="M274"/>
  <c r="K274"/>
  <c r="F274"/>
  <c r="E274"/>
  <c r="H274" s="1"/>
  <c r="AG273"/>
  <c r="AE273"/>
  <c r="AC273"/>
  <c r="AA273"/>
  <c r="Y273"/>
  <c r="W273"/>
  <c r="U273"/>
  <c r="S273"/>
  <c r="Q273"/>
  <c r="O273"/>
  <c r="M273"/>
  <c r="K273"/>
  <c r="F273"/>
  <c r="E273"/>
  <c r="AG272"/>
  <c r="AE272"/>
  <c r="AC272"/>
  <c r="AA272"/>
  <c r="Y272"/>
  <c r="W272"/>
  <c r="U272"/>
  <c r="S272"/>
  <c r="Q272"/>
  <c r="O272"/>
  <c r="M272"/>
  <c r="K272"/>
  <c r="F272"/>
  <c r="E272"/>
  <c r="H272" s="1"/>
  <c r="AG271"/>
  <c r="AE271"/>
  <c r="AC271"/>
  <c r="AA271"/>
  <c r="Y271"/>
  <c r="W271"/>
  <c r="U271"/>
  <c r="S271"/>
  <c r="Q271"/>
  <c r="O271"/>
  <c r="M271"/>
  <c r="K271"/>
  <c r="F271"/>
  <c r="E271"/>
  <c r="G271" s="1"/>
  <c r="AG270"/>
  <c r="AE270"/>
  <c r="AC270"/>
  <c r="AA270"/>
  <c r="Y270"/>
  <c r="W270"/>
  <c r="U270"/>
  <c r="S270"/>
  <c r="Q270"/>
  <c r="O270"/>
  <c r="M270"/>
  <c r="K270"/>
  <c r="F270"/>
  <c r="E270"/>
  <c r="H270" s="1"/>
  <c r="AG269"/>
  <c r="AE269"/>
  <c r="AC269"/>
  <c r="AA269"/>
  <c r="Y269"/>
  <c r="W269"/>
  <c r="U269"/>
  <c r="S269"/>
  <c r="Q269"/>
  <c r="O269"/>
  <c r="M269"/>
  <c r="K269"/>
  <c r="F269"/>
  <c r="E269"/>
  <c r="G269" s="1"/>
  <c r="AG268"/>
  <c r="AE268"/>
  <c r="AC268"/>
  <c r="AA268"/>
  <c r="Y268"/>
  <c r="W268"/>
  <c r="U268"/>
  <c r="S268"/>
  <c r="Q268"/>
  <c r="O268"/>
  <c r="M268"/>
  <c r="K268"/>
  <c r="F268"/>
  <c r="E268"/>
  <c r="AG265"/>
  <c r="AE265"/>
  <c r="AC265"/>
  <c r="AA265"/>
  <c r="Y265"/>
  <c r="W265"/>
  <c r="U265"/>
  <c r="S265"/>
  <c r="Q265"/>
  <c r="O265"/>
  <c r="M265"/>
  <c r="K265"/>
  <c r="F265"/>
  <c r="E265"/>
  <c r="AG264"/>
  <c r="AE264"/>
  <c r="AC264"/>
  <c r="AA264"/>
  <c r="Y264"/>
  <c r="W264"/>
  <c r="U264"/>
  <c r="S264"/>
  <c r="Q264"/>
  <c r="O264"/>
  <c r="M264"/>
  <c r="K264"/>
  <c r="F264"/>
  <c r="E264"/>
  <c r="AG261"/>
  <c r="AE261"/>
  <c r="AC261"/>
  <c r="AA261"/>
  <c r="Y261"/>
  <c r="W261"/>
  <c r="U261"/>
  <c r="S261"/>
  <c r="Q261"/>
  <c r="O261"/>
  <c r="M261"/>
  <c r="K261"/>
  <c r="F261"/>
  <c r="E261"/>
  <c r="AG260"/>
  <c r="AE260"/>
  <c r="AC260"/>
  <c r="AA260"/>
  <c r="Y260"/>
  <c r="W260"/>
  <c r="U260"/>
  <c r="S260"/>
  <c r="Q260"/>
  <c r="O260"/>
  <c r="M260"/>
  <c r="K260"/>
  <c r="F260"/>
  <c r="E260"/>
  <c r="H260" s="1"/>
  <c r="AG259"/>
  <c r="AE259"/>
  <c r="AC259"/>
  <c r="AA259"/>
  <c r="Y259"/>
  <c r="W259"/>
  <c r="U259"/>
  <c r="S259"/>
  <c r="Q259"/>
  <c r="O259"/>
  <c r="M259"/>
  <c r="K259"/>
  <c r="F259"/>
  <c r="E259"/>
  <c r="G259" s="1"/>
  <c r="K258"/>
  <c r="F258"/>
  <c r="E258"/>
  <c r="H258" s="1"/>
  <c r="AG257"/>
  <c r="AE257"/>
  <c r="AC257"/>
  <c r="AA257"/>
  <c r="Y257"/>
  <c r="W257"/>
  <c r="U257"/>
  <c r="S257"/>
  <c r="Q257"/>
  <c r="O257"/>
  <c r="M257"/>
  <c r="K257"/>
  <c r="F257"/>
  <c r="E257"/>
  <c r="AG254"/>
  <c r="AE254"/>
  <c r="AC254"/>
  <c r="AA254"/>
  <c r="Y254"/>
  <c r="W254"/>
  <c r="U254"/>
  <c r="S254"/>
  <c r="Q254"/>
  <c r="O254"/>
  <c r="M254"/>
  <c r="K254"/>
  <c r="F254"/>
  <c r="E254"/>
  <c r="H254" s="1"/>
  <c r="AG253"/>
  <c r="AE253"/>
  <c r="AC253"/>
  <c r="AA253"/>
  <c r="Y253"/>
  <c r="W253"/>
  <c r="U253"/>
  <c r="S253"/>
  <c r="Q253"/>
  <c r="O253"/>
  <c r="M253"/>
  <c r="K253"/>
  <c r="F253"/>
  <c r="E253"/>
  <c r="AG252"/>
  <c r="AE252"/>
  <c r="AC252"/>
  <c r="AA252"/>
  <c r="Y252"/>
  <c r="W252"/>
  <c r="U252"/>
  <c r="S252"/>
  <c r="Q252"/>
  <c r="O252"/>
  <c r="M252"/>
  <c r="K252"/>
  <c r="F252"/>
  <c r="E252"/>
  <c r="H252" s="1"/>
  <c r="AG251"/>
  <c r="AE251"/>
  <c r="AC251"/>
  <c r="AA251"/>
  <c r="Y251"/>
  <c r="W251"/>
  <c r="U251"/>
  <c r="S251"/>
  <c r="Q251"/>
  <c r="O251"/>
  <c r="M251"/>
  <c r="K251"/>
  <c r="F251"/>
  <c r="E251"/>
  <c r="AG250"/>
  <c r="AE250"/>
  <c r="AC250"/>
  <c r="AA250"/>
  <c r="Y250"/>
  <c r="W250"/>
  <c r="U250"/>
  <c r="S250"/>
  <c r="Q250"/>
  <c r="O250"/>
  <c r="M250"/>
  <c r="K250"/>
  <c r="F250"/>
  <c r="E250"/>
  <c r="AG247"/>
  <c r="AE247"/>
  <c r="AC247"/>
  <c r="AA247"/>
  <c r="Y247"/>
  <c r="W247"/>
  <c r="U247"/>
  <c r="S247"/>
  <c r="Q247"/>
  <c r="O247"/>
  <c r="M247"/>
  <c r="K247"/>
  <c r="F247"/>
  <c r="E247"/>
  <c r="G247" s="1"/>
  <c r="AG246"/>
  <c r="AE246"/>
  <c r="AC246"/>
  <c r="AA246"/>
  <c r="Y246"/>
  <c r="W246"/>
  <c r="U246"/>
  <c r="S246"/>
  <c r="Q246"/>
  <c r="O246"/>
  <c r="M246"/>
  <c r="K246"/>
  <c r="F246"/>
  <c r="E246"/>
  <c r="H246" s="1"/>
  <c r="AG245"/>
  <c r="AE245"/>
  <c r="AC245"/>
  <c r="AA245"/>
  <c r="Y245"/>
  <c r="W245"/>
  <c r="U245"/>
  <c r="S245"/>
  <c r="Q245"/>
  <c r="O245"/>
  <c r="M245"/>
  <c r="K245"/>
  <c r="F245"/>
  <c r="E245"/>
  <c r="AG242"/>
  <c r="AE242"/>
  <c r="AC242"/>
  <c r="AA242"/>
  <c r="Y242"/>
  <c r="W242"/>
  <c r="U242"/>
  <c r="S242"/>
  <c r="Q242"/>
  <c r="O242"/>
  <c r="M242"/>
  <c r="K242"/>
  <c r="F242"/>
  <c r="E242"/>
  <c r="E241" s="1"/>
  <c r="AA13" i="4"/>
  <c r="AB13" s="1"/>
  <c r="Y13"/>
  <c r="W13"/>
  <c r="X13" s="1"/>
  <c r="U13"/>
  <c r="V13" s="1"/>
  <c r="S13"/>
  <c r="T13" s="1"/>
  <c r="Q13"/>
  <c r="R13" s="1"/>
  <c r="O13"/>
  <c r="P13" s="1"/>
  <c r="M13"/>
  <c r="N13" s="1"/>
  <c r="K13"/>
  <c r="L13" s="1"/>
  <c r="I13"/>
  <c r="J13" s="1"/>
  <c r="G13"/>
  <c r="H13" s="1"/>
  <c r="E13"/>
  <c r="F13" s="1"/>
  <c r="AG235" i="12"/>
  <c r="AE235"/>
  <c r="AC235"/>
  <c r="AA235"/>
  <c r="Y235"/>
  <c r="W235"/>
  <c r="U235"/>
  <c r="S235"/>
  <c r="Q235"/>
  <c r="O235"/>
  <c r="M235"/>
  <c r="K235"/>
  <c r="E235"/>
  <c r="AG234"/>
  <c r="AE234"/>
  <c r="AC234"/>
  <c r="AA234"/>
  <c r="Y234"/>
  <c r="W234"/>
  <c r="U234"/>
  <c r="S234"/>
  <c r="Q234"/>
  <c r="O234"/>
  <c r="M234"/>
  <c r="K234"/>
  <c r="E234"/>
  <c r="AG233"/>
  <c r="AE233"/>
  <c r="AC233"/>
  <c r="AA233"/>
  <c r="Y233"/>
  <c r="W233"/>
  <c r="U233"/>
  <c r="S233"/>
  <c r="Q233"/>
  <c r="O233"/>
  <c r="M233"/>
  <c r="K233"/>
  <c r="E233"/>
  <c r="AG230"/>
  <c r="AE230"/>
  <c r="AC230"/>
  <c r="AA230"/>
  <c r="Y230"/>
  <c r="W230"/>
  <c r="U230"/>
  <c r="S230"/>
  <c r="Q230"/>
  <c r="O230"/>
  <c r="M230"/>
  <c r="K230"/>
  <c r="E230"/>
  <c r="E229" s="1"/>
  <c r="AG226"/>
  <c r="AE226"/>
  <c r="AC226"/>
  <c r="AA226"/>
  <c r="Y226"/>
  <c r="W226"/>
  <c r="U226"/>
  <c r="S226"/>
  <c r="Q226"/>
  <c r="O226"/>
  <c r="M226"/>
  <c r="K226"/>
  <c r="E226"/>
  <c r="AG225"/>
  <c r="AE225"/>
  <c r="AC225"/>
  <c r="AA225"/>
  <c r="Y225"/>
  <c r="W225"/>
  <c r="U225"/>
  <c r="S225"/>
  <c r="Q225"/>
  <c r="O225"/>
  <c r="M225"/>
  <c r="K225"/>
  <c r="E225"/>
  <c r="AG222"/>
  <c r="AE222"/>
  <c r="AC222"/>
  <c r="AA222"/>
  <c r="Y222"/>
  <c r="W222"/>
  <c r="U222"/>
  <c r="S222"/>
  <c r="Q222"/>
  <c r="O222"/>
  <c r="M222"/>
  <c r="K222"/>
  <c r="E222"/>
  <c r="AG221"/>
  <c r="AE221"/>
  <c r="AC221"/>
  <c r="AA221"/>
  <c r="Y221"/>
  <c r="W221"/>
  <c r="U221"/>
  <c r="S221"/>
  <c r="Q221"/>
  <c r="O221"/>
  <c r="M221"/>
  <c r="K221"/>
  <c r="E221"/>
  <c r="AG220"/>
  <c r="AE220"/>
  <c r="AC220"/>
  <c r="AA220"/>
  <c r="Y220"/>
  <c r="W220"/>
  <c r="U220"/>
  <c r="S220"/>
  <c r="Q220"/>
  <c r="O220"/>
  <c r="M220"/>
  <c r="K220"/>
  <c r="E220"/>
  <c r="AG217"/>
  <c r="AE217"/>
  <c r="AC217"/>
  <c r="AA217"/>
  <c r="Y217"/>
  <c r="W217"/>
  <c r="U217"/>
  <c r="S217"/>
  <c r="Q217"/>
  <c r="O217"/>
  <c r="M217"/>
  <c r="K217"/>
  <c r="E217"/>
  <c r="G217" s="1"/>
  <c r="AG216"/>
  <c r="AE216"/>
  <c r="AC216"/>
  <c r="AA216"/>
  <c r="Y216"/>
  <c r="W216"/>
  <c r="U216"/>
  <c r="S216"/>
  <c r="Q216"/>
  <c r="O216"/>
  <c r="M216"/>
  <c r="K216"/>
  <c r="E216"/>
  <c r="AG215"/>
  <c r="AE215"/>
  <c r="AC215"/>
  <c r="AA215"/>
  <c r="Y215"/>
  <c r="W215"/>
  <c r="U215"/>
  <c r="S215"/>
  <c r="Q215"/>
  <c r="O215"/>
  <c r="M215"/>
  <c r="K215"/>
  <c r="E215"/>
  <c r="G215" s="1"/>
  <c r="AG214"/>
  <c r="AE214"/>
  <c r="AC214"/>
  <c r="AA214"/>
  <c r="Y214"/>
  <c r="W214"/>
  <c r="U214"/>
  <c r="S214"/>
  <c r="Q214"/>
  <c r="O214"/>
  <c r="M214"/>
  <c r="K214"/>
  <c r="E214"/>
  <c r="AG213"/>
  <c r="AE213"/>
  <c r="AC213"/>
  <c r="AA213"/>
  <c r="Y213"/>
  <c r="W213"/>
  <c r="U213"/>
  <c r="S213"/>
  <c r="Q213"/>
  <c r="O213"/>
  <c r="M213"/>
  <c r="K213"/>
  <c r="E213"/>
  <c r="AG212"/>
  <c r="AE212"/>
  <c r="AC212"/>
  <c r="AA212"/>
  <c r="Y212"/>
  <c r="W212"/>
  <c r="U212"/>
  <c r="S212"/>
  <c r="Q212"/>
  <c r="O212"/>
  <c r="M212"/>
  <c r="K212"/>
  <c r="E212"/>
  <c r="AG208"/>
  <c r="AE208"/>
  <c r="AC208"/>
  <c r="AA208"/>
  <c r="Y208"/>
  <c r="W208"/>
  <c r="U208"/>
  <c r="S208"/>
  <c r="Q208"/>
  <c r="O208"/>
  <c r="M208"/>
  <c r="K208"/>
  <c r="E208"/>
  <c r="AG207"/>
  <c r="AE207"/>
  <c r="AC207"/>
  <c r="AA207"/>
  <c r="Y207"/>
  <c r="W207"/>
  <c r="U207"/>
  <c r="S207"/>
  <c r="Q207"/>
  <c r="O207"/>
  <c r="M207"/>
  <c r="K207"/>
  <c r="E207"/>
  <c r="AG206"/>
  <c r="AE206"/>
  <c r="AC206"/>
  <c r="AA206"/>
  <c r="Y206"/>
  <c r="W206"/>
  <c r="U206"/>
  <c r="S206"/>
  <c r="Q206"/>
  <c r="O206"/>
  <c r="M206"/>
  <c r="K206"/>
  <c r="E206"/>
  <c r="G206" s="1"/>
  <c r="AG205"/>
  <c r="AE205"/>
  <c r="AC205"/>
  <c r="AA205"/>
  <c r="Y205"/>
  <c r="W205"/>
  <c r="U205"/>
  <c r="S205"/>
  <c r="Q205"/>
  <c r="O205"/>
  <c r="M205"/>
  <c r="K205"/>
  <c r="E205"/>
  <c r="AG204"/>
  <c r="AE204"/>
  <c r="AC204"/>
  <c r="AA204"/>
  <c r="Y204"/>
  <c r="W204"/>
  <c r="U204"/>
  <c r="S204"/>
  <c r="Q204"/>
  <c r="O204"/>
  <c r="M204"/>
  <c r="K204"/>
  <c r="E204"/>
  <c r="G204" s="1"/>
  <c r="AG203"/>
  <c r="AE203"/>
  <c r="AC203"/>
  <c r="AA203"/>
  <c r="Y203"/>
  <c r="W203"/>
  <c r="U203"/>
  <c r="S203"/>
  <c r="Q203"/>
  <c r="O203"/>
  <c r="M203"/>
  <c r="K203"/>
  <c r="E203"/>
  <c r="AG202"/>
  <c r="AE202"/>
  <c r="AC202"/>
  <c r="AA202"/>
  <c r="Y202"/>
  <c r="W202"/>
  <c r="U202"/>
  <c r="S202"/>
  <c r="Q202"/>
  <c r="O202"/>
  <c r="M202"/>
  <c r="K202"/>
  <c r="E202"/>
  <c r="AG201"/>
  <c r="AE201"/>
  <c r="AC201"/>
  <c r="AA201"/>
  <c r="Y201"/>
  <c r="W201"/>
  <c r="U201"/>
  <c r="S201"/>
  <c r="Q201"/>
  <c r="O201"/>
  <c r="M201"/>
  <c r="K201"/>
  <c r="E201"/>
  <c r="AG200"/>
  <c r="AE200"/>
  <c r="AC200"/>
  <c r="AA200"/>
  <c r="Y200"/>
  <c r="W200"/>
  <c r="U200"/>
  <c r="S200"/>
  <c r="Q200"/>
  <c r="O200"/>
  <c r="M200"/>
  <c r="K200"/>
  <c r="E200"/>
  <c r="AG199"/>
  <c r="AE199"/>
  <c r="AC199"/>
  <c r="AA199"/>
  <c r="Y199"/>
  <c r="W199"/>
  <c r="U199"/>
  <c r="S199"/>
  <c r="Q199"/>
  <c r="O199"/>
  <c r="M199"/>
  <c r="K199"/>
  <c r="E199"/>
  <c r="AG198"/>
  <c r="AE198"/>
  <c r="AC198"/>
  <c r="AA198"/>
  <c r="Y198"/>
  <c r="W198"/>
  <c r="U198"/>
  <c r="S198"/>
  <c r="Q198"/>
  <c r="O198"/>
  <c r="M198"/>
  <c r="K198"/>
  <c r="E198"/>
  <c r="G198" s="1"/>
  <c r="AG197"/>
  <c r="AE197"/>
  <c r="AC197"/>
  <c r="AA197"/>
  <c r="Y197"/>
  <c r="W197"/>
  <c r="U197"/>
  <c r="S197"/>
  <c r="Q197"/>
  <c r="O197"/>
  <c r="M197"/>
  <c r="K197"/>
  <c r="E197"/>
  <c r="AG196"/>
  <c r="AE196"/>
  <c r="AC196"/>
  <c r="AA196"/>
  <c r="Y196"/>
  <c r="W196"/>
  <c r="U196"/>
  <c r="S196"/>
  <c r="Q196"/>
  <c r="O196"/>
  <c r="M196"/>
  <c r="K196"/>
  <c r="E196"/>
  <c r="AG193"/>
  <c r="AE193"/>
  <c r="AC193"/>
  <c r="AA193"/>
  <c r="Y193"/>
  <c r="W193"/>
  <c r="U193"/>
  <c r="S193"/>
  <c r="Q193"/>
  <c r="O193"/>
  <c r="M193"/>
  <c r="K193"/>
  <c r="E193"/>
  <c r="AG192"/>
  <c r="AE192"/>
  <c r="AC192"/>
  <c r="AA192"/>
  <c r="Y192"/>
  <c r="W192"/>
  <c r="U192"/>
  <c r="S192"/>
  <c r="Q192"/>
  <c r="O192"/>
  <c r="M192"/>
  <c r="K192"/>
  <c r="E192"/>
  <c r="AG191"/>
  <c r="AE191"/>
  <c r="AC191"/>
  <c r="AA191"/>
  <c r="Y191"/>
  <c r="W191"/>
  <c r="U191"/>
  <c r="S191"/>
  <c r="Q191"/>
  <c r="O191"/>
  <c r="M191"/>
  <c r="K191"/>
  <c r="E191"/>
  <c r="AG190"/>
  <c r="AE190"/>
  <c r="AC190"/>
  <c r="AA190"/>
  <c r="Y190"/>
  <c r="W190"/>
  <c r="U190"/>
  <c r="S190"/>
  <c r="Q190"/>
  <c r="O190"/>
  <c r="M190"/>
  <c r="K190"/>
  <c r="E190"/>
  <c r="AG189"/>
  <c r="AE189"/>
  <c r="AC189"/>
  <c r="AA189"/>
  <c r="Y189"/>
  <c r="W189"/>
  <c r="U189"/>
  <c r="S189"/>
  <c r="Q189"/>
  <c r="O189"/>
  <c r="M189"/>
  <c r="K189"/>
  <c r="E189"/>
  <c r="AG188"/>
  <c r="AE188"/>
  <c r="AC188"/>
  <c r="AA188"/>
  <c r="Y188"/>
  <c r="W188"/>
  <c r="U188"/>
  <c r="S188"/>
  <c r="Q188"/>
  <c r="O188"/>
  <c r="M188"/>
  <c r="K188"/>
  <c r="E188"/>
  <c r="G188" s="1"/>
  <c r="AG187"/>
  <c r="AE187"/>
  <c r="AC187"/>
  <c r="AA187"/>
  <c r="Y187"/>
  <c r="W187"/>
  <c r="U187"/>
  <c r="S187"/>
  <c r="Q187"/>
  <c r="O187"/>
  <c r="M187"/>
  <c r="K187"/>
  <c r="E187"/>
  <c r="AG186"/>
  <c r="AE186"/>
  <c r="AC186"/>
  <c r="AA186"/>
  <c r="Y186"/>
  <c r="W186"/>
  <c r="U186"/>
  <c r="S186"/>
  <c r="Q186"/>
  <c r="O186"/>
  <c r="M186"/>
  <c r="K186"/>
  <c r="E186"/>
  <c r="AG183"/>
  <c r="AE183"/>
  <c r="AC183"/>
  <c r="AA183"/>
  <c r="Y183"/>
  <c r="W183"/>
  <c r="U183"/>
  <c r="S183"/>
  <c r="Q183"/>
  <c r="O183"/>
  <c r="M183"/>
  <c r="K183"/>
  <c r="E183"/>
  <c r="E182" s="1"/>
  <c r="AG180"/>
  <c r="AE180"/>
  <c r="AC180"/>
  <c r="AA180"/>
  <c r="Y180"/>
  <c r="W180"/>
  <c r="U180"/>
  <c r="S180"/>
  <c r="Q180"/>
  <c r="O180"/>
  <c r="M180"/>
  <c r="K180"/>
  <c r="E180"/>
  <c r="E179" s="1"/>
  <c r="AG177"/>
  <c r="AE177"/>
  <c r="AC177"/>
  <c r="AA177"/>
  <c r="Y177"/>
  <c r="W177"/>
  <c r="U177"/>
  <c r="S177"/>
  <c r="Q177"/>
  <c r="O177"/>
  <c r="M177"/>
  <c r="K177"/>
  <c r="E177"/>
  <c r="AG176"/>
  <c r="AE176"/>
  <c r="AC176"/>
  <c r="AA176"/>
  <c r="Y176"/>
  <c r="W176"/>
  <c r="U176"/>
  <c r="S176"/>
  <c r="Q176"/>
  <c r="O176"/>
  <c r="M176"/>
  <c r="K176"/>
  <c r="E176"/>
  <c r="AG174"/>
  <c r="AE174"/>
  <c r="AC174"/>
  <c r="AA174"/>
  <c r="Y174"/>
  <c r="W174"/>
  <c r="U174"/>
  <c r="S174"/>
  <c r="Q174"/>
  <c r="O174"/>
  <c r="M174"/>
  <c r="K174"/>
  <c r="E174"/>
  <c r="AG173"/>
  <c r="AE173"/>
  <c r="AC173"/>
  <c r="AA173"/>
  <c r="Y173"/>
  <c r="W173"/>
  <c r="U173"/>
  <c r="S173"/>
  <c r="Q173"/>
  <c r="O173"/>
  <c r="M173"/>
  <c r="K173"/>
  <c r="E173"/>
  <c r="G173" s="1"/>
  <c r="AG172"/>
  <c r="AE172"/>
  <c r="AC172"/>
  <c r="AA172"/>
  <c r="Y172"/>
  <c r="W172"/>
  <c r="U172"/>
  <c r="S172"/>
  <c r="Q172"/>
  <c r="O172"/>
  <c r="M172"/>
  <c r="K172"/>
  <c r="E172"/>
  <c r="G172" s="1"/>
  <c r="AG171"/>
  <c r="AE171"/>
  <c r="AC171"/>
  <c r="AA171"/>
  <c r="Y171"/>
  <c r="W171"/>
  <c r="U171"/>
  <c r="S171"/>
  <c r="Q171"/>
  <c r="O171"/>
  <c r="M171"/>
  <c r="K171"/>
  <c r="E171"/>
  <c r="G171" s="1"/>
  <c r="AG170"/>
  <c r="AE170"/>
  <c r="AC170"/>
  <c r="AA170"/>
  <c r="Y170"/>
  <c r="W170"/>
  <c r="U170"/>
  <c r="S170"/>
  <c r="Q170"/>
  <c r="O170"/>
  <c r="M170"/>
  <c r="K170"/>
  <c r="E170"/>
  <c r="G170" s="1"/>
  <c r="AG169"/>
  <c r="AE169"/>
  <c r="AC169"/>
  <c r="AA169"/>
  <c r="Y169"/>
  <c r="W169"/>
  <c r="U169"/>
  <c r="S169"/>
  <c r="Q169"/>
  <c r="O169"/>
  <c r="M169"/>
  <c r="K169"/>
  <c r="E169"/>
  <c r="AG168"/>
  <c r="AE168"/>
  <c r="AC168"/>
  <c r="AA168"/>
  <c r="Y168"/>
  <c r="W168"/>
  <c r="U168"/>
  <c r="S168"/>
  <c r="Q168"/>
  <c r="O168"/>
  <c r="M168"/>
  <c r="K168"/>
  <c r="E168"/>
  <c r="AG167"/>
  <c r="AE167"/>
  <c r="AC167"/>
  <c r="AA167"/>
  <c r="Y167"/>
  <c r="W167"/>
  <c r="U167"/>
  <c r="S167"/>
  <c r="Q167"/>
  <c r="O167"/>
  <c r="M167"/>
  <c r="K167"/>
  <c r="E167"/>
  <c r="AG166"/>
  <c r="AE166"/>
  <c r="AC166"/>
  <c r="AA166"/>
  <c r="Y166"/>
  <c r="W166"/>
  <c r="U166"/>
  <c r="S166"/>
  <c r="Q166"/>
  <c r="O166"/>
  <c r="M166"/>
  <c r="K166"/>
  <c r="E166"/>
  <c r="G166" s="1"/>
  <c r="AG165"/>
  <c r="AE165"/>
  <c r="AC165"/>
  <c r="AA165"/>
  <c r="Y165"/>
  <c r="W165"/>
  <c r="U165"/>
  <c r="S165"/>
  <c r="Q165"/>
  <c r="O165"/>
  <c r="M165"/>
  <c r="K165"/>
  <c r="E165"/>
  <c r="AG163"/>
  <c r="AE163"/>
  <c r="AC163"/>
  <c r="AA163"/>
  <c r="Y163"/>
  <c r="W163"/>
  <c r="U163"/>
  <c r="S163"/>
  <c r="Q163"/>
  <c r="O163"/>
  <c r="M163"/>
  <c r="K163"/>
  <c r="E163"/>
  <c r="G163" s="1"/>
  <c r="AG162"/>
  <c r="AE162"/>
  <c r="AC162"/>
  <c r="AA162"/>
  <c r="Y162"/>
  <c r="W162"/>
  <c r="U162"/>
  <c r="S162"/>
  <c r="Q162"/>
  <c r="O162"/>
  <c r="M162"/>
  <c r="K162"/>
  <c r="E162"/>
  <c r="G162" s="1"/>
  <c r="AG161"/>
  <c r="AE161"/>
  <c r="AC161"/>
  <c r="AA161"/>
  <c r="Y161"/>
  <c r="W161"/>
  <c r="U161"/>
  <c r="S161"/>
  <c r="Q161"/>
  <c r="O161"/>
  <c r="M161"/>
  <c r="K161"/>
  <c r="E161"/>
  <c r="AG159"/>
  <c r="AE159"/>
  <c r="AC159"/>
  <c r="AA159"/>
  <c r="Y159"/>
  <c r="W159"/>
  <c r="U159"/>
  <c r="S159"/>
  <c r="Q159"/>
  <c r="O159"/>
  <c r="M159"/>
  <c r="K159"/>
  <c r="E159"/>
  <c r="G159" s="1"/>
  <c r="AG158"/>
  <c r="AE158"/>
  <c r="AC158"/>
  <c r="AA158"/>
  <c r="Y158"/>
  <c r="W158"/>
  <c r="U158"/>
  <c r="S158"/>
  <c r="Q158"/>
  <c r="O158"/>
  <c r="M158"/>
  <c r="K158"/>
  <c r="E158"/>
  <c r="G158" s="1"/>
  <c r="AG157"/>
  <c r="AE157"/>
  <c r="AC157"/>
  <c r="AA157"/>
  <c r="Y157"/>
  <c r="W157"/>
  <c r="U157"/>
  <c r="S157"/>
  <c r="Q157"/>
  <c r="O157"/>
  <c r="M157"/>
  <c r="K157"/>
  <c r="E157"/>
  <c r="G157" s="1"/>
  <c r="AG156"/>
  <c r="AE156"/>
  <c r="AC156"/>
  <c r="AA156"/>
  <c r="Y156"/>
  <c r="W156"/>
  <c r="U156"/>
  <c r="S156"/>
  <c r="Q156"/>
  <c r="O156"/>
  <c r="M156"/>
  <c r="K156"/>
  <c r="E156"/>
  <c r="G156" s="1"/>
  <c r="AG155"/>
  <c r="AE155"/>
  <c r="AC155"/>
  <c r="AA155"/>
  <c r="Y155"/>
  <c r="W155"/>
  <c r="U155"/>
  <c r="S155"/>
  <c r="Q155"/>
  <c r="O155"/>
  <c r="M155"/>
  <c r="K155"/>
  <c r="E155"/>
  <c r="AG154"/>
  <c r="AE154"/>
  <c r="AC154"/>
  <c r="AA154"/>
  <c r="Y154"/>
  <c r="W154"/>
  <c r="U154"/>
  <c r="S154"/>
  <c r="Q154"/>
  <c r="O154"/>
  <c r="M154"/>
  <c r="K154"/>
  <c r="E154"/>
  <c r="G154" s="1"/>
  <c r="AG153"/>
  <c r="AE153"/>
  <c r="AC153"/>
  <c r="AA153"/>
  <c r="Y153"/>
  <c r="W153"/>
  <c r="U153"/>
  <c r="S153"/>
  <c r="Q153"/>
  <c r="O153"/>
  <c r="M153"/>
  <c r="K153"/>
  <c r="E153"/>
  <c r="G153" s="1"/>
  <c r="AG152"/>
  <c r="AE152"/>
  <c r="AC152"/>
  <c r="AA152"/>
  <c r="Y152"/>
  <c r="W152"/>
  <c r="U152"/>
  <c r="S152"/>
  <c r="Q152"/>
  <c r="O152"/>
  <c r="M152"/>
  <c r="K152"/>
  <c r="E152"/>
  <c r="G152" s="1"/>
  <c r="AG151"/>
  <c r="AE151"/>
  <c r="AC151"/>
  <c r="AA151"/>
  <c r="Y151"/>
  <c r="W151"/>
  <c r="U151"/>
  <c r="S151"/>
  <c r="Q151"/>
  <c r="O151"/>
  <c r="M151"/>
  <c r="K151"/>
  <c r="E151"/>
  <c r="AG147"/>
  <c r="AE147"/>
  <c r="AC147"/>
  <c r="AA147"/>
  <c r="Y147"/>
  <c r="W147"/>
  <c r="U147"/>
  <c r="S147"/>
  <c r="Q147"/>
  <c r="O147"/>
  <c r="M147"/>
  <c r="K147"/>
  <c r="E147"/>
  <c r="AG146"/>
  <c r="AE146"/>
  <c r="AC146"/>
  <c r="AA146"/>
  <c r="Y146"/>
  <c r="W146"/>
  <c r="U146"/>
  <c r="S146"/>
  <c r="Q146"/>
  <c r="O146"/>
  <c r="M146"/>
  <c r="K146"/>
  <c r="E146"/>
  <c r="AG145"/>
  <c r="AE145"/>
  <c r="AC145"/>
  <c r="AA145"/>
  <c r="Y145"/>
  <c r="W145"/>
  <c r="U145"/>
  <c r="S145"/>
  <c r="Q145"/>
  <c r="O145"/>
  <c r="M145"/>
  <c r="K145"/>
  <c r="E145"/>
  <c r="AG144"/>
  <c r="AE144"/>
  <c r="AC144"/>
  <c r="AA144"/>
  <c r="Y144"/>
  <c r="W144"/>
  <c r="U144"/>
  <c r="S144"/>
  <c r="Q144"/>
  <c r="O144"/>
  <c r="M144"/>
  <c r="K144"/>
  <c r="E144"/>
  <c r="AG143"/>
  <c r="AE143"/>
  <c r="AC143"/>
  <c r="AA143"/>
  <c r="Y143"/>
  <c r="W143"/>
  <c r="U143"/>
  <c r="S143"/>
  <c r="Q143"/>
  <c r="O143"/>
  <c r="M143"/>
  <c r="K143"/>
  <c r="E143"/>
  <c r="AG142"/>
  <c r="AE142"/>
  <c r="AC142"/>
  <c r="AA142"/>
  <c r="Y142"/>
  <c r="W142"/>
  <c r="U142"/>
  <c r="S142"/>
  <c r="Q142"/>
  <c r="O142"/>
  <c r="M142"/>
  <c r="K142"/>
  <c r="E142"/>
  <c r="AG140"/>
  <c r="AE140"/>
  <c r="AC140"/>
  <c r="AA140"/>
  <c r="Y140"/>
  <c r="W140"/>
  <c r="U140"/>
  <c r="S140"/>
  <c r="Q140"/>
  <c r="O140"/>
  <c r="M140"/>
  <c r="K140"/>
  <c r="E140"/>
  <c r="AG139"/>
  <c r="AE139"/>
  <c r="AC139"/>
  <c r="AA139"/>
  <c r="Y139"/>
  <c r="W139"/>
  <c r="U139"/>
  <c r="S139"/>
  <c r="Q139"/>
  <c r="O139"/>
  <c r="M139"/>
  <c r="K139"/>
  <c r="E139"/>
  <c r="G139" s="1"/>
  <c r="AG138"/>
  <c r="AE138"/>
  <c r="AC138"/>
  <c r="AA138"/>
  <c r="Y138"/>
  <c r="W138"/>
  <c r="U138"/>
  <c r="S138"/>
  <c r="Q138"/>
  <c r="O138"/>
  <c r="M138"/>
  <c r="K138"/>
  <c r="E138"/>
  <c r="AG135"/>
  <c r="AE135"/>
  <c r="AC135"/>
  <c r="AA135"/>
  <c r="Y135"/>
  <c r="W135"/>
  <c r="U135"/>
  <c r="S135"/>
  <c r="Q135"/>
  <c r="O135"/>
  <c r="M135"/>
  <c r="K135"/>
  <c r="E135"/>
  <c r="AG134"/>
  <c r="AE134"/>
  <c r="AC134"/>
  <c r="AA134"/>
  <c r="Y134"/>
  <c r="W134"/>
  <c r="U134"/>
  <c r="S134"/>
  <c r="Q134"/>
  <c r="O134"/>
  <c r="M134"/>
  <c r="K134"/>
  <c r="E134"/>
  <c r="AG133"/>
  <c r="AE133"/>
  <c r="AC133"/>
  <c r="AA133"/>
  <c r="Y133"/>
  <c r="W133"/>
  <c r="U133"/>
  <c r="S133"/>
  <c r="Q133"/>
  <c r="O133"/>
  <c r="M133"/>
  <c r="K133"/>
  <c r="E133"/>
  <c r="AG132"/>
  <c r="AE132"/>
  <c r="AC132"/>
  <c r="AA132"/>
  <c r="Y132"/>
  <c r="W132"/>
  <c r="U132"/>
  <c r="S132"/>
  <c r="Q132"/>
  <c r="O132"/>
  <c r="M132"/>
  <c r="K132"/>
  <c r="E132"/>
  <c r="AG131"/>
  <c r="AE131"/>
  <c r="AC131"/>
  <c r="AA131"/>
  <c r="Y131"/>
  <c r="W131"/>
  <c r="U131"/>
  <c r="S131"/>
  <c r="Q131"/>
  <c r="O131"/>
  <c r="M131"/>
  <c r="K131"/>
  <c r="E131"/>
  <c r="G131" s="1"/>
  <c r="AG130"/>
  <c r="AE130"/>
  <c r="AC130"/>
  <c r="AA130"/>
  <c r="Y130"/>
  <c r="W130"/>
  <c r="U130"/>
  <c r="S130"/>
  <c r="Q130"/>
  <c r="O130"/>
  <c r="M130"/>
  <c r="K130"/>
  <c r="E130"/>
  <c r="AG129"/>
  <c r="AE129"/>
  <c r="AC129"/>
  <c r="AA129"/>
  <c r="Y129"/>
  <c r="W129"/>
  <c r="U129"/>
  <c r="S129"/>
  <c r="Q129"/>
  <c r="O129"/>
  <c r="M129"/>
  <c r="K129"/>
  <c r="E129"/>
  <c r="AG127"/>
  <c r="AE127"/>
  <c r="AC127"/>
  <c r="AA127"/>
  <c r="Y127"/>
  <c r="W127"/>
  <c r="U127"/>
  <c r="S127"/>
  <c r="Q127"/>
  <c r="O127"/>
  <c r="M127"/>
  <c r="K127"/>
  <c r="E127"/>
  <c r="AG125"/>
  <c r="AE125"/>
  <c r="AC125"/>
  <c r="AA125"/>
  <c r="Y125"/>
  <c r="W125"/>
  <c r="U125"/>
  <c r="S125"/>
  <c r="Q125"/>
  <c r="O125"/>
  <c r="M125"/>
  <c r="K125"/>
  <c r="E125"/>
  <c r="AG124"/>
  <c r="AE124"/>
  <c r="AC124"/>
  <c r="AA124"/>
  <c r="Y124"/>
  <c r="W124"/>
  <c r="U124"/>
  <c r="S124"/>
  <c r="Q124"/>
  <c r="O124"/>
  <c r="M124"/>
  <c r="K124"/>
  <c r="E124"/>
  <c r="G124" s="1"/>
  <c r="AG123"/>
  <c r="AE123"/>
  <c r="AC123"/>
  <c r="AA123"/>
  <c r="Y123"/>
  <c r="W123"/>
  <c r="U123"/>
  <c r="S123"/>
  <c r="Q123"/>
  <c r="O123"/>
  <c r="M123"/>
  <c r="K123"/>
  <c r="E123"/>
  <c r="AG122"/>
  <c r="AE122"/>
  <c r="AC122"/>
  <c r="AA122"/>
  <c r="Y122"/>
  <c r="W122"/>
  <c r="U122"/>
  <c r="S122"/>
  <c r="Q122"/>
  <c r="O122"/>
  <c r="M122"/>
  <c r="K122"/>
  <c r="E122"/>
  <c r="AG120"/>
  <c r="AE120"/>
  <c r="AC120"/>
  <c r="AA120"/>
  <c r="Y120"/>
  <c r="W120"/>
  <c r="U120"/>
  <c r="S120"/>
  <c r="Q120"/>
  <c r="O120"/>
  <c r="M120"/>
  <c r="K120"/>
  <c r="E120"/>
  <c r="AG118"/>
  <c r="AE118"/>
  <c r="AC118"/>
  <c r="AA118"/>
  <c r="Y118"/>
  <c r="W118"/>
  <c r="U118"/>
  <c r="S118"/>
  <c r="Q118"/>
  <c r="O118"/>
  <c r="M118"/>
  <c r="K118"/>
  <c r="E118"/>
  <c r="AG117"/>
  <c r="AE117"/>
  <c r="AC117"/>
  <c r="AA117"/>
  <c r="Y117"/>
  <c r="W117"/>
  <c r="U117"/>
  <c r="S117"/>
  <c r="Q117"/>
  <c r="O117"/>
  <c r="M117"/>
  <c r="K117"/>
  <c r="E117"/>
  <c r="AG115"/>
  <c r="AE115"/>
  <c r="AC115"/>
  <c r="AA115"/>
  <c r="Y115"/>
  <c r="W115"/>
  <c r="U115"/>
  <c r="S115"/>
  <c r="Q115"/>
  <c r="O115"/>
  <c r="M115"/>
  <c r="K115"/>
  <c r="E115"/>
  <c r="G115" s="1"/>
  <c r="AG114"/>
  <c r="AE114"/>
  <c r="AC114"/>
  <c r="AA114"/>
  <c r="Y114"/>
  <c r="W114"/>
  <c r="U114"/>
  <c r="S114"/>
  <c r="Q114"/>
  <c r="O114"/>
  <c r="M114"/>
  <c r="K114"/>
  <c r="E114"/>
  <c r="AG113"/>
  <c r="AE113"/>
  <c r="AC113"/>
  <c r="AA113"/>
  <c r="Y113"/>
  <c r="W113"/>
  <c r="U113"/>
  <c r="S113"/>
  <c r="Q113"/>
  <c r="O113"/>
  <c r="M113"/>
  <c r="K113"/>
  <c r="E113"/>
  <c r="G113" s="1"/>
  <c r="AG112"/>
  <c r="AE112"/>
  <c r="AC112"/>
  <c r="AA112"/>
  <c r="Y112"/>
  <c r="W112"/>
  <c r="U112"/>
  <c r="S112"/>
  <c r="Q112"/>
  <c r="O112"/>
  <c r="M112"/>
  <c r="K112"/>
  <c r="E112"/>
  <c r="G112" s="1"/>
  <c r="AG111"/>
  <c r="AE111"/>
  <c r="AC111"/>
  <c r="AA111"/>
  <c r="Y111"/>
  <c r="W111"/>
  <c r="U111"/>
  <c r="S111"/>
  <c r="Q111"/>
  <c r="O111"/>
  <c r="M111"/>
  <c r="K111"/>
  <c r="E111"/>
  <c r="G111" s="1"/>
  <c r="AG110"/>
  <c r="AE110"/>
  <c r="AC110"/>
  <c r="AA110"/>
  <c r="Y110"/>
  <c r="W110"/>
  <c r="U110"/>
  <c r="S110"/>
  <c r="Q110"/>
  <c r="O110"/>
  <c r="M110"/>
  <c r="K110"/>
  <c r="E110"/>
  <c r="G110" s="1"/>
  <c r="AG109"/>
  <c r="AE109"/>
  <c r="AC109"/>
  <c r="AA109"/>
  <c r="Y109"/>
  <c r="W109"/>
  <c r="U109"/>
  <c r="S109"/>
  <c r="Q109"/>
  <c r="O109"/>
  <c r="M109"/>
  <c r="K109"/>
  <c r="E109"/>
  <c r="G109" s="1"/>
  <c r="AG108"/>
  <c r="AE108"/>
  <c r="AC108"/>
  <c r="AA108"/>
  <c r="Y108"/>
  <c r="W108"/>
  <c r="U108"/>
  <c r="S108"/>
  <c r="Q108"/>
  <c r="O108"/>
  <c r="M108"/>
  <c r="K108"/>
  <c r="E108"/>
  <c r="G108" s="1"/>
  <c r="AG107"/>
  <c r="AE107"/>
  <c r="AC107"/>
  <c r="AA107"/>
  <c r="Y107"/>
  <c r="W107"/>
  <c r="U107"/>
  <c r="S107"/>
  <c r="Q107"/>
  <c r="O107"/>
  <c r="M107"/>
  <c r="K107"/>
  <c r="E107"/>
  <c r="AG106"/>
  <c r="AE106"/>
  <c r="AC106"/>
  <c r="AA106"/>
  <c r="Y106"/>
  <c r="W106"/>
  <c r="U106"/>
  <c r="S106"/>
  <c r="Q106"/>
  <c r="O106"/>
  <c r="M106"/>
  <c r="K106"/>
  <c r="AG105"/>
  <c r="AE105"/>
  <c r="AC105"/>
  <c r="AA105"/>
  <c r="Y105"/>
  <c r="W105"/>
  <c r="U105"/>
  <c r="S105"/>
  <c r="Q105"/>
  <c r="O105"/>
  <c r="M105"/>
  <c r="K105"/>
  <c r="E105"/>
  <c r="AG101"/>
  <c r="AE101"/>
  <c r="AC101"/>
  <c r="AA101"/>
  <c r="Y101"/>
  <c r="W101"/>
  <c r="U101"/>
  <c r="S101"/>
  <c r="Q101"/>
  <c r="O101"/>
  <c r="M101"/>
  <c r="K101"/>
  <c r="E101"/>
  <c r="AG98"/>
  <c r="AE98"/>
  <c r="AC98"/>
  <c r="AA98"/>
  <c r="Y98"/>
  <c r="W98"/>
  <c r="U98"/>
  <c r="S98"/>
  <c r="Q98"/>
  <c r="O98"/>
  <c r="M98"/>
  <c r="K98"/>
  <c r="E98"/>
  <c r="AG95"/>
  <c r="AE95"/>
  <c r="AC95"/>
  <c r="AA95"/>
  <c r="Y95"/>
  <c r="W95"/>
  <c r="U95"/>
  <c r="S95"/>
  <c r="Q95"/>
  <c r="O95"/>
  <c r="M95"/>
  <c r="K95"/>
  <c r="E95"/>
  <c r="AG94"/>
  <c r="AE94"/>
  <c r="AC94"/>
  <c r="AA94"/>
  <c r="Y94"/>
  <c r="W94"/>
  <c r="U94"/>
  <c r="S94"/>
  <c r="Q94"/>
  <c r="O94"/>
  <c r="M94"/>
  <c r="K94"/>
  <c r="E94"/>
  <c r="G94" s="1"/>
  <c r="AG92"/>
  <c r="AE92"/>
  <c r="AC92"/>
  <c r="AA92"/>
  <c r="Y92"/>
  <c r="W92"/>
  <c r="U92"/>
  <c r="S92"/>
  <c r="Q92"/>
  <c r="O92"/>
  <c r="M92"/>
  <c r="K92"/>
  <c r="E92"/>
  <c r="G92" s="1"/>
  <c r="AG90"/>
  <c r="AE90"/>
  <c r="AC90"/>
  <c r="AA90"/>
  <c r="Y90"/>
  <c r="W90"/>
  <c r="U90"/>
  <c r="S90"/>
  <c r="Q90"/>
  <c r="O90"/>
  <c r="M90"/>
  <c r="K90"/>
  <c r="E90"/>
  <c r="G90" s="1"/>
  <c r="AG89"/>
  <c r="AE89"/>
  <c r="AC89"/>
  <c r="AA89"/>
  <c r="Y89"/>
  <c r="W89"/>
  <c r="U89"/>
  <c r="S89"/>
  <c r="Q89"/>
  <c r="O89"/>
  <c r="M89"/>
  <c r="K89"/>
  <c r="E89"/>
  <c r="AG88"/>
  <c r="AE88"/>
  <c r="AC88"/>
  <c r="AA88"/>
  <c r="Y88"/>
  <c r="W88"/>
  <c r="U88"/>
  <c r="S88"/>
  <c r="Q88"/>
  <c r="O88"/>
  <c r="M88"/>
  <c r="K88"/>
  <c r="E88"/>
  <c r="AG87"/>
  <c r="AE87"/>
  <c r="AC87"/>
  <c r="AA87"/>
  <c r="Y87"/>
  <c r="W87"/>
  <c r="U87"/>
  <c r="S87"/>
  <c r="Q87"/>
  <c r="O87"/>
  <c r="M87"/>
  <c r="K87"/>
  <c r="E87"/>
  <c r="AG86"/>
  <c r="AE86"/>
  <c r="AC86"/>
  <c r="AA86"/>
  <c r="Y86"/>
  <c r="W86"/>
  <c r="U86"/>
  <c r="S86"/>
  <c r="Q86"/>
  <c r="O86"/>
  <c r="M86"/>
  <c r="K86"/>
  <c r="E86"/>
  <c r="G86" s="1"/>
  <c r="AG85"/>
  <c r="AE85"/>
  <c r="AC85"/>
  <c r="AA85"/>
  <c r="Y85"/>
  <c r="W85"/>
  <c r="U85"/>
  <c r="S85"/>
  <c r="Q85"/>
  <c r="O85"/>
  <c r="M85"/>
  <c r="K85"/>
  <c r="E85"/>
  <c r="AG84"/>
  <c r="AE84"/>
  <c r="AC84"/>
  <c r="AA84"/>
  <c r="Y84"/>
  <c r="W84"/>
  <c r="U84"/>
  <c r="S84"/>
  <c r="Q84"/>
  <c r="O84"/>
  <c r="M84"/>
  <c r="K84"/>
  <c r="E84"/>
  <c r="G84" s="1"/>
  <c r="AG83"/>
  <c r="AE83"/>
  <c r="AC83"/>
  <c r="AA83"/>
  <c r="Y83"/>
  <c r="W83"/>
  <c r="U83"/>
  <c r="S83"/>
  <c r="Q83"/>
  <c r="O83"/>
  <c r="M83"/>
  <c r="K83"/>
  <c r="E83"/>
  <c r="G83" s="1"/>
  <c r="AG82"/>
  <c r="AE82"/>
  <c r="AC82"/>
  <c r="AA82"/>
  <c r="Y82"/>
  <c r="W82"/>
  <c r="U82"/>
  <c r="S82"/>
  <c r="Q82"/>
  <c r="O82"/>
  <c r="M82"/>
  <c r="K82"/>
  <c r="E82"/>
  <c r="G82" s="1"/>
  <c r="AG81"/>
  <c r="AE81"/>
  <c r="AC81"/>
  <c r="AA81"/>
  <c r="Y81"/>
  <c r="W81"/>
  <c r="U81"/>
  <c r="S81"/>
  <c r="Q81"/>
  <c r="O81"/>
  <c r="M81"/>
  <c r="K81"/>
  <c r="E81"/>
  <c r="AG80"/>
  <c r="AE80"/>
  <c r="AC80"/>
  <c r="AA80"/>
  <c r="Y80"/>
  <c r="W80"/>
  <c r="U80"/>
  <c r="S80"/>
  <c r="Q80"/>
  <c r="O80"/>
  <c r="M80"/>
  <c r="K80"/>
  <c r="E80"/>
  <c r="AG78"/>
  <c r="AE78"/>
  <c r="AC78"/>
  <c r="AA78"/>
  <c r="Y78"/>
  <c r="W78"/>
  <c r="U78"/>
  <c r="S78"/>
  <c r="Q78"/>
  <c r="O78"/>
  <c r="M78"/>
  <c r="K78"/>
  <c r="E78"/>
  <c r="AG77"/>
  <c r="AE77"/>
  <c r="AC77"/>
  <c r="AA77"/>
  <c r="Y77"/>
  <c r="W77"/>
  <c r="U77"/>
  <c r="S77"/>
  <c r="Q77"/>
  <c r="O77"/>
  <c r="M77"/>
  <c r="K77"/>
  <c r="E77"/>
  <c r="AG73"/>
  <c r="AE73"/>
  <c r="AC73"/>
  <c r="AA73"/>
  <c r="Y73"/>
  <c r="W73"/>
  <c r="U73"/>
  <c r="S73"/>
  <c r="Q73"/>
  <c r="O73"/>
  <c r="M73"/>
  <c r="K73"/>
  <c r="E73"/>
  <c r="G73" s="1"/>
  <c r="AG72"/>
  <c r="AE72"/>
  <c r="AC72"/>
  <c r="AA72"/>
  <c r="Y72"/>
  <c r="W72"/>
  <c r="U72"/>
  <c r="S72"/>
  <c r="Q72"/>
  <c r="O72"/>
  <c r="M72"/>
  <c r="K72"/>
  <c r="E72"/>
  <c r="G72" s="1"/>
  <c r="AG71"/>
  <c r="AE71"/>
  <c r="AC71"/>
  <c r="AA71"/>
  <c r="Y71"/>
  <c r="W71"/>
  <c r="U71"/>
  <c r="S71"/>
  <c r="Q71"/>
  <c r="O71"/>
  <c r="M71"/>
  <c r="K71"/>
  <c r="E71"/>
  <c r="G71" s="1"/>
  <c r="AG70"/>
  <c r="AE70"/>
  <c r="AC70"/>
  <c r="AA70"/>
  <c r="Y70"/>
  <c r="W70"/>
  <c r="U70"/>
  <c r="S70"/>
  <c r="Q70"/>
  <c r="O70"/>
  <c r="M70"/>
  <c r="K70"/>
  <c r="E70"/>
  <c r="G70" s="1"/>
  <c r="AG69"/>
  <c r="AE69"/>
  <c r="AC69"/>
  <c r="AA69"/>
  <c r="Y69"/>
  <c r="W69"/>
  <c r="U69"/>
  <c r="S69"/>
  <c r="Q69"/>
  <c r="O69"/>
  <c r="M69"/>
  <c r="K69"/>
  <c r="E69"/>
  <c r="G69" s="1"/>
  <c r="AG68"/>
  <c r="AE68"/>
  <c r="AC68"/>
  <c r="AA68"/>
  <c r="Y68"/>
  <c r="W68"/>
  <c r="U68"/>
  <c r="S68"/>
  <c r="Q68"/>
  <c r="O68"/>
  <c r="M68"/>
  <c r="K68"/>
  <c r="E68"/>
  <c r="AG67"/>
  <c r="AE67"/>
  <c r="AC67"/>
  <c r="AA67"/>
  <c r="Y67"/>
  <c r="W67"/>
  <c r="U67"/>
  <c r="S67"/>
  <c r="Q67"/>
  <c r="O67"/>
  <c r="M67"/>
  <c r="K67"/>
  <c r="E67"/>
  <c r="G67" s="1"/>
  <c r="AG66"/>
  <c r="AE66"/>
  <c r="AC66"/>
  <c r="AA66"/>
  <c r="Y66"/>
  <c r="W66"/>
  <c r="U66"/>
  <c r="S66"/>
  <c r="Q66"/>
  <c r="O66"/>
  <c r="M66"/>
  <c r="K66"/>
  <c r="E66"/>
  <c r="G66" s="1"/>
  <c r="AG65"/>
  <c r="AE65"/>
  <c r="AC65"/>
  <c r="AA65"/>
  <c r="Y65"/>
  <c r="W65"/>
  <c r="U65"/>
  <c r="S65"/>
  <c r="Q65"/>
  <c r="O65"/>
  <c r="M65"/>
  <c r="K65"/>
  <c r="E65"/>
  <c r="G65" s="1"/>
  <c r="AG64"/>
  <c r="AE64"/>
  <c r="AC64"/>
  <c r="AA64"/>
  <c r="Y64"/>
  <c r="W64"/>
  <c r="U64"/>
  <c r="S64"/>
  <c r="Q64"/>
  <c r="O64"/>
  <c r="M64"/>
  <c r="K64"/>
  <c r="E64"/>
  <c r="G64" s="1"/>
  <c r="AG63"/>
  <c r="AE63"/>
  <c r="AC63"/>
  <c r="AA63"/>
  <c r="Y63"/>
  <c r="W63"/>
  <c r="U63"/>
  <c r="S63"/>
  <c r="Q63"/>
  <c r="O63"/>
  <c r="M63"/>
  <c r="K63"/>
  <c r="E63"/>
  <c r="AG62"/>
  <c r="AE62"/>
  <c r="AC62"/>
  <c r="AA62"/>
  <c r="Y62"/>
  <c r="W62"/>
  <c r="U62"/>
  <c r="S62"/>
  <c r="Q62"/>
  <c r="O62"/>
  <c r="M62"/>
  <c r="K62"/>
  <c r="E62"/>
  <c r="G62" s="1"/>
  <c r="AG61"/>
  <c r="AE61"/>
  <c r="AC61"/>
  <c r="AA61"/>
  <c r="Y61"/>
  <c r="W61"/>
  <c r="U61"/>
  <c r="S61"/>
  <c r="Q61"/>
  <c r="O61"/>
  <c r="M61"/>
  <c r="K61"/>
  <c r="E61"/>
  <c r="AG60"/>
  <c r="AE60"/>
  <c r="AC60"/>
  <c r="AA60"/>
  <c r="Y60"/>
  <c r="W60"/>
  <c r="U60"/>
  <c r="S60"/>
  <c r="Q60"/>
  <c r="O60"/>
  <c r="M60"/>
  <c r="K60"/>
  <c r="E60"/>
  <c r="AG59"/>
  <c r="AE59"/>
  <c r="AC59"/>
  <c r="AA59"/>
  <c r="Y59"/>
  <c r="W59"/>
  <c r="U59"/>
  <c r="S59"/>
  <c r="Q59"/>
  <c r="O59"/>
  <c r="M59"/>
  <c r="K59"/>
  <c r="E59"/>
  <c r="AG58"/>
  <c r="AE58"/>
  <c r="AC58"/>
  <c r="AA58"/>
  <c r="Y58"/>
  <c r="W58"/>
  <c r="U58"/>
  <c r="S58"/>
  <c r="Q58"/>
  <c r="O58"/>
  <c r="M58"/>
  <c r="K58"/>
  <c r="E58"/>
  <c r="AG55"/>
  <c r="AE55"/>
  <c r="AC55"/>
  <c r="AA55"/>
  <c r="Y55"/>
  <c r="W55"/>
  <c r="U55"/>
  <c r="S55"/>
  <c r="Q55"/>
  <c r="O55"/>
  <c r="M55"/>
  <c r="K55"/>
  <c r="E55"/>
  <c r="AG54"/>
  <c r="AE54"/>
  <c r="AC54"/>
  <c r="AA54"/>
  <c r="Y54"/>
  <c r="W54"/>
  <c r="U54"/>
  <c r="S54"/>
  <c r="Q54"/>
  <c r="O54"/>
  <c r="M54"/>
  <c r="K54"/>
  <c r="E54"/>
  <c r="G54" s="1"/>
  <c r="AG53"/>
  <c r="AE53"/>
  <c r="AC53"/>
  <c r="AA53"/>
  <c r="Y53"/>
  <c r="W53"/>
  <c r="U53"/>
  <c r="S53"/>
  <c r="Q53"/>
  <c r="O53"/>
  <c r="M53"/>
  <c r="K53"/>
  <c r="E53"/>
  <c r="AG51"/>
  <c r="AE51"/>
  <c r="AC51"/>
  <c r="AA51"/>
  <c r="Y51"/>
  <c r="W51"/>
  <c r="U51"/>
  <c r="S51"/>
  <c r="Q51"/>
  <c r="O51"/>
  <c r="M51"/>
  <c r="K51"/>
  <c r="E51"/>
  <c r="G51" s="1"/>
  <c r="AG50"/>
  <c r="AE50"/>
  <c r="AC50"/>
  <c r="AA50"/>
  <c r="Y50"/>
  <c r="W50"/>
  <c r="U50"/>
  <c r="S50"/>
  <c r="Q50"/>
  <c r="O50"/>
  <c r="M50"/>
  <c r="K50"/>
  <c r="E50"/>
  <c r="G50" s="1"/>
  <c r="AG49"/>
  <c r="AE49"/>
  <c r="AC49"/>
  <c r="AA49"/>
  <c r="Y49"/>
  <c r="W49"/>
  <c r="U49"/>
  <c r="S49"/>
  <c r="Q49"/>
  <c r="O49"/>
  <c r="M49"/>
  <c r="K49"/>
  <c r="E49"/>
  <c r="AG45"/>
  <c r="AE45"/>
  <c r="AC45"/>
  <c r="AA45"/>
  <c r="Y45"/>
  <c r="W45"/>
  <c r="U45"/>
  <c r="S45"/>
  <c r="Q45"/>
  <c r="O45"/>
  <c r="M45"/>
  <c r="K45"/>
  <c r="E45"/>
  <c r="E44" s="1"/>
  <c r="AG42"/>
  <c r="AE42"/>
  <c r="AC42"/>
  <c r="AA42"/>
  <c r="Y42"/>
  <c r="W42"/>
  <c r="U42"/>
  <c r="S42"/>
  <c r="Q42"/>
  <c r="O42"/>
  <c r="M42"/>
  <c r="K42"/>
  <c r="E42"/>
  <c r="AG39"/>
  <c r="AE39"/>
  <c r="AC39"/>
  <c r="AA39"/>
  <c r="Y39"/>
  <c r="W39"/>
  <c r="U39"/>
  <c r="S39"/>
  <c r="Q39"/>
  <c r="O39"/>
  <c r="M39"/>
  <c r="K39"/>
  <c r="F39"/>
  <c r="E39"/>
  <c r="AG38"/>
  <c r="AE38"/>
  <c r="AC38"/>
  <c r="AA38"/>
  <c r="Y38"/>
  <c r="W38"/>
  <c r="U38"/>
  <c r="S38"/>
  <c r="Q38"/>
  <c r="O38"/>
  <c r="M38"/>
  <c r="K38"/>
  <c r="F38"/>
  <c r="E38"/>
  <c r="G38" s="1"/>
  <c r="AG37"/>
  <c r="AE37"/>
  <c r="AC37"/>
  <c r="AA37"/>
  <c r="Y37"/>
  <c r="W37"/>
  <c r="U37"/>
  <c r="S37"/>
  <c r="Q37"/>
  <c r="O37"/>
  <c r="M37"/>
  <c r="K37"/>
  <c r="F37"/>
  <c r="E37"/>
  <c r="G37" s="1"/>
  <c r="AG36"/>
  <c r="AE36"/>
  <c r="AC36"/>
  <c r="AA36"/>
  <c r="Y36"/>
  <c r="W36"/>
  <c r="U36"/>
  <c r="S36"/>
  <c r="Q36"/>
  <c r="O36"/>
  <c r="M36"/>
  <c r="K36"/>
  <c r="F36"/>
  <c r="E36"/>
  <c r="G36" s="1"/>
  <c r="AG35"/>
  <c r="AE35"/>
  <c r="AC35"/>
  <c r="AA35"/>
  <c r="Y35"/>
  <c r="W35"/>
  <c r="U35"/>
  <c r="S35"/>
  <c r="Q35"/>
  <c r="O35"/>
  <c r="M35"/>
  <c r="K35"/>
  <c r="F35"/>
  <c r="E35"/>
  <c r="G35" s="1"/>
  <c r="AG34"/>
  <c r="AE34"/>
  <c r="AC34"/>
  <c r="AA34"/>
  <c r="Y34"/>
  <c r="W34"/>
  <c r="U34"/>
  <c r="S34"/>
  <c r="Q34"/>
  <c r="O34"/>
  <c r="M34"/>
  <c r="K34"/>
  <c r="F34"/>
  <c r="E34"/>
  <c r="AG33"/>
  <c r="AE33"/>
  <c r="AC33"/>
  <c r="AA33"/>
  <c r="Y33"/>
  <c r="W33"/>
  <c r="U33"/>
  <c r="S33"/>
  <c r="Q33"/>
  <c r="O33"/>
  <c r="M33"/>
  <c r="K33"/>
  <c r="F33"/>
  <c r="E33"/>
  <c r="AG32"/>
  <c r="AE32"/>
  <c r="AC32"/>
  <c r="AA32"/>
  <c r="Y32"/>
  <c r="W32"/>
  <c r="U32"/>
  <c r="S32"/>
  <c r="Q32"/>
  <c r="O32"/>
  <c r="M32"/>
  <c r="K32"/>
  <c r="F32"/>
  <c r="E32"/>
  <c r="G32" s="1"/>
  <c r="AG31"/>
  <c r="AE31"/>
  <c r="AC31"/>
  <c r="AA31"/>
  <c r="Y31"/>
  <c r="W31"/>
  <c r="U31"/>
  <c r="S31"/>
  <c r="Q31"/>
  <c r="O31"/>
  <c r="M31"/>
  <c r="K31"/>
  <c r="F31"/>
  <c r="E31"/>
  <c r="AG30"/>
  <c r="AE30"/>
  <c r="AC30"/>
  <c r="AA30"/>
  <c r="Y30"/>
  <c r="W30"/>
  <c r="U30"/>
  <c r="S30"/>
  <c r="Q30"/>
  <c r="O30"/>
  <c r="M30"/>
  <c r="K30"/>
  <c r="F30"/>
  <c r="E30"/>
  <c r="G30" s="1"/>
  <c r="AG29"/>
  <c r="AE29"/>
  <c r="AC29"/>
  <c r="AA29"/>
  <c r="Y29"/>
  <c r="W29"/>
  <c r="U29"/>
  <c r="S29"/>
  <c r="Q29"/>
  <c r="O29"/>
  <c r="M29"/>
  <c r="K29"/>
  <c r="F29"/>
  <c r="E29"/>
  <c r="G29" s="1"/>
  <c r="AG28"/>
  <c r="AE28"/>
  <c r="AC28"/>
  <c r="AA28"/>
  <c r="Y28"/>
  <c r="W28"/>
  <c r="U28"/>
  <c r="S28"/>
  <c r="Q28"/>
  <c r="O28"/>
  <c r="M28"/>
  <c r="K28"/>
  <c r="F28"/>
  <c r="E28"/>
  <c r="G28" s="1"/>
  <c r="AG27"/>
  <c r="AE27"/>
  <c r="AC27"/>
  <c r="AA27"/>
  <c r="Y27"/>
  <c r="W27"/>
  <c r="U27"/>
  <c r="S27"/>
  <c r="Q27"/>
  <c r="O27"/>
  <c r="M27"/>
  <c r="K27"/>
  <c r="F27"/>
  <c r="E27"/>
  <c r="AG26"/>
  <c r="AE26"/>
  <c r="AC26"/>
  <c r="AA26"/>
  <c r="Y26"/>
  <c r="W26"/>
  <c r="U26"/>
  <c r="S26"/>
  <c r="Q26"/>
  <c r="O26"/>
  <c r="M26"/>
  <c r="K26"/>
  <c r="F26"/>
  <c r="E26"/>
  <c r="AG25"/>
  <c r="AE25"/>
  <c r="AC25"/>
  <c r="AA25"/>
  <c r="Y25"/>
  <c r="W25"/>
  <c r="U25"/>
  <c r="S25"/>
  <c r="Q25"/>
  <c r="O25"/>
  <c r="M25"/>
  <c r="K25"/>
  <c r="F25"/>
  <c r="E25"/>
  <c r="G25" s="1"/>
  <c r="AG24"/>
  <c r="AE24"/>
  <c r="AC24"/>
  <c r="AA24"/>
  <c r="Y24"/>
  <c r="W24"/>
  <c r="U24"/>
  <c r="S24"/>
  <c r="Q24"/>
  <c r="O24"/>
  <c r="M24"/>
  <c r="K24"/>
  <c r="F24"/>
  <c r="E24"/>
  <c r="G24" s="1"/>
  <c r="AG23"/>
  <c r="AE23"/>
  <c r="AC23"/>
  <c r="AA23"/>
  <c r="Y23"/>
  <c r="W23"/>
  <c r="U23"/>
  <c r="S23"/>
  <c r="Q23"/>
  <c r="O23"/>
  <c r="M23"/>
  <c r="K23"/>
  <c r="F23"/>
  <c r="E23"/>
  <c r="G23" s="1"/>
  <c r="AG22"/>
  <c r="AE22"/>
  <c r="AC22"/>
  <c r="AA22"/>
  <c r="Y22"/>
  <c r="W22"/>
  <c r="U22"/>
  <c r="S22"/>
  <c r="Q22"/>
  <c r="O22"/>
  <c r="M22"/>
  <c r="K22"/>
  <c r="F22"/>
  <c r="E22"/>
  <c r="G22" s="1"/>
  <c r="AG21"/>
  <c r="AE21"/>
  <c r="AC21"/>
  <c r="AA21"/>
  <c r="Y21"/>
  <c r="W21"/>
  <c r="U21"/>
  <c r="S21"/>
  <c r="Q21"/>
  <c r="O21"/>
  <c r="M21"/>
  <c r="K21"/>
  <c r="F21"/>
  <c r="E21"/>
  <c r="AG20"/>
  <c r="AE20"/>
  <c r="AC20"/>
  <c r="AA20"/>
  <c r="Y20"/>
  <c r="W20"/>
  <c r="U20"/>
  <c r="S20"/>
  <c r="Q20"/>
  <c r="O20"/>
  <c r="M20"/>
  <c r="K20"/>
  <c r="F20"/>
  <c r="E20"/>
  <c r="G20" s="1"/>
  <c r="AG19"/>
  <c r="AE19"/>
  <c r="AC19"/>
  <c r="AA19"/>
  <c r="Y19"/>
  <c r="W19"/>
  <c r="U19"/>
  <c r="S19"/>
  <c r="Q19"/>
  <c r="O19"/>
  <c r="M19"/>
  <c r="K19"/>
  <c r="F19"/>
  <c r="E19"/>
  <c r="G19" s="1"/>
  <c r="AG18"/>
  <c r="AE18"/>
  <c r="AC18"/>
  <c r="AA18"/>
  <c r="Y18"/>
  <c r="W18"/>
  <c r="U18"/>
  <c r="S18"/>
  <c r="Q18"/>
  <c r="O18"/>
  <c r="M18"/>
  <c r="K18"/>
  <c r="F18"/>
  <c r="E18"/>
  <c r="AG17"/>
  <c r="AE17"/>
  <c r="AC17"/>
  <c r="AA17"/>
  <c r="Y17"/>
  <c r="W17"/>
  <c r="U17"/>
  <c r="S17"/>
  <c r="Q17"/>
  <c r="O17"/>
  <c r="M17"/>
  <c r="K17"/>
  <c r="F17"/>
  <c r="E17"/>
  <c r="H17" s="1"/>
  <c r="AG16"/>
  <c r="AE16"/>
  <c r="AC16"/>
  <c r="AA16"/>
  <c r="Y16"/>
  <c r="W16"/>
  <c r="U16"/>
  <c r="S16"/>
  <c r="Q16"/>
  <c r="O16"/>
  <c r="M16"/>
  <c r="K16"/>
  <c r="F16"/>
  <c r="E16"/>
  <c r="G16" s="1"/>
  <c r="AG15"/>
  <c r="AE15"/>
  <c r="AC15"/>
  <c r="AA15"/>
  <c r="Y15"/>
  <c r="W15"/>
  <c r="U15"/>
  <c r="S15"/>
  <c r="Q15"/>
  <c r="O15"/>
  <c r="M15"/>
  <c r="K15"/>
  <c r="F15"/>
  <c r="E15"/>
  <c r="AF12"/>
  <c r="AA12" i="4" s="1"/>
  <c r="AD12" i="12"/>
  <c r="Y12" i="4" s="1"/>
  <c r="AB12" i="12"/>
  <c r="W12" i="4" s="1"/>
  <c r="Z12" i="12"/>
  <c r="U12" i="4" s="1"/>
  <c r="S12"/>
  <c r="Q12"/>
  <c r="T12" i="12"/>
  <c r="O12" i="4" s="1"/>
  <c r="M12"/>
  <c r="P12" i="12"/>
  <c r="K12" i="4" s="1"/>
  <c r="I12"/>
  <c r="G12"/>
  <c r="E12"/>
  <c r="D918" i="1"/>
  <c r="B73" i="4" l="1"/>
  <c r="B12"/>
  <c r="C12" s="1"/>
  <c r="E48" i="12"/>
  <c r="Z48" i="4"/>
  <c r="B48"/>
  <c r="C48" s="1"/>
  <c r="B20"/>
  <c r="C20" s="1"/>
  <c r="Z21"/>
  <c r="B21"/>
  <c r="C21" s="1"/>
  <c r="Z22"/>
  <c r="B22"/>
  <c r="C22" s="1"/>
  <c r="Z13"/>
  <c r="B13"/>
  <c r="C13" s="1"/>
  <c r="G1073" i="12"/>
  <c r="E1072"/>
  <c r="Z40" i="4"/>
  <c r="B40"/>
  <c r="C40" s="1"/>
  <c r="K676" i="13"/>
  <c r="E10" i="16"/>
  <c r="F1072" i="12"/>
  <c r="J363"/>
  <c r="E365"/>
  <c r="J365" i="1"/>
  <c r="J332" s="1"/>
  <c r="E6" i="4" s="1"/>
  <c r="B6" s="1"/>
  <c r="G245" i="12"/>
  <c r="E244"/>
  <c r="H250"/>
  <c r="E249"/>
  <c r="G257"/>
  <c r="E256"/>
  <c r="H264"/>
  <c r="E263"/>
  <c r="H268"/>
  <c r="E267"/>
  <c r="G305"/>
  <c r="E304"/>
  <c r="G313"/>
  <c r="E312"/>
  <c r="G321"/>
  <c r="E320"/>
  <c r="G327"/>
  <c r="E326"/>
  <c r="G233"/>
  <c r="E232"/>
  <c r="G863" i="13"/>
  <c r="E862"/>
  <c r="E224" i="12"/>
  <c r="G42"/>
  <c r="E41"/>
  <c r="G101"/>
  <c r="E100"/>
  <c r="G107"/>
  <c r="E106"/>
  <c r="G127"/>
  <c r="E126"/>
  <c r="E52"/>
  <c r="E121"/>
  <c r="E137"/>
  <c r="E160"/>
  <c r="E211"/>
  <c r="E219"/>
  <c r="G15"/>
  <c r="E14"/>
  <c r="G58"/>
  <c r="E57"/>
  <c r="G77"/>
  <c r="E76"/>
  <c r="G98"/>
  <c r="E97"/>
  <c r="G117"/>
  <c r="E116"/>
  <c r="G120"/>
  <c r="E119"/>
  <c r="G129"/>
  <c r="E128"/>
  <c r="G142"/>
  <c r="E141"/>
  <c r="G151"/>
  <c r="E150"/>
  <c r="G165"/>
  <c r="E164"/>
  <c r="G186"/>
  <c r="E185"/>
  <c r="G196"/>
  <c r="E195"/>
  <c r="E47"/>
  <c r="F808"/>
  <c r="AA808"/>
  <c r="AE808"/>
  <c r="K808"/>
  <c r="Q808"/>
  <c r="U808"/>
  <c r="Y808"/>
  <c r="AC808"/>
  <c r="AG808"/>
  <c r="O808"/>
  <c r="S808"/>
  <c r="W808"/>
  <c r="E982" i="13"/>
  <c r="H982" s="1"/>
  <c r="H810" i="12"/>
  <c r="E808"/>
  <c r="F1027"/>
  <c r="O1027"/>
  <c r="S1027"/>
  <c r="AA1027"/>
  <c r="H809" i="13"/>
  <c r="E808"/>
  <c r="K633" i="12"/>
  <c r="Q633"/>
  <c r="U633"/>
  <c r="Y633"/>
  <c r="AC633"/>
  <c r="AG633"/>
  <c r="W633"/>
  <c r="K676"/>
  <c r="Q676"/>
  <c r="U676"/>
  <c r="Y676"/>
  <c r="AC676"/>
  <c r="AG676"/>
  <c r="F789"/>
  <c r="O789"/>
  <c r="S789"/>
  <c r="W789"/>
  <c r="AA789"/>
  <c r="AE789"/>
  <c r="F812"/>
  <c r="O812"/>
  <c r="S812"/>
  <c r="W812"/>
  <c r="AA812"/>
  <c r="AE812"/>
  <c r="K1027"/>
  <c r="Q1027"/>
  <c r="U1027"/>
  <c r="Y1027"/>
  <c r="AC1027"/>
  <c r="AG1027"/>
  <c r="E581"/>
  <c r="K789"/>
  <c r="Q789"/>
  <c r="U789"/>
  <c r="Y789"/>
  <c r="AC789"/>
  <c r="AG789"/>
  <c r="K812"/>
  <c r="Q812"/>
  <c r="U812"/>
  <c r="Y812"/>
  <c r="AC812"/>
  <c r="AG812"/>
  <c r="AE1027"/>
  <c r="F676"/>
  <c r="O676"/>
  <c r="S676"/>
  <c r="AA676"/>
  <c r="AE676"/>
  <c r="F579" i="16"/>
  <c r="H672" i="13"/>
  <c r="E671"/>
  <c r="F633" i="12"/>
  <c r="O633"/>
  <c r="S633"/>
  <c r="AA633"/>
  <c r="AE633"/>
  <c r="G579" i="16"/>
  <c r="I579" s="1"/>
  <c r="W1027" i="12"/>
  <c r="G1028"/>
  <c r="E1027"/>
  <c r="G813"/>
  <c r="E812"/>
  <c r="H790"/>
  <c r="E789"/>
  <c r="G677"/>
  <c r="E676"/>
  <c r="W676"/>
  <c r="H635"/>
  <c r="E633"/>
  <c r="F581"/>
  <c r="K332" i="13"/>
  <c r="O332"/>
  <c r="S332"/>
  <c r="W332"/>
  <c r="AA332"/>
  <c r="AE332"/>
  <c r="D10"/>
  <c r="F332"/>
  <c r="M332"/>
  <c r="Q332"/>
  <c r="U332"/>
  <c r="Y332"/>
  <c r="AC332"/>
  <c r="AG332"/>
  <c r="W332" i="12"/>
  <c r="AA332"/>
  <c r="AE332"/>
  <c r="Y332"/>
  <c r="AC332"/>
  <c r="AG332"/>
  <c r="F332"/>
  <c r="M332"/>
  <c r="Q332"/>
  <c r="S332"/>
  <c r="K332"/>
  <c r="O332"/>
  <c r="U332"/>
  <c r="G467"/>
  <c r="F332" i="14"/>
  <c r="M332"/>
  <c r="Q332"/>
  <c r="U332"/>
  <c r="K332"/>
  <c r="O332"/>
  <c r="S332"/>
  <c r="W332"/>
  <c r="AA332"/>
  <c r="AE332"/>
  <c r="Y332"/>
  <c r="AC332"/>
  <c r="AG332"/>
  <c r="H483"/>
  <c r="E332"/>
  <c r="H332" s="1"/>
  <c r="G367" i="13"/>
  <c r="E332"/>
  <c r="H332" s="1"/>
  <c r="C54" i="21"/>
  <c r="C46"/>
  <c r="C47"/>
  <c r="C69"/>
  <c r="C53"/>
  <c r="C70"/>
  <c r="C45"/>
  <c r="C62"/>
  <c r="O952" i="12"/>
  <c r="W952"/>
  <c r="AE952"/>
  <c r="AC876"/>
  <c r="I239" i="16"/>
  <c r="AE832" i="12"/>
  <c r="S952"/>
  <c r="O952" i="14"/>
  <c r="W952"/>
  <c r="AE952"/>
  <c r="K977"/>
  <c r="K1042"/>
  <c r="S1042"/>
  <c r="AA1042"/>
  <c r="O1042"/>
  <c r="W1042"/>
  <c r="AC832" i="13"/>
  <c r="F857"/>
  <c r="I798" i="19"/>
  <c r="I1014"/>
  <c r="Q885" i="12"/>
  <c r="AG885"/>
  <c r="I1060" i="15"/>
  <c r="I889" i="20"/>
  <c r="I1025" i="13"/>
  <c r="AA952" i="12"/>
  <c r="H212" i="13"/>
  <c r="H513" i="12"/>
  <c r="H260" i="13"/>
  <c r="O863" i="14"/>
  <c r="W863"/>
  <c r="AE863"/>
  <c r="H590" i="13"/>
  <c r="E652" i="12"/>
  <c r="H652" s="1"/>
  <c r="H455" i="13"/>
  <c r="I985" i="16"/>
  <c r="I922" i="17"/>
  <c r="S10" i="20"/>
  <c r="M81" i="21" s="1"/>
  <c r="M80"/>
  <c r="Y10" i="20"/>
  <c r="S81" i="21" s="1"/>
  <c r="S80"/>
  <c r="AA10" i="20"/>
  <c r="U81" i="21" s="1"/>
  <c r="U80"/>
  <c r="I841" i="20"/>
  <c r="AE10"/>
  <c r="Y81" i="21" s="1"/>
  <c r="Y80"/>
  <c r="O10" i="20"/>
  <c r="I81" i="21" s="1"/>
  <c r="I80"/>
  <c r="W10" i="20"/>
  <c r="Q81" i="21" s="1"/>
  <c r="Q80"/>
  <c r="M10" i="20"/>
  <c r="G81" i="21" s="1"/>
  <c r="G80"/>
  <c r="AC10" i="20"/>
  <c r="W81" i="21" s="1"/>
  <c r="W80"/>
  <c r="U10" i="20"/>
  <c r="O81" i="21" s="1"/>
  <c r="O80"/>
  <c r="Q10" i="20"/>
  <c r="K81" i="21" s="1"/>
  <c r="K80"/>
  <c r="AG10" i="20"/>
  <c r="AA81" i="21" s="1"/>
  <c r="AA80"/>
  <c r="I985" i="19"/>
  <c r="AE10"/>
  <c r="Y73" i="21" s="1"/>
  <c r="I520" i="19"/>
  <c r="K10"/>
  <c r="E73" i="21" s="1"/>
  <c r="E72"/>
  <c r="W10" i="19"/>
  <c r="Q73" i="21" s="1"/>
  <c r="Q72"/>
  <c r="U10" i="19"/>
  <c r="O73" i="21" s="1"/>
  <c r="O72"/>
  <c r="AA10" i="19"/>
  <c r="U73" i="21" s="1"/>
  <c r="U72"/>
  <c r="Q10" i="19"/>
  <c r="K73" i="21" s="1"/>
  <c r="K72"/>
  <c r="AC10" i="19"/>
  <c r="W73" i="21" s="1"/>
  <c r="W72"/>
  <c r="AG10" i="19"/>
  <c r="AA73" i="21" s="1"/>
  <c r="AA72"/>
  <c r="M10" i="19"/>
  <c r="G73" i="21" s="1"/>
  <c r="G72"/>
  <c r="Y10" i="19"/>
  <c r="S73" i="21" s="1"/>
  <c r="S72"/>
  <c r="S10" i="19"/>
  <c r="M73" i="21" s="1"/>
  <c r="M72"/>
  <c r="O10" i="19"/>
  <c r="I73" i="21" s="1"/>
  <c r="I72"/>
  <c r="AE10" i="18"/>
  <c r="Y65" i="21" s="1"/>
  <c r="Y64"/>
  <c r="S10" i="18"/>
  <c r="M65" i="21" s="1"/>
  <c r="M64"/>
  <c r="U10" i="18"/>
  <c r="O65" i="21" s="1"/>
  <c r="O64"/>
  <c r="Y10" i="18"/>
  <c r="S65" i="21" s="1"/>
  <c r="S64"/>
  <c r="Q10" i="18"/>
  <c r="K65" i="21" s="1"/>
  <c r="K64"/>
  <c r="M10" i="18"/>
  <c r="G65" i="21" s="1"/>
  <c r="G64"/>
  <c r="AG10" i="18"/>
  <c r="AA65" i="21" s="1"/>
  <c r="AA64"/>
  <c r="W10" i="18"/>
  <c r="Q65" i="21" s="1"/>
  <c r="Q64"/>
  <c r="K10" i="18"/>
  <c r="E65" i="21" s="1"/>
  <c r="E64"/>
  <c r="AC10" i="18"/>
  <c r="W65" i="21" s="1"/>
  <c r="W64"/>
  <c r="AA10" i="18"/>
  <c r="U65" i="21" s="1"/>
  <c r="U64"/>
  <c r="O10" i="18"/>
  <c r="I65" i="21" s="1"/>
  <c r="I64"/>
  <c r="Y10" i="17"/>
  <c r="S57" i="21" s="1"/>
  <c r="S56"/>
  <c r="AC10" i="17"/>
  <c r="W57" i="21" s="1"/>
  <c r="W56"/>
  <c r="AA10" i="17"/>
  <c r="U57" i="21" s="1"/>
  <c r="U56"/>
  <c r="W10" i="17"/>
  <c r="Q57" i="21" s="1"/>
  <c r="Q56"/>
  <c r="AE10" i="17"/>
  <c r="Y57" i="21" s="1"/>
  <c r="Y56"/>
  <c r="Q10" i="17"/>
  <c r="K57" i="21" s="1"/>
  <c r="K56"/>
  <c r="AG10" i="17"/>
  <c r="AA57" i="21" s="1"/>
  <c r="AA56"/>
  <c r="K10" i="17"/>
  <c r="E57" i="21" s="1"/>
  <c r="E56"/>
  <c r="M10" i="17"/>
  <c r="G57" i="21" s="1"/>
  <c r="G56"/>
  <c r="S10" i="17"/>
  <c r="M57" i="21" s="1"/>
  <c r="M56"/>
  <c r="O10" i="17"/>
  <c r="I57" i="21" s="1"/>
  <c r="I56"/>
  <c r="U10" i="17"/>
  <c r="O57" i="21" s="1"/>
  <c r="O56"/>
  <c r="I851" i="16"/>
  <c r="AA10"/>
  <c r="U49" i="21" s="1"/>
  <c r="U48"/>
  <c r="U10" i="16"/>
  <c r="O49" i="21" s="1"/>
  <c r="O48"/>
  <c r="Q10" i="16"/>
  <c r="K49" i="21" s="1"/>
  <c r="K48"/>
  <c r="AG10" i="16"/>
  <c r="AA49" i="21" s="1"/>
  <c r="AA48"/>
  <c r="W10" i="16"/>
  <c r="Q49" i="21" s="1"/>
  <c r="Q48"/>
  <c r="Y10" i="16"/>
  <c r="S49" i="21" s="1"/>
  <c r="S48"/>
  <c r="AC10" i="16"/>
  <c r="W49" i="21" s="1"/>
  <c r="W48"/>
  <c r="O10" i="16"/>
  <c r="I49" i="21" s="1"/>
  <c r="I48"/>
  <c r="M10" i="16"/>
  <c r="G49" i="21" s="1"/>
  <c r="G48"/>
  <c r="K10" i="16"/>
  <c r="E49" i="21" s="1"/>
  <c r="E48"/>
  <c r="AE10" i="16"/>
  <c r="Y49" i="21" s="1"/>
  <c r="Y48"/>
  <c r="S10" i="16"/>
  <c r="M49" i="21" s="1"/>
  <c r="M48"/>
  <c r="I696" i="16"/>
  <c r="F579" i="15"/>
  <c r="D40" i="21" s="1"/>
  <c r="I332" i="15"/>
  <c r="S10"/>
  <c r="M41" i="21" s="1"/>
  <c r="M40"/>
  <c r="U10" i="15"/>
  <c r="O41" i="21" s="1"/>
  <c r="O40"/>
  <c r="Q10" i="15"/>
  <c r="K41" i="21" s="1"/>
  <c r="K40"/>
  <c r="O10" i="15"/>
  <c r="I41" i="21" s="1"/>
  <c r="I40"/>
  <c r="M10" i="15"/>
  <c r="G41" i="21" s="1"/>
  <c r="G40"/>
  <c r="I755" i="15"/>
  <c r="AA10"/>
  <c r="U41" i="21" s="1"/>
  <c r="U40"/>
  <c r="AC10" i="15"/>
  <c r="W41" i="21" s="1"/>
  <c r="W40"/>
  <c r="I821" i="15"/>
  <c r="W10"/>
  <c r="Q41" i="21" s="1"/>
  <c r="Q40"/>
  <c r="AE10" i="15"/>
  <c r="Y41" i="21" s="1"/>
  <c r="Y40"/>
  <c r="K10" i="15"/>
  <c r="E41" i="21" s="1"/>
  <c r="E40"/>
  <c r="AG10" i="15"/>
  <c r="AA41" i="21" s="1"/>
  <c r="AA40"/>
  <c r="Y10" i="15"/>
  <c r="S41" i="21" s="1"/>
  <c r="S40"/>
  <c r="I761" i="13"/>
  <c r="H663"/>
  <c r="H350"/>
  <c r="H545"/>
  <c r="H778"/>
  <c r="Y782"/>
  <c r="O977"/>
  <c r="Q1038"/>
  <c r="Y1038"/>
  <c r="AG1038"/>
  <c r="M1053"/>
  <c r="U1053"/>
  <c r="AC1053"/>
  <c r="S718" i="14"/>
  <c r="AA771"/>
  <c r="H796"/>
  <c r="H569"/>
  <c r="M863"/>
  <c r="U863"/>
  <c r="AC863"/>
  <c r="H204"/>
  <c r="O718"/>
  <c r="H739"/>
  <c r="K863"/>
  <c r="AA863"/>
  <c r="H880"/>
  <c r="K952"/>
  <c r="AE977"/>
  <c r="O1053"/>
  <c r="AE918" i="12"/>
  <c r="Y857"/>
  <c r="S718"/>
  <c r="W706"/>
  <c r="H454"/>
  <c r="I699"/>
  <c r="S832"/>
  <c r="AA832"/>
  <c r="O832"/>
  <c r="W832"/>
  <c r="U857"/>
  <c r="AC857"/>
  <c r="F862"/>
  <c r="Q862"/>
  <c r="Y862"/>
  <c r="AG862"/>
  <c r="K918"/>
  <c r="S918"/>
  <c r="AA918"/>
  <c r="O918"/>
  <c r="W918"/>
  <c r="H931"/>
  <c r="Y798"/>
  <c r="U918"/>
  <c r="AC918"/>
  <c r="H937"/>
  <c r="F53" i="21"/>
  <c r="Z53"/>
  <c r="V53"/>
  <c r="N53"/>
  <c r="X53"/>
  <c r="L53"/>
  <c r="J53"/>
  <c r="R53"/>
  <c r="AB53"/>
  <c r="H53"/>
  <c r="T53"/>
  <c r="P53"/>
  <c r="N45"/>
  <c r="F45"/>
  <c r="X45"/>
  <c r="H45"/>
  <c r="V45"/>
  <c r="P45"/>
  <c r="AB45"/>
  <c r="R45"/>
  <c r="J45"/>
  <c r="T45"/>
  <c r="L45"/>
  <c r="Z45"/>
  <c r="R70"/>
  <c r="V70"/>
  <c r="H70"/>
  <c r="P70"/>
  <c r="T70"/>
  <c r="N70"/>
  <c r="J70"/>
  <c r="L70"/>
  <c r="F70"/>
  <c r="Z70"/>
  <c r="X70"/>
  <c r="AB70"/>
  <c r="V69"/>
  <c r="R69"/>
  <c r="N69"/>
  <c r="J69"/>
  <c r="P69"/>
  <c r="T69"/>
  <c r="X69"/>
  <c r="AB69"/>
  <c r="F69"/>
  <c r="H69"/>
  <c r="Z69"/>
  <c r="L69"/>
  <c r="N54"/>
  <c r="F54"/>
  <c r="R54"/>
  <c r="H54"/>
  <c r="T54"/>
  <c r="J54"/>
  <c r="X54"/>
  <c r="Z54"/>
  <c r="P54"/>
  <c r="L54"/>
  <c r="AB54"/>
  <c r="V54"/>
  <c r="R47"/>
  <c r="Z47"/>
  <c r="H47"/>
  <c r="V47"/>
  <c r="F47"/>
  <c r="P47"/>
  <c r="AB47"/>
  <c r="X47"/>
  <c r="J47"/>
  <c r="N47"/>
  <c r="T47"/>
  <c r="L47"/>
  <c r="R71"/>
  <c r="N71"/>
  <c r="T71"/>
  <c r="J71"/>
  <c r="X71"/>
  <c r="Z71"/>
  <c r="H71"/>
  <c r="AB71"/>
  <c r="V71"/>
  <c r="L71"/>
  <c r="P71"/>
  <c r="F71"/>
  <c r="V46"/>
  <c r="F46"/>
  <c r="N46"/>
  <c r="L46"/>
  <c r="X46"/>
  <c r="J46"/>
  <c r="AB46"/>
  <c r="P46"/>
  <c r="R46"/>
  <c r="Z46"/>
  <c r="H46"/>
  <c r="T46"/>
  <c r="V62"/>
  <c r="R62"/>
  <c r="T62"/>
  <c r="AB62"/>
  <c r="P62"/>
  <c r="Z62"/>
  <c r="F62"/>
  <c r="H62"/>
  <c r="L62"/>
  <c r="X62"/>
  <c r="J62"/>
  <c r="N62"/>
  <c r="E81" i="4"/>
  <c r="F20"/>
  <c r="N20"/>
  <c r="T20"/>
  <c r="H20"/>
  <c r="J20"/>
  <c r="L20"/>
  <c r="X20"/>
  <c r="V20"/>
  <c r="Z20"/>
  <c r="R20"/>
  <c r="AB20"/>
  <c r="P20"/>
  <c r="F41"/>
  <c r="J41"/>
  <c r="N41"/>
  <c r="R41"/>
  <c r="V41"/>
  <c r="Z41"/>
  <c r="T41"/>
  <c r="P41"/>
  <c r="L41"/>
  <c r="AB41"/>
  <c r="H41"/>
  <c r="X41"/>
  <c r="I332" i="18"/>
  <c r="I985" i="17"/>
  <c r="I332"/>
  <c r="I520" i="16"/>
  <c r="F1060" i="14"/>
  <c r="S1072"/>
  <c r="K1053"/>
  <c r="AE1042"/>
  <c r="H1073"/>
  <c r="S822"/>
  <c r="S837"/>
  <c r="H844"/>
  <c r="H649"/>
  <c r="H408"/>
  <c r="H387"/>
  <c r="H251"/>
  <c r="H36"/>
  <c r="H70"/>
  <c r="I920" i="13"/>
  <c r="H45"/>
  <c r="H73"/>
  <c r="F977" i="12"/>
  <c r="E857"/>
  <c r="H857" s="1"/>
  <c r="H707"/>
  <c r="Q706"/>
  <c r="Y706"/>
  <c r="AG706"/>
  <c r="U706"/>
  <c r="AC706"/>
  <c r="H616"/>
  <c r="H472"/>
  <c r="H279"/>
  <c r="I729"/>
  <c r="I731"/>
  <c r="I743"/>
  <c r="I745"/>
  <c r="I751"/>
  <c r="I757"/>
  <c r="I778"/>
  <c r="I785"/>
  <c r="I787"/>
  <c r="I791"/>
  <c r="I891" i="13"/>
  <c r="I691" i="14"/>
  <c r="I655" i="15"/>
  <c r="H355" i="12"/>
  <c r="H653"/>
  <c r="H909"/>
  <c r="F1053"/>
  <c r="F1066"/>
  <c r="H134" i="13"/>
  <c r="H467"/>
  <c r="M633"/>
  <c r="U633"/>
  <c r="H669"/>
  <c r="F832"/>
  <c r="Q832"/>
  <c r="Y832"/>
  <c r="AG832"/>
  <c r="M832"/>
  <c r="U832"/>
  <c r="F876"/>
  <c r="Q876"/>
  <c r="Y876"/>
  <c r="AG876"/>
  <c r="W1038"/>
  <c r="H129" i="14"/>
  <c r="H470"/>
  <c r="H502"/>
  <c r="H697"/>
  <c r="AG696"/>
  <c r="M718"/>
  <c r="U718"/>
  <c r="AC718"/>
  <c r="H763"/>
  <c r="O771"/>
  <c r="H848"/>
  <c r="H904"/>
  <c r="AE918"/>
  <c r="Q952"/>
  <c r="Y952"/>
  <c r="AG952"/>
  <c r="I239" i="15"/>
  <c r="I922" i="19"/>
  <c r="H38" i="12"/>
  <c r="H269"/>
  <c r="H357"/>
  <c r="H537"/>
  <c r="U885"/>
  <c r="AC885"/>
  <c r="Y885"/>
  <c r="U952"/>
  <c r="AC952"/>
  <c r="U956"/>
  <c r="AC956"/>
  <c r="H159" i="13"/>
  <c r="H336"/>
  <c r="H575"/>
  <c r="H761"/>
  <c r="W771"/>
  <c r="F793"/>
  <c r="I874"/>
  <c r="H936"/>
  <c r="S956"/>
  <c r="H156" i="14"/>
  <c r="H316"/>
  <c r="H490"/>
  <c r="H630"/>
  <c r="AA706"/>
  <c r="AE718"/>
  <c r="AE809"/>
  <c r="O813"/>
  <c r="W813"/>
  <c r="AE813"/>
  <c r="K813"/>
  <c r="S813"/>
  <c r="AA813"/>
  <c r="H909"/>
  <c r="Q908"/>
  <c r="Y908"/>
  <c r="AG908"/>
  <c r="AA952"/>
  <c r="Q1042"/>
  <c r="AG1042"/>
  <c r="AA1053"/>
  <c r="I908" i="15"/>
  <c r="I1014" i="17"/>
  <c r="I908"/>
  <c r="E960" i="12"/>
  <c r="H960" s="1"/>
  <c r="M952" i="13"/>
  <c r="U952"/>
  <c r="AC952"/>
  <c r="I993"/>
  <c r="Q794" i="14"/>
  <c r="Y794"/>
  <c r="AG794"/>
  <c r="Q847"/>
  <c r="AG847"/>
  <c r="M847"/>
  <c r="U847"/>
  <c r="AC847"/>
  <c r="I771" i="16"/>
  <c r="F579" i="18"/>
  <c r="F10" s="1"/>
  <c r="D65" i="21" s="1"/>
  <c r="H301" i="12"/>
  <c r="H393"/>
  <c r="H498"/>
  <c r="K696"/>
  <c r="AA696"/>
  <c r="O696"/>
  <c r="Q696"/>
  <c r="H994"/>
  <c r="Y1038"/>
  <c r="Y1046"/>
  <c r="H87" i="13"/>
  <c r="H168"/>
  <c r="H278"/>
  <c r="H374"/>
  <c r="H493"/>
  <c r="H561"/>
  <c r="H614"/>
  <c r="H699"/>
  <c r="Q696"/>
  <c r="H812"/>
  <c r="H954"/>
  <c r="O1022"/>
  <c r="AE1022"/>
  <c r="E1057"/>
  <c r="H1057" s="1"/>
  <c r="H1069"/>
  <c r="H1072"/>
  <c r="H86" i="14"/>
  <c r="H167"/>
  <c r="H253"/>
  <c r="H351"/>
  <c r="H426"/>
  <c r="H596"/>
  <c r="H657"/>
  <c r="M706"/>
  <c r="U706"/>
  <c r="AC706"/>
  <c r="F713"/>
  <c r="Q713"/>
  <c r="Y713"/>
  <c r="AG713"/>
  <c r="S809"/>
  <c r="O809"/>
  <c r="W809"/>
  <c r="H814"/>
  <c r="O833"/>
  <c r="W833"/>
  <c r="AE833"/>
  <c r="K847"/>
  <c r="S847"/>
  <c r="AA847"/>
  <c r="H850"/>
  <c r="H886"/>
  <c r="Q885"/>
  <c r="Y885"/>
  <c r="AG885"/>
  <c r="H937"/>
  <c r="S952"/>
  <c r="H995"/>
  <c r="M1053"/>
  <c r="U1053"/>
  <c r="AC1053"/>
  <c r="H525" i="12"/>
  <c r="H567"/>
  <c r="S696"/>
  <c r="W696"/>
  <c r="AE696"/>
  <c r="H699"/>
  <c r="Y696"/>
  <c r="AC696"/>
  <c r="H731"/>
  <c r="AC798"/>
  <c r="K836"/>
  <c r="F1038"/>
  <c r="Q1038"/>
  <c r="AG1038"/>
  <c r="F1042"/>
  <c r="F1046"/>
  <c r="Q1046"/>
  <c r="AG1046"/>
  <c r="H22"/>
  <c r="H410"/>
  <c r="U662"/>
  <c r="O706"/>
  <c r="AE706"/>
  <c r="K706"/>
  <c r="S706"/>
  <c r="AA706"/>
  <c r="O713"/>
  <c r="W713"/>
  <c r="AE713"/>
  <c r="H739"/>
  <c r="Q836"/>
  <c r="Y836"/>
  <c r="AG836"/>
  <c r="K885"/>
  <c r="S885"/>
  <c r="AA885"/>
  <c r="O885"/>
  <c r="W885"/>
  <c r="AE885"/>
  <c r="H894"/>
  <c r="Q960"/>
  <c r="Y960"/>
  <c r="AG960"/>
  <c r="H1004"/>
  <c r="O1038"/>
  <c r="W1038"/>
  <c r="AE1038"/>
  <c r="H1061"/>
  <c r="H31" i="13"/>
  <c r="H122"/>
  <c r="H199"/>
  <c r="H425"/>
  <c r="H622"/>
  <c r="H703"/>
  <c r="H801"/>
  <c r="I855"/>
  <c r="K876"/>
  <c r="S876"/>
  <c r="AA876"/>
  <c r="H928"/>
  <c r="K952"/>
  <c r="S952"/>
  <c r="AA952"/>
  <c r="H969"/>
  <c r="H997"/>
  <c r="K1042"/>
  <c r="S1042"/>
  <c r="AA1042"/>
  <c r="H1047"/>
  <c r="H26" i="14"/>
  <c r="H114"/>
  <c r="H192"/>
  <c r="H289"/>
  <c r="H450"/>
  <c r="H545"/>
  <c r="H608"/>
  <c r="H659"/>
  <c r="H731"/>
  <c r="M790"/>
  <c r="U790"/>
  <c r="AC790"/>
  <c r="H945"/>
  <c r="S977"/>
  <c r="AA977"/>
  <c r="O977"/>
  <c r="W977"/>
  <c r="AE1053"/>
  <c r="I581" i="19"/>
  <c r="H953" i="14"/>
  <c r="H291"/>
  <c r="H296" i="13"/>
  <c r="H413"/>
  <c r="H386"/>
  <c r="H970" i="12"/>
  <c r="K952"/>
  <c r="H896"/>
  <c r="K832"/>
  <c r="H809"/>
  <c r="H791"/>
  <c r="H768"/>
  <c r="H757"/>
  <c r="H685"/>
  <c r="H673"/>
  <c r="H649"/>
  <c r="H604"/>
  <c r="U581" i="14"/>
  <c r="E696" i="12"/>
  <c r="H696" s="1"/>
  <c r="U841"/>
  <c r="AC841"/>
  <c r="Q876"/>
  <c r="AG876"/>
  <c r="U889"/>
  <c r="AC889"/>
  <c r="U696" i="13"/>
  <c r="Y696"/>
  <c r="F851"/>
  <c r="F922"/>
  <c r="Q696" i="14"/>
  <c r="O847"/>
  <c r="W847"/>
  <c r="AE847"/>
  <c r="O922"/>
  <c r="W922"/>
  <c r="AE922"/>
  <c r="K922"/>
  <c r="AA922"/>
  <c r="I821" i="18"/>
  <c r="I755"/>
  <c r="F579" i="19"/>
  <c r="D72" i="21" s="1"/>
  <c r="K10" i="20"/>
  <c r="E81" i="21" s="1"/>
  <c r="F579" i="17"/>
  <c r="H24" i="12"/>
  <c r="H310"/>
  <c r="U14" i="21"/>
  <c r="H412" i="12"/>
  <c r="H474"/>
  <c r="H588"/>
  <c r="H745"/>
  <c r="W862"/>
  <c r="O922"/>
  <c r="AE922"/>
  <c r="AA922"/>
  <c r="Y952"/>
  <c r="AC960"/>
  <c r="U1038"/>
  <c r="AC1038"/>
  <c r="H1062"/>
  <c r="H15" i="13"/>
  <c r="H55"/>
  <c r="H95"/>
  <c r="H143"/>
  <c r="H174"/>
  <c r="H220"/>
  <c r="Y239"/>
  <c r="S21" i="21" s="1"/>
  <c r="H280" i="13"/>
  <c r="H313"/>
  <c r="H358"/>
  <c r="H394"/>
  <c r="H433"/>
  <c r="H475"/>
  <c r="H563"/>
  <c r="H592"/>
  <c r="H628"/>
  <c r="H691"/>
  <c r="K713"/>
  <c r="S713"/>
  <c r="AA713"/>
  <c r="K718"/>
  <c r="S718"/>
  <c r="AA718"/>
  <c r="H727"/>
  <c r="M771"/>
  <c r="U771"/>
  <c r="AC771"/>
  <c r="H837"/>
  <c r="Q836"/>
  <c r="Y836"/>
  <c r="AG836"/>
  <c r="M836"/>
  <c r="AC836"/>
  <c r="O846"/>
  <c r="W846"/>
  <c r="AE846"/>
  <c r="H891"/>
  <c r="H910"/>
  <c r="F952"/>
  <c r="F1022"/>
  <c r="H42" i="14"/>
  <c r="H88"/>
  <c r="H133"/>
  <c r="H169"/>
  <c r="H208"/>
  <c r="H271"/>
  <c r="H305"/>
  <c r="H328"/>
  <c r="H410"/>
  <c r="H452"/>
  <c r="H496"/>
  <c r="H529"/>
  <c r="H553"/>
  <c r="H575"/>
  <c r="H616"/>
  <c r="H677"/>
  <c r="H699"/>
  <c r="Y696"/>
  <c r="U696"/>
  <c r="O706"/>
  <c r="W706"/>
  <c r="AE706"/>
  <c r="H743"/>
  <c r="F794"/>
  <c r="K794"/>
  <c r="S794"/>
  <c r="AA794"/>
  <c r="M809"/>
  <c r="U809"/>
  <c r="AC809"/>
  <c r="F833"/>
  <c r="Q833"/>
  <c r="Y833"/>
  <c r="AG833"/>
  <c r="M833"/>
  <c r="AC833"/>
  <c r="M858"/>
  <c r="U858"/>
  <c r="AC858"/>
  <c r="K877"/>
  <c r="S877"/>
  <c r="AA877"/>
  <c r="Q918"/>
  <c r="Y918"/>
  <c r="AG918"/>
  <c r="M977"/>
  <c r="U977"/>
  <c r="AC977"/>
  <c r="H1001"/>
  <c r="H1023"/>
  <c r="M1022"/>
  <c r="U1022"/>
  <c r="AC1022"/>
  <c r="H1039"/>
  <c r="Q1038"/>
  <c r="Y1038"/>
  <c r="AG1038"/>
  <c r="M1042"/>
  <c r="U1042"/>
  <c r="AC1042"/>
  <c r="Y1042"/>
  <c r="Q1046"/>
  <c r="Y1046"/>
  <c r="AG1046"/>
  <c r="O1066"/>
  <c r="W1066"/>
  <c r="AE1066"/>
  <c r="K1066"/>
  <c r="H285" i="12"/>
  <c r="U520"/>
  <c r="H531"/>
  <c r="H547"/>
  <c r="H626"/>
  <c r="K655"/>
  <c r="S655"/>
  <c r="AA655"/>
  <c r="H659"/>
  <c r="F671"/>
  <c r="H687"/>
  <c r="H772"/>
  <c r="Q798"/>
  <c r="AG798"/>
  <c r="H822"/>
  <c r="U832"/>
  <c r="AC832"/>
  <c r="S836"/>
  <c r="O836"/>
  <c r="AE836"/>
  <c r="H843"/>
  <c r="O862"/>
  <c r="AE862"/>
  <c r="H911"/>
  <c r="W922"/>
  <c r="K922"/>
  <c r="S922"/>
  <c r="H945"/>
  <c r="H953"/>
  <c r="Q952"/>
  <c r="AG952"/>
  <c r="U960"/>
  <c r="U966"/>
  <c r="H36"/>
  <c r="H245"/>
  <c r="H295"/>
  <c r="H335"/>
  <c r="H389"/>
  <c r="H452"/>
  <c r="H496"/>
  <c r="H502"/>
  <c r="H555"/>
  <c r="H594"/>
  <c r="H639"/>
  <c r="H667"/>
  <c r="AG696"/>
  <c r="H725"/>
  <c r="I737"/>
  <c r="H753"/>
  <c r="I763"/>
  <c r="I766"/>
  <c r="I795"/>
  <c r="H824"/>
  <c r="F841"/>
  <c r="Q841"/>
  <c r="Y841"/>
  <c r="AG841"/>
  <c r="H847"/>
  <c r="Q846"/>
  <c r="Y846"/>
  <c r="AG846"/>
  <c r="F857"/>
  <c r="Q857"/>
  <c r="AG857"/>
  <c r="Y876"/>
  <c r="U876"/>
  <c r="E885"/>
  <c r="H885" s="1"/>
  <c r="H988"/>
  <c r="K1038"/>
  <c r="S1038"/>
  <c r="AA1038"/>
  <c r="K1046"/>
  <c r="S1046"/>
  <c r="AA1046"/>
  <c r="H25" i="13"/>
  <c r="H67"/>
  <c r="H113"/>
  <c r="H191"/>
  <c r="H258"/>
  <c r="H294"/>
  <c r="H329"/>
  <c r="H370"/>
  <c r="H407"/>
  <c r="H447"/>
  <c r="H485"/>
  <c r="H543"/>
  <c r="H608"/>
  <c r="AG696"/>
  <c r="F713"/>
  <c r="Q713"/>
  <c r="Y713"/>
  <c r="AG713"/>
  <c r="F723"/>
  <c r="Q723"/>
  <c r="Y723"/>
  <c r="AG723"/>
  <c r="H729"/>
  <c r="H783"/>
  <c r="Q782"/>
  <c r="AG782"/>
  <c r="M782"/>
  <c r="AC782"/>
  <c r="M793"/>
  <c r="H839"/>
  <c r="F846"/>
  <c r="M876"/>
  <c r="U876"/>
  <c r="AC876"/>
  <c r="F885"/>
  <c r="Q885"/>
  <c r="Y885"/>
  <c r="AG885"/>
  <c r="H895"/>
  <c r="H916"/>
  <c r="O956"/>
  <c r="W956"/>
  <c r="H962"/>
  <c r="W977"/>
  <c r="AE977"/>
  <c r="K977"/>
  <c r="AA977"/>
  <c r="H995"/>
  <c r="I1009"/>
  <c r="K1022"/>
  <c r="S1022"/>
  <c r="AA1022"/>
  <c r="W1022"/>
  <c r="H1025"/>
  <c r="E1042"/>
  <c r="H1042" s="1"/>
  <c r="W1042"/>
  <c r="O1066"/>
  <c r="H18" i="14"/>
  <c r="H68"/>
  <c r="H105"/>
  <c r="H180"/>
  <c r="H213"/>
  <c r="H273"/>
  <c r="H307"/>
  <c r="H349"/>
  <c r="H385"/>
  <c r="H424"/>
  <c r="H563"/>
  <c r="H594"/>
  <c r="H626"/>
  <c r="F671"/>
  <c r="H683"/>
  <c r="W718"/>
  <c r="H725"/>
  <c r="H757"/>
  <c r="K771"/>
  <c r="AE771"/>
  <c r="H788"/>
  <c r="U799"/>
  <c r="K858"/>
  <c r="S858"/>
  <c r="AA858"/>
  <c r="O868"/>
  <c r="W868"/>
  <c r="AE868"/>
  <c r="S868"/>
  <c r="K918"/>
  <c r="S918"/>
  <c r="AA918"/>
  <c r="O918"/>
  <c r="W918"/>
  <c r="H931"/>
  <c r="F952"/>
  <c r="O956"/>
  <c r="W956"/>
  <c r="H958"/>
  <c r="U1014"/>
  <c r="H1025"/>
  <c r="K1038"/>
  <c r="S1038"/>
  <c r="AA1038"/>
  <c r="O1038"/>
  <c r="W1038"/>
  <c r="AE1038"/>
  <c r="S1053"/>
  <c r="W1053"/>
  <c r="H1067"/>
  <c r="M1066"/>
  <c r="U1066"/>
  <c r="AC1066"/>
  <c r="I735" i="17"/>
  <c r="H879" i="13"/>
  <c r="H859"/>
  <c r="H833"/>
  <c r="H795"/>
  <c r="H751"/>
  <c r="H693"/>
  <c r="H636"/>
  <c r="H639"/>
  <c r="H322" i="12"/>
  <c r="H259"/>
  <c r="H373"/>
  <c r="H428"/>
  <c r="H430"/>
  <c r="E14" i="21"/>
  <c r="Q520" i="12"/>
  <c r="U239" i="13"/>
  <c r="O21" i="21" s="1"/>
  <c r="M718" i="13"/>
  <c r="U718"/>
  <c r="AC718"/>
  <c r="G872"/>
  <c r="I872" s="1"/>
  <c r="H872"/>
  <c r="G942"/>
  <c r="I942" s="1"/>
  <c r="H942"/>
  <c r="G1005"/>
  <c r="I1005" s="1"/>
  <c r="H1005"/>
  <c r="G58" i="14"/>
  <c r="I58" s="1"/>
  <c r="H58"/>
  <c r="G144"/>
  <c r="I144" s="1"/>
  <c r="H144"/>
  <c r="G221"/>
  <c r="I221" s="1"/>
  <c r="H221"/>
  <c r="G225"/>
  <c r="I225" s="1"/>
  <c r="H225"/>
  <c r="G283"/>
  <c r="I283" s="1"/>
  <c r="H283"/>
  <c r="G588"/>
  <c r="I588" s="1"/>
  <c r="H588"/>
  <c r="G624"/>
  <c r="I624" s="1"/>
  <c r="H624"/>
  <c r="G751"/>
  <c r="I751" s="1"/>
  <c r="H751"/>
  <c r="G772"/>
  <c r="I772" s="1"/>
  <c r="H772"/>
  <c r="G802"/>
  <c r="I802" s="1"/>
  <c r="H802"/>
  <c r="M822"/>
  <c r="U822"/>
  <c r="AC822"/>
  <c r="Q822"/>
  <c r="Y822"/>
  <c r="AG822"/>
  <c r="G902"/>
  <c r="G901" s="1"/>
  <c r="H902"/>
  <c r="G929"/>
  <c r="I929" s="1"/>
  <c r="H929"/>
  <c r="I16" i="12"/>
  <c r="I36"/>
  <c r="H247"/>
  <c r="H271"/>
  <c r="I286"/>
  <c r="H287"/>
  <c r="I302"/>
  <c r="H305"/>
  <c r="I323"/>
  <c r="H324"/>
  <c r="I336"/>
  <c r="M14" i="21"/>
  <c r="I340" i="12"/>
  <c r="Q14" i="21"/>
  <c r="H341" i="12"/>
  <c r="I355"/>
  <c r="I358"/>
  <c r="I364"/>
  <c r="H365"/>
  <c r="I374"/>
  <c r="I378"/>
  <c r="H379"/>
  <c r="I389"/>
  <c r="I394"/>
  <c r="I399"/>
  <c r="H400"/>
  <c r="I410"/>
  <c r="I413"/>
  <c r="I417"/>
  <c r="H418"/>
  <c r="I428"/>
  <c r="I433"/>
  <c r="I439"/>
  <c r="H440"/>
  <c r="I452"/>
  <c r="I455"/>
  <c r="I459"/>
  <c r="H460"/>
  <c r="I472"/>
  <c r="I475"/>
  <c r="I479"/>
  <c r="H480"/>
  <c r="I496"/>
  <c r="I502"/>
  <c r="I514"/>
  <c r="M520"/>
  <c r="I532"/>
  <c r="H533"/>
  <c r="I538"/>
  <c r="H539"/>
  <c r="I556"/>
  <c r="H557"/>
  <c r="Q581"/>
  <c r="Y581"/>
  <c r="AG581"/>
  <c r="I595"/>
  <c r="H596"/>
  <c r="H618"/>
  <c r="H641"/>
  <c r="F655"/>
  <c r="Q655"/>
  <c r="Y655"/>
  <c r="AG655"/>
  <c r="H677"/>
  <c r="H693"/>
  <c r="H701"/>
  <c r="O718"/>
  <c r="W718"/>
  <c r="AE718"/>
  <c r="K718"/>
  <c r="AA718"/>
  <c r="H733"/>
  <c r="H747"/>
  <c r="H759"/>
  <c r="H774"/>
  <c r="E798"/>
  <c r="H798" s="1"/>
  <c r="K798"/>
  <c r="S798"/>
  <c r="AA798"/>
  <c r="O798"/>
  <c r="W798"/>
  <c r="AE798"/>
  <c r="H801"/>
  <c r="H808"/>
  <c r="H813"/>
  <c r="W836"/>
  <c r="AA836"/>
  <c r="K846"/>
  <c r="S846"/>
  <c r="AA846"/>
  <c r="H849"/>
  <c r="K857"/>
  <c r="S857"/>
  <c r="AA857"/>
  <c r="O857"/>
  <c r="W857"/>
  <c r="AE857"/>
  <c r="H860"/>
  <c r="U862"/>
  <c r="AC862"/>
  <c r="E876"/>
  <c r="H876" s="1"/>
  <c r="F876"/>
  <c r="O889"/>
  <c r="W889"/>
  <c r="AE889"/>
  <c r="I894"/>
  <c r="H902"/>
  <c r="Q901"/>
  <c r="Y901"/>
  <c r="AG901"/>
  <c r="U908"/>
  <c r="AC908"/>
  <c r="H923"/>
  <c r="H939"/>
  <c r="E952"/>
  <c r="H952" s="1"/>
  <c r="H957"/>
  <c r="Q956"/>
  <c r="Y956"/>
  <c r="AG956"/>
  <c r="K960"/>
  <c r="S960"/>
  <c r="AA960"/>
  <c r="O960"/>
  <c r="W960"/>
  <c r="AE960"/>
  <c r="H963"/>
  <c r="I970"/>
  <c r="H996"/>
  <c r="O1014"/>
  <c r="W1014"/>
  <c r="AE1014"/>
  <c r="H1028"/>
  <c r="H1040"/>
  <c r="U1053"/>
  <c r="AC1053"/>
  <c r="O1053"/>
  <c r="W1053"/>
  <c r="AE1053"/>
  <c r="I1063"/>
  <c r="U1066"/>
  <c r="AC1066"/>
  <c r="O1066"/>
  <c r="W1066"/>
  <c r="AE1066"/>
  <c r="H17" i="13"/>
  <c r="H33"/>
  <c r="H59"/>
  <c r="H78"/>
  <c r="H101"/>
  <c r="H124"/>
  <c r="H145"/>
  <c r="H177"/>
  <c r="H201"/>
  <c r="H222"/>
  <c r="E239"/>
  <c r="H239" s="1"/>
  <c r="I245"/>
  <c r="H246"/>
  <c r="Q239"/>
  <c r="K21" i="21" s="1"/>
  <c r="AG239" i="13"/>
  <c r="AA21" i="21" s="1"/>
  <c r="M239" i="13"/>
  <c r="G21" i="21" s="1"/>
  <c r="AC239" i="13"/>
  <c r="W21" i="21" s="1"/>
  <c r="I258" i="13"/>
  <c r="I261"/>
  <c r="I269"/>
  <c r="H270"/>
  <c r="I278"/>
  <c r="I281"/>
  <c r="I285"/>
  <c r="H286"/>
  <c r="I294"/>
  <c r="I297"/>
  <c r="I301"/>
  <c r="H302"/>
  <c r="H317"/>
  <c r="H338"/>
  <c r="H360"/>
  <c r="H376"/>
  <c r="H395"/>
  <c r="H415"/>
  <c r="H435"/>
  <c r="H457"/>
  <c r="H477"/>
  <c r="I485"/>
  <c r="I496"/>
  <c r="H497"/>
  <c r="G499"/>
  <c r="I499" s="1"/>
  <c r="I525"/>
  <c r="H528"/>
  <c r="H553"/>
  <c r="I561"/>
  <c r="H569"/>
  <c r="H584"/>
  <c r="I590"/>
  <c r="H598"/>
  <c r="I606"/>
  <c r="H616"/>
  <c r="H630"/>
  <c r="H643"/>
  <c r="H683"/>
  <c r="I699"/>
  <c r="K706"/>
  <c r="S706"/>
  <c r="AA706"/>
  <c r="H709"/>
  <c r="Q706"/>
  <c r="Y706"/>
  <c r="AG706"/>
  <c r="I715"/>
  <c r="O718"/>
  <c r="W718"/>
  <c r="AE718"/>
  <c r="H743"/>
  <c r="H763"/>
  <c r="K771"/>
  <c r="AA771"/>
  <c r="O782"/>
  <c r="W782"/>
  <c r="AE782"/>
  <c r="H785"/>
  <c r="U782"/>
  <c r="H803"/>
  <c r="G829"/>
  <c r="I829" s="1"/>
  <c r="H829"/>
  <c r="Q846"/>
  <c r="Y846"/>
  <c r="AG846"/>
  <c r="M851"/>
  <c r="U851"/>
  <c r="AC851"/>
  <c r="Q867"/>
  <c r="Y867"/>
  <c r="AG867"/>
  <c r="G926"/>
  <c r="I926" s="1"/>
  <c r="H926"/>
  <c r="H938"/>
  <c r="M956"/>
  <c r="U956"/>
  <c r="AC956"/>
  <c r="Q956"/>
  <c r="Y956"/>
  <c r="S977"/>
  <c r="G987"/>
  <c r="I987" s="1"/>
  <c r="H987"/>
  <c r="O985"/>
  <c r="W985"/>
  <c r="AE985"/>
  <c r="H1003"/>
  <c r="H1015"/>
  <c r="H1033"/>
  <c r="G1039"/>
  <c r="I1039" s="1"/>
  <c r="E1038"/>
  <c r="H1038" s="1"/>
  <c r="O1038"/>
  <c r="AE1038"/>
  <c r="K1038"/>
  <c r="S1038"/>
  <c r="AA1038"/>
  <c r="M1046"/>
  <c r="U1046"/>
  <c r="AC1046"/>
  <c r="Q1053"/>
  <c r="Y1053"/>
  <c r="AG1053"/>
  <c r="G34" i="14"/>
  <c r="I34" s="1"/>
  <c r="H34"/>
  <c r="H49"/>
  <c r="H82"/>
  <c r="G125"/>
  <c r="I125" s="1"/>
  <c r="H125"/>
  <c r="H135"/>
  <c r="H162"/>
  <c r="G202"/>
  <c r="I202" s="1"/>
  <c r="H202"/>
  <c r="G310"/>
  <c r="I310" s="1"/>
  <c r="H310"/>
  <c r="G361"/>
  <c r="I361" s="1"/>
  <c r="H361"/>
  <c r="G398"/>
  <c r="I398" s="1"/>
  <c r="H398"/>
  <c r="G438"/>
  <c r="I438" s="1"/>
  <c r="H438"/>
  <c r="G478"/>
  <c r="I478" s="1"/>
  <c r="H478"/>
  <c r="W520"/>
  <c r="AE520"/>
  <c r="G543"/>
  <c r="I543" s="1"/>
  <c r="H543"/>
  <c r="G693"/>
  <c r="I693" s="1"/>
  <c r="H693"/>
  <c r="H698"/>
  <c r="E696"/>
  <c r="H696" s="1"/>
  <c r="G711"/>
  <c r="I711" s="1"/>
  <c r="H711"/>
  <c r="G823"/>
  <c r="I823" s="1"/>
  <c r="H823"/>
  <c r="U833"/>
  <c r="Y847"/>
  <c r="G856"/>
  <c r="I856" s="1"/>
  <c r="H856"/>
  <c r="S863"/>
  <c r="G878"/>
  <c r="I878" s="1"/>
  <c r="H878"/>
  <c r="G896"/>
  <c r="I896" s="1"/>
  <c r="H896"/>
  <c r="G1009"/>
  <c r="I1009" s="1"/>
  <c r="H1009"/>
  <c r="G1019"/>
  <c r="I1019" s="1"/>
  <c r="H1019"/>
  <c r="AC836" i="12"/>
  <c r="H257"/>
  <c r="H277"/>
  <c r="H293"/>
  <c r="H343"/>
  <c r="H367"/>
  <c r="H381"/>
  <c r="H404"/>
  <c r="H420"/>
  <c r="H442"/>
  <c r="H464"/>
  <c r="H484"/>
  <c r="H523"/>
  <c r="Y520"/>
  <c r="H545"/>
  <c r="H565"/>
  <c r="K581"/>
  <c r="S581"/>
  <c r="AA581"/>
  <c r="O581"/>
  <c r="W581"/>
  <c r="AE581"/>
  <c r="H586"/>
  <c r="H602"/>
  <c r="H624"/>
  <c r="H647"/>
  <c r="K662"/>
  <c r="S662"/>
  <c r="AA662"/>
  <c r="O662"/>
  <c r="W662"/>
  <c r="AE662"/>
  <c r="H665"/>
  <c r="Q662"/>
  <c r="Y662"/>
  <c r="AG662"/>
  <c r="AC662"/>
  <c r="H679"/>
  <c r="F713"/>
  <c r="H719"/>
  <c r="Q718"/>
  <c r="Y718"/>
  <c r="AG718"/>
  <c r="U718"/>
  <c r="AC718"/>
  <c r="H737"/>
  <c r="H751"/>
  <c r="H766"/>
  <c r="K782"/>
  <c r="S782"/>
  <c r="AA782"/>
  <c r="O782"/>
  <c r="W782"/>
  <c r="AE782"/>
  <c r="H787"/>
  <c r="H795"/>
  <c r="H803"/>
  <c r="H815"/>
  <c r="Q832"/>
  <c r="Y832"/>
  <c r="AG832"/>
  <c r="H837"/>
  <c r="O841"/>
  <c r="W841"/>
  <c r="AE841"/>
  <c r="H853"/>
  <c r="K862"/>
  <c r="S862"/>
  <c r="AA862"/>
  <c r="H873"/>
  <c r="K876"/>
  <c r="S876"/>
  <c r="AA876"/>
  <c r="O876"/>
  <c r="W876"/>
  <c r="AE876"/>
  <c r="H880"/>
  <c r="F885"/>
  <c r="K901"/>
  <c r="S901"/>
  <c r="AA901"/>
  <c r="O901"/>
  <c r="W901"/>
  <c r="AE901"/>
  <c r="H904"/>
  <c r="H929"/>
  <c r="H943"/>
  <c r="K956"/>
  <c r="S956"/>
  <c r="AA956"/>
  <c r="O956"/>
  <c r="W956"/>
  <c r="AE956"/>
  <c r="F966"/>
  <c r="E974"/>
  <c r="H974" s="1"/>
  <c r="H986"/>
  <c r="H1002"/>
  <c r="H1016"/>
  <c r="H1044"/>
  <c r="U1046"/>
  <c r="AC1046"/>
  <c r="H1055"/>
  <c r="M12" i="13"/>
  <c r="G20" i="21" s="1"/>
  <c r="U12" i="13"/>
  <c r="O20" i="21" s="1"/>
  <c r="AC12" i="13"/>
  <c r="W20" i="21" s="1"/>
  <c r="H23" i="13"/>
  <c r="H39"/>
  <c r="H65"/>
  <c r="H85"/>
  <c r="H111"/>
  <c r="H132"/>
  <c r="H154"/>
  <c r="H166"/>
  <c r="H189"/>
  <c r="H207"/>
  <c r="H234"/>
  <c r="H250"/>
  <c r="H272"/>
  <c r="H288"/>
  <c r="H306"/>
  <c r="H327"/>
  <c r="H347"/>
  <c r="H368"/>
  <c r="H384"/>
  <c r="H405"/>
  <c r="H423"/>
  <c r="H445"/>
  <c r="H483"/>
  <c r="H530"/>
  <c r="H555"/>
  <c r="H571"/>
  <c r="M581"/>
  <c r="AC581"/>
  <c r="H586"/>
  <c r="H600"/>
  <c r="H620"/>
  <c r="Q633"/>
  <c r="Y633"/>
  <c r="H645"/>
  <c r="H657"/>
  <c r="H685"/>
  <c r="H697"/>
  <c r="H711"/>
  <c r="F718"/>
  <c r="Q718"/>
  <c r="Y718"/>
  <c r="AG718"/>
  <c r="M723"/>
  <c r="U723"/>
  <c r="AC723"/>
  <c r="H745"/>
  <c r="E782"/>
  <c r="H782" s="1"/>
  <c r="H826"/>
  <c r="U836"/>
  <c r="K841"/>
  <c r="S841"/>
  <c r="AA841"/>
  <c r="H855"/>
  <c r="H874"/>
  <c r="O885"/>
  <c r="W885"/>
  <c r="AE885"/>
  <c r="F889"/>
  <c r="H920"/>
  <c r="H944"/>
  <c r="G971"/>
  <c r="I971" s="1"/>
  <c r="H971"/>
  <c r="M985"/>
  <c r="U985"/>
  <c r="AC985"/>
  <c r="F985"/>
  <c r="H1009"/>
  <c r="E1022"/>
  <c r="H1022" s="1"/>
  <c r="G1043"/>
  <c r="I1043" s="1"/>
  <c r="H1043"/>
  <c r="O1042"/>
  <c r="AE1042"/>
  <c r="E1046"/>
  <c r="H1046" s="1"/>
  <c r="H1048"/>
  <c r="G16" i="14"/>
  <c r="I16" s="1"/>
  <c r="H16"/>
  <c r="H28"/>
  <c r="H60"/>
  <c r="G98"/>
  <c r="I98" s="1"/>
  <c r="H98"/>
  <c r="H117"/>
  <c r="H146"/>
  <c r="G176"/>
  <c r="I176" s="1"/>
  <c r="H176"/>
  <c r="H196"/>
  <c r="G261"/>
  <c r="I261" s="1"/>
  <c r="H261"/>
  <c r="G297"/>
  <c r="I297" s="1"/>
  <c r="H297"/>
  <c r="O520"/>
  <c r="G527"/>
  <c r="H527"/>
  <c r="G602"/>
  <c r="I602" s="1"/>
  <c r="H602"/>
  <c r="G639"/>
  <c r="I639" s="1"/>
  <c r="H639"/>
  <c r="G737"/>
  <c r="I737" s="1"/>
  <c r="H737"/>
  <c r="H849"/>
  <c r="E847"/>
  <c r="H847" s="1"/>
  <c r="M868"/>
  <c r="U868"/>
  <c r="AC868"/>
  <c r="Q868"/>
  <c r="Y868"/>
  <c r="AG868"/>
  <c r="G943"/>
  <c r="I943" s="1"/>
  <c r="H943"/>
  <c r="M952"/>
  <c r="U952"/>
  <c r="AC952"/>
  <c r="U798" i="12"/>
  <c r="U836"/>
  <c r="I35"/>
  <c r="I294"/>
  <c r="I14" i="21"/>
  <c r="Y14"/>
  <c r="I341" i="12"/>
  <c r="I347"/>
  <c r="I352"/>
  <c r="I368"/>
  <c r="I379"/>
  <c r="I384"/>
  <c r="I388"/>
  <c r="I400"/>
  <c r="I405"/>
  <c r="I409"/>
  <c r="I418"/>
  <c r="I423"/>
  <c r="I427"/>
  <c r="I440"/>
  <c r="I445"/>
  <c r="I451"/>
  <c r="I460"/>
  <c r="I471"/>
  <c r="I480"/>
  <c r="I485"/>
  <c r="I493"/>
  <c r="I501"/>
  <c r="I524"/>
  <c r="I546"/>
  <c r="I566"/>
  <c r="I587"/>
  <c r="I603"/>
  <c r="U671"/>
  <c r="AC671"/>
  <c r="O671"/>
  <c r="W671"/>
  <c r="AE671"/>
  <c r="U696"/>
  <c r="K749"/>
  <c r="S749"/>
  <c r="AA749"/>
  <c r="Q821"/>
  <c r="Y821"/>
  <c r="AG821"/>
  <c r="F851"/>
  <c r="I860"/>
  <c r="K889"/>
  <c r="S889"/>
  <c r="AA889"/>
  <c r="U901"/>
  <c r="AC901"/>
  <c r="U922"/>
  <c r="AC922"/>
  <c r="Q922"/>
  <c r="Y922"/>
  <c r="AG922"/>
  <c r="F952"/>
  <c r="I963"/>
  <c r="K966"/>
  <c r="S966"/>
  <c r="AA966"/>
  <c r="O966"/>
  <c r="W966"/>
  <c r="AE966"/>
  <c r="Q966"/>
  <c r="Y966"/>
  <c r="AG966"/>
  <c r="AC966"/>
  <c r="I1017"/>
  <c r="I1048"/>
  <c r="Q1053"/>
  <c r="Y1053"/>
  <c r="AG1053"/>
  <c r="K1053"/>
  <c r="S1053"/>
  <c r="AA1053"/>
  <c r="Q1060"/>
  <c r="Y1060"/>
  <c r="AG1060"/>
  <c r="I246" i="13"/>
  <c r="I251"/>
  <c r="I257"/>
  <c r="I270"/>
  <c r="I273"/>
  <c r="I277"/>
  <c r="I286"/>
  <c r="I289"/>
  <c r="I293"/>
  <c r="I302"/>
  <c r="I307"/>
  <c r="I484"/>
  <c r="I514"/>
  <c r="I569"/>
  <c r="I598"/>
  <c r="I616"/>
  <c r="I643"/>
  <c r="Q662"/>
  <c r="Y662"/>
  <c r="AG662"/>
  <c r="M662"/>
  <c r="U662"/>
  <c r="AC662"/>
  <c r="I681"/>
  <c r="E696"/>
  <c r="H696" s="1"/>
  <c r="K696"/>
  <c r="S696"/>
  <c r="AA696"/>
  <c r="O696"/>
  <c r="W696"/>
  <c r="AE696"/>
  <c r="M696"/>
  <c r="AC696"/>
  <c r="I709"/>
  <c r="S771"/>
  <c r="O771"/>
  <c r="AE771"/>
  <c r="M867"/>
  <c r="U867"/>
  <c r="AC867"/>
  <c r="G978"/>
  <c r="I978" s="1"/>
  <c r="H978"/>
  <c r="Q1022"/>
  <c r="Y1022"/>
  <c r="AG1022"/>
  <c r="M1022"/>
  <c r="U1022"/>
  <c r="AC1022"/>
  <c r="G1031"/>
  <c r="I1031" s="1"/>
  <c r="H1031"/>
  <c r="K1066"/>
  <c r="W1066"/>
  <c r="M1066"/>
  <c r="G80" i="14"/>
  <c r="I80" s="1"/>
  <c r="H80"/>
  <c r="G341"/>
  <c r="I341" s="1"/>
  <c r="H341"/>
  <c r="G379"/>
  <c r="I379" s="1"/>
  <c r="H379"/>
  <c r="G418"/>
  <c r="I418" s="1"/>
  <c r="H418"/>
  <c r="G460"/>
  <c r="I460" s="1"/>
  <c r="H460"/>
  <c r="G561"/>
  <c r="I561" s="1"/>
  <c r="H561"/>
  <c r="G667"/>
  <c r="I667" s="1"/>
  <c r="H667"/>
  <c r="M771"/>
  <c r="U771"/>
  <c r="AC771"/>
  <c r="Q771"/>
  <c r="Y771"/>
  <c r="AG771"/>
  <c r="M783"/>
  <c r="U783"/>
  <c r="AC783"/>
  <c r="G869"/>
  <c r="I869" s="1"/>
  <c r="H869"/>
  <c r="G993"/>
  <c r="I993" s="1"/>
  <c r="H993"/>
  <c r="G1033"/>
  <c r="I1033" s="1"/>
  <c r="H1033"/>
  <c r="U793" i="13"/>
  <c r="AC793"/>
  <c r="O793"/>
  <c r="W793"/>
  <c r="AE793"/>
  <c r="I799"/>
  <c r="K832"/>
  <c r="S832"/>
  <c r="AA832"/>
  <c r="O832"/>
  <c r="W832"/>
  <c r="AE832"/>
  <c r="F841"/>
  <c r="Q841"/>
  <c r="Y841"/>
  <c r="AG841"/>
  <c r="M846"/>
  <c r="U846"/>
  <c r="AC846"/>
  <c r="Q851"/>
  <c r="Y851"/>
  <c r="AG851"/>
  <c r="K867"/>
  <c r="S867"/>
  <c r="AA867"/>
  <c r="M885"/>
  <c r="U885"/>
  <c r="AC885"/>
  <c r="O908"/>
  <c r="W908"/>
  <c r="AE908"/>
  <c r="F918"/>
  <c r="Q918"/>
  <c r="Y918"/>
  <c r="AG918"/>
  <c r="K918"/>
  <c r="S918"/>
  <c r="AA918"/>
  <c r="Q941"/>
  <c r="Y941"/>
  <c r="AG941"/>
  <c r="M941"/>
  <c r="U941"/>
  <c r="AC941"/>
  <c r="K956"/>
  <c r="AA956"/>
  <c r="AE956"/>
  <c r="Q966"/>
  <c r="Y966"/>
  <c r="AG966"/>
  <c r="K966"/>
  <c r="S966"/>
  <c r="AA966"/>
  <c r="M977"/>
  <c r="U977"/>
  <c r="AC977"/>
  <c r="F1038"/>
  <c r="Q1042"/>
  <c r="Y1042"/>
  <c r="AG1042"/>
  <c r="M1042"/>
  <c r="U1042"/>
  <c r="AC1042"/>
  <c r="I1047"/>
  <c r="K1053"/>
  <c r="S1053"/>
  <c r="AA1053"/>
  <c r="O1053"/>
  <c r="W1053"/>
  <c r="AE1053"/>
  <c r="I1058"/>
  <c r="O1060"/>
  <c r="I24" i="14"/>
  <c r="I42"/>
  <c r="I66"/>
  <c r="I86"/>
  <c r="I112"/>
  <c r="I133"/>
  <c r="I155"/>
  <c r="I167"/>
  <c r="I190"/>
  <c r="I208"/>
  <c r="I235"/>
  <c r="H259"/>
  <c r="H281"/>
  <c r="H295"/>
  <c r="H339"/>
  <c r="H359"/>
  <c r="H377"/>
  <c r="H416"/>
  <c r="H434"/>
  <c r="I446"/>
  <c r="H458"/>
  <c r="H476"/>
  <c r="I486"/>
  <c r="I502"/>
  <c r="H555"/>
  <c r="H571"/>
  <c r="I575"/>
  <c r="K581"/>
  <c r="S581"/>
  <c r="AA581"/>
  <c r="O581"/>
  <c r="W581"/>
  <c r="AE581"/>
  <c r="H586"/>
  <c r="Q581"/>
  <c r="AG581"/>
  <c r="H600"/>
  <c r="I608"/>
  <c r="H618"/>
  <c r="I626"/>
  <c r="H636"/>
  <c r="H665"/>
  <c r="O671"/>
  <c r="W671"/>
  <c r="AE671"/>
  <c r="H685"/>
  <c r="F706"/>
  <c r="O713"/>
  <c r="W713"/>
  <c r="AE713"/>
  <c r="K718"/>
  <c r="AA718"/>
  <c r="H733"/>
  <c r="H745"/>
  <c r="H766"/>
  <c r="O783"/>
  <c r="W783"/>
  <c r="AE783"/>
  <c r="H792"/>
  <c r="H800"/>
  <c r="K809"/>
  <c r="AA809"/>
  <c r="O822"/>
  <c r="W822"/>
  <c r="AE822"/>
  <c r="K822"/>
  <c r="AA822"/>
  <c r="K833"/>
  <c r="S833"/>
  <c r="AA833"/>
  <c r="O837"/>
  <c r="W837"/>
  <c r="AE837"/>
  <c r="K837"/>
  <c r="AA837"/>
  <c r="H854"/>
  <c r="F858"/>
  <c r="Q858"/>
  <c r="Y858"/>
  <c r="AG858"/>
  <c r="H874"/>
  <c r="K885"/>
  <c r="S885"/>
  <c r="AA885"/>
  <c r="O885"/>
  <c r="W885"/>
  <c r="AE885"/>
  <c r="K889"/>
  <c r="S889"/>
  <c r="AA889"/>
  <c r="H894"/>
  <c r="H911"/>
  <c r="M918"/>
  <c r="U918"/>
  <c r="AC918"/>
  <c r="H923"/>
  <c r="H939"/>
  <c r="E952"/>
  <c r="H952" s="1"/>
  <c r="I954"/>
  <c r="K956"/>
  <c r="S956"/>
  <c r="AA956"/>
  <c r="M956"/>
  <c r="U956"/>
  <c r="AC956"/>
  <c r="H987"/>
  <c r="H1003"/>
  <c r="K1014"/>
  <c r="S1014"/>
  <c r="AA1014"/>
  <c r="O1014"/>
  <c r="W1014"/>
  <c r="AE1014"/>
  <c r="H1017"/>
  <c r="Q1014"/>
  <c r="Y1014"/>
  <c r="AG1014"/>
  <c r="M1014"/>
  <c r="AC1014"/>
  <c r="I1023"/>
  <c r="K1022"/>
  <c r="S1022"/>
  <c r="AA1022"/>
  <c r="K1027"/>
  <c r="S1027"/>
  <c r="AA1027"/>
  <c r="H1031"/>
  <c r="I1039"/>
  <c r="M1038"/>
  <c r="U1038"/>
  <c r="AC1038"/>
  <c r="O1046"/>
  <c r="W1046"/>
  <c r="AE1046"/>
  <c r="M1060"/>
  <c r="U1060"/>
  <c r="AC1060"/>
  <c r="O1060"/>
  <c r="W1060"/>
  <c r="M1072"/>
  <c r="U1072"/>
  <c r="AC1072"/>
  <c r="Q1072"/>
  <c r="Y1072"/>
  <c r="AG1072"/>
  <c r="D65" i="4"/>
  <c r="D73"/>
  <c r="M581" i="14"/>
  <c r="AC581"/>
  <c r="Y581"/>
  <c r="M662"/>
  <c r="U662"/>
  <c r="AC662"/>
  <c r="AC671"/>
  <c r="I683"/>
  <c r="K706"/>
  <c r="S706"/>
  <c r="I743"/>
  <c r="I763"/>
  <c r="Q783"/>
  <c r="Y783"/>
  <c r="AG783"/>
  <c r="F790"/>
  <c r="Q790"/>
  <c r="Y790"/>
  <c r="AG790"/>
  <c r="K790"/>
  <c r="S790"/>
  <c r="AA790"/>
  <c r="M794"/>
  <c r="U794"/>
  <c r="AC794"/>
  <c r="M813"/>
  <c r="U813"/>
  <c r="AC813"/>
  <c r="Q813"/>
  <c r="Y813"/>
  <c r="AG813"/>
  <c r="Q837"/>
  <c r="Y837"/>
  <c r="AG837"/>
  <c r="F847"/>
  <c r="I850"/>
  <c r="F852"/>
  <c r="Q852"/>
  <c r="Y852"/>
  <c r="AG852"/>
  <c r="K852"/>
  <c r="S852"/>
  <c r="AA852"/>
  <c r="M877"/>
  <c r="U877"/>
  <c r="AC877"/>
  <c r="O877"/>
  <c r="W877"/>
  <c r="AE877"/>
  <c r="M885"/>
  <c r="U885"/>
  <c r="AC885"/>
  <c r="Q889"/>
  <c r="Y889"/>
  <c r="AG889"/>
  <c r="Q901"/>
  <c r="Y901"/>
  <c r="AG901"/>
  <c r="S922"/>
  <c r="E1042"/>
  <c r="H1042" s="1"/>
  <c r="F1042"/>
  <c r="Q1053"/>
  <c r="Y1053"/>
  <c r="AG1053"/>
  <c r="O1072"/>
  <c r="W1072"/>
  <c r="AE1072"/>
  <c r="K1072"/>
  <c r="AA1072"/>
  <c r="I239" i="19"/>
  <c r="D49" i="4"/>
  <c r="D57"/>
  <c r="I434" i="14"/>
  <c r="I476"/>
  <c r="I555"/>
  <c r="I584"/>
  <c r="I600"/>
  <c r="E633"/>
  <c r="H633" s="1"/>
  <c r="O633"/>
  <c r="W633"/>
  <c r="AE633"/>
  <c r="I636"/>
  <c r="M633"/>
  <c r="U633"/>
  <c r="AC633"/>
  <c r="Q676"/>
  <c r="Y676"/>
  <c r="AG676"/>
  <c r="M676"/>
  <c r="U676"/>
  <c r="AC676"/>
  <c r="M696"/>
  <c r="AC696"/>
  <c r="Q735"/>
  <c r="Y735"/>
  <c r="AG735"/>
  <c r="K735"/>
  <c r="S735"/>
  <c r="AA735"/>
  <c r="S771"/>
  <c r="W771"/>
  <c r="K901"/>
  <c r="S901"/>
  <c r="AA901"/>
  <c r="O901"/>
  <c r="W901"/>
  <c r="AE901"/>
  <c r="Q956"/>
  <c r="Y956"/>
  <c r="I1017"/>
  <c r="O1022"/>
  <c r="W1022"/>
  <c r="AE1022"/>
  <c r="I1031"/>
  <c r="K1046"/>
  <c r="S1046"/>
  <c r="AA1046"/>
  <c r="I960" i="19"/>
  <c r="D81" i="4"/>
  <c r="I671" i="16"/>
  <c r="I985" i="20"/>
  <c r="F579"/>
  <c r="H10"/>
  <c r="H579"/>
  <c r="H579" i="19"/>
  <c r="I332"/>
  <c r="H10"/>
  <c r="I985" i="18"/>
  <c r="I1014"/>
  <c r="H579"/>
  <c r="I755" i="17"/>
  <c r="I239"/>
  <c r="H579"/>
  <c r="I922" i="16"/>
  <c r="I332"/>
  <c r="H10"/>
  <c r="I520" i="15"/>
  <c r="I12" i="20"/>
  <c r="I581"/>
  <c r="G579"/>
  <c r="I12" i="19"/>
  <c r="G579"/>
  <c r="I12" i="18"/>
  <c r="E10"/>
  <c r="H10" s="1"/>
  <c r="I581"/>
  <c r="G579"/>
  <c r="E10" i="17"/>
  <c r="H10" s="1"/>
  <c r="I12"/>
  <c r="G579"/>
  <c r="I581"/>
  <c r="I12" i="16"/>
  <c r="I581"/>
  <c r="E10" i="15"/>
  <c r="H10" s="1"/>
  <c r="I12"/>
  <c r="I581"/>
  <c r="G579"/>
  <c r="AD12" i="1"/>
  <c r="Y4" i="4" s="1"/>
  <c r="R12" i="1"/>
  <c r="M4" i="4" s="1"/>
  <c r="N12" i="1"/>
  <c r="I4" i="4" s="1"/>
  <c r="D841" i="1"/>
  <c r="D952"/>
  <c r="D696"/>
  <c r="D713"/>
  <c r="D718"/>
  <c r="D735"/>
  <c r="D749"/>
  <c r="D755"/>
  <c r="D771"/>
  <c r="D782"/>
  <c r="D793"/>
  <c r="D798"/>
  <c r="D846"/>
  <c r="D851"/>
  <c r="D857"/>
  <c r="D867"/>
  <c r="D876"/>
  <c r="D885"/>
  <c r="D889"/>
  <c r="D901"/>
  <c r="D908"/>
  <c r="D922"/>
  <c r="D941"/>
  <c r="D956"/>
  <c r="D985"/>
  <c r="D1014"/>
  <c r="D1022"/>
  <c r="D1046"/>
  <c r="D1060"/>
  <c r="D1066"/>
  <c r="F749" i="14"/>
  <c r="F966"/>
  <c r="I527"/>
  <c r="I541"/>
  <c r="I733"/>
  <c r="F735"/>
  <c r="F755"/>
  <c r="F813"/>
  <c r="I894"/>
  <c r="I912"/>
  <c r="I916"/>
  <c r="I924"/>
  <c r="I928"/>
  <c r="I937"/>
  <c r="I1067"/>
  <c r="F1072"/>
  <c r="I324"/>
  <c r="I569"/>
  <c r="I596"/>
  <c r="I614"/>
  <c r="I630"/>
  <c r="F723"/>
  <c r="I739"/>
  <c r="I779"/>
  <c r="F822"/>
  <c r="I830"/>
  <c r="F837"/>
  <c r="I844"/>
  <c r="F842"/>
  <c r="I906"/>
  <c r="I932"/>
  <c r="I936"/>
  <c r="I946"/>
  <c r="I36"/>
  <c r="I82"/>
  <c r="I129"/>
  <c r="I162"/>
  <c r="I204"/>
  <c r="F908" i="13"/>
  <c r="D966" i="1"/>
  <c r="I23" i="13"/>
  <c r="I26"/>
  <c r="I30"/>
  <c r="I39"/>
  <c r="I49"/>
  <c r="I54"/>
  <c r="I65"/>
  <c r="I68"/>
  <c r="I72"/>
  <c r="I85"/>
  <c r="I88"/>
  <c r="I94"/>
  <c r="I111"/>
  <c r="I158"/>
  <c r="I166"/>
  <c r="I169"/>
  <c r="I173"/>
  <c r="I189"/>
  <c r="I192"/>
  <c r="I198"/>
  <c r="I207"/>
  <c r="I213"/>
  <c r="I217"/>
  <c r="I234"/>
  <c r="I310"/>
  <c r="I327"/>
  <c r="I347"/>
  <c r="I351"/>
  <c r="I357"/>
  <c r="I368"/>
  <c r="I373"/>
  <c r="I384"/>
  <c r="I387"/>
  <c r="I393"/>
  <c r="I405"/>
  <c r="I408"/>
  <c r="I412"/>
  <c r="I423"/>
  <c r="I426"/>
  <c r="I430"/>
  <c r="I445"/>
  <c r="I450"/>
  <c r="I454"/>
  <c r="I470"/>
  <c r="I474"/>
  <c r="I530"/>
  <c r="I555"/>
  <c r="I586"/>
  <c r="I620"/>
  <c r="I741"/>
  <c r="F789"/>
  <c r="I815"/>
  <c r="I843"/>
  <c r="I895"/>
  <c r="I934"/>
  <c r="F1042"/>
  <c r="F1060"/>
  <c r="F956"/>
  <c r="D655" i="1"/>
  <c r="D662"/>
  <c r="D960"/>
  <c r="I18" i="13"/>
  <c r="I22"/>
  <c r="I31"/>
  <c r="I34"/>
  <c r="I38"/>
  <c r="I55"/>
  <c r="I60"/>
  <c r="I64"/>
  <c r="I73"/>
  <c r="I80"/>
  <c r="I84"/>
  <c r="I95"/>
  <c r="I105"/>
  <c r="I110"/>
  <c r="I159"/>
  <c r="I165"/>
  <c r="I174"/>
  <c r="I180"/>
  <c r="I188"/>
  <c r="I199"/>
  <c r="I202"/>
  <c r="I206"/>
  <c r="I220"/>
  <c r="I225"/>
  <c r="I233"/>
  <c r="I313"/>
  <c r="I318"/>
  <c r="I324"/>
  <c r="I336"/>
  <c r="I339"/>
  <c r="I343"/>
  <c r="I358"/>
  <c r="I361"/>
  <c r="I367"/>
  <c r="I374"/>
  <c r="I377"/>
  <c r="I381"/>
  <c r="I394"/>
  <c r="I398"/>
  <c r="I404"/>
  <c r="I413"/>
  <c r="I416"/>
  <c r="I420"/>
  <c r="I433"/>
  <c r="I438"/>
  <c r="I442"/>
  <c r="I455"/>
  <c r="I458"/>
  <c r="I464"/>
  <c r="I475"/>
  <c r="I478"/>
  <c r="I493"/>
  <c r="I498"/>
  <c r="F520"/>
  <c r="I529"/>
  <c r="I575"/>
  <c r="I628"/>
  <c r="I639"/>
  <c r="F655"/>
  <c r="I669"/>
  <c r="I693"/>
  <c r="I703"/>
  <c r="I727"/>
  <c r="I751"/>
  <c r="I776"/>
  <c r="F901"/>
  <c r="F960"/>
  <c r="I1069"/>
  <c r="F867" i="12"/>
  <c r="I285"/>
  <c r="I288"/>
  <c r="I292"/>
  <c r="I301"/>
  <c r="I306"/>
  <c r="I322"/>
  <c r="I327"/>
  <c r="I342"/>
  <c r="I366"/>
  <c r="I380"/>
  <c r="I403"/>
  <c r="I419"/>
  <c r="I441"/>
  <c r="I461"/>
  <c r="I483"/>
  <c r="I529"/>
  <c r="I531"/>
  <c r="I537"/>
  <c r="I540"/>
  <c r="I544"/>
  <c r="I553"/>
  <c r="I555"/>
  <c r="I560"/>
  <c r="I564"/>
  <c r="I571"/>
  <c r="I585"/>
  <c r="I592"/>
  <c r="I594"/>
  <c r="I597"/>
  <c r="I601"/>
  <c r="I608"/>
  <c r="I614"/>
  <c r="I630"/>
  <c r="I636"/>
  <c r="I639"/>
  <c r="I657"/>
  <c r="I659"/>
  <c r="I683"/>
  <c r="I685"/>
  <c r="F718"/>
  <c r="F723"/>
  <c r="F836"/>
  <c r="I853"/>
  <c r="I873"/>
  <c r="I880"/>
  <c r="I929"/>
  <c r="I943"/>
  <c r="F960"/>
  <c r="I986"/>
  <c r="I1002"/>
  <c r="I1009"/>
  <c r="F1014"/>
  <c r="F1022"/>
  <c r="I1044"/>
  <c r="I23"/>
  <c r="I280"/>
  <c r="I284"/>
  <c r="I293"/>
  <c r="I296"/>
  <c r="I300"/>
  <c r="I313"/>
  <c r="I321"/>
  <c r="I356"/>
  <c r="I390"/>
  <c r="I411"/>
  <c r="I429"/>
  <c r="I453"/>
  <c r="I473"/>
  <c r="I497"/>
  <c r="I510"/>
  <c r="I526"/>
  <c r="I530"/>
  <c r="I536"/>
  <c r="I543"/>
  <c r="I545"/>
  <c r="I550"/>
  <c r="I554"/>
  <c r="I563"/>
  <c r="I565"/>
  <c r="I568"/>
  <c r="I572"/>
  <c r="I584"/>
  <c r="I586"/>
  <c r="I589"/>
  <c r="I593"/>
  <c r="I600"/>
  <c r="I602"/>
  <c r="I605"/>
  <c r="I622"/>
  <c r="I645"/>
  <c r="I647"/>
  <c r="I665"/>
  <c r="I691"/>
  <c r="I693"/>
  <c r="I711"/>
  <c r="F793"/>
  <c r="I801"/>
  <c r="I937"/>
  <c r="I994"/>
  <c r="I1029"/>
  <c r="I1033"/>
  <c r="G167"/>
  <c r="G261"/>
  <c r="I261" s="1"/>
  <c r="H261"/>
  <c r="G297"/>
  <c r="I297" s="1"/>
  <c r="H297"/>
  <c r="G318"/>
  <c r="I318" s="1"/>
  <c r="H318"/>
  <c r="G349"/>
  <c r="I349" s="1"/>
  <c r="H349"/>
  <c r="G387"/>
  <c r="I387" s="1"/>
  <c r="H387"/>
  <c r="G408"/>
  <c r="I408" s="1"/>
  <c r="H408"/>
  <c r="G424"/>
  <c r="I424" s="1"/>
  <c r="H424"/>
  <c r="G446"/>
  <c r="I446" s="1"/>
  <c r="H446"/>
  <c r="G490"/>
  <c r="I490" s="1"/>
  <c r="H490"/>
  <c r="G620"/>
  <c r="I620" s="1"/>
  <c r="H620"/>
  <c r="G689"/>
  <c r="I689" s="1"/>
  <c r="H689"/>
  <c r="G761"/>
  <c r="I761" s="1"/>
  <c r="H761"/>
  <c r="G1068"/>
  <c r="I1068" s="1"/>
  <c r="H1068"/>
  <c r="G27" i="13"/>
  <c r="I27" s="1"/>
  <c r="H27"/>
  <c r="G321"/>
  <c r="I321" s="1"/>
  <c r="H321"/>
  <c r="G592" i="14"/>
  <c r="I592" s="1"/>
  <c r="H592"/>
  <c r="G620"/>
  <c r="I620" s="1"/>
  <c r="H620"/>
  <c r="G825"/>
  <c r="I825" s="1"/>
  <c r="H825"/>
  <c r="E822"/>
  <c r="H822" s="1"/>
  <c r="M12" i="12"/>
  <c r="G12" i="21" s="1"/>
  <c r="AE12" i="12"/>
  <c r="Y12" i="21" s="1"/>
  <c r="G590" i="12"/>
  <c r="I590" s="1"/>
  <c r="H590"/>
  <c r="G606"/>
  <c r="I606" s="1"/>
  <c r="H606"/>
  <c r="F610"/>
  <c r="G643"/>
  <c r="I643" s="1"/>
  <c r="H643"/>
  <c r="F735"/>
  <c r="F755"/>
  <c r="Q771"/>
  <c r="Y771"/>
  <c r="AG771"/>
  <c r="U771"/>
  <c r="AC771"/>
  <c r="G776"/>
  <c r="I776" s="1"/>
  <c r="H776"/>
  <c r="E771"/>
  <c r="H771" s="1"/>
  <c r="U782"/>
  <c r="AC782"/>
  <c r="K821"/>
  <c r="S821"/>
  <c r="AA821"/>
  <c r="O821"/>
  <c r="W821"/>
  <c r="AE821"/>
  <c r="O846"/>
  <c r="W846"/>
  <c r="AE846"/>
  <c r="G890"/>
  <c r="I890" s="1"/>
  <c r="E889"/>
  <c r="H889" s="1"/>
  <c r="H890"/>
  <c r="G919"/>
  <c r="I919" s="1"/>
  <c r="E918"/>
  <c r="H918" s="1"/>
  <c r="H919"/>
  <c r="F922"/>
  <c r="G925"/>
  <c r="I925" s="1"/>
  <c r="H925"/>
  <c r="E922"/>
  <c r="H922" s="1"/>
  <c r="F941"/>
  <c r="G998"/>
  <c r="I998" s="1"/>
  <c r="H998"/>
  <c r="U1014"/>
  <c r="AC1014"/>
  <c r="G1018"/>
  <c r="I1018" s="1"/>
  <c r="H1018"/>
  <c r="G1036"/>
  <c r="G1035" s="1"/>
  <c r="I1035" s="1"/>
  <c r="E1035"/>
  <c r="H1035" s="1"/>
  <c r="H1036"/>
  <c r="G1064"/>
  <c r="I1064" s="1"/>
  <c r="H1064"/>
  <c r="K239" i="13"/>
  <c r="E21" i="21" s="1"/>
  <c r="S239" i="13"/>
  <c r="M21" i="21" s="1"/>
  <c r="AA239" i="13"/>
  <c r="U21" i="21" s="1"/>
  <c r="O239" i="13"/>
  <c r="I21" i="21" s="1"/>
  <c r="W239" i="13"/>
  <c r="Q21" i="21" s="1"/>
  <c r="AE239" i="13"/>
  <c r="Y21" i="21" s="1"/>
  <c r="G252" i="13"/>
  <c r="I252" s="1"/>
  <c r="H252"/>
  <c r="G274"/>
  <c r="I274" s="1"/>
  <c r="H274"/>
  <c r="G290"/>
  <c r="I290" s="1"/>
  <c r="H290"/>
  <c r="G308"/>
  <c r="I308" s="1"/>
  <c r="H308"/>
  <c r="G340"/>
  <c r="I340" s="1"/>
  <c r="H340"/>
  <c r="G364"/>
  <c r="I364" s="1"/>
  <c r="H364"/>
  <c r="G378"/>
  <c r="I378" s="1"/>
  <c r="H378"/>
  <c r="G399"/>
  <c r="I399" s="1"/>
  <c r="H399"/>
  <c r="G417"/>
  <c r="I417" s="1"/>
  <c r="H417"/>
  <c r="G439"/>
  <c r="I439" s="1"/>
  <c r="H439"/>
  <c r="G459"/>
  <c r="I459" s="1"/>
  <c r="H459"/>
  <c r="G479"/>
  <c r="I479" s="1"/>
  <c r="H479"/>
  <c r="G524"/>
  <c r="I524" s="1"/>
  <c r="H524"/>
  <c r="O520"/>
  <c r="W520"/>
  <c r="AE520"/>
  <c r="G526"/>
  <c r="I526" s="1"/>
  <c r="H526"/>
  <c r="G547"/>
  <c r="I547" s="1"/>
  <c r="H547"/>
  <c r="G551"/>
  <c r="I551" s="1"/>
  <c r="H551"/>
  <c r="U581"/>
  <c r="G687"/>
  <c r="I687" s="1"/>
  <c r="H687"/>
  <c r="G689"/>
  <c r="I689" s="1"/>
  <c r="H689"/>
  <c r="G772"/>
  <c r="I772" s="1"/>
  <c r="E771"/>
  <c r="H771" s="1"/>
  <c r="H772"/>
  <c r="G847"/>
  <c r="I847" s="1"/>
  <c r="H847"/>
  <c r="E846"/>
  <c r="H846" s="1"/>
  <c r="G849"/>
  <c r="I849" s="1"/>
  <c r="H849"/>
  <c r="M908"/>
  <c r="U908"/>
  <c r="AC908"/>
  <c r="G912"/>
  <c r="I912" s="1"/>
  <c r="H912"/>
  <c r="G914"/>
  <c r="I914" s="1"/>
  <c r="H914"/>
  <c r="K941"/>
  <c r="S941"/>
  <c r="AA941"/>
  <c r="O941"/>
  <c r="W941"/>
  <c r="AE941"/>
  <c r="G20" i="14"/>
  <c r="I20" s="1"/>
  <c r="H20"/>
  <c r="G62"/>
  <c r="I62" s="1"/>
  <c r="H62"/>
  <c r="G108"/>
  <c r="I108" s="1"/>
  <c r="H108"/>
  <c r="G151"/>
  <c r="I151" s="1"/>
  <c r="H151"/>
  <c r="G186"/>
  <c r="I186" s="1"/>
  <c r="H186"/>
  <c r="F239"/>
  <c r="G335"/>
  <c r="I335" s="1"/>
  <c r="H335"/>
  <c r="G337"/>
  <c r="I337" s="1"/>
  <c r="H337"/>
  <c r="G373"/>
  <c r="I373" s="1"/>
  <c r="H373"/>
  <c r="G375"/>
  <c r="I375" s="1"/>
  <c r="H375"/>
  <c r="G412"/>
  <c r="I412" s="1"/>
  <c r="H412"/>
  <c r="G414"/>
  <c r="I414" s="1"/>
  <c r="H414"/>
  <c r="G454"/>
  <c r="I454" s="1"/>
  <c r="H454"/>
  <c r="G456"/>
  <c r="I456" s="1"/>
  <c r="H456"/>
  <c r="G498"/>
  <c r="I498" s="1"/>
  <c r="H498"/>
  <c r="Q520"/>
  <c r="Y520"/>
  <c r="AG520"/>
  <c r="L579"/>
  <c r="T579"/>
  <c r="AB579"/>
  <c r="F610"/>
  <c r="Q610"/>
  <c r="Y610"/>
  <c r="AG610"/>
  <c r="G663"/>
  <c r="I663" s="1"/>
  <c r="H663"/>
  <c r="E662"/>
  <c r="H662" s="1"/>
  <c r="G687"/>
  <c r="I687" s="1"/>
  <c r="H687"/>
  <c r="K868"/>
  <c r="AA868"/>
  <c r="E1072"/>
  <c r="H1072" s="1"/>
  <c r="G26" i="12"/>
  <c r="I26" s="1"/>
  <c r="H26"/>
  <c r="G68"/>
  <c r="G133"/>
  <c r="G190"/>
  <c r="G283"/>
  <c r="I283" s="1"/>
  <c r="H283"/>
  <c r="G351"/>
  <c r="I351" s="1"/>
  <c r="H351"/>
  <c r="G385"/>
  <c r="I385" s="1"/>
  <c r="H385"/>
  <c r="G406"/>
  <c r="I406" s="1"/>
  <c r="H406"/>
  <c r="G426"/>
  <c r="I426" s="1"/>
  <c r="H426"/>
  <c r="G450"/>
  <c r="I450" s="1"/>
  <c r="H450"/>
  <c r="G486"/>
  <c r="I486" s="1"/>
  <c r="H486"/>
  <c r="G541"/>
  <c r="I541" s="1"/>
  <c r="H541"/>
  <c r="G826"/>
  <c r="I826" s="1"/>
  <c r="H826"/>
  <c r="G869"/>
  <c r="I869" s="1"/>
  <c r="H869"/>
  <c r="G69" i="13"/>
  <c r="I69" s="1"/>
  <c r="H69"/>
  <c r="G89"/>
  <c r="I89" s="1"/>
  <c r="H89"/>
  <c r="G193"/>
  <c r="I193" s="1"/>
  <c r="H193"/>
  <c r="G214"/>
  <c r="I214" s="1"/>
  <c r="H214"/>
  <c r="G737"/>
  <c r="I737" s="1"/>
  <c r="H737"/>
  <c r="G822"/>
  <c r="H822"/>
  <c r="H821"/>
  <c r="H1068"/>
  <c r="E1066"/>
  <c r="H1066" s="1"/>
  <c r="H574" i="14"/>
  <c r="G574"/>
  <c r="I574" s="1"/>
  <c r="G590"/>
  <c r="I590" s="1"/>
  <c r="H590"/>
  <c r="G784"/>
  <c r="I784" s="1"/>
  <c r="H784"/>
  <c r="E783"/>
  <c r="H783" s="1"/>
  <c r="G786"/>
  <c r="I786" s="1"/>
  <c r="H786"/>
  <c r="G810"/>
  <c r="I810" s="1"/>
  <c r="E809"/>
  <c r="H809" s="1"/>
  <c r="H810"/>
  <c r="G913"/>
  <c r="I913" s="1"/>
  <c r="H913"/>
  <c r="AC12" i="12"/>
  <c r="W12" i="21" s="1"/>
  <c r="W12" i="12"/>
  <c r="Q12" i="21" s="1"/>
  <c r="G221" i="12"/>
  <c r="H16"/>
  <c r="G49"/>
  <c r="G88"/>
  <c r="G176"/>
  <c r="G193"/>
  <c r="G273"/>
  <c r="I273" s="1"/>
  <c r="H273"/>
  <c r="G359"/>
  <c r="I359" s="1"/>
  <c r="H359"/>
  <c r="G416"/>
  <c r="I416" s="1"/>
  <c r="H416"/>
  <c r="G434"/>
  <c r="I434" s="1"/>
  <c r="H434"/>
  <c r="G438"/>
  <c r="I438" s="1"/>
  <c r="H438"/>
  <c r="G456"/>
  <c r="I456" s="1"/>
  <c r="H456"/>
  <c r="G458"/>
  <c r="I458" s="1"/>
  <c r="H458"/>
  <c r="G476"/>
  <c r="I476" s="1"/>
  <c r="H476"/>
  <c r="G478"/>
  <c r="I478" s="1"/>
  <c r="H478"/>
  <c r="AG520"/>
  <c r="AC520"/>
  <c r="G527"/>
  <c r="I527" s="1"/>
  <c r="H527"/>
  <c r="G551"/>
  <c r="I551" s="1"/>
  <c r="H551"/>
  <c r="G569"/>
  <c r="I569" s="1"/>
  <c r="H569"/>
  <c r="U581"/>
  <c r="AC581"/>
  <c r="G612"/>
  <c r="I612" s="1"/>
  <c r="H612"/>
  <c r="G628"/>
  <c r="I628" s="1"/>
  <c r="H628"/>
  <c r="G681"/>
  <c r="I681" s="1"/>
  <c r="H681"/>
  <c r="H676"/>
  <c r="F749"/>
  <c r="K771"/>
  <c r="S771"/>
  <c r="AA771"/>
  <c r="O771"/>
  <c r="W771"/>
  <c r="AE771"/>
  <c r="G783"/>
  <c r="I783" s="1"/>
  <c r="E782"/>
  <c r="H782" s="1"/>
  <c r="H783"/>
  <c r="U821"/>
  <c r="AC821"/>
  <c r="G839"/>
  <c r="I839" s="1"/>
  <c r="H839"/>
  <c r="E836"/>
  <c r="H836" s="1"/>
  <c r="U846"/>
  <c r="AC846"/>
  <c r="Q889"/>
  <c r="Y889"/>
  <c r="AG889"/>
  <c r="Q908"/>
  <c r="Y908"/>
  <c r="AG908"/>
  <c r="G913"/>
  <c r="I913" s="1"/>
  <c r="H913"/>
  <c r="Q918"/>
  <c r="Y918"/>
  <c r="AG918"/>
  <c r="G1012"/>
  <c r="H1011"/>
  <c r="H1012"/>
  <c r="G1024"/>
  <c r="I1024" s="1"/>
  <c r="H1024"/>
  <c r="G1030"/>
  <c r="I1030" s="1"/>
  <c r="H1030"/>
  <c r="H1027"/>
  <c r="G1051"/>
  <c r="G1050" s="1"/>
  <c r="I1050" s="1"/>
  <c r="E1050"/>
  <c r="H1050" s="1"/>
  <c r="H1051"/>
  <c r="K1060"/>
  <c r="S1060"/>
  <c r="AA1060"/>
  <c r="O1060"/>
  <c r="W1060"/>
  <c r="AE1060"/>
  <c r="Q12" i="13"/>
  <c r="K20" i="21" s="1"/>
  <c r="Y12" i="13"/>
  <c r="S20" i="21" s="1"/>
  <c r="AG12" i="13"/>
  <c r="AA20" i="21" s="1"/>
  <c r="G19" i="13"/>
  <c r="I19" s="1"/>
  <c r="H19"/>
  <c r="G35"/>
  <c r="I35" s="1"/>
  <c r="H35"/>
  <c r="G61"/>
  <c r="I61" s="1"/>
  <c r="H61"/>
  <c r="G81"/>
  <c r="I81" s="1"/>
  <c r="H81"/>
  <c r="G107"/>
  <c r="I107" s="1"/>
  <c r="H107"/>
  <c r="G127"/>
  <c r="I127" s="1"/>
  <c r="H127"/>
  <c r="G147"/>
  <c r="I147" s="1"/>
  <c r="H147"/>
  <c r="G161"/>
  <c r="I161" s="1"/>
  <c r="H161"/>
  <c r="G183"/>
  <c r="I183" s="1"/>
  <c r="H183"/>
  <c r="G203"/>
  <c r="I203" s="1"/>
  <c r="H203"/>
  <c r="G226"/>
  <c r="I226" s="1"/>
  <c r="H226"/>
  <c r="D22" i="21"/>
  <c r="G582" i="13"/>
  <c r="I582" s="1"/>
  <c r="H582"/>
  <c r="E581"/>
  <c r="G612"/>
  <c r="I612" s="1"/>
  <c r="H612"/>
  <c r="G747"/>
  <c r="I747" s="1"/>
  <c r="H747"/>
  <c r="G791"/>
  <c r="I791" s="1"/>
  <c r="H791"/>
  <c r="G903"/>
  <c r="I903" s="1"/>
  <c r="H903"/>
  <c r="G999"/>
  <c r="I999" s="1"/>
  <c r="H999"/>
  <c r="G1001"/>
  <c r="I1001" s="1"/>
  <c r="H1001"/>
  <c r="F1027"/>
  <c r="AE1066"/>
  <c r="S1066"/>
  <c r="G245" i="14"/>
  <c r="I245" s="1"/>
  <c r="H245"/>
  <c r="G247"/>
  <c r="I247" s="1"/>
  <c r="H247"/>
  <c r="G285"/>
  <c r="I285" s="1"/>
  <c r="H285"/>
  <c r="G287"/>
  <c r="I287" s="1"/>
  <c r="H287"/>
  <c r="S520"/>
  <c r="G547"/>
  <c r="I547" s="1"/>
  <c r="H547"/>
  <c r="G551"/>
  <c r="I551" s="1"/>
  <c r="H551"/>
  <c r="K633"/>
  <c r="S633"/>
  <c r="AA633"/>
  <c r="Q633"/>
  <c r="Y633"/>
  <c r="AG633"/>
  <c r="G641"/>
  <c r="I641" s="1"/>
  <c r="H641"/>
  <c r="Q662"/>
  <c r="Y662"/>
  <c r="AG662"/>
  <c r="M723"/>
  <c r="U723"/>
  <c r="AC723"/>
  <c r="O723"/>
  <c r="W723"/>
  <c r="AE723"/>
  <c r="G727"/>
  <c r="I727" s="1"/>
  <c r="H727"/>
  <c r="G729"/>
  <c r="I729" s="1"/>
  <c r="H729"/>
  <c r="K783"/>
  <c r="S783"/>
  <c r="AA783"/>
  <c r="G840"/>
  <c r="I840" s="1"/>
  <c r="H840"/>
  <c r="G983"/>
  <c r="H983"/>
  <c r="E982"/>
  <c r="H982" s="1"/>
  <c r="G1069"/>
  <c r="I1069" s="1"/>
  <c r="H1069"/>
  <c r="E1066"/>
  <c r="H1066" s="1"/>
  <c r="G114" i="12"/>
  <c r="G135"/>
  <c r="G155"/>
  <c r="G169"/>
  <c r="G192"/>
  <c r="G265"/>
  <c r="I265" s="1"/>
  <c r="H265"/>
  <c r="G281"/>
  <c r="I281" s="1"/>
  <c r="H281"/>
  <c r="G299"/>
  <c r="I299" s="1"/>
  <c r="H299"/>
  <c r="G316"/>
  <c r="I316" s="1"/>
  <c r="H316"/>
  <c r="G369"/>
  <c r="I369" s="1"/>
  <c r="H369"/>
  <c r="G470"/>
  <c r="I470" s="1"/>
  <c r="H470"/>
  <c r="G561"/>
  <c r="I561" s="1"/>
  <c r="H561"/>
  <c r="G669"/>
  <c r="I669" s="1"/>
  <c r="H669"/>
  <c r="G715"/>
  <c r="I715" s="1"/>
  <c r="H715"/>
  <c r="G721"/>
  <c r="I721" s="1"/>
  <c r="H721"/>
  <c r="E718"/>
  <c r="H718" s="1"/>
  <c r="G741"/>
  <c r="I741" s="1"/>
  <c r="H741"/>
  <c r="G947"/>
  <c r="I947" s="1"/>
  <c r="H947"/>
  <c r="G980"/>
  <c r="I980" s="1"/>
  <c r="H980"/>
  <c r="G50" i="13"/>
  <c r="I50" s="1"/>
  <c r="H50"/>
  <c r="G115"/>
  <c r="I115" s="1"/>
  <c r="H115"/>
  <c r="G138"/>
  <c r="I138" s="1"/>
  <c r="H138"/>
  <c r="G170"/>
  <c r="I170" s="1"/>
  <c r="H170"/>
  <c r="G501"/>
  <c r="I501" s="1"/>
  <c r="H501"/>
  <c r="H535"/>
  <c r="G535"/>
  <c r="I535" s="1"/>
  <c r="G602"/>
  <c r="I602" s="1"/>
  <c r="H602"/>
  <c r="G805"/>
  <c r="I805" s="1"/>
  <c r="H805"/>
  <c r="G824"/>
  <c r="I824" s="1"/>
  <c r="H824"/>
  <c r="H864"/>
  <c r="H862"/>
  <c r="G946"/>
  <c r="I946" s="1"/>
  <c r="H946"/>
  <c r="E941"/>
  <c r="H941" s="1"/>
  <c r="G989"/>
  <c r="I989" s="1"/>
  <c r="H989"/>
  <c r="G275" i="14"/>
  <c r="I275" s="1"/>
  <c r="H275"/>
  <c r="H309"/>
  <c r="G309"/>
  <c r="I309" s="1"/>
  <c r="G537"/>
  <c r="I537" s="1"/>
  <c r="H537"/>
  <c r="G622"/>
  <c r="I622" s="1"/>
  <c r="H622"/>
  <c r="G816"/>
  <c r="I816" s="1"/>
  <c r="H816"/>
  <c r="E813"/>
  <c r="H813" s="1"/>
  <c r="U12" i="12"/>
  <c r="O12" i="21" s="1"/>
  <c r="O12" i="12"/>
  <c r="I12" i="21" s="1"/>
  <c r="G18" i="12"/>
  <c r="I18" s="1"/>
  <c r="H18"/>
  <c r="G60"/>
  <c r="G105"/>
  <c r="G200"/>
  <c r="G202"/>
  <c r="G225"/>
  <c r="G123"/>
  <c r="G125"/>
  <c r="G144"/>
  <c r="G146"/>
  <c r="G180"/>
  <c r="G251"/>
  <c r="I251" s="1"/>
  <c r="H251"/>
  <c r="G253"/>
  <c r="I253" s="1"/>
  <c r="H253"/>
  <c r="G275"/>
  <c r="I275" s="1"/>
  <c r="H275"/>
  <c r="G289"/>
  <c r="I289" s="1"/>
  <c r="H289"/>
  <c r="G291"/>
  <c r="I291" s="1"/>
  <c r="H291"/>
  <c r="G307"/>
  <c r="I307" s="1"/>
  <c r="H307"/>
  <c r="H309"/>
  <c r="G309"/>
  <c r="I309" s="1"/>
  <c r="G328"/>
  <c r="I328" s="1"/>
  <c r="H328"/>
  <c r="D14" i="21"/>
  <c r="G337" i="12"/>
  <c r="I337" s="1"/>
  <c r="H337"/>
  <c r="G339"/>
  <c r="I339" s="1"/>
  <c r="H339"/>
  <c r="G361"/>
  <c r="I361" s="1"/>
  <c r="H361"/>
  <c r="G375"/>
  <c r="I375" s="1"/>
  <c r="H375"/>
  <c r="G377"/>
  <c r="I377" s="1"/>
  <c r="H377"/>
  <c r="G398"/>
  <c r="I398" s="1"/>
  <c r="H398"/>
  <c r="G414"/>
  <c r="I414" s="1"/>
  <c r="H414"/>
  <c r="I24"/>
  <c r="I29"/>
  <c r="G34"/>
  <c r="I34" s="1"/>
  <c r="H34"/>
  <c r="G80"/>
  <c r="G208"/>
  <c r="G213"/>
  <c r="G235"/>
  <c r="Q239"/>
  <c r="K13" i="21" s="1"/>
  <c r="Y239" i="12"/>
  <c r="S13" i="21" s="1"/>
  <c r="AG239" i="12"/>
  <c r="AA13" i="21" s="1"/>
  <c r="K239" i="12"/>
  <c r="E13" i="21" s="1"/>
  <c r="S239" i="12"/>
  <c r="M13" i="21" s="1"/>
  <c r="AA239" i="12"/>
  <c r="U13" i="21" s="1"/>
  <c r="K14"/>
  <c r="S14"/>
  <c r="AA14"/>
  <c r="G14"/>
  <c r="O14"/>
  <c r="W14"/>
  <c r="E520" i="12"/>
  <c r="H520" s="1"/>
  <c r="K520"/>
  <c r="S520"/>
  <c r="AA520"/>
  <c r="O520"/>
  <c r="W520"/>
  <c r="AE520"/>
  <c r="G575"/>
  <c r="I575" s="1"/>
  <c r="H575"/>
  <c r="G582"/>
  <c r="I582" s="1"/>
  <c r="H581"/>
  <c r="H582"/>
  <c r="G598"/>
  <c r="I598" s="1"/>
  <c r="H598"/>
  <c r="G634"/>
  <c r="I634" s="1"/>
  <c r="H633"/>
  <c r="H634"/>
  <c r="E662"/>
  <c r="H662" s="1"/>
  <c r="G703"/>
  <c r="I703" s="1"/>
  <c r="H703"/>
  <c r="F706"/>
  <c r="G709"/>
  <c r="I709" s="1"/>
  <c r="H709"/>
  <c r="E706"/>
  <c r="H706" s="1"/>
  <c r="U723"/>
  <c r="AC723"/>
  <c r="O723"/>
  <c r="W723"/>
  <c r="AE723"/>
  <c r="G727"/>
  <c r="I727" s="1"/>
  <c r="H727"/>
  <c r="Q782"/>
  <c r="Y782"/>
  <c r="AG782"/>
  <c r="G805"/>
  <c r="I805" s="1"/>
  <c r="H805"/>
  <c r="G833"/>
  <c r="I833" s="1"/>
  <c r="E832"/>
  <c r="H832" s="1"/>
  <c r="H833"/>
  <c r="K908"/>
  <c r="S908"/>
  <c r="AA908"/>
  <c r="O908"/>
  <c r="W908"/>
  <c r="AE908"/>
  <c r="G933"/>
  <c r="I933" s="1"/>
  <c r="H933"/>
  <c r="E966"/>
  <c r="H966" s="1"/>
  <c r="U985"/>
  <c r="AC985"/>
  <c r="O985"/>
  <c r="W985"/>
  <c r="AE985"/>
  <c r="G990"/>
  <c r="I990" s="1"/>
  <c r="H990"/>
  <c r="G1006"/>
  <c r="I1006" s="1"/>
  <c r="H1006"/>
  <c r="U1060"/>
  <c r="AC1060"/>
  <c r="D25" i="4"/>
  <c r="K12" i="13"/>
  <c r="E20" i="21" s="1"/>
  <c r="S12" i="13"/>
  <c r="M20" i="21" s="1"/>
  <c r="AA12" i="13"/>
  <c r="U20" i="21" s="1"/>
  <c r="O12" i="13"/>
  <c r="I20" i="21" s="1"/>
  <c r="W12" i="13"/>
  <c r="Q20" i="21" s="1"/>
  <c r="AE12" i="13"/>
  <c r="Y20" i="21" s="1"/>
  <c r="G264" i="13"/>
  <c r="I264" s="1"/>
  <c r="H264"/>
  <c r="G282"/>
  <c r="I282" s="1"/>
  <c r="H282"/>
  <c r="G298"/>
  <c r="I298" s="1"/>
  <c r="H298"/>
  <c r="G352"/>
  <c r="I352" s="1"/>
  <c r="H352"/>
  <c r="G388"/>
  <c r="I388" s="1"/>
  <c r="H388"/>
  <c r="G409"/>
  <c r="I409" s="1"/>
  <c r="H409"/>
  <c r="G427"/>
  <c r="I427" s="1"/>
  <c r="H427"/>
  <c r="G451"/>
  <c r="I451" s="1"/>
  <c r="H451"/>
  <c r="G471"/>
  <c r="I471" s="1"/>
  <c r="H471"/>
  <c r="G537"/>
  <c r="I537" s="1"/>
  <c r="H537"/>
  <c r="H574"/>
  <c r="G574"/>
  <c r="I574" s="1"/>
  <c r="Q581"/>
  <c r="Y581"/>
  <c r="AG581"/>
  <c r="G634"/>
  <c r="H634"/>
  <c r="H633"/>
  <c r="O662"/>
  <c r="W662"/>
  <c r="AE662"/>
  <c r="K662"/>
  <c r="S662"/>
  <c r="AA662"/>
  <c r="G677"/>
  <c r="H676"/>
  <c r="H677"/>
  <c r="E706"/>
  <c r="H706" s="1"/>
  <c r="O706"/>
  <c r="W706"/>
  <c r="AE706"/>
  <c r="M706"/>
  <c r="U706"/>
  <c r="AC706"/>
  <c r="G719"/>
  <c r="I719" s="1"/>
  <c r="H719"/>
  <c r="E718"/>
  <c r="H718" s="1"/>
  <c r="G721"/>
  <c r="I721" s="1"/>
  <c r="H721"/>
  <c r="F735"/>
  <c r="F749"/>
  <c r="F755"/>
  <c r="G766"/>
  <c r="I766" s="1"/>
  <c r="H766"/>
  <c r="E832"/>
  <c r="H832" s="1"/>
  <c r="K846"/>
  <c r="S846"/>
  <c r="AA846"/>
  <c r="G868"/>
  <c r="I868" s="1"/>
  <c r="H868"/>
  <c r="E867"/>
  <c r="H867" s="1"/>
  <c r="O867"/>
  <c r="W867"/>
  <c r="AE867"/>
  <c r="G870"/>
  <c r="I870" s="1"/>
  <c r="H870"/>
  <c r="G887"/>
  <c r="I887" s="1"/>
  <c r="H887"/>
  <c r="K922"/>
  <c r="S922"/>
  <c r="AA922"/>
  <c r="G930"/>
  <c r="I930" s="1"/>
  <c r="H930"/>
  <c r="G1017"/>
  <c r="I1017" s="1"/>
  <c r="H1017"/>
  <c r="O1014"/>
  <c r="W1014"/>
  <c r="AE1014"/>
  <c r="G1019"/>
  <c r="I1019" s="1"/>
  <c r="H1019"/>
  <c r="G1054"/>
  <c r="I1054" s="1"/>
  <c r="H1054"/>
  <c r="E1053"/>
  <c r="H1053" s="1"/>
  <c r="G1063"/>
  <c r="I1063" s="1"/>
  <c r="H1063"/>
  <c r="G30" i="14"/>
  <c r="I30" s="1"/>
  <c r="H30"/>
  <c r="G32"/>
  <c r="I32" s="1"/>
  <c r="H32"/>
  <c r="G72"/>
  <c r="I72" s="1"/>
  <c r="H72"/>
  <c r="G77"/>
  <c r="I77" s="1"/>
  <c r="H77"/>
  <c r="G120"/>
  <c r="I120" s="1"/>
  <c r="H120"/>
  <c r="G123"/>
  <c r="I123" s="1"/>
  <c r="H123"/>
  <c r="G158"/>
  <c r="I158" s="1"/>
  <c r="H158"/>
  <c r="G198"/>
  <c r="I198" s="1"/>
  <c r="H198"/>
  <c r="G200"/>
  <c r="I200" s="1"/>
  <c r="H200"/>
  <c r="G318"/>
  <c r="I318" s="1"/>
  <c r="H318"/>
  <c r="G365"/>
  <c r="I365" s="1"/>
  <c r="H365"/>
  <c r="G400"/>
  <c r="I400" s="1"/>
  <c r="H400"/>
  <c r="G440"/>
  <c r="I440" s="1"/>
  <c r="H440"/>
  <c r="G480"/>
  <c r="I480" s="1"/>
  <c r="H480"/>
  <c r="K520"/>
  <c r="AA520"/>
  <c r="E581"/>
  <c r="H581" s="1"/>
  <c r="G653"/>
  <c r="G652" s="1"/>
  <c r="I652" s="1"/>
  <c r="H653"/>
  <c r="O676"/>
  <c r="W676"/>
  <c r="AE676"/>
  <c r="K676"/>
  <c r="S676"/>
  <c r="AA676"/>
  <c r="G719"/>
  <c r="I719" s="1"/>
  <c r="E718"/>
  <c r="H718" s="1"/>
  <c r="H719"/>
  <c r="G768"/>
  <c r="I768" s="1"/>
  <c r="H768"/>
  <c r="F771"/>
  <c r="G774"/>
  <c r="I774" s="1"/>
  <c r="H774"/>
  <c r="E771"/>
  <c r="H771" s="1"/>
  <c r="Q799"/>
  <c r="Y799"/>
  <c r="AG799"/>
  <c r="M799"/>
  <c r="AC799"/>
  <c r="G804"/>
  <c r="I804" s="1"/>
  <c r="H804"/>
  <c r="G834"/>
  <c r="I834" s="1"/>
  <c r="H834"/>
  <c r="E833"/>
  <c r="H833" s="1"/>
  <c r="F985"/>
  <c r="H1016"/>
  <c r="E1014"/>
  <c r="H1014" s="1"/>
  <c r="G1054"/>
  <c r="E1053"/>
  <c r="H1053" s="1"/>
  <c r="H1054"/>
  <c r="U610" i="12"/>
  <c r="AC610"/>
  <c r="O610"/>
  <c r="W610"/>
  <c r="AE610"/>
  <c r="U713"/>
  <c r="AC713"/>
  <c r="Q735"/>
  <c r="Y735"/>
  <c r="AG735"/>
  <c r="K735"/>
  <c r="S735"/>
  <c r="AA735"/>
  <c r="Q749"/>
  <c r="Y749"/>
  <c r="AG749"/>
  <c r="Q755"/>
  <c r="Y755"/>
  <c r="AG755"/>
  <c r="K755"/>
  <c r="S755"/>
  <c r="AA755"/>
  <c r="F782"/>
  <c r="Q793"/>
  <c r="Y793"/>
  <c r="AG793"/>
  <c r="K793"/>
  <c r="S793"/>
  <c r="AA793"/>
  <c r="H812"/>
  <c r="E821"/>
  <c r="H821" s="1"/>
  <c r="I829"/>
  <c r="F832"/>
  <c r="E846"/>
  <c r="H846" s="1"/>
  <c r="Q851"/>
  <c r="Y851"/>
  <c r="AG851"/>
  <c r="K851"/>
  <c r="S851"/>
  <c r="AA851"/>
  <c r="I864"/>
  <c r="F889"/>
  <c r="I892"/>
  <c r="E901"/>
  <c r="H901" s="1"/>
  <c r="E908"/>
  <c r="H908" s="1"/>
  <c r="I915"/>
  <c r="F918"/>
  <c r="I927"/>
  <c r="I935"/>
  <c r="Q941"/>
  <c r="Y941"/>
  <c r="AG941"/>
  <c r="K941"/>
  <c r="S941"/>
  <c r="AA941"/>
  <c r="E956"/>
  <c r="H956" s="1"/>
  <c r="U977"/>
  <c r="AC977"/>
  <c r="O977"/>
  <c r="W977"/>
  <c r="AE977"/>
  <c r="I1008"/>
  <c r="I1020"/>
  <c r="U1022"/>
  <c r="AC1022"/>
  <c r="O1022"/>
  <c r="W1022"/>
  <c r="AE1022"/>
  <c r="I1032"/>
  <c r="Q1042"/>
  <c r="Y1042"/>
  <c r="AG1042"/>
  <c r="K1042"/>
  <c r="S1042"/>
  <c r="AA1042"/>
  <c r="E1060"/>
  <c r="H1060" s="1"/>
  <c r="I1070"/>
  <c r="E12" i="13"/>
  <c r="H12" s="1"/>
  <c r="I16"/>
  <c r="I21"/>
  <c r="I24"/>
  <c r="I29"/>
  <c r="I32"/>
  <c r="I37"/>
  <c r="I42"/>
  <c r="I53"/>
  <c r="I58"/>
  <c r="I63"/>
  <c r="I66"/>
  <c r="I71"/>
  <c r="I77"/>
  <c r="I83"/>
  <c r="I86"/>
  <c r="I92"/>
  <c r="I98"/>
  <c r="I109"/>
  <c r="I118"/>
  <c r="I130"/>
  <c r="I140"/>
  <c r="I152"/>
  <c r="I157"/>
  <c r="I163"/>
  <c r="I167"/>
  <c r="I172"/>
  <c r="I176"/>
  <c r="I187"/>
  <c r="I190"/>
  <c r="I197"/>
  <c r="I200"/>
  <c r="I205"/>
  <c r="I208"/>
  <c r="I216"/>
  <c r="I221"/>
  <c r="I230"/>
  <c r="I235"/>
  <c r="I247"/>
  <c r="I254"/>
  <c r="I259"/>
  <c r="I268"/>
  <c r="I271"/>
  <c r="I276"/>
  <c r="I279"/>
  <c r="I284"/>
  <c r="I287"/>
  <c r="I292"/>
  <c r="I295"/>
  <c r="I300"/>
  <c r="I305"/>
  <c r="I316"/>
  <c r="I323"/>
  <c r="I328"/>
  <c r="K22" i="21"/>
  <c r="S22"/>
  <c r="AA22"/>
  <c r="E22"/>
  <c r="M22"/>
  <c r="U22"/>
  <c r="I337" i="13"/>
  <c r="I342"/>
  <c r="I349"/>
  <c r="I356"/>
  <c r="I359"/>
  <c r="I366"/>
  <c r="I369"/>
  <c r="I375"/>
  <c r="I380"/>
  <c r="I385"/>
  <c r="I390"/>
  <c r="I403"/>
  <c r="I406"/>
  <c r="I411"/>
  <c r="I414"/>
  <c r="I419"/>
  <c r="I424"/>
  <c r="I429"/>
  <c r="I434"/>
  <c r="I441"/>
  <c r="I446"/>
  <c r="I453"/>
  <c r="I456"/>
  <c r="I461"/>
  <c r="I473"/>
  <c r="I476"/>
  <c r="I490"/>
  <c r="G510"/>
  <c r="I510" s="1"/>
  <c r="H510"/>
  <c r="M520"/>
  <c r="U520"/>
  <c r="AC520"/>
  <c r="I533"/>
  <c r="G539"/>
  <c r="I539" s="1"/>
  <c r="H539"/>
  <c r="I565"/>
  <c r="I594"/>
  <c r="G604"/>
  <c r="I604" s="1"/>
  <c r="H604"/>
  <c r="I624"/>
  <c r="I647"/>
  <c r="G653"/>
  <c r="G652" s="1"/>
  <c r="I652" s="1"/>
  <c r="E652"/>
  <c r="H652" s="1"/>
  <c r="M655"/>
  <c r="U655"/>
  <c r="AC655"/>
  <c r="O655"/>
  <c r="W655"/>
  <c r="AE655"/>
  <c r="I659"/>
  <c r="F662"/>
  <c r="I665"/>
  <c r="G673"/>
  <c r="I673" s="1"/>
  <c r="H673"/>
  <c r="G679"/>
  <c r="I679" s="1"/>
  <c r="H679"/>
  <c r="K723"/>
  <c r="S723"/>
  <c r="AA723"/>
  <c r="I731"/>
  <c r="M735"/>
  <c r="U735"/>
  <c r="AC735"/>
  <c r="O735"/>
  <c r="W735"/>
  <c r="AE735"/>
  <c r="G739"/>
  <c r="I739" s="1"/>
  <c r="H739"/>
  <c r="I757"/>
  <c r="G768"/>
  <c r="I768" s="1"/>
  <c r="H768"/>
  <c r="F771"/>
  <c r="G774"/>
  <c r="I774" s="1"/>
  <c r="H774"/>
  <c r="I787"/>
  <c r="M789"/>
  <c r="U789"/>
  <c r="AC789"/>
  <c r="O789"/>
  <c r="W789"/>
  <c r="AE789"/>
  <c r="Q798"/>
  <c r="Y798"/>
  <c r="AG798"/>
  <c r="K798"/>
  <c r="S798"/>
  <c r="AA798"/>
  <c r="G813"/>
  <c r="H813"/>
  <c r="K836"/>
  <c r="S836"/>
  <c r="AA836"/>
  <c r="O836"/>
  <c r="W836"/>
  <c r="AE836"/>
  <c r="K851"/>
  <c r="S851"/>
  <c r="AA851"/>
  <c r="M857"/>
  <c r="U857"/>
  <c r="AC857"/>
  <c r="O857"/>
  <c r="W857"/>
  <c r="AE857"/>
  <c r="F867"/>
  <c r="M901"/>
  <c r="U901"/>
  <c r="AC901"/>
  <c r="O901"/>
  <c r="W901"/>
  <c r="AE901"/>
  <c r="G906"/>
  <c r="I906" s="1"/>
  <c r="H906"/>
  <c r="Q922"/>
  <c r="Y922"/>
  <c r="AG922"/>
  <c r="G932"/>
  <c r="I932" s="1"/>
  <c r="H932"/>
  <c r="Q952"/>
  <c r="Y952"/>
  <c r="AG952"/>
  <c r="I958"/>
  <c r="E977"/>
  <c r="H977" s="1"/>
  <c r="G991"/>
  <c r="I991" s="1"/>
  <c r="H991"/>
  <c r="M1014"/>
  <c r="U1014"/>
  <c r="AC1014"/>
  <c r="O1046"/>
  <c r="W1046"/>
  <c r="AE1046"/>
  <c r="M1060"/>
  <c r="U1060"/>
  <c r="AC1060"/>
  <c r="I1067"/>
  <c r="Q1066"/>
  <c r="Y1066"/>
  <c r="AG1066"/>
  <c r="G1073"/>
  <c r="H1073"/>
  <c r="F12" i="14"/>
  <c r="G22"/>
  <c r="I22" s="1"/>
  <c r="H22"/>
  <c r="I51"/>
  <c r="G64"/>
  <c r="I64" s="1"/>
  <c r="H64"/>
  <c r="I90"/>
  <c r="G110"/>
  <c r="I110" s="1"/>
  <c r="H110"/>
  <c r="I139"/>
  <c r="G153"/>
  <c r="I153" s="1"/>
  <c r="H153"/>
  <c r="I171"/>
  <c r="G188"/>
  <c r="I188" s="1"/>
  <c r="H188"/>
  <c r="I215"/>
  <c r="G233"/>
  <c r="I233" s="1"/>
  <c r="H233"/>
  <c r="G277"/>
  <c r="I277" s="1"/>
  <c r="H277"/>
  <c r="G322"/>
  <c r="I322" s="1"/>
  <c r="H322"/>
  <c r="G367"/>
  <c r="I367" s="1"/>
  <c r="H367"/>
  <c r="G404"/>
  <c r="I404" s="1"/>
  <c r="H404"/>
  <c r="G442"/>
  <c r="I442" s="1"/>
  <c r="H442"/>
  <c r="I472"/>
  <c r="G484"/>
  <c r="I484" s="1"/>
  <c r="H484"/>
  <c r="I531"/>
  <c r="G539"/>
  <c r="I539" s="1"/>
  <c r="H539"/>
  <c r="I565"/>
  <c r="G582"/>
  <c r="I582" s="1"/>
  <c r="H582"/>
  <c r="I604"/>
  <c r="N579"/>
  <c r="V579"/>
  <c r="Q32" i="4" s="1"/>
  <c r="R32" s="1"/>
  <c r="AD579" i="14"/>
  <c r="G612"/>
  <c r="I612" s="1"/>
  <c r="H612"/>
  <c r="O610"/>
  <c r="W610"/>
  <c r="AE610"/>
  <c r="G645"/>
  <c r="I645" s="1"/>
  <c r="H645"/>
  <c r="Q655"/>
  <c r="Y655"/>
  <c r="AG655"/>
  <c r="K655"/>
  <c r="S655"/>
  <c r="AA655"/>
  <c r="I673"/>
  <c r="F676"/>
  <c r="I679"/>
  <c r="G689"/>
  <c r="I689" s="1"/>
  <c r="H689"/>
  <c r="I701"/>
  <c r="G707"/>
  <c r="I707" s="1"/>
  <c r="E706"/>
  <c r="H706" s="1"/>
  <c r="G715"/>
  <c r="I715" s="1"/>
  <c r="H715"/>
  <c r="F718"/>
  <c r="G721"/>
  <c r="I721" s="1"/>
  <c r="H721"/>
  <c r="I747"/>
  <c r="M749"/>
  <c r="U749"/>
  <c r="AC749"/>
  <c r="O749"/>
  <c r="W749"/>
  <c r="AE749"/>
  <c r="I753"/>
  <c r="M755"/>
  <c r="U755"/>
  <c r="AC755"/>
  <c r="O755"/>
  <c r="W755"/>
  <c r="AE755"/>
  <c r="I759"/>
  <c r="G776"/>
  <c r="I776" s="1"/>
  <c r="H776"/>
  <c r="F783"/>
  <c r="K799"/>
  <c r="S799"/>
  <c r="AA799"/>
  <c r="O799"/>
  <c r="W799"/>
  <c r="AE799"/>
  <c r="G806"/>
  <c r="I806" s="1"/>
  <c r="H806"/>
  <c r="F809"/>
  <c r="G827"/>
  <c r="I827" s="1"/>
  <c r="H827"/>
  <c r="G864"/>
  <c r="I864" s="1"/>
  <c r="E863"/>
  <c r="H863" s="1"/>
  <c r="H864"/>
  <c r="F868"/>
  <c r="G871"/>
  <c r="I871" s="1"/>
  <c r="H871"/>
  <c r="E868"/>
  <c r="H868" s="1"/>
  <c r="K908"/>
  <c r="S908"/>
  <c r="AA908"/>
  <c r="O908"/>
  <c r="W908"/>
  <c r="AE908"/>
  <c r="G933"/>
  <c r="I933" s="1"/>
  <c r="H933"/>
  <c r="G978"/>
  <c r="I978" s="1"/>
  <c r="E977"/>
  <c r="H977" s="1"/>
  <c r="H978"/>
  <c r="G997"/>
  <c r="I997" s="1"/>
  <c r="H997"/>
  <c r="S1066"/>
  <c r="U655" i="12"/>
  <c r="Y671"/>
  <c r="S671"/>
  <c r="AA671"/>
  <c r="F696"/>
  <c r="Y723"/>
  <c r="K723"/>
  <c r="AA723"/>
  <c r="S841"/>
  <c r="AA841"/>
  <c r="Y985"/>
  <c r="K985"/>
  <c r="AA985"/>
  <c r="AG1014"/>
  <c r="S1014"/>
  <c r="AA1014"/>
  <c r="W1046"/>
  <c r="Q1066"/>
  <c r="F239" i="13"/>
  <c r="D21" i="21" s="1"/>
  <c r="K520" i="13"/>
  <c r="S520"/>
  <c r="AA520"/>
  <c r="G567"/>
  <c r="I567" s="1"/>
  <c r="H567"/>
  <c r="G596"/>
  <c r="I596" s="1"/>
  <c r="H596"/>
  <c r="G626"/>
  <c r="I626" s="1"/>
  <c r="H626"/>
  <c r="G649"/>
  <c r="I649" s="1"/>
  <c r="H649"/>
  <c r="G667"/>
  <c r="I667" s="1"/>
  <c r="H667"/>
  <c r="F696"/>
  <c r="G707"/>
  <c r="I707" s="1"/>
  <c r="H707"/>
  <c r="G733"/>
  <c r="I733" s="1"/>
  <c r="H733"/>
  <c r="M755"/>
  <c r="U755"/>
  <c r="AC755"/>
  <c r="O755"/>
  <c r="W755"/>
  <c r="AE755"/>
  <c r="G759"/>
  <c r="I759" s="1"/>
  <c r="H759"/>
  <c r="Q771"/>
  <c r="Y771"/>
  <c r="AG771"/>
  <c r="K782"/>
  <c r="S782"/>
  <c r="AA782"/>
  <c r="G809"/>
  <c r="H808"/>
  <c r="O876"/>
  <c r="W876"/>
  <c r="AE876"/>
  <c r="K885"/>
  <c r="S885"/>
  <c r="AA885"/>
  <c r="G899"/>
  <c r="G898" s="1"/>
  <c r="I898" s="1"/>
  <c r="H899"/>
  <c r="G924"/>
  <c r="I924" s="1"/>
  <c r="H924"/>
  <c r="O922"/>
  <c r="W922"/>
  <c r="AE922"/>
  <c r="Q977"/>
  <c r="Y977"/>
  <c r="AG977"/>
  <c r="G983"/>
  <c r="H983"/>
  <c r="Q985"/>
  <c r="Y985"/>
  <c r="AG985"/>
  <c r="K985"/>
  <c r="S985"/>
  <c r="AA985"/>
  <c r="K1014"/>
  <c r="S1014"/>
  <c r="AA1014"/>
  <c r="G1029"/>
  <c r="I1029" s="1"/>
  <c r="H1029"/>
  <c r="K1060"/>
  <c r="S1060"/>
  <c r="AA1066"/>
  <c r="V10" i="14"/>
  <c r="Q33" i="4" s="1"/>
  <c r="G54" i="14"/>
  <c r="I54" s="1"/>
  <c r="H54"/>
  <c r="G94"/>
  <c r="I94" s="1"/>
  <c r="H94"/>
  <c r="G142"/>
  <c r="I142" s="1"/>
  <c r="H142"/>
  <c r="G173"/>
  <c r="I173" s="1"/>
  <c r="H173"/>
  <c r="G217"/>
  <c r="I217" s="1"/>
  <c r="H217"/>
  <c r="G269"/>
  <c r="I269" s="1"/>
  <c r="H269"/>
  <c r="G301"/>
  <c r="I301" s="1"/>
  <c r="H301"/>
  <c r="G357"/>
  <c r="I357" s="1"/>
  <c r="H357"/>
  <c r="G393"/>
  <c r="I393" s="1"/>
  <c r="H393"/>
  <c r="G430"/>
  <c r="I430" s="1"/>
  <c r="H430"/>
  <c r="G474"/>
  <c r="I474" s="1"/>
  <c r="H474"/>
  <c r="G523"/>
  <c r="I523" s="1"/>
  <c r="E520"/>
  <c r="H520" s="1"/>
  <c r="M520"/>
  <c r="U520"/>
  <c r="AC520"/>
  <c r="G533"/>
  <c r="I533" s="1"/>
  <c r="H533"/>
  <c r="G567"/>
  <c r="I567" s="1"/>
  <c r="H567"/>
  <c r="F581"/>
  <c r="G606"/>
  <c r="I606" s="1"/>
  <c r="H606"/>
  <c r="P579"/>
  <c r="X579"/>
  <c r="AF579"/>
  <c r="M610"/>
  <c r="U610"/>
  <c r="AC610"/>
  <c r="G634"/>
  <c r="I634" s="1"/>
  <c r="H634"/>
  <c r="G681"/>
  <c r="I681" s="1"/>
  <c r="H681"/>
  <c r="K696"/>
  <c r="S696"/>
  <c r="AA696"/>
  <c r="O696"/>
  <c r="W696"/>
  <c r="AE696"/>
  <c r="G703"/>
  <c r="I703" s="1"/>
  <c r="H703"/>
  <c r="G709"/>
  <c r="I709" s="1"/>
  <c r="H709"/>
  <c r="M713"/>
  <c r="U713"/>
  <c r="AC713"/>
  <c r="Q718"/>
  <c r="Y718"/>
  <c r="AG718"/>
  <c r="M735"/>
  <c r="U735"/>
  <c r="AC735"/>
  <c r="O735"/>
  <c r="W735"/>
  <c r="AE735"/>
  <c r="G761"/>
  <c r="I761" s="1"/>
  <c r="H761"/>
  <c r="O790"/>
  <c r="W790"/>
  <c r="AE790"/>
  <c r="O794"/>
  <c r="W794"/>
  <c r="AE794"/>
  <c r="Q809"/>
  <c r="Y809"/>
  <c r="AG809"/>
  <c r="M852"/>
  <c r="U852"/>
  <c r="AC852"/>
  <c r="O852"/>
  <c r="W852"/>
  <c r="AE852"/>
  <c r="O858"/>
  <c r="W858"/>
  <c r="Q863"/>
  <c r="Y863"/>
  <c r="AG863"/>
  <c r="M908"/>
  <c r="U908"/>
  <c r="AC908"/>
  <c r="M922"/>
  <c r="U922"/>
  <c r="AC922"/>
  <c r="Q922"/>
  <c r="Y922"/>
  <c r="AG922"/>
  <c r="G947"/>
  <c r="I947" s="1"/>
  <c r="H947"/>
  <c r="H957"/>
  <c r="E956"/>
  <c r="H956" s="1"/>
  <c r="G962"/>
  <c r="I962" s="1"/>
  <c r="H962"/>
  <c r="Q977"/>
  <c r="Y977"/>
  <c r="AG977"/>
  <c r="G1047"/>
  <c r="I1047" s="1"/>
  <c r="E1046"/>
  <c r="H1046" s="1"/>
  <c r="H1047"/>
  <c r="G1063"/>
  <c r="I1063" s="1"/>
  <c r="H1063"/>
  <c r="AA1066"/>
  <c r="AC655" i="12"/>
  <c r="O655"/>
  <c r="W655"/>
  <c r="AE655"/>
  <c r="F662"/>
  <c r="Q671"/>
  <c r="AG671"/>
  <c r="K671"/>
  <c r="Q723"/>
  <c r="AG723"/>
  <c r="S723"/>
  <c r="F798"/>
  <c r="K841"/>
  <c r="Q985"/>
  <c r="AG985"/>
  <c r="S985"/>
  <c r="Q1014"/>
  <c r="Y1014"/>
  <c r="K1014"/>
  <c r="O1046"/>
  <c r="AE1046"/>
  <c r="Y1066"/>
  <c r="AG1066"/>
  <c r="K1066"/>
  <c r="S1066"/>
  <c r="AA1066"/>
  <c r="Q12"/>
  <c r="K12" i="21" s="1"/>
  <c r="Y12" i="12"/>
  <c r="S12" i="21" s="1"/>
  <c r="AG12" i="12"/>
  <c r="AA12" i="21" s="1"/>
  <c r="S12" i="12"/>
  <c r="M12" i="21" s="1"/>
  <c r="AA12" i="12"/>
  <c r="U12" i="21" s="1"/>
  <c r="I22" i="12"/>
  <c r="I25"/>
  <c r="I38"/>
  <c r="M239"/>
  <c r="G13" i="21" s="1"/>
  <c r="U239" i="12"/>
  <c r="O13" i="21" s="1"/>
  <c r="AC239" i="12"/>
  <c r="W13" i="21" s="1"/>
  <c r="F239" i="12"/>
  <c r="D13" i="21" s="1"/>
  <c r="O239" i="12"/>
  <c r="I13" i="21" s="1"/>
  <c r="W239" i="12"/>
  <c r="Q13" i="21" s="1"/>
  <c r="AE239" i="12"/>
  <c r="Y13" i="21" s="1"/>
  <c r="I247" i="12"/>
  <c r="I259"/>
  <c r="I271"/>
  <c r="I279"/>
  <c r="I282"/>
  <c r="I287"/>
  <c r="I290"/>
  <c r="I295"/>
  <c r="I298"/>
  <c r="I305"/>
  <c r="I308"/>
  <c r="I310"/>
  <c r="I317"/>
  <c r="I324"/>
  <c r="I329"/>
  <c r="I338"/>
  <c r="I343"/>
  <c r="I350"/>
  <c r="I357"/>
  <c r="I360"/>
  <c r="I367"/>
  <c r="I370"/>
  <c r="I373"/>
  <c r="I376"/>
  <c r="I381"/>
  <c r="I386"/>
  <c r="I393"/>
  <c r="I395"/>
  <c r="I404"/>
  <c r="I407"/>
  <c r="I412"/>
  <c r="I415"/>
  <c r="I420"/>
  <c r="I425"/>
  <c r="I430"/>
  <c r="I435"/>
  <c r="I442"/>
  <c r="I447"/>
  <c r="I454"/>
  <c r="I457"/>
  <c r="I464"/>
  <c r="I467"/>
  <c r="I474"/>
  <c r="I477"/>
  <c r="I484"/>
  <c r="I487"/>
  <c r="I498"/>
  <c r="I513"/>
  <c r="F520"/>
  <c r="I525"/>
  <c r="I528"/>
  <c r="H529"/>
  <c r="I533"/>
  <c r="I539"/>
  <c r="I542"/>
  <c r="H543"/>
  <c r="I547"/>
  <c r="I552"/>
  <c r="H553"/>
  <c r="I557"/>
  <c r="I562"/>
  <c r="H563"/>
  <c r="I567"/>
  <c r="I570"/>
  <c r="H571"/>
  <c r="G574"/>
  <c r="I574" s="1"/>
  <c r="I576"/>
  <c r="I583"/>
  <c r="H584"/>
  <c r="I588"/>
  <c r="I591"/>
  <c r="H592"/>
  <c r="I596"/>
  <c r="I599"/>
  <c r="H600"/>
  <c r="I604"/>
  <c r="I607"/>
  <c r="H608"/>
  <c r="Q610"/>
  <c r="Y610"/>
  <c r="AG610"/>
  <c r="K610"/>
  <c r="S610"/>
  <c r="AA610"/>
  <c r="H614"/>
  <c r="I618"/>
  <c r="H622"/>
  <c r="I626"/>
  <c r="H630"/>
  <c r="H636"/>
  <c r="I641"/>
  <c r="H645"/>
  <c r="I649"/>
  <c r="H657"/>
  <c r="H663"/>
  <c r="I667"/>
  <c r="I673"/>
  <c r="I679"/>
  <c r="H683"/>
  <c r="I687"/>
  <c r="H691"/>
  <c r="H697"/>
  <c r="I701"/>
  <c r="H711"/>
  <c r="Q713"/>
  <c r="Y713"/>
  <c r="AG713"/>
  <c r="K713"/>
  <c r="S713"/>
  <c r="AA713"/>
  <c r="I725"/>
  <c r="H729"/>
  <c r="I733"/>
  <c r="U735"/>
  <c r="AC735"/>
  <c r="O735"/>
  <c r="W735"/>
  <c r="AE735"/>
  <c r="I739"/>
  <c r="H743"/>
  <c r="I747"/>
  <c r="U749"/>
  <c r="AC749"/>
  <c r="O749"/>
  <c r="W749"/>
  <c r="AE749"/>
  <c r="I753"/>
  <c r="U755"/>
  <c r="AC755"/>
  <c r="O755"/>
  <c r="W755"/>
  <c r="AE755"/>
  <c r="I759"/>
  <c r="H763"/>
  <c r="I768"/>
  <c r="F771"/>
  <c r="I774"/>
  <c r="H778"/>
  <c r="H785"/>
  <c r="U793"/>
  <c r="AC793"/>
  <c r="O793"/>
  <c r="W793"/>
  <c r="AE793"/>
  <c r="H799"/>
  <c r="I803"/>
  <c r="I815"/>
  <c r="F821"/>
  <c r="I824"/>
  <c r="H829"/>
  <c r="I843"/>
  <c r="F846"/>
  <c r="I849"/>
  <c r="U851"/>
  <c r="AC851"/>
  <c r="O851"/>
  <c r="W851"/>
  <c r="AE851"/>
  <c r="H858"/>
  <c r="H864"/>
  <c r="H871"/>
  <c r="H877"/>
  <c r="H886"/>
  <c r="H892"/>
  <c r="I896"/>
  <c r="F901"/>
  <c r="I904"/>
  <c r="F908"/>
  <c r="I911"/>
  <c r="H915"/>
  <c r="H927"/>
  <c r="I931"/>
  <c r="H935"/>
  <c r="I939"/>
  <c r="U941"/>
  <c r="AC941"/>
  <c r="O941"/>
  <c r="W941"/>
  <c r="AE941"/>
  <c r="I945"/>
  <c r="F956"/>
  <c r="H961"/>
  <c r="H967"/>
  <c r="H975"/>
  <c r="Q977"/>
  <c r="Y977"/>
  <c r="AG977"/>
  <c r="K977"/>
  <c r="S977"/>
  <c r="AA977"/>
  <c r="H992"/>
  <c r="H1000"/>
  <c r="I1007"/>
  <c r="H1008"/>
  <c r="I1016"/>
  <c r="I1019"/>
  <c r="H1020"/>
  <c r="Q1022"/>
  <c r="Y1022"/>
  <c r="AG1022"/>
  <c r="K1022"/>
  <c r="S1022"/>
  <c r="AA1022"/>
  <c r="I1025"/>
  <c r="I1031"/>
  <c r="H1032"/>
  <c r="I1040"/>
  <c r="U1042"/>
  <c r="AC1042"/>
  <c r="O1042"/>
  <c r="W1042"/>
  <c r="AE1042"/>
  <c r="I1055"/>
  <c r="F1060"/>
  <c r="I1062"/>
  <c r="I1069"/>
  <c r="H1070"/>
  <c r="F12" i="13"/>
  <c r="D20" i="21" s="1"/>
  <c r="I17" i="13"/>
  <c r="I20"/>
  <c r="H21"/>
  <c r="I25"/>
  <c r="I28"/>
  <c r="H29"/>
  <c r="I33"/>
  <c r="I36"/>
  <c r="H37"/>
  <c r="I45"/>
  <c r="I51"/>
  <c r="H53"/>
  <c r="I59"/>
  <c r="I62"/>
  <c r="H63"/>
  <c r="I67"/>
  <c r="I70"/>
  <c r="H71"/>
  <c r="I78"/>
  <c r="I82"/>
  <c r="H83"/>
  <c r="I87"/>
  <c r="I90"/>
  <c r="H92"/>
  <c r="I101"/>
  <c r="I108"/>
  <c r="H109"/>
  <c r="I113"/>
  <c r="H118"/>
  <c r="I124"/>
  <c r="H130"/>
  <c r="I134"/>
  <c r="H140"/>
  <c r="I145"/>
  <c r="H152"/>
  <c r="I156"/>
  <c r="H157"/>
  <c r="I162"/>
  <c r="H163"/>
  <c r="I168"/>
  <c r="I171"/>
  <c r="H172"/>
  <c r="I177"/>
  <c r="I186"/>
  <c r="H187"/>
  <c r="I191"/>
  <c r="I196"/>
  <c r="H197"/>
  <c r="I201"/>
  <c r="I204"/>
  <c r="H205"/>
  <c r="I212"/>
  <c r="I215"/>
  <c r="H216"/>
  <c r="I222"/>
  <c r="H230"/>
  <c r="H242"/>
  <c r="I250"/>
  <c r="I253"/>
  <c r="H254"/>
  <c r="I260"/>
  <c r="I265"/>
  <c r="H268"/>
  <c r="I272"/>
  <c r="I275"/>
  <c r="H276"/>
  <c r="I280"/>
  <c r="I283"/>
  <c r="H284"/>
  <c r="I288"/>
  <c r="I291"/>
  <c r="H292"/>
  <c r="I296"/>
  <c r="I299"/>
  <c r="H300"/>
  <c r="I306"/>
  <c r="I317"/>
  <c r="I322"/>
  <c r="H323"/>
  <c r="I329"/>
  <c r="G22" i="21"/>
  <c r="O22"/>
  <c r="W22"/>
  <c r="I22"/>
  <c r="Q22"/>
  <c r="Y22"/>
  <c r="I338" i="13"/>
  <c r="I341"/>
  <c r="H342"/>
  <c r="I350"/>
  <c r="I355"/>
  <c r="H356"/>
  <c r="I360"/>
  <c r="I365"/>
  <c r="H366"/>
  <c r="I370"/>
  <c r="I376"/>
  <c r="I379"/>
  <c r="H380"/>
  <c r="I386"/>
  <c r="I389"/>
  <c r="H390"/>
  <c r="I395"/>
  <c r="I400"/>
  <c r="H403"/>
  <c r="I407"/>
  <c r="I410"/>
  <c r="H411"/>
  <c r="I415"/>
  <c r="I418"/>
  <c r="H419"/>
  <c r="I425"/>
  <c r="I428"/>
  <c r="H429"/>
  <c r="I435"/>
  <c r="I440"/>
  <c r="H441"/>
  <c r="I447"/>
  <c r="I452"/>
  <c r="H453"/>
  <c r="I457"/>
  <c r="I460"/>
  <c r="H461"/>
  <c r="I467"/>
  <c r="I472"/>
  <c r="H473"/>
  <c r="I477"/>
  <c r="I480"/>
  <c r="G487"/>
  <c r="I487" s="1"/>
  <c r="H487"/>
  <c r="H500"/>
  <c r="G500"/>
  <c r="I500" s="1"/>
  <c r="I513"/>
  <c r="H514"/>
  <c r="Q520"/>
  <c r="Y520"/>
  <c r="AG520"/>
  <c r="I527"/>
  <c r="G532"/>
  <c r="I532" s="1"/>
  <c r="H532"/>
  <c r="H541"/>
  <c r="G557"/>
  <c r="I557" s="1"/>
  <c r="H557"/>
  <c r="H565"/>
  <c r="K581"/>
  <c r="S581"/>
  <c r="AA581"/>
  <c r="O581"/>
  <c r="W581"/>
  <c r="AE581"/>
  <c r="G588"/>
  <c r="I588" s="1"/>
  <c r="H588"/>
  <c r="H594"/>
  <c r="H606"/>
  <c r="F610"/>
  <c r="Q610"/>
  <c r="Y610"/>
  <c r="AG610"/>
  <c r="K610"/>
  <c r="S610"/>
  <c r="AA610"/>
  <c r="G618"/>
  <c r="I618" s="1"/>
  <c r="H618"/>
  <c r="H624"/>
  <c r="K633"/>
  <c r="S633"/>
  <c r="AA633"/>
  <c r="O633"/>
  <c r="G641"/>
  <c r="I641" s="1"/>
  <c r="H641"/>
  <c r="H647"/>
  <c r="H653"/>
  <c r="Q655"/>
  <c r="Y655"/>
  <c r="AG655"/>
  <c r="K655"/>
  <c r="S655"/>
  <c r="AA655"/>
  <c r="H659"/>
  <c r="E662"/>
  <c r="H662" s="1"/>
  <c r="H665"/>
  <c r="H681"/>
  <c r="I685"/>
  <c r="G701"/>
  <c r="I701" s="1"/>
  <c r="H701"/>
  <c r="F706"/>
  <c r="H715"/>
  <c r="G725"/>
  <c r="I725" s="1"/>
  <c r="H725"/>
  <c r="O723"/>
  <c r="W723"/>
  <c r="AE723"/>
  <c r="H731"/>
  <c r="H741"/>
  <c r="I745"/>
  <c r="M749"/>
  <c r="U749"/>
  <c r="AC749"/>
  <c r="O749"/>
  <c r="W749"/>
  <c r="AE749"/>
  <c r="G753"/>
  <c r="I753" s="1"/>
  <c r="H753"/>
  <c r="H757"/>
  <c r="H776"/>
  <c r="H787"/>
  <c r="H799"/>
  <c r="M798"/>
  <c r="U798"/>
  <c r="AC798"/>
  <c r="O798"/>
  <c r="W798"/>
  <c r="AE798"/>
  <c r="I803"/>
  <c r="H815"/>
  <c r="E836"/>
  <c r="H836" s="1"/>
  <c r="H843"/>
  <c r="G853"/>
  <c r="I853" s="1"/>
  <c r="H853"/>
  <c r="O851"/>
  <c r="W851"/>
  <c r="AE851"/>
  <c r="Q857"/>
  <c r="Y857"/>
  <c r="AG857"/>
  <c r="K857"/>
  <c r="S857"/>
  <c r="AA857"/>
  <c r="H863"/>
  <c r="E882"/>
  <c r="H882" s="1"/>
  <c r="H883"/>
  <c r="M889"/>
  <c r="U889"/>
  <c r="AC889"/>
  <c r="O889"/>
  <c r="W889"/>
  <c r="AE889"/>
  <c r="G893"/>
  <c r="I893" s="1"/>
  <c r="H893"/>
  <c r="I910"/>
  <c r="M922"/>
  <c r="U922"/>
  <c r="AC922"/>
  <c r="H934"/>
  <c r="I938"/>
  <c r="F941"/>
  <c r="I944"/>
  <c r="G950"/>
  <c r="I950" s="1"/>
  <c r="E949"/>
  <c r="H949" s="1"/>
  <c r="O952"/>
  <c r="W952"/>
  <c r="AE952"/>
  <c r="H958"/>
  <c r="H964"/>
  <c r="F977"/>
  <c r="H993"/>
  <c r="I997"/>
  <c r="G1007"/>
  <c r="I1007" s="1"/>
  <c r="H1007"/>
  <c r="I1015"/>
  <c r="Q1014"/>
  <c r="Y1014"/>
  <c r="AG1014"/>
  <c r="G1023"/>
  <c r="I1023" s="1"/>
  <c r="H1023"/>
  <c r="H1039"/>
  <c r="M1038"/>
  <c r="U1038"/>
  <c r="AC1038"/>
  <c r="Q1046"/>
  <c r="Y1046"/>
  <c r="AG1046"/>
  <c r="K1046"/>
  <c r="S1046"/>
  <c r="AA1046"/>
  <c r="G1057"/>
  <c r="I1057" s="1"/>
  <c r="H1058"/>
  <c r="Q1060"/>
  <c r="Y1060"/>
  <c r="AG1060"/>
  <c r="H1067"/>
  <c r="U1066"/>
  <c r="AC1066"/>
  <c r="D10" i="14"/>
  <c r="D33" i="4" s="1"/>
  <c r="H24" i="14"/>
  <c r="I28"/>
  <c r="G38"/>
  <c r="I38" s="1"/>
  <c r="H38"/>
  <c r="H51"/>
  <c r="H66"/>
  <c r="I70"/>
  <c r="G84"/>
  <c r="I84" s="1"/>
  <c r="H84"/>
  <c r="H90"/>
  <c r="H112"/>
  <c r="I117"/>
  <c r="G131"/>
  <c r="I131" s="1"/>
  <c r="H131"/>
  <c r="H139"/>
  <c r="H155"/>
  <c r="I156"/>
  <c r="G165"/>
  <c r="I165" s="1"/>
  <c r="H165"/>
  <c r="H171"/>
  <c r="H190"/>
  <c r="I196"/>
  <c r="G206"/>
  <c r="I206" s="1"/>
  <c r="H206"/>
  <c r="H215"/>
  <c r="H235"/>
  <c r="G257"/>
  <c r="I257" s="1"/>
  <c r="H257"/>
  <c r="H265"/>
  <c r="H279"/>
  <c r="G293"/>
  <c r="I293" s="1"/>
  <c r="H293"/>
  <c r="H299"/>
  <c r="H324"/>
  <c r="K30" i="21"/>
  <c r="S30"/>
  <c r="AA30"/>
  <c r="E30"/>
  <c r="M30"/>
  <c r="U30"/>
  <c r="G343" i="14"/>
  <c r="I343" s="1"/>
  <c r="H343"/>
  <c r="H355"/>
  <c r="H369"/>
  <c r="G381"/>
  <c r="I381" s="1"/>
  <c r="H381"/>
  <c r="H389"/>
  <c r="H406"/>
  <c r="G420"/>
  <c r="I420" s="1"/>
  <c r="H420"/>
  <c r="H428"/>
  <c r="H446"/>
  <c r="I452"/>
  <c r="G464"/>
  <c r="I464" s="1"/>
  <c r="H464"/>
  <c r="H472"/>
  <c r="H486"/>
  <c r="I496"/>
  <c r="G513"/>
  <c r="I513" s="1"/>
  <c r="H513"/>
  <c r="F520"/>
  <c r="G525"/>
  <c r="I525" s="1"/>
  <c r="H525"/>
  <c r="H531"/>
  <c r="H541"/>
  <c r="I545"/>
  <c r="G557"/>
  <c r="I557" s="1"/>
  <c r="H557"/>
  <c r="H565"/>
  <c r="H584"/>
  <c r="G598"/>
  <c r="I598" s="1"/>
  <c r="H598"/>
  <c r="H604"/>
  <c r="K610"/>
  <c r="S610"/>
  <c r="AA610"/>
  <c r="H614"/>
  <c r="I618"/>
  <c r="G628"/>
  <c r="I628" s="1"/>
  <c r="H628"/>
  <c r="F633"/>
  <c r="H647"/>
  <c r="K662"/>
  <c r="S662"/>
  <c r="AA662"/>
  <c r="O662"/>
  <c r="W662"/>
  <c r="AE662"/>
  <c r="G669"/>
  <c r="I669" s="1"/>
  <c r="H669"/>
  <c r="H673"/>
  <c r="E676"/>
  <c r="H676" s="1"/>
  <c r="H679"/>
  <c r="H691"/>
  <c r="H701"/>
  <c r="H707"/>
  <c r="Q706"/>
  <c r="Y706"/>
  <c r="AG706"/>
  <c r="K713"/>
  <c r="S713"/>
  <c r="AA713"/>
  <c r="I725"/>
  <c r="G741"/>
  <c r="I741" s="1"/>
  <c r="H741"/>
  <c r="H747"/>
  <c r="Q749"/>
  <c r="Y749"/>
  <c r="AG749"/>
  <c r="K749"/>
  <c r="S749"/>
  <c r="AA749"/>
  <c r="H753"/>
  <c r="Q755"/>
  <c r="Y755"/>
  <c r="AG755"/>
  <c r="K755"/>
  <c r="S755"/>
  <c r="AA755"/>
  <c r="H759"/>
  <c r="H779"/>
  <c r="E799"/>
  <c r="H799" s="1"/>
  <c r="H830"/>
  <c r="G838"/>
  <c r="I838" s="1"/>
  <c r="E837"/>
  <c r="H837" s="1"/>
  <c r="M837"/>
  <c r="U837"/>
  <c r="AC837"/>
  <c r="M842"/>
  <c r="U842"/>
  <c r="AC842"/>
  <c r="O842"/>
  <c r="W842"/>
  <c r="AE842"/>
  <c r="G890"/>
  <c r="I890" s="1"/>
  <c r="H890"/>
  <c r="M901"/>
  <c r="U901"/>
  <c r="AC901"/>
  <c r="G919"/>
  <c r="G918" s="1"/>
  <c r="E918"/>
  <c r="H918" s="1"/>
  <c r="H919"/>
  <c r="F922"/>
  <c r="G925"/>
  <c r="I925" s="1"/>
  <c r="H925"/>
  <c r="E922"/>
  <c r="H922" s="1"/>
  <c r="F941"/>
  <c r="G969"/>
  <c r="I969" s="1"/>
  <c r="H969"/>
  <c r="G989"/>
  <c r="I989" s="1"/>
  <c r="H989"/>
  <c r="G1005"/>
  <c r="I1005" s="1"/>
  <c r="H1005"/>
  <c r="Q1027"/>
  <c r="Y1027"/>
  <c r="AG1027"/>
  <c r="G1058"/>
  <c r="H1058"/>
  <c r="E1057"/>
  <c r="H1057" s="1"/>
  <c r="I860"/>
  <c r="F863"/>
  <c r="E877"/>
  <c r="H877" s="1"/>
  <c r="E885"/>
  <c r="H885" s="1"/>
  <c r="I895"/>
  <c r="E901"/>
  <c r="H901" s="1"/>
  <c r="I903"/>
  <c r="E908"/>
  <c r="H908" s="1"/>
  <c r="I910"/>
  <c r="I915"/>
  <c r="F918"/>
  <c r="I927"/>
  <c r="I930"/>
  <c r="I935"/>
  <c r="I938"/>
  <c r="Q941"/>
  <c r="Y941"/>
  <c r="AG941"/>
  <c r="K941"/>
  <c r="S941"/>
  <c r="AA941"/>
  <c r="I944"/>
  <c r="AG956"/>
  <c r="M960"/>
  <c r="U960"/>
  <c r="AC960"/>
  <c r="F960"/>
  <c r="O960"/>
  <c r="W960"/>
  <c r="AE960"/>
  <c r="I964"/>
  <c r="F977"/>
  <c r="I991"/>
  <c r="I999"/>
  <c r="I1007"/>
  <c r="E1022"/>
  <c r="H1022" s="1"/>
  <c r="E1038"/>
  <c r="H1038" s="1"/>
  <c r="I1043"/>
  <c r="F1053"/>
  <c r="AE858"/>
  <c r="Q877"/>
  <c r="Y877"/>
  <c r="AG877"/>
  <c r="M889"/>
  <c r="U889"/>
  <c r="AC889"/>
  <c r="O889"/>
  <c r="W889"/>
  <c r="AE889"/>
  <c r="F1014"/>
  <c r="Q1022"/>
  <c r="Y1022"/>
  <c r="AG1022"/>
  <c r="M1027"/>
  <c r="U1027"/>
  <c r="AC1027"/>
  <c r="F1027"/>
  <c r="O1027"/>
  <c r="W1027"/>
  <c r="AE1027"/>
  <c r="M1046"/>
  <c r="U1046"/>
  <c r="AC1046"/>
  <c r="Q1060"/>
  <c r="Y1060"/>
  <c r="AG1060"/>
  <c r="K1060"/>
  <c r="S1060"/>
  <c r="Q1066"/>
  <c r="Y1066"/>
  <c r="AG1066"/>
  <c r="I483" i="13"/>
  <c r="I486"/>
  <c r="I497"/>
  <c r="I502"/>
  <c r="I528"/>
  <c r="I531"/>
  <c r="I543"/>
  <c r="I553"/>
  <c r="I563"/>
  <c r="I571"/>
  <c r="F581"/>
  <c r="I584"/>
  <c r="I592"/>
  <c r="I600"/>
  <c r="I608"/>
  <c r="M610"/>
  <c r="U610"/>
  <c r="AC610"/>
  <c r="O610"/>
  <c r="W610"/>
  <c r="AE610"/>
  <c r="I614"/>
  <c r="I622"/>
  <c r="I630"/>
  <c r="I636"/>
  <c r="I645"/>
  <c r="I657"/>
  <c r="I683"/>
  <c r="I691"/>
  <c r="I711"/>
  <c r="M713"/>
  <c r="U713"/>
  <c r="AC713"/>
  <c r="O713"/>
  <c r="W713"/>
  <c r="AE713"/>
  <c r="I729"/>
  <c r="Q735"/>
  <c r="Y735"/>
  <c r="AG735"/>
  <c r="K735"/>
  <c r="S735"/>
  <c r="AA735"/>
  <c r="I743"/>
  <c r="Q749"/>
  <c r="Y749"/>
  <c r="AG749"/>
  <c r="K749"/>
  <c r="S749"/>
  <c r="AA749"/>
  <c r="Q755"/>
  <c r="Y755"/>
  <c r="AG755"/>
  <c r="K755"/>
  <c r="S755"/>
  <c r="AA755"/>
  <c r="I763"/>
  <c r="I778"/>
  <c r="F782"/>
  <c r="I785"/>
  <c r="Q789"/>
  <c r="Y789"/>
  <c r="AG789"/>
  <c r="K789"/>
  <c r="S789"/>
  <c r="AA789"/>
  <c r="Q793"/>
  <c r="Y793"/>
  <c r="AG793"/>
  <c r="K793"/>
  <c r="S793"/>
  <c r="AA793"/>
  <c r="I826"/>
  <c r="F836"/>
  <c r="I839"/>
  <c r="M841"/>
  <c r="U841"/>
  <c r="AC841"/>
  <c r="O841"/>
  <c r="W841"/>
  <c r="AE841"/>
  <c r="I859"/>
  <c r="I879"/>
  <c r="Q889"/>
  <c r="Y889"/>
  <c r="AG889"/>
  <c r="K889"/>
  <c r="S889"/>
  <c r="AA889"/>
  <c r="Q901"/>
  <c r="Y901"/>
  <c r="AG901"/>
  <c r="K901"/>
  <c r="S901"/>
  <c r="AA901"/>
  <c r="Q908"/>
  <c r="Y908"/>
  <c r="AG908"/>
  <c r="K908"/>
  <c r="S908"/>
  <c r="AA908"/>
  <c r="I916"/>
  <c r="M918"/>
  <c r="U918"/>
  <c r="AC918"/>
  <c r="O918"/>
  <c r="W918"/>
  <c r="AE918"/>
  <c r="I928"/>
  <c r="I936"/>
  <c r="I954"/>
  <c r="AG956"/>
  <c r="I962"/>
  <c r="M966"/>
  <c r="U966"/>
  <c r="AC966"/>
  <c r="F966"/>
  <c r="O966"/>
  <c r="W966"/>
  <c r="AE966"/>
  <c r="I1033"/>
  <c r="F1053"/>
  <c r="I251" i="14"/>
  <c r="I273"/>
  <c r="I281"/>
  <c r="I289"/>
  <c r="I307"/>
  <c r="G30" i="21"/>
  <c r="O30"/>
  <c r="W30"/>
  <c r="I30"/>
  <c r="Q30"/>
  <c r="Y30"/>
  <c r="I339" i="14"/>
  <c r="I351"/>
  <c r="I377"/>
  <c r="I387"/>
  <c r="I408"/>
  <c r="I416"/>
  <c r="I426"/>
  <c r="I450"/>
  <c r="I458"/>
  <c r="I470"/>
  <c r="I490"/>
  <c r="I529"/>
  <c r="I553"/>
  <c r="I563"/>
  <c r="I571"/>
  <c r="I586"/>
  <c r="I594"/>
  <c r="J579"/>
  <c r="R579"/>
  <c r="Z579"/>
  <c r="I616"/>
  <c r="I649"/>
  <c r="M655"/>
  <c r="U655"/>
  <c r="AC655"/>
  <c r="F655"/>
  <c r="O655"/>
  <c r="W655"/>
  <c r="AE655"/>
  <c r="I659"/>
  <c r="F662"/>
  <c r="I665"/>
  <c r="AG671"/>
  <c r="K671"/>
  <c r="S671"/>
  <c r="AA671"/>
  <c r="I685"/>
  <c r="F696"/>
  <c r="I699"/>
  <c r="Q723"/>
  <c r="Y723"/>
  <c r="AG723"/>
  <c r="K723"/>
  <c r="S723"/>
  <c r="AA723"/>
  <c r="I731"/>
  <c r="I745"/>
  <c r="I757"/>
  <c r="I766"/>
  <c r="I788"/>
  <c r="I792"/>
  <c r="I796"/>
  <c r="F799"/>
  <c r="Q842"/>
  <c r="Y842"/>
  <c r="AG842"/>
  <c r="K842"/>
  <c r="S842"/>
  <c r="AA842"/>
  <c r="I854"/>
  <c r="H860"/>
  <c r="I872"/>
  <c r="F885"/>
  <c r="H892"/>
  <c r="F901"/>
  <c r="I904"/>
  <c r="F908"/>
  <c r="I911"/>
  <c r="I914"/>
  <c r="H915"/>
  <c r="I920"/>
  <c r="I926"/>
  <c r="H927"/>
  <c r="I931"/>
  <c r="I934"/>
  <c r="H935"/>
  <c r="I939"/>
  <c r="M941"/>
  <c r="U941"/>
  <c r="AC941"/>
  <c r="O941"/>
  <c r="W941"/>
  <c r="AE941"/>
  <c r="I945"/>
  <c r="F956"/>
  <c r="AE956"/>
  <c r="Q960"/>
  <c r="Y960"/>
  <c r="AG960"/>
  <c r="K960"/>
  <c r="S960"/>
  <c r="AA960"/>
  <c r="H964"/>
  <c r="H971"/>
  <c r="I987"/>
  <c r="H991"/>
  <c r="I995"/>
  <c r="H999"/>
  <c r="I1003"/>
  <c r="H1007"/>
  <c r="H1015"/>
  <c r="H1029"/>
  <c r="F1038"/>
  <c r="H1043"/>
  <c r="H1048"/>
  <c r="I1073"/>
  <c r="D706" i="1"/>
  <c r="D723"/>
  <c r="D836"/>
  <c r="P12"/>
  <c r="K4" i="4" s="1"/>
  <c r="T12" i="1"/>
  <c r="O4" i="4" s="1"/>
  <c r="K12" i="12"/>
  <c r="E12" i="21" s="1"/>
  <c r="H15" i="14"/>
  <c r="E12"/>
  <c r="H242"/>
  <c r="E239"/>
  <c r="H239" s="1"/>
  <c r="G15"/>
  <c r="G19"/>
  <c r="I19" s="1"/>
  <c r="G23"/>
  <c r="I23" s="1"/>
  <c r="G27"/>
  <c r="I27" s="1"/>
  <c r="G31"/>
  <c r="I31" s="1"/>
  <c r="G35"/>
  <c r="I35" s="1"/>
  <c r="G39"/>
  <c r="I39" s="1"/>
  <c r="G50"/>
  <c r="I50" s="1"/>
  <c r="G55"/>
  <c r="I55" s="1"/>
  <c r="G61"/>
  <c r="I61" s="1"/>
  <c r="G65"/>
  <c r="I65" s="1"/>
  <c r="G69"/>
  <c r="I69" s="1"/>
  <c r="G73"/>
  <c r="I73" s="1"/>
  <c r="G81"/>
  <c r="I81" s="1"/>
  <c r="G85"/>
  <c r="I85" s="1"/>
  <c r="G89"/>
  <c r="I89" s="1"/>
  <c r="G95"/>
  <c r="I95" s="1"/>
  <c r="G107"/>
  <c r="I107" s="1"/>
  <c r="G111"/>
  <c r="I111" s="1"/>
  <c r="G115"/>
  <c r="I115" s="1"/>
  <c r="G122"/>
  <c r="I122" s="1"/>
  <c r="G127"/>
  <c r="I127" s="1"/>
  <c r="G132"/>
  <c r="I132" s="1"/>
  <c r="G138"/>
  <c r="I138" s="1"/>
  <c r="G143"/>
  <c r="I143" s="1"/>
  <c r="G147"/>
  <c r="I147" s="1"/>
  <c r="G154"/>
  <c r="I154" s="1"/>
  <c r="G159"/>
  <c r="I159" s="1"/>
  <c r="G161"/>
  <c r="I161" s="1"/>
  <c r="G166"/>
  <c r="I166" s="1"/>
  <c r="G170"/>
  <c r="I170" s="1"/>
  <c r="G174"/>
  <c r="I174" s="1"/>
  <c r="G183"/>
  <c r="I183" s="1"/>
  <c r="G189"/>
  <c r="I189" s="1"/>
  <c r="G193"/>
  <c r="I193" s="1"/>
  <c r="G199"/>
  <c r="I199" s="1"/>
  <c r="G203"/>
  <c r="I203" s="1"/>
  <c r="G207"/>
  <c r="I207" s="1"/>
  <c r="G214"/>
  <c r="I214" s="1"/>
  <c r="G220"/>
  <c r="I220" s="1"/>
  <c r="G226"/>
  <c r="I226" s="1"/>
  <c r="G234"/>
  <c r="I234" s="1"/>
  <c r="G242"/>
  <c r="G250"/>
  <c r="I250" s="1"/>
  <c r="G254"/>
  <c r="I254" s="1"/>
  <c r="G260"/>
  <c r="I260" s="1"/>
  <c r="G268"/>
  <c r="I268" s="1"/>
  <c r="G272"/>
  <c r="I272" s="1"/>
  <c r="G276"/>
  <c r="I276" s="1"/>
  <c r="G280"/>
  <c r="I280" s="1"/>
  <c r="G284"/>
  <c r="I284" s="1"/>
  <c r="G288"/>
  <c r="I288" s="1"/>
  <c r="G292"/>
  <c r="I292" s="1"/>
  <c r="G296"/>
  <c r="I296" s="1"/>
  <c r="G300"/>
  <c r="I300" s="1"/>
  <c r="G306"/>
  <c r="I306" s="1"/>
  <c r="G317"/>
  <c r="I317" s="1"/>
  <c r="G323"/>
  <c r="I323" s="1"/>
  <c r="G329"/>
  <c r="I329" s="1"/>
  <c r="G338"/>
  <c r="I338" s="1"/>
  <c r="G342"/>
  <c r="I342" s="1"/>
  <c r="G350"/>
  <c r="I350" s="1"/>
  <c r="G356"/>
  <c r="I356" s="1"/>
  <c r="G360"/>
  <c r="I360" s="1"/>
  <c r="G366"/>
  <c r="I366" s="1"/>
  <c r="G370"/>
  <c r="I370" s="1"/>
  <c r="G376"/>
  <c r="I376" s="1"/>
  <c r="G380"/>
  <c r="I380" s="1"/>
  <c r="G386"/>
  <c r="I386" s="1"/>
  <c r="G390"/>
  <c r="I390" s="1"/>
  <c r="G395"/>
  <c r="I395" s="1"/>
  <c r="G403"/>
  <c r="I403" s="1"/>
  <c r="G407"/>
  <c r="I407" s="1"/>
  <c r="G411"/>
  <c r="I411" s="1"/>
  <c r="G415"/>
  <c r="I415" s="1"/>
  <c r="G419"/>
  <c r="I419" s="1"/>
  <c r="G425"/>
  <c r="I425" s="1"/>
  <c r="G429"/>
  <c r="I429" s="1"/>
  <c r="M12"/>
  <c r="Q12"/>
  <c r="U12"/>
  <c r="Y12"/>
  <c r="AC12"/>
  <c r="AG12"/>
  <c r="K12"/>
  <c r="O12"/>
  <c r="S12"/>
  <c r="W12"/>
  <c r="AA12"/>
  <c r="AE12"/>
  <c r="G17"/>
  <c r="I17" s="1"/>
  <c r="I18"/>
  <c r="G21"/>
  <c r="I21" s="1"/>
  <c r="G25"/>
  <c r="I25" s="1"/>
  <c r="I26"/>
  <c r="G29"/>
  <c r="I29" s="1"/>
  <c r="G33"/>
  <c r="I33" s="1"/>
  <c r="G37"/>
  <c r="I37" s="1"/>
  <c r="G45"/>
  <c r="I45" s="1"/>
  <c r="I49"/>
  <c r="G53"/>
  <c r="I53" s="1"/>
  <c r="G59"/>
  <c r="I59" s="1"/>
  <c r="I60"/>
  <c r="G63"/>
  <c r="I63" s="1"/>
  <c r="G67"/>
  <c r="I67" s="1"/>
  <c r="I68"/>
  <c r="G71"/>
  <c r="I71" s="1"/>
  <c r="G78"/>
  <c r="I78" s="1"/>
  <c r="G83"/>
  <c r="I83" s="1"/>
  <c r="G87"/>
  <c r="I87" s="1"/>
  <c r="I88"/>
  <c r="G92"/>
  <c r="I92" s="1"/>
  <c r="G101"/>
  <c r="I101" s="1"/>
  <c r="I105"/>
  <c r="G109"/>
  <c r="I109" s="1"/>
  <c r="G113"/>
  <c r="I113" s="1"/>
  <c r="I114"/>
  <c r="G118"/>
  <c r="I118" s="1"/>
  <c r="G124"/>
  <c r="I124" s="1"/>
  <c r="G130"/>
  <c r="I130" s="1"/>
  <c r="G134"/>
  <c r="I134" s="1"/>
  <c r="I135"/>
  <c r="G140"/>
  <c r="I140" s="1"/>
  <c r="G145"/>
  <c r="I145" s="1"/>
  <c r="I146"/>
  <c r="G152"/>
  <c r="I152" s="1"/>
  <c r="G157"/>
  <c r="I157" s="1"/>
  <c r="G163"/>
  <c r="I163" s="1"/>
  <c r="G168"/>
  <c r="I168" s="1"/>
  <c r="I169"/>
  <c r="G172"/>
  <c r="I172" s="1"/>
  <c r="G177"/>
  <c r="I177" s="1"/>
  <c r="I180"/>
  <c r="G187"/>
  <c r="I187" s="1"/>
  <c r="G191"/>
  <c r="I191" s="1"/>
  <c r="I192"/>
  <c r="G197"/>
  <c r="I197" s="1"/>
  <c r="G201"/>
  <c r="I201" s="1"/>
  <c r="G205"/>
  <c r="I205" s="1"/>
  <c r="G212"/>
  <c r="I212" s="1"/>
  <c r="I213"/>
  <c r="G216"/>
  <c r="I216" s="1"/>
  <c r="G222"/>
  <c r="I222" s="1"/>
  <c r="G230"/>
  <c r="I230" s="1"/>
  <c r="M239"/>
  <c r="Q239"/>
  <c r="U239"/>
  <c r="Y239"/>
  <c r="AC239"/>
  <c r="AG239"/>
  <c r="K239"/>
  <c r="O239"/>
  <c r="S239"/>
  <c r="W239"/>
  <c r="AA239"/>
  <c r="AE239"/>
  <c r="G246"/>
  <c r="I246" s="1"/>
  <c r="G252"/>
  <c r="I252" s="1"/>
  <c r="I253"/>
  <c r="G258"/>
  <c r="I258" s="1"/>
  <c r="I259"/>
  <c r="G264"/>
  <c r="I264" s="1"/>
  <c r="I265"/>
  <c r="G270"/>
  <c r="I270" s="1"/>
  <c r="I271"/>
  <c r="G274"/>
  <c r="I274" s="1"/>
  <c r="G278"/>
  <c r="I278" s="1"/>
  <c r="I279"/>
  <c r="G282"/>
  <c r="I282" s="1"/>
  <c r="G286"/>
  <c r="I286" s="1"/>
  <c r="G290"/>
  <c r="I290" s="1"/>
  <c r="I291"/>
  <c r="G294"/>
  <c r="I294" s="1"/>
  <c r="I295"/>
  <c r="G298"/>
  <c r="I298" s="1"/>
  <c r="I299"/>
  <c r="G302"/>
  <c r="I302" s="1"/>
  <c r="I305"/>
  <c r="G308"/>
  <c r="I308" s="1"/>
  <c r="G313"/>
  <c r="I313" s="1"/>
  <c r="I316"/>
  <c r="G321"/>
  <c r="I321" s="1"/>
  <c r="G327"/>
  <c r="I327" s="1"/>
  <c r="I328"/>
  <c r="D30" i="21"/>
  <c r="G336" i="14"/>
  <c r="G340"/>
  <c r="I340" s="1"/>
  <c r="G347"/>
  <c r="I347" s="1"/>
  <c r="I349"/>
  <c r="G352"/>
  <c r="I352" s="1"/>
  <c r="I355"/>
  <c r="G358"/>
  <c r="I358" s="1"/>
  <c r="I359"/>
  <c r="G364"/>
  <c r="I364" s="1"/>
  <c r="G368"/>
  <c r="I368" s="1"/>
  <c r="I369"/>
  <c r="G374"/>
  <c r="I374" s="1"/>
  <c r="G378"/>
  <c r="I378" s="1"/>
  <c r="G384"/>
  <c r="I384" s="1"/>
  <c r="I385"/>
  <c r="G388"/>
  <c r="I388" s="1"/>
  <c r="I389"/>
  <c r="G394"/>
  <c r="I394" s="1"/>
  <c r="G399"/>
  <c r="I399" s="1"/>
  <c r="G405"/>
  <c r="I405" s="1"/>
  <c r="I406"/>
  <c r="G409"/>
  <c r="I409" s="1"/>
  <c r="I410"/>
  <c r="G413"/>
  <c r="I413" s="1"/>
  <c r="G417"/>
  <c r="I417" s="1"/>
  <c r="G423"/>
  <c r="I423" s="1"/>
  <c r="I424"/>
  <c r="G427"/>
  <c r="I427" s="1"/>
  <c r="I428"/>
  <c r="G433"/>
  <c r="I433" s="1"/>
  <c r="H672"/>
  <c r="E671"/>
  <c r="H671" s="1"/>
  <c r="I697"/>
  <c r="I800"/>
  <c r="H656"/>
  <c r="E655"/>
  <c r="H655" s="1"/>
  <c r="I677"/>
  <c r="I814"/>
  <c r="I848"/>
  <c r="G435"/>
  <c r="I435" s="1"/>
  <c r="G439"/>
  <c r="I439" s="1"/>
  <c r="G441"/>
  <c r="I441" s="1"/>
  <c r="G445"/>
  <c r="I445" s="1"/>
  <c r="G447"/>
  <c r="I447" s="1"/>
  <c r="G451"/>
  <c r="I451" s="1"/>
  <c r="G453"/>
  <c r="I453" s="1"/>
  <c r="G455"/>
  <c r="I455" s="1"/>
  <c r="G457"/>
  <c r="I457" s="1"/>
  <c r="G459"/>
  <c r="I459" s="1"/>
  <c r="G461"/>
  <c r="I461" s="1"/>
  <c r="G467"/>
  <c r="I467" s="1"/>
  <c r="G471"/>
  <c r="I471" s="1"/>
  <c r="G473"/>
  <c r="I473" s="1"/>
  <c r="G475"/>
  <c r="I475" s="1"/>
  <c r="G477"/>
  <c r="I477" s="1"/>
  <c r="G479"/>
  <c r="I479" s="1"/>
  <c r="G483"/>
  <c r="G485"/>
  <c r="I485" s="1"/>
  <c r="G487"/>
  <c r="I487" s="1"/>
  <c r="G493"/>
  <c r="I493" s="1"/>
  <c r="G497"/>
  <c r="I497" s="1"/>
  <c r="H499"/>
  <c r="H500"/>
  <c r="G501"/>
  <c r="I501" s="1"/>
  <c r="G510"/>
  <c r="I510" s="1"/>
  <c r="G514"/>
  <c r="I514" s="1"/>
  <c r="G524"/>
  <c r="I524" s="1"/>
  <c r="G526"/>
  <c r="I526" s="1"/>
  <c r="G528"/>
  <c r="I528" s="1"/>
  <c r="G530"/>
  <c r="I530" s="1"/>
  <c r="G532"/>
  <c r="I532" s="1"/>
  <c r="H534"/>
  <c r="H535"/>
  <c r="G536"/>
  <c r="I536" s="1"/>
  <c r="G538"/>
  <c r="I538" s="1"/>
  <c r="G540"/>
  <c r="I540" s="1"/>
  <c r="G542"/>
  <c r="I542" s="1"/>
  <c r="G544"/>
  <c r="I544" s="1"/>
  <c r="G546"/>
  <c r="I546" s="1"/>
  <c r="G550"/>
  <c r="I550" s="1"/>
  <c r="G552"/>
  <c r="I552" s="1"/>
  <c r="G554"/>
  <c r="I554" s="1"/>
  <c r="G556"/>
  <c r="I556" s="1"/>
  <c r="G560"/>
  <c r="I560" s="1"/>
  <c r="G562"/>
  <c r="I562" s="1"/>
  <c r="G564"/>
  <c r="I564" s="1"/>
  <c r="G566"/>
  <c r="I566" s="1"/>
  <c r="G568"/>
  <c r="I568" s="1"/>
  <c r="G570"/>
  <c r="I570" s="1"/>
  <c r="G572"/>
  <c r="I572" s="1"/>
  <c r="G576"/>
  <c r="I576" s="1"/>
  <c r="G583"/>
  <c r="I583" s="1"/>
  <c r="G585"/>
  <c r="I585" s="1"/>
  <c r="G587"/>
  <c r="I587" s="1"/>
  <c r="G589"/>
  <c r="I589" s="1"/>
  <c r="G591"/>
  <c r="I591" s="1"/>
  <c r="G593"/>
  <c r="I593" s="1"/>
  <c r="G595"/>
  <c r="I595" s="1"/>
  <c r="G597"/>
  <c r="I597" s="1"/>
  <c r="G599"/>
  <c r="I599" s="1"/>
  <c r="G601"/>
  <c r="I601" s="1"/>
  <c r="G603"/>
  <c r="I603" s="1"/>
  <c r="G605"/>
  <c r="I605" s="1"/>
  <c r="G607"/>
  <c r="I607" s="1"/>
  <c r="G611"/>
  <c r="G613"/>
  <c r="I613" s="1"/>
  <c r="G615"/>
  <c r="I615" s="1"/>
  <c r="G617"/>
  <c r="I617" s="1"/>
  <c r="G619"/>
  <c r="I619" s="1"/>
  <c r="G621"/>
  <c r="I621" s="1"/>
  <c r="G623"/>
  <c r="I623" s="1"/>
  <c r="G625"/>
  <c r="I625" s="1"/>
  <c r="G627"/>
  <c r="I627" s="1"/>
  <c r="G629"/>
  <c r="I629" s="1"/>
  <c r="G631"/>
  <c r="I631" s="1"/>
  <c r="G635"/>
  <c r="I635" s="1"/>
  <c r="G637"/>
  <c r="I637" s="1"/>
  <c r="G640"/>
  <c r="I640" s="1"/>
  <c r="G642"/>
  <c r="I642" s="1"/>
  <c r="G644"/>
  <c r="I644" s="1"/>
  <c r="G648"/>
  <c r="I648" s="1"/>
  <c r="G658"/>
  <c r="I658" s="1"/>
  <c r="G664"/>
  <c r="G668"/>
  <c r="I668" s="1"/>
  <c r="G672"/>
  <c r="E610"/>
  <c r="I643"/>
  <c r="H643"/>
  <c r="G646"/>
  <c r="I646" s="1"/>
  <c r="I647"/>
  <c r="G650"/>
  <c r="I650" s="1"/>
  <c r="G656"/>
  <c r="I657"/>
  <c r="G660"/>
  <c r="I660" s="1"/>
  <c r="G666"/>
  <c r="I666" s="1"/>
  <c r="M671"/>
  <c r="Q671"/>
  <c r="U671"/>
  <c r="Y671"/>
  <c r="G674"/>
  <c r="I674" s="1"/>
  <c r="I899"/>
  <c r="G898"/>
  <c r="I898" s="1"/>
  <c r="I909"/>
  <c r="I942"/>
  <c r="G678"/>
  <c r="I678" s="1"/>
  <c r="G680"/>
  <c r="I680" s="1"/>
  <c r="G682"/>
  <c r="I682" s="1"/>
  <c r="G684"/>
  <c r="I684" s="1"/>
  <c r="G686"/>
  <c r="I686" s="1"/>
  <c r="G688"/>
  <c r="I688" s="1"/>
  <c r="G690"/>
  <c r="I690" s="1"/>
  <c r="G692"/>
  <c r="I692" s="1"/>
  <c r="G694"/>
  <c r="I694" s="1"/>
  <c r="G698"/>
  <c r="I698" s="1"/>
  <c r="G700"/>
  <c r="I700" s="1"/>
  <c r="G702"/>
  <c r="I702" s="1"/>
  <c r="G704"/>
  <c r="I704" s="1"/>
  <c r="G708"/>
  <c r="I708" s="1"/>
  <c r="G710"/>
  <c r="I710" s="1"/>
  <c r="G714"/>
  <c r="G716"/>
  <c r="I716" s="1"/>
  <c r="G720"/>
  <c r="I720" s="1"/>
  <c r="G724"/>
  <c r="G726"/>
  <c r="I726" s="1"/>
  <c r="G728"/>
  <c r="I728" s="1"/>
  <c r="G730"/>
  <c r="I730" s="1"/>
  <c r="G732"/>
  <c r="I732" s="1"/>
  <c r="G736"/>
  <c r="G738"/>
  <c r="I738" s="1"/>
  <c r="G740"/>
  <c r="I740" s="1"/>
  <c r="G742"/>
  <c r="I742" s="1"/>
  <c r="G744"/>
  <c r="I744" s="1"/>
  <c r="G746"/>
  <c r="I746" s="1"/>
  <c r="G750"/>
  <c r="G752"/>
  <c r="I752" s="1"/>
  <c r="G756"/>
  <c r="G758"/>
  <c r="I758" s="1"/>
  <c r="G760"/>
  <c r="I760" s="1"/>
  <c r="G762"/>
  <c r="I762" s="1"/>
  <c r="G764"/>
  <c r="I764" s="1"/>
  <c r="G767"/>
  <c r="I767" s="1"/>
  <c r="G769"/>
  <c r="I769" s="1"/>
  <c r="G773"/>
  <c r="I773" s="1"/>
  <c r="G775"/>
  <c r="I775" s="1"/>
  <c r="G777"/>
  <c r="I777" s="1"/>
  <c r="G781"/>
  <c r="I781" s="1"/>
  <c r="G785"/>
  <c r="I785" s="1"/>
  <c r="G787"/>
  <c r="I787" s="1"/>
  <c r="G791"/>
  <c r="G795"/>
  <c r="G797"/>
  <c r="I797" s="1"/>
  <c r="G801"/>
  <c r="I801" s="1"/>
  <c r="G803"/>
  <c r="I803" s="1"/>
  <c r="G805"/>
  <c r="I805" s="1"/>
  <c r="G807"/>
  <c r="I807" s="1"/>
  <c r="G811"/>
  <c r="I811" s="1"/>
  <c r="G815"/>
  <c r="I815" s="1"/>
  <c r="G817"/>
  <c r="I817" s="1"/>
  <c r="G824"/>
  <c r="I824" s="1"/>
  <c r="G826"/>
  <c r="I826" s="1"/>
  <c r="G828"/>
  <c r="I828" s="1"/>
  <c r="G831"/>
  <c r="I831" s="1"/>
  <c r="G835"/>
  <c r="I835" s="1"/>
  <c r="G839"/>
  <c r="I839" s="1"/>
  <c r="G843"/>
  <c r="G845"/>
  <c r="I845" s="1"/>
  <c r="G849"/>
  <c r="I849" s="1"/>
  <c r="G853"/>
  <c r="G855"/>
  <c r="I855" s="1"/>
  <c r="G859"/>
  <c r="G861"/>
  <c r="I861" s="1"/>
  <c r="G865"/>
  <c r="I865" s="1"/>
  <c r="G870"/>
  <c r="I870" s="1"/>
  <c r="H872"/>
  <c r="G875"/>
  <c r="I875" s="1"/>
  <c r="G887"/>
  <c r="G893"/>
  <c r="I893" s="1"/>
  <c r="H883"/>
  <c r="E882"/>
  <c r="H882" s="1"/>
  <c r="I923"/>
  <c r="I950"/>
  <c r="G949"/>
  <c r="I949" s="1"/>
  <c r="G952"/>
  <c r="I953"/>
  <c r="E713"/>
  <c r="H713" s="1"/>
  <c r="E723"/>
  <c r="H723" s="1"/>
  <c r="E735"/>
  <c r="H735" s="1"/>
  <c r="E749"/>
  <c r="H749" s="1"/>
  <c r="E755"/>
  <c r="H755" s="1"/>
  <c r="E790"/>
  <c r="H790" s="1"/>
  <c r="E794"/>
  <c r="H794" s="1"/>
  <c r="E842"/>
  <c r="H842" s="1"/>
  <c r="E852"/>
  <c r="H852" s="1"/>
  <c r="E858"/>
  <c r="H858" s="1"/>
  <c r="G873"/>
  <c r="I873" s="1"/>
  <c r="I874"/>
  <c r="F877"/>
  <c r="G879"/>
  <c r="I880"/>
  <c r="G883"/>
  <c r="I886"/>
  <c r="E889"/>
  <c r="H889" s="1"/>
  <c r="F889"/>
  <c r="G891"/>
  <c r="I892"/>
  <c r="H961"/>
  <c r="E960"/>
  <c r="H960" s="1"/>
  <c r="H975"/>
  <c r="E974"/>
  <c r="H974" s="1"/>
  <c r="H1012"/>
  <c r="E1011"/>
  <c r="H1011" s="1"/>
  <c r="H1028"/>
  <c r="E1027"/>
  <c r="H1027" s="1"/>
  <c r="H1036"/>
  <c r="E1035"/>
  <c r="H1035" s="1"/>
  <c r="H1061"/>
  <c r="E1060"/>
  <c r="H1060" s="1"/>
  <c r="H895"/>
  <c r="E898"/>
  <c r="H898" s="1"/>
  <c r="H899"/>
  <c r="H903"/>
  <c r="H906"/>
  <c r="H910"/>
  <c r="H912"/>
  <c r="H914"/>
  <c r="H916"/>
  <c r="H920"/>
  <c r="H924"/>
  <c r="H926"/>
  <c r="H928"/>
  <c r="H930"/>
  <c r="H932"/>
  <c r="H934"/>
  <c r="H936"/>
  <c r="H938"/>
  <c r="E941"/>
  <c r="H941" s="1"/>
  <c r="H942"/>
  <c r="H944"/>
  <c r="H946"/>
  <c r="E949"/>
  <c r="H949" s="1"/>
  <c r="H950"/>
  <c r="H954"/>
  <c r="G957"/>
  <c r="I958"/>
  <c r="G961"/>
  <c r="M966"/>
  <c r="Q966"/>
  <c r="U966"/>
  <c r="Y966"/>
  <c r="AC966"/>
  <c r="AG966"/>
  <c r="K966"/>
  <c r="O966"/>
  <c r="S966"/>
  <c r="W966"/>
  <c r="AA966"/>
  <c r="AE966"/>
  <c r="G970"/>
  <c r="I970" s="1"/>
  <c r="I971"/>
  <c r="G975"/>
  <c r="M985"/>
  <c r="Q985"/>
  <c r="U985"/>
  <c r="Y985"/>
  <c r="AC985"/>
  <c r="AG985"/>
  <c r="K985"/>
  <c r="O985"/>
  <c r="S985"/>
  <c r="W985"/>
  <c r="AA985"/>
  <c r="AE985"/>
  <c r="G988"/>
  <c r="I988" s="1"/>
  <c r="G992"/>
  <c r="I992" s="1"/>
  <c r="G996"/>
  <c r="I996" s="1"/>
  <c r="G1000"/>
  <c r="I1000" s="1"/>
  <c r="I1001"/>
  <c r="G1004"/>
  <c r="I1004" s="1"/>
  <c r="G1008"/>
  <c r="I1008" s="1"/>
  <c r="G1012"/>
  <c r="I1015"/>
  <c r="G1018"/>
  <c r="I1018" s="1"/>
  <c r="F1022"/>
  <c r="G1024"/>
  <c r="I1025"/>
  <c r="G1028"/>
  <c r="I1029"/>
  <c r="G1032"/>
  <c r="I1032" s="1"/>
  <c r="G1036"/>
  <c r="G1044"/>
  <c r="G1055"/>
  <c r="G1061"/>
  <c r="G1064"/>
  <c r="I1064" s="1"/>
  <c r="G1068"/>
  <c r="I1068" s="1"/>
  <c r="G1074"/>
  <c r="H967"/>
  <c r="E966"/>
  <c r="H966" s="1"/>
  <c r="H986"/>
  <c r="E985"/>
  <c r="H985" s="1"/>
  <c r="H1051"/>
  <c r="E1050"/>
  <c r="H1050" s="1"/>
  <c r="G963"/>
  <c r="I963" s="1"/>
  <c r="G967"/>
  <c r="G980"/>
  <c r="G986"/>
  <c r="G990"/>
  <c r="I990" s="1"/>
  <c r="G994"/>
  <c r="I994" s="1"/>
  <c r="G998"/>
  <c r="I998" s="1"/>
  <c r="G1002"/>
  <c r="I1002" s="1"/>
  <c r="G1006"/>
  <c r="I1006" s="1"/>
  <c r="G1016"/>
  <c r="G1020"/>
  <c r="I1020" s="1"/>
  <c r="G1030"/>
  <c r="I1030" s="1"/>
  <c r="G1040"/>
  <c r="F1046"/>
  <c r="I1048"/>
  <c r="G1051"/>
  <c r="I1054"/>
  <c r="AA1060"/>
  <c r="AE1060"/>
  <c r="G1062"/>
  <c r="I1062" s="1"/>
  <c r="F1066"/>
  <c r="G1070"/>
  <c r="I1070" s="1"/>
  <c r="G1075"/>
  <c r="I1075" s="1"/>
  <c r="I15" i="13"/>
  <c r="I335"/>
  <c r="H16"/>
  <c r="H18"/>
  <c r="H20"/>
  <c r="H22"/>
  <c r="H24"/>
  <c r="H26"/>
  <c r="H28"/>
  <c r="H30"/>
  <c r="H32"/>
  <c r="H34"/>
  <c r="H36"/>
  <c r="H38"/>
  <c r="H42"/>
  <c r="H49"/>
  <c r="H51"/>
  <c r="H54"/>
  <c r="H58"/>
  <c r="H60"/>
  <c r="H62"/>
  <c r="H64"/>
  <c r="H66"/>
  <c r="H68"/>
  <c r="H70"/>
  <c r="H72"/>
  <c r="H77"/>
  <c r="H80"/>
  <c r="H82"/>
  <c r="H84"/>
  <c r="H86"/>
  <c r="H88"/>
  <c r="H90"/>
  <c r="H94"/>
  <c r="H98"/>
  <c r="H105"/>
  <c r="H108"/>
  <c r="H110"/>
  <c r="G114"/>
  <c r="I114" s="1"/>
  <c r="G120"/>
  <c r="I120" s="1"/>
  <c r="I122"/>
  <c r="G125"/>
  <c r="I125" s="1"/>
  <c r="G131"/>
  <c r="I131" s="1"/>
  <c r="I132"/>
  <c r="G135"/>
  <c r="I135" s="1"/>
  <c r="G142"/>
  <c r="I142" s="1"/>
  <c r="I143"/>
  <c r="G146"/>
  <c r="I146" s="1"/>
  <c r="G153"/>
  <c r="I153" s="1"/>
  <c r="I154"/>
  <c r="I242"/>
  <c r="I523"/>
  <c r="G112"/>
  <c r="I112" s="1"/>
  <c r="G117"/>
  <c r="I117" s="1"/>
  <c r="G123"/>
  <c r="I123" s="1"/>
  <c r="G129"/>
  <c r="I129" s="1"/>
  <c r="G133"/>
  <c r="I133" s="1"/>
  <c r="G139"/>
  <c r="I139" s="1"/>
  <c r="G144"/>
  <c r="I144" s="1"/>
  <c r="G151"/>
  <c r="I151" s="1"/>
  <c r="G155"/>
  <c r="I155" s="1"/>
  <c r="I783"/>
  <c r="H156"/>
  <c r="H158"/>
  <c r="H162"/>
  <c r="H165"/>
  <c r="H167"/>
  <c r="H169"/>
  <c r="H171"/>
  <c r="H173"/>
  <c r="H176"/>
  <c r="H180"/>
  <c r="H186"/>
  <c r="H188"/>
  <c r="H190"/>
  <c r="H192"/>
  <c r="H196"/>
  <c r="H198"/>
  <c r="H200"/>
  <c r="H202"/>
  <c r="H204"/>
  <c r="H206"/>
  <c r="H208"/>
  <c r="H213"/>
  <c r="H215"/>
  <c r="H217"/>
  <c r="H221"/>
  <c r="H225"/>
  <c r="H233"/>
  <c r="H235"/>
  <c r="H245"/>
  <c r="H247"/>
  <c r="H251"/>
  <c r="H253"/>
  <c r="H257"/>
  <c r="H259"/>
  <c r="H261"/>
  <c r="H265"/>
  <c r="H269"/>
  <c r="H271"/>
  <c r="H273"/>
  <c r="H275"/>
  <c r="H277"/>
  <c r="H279"/>
  <c r="H281"/>
  <c r="H283"/>
  <c r="H285"/>
  <c r="H287"/>
  <c r="H289"/>
  <c r="H291"/>
  <c r="H293"/>
  <c r="H295"/>
  <c r="H297"/>
  <c r="H299"/>
  <c r="H301"/>
  <c r="H305"/>
  <c r="H307"/>
  <c r="G309"/>
  <c r="I309" s="1"/>
  <c r="H310"/>
  <c r="H316"/>
  <c r="H318"/>
  <c r="H322"/>
  <c r="H324"/>
  <c r="H328"/>
  <c r="H335"/>
  <c r="H337"/>
  <c r="H339"/>
  <c r="H341"/>
  <c r="H343"/>
  <c r="H349"/>
  <c r="H351"/>
  <c r="H355"/>
  <c r="H357"/>
  <c r="H359"/>
  <c r="H361"/>
  <c r="H365"/>
  <c r="H367"/>
  <c r="H369"/>
  <c r="H373"/>
  <c r="H375"/>
  <c r="H377"/>
  <c r="H379"/>
  <c r="H381"/>
  <c r="H385"/>
  <c r="H387"/>
  <c r="H389"/>
  <c r="H393"/>
  <c r="H398"/>
  <c r="H400"/>
  <c r="H404"/>
  <c r="H406"/>
  <c r="H408"/>
  <c r="H410"/>
  <c r="H412"/>
  <c r="H414"/>
  <c r="H416"/>
  <c r="H418"/>
  <c r="H420"/>
  <c r="H424"/>
  <c r="H426"/>
  <c r="H428"/>
  <c r="H430"/>
  <c r="H434"/>
  <c r="H438"/>
  <c r="H440"/>
  <c r="H442"/>
  <c r="H446"/>
  <c r="H450"/>
  <c r="H452"/>
  <c r="H454"/>
  <c r="H456"/>
  <c r="H458"/>
  <c r="H460"/>
  <c r="H464"/>
  <c r="H470"/>
  <c r="H472"/>
  <c r="H474"/>
  <c r="H476"/>
  <c r="H478"/>
  <c r="H480"/>
  <c r="H484"/>
  <c r="H486"/>
  <c r="H490"/>
  <c r="H496"/>
  <c r="H498"/>
  <c r="H502"/>
  <c r="H513"/>
  <c r="E520"/>
  <c r="H520" s="1"/>
  <c r="H523"/>
  <c r="H525"/>
  <c r="H527"/>
  <c r="H529"/>
  <c r="H531"/>
  <c r="H533"/>
  <c r="G536"/>
  <c r="I536" s="1"/>
  <c r="G540"/>
  <c r="I540" s="1"/>
  <c r="I541"/>
  <c r="G544"/>
  <c r="I544" s="1"/>
  <c r="I545"/>
  <c r="G550"/>
  <c r="I550" s="1"/>
  <c r="H552"/>
  <c r="G552"/>
  <c r="I552" s="1"/>
  <c r="I663"/>
  <c r="I697"/>
  <c r="G538"/>
  <c r="I538" s="1"/>
  <c r="G542"/>
  <c r="I542" s="1"/>
  <c r="G546"/>
  <c r="I546" s="1"/>
  <c r="I837"/>
  <c r="I863"/>
  <c r="I883"/>
  <c r="G882"/>
  <c r="I882" s="1"/>
  <c r="G554"/>
  <c r="I554" s="1"/>
  <c r="G556"/>
  <c r="I556" s="1"/>
  <c r="G560"/>
  <c r="I560" s="1"/>
  <c r="G562"/>
  <c r="I562" s="1"/>
  <c r="G564"/>
  <c r="I564" s="1"/>
  <c r="G566"/>
  <c r="I566" s="1"/>
  <c r="G568"/>
  <c r="I568" s="1"/>
  <c r="G570"/>
  <c r="I570" s="1"/>
  <c r="G572"/>
  <c r="I572" s="1"/>
  <c r="G576"/>
  <c r="I576" s="1"/>
  <c r="G583"/>
  <c r="I583" s="1"/>
  <c r="G585"/>
  <c r="I585" s="1"/>
  <c r="G587"/>
  <c r="I587" s="1"/>
  <c r="G589"/>
  <c r="I589" s="1"/>
  <c r="G591"/>
  <c r="I591" s="1"/>
  <c r="G593"/>
  <c r="I593" s="1"/>
  <c r="G595"/>
  <c r="I595" s="1"/>
  <c r="G597"/>
  <c r="I597" s="1"/>
  <c r="G599"/>
  <c r="I599" s="1"/>
  <c r="G601"/>
  <c r="I601" s="1"/>
  <c r="G603"/>
  <c r="I603" s="1"/>
  <c r="G605"/>
  <c r="I605" s="1"/>
  <c r="G607"/>
  <c r="I607" s="1"/>
  <c r="G611"/>
  <c r="G613"/>
  <c r="I613" s="1"/>
  <c r="G615"/>
  <c r="I615" s="1"/>
  <c r="G617"/>
  <c r="I617" s="1"/>
  <c r="G619"/>
  <c r="I619" s="1"/>
  <c r="G621"/>
  <c r="I621" s="1"/>
  <c r="G623"/>
  <c r="I623" s="1"/>
  <c r="G625"/>
  <c r="I625" s="1"/>
  <c r="G627"/>
  <c r="I627" s="1"/>
  <c r="G629"/>
  <c r="I629" s="1"/>
  <c r="G631"/>
  <c r="I631" s="1"/>
  <c r="G635"/>
  <c r="I635" s="1"/>
  <c r="G637"/>
  <c r="I637" s="1"/>
  <c r="G640"/>
  <c r="I640" s="1"/>
  <c r="G642"/>
  <c r="I642" s="1"/>
  <c r="G644"/>
  <c r="I644" s="1"/>
  <c r="G646"/>
  <c r="I646" s="1"/>
  <c r="G648"/>
  <c r="I648" s="1"/>
  <c r="G650"/>
  <c r="I650" s="1"/>
  <c r="G656"/>
  <c r="G658"/>
  <c r="I658" s="1"/>
  <c r="G660"/>
  <c r="I660" s="1"/>
  <c r="G664"/>
  <c r="I664" s="1"/>
  <c r="G666"/>
  <c r="I666" s="1"/>
  <c r="G668"/>
  <c r="I668" s="1"/>
  <c r="G672"/>
  <c r="G674"/>
  <c r="I674" s="1"/>
  <c r="G678"/>
  <c r="I678" s="1"/>
  <c r="G680"/>
  <c r="I680" s="1"/>
  <c r="G682"/>
  <c r="I682" s="1"/>
  <c r="G684"/>
  <c r="I684" s="1"/>
  <c r="G686"/>
  <c r="I686" s="1"/>
  <c r="G688"/>
  <c r="I688" s="1"/>
  <c r="G690"/>
  <c r="I690" s="1"/>
  <c r="G692"/>
  <c r="I692" s="1"/>
  <c r="G694"/>
  <c r="I694" s="1"/>
  <c r="G698"/>
  <c r="I698" s="1"/>
  <c r="G700"/>
  <c r="I700" s="1"/>
  <c r="G702"/>
  <c r="I702" s="1"/>
  <c r="G704"/>
  <c r="I704" s="1"/>
  <c r="G708"/>
  <c r="I708" s="1"/>
  <c r="G710"/>
  <c r="I710" s="1"/>
  <c r="G714"/>
  <c r="G716"/>
  <c r="G720"/>
  <c r="I720" s="1"/>
  <c r="G724"/>
  <c r="G726"/>
  <c r="I726" s="1"/>
  <c r="G728"/>
  <c r="I728" s="1"/>
  <c r="G730"/>
  <c r="I730" s="1"/>
  <c r="G732"/>
  <c r="I732" s="1"/>
  <c r="G736"/>
  <c r="G738"/>
  <c r="I738" s="1"/>
  <c r="G740"/>
  <c r="I740" s="1"/>
  <c r="G742"/>
  <c r="I742" s="1"/>
  <c r="G744"/>
  <c r="I744" s="1"/>
  <c r="G746"/>
  <c r="I746" s="1"/>
  <c r="G750"/>
  <c r="G752"/>
  <c r="I752" s="1"/>
  <c r="G756"/>
  <c r="G758"/>
  <c r="I758" s="1"/>
  <c r="G760"/>
  <c r="I760" s="1"/>
  <c r="G762"/>
  <c r="I762" s="1"/>
  <c r="G764"/>
  <c r="I764" s="1"/>
  <c r="G767"/>
  <c r="I767" s="1"/>
  <c r="G769"/>
  <c r="I769" s="1"/>
  <c r="G773"/>
  <c r="I773" s="1"/>
  <c r="G775"/>
  <c r="I775" s="1"/>
  <c r="G777"/>
  <c r="I777" s="1"/>
  <c r="G780"/>
  <c r="I780" s="1"/>
  <c r="G784"/>
  <c r="I784" s="1"/>
  <c r="G786"/>
  <c r="I786" s="1"/>
  <c r="G790"/>
  <c r="G796"/>
  <c r="I796" s="1"/>
  <c r="G802"/>
  <c r="I802" s="1"/>
  <c r="G806"/>
  <c r="I806" s="1"/>
  <c r="G814"/>
  <c r="G823"/>
  <c r="I833"/>
  <c r="E610"/>
  <c r="E655"/>
  <c r="H655" s="1"/>
  <c r="H671"/>
  <c r="E713"/>
  <c r="H713" s="1"/>
  <c r="E723"/>
  <c r="H723" s="1"/>
  <c r="E735"/>
  <c r="H735" s="1"/>
  <c r="E749"/>
  <c r="H749" s="1"/>
  <c r="E755"/>
  <c r="H755" s="1"/>
  <c r="E789"/>
  <c r="H789" s="1"/>
  <c r="E793"/>
  <c r="H793" s="1"/>
  <c r="G794"/>
  <c r="I795"/>
  <c r="E798"/>
  <c r="H798" s="1"/>
  <c r="F798"/>
  <c r="G800"/>
  <c r="I801"/>
  <c r="G804"/>
  <c r="I804" s="1"/>
  <c r="G810"/>
  <c r="G816"/>
  <c r="I816" s="1"/>
  <c r="H961"/>
  <c r="E960"/>
  <c r="H960" s="1"/>
  <c r="H975"/>
  <c r="E974"/>
  <c r="H974" s="1"/>
  <c r="H1012"/>
  <c r="E1011"/>
  <c r="H1011" s="1"/>
  <c r="H1028"/>
  <c r="E1027"/>
  <c r="H1027" s="1"/>
  <c r="H1036"/>
  <c r="E1035"/>
  <c r="H1035" s="1"/>
  <c r="H1061"/>
  <c r="E1060"/>
  <c r="H1060" s="1"/>
  <c r="G825"/>
  <c r="I825" s="1"/>
  <c r="G827"/>
  <c r="I827" s="1"/>
  <c r="G830"/>
  <c r="I830" s="1"/>
  <c r="G834"/>
  <c r="I834" s="1"/>
  <c r="G838"/>
  <c r="I838" s="1"/>
  <c r="G842"/>
  <c r="G844"/>
  <c r="I844" s="1"/>
  <c r="G848"/>
  <c r="I848" s="1"/>
  <c r="G852"/>
  <c r="G854"/>
  <c r="I854" s="1"/>
  <c r="G858"/>
  <c r="G860"/>
  <c r="I860" s="1"/>
  <c r="G864"/>
  <c r="I864" s="1"/>
  <c r="G869"/>
  <c r="I869" s="1"/>
  <c r="G871"/>
  <c r="I871" s="1"/>
  <c r="G873"/>
  <c r="I873" s="1"/>
  <c r="G877"/>
  <c r="G880"/>
  <c r="I880" s="1"/>
  <c r="G886"/>
  <c r="G890"/>
  <c r="G892"/>
  <c r="I892" s="1"/>
  <c r="G894"/>
  <c r="I894" s="1"/>
  <c r="G896"/>
  <c r="I896" s="1"/>
  <c r="G902"/>
  <c r="G904"/>
  <c r="I904" s="1"/>
  <c r="G909"/>
  <c r="G911"/>
  <c r="I911" s="1"/>
  <c r="G913"/>
  <c r="I913" s="1"/>
  <c r="G915"/>
  <c r="I915" s="1"/>
  <c r="G919"/>
  <c r="G923"/>
  <c r="G925"/>
  <c r="I925" s="1"/>
  <c r="G927"/>
  <c r="I927" s="1"/>
  <c r="G929"/>
  <c r="I929" s="1"/>
  <c r="G931"/>
  <c r="I931" s="1"/>
  <c r="G933"/>
  <c r="I933" s="1"/>
  <c r="G935"/>
  <c r="I935" s="1"/>
  <c r="G937"/>
  <c r="I937" s="1"/>
  <c r="G939"/>
  <c r="I939" s="1"/>
  <c r="G943"/>
  <c r="I943" s="1"/>
  <c r="G945"/>
  <c r="I945" s="1"/>
  <c r="G947"/>
  <c r="I947" s="1"/>
  <c r="G953"/>
  <c r="G957"/>
  <c r="G961"/>
  <c r="G970"/>
  <c r="I970" s="1"/>
  <c r="G975"/>
  <c r="G988"/>
  <c r="I988" s="1"/>
  <c r="G992"/>
  <c r="I992" s="1"/>
  <c r="G996"/>
  <c r="I996" s="1"/>
  <c r="G1000"/>
  <c r="I1000" s="1"/>
  <c r="G1004"/>
  <c r="I1004" s="1"/>
  <c r="G1008"/>
  <c r="I1008" s="1"/>
  <c r="G1012"/>
  <c r="G1018"/>
  <c r="I1018" s="1"/>
  <c r="G1024"/>
  <c r="G1028"/>
  <c r="G1032"/>
  <c r="I1032" s="1"/>
  <c r="G1036"/>
  <c r="G1044"/>
  <c r="G1055"/>
  <c r="G1061"/>
  <c r="G1064"/>
  <c r="I1064" s="1"/>
  <c r="G1068"/>
  <c r="I1068" s="1"/>
  <c r="G1074"/>
  <c r="H967"/>
  <c r="E966"/>
  <c r="H966" s="1"/>
  <c r="H986"/>
  <c r="E985"/>
  <c r="H985" s="1"/>
  <c r="H1051"/>
  <c r="E1050"/>
  <c r="H1050" s="1"/>
  <c r="E841"/>
  <c r="H841" s="1"/>
  <c r="E851"/>
  <c r="H851" s="1"/>
  <c r="E857"/>
  <c r="H857" s="1"/>
  <c r="E876"/>
  <c r="H876" s="1"/>
  <c r="E885"/>
  <c r="H885" s="1"/>
  <c r="E889"/>
  <c r="H889" s="1"/>
  <c r="E901"/>
  <c r="H901" s="1"/>
  <c r="E908"/>
  <c r="H908" s="1"/>
  <c r="E918"/>
  <c r="H918" s="1"/>
  <c r="E922"/>
  <c r="H922" s="1"/>
  <c r="E952"/>
  <c r="H952" s="1"/>
  <c r="E956"/>
  <c r="H956" s="1"/>
  <c r="M960"/>
  <c r="Q960"/>
  <c r="U960"/>
  <c r="Y960"/>
  <c r="AC960"/>
  <c r="AG960"/>
  <c r="K960"/>
  <c r="O960"/>
  <c r="S960"/>
  <c r="W960"/>
  <c r="AA960"/>
  <c r="AE960"/>
  <c r="G963"/>
  <c r="I963" s="1"/>
  <c r="I964"/>
  <c r="G967"/>
  <c r="I969"/>
  <c r="G980"/>
  <c r="G986"/>
  <c r="G990"/>
  <c r="I990" s="1"/>
  <c r="G994"/>
  <c r="I994" s="1"/>
  <c r="I995"/>
  <c r="G998"/>
  <c r="I998" s="1"/>
  <c r="G1002"/>
  <c r="I1002" s="1"/>
  <c r="I1003"/>
  <c r="G1006"/>
  <c r="I1006" s="1"/>
  <c r="E1014"/>
  <c r="H1014" s="1"/>
  <c r="F1014"/>
  <c r="G1016"/>
  <c r="G1020"/>
  <c r="I1020" s="1"/>
  <c r="M1027"/>
  <c r="Q1027"/>
  <c r="U1027"/>
  <c r="Y1027"/>
  <c r="AC1027"/>
  <c r="AG1027"/>
  <c r="K1027"/>
  <c r="O1027"/>
  <c r="S1027"/>
  <c r="W1027"/>
  <c r="AA1027"/>
  <c r="AE1027"/>
  <c r="G1030"/>
  <c r="I1030" s="1"/>
  <c r="G1040"/>
  <c r="F1046"/>
  <c r="I1048"/>
  <c r="G1051"/>
  <c r="W1060"/>
  <c r="AA1060"/>
  <c r="AE1060"/>
  <c r="G1062"/>
  <c r="I1062" s="1"/>
  <c r="F1066"/>
  <c r="G1070"/>
  <c r="I1070" s="1"/>
  <c r="G1075"/>
  <c r="I1075" s="1"/>
  <c r="I15" i="12"/>
  <c r="I335"/>
  <c r="H242"/>
  <c r="I523"/>
  <c r="G17"/>
  <c r="I17" s="1"/>
  <c r="G21"/>
  <c r="G27"/>
  <c r="G31"/>
  <c r="G33"/>
  <c r="G39"/>
  <c r="G45"/>
  <c r="G53"/>
  <c r="G55"/>
  <c r="G59"/>
  <c r="G61"/>
  <c r="G63"/>
  <c r="G78"/>
  <c r="G81"/>
  <c r="G85"/>
  <c r="G87"/>
  <c r="G89"/>
  <c r="G95"/>
  <c r="G118"/>
  <c r="G122"/>
  <c r="G130"/>
  <c r="G132"/>
  <c r="G134"/>
  <c r="G138"/>
  <c r="G140"/>
  <c r="G143"/>
  <c r="G145"/>
  <c r="G147"/>
  <c r="G161"/>
  <c r="G168"/>
  <c r="G174"/>
  <c r="G177"/>
  <c r="G183"/>
  <c r="G187"/>
  <c r="G189"/>
  <c r="G191"/>
  <c r="G197"/>
  <c r="G201"/>
  <c r="G216"/>
  <c r="G230"/>
  <c r="G246"/>
  <c r="I246" s="1"/>
  <c r="G252"/>
  <c r="I252" s="1"/>
  <c r="G258"/>
  <c r="I258" s="1"/>
  <c r="G278"/>
  <c r="I278" s="1"/>
  <c r="H15"/>
  <c r="H23"/>
  <c r="H25"/>
  <c r="H29"/>
  <c r="H35"/>
  <c r="G199"/>
  <c r="G203"/>
  <c r="G207"/>
  <c r="G214"/>
  <c r="G220"/>
  <c r="G226"/>
  <c r="G234"/>
  <c r="G242"/>
  <c r="I245"/>
  <c r="G250"/>
  <c r="I250" s="1"/>
  <c r="G254"/>
  <c r="I254" s="1"/>
  <c r="I257"/>
  <c r="G260"/>
  <c r="I260" s="1"/>
  <c r="G268"/>
  <c r="I268" s="1"/>
  <c r="I269"/>
  <c r="G272"/>
  <c r="I272" s="1"/>
  <c r="G276"/>
  <c r="I276" s="1"/>
  <c r="I277"/>
  <c r="G205"/>
  <c r="G212"/>
  <c r="G222"/>
  <c r="G264"/>
  <c r="I264" s="1"/>
  <c r="G270"/>
  <c r="I270" s="1"/>
  <c r="G274"/>
  <c r="I274" s="1"/>
  <c r="I653"/>
  <c r="G652"/>
  <c r="I652" s="1"/>
  <c r="I677"/>
  <c r="I772"/>
  <c r="I813"/>
  <c r="I822"/>
  <c r="I847"/>
  <c r="H280"/>
  <c r="H282"/>
  <c r="H284"/>
  <c r="H286"/>
  <c r="H288"/>
  <c r="H290"/>
  <c r="H292"/>
  <c r="H294"/>
  <c r="H296"/>
  <c r="H298"/>
  <c r="H300"/>
  <c r="H302"/>
  <c r="H306"/>
  <c r="H308"/>
  <c r="H313"/>
  <c r="H317"/>
  <c r="H321"/>
  <c r="H323"/>
  <c r="H327"/>
  <c r="H329"/>
  <c r="H336"/>
  <c r="H338"/>
  <c r="H340"/>
  <c r="H342"/>
  <c r="H347"/>
  <c r="H350"/>
  <c r="H352"/>
  <c r="H356"/>
  <c r="H358"/>
  <c r="H360"/>
  <c r="H364"/>
  <c r="H366"/>
  <c r="H368"/>
  <c r="H370"/>
  <c r="H374"/>
  <c r="H376"/>
  <c r="H378"/>
  <c r="H380"/>
  <c r="H384"/>
  <c r="H386"/>
  <c r="H388"/>
  <c r="H390"/>
  <c r="H394"/>
  <c r="H395"/>
  <c r="H399"/>
  <c r="H403"/>
  <c r="H405"/>
  <c r="H407"/>
  <c r="H409"/>
  <c r="H411"/>
  <c r="H413"/>
  <c r="H415"/>
  <c r="H417"/>
  <c r="H419"/>
  <c r="H423"/>
  <c r="H425"/>
  <c r="H427"/>
  <c r="H429"/>
  <c r="H433"/>
  <c r="H435"/>
  <c r="H439"/>
  <c r="H441"/>
  <c r="H445"/>
  <c r="H447"/>
  <c r="H451"/>
  <c r="H453"/>
  <c r="H455"/>
  <c r="H457"/>
  <c r="H459"/>
  <c r="H461"/>
  <c r="H467"/>
  <c r="H471"/>
  <c r="H473"/>
  <c r="H475"/>
  <c r="H477"/>
  <c r="H479"/>
  <c r="H483"/>
  <c r="H485"/>
  <c r="H487"/>
  <c r="H493"/>
  <c r="H497"/>
  <c r="G499"/>
  <c r="I499" s="1"/>
  <c r="G500"/>
  <c r="I500" s="1"/>
  <c r="H501"/>
  <c r="H510"/>
  <c r="H514"/>
  <c r="H524"/>
  <c r="H526"/>
  <c r="H528"/>
  <c r="H530"/>
  <c r="H532"/>
  <c r="G534"/>
  <c r="I534" s="1"/>
  <c r="G535"/>
  <c r="I535" s="1"/>
  <c r="H536"/>
  <c r="H538"/>
  <c r="H540"/>
  <c r="H542"/>
  <c r="H544"/>
  <c r="H546"/>
  <c r="H550"/>
  <c r="H552"/>
  <c r="H554"/>
  <c r="H556"/>
  <c r="H560"/>
  <c r="H562"/>
  <c r="H564"/>
  <c r="H566"/>
  <c r="H568"/>
  <c r="H570"/>
  <c r="H572"/>
  <c r="H576"/>
  <c r="H583"/>
  <c r="H585"/>
  <c r="H587"/>
  <c r="H589"/>
  <c r="H591"/>
  <c r="H593"/>
  <c r="H595"/>
  <c r="H597"/>
  <c r="H599"/>
  <c r="H601"/>
  <c r="H603"/>
  <c r="H605"/>
  <c r="H607"/>
  <c r="E610"/>
  <c r="G611"/>
  <c r="G615"/>
  <c r="I615" s="1"/>
  <c r="I616"/>
  <c r="G619"/>
  <c r="I619" s="1"/>
  <c r="G623"/>
  <c r="I623" s="1"/>
  <c r="I624"/>
  <c r="G627"/>
  <c r="I627" s="1"/>
  <c r="G631"/>
  <c r="I631" s="1"/>
  <c r="I663"/>
  <c r="I697"/>
  <c r="I707"/>
  <c r="I719"/>
  <c r="I799"/>
  <c r="I809"/>
  <c r="I837"/>
  <c r="G613"/>
  <c r="I613" s="1"/>
  <c r="G617"/>
  <c r="I617" s="1"/>
  <c r="G621"/>
  <c r="I621" s="1"/>
  <c r="G625"/>
  <c r="I625" s="1"/>
  <c r="G629"/>
  <c r="I629" s="1"/>
  <c r="H863"/>
  <c r="E862"/>
  <c r="H862" s="1"/>
  <c r="H868"/>
  <c r="E867"/>
  <c r="H867" s="1"/>
  <c r="I902"/>
  <c r="I909"/>
  <c r="I957"/>
  <c r="G635"/>
  <c r="G637"/>
  <c r="I637" s="1"/>
  <c r="G640"/>
  <c r="I640" s="1"/>
  <c r="G642"/>
  <c r="I642" s="1"/>
  <c r="G644"/>
  <c r="I644" s="1"/>
  <c r="G646"/>
  <c r="I646" s="1"/>
  <c r="G648"/>
  <c r="I648" s="1"/>
  <c r="G650"/>
  <c r="I650" s="1"/>
  <c r="G656"/>
  <c r="G658"/>
  <c r="I658" s="1"/>
  <c r="G660"/>
  <c r="I660" s="1"/>
  <c r="G664"/>
  <c r="I664" s="1"/>
  <c r="G666"/>
  <c r="I666" s="1"/>
  <c r="G668"/>
  <c r="I668" s="1"/>
  <c r="G672"/>
  <c r="G674"/>
  <c r="I674" s="1"/>
  <c r="G678"/>
  <c r="I678" s="1"/>
  <c r="G680"/>
  <c r="I680" s="1"/>
  <c r="G682"/>
  <c r="I682" s="1"/>
  <c r="G684"/>
  <c r="I684" s="1"/>
  <c r="G686"/>
  <c r="I686" s="1"/>
  <c r="G688"/>
  <c r="I688" s="1"/>
  <c r="G690"/>
  <c r="I690" s="1"/>
  <c r="G692"/>
  <c r="I692" s="1"/>
  <c r="G694"/>
  <c r="I694" s="1"/>
  <c r="G698"/>
  <c r="I698" s="1"/>
  <c r="G700"/>
  <c r="I700" s="1"/>
  <c r="G702"/>
  <c r="I702" s="1"/>
  <c r="G704"/>
  <c r="I704" s="1"/>
  <c r="G708"/>
  <c r="I708" s="1"/>
  <c r="G710"/>
  <c r="I710" s="1"/>
  <c r="G714"/>
  <c r="G716"/>
  <c r="I716" s="1"/>
  <c r="G720"/>
  <c r="I720" s="1"/>
  <c r="G724"/>
  <c r="G726"/>
  <c r="I726" s="1"/>
  <c r="G728"/>
  <c r="I728" s="1"/>
  <c r="G730"/>
  <c r="I730" s="1"/>
  <c r="G732"/>
  <c r="I732" s="1"/>
  <c r="G736"/>
  <c r="G738"/>
  <c r="I738" s="1"/>
  <c r="G740"/>
  <c r="I740" s="1"/>
  <c r="G742"/>
  <c r="I742" s="1"/>
  <c r="G744"/>
  <c r="I744" s="1"/>
  <c r="G746"/>
  <c r="I746" s="1"/>
  <c r="G750"/>
  <c r="G752"/>
  <c r="I752" s="1"/>
  <c r="G756"/>
  <c r="G758"/>
  <c r="I758" s="1"/>
  <c r="G760"/>
  <c r="I760" s="1"/>
  <c r="G762"/>
  <c r="I762" s="1"/>
  <c r="G764"/>
  <c r="I764" s="1"/>
  <c r="G767"/>
  <c r="I767" s="1"/>
  <c r="G769"/>
  <c r="I769" s="1"/>
  <c r="G773"/>
  <c r="I773" s="1"/>
  <c r="G775"/>
  <c r="I775" s="1"/>
  <c r="G777"/>
  <c r="I777" s="1"/>
  <c r="G780"/>
  <c r="I780" s="1"/>
  <c r="G784"/>
  <c r="I784" s="1"/>
  <c r="G786"/>
  <c r="I786" s="1"/>
  <c r="G790"/>
  <c r="G794"/>
  <c r="G796"/>
  <c r="I796" s="1"/>
  <c r="G800"/>
  <c r="I800" s="1"/>
  <c r="G802"/>
  <c r="I802" s="1"/>
  <c r="G804"/>
  <c r="I804" s="1"/>
  <c r="G806"/>
  <c r="I806" s="1"/>
  <c r="G810"/>
  <c r="G814"/>
  <c r="I814" s="1"/>
  <c r="G816"/>
  <c r="I816" s="1"/>
  <c r="G823"/>
  <c r="I823" s="1"/>
  <c r="G825"/>
  <c r="I825" s="1"/>
  <c r="G827"/>
  <c r="I827" s="1"/>
  <c r="G830"/>
  <c r="I830" s="1"/>
  <c r="G834"/>
  <c r="I834" s="1"/>
  <c r="G838"/>
  <c r="I838" s="1"/>
  <c r="G842"/>
  <c r="G844"/>
  <c r="I844" s="1"/>
  <c r="G848"/>
  <c r="I848" s="1"/>
  <c r="G852"/>
  <c r="G854"/>
  <c r="I854" s="1"/>
  <c r="G859"/>
  <c r="G863"/>
  <c r="G868"/>
  <c r="G872"/>
  <c r="I872" s="1"/>
  <c r="I877"/>
  <c r="I886"/>
  <c r="I923"/>
  <c r="I953"/>
  <c r="I961"/>
  <c r="I967"/>
  <c r="I975"/>
  <c r="G974"/>
  <c r="I974" s="1"/>
  <c r="E655"/>
  <c r="H655" s="1"/>
  <c r="E671"/>
  <c r="H671" s="1"/>
  <c r="E713"/>
  <c r="H713" s="1"/>
  <c r="E723"/>
  <c r="H723" s="1"/>
  <c r="E735"/>
  <c r="H735" s="1"/>
  <c r="E749"/>
  <c r="H749" s="1"/>
  <c r="E755"/>
  <c r="H755" s="1"/>
  <c r="H789"/>
  <c r="E793"/>
  <c r="H793" s="1"/>
  <c r="E841"/>
  <c r="H841" s="1"/>
  <c r="E851"/>
  <c r="H851" s="1"/>
  <c r="G855"/>
  <c r="I855" s="1"/>
  <c r="I858"/>
  <c r="Q867"/>
  <c r="U867"/>
  <c r="Y867"/>
  <c r="AC867"/>
  <c r="AG867"/>
  <c r="K867"/>
  <c r="O867"/>
  <c r="S867"/>
  <c r="W867"/>
  <c r="AA867"/>
  <c r="AE867"/>
  <c r="G870"/>
  <c r="I870" s="1"/>
  <c r="I871"/>
  <c r="H983"/>
  <c r="H982"/>
  <c r="I1023"/>
  <c r="I1043"/>
  <c r="G1042"/>
  <c r="I1058"/>
  <c r="G1057"/>
  <c r="I1057" s="1"/>
  <c r="I1061"/>
  <c r="I1073"/>
  <c r="G874"/>
  <c r="I874" s="1"/>
  <c r="G879"/>
  <c r="I879" s="1"/>
  <c r="G883"/>
  <c r="G887"/>
  <c r="I887" s="1"/>
  <c r="G891"/>
  <c r="I891" s="1"/>
  <c r="G893"/>
  <c r="I893" s="1"/>
  <c r="G895"/>
  <c r="I895" s="1"/>
  <c r="G899"/>
  <c r="G903"/>
  <c r="I903" s="1"/>
  <c r="G906"/>
  <c r="I906" s="1"/>
  <c r="G910"/>
  <c r="I910" s="1"/>
  <c r="G912"/>
  <c r="I912" s="1"/>
  <c r="G914"/>
  <c r="I914" s="1"/>
  <c r="G916"/>
  <c r="I916" s="1"/>
  <c r="G920"/>
  <c r="I920" s="1"/>
  <c r="G924"/>
  <c r="I924" s="1"/>
  <c r="G926"/>
  <c r="I926" s="1"/>
  <c r="G928"/>
  <c r="I928" s="1"/>
  <c r="G930"/>
  <c r="I930" s="1"/>
  <c r="G932"/>
  <c r="I932" s="1"/>
  <c r="G934"/>
  <c r="I934" s="1"/>
  <c r="G936"/>
  <c r="I936" s="1"/>
  <c r="G938"/>
  <c r="I938" s="1"/>
  <c r="G942"/>
  <c r="G944"/>
  <c r="I944" s="1"/>
  <c r="G946"/>
  <c r="I946" s="1"/>
  <c r="G950"/>
  <c r="G954"/>
  <c r="I954" s="1"/>
  <c r="G958"/>
  <c r="I958" s="1"/>
  <c r="G962"/>
  <c r="I962" s="1"/>
  <c r="G964"/>
  <c r="I964" s="1"/>
  <c r="G969"/>
  <c r="I969" s="1"/>
  <c r="G971"/>
  <c r="I971" s="1"/>
  <c r="G978"/>
  <c r="G983"/>
  <c r="G982" s="1"/>
  <c r="G989"/>
  <c r="I989" s="1"/>
  <c r="G993"/>
  <c r="I993" s="1"/>
  <c r="G997"/>
  <c r="I997" s="1"/>
  <c r="G1001"/>
  <c r="I1001" s="1"/>
  <c r="G1005"/>
  <c r="I1005" s="1"/>
  <c r="I1015"/>
  <c r="I1028"/>
  <c r="I1039"/>
  <c r="G1038"/>
  <c r="I1047"/>
  <c r="G1046"/>
  <c r="I1054"/>
  <c r="G1053"/>
  <c r="I1067"/>
  <c r="E882"/>
  <c r="H882" s="1"/>
  <c r="E898"/>
  <c r="H898" s="1"/>
  <c r="E941"/>
  <c r="H941" s="1"/>
  <c r="E949"/>
  <c r="H949" s="1"/>
  <c r="E977"/>
  <c r="H977" s="1"/>
  <c r="E985"/>
  <c r="H985" s="1"/>
  <c r="F985"/>
  <c r="G987"/>
  <c r="I988"/>
  <c r="G991"/>
  <c r="I991" s="1"/>
  <c r="I992"/>
  <c r="G995"/>
  <c r="I995" s="1"/>
  <c r="I996"/>
  <c r="G999"/>
  <c r="I999" s="1"/>
  <c r="I1000"/>
  <c r="G1003"/>
  <c r="I1003" s="1"/>
  <c r="I1004"/>
  <c r="H1007"/>
  <c r="H1009"/>
  <c r="E1014"/>
  <c r="H1014" s="1"/>
  <c r="H1015"/>
  <c r="H1017"/>
  <c r="H1019"/>
  <c r="E1022"/>
  <c r="H1022" s="1"/>
  <c r="H1023"/>
  <c r="H1025"/>
  <c r="H1029"/>
  <c r="H1031"/>
  <c r="H1033"/>
  <c r="E1038"/>
  <c r="H1038" s="1"/>
  <c r="H1039"/>
  <c r="E1042"/>
  <c r="H1042" s="1"/>
  <c r="H1043"/>
  <c r="E1046"/>
  <c r="H1046" s="1"/>
  <c r="H1047"/>
  <c r="H1048"/>
  <c r="E1053"/>
  <c r="H1053" s="1"/>
  <c r="H1054"/>
  <c r="E1057"/>
  <c r="H1057" s="1"/>
  <c r="H1058"/>
  <c r="H1063"/>
  <c r="E1066"/>
  <c r="H1066" s="1"/>
  <c r="H1067"/>
  <c r="H1069"/>
  <c r="H1072"/>
  <c r="H1073"/>
  <c r="G1074"/>
  <c r="I1074" s="1"/>
  <c r="G1075"/>
  <c r="I1075" s="1"/>
  <c r="D610" i="1"/>
  <c r="D581"/>
  <c r="AG1075"/>
  <c r="AG1074"/>
  <c r="AG1073"/>
  <c r="AG1070"/>
  <c r="AG1069"/>
  <c r="AG1068"/>
  <c r="AG1067"/>
  <c r="AG1064"/>
  <c r="AG1063"/>
  <c r="AG1062"/>
  <c r="AG1061"/>
  <c r="AG1058"/>
  <c r="AG1057" s="1"/>
  <c r="AG1055"/>
  <c r="AG1054"/>
  <c r="AG1051"/>
  <c r="AG1050" s="1"/>
  <c r="AG1048"/>
  <c r="AG1047"/>
  <c r="AG1044"/>
  <c r="AG1043"/>
  <c r="AG1040"/>
  <c r="AG1039"/>
  <c r="AG1036"/>
  <c r="AG1035" s="1"/>
  <c r="AG1033"/>
  <c r="AG1032"/>
  <c r="AG1031"/>
  <c r="AG1030"/>
  <c r="AG1029"/>
  <c r="AG1028"/>
  <c r="AG1025"/>
  <c r="AG1024"/>
  <c r="AG1023"/>
  <c r="AG1020"/>
  <c r="AG1019"/>
  <c r="AG1018"/>
  <c r="AG1017"/>
  <c r="AG1016"/>
  <c r="AG1015"/>
  <c r="AG1012"/>
  <c r="AG1011" s="1"/>
  <c r="AG1009"/>
  <c r="AG1008"/>
  <c r="AG1007"/>
  <c r="AG1006"/>
  <c r="AG1005"/>
  <c r="AG1004"/>
  <c r="AG1003"/>
  <c r="AG1002"/>
  <c r="AG1001"/>
  <c r="AG1000"/>
  <c r="AG999"/>
  <c r="AG998"/>
  <c r="AG997"/>
  <c r="AG996"/>
  <c r="AG995"/>
  <c r="AG994"/>
  <c r="AG993"/>
  <c r="AG992"/>
  <c r="AG991"/>
  <c r="AG990"/>
  <c r="AG989"/>
  <c r="AG988"/>
  <c r="AG987"/>
  <c r="AG986"/>
  <c r="AG983"/>
  <c r="AG982" s="1"/>
  <c r="AG980"/>
  <c r="AG978"/>
  <c r="AG975"/>
  <c r="AG974" s="1"/>
  <c r="AG971"/>
  <c r="AG970"/>
  <c r="AG969"/>
  <c r="AG967"/>
  <c r="AG964"/>
  <c r="AG963"/>
  <c r="AG962"/>
  <c r="AG961"/>
  <c r="AG958"/>
  <c r="AG957"/>
  <c r="AG954"/>
  <c r="AG953"/>
  <c r="AG950"/>
  <c r="AG949" s="1"/>
  <c r="AG947"/>
  <c r="AG946"/>
  <c r="AG945"/>
  <c r="AG944"/>
  <c r="AG943"/>
  <c r="AG942"/>
  <c r="AG939"/>
  <c r="AG938"/>
  <c r="AG937"/>
  <c r="AG936"/>
  <c r="AG935"/>
  <c r="AG934"/>
  <c r="AG933"/>
  <c r="AG932"/>
  <c r="AG931"/>
  <c r="AG930"/>
  <c r="AG929"/>
  <c r="AG928"/>
  <c r="AG927"/>
  <c r="AG926"/>
  <c r="AG925"/>
  <c r="AG924"/>
  <c r="AG923"/>
  <c r="AG920"/>
  <c r="AG919"/>
  <c r="AG916"/>
  <c r="AG915"/>
  <c r="AG914"/>
  <c r="AG913"/>
  <c r="AG912"/>
  <c r="AG911"/>
  <c r="AG910"/>
  <c r="AG909"/>
  <c r="AG906"/>
  <c r="AG904"/>
  <c r="AG903"/>
  <c r="AG902"/>
  <c r="AG899"/>
  <c r="AG898" s="1"/>
  <c r="AG896"/>
  <c r="AG895"/>
  <c r="AG894"/>
  <c r="AG893"/>
  <c r="AG892"/>
  <c r="AG891"/>
  <c r="AG890"/>
  <c r="AG887"/>
  <c r="AG886"/>
  <c r="AG883"/>
  <c r="AG882" s="1"/>
  <c r="AG880"/>
  <c r="AG879"/>
  <c r="AG877"/>
  <c r="AG874"/>
  <c r="AG873"/>
  <c r="AG872"/>
  <c r="AG871"/>
  <c r="AG870"/>
  <c r="AG869"/>
  <c r="AG868"/>
  <c r="AG864"/>
  <c r="AG863"/>
  <c r="AG860"/>
  <c r="AG859"/>
  <c r="AG858"/>
  <c r="AG855"/>
  <c r="AG854"/>
  <c r="AG853"/>
  <c r="AG852"/>
  <c r="AG849"/>
  <c r="AG848"/>
  <c r="AG847"/>
  <c r="AG844"/>
  <c r="AG843"/>
  <c r="AG842"/>
  <c r="AG839"/>
  <c r="AG838"/>
  <c r="AG837"/>
  <c r="AG834"/>
  <c r="AG833"/>
  <c r="AG830"/>
  <c r="AG829"/>
  <c r="AG827"/>
  <c r="AG826"/>
  <c r="AG825"/>
  <c r="AG824"/>
  <c r="AG823"/>
  <c r="AG822"/>
  <c r="AG816"/>
  <c r="AG815"/>
  <c r="AG814"/>
  <c r="AG813"/>
  <c r="AG810"/>
  <c r="AG809"/>
  <c r="AG806"/>
  <c r="AG805"/>
  <c r="AG804"/>
  <c r="AG803"/>
  <c r="AG802"/>
  <c r="AG801"/>
  <c r="AG800"/>
  <c r="AG799"/>
  <c r="AG796"/>
  <c r="AG795"/>
  <c r="AG794"/>
  <c r="AG791"/>
  <c r="AG790"/>
  <c r="AG787"/>
  <c r="AG786"/>
  <c r="AG785"/>
  <c r="AG784"/>
  <c r="AG783"/>
  <c r="AG780"/>
  <c r="AG778"/>
  <c r="AG777"/>
  <c r="AG776"/>
  <c r="AG775"/>
  <c r="AG774"/>
  <c r="AG773"/>
  <c r="AG772"/>
  <c r="AG769"/>
  <c r="AG768"/>
  <c r="AG767"/>
  <c r="AG766"/>
  <c r="AG764"/>
  <c r="AG763"/>
  <c r="AG762"/>
  <c r="AG761"/>
  <c r="AG760"/>
  <c r="AG759"/>
  <c r="AG758"/>
  <c r="AG757"/>
  <c r="AG756"/>
  <c r="AG753"/>
  <c r="AG752"/>
  <c r="AG751"/>
  <c r="AG750"/>
  <c r="AG747"/>
  <c r="AG746"/>
  <c r="AG745"/>
  <c r="AG744"/>
  <c r="AG743"/>
  <c r="AG742"/>
  <c r="AG741"/>
  <c r="AG740"/>
  <c r="AG739"/>
  <c r="AG738"/>
  <c r="AG737"/>
  <c r="AG736"/>
  <c r="AG733"/>
  <c r="AG732"/>
  <c r="AG731"/>
  <c r="AG730"/>
  <c r="AG729"/>
  <c r="AG728"/>
  <c r="AG727"/>
  <c r="AG726"/>
  <c r="AG725"/>
  <c r="AG724"/>
  <c r="AG721"/>
  <c r="AG720"/>
  <c r="AG719"/>
  <c r="AG716"/>
  <c r="AG715"/>
  <c r="AG714"/>
  <c r="AG711"/>
  <c r="AG710"/>
  <c r="AG709"/>
  <c r="AG708"/>
  <c r="AG707"/>
  <c r="AG704"/>
  <c r="AG703"/>
  <c r="AG702"/>
  <c r="AG701"/>
  <c r="AG700"/>
  <c r="AG699"/>
  <c r="AG698"/>
  <c r="AG697"/>
  <c r="AG694"/>
  <c r="AG693"/>
  <c r="AG692"/>
  <c r="AG691"/>
  <c r="AG690"/>
  <c r="AG689"/>
  <c r="AG688"/>
  <c r="AG687"/>
  <c r="AG686"/>
  <c r="AG685"/>
  <c r="AG684"/>
  <c r="AG683"/>
  <c r="AG682"/>
  <c r="AG681"/>
  <c r="AG680"/>
  <c r="AG679"/>
  <c r="AG678"/>
  <c r="AG677"/>
  <c r="AG674"/>
  <c r="AG673"/>
  <c r="AG672"/>
  <c r="AG669"/>
  <c r="AG668"/>
  <c r="AG667"/>
  <c r="AG666"/>
  <c r="AG665"/>
  <c r="AG664"/>
  <c r="AG663"/>
  <c r="AG660"/>
  <c r="AG659"/>
  <c r="AG658"/>
  <c r="AG657"/>
  <c r="AG656"/>
  <c r="AG653"/>
  <c r="AG652" s="1"/>
  <c r="AG650"/>
  <c r="AG649"/>
  <c r="AG648"/>
  <c r="AG647"/>
  <c r="AG646"/>
  <c r="AG645"/>
  <c r="AG644"/>
  <c r="AG643"/>
  <c r="AG642"/>
  <c r="AG641"/>
  <c r="AG640"/>
  <c r="AG639"/>
  <c r="AG637"/>
  <c r="AG636"/>
  <c r="AG635"/>
  <c r="AG634"/>
  <c r="AG631"/>
  <c r="AG630"/>
  <c r="AG629"/>
  <c r="AG628"/>
  <c r="AG627"/>
  <c r="AG626"/>
  <c r="AG625"/>
  <c r="AG624"/>
  <c r="AG623"/>
  <c r="AG622"/>
  <c r="AG621"/>
  <c r="AG620"/>
  <c r="AG619"/>
  <c r="AG618"/>
  <c r="AG617"/>
  <c r="AG616"/>
  <c r="AG615"/>
  <c r="AG614"/>
  <c r="AG613"/>
  <c r="AG612"/>
  <c r="AG611"/>
  <c r="AG608"/>
  <c r="AG607"/>
  <c r="AG606"/>
  <c r="AG605"/>
  <c r="AG604"/>
  <c r="AG603"/>
  <c r="AG602"/>
  <c r="AG601"/>
  <c r="AG600"/>
  <c r="AG599"/>
  <c r="AG598"/>
  <c r="AG597"/>
  <c r="AG596"/>
  <c r="AG595"/>
  <c r="AG594"/>
  <c r="AG593"/>
  <c r="AG592"/>
  <c r="AG591"/>
  <c r="AG590"/>
  <c r="AG589"/>
  <c r="AG588"/>
  <c r="AG587"/>
  <c r="AG586"/>
  <c r="AG585"/>
  <c r="AG584"/>
  <c r="AG583"/>
  <c r="AG582"/>
  <c r="AG576"/>
  <c r="AG575"/>
  <c r="AG574"/>
  <c r="AG572"/>
  <c r="AG571"/>
  <c r="AG570"/>
  <c r="AG569"/>
  <c r="AG568"/>
  <c r="AG567"/>
  <c r="AG566"/>
  <c r="AG565"/>
  <c r="AG564"/>
  <c r="AG563"/>
  <c r="AG562"/>
  <c r="AG561"/>
  <c r="AG560"/>
  <c r="AG557"/>
  <c r="AG556"/>
  <c r="AG555"/>
  <c r="AG554"/>
  <c r="AG553"/>
  <c r="AG552"/>
  <c r="AG551"/>
  <c r="AG550"/>
  <c r="AG547"/>
  <c r="AG546"/>
  <c r="AG545"/>
  <c r="AG544"/>
  <c r="AG543"/>
  <c r="AG542"/>
  <c r="AG541"/>
  <c r="AG540"/>
  <c r="AG539"/>
  <c r="AG538"/>
  <c r="AG537"/>
  <c r="AG536"/>
  <c r="AG533"/>
  <c r="AG532"/>
  <c r="AG531"/>
  <c r="AG530"/>
  <c r="AG529"/>
  <c r="AG528"/>
  <c r="AG527"/>
  <c r="AG526"/>
  <c r="AG525"/>
  <c r="AG524"/>
  <c r="AG523"/>
  <c r="AG514"/>
  <c r="AG513"/>
  <c r="AG510"/>
  <c r="AG502"/>
  <c r="AG501"/>
  <c r="AG498"/>
  <c r="AG497"/>
  <c r="AG496"/>
  <c r="AG493"/>
  <c r="AG490"/>
  <c r="AG487"/>
  <c r="AG486"/>
  <c r="AG485"/>
  <c r="AG484"/>
  <c r="AG483"/>
  <c r="AG480"/>
  <c r="AG479"/>
  <c r="AG478"/>
  <c r="AG477"/>
  <c r="AG476"/>
  <c r="AG475"/>
  <c r="AG474"/>
  <c r="AG473"/>
  <c r="AG472"/>
  <c r="AG471"/>
  <c r="AG470"/>
  <c r="AG467"/>
  <c r="AG464"/>
  <c r="AG461"/>
  <c r="AG460"/>
  <c r="AG459"/>
  <c r="AG458"/>
  <c r="AG457"/>
  <c r="AG456"/>
  <c r="AG455"/>
  <c r="AG454"/>
  <c r="AG453"/>
  <c r="AG452"/>
  <c r="AG451"/>
  <c r="AG450"/>
  <c r="AG447"/>
  <c r="AG446"/>
  <c r="AG445"/>
  <c r="AG442"/>
  <c r="AG441"/>
  <c r="AG440"/>
  <c r="AG439"/>
  <c r="AG438"/>
  <c r="AG435"/>
  <c r="AG434"/>
  <c r="AG433"/>
  <c r="AG430"/>
  <c r="AG429"/>
  <c r="AG428"/>
  <c r="AG427"/>
  <c r="AG426"/>
  <c r="AG425"/>
  <c r="AG424"/>
  <c r="AG423"/>
  <c r="AG420"/>
  <c r="AG419"/>
  <c r="AG418"/>
  <c r="AG417"/>
  <c r="AG416"/>
  <c r="AG415"/>
  <c r="AG414"/>
  <c r="AG413"/>
  <c r="AG412"/>
  <c r="AG411"/>
  <c r="AG410"/>
  <c r="AG409"/>
  <c r="AG408"/>
  <c r="AG407"/>
  <c r="AG406"/>
  <c r="AG405"/>
  <c r="AG404"/>
  <c r="AG403"/>
  <c r="AG400"/>
  <c r="AG399"/>
  <c r="AG398"/>
  <c r="AG395"/>
  <c r="AG394"/>
  <c r="AG393"/>
  <c r="AG390"/>
  <c r="AG389"/>
  <c r="AG388"/>
  <c r="AG387"/>
  <c r="AG386"/>
  <c r="AG385"/>
  <c r="AG384"/>
  <c r="AG381"/>
  <c r="AG380"/>
  <c r="AG379"/>
  <c r="AG378"/>
  <c r="AG377"/>
  <c r="AG376"/>
  <c r="AG375"/>
  <c r="AG374"/>
  <c r="AG373"/>
  <c r="AG370"/>
  <c r="AG369"/>
  <c r="AG368"/>
  <c r="AG367"/>
  <c r="AG366"/>
  <c r="AG365"/>
  <c r="AG364"/>
  <c r="AG361"/>
  <c r="AG360"/>
  <c r="AG359"/>
  <c r="AG358"/>
  <c r="AG357"/>
  <c r="AG356"/>
  <c r="AG355"/>
  <c r="AG352"/>
  <c r="AG351"/>
  <c r="AG350"/>
  <c r="AG349"/>
  <c r="AG347"/>
  <c r="AG343"/>
  <c r="AG342"/>
  <c r="AG341"/>
  <c r="AG340"/>
  <c r="AG339"/>
  <c r="AG338"/>
  <c r="AG337"/>
  <c r="AG336"/>
  <c r="AG335"/>
  <c r="AG329"/>
  <c r="AG328"/>
  <c r="AG327"/>
  <c r="AG324"/>
  <c r="AG323"/>
  <c r="AG322"/>
  <c r="AG321"/>
  <c r="AG318"/>
  <c r="AG317"/>
  <c r="AG316"/>
  <c r="AG313"/>
  <c r="AG310"/>
  <c r="AG309"/>
  <c r="AG308"/>
  <c r="AG307"/>
  <c r="AG306"/>
  <c r="AG305"/>
  <c r="AG302"/>
  <c r="AG301"/>
  <c r="AG300"/>
  <c r="AG299"/>
  <c r="AG298"/>
  <c r="AG297"/>
  <c r="AG296"/>
  <c r="AG295"/>
  <c r="AG294"/>
  <c r="AG293"/>
  <c r="AG292"/>
  <c r="AG291"/>
  <c r="AG290"/>
  <c r="AG289"/>
  <c r="AG288"/>
  <c r="AG287"/>
  <c r="AG286"/>
  <c r="AG285"/>
  <c r="AG284"/>
  <c r="AG283"/>
  <c r="AG282"/>
  <c r="AG281"/>
  <c r="AG280"/>
  <c r="AG279"/>
  <c r="AG278"/>
  <c r="AG277"/>
  <c r="AG276"/>
  <c r="AG275"/>
  <c r="AG274"/>
  <c r="AG273"/>
  <c r="AG272"/>
  <c r="AG271"/>
  <c r="AG270"/>
  <c r="AG269"/>
  <c r="AG268"/>
  <c r="AG265"/>
  <c r="AG264"/>
  <c r="AG261"/>
  <c r="AG260"/>
  <c r="AG259"/>
  <c r="AG258"/>
  <c r="AG257"/>
  <c r="AG254"/>
  <c r="AG253"/>
  <c r="AG252"/>
  <c r="AG251"/>
  <c r="AG250"/>
  <c r="AG247"/>
  <c r="AG246"/>
  <c r="AG245"/>
  <c r="AG242"/>
  <c r="AG235"/>
  <c r="AG234"/>
  <c r="AG233"/>
  <c r="AG230"/>
  <c r="AG226"/>
  <c r="AG225"/>
  <c r="AG222"/>
  <c r="AG221"/>
  <c r="AG220"/>
  <c r="AG217"/>
  <c r="AG216"/>
  <c r="AG215"/>
  <c r="AG214"/>
  <c r="AG213"/>
  <c r="AG212"/>
  <c r="AG208"/>
  <c r="AG207"/>
  <c r="AG206"/>
  <c r="AG205"/>
  <c r="AG204"/>
  <c r="AG203"/>
  <c r="AG202"/>
  <c r="AG201"/>
  <c r="AG200"/>
  <c r="AG199"/>
  <c r="AG198"/>
  <c r="AG197"/>
  <c r="AG196"/>
  <c r="AG193"/>
  <c r="AG192"/>
  <c r="AG191"/>
  <c r="AG190"/>
  <c r="AG189"/>
  <c r="AG188"/>
  <c r="AG187"/>
  <c r="AG186"/>
  <c r="AG183"/>
  <c r="AG180"/>
  <c r="AG177"/>
  <c r="AG176"/>
  <c r="AG174"/>
  <c r="AG173"/>
  <c r="AG172"/>
  <c r="AG171"/>
  <c r="AG170"/>
  <c r="AG169"/>
  <c r="AG168"/>
  <c r="AG167"/>
  <c r="AG166"/>
  <c r="AG165"/>
  <c r="AG163"/>
  <c r="AG162"/>
  <c r="AG161"/>
  <c r="AG159"/>
  <c r="AG158"/>
  <c r="AG157"/>
  <c r="AG156"/>
  <c r="AG155"/>
  <c r="AG154"/>
  <c r="AG153"/>
  <c r="AG152"/>
  <c r="AG151"/>
  <c r="AG147"/>
  <c r="AG146"/>
  <c r="AG145"/>
  <c r="AG144"/>
  <c r="AG143"/>
  <c r="AG142"/>
  <c r="AG140"/>
  <c r="AG139"/>
  <c r="AG138"/>
  <c r="AG135"/>
  <c r="AG134"/>
  <c r="AG133"/>
  <c r="AG132"/>
  <c r="AG131"/>
  <c r="AG130"/>
  <c r="AG129"/>
  <c r="AG127"/>
  <c r="AG125"/>
  <c r="AG124"/>
  <c r="AG123"/>
  <c r="AG122"/>
  <c r="AG120"/>
  <c r="AG118"/>
  <c r="AG117"/>
  <c r="AG115"/>
  <c r="AG114"/>
  <c r="AG113"/>
  <c r="AG112"/>
  <c r="AG111"/>
  <c r="AG110"/>
  <c r="AG109"/>
  <c r="AG108"/>
  <c r="AG107"/>
  <c r="AG106"/>
  <c r="AG105"/>
  <c r="AG101"/>
  <c r="AG98"/>
  <c r="AG95"/>
  <c r="AG94"/>
  <c r="AG92"/>
  <c r="AG90"/>
  <c r="AG89"/>
  <c r="AG88"/>
  <c r="AG87"/>
  <c r="AG86"/>
  <c r="AG85"/>
  <c r="AG84"/>
  <c r="AG83"/>
  <c r="AG82"/>
  <c r="AG81"/>
  <c r="AG80"/>
  <c r="AG78"/>
  <c r="AG77"/>
  <c r="AG73"/>
  <c r="AG72"/>
  <c r="AG71"/>
  <c r="AG70"/>
  <c r="AG69"/>
  <c r="AG68"/>
  <c r="AG67"/>
  <c r="AG66"/>
  <c r="AG65"/>
  <c r="AG64"/>
  <c r="AG63"/>
  <c r="AG62"/>
  <c r="AG61"/>
  <c r="AG60"/>
  <c r="AG59"/>
  <c r="AG58"/>
  <c r="AG55"/>
  <c r="AG54"/>
  <c r="AG53"/>
  <c r="AG51"/>
  <c r="AG50"/>
  <c r="AG49"/>
  <c r="AG45"/>
  <c r="AG42"/>
  <c r="AG39"/>
  <c r="AG38"/>
  <c r="AG37"/>
  <c r="AG36"/>
  <c r="AG35"/>
  <c r="AG34"/>
  <c r="AG33"/>
  <c r="AG32"/>
  <c r="AG31"/>
  <c r="AG30"/>
  <c r="AG29"/>
  <c r="AG28"/>
  <c r="AG27"/>
  <c r="AG26"/>
  <c r="AG25"/>
  <c r="AG24"/>
  <c r="AG23"/>
  <c r="AG22"/>
  <c r="AG21"/>
  <c r="AG20"/>
  <c r="AG19"/>
  <c r="AG18"/>
  <c r="AG17"/>
  <c r="AG16"/>
  <c r="AG15"/>
  <c r="AE1075"/>
  <c r="AE1074"/>
  <c r="AE1073"/>
  <c r="AE1070"/>
  <c r="AE1069"/>
  <c r="AE1068"/>
  <c r="AE1067"/>
  <c r="AE1064"/>
  <c r="AE1063"/>
  <c r="AE1062"/>
  <c r="AE1061"/>
  <c r="AE1058"/>
  <c r="AE1057" s="1"/>
  <c r="AE1055"/>
  <c r="AE1054"/>
  <c r="AE1051"/>
  <c r="AE1050" s="1"/>
  <c r="AE1048"/>
  <c r="AE1047"/>
  <c r="AE1044"/>
  <c r="AE1043"/>
  <c r="AE1040"/>
  <c r="AE1039"/>
  <c r="AE1036"/>
  <c r="AE1035" s="1"/>
  <c r="AE1033"/>
  <c r="AE1032"/>
  <c r="AE1031"/>
  <c r="AE1030"/>
  <c r="AE1029"/>
  <c r="AE1028"/>
  <c r="AE1025"/>
  <c r="AE1024"/>
  <c r="AE1023"/>
  <c r="AE1020"/>
  <c r="AE1019"/>
  <c r="AE1018"/>
  <c r="AE1017"/>
  <c r="AE1016"/>
  <c r="AE1015"/>
  <c r="AE1012"/>
  <c r="AE1011" s="1"/>
  <c r="AE1009"/>
  <c r="AE1008"/>
  <c r="AE1007"/>
  <c r="AE1006"/>
  <c r="AE1005"/>
  <c r="AE1004"/>
  <c r="AE1003"/>
  <c r="AE1002"/>
  <c r="AE1001"/>
  <c r="AE1000"/>
  <c r="AE999"/>
  <c r="AE998"/>
  <c r="AE997"/>
  <c r="AE996"/>
  <c r="AE995"/>
  <c r="AE994"/>
  <c r="AE993"/>
  <c r="AE992"/>
  <c r="AE991"/>
  <c r="AE990"/>
  <c r="AE989"/>
  <c r="AE988"/>
  <c r="AE987"/>
  <c r="AE986"/>
  <c r="AE983"/>
  <c r="AE982" s="1"/>
  <c r="AE980"/>
  <c r="AE978"/>
  <c r="AE975"/>
  <c r="AE974" s="1"/>
  <c r="AE971"/>
  <c r="AE970"/>
  <c r="AE969"/>
  <c r="AE967"/>
  <c r="AE964"/>
  <c r="AE963"/>
  <c r="AE962"/>
  <c r="AE961"/>
  <c r="AE958"/>
  <c r="AE957"/>
  <c r="AE954"/>
  <c r="AE953"/>
  <c r="AE950"/>
  <c r="AE949" s="1"/>
  <c r="AE947"/>
  <c r="AE946"/>
  <c r="AE945"/>
  <c r="AE944"/>
  <c r="AE943"/>
  <c r="AE942"/>
  <c r="AE939"/>
  <c r="AE938"/>
  <c r="AE937"/>
  <c r="AE936"/>
  <c r="AE935"/>
  <c r="AE934"/>
  <c r="AE933"/>
  <c r="AE932"/>
  <c r="AE931"/>
  <c r="AE930"/>
  <c r="AE929"/>
  <c r="AE928"/>
  <c r="AE927"/>
  <c r="AE926"/>
  <c r="AE925"/>
  <c r="AE924"/>
  <c r="AE923"/>
  <c r="AE920"/>
  <c r="AE919"/>
  <c r="AE916"/>
  <c r="AE915"/>
  <c r="AE914"/>
  <c r="AE913"/>
  <c r="AE912"/>
  <c r="AE911"/>
  <c r="AE910"/>
  <c r="AE909"/>
  <c r="AE906"/>
  <c r="AE904"/>
  <c r="AE903"/>
  <c r="AE902"/>
  <c r="AE899"/>
  <c r="AE898" s="1"/>
  <c r="AE896"/>
  <c r="AE895"/>
  <c r="AE894"/>
  <c r="AE893"/>
  <c r="AE892"/>
  <c r="AE891"/>
  <c r="AE890"/>
  <c r="AE887"/>
  <c r="AE886"/>
  <c r="AE883"/>
  <c r="AE882" s="1"/>
  <c r="AE880"/>
  <c r="AE879"/>
  <c r="AE877"/>
  <c r="AE874"/>
  <c r="AE873"/>
  <c r="AE872"/>
  <c r="AE871"/>
  <c r="AE870"/>
  <c r="AE869"/>
  <c r="AE868"/>
  <c r="AE864"/>
  <c r="AE863"/>
  <c r="AE860"/>
  <c r="AE859"/>
  <c r="AE858"/>
  <c r="AE855"/>
  <c r="AE854"/>
  <c r="AE853"/>
  <c r="AE852"/>
  <c r="AE849"/>
  <c r="AE848"/>
  <c r="AE847"/>
  <c r="AE844"/>
  <c r="AE843"/>
  <c r="AE842"/>
  <c r="AE839"/>
  <c r="AE838"/>
  <c r="AE837"/>
  <c r="AE834"/>
  <c r="AE833"/>
  <c r="AE830"/>
  <c r="AE829"/>
  <c r="AE827"/>
  <c r="AE826"/>
  <c r="AE825"/>
  <c r="AE824"/>
  <c r="AE823"/>
  <c r="AE822"/>
  <c r="AE816"/>
  <c r="AE815"/>
  <c r="AE814"/>
  <c r="AE813"/>
  <c r="AE810"/>
  <c r="AE809"/>
  <c r="AE806"/>
  <c r="AE805"/>
  <c r="AE804"/>
  <c r="AE803"/>
  <c r="AE802"/>
  <c r="AE801"/>
  <c r="AE800"/>
  <c r="AE799"/>
  <c r="AE796"/>
  <c r="AE795"/>
  <c r="AE794"/>
  <c r="AE791"/>
  <c r="AE790"/>
  <c r="AE787"/>
  <c r="AE786"/>
  <c r="AE785"/>
  <c r="AE784"/>
  <c r="AE783"/>
  <c r="AE780"/>
  <c r="AE778"/>
  <c r="AE777"/>
  <c r="AE776"/>
  <c r="AE775"/>
  <c r="AE774"/>
  <c r="AE773"/>
  <c r="AE772"/>
  <c r="AE769"/>
  <c r="AE768"/>
  <c r="AE767"/>
  <c r="AE766"/>
  <c r="AE764"/>
  <c r="AE763"/>
  <c r="AE762"/>
  <c r="AE761"/>
  <c r="AE760"/>
  <c r="AE759"/>
  <c r="AE758"/>
  <c r="AE757"/>
  <c r="AE756"/>
  <c r="AE753"/>
  <c r="AE752"/>
  <c r="AE751"/>
  <c r="AE750"/>
  <c r="AE747"/>
  <c r="AE746"/>
  <c r="AE745"/>
  <c r="AE744"/>
  <c r="AE743"/>
  <c r="AE742"/>
  <c r="AE741"/>
  <c r="AE740"/>
  <c r="AE739"/>
  <c r="AE738"/>
  <c r="AE737"/>
  <c r="AE736"/>
  <c r="AE733"/>
  <c r="AE732"/>
  <c r="AE731"/>
  <c r="AE730"/>
  <c r="AE729"/>
  <c r="AE728"/>
  <c r="AE727"/>
  <c r="AE726"/>
  <c r="AE725"/>
  <c r="AE724"/>
  <c r="AE721"/>
  <c r="AE720"/>
  <c r="AE719"/>
  <c r="AE716"/>
  <c r="AE715"/>
  <c r="AE714"/>
  <c r="AE711"/>
  <c r="AE710"/>
  <c r="AE709"/>
  <c r="AE708"/>
  <c r="AE707"/>
  <c r="AE704"/>
  <c r="AE703"/>
  <c r="AE702"/>
  <c r="AE701"/>
  <c r="AE700"/>
  <c r="AE699"/>
  <c r="AE698"/>
  <c r="AE697"/>
  <c r="AE694"/>
  <c r="AE693"/>
  <c r="AE692"/>
  <c r="AE691"/>
  <c r="AE690"/>
  <c r="AE689"/>
  <c r="AE688"/>
  <c r="AE687"/>
  <c r="AE686"/>
  <c r="AE685"/>
  <c r="AE684"/>
  <c r="AE683"/>
  <c r="AE682"/>
  <c r="AE681"/>
  <c r="AE680"/>
  <c r="AE679"/>
  <c r="AE678"/>
  <c r="AE677"/>
  <c r="AE674"/>
  <c r="AE673"/>
  <c r="AE672"/>
  <c r="AE669"/>
  <c r="AE668"/>
  <c r="AE667"/>
  <c r="AE666"/>
  <c r="AE665"/>
  <c r="AE664"/>
  <c r="AE663"/>
  <c r="AE660"/>
  <c r="AE659"/>
  <c r="AE658"/>
  <c r="AE657"/>
  <c r="AE656"/>
  <c r="AE653"/>
  <c r="AE652" s="1"/>
  <c r="AE650"/>
  <c r="AE649"/>
  <c r="AE648"/>
  <c r="AE647"/>
  <c r="AE646"/>
  <c r="AE645"/>
  <c r="AE644"/>
  <c r="AE643"/>
  <c r="AE642"/>
  <c r="AE641"/>
  <c r="AE640"/>
  <c r="AE639"/>
  <c r="AE637"/>
  <c r="AE636"/>
  <c r="AE635"/>
  <c r="AE634"/>
  <c r="AE631"/>
  <c r="AE630"/>
  <c r="AE629"/>
  <c r="AE628"/>
  <c r="AE627"/>
  <c r="AE626"/>
  <c r="AE625"/>
  <c r="AE624"/>
  <c r="AE623"/>
  <c r="AE622"/>
  <c r="AE621"/>
  <c r="AE620"/>
  <c r="AE619"/>
  <c r="AE618"/>
  <c r="AE617"/>
  <c r="AE616"/>
  <c r="AE615"/>
  <c r="AE614"/>
  <c r="AE613"/>
  <c r="AE612"/>
  <c r="AE611"/>
  <c r="AE608"/>
  <c r="AE607"/>
  <c r="AE606"/>
  <c r="AE605"/>
  <c r="AE604"/>
  <c r="AE603"/>
  <c r="AE602"/>
  <c r="AE601"/>
  <c r="AE600"/>
  <c r="AE599"/>
  <c r="AE598"/>
  <c r="AE597"/>
  <c r="AE596"/>
  <c r="AE595"/>
  <c r="AE594"/>
  <c r="AE593"/>
  <c r="AE592"/>
  <c r="AE591"/>
  <c r="AE590"/>
  <c r="AE589"/>
  <c r="AE588"/>
  <c r="AE587"/>
  <c r="AE586"/>
  <c r="AE585"/>
  <c r="AE584"/>
  <c r="AE583"/>
  <c r="AE582"/>
  <c r="AE576"/>
  <c r="AE575"/>
  <c r="AE574"/>
  <c r="AE572"/>
  <c r="AE571"/>
  <c r="AE570"/>
  <c r="AE569"/>
  <c r="AE568"/>
  <c r="AE567"/>
  <c r="AE566"/>
  <c r="AE565"/>
  <c r="AE564"/>
  <c r="AE563"/>
  <c r="AE562"/>
  <c r="AE561"/>
  <c r="AE560"/>
  <c r="AE557"/>
  <c r="AE556"/>
  <c r="AE555"/>
  <c r="AE554"/>
  <c r="AE553"/>
  <c r="AE552"/>
  <c r="AE551"/>
  <c r="AE550"/>
  <c r="AE547"/>
  <c r="AE546"/>
  <c r="AE545"/>
  <c r="AE544"/>
  <c r="AE543"/>
  <c r="AE542"/>
  <c r="AE541"/>
  <c r="AE540"/>
  <c r="AE539"/>
  <c r="AE538"/>
  <c r="AE537"/>
  <c r="AE536"/>
  <c r="AE533"/>
  <c r="AE532"/>
  <c r="AE531"/>
  <c r="AE530"/>
  <c r="AE529"/>
  <c r="AE528"/>
  <c r="AE527"/>
  <c r="AE526"/>
  <c r="AE525"/>
  <c r="AE524"/>
  <c r="AE523"/>
  <c r="AE514"/>
  <c r="AE513"/>
  <c r="AE510"/>
  <c r="AE502"/>
  <c r="AE501"/>
  <c r="AE498"/>
  <c r="AE497"/>
  <c r="AE496"/>
  <c r="AE493"/>
  <c r="AE490"/>
  <c r="AE487"/>
  <c r="AE486"/>
  <c r="AE485"/>
  <c r="AE484"/>
  <c r="AE483"/>
  <c r="AE480"/>
  <c r="AE479"/>
  <c r="AE478"/>
  <c r="AE477"/>
  <c r="AE476"/>
  <c r="AE475"/>
  <c r="AE474"/>
  <c r="AE473"/>
  <c r="AE472"/>
  <c r="AE471"/>
  <c r="AE470"/>
  <c r="AE467"/>
  <c r="AE464"/>
  <c r="AE461"/>
  <c r="AE460"/>
  <c r="AE459"/>
  <c r="AE458"/>
  <c r="AE457"/>
  <c r="AE456"/>
  <c r="AE455"/>
  <c r="AE454"/>
  <c r="AE453"/>
  <c r="AE452"/>
  <c r="AE451"/>
  <c r="AE450"/>
  <c r="AE447"/>
  <c r="AE446"/>
  <c r="AE445"/>
  <c r="AE442"/>
  <c r="AE441"/>
  <c r="AE440"/>
  <c r="AE439"/>
  <c r="AE438"/>
  <c r="AE435"/>
  <c r="AE434"/>
  <c r="AE433"/>
  <c r="AE430"/>
  <c r="AE429"/>
  <c r="AE428"/>
  <c r="AE427"/>
  <c r="AE426"/>
  <c r="AE425"/>
  <c r="AE424"/>
  <c r="AE423"/>
  <c r="AE420"/>
  <c r="AE419"/>
  <c r="AE418"/>
  <c r="AE417"/>
  <c r="AE416"/>
  <c r="AE415"/>
  <c r="AE414"/>
  <c r="AE413"/>
  <c r="AE412"/>
  <c r="AE411"/>
  <c r="AE410"/>
  <c r="AE409"/>
  <c r="AE408"/>
  <c r="AE407"/>
  <c r="AE406"/>
  <c r="AE405"/>
  <c r="AE404"/>
  <c r="AE403"/>
  <c r="AE400"/>
  <c r="AE399"/>
  <c r="AE398"/>
  <c r="AE395"/>
  <c r="AE394"/>
  <c r="AE393"/>
  <c r="AE390"/>
  <c r="AE389"/>
  <c r="AE388"/>
  <c r="AE387"/>
  <c r="AE386"/>
  <c r="AE385"/>
  <c r="AE384"/>
  <c r="AE381"/>
  <c r="AE380"/>
  <c r="AE379"/>
  <c r="AE378"/>
  <c r="AE377"/>
  <c r="AE376"/>
  <c r="AE375"/>
  <c r="AE374"/>
  <c r="AE373"/>
  <c r="AE370"/>
  <c r="AE369"/>
  <c r="AE368"/>
  <c r="AE367"/>
  <c r="AE366"/>
  <c r="AE365"/>
  <c r="AE364"/>
  <c r="AE361"/>
  <c r="AE360"/>
  <c r="AE359"/>
  <c r="AE358"/>
  <c r="AE357"/>
  <c r="AE356"/>
  <c r="AE355"/>
  <c r="AE352"/>
  <c r="AE351"/>
  <c r="AE350"/>
  <c r="AE349"/>
  <c r="AE347"/>
  <c r="AE343"/>
  <c r="AE342"/>
  <c r="AE341"/>
  <c r="AE340"/>
  <c r="AE339"/>
  <c r="AE338"/>
  <c r="AE337"/>
  <c r="AE336"/>
  <c r="AE335"/>
  <c r="AE329"/>
  <c r="AE328"/>
  <c r="AE327"/>
  <c r="AE324"/>
  <c r="AE323"/>
  <c r="AE322"/>
  <c r="AE321"/>
  <c r="AE318"/>
  <c r="AE317"/>
  <c r="AE316"/>
  <c r="AE313"/>
  <c r="AE310"/>
  <c r="AE309"/>
  <c r="AE308"/>
  <c r="AE307"/>
  <c r="AE306"/>
  <c r="AE305"/>
  <c r="AE302"/>
  <c r="AE301"/>
  <c r="AE300"/>
  <c r="AE299"/>
  <c r="AE298"/>
  <c r="AE297"/>
  <c r="AE296"/>
  <c r="AE295"/>
  <c r="AE294"/>
  <c r="AE293"/>
  <c r="AE292"/>
  <c r="AE291"/>
  <c r="AE290"/>
  <c r="AE289"/>
  <c r="AE288"/>
  <c r="AE287"/>
  <c r="AE286"/>
  <c r="AE285"/>
  <c r="AE284"/>
  <c r="AE283"/>
  <c r="AE282"/>
  <c r="AE281"/>
  <c r="AE280"/>
  <c r="AE279"/>
  <c r="AE278"/>
  <c r="AE277"/>
  <c r="AE276"/>
  <c r="AE275"/>
  <c r="AE274"/>
  <c r="AE273"/>
  <c r="AE272"/>
  <c r="AE271"/>
  <c r="AE270"/>
  <c r="AE269"/>
  <c r="AE268"/>
  <c r="AE265"/>
  <c r="AE264"/>
  <c r="AE261"/>
  <c r="AE260"/>
  <c r="AE259"/>
  <c r="AE258"/>
  <c r="AE257"/>
  <c r="AE254"/>
  <c r="AE253"/>
  <c r="AE252"/>
  <c r="AE251"/>
  <c r="AE250"/>
  <c r="AE247"/>
  <c r="AE246"/>
  <c r="AE245"/>
  <c r="AE242"/>
  <c r="AE235"/>
  <c r="AE234"/>
  <c r="AE233"/>
  <c r="AE230"/>
  <c r="AE226"/>
  <c r="AE225"/>
  <c r="AE222"/>
  <c r="AE221"/>
  <c r="AE220"/>
  <c r="AE217"/>
  <c r="AE216"/>
  <c r="AE215"/>
  <c r="AE214"/>
  <c r="AE213"/>
  <c r="AE212"/>
  <c r="AE208"/>
  <c r="AE207"/>
  <c r="AE206"/>
  <c r="AE205"/>
  <c r="AE204"/>
  <c r="AE203"/>
  <c r="AE202"/>
  <c r="AE201"/>
  <c r="AE200"/>
  <c r="AE199"/>
  <c r="AE198"/>
  <c r="AE197"/>
  <c r="AE196"/>
  <c r="AE193"/>
  <c r="AE192"/>
  <c r="AE191"/>
  <c r="AE190"/>
  <c r="AE189"/>
  <c r="AE188"/>
  <c r="AE187"/>
  <c r="AE186"/>
  <c r="AE183"/>
  <c r="AE180"/>
  <c r="AE177"/>
  <c r="AE176"/>
  <c r="AE174"/>
  <c r="AE173"/>
  <c r="AE172"/>
  <c r="AE171"/>
  <c r="AE170"/>
  <c r="AE169"/>
  <c r="AE168"/>
  <c r="AE167"/>
  <c r="AE166"/>
  <c r="AE165"/>
  <c r="AE163"/>
  <c r="AE162"/>
  <c r="AE161"/>
  <c r="AE159"/>
  <c r="AE158"/>
  <c r="AE157"/>
  <c r="AE156"/>
  <c r="AE155"/>
  <c r="AE154"/>
  <c r="AE153"/>
  <c r="AE152"/>
  <c r="AE151"/>
  <c r="AE147"/>
  <c r="AE146"/>
  <c r="AE145"/>
  <c r="AE144"/>
  <c r="AE143"/>
  <c r="AE142"/>
  <c r="AE140"/>
  <c r="AE139"/>
  <c r="AE138"/>
  <c r="AE135"/>
  <c r="AE134"/>
  <c r="AE133"/>
  <c r="AE132"/>
  <c r="AE131"/>
  <c r="AE130"/>
  <c r="AE129"/>
  <c r="AE127"/>
  <c r="AE125"/>
  <c r="AE124"/>
  <c r="AE123"/>
  <c r="AE122"/>
  <c r="AE120"/>
  <c r="AE118"/>
  <c r="AE117"/>
  <c r="AE115"/>
  <c r="AE114"/>
  <c r="AE113"/>
  <c r="AE112"/>
  <c r="AE111"/>
  <c r="AE110"/>
  <c r="AE109"/>
  <c r="AE108"/>
  <c r="AE107"/>
  <c r="AE106"/>
  <c r="AE105"/>
  <c r="AE101"/>
  <c r="AE98"/>
  <c r="AE95"/>
  <c r="AE94"/>
  <c r="AE92"/>
  <c r="AE90"/>
  <c r="AE89"/>
  <c r="AE88"/>
  <c r="AE87"/>
  <c r="AE86"/>
  <c r="AE85"/>
  <c r="AE84"/>
  <c r="AE83"/>
  <c r="AE82"/>
  <c r="AE81"/>
  <c r="AE80"/>
  <c r="AE78"/>
  <c r="AE77"/>
  <c r="AE73"/>
  <c r="AE72"/>
  <c r="AE71"/>
  <c r="AE70"/>
  <c r="AE69"/>
  <c r="AE68"/>
  <c r="AE67"/>
  <c r="AE66"/>
  <c r="AE65"/>
  <c r="AE64"/>
  <c r="AE63"/>
  <c r="AE62"/>
  <c r="AE61"/>
  <c r="AE60"/>
  <c r="AE59"/>
  <c r="AE58"/>
  <c r="AE55"/>
  <c r="AE54"/>
  <c r="AE53"/>
  <c r="AE51"/>
  <c r="AE50"/>
  <c r="AE49"/>
  <c r="AE45"/>
  <c r="AE42"/>
  <c r="AE39"/>
  <c r="AE38"/>
  <c r="AE37"/>
  <c r="AE36"/>
  <c r="AE35"/>
  <c r="AE34"/>
  <c r="AE33"/>
  <c r="AE32"/>
  <c r="AE31"/>
  <c r="AE30"/>
  <c r="AE29"/>
  <c r="AE28"/>
  <c r="AE27"/>
  <c r="AE26"/>
  <c r="AE25"/>
  <c r="AE24"/>
  <c r="AE23"/>
  <c r="AE22"/>
  <c r="AE21"/>
  <c r="AE20"/>
  <c r="AE19"/>
  <c r="AE18"/>
  <c r="AE17"/>
  <c r="AE16"/>
  <c r="AE15"/>
  <c r="AC1075"/>
  <c r="AC1074"/>
  <c r="AC1073"/>
  <c r="AC1070"/>
  <c r="AC1069"/>
  <c r="AC1068"/>
  <c r="AC1067"/>
  <c r="AC1064"/>
  <c r="AC1063"/>
  <c r="AC1062"/>
  <c r="AC1061"/>
  <c r="AC1058"/>
  <c r="AC1057" s="1"/>
  <c r="AC1055"/>
  <c r="AC1054"/>
  <c r="AC1051"/>
  <c r="AC1050" s="1"/>
  <c r="AC1048"/>
  <c r="AC1047"/>
  <c r="AC1044"/>
  <c r="AC1043"/>
  <c r="AC1040"/>
  <c r="AC1039"/>
  <c r="AC1036"/>
  <c r="AC1035" s="1"/>
  <c r="AC1033"/>
  <c r="AC1032"/>
  <c r="AC1031"/>
  <c r="AC1030"/>
  <c r="AC1029"/>
  <c r="AC1028"/>
  <c r="AC1025"/>
  <c r="AC1024"/>
  <c r="AC1023"/>
  <c r="AC1020"/>
  <c r="AC1019"/>
  <c r="AC1018"/>
  <c r="AC1017"/>
  <c r="AC1016"/>
  <c r="AC1015"/>
  <c r="AC1012"/>
  <c r="AC1011" s="1"/>
  <c r="AC1009"/>
  <c r="AC1008"/>
  <c r="AC1007"/>
  <c r="AC1006"/>
  <c r="AC1005"/>
  <c r="AC1004"/>
  <c r="AC1003"/>
  <c r="AC1002"/>
  <c r="AC1001"/>
  <c r="AC1000"/>
  <c r="AC999"/>
  <c r="AC998"/>
  <c r="AC997"/>
  <c r="AC996"/>
  <c r="AC995"/>
  <c r="AC994"/>
  <c r="AC993"/>
  <c r="AC992"/>
  <c r="AC991"/>
  <c r="AC990"/>
  <c r="AC989"/>
  <c r="AC988"/>
  <c r="AC987"/>
  <c r="AC986"/>
  <c r="AC983"/>
  <c r="AC982" s="1"/>
  <c r="AC980"/>
  <c r="AC978"/>
  <c r="AC975"/>
  <c r="AC974" s="1"/>
  <c r="AC971"/>
  <c r="AC970"/>
  <c r="AC969"/>
  <c r="AC967"/>
  <c r="AC964"/>
  <c r="AC963"/>
  <c r="AC962"/>
  <c r="AC961"/>
  <c r="AC958"/>
  <c r="AC957"/>
  <c r="AC954"/>
  <c r="AC953"/>
  <c r="AC950"/>
  <c r="AC949" s="1"/>
  <c r="AC947"/>
  <c r="AC946"/>
  <c r="AC945"/>
  <c r="AC944"/>
  <c r="AC943"/>
  <c r="AC942"/>
  <c r="AC939"/>
  <c r="AC938"/>
  <c r="AC937"/>
  <c r="AC936"/>
  <c r="AC935"/>
  <c r="AC934"/>
  <c r="AC933"/>
  <c r="AC932"/>
  <c r="AC931"/>
  <c r="AC930"/>
  <c r="AC929"/>
  <c r="AC928"/>
  <c r="AC927"/>
  <c r="AC926"/>
  <c r="AC925"/>
  <c r="AC924"/>
  <c r="AC923"/>
  <c r="AC920"/>
  <c r="AC919"/>
  <c r="AC916"/>
  <c r="AC915"/>
  <c r="AC914"/>
  <c r="AC913"/>
  <c r="AC912"/>
  <c r="AC911"/>
  <c r="AC910"/>
  <c r="AC909"/>
  <c r="AC906"/>
  <c r="AC904"/>
  <c r="AC903"/>
  <c r="AC902"/>
  <c r="AC899"/>
  <c r="AC898" s="1"/>
  <c r="AC896"/>
  <c r="AC895"/>
  <c r="AC894"/>
  <c r="AC893"/>
  <c r="AC892"/>
  <c r="AC891"/>
  <c r="AC890"/>
  <c r="AC887"/>
  <c r="AC886"/>
  <c r="AC883"/>
  <c r="AC882" s="1"/>
  <c r="AC880"/>
  <c r="AC879"/>
  <c r="AC877"/>
  <c r="AC874"/>
  <c r="AC873"/>
  <c r="AC872"/>
  <c r="AC871"/>
  <c r="AC870"/>
  <c r="AC869"/>
  <c r="AC868"/>
  <c r="AC864"/>
  <c r="AC863"/>
  <c r="AC860"/>
  <c r="AC859"/>
  <c r="AC858"/>
  <c r="AC855"/>
  <c r="AC854"/>
  <c r="AC853"/>
  <c r="AC852"/>
  <c r="AC849"/>
  <c r="AC848"/>
  <c r="AC847"/>
  <c r="AC844"/>
  <c r="AC843"/>
  <c r="AC842"/>
  <c r="AC839"/>
  <c r="AC838"/>
  <c r="AC837"/>
  <c r="AC834"/>
  <c r="AC833"/>
  <c r="AC830"/>
  <c r="AC829"/>
  <c r="AC827"/>
  <c r="AC826"/>
  <c r="AC825"/>
  <c r="AC824"/>
  <c r="AC823"/>
  <c r="AC822"/>
  <c r="AC816"/>
  <c r="AC815"/>
  <c r="AC814"/>
  <c r="AC813"/>
  <c r="AC810"/>
  <c r="AC809"/>
  <c r="AC806"/>
  <c r="AC805"/>
  <c r="AC804"/>
  <c r="AC803"/>
  <c r="AC802"/>
  <c r="AC801"/>
  <c r="AC800"/>
  <c r="AC799"/>
  <c r="AC796"/>
  <c r="AC795"/>
  <c r="AC794"/>
  <c r="AC791"/>
  <c r="AC790"/>
  <c r="AC787"/>
  <c r="AC786"/>
  <c r="AC785"/>
  <c r="AC784"/>
  <c r="AC783"/>
  <c r="AC780"/>
  <c r="AC778"/>
  <c r="AC777"/>
  <c r="AC776"/>
  <c r="AC775"/>
  <c r="AC774"/>
  <c r="AC773"/>
  <c r="AC772"/>
  <c r="AC769"/>
  <c r="AC768"/>
  <c r="AC767"/>
  <c r="AC766"/>
  <c r="AC764"/>
  <c r="AC763"/>
  <c r="AC762"/>
  <c r="AC761"/>
  <c r="AC760"/>
  <c r="AC759"/>
  <c r="AC758"/>
  <c r="AC757"/>
  <c r="AC756"/>
  <c r="AC753"/>
  <c r="AC752"/>
  <c r="AC751"/>
  <c r="AC750"/>
  <c r="AC747"/>
  <c r="AC746"/>
  <c r="AC745"/>
  <c r="AC744"/>
  <c r="AC743"/>
  <c r="AC742"/>
  <c r="AC741"/>
  <c r="AC740"/>
  <c r="AC739"/>
  <c r="AC738"/>
  <c r="AC737"/>
  <c r="AC736"/>
  <c r="AC733"/>
  <c r="AC732"/>
  <c r="AC731"/>
  <c r="AC730"/>
  <c r="AC729"/>
  <c r="AC728"/>
  <c r="AC727"/>
  <c r="AC726"/>
  <c r="AC725"/>
  <c r="AC724"/>
  <c r="AC721"/>
  <c r="AC720"/>
  <c r="AC719"/>
  <c r="AC716"/>
  <c r="AC715"/>
  <c r="AC714"/>
  <c r="AC711"/>
  <c r="AC710"/>
  <c r="AC709"/>
  <c r="AC708"/>
  <c r="AC707"/>
  <c r="AC704"/>
  <c r="AC703"/>
  <c r="AC702"/>
  <c r="AC701"/>
  <c r="AC700"/>
  <c r="AC699"/>
  <c r="AC698"/>
  <c r="AC697"/>
  <c r="AC694"/>
  <c r="AC693"/>
  <c r="AC692"/>
  <c r="AC691"/>
  <c r="AC690"/>
  <c r="AC689"/>
  <c r="AC688"/>
  <c r="AC687"/>
  <c r="AC686"/>
  <c r="AC685"/>
  <c r="AC684"/>
  <c r="AC683"/>
  <c r="AC682"/>
  <c r="AC681"/>
  <c r="AC680"/>
  <c r="AC679"/>
  <c r="AC678"/>
  <c r="AC677"/>
  <c r="AC674"/>
  <c r="AC673"/>
  <c r="AC672"/>
  <c r="AC669"/>
  <c r="AC668"/>
  <c r="AC667"/>
  <c r="AC666"/>
  <c r="AC665"/>
  <c r="AC664"/>
  <c r="AC663"/>
  <c r="AC660"/>
  <c r="AC659"/>
  <c r="AC658"/>
  <c r="AC657"/>
  <c r="AC656"/>
  <c r="AC653"/>
  <c r="AC652" s="1"/>
  <c r="AC650"/>
  <c r="AC649"/>
  <c r="AC648"/>
  <c r="AC647"/>
  <c r="AC646"/>
  <c r="AC645"/>
  <c r="AC644"/>
  <c r="AC643"/>
  <c r="AC642"/>
  <c r="AC641"/>
  <c r="AC640"/>
  <c r="AC639"/>
  <c r="AC637"/>
  <c r="AC636"/>
  <c r="AC635"/>
  <c r="AC634"/>
  <c r="AC631"/>
  <c r="AC630"/>
  <c r="AC629"/>
  <c r="AC628"/>
  <c r="AC627"/>
  <c r="AC626"/>
  <c r="AC625"/>
  <c r="AC624"/>
  <c r="AC623"/>
  <c r="AC622"/>
  <c r="AC621"/>
  <c r="AC620"/>
  <c r="AC619"/>
  <c r="AC618"/>
  <c r="AC617"/>
  <c r="AC616"/>
  <c r="AC615"/>
  <c r="AC614"/>
  <c r="AC613"/>
  <c r="AC612"/>
  <c r="AC611"/>
  <c r="AC608"/>
  <c r="AC607"/>
  <c r="AC606"/>
  <c r="AC605"/>
  <c r="AC604"/>
  <c r="AC603"/>
  <c r="AC602"/>
  <c r="AC601"/>
  <c r="AC600"/>
  <c r="AC599"/>
  <c r="AC598"/>
  <c r="AC597"/>
  <c r="AC596"/>
  <c r="AC595"/>
  <c r="AC594"/>
  <c r="AC593"/>
  <c r="AC592"/>
  <c r="AC591"/>
  <c r="AC590"/>
  <c r="AC589"/>
  <c r="AC588"/>
  <c r="AC587"/>
  <c r="AC586"/>
  <c r="AC585"/>
  <c r="AC584"/>
  <c r="AC583"/>
  <c r="AC582"/>
  <c r="AC576"/>
  <c r="AC575"/>
  <c r="AC574"/>
  <c r="AC572"/>
  <c r="AC571"/>
  <c r="AC570"/>
  <c r="AC569"/>
  <c r="AC568"/>
  <c r="AC567"/>
  <c r="AC566"/>
  <c r="AC565"/>
  <c r="AC564"/>
  <c r="AC563"/>
  <c r="AC562"/>
  <c r="AC561"/>
  <c r="AC560"/>
  <c r="AC557"/>
  <c r="AC556"/>
  <c r="AC555"/>
  <c r="AC554"/>
  <c r="AC553"/>
  <c r="AC552"/>
  <c r="AC551"/>
  <c r="AC550"/>
  <c r="AC547"/>
  <c r="AC546"/>
  <c r="AC545"/>
  <c r="AC544"/>
  <c r="AC543"/>
  <c r="AC542"/>
  <c r="AC541"/>
  <c r="AC540"/>
  <c r="AC539"/>
  <c r="AC538"/>
  <c r="AC537"/>
  <c r="AC536"/>
  <c r="AC533"/>
  <c r="AC532"/>
  <c r="AC531"/>
  <c r="AC530"/>
  <c r="AC529"/>
  <c r="AC528"/>
  <c r="AC527"/>
  <c r="AC526"/>
  <c r="AC525"/>
  <c r="AC524"/>
  <c r="AC523"/>
  <c r="AC514"/>
  <c r="AC513"/>
  <c r="AC510"/>
  <c r="AC502"/>
  <c r="AC501"/>
  <c r="AC498"/>
  <c r="AC497"/>
  <c r="AC496"/>
  <c r="AC493"/>
  <c r="AC490"/>
  <c r="AC487"/>
  <c r="AC486"/>
  <c r="AC485"/>
  <c r="AC484"/>
  <c r="AC483"/>
  <c r="AC480"/>
  <c r="AC479"/>
  <c r="AC478"/>
  <c r="AC477"/>
  <c r="AC476"/>
  <c r="AC475"/>
  <c r="AC474"/>
  <c r="AC473"/>
  <c r="AC472"/>
  <c r="AC471"/>
  <c r="AC470"/>
  <c r="AC467"/>
  <c r="AC464"/>
  <c r="AC461"/>
  <c r="AC460"/>
  <c r="AC459"/>
  <c r="AC458"/>
  <c r="AC457"/>
  <c r="AC456"/>
  <c r="AC455"/>
  <c r="AC454"/>
  <c r="AC453"/>
  <c r="AC452"/>
  <c r="AC451"/>
  <c r="AC450"/>
  <c r="AC447"/>
  <c r="AC446"/>
  <c r="AC445"/>
  <c r="AC442"/>
  <c r="AC441"/>
  <c r="AC440"/>
  <c r="AC439"/>
  <c r="AC438"/>
  <c r="AC435"/>
  <c r="AC434"/>
  <c r="AC433"/>
  <c r="AC430"/>
  <c r="AC429"/>
  <c r="AC428"/>
  <c r="AC427"/>
  <c r="AC426"/>
  <c r="AC425"/>
  <c r="AC424"/>
  <c r="AC423"/>
  <c r="AC420"/>
  <c r="AC419"/>
  <c r="AC418"/>
  <c r="AC417"/>
  <c r="AC416"/>
  <c r="AC415"/>
  <c r="AC414"/>
  <c r="AC413"/>
  <c r="AC412"/>
  <c r="AC411"/>
  <c r="AC410"/>
  <c r="AC409"/>
  <c r="AC408"/>
  <c r="AC407"/>
  <c r="AC406"/>
  <c r="AC405"/>
  <c r="AC404"/>
  <c r="AC403"/>
  <c r="AC400"/>
  <c r="AC399"/>
  <c r="AC398"/>
  <c r="AC395"/>
  <c r="AC394"/>
  <c r="AC393"/>
  <c r="AC390"/>
  <c r="AC389"/>
  <c r="AC388"/>
  <c r="AC387"/>
  <c r="AC386"/>
  <c r="AC385"/>
  <c r="AC384"/>
  <c r="AC381"/>
  <c r="AC380"/>
  <c r="AC379"/>
  <c r="AC378"/>
  <c r="AC377"/>
  <c r="AC376"/>
  <c r="AC375"/>
  <c r="AC374"/>
  <c r="AC373"/>
  <c r="AC370"/>
  <c r="AC369"/>
  <c r="AC368"/>
  <c r="AC367"/>
  <c r="AC366"/>
  <c r="AC365"/>
  <c r="AC364"/>
  <c r="AC361"/>
  <c r="AC360"/>
  <c r="AC359"/>
  <c r="AC358"/>
  <c r="AC357"/>
  <c r="AC356"/>
  <c r="AC355"/>
  <c r="AC352"/>
  <c r="AC351"/>
  <c r="AC350"/>
  <c r="AC349"/>
  <c r="AC347"/>
  <c r="AC343"/>
  <c r="AC342"/>
  <c r="AC341"/>
  <c r="AC340"/>
  <c r="AC339"/>
  <c r="AC338"/>
  <c r="AC337"/>
  <c r="AC336"/>
  <c r="AC335"/>
  <c r="AC329"/>
  <c r="AC328"/>
  <c r="AC327"/>
  <c r="AC324"/>
  <c r="AC323"/>
  <c r="AC322"/>
  <c r="AC321"/>
  <c r="AC318"/>
  <c r="AC317"/>
  <c r="AC316"/>
  <c r="AC313"/>
  <c r="AC310"/>
  <c r="AC309"/>
  <c r="AC308"/>
  <c r="AC307"/>
  <c r="AC306"/>
  <c r="AC305"/>
  <c r="AC302"/>
  <c r="AC301"/>
  <c r="AC300"/>
  <c r="AC299"/>
  <c r="AC298"/>
  <c r="AC297"/>
  <c r="AC296"/>
  <c r="AC295"/>
  <c r="AC294"/>
  <c r="AC293"/>
  <c r="AC292"/>
  <c r="AC291"/>
  <c r="AC290"/>
  <c r="AC289"/>
  <c r="AC288"/>
  <c r="AC287"/>
  <c r="AC286"/>
  <c r="AC285"/>
  <c r="AC284"/>
  <c r="AC283"/>
  <c r="AC282"/>
  <c r="AC281"/>
  <c r="AC280"/>
  <c r="AC279"/>
  <c r="AC278"/>
  <c r="AC277"/>
  <c r="AC276"/>
  <c r="AC275"/>
  <c r="AC274"/>
  <c r="AC273"/>
  <c r="AC272"/>
  <c r="AC271"/>
  <c r="AC270"/>
  <c r="AC269"/>
  <c r="AC268"/>
  <c r="AC265"/>
  <c r="AC264"/>
  <c r="AC261"/>
  <c r="AC260"/>
  <c r="AC259"/>
  <c r="AC258"/>
  <c r="AC257"/>
  <c r="AC254"/>
  <c r="AC253"/>
  <c r="AC252"/>
  <c r="AC251"/>
  <c r="AC250"/>
  <c r="AC247"/>
  <c r="AC246"/>
  <c r="AC245"/>
  <c r="AC242"/>
  <c r="AC235"/>
  <c r="AC234"/>
  <c r="AC233"/>
  <c r="AC230"/>
  <c r="AC226"/>
  <c r="AC225"/>
  <c r="AC222"/>
  <c r="AC221"/>
  <c r="AC220"/>
  <c r="AC217"/>
  <c r="AC216"/>
  <c r="AC215"/>
  <c r="AC214"/>
  <c r="AC213"/>
  <c r="AC212"/>
  <c r="AC208"/>
  <c r="AC207"/>
  <c r="AC206"/>
  <c r="AC205"/>
  <c r="AC204"/>
  <c r="AC203"/>
  <c r="AC202"/>
  <c r="AC201"/>
  <c r="AC200"/>
  <c r="AC199"/>
  <c r="AC198"/>
  <c r="AC197"/>
  <c r="AC196"/>
  <c r="AC193"/>
  <c r="AC192"/>
  <c r="AC191"/>
  <c r="AC190"/>
  <c r="AC189"/>
  <c r="AC188"/>
  <c r="AC187"/>
  <c r="AC186"/>
  <c r="AC183"/>
  <c r="AC180"/>
  <c r="AC177"/>
  <c r="AC176"/>
  <c r="AC174"/>
  <c r="AC173"/>
  <c r="AC172"/>
  <c r="AC171"/>
  <c r="AC170"/>
  <c r="AC169"/>
  <c r="AC168"/>
  <c r="AC167"/>
  <c r="AC166"/>
  <c r="AC165"/>
  <c r="AC163"/>
  <c r="AC162"/>
  <c r="AC161"/>
  <c r="AC159"/>
  <c r="AC158"/>
  <c r="AC157"/>
  <c r="AC156"/>
  <c r="AC155"/>
  <c r="AC154"/>
  <c r="AC153"/>
  <c r="AC152"/>
  <c r="AC151"/>
  <c r="AC147"/>
  <c r="AC146"/>
  <c r="AC145"/>
  <c r="AC144"/>
  <c r="AC143"/>
  <c r="AC142"/>
  <c r="AC140"/>
  <c r="AC139"/>
  <c r="AC138"/>
  <c r="AC135"/>
  <c r="AC134"/>
  <c r="AC133"/>
  <c r="AC132"/>
  <c r="AC131"/>
  <c r="AC130"/>
  <c r="AC129"/>
  <c r="AC127"/>
  <c r="AC125"/>
  <c r="AC124"/>
  <c r="AC123"/>
  <c r="AC122"/>
  <c r="AC120"/>
  <c r="AC118"/>
  <c r="AC117"/>
  <c r="AC115"/>
  <c r="AC114"/>
  <c r="AC113"/>
  <c r="AC112"/>
  <c r="AC111"/>
  <c r="AC110"/>
  <c r="AC109"/>
  <c r="AC108"/>
  <c r="AC107"/>
  <c r="AC106"/>
  <c r="AC105"/>
  <c r="AC101"/>
  <c r="AC98"/>
  <c r="AC95"/>
  <c r="AC94"/>
  <c r="AC92"/>
  <c r="AC90"/>
  <c r="AC89"/>
  <c r="AC88"/>
  <c r="AC87"/>
  <c r="AC86"/>
  <c r="AC85"/>
  <c r="AC84"/>
  <c r="AC83"/>
  <c r="AC82"/>
  <c r="AC81"/>
  <c r="AC80"/>
  <c r="AC78"/>
  <c r="AC77"/>
  <c r="AC73"/>
  <c r="AC72"/>
  <c r="AC71"/>
  <c r="AC70"/>
  <c r="AC69"/>
  <c r="AC68"/>
  <c r="AC67"/>
  <c r="AC66"/>
  <c r="AC65"/>
  <c r="AC64"/>
  <c r="AC63"/>
  <c r="AC62"/>
  <c r="AC61"/>
  <c r="AC60"/>
  <c r="AC59"/>
  <c r="AC58"/>
  <c r="AC55"/>
  <c r="AC54"/>
  <c r="AC53"/>
  <c r="AC51"/>
  <c r="AC50"/>
  <c r="AC49"/>
  <c r="AC45"/>
  <c r="AC42"/>
  <c r="AC39"/>
  <c r="AC38"/>
  <c r="AC37"/>
  <c r="AC36"/>
  <c r="AC35"/>
  <c r="AC34"/>
  <c r="AC33"/>
  <c r="AC32"/>
  <c r="AC31"/>
  <c r="AC30"/>
  <c r="AC29"/>
  <c r="AC28"/>
  <c r="AC27"/>
  <c r="AC26"/>
  <c r="AC25"/>
  <c r="AC24"/>
  <c r="AC23"/>
  <c r="AC22"/>
  <c r="AC21"/>
  <c r="AC20"/>
  <c r="AC19"/>
  <c r="AC18"/>
  <c r="AC17"/>
  <c r="AC16"/>
  <c r="AC15"/>
  <c r="AA1075"/>
  <c r="AA1074"/>
  <c r="AA1073"/>
  <c r="AA1070"/>
  <c r="AA1069"/>
  <c r="AA1068"/>
  <c r="AA1067"/>
  <c r="AA1064"/>
  <c r="AA1063"/>
  <c r="AA1062"/>
  <c r="AA1061"/>
  <c r="AA1058"/>
  <c r="AA1057" s="1"/>
  <c r="AA1055"/>
  <c r="AA1054"/>
  <c r="AA1051"/>
  <c r="AA1050" s="1"/>
  <c r="AA1048"/>
  <c r="AA1047"/>
  <c r="AA1044"/>
  <c r="AA1043"/>
  <c r="AA1040"/>
  <c r="AA1039"/>
  <c r="AA1036"/>
  <c r="AA1035" s="1"/>
  <c r="AA1033"/>
  <c r="AA1032"/>
  <c r="AA1031"/>
  <c r="AA1030"/>
  <c r="AA1029"/>
  <c r="AA1028"/>
  <c r="AA1025"/>
  <c r="AA1024"/>
  <c r="AA1023"/>
  <c r="AA1020"/>
  <c r="AA1019"/>
  <c r="AA1018"/>
  <c r="AA1017"/>
  <c r="AA1016"/>
  <c r="AA1015"/>
  <c r="AA1012"/>
  <c r="AA1011" s="1"/>
  <c r="AA1009"/>
  <c r="AA1008"/>
  <c r="AA1007"/>
  <c r="AA1006"/>
  <c r="AA1005"/>
  <c r="AA1004"/>
  <c r="AA1003"/>
  <c r="AA1002"/>
  <c r="AA1001"/>
  <c r="AA1000"/>
  <c r="AA999"/>
  <c r="AA998"/>
  <c r="AA997"/>
  <c r="AA996"/>
  <c r="AA995"/>
  <c r="AA994"/>
  <c r="AA993"/>
  <c r="AA992"/>
  <c r="AA991"/>
  <c r="AA990"/>
  <c r="AA989"/>
  <c r="AA988"/>
  <c r="AA987"/>
  <c r="AA986"/>
  <c r="AA983"/>
  <c r="AA982" s="1"/>
  <c r="AA980"/>
  <c r="AA978"/>
  <c r="AA975"/>
  <c r="AA974" s="1"/>
  <c r="AA971"/>
  <c r="AA970"/>
  <c r="AA969"/>
  <c r="AA967"/>
  <c r="AA964"/>
  <c r="AA963"/>
  <c r="AA962"/>
  <c r="AA961"/>
  <c r="AA958"/>
  <c r="AA957"/>
  <c r="AA954"/>
  <c r="AA953"/>
  <c r="AA950"/>
  <c r="AA949" s="1"/>
  <c r="AA947"/>
  <c r="AA946"/>
  <c r="AA945"/>
  <c r="AA944"/>
  <c r="AA943"/>
  <c r="AA942"/>
  <c r="AA939"/>
  <c r="AA938"/>
  <c r="AA937"/>
  <c r="AA936"/>
  <c r="AA935"/>
  <c r="AA934"/>
  <c r="AA933"/>
  <c r="AA932"/>
  <c r="AA931"/>
  <c r="AA930"/>
  <c r="AA929"/>
  <c r="AA928"/>
  <c r="AA927"/>
  <c r="AA926"/>
  <c r="AA925"/>
  <c r="AA924"/>
  <c r="AA923"/>
  <c r="AA920"/>
  <c r="AA919"/>
  <c r="AA916"/>
  <c r="AA915"/>
  <c r="AA914"/>
  <c r="AA913"/>
  <c r="AA912"/>
  <c r="AA911"/>
  <c r="AA910"/>
  <c r="AA909"/>
  <c r="AA906"/>
  <c r="AA904"/>
  <c r="AA903"/>
  <c r="AA902"/>
  <c r="AA899"/>
  <c r="AA898" s="1"/>
  <c r="AA896"/>
  <c r="AA895"/>
  <c r="AA894"/>
  <c r="AA893"/>
  <c r="AA892"/>
  <c r="AA891"/>
  <c r="AA890"/>
  <c r="AA887"/>
  <c r="AA886"/>
  <c r="AA883"/>
  <c r="AA882" s="1"/>
  <c r="AA880"/>
  <c r="AA879"/>
  <c r="AA877"/>
  <c r="AA874"/>
  <c r="AA873"/>
  <c r="AA872"/>
  <c r="AA871"/>
  <c r="AA870"/>
  <c r="AA869"/>
  <c r="AA868"/>
  <c r="AA864"/>
  <c r="AA863"/>
  <c r="AA860"/>
  <c r="AA859"/>
  <c r="AA858"/>
  <c r="AA855"/>
  <c r="AA854"/>
  <c r="AA853"/>
  <c r="AA852"/>
  <c r="AA849"/>
  <c r="AA848"/>
  <c r="AA847"/>
  <c r="AA844"/>
  <c r="AA843"/>
  <c r="AA842"/>
  <c r="AA839"/>
  <c r="AA838"/>
  <c r="AA837"/>
  <c r="AA834"/>
  <c r="AA833"/>
  <c r="AA830"/>
  <c r="AA829"/>
  <c r="AA827"/>
  <c r="AA826"/>
  <c r="AA825"/>
  <c r="AA824"/>
  <c r="AA823"/>
  <c r="AA822"/>
  <c r="AA816"/>
  <c r="AA815"/>
  <c r="AA814"/>
  <c r="AA813"/>
  <c r="AA810"/>
  <c r="AA809"/>
  <c r="AA806"/>
  <c r="AA805"/>
  <c r="AA804"/>
  <c r="AA803"/>
  <c r="AA802"/>
  <c r="AA801"/>
  <c r="AA800"/>
  <c r="AA799"/>
  <c r="AA796"/>
  <c r="AA795"/>
  <c r="AA794"/>
  <c r="AA791"/>
  <c r="AA790"/>
  <c r="AA787"/>
  <c r="AA786"/>
  <c r="AA785"/>
  <c r="AA784"/>
  <c r="AA783"/>
  <c r="AA780"/>
  <c r="AA778"/>
  <c r="AA777"/>
  <c r="AA776"/>
  <c r="AA775"/>
  <c r="AA774"/>
  <c r="AA773"/>
  <c r="AA772"/>
  <c r="AA769"/>
  <c r="AA768"/>
  <c r="AA767"/>
  <c r="AA766"/>
  <c r="AA764"/>
  <c r="AA763"/>
  <c r="AA762"/>
  <c r="AA761"/>
  <c r="AA760"/>
  <c r="AA759"/>
  <c r="AA758"/>
  <c r="AA757"/>
  <c r="AA756"/>
  <c r="AA753"/>
  <c r="AA752"/>
  <c r="AA751"/>
  <c r="AA750"/>
  <c r="AA747"/>
  <c r="AA746"/>
  <c r="AA745"/>
  <c r="AA744"/>
  <c r="AA743"/>
  <c r="AA742"/>
  <c r="AA741"/>
  <c r="AA740"/>
  <c r="AA739"/>
  <c r="AA738"/>
  <c r="AA737"/>
  <c r="AA736"/>
  <c r="AA733"/>
  <c r="AA732"/>
  <c r="AA731"/>
  <c r="AA730"/>
  <c r="AA729"/>
  <c r="AA728"/>
  <c r="AA727"/>
  <c r="AA726"/>
  <c r="AA725"/>
  <c r="AA724"/>
  <c r="AA721"/>
  <c r="AA720"/>
  <c r="AA719"/>
  <c r="AA716"/>
  <c r="AA715"/>
  <c r="AA714"/>
  <c r="AA711"/>
  <c r="AA710"/>
  <c r="AA709"/>
  <c r="AA708"/>
  <c r="AA707"/>
  <c r="AA704"/>
  <c r="AA703"/>
  <c r="AA702"/>
  <c r="AA701"/>
  <c r="AA700"/>
  <c r="AA699"/>
  <c r="AA698"/>
  <c r="AA697"/>
  <c r="AA694"/>
  <c r="AA693"/>
  <c r="AA692"/>
  <c r="AA691"/>
  <c r="AA690"/>
  <c r="AA689"/>
  <c r="AA688"/>
  <c r="AA687"/>
  <c r="AA686"/>
  <c r="AA685"/>
  <c r="AA684"/>
  <c r="AA683"/>
  <c r="AA682"/>
  <c r="AA681"/>
  <c r="AA680"/>
  <c r="AA679"/>
  <c r="AA678"/>
  <c r="AA677"/>
  <c r="AA674"/>
  <c r="AA673"/>
  <c r="AA672"/>
  <c r="AA669"/>
  <c r="AA668"/>
  <c r="AA667"/>
  <c r="AA666"/>
  <c r="AA665"/>
  <c r="AA664"/>
  <c r="AA663"/>
  <c r="AA660"/>
  <c r="AA659"/>
  <c r="AA658"/>
  <c r="AA657"/>
  <c r="AA656"/>
  <c r="AA653"/>
  <c r="AA652" s="1"/>
  <c r="AA650"/>
  <c r="AA649"/>
  <c r="AA648"/>
  <c r="AA647"/>
  <c r="AA646"/>
  <c r="AA645"/>
  <c r="AA644"/>
  <c r="AA643"/>
  <c r="AA642"/>
  <c r="AA641"/>
  <c r="AA640"/>
  <c r="AA639"/>
  <c r="AA637"/>
  <c r="AA636"/>
  <c r="AA635"/>
  <c r="AA634"/>
  <c r="AA631"/>
  <c r="AA630"/>
  <c r="AA629"/>
  <c r="AA628"/>
  <c r="AA627"/>
  <c r="AA626"/>
  <c r="AA625"/>
  <c r="AA624"/>
  <c r="AA623"/>
  <c r="AA622"/>
  <c r="AA621"/>
  <c r="AA620"/>
  <c r="AA619"/>
  <c r="AA618"/>
  <c r="AA617"/>
  <c r="AA616"/>
  <c r="AA615"/>
  <c r="AA614"/>
  <c r="AA613"/>
  <c r="AA612"/>
  <c r="AA611"/>
  <c r="AA608"/>
  <c r="AA607"/>
  <c r="AA606"/>
  <c r="AA605"/>
  <c r="AA604"/>
  <c r="AA603"/>
  <c r="AA602"/>
  <c r="AA601"/>
  <c r="AA600"/>
  <c r="AA599"/>
  <c r="AA598"/>
  <c r="AA597"/>
  <c r="AA596"/>
  <c r="AA595"/>
  <c r="AA594"/>
  <c r="AA593"/>
  <c r="AA592"/>
  <c r="AA591"/>
  <c r="AA590"/>
  <c r="AA589"/>
  <c r="AA588"/>
  <c r="AA587"/>
  <c r="AA586"/>
  <c r="AA585"/>
  <c r="AA584"/>
  <c r="AA583"/>
  <c r="AA582"/>
  <c r="AA576"/>
  <c r="AA575"/>
  <c r="AA574"/>
  <c r="AA572"/>
  <c r="AA571"/>
  <c r="AA570"/>
  <c r="AA569"/>
  <c r="AA568"/>
  <c r="AA567"/>
  <c r="AA566"/>
  <c r="AA565"/>
  <c r="AA564"/>
  <c r="AA563"/>
  <c r="AA562"/>
  <c r="AA561"/>
  <c r="AA560"/>
  <c r="AA557"/>
  <c r="AA556"/>
  <c r="AA555"/>
  <c r="AA554"/>
  <c r="AA553"/>
  <c r="AA552"/>
  <c r="AA551"/>
  <c r="AA550"/>
  <c r="AA547"/>
  <c r="AA546"/>
  <c r="AA545"/>
  <c r="AA544"/>
  <c r="AA543"/>
  <c r="AA542"/>
  <c r="AA541"/>
  <c r="AA540"/>
  <c r="AA539"/>
  <c r="AA538"/>
  <c r="AA537"/>
  <c r="AA536"/>
  <c r="AA533"/>
  <c r="AA532"/>
  <c r="AA531"/>
  <c r="AA530"/>
  <c r="AA529"/>
  <c r="AA528"/>
  <c r="AA527"/>
  <c r="AA526"/>
  <c r="AA525"/>
  <c r="AA524"/>
  <c r="AA523"/>
  <c r="AA514"/>
  <c r="AA513"/>
  <c r="AA510"/>
  <c r="AA502"/>
  <c r="AA501"/>
  <c r="AA498"/>
  <c r="AA497"/>
  <c r="AA496"/>
  <c r="AA493"/>
  <c r="AA490"/>
  <c r="AA487"/>
  <c r="AA486"/>
  <c r="AA485"/>
  <c r="AA484"/>
  <c r="AA483"/>
  <c r="AA480"/>
  <c r="AA479"/>
  <c r="AA478"/>
  <c r="AA477"/>
  <c r="AA476"/>
  <c r="AA475"/>
  <c r="AA474"/>
  <c r="AA473"/>
  <c r="AA472"/>
  <c r="AA471"/>
  <c r="AA470"/>
  <c r="AA467"/>
  <c r="AA464"/>
  <c r="AA461"/>
  <c r="AA460"/>
  <c r="AA459"/>
  <c r="AA458"/>
  <c r="AA457"/>
  <c r="AA456"/>
  <c r="AA455"/>
  <c r="AA454"/>
  <c r="AA453"/>
  <c r="AA452"/>
  <c r="AA451"/>
  <c r="AA450"/>
  <c r="AA447"/>
  <c r="AA446"/>
  <c r="AA445"/>
  <c r="AA442"/>
  <c r="AA441"/>
  <c r="AA440"/>
  <c r="AA439"/>
  <c r="AA438"/>
  <c r="AA435"/>
  <c r="AA434"/>
  <c r="AA433"/>
  <c r="AA430"/>
  <c r="AA429"/>
  <c r="AA428"/>
  <c r="AA427"/>
  <c r="AA426"/>
  <c r="AA425"/>
  <c r="AA424"/>
  <c r="AA423"/>
  <c r="AA420"/>
  <c r="AA419"/>
  <c r="AA418"/>
  <c r="AA417"/>
  <c r="AA416"/>
  <c r="AA415"/>
  <c r="AA414"/>
  <c r="AA413"/>
  <c r="AA412"/>
  <c r="AA411"/>
  <c r="AA410"/>
  <c r="AA409"/>
  <c r="AA408"/>
  <c r="AA407"/>
  <c r="AA406"/>
  <c r="AA405"/>
  <c r="AA404"/>
  <c r="AA403"/>
  <c r="AA400"/>
  <c r="AA399"/>
  <c r="AA398"/>
  <c r="AA395"/>
  <c r="AA394"/>
  <c r="AA393"/>
  <c r="AA390"/>
  <c r="AA389"/>
  <c r="AA388"/>
  <c r="AA387"/>
  <c r="AA386"/>
  <c r="AA385"/>
  <c r="AA384"/>
  <c r="AA381"/>
  <c r="AA380"/>
  <c r="AA379"/>
  <c r="AA378"/>
  <c r="AA377"/>
  <c r="AA376"/>
  <c r="AA375"/>
  <c r="AA374"/>
  <c r="AA373"/>
  <c r="AA370"/>
  <c r="AA369"/>
  <c r="AA368"/>
  <c r="AA367"/>
  <c r="AA366"/>
  <c r="AA365"/>
  <c r="AA364"/>
  <c r="AA361"/>
  <c r="AA360"/>
  <c r="AA359"/>
  <c r="AA358"/>
  <c r="AA357"/>
  <c r="AA356"/>
  <c r="AA355"/>
  <c r="AA352"/>
  <c r="AA351"/>
  <c r="AA350"/>
  <c r="AA349"/>
  <c r="AA347"/>
  <c r="AA343"/>
  <c r="AA342"/>
  <c r="AA341"/>
  <c r="AA340"/>
  <c r="AA339"/>
  <c r="AA338"/>
  <c r="AA337"/>
  <c r="AA336"/>
  <c r="AA335"/>
  <c r="AA329"/>
  <c r="AA328"/>
  <c r="AA327"/>
  <c r="AA324"/>
  <c r="AA323"/>
  <c r="AA322"/>
  <c r="AA321"/>
  <c r="AA318"/>
  <c r="AA317"/>
  <c r="AA316"/>
  <c r="AA313"/>
  <c r="AA310"/>
  <c r="AA309"/>
  <c r="AA308"/>
  <c r="AA307"/>
  <c r="AA306"/>
  <c r="AA305"/>
  <c r="AA302"/>
  <c r="AA301"/>
  <c r="AA300"/>
  <c r="AA299"/>
  <c r="AA298"/>
  <c r="AA297"/>
  <c r="AA296"/>
  <c r="AA295"/>
  <c r="AA294"/>
  <c r="AA293"/>
  <c r="AA292"/>
  <c r="AA291"/>
  <c r="AA290"/>
  <c r="AA289"/>
  <c r="AA288"/>
  <c r="AA287"/>
  <c r="AA286"/>
  <c r="AA285"/>
  <c r="AA284"/>
  <c r="AA283"/>
  <c r="AA282"/>
  <c r="AA281"/>
  <c r="AA280"/>
  <c r="AA279"/>
  <c r="AA278"/>
  <c r="AA277"/>
  <c r="AA276"/>
  <c r="AA275"/>
  <c r="AA274"/>
  <c r="AA273"/>
  <c r="AA272"/>
  <c r="AA271"/>
  <c r="AA270"/>
  <c r="AA269"/>
  <c r="AA268"/>
  <c r="AA265"/>
  <c r="AA264"/>
  <c r="AA261"/>
  <c r="AA260"/>
  <c r="AA259"/>
  <c r="AA258"/>
  <c r="AA257"/>
  <c r="AA254"/>
  <c r="AA253"/>
  <c r="AA252"/>
  <c r="AA251"/>
  <c r="AA250"/>
  <c r="AA247"/>
  <c r="AA246"/>
  <c r="AA245"/>
  <c r="AA242"/>
  <c r="AA235"/>
  <c r="AA234"/>
  <c r="AA233"/>
  <c r="AA230"/>
  <c r="AA226"/>
  <c r="AA225"/>
  <c r="AA222"/>
  <c r="AA221"/>
  <c r="AA220"/>
  <c r="AA217"/>
  <c r="AA216"/>
  <c r="AA215"/>
  <c r="AA214"/>
  <c r="AA213"/>
  <c r="AA212"/>
  <c r="AA208"/>
  <c r="AA207"/>
  <c r="AA206"/>
  <c r="AA205"/>
  <c r="AA204"/>
  <c r="AA203"/>
  <c r="AA202"/>
  <c r="AA201"/>
  <c r="AA200"/>
  <c r="AA199"/>
  <c r="AA198"/>
  <c r="AA197"/>
  <c r="AA196"/>
  <c r="AA193"/>
  <c r="AA192"/>
  <c r="AA191"/>
  <c r="AA190"/>
  <c r="AA189"/>
  <c r="AA188"/>
  <c r="AA187"/>
  <c r="AA186"/>
  <c r="AA183"/>
  <c r="AA180"/>
  <c r="AA177"/>
  <c r="AA176"/>
  <c r="AA174"/>
  <c r="AA173"/>
  <c r="AA172"/>
  <c r="AA171"/>
  <c r="AA170"/>
  <c r="AA169"/>
  <c r="AA168"/>
  <c r="AA167"/>
  <c r="AA166"/>
  <c r="AA165"/>
  <c r="AA163"/>
  <c r="AA162"/>
  <c r="AA161"/>
  <c r="AA159"/>
  <c r="AA158"/>
  <c r="AA157"/>
  <c r="AA156"/>
  <c r="AA155"/>
  <c r="AA154"/>
  <c r="AA153"/>
  <c r="AA152"/>
  <c r="AA151"/>
  <c r="AA147"/>
  <c r="AA146"/>
  <c r="AA145"/>
  <c r="AA144"/>
  <c r="AA143"/>
  <c r="AA142"/>
  <c r="AA140"/>
  <c r="AA139"/>
  <c r="AA138"/>
  <c r="AA135"/>
  <c r="AA134"/>
  <c r="AA133"/>
  <c r="AA132"/>
  <c r="AA131"/>
  <c r="AA130"/>
  <c r="AA129"/>
  <c r="AA127"/>
  <c r="AA125"/>
  <c r="AA124"/>
  <c r="AA123"/>
  <c r="AA122"/>
  <c r="AA120"/>
  <c r="AA118"/>
  <c r="AA117"/>
  <c r="AA115"/>
  <c r="AA114"/>
  <c r="AA113"/>
  <c r="AA112"/>
  <c r="AA111"/>
  <c r="AA110"/>
  <c r="AA109"/>
  <c r="AA108"/>
  <c r="AA107"/>
  <c r="AA106"/>
  <c r="AA105"/>
  <c r="AA101"/>
  <c r="AA98"/>
  <c r="AA95"/>
  <c r="AA94"/>
  <c r="AA92"/>
  <c r="AA90"/>
  <c r="AA89"/>
  <c r="AA88"/>
  <c r="AA87"/>
  <c r="AA86"/>
  <c r="AA85"/>
  <c r="AA84"/>
  <c r="AA83"/>
  <c r="AA82"/>
  <c r="AA81"/>
  <c r="AA80"/>
  <c r="AA78"/>
  <c r="AA77"/>
  <c r="AA73"/>
  <c r="AA72"/>
  <c r="AA71"/>
  <c r="AA70"/>
  <c r="AA69"/>
  <c r="AA68"/>
  <c r="AA67"/>
  <c r="AA66"/>
  <c r="AA65"/>
  <c r="AA64"/>
  <c r="AA63"/>
  <c r="AA62"/>
  <c r="AA61"/>
  <c r="AA60"/>
  <c r="AA59"/>
  <c r="AA58"/>
  <c r="AA55"/>
  <c r="AA54"/>
  <c r="AA53"/>
  <c r="AA51"/>
  <c r="AA50"/>
  <c r="AA49"/>
  <c r="AA45"/>
  <c r="AA42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Y1075"/>
  <c r="Y1074"/>
  <c r="Y1073"/>
  <c r="Y1070"/>
  <c r="Y1069"/>
  <c r="Y1068"/>
  <c r="Y1067"/>
  <c r="Y1064"/>
  <c r="Y1063"/>
  <c r="Y1062"/>
  <c r="Y1061"/>
  <c r="Y1058"/>
  <c r="Y1057" s="1"/>
  <c r="Y1055"/>
  <c r="Y1054"/>
  <c r="Y1051"/>
  <c r="Y1050" s="1"/>
  <c r="Y1048"/>
  <c r="Y1047"/>
  <c r="Y1044"/>
  <c r="Y1043"/>
  <c r="Y1040"/>
  <c r="Y1039"/>
  <c r="Y1036"/>
  <c r="Y1035" s="1"/>
  <c r="Y1033"/>
  <c r="Y1032"/>
  <c r="Y1031"/>
  <c r="Y1030"/>
  <c r="Y1029"/>
  <c r="Y1028"/>
  <c r="Y1025"/>
  <c r="Y1024"/>
  <c r="Y1023"/>
  <c r="Y1020"/>
  <c r="Y1019"/>
  <c r="Y1018"/>
  <c r="Y1017"/>
  <c r="Y1016"/>
  <c r="Y1015"/>
  <c r="Y1012"/>
  <c r="Y1011" s="1"/>
  <c r="Y1009"/>
  <c r="Y1008"/>
  <c r="Y1007"/>
  <c r="Y1006"/>
  <c r="Y1005"/>
  <c r="Y1004"/>
  <c r="Y1003"/>
  <c r="Y1002"/>
  <c r="Y1001"/>
  <c r="Y1000"/>
  <c r="Y999"/>
  <c r="Y998"/>
  <c r="Y997"/>
  <c r="Y996"/>
  <c r="Y995"/>
  <c r="Y994"/>
  <c r="Y993"/>
  <c r="Y992"/>
  <c r="Y991"/>
  <c r="Y990"/>
  <c r="Y989"/>
  <c r="Y988"/>
  <c r="Y987"/>
  <c r="Y986"/>
  <c r="Y983"/>
  <c r="Y982" s="1"/>
  <c r="Y980"/>
  <c r="Y978"/>
  <c r="Y975"/>
  <c r="Y974" s="1"/>
  <c r="Y971"/>
  <c r="Y970"/>
  <c r="Y969"/>
  <c r="Y967"/>
  <c r="Y964"/>
  <c r="Y963"/>
  <c r="Y962"/>
  <c r="Y961"/>
  <c r="Y958"/>
  <c r="Y957"/>
  <c r="Y954"/>
  <c r="Y953"/>
  <c r="Y950"/>
  <c r="Y949" s="1"/>
  <c r="Y947"/>
  <c r="Y946"/>
  <c r="Y945"/>
  <c r="Y944"/>
  <c r="Y943"/>
  <c r="Y942"/>
  <c r="Y939"/>
  <c r="Y938"/>
  <c r="Y937"/>
  <c r="Y936"/>
  <c r="Y935"/>
  <c r="Y934"/>
  <c r="Y933"/>
  <c r="Y932"/>
  <c r="Y931"/>
  <c r="Y930"/>
  <c r="Y929"/>
  <c r="Y928"/>
  <c r="Y927"/>
  <c r="Y926"/>
  <c r="Y925"/>
  <c r="Y924"/>
  <c r="Y923"/>
  <c r="Y920"/>
  <c r="Y919"/>
  <c r="Y916"/>
  <c r="Y915"/>
  <c r="Y914"/>
  <c r="Y913"/>
  <c r="Y912"/>
  <c r="Y911"/>
  <c r="Y910"/>
  <c r="Y909"/>
  <c r="Y906"/>
  <c r="Y904"/>
  <c r="Y903"/>
  <c r="Y902"/>
  <c r="Y899"/>
  <c r="Y898" s="1"/>
  <c r="Y896"/>
  <c r="Y895"/>
  <c r="Y894"/>
  <c r="Y893"/>
  <c r="Y892"/>
  <c r="Y891"/>
  <c r="Y890"/>
  <c r="Y887"/>
  <c r="Y886"/>
  <c r="Y883"/>
  <c r="Y882" s="1"/>
  <c r="Y880"/>
  <c r="Y879"/>
  <c r="Y877"/>
  <c r="Y874"/>
  <c r="Y873"/>
  <c r="Y872"/>
  <c r="Y871"/>
  <c r="Y870"/>
  <c r="Y869"/>
  <c r="Y868"/>
  <c r="Y864"/>
  <c r="Y863"/>
  <c r="Y860"/>
  <c r="Y859"/>
  <c r="Y858"/>
  <c r="Y855"/>
  <c r="Y854"/>
  <c r="Y853"/>
  <c r="Y852"/>
  <c r="Y849"/>
  <c r="Y848"/>
  <c r="Y847"/>
  <c r="Y844"/>
  <c r="Y843"/>
  <c r="Y842"/>
  <c r="Y839"/>
  <c r="Y838"/>
  <c r="Y837"/>
  <c r="Y834"/>
  <c r="Y833"/>
  <c r="Y830"/>
  <c r="Y829"/>
  <c r="Y827"/>
  <c r="Y826"/>
  <c r="Y825"/>
  <c r="Y824"/>
  <c r="Y823"/>
  <c r="Y822"/>
  <c r="Y816"/>
  <c r="Y815"/>
  <c r="Y814"/>
  <c r="Y813"/>
  <c r="Y810"/>
  <c r="Y809"/>
  <c r="Y806"/>
  <c r="Y805"/>
  <c r="Y804"/>
  <c r="Y803"/>
  <c r="Y802"/>
  <c r="Y801"/>
  <c r="Y800"/>
  <c r="Y799"/>
  <c r="Y796"/>
  <c r="Y795"/>
  <c r="Y794"/>
  <c r="Y791"/>
  <c r="Y790"/>
  <c r="Y787"/>
  <c r="Y786"/>
  <c r="Y785"/>
  <c r="Y784"/>
  <c r="Y783"/>
  <c r="Y780"/>
  <c r="Y778"/>
  <c r="Y777"/>
  <c r="Y776"/>
  <c r="Y775"/>
  <c r="Y774"/>
  <c r="Y773"/>
  <c r="Y772"/>
  <c r="Y769"/>
  <c r="Y768"/>
  <c r="Y767"/>
  <c r="Y766"/>
  <c r="Y764"/>
  <c r="Y763"/>
  <c r="Y762"/>
  <c r="Y761"/>
  <c r="Y760"/>
  <c r="Y759"/>
  <c r="Y758"/>
  <c r="Y757"/>
  <c r="Y756"/>
  <c r="Y753"/>
  <c r="Y752"/>
  <c r="Y751"/>
  <c r="Y750"/>
  <c r="Y747"/>
  <c r="Y746"/>
  <c r="Y745"/>
  <c r="Y744"/>
  <c r="Y743"/>
  <c r="Y742"/>
  <c r="Y741"/>
  <c r="Y740"/>
  <c r="Y739"/>
  <c r="Y738"/>
  <c r="Y737"/>
  <c r="Y736"/>
  <c r="Y733"/>
  <c r="Y732"/>
  <c r="Y731"/>
  <c r="Y730"/>
  <c r="Y729"/>
  <c r="Y728"/>
  <c r="Y727"/>
  <c r="Y726"/>
  <c r="Y725"/>
  <c r="Y724"/>
  <c r="Y721"/>
  <c r="Y720"/>
  <c r="Y719"/>
  <c r="Y716"/>
  <c r="Y715"/>
  <c r="Y714"/>
  <c r="Y711"/>
  <c r="Y710"/>
  <c r="Y709"/>
  <c r="Y708"/>
  <c r="Y707"/>
  <c r="Y704"/>
  <c r="Y703"/>
  <c r="Y702"/>
  <c r="Y701"/>
  <c r="Y700"/>
  <c r="Y699"/>
  <c r="Y698"/>
  <c r="Y697"/>
  <c r="Y694"/>
  <c r="Y693"/>
  <c r="Y692"/>
  <c r="Y691"/>
  <c r="Y690"/>
  <c r="Y689"/>
  <c r="Y688"/>
  <c r="Y687"/>
  <c r="Y686"/>
  <c r="Y685"/>
  <c r="Y684"/>
  <c r="Y683"/>
  <c r="Y682"/>
  <c r="Y681"/>
  <c r="Y680"/>
  <c r="Y679"/>
  <c r="Y678"/>
  <c r="Y677"/>
  <c r="Y674"/>
  <c r="Y673"/>
  <c r="Y672"/>
  <c r="Y669"/>
  <c r="Y668"/>
  <c r="Y667"/>
  <c r="Y666"/>
  <c r="Y665"/>
  <c r="Y664"/>
  <c r="Y663"/>
  <c r="Y660"/>
  <c r="Y659"/>
  <c r="Y658"/>
  <c r="Y657"/>
  <c r="Y656"/>
  <c r="Y653"/>
  <c r="Y652" s="1"/>
  <c r="Y650"/>
  <c r="Y649"/>
  <c r="Y648"/>
  <c r="Y647"/>
  <c r="Y646"/>
  <c r="Y645"/>
  <c r="Y644"/>
  <c r="Y643"/>
  <c r="Y642"/>
  <c r="Y641"/>
  <c r="Y640"/>
  <c r="Y639"/>
  <c r="Y637"/>
  <c r="Y636"/>
  <c r="Y635"/>
  <c r="Y634"/>
  <c r="Y631"/>
  <c r="Y630"/>
  <c r="Y629"/>
  <c r="Y628"/>
  <c r="Y627"/>
  <c r="Y626"/>
  <c r="Y625"/>
  <c r="Y624"/>
  <c r="Y623"/>
  <c r="Y622"/>
  <c r="Y621"/>
  <c r="Y620"/>
  <c r="Y619"/>
  <c r="Y618"/>
  <c r="Y617"/>
  <c r="Y616"/>
  <c r="Y615"/>
  <c r="Y614"/>
  <c r="Y613"/>
  <c r="Y612"/>
  <c r="Y611"/>
  <c r="Y608"/>
  <c r="Y607"/>
  <c r="Y606"/>
  <c r="Y605"/>
  <c r="Y604"/>
  <c r="Y603"/>
  <c r="Y602"/>
  <c r="Y601"/>
  <c r="Y600"/>
  <c r="Y599"/>
  <c r="Y598"/>
  <c r="Y597"/>
  <c r="Y596"/>
  <c r="Y595"/>
  <c r="Y594"/>
  <c r="Y593"/>
  <c r="Y592"/>
  <c r="Y591"/>
  <c r="Y590"/>
  <c r="Y589"/>
  <c r="Y588"/>
  <c r="Y587"/>
  <c r="Y586"/>
  <c r="Y585"/>
  <c r="Y584"/>
  <c r="Y583"/>
  <c r="Y582"/>
  <c r="Y576"/>
  <c r="Y575"/>
  <c r="Y574"/>
  <c r="Y572"/>
  <c r="Y571"/>
  <c r="Y570"/>
  <c r="Y569"/>
  <c r="Y568"/>
  <c r="Y567"/>
  <c r="Y566"/>
  <c r="Y565"/>
  <c r="Y564"/>
  <c r="Y563"/>
  <c r="Y562"/>
  <c r="Y561"/>
  <c r="Y560"/>
  <c r="Y557"/>
  <c r="Y556"/>
  <c r="Y555"/>
  <c r="Y554"/>
  <c r="Y553"/>
  <c r="Y552"/>
  <c r="Y551"/>
  <c r="Y550"/>
  <c r="Y547"/>
  <c r="Y546"/>
  <c r="Y545"/>
  <c r="Y544"/>
  <c r="Y543"/>
  <c r="Y542"/>
  <c r="Y541"/>
  <c r="Y540"/>
  <c r="Y539"/>
  <c r="Y538"/>
  <c r="Y537"/>
  <c r="Y536"/>
  <c r="Y533"/>
  <c r="Y532"/>
  <c r="Y531"/>
  <c r="Y530"/>
  <c r="Y529"/>
  <c r="Y528"/>
  <c r="Y527"/>
  <c r="Y526"/>
  <c r="Y525"/>
  <c r="Y524"/>
  <c r="Y523"/>
  <c r="Y514"/>
  <c r="Y513"/>
  <c r="Y510"/>
  <c r="Y502"/>
  <c r="Y501"/>
  <c r="Y498"/>
  <c r="Y497"/>
  <c r="Y496"/>
  <c r="Y493"/>
  <c r="Y490"/>
  <c r="Y487"/>
  <c r="Y486"/>
  <c r="Y485"/>
  <c r="Y484"/>
  <c r="Y483"/>
  <c r="Y480"/>
  <c r="Y479"/>
  <c r="Y478"/>
  <c r="Y477"/>
  <c r="Y476"/>
  <c r="Y475"/>
  <c r="Y474"/>
  <c r="Y473"/>
  <c r="Y472"/>
  <c r="Y471"/>
  <c r="Y470"/>
  <c r="Y467"/>
  <c r="Y464"/>
  <c r="Y461"/>
  <c r="Y460"/>
  <c r="Y459"/>
  <c r="Y458"/>
  <c r="Y457"/>
  <c r="Y456"/>
  <c r="Y455"/>
  <c r="Y454"/>
  <c r="Y453"/>
  <c r="Y452"/>
  <c r="Y451"/>
  <c r="Y450"/>
  <c r="Y447"/>
  <c r="Y446"/>
  <c r="Y445"/>
  <c r="Y442"/>
  <c r="Y441"/>
  <c r="Y440"/>
  <c r="Y439"/>
  <c r="Y438"/>
  <c r="Y435"/>
  <c r="Y434"/>
  <c r="Y433"/>
  <c r="Y430"/>
  <c r="Y429"/>
  <c r="Y428"/>
  <c r="Y427"/>
  <c r="Y426"/>
  <c r="Y425"/>
  <c r="Y424"/>
  <c r="Y423"/>
  <c r="Y420"/>
  <c r="Y419"/>
  <c r="Y418"/>
  <c r="Y417"/>
  <c r="Y416"/>
  <c r="Y415"/>
  <c r="Y414"/>
  <c r="Y413"/>
  <c r="Y412"/>
  <c r="Y411"/>
  <c r="Y410"/>
  <c r="Y409"/>
  <c r="Y408"/>
  <c r="Y407"/>
  <c r="Y406"/>
  <c r="Y405"/>
  <c r="Y404"/>
  <c r="Y403"/>
  <c r="Y400"/>
  <c r="Y399"/>
  <c r="Y398"/>
  <c r="Y395"/>
  <c r="Y394"/>
  <c r="Y393"/>
  <c r="Y390"/>
  <c r="Y389"/>
  <c r="Y388"/>
  <c r="Y387"/>
  <c r="Y386"/>
  <c r="Y385"/>
  <c r="Y384"/>
  <c r="Y381"/>
  <c r="Y380"/>
  <c r="Y379"/>
  <c r="Y378"/>
  <c r="Y377"/>
  <c r="Y376"/>
  <c r="Y375"/>
  <c r="Y374"/>
  <c r="Y373"/>
  <c r="Y370"/>
  <c r="Y369"/>
  <c r="Y368"/>
  <c r="Y367"/>
  <c r="Y366"/>
  <c r="Y365"/>
  <c r="Y364"/>
  <c r="Y361"/>
  <c r="Y360"/>
  <c r="Y359"/>
  <c r="Y358"/>
  <c r="Y357"/>
  <c r="Y356"/>
  <c r="Y355"/>
  <c r="Y352"/>
  <c r="Y351"/>
  <c r="Y350"/>
  <c r="Y349"/>
  <c r="Y347"/>
  <c r="Y343"/>
  <c r="Y342"/>
  <c r="Y341"/>
  <c r="Y340"/>
  <c r="Y339"/>
  <c r="Y338"/>
  <c r="Y337"/>
  <c r="Y336"/>
  <c r="Y335"/>
  <c r="Y329"/>
  <c r="Y328"/>
  <c r="Y327"/>
  <c r="Y324"/>
  <c r="Y323"/>
  <c r="Y322"/>
  <c r="Y321"/>
  <c r="Y318"/>
  <c r="Y317"/>
  <c r="Y316"/>
  <c r="Y313"/>
  <c r="Y310"/>
  <c r="Y309"/>
  <c r="Y308"/>
  <c r="Y307"/>
  <c r="Y306"/>
  <c r="Y305"/>
  <c r="Y302"/>
  <c r="Y301"/>
  <c r="Y300"/>
  <c r="Y299"/>
  <c r="Y298"/>
  <c r="Y297"/>
  <c r="Y296"/>
  <c r="Y295"/>
  <c r="Y294"/>
  <c r="Y293"/>
  <c r="Y292"/>
  <c r="Y291"/>
  <c r="Y290"/>
  <c r="Y289"/>
  <c r="Y288"/>
  <c r="Y287"/>
  <c r="Y286"/>
  <c r="Y285"/>
  <c r="Y284"/>
  <c r="Y283"/>
  <c r="Y282"/>
  <c r="Y281"/>
  <c r="Y280"/>
  <c r="Y279"/>
  <c r="Y278"/>
  <c r="Y277"/>
  <c r="Y276"/>
  <c r="Y275"/>
  <c r="Y274"/>
  <c r="Y273"/>
  <c r="Y272"/>
  <c r="Y271"/>
  <c r="Y270"/>
  <c r="Y269"/>
  <c r="Y268"/>
  <c r="Y265"/>
  <c r="Y264"/>
  <c r="Y261"/>
  <c r="Y260"/>
  <c r="Y259"/>
  <c r="Y258"/>
  <c r="Y257"/>
  <c r="Y254"/>
  <c r="Y253"/>
  <c r="Y252"/>
  <c r="Y251"/>
  <c r="Y250"/>
  <c r="Y247"/>
  <c r="Y246"/>
  <c r="Y245"/>
  <c r="Y242"/>
  <c r="Y235"/>
  <c r="Y234"/>
  <c r="Y233"/>
  <c r="Y230"/>
  <c r="Y226"/>
  <c r="Y225"/>
  <c r="Y222"/>
  <c r="Y221"/>
  <c r="Y220"/>
  <c r="Y217"/>
  <c r="Y216"/>
  <c r="Y215"/>
  <c r="Y214"/>
  <c r="Y213"/>
  <c r="Y212"/>
  <c r="Y208"/>
  <c r="Y207"/>
  <c r="Y206"/>
  <c r="Y205"/>
  <c r="Y204"/>
  <c r="Y203"/>
  <c r="Y202"/>
  <c r="Y201"/>
  <c r="Y200"/>
  <c r="Y199"/>
  <c r="Y198"/>
  <c r="Y197"/>
  <c r="Y196"/>
  <c r="Y193"/>
  <c r="Y192"/>
  <c r="Y191"/>
  <c r="Y190"/>
  <c r="Y189"/>
  <c r="Y188"/>
  <c r="Y187"/>
  <c r="Y186"/>
  <c r="Y183"/>
  <c r="Y180"/>
  <c r="Y177"/>
  <c r="Y176"/>
  <c r="Y174"/>
  <c r="Y173"/>
  <c r="Y172"/>
  <c r="Y171"/>
  <c r="Y170"/>
  <c r="Y169"/>
  <c r="Y168"/>
  <c r="Y167"/>
  <c r="Y166"/>
  <c r="Y165"/>
  <c r="Y163"/>
  <c r="Y162"/>
  <c r="Y161"/>
  <c r="Y159"/>
  <c r="Y158"/>
  <c r="Y157"/>
  <c r="Y156"/>
  <c r="Y155"/>
  <c r="Y154"/>
  <c r="Y153"/>
  <c r="Y152"/>
  <c r="Y151"/>
  <c r="Y147"/>
  <c r="Y146"/>
  <c r="Y145"/>
  <c r="Y144"/>
  <c r="Y143"/>
  <c r="Y142"/>
  <c r="Y140"/>
  <c r="Y139"/>
  <c r="Y138"/>
  <c r="Y135"/>
  <c r="Y134"/>
  <c r="Y133"/>
  <c r="Y132"/>
  <c r="Y131"/>
  <c r="Y130"/>
  <c r="Y129"/>
  <c r="Y127"/>
  <c r="Y125"/>
  <c r="Y124"/>
  <c r="Y123"/>
  <c r="Y122"/>
  <c r="Y120"/>
  <c r="Y118"/>
  <c r="Y117"/>
  <c r="Y115"/>
  <c r="Y114"/>
  <c r="Y113"/>
  <c r="Y112"/>
  <c r="Y111"/>
  <c r="Y110"/>
  <c r="Y109"/>
  <c r="Y108"/>
  <c r="Y107"/>
  <c r="Y106"/>
  <c r="Y105"/>
  <c r="Y101"/>
  <c r="Y98"/>
  <c r="Y95"/>
  <c r="Y94"/>
  <c r="Y92"/>
  <c r="Y90"/>
  <c r="Y89"/>
  <c r="Y88"/>
  <c r="Y87"/>
  <c r="Y86"/>
  <c r="Y85"/>
  <c r="Y84"/>
  <c r="Y83"/>
  <c r="Y82"/>
  <c r="Y81"/>
  <c r="Y80"/>
  <c r="Y78"/>
  <c r="Y77"/>
  <c r="Y73"/>
  <c r="Y72"/>
  <c r="Y71"/>
  <c r="Y70"/>
  <c r="Y69"/>
  <c r="Y68"/>
  <c r="Y67"/>
  <c r="Y66"/>
  <c r="Y65"/>
  <c r="Y64"/>
  <c r="Y63"/>
  <c r="Y62"/>
  <c r="Y61"/>
  <c r="Y60"/>
  <c r="Y59"/>
  <c r="Y58"/>
  <c r="Y55"/>
  <c r="Y54"/>
  <c r="Y53"/>
  <c r="Y51"/>
  <c r="Y50"/>
  <c r="Y49"/>
  <c r="Y45"/>
  <c r="Y42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W1075"/>
  <c r="W1074"/>
  <c r="W1073"/>
  <c r="W1070"/>
  <c r="W1069"/>
  <c r="W1068"/>
  <c r="W1067"/>
  <c r="W1064"/>
  <c r="W1063"/>
  <c r="W1062"/>
  <c r="W1061"/>
  <c r="W1058"/>
  <c r="W1057" s="1"/>
  <c r="W1055"/>
  <c r="W1054"/>
  <c r="W1051"/>
  <c r="W1050" s="1"/>
  <c r="W1048"/>
  <c r="W1047"/>
  <c r="W1044"/>
  <c r="W1043"/>
  <c r="W1040"/>
  <c r="W1039"/>
  <c r="W1036"/>
  <c r="W1035" s="1"/>
  <c r="W1033"/>
  <c r="W1032"/>
  <c r="W1031"/>
  <c r="W1030"/>
  <c r="W1029"/>
  <c r="W1028"/>
  <c r="W1025"/>
  <c r="W1024"/>
  <c r="W1023"/>
  <c r="W1020"/>
  <c r="W1019"/>
  <c r="W1018"/>
  <c r="W1017"/>
  <c r="W1016"/>
  <c r="W1015"/>
  <c r="W1012"/>
  <c r="W1011" s="1"/>
  <c r="W1009"/>
  <c r="W1008"/>
  <c r="W1007"/>
  <c r="W1006"/>
  <c r="W1005"/>
  <c r="W1004"/>
  <c r="W1003"/>
  <c r="W1002"/>
  <c r="W1001"/>
  <c r="W1000"/>
  <c r="W999"/>
  <c r="W998"/>
  <c r="W997"/>
  <c r="W996"/>
  <c r="W995"/>
  <c r="W994"/>
  <c r="W993"/>
  <c r="W992"/>
  <c r="W991"/>
  <c r="W990"/>
  <c r="W989"/>
  <c r="W988"/>
  <c r="W987"/>
  <c r="W986"/>
  <c r="W983"/>
  <c r="W982" s="1"/>
  <c r="W980"/>
  <c r="W978"/>
  <c r="W975"/>
  <c r="W974" s="1"/>
  <c r="W971"/>
  <c r="W970"/>
  <c r="W969"/>
  <c r="W967"/>
  <c r="W964"/>
  <c r="W963"/>
  <c r="W962"/>
  <c r="W961"/>
  <c r="W958"/>
  <c r="W957"/>
  <c r="W954"/>
  <c r="W953"/>
  <c r="W950"/>
  <c r="W949" s="1"/>
  <c r="W947"/>
  <c r="W946"/>
  <c r="W945"/>
  <c r="W944"/>
  <c r="W943"/>
  <c r="W942"/>
  <c r="W939"/>
  <c r="W938"/>
  <c r="W937"/>
  <c r="W936"/>
  <c r="W935"/>
  <c r="W934"/>
  <c r="W933"/>
  <c r="W932"/>
  <c r="W931"/>
  <c r="W930"/>
  <c r="W929"/>
  <c r="W928"/>
  <c r="W927"/>
  <c r="W926"/>
  <c r="W925"/>
  <c r="W924"/>
  <c r="W923"/>
  <c r="W920"/>
  <c r="W919"/>
  <c r="W916"/>
  <c r="W915"/>
  <c r="W914"/>
  <c r="W913"/>
  <c r="W912"/>
  <c r="W911"/>
  <c r="W910"/>
  <c r="W909"/>
  <c r="W906"/>
  <c r="W904"/>
  <c r="W903"/>
  <c r="W902"/>
  <c r="W899"/>
  <c r="W898" s="1"/>
  <c r="W896"/>
  <c r="W895"/>
  <c r="W894"/>
  <c r="W893"/>
  <c r="W892"/>
  <c r="W891"/>
  <c r="W890"/>
  <c r="W887"/>
  <c r="W886"/>
  <c r="W883"/>
  <c r="W882" s="1"/>
  <c r="W880"/>
  <c r="W879"/>
  <c r="W877"/>
  <c r="W874"/>
  <c r="W873"/>
  <c r="W872"/>
  <c r="W871"/>
  <c r="W870"/>
  <c r="W869"/>
  <c r="W868"/>
  <c r="W864"/>
  <c r="W863"/>
  <c r="W860"/>
  <c r="W859"/>
  <c r="W858"/>
  <c r="W855"/>
  <c r="W854"/>
  <c r="W853"/>
  <c r="W852"/>
  <c r="W849"/>
  <c r="W848"/>
  <c r="W847"/>
  <c r="W844"/>
  <c r="W843"/>
  <c r="W842"/>
  <c r="W839"/>
  <c r="W838"/>
  <c r="W837"/>
  <c r="W834"/>
  <c r="W833"/>
  <c r="W830"/>
  <c r="W829"/>
  <c r="W827"/>
  <c r="W826"/>
  <c r="W825"/>
  <c r="W824"/>
  <c r="W823"/>
  <c r="W822"/>
  <c r="W816"/>
  <c r="W815"/>
  <c r="W814"/>
  <c r="W813"/>
  <c r="W810"/>
  <c r="W809"/>
  <c r="W806"/>
  <c r="W805"/>
  <c r="W804"/>
  <c r="W803"/>
  <c r="W802"/>
  <c r="W801"/>
  <c r="W800"/>
  <c r="W799"/>
  <c r="W796"/>
  <c r="W795"/>
  <c r="W794"/>
  <c r="W791"/>
  <c r="W790"/>
  <c r="W787"/>
  <c r="W786"/>
  <c r="W785"/>
  <c r="W784"/>
  <c r="W783"/>
  <c r="W780"/>
  <c r="W778"/>
  <c r="W777"/>
  <c r="W776"/>
  <c r="W775"/>
  <c r="W774"/>
  <c r="W773"/>
  <c r="W772"/>
  <c r="W769"/>
  <c r="W768"/>
  <c r="W767"/>
  <c r="W766"/>
  <c r="W764"/>
  <c r="W763"/>
  <c r="W762"/>
  <c r="W761"/>
  <c r="W760"/>
  <c r="W759"/>
  <c r="W758"/>
  <c r="W757"/>
  <c r="W756"/>
  <c r="W753"/>
  <c r="W752"/>
  <c r="W751"/>
  <c r="W750"/>
  <c r="W747"/>
  <c r="W746"/>
  <c r="W745"/>
  <c r="W744"/>
  <c r="W743"/>
  <c r="W742"/>
  <c r="W741"/>
  <c r="W740"/>
  <c r="W739"/>
  <c r="W738"/>
  <c r="W737"/>
  <c r="W736"/>
  <c r="W733"/>
  <c r="W732"/>
  <c r="W731"/>
  <c r="W730"/>
  <c r="W729"/>
  <c r="W728"/>
  <c r="W727"/>
  <c r="W726"/>
  <c r="W725"/>
  <c r="W724"/>
  <c r="W721"/>
  <c r="W720"/>
  <c r="W719"/>
  <c r="W716"/>
  <c r="W715"/>
  <c r="W714"/>
  <c r="W711"/>
  <c r="W710"/>
  <c r="W709"/>
  <c r="W708"/>
  <c r="W707"/>
  <c r="W704"/>
  <c r="W703"/>
  <c r="W702"/>
  <c r="W701"/>
  <c r="W700"/>
  <c r="W699"/>
  <c r="W698"/>
  <c r="W697"/>
  <c r="W694"/>
  <c r="W693"/>
  <c r="W692"/>
  <c r="W691"/>
  <c r="W690"/>
  <c r="W689"/>
  <c r="W688"/>
  <c r="W687"/>
  <c r="W686"/>
  <c r="W685"/>
  <c r="W684"/>
  <c r="W683"/>
  <c r="W682"/>
  <c r="W681"/>
  <c r="W680"/>
  <c r="W679"/>
  <c r="W678"/>
  <c r="W677"/>
  <c r="W674"/>
  <c r="W673"/>
  <c r="W672"/>
  <c r="W669"/>
  <c r="W668"/>
  <c r="W667"/>
  <c r="W666"/>
  <c r="W665"/>
  <c r="W664"/>
  <c r="W663"/>
  <c r="W660"/>
  <c r="W659"/>
  <c r="W658"/>
  <c r="W657"/>
  <c r="W656"/>
  <c r="W653"/>
  <c r="W652" s="1"/>
  <c r="W650"/>
  <c r="W649"/>
  <c r="W648"/>
  <c r="W647"/>
  <c r="W646"/>
  <c r="W645"/>
  <c r="W644"/>
  <c r="W643"/>
  <c r="W642"/>
  <c r="W641"/>
  <c r="W640"/>
  <c r="W639"/>
  <c r="W637"/>
  <c r="W636"/>
  <c r="W635"/>
  <c r="W634"/>
  <c r="W631"/>
  <c r="W630"/>
  <c r="W629"/>
  <c r="W628"/>
  <c r="W627"/>
  <c r="W626"/>
  <c r="W625"/>
  <c r="W624"/>
  <c r="W623"/>
  <c r="W622"/>
  <c r="W621"/>
  <c r="W620"/>
  <c r="W619"/>
  <c r="W618"/>
  <c r="W617"/>
  <c r="W616"/>
  <c r="W615"/>
  <c r="W614"/>
  <c r="W613"/>
  <c r="W612"/>
  <c r="W611"/>
  <c r="W608"/>
  <c r="W607"/>
  <c r="W606"/>
  <c r="W605"/>
  <c r="W604"/>
  <c r="W603"/>
  <c r="W602"/>
  <c r="W601"/>
  <c r="W600"/>
  <c r="W599"/>
  <c r="W598"/>
  <c r="W597"/>
  <c r="W596"/>
  <c r="W595"/>
  <c r="W594"/>
  <c r="W593"/>
  <c r="W592"/>
  <c r="W591"/>
  <c r="W590"/>
  <c r="W589"/>
  <c r="W588"/>
  <c r="W587"/>
  <c r="W586"/>
  <c r="W585"/>
  <c r="W584"/>
  <c r="W583"/>
  <c r="W582"/>
  <c r="W576"/>
  <c r="W575"/>
  <c r="W574"/>
  <c r="W572"/>
  <c r="W571"/>
  <c r="W570"/>
  <c r="W569"/>
  <c r="W568"/>
  <c r="W567"/>
  <c r="W566"/>
  <c r="W565"/>
  <c r="W564"/>
  <c r="W563"/>
  <c r="W562"/>
  <c r="W561"/>
  <c r="W560"/>
  <c r="W557"/>
  <c r="W556"/>
  <c r="W555"/>
  <c r="W554"/>
  <c r="W553"/>
  <c r="W552"/>
  <c r="W551"/>
  <c r="W550"/>
  <c r="W547"/>
  <c r="W546"/>
  <c r="W545"/>
  <c r="W544"/>
  <c r="W543"/>
  <c r="W542"/>
  <c r="W541"/>
  <c r="W540"/>
  <c r="W539"/>
  <c r="W538"/>
  <c r="W537"/>
  <c r="W536"/>
  <c r="W533"/>
  <c r="W532"/>
  <c r="W531"/>
  <c r="W530"/>
  <c r="W529"/>
  <c r="W528"/>
  <c r="W527"/>
  <c r="W526"/>
  <c r="W525"/>
  <c r="W524"/>
  <c r="W523"/>
  <c r="W514"/>
  <c r="W513"/>
  <c r="W510"/>
  <c r="W502"/>
  <c r="W501"/>
  <c r="W498"/>
  <c r="W497"/>
  <c r="W496"/>
  <c r="W493"/>
  <c r="W490"/>
  <c r="W487"/>
  <c r="W486"/>
  <c r="W485"/>
  <c r="W484"/>
  <c r="W483"/>
  <c r="W480"/>
  <c r="W479"/>
  <c r="W478"/>
  <c r="W477"/>
  <c r="W476"/>
  <c r="W475"/>
  <c r="W474"/>
  <c r="W473"/>
  <c r="W472"/>
  <c r="W471"/>
  <c r="W470"/>
  <c r="W467"/>
  <c r="W464"/>
  <c r="W461"/>
  <c r="W460"/>
  <c r="W459"/>
  <c r="W458"/>
  <c r="W457"/>
  <c r="W456"/>
  <c r="W455"/>
  <c r="W454"/>
  <c r="W453"/>
  <c r="W452"/>
  <c r="W451"/>
  <c r="W450"/>
  <c r="W447"/>
  <c r="W446"/>
  <c r="W445"/>
  <c r="W442"/>
  <c r="W441"/>
  <c r="W440"/>
  <c r="W439"/>
  <c r="W438"/>
  <c r="W435"/>
  <c r="W434"/>
  <c r="W433"/>
  <c r="W430"/>
  <c r="W429"/>
  <c r="W428"/>
  <c r="W427"/>
  <c r="W426"/>
  <c r="W425"/>
  <c r="W424"/>
  <c r="W423"/>
  <c r="W420"/>
  <c r="W419"/>
  <c r="W418"/>
  <c r="W417"/>
  <c r="W416"/>
  <c r="W415"/>
  <c r="W414"/>
  <c r="W413"/>
  <c r="W412"/>
  <c r="W411"/>
  <c r="W410"/>
  <c r="W409"/>
  <c r="W408"/>
  <c r="W407"/>
  <c r="W406"/>
  <c r="W405"/>
  <c r="W404"/>
  <c r="W403"/>
  <c r="W400"/>
  <c r="W399"/>
  <c r="W398"/>
  <c r="W395"/>
  <c r="W394"/>
  <c r="W393"/>
  <c r="W390"/>
  <c r="W389"/>
  <c r="W388"/>
  <c r="W387"/>
  <c r="W386"/>
  <c r="W385"/>
  <c r="W384"/>
  <c r="W381"/>
  <c r="W380"/>
  <c r="W379"/>
  <c r="W378"/>
  <c r="W377"/>
  <c r="W376"/>
  <c r="W375"/>
  <c r="W374"/>
  <c r="W373"/>
  <c r="W370"/>
  <c r="W369"/>
  <c r="W368"/>
  <c r="W367"/>
  <c r="W366"/>
  <c r="W365"/>
  <c r="W364"/>
  <c r="W361"/>
  <c r="W360"/>
  <c r="W359"/>
  <c r="W358"/>
  <c r="W357"/>
  <c r="W356"/>
  <c r="W355"/>
  <c r="W352"/>
  <c r="W351"/>
  <c r="W350"/>
  <c r="W349"/>
  <c r="W347"/>
  <c r="W343"/>
  <c r="W342"/>
  <c r="W341"/>
  <c r="W340"/>
  <c r="W339"/>
  <c r="W338"/>
  <c r="W337"/>
  <c r="W336"/>
  <c r="W335"/>
  <c r="W329"/>
  <c r="W328"/>
  <c r="W327"/>
  <c r="W324"/>
  <c r="W323"/>
  <c r="W322"/>
  <c r="W321"/>
  <c r="W318"/>
  <c r="W317"/>
  <c r="W316"/>
  <c r="W313"/>
  <c r="W310"/>
  <c r="W309"/>
  <c r="W308"/>
  <c r="W307"/>
  <c r="W306"/>
  <c r="W305"/>
  <c r="W302"/>
  <c r="W301"/>
  <c r="W300"/>
  <c r="W299"/>
  <c r="W298"/>
  <c r="W297"/>
  <c r="W296"/>
  <c r="W295"/>
  <c r="W294"/>
  <c r="W293"/>
  <c r="W292"/>
  <c r="W291"/>
  <c r="W290"/>
  <c r="W289"/>
  <c r="W288"/>
  <c r="W287"/>
  <c r="W286"/>
  <c r="W285"/>
  <c r="W284"/>
  <c r="W283"/>
  <c r="W282"/>
  <c r="W281"/>
  <c r="W280"/>
  <c r="W279"/>
  <c r="W278"/>
  <c r="W277"/>
  <c r="W276"/>
  <c r="W275"/>
  <c r="W274"/>
  <c r="W273"/>
  <c r="W272"/>
  <c r="W271"/>
  <c r="W270"/>
  <c r="W269"/>
  <c r="W268"/>
  <c r="W265"/>
  <c r="W264"/>
  <c r="W261"/>
  <c r="W260"/>
  <c r="W259"/>
  <c r="W258"/>
  <c r="W257"/>
  <c r="W254"/>
  <c r="W253"/>
  <c r="W252"/>
  <c r="W251"/>
  <c r="W250"/>
  <c r="W247"/>
  <c r="W246"/>
  <c r="W245"/>
  <c r="W242"/>
  <c r="W235"/>
  <c r="W234"/>
  <c r="W233"/>
  <c r="W230"/>
  <c r="W226"/>
  <c r="W225"/>
  <c r="W222"/>
  <c r="W221"/>
  <c r="W220"/>
  <c r="W217"/>
  <c r="W216"/>
  <c r="W215"/>
  <c r="W214"/>
  <c r="W213"/>
  <c r="W212"/>
  <c r="W208"/>
  <c r="W207"/>
  <c r="W206"/>
  <c r="W205"/>
  <c r="W204"/>
  <c r="W203"/>
  <c r="W202"/>
  <c r="W201"/>
  <c r="W200"/>
  <c r="W199"/>
  <c r="W198"/>
  <c r="W197"/>
  <c r="W196"/>
  <c r="W193"/>
  <c r="W192"/>
  <c r="W191"/>
  <c r="W190"/>
  <c r="W189"/>
  <c r="W188"/>
  <c r="W187"/>
  <c r="W186"/>
  <c r="W183"/>
  <c r="W180"/>
  <c r="W177"/>
  <c r="W176"/>
  <c r="W174"/>
  <c r="W173"/>
  <c r="W172"/>
  <c r="W171"/>
  <c r="W170"/>
  <c r="W169"/>
  <c r="W168"/>
  <c r="W167"/>
  <c r="W166"/>
  <c r="W165"/>
  <c r="W163"/>
  <c r="W162"/>
  <c r="W161"/>
  <c r="W159"/>
  <c r="W158"/>
  <c r="W157"/>
  <c r="W156"/>
  <c r="W155"/>
  <c r="W154"/>
  <c r="W153"/>
  <c r="W152"/>
  <c r="W151"/>
  <c r="W147"/>
  <c r="W146"/>
  <c r="W145"/>
  <c r="W144"/>
  <c r="W143"/>
  <c r="W142"/>
  <c r="W140"/>
  <c r="W139"/>
  <c r="W138"/>
  <c r="W135"/>
  <c r="W134"/>
  <c r="W133"/>
  <c r="W132"/>
  <c r="W131"/>
  <c r="W130"/>
  <c r="W129"/>
  <c r="W127"/>
  <c r="W125"/>
  <c r="W124"/>
  <c r="W123"/>
  <c r="W122"/>
  <c r="W120"/>
  <c r="W118"/>
  <c r="W117"/>
  <c r="W115"/>
  <c r="W114"/>
  <c r="W113"/>
  <c r="W112"/>
  <c r="W111"/>
  <c r="W110"/>
  <c r="W109"/>
  <c r="W108"/>
  <c r="W107"/>
  <c r="W106"/>
  <c r="W105"/>
  <c r="W101"/>
  <c r="W98"/>
  <c r="W95"/>
  <c r="W94"/>
  <c r="W92"/>
  <c r="W90"/>
  <c r="W89"/>
  <c r="W88"/>
  <c r="W87"/>
  <c r="W86"/>
  <c r="W85"/>
  <c r="W84"/>
  <c r="W83"/>
  <c r="W82"/>
  <c r="W81"/>
  <c r="W80"/>
  <c r="W78"/>
  <c r="W77"/>
  <c r="W73"/>
  <c r="W72"/>
  <c r="W71"/>
  <c r="W70"/>
  <c r="W69"/>
  <c r="W68"/>
  <c r="W67"/>
  <c r="W66"/>
  <c r="W65"/>
  <c r="W64"/>
  <c r="W63"/>
  <c r="W62"/>
  <c r="W61"/>
  <c r="W60"/>
  <c r="W59"/>
  <c r="W58"/>
  <c r="W55"/>
  <c r="W54"/>
  <c r="W53"/>
  <c r="W51"/>
  <c r="W50"/>
  <c r="W49"/>
  <c r="W45"/>
  <c r="W42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U1075"/>
  <c r="U1074"/>
  <c r="U1073"/>
  <c r="U1070"/>
  <c r="U1069"/>
  <c r="U1068"/>
  <c r="U1067"/>
  <c r="U1064"/>
  <c r="U1063"/>
  <c r="U1062"/>
  <c r="U1061"/>
  <c r="U1058"/>
  <c r="U1057" s="1"/>
  <c r="U1055"/>
  <c r="U1054"/>
  <c r="U1051"/>
  <c r="U1050" s="1"/>
  <c r="U1048"/>
  <c r="U1047"/>
  <c r="U1044"/>
  <c r="U1043"/>
  <c r="U1040"/>
  <c r="U1039"/>
  <c r="U1036"/>
  <c r="U1035" s="1"/>
  <c r="U1033"/>
  <c r="U1032"/>
  <c r="U1031"/>
  <c r="U1030"/>
  <c r="U1029"/>
  <c r="U1028"/>
  <c r="U1025"/>
  <c r="U1024"/>
  <c r="U1023"/>
  <c r="U1020"/>
  <c r="U1019"/>
  <c r="U1018"/>
  <c r="U1017"/>
  <c r="U1016"/>
  <c r="U1015"/>
  <c r="U1012"/>
  <c r="U1011" s="1"/>
  <c r="U1009"/>
  <c r="U1008"/>
  <c r="U1007"/>
  <c r="U1006"/>
  <c r="U1005"/>
  <c r="U1004"/>
  <c r="U1003"/>
  <c r="U1002"/>
  <c r="U1001"/>
  <c r="U1000"/>
  <c r="U999"/>
  <c r="U998"/>
  <c r="U997"/>
  <c r="U996"/>
  <c r="U995"/>
  <c r="U994"/>
  <c r="U993"/>
  <c r="U992"/>
  <c r="U991"/>
  <c r="U990"/>
  <c r="U989"/>
  <c r="U988"/>
  <c r="U987"/>
  <c r="U986"/>
  <c r="U983"/>
  <c r="U982" s="1"/>
  <c r="U980"/>
  <c r="U978"/>
  <c r="U975"/>
  <c r="U974" s="1"/>
  <c r="U971"/>
  <c r="U970"/>
  <c r="U969"/>
  <c r="U967"/>
  <c r="U964"/>
  <c r="U963"/>
  <c r="U962"/>
  <c r="U961"/>
  <c r="U958"/>
  <c r="U957"/>
  <c r="U954"/>
  <c r="U953"/>
  <c r="U950"/>
  <c r="U949" s="1"/>
  <c r="U947"/>
  <c r="U946"/>
  <c r="U945"/>
  <c r="U944"/>
  <c r="U943"/>
  <c r="U942"/>
  <c r="U939"/>
  <c r="U938"/>
  <c r="U937"/>
  <c r="U936"/>
  <c r="U935"/>
  <c r="U934"/>
  <c r="U933"/>
  <c r="U932"/>
  <c r="U931"/>
  <c r="U930"/>
  <c r="U929"/>
  <c r="U928"/>
  <c r="U927"/>
  <c r="U926"/>
  <c r="U925"/>
  <c r="U924"/>
  <c r="U923"/>
  <c r="U920"/>
  <c r="U919"/>
  <c r="U916"/>
  <c r="U915"/>
  <c r="U914"/>
  <c r="U913"/>
  <c r="U912"/>
  <c r="U911"/>
  <c r="U910"/>
  <c r="U909"/>
  <c r="U906"/>
  <c r="U904"/>
  <c r="U903"/>
  <c r="U902"/>
  <c r="U899"/>
  <c r="U898" s="1"/>
  <c r="U896"/>
  <c r="U895"/>
  <c r="U894"/>
  <c r="U893"/>
  <c r="U892"/>
  <c r="U891"/>
  <c r="U890"/>
  <c r="U887"/>
  <c r="U886"/>
  <c r="U883"/>
  <c r="U882" s="1"/>
  <c r="U880"/>
  <c r="U879"/>
  <c r="U877"/>
  <c r="U874"/>
  <c r="U873"/>
  <c r="U872"/>
  <c r="U871"/>
  <c r="U870"/>
  <c r="U869"/>
  <c r="U868"/>
  <c r="U864"/>
  <c r="U863"/>
  <c r="U860"/>
  <c r="U859"/>
  <c r="U858"/>
  <c r="U855"/>
  <c r="U854"/>
  <c r="U853"/>
  <c r="U852"/>
  <c r="U849"/>
  <c r="U848"/>
  <c r="U847"/>
  <c r="U844"/>
  <c r="U843"/>
  <c r="U842"/>
  <c r="U839"/>
  <c r="U838"/>
  <c r="U837"/>
  <c r="U834"/>
  <c r="U833"/>
  <c r="U830"/>
  <c r="U829"/>
  <c r="U827"/>
  <c r="U826"/>
  <c r="U825"/>
  <c r="U824"/>
  <c r="U823"/>
  <c r="U822"/>
  <c r="U816"/>
  <c r="U815"/>
  <c r="U814"/>
  <c r="U813"/>
  <c r="U810"/>
  <c r="U809"/>
  <c r="U806"/>
  <c r="U805"/>
  <c r="U804"/>
  <c r="U803"/>
  <c r="U802"/>
  <c r="U801"/>
  <c r="U800"/>
  <c r="U799"/>
  <c r="U796"/>
  <c r="U795"/>
  <c r="U794"/>
  <c r="U791"/>
  <c r="U790"/>
  <c r="U787"/>
  <c r="U786"/>
  <c r="U785"/>
  <c r="U784"/>
  <c r="U783"/>
  <c r="U780"/>
  <c r="U778"/>
  <c r="U777"/>
  <c r="U776"/>
  <c r="U775"/>
  <c r="U774"/>
  <c r="U773"/>
  <c r="U772"/>
  <c r="U769"/>
  <c r="U768"/>
  <c r="U767"/>
  <c r="U766"/>
  <c r="U764"/>
  <c r="U763"/>
  <c r="U762"/>
  <c r="U761"/>
  <c r="U760"/>
  <c r="U759"/>
  <c r="U758"/>
  <c r="U757"/>
  <c r="U756"/>
  <c r="U753"/>
  <c r="U752"/>
  <c r="U751"/>
  <c r="U750"/>
  <c r="U747"/>
  <c r="U746"/>
  <c r="U745"/>
  <c r="U744"/>
  <c r="U743"/>
  <c r="U742"/>
  <c r="U741"/>
  <c r="U740"/>
  <c r="U739"/>
  <c r="U738"/>
  <c r="U737"/>
  <c r="U736"/>
  <c r="U733"/>
  <c r="U732"/>
  <c r="U731"/>
  <c r="U730"/>
  <c r="U729"/>
  <c r="U728"/>
  <c r="U727"/>
  <c r="U726"/>
  <c r="U725"/>
  <c r="U724"/>
  <c r="U721"/>
  <c r="U720"/>
  <c r="U719"/>
  <c r="U716"/>
  <c r="U715"/>
  <c r="U714"/>
  <c r="U711"/>
  <c r="U710"/>
  <c r="U709"/>
  <c r="U708"/>
  <c r="U707"/>
  <c r="U704"/>
  <c r="U703"/>
  <c r="U702"/>
  <c r="U701"/>
  <c r="U700"/>
  <c r="U699"/>
  <c r="U698"/>
  <c r="U697"/>
  <c r="U694"/>
  <c r="U693"/>
  <c r="U692"/>
  <c r="U691"/>
  <c r="U690"/>
  <c r="U689"/>
  <c r="U688"/>
  <c r="U687"/>
  <c r="U686"/>
  <c r="U685"/>
  <c r="U684"/>
  <c r="U683"/>
  <c r="U682"/>
  <c r="U681"/>
  <c r="U680"/>
  <c r="U679"/>
  <c r="U678"/>
  <c r="U677"/>
  <c r="U674"/>
  <c r="U673"/>
  <c r="U672"/>
  <c r="U669"/>
  <c r="U668"/>
  <c r="U667"/>
  <c r="U666"/>
  <c r="U665"/>
  <c r="U664"/>
  <c r="U663"/>
  <c r="U660"/>
  <c r="U659"/>
  <c r="U658"/>
  <c r="U657"/>
  <c r="U656"/>
  <c r="U653"/>
  <c r="U652" s="1"/>
  <c r="U650"/>
  <c r="U649"/>
  <c r="U648"/>
  <c r="U647"/>
  <c r="U646"/>
  <c r="U645"/>
  <c r="U644"/>
  <c r="U643"/>
  <c r="U642"/>
  <c r="U641"/>
  <c r="U640"/>
  <c r="U639"/>
  <c r="U637"/>
  <c r="U636"/>
  <c r="U635"/>
  <c r="U634"/>
  <c r="U631"/>
  <c r="U630"/>
  <c r="U629"/>
  <c r="U628"/>
  <c r="U627"/>
  <c r="U626"/>
  <c r="U625"/>
  <c r="U624"/>
  <c r="U623"/>
  <c r="U622"/>
  <c r="U621"/>
  <c r="U620"/>
  <c r="U619"/>
  <c r="U618"/>
  <c r="U617"/>
  <c r="U616"/>
  <c r="U615"/>
  <c r="U614"/>
  <c r="U613"/>
  <c r="U612"/>
  <c r="U611"/>
  <c r="U608"/>
  <c r="U607"/>
  <c r="U606"/>
  <c r="U605"/>
  <c r="U604"/>
  <c r="U603"/>
  <c r="U602"/>
  <c r="U601"/>
  <c r="U600"/>
  <c r="U599"/>
  <c r="U598"/>
  <c r="U597"/>
  <c r="U596"/>
  <c r="U595"/>
  <c r="U594"/>
  <c r="U593"/>
  <c r="U592"/>
  <c r="U591"/>
  <c r="U590"/>
  <c r="U589"/>
  <c r="U588"/>
  <c r="U587"/>
  <c r="U586"/>
  <c r="U585"/>
  <c r="U584"/>
  <c r="U583"/>
  <c r="U582"/>
  <c r="U576"/>
  <c r="U575"/>
  <c r="U574"/>
  <c r="U572"/>
  <c r="U571"/>
  <c r="U570"/>
  <c r="U569"/>
  <c r="U568"/>
  <c r="U567"/>
  <c r="U566"/>
  <c r="U565"/>
  <c r="U564"/>
  <c r="U563"/>
  <c r="U562"/>
  <c r="U561"/>
  <c r="U560"/>
  <c r="U557"/>
  <c r="U556"/>
  <c r="U555"/>
  <c r="U554"/>
  <c r="U553"/>
  <c r="U552"/>
  <c r="U551"/>
  <c r="U550"/>
  <c r="U547"/>
  <c r="U546"/>
  <c r="U545"/>
  <c r="U544"/>
  <c r="U543"/>
  <c r="U542"/>
  <c r="U541"/>
  <c r="U540"/>
  <c r="U539"/>
  <c r="U538"/>
  <c r="U537"/>
  <c r="U536"/>
  <c r="U533"/>
  <c r="U532"/>
  <c r="U531"/>
  <c r="U530"/>
  <c r="U529"/>
  <c r="U528"/>
  <c r="U527"/>
  <c r="U526"/>
  <c r="U525"/>
  <c r="U524"/>
  <c r="U523"/>
  <c r="U514"/>
  <c r="U513"/>
  <c r="U510"/>
  <c r="U502"/>
  <c r="U501"/>
  <c r="U498"/>
  <c r="U497"/>
  <c r="U496"/>
  <c r="U493"/>
  <c r="U490"/>
  <c r="U487"/>
  <c r="U486"/>
  <c r="U485"/>
  <c r="U484"/>
  <c r="U483"/>
  <c r="U480"/>
  <c r="U479"/>
  <c r="U478"/>
  <c r="U477"/>
  <c r="U476"/>
  <c r="U475"/>
  <c r="U474"/>
  <c r="U473"/>
  <c r="U472"/>
  <c r="U471"/>
  <c r="U470"/>
  <c r="U467"/>
  <c r="U464"/>
  <c r="U461"/>
  <c r="U460"/>
  <c r="U459"/>
  <c r="U458"/>
  <c r="U457"/>
  <c r="U456"/>
  <c r="U455"/>
  <c r="U454"/>
  <c r="U453"/>
  <c r="U452"/>
  <c r="U451"/>
  <c r="U450"/>
  <c r="U447"/>
  <c r="U446"/>
  <c r="U445"/>
  <c r="U442"/>
  <c r="U441"/>
  <c r="U440"/>
  <c r="U439"/>
  <c r="U438"/>
  <c r="U435"/>
  <c r="U434"/>
  <c r="U433"/>
  <c r="U430"/>
  <c r="U429"/>
  <c r="U428"/>
  <c r="U427"/>
  <c r="U426"/>
  <c r="U425"/>
  <c r="U424"/>
  <c r="U423"/>
  <c r="U420"/>
  <c r="U419"/>
  <c r="U418"/>
  <c r="U417"/>
  <c r="U416"/>
  <c r="U415"/>
  <c r="U414"/>
  <c r="U413"/>
  <c r="U412"/>
  <c r="U411"/>
  <c r="U410"/>
  <c r="U409"/>
  <c r="U408"/>
  <c r="U407"/>
  <c r="U406"/>
  <c r="U405"/>
  <c r="U404"/>
  <c r="U403"/>
  <c r="U400"/>
  <c r="U399"/>
  <c r="U398"/>
  <c r="U395"/>
  <c r="U394"/>
  <c r="U393"/>
  <c r="U390"/>
  <c r="U389"/>
  <c r="U388"/>
  <c r="U387"/>
  <c r="U386"/>
  <c r="U385"/>
  <c r="U384"/>
  <c r="U381"/>
  <c r="U380"/>
  <c r="U379"/>
  <c r="U378"/>
  <c r="U377"/>
  <c r="U376"/>
  <c r="U375"/>
  <c r="U374"/>
  <c r="U373"/>
  <c r="U370"/>
  <c r="U369"/>
  <c r="U368"/>
  <c r="U367"/>
  <c r="U366"/>
  <c r="U365"/>
  <c r="U364"/>
  <c r="U361"/>
  <c r="U360"/>
  <c r="U359"/>
  <c r="U358"/>
  <c r="U357"/>
  <c r="U356"/>
  <c r="U355"/>
  <c r="U352"/>
  <c r="U351"/>
  <c r="U350"/>
  <c r="U349"/>
  <c r="U347"/>
  <c r="U343"/>
  <c r="U342"/>
  <c r="U341"/>
  <c r="U340"/>
  <c r="U339"/>
  <c r="U338"/>
  <c r="U337"/>
  <c r="U336"/>
  <c r="U335"/>
  <c r="U329"/>
  <c r="U328"/>
  <c r="U327"/>
  <c r="U324"/>
  <c r="U323"/>
  <c r="U322"/>
  <c r="U321"/>
  <c r="U318"/>
  <c r="U317"/>
  <c r="U316"/>
  <c r="U313"/>
  <c r="U310"/>
  <c r="U309"/>
  <c r="U308"/>
  <c r="U307"/>
  <c r="U306"/>
  <c r="U305"/>
  <c r="U302"/>
  <c r="U301"/>
  <c r="U300"/>
  <c r="U299"/>
  <c r="U298"/>
  <c r="U297"/>
  <c r="U296"/>
  <c r="U295"/>
  <c r="U294"/>
  <c r="U293"/>
  <c r="U292"/>
  <c r="U291"/>
  <c r="U290"/>
  <c r="U289"/>
  <c r="U288"/>
  <c r="U287"/>
  <c r="U286"/>
  <c r="U285"/>
  <c r="U284"/>
  <c r="U283"/>
  <c r="U282"/>
  <c r="U281"/>
  <c r="U280"/>
  <c r="U279"/>
  <c r="U278"/>
  <c r="U277"/>
  <c r="U276"/>
  <c r="U275"/>
  <c r="U274"/>
  <c r="U273"/>
  <c r="U272"/>
  <c r="U271"/>
  <c r="U270"/>
  <c r="U269"/>
  <c r="U268"/>
  <c r="U265"/>
  <c r="U264"/>
  <c r="U261"/>
  <c r="U260"/>
  <c r="U259"/>
  <c r="U258"/>
  <c r="U257"/>
  <c r="U254"/>
  <c r="U253"/>
  <c r="U252"/>
  <c r="U251"/>
  <c r="U250"/>
  <c r="U247"/>
  <c r="U246"/>
  <c r="U245"/>
  <c r="U242"/>
  <c r="U235"/>
  <c r="U234"/>
  <c r="U233"/>
  <c r="U230"/>
  <c r="U226"/>
  <c r="U225"/>
  <c r="U222"/>
  <c r="U221"/>
  <c r="U220"/>
  <c r="U217"/>
  <c r="U216"/>
  <c r="U215"/>
  <c r="U214"/>
  <c r="U213"/>
  <c r="U212"/>
  <c r="U208"/>
  <c r="U207"/>
  <c r="U206"/>
  <c r="U205"/>
  <c r="U204"/>
  <c r="U203"/>
  <c r="U202"/>
  <c r="U201"/>
  <c r="U200"/>
  <c r="U199"/>
  <c r="U198"/>
  <c r="U197"/>
  <c r="U196"/>
  <c r="U193"/>
  <c r="U192"/>
  <c r="U191"/>
  <c r="U190"/>
  <c r="U189"/>
  <c r="U188"/>
  <c r="U187"/>
  <c r="U186"/>
  <c r="U183"/>
  <c r="U180"/>
  <c r="U177"/>
  <c r="U176"/>
  <c r="U174"/>
  <c r="U173"/>
  <c r="U172"/>
  <c r="U171"/>
  <c r="U170"/>
  <c r="U169"/>
  <c r="U168"/>
  <c r="U167"/>
  <c r="U166"/>
  <c r="U165"/>
  <c r="U163"/>
  <c r="U162"/>
  <c r="U161"/>
  <c r="U159"/>
  <c r="U158"/>
  <c r="U157"/>
  <c r="U156"/>
  <c r="U155"/>
  <c r="U154"/>
  <c r="U153"/>
  <c r="U152"/>
  <c r="U151"/>
  <c r="U147"/>
  <c r="U146"/>
  <c r="U145"/>
  <c r="U144"/>
  <c r="U143"/>
  <c r="U142"/>
  <c r="U140"/>
  <c r="U139"/>
  <c r="U138"/>
  <c r="U135"/>
  <c r="U134"/>
  <c r="U133"/>
  <c r="U132"/>
  <c r="U131"/>
  <c r="U130"/>
  <c r="U129"/>
  <c r="U127"/>
  <c r="U125"/>
  <c r="U124"/>
  <c r="U123"/>
  <c r="U122"/>
  <c r="U120"/>
  <c r="U118"/>
  <c r="U117"/>
  <c r="U115"/>
  <c r="U114"/>
  <c r="U113"/>
  <c r="U112"/>
  <c r="U111"/>
  <c r="U110"/>
  <c r="U109"/>
  <c r="U108"/>
  <c r="U107"/>
  <c r="U106"/>
  <c r="U105"/>
  <c r="U101"/>
  <c r="U98"/>
  <c r="U95"/>
  <c r="U94"/>
  <c r="U92"/>
  <c r="U90"/>
  <c r="U89"/>
  <c r="U88"/>
  <c r="U87"/>
  <c r="U86"/>
  <c r="U85"/>
  <c r="U84"/>
  <c r="U83"/>
  <c r="U82"/>
  <c r="U81"/>
  <c r="U80"/>
  <c r="U78"/>
  <c r="U77"/>
  <c r="U73"/>
  <c r="U72"/>
  <c r="U71"/>
  <c r="U70"/>
  <c r="U69"/>
  <c r="U68"/>
  <c r="U67"/>
  <c r="U66"/>
  <c r="U65"/>
  <c r="U64"/>
  <c r="U63"/>
  <c r="U62"/>
  <c r="U61"/>
  <c r="U60"/>
  <c r="U59"/>
  <c r="U58"/>
  <c r="U55"/>
  <c r="U54"/>
  <c r="U53"/>
  <c r="U51"/>
  <c r="U50"/>
  <c r="U49"/>
  <c r="U45"/>
  <c r="U42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S1075"/>
  <c r="S1074"/>
  <c r="S1073"/>
  <c r="S1070"/>
  <c r="S1069"/>
  <c r="S1068"/>
  <c r="S1067"/>
  <c r="S1064"/>
  <c r="S1063"/>
  <c r="S1062"/>
  <c r="S1061"/>
  <c r="S1058"/>
  <c r="S1057" s="1"/>
  <c r="S1055"/>
  <c r="S1054"/>
  <c r="S1051"/>
  <c r="S1050" s="1"/>
  <c r="S1048"/>
  <c r="S1047"/>
  <c r="S1044"/>
  <c r="S1043"/>
  <c r="S1040"/>
  <c r="S1039"/>
  <c r="S1036"/>
  <c r="S1035" s="1"/>
  <c r="S1033"/>
  <c r="S1032"/>
  <c r="S1031"/>
  <c r="S1030"/>
  <c r="S1029"/>
  <c r="S1028"/>
  <c r="S1025"/>
  <c r="S1024"/>
  <c r="S1023"/>
  <c r="S1020"/>
  <c r="S1019"/>
  <c r="S1018"/>
  <c r="S1017"/>
  <c r="S1016"/>
  <c r="S1015"/>
  <c r="S1012"/>
  <c r="S1011" s="1"/>
  <c r="S1009"/>
  <c r="S1008"/>
  <c r="S1007"/>
  <c r="S1006"/>
  <c r="S1005"/>
  <c r="S1004"/>
  <c r="S1003"/>
  <c r="S1002"/>
  <c r="S1001"/>
  <c r="S1000"/>
  <c r="S999"/>
  <c r="S998"/>
  <c r="S997"/>
  <c r="S996"/>
  <c r="S995"/>
  <c r="S994"/>
  <c r="S993"/>
  <c r="S992"/>
  <c r="S991"/>
  <c r="S990"/>
  <c r="S989"/>
  <c r="S988"/>
  <c r="S987"/>
  <c r="S986"/>
  <c r="S983"/>
  <c r="S982" s="1"/>
  <c r="S980"/>
  <c r="S978"/>
  <c r="S975"/>
  <c r="S974" s="1"/>
  <c r="S971"/>
  <c r="S970"/>
  <c r="S969"/>
  <c r="S967"/>
  <c r="S964"/>
  <c r="S963"/>
  <c r="S962"/>
  <c r="S961"/>
  <c r="S958"/>
  <c r="S957"/>
  <c r="S954"/>
  <c r="S953"/>
  <c r="S950"/>
  <c r="S949" s="1"/>
  <c r="S947"/>
  <c r="S946"/>
  <c r="S945"/>
  <c r="S944"/>
  <c r="S943"/>
  <c r="S942"/>
  <c r="S939"/>
  <c r="S938"/>
  <c r="S937"/>
  <c r="S936"/>
  <c r="S935"/>
  <c r="S934"/>
  <c r="S933"/>
  <c r="S932"/>
  <c r="S931"/>
  <c r="S930"/>
  <c r="S929"/>
  <c r="S928"/>
  <c r="S927"/>
  <c r="S926"/>
  <c r="S925"/>
  <c r="S924"/>
  <c r="S923"/>
  <c r="S920"/>
  <c r="S919"/>
  <c r="S916"/>
  <c r="S915"/>
  <c r="S914"/>
  <c r="S913"/>
  <c r="S912"/>
  <c r="S911"/>
  <c r="S910"/>
  <c r="S909"/>
  <c r="S906"/>
  <c r="S904"/>
  <c r="S903"/>
  <c r="S902"/>
  <c r="S899"/>
  <c r="S898" s="1"/>
  <c r="S896"/>
  <c r="S895"/>
  <c r="S894"/>
  <c r="S893"/>
  <c r="S892"/>
  <c r="S891"/>
  <c r="S890"/>
  <c r="S887"/>
  <c r="S886"/>
  <c r="S883"/>
  <c r="S882" s="1"/>
  <c r="S880"/>
  <c r="S879"/>
  <c r="S877"/>
  <c r="S874"/>
  <c r="S873"/>
  <c r="S872"/>
  <c r="S871"/>
  <c r="S870"/>
  <c r="S869"/>
  <c r="S868"/>
  <c r="S864"/>
  <c r="S863"/>
  <c r="S860"/>
  <c r="S859"/>
  <c r="S858"/>
  <c r="S855"/>
  <c r="S854"/>
  <c r="S853"/>
  <c r="S852"/>
  <c r="S849"/>
  <c r="S848"/>
  <c r="S847"/>
  <c r="S844"/>
  <c r="S843"/>
  <c r="S842"/>
  <c r="S839"/>
  <c r="S838"/>
  <c r="S837"/>
  <c r="S834"/>
  <c r="S833"/>
  <c r="S830"/>
  <c r="S829"/>
  <c r="S827"/>
  <c r="S826"/>
  <c r="S825"/>
  <c r="S824"/>
  <c r="S823"/>
  <c r="S822"/>
  <c r="S816"/>
  <c r="S815"/>
  <c r="S814"/>
  <c r="S813"/>
  <c r="S810"/>
  <c r="S809"/>
  <c r="S806"/>
  <c r="S805"/>
  <c r="S804"/>
  <c r="S803"/>
  <c r="S802"/>
  <c r="S801"/>
  <c r="S800"/>
  <c r="S799"/>
  <c r="S796"/>
  <c r="S795"/>
  <c r="S794"/>
  <c r="S791"/>
  <c r="S790"/>
  <c r="S787"/>
  <c r="S786"/>
  <c r="S785"/>
  <c r="S784"/>
  <c r="S783"/>
  <c r="S780"/>
  <c r="S778"/>
  <c r="S777"/>
  <c r="S776"/>
  <c r="S775"/>
  <c r="S774"/>
  <c r="S773"/>
  <c r="S772"/>
  <c r="S769"/>
  <c r="S768"/>
  <c r="S767"/>
  <c r="S766"/>
  <c r="S764"/>
  <c r="S763"/>
  <c r="S762"/>
  <c r="S761"/>
  <c r="S760"/>
  <c r="S759"/>
  <c r="S758"/>
  <c r="S757"/>
  <c r="S756"/>
  <c r="S753"/>
  <c r="S752"/>
  <c r="S751"/>
  <c r="S750"/>
  <c r="S747"/>
  <c r="S746"/>
  <c r="S745"/>
  <c r="S744"/>
  <c r="S743"/>
  <c r="S742"/>
  <c r="S741"/>
  <c r="S740"/>
  <c r="S739"/>
  <c r="S738"/>
  <c r="S737"/>
  <c r="S736"/>
  <c r="S733"/>
  <c r="S732"/>
  <c r="S731"/>
  <c r="S730"/>
  <c r="S729"/>
  <c r="S728"/>
  <c r="S727"/>
  <c r="S726"/>
  <c r="S725"/>
  <c r="S724"/>
  <c r="S721"/>
  <c r="S720"/>
  <c r="S719"/>
  <c r="S716"/>
  <c r="S715"/>
  <c r="S714"/>
  <c r="S711"/>
  <c r="S710"/>
  <c r="S709"/>
  <c r="S708"/>
  <c r="S707"/>
  <c r="S704"/>
  <c r="S703"/>
  <c r="S702"/>
  <c r="S701"/>
  <c r="S700"/>
  <c r="S699"/>
  <c r="S698"/>
  <c r="S697"/>
  <c r="S694"/>
  <c r="S693"/>
  <c r="S692"/>
  <c r="S691"/>
  <c r="S690"/>
  <c r="S689"/>
  <c r="S688"/>
  <c r="S687"/>
  <c r="S686"/>
  <c r="S685"/>
  <c r="S684"/>
  <c r="S683"/>
  <c r="S682"/>
  <c r="S681"/>
  <c r="S680"/>
  <c r="S679"/>
  <c r="S678"/>
  <c r="S677"/>
  <c r="S674"/>
  <c r="S673"/>
  <c r="S672"/>
  <c r="S669"/>
  <c r="S668"/>
  <c r="S667"/>
  <c r="S666"/>
  <c r="S665"/>
  <c r="S664"/>
  <c r="S663"/>
  <c r="S660"/>
  <c r="S659"/>
  <c r="S658"/>
  <c r="S657"/>
  <c r="S656"/>
  <c r="S653"/>
  <c r="S652" s="1"/>
  <c r="S650"/>
  <c r="S649"/>
  <c r="S648"/>
  <c r="S647"/>
  <c r="S646"/>
  <c r="S645"/>
  <c r="S644"/>
  <c r="S643"/>
  <c r="S642"/>
  <c r="S641"/>
  <c r="S640"/>
  <c r="S639"/>
  <c r="S637"/>
  <c r="S636"/>
  <c r="S635"/>
  <c r="S634"/>
  <c r="S631"/>
  <c r="S630"/>
  <c r="S629"/>
  <c r="S628"/>
  <c r="S627"/>
  <c r="S626"/>
  <c r="S625"/>
  <c r="S624"/>
  <c r="S623"/>
  <c r="S622"/>
  <c r="S621"/>
  <c r="S620"/>
  <c r="S619"/>
  <c r="S618"/>
  <c r="S617"/>
  <c r="S616"/>
  <c r="S615"/>
  <c r="S614"/>
  <c r="S613"/>
  <c r="S612"/>
  <c r="S611"/>
  <c r="S608"/>
  <c r="S607"/>
  <c r="S606"/>
  <c r="S605"/>
  <c r="S604"/>
  <c r="S603"/>
  <c r="S602"/>
  <c r="S601"/>
  <c r="S600"/>
  <c r="S599"/>
  <c r="S598"/>
  <c r="S597"/>
  <c r="S596"/>
  <c r="S595"/>
  <c r="S594"/>
  <c r="S593"/>
  <c r="S592"/>
  <c r="S591"/>
  <c r="S590"/>
  <c r="S589"/>
  <c r="S588"/>
  <c r="S587"/>
  <c r="S586"/>
  <c r="S585"/>
  <c r="S584"/>
  <c r="S583"/>
  <c r="S582"/>
  <c r="S576"/>
  <c r="S575"/>
  <c r="S574"/>
  <c r="S572"/>
  <c r="S571"/>
  <c r="S570"/>
  <c r="S569"/>
  <c r="S568"/>
  <c r="S567"/>
  <c r="S566"/>
  <c r="S565"/>
  <c r="S564"/>
  <c r="S563"/>
  <c r="S562"/>
  <c r="S561"/>
  <c r="S560"/>
  <c r="S557"/>
  <c r="S556"/>
  <c r="S555"/>
  <c r="S554"/>
  <c r="S553"/>
  <c r="S552"/>
  <c r="S551"/>
  <c r="S550"/>
  <c r="S547"/>
  <c r="S546"/>
  <c r="S545"/>
  <c r="S544"/>
  <c r="S543"/>
  <c r="S542"/>
  <c r="S541"/>
  <c r="S540"/>
  <c r="S539"/>
  <c r="S538"/>
  <c r="S537"/>
  <c r="S536"/>
  <c r="S533"/>
  <c r="S532"/>
  <c r="S531"/>
  <c r="S530"/>
  <c r="S529"/>
  <c r="S528"/>
  <c r="S527"/>
  <c r="S526"/>
  <c r="S525"/>
  <c r="S524"/>
  <c r="S523"/>
  <c r="S514"/>
  <c r="S513"/>
  <c r="S510"/>
  <c r="S502"/>
  <c r="S501"/>
  <c r="S498"/>
  <c r="S497"/>
  <c r="S496"/>
  <c r="S493"/>
  <c r="S490"/>
  <c r="S487"/>
  <c r="S486"/>
  <c r="S485"/>
  <c r="S484"/>
  <c r="S483"/>
  <c r="S480"/>
  <c r="S479"/>
  <c r="S478"/>
  <c r="S477"/>
  <c r="S476"/>
  <c r="S475"/>
  <c r="S474"/>
  <c r="S473"/>
  <c r="S472"/>
  <c r="S471"/>
  <c r="S470"/>
  <c r="S467"/>
  <c r="S464"/>
  <c r="S461"/>
  <c r="S460"/>
  <c r="S459"/>
  <c r="S458"/>
  <c r="S457"/>
  <c r="S456"/>
  <c r="S455"/>
  <c r="S454"/>
  <c r="S453"/>
  <c r="S452"/>
  <c r="S451"/>
  <c r="S450"/>
  <c r="S447"/>
  <c r="S446"/>
  <c r="S445"/>
  <c r="S442"/>
  <c r="S441"/>
  <c r="S440"/>
  <c r="S439"/>
  <c r="S438"/>
  <c r="S435"/>
  <c r="S434"/>
  <c r="S433"/>
  <c r="S430"/>
  <c r="S429"/>
  <c r="S428"/>
  <c r="S427"/>
  <c r="S426"/>
  <c r="S425"/>
  <c r="S424"/>
  <c r="S423"/>
  <c r="S420"/>
  <c r="S419"/>
  <c r="S418"/>
  <c r="S417"/>
  <c r="S416"/>
  <c r="S415"/>
  <c r="S414"/>
  <c r="S413"/>
  <c r="S412"/>
  <c r="S411"/>
  <c r="S410"/>
  <c r="S409"/>
  <c r="S408"/>
  <c r="S407"/>
  <c r="S406"/>
  <c r="S405"/>
  <c r="S404"/>
  <c r="S403"/>
  <c r="S400"/>
  <c r="S399"/>
  <c r="S398"/>
  <c r="S395"/>
  <c r="S394"/>
  <c r="S393"/>
  <c r="S390"/>
  <c r="S389"/>
  <c r="S388"/>
  <c r="S387"/>
  <c r="S386"/>
  <c r="S385"/>
  <c r="S384"/>
  <c r="S381"/>
  <c r="S380"/>
  <c r="S379"/>
  <c r="S378"/>
  <c r="S377"/>
  <c r="S376"/>
  <c r="S375"/>
  <c r="S374"/>
  <c r="S373"/>
  <c r="S370"/>
  <c r="S369"/>
  <c r="S368"/>
  <c r="S367"/>
  <c r="S366"/>
  <c r="S365"/>
  <c r="S364"/>
  <c r="S361"/>
  <c r="S360"/>
  <c r="S359"/>
  <c r="S358"/>
  <c r="S357"/>
  <c r="S356"/>
  <c r="S355"/>
  <c r="S352"/>
  <c r="S351"/>
  <c r="S350"/>
  <c r="S349"/>
  <c r="S347"/>
  <c r="S343"/>
  <c r="S342"/>
  <c r="S341"/>
  <c r="S340"/>
  <c r="S339"/>
  <c r="S338"/>
  <c r="S337"/>
  <c r="S336"/>
  <c r="S335"/>
  <c r="S329"/>
  <c r="S328"/>
  <c r="S327"/>
  <c r="S324"/>
  <c r="S323"/>
  <c r="S322"/>
  <c r="S321"/>
  <c r="S318"/>
  <c r="S317"/>
  <c r="S316"/>
  <c r="S313"/>
  <c r="S310"/>
  <c r="S309"/>
  <c r="S308"/>
  <c r="S307"/>
  <c r="S306"/>
  <c r="S305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S285"/>
  <c r="S284"/>
  <c r="S283"/>
  <c r="S282"/>
  <c r="S281"/>
  <c r="S280"/>
  <c r="S279"/>
  <c r="S278"/>
  <c r="S277"/>
  <c r="S276"/>
  <c r="S275"/>
  <c r="S274"/>
  <c r="S273"/>
  <c r="S272"/>
  <c r="S271"/>
  <c r="S270"/>
  <c r="S269"/>
  <c r="S268"/>
  <c r="S265"/>
  <c r="S264"/>
  <c r="S261"/>
  <c r="S260"/>
  <c r="S259"/>
  <c r="S258"/>
  <c r="S257"/>
  <c r="S254"/>
  <c r="S253"/>
  <c r="S252"/>
  <c r="S251"/>
  <c r="S250"/>
  <c r="S247"/>
  <c r="S246"/>
  <c r="S245"/>
  <c r="S242"/>
  <c r="S235"/>
  <c r="S234"/>
  <c r="S233"/>
  <c r="S230"/>
  <c r="S226"/>
  <c r="S225"/>
  <c r="S222"/>
  <c r="S221"/>
  <c r="S220"/>
  <c r="S217"/>
  <c r="S216"/>
  <c r="S215"/>
  <c r="S214"/>
  <c r="S213"/>
  <c r="S212"/>
  <c r="S208"/>
  <c r="S207"/>
  <c r="S206"/>
  <c r="S205"/>
  <c r="S204"/>
  <c r="S203"/>
  <c r="S202"/>
  <c r="S201"/>
  <c r="S200"/>
  <c r="S199"/>
  <c r="S198"/>
  <c r="S197"/>
  <c r="S196"/>
  <c r="S193"/>
  <c r="S192"/>
  <c r="S191"/>
  <c r="S190"/>
  <c r="S189"/>
  <c r="S188"/>
  <c r="S187"/>
  <c r="S186"/>
  <c r="S183"/>
  <c r="S180"/>
  <c r="S177"/>
  <c r="S176"/>
  <c r="S174"/>
  <c r="S173"/>
  <c r="S172"/>
  <c r="S171"/>
  <c r="S170"/>
  <c r="S169"/>
  <c r="S168"/>
  <c r="S167"/>
  <c r="S166"/>
  <c r="S165"/>
  <c r="S163"/>
  <c r="S162"/>
  <c r="S161"/>
  <c r="S159"/>
  <c r="S158"/>
  <c r="S157"/>
  <c r="S156"/>
  <c r="S155"/>
  <c r="S154"/>
  <c r="S153"/>
  <c r="S152"/>
  <c r="S151"/>
  <c r="S147"/>
  <c r="S146"/>
  <c r="S145"/>
  <c r="S144"/>
  <c r="S143"/>
  <c r="S142"/>
  <c r="S140"/>
  <c r="S139"/>
  <c r="S138"/>
  <c r="S135"/>
  <c r="S134"/>
  <c r="S133"/>
  <c r="S132"/>
  <c r="S131"/>
  <c r="S130"/>
  <c r="S129"/>
  <c r="S127"/>
  <c r="S125"/>
  <c r="S124"/>
  <c r="S123"/>
  <c r="S122"/>
  <c r="S120"/>
  <c r="S118"/>
  <c r="S117"/>
  <c r="S115"/>
  <c r="S114"/>
  <c r="S113"/>
  <c r="S112"/>
  <c r="S111"/>
  <c r="S110"/>
  <c r="S109"/>
  <c r="S108"/>
  <c r="S107"/>
  <c r="S106"/>
  <c r="S105"/>
  <c r="S101"/>
  <c r="S98"/>
  <c r="S95"/>
  <c r="S94"/>
  <c r="S92"/>
  <c r="S90"/>
  <c r="S89"/>
  <c r="S88"/>
  <c r="S87"/>
  <c r="S86"/>
  <c r="S85"/>
  <c r="S84"/>
  <c r="S83"/>
  <c r="S82"/>
  <c r="S81"/>
  <c r="S80"/>
  <c r="S78"/>
  <c r="S77"/>
  <c r="S73"/>
  <c r="S72"/>
  <c r="S71"/>
  <c r="S70"/>
  <c r="S69"/>
  <c r="S68"/>
  <c r="S67"/>
  <c r="S66"/>
  <c r="S65"/>
  <c r="S64"/>
  <c r="S63"/>
  <c r="S62"/>
  <c r="S61"/>
  <c r="S60"/>
  <c r="S59"/>
  <c r="S58"/>
  <c r="S55"/>
  <c r="S54"/>
  <c r="S53"/>
  <c r="S51"/>
  <c r="S50"/>
  <c r="S49"/>
  <c r="S45"/>
  <c r="S42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Q1075"/>
  <c r="Q1074"/>
  <c r="Q1073"/>
  <c r="Q1070"/>
  <c r="Q1069"/>
  <c r="Q1068"/>
  <c r="Q1067"/>
  <c r="Q1064"/>
  <c r="Q1063"/>
  <c r="Q1062"/>
  <c r="Q1061"/>
  <c r="Q1058"/>
  <c r="Q1057" s="1"/>
  <c r="Q1055"/>
  <c r="Q1054"/>
  <c r="Q1051"/>
  <c r="Q1050" s="1"/>
  <c r="Q1048"/>
  <c r="Q1047"/>
  <c r="Q1044"/>
  <c r="Q1043"/>
  <c r="Q1040"/>
  <c r="Q1039"/>
  <c r="Q1036"/>
  <c r="Q1035" s="1"/>
  <c r="Q1033"/>
  <c r="Q1032"/>
  <c r="Q1031"/>
  <c r="Q1030"/>
  <c r="Q1029"/>
  <c r="Q1028"/>
  <c r="Q1025"/>
  <c r="Q1024"/>
  <c r="Q1023"/>
  <c r="Q1020"/>
  <c r="Q1019"/>
  <c r="Q1018"/>
  <c r="Q1017"/>
  <c r="Q1016"/>
  <c r="Q1015"/>
  <c r="Q1012"/>
  <c r="Q1011" s="1"/>
  <c r="Q1009"/>
  <c r="Q1008"/>
  <c r="Q1007"/>
  <c r="Q1006"/>
  <c r="Q1005"/>
  <c r="Q1004"/>
  <c r="Q1003"/>
  <c r="Q1002"/>
  <c r="Q1001"/>
  <c r="Q1000"/>
  <c r="Q999"/>
  <c r="Q998"/>
  <c r="Q997"/>
  <c r="Q996"/>
  <c r="Q995"/>
  <c r="Q994"/>
  <c r="Q993"/>
  <c r="Q992"/>
  <c r="Q991"/>
  <c r="Q990"/>
  <c r="Q989"/>
  <c r="Q988"/>
  <c r="Q987"/>
  <c r="Q986"/>
  <c r="Q983"/>
  <c r="Q982" s="1"/>
  <c r="Q980"/>
  <c r="Q978"/>
  <c r="Q975"/>
  <c r="Q974" s="1"/>
  <c r="Q971"/>
  <c r="Q970"/>
  <c r="Q969"/>
  <c r="Q967"/>
  <c r="Q964"/>
  <c r="Q963"/>
  <c r="Q962"/>
  <c r="Q961"/>
  <c r="Q958"/>
  <c r="Q957"/>
  <c r="Q954"/>
  <c r="Q953"/>
  <c r="Q950"/>
  <c r="Q949" s="1"/>
  <c r="Q947"/>
  <c r="Q946"/>
  <c r="Q945"/>
  <c r="Q944"/>
  <c r="Q943"/>
  <c r="Q942"/>
  <c r="Q939"/>
  <c r="Q938"/>
  <c r="Q937"/>
  <c r="Q936"/>
  <c r="Q935"/>
  <c r="Q934"/>
  <c r="Q933"/>
  <c r="Q932"/>
  <c r="Q931"/>
  <c r="Q930"/>
  <c r="Q929"/>
  <c r="Q928"/>
  <c r="Q927"/>
  <c r="Q926"/>
  <c r="Q925"/>
  <c r="Q924"/>
  <c r="Q923"/>
  <c r="Q920"/>
  <c r="Q919"/>
  <c r="Q916"/>
  <c r="Q915"/>
  <c r="Q914"/>
  <c r="Q913"/>
  <c r="Q912"/>
  <c r="Q911"/>
  <c r="Q910"/>
  <c r="Q909"/>
  <c r="Q906"/>
  <c r="Q904"/>
  <c r="Q903"/>
  <c r="Q902"/>
  <c r="Q899"/>
  <c r="Q898" s="1"/>
  <c r="Q896"/>
  <c r="Q895"/>
  <c r="Q894"/>
  <c r="Q893"/>
  <c r="Q892"/>
  <c r="Q891"/>
  <c r="Q890"/>
  <c r="Q887"/>
  <c r="Q886"/>
  <c r="Q883"/>
  <c r="Q882" s="1"/>
  <c r="Q880"/>
  <c r="Q879"/>
  <c r="Q877"/>
  <c r="Q874"/>
  <c r="Q873"/>
  <c r="Q872"/>
  <c r="Q871"/>
  <c r="Q870"/>
  <c r="Q869"/>
  <c r="Q868"/>
  <c r="Q864"/>
  <c r="Q863"/>
  <c r="Q860"/>
  <c r="Q859"/>
  <c r="Q858"/>
  <c r="Q855"/>
  <c r="Q854"/>
  <c r="Q853"/>
  <c r="Q852"/>
  <c r="Q849"/>
  <c r="Q848"/>
  <c r="Q847"/>
  <c r="Q844"/>
  <c r="Q843"/>
  <c r="Q842"/>
  <c r="Q839"/>
  <c r="Q838"/>
  <c r="Q837"/>
  <c r="Q834"/>
  <c r="Q833"/>
  <c r="Q830"/>
  <c r="Q829"/>
  <c r="Q827"/>
  <c r="Q826"/>
  <c r="Q825"/>
  <c r="Q824"/>
  <c r="Q823"/>
  <c r="Q822"/>
  <c r="Q816"/>
  <c r="Q815"/>
  <c r="Q814"/>
  <c r="Q813"/>
  <c r="Q810"/>
  <c r="Q809"/>
  <c r="Q806"/>
  <c r="Q805"/>
  <c r="Q804"/>
  <c r="Q803"/>
  <c r="Q802"/>
  <c r="Q801"/>
  <c r="Q800"/>
  <c r="Q799"/>
  <c r="Q796"/>
  <c r="Q795"/>
  <c r="Q794"/>
  <c r="Q791"/>
  <c r="Q790"/>
  <c r="Q787"/>
  <c r="Q786"/>
  <c r="Q785"/>
  <c r="Q784"/>
  <c r="Q783"/>
  <c r="Q780"/>
  <c r="Q778"/>
  <c r="Q777"/>
  <c r="Q776"/>
  <c r="Q775"/>
  <c r="Q774"/>
  <c r="Q773"/>
  <c r="Q772"/>
  <c r="Q769"/>
  <c r="Q768"/>
  <c r="Q767"/>
  <c r="Q766"/>
  <c r="Q764"/>
  <c r="Q763"/>
  <c r="Q762"/>
  <c r="Q761"/>
  <c r="Q760"/>
  <c r="Q759"/>
  <c r="Q758"/>
  <c r="Q757"/>
  <c r="Q756"/>
  <c r="Q753"/>
  <c r="Q752"/>
  <c r="Q751"/>
  <c r="Q750"/>
  <c r="Q747"/>
  <c r="Q746"/>
  <c r="Q745"/>
  <c r="Q744"/>
  <c r="Q743"/>
  <c r="Q742"/>
  <c r="Q741"/>
  <c r="Q740"/>
  <c r="Q739"/>
  <c r="Q738"/>
  <c r="Q737"/>
  <c r="Q736"/>
  <c r="Q733"/>
  <c r="Q732"/>
  <c r="Q731"/>
  <c r="Q730"/>
  <c r="Q729"/>
  <c r="Q728"/>
  <c r="Q727"/>
  <c r="Q726"/>
  <c r="Q725"/>
  <c r="Q724"/>
  <c r="Q721"/>
  <c r="Q720"/>
  <c r="Q719"/>
  <c r="Q716"/>
  <c r="Q715"/>
  <c r="Q714"/>
  <c r="Q711"/>
  <c r="Q710"/>
  <c r="Q709"/>
  <c r="Q708"/>
  <c r="Q707"/>
  <c r="Q704"/>
  <c r="Q703"/>
  <c r="Q702"/>
  <c r="Q701"/>
  <c r="Q700"/>
  <c r="Q699"/>
  <c r="Q698"/>
  <c r="Q697"/>
  <c r="Q694"/>
  <c r="Q693"/>
  <c r="Q692"/>
  <c r="Q691"/>
  <c r="Q690"/>
  <c r="Q689"/>
  <c r="Q688"/>
  <c r="Q687"/>
  <c r="Q686"/>
  <c r="Q685"/>
  <c r="Q684"/>
  <c r="Q683"/>
  <c r="Q682"/>
  <c r="Q681"/>
  <c r="Q680"/>
  <c r="Q679"/>
  <c r="Q678"/>
  <c r="Q677"/>
  <c r="Q674"/>
  <c r="Q673"/>
  <c r="Q672"/>
  <c r="Q669"/>
  <c r="Q668"/>
  <c r="Q667"/>
  <c r="Q666"/>
  <c r="Q665"/>
  <c r="Q664"/>
  <c r="Q663"/>
  <c r="Q660"/>
  <c r="Q659"/>
  <c r="Q658"/>
  <c r="Q657"/>
  <c r="Q656"/>
  <c r="Q653"/>
  <c r="Q652" s="1"/>
  <c r="Q650"/>
  <c r="Q649"/>
  <c r="Q648"/>
  <c r="Q647"/>
  <c r="Q646"/>
  <c r="Q645"/>
  <c r="Q644"/>
  <c r="Q643"/>
  <c r="Q642"/>
  <c r="Q641"/>
  <c r="Q640"/>
  <c r="Q639"/>
  <c r="Q637"/>
  <c r="Q636"/>
  <c r="Q635"/>
  <c r="Q634"/>
  <c r="Q631"/>
  <c r="Q630"/>
  <c r="Q629"/>
  <c r="Q628"/>
  <c r="Q627"/>
  <c r="Q626"/>
  <c r="Q625"/>
  <c r="Q624"/>
  <c r="Q623"/>
  <c r="Q622"/>
  <c r="Q621"/>
  <c r="Q620"/>
  <c r="Q619"/>
  <c r="Q618"/>
  <c r="Q617"/>
  <c r="Q616"/>
  <c r="Q615"/>
  <c r="Q614"/>
  <c r="Q613"/>
  <c r="Q612"/>
  <c r="Q611"/>
  <c r="Q608"/>
  <c r="Q607"/>
  <c r="Q606"/>
  <c r="Q605"/>
  <c r="Q604"/>
  <c r="Q603"/>
  <c r="Q602"/>
  <c r="Q601"/>
  <c r="Q600"/>
  <c r="Q599"/>
  <c r="Q598"/>
  <c r="Q597"/>
  <c r="Q596"/>
  <c r="Q595"/>
  <c r="Q594"/>
  <c r="Q593"/>
  <c r="Q592"/>
  <c r="Q591"/>
  <c r="Q590"/>
  <c r="Q589"/>
  <c r="Q588"/>
  <c r="Q587"/>
  <c r="Q586"/>
  <c r="Q585"/>
  <c r="Q584"/>
  <c r="Q583"/>
  <c r="Q582"/>
  <c r="Q576"/>
  <c r="Q575"/>
  <c r="Q574"/>
  <c r="Q572"/>
  <c r="Q571"/>
  <c r="Q570"/>
  <c r="Q569"/>
  <c r="Q568"/>
  <c r="Q567"/>
  <c r="Q566"/>
  <c r="Q565"/>
  <c r="Q564"/>
  <c r="Q563"/>
  <c r="Q562"/>
  <c r="Q561"/>
  <c r="Q560"/>
  <c r="Q557"/>
  <c r="Q556"/>
  <c r="Q555"/>
  <c r="Q554"/>
  <c r="Q553"/>
  <c r="Q552"/>
  <c r="Q551"/>
  <c r="Q550"/>
  <c r="Q547"/>
  <c r="Q546"/>
  <c r="Q545"/>
  <c r="Q544"/>
  <c r="Q543"/>
  <c r="Q542"/>
  <c r="Q541"/>
  <c r="Q540"/>
  <c r="Q539"/>
  <c r="Q538"/>
  <c r="Q537"/>
  <c r="Q536"/>
  <c r="Q533"/>
  <c r="Q532"/>
  <c r="Q531"/>
  <c r="Q530"/>
  <c r="Q529"/>
  <c r="Q528"/>
  <c r="Q527"/>
  <c r="Q526"/>
  <c r="Q525"/>
  <c r="Q524"/>
  <c r="Q523"/>
  <c r="Q514"/>
  <c r="Q513"/>
  <c r="Q510"/>
  <c r="Q502"/>
  <c r="Q501"/>
  <c r="Q498"/>
  <c r="Q497"/>
  <c r="Q496"/>
  <c r="Q493"/>
  <c r="Q490"/>
  <c r="Q487"/>
  <c r="Q486"/>
  <c r="Q485"/>
  <c r="Q484"/>
  <c r="Q483"/>
  <c r="Q480"/>
  <c r="Q479"/>
  <c r="Q478"/>
  <c r="Q477"/>
  <c r="Q476"/>
  <c r="Q475"/>
  <c r="Q474"/>
  <c r="Q473"/>
  <c r="Q472"/>
  <c r="Q471"/>
  <c r="Q470"/>
  <c r="Q467"/>
  <c r="Q464"/>
  <c r="Q461"/>
  <c r="Q460"/>
  <c r="Q459"/>
  <c r="Q458"/>
  <c r="Q457"/>
  <c r="Q456"/>
  <c r="Q455"/>
  <c r="Q454"/>
  <c r="Q453"/>
  <c r="Q452"/>
  <c r="Q451"/>
  <c r="Q450"/>
  <c r="Q447"/>
  <c r="Q446"/>
  <c r="Q445"/>
  <c r="Q442"/>
  <c r="Q441"/>
  <c r="Q440"/>
  <c r="Q439"/>
  <c r="Q438"/>
  <c r="Q435"/>
  <c r="Q434"/>
  <c r="Q433"/>
  <c r="Q430"/>
  <c r="Q429"/>
  <c r="Q428"/>
  <c r="Q427"/>
  <c r="Q426"/>
  <c r="Q425"/>
  <c r="Q424"/>
  <c r="Q423"/>
  <c r="Q420"/>
  <c r="Q419"/>
  <c r="Q418"/>
  <c r="Q417"/>
  <c r="Q416"/>
  <c r="Q415"/>
  <c r="Q414"/>
  <c r="Q413"/>
  <c r="Q412"/>
  <c r="Q411"/>
  <c r="Q410"/>
  <c r="Q409"/>
  <c r="Q408"/>
  <c r="Q407"/>
  <c r="Q406"/>
  <c r="Q405"/>
  <c r="Q404"/>
  <c r="Q403"/>
  <c r="Q400"/>
  <c r="Q399"/>
  <c r="Q398"/>
  <c r="Q395"/>
  <c r="Q394"/>
  <c r="Q393"/>
  <c r="Q390"/>
  <c r="Q389"/>
  <c r="Q388"/>
  <c r="Q387"/>
  <c r="Q386"/>
  <c r="Q385"/>
  <c r="Q384"/>
  <c r="Q381"/>
  <c r="Q380"/>
  <c r="Q379"/>
  <c r="Q378"/>
  <c r="Q377"/>
  <c r="Q376"/>
  <c r="Q375"/>
  <c r="Q374"/>
  <c r="Q373"/>
  <c r="Q370"/>
  <c r="Q369"/>
  <c r="Q368"/>
  <c r="Q367"/>
  <c r="Q366"/>
  <c r="Q365"/>
  <c r="Q364"/>
  <c r="Q361"/>
  <c r="Q360"/>
  <c r="Q359"/>
  <c r="Q358"/>
  <c r="Q357"/>
  <c r="Q356"/>
  <c r="Q355"/>
  <c r="Q352"/>
  <c r="Q351"/>
  <c r="Q350"/>
  <c r="Q349"/>
  <c r="Q347"/>
  <c r="Q343"/>
  <c r="Q342"/>
  <c r="Q341"/>
  <c r="Q340"/>
  <c r="Q339"/>
  <c r="Q338"/>
  <c r="Q337"/>
  <c r="Q336"/>
  <c r="Q335"/>
  <c r="Q329"/>
  <c r="Q328"/>
  <c r="Q327"/>
  <c r="Q324"/>
  <c r="Q323"/>
  <c r="Q322"/>
  <c r="Q321"/>
  <c r="Q318"/>
  <c r="Q317"/>
  <c r="Q316"/>
  <c r="Q313"/>
  <c r="Q310"/>
  <c r="Q309"/>
  <c r="Q308"/>
  <c r="Q307"/>
  <c r="Q306"/>
  <c r="Q305"/>
  <c r="Q302"/>
  <c r="Q301"/>
  <c r="Q300"/>
  <c r="Q299"/>
  <c r="Q298"/>
  <c r="Q297"/>
  <c r="Q296"/>
  <c r="Q295"/>
  <c r="Q294"/>
  <c r="Q293"/>
  <c r="Q292"/>
  <c r="Q291"/>
  <c r="Q290"/>
  <c r="Q289"/>
  <c r="Q288"/>
  <c r="Q287"/>
  <c r="Q286"/>
  <c r="Q285"/>
  <c r="Q284"/>
  <c r="Q283"/>
  <c r="Q282"/>
  <c r="Q281"/>
  <c r="Q280"/>
  <c r="Q279"/>
  <c r="Q278"/>
  <c r="Q277"/>
  <c r="Q276"/>
  <c r="Q275"/>
  <c r="Q274"/>
  <c r="Q273"/>
  <c r="Q272"/>
  <c r="Q271"/>
  <c r="Q270"/>
  <c r="Q269"/>
  <c r="Q268"/>
  <c r="Q265"/>
  <c r="Q264"/>
  <c r="Q261"/>
  <c r="Q260"/>
  <c r="Q259"/>
  <c r="Q258"/>
  <c r="Q257"/>
  <c r="Q254"/>
  <c r="Q253"/>
  <c r="Q252"/>
  <c r="Q251"/>
  <c r="Q250"/>
  <c r="Q247"/>
  <c r="Q246"/>
  <c r="Q245"/>
  <c r="Q242"/>
  <c r="Q235"/>
  <c r="Q234"/>
  <c r="Q233"/>
  <c r="Q230"/>
  <c r="Q226"/>
  <c r="Q225"/>
  <c r="Q222"/>
  <c r="Q221"/>
  <c r="Q220"/>
  <c r="Q217"/>
  <c r="Q216"/>
  <c r="Q215"/>
  <c r="Q214"/>
  <c r="Q213"/>
  <c r="Q212"/>
  <c r="Q208"/>
  <c r="Q207"/>
  <c r="Q206"/>
  <c r="Q205"/>
  <c r="Q204"/>
  <c r="Q203"/>
  <c r="Q202"/>
  <c r="Q201"/>
  <c r="Q200"/>
  <c r="Q199"/>
  <c r="Q198"/>
  <c r="Q197"/>
  <c r="Q196"/>
  <c r="Q193"/>
  <c r="Q192"/>
  <c r="Q191"/>
  <c r="Q190"/>
  <c r="Q189"/>
  <c r="Q188"/>
  <c r="Q187"/>
  <c r="Q186"/>
  <c r="Q183"/>
  <c r="Q180"/>
  <c r="Q177"/>
  <c r="Q176"/>
  <c r="Q174"/>
  <c r="Q173"/>
  <c r="Q172"/>
  <c r="Q171"/>
  <c r="Q170"/>
  <c r="Q169"/>
  <c r="Q168"/>
  <c r="Q167"/>
  <c r="Q166"/>
  <c r="Q165"/>
  <c r="Q163"/>
  <c r="Q162"/>
  <c r="Q161"/>
  <c r="Q159"/>
  <c r="Q158"/>
  <c r="Q157"/>
  <c r="Q156"/>
  <c r="Q155"/>
  <c r="Q154"/>
  <c r="Q153"/>
  <c r="Q152"/>
  <c r="Q151"/>
  <c r="Q147"/>
  <c r="Q146"/>
  <c r="Q145"/>
  <c r="Q144"/>
  <c r="Q143"/>
  <c r="Q142"/>
  <c r="Q140"/>
  <c r="Q139"/>
  <c r="Q138"/>
  <c r="Q135"/>
  <c r="Q134"/>
  <c r="Q133"/>
  <c r="Q132"/>
  <c r="Q131"/>
  <c r="Q130"/>
  <c r="Q129"/>
  <c r="Q127"/>
  <c r="Q125"/>
  <c r="Q124"/>
  <c r="Q123"/>
  <c r="Q122"/>
  <c r="Q120"/>
  <c r="Q118"/>
  <c r="Q117"/>
  <c r="Q115"/>
  <c r="Q114"/>
  <c r="Q113"/>
  <c r="Q112"/>
  <c r="Q111"/>
  <c r="Q110"/>
  <c r="Q109"/>
  <c r="Q108"/>
  <c r="Q107"/>
  <c r="Q106"/>
  <c r="Q105"/>
  <c r="Q101"/>
  <c r="Q98"/>
  <c r="Q95"/>
  <c r="Q94"/>
  <c r="Q92"/>
  <c r="Q90"/>
  <c r="Q89"/>
  <c r="Q88"/>
  <c r="Q87"/>
  <c r="Q86"/>
  <c r="Q85"/>
  <c r="Q84"/>
  <c r="Q83"/>
  <c r="Q82"/>
  <c r="Q81"/>
  <c r="Q80"/>
  <c r="Q78"/>
  <c r="Q77"/>
  <c r="Q73"/>
  <c r="Q72"/>
  <c r="Q71"/>
  <c r="Q70"/>
  <c r="Q69"/>
  <c r="Q68"/>
  <c r="Q67"/>
  <c r="Q66"/>
  <c r="Q65"/>
  <c r="Q64"/>
  <c r="Q63"/>
  <c r="Q62"/>
  <c r="Q61"/>
  <c r="Q60"/>
  <c r="Q59"/>
  <c r="Q58"/>
  <c r="Q55"/>
  <c r="Q54"/>
  <c r="Q53"/>
  <c r="Q51"/>
  <c r="Q50"/>
  <c r="Q49"/>
  <c r="Q45"/>
  <c r="Q42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O1075"/>
  <c r="O1074"/>
  <c r="O1073"/>
  <c r="O1070"/>
  <c r="O1069"/>
  <c r="O1068"/>
  <c r="O1067"/>
  <c r="O1064"/>
  <c r="O1063"/>
  <c r="O1062"/>
  <c r="O1061"/>
  <c r="O1058"/>
  <c r="O1057" s="1"/>
  <c r="O1055"/>
  <c r="O1054"/>
  <c r="O1051"/>
  <c r="O1050" s="1"/>
  <c r="O1048"/>
  <c r="O1047"/>
  <c r="O1044"/>
  <c r="O1043"/>
  <c r="O1040"/>
  <c r="O1039"/>
  <c r="O1036"/>
  <c r="O1035" s="1"/>
  <c r="O1033"/>
  <c r="O1032"/>
  <c r="O1031"/>
  <c r="O1030"/>
  <c r="O1029"/>
  <c r="O1028"/>
  <c r="O1025"/>
  <c r="O1024"/>
  <c r="O1023"/>
  <c r="O1020"/>
  <c r="O1019"/>
  <c r="O1018"/>
  <c r="O1017"/>
  <c r="O1016"/>
  <c r="O1015"/>
  <c r="O1012"/>
  <c r="O1011" s="1"/>
  <c r="O1009"/>
  <c r="O1008"/>
  <c r="O1007"/>
  <c r="O1006"/>
  <c r="O1005"/>
  <c r="O1004"/>
  <c r="O1003"/>
  <c r="O1002"/>
  <c r="O1001"/>
  <c r="O1000"/>
  <c r="O999"/>
  <c r="O998"/>
  <c r="O997"/>
  <c r="O996"/>
  <c r="O995"/>
  <c r="O994"/>
  <c r="O993"/>
  <c r="O992"/>
  <c r="O991"/>
  <c r="O990"/>
  <c r="O989"/>
  <c r="O988"/>
  <c r="O987"/>
  <c r="O986"/>
  <c r="O983"/>
  <c r="O982" s="1"/>
  <c r="O980"/>
  <c r="O978"/>
  <c r="O975"/>
  <c r="O974" s="1"/>
  <c r="O971"/>
  <c r="O970"/>
  <c r="O969"/>
  <c r="O967"/>
  <c r="O964"/>
  <c r="O963"/>
  <c r="O962"/>
  <c r="O961"/>
  <c r="O958"/>
  <c r="O957"/>
  <c r="O954"/>
  <c r="O953"/>
  <c r="O950"/>
  <c r="O949" s="1"/>
  <c r="O947"/>
  <c r="O946"/>
  <c r="O945"/>
  <c r="O944"/>
  <c r="O943"/>
  <c r="O942"/>
  <c r="O939"/>
  <c r="O938"/>
  <c r="O937"/>
  <c r="O936"/>
  <c r="O935"/>
  <c r="O934"/>
  <c r="O933"/>
  <c r="O932"/>
  <c r="O931"/>
  <c r="O930"/>
  <c r="O929"/>
  <c r="O928"/>
  <c r="O927"/>
  <c r="O926"/>
  <c r="O925"/>
  <c r="O924"/>
  <c r="O923"/>
  <c r="O920"/>
  <c r="O919"/>
  <c r="O916"/>
  <c r="O915"/>
  <c r="O914"/>
  <c r="O913"/>
  <c r="O912"/>
  <c r="O911"/>
  <c r="O910"/>
  <c r="O909"/>
  <c r="O906"/>
  <c r="O904"/>
  <c r="O903"/>
  <c r="O902"/>
  <c r="O899"/>
  <c r="O898" s="1"/>
  <c r="O896"/>
  <c r="O895"/>
  <c r="O894"/>
  <c r="O893"/>
  <c r="O892"/>
  <c r="O891"/>
  <c r="O890"/>
  <c r="O887"/>
  <c r="O886"/>
  <c r="O883"/>
  <c r="O882" s="1"/>
  <c r="O880"/>
  <c r="O879"/>
  <c r="O877"/>
  <c r="O874"/>
  <c r="O873"/>
  <c r="O872"/>
  <c r="O871"/>
  <c r="O870"/>
  <c r="O869"/>
  <c r="O868"/>
  <c r="O864"/>
  <c r="O863"/>
  <c r="O860"/>
  <c r="O859"/>
  <c r="O858"/>
  <c r="O855"/>
  <c r="O854"/>
  <c r="O853"/>
  <c r="O852"/>
  <c r="O849"/>
  <c r="O848"/>
  <c r="O847"/>
  <c r="O844"/>
  <c r="O843"/>
  <c r="O842"/>
  <c r="O839"/>
  <c r="O838"/>
  <c r="O837"/>
  <c r="O834"/>
  <c r="O833"/>
  <c r="O830"/>
  <c r="O829"/>
  <c r="O827"/>
  <c r="O826"/>
  <c r="O825"/>
  <c r="O824"/>
  <c r="O823"/>
  <c r="O822"/>
  <c r="O816"/>
  <c r="O815"/>
  <c r="O814"/>
  <c r="O813"/>
  <c r="O810"/>
  <c r="O809"/>
  <c r="O806"/>
  <c r="O805"/>
  <c r="O804"/>
  <c r="O803"/>
  <c r="O802"/>
  <c r="O801"/>
  <c r="O800"/>
  <c r="O799"/>
  <c r="O796"/>
  <c r="O795"/>
  <c r="O794"/>
  <c r="O791"/>
  <c r="O790"/>
  <c r="O787"/>
  <c r="O786"/>
  <c r="O785"/>
  <c r="O784"/>
  <c r="O783"/>
  <c r="O780"/>
  <c r="O778"/>
  <c r="O777"/>
  <c r="O776"/>
  <c r="O775"/>
  <c r="O774"/>
  <c r="O773"/>
  <c r="O772"/>
  <c r="O769"/>
  <c r="O768"/>
  <c r="O767"/>
  <c r="O766"/>
  <c r="O764"/>
  <c r="O763"/>
  <c r="O762"/>
  <c r="O761"/>
  <c r="O760"/>
  <c r="O759"/>
  <c r="O758"/>
  <c r="O757"/>
  <c r="O756"/>
  <c r="O753"/>
  <c r="O752"/>
  <c r="O751"/>
  <c r="O750"/>
  <c r="O747"/>
  <c r="O746"/>
  <c r="O745"/>
  <c r="O744"/>
  <c r="O743"/>
  <c r="O742"/>
  <c r="O741"/>
  <c r="O740"/>
  <c r="O739"/>
  <c r="O738"/>
  <c r="O737"/>
  <c r="O736"/>
  <c r="O733"/>
  <c r="O732"/>
  <c r="O731"/>
  <c r="O730"/>
  <c r="O729"/>
  <c r="O728"/>
  <c r="O727"/>
  <c r="O726"/>
  <c r="O725"/>
  <c r="O724"/>
  <c r="O721"/>
  <c r="O720"/>
  <c r="O719"/>
  <c r="O716"/>
  <c r="O715"/>
  <c r="O714"/>
  <c r="O711"/>
  <c r="O710"/>
  <c r="O709"/>
  <c r="O708"/>
  <c r="O707"/>
  <c r="O704"/>
  <c r="O703"/>
  <c r="O702"/>
  <c r="O701"/>
  <c r="O700"/>
  <c r="O699"/>
  <c r="O698"/>
  <c r="O697"/>
  <c r="O694"/>
  <c r="O693"/>
  <c r="O692"/>
  <c r="O691"/>
  <c r="O690"/>
  <c r="O689"/>
  <c r="O688"/>
  <c r="O687"/>
  <c r="O686"/>
  <c r="O685"/>
  <c r="O684"/>
  <c r="O683"/>
  <c r="O682"/>
  <c r="O681"/>
  <c r="O680"/>
  <c r="O679"/>
  <c r="O678"/>
  <c r="O677"/>
  <c r="O674"/>
  <c r="O673"/>
  <c r="O672"/>
  <c r="O669"/>
  <c r="O668"/>
  <c r="O667"/>
  <c r="O666"/>
  <c r="O665"/>
  <c r="O664"/>
  <c r="O663"/>
  <c r="O660"/>
  <c r="O659"/>
  <c r="O658"/>
  <c r="O657"/>
  <c r="O656"/>
  <c r="O653"/>
  <c r="O652" s="1"/>
  <c r="O650"/>
  <c r="O649"/>
  <c r="O648"/>
  <c r="O647"/>
  <c r="O646"/>
  <c r="O645"/>
  <c r="O644"/>
  <c r="O643"/>
  <c r="O642"/>
  <c r="O641"/>
  <c r="O640"/>
  <c r="O639"/>
  <c r="O637"/>
  <c r="O636"/>
  <c r="O635"/>
  <c r="O634"/>
  <c r="O631"/>
  <c r="O630"/>
  <c r="O629"/>
  <c r="O628"/>
  <c r="O627"/>
  <c r="O626"/>
  <c r="O625"/>
  <c r="O624"/>
  <c r="O623"/>
  <c r="O622"/>
  <c r="O621"/>
  <c r="O620"/>
  <c r="O619"/>
  <c r="O618"/>
  <c r="O617"/>
  <c r="O616"/>
  <c r="O615"/>
  <c r="O614"/>
  <c r="O613"/>
  <c r="O612"/>
  <c r="O611"/>
  <c r="O608"/>
  <c r="O607"/>
  <c r="O606"/>
  <c r="O605"/>
  <c r="O604"/>
  <c r="O603"/>
  <c r="O602"/>
  <c r="O601"/>
  <c r="O600"/>
  <c r="O599"/>
  <c r="O598"/>
  <c r="O597"/>
  <c r="O596"/>
  <c r="O595"/>
  <c r="O594"/>
  <c r="O593"/>
  <c r="O592"/>
  <c r="O591"/>
  <c r="O590"/>
  <c r="O589"/>
  <c r="O588"/>
  <c r="O587"/>
  <c r="O586"/>
  <c r="O585"/>
  <c r="O584"/>
  <c r="O583"/>
  <c r="O582"/>
  <c r="O576"/>
  <c r="O575"/>
  <c r="O574"/>
  <c r="O572"/>
  <c r="O571"/>
  <c r="O570"/>
  <c r="O569"/>
  <c r="O568"/>
  <c r="O567"/>
  <c r="O566"/>
  <c r="O565"/>
  <c r="O564"/>
  <c r="O563"/>
  <c r="O562"/>
  <c r="O561"/>
  <c r="O560"/>
  <c r="O557"/>
  <c r="O556"/>
  <c r="O555"/>
  <c r="O554"/>
  <c r="O553"/>
  <c r="O552"/>
  <c r="O551"/>
  <c r="O550"/>
  <c r="O547"/>
  <c r="O546"/>
  <c r="O545"/>
  <c r="O544"/>
  <c r="O543"/>
  <c r="O542"/>
  <c r="O541"/>
  <c r="O540"/>
  <c r="O539"/>
  <c r="O538"/>
  <c r="O537"/>
  <c r="O536"/>
  <c r="O533"/>
  <c r="O532"/>
  <c r="O531"/>
  <c r="O530"/>
  <c r="O529"/>
  <c r="O528"/>
  <c r="O527"/>
  <c r="O526"/>
  <c r="O525"/>
  <c r="O524"/>
  <c r="O523"/>
  <c r="O514"/>
  <c r="O513"/>
  <c r="O510"/>
  <c r="O502"/>
  <c r="O501"/>
  <c r="O498"/>
  <c r="O497"/>
  <c r="O496"/>
  <c r="O493"/>
  <c r="O490"/>
  <c r="O487"/>
  <c r="O486"/>
  <c r="O485"/>
  <c r="O484"/>
  <c r="O483"/>
  <c r="O480"/>
  <c r="O479"/>
  <c r="O478"/>
  <c r="O477"/>
  <c r="O476"/>
  <c r="O475"/>
  <c r="O474"/>
  <c r="O473"/>
  <c r="O472"/>
  <c r="O471"/>
  <c r="O470"/>
  <c r="O467"/>
  <c r="O464"/>
  <c r="O461"/>
  <c r="O460"/>
  <c r="O459"/>
  <c r="O458"/>
  <c r="O457"/>
  <c r="O456"/>
  <c r="O455"/>
  <c r="O454"/>
  <c r="O453"/>
  <c r="O452"/>
  <c r="O451"/>
  <c r="O450"/>
  <c r="O447"/>
  <c r="O446"/>
  <c r="O445"/>
  <c r="O442"/>
  <c r="O441"/>
  <c r="O440"/>
  <c r="O439"/>
  <c r="O438"/>
  <c r="O435"/>
  <c r="O434"/>
  <c r="O433"/>
  <c r="O430"/>
  <c r="O429"/>
  <c r="O428"/>
  <c r="O427"/>
  <c r="O426"/>
  <c r="O425"/>
  <c r="O424"/>
  <c r="O423"/>
  <c r="O420"/>
  <c r="O419"/>
  <c r="O418"/>
  <c r="O417"/>
  <c r="O416"/>
  <c r="O415"/>
  <c r="O414"/>
  <c r="O413"/>
  <c r="O412"/>
  <c r="O411"/>
  <c r="O410"/>
  <c r="O409"/>
  <c r="O408"/>
  <c r="O407"/>
  <c r="O406"/>
  <c r="O405"/>
  <c r="O404"/>
  <c r="O403"/>
  <c r="O400"/>
  <c r="O399"/>
  <c r="O398"/>
  <c r="O395"/>
  <c r="O394"/>
  <c r="O393"/>
  <c r="O390"/>
  <c r="O389"/>
  <c r="O388"/>
  <c r="O387"/>
  <c r="O386"/>
  <c r="O385"/>
  <c r="O384"/>
  <c r="O381"/>
  <c r="O380"/>
  <c r="O379"/>
  <c r="O378"/>
  <c r="O377"/>
  <c r="O376"/>
  <c r="O375"/>
  <c r="O374"/>
  <c r="O373"/>
  <c r="O370"/>
  <c r="O369"/>
  <c r="O368"/>
  <c r="O367"/>
  <c r="O366"/>
  <c r="O365"/>
  <c r="O364"/>
  <c r="O361"/>
  <c r="O360"/>
  <c r="O359"/>
  <c r="O358"/>
  <c r="O357"/>
  <c r="O356"/>
  <c r="O355"/>
  <c r="O352"/>
  <c r="O351"/>
  <c r="O350"/>
  <c r="O349"/>
  <c r="O347"/>
  <c r="O343"/>
  <c r="O342"/>
  <c r="O341"/>
  <c r="O340"/>
  <c r="O339"/>
  <c r="O338"/>
  <c r="O337"/>
  <c r="O336"/>
  <c r="O335"/>
  <c r="O329"/>
  <c r="O328"/>
  <c r="O327"/>
  <c r="O324"/>
  <c r="O323"/>
  <c r="O322"/>
  <c r="O321"/>
  <c r="O318"/>
  <c r="O317"/>
  <c r="O316"/>
  <c r="O313"/>
  <c r="O310"/>
  <c r="O309"/>
  <c r="O308"/>
  <c r="O307"/>
  <c r="O306"/>
  <c r="O305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5"/>
  <c r="O264"/>
  <c r="O261"/>
  <c r="O260"/>
  <c r="O259"/>
  <c r="O258"/>
  <c r="O257"/>
  <c r="O254"/>
  <c r="O253"/>
  <c r="O252"/>
  <c r="O251"/>
  <c r="O250"/>
  <c r="O247"/>
  <c r="O246"/>
  <c r="O245"/>
  <c r="O242"/>
  <c r="O235"/>
  <c r="O234"/>
  <c r="O233"/>
  <c r="O230"/>
  <c r="O226"/>
  <c r="O225"/>
  <c r="O222"/>
  <c r="O221"/>
  <c r="O220"/>
  <c r="O217"/>
  <c r="O216"/>
  <c r="O215"/>
  <c r="O214"/>
  <c r="O213"/>
  <c r="O212"/>
  <c r="O208"/>
  <c r="O207"/>
  <c r="O206"/>
  <c r="O205"/>
  <c r="O204"/>
  <c r="O203"/>
  <c r="O202"/>
  <c r="O201"/>
  <c r="O200"/>
  <c r="O199"/>
  <c r="O198"/>
  <c r="O197"/>
  <c r="O196"/>
  <c r="O193"/>
  <c r="O192"/>
  <c r="O191"/>
  <c r="O190"/>
  <c r="O189"/>
  <c r="O188"/>
  <c r="O187"/>
  <c r="O186"/>
  <c r="O183"/>
  <c r="O180"/>
  <c r="O177"/>
  <c r="O176"/>
  <c r="O174"/>
  <c r="O173"/>
  <c r="O172"/>
  <c r="O171"/>
  <c r="O170"/>
  <c r="O169"/>
  <c r="O168"/>
  <c r="O167"/>
  <c r="O166"/>
  <c r="O165"/>
  <c r="O163"/>
  <c r="O162"/>
  <c r="O161"/>
  <c r="O159"/>
  <c r="O158"/>
  <c r="O157"/>
  <c r="O156"/>
  <c r="O155"/>
  <c r="O154"/>
  <c r="O153"/>
  <c r="O152"/>
  <c r="O151"/>
  <c r="O147"/>
  <c r="O146"/>
  <c r="O145"/>
  <c r="O144"/>
  <c r="O143"/>
  <c r="O142"/>
  <c r="O140"/>
  <c r="O139"/>
  <c r="O138"/>
  <c r="O135"/>
  <c r="O134"/>
  <c r="O133"/>
  <c r="O132"/>
  <c r="O131"/>
  <c r="O130"/>
  <c r="O129"/>
  <c r="O127"/>
  <c r="O125"/>
  <c r="O124"/>
  <c r="O123"/>
  <c r="O122"/>
  <c r="O120"/>
  <c r="O118"/>
  <c r="O117"/>
  <c r="O115"/>
  <c r="O114"/>
  <c r="O113"/>
  <c r="O112"/>
  <c r="O111"/>
  <c r="O110"/>
  <c r="O109"/>
  <c r="O108"/>
  <c r="O107"/>
  <c r="O106"/>
  <c r="O105"/>
  <c r="O101"/>
  <c r="O98"/>
  <c r="O95"/>
  <c r="O94"/>
  <c r="O92"/>
  <c r="O90"/>
  <c r="O89"/>
  <c r="O88"/>
  <c r="O87"/>
  <c r="O86"/>
  <c r="O85"/>
  <c r="O84"/>
  <c r="O83"/>
  <c r="O82"/>
  <c r="O81"/>
  <c r="O80"/>
  <c r="O78"/>
  <c r="O77"/>
  <c r="O73"/>
  <c r="O72"/>
  <c r="O71"/>
  <c r="O70"/>
  <c r="O69"/>
  <c r="O68"/>
  <c r="O67"/>
  <c r="O66"/>
  <c r="O65"/>
  <c r="O64"/>
  <c r="O63"/>
  <c r="O62"/>
  <c r="O61"/>
  <c r="O60"/>
  <c r="O59"/>
  <c r="O58"/>
  <c r="O55"/>
  <c r="O54"/>
  <c r="O53"/>
  <c r="O51"/>
  <c r="O50"/>
  <c r="O49"/>
  <c r="O45"/>
  <c r="O42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M1075"/>
  <c r="M1074"/>
  <c r="M1073"/>
  <c r="M1070"/>
  <c r="M1069"/>
  <c r="M1068"/>
  <c r="M1067"/>
  <c r="M1064"/>
  <c r="M1063"/>
  <c r="M1062"/>
  <c r="M1061"/>
  <c r="M1058"/>
  <c r="M1057" s="1"/>
  <c r="M1055"/>
  <c r="M1054"/>
  <c r="M1051"/>
  <c r="M1050" s="1"/>
  <c r="M1048"/>
  <c r="M1047"/>
  <c r="M1044"/>
  <c r="M1043"/>
  <c r="M1040"/>
  <c r="M1039"/>
  <c r="M1036"/>
  <c r="M1035" s="1"/>
  <c r="M1033"/>
  <c r="M1032"/>
  <c r="M1031"/>
  <c r="M1030"/>
  <c r="M1029"/>
  <c r="M1028"/>
  <c r="M1025"/>
  <c r="M1024"/>
  <c r="M1023"/>
  <c r="M1020"/>
  <c r="M1019"/>
  <c r="M1018"/>
  <c r="M1017"/>
  <c r="M1016"/>
  <c r="M1015"/>
  <c r="M1012"/>
  <c r="M1011" s="1"/>
  <c r="M1009"/>
  <c r="M1008"/>
  <c r="M1007"/>
  <c r="M1006"/>
  <c r="M1005"/>
  <c r="M1004"/>
  <c r="M1003"/>
  <c r="M1002"/>
  <c r="M1001"/>
  <c r="M1000"/>
  <c r="M999"/>
  <c r="M998"/>
  <c r="M997"/>
  <c r="M996"/>
  <c r="M995"/>
  <c r="M994"/>
  <c r="M993"/>
  <c r="M992"/>
  <c r="M991"/>
  <c r="M990"/>
  <c r="M989"/>
  <c r="M988"/>
  <c r="M987"/>
  <c r="M986"/>
  <c r="M983"/>
  <c r="M982" s="1"/>
  <c r="M980"/>
  <c r="M978"/>
  <c r="M975"/>
  <c r="M974" s="1"/>
  <c r="M971"/>
  <c r="M970"/>
  <c r="M969"/>
  <c r="M967"/>
  <c r="M964"/>
  <c r="M963"/>
  <c r="M962"/>
  <c r="M961"/>
  <c r="M958"/>
  <c r="M957"/>
  <c r="M954"/>
  <c r="M953"/>
  <c r="M950"/>
  <c r="M949" s="1"/>
  <c r="M947"/>
  <c r="M946"/>
  <c r="M945"/>
  <c r="M944"/>
  <c r="M943"/>
  <c r="M942"/>
  <c r="M939"/>
  <c r="M938"/>
  <c r="M937"/>
  <c r="M936"/>
  <c r="M935"/>
  <c r="M934"/>
  <c r="M933"/>
  <c r="M932"/>
  <c r="M931"/>
  <c r="M930"/>
  <c r="M929"/>
  <c r="M928"/>
  <c r="M927"/>
  <c r="M926"/>
  <c r="M925"/>
  <c r="M924"/>
  <c r="M923"/>
  <c r="M920"/>
  <c r="M919"/>
  <c r="M916"/>
  <c r="M915"/>
  <c r="M914"/>
  <c r="M913"/>
  <c r="M912"/>
  <c r="M911"/>
  <c r="M910"/>
  <c r="M909"/>
  <c r="M906"/>
  <c r="M904"/>
  <c r="M903"/>
  <c r="M902"/>
  <c r="M899"/>
  <c r="M898" s="1"/>
  <c r="M896"/>
  <c r="M895"/>
  <c r="M894"/>
  <c r="M893"/>
  <c r="M892"/>
  <c r="M891"/>
  <c r="M890"/>
  <c r="M887"/>
  <c r="M886"/>
  <c r="M883"/>
  <c r="M882" s="1"/>
  <c r="M880"/>
  <c r="M879"/>
  <c r="M877"/>
  <c r="M874"/>
  <c r="M873"/>
  <c r="M872"/>
  <c r="M871"/>
  <c r="M870"/>
  <c r="M869"/>
  <c r="M868"/>
  <c r="M864"/>
  <c r="M863"/>
  <c r="M860"/>
  <c r="M859"/>
  <c r="M858"/>
  <c r="M855"/>
  <c r="M854"/>
  <c r="M853"/>
  <c r="M852"/>
  <c r="M849"/>
  <c r="M848"/>
  <c r="M847"/>
  <c r="M844"/>
  <c r="M843"/>
  <c r="M842"/>
  <c r="M839"/>
  <c r="M838"/>
  <c r="M837"/>
  <c r="M834"/>
  <c r="M833"/>
  <c r="M830"/>
  <c r="M829"/>
  <c r="M827"/>
  <c r="M826"/>
  <c r="M825"/>
  <c r="M824"/>
  <c r="M823"/>
  <c r="M822"/>
  <c r="M816"/>
  <c r="M815"/>
  <c r="M814"/>
  <c r="M813"/>
  <c r="M810"/>
  <c r="M809"/>
  <c r="M806"/>
  <c r="M805"/>
  <c r="M804"/>
  <c r="M803"/>
  <c r="M802"/>
  <c r="M801"/>
  <c r="M800"/>
  <c r="M799"/>
  <c r="M796"/>
  <c r="M795"/>
  <c r="M794"/>
  <c r="M791"/>
  <c r="M790"/>
  <c r="M787"/>
  <c r="M786"/>
  <c r="M785"/>
  <c r="M784"/>
  <c r="M783"/>
  <c r="M780"/>
  <c r="M778"/>
  <c r="M777"/>
  <c r="M776"/>
  <c r="M775"/>
  <c r="M774"/>
  <c r="M773"/>
  <c r="M772"/>
  <c r="M769"/>
  <c r="M768"/>
  <c r="M767"/>
  <c r="M766"/>
  <c r="M764"/>
  <c r="M763"/>
  <c r="M762"/>
  <c r="M761"/>
  <c r="M760"/>
  <c r="M759"/>
  <c r="M758"/>
  <c r="M757"/>
  <c r="M756"/>
  <c r="M753"/>
  <c r="M752"/>
  <c r="M751"/>
  <c r="M750"/>
  <c r="M747"/>
  <c r="M746"/>
  <c r="M745"/>
  <c r="M744"/>
  <c r="M743"/>
  <c r="M742"/>
  <c r="M741"/>
  <c r="M740"/>
  <c r="M739"/>
  <c r="M738"/>
  <c r="M737"/>
  <c r="M736"/>
  <c r="M733"/>
  <c r="M732"/>
  <c r="M731"/>
  <c r="M730"/>
  <c r="M729"/>
  <c r="M728"/>
  <c r="M727"/>
  <c r="M726"/>
  <c r="M725"/>
  <c r="M724"/>
  <c r="M721"/>
  <c r="M720"/>
  <c r="M719"/>
  <c r="M716"/>
  <c r="M715"/>
  <c r="M714"/>
  <c r="M711"/>
  <c r="M710"/>
  <c r="M709"/>
  <c r="M708"/>
  <c r="M707"/>
  <c r="M704"/>
  <c r="M703"/>
  <c r="M702"/>
  <c r="M701"/>
  <c r="M700"/>
  <c r="M699"/>
  <c r="M698"/>
  <c r="M697"/>
  <c r="M694"/>
  <c r="M693"/>
  <c r="M692"/>
  <c r="M691"/>
  <c r="M690"/>
  <c r="M689"/>
  <c r="M688"/>
  <c r="M687"/>
  <c r="M686"/>
  <c r="M685"/>
  <c r="M684"/>
  <c r="M683"/>
  <c r="M682"/>
  <c r="M681"/>
  <c r="M680"/>
  <c r="M679"/>
  <c r="M678"/>
  <c r="M677"/>
  <c r="M674"/>
  <c r="M673"/>
  <c r="M672"/>
  <c r="M669"/>
  <c r="M668"/>
  <c r="M667"/>
  <c r="M666"/>
  <c r="M665"/>
  <c r="M664"/>
  <c r="M663"/>
  <c r="M660"/>
  <c r="M659"/>
  <c r="M658"/>
  <c r="M657"/>
  <c r="M656"/>
  <c r="M653"/>
  <c r="M652" s="1"/>
  <c r="M650"/>
  <c r="M649"/>
  <c r="M648"/>
  <c r="M647"/>
  <c r="M646"/>
  <c r="M645"/>
  <c r="M644"/>
  <c r="M643"/>
  <c r="M642"/>
  <c r="M641"/>
  <c r="M640"/>
  <c r="M639"/>
  <c r="M637"/>
  <c r="M636"/>
  <c r="M635"/>
  <c r="M634"/>
  <c r="M631"/>
  <c r="M630"/>
  <c r="M629"/>
  <c r="M628"/>
  <c r="M627"/>
  <c r="M626"/>
  <c r="M625"/>
  <c r="M624"/>
  <c r="M623"/>
  <c r="M622"/>
  <c r="M621"/>
  <c r="M620"/>
  <c r="M619"/>
  <c r="M618"/>
  <c r="M617"/>
  <c r="M616"/>
  <c r="M615"/>
  <c r="M614"/>
  <c r="M613"/>
  <c r="M612"/>
  <c r="M611"/>
  <c r="M608"/>
  <c r="M607"/>
  <c r="M606"/>
  <c r="M605"/>
  <c r="M604"/>
  <c r="M603"/>
  <c r="M602"/>
  <c r="M601"/>
  <c r="M600"/>
  <c r="M599"/>
  <c r="M598"/>
  <c r="M597"/>
  <c r="M596"/>
  <c r="M595"/>
  <c r="M594"/>
  <c r="M593"/>
  <c r="M592"/>
  <c r="M591"/>
  <c r="M590"/>
  <c r="M589"/>
  <c r="M588"/>
  <c r="M587"/>
  <c r="M586"/>
  <c r="M585"/>
  <c r="M584"/>
  <c r="M583"/>
  <c r="M582"/>
  <c r="M576"/>
  <c r="M575"/>
  <c r="M574"/>
  <c r="M572"/>
  <c r="M571"/>
  <c r="M570"/>
  <c r="M569"/>
  <c r="M568"/>
  <c r="M567"/>
  <c r="M566"/>
  <c r="M565"/>
  <c r="M564"/>
  <c r="M563"/>
  <c r="M562"/>
  <c r="M561"/>
  <c r="M560"/>
  <c r="M557"/>
  <c r="M556"/>
  <c r="M555"/>
  <c r="M554"/>
  <c r="M553"/>
  <c r="M552"/>
  <c r="M551"/>
  <c r="M550"/>
  <c r="M547"/>
  <c r="M546"/>
  <c r="M545"/>
  <c r="M544"/>
  <c r="M543"/>
  <c r="M542"/>
  <c r="M541"/>
  <c r="M540"/>
  <c r="M539"/>
  <c r="M538"/>
  <c r="M537"/>
  <c r="M536"/>
  <c r="M533"/>
  <c r="M532"/>
  <c r="M531"/>
  <c r="M530"/>
  <c r="M529"/>
  <c r="M528"/>
  <c r="M527"/>
  <c r="M526"/>
  <c r="M525"/>
  <c r="M524"/>
  <c r="M523"/>
  <c r="M514"/>
  <c r="M513"/>
  <c r="M510"/>
  <c r="M502"/>
  <c r="M501"/>
  <c r="M498"/>
  <c r="M497"/>
  <c r="M496"/>
  <c r="M493"/>
  <c r="M490"/>
  <c r="M487"/>
  <c r="M486"/>
  <c r="M485"/>
  <c r="M484"/>
  <c r="M483"/>
  <c r="M480"/>
  <c r="M479"/>
  <c r="M478"/>
  <c r="M477"/>
  <c r="M476"/>
  <c r="M475"/>
  <c r="M474"/>
  <c r="M473"/>
  <c r="M472"/>
  <c r="M471"/>
  <c r="M470"/>
  <c r="M467"/>
  <c r="M464"/>
  <c r="M461"/>
  <c r="M460"/>
  <c r="M459"/>
  <c r="M458"/>
  <c r="M457"/>
  <c r="M456"/>
  <c r="M455"/>
  <c r="M454"/>
  <c r="M453"/>
  <c r="M452"/>
  <c r="M451"/>
  <c r="M450"/>
  <c r="M447"/>
  <c r="M446"/>
  <c r="M445"/>
  <c r="M442"/>
  <c r="M441"/>
  <c r="M440"/>
  <c r="M439"/>
  <c r="M438"/>
  <c r="M435"/>
  <c r="M434"/>
  <c r="M433"/>
  <c r="M430"/>
  <c r="M429"/>
  <c r="M428"/>
  <c r="M427"/>
  <c r="M426"/>
  <c r="M425"/>
  <c r="M424"/>
  <c r="M423"/>
  <c r="M420"/>
  <c r="M419"/>
  <c r="M418"/>
  <c r="M417"/>
  <c r="M416"/>
  <c r="M415"/>
  <c r="M414"/>
  <c r="M413"/>
  <c r="M412"/>
  <c r="M411"/>
  <c r="M410"/>
  <c r="M409"/>
  <c r="M408"/>
  <c r="M407"/>
  <c r="M406"/>
  <c r="M405"/>
  <c r="M404"/>
  <c r="M403"/>
  <c r="M400"/>
  <c r="M399"/>
  <c r="M398"/>
  <c r="M395"/>
  <c r="M394"/>
  <c r="M393"/>
  <c r="M390"/>
  <c r="M389"/>
  <c r="M388"/>
  <c r="M387"/>
  <c r="M386"/>
  <c r="M385"/>
  <c r="M384"/>
  <c r="M381"/>
  <c r="M380"/>
  <c r="M379"/>
  <c r="M378"/>
  <c r="M377"/>
  <c r="M376"/>
  <c r="M375"/>
  <c r="M374"/>
  <c r="M373"/>
  <c r="M370"/>
  <c r="M369"/>
  <c r="M368"/>
  <c r="M367"/>
  <c r="M366"/>
  <c r="M365"/>
  <c r="M364"/>
  <c r="M361"/>
  <c r="M360"/>
  <c r="M359"/>
  <c r="M358"/>
  <c r="M357"/>
  <c r="M356"/>
  <c r="M355"/>
  <c r="M352"/>
  <c r="M351"/>
  <c r="M350"/>
  <c r="M349"/>
  <c r="M347"/>
  <c r="M343"/>
  <c r="M342"/>
  <c r="M341"/>
  <c r="M340"/>
  <c r="M339"/>
  <c r="M338"/>
  <c r="M337"/>
  <c r="M336"/>
  <c r="M335"/>
  <c r="M329"/>
  <c r="M328"/>
  <c r="M327"/>
  <c r="M324"/>
  <c r="M323"/>
  <c r="M322"/>
  <c r="M321"/>
  <c r="M318"/>
  <c r="M317"/>
  <c r="M316"/>
  <c r="M313"/>
  <c r="M310"/>
  <c r="M309"/>
  <c r="M308"/>
  <c r="M307"/>
  <c r="M306"/>
  <c r="M305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4"/>
  <c r="M283"/>
  <c r="M282"/>
  <c r="M281"/>
  <c r="M280"/>
  <c r="M279"/>
  <c r="M278"/>
  <c r="M277"/>
  <c r="M276"/>
  <c r="M275"/>
  <c r="M274"/>
  <c r="M273"/>
  <c r="M272"/>
  <c r="M271"/>
  <c r="M270"/>
  <c r="M269"/>
  <c r="M268"/>
  <c r="M265"/>
  <c r="M264"/>
  <c r="M261"/>
  <c r="M260"/>
  <c r="M259"/>
  <c r="M258"/>
  <c r="M257"/>
  <c r="M254"/>
  <c r="M253"/>
  <c r="M252"/>
  <c r="M251"/>
  <c r="M250"/>
  <c r="M247"/>
  <c r="M246"/>
  <c r="M245"/>
  <c r="M242"/>
  <c r="M235"/>
  <c r="M234"/>
  <c r="M233"/>
  <c r="M230"/>
  <c r="M226"/>
  <c r="M225"/>
  <c r="M222"/>
  <c r="M221"/>
  <c r="M220"/>
  <c r="M217"/>
  <c r="M216"/>
  <c r="M215"/>
  <c r="M214"/>
  <c r="M213"/>
  <c r="M212"/>
  <c r="M208"/>
  <c r="M207"/>
  <c r="M206"/>
  <c r="M205"/>
  <c r="M204"/>
  <c r="M203"/>
  <c r="M202"/>
  <c r="M201"/>
  <c r="M200"/>
  <c r="M199"/>
  <c r="M198"/>
  <c r="M197"/>
  <c r="M196"/>
  <c r="M193"/>
  <c r="M192"/>
  <c r="M191"/>
  <c r="M190"/>
  <c r="M189"/>
  <c r="M188"/>
  <c r="M187"/>
  <c r="M186"/>
  <c r="M183"/>
  <c r="M180"/>
  <c r="M177"/>
  <c r="M176"/>
  <c r="M174"/>
  <c r="M173"/>
  <c r="M172"/>
  <c r="M171"/>
  <c r="M170"/>
  <c r="M169"/>
  <c r="M168"/>
  <c r="M167"/>
  <c r="M166"/>
  <c r="M165"/>
  <c r="M163"/>
  <c r="M162"/>
  <c r="M161"/>
  <c r="M159"/>
  <c r="M158"/>
  <c r="M157"/>
  <c r="M156"/>
  <c r="M155"/>
  <c r="M154"/>
  <c r="M153"/>
  <c r="M152"/>
  <c r="M151"/>
  <c r="M147"/>
  <c r="M146"/>
  <c r="M145"/>
  <c r="M144"/>
  <c r="M143"/>
  <c r="M142"/>
  <c r="M140"/>
  <c r="M139"/>
  <c r="M138"/>
  <c r="M135"/>
  <c r="M134"/>
  <c r="M133"/>
  <c r="M132"/>
  <c r="M131"/>
  <c r="M130"/>
  <c r="M129"/>
  <c r="M127"/>
  <c r="M125"/>
  <c r="M124"/>
  <c r="M123"/>
  <c r="M122"/>
  <c r="M120"/>
  <c r="M118"/>
  <c r="M117"/>
  <c r="M115"/>
  <c r="M114"/>
  <c r="M113"/>
  <c r="M112"/>
  <c r="M111"/>
  <c r="M110"/>
  <c r="M109"/>
  <c r="M108"/>
  <c r="M107"/>
  <c r="M106"/>
  <c r="M105"/>
  <c r="M101"/>
  <c r="M98"/>
  <c r="M95"/>
  <c r="M94"/>
  <c r="M92"/>
  <c r="M90"/>
  <c r="M89"/>
  <c r="M88"/>
  <c r="M87"/>
  <c r="M86"/>
  <c r="M85"/>
  <c r="M84"/>
  <c r="M83"/>
  <c r="M82"/>
  <c r="M81"/>
  <c r="M80"/>
  <c r="M78"/>
  <c r="M77"/>
  <c r="M73"/>
  <c r="M72"/>
  <c r="M71"/>
  <c r="M70"/>
  <c r="M69"/>
  <c r="M68"/>
  <c r="M67"/>
  <c r="M66"/>
  <c r="M65"/>
  <c r="M64"/>
  <c r="M63"/>
  <c r="M62"/>
  <c r="M61"/>
  <c r="M60"/>
  <c r="M59"/>
  <c r="M58"/>
  <c r="M55"/>
  <c r="M54"/>
  <c r="M53"/>
  <c r="M51"/>
  <c r="M50"/>
  <c r="M49"/>
  <c r="M45"/>
  <c r="M42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K1075"/>
  <c r="K1074"/>
  <c r="K1073"/>
  <c r="K1070"/>
  <c r="K1069"/>
  <c r="K1068"/>
  <c r="K1067"/>
  <c r="K1064"/>
  <c r="K1063"/>
  <c r="K1062"/>
  <c r="K1061"/>
  <c r="K1058"/>
  <c r="K1057" s="1"/>
  <c r="K1055"/>
  <c r="K1054"/>
  <c r="K1051"/>
  <c r="K1050" s="1"/>
  <c r="K1048"/>
  <c r="K1047"/>
  <c r="K1044"/>
  <c r="K1043"/>
  <c r="K1040"/>
  <c r="K1039"/>
  <c r="K1036"/>
  <c r="K1035" s="1"/>
  <c r="K1033"/>
  <c r="K1032"/>
  <c r="K1031"/>
  <c r="K1030"/>
  <c r="K1029"/>
  <c r="K1028"/>
  <c r="K1025"/>
  <c r="K1024"/>
  <c r="K1023"/>
  <c r="K1020"/>
  <c r="K1019"/>
  <c r="K1018"/>
  <c r="K1017"/>
  <c r="K1016"/>
  <c r="K1015"/>
  <c r="K1012"/>
  <c r="K1011" s="1"/>
  <c r="K1009"/>
  <c r="K1008"/>
  <c r="K1007"/>
  <c r="K1006"/>
  <c r="K1005"/>
  <c r="K1004"/>
  <c r="K1003"/>
  <c r="K1002"/>
  <c r="K1001"/>
  <c r="K1000"/>
  <c r="K999"/>
  <c r="K998"/>
  <c r="K997"/>
  <c r="K996"/>
  <c r="K995"/>
  <c r="K994"/>
  <c r="K993"/>
  <c r="K992"/>
  <c r="K991"/>
  <c r="K990"/>
  <c r="K989"/>
  <c r="K988"/>
  <c r="K987"/>
  <c r="K986"/>
  <c r="K983"/>
  <c r="K982" s="1"/>
  <c r="K980"/>
  <c r="K978"/>
  <c r="K975"/>
  <c r="K974" s="1"/>
  <c r="K971"/>
  <c r="K970"/>
  <c r="K969"/>
  <c r="K967"/>
  <c r="K964"/>
  <c r="K963"/>
  <c r="K962"/>
  <c r="K961"/>
  <c r="K958"/>
  <c r="K957"/>
  <c r="K954"/>
  <c r="K953"/>
  <c r="K950"/>
  <c r="K949" s="1"/>
  <c r="K947"/>
  <c r="K946"/>
  <c r="K945"/>
  <c r="K944"/>
  <c r="K943"/>
  <c r="K942"/>
  <c r="K939"/>
  <c r="K938"/>
  <c r="K937"/>
  <c r="K936"/>
  <c r="K935"/>
  <c r="K934"/>
  <c r="K933"/>
  <c r="K932"/>
  <c r="K931"/>
  <c r="K930"/>
  <c r="K929"/>
  <c r="K928"/>
  <c r="K927"/>
  <c r="K926"/>
  <c r="K925"/>
  <c r="K924"/>
  <c r="K923"/>
  <c r="K920"/>
  <c r="K919"/>
  <c r="K916"/>
  <c r="K915"/>
  <c r="K914"/>
  <c r="K913"/>
  <c r="K912"/>
  <c r="K911"/>
  <c r="K910"/>
  <c r="K909"/>
  <c r="K906"/>
  <c r="K904"/>
  <c r="K903"/>
  <c r="K902"/>
  <c r="K899"/>
  <c r="K898" s="1"/>
  <c r="K896"/>
  <c r="K895"/>
  <c r="K894"/>
  <c r="K893"/>
  <c r="K892"/>
  <c r="K891"/>
  <c r="K890"/>
  <c r="K887"/>
  <c r="K886"/>
  <c r="K883"/>
  <c r="K882" s="1"/>
  <c r="K880"/>
  <c r="K879"/>
  <c r="K877"/>
  <c r="K874"/>
  <c r="K873"/>
  <c r="K872"/>
  <c r="K871"/>
  <c r="K870"/>
  <c r="K869"/>
  <c r="K868"/>
  <c r="K864"/>
  <c r="K863"/>
  <c r="K860"/>
  <c r="K859"/>
  <c r="K858"/>
  <c r="K855"/>
  <c r="K854"/>
  <c r="K853"/>
  <c r="K852"/>
  <c r="K849"/>
  <c r="K848"/>
  <c r="K847"/>
  <c r="K844"/>
  <c r="K843"/>
  <c r="K842"/>
  <c r="K839"/>
  <c r="K838"/>
  <c r="K837"/>
  <c r="K834"/>
  <c r="K833"/>
  <c r="K830"/>
  <c r="K829"/>
  <c r="K827"/>
  <c r="K826"/>
  <c r="K825"/>
  <c r="K824"/>
  <c r="K823"/>
  <c r="K822"/>
  <c r="K816"/>
  <c r="K815"/>
  <c r="K814"/>
  <c r="K813"/>
  <c r="K810"/>
  <c r="K809"/>
  <c r="K806"/>
  <c r="K805"/>
  <c r="K804"/>
  <c r="K803"/>
  <c r="K802"/>
  <c r="K801"/>
  <c r="K800"/>
  <c r="K799"/>
  <c r="K796"/>
  <c r="K795"/>
  <c r="K794"/>
  <c r="K791"/>
  <c r="K790"/>
  <c r="K787"/>
  <c r="K786"/>
  <c r="K785"/>
  <c r="K784"/>
  <c r="K783"/>
  <c r="K780"/>
  <c r="K778"/>
  <c r="K777"/>
  <c r="K776"/>
  <c r="K775"/>
  <c r="K774"/>
  <c r="K773"/>
  <c r="K772"/>
  <c r="K769"/>
  <c r="K768"/>
  <c r="K767"/>
  <c r="K766"/>
  <c r="K764"/>
  <c r="K763"/>
  <c r="K762"/>
  <c r="K761"/>
  <c r="K760"/>
  <c r="K759"/>
  <c r="K758"/>
  <c r="K757"/>
  <c r="K756"/>
  <c r="K753"/>
  <c r="K752"/>
  <c r="K751"/>
  <c r="K750"/>
  <c r="K747"/>
  <c r="K746"/>
  <c r="K745"/>
  <c r="K744"/>
  <c r="K743"/>
  <c r="K742"/>
  <c r="K741"/>
  <c r="K740"/>
  <c r="K739"/>
  <c r="K738"/>
  <c r="K737"/>
  <c r="K736"/>
  <c r="K733"/>
  <c r="K732"/>
  <c r="K731"/>
  <c r="K730"/>
  <c r="K729"/>
  <c r="K728"/>
  <c r="K727"/>
  <c r="K726"/>
  <c r="K725"/>
  <c r="K724"/>
  <c r="K721"/>
  <c r="K720"/>
  <c r="K719"/>
  <c r="K716"/>
  <c r="K715"/>
  <c r="K714"/>
  <c r="K711"/>
  <c r="K710"/>
  <c r="K709"/>
  <c r="K708"/>
  <c r="K707"/>
  <c r="K704"/>
  <c r="K703"/>
  <c r="K702"/>
  <c r="K701"/>
  <c r="K700"/>
  <c r="K699"/>
  <c r="K698"/>
  <c r="K697"/>
  <c r="K694"/>
  <c r="K693"/>
  <c r="K692"/>
  <c r="K691"/>
  <c r="K690"/>
  <c r="K689"/>
  <c r="K688"/>
  <c r="K687"/>
  <c r="K686"/>
  <c r="K685"/>
  <c r="K684"/>
  <c r="K683"/>
  <c r="K682"/>
  <c r="K681"/>
  <c r="K680"/>
  <c r="K679"/>
  <c r="K678"/>
  <c r="K677"/>
  <c r="K674"/>
  <c r="K673"/>
  <c r="K672"/>
  <c r="K669"/>
  <c r="K668"/>
  <c r="K667"/>
  <c r="K666"/>
  <c r="K665"/>
  <c r="K664"/>
  <c r="K663"/>
  <c r="K660"/>
  <c r="K659"/>
  <c r="K658"/>
  <c r="K657"/>
  <c r="K656"/>
  <c r="K653"/>
  <c r="K652" s="1"/>
  <c r="K650"/>
  <c r="K649"/>
  <c r="K648"/>
  <c r="K647"/>
  <c r="K646"/>
  <c r="K645"/>
  <c r="K644"/>
  <c r="K643"/>
  <c r="K642"/>
  <c r="K641"/>
  <c r="K640"/>
  <c r="K639"/>
  <c r="K637"/>
  <c r="K636"/>
  <c r="K635"/>
  <c r="K634"/>
  <c r="K631"/>
  <c r="K630"/>
  <c r="K629"/>
  <c r="K628"/>
  <c r="K627"/>
  <c r="K626"/>
  <c r="K625"/>
  <c r="K624"/>
  <c r="K623"/>
  <c r="K622"/>
  <c r="K621"/>
  <c r="K620"/>
  <c r="K619"/>
  <c r="K618"/>
  <c r="K617"/>
  <c r="K616"/>
  <c r="K615"/>
  <c r="K614"/>
  <c r="K613"/>
  <c r="K612"/>
  <c r="K611"/>
  <c r="K608"/>
  <c r="K607"/>
  <c r="K606"/>
  <c r="K605"/>
  <c r="K604"/>
  <c r="K603"/>
  <c r="K602"/>
  <c r="K601"/>
  <c r="K600"/>
  <c r="K599"/>
  <c r="K598"/>
  <c r="K597"/>
  <c r="K596"/>
  <c r="K595"/>
  <c r="K594"/>
  <c r="K593"/>
  <c r="K592"/>
  <c r="K591"/>
  <c r="K590"/>
  <c r="K589"/>
  <c r="K588"/>
  <c r="K587"/>
  <c r="K586"/>
  <c r="K585"/>
  <c r="K584"/>
  <c r="K583"/>
  <c r="K582"/>
  <c r="K576"/>
  <c r="K575"/>
  <c r="K574"/>
  <c r="K572"/>
  <c r="K571"/>
  <c r="K570"/>
  <c r="K569"/>
  <c r="K568"/>
  <c r="K567"/>
  <c r="K566"/>
  <c r="K565"/>
  <c r="K564"/>
  <c r="K563"/>
  <c r="K562"/>
  <c r="K561"/>
  <c r="K560"/>
  <c r="K557"/>
  <c r="K556"/>
  <c r="K555"/>
  <c r="K554"/>
  <c r="K553"/>
  <c r="K552"/>
  <c r="K551"/>
  <c r="K550"/>
  <c r="K547"/>
  <c r="K546"/>
  <c r="K545"/>
  <c r="K544"/>
  <c r="K543"/>
  <c r="K542"/>
  <c r="K541"/>
  <c r="K540"/>
  <c r="K539"/>
  <c r="K538"/>
  <c r="K537"/>
  <c r="K536"/>
  <c r="K533"/>
  <c r="K532"/>
  <c r="K531"/>
  <c r="K530"/>
  <c r="K529"/>
  <c r="K528"/>
  <c r="K527"/>
  <c r="K526"/>
  <c r="K525"/>
  <c r="K524"/>
  <c r="K523"/>
  <c r="K514"/>
  <c r="K513"/>
  <c r="K510"/>
  <c r="K502"/>
  <c r="K501"/>
  <c r="K498"/>
  <c r="K497"/>
  <c r="K496"/>
  <c r="K493"/>
  <c r="K490"/>
  <c r="K487"/>
  <c r="K486"/>
  <c r="K485"/>
  <c r="K484"/>
  <c r="K483"/>
  <c r="K480"/>
  <c r="K479"/>
  <c r="K478"/>
  <c r="K477"/>
  <c r="K476"/>
  <c r="K475"/>
  <c r="K474"/>
  <c r="K473"/>
  <c r="K472"/>
  <c r="K471"/>
  <c r="K470"/>
  <c r="K467"/>
  <c r="K464"/>
  <c r="K461"/>
  <c r="K460"/>
  <c r="K459"/>
  <c r="K458"/>
  <c r="K457"/>
  <c r="K456"/>
  <c r="K455"/>
  <c r="K454"/>
  <c r="K453"/>
  <c r="K452"/>
  <c r="K451"/>
  <c r="K450"/>
  <c r="K447"/>
  <c r="K446"/>
  <c r="K445"/>
  <c r="K442"/>
  <c r="K441"/>
  <c r="K440"/>
  <c r="K439"/>
  <c r="K438"/>
  <c r="K435"/>
  <c r="K434"/>
  <c r="K433"/>
  <c r="K430"/>
  <c r="K429"/>
  <c r="K428"/>
  <c r="K427"/>
  <c r="K426"/>
  <c r="K425"/>
  <c r="K424"/>
  <c r="K423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0"/>
  <c r="K399"/>
  <c r="K398"/>
  <c r="K395"/>
  <c r="K394"/>
  <c r="K393"/>
  <c r="K390"/>
  <c r="K389"/>
  <c r="K388"/>
  <c r="K387"/>
  <c r="K386"/>
  <c r="K385"/>
  <c r="K384"/>
  <c r="K381"/>
  <c r="K380"/>
  <c r="K379"/>
  <c r="K378"/>
  <c r="K377"/>
  <c r="K376"/>
  <c r="K375"/>
  <c r="K374"/>
  <c r="K373"/>
  <c r="K370"/>
  <c r="K369"/>
  <c r="K368"/>
  <c r="K367"/>
  <c r="K366"/>
  <c r="K365"/>
  <c r="K364"/>
  <c r="K361"/>
  <c r="K360"/>
  <c r="K359"/>
  <c r="K358"/>
  <c r="K357"/>
  <c r="K356"/>
  <c r="K355"/>
  <c r="K352"/>
  <c r="K351"/>
  <c r="K350"/>
  <c r="K349"/>
  <c r="K347"/>
  <c r="K343"/>
  <c r="K342"/>
  <c r="K341"/>
  <c r="K340"/>
  <c r="K339"/>
  <c r="K338"/>
  <c r="K337"/>
  <c r="K336"/>
  <c r="K335"/>
  <c r="K329"/>
  <c r="K328"/>
  <c r="K327"/>
  <c r="K324"/>
  <c r="K323"/>
  <c r="K322"/>
  <c r="K321"/>
  <c r="K318"/>
  <c r="K317"/>
  <c r="K316"/>
  <c r="K313"/>
  <c r="K310"/>
  <c r="K309"/>
  <c r="K308"/>
  <c r="K307"/>
  <c r="K306"/>
  <c r="K305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5"/>
  <c r="K264"/>
  <c r="K261"/>
  <c r="K260"/>
  <c r="K259"/>
  <c r="K258"/>
  <c r="K257"/>
  <c r="K254"/>
  <c r="K253"/>
  <c r="K252"/>
  <c r="K251"/>
  <c r="K250"/>
  <c r="K247"/>
  <c r="K246"/>
  <c r="K245"/>
  <c r="K242"/>
  <c r="K235"/>
  <c r="K234"/>
  <c r="K233"/>
  <c r="K230"/>
  <c r="K226"/>
  <c r="K225"/>
  <c r="K222"/>
  <c r="K221"/>
  <c r="K220"/>
  <c r="K217"/>
  <c r="K216"/>
  <c r="K215"/>
  <c r="K214"/>
  <c r="K213"/>
  <c r="K212"/>
  <c r="K208"/>
  <c r="K207"/>
  <c r="K206"/>
  <c r="K205"/>
  <c r="K204"/>
  <c r="K203"/>
  <c r="K202"/>
  <c r="K201"/>
  <c r="K200"/>
  <c r="K199"/>
  <c r="K198"/>
  <c r="K197"/>
  <c r="K196"/>
  <c r="K193"/>
  <c r="K192"/>
  <c r="K191"/>
  <c r="K190"/>
  <c r="K189"/>
  <c r="K188"/>
  <c r="K187"/>
  <c r="K186"/>
  <c r="K183"/>
  <c r="K180"/>
  <c r="K177"/>
  <c r="K176"/>
  <c r="K174"/>
  <c r="K173"/>
  <c r="K172"/>
  <c r="K171"/>
  <c r="K170"/>
  <c r="K169"/>
  <c r="K168"/>
  <c r="K167"/>
  <c r="K166"/>
  <c r="K165"/>
  <c r="K163"/>
  <c r="K162"/>
  <c r="K161"/>
  <c r="K159"/>
  <c r="K158"/>
  <c r="K157"/>
  <c r="K156"/>
  <c r="K155"/>
  <c r="K154"/>
  <c r="K153"/>
  <c r="K152"/>
  <c r="K151"/>
  <c r="K147"/>
  <c r="K146"/>
  <c r="K145"/>
  <c r="K144"/>
  <c r="K143"/>
  <c r="K142"/>
  <c r="K140"/>
  <c r="K139"/>
  <c r="K138"/>
  <c r="K135"/>
  <c r="K134"/>
  <c r="K133"/>
  <c r="K132"/>
  <c r="K131"/>
  <c r="K130"/>
  <c r="K129"/>
  <c r="K127"/>
  <c r="K125"/>
  <c r="K124"/>
  <c r="K123"/>
  <c r="K122"/>
  <c r="K120"/>
  <c r="K118"/>
  <c r="K117"/>
  <c r="K115"/>
  <c r="K114"/>
  <c r="K113"/>
  <c r="K112"/>
  <c r="K111"/>
  <c r="K110"/>
  <c r="K109"/>
  <c r="K108"/>
  <c r="K107"/>
  <c r="K106"/>
  <c r="K105"/>
  <c r="K101"/>
  <c r="K98"/>
  <c r="K95"/>
  <c r="K94"/>
  <c r="K92"/>
  <c r="K90"/>
  <c r="K89"/>
  <c r="K88"/>
  <c r="K87"/>
  <c r="K86"/>
  <c r="K85"/>
  <c r="K84"/>
  <c r="K83"/>
  <c r="K82"/>
  <c r="K81"/>
  <c r="K80"/>
  <c r="K78"/>
  <c r="K77"/>
  <c r="K73"/>
  <c r="K72"/>
  <c r="K71"/>
  <c r="K70"/>
  <c r="K69"/>
  <c r="K68"/>
  <c r="K67"/>
  <c r="K66"/>
  <c r="K65"/>
  <c r="K64"/>
  <c r="K63"/>
  <c r="K62"/>
  <c r="K61"/>
  <c r="K60"/>
  <c r="K59"/>
  <c r="K58"/>
  <c r="K55"/>
  <c r="K54"/>
  <c r="K53"/>
  <c r="K51"/>
  <c r="K50"/>
  <c r="K49"/>
  <c r="K45"/>
  <c r="K42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D520"/>
  <c r="D7" i="4" s="1"/>
  <c r="C7" s="1"/>
  <c r="D6"/>
  <c r="D239" i="1"/>
  <c r="D5" i="4" s="1"/>
  <c r="C5" s="1"/>
  <c r="J12" i="1"/>
  <c r="E4" i="4" s="1"/>
  <c r="E1075" i="1"/>
  <c r="E1074"/>
  <c r="E1073"/>
  <c r="E1070"/>
  <c r="E1069"/>
  <c r="E1068"/>
  <c r="E1067"/>
  <c r="E1064"/>
  <c r="H1064" s="1"/>
  <c r="E1063"/>
  <c r="E1062"/>
  <c r="E1061"/>
  <c r="E1058"/>
  <c r="E1055"/>
  <c r="E1054"/>
  <c r="E1051"/>
  <c r="E1050" s="1"/>
  <c r="H1050" s="1"/>
  <c r="E1048"/>
  <c r="E1047"/>
  <c r="E1044"/>
  <c r="E1043"/>
  <c r="H1043" s="1"/>
  <c r="E1040"/>
  <c r="H1040" s="1"/>
  <c r="E1039"/>
  <c r="E1036"/>
  <c r="E1035" s="1"/>
  <c r="H1035" s="1"/>
  <c r="E1033"/>
  <c r="E1032"/>
  <c r="E1031"/>
  <c r="E1030"/>
  <c r="E1029"/>
  <c r="E1028"/>
  <c r="E1025"/>
  <c r="E1024"/>
  <c r="H1024" s="1"/>
  <c r="E1023"/>
  <c r="H1023" s="1"/>
  <c r="E1020"/>
  <c r="E1019"/>
  <c r="E1018"/>
  <c r="E1017"/>
  <c r="E1016"/>
  <c r="E1015"/>
  <c r="E1012"/>
  <c r="E1009"/>
  <c r="E1008"/>
  <c r="E1007"/>
  <c r="E1006"/>
  <c r="E1005"/>
  <c r="E1004"/>
  <c r="E1003"/>
  <c r="E1002"/>
  <c r="E1001"/>
  <c r="E1000"/>
  <c r="E999"/>
  <c r="G999" s="1"/>
  <c r="E998"/>
  <c r="E997"/>
  <c r="E996"/>
  <c r="E995"/>
  <c r="G995" s="1"/>
  <c r="E994"/>
  <c r="E993"/>
  <c r="E992"/>
  <c r="E991"/>
  <c r="G991" s="1"/>
  <c r="E990"/>
  <c r="E989"/>
  <c r="E988"/>
  <c r="E987"/>
  <c r="H987" s="1"/>
  <c r="E986"/>
  <c r="E983"/>
  <c r="E982" s="1"/>
  <c r="E980"/>
  <c r="E978"/>
  <c r="E975"/>
  <c r="E971"/>
  <c r="E970"/>
  <c r="E969"/>
  <c r="G969" s="1"/>
  <c r="E967"/>
  <c r="E964"/>
  <c r="G964" s="1"/>
  <c r="E963"/>
  <c r="E962"/>
  <c r="E961"/>
  <c r="E958"/>
  <c r="G958" s="1"/>
  <c r="E957"/>
  <c r="E954"/>
  <c r="E953"/>
  <c r="E950"/>
  <c r="E947"/>
  <c r="E946"/>
  <c r="E945"/>
  <c r="H945" s="1"/>
  <c r="E944"/>
  <c r="G944" s="1"/>
  <c r="E943"/>
  <c r="H943" s="1"/>
  <c r="E942"/>
  <c r="E939"/>
  <c r="E938"/>
  <c r="H938" s="1"/>
  <c r="E937"/>
  <c r="E936"/>
  <c r="G936" s="1"/>
  <c r="E935"/>
  <c r="E934"/>
  <c r="E933"/>
  <c r="E932"/>
  <c r="G932" s="1"/>
  <c r="E931"/>
  <c r="E930"/>
  <c r="H930" s="1"/>
  <c r="E929"/>
  <c r="E928"/>
  <c r="G928" s="1"/>
  <c r="E927"/>
  <c r="E926"/>
  <c r="E925"/>
  <c r="E924"/>
  <c r="H924" s="1"/>
  <c r="E923"/>
  <c r="E920"/>
  <c r="H920" s="1"/>
  <c r="E919"/>
  <c r="E916"/>
  <c r="E915"/>
  <c r="E914"/>
  <c r="H914" s="1"/>
  <c r="E913"/>
  <c r="E912"/>
  <c r="G912" s="1"/>
  <c r="E911"/>
  <c r="E910"/>
  <c r="E909"/>
  <c r="E906"/>
  <c r="E904"/>
  <c r="E903"/>
  <c r="G903" s="1"/>
  <c r="E902"/>
  <c r="E899"/>
  <c r="H899" s="1"/>
  <c r="E896"/>
  <c r="E895"/>
  <c r="G895" s="1"/>
  <c r="E894"/>
  <c r="E893"/>
  <c r="E892"/>
  <c r="H892" s="1"/>
  <c r="E891"/>
  <c r="G891" s="1"/>
  <c r="E890"/>
  <c r="E887"/>
  <c r="E886"/>
  <c r="E883"/>
  <c r="E880"/>
  <c r="H880" s="1"/>
  <c r="E879"/>
  <c r="G879" s="1"/>
  <c r="E877"/>
  <c r="E874"/>
  <c r="G874" s="1"/>
  <c r="E873"/>
  <c r="E872"/>
  <c r="H872" s="1"/>
  <c r="E871"/>
  <c r="E870"/>
  <c r="G870" s="1"/>
  <c r="E869"/>
  <c r="H869" s="1"/>
  <c r="E868"/>
  <c r="E864"/>
  <c r="E863"/>
  <c r="E860"/>
  <c r="H860" s="1"/>
  <c r="E859"/>
  <c r="E858"/>
  <c r="E855"/>
  <c r="E854"/>
  <c r="E853"/>
  <c r="E852"/>
  <c r="E849"/>
  <c r="G849" s="1"/>
  <c r="E848"/>
  <c r="E847"/>
  <c r="E844"/>
  <c r="H844" s="1"/>
  <c r="E843"/>
  <c r="H843" s="1"/>
  <c r="E842"/>
  <c r="E839"/>
  <c r="H839" s="1"/>
  <c r="E838"/>
  <c r="H838" s="1"/>
  <c r="E837"/>
  <c r="E834"/>
  <c r="G834" s="1"/>
  <c r="E833"/>
  <c r="E830"/>
  <c r="H830" s="1"/>
  <c r="E829"/>
  <c r="G829" s="1"/>
  <c r="E827"/>
  <c r="E826"/>
  <c r="E825"/>
  <c r="G825" s="1"/>
  <c r="E824"/>
  <c r="H824" s="1"/>
  <c r="E823"/>
  <c r="H823" s="1"/>
  <c r="E822"/>
  <c r="E816"/>
  <c r="E815"/>
  <c r="E814"/>
  <c r="H814" s="1"/>
  <c r="E813"/>
  <c r="E810"/>
  <c r="H810" s="1"/>
  <c r="E809"/>
  <c r="E806"/>
  <c r="G806" s="1"/>
  <c r="E805"/>
  <c r="G805" s="1"/>
  <c r="E804"/>
  <c r="H804" s="1"/>
  <c r="E803"/>
  <c r="H803" s="1"/>
  <c r="E802"/>
  <c r="E801"/>
  <c r="G801" s="1"/>
  <c r="E800"/>
  <c r="E799"/>
  <c r="G799" s="1"/>
  <c r="E796"/>
  <c r="H796" s="1"/>
  <c r="E795"/>
  <c r="E794"/>
  <c r="E791"/>
  <c r="H791" s="1"/>
  <c r="E790"/>
  <c r="E787"/>
  <c r="H787" s="1"/>
  <c r="E786"/>
  <c r="H786" s="1"/>
  <c r="E785"/>
  <c r="G785" s="1"/>
  <c r="E784"/>
  <c r="E783"/>
  <c r="E780"/>
  <c r="H780" s="1"/>
  <c r="E778"/>
  <c r="H778" s="1"/>
  <c r="E777"/>
  <c r="G777" s="1"/>
  <c r="E776"/>
  <c r="G776" s="1"/>
  <c r="E775"/>
  <c r="E774"/>
  <c r="H774" s="1"/>
  <c r="E773"/>
  <c r="H773" s="1"/>
  <c r="E772"/>
  <c r="H772" s="1"/>
  <c r="E769"/>
  <c r="E768"/>
  <c r="G768" s="1"/>
  <c r="E767"/>
  <c r="E766"/>
  <c r="G766" s="1"/>
  <c r="E764"/>
  <c r="H764" s="1"/>
  <c r="E763"/>
  <c r="G763" s="1"/>
  <c r="E762"/>
  <c r="E761"/>
  <c r="E760"/>
  <c r="E759"/>
  <c r="H759" s="1"/>
  <c r="E758"/>
  <c r="H758" s="1"/>
  <c r="E757"/>
  <c r="G757" s="1"/>
  <c r="E756"/>
  <c r="E753"/>
  <c r="E752"/>
  <c r="H752" s="1"/>
  <c r="E751"/>
  <c r="G751" s="1"/>
  <c r="E750"/>
  <c r="E747"/>
  <c r="G747" s="1"/>
  <c r="E746"/>
  <c r="E745"/>
  <c r="E744"/>
  <c r="E743"/>
  <c r="G743" s="1"/>
  <c r="E742"/>
  <c r="G742" s="1"/>
  <c r="E741"/>
  <c r="H741" s="1"/>
  <c r="E740"/>
  <c r="E739"/>
  <c r="G739" s="1"/>
  <c r="E738"/>
  <c r="E737"/>
  <c r="H737" s="1"/>
  <c r="E736"/>
  <c r="G736" s="1"/>
  <c r="E733"/>
  <c r="G733" s="1"/>
  <c r="E732"/>
  <c r="E731"/>
  <c r="G731" s="1"/>
  <c r="E730"/>
  <c r="H730" s="1"/>
  <c r="E729"/>
  <c r="H729" s="1"/>
  <c r="E728"/>
  <c r="G728" s="1"/>
  <c r="E727"/>
  <c r="H727" s="1"/>
  <c r="E726"/>
  <c r="H726" s="1"/>
  <c r="E725"/>
  <c r="E724"/>
  <c r="E721"/>
  <c r="H721" s="1"/>
  <c r="E720"/>
  <c r="H720" s="1"/>
  <c r="E719"/>
  <c r="H719" s="1"/>
  <c r="E716"/>
  <c r="E715"/>
  <c r="G715" s="1"/>
  <c r="E714"/>
  <c r="E711"/>
  <c r="G711" s="1"/>
  <c r="E710"/>
  <c r="E709"/>
  <c r="E708"/>
  <c r="E707"/>
  <c r="E704"/>
  <c r="E703"/>
  <c r="G703" s="1"/>
  <c r="E702"/>
  <c r="H702" s="1"/>
  <c r="E701"/>
  <c r="E700"/>
  <c r="H700" s="1"/>
  <c r="E699"/>
  <c r="G699" s="1"/>
  <c r="E698"/>
  <c r="H698" s="1"/>
  <c r="E697"/>
  <c r="E694"/>
  <c r="H694" s="1"/>
  <c r="E693"/>
  <c r="H693" s="1"/>
  <c r="E692"/>
  <c r="H692" s="1"/>
  <c r="E691"/>
  <c r="G691" s="1"/>
  <c r="E690"/>
  <c r="E689"/>
  <c r="E688"/>
  <c r="H688" s="1"/>
  <c r="E687"/>
  <c r="H687" s="1"/>
  <c r="E686"/>
  <c r="E685"/>
  <c r="G685" s="1"/>
  <c r="E684"/>
  <c r="H684" s="1"/>
  <c r="E683"/>
  <c r="G683" s="1"/>
  <c r="E682"/>
  <c r="E681"/>
  <c r="H681" s="1"/>
  <c r="E680"/>
  <c r="G680" s="1"/>
  <c r="E679"/>
  <c r="H679" s="1"/>
  <c r="E678"/>
  <c r="E677"/>
  <c r="E674"/>
  <c r="G674" s="1"/>
  <c r="E673"/>
  <c r="H673" s="1"/>
  <c r="E672"/>
  <c r="E669"/>
  <c r="E668"/>
  <c r="E667"/>
  <c r="G667" s="1"/>
  <c r="E666"/>
  <c r="G666" s="1"/>
  <c r="E665"/>
  <c r="H665" s="1"/>
  <c r="E664"/>
  <c r="E663"/>
  <c r="E660"/>
  <c r="H660" s="1"/>
  <c r="E659"/>
  <c r="G659" s="1"/>
  <c r="E658"/>
  <c r="E657"/>
  <c r="H657" s="1"/>
  <c r="E656"/>
  <c r="E653"/>
  <c r="E650"/>
  <c r="H650" s="1"/>
  <c r="E649"/>
  <c r="H649" s="1"/>
  <c r="E648"/>
  <c r="G648" s="1"/>
  <c r="E647"/>
  <c r="H647" s="1"/>
  <c r="E646"/>
  <c r="E645"/>
  <c r="E644"/>
  <c r="H644" s="1"/>
  <c r="E643"/>
  <c r="G643" s="1"/>
  <c r="E642"/>
  <c r="G642" s="1"/>
  <c r="E641"/>
  <c r="H641" s="1"/>
  <c r="E640"/>
  <c r="E639"/>
  <c r="H639" s="1"/>
  <c r="E637"/>
  <c r="H637" s="1"/>
  <c r="E636"/>
  <c r="E635"/>
  <c r="H635" s="1"/>
  <c r="E634"/>
  <c r="E631"/>
  <c r="E630"/>
  <c r="E629"/>
  <c r="E628"/>
  <c r="H628" s="1"/>
  <c r="E627"/>
  <c r="E626"/>
  <c r="G626" s="1"/>
  <c r="E625"/>
  <c r="E624"/>
  <c r="E623"/>
  <c r="E622"/>
  <c r="E621"/>
  <c r="E620"/>
  <c r="G620" s="1"/>
  <c r="E619"/>
  <c r="E618"/>
  <c r="G618" s="1"/>
  <c r="E617"/>
  <c r="E616"/>
  <c r="E615"/>
  <c r="G615" s="1"/>
  <c r="E614"/>
  <c r="E613"/>
  <c r="H613" s="1"/>
  <c r="E612"/>
  <c r="H612" s="1"/>
  <c r="E611"/>
  <c r="E608"/>
  <c r="H608" s="1"/>
  <c r="E607"/>
  <c r="H607" s="1"/>
  <c r="E606"/>
  <c r="H606" s="1"/>
  <c r="E605"/>
  <c r="H605" s="1"/>
  <c r="E604"/>
  <c r="E603"/>
  <c r="E602"/>
  <c r="G602" s="1"/>
  <c r="E601"/>
  <c r="G601" s="1"/>
  <c r="E600"/>
  <c r="H600" s="1"/>
  <c r="E599"/>
  <c r="E598"/>
  <c r="H598" s="1"/>
  <c r="E597"/>
  <c r="H597" s="1"/>
  <c r="E596"/>
  <c r="E595"/>
  <c r="H595" s="1"/>
  <c r="E594"/>
  <c r="G594" s="1"/>
  <c r="E593"/>
  <c r="E592"/>
  <c r="H592" s="1"/>
  <c r="E591"/>
  <c r="H591" s="1"/>
  <c r="E590"/>
  <c r="H590" s="1"/>
  <c r="E589"/>
  <c r="E588"/>
  <c r="G588" s="1"/>
  <c r="E587"/>
  <c r="H587" s="1"/>
  <c r="E586"/>
  <c r="G586" s="1"/>
  <c r="E585"/>
  <c r="E584"/>
  <c r="H584" s="1"/>
  <c r="E583"/>
  <c r="G583" s="1"/>
  <c r="E582"/>
  <c r="E576"/>
  <c r="E575"/>
  <c r="E574"/>
  <c r="H574" s="1"/>
  <c r="E572"/>
  <c r="E571"/>
  <c r="E570"/>
  <c r="G570" s="1"/>
  <c r="E569"/>
  <c r="G569" s="1"/>
  <c r="E568"/>
  <c r="E567"/>
  <c r="E566"/>
  <c r="E565"/>
  <c r="E564"/>
  <c r="H564" s="1"/>
  <c r="E563"/>
  <c r="H563" s="1"/>
  <c r="E562"/>
  <c r="G562" s="1"/>
  <c r="E561"/>
  <c r="E560"/>
  <c r="E557"/>
  <c r="E556"/>
  <c r="G556" s="1"/>
  <c r="E555"/>
  <c r="E554"/>
  <c r="E553"/>
  <c r="E552"/>
  <c r="H552" s="1"/>
  <c r="E551"/>
  <c r="G551" s="1"/>
  <c r="E550"/>
  <c r="H550" s="1"/>
  <c r="E547"/>
  <c r="E546"/>
  <c r="G546" s="1"/>
  <c r="E545"/>
  <c r="G545" s="1"/>
  <c r="E544"/>
  <c r="H544" s="1"/>
  <c r="E543"/>
  <c r="H543" s="1"/>
  <c r="E542"/>
  <c r="H542" s="1"/>
  <c r="E541"/>
  <c r="H541" s="1"/>
  <c r="E540"/>
  <c r="E539"/>
  <c r="E538"/>
  <c r="E537"/>
  <c r="G537" s="1"/>
  <c r="E536"/>
  <c r="E533"/>
  <c r="E532"/>
  <c r="E531"/>
  <c r="H531" s="1"/>
  <c r="E530"/>
  <c r="G530" s="1"/>
  <c r="E529"/>
  <c r="G529" s="1"/>
  <c r="E528"/>
  <c r="H528" s="1"/>
  <c r="E527"/>
  <c r="H527" s="1"/>
  <c r="E526"/>
  <c r="H526" s="1"/>
  <c r="E525"/>
  <c r="E524"/>
  <c r="G524" s="1"/>
  <c r="E523"/>
  <c r="E514"/>
  <c r="H514" s="1"/>
  <c r="E513"/>
  <c r="E510"/>
  <c r="G510" s="1"/>
  <c r="E502"/>
  <c r="E501"/>
  <c r="E498"/>
  <c r="E497"/>
  <c r="G497" s="1"/>
  <c r="E496"/>
  <c r="G496" s="1"/>
  <c r="E493"/>
  <c r="E490"/>
  <c r="E487"/>
  <c r="E486"/>
  <c r="E485"/>
  <c r="H485" s="1"/>
  <c r="E484"/>
  <c r="H484" s="1"/>
  <c r="E483"/>
  <c r="G483" s="1"/>
  <c r="E480"/>
  <c r="E479"/>
  <c r="H479" s="1"/>
  <c r="E478"/>
  <c r="G478" s="1"/>
  <c r="E477"/>
  <c r="H477" s="1"/>
  <c r="E476"/>
  <c r="H476" s="1"/>
  <c r="E475"/>
  <c r="H475" s="1"/>
  <c r="E474"/>
  <c r="E473"/>
  <c r="E472"/>
  <c r="E471"/>
  <c r="E470"/>
  <c r="H470" s="1"/>
  <c r="E467"/>
  <c r="E464"/>
  <c r="E461"/>
  <c r="E460"/>
  <c r="H460" s="1"/>
  <c r="E459"/>
  <c r="E458"/>
  <c r="G458" s="1"/>
  <c r="E457"/>
  <c r="H457" s="1"/>
  <c r="E456"/>
  <c r="G456" s="1"/>
  <c r="E455"/>
  <c r="H455" s="1"/>
  <c r="E454"/>
  <c r="E453"/>
  <c r="G453" s="1"/>
  <c r="E452"/>
  <c r="E451"/>
  <c r="E450"/>
  <c r="H450" s="1"/>
  <c r="E447"/>
  <c r="E446"/>
  <c r="E445"/>
  <c r="E442"/>
  <c r="E441"/>
  <c r="H441" s="1"/>
  <c r="E440"/>
  <c r="G440" s="1"/>
  <c r="E439"/>
  <c r="H439" s="1"/>
  <c r="E438"/>
  <c r="H438" s="1"/>
  <c r="E435"/>
  <c r="E434"/>
  <c r="G434" s="1"/>
  <c r="E433"/>
  <c r="E430"/>
  <c r="G430" s="1"/>
  <c r="E429"/>
  <c r="H429" s="1"/>
  <c r="E428"/>
  <c r="E427"/>
  <c r="G427" s="1"/>
  <c r="E426"/>
  <c r="G426" s="1"/>
  <c r="E425"/>
  <c r="E424"/>
  <c r="H424" s="1"/>
  <c r="E423"/>
  <c r="H423" s="1"/>
  <c r="E420"/>
  <c r="H420" s="1"/>
  <c r="E419"/>
  <c r="G419" s="1"/>
  <c r="E418"/>
  <c r="E417"/>
  <c r="E416"/>
  <c r="E415"/>
  <c r="H415" s="1"/>
  <c r="E414"/>
  <c r="H414" s="1"/>
  <c r="E413"/>
  <c r="H413" s="1"/>
  <c r="E412"/>
  <c r="E411"/>
  <c r="G411" s="1"/>
  <c r="E410"/>
  <c r="E409"/>
  <c r="H409" s="1"/>
  <c r="E408"/>
  <c r="H408" s="1"/>
  <c r="E407"/>
  <c r="H407" s="1"/>
  <c r="E406"/>
  <c r="H406" s="1"/>
  <c r="E405"/>
  <c r="E404"/>
  <c r="E403"/>
  <c r="G403" s="1"/>
  <c r="E400"/>
  <c r="E399"/>
  <c r="H399" s="1"/>
  <c r="E398"/>
  <c r="G398" s="1"/>
  <c r="E395"/>
  <c r="E394"/>
  <c r="E393"/>
  <c r="G393" s="1"/>
  <c r="E390"/>
  <c r="H390" s="1"/>
  <c r="E389"/>
  <c r="E388"/>
  <c r="E387"/>
  <c r="H387" s="1"/>
  <c r="E386"/>
  <c r="E385"/>
  <c r="H385" s="1"/>
  <c r="E384"/>
  <c r="H384" s="1"/>
  <c r="E381"/>
  <c r="H381" s="1"/>
  <c r="E380"/>
  <c r="E379"/>
  <c r="H379" s="1"/>
  <c r="E378"/>
  <c r="E377"/>
  <c r="G377" s="1"/>
  <c r="E376"/>
  <c r="H376" s="1"/>
  <c r="E375"/>
  <c r="H375" s="1"/>
  <c r="E374"/>
  <c r="H374" s="1"/>
  <c r="E373"/>
  <c r="E370"/>
  <c r="E369"/>
  <c r="E368"/>
  <c r="G368" s="1"/>
  <c r="E367"/>
  <c r="E366"/>
  <c r="G366" s="1"/>
  <c r="E365"/>
  <c r="H365" s="1"/>
  <c r="E364"/>
  <c r="H364" s="1"/>
  <c r="E361"/>
  <c r="E360"/>
  <c r="E359"/>
  <c r="H359" s="1"/>
  <c r="E358"/>
  <c r="G358" s="1"/>
  <c r="E357"/>
  <c r="E356"/>
  <c r="E355"/>
  <c r="H355" s="1"/>
  <c r="E352"/>
  <c r="E351"/>
  <c r="E350"/>
  <c r="E349"/>
  <c r="E347"/>
  <c r="E343"/>
  <c r="H343" s="1"/>
  <c r="E342"/>
  <c r="E341"/>
  <c r="E340"/>
  <c r="G340" s="1"/>
  <c r="E339"/>
  <c r="E338"/>
  <c r="E337"/>
  <c r="G337" s="1"/>
  <c r="E336"/>
  <c r="G336" s="1"/>
  <c r="E335"/>
  <c r="E329"/>
  <c r="E328"/>
  <c r="H328" s="1"/>
  <c r="E327"/>
  <c r="H327" s="1"/>
  <c r="E324"/>
  <c r="E323"/>
  <c r="H323" s="1"/>
  <c r="E322"/>
  <c r="H322" s="1"/>
  <c r="E321"/>
  <c r="G321" s="1"/>
  <c r="E318"/>
  <c r="E317"/>
  <c r="H317" s="1"/>
  <c r="E316"/>
  <c r="H316" s="1"/>
  <c r="E313"/>
  <c r="G313" s="1"/>
  <c r="E310"/>
  <c r="E309"/>
  <c r="E308"/>
  <c r="G308" s="1"/>
  <c r="E307"/>
  <c r="E306"/>
  <c r="E305"/>
  <c r="E302"/>
  <c r="G302" s="1"/>
  <c r="E301"/>
  <c r="H301" s="1"/>
  <c r="E300"/>
  <c r="H300" s="1"/>
  <c r="E299"/>
  <c r="E298"/>
  <c r="E297"/>
  <c r="E296"/>
  <c r="H296" s="1"/>
  <c r="E295"/>
  <c r="H295" s="1"/>
  <c r="E294"/>
  <c r="G294" s="1"/>
  <c r="E293"/>
  <c r="H293" s="1"/>
  <c r="E292"/>
  <c r="E291"/>
  <c r="H291" s="1"/>
  <c r="E290"/>
  <c r="E289"/>
  <c r="E288"/>
  <c r="H288" s="1"/>
  <c r="E287"/>
  <c r="E286"/>
  <c r="G286" s="1"/>
  <c r="E285"/>
  <c r="H285" s="1"/>
  <c r="E284"/>
  <c r="H284" s="1"/>
  <c r="E283"/>
  <c r="H283" s="1"/>
  <c r="E282"/>
  <c r="E281"/>
  <c r="E280"/>
  <c r="G280" s="1"/>
  <c r="E279"/>
  <c r="H279" s="1"/>
  <c r="E278"/>
  <c r="E277"/>
  <c r="H277" s="1"/>
  <c r="E276"/>
  <c r="G276" s="1"/>
  <c r="E275"/>
  <c r="H275" s="1"/>
  <c r="E274"/>
  <c r="H274" s="1"/>
  <c r="E273"/>
  <c r="G273" s="1"/>
  <c r="E272"/>
  <c r="G272" s="1"/>
  <c r="E271"/>
  <c r="E270"/>
  <c r="H270" s="1"/>
  <c r="E269"/>
  <c r="E268"/>
  <c r="H268" s="1"/>
  <c r="E265"/>
  <c r="G265" s="1"/>
  <c r="E264"/>
  <c r="H264" s="1"/>
  <c r="E261"/>
  <c r="E260"/>
  <c r="E259"/>
  <c r="H259" s="1"/>
  <c r="E258"/>
  <c r="H258" s="1"/>
  <c r="E257"/>
  <c r="G257" s="1"/>
  <c r="E254"/>
  <c r="E253"/>
  <c r="E252"/>
  <c r="H252" s="1"/>
  <c r="E251"/>
  <c r="H251" s="1"/>
  <c r="E250"/>
  <c r="E247"/>
  <c r="H247" s="1"/>
  <c r="E246"/>
  <c r="H246" s="1"/>
  <c r="E245"/>
  <c r="G245" s="1"/>
  <c r="E242"/>
  <c r="H242" s="1"/>
  <c r="E235"/>
  <c r="E234"/>
  <c r="E233"/>
  <c r="G233" s="1"/>
  <c r="E230"/>
  <c r="E226"/>
  <c r="G226" s="1"/>
  <c r="E225"/>
  <c r="E222"/>
  <c r="E221"/>
  <c r="E220"/>
  <c r="E217"/>
  <c r="E216"/>
  <c r="E215"/>
  <c r="E214"/>
  <c r="G214" s="1"/>
  <c r="E213"/>
  <c r="E212"/>
  <c r="E208"/>
  <c r="E207"/>
  <c r="E206"/>
  <c r="E205"/>
  <c r="E204"/>
  <c r="E203"/>
  <c r="E202"/>
  <c r="G202" s="1"/>
  <c r="E201"/>
  <c r="E200"/>
  <c r="E199"/>
  <c r="E198"/>
  <c r="G198" s="1"/>
  <c r="E197"/>
  <c r="E196"/>
  <c r="E193"/>
  <c r="E192"/>
  <c r="E191"/>
  <c r="E190"/>
  <c r="G190" s="1"/>
  <c r="E189"/>
  <c r="E188"/>
  <c r="E187"/>
  <c r="E186"/>
  <c r="E183"/>
  <c r="E180"/>
  <c r="E177"/>
  <c r="E176"/>
  <c r="E174"/>
  <c r="G174" s="1"/>
  <c r="E173"/>
  <c r="E172"/>
  <c r="E171"/>
  <c r="E170"/>
  <c r="G170" s="1"/>
  <c r="E169"/>
  <c r="E168"/>
  <c r="G168" s="1"/>
  <c r="E167"/>
  <c r="E166"/>
  <c r="E165"/>
  <c r="E163"/>
  <c r="E162"/>
  <c r="G162" s="1"/>
  <c r="E161"/>
  <c r="E159"/>
  <c r="E158"/>
  <c r="E157"/>
  <c r="E156"/>
  <c r="E155"/>
  <c r="E154"/>
  <c r="E153"/>
  <c r="E152"/>
  <c r="E151"/>
  <c r="E147"/>
  <c r="E146"/>
  <c r="E145"/>
  <c r="E144"/>
  <c r="G144" s="1"/>
  <c r="E143"/>
  <c r="E142"/>
  <c r="E140"/>
  <c r="G140" s="1"/>
  <c r="E139"/>
  <c r="E138"/>
  <c r="E135"/>
  <c r="E134"/>
  <c r="E133"/>
  <c r="E132"/>
  <c r="G132" s="1"/>
  <c r="E131"/>
  <c r="E130"/>
  <c r="E129"/>
  <c r="E127"/>
  <c r="E125"/>
  <c r="E124"/>
  <c r="E123"/>
  <c r="E122"/>
  <c r="E120"/>
  <c r="G120" s="1"/>
  <c r="E118"/>
  <c r="E117"/>
  <c r="E115"/>
  <c r="E114"/>
  <c r="E113"/>
  <c r="E112"/>
  <c r="G112" s="1"/>
  <c r="E111"/>
  <c r="E110"/>
  <c r="G110" s="1"/>
  <c r="E109"/>
  <c r="E108"/>
  <c r="E107"/>
  <c r="E105"/>
  <c r="E101"/>
  <c r="E98"/>
  <c r="G98" s="1"/>
  <c r="E95"/>
  <c r="E94"/>
  <c r="G94" s="1"/>
  <c r="E92"/>
  <c r="E90"/>
  <c r="G90" s="1"/>
  <c r="E89"/>
  <c r="E88"/>
  <c r="E87"/>
  <c r="E86"/>
  <c r="E85"/>
  <c r="E84"/>
  <c r="E83"/>
  <c r="E82"/>
  <c r="G82" s="1"/>
  <c r="E81"/>
  <c r="E80"/>
  <c r="E78"/>
  <c r="E77"/>
  <c r="E73"/>
  <c r="E72"/>
  <c r="E71"/>
  <c r="G71" s="1"/>
  <c r="E70"/>
  <c r="E69"/>
  <c r="E68"/>
  <c r="E67"/>
  <c r="E66"/>
  <c r="E65"/>
  <c r="E64"/>
  <c r="E63"/>
  <c r="E62"/>
  <c r="E61"/>
  <c r="E60"/>
  <c r="E59"/>
  <c r="E58"/>
  <c r="E55"/>
  <c r="G55" s="1"/>
  <c r="E54"/>
  <c r="E53"/>
  <c r="E51"/>
  <c r="E50"/>
  <c r="E49"/>
  <c r="E45"/>
  <c r="G45" s="1"/>
  <c r="E42"/>
  <c r="E39"/>
  <c r="E38"/>
  <c r="H38" s="1"/>
  <c r="E37"/>
  <c r="G37" s="1"/>
  <c r="E36"/>
  <c r="H36" s="1"/>
  <c r="E35"/>
  <c r="H35" s="1"/>
  <c r="E34"/>
  <c r="H34" s="1"/>
  <c r="E33"/>
  <c r="E32"/>
  <c r="E31"/>
  <c r="E30"/>
  <c r="E29"/>
  <c r="G29" s="1"/>
  <c r="E28"/>
  <c r="E27"/>
  <c r="E26"/>
  <c r="H26" s="1"/>
  <c r="E25"/>
  <c r="E24"/>
  <c r="H24" s="1"/>
  <c r="E23"/>
  <c r="H23" s="1"/>
  <c r="E22"/>
  <c r="H22" s="1"/>
  <c r="E21"/>
  <c r="G21" s="1"/>
  <c r="E20"/>
  <c r="E19"/>
  <c r="E18"/>
  <c r="H18" s="1"/>
  <c r="E17"/>
  <c r="E16"/>
  <c r="H16" s="1"/>
  <c r="E15"/>
  <c r="H15" s="1"/>
  <c r="F1075"/>
  <c r="F1074"/>
  <c r="F1073"/>
  <c r="F1070"/>
  <c r="F1069"/>
  <c r="F1068"/>
  <c r="F1067"/>
  <c r="F1064"/>
  <c r="F1063"/>
  <c r="F1062"/>
  <c r="F1061"/>
  <c r="F1058"/>
  <c r="F1057" s="1"/>
  <c r="F1055"/>
  <c r="F1054"/>
  <c r="F1051"/>
  <c r="F1050" s="1"/>
  <c r="F1048"/>
  <c r="F1047"/>
  <c r="F1044"/>
  <c r="F1043"/>
  <c r="F1040"/>
  <c r="F1039"/>
  <c r="F1036"/>
  <c r="F1035" s="1"/>
  <c r="F1033"/>
  <c r="F1032"/>
  <c r="F1031"/>
  <c r="F1030"/>
  <c r="F1029"/>
  <c r="F1028"/>
  <c r="F1025"/>
  <c r="F1024"/>
  <c r="F1023"/>
  <c r="F1020"/>
  <c r="F1019"/>
  <c r="F1018"/>
  <c r="F1017"/>
  <c r="F1016"/>
  <c r="F1015"/>
  <c r="F1012"/>
  <c r="F1011" s="1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3"/>
  <c r="F982" s="1"/>
  <c r="F980"/>
  <c r="F978"/>
  <c r="F975"/>
  <c r="F974" s="1"/>
  <c r="F971"/>
  <c r="F970"/>
  <c r="F969"/>
  <c r="F967"/>
  <c r="F964"/>
  <c r="F963"/>
  <c r="F962"/>
  <c r="F961"/>
  <c r="F958"/>
  <c r="F957"/>
  <c r="F954"/>
  <c r="F953"/>
  <c r="F950"/>
  <c r="F949" s="1"/>
  <c r="F947"/>
  <c r="F946"/>
  <c r="F945"/>
  <c r="F944"/>
  <c r="F943"/>
  <c r="F942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0"/>
  <c r="F919"/>
  <c r="F916"/>
  <c r="F915"/>
  <c r="F914"/>
  <c r="F913"/>
  <c r="F912"/>
  <c r="F911"/>
  <c r="F910"/>
  <c r="F909"/>
  <c r="F906"/>
  <c r="F904"/>
  <c r="F903"/>
  <c r="F902"/>
  <c r="F899"/>
  <c r="F898" s="1"/>
  <c r="F896"/>
  <c r="F895"/>
  <c r="F894"/>
  <c r="F893"/>
  <c r="F892"/>
  <c r="F891"/>
  <c r="F890"/>
  <c r="F887"/>
  <c r="F886"/>
  <c r="F883"/>
  <c r="F882" s="1"/>
  <c r="F880"/>
  <c r="F879"/>
  <c r="F877"/>
  <c r="F874"/>
  <c r="F873"/>
  <c r="F872"/>
  <c r="F871"/>
  <c r="F870"/>
  <c r="F869"/>
  <c r="F868"/>
  <c r="F864"/>
  <c r="F863"/>
  <c r="F860"/>
  <c r="F859"/>
  <c r="F858"/>
  <c r="F855"/>
  <c r="F854"/>
  <c r="F853"/>
  <c r="F852"/>
  <c r="F849"/>
  <c r="F848"/>
  <c r="F847"/>
  <c r="F844"/>
  <c r="F843"/>
  <c r="F842"/>
  <c r="F839"/>
  <c r="F838"/>
  <c r="F837"/>
  <c r="F834"/>
  <c r="F833"/>
  <c r="F830"/>
  <c r="F829"/>
  <c r="F827"/>
  <c r="F826"/>
  <c r="F825"/>
  <c r="F824"/>
  <c r="F823"/>
  <c r="F822"/>
  <c r="F816"/>
  <c r="F815"/>
  <c r="F814"/>
  <c r="F813"/>
  <c r="F810"/>
  <c r="F809"/>
  <c r="F806"/>
  <c r="F805"/>
  <c r="F804"/>
  <c r="F803"/>
  <c r="F802"/>
  <c r="F801"/>
  <c r="F800"/>
  <c r="F799"/>
  <c r="F796"/>
  <c r="F795"/>
  <c r="F794"/>
  <c r="F791"/>
  <c r="F790"/>
  <c r="F787"/>
  <c r="F786"/>
  <c r="F785"/>
  <c r="F784"/>
  <c r="F783"/>
  <c r="F780"/>
  <c r="F778"/>
  <c r="F777"/>
  <c r="F776"/>
  <c r="F775"/>
  <c r="F774"/>
  <c r="F773"/>
  <c r="F772"/>
  <c r="F769"/>
  <c r="F768"/>
  <c r="F767"/>
  <c r="F766"/>
  <c r="F764"/>
  <c r="F763"/>
  <c r="F762"/>
  <c r="F761"/>
  <c r="F760"/>
  <c r="F759"/>
  <c r="F758"/>
  <c r="F757"/>
  <c r="F756"/>
  <c r="F753"/>
  <c r="F752"/>
  <c r="F751"/>
  <c r="F750"/>
  <c r="F747"/>
  <c r="F746"/>
  <c r="F745"/>
  <c r="F744"/>
  <c r="F743"/>
  <c r="F742"/>
  <c r="F741"/>
  <c r="F740"/>
  <c r="F739"/>
  <c r="F738"/>
  <c r="F737"/>
  <c r="F736"/>
  <c r="F733"/>
  <c r="F732"/>
  <c r="F731"/>
  <c r="F730"/>
  <c r="F729"/>
  <c r="F728"/>
  <c r="F727"/>
  <c r="F726"/>
  <c r="F725"/>
  <c r="F724"/>
  <c r="F721"/>
  <c r="F720"/>
  <c r="F719"/>
  <c r="F716"/>
  <c r="F715"/>
  <c r="F714"/>
  <c r="F711"/>
  <c r="F710"/>
  <c r="F709"/>
  <c r="F708"/>
  <c r="F707"/>
  <c r="F704"/>
  <c r="F703"/>
  <c r="F702"/>
  <c r="F701"/>
  <c r="F700"/>
  <c r="F699"/>
  <c r="F698"/>
  <c r="F697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4"/>
  <c r="F673"/>
  <c r="F672"/>
  <c r="F669"/>
  <c r="F668"/>
  <c r="F667"/>
  <c r="F666"/>
  <c r="F665"/>
  <c r="F664"/>
  <c r="F663"/>
  <c r="F660"/>
  <c r="F659"/>
  <c r="F658"/>
  <c r="F657"/>
  <c r="F656"/>
  <c r="F653"/>
  <c r="F652" s="1"/>
  <c r="F650"/>
  <c r="F649"/>
  <c r="F648"/>
  <c r="F647"/>
  <c r="F646"/>
  <c r="F645"/>
  <c r="F644"/>
  <c r="F643"/>
  <c r="F642"/>
  <c r="F641"/>
  <c r="F640"/>
  <c r="F639"/>
  <c r="F637"/>
  <c r="F636"/>
  <c r="F635"/>
  <c r="F634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76"/>
  <c r="F575"/>
  <c r="F572"/>
  <c r="F571"/>
  <c r="F570"/>
  <c r="F569"/>
  <c r="F568"/>
  <c r="F567"/>
  <c r="F566"/>
  <c r="F565"/>
  <c r="F564"/>
  <c r="F563"/>
  <c r="F562"/>
  <c r="F561"/>
  <c r="F560"/>
  <c r="F557"/>
  <c r="F556"/>
  <c r="F555"/>
  <c r="F554"/>
  <c r="F553"/>
  <c r="F552"/>
  <c r="F551"/>
  <c r="F550"/>
  <c r="F547"/>
  <c r="F546"/>
  <c r="F545"/>
  <c r="F544"/>
  <c r="F543"/>
  <c r="F542"/>
  <c r="F541"/>
  <c r="F540"/>
  <c r="F539"/>
  <c r="F538"/>
  <c r="F537"/>
  <c r="F536"/>
  <c r="F533"/>
  <c r="F532"/>
  <c r="F531"/>
  <c r="F530"/>
  <c r="F529"/>
  <c r="F528"/>
  <c r="F527"/>
  <c r="F526"/>
  <c r="F525"/>
  <c r="F524"/>
  <c r="F523"/>
  <c r="F514"/>
  <c r="F513"/>
  <c r="F510"/>
  <c r="F502"/>
  <c r="F501"/>
  <c r="F498"/>
  <c r="F497"/>
  <c r="F496"/>
  <c r="F493"/>
  <c r="F490"/>
  <c r="F487"/>
  <c r="F486"/>
  <c r="F485"/>
  <c r="F484"/>
  <c r="F483"/>
  <c r="F480"/>
  <c r="F479"/>
  <c r="F478"/>
  <c r="F477"/>
  <c r="F476"/>
  <c r="F475"/>
  <c r="F474"/>
  <c r="F473"/>
  <c r="F472"/>
  <c r="F471"/>
  <c r="F470"/>
  <c r="F467"/>
  <c r="F464"/>
  <c r="F461"/>
  <c r="F460"/>
  <c r="F459"/>
  <c r="F458"/>
  <c r="F457"/>
  <c r="F456"/>
  <c r="F455"/>
  <c r="F454"/>
  <c r="F453"/>
  <c r="F452"/>
  <c r="F451"/>
  <c r="F450"/>
  <c r="F447"/>
  <c r="F446"/>
  <c r="F445"/>
  <c r="F442"/>
  <c r="F441"/>
  <c r="F440"/>
  <c r="F439"/>
  <c r="F438"/>
  <c r="F435"/>
  <c r="F434"/>
  <c r="F433"/>
  <c r="F430"/>
  <c r="F429"/>
  <c r="F428"/>
  <c r="F427"/>
  <c r="F426"/>
  <c r="F425"/>
  <c r="F424"/>
  <c r="F423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0"/>
  <c r="F399"/>
  <c r="F398"/>
  <c r="F395"/>
  <c r="F394"/>
  <c r="F393"/>
  <c r="F390"/>
  <c r="F389"/>
  <c r="F388"/>
  <c r="F387"/>
  <c r="F386"/>
  <c r="F385"/>
  <c r="F384"/>
  <c r="F381"/>
  <c r="F380"/>
  <c r="F379"/>
  <c r="F378"/>
  <c r="F377"/>
  <c r="F376"/>
  <c r="F375"/>
  <c r="F374"/>
  <c r="F373"/>
  <c r="F370"/>
  <c r="F369"/>
  <c r="F368"/>
  <c r="F367"/>
  <c r="F366"/>
  <c r="F365"/>
  <c r="F364"/>
  <c r="F361"/>
  <c r="F360"/>
  <c r="F359"/>
  <c r="F358"/>
  <c r="F357"/>
  <c r="F356"/>
  <c r="F355"/>
  <c r="F352"/>
  <c r="F351"/>
  <c r="F350"/>
  <c r="F349"/>
  <c r="F347"/>
  <c r="F343"/>
  <c r="F342"/>
  <c r="F341"/>
  <c r="F340"/>
  <c r="F339"/>
  <c r="F338"/>
  <c r="F337"/>
  <c r="F336"/>
  <c r="F335"/>
  <c r="F329"/>
  <c r="F328"/>
  <c r="F327"/>
  <c r="F324"/>
  <c r="F323"/>
  <c r="F322"/>
  <c r="F321"/>
  <c r="F318"/>
  <c r="F317"/>
  <c r="F316"/>
  <c r="F313"/>
  <c r="F310"/>
  <c r="F308"/>
  <c r="F307"/>
  <c r="F306"/>
  <c r="F305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5"/>
  <c r="F264"/>
  <c r="F261"/>
  <c r="F260"/>
  <c r="F259"/>
  <c r="F258"/>
  <c r="F257"/>
  <c r="F254"/>
  <c r="F253"/>
  <c r="F252"/>
  <c r="F251"/>
  <c r="F250"/>
  <c r="F247"/>
  <c r="F246"/>
  <c r="F245"/>
  <c r="F242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B4" i="4" l="1"/>
  <c r="AG579" i="12"/>
  <c r="C6" i="4"/>
  <c r="G1072" i="12"/>
  <c r="I634" i="13"/>
  <c r="G633"/>
  <c r="J332" i="12"/>
  <c r="E14" i="4" s="1"/>
  <c r="F862" i="1"/>
  <c r="E12" i="12"/>
  <c r="E363"/>
  <c r="E332" s="1"/>
  <c r="H332" s="1"/>
  <c r="G365"/>
  <c r="I365" s="1"/>
  <c r="E239"/>
  <c r="H239" s="1"/>
  <c r="G862" i="13"/>
  <c r="I677"/>
  <c r="G676"/>
  <c r="E862" i="1"/>
  <c r="H862" s="1"/>
  <c r="E579" i="12"/>
  <c r="H579" s="1"/>
  <c r="G1012" i="1"/>
  <c r="G1011" s="1"/>
  <c r="E1011"/>
  <c r="I1073" i="13"/>
  <c r="G1072"/>
  <c r="G671"/>
  <c r="I671" s="1"/>
  <c r="K808" i="1"/>
  <c r="K1072"/>
  <c r="M808"/>
  <c r="M1072"/>
  <c r="O812"/>
  <c r="O821"/>
  <c r="O1072"/>
  <c r="Q808"/>
  <c r="Q812"/>
  <c r="Q821"/>
  <c r="Q1072"/>
  <c r="S808"/>
  <c r="S812"/>
  <c r="S821"/>
  <c r="S1072"/>
  <c r="U808"/>
  <c r="U812"/>
  <c r="U821"/>
  <c r="U1072"/>
  <c r="W808"/>
  <c r="W812"/>
  <c r="W821"/>
  <c r="W1072"/>
  <c r="AA808"/>
  <c r="AA812"/>
  <c r="AA821"/>
  <c r="AA1072"/>
  <c r="AC808"/>
  <c r="AC812"/>
  <c r="AC821"/>
  <c r="AC1072"/>
  <c r="AE808"/>
  <c r="AE812"/>
  <c r="AE821"/>
  <c r="AE1072"/>
  <c r="AG808"/>
  <c r="AG812"/>
  <c r="AG821"/>
  <c r="AG1072"/>
  <c r="F808"/>
  <c r="F1072"/>
  <c r="E1072"/>
  <c r="O808"/>
  <c r="Y1072"/>
  <c r="G982" i="13"/>
  <c r="I982" s="1"/>
  <c r="Y821" i="1"/>
  <c r="Y808"/>
  <c r="E808"/>
  <c r="Y812"/>
  <c r="G789" i="12"/>
  <c r="I810"/>
  <c r="G808"/>
  <c r="F821" i="1"/>
  <c r="G822"/>
  <c r="I822" s="1"/>
  <c r="E821"/>
  <c r="E812"/>
  <c r="H812" s="1"/>
  <c r="K812"/>
  <c r="K821"/>
  <c r="M812"/>
  <c r="M821"/>
  <c r="I822" i="13"/>
  <c r="G821"/>
  <c r="F812" i="1"/>
  <c r="G812" i="13"/>
  <c r="I809"/>
  <c r="G808"/>
  <c r="I813"/>
  <c r="E671" i="1"/>
  <c r="H671" s="1"/>
  <c r="K671"/>
  <c r="M671"/>
  <c r="O671"/>
  <c r="Q671"/>
  <c r="S671"/>
  <c r="U671"/>
  <c r="W671"/>
  <c r="Y671"/>
  <c r="AA671"/>
  <c r="AC671"/>
  <c r="AE671"/>
  <c r="AG671"/>
  <c r="G1027" i="12"/>
  <c r="F671" i="1"/>
  <c r="AG579" i="13"/>
  <c r="Q579"/>
  <c r="AC579"/>
  <c r="Y579"/>
  <c r="U579"/>
  <c r="M579"/>
  <c r="AE579"/>
  <c r="O579"/>
  <c r="S579"/>
  <c r="AA579"/>
  <c r="K579"/>
  <c r="F579"/>
  <c r="W579"/>
  <c r="H581"/>
  <c r="E579"/>
  <c r="D579" i="1"/>
  <c r="D8" i="4" s="1"/>
  <c r="C8" s="1"/>
  <c r="G812" i="12"/>
  <c r="G676"/>
  <c r="G633"/>
  <c r="U579"/>
  <c r="O579"/>
  <c r="S579"/>
  <c r="Q579"/>
  <c r="AC579"/>
  <c r="W579"/>
  <c r="AA579"/>
  <c r="K579"/>
  <c r="Y579"/>
  <c r="F579"/>
  <c r="G1011"/>
  <c r="I1011" s="1"/>
  <c r="AE789" i="1"/>
  <c r="AE1027"/>
  <c r="AG789"/>
  <c r="F789"/>
  <c r="F1027"/>
  <c r="E633"/>
  <c r="H633" s="1"/>
  <c r="E676"/>
  <c r="K633"/>
  <c r="K676"/>
  <c r="M633"/>
  <c r="M676"/>
  <c r="O633"/>
  <c r="O676"/>
  <c r="Q633"/>
  <c r="Q676"/>
  <c r="S633"/>
  <c r="S676"/>
  <c r="U633"/>
  <c r="U676"/>
  <c r="W633"/>
  <c r="W676"/>
  <c r="Y633"/>
  <c r="Y676"/>
  <c r="AA633"/>
  <c r="AA676"/>
  <c r="AC633"/>
  <c r="AC676"/>
  <c r="F633"/>
  <c r="F676"/>
  <c r="E789"/>
  <c r="H789" s="1"/>
  <c r="E1027"/>
  <c r="K789"/>
  <c r="K1027"/>
  <c r="M789"/>
  <c r="M1027"/>
  <c r="O789"/>
  <c r="O1027"/>
  <c r="Q789"/>
  <c r="Q1027"/>
  <c r="S789"/>
  <c r="S1027"/>
  <c r="U789"/>
  <c r="U1027"/>
  <c r="W789"/>
  <c r="W1027"/>
  <c r="Y789"/>
  <c r="Y1027"/>
  <c r="AA789"/>
  <c r="AA1027"/>
  <c r="AC789"/>
  <c r="AC1027"/>
  <c r="AG1027"/>
  <c r="AE633"/>
  <c r="AE676"/>
  <c r="AG633"/>
  <c r="AG676"/>
  <c r="G332" i="12"/>
  <c r="I332" s="1"/>
  <c r="I483" i="14"/>
  <c r="G332"/>
  <c r="I332" s="1"/>
  <c r="W332" i="1"/>
  <c r="Y332"/>
  <c r="AA332"/>
  <c r="AC332"/>
  <c r="AE332"/>
  <c r="AG332"/>
  <c r="O332"/>
  <c r="K332"/>
  <c r="U332"/>
  <c r="S332"/>
  <c r="Q332"/>
  <c r="E332"/>
  <c r="H332" s="1"/>
  <c r="M332"/>
  <c r="G6" i="21" s="1"/>
  <c r="G332" i="13"/>
  <c r="I332" s="1"/>
  <c r="F332" i="1"/>
  <c r="B64" i="21"/>
  <c r="B40"/>
  <c r="C40" s="1"/>
  <c r="B80"/>
  <c r="B13"/>
  <c r="C13" s="1"/>
  <c r="B81"/>
  <c r="B41"/>
  <c r="B48"/>
  <c r="B65"/>
  <c r="C65" s="1"/>
  <c r="B12"/>
  <c r="B22"/>
  <c r="C22" s="1"/>
  <c r="B49"/>
  <c r="B56"/>
  <c r="B72"/>
  <c r="C72" s="1"/>
  <c r="B14"/>
  <c r="C14" s="1"/>
  <c r="B30"/>
  <c r="C30" s="1"/>
  <c r="B20"/>
  <c r="C20" s="1"/>
  <c r="B21"/>
  <c r="C21" s="1"/>
  <c r="B57"/>
  <c r="B73"/>
  <c r="I1046" i="12"/>
  <c r="I1038"/>
  <c r="G533" i="1"/>
  <c r="I1051" i="12"/>
  <c r="X40" i="21"/>
  <c r="I899" i="13"/>
  <c r="I1036" i="12"/>
  <c r="I579" i="15"/>
  <c r="F10"/>
  <c r="D41" i="21" s="1"/>
  <c r="R41" s="1"/>
  <c r="AB40"/>
  <c r="Z40"/>
  <c r="J40"/>
  <c r="P40"/>
  <c r="I952" i="14"/>
  <c r="G1014" i="12"/>
  <c r="I1014" s="1"/>
  <c r="V40" i="21"/>
  <c r="I579" i="17"/>
  <c r="T40" i="21"/>
  <c r="F40"/>
  <c r="R40"/>
  <c r="H40"/>
  <c r="L40"/>
  <c r="N40"/>
  <c r="P10" i="13"/>
  <c r="K25" i="4" s="1"/>
  <c r="L25" s="1"/>
  <c r="K24"/>
  <c r="L24" s="1"/>
  <c r="R10" i="13"/>
  <c r="M25" i="4" s="1"/>
  <c r="N25" s="1"/>
  <c r="M24"/>
  <c r="N24" s="1"/>
  <c r="L10" i="13"/>
  <c r="G25" i="4" s="1"/>
  <c r="H25" s="1"/>
  <c r="G24"/>
  <c r="H24" s="1"/>
  <c r="N10" i="13"/>
  <c r="I25" i="4" s="1"/>
  <c r="J25" s="1"/>
  <c r="I24"/>
  <c r="J24" s="1"/>
  <c r="T10" i="13"/>
  <c r="O25" i="4" s="1"/>
  <c r="P25" s="1"/>
  <c r="O24"/>
  <c r="P24" s="1"/>
  <c r="J10" i="13"/>
  <c r="E25" i="4" s="1"/>
  <c r="F25" s="1"/>
  <c r="E24"/>
  <c r="F24" s="1"/>
  <c r="AF10" i="13"/>
  <c r="AA25" i="4" s="1"/>
  <c r="AB25" s="1"/>
  <c r="AA24"/>
  <c r="AB24" s="1"/>
  <c r="Z10" i="13"/>
  <c r="U25" i="4" s="1"/>
  <c r="V25" s="1"/>
  <c r="U24"/>
  <c r="V24" s="1"/>
  <c r="AB10" i="13"/>
  <c r="W25" i="4" s="1"/>
  <c r="X25" s="1"/>
  <c r="W24"/>
  <c r="X24" s="1"/>
  <c r="X10" i="13"/>
  <c r="S25" i="4" s="1"/>
  <c r="T25" s="1"/>
  <c r="S24"/>
  <c r="T24" s="1"/>
  <c r="V10" i="13"/>
  <c r="Q25" i="4" s="1"/>
  <c r="R25" s="1"/>
  <c r="Q24"/>
  <c r="R24" s="1"/>
  <c r="AD10" i="13"/>
  <c r="Y25" i="4" s="1"/>
  <c r="Y24"/>
  <c r="G941" i="14"/>
  <c r="I941" s="1"/>
  <c r="AF10"/>
  <c r="AA33" i="4" s="1"/>
  <c r="AB33" s="1"/>
  <c r="AA32"/>
  <c r="AB32" s="1"/>
  <c r="AD10" i="14"/>
  <c r="Y33" i="4" s="1"/>
  <c r="Y32"/>
  <c r="AB10" i="14"/>
  <c r="W33" i="4" s="1"/>
  <c r="X33" s="1"/>
  <c r="W32"/>
  <c r="X32" s="1"/>
  <c r="I902" i="14"/>
  <c r="Z10"/>
  <c r="U33" i="4" s="1"/>
  <c r="V33" s="1"/>
  <c r="U32"/>
  <c r="V32" s="1"/>
  <c r="X10" i="14"/>
  <c r="S33" i="4" s="1"/>
  <c r="T33" s="1"/>
  <c r="S32"/>
  <c r="T32" s="1"/>
  <c r="T10" i="14"/>
  <c r="O33" i="4" s="1"/>
  <c r="P33" s="1"/>
  <c r="O32"/>
  <c r="P32" s="1"/>
  <c r="R10" i="14"/>
  <c r="M33" i="4" s="1"/>
  <c r="M32"/>
  <c r="N32" s="1"/>
  <c r="I918" i="14"/>
  <c r="P10"/>
  <c r="K33" i="4" s="1"/>
  <c r="L33" s="1"/>
  <c r="K32"/>
  <c r="L32" s="1"/>
  <c r="N10" i="14"/>
  <c r="I33" i="4" s="1"/>
  <c r="J33" s="1"/>
  <c r="I32"/>
  <c r="J32" s="1"/>
  <c r="L10" i="14"/>
  <c r="G33" i="4" s="1"/>
  <c r="H33" s="1"/>
  <c r="G32"/>
  <c r="H32" s="1"/>
  <c r="J10" i="14"/>
  <c r="E33" i="4" s="1"/>
  <c r="F33" s="1"/>
  <c r="E32"/>
  <c r="F32" s="1"/>
  <c r="AF10" i="12"/>
  <c r="AA17" i="4" s="1"/>
  <c r="AA16"/>
  <c r="AB16" s="1"/>
  <c r="AD10" i="12"/>
  <c r="Y17" i="4" s="1"/>
  <c r="Y16"/>
  <c r="L10" i="12"/>
  <c r="G17" i="4" s="1"/>
  <c r="G16"/>
  <c r="H16" s="1"/>
  <c r="T10" i="12"/>
  <c r="O17" i="4" s="1"/>
  <c r="O16"/>
  <c r="P16" s="1"/>
  <c r="V10" i="12"/>
  <c r="Q17" i="4" s="1"/>
  <c r="Q16"/>
  <c r="R16" s="1"/>
  <c r="R10" i="12"/>
  <c r="M17" i="4" s="1"/>
  <c r="M16"/>
  <c r="N16" s="1"/>
  <c r="P10" i="12"/>
  <c r="K17" i="4" s="1"/>
  <c r="K16"/>
  <c r="L16" s="1"/>
  <c r="N10" i="12"/>
  <c r="I17" i="4" s="1"/>
  <c r="I16"/>
  <c r="J16" s="1"/>
  <c r="Z10" i="12"/>
  <c r="U17" i="4" s="1"/>
  <c r="U16"/>
  <c r="V16" s="1"/>
  <c r="J10" i="12"/>
  <c r="E17" i="4" s="1"/>
  <c r="E16"/>
  <c r="F16" s="1"/>
  <c r="X10" i="12"/>
  <c r="S17" i="4" s="1"/>
  <c r="S16"/>
  <c r="T16" s="1"/>
  <c r="AB10" i="12"/>
  <c r="W17" i="4" s="1"/>
  <c r="W16"/>
  <c r="X16" s="1"/>
  <c r="T14" i="21"/>
  <c r="P14"/>
  <c r="L14"/>
  <c r="X14"/>
  <c r="H14"/>
  <c r="AB14"/>
  <c r="R14"/>
  <c r="N14"/>
  <c r="J14"/>
  <c r="V14"/>
  <c r="Z14"/>
  <c r="F14"/>
  <c r="R65"/>
  <c r="N65"/>
  <c r="F65"/>
  <c r="H65"/>
  <c r="T65"/>
  <c r="AB65"/>
  <c r="Z65"/>
  <c r="J65"/>
  <c r="L65"/>
  <c r="V65"/>
  <c r="X65"/>
  <c r="P65"/>
  <c r="N30"/>
  <c r="V30"/>
  <c r="H30"/>
  <c r="J30"/>
  <c r="AB30"/>
  <c r="T30"/>
  <c r="Z30"/>
  <c r="X30"/>
  <c r="F30"/>
  <c r="R30"/>
  <c r="P30"/>
  <c r="L30"/>
  <c r="T20"/>
  <c r="P20"/>
  <c r="J20"/>
  <c r="N20"/>
  <c r="H20"/>
  <c r="F20"/>
  <c r="AB20"/>
  <c r="Z20"/>
  <c r="X20"/>
  <c r="V20"/>
  <c r="L20"/>
  <c r="R20"/>
  <c r="V22"/>
  <c r="R22"/>
  <c r="F22"/>
  <c r="L22"/>
  <c r="N22"/>
  <c r="X22"/>
  <c r="AB22"/>
  <c r="T22"/>
  <c r="P22"/>
  <c r="H22"/>
  <c r="Z22"/>
  <c r="J22"/>
  <c r="L21"/>
  <c r="F21"/>
  <c r="AB21"/>
  <c r="V21"/>
  <c r="Z21"/>
  <c r="P21"/>
  <c r="N21"/>
  <c r="T21"/>
  <c r="R21"/>
  <c r="J21"/>
  <c r="H21"/>
  <c r="X21"/>
  <c r="AB13"/>
  <c r="P13"/>
  <c r="X13"/>
  <c r="J13"/>
  <c r="N13"/>
  <c r="R13"/>
  <c r="H13"/>
  <c r="L13"/>
  <c r="T13"/>
  <c r="V13"/>
  <c r="Z13"/>
  <c r="F13"/>
  <c r="R72"/>
  <c r="N72"/>
  <c r="F72"/>
  <c r="Z72"/>
  <c r="L72"/>
  <c r="X72"/>
  <c r="AB72"/>
  <c r="H72"/>
  <c r="V72"/>
  <c r="P72"/>
  <c r="T72"/>
  <c r="J72"/>
  <c r="F65" i="4"/>
  <c r="T65"/>
  <c r="AB65"/>
  <c r="P65"/>
  <c r="Z65"/>
  <c r="N65"/>
  <c r="V65"/>
  <c r="L65"/>
  <c r="H65"/>
  <c r="X65"/>
  <c r="J65"/>
  <c r="R65"/>
  <c r="F81"/>
  <c r="AB81"/>
  <c r="L81"/>
  <c r="T81"/>
  <c r="R81"/>
  <c r="N81"/>
  <c r="P81"/>
  <c r="J81"/>
  <c r="Z81"/>
  <c r="X81"/>
  <c r="H81"/>
  <c r="V81"/>
  <c r="F6"/>
  <c r="V6"/>
  <c r="Z6"/>
  <c r="J6"/>
  <c r="P6"/>
  <c r="X6"/>
  <c r="N6"/>
  <c r="L6"/>
  <c r="T6"/>
  <c r="R6"/>
  <c r="AB6"/>
  <c r="H6"/>
  <c r="F49"/>
  <c r="Z49"/>
  <c r="H49"/>
  <c r="V49"/>
  <c r="J49"/>
  <c r="L49"/>
  <c r="T49"/>
  <c r="AB49"/>
  <c r="R49"/>
  <c r="N49"/>
  <c r="P49"/>
  <c r="X49"/>
  <c r="F5"/>
  <c r="P5"/>
  <c r="L5"/>
  <c r="X5"/>
  <c r="H5"/>
  <c r="AB5"/>
  <c r="V5"/>
  <c r="N5"/>
  <c r="J5"/>
  <c r="Z5"/>
  <c r="R5"/>
  <c r="T5"/>
  <c r="F7"/>
  <c r="X7"/>
  <c r="H7"/>
  <c r="V7"/>
  <c r="N7"/>
  <c r="AB7"/>
  <c r="R7"/>
  <c r="Z7"/>
  <c r="L7"/>
  <c r="T7"/>
  <c r="P7"/>
  <c r="J7"/>
  <c r="R33"/>
  <c r="N33"/>
  <c r="F57"/>
  <c r="L57"/>
  <c r="H57"/>
  <c r="AB57"/>
  <c r="T57"/>
  <c r="X57"/>
  <c r="Z57"/>
  <c r="N57"/>
  <c r="J57"/>
  <c r="R57"/>
  <c r="V57"/>
  <c r="P57"/>
  <c r="F73"/>
  <c r="N73"/>
  <c r="V73"/>
  <c r="T73"/>
  <c r="P73"/>
  <c r="H73"/>
  <c r="R73"/>
  <c r="Z73"/>
  <c r="AB73"/>
  <c r="L73"/>
  <c r="J73"/>
  <c r="X73"/>
  <c r="D64" i="21"/>
  <c r="I579" i="18"/>
  <c r="K1038" i="1"/>
  <c r="O1038"/>
  <c r="O1053"/>
  <c r="S1038"/>
  <c r="S1053"/>
  <c r="G908" i="14"/>
  <c r="I908" s="1"/>
  <c r="K977" i="1"/>
  <c r="I1053" i="12"/>
  <c r="F10" i="19"/>
  <c r="D73" i="21" s="1"/>
  <c r="I653" i="13"/>
  <c r="K1053" i="1"/>
  <c r="I1042" i="12"/>
  <c r="G1022"/>
  <c r="I1022" s="1"/>
  <c r="I579" i="19"/>
  <c r="K1046" i="1"/>
  <c r="O1046"/>
  <c r="S1046"/>
  <c r="W1038"/>
  <c r="W1053"/>
  <c r="G1066" i="12"/>
  <c r="I1066" s="1"/>
  <c r="G10" i="19"/>
  <c r="F10" i="20"/>
  <c r="D81" i="21" s="1"/>
  <c r="D80"/>
  <c r="I653" i="14"/>
  <c r="F10" i="17"/>
  <c r="D57" i="21" s="1"/>
  <c r="D56"/>
  <c r="F10" i="16"/>
  <c r="D49" i="21" s="1"/>
  <c r="D48"/>
  <c r="K832" i="1"/>
  <c r="AC952"/>
  <c r="AC960"/>
  <c r="AC966"/>
  <c r="AC985"/>
  <c r="AG610"/>
  <c r="AG851"/>
  <c r="AG857"/>
  <c r="AG876"/>
  <c r="AG885"/>
  <c r="AG922"/>
  <c r="AG952"/>
  <c r="AG960"/>
  <c r="AG966"/>
  <c r="AG985"/>
  <c r="I1027" i="12"/>
  <c r="G836" i="13"/>
  <c r="I836" s="1"/>
  <c r="S579" i="14"/>
  <c r="AC579"/>
  <c r="G922"/>
  <c r="I922" s="1"/>
  <c r="G10" i="15"/>
  <c r="M1038" i="1"/>
  <c r="M1046"/>
  <c r="M1053"/>
  <c r="U832"/>
  <c r="U846"/>
  <c r="U1038"/>
  <c r="U1053"/>
  <c r="G718" i="14"/>
  <c r="I718" s="1"/>
  <c r="K851" i="1"/>
  <c r="K876"/>
  <c r="K885"/>
  <c r="K922"/>
  <c r="K952"/>
  <c r="K966"/>
  <c r="K985"/>
  <c r="K1060"/>
  <c r="W857"/>
  <c r="W876"/>
  <c r="W885"/>
  <c r="W952"/>
  <c r="AC956"/>
  <c r="AG918"/>
  <c r="AG956"/>
  <c r="I983" i="13"/>
  <c r="I862"/>
  <c r="U579" i="14"/>
  <c r="G581" i="12"/>
  <c r="I579" i="20"/>
  <c r="AG12" i="1"/>
  <c r="AA4" i="21" s="1"/>
  <c r="Y851" i="1"/>
  <c r="Y857"/>
  <c r="Y876"/>
  <c r="Y885"/>
  <c r="Y922"/>
  <c r="Y952"/>
  <c r="Y960"/>
  <c r="Y966"/>
  <c r="Y985"/>
  <c r="W851"/>
  <c r="W960"/>
  <c r="W1046"/>
  <c r="W922"/>
  <c r="W966"/>
  <c r="W985"/>
  <c r="W918"/>
  <c r="W956"/>
  <c r="S918"/>
  <c r="S956"/>
  <c r="S851"/>
  <c r="S857"/>
  <c r="S876"/>
  <c r="S885"/>
  <c r="S922"/>
  <c r="S952"/>
  <c r="S960"/>
  <c r="S966"/>
  <c r="S985"/>
  <c r="Q832"/>
  <c r="Q846"/>
  <c r="Q977"/>
  <c r="Q1038"/>
  <c r="Q1046"/>
  <c r="Q1053"/>
  <c r="O851"/>
  <c r="O857"/>
  <c r="O876"/>
  <c r="O885"/>
  <c r="O922"/>
  <c r="O952"/>
  <c r="O960"/>
  <c r="O966"/>
  <c r="O985"/>
  <c r="O1060"/>
  <c r="O918"/>
  <c r="O956"/>
  <c r="M851"/>
  <c r="M857"/>
  <c r="M876"/>
  <c r="M885"/>
  <c r="G10" i="20"/>
  <c r="G10" i="18"/>
  <c r="I10" s="1"/>
  <c r="G10" i="17"/>
  <c r="G10" i="16"/>
  <c r="V10" i="1"/>
  <c r="Q9" i="4" s="1"/>
  <c r="L10" i="1"/>
  <c r="AD10"/>
  <c r="Y9" i="4" s="1"/>
  <c r="T10" i="1"/>
  <c r="O9" i="4" s="1"/>
  <c r="P10" i="1"/>
  <c r="K9" i="4" s="1"/>
  <c r="N10" i="1"/>
  <c r="I9" i="4" s="1"/>
  <c r="AF10" i="1"/>
  <c r="AA9" i="4" s="1"/>
  <c r="Z10" i="1"/>
  <c r="U9" i="4" s="1"/>
  <c r="AB10" i="1"/>
  <c r="W9" i="4" s="1"/>
  <c r="X10" i="1"/>
  <c r="S9" i="4" s="1"/>
  <c r="F662" i="1"/>
  <c r="F696"/>
  <c r="F706"/>
  <c r="F718"/>
  <c r="F798"/>
  <c r="F1022"/>
  <c r="F1042"/>
  <c r="I601"/>
  <c r="F610"/>
  <c r="F735"/>
  <c r="F749"/>
  <c r="F755"/>
  <c r="F851"/>
  <c r="F857"/>
  <c r="F876"/>
  <c r="F885"/>
  <c r="F922"/>
  <c r="F952"/>
  <c r="F960"/>
  <c r="F966"/>
  <c r="F985"/>
  <c r="F1060"/>
  <c r="I731"/>
  <c r="K771"/>
  <c r="K867"/>
  <c r="K941"/>
  <c r="K1014"/>
  <c r="K1066"/>
  <c r="M520"/>
  <c r="G7" i="21" s="1"/>
  <c r="M581" i="1"/>
  <c r="M771"/>
  <c r="M782"/>
  <c r="M832"/>
  <c r="M941"/>
  <c r="M977"/>
  <c r="M1014"/>
  <c r="M1066"/>
  <c r="O520"/>
  <c r="I7" i="21" s="1"/>
  <c r="O581" i="1"/>
  <c r="O771"/>
  <c r="O782"/>
  <c r="O1014"/>
  <c r="O1066"/>
  <c r="Q520"/>
  <c r="K7" i="21" s="1"/>
  <c r="Q581" i="1"/>
  <c r="Q771"/>
  <c r="Q782"/>
  <c r="Q867"/>
  <c r="Q941"/>
  <c r="Q1014"/>
  <c r="Q1066"/>
  <c r="S520"/>
  <c r="M7" i="21" s="1"/>
  <c r="S581" i="1"/>
  <c r="S771"/>
  <c r="S782"/>
  <c r="S941"/>
  <c r="S1014"/>
  <c r="S1066"/>
  <c r="U520"/>
  <c r="O7" i="21" s="1"/>
  <c r="U581" i="1"/>
  <c r="U771"/>
  <c r="U782"/>
  <c r="U867"/>
  <c r="U941"/>
  <c r="U977"/>
  <c r="U1014"/>
  <c r="U1046"/>
  <c r="U1066"/>
  <c r="W520"/>
  <c r="Q7" i="21" s="1"/>
  <c r="W581" i="1"/>
  <c r="W771"/>
  <c r="W782"/>
  <c r="W1014"/>
  <c r="W1066"/>
  <c r="Y520"/>
  <c r="S7" i="21" s="1"/>
  <c r="Y581" i="1"/>
  <c r="Y771"/>
  <c r="Y782"/>
  <c r="Y977"/>
  <c r="Y1014"/>
  <c r="Y1038"/>
  <c r="Y1046"/>
  <c r="Y1053"/>
  <c r="Y1066"/>
  <c r="AA520"/>
  <c r="U7" i="21" s="1"/>
  <c r="AA581" i="1"/>
  <c r="AA771"/>
  <c r="AA782"/>
  <c r="AA832"/>
  <c r="AA846"/>
  <c r="AA867"/>
  <c r="AA941"/>
  <c r="AA977"/>
  <c r="AA1014"/>
  <c r="AA1038"/>
  <c r="AA1046"/>
  <c r="AA1053"/>
  <c r="AA1066"/>
  <c r="AC520"/>
  <c r="W7" i="21" s="1"/>
  <c r="AC581" i="1"/>
  <c r="AC771"/>
  <c r="AC782"/>
  <c r="AC832"/>
  <c r="AC846"/>
  <c r="AC867"/>
  <c r="AC941"/>
  <c r="AC1014"/>
  <c r="AC1038"/>
  <c r="AC1046"/>
  <c r="AC1053"/>
  <c r="AC1066"/>
  <c r="AE520"/>
  <c r="Y7" i="21" s="1"/>
  <c r="AE581" i="1"/>
  <c r="AE771"/>
  <c r="AE782"/>
  <c r="AE832"/>
  <c r="AE846"/>
  <c r="AE867"/>
  <c r="AE941"/>
  <c r="AE977"/>
  <c r="AE1014"/>
  <c r="AE1038"/>
  <c r="AE1046"/>
  <c r="AE1053"/>
  <c r="AE1066"/>
  <c r="AG520"/>
  <c r="AA7" i="21" s="1"/>
  <c r="AG581" i="1"/>
  <c r="AG771"/>
  <c r="AG782"/>
  <c r="AG832"/>
  <c r="AG846"/>
  <c r="AG867"/>
  <c r="AG941"/>
  <c r="AG1014"/>
  <c r="AG1038"/>
  <c r="AG1046"/>
  <c r="AG1053"/>
  <c r="AG1066"/>
  <c r="AE579" i="14"/>
  <c r="O579"/>
  <c r="Q579"/>
  <c r="G863"/>
  <c r="I863" s="1"/>
  <c r="G809"/>
  <c r="I809" s="1"/>
  <c r="F771" i="1"/>
  <c r="F832"/>
  <c r="F846"/>
  <c r="F867"/>
  <c r="F941"/>
  <c r="F1014"/>
  <c r="F1038"/>
  <c r="F1046"/>
  <c r="F1053"/>
  <c r="K889"/>
  <c r="M889"/>
  <c r="M901"/>
  <c r="M908"/>
  <c r="O889"/>
  <c r="O901"/>
  <c r="O908"/>
  <c r="S889"/>
  <c r="S901"/>
  <c r="S908"/>
  <c r="W889"/>
  <c r="W901"/>
  <c r="W908"/>
  <c r="Y889"/>
  <c r="Y901"/>
  <c r="Y908"/>
  <c r="Y918"/>
  <c r="Y956"/>
  <c r="AA6" i="21"/>
  <c r="AG889" i="1"/>
  <c r="AG901"/>
  <c r="AG908"/>
  <c r="I1012" i="12"/>
  <c r="G949" i="13"/>
  <c r="I949" s="1"/>
  <c r="AA579" i="14"/>
  <c r="U32" i="21" s="1"/>
  <c r="K579" i="14"/>
  <c r="F579"/>
  <c r="D32" i="21" s="1"/>
  <c r="I919" i="14"/>
  <c r="M579"/>
  <c r="F655" i="1"/>
  <c r="F723"/>
  <c r="F841"/>
  <c r="F889"/>
  <c r="F901"/>
  <c r="F908"/>
  <c r="F918"/>
  <c r="I683"/>
  <c r="I829"/>
  <c r="K662"/>
  <c r="K696"/>
  <c r="K706"/>
  <c r="K718"/>
  <c r="K798"/>
  <c r="K836"/>
  <c r="K1022"/>
  <c r="K1042"/>
  <c r="M239"/>
  <c r="G5" i="21" s="1"/>
  <c r="M662" i="1"/>
  <c r="M696"/>
  <c r="M706"/>
  <c r="M718"/>
  <c r="M798"/>
  <c r="M862"/>
  <c r="M1022"/>
  <c r="M1042"/>
  <c r="O239"/>
  <c r="I5" i="21" s="1"/>
  <c r="O662" i="1"/>
  <c r="O696"/>
  <c r="O706"/>
  <c r="O718"/>
  <c r="O798"/>
  <c r="O1022"/>
  <c r="O1042"/>
  <c r="Q239"/>
  <c r="K5" i="21" s="1"/>
  <c r="Q662" i="1"/>
  <c r="Q696"/>
  <c r="Q706"/>
  <c r="Q718"/>
  <c r="Q798"/>
  <c r="Q836"/>
  <c r="Q862"/>
  <c r="Q1022"/>
  <c r="Q1042"/>
  <c r="S239"/>
  <c r="M5" i="21" s="1"/>
  <c r="S662" i="1"/>
  <c r="S696"/>
  <c r="S706"/>
  <c r="S718"/>
  <c r="S798"/>
  <c r="S1022"/>
  <c r="S1042"/>
  <c r="U239"/>
  <c r="O5" i="21" s="1"/>
  <c r="U662" i="1"/>
  <c r="U696"/>
  <c r="U706"/>
  <c r="U718"/>
  <c r="U798"/>
  <c r="U836"/>
  <c r="U862"/>
  <c r="U1022"/>
  <c r="U1042"/>
  <c r="W239"/>
  <c r="Q5" i="21" s="1"/>
  <c r="W662" i="1"/>
  <c r="W696"/>
  <c r="W706"/>
  <c r="W718"/>
  <c r="W1022"/>
  <c r="W1042"/>
  <c r="Y239"/>
  <c r="S5" i="21" s="1"/>
  <c r="Y662" i="1"/>
  <c r="Y696"/>
  <c r="Y706"/>
  <c r="Y718"/>
  <c r="Y798"/>
  <c r="Y1022"/>
  <c r="Y1042"/>
  <c r="AA12"/>
  <c r="U4" i="21" s="1"/>
  <c r="AA239" i="1"/>
  <c r="U5" i="21" s="1"/>
  <c r="AA662" i="1"/>
  <c r="AA696"/>
  <c r="AA706"/>
  <c r="AA718"/>
  <c r="AA798"/>
  <c r="AA836"/>
  <c r="AA862"/>
  <c r="AA1022"/>
  <c r="AA1042"/>
  <c r="AC239"/>
  <c r="W5" i="21" s="1"/>
  <c r="AC662" i="1"/>
  <c r="AC696"/>
  <c r="AC706"/>
  <c r="AC718"/>
  <c r="AC798"/>
  <c r="AC836"/>
  <c r="AC862"/>
  <c r="AC1022"/>
  <c r="AC1042"/>
  <c r="AE239"/>
  <c r="Y5" i="21" s="1"/>
  <c r="AE662" i="1"/>
  <c r="AE696"/>
  <c r="AE706"/>
  <c r="AE718"/>
  <c r="AE798"/>
  <c r="AE862"/>
  <c r="AE1022"/>
  <c r="AE1042"/>
  <c r="AG662"/>
  <c r="AG696"/>
  <c r="AG706"/>
  <c r="AG718"/>
  <c r="AG798"/>
  <c r="AG836"/>
  <c r="AG862"/>
  <c r="AG1022"/>
  <c r="AG1042"/>
  <c r="G1060" i="12"/>
  <c r="I1060" s="1"/>
  <c r="W579" i="14"/>
  <c r="AG579"/>
  <c r="I901"/>
  <c r="Y579"/>
  <c r="G837"/>
  <c r="I837" s="1"/>
  <c r="R10" i="1"/>
  <c r="M9" i="4" s="1"/>
  <c r="I1058" i="14"/>
  <c r="G1057"/>
  <c r="I1057" s="1"/>
  <c r="I983"/>
  <c r="G982"/>
  <c r="I982" s="1"/>
  <c r="AG977" i="1"/>
  <c r="AG1060"/>
  <c r="AE851"/>
  <c r="AE857"/>
  <c r="AE876"/>
  <c r="AE885"/>
  <c r="AE889"/>
  <c r="AE901"/>
  <c r="AE908"/>
  <c r="AE918"/>
  <c r="AE922"/>
  <c r="AE952"/>
  <c r="AE956"/>
  <c r="AE960"/>
  <c r="AE966"/>
  <c r="AE985"/>
  <c r="AE1060"/>
  <c r="AC851"/>
  <c r="AC857"/>
  <c r="AC876"/>
  <c r="AC885"/>
  <c r="AC889"/>
  <c r="AC901"/>
  <c r="AC908"/>
  <c r="AC918"/>
  <c r="AC922"/>
  <c r="AC1060"/>
  <c r="AC977"/>
  <c r="I594"/>
  <c r="I659"/>
  <c r="AA851"/>
  <c r="AA857"/>
  <c r="AA876"/>
  <c r="AA885"/>
  <c r="AA889"/>
  <c r="AA901"/>
  <c r="AA908"/>
  <c r="AA918"/>
  <c r="AA922"/>
  <c r="AA952"/>
  <c r="AA956"/>
  <c r="AA960"/>
  <c r="AA966"/>
  <c r="AA985"/>
  <c r="AA1060"/>
  <c r="Y1060"/>
  <c r="Y832"/>
  <c r="Y836"/>
  <c r="Y846"/>
  <c r="Y862"/>
  <c r="Y867"/>
  <c r="Y941"/>
  <c r="W1060"/>
  <c r="W798"/>
  <c r="W832"/>
  <c r="W836"/>
  <c r="W846"/>
  <c r="W862"/>
  <c r="W867"/>
  <c r="W941"/>
  <c r="W977"/>
  <c r="I728"/>
  <c r="H1072"/>
  <c r="U851"/>
  <c r="U857"/>
  <c r="U876"/>
  <c r="U885"/>
  <c r="U889"/>
  <c r="U901"/>
  <c r="U908"/>
  <c r="U918"/>
  <c r="U922"/>
  <c r="U952"/>
  <c r="U956"/>
  <c r="U960"/>
  <c r="U966"/>
  <c r="U985"/>
  <c r="U1060"/>
  <c r="S1060"/>
  <c r="S832"/>
  <c r="S836"/>
  <c r="S846"/>
  <c r="S862"/>
  <c r="S867"/>
  <c r="S977"/>
  <c r="Q851"/>
  <c r="Q857"/>
  <c r="Q876"/>
  <c r="Q885"/>
  <c r="Q889"/>
  <c r="Q901"/>
  <c r="Q908"/>
  <c r="Q918"/>
  <c r="Q922"/>
  <c r="Q952"/>
  <c r="Q956"/>
  <c r="Q960"/>
  <c r="Q966"/>
  <c r="Q985"/>
  <c r="Q1060"/>
  <c r="O832"/>
  <c r="O836"/>
  <c r="O846"/>
  <c r="O862"/>
  <c r="O867"/>
  <c r="O941"/>
  <c r="O977"/>
  <c r="E610"/>
  <c r="H610" s="1"/>
  <c r="E793"/>
  <c r="H793" s="1"/>
  <c r="E841"/>
  <c r="H841" s="1"/>
  <c r="E857"/>
  <c r="H857" s="1"/>
  <c r="E782"/>
  <c r="H782" s="1"/>
  <c r="G612"/>
  <c r="I612" s="1"/>
  <c r="G729"/>
  <c r="I729" s="1"/>
  <c r="H715"/>
  <c r="M836"/>
  <c r="M846"/>
  <c r="M867"/>
  <c r="E918"/>
  <c r="H918" s="1"/>
  <c r="E960"/>
  <c r="H1027"/>
  <c r="E1060"/>
  <c r="H1060" s="1"/>
  <c r="G692"/>
  <c r="I692" s="1"/>
  <c r="G774"/>
  <c r="I774" s="1"/>
  <c r="H731"/>
  <c r="H849"/>
  <c r="M918"/>
  <c r="M922"/>
  <c r="M952"/>
  <c r="M956"/>
  <c r="M960"/>
  <c r="M966"/>
  <c r="M985"/>
  <c r="M1060"/>
  <c r="H1067"/>
  <c r="E1066"/>
  <c r="H1066" s="1"/>
  <c r="G1067"/>
  <c r="I1067" s="1"/>
  <c r="G1058"/>
  <c r="G1057" s="1"/>
  <c r="I1057" s="1"/>
  <c r="E1057"/>
  <c r="H1057" s="1"/>
  <c r="H1058"/>
  <c r="H1054"/>
  <c r="E1053"/>
  <c r="H1053" s="1"/>
  <c r="H1047"/>
  <c r="E1046"/>
  <c r="H1046" s="1"/>
  <c r="G1043"/>
  <c r="E1042"/>
  <c r="H1042" s="1"/>
  <c r="G1039"/>
  <c r="I1039" s="1"/>
  <c r="E1038"/>
  <c r="H1038" s="1"/>
  <c r="H1039"/>
  <c r="G1040"/>
  <c r="I1040" s="1"/>
  <c r="G1032"/>
  <c r="G1023"/>
  <c r="I1023" s="1"/>
  <c r="E1022"/>
  <c r="H1022" s="1"/>
  <c r="H1015"/>
  <c r="E1014"/>
  <c r="H1014" s="1"/>
  <c r="G1017"/>
  <c r="H1012"/>
  <c r="H1011"/>
  <c r="G989"/>
  <c r="E985"/>
  <c r="H985" s="1"/>
  <c r="G997"/>
  <c r="H983"/>
  <c r="H982"/>
  <c r="H978"/>
  <c r="E977"/>
  <c r="H977" s="1"/>
  <c r="H975"/>
  <c r="E974"/>
  <c r="H974" s="1"/>
  <c r="H969"/>
  <c r="E966"/>
  <c r="H966" s="1"/>
  <c r="K960"/>
  <c r="K956"/>
  <c r="H957"/>
  <c r="E956"/>
  <c r="H956" s="1"/>
  <c r="G957"/>
  <c r="G956" s="1"/>
  <c r="E952"/>
  <c r="H952" s="1"/>
  <c r="H950"/>
  <c r="E949"/>
  <c r="H949" s="1"/>
  <c r="E941"/>
  <c r="H944"/>
  <c r="H923"/>
  <c r="E922"/>
  <c r="H922" s="1"/>
  <c r="G938"/>
  <c r="I938" s="1"/>
  <c r="H932"/>
  <c r="G929"/>
  <c r="H928"/>
  <c r="H936"/>
  <c r="K918"/>
  <c r="G914"/>
  <c r="I914" s="1"/>
  <c r="K908"/>
  <c r="E908"/>
  <c r="H908" s="1"/>
  <c r="G909"/>
  <c r="G902"/>
  <c r="E901"/>
  <c r="H901" s="1"/>
  <c r="K901"/>
  <c r="G899"/>
  <c r="G898" s="1"/>
  <c r="I898" s="1"/>
  <c r="E898"/>
  <c r="H898" s="1"/>
  <c r="H895"/>
  <c r="E889"/>
  <c r="H889" s="1"/>
  <c r="H891"/>
  <c r="H886"/>
  <c r="E885"/>
  <c r="H885" s="1"/>
  <c r="H883"/>
  <c r="E882"/>
  <c r="H882" s="1"/>
  <c r="H877"/>
  <c r="E876"/>
  <c r="H876" s="1"/>
  <c r="G880"/>
  <c r="I880" s="1"/>
  <c r="H879"/>
  <c r="H868"/>
  <c r="E867"/>
  <c r="H867" s="1"/>
  <c r="H870"/>
  <c r="G868"/>
  <c r="I868" s="1"/>
  <c r="H874"/>
  <c r="H863"/>
  <c r="K862"/>
  <c r="K857"/>
  <c r="G852"/>
  <c r="E851"/>
  <c r="H851" s="1"/>
  <c r="G854"/>
  <c r="G847"/>
  <c r="I847" s="1"/>
  <c r="E846"/>
  <c r="H846" s="1"/>
  <c r="H847"/>
  <c r="K846"/>
  <c r="G843"/>
  <c r="I843" s="1"/>
  <c r="G837"/>
  <c r="I837" s="1"/>
  <c r="E836"/>
  <c r="H836" s="1"/>
  <c r="H837"/>
  <c r="H834"/>
  <c r="G833"/>
  <c r="G832" s="1"/>
  <c r="E832"/>
  <c r="H832" s="1"/>
  <c r="H833"/>
  <c r="H829"/>
  <c r="H822"/>
  <c r="H821"/>
  <c r="G813"/>
  <c r="H813"/>
  <c r="G809"/>
  <c r="H808"/>
  <c r="G810"/>
  <c r="I810" s="1"/>
  <c r="H809"/>
  <c r="H805"/>
  <c r="H799"/>
  <c r="E798"/>
  <c r="H798" s="1"/>
  <c r="G803"/>
  <c r="I803" s="1"/>
  <c r="H801"/>
  <c r="G790"/>
  <c r="H785"/>
  <c r="G787"/>
  <c r="I787" s="1"/>
  <c r="G786"/>
  <c r="I786" s="1"/>
  <c r="K782"/>
  <c r="G772"/>
  <c r="I772" s="1"/>
  <c r="E771"/>
  <c r="H771" s="1"/>
  <c r="G778"/>
  <c r="I778" s="1"/>
  <c r="H756"/>
  <c r="E755"/>
  <c r="H755" s="1"/>
  <c r="H757"/>
  <c r="G756"/>
  <c r="I756" s="1"/>
  <c r="G764"/>
  <c r="I764" s="1"/>
  <c r="H768"/>
  <c r="H766"/>
  <c r="H750"/>
  <c r="E749"/>
  <c r="H749" s="1"/>
  <c r="H751"/>
  <c r="G745"/>
  <c r="H736"/>
  <c r="E735"/>
  <c r="H735" s="1"/>
  <c r="G737"/>
  <c r="I737" s="1"/>
  <c r="H747"/>
  <c r="H724"/>
  <c r="E723"/>
  <c r="H723" s="1"/>
  <c r="G719"/>
  <c r="I719" s="1"/>
  <c r="E718"/>
  <c r="H718" s="1"/>
  <c r="G720"/>
  <c r="I720" s="1"/>
  <c r="G716"/>
  <c r="H714"/>
  <c r="E713"/>
  <c r="H713" s="1"/>
  <c r="G708"/>
  <c r="G707"/>
  <c r="I707" s="1"/>
  <c r="E706"/>
  <c r="H706" s="1"/>
  <c r="G709"/>
  <c r="H707"/>
  <c r="E696"/>
  <c r="H696" s="1"/>
  <c r="H703"/>
  <c r="G700"/>
  <c r="I700" s="1"/>
  <c r="H699"/>
  <c r="H677"/>
  <c r="G681"/>
  <c r="I681" s="1"/>
  <c r="H691"/>
  <c r="I691"/>
  <c r="G688"/>
  <c r="I688" s="1"/>
  <c r="H683"/>
  <c r="H672"/>
  <c r="G672"/>
  <c r="H667"/>
  <c r="H663"/>
  <c r="E662"/>
  <c r="H662" s="1"/>
  <c r="G660"/>
  <c r="I660" s="1"/>
  <c r="H656"/>
  <c r="E655"/>
  <c r="H655" s="1"/>
  <c r="H659"/>
  <c r="G653"/>
  <c r="G652" s="1"/>
  <c r="I652" s="1"/>
  <c r="E652"/>
  <c r="H652" s="1"/>
  <c r="G634"/>
  <c r="G641"/>
  <c r="I641" s="1"/>
  <c r="H643"/>
  <c r="G644"/>
  <c r="I644" s="1"/>
  <c r="H634"/>
  <c r="G623"/>
  <c r="J10"/>
  <c r="G595"/>
  <c r="I595" s="1"/>
  <c r="H594"/>
  <c r="G592"/>
  <c r="I592" s="1"/>
  <c r="H586"/>
  <c r="H602"/>
  <c r="K581"/>
  <c r="K520"/>
  <c r="E7" i="21" s="1"/>
  <c r="K239" i="1"/>
  <c r="E5" i="21" s="1"/>
  <c r="F1066" i="1"/>
  <c r="F977"/>
  <c r="I969"/>
  <c r="F956"/>
  <c r="I928"/>
  <c r="I932"/>
  <c r="I936"/>
  <c r="I891"/>
  <c r="I895"/>
  <c r="I879"/>
  <c r="I870"/>
  <c r="I874"/>
  <c r="I849"/>
  <c r="F836"/>
  <c r="I799"/>
  <c r="I801"/>
  <c r="I805"/>
  <c r="F793"/>
  <c r="F782"/>
  <c r="I768"/>
  <c r="I751"/>
  <c r="I742"/>
  <c r="I736"/>
  <c r="F713"/>
  <c r="I715"/>
  <c r="I699"/>
  <c r="I703"/>
  <c r="I674"/>
  <c r="I666"/>
  <c r="I643"/>
  <c r="I586"/>
  <c r="I602"/>
  <c r="I510"/>
  <c r="I496"/>
  <c r="I478"/>
  <c r="I456"/>
  <c r="I458"/>
  <c r="I434"/>
  <c r="I427"/>
  <c r="I426"/>
  <c r="I430"/>
  <c r="I411"/>
  <c r="I419"/>
  <c r="I398"/>
  <c r="I377"/>
  <c r="I366"/>
  <c r="I368"/>
  <c r="D6" i="21"/>
  <c r="I340" i="1"/>
  <c r="I321"/>
  <c r="I313"/>
  <c r="I272"/>
  <c r="I276"/>
  <c r="I286"/>
  <c r="I294"/>
  <c r="I302"/>
  <c r="I273"/>
  <c r="I265"/>
  <c r="F239"/>
  <c r="D5" i="21" s="1"/>
  <c r="I257" i="1"/>
  <c r="I245"/>
  <c r="F10" i="14"/>
  <c r="D33" i="21" s="1"/>
  <c r="G1066" i="14"/>
  <c r="I1066" s="1"/>
  <c r="I1016"/>
  <c r="G1014"/>
  <c r="I1014" s="1"/>
  <c r="G985"/>
  <c r="I985" s="1"/>
  <c r="I986"/>
  <c r="G966"/>
  <c r="I966" s="1"/>
  <c r="I967"/>
  <c r="G1060"/>
  <c r="I1060" s="1"/>
  <c r="I1061"/>
  <c r="I1044"/>
  <c r="G1042"/>
  <c r="I1042" s="1"/>
  <c r="G1011"/>
  <c r="I1011" s="1"/>
  <c r="I1012"/>
  <c r="G974"/>
  <c r="I974" s="1"/>
  <c r="I975"/>
  <c r="G960"/>
  <c r="I960" s="1"/>
  <c r="I961"/>
  <c r="I957"/>
  <c r="G956"/>
  <c r="I956" s="1"/>
  <c r="I887"/>
  <c r="G885"/>
  <c r="I885" s="1"/>
  <c r="G858"/>
  <c r="I858" s="1"/>
  <c r="I859"/>
  <c r="G852"/>
  <c r="I852" s="1"/>
  <c r="I853"/>
  <c r="G794"/>
  <c r="I794" s="1"/>
  <c r="I795"/>
  <c r="G790"/>
  <c r="I790" s="1"/>
  <c r="I791"/>
  <c r="G755"/>
  <c r="I755" s="1"/>
  <c r="I756"/>
  <c r="G749"/>
  <c r="I749" s="1"/>
  <c r="I750"/>
  <c r="G735"/>
  <c r="I735" s="1"/>
  <c r="I736"/>
  <c r="G713"/>
  <c r="I713" s="1"/>
  <c r="I714"/>
  <c r="G655"/>
  <c r="I655" s="1"/>
  <c r="I656"/>
  <c r="G671"/>
  <c r="I671" s="1"/>
  <c r="I672"/>
  <c r="I664"/>
  <c r="G662"/>
  <c r="I662" s="1"/>
  <c r="G610"/>
  <c r="I610" s="1"/>
  <c r="I611"/>
  <c r="G239"/>
  <c r="I239" s="1"/>
  <c r="I242"/>
  <c r="H12"/>
  <c r="G520"/>
  <c r="I520" s="1"/>
  <c r="G1050"/>
  <c r="I1050" s="1"/>
  <c r="I1051"/>
  <c r="G1046"/>
  <c r="I1046" s="1"/>
  <c r="I1040"/>
  <c r="G1038"/>
  <c r="I1038" s="1"/>
  <c r="I980"/>
  <c r="G977"/>
  <c r="I977" s="1"/>
  <c r="I1074"/>
  <c r="G1072"/>
  <c r="I1072" s="1"/>
  <c r="I1055"/>
  <c r="G1053"/>
  <c r="I1053" s="1"/>
  <c r="G1035"/>
  <c r="I1035" s="1"/>
  <c r="I1036"/>
  <c r="G1027"/>
  <c r="I1027" s="1"/>
  <c r="I1028"/>
  <c r="I1024"/>
  <c r="G1022"/>
  <c r="I1022" s="1"/>
  <c r="I891"/>
  <c r="G889"/>
  <c r="I889" s="1"/>
  <c r="G882"/>
  <c r="I882" s="1"/>
  <c r="I883"/>
  <c r="I879"/>
  <c r="G877"/>
  <c r="I877" s="1"/>
  <c r="G842"/>
  <c r="I842" s="1"/>
  <c r="I843"/>
  <c r="G723"/>
  <c r="I723" s="1"/>
  <c r="I724"/>
  <c r="H610"/>
  <c r="E579"/>
  <c r="H579" s="1"/>
  <c r="I336"/>
  <c r="G12"/>
  <c r="I15"/>
  <c r="G868"/>
  <c r="I868" s="1"/>
  <c r="G847"/>
  <c r="I847" s="1"/>
  <c r="G833"/>
  <c r="I833" s="1"/>
  <c r="G822"/>
  <c r="I822" s="1"/>
  <c r="G813"/>
  <c r="I813" s="1"/>
  <c r="G783"/>
  <c r="I783" s="1"/>
  <c r="G771"/>
  <c r="I771" s="1"/>
  <c r="G676"/>
  <c r="I676" s="1"/>
  <c r="G799"/>
  <c r="I799" s="1"/>
  <c r="G706"/>
  <c r="I706" s="1"/>
  <c r="G696"/>
  <c r="I696" s="1"/>
  <c r="G633"/>
  <c r="I633" s="1"/>
  <c r="G581"/>
  <c r="G1066" i="13"/>
  <c r="I1066" s="1"/>
  <c r="G1050"/>
  <c r="I1050" s="1"/>
  <c r="I1051"/>
  <c r="G1046"/>
  <c r="I1046" s="1"/>
  <c r="G1060"/>
  <c r="I1060" s="1"/>
  <c r="I1061"/>
  <c r="I1044"/>
  <c r="G1042"/>
  <c r="I1042" s="1"/>
  <c r="I1024"/>
  <c r="G1022"/>
  <c r="I1022" s="1"/>
  <c r="G1011"/>
  <c r="I1011" s="1"/>
  <c r="I1012"/>
  <c r="I957"/>
  <c r="G956"/>
  <c r="I956" s="1"/>
  <c r="G918"/>
  <c r="I918" s="1"/>
  <c r="I919"/>
  <c r="G908"/>
  <c r="I908" s="1"/>
  <c r="I909"/>
  <c r="G901"/>
  <c r="I901" s="1"/>
  <c r="I902"/>
  <c r="G889"/>
  <c r="I889" s="1"/>
  <c r="I890"/>
  <c r="G841"/>
  <c r="I841" s="1"/>
  <c r="I842"/>
  <c r="I823"/>
  <c r="I821"/>
  <c r="G789"/>
  <c r="I789" s="1"/>
  <c r="I790"/>
  <c r="G755"/>
  <c r="I755" s="1"/>
  <c r="I756"/>
  <c r="G749"/>
  <c r="I749" s="1"/>
  <c r="I750"/>
  <c r="G735"/>
  <c r="I735" s="1"/>
  <c r="I736"/>
  <c r="G713"/>
  <c r="I713" s="1"/>
  <c r="I714"/>
  <c r="G610"/>
  <c r="I610" s="1"/>
  <c r="I611"/>
  <c r="I1040"/>
  <c r="G1038"/>
  <c r="I1038" s="1"/>
  <c r="I1016"/>
  <c r="G1014"/>
  <c r="I1014" s="1"/>
  <c r="G985"/>
  <c r="I985" s="1"/>
  <c r="I986"/>
  <c r="I980"/>
  <c r="G977"/>
  <c r="I977" s="1"/>
  <c r="G966"/>
  <c r="I966" s="1"/>
  <c r="I967"/>
  <c r="I1074"/>
  <c r="I1072"/>
  <c r="I1055"/>
  <c r="G1053"/>
  <c r="I1053" s="1"/>
  <c r="G1035"/>
  <c r="I1035" s="1"/>
  <c r="I1036"/>
  <c r="G1027"/>
  <c r="I1027" s="1"/>
  <c r="I1028"/>
  <c r="G974"/>
  <c r="I974" s="1"/>
  <c r="I975"/>
  <c r="G960"/>
  <c r="I960" s="1"/>
  <c r="I961"/>
  <c r="G952"/>
  <c r="I952" s="1"/>
  <c r="I953"/>
  <c r="G922"/>
  <c r="I922" s="1"/>
  <c r="I923"/>
  <c r="G885"/>
  <c r="I885" s="1"/>
  <c r="I886"/>
  <c r="G876"/>
  <c r="I876" s="1"/>
  <c r="I877"/>
  <c r="G857"/>
  <c r="I857" s="1"/>
  <c r="I858"/>
  <c r="G851"/>
  <c r="I851" s="1"/>
  <c r="I852"/>
  <c r="I810"/>
  <c r="I808"/>
  <c r="I800"/>
  <c r="G798"/>
  <c r="I798" s="1"/>
  <c r="G793"/>
  <c r="I793" s="1"/>
  <c r="I794"/>
  <c r="H610"/>
  <c r="H579"/>
  <c r="I814"/>
  <c r="I812"/>
  <c r="G723"/>
  <c r="I723" s="1"/>
  <c r="I724"/>
  <c r="I672"/>
  <c r="G655"/>
  <c r="I655" s="1"/>
  <c r="I656"/>
  <c r="G941"/>
  <c r="I941" s="1"/>
  <c r="G867"/>
  <c r="I867" s="1"/>
  <c r="G846"/>
  <c r="I846" s="1"/>
  <c r="G832"/>
  <c r="I832" s="1"/>
  <c r="G718"/>
  <c r="I718" s="1"/>
  <c r="G706"/>
  <c r="I706" s="1"/>
  <c r="G696"/>
  <c r="I696" s="1"/>
  <c r="G662"/>
  <c r="I662" s="1"/>
  <c r="G520"/>
  <c r="I520" s="1"/>
  <c r="G12"/>
  <c r="G782"/>
  <c r="I782" s="1"/>
  <c r="G771"/>
  <c r="I771" s="1"/>
  <c r="I676"/>
  <c r="I633"/>
  <c r="G581"/>
  <c r="G239"/>
  <c r="I239" s="1"/>
  <c r="I982" i="12"/>
  <c r="I983"/>
  <c r="G949"/>
  <c r="I949" s="1"/>
  <c r="I950"/>
  <c r="G882"/>
  <c r="I882" s="1"/>
  <c r="I883"/>
  <c r="G862"/>
  <c r="I862" s="1"/>
  <c r="I863"/>
  <c r="G851"/>
  <c r="I851" s="1"/>
  <c r="I852"/>
  <c r="G793"/>
  <c r="I793" s="1"/>
  <c r="I794"/>
  <c r="I789"/>
  <c r="I790"/>
  <c r="G755"/>
  <c r="I755" s="1"/>
  <c r="I756"/>
  <c r="G749"/>
  <c r="I749" s="1"/>
  <c r="I750"/>
  <c r="G735"/>
  <c r="I735" s="1"/>
  <c r="I736"/>
  <c r="G713"/>
  <c r="I713" s="1"/>
  <c r="I714"/>
  <c r="I611"/>
  <c r="G610"/>
  <c r="I610" s="1"/>
  <c r="G239"/>
  <c r="I239" s="1"/>
  <c r="I242"/>
  <c r="G966"/>
  <c r="I966" s="1"/>
  <c r="G960"/>
  <c r="I960" s="1"/>
  <c r="G952"/>
  <c r="I952" s="1"/>
  <c r="G922"/>
  <c r="I922" s="1"/>
  <c r="G885"/>
  <c r="I885" s="1"/>
  <c r="G876"/>
  <c r="I876" s="1"/>
  <c r="G956"/>
  <c r="I956" s="1"/>
  <c r="G918"/>
  <c r="I918" s="1"/>
  <c r="G908"/>
  <c r="I908" s="1"/>
  <c r="G901"/>
  <c r="I901" s="1"/>
  <c r="G889"/>
  <c r="I889" s="1"/>
  <c r="G12"/>
  <c r="I987"/>
  <c r="G985"/>
  <c r="I985" s="1"/>
  <c r="G977"/>
  <c r="I977" s="1"/>
  <c r="I978"/>
  <c r="G941"/>
  <c r="I941" s="1"/>
  <c r="I942"/>
  <c r="G898"/>
  <c r="I898" s="1"/>
  <c r="I899"/>
  <c r="G867"/>
  <c r="I867" s="1"/>
  <c r="I868"/>
  <c r="I859"/>
  <c r="G857"/>
  <c r="I857" s="1"/>
  <c r="G841"/>
  <c r="I841" s="1"/>
  <c r="I842"/>
  <c r="G723"/>
  <c r="I723" s="1"/>
  <c r="I724"/>
  <c r="G671"/>
  <c r="I671" s="1"/>
  <c r="I672"/>
  <c r="G655"/>
  <c r="I655" s="1"/>
  <c r="I656"/>
  <c r="I635"/>
  <c r="I633"/>
  <c r="H610"/>
  <c r="I1072"/>
  <c r="G836"/>
  <c r="I836" s="1"/>
  <c r="I808"/>
  <c r="G798"/>
  <c r="I798" s="1"/>
  <c r="G718"/>
  <c r="I718" s="1"/>
  <c r="G706"/>
  <c r="I706" s="1"/>
  <c r="G696"/>
  <c r="I696" s="1"/>
  <c r="G662"/>
  <c r="I662" s="1"/>
  <c r="G846"/>
  <c r="I846" s="1"/>
  <c r="G832"/>
  <c r="I832" s="1"/>
  <c r="G821"/>
  <c r="I821" s="1"/>
  <c r="I812"/>
  <c r="G782"/>
  <c r="I782" s="1"/>
  <c r="G771"/>
  <c r="I771" s="1"/>
  <c r="I676"/>
  <c r="G520"/>
  <c r="I520" s="1"/>
  <c r="G215" i="1"/>
  <c r="G247"/>
  <c r="I247" s="1"/>
  <c r="G327"/>
  <c r="I327" s="1"/>
  <c r="H265"/>
  <c r="H427"/>
  <c r="AE836"/>
  <c r="AG239"/>
  <c r="AA5" i="21" s="1"/>
  <c r="G133" i="1"/>
  <c r="G235"/>
  <c r="G291"/>
  <c r="I291" s="1"/>
  <c r="G445"/>
  <c r="H245"/>
  <c r="H321"/>
  <c r="H411"/>
  <c r="H510"/>
  <c r="I6" i="21"/>
  <c r="O610" i="1"/>
  <c r="K6" i="21"/>
  <c r="Q610" i="1"/>
  <c r="M6" i="21"/>
  <c r="S610" i="1"/>
  <c r="O6" i="21"/>
  <c r="U610" i="1"/>
  <c r="Q6" i="21"/>
  <c r="W610" i="1"/>
  <c r="S6" i="21"/>
  <c r="Y610" i="1"/>
  <c r="U6" i="21"/>
  <c r="AA610" i="1"/>
  <c r="W6" i="21"/>
  <c r="AC610" i="1"/>
  <c r="Y6" i="21"/>
  <c r="AE610" i="1"/>
  <c r="G17"/>
  <c r="I17" s="1"/>
  <c r="H17"/>
  <c r="G33"/>
  <c r="G124"/>
  <c r="G166"/>
  <c r="H290"/>
  <c r="G290"/>
  <c r="I290" s="1"/>
  <c r="G339"/>
  <c r="G361"/>
  <c r="G369"/>
  <c r="I369" s="1"/>
  <c r="H369"/>
  <c r="H400"/>
  <c r="G400"/>
  <c r="I400" s="1"/>
  <c r="G416"/>
  <c r="H428"/>
  <c r="G428"/>
  <c r="I428" s="1"/>
  <c r="H452"/>
  <c r="G452"/>
  <c r="I452" s="1"/>
  <c r="G486"/>
  <c r="I486" s="1"/>
  <c r="H486"/>
  <c r="G490"/>
  <c r="G502"/>
  <c r="H536"/>
  <c r="G536"/>
  <c r="I536" s="1"/>
  <c r="G538"/>
  <c r="I538" s="1"/>
  <c r="H538"/>
  <c r="G554"/>
  <c r="I554" s="1"/>
  <c r="H554"/>
  <c r="E581"/>
  <c r="I546"/>
  <c r="I562"/>
  <c r="G22"/>
  <c r="I22" s="1"/>
  <c r="G27"/>
  <c r="G38"/>
  <c r="I38" s="1"/>
  <c r="G50"/>
  <c r="G64"/>
  <c r="G69"/>
  <c r="G83"/>
  <c r="G88"/>
  <c r="G105"/>
  <c r="G154"/>
  <c r="G159"/>
  <c r="G172"/>
  <c r="G199"/>
  <c r="G207"/>
  <c r="G270"/>
  <c r="I270" s="1"/>
  <c r="G278"/>
  <c r="G355"/>
  <c r="I355" s="1"/>
  <c r="G385"/>
  <c r="I385" s="1"/>
  <c r="G408"/>
  <c r="I408" s="1"/>
  <c r="G470"/>
  <c r="I470" s="1"/>
  <c r="G498"/>
  <c r="G544"/>
  <c r="I544" s="1"/>
  <c r="G584"/>
  <c r="I584" s="1"/>
  <c r="H29"/>
  <c r="H286"/>
  <c r="H302"/>
  <c r="H377"/>
  <c r="H456"/>
  <c r="H478"/>
  <c r="H546"/>
  <c r="E239"/>
  <c r="H239" s="1"/>
  <c r="E520"/>
  <c r="H520" s="1"/>
  <c r="G25"/>
  <c r="I25" s="1"/>
  <c r="H25"/>
  <c r="G53"/>
  <c r="G59"/>
  <c r="G63"/>
  <c r="G67"/>
  <c r="G134"/>
  <c r="G152"/>
  <c r="G157"/>
  <c r="G222"/>
  <c r="H318"/>
  <c r="G318"/>
  <c r="I318" s="1"/>
  <c r="G77"/>
  <c r="G86"/>
  <c r="G108"/>
  <c r="G186"/>
  <c r="G192"/>
  <c r="G206"/>
  <c r="G253"/>
  <c r="I253" s="1"/>
  <c r="H253"/>
  <c r="G261"/>
  <c r="I261" s="1"/>
  <c r="H261"/>
  <c r="G281"/>
  <c r="I281" s="1"/>
  <c r="H281"/>
  <c r="G289"/>
  <c r="I289" s="1"/>
  <c r="H289"/>
  <c r="G297"/>
  <c r="I297" s="1"/>
  <c r="H297"/>
  <c r="H299"/>
  <c r="G299"/>
  <c r="I299" s="1"/>
  <c r="G305"/>
  <c r="G329"/>
  <c r="I329" s="1"/>
  <c r="H329"/>
  <c r="G347"/>
  <c r="G350"/>
  <c r="H370"/>
  <c r="G370"/>
  <c r="I370" s="1"/>
  <c r="G380"/>
  <c r="I380" s="1"/>
  <c r="H380"/>
  <c r="H386"/>
  <c r="G386"/>
  <c r="I386" s="1"/>
  <c r="G388"/>
  <c r="I388" s="1"/>
  <c r="H388"/>
  <c r="G395"/>
  <c r="I395" s="1"/>
  <c r="H395"/>
  <c r="H417"/>
  <c r="G417"/>
  <c r="I417" s="1"/>
  <c r="G435"/>
  <c r="I435" s="1"/>
  <c r="H435"/>
  <c r="G451"/>
  <c r="I451" s="1"/>
  <c r="H451"/>
  <c r="G459"/>
  <c r="I459" s="1"/>
  <c r="H459"/>
  <c r="H471"/>
  <c r="G471"/>
  <c r="I471" s="1"/>
  <c r="G473"/>
  <c r="I473" s="1"/>
  <c r="H473"/>
  <c r="G527"/>
  <c r="I527" s="1"/>
  <c r="G555"/>
  <c r="H576"/>
  <c r="G576"/>
  <c r="I576" s="1"/>
  <c r="F520"/>
  <c r="D7" i="21" s="1"/>
  <c r="F581" i="1"/>
  <c r="I529"/>
  <c r="I537"/>
  <c r="I545"/>
  <c r="I551"/>
  <c r="G18"/>
  <c r="I18" s="1"/>
  <c r="G23"/>
  <c r="I23" s="1"/>
  <c r="G34"/>
  <c r="I34" s="1"/>
  <c r="G39"/>
  <c r="G60"/>
  <c r="G65"/>
  <c r="G78"/>
  <c r="G84"/>
  <c r="G101"/>
  <c r="G114"/>
  <c r="G142"/>
  <c r="G163"/>
  <c r="G191"/>
  <c r="G200"/>
  <c r="G212"/>
  <c r="G220"/>
  <c r="G242"/>
  <c r="G254"/>
  <c r="G275"/>
  <c r="I275" s="1"/>
  <c r="G283"/>
  <c r="I283" s="1"/>
  <c r="G306"/>
  <c r="G342"/>
  <c r="G424"/>
  <c r="I424" s="1"/>
  <c r="G479"/>
  <c r="I479" s="1"/>
  <c r="G528"/>
  <c r="I528" s="1"/>
  <c r="G564"/>
  <c r="I564" s="1"/>
  <c r="H257"/>
  <c r="H273"/>
  <c r="H294"/>
  <c r="H313"/>
  <c r="H366"/>
  <c r="H403"/>
  <c r="H419"/>
  <c r="H440"/>
  <c r="H530"/>
  <c r="H562"/>
  <c r="E6" i="21"/>
  <c r="K610" i="1"/>
  <c r="M610"/>
  <c r="K655"/>
  <c r="K713"/>
  <c r="K723"/>
  <c r="K735"/>
  <c r="K749"/>
  <c r="K755"/>
  <c r="K793"/>
  <c r="K841"/>
  <c r="M12"/>
  <c r="G4" i="21" s="1"/>
  <c r="M655" i="1"/>
  <c r="M713"/>
  <c r="M723"/>
  <c r="M735"/>
  <c r="M749"/>
  <c r="M755"/>
  <c r="M793"/>
  <c r="M841"/>
  <c r="O12"/>
  <c r="I4" i="21" s="1"/>
  <c r="O655" i="1"/>
  <c r="O713"/>
  <c r="O723"/>
  <c r="O735"/>
  <c r="O749"/>
  <c r="O755"/>
  <c r="O793"/>
  <c r="O841"/>
  <c r="Q12"/>
  <c r="K4" i="21" s="1"/>
  <c r="Q655" i="1"/>
  <c r="Q713"/>
  <c r="Q723"/>
  <c r="Q735"/>
  <c r="Q749"/>
  <c r="Q755"/>
  <c r="Q793"/>
  <c r="Q841"/>
  <c r="S655"/>
  <c r="S713"/>
  <c r="S723"/>
  <c r="S735"/>
  <c r="S749"/>
  <c r="S755"/>
  <c r="S793"/>
  <c r="S841"/>
  <c r="U12"/>
  <c r="O4" i="21" s="1"/>
  <c r="U655" i="1"/>
  <c r="U713"/>
  <c r="U723"/>
  <c r="U735"/>
  <c r="U749"/>
  <c r="U755"/>
  <c r="U793"/>
  <c r="U841"/>
  <c r="W655"/>
  <c r="W713"/>
  <c r="W723"/>
  <c r="W735"/>
  <c r="W749"/>
  <c r="W755"/>
  <c r="W793"/>
  <c r="W841"/>
  <c r="Y12"/>
  <c r="S4" i="21" s="1"/>
  <c r="Y655" i="1"/>
  <c r="Y713"/>
  <c r="Y723"/>
  <c r="Y735"/>
  <c r="Y749"/>
  <c r="Y755"/>
  <c r="Y793"/>
  <c r="Y841"/>
  <c r="AA655"/>
  <c r="AA713"/>
  <c r="AA723"/>
  <c r="AA735"/>
  <c r="AA749"/>
  <c r="AA755"/>
  <c r="AA793"/>
  <c r="AA841"/>
  <c r="AC12"/>
  <c r="W4" i="21" s="1"/>
  <c r="AC655" i="1"/>
  <c r="AC713"/>
  <c r="AC723"/>
  <c r="AC735"/>
  <c r="AC749"/>
  <c r="AC755"/>
  <c r="AC793"/>
  <c r="AC841"/>
  <c r="AE655"/>
  <c r="AE713"/>
  <c r="AE723"/>
  <c r="AE735"/>
  <c r="AE749"/>
  <c r="AE755"/>
  <c r="AE793"/>
  <c r="AE841"/>
  <c r="AG655"/>
  <c r="AG713"/>
  <c r="AG723"/>
  <c r="AG735"/>
  <c r="AG749"/>
  <c r="AG755"/>
  <c r="AG793"/>
  <c r="AG841"/>
  <c r="S12"/>
  <c r="M4" i="21" s="1"/>
  <c r="W12" i="1"/>
  <c r="Q4" i="21" s="1"/>
  <c r="AE12" i="1"/>
  <c r="Y4" i="21" s="1"/>
  <c r="I1011" i="1"/>
  <c r="K12"/>
  <c r="E4" i="21" s="1"/>
  <c r="G107" i="1"/>
  <c r="G139"/>
  <c r="G197"/>
  <c r="G213"/>
  <c r="H260"/>
  <c r="G260"/>
  <c r="I260" s="1"/>
  <c r="H292"/>
  <c r="G292"/>
  <c r="I292" s="1"/>
  <c r="H356"/>
  <c r="G356"/>
  <c r="I356" s="1"/>
  <c r="G442"/>
  <c r="I442" s="1"/>
  <c r="H442"/>
  <c r="H446"/>
  <c r="G446"/>
  <c r="I446" s="1"/>
  <c r="G472"/>
  <c r="I472" s="1"/>
  <c r="H472"/>
  <c r="H480"/>
  <c r="G480"/>
  <c r="I480" s="1"/>
  <c r="H513"/>
  <c r="G513"/>
  <c r="I513" s="1"/>
  <c r="G553"/>
  <c r="H561"/>
  <c r="G561"/>
  <c r="I561" s="1"/>
  <c r="H593"/>
  <c r="G593"/>
  <c r="I593" s="1"/>
  <c r="G617"/>
  <c r="H625"/>
  <c r="G625"/>
  <c r="I625" s="1"/>
  <c r="H710"/>
  <c r="G710"/>
  <c r="I710" s="1"/>
  <c r="G746"/>
  <c r="G800"/>
  <c r="G816"/>
  <c r="I816" s="1"/>
  <c r="H816"/>
  <c r="H848"/>
  <c r="G848"/>
  <c r="I848" s="1"/>
  <c r="H864"/>
  <c r="G864"/>
  <c r="I864" s="1"/>
  <c r="G915"/>
  <c r="G931"/>
  <c r="H947"/>
  <c r="G947"/>
  <c r="I947" s="1"/>
  <c r="G963"/>
  <c r="H967"/>
  <c r="G967"/>
  <c r="H986"/>
  <c r="G986"/>
  <c r="G994"/>
  <c r="G1006"/>
  <c r="G1030"/>
  <c r="G1061"/>
  <c r="H1074"/>
  <c r="G1074"/>
  <c r="G58"/>
  <c r="G111"/>
  <c r="G147"/>
  <c r="G169"/>
  <c r="G268"/>
  <c r="I268" s="1"/>
  <c r="G296"/>
  <c r="I296" s="1"/>
  <c r="G621"/>
  <c r="G629"/>
  <c r="G678"/>
  <c r="G698"/>
  <c r="I698" s="1"/>
  <c r="G923"/>
  <c r="H276"/>
  <c r="H340"/>
  <c r="H398"/>
  <c r="H545"/>
  <c r="H674"/>
  <c r="I29"/>
  <c r="I403"/>
  <c r="I530"/>
  <c r="I667"/>
  <c r="I785"/>
  <c r="G51"/>
  <c r="G70"/>
  <c r="G127"/>
  <c r="G193"/>
  <c r="G284"/>
  <c r="I284" s="1"/>
  <c r="G565"/>
  <c r="I757"/>
  <c r="G767"/>
  <c r="G823"/>
  <c r="I823" s="1"/>
  <c r="G844"/>
  <c r="I844" s="1"/>
  <c r="G860"/>
  <c r="I860" s="1"/>
  <c r="G869"/>
  <c r="I869" s="1"/>
  <c r="G943"/>
  <c r="I943" s="1"/>
  <c r="G1002"/>
  <c r="G1070"/>
  <c r="H272"/>
  <c r="H368"/>
  <c r="H426"/>
  <c r="H434"/>
  <c r="H458"/>
  <c r="H496"/>
  <c r="H529"/>
  <c r="H537"/>
  <c r="H601"/>
  <c r="H666"/>
  <c r="H742"/>
  <c r="G113"/>
  <c r="G129"/>
  <c r="G145"/>
  <c r="G158"/>
  <c r="G171"/>
  <c r="G187"/>
  <c r="G203"/>
  <c r="G234"/>
  <c r="H250"/>
  <c r="G250"/>
  <c r="I250" s="1"/>
  <c r="H282"/>
  <c r="G282"/>
  <c r="I282" s="1"/>
  <c r="H298"/>
  <c r="G298"/>
  <c r="I298" s="1"/>
  <c r="H373"/>
  <c r="G373"/>
  <c r="I373" s="1"/>
  <c r="H389"/>
  <c r="G389"/>
  <c r="I389" s="1"/>
  <c r="H404"/>
  <c r="G404"/>
  <c r="I404" s="1"/>
  <c r="H412"/>
  <c r="G412"/>
  <c r="I412" s="1"/>
  <c r="I440"/>
  <c r="H464"/>
  <c r="G464"/>
  <c r="I464" s="1"/>
  <c r="H474"/>
  <c r="G474"/>
  <c r="I474" s="1"/>
  <c r="H539"/>
  <c r="G539"/>
  <c r="I539" s="1"/>
  <c r="H547"/>
  <c r="G547"/>
  <c r="I547" s="1"/>
  <c r="G567"/>
  <c r="G575"/>
  <c r="I583"/>
  <c r="H599"/>
  <c r="G599"/>
  <c r="I599" s="1"/>
  <c r="H603"/>
  <c r="G603"/>
  <c r="I603" s="1"/>
  <c r="G611"/>
  <c r="G631"/>
  <c r="H640"/>
  <c r="G640"/>
  <c r="I640" s="1"/>
  <c r="I648"/>
  <c r="H664"/>
  <c r="G664"/>
  <c r="I664" s="1"/>
  <c r="H668"/>
  <c r="G668"/>
  <c r="I668" s="1"/>
  <c r="I680"/>
  <c r="H704"/>
  <c r="G704"/>
  <c r="I704" s="1"/>
  <c r="H732"/>
  <c r="G732"/>
  <c r="I732" s="1"/>
  <c r="H740"/>
  <c r="G740"/>
  <c r="I740" s="1"/>
  <c r="G744"/>
  <c r="G760"/>
  <c r="H769"/>
  <c r="G769"/>
  <c r="I769" s="1"/>
  <c r="H794"/>
  <c r="G794"/>
  <c r="H802"/>
  <c r="G802"/>
  <c r="I802" s="1"/>
  <c r="I806"/>
  <c r="I834"/>
  <c r="H842"/>
  <c r="G842"/>
  <c r="G858"/>
  <c r="H871"/>
  <c r="G871"/>
  <c r="I871" s="1"/>
  <c r="H896"/>
  <c r="G896"/>
  <c r="I896" s="1"/>
  <c r="G904"/>
  <c r="G913"/>
  <c r="H925"/>
  <c r="G925"/>
  <c r="I925" s="1"/>
  <c r="H933"/>
  <c r="G933"/>
  <c r="I933" s="1"/>
  <c r="H937"/>
  <c r="G937"/>
  <c r="I937" s="1"/>
  <c r="H953"/>
  <c r="G953"/>
  <c r="G961"/>
  <c r="H970"/>
  <c r="G970"/>
  <c r="I970" s="1"/>
  <c r="H980"/>
  <c r="G980"/>
  <c r="I980" s="1"/>
  <c r="G988"/>
  <c r="H992"/>
  <c r="G992"/>
  <c r="I992" s="1"/>
  <c r="G1000"/>
  <c r="G1004"/>
  <c r="G1008"/>
  <c r="H1016"/>
  <c r="G1016"/>
  <c r="I1016" s="1"/>
  <c r="G1020"/>
  <c r="H1028"/>
  <c r="G1028"/>
  <c r="H1036"/>
  <c r="G1036"/>
  <c r="G1044"/>
  <c r="H1051"/>
  <c r="G1051"/>
  <c r="H1055"/>
  <c r="G1055"/>
  <c r="I1055" s="1"/>
  <c r="H1062"/>
  <c r="G1062"/>
  <c r="I1062" s="1"/>
  <c r="G1068"/>
  <c r="H1075"/>
  <c r="G1075"/>
  <c r="I1075" s="1"/>
  <c r="G19"/>
  <c r="G24"/>
  <c r="I24" s="1"/>
  <c r="G30"/>
  <c r="G35"/>
  <c r="I35" s="1"/>
  <c r="G42"/>
  <c r="G54"/>
  <c r="G61"/>
  <c r="G66"/>
  <c r="G72"/>
  <c r="G80"/>
  <c r="G85"/>
  <c r="G92"/>
  <c r="G109"/>
  <c r="G115"/>
  <c r="G122"/>
  <c r="G130"/>
  <c r="G143"/>
  <c r="G151"/>
  <c r="G167"/>
  <c r="G173"/>
  <c r="G180"/>
  <c r="G188"/>
  <c r="G201"/>
  <c r="G216"/>
  <c r="G230"/>
  <c r="G251"/>
  <c r="I251" s="1"/>
  <c r="G258"/>
  <c r="I258" s="1"/>
  <c r="G264"/>
  <c r="I264" s="1"/>
  <c r="G279"/>
  <c r="I279" s="1"/>
  <c r="G300"/>
  <c r="I300" s="1"/>
  <c r="G307"/>
  <c r="G322"/>
  <c r="I322" s="1"/>
  <c r="G328"/>
  <c r="I328" s="1"/>
  <c r="G343"/>
  <c r="I343" s="1"/>
  <c r="G364"/>
  <c r="I364" s="1"/>
  <c r="G374"/>
  <c r="I374" s="1"/>
  <c r="G381"/>
  <c r="I381" s="1"/>
  <c r="G387"/>
  <c r="I387" s="1"/>
  <c r="G409"/>
  <c r="I409" s="1"/>
  <c r="G420"/>
  <c r="I420" s="1"/>
  <c r="G429"/>
  <c r="I429" s="1"/>
  <c r="G438"/>
  <c r="I438" s="1"/>
  <c r="G457"/>
  <c r="I457" s="1"/>
  <c r="G475"/>
  <c r="I475" s="1"/>
  <c r="G484"/>
  <c r="I484" s="1"/>
  <c r="G531"/>
  <c r="I531" s="1"/>
  <c r="G541"/>
  <c r="I541" s="1"/>
  <c r="G587"/>
  <c r="I587" s="1"/>
  <c r="G597"/>
  <c r="I597" s="1"/>
  <c r="G607"/>
  <c r="I607" s="1"/>
  <c r="G616"/>
  <c r="G627"/>
  <c r="G635"/>
  <c r="I635" s="1"/>
  <c r="G645"/>
  <c r="G656"/>
  <c r="G665"/>
  <c r="I665" s="1"/>
  <c r="G673"/>
  <c r="I673" s="1"/>
  <c r="G684"/>
  <c r="I684" s="1"/>
  <c r="G693"/>
  <c r="I693" s="1"/>
  <c r="G702"/>
  <c r="I702" s="1"/>
  <c r="G721"/>
  <c r="I721" s="1"/>
  <c r="G730"/>
  <c r="I730" s="1"/>
  <c r="G741"/>
  <c r="I741" s="1"/>
  <c r="G750"/>
  <c r="G758"/>
  <c r="I758" s="1"/>
  <c r="G780"/>
  <c r="I780" s="1"/>
  <c r="G796"/>
  <c r="I796" s="1"/>
  <c r="G804"/>
  <c r="I804" s="1"/>
  <c r="G814"/>
  <c r="I814" s="1"/>
  <c r="G827"/>
  <c r="G838"/>
  <c r="I838" s="1"/>
  <c r="G872"/>
  <c r="I872" s="1"/>
  <c r="G886"/>
  <c r="G930"/>
  <c r="I930" s="1"/>
  <c r="G945"/>
  <c r="I945" s="1"/>
  <c r="G975"/>
  <c r="G990"/>
  <c r="G1005"/>
  <c r="G1018"/>
  <c r="G1033"/>
  <c r="H556"/>
  <c r="H588"/>
  <c r="H653"/>
  <c r="H685"/>
  <c r="H733"/>
  <c r="G123"/>
  <c r="G155"/>
  <c r="G165"/>
  <c r="H324"/>
  <c r="G324"/>
  <c r="I324" s="1"/>
  <c r="G410"/>
  <c r="I410" s="1"/>
  <c r="H410"/>
  <c r="H418"/>
  <c r="G418"/>
  <c r="I418" s="1"/>
  <c r="H454"/>
  <c r="G454"/>
  <c r="I454" s="1"/>
  <c r="H525"/>
  <c r="G525"/>
  <c r="I525" s="1"/>
  <c r="H589"/>
  <c r="G589"/>
  <c r="I589" s="1"/>
  <c r="H646"/>
  <c r="G646"/>
  <c r="I646" s="1"/>
  <c r="H658"/>
  <c r="G658"/>
  <c r="I658" s="1"/>
  <c r="H682"/>
  <c r="G682"/>
  <c r="I682" s="1"/>
  <c r="H690"/>
  <c r="G690"/>
  <c r="I690" s="1"/>
  <c r="G738"/>
  <c r="G775"/>
  <c r="H784"/>
  <c r="G784"/>
  <c r="I784" s="1"/>
  <c r="H873"/>
  <c r="G873"/>
  <c r="I873" s="1"/>
  <c r="H890"/>
  <c r="G890"/>
  <c r="G911"/>
  <c r="H919"/>
  <c r="G919"/>
  <c r="H927"/>
  <c r="G927"/>
  <c r="I927" s="1"/>
  <c r="G939"/>
  <c r="G998"/>
  <c r="G16"/>
  <c r="G32"/>
  <c r="G177"/>
  <c r="G205"/>
  <c r="G360"/>
  <c r="G406"/>
  <c r="I406" s="1"/>
  <c r="G414"/>
  <c r="I414" s="1"/>
  <c r="G650"/>
  <c r="I650" s="1"/>
  <c r="G726"/>
  <c r="I726" s="1"/>
  <c r="G894"/>
  <c r="H430"/>
  <c r="H790"/>
  <c r="I747"/>
  <c r="I944"/>
  <c r="G28"/>
  <c r="G89"/>
  <c r="G135"/>
  <c r="G221"/>
  <c r="G379"/>
  <c r="I379" s="1"/>
  <c r="G557"/>
  <c r="G585"/>
  <c r="G605"/>
  <c r="I605" s="1"/>
  <c r="G613"/>
  <c r="I613" s="1"/>
  <c r="G118"/>
  <c r="G176"/>
  <c r="G208"/>
  <c r="G271"/>
  <c r="H287"/>
  <c r="G287"/>
  <c r="I287" s="1"/>
  <c r="G335"/>
  <c r="G351"/>
  <c r="H367"/>
  <c r="G367"/>
  <c r="H378"/>
  <c r="G378"/>
  <c r="I378" s="1"/>
  <c r="H394"/>
  <c r="G394"/>
  <c r="I394" s="1"/>
  <c r="G405"/>
  <c r="I405" s="1"/>
  <c r="H405"/>
  <c r="H425"/>
  <c r="G425"/>
  <c r="I425" s="1"/>
  <c r="H433"/>
  <c r="G433"/>
  <c r="I433" s="1"/>
  <c r="I453"/>
  <c r="H461"/>
  <c r="G461"/>
  <c r="I461" s="1"/>
  <c r="G467"/>
  <c r="I467" s="1"/>
  <c r="H467"/>
  <c r="I483"/>
  <c r="H487"/>
  <c r="G487"/>
  <c r="I487" s="1"/>
  <c r="I524"/>
  <c r="H532"/>
  <c r="G532"/>
  <c r="I532" s="1"/>
  <c r="H540"/>
  <c r="G540"/>
  <c r="I540" s="1"/>
  <c r="I556"/>
  <c r="H560"/>
  <c r="G560"/>
  <c r="I560" s="1"/>
  <c r="G568"/>
  <c r="G572"/>
  <c r="I588"/>
  <c r="G596"/>
  <c r="H604"/>
  <c r="G604"/>
  <c r="I604" s="1"/>
  <c r="G624"/>
  <c r="H636"/>
  <c r="G636"/>
  <c r="I636" s="1"/>
  <c r="H669"/>
  <c r="G669"/>
  <c r="I669" s="1"/>
  <c r="I685"/>
  <c r="H689"/>
  <c r="G689"/>
  <c r="I689" s="1"/>
  <c r="H697"/>
  <c r="G697"/>
  <c r="H701"/>
  <c r="G701"/>
  <c r="I701" s="1"/>
  <c r="H725"/>
  <c r="G725"/>
  <c r="I725" s="1"/>
  <c r="I733"/>
  <c r="H753"/>
  <c r="G753"/>
  <c r="I753" s="1"/>
  <c r="G761"/>
  <c r="I766"/>
  <c r="G783"/>
  <c r="H783"/>
  <c r="H795"/>
  <c r="G795"/>
  <c r="I795" s="1"/>
  <c r="H815"/>
  <c r="G815"/>
  <c r="I815" s="1"/>
  <c r="G826"/>
  <c r="H855"/>
  <c r="G855"/>
  <c r="I855" s="1"/>
  <c r="H859"/>
  <c r="G859"/>
  <c r="I859" s="1"/>
  <c r="H893"/>
  <c r="G893"/>
  <c r="I893" s="1"/>
  <c r="G906"/>
  <c r="G910"/>
  <c r="G926"/>
  <c r="I926" s="1"/>
  <c r="H926"/>
  <c r="H934"/>
  <c r="G934"/>
  <c r="I934" s="1"/>
  <c r="H942"/>
  <c r="G942"/>
  <c r="H946"/>
  <c r="G946"/>
  <c r="I946" s="1"/>
  <c r="H954"/>
  <c r="G954"/>
  <c r="I954" s="1"/>
  <c r="I958"/>
  <c r="G962"/>
  <c r="H971"/>
  <c r="G971"/>
  <c r="I971" s="1"/>
  <c r="G993"/>
  <c r="G1001"/>
  <c r="G1009"/>
  <c r="H1025"/>
  <c r="G1025"/>
  <c r="I1025" s="1"/>
  <c r="H1029"/>
  <c r="G1029"/>
  <c r="I1029" s="1"/>
  <c r="H1048"/>
  <c r="G1048"/>
  <c r="I1048" s="1"/>
  <c r="G1063"/>
  <c r="G1069"/>
  <c r="H1073"/>
  <c r="G1073"/>
  <c r="G15"/>
  <c r="I15" s="1"/>
  <c r="G20"/>
  <c r="G26"/>
  <c r="I26" s="1"/>
  <c r="G31"/>
  <c r="G36"/>
  <c r="I36" s="1"/>
  <c r="G49"/>
  <c r="G62"/>
  <c r="G68"/>
  <c r="G73"/>
  <c r="G81"/>
  <c r="G87"/>
  <c r="G95"/>
  <c r="G117"/>
  <c r="G125"/>
  <c r="G131"/>
  <c r="G138"/>
  <c r="G146"/>
  <c r="G153"/>
  <c r="G156"/>
  <c r="G161"/>
  <c r="G183"/>
  <c r="G189"/>
  <c r="G196"/>
  <c r="G204"/>
  <c r="G217"/>
  <c r="G225"/>
  <c r="G246"/>
  <c r="I246" s="1"/>
  <c r="G252"/>
  <c r="I252" s="1"/>
  <c r="G259"/>
  <c r="I259" s="1"/>
  <c r="G274"/>
  <c r="I274" s="1"/>
  <c r="G288"/>
  <c r="I288" s="1"/>
  <c r="G295"/>
  <c r="I295" s="1"/>
  <c r="G310"/>
  <c r="G316"/>
  <c r="I316" s="1"/>
  <c r="G323"/>
  <c r="I323" s="1"/>
  <c r="G338"/>
  <c r="G352"/>
  <c r="G359"/>
  <c r="I359" s="1"/>
  <c r="G375"/>
  <c r="I375" s="1"/>
  <c r="G390"/>
  <c r="I390" s="1"/>
  <c r="G413"/>
  <c r="I413" s="1"/>
  <c r="G441"/>
  <c r="I441" s="1"/>
  <c r="G450"/>
  <c r="I450" s="1"/>
  <c r="G460"/>
  <c r="I460" s="1"/>
  <c r="G476"/>
  <c r="I476" s="1"/>
  <c r="G523"/>
  <c r="G543"/>
  <c r="I543" s="1"/>
  <c r="G552"/>
  <c r="I552" s="1"/>
  <c r="G563"/>
  <c r="I563" s="1"/>
  <c r="G571"/>
  <c r="G591"/>
  <c r="I591" s="1"/>
  <c r="G600"/>
  <c r="I600" s="1"/>
  <c r="G608"/>
  <c r="I608" s="1"/>
  <c r="G619"/>
  <c r="G628"/>
  <c r="I628" s="1"/>
  <c r="G637"/>
  <c r="I637" s="1"/>
  <c r="G649"/>
  <c r="I649" s="1"/>
  <c r="G657"/>
  <c r="I657" s="1"/>
  <c r="G677"/>
  <c r="G686"/>
  <c r="G694"/>
  <c r="I694" s="1"/>
  <c r="G714"/>
  <c r="G724"/>
  <c r="G752"/>
  <c r="I752" s="1"/>
  <c r="G762"/>
  <c r="G773"/>
  <c r="I773" s="1"/>
  <c r="G830"/>
  <c r="I830" s="1"/>
  <c r="G839"/>
  <c r="I839" s="1"/>
  <c r="G863"/>
  <c r="G877"/>
  <c r="G892"/>
  <c r="I892" s="1"/>
  <c r="G935"/>
  <c r="G950"/>
  <c r="G996"/>
  <c r="G1024"/>
  <c r="I1024" s="1"/>
  <c r="G1064"/>
  <c r="I1064" s="1"/>
  <c r="H453"/>
  <c r="H483"/>
  <c r="H524"/>
  <c r="H551"/>
  <c r="H583"/>
  <c r="H648"/>
  <c r="H680"/>
  <c r="H728"/>
  <c r="H806"/>
  <c r="H958"/>
  <c r="G269"/>
  <c r="G277"/>
  <c r="I277" s="1"/>
  <c r="G285"/>
  <c r="I285" s="1"/>
  <c r="G293"/>
  <c r="I293" s="1"/>
  <c r="G301"/>
  <c r="I301" s="1"/>
  <c r="G309"/>
  <c r="G317"/>
  <c r="I317" s="1"/>
  <c r="G341"/>
  <c r="G349"/>
  <c r="G357"/>
  <c r="G365"/>
  <c r="I365" s="1"/>
  <c r="G376"/>
  <c r="I376" s="1"/>
  <c r="G384"/>
  <c r="I384" s="1"/>
  <c r="G399"/>
  <c r="I399" s="1"/>
  <c r="G407"/>
  <c r="I407" s="1"/>
  <c r="G415"/>
  <c r="I415" s="1"/>
  <c r="G423"/>
  <c r="I423" s="1"/>
  <c r="G439"/>
  <c r="I439" s="1"/>
  <c r="G447"/>
  <c r="G455"/>
  <c r="I455" s="1"/>
  <c r="G477"/>
  <c r="I477" s="1"/>
  <c r="G485"/>
  <c r="I485" s="1"/>
  <c r="G493"/>
  <c r="G501"/>
  <c r="G514"/>
  <c r="I514" s="1"/>
  <c r="G526"/>
  <c r="I526" s="1"/>
  <c r="G542"/>
  <c r="I542" s="1"/>
  <c r="G550"/>
  <c r="I550" s="1"/>
  <c r="G566"/>
  <c r="G574"/>
  <c r="I574" s="1"/>
  <c r="G582"/>
  <c r="G590"/>
  <c r="I590" s="1"/>
  <c r="G598"/>
  <c r="I598" s="1"/>
  <c r="G606"/>
  <c r="I606" s="1"/>
  <c r="G614"/>
  <c r="G622"/>
  <c r="G630"/>
  <c r="G639"/>
  <c r="I639" s="1"/>
  <c r="G647"/>
  <c r="I647" s="1"/>
  <c r="G663"/>
  <c r="G679"/>
  <c r="I679" s="1"/>
  <c r="G687"/>
  <c r="I687" s="1"/>
  <c r="G727"/>
  <c r="I727" s="1"/>
  <c r="G759"/>
  <c r="I759" s="1"/>
  <c r="G791"/>
  <c r="I791" s="1"/>
  <c r="G824"/>
  <c r="I824" s="1"/>
  <c r="G853"/>
  <c r="G883"/>
  <c r="G887"/>
  <c r="G916"/>
  <c r="G920"/>
  <c r="I920" s="1"/>
  <c r="G924"/>
  <c r="I924" s="1"/>
  <c r="G978"/>
  <c r="G983"/>
  <c r="G982" s="1"/>
  <c r="G987"/>
  <c r="I987" s="1"/>
  <c r="G1003"/>
  <c r="G1007"/>
  <c r="G1015"/>
  <c r="G1019"/>
  <c r="G1031"/>
  <c r="G1047"/>
  <c r="G1054"/>
  <c r="Z32" i="4" l="1"/>
  <c r="B32"/>
  <c r="C32" s="1"/>
  <c r="Z33"/>
  <c r="B33"/>
  <c r="C33" s="1"/>
  <c r="Z24"/>
  <c r="B24"/>
  <c r="C24" s="1"/>
  <c r="Z25"/>
  <c r="B25"/>
  <c r="C25" s="1"/>
  <c r="B17"/>
  <c r="C17" s="1"/>
  <c r="Z16"/>
  <c r="B16"/>
  <c r="C16" s="1"/>
  <c r="F14"/>
  <c r="B14"/>
  <c r="C14" s="1"/>
  <c r="I1012" i="1"/>
  <c r="K579"/>
  <c r="H676"/>
  <c r="E579"/>
  <c r="H579" s="1"/>
  <c r="I1074"/>
  <c r="G1072"/>
  <c r="I1072" s="1"/>
  <c r="I809"/>
  <c r="G808"/>
  <c r="I808" s="1"/>
  <c r="G821"/>
  <c r="G812"/>
  <c r="I812" s="1"/>
  <c r="I672"/>
  <c r="G671"/>
  <c r="C64" i="21"/>
  <c r="G579" i="13"/>
  <c r="I579" s="1"/>
  <c r="C80" i="21"/>
  <c r="O579" i="1"/>
  <c r="I8" i="21" s="1"/>
  <c r="AG579" i="1"/>
  <c r="AA8" i="21" s="1"/>
  <c r="AE579" i="1"/>
  <c r="Y8" i="21" s="1"/>
  <c r="Y579" i="1"/>
  <c r="S8" i="21" s="1"/>
  <c r="S579" i="1"/>
  <c r="M8" i="21" s="1"/>
  <c r="M579" i="1"/>
  <c r="G8" i="21" s="1"/>
  <c r="F579" i="1"/>
  <c r="F580" s="1"/>
  <c r="AC579"/>
  <c r="W8" i="21" s="1"/>
  <c r="AA579" i="1"/>
  <c r="U8" i="21" s="1"/>
  <c r="U579" i="1"/>
  <c r="O8" i="21" s="1"/>
  <c r="Q579" i="1"/>
  <c r="K8" i="21" s="1"/>
  <c r="W579" i="1"/>
  <c r="Q8" i="21" s="1"/>
  <c r="H941" i="1"/>
  <c r="I581" i="12"/>
  <c r="G579"/>
  <c r="I579" s="1"/>
  <c r="G676" i="1"/>
  <c r="I676" s="1"/>
  <c r="G1027"/>
  <c r="I1027" s="1"/>
  <c r="G789"/>
  <c r="I789" s="1"/>
  <c r="I634"/>
  <c r="G633"/>
  <c r="I633" s="1"/>
  <c r="I367"/>
  <c r="G332"/>
  <c r="I332" s="1"/>
  <c r="C49" i="21"/>
  <c r="C41"/>
  <c r="B4"/>
  <c r="B5"/>
  <c r="C5" s="1"/>
  <c r="C56"/>
  <c r="C81"/>
  <c r="C73"/>
  <c r="B6"/>
  <c r="C6" s="1"/>
  <c r="B7"/>
  <c r="C7" s="1"/>
  <c r="C57"/>
  <c r="C48"/>
  <c r="AB41"/>
  <c r="J41"/>
  <c r="P41"/>
  <c r="L41"/>
  <c r="T41"/>
  <c r="N41"/>
  <c r="I10" i="15"/>
  <c r="H41" i="21"/>
  <c r="V41"/>
  <c r="F41"/>
  <c r="X41"/>
  <c r="Z41"/>
  <c r="I10" i="20"/>
  <c r="AG10" i="13"/>
  <c r="AA25" i="21" s="1"/>
  <c r="AA24"/>
  <c r="O10" i="13"/>
  <c r="I25" i="21" s="1"/>
  <c r="I24"/>
  <c r="U10" i="13"/>
  <c r="O25" i="21" s="1"/>
  <c r="O24"/>
  <c r="AE10" i="13"/>
  <c r="Y25" i="21" s="1"/>
  <c r="Y24"/>
  <c r="S10" i="13"/>
  <c r="M25" i="21" s="1"/>
  <c r="M24"/>
  <c r="W10" i="13"/>
  <c r="Q25" i="21" s="1"/>
  <c r="Q24"/>
  <c r="AA10" i="13"/>
  <c r="U25" i="21" s="1"/>
  <c r="U24"/>
  <c r="Y10" i="13"/>
  <c r="S25" i="21" s="1"/>
  <c r="S24"/>
  <c r="M10" i="13"/>
  <c r="G25" i="21" s="1"/>
  <c r="G24"/>
  <c r="AC10" i="13"/>
  <c r="W25" i="21" s="1"/>
  <c r="W24"/>
  <c r="Q10" i="13"/>
  <c r="K25" i="21" s="1"/>
  <c r="K24"/>
  <c r="K10" i="13"/>
  <c r="E25" i="21" s="1"/>
  <c r="E24"/>
  <c r="AA10" i="14"/>
  <c r="U33" i="21" s="1"/>
  <c r="V33" s="1"/>
  <c r="AC10" i="14"/>
  <c r="W33" i="21" s="1"/>
  <c r="X33" s="1"/>
  <c r="W32"/>
  <c r="X32" s="1"/>
  <c r="W10" i="14"/>
  <c r="Q33" i="21" s="1"/>
  <c r="R33" s="1"/>
  <c r="Q32"/>
  <c r="R32" s="1"/>
  <c r="M10" i="14"/>
  <c r="G33" i="21" s="1"/>
  <c r="H33" s="1"/>
  <c r="G32"/>
  <c r="H32" s="1"/>
  <c r="Q10" i="14"/>
  <c r="K33" i="21" s="1"/>
  <c r="L33" s="1"/>
  <c r="K32"/>
  <c r="L32" s="1"/>
  <c r="S10" i="14"/>
  <c r="M33" i="21" s="1"/>
  <c r="N33" s="1"/>
  <c r="M32"/>
  <c r="N32" s="1"/>
  <c r="AG10" i="14"/>
  <c r="AA33" i="21" s="1"/>
  <c r="AB33" s="1"/>
  <c r="AA32"/>
  <c r="AB32" s="1"/>
  <c r="K10" i="14"/>
  <c r="E33" i="21" s="1"/>
  <c r="E32"/>
  <c r="Y10" i="14"/>
  <c r="S33" i="21" s="1"/>
  <c r="T33" s="1"/>
  <c r="S32"/>
  <c r="T32" s="1"/>
  <c r="O10" i="14"/>
  <c r="I33" i="21" s="1"/>
  <c r="J33" s="1"/>
  <c r="I32"/>
  <c r="J32" s="1"/>
  <c r="AE10" i="14"/>
  <c r="Y33" i="21" s="1"/>
  <c r="Z33" s="1"/>
  <c r="Y32"/>
  <c r="Z32" s="1"/>
  <c r="U10" i="14"/>
  <c r="O33" i="21" s="1"/>
  <c r="P33" s="1"/>
  <c r="O32"/>
  <c r="P32" s="1"/>
  <c r="F6"/>
  <c r="Q10" i="12"/>
  <c r="K16" i="21"/>
  <c r="U10" i="12"/>
  <c r="O17" i="21" s="1"/>
  <c r="O16"/>
  <c r="K10" i="12"/>
  <c r="E17" i="21" s="1"/>
  <c r="E16"/>
  <c r="M10" i="12"/>
  <c r="G17" i="21" s="1"/>
  <c r="G16"/>
  <c r="W10" i="12"/>
  <c r="Q17" i="21" s="1"/>
  <c r="Q16"/>
  <c r="AA10" i="12"/>
  <c r="U17" i="21" s="1"/>
  <c r="U16"/>
  <c r="O10" i="12"/>
  <c r="I17" i="21" s="1"/>
  <c r="I16"/>
  <c r="S10" i="12"/>
  <c r="M17" i="21" s="1"/>
  <c r="M16"/>
  <c r="AG10" i="12"/>
  <c r="AA17" i="21" s="1"/>
  <c r="AA16"/>
  <c r="Y10" i="12"/>
  <c r="S17" i="21" s="1"/>
  <c r="S16"/>
  <c r="AC10" i="12"/>
  <c r="W17" i="21" s="1"/>
  <c r="W16"/>
  <c r="AE10" i="12"/>
  <c r="Y17" i="21" s="1"/>
  <c r="Y16"/>
  <c r="L5"/>
  <c r="V5"/>
  <c r="T5"/>
  <c r="J5"/>
  <c r="Z5"/>
  <c r="X5"/>
  <c r="N5"/>
  <c r="R5"/>
  <c r="P5"/>
  <c r="AB5"/>
  <c r="H5"/>
  <c r="V32"/>
  <c r="R73"/>
  <c r="N73"/>
  <c r="F73"/>
  <c r="V73"/>
  <c r="T73"/>
  <c r="P73"/>
  <c r="AB73"/>
  <c r="X73"/>
  <c r="J73"/>
  <c r="L73"/>
  <c r="H73"/>
  <c r="Z73"/>
  <c r="F5"/>
  <c r="J48"/>
  <c r="Z48"/>
  <c r="T48"/>
  <c r="AB48"/>
  <c r="H48"/>
  <c r="X48"/>
  <c r="R48"/>
  <c r="L48"/>
  <c r="P48"/>
  <c r="V48"/>
  <c r="N48"/>
  <c r="F48"/>
  <c r="N49"/>
  <c r="J49"/>
  <c r="V49"/>
  <c r="X49"/>
  <c r="T49"/>
  <c r="F49"/>
  <c r="H49"/>
  <c r="L49"/>
  <c r="AB49"/>
  <c r="R49"/>
  <c r="P49"/>
  <c r="Z49"/>
  <c r="R80"/>
  <c r="N80"/>
  <c r="F80"/>
  <c r="J80"/>
  <c r="X80"/>
  <c r="H80"/>
  <c r="T80"/>
  <c r="Z80"/>
  <c r="AB80"/>
  <c r="V80"/>
  <c r="L80"/>
  <c r="P80"/>
  <c r="V57"/>
  <c r="R57"/>
  <c r="N57"/>
  <c r="J57"/>
  <c r="T57"/>
  <c r="Z57"/>
  <c r="AB57"/>
  <c r="X57"/>
  <c r="H57"/>
  <c r="L57"/>
  <c r="F57"/>
  <c r="P57"/>
  <c r="AB7"/>
  <c r="P7"/>
  <c r="Z7"/>
  <c r="H7"/>
  <c r="T7"/>
  <c r="R7"/>
  <c r="J7"/>
  <c r="V7"/>
  <c r="L7"/>
  <c r="X7"/>
  <c r="N7"/>
  <c r="P6"/>
  <c r="T6"/>
  <c r="J6"/>
  <c r="H6"/>
  <c r="V6"/>
  <c r="AB6"/>
  <c r="Z6"/>
  <c r="X6"/>
  <c r="N6"/>
  <c r="L6"/>
  <c r="R6"/>
  <c r="F7"/>
  <c r="V56"/>
  <c r="R56"/>
  <c r="Z56"/>
  <c r="P56"/>
  <c r="T56"/>
  <c r="X56"/>
  <c r="F56"/>
  <c r="N56"/>
  <c r="J56"/>
  <c r="H56"/>
  <c r="AB56"/>
  <c r="L56"/>
  <c r="R81"/>
  <c r="F81"/>
  <c r="N81"/>
  <c r="T81"/>
  <c r="Z81"/>
  <c r="L81"/>
  <c r="AB81"/>
  <c r="V81"/>
  <c r="P81"/>
  <c r="X81"/>
  <c r="J81"/>
  <c r="H81"/>
  <c r="V64"/>
  <c r="R64"/>
  <c r="F64"/>
  <c r="T64"/>
  <c r="L64"/>
  <c r="N64"/>
  <c r="J64"/>
  <c r="H64"/>
  <c r="X64"/>
  <c r="AB64"/>
  <c r="Z64"/>
  <c r="P64"/>
  <c r="E9" i="4"/>
  <c r="B9" s="1"/>
  <c r="G9"/>
  <c r="F8"/>
  <c r="R8"/>
  <c r="J8"/>
  <c r="T8"/>
  <c r="Z8"/>
  <c r="V8"/>
  <c r="L8"/>
  <c r="P8"/>
  <c r="AB8"/>
  <c r="H8"/>
  <c r="N8"/>
  <c r="X8"/>
  <c r="I10" i="17"/>
  <c r="I10" i="19"/>
  <c r="I10" i="16"/>
  <c r="D16" i="21"/>
  <c r="F10" i="13"/>
  <c r="D25" i="21" s="1"/>
  <c r="D24"/>
  <c r="I1058" i="1"/>
  <c r="I832"/>
  <c r="I899"/>
  <c r="I956"/>
  <c r="I833"/>
  <c r="I957"/>
  <c r="I653"/>
  <c r="G1038"/>
  <c r="I1038" s="1"/>
  <c r="I1073"/>
  <c r="G1066"/>
  <c r="I1066" s="1"/>
  <c r="G1060"/>
  <c r="I1060" s="1"/>
  <c r="I1054"/>
  <c r="G1053"/>
  <c r="I1053" s="1"/>
  <c r="I1051"/>
  <c r="G1050"/>
  <c r="I1050" s="1"/>
  <c r="I1047"/>
  <c r="G1046"/>
  <c r="I1046" s="1"/>
  <c r="G1042"/>
  <c r="I1042" s="1"/>
  <c r="I1043"/>
  <c r="I1036"/>
  <c r="G1035"/>
  <c r="I1035" s="1"/>
  <c r="I1028"/>
  <c r="G1022"/>
  <c r="I1022" s="1"/>
  <c r="I1015"/>
  <c r="G1014"/>
  <c r="I1014" s="1"/>
  <c r="I986"/>
  <c r="G985"/>
  <c r="I985" s="1"/>
  <c r="I983"/>
  <c r="I982"/>
  <c r="I978"/>
  <c r="G977"/>
  <c r="I977" s="1"/>
  <c r="I975"/>
  <c r="G974"/>
  <c r="I974" s="1"/>
  <c r="I967"/>
  <c r="G966"/>
  <c r="I966" s="1"/>
  <c r="G960"/>
  <c r="I953"/>
  <c r="G952"/>
  <c r="I952" s="1"/>
  <c r="I950"/>
  <c r="G949"/>
  <c r="I949" s="1"/>
  <c r="I942"/>
  <c r="G941"/>
  <c r="I923"/>
  <c r="G922"/>
  <c r="I922" s="1"/>
  <c r="I919"/>
  <c r="G918"/>
  <c r="I918" s="1"/>
  <c r="G908"/>
  <c r="I908" s="1"/>
  <c r="G901"/>
  <c r="I901" s="1"/>
  <c r="I890"/>
  <c r="G889"/>
  <c r="I889" s="1"/>
  <c r="I886"/>
  <c r="G885"/>
  <c r="I885" s="1"/>
  <c r="I883"/>
  <c r="G882"/>
  <c r="I882" s="1"/>
  <c r="I877"/>
  <c r="G876"/>
  <c r="I876" s="1"/>
  <c r="G867"/>
  <c r="I867" s="1"/>
  <c r="I863"/>
  <c r="G862"/>
  <c r="I862" s="1"/>
  <c r="G857"/>
  <c r="I857" s="1"/>
  <c r="G851"/>
  <c r="I851" s="1"/>
  <c r="G846"/>
  <c r="I846" s="1"/>
  <c r="I842"/>
  <c r="G841"/>
  <c r="I841" s="1"/>
  <c r="G836"/>
  <c r="I836" s="1"/>
  <c r="I821"/>
  <c r="I813"/>
  <c r="G798"/>
  <c r="I798" s="1"/>
  <c r="I794"/>
  <c r="G793"/>
  <c r="I793" s="1"/>
  <c r="I790"/>
  <c r="I783"/>
  <c r="G782"/>
  <c r="I782" s="1"/>
  <c r="G771"/>
  <c r="I771" s="1"/>
  <c r="G755"/>
  <c r="I755" s="1"/>
  <c r="I750"/>
  <c r="G749"/>
  <c r="I749" s="1"/>
  <c r="G735"/>
  <c r="I735" s="1"/>
  <c r="I724"/>
  <c r="G723"/>
  <c r="I723" s="1"/>
  <c r="G718"/>
  <c r="I718" s="1"/>
  <c r="I714"/>
  <c r="G713"/>
  <c r="I713" s="1"/>
  <c r="G706"/>
  <c r="I706" s="1"/>
  <c r="I697"/>
  <c r="G696"/>
  <c r="I696" s="1"/>
  <c r="I677"/>
  <c r="I671"/>
  <c r="I663"/>
  <c r="G662"/>
  <c r="I662" s="1"/>
  <c r="I656"/>
  <c r="G655"/>
  <c r="I655" s="1"/>
  <c r="G610"/>
  <c r="I610" s="1"/>
  <c r="H581"/>
  <c r="I581" i="14"/>
  <c r="G579"/>
  <c r="I579" s="1"/>
  <c r="I12"/>
  <c r="E10"/>
  <c r="H10" s="1"/>
  <c r="I581" i="13"/>
  <c r="I12"/>
  <c r="E10"/>
  <c r="H10" s="1"/>
  <c r="E10" i="12"/>
  <c r="G581" i="1"/>
  <c r="G520"/>
  <c r="I520" s="1"/>
  <c r="I16"/>
  <c r="G12"/>
  <c r="I242"/>
  <c r="G239"/>
  <c r="I239" s="1"/>
  <c r="E12"/>
  <c r="K17" i="21" l="1"/>
  <c r="I941" i="1"/>
  <c r="G579"/>
  <c r="G10" s="1"/>
  <c r="B16" i="21"/>
  <c r="C16" s="1"/>
  <c r="F33"/>
  <c r="B33"/>
  <c r="C33" s="1"/>
  <c r="B17"/>
  <c r="B24"/>
  <c r="C24" s="1"/>
  <c r="F32"/>
  <c r="B32"/>
  <c r="C32" s="1"/>
  <c r="B25"/>
  <c r="C25" s="1"/>
  <c r="V24"/>
  <c r="J24"/>
  <c r="P24"/>
  <c r="AB24"/>
  <c r="R24"/>
  <c r="F24"/>
  <c r="X24"/>
  <c r="H24"/>
  <c r="Z24"/>
  <c r="L24"/>
  <c r="N24"/>
  <c r="T24"/>
  <c r="V25"/>
  <c r="F25"/>
  <c r="X25"/>
  <c r="J25"/>
  <c r="Z25"/>
  <c r="L25"/>
  <c r="N25"/>
  <c r="AB25"/>
  <c r="H25"/>
  <c r="R25"/>
  <c r="T25"/>
  <c r="P25"/>
  <c r="X16"/>
  <c r="R16"/>
  <c r="J16"/>
  <c r="H16"/>
  <c r="L16"/>
  <c r="P16"/>
  <c r="N16"/>
  <c r="T16"/>
  <c r="Z16"/>
  <c r="V16"/>
  <c r="AB16"/>
  <c r="F16"/>
  <c r="AC10" i="1"/>
  <c r="W9" i="21" s="1"/>
  <c r="K10" i="1"/>
  <c r="E9" i="21" s="1"/>
  <c r="E8"/>
  <c r="B8" s="1"/>
  <c r="Q10" i="1"/>
  <c r="K9" i="21" s="1"/>
  <c r="M10" i="1"/>
  <c r="G9" i="21" s="1"/>
  <c r="S10" i="1"/>
  <c r="M9" i="21" s="1"/>
  <c r="O10" i="1"/>
  <c r="I9" i="21" s="1"/>
  <c r="U10" i="1"/>
  <c r="O9" i="21" s="1"/>
  <c r="AG10" i="1"/>
  <c r="AA9" i="21" s="1"/>
  <c r="W10" i="1"/>
  <c r="Q9" i="21" s="1"/>
  <c r="D8"/>
  <c r="AE10" i="1"/>
  <c r="Y9" i="21" s="1"/>
  <c r="Y10" i="1"/>
  <c r="S9" i="21" s="1"/>
  <c r="AA10" i="1"/>
  <c r="U9" i="21" s="1"/>
  <c r="G10" i="14"/>
  <c r="I10" s="1"/>
  <c r="G10" i="13"/>
  <c r="I10" s="1"/>
  <c r="E10" i="1"/>
  <c r="G10" i="12"/>
  <c r="I581" i="1"/>
  <c r="C8" i="21" l="1"/>
  <c r="B9"/>
  <c r="F8"/>
  <c r="T8"/>
  <c r="P8"/>
  <c r="V8"/>
  <c r="AB8"/>
  <c r="L8"/>
  <c r="H8"/>
  <c r="N8"/>
  <c r="X8"/>
  <c r="R8"/>
  <c r="Z8"/>
  <c r="J8"/>
  <c r="I579" i="1"/>
  <c r="H45" i="12"/>
  <c r="D44"/>
  <c r="F45"/>
  <c r="I45"/>
  <c r="D45" i="1"/>
  <c r="H45" s="1"/>
  <c r="F45" l="1"/>
  <c r="I45" s="1"/>
  <c r="H42" i="12"/>
  <c r="D42" i="1"/>
  <c r="H42" s="1"/>
  <c r="F42" i="12"/>
  <c r="I42"/>
  <c r="D41"/>
  <c r="F42" i="1" l="1"/>
  <c r="I42" l="1"/>
  <c r="H49" i="12"/>
  <c r="H51"/>
  <c r="H50"/>
  <c r="D48"/>
  <c r="D50" i="1"/>
  <c r="H50" s="1"/>
  <c r="D49"/>
  <c r="H49" s="1"/>
  <c r="D51"/>
  <c r="H51" s="1"/>
  <c r="F50" i="12"/>
  <c r="I50"/>
  <c r="F51"/>
  <c r="I51" s="1"/>
  <c r="F49"/>
  <c r="I49" s="1"/>
  <c r="F51" i="1" l="1"/>
  <c r="I51" s="1"/>
  <c r="F49"/>
  <c r="F50"/>
  <c r="I50" s="1"/>
  <c r="I49" l="1"/>
  <c r="H53" i="12"/>
  <c r="H55"/>
  <c r="H54"/>
  <c r="D54" i="1"/>
  <c r="H54" s="1"/>
  <c r="D55"/>
  <c r="H55" s="1"/>
  <c r="D53"/>
  <c r="H53" s="1"/>
  <c r="D47" i="12"/>
  <c r="F55"/>
  <c r="I55" s="1"/>
  <c r="F54"/>
  <c r="I54"/>
  <c r="F53"/>
  <c r="I53" l="1"/>
  <c r="F54" i="1"/>
  <c r="I54" s="1"/>
  <c r="F53"/>
  <c r="F55"/>
  <c r="I55" s="1"/>
  <c r="I53" l="1"/>
  <c r="H71" i="12"/>
  <c r="H62"/>
  <c r="H69"/>
  <c r="H60"/>
  <c r="D60" i="1"/>
  <c r="F60" s="1"/>
  <c r="D61"/>
  <c r="F61" s="1"/>
  <c r="H61" i="12"/>
  <c r="H67"/>
  <c r="H68"/>
  <c r="F60"/>
  <c r="I60"/>
  <c r="D62" i="1"/>
  <c r="F62" s="1"/>
  <c r="H64" i="12"/>
  <c r="H65"/>
  <c r="H58"/>
  <c r="H70"/>
  <c r="H59"/>
  <c r="D59" i="1"/>
  <c r="F59" s="1"/>
  <c r="H73" i="12"/>
  <c r="D69" i="1"/>
  <c r="F69" s="1"/>
  <c r="F67" i="12"/>
  <c r="I67" s="1"/>
  <c r="D67" i="1"/>
  <c r="F67" s="1"/>
  <c r="H72" i="12"/>
  <c r="D68" i="1"/>
  <c r="F68" s="1"/>
  <c r="H66" i="12"/>
  <c r="H63"/>
  <c r="F64"/>
  <c r="I64"/>
  <c r="D64" i="1"/>
  <c r="F64" s="1"/>
  <c r="D65"/>
  <c r="F65" s="1"/>
  <c r="F62" i="12"/>
  <c r="I62" s="1"/>
  <c r="F69"/>
  <c r="I69" s="1"/>
  <c r="D63" i="1"/>
  <c r="F63" s="1"/>
  <c r="F59" i="12"/>
  <c r="I59" s="1"/>
  <c r="D73" i="1"/>
  <c r="H73" s="1"/>
  <c r="F70" i="12"/>
  <c r="I70" s="1"/>
  <c r="D70" i="1"/>
  <c r="F70" s="1"/>
  <c r="D72"/>
  <c r="F72" s="1"/>
  <c r="F66" i="12"/>
  <c r="I66" s="1"/>
  <c r="D66" i="1"/>
  <c r="F66" s="1"/>
  <c r="D71"/>
  <c r="F71" s="1"/>
  <c r="F65" i="12"/>
  <c r="I65" s="1"/>
  <c r="F72"/>
  <c r="I72" s="1"/>
  <c r="F71"/>
  <c r="I71" s="1"/>
  <c r="F63"/>
  <c r="I63" s="1"/>
  <c r="F68"/>
  <c r="I68" s="1"/>
  <c r="F73"/>
  <c r="I73" s="1"/>
  <c r="F61"/>
  <c r="I61" s="1"/>
  <c r="F58"/>
  <c r="I58"/>
  <c r="D58" i="1"/>
  <c r="F58" s="1"/>
  <c r="F73" l="1"/>
  <c r="I73" s="1"/>
  <c r="H85" i="12"/>
  <c r="H90"/>
  <c r="H94"/>
  <c r="H92"/>
  <c r="H78"/>
  <c r="H82"/>
  <c r="H77"/>
  <c r="D77" i="1"/>
  <c r="H77" s="1"/>
  <c r="H88" i="12"/>
  <c r="H81"/>
  <c r="D81" i="1"/>
  <c r="H81" s="1"/>
  <c r="D94"/>
  <c r="H94" s="1"/>
  <c r="D85"/>
  <c r="H85" s="1"/>
  <c r="H80" i="12"/>
  <c r="D80" i="1"/>
  <c r="H80" s="1"/>
  <c r="H86" i="12"/>
  <c r="D92" i="1"/>
  <c r="H92" s="1"/>
  <c r="H89" i="12"/>
  <c r="D89" i="1"/>
  <c r="H89" s="1"/>
  <c r="H83" i="12"/>
  <c r="D83" i="1"/>
  <c r="H83" s="1"/>
  <c r="D78"/>
  <c r="H78" s="1"/>
  <c r="H84" i="12"/>
  <c r="H87"/>
  <c r="D87" i="1"/>
  <c r="H87" s="1"/>
  <c r="D88"/>
  <c r="H88" s="1"/>
  <c r="D82"/>
  <c r="H82" s="1"/>
  <c r="D86"/>
  <c r="H86" s="1"/>
  <c r="H95" i="12"/>
  <c r="D95" i="1"/>
  <c r="F95" s="1"/>
  <c r="I95" s="1"/>
  <c r="D84"/>
  <c r="H84" s="1"/>
  <c r="D90"/>
  <c r="H90" s="1"/>
  <c r="F83" i="12"/>
  <c r="I83" s="1"/>
  <c r="F82"/>
  <c r="I82" s="1"/>
  <c r="F80"/>
  <c r="I80" s="1"/>
  <c r="F78"/>
  <c r="I78"/>
  <c r="F90"/>
  <c r="I90" s="1"/>
  <c r="F77"/>
  <c r="I77" s="1"/>
  <c r="F95"/>
  <c r="I95" s="1"/>
  <c r="F94"/>
  <c r="I94" s="1"/>
  <c r="F92"/>
  <c r="I92" s="1"/>
  <c r="F89"/>
  <c r="I89" s="1"/>
  <c r="F88"/>
  <c r="I88" s="1"/>
  <c r="F87"/>
  <c r="I87" s="1"/>
  <c r="F86"/>
  <c r="I86" s="1"/>
  <c r="F85"/>
  <c r="I85" s="1"/>
  <c r="F84"/>
  <c r="I84" s="1"/>
  <c r="F81"/>
  <c r="I81" s="1"/>
  <c r="F78" i="1" l="1"/>
  <c r="I78" s="1"/>
  <c r="F90"/>
  <c r="I90" s="1"/>
  <c r="F88"/>
  <c r="I88" s="1"/>
  <c r="F84"/>
  <c r="I84" s="1"/>
  <c r="F82"/>
  <c r="I82" s="1"/>
  <c r="H95"/>
  <c r="F83"/>
  <c r="I83" s="1"/>
  <c r="F77"/>
  <c r="F81"/>
  <c r="I81" s="1"/>
  <c r="F87"/>
  <c r="I87" s="1"/>
  <c r="F80"/>
  <c r="I80" s="1"/>
  <c r="F86"/>
  <c r="I86" s="1"/>
  <c r="F92"/>
  <c r="I92" s="1"/>
  <c r="F85"/>
  <c r="I85" s="1"/>
  <c r="F94"/>
  <c r="I94" s="1"/>
  <c r="F89"/>
  <c r="I89" s="1"/>
  <c r="I77" l="1"/>
  <c r="H98" i="12"/>
  <c r="D98" i="1"/>
  <c r="F98" s="1"/>
  <c r="F98" i="12"/>
  <c r="I98" s="1"/>
  <c r="I98" i="1" l="1"/>
  <c r="H98"/>
  <c r="H101" i="12"/>
  <c r="D101" i="1"/>
  <c r="F101" i="12"/>
  <c r="I101" s="1"/>
  <c r="H101" i="1" l="1"/>
  <c r="F101"/>
  <c r="I101" l="1"/>
  <c r="H107" i="12"/>
  <c r="H115"/>
  <c r="D110" i="1"/>
  <c r="F110" s="1"/>
  <c r="H110" i="12"/>
  <c r="H108"/>
  <c r="H114"/>
  <c r="H109"/>
  <c r="H112"/>
  <c r="H111"/>
  <c r="D114" i="1"/>
  <c r="F114" s="1"/>
  <c r="H113" i="12"/>
  <c r="D107" i="1"/>
  <c r="F107" s="1"/>
  <c r="D115"/>
  <c r="F115" s="1"/>
  <c r="D112"/>
  <c r="F112" s="1"/>
  <c r="D109"/>
  <c r="F109" s="1"/>
  <c r="F112" i="12"/>
  <c r="I112" s="1"/>
  <c r="F110"/>
  <c r="I110" s="1"/>
  <c r="F114"/>
  <c r="I114" s="1"/>
  <c r="F115"/>
  <c r="I115" s="1"/>
  <c r="F108"/>
  <c r="I108" s="1"/>
  <c r="D108" i="1"/>
  <c r="F108" s="1"/>
  <c r="F113" i="12"/>
  <c r="I113"/>
  <c r="D113" i="1"/>
  <c r="F113" s="1"/>
  <c r="F111" i="12"/>
  <c r="I111" s="1"/>
  <c r="D111" i="1"/>
  <c r="F111" s="1"/>
  <c r="F109" i="12"/>
  <c r="I109"/>
  <c r="F107"/>
  <c r="I107"/>
  <c r="H117"/>
  <c r="H118"/>
  <c r="F118"/>
  <c r="I118"/>
  <c r="D118" i="1"/>
  <c r="H118" s="1"/>
  <c r="D117"/>
  <c r="F117" i="12"/>
  <c r="I117"/>
  <c r="H117" i="1" l="1"/>
  <c r="F117"/>
  <c r="I117" s="1"/>
  <c r="F118"/>
  <c r="I118" s="1"/>
  <c r="H120" i="12"/>
  <c r="H119"/>
  <c r="D120" i="1"/>
  <c r="H120" s="1"/>
  <c r="F120" i="12"/>
  <c r="I120" s="1"/>
  <c r="F120" i="1" l="1"/>
  <c r="I120" s="1"/>
  <c r="H122" i="12"/>
  <c r="H125"/>
  <c r="H124"/>
  <c r="H123"/>
  <c r="D123" i="1"/>
  <c r="F123" s="1"/>
  <c r="D125"/>
  <c r="F125" s="1"/>
  <c r="D122"/>
  <c r="H122" s="1"/>
  <c r="F123" i="12"/>
  <c r="I123" s="1"/>
  <c r="F125"/>
  <c r="I125" s="1"/>
  <c r="F122"/>
  <c r="I122" s="1"/>
  <c r="D124" i="1"/>
  <c r="F124" s="1"/>
  <c r="F124" i="12"/>
  <c r="I124"/>
  <c r="F122" i="1" l="1"/>
  <c r="I122" s="1"/>
  <c r="H127" i="12"/>
  <c r="D127" i="1"/>
  <c r="H127" s="1"/>
  <c r="F127" i="12"/>
  <c r="I127" s="1"/>
  <c r="H126" l="1"/>
  <c r="F127" i="1"/>
  <c r="I127" s="1"/>
  <c r="H135" i="12"/>
  <c r="H131"/>
  <c r="H133"/>
  <c r="H129"/>
  <c r="H134"/>
  <c r="H132"/>
  <c r="D135" i="1"/>
  <c r="F135" s="1"/>
  <c r="D129"/>
  <c r="H129" s="1"/>
  <c r="H130" i="12"/>
  <c r="D133" i="1"/>
  <c r="F133" s="1"/>
  <c r="H128" i="12"/>
  <c r="F133"/>
  <c r="I133" s="1"/>
  <c r="D130" i="1"/>
  <c r="F130" s="1"/>
  <c r="F129" i="12"/>
  <c r="I129" s="1"/>
  <c r="D134" i="1"/>
  <c r="F134" s="1"/>
  <c r="F135" i="12"/>
  <c r="I135"/>
  <c r="D131" i="1"/>
  <c r="F131" s="1"/>
  <c r="F130" i="12"/>
  <c r="I130"/>
  <c r="F131"/>
  <c r="I131"/>
  <c r="D132" i="1"/>
  <c r="F132" s="1"/>
  <c r="F134" i="12"/>
  <c r="I134" s="1"/>
  <c r="F132"/>
  <c r="I132" s="1"/>
  <c r="H140"/>
  <c r="D140" i="1"/>
  <c r="F140" s="1"/>
  <c r="I140" s="1"/>
  <c r="H138" i="12"/>
  <c r="H139"/>
  <c r="D139" i="1"/>
  <c r="H139" s="1"/>
  <c r="D138"/>
  <c r="F138" s="1"/>
  <c r="I138" s="1"/>
  <c r="H137" i="12"/>
  <c r="F140"/>
  <c r="I140" s="1"/>
  <c r="F139"/>
  <c r="I139" s="1"/>
  <c r="F138"/>
  <c r="I138" s="1"/>
  <c r="F129" i="1" l="1"/>
  <c r="I129" s="1"/>
  <c r="F139"/>
  <c r="I139" s="1"/>
  <c r="H140"/>
  <c r="H138"/>
  <c r="H142" i="12"/>
  <c r="H143"/>
  <c r="H145"/>
  <c r="H144"/>
  <c r="D144" i="1"/>
  <c r="H144" s="1"/>
  <c r="H147" i="12"/>
  <c r="D143" i="1"/>
  <c r="H143" s="1"/>
  <c r="H146" i="12"/>
  <c r="D146" i="1"/>
  <c r="H146" s="1"/>
  <c r="D142"/>
  <c r="H142" s="1"/>
  <c r="F142"/>
  <c r="I142" s="1"/>
  <c r="D145"/>
  <c r="F142" i="12"/>
  <c r="I142" s="1"/>
  <c r="D147" i="1"/>
  <c r="F143" i="12"/>
  <c r="I143"/>
  <c r="F144"/>
  <c r="I144" s="1"/>
  <c r="F146"/>
  <c r="I146" s="1"/>
  <c r="F147"/>
  <c r="I147" s="1"/>
  <c r="F145"/>
  <c r="I145" s="1"/>
  <c r="H147" i="1" l="1"/>
  <c r="F147"/>
  <c r="I147" s="1"/>
  <c r="H145"/>
  <c r="F145"/>
  <c r="I145" s="1"/>
  <c r="F146"/>
  <c r="I146" s="1"/>
  <c r="F143"/>
  <c r="I143" s="1"/>
  <c r="F144"/>
  <c r="I144" s="1"/>
  <c r="H151" i="12"/>
  <c r="H152"/>
  <c r="H158"/>
  <c r="H159"/>
  <c r="H153"/>
  <c r="D153" i="1"/>
  <c r="F153" s="1"/>
  <c r="I153" s="1"/>
  <c r="H155" i="12"/>
  <c r="H157"/>
  <c r="D151" i="1"/>
  <c r="H151" s="1"/>
  <c r="H154" i="12"/>
  <c r="D155" i="1"/>
  <c r="H155" s="1"/>
  <c r="H156" i="12"/>
  <c r="F153"/>
  <c r="I153" s="1"/>
  <c r="F155"/>
  <c r="I155" s="1"/>
  <c r="D157" i="1"/>
  <c r="F157" s="1"/>
  <c r="D158"/>
  <c r="F158" s="1"/>
  <c r="D154"/>
  <c r="H154" s="1"/>
  <c r="D159"/>
  <c r="F159" s="1"/>
  <c r="D152"/>
  <c r="H152" s="1"/>
  <c r="F152" i="12"/>
  <c r="I152"/>
  <c r="F159"/>
  <c r="I159"/>
  <c r="F154"/>
  <c r="I154"/>
  <c r="F158"/>
  <c r="I158" s="1"/>
  <c r="F157"/>
  <c r="I157" s="1"/>
  <c r="F156"/>
  <c r="I156" s="1"/>
  <c r="D156" i="1"/>
  <c r="F156" s="1"/>
  <c r="I156" s="1"/>
  <c r="F151" i="12"/>
  <c r="I151" s="1"/>
  <c r="F155" i="1" l="1"/>
  <c r="I155" s="1"/>
  <c r="F154"/>
  <c r="I154" s="1"/>
  <c r="H156"/>
  <c r="H153"/>
  <c r="F152"/>
  <c r="I152" s="1"/>
  <c r="F151"/>
  <c r="I151" s="1"/>
  <c r="H163" i="12"/>
  <c r="H160"/>
  <c r="H161"/>
  <c r="H162"/>
  <c r="D162" i="1"/>
  <c r="F163" i="12"/>
  <c r="I163"/>
  <c r="D163" i="1"/>
  <c r="F163" s="1"/>
  <c r="I163" s="1"/>
  <c r="F162" i="12"/>
  <c r="I162" s="1"/>
  <c r="F161"/>
  <c r="I161" s="1"/>
  <c r="D161" i="1"/>
  <c r="H163" l="1"/>
  <c r="H161"/>
  <c r="F161"/>
  <c r="I161" s="1"/>
  <c r="H162"/>
  <c r="F162"/>
  <c r="I162" s="1"/>
  <c r="H170" i="12"/>
  <c r="H165"/>
  <c r="H171"/>
  <c r="H168"/>
  <c r="H172"/>
  <c r="H167"/>
  <c r="H173"/>
  <c r="H169"/>
  <c r="D169" i="1"/>
  <c r="F169" s="1"/>
  <c r="D170"/>
  <c r="F170" s="1"/>
  <c r="F170" i="12"/>
  <c r="I170"/>
  <c r="D173" i="1"/>
  <c r="F173" s="1"/>
  <c r="D168"/>
  <c r="F168" s="1"/>
  <c r="H174" i="12"/>
  <c r="D174" i="1"/>
  <c r="F174" s="1"/>
  <c r="H166" i="12"/>
  <c r="F167"/>
  <c r="I167" s="1"/>
  <c r="D167" i="1"/>
  <c r="F167" s="1"/>
  <c r="F172" i="12"/>
  <c r="I172" s="1"/>
  <c r="D172" i="1"/>
  <c r="F172" s="1"/>
  <c r="F173" i="12"/>
  <c r="I173"/>
  <c r="D166" i="1"/>
  <c r="F166" s="1"/>
  <c r="D165"/>
  <c r="F165" s="1"/>
  <c r="D171"/>
  <c r="F171" s="1"/>
  <c r="F169" i="12"/>
  <c r="I169"/>
  <c r="F165"/>
  <c r="I165" s="1"/>
  <c r="F171"/>
  <c r="I171" s="1"/>
  <c r="F168"/>
  <c r="I168" s="1"/>
  <c r="F166"/>
  <c r="I166" s="1"/>
  <c r="F174"/>
  <c r="I174"/>
  <c r="H177"/>
  <c r="H176"/>
  <c r="D176" i="1"/>
  <c r="H176" s="1"/>
  <c r="H164" i="12"/>
  <c r="D177" i="1"/>
  <c r="F177" s="1"/>
  <c r="I177" s="1"/>
  <c r="F176" i="12"/>
  <c r="I176"/>
  <c r="F177"/>
  <c r="I177"/>
  <c r="H177" i="1" l="1"/>
  <c r="F176"/>
  <c r="I176" s="1"/>
  <c r="H180" i="12"/>
  <c r="F180"/>
  <c r="I180" s="1"/>
  <c r="D180" i="1"/>
  <c r="F180" s="1"/>
  <c r="I180" s="1"/>
  <c r="H180" l="1"/>
  <c r="H183" i="12"/>
  <c r="D183" i="1"/>
  <c r="F183" s="1"/>
  <c r="F183" i="12"/>
  <c r="I183"/>
  <c r="H186"/>
  <c r="H189"/>
  <c r="H191"/>
  <c r="H187"/>
  <c r="H192"/>
  <c r="H188"/>
  <c r="D189" i="1"/>
  <c r="F189" s="1"/>
  <c r="I189" s="1"/>
  <c r="D187"/>
  <c r="H187" s="1"/>
  <c r="H193" i="12"/>
  <c r="D193" i="1"/>
  <c r="H193" s="1"/>
  <c r="H190" i="12"/>
  <c r="F187"/>
  <c r="I187" s="1"/>
  <c r="D186" i="1"/>
  <c r="H186" s="1"/>
  <c r="D192"/>
  <c r="H192" s="1"/>
  <c r="F192" i="12"/>
  <c r="I192" s="1"/>
  <c r="F189"/>
  <c r="I189" s="1"/>
  <c r="F193"/>
  <c r="I193"/>
  <c r="D191" i="1"/>
  <c r="H191" s="1"/>
  <c r="F186" i="12"/>
  <c r="I186" s="1"/>
  <c r="F188"/>
  <c r="I188" s="1"/>
  <c r="D188" i="1"/>
  <c r="H188" s="1"/>
  <c r="F190" i="12"/>
  <c r="I190"/>
  <c r="D190" i="1"/>
  <c r="H190" s="1"/>
  <c r="F191" i="12"/>
  <c r="I191" s="1"/>
  <c r="F187" i="1" l="1"/>
  <c r="I187" s="1"/>
  <c r="F192"/>
  <c r="I192" s="1"/>
  <c r="F190"/>
  <c r="I190" s="1"/>
  <c r="F193"/>
  <c r="I193" s="1"/>
  <c r="F186"/>
  <c r="I186" s="1"/>
  <c r="F191"/>
  <c r="I191" s="1"/>
  <c r="H189"/>
  <c r="F188"/>
  <c r="I188" s="1"/>
  <c r="H197" i="12"/>
  <c r="H198"/>
  <c r="H200"/>
  <c r="D198" i="1"/>
  <c r="H198" s="1"/>
  <c r="H206" i="12"/>
  <c r="H205"/>
  <c r="H203"/>
  <c r="H208"/>
  <c r="H204"/>
  <c r="H209"/>
  <c r="H201"/>
  <c r="H199"/>
  <c r="H202"/>
  <c r="H207"/>
  <c r="F206"/>
  <c r="I206" s="1"/>
  <c r="D206" i="1"/>
  <c r="H206" s="1"/>
  <c r="D200"/>
  <c r="H200" s="1"/>
  <c r="D203"/>
  <c r="H203" s="1"/>
  <c r="D197"/>
  <c r="H197" s="1"/>
  <c r="F208" i="12"/>
  <c r="I208" s="1"/>
  <c r="D208" i="1"/>
  <c r="H208" s="1"/>
  <c r="F209" i="12"/>
  <c r="I209" s="1"/>
  <c r="D204" i="1"/>
  <c r="H204" s="1"/>
  <c r="F201" i="12"/>
  <c r="I201" s="1"/>
  <c r="D201" i="1"/>
  <c r="H201" s="1"/>
  <c r="F199" i="12"/>
  <c r="I199" s="1"/>
  <c r="D199" i="1"/>
  <c r="H199" s="1"/>
  <c r="F197" i="12"/>
  <c r="I197" s="1"/>
  <c r="F200"/>
  <c r="I200" s="1"/>
  <c r="F203"/>
  <c r="I203" s="1"/>
  <c r="D202" i="1"/>
  <c r="H202" s="1"/>
  <c r="F207" i="12"/>
  <c r="I207" s="1"/>
  <c r="D207" i="1"/>
  <c r="H207" s="1"/>
  <c r="F198" i="12"/>
  <c r="I198" s="1"/>
  <c r="F205"/>
  <c r="I205" s="1"/>
  <c r="D205" i="1"/>
  <c r="H205" s="1"/>
  <c r="F202" i="12"/>
  <c r="I202" s="1"/>
  <c r="F204"/>
  <c r="I204" s="1"/>
  <c r="F207" i="1" l="1"/>
  <c r="I207" s="1"/>
  <c r="F205"/>
  <c r="I205" s="1"/>
  <c r="F200"/>
  <c r="I200" s="1"/>
  <c r="F202"/>
  <c r="I202" s="1"/>
  <c r="F199"/>
  <c r="I199" s="1"/>
  <c r="F201"/>
  <c r="I201" s="1"/>
  <c r="F204"/>
  <c r="I204" s="1"/>
  <c r="F208"/>
  <c r="I208" s="1"/>
  <c r="F197"/>
  <c r="I197" s="1"/>
  <c r="F203"/>
  <c r="I203" s="1"/>
  <c r="F206"/>
  <c r="I206" s="1"/>
  <c r="F198"/>
  <c r="I198" s="1"/>
  <c r="H212" i="12"/>
  <c r="H215"/>
  <c r="H214"/>
  <c r="H216"/>
  <c r="H213"/>
  <c r="H217"/>
  <c r="D212" i="1"/>
  <c r="H212" s="1"/>
  <c r="D217"/>
  <c r="H217" s="1"/>
  <c r="F216" i="12"/>
  <c r="I216" s="1"/>
  <c r="D216" i="1"/>
  <c r="F216" s="1"/>
  <c r="I216" s="1"/>
  <c r="D215"/>
  <c r="F215" s="1"/>
  <c r="I215" s="1"/>
  <c r="F213" i="12"/>
  <c r="I213" s="1"/>
  <c r="D213" i="1"/>
  <c r="H213" s="1"/>
  <c r="D214"/>
  <c r="H214" s="1"/>
  <c r="F212" i="12"/>
  <c r="I212" s="1"/>
  <c r="F217"/>
  <c r="I217" s="1"/>
  <c r="F214"/>
  <c r="I214" s="1"/>
  <c r="F215"/>
  <c r="I215" s="1"/>
  <c r="H216" i="1" l="1"/>
  <c r="H215"/>
  <c r="F214"/>
  <c r="I214" s="1"/>
  <c r="F213"/>
  <c r="I213" s="1"/>
  <c r="F217"/>
  <c r="I217" s="1"/>
  <c r="F212"/>
  <c r="I212" s="1"/>
  <c r="H220" i="12"/>
  <c r="H222"/>
  <c r="H221"/>
  <c r="D221" i="1"/>
  <c r="H221" s="1"/>
  <c r="D222"/>
  <c r="H222" s="1"/>
  <c r="D220"/>
  <c r="F220" s="1"/>
  <c r="I220" s="1"/>
  <c r="F221" i="12"/>
  <c r="I221"/>
  <c r="F222"/>
  <c r="I222" s="1"/>
  <c r="F220"/>
  <c r="I220" s="1"/>
  <c r="H220" i="1" l="1"/>
  <c r="F222"/>
  <c r="I222" s="1"/>
  <c r="F221"/>
  <c r="I221" s="1"/>
  <c r="H225" i="12"/>
  <c r="H226"/>
  <c r="D225" i="1"/>
  <c r="F225" s="1"/>
  <c r="I225" s="1"/>
  <c r="F225" i="12"/>
  <c r="I225"/>
  <c r="F226"/>
  <c r="I226"/>
  <c r="D226" i="1"/>
  <c r="F226" s="1"/>
  <c r="H225" l="1"/>
  <c r="H230" i="12"/>
  <c r="D230" i="1"/>
  <c r="F230" s="1"/>
  <c r="F230" i="12"/>
  <c r="I230"/>
  <c r="D12"/>
  <c r="H233"/>
  <c r="H235"/>
  <c r="D235" i="1"/>
  <c r="H235" s="1"/>
  <c r="H234" i="12"/>
  <c r="D234" i="1"/>
  <c r="H234" s="1"/>
  <c r="D233"/>
  <c r="H233" s="1"/>
  <c r="F234" i="12"/>
  <c r="I234" s="1"/>
  <c r="F235"/>
  <c r="I235" s="1"/>
  <c r="F233"/>
  <c r="I233" s="1"/>
  <c r="F233" i="1" l="1"/>
  <c r="I233" s="1"/>
  <c r="F234"/>
  <c r="I234" s="1"/>
  <c r="F235"/>
  <c r="I235" s="1"/>
  <c r="H105" i="12"/>
  <c r="F105"/>
  <c r="I105"/>
  <c r="D105" i="1"/>
  <c r="H105" s="1"/>
  <c r="F105" l="1"/>
  <c r="I105" l="1"/>
  <c r="H196" i="12" l="1"/>
  <c r="D196" i="1"/>
  <c r="F196" s="1"/>
  <c r="F196" i="12"/>
  <c r="I196" l="1"/>
  <c r="F12"/>
  <c r="H12"/>
  <c r="D10"/>
  <c r="D12" i="4"/>
  <c r="I196" i="1"/>
  <c r="F12"/>
  <c r="D12"/>
  <c r="H196"/>
  <c r="D12" i="21" l="1"/>
  <c r="F10" i="12"/>
  <c r="I12"/>
  <c r="H12" i="1"/>
  <c r="D4" i="4"/>
  <c r="C4" s="1"/>
  <c r="D10" i="1"/>
  <c r="H10" s="1"/>
  <c r="D4" i="21"/>
  <c r="F10" i="1"/>
  <c r="I12"/>
  <c r="T12" i="4"/>
  <c r="N12"/>
  <c r="X12"/>
  <c r="H12"/>
  <c r="J12"/>
  <c r="AB12"/>
  <c r="F12"/>
  <c r="R12"/>
  <c r="V12"/>
  <c r="Z12"/>
  <c r="L12"/>
  <c r="P12"/>
  <c r="D17"/>
  <c r="H10" i="12"/>
  <c r="P12" i="21" l="1"/>
  <c r="X12"/>
  <c r="Z12"/>
  <c r="R12"/>
  <c r="N12"/>
  <c r="H12"/>
  <c r="V12"/>
  <c r="T12"/>
  <c r="J12"/>
  <c r="AB12"/>
  <c r="L12"/>
  <c r="F12"/>
  <c r="C12"/>
  <c r="D17"/>
  <c r="I10" i="12"/>
  <c r="J17" i="4"/>
  <c r="F17"/>
  <c r="R17"/>
  <c r="H17"/>
  <c r="T17"/>
  <c r="N17"/>
  <c r="P17"/>
  <c r="Z17"/>
  <c r="L17"/>
  <c r="V17"/>
  <c r="X17"/>
  <c r="AB17"/>
  <c r="D9" i="21"/>
  <c r="I10" i="1"/>
  <c r="J4" i="21"/>
  <c r="C4"/>
  <c r="H4"/>
  <c r="R4"/>
  <c r="T4"/>
  <c r="F4"/>
  <c r="V4"/>
  <c r="X4"/>
  <c r="AB4"/>
  <c r="P4"/>
  <c r="L4"/>
  <c r="N4"/>
  <c r="Z4"/>
  <c r="V4" i="4"/>
  <c r="R4"/>
  <c r="P4"/>
  <c r="Z4"/>
  <c r="T4"/>
  <c r="L4"/>
  <c r="F4"/>
  <c r="N4"/>
  <c r="AB4"/>
  <c r="J4"/>
  <c r="X4"/>
  <c r="H4"/>
  <c r="D9"/>
  <c r="C9" s="1"/>
  <c r="AB17" i="21" l="1"/>
  <c r="V17"/>
  <c r="F17"/>
  <c r="N17"/>
  <c r="R17"/>
  <c r="H17"/>
  <c r="P17"/>
  <c r="J17"/>
  <c r="X17"/>
  <c r="Z17"/>
  <c r="L17"/>
  <c r="T17"/>
  <c r="C17"/>
  <c r="F9"/>
  <c r="Z9"/>
  <c r="J9"/>
  <c r="T9"/>
  <c r="C9"/>
  <c r="N9"/>
  <c r="R9"/>
  <c r="X9"/>
  <c r="L9"/>
  <c r="AB9"/>
  <c r="V9"/>
  <c r="P9"/>
  <c r="H9"/>
  <c r="Z9" i="4"/>
  <c r="N9"/>
  <c r="V9"/>
  <c r="X9"/>
  <c r="H9"/>
  <c r="F9"/>
  <c r="R9"/>
  <c r="L9"/>
  <c r="T9"/>
  <c r="P9"/>
  <c r="AB9"/>
  <c r="J9"/>
</calcChain>
</file>

<file path=xl/sharedStrings.xml><?xml version="1.0" encoding="utf-8"?>
<sst xmlns="http://schemas.openxmlformats.org/spreadsheetml/2006/main" count="12194" uniqueCount="1254">
  <si>
    <t>Glosa</t>
  </si>
  <si>
    <t>PRESTACIONES COMPLEJAS</t>
  </si>
  <si>
    <t>CARDIOLOGÍA</t>
  </si>
  <si>
    <t>Tratamiento Cirugía Coronaria</t>
  </si>
  <si>
    <t>Tratamiento Quirúrgico Recambio Univalvular</t>
  </si>
  <si>
    <t>Tratamiento Quirúrgico Recambio dos o más Válvulas</t>
  </si>
  <si>
    <t>Tratamiento Quirúrgico Grandes Vasos Con CEC</t>
  </si>
  <si>
    <t>Evaluación Diagnóstica Cardiopatías Congénitas en Adulto (incluye angioresonancia cardiaca)</t>
  </si>
  <si>
    <t>Tratamiento Quirúrgico No Complicado Cardiopatía Congénita en Adulto</t>
  </si>
  <si>
    <t>Tratamiento Quirúrgico Complicado Cardiopatía Congénita en Adulto</t>
  </si>
  <si>
    <t>Angioplastía electiva o de urgencia</t>
  </si>
  <si>
    <t>Valvuloplastía</t>
  </si>
  <si>
    <t>Cierre Percutáneo del Ductos Arterioso Persistente mayor de 15 años</t>
  </si>
  <si>
    <t>Cierre Percutáneo de Defectos Intracardiacos con Dispositivo mayor de 15 años</t>
  </si>
  <si>
    <t>Tratamiento Percutáneo de la Coartación Aortica</t>
  </si>
  <si>
    <t>Angioplastía con Stent en Ramas Pulmonares</t>
  </si>
  <si>
    <t>Estudio Electrofisiológico de Arritmias</t>
  </si>
  <si>
    <t>Estudio Electrofisiológico y Ablación de Arritmias</t>
  </si>
  <si>
    <t xml:space="preserve">Estudio Electrofisiológico y Ablación de Arritmias con Mapeo Electroanatómico </t>
  </si>
  <si>
    <t>Marcapaso VVI con Resincronisación cardiaca</t>
  </si>
  <si>
    <t>Marcapaso DDD con Resincronisación cardiaca</t>
  </si>
  <si>
    <t>Desfibrilador VVI</t>
  </si>
  <si>
    <t>Desfibrilador DDD</t>
  </si>
  <si>
    <t>Desfibrilador VVI con Resincronisación cardiaca</t>
  </si>
  <si>
    <t>Desfibrilador DDD con Resincronisación cardiaca</t>
  </si>
  <si>
    <t>Extracción Endovascular de Electrodos de Dispositivos Implantados (Marcapasos, Desfibriladores o Resincronizadores)</t>
  </si>
  <si>
    <t>Cirugía Cardiaca con CEC: Comunicación Interauricular OS, Reparación Fístula Coronaria, Cierre Orejuela Auricular, Retiro Electrodo Marcapaso, Resección  de Membrana Subaortica</t>
  </si>
  <si>
    <t>VASCULAR</t>
  </si>
  <si>
    <t>Endoprótesis Aorto Abdominal y Aorto Toráxica</t>
  </si>
  <si>
    <t xml:space="preserve"> </t>
  </si>
  <si>
    <t>BILIAR</t>
  </si>
  <si>
    <t>Tratamiento quirúrgico de los tumores hepáticos</t>
  </si>
  <si>
    <t>CIRUGÍA VASCULAR</t>
  </si>
  <si>
    <t>ENFERMEDAD ARTERIAL OCLUSIVA DE EXTREMIDADES</t>
  </si>
  <si>
    <t>Diagnóstico enfermedad arterial oclusiva de extremidades</t>
  </si>
  <si>
    <t>Tratamiento endovascular enfermedad arterial oclusiva de extremidades</t>
  </si>
  <si>
    <t>ESTENOSIS CAROTIDEA CERVICAL</t>
  </si>
  <si>
    <t>Diagnóstico estenosis  carotidea cervical</t>
  </si>
  <si>
    <t>Endarterectomía estenosis  carotidea cervical</t>
  </si>
  <si>
    <t>Stent carotideo estenosis  carotidea cervical</t>
  </si>
  <si>
    <t>NEUROLOGÍA</t>
  </si>
  <si>
    <t>Tratamiento quirúrgico del aneurisma no roto</t>
  </si>
  <si>
    <t>Tratamiento quirúrgico de aneurisma no roto de alta complejidad</t>
  </si>
  <si>
    <t>Tumores y/o quistes intracraneanos</t>
  </si>
  <si>
    <t>Tumores y/o quistes intracraneanos Alta Complejidad</t>
  </si>
  <si>
    <t>Tratamiento endovascular de aneurisma no roto (&lt; de 6 coils)</t>
  </si>
  <si>
    <t>Tratamiento endovascular de aneurisma no roto de alta complejidad (6 o mas coils, dos o mas aneurismas, utilización de stent + coils (uno o mas), embolización con coils asistida con balón)</t>
  </si>
  <si>
    <t>Embolizaciones de malformaciones vasculares y otras terapias endovasculares cerebrales (exceptúa trat. endovascular del anuerisma)</t>
  </si>
  <si>
    <t>Hernia del núcleo pulposo (cervical, dorsal)</t>
  </si>
  <si>
    <t xml:space="preserve">Angiografía cerebral </t>
  </si>
  <si>
    <t xml:space="preserve">Tratamiento Quirúrgico Epilepsia Refractaria </t>
  </si>
  <si>
    <t>Implantación Estimulador Vagal Epilepsia Refractaria menores de 15 años</t>
  </si>
  <si>
    <t>Implante de Columna</t>
  </si>
  <si>
    <t>Tratamiento quirúrgico de la hidrocefalia pediátrica</t>
  </si>
  <si>
    <t>Neurocirugía de Parkinson</t>
  </si>
  <si>
    <t>Válvula Derivativa Liquido Cefalorraquídeo</t>
  </si>
  <si>
    <t>Trombolisis de urgencia infarto cerebral</t>
  </si>
  <si>
    <t>DIGESTIVO</t>
  </si>
  <si>
    <t>CIRUGIA OBESIDAD MORBIDA</t>
  </si>
  <si>
    <t>Cirugía bariátrica</t>
  </si>
  <si>
    <t>Controles de seguimiento (incluye 4 controles)</t>
  </si>
  <si>
    <t>Colangiopancreatografia Retrógrada Endoscópica</t>
  </si>
  <si>
    <t>Dilatación Esofágica</t>
  </si>
  <si>
    <t>Polipectomía Gástrica</t>
  </si>
  <si>
    <t>Extracción Cuerpo Extraño</t>
  </si>
  <si>
    <t>Esclerosis de Várices Esofágicos con o sin Ligadura o Lesiones Digestivas Altas</t>
  </si>
  <si>
    <t>Inserción de Prótesis Esofágicas</t>
  </si>
  <si>
    <t>Musectomía</t>
  </si>
  <si>
    <t>Dilatación Neumática de la Acalasia por Balón</t>
  </si>
  <si>
    <t>Esfinterotomía con o sin Extracción de Cálculos</t>
  </si>
  <si>
    <t>Colocación de Prótesis Biliar Plásticas</t>
  </si>
  <si>
    <t>Polipectomía Rectal o Colónica</t>
  </si>
  <si>
    <t>Pancreatoduodenectomía</t>
  </si>
  <si>
    <t>Tratamiento Farmacológico Colitis Ulcerosa</t>
  </si>
  <si>
    <t>Tratamiento Farmacológico Enfermedad de Crohn</t>
  </si>
  <si>
    <t>NEFROLOGÍA</t>
  </si>
  <si>
    <t>Plasmaféresis Patología Renal</t>
  </si>
  <si>
    <t>IMAGENOLOGÍA</t>
  </si>
  <si>
    <t>Resonancia Magnética</t>
  </si>
  <si>
    <t>TRASPLANTES</t>
  </si>
  <si>
    <t>TRASPLANTE PULMON</t>
  </si>
  <si>
    <t>TRASPLANTE PULMON (incluye trasplante, estudio de histocompatibilidad, tratamiento complicaciones, droga inmunosupresora por un año y exámenes de seguimiento por un año)</t>
  </si>
  <si>
    <t xml:space="preserve">TRASPLANTE HEPATICO </t>
  </si>
  <si>
    <t>Hospitalización Pretrasplante Hepático Paciente Agudo</t>
  </si>
  <si>
    <t>Hospitalización Pretrasplante hepático Paciente crónico descompensado</t>
  </si>
  <si>
    <t>Pretrasplante Soporte Hepático Extracorpóreo por Sesión</t>
  </si>
  <si>
    <t>TRASPLANTE HEPATICO (incluye trasplante, estudio de histocompatibilidad, droga inmunosupresora por un año y exámenes de seguimiento por un año)</t>
  </si>
  <si>
    <t>Complicaciones Post Trasplante Hepático Rechazo Agudo</t>
  </si>
  <si>
    <t>Complicaciones Post Trasplante Hepático de la Vía Biliar</t>
  </si>
  <si>
    <t>Complicaciones Post Trasplante Hepático Trombosis  o estenosis  arterial o venosa</t>
  </si>
  <si>
    <t>Profilaxis Citomegalovirus Alto Riesgo</t>
  </si>
  <si>
    <t>Profilaxis Citomegalovirus Bajo Riesgo</t>
  </si>
  <si>
    <t>TRASPLANTE CARDIACO</t>
  </si>
  <si>
    <t>TRASPLANTE CARDIACO (incluye trasplante, atenciones preoperatorias inmediatas, estudio de histocompatibilidad, drogas inmunosupresoras  del primer  año)</t>
  </si>
  <si>
    <t>Controles post trasplante Cardiaco (incluye biopsia miocárdica)</t>
  </si>
  <si>
    <t>TRASPLANTE DE CORNEA</t>
  </si>
  <si>
    <t>TRASPLANTE DE CORNEA (incluye procuramiento y seguimiento por un año)</t>
  </si>
  <si>
    <t>PROCURAMIENTO</t>
  </si>
  <si>
    <t>Mantención donante cadáver (pulmón, corazón o hígado) (muerte cerebral)</t>
  </si>
  <si>
    <t>Extracción de órgano por equipo de trasplante hepático</t>
  </si>
  <si>
    <t>Extracción de órgano por equipo de trasplante corazón</t>
  </si>
  <si>
    <t>Extracción de órgano por equipo de trasplante de pulmón</t>
  </si>
  <si>
    <t>DROGA INMUNOSUPRESORA</t>
  </si>
  <si>
    <t>Protocolo Mensual</t>
  </si>
  <si>
    <t>ESTUDIO  DONANTES</t>
  </si>
  <si>
    <t>Estudio pacientes en mantención base</t>
  </si>
  <si>
    <t>Estudios nuevos receptores (cadáver)</t>
  </si>
  <si>
    <t>Estudio receptor donante vivo</t>
  </si>
  <si>
    <t>Estudio donante cadáver – selección receptor</t>
  </si>
  <si>
    <t>Estudio Receptores Corazón-pulmón</t>
  </si>
  <si>
    <t>Estudio Pacientes trasplante medula ósea</t>
  </si>
  <si>
    <t>Seguimiento post trasplante y rechazos agudos</t>
  </si>
  <si>
    <t>TRASPLANTE DE MEDULA ADULTO</t>
  </si>
  <si>
    <t>Trasplante de Médula Autólogo Adulto</t>
  </si>
  <si>
    <t>Trasplante de Médula Alógeno Adulto (incluye seguimiento primer año)</t>
  </si>
  <si>
    <t>Trasplante de Médula Alógeno Adulto, seguimiento segundo año</t>
  </si>
  <si>
    <t>TRASPLANTE DE MEDULA INFANTIL</t>
  </si>
  <si>
    <t>Trasplante de médula aploidéntico infantil</t>
  </si>
  <si>
    <t>Trasplante de médula de cordón infantil</t>
  </si>
  <si>
    <t>Trasplante de Médula Autólogo</t>
  </si>
  <si>
    <t>Trasplante de Médula Alógeno</t>
  </si>
  <si>
    <t>Tratamiento Integral Anemia Aplásica Severa</t>
  </si>
  <si>
    <t>Seguimiento año Anemia Aplásica Severa</t>
  </si>
  <si>
    <t>ONCOLOGÍA</t>
  </si>
  <si>
    <t>QUIMIOTERAPIA</t>
  </si>
  <si>
    <t>Enfermedad Trofoblástica Gestacional</t>
  </si>
  <si>
    <t>Quimioterapia Cáncer de Ovario  Germinales</t>
  </si>
  <si>
    <t>Quimioterapia Cáncer de Recto</t>
  </si>
  <si>
    <t>Quimioterapia Cáncer de Colon</t>
  </si>
  <si>
    <t>Quimioterapia Cáncer Anal</t>
  </si>
  <si>
    <t xml:space="preserve">Quimioterapia VAD Mieloma Múltiple </t>
  </si>
  <si>
    <t>Quimioterapia Mieloma refractario</t>
  </si>
  <si>
    <t>Quimioterapia Osteosarcoma</t>
  </si>
  <si>
    <t>Quimioterapia Sarcoma de Ewing</t>
  </si>
  <si>
    <t>CIRUGÍAS CÁNCER</t>
  </si>
  <si>
    <t>Intervención Quirúrgica Osteosarcoma adulto</t>
  </si>
  <si>
    <t>Intervención Quirúrgica Osteosarcoma infantil</t>
  </si>
  <si>
    <t>Reconstrucción Compleja Microquirúrgica en Patología de Cabeza y Cuello</t>
  </si>
  <si>
    <t>RADIOTERAPIA</t>
  </si>
  <si>
    <t>Braquiterapia baja tasa</t>
  </si>
  <si>
    <t>Braquiterapia mediana tasa</t>
  </si>
  <si>
    <t>Braquiterapia alta tasa</t>
  </si>
  <si>
    <t>Radioterapia con acelerador lineal de electrones</t>
  </si>
  <si>
    <t>Telecobaltoterapia</t>
  </si>
  <si>
    <t>Roentgenterapia</t>
  </si>
  <si>
    <t>Radioterapia con acelerador lineal de alta intensidad</t>
  </si>
  <si>
    <t>Radiocirugía</t>
  </si>
  <si>
    <t>Radioterapia Corporal Total</t>
  </si>
  <si>
    <t>Radioterapia con Intensidad Modulada</t>
  </si>
  <si>
    <t>Tumores y obstrucción de la vía aérea</t>
  </si>
  <si>
    <t>Cáncer pulmonar (tratamiento integral, quimioterapia, y radioterapia)</t>
  </si>
  <si>
    <t>OFTALMOLOGÍA</t>
  </si>
  <si>
    <t>Vitrectomía</t>
  </si>
  <si>
    <t>OTORRINOLARINGOLOGIA</t>
  </si>
  <si>
    <t>Implante Coclear</t>
  </si>
  <si>
    <t>NEUROSIQUIATRÍA INFANTIL</t>
  </si>
  <si>
    <t>Trastornos Severos del Neuropsicodesarrollo</t>
  </si>
  <si>
    <t>Accidente Cerebrovascular</t>
  </si>
  <si>
    <t>Sueño y Apnea</t>
  </si>
  <si>
    <t>Ecefalopatías Tóxicas, Infecciosas e Inflamatorias de Evolución Inhabitual</t>
  </si>
  <si>
    <t>Enfermedades Neuromusculares</t>
  </si>
  <si>
    <t>Epilepsia de Difícil Manejo del Niño y del Adolescente</t>
  </si>
  <si>
    <t>Enfermedades Neuro Degenerativas y Neuro Metabólicas</t>
  </si>
  <si>
    <t>Confirmación Diagnóstica de Enfermedades Neuromusculares</t>
  </si>
  <si>
    <t>NEUMOLOGÍA</t>
  </si>
  <si>
    <t>Enfermedad Bronquial Obstructiva Crónica</t>
  </si>
  <si>
    <t>Neumonía tipo II</t>
  </si>
  <si>
    <t>Neumonía tipo III</t>
  </si>
  <si>
    <t>Neumonía tipo IV</t>
  </si>
  <si>
    <t>Enfermedad Pulmonar Difusa</t>
  </si>
  <si>
    <t>Hemoptisis</t>
  </si>
  <si>
    <t>Apnea del sueño</t>
  </si>
  <si>
    <t>Derrame pleural</t>
  </si>
  <si>
    <t>Derrame pleural neoplásico</t>
  </si>
  <si>
    <t>Neumotórax espontáneo primario</t>
  </si>
  <si>
    <t>Neumotórax espontáneo secundario</t>
  </si>
  <si>
    <t>Empiema pleural</t>
  </si>
  <si>
    <t>Biopsia pulmonar quirúrgica</t>
  </si>
  <si>
    <t>NEANOTOLOGÍA</t>
  </si>
  <si>
    <t>MALFORMACIONES CONGÉNITAS</t>
  </si>
  <si>
    <t>Obstrucción Intestinal en Recién Nacidos</t>
  </si>
  <si>
    <t>Defectos de Pared Abdominal en Recién Nacidos</t>
  </si>
  <si>
    <t>Malformaciones Anorectales y Urológicas en Recién Nacidos</t>
  </si>
  <si>
    <t>Atresia Esofágica en Recién Nacidos</t>
  </si>
  <si>
    <t>Enterocolitis Necrotizante en Recién Nacidos (Hasta 3 Meses)</t>
  </si>
  <si>
    <t>Malformaciones Pared Torácica (Niños Hasta 15 Años)(Incl. Pectum Excavatum; Carinatum, Otros)</t>
  </si>
  <si>
    <t>UROLOGÍA INFANTIL</t>
  </si>
  <si>
    <t>Tratamiento Quirúrgico Vejiga Neurogénica</t>
  </si>
  <si>
    <t>Tratamiento Quirúrgico Extrofia Vesical (Primer tiempo)</t>
  </si>
  <si>
    <t>Tratamiento Quirúrgico Epispadia/Hipospadia Proximal</t>
  </si>
  <si>
    <t>RECONSTRUCCIÓN QUIRÚRGICA INFANTIL</t>
  </si>
  <si>
    <t>Intervención Quirúrgica Integral Máxilo Facial en menores de 15 años (incluye diagnóstico y controles post quirúrgico)</t>
  </si>
  <si>
    <t>Reconstrucción de Extremidades en menores de 15 años (incluye diagnóstico y controles post quirúrgico)</t>
  </si>
  <si>
    <t>ENFERMEDADES METABOLICAS</t>
  </si>
  <si>
    <t>ENFERMEDAD DE GAUCHER</t>
  </si>
  <si>
    <t>Clasificación  y Seguimiento Enfermedad de Gaucher</t>
  </si>
  <si>
    <t>GINECO OBSTETRICIA</t>
  </si>
  <si>
    <t>Confirmación Infertilidad en el Hombre</t>
  </si>
  <si>
    <t>Confirmación Infertilidad en la Mujer</t>
  </si>
  <si>
    <t>Tratamiento fertilización baja complejidad</t>
  </si>
  <si>
    <t>REDUCCION LISTAS DE ESPERA</t>
  </si>
  <si>
    <t>BILIODIGESTIVA</t>
  </si>
  <si>
    <t>Intervención Quirurguica Colelitiasis (incluye diagnóstico)</t>
  </si>
  <si>
    <t xml:space="preserve">Apendicectomía </t>
  </si>
  <si>
    <t>Tratamiento quirúrgico hernia abdomino-inguinal</t>
  </si>
  <si>
    <t>Tratamiento quirúrgico hernia incisional</t>
  </si>
  <si>
    <t>Histerectomía radical benigna (Mioma uterino)</t>
  </si>
  <si>
    <t>Ligadura de trompas</t>
  </si>
  <si>
    <t xml:space="preserve">Prolapso uterino </t>
  </si>
  <si>
    <t>Tratamiento Quirúrgico Incontinencia Urinaria de Esfuerzo</t>
  </si>
  <si>
    <t>Uretrocele Femenino</t>
  </si>
  <si>
    <t>Chalazión y otros tumores benignos (uno o más en el mismo ojo), trat. quir. completo</t>
  </si>
  <si>
    <t>Vía lagrimal Reconstitución de canalículos (Dacriocistorrinostomía, tumor y otros)</t>
  </si>
  <si>
    <t>Pterigión y/o pseudopterigión o su recidiva, extirpación</t>
  </si>
  <si>
    <t>Glaucoma Terapia Farmacológica Tópica</t>
  </si>
  <si>
    <t>Glaucoma Tratamiento Quirúrgico</t>
  </si>
  <si>
    <t>ODONTOLOGÍA</t>
  </si>
  <si>
    <t>Alta Integral Odontológica</t>
  </si>
  <si>
    <t>Rehabilitación Dental Protésica</t>
  </si>
  <si>
    <t>TRAUMATOLOGÍA</t>
  </si>
  <si>
    <t>Endoprótesis Parcial de Cadera Mayor de 65 años</t>
  </si>
  <si>
    <t>Endoprótesis Parcial de Cadera Mayor de 65 años, sin prótesis</t>
  </si>
  <si>
    <t>Endoprótesis Parcial de Cadera Menor de 65 años</t>
  </si>
  <si>
    <t>Endoprótesis Parcial de Cadera Menor de 65 años, sin prótesis</t>
  </si>
  <si>
    <t>Endoprótesis Total de Cadera por Fractura</t>
  </si>
  <si>
    <t>Endoprótesis Total de Cadera Menor de 65 años</t>
  </si>
  <si>
    <t>Endoprótesis Total de Cadera Menor de 65 años, sin prótesis</t>
  </si>
  <si>
    <t>Fractura de Cuello de Fémur, Osteosíntesis mayor de 65 años</t>
  </si>
  <si>
    <t>Fractura de Cuello de Fémur, Osteosíntesis, menor de 65 años</t>
  </si>
  <si>
    <t>Intervención Quirúrgica Integral con Prótesis de Rodilla Unilateral, Mayor de 65 años</t>
  </si>
  <si>
    <t>Intervención Quirúrgica Integral con Prótesis de Rodilla Unilateral Mayor de 65 años, sin prótesis</t>
  </si>
  <si>
    <t>Intervención Quirúrgica Integral con Prótesis de Rodilla Unilateral, menor de 65 años</t>
  </si>
  <si>
    <t>Intervención Quirúrgica Integral con Prótesis de Rodilla Unilateral menor de 65 años, sin prótesis</t>
  </si>
  <si>
    <t>Síndrome del túnel Carpiano</t>
  </si>
  <si>
    <t>Tratamiento Integral Fracturas expuestas de mano o pie</t>
  </si>
  <si>
    <t>Fractura Diafisiaria de Fémur, Osteosíntesis</t>
  </si>
  <si>
    <t>Fractura Diafisiaria de Tibia (Pierna), con Osteosíntesis</t>
  </si>
  <si>
    <t>Fractura Diafisiaria de Radio y Cubito (Antebrazo), con Osteosíntesis</t>
  </si>
  <si>
    <t>Fractura Diafisiaria de Humero (Brazo), con Osteosíntesis</t>
  </si>
  <si>
    <t>Prótesis por fractura de hombro</t>
  </si>
  <si>
    <t>Manguito rotador hombro</t>
  </si>
  <si>
    <t>Luxación de Hombro</t>
  </si>
  <si>
    <t>Cirugía de Menisco</t>
  </si>
  <si>
    <t>Tratamiento Quirúrgico Rotura de Ligamento Cruzado</t>
  </si>
  <si>
    <t>Tratamiento médico lumbago</t>
  </si>
  <si>
    <t>Tratamiento médico lumbociatica</t>
  </si>
  <si>
    <t>Tratamiento médico discopatía</t>
  </si>
  <si>
    <t>Tratamiento Integral Fracturas Expuestas de Brazo, Antebrazo</t>
  </si>
  <si>
    <t>Tratamiento Integral Fracturas Expuestas de Muslo y Pierna</t>
  </si>
  <si>
    <t>Intervención Quirúrgica Integral Fractura Escafoides</t>
  </si>
  <si>
    <t>Intervención Quirúrgica Integral Fractura Platillo Tibial y Condilea Femoral</t>
  </si>
  <si>
    <t>Intervención Quirúrgica Integral Fractura Pilón Tibial</t>
  </si>
  <si>
    <t>Prótesis total reversa de hombro</t>
  </si>
  <si>
    <t>Prótesis total de hombro</t>
  </si>
  <si>
    <t>Prótesis total de tobillo</t>
  </si>
  <si>
    <t>TRAUMATOLOGÍA HEMOFILICO</t>
  </si>
  <si>
    <t>Prótesis de Rodilla Hemofílicos</t>
  </si>
  <si>
    <t>Prótesis De Cadera Hemofílicos</t>
  </si>
  <si>
    <t>Prótesis de Hombro Hemofílicos</t>
  </si>
  <si>
    <t>Otras Cirugías Periarticulares Hemofílicos</t>
  </si>
  <si>
    <t>Sinoviortesis en paciente hemofílico</t>
  </si>
  <si>
    <t>Hidatidosis</t>
  </si>
  <si>
    <t>Amígdalas y Adenoides</t>
  </si>
  <si>
    <t>Audífonos menores de 65 años</t>
  </si>
  <si>
    <t>Audífonos Hipoacusia Unilateral mayores 65 años</t>
  </si>
  <si>
    <t>UROLOGIA</t>
  </si>
  <si>
    <t>Criptorquidea</t>
  </si>
  <si>
    <t>Fimosis</t>
  </si>
  <si>
    <t>Litotripsia</t>
  </si>
  <si>
    <t>Tratamiento Quirúrgico Hiperplasia de Próstata</t>
  </si>
  <si>
    <t>Tratamiento ulcera venosa, curación pacientes herida tipo 1 y 2 (A) no infectados (2 curaciones mensuales por 3 meses)</t>
  </si>
  <si>
    <t>Tratamiento ulcera venosa, curación pacientes herida tipo 3 y 4 (B) Infectados (4 curaciones mensuales por 4 meses)</t>
  </si>
  <si>
    <t>Várices</t>
  </si>
  <si>
    <t>OTROS PROGRAMAS</t>
  </si>
  <si>
    <t>REHABILITACIÓN INFANTIL</t>
  </si>
  <si>
    <t>Tratamiento y Rehabilitación de Daño Orgánico Cerebral Secundario Año 1</t>
  </si>
  <si>
    <t>Tratamiento y Rehabilitación de Daño Orgánico Cerebral Secundario Año 2</t>
  </si>
  <si>
    <t>Tratamiento y Rehabilitación de Enfermedades Neuromusculares Crónicas</t>
  </si>
  <si>
    <t>Tratamiento y Rehabilitación de Enfermedades Neurológicas Crónicas</t>
  </si>
  <si>
    <t>Tratamiento y Rehabilitación de Enfermedades Neuromusculares Agudas</t>
  </si>
  <si>
    <t xml:space="preserve">Tratamiento y Rehabilitación de la Secuela de Guillain Barre </t>
  </si>
  <si>
    <t>Tratamiento Y Rehabilitación de Mielomeningocele</t>
  </si>
  <si>
    <t>Tratamiento y Rehabilitación de Parálisis Cerebral</t>
  </si>
  <si>
    <t>Tratamiento y Rehabilitación Neuromotora en Prematuro de Alto Riesgo</t>
  </si>
  <si>
    <t>GERIATRÍA</t>
  </si>
  <si>
    <t>ATENCIÓN PACIENTE HOSPITAL GERIÁTRICO</t>
  </si>
  <si>
    <t>Evaluación Geriátrica Integral (CEA)</t>
  </si>
  <si>
    <t>PLAN DE TRATAMIENTO INTEGRAL AMBULATORIO AL PACIENTE GERIÁTRICO</t>
  </si>
  <si>
    <t>Hospital Diurno Geriatría</t>
  </si>
  <si>
    <t>Atención Integral Trastornos Cognitivos</t>
  </si>
  <si>
    <t>Hospitalización Paciente Geriátrico Agudo: Atención Integral.</t>
  </si>
  <si>
    <t>Atención Cerrada Integral de Paciente Geriátrico Frágil con Cuidados Multidisciplinarios</t>
  </si>
  <si>
    <t>PROGRAMA VIOLENCIA INTRAFAMILIAR</t>
  </si>
  <si>
    <t>Screening</t>
  </si>
  <si>
    <t>Primera Orientación</t>
  </si>
  <si>
    <t>Tratamiento Trauma Dento Alveolar</t>
  </si>
  <si>
    <t>Tratamiento Trauma oftalmológico leve- moderado</t>
  </si>
  <si>
    <t>Tratamiento Problema Gineco-obstetra</t>
  </si>
  <si>
    <t>Tratamientos traumas varios (luxación- esguince-fractura sin IQ</t>
  </si>
  <si>
    <t>Tratamiento fractura con IQ</t>
  </si>
  <si>
    <t>CAMAS CRÍTICAS</t>
  </si>
  <si>
    <t xml:space="preserve">Día cama hospitalización integral adulto en Unidad de Cuidado Intensivo (U.C.I.) </t>
  </si>
  <si>
    <t xml:space="preserve">Día cama hospitalización integral pediátrica en Unidad de Cuidado Intensivo (U.C.I). </t>
  </si>
  <si>
    <t>Día cama hospitalización integral neonatal en Unidad de Cuidado Intensivo (U.C.I.)</t>
  </si>
  <si>
    <t>Día cama hospitalización integral adulto en Unidad de Tratamiento Intermedio (U.T.I)</t>
  </si>
  <si>
    <t>Día cama hospitalización integral pediátrica en Unidad de Tratamiento Intermedio (U.T.I)</t>
  </si>
  <si>
    <t>Día cama hospitalización integral neonatal en Unidad de Tratamiento Intermedio (U.T.I)</t>
  </si>
  <si>
    <t>Día cama de cuidados medios</t>
  </si>
  <si>
    <t>Fibrilación y Aleteo Auricular  Paroxística o Persistente Potencialmente Reversible</t>
  </si>
  <si>
    <t>Fibrilación y Aleteo Auricular Crónico Irreversible</t>
  </si>
  <si>
    <t>Taquicardia Paroxística Supraventricular</t>
  </si>
  <si>
    <t>Otras Arritmias</t>
  </si>
  <si>
    <t>DERMATOLOGIA</t>
  </si>
  <si>
    <t>Tratamiento Médico Dermatología</t>
  </si>
  <si>
    <t>Onicectomía total o parcial simple</t>
  </si>
  <si>
    <t>Cirugía Reparadora Ungueal</t>
  </si>
  <si>
    <t>Tratamiento Quirúrgico de Lesiones Benignas Cutáneas, por Escisión (Hasta 3 lesiones)</t>
  </si>
  <si>
    <t>Tratamiento Quirúrgico de Lesiones Benignas Cutáneas, por Escisión (Desde 4 a 6 lesiones)</t>
  </si>
  <si>
    <t>Extirpación de lesión benigna subepidérmica, Tumor sólido, quiste epidérmico y lipoma por lesión</t>
  </si>
  <si>
    <t>Escarotomía (hasta 10 % superficie corporal)</t>
  </si>
  <si>
    <t>Escarectomía (de 1 %  al 5% superficie corporal)</t>
  </si>
  <si>
    <t>Escarectomía (hasta 10% superficie corporal)</t>
  </si>
  <si>
    <t>Hospitalización Gastroenteritis Aguda</t>
  </si>
  <si>
    <t>Tratamiento Hemorragia Digestiva por Ulcera Péptica</t>
  </si>
  <si>
    <t>Tratamiento Hemorragia Digestiva por Varices Esófago-gástricos en Pacientes Cirróticos</t>
  </si>
  <si>
    <t>Tratamiento quirúrgico abceso ano rectal</t>
  </si>
  <si>
    <t>Gastrectomía Resección Endoscópica (incluye evaluación post quirúrgica)</t>
  </si>
  <si>
    <t>Tratamiento Quirúrgico Cierre Colostomía</t>
  </si>
  <si>
    <t>ENDOCRINOLOGÍA</t>
  </si>
  <si>
    <t>Tiroidectomía Subtotal Bilateral</t>
  </si>
  <si>
    <t>Tiroidectomía Total Bilateral</t>
  </si>
  <si>
    <t>Tratamiento Quirúrgico Bocio</t>
  </si>
  <si>
    <t>ENFERMEDADES INFECCIOSAS</t>
  </si>
  <si>
    <t>Evaluación Enfermedad de Chagas</t>
  </si>
  <si>
    <t>Tratamiento Enfermedad de Chagas</t>
  </si>
  <si>
    <t>Seguimiento Enfermedad de Chagas</t>
  </si>
  <si>
    <t>ENFERMEDADES DE TRANSMISIÓN SEXUAL</t>
  </si>
  <si>
    <t>Confirmación Sífilis</t>
  </si>
  <si>
    <t>Tratamiento Sífilis Adultos</t>
  </si>
  <si>
    <t>Tratamiento Sífilis Embarazada</t>
  </si>
  <si>
    <t>Tratamiento Sífilis personas con VIH</t>
  </si>
  <si>
    <t>Confirmación Sífilis en Recién Nacidos y Lactantes</t>
  </si>
  <si>
    <t>Tratamiento y Seguimiento Sífilis en Recién Nacidos y Lactantes</t>
  </si>
  <si>
    <t>Confirmación Gonorrea en Adultos</t>
  </si>
  <si>
    <t>Tratamiento Gonorrea en Adultos</t>
  </si>
  <si>
    <t>Confirmación Condiloma Acuminado</t>
  </si>
  <si>
    <t>Tratamiento Condiloma Acuminado en Adultos</t>
  </si>
  <si>
    <t>Tratamiento Condiloma Acuminado en Embarazadas</t>
  </si>
  <si>
    <t>Confirmación Herpes Genital en Adultos</t>
  </si>
  <si>
    <t>Tratamiento Herpes Genital en Adultos</t>
  </si>
  <si>
    <t>Confirmación Chlamydia y/o Mycoplasma en Adultos</t>
  </si>
  <si>
    <t>Tratamiento Chlamydia y/o Mycoplasma en Adultos</t>
  </si>
  <si>
    <t>Confirmación Otras Infecciones Genitales en Adultos</t>
  </si>
  <si>
    <t>Tratamiento Otras Infecciones Genitales en Adultos</t>
  </si>
  <si>
    <t>Control Preventivo</t>
  </si>
  <si>
    <t>Aborto Simple</t>
  </si>
  <si>
    <t>Tratamiento Quirúrgico Absceso Tubo Ovárico</t>
  </si>
  <si>
    <t>Tratamiento Quirúrgico de la Inflamación de la Glándula de Bartholin</t>
  </si>
  <si>
    <t>Tratamiento Quirúrgico Endometriosis</t>
  </si>
  <si>
    <t>Embarazo Ectópico</t>
  </si>
  <si>
    <t>Parto</t>
  </si>
  <si>
    <t>Tratamiento Síndrome Hipertensivo del Embarazo</t>
  </si>
  <si>
    <t>Tratamiento Quirúrgico Quiste y/o Mama Supernumeraria Unilateral</t>
  </si>
  <si>
    <t>Hemodiálisis de Agudo</t>
  </si>
  <si>
    <t>Síndrome Nefrótico</t>
  </si>
  <si>
    <t>Terapia de Reemplazo Renal Continua</t>
  </si>
  <si>
    <t>Hospitalización Exacerbación de EPOC</t>
  </si>
  <si>
    <t>Hospitalización por Bronquitis Aguda</t>
  </si>
  <si>
    <t>Hospitalización por Neumonía</t>
  </si>
  <si>
    <t>Tratamiento Médico Embolia Pulmonar</t>
  </si>
  <si>
    <t>Tratamiento Médico Pacientes con TBC</t>
  </si>
  <si>
    <t>Hemorragia Subaracnoidea No Aneurismática y No Traumática</t>
  </si>
  <si>
    <t>Tratamiento Farmacológico Accidente Vascular Agudo</t>
  </si>
  <si>
    <t>Tratamiento Quirúrgico Hematoma y Empiema subdural</t>
  </si>
  <si>
    <t>Prevención Odontológica Niño Discapacitado</t>
  </si>
  <si>
    <t>Atención Odontológica en Sillón Niño Discapacitado</t>
  </si>
  <si>
    <t>Atención Odontológica en Pabellón Niño Discapacitado</t>
  </si>
  <si>
    <t>Tratamiento Aparatología Fija Niños de 12 a 14 años Año 1</t>
  </si>
  <si>
    <t>Tratamiento Aparatología Fija Niños de 12 a 14 años Año 2</t>
  </si>
  <si>
    <t>Prótesis Implantoasistida en personas de 60 a 75 años</t>
  </si>
  <si>
    <t xml:space="preserve">Atención Odontológica Recuperativa Adulto de 15 a 59 años </t>
  </si>
  <si>
    <t xml:space="preserve">Atención Odontológica Rehabilitación Prótesis Removible  Adulto de 15 a 59 años </t>
  </si>
  <si>
    <t xml:space="preserve">Atención Odontológica Rehabilitación Prótesis Fija  Adulto de 15 a 59 años </t>
  </si>
  <si>
    <t>Atención Odontológica Rehabilitación Prótesis Implanto-asistida de 19 a 59 años</t>
  </si>
  <si>
    <t>Tratatamiento Quirúrgico Pseudoquiste y Quiste Odontológico</t>
  </si>
  <si>
    <t>Tratamiento Quirúrgico Tumor Odontológico</t>
  </si>
  <si>
    <t>Intervención Quirúrgica Tumores Malignos de la Piel</t>
  </si>
  <si>
    <t>Estudios Preoperatorios y Etapificacion Cáncer de Colon</t>
  </si>
  <si>
    <t>OTORRINOLARINGOLOGÍA</t>
  </si>
  <si>
    <t>Tratamiento Farmacológico Flegmón Amigdaliano Hospitalizado</t>
  </si>
  <si>
    <t>Intervención Quirúrgica Integral Artrodesis Lumbosacra Degenerativa</t>
  </si>
  <si>
    <t>Intervención Quirúrgica Integral Fractura de Columna</t>
  </si>
  <si>
    <t>Intervención Quirúrgica Integral Escoliosis mayores de 25 años</t>
  </si>
  <si>
    <t>Intervención Quirúrgica Integral Fractura Cerrada de Tobillo con Osteosíntesis</t>
  </si>
  <si>
    <t>Intervención Quirúrgica Integral Fractura Codo Olecrano y Cúpula Radial</t>
  </si>
  <si>
    <t>Intervención Quirúrgica Integral Fractura Codo Supra e Intercondilea</t>
  </si>
  <si>
    <t>Intervención Quirúrgica Integral Luxofractura Muñeca</t>
  </si>
  <si>
    <t>Tratamiento quirúrgico Hallux Valgus</t>
  </si>
  <si>
    <t>Retiro de material de osteosíntesis</t>
  </si>
  <si>
    <t>Luxofractura cerrada de tobillo con osteosíntesis</t>
  </si>
  <si>
    <t xml:space="preserve">Luxofractura expuesta de tobillo con osteosíntesis </t>
  </si>
  <si>
    <t>UROLOGÍA</t>
  </si>
  <si>
    <t>Tratamiento Quirúrgico Hidrocele y Espermatocele</t>
  </si>
  <si>
    <t xml:space="preserve">Tratamiento Médico Hidrocele y Espermatocele Paciente No Quirúrgico </t>
  </si>
  <si>
    <t>Tratamiento Quirúrgico Orquitis y/o Epididimitis</t>
  </si>
  <si>
    <t>Tratamiento No Quirúrgico Orquitis y/o Epididimitis Paciente Hospitalizado</t>
  </si>
  <si>
    <t>Tratamiento Quirúrgico Torsión Testicular</t>
  </si>
  <si>
    <t>NEONATOLOGÍA</t>
  </si>
  <si>
    <t>Tratamiento quirúrgico síndrome transfusión feto fetal</t>
  </si>
  <si>
    <t>MAXILOFACIAL</t>
  </si>
  <si>
    <t>Tratamiento Quirúrgico Craneoplastía</t>
  </si>
  <si>
    <t>HOSPITALIZACIÓN DOMICILIARIA</t>
  </si>
  <si>
    <t>Día Cama Hospitalización Integral Domiciliaria Básica Paciente Agudo</t>
  </si>
  <si>
    <t>Día Cama Hospitalización Integral Domiciliaria Intermedia Paciente Agudo</t>
  </si>
  <si>
    <t>Día Cama Hospitalización Integral Domiciliaria Compleja Paciente Agudo</t>
  </si>
  <si>
    <t>REHABILITACIÓN</t>
  </si>
  <si>
    <t>Día Cama Rehabilitación Integral en Paciente Crónico de Mediana Complejidad</t>
  </si>
  <si>
    <t>Día Cama Rehabilitación integral en Paciente Crónico de Alta Complejidad</t>
  </si>
  <si>
    <t>CIRUGIA TORÁCICA</t>
  </si>
  <si>
    <t>Toracotomía Mínima</t>
  </si>
  <si>
    <t>Tratamiento Quirúrgico Derivación Arterial Extraanatómica</t>
  </si>
  <si>
    <t>Tratamiento Quirúrgico Implante Filtro Venoso</t>
  </si>
  <si>
    <t>SALUD MENTAL</t>
  </si>
  <si>
    <t>ATENCIÓN CERRADA</t>
  </si>
  <si>
    <t>Día Cama Hosp. Integral Psiquiatría Crónicos</t>
  </si>
  <si>
    <t>Día Hogar Protegido</t>
  </si>
  <si>
    <t>Día Cama Hosp. Integral Psiquiatría Corta Estadía Adultos</t>
  </si>
  <si>
    <t xml:space="preserve">Día Cama Hosp. Integral Psiquiatría Corta Estadía Menores </t>
  </si>
  <si>
    <t>Día Cama Hosp. Integral Psiquiatría Mediana Estadía Adultos</t>
  </si>
  <si>
    <t>Día Cama Hosp. Integral Psiquiatría Mediana Estadía Menores</t>
  </si>
  <si>
    <t>Día Cama Hosp. Integral Neurológicos Postrados</t>
  </si>
  <si>
    <t>Día Cama Integral Psiquiátrico Diurno</t>
  </si>
  <si>
    <t>Día Residencia Protegida</t>
  </si>
  <si>
    <t>Día Programa Rehabilitación Tipo I</t>
  </si>
  <si>
    <t>Día Programa Rehabilitación Tipo II</t>
  </si>
  <si>
    <t xml:space="preserve">CANASTAS - PAD </t>
  </si>
  <si>
    <t>Trastorno Bipolar, Trat. Ambulatorio, Nivel Especializado (Trat. Mensual)</t>
  </si>
  <si>
    <t xml:space="preserve">Depresión Unipolar y Distimia, Menores de 15 años, Trat. Ambulatorio Nivel Especializado (Trat. Mensual)  </t>
  </si>
  <si>
    <t>Trastornos de Ansiedad y del Comportamiento, Trat. Ambulatorio Nivel Especializado  (Trat. Mensual)</t>
  </si>
  <si>
    <t>Demencia y Trastornos Mentales Orgánicos, Trat. Ambulatorio Nivel especializado (Trat. Mensual)</t>
  </si>
  <si>
    <t>Esquizofrenia y  Psicosis No Orgánica, Trat. Ambulatorio Paciente Crónico NO AUGE (Ingreso A Trat. Antes del 1 Junio 2004) (Trat. Mensual)</t>
  </si>
  <si>
    <t>Trastornos Generalizados del Desarrollo, Tratamiento Nivel Especializado  (Trat. Mensual)</t>
  </si>
  <si>
    <t>Trastornos Hipercinéticos, Trat. Ambulatorio Nivel Especializado (Trat. Mensual)</t>
  </si>
  <si>
    <t>Trastornos del Comportamiento Emocionales de la Infancia y Adolescencia, Tratamiento Nivel Especializado  (Trat. Mensual)</t>
  </si>
  <si>
    <t>Violencia Intrafamiliar  - VIF (trat. Mensual)</t>
  </si>
  <si>
    <t>Maltrato Infantil (trat. Mensual)</t>
  </si>
  <si>
    <t>Programa PRAIS*, Acogida, Acreditación e Ingreso (1ª consulta)</t>
  </si>
  <si>
    <t>Programa PRAIS*, Trat. Integral Especializado en SM (trat. Mensual)</t>
  </si>
  <si>
    <t>ALCOHOL Y DROGAS</t>
  </si>
  <si>
    <t>Plan Amb. Básico – OH y Drogas, Trat. Mes</t>
  </si>
  <si>
    <t>Plan Amb. Intensivo – OH y Drogas, Trat. Mes</t>
  </si>
  <si>
    <t>Plan Amb. Intensivo - OH y Drogas en Infanto Adolescentes  (Trat. Mensual)</t>
  </si>
  <si>
    <t>Plan Amb. Comunitario Infanto Adolescentes – OH y Drogas (Trat. Mensual)</t>
  </si>
  <si>
    <t>Plan Residencial  – OH y Drogas, Pobl. General (Trat. Mensual)</t>
  </si>
  <si>
    <t>Plan Residencial - OH y Drogas en Infanto Adolescentes (Trat. Mensual)</t>
  </si>
  <si>
    <t>Plan Desintoxicación en OH y Drogas, Trat. Completo, Población General  (15 días)</t>
  </si>
  <si>
    <t>Plan Desintoxicación OH y Drogas en Infanto Adolescentes (Corta Estadía)</t>
  </si>
  <si>
    <t>PSIQUIATRIA FORENSE</t>
  </si>
  <si>
    <t>Peritajes Judicial Psiquiátrico Adultos (por evento)</t>
  </si>
  <si>
    <t>Peritaje Judicial Psiquiátrico a Menores (por evento)</t>
  </si>
  <si>
    <t>Peritaje Judicial Psicológico Adultos  (por evento)</t>
  </si>
  <si>
    <t>Peritaje Judicial Psicológico  a Menores (Por evento)</t>
  </si>
  <si>
    <t>Peritaje en Drogas Adultos</t>
  </si>
  <si>
    <t>Día Residencia Protegida Forense Adultos</t>
  </si>
  <si>
    <t>Día  Residencia Protegida Forense Menores</t>
  </si>
  <si>
    <t>Día Cama Hosp. Integral Psiquiatría Forense Mediana y Alta Complejidad</t>
  </si>
  <si>
    <t>Evaluación y Tratamiento Integral por Equipo Psiquiatría Forense en Población Penal Internalizada en UEPI</t>
  </si>
  <si>
    <t>Tratamiento Psiquiátrico Integral en Población Penal Internada en UPFT (15 días)</t>
  </si>
  <si>
    <t>Exámenes Mentales Preliminares</t>
  </si>
  <si>
    <t xml:space="preserve">Exámenes Preliminares en Drogas a Menores </t>
  </si>
  <si>
    <t>Evaluación Diagnóstica en Drogas a Menores</t>
  </si>
  <si>
    <t>PSIQUIATRÍA</t>
  </si>
  <si>
    <t>Tratamiento de los Trastornos Alimentarios (trat. Completo)</t>
  </si>
  <si>
    <t>Terapia Electroconvulsiva (trat. Completo)</t>
  </si>
  <si>
    <t>PROGRAMA AUGE</t>
  </si>
  <si>
    <t>INSUFICIENCIA RENAL CRÓNICA TERMINAL</t>
  </si>
  <si>
    <t>Confirmación Retardo Crecimiento Óseo</t>
  </si>
  <si>
    <t>Peritoneodiálisis</t>
  </si>
  <si>
    <t>Peritoneodiálisis por sesión diaria</t>
  </si>
  <si>
    <t>Instalación Catéter para peritoneodiálisis</t>
  </si>
  <si>
    <t>Hemodiálisis</t>
  </si>
  <si>
    <t>Hemodiálisis con Bicarbonato por sesión</t>
  </si>
  <si>
    <t>Acceso Vascular Autólogo en Brazo o Antebrazo</t>
  </si>
  <si>
    <t>Acceso Vascular con Prótesis en Extremidad Superior</t>
  </si>
  <si>
    <t>Acceso Vascular Autólogo de Alta Complejidad</t>
  </si>
  <si>
    <t>Reparación de Fístula Disfuncionante u Ocluida</t>
  </si>
  <si>
    <t>Instalación Catéter Tunelizado</t>
  </si>
  <si>
    <t>Hierro Endovenoso pacientes en Diálisis</t>
  </si>
  <si>
    <t>Eritropoyetina pacientes en diálisis</t>
  </si>
  <si>
    <t>Estudio Pre Trasplante receptor</t>
  </si>
  <si>
    <t>Estudio y Nefrectomía Donante Vivo</t>
  </si>
  <si>
    <t xml:space="preserve">Estudio, Evaluación y Nefrectomía Donante Cadáver  </t>
  </si>
  <si>
    <t>Trasplante Renal</t>
  </si>
  <si>
    <t>Rechazo Trasplante Renal</t>
  </si>
  <si>
    <t>Droga Inmunosupresora Protocolo 0</t>
  </si>
  <si>
    <t>Droga Inmunosupresora protocolo 1A</t>
  </si>
  <si>
    <t>Droga Inmunosupresora protocolo 1C, 1D y 1E</t>
  </si>
  <si>
    <t>Droga Inmunosupresora protocolo 1B y 2A</t>
  </si>
  <si>
    <t>Tratamiento con Hormona de Crecimiento en menores de 15 años</t>
  </si>
  <si>
    <t>Seguimiento Trasplante Renal 1° año</t>
  </si>
  <si>
    <t>Seguimiento Trasplante Renal a partir del 2° año</t>
  </si>
  <si>
    <t>CARDIOPATÍAS CONGÉNITAS OPERABLES en menores de 15 años</t>
  </si>
  <si>
    <t>Estudio Hemodinámico</t>
  </si>
  <si>
    <t>Confirmación  Cardiopatía Congénita Operable Pre Natal</t>
  </si>
  <si>
    <t>Confirmación  Cardiopatía Congénita Operable Post Natal</t>
  </si>
  <si>
    <t>Cirugía CEC mayor alta complejidad pediátrica</t>
  </si>
  <si>
    <t>Cirugía  CEC mayor</t>
  </si>
  <si>
    <t>Cirugía  CEC mediana</t>
  </si>
  <si>
    <t>Cirugía  CEC menor</t>
  </si>
  <si>
    <t>Cierre Percutáneo de Defectos Ceptales Intracardiacos con Dispositivo</t>
  </si>
  <si>
    <t>Cirugía Urgencia pediátrica sin CEC</t>
  </si>
  <si>
    <t xml:space="preserve">Angioplastía </t>
  </si>
  <si>
    <t>Cierre Percutáneo del Ductos Arterioso Persistente</t>
  </si>
  <si>
    <t>Cierre de Ductos por cirugía</t>
  </si>
  <si>
    <t>Cierre de Ductos por cirugía prematuros</t>
  </si>
  <si>
    <t>Otras cirugías cardíacas sin CEC</t>
  </si>
  <si>
    <t>Evaluación Post Quirúrgica Cardiopatía Congénita Operables</t>
  </si>
  <si>
    <t>Implantación de Marcapaso Unicameral VVI</t>
  </si>
  <si>
    <t>Implantación de Marcapaso Bicameral DDD</t>
  </si>
  <si>
    <t>Recambio Marcapaso</t>
  </si>
  <si>
    <t>CÁNCER CERVICOUTERINO</t>
  </si>
  <si>
    <t>Procesamiento Papanicolau</t>
  </si>
  <si>
    <t>Confirmación cáncer cervicouterino Pre Invasor</t>
  </si>
  <si>
    <t>Confirmación cáncer cervicouterino Invasor</t>
  </si>
  <si>
    <t>Etapificación cáncer cervicouterino Invasor</t>
  </si>
  <si>
    <t>Tratamiento cáncer cervicouterino Pre Invasor</t>
  </si>
  <si>
    <t>Tratamiento Quirúrgico cáncer cervicouterino Invasor</t>
  </si>
  <si>
    <t>Radioterapia con Acelerador Lineal de Electrones</t>
  </si>
  <si>
    <t>Radioterapia con Acelerador Lineal de Alta Intensidad</t>
  </si>
  <si>
    <t>Tratamiento Quimioterapia cáncer cervicouterino Invasor</t>
  </si>
  <si>
    <t>Tratamiento Quimioterapia Recidiva Cáncer Cervicouterino Invasor</t>
  </si>
  <si>
    <t>Seguimiento cáncer cervicouterino Pre Invasor</t>
  </si>
  <si>
    <t>Seguimiento cáncer cervicouterino Invasor</t>
  </si>
  <si>
    <t>CUIDADOS PALIATIVOS CÁNCER TERMINAL</t>
  </si>
  <si>
    <t>Tratamiento Integral por Cáncer Avanzado y Cuidados Paliativos</t>
  </si>
  <si>
    <t>INFARTO AGUDO DEL MIOCARDIO IAM</t>
  </si>
  <si>
    <t>Sospecha Infarto Agudo del Miocardio</t>
  </si>
  <si>
    <t>Confirmación y Tratamiento Infarto Agudo del Miocardio Urgencia sin Trombolisis</t>
  </si>
  <si>
    <t>Confirmación y Tratamiento Infarto Agudo del Miocardio Urgencia con Trombolisis</t>
  </si>
  <si>
    <t>Tratamiento Médico del Infarto Agudo del Miocardio</t>
  </si>
  <si>
    <t>Prevención Secundaria del Infarto Agudo del Miocardio</t>
  </si>
  <si>
    <t>DIABETES MELLITUS TIPO 1</t>
  </si>
  <si>
    <t>Confirmación Pacientes con DM tipo 1</t>
  </si>
  <si>
    <t>Evaluación Inicial Hospitalizado: Pacientes Sin Cetoacidosis DM tipo 1</t>
  </si>
  <si>
    <t>Evaluación Inicial Hospitalizado: Pacientes Con Cetoacidosis DM tipo 1</t>
  </si>
  <si>
    <t>Tratamiento 1° año Pacientes con DM tipo 1 (incluye descompensaciones)</t>
  </si>
  <si>
    <t>Tratamiento a partir del 2° año Pacientes con DM tipo 1 (incluye descompensaciones)</t>
  </si>
  <si>
    <t>Curación avanzada de herida pie diabético (no infectado) DM tipo 1</t>
  </si>
  <si>
    <t>Curación avanzada de herida pie diabético (infectado) DM tipo 1</t>
  </si>
  <si>
    <t>DIABETES MELLITUS TIPO 2</t>
  </si>
  <si>
    <t>Control Paciente DM tipo 2 Nivel Especialidad</t>
  </si>
  <si>
    <t>Curación avanzada de herida pie diabético (no infectado) DM tipo 2</t>
  </si>
  <si>
    <t>Curación avanzada de herida pie diabético (infectado) DM tipo 2</t>
  </si>
  <si>
    <t>CÁNCER DE MAMA en personas de 15 años y más</t>
  </si>
  <si>
    <t>Confirmación Cáncer de Mama Nivel Especialidad</t>
  </si>
  <si>
    <t>Confirmación Cáncer de Mama por Biopsia Extereotaxica</t>
  </si>
  <si>
    <t>Etapificación Cáncer de Mama</t>
  </si>
  <si>
    <t>Intervención Quirúrgica Cáncer de Mama sin reconstrucción mamaria inmediata</t>
  </si>
  <si>
    <t>Intervención Quirúrgica Cáncer de Mama con reconstrucción mamaria (diferida o inmediata)</t>
  </si>
  <si>
    <t>Intervención Quirúrgica Cáncer de Mama con reconstrucción mamaria, 2° cirugía reconstructiva</t>
  </si>
  <si>
    <t>Tratamiento Radioterapia Paliativa Cáncer de Mama</t>
  </si>
  <si>
    <t>Controles y Exámenes por Tratamiento de Quimioterapia</t>
  </si>
  <si>
    <t>Quimioterapia Cáncer Mama, etapa I y II</t>
  </si>
  <si>
    <t>Quimioterapia Cáncer Mama, etapa III</t>
  </si>
  <si>
    <t>Quimioterapia Cáncer Mama, etapa IV</t>
  </si>
  <si>
    <t>Quimioterapia Cáncer Mama etapa IV metástasis óseas</t>
  </si>
  <si>
    <t>Hormonoterapia para Cáncer de Mama</t>
  </si>
  <si>
    <t>Seguimiento Cáncer de Mama paciente asintomática</t>
  </si>
  <si>
    <t>Seguimiento Cáncer de Mama paciente sintomática</t>
  </si>
  <si>
    <t>DISRAFIAS ESPINALES</t>
  </si>
  <si>
    <t>Confirmación Disrafia Espinal Abierta</t>
  </si>
  <si>
    <t>Confirmación Disrafia Espinal Cerrada</t>
  </si>
  <si>
    <t>Intervención Quirúrgica Integral Disrafia Espinal Abierta</t>
  </si>
  <si>
    <t>Intervención Quirúrgica Integral Disrafia Espinal Cerrada</t>
  </si>
  <si>
    <t>Evaluación post Quirúrgica Disrafia Espinal Abierta</t>
  </si>
  <si>
    <t>Evaluación post Quirúrgica Disrafia Espinal Cerrada</t>
  </si>
  <si>
    <t>Recambio Valvular Espina Bífida Abierta</t>
  </si>
  <si>
    <t>Rehabilitación 1 er y 2° Año Paciente con Espina Bífida Abierta</t>
  </si>
  <si>
    <t>ESCOLIOSIS (trat. quirúrgico en menores de 25 años)</t>
  </si>
  <si>
    <t>Intervención Quirúrgica Integral Escoliosis Idiopática</t>
  </si>
  <si>
    <t>Intervención Quirúrgica Integral Escoliosis Neuromuscular</t>
  </si>
  <si>
    <t>Intervención Quirúrgica Integral Escoliosis Mielomeningocele</t>
  </si>
  <si>
    <t>Evaluación post Quirúrgica Escoliosis</t>
  </si>
  <si>
    <t>Intervención Quir. Integral Escoliosis</t>
  </si>
  <si>
    <t>CATARATAS que requieren trat. Quirúrgico</t>
  </si>
  <si>
    <t>Confirmación Cataratas</t>
  </si>
  <si>
    <t>PROBLEMAS DE SALUD QUE REQUIEREN PRÓTESIS DE CADERA TOTAL</t>
  </si>
  <si>
    <t>Intervención Quirúrgica Integral con Prótesis de Cadera Total</t>
  </si>
  <si>
    <t>Recambio de Prótesis de Cadera</t>
  </si>
  <si>
    <t>Control y Kinesioterapia post Quirúrgica</t>
  </si>
  <si>
    <t>FISURA LABIOPALATINA</t>
  </si>
  <si>
    <t>Confirmación Fisura Labiopalatina</t>
  </si>
  <si>
    <t>Ortopedia Prequirúrgica</t>
  </si>
  <si>
    <t>Cirugía Primaria: 1° Intervención</t>
  </si>
  <si>
    <t>Cirugía Primaria: 2° Intervención</t>
  </si>
  <si>
    <t>Cirugía Secundaria</t>
  </si>
  <si>
    <t>Rehabilitación Fisura Labiopalatina 1° año</t>
  </si>
  <si>
    <t xml:space="preserve">Rehabilitación Fisura Labiopalatina 2° año </t>
  </si>
  <si>
    <t>Rehabilitación Fisura Labiopalatina Preescolar (3° año al 6° año)</t>
  </si>
  <si>
    <t>Rehabilitación Fisura Labiopalatina Escolar (7° año al 10° año)</t>
  </si>
  <si>
    <t>Rehabilitación Fisura Labiopalatina Adolescente (11° año al 15° año)</t>
  </si>
  <si>
    <t>CÁNCER en menores de 15 años</t>
  </si>
  <si>
    <t>Confirmación y Etapificación Cáncer en menores de 15 años</t>
  </si>
  <si>
    <t>Quimioterapia Cáncer en menores de 15 años</t>
  </si>
  <si>
    <t>Tratamiento Leucemia Cáncer en menores de 15 años</t>
  </si>
  <si>
    <t>Tratamiento Tumores Solidos Cáncer en menores de 15 años</t>
  </si>
  <si>
    <t>Tratamiento Linfoma Cáncer en menores de 15 años</t>
  </si>
  <si>
    <t>Tratamiento Radioyodo</t>
  </si>
  <si>
    <t>Seguimiento Cáncer en menores de 15 años</t>
  </si>
  <si>
    <t>ESQUIZOFRENIA</t>
  </si>
  <si>
    <t>Evaluación inicial de primer episodio Esquizofrenia</t>
  </si>
  <si>
    <t>Evaluación en sospecha de primer episodio Esquizofrenia</t>
  </si>
  <si>
    <t>Tratamiento Esquizofrenia Primer Año</t>
  </si>
  <si>
    <t>Tratamiento Esquizofrenia a partir del Segundo Año</t>
  </si>
  <si>
    <t>CÁNCER TESTÍCULO en personas de 15 años y más</t>
  </si>
  <si>
    <t>Confirmación Cáncer Testículo</t>
  </si>
  <si>
    <t>Etapificación Cáncer Testículo</t>
  </si>
  <si>
    <t>Intervención Quirúrgica Cáncer Testículo: Orquidectomía</t>
  </si>
  <si>
    <t>Intervención Quirúrgica de Testículo: Vaciamiento ganglionar (LALA)</t>
  </si>
  <si>
    <t>Intervención Quirúrgica de Testículo: Mediastínico - Retroperitoneal</t>
  </si>
  <si>
    <t>Quimioterapia Cáncer Testículo</t>
  </si>
  <si>
    <t>Terapia de reemplazo hormonal</t>
  </si>
  <si>
    <t>Banco de espermios</t>
  </si>
  <si>
    <t>Hospitalización por quimioterapia</t>
  </si>
  <si>
    <t>Seguimiento Cáncer Testículo</t>
  </si>
  <si>
    <t>LINFOMAS en personas de 15 años y más</t>
  </si>
  <si>
    <t>Confirmación Linfoma en personas de 15 años y más</t>
  </si>
  <si>
    <t>Etapificación Linfoma en personas de 15 años y más</t>
  </si>
  <si>
    <t>Quimioterapia Linfoma en personas de 15 años y más</t>
  </si>
  <si>
    <t>Seguimiento Linfoma en personas de 15 años y más</t>
  </si>
  <si>
    <t>Síndrome de inmunodeficiencia adquirida VIH/SIDA</t>
  </si>
  <si>
    <t>EPILEPSIA NO REFRACTARIA EN PERSONAS DESDE 1 AÑO Y MENORES DE 15 AÑOS</t>
  </si>
  <si>
    <t>Tratamiento Año 1 Nivel Especialidad Epilepsia no Refractaria</t>
  </si>
  <si>
    <t xml:space="preserve">Tratamiento Año 2 Nivel Especialidad Epilepsia no Refractaria </t>
  </si>
  <si>
    <t>PREVENCIÓN PARTO PREMATURO</t>
  </si>
  <si>
    <t xml:space="preserve">Confirmación Síntomas Parto Prematuro </t>
  </si>
  <si>
    <t>Tratamiento Síntomas Parto Prematuro</t>
  </si>
  <si>
    <t>Control de embarazadas con Síntomas Parto Prematuro</t>
  </si>
  <si>
    <t>TRASTORNOS DE CONDUCCIÓN: MARCAPASO en personas de 15 años y más</t>
  </si>
  <si>
    <t>Confirmación Trastorno de Conducción</t>
  </si>
  <si>
    <t>Implantación Marcapasos Unicameral VVI</t>
  </si>
  <si>
    <t>Recambio Marcapasos Unicameral VVI con o sin electrodos</t>
  </si>
  <si>
    <t>Implantación Marcapasos Bicameral DDD</t>
  </si>
  <si>
    <t>Recambio Marcapasos Bicameral DDD con o sin electrodos</t>
  </si>
  <si>
    <t>Seguimiento Trastorno de Conducción 1° año</t>
  </si>
  <si>
    <t>Seguimiento Trastorno de Conducción 2º año</t>
  </si>
  <si>
    <t>COLECISTECTOMIA PREVENTIVA DEL CANCER DE VESICULA en personas de 35 a 49 años sintomáticos</t>
  </si>
  <si>
    <t>Confirmación Colelitiasis</t>
  </si>
  <si>
    <t>Intervención quirúrgica Colelitiasis</t>
  </si>
  <si>
    <t>CÁNCER GASTRICO</t>
  </si>
  <si>
    <t xml:space="preserve">Sospecha Cáncer Gástrico: Screening Nivel Especialidad </t>
  </si>
  <si>
    <t>Confirmación Cáncer Gástrico Nivel Especialidad</t>
  </si>
  <si>
    <t>Tratamiento Intervención Quirúrgica Cáncer Gástrico</t>
  </si>
  <si>
    <t>Evaluación post quirúrgica Cáncer Gástrico</t>
  </si>
  <si>
    <t>CÁNCER DE PRÓSTATA en personas de 15 años y más</t>
  </si>
  <si>
    <t>Etapificación Cáncer de Próstata</t>
  </si>
  <si>
    <t>Intervención Quirúrgica Tumores Malignos de Próstata</t>
  </si>
  <si>
    <t>Intervención Quirúrgica Orquidectomía</t>
  </si>
  <si>
    <t>Hormonoterapia</t>
  </si>
  <si>
    <t>Seguimiento Cáncer de Próstata</t>
  </si>
  <si>
    <t>VICIOS DE REFRACCIÓN en personas de 65 años y más</t>
  </si>
  <si>
    <t>Confirmación Vicio Refracción (miopía, astigmatismo, hipermetropía)</t>
  </si>
  <si>
    <t>Tratamiento Vicio Refracción (lentes para miopía, astigmatismo, hipermetropía)</t>
  </si>
  <si>
    <t>ESTRABISMO en menores de 9 años</t>
  </si>
  <si>
    <t>Confirmación Estrabismo en Menores de 9 años</t>
  </si>
  <si>
    <t>Tratamiento Quirúrgico Ambulatorio Estrabismo menores de 9 años</t>
  </si>
  <si>
    <t>Tratamiento Médico Estrabismo menores de 9 años</t>
  </si>
  <si>
    <t>RETINOPATÍA DIABETICA</t>
  </si>
  <si>
    <t>Confirmación Retinopatía Diabética</t>
  </si>
  <si>
    <t>Tratamiento Fotocoagulación Retinopatía Diabética</t>
  </si>
  <si>
    <t>Tratamiento Vitrectomía Retinopatía Diabética</t>
  </si>
  <si>
    <t>DESPRENDIMIENTO DE RETINA REGMATOGENO NO TRAUMATICO</t>
  </si>
  <si>
    <t>Confirmación Desprendimiento Retina</t>
  </si>
  <si>
    <t>Cirugía Desprendimiento Retina</t>
  </si>
  <si>
    <t>HEMOFILIA</t>
  </si>
  <si>
    <t>Confirmación de Hemofilia en la sospecha o primer episodio hemorrágico</t>
  </si>
  <si>
    <t>Exámenes anuales de Control Hematológico para todo Paciente Hemofílico</t>
  </si>
  <si>
    <t xml:space="preserve">Exámenes anuales de control Microbiológico e Imagenológico para todo Paciente Hemofílico </t>
  </si>
  <si>
    <t>DEPRESIÓN en personas de 15 años y más</t>
  </si>
  <si>
    <t>Tratamiento Depresión Grave Año 1</t>
  </si>
  <si>
    <t>Tratamiento Depresión con Psicosis, Trastorno Bipolar, Alto Riesgo Suicida, o Refractariedad Año 1</t>
  </si>
  <si>
    <t>Tratamiento Depresión Grave y Tratamiento Depresión con Psicosis, Trastorno Bipolar, Alto Riesgo Suicida, o Refractariedad Año 2</t>
  </si>
  <si>
    <t>TRATAMIENTO QUIRÚRGICO DE LA HIPERPLASIA BENIGNA DE LA PRÓSTATA en personas sintomáticas</t>
  </si>
  <si>
    <t>Tratamiento Quirúrgico Hiperplasia Próstata</t>
  </si>
  <si>
    <t>Evaluación Post Quirúrgica Hiperplasia Próstata</t>
  </si>
  <si>
    <t>ORTESIS para personas de 65 años y más</t>
  </si>
  <si>
    <t>Atención kinesiológica</t>
  </si>
  <si>
    <t>Ortesis (bastón)</t>
  </si>
  <si>
    <t>Ortesis (silla de ruedas)</t>
  </si>
  <si>
    <t>Ortesis (andador)</t>
  </si>
  <si>
    <t>Ortesis (andador de paseo)</t>
  </si>
  <si>
    <t>Ortesis (cojín antiescara)</t>
  </si>
  <si>
    <t>Ortesis (colchón antiescara)</t>
  </si>
  <si>
    <t>ACCIDENTE CEREBROVASCULAR ISQUEMICO en personas de 15 años y más</t>
  </si>
  <si>
    <t>Confirmación Accidente Cerebro Vascular Isquémico</t>
  </si>
  <si>
    <t>Tratamiento Accidente Cerebro Vascular Isquémico</t>
  </si>
  <si>
    <t>Seguimiento Accidente Cerebro Vascular Isquémico</t>
  </si>
  <si>
    <t>ENFERMEDAD PULMONAR OBSTRUCTIVA CRÓNICA DE TRATAMIENTO AMBULATORIO</t>
  </si>
  <si>
    <t>Tratamiento EPOC alto riesgo</t>
  </si>
  <si>
    <t>ASMA BRONQUIAL MODERADA Y SEVERA en menores de 15 años</t>
  </si>
  <si>
    <t>Tratamiento asma moderado y grave estable Nivel Especialidad en menores de 15 años</t>
  </si>
  <si>
    <t>Tratamiento Exacerbaciones Nivel Especialidad en menores de 15 años</t>
  </si>
  <si>
    <t>SÍNDROME DE DIFICULTAD RESPIRATORIA EN EL RECIÉN NACIDO</t>
  </si>
  <si>
    <t>Enfermedad de la Membrana Hialina: Confirmación y Tratamiento</t>
  </si>
  <si>
    <t>Hernia Diafragmática: Confirmación y Tratamiento</t>
  </si>
  <si>
    <t>Hernia Diafragmática: Tratamiento especializado con Óxido Nítrico</t>
  </si>
  <si>
    <t>Hipertensión Pulmonar Persistente: Confirmación y Tratamiento</t>
  </si>
  <si>
    <t>Hipertensión Pulmonar Persistente, Aspiración de Meconio y Bronconeumonia: Tratamiento Especializado con Óxido Nítrico</t>
  </si>
  <si>
    <t>Aspiración de Meconio: Confirmación y Tratamiento</t>
  </si>
  <si>
    <t>Bronconeumonia: Confirmación y Tratamiento</t>
  </si>
  <si>
    <t>TRATAMIENTO MÉDICO EN PERSONAS DE 55 AÑOS Y MÁS CON ARTROSIS DE CADERA Y/O RODILLA, LEVE O MODERADA</t>
  </si>
  <si>
    <t>Tratamiento Artrosis Nivel Especialidad</t>
  </si>
  <si>
    <t>HEMORRAGIA SUBARACNOIDEA SECUNDARIA A RUPTURA DE ANEURISMAS CEREBRALES</t>
  </si>
  <si>
    <t xml:space="preserve">Confirmación Ruptura Aneurisma Cerebral </t>
  </si>
  <si>
    <t xml:space="preserve">Tratamiento Quirúrgico Ruptura Aneurisma Cerebral </t>
  </si>
  <si>
    <t xml:space="preserve">Tratamiento Vía Vascular Coil de Ruptura Aneurisma Cerebral </t>
  </si>
  <si>
    <t xml:space="preserve">Seguimiento Ruptura Aneurisma Cerebral </t>
  </si>
  <si>
    <t>TRATAMIENTO QUIRÚRGICO TUMORES PRIMARIOS DEL SISTEMA NERVIOSO CENTRAL EN PERSONAS DE 15 AÑOS Y MÁS</t>
  </si>
  <si>
    <t>Confirmación Tumores Primarios Sistema Nervioso Central</t>
  </si>
  <si>
    <t>Confirmación Acromegalia</t>
  </si>
  <si>
    <t>Confirmación Diabetes Insípida</t>
  </si>
  <si>
    <t>Tratamiento Quirúrgico Tumores Primarios Sistema Nervioso Central</t>
  </si>
  <si>
    <t>Tratamiento Radioterapia Tumores Primarios Sistema Nervioso Central</t>
  </si>
  <si>
    <t>Tratamiento Acromegalia</t>
  </si>
  <si>
    <t>Tratamiento Diabetes Insípida</t>
  </si>
  <si>
    <t>Seguimiento Tumores Primarios Sistema Nervioso Central</t>
  </si>
  <si>
    <t>HERNIA NÚCLEO PULPOSO LUMBAR</t>
  </si>
  <si>
    <t>Tratamiento Quirúrgico Hernia Núcleo Pulposo Lumbar</t>
  </si>
  <si>
    <t>Seguimiento Hernia Núcleo Pulposo Lumbar</t>
  </si>
  <si>
    <t>LEUCEMIA EN PERSONAS DE 15 AÑOS Y MÁS</t>
  </si>
  <si>
    <t xml:space="preserve">Confirmación Leucemia Aguda </t>
  </si>
  <si>
    <t xml:space="preserve">Estudio Leucemia Aguda </t>
  </si>
  <si>
    <t>Confirmación Leucemia Mieloide Crónica y Linfática Crónica</t>
  </si>
  <si>
    <t xml:space="preserve">Estudio Leucemia Crónica </t>
  </si>
  <si>
    <t>Tratamiento Leucemia Aguda por quimioterapia</t>
  </si>
  <si>
    <t>Tratamiento Leucemia Crónica por quimioterapia</t>
  </si>
  <si>
    <t>Quimioterapia Leucemia Linfática Crónica</t>
  </si>
  <si>
    <t>Quimioterapia Leucemia Mieloide Crónica: Tratamiento Hidroxicarbamida</t>
  </si>
  <si>
    <t>Quimioterapia Leucemia Mieloide Crónica: Tratamiento inhibidor tirosin kinasa</t>
  </si>
  <si>
    <t>Quimioterapia Leucemia Aguda: Leucemia Linfoblástica</t>
  </si>
  <si>
    <t>Quimioterapia Leucemia Aguda: Recaída de Leucemias Linfoblásticas</t>
  </si>
  <si>
    <t>Quimioterapia Leucemia Aguda: Leucemia No Linfoblástica - Leucemia Mieloide (LNLA)</t>
  </si>
  <si>
    <t>Quimioterapia Leucemia Aguda: Recaída de Leucemia No Linfoblástica - Leucemia Mieloide (LNLA)</t>
  </si>
  <si>
    <t>Quimioterapia Leucemia Aguda: Leucemia Promielocitica Aguda</t>
  </si>
  <si>
    <t xml:space="preserve">Seguimiento Leucemia Aguda </t>
  </si>
  <si>
    <t>Seguimiento Leucemia Mieloide Crónica</t>
  </si>
  <si>
    <t>Seguimiento Leucemia Linfática Crónica</t>
  </si>
  <si>
    <t>URGENCIAS ODONTOLÓGICOS AMBULATORIAS</t>
  </si>
  <si>
    <t>Absceso Submucoso o Subperióstico de Origen Odontológico</t>
  </si>
  <si>
    <t>Gingivitis Ulcero Necrótica Aguda (GUNA) con Compromiso del Estafo General</t>
  </si>
  <si>
    <t>Complicaciones Post Exodoncia</t>
  </si>
  <si>
    <t>Traumatismos Dento Alveolares</t>
  </si>
  <si>
    <t>Pericoronaritis</t>
  </si>
  <si>
    <t>Pulpitis</t>
  </si>
  <si>
    <t>ATENCIÓN ODONTOLÓGICA EN PERSONAS DE 60 AÑOS</t>
  </si>
  <si>
    <t>Atención Odontológica del Adulto de 60 años</t>
  </si>
  <si>
    <t>POLITRAUMATIZADO GRAVE</t>
  </si>
  <si>
    <t>Tratamiento Politraumatizado sin Lesión Medular</t>
  </si>
  <si>
    <t>Tratamiento Politraumatizado con Lesión Medular</t>
  </si>
  <si>
    <t>ATENCIÓN DE URGENCIA DEL TRAUMATISMO CRÁNEO ENCEFÁLICO MODERADO O GRAVE</t>
  </si>
  <si>
    <t xml:space="preserve">Confirmación TEC Moderado y Grave </t>
  </si>
  <si>
    <t>Tratamiento TEC Moderado y Grave</t>
  </si>
  <si>
    <t>TRAUMA OCULAR GRAVE</t>
  </si>
  <si>
    <t>Confirmación Trauma Ocular Grave</t>
  </si>
  <si>
    <t>Tratamiento Médico Trauma Ocular Grave</t>
  </si>
  <si>
    <t>Tratamiento Quirúrgico Trauma Ocular Grave</t>
  </si>
  <si>
    <t>Seguimiento Traumatismo Ocular Grave</t>
  </si>
  <si>
    <t>FIBROSIS QUÍSTICA</t>
  </si>
  <si>
    <t>Tratamiento Fibrosis Quística Grave</t>
  </si>
  <si>
    <t>Tratamiento Farmacológico con Tobramicina para pacientes con Fibrosis Quística Grave</t>
  </si>
  <si>
    <t>Tratamiento Fibrosis Quística Moderada</t>
  </si>
  <si>
    <t>Tratamiento Fibrosis Quística Leve</t>
  </si>
  <si>
    <t>ARTRITIS REUMATOIDEA</t>
  </si>
  <si>
    <t>Tratamiento Farmacológico Tradicional Artritis Reumatoide</t>
  </si>
  <si>
    <t>CONSUMO PERJUDICIAL Y DEPENDENCIA DE ALCOHOL Y DROGAS EN MENORES DE 20 AÑOS</t>
  </si>
  <si>
    <t>Plan Ambulatorio Básico</t>
  </si>
  <si>
    <t>Plan de Seguimiento</t>
  </si>
  <si>
    <t>ANALGESIA DEL PARTO</t>
  </si>
  <si>
    <t>Analgesia del Parto</t>
  </si>
  <si>
    <t>GRAN QUEMADO</t>
  </si>
  <si>
    <t>Tratamiento paciente quemado grave menor de 15 años</t>
  </si>
  <si>
    <t>Tratamiento paciente quemado crítico menor de 15 años</t>
  </si>
  <si>
    <t>Tratamiento paciente quemado sobrevida excepcional menor de 15 años</t>
  </si>
  <si>
    <t>Tratamiento paciente quemado grave de 15 años y más</t>
  </si>
  <si>
    <t>Tratamiento paciente quemado crítico de 15 años y más</t>
  </si>
  <si>
    <t>Tratamiento paciente quemado sobrevida excepcional de 15 años y más</t>
  </si>
  <si>
    <t>Cirugía Reparadora paciente quemado grave menor de 15 años</t>
  </si>
  <si>
    <t>Cirugía Reparadora paciente quemado crítico menor de 15 años</t>
  </si>
  <si>
    <t>Cirugía Reparadora paciente quemado sobrevida excepcional menor de 15 años</t>
  </si>
  <si>
    <t>Cirugía Reparadora paciente quemado grave de 15 años y más</t>
  </si>
  <si>
    <t>Cirugía Reparadora paciente quemado crítico de 15 años y más</t>
  </si>
  <si>
    <t>Cirugía Reparadora paciente quemado sobrevida excepcional de 15 años y más</t>
  </si>
  <si>
    <t>Seguimiento y rehabilitación 1° año paciente quemado grave menor de 15 años</t>
  </si>
  <si>
    <t>Seguimiento y rehabilitación 1° año paciente quemado crítico menor de 15 años</t>
  </si>
  <si>
    <t>Seguimiento y rehabilitación 1° año paciente quemado sobrevida excepcional menor de 15 años</t>
  </si>
  <si>
    <t>Seguimiento y rehabilitación 1° año paciente quemado grave de 15 años y más</t>
  </si>
  <si>
    <t>Seguimiento y rehabilitación 1° año paciente quemado crítico de 15 años y más</t>
  </si>
  <si>
    <t>Seguimiento y rehabilitación 1° año paciente quemado sobrevida excepcional de 15 años y más</t>
  </si>
  <si>
    <t>Seguimiento y rehabilitación 2° año paciente quemado grave menor de 15 años</t>
  </si>
  <si>
    <t>Seguimiento y rehabilitación 2° año paciente quemado crítico menor de 15 años</t>
  </si>
  <si>
    <t>Seguimiento y rehabilitación 2° año paciente quemado sobrevida excepcional menor de 15 años</t>
  </si>
  <si>
    <t>Seguimiento y rehabilitación 2° año paciente quemado grave de 15 años y más</t>
  </si>
  <si>
    <t>Seguimiento y rehabilitación 2° año paciente quemado crítico de 15 años y más</t>
  </si>
  <si>
    <t>Seguimiento y rehabilitación 2° año paciente quemado sobrevida excepcional de 15 años y más</t>
  </si>
  <si>
    <t>HIPOACUSIA BILATERAL EN PERSONAS DE 65 AÑOS Y MÁS QUE REQUIEREN USO DE AUDÍFONO</t>
  </si>
  <si>
    <t>Implementación Audífonos</t>
  </si>
  <si>
    <t>RETINOPATÍA DEL PREMATURO</t>
  </si>
  <si>
    <t xml:space="preserve">Retinopatía del Prematuro: Sospecha y Confirmación de Retinopatía </t>
  </si>
  <si>
    <t>Retinopatía del Prematuro: Fotocoagulación</t>
  </si>
  <si>
    <t>Retinopatía del Prematuro: Cirugía Vitreoretinal</t>
  </si>
  <si>
    <t>Seguimiento Paciente Quirúrgico Retinopatía del Prematuro 1° año</t>
  </si>
  <si>
    <t>Seguimiento Paciente Quirúrgico Retinopatía del Prematuro 2° año</t>
  </si>
  <si>
    <t>Seguimiento Pacientes No Quirúrgico Retinopatía del Prematuro</t>
  </si>
  <si>
    <t>DISPLASIA BRONCOPULMONAR DEL PREMATURO</t>
  </si>
  <si>
    <t>Tratamiento Displasia Broncopulmonar del Prematuro</t>
  </si>
  <si>
    <t>Seguimiento Displasia Broncopulmonar 1° año</t>
  </si>
  <si>
    <t>Seguimiento Displasia Broncopulmonar 2° año</t>
  </si>
  <si>
    <t>HIPOACUSIA NEUROSENSORIAL BILATERAL DEL PREMATURO</t>
  </si>
  <si>
    <t>Screening  Auditivo Automatizado del Prematuro</t>
  </si>
  <si>
    <t>Confirmación Hipoacusia del Prematuro</t>
  </si>
  <si>
    <t>Hipoacusia Neurosensorial Bilateral del Prematuro: Implementación bilateral Audífono</t>
  </si>
  <si>
    <t>Hipoacusia Neurosensorial Bilateral del Prematuro: Implante Coclear</t>
  </si>
  <si>
    <t>Rehabilitación Hipoacusia del Prematuro (audífono e implante coclear) 1° año</t>
  </si>
  <si>
    <t>Rehabilitación Hipoacusia del Prematuro (audífono e implante coclear) 2° año</t>
  </si>
  <si>
    <t>EPILEPSIA MAYORES DE 15 AÑOS</t>
  </si>
  <si>
    <t>Tratamiento Epilepsia No Refractaria Nivel Especialidad</t>
  </si>
  <si>
    <t>ASMA BRONQUIAL ADULTO</t>
  </si>
  <si>
    <t>Confirmación Asma Bronquial Atípico en personas de 15 años y más</t>
  </si>
  <si>
    <t>Tratamiento Asma Bronquial Nivel Especialidad en personas de 15 años y más</t>
  </si>
  <si>
    <t>ENFERMEDAD DE PARKINSON</t>
  </si>
  <si>
    <t>Consulta Especialista</t>
  </si>
  <si>
    <t>Consultoría Neurólogo</t>
  </si>
  <si>
    <t>ARTRITIS IDIOPÁTICA JUVENIL</t>
  </si>
  <si>
    <t>Tratamiento Artritis Idiopática Juvenil</t>
  </si>
  <si>
    <t>Tratamiento Biológico Artritis Idiopática Juvenil (consultas y exámenes, sin fármacos)</t>
  </si>
  <si>
    <t>PREVENCIÓN SECUNDARIA IRCT EN PERSONAS DE 15 AÑOS Y MÁS</t>
  </si>
  <si>
    <t>DISPLASIA LUXANTE DE CADERA</t>
  </si>
  <si>
    <t>Confirmación Displasia Luxante de Caderas</t>
  </si>
  <si>
    <t>Tratamiento Ortopédico Displasia Luxante de Caderas</t>
  </si>
  <si>
    <t>ATENCIÓN ODONTOLÓGICA INTEGRAL DE LA EMBARAZADA</t>
  </si>
  <si>
    <t>Tratamiento Salud Oral Integral de la Embarazada Nivel Secundario</t>
  </si>
  <si>
    <t>ESCLEROSIS MÚLTIPLE REMITENTE RECURRENTE</t>
  </si>
  <si>
    <t>Confirmación Esclerosis Múltiple Remitente Recurrente</t>
  </si>
  <si>
    <t>Tratamiento Farmacológico Esclerosis Múltiple Remitente Recurrente (Consultas y exámenes, sin fármacos)</t>
  </si>
  <si>
    <t>Tratamiento Brote Esclerosis Múltiple Remitente Recurrente</t>
  </si>
  <si>
    <t>Tratamiento Kinésico Esclerosis Múltiple Remitente Recurrente</t>
  </si>
  <si>
    <t>VIRUS HEPATITIS B CRÓNICA</t>
  </si>
  <si>
    <t>Evaluación pacientes con Antígeno de Superficie  (HBsAg) Positivo</t>
  </si>
  <si>
    <t>Evaluación paciente Hepatitis Crónica por VHB mayores y menores de 15 años en tratamiento antiviral</t>
  </si>
  <si>
    <t>Evaluación paciente Hepatitis Crónica por VHB mayores y menores de 15 años en tratamiento con Peginterferón</t>
  </si>
  <si>
    <t>Controles a pacientes VHB sin tratamiento farmacológico</t>
  </si>
  <si>
    <t>VIRUS HEPATITIS C CRÓNICA</t>
  </si>
  <si>
    <t>Confirmación del Virus de Hepatitis C</t>
  </si>
  <si>
    <t>Evaluación paciente VHC pre tratamiento</t>
  </si>
  <si>
    <t>Tratamiento Farmacológico del VHC (consultas y exámenes, sin fármacos)</t>
  </si>
  <si>
    <t>Cinecoronariografia Electiva o De Urgencia</t>
  </si>
  <si>
    <t>1701141   1701142</t>
  </si>
  <si>
    <t>Tratamiento quirúrgico enfermedad arterial oclusiva de extremidades: Puentes aorto-bifemoral; puentes de troco supra-aórticos, aorto-viceral (renal, mesentérico o similar), fémoro-tibial o distales</t>
  </si>
  <si>
    <t>1703010  1703012  1703017</t>
  </si>
  <si>
    <t>1103024  1103025  1103026</t>
  </si>
  <si>
    <t>0702114</t>
  </si>
  <si>
    <t>0405000</t>
  </si>
  <si>
    <t>0205001</t>
  </si>
  <si>
    <t>0305064</t>
  </si>
  <si>
    <t>0305065</t>
  </si>
  <si>
    <t>0305067</t>
  </si>
  <si>
    <t>0305066</t>
  </si>
  <si>
    <t>0305068</t>
  </si>
  <si>
    <t>0305069</t>
  </si>
  <si>
    <t>0305070</t>
  </si>
  <si>
    <t>1402046 1502017</t>
  </si>
  <si>
    <t>0503000</t>
  </si>
  <si>
    <t>0503001</t>
  </si>
  <si>
    <t>0503002</t>
  </si>
  <si>
    <t>0504000</t>
  </si>
  <si>
    <t>0505000</t>
  </si>
  <si>
    <t>0506000</t>
  </si>
  <si>
    <t>0507001</t>
  </si>
  <si>
    <t>0508001</t>
  </si>
  <si>
    <t>0508002</t>
  </si>
  <si>
    <t>0508003</t>
  </si>
  <si>
    <t>0308029</t>
  </si>
  <si>
    <t>0404007</t>
  </si>
  <si>
    <t>1802028  1802029  1802081</t>
  </si>
  <si>
    <t>1802001  1802003  1802101  1802074</t>
  </si>
  <si>
    <t>2003014  2003015  2003016</t>
  </si>
  <si>
    <t>2003004  2003005</t>
  </si>
  <si>
    <t>2003023  2003024</t>
  </si>
  <si>
    <t>1202004  1202005  1202006  1202007  1202008  1202009</t>
  </si>
  <si>
    <t>0601129</t>
  </si>
  <si>
    <t>0601130</t>
  </si>
  <si>
    <t>0601131</t>
  </si>
  <si>
    <t>1704011  1704026  1704027  1704037  1802041  1802042</t>
  </si>
  <si>
    <t>1302028  1302029</t>
  </si>
  <si>
    <t>1902060  1902061  1902066</t>
  </si>
  <si>
    <t>1902055  1902056</t>
  </si>
  <si>
    <t>0502105</t>
  </si>
  <si>
    <t>1703030  1703026</t>
  </si>
  <si>
    <t>0102001  0103003</t>
  </si>
  <si>
    <t>0101103</t>
  </si>
  <si>
    <t>0101113</t>
  </si>
  <si>
    <t>0101111</t>
  </si>
  <si>
    <t>0101108</t>
  </si>
  <si>
    <t>0203002</t>
  </si>
  <si>
    <t>0203003</t>
  </si>
  <si>
    <t>0203004</t>
  </si>
  <si>
    <t>0203005</t>
  </si>
  <si>
    <t>0203006</t>
  </si>
  <si>
    <t>0203007</t>
  </si>
  <si>
    <t>0203105</t>
  </si>
  <si>
    <t>Tratamiento Quirúrgico Resección Parcial del Colon y Total de Colon</t>
  </si>
  <si>
    <t>1802067  1802068</t>
  </si>
  <si>
    <t>1802073  1802054</t>
  </si>
  <si>
    <t>2106003  2106002  2106001</t>
  </si>
  <si>
    <t>0204001</t>
  </si>
  <si>
    <t>0204002</t>
  </si>
  <si>
    <t>0204003</t>
  </si>
  <si>
    <t>0206001</t>
  </si>
  <si>
    <t>0206002</t>
  </si>
  <si>
    <t>1704009  1704010</t>
  </si>
  <si>
    <t>0903015</t>
  </si>
  <si>
    <t>0903115</t>
  </si>
  <si>
    <t>0903016</t>
  </si>
  <si>
    <t>0903116</t>
  </si>
  <si>
    <t>0903017</t>
  </si>
  <si>
    <t>0203212</t>
  </si>
  <si>
    <t>0203214</t>
  </si>
  <si>
    <t>0903012</t>
  </si>
  <si>
    <t>0903013</t>
  </si>
  <si>
    <t>0903014</t>
  </si>
  <si>
    <t>0102001</t>
  </si>
  <si>
    <t>1502065</t>
  </si>
  <si>
    <t>0203009</t>
  </si>
  <si>
    <t>0203017</t>
  </si>
  <si>
    <t>0203109</t>
  </si>
  <si>
    <t>0203110</t>
  </si>
  <si>
    <t>0203213</t>
  </si>
  <si>
    <t>0203010</t>
  </si>
  <si>
    <t>0203211</t>
  </si>
  <si>
    <t>0903007</t>
  </si>
  <si>
    <t>0903008</t>
  </si>
  <si>
    <t>0901003</t>
  </si>
  <si>
    <t>1202060  1202061  1202062</t>
  </si>
  <si>
    <t>1701043  1701131</t>
  </si>
  <si>
    <t>2104116  2104144</t>
  </si>
  <si>
    <t>0101113  0303047  0303048</t>
  </si>
  <si>
    <t>1701141  1701142</t>
  </si>
  <si>
    <t>1701043  1701131  1701144</t>
  </si>
  <si>
    <t>0302023</t>
  </si>
  <si>
    <t>0309010</t>
  </si>
  <si>
    <t>0801101</t>
  </si>
  <si>
    <t xml:space="preserve">2001016  2003012  2003010 </t>
  </si>
  <si>
    <t>2002002 2002003</t>
  </si>
  <si>
    <t>Intervención Quirúrgico Integral Cataratas</t>
  </si>
  <si>
    <t>Intervención Quirúrgico Integral Cataratas menor de 3 años</t>
  </si>
  <si>
    <t>0102006</t>
  </si>
  <si>
    <t>3002009  3002010  3002011  3002012  3002013  3002014  3002015  3002016  3002017  3002107  3002020  3002021  3002022  3002024  3002025  3002027  3002033  3002028  3002029   3002030  3002031  3002032</t>
  </si>
  <si>
    <t>1703040  1902069</t>
  </si>
  <si>
    <t>3002001  3002002  3002003  3002004  3002033</t>
  </si>
  <si>
    <t>1802081  1802028  1802029</t>
  </si>
  <si>
    <t xml:space="preserve">0101110 0101113  </t>
  </si>
  <si>
    <t>1801037  1801001  0801007</t>
  </si>
  <si>
    <t>6004002  1802017  1802023  1802018  1802021  1802004  1802022  1801001</t>
  </si>
  <si>
    <t>1801001  0404003</t>
  </si>
  <si>
    <t>0501103  0403016</t>
  </si>
  <si>
    <t xml:space="preserve">1902057  1902055  1703038 </t>
  </si>
  <si>
    <t>0101113  0101110</t>
  </si>
  <si>
    <t>0101110  0101113  0101104  0101108 0101109  1201016</t>
  </si>
  <si>
    <t>1202057  1202060  1202061  1202062</t>
  </si>
  <si>
    <t>0301025  0301106</t>
  </si>
  <si>
    <t>0101112  0101109</t>
  </si>
  <si>
    <t>0203102  0203103  0203002  0203005</t>
  </si>
  <si>
    <t>0403001</t>
  </si>
  <si>
    <t>0101102  0101104  0101108  0101109  0101110  0101111  0101112  0101113</t>
  </si>
  <si>
    <t>0101113  1101113  0403001</t>
  </si>
  <si>
    <t>0101110  0101113  0403001  0405001  1103042  1103018  0801008</t>
  </si>
  <si>
    <t xml:space="preserve">0303007  0401049  0405002  1701045 </t>
  </si>
  <si>
    <t>0307002  0405001</t>
  </si>
  <si>
    <t xml:space="preserve">0101110  0101113  0403001  0405001  </t>
  </si>
  <si>
    <t>0404003</t>
  </si>
  <si>
    <t>0101111  0102006</t>
  </si>
  <si>
    <t>2701013  2701009  2701003  2702002  2701005  2702007  2702008</t>
  </si>
  <si>
    <t>0203002  0203005  0203001</t>
  </si>
  <si>
    <t>0204005</t>
  </si>
  <si>
    <t>0204006</t>
  </si>
  <si>
    <t xml:space="preserve">0101104  0101108  0101111  0101113 </t>
  </si>
  <si>
    <t>0903002  0903004</t>
  </si>
  <si>
    <t>2201102  2201202</t>
  </si>
  <si>
    <t>0305007  0305201</t>
  </si>
  <si>
    <t>3902012  3902013  3902014 0305200</t>
  </si>
  <si>
    <t>0305210</t>
  </si>
  <si>
    <t>0305220</t>
  </si>
  <si>
    <t>0101110</t>
  </si>
  <si>
    <t>0203001  0203102</t>
  </si>
  <si>
    <t>0405001</t>
  </si>
  <si>
    <t>0601001</t>
  </si>
  <si>
    <t>2701003  2701005  2701009  2701113  2702003  2702002  2702102  2702008  2702007</t>
  </si>
  <si>
    <t xml:space="preserve">0101108  0101111 </t>
  </si>
  <si>
    <t>0101113  0101110  0101102  0101104</t>
  </si>
  <si>
    <t xml:space="preserve">0101112  0101109 </t>
  </si>
  <si>
    <t>0101110  0101113  0101102  0101104</t>
  </si>
  <si>
    <t>0101113  0101110  0101104</t>
  </si>
  <si>
    <t>3902001  3902002  3902003  3902004  3902005  3902006</t>
  </si>
  <si>
    <t>DEPTO. GESTIÓN DE LA INFORMACIÓN</t>
  </si>
  <si>
    <t>UNIDAD DE INFORMACIÓN Y ANÁLISIS EN SALUD</t>
  </si>
  <si>
    <t>Actividad Programada</t>
  </si>
  <si>
    <t>Actividad Ejecutada</t>
  </si>
  <si>
    <t>PP Programado</t>
  </si>
  <si>
    <t>PP Ejecutado</t>
  </si>
  <si>
    <t>% Cumplimiento Actividad</t>
  </si>
  <si>
    <t>% Cumplimiento PP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</si>
  <si>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</si>
  <si>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</si>
  <si>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</si>
  <si>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</si>
  <si>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</si>
  <si>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</si>
  <si>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</si>
  <si>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</si>
  <si>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</si>
  <si>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</si>
  <si>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</si>
  <si>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</si>
  <si>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0101110  0101113    0301045</t>
  </si>
  <si>
    <t>0301003  0404003  0401070</t>
  </si>
  <si>
    <t>0301103  0404103  0401170</t>
  </si>
  <si>
    <t>0101110  0101113 0301045</t>
  </si>
  <si>
    <t>0101110  0101113 0301045  0304001</t>
  </si>
  <si>
    <t>0102110  0101213  0301045</t>
  </si>
  <si>
    <t xml:space="preserve">2701005  2701012 </t>
  </si>
  <si>
    <t>2701012  2701114</t>
  </si>
  <si>
    <t>2701010  2701012  2701015</t>
  </si>
  <si>
    <t>2701005  2701012 2701016</t>
  </si>
  <si>
    <t>0702006</t>
  </si>
  <si>
    <t>0702106</t>
  </si>
  <si>
    <t>0204004</t>
  </si>
  <si>
    <t>TOTAL PPV</t>
  </si>
  <si>
    <t>PPC</t>
  </si>
  <si>
    <t>RESOL. LISTA DE ESPERA</t>
  </si>
  <si>
    <t>GES</t>
  </si>
  <si>
    <t>DIRECCION</t>
  </si>
  <si>
    <t>Duodécimo programado</t>
  </si>
  <si>
    <r>
      <t xml:space="preserve">0101113  0101110 </t>
    </r>
    <r>
      <rPr>
        <sz val="10"/>
        <color theme="0" tint="-0.249977111117893"/>
        <rFont val="Calibri"/>
        <family val="2"/>
        <scheme val="minor"/>
      </rPr>
      <t>0101104</t>
    </r>
  </si>
  <si>
    <t>2003010 2003014  2003015  2003016</t>
  </si>
  <si>
    <t>0204102</t>
  </si>
  <si>
    <t>ACUMULADO</t>
  </si>
  <si>
    <t>PSIQUIATRICO</t>
  </si>
  <si>
    <t>HOSCA</t>
  </si>
  <si>
    <t>HOSLA</t>
  </si>
  <si>
    <t>LLAY  LLAY</t>
  </si>
  <si>
    <t>LLAY LLAY</t>
  </si>
  <si>
    <t>H.PUTAENDO</t>
  </si>
  <si>
    <t>HPSIQUIATRICO</t>
  </si>
  <si>
    <t>8002011</t>
  </si>
  <si>
    <t>8002010</t>
  </si>
  <si>
    <t>8002012</t>
  </si>
  <si>
    <t>8002013</t>
  </si>
  <si>
    <t>CESFAM  LLAY LLAY</t>
  </si>
  <si>
    <t>CESFAM  S. FELIPE EL REAL</t>
  </si>
  <si>
    <t>CESFAM  CENTENARIO</t>
  </si>
  <si>
    <t>0903002</t>
  </si>
  <si>
    <t xml:space="preserve">Atención integral para mujeres con cáncer </t>
  </si>
  <si>
    <t>Atención integral para mujeres con cáncer de mama</t>
  </si>
  <si>
    <t>5402101</t>
  </si>
  <si>
    <t>Evaluación Inicial Epilepsia en Nivel Secundario</t>
  </si>
  <si>
    <t>0403013</t>
  </si>
  <si>
    <t>Etapificación Cáncer Gástrico personas mayores de 40 años y más Nivel Especialidad</t>
  </si>
  <si>
    <t>1301021</t>
  </si>
  <si>
    <t>Seguimiento a partir del primer año</t>
  </si>
  <si>
    <t>3114315</t>
  </si>
  <si>
    <t>Seguimiento en hipoacusia confirmada del prematuro tercer año</t>
  </si>
  <si>
    <t>70.- Cáncer de colon o colorectal en personas de 15 años y más</t>
  </si>
  <si>
    <t>71.- Cancer de ovario epitelial en personas de 15 años y más</t>
  </si>
  <si>
    <t>72.- CANCER VESICAL (caves) EN PERSONAS DE 15 AÑOS Y MÁS</t>
  </si>
  <si>
    <t>73.- Osteosarcoma en personas de 15 años y más</t>
  </si>
  <si>
    <t>75.- Trastorno bipolar en personas de 15 años y más</t>
  </si>
  <si>
    <t>76.- Hipotiroidismo mayores de 15 años</t>
  </si>
  <si>
    <t xml:space="preserve">77.- TRATAMIENTO DE  HIPOACUSIA MODERA EN MENORES DE 2 AÑOS </t>
  </si>
  <si>
    <t>78.- LUPUS ERITEMATOSO SISTÉMICO</t>
  </si>
  <si>
    <t>79.- Tratamiento quirúrgico de lesiones de las válvulas mitral y tricuspide en personas
       de 15 años y más</t>
  </si>
  <si>
    <t>80.- TRATAMIENTO DE ERRADICACIÓN DEL HELICOBACTER PYLORI</t>
  </si>
  <si>
    <t>74.- Tratamiento quirúrgico de lesiones de la válvula aórtica en personas de 
         15 años y más</t>
  </si>
  <si>
    <t>Colectomía parcial o hemicolectomía</t>
  </si>
  <si>
    <t>1802073</t>
  </si>
  <si>
    <t>Reconstitución  tránsito post operación de Hartmann o sim.</t>
  </si>
  <si>
    <t>Quimioterapia Adyuvante: Bajo riesgo: T1 hasta T4a N1 – N2 y Estadíos: II (alto riesgo), T4 N0 M0</t>
  </si>
  <si>
    <t>Quimioterapia Adyuvante: Etapa III Dukes C Pacientes de alto riesgo: cualquier T, N2; Pacientes de alto riesgo: T4b N1-N2 (FOLFOX 4); Pacientes de Bajo riesgo: T1 hasta T4a N1 – N2</t>
  </si>
  <si>
    <t>Exámenes e Imágenes durante Quimioterapia con Intención Curativa o Paliativa</t>
  </si>
  <si>
    <t>Seguimiento cáncer de colon o colorectal años 1 y 2</t>
  </si>
  <si>
    <t>Seguimiento cáncer de colon o colorectal años 3, 4 y 5</t>
  </si>
  <si>
    <t>Videolaparoscopía ginecológica exploradora (incluye toma de muestras para biopsias, punción de quistes y liberación de adherencias) (proc. aut.)</t>
  </si>
  <si>
    <t>Quimioterapia Post Cirugía Estadio Precoz, 1ª Línea</t>
  </si>
  <si>
    <t xml:space="preserve">Quimioterapia Neoadyuvante Estadios Avanzados E III - IV  </t>
  </si>
  <si>
    <t>Quimioterapia Adyuvante Cancer de Ovario Epitelial Avanzado. Quimioterapia Adyuvante. Para los estadíos IIB, IIC, III y IV,</t>
  </si>
  <si>
    <t>Quimioterapia en Enfermedad Recurrente de Ovario, sensible a platino</t>
  </si>
  <si>
    <t>Quimioterapia En Enfermedad Recurrente De Ovario, resistente a platino</t>
  </si>
  <si>
    <t>Exámenes e Imágenes durante el Tratamiento con Quimioterapia</t>
  </si>
  <si>
    <t>Seguimiento Cáncer de Ovario Epitetal Primer año</t>
  </si>
  <si>
    <t>Seguimiento Cáncer de Ovario Epitetal desde año 2 al año 5</t>
  </si>
  <si>
    <t>Prevención Recurrencia Cáncer Vesical Superficial año 1</t>
  </si>
  <si>
    <t>Prevención Recurrencia Cáncer Vesical Superficial año 2 y 3</t>
  </si>
  <si>
    <t>Seguimiento Anual Cáncer Superficial</t>
  </si>
  <si>
    <t>Seguimiento Cáncer Superficial desde año 2 hasta año 5</t>
  </si>
  <si>
    <t>Seguimiento Cáncer Profundo (1º año)</t>
  </si>
  <si>
    <t>Seguimiento Cáncer Profundo desde año 2 al año 5</t>
  </si>
  <si>
    <t>Confirmación y Etapificación Osteosarcoma</t>
  </si>
  <si>
    <t>Tumor óseo, resección en bloque, c/s osteosíntesis y/o aparato inmovilización postoperatorio</t>
  </si>
  <si>
    <t>Quimioterapia Pre Operatoria Para Osteosarcoma</t>
  </si>
  <si>
    <t>Quimioterapia  Post Operatoria Para Osteosarcoma</t>
  </si>
  <si>
    <t>Hospitalización por quimioterapia ostesarcoma</t>
  </si>
  <si>
    <t>Seguimiento Osteosarcoma</t>
  </si>
  <si>
    <t>Tratamiento Quirurgico Recambio Univalvular</t>
  </si>
  <si>
    <t>Tratamiento Quirurgico Recambio dos o más Válvulas</t>
  </si>
  <si>
    <t>Seguimiento Primer Año</t>
  </si>
  <si>
    <t>Seguimiento Segundo  Año</t>
  </si>
  <si>
    <t>0301059</t>
  </si>
  <si>
    <t>Control anticoagulacion</t>
  </si>
  <si>
    <t>Tratamiento Trastorno Bipolar Año 1</t>
  </si>
  <si>
    <t>Tratamiento Trastorno Bipolar a partir del Año 2</t>
  </si>
  <si>
    <t>Levotiroxina T4</t>
  </si>
  <si>
    <t>AUDÍFONOS</t>
  </si>
  <si>
    <t>Seguimiento primer año</t>
  </si>
  <si>
    <t>Seguimiento segundo año</t>
  </si>
  <si>
    <t>Seguimiento tercer año</t>
  </si>
  <si>
    <t>Tratamiento Lupus Leve Primer Año</t>
  </si>
  <si>
    <t>Tratamiento Lupus Leve a partir 2° Año</t>
  </si>
  <si>
    <t>Tratamiento Lupus Grave Primer Año</t>
  </si>
  <si>
    <t>Tratamiento Lupus Grave a partir 2º año</t>
  </si>
  <si>
    <t>Hospitalización Lupus Grave</t>
  </si>
  <si>
    <t>Hospitalizado Refractario a Tratamiento: Rescate Farmacologico Lupus Grave</t>
  </si>
  <si>
    <t>Hospitalizado Refractario a Tratamiento: Rescate por plasmaféresis Lupus Grave</t>
  </si>
  <si>
    <t>0101101</t>
  </si>
  <si>
    <t>Consulta o control médico integral en atención primaria</t>
  </si>
  <si>
    <t>Seguimiento de Erradicacion Helicobacter Pylori</t>
  </si>
  <si>
    <t>2001002</t>
  </si>
  <si>
    <t>Tratamiento cáncer cervicouterino Pre Invasor para NIE I</t>
  </si>
  <si>
    <t>5003101</t>
  </si>
  <si>
    <t>Ayudas Tecnicas Pie Diabetico</t>
  </si>
  <si>
    <t>Sospecha por infección VIH</t>
  </si>
  <si>
    <t>3107314</t>
  </si>
  <si>
    <t>Seguimiento Recien Nacidos Niños expuestos al VIH (hijos con madre VIH positivo)</t>
  </si>
  <si>
    <t>3107101</t>
  </si>
  <si>
    <t>Seguimienro personas VIH adultos sin tratamientos retroviral</t>
  </si>
  <si>
    <t>3107315</t>
  </si>
  <si>
    <t>Seguimienro personas VIH adultos con tratamientos retroviral</t>
  </si>
  <si>
    <t>3107215</t>
  </si>
  <si>
    <t>Seguimiento personas menos18 años positivos con tratamineto retroviral</t>
  </si>
  <si>
    <t>1802081-028-029</t>
  </si>
  <si>
    <t>1802204</t>
  </si>
  <si>
    <t>Intervención quirurgica gastrectomia cancer gastrico insipiente por Laparoscopia</t>
  </si>
  <si>
    <t>1802104</t>
  </si>
  <si>
    <t>Intervención quirurgica gastrectomia cancer gastrico insipientepor  Laparotomia</t>
  </si>
  <si>
    <t>Oxido nitroso</t>
  </si>
  <si>
    <t>0305202</t>
  </si>
  <si>
    <t>Arancel 2014 ($)</t>
  </si>
  <si>
    <t>UNIDAD DE ESTADISTICA</t>
  </si>
  <si>
    <t>Rehabilitacion Ambulatoria Subaguda Intensiva Ataque cerebro vascular</t>
  </si>
  <si>
    <t>Rehabilitación Protésica Amputación EEII Transtibial (incluye prótesis)</t>
  </si>
  <si>
    <t>Rehabilitación Protésica Amputación Transfemoral  (incluye prótesis)</t>
  </si>
  <si>
    <t>Rehabilitación Protésica Desarticulado de Rodilla  (incluye prótesis)</t>
  </si>
  <si>
    <t>Rehabilitación Protésica Desarticulado de Cadera  (incluye prótesis)</t>
  </si>
  <si>
    <t>Quimioterapia Protocolo Seminoma E1</t>
  </si>
  <si>
    <t>Quimioterapia Rescate de Linfomas Hodgkin y No Hodgkin Protocolo ESHAP - ICE</t>
  </si>
  <si>
    <t>69.- VIRUS HEPATITIS C CRÓNICA</t>
  </si>
  <si>
    <t>68.- VIRUS HEPATITIS B CRÓNICA</t>
  </si>
  <si>
    <t>67.- ESCLEROSIS MÚLTIPLE REMITENTE RECURRENTE</t>
  </si>
  <si>
    <t>66.- ATENCIÓN ODONTOLÓGICA INTEGRAL DE LA EMBARAZADA</t>
  </si>
  <si>
    <t>01.- INSUFICIENCIA RENAL CRÓNICA TERMINAL</t>
  </si>
  <si>
    <t>02.- CARDIOPATÍAS CONGÉNITAS OPERABLES en menores de 15 años</t>
  </si>
  <si>
    <t>03.- CÁNCER CERVICOUTERINO</t>
  </si>
  <si>
    <t>04.- CUIDADOS PALIATIVOS CÁNCER TERMINAL</t>
  </si>
  <si>
    <t>05.- INFARTO AGUDO DEL MIOCARDIO IAM</t>
  </si>
  <si>
    <t>06.- DIABETES MELLITUS TIPO 1</t>
  </si>
  <si>
    <t>07.- DIABETES MELLITUS TIPO 2</t>
  </si>
  <si>
    <t>08.- CÁNCER DE MAMA en personas de 15 años y más</t>
  </si>
  <si>
    <t>09.- DISRAFIAS ESPINALES</t>
  </si>
  <si>
    <t>10.- ESCOLIOSIS (trat. quirúrgico en menores de 25 años)</t>
  </si>
  <si>
    <t>11.- CATARATAS que requieren trat. Quirúrgico</t>
  </si>
  <si>
    <t>12.- PROBLEMAS DE SALUD QUE REQUIEREN PRÓTESIS DE CADERA TOTAL</t>
  </si>
  <si>
    <t>13.- FISURA LABIOPALATINA</t>
  </si>
  <si>
    <t>14.- CÁNCER en menores de 15 años</t>
  </si>
  <si>
    <t>15.- ESQUIZOFRENIA</t>
  </si>
  <si>
    <t>16.- CÁNCER TESTÍCULO en personas de 15 años y más</t>
  </si>
  <si>
    <t>17.- LINFOMAS en personas de 15 años y más</t>
  </si>
  <si>
    <t>18.- Síndrome de inmunodeficiencia adquirida VIH/SIDA</t>
  </si>
  <si>
    <t>22.- EPILEPSIA NO REFRACTARIA EN PERSONAS DESDE 1 AÑO Y MENORES DE 15 AÑOS</t>
  </si>
  <si>
    <t>24.- PREVENCIÓN PARTO PREMATURO</t>
  </si>
  <si>
    <t>25.- TRASTORNOS DE CONDUCCIÓN: MARCAPASO en personas de 15 años y más</t>
  </si>
  <si>
    <t>26.- COLECISTECTOMIA PREVENTIVA DEL CANCER DE VESICULA en personas de 35 a 49 años sintomáticos</t>
  </si>
  <si>
    <t>27.- CÁNCER GASTRICO</t>
  </si>
  <si>
    <t>28.- CÁNCER DE PRÓSTATA en personas de 15 años y más</t>
  </si>
  <si>
    <t>29.- VICIOS DE REFRACCIÓN en personas de 65 años y más</t>
  </si>
  <si>
    <t>30.- ESTRABISMO en menores de 9 años</t>
  </si>
  <si>
    <t>31.- RETINOPATÍA DIABETICA</t>
  </si>
  <si>
    <t>32.- DESPRENDIMIENTO DE RETINA REGMATOGENO NO TRAUMATICO</t>
  </si>
  <si>
    <t>33.- HEMOFILIA</t>
  </si>
  <si>
    <t>34.- DEPRESIÓN en personas de 15 años y más</t>
  </si>
  <si>
    <t>35.- TRATAMIENTO QUIRÚRGICO DE LA HIPERPLASIA BENIGNA DE LA PRÓSTATA en personas sintomáticas</t>
  </si>
  <si>
    <t>36.- ORTESIS para personas de 65 años y más</t>
  </si>
  <si>
    <t>37.- ACCIDENTE CEREBROVASCULAR ISQUEMICO en personas de 15 años y más</t>
  </si>
  <si>
    <t>38.- ENFERMEDAD PULMONAR OBSTRUCTIVA CRÓNICA DE TRATAMIENTO AMBULATORIO</t>
  </si>
  <si>
    <t>39.- ASMA BRONQUIAL MODERADA Y SEVERA en menores de 15 años</t>
  </si>
  <si>
    <t>40.- SÍNDROME DE DIFICULTAD RESPIRATORIA EN EL RECIÉN NACIDO</t>
  </si>
  <si>
    <t>41.- TRATAMIENTO MÉDICO EN PERSONAS DE 55 AÑOS Y MÁS CON ARTROSIS DE CADERA Y/O RODILLA, LEVE O MODERADA</t>
  </si>
  <si>
    <t>42.- HEMORRAGIA SUBARACNOIDEA SECUNDARIA A RUPTURA DE ANEURISMAS CEREBRALES</t>
  </si>
  <si>
    <t>43.- TRATAMIENTO QUIRÚRGICO TUMORES PRIMARIOS DEL SISTEMA NERVIOSO CENTRAL EN PERSONAS DE 15 AÑOS Y MÁS</t>
  </si>
  <si>
    <t>44.- HERNIA NÚCLEO PULPOSO LUMBAR</t>
  </si>
  <si>
    <t>45.- LEUCEMIA EN PERSONAS DE 15 AÑOS Y MÁS</t>
  </si>
  <si>
    <t>46.- URGENCIAS ODONTOLÓGICOS AMBULATORIAS</t>
  </si>
  <si>
    <t>47.- ATENCIÓN ODONTOLÓGICA EN PERSONAS DE 60 AÑOS</t>
  </si>
  <si>
    <t>48.- POLITRAUMATIZADO GRAVE</t>
  </si>
  <si>
    <t>49.- ATENCIÓN DE URGENCIA DEL TRAUMATISMO CRÁNEO ENCEFÁLICO MODERADO O GRAVE</t>
  </si>
  <si>
    <t>50.- TRAUMA OCULAR GRAVE</t>
  </si>
  <si>
    <t>51.- FIBROSIS QUÍSTICA</t>
  </si>
  <si>
    <t>52.- ARTRITIS REUMATOIDEA</t>
  </si>
  <si>
    <t>53.- CONSUMO PERJUDICIAL Y DEPENDENCIA DE ALCOHOL Y DROGAS EN MENORES DE 20 AÑOS</t>
  </si>
  <si>
    <t>54.- ANALGESIA DEL PARTO</t>
  </si>
  <si>
    <t>55.- GRAN QUEMADO</t>
  </si>
  <si>
    <t>56.- HIPOACUSIA BILATERAL EN PERSONAS DE 65 AÑOS Y MÁS QUE REQUIEREN USO DE AUDÍFONO</t>
  </si>
  <si>
    <t>57.- RETINOPATÍA DEL PREMATURO</t>
  </si>
  <si>
    <t>58.- DISPLASIA BRONCOPULMONAR DEL PREMATURO</t>
  </si>
  <si>
    <t>59.- HIPOACUSIA NEUROSENSORIAL BILATERAL DEL PREMATURO</t>
  </si>
  <si>
    <t>60.- EPILEPSIA MAYORES DE 15 AÑOS</t>
  </si>
  <si>
    <t>61.- ASMA BRONQUIAL ADULTO</t>
  </si>
  <si>
    <t>62.- ENFERMEDAD DE PARKINSON</t>
  </si>
  <si>
    <t>63.- ARTRITIS IDIOPÁTICA JUVENIL</t>
  </si>
  <si>
    <t>64.- PREVENCIÓN SECUNDARIA IRCT EN PERSONAS DE 15 AÑOS Y MÁS</t>
  </si>
  <si>
    <t>65.- DISPLASIA LUXANTE DE CADERA</t>
  </si>
  <si>
    <t xml:space="preserve">Intervención quirurgica Resección Endoscópica Cancer Gástrico incipiente </t>
  </si>
  <si>
    <t>Intervención quirurgica gastrectomia cancer gastrico incipiente por Laparoscopia</t>
  </si>
  <si>
    <t>Hospitalización asociada a quimioterapia cáncer de próstata</t>
  </si>
  <si>
    <t>Tratamiento artropatía hemofífica dolorosa</t>
  </si>
  <si>
    <t>Tratamiento farmacológico hiperplasia próstata</t>
  </si>
  <si>
    <t>Tratamiento de complicaciones: drenaje ventricular</t>
  </si>
  <si>
    <t>Tratamiento y seguimiento Enfermedad de Cushing  (control del aumento de la ACTH)</t>
  </si>
  <si>
    <t xml:space="preserve">Tratamiento Medicamentoso indefinido Tumores Hipofisiarios no funcionantes </t>
  </si>
  <si>
    <t>Tratamiento medicamentoso indefinido y seguimiento Prolactinomas</t>
  </si>
  <si>
    <t>Etapificación pancreática</t>
  </si>
  <si>
    <t>Inmunización pacientes con fibrosis quística</t>
  </si>
  <si>
    <t>Tratamiento inicial</t>
  </si>
  <si>
    <t>Tratamiento de refuerzo</t>
  </si>
  <si>
    <t>Exámenes e imágenes asociados a Quimoterapia Cáncer Colorectal</t>
  </si>
  <si>
    <t>Cirugía Diagnóstica y Etapificación Cáncer de Ovario Epitelial</t>
  </si>
  <si>
    <t>Etapificación Cáncer Vesical</t>
  </si>
  <si>
    <t>Cirugía Cáncer Vesical Profundo</t>
  </si>
  <si>
    <t>Exámenes e Imágenes asociado al Tratamiento con Quimioterapia Cáncer Vesical Superficial</t>
  </si>
  <si>
    <t>Exámenes e Imágenes asociado al Tratamiento con Quimioterapia Cáncer Vesical Profundo</t>
  </si>
  <si>
    <t>Quimioterapia Neoadyuvante Cáncer Vesical Profundo</t>
  </si>
  <si>
    <t>Quimioterapia Adyuvante Cáncer Vesical Profundo, Post Cirugía</t>
  </si>
  <si>
    <t>Quimioterapia-Radioterapia Concomitante Cáncer Vesical Profundo, Sin Cirugía</t>
  </si>
  <si>
    <t>Radioterapia Externa Intención Curativa</t>
  </si>
  <si>
    <t>Exámenes e Imágenes asociado al Tratamiento con Quimioterapia Osteosarcoma</t>
  </si>
  <si>
    <t>Cirugía Osteosarcoma</t>
  </si>
  <si>
    <t>Actividad</t>
  </si>
</sst>
</file>

<file path=xl/styles.xml><?xml version="1.0" encoding="utf-8"?>
<styleSheet xmlns="http://schemas.openxmlformats.org/spreadsheetml/2006/main">
  <numFmts count="13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#,"/>
    <numFmt numFmtId="166" formatCode="_-[$€-2]* #,##0.00_-;\-[$€-2]* #,##0.00_-;_-[$€-2]* &quot;-&quot;??_-"/>
    <numFmt numFmtId="167" formatCode="#,#00"/>
    <numFmt numFmtId="168" formatCode="#.##000"/>
    <numFmt numFmtId="169" formatCode="\$#,#00"/>
    <numFmt numFmtId="170" formatCode="_-* #,##0.00_-;\-* #,##0.00_-;_-* \-??_-;_-@_-"/>
    <numFmt numFmtId="171" formatCode="_-* #,##0.00\ _P_t_s_-;\-* #,##0.00\ _P_t_s_-;_-* &quot;-&quot;??\ _P_t_s_-;_-@_-"/>
    <numFmt numFmtId="172" formatCode="_-* #,##0.00\ [$€]_-;\-* #,##0.00\ [$€]_-;_-* &quot;-&quot;??\ [$€]_-;_-@_-"/>
    <numFmt numFmtId="173" formatCode="0.0%"/>
    <numFmt numFmtId="174" formatCode="_-* #,##0_-;\-* #,##0_-;_-* &quot;-&quot;??_-;_-@_-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 Narrow"/>
      <family val="2"/>
    </font>
    <font>
      <sz val="10"/>
      <name val="MS Sans Serif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indexed="10"/>
      <name val="Arial"/>
      <family val="2"/>
    </font>
    <font>
      <u/>
      <sz val="10"/>
      <color indexed="12"/>
      <name val="Arial"/>
      <family val="2"/>
      <charset val="204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u/>
      <sz val="10"/>
      <name val="Calibri"/>
      <family val="2"/>
      <scheme val="minor"/>
    </font>
    <font>
      <i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i/>
      <u/>
      <sz val="9"/>
      <color theme="1"/>
      <name val="Calibri"/>
      <family val="2"/>
      <scheme val="minor"/>
    </font>
    <font>
      <sz val="9"/>
      <color theme="0" tint="-0.249977111117893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entury Gothic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i/>
      <u/>
      <sz val="9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0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89">
    <xf numFmtId="0" fontId="0" fillId="0" borderId="0"/>
    <xf numFmtId="164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45" fontId="4" fillId="0" borderId="0">
      <protection locked="0"/>
    </xf>
    <xf numFmtId="165" fontId="5" fillId="0" borderId="0">
      <protection locked="0"/>
    </xf>
    <xf numFmtId="165" fontId="5" fillId="0" borderId="0">
      <protection locked="0"/>
    </xf>
    <xf numFmtId="0" fontId="1" fillId="2" borderId="1" applyBorder="0">
      <protection locked="0"/>
    </xf>
    <xf numFmtId="0" fontId="6" fillId="0" borderId="0">
      <alignment vertical="top"/>
    </xf>
    <xf numFmtId="166" fontId="2" fillId="0" borderId="0" applyFont="0" applyFill="0" applyBorder="0" applyAlignment="0" applyProtection="0"/>
    <xf numFmtId="167" fontId="4" fillId="0" borderId="0">
      <protection locked="0"/>
    </xf>
    <xf numFmtId="168" fontId="4" fillId="0" borderId="0"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4" fillId="0" borderId="0">
      <protection locked="0"/>
    </xf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9" fontId="3" fillId="0" borderId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6" borderId="0" applyNumberFormat="0" applyBorder="0" applyAlignment="0" applyProtection="0"/>
    <xf numFmtId="0" fontId="20" fillId="18" borderId="3" applyNumberFormat="0" applyAlignment="0" applyProtection="0"/>
    <xf numFmtId="0" fontId="21" fillId="19" borderId="4" applyNumberFormat="0" applyAlignment="0" applyProtection="0"/>
    <xf numFmtId="0" fontId="22" fillId="0" borderId="5" applyNumberFormat="0" applyFill="0" applyAlignment="0" applyProtection="0"/>
    <xf numFmtId="170" fontId="16" fillId="0" borderId="0" applyFill="0" applyBorder="0" applyAlignment="0" applyProtection="0"/>
    <xf numFmtId="0" fontId="23" fillId="0" borderId="0" applyNumberFormat="0" applyFill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23" borderId="0" applyNumberFormat="0" applyBorder="0" applyAlignment="0" applyProtection="0"/>
    <xf numFmtId="0" fontId="24" fillId="9" borderId="3" applyNumberFormat="0" applyAlignment="0" applyProtection="0"/>
    <xf numFmtId="0" fontId="25" fillId="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6" fillId="24" borderId="0" applyNumberFormat="0" applyBorder="0" applyAlignment="0" applyProtection="0"/>
    <xf numFmtId="0" fontId="16" fillId="0" borderId="0"/>
    <xf numFmtId="0" fontId="16" fillId="0" borderId="0">
      <alignment vertical="top"/>
    </xf>
    <xf numFmtId="0" fontId="16" fillId="25" borderId="6" applyNumberFormat="0" applyFont="0" applyAlignment="0" applyProtection="0"/>
    <xf numFmtId="0" fontId="27" fillId="18" borderId="7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1" fillId="0" borderId="8" applyNumberFormat="0" applyFill="0" applyAlignment="0" applyProtection="0"/>
    <xf numFmtId="0" fontId="32" fillId="0" borderId="9" applyNumberFormat="0" applyFill="0" applyAlignment="0" applyProtection="0"/>
    <xf numFmtId="0" fontId="23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3" fillId="0" borderId="11" applyNumberFormat="0" applyFill="0" applyAlignment="0" applyProtection="0"/>
    <xf numFmtId="0" fontId="16" fillId="0" borderId="0">
      <alignment vertical="top"/>
    </xf>
    <xf numFmtId="170" fontId="16" fillId="0" borderId="0" applyFill="0" applyBorder="0" applyAlignment="0" applyProtection="0"/>
    <xf numFmtId="43" fontId="16" fillId="0" borderId="0" applyFont="0" applyFill="0" applyBorder="0" applyAlignment="0" applyProtection="0"/>
    <xf numFmtId="0" fontId="16" fillId="0" borderId="0">
      <alignment vertical="top"/>
    </xf>
    <xf numFmtId="0" fontId="16" fillId="25" borderId="6" applyNumberFormat="0" applyFont="0" applyAlignment="0" applyProtection="0"/>
    <xf numFmtId="164" fontId="3" fillId="0" borderId="0" applyFill="0" applyBorder="0" applyAlignment="0" applyProtection="0"/>
    <xf numFmtId="0" fontId="4" fillId="0" borderId="0">
      <protection locked="0"/>
    </xf>
    <xf numFmtId="172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6" fillId="25" borderId="6" applyNumberFormat="0" applyFont="0" applyAlignment="0" applyProtection="0"/>
    <xf numFmtId="165" fontId="4" fillId="0" borderId="37">
      <protection locked="0"/>
    </xf>
    <xf numFmtId="0" fontId="16" fillId="0" borderId="0">
      <alignment vertical="top"/>
    </xf>
    <xf numFmtId="43" fontId="47" fillId="0" borderId="0" applyFont="0" applyFill="0" applyBorder="0" applyAlignment="0" applyProtection="0"/>
    <xf numFmtId="43" fontId="49" fillId="0" borderId="0" applyFont="0" applyFill="0" applyBorder="0" applyAlignment="0" applyProtection="0"/>
  </cellStyleXfs>
  <cellXfs count="359">
    <xf numFmtId="0" fontId="0" fillId="0" borderId="0" xfId="0"/>
    <xf numFmtId="1" fontId="13" fillId="3" borderId="0" xfId="0" applyNumberFormat="1" applyFont="1" applyFill="1" applyAlignment="1">
      <alignment horizontal="right" vertical="center" wrapText="1"/>
    </xf>
    <xf numFmtId="0" fontId="0" fillId="3" borderId="0" xfId="0" applyFill="1" applyAlignment="1">
      <alignment vertical="center"/>
    </xf>
    <xf numFmtId="41" fontId="34" fillId="3" borderId="0" xfId="62" applyNumberFormat="1" applyFont="1" applyFill="1" applyBorder="1" applyAlignment="1">
      <alignment horizontal="center" vertical="center" wrapText="1"/>
    </xf>
    <xf numFmtId="10" fontId="34" fillId="3" borderId="0" xfId="62" applyNumberFormat="1" applyFont="1" applyFill="1" applyBorder="1" applyAlignment="1">
      <alignment horizontal="center" vertical="center" wrapText="1"/>
    </xf>
    <xf numFmtId="41" fontId="34" fillId="3" borderId="0" xfId="0" applyNumberFormat="1" applyFont="1" applyFill="1" applyBorder="1" applyAlignment="1">
      <alignment vertical="center"/>
    </xf>
    <xf numFmtId="41" fontId="35" fillId="3" borderId="0" xfId="0" applyNumberFormat="1" applyFont="1" applyFill="1" applyBorder="1" applyAlignment="1">
      <alignment vertical="center"/>
    </xf>
    <xf numFmtId="10" fontId="35" fillId="3" borderId="0" xfId="0" applyNumberFormat="1" applyFont="1" applyFill="1" applyBorder="1" applyAlignment="1">
      <alignment vertical="center"/>
    </xf>
    <xf numFmtId="0" fontId="36" fillId="3" borderId="0" xfId="0" applyFont="1" applyFill="1" applyAlignment="1">
      <alignment vertical="center"/>
    </xf>
    <xf numFmtId="1" fontId="38" fillId="3" borderId="0" xfId="0" applyNumberFormat="1" applyFont="1" applyFill="1" applyAlignment="1">
      <alignment horizontal="right" vertical="center" wrapText="1"/>
    </xf>
    <xf numFmtId="0" fontId="14" fillId="3" borderId="0" xfId="0" applyFont="1" applyFill="1" applyAlignment="1">
      <alignment vertical="center"/>
    </xf>
    <xf numFmtId="0" fontId="37" fillId="3" borderId="0" xfId="0" applyFont="1" applyFill="1" applyAlignment="1">
      <alignment vertical="center"/>
    </xf>
    <xf numFmtId="1" fontId="13" fillId="3" borderId="34" xfId="0" applyNumberFormat="1" applyFont="1" applyFill="1" applyBorder="1" applyAlignment="1">
      <alignment horizontal="right" vertical="center" wrapText="1"/>
    </xf>
    <xf numFmtId="1" fontId="13" fillId="3" borderId="35" xfId="0" applyNumberFormat="1" applyFont="1" applyFill="1" applyBorder="1" applyAlignment="1">
      <alignment horizontal="right" vertical="center" wrapText="1"/>
    </xf>
    <xf numFmtId="41" fontId="10" fillId="3" borderId="42" xfId="16" applyNumberFormat="1" applyFont="1" applyFill="1" applyBorder="1" applyAlignment="1">
      <alignment vertical="center" wrapText="1"/>
    </xf>
    <xf numFmtId="41" fontId="10" fillId="3" borderId="43" xfId="16" applyNumberFormat="1" applyFont="1" applyFill="1" applyBorder="1" applyAlignment="1">
      <alignment vertical="center" wrapText="1"/>
    </xf>
    <xf numFmtId="0" fontId="9" fillId="3" borderId="38" xfId="20" applyFont="1" applyFill="1" applyBorder="1" applyAlignment="1">
      <alignment vertical="center" wrapText="1"/>
    </xf>
    <xf numFmtId="0" fontId="11" fillId="3" borderId="38" xfId="20" applyFont="1" applyFill="1" applyBorder="1" applyAlignment="1">
      <alignment vertical="center" wrapText="1"/>
    </xf>
    <xf numFmtId="0" fontId="10" fillId="3" borderId="38" xfId="20" applyFont="1" applyFill="1" applyBorder="1" applyAlignment="1">
      <alignment vertical="center" wrapText="1"/>
    </xf>
    <xf numFmtId="49" fontId="10" fillId="3" borderId="38" xfId="22" applyNumberFormat="1" applyFont="1" applyFill="1" applyBorder="1" applyAlignment="1">
      <alignment vertical="center" wrapText="1"/>
    </xf>
    <xf numFmtId="0" fontId="8" fillId="3" borderId="38" xfId="20" applyFont="1" applyFill="1" applyBorder="1" applyAlignment="1">
      <alignment vertical="center" wrapText="1"/>
    </xf>
    <xf numFmtId="49" fontId="10" fillId="3" borderId="38" xfId="21" applyNumberFormat="1" applyFont="1" applyFill="1" applyBorder="1" applyAlignment="1">
      <alignment vertical="center" wrapText="1"/>
    </xf>
    <xf numFmtId="0" fontId="8" fillId="3" borderId="38" xfId="21" applyFont="1" applyFill="1" applyBorder="1" applyAlignment="1">
      <alignment vertical="center" wrapText="1"/>
    </xf>
    <xf numFmtId="0" fontId="10" fillId="3" borderId="38" xfId="25" applyFont="1" applyFill="1" applyBorder="1" applyAlignment="1">
      <alignment vertical="center" wrapText="1"/>
    </xf>
    <xf numFmtId="0" fontId="10" fillId="3" borderId="38" xfId="22" applyFont="1" applyFill="1" applyBorder="1" applyAlignment="1">
      <alignment vertical="center" wrapText="1"/>
    </xf>
    <xf numFmtId="0" fontId="10" fillId="3" borderId="38" xfId="20" applyFont="1" applyFill="1" applyBorder="1" applyAlignment="1">
      <alignment horizontal="left" vertical="center" wrapText="1"/>
    </xf>
    <xf numFmtId="49" fontId="8" fillId="3" borderId="38" xfId="21" applyNumberFormat="1" applyFont="1" applyFill="1" applyBorder="1" applyAlignment="1">
      <alignment vertical="center" wrapText="1"/>
    </xf>
    <xf numFmtId="0" fontId="10" fillId="3" borderId="38" xfId="21" applyFont="1" applyFill="1" applyBorder="1" applyAlignment="1">
      <alignment vertical="center" wrapText="1"/>
    </xf>
    <xf numFmtId="0" fontId="10" fillId="3" borderId="38" xfId="23" applyFont="1" applyFill="1" applyBorder="1" applyAlignment="1">
      <alignment vertical="center" wrapText="1"/>
    </xf>
    <xf numFmtId="49" fontId="10" fillId="3" borderId="38" xfId="23" applyNumberFormat="1" applyFont="1" applyFill="1" applyBorder="1" applyAlignment="1">
      <alignment vertical="center" wrapText="1"/>
    </xf>
    <xf numFmtId="3" fontId="10" fillId="3" borderId="38" xfId="21" applyNumberFormat="1" applyFont="1" applyFill="1" applyBorder="1" applyAlignment="1">
      <alignment vertical="center" wrapText="1"/>
    </xf>
    <xf numFmtId="0" fontId="9" fillId="3" borderId="38" xfId="22" applyFont="1" applyFill="1" applyBorder="1" applyAlignment="1">
      <alignment vertical="center" wrapText="1"/>
    </xf>
    <xf numFmtId="0" fontId="9" fillId="3" borderId="38" xfId="23" applyFont="1" applyFill="1" applyBorder="1" applyAlignment="1">
      <alignment vertical="center" wrapText="1"/>
    </xf>
    <xf numFmtId="0" fontId="9" fillId="3" borderId="38" xfId="21" applyFont="1" applyFill="1" applyBorder="1" applyAlignment="1">
      <alignment vertical="center" wrapText="1"/>
    </xf>
    <xf numFmtId="3" fontId="10" fillId="3" borderId="38" xfId="24" applyNumberFormat="1" applyFont="1" applyFill="1" applyBorder="1" applyAlignment="1">
      <alignment vertical="center" wrapText="1"/>
    </xf>
    <xf numFmtId="0" fontId="11" fillId="3" borderId="38" xfId="21" applyFont="1" applyFill="1" applyBorder="1" applyAlignment="1">
      <alignment vertical="center" wrapText="1"/>
    </xf>
    <xf numFmtId="0" fontId="12" fillId="3" borderId="38" xfId="21" applyFont="1" applyFill="1" applyBorder="1" applyAlignment="1">
      <alignment vertical="center" wrapText="1"/>
    </xf>
    <xf numFmtId="0" fontId="10" fillId="3" borderId="44" xfId="21" applyFont="1" applyFill="1" applyBorder="1" applyAlignment="1">
      <alignment vertical="center" wrapText="1"/>
    </xf>
    <xf numFmtId="1" fontId="13" fillId="3" borderId="33" xfId="0" applyNumberFormat="1" applyFont="1" applyFill="1" applyBorder="1" applyAlignment="1">
      <alignment horizontal="right" vertical="center" wrapText="1"/>
    </xf>
    <xf numFmtId="0" fontId="9" fillId="3" borderId="45" xfId="20" applyFont="1" applyFill="1" applyBorder="1" applyAlignment="1">
      <alignment vertical="center" wrapText="1"/>
    </xf>
    <xf numFmtId="41" fontId="10" fillId="3" borderId="36" xfId="21" applyNumberFormat="1" applyFont="1" applyFill="1" applyBorder="1" applyAlignment="1">
      <alignment vertical="center" wrapText="1"/>
    </xf>
    <xf numFmtId="41" fontId="34" fillId="3" borderId="0" xfId="61" applyNumberFormat="1" applyFont="1" applyFill="1" applyBorder="1" applyAlignment="1">
      <alignment horizontal="center" vertical="center" wrapText="1"/>
    </xf>
    <xf numFmtId="41" fontId="37" fillId="3" borderId="0" xfId="0" applyNumberFormat="1" applyFont="1" applyFill="1" applyAlignment="1">
      <alignment vertical="center"/>
    </xf>
    <xf numFmtId="41" fontId="36" fillId="3" borderId="31" xfId="0" applyNumberFormat="1" applyFont="1" applyFill="1" applyBorder="1" applyAlignment="1">
      <alignment vertical="center"/>
    </xf>
    <xf numFmtId="41" fontId="36" fillId="3" borderId="26" xfId="0" applyNumberFormat="1" applyFont="1" applyFill="1" applyBorder="1" applyAlignment="1">
      <alignment vertical="center"/>
    </xf>
    <xf numFmtId="41" fontId="36" fillId="3" borderId="13" xfId="0" applyNumberFormat="1" applyFont="1" applyFill="1" applyBorder="1" applyAlignment="1">
      <alignment vertical="center"/>
    </xf>
    <xf numFmtId="41" fontId="36" fillId="3" borderId="2" xfId="0" applyNumberFormat="1" applyFont="1" applyFill="1" applyBorder="1" applyAlignment="1">
      <alignment vertical="center"/>
    </xf>
    <xf numFmtId="41" fontId="36" fillId="3" borderId="14" xfId="0" applyNumberFormat="1" applyFont="1" applyFill="1" applyBorder="1" applyAlignment="1">
      <alignment vertical="center"/>
    </xf>
    <xf numFmtId="41" fontId="36" fillId="3" borderId="12" xfId="0" applyNumberFormat="1" applyFont="1" applyFill="1" applyBorder="1" applyAlignment="1">
      <alignment vertical="center"/>
    </xf>
    <xf numFmtId="41" fontId="36" fillId="3" borderId="0" xfId="0" applyNumberFormat="1" applyFont="1" applyFill="1" applyAlignment="1">
      <alignment vertical="center"/>
    </xf>
    <xf numFmtId="10" fontId="37" fillId="3" borderId="0" xfId="0" applyNumberFormat="1" applyFont="1" applyFill="1" applyAlignment="1">
      <alignment vertical="center"/>
    </xf>
    <xf numFmtId="10" fontId="36" fillId="3" borderId="26" xfId="0" applyNumberFormat="1" applyFont="1" applyFill="1" applyBorder="1" applyAlignment="1">
      <alignment vertical="center"/>
    </xf>
    <xf numFmtId="10" fontId="36" fillId="3" borderId="28" xfId="0" applyNumberFormat="1" applyFont="1" applyFill="1" applyBorder="1" applyAlignment="1">
      <alignment vertical="center"/>
    </xf>
    <xf numFmtId="10" fontId="36" fillId="3" borderId="2" xfId="0" applyNumberFormat="1" applyFont="1" applyFill="1" applyBorder="1" applyAlignment="1">
      <alignment vertical="center"/>
    </xf>
    <xf numFmtId="10" fontId="36" fillId="3" borderId="15" xfId="0" applyNumberFormat="1" applyFont="1" applyFill="1" applyBorder="1" applyAlignment="1">
      <alignment vertical="center"/>
    </xf>
    <xf numFmtId="10" fontId="36" fillId="3" borderId="12" xfId="0" applyNumberFormat="1" applyFont="1" applyFill="1" applyBorder="1" applyAlignment="1">
      <alignment vertical="center"/>
    </xf>
    <xf numFmtId="10" fontId="36" fillId="3" borderId="16" xfId="0" applyNumberFormat="1" applyFont="1" applyFill="1" applyBorder="1" applyAlignment="1">
      <alignment vertical="center"/>
    </xf>
    <xf numFmtId="10" fontId="36" fillId="3" borderId="0" xfId="0" applyNumberFormat="1" applyFont="1" applyFill="1" applyAlignment="1">
      <alignment vertical="center"/>
    </xf>
    <xf numFmtId="1" fontId="13" fillId="26" borderId="34" xfId="0" applyNumberFormat="1" applyFont="1" applyFill="1" applyBorder="1" applyAlignment="1">
      <alignment horizontal="right" vertical="center" wrapText="1"/>
    </xf>
    <xf numFmtId="41" fontId="10" fillId="26" borderId="42" xfId="16" applyNumberFormat="1" applyFont="1" applyFill="1" applyBorder="1" applyAlignment="1">
      <alignment vertical="center" wrapText="1"/>
    </xf>
    <xf numFmtId="41" fontId="36" fillId="26" borderId="13" xfId="0" applyNumberFormat="1" applyFont="1" applyFill="1" applyBorder="1" applyAlignment="1">
      <alignment vertical="center"/>
    </xf>
    <xf numFmtId="41" fontId="36" fillId="26" borderId="2" xfId="0" applyNumberFormat="1" applyFont="1" applyFill="1" applyBorder="1" applyAlignment="1">
      <alignment vertical="center"/>
    </xf>
    <xf numFmtId="10" fontId="36" fillId="26" borderId="2" xfId="0" applyNumberFormat="1" applyFont="1" applyFill="1" applyBorder="1" applyAlignment="1">
      <alignment vertical="center"/>
    </xf>
    <xf numFmtId="10" fontId="36" fillId="26" borderId="15" xfId="0" applyNumberFormat="1" applyFont="1" applyFill="1" applyBorder="1" applyAlignment="1">
      <alignment vertical="center"/>
    </xf>
    <xf numFmtId="0" fontId="34" fillId="3" borderId="0" xfId="0" applyFont="1" applyFill="1" applyBorder="1" applyAlignment="1">
      <alignment vertical="center"/>
    </xf>
    <xf numFmtId="41" fontId="36" fillId="3" borderId="17" xfId="0" applyNumberFormat="1" applyFont="1" applyFill="1" applyBorder="1" applyAlignment="1">
      <alignment vertical="center"/>
    </xf>
    <xf numFmtId="1" fontId="13" fillId="27" borderId="34" xfId="0" applyNumberFormat="1" applyFont="1" applyFill="1" applyBorder="1" applyAlignment="1">
      <alignment horizontal="right" vertical="center" wrapText="1"/>
    </xf>
    <xf numFmtId="0" fontId="11" fillId="27" borderId="38" xfId="20" applyFont="1" applyFill="1" applyBorder="1" applyAlignment="1">
      <alignment vertical="center" wrapText="1"/>
    </xf>
    <xf numFmtId="41" fontId="36" fillId="27" borderId="13" xfId="0" applyNumberFormat="1" applyFont="1" applyFill="1" applyBorder="1" applyAlignment="1">
      <alignment vertical="center"/>
    </xf>
    <xf numFmtId="41" fontId="36" fillId="27" borderId="17" xfId="0" applyNumberFormat="1" applyFont="1" applyFill="1" applyBorder="1" applyAlignment="1">
      <alignment vertical="center"/>
    </xf>
    <xf numFmtId="41" fontId="36" fillId="27" borderId="2" xfId="0" applyNumberFormat="1" applyFont="1" applyFill="1" applyBorder="1" applyAlignment="1">
      <alignment vertical="center"/>
    </xf>
    <xf numFmtId="10" fontId="36" fillId="27" borderId="2" xfId="0" applyNumberFormat="1" applyFont="1" applyFill="1" applyBorder="1" applyAlignment="1">
      <alignment vertical="center"/>
    </xf>
    <xf numFmtId="10" fontId="36" fillId="27" borderId="15" xfId="0" applyNumberFormat="1" applyFont="1" applyFill="1" applyBorder="1" applyAlignment="1">
      <alignment vertical="center"/>
    </xf>
    <xf numFmtId="41" fontId="36" fillId="3" borderId="27" xfId="0" applyNumberFormat="1" applyFont="1" applyFill="1" applyBorder="1" applyAlignment="1">
      <alignment vertical="center"/>
    </xf>
    <xf numFmtId="41" fontId="36" fillId="3" borderId="25" xfId="0" applyNumberFormat="1" applyFont="1" applyFill="1" applyBorder="1" applyAlignment="1">
      <alignment vertical="center"/>
    </xf>
    <xf numFmtId="41" fontId="36" fillId="3" borderId="28" xfId="0" applyNumberFormat="1" applyFont="1" applyFill="1" applyBorder="1" applyAlignment="1">
      <alignment vertical="center"/>
    </xf>
    <xf numFmtId="41" fontId="36" fillId="27" borderId="19" xfId="0" applyNumberFormat="1" applyFont="1" applyFill="1" applyBorder="1" applyAlignment="1">
      <alignment vertical="center"/>
    </xf>
    <xf numFmtId="41" fontId="36" fillId="27" borderId="15" xfId="0" applyNumberFormat="1" applyFont="1" applyFill="1" applyBorder="1" applyAlignment="1">
      <alignment vertical="center"/>
    </xf>
    <xf numFmtId="41" fontId="36" fillId="3" borderId="19" xfId="0" applyNumberFormat="1" applyFont="1" applyFill="1" applyBorder="1" applyAlignment="1">
      <alignment vertical="center"/>
    </xf>
    <xf numFmtId="41" fontId="36" fillId="3" borderId="15" xfId="0" applyNumberFormat="1" applyFont="1" applyFill="1" applyBorder="1" applyAlignment="1">
      <alignment vertical="center"/>
    </xf>
    <xf numFmtId="41" fontId="36" fillId="3" borderId="18" xfId="0" applyNumberFormat="1" applyFont="1" applyFill="1" applyBorder="1" applyAlignment="1">
      <alignment vertical="center"/>
    </xf>
    <xf numFmtId="41" fontId="36" fillId="3" borderId="20" xfId="0" applyNumberFormat="1" applyFont="1" applyFill="1" applyBorder="1" applyAlignment="1">
      <alignment vertical="center"/>
    </xf>
    <xf numFmtId="41" fontId="36" fillId="3" borderId="16" xfId="0" applyNumberFormat="1" applyFont="1" applyFill="1" applyBorder="1" applyAlignment="1">
      <alignment vertical="center"/>
    </xf>
    <xf numFmtId="0" fontId="9" fillId="26" borderId="38" xfId="21" applyFont="1" applyFill="1" applyBorder="1" applyAlignment="1">
      <alignment vertical="center" wrapText="1"/>
    </xf>
    <xf numFmtId="41" fontId="36" fillId="26" borderId="17" xfId="0" applyNumberFormat="1" applyFont="1" applyFill="1" applyBorder="1" applyAlignment="1">
      <alignment vertical="center"/>
    </xf>
    <xf numFmtId="41" fontId="36" fillId="26" borderId="19" xfId="0" applyNumberFormat="1" applyFont="1" applyFill="1" applyBorder="1" applyAlignment="1">
      <alignment vertical="center"/>
    </xf>
    <xf numFmtId="41" fontId="36" fillId="26" borderId="15" xfId="0" applyNumberFormat="1" applyFont="1" applyFill="1" applyBorder="1" applyAlignment="1">
      <alignment vertical="center"/>
    </xf>
    <xf numFmtId="1" fontId="38" fillId="28" borderId="33" xfId="0" applyNumberFormat="1" applyFont="1" applyFill="1" applyBorder="1" applyAlignment="1">
      <alignment horizontal="right" vertical="center" wrapText="1"/>
    </xf>
    <xf numFmtId="0" fontId="9" fillId="28" borderId="45" xfId="20" applyFont="1" applyFill="1" applyBorder="1" applyAlignment="1">
      <alignment vertical="center" wrapText="1"/>
    </xf>
    <xf numFmtId="41" fontId="8" fillId="28" borderId="36" xfId="21" applyNumberFormat="1" applyFont="1" applyFill="1" applyBorder="1" applyAlignment="1">
      <alignment vertical="center" wrapText="1"/>
    </xf>
    <xf numFmtId="41" fontId="37" fillId="28" borderId="31" xfId="0" applyNumberFormat="1" applyFont="1" applyFill="1" applyBorder="1" applyAlignment="1">
      <alignment vertical="center"/>
    </xf>
    <xf numFmtId="41" fontId="37" fillId="28" borderId="27" xfId="0" applyNumberFormat="1" applyFont="1" applyFill="1" applyBorder="1" applyAlignment="1">
      <alignment vertical="center"/>
    </xf>
    <xf numFmtId="41" fontId="37" fillId="28" borderId="26" xfId="0" applyNumberFormat="1" applyFont="1" applyFill="1" applyBorder="1" applyAlignment="1">
      <alignment vertical="center"/>
    </xf>
    <xf numFmtId="10" fontId="37" fillId="28" borderId="26" xfId="0" applyNumberFormat="1" applyFont="1" applyFill="1" applyBorder="1" applyAlignment="1">
      <alignment vertical="center"/>
    </xf>
    <xf numFmtId="10" fontId="37" fillId="28" borderId="28" xfId="0" applyNumberFormat="1" applyFont="1" applyFill="1" applyBorder="1" applyAlignment="1">
      <alignment vertical="center"/>
    </xf>
    <xf numFmtId="41" fontId="37" fillId="28" borderId="25" xfId="0" applyNumberFormat="1" applyFont="1" applyFill="1" applyBorder="1" applyAlignment="1">
      <alignment vertical="center"/>
    </xf>
    <xf numFmtId="41" fontId="37" fillId="28" borderId="28" xfId="0" applyNumberFormat="1" applyFont="1" applyFill="1" applyBorder="1" applyAlignment="1">
      <alignment vertical="center"/>
    </xf>
    <xf numFmtId="1" fontId="39" fillId="26" borderId="34" xfId="0" applyNumberFormat="1" applyFont="1" applyFill="1" applyBorder="1" applyAlignment="1">
      <alignment horizontal="right" vertical="center" wrapText="1"/>
    </xf>
    <xf numFmtId="1" fontId="38" fillId="26" borderId="34" xfId="0" applyNumberFormat="1" applyFont="1" applyFill="1" applyBorder="1" applyAlignment="1">
      <alignment horizontal="right" vertical="center" wrapText="1"/>
    </xf>
    <xf numFmtId="41" fontId="8" fillId="26" borderId="42" xfId="16" applyNumberFormat="1" applyFont="1" applyFill="1" applyBorder="1" applyAlignment="1">
      <alignment vertical="center" wrapText="1"/>
    </xf>
    <xf numFmtId="41" fontId="37" fillId="26" borderId="13" xfId="0" applyNumberFormat="1" applyFont="1" applyFill="1" applyBorder="1" applyAlignment="1">
      <alignment vertical="center"/>
    </xf>
    <xf numFmtId="41" fontId="37" fillId="26" borderId="2" xfId="0" applyNumberFormat="1" applyFont="1" applyFill="1" applyBorder="1" applyAlignment="1">
      <alignment vertical="center"/>
    </xf>
    <xf numFmtId="10" fontId="37" fillId="26" borderId="2" xfId="0" applyNumberFormat="1" applyFont="1" applyFill="1" applyBorder="1" applyAlignment="1">
      <alignment vertical="center"/>
    </xf>
    <xf numFmtId="10" fontId="37" fillId="26" borderId="15" xfId="0" applyNumberFormat="1" applyFont="1" applyFill="1" applyBorder="1" applyAlignment="1">
      <alignment vertical="center"/>
    </xf>
    <xf numFmtId="41" fontId="37" fillId="26" borderId="17" xfId="0" applyNumberFormat="1" applyFont="1" applyFill="1" applyBorder="1" applyAlignment="1">
      <alignment vertical="center"/>
    </xf>
    <xf numFmtId="41" fontId="37" fillId="26" borderId="19" xfId="0" applyNumberFormat="1" applyFont="1" applyFill="1" applyBorder="1" applyAlignment="1">
      <alignment vertical="center"/>
    </xf>
    <xf numFmtId="41" fontId="37" fillId="26" borderId="15" xfId="0" applyNumberFormat="1" applyFont="1" applyFill="1" applyBorder="1" applyAlignment="1">
      <alignment vertical="center"/>
    </xf>
    <xf numFmtId="1" fontId="40" fillId="26" borderId="34" xfId="0" applyNumberFormat="1" applyFont="1" applyFill="1" applyBorder="1" applyAlignment="1">
      <alignment horizontal="right" vertical="center" wrapText="1"/>
    </xf>
    <xf numFmtId="41" fontId="37" fillId="3" borderId="13" xfId="0" applyNumberFormat="1" applyFont="1" applyFill="1" applyBorder="1" applyAlignment="1">
      <alignment vertical="center"/>
    </xf>
    <xf numFmtId="0" fontId="36" fillId="0" borderId="0" xfId="0" applyFont="1"/>
    <xf numFmtId="0" fontId="37" fillId="0" borderId="0" xfId="0" applyFont="1"/>
    <xf numFmtId="0" fontId="36" fillId="0" borderId="0" xfId="0" applyFont="1" applyAlignment="1">
      <alignment horizontal="center" wrapText="1"/>
    </xf>
    <xf numFmtId="10" fontId="36" fillId="0" borderId="0" xfId="0" applyNumberFormat="1" applyFont="1"/>
    <xf numFmtId="41" fontId="36" fillId="0" borderId="0" xfId="0" applyNumberFormat="1" applyFont="1"/>
    <xf numFmtId="41" fontId="42" fillId="3" borderId="17" xfId="0" applyNumberFormat="1" applyFont="1" applyFill="1" applyBorder="1" applyAlignment="1">
      <alignment vertical="center"/>
    </xf>
    <xf numFmtId="1" fontId="13" fillId="30" borderId="32" xfId="0" applyNumberFormat="1" applyFont="1" applyFill="1" applyBorder="1" applyAlignment="1">
      <alignment horizontal="right" vertical="center" wrapText="1"/>
    </xf>
    <xf numFmtId="0" fontId="8" fillId="30" borderId="1" xfId="21" applyFont="1" applyFill="1" applyBorder="1" applyAlignment="1">
      <alignment vertical="center" wrapText="1"/>
    </xf>
    <xf numFmtId="41" fontId="8" fillId="30" borderId="46" xfId="16" applyNumberFormat="1" applyFont="1" applyFill="1" applyBorder="1" applyAlignment="1">
      <alignment horizontal="center" vertical="center" wrapText="1"/>
    </xf>
    <xf numFmtId="41" fontId="37" fillId="30" borderId="21" xfId="0" applyNumberFormat="1" applyFont="1" applyFill="1" applyBorder="1" applyAlignment="1">
      <alignment horizontal="center" vertical="center" wrapText="1"/>
    </xf>
    <xf numFmtId="41" fontId="37" fillId="30" borderId="22" xfId="0" applyNumberFormat="1" applyFont="1" applyFill="1" applyBorder="1" applyAlignment="1">
      <alignment horizontal="center" vertical="center" wrapText="1"/>
    </xf>
    <xf numFmtId="10" fontId="37" fillId="30" borderId="22" xfId="0" applyNumberFormat="1" applyFont="1" applyFill="1" applyBorder="1" applyAlignment="1">
      <alignment horizontal="center" vertical="center" wrapText="1"/>
    </xf>
    <xf numFmtId="10" fontId="37" fillId="30" borderId="24" xfId="0" applyNumberFormat="1" applyFont="1" applyFill="1" applyBorder="1" applyAlignment="1">
      <alignment horizontal="center" vertical="center" wrapText="1"/>
    </xf>
    <xf numFmtId="41" fontId="37" fillId="30" borderId="39" xfId="0" applyNumberFormat="1" applyFont="1" applyFill="1" applyBorder="1" applyAlignment="1">
      <alignment horizontal="center" vertical="center" wrapText="1"/>
    </xf>
    <xf numFmtId="41" fontId="37" fillId="30" borderId="24" xfId="0" applyNumberFormat="1" applyFont="1" applyFill="1" applyBorder="1" applyAlignment="1">
      <alignment horizontal="center" vertical="center" wrapText="1"/>
    </xf>
    <xf numFmtId="41" fontId="37" fillId="30" borderId="23" xfId="0" applyNumberFormat="1" applyFont="1" applyFill="1" applyBorder="1" applyAlignment="1">
      <alignment horizontal="center" vertical="center" wrapText="1"/>
    </xf>
    <xf numFmtId="0" fontId="9" fillId="26" borderId="38" xfId="20" applyFont="1" applyFill="1" applyBorder="1" applyAlignment="1">
      <alignment vertical="center" wrapText="1"/>
    </xf>
    <xf numFmtId="0" fontId="8" fillId="26" borderId="38" xfId="20" applyFont="1" applyFill="1" applyBorder="1" applyAlignment="1">
      <alignment vertical="center" wrapText="1"/>
    </xf>
    <xf numFmtId="0" fontId="8" fillId="26" borderId="38" xfId="21" applyFont="1" applyFill="1" applyBorder="1" applyAlignment="1">
      <alignment vertical="center" wrapText="1"/>
    </xf>
    <xf numFmtId="49" fontId="8" fillId="26" borderId="38" xfId="21" applyNumberFormat="1" applyFont="1" applyFill="1" applyBorder="1" applyAlignment="1">
      <alignment vertical="center" wrapText="1"/>
    </xf>
    <xf numFmtId="1" fontId="38" fillId="31" borderId="34" xfId="0" applyNumberFormat="1" applyFont="1" applyFill="1" applyBorder="1" applyAlignment="1">
      <alignment horizontal="right" vertical="center" wrapText="1"/>
    </xf>
    <xf numFmtId="0" fontId="11" fillId="31" borderId="38" xfId="20" applyFont="1" applyFill="1" applyBorder="1" applyAlignment="1">
      <alignment vertical="center" wrapText="1"/>
    </xf>
    <xf numFmtId="41" fontId="8" fillId="31" borderId="42" xfId="16" applyNumberFormat="1" applyFont="1" applyFill="1" applyBorder="1" applyAlignment="1">
      <alignment vertical="center" wrapText="1"/>
    </xf>
    <xf numFmtId="41" fontId="37" fillId="31" borderId="13" xfId="0" applyNumberFormat="1" applyFont="1" applyFill="1" applyBorder="1" applyAlignment="1">
      <alignment vertical="center"/>
    </xf>
    <xf numFmtId="41" fontId="37" fillId="31" borderId="17" xfId="0" applyNumberFormat="1" applyFont="1" applyFill="1" applyBorder="1" applyAlignment="1">
      <alignment vertical="center"/>
    </xf>
    <xf numFmtId="41" fontId="37" fillId="31" borderId="2" xfId="0" applyNumberFormat="1" applyFont="1" applyFill="1" applyBorder="1" applyAlignment="1">
      <alignment vertical="center"/>
    </xf>
    <xf numFmtId="10" fontId="37" fillId="31" borderId="2" xfId="0" applyNumberFormat="1" applyFont="1" applyFill="1" applyBorder="1" applyAlignment="1">
      <alignment vertical="center"/>
    </xf>
    <xf numFmtId="10" fontId="37" fillId="31" borderId="15" xfId="0" applyNumberFormat="1" applyFont="1" applyFill="1" applyBorder="1" applyAlignment="1">
      <alignment vertical="center"/>
    </xf>
    <xf numFmtId="41" fontId="37" fillId="31" borderId="19" xfId="0" applyNumberFormat="1" applyFont="1" applyFill="1" applyBorder="1" applyAlignment="1">
      <alignment vertical="center"/>
    </xf>
    <xf numFmtId="41" fontId="37" fillId="31" borderId="15" xfId="0" applyNumberFormat="1" applyFont="1" applyFill="1" applyBorder="1" applyAlignment="1">
      <alignment vertical="center"/>
    </xf>
    <xf numFmtId="0" fontId="11" fillId="31" borderId="38" xfId="21" applyFont="1" applyFill="1" applyBorder="1" applyAlignment="1">
      <alignment vertical="center" wrapText="1"/>
    </xf>
    <xf numFmtId="0" fontId="9" fillId="26" borderId="38" xfId="22" applyFont="1" applyFill="1" applyBorder="1" applyAlignment="1">
      <alignment vertical="center" wrapText="1"/>
    </xf>
    <xf numFmtId="0" fontId="9" fillId="26" borderId="38" xfId="23" applyFont="1" applyFill="1" applyBorder="1" applyAlignment="1">
      <alignment vertical="center" wrapText="1"/>
    </xf>
    <xf numFmtId="1" fontId="13" fillId="32" borderId="32" xfId="0" applyNumberFormat="1" applyFont="1" applyFill="1" applyBorder="1" applyAlignment="1">
      <alignment horizontal="right" vertical="center" wrapText="1"/>
    </xf>
    <xf numFmtId="0" fontId="8" fillId="32" borderId="1" xfId="21" applyFont="1" applyFill="1" applyBorder="1" applyAlignment="1">
      <alignment vertical="center" wrapText="1"/>
    </xf>
    <xf numFmtId="41" fontId="37" fillId="32" borderId="21" xfId="0" applyNumberFormat="1" applyFont="1" applyFill="1" applyBorder="1" applyAlignment="1">
      <alignment horizontal="center" vertical="center" wrapText="1"/>
    </xf>
    <xf numFmtId="41" fontId="37" fillId="32" borderId="22" xfId="0" applyNumberFormat="1" applyFont="1" applyFill="1" applyBorder="1" applyAlignment="1">
      <alignment horizontal="center" vertical="center" wrapText="1"/>
    </xf>
    <xf numFmtId="10" fontId="37" fillId="32" borderId="22" xfId="0" applyNumberFormat="1" applyFont="1" applyFill="1" applyBorder="1" applyAlignment="1">
      <alignment horizontal="center" vertical="center" wrapText="1"/>
    </xf>
    <xf numFmtId="10" fontId="37" fillId="32" borderId="24" xfId="0" applyNumberFormat="1" applyFont="1" applyFill="1" applyBorder="1" applyAlignment="1">
      <alignment horizontal="center" vertical="center" wrapText="1"/>
    </xf>
    <xf numFmtId="41" fontId="37" fillId="32" borderId="39" xfId="0" applyNumberFormat="1" applyFont="1" applyFill="1" applyBorder="1" applyAlignment="1">
      <alignment horizontal="center" vertical="center" wrapText="1"/>
    </xf>
    <xf numFmtId="41" fontId="37" fillId="32" borderId="24" xfId="0" applyNumberFormat="1" applyFont="1" applyFill="1" applyBorder="1" applyAlignment="1">
      <alignment horizontal="center" vertical="center" wrapText="1"/>
    </xf>
    <xf numFmtId="41" fontId="37" fillId="32" borderId="23" xfId="0" applyNumberFormat="1" applyFont="1" applyFill="1" applyBorder="1" applyAlignment="1">
      <alignment horizontal="center" vertical="center" wrapText="1"/>
    </xf>
    <xf numFmtId="1" fontId="13" fillId="31" borderId="34" xfId="0" applyNumberFormat="1" applyFont="1" applyFill="1" applyBorder="1" applyAlignment="1">
      <alignment horizontal="right" vertical="center" wrapText="1"/>
    </xf>
    <xf numFmtId="41" fontId="36" fillId="31" borderId="13" xfId="0" applyNumberFormat="1" applyFont="1" applyFill="1" applyBorder="1" applyAlignment="1">
      <alignment vertical="center"/>
    </xf>
    <xf numFmtId="41" fontId="36" fillId="31" borderId="17" xfId="0" applyNumberFormat="1" applyFont="1" applyFill="1" applyBorder="1" applyAlignment="1">
      <alignment vertical="center"/>
    </xf>
    <xf numFmtId="41" fontId="36" fillId="31" borderId="2" xfId="0" applyNumberFormat="1" applyFont="1" applyFill="1" applyBorder="1" applyAlignment="1">
      <alignment vertical="center"/>
    </xf>
    <xf numFmtId="10" fontId="36" fillId="31" borderId="2" xfId="0" applyNumberFormat="1" applyFont="1" applyFill="1" applyBorder="1" applyAlignment="1">
      <alignment vertical="center"/>
    </xf>
    <xf numFmtId="10" fontId="36" fillId="31" borderId="15" xfId="0" applyNumberFormat="1" applyFont="1" applyFill="1" applyBorder="1" applyAlignment="1">
      <alignment vertical="center"/>
    </xf>
    <xf numFmtId="41" fontId="36" fillId="31" borderId="19" xfId="0" applyNumberFormat="1" applyFont="1" applyFill="1" applyBorder="1" applyAlignment="1">
      <alignment vertical="center"/>
    </xf>
    <xf numFmtId="41" fontId="36" fillId="31" borderId="15" xfId="0" applyNumberFormat="1" applyFont="1" applyFill="1" applyBorder="1" applyAlignment="1">
      <alignment vertical="center"/>
    </xf>
    <xf numFmtId="41" fontId="36" fillId="0" borderId="49" xfId="0" applyNumberFormat="1" applyFont="1" applyBorder="1"/>
    <xf numFmtId="10" fontId="36" fillId="0" borderId="50" xfId="0" applyNumberFormat="1" applyFont="1" applyBorder="1"/>
    <xf numFmtId="41" fontId="36" fillId="0" borderId="51" xfId="0" applyNumberFormat="1" applyFont="1" applyBorder="1"/>
    <xf numFmtId="10" fontId="36" fillId="0" borderId="52" xfId="0" applyNumberFormat="1" applyFont="1" applyBorder="1"/>
    <xf numFmtId="41" fontId="36" fillId="0" borderId="53" xfId="0" applyNumberFormat="1" applyFont="1" applyBorder="1"/>
    <xf numFmtId="10" fontId="36" fillId="0" borderId="54" xfId="0" applyNumberFormat="1" applyFont="1" applyBorder="1"/>
    <xf numFmtId="41" fontId="36" fillId="29" borderId="51" xfId="0" applyNumberFormat="1" applyFont="1" applyFill="1" applyBorder="1"/>
    <xf numFmtId="10" fontId="36" fillId="29" borderId="52" xfId="0" applyNumberFormat="1" applyFont="1" applyFill="1" applyBorder="1"/>
    <xf numFmtId="41" fontId="37" fillId="0" borderId="55" xfId="0" applyNumberFormat="1" applyFont="1" applyBorder="1"/>
    <xf numFmtId="10" fontId="37" fillId="0" borderId="56" xfId="0" applyNumberFormat="1" applyFont="1" applyBorder="1"/>
    <xf numFmtId="41" fontId="36" fillId="0" borderId="36" xfId="0" applyNumberFormat="1" applyFont="1" applyBorder="1"/>
    <xf numFmtId="41" fontId="36" fillId="0" borderId="42" xfId="0" applyNumberFormat="1" applyFont="1" applyBorder="1"/>
    <xf numFmtId="41" fontId="36" fillId="0" borderId="61" xfId="0" applyNumberFormat="1" applyFont="1" applyBorder="1"/>
    <xf numFmtId="41" fontId="36" fillId="29" borderId="42" xfId="0" applyNumberFormat="1" applyFont="1" applyFill="1" applyBorder="1"/>
    <xf numFmtId="41" fontId="36" fillId="0" borderId="66" xfId="0" applyNumberFormat="1" applyFont="1" applyBorder="1"/>
    <xf numFmtId="41" fontId="36" fillId="0" borderId="67" xfId="0" applyNumberFormat="1" applyFont="1" applyBorder="1"/>
    <xf numFmtId="10" fontId="36" fillId="0" borderId="68" xfId="0" applyNumberFormat="1" applyFont="1" applyBorder="1"/>
    <xf numFmtId="41" fontId="37" fillId="0" borderId="69" xfId="0" applyNumberFormat="1" applyFont="1" applyBorder="1"/>
    <xf numFmtId="41" fontId="37" fillId="0" borderId="71" xfId="0" applyNumberFormat="1" applyFont="1" applyBorder="1"/>
    <xf numFmtId="41" fontId="37" fillId="0" borderId="72" xfId="0" applyNumberFormat="1" applyFont="1" applyBorder="1"/>
    <xf numFmtId="10" fontId="37" fillId="0" borderId="73" xfId="0" applyNumberFormat="1" applyFont="1" applyBorder="1"/>
    <xf numFmtId="0" fontId="36" fillId="33" borderId="57" xfId="0" applyFont="1" applyFill="1" applyBorder="1" applyAlignment="1">
      <alignment horizontal="center" wrapText="1"/>
    </xf>
    <xf numFmtId="10" fontId="36" fillId="33" borderId="58" xfId="0" applyNumberFormat="1" applyFont="1" applyFill="1" applyBorder="1" applyAlignment="1">
      <alignment horizontal="center" wrapText="1"/>
    </xf>
    <xf numFmtId="41" fontId="36" fillId="0" borderId="76" xfId="0" applyNumberFormat="1" applyFont="1" applyBorder="1"/>
    <xf numFmtId="41" fontId="36" fillId="0" borderId="77" xfId="0" applyNumberFormat="1" applyFont="1" applyBorder="1"/>
    <xf numFmtId="41" fontId="36" fillId="0" borderId="78" xfId="0" applyNumberFormat="1" applyFont="1" applyBorder="1"/>
    <xf numFmtId="41" fontId="37" fillId="0" borderId="79" xfId="0" applyNumberFormat="1" applyFont="1" applyBorder="1"/>
    <xf numFmtId="10" fontId="36" fillId="0" borderId="58" xfId="0" applyNumberFormat="1" applyFont="1" applyBorder="1"/>
    <xf numFmtId="0" fontId="36" fillId="34" borderId="81" xfId="0" applyFont="1" applyFill="1" applyBorder="1" applyAlignment="1">
      <alignment horizontal="center" wrapText="1"/>
    </xf>
    <xf numFmtId="10" fontId="36" fillId="34" borderId="80" xfId="0" applyNumberFormat="1" applyFont="1" applyFill="1" applyBorder="1" applyAlignment="1">
      <alignment horizontal="center" wrapText="1"/>
    </xf>
    <xf numFmtId="0" fontId="36" fillId="34" borderId="62" xfId="0" applyFont="1" applyFill="1" applyBorder="1"/>
    <xf numFmtId="0" fontId="36" fillId="34" borderId="63" xfId="0" applyFont="1" applyFill="1" applyBorder="1"/>
    <xf numFmtId="0" fontId="36" fillId="34" borderId="64" xfId="0" applyFont="1" applyFill="1" applyBorder="1"/>
    <xf numFmtId="0" fontId="37" fillId="34" borderId="60" xfId="0" applyFont="1" applyFill="1" applyBorder="1"/>
    <xf numFmtId="0" fontId="43" fillId="34" borderId="63" xfId="0" applyFont="1" applyFill="1" applyBorder="1"/>
    <xf numFmtId="0" fontId="36" fillId="34" borderId="65" xfId="0" applyFont="1" applyFill="1" applyBorder="1"/>
    <xf numFmtId="0" fontId="37" fillId="34" borderId="70" xfId="0" applyFont="1" applyFill="1" applyBorder="1"/>
    <xf numFmtId="0" fontId="41" fillId="34" borderId="63" xfId="0" applyFont="1" applyFill="1" applyBorder="1"/>
    <xf numFmtId="0" fontId="37" fillId="33" borderId="79" xfId="0" applyFont="1" applyFill="1" applyBorder="1"/>
    <xf numFmtId="10" fontId="36" fillId="0" borderId="82" xfId="0" applyNumberFormat="1" applyFont="1" applyBorder="1"/>
    <xf numFmtId="0" fontId="37" fillId="33" borderId="83" xfId="0" applyFont="1" applyFill="1" applyBorder="1"/>
    <xf numFmtId="0" fontId="36" fillId="33" borderId="76" xfId="0" applyFont="1" applyFill="1" applyBorder="1"/>
    <xf numFmtId="0" fontId="36" fillId="33" borderId="77" xfId="0" applyFont="1" applyFill="1" applyBorder="1"/>
    <xf numFmtId="0" fontId="36" fillId="33" borderId="78" xfId="0" applyFont="1" applyFill="1" applyBorder="1"/>
    <xf numFmtId="0" fontId="36" fillId="33" borderId="84" xfId="0" applyFont="1" applyFill="1" applyBorder="1"/>
    <xf numFmtId="0" fontId="41" fillId="33" borderId="77" xfId="0" applyFont="1" applyFill="1" applyBorder="1"/>
    <xf numFmtId="41" fontId="37" fillId="0" borderId="57" xfId="0" applyNumberFormat="1" applyFont="1" applyBorder="1"/>
    <xf numFmtId="10" fontId="37" fillId="0" borderId="58" xfId="0" applyNumberFormat="1" applyFont="1" applyBorder="1"/>
    <xf numFmtId="41" fontId="37" fillId="0" borderId="81" xfId="0" applyNumberFormat="1" applyFont="1" applyBorder="1"/>
    <xf numFmtId="10" fontId="37" fillId="0" borderId="80" xfId="0" applyNumberFormat="1" applyFont="1" applyBorder="1"/>
    <xf numFmtId="1" fontId="39" fillId="3" borderId="34" xfId="0" applyNumberFormat="1" applyFont="1" applyFill="1" applyBorder="1" applyAlignment="1">
      <alignment horizontal="right" vertical="center" wrapText="1"/>
    </xf>
    <xf numFmtId="0" fontId="39" fillId="3" borderId="38" xfId="21" applyFont="1" applyFill="1" applyBorder="1" applyAlignment="1">
      <alignment vertical="center" wrapText="1"/>
    </xf>
    <xf numFmtId="41" fontId="44" fillId="3" borderId="13" xfId="0" applyNumberFormat="1" applyFont="1" applyFill="1" applyBorder="1" applyAlignment="1">
      <alignment vertical="center"/>
    </xf>
    <xf numFmtId="41" fontId="44" fillId="3" borderId="2" xfId="0" applyNumberFormat="1" applyFont="1" applyFill="1" applyBorder="1" applyAlignment="1">
      <alignment vertical="center"/>
    </xf>
    <xf numFmtId="10" fontId="44" fillId="3" borderId="2" xfId="0" applyNumberFormat="1" applyFont="1" applyFill="1" applyBorder="1" applyAlignment="1">
      <alignment vertical="center"/>
    </xf>
    <xf numFmtId="10" fontId="44" fillId="3" borderId="15" xfId="0" applyNumberFormat="1" applyFont="1" applyFill="1" applyBorder="1" applyAlignment="1">
      <alignment vertical="center"/>
    </xf>
    <xf numFmtId="41" fontId="44" fillId="3" borderId="17" xfId="0" applyNumberFormat="1" applyFont="1" applyFill="1" applyBorder="1" applyAlignment="1">
      <alignment vertical="center"/>
    </xf>
    <xf numFmtId="41" fontId="44" fillId="3" borderId="19" xfId="0" applyNumberFormat="1" applyFont="1" applyFill="1" applyBorder="1" applyAlignment="1">
      <alignment vertical="center"/>
    </xf>
    <xf numFmtId="41" fontId="44" fillId="3" borderId="15" xfId="0" applyNumberFormat="1" applyFont="1" applyFill="1" applyBorder="1" applyAlignment="1">
      <alignment vertical="center"/>
    </xf>
    <xf numFmtId="173" fontId="35" fillId="3" borderId="0" xfId="0" applyNumberFormat="1" applyFont="1" applyFill="1" applyBorder="1" applyAlignment="1">
      <alignment vertical="center"/>
    </xf>
    <xf numFmtId="10" fontId="36" fillId="0" borderId="86" xfId="0" applyNumberFormat="1" applyFont="1" applyBorder="1"/>
    <xf numFmtId="10" fontId="36" fillId="0" borderId="87" xfId="0" applyNumberFormat="1" applyFont="1" applyBorder="1"/>
    <xf numFmtId="10" fontId="36" fillId="0" borderId="85" xfId="0" applyNumberFormat="1" applyFont="1" applyBorder="1"/>
    <xf numFmtId="10" fontId="36" fillId="0" borderId="88" xfId="0" applyNumberFormat="1" applyFont="1" applyBorder="1"/>
    <xf numFmtId="41" fontId="36" fillId="0" borderId="84" xfId="0" applyNumberFormat="1" applyFont="1" applyBorder="1"/>
    <xf numFmtId="41" fontId="37" fillId="0" borderId="83" xfId="0" applyNumberFormat="1" applyFont="1" applyBorder="1"/>
    <xf numFmtId="41" fontId="36" fillId="29" borderId="77" xfId="0" applyNumberFormat="1" applyFont="1" applyFill="1" applyBorder="1"/>
    <xf numFmtId="0" fontId="36" fillId="33" borderId="90" xfId="0" applyFont="1" applyFill="1" applyBorder="1" applyAlignment="1">
      <alignment horizontal="center" wrapText="1"/>
    </xf>
    <xf numFmtId="41" fontId="36" fillId="0" borderId="91" xfId="0" applyNumberFormat="1" applyFont="1" applyBorder="1"/>
    <xf numFmtId="41" fontId="36" fillId="0" borderId="17" xfId="0" applyNumberFormat="1" applyFont="1" applyBorder="1"/>
    <xf numFmtId="41" fontId="36" fillId="0" borderId="92" xfId="0" applyNumberFormat="1" applyFont="1" applyBorder="1"/>
    <xf numFmtId="41" fontId="37" fillId="0" borderId="90" xfId="0" applyNumberFormat="1" applyFont="1" applyBorder="1"/>
    <xf numFmtId="41" fontId="36" fillId="0" borderId="27" xfId="0" applyNumberFormat="1" applyFont="1" applyBorder="1"/>
    <xf numFmtId="41" fontId="37" fillId="0" borderId="93" xfId="0" applyNumberFormat="1" applyFont="1" applyBorder="1"/>
    <xf numFmtId="41" fontId="36" fillId="29" borderId="17" xfId="0" applyNumberFormat="1" applyFont="1" applyFill="1" applyBorder="1"/>
    <xf numFmtId="10" fontId="36" fillId="33" borderId="95" xfId="0" applyNumberFormat="1" applyFont="1" applyFill="1" applyBorder="1" applyAlignment="1">
      <alignment horizontal="center" wrapText="1"/>
    </xf>
    <xf numFmtId="10" fontId="36" fillId="0" borderId="96" xfId="0" applyNumberFormat="1" applyFont="1" applyBorder="1"/>
    <xf numFmtId="10" fontId="36" fillId="0" borderId="25" xfId="0" applyNumberFormat="1" applyFont="1" applyBorder="1"/>
    <xf numFmtId="10" fontId="36" fillId="0" borderId="97" xfId="0" applyNumberFormat="1" applyFont="1" applyBorder="1"/>
    <xf numFmtId="10" fontId="37" fillId="0" borderId="95" xfId="0" applyNumberFormat="1" applyFont="1" applyBorder="1"/>
    <xf numFmtId="10" fontId="36" fillId="0" borderId="19" xfId="0" applyNumberFormat="1" applyFont="1" applyBorder="1"/>
    <xf numFmtId="10" fontId="36" fillId="0" borderId="98" xfId="0" applyNumberFormat="1" applyFont="1" applyBorder="1"/>
    <xf numFmtId="10" fontId="37" fillId="0" borderId="99" xfId="0" applyNumberFormat="1" applyFont="1" applyBorder="1"/>
    <xf numFmtId="10" fontId="36" fillId="29" borderId="19" xfId="0" applyNumberFormat="1" applyFont="1" applyFill="1" applyBorder="1"/>
    <xf numFmtId="41" fontId="45" fillId="3" borderId="17" xfId="0" applyNumberFormat="1" applyFont="1" applyFill="1" applyBorder="1" applyAlignment="1">
      <alignment vertical="center"/>
    </xf>
    <xf numFmtId="41" fontId="45" fillId="3" borderId="13" xfId="0" applyNumberFormat="1" applyFont="1" applyFill="1" applyBorder="1" applyAlignment="1">
      <alignment vertical="center"/>
    </xf>
    <xf numFmtId="41" fontId="42" fillId="3" borderId="13" xfId="0" applyNumberFormat="1" applyFont="1" applyFill="1" applyBorder="1" applyAlignment="1">
      <alignment vertical="center"/>
    </xf>
    <xf numFmtId="49" fontId="13" fillId="3" borderId="34" xfId="0" applyNumberFormat="1" applyFont="1" applyFill="1" applyBorder="1" applyAlignment="1">
      <alignment horizontal="right" vertical="center" wrapText="1"/>
    </xf>
    <xf numFmtId="1" fontId="13" fillId="35" borderId="34" xfId="0" applyNumberFormat="1" applyFont="1" applyFill="1" applyBorder="1" applyAlignment="1">
      <alignment horizontal="right" vertical="center" wrapText="1"/>
    </xf>
    <xf numFmtId="10" fontId="36" fillId="0" borderId="76" xfId="0" applyNumberFormat="1" applyFont="1" applyBorder="1"/>
    <xf numFmtId="10" fontId="36" fillId="0" borderId="77" xfId="0" applyNumberFormat="1" applyFont="1" applyBorder="1"/>
    <xf numFmtId="10" fontId="36" fillId="0" borderId="78" xfId="0" applyNumberFormat="1" applyFont="1" applyBorder="1"/>
    <xf numFmtId="10" fontId="37" fillId="0" borderId="79" xfId="0" applyNumberFormat="1" applyFont="1" applyBorder="1"/>
    <xf numFmtId="10" fontId="36" fillId="0" borderId="84" xfId="0" applyNumberFormat="1" applyFont="1" applyBorder="1"/>
    <xf numFmtId="10" fontId="37" fillId="0" borderId="83" xfId="0" applyNumberFormat="1" applyFont="1" applyBorder="1"/>
    <xf numFmtId="10" fontId="36" fillId="29" borderId="77" xfId="0" applyNumberFormat="1" applyFont="1" applyFill="1" applyBorder="1"/>
    <xf numFmtId="174" fontId="48" fillId="0" borderId="34" xfId="87" applyNumberFormat="1" applyFont="1" applyFill="1" applyBorder="1" applyAlignment="1" applyProtection="1">
      <alignment vertical="center" wrapText="1"/>
    </xf>
    <xf numFmtId="41" fontId="10" fillId="3" borderId="38" xfId="16" applyNumberFormat="1" applyFont="1" applyFill="1" applyBorder="1" applyAlignment="1">
      <alignment vertical="center" wrapText="1"/>
    </xf>
    <xf numFmtId="49" fontId="50" fillId="0" borderId="38" xfId="88" applyNumberFormat="1" applyFont="1" applyFill="1" applyBorder="1" applyAlignment="1">
      <alignment horizontal="right" vertical="center" wrapText="1"/>
    </xf>
    <xf numFmtId="174" fontId="50" fillId="0" borderId="33" xfId="87" applyNumberFormat="1" applyFont="1" applyFill="1" applyBorder="1" applyAlignment="1">
      <alignment horizontal="left" vertical="center" wrapText="1"/>
    </xf>
    <xf numFmtId="41" fontId="37" fillId="31" borderId="38" xfId="0" applyNumberFormat="1" applyFont="1" applyFill="1" applyBorder="1" applyAlignment="1">
      <alignment vertical="center"/>
    </xf>
    <xf numFmtId="41" fontId="37" fillId="26" borderId="31" xfId="0" applyNumberFormat="1" applyFont="1" applyFill="1" applyBorder="1" applyAlignment="1">
      <alignment vertical="center"/>
    </xf>
    <xf numFmtId="41" fontId="37" fillId="26" borderId="38" xfId="0" applyNumberFormat="1" applyFont="1" applyFill="1" applyBorder="1" applyAlignment="1">
      <alignment vertical="center"/>
    </xf>
    <xf numFmtId="174" fontId="50" fillId="0" borderId="38" xfId="87" applyNumberFormat="1" applyFont="1" applyFill="1" applyBorder="1" applyAlignment="1">
      <alignment vertical="center" wrapText="1"/>
    </xf>
    <xf numFmtId="174" fontId="50" fillId="0" borderId="45" xfId="87" applyNumberFormat="1" applyFont="1" applyFill="1" applyBorder="1" applyAlignment="1">
      <alignment vertical="center" wrapText="1"/>
    </xf>
    <xf numFmtId="1" fontId="13" fillId="3" borderId="102" xfId="0" applyNumberFormat="1" applyFont="1" applyFill="1" applyBorder="1" applyAlignment="1">
      <alignment horizontal="right" vertical="center" wrapText="1"/>
    </xf>
    <xf numFmtId="0" fontId="10" fillId="3" borderId="103" xfId="21" applyFont="1" applyFill="1" applyBorder="1" applyAlignment="1">
      <alignment vertical="center" wrapText="1"/>
    </xf>
    <xf numFmtId="41" fontId="10" fillId="3" borderId="61" xfId="16" applyNumberFormat="1" applyFont="1" applyFill="1" applyBorder="1" applyAlignment="1">
      <alignment vertical="center" wrapText="1"/>
    </xf>
    <xf numFmtId="41" fontId="36" fillId="3" borderId="104" xfId="0" applyNumberFormat="1" applyFont="1" applyFill="1" applyBorder="1" applyAlignment="1">
      <alignment vertical="center"/>
    </xf>
    <xf numFmtId="41" fontId="36" fillId="3" borderId="105" xfId="0" applyNumberFormat="1" applyFont="1" applyFill="1" applyBorder="1" applyAlignment="1">
      <alignment vertical="center"/>
    </xf>
    <xf numFmtId="10" fontId="36" fillId="3" borderId="105" xfId="0" applyNumberFormat="1" applyFont="1" applyFill="1" applyBorder="1" applyAlignment="1">
      <alignment vertical="center"/>
    </xf>
    <xf numFmtId="10" fontId="36" fillId="3" borderId="106" xfId="0" applyNumberFormat="1" applyFont="1" applyFill="1" applyBorder="1" applyAlignment="1">
      <alignment vertical="center"/>
    </xf>
    <xf numFmtId="41" fontId="36" fillId="3" borderId="92" xfId="0" applyNumberFormat="1" applyFont="1" applyFill="1" applyBorder="1" applyAlignment="1">
      <alignment vertical="center"/>
    </xf>
    <xf numFmtId="41" fontId="36" fillId="3" borderId="98" xfId="0" applyNumberFormat="1" applyFont="1" applyFill="1" applyBorder="1" applyAlignment="1">
      <alignment vertical="center"/>
    </xf>
    <xf numFmtId="41" fontId="36" fillId="3" borderId="106" xfId="0" applyNumberFormat="1" applyFont="1" applyFill="1" applyBorder="1" applyAlignment="1">
      <alignment vertical="center"/>
    </xf>
    <xf numFmtId="41" fontId="10" fillId="26" borderId="38" xfId="16" applyNumberFormat="1" applyFont="1" applyFill="1" applyBorder="1" applyAlignment="1">
      <alignment vertical="center" wrapText="1"/>
    </xf>
    <xf numFmtId="41" fontId="50" fillId="26" borderId="42" xfId="16" applyNumberFormat="1" applyFont="1" applyFill="1" applyBorder="1" applyAlignment="1">
      <alignment vertical="center" wrapText="1"/>
    </xf>
    <xf numFmtId="0" fontId="10" fillId="3" borderId="34" xfId="20" applyFont="1" applyFill="1" applyBorder="1" applyAlignment="1">
      <alignment vertical="center" wrapText="1"/>
    </xf>
    <xf numFmtId="0" fontId="8" fillId="26" borderId="34" xfId="20" applyFont="1" applyFill="1" applyBorder="1" applyAlignment="1">
      <alignment vertical="center" wrapText="1"/>
    </xf>
    <xf numFmtId="174" fontId="50" fillId="0" borderId="38" xfId="14" applyNumberFormat="1" applyFont="1" applyFill="1" applyBorder="1" applyAlignment="1">
      <alignment vertical="center" wrapText="1"/>
    </xf>
    <xf numFmtId="41" fontId="50" fillId="26" borderId="38" xfId="16" applyNumberFormat="1" applyFont="1" applyFill="1" applyBorder="1" applyAlignment="1">
      <alignment vertical="center" wrapText="1"/>
    </xf>
    <xf numFmtId="0" fontId="10" fillId="3" borderId="34" xfId="22" applyFont="1" applyFill="1" applyBorder="1" applyAlignment="1">
      <alignment vertical="center" wrapText="1"/>
    </xf>
    <xf numFmtId="174" fontId="50" fillId="0" borderId="34" xfId="14" applyNumberFormat="1" applyFont="1" applyFill="1" applyBorder="1" applyAlignment="1">
      <alignment vertical="center" wrapText="1"/>
    </xf>
    <xf numFmtId="174" fontId="50" fillId="3" borderId="34" xfId="14" applyNumberFormat="1" applyFont="1" applyFill="1" applyBorder="1" applyAlignment="1">
      <alignment vertical="center" wrapText="1"/>
    </xf>
    <xf numFmtId="174" fontId="50" fillId="3" borderId="34" xfId="61" applyNumberFormat="1" applyFont="1" applyFill="1" applyBorder="1" applyAlignment="1">
      <alignment vertical="center" wrapText="1"/>
    </xf>
    <xf numFmtId="41" fontId="50" fillId="3" borderId="42" xfId="16" applyNumberFormat="1" applyFont="1" applyFill="1" applyBorder="1" applyAlignment="1">
      <alignment vertical="center" wrapText="1"/>
    </xf>
    <xf numFmtId="174" fontId="50" fillId="0" borderId="34" xfId="14" applyNumberFormat="1" applyFont="1" applyFill="1" applyBorder="1" applyAlignment="1" applyProtection="1">
      <alignment vertical="center" wrapText="1"/>
    </xf>
    <xf numFmtId="174" fontId="50" fillId="0" borderId="42" xfId="14" applyNumberFormat="1" applyFont="1" applyFill="1" applyBorder="1" applyAlignment="1">
      <alignment vertical="center" wrapText="1"/>
    </xf>
    <xf numFmtId="41" fontId="51" fillId="26" borderId="42" xfId="16" applyNumberFormat="1" applyFont="1" applyFill="1" applyBorder="1" applyAlignment="1">
      <alignment vertical="center" wrapText="1"/>
    </xf>
    <xf numFmtId="174" fontId="48" fillId="0" borderId="77" xfId="14" applyNumberFormat="1" applyFont="1" applyFill="1" applyBorder="1" applyAlignment="1">
      <alignment vertical="center" wrapText="1"/>
    </xf>
    <xf numFmtId="0" fontId="10" fillId="3" borderId="34" xfId="21" applyFont="1" applyFill="1" applyBorder="1" applyAlignment="1">
      <alignment vertical="center" wrapText="1"/>
    </xf>
    <xf numFmtId="3" fontId="10" fillId="3" borderId="34" xfId="24" applyNumberFormat="1" applyFont="1" applyFill="1" applyBorder="1" applyAlignment="1">
      <alignment vertical="center" wrapText="1"/>
    </xf>
    <xf numFmtId="41" fontId="50" fillId="3" borderId="38" xfId="16" applyNumberFormat="1" applyFont="1" applyFill="1" applyBorder="1" applyAlignment="1">
      <alignment vertical="center" wrapText="1"/>
    </xf>
    <xf numFmtId="0" fontId="10" fillId="3" borderId="34" xfId="23" applyFont="1" applyFill="1" applyBorder="1" applyAlignment="1">
      <alignment vertical="center" wrapText="1"/>
    </xf>
    <xf numFmtId="0" fontId="13" fillId="3" borderId="38" xfId="21" applyFont="1" applyFill="1" applyBorder="1" applyAlignment="1">
      <alignment vertical="center" wrapText="1"/>
    </xf>
    <xf numFmtId="41" fontId="13" fillId="3" borderId="42" xfId="16" applyNumberFormat="1" applyFont="1" applyFill="1" applyBorder="1" applyAlignment="1">
      <alignment vertical="center" wrapText="1"/>
    </xf>
    <xf numFmtId="41" fontId="36" fillId="0" borderId="17" xfId="0" applyNumberFormat="1" applyFont="1" applyFill="1" applyBorder="1" applyAlignment="1">
      <alignment vertical="center"/>
    </xf>
    <xf numFmtId="41" fontId="8" fillId="31" borderId="38" xfId="16" applyNumberFormat="1" applyFont="1" applyFill="1" applyBorder="1" applyAlignment="1">
      <alignment vertical="center" wrapText="1"/>
    </xf>
    <xf numFmtId="41" fontId="8" fillId="26" borderId="38" xfId="16" applyNumberFormat="1" applyFont="1" applyFill="1" applyBorder="1" applyAlignment="1">
      <alignment vertical="center" wrapText="1"/>
    </xf>
    <xf numFmtId="41" fontId="10" fillId="34" borderId="42" xfId="16" applyNumberFormat="1" applyFont="1" applyFill="1" applyBorder="1" applyAlignment="1">
      <alignment vertical="center" wrapText="1"/>
    </xf>
    <xf numFmtId="41" fontId="36" fillId="34" borderId="13" xfId="0" applyNumberFormat="1" applyFont="1" applyFill="1" applyBorder="1" applyAlignment="1">
      <alignment vertical="center"/>
    </xf>
    <xf numFmtId="41" fontId="36" fillId="34" borderId="2" xfId="0" applyNumberFormat="1" applyFont="1" applyFill="1" applyBorder="1" applyAlignment="1">
      <alignment vertical="center"/>
    </xf>
    <xf numFmtId="10" fontId="36" fillId="34" borderId="2" xfId="0" applyNumberFormat="1" applyFont="1" applyFill="1" applyBorder="1" applyAlignment="1">
      <alignment vertical="center"/>
    </xf>
    <xf numFmtId="10" fontId="36" fillId="34" borderId="15" xfId="0" applyNumberFormat="1" applyFont="1" applyFill="1" applyBorder="1" applyAlignment="1">
      <alignment vertical="center"/>
    </xf>
    <xf numFmtId="41" fontId="36" fillId="34" borderId="17" xfId="0" applyNumberFormat="1" applyFont="1" applyFill="1" applyBorder="1" applyAlignment="1">
      <alignment vertical="center"/>
    </xf>
    <xf numFmtId="41" fontId="36" fillId="34" borderId="19" xfId="0" applyNumberFormat="1" applyFont="1" applyFill="1" applyBorder="1" applyAlignment="1">
      <alignment vertical="center"/>
    </xf>
    <xf numFmtId="41" fontId="36" fillId="35" borderId="17" xfId="0" applyNumberFormat="1" applyFont="1" applyFill="1" applyBorder="1" applyAlignment="1">
      <alignment vertical="center"/>
    </xf>
    <xf numFmtId="41" fontId="36" fillId="0" borderId="13" xfId="0" applyNumberFormat="1" applyFont="1" applyFill="1" applyBorder="1" applyAlignment="1">
      <alignment vertical="center"/>
    </xf>
    <xf numFmtId="41" fontId="37" fillId="0" borderId="13" xfId="0" applyNumberFormat="1" applyFont="1" applyFill="1" applyBorder="1" applyAlignment="1">
      <alignment vertical="center"/>
    </xf>
    <xf numFmtId="41" fontId="44" fillId="0" borderId="13" xfId="0" applyNumberFormat="1" applyFont="1" applyFill="1" applyBorder="1" applyAlignment="1">
      <alignment vertical="center"/>
    </xf>
    <xf numFmtId="41" fontId="36" fillId="0" borderId="14" xfId="0" applyNumberFormat="1" applyFont="1" applyFill="1" applyBorder="1" applyAlignment="1">
      <alignment vertical="center"/>
    </xf>
    <xf numFmtId="41" fontId="36" fillId="0" borderId="104" xfId="0" applyNumberFormat="1" applyFont="1" applyFill="1" applyBorder="1" applyAlignment="1">
      <alignment vertical="center"/>
    </xf>
    <xf numFmtId="41" fontId="37" fillId="31" borderId="34" xfId="0" applyNumberFormat="1" applyFont="1" applyFill="1" applyBorder="1" applyAlignment="1">
      <alignment vertical="center"/>
    </xf>
    <xf numFmtId="41" fontId="36" fillId="26" borderId="34" xfId="0" applyNumberFormat="1" applyFont="1" applyFill="1" applyBorder="1" applyAlignment="1">
      <alignment vertical="center"/>
    </xf>
    <xf numFmtId="41" fontId="52" fillId="3" borderId="13" xfId="0" applyNumberFormat="1" applyFont="1" applyFill="1" applyBorder="1" applyAlignment="1">
      <alignment vertical="center"/>
    </xf>
    <xf numFmtId="41" fontId="36" fillId="35" borderId="13" xfId="0" applyNumberFormat="1" applyFont="1" applyFill="1" applyBorder="1" applyAlignment="1">
      <alignment vertical="center"/>
    </xf>
    <xf numFmtId="41" fontId="36" fillId="26" borderId="42" xfId="0" applyNumberFormat="1" applyFont="1" applyFill="1" applyBorder="1" applyAlignment="1">
      <alignment vertical="center"/>
    </xf>
    <xf numFmtId="41" fontId="37" fillId="31" borderId="42" xfId="0" applyNumberFormat="1" applyFont="1" applyFill="1" applyBorder="1" applyAlignment="1">
      <alignment vertical="center"/>
    </xf>
    <xf numFmtId="41" fontId="36" fillId="0" borderId="92" xfId="0" applyNumberFormat="1" applyFont="1" applyFill="1" applyBorder="1" applyAlignment="1">
      <alignment vertical="center"/>
    </xf>
    <xf numFmtId="41" fontId="37" fillId="26" borderId="42" xfId="0" applyNumberFormat="1" applyFont="1" applyFill="1" applyBorder="1" applyAlignment="1">
      <alignment vertical="center"/>
    </xf>
    <xf numFmtId="41" fontId="36" fillId="26" borderId="107" xfId="0" applyNumberFormat="1" applyFont="1" applyFill="1" applyBorder="1" applyAlignment="1">
      <alignment vertical="center"/>
    </xf>
    <xf numFmtId="41" fontId="52" fillId="35" borderId="17" xfId="0" applyNumberFormat="1" applyFont="1" applyFill="1" applyBorder="1" applyAlignment="1">
      <alignment vertical="center"/>
    </xf>
    <xf numFmtId="0" fontId="52" fillId="3" borderId="42" xfId="0" applyFont="1" applyFill="1" applyBorder="1"/>
    <xf numFmtId="0" fontId="52" fillId="3" borderId="61" xfId="0" applyFont="1" applyFill="1" applyBorder="1"/>
    <xf numFmtId="0" fontId="53" fillId="3" borderId="69" xfId="0" applyFont="1" applyFill="1" applyBorder="1"/>
    <xf numFmtId="0" fontId="52" fillId="3" borderId="66" xfId="0" applyFont="1" applyFill="1" applyBorder="1"/>
    <xf numFmtId="0" fontId="11" fillId="3" borderId="42" xfId="0" applyFont="1" applyFill="1" applyBorder="1"/>
    <xf numFmtId="0" fontId="52" fillId="3" borderId="36" xfId="0" applyFont="1" applyFill="1" applyBorder="1"/>
    <xf numFmtId="0" fontId="53" fillId="3" borderId="71" xfId="0" applyFont="1" applyFill="1" applyBorder="1"/>
    <xf numFmtId="0" fontId="54" fillId="3" borderId="42" xfId="0" applyFont="1" applyFill="1" applyBorder="1"/>
    <xf numFmtId="173" fontId="52" fillId="3" borderId="63" xfId="0" applyNumberFormat="1" applyFont="1" applyFill="1" applyBorder="1"/>
    <xf numFmtId="173" fontId="52" fillId="3" borderId="64" xfId="0" applyNumberFormat="1" applyFont="1" applyFill="1" applyBorder="1"/>
    <xf numFmtId="173" fontId="53" fillId="3" borderId="60" xfId="0" applyNumberFormat="1" applyFont="1" applyFill="1" applyBorder="1"/>
    <xf numFmtId="173" fontId="52" fillId="3" borderId="62" xfId="0" applyNumberFormat="1" applyFont="1" applyFill="1" applyBorder="1"/>
    <xf numFmtId="173" fontId="11" fillId="3" borderId="63" xfId="0" applyNumberFormat="1" applyFont="1" applyFill="1" applyBorder="1"/>
    <xf numFmtId="173" fontId="52" fillId="3" borderId="65" xfId="0" applyNumberFormat="1" applyFont="1" applyFill="1" applyBorder="1"/>
    <xf numFmtId="173" fontId="53" fillId="3" borderId="70" xfId="0" applyNumberFormat="1" applyFont="1" applyFill="1" applyBorder="1"/>
    <xf numFmtId="173" fontId="54" fillId="3" borderId="63" xfId="0" applyNumberFormat="1" applyFont="1" applyFill="1" applyBorder="1"/>
    <xf numFmtId="173" fontId="36" fillId="0" borderId="62" xfId="0" applyNumberFormat="1" applyFont="1" applyBorder="1"/>
    <xf numFmtId="0" fontId="37" fillId="33" borderId="100" xfId="0" applyFont="1" applyFill="1" applyBorder="1" applyAlignment="1">
      <alignment horizontal="center" vertical="center" wrapText="1"/>
    </xf>
    <xf numFmtId="0" fontId="37" fillId="33" borderId="101" xfId="0" applyFont="1" applyFill="1" applyBorder="1" applyAlignment="1">
      <alignment horizontal="center" vertical="center" wrapText="1"/>
    </xf>
    <xf numFmtId="0" fontId="36" fillId="34" borderId="59" xfId="0" applyFont="1" applyFill="1" applyBorder="1" applyAlignment="1">
      <alignment horizontal="center" vertical="center" wrapText="1"/>
    </xf>
    <xf numFmtId="0" fontId="36" fillId="34" borderId="60" xfId="0" applyFont="1" applyFill="1" applyBorder="1" applyAlignment="1">
      <alignment horizontal="center" vertical="center" wrapText="1"/>
    </xf>
    <xf numFmtId="0" fontId="37" fillId="34" borderId="47" xfId="0" applyFont="1" applyFill="1" applyBorder="1" applyAlignment="1">
      <alignment horizontal="center"/>
    </xf>
    <xf numFmtId="0" fontId="37" fillId="34" borderId="48" xfId="0" applyFont="1" applyFill="1" applyBorder="1" applyAlignment="1">
      <alignment horizontal="center"/>
    </xf>
    <xf numFmtId="0" fontId="37" fillId="33" borderId="47" xfId="0" applyFont="1" applyFill="1" applyBorder="1" applyAlignment="1">
      <alignment horizontal="center"/>
    </xf>
    <xf numFmtId="0" fontId="37" fillId="33" borderId="48" xfId="0" applyFont="1" applyFill="1" applyBorder="1" applyAlignment="1">
      <alignment horizontal="center"/>
    </xf>
    <xf numFmtId="0" fontId="36" fillId="33" borderId="74" xfId="0" applyFont="1" applyFill="1" applyBorder="1" applyAlignment="1">
      <alignment horizontal="center" vertical="center" wrapText="1"/>
    </xf>
    <xf numFmtId="0" fontId="36" fillId="33" borderId="75" xfId="0" applyFont="1" applyFill="1" applyBorder="1" applyAlignment="1">
      <alignment horizontal="center" vertical="center" wrapText="1"/>
    </xf>
    <xf numFmtId="0" fontId="37" fillId="33" borderId="89" xfId="0" applyFont="1" applyFill="1" applyBorder="1" applyAlignment="1">
      <alignment horizontal="center"/>
    </xf>
    <xf numFmtId="0" fontId="37" fillId="33" borderId="94" xfId="0" applyFont="1" applyFill="1" applyBorder="1" applyAlignment="1">
      <alignment horizontal="center"/>
    </xf>
    <xf numFmtId="41" fontId="37" fillId="30" borderId="41" xfId="0" applyNumberFormat="1" applyFont="1" applyFill="1" applyBorder="1" applyAlignment="1">
      <alignment horizontal="center" vertical="center"/>
    </xf>
    <xf numFmtId="41" fontId="37" fillId="30" borderId="30" xfId="0" applyNumberFormat="1" applyFont="1" applyFill="1" applyBorder="1" applyAlignment="1">
      <alignment horizontal="center" vertical="center"/>
    </xf>
    <xf numFmtId="41" fontId="37" fillId="30" borderId="29" xfId="0" applyNumberFormat="1" applyFont="1" applyFill="1" applyBorder="1" applyAlignment="1">
      <alignment horizontal="center" vertical="center"/>
    </xf>
    <xf numFmtId="41" fontId="37" fillId="30" borderId="40" xfId="0" applyNumberFormat="1" applyFont="1" applyFill="1" applyBorder="1" applyAlignment="1">
      <alignment horizontal="center" vertical="center"/>
    </xf>
    <xf numFmtId="1" fontId="15" fillId="3" borderId="0" xfId="0" applyNumberFormat="1" applyFont="1" applyFill="1" applyAlignment="1">
      <alignment horizontal="left" vertical="center" wrapText="1"/>
    </xf>
    <xf numFmtId="41" fontId="37" fillId="32" borderId="29" xfId="0" applyNumberFormat="1" applyFont="1" applyFill="1" applyBorder="1" applyAlignment="1">
      <alignment horizontal="center" vertical="center"/>
    </xf>
    <xf numFmtId="41" fontId="37" fillId="32" borderId="40" xfId="0" applyNumberFormat="1" applyFont="1" applyFill="1" applyBorder="1" applyAlignment="1">
      <alignment horizontal="center" vertical="center"/>
    </xf>
    <xf numFmtId="41" fontId="37" fillId="32" borderId="30" xfId="0" applyNumberFormat="1" applyFont="1" applyFill="1" applyBorder="1" applyAlignment="1">
      <alignment horizontal="center" vertical="center"/>
    </xf>
    <xf numFmtId="41" fontId="37" fillId="32" borderId="41" xfId="0" applyNumberFormat="1" applyFont="1" applyFill="1" applyBorder="1" applyAlignment="1">
      <alignment horizontal="center" vertical="center"/>
    </xf>
  </cellXfs>
  <cellStyles count="89">
    <cellStyle name="20% - Énfasis1 2" xfId="29"/>
    <cellStyle name="20% - Énfasis2 2" xfId="30"/>
    <cellStyle name="20% - Énfasis3 2" xfId="31"/>
    <cellStyle name="20% - Énfasis4 2" xfId="32"/>
    <cellStyle name="20% - Énfasis5 2" xfId="33"/>
    <cellStyle name="20% - Énfasis6 2" xfId="34"/>
    <cellStyle name="40% - Énfasis1 2" xfId="35"/>
    <cellStyle name="40% - Énfasis2 2" xfId="36"/>
    <cellStyle name="40% - Énfasis3 2" xfId="37"/>
    <cellStyle name="40% - Énfasis4 2" xfId="38"/>
    <cellStyle name="40% - Énfasis5 2" xfId="39"/>
    <cellStyle name="40% - Énfasis6 2" xfId="40"/>
    <cellStyle name="60% - Énfasis1 2" xfId="41"/>
    <cellStyle name="60% - Énfasis2 2" xfId="42"/>
    <cellStyle name="60% - Énfasis3 2" xfId="43"/>
    <cellStyle name="60% - Énfasis4 2" xfId="44"/>
    <cellStyle name="60% - Énfasis5 2" xfId="45"/>
    <cellStyle name="60% - Énfasis6 2" xfId="46"/>
    <cellStyle name="Buena 2" xfId="47"/>
    <cellStyle name="Cálculo 2" xfId="48"/>
    <cellStyle name="Celda de comprobación 2" xfId="49"/>
    <cellStyle name="Celda vinculada 2" xfId="50"/>
    <cellStyle name="Comma" xfId="1"/>
    <cellStyle name="Comma 2" xfId="80"/>
    <cellStyle name="Comma 3" xfId="76"/>
    <cellStyle name="Comma 4" xfId="51"/>
    <cellStyle name="Comma0" xfId="2"/>
    <cellStyle name="Currency" xfId="3"/>
    <cellStyle name="Currency0" xfId="4"/>
    <cellStyle name="Dia" xfId="5"/>
    <cellStyle name="Dia 2" xfId="81"/>
    <cellStyle name="Encabez1" xfId="6"/>
    <cellStyle name="Encabez2" xfId="7"/>
    <cellStyle name="Encabezado 4 2" xfId="52"/>
    <cellStyle name="Énfasis1 2" xfId="53"/>
    <cellStyle name="Énfasis2 2" xfId="54"/>
    <cellStyle name="Énfasis3 2" xfId="55"/>
    <cellStyle name="Énfasis4 2" xfId="56"/>
    <cellStyle name="Énfasis5 2" xfId="57"/>
    <cellStyle name="Énfasis6 2" xfId="58"/>
    <cellStyle name="Entrada 2" xfId="59"/>
    <cellStyle name="Escribir" xfId="8"/>
    <cellStyle name="Estilo 1" xfId="9"/>
    <cellStyle name="Euro" xfId="10"/>
    <cellStyle name="Euro 2" xfId="82"/>
    <cellStyle name="Fijo" xfId="11"/>
    <cellStyle name="Financiero" xfId="12"/>
    <cellStyle name="Hipervínculo 2" xfId="13"/>
    <cellStyle name="Incorrecto 2" xfId="60"/>
    <cellStyle name="Millares" xfId="87" builtinId="3"/>
    <cellStyle name="Millares 2" xfId="14"/>
    <cellStyle name="Millares 2 2" xfId="61"/>
    <cellStyle name="Millares 3" xfId="15"/>
    <cellStyle name="Millares 3 2" xfId="83"/>
    <cellStyle name="Millares 4" xfId="62"/>
    <cellStyle name="Millares 4 2" xfId="77"/>
    <cellStyle name="Millares_07-201205-Flujo" xfId="88"/>
    <cellStyle name="Millares_planilla_ppv" xfId="16"/>
    <cellStyle name="Monetario" xfId="17"/>
    <cellStyle name="Neutral 2" xfId="63"/>
    <cellStyle name="Normal" xfId="0" builtinId="0"/>
    <cellStyle name="Normal 2" xfId="18"/>
    <cellStyle name="Normal 2 2" xfId="86"/>
    <cellStyle name="Normal 2 3" xfId="64"/>
    <cellStyle name="Normal 3" xfId="19"/>
    <cellStyle name="Normal 3 2" xfId="78"/>
    <cellStyle name="Normal 3 3" xfId="65"/>
    <cellStyle name="Normal 4" xfId="20"/>
    <cellStyle name="Normal 4 2" xfId="75"/>
    <cellStyle name="Normal_Arancel PPV 2005 (M Hacienda) (inflactor)" xfId="21"/>
    <cellStyle name="Normal_Arancel PPV 2005 (M Hacienda) (inflactor) 2" xfId="22"/>
    <cellStyle name="Normal_planilla_ppv" xfId="23"/>
    <cellStyle name="Normal_Precios PPV 2006 ver02" xfId="24"/>
    <cellStyle name="Normal_Precios PPV 2006 ver02 2" xfId="25"/>
    <cellStyle name="Notas 2" xfId="66"/>
    <cellStyle name="Notas 2 2" xfId="79"/>
    <cellStyle name="Notas 3" xfId="84"/>
    <cellStyle name="Percent" xfId="26"/>
    <cellStyle name="Porcentaje 2" xfId="27"/>
    <cellStyle name="Porcentaje 3" xfId="28"/>
    <cellStyle name="Salida 2" xfId="67"/>
    <cellStyle name="Texto de advertencia 2" xfId="68"/>
    <cellStyle name="Texto explicativo 2" xfId="69"/>
    <cellStyle name="Título 1 2" xfId="70"/>
    <cellStyle name="Título 2 2" xfId="71"/>
    <cellStyle name="Título 3 2" xfId="72"/>
    <cellStyle name="Título 4" xfId="73"/>
    <cellStyle name="Total 2" xfId="74"/>
    <cellStyle name="Total 3" xfId="85"/>
  </cellStyles>
  <dxfs count="0"/>
  <tableStyles count="0" defaultTableStyle="TableStyleMedium2" defaultPivotStyle="PivotStyleLight16"/>
  <colors>
    <mruColors>
      <color rgb="FFCEFEDB"/>
      <color rgb="FFFDFBC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504825</xdr:colOff>
      <xdr:row>4</xdr:row>
      <xdr:rowOff>9525</xdr:rowOff>
    </xdr:to>
    <xdr:pic>
      <xdr:nvPicPr>
        <xdr:cNvPr id="2" name="Picture 8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11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504825</xdr:colOff>
      <xdr:row>4</xdr:row>
      <xdr:rowOff>9525</xdr:rowOff>
    </xdr:to>
    <xdr:pic>
      <xdr:nvPicPr>
        <xdr:cNvPr id="3" name="Picture 8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504825</xdr:colOff>
      <xdr:row>4</xdr:row>
      <xdr:rowOff>9525</xdr:rowOff>
    </xdr:to>
    <xdr:pic>
      <xdr:nvPicPr>
        <xdr:cNvPr id="2" name="Picture 8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504825</xdr:colOff>
      <xdr:row>4</xdr:row>
      <xdr:rowOff>9525</xdr:rowOff>
    </xdr:to>
    <xdr:pic>
      <xdr:nvPicPr>
        <xdr:cNvPr id="2" name="Picture 8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504825</xdr:colOff>
      <xdr:row>4</xdr:row>
      <xdr:rowOff>9525</xdr:rowOff>
    </xdr:to>
    <xdr:pic>
      <xdr:nvPicPr>
        <xdr:cNvPr id="2" name="Picture 8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504825</xdr:colOff>
      <xdr:row>4</xdr:row>
      <xdr:rowOff>9525</xdr:rowOff>
    </xdr:to>
    <xdr:pic>
      <xdr:nvPicPr>
        <xdr:cNvPr id="3" name="Picture 8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504825</xdr:colOff>
      <xdr:row>4</xdr:row>
      <xdr:rowOff>9525</xdr:rowOff>
    </xdr:to>
    <xdr:pic>
      <xdr:nvPicPr>
        <xdr:cNvPr id="3" name="Picture 8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504825</xdr:colOff>
      <xdr:row>4</xdr:row>
      <xdr:rowOff>9525</xdr:rowOff>
    </xdr:to>
    <xdr:pic>
      <xdr:nvPicPr>
        <xdr:cNvPr id="3" name="Picture 8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504825</xdr:colOff>
      <xdr:row>4</xdr:row>
      <xdr:rowOff>9525</xdr:rowOff>
    </xdr:to>
    <xdr:pic>
      <xdr:nvPicPr>
        <xdr:cNvPr id="3" name="Picture 8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504825</xdr:colOff>
      <xdr:row>4</xdr:row>
      <xdr:rowOff>9525</xdr:rowOff>
    </xdr:to>
    <xdr:pic>
      <xdr:nvPicPr>
        <xdr:cNvPr id="3" name="Picture 8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onitoreo%20PPV_2014%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arias/AppData/Local/Microsoft/Windows/Temporary%20Internet%20Files/Content.Outlook/G2UP8CA8/ARCHIVO%20FINAL%20DE%20%20PROPUESTA36PPV%20201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Salud%20Mental%20Direcci&#243;n%20201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sumen Cumplimiento Actividad"/>
      <sheetName val="Resumen Cumplimiento PP"/>
      <sheetName val="Consolidado"/>
      <sheetName val="HOSCA"/>
      <sheetName val="HOSLA"/>
      <sheetName val="LLAY-LLAY"/>
      <sheetName val="HPUT"/>
      <sheetName val="PSIQ."/>
      <sheetName val="C-LLAY"/>
      <sheetName val="C-SF"/>
      <sheetName val="C-LA"/>
      <sheetName val="DIRECCION"/>
    </sheetNames>
    <sheetDataSet>
      <sheetData sheetId="0" refreshError="1"/>
      <sheetData sheetId="1" refreshError="1"/>
      <sheetData sheetId="2">
        <row r="594">
          <cell r="F594">
            <v>5565190660</v>
          </cell>
        </row>
      </sheetData>
      <sheetData sheetId="3">
        <row r="764">
          <cell r="D764">
            <v>0</v>
          </cell>
        </row>
      </sheetData>
      <sheetData sheetId="4">
        <row r="890">
          <cell r="D890">
            <v>0</v>
          </cell>
        </row>
      </sheetData>
      <sheetData sheetId="5">
        <row r="764">
          <cell r="D764">
            <v>0</v>
          </cell>
        </row>
      </sheetData>
      <sheetData sheetId="6">
        <row r="759">
          <cell r="D759">
            <v>0</v>
          </cell>
        </row>
      </sheetData>
      <sheetData sheetId="7">
        <row r="759">
          <cell r="D759">
            <v>0</v>
          </cell>
        </row>
      </sheetData>
      <sheetData sheetId="8">
        <row r="759">
          <cell r="D759">
            <v>0</v>
          </cell>
        </row>
      </sheetData>
      <sheetData sheetId="9"/>
      <sheetData sheetId="10">
        <row r="759">
          <cell r="D759">
            <v>0</v>
          </cell>
        </row>
      </sheetData>
      <sheetData sheetId="11">
        <row r="759">
          <cell r="D759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SJD"/>
      <sheetName val="HFBC"/>
      <sheetName val="IT"/>
      <sheetName val="HMEL"/>
      <sheetName val="HPEÑA"/>
      <sheetName val="HCUR"/>
      <sheetName val="CRS"/>
      <sheetName val="DIRECCIÓN"/>
      <sheetName val="HTAL"/>
      <sheetName val="CONSOLIDADO"/>
      <sheetName val="CONSOLIDADO FINAL"/>
      <sheetName val="Hoja1"/>
      <sheetName val="Hoja2"/>
      <sheetName val="COnsolidado con Ajuste"/>
      <sheetName val="Consolidado Final con ajus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67">
          <cell r="C867">
            <v>4000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onsolidado"/>
      <sheetName val="CODESAM PUDAHUEL"/>
      <sheetName val="COSAM MUNICIPAL PUDAHUEL"/>
      <sheetName val="COSAM QUINTA NORMAL"/>
      <sheetName val="COSAM LO PRADO"/>
      <sheetName val="COSAM RENCA"/>
      <sheetName val="COSAM CERRO NAVIA"/>
      <sheetName val="COSAM MELIPILLA"/>
      <sheetName val="COSAM TALAGANTE"/>
      <sheetName val="COSAM PEÑAFLOR"/>
      <sheetName val="CLINICA SAN PEDRO"/>
      <sheetName val="HOGAR ELIANA CASTILLO"/>
      <sheetName val="CLINICA SANTA DANIELA"/>
      <sheetName val="LIDIA BELLO"/>
      <sheetName val="HOGAR HOLANDA"/>
      <sheetName val="HOGAR 20 DE ENERO"/>
      <sheetName val="HOGAR MELIPILLA"/>
      <sheetName val="PALOTTI"/>
      <sheetName val="HOSPITAL DIA ADULTO"/>
      <sheetName val="HOSPITAL DIA ADOLESCENTE"/>
      <sheetName val="NEHUEN"/>
      <sheetName val="ROSTROS NUEVOS"/>
    </sheetNames>
    <sheetDataSet>
      <sheetData sheetId="0">
        <row r="7">
          <cell r="J7">
            <v>1208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</row>
        <row r="12"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9"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3">
          <cell r="M33">
            <v>0</v>
          </cell>
          <cell r="N33">
            <v>0</v>
          </cell>
          <cell r="O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M34">
            <v>0</v>
          </cell>
          <cell r="N34">
            <v>0</v>
          </cell>
          <cell r="O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M36">
            <v>0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M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86"/>
  <sheetViews>
    <sheetView showGridLines="0" workbookViewId="0">
      <selection activeCell="B8" sqref="B8"/>
    </sheetView>
  </sheetViews>
  <sheetFormatPr baseColWidth="10" defaultColWidth="11.42578125" defaultRowHeight="12"/>
  <cols>
    <col min="1" max="1" width="20.42578125" style="109" customWidth="1"/>
    <col min="2" max="2" width="14" style="109" customWidth="1"/>
    <col min="3" max="3" width="13.140625" style="109" customWidth="1"/>
    <col min="4" max="5" width="11.42578125" style="109"/>
    <col min="6" max="6" width="11.42578125" style="112"/>
    <col min="7" max="16384" width="11.42578125" style="109"/>
  </cols>
  <sheetData>
    <row r="1" spans="1:28" ht="12.75" thickBot="1"/>
    <row r="2" spans="1:28" s="110" customFormat="1" ht="15" customHeight="1">
      <c r="B2" s="338" t="s">
        <v>1045</v>
      </c>
      <c r="C2" s="339"/>
      <c r="D2" s="340" t="s">
        <v>1041</v>
      </c>
      <c r="E2" s="342" t="s">
        <v>1011</v>
      </c>
      <c r="F2" s="343"/>
      <c r="G2" s="342" t="s">
        <v>1012</v>
      </c>
      <c r="H2" s="343"/>
      <c r="I2" s="342" t="s">
        <v>1013</v>
      </c>
      <c r="J2" s="343"/>
      <c r="K2" s="342" t="s">
        <v>1014</v>
      </c>
      <c r="L2" s="343"/>
      <c r="M2" s="342" t="s">
        <v>1015</v>
      </c>
      <c r="N2" s="343"/>
      <c r="O2" s="342" t="s">
        <v>1016</v>
      </c>
      <c r="P2" s="343"/>
      <c r="Q2" s="342" t="s">
        <v>1017</v>
      </c>
      <c r="R2" s="343"/>
      <c r="S2" s="342" t="s">
        <v>1018</v>
      </c>
      <c r="T2" s="343"/>
      <c r="U2" s="342" t="s">
        <v>1019</v>
      </c>
      <c r="V2" s="343"/>
      <c r="W2" s="342" t="s">
        <v>1020</v>
      </c>
      <c r="X2" s="343"/>
      <c r="Y2" s="342" t="s">
        <v>1021</v>
      </c>
      <c r="Z2" s="343"/>
      <c r="AA2" s="342" t="s">
        <v>1022</v>
      </c>
      <c r="AB2" s="343"/>
    </row>
    <row r="3" spans="1:28" s="111" customFormat="1" ht="36.75" thickBot="1">
      <c r="B3" s="180" t="s">
        <v>1253</v>
      </c>
      <c r="C3" s="181" t="s">
        <v>1010</v>
      </c>
      <c r="D3" s="341"/>
      <c r="E3" s="187" t="s">
        <v>1006</v>
      </c>
      <c r="F3" s="188" t="s">
        <v>1009</v>
      </c>
      <c r="G3" s="187" t="s">
        <v>1006</v>
      </c>
      <c r="H3" s="188" t="s">
        <v>1009</v>
      </c>
      <c r="I3" s="187" t="s">
        <v>1006</v>
      </c>
      <c r="J3" s="188" t="s">
        <v>1009</v>
      </c>
      <c r="K3" s="187" t="s">
        <v>1006</v>
      </c>
      <c r="L3" s="188" t="s">
        <v>1009</v>
      </c>
      <c r="M3" s="187" t="s">
        <v>1006</v>
      </c>
      <c r="N3" s="188" t="s">
        <v>1009</v>
      </c>
      <c r="O3" s="187" t="s">
        <v>1006</v>
      </c>
      <c r="P3" s="188" t="s">
        <v>1009</v>
      </c>
      <c r="Q3" s="187" t="s">
        <v>1006</v>
      </c>
      <c r="R3" s="188" t="s">
        <v>1009</v>
      </c>
      <c r="S3" s="187" t="s">
        <v>1006</v>
      </c>
      <c r="T3" s="188" t="s">
        <v>1009</v>
      </c>
      <c r="U3" s="187" t="s">
        <v>1006</v>
      </c>
      <c r="V3" s="188" t="s">
        <v>1009</v>
      </c>
      <c r="W3" s="187" t="s">
        <v>1006</v>
      </c>
      <c r="X3" s="188" t="s">
        <v>1009</v>
      </c>
      <c r="Y3" s="187" t="s">
        <v>1006</v>
      </c>
      <c r="Z3" s="188" t="s">
        <v>1009</v>
      </c>
      <c r="AA3" s="187" t="s">
        <v>1006</v>
      </c>
      <c r="AB3" s="188" t="s">
        <v>1009</v>
      </c>
    </row>
    <row r="4" spans="1:28">
      <c r="A4" s="189" t="s">
        <v>1037</v>
      </c>
      <c r="B4" s="182">
        <f t="shared" ref="B4" si="0">+E4+G4+I4+K4+M4+O4+Q4+S4+U4+W4+Y4+AA4</f>
        <v>1528</v>
      </c>
      <c r="C4" s="337">
        <f t="shared" ref="C4" si="1">B4/(D4*12)</f>
        <v>1.0359322033898306</v>
      </c>
      <c r="D4" s="173">
        <f>Consolidado!D12/12</f>
        <v>122.91666666666667</v>
      </c>
      <c r="E4" s="182">
        <f>+Consolidado!J12</f>
        <v>122</v>
      </c>
      <c r="F4" s="219">
        <f>+E4/$D4</f>
        <v>0.99254237288135594</v>
      </c>
      <c r="G4" s="182">
        <f>+Consolidado!L12</f>
        <v>118</v>
      </c>
      <c r="H4" s="219">
        <f t="shared" ref="H4" si="2">+G4/$D4</f>
        <v>0.96</v>
      </c>
      <c r="I4" s="182">
        <f>+Consolidado!N12</f>
        <v>112</v>
      </c>
      <c r="J4" s="219">
        <f t="shared" ref="J4" si="3">+I4/$D4</f>
        <v>0.91118644067796606</v>
      </c>
      <c r="K4" s="182">
        <f>+Consolidado!P12</f>
        <v>104</v>
      </c>
      <c r="L4" s="219">
        <f t="shared" ref="L4" si="4">+K4/$D4</f>
        <v>0.84610169491525422</v>
      </c>
      <c r="M4" s="182">
        <f>+Consolidado!R12</f>
        <v>126</v>
      </c>
      <c r="N4" s="219">
        <f t="shared" ref="N4" si="5">+M4/$D4</f>
        <v>1.0250847457627119</v>
      </c>
      <c r="O4" s="182">
        <f>+Consolidado!T12</f>
        <v>113</v>
      </c>
      <c r="P4" s="219">
        <f t="shared" ref="P4" si="6">+O4/$D4</f>
        <v>0.91932203389830502</v>
      </c>
      <c r="Q4" s="182">
        <f>+Consolidado!V12</f>
        <v>145</v>
      </c>
      <c r="R4" s="219">
        <f t="shared" ref="R4" si="7">+Q4/$D4</f>
        <v>1.1796610169491526</v>
      </c>
      <c r="S4" s="182">
        <f>+Consolidado!X12</f>
        <v>164</v>
      </c>
      <c r="T4" s="219">
        <f t="shared" ref="T4" si="8">+S4/$D4</f>
        <v>1.3342372881355931</v>
      </c>
      <c r="U4" s="182">
        <f>+Consolidado!Z12</f>
        <v>122</v>
      </c>
      <c r="V4" s="219">
        <f t="shared" ref="V4:AB5" si="9">+U4/$D4</f>
        <v>0.99254237288135594</v>
      </c>
      <c r="W4" s="182">
        <f>+Consolidado!AB12</f>
        <v>166</v>
      </c>
      <c r="X4" s="219">
        <f t="shared" ref="X4" si="10">+W4/$D4</f>
        <v>1.3505084745762712</v>
      </c>
      <c r="Y4" s="182">
        <f>+Consolidado!AD12</f>
        <v>133</v>
      </c>
      <c r="Z4" s="219">
        <f t="shared" ref="Z4" si="11">+Y4/$D4</f>
        <v>1.0820338983050848</v>
      </c>
      <c r="AA4" s="182">
        <f>+Consolidado!AF12</f>
        <v>103</v>
      </c>
      <c r="AB4" s="219">
        <f t="shared" ref="AB4" si="12">+AA4/$D4</f>
        <v>0.83796610169491526</v>
      </c>
    </row>
    <row r="5" spans="1:28">
      <c r="A5" s="190" t="s">
        <v>1038</v>
      </c>
      <c r="B5" s="321">
        <f t="shared" ref="B5:B68" si="13">+E5+G5+I5+K5+M5+O5+Q5+S5+U5+W5+Y5+AA5</f>
        <v>7728</v>
      </c>
      <c r="C5" s="329">
        <f t="shared" ref="C5:C49" si="14">B5/(D5*12)</f>
        <v>1.0115183246073298</v>
      </c>
      <c r="D5" s="170">
        <f>+Consolidado!D239/12</f>
        <v>636.66666666666663</v>
      </c>
      <c r="E5" s="183">
        <f>+Consolidado!J239</f>
        <v>767</v>
      </c>
      <c r="F5" s="221">
        <f t="shared" ref="F5:T69" si="15">+E5/$D5</f>
        <v>1.2047120418848167</v>
      </c>
      <c r="G5" s="183">
        <f>+Consolidado!L239</f>
        <v>731</v>
      </c>
      <c r="H5" s="221">
        <f t="shared" si="15"/>
        <v>1.1481675392670159</v>
      </c>
      <c r="I5" s="183">
        <f>+Consolidado!N239</f>
        <v>914</v>
      </c>
      <c r="J5" s="221">
        <f t="shared" si="15"/>
        <v>1.4356020942408378</v>
      </c>
      <c r="K5" s="183">
        <f>+Consolidado!P239</f>
        <v>814</v>
      </c>
      <c r="L5" s="221">
        <f t="shared" si="15"/>
        <v>1.2785340314136127</v>
      </c>
      <c r="M5" s="183">
        <f>+Consolidado!R239</f>
        <v>648</v>
      </c>
      <c r="N5" s="221">
        <f t="shared" si="15"/>
        <v>1.0178010471204189</v>
      </c>
      <c r="O5" s="183">
        <f>+Consolidado!T239</f>
        <v>578</v>
      </c>
      <c r="P5" s="221">
        <f t="shared" si="15"/>
        <v>0.90785340314136131</v>
      </c>
      <c r="Q5" s="183">
        <f>+Consolidado!V239</f>
        <v>479</v>
      </c>
      <c r="R5" s="221">
        <f t="shared" si="15"/>
        <v>0.75235602094240839</v>
      </c>
      <c r="S5" s="183">
        <f>+Consolidado!X239</f>
        <v>602</v>
      </c>
      <c r="T5" s="221">
        <f t="shared" si="15"/>
        <v>0.9455497382198953</v>
      </c>
      <c r="U5" s="183">
        <f>+Consolidado!Z239</f>
        <v>586</v>
      </c>
      <c r="V5" s="221">
        <f t="shared" si="9"/>
        <v>0.92041884816753927</v>
      </c>
      <c r="W5" s="183">
        <f>+Consolidado!AB239</f>
        <v>551</v>
      </c>
      <c r="X5" s="221">
        <f t="shared" si="9"/>
        <v>0.86544502617801056</v>
      </c>
      <c r="Y5" s="183">
        <f>+Consolidado!AD239</f>
        <v>500</v>
      </c>
      <c r="Z5" s="221">
        <f t="shared" si="9"/>
        <v>0.78534031413612571</v>
      </c>
      <c r="AA5" s="183">
        <f>+Consolidado!AF239</f>
        <v>558</v>
      </c>
      <c r="AB5" s="221">
        <f t="shared" si="9"/>
        <v>0.87643979057591626</v>
      </c>
    </row>
    <row r="6" spans="1:28">
      <c r="A6" s="190" t="s">
        <v>273</v>
      </c>
      <c r="B6" s="321">
        <f t="shared" si="13"/>
        <v>21278</v>
      </c>
      <c r="C6" s="329">
        <f t="shared" si="14"/>
        <v>0.96106594399277323</v>
      </c>
      <c r="D6" s="170">
        <f>+Consolidado!D332/12</f>
        <v>1845</v>
      </c>
      <c r="E6" s="183">
        <f>+Consolidado!J332</f>
        <v>1931</v>
      </c>
      <c r="F6" s="222">
        <f t="shared" si="15"/>
        <v>1.0466124661246612</v>
      </c>
      <c r="G6" s="183">
        <f>+Consolidado!L332</f>
        <v>1607</v>
      </c>
      <c r="H6" s="222">
        <f t="shared" ref="H6:AB21" si="16">+G6/$D6</f>
        <v>0.87100271002710028</v>
      </c>
      <c r="I6" s="183">
        <f>+Consolidado!N332</f>
        <v>1876</v>
      </c>
      <c r="J6" s="222">
        <f t="shared" si="16"/>
        <v>1.0168021680216801</v>
      </c>
      <c r="K6" s="183">
        <f>+Consolidado!P332</f>
        <v>1904</v>
      </c>
      <c r="L6" s="222">
        <f t="shared" si="16"/>
        <v>1.0319783197831978</v>
      </c>
      <c r="M6" s="183">
        <f>+Consolidado!R332</f>
        <v>1794</v>
      </c>
      <c r="N6" s="222">
        <f t="shared" si="16"/>
        <v>0.97235772357723582</v>
      </c>
      <c r="O6" s="183">
        <f>+Consolidado!T332</f>
        <v>1731</v>
      </c>
      <c r="P6" s="222">
        <f t="shared" si="16"/>
        <v>0.93821138211382116</v>
      </c>
      <c r="Q6" s="183">
        <f>+Consolidado!V332</f>
        <v>1858</v>
      </c>
      <c r="R6" s="222">
        <f t="shared" si="16"/>
        <v>1.0070460704607047</v>
      </c>
      <c r="S6" s="183">
        <f>+Consolidado!X332</f>
        <v>1991</v>
      </c>
      <c r="T6" s="222">
        <f t="shared" si="16"/>
        <v>1.0791327913279132</v>
      </c>
      <c r="U6" s="183">
        <f>+Consolidado!Z332</f>
        <v>1712</v>
      </c>
      <c r="V6" s="222">
        <f t="shared" si="16"/>
        <v>0.92791327913279131</v>
      </c>
      <c r="W6" s="183">
        <f>+Consolidado!AB332</f>
        <v>1643</v>
      </c>
      <c r="X6" s="222">
        <f t="shared" si="16"/>
        <v>0.89051490514905152</v>
      </c>
      <c r="Y6" s="183">
        <f>+Consolidado!AD332</f>
        <v>1673</v>
      </c>
      <c r="Z6" s="222">
        <f t="shared" si="16"/>
        <v>0.90677506775067751</v>
      </c>
      <c r="AA6" s="183">
        <f>+Consolidado!AF332</f>
        <v>1558</v>
      </c>
      <c r="AB6" s="222">
        <f t="shared" si="16"/>
        <v>0.84444444444444444</v>
      </c>
    </row>
    <row r="7" spans="1:28">
      <c r="A7" s="190" t="s">
        <v>422</v>
      </c>
      <c r="B7" s="321">
        <f t="shared" si="13"/>
        <v>156744</v>
      </c>
      <c r="C7" s="329">
        <f t="shared" si="14"/>
        <v>1.0012775960752249</v>
      </c>
      <c r="D7" s="170">
        <f>+Consolidado!D520/12</f>
        <v>13045.333333333334</v>
      </c>
      <c r="E7" s="183">
        <f>+Consolidado!J520</f>
        <v>13114</v>
      </c>
      <c r="F7" s="221">
        <f t="shared" si="15"/>
        <v>1.0052636958299264</v>
      </c>
      <c r="G7" s="183">
        <f>+Consolidado!L520</f>
        <v>11922</v>
      </c>
      <c r="H7" s="221">
        <f t="shared" si="16"/>
        <v>0.91389002452984458</v>
      </c>
      <c r="I7" s="183">
        <f>+Consolidado!N520</f>
        <v>13257</v>
      </c>
      <c r="J7" s="221">
        <f t="shared" si="16"/>
        <v>1.0162254701553557</v>
      </c>
      <c r="K7" s="183">
        <f>+Consolidado!P520</f>
        <v>12891</v>
      </c>
      <c r="L7" s="221">
        <f t="shared" si="16"/>
        <v>0.98816946034341779</v>
      </c>
      <c r="M7" s="183">
        <f>+Consolidado!R520</f>
        <v>13215</v>
      </c>
      <c r="N7" s="221">
        <f t="shared" si="16"/>
        <v>1.013005928045789</v>
      </c>
      <c r="O7" s="183">
        <f>+Consolidado!T520</f>
        <v>12733</v>
      </c>
      <c r="P7" s="221">
        <f t="shared" si="16"/>
        <v>0.97605784955028618</v>
      </c>
      <c r="Q7" s="183">
        <f>+Consolidado!V520</f>
        <v>13249</v>
      </c>
      <c r="R7" s="221">
        <f t="shared" si="16"/>
        <v>1.0156122240392478</v>
      </c>
      <c r="S7" s="183">
        <f>+Consolidado!X520</f>
        <v>13547</v>
      </c>
      <c r="T7" s="221">
        <f t="shared" si="16"/>
        <v>1.0384556418642681</v>
      </c>
      <c r="U7" s="183">
        <f>+Consolidado!Z520</f>
        <v>13035</v>
      </c>
      <c r="V7" s="221">
        <f t="shared" si="16"/>
        <v>0.99920789043336056</v>
      </c>
      <c r="W7" s="183">
        <f>+Consolidado!AB520</f>
        <v>13468</v>
      </c>
      <c r="X7" s="221">
        <f t="shared" si="16"/>
        <v>1.0323998364677023</v>
      </c>
      <c r="Y7" s="183">
        <f>+Consolidado!AD520</f>
        <v>13059</v>
      </c>
      <c r="Z7" s="221">
        <f t="shared" si="16"/>
        <v>1.0010476287816843</v>
      </c>
      <c r="AA7" s="183">
        <f>+Consolidado!AF520</f>
        <v>13254</v>
      </c>
      <c r="AB7" s="221">
        <f t="shared" si="16"/>
        <v>1.0159955028618151</v>
      </c>
    </row>
    <row r="8" spans="1:28">
      <c r="A8" s="191" t="s">
        <v>1039</v>
      </c>
      <c r="B8" s="322">
        <f t="shared" si="13"/>
        <v>73159</v>
      </c>
      <c r="C8" s="330">
        <f t="shared" si="14"/>
        <v>0.9768860996127654</v>
      </c>
      <c r="D8" s="171">
        <f>+Consolidado!D579/12</f>
        <v>6240.833333333333</v>
      </c>
      <c r="E8" s="184">
        <f>+Consolidado!J579</f>
        <v>5827</v>
      </c>
      <c r="F8" s="220">
        <f t="shared" si="15"/>
        <v>0.9336894111363333</v>
      </c>
      <c r="G8" s="184">
        <f>+Consolidado!L579</f>
        <v>5613</v>
      </c>
      <c r="H8" s="220">
        <f t="shared" si="16"/>
        <v>0.89939911870743761</v>
      </c>
      <c r="I8" s="184">
        <f>+Consolidado!N579</f>
        <v>6293</v>
      </c>
      <c r="J8" s="220">
        <f t="shared" si="16"/>
        <v>1.008358926425424</v>
      </c>
      <c r="K8" s="184">
        <f>+Consolidado!P579</f>
        <v>6410</v>
      </c>
      <c r="L8" s="220">
        <f t="shared" si="16"/>
        <v>1.0271064227533717</v>
      </c>
      <c r="M8" s="184">
        <f>+Consolidado!R579</f>
        <v>6033</v>
      </c>
      <c r="N8" s="220">
        <f t="shared" si="16"/>
        <v>0.96669782347442923</v>
      </c>
      <c r="O8" s="184">
        <f>+Consolidado!T579</f>
        <v>5745</v>
      </c>
      <c r="P8" s="220">
        <f t="shared" si="16"/>
        <v>0.92055014020563497</v>
      </c>
      <c r="Q8" s="184">
        <f>+Consolidado!V579</f>
        <v>6362</v>
      </c>
      <c r="R8" s="220">
        <f t="shared" si="16"/>
        <v>1.0194151422085727</v>
      </c>
      <c r="S8" s="184">
        <f>+Consolidado!X579</f>
        <v>6119</v>
      </c>
      <c r="T8" s="220">
        <f t="shared" si="16"/>
        <v>0.9804780344505275</v>
      </c>
      <c r="U8" s="184">
        <f>+Consolidado!Z579</f>
        <v>6212</v>
      </c>
      <c r="V8" s="220">
        <f t="shared" si="16"/>
        <v>0.99537989050607567</v>
      </c>
      <c r="W8" s="184">
        <f>+Consolidado!AB579</f>
        <v>6386</v>
      </c>
      <c r="X8" s="220">
        <f t="shared" si="16"/>
        <v>1.0232607824809721</v>
      </c>
      <c r="Y8" s="184">
        <f>+Consolidado!AD579</f>
        <v>6046</v>
      </c>
      <c r="Z8" s="220">
        <f t="shared" si="16"/>
        <v>0.96878087862197892</v>
      </c>
      <c r="AA8" s="184">
        <f>+Consolidado!AF579</f>
        <v>6113</v>
      </c>
      <c r="AB8" s="220">
        <f t="shared" si="16"/>
        <v>0.97951662438242759</v>
      </c>
    </row>
    <row r="9" spans="1:28" s="110" customFormat="1" ht="12.75" thickBot="1">
      <c r="A9" s="192" t="s">
        <v>1036</v>
      </c>
      <c r="B9" s="323">
        <f t="shared" si="13"/>
        <v>260437</v>
      </c>
      <c r="C9" s="331">
        <f t="shared" si="14"/>
        <v>0.99142712485105966</v>
      </c>
      <c r="D9" s="176">
        <f>SUM(D4:D8)</f>
        <v>21890.75</v>
      </c>
      <c r="E9" s="185">
        <f>+Consolidado!J10</f>
        <v>21761</v>
      </c>
      <c r="F9" s="186">
        <f t="shared" si="15"/>
        <v>0.9940728389845026</v>
      </c>
      <c r="G9" s="185">
        <f>+Consolidado!L10</f>
        <v>19991</v>
      </c>
      <c r="H9" s="186">
        <f t="shared" si="16"/>
        <v>0.91321676964014487</v>
      </c>
      <c r="I9" s="185">
        <f>+Consolidado!N10</f>
        <v>22452</v>
      </c>
      <c r="J9" s="186">
        <f t="shared" si="16"/>
        <v>1.025638683005379</v>
      </c>
      <c r="K9" s="185">
        <f>+Consolidado!P10</f>
        <v>22123</v>
      </c>
      <c r="L9" s="186">
        <f t="shared" si="16"/>
        <v>1.0106095040142526</v>
      </c>
      <c r="M9" s="185">
        <f>+Consolidado!R10</f>
        <v>21816</v>
      </c>
      <c r="N9" s="186">
        <f t="shared" si="16"/>
        <v>0.99658531571554199</v>
      </c>
      <c r="O9" s="185">
        <f>+Consolidado!T10</f>
        <v>20900</v>
      </c>
      <c r="P9" s="186">
        <f t="shared" si="16"/>
        <v>0.95474115779495905</v>
      </c>
      <c r="Q9" s="185">
        <f>+Consolidado!V10</f>
        <v>22093</v>
      </c>
      <c r="R9" s="186">
        <f t="shared" si="16"/>
        <v>1.0092390621609584</v>
      </c>
      <c r="S9" s="185">
        <f>+Consolidado!X10</f>
        <v>22423</v>
      </c>
      <c r="T9" s="186">
        <f t="shared" si="16"/>
        <v>1.0243139225471947</v>
      </c>
      <c r="U9" s="185">
        <f>+Consolidado!Z10</f>
        <v>21667</v>
      </c>
      <c r="V9" s="186">
        <f t="shared" si="16"/>
        <v>0.98977878784418072</v>
      </c>
      <c r="W9" s="185">
        <f>+Consolidado!AB10</f>
        <v>22214</v>
      </c>
      <c r="X9" s="186">
        <f t="shared" si="16"/>
        <v>1.014766510969245</v>
      </c>
      <c r="Y9" s="185">
        <f>+Consolidado!AD10</f>
        <v>21411</v>
      </c>
      <c r="Z9" s="186">
        <f t="shared" si="16"/>
        <v>0.97808435069607025</v>
      </c>
      <c r="AA9" s="185">
        <f>+Consolidado!AF10</f>
        <v>21586</v>
      </c>
      <c r="AB9" s="186">
        <f t="shared" si="16"/>
        <v>0.98607859484028637</v>
      </c>
    </row>
    <row r="10" spans="1:28">
      <c r="A10" s="189"/>
      <c r="B10" s="324"/>
      <c r="C10" s="332"/>
      <c r="D10" s="173"/>
      <c r="E10" s="159"/>
      <c r="F10" s="160"/>
      <c r="G10" s="159"/>
      <c r="H10" s="160"/>
      <c r="I10" s="159"/>
      <c r="J10" s="160"/>
      <c r="K10" s="159"/>
      <c r="L10" s="160"/>
      <c r="M10" s="159"/>
      <c r="N10" s="160"/>
      <c r="O10" s="159"/>
      <c r="P10" s="160"/>
      <c r="Q10" s="159"/>
      <c r="R10" s="160"/>
      <c r="S10" s="159"/>
      <c r="T10" s="160"/>
      <c r="U10" s="159"/>
      <c r="V10" s="160"/>
      <c r="W10" s="159"/>
      <c r="X10" s="160"/>
      <c r="Y10" s="159"/>
      <c r="Z10" s="160"/>
      <c r="AA10" s="159"/>
      <c r="AB10" s="160"/>
    </row>
    <row r="11" spans="1:28" ht="12.75">
      <c r="A11" s="193" t="s">
        <v>1047</v>
      </c>
      <c r="B11" s="325"/>
      <c r="C11" s="333"/>
      <c r="D11" s="170"/>
      <c r="E11" s="161"/>
      <c r="F11" s="162"/>
      <c r="G11" s="161"/>
      <c r="H11" s="162"/>
      <c r="I11" s="161"/>
      <c r="J11" s="162"/>
      <c r="K11" s="161"/>
      <c r="L11" s="162"/>
      <c r="M11" s="161"/>
      <c r="N11" s="162"/>
      <c r="O11" s="161"/>
      <c r="P11" s="162"/>
      <c r="Q11" s="161"/>
      <c r="R11" s="162"/>
      <c r="S11" s="161"/>
      <c r="T11" s="162"/>
      <c r="U11" s="161"/>
      <c r="V11" s="162"/>
      <c r="W11" s="161"/>
      <c r="X11" s="162"/>
      <c r="Y11" s="161"/>
      <c r="Z11" s="162"/>
      <c r="AA11" s="161"/>
      <c r="AB11" s="162"/>
    </row>
    <row r="12" spans="1:28">
      <c r="A12" s="190" t="s">
        <v>1037</v>
      </c>
      <c r="B12" s="321">
        <f t="shared" si="13"/>
        <v>861</v>
      </c>
      <c r="C12" s="329">
        <f t="shared" si="14"/>
        <v>1.0449029126213591</v>
      </c>
      <c r="D12" s="170">
        <f>+HOSCA!D12/12</f>
        <v>68.666666666666671</v>
      </c>
      <c r="E12" s="161">
        <f>+HOSCA!J12</f>
        <v>61</v>
      </c>
      <c r="F12" s="162">
        <f>+E12/$D12</f>
        <v>0.88834951456310673</v>
      </c>
      <c r="G12" s="161">
        <f>+HOSCA!L12</f>
        <v>68</v>
      </c>
      <c r="H12" s="162">
        <f t="shared" ref="H12" si="17">+G12/$D12</f>
        <v>0.99029126213592222</v>
      </c>
      <c r="I12" s="161">
        <f>+HOSCA!N12</f>
        <v>55</v>
      </c>
      <c r="J12" s="162">
        <f t="shared" ref="J12" si="18">+I12/$D12</f>
        <v>0.80097087378640774</v>
      </c>
      <c r="K12" s="161">
        <f>+HOSCA!P12</f>
        <v>53</v>
      </c>
      <c r="L12" s="162">
        <f t="shared" ref="L12" si="19">+K12/$D12</f>
        <v>0.77184466019417475</v>
      </c>
      <c r="M12" s="161">
        <f>+HOSCA!R12</f>
        <v>70</v>
      </c>
      <c r="N12" s="162">
        <f t="shared" ref="N12" si="20">+M12/$D12</f>
        <v>1.0194174757281553</v>
      </c>
      <c r="O12" s="161">
        <f>+HOSCA!T12</f>
        <v>66</v>
      </c>
      <c r="P12" s="162">
        <f t="shared" ref="P12" si="21">+O12/$D12</f>
        <v>0.96116504854368923</v>
      </c>
      <c r="Q12" s="161">
        <f>+HOSCA!V12</f>
        <v>94</v>
      </c>
      <c r="R12" s="162">
        <f t="shared" ref="R12" si="22">+Q12/$D12</f>
        <v>1.3689320388349513</v>
      </c>
      <c r="S12" s="161">
        <f>+HOSCA!X12</f>
        <v>103</v>
      </c>
      <c r="T12" s="162">
        <f t="shared" ref="T12" si="23">+S12/$D12</f>
        <v>1.5</v>
      </c>
      <c r="U12" s="161">
        <f>+HOSCA!Z12</f>
        <v>71</v>
      </c>
      <c r="V12" s="162">
        <f t="shared" ref="V12" si="24">+U12/$D12</f>
        <v>1.0339805825242718</v>
      </c>
      <c r="W12" s="161">
        <f>+HOSCA!AB12</f>
        <v>94</v>
      </c>
      <c r="X12" s="162">
        <f t="shared" ref="X12" si="25">+W12/$D12</f>
        <v>1.3689320388349513</v>
      </c>
      <c r="Y12" s="161">
        <f>+HOSCA!AD12</f>
        <v>73</v>
      </c>
      <c r="Z12" s="162">
        <f t="shared" ref="Z12" si="26">+Y12/$D12</f>
        <v>1.0631067961165048</v>
      </c>
      <c r="AA12" s="161">
        <f>+HOSCA!AF12</f>
        <v>53</v>
      </c>
      <c r="AB12" s="162">
        <f t="shared" ref="AB12" si="27">+AA12/$D12</f>
        <v>0.77184466019417475</v>
      </c>
    </row>
    <row r="13" spans="1:28">
      <c r="A13" s="190" t="s">
        <v>1038</v>
      </c>
      <c r="B13" s="321">
        <f t="shared" si="13"/>
        <v>5481</v>
      </c>
      <c r="C13" s="329">
        <f t="shared" si="14"/>
        <v>0.99401523394994562</v>
      </c>
      <c r="D13" s="170">
        <f>+HOSCA!D239/12</f>
        <v>459.5</v>
      </c>
      <c r="E13" s="161">
        <f>+HOSCA!J239</f>
        <v>604</v>
      </c>
      <c r="F13" s="162">
        <f t="shared" si="15"/>
        <v>1.3144722524483134</v>
      </c>
      <c r="G13" s="161">
        <f>+HOSCA!L239</f>
        <v>625</v>
      </c>
      <c r="H13" s="162">
        <f t="shared" si="16"/>
        <v>1.3601741022850924</v>
      </c>
      <c r="I13" s="161">
        <f>+HOSCA!N239</f>
        <v>800</v>
      </c>
      <c r="J13" s="162">
        <f t="shared" si="16"/>
        <v>1.7410228509249184</v>
      </c>
      <c r="K13" s="161">
        <f>+HOSCA!P239</f>
        <v>644</v>
      </c>
      <c r="L13" s="162">
        <f t="shared" si="16"/>
        <v>1.4015233949945594</v>
      </c>
      <c r="M13" s="161">
        <f>+HOSCA!R239</f>
        <v>412</v>
      </c>
      <c r="N13" s="162">
        <f t="shared" si="16"/>
        <v>0.89662676822633292</v>
      </c>
      <c r="O13" s="161">
        <f>+HOSCA!T239</f>
        <v>385</v>
      </c>
      <c r="P13" s="162">
        <f t="shared" si="16"/>
        <v>0.83786724700761694</v>
      </c>
      <c r="Q13" s="161">
        <f>+HOSCA!V239</f>
        <v>295</v>
      </c>
      <c r="R13" s="162">
        <f t="shared" si="16"/>
        <v>0.64200217627856371</v>
      </c>
      <c r="S13" s="161">
        <f>+HOSCA!X239</f>
        <v>360</v>
      </c>
      <c r="T13" s="162">
        <f t="shared" si="16"/>
        <v>0.78346028291621328</v>
      </c>
      <c r="U13" s="161">
        <f>+HOSCA!Z239</f>
        <v>353</v>
      </c>
      <c r="V13" s="162">
        <f t="shared" si="16"/>
        <v>0.76822633297062026</v>
      </c>
      <c r="W13" s="161">
        <f>+HOSCA!AB239</f>
        <v>306</v>
      </c>
      <c r="X13" s="162">
        <f t="shared" si="16"/>
        <v>0.66594124047878134</v>
      </c>
      <c r="Y13" s="161">
        <f>+HOSCA!AD239</f>
        <v>361</v>
      </c>
      <c r="Z13" s="162">
        <f t="shared" si="16"/>
        <v>0.78563656147986938</v>
      </c>
      <c r="AA13" s="161">
        <f>+HOSCA!AF239</f>
        <v>336</v>
      </c>
      <c r="AB13" s="162">
        <f t="shared" si="16"/>
        <v>0.73122959738846571</v>
      </c>
    </row>
    <row r="14" spans="1:28">
      <c r="A14" s="190" t="s">
        <v>273</v>
      </c>
      <c r="B14" s="321">
        <f t="shared" si="13"/>
        <v>11618</v>
      </c>
      <c r="C14" s="329">
        <f t="shared" si="14"/>
        <v>0.96663615941426073</v>
      </c>
      <c r="D14" s="170">
        <f>+HOSCA!D332/12</f>
        <v>1001.5833333333334</v>
      </c>
      <c r="E14" s="161">
        <f>+HOSCA!J332</f>
        <v>1057</v>
      </c>
      <c r="F14" s="162">
        <f t="shared" si="15"/>
        <v>1.0553290623179965</v>
      </c>
      <c r="G14" s="161">
        <f>+HOSCA!L332</f>
        <v>935</v>
      </c>
      <c r="H14" s="162">
        <f t="shared" si="16"/>
        <v>0.93352192362093345</v>
      </c>
      <c r="I14" s="161">
        <f>+HOSCA!N332</f>
        <v>1053</v>
      </c>
      <c r="J14" s="162">
        <f t="shared" si="16"/>
        <v>1.0513353856394043</v>
      </c>
      <c r="K14" s="161">
        <f>+HOSCA!P332</f>
        <v>1082</v>
      </c>
      <c r="L14" s="162">
        <f t="shared" si="16"/>
        <v>1.080289541559198</v>
      </c>
      <c r="M14" s="161">
        <f>+HOSCA!R332</f>
        <v>1043</v>
      </c>
      <c r="N14" s="162">
        <f t="shared" si="16"/>
        <v>1.0413511939429236</v>
      </c>
      <c r="O14" s="161">
        <f>+HOSCA!T332</f>
        <v>909</v>
      </c>
      <c r="P14" s="162">
        <f t="shared" si="16"/>
        <v>0.90756302521008403</v>
      </c>
      <c r="Q14" s="161">
        <f>+HOSCA!V332</f>
        <v>1002</v>
      </c>
      <c r="R14" s="162">
        <f t="shared" si="16"/>
        <v>1.0004160079873534</v>
      </c>
      <c r="S14" s="161">
        <f>+HOSCA!X332</f>
        <v>1087</v>
      </c>
      <c r="T14" s="162">
        <f t="shared" si="16"/>
        <v>1.0852816374074381</v>
      </c>
      <c r="U14" s="161">
        <f>+HOSCA!Z332</f>
        <v>954</v>
      </c>
      <c r="V14" s="162">
        <f t="shared" si="16"/>
        <v>0.95249188784424654</v>
      </c>
      <c r="W14" s="161">
        <f>+HOSCA!AB332</f>
        <v>773</v>
      </c>
      <c r="X14" s="162">
        <f t="shared" si="16"/>
        <v>0.77177801813794822</v>
      </c>
      <c r="Y14" s="161">
        <f>+HOSCA!AD332</f>
        <v>876</v>
      </c>
      <c r="Z14" s="162">
        <f t="shared" si="16"/>
        <v>0.87461519261169807</v>
      </c>
      <c r="AA14" s="161">
        <f>+HOSCA!AF332</f>
        <v>847</v>
      </c>
      <c r="AB14" s="162">
        <f t="shared" si="16"/>
        <v>0.8456610366919044</v>
      </c>
    </row>
    <row r="15" spans="1:28">
      <c r="A15" s="190" t="s">
        <v>422</v>
      </c>
      <c r="B15" s="321">
        <f t="shared" si="13"/>
        <v>0</v>
      </c>
      <c r="C15" s="329"/>
      <c r="D15" s="170"/>
      <c r="E15" s="161"/>
      <c r="F15" s="162"/>
      <c r="G15" s="161"/>
      <c r="H15" s="162"/>
      <c r="I15" s="161"/>
      <c r="J15" s="162"/>
      <c r="K15" s="161"/>
      <c r="L15" s="162"/>
      <c r="M15" s="161"/>
      <c r="N15" s="162"/>
      <c r="O15" s="161"/>
      <c r="P15" s="162"/>
      <c r="Q15" s="161"/>
      <c r="R15" s="162"/>
      <c r="S15" s="161"/>
      <c r="T15" s="162"/>
      <c r="U15" s="161"/>
      <c r="V15" s="162"/>
      <c r="W15" s="161"/>
      <c r="X15" s="162"/>
      <c r="Y15" s="161"/>
      <c r="Z15" s="162"/>
      <c r="AA15" s="161"/>
      <c r="AB15" s="162"/>
    </row>
    <row r="16" spans="1:28">
      <c r="A16" s="191" t="s">
        <v>1039</v>
      </c>
      <c r="B16" s="322">
        <f t="shared" si="13"/>
        <v>39234</v>
      </c>
      <c r="C16" s="330">
        <f t="shared" si="14"/>
        <v>1.0402757523531752</v>
      </c>
      <c r="D16" s="171">
        <f>+HOSCA!D579/12</f>
        <v>3142.9166666666665</v>
      </c>
      <c r="E16" s="163">
        <f>+HOSCA!J579</f>
        <v>3096</v>
      </c>
      <c r="F16" s="164">
        <f t="shared" si="15"/>
        <v>0.98507225241946184</v>
      </c>
      <c r="G16" s="163">
        <f>+HOSCA!L579</f>
        <v>2996</v>
      </c>
      <c r="H16" s="164">
        <f t="shared" si="16"/>
        <v>0.9532546732069469</v>
      </c>
      <c r="I16" s="163">
        <f>+HOSCA!N579</f>
        <v>3333</v>
      </c>
      <c r="J16" s="164">
        <f t="shared" si="16"/>
        <v>1.0604799151531221</v>
      </c>
      <c r="K16" s="163">
        <f>+HOSCA!P579</f>
        <v>3570</v>
      </c>
      <c r="L16" s="164">
        <f t="shared" si="16"/>
        <v>1.1358875778867825</v>
      </c>
      <c r="M16" s="163">
        <f>+HOSCA!R579</f>
        <v>3195</v>
      </c>
      <c r="N16" s="164">
        <f t="shared" si="16"/>
        <v>1.0165716558398517</v>
      </c>
      <c r="O16" s="163">
        <f>+HOSCA!T579</f>
        <v>2903</v>
      </c>
      <c r="P16" s="164">
        <f t="shared" si="16"/>
        <v>0.92366432453930802</v>
      </c>
      <c r="Q16" s="163">
        <f>+HOSCA!V579</f>
        <v>3457</v>
      </c>
      <c r="R16" s="164">
        <f t="shared" si="16"/>
        <v>1.0999337133766407</v>
      </c>
      <c r="S16" s="163">
        <f>+HOSCA!X579</f>
        <v>3283</v>
      </c>
      <c r="T16" s="164">
        <f t="shared" si="16"/>
        <v>1.0445711255468646</v>
      </c>
      <c r="U16" s="163">
        <f>+HOSCA!Z579</f>
        <v>3339</v>
      </c>
      <c r="V16" s="164">
        <f t="shared" si="16"/>
        <v>1.0623889699058731</v>
      </c>
      <c r="W16" s="163">
        <f>+HOSCA!AB579</f>
        <v>3476</v>
      </c>
      <c r="X16" s="164">
        <f t="shared" si="16"/>
        <v>1.1059790534270184</v>
      </c>
      <c r="Y16" s="163">
        <f>+HOSCA!AD579</f>
        <v>3289</v>
      </c>
      <c r="Z16" s="164">
        <f t="shared" si="16"/>
        <v>1.0464801802996155</v>
      </c>
      <c r="AA16" s="163">
        <f>+HOSCA!AF579</f>
        <v>3297</v>
      </c>
      <c r="AB16" s="164">
        <f t="shared" si="16"/>
        <v>1.0490255866366167</v>
      </c>
    </row>
    <row r="17" spans="1:28" s="110" customFormat="1" ht="12.75" thickBot="1">
      <c r="A17" s="192" t="s">
        <v>1036</v>
      </c>
      <c r="B17" s="323">
        <f t="shared" si="13"/>
        <v>57194</v>
      </c>
      <c r="C17" s="331">
        <f t="shared" si="14"/>
        <v>1.0200099871593666</v>
      </c>
      <c r="D17" s="176">
        <f>+HOSCA!D10/12</f>
        <v>4672.666666666667</v>
      </c>
      <c r="E17" s="167">
        <f>+HOSCA!J10</f>
        <v>4818</v>
      </c>
      <c r="F17" s="168">
        <f t="shared" si="15"/>
        <v>1.0311028677414751</v>
      </c>
      <c r="G17" s="167">
        <f>+HOSCA!L10</f>
        <v>4624</v>
      </c>
      <c r="H17" s="168">
        <f t="shared" si="16"/>
        <v>0.98958481951776278</v>
      </c>
      <c r="I17" s="167">
        <f>+HOSCA!N10</f>
        <v>5241</v>
      </c>
      <c r="J17" s="168">
        <f t="shared" si="16"/>
        <v>1.1216293337137966</v>
      </c>
      <c r="K17" s="167">
        <f>+HOSCA!P10</f>
        <v>5349</v>
      </c>
      <c r="L17" s="168">
        <f t="shared" si="16"/>
        <v>1.1447424739620486</v>
      </c>
      <c r="M17" s="167">
        <f>+HOSCA!R10</f>
        <v>4720</v>
      </c>
      <c r="N17" s="168">
        <f t="shared" si="16"/>
        <v>1.0101298330717647</v>
      </c>
      <c r="O17" s="167">
        <f>+HOSCA!T10</f>
        <v>4263</v>
      </c>
      <c r="P17" s="168">
        <f t="shared" si="16"/>
        <v>0.91232700813240108</v>
      </c>
      <c r="Q17" s="167">
        <f>+HOSCA!V10</f>
        <v>4848</v>
      </c>
      <c r="R17" s="168">
        <f t="shared" si="16"/>
        <v>1.0375231844771009</v>
      </c>
      <c r="S17" s="167">
        <f>+HOSCA!X10</f>
        <v>4833</v>
      </c>
      <c r="T17" s="168">
        <f t="shared" si="16"/>
        <v>1.0343130261092879</v>
      </c>
      <c r="U17" s="167">
        <f>+HOSCA!Z10</f>
        <v>4717</v>
      </c>
      <c r="V17" s="168">
        <f t="shared" si="16"/>
        <v>1.0094878013982023</v>
      </c>
      <c r="W17" s="167">
        <f>+HOSCA!AB10</f>
        <v>4649</v>
      </c>
      <c r="X17" s="168">
        <f t="shared" si="16"/>
        <v>0.99493508346411752</v>
      </c>
      <c r="Y17" s="167">
        <f>+HOSCA!AD10</f>
        <v>4599</v>
      </c>
      <c r="Z17" s="168">
        <f t="shared" si="16"/>
        <v>0.98423455557140815</v>
      </c>
      <c r="AA17" s="167">
        <f>+HOSCA!AF10</f>
        <v>4533</v>
      </c>
      <c r="AB17" s="168">
        <f t="shared" si="16"/>
        <v>0.9701098587530318</v>
      </c>
    </row>
    <row r="18" spans="1:28">
      <c r="A18" s="194"/>
      <c r="B18" s="326"/>
      <c r="C18" s="334"/>
      <c r="D18" s="169"/>
      <c r="E18" s="159"/>
      <c r="F18" s="160"/>
      <c r="G18" s="159"/>
      <c r="H18" s="160"/>
      <c r="I18" s="159"/>
      <c r="J18" s="160"/>
      <c r="K18" s="159"/>
      <c r="L18" s="160"/>
      <c r="M18" s="159"/>
      <c r="N18" s="160"/>
      <c r="O18" s="159"/>
      <c r="P18" s="160"/>
      <c r="Q18" s="159"/>
      <c r="R18" s="160"/>
      <c r="S18" s="159"/>
      <c r="T18" s="160"/>
      <c r="U18" s="159"/>
      <c r="V18" s="160"/>
      <c r="W18" s="159"/>
      <c r="X18" s="160"/>
      <c r="Y18" s="159"/>
      <c r="Z18" s="160"/>
      <c r="AA18" s="159"/>
      <c r="AB18" s="160"/>
    </row>
    <row r="19" spans="1:28" ht="12.75">
      <c r="A19" s="193" t="s">
        <v>1048</v>
      </c>
      <c r="B19" s="325"/>
      <c r="C19" s="333"/>
      <c r="D19" s="170"/>
      <c r="E19" s="161"/>
      <c r="F19" s="162"/>
      <c r="G19" s="161"/>
      <c r="H19" s="162"/>
      <c r="I19" s="161"/>
      <c r="J19" s="162"/>
      <c r="K19" s="161"/>
      <c r="L19" s="162"/>
      <c r="M19" s="161"/>
      <c r="N19" s="162"/>
      <c r="O19" s="161"/>
      <c r="P19" s="162"/>
      <c r="Q19" s="161"/>
      <c r="R19" s="162"/>
      <c r="S19" s="161"/>
      <c r="T19" s="162"/>
      <c r="U19" s="161"/>
      <c r="V19" s="162"/>
      <c r="W19" s="161"/>
      <c r="X19" s="162"/>
      <c r="Y19" s="161"/>
      <c r="Z19" s="162"/>
      <c r="AA19" s="161"/>
      <c r="AB19" s="162"/>
    </row>
    <row r="20" spans="1:28">
      <c r="A20" s="190" t="s">
        <v>1037</v>
      </c>
      <c r="B20" s="321">
        <f t="shared" si="13"/>
        <v>667</v>
      </c>
      <c r="C20" s="329">
        <f t="shared" si="14"/>
        <v>1.0245775729646698</v>
      </c>
      <c r="D20" s="170">
        <f>+HOSLA!D12/12</f>
        <v>54.25</v>
      </c>
      <c r="E20" s="161">
        <f>+HOSLA!J12</f>
        <v>61</v>
      </c>
      <c r="F20" s="162">
        <f>+E20/$D20</f>
        <v>1.1244239631336406</v>
      </c>
      <c r="G20" s="161">
        <f>+HOSLA!L12</f>
        <v>50</v>
      </c>
      <c r="H20" s="162">
        <f t="shared" ref="H20" si="28">+G20/$D20</f>
        <v>0.92165898617511521</v>
      </c>
      <c r="I20" s="161">
        <f>+HOSLA!N12</f>
        <v>57</v>
      </c>
      <c r="J20" s="162">
        <f t="shared" ref="J20" si="29">+I20/$D20</f>
        <v>1.0506912442396312</v>
      </c>
      <c r="K20" s="161">
        <f>+HOSLA!P12</f>
        <v>51</v>
      </c>
      <c r="L20" s="162">
        <f t="shared" ref="L20" si="30">+K20/$D20</f>
        <v>0.94009216589861755</v>
      </c>
      <c r="M20" s="161">
        <f>+HOSLA!R12</f>
        <v>56</v>
      </c>
      <c r="N20" s="162">
        <f t="shared" ref="N20" si="31">+M20/$D20</f>
        <v>1.032258064516129</v>
      </c>
      <c r="O20" s="161">
        <f>+HOSLA!T12</f>
        <v>47</v>
      </c>
      <c r="P20" s="162">
        <f t="shared" ref="P20" si="32">+O20/$D20</f>
        <v>0.86635944700460832</v>
      </c>
      <c r="Q20" s="161">
        <f>+HOSLA!V12</f>
        <v>51</v>
      </c>
      <c r="R20" s="162">
        <f t="shared" ref="R20" si="33">+Q20/$D20</f>
        <v>0.94009216589861755</v>
      </c>
      <c r="S20" s="161">
        <f>+HOSLA!X12</f>
        <v>61</v>
      </c>
      <c r="T20" s="162">
        <f t="shared" ref="T20" si="34">+S20/$D20</f>
        <v>1.1244239631336406</v>
      </c>
      <c r="U20" s="161">
        <f>+HOSLA!Z12</f>
        <v>51</v>
      </c>
      <c r="V20" s="162">
        <f t="shared" ref="V20" si="35">+U20/$D20</f>
        <v>0.94009216589861755</v>
      </c>
      <c r="W20" s="161">
        <f>+HOSLA!AB12</f>
        <v>72</v>
      </c>
      <c r="X20" s="162">
        <f t="shared" ref="X20" si="36">+W20/$D20</f>
        <v>1.3271889400921659</v>
      </c>
      <c r="Y20" s="161">
        <f>+HOSLA!AD12</f>
        <v>60</v>
      </c>
      <c r="Z20" s="162">
        <f t="shared" ref="Z20" si="37">+Y20/$D20</f>
        <v>1.1059907834101383</v>
      </c>
      <c r="AA20" s="161">
        <f>+HOSLA!AF12</f>
        <v>50</v>
      </c>
      <c r="AB20" s="162">
        <f t="shared" ref="AB20" si="38">+AA20/$D20</f>
        <v>0.92165898617511521</v>
      </c>
    </row>
    <row r="21" spans="1:28">
      <c r="A21" s="190" t="s">
        <v>1038</v>
      </c>
      <c r="B21" s="321">
        <f t="shared" si="13"/>
        <v>1928</v>
      </c>
      <c r="C21" s="329">
        <f t="shared" si="14"/>
        <v>0.90686735653809969</v>
      </c>
      <c r="D21" s="170">
        <f>+HOSLA!D239/12</f>
        <v>177.16666666666666</v>
      </c>
      <c r="E21" s="161">
        <f>+HOSLA!J239</f>
        <v>163</v>
      </c>
      <c r="F21" s="162">
        <f t="shared" si="15"/>
        <v>0.92003762935089373</v>
      </c>
      <c r="G21" s="161">
        <f>+HOSLA!L239</f>
        <v>106</v>
      </c>
      <c r="H21" s="162">
        <f t="shared" si="16"/>
        <v>0.59830667920978364</v>
      </c>
      <c r="I21" s="161">
        <f>+HOSLA!N239</f>
        <v>114</v>
      </c>
      <c r="J21" s="162">
        <f t="shared" si="16"/>
        <v>0.64346190028222017</v>
      </c>
      <c r="K21" s="161">
        <f>+HOSLA!P239</f>
        <v>170</v>
      </c>
      <c r="L21" s="162">
        <f t="shared" si="16"/>
        <v>0.95954844778927573</v>
      </c>
      <c r="M21" s="161">
        <f>+HOSLA!R239</f>
        <v>209</v>
      </c>
      <c r="N21" s="162">
        <f t="shared" si="16"/>
        <v>1.1796801505174037</v>
      </c>
      <c r="O21" s="161">
        <f>+HOSLA!T239</f>
        <v>146</v>
      </c>
      <c r="P21" s="162">
        <f t="shared" si="16"/>
        <v>0.82408278457196615</v>
      </c>
      <c r="Q21" s="161">
        <f>+HOSLA!V239</f>
        <v>147</v>
      </c>
      <c r="R21" s="162">
        <f t="shared" si="16"/>
        <v>0.82972718720602079</v>
      </c>
      <c r="S21" s="161">
        <f>+HOSLA!X239</f>
        <v>204</v>
      </c>
      <c r="T21" s="162">
        <f t="shared" si="16"/>
        <v>1.1514581373471309</v>
      </c>
      <c r="U21" s="161">
        <f>+HOSLA!Z239</f>
        <v>189</v>
      </c>
      <c r="V21" s="162">
        <f t="shared" si="16"/>
        <v>1.0667920978363123</v>
      </c>
      <c r="W21" s="161">
        <f>+HOSLA!AB239</f>
        <v>194</v>
      </c>
      <c r="X21" s="162">
        <f t="shared" si="16"/>
        <v>1.0950141110065852</v>
      </c>
      <c r="Y21" s="161">
        <f>+HOSLA!AD239</f>
        <v>99</v>
      </c>
      <c r="Z21" s="162">
        <f t="shared" si="16"/>
        <v>0.55879586077140175</v>
      </c>
      <c r="AA21" s="161">
        <f>+HOSLA!AF239</f>
        <v>187</v>
      </c>
      <c r="AB21" s="162">
        <f t="shared" si="16"/>
        <v>1.0555032925682033</v>
      </c>
    </row>
    <row r="22" spans="1:28">
      <c r="A22" s="190" t="s">
        <v>273</v>
      </c>
      <c r="B22" s="321">
        <f t="shared" si="13"/>
        <v>9659</v>
      </c>
      <c r="C22" s="329">
        <f t="shared" si="14"/>
        <v>0.95454096254570608</v>
      </c>
      <c r="D22" s="170">
        <f>+HOSLA!D332/12</f>
        <v>843.25</v>
      </c>
      <c r="E22" s="161">
        <f>+HOSLA!J332</f>
        <v>874</v>
      </c>
      <c r="F22" s="162">
        <f t="shared" si="15"/>
        <v>1.0364660539579009</v>
      </c>
      <c r="G22" s="161">
        <f>+HOSLA!L332</f>
        <v>671</v>
      </c>
      <c r="H22" s="162">
        <f t="shared" ref="H22:AB33" si="39">+G22/$D22</f>
        <v>0.79573080343907499</v>
      </c>
      <c r="I22" s="161">
        <f>+HOSLA!N332</f>
        <v>823</v>
      </c>
      <c r="J22" s="162">
        <f t="shared" si="39"/>
        <v>0.97598576934479697</v>
      </c>
      <c r="K22" s="161">
        <f>+HOSLA!P332</f>
        <v>822</v>
      </c>
      <c r="L22" s="162">
        <f t="shared" si="39"/>
        <v>0.97479988141120666</v>
      </c>
      <c r="M22" s="161">
        <f>+HOSLA!R332</f>
        <v>751</v>
      </c>
      <c r="N22" s="162">
        <f t="shared" si="39"/>
        <v>0.89060183812629712</v>
      </c>
      <c r="O22" s="161">
        <f>+HOSLA!T332</f>
        <v>822</v>
      </c>
      <c r="P22" s="162">
        <f t="shared" si="39"/>
        <v>0.97479988141120666</v>
      </c>
      <c r="Q22" s="161">
        <f>+HOSLA!V332</f>
        <v>856</v>
      </c>
      <c r="R22" s="162">
        <f t="shared" si="39"/>
        <v>1.015120071153276</v>
      </c>
      <c r="S22" s="161">
        <f>+HOSLA!X332</f>
        <v>904</v>
      </c>
      <c r="T22" s="162">
        <f t="shared" si="39"/>
        <v>1.0720426919656092</v>
      </c>
      <c r="U22" s="161">
        <f>+HOSLA!Z332</f>
        <v>758</v>
      </c>
      <c r="V22" s="162">
        <f t="shared" si="39"/>
        <v>0.89890305366142897</v>
      </c>
      <c r="W22" s="161">
        <f>+HOSLA!AB332</f>
        <v>870</v>
      </c>
      <c r="X22" s="162">
        <f t="shared" si="39"/>
        <v>1.0317225022235399</v>
      </c>
      <c r="Y22" s="161">
        <f>+HOSLA!AD332</f>
        <v>797</v>
      </c>
      <c r="Z22" s="162">
        <f t="shared" si="39"/>
        <v>0.94515268307144973</v>
      </c>
      <c r="AA22" s="161">
        <f>+HOSLA!AF332</f>
        <v>711</v>
      </c>
      <c r="AB22" s="162">
        <f t="shared" si="39"/>
        <v>0.84316632078268605</v>
      </c>
    </row>
    <row r="23" spans="1:28">
      <c r="A23" s="190" t="s">
        <v>422</v>
      </c>
      <c r="B23" s="321">
        <f t="shared" si="13"/>
        <v>0</v>
      </c>
      <c r="C23" s="329"/>
      <c r="D23" s="170"/>
      <c r="E23" s="161"/>
      <c r="F23" s="162"/>
      <c r="G23" s="161"/>
      <c r="H23" s="162"/>
      <c r="I23" s="161"/>
      <c r="J23" s="162"/>
      <c r="K23" s="161"/>
      <c r="L23" s="162"/>
      <c r="M23" s="161"/>
      <c r="N23" s="162"/>
      <c r="O23" s="161"/>
      <c r="P23" s="162"/>
      <c r="Q23" s="161"/>
      <c r="R23" s="162"/>
      <c r="S23" s="161"/>
      <c r="T23" s="162"/>
      <c r="U23" s="161"/>
      <c r="V23" s="162"/>
      <c r="W23" s="161"/>
      <c r="X23" s="162"/>
      <c r="Y23" s="161"/>
      <c r="Z23" s="162"/>
      <c r="AA23" s="161"/>
      <c r="AB23" s="162"/>
    </row>
    <row r="24" spans="1:28">
      <c r="A24" s="191" t="s">
        <v>1039</v>
      </c>
      <c r="B24" s="322">
        <f t="shared" si="13"/>
        <v>29847</v>
      </c>
      <c r="C24" s="330">
        <f t="shared" si="14"/>
        <v>0.9786864281732629</v>
      </c>
      <c r="D24" s="171">
        <f>+HOSLA!D579/12</f>
        <v>2541.4166666666665</v>
      </c>
      <c r="E24" s="163">
        <f>+HOSLA!J579</f>
        <v>2606</v>
      </c>
      <c r="F24" s="164">
        <f t="shared" si="15"/>
        <v>1.0254123356395712</v>
      </c>
      <c r="G24" s="163">
        <f>+HOSLA!L579</f>
        <v>2269</v>
      </c>
      <c r="H24" s="164">
        <f t="shared" si="39"/>
        <v>0.89280912876676399</v>
      </c>
      <c r="I24" s="163">
        <f>+HOSLA!N579</f>
        <v>2594</v>
      </c>
      <c r="J24" s="164">
        <f t="shared" si="39"/>
        <v>1.0206905597271863</v>
      </c>
      <c r="K24" s="163">
        <f>+HOSLA!P579</f>
        <v>2424</v>
      </c>
      <c r="L24" s="164">
        <f t="shared" si="39"/>
        <v>0.95379873430173467</v>
      </c>
      <c r="M24" s="163">
        <f>+HOSLA!R579</f>
        <v>2486</v>
      </c>
      <c r="N24" s="164">
        <f t="shared" si="39"/>
        <v>0.97819457651572295</v>
      </c>
      <c r="O24" s="163">
        <f>+HOSLA!T579</f>
        <v>2466</v>
      </c>
      <c r="P24" s="164">
        <f t="shared" si="39"/>
        <v>0.97032494999508156</v>
      </c>
      <c r="Q24" s="163">
        <f>+HOSLA!V579</f>
        <v>2569</v>
      </c>
      <c r="R24" s="164">
        <f t="shared" si="39"/>
        <v>1.0108535265763847</v>
      </c>
      <c r="S24" s="163">
        <f>+HOSLA!X579</f>
        <v>2501</v>
      </c>
      <c r="T24" s="164">
        <f t="shared" si="39"/>
        <v>0.98409679640620396</v>
      </c>
      <c r="U24" s="163">
        <f>+HOSLA!Z579</f>
        <v>2473</v>
      </c>
      <c r="V24" s="164">
        <f t="shared" si="39"/>
        <v>0.97307931927730607</v>
      </c>
      <c r="W24" s="163">
        <f>+HOSLA!AB579</f>
        <v>2568</v>
      </c>
      <c r="X24" s="164">
        <f t="shared" si="39"/>
        <v>1.0104600452503525</v>
      </c>
      <c r="Y24" s="163">
        <f>+HOSLA!AD579</f>
        <v>2471</v>
      </c>
      <c r="Z24" s="164">
        <f t="shared" si="39"/>
        <v>0.97229235662524194</v>
      </c>
      <c r="AA24" s="163">
        <f>+HOSLA!AF579</f>
        <v>2420</v>
      </c>
      <c r="AB24" s="164">
        <f t="shared" si="39"/>
        <v>0.95222480899760642</v>
      </c>
    </row>
    <row r="25" spans="1:28" s="110" customFormat="1" ht="12.75" thickBot="1">
      <c r="A25" s="195" t="s">
        <v>1036</v>
      </c>
      <c r="B25" s="327">
        <f t="shared" si="13"/>
        <v>42101</v>
      </c>
      <c r="C25" s="335">
        <f t="shared" si="14"/>
        <v>0.97022561242596728</v>
      </c>
      <c r="D25" s="177">
        <f>+HOSLA!D10/12</f>
        <v>3616.0833333333335</v>
      </c>
      <c r="E25" s="178">
        <f>+HOSLA!J10</f>
        <v>3704</v>
      </c>
      <c r="F25" s="179">
        <f t="shared" si="15"/>
        <v>1.0243126771599105</v>
      </c>
      <c r="G25" s="178">
        <f>+HOSLA!L10</f>
        <v>3096</v>
      </c>
      <c r="H25" s="179">
        <f t="shared" si="39"/>
        <v>0.8561749590947848</v>
      </c>
      <c r="I25" s="178">
        <f>+HOSLA!N10</f>
        <v>3588</v>
      </c>
      <c r="J25" s="179">
        <f t="shared" si="39"/>
        <v>0.99223377042380101</v>
      </c>
      <c r="K25" s="178">
        <f>+HOSLA!P10</f>
        <v>3467</v>
      </c>
      <c r="L25" s="179">
        <f t="shared" si="39"/>
        <v>0.95877215219044543</v>
      </c>
      <c r="M25" s="178">
        <f>+HOSLA!R10</f>
        <v>3502</v>
      </c>
      <c r="N25" s="179">
        <f t="shared" si="39"/>
        <v>0.96845113267116811</v>
      </c>
      <c r="O25" s="178">
        <f>+HOSLA!T10</f>
        <v>3481</v>
      </c>
      <c r="P25" s="179">
        <f t="shared" si="39"/>
        <v>0.96264374438273448</v>
      </c>
      <c r="Q25" s="178">
        <f>+HOSLA!V10</f>
        <v>3623</v>
      </c>
      <c r="R25" s="179">
        <f t="shared" si="39"/>
        <v>1.0019127509045238</v>
      </c>
      <c r="S25" s="178">
        <f>+HOSLA!X10</f>
        <v>3670</v>
      </c>
      <c r="T25" s="179">
        <f t="shared" si="39"/>
        <v>1.0149102389786371</v>
      </c>
      <c r="U25" s="178">
        <f>+HOSLA!Z10</f>
        <v>3471</v>
      </c>
      <c r="V25" s="179">
        <f t="shared" si="39"/>
        <v>0.95987832138824225</v>
      </c>
      <c r="W25" s="178">
        <f>+HOSLA!AB10</f>
        <v>3704</v>
      </c>
      <c r="X25" s="179">
        <f t="shared" si="39"/>
        <v>1.0243126771599105</v>
      </c>
      <c r="Y25" s="178">
        <f>+HOSLA!AD10</f>
        <v>3427</v>
      </c>
      <c r="Z25" s="179">
        <f t="shared" si="39"/>
        <v>0.94771046021247662</v>
      </c>
      <c r="AA25" s="178">
        <f>+HOSLA!AF10</f>
        <v>3368</v>
      </c>
      <c r="AB25" s="179">
        <f t="shared" si="39"/>
        <v>0.93139446454497266</v>
      </c>
    </row>
    <row r="26" spans="1:28">
      <c r="A26" s="189"/>
      <c r="B26" s="324"/>
      <c r="C26" s="332"/>
      <c r="D26" s="173"/>
      <c r="E26" s="174"/>
      <c r="F26" s="175"/>
      <c r="G26" s="174"/>
      <c r="H26" s="175"/>
      <c r="I26" s="174"/>
      <c r="J26" s="175"/>
      <c r="K26" s="174"/>
      <c r="L26" s="175"/>
      <c r="M26" s="174"/>
      <c r="N26" s="175"/>
      <c r="O26" s="174"/>
      <c r="P26" s="175"/>
      <c r="Q26" s="174"/>
      <c r="R26" s="175"/>
      <c r="S26" s="174"/>
      <c r="T26" s="175"/>
      <c r="U26" s="174"/>
      <c r="V26" s="175"/>
      <c r="W26" s="174"/>
      <c r="X26" s="175"/>
      <c r="Y26" s="174"/>
      <c r="Z26" s="175"/>
      <c r="AA26" s="174"/>
      <c r="AB26" s="175"/>
    </row>
    <row r="27" spans="1:28">
      <c r="A27" s="196" t="s">
        <v>1050</v>
      </c>
      <c r="B27" s="328"/>
      <c r="C27" s="336"/>
      <c r="D27" s="170"/>
      <c r="E27" s="161"/>
      <c r="F27" s="162"/>
      <c r="G27" s="161"/>
      <c r="H27" s="162"/>
      <c r="I27" s="161"/>
      <c r="J27" s="162"/>
      <c r="K27" s="161"/>
      <c r="L27" s="162"/>
      <c r="M27" s="161"/>
      <c r="N27" s="162"/>
      <c r="O27" s="161"/>
      <c r="P27" s="162"/>
      <c r="Q27" s="161"/>
      <c r="R27" s="162"/>
      <c r="S27" s="161"/>
      <c r="T27" s="162"/>
      <c r="U27" s="161"/>
      <c r="V27" s="162"/>
      <c r="W27" s="161"/>
      <c r="X27" s="162"/>
      <c r="Y27" s="161"/>
      <c r="Z27" s="162"/>
      <c r="AA27" s="161"/>
      <c r="AB27" s="162"/>
    </row>
    <row r="28" spans="1:28">
      <c r="A28" s="190" t="s">
        <v>1037</v>
      </c>
      <c r="B28" s="321">
        <f t="shared" si="13"/>
        <v>0</v>
      </c>
      <c r="C28" s="329"/>
      <c r="D28" s="170"/>
      <c r="E28" s="161"/>
      <c r="F28" s="162"/>
      <c r="G28" s="161"/>
      <c r="H28" s="162"/>
      <c r="I28" s="161"/>
      <c r="J28" s="162"/>
      <c r="K28" s="161"/>
      <c r="L28" s="162"/>
      <c r="M28" s="161"/>
      <c r="N28" s="162"/>
      <c r="O28" s="161"/>
      <c r="P28" s="162"/>
      <c r="Q28" s="161"/>
      <c r="R28" s="162"/>
      <c r="S28" s="161"/>
      <c r="T28" s="162"/>
      <c r="U28" s="161"/>
      <c r="V28" s="162"/>
      <c r="W28" s="161"/>
      <c r="X28" s="162"/>
      <c r="Y28" s="161"/>
      <c r="Z28" s="162"/>
      <c r="AA28" s="161"/>
      <c r="AB28" s="162"/>
    </row>
    <row r="29" spans="1:28">
      <c r="A29" s="190" t="s">
        <v>1038</v>
      </c>
      <c r="B29" s="321">
        <f t="shared" si="13"/>
        <v>0</v>
      </c>
      <c r="C29" s="329"/>
      <c r="D29" s="170"/>
      <c r="E29" s="161"/>
      <c r="F29" s="162"/>
      <c r="G29" s="161"/>
      <c r="H29" s="162"/>
      <c r="I29" s="161"/>
      <c r="J29" s="162"/>
      <c r="K29" s="161"/>
      <c r="L29" s="162"/>
      <c r="M29" s="161"/>
      <c r="N29" s="162"/>
      <c r="O29" s="161"/>
      <c r="P29" s="162"/>
      <c r="Q29" s="161"/>
      <c r="R29" s="162"/>
      <c r="S29" s="161"/>
      <c r="T29" s="162"/>
      <c r="U29" s="161"/>
      <c r="V29" s="162"/>
      <c r="W29" s="161"/>
      <c r="X29" s="162"/>
      <c r="Y29" s="161"/>
      <c r="Z29" s="162"/>
      <c r="AA29" s="161"/>
      <c r="AB29" s="162"/>
    </row>
    <row r="30" spans="1:28">
      <c r="A30" s="190" t="s">
        <v>273</v>
      </c>
      <c r="B30" s="321">
        <f t="shared" si="13"/>
        <v>1</v>
      </c>
      <c r="C30" s="329">
        <f t="shared" si="14"/>
        <v>0.5</v>
      </c>
      <c r="D30" s="170">
        <f>+'LLAY-LLAY'!D332/12</f>
        <v>0.16666666666666666</v>
      </c>
      <c r="E30" s="161">
        <f>+'LLAY-LLAY'!J332</f>
        <v>0</v>
      </c>
      <c r="F30" s="162">
        <f t="shared" si="15"/>
        <v>0</v>
      </c>
      <c r="G30" s="161">
        <f>+'LLAY-LLAY'!L332</f>
        <v>1</v>
      </c>
      <c r="H30" s="162">
        <f t="shared" si="39"/>
        <v>6</v>
      </c>
      <c r="I30" s="161">
        <f>+'LLAY-LLAY'!N332</f>
        <v>0</v>
      </c>
      <c r="J30" s="162">
        <f t="shared" si="39"/>
        <v>0</v>
      </c>
      <c r="K30" s="161">
        <f>+'LLAY-LLAY'!P332</f>
        <v>0</v>
      </c>
      <c r="L30" s="162">
        <f t="shared" si="39"/>
        <v>0</v>
      </c>
      <c r="M30" s="161">
        <f>+'LLAY-LLAY'!R332</f>
        <v>0</v>
      </c>
      <c r="N30" s="162">
        <f t="shared" si="39"/>
        <v>0</v>
      </c>
      <c r="O30" s="161">
        <f>+'LLAY-LLAY'!T332</f>
        <v>0</v>
      </c>
      <c r="P30" s="162">
        <f t="shared" si="39"/>
        <v>0</v>
      </c>
      <c r="Q30" s="161">
        <f>+'LLAY-LLAY'!V332</f>
        <v>0</v>
      </c>
      <c r="R30" s="162">
        <f t="shared" si="39"/>
        <v>0</v>
      </c>
      <c r="S30" s="161">
        <f>+'LLAY-LLAY'!X332</f>
        <v>0</v>
      </c>
      <c r="T30" s="162">
        <f t="shared" si="39"/>
        <v>0</v>
      </c>
      <c r="U30" s="161">
        <f>+'LLAY-LLAY'!Z332</f>
        <v>0</v>
      </c>
      <c r="V30" s="162">
        <f t="shared" si="39"/>
        <v>0</v>
      </c>
      <c r="W30" s="161">
        <f>+'LLAY-LLAY'!AB332</f>
        <v>0</v>
      </c>
      <c r="X30" s="162">
        <f t="shared" si="39"/>
        <v>0</v>
      </c>
      <c r="Y30" s="161">
        <f>+'LLAY-LLAY'!AD332</f>
        <v>0</v>
      </c>
      <c r="Z30" s="162">
        <f t="shared" si="39"/>
        <v>0</v>
      </c>
      <c r="AA30" s="161">
        <f>+'LLAY-LLAY'!AF332</f>
        <v>0</v>
      </c>
      <c r="AB30" s="162">
        <f t="shared" si="39"/>
        <v>0</v>
      </c>
    </row>
    <row r="31" spans="1:28">
      <c r="A31" s="190" t="s">
        <v>422</v>
      </c>
      <c r="B31" s="321">
        <f t="shared" si="13"/>
        <v>0</v>
      </c>
      <c r="C31" s="329"/>
      <c r="D31" s="172"/>
      <c r="E31" s="165"/>
      <c r="F31" s="166"/>
      <c r="G31" s="165"/>
      <c r="H31" s="166"/>
      <c r="I31" s="165"/>
      <c r="J31" s="166"/>
      <c r="K31" s="165"/>
      <c r="L31" s="166"/>
      <c r="M31" s="165"/>
      <c r="N31" s="166"/>
      <c r="O31" s="165"/>
      <c r="P31" s="166"/>
      <c r="Q31" s="165"/>
      <c r="R31" s="166"/>
      <c r="S31" s="165"/>
      <c r="T31" s="166"/>
      <c r="U31" s="165"/>
      <c r="V31" s="166"/>
      <c r="W31" s="165"/>
      <c r="X31" s="166"/>
      <c r="Y31" s="165"/>
      <c r="Z31" s="166"/>
      <c r="AA31" s="165"/>
      <c r="AB31" s="166"/>
    </row>
    <row r="32" spans="1:28">
      <c r="A32" s="191" t="s">
        <v>1039</v>
      </c>
      <c r="B32" s="322">
        <f t="shared" si="13"/>
        <v>865</v>
      </c>
      <c r="C32" s="330">
        <f t="shared" si="14"/>
        <v>1.73</v>
      </c>
      <c r="D32" s="171">
        <f>+'LLAY-LLAY'!D579/12</f>
        <v>41.666666666666664</v>
      </c>
      <c r="E32" s="163">
        <f>+'LLAY-LLAY'!J579</f>
        <v>80</v>
      </c>
      <c r="F32" s="164">
        <f t="shared" si="15"/>
        <v>1.9200000000000002</v>
      </c>
      <c r="G32" s="163">
        <f>+'LLAY-LLAY'!L579</f>
        <v>62</v>
      </c>
      <c r="H32" s="164">
        <f t="shared" si="39"/>
        <v>1.488</v>
      </c>
      <c r="I32" s="163">
        <f>+'LLAY-LLAY'!N579</f>
        <v>60</v>
      </c>
      <c r="J32" s="164">
        <f t="shared" si="39"/>
        <v>1.4400000000000002</v>
      </c>
      <c r="K32" s="163">
        <f>+'LLAY-LLAY'!P579</f>
        <v>69</v>
      </c>
      <c r="L32" s="164">
        <f t="shared" si="39"/>
        <v>1.6560000000000001</v>
      </c>
      <c r="M32" s="163">
        <f>+'LLAY-LLAY'!R579</f>
        <v>61</v>
      </c>
      <c r="N32" s="164">
        <f t="shared" si="39"/>
        <v>1.4640000000000002</v>
      </c>
      <c r="O32" s="163">
        <f>+'LLAY-LLAY'!T579</f>
        <v>71</v>
      </c>
      <c r="P32" s="164">
        <f t="shared" si="39"/>
        <v>1.7040000000000002</v>
      </c>
      <c r="Q32" s="163">
        <f>+'LLAY-LLAY'!V579</f>
        <v>79</v>
      </c>
      <c r="R32" s="164">
        <f t="shared" si="39"/>
        <v>1.8960000000000001</v>
      </c>
      <c r="S32" s="163">
        <f>+'LLAY-LLAY'!X579</f>
        <v>86</v>
      </c>
      <c r="T32" s="164">
        <f t="shared" si="39"/>
        <v>2.0640000000000001</v>
      </c>
      <c r="U32" s="163">
        <f>+'LLAY-LLAY'!Z579</f>
        <v>68</v>
      </c>
      <c r="V32" s="164">
        <f t="shared" si="39"/>
        <v>1.6320000000000001</v>
      </c>
      <c r="W32" s="163">
        <f>+'LLAY-LLAY'!AB579</f>
        <v>95</v>
      </c>
      <c r="X32" s="164">
        <f t="shared" si="39"/>
        <v>2.2800000000000002</v>
      </c>
      <c r="Y32" s="163">
        <f>+'LLAY-LLAY'!AD579</f>
        <v>71</v>
      </c>
      <c r="Z32" s="164">
        <f t="shared" si="39"/>
        <v>1.7040000000000002</v>
      </c>
      <c r="AA32" s="163">
        <f>+'LLAY-LLAY'!AF579</f>
        <v>63</v>
      </c>
      <c r="AB32" s="164">
        <f t="shared" si="39"/>
        <v>1.512</v>
      </c>
    </row>
    <row r="33" spans="1:28" s="110" customFormat="1" ht="12.75" thickBot="1">
      <c r="A33" s="192" t="s">
        <v>1036</v>
      </c>
      <c r="B33" s="323">
        <f t="shared" si="13"/>
        <v>866</v>
      </c>
      <c r="C33" s="331">
        <f t="shared" si="14"/>
        <v>1.7250996015936255</v>
      </c>
      <c r="D33" s="176">
        <f>+'LLAY-LLAY'!D10/12</f>
        <v>41.833333333333336</v>
      </c>
      <c r="E33" s="167">
        <f>+'LLAY-LLAY'!J10</f>
        <v>80</v>
      </c>
      <c r="F33" s="168">
        <f t="shared" si="15"/>
        <v>1.9123505976095616</v>
      </c>
      <c r="G33" s="167">
        <f>+'LLAY-LLAY'!L10</f>
        <v>63</v>
      </c>
      <c r="H33" s="168">
        <f t="shared" si="39"/>
        <v>1.5059760956175299</v>
      </c>
      <c r="I33" s="167">
        <f>+'LLAY-LLAY'!N10</f>
        <v>60</v>
      </c>
      <c r="J33" s="168">
        <f t="shared" si="39"/>
        <v>1.4342629482071712</v>
      </c>
      <c r="K33" s="167">
        <f>+'LLAY-LLAY'!P10</f>
        <v>69</v>
      </c>
      <c r="L33" s="168">
        <f t="shared" si="39"/>
        <v>1.6494023904382469</v>
      </c>
      <c r="M33" s="167">
        <f>+'LLAY-LLAY'!R10</f>
        <v>61</v>
      </c>
      <c r="N33" s="168">
        <f t="shared" si="39"/>
        <v>1.4581673306772907</v>
      </c>
      <c r="O33" s="167">
        <f>+'LLAY-LLAY'!T10</f>
        <v>71</v>
      </c>
      <c r="P33" s="168">
        <f t="shared" si="39"/>
        <v>1.6972111553784859</v>
      </c>
      <c r="Q33" s="167">
        <f>+'LLAY-LLAY'!V10</f>
        <v>79</v>
      </c>
      <c r="R33" s="168">
        <f t="shared" si="39"/>
        <v>1.8884462151394421</v>
      </c>
      <c r="S33" s="167">
        <f>+'LLAY-LLAY'!X10</f>
        <v>86</v>
      </c>
      <c r="T33" s="168">
        <f t="shared" si="39"/>
        <v>2.0557768924302788</v>
      </c>
      <c r="U33" s="167">
        <f>+'LLAY-LLAY'!Z10</f>
        <v>68</v>
      </c>
      <c r="V33" s="168">
        <f t="shared" si="39"/>
        <v>1.6254980079681274</v>
      </c>
      <c r="W33" s="167">
        <f>+'LLAY-LLAY'!AB10</f>
        <v>95</v>
      </c>
      <c r="X33" s="168">
        <f t="shared" si="39"/>
        <v>2.2709163346613543</v>
      </c>
      <c r="Y33" s="167">
        <f>+'LLAY-LLAY'!AD10</f>
        <v>71</v>
      </c>
      <c r="Z33" s="168">
        <f t="shared" si="39"/>
        <v>1.6972111553784859</v>
      </c>
      <c r="AA33" s="167">
        <f>+'LLAY-LLAY'!AF10</f>
        <v>63</v>
      </c>
      <c r="AB33" s="168">
        <f t="shared" si="39"/>
        <v>1.5059760956175299</v>
      </c>
    </row>
    <row r="34" spans="1:28">
      <c r="A34" s="194"/>
      <c r="B34" s="326"/>
      <c r="C34" s="334"/>
      <c r="D34" s="169"/>
      <c r="E34" s="159"/>
      <c r="F34" s="160"/>
      <c r="G34" s="159"/>
      <c r="H34" s="160"/>
      <c r="I34" s="159"/>
      <c r="J34" s="160"/>
      <c r="K34" s="159"/>
      <c r="L34" s="160"/>
      <c r="M34" s="159"/>
      <c r="N34" s="160"/>
      <c r="O34" s="159"/>
      <c r="P34" s="160"/>
      <c r="Q34" s="159"/>
      <c r="R34" s="160"/>
      <c r="S34" s="159"/>
      <c r="T34" s="160"/>
      <c r="U34" s="159"/>
      <c r="V34" s="160"/>
      <c r="W34" s="159"/>
      <c r="X34" s="160"/>
      <c r="Y34" s="159"/>
      <c r="Z34" s="160"/>
      <c r="AA34" s="159"/>
      <c r="AB34" s="160"/>
    </row>
    <row r="35" spans="1:28">
      <c r="A35" s="196" t="s">
        <v>1051</v>
      </c>
      <c r="B35" s="328"/>
      <c r="C35" s="336"/>
      <c r="D35" s="170"/>
      <c r="E35" s="161"/>
      <c r="F35" s="162"/>
      <c r="G35" s="161"/>
      <c r="H35" s="162"/>
      <c r="I35" s="161"/>
      <c r="J35" s="162"/>
      <c r="K35" s="161"/>
      <c r="L35" s="162"/>
      <c r="M35" s="161"/>
      <c r="N35" s="162"/>
      <c r="O35" s="161"/>
      <c r="P35" s="162"/>
      <c r="Q35" s="161"/>
      <c r="R35" s="162"/>
      <c r="S35" s="161"/>
      <c r="T35" s="162"/>
      <c r="U35" s="161"/>
      <c r="V35" s="162"/>
      <c r="W35" s="161"/>
      <c r="X35" s="162"/>
      <c r="Y35" s="161"/>
      <c r="Z35" s="162"/>
      <c r="AA35" s="161"/>
      <c r="AB35" s="162"/>
    </row>
    <row r="36" spans="1:28">
      <c r="A36" s="190" t="s">
        <v>1037</v>
      </c>
      <c r="B36" s="321">
        <f t="shared" si="13"/>
        <v>0</v>
      </c>
      <c r="C36" s="329"/>
      <c r="D36" s="170"/>
      <c r="E36" s="161"/>
      <c r="F36" s="162"/>
      <c r="G36" s="161"/>
      <c r="H36" s="162"/>
      <c r="I36" s="161"/>
      <c r="J36" s="162"/>
      <c r="K36" s="161"/>
      <c r="L36" s="162"/>
      <c r="M36" s="161"/>
      <c r="N36" s="162"/>
      <c r="O36" s="161"/>
      <c r="P36" s="162"/>
      <c r="Q36" s="161"/>
      <c r="R36" s="162"/>
      <c r="S36" s="161"/>
      <c r="T36" s="162"/>
      <c r="U36" s="161"/>
      <c r="V36" s="162"/>
      <c r="W36" s="161"/>
      <c r="X36" s="162"/>
      <c r="Y36" s="161"/>
      <c r="Z36" s="162"/>
      <c r="AA36" s="161"/>
      <c r="AB36" s="162"/>
    </row>
    <row r="37" spans="1:28">
      <c r="A37" s="190" t="s">
        <v>1038</v>
      </c>
      <c r="B37" s="321">
        <f t="shared" si="13"/>
        <v>0</v>
      </c>
      <c r="C37" s="329"/>
      <c r="D37" s="170"/>
      <c r="E37" s="161"/>
      <c r="F37" s="162"/>
      <c r="G37" s="161"/>
      <c r="H37" s="162"/>
      <c r="I37" s="161"/>
      <c r="J37" s="162"/>
      <c r="K37" s="161"/>
      <c r="L37" s="162"/>
      <c r="M37" s="161"/>
      <c r="N37" s="162"/>
      <c r="O37" s="161"/>
      <c r="P37" s="162"/>
      <c r="Q37" s="161"/>
      <c r="R37" s="162"/>
      <c r="S37" s="161"/>
      <c r="T37" s="162"/>
      <c r="U37" s="161"/>
      <c r="V37" s="162"/>
      <c r="W37" s="161"/>
      <c r="X37" s="162"/>
      <c r="Y37" s="161"/>
      <c r="Z37" s="162"/>
      <c r="AA37" s="161"/>
      <c r="AB37" s="162"/>
    </row>
    <row r="38" spans="1:28">
      <c r="A38" s="190" t="s">
        <v>273</v>
      </c>
      <c r="B38" s="321">
        <f t="shared" si="13"/>
        <v>0</v>
      </c>
      <c r="C38" s="329"/>
      <c r="D38" s="170"/>
      <c r="E38" s="161"/>
      <c r="F38" s="162"/>
      <c r="G38" s="161"/>
      <c r="H38" s="162"/>
      <c r="I38" s="161"/>
      <c r="J38" s="162"/>
      <c r="K38" s="161"/>
      <c r="L38" s="162"/>
      <c r="M38" s="161"/>
      <c r="N38" s="162"/>
      <c r="O38" s="161"/>
      <c r="P38" s="162"/>
      <c r="Q38" s="161"/>
      <c r="R38" s="162"/>
      <c r="S38" s="161"/>
      <c r="T38" s="162"/>
      <c r="U38" s="161"/>
      <c r="V38" s="162"/>
      <c r="W38" s="161"/>
      <c r="X38" s="162"/>
      <c r="Y38" s="161"/>
      <c r="Z38" s="162"/>
      <c r="AA38" s="161"/>
      <c r="AB38" s="162"/>
    </row>
    <row r="39" spans="1:28">
      <c r="A39" s="190" t="s">
        <v>422</v>
      </c>
      <c r="B39" s="321">
        <f t="shared" si="13"/>
        <v>0</v>
      </c>
      <c r="C39" s="329"/>
      <c r="D39" s="170"/>
      <c r="E39" s="161"/>
      <c r="F39" s="162"/>
      <c r="G39" s="161"/>
      <c r="H39" s="162"/>
      <c r="I39" s="161"/>
      <c r="J39" s="162"/>
      <c r="K39" s="161"/>
      <c r="L39" s="162"/>
      <c r="M39" s="161"/>
      <c r="N39" s="162"/>
      <c r="O39" s="161"/>
      <c r="P39" s="162"/>
      <c r="Q39" s="161"/>
      <c r="R39" s="162"/>
      <c r="S39" s="161"/>
      <c r="T39" s="162"/>
      <c r="U39" s="161"/>
      <c r="V39" s="162"/>
      <c r="W39" s="161"/>
      <c r="X39" s="162"/>
      <c r="Y39" s="161"/>
      <c r="Z39" s="162"/>
      <c r="AA39" s="161"/>
      <c r="AB39" s="162"/>
    </row>
    <row r="40" spans="1:28">
      <c r="A40" s="191" t="s">
        <v>1039</v>
      </c>
      <c r="B40" s="322">
        <f t="shared" si="13"/>
        <v>156</v>
      </c>
      <c r="C40" s="330">
        <f t="shared" si="14"/>
        <v>1.04</v>
      </c>
      <c r="D40" s="171">
        <f>+HPUT!D579/12</f>
        <v>12.5</v>
      </c>
      <c r="E40" s="163">
        <f>+HPUT!J579</f>
        <v>12</v>
      </c>
      <c r="F40" s="164">
        <f t="shared" si="15"/>
        <v>0.96</v>
      </c>
      <c r="G40" s="163">
        <f>+HPUT!L579</f>
        <v>9</v>
      </c>
      <c r="H40" s="164">
        <f t="shared" ref="H40:AB53" si="40">+G40/$D40</f>
        <v>0.72</v>
      </c>
      <c r="I40" s="163">
        <f>+HPUT!N579</f>
        <v>7</v>
      </c>
      <c r="J40" s="164">
        <f t="shared" si="40"/>
        <v>0.56000000000000005</v>
      </c>
      <c r="K40" s="163">
        <f>+HPUT!P579</f>
        <v>13</v>
      </c>
      <c r="L40" s="164">
        <f t="shared" si="40"/>
        <v>1.04</v>
      </c>
      <c r="M40" s="163">
        <f>+HPUT!R579</f>
        <v>12</v>
      </c>
      <c r="N40" s="164">
        <f t="shared" si="40"/>
        <v>0.96</v>
      </c>
      <c r="O40" s="163">
        <f>+HPUT!T579</f>
        <v>12</v>
      </c>
      <c r="P40" s="164">
        <f t="shared" si="40"/>
        <v>0.96</v>
      </c>
      <c r="Q40" s="163">
        <f>+HPUT!V579</f>
        <v>12</v>
      </c>
      <c r="R40" s="164">
        <f t="shared" si="40"/>
        <v>0.96</v>
      </c>
      <c r="S40" s="163">
        <f>+HPUT!X579</f>
        <v>24</v>
      </c>
      <c r="T40" s="164">
        <f t="shared" si="40"/>
        <v>1.92</v>
      </c>
      <c r="U40" s="163">
        <f>+HPUT!Z579</f>
        <v>16</v>
      </c>
      <c r="V40" s="164">
        <f t="shared" si="40"/>
        <v>1.28</v>
      </c>
      <c r="W40" s="163">
        <f>+HPUT!AB579</f>
        <v>16</v>
      </c>
      <c r="X40" s="164">
        <f t="shared" si="40"/>
        <v>1.28</v>
      </c>
      <c r="Y40" s="163">
        <f>+HPUT!AD579</f>
        <v>13</v>
      </c>
      <c r="Z40" s="164">
        <f t="shared" si="40"/>
        <v>1.04</v>
      </c>
      <c r="AA40" s="163">
        <f>+HPUT!AF579</f>
        <v>10</v>
      </c>
      <c r="AB40" s="164">
        <f t="shared" si="40"/>
        <v>0.8</v>
      </c>
    </row>
    <row r="41" spans="1:28" s="110" customFormat="1" ht="12.75" thickBot="1">
      <c r="A41" s="195" t="s">
        <v>1036</v>
      </c>
      <c r="B41" s="327">
        <f t="shared" si="13"/>
        <v>156</v>
      </c>
      <c r="C41" s="335">
        <f t="shared" si="14"/>
        <v>1.04</v>
      </c>
      <c r="D41" s="177">
        <f>+HPUT!D10/12</f>
        <v>12.5</v>
      </c>
      <c r="E41" s="178">
        <f>+HPUT!J10</f>
        <v>12</v>
      </c>
      <c r="F41" s="179">
        <f t="shared" si="15"/>
        <v>0.96</v>
      </c>
      <c r="G41" s="178">
        <f>+HPUT!L10</f>
        <v>9</v>
      </c>
      <c r="H41" s="179">
        <f t="shared" si="40"/>
        <v>0.72</v>
      </c>
      <c r="I41" s="178">
        <f>+HPUT!N10</f>
        <v>7</v>
      </c>
      <c r="J41" s="179">
        <f t="shared" si="40"/>
        <v>0.56000000000000005</v>
      </c>
      <c r="K41" s="178">
        <f>+HPUT!P10</f>
        <v>13</v>
      </c>
      <c r="L41" s="179">
        <f t="shared" si="40"/>
        <v>1.04</v>
      </c>
      <c r="M41" s="178">
        <f>+HPUT!R10</f>
        <v>12</v>
      </c>
      <c r="N41" s="179">
        <f t="shared" si="40"/>
        <v>0.96</v>
      </c>
      <c r="O41" s="178">
        <f>+HPUT!T10</f>
        <v>12</v>
      </c>
      <c r="P41" s="179">
        <f t="shared" si="40"/>
        <v>0.96</v>
      </c>
      <c r="Q41" s="178">
        <f>+HPUT!V10</f>
        <v>12</v>
      </c>
      <c r="R41" s="179">
        <f t="shared" si="40"/>
        <v>0.96</v>
      </c>
      <c r="S41" s="178">
        <f>+HPUT!X10</f>
        <v>24</v>
      </c>
      <c r="T41" s="179">
        <f t="shared" si="40"/>
        <v>1.92</v>
      </c>
      <c r="U41" s="178">
        <f>+HPUT!Z10</f>
        <v>16</v>
      </c>
      <c r="V41" s="179">
        <f t="shared" si="40"/>
        <v>1.28</v>
      </c>
      <c r="W41" s="178">
        <f>+HPUT!AB10</f>
        <v>16</v>
      </c>
      <c r="X41" s="179">
        <f t="shared" si="40"/>
        <v>1.28</v>
      </c>
      <c r="Y41" s="178">
        <f>+HPUT!AD10</f>
        <v>13</v>
      </c>
      <c r="Z41" s="179">
        <f t="shared" si="40"/>
        <v>1.04</v>
      </c>
      <c r="AA41" s="178">
        <f>+HPUT!AF10</f>
        <v>10</v>
      </c>
      <c r="AB41" s="179">
        <f t="shared" si="40"/>
        <v>0.8</v>
      </c>
    </row>
    <row r="42" spans="1:28">
      <c r="A42" s="189"/>
      <c r="B42" s="324">
        <f t="shared" si="13"/>
        <v>0</v>
      </c>
      <c r="C42" s="332"/>
      <c r="D42" s="173"/>
      <c r="E42" s="174"/>
      <c r="F42" s="175"/>
      <c r="G42" s="174"/>
      <c r="H42" s="175"/>
      <c r="I42" s="174"/>
      <c r="J42" s="175"/>
      <c r="K42" s="174"/>
      <c r="L42" s="175"/>
      <c r="M42" s="174"/>
      <c r="N42" s="175"/>
      <c r="O42" s="174"/>
      <c r="P42" s="175"/>
      <c r="Q42" s="174"/>
      <c r="R42" s="175"/>
      <c r="S42" s="174"/>
      <c r="T42" s="175"/>
      <c r="U42" s="174"/>
      <c r="V42" s="175"/>
      <c r="W42" s="174"/>
      <c r="X42" s="175"/>
      <c r="Y42" s="174"/>
      <c r="Z42" s="175"/>
      <c r="AA42" s="174"/>
      <c r="AB42" s="175"/>
    </row>
    <row r="43" spans="1:28">
      <c r="A43" s="196" t="s">
        <v>1052</v>
      </c>
      <c r="B43" s="328">
        <f t="shared" si="13"/>
        <v>0</v>
      </c>
      <c r="C43" s="336"/>
      <c r="D43" s="170"/>
      <c r="E43" s="161"/>
      <c r="F43" s="162"/>
      <c r="G43" s="161"/>
      <c r="H43" s="162"/>
      <c r="I43" s="161"/>
      <c r="J43" s="162"/>
      <c r="K43" s="161"/>
      <c r="L43" s="162"/>
      <c r="M43" s="161"/>
      <c r="N43" s="162"/>
      <c r="O43" s="161"/>
      <c r="P43" s="162"/>
      <c r="Q43" s="161"/>
      <c r="R43" s="162"/>
      <c r="S43" s="161"/>
      <c r="T43" s="162"/>
      <c r="U43" s="161"/>
      <c r="V43" s="162"/>
      <c r="W43" s="161"/>
      <c r="X43" s="162"/>
      <c r="Y43" s="161"/>
      <c r="Z43" s="162"/>
      <c r="AA43" s="161"/>
      <c r="AB43" s="162"/>
    </row>
    <row r="44" spans="1:28">
      <c r="A44" s="190" t="s">
        <v>1037</v>
      </c>
      <c r="B44" s="321">
        <f t="shared" si="13"/>
        <v>0</v>
      </c>
      <c r="C44" s="329"/>
      <c r="D44" s="172"/>
      <c r="E44" s="165"/>
      <c r="F44" s="166"/>
      <c r="G44" s="165"/>
      <c r="H44" s="166"/>
      <c r="I44" s="165"/>
      <c r="J44" s="166"/>
      <c r="K44" s="165"/>
      <c r="L44" s="166"/>
      <c r="M44" s="165"/>
      <c r="N44" s="166"/>
      <c r="O44" s="165"/>
      <c r="P44" s="166"/>
      <c r="Q44" s="165"/>
      <c r="R44" s="166"/>
      <c r="S44" s="165"/>
      <c r="T44" s="166"/>
      <c r="U44" s="165"/>
      <c r="V44" s="166"/>
      <c r="W44" s="165"/>
      <c r="X44" s="166"/>
      <c r="Y44" s="165"/>
      <c r="Z44" s="166"/>
      <c r="AA44" s="165"/>
      <c r="AB44" s="166"/>
    </row>
    <row r="45" spans="1:28">
      <c r="A45" s="190" t="s">
        <v>1038</v>
      </c>
      <c r="B45" s="321">
        <f t="shared" si="13"/>
        <v>0</v>
      </c>
      <c r="C45" s="329"/>
      <c r="D45" s="170"/>
      <c r="E45" s="161"/>
      <c r="F45" s="162"/>
      <c r="G45" s="161"/>
      <c r="H45" s="162"/>
      <c r="I45" s="161"/>
      <c r="J45" s="162"/>
      <c r="K45" s="161"/>
      <c r="L45" s="162"/>
      <c r="M45" s="161"/>
      <c r="N45" s="162"/>
      <c r="O45" s="161"/>
      <c r="P45" s="162"/>
      <c r="Q45" s="161"/>
      <c r="R45" s="162"/>
      <c r="S45" s="161"/>
      <c r="T45" s="162"/>
      <c r="U45" s="161"/>
      <c r="V45" s="162"/>
      <c r="W45" s="161"/>
      <c r="X45" s="162"/>
      <c r="Y45" s="161"/>
      <c r="Z45" s="162"/>
      <c r="AA45" s="161"/>
      <c r="AB45" s="162"/>
    </row>
    <row r="46" spans="1:28">
      <c r="A46" s="190" t="s">
        <v>273</v>
      </c>
      <c r="B46" s="321">
        <f t="shared" si="13"/>
        <v>0</v>
      </c>
      <c r="C46" s="329"/>
      <c r="D46" s="170"/>
      <c r="E46" s="161"/>
      <c r="F46" s="162"/>
      <c r="G46" s="161"/>
      <c r="H46" s="162"/>
      <c r="I46" s="161"/>
      <c r="J46" s="162"/>
      <c r="K46" s="161"/>
      <c r="L46" s="162"/>
      <c r="M46" s="161"/>
      <c r="N46" s="162"/>
      <c r="O46" s="161"/>
      <c r="P46" s="162"/>
      <c r="Q46" s="161"/>
      <c r="R46" s="162"/>
      <c r="S46" s="161"/>
      <c r="T46" s="162"/>
      <c r="U46" s="161"/>
      <c r="V46" s="162"/>
      <c r="W46" s="161"/>
      <c r="X46" s="162"/>
      <c r="Y46" s="161"/>
      <c r="Z46" s="162"/>
      <c r="AA46" s="161"/>
      <c r="AB46" s="162"/>
    </row>
    <row r="47" spans="1:28">
      <c r="A47" s="190" t="s">
        <v>422</v>
      </c>
      <c r="B47" s="321">
        <f t="shared" si="13"/>
        <v>156744</v>
      </c>
      <c r="C47" s="329">
        <f t="shared" si="14"/>
        <v>1.0012775960752249</v>
      </c>
      <c r="D47" s="170">
        <f>+PSIQ.!D520/12</f>
        <v>13045.333333333334</v>
      </c>
      <c r="E47" s="161">
        <f>+PSIQ.!J520</f>
        <v>13114</v>
      </c>
      <c r="F47" s="162">
        <f t="shared" si="15"/>
        <v>1.0052636958299264</v>
      </c>
      <c r="G47" s="161">
        <f>+PSIQ.!L520</f>
        <v>11922</v>
      </c>
      <c r="H47" s="162">
        <f t="shared" si="40"/>
        <v>0.91389002452984458</v>
      </c>
      <c r="I47" s="161">
        <f>+PSIQ.!N520</f>
        <v>13257</v>
      </c>
      <c r="J47" s="162">
        <f t="shared" si="40"/>
        <v>1.0162254701553557</v>
      </c>
      <c r="K47" s="161">
        <f>+PSIQ.!P520</f>
        <v>12891</v>
      </c>
      <c r="L47" s="162">
        <f t="shared" si="40"/>
        <v>0.98816946034341779</v>
      </c>
      <c r="M47" s="161">
        <f>+PSIQ.!R520</f>
        <v>13215</v>
      </c>
      <c r="N47" s="162">
        <f t="shared" si="40"/>
        <v>1.013005928045789</v>
      </c>
      <c r="O47" s="161">
        <f>+PSIQ.!T520</f>
        <v>12733</v>
      </c>
      <c r="P47" s="162">
        <f t="shared" si="40"/>
        <v>0.97605784955028618</v>
      </c>
      <c r="Q47" s="161">
        <f>+PSIQ.!V520</f>
        <v>13249</v>
      </c>
      <c r="R47" s="162">
        <f t="shared" si="40"/>
        <v>1.0156122240392478</v>
      </c>
      <c r="S47" s="161">
        <f>+PSIQ.!X520</f>
        <v>13547</v>
      </c>
      <c r="T47" s="162">
        <f t="shared" si="40"/>
        <v>1.0384556418642681</v>
      </c>
      <c r="U47" s="161">
        <f>+PSIQ.!Z520</f>
        <v>13035</v>
      </c>
      <c r="V47" s="162">
        <f t="shared" si="40"/>
        <v>0.99920789043336056</v>
      </c>
      <c r="W47" s="161">
        <f>+PSIQ.!AB520</f>
        <v>13468</v>
      </c>
      <c r="X47" s="162">
        <f t="shared" si="40"/>
        <v>1.0323998364677023</v>
      </c>
      <c r="Y47" s="161">
        <f>+PSIQ.!AD520</f>
        <v>13059</v>
      </c>
      <c r="Z47" s="162">
        <f t="shared" si="40"/>
        <v>1.0010476287816843</v>
      </c>
      <c r="AA47" s="161">
        <f>+PSIQ.!AF520</f>
        <v>13254</v>
      </c>
      <c r="AB47" s="162">
        <f t="shared" si="40"/>
        <v>1.0159955028618151</v>
      </c>
    </row>
    <row r="48" spans="1:28">
      <c r="A48" s="191" t="s">
        <v>1039</v>
      </c>
      <c r="B48" s="322">
        <f t="shared" si="13"/>
        <v>4576</v>
      </c>
      <c r="C48" s="330">
        <f t="shared" si="14"/>
        <v>0.75912408759124084</v>
      </c>
      <c r="D48" s="171">
        <f>+PSIQ.!D579/12</f>
        <v>502.33333333333331</v>
      </c>
      <c r="E48" s="163">
        <f>+PSIQ.!J579</f>
        <v>228</v>
      </c>
      <c r="F48" s="164">
        <f t="shared" si="15"/>
        <v>0.45388188453881884</v>
      </c>
      <c r="G48" s="163">
        <f>+PSIQ.!L579</f>
        <v>364</v>
      </c>
      <c r="H48" s="164">
        <f t="shared" si="40"/>
        <v>0.72461844724618452</v>
      </c>
      <c r="I48" s="163">
        <f>+PSIQ.!N579</f>
        <v>391</v>
      </c>
      <c r="J48" s="164">
        <f t="shared" si="40"/>
        <v>0.77836761778367625</v>
      </c>
      <c r="K48" s="163">
        <f>+PSIQ.!P579</f>
        <v>413</v>
      </c>
      <c r="L48" s="164">
        <f t="shared" si="40"/>
        <v>0.8221632382216324</v>
      </c>
      <c r="M48" s="163">
        <f>+PSIQ.!R579</f>
        <v>396</v>
      </c>
      <c r="N48" s="164">
        <f t="shared" si="40"/>
        <v>0.78832116788321172</v>
      </c>
      <c r="O48" s="163">
        <f>+PSIQ.!T579</f>
        <v>400</v>
      </c>
      <c r="P48" s="164">
        <f t="shared" si="40"/>
        <v>0.79628400796284016</v>
      </c>
      <c r="Q48" s="163">
        <f>+PSIQ.!V579</f>
        <v>360</v>
      </c>
      <c r="R48" s="164">
        <f t="shared" si="40"/>
        <v>0.71665560716655607</v>
      </c>
      <c r="S48" s="163">
        <f>+PSIQ.!X579</f>
        <v>346</v>
      </c>
      <c r="T48" s="164">
        <f t="shared" si="40"/>
        <v>0.6887856668878567</v>
      </c>
      <c r="U48" s="163">
        <f>+PSIQ.!Z579</f>
        <v>462</v>
      </c>
      <c r="V48" s="164">
        <f t="shared" si="40"/>
        <v>0.91970802919708028</v>
      </c>
      <c r="W48" s="163">
        <f>+PSIQ.!AB579</f>
        <v>381</v>
      </c>
      <c r="X48" s="164">
        <f t="shared" si="40"/>
        <v>0.7584605175846052</v>
      </c>
      <c r="Y48" s="163">
        <f>+PSIQ.!AD579</f>
        <v>351</v>
      </c>
      <c r="Z48" s="164">
        <f t="shared" si="40"/>
        <v>0.69873921698739216</v>
      </c>
      <c r="AA48" s="163">
        <f>+PSIQ.!AF579</f>
        <v>484</v>
      </c>
      <c r="AB48" s="164">
        <f t="shared" si="40"/>
        <v>0.96350364963503654</v>
      </c>
    </row>
    <row r="49" spans="1:28" s="110" customFormat="1" ht="12.75" thickBot="1">
      <c r="A49" s="192" t="s">
        <v>1036</v>
      </c>
      <c r="B49" s="323">
        <f t="shared" si="13"/>
        <v>161320</v>
      </c>
      <c r="C49" s="331">
        <f t="shared" si="14"/>
        <v>0.99229879684078437</v>
      </c>
      <c r="D49" s="176">
        <f>+PSIQ.!D10/12</f>
        <v>13547.666666666666</v>
      </c>
      <c r="E49" s="167">
        <f>+PSIQ.!J10</f>
        <v>13342</v>
      </c>
      <c r="F49" s="168">
        <f t="shared" si="15"/>
        <v>0.98481903402799997</v>
      </c>
      <c r="G49" s="167">
        <f>+PSIQ.!L10</f>
        <v>12286</v>
      </c>
      <c r="H49" s="168">
        <f t="shared" si="40"/>
        <v>0.90687203208424583</v>
      </c>
      <c r="I49" s="167">
        <f>+PSIQ.!N10</f>
        <v>13648</v>
      </c>
      <c r="J49" s="168">
        <f t="shared" si="40"/>
        <v>1.0074059493639742</v>
      </c>
      <c r="K49" s="167">
        <f>+PSIQ.!P10</f>
        <v>13304</v>
      </c>
      <c r="L49" s="168">
        <f t="shared" si="40"/>
        <v>0.98201412297320578</v>
      </c>
      <c r="M49" s="167">
        <f>+PSIQ.!R10</f>
        <v>13611</v>
      </c>
      <c r="N49" s="168">
        <f t="shared" si="40"/>
        <v>1.0046748517579904</v>
      </c>
      <c r="O49" s="167">
        <f>+PSIQ.!T10</f>
        <v>13133</v>
      </c>
      <c r="P49" s="168">
        <f t="shared" si="40"/>
        <v>0.96939202322663198</v>
      </c>
      <c r="Q49" s="167">
        <f>+PSIQ.!V10</f>
        <v>13609</v>
      </c>
      <c r="R49" s="168">
        <f t="shared" si="40"/>
        <v>1.0045272248603696</v>
      </c>
      <c r="S49" s="167">
        <f>+PSIQ.!X10</f>
        <v>13893</v>
      </c>
      <c r="T49" s="168">
        <f t="shared" si="40"/>
        <v>1.0254902443225156</v>
      </c>
      <c r="U49" s="167">
        <f>+PSIQ.!Z10</f>
        <v>13497</v>
      </c>
      <c r="V49" s="168">
        <f t="shared" si="40"/>
        <v>0.99626011859360775</v>
      </c>
      <c r="W49" s="167">
        <f>+PSIQ.!AB10</f>
        <v>13849</v>
      </c>
      <c r="X49" s="168">
        <f t="shared" si="40"/>
        <v>1.0222424525748592</v>
      </c>
      <c r="Y49" s="167">
        <f>+PSIQ.!AD10</f>
        <v>13410</v>
      </c>
      <c r="Z49" s="168">
        <f t="shared" si="40"/>
        <v>0.98983834854710528</v>
      </c>
      <c r="AA49" s="167">
        <f>+PSIQ.!AF10</f>
        <v>13738</v>
      </c>
      <c r="AB49" s="168">
        <f t="shared" si="40"/>
        <v>1.0140491597569077</v>
      </c>
    </row>
    <row r="50" spans="1:28">
      <c r="A50" s="194"/>
      <c r="B50" s="326"/>
      <c r="C50" s="334"/>
      <c r="D50" s="169"/>
      <c r="E50" s="159"/>
      <c r="F50" s="160"/>
      <c r="G50" s="159"/>
      <c r="H50" s="160"/>
      <c r="I50" s="159"/>
      <c r="J50" s="160"/>
      <c r="K50" s="159"/>
      <c r="L50" s="160"/>
      <c r="M50" s="159"/>
      <c r="N50" s="160"/>
      <c r="O50" s="159"/>
      <c r="P50" s="160"/>
      <c r="Q50" s="159"/>
      <c r="R50" s="160"/>
      <c r="S50" s="159"/>
      <c r="T50" s="160"/>
      <c r="U50" s="159"/>
      <c r="V50" s="160"/>
      <c r="W50" s="159"/>
      <c r="X50" s="160"/>
      <c r="Y50" s="159"/>
      <c r="Z50" s="160"/>
      <c r="AA50" s="159"/>
      <c r="AB50" s="160"/>
    </row>
    <row r="51" spans="1:28">
      <c r="A51" s="196" t="s">
        <v>1057</v>
      </c>
      <c r="B51" s="328"/>
      <c r="C51" s="336"/>
      <c r="D51" s="170"/>
      <c r="E51" s="161"/>
      <c r="F51" s="162"/>
      <c r="G51" s="161"/>
      <c r="H51" s="162"/>
      <c r="I51" s="161"/>
      <c r="J51" s="162"/>
      <c r="K51" s="161"/>
      <c r="L51" s="162"/>
      <c r="M51" s="161"/>
      <c r="N51" s="162"/>
      <c r="O51" s="161"/>
      <c r="P51" s="162"/>
      <c r="Q51" s="161"/>
      <c r="R51" s="162"/>
      <c r="S51" s="161"/>
      <c r="T51" s="162"/>
      <c r="U51" s="161"/>
      <c r="V51" s="162"/>
      <c r="W51" s="161"/>
      <c r="X51" s="162"/>
      <c r="Y51" s="161"/>
      <c r="Z51" s="162"/>
      <c r="AA51" s="161"/>
      <c r="AB51" s="162"/>
    </row>
    <row r="52" spans="1:28">
      <c r="A52" s="190" t="s">
        <v>1037</v>
      </c>
      <c r="B52" s="321">
        <f t="shared" si="13"/>
        <v>0</v>
      </c>
      <c r="C52" s="329"/>
      <c r="D52" s="172"/>
      <c r="E52" s="165"/>
      <c r="F52" s="166"/>
      <c r="G52" s="165"/>
      <c r="H52" s="166"/>
      <c r="I52" s="165"/>
      <c r="J52" s="166"/>
      <c r="K52" s="165"/>
      <c r="L52" s="166"/>
      <c r="M52" s="165"/>
      <c r="N52" s="166"/>
      <c r="O52" s="165"/>
      <c r="P52" s="166"/>
      <c r="Q52" s="165"/>
      <c r="R52" s="166"/>
      <c r="S52" s="165"/>
      <c r="T52" s="166"/>
      <c r="U52" s="165"/>
      <c r="V52" s="166"/>
      <c r="W52" s="165"/>
      <c r="X52" s="166"/>
      <c r="Y52" s="165"/>
      <c r="Z52" s="166"/>
      <c r="AA52" s="165"/>
      <c r="AB52" s="166"/>
    </row>
    <row r="53" spans="1:28">
      <c r="A53" s="190" t="s">
        <v>1038</v>
      </c>
      <c r="B53" s="321">
        <f t="shared" si="13"/>
        <v>61</v>
      </c>
      <c r="C53" s="329"/>
      <c r="D53" s="170">
        <f>+'C-LLAY'!D239/12</f>
        <v>0</v>
      </c>
      <c r="E53" s="161">
        <f>+'C-LLAY'!J239</f>
        <v>0</v>
      </c>
      <c r="F53" s="162" t="e">
        <f t="shared" si="15"/>
        <v>#DIV/0!</v>
      </c>
      <c r="G53" s="161">
        <f>+'C-LLAY'!L239</f>
        <v>0</v>
      </c>
      <c r="H53" s="162" t="e">
        <f t="shared" si="40"/>
        <v>#DIV/0!</v>
      </c>
      <c r="I53" s="161">
        <f>+'C-LLAY'!N239</f>
        <v>0</v>
      </c>
      <c r="J53" s="162" t="e">
        <f t="shared" si="40"/>
        <v>#DIV/0!</v>
      </c>
      <c r="K53" s="161">
        <f>+'C-LLAY'!P239</f>
        <v>0</v>
      </c>
      <c r="L53" s="162" t="e">
        <f t="shared" si="40"/>
        <v>#DIV/0!</v>
      </c>
      <c r="M53" s="161">
        <f>+'C-LLAY'!R239</f>
        <v>0</v>
      </c>
      <c r="N53" s="162" t="e">
        <f t="shared" si="40"/>
        <v>#DIV/0!</v>
      </c>
      <c r="O53" s="161">
        <f>+'C-LLAY'!T239</f>
        <v>0</v>
      </c>
      <c r="P53" s="162" t="e">
        <f t="shared" si="40"/>
        <v>#DIV/0!</v>
      </c>
      <c r="Q53" s="161">
        <f>+'C-LLAY'!V239</f>
        <v>0</v>
      </c>
      <c r="R53" s="162" t="e">
        <f t="shared" si="40"/>
        <v>#DIV/0!</v>
      </c>
      <c r="S53" s="161">
        <f>+'C-LLAY'!X239</f>
        <v>0</v>
      </c>
      <c r="T53" s="162" t="e">
        <f t="shared" si="40"/>
        <v>#DIV/0!</v>
      </c>
      <c r="U53" s="161">
        <f>+'C-LLAY'!Z239</f>
        <v>0</v>
      </c>
      <c r="V53" s="162" t="e">
        <f t="shared" si="40"/>
        <v>#DIV/0!</v>
      </c>
      <c r="W53" s="161">
        <f>+'C-LLAY'!AB239</f>
        <v>10</v>
      </c>
      <c r="X53" s="162" t="e">
        <f t="shared" si="40"/>
        <v>#DIV/0!</v>
      </c>
      <c r="Y53" s="161">
        <f>+'C-LLAY'!AD239</f>
        <v>16</v>
      </c>
      <c r="Z53" s="162" t="e">
        <f t="shared" si="40"/>
        <v>#DIV/0!</v>
      </c>
      <c r="AA53" s="161">
        <f>+'C-LLAY'!AF239</f>
        <v>35</v>
      </c>
      <c r="AB53" s="162" t="e">
        <f t="shared" si="40"/>
        <v>#DIV/0!</v>
      </c>
    </row>
    <row r="54" spans="1:28">
      <c r="A54" s="190" t="s">
        <v>273</v>
      </c>
      <c r="B54" s="321">
        <f t="shared" si="13"/>
        <v>0</v>
      </c>
      <c r="C54" s="329"/>
      <c r="D54" s="170">
        <f>+'C-LLAY'!D332/12</f>
        <v>0</v>
      </c>
      <c r="E54" s="161">
        <f>+'C-LLAY'!J332</f>
        <v>0</v>
      </c>
      <c r="F54" s="162" t="e">
        <f t="shared" si="15"/>
        <v>#DIV/0!</v>
      </c>
      <c r="G54" s="161">
        <f>+'C-LLAY'!L332</f>
        <v>0</v>
      </c>
      <c r="H54" s="162" t="e">
        <f t="shared" ref="H54:AB69" si="41">+G54/$D54</f>
        <v>#DIV/0!</v>
      </c>
      <c r="I54" s="161">
        <f>+'C-LLAY'!N332</f>
        <v>0</v>
      </c>
      <c r="J54" s="162" t="e">
        <f t="shared" si="41"/>
        <v>#DIV/0!</v>
      </c>
      <c r="K54" s="161">
        <f>+'C-LLAY'!P332</f>
        <v>0</v>
      </c>
      <c r="L54" s="162" t="e">
        <f t="shared" si="41"/>
        <v>#DIV/0!</v>
      </c>
      <c r="M54" s="161">
        <f>+'C-LLAY'!R332</f>
        <v>0</v>
      </c>
      <c r="N54" s="162" t="e">
        <f t="shared" si="41"/>
        <v>#DIV/0!</v>
      </c>
      <c r="O54" s="161">
        <f>+'C-LLAY'!T332</f>
        <v>0</v>
      </c>
      <c r="P54" s="162" t="e">
        <f t="shared" si="41"/>
        <v>#DIV/0!</v>
      </c>
      <c r="Q54" s="161">
        <f>+'C-LLAY'!V332</f>
        <v>0</v>
      </c>
      <c r="R54" s="162" t="e">
        <f t="shared" si="41"/>
        <v>#DIV/0!</v>
      </c>
      <c r="S54" s="161">
        <f>+'C-LLAY'!X332</f>
        <v>0</v>
      </c>
      <c r="T54" s="162" t="e">
        <f t="shared" si="41"/>
        <v>#DIV/0!</v>
      </c>
      <c r="U54" s="161">
        <f>+'C-LLAY'!Z332</f>
        <v>0</v>
      </c>
      <c r="V54" s="162" t="e">
        <f t="shared" si="41"/>
        <v>#DIV/0!</v>
      </c>
      <c r="W54" s="161">
        <f>+'C-LLAY'!AB332</f>
        <v>0</v>
      </c>
      <c r="X54" s="162" t="e">
        <f t="shared" si="41"/>
        <v>#DIV/0!</v>
      </c>
      <c r="Y54" s="161">
        <f>+'C-LLAY'!AD332</f>
        <v>0</v>
      </c>
      <c r="Z54" s="162" t="e">
        <f t="shared" si="41"/>
        <v>#DIV/0!</v>
      </c>
      <c r="AA54" s="161">
        <f>+'C-LLAY'!AF332</f>
        <v>0</v>
      </c>
      <c r="AB54" s="162" t="e">
        <f t="shared" si="41"/>
        <v>#DIV/0!</v>
      </c>
    </row>
    <row r="55" spans="1:28">
      <c r="A55" s="190" t="s">
        <v>422</v>
      </c>
      <c r="B55" s="321">
        <f t="shared" si="13"/>
        <v>0</v>
      </c>
      <c r="C55" s="329"/>
      <c r="D55" s="170">
        <f>+'C-LLAY'!D520/12</f>
        <v>0</v>
      </c>
      <c r="E55" s="161">
        <f>+'C-LLAY'!J520</f>
        <v>0</v>
      </c>
      <c r="F55" s="162" t="e">
        <f t="shared" si="15"/>
        <v>#DIV/0!</v>
      </c>
      <c r="G55" s="161">
        <f>+'C-LLAY'!L520</f>
        <v>0</v>
      </c>
      <c r="H55" s="162" t="e">
        <f t="shared" si="41"/>
        <v>#DIV/0!</v>
      </c>
      <c r="I55" s="161">
        <f>+'C-LLAY'!N520</f>
        <v>0</v>
      </c>
      <c r="J55" s="162" t="e">
        <f t="shared" si="41"/>
        <v>#DIV/0!</v>
      </c>
      <c r="K55" s="161">
        <f>+'C-LLAY'!P520</f>
        <v>0</v>
      </c>
      <c r="L55" s="162" t="e">
        <f t="shared" si="41"/>
        <v>#DIV/0!</v>
      </c>
      <c r="M55" s="161">
        <f>+'C-LLAY'!R520</f>
        <v>0</v>
      </c>
      <c r="N55" s="162" t="e">
        <f t="shared" si="41"/>
        <v>#DIV/0!</v>
      </c>
      <c r="O55" s="161">
        <f>+'C-LLAY'!T520</f>
        <v>0</v>
      </c>
      <c r="P55" s="162" t="e">
        <f t="shared" si="41"/>
        <v>#DIV/0!</v>
      </c>
      <c r="Q55" s="161">
        <f>+'C-LLAY'!V520</f>
        <v>0</v>
      </c>
      <c r="R55" s="162" t="e">
        <f t="shared" si="41"/>
        <v>#DIV/0!</v>
      </c>
      <c r="S55" s="161">
        <f>+'C-LLAY'!X520</f>
        <v>0</v>
      </c>
      <c r="T55" s="162" t="e">
        <f t="shared" si="41"/>
        <v>#DIV/0!</v>
      </c>
      <c r="U55" s="161">
        <f>+'C-LLAY'!Z520</f>
        <v>0</v>
      </c>
      <c r="V55" s="162" t="e">
        <f t="shared" si="41"/>
        <v>#DIV/0!</v>
      </c>
      <c r="W55" s="161">
        <f>+'C-LLAY'!AB520</f>
        <v>0</v>
      </c>
      <c r="X55" s="162" t="e">
        <f t="shared" si="41"/>
        <v>#DIV/0!</v>
      </c>
      <c r="Y55" s="161">
        <f>+'C-LLAY'!AD520</f>
        <v>0</v>
      </c>
      <c r="Z55" s="162" t="e">
        <f t="shared" si="41"/>
        <v>#DIV/0!</v>
      </c>
      <c r="AA55" s="161">
        <f>+'C-LLAY'!AF520</f>
        <v>0</v>
      </c>
      <c r="AB55" s="162" t="e">
        <f t="shared" si="41"/>
        <v>#DIV/0!</v>
      </c>
    </row>
    <row r="56" spans="1:28">
      <c r="A56" s="191" t="s">
        <v>1039</v>
      </c>
      <c r="B56" s="322">
        <f t="shared" si="13"/>
        <v>0</v>
      </c>
      <c r="C56" s="330"/>
      <c r="D56" s="171">
        <f>+'C-LLAY'!D579/12</f>
        <v>0</v>
      </c>
      <c r="E56" s="163">
        <f>+'C-LLAY'!J579</f>
        <v>0</v>
      </c>
      <c r="F56" s="164" t="e">
        <f t="shared" si="15"/>
        <v>#DIV/0!</v>
      </c>
      <c r="G56" s="163">
        <f>+'C-LLAY'!L579</f>
        <v>0</v>
      </c>
      <c r="H56" s="164" t="e">
        <f t="shared" si="41"/>
        <v>#DIV/0!</v>
      </c>
      <c r="I56" s="163">
        <f>+'C-LLAY'!N579</f>
        <v>0</v>
      </c>
      <c r="J56" s="164" t="e">
        <f t="shared" si="41"/>
        <v>#DIV/0!</v>
      </c>
      <c r="K56" s="163">
        <f>+'C-LLAY'!P579</f>
        <v>0</v>
      </c>
      <c r="L56" s="164" t="e">
        <f t="shared" si="41"/>
        <v>#DIV/0!</v>
      </c>
      <c r="M56" s="163">
        <f>+'C-LLAY'!R579</f>
        <v>0</v>
      </c>
      <c r="N56" s="164" t="e">
        <f t="shared" si="41"/>
        <v>#DIV/0!</v>
      </c>
      <c r="O56" s="163">
        <f>+'C-LLAY'!T579</f>
        <v>0</v>
      </c>
      <c r="P56" s="164" t="e">
        <f t="shared" si="41"/>
        <v>#DIV/0!</v>
      </c>
      <c r="Q56" s="163">
        <f>+'C-LLAY'!V579</f>
        <v>0</v>
      </c>
      <c r="R56" s="164" t="e">
        <f t="shared" si="41"/>
        <v>#DIV/0!</v>
      </c>
      <c r="S56" s="163">
        <f>+'C-LLAY'!X579</f>
        <v>0</v>
      </c>
      <c r="T56" s="164" t="e">
        <f t="shared" si="41"/>
        <v>#DIV/0!</v>
      </c>
      <c r="U56" s="163">
        <f>+'C-LLAY'!Z579</f>
        <v>0</v>
      </c>
      <c r="V56" s="164" t="e">
        <f t="shared" si="41"/>
        <v>#DIV/0!</v>
      </c>
      <c r="W56" s="163">
        <f>+'C-LLAY'!AB579</f>
        <v>0</v>
      </c>
      <c r="X56" s="164" t="e">
        <f t="shared" si="41"/>
        <v>#DIV/0!</v>
      </c>
      <c r="Y56" s="163">
        <f>+'C-LLAY'!AD579</f>
        <v>0</v>
      </c>
      <c r="Z56" s="164" t="e">
        <f t="shared" si="41"/>
        <v>#DIV/0!</v>
      </c>
      <c r="AA56" s="163">
        <f>+'C-LLAY'!AF579</f>
        <v>0</v>
      </c>
      <c r="AB56" s="164" t="e">
        <f t="shared" si="41"/>
        <v>#DIV/0!</v>
      </c>
    </row>
    <row r="57" spans="1:28" s="110" customFormat="1" ht="12.75" thickBot="1">
      <c r="A57" s="195" t="s">
        <v>1036</v>
      </c>
      <c r="B57" s="327">
        <f t="shared" si="13"/>
        <v>61</v>
      </c>
      <c r="C57" s="335"/>
      <c r="D57" s="177">
        <f>+'C-LLAY'!D10/12</f>
        <v>0</v>
      </c>
      <c r="E57" s="178">
        <f>+'C-LLAY'!J10</f>
        <v>0</v>
      </c>
      <c r="F57" s="179" t="e">
        <f t="shared" si="15"/>
        <v>#DIV/0!</v>
      </c>
      <c r="G57" s="178">
        <f>+'C-LLAY'!L10</f>
        <v>0</v>
      </c>
      <c r="H57" s="179" t="e">
        <f t="shared" si="41"/>
        <v>#DIV/0!</v>
      </c>
      <c r="I57" s="178">
        <f>+'C-LLAY'!N10</f>
        <v>0</v>
      </c>
      <c r="J57" s="179" t="e">
        <f t="shared" si="41"/>
        <v>#DIV/0!</v>
      </c>
      <c r="K57" s="178">
        <f>+'C-LLAY'!P10</f>
        <v>0</v>
      </c>
      <c r="L57" s="179" t="e">
        <f t="shared" si="41"/>
        <v>#DIV/0!</v>
      </c>
      <c r="M57" s="178">
        <f>+'C-LLAY'!R10</f>
        <v>0</v>
      </c>
      <c r="N57" s="179" t="e">
        <f t="shared" si="41"/>
        <v>#DIV/0!</v>
      </c>
      <c r="O57" s="178">
        <f>+'C-LLAY'!T10</f>
        <v>0</v>
      </c>
      <c r="P57" s="179" t="e">
        <f t="shared" si="41"/>
        <v>#DIV/0!</v>
      </c>
      <c r="Q57" s="178">
        <f>+'C-LLAY'!V10</f>
        <v>0</v>
      </c>
      <c r="R57" s="179" t="e">
        <f t="shared" si="41"/>
        <v>#DIV/0!</v>
      </c>
      <c r="S57" s="178">
        <f>+'C-LLAY'!X10</f>
        <v>0</v>
      </c>
      <c r="T57" s="179" t="e">
        <f t="shared" si="41"/>
        <v>#DIV/0!</v>
      </c>
      <c r="U57" s="178">
        <f>+'C-LLAY'!Z10</f>
        <v>0</v>
      </c>
      <c r="V57" s="179" t="e">
        <f t="shared" si="41"/>
        <v>#DIV/0!</v>
      </c>
      <c r="W57" s="178">
        <f>+'C-LLAY'!AB10</f>
        <v>10</v>
      </c>
      <c r="X57" s="179" t="e">
        <f t="shared" si="41"/>
        <v>#DIV/0!</v>
      </c>
      <c r="Y57" s="178">
        <f>+'C-LLAY'!AD10</f>
        <v>16</v>
      </c>
      <c r="Z57" s="179" t="e">
        <f t="shared" si="41"/>
        <v>#DIV/0!</v>
      </c>
      <c r="AA57" s="178">
        <f>+'C-LLAY'!AF10</f>
        <v>35</v>
      </c>
      <c r="AB57" s="179" t="e">
        <f t="shared" si="41"/>
        <v>#DIV/0!</v>
      </c>
    </row>
    <row r="58" spans="1:28">
      <c r="A58" s="189"/>
      <c r="B58" s="324"/>
      <c r="C58" s="332"/>
      <c r="D58" s="173"/>
      <c r="E58" s="174"/>
      <c r="F58" s="175"/>
      <c r="G58" s="174"/>
      <c r="H58" s="175"/>
      <c r="I58" s="174"/>
      <c r="J58" s="175"/>
      <c r="K58" s="174"/>
      <c r="L58" s="175"/>
      <c r="M58" s="174"/>
      <c r="N58" s="175"/>
      <c r="O58" s="174"/>
      <c r="P58" s="175"/>
      <c r="Q58" s="174"/>
      <c r="R58" s="175"/>
      <c r="S58" s="174"/>
      <c r="T58" s="175"/>
      <c r="U58" s="174"/>
      <c r="V58" s="175"/>
      <c r="W58" s="174"/>
      <c r="X58" s="175"/>
      <c r="Y58" s="174"/>
      <c r="Z58" s="175"/>
      <c r="AA58" s="174"/>
      <c r="AB58" s="175"/>
    </row>
    <row r="59" spans="1:28">
      <c r="A59" s="196" t="s">
        <v>1058</v>
      </c>
      <c r="B59" s="328"/>
      <c r="C59" s="336"/>
      <c r="D59" s="170"/>
      <c r="E59" s="161"/>
      <c r="F59" s="162"/>
      <c r="G59" s="161"/>
      <c r="H59" s="162"/>
      <c r="I59" s="161"/>
      <c r="J59" s="162"/>
      <c r="K59" s="161"/>
      <c r="L59" s="162"/>
      <c r="M59" s="161"/>
      <c r="N59" s="162"/>
      <c r="O59" s="161"/>
      <c r="P59" s="162"/>
      <c r="Q59" s="161"/>
      <c r="R59" s="162"/>
      <c r="S59" s="161"/>
      <c r="T59" s="162"/>
      <c r="U59" s="161"/>
      <c r="V59" s="162"/>
      <c r="W59" s="161"/>
      <c r="X59" s="162"/>
      <c r="Y59" s="161"/>
      <c r="Z59" s="162"/>
      <c r="AA59" s="161"/>
      <c r="AB59" s="162"/>
    </row>
    <row r="60" spans="1:28">
      <c r="A60" s="190" t="s">
        <v>1037</v>
      </c>
      <c r="B60" s="321">
        <f t="shared" si="13"/>
        <v>0</v>
      </c>
      <c r="C60" s="329"/>
      <c r="D60" s="172"/>
      <c r="E60" s="165"/>
      <c r="F60" s="166"/>
      <c r="G60" s="165"/>
      <c r="H60" s="166"/>
      <c r="I60" s="165"/>
      <c r="J60" s="166"/>
      <c r="K60" s="165"/>
      <c r="L60" s="166"/>
      <c r="M60" s="165"/>
      <c r="N60" s="166"/>
      <c r="O60" s="165"/>
      <c r="P60" s="166"/>
      <c r="Q60" s="165"/>
      <c r="R60" s="166"/>
      <c r="S60" s="165"/>
      <c r="T60" s="166"/>
      <c r="U60" s="165"/>
      <c r="V60" s="166"/>
      <c r="W60" s="165"/>
      <c r="X60" s="166"/>
      <c r="Y60" s="165"/>
      <c r="Z60" s="166"/>
      <c r="AA60" s="165"/>
      <c r="AB60" s="166"/>
    </row>
    <row r="61" spans="1:28">
      <c r="A61" s="190" t="s">
        <v>1038</v>
      </c>
      <c r="B61" s="321">
        <f t="shared" si="13"/>
        <v>132</v>
      </c>
      <c r="C61" s="329"/>
      <c r="D61" s="170">
        <f>+'C-SF'!D239/12</f>
        <v>0</v>
      </c>
      <c r="E61" s="161">
        <f>+'C-SF'!J239</f>
        <v>0</v>
      </c>
      <c r="F61" s="162" t="e">
        <f t="shared" si="15"/>
        <v>#DIV/0!</v>
      </c>
      <c r="G61" s="161">
        <f>+'C-SF'!L239</f>
        <v>0</v>
      </c>
      <c r="H61" s="162" t="e">
        <f t="shared" si="41"/>
        <v>#DIV/0!</v>
      </c>
      <c r="I61" s="161">
        <f>+'C-SF'!N239</f>
        <v>0</v>
      </c>
      <c r="J61" s="162" t="e">
        <f t="shared" si="41"/>
        <v>#DIV/0!</v>
      </c>
      <c r="K61" s="161">
        <f>+'C-SF'!P239</f>
        <v>0</v>
      </c>
      <c r="L61" s="162" t="e">
        <f t="shared" si="41"/>
        <v>#DIV/0!</v>
      </c>
      <c r="M61" s="161">
        <f>+'C-SF'!R239</f>
        <v>0</v>
      </c>
      <c r="N61" s="162" t="e">
        <f t="shared" si="41"/>
        <v>#DIV/0!</v>
      </c>
      <c r="O61" s="161">
        <f>+'C-SF'!T239</f>
        <v>41</v>
      </c>
      <c r="P61" s="162" t="e">
        <f t="shared" si="41"/>
        <v>#DIV/0!</v>
      </c>
      <c r="Q61" s="161">
        <f>+'C-SF'!V239</f>
        <v>20</v>
      </c>
      <c r="R61" s="162" t="e">
        <f t="shared" si="41"/>
        <v>#DIV/0!</v>
      </c>
      <c r="S61" s="161">
        <f>+'C-SF'!X239</f>
        <v>22</v>
      </c>
      <c r="T61" s="162" t="e">
        <f t="shared" si="41"/>
        <v>#DIV/0!</v>
      </c>
      <c r="U61" s="161">
        <f>+'C-SF'!Z239</f>
        <v>22</v>
      </c>
      <c r="V61" s="162" t="e">
        <f t="shared" si="41"/>
        <v>#DIV/0!</v>
      </c>
      <c r="W61" s="161">
        <f>+'C-SF'!AB239</f>
        <v>21</v>
      </c>
      <c r="X61" s="162" t="e">
        <f t="shared" si="41"/>
        <v>#DIV/0!</v>
      </c>
      <c r="Y61" s="161">
        <f>+'C-SF'!AD239</f>
        <v>6</v>
      </c>
      <c r="Z61" s="162" t="e">
        <f t="shared" si="41"/>
        <v>#DIV/0!</v>
      </c>
      <c r="AA61" s="161">
        <f>+'C-SF'!AF239</f>
        <v>0</v>
      </c>
      <c r="AB61" s="162" t="e">
        <f t="shared" si="41"/>
        <v>#DIV/0!</v>
      </c>
    </row>
    <row r="62" spans="1:28">
      <c r="A62" s="190" t="s">
        <v>273</v>
      </c>
      <c r="B62" s="321">
        <f t="shared" si="13"/>
        <v>0</v>
      </c>
      <c r="C62" s="329"/>
      <c r="D62" s="170">
        <f>+'C-SF'!D332/12</f>
        <v>0</v>
      </c>
      <c r="E62" s="161">
        <f>+'C-SF'!J332</f>
        <v>0</v>
      </c>
      <c r="F62" s="162" t="e">
        <f t="shared" si="15"/>
        <v>#DIV/0!</v>
      </c>
      <c r="G62" s="161">
        <f>+'C-SF'!L332</f>
        <v>0</v>
      </c>
      <c r="H62" s="162" t="e">
        <f t="shared" si="41"/>
        <v>#DIV/0!</v>
      </c>
      <c r="I62" s="161">
        <f>+'C-SF'!N332</f>
        <v>0</v>
      </c>
      <c r="J62" s="162" t="e">
        <f t="shared" si="41"/>
        <v>#DIV/0!</v>
      </c>
      <c r="K62" s="161">
        <f>+'C-SF'!P332</f>
        <v>0</v>
      </c>
      <c r="L62" s="162" t="e">
        <f t="shared" si="41"/>
        <v>#DIV/0!</v>
      </c>
      <c r="M62" s="161">
        <f>+'C-SF'!R332</f>
        <v>0</v>
      </c>
      <c r="N62" s="162" t="e">
        <f t="shared" si="41"/>
        <v>#DIV/0!</v>
      </c>
      <c r="O62" s="161">
        <f>+'C-SF'!T332</f>
        <v>0</v>
      </c>
      <c r="P62" s="162" t="e">
        <f t="shared" si="41"/>
        <v>#DIV/0!</v>
      </c>
      <c r="Q62" s="161">
        <f>+'C-SF'!V332</f>
        <v>0</v>
      </c>
      <c r="R62" s="162" t="e">
        <f t="shared" si="41"/>
        <v>#DIV/0!</v>
      </c>
      <c r="S62" s="161">
        <f>+'C-SF'!X332</f>
        <v>0</v>
      </c>
      <c r="T62" s="162" t="e">
        <f t="shared" si="41"/>
        <v>#DIV/0!</v>
      </c>
      <c r="U62" s="161">
        <f>+'C-SF'!Z332</f>
        <v>0</v>
      </c>
      <c r="V62" s="162" t="e">
        <f t="shared" si="41"/>
        <v>#DIV/0!</v>
      </c>
      <c r="W62" s="161">
        <f>+'C-SF'!AB332</f>
        <v>0</v>
      </c>
      <c r="X62" s="162" t="e">
        <f t="shared" si="41"/>
        <v>#DIV/0!</v>
      </c>
      <c r="Y62" s="161">
        <f>+'C-SF'!AD332</f>
        <v>0</v>
      </c>
      <c r="Z62" s="162" t="e">
        <f t="shared" si="41"/>
        <v>#DIV/0!</v>
      </c>
      <c r="AA62" s="161">
        <f>+'C-SF'!AF332</f>
        <v>0</v>
      </c>
      <c r="AB62" s="162" t="e">
        <f t="shared" si="41"/>
        <v>#DIV/0!</v>
      </c>
    </row>
    <row r="63" spans="1:28">
      <c r="A63" s="190" t="s">
        <v>422</v>
      </c>
      <c r="B63" s="321">
        <f t="shared" si="13"/>
        <v>0</v>
      </c>
      <c r="C63" s="329"/>
      <c r="D63" s="172"/>
      <c r="E63" s="165"/>
      <c r="F63" s="166"/>
      <c r="G63" s="165"/>
      <c r="H63" s="166"/>
      <c r="I63" s="165"/>
      <c r="J63" s="166"/>
      <c r="K63" s="165"/>
      <c r="L63" s="166"/>
      <c r="M63" s="165"/>
      <c r="N63" s="166"/>
      <c r="O63" s="165"/>
      <c r="P63" s="166"/>
      <c r="Q63" s="165"/>
      <c r="R63" s="166"/>
      <c r="S63" s="165"/>
      <c r="T63" s="166"/>
      <c r="U63" s="165"/>
      <c r="V63" s="166"/>
      <c r="W63" s="165"/>
      <c r="X63" s="166"/>
      <c r="Y63" s="165"/>
      <c r="Z63" s="166"/>
      <c r="AA63" s="165"/>
      <c r="AB63" s="166"/>
    </row>
    <row r="64" spans="1:28">
      <c r="A64" s="191" t="s">
        <v>1039</v>
      </c>
      <c r="B64" s="322">
        <f t="shared" si="13"/>
        <v>0</v>
      </c>
      <c r="C64" s="330"/>
      <c r="D64" s="171">
        <f>+'C-SF'!D579/12</f>
        <v>0</v>
      </c>
      <c r="E64" s="163">
        <f>+'C-SF'!J579</f>
        <v>0</v>
      </c>
      <c r="F64" s="164" t="e">
        <f t="shared" si="15"/>
        <v>#DIV/0!</v>
      </c>
      <c r="G64" s="163">
        <f>+'C-SF'!L579</f>
        <v>0</v>
      </c>
      <c r="H64" s="164" t="e">
        <f t="shared" si="41"/>
        <v>#DIV/0!</v>
      </c>
      <c r="I64" s="163">
        <f>+'C-SF'!N579</f>
        <v>0</v>
      </c>
      <c r="J64" s="164" t="e">
        <f t="shared" si="41"/>
        <v>#DIV/0!</v>
      </c>
      <c r="K64" s="163">
        <f>+'C-SF'!P579</f>
        <v>0</v>
      </c>
      <c r="L64" s="164" t="e">
        <f t="shared" si="41"/>
        <v>#DIV/0!</v>
      </c>
      <c r="M64" s="163">
        <f>+'C-SF'!R579</f>
        <v>0</v>
      </c>
      <c r="N64" s="164" t="e">
        <f t="shared" si="41"/>
        <v>#DIV/0!</v>
      </c>
      <c r="O64" s="163">
        <f>+'C-SF'!T579</f>
        <v>0</v>
      </c>
      <c r="P64" s="164" t="e">
        <f t="shared" si="41"/>
        <v>#DIV/0!</v>
      </c>
      <c r="Q64" s="163">
        <f>+'C-SF'!V579</f>
        <v>0</v>
      </c>
      <c r="R64" s="164" t="e">
        <f t="shared" si="41"/>
        <v>#DIV/0!</v>
      </c>
      <c r="S64" s="163">
        <f>+'C-SF'!X579</f>
        <v>0</v>
      </c>
      <c r="T64" s="164" t="e">
        <f t="shared" si="41"/>
        <v>#DIV/0!</v>
      </c>
      <c r="U64" s="163">
        <f>+'C-SF'!Z579</f>
        <v>0</v>
      </c>
      <c r="V64" s="164" t="e">
        <f t="shared" si="41"/>
        <v>#DIV/0!</v>
      </c>
      <c r="W64" s="163">
        <f>+'C-SF'!AB579</f>
        <v>0</v>
      </c>
      <c r="X64" s="164" t="e">
        <f t="shared" si="41"/>
        <v>#DIV/0!</v>
      </c>
      <c r="Y64" s="163">
        <f>+'C-SF'!AD579</f>
        <v>0</v>
      </c>
      <c r="Z64" s="164" t="e">
        <f t="shared" si="41"/>
        <v>#DIV/0!</v>
      </c>
      <c r="AA64" s="163">
        <f>+'C-SF'!AF579</f>
        <v>0</v>
      </c>
      <c r="AB64" s="164" t="e">
        <f t="shared" si="41"/>
        <v>#DIV/0!</v>
      </c>
    </row>
    <row r="65" spans="1:28" s="110" customFormat="1" ht="12.75" thickBot="1">
      <c r="A65" s="192" t="s">
        <v>1036</v>
      </c>
      <c r="B65" s="323">
        <f t="shared" si="13"/>
        <v>132</v>
      </c>
      <c r="C65" s="331"/>
      <c r="D65" s="176">
        <f>+'C-SF'!D10/12</f>
        <v>0</v>
      </c>
      <c r="E65" s="167">
        <f>+'C-SF'!J10</f>
        <v>0</v>
      </c>
      <c r="F65" s="168" t="e">
        <f t="shared" si="15"/>
        <v>#DIV/0!</v>
      </c>
      <c r="G65" s="167">
        <f>+'C-SF'!L10</f>
        <v>0</v>
      </c>
      <c r="H65" s="168" t="e">
        <f t="shared" si="41"/>
        <v>#DIV/0!</v>
      </c>
      <c r="I65" s="167">
        <f>+'C-SF'!N10</f>
        <v>0</v>
      </c>
      <c r="J65" s="168" t="e">
        <f t="shared" si="41"/>
        <v>#DIV/0!</v>
      </c>
      <c r="K65" s="167">
        <f>+'C-SF'!P10</f>
        <v>0</v>
      </c>
      <c r="L65" s="168" t="e">
        <f t="shared" si="41"/>
        <v>#DIV/0!</v>
      </c>
      <c r="M65" s="167">
        <f>+'C-SF'!R10</f>
        <v>0</v>
      </c>
      <c r="N65" s="168" t="e">
        <f t="shared" si="41"/>
        <v>#DIV/0!</v>
      </c>
      <c r="O65" s="167">
        <f>+'C-SF'!T10</f>
        <v>41</v>
      </c>
      <c r="P65" s="168" t="e">
        <f t="shared" si="41"/>
        <v>#DIV/0!</v>
      </c>
      <c r="Q65" s="167">
        <f>+'C-SF'!V10</f>
        <v>20</v>
      </c>
      <c r="R65" s="168" t="e">
        <f t="shared" si="41"/>
        <v>#DIV/0!</v>
      </c>
      <c r="S65" s="167">
        <f>+'C-SF'!X10</f>
        <v>22</v>
      </c>
      <c r="T65" s="168" t="e">
        <f t="shared" si="41"/>
        <v>#DIV/0!</v>
      </c>
      <c r="U65" s="167">
        <f>+'C-SF'!Z10</f>
        <v>22</v>
      </c>
      <c r="V65" s="168" t="e">
        <f t="shared" si="41"/>
        <v>#DIV/0!</v>
      </c>
      <c r="W65" s="167">
        <f>+'C-SF'!AB10</f>
        <v>21</v>
      </c>
      <c r="X65" s="168" t="e">
        <f t="shared" si="41"/>
        <v>#DIV/0!</v>
      </c>
      <c r="Y65" s="167">
        <f>+'C-SF'!AD10</f>
        <v>6</v>
      </c>
      <c r="Z65" s="168" t="e">
        <f t="shared" si="41"/>
        <v>#DIV/0!</v>
      </c>
      <c r="AA65" s="167">
        <f>+'C-SF'!AF10</f>
        <v>0</v>
      </c>
      <c r="AB65" s="168" t="e">
        <f t="shared" si="41"/>
        <v>#DIV/0!</v>
      </c>
    </row>
    <row r="66" spans="1:28">
      <c r="A66" s="194"/>
      <c r="B66" s="326"/>
      <c r="C66" s="334"/>
      <c r="D66" s="169"/>
      <c r="E66" s="159"/>
      <c r="F66" s="160"/>
      <c r="G66" s="159"/>
      <c r="H66" s="160"/>
      <c r="I66" s="159"/>
      <c r="J66" s="160"/>
      <c r="K66" s="159"/>
      <c r="L66" s="160"/>
      <c r="M66" s="159"/>
      <c r="N66" s="160"/>
      <c r="O66" s="159"/>
      <c r="P66" s="160"/>
      <c r="Q66" s="159"/>
      <c r="R66" s="160"/>
      <c r="S66" s="159"/>
      <c r="T66" s="160"/>
      <c r="U66" s="159"/>
      <c r="V66" s="160"/>
      <c r="W66" s="159"/>
      <c r="X66" s="160"/>
      <c r="Y66" s="159"/>
      <c r="Z66" s="160"/>
      <c r="AA66" s="159"/>
      <c r="AB66" s="160"/>
    </row>
    <row r="67" spans="1:28">
      <c r="A67" s="196" t="s">
        <v>1059</v>
      </c>
      <c r="B67" s="328"/>
      <c r="C67" s="336"/>
      <c r="D67" s="170"/>
      <c r="E67" s="161"/>
      <c r="F67" s="162"/>
      <c r="G67" s="161"/>
      <c r="H67" s="162"/>
      <c r="I67" s="161"/>
      <c r="J67" s="162"/>
      <c r="K67" s="161"/>
      <c r="L67" s="162"/>
      <c r="M67" s="161"/>
      <c r="N67" s="162"/>
      <c r="O67" s="161"/>
      <c r="P67" s="162"/>
      <c r="Q67" s="161"/>
      <c r="R67" s="162"/>
      <c r="S67" s="161"/>
      <c r="T67" s="162"/>
      <c r="U67" s="161"/>
      <c r="V67" s="162"/>
      <c r="W67" s="161"/>
      <c r="X67" s="162"/>
      <c r="Y67" s="161"/>
      <c r="Z67" s="162"/>
      <c r="AA67" s="161"/>
      <c r="AB67" s="162"/>
    </row>
    <row r="68" spans="1:28">
      <c r="A68" s="190" t="s">
        <v>1037</v>
      </c>
      <c r="B68" s="321">
        <f t="shared" si="13"/>
        <v>0</v>
      </c>
      <c r="C68" s="329"/>
      <c r="D68" s="172"/>
      <c r="E68" s="165"/>
      <c r="F68" s="166"/>
      <c r="G68" s="165"/>
      <c r="H68" s="166"/>
      <c r="I68" s="165"/>
      <c r="J68" s="166"/>
      <c r="K68" s="165"/>
      <c r="L68" s="166"/>
      <c r="M68" s="165"/>
      <c r="N68" s="166"/>
      <c r="O68" s="165"/>
      <c r="P68" s="166"/>
      <c r="Q68" s="165"/>
      <c r="R68" s="166"/>
      <c r="S68" s="165"/>
      <c r="T68" s="166"/>
      <c r="U68" s="165"/>
      <c r="V68" s="166"/>
      <c r="W68" s="165"/>
      <c r="X68" s="166"/>
      <c r="Y68" s="165"/>
      <c r="Z68" s="166"/>
      <c r="AA68" s="165"/>
      <c r="AB68" s="166"/>
    </row>
    <row r="69" spans="1:28">
      <c r="A69" s="190" t="s">
        <v>1038</v>
      </c>
      <c r="B69" s="321">
        <f t="shared" ref="B69:B81" si="42">+E69+G69+I69+K69+M69+O69+Q69+S69+U69+W69+Y69+AA69</f>
        <v>126</v>
      </c>
      <c r="C69" s="329"/>
      <c r="D69" s="170">
        <f>+'C-LA'!D239/12</f>
        <v>0</v>
      </c>
      <c r="E69" s="161">
        <f>+'C-LA'!J239</f>
        <v>0</v>
      </c>
      <c r="F69" s="162" t="e">
        <f t="shared" si="15"/>
        <v>#DIV/0!</v>
      </c>
      <c r="G69" s="161">
        <f>+'C-LA'!L239</f>
        <v>0</v>
      </c>
      <c r="H69" s="162" t="e">
        <f t="shared" si="41"/>
        <v>#DIV/0!</v>
      </c>
      <c r="I69" s="161">
        <f>+'C-LA'!N239</f>
        <v>0</v>
      </c>
      <c r="J69" s="162" t="e">
        <f t="shared" si="41"/>
        <v>#DIV/0!</v>
      </c>
      <c r="K69" s="161">
        <f>+'C-LA'!P239</f>
        <v>0</v>
      </c>
      <c r="L69" s="162" t="e">
        <f t="shared" si="41"/>
        <v>#DIV/0!</v>
      </c>
      <c r="M69" s="161">
        <f>+'C-LA'!R239</f>
        <v>27</v>
      </c>
      <c r="N69" s="162" t="e">
        <f t="shared" si="41"/>
        <v>#DIV/0!</v>
      </c>
      <c r="O69" s="161">
        <f>+'C-LA'!T239</f>
        <v>6</v>
      </c>
      <c r="P69" s="162" t="e">
        <f t="shared" si="41"/>
        <v>#DIV/0!</v>
      </c>
      <c r="Q69" s="161">
        <f>+'C-LA'!V239</f>
        <v>17</v>
      </c>
      <c r="R69" s="162" t="e">
        <f t="shared" si="41"/>
        <v>#DIV/0!</v>
      </c>
      <c r="S69" s="161">
        <f>+'C-LA'!X239</f>
        <v>16</v>
      </c>
      <c r="T69" s="162" t="e">
        <f t="shared" si="41"/>
        <v>#DIV/0!</v>
      </c>
      <c r="U69" s="161">
        <f>+'C-LA'!Z239</f>
        <v>22</v>
      </c>
      <c r="V69" s="162" t="e">
        <f t="shared" si="41"/>
        <v>#DIV/0!</v>
      </c>
      <c r="W69" s="161">
        <f>+'C-LA'!AB239</f>
        <v>20</v>
      </c>
      <c r="X69" s="162" t="e">
        <f t="shared" si="41"/>
        <v>#DIV/0!</v>
      </c>
      <c r="Y69" s="161">
        <f>+'C-LA'!AD239</f>
        <v>18</v>
      </c>
      <c r="Z69" s="162" t="e">
        <f t="shared" si="41"/>
        <v>#DIV/0!</v>
      </c>
      <c r="AA69" s="161">
        <f>+'C-LA'!AF239</f>
        <v>0</v>
      </c>
      <c r="AB69" s="162" t="e">
        <f t="shared" si="41"/>
        <v>#DIV/0!</v>
      </c>
    </row>
    <row r="70" spans="1:28">
      <c r="A70" s="190" t="s">
        <v>273</v>
      </c>
      <c r="B70" s="321">
        <f t="shared" si="42"/>
        <v>0</v>
      </c>
      <c r="C70" s="329"/>
      <c r="D70" s="170">
        <f>+'C-LA'!D332/12</f>
        <v>0</v>
      </c>
      <c r="E70" s="161">
        <f>+'C-LA'!J332</f>
        <v>0</v>
      </c>
      <c r="F70" s="162" t="e">
        <f t="shared" ref="F70:T73" si="43">+E70/$D70</f>
        <v>#DIV/0!</v>
      </c>
      <c r="G70" s="161">
        <f>+'C-LA'!L332</f>
        <v>0</v>
      </c>
      <c r="H70" s="162" t="e">
        <f t="shared" si="43"/>
        <v>#DIV/0!</v>
      </c>
      <c r="I70" s="161">
        <f>+'C-LA'!N332</f>
        <v>0</v>
      </c>
      <c r="J70" s="162" t="e">
        <f t="shared" si="43"/>
        <v>#DIV/0!</v>
      </c>
      <c r="K70" s="161">
        <f>+'C-LA'!P332</f>
        <v>0</v>
      </c>
      <c r="L70" s="162" t="e">
        <f t="shared" si="43"/>
        <v>#DIV/0!</v>
      </c>
      <c r="M70" s="161">
        <f>+'C-LA'!R332</f>
        <v>0</v>
      </c>
      <c r="N70" s="162" t="e">
        <f t="shared" si="43"/>
        <v>#DIV/0!</v>
      </c>
      <c r="O70" s="161">
        <f>+'C-LA'!T332</f>
        <v>0</v>
      </c>
      <c r="P70" s="162" t="e">
        <f t="shared" si="43"/>
        <v>#DIV/0!</v>
      </c>
      <c r="Q70" s="161">
        <f>+'C-LA'!V332</f>
        <v>0</v>
      </c>
      <c r="R70" s="162" t="e">
        <f t="shared" si="43"/>
        <v>#DIV/0!</v>
      </c>
      <c r="S70" s="161">
        <f>+'C-LA'!X332</f>
        <v>0</v>
      </c>
      <c r="T70" s="162" t="e">
        <f t="shared" si="43"/>
        <v>#DIV/0!</v>
      </c>
      <c r="U70" s="161">
        <f>+'C-LA'!Z332</f>
        <v>0</v>
      </c>
      <c r="V70" s="162" t="e">
        <f t="shared" ref="H70:AB73" si="44">+U70/$D70</f>
        <v>#DIV/0!</v>
      </c>
      <c r="W70" s="161">
        <f>+'C-LA'!AB332</f>
        <v>0</v>
      </c>
      <c r="X70" s="162" t="e">
        <f t="shared" si="44"/>
        <v>#DIV/0!</v>
      </c>
      <c r="Y70" s="161">
        <f>+'C-LA'!AD332</f>
        <v>0</v>
      </c>
      <c r="Z70" s="162" t="e">
        <f t="shared" si="44"/>
        <v>#DIV/0!</v>
      </c>
      <c r="AA70" s="161">
        <f>+'C-LA'!AF332</f>
        <v>0</v>
      </c>
      <c r="AB70" s="162" t="e">
        <f t="shared" si="44"/>
        <v>#DIV/0!</v>
      </c>
    </row>
    <row r="71" spans="1:28">
      <c r="A71" s="190" t="s">
        <v>422</v>
      </c>
      <c r="B71" s="321">
        <f t="shared" si="42"/>
        <v>0</v>
      </c>
      <c r="C71" s="329"/>
      <c r="D71" s="170">
        <f>+'C-LA'!D520/12</f>
        <v>0</v>
      </c>
      <c r="E71" s="161">
        <f>+'C-LA'!J520</f>
        <v>0</v>
      </c>
      <c r="F71" s="162" t="e">
        <f t="shared" si="43"/>
        <v>#DIV/0!</v>
      </c>
      <c r="G71" s="161">
        <f>+'C-LA'!L520</f>
        <v>0</v>
      </c>
      <c r="H71" s="162" t="e">
        <f t="shared" si="44"/>
        <v>#DIV/0!</v>
      </c>
      <c r="I71" s="161">
        <f>+'C-LA'!N520</f>
        <v>0</v>
      </c>
      <c r="J71" s="162" t="e">
        <f t="shared" si="44"/>
        <v>#DIV/0!</v>
      </c>
      <c r="K71" s="161">
        <f>+'C-LA'!P520</f>
        <v>0</v>
      </c>
      <c r="L71" s="162" t="e">
        <f t="shared" si="44"/>
        <v>#DIV/0!</v>
      </c>
      <c r="M71" s="161">
        <f>+'C-LA'!R520</f>
        <v>0</v>
      </c>
      <c r="N71" s="162" t="e">
        <f t="shared" si="44"/>
        <v>#DIV/0!</v>
      </c>
      <c r="O71" s="161">
        <f>+'C-LA'!T520</f>
        <v>0</v>
      </c>
      <c r="P71" s="162" t="e">
        <f t="shared" si="44"/>
        <v>#DIV/0!</v>
      </c>
      <c r="Q71" s="161">
        <f>+'C-LA'!V520</f>
        <v>0</v>
      </c>
      <c r="R71" s="162" t="e">
        <f t="shared" si="44"/>
        <v>#DIV/0!</v>
      </c>
      <c r="S71" s="161">
        <f>+'C-LA'!X520</f>
        <v>0</v>
      </c>
      <c r="T71" s="162" t="e">
        <f t="shared" si="44"/>
        <v>#DIV/0!</v>
      </c>
      <c r="U71" s="161">
        <f>+'C-LA'!Z520</f>
        <v>0</v>
      </c>
      <c r="V71" s="162" t="e">
        <f t="shared" si="44"/>
        <v>#DIV/0!</v>
      </c>
      <c r="W71" s="161">
        <f>+'C-LA'!AB520</f>
        <v>0</v>
      </c>
      <c r="X71" s="162" t="e">
        <f t="shared" si="44"/>
        <v>#DIV/0!</v>
      </c>
      <c r="Y71" s="161">
        <f>+'C-LA'!AD520</f>
        <v>0</v>
      </c>
      <c r="Z71" s="162" t="e">
        <f t="shared" si="44"/>
        <v>#DIV/0!</v>
      </c>
      <c r="AA71" s="161">
        <f>+'C-LA'!AF520</f>
        <v>0</v>
      </c>
      <c r="AB71" s="162" t="e">
        <f t="shared" si="44"/>
        <v>#DIV/0!</v>
      </c>
    </row>
    <row r="72" spans="1:28">
      <c r="A72" s="191" t="s">
        <v>1039</v>
      </c>
      <c r="B72" s="322">
        <f t="shared" si="42"/>
        <v>0</v>
      </c>
      <c r="C72" s="330"/>
      <c r="D72" s="171">
        <f>+'C-LA'!D579/12</f>
        <v>0</v>
      </c>
      <c r="E72" s="163">
        <f>+'C-LA'!J579</f>
        <v>0</v>
      </c>
      <c r="F72" s="164" t="e">
        <f t="shared" si="43"/>
        <v>#DIV/0!</v>
      </c>
      <c r="G72" s="163">
        <f>+'C-LA'!L579</f>
        <v>0</v>
      </c>
      <c r="H72" s="164" t="e">
        <f t="shared" si="44"/>
        <v>#DIV/0!</v>
      </c>
      <c r="I72" s="163">
        <f>+'C-LA'!N579</f>
        <v>0</v>
      </c>
      <c r="J72" s="164" t="e">
        <f t="shared" si="44"/>
        <v>#DIV/0!</v>
      </c>
      <c r="K72" s="163">
        <f>+'C-LA'!P579</f>
        <v>0</v>
      </c>
      <c r="L72" s="164" t="e">
        <f t="shared" si="44"/>
        <v>#DIV/0!</v>
      </c>
      <c r="M72" s="163">
        <f>+'C-LA'!R579</f>
        <v>0</v>
      </c>
      <c r="N72" s="164" t="e">
        <f t="shared" si="44"/>
        <v>#DIV/0!</v>
      </c>
      <c r="O72" s="163">
        <f>+'C-LA'!T579</f>
        <v>0</v>
      </c>
      <c r="P72" s="164" t="e">
        <f t="shared" si="44"/>
        <v>#DIV/0!</v>
      </c>
      <c r="Q72" s="163">
        <f>+'C-LA'!V579</f>
        <v>0</v>
      </c>
      <c r="R72" s="164" t="e">
        <f t="shared" si="44"/>
        <v>#DIV/0!</v>
      </c>
      <c r="S72" s="163">
        <f>+'C-LA'!X579</f>
        <v>0</v>
      </c>
      <c r="T72" s="164" t="e">
        <f t="shared" si="44"/>
        <v>#DIV/0!</v>
      </c>
      <c r="U72" s="163">
        <f>+'C-LA'!Z579</f>
        <v>0</v>
      </c>
      <c r="V72" s="164" t="e">
        <f t="shared" si="44"/>
        <v>#DIV/0!</v>
      </c>
      <c r="W72" s="163">
        <f>+'C-LA'!AB579</f>
        <v>0</v>
      </c>
      <c r="X72" s="164" t="e">
        <f t="shared" si="44"/>
        <v>#DIV/0!</v>
      </c>
      <c r="Y72" s="163">
        <f>+'C-LA'!AD579</f>
        <v>0</v>
      </c>
      <c r="Z72" s="164" t="e">
        <f t="shared" si="44"/>
        <v>#DIV/0!</v>
      </c>
      <c r="AA72" s="163">
        <f>+'C-LA'!AF579</f>
        <v>0</v>
      </c>
      <c r="AB72" s="164" t="e">
        <f t="shared" si="44"/>
        <v>#DIV/0!</v>
      </c>
    </row>
    <row r="73" spans="1:28" s="110" customFormat="1" ht="12.75" thickBot="1">
      <c r="A73" s="195" t="s">
        <v>1036</v>
      </c>
      <c r="B73" s="327">
        <f t="shared" si="42"/>
        <v>126</v>
      </c>
      <c r="C73" s="335"/>
      <c r="D73" s="177">
        <f>+'C-LA'!D10/12</f>
        <v>0</v>
      </c>
      <c r="E73" s="178">
        <f>+'C-LA'!J10</f>
        <v>0</v>
      </c>
      <c r="F73" s="179" t="e">
        <f t="shared" si="43"/>
        <v>#DIV/0!</v>
      </c>
      <c r="G73" s="178">
        <f>+'C-LA'!L10</f>
        <v>0</v>
      </c>
      <c r="H73" s="179" t="e">
        <f t="shared" si="44"/>
        <v>#DIV/0!</v>
      </c>
      <c r="I73" s="178">
        <f>+'C-LA'!N10</f>
        <v>0</v>
      </c>
      <c r="J73" s="179" t="e">
        <f t="shared" si="44"/>
        <v>#DIV/0!</v>
      </c>
      <c r="K73" s="178">
        <f>+'C-LA'!P10</f>
        <v>0</v>
      </c>
      <c r="L73" s="179" t="e">
        <f t="shared" si="44"/>
        <v>#DIV/0!</v>
      </c>
      <c r="M73" s="178">
        <f>+'C-LA'!R10</f>
        <v>27</v>
      </c>
      <c r="N73" s="179" t="e">
        <f t="shared" si="44"/>
        <v>#DIV/0!</v>
      </c>
      <c r="O73" s="178">
        <f>+'C-LA'!T10</f>
        <v>6</v>
      </c>
      <c r="P73" s="179" t="e">
        <f t="shared" si="44"/>
        <v>#DIV/0!</v>
      </c>
      <c r="Q73" s="178">
        <f>+'C-LA'!V10</f>
        <v>17</v>
      </c>
      <c r="R73" s="179" t="e">
        <f t="shared" si="44"/>
        <v>#DIV/0!</v>
      </c>
      <c r="S73" s="178">
        <f>+'C-LA'!X10</f>
        <v>16</v>
      </c>
      <c r="T73" s="179" t="e">
        <f t="shared" si="44"/>
        <v>#DIV/0!</v>
      </c>
      <c r="U73" s="178">
        <f>+'C-LA'!Z10</f>
        <v>22</v>
      </c>
      <c r="V73" s="179" t="e">
        <f t="shared" si="44"/>
        <v>#DIV/0!</v>
      </c>
      <c r="W73" s="178">
        <f>+'C-LA'!AB10</f>
        <v>20</v>
      </c>
      <c r="X73" s="179" t="e">
        <f t="shared" si="44"/>
        <v>#DIV/0!</v>
      </c>
      <c r="Y73" s="178">
        <f>+'C-LA'!AD10</f>
        <v>18</v>
      </c>
      <c r="Z73" s="179" t="e">
        <f t="shared" si="44"/>
        <v>#DIV/0!</v>
      </c>
      <c r="AA73" s="178">
        <f>+'C-LA'!AF10</f>
        <v>0</v>
      </c>
      <c r="AB73" s="179" t="e">
        <f t="shared" si="44"/>
        <v>#DIV/0!</v>
      </c>
    </row>
    <row r="74" spans="1:28">
      <c r="A74" s="189"/>
      <c r="B74" s="324"/>
      <c r="C74" s="332"/>
      <c r="D74" s="173"/>
      <c r="E74" s="174"/>
      <c r="F74" s="175"/>
      <c r="G74" s="174"/>
      <c r="H74" s="175"/>
      <c r="I74" s="174"/>
      <c r="J74" s="175"/>
      <c r="K74" s="174"/>
      <c r="L74" s="175"/>
      <c r="M74" s="174"/>
      <c r="N74" s="175"/>
      <c r="O74" s="174"/>
      <c r="P74" s="175"/>
      <c r="Q74" s="174"/>
      <c r="R74" s="175"/>
      <c r="S74" s="174"/>
      <c r="T74" s="175"/>
      <c r="U74" s="174"/>
      <c r="V74" s="175"/>
      <c r="W74" s="174"/>
      <c r="X74" s="175"/>
      <c r="Y74" s="174"/>
      <c r="Z74" s="175"/>
      <c r="AA74" s="174"/>
      <c r="AB74" s="175"/>
    </row>
    <row r="75" spans="1:28">
      <c r="A75" s="196" t="s">
        <v>1040</v>
      </c>
      <c r="B75" s="328"/>
      <c r="C75" s="336"/>
      <c r="D75" s="170"/>
      <c r="E75" s="161"/>
      <c r="F75" s="162"/>
      <c r="G75" s="161"/>
      <c r="H75" s="162"/>
      <c r="I75" s="161"/>
      <c r="J75" s="162"/>
      <c r="K75" s="161"/>
      <c r="L75" s="162"/>
      <c r="M75" s="161"/>
      <c r="N75" s="162"/>
      <c r="O75" s="161"/>
      <c r="P75" s="162"/>
      <c r="Q75" s="161"/>
      <c r="R75" s="162"/>
      <c r="S75" s="161"/>
      <c r="T75" s="162"/>
      <c r="U75" s="161"/>
      <c r="V75" s="162"/>
      <c r="W75" s="161"/>
      <c r="X75" s="162"/>
      <c r="Y75" s="161"/>
      <c r="Z75" s="162"/>
      <c r="AA75" s="161"/>
      <c r="AB75" s="162"/>
    </row>
    <row r="76" spans="1:28">
      <c r="A76" s="190" t="s">
        <v>1037</v>
      </c>
      <c r="B76" s="321">
        <f t="shared" si="42"/>
        <v>0</v>
      </c>
      <c r="C76" s="329"/>
      <c r="D76" s="172"/>
      <c r="E76" s="165"/>
      <c r="F76" s="166"/>
      <c r="G76" s="165"/>
      <c r="H76" s="166"/>
      <c r="I76" s="165"/>
      <c r="J76" s="166"/>
      <c r="K76" s="165"/>
      <c r="L76" s="166"/>
      <c r="M76" s="165"/>
      <c r="N76" s="166"/>
      <c r="O76" s="165"/>
      <c r="P76" s="166"/>
      <c r="Q76" s="165"/>
      <c r="R76" s="166"/>
      <c r="S76" s="165"/>
      <c r="T76" s="166"/>
      <c r="U76" s="165"/>
      <c r="V76" s="166"/>
      <c r="W76" s="165"/>
      <c r="X76" s="166"/>
      <c r="Y76" s="165"/>
      <c r="Z76" s="166"/>
      <c r="AA76" s="165"/>
      <c r="AB76" s="166"/>
    </row>
    <row r="77" spans="1:28">
      <c r="A77" s="190" t="s">
        <v>1038</v>
      </c>
      <c r="B77" s="321">
        <f t="shared" si="42"/>
        <v>0</v>
      </c>
      <c r="C77" s="329"/>
      <c r="D77" s="172"/>
      <c r="E77" s="165"/>
      <c r="F77" s="166"/>
      <c r="G77" s="165"/>
      <c r="H77" s="166"/>
      <c r="I77" s="165"/>
      <c r="J77" s="166"/>
      <c r="K77" s="165"/>
      <c r="L77" s="166"/>
      <c r="M77" s="165"/>
      <c r="N77" s="166"/>
      <c r="O77" s="165"/>
      <c r="P77" s="166"/>
      <c r="Q77" s="165"/>
      <c r="R77" s="166"/>
      <c r="S77" s="165"/>
      <c r="T77" s="166"/>
      <c r="U77" s="165"/>
      <c r="V77" s="166"/>
      <c r="W77" s="165"/>
      <c r="X77" s="166"/>
      <c r="Y77" s="165"/>
      <c r="Z77" s="166"/>
      <c r="AA77" s="165"/>
      <c r="AB77" s="166"/>
    </row>
    <row r="78" spans="1:28">
      <c r="A78" s="190" t="s">
        <v>273</v>
      </c>
      <c r="B78" s="321">
        <f t="shared" si="42"/>
        <v>0</v>
      </c>
      <c r="C78" s="329"/>
      <c r="D78" s="172"/>
      <c r="E78" s="165"/>
      <c r="F78" s="166"/>
      <c r="G78" s="165"/>
      <c r="H78" s="166"/>
      <c r="I78" s="165"/>
      <c r="J78" s="166"/>
      <c r="K78" s="165"/>
      <c r="L78" s="166"/>
      <c r="M78" s="165"/>
      <c r="N78" s="166"/>
      <c r="O78" s="165"/>
      <c r="P78" s="166"/>
      <c r="Q78" s="165"/>
      <c r="R78" s="166"/>
      <c r="S78" s="165"/>
      <c r="T78" s="166"/>
      <c r="U78" s="165"/>
      <c r="V78" s="166"/>
      <c r="W78" s="165"/>
      <c r="X78" s="166"/>
      <c r="Y78" s="165"/>
      <c r="Z78" s="166"/>
      <c r="AA78" s="165"/>
      <c r="AB78" s="166"/>
    </row>
    <row r="79" spans="1:28">
      <c r="A79" s="190" t="s">
        <v>422</v>
      </c>
      <c r="B79" s="321">
        <f t="shared" si="42"/>
        <v>0</v>
      </c>
      <c r="C79" s="329"/>
      <c r="D79" s="170">
        <f>+DIRECCION!D520/12</f>
        <v>0</v>
      </c>
      <c r="E79" s="161">
        <f>+DIRECCION!J520</f>
        <v>0</v>
      </c>
      <c r="F79" s="162" t="e">
        <f t="shared" ref="F79:T81" si="45">+E79/$D79</f>
        <v>#DIV/0!</v>
      </c>
      <c r="G79" s="161">
        <f>+DIRECCION!L520</f>
        <v>0</v>
      </c>
      <c r="H79" s="162" t="e">
        <f t="shared" si="45"/>
        <v>#DIV/0!</v>
      </c>
      <c r="I79" s="161">
        <f>+DIRECCION!N520</f>
        <v>0</v>
      </c>
      <c r="J79" s="162" t="e">
        <f t="shared" si="45"/>
        <v>#DIV/0!</v>
      </c>
      <c r="K79" s="161">
        <f>+DIRECCION!P520</f>
        <v>0</v>
      </c>
      <c r="L79" s="162" t="e">
        <f t="shared" si="45"/>
        <v>#DIV/0!</v>
      </c>
      <c r="M79" s="161">
        <f>+DIRECCION!R520</f>
        <v>0</v>
      </c>
      <c r="N79" s="162" t="e">
        <f t="shared" si="45"/>
        <v>#DIV/0!</v>
      </c>
      <c r="O79" s="161">
        <f>+DIRECCION!T520</f>
        <v>0</v>
      </c>
      <c r="P79" s="162" t="e">
        <f t="shared" si="45"/>
        <v>#DIV/0!</v>
      </c>
      <c r="Q79" s="161">
        <f>+DIRECCION!V520</f>
        <v>0</v>
      </c>
      <c r="R79" s="162" t="e">
        <f t="shared" si="45"/>
        <v>#DIV/0!</v>
      </c>
      <c r="S79" s="161">
        <f>+DIRECCION!X520</f>
        <v>0</v>
      </c>
      <c r="T79" s="162" t="e">
        <f t="shared" si="45"/>
        <v>#DIV/0!</v>
      </c>
      <c r="U79" s="161">
        <f>+DIRECCION!Z520</f>
        <v>0</v>
      </c>
      <c r="V79" s="162" t="e">
        <f t="shared" ref="H79:AB81" si="46">+U79/$D79</f>
        <v>#DIV/0!</v>
      </c>
      <c r="W79" s="161">
        <f>+DIRECCION!AB520</f>
        <v>0</v>
      </c>
      <c r="X79" s="162" t="e">
        <f t="shared" si="46"/>
        <v>#DIV/0!</v>
      </c>
      <c r="Y79" s="161">
        <f>+DIRECCION!AD520</f>
        <v>0</v>
      </c>
      <c r="Z79" s="162" t="e">
        <f t="shared" si="46"/>
        <v>#DIV/0!</v>
      </c>
      <c r="AA79" s="161">
        <f>+DIRECCION!AF520</f>
        <v>0</v>
      </c>
      <c r="AB79" s="162" t="e">
        <f t="shared" si="46"/>
        <v>#DIV/0!</v>
      </c>
    </row>
    <row r="80" spans="1:28">
      <c r="A80" s="191" t="s">
        <v>1039</v>
      </c>
      <c r="B80" s="322">
        <f t="shared" si="42"/>
        <v>0</v>
      </c>
      <c r="C80" s="330"/>
      <c r="D80" s="171">
        <f>+DIRECCION!D579/12</f>
        <v>0</v>
      </c>
      <c r="E80" s="163">
        <f>+DIRECCION!J579</f>
        <v>0</v>
      </c>
      <c r="F80" s="164" t="e">
        <f t="shared" si="45"/>
        <v>#DIV/0!</v>
      </c>
      <c r="G80" s="163">
        <f>+DIRECCION!L579</f>
        <v>0</v>
      </c>
      <c r="H80" s="164" t="e">
        <f t="shared" si="46"/>
        <v>#DIV/0!</v>
      </c>
      <c r="I80" s="163">
        <f>+DIRECCION!N579</f>
        <v>0</v>
      </c>
      <c r="J80" s="164" t="e">
        <f t="shared" si="46"/>
        <v>#DIV/0!</v>
      </c>
      <c r="K80" s="163">
        <f>+DIRECCION!P579</f>
        <v>0</v>
      </c>
      <c r="L80" s="164" t="e">
        <f t="shared" si="46"/>
        <v>#DIV/0!</v>
      </c>
      <c r="M80" s="163">
        <f>+DIRECCION!R579</f>
        <v>0</v>
      </c>
      <c r="N80" s="164" t="e">
        <f t="shared" si="46"/>
        <v>#DIV/0!</v>
      </c>
      <c r="O80" s="163">
        <f>+DIRECCION!T579</f>
        <v>0</v>
      </c>
      <c r="P80" s="164" t="e">
        <f t="shared" si="46"/>
        <v>#DIV/0!</v>
      </c>
      <c r="Q80" s="163">
        <f>+DIRECCION!V579</f>
        <v>0</v>
      </c>
      <c r="R80" s="164" t="e">
        <f t="shared" si="46"/>
        <v>#DIV/0!</v>
      </c>
      <c r="S80" s="163">
        <f>+DIRECCION!X579</f>
        <v>0</v>
      </c>
      <c r="T80" s="164" t="e">
        <f t="shared" si="46"/>
        <v>#DIV/0!</v>
      </c>
      <c r="U80" s="163">
        <f>+DIRECCION!Z579</f>
        <v>0</v>
      </c>
      <c r="V80" s="164" t="e">
        <f t="shared" si="46"/>
        <v>#DIV/0!</v>
      </c>
      <c r="W80" s="163">
        <f>+DIRECCION!AB579</f>
        <v>0</v>
      </c>
      <c r="X80" s="164" t="e">
        <f t="shared" si="46"/>
        <v>#DIV/0!</v>
      </c>
      <c r="Y80" s="163">
        <f>+DIRECCION!AD579</f>
        <v>0</v>
      </c>
      <c r="Z80" s="164" t="e">
        <f t="shared" si="46"/>
        <v>#DIV/0!</v>
      </c>
      <c r="AA80" s="163">
        <f>+DIRECCION!AF579</f>
        <v>0</v>
      </c>
      <c r="AB80" s="164" t="e">
        <f t="shared" si="46"/>
        <v>#DIV/0!</v>
      </c>
    </row>
    <row r="81" spans="1:28" s="110" customFormat="1" ht="12.75" thickBot="1">
      <c r="A81" s="192" t="s">
        <v>1036</v>
      </c>
      <c r="B81" s="323">
        <f t="shared" si="42"/>
        <v>0</v>
      </c>
      <c r="C81" s="331"/>
      <c r="D81" s="176">
        <f>+DIRECCION!D10/12</f>
        <v>0</v>
      </c>
      <c r="E81" s="167">
        <f>+DIRECCION!J10</f>
        <v>0</v>
      </c>
      <c r="F81" s="168" t="e">
        <f t="shared" si="45"/>
        <v>#DIV/0!</v>
      </c>
      <c r="G81" s="167">
        <f>+DIRECCION!L10</f>
        <v>0</v>
      </c>
      <c r="H81" s="168" t="e">
        <f t="shared" si="46"/>
        <v>#DIV/0!</v>
      </c>
      <c r="I81" s="167">
        <f>+DIRECCION!N10</f>
        <v>0</v>
      </c>
      <c r="J81" s="168" t="e">
        <f t="shared" si="46"/>
        <v>#DIV/0!</v>
      </c>
      <c r="K81" s="167">
        <f>+DIRECCION!P10</f>
        <v>0</v>
      </c>
      <c r="L81" s="168" t="e">
        <f t="shared" si="46"/>
        <v>#DIV/0!</v>
      </c>
      <c r="M81" s="167">
        <f>+DIRECCION!R10</f>
        <v>0</v>
      </c>
      <c r="N81" s="168" t="e">
        <f t="shared" si="46"/>
        <v>#DIV/0!</v>
      </c>
      <c r="O81" s="167">
        <f>+DIRECCION!T10</f>
        <v>0</v>
      </c>
      <c r="P81" s="168" t="e">
        <f t="shared" si="46"/>
        <v>#DIV/0!</v>
      </c>
      <c r="Q81" s="167">
        <f>+DIRECCION!V10</f>
        <v>0</v>
      </c>
      <c r="R81" s="168" t="e">
        <f t="shared" si="46"/>
        <v>#DIV/0!</v>
      </c>
      <c r="S81" s="167">
        <f>+DIRECCION!X10</f>
        <v>0</v>
      </c>
      <c r="T81" s="168" t="e">
        <f t="shared" si="46"/>
        <v>#DIV/0!</v>
      </c>
      <c r="U81" s="167">
        <f>+DIRECCION!Z10</f>
        <v>0</v>
      </c>
      <c r="V81" s="168" t="e">
        <f t="shared" si="46"/>
        <v>#DIV/0!</v>
      </c>
      <c r="W81" s="167">
        <f>+DIRECCION!AB10</f>
        <v>0</v>
      </c>
      <c r="X81" s="168" t="e">
        <f t="shared" si="46"/>
        <v>#DIV/0!</v>
      </c>
      <c r="Y81" s="167">
        <f>+DIRECCION!AD10</f>
        <v>0</v>
      </c>
      <c r="Z81" s="168" t="e">
        <f t="shared" si="46"/>
        <v>#DIV/0!</v>
      </c>
      <c r="AA81" s="167">
        <f>+DIRECCION!AF10</f>
        <v>0</v>
      </c>
      <c r="AB81" s="168" t="e">
        <f t="shared" si="46"/>
        <v>#DIV/0!</v>
      </c>
    </row>
    <row r="86" spans="1:28">
      <c r="D86" s="113"/>
    </row>
  </sheetData>
  <mergeCells count="14">
    <mergeCell ref="K2:L2"/>
    <mergeCell ref="W2:X2"/>
    <mergeCell ref="Y2:Z2"/>
    <mergeCell ref="AA2:AB2"/>
    <mergeCell ref="M2:N2"/>
    <mergeCell ref="O2:P2"/>
    <mergeCell ref="Q2:R2"/>
    <mergeCell ref="S2:T2"/>
    <mergeCell ref="U2:V2"/>
    <mergeCell ref="B2:C2"/>
    <mergeCell ref="D2:D3"/>
    <mergeCell ref="E2:F2"/>
    <mergeCell ref="G2:H2"/>
    <mergeCell ref="I2:J2"/>
  </mergeCell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L1075"/>
  <sheetViews>
    <sheetView topLeftCell="Y1" zoomScale="80" zoomScaleNormal="80" workbookViewId="0">
      <selection activeCell="Z259" sqref="Z259"/>
    </sheetView>
  </sheetViews>
  <sheetFormatPr baseColWidth="10" defaultColWidth="11.42578125" defaultRowHeight="15" outlineLevelRow="1"/>
  <cols>
    <col min="1" max="1" width="8.42578125" style="1" customWidth="1"/>
    <col min="2" max="2" width="83.140625" style="2" customWidth="1"/>
    <col min="3" max="3" width="11.7109375" style="2" customWidth="1"/>
    <col min="4" max="4" width="9.5703125" style="49" customWidth="1"/>
    <col min="5" max="5" width="8" style="49" customWidth="1"/>
    <col min="6" max="6" width="15.5703125" style="49" customWidth="1"/>
    <col min="7" max="7" width="14.7109375" style="49" customWidth="1"/>
    <col min="8" max="9" width="10.85546875" style="57" customWidth="1"/>
    <col min="10" max="10" width="8" style="49" customWidth="1"/>
    <col min="11" max="11" width="14" style="49" customWidth="1"/>
    <col min="12" max="12" width="8" style="49" customWidth="1"/>
    <col min="13" max="13" width="14.28515625" style="49" customWidth="1"/>
    <col min="14" max="14" width="8" style="49" customWidth="1"/>
    <col min="15" max="15" width="14.85546875" style="49" customWidth="1"/>
    <col min="16" max="32" width="11.42578125" style="49" customWidth="1"/>
    <col min="33" max="33" width="11.42578125" style="49"/>
    <col min="34" max="38" width="11.42578125" style="8"/>
    <col min="39" max="16384" width="11.42578125" style="2"/>
  </cols>
  <sheetData>
    <row r="1" spans="1:38">
      <c r="C1" s="64"/>
      <c r="D1" s="41"/>
      <c r="E1" s="3"/>
      <c r="F1" s="3"/>
      <c r="G1" s="3"/>
      <c r="H1" s="4"/>
      <c r="I1" s="4"/>
      <c r="J1" s="3"/>
      <c r="K1" s="3"/>
      <c r="L1" s="3"/>
      <c r="M1" s="3"/>
      <c r="N1" s="3"/>
      <c r="O1" s="3"/>
      <c r="P1" s="3"/>
      <c r="Q1" s="3"/>
      <c r="R1" s="3"/>
      <c r="S1" s="3"/>
    </row>
    <row r="2" spans="1:38" ht="10.5" customHeight="1">
      <c r="C2" s="64"/>
      <c r="D2" s="5"/>
      <c r="E2" s="6"/>
      <c r="F2" s="6"/>
      <c r="G2" s="6"/>
      <c r="H2" s="7"/>
      <c r="I2" s="7"/>
      <c r="J2" s="6"/>
      <c r="K2" s="6"/>
      <c r="L2" s="6"/>
      <c r="M2" s="6"/>
      <c r="N2" s="6"/>
      <c r="O2" s="6"/>
      <c r="P2" s="6"/>
      <c r="Q2" s="6"/>
      <c r="R2" s="6"/>
      <c r="S2" s="6"/>
    </row>
    <row r="3" spans="1:38" ht="10.5" customHeight="1">
      <c r="C3" s="64"/>
      <c r="D3" s="5"/>
      <c r="E3" s="6"/>
      <c r="F3" s="6"/>
      <c r="G3" s="6"/>
      <c r="H3" s="7"/>
      <c r="I3" s="7"/>
      <c r="J3" s="6"/>
      <c r="K3" s="6"/>
      <c r="L3" s="6"/>
      <c r="M3" s="6"/>
      <c r="N3" s="6"/>
      <c r="O3" s="6"/>
      <c r="P3" s="6"/>
      <c r="Q3" s="6"/>
      <c r="R3" s="6"/>
      <c r="S3" s="6"/>
    </row>
    <row r="4" spans="1:38" ht="10.5" customHeight="1">
      <c r="C4" s="64"/>
      <c r="D4" s="5"/>
      <c r="E4" s="6"/>
      <c r="F4" s="6"/>
      <c r="G4" s="6"/>
      <c r="H4" s="7"/>
      <c r="I4" s="7"/>
      <c r="J4" s="6"/>
      <c r="K4" s="6"/>
      <c r="L4" s="6"/>
      <c r="M4" s="6"/>
      <c r="N4" s="6"/>
      <c r="O4" s="6"/>
      <c r="P4" s="6"/>
      <c r="Q4" s="6"/>
      <c r="R4" s="6"/>
      <c r="S4" s="6"/>
    </row>
    <row r="5" spans="1:38" ht="10.5" customHeight="1">
      <c r="A5" s="354" t="s">
        <v>1003</v>
      </c>
      <c r="B5" s="354"/>
      <c r="C5" s="64"/>
      <c r="D5" s="5"/>
      <c r="E5" s="6"/>
      <c r="F5" s="6"/>
      <c r="G5" s="6"/>
      <c r="H5" s="7"/>
      <c r="I5" s="7"/>
      <c r="J5" s="6"/>
      <c r="K5" s="6"/>
      <c r="L5" s="6"/>
      <c r="M5" s="6"/>
      <c r="N5" s="6"/>
      <c r="O5" s="6"/>
      <c r="P5" s="6"/>
      <c r="Q5" s="6"/>
      <c r="R5" s="6"/>
      <c r="S5" s="6"/>
    </row>
    <row r="6" spans="1:38" ht="10.5" customHeight="1">
      <c r="A6" s="354" t="s">
        <v>1004</v>
      </c>
      <c r="B6" s="354"/>
      <c r="C6" s="64"/>
      <c r="D6" s="5"/>
      <c r="E6" s="6"/>
      <c r="F6" s="6"/>
      <c r="G6" s="6"/>
      <c r="H6" s="7"/>
      <c r="I6" s="7"/>
      <c r="J6" s="6"/>
      <c r="K6" s="6"/>
      <c r="L6" s="6"/>
      <c r="M6" s="6"/>
      <c r="N6" s="6"/>
      <c r="O6" s="6"/>
      <c r="P6" s="6"/>
      <c r="Q6" s="6"/>
      <c r="R6" s="6"/>
      <c r="S6" s="6"/>
    </row>
    <row r="7" spans="1:38" s="10" customFormat="1">
      <c r="A7" s="9"/>
      <c r="D7" s="42"/>
      <c r="E7" s="42"/>
      <c r="F7" s="42"/>
      <c r="G7" s="42"/>
      <c r="H7" s="50"/>
      <c r="I7" s="50"/>
      <c r="J7" s="352" t="s">
        <v>1011</v>
      </c>
      <c r="K7" s="351"/>
      <c r="L7" s="352" t="s">
        <v>1012</v>
      </c>
      <c r="M7" s="353"/>
      <c r="N7" s="350" t="s">
        <v>1013</v>
      </c>
      <c r="O7" s="351"/>
      <c r="P7" s="352" t="s">
        <v>1014</v>
      </c>
      <c r="Q7" s="353"/>
      <c r="R7" s="350" t="s">
        <v>1015</v>
      </c>
      <c r="S7" s="351"/>
      <c r="T7" s="352" t="s">
        <v>1016</v>
      </c>
      <c r="U7" s="353"/>
      <c r="V7" s="350" t="s">
        <v>1017</v>
      </c>
      <c r="W7" s="351"/>
      <c r="X7" s="352" t="s">
        <v>1018</v>
      </c>
      <c r="Y7" s="353"/>
      <c r="Z7" s="350" t="s">
        <v>1019</v>
      </c>
      <c r="AA7" s="351"/>
      <c r="AB7" s="352" t="s">
        <v>1020</v>
      </c>
      <c r="AC7" s="353"/>
      <c r="AD7" s="350" t="s">
        <v>1021</v>
      </c>
      <c r="AE7" s="351"/>
      <c r="AF7" s="352" t="s">
        <v>1022</v>
      </c>
      <c r="AG7" s="353"/>
      <c r="AH7" s="11"/>
      <c r="AI7" s="11"/>
      <c r="AJ7" s="11"/>
      <c r="AK7" s="11"/>
      <c r="AL7" s="11"/>
    </row>
    <row r="8" spans="1:38" ht="36">
      <c r="A8" s="115"/>
      <c r="B8" s="116" t="s">
        <v>0</v>
      </c>
      <c r="C8" s="117" t="s">
        <v>1154</v>
      </c>
      <c r="D8" s="118" t="s">
        <v>1005</v>
      </c>
      <c r="E8" s="119" t="s">
        <v>1006</v>
      </c>
      <c r="F8" s="119" t="s">
        <v>1007</v>
      </c>
      <c r="G8" s="119" t="s">
        <v>1008</v>
      </c>
      <c r="H8" s="120" t="s">
        <v>1009</v>
      </c>
      <c r="I8" s="121" t="s">
        <v>1010</v>
      </c>
      <c r="J8" s="118" t="s">
        <v>1006</v>
      </c>
      <c r="K8" s="122" t="s">
        <v>1008</v>
      </c>
      <c r="L8" s="118" t="s">
        <v>1006</v>
      </c>
      <c r="M8" s="123" t="s">
        <v>1008</v>
      </c>
      <c r="N8" s="124" t="s">
        <v>1006</v>
      </c>
      <c r="O8" s="122" t="s">
        <v>1008</v>
      </c>
      <c r="P8" s="118" t="s">
        <v>1006</v>
      </c>
      <c r="Q8" s="123" t="s">
        <v>1008</v>
      </c>
      <c r="R8" s="124" t="s">
        <v>1006</v>
      </c>
      <c r="S8" s="122" t="s">
        <v>1008</v>
      </c>
      <c r="T8" s="118" t="s">
        <v>1006</v>
      </c>
      <c r="U8" s="123" t="s">
        <v>1008</v>
      </c>
      <c r="V8" s="124" t="s">
        <v>1006</v>
      </c>
      <c r="W8" s="122" t="s">
        <v>1008</v>
      </c>
      <c r="X8" s="118" t="s">
        <v>1006</v>
      </c>
      <c r="Y8" s="123" t="s">
        <v>1008</v>
      </c>
      <c r="Z8" s="124" t="s">
        <v>1006</v>
      </c>
      <c r="AA8" s="122" t="s">
        <v>1008</v>
      </c>
      <c r="AB8" s="118" t="s">
        <v>1006</v>
      </c>
      <c r="AC8" s="123" t="s">
        <v>1008</v>
      </c>
      <c r="AD8" s="124" t="s">
        <v>1006</v>
      </c>
      <c r="AE8" s="122" t="s">
        <v>1008</v>
      </c>
      <c r="AF8" s="118" t="s">
        <v>1006</v>
      </c>
      <c r="AG8" s="123" t="s">
        <v>1008</v>
      </c>
    </row>
    <row r="9" spans="1:38">
      <c r="A9" s="38"/>
      <c r="B9" s="39"/>
      <c r="C9" s="40"/>
      <c r="D9" s="43"/>
      <c r="E9" s="44"/>
      <c r="F9" s="44"/>
      <c r="G9" s="44"/>
      <c r="H9" s="51"/>
      <c r="I9" s="52"/>
      <c r="J9" s="73"/>
      <c r="K9" s="74"/>
      <c r="L9" s="43"/>
      <c r="M9" s="75"/>
      <c r="N9" s="73"/>
      <c r="O9" s="74"/>
      <c r="P9" s="43"/>
      <c r="Q9" s="75"/>
      <c r="R9" s="73"/>
      <c r="S9" s="74"/>
      <c r="T9" s="43"/>
      <c r="U9" s="75"/>
      <c r="V9" s="73"/>
      <c r="W9" s="74"/>
      <c r="X9" s="43"/>
      <c r="Y9" s="75"/>
      <c r="Z9" s="73"/>
      <c r="AA9" s="74"/>
      <c r="AB9" s="43"/>
      <c r="AC9" s="75"/>
      <c r="AD9" s="73"/>
      <c r="AE9" s="74"/>
      <c r="AF9" s="43"/>
      <c r="AG9" s="75"/>
    </row>
    <row r="10" spans="1:38" s="10" customFormat="1">
      <c r="A10" s="87"/>
      <c r="B10" s="88" t="s">
        <v>1036</v>
      </c>
      <c r="C10" s="89"/>
      <c r="D10" s="90">
        <f>+D12+D239+D332+D520+D579</f>
        <v>0</v>
      </c>
      <c r="E10" s="91">
        <f>+E12+E239+E332+E520+E579</f>
        <v>132</v>
      </c>
      <c r="F10" s="92">
        <f>+F12+F239+F332+F520+F579</f>
        <v>0</v>
      </c>
      <c r="G10" s="92">
        <f>+G12+G239+G332+G520+G579</f>
        <v>26052840</v>
      </c>
      <c r="H10" s="93" t="e">
        <f>IF(E10&gt;=0,(E10/D10),"-")</f>
        <v>#DIV/0!</v>
      </c>
      <c r="I10" s="94" t="e">
        <f>IF(G10&gt;=0,(G10/F10),"-")</f>
        <v>#DIV/0!</v>
      </c>
      <c r="J10" s="91">
        <f t="shared" ref="J10:AG10" si="0">+J12+J239+J332+J520+J579</f>
        <v>0</v>
      </c>
      <c r="K10" s="95">
        <f t="shared" si="0"/>
        <v>0</v>
      </c>
      <c r="L10" s="90">
        <f t="shared" si="0"/>
        <v>0</v>
      </c>
      <c r="M10" s="96">
        <f t="shared" si="0"/>
        <v>0</v>
      </c>
      <c r="N10" s="91">
        <f t="shared" si="0"/>
        <v>0</v>
      </c>
      <c r="O10" s="95">
        <f t="shared" si="0"/>
        <v>0</v>
      </c>
      <c r="P10" s="90">
        <f t="shared" si="0"/>
        <v>0</v>
      </c>
      <c r="Q10" s="96">
        <f t="shared" si="0"/>
        <v>0</v>
      </c>
      <c r="R10" s="91">
        <f t="shared" si="0"/>
        <v>0</v>
      </c>
      <c r="S10" s="95">
        <f t="shared" si="0"/>
        <v>0</v>
      </c>
      <c r="T10" s="90">
        <f t="shared" si="0"/>
        <v>41</v>
      </c>
      <c r="U10" s="96">
        <f t="shared" si="0"/>
        <v>8092170</v>
      </c>
      <c r="V10" s="91">
        <f t="shared" si="0"/>
        <v>20</v>
      </c>
      <c r="W10" s="95">
        <f t="shared" si="0"/>
        <v>3947400</v>
      </c>
      <c r="X10" s="90">
        <f t="shared" si="0"/>
        <v>22</v>
      </c>
      <c r="Y10" s="96">
        <f t="shared" si="0"/>
        <v>4342140</v>
      </c>
      <c r="Z10" s="91">
        <f t="shared" si="0"/>
        <v>22</v>
      </c>
      <c r="AA10" s="95">
        <f t="shared" si="0"/>
        <v>4342140</v>
      </c>
      <c r="AB10" s="90">
        <f t="shared" si="0"/>
        <v>21</v>
      </c>
      <c r="AC10" s="96">
        <f t="shared" si="0"/>
        <v>4144770</v>
      </c>
      <c r="AD10" s="91">
        <f t="shared" si="0"/>
        <v>6</v>
      </c>
      <c r="AE10" s="95">
        <f t="shared" si="0"/>
        <v>1184220</v>
      </c>
      <c r="AF10" s="90">
        <f t="shared" si="0"/>
        <v>0</v>
      </c>
      <c r="AG10" s="96">
        <f t="shared" si="0"/>
        <v>0</v>
      </c>
      <c r="AH10" s="11"/>
      <c r="AI10" s="11"/>
      <c r="AJ10" s="11"/>
      <c r="AK10" s="11"/>
      <c r="AL10" s="11"/>
    </row>
    <row r="11" spans="1:38">
      <c r="A11" s="38"/>
      <c r="B11" s="39"/>
      <c r="C11" s="40"/>
      <c r="D11" s="43"/>
      <c r="E11" s="73"/>
      <c r="F11" s="44"/>
      <c r="G11" s="44"/>
      <c r="H11" s="51"/>
      <c r="I11" s="52"/>
      <c r="J11" s="73"/>
      <c r="K11" s="74"/>
      <c r="L11" s="43"/>
      <c r="M11" s="75"/>
      <c r="N11" s="73"/>
      <c r="O11" s="74"/>
      <c r="P11" s="43"/>
      <c r="Q11" s="75"/>
      <c r="R11" s="73"/>
      <c r="S11" s="74"/>
      <c r="T11" s="43"/>
      <c r="U11" s="75"/>
      <c r="V11" s="73"/>
      <c r="W11" s="74"/>
      <c r="X11" s="43"/>
      <c r="Y11" s="75"/>
      <c r="Z11" s="73"/>
      <c r="AA11" s="74"/>
      <c r="AB11" s="43"/>
      <c r="AC11" s="75"/>
      <c r="AD11" s="73"/>
      <c r="AE11" s="74"/>
      <c r="AF11" s="43"/>
      <c r="AG11" s="75"/>
    </row>
    <row r="12" spans="1:38" outlineLevel="1">
      <c r="A12" s="66"/>
      <c r="B12" s="67" t="s">
        <v>1</v>
      </c>
      <c r="C12" s="131"/>
      <c r="D12" s="68">
        <f>SUM(D15:D235)</f>
        <v>0</v>
      </c>
      <c r="E12" s="69">
        <f>SUM(E15:E235)</f>
        <v>0</v>
      </c>
      <c r="F12" s="70">
        <f>SUM(F15:F235)</f>
        <v>0</v>
      </c>
      <c r="G12" s="70">
        <f>SUM(G15:G235)</f>
        <v>0</v>
      </c>
      <c r="H12" s="71" t="e">
        <f>IF(E12&gt;=0,(E12/D12),"-")</f>
        <v>#DIV/0!</v>
      </c>
      <c r="I12" s="72" t="e">
        <f>IF(G12&gt;=0,(G12/F12),"-")</f>
        <v>#DIV/0!</v>
      </c>
      <c r="J12" s="69">
        <f>SUM(J15:J235)</f>
        <v>0</v>
      </c>
      <c r="K12" s="76">
        <f>SUM(K15:K235)</f>
        <v>0</v>
      </c>
      <c r="L12" s="68">
        <f t="shared" ref="L12:AG12" si="1">SUM(L15:L235)</f>
        <v>0</v>
      </c>
      <c r="M12" s="77">
        <f t="shared" si="1"/>
        <v>0</v>
      </c>
      <c r="N12" s="69">
        <f t="shared" si="1"/>
        <v>0</v>
      </c>
      <c r="O12" s="76">
        <f t="shared" si="1"/>
        <v>0</v>
      </c>
      <c r="P12" s="68">
        <f t="shared" si="1"/>
        <v>0</v>
      </c>
      <c r="Q12" s="77">
        <f t="shared" si="1"/>
        <v>0</v>
      </c>
      <c r="R12" s="69">
        <f t="shared" si="1"/>
        <v>0</v>
      </c>
      <c r="S12" s="76">
        <f t="shared" si="1"/>
        <v>0</v>
      </c>
      <c r="T12" s="68">
        <f t="shared" si="1"/>
        <v>0</v>
      </c>
      <c r="U12" s="77">
        <f t="shared" si="1"/>
        <v>0</v>
      </c>
      <c r="V12" s="69">
        <f t="shared" si="1"/>
        <v>0</v>
      </c>
      <c r="W12" s="76">
        <f t="shared" si="1"/>
        <v>0</v>
      </c>
      <c r="X12" s="68">
        <f t="shared" si="1"/>
        <v>0</v>
      </c>
      <c r="Y12" s="77">
        <f t="shared" si="1"/>
        <v>0</v>
      </c>
      <c r="Z12" s="69">
        <f t="shared" si="1"/>
        <v>0</v>
      </c>
      <c r="AA12" s="76">
        <f t="shared" si="1"/>
        <v>0</v>
      </c>
      <c r="AB12" s="68">
        <f t="shared" si="1"/>
        <v>0</v>
      </c>
      <c r="AC12" s="77">
        <f t="shared" si="1"/>
        <v>0</v>
      </c>
      <c r="AD12" s="69">
        <f t="shared" si="1"/>
        <v>0</v>
      </c>
      <c r="AE12" s="76">
        <f t="shared" si="1"/>
        <v>0</v>
      </c>
      <c r="AF12" s="68">
        <f t="shared" si="1"/>
        <v>0</v>
      </c>
      <c r="AG12" s="77">
        <f t="shared" si="1"/>
        <v>0</v>
      </c>
    </row>
    <row r="13" spans="1:38" outlineLevel="1">
      <c r="A13" s="12"/>
      <c r="B13" s="17"/>
      <c r="C13" s="14"/>
      <c r="D13" s="45"/>
      <c r="E13" s="46"/>
      <c r="F13" s="46"/>
      <c r="G13" s="46"/>
      <c r="H13" s="53"/>
      <c r="I13" s="54"/>
      <c r="J13" s="65"/>
      <c r="K13" s="78"/>
      <c r="L13" s="45"/>
      <c r="M13" s="79"/>
      <c r="N13" s="65"/>
      <c r="O13" s="78"/>
      <c r="P13" s="45"/>
      <c r="Q13" s="79"/>
      <c r="R13" s="65"/>
      <c r="S13" s="78"/>
      <c r="T13" s="45"/>
      <c r="U13" s="79"/>
      <c r="V13" s="65"/>
      <c r="W13" s="78"/>
      <c r="X13" s="45"/>
      <c r="Y13" s="79"/>
      <c r="Z13" s="65"/>
      <c r="AA13" s="78"/>
      <c r="AB13" s="45"/>
      <c r="AC13" s="79"/>
      <c r="AD13" s="65"/>
      <c r="AE13" s="78"/>
      <c r="AF13" s="45"/>
      <c r="AG13" s="79"/>
    </row>
    <row r="14" spans="1:38" ht="16.5" customHeight="1" outlineLevel="1">
      <c r="A14" s="12"/>
      <c r="B14" s="16" t="s">
        <v>2</v>
      </c>
      <c r="C14" s="59"/>
      <c r="D14" s="45"/>
      <c r="E14" s="46"/>
      <c r="F14" s="46"/>
      <c r="G14" s="46"/>
      <c r="H14" s="53"/>
      <c r="I14" s="54"/>
      <c r="J14" s="65"/>
      <c r="K14" s="78"/>
      <c r="L14" s="45"/>
      <c r="M14" s="79"/>
      <c r="N14" s="65"/>
      <c r="O14" s="78"/>
      <c r="P14" s="45"/>
      <c r="Q14" s="79"/>
      <c r="R14" s="65"/>
      <c r="S14" s="78"/>
      <c r="T14" s="45"/>
      <c r="U14" s="79"/>
      <c r="V14" s="65"/>
      <c r="W14" s="78"/>
      <c r="X14" s="45"/>
      <c r="Y14" s="79"/>
      <c r="Z14" s="65"/>
      <c r="AA14" s="78"/>
      <c r="AB14" s="45"/>
      <c r="AC14" s="79"/>
      <c r="AD14" s="65"/>
      <c r="AE14" s="78"/>
      <c r="AF14" s="45"/>
      <c r="AG14" s="79"/>
    </row>
    <row r="15" spans="1:38" ht="16.5" customHeight="1" outlineLevel="1">
      <c r="A15" s="12">
        <v>1703461</v>
      </c>
      <c r="B15" s="18" t="s">
        <v>3</v>
      </c>
      <c r="C15" s="14">
        <v>6433720</v>
      </c>
      <c r="D15" s="45">
        <v>0</v>
      </c>
      <c r="E15" s="46">
        <f>+J15+L15+N15+P15+R15+T15+V15+X15+Z15+AB15+AD15+AF15</f>
        <v>0</v>
      </c>
      <c r="F15" s="46">
        <f>D15*C15</f>
        <v>0</v>
      </c>
      <c r="G15" s="46">
        <f>+E15*C15</f>
        <v>0</v>
      </c>
      <c r="H15" s="53" t="e">
        <f t="shared" ref="H15:H78" si="2">IF(E15&gt;=0,(E15/D15),"-")</f>
        <v>#DIV/0!</v>
      </c>
      <c r="I15" s="54" t="e">
        <f t="shared" ref="I15:I78" si="3">IF(G15&gt;=0,(G15/F15),"-")</f>
        <v>#DIV/0!</v>
      </c>
      <c r="J15" s="65"/>
      <c r="K15" s="78">
        <f>+J15*C15</f>
        <v>0</v>
      </c>
      <c r="L15" s="45"/>
      <c r="M15" s="79">
        <f>+L15*C15</f>
        <v>0</v>
      </c>
      <c r="N15" s="65"/>
      <c r="O15" s="78">
        <f>+N15*C15</f>
        <v>0</v>
      </c>
      <c r="P15" s="45"/>
      <c r="Q15" s="79">
        <f>+P15*C15</f>
        <v>0</v>
      </c>
      <c r="R15" s="65"/>
      <c r="S15" s="78">
        <f>+R15*C15</f>
        <v>0</v>
      </c>
      <c r="T15" s="45"/>
      <c r="U15" s="79">
        <f>+T15*C15</f>
        <v>0</v>
      </c>
      <c r="V15" s="65"/>
      <c r="W15" s="78">
        <f>+V15*C15</f>
        <v>0</v>
      </c>
      <c r="X15" s="45"/>
      <c r="Y15" s="79">
        <f>+X15*C15</f>
        <v>0</v>
      </c>
      <c r="Z15" s="65"/>
      <c r="AA15" s="78">
        <f>+Z15*C15</f>
        <v>0</v>
      </c>
      <c r="AB15" s="45"/>
      <c r="AC15" s="79">
        <f>+AB15*C15</f>
        <v>0</v>
      </c>
      <c r="AD15" s="65"/>
      <c r="AE15" s="78">
        <f>+AD15*C15</f>
        <v>0</v>
      </c>
      <c r="AF15" s="45"/>
      <c r="AG15" s="79">
        <f>+AF15*C15</f>
        <v>0</v>
      </c>
    </row>
    <row r="16" spans="1:38" ht="16.5" customHeight="1" outlineLevel="1">
      <c r="A16" s="12">
        <v>1703462</v>
      </c>
      <c r="B16" s="18" t="s">
        <v>4</v>
      </c>
      <c r="C16" s="14">
        <v>7781480</v>
      </c>
      <c r="D16" s="45">
        <v>0</v>
      </c>
      <c r="E16" s="46">
        <f t="shared" ref="E16:E78" si="4">+J16+L16+N16+P16+R16+T16+V16+X16+Z16+AB16+AD16+AF16</f>
        <v>0</v>
      </c>
      <c r="F16" s="46">
        <f t="shared" ref="F16:F78" si="5">D16*C16</f>
        <v>0</v>
      </c>
      <c r="G16" s="46">
        <f t="shared" ref="G16:G78" si="6">+E16*C16</f>
        <v>0</v>
      </c>
      <c r="H16" s="53" t="e">
        <f t="shared" si="2"/>
        <v>#DIV/0!</v>
      </c>
      <c r="I16" s="54" t="e">
        <f t="shared" si="3"/>
        <v>#DIV/0!</v>
      </c>
      <c r="J16" s="65"/>
      <c r="K16" s="78">
        <f t="shared" ref="K16:K78" si="7">+J16*C16</f>
        <v>0</v>
      </c>
      <c r="L16" s="45"/>
      <c r="M16" s="79">
        <f t="shared" ref="M16:M78" si="8">+L16*C16</f>
        <v>0</v>
      </c>
      <c r="N16" s="65"/>
      <c r="O16" s="78">
        <f t="shared" ref="O16:O78" si="9">+N16*C16</f>
        <v>0</v>
      </c>
      <c r="P16" s="45"/>
      <c r="Q16" s="79">
        <f t="shared" ref="Q16:Q78" si="10">+P16*C16</f>
        <v>0</v>
      </c>
      <c r="R16" s="65"/>
      <c r="S16" s="78">
        <f t="shared" ref="S16:S78" si="11">+R16*C16</f>
        <v>0</v>
      </c>
      <c r="T16" s="45"/>
      <c r="U16" s="79">
        <f t="shared" ref="U16:U78" si="12">+T16*C16</f>
        <v>0</v>
      </c>
      <c r="V16" s="65"/>
      <c r="W16" s="78">
        <f t="shared" ref="W16:W78" si="13">+V16*C16</f>
        <v>0</v>
      </c>
      <c r="X16" s="45"/>
      <c r="Y16" s="79">
        <f t="shared" ref="Y16:Y78" si="14">+X16*C16</f>
        <v>0</v>
      </c>
      <c r="Z16" s="65"/>
      <c r="AA16" s="78">
        <f t="shared" ref="AA16:AA78" si="15">+Z16*C16</f>
        <v>0</v>
      </c>
      <c r="AB16" s="45"/>
      <c r="AC16" s="79">
        <f t="shared" ref="AC16:AC78" si="16">+AB16*C16</f>
        <v>0</v>
      </c>
      <c r="AD16" s="65"/>
      <c r="AE16" s="78">
        <f t="shared" ref="AE16:AE78" si="17">+AD16*C16</f>
        <v>0</v>
      </c>
      <c r="AF16" s="45"/>
      <c r="AG16" s="79">
        <f t="shared" ref="AG16:AG78" si="18">+AF16*C16</f>
        <v>0</v>
      </c>
    </row>
    <row r="17" spans="1:38" ht="16.5" customHeight="1" outlineLevel="1">
      <c r="A17" s="12">
        <v>1703463</v>
      </c>
      <c r="B17" s="18" t="s">
        <v>5</v>
      </c>
      <c r="C17" s="14">
        <v>9723910</v>
      </c>
      <c r="D17" s="45">
        <v>0</v>
      </c>
      <c r="E17" s="46">
        <f t="shared" si="4"/>
        <v>0</v>
      </c>
      <c r="F17" s="46">
        <f t="shared" si="5"/>
        <v>0</v>
      </c>
      <c r="G17" s="46">
        <f t="shared" si="6"/>
        <v>0</v>
      </c>
      <c r="H17" s="53" t="e">
        <f t="shared" si="2"/>
        <v>#DIV/0!</v>
      </c>
      <c r="I17" s="54" t="e">
        <f t="shared" si="3"/>
        <v>#DIV/0!</v>
      </c>
      <c r="J17" s="65"/>
      <c r="K17" s="78">
        <f t="shared" si="7"/>
        <v>0</v>
      </c>
      <c r="L17" s="45"/>
      <c r="M17" s="79">
        <f t="shared" si="8"/>
        <v>0</v>
      </c>
      <c r="N17" s="65"/>
      <c r="O17" s="78">
        <f t="shared" si="9"/>
        <v>0</v>
      </c>
      <c r="P17" s="45"/>
      <c r="Q17" s="79">
        <f t="shared" si="10"/>
        <v>0</v>
      </c>
      <c r="R17" s="65"/>
      <c r="S17" s="78">
        <f t="shared" si="11"/>
        <v>0</v>
      </c>
      <c r="T17" s="45"/>
      <c r="U17" s="79">
        <f t="shared" si="12"/>
        <v>0</v>
      </c>
      <c r="V17" s="65"/>
      <c r="W17" s="78">
        <f t="shared" si="13"/>
        <v>0</v>
      </c>
      <c r="X17" s="45"/>
      <c r="Y17" s="79">
        <f t="shared" si="14"/>
        <v>0</v>
      </c>
      <c r="Z17" s="65"/>
      <c r="AA17" s="78">
        <f t="shared" si="15"/>
        <v>0</v>
      </c>
      <c r="AB17" s="45"/>
      <c r="AC17" s="79">
        <f t="shared" si="16"/>
        <v>0</v>
      </c>
      <c r="AD17" s="65"/>
      <c r="AE17" s="78">
        <f t="shared" si="17"/>
        <v>0</v>
      </c>
      <c r="AF17" s="45"/>
      <c r="AG17" s="79">
        <f t="shared" si="18"/>
        <v>0</v>
      </c>
      <c r="AH17" s="2"/>
      <c r="AI17" s="2"/>
      <c r="AJ17" s="2"/>
      <c r="AK17" s="2"/>
      <c r="AL17" s="2"/>
    </row>
    <row r="18" spans="1:38" ht="16.5" customHeight="1" outlineLevel="1">
      <c r="A18" s="12">
        <v>1703464</v>
      </c>
      <c r="B18" s="18" t="s">
        <v>6</v>
      </c>
      <c r="C18" s="14">
        <v>9336710</v>
      </c>
      <c r="D18" s="45">
        <v>0</v>
      </c>
      <c r="E18" s="46">
        <f t="shared" si="4"/>
        <v>0</v>
      </c>
      <c r="F18" s="46">
        <f t="shared" si="5"/>
        <v>0</v>
      </c>
      <c r="G18" s="46">
        <f t="shared" si="6"/>
        <v>0</v>
      </c>
      <c r="H18" s="53" t="e">
        <f t="shared" si="2"/>
        <v>#DIV/0!</v>
      </c>
      <c r="I18" s="54" t="e">
        <f t="shared" si="3"/>
        <v>#DIV/0!</v>
      </c>
      <c r="J18" s="65"/>
      <c r="K18" s="78">
        <f t="shared" si="7"/>
        <v>0</v>
      </c>
      <c r="L18" s="45"/>
      <c r="M18" s="79">
        <f t="shared" si="8"/>
        <v>0</v>
      </c>
      <c r="N18" s="65"/>
      <c r="O18" s="78">
        <f t="shared" si="9"/>
        <v>0</v>
      </c>
      <c r="P18" s="45"/>
      <c r="Q18" s="79">
        <f t="shared" si="10"/>
        <v>0</v>
      </c>
      <c r="R18" s="65"/>
      <c r="S18" s="78">
        <f t="shared" si="11"/>
        <v>0</v>
      </c>
      <c r="T18" s="45"/>
      <c r="U18" s="79">
        <f t="shared" si="12"/>
        <v>0</v>
      </c>
      <c r="V18" s="65"/>
      <c r="W18" s="78">
        <f t="shared" si="13"/>
        <v>0</v>
      </c>
      <c r="X18" s="45"/>
      <c r="Y18" s="79">
        <f t="shared" si="14"/>
        <v>0</v>
      </c>
      <c r="Z18" s="65"/>
      <c r="AA18" s="78">
        <f t="shared" si="15"/>
        <v>0</v>
      </c>
      <c r="AB18" s="45"/>
      <c r="AC18" s="79">
        <f t="shared" si="16"/>
        <v>0</v>
      </c>
      <c r="AD18" s="65"/>
      <c r="AE18" s="78">
        <f t="shared" si="17"/>
        <v>0</v>
      </c>
      <c r="AF18" s="45"/>
      <c r="AG18" s="79">
        <f t="shared" si="18"/>
        <v>0</v>
      </c>
      <c r="AH18" s="2"/>
      <c r="AI18" s="2"/>
      <c r="AJ18" s="2"/>
      <c r="AK18" s="2"/>
      <c r="AL18" s="2"/>
    </row>
    <row r="19" spans="1:38" ht="16.5" customHeight="1" outlineLevel="1">
      <c r="A19" s="12">
        <v>405108</v>
      </c>
      <c r="B19" s="18" t="s">
        <v>7</v>
      </c>
      <c r="C19" s="14">
        <v>456310</v>
      </c>
      <c r="D19" s="45">
        <v>0</v>
      </c>
      <c r="E19" s="46">
        <f t="shared" si="4"/>
        <v>0</v>
      </c>
      <c r="F19" s="46">
        <f t="shared" si="5"/>
        <v>0</v>
      </c>
      <c r="G19" s="46">
        <f t="shared" si="6"/>
        <v>0</v>
      </c>
      <c r="H19" s="53" t="e">
        <f t="shared" si="2"/>
        <v>#DIV/0!</v>
      </c>
      <c r="I19" s="54" t="e">
        <f t="shared" si="3"/>
        <v>#DIV/0!</v>
      </c>
      <c r="J19" s="65"/>
      <c r="K19" s="78">
        <f t="shared" si="7"/>
        <v>0</v>
      </c>
      <c r="L19" s="45"/>
      <c r="M19" s="79">
        <f t="shared" si="8"/>
        <v>0</v>
      </c>
      <c r="N19" s="65"/>
      <c r="O19" s="78">
        <f t="shared" si="9"/>
        <v>0</v>
      </c>
      <c r="P19" s="45"/>
      <c r="Q19" s="79">
        <f t="shared" si="10"/>
        <v>0</v>
      </c>
      <c r="R19" s="65"/>
      <c r="S19" s="78">
        <f t="shared" si="11"/>
        <v>0</v>
      </c>
      <c r="T19" s="45"/>
      <c r="U19" s="79">
        <f t="shared" si="12"/>
        <v>0</v>
      </c>
      <c r="V19" s="65"/>
      <c r="W19" s="78">
        <f t="shared" si="13"/>
        <v>0</v>
      </c>
      <c r="X19" s="45"/>
      <c r="Y19" s="79">
        <f t="shared" si="14"/>
        <v>0</v>
      </c>
      <c r="Z19" s="65"/>
      <c r="AA19" s="78">
        <f t="shared" si="15"/>
        <v>0</v>
      </c>
      <c r="AB19" s="45"/>
      <c r="AC19" s="79">
        <f t="shared" si="16"/>
        <v>0</v>
      </c>
      <c r="AD19" s="65"/>
      <c r="AE19" s="78">
        <f t="shared" si="17"/>
        <v>0</v>
      </c>
      <c r="AF19" s="45"/>
      <c r="AG19" s="79">
        <f t="shared" si="18"/>
        <v>0</v>
      </c>
      <c r="AH19" s="2"/>
      <c r="AI19" s="2"/>
      <c r="AJ19" s="2"/>
      <c r="AK19" s="2"/>
      <c r="AL19" s="2"/>
    </row>
    <row r="20" spans="1:38" ht="16.5" customHeight="1" outlineLevel="1">
      <c r="A20" s="12">
        <v>1703465</v>
      </c>
      <c r="B20" s="18" t="s">
        <v>8</v>
      </c>
      <c r="C20" s="14">
        <v>7167670</v>
      </c>
      <c r="D20" s="45">
        <v>0</v>
      </c>
      <c r="E20" s="46">
        <f t="shared" si="4"/>
        <v>0</v>
      </c>
      <c r="F20" s="46">
        <f t="shared" si="5"/>
        <v>0</v>
      </c>
      <c r="G20" s="46">
        <f t="shared" si="6"/>
        <v>0</v>
      </c>
      <c r="H20" s="53" t="e">
        <f t="shared" si="2"/>
        <v>#DIV/0!</v>
      </c>
      <c r="I20" s="54" t="e">
        <f t="shared" si="3"/>
        <v>#DIV/0!</v>
      </c>
      <c r="J20" s="65"/>
      <c r="K20" s="78">
        <f t="shared" si="7"/>
        <v>0</v>
      </c>
      <c r="L20" s="45"/>
      <c r="M20" s="79">
        <f t="shared" si="8"/>
        <v>0</v>
      </c>
      <c r="N20" s="65"/>
      <c r="O20" s="78">
        <f t="shared" si="9"/>
        <v>0</v>
      </c>
      <c r="P20" s="45"/>
      <c r="Q20" s="79">
        <f t="shared" si="10"/>
        <v>0</v>
      </c>
      <c r="R20" s="65"/>
      <c r="S20" s="78">
        <f t="shared" si="11"/>
        <v>0</v>
      </c>
      <c r="T20" s="45"/>
      <c r="U20" s="79">
        <f t="shared" si="12"/>
        <v>0</v>
      </c>
      <c r="V20" s="65"/>
      <c r="W20" s="78">
        <f t="shared" si="13"/>
        <v>0</v>
      </c>
      <c r="X20" s="45"/>
      <c r="Y20" s="79">
        <f t="shared" si="14"/>
        <v>0</v>
      </c>
      <c r="Z20" s="65"/>
      <c r="AA20" s="78">
        <f t="shared" si="15"/>
        <v>0</v>
      </c>
      <c r="AB20" s="45"/>
      <c r="AC20" s="79">
        <f t="shared" si="16"/>
        <v>0</v>
      </c>
      <c r="AD20" s="65"/>
      <c r="AE20" s="78">
        <f t="shared" si="17"/>
        <v>0</v>
      </c>
      <c r="AF20" s="45"/>
      <c r="AG20" s="79">
        <f t="shared" si="18"/>
        <v>0</v>
      </c>
      <c r="AH20" s="2"/>
      <c r="AI20" s="2"/>
      <c r="AJ20" s="2"/>
      <c r="AK20" s="2"/>
      <c r="AL20" s="2"/>
    </row>
    <row r="21" spans="1:38" ht="16.5" customHeight="1" outlineLevel="1">
      <c r="A21" s="12">
        <v>1703466</v>
      </c>
      <c r="B21" s="18" t="s">
        <v>9</v>
      </c>
      <c r="C21" s="14">
        <v>10900440</v>
      </c>
      <c r="D21" s="45">
        <v>0</v>
      </c>
      <c r="E21" s="46">
        <f t="shared" si="4"/>
        <v>0</v>
      </c>
      <c r="F21" s="46">
        <f t="shared" si="5"/>
        <v>0</v>
      </c>
      <c r="G21" s="46">
        <f t="shared" si="6"/>
        <v>0</v>
      </c>
      <c r="H21" s="53" t="e">
        <f t="shared" si="2"/>
        <v>#DIV/0!</v>
      </c>
      <c r="I21" s="54" t="e">
        <f t="shared" si="3"/>
        <v>#DIV/0!</v>
      </c>
      <c r="J21" s="65"/>
      <c r="K21" s="78">
        <f t="shared" si="7"/>
        <v>0</v>
      </c>
      <c r="L21" s="45"/>
      <c r="M21" s="79">
        <f t="shared" si="8"/>
        <v>0</v>
      </c>
      <c r="N21" s="65"/>
      <c r="O21" s="78">
        <f t="shared" si="9"/>
        <v>0</v>
      </c>
      <c r="P21" s="45"/>
      <c r="Q21" s="79">
        <f t="shared" si="10"/>
        <v>0</v>
      </c>
      <c r="R21" s="65"/>
      <c r="S21" s="78">
        <f t="shared" si="11"/>
        <v>0</v>
      </c>
      <c r="T21" s="45"/>
      <c r="U21" s="79">
        <f t="shared" si="12"/>
        <v>0</v>
      </c>
      <c r="V21" s="65"/>
      <c r="W21" s="78">
        <f t="shared" si="13"/>
        <v>0</v>
      </c>
      <c r="X21" s="45"/>
      <c r="Y21" s="79">
        <f t="shared" si="14"/>
        <v>0</v>
      </c>
      <c r="Z21" s="65"/>
      <c r="AA21" s="78">
        <f t="shared" si="15"/>
        <v>0</v>
      </c>
      <c r="AB21" s="45"/>
      <c r="AC21" s="79">
        <f t="shared" si="16"/>
        <v>0</v>
      </c>
      <c r="AD21" s="65"/>
      <c r="AE21" s="78">
        <f t="shared" si="17"/>
        <v>0</v>
      </c>
      <c r="AF21" s="45"/>
      <c r="AG21" s="79">
        <f t="shared" si="18"/>
        <v>0</v>
      </c>
      <c r="AH21" s="2"/>
      <c r="AI21" s="2"/>
      <c r="AJ21" s="2"/>
      <c r="AK21" s="2"/>
      <c r="AL21" s="2"/>
    </row>
    <row r="22" spans="1:38" ht="16.5" customHeight="1" outlineLevel="1">
      <c r="A22" s="12">
        <v>1701019</v>
      </c>
      <c r="B22" s="19" t="s">
        <v>855</v>
      </c>
      <c r="C22" s="14">
        <v>395250</v>
      </c>
      <c r="D22" s="45">
        <v>0</v>
      </c>
      <c r="E22" s="46">
        <f t="shared" si="4"/>
        <v>0</v>
      </c>
      <c r="F22" s="46">
        <f t="shared" si="5"/>
        <v>0</v>
      </c>
      <c r="G22" s="46">
        <f t="shared" si="6"/>
        <v>0</v>
      </c>
      <c r="H22" s="53" t="e">
        <f t="shared" si="2"/>
        <v>#DIV/0!</v>
      </c>
      <c r="I22" s="54" t="e">
        <f t="shared" si="3"/>
        <v>#DIV/0!</v>
      </c>
      <c r="J22" s="65"/>
      <c r="K22" s="78">
        <f t="shared" si="7"/>
        <v>0</v>
      </c>
      <c r="L22" s="45"/>
      <c r="M22" s="79">
        <f t="shared" si="8"/>
        <v>0</v>
      </c>
      <c r="N22" s="65"/>
      <c r="O22" s="78">
        <f t="shared" si="9"/>
        <v>0</v>
      </c>
      <c r="P22" s="45"/>
      <c r="Q22" s="79">
        <f t="shared" si="10"/>
        <v>0</v>
      </c>
      <c r="R22" s="65"/>
      <c r="S22" s="78">
        <f t="shared" si="11"/>
        <v>0</v>
      </c>
      <c r="T22" s="45"/>
      <c r="U22" s="79">
        <f t="shared" si="12"/>
        <v>0</v>
      </c>
      <c r="V22" s="65"/>
      <c r="W22" s="78">
        <f t="shared" si="13"/>
        <v>0</v>
      </c>
      <c r="X22" s="45"/>
      <c r="Y22" s="79">
        <f t="shared" si="14"/>
        <v>0</v>
      </c>
      <c r="Z22" s="65"/>
      <c r="AA22" s="78">
        <f t="shared" si="15"/>
        <v>0</v>
      </c>
      <c r="AB22" s="45"/>
      <c r="AC22" s="79">
        <f t="shared" si="16"/>
        <v>0</v>
      </c>
      <c r="AD22" s="65"/>
      <c r="AE22" s="78">
        <f t="shared" si="17"/>
        <v>0</v>
      </c>
      <c r="AF22" s="45"/>
      <c r="AG22" s="79">
        <f t="shared" si="18"/>
        <v>0</v>
      </c>
      <c r="AH22" s="2"/>
      <c r="AI22" s="2"/>
      <c r="AJ22" s="2"/>
      <c r="AK22" s="2"/>
      <c r="AL22" s="2"/>
    </row>
    <row r="23" spans="1:38" ht="24.75" customHeight="1" outlineLevel="1">
      <c r="A23" s="12" t="s">
        <v>943</v>
      </c>
      <c r="B23" s="18" t="s">
        <v>10</v>
      </c>
      <c r="C23" s="14">
        <v>2718010</v>
      </c>
      <c r="D23" s="45">
        <v>0</v>
      </c>
      <c r="E23" s="46">
        <f t="shared" si="4"/>
        <v>0</v>
      </c>
      <c r="F23" s="46">
        <f t="shared" si="5"/>
        <v>0</v>
      </c>
      <c r="G23" s="46">
        <f t="shared" si="6"/>
        <v>0</v>
      </c>
      <c r="H23" s="53" t="e">
        <f t="shared" si="2"/>
        <v>#DIV/0!</v>
      </c>
      <c r="I23" s="54" t="e">
        <f t="shared" si="3"/>
        <v>#DIV/0!</v>
      </c>
      <c r="J23" s="65"/>
      <c r="K23" s="78">
        <f t="shared" si="7"/>
        <v>0</v>
      </c>
      <c r="L23" s="45"/>
      <c r="M23" s="79">
        <f t="shared" si="8"/>
        <v>0</v>
      </c>
      <c r="N23" s="65"/>
      <c r="O23" s="78">
        <f t="shared" si="9"/>
        <v>0</v>
      </c>
      <c r="P23" s="45"/>
      <c r="Q23" s="79">
        <f t="shared" si="10"/>
        <v>0</v>
      </c>
      <c r="R23" s="65"/>
      <c r="S23" s="78">
        <f t="shared" si="11"/>
        <v>0</v>
      </c>
      <c r="T23" s="45"/>
      <c r="U23" s="79">
        <f t="shared" si="12"/>
        <v>0</v>
      </c>
      <c r="V23" s="65"/>
      <c r="W23" s="78">
        <f t="shared" si="13"/>
        <v>0</v>
      </c>
      <c r="X23" s="45"/>
      <c r="Y23" s="79">
        <f t="shared" si="14"/>
        <v>0</v>
      </c>
      <c r="Z23" s="65"/>
      <c r="AA23" s="78">
        <f t="shared" si="15"/>
        <v>0</v>
      </c>
      <c r="AB23" s="45"/>
      <c r="AC23" s="79">
        <f t="shared" si="16"/>
        <v>0</v>
      </c>
      <c r="AD23" s="65"/>
      <c r="AE23" s="78">
        <f t="shared" si="17"/>
        <v>0</v>
      </c>
      <c r="AF23" s="45"/>
      <c r="AG23" s="79">
        <f t="shared" si="18"/>
        <v>0</v>
      </c>
      <c r="AH23" s="2"/>
      <c r="AI23" s="2"/>
      <c r="AJ23" s="2"/>
      <c r="AK23" s="2"/>
      <c r="AL23" s="2"/>
    </row>
    <row r="24" spans="1:38" ht="27" customHeight="1" outlineLevel="1">
      <c r="A24" s="12" t="s">
        <v>856</v>
      </c>
      <c r="B24" s="18" t="s">
        <v>11</v>
      </c>
      <c r="C24" s="14">
        <v>1415090</v>
      </c>
      <c r="D24" s="45">
        <v>0</v>
      </c>
      <c r="E24" s="46">
        <f t="shared" si="4"/>
        <v>0</v>
      </c>
      <c r="F24" s="46">
        <f t="shared" si="5"/>
        <v>0</v>
      </c>
      <c r="G24" s="46">
        <f t="shared" si="6"/>
        <v>0</v>
      </c>
      <c r="H24" s="53" t="e">
        <f t="shared" si="2"/>
        <v>#DIV/0!</v>
      </c>
      <c r="I24" s="54" t="e">
        <f t="shared" si="3"/>
        <v>#DIV/0!</v>
      </c>
      <c r="J24" s="65"/>
      <c r="K24" s="78">
        <f t="shared" si="7"/>
        <v>0</v>
      </c>
      <c r="L24" s="45"/>
      <c r="M24" s="79">
        <f t="shared" si="8"/>
        <v>0</v>
      </c>
      <c r="N24" s="65"/>
      <c r="O24" s="78">
        <f t="shared" si="9"/>
        <v>0</v>
      </c>
      <c r="P24" s="45"/>
      <c r="Q24" s="79">
        <f t="shared" si="10"/>
        <v>0</v>
      </c>
      <c r="R24" s="65"/>
      <c r="S24" s="78">
        <f t="shared" si="11"/>
        <v>0</v>
      </c>
      <c r="T24" s="45"/>
      <c r="U24" s="79">
        <f t="shared" si="12"/>
        <v>0</v>
      </c>
      <c r="V24" s="65"/>
      <c r="W24" s="78">
        <f t="shared" si="13"/>
        <v>0</v>
      </c>
      <c r="X24" s="45"/>
      <c r="Y24" s="79">
        <f t="shared" si="14"/>
        <v>0</v>
      </c>
      <c r="Z24" s="65"/>
      <c r="AA24" s="78">
        <f t="shared" si="15"/>
        <v>0</v>
      </c>
      <c r="AB24" s="45"/>
      <c r="AC24" s="79">
        <f t="shared" si="16"/>
        <v>0</v>
      </c>
      <c r="AD24" s="65"/>
      <c r="AE24" s="78">
        <f t="shared" si="17"/>
        <v>0</v>
      </c>
      <c r="AF24" s="45"/>
      <c r="AG24" s="79">
        <f t="shared" si="18"/>
        <v>0</v>
      </c>
      <c r="AH24" s="2"/>
      <c r="AI24" s="2"/>
      <c r="AJ24" s="2"/>
      <c r="AK24" s="2"/>
      <c r="AL24" s="2"/>
    </row>
    <row r="25" spans="1:38" ht="16.5" customHeight="1" outlineLevel="1">
      <c r="A25" s="12">
        <v>2501124</v>
      </c>
      <c r="B25" s="18" t="s">
        <v>12</v>
      </c>
      <c r="C25" s="14">
        <v>4935540</v>
      </c>
      <c r="D25" s="45">
        <v>0</v>
      </c>
      <c r="E25" s="46">
        <f t="shared" si="4"/>
        <v>0</v>
      </c>
      <c r="F25" s="46">
        <f t="shared" si="5"/>
        <v>0</v>
      </c>
      <c r="G25" s="46">
        <f t="shared" si="6"/>
        <v>0</v>
      </c>
      <c r="H25" s="53" t="e">
        <f t="shared" si="2"/>
        <v>#DIV/0!</v>
      </c>
      <c r="I25" s="54" t="e">
        <f t="shared" si="3"/>
        <v>#DIV/0!</v>
      </c>
      <c r="J25" s="65"/>
      <c r="K25" s="78">
        <f t="shared" si="7"/>
        <v>0</v>
      </c>
      <c r="L25" s="45"/>
      <c r="M25" s="79">
        <f t="shared" si="8"/>
        <v>0</v>
      </c>
      <c r="N25" s="65"/>
      <c r="O25" s="78">
        <f t="shared" si="9"/>
        <v>0</v>
      </c>
      <c r="P25" s="45"/>
      <c r="Q25" s="79">
        <f t="shared" si="10"/>
        <v>0</v>
      </c>
      <c r="R25" s="65"/>
      <c r="S25" s="78">
        <f t="shared" si="11"/>
        <v>0</v>
      </c>
      <c r="T25" s="45"/>
      <c r="U25" s="79">
        <f t="shared" si="12"/>
        <v>0</v>
      </c>
      <c r="V25" s="65"/>
      <c r="W25" s="78">
        <f t="shared" si="13"/>
        <v>0</v>
      </c>
      <c r="X25" s="45"/>
      <c r="Y25" s="79">
        <f t="shared" si="14"/>
        <v>0</v>
      </c>
      <c r="Z25" s="65"/>
      <c r="AA25" s="78">
        <f t="shared" si="15"/>
        <v>0</v>
      </c>
      <c r="AB25" s="45"/>
      <c r="AC25" s="79">
        <f t="shared" si="16"/>
        <v>0</v>
      </c>
      <c r="AD25" s="65"/>
      <c r="AE25" s="78">
        <f t="shared" si="17"/>
        <v>0</v>
      </c>
      <c r="AF25" s="45"/>
      <c r="AG25" s="79">
        <f t="shared" si="18"/>
        <v>0</v>
      </c>
      <c r="AH25" s="2"/>
      <c r="AI25" s="2"/>
      <c r="AJ25" s="2"/>
      <c r="AK25" s="2"/>
      <c r="AL25" s="2"/>
    </row>
    <row r="26" spans="1:38" ht="16.5" customHeight="1" outlineLevel="1">
      <c r="A26" s="12">
        <v>1703163</v>
      </c>
      <c r="B26" s="18" t="s">
        <v>13</v>
      </c>
      <c r="C26" s="14">
        <v>5479930</v>
      </c>
      <c r="D26" s="45">
        <v>0</v>
      </c>
      <c r="E26" s="46">
        <f t="shared" si="4"/>
        <v>0</v>
      </c>
      <c r="F26" s="46">
        <f t="shared" si="5"/>
        <v>0</v>
      </c>
      <c r="G26" s="46">
        <f t="shared" si="6"/>
        <v>0</v>
      </c>
      <c r="H26" s="53" t="e">
        <f t="shared" si="2"/>
        <v>#DIV/0!</v>
      </c>
      <c r="I26" s="54" t="e">
        <f t="shared" si="3"/>
        <v>#DIV/0!</v>
      </c>
      <c r="J26" s="65"/>
      <c r="K26" s="78">
        <f t="shared" si="7"/>
        <v>0</v>
      </c>
      <c r="L26" s="45"/>
      <c r="M26" s="79">
        <f t="shared" si="8"/>
        <v>0</v>
      </c>
      <c r="N26" s="65"/>
      <c r="O26" s="78">
        <f t="shared" si="9"/>
        <v>0</v>
      </c>
      <c r="P26" s="45"/>
      <c r="Q26" s="79">
        <f t="shared" si="10"/>
        <v>0</v>
      </c>
      <c r="R26" s="65"/>
      <c r="S26" s="78">
        <f t="shared" si="11"/>
        <v>0</v>
      </c>
      <c r="T26" s="45"/>
      <c r="U26" s="79">
        <f t="shared" si="12"/>
        <v>0</v>
      </c>
      <c r="V26" s="65"/>
      <c r="W26" s="78">
        <f t="shared" si="13"/>
        <v>0</v>
      </c>
      <c r="X26" s="45"/>
      <c r="Y26" s="79">
        <f t="shared" si="14"/>
        <v>0</v>
      </c>
      <c r="Z26" s="65"/>
      <c r="AA26" s="78">
        <f t="shared" si="15"/>
        <v>0</v>
      </c>
      <c r="AB26" s="45"/>
      <c r="AC26" s="79">
        <f t="shared" si="16"/>
        <v>0</v>
      </c>
      <c r="AD26" s="65"/>
      <c r="AE26" s="78">
        <f t="shared" si="17"/>
        <v>0</v>
      </c>
      <c r="AF26" s="45"/>
      <c r="AG26" s="79">
        <f t="shared" si="18"/>
        <v>0</v>
      </c>
      <c r="AH26" s="2"/>
      <c r="AI26" s="2"/>
      <c r="AJ26" s="2"/>
      <c r="AK26" s="2"/>
      <c r="AL26" s="2"/>
    </row>
    <row r="27" spans="1:38" ht="16.5" customHeight="1" outlineLevel="1">
      <c r="A27" s="12">
        <v>1701331</v>
      </c>
      <c r="B27" s="18" t="s">
        <v>14</v>
      </c>
      <c r="C27" s="14">
        <v>2827760</v>
      </c>
      <c r="D27" s="45">
        <v>0</v>
      </c>
      <c r="E27" s="46">
        <f t="shared" si="4"/>
        <v>0</v>
      </c>
      <c r="F27" s="46">
        <f t="shared" si="5"/>
        <v>0</v>
      </c>
      <c r="G27" s="46">
        <f t="shared" si="6"/>
        <v>0</v>
      </c>
      <c r="H27" s="53" t="e">
        <f t="shared" si="2"/>
        <v>#DIV/0!</v>
      </c>
      <c r="I27" s="54" t="e">
        <f t="shared" si="3"/>
        <v>#DIV/0!</v>
      </c>
      <c r="J27" s="65"/>
      <c r="K27" s="78">
        <f t="shared" si="7"/>
        <v>0</v>
      </c>
      <c r="L27" s="45"/>
      <c r="M27" s="79">
        <f t="shared" si="8"/>
        <v>0</v>
      </c>
      <c r="N27" s="65"/>
      <c r="O27" s="78">
        <f t="shared" si="9"/>
        <v>0</v>
      </c>
      <c r="P27" s="45"/>
      <c r="Q27" s="79">
        <f t="shared" si="10"/>
        <v>0</v>
      </c>
      <c r="R27" s="65"/>
      <c r="S27" s="78">
        <f t="shared" si="11"/>
        <v>0</v>
      </c>
      <c r="T27" s="45"/>
      <c r="U27" s="79">
        <f t="shared" si="12"/>
        <v>0</v>
      </c>
      <c r="V27" s="65"/>
      <c r="W27" s="78">
        <f t="shared" si="13"/>
        <v>0</v>
      </c>
      <c r="X27" s="45"/>
      <c r="Y27" s="79">
        <f t="shared" si="14"/>
        <v>0</v>
      </c>
      <c r="Z27" s="65"/>
      <c r="AA27" s="78">
        <f t="shared" si="15"/>
        <v>0</v>
      </c>
      <c r="AB27" s="45"/>
      <c r="AC27" s="79">
        <f t="shared" si="16"/>
        <v>0</v>
      </c>
      <c r="AD27" s="65"/>
      <c r="AE27" s="78">
        <f t="shared" si="17"/>
        <v>0</v>
      </c>
      <c r="AF27" s="45"/>
      <c r="AG27" s="79">
        <f t="shared" si="18"/>
        <v>0</v>
      </c>
      <c r="AH27" s="2"/>
      <c r="AI27" s="2"/>
      <c r="AJ27" s="2"/>
      <c r="AK27" s="2"/>
      <c r="AL27" s="2"/>
    </row>
    <row r="28" spans="1:38" ht="16.5" customHeight="1" outlineLevel="1">
      <c r="A28" s="12">
        <v>1701244</v>
      </c>
      <c r="B28" s="18" t="s">
        <v>15</v>
      </c>
      <c r="C28" s="14">
        <v>1626640</v>
      </c>
      <c r="D28" s="45">
        <v>0</v>
      </c>
      <c r="E28" s="46">
        <f t="shared" si="4"/>
        <v>0</v>
      </c>
      <c r="F28" s="46">
        <f t="shared" si="5"/>
        <v>0</v>
      </c>
      <c r="G28" s="46">
        <f t="shared" si="6"/>
        <v>0</v>
      </c>
      <c r="H28" s="53" t="e">
        <f t="shared" si="2"/>
        <v>#DIV/0!</v>
      </c>
      <c r="I28" s="54" t="e">
        <f t="shared" si="3"/>
        <v>#DIV/0!</v>
      </c>
      <c r="J28" s="65"/>
      <c r="K28" s="78">
        <f t="shared" si="7"/>
        <v>0</v>
      </c>
      <c r="L28" s="45"/>
      <c r="M28" s="79">
        <f t="shared" si="8"/>
        <v>0</v>
      </c>
      <c r="N28" s="65"/>
      <c r="O28" s="78">
        <f t="shared" si="9"/>
        <v>0</v>
      </c>
      <c r="P28" s="45"/>
      <c r="Q28" s="79">
        <f t="shared" si="10"/>
        <v>0</v>
      </c>
      <c r="R28" s="65"/>
      <c r="S28" s="78">
        <f t="shared" si="11"/>
        <v>0</v>
      </c>
      <c r="T28" s="45"/>
      <c r="U28" s="79">
        <f t="shared" si="12"/>
        <v>0</v>
      </c>
      <c r="V28" s="65"/>
      <c r="W28" s="78">
        <f t="shared" si="13"/>
        <v>0</v>
      </c>
      <c r="X28" s="45"/>
      <c r="Y28" s="79">
        <f t="shared" si="14"/>
        <v>0</v>
      </c>
      <c r="Z28" s="65"/>
      <c r="AA28" s="78">
        <f t="shared" si="15"/>
        <v>0</v>
      </c>
      <c r="AB28" s="45"/>
      <c r="AC28" s="79">
        <f t="shared" si="16"/>
        <v>0</v>
      </c>
      <c r="AD28" s="65"/>
      <c r="AE28" s="78">
        <f t="shared" si="17"/>
        <v>0</v>
      </c>
      <c r="AF28" s="45"/>
      <c r="AG28" s="79">
        <f t="shared" si="18"/>
        <v>0</v>
      </c>
      <c r="AH28" s="2"/>
      <c r="AI28" s="2"/>
      <c r="AJ28" s="2"/>
      <c r="AK28" s="2"/>
      <c r="AL28" s="2"/>
    </row>
    <row r="29" spans="1:38" ht="16.5" customHeight="1" outlineLevel="1">
      <c r="A29" s="12">
        <v>1701046</v>
      </c>
      <c r="B29" s="18" t="s">
        <v>16</v>
      </c>
      <c r="C29" s="14">
        <v>657400</v>
      </c>
      <c r="D29" s="45">
        <v>0</v>
      </c>
      <c r="E29" s="46">
        <f t="shared" si="4"/>
        <v>0</v>
      </c>
      <c r="F29" s="46">
        <f t="shared" si="5"/>
        <v>0</v>
      </c>
      <c r="G29" s="46">
        <f t="shared" si="6"/>
        <v>0</v>
      </c>
      <c r="H29" s="53" t="e">
        <f t="shared" si="2"/>
        <v>#DIV/0!</v>
      </c>
      <c r="I29" s="54" t="e">
        <f t="shared" si="3"/>
        <v>#DIV/0!</v>
      </c>
      <c r="J29" s="65"/>
      <c r="K29" s="78">
        <f t="shared" si="7"/>
        <v>0</v>
      </c>
      <c r="L29" s="45"/>
      <c r="M29" s="79">
        <f t="shared" si="8"/>
        <v>0</v>
      </c>
      <c r="N29" s="65"/>
      <c r="O29" s="78">
        <f t="shared" si="9"/>
        <v>0</v>
      </c>
      <c r="P29" s="45"/>
      <c r="Q29" s="79">
        <f t="shared" si="10"/>
        <v>0</v>
      </c>
      <c r="R29" s="65"/>
      <c r="S29" s="78">
        <f t="shared" si="11"/>
        <v>0</v>
      </c>
      <c r="T29" s="45"/>
      <c r="U29" s="79">
        <f t="shared" si="12"/>
        <v>0</v>
      </c>
      <c r="V29" s="65"/>
      <c r="W29" s="78">
        <f t="shared" si="13"/>
        <v>0</v>
      </c>
      <c r="X29" s="45"/>
      <c r="Y29" s="79">
        <f t="shared" si="14"/>
        <v>0</v>
      </c>
      <c r="Z29" s="65"/>
      <c r="AA29" s="78">
        <f t="shared" si="15"/>
        <v>0</v>
      </c>
      <c r="AB29" s="45"/>
      <c r="AC29" s="79">
        <f t="shared" si="16"/>
        <v>0</v>
      </c>
      <c r="AD29" s="65"/>
      <c r="AE29" s="78">
        <f t="shared" si="17"/>
        <v>0</v>
      </c>
      <c r="AF29" s="45"/>
      <c r="AG29" s="79">
        <f t="shared" si="18"/>
        <v>0</v>
      </c>
      <c r="AH29" s="2"/>
      <c r="AI29" s="2"/>
      <c r="AJ29" s="2"/>
      <c r="AK29" s="2"/>
      <c r="AL29" s="2"/>
    </row>
    <row r="30" spans="1:38" ht="16.5" customHeight="1" outlineLevel="1">
      <c r="A30" s="12">
        <v>1701050</v>
      </c>
      <c r="B30" s="19" t="s">
        <v>17</v>
      </c>
      <c r="C30" s="14">
        <v>1312900</v>
      </c>
      <c r="D30" s="45">
        <v>0</v>
      </c>
      <c r="E30" s="46">
        <f t="shared" si="4"/>
        <v>0</v>
      </c>
      <c r="F30" s="46">
        <f t="shared" si="5"/>
        <v>0</v>
      </c>
      <c r="G30" s="46">
        <f t="shared" si="6"/>
        <v>0</v>
      </c>
      <c r="H30" s="53" t="e">
        <f t="shared" si="2"/>
        <v>#DIV/0!</v>
      </c>
      <c r="I30" s="54" t="e">
        <f t="shared" si="3"/>
        <v>#DIV/0!</v>
      </c>
      <c r="J30" s="65"/>
      <c r="K30" s="78">
        <f t="shared" si="7"/>
        <v>0</v>
      </c>
      <c r="L30" s="45"/>
      <c r="M30" s="79">
        <f t="shared" si="8"/>
        <v>0</v>
      </c>
      <c r="N30" s="65"/>
      <c r="O30" s="78">
        <f t="shared" si="9"/>
        <v>0</v>
      </c>
      <c r="P30" s="45"/>
      <c r="Q30" s="79">
        <f t="shared" si="10"/>
        <v>0</v>
      </c>
      <c r="R30" s="65"/>
      <c r="S30" s="78">
        <f t="shared" si="11"/>
        <v>0</v>
      </c>
      <c r="T30" s="45"/>
      <c r="U30" s="79">
        <f t="shared" si="12"/>
        <v>0</v>
      </c>
      <c r="V30" s="65"/>
      <c r="W30" s="78">
        <f t="shared" si="13"/>
        <v>0</v>
      </c>
      <c r="X30" s="45"/>
      <c r="Y30" s="79">
        <f t="shared" si="14"/>
        <v>0</v>
      </c>
      <c r="Z30" s="65"/>
      <c r="AA30" s="78">
        <f t="shared" si="15"/>
        <v>0</v>
      </c>
      <c r="AB30" s="45"/>
      <c r="AC30" s="79">
        <f t="shared" si="16"/>
        <v>0</v>
      </c>
      <c r="AD30" s="65"/>
      <c r="AE30" s="78">
        <f t="shared" si="17"/>
        <v>0</v>
      </c>
      <c r="AF30" s="45"/>
      <c r="AG30" s="79">
        <f t="shared" si="18"/>
        <v>0</v>
      </c>
      <c r="AH30" s="2"/>
      <c r="AI30" s="2"/>
      <c r="AJ30" s="2"/>
      <c r="AK30" s="2"/>
      <c r="AL30" s="2"/>
    </row>
    <row r="31" spans="1:38" ht="16.5" customHeight="1" outlineLevel="1">
      <c r="A31" s="12">
        <v>1701052</v>
      </c>
      <c r="B31" s="19" t="s">
        <v>18</v>
      </c>
      <c r="C31" s="14">
        <v>2711140</v>
      </c>
      <c r="D31" s="45">
        <v>0</v>
      </c>
      <c r="E31" s="46">
        <f t="shared" si="4"/>
        <v>0</v>
      </c>
      <c r="F31" s="46">
        <f t="shared" si="5"/>
        <v>0</v>
      </c>
      <c r="G31" s="46">
        <f t="shared" si="6"/>
        <v>0</v>
      </c>
      <c r="H31" s="53" t="e">
        <f t="shared" si="2"/>
        <v>#DIV/0!</v>
      </c>
      <c r="I31" s="54" t="e">
        <f t="shared" si="3"/>
        <v>#DIV/0!</v>
      </c>
      <c r="J31" s="65"/>
      <c r="K31" s="78">
        <f t="shared" si="7"/>
        <v>0</v>
      </c>
      <c r="L31" s="45"/>
      <c r="M31" s="79">
        <f t="shared" si="8"/>
        <v>0</v>
      </c>
      <c r="N31" s="65"/>
      <c r="O31" s="78">
        <f t="shared" si="9"/>
        <v>0</v>
      </c>
      <c r="P31" s="45"/>
      <c r="Q31" s="79">
        <f t="shared" si="10"/>
        <v>0</v>
      </c>
      <c r="R31" s="65"/>
      <c r="S31" s="78">
        <f t="shared" si="11"/>
        <v>0</v>
      </c>
      <c r="T31" s="45"/>
      <c r="U31" s="79">
        <f t="shared" si="12"/>
        <v>0</v>
      </c>
      <c r="V31" s="65"/>
      <c r="W31" s="78">
        <f t="shared" si="13"/>
        <v>0</v>
      </c>
      <c r="X31" s="45"/>
      <c r="Y31" s="79">
        <f t="shared" si="14"/>
        <v>0</v>
      </c>
      <c r="Z31" s="65"/>
      <c r="AA31" s="78">
        <f t="shared" si="15"/>
        <v>0</v>
      </c>
      <c r="AB31" s="45"/>
      <c r="AC31" s="79">
        <f t="shared" si="16"/>
        <v>0</v>
      </c>
      <c r="AD31" s="65"/>
      <c r="AE31" s="78">
        <f t="shared" si="17"/>
        <v>0</v>
      </c>
      <c r="AF31" s="45"/>
      <c r="AG31" s="79">
        <f t="shared" si="18"/>
        <v>0</v>
      </c>
      <c r="AH31" s="2"/>
      <c r="AI31" s="2"/>
      <c r="AJ31" s="2"/>
      <c r="AK31" s="2"/>
      <c r="AL31" s="2"/>
    </row>
    <row r="32" spans="1:38" ht="16.5" customHeight="1" outlineLevel="1">
      <c r="A32" s="12">
        <v>1703154</v>
      </c>
      <c r="B32" s="19" t="s">
        <v>19</v>
      </c>
      <c r="C32" s="14">
        <v>5203630</v>
      </c>
      <c r="D32" s="45">
        <v>0</v>
      </c>
      <c r="E32" s="46">
        <f t="shared" si="4"/>
        <v>0</v>
      </c>
      <c r="F32" s="46">
        <f t="shared" si="5"/>
        <v>0</v>
      </c>
      <c r="G32" s="46">
        <f t="shared" si="6"/>
        <v>0</v>
      </c>
      <c r="H32" s="53" t="e">
        <f t="shared" si="2"/>
        <v>#DIV/0!</v>
      </c>
      <c r="I32" s="54" t="e">
        <f t="shared" si="3"/>
        <v>#DIV/0!</v>
      </c>
      <c r="J32" s="65"/>
      <c r="K32" s="78">
        <f t="shared" si="7"/>
        <v>0</v>
      </c>
      <c r="L32" s="45"/>
      <c r="M32" s="79">
        <f t="shared" si="8"/>
        <v>0</v>
      </c>
      <c r="N32" s="65"/>
      <c r="O32" s="78">
        <f t="shared" si="9"/>
        <v>0</v>
      </c>
      <c r="P32" s="45"/>
      <c r="Q32" s="79">
        <f t="shared" si="10"/>
        <v>0</v>
      </c>
      <c r="R32" s="65"/>
      <c r="S32" s="78">
        <f t="shared" si="11"/>
        <v>0</v>
      </c>
      <c r="T32" s="45"/>
      <c r="U32" s="79">
        <f t="shared" si="12"/>
        <v>0</v>
      </c>
      <c r="V32" s="65"/>
      <c r="W32" s="78">
        <f t="shared" si="13"/>
        <v>0</v>
      </c>
      <c r="X32" s="45"/>
      <c r="Y32" s="79">
        <f t="shared" si="14"/>
        <v>0</v>
      </c>
      <c r="Z32" s="65"/>
      <c r="AA32" s="78">
        <f t="shared" si="15"/>
        <v>0</v>
      </c>
      <c r="AB32" s="45"/>
      <c r="AC32" s="79">
        <f t="shared" si="16"/>
        <v>0</v>
      </c>
      <c r="AD32" s="65"/>
      <c r="AE32" s="78">
        <f t="shared" si="17"/>
        <v>0</v>
      </c>
      <c r="AF32" s="45"/>
      <c r="AG32" s="79">
        <f t="shared" si="18"/>
        <v>0</v>
      </c>
      <c r="AH32" s="2"/>
      <c r="AI32" s="2"/>
      <c r="AJ32" s="2"/>
      <c r="AK32" s="2"/>
      <c r="AL32" s="2"/>
    </row>
    <row r="33" spans="1:38" ht="16.5" customHeight="1" outlineLevel="1">
      <c r="A33" s="12">
        <v>1703254</v>
      </c>
      <c r="B33" s="19" t="s">
        <v>20</v>
      </c>
      <c r="C33" s="14">
        <v>5795330</v>
      </c>
      <c r="D33" s="45">
        <v>0</v>
      </c>
      <c r="E33" s="46">
        <f t="shared" si="4"/>
        <v>0</v>
      </c>
      <c r="F33" s="46">
        <f t="shared" si="5"/>
        <v>0</v>
      </c>
      <c r="G33" s="46">
        <f t="shared" si="6"/>
        <v>0</v>
      </c>
      <c r="H33" s="53" t="e">
        <f t="shared" si="2"/>
        <v>#DIV/0!</v>
      </c>
      <c r="I33" s="54" t="e">
        <f t="shared" si="3"/>
        <v>#DIV/0!</v>
      </c>
      <c r="J33" s="65"/>
      <c r="K33" s="78">
        <f t="shared" si="7"/>
        <v>0</v>
      </c>
      <c r="L33" s="45"/>
      <c r="M33" s="79">
        <f t="shared" si="8"/>
        <v>0</v>
      </c>
      <c r="N33" s="65"/>
      <c r="O33" s="78">
        <f t="shared" si="9"/>
        <v>0</v>
      </c>
      <c r="P33" s="45"/>
      <c r="Q33" s="79">
        <f t="shared" si="10"/>
        <v>0</v>
      </c>
      <c r="R33" s="65"/>
      <c r="S33" s="78">
        <f t="shared" si="11"/>
        <v>0</v>
      </c>
      <c r="T33" s="45"/>
      <c r="U33" s="79">
        <f t="shared" si="12"/>
        <v>0</v>
      </c>
      <c r="V33" s="65"/>
      <c r="W33" s="78">
        <f t="shared" si="13"/>
        <v>0</v>
      </c>
      <c r="X33" s="45"/>
      <c r="Y33" s="79">
        <f t="shared" si="14"/>
        <v>0</v>
      </c>
      <c r="Z33" s="65"/>
      <c r="AA33" s="78">
        <f t="shared" si="15"/>
        <v>0</v>
      </c>
      <c r="AB33" s="45"/>
      <c r="AC33" s="79">
        <f t="shared" si="16"/>
        <v>0</v>
      </c>
      <c r="AD33" s="65"/>
      <c r="AE33" s="78">
        <f t="shared" si="17"/>
        <v>0</v>
      </c>
      <c r="AF33" s="45"/>
      <c r="AG33" s="79">
        <f t="shared" si="18"/>
        <v>0</v>
      </c>
      <c r="AH33" s="2"/>
      <c r="AI33" s="2"/>
      <c r="AJ33" s="2"/>
      <c r="AK33" s="2"/>
      <c r="AL33" s="2"/>
    </row>
    <row r="34" spans="1:38" ht="16.5" customHeight="1" outlineLevel="1">
      <c r="A34" s="12">
        <v>1703155</v>
      </c>
      <c r="B34" s="19" t="s">
        <v>21</v>
      </c>
      <c r="C34" s="14">
        <v>10514810</v>
      </c>
      <c r="D34" s="45">
        <v>0</v>
      </c>
      <c r="E34" s="46">
        <f t="shared" si="4"/>
        <v>0</v>
      </c>
      <c r="F34" s="46">
        <f t="shared" si="5"/>
        <v>0</v>
      </c>
      <c r="G34" s="46">
        <f t="shared" si="6"/>
        <v>0</v>
      </c>
      <c r="H34" s="53" t="e">
        <f t="shared" si="2"/>
        <v>#DIV/0!</v>
      </c>
      <c r="I34" s="54" t="e">
        <f t="shared" si="3"/>
        <v>#DIV/0!</v>
      </c>
      <c r="J34" s="65"/>
      <c r="K34" s="78">
        <f t="shared" si="7"/>
        <v>0</v>
      </c>
      <c r="L34" s="45"/>
      <c r="M34" s="79">
        <f t="shared" si="8"/>
        <v>0</v>
      </c>
      <c r="N34" s="65"/>
      <c r="O34" s="78">
        <f t="shared" si="9"/>
        <v>0</v>
      </c>
      <c r="P34" s="45"/>
      <c r="Q34" s="79">
        <f t="shared" si="10"/>
        <v>0</v>
      </c>
      <c r="R34" s="65"/>
      <c r="S34" s="78">
        <f t="shared" si="11"/>
        <v>0</v>
      </c>
      <c r="T34" s="45"/>
      <c r="U34" s="79">
        <f t="shared" si="12"/>
        <v>0</v>
      </c>
      <c r="V34" s="65"/>
      <c r="W34" s="78">
        <f t="shared" si="13"/>
        <v>0</v>
      </c>
      <c r="X34" s="45"/>
      <c r="Y34" s="79">
        <f t="shared" si="14"/>
        <v>0</v>
      </c>
      <c r="Z34" s="65"/>
      <c r="AA34" s="78">
        <f t="shared" si="15"/>
        <v>0</v>
      </c>
      <c r="AB34" s="45"/>
      <c r="AC34" s="79">
        <f t="shared" si="16"/>
        <v>0</v>
      </c>
      <c r="AD34" s="65"/>
      <c r="AE34" s="78">
        <f t="shared" si="17"/>
        <v>0</v>
      </c>
      <c r="AF34" s="45"/>
      <c r="AG34" s="79">
        <f t="shared" si="18"/>
        <v>0</v>
      </c>
      <c r="AH34" s="2"/>
      <c r="AI34" s="2"/>
      <c r="AJ34" s="2"/>
      <c r="AK34" s="2"/>
      <c r="AL34" s="2"/>
    </row>
    <row r="35" spans="1:38" ht="16.5" customHeight="1" outlineLevel="1">
      <c r="A35" s="12">
        <v>1703255</v>
      </c>
      <c r="B35" s="19" t="s">
        <v>22</v>
      </c>
      <c r="C35" s="14">
        <v>12346260</v>
      </c>
      <c r="D35" s="45">
        <v>0</v>
      </c>
      <c r="E35" s="46">
        <f t="shared" si="4"/>
        <v>0</v>
      </c>
      <c r="F35" s="46">
        <f t="shared" si="5"/>
        <v>0</v>
      </c>
      <c r="G35" s="46">
        <f t="shared" si="6"/>
        <v>0</v>
      </c>
      <c r="H35" s="53" t="e">
        <f t="shared" si="2"/>
        <v>#DIV/0!</v>
      </c>
      <c r="I35" s="54" t="e">
        <f t="shared" si="3"/>
        <v>#DIV/0!</v>
      </c>
      <c r="J35" s="65"/>
      <c r="K35" s="78">
        <f t="shared" si="7"/>
        <v>0</v>
      </c>
      <c r="L35" s="45"/>
      <c r="M35" s="79">
        <f t="shared" si="8"/>
        <v>0</v>
      </c>
      <c r="N35" s="65"/>
      <c r="O35" s="78">
        <f t="shared" si="9"/>
        <v>0</v>
      </c>
      <c r="P35" s="45"/>
      <c r="Q35" s="79">
        <f t="shared" si="10"/>
        <v>0</v>
      </c>
      <c r="R35" s="65"/>
      <c r="S35" s="78">
        <f t="shared" si="11"/>
        <v>0</v>
      </c>
      <c r="T35" s="45"/>
      <c r="U35" s="79">
        <f t="shared" si="12"/>
        <v>0</v>
      </c>
      <c r="V35" s="65"/>
      <c r="W35" s="78">
        <f t="shared" si="13"/>
        <v>0</v>
      </c>
      <c r="X35" s="45"/>
      <c r="Y35" s="79">
        <f t="shared" si="14"/>
        <v>0</v>
      </c>
      <c r="Z35" s="65"/>
      <c r="AA35" s="78">
        <f t="shared" si="15"/>
        <v>0</v>
      </c>
      <c r="AB35" s="45"/>
      <c r="AC35" s="79">
        <f t="shared" si="16"/>
        <v>0</v>
      </c>
      <c r="AD35" s="65"/>
      <c r="AE35" s="78">
        <f t="shared" si="17"/>
        <v>0</v>
      </c>
      <c r="AF35" s="45"/>
      <c r="AG35" s="79">
        <f t="shared" si="18"/>
        <v>0</v>
      </c>
      <c r="AH35" s="2"/>
      <c r="AI35" s="2"/>
      <c r="AJ35" s="2"/>
      <c r="AK35" s="2"/>
      <c r="AL35" s="2"/>
    </row>
    <row r="36" spans="1:38" ht="16.5" customHeight="1" outlineLevel="1">
      <c r="A36" s="12">
        <v>1703156</v>
      </c>
      <c r="B36" s="19" t="s">
        <v>23</v>
      </c>
      <c r="C36" s="14">
        <v>15529220</v>
      </c>
      <c r="D36" s="45">
        <v>0</v>
      </c>
      <c r="E36" s="46">
        <f t="shared" si="4"/>
        <v>0</v>
      </c>
      <c r="F36" s="46">
        <f t="shared" si="5"/>
        <v>0</v>
      </c>
      <c r="G36" s="46">
        <f t="shared" si="6"/>
        <v>0</v>
      </c>
      <c r="H36" s="53" t="e">
        <f t="shared" si="2"/>
        <v>#DIV/0!</v>
      </c>
      <c r="I36" s="54" t="e">
        <f t="shared" si="3"/>
        <v>#DIV/0!</v>
      </c>
      <c r="J36" s="65"/>
      <c r="K36" s="78">
        <f t="shared" si="7"/>
        <v>0</v>
      </c>
      <c r="L36" s="45"/>
      <c r="M36" s="79">
        <f t="shared" si="8"/>
        <v>0</v>
      </c>
      <c r="N36" s="65"/>
      <c r="O36" s="78">
        <f t="shared" si="9"/>
        <v>0</v>
      </c>
      <c r="P36" s="45"/>
      <c r="Q36" s="79">
        <f t="shared" si="10"/>
        <v>0</v>
      </c>
      <c r="R36" s="65"/>
      <c r="S36" s="78">
        <f t="shared" si="11"/>
        <v>0</v>
      </c>
      <c r="T36" s="45"/>
      <c r="U36" s="79">
        <f t="shared" si="12"/>
        <v>0</v>
      </c>
      <c r="V36" s="65"/>
      <c r="W36" s="78">
        <f t="shared" si="13"/>
        <v>0</v>
      </c>
      <c r="X36" s="45"/>
      <c r="Y36" s="79">
        <f t="shared" si="14"/>
        <v>0</v>
      </c>
      <c r="Z36" s="65"/>
      <c r="AA36" s="78">
        <f t="shared" si="15"/>
        <v>0</v>
      </c>
      <c r="AB36" s="45"/>
      <c r="AC36" s="79">
        <f t="shared" si="16"/>
        <v>0</v>
      </c>
      <c r="AD36" s="65"/>
      <c r="AE36" s="78">
        <f t="shared" si="17"/>
        <v>0</v>
      </c>
      <c r="AF36" s="45"/>
      <c r="AG36" s="79">
        <f t="shared" si="18"/>
        <v>0</v>
      </c>
      <c r="AH36" s="2"/>
      <c r="AI36" s="2"/>
      <c r="AJ36" s="2"/>
      <c r="AK36" s="2"/>
      <c r="AL36" s="2"/>
    </row>
    <row r="37" spans="1:38" ht="16.5" customHeight="1" outlineLevel="1">
      <c r="A37" s="12">
        <v>1703256</v>
      </c>
      <c r="B37" s="19" t="s">
        <v>24</v>
      </c>
      <c r="C37" s="14">
        <v>15810970</v>
      </c>
      <c r="D37" s="45">
        <v>0</v>
      </c>
      <c r="E37" s="46">
        <f t="shared" si="4"/>
        <v>0</v>
      </c>
      <c r="F37" s="46">
        <f t="shared" si="5"/>
        <v>0</v>
      </c>
      <c r="G37" s="46">
        <f t="shared" si="6"/>
        <v>0</v>
      </c>
      <c r="H37" s="53" t="e">
        <f t="shared" si="2"/>
        <v>#DIV/0!</v>
      </c>
      <c r="I37" s="54" t="e">
        <f t="shared" si="3"/>
        <v>#DIV/0!</v>
      </c>
      <c r="J37" s="65"/>
      <c r="K37" s="78">
        <f t="shared" si="7"/>
        <v>0</v>
      </c>
      <c r="L37" s="45"/>
      <c r="M37" s="79">
        <f t="shared" si="8"/>
        <v>0</v>
      </c>
      <c r="N37" s="65"/>
      <c r="O37" s="78">
        <f t="shared" si="9"/>
        <v>0</v>
      </c>
      <c r="P37" s="45"/>
      <c r="Q37" s="79">
        <f t="shared" si="10"/>
        <v>0</v>
      </c>
      <c r="R37" s="65"/>
      <c r="S37" s="78">
        <f t="shared" si="11"/>
        <v>0</v>
      </c>
      <c r="T37" s="45"/>
      <c r="U37" s="79">
        <f t="shared" si="12"/>
        <v>0</v>
      </c>
      <c r="V37" s="65"/>
      <c r="W37" s="78">
        <f t="shared" si="13"/>
        <v>0</v>
      </c>
      <c r="X37" s="45"/>
      <c r="Y37" s="79">
        <f t="shared" si="14"/>
        <v>0</v>
      </c>
      <c r="Z37" s="65"/>
      <c r="AA37" s="78">
        <f t="shared" si="15"/>
        <v>0</v>
      </c>
      <c r="AB37" s="45"/>
      <c r="AC37" s="79">
        <f t="shared" si="16"/>
        <v>0</v>
      </c>
      <c r="AD37" s="65"/>
      <c r="AE37" s="78">
        <f t="shared" si="17"/>
        <v>0</v>
      </c>
      <c r="AF37" s="45"/>
      <c r="AG37" s="79">
        <f t="shared" si="18"/>
        <v>0</v>
      </c>
      <c r="AH37" s="2"/>
      <c r="AI37" s="2"/>
      <c r="AJ37" s="2"/>
      <c r="AK37" s="2"/>
      <c r="AL37" s="2"/>
    </row>
    <row r="38" spans="1:38" ht="24" customHeight="1" outlineLevel="1">
      <c r="A38" s="12">
        <v>1703164</v>
      </c>
      <c r="B38" s="18" t="s">
        <v>25</v>
      </c>
      <c r="C38" s="14">
        <v>3608280</v>
      </c>
      <c r="D38" s="45">
        <v>0</v>
      </c>
      <c r="E38" s="46">
        <f t="shared" si="4"/>
        <v>0</v>
      </c>
      <c r="F38" s="46">
        <f t="shared" si="5"/>
        <v>0</v>
      </c>
      <c r="G38" s="46">
        <f t="shared" si="6"/>
        <v>0</v>
      </c>
      <c r="H38" s="53" t="e">
        <f t="shared" si="2"/>
        <v>#DIV/0!</v>
      </c>
      <c r="I38" s="54" t="e">
        <f t="shared" si="3"/>
        <v>#DIV/0!</v>
      </c>
      <c r="J38" s="65"/>
      <c r="K38" s="78">
        <f t="shared" si="7"/>
        <v>0</v>
      </c>
      <c r="L38" s="45"/>
      <c r="M38" s="79">
        <f t="shared" si="8"/>
        <v>0</v>
      </c>
      <c r="N38" s="65"/>
      <c r="O38" s="78">
        <f t="shared" si="9"/>
        <v>0</v>
      </c>
      <c r="P38" s="45"/>
      <c r="Q38" s="79">
        <f t="shared" si="10"/>
        <v>0</v>
      </c>
      <c r="R38" s="65"/>
      <c r="S38" s="78">
        <f t="shared" si="11"/>
        <v>0</v>
      </c>
      <c r="T38" s="45"/>
      <c r="U38" s="79">
        <f t="shared" si="12"/>
        <v>0</v>
      </c>
      <c r="V38" s="65"/>
      <c r="W38" s="78">
        <f t="shared" si="13"/>
        <v>0</v>
      </c>
      <c r="X38" s="45"/>
      <c r="Y38" s="79">
        <f t="shared" si="14"/>
        <v>0</v>
      </c>
      <c r="Z38" s="65"/>
      <c r="AA38" s="78">
        <f t="shared" si="15"/>
        <v>0</v>
      </c>
      <c r="AB38" s="45"/>
      <c r="AC38" s="79">
        <f t="shared" si="16"/>
        <v>0</v>
      </c>
      <c r="AD38" s="65"/>
      <c r="AE38" s="78">
        <f t="shared" si="17"/>
        <v>0</v>
      </c>
      <c r="AF38" s="45"/>
      <c r="AG38" s="79">
        <f t="shared" si="18"/>
        <v>0</v>
      </c>
      <c r="AH38" s="2"/>
      <c r="AI38" s="2"/>
      <c r="AJ38" s="2"/>
      <c r="AK38" s="2"/>
      <c r="AL38" s="2"/>
    </row>
    <row r="39" spans="1:38" ht="25.5" customHeight="1" outlineLevel="1">
      <c r="A39" s="12">
        <v>1703063</v>
      </c>
      <c r="B39" s="18" t="s">
        <v>26</v>
      </c>
      <c r="C39" s="14">
        <v>3353290</v>
      </c>
      <c r="D39" s="45">
        <v>0</v>
      </c>
      <c r="E39" s="46">
        <f t="shared" si="4"/>
        <v>0</v>
      </c>
      <c r="F39" s="46">
        <f t="shared" si="5"/>
        <v>0</v>
      </c>
      <c r="G39" s="46">
        <f t="shared" si="6"/>
        <v>0</v>
      </c>
      <c r="H39" s="53" t="e">
        <f t="shared" si="2"/>
        <v>#DIV/0!</v>
      </c>
      <c r="I39" s="54" t="e">
        <f t="shared" si="3"/>
        <v>#DIV/0!</v>
      </c>
      <c r="J39" s="65"/>
      <c r="K39" s="78">
        <f t="shared" si="7"/>
        <v>0</v>
      </c>
      <c r="L39" s="45"/>
      <c r="M39" s="79">
        <f t="shared" si="8"/>
        <v>0</v>
      </c>
      <c r="N39" s="65"/>
      <c r="O39" s="78">
        <f t="shared" si="9"/>
        <v>0</v>
      </c>
      <c r="P39" s="45"/>
      <c r="Q39" s="79">
        <f t="shared" si="10"/>
        <v>0</v>
      </c>
      <c r="R39" s="65"/>
      <c r="S39" s="78">
        <f t="shared" si="11"/>
        <v>0</v>
      </c>
      <c r="T39" s="45"/>
      <c r="U39" s="79">
        <f t="shared" si="12"/>
        <v>0</v>
      </c>
      <c r="V39" s="65"/>
      <c r="W39" s="78">
        <f t="shared" si="13"/>
        <v>0</v>
      </c>
      <c r="X39" s="45"/>
      <c r="Y39" s="79">
        <f t="shared" si="14"/>
        <v>0</v>
      </c>
      <c r="Z39" s="65"/>
      <c r="AA39" s="78">
        <f t="shared" si="15"/>
        <v>0</v>
      </c>
      <c r="AB39" s="45"/>
      <c r="AC39" s="79">
        <f t="shared" si="16"/>
        <v>0</v>
      </c>
      <c r="AD39" s="65"/>
      <c r="AE39" s="78">
        <f t="shared" si="17"/>
        <v>0</v>
      </c>
      <c r="AF39" s="45"/>
      <c r="AG39" s="79">
        <f t="shared" si="18"/>
        <v>0</v>
      </c>
      <c r="AH39" s="2"/>
      <c r="AI39" s="2"/>
      <c r="AJ39" s="2"/>
      <c r="AK39" s="2"/>
      <c r="AL39" s="2"/>
    </row>
    <row r="40" spans="1:38" ht="16.5" customHeight="1" outlineLevel="1">
      <c r="A40" s="12"/>
      <c r="B40" s="19"/>
      <c r="C40" s="14"/>
      <c r="D40" s="45"/>
      <c r="E40" s="46"/>
      <c r="F40" s="46"/>
      <c r="G40" s="46"/>
      <c r="H40" s="53"/>
      <c r="I40" s="54"/>
      <c r="J40" s="65"/>
      <c r="K40" s="78"/>
      <c r="L40" s="45"/>
      <c r="M40" s="79"/>
      <c r="N40" s="65"/>
      <c r="O40" s="78"/>
      <c r="P40" s="45"/>
      <c r="Q40" s="79"/>
      <c r="R40" s="65"/>
      <c r="S40" s="78"/>
      <c r="T40" s="45"/>
      <c r="U40" s="79"/>
      <c r="V40" s="65"/>
      <c r="W40" s="78"/>
      <c r="X40" s="45"/>
      <c r="Y40" s="79"/>
      <c r="Z40" s="65"/>
      <c r="AA40" s="78"/>
      <c r="AB40" s="45"/>
      <c r="AC40" s="79"/>
      <c r="AD40" s="65"/>
      <c r="AE40" s="78"/>
      <c r="AF40" s="45"/>
      <c r="AG40" s="79"/>
      <c r="AH40" s="2"/>
      <c r="AI40" s="2"/>
      <c r="AJ40" s="2"/>
      <c r="AK40" s="2"/>
      <c r="AL40" s="2"/>
    </row>
    <row r="41" spans="1:38" ht="16.5" customHeight="1" outlineLevel="1">
      <c r="A41" s="12"/>
      <c r="B41" s="20" t="s">
        <v>27</v>
      </c>
      <c r="C41" s="59"/>
      <c r="D41" s="45"/>
      <c r="E41" s="46"/>
      <c r="F41" s="46"/>
      <c r="G41" s="46"/>
      <c r="H41" s="53"/>
      <c r="I41" s="54"/>
      <c r="J41" s="65"/>
      <c r="K41" s="78"/>
      <c r="L41" s="45"/>
      <c r="M41" s="79"/>
      <c r="N41" s="65"/>
      <c r="O41" s="78"/>
      <c r="P41" s="45"/>
      <c r="Q41" s="79"/>
      <c r="R41" s="65"/>
      <c r="S41" s="78"/>
      <c r="T41" s="45"/>
      <c r="U41" s="79"/>
      <c r="V41" s="65"/>
      <c r="W41" s="78"/>
      <c r="X41" s="45"/>
      <c r="Y41" s="79"/>
      <c r="Z41" s="65"/>
      <c r="AA41" s="78"/>
      <c r="AB41" s="45"/>
      <c r="AC41" s="79"/>
      <c r="AD41" s="65"/>
      <c r="AE41" s="78"/>
      <c r="AF41" s="45"/>
      <c r="AG41" s="79"/>
      <c r="AH41" s="2"/>
      <c r="AI41" s="2"/>
      <c r="AJ41" s="2"/>
      <c r="AK41" s="2"/>
      <c r="AL41" s="2"/>
    </row>
    <row r="42" spans="1:38" ht="16.5" customHeight="1" outlineLevel="1">
      <c r="A42" s="12">
        <v>1703107</v>
      </c>
      <c r="B42" s="18" t="s">
        <v>28</v>
      </c>
      <c r="C42" s="14">
        <v>12439430</v>
      </c>
      <c r="D42" s="45">
        <v>0</v>
      </c>
      <c r="E42" s="46">
        <f t="shared" si="4"/>
        <v>0</v>
      </c>
      <c r="F42" s="46">
        <f t="shared" si="5"/>
        <v>0</v>
      </c>
      <c r="G42" s="46">
        <f t="shared" si="6"/>
        <v>0</v>
      </c>
      <c r="H42" s="53" t="e">
        <f t="shared" si="2"/>
        <v>#DIV/0!</v>
      </c>
      <c r="I42" s="54" t="e">
        <f t="shared" si="3"/>
        <v>#DIV/0!</v>
      </c>
      <c r="J42" s="65"/>
      <c r="K42" s="78">
        <f t="shared" si="7"/>
        <v>0</v>
      </c>
      <c r="L42" s="45"/>
      <c r="M42" s="79">
        <f t="shared" si="8"/>
        <v>0</v>
      </c>
      <c r="N42" s="65"/>
      <c r="O42" s="78">
        <f t="shared" si="9"/>
        <v>0</v>
      </c>
      <c r="P42" s="45"/>
      <c r="Q42" s="79">
        <f t="shared" si="10"/>
        <v>0</v>
      </c>
      <c r="R42" s="65"/>
      <c r="S42" s="78">
        <f t="shared" si="11"/>
        <v>0</v>
      </c>
      <c r="T42" s="45"/>
      <c r="U42" s="79">
        <f t="shared" si="12"/>
        <v>0</v>
      </c>
      <c r="V42" s="65"/>
      <c r="W42" s="78">
        <f t="shared" si="13"/>
        <v>0</v>
      </c>
      <c r="X42" s="45"/>
      <c r="Y42" s="79">
        <f t="shared" si="14"/>
        <v>0</v>
      </c>
      <c r="Z42" s="65"/>
      <c r="AA42" s="78">
        <f t="shared" si="15"/>
        <v>0</v>
      </c>
      <c r="AB42" s="45"/>
      <c r="AC42" s="79">
        <f t="shared" si="16"/>
        <v>0</v>
      </c>
      <c r="AD42" s="65"/>
      <c r="AE42" s="78">
        <f t="shared" si="17"/>
        <v>0</v>
      </c>
      <c r="AF42" s="45"/>
      <c r="AG42" s="79">
        <f t="shared" si="18"/>
        <v>0</v>
      </c>
      <c r="AH42" s="2"/>
      <c r="AI42" s="2"/>
      <c r="AJ42" s="2"/>
      <c r="AK42" s="2"/>
      <c r="AL42" s="2"/>
    </row>
    <row r="43" spans="1:38" ht="16.5" customHeight="1" outlineLevel="1">
      <c r="A43" s="12"/>
      <c r="B43" s="21" t="s">
        <v>29</v>
      </c>
      <c r="C43" s="14"/>
      <c r="D43" s="45"/>
      <c r="E43" s="46"/>
      <c r="F43" s="46"/>
      <c r="G43" s="46"/>
      <c r="H43" s="53"/>
      <c r="I43" s="54"/>
      <c r="J43" s="65"/>
      <c r="K43" s="78"/>
      <c r="L43" s="45"/>
      <c r="M43" s="79"/>
      <c r="N43" s="65"/>
      <c r="O43" s="78"/>
      <c r="P43" s="45"/>
      <c r="Q43" s="79"/>
      <c r="R43" s="65"/>
      <c r="S43" s="78"/>
      <c r="T43" s="45"/>
      <c r="U43" s="79"/>
      <c r="V43" s="65"/>
      <c r="W43" s="78"/>
      <c r="X43" s="45"/>
      <c r="Y43" s="79"/>
      <c r="Z43" s="65"/>
      <c r="AA43" s="78"/>
      <c r="AB43" s="45"/>
      <c r="AC43" s="79"/>
      <c r="AD43" s="65"/>
      <c r="AE43" s="78"/>
      <c r="AF43" s="45"/>
      <c r="AG43" s="79"/>
      <c r="AH43" s="2"/>
      <c r="AI43" s="2"/>
      <c r="AJ43" s="2"/>
      <c r="AK43" s="2"/>
      <c r="AL43" s="2"/>
    </row>
    <row r="44" spans="1:38" ht="16.5" customHeight="1" outlineLevel="1">
      <c r="A44" s="12"/>
      <c r="B44" s="16" t="s">
        <v>30</v>
      </c>
      <c r="C44" s="59"/>
      <c r="D44" s="45"/>
      <c r="E44" s="46"/>
      <c r="F44" s="46"/>
      <c r="G44" s="46"/>
      <c r="H44" s="53"/>
      <c r="I44" s="54"/>
      <c r="J44" s="65"/>
      <c r="K44" s="78"/>
      <c r="L44" s="45"/>
      <c r="M44" s="79"/>
      <c r="N44" s="65"/>
      <c r="O44" s="78"/>
      <c r="P44" s="45"/>
      <c r="Q44" s="79"/>
      <c r="R44" s="65"/>
      <c r="S44" s="78"/>
      <c r="T44" s="45"/>
      <c r="U44" s="79"/>
      <c r="V44" s="65"/>
      <c r="W44" s="78"/>
      <c r="X44" s="45"/>
      <c r="Y44" s="79"/>
      <c r="Z44" s="65"/>
      <c r="AA44" s="78"/>
      <c r="AB44" s="45"/>
      <c r="AC44" s="79"/>
      <c r="AD44" s="65"/>
      <c r="AE44" s="78"/>
      <c r="AF44" s="45"/>
      <c r="AG44" s="79"/>
      <c r="AH44" s="2"/>
      <c r="AI44" s="2"/>
      <c r="AJ44" s="2"/>
      <c r="AK44" s="2"/>
      <c r="AL44" s="2"/>
    </row>
    <row r="45" spans="1:38" ht="16.5" customHeight="1" outlineLevel="1">
      <c r="A45" s="12">
        <v>1802139</v>
      </c>
      <c r="B45" s="18" t="s">
        <v>31</v>
      </c>
      <c r="C45" s="14">
        <v>4165990</v>
      </c>
      <c r="D45" s="45">
        <v>0</v>
      </c>
      <c r="E45" s="46">
        <f t="shared" si="4"/>
        <v>0</v>
      </c>
      <c r="F45" s="46">
        <f t="shared" si="5"/>
        <v>0</v>
      </c>
      <c r="G45" s="46">
        <f t="shared" si="6"/>
        <v>0</v>
      </c>
      <c r="H45" s="53" t="e">
        <f t="shared" si="2"/>
        <v>#DIV/0!</v>
      </c>
      <c r="I45" s="54" t="e">
        <f t="shared" si="3"/>
        <v>#DIV/0!</v>
      </c>
      <c r="J45" s="65"/>
      <c r="K45" s="78">
        <f t="shared" si="7"/>
        <v>0</v>
      </c>
      <c r="L45" s="45"/>
      <c r="M45" s="79">
        <f t="shared" si="8"/>
        <v>0</v>
      </c>
      <c r="N45" s="65"/>
      <c r="O45" s="78">
        <f t="shared" si="9"/>
        <v>0</v>
      </c>
      <c r="P45" s="45"/>
      <c r="Q45" s="79">
        <f t="shared" si="10"/>
        <v>0</v>
      </c>
      <c r="R45" s="65"/>
      <c r="S45" s="78">
        <f t="shared" si="11"/>
        <v>0</v>
      </c>
      <c r="T45" s="45"/>
      <c r="U45" s="79">
        <f t="shared" si="12"/>
        <v>0</v>
      </c>
      <c r="V45" s="65"/>
      <c r="W45" s="78">
        <f t="shared" si="13"/>
        <v>0</v>
      </c>
      <c r="X45" s="45"/>
      <c r="Y45" s="79">
        <f t="shared" si="14"/>
        <v>0</v>
      </c>
      <c r="Z45" s="65"/>
      <c r="AA45" s="78">
        <f t="shared" si="15"/>
        <v>0</v>
      </c>
      <c r="AB45" s="45"/>
      <c r="AC45" s="79">
        <f t="shared" si="16"/>
        <v>0</v>
      </c>
      <c r="AD45" s="65"/>
      <c r="AE45" s="78">
        <f t="shared" si="17"/>
        <v>0</v>
      </c>
      <c r="AF45" s="45"/>
      <c r="AG45" s="79">
        <f t="shared" si="18"/>
        <v>0</v>
      </c>
      <c r="AH45" s="2"/>
      <c r="AI45" s="2"/>
      <c r="AJ45" s="2"/>
      <c r="AK45" s="2"/>
      <c r="AL45" s="2"/>
    </row>
    <row r="46" spans="1:38" ht="16.5" customHeight="1" outlineLevel="1">
      <c r="A46" s="12"/>
      <c r="B46" s="18"/>
      <c r="C46" s="14"/>
      <c r="D46" s="45"/>
      <c r="E46" s="46"/>
      <c r="F46" s="46"/>
      <c r="G46" s="46"/>
      <c r="H46" s="53"/>
      <c r="I46" s="54"/>
      <c r="J46" s="65"/>
      <c r="K46" s="78"/>
      <c r="L46" s="45"/>
      <c r="M46" s="79"/>
      <c r="N46" s="65"/>
      <c r="O46" s="78"/>
      <c r="P46" s="45"/>
      <c r="Q46" s="79"/>
      <c r="R46" s="65"/>
      <c r="S46" s="78"/>
      <c r="T46" s="45"/>
      <c r="U46" s="79"/>
      <c r="V46" s="65"/>
      <c r="W46" s="78"/>
      <c r="X46" s="45"/>
      <c r="Y46" s="79"/>
      <c r="Z46" s="65"/>
      <c r="AA46" s="78"/>
      <c r="AB46" s="45"/>
      <c r="AC46" s="79"/>
      <c r="AD46" s="65"/>
      <c r="AE46" s="78"/>
      <c r="AF46" s="45"/>
      <c r="AG46" s="79"/>
      <c r="AH46" s="2"/>
      <c r="AI46" s="2"/>
      <c r="AJ46" s="2"/>
      <c r="AK46" s="2"/>
      <c r="AL46" s="2"/>
    </row>
    <row r="47" spans="1:38" ht="16.5" customHeight="1" outlineLevel="1">
      <c r="A47" s="12"/>
      <c r="B47" s="16" t="s">
        <v>32</v>
      </c>
      <c r="C47" s="59"/>
      <c r="D47" s="45"/>
      <c r="E47" s="46"/>
      <c r="F47" s="46"/>
      <c r="G47" s="46"/>
      <c r="H47" s="53"/>
      <c r="I47" s="54"/>
      <c r="J47" s="65"/>
      <c r="K47" s="78"/>
      <c r="L47" s="45"/>
      <c r="M47" s="79"/>
      <c r="N47" s="65"/>
      <c r="O47" s="78"/>
      <c r="P47" s="45"/>
      <c r="Q47" s="79"/>
      <c r="R47" s="65"/>
      <c r="S47" s="78"/>
      <c r="T47" s="45"/>
      <c r="U47" s="79"/>
      <c r="V47" s="65"/>
      <c r="W47" s="78"/>
      <c r="X47" s="45"/>
      <c r="Y47" s="79"/>
      <c r="Z47" s="65"/>
      <c r="AA47" s="78"/>
      <c r="AB47" s="45"/>
      <c r="AC47" s="79"/>
      <c r="AD47" s="65"/>
      <c r="AE47" s="78"/>
      <c r="AF47" s="45"/>
      <c r="AG47" s="79"/>
      <c r="AH47" s="2"/>
      <c r="AI47" s="2"/>
      <c r="AJ47" s="2"/>
      <c r="AK47" s="2"/>
      <c r="AL47" s="2"/>
    </row>
    <row r="48" spans="1:38" ht="16.5" customHeight="1" outlineLevel="1">
      <c r="A48" s="12"/>
      <c r="B48" s="22" t="s">
        <v>33</v>
      </c>
      <c r="C48" s="59"/>
      <c r="D48" s="45"/>
      <c r="E48" s="46"/>
      <c r="F48" s="46"/>
      <c r="G48" s="46"/>
      <c r="H48" s="53"/>
      <c r="I48" s="54"/>
      <c r="J48" s="65"/>
      <c r="K48" s="78"/>
      <c r="L48" s="45"/>
      <c r="M48" s="79"/>
      <c r="N48" s="65"/>
      <c r="O48" s="78"/>
      <c r="P48" s="45"/>
      <c r="Q48" s="79"/>
      <c r="R48" s="65"/>
      <c r="S48" s="78"/>
      <c r="T48" s="45"/>
      <c r="U48" s="79"/>
      <c r="V48" s="65"/>
      <c r="W48" s="78"/>
      <c r="X48" s="45"/>
      <c r="Y48" s="79"/>
      <c r="Z48" s="65"/>
      <c r="AA48" s="78"/>
      <c r="AB48" s="45"/>
      <c r="AC48" s="79"/>
      <c r="AD48" s="65"/>
      <c r="AE48" s="78"/>
      <c r="AF48" s="45"/>
      <c r="AG48" s="79"/>
      <c r="AH48" s="2"/>
      <c r="AI48" s="2"/>
      <c r="AJ48" s="2"/>
      <c r="AK48" s="2"/>
      <c r="AL48" s="2"/>
    </row>
    <row r="49" spans="1:38" ht="16.5" customHeight="1" outlineLevel="1">
      <c r="A49" s="12">
        <v>1701123</v>
      </c>
      <c r="B49" s="18" t="s">
        <v>34</v>
      </c>
      <c r="C49" s="14">
        <v>810740</v>
      </c>
      <c r="D49" s="108">
        <v>0</v>
      </c>
      <c r="E49" s="46">
        <f t="shared" si="4"/>
        <v>0</v>
      </c>
      <c r="F49" s="46">
        <f t="shared" si="5"/>
        <v>0</v>
      </c>
      <c r="G49" s="46">
        <f t="shared" si="6"/>
        <v>0</v>
      </c>
      <c r="H49" s="53" t="e">
        <f t="shared" si="2"/>
        <v>#DIV/0!</v>
      </c>
      <c r="I49" s="54" t="e">
        <f t="shared" si="3"/>
        <v>#DIV/0!</v>
      </c>
      <c r="J49" s="65"/>
      <c r="K49" s="78">
        <f t="shared" si="7"/>
        <v>0</v>
      </c>
      <c r="L49" s="45"/>
      <c r="M49" s="79">
        <f t="shared" si="8"/>
        <v>0</v>
      </c>
      <c r="N49" s="65"/>
      <c r="O49" s="78">
        <f t="shared" si="9"/>
        <v>0</v>
      </c>
      <c r="P49" s="45"/>
      <c r="Q49" s="79">
        <f t="shared" si="10"/>
        <v>0</v>
      </c>
      <c r="R49" s="65"/>
      <c r="S49" s="78">
        <f t="shared" si="11"/>
        <v>0</v>
      </c>
      <c r="T49" s="45"/>
      <c r="U49" s="79">
        <f t="shared" si="12"/>
        <v>0</v>
      </c>
      <c r="V49" s="65"/>
      <c r="W49" s="78">
        <f t="shared" si="13"/>
        <v>0</v>
      </c>
      <c r="X49" s="45"/>
      <c r="Y49" s="79">
        <f t="shared" si="14"/>
        <v>0</v>
      </c>
      <c r="Z49" s="65"/>
      <c r="AA49" s="78">
        <f t="shared" si="15"/>
        <v>0</v>
      </c>
      <c r="AB49" s="45"/>
      <c r="AC49" s="79">
        <f t="shared" si="16"/>
        <v>0</v>
      </c>
      <c r="AD49" s="65"/>
      <c r="AE49" s="78">
        <f t="shared" si="17"/>
        <v>0</v>
      </c>
      <c r="AF49" s="45"/>
      <c r="AG49" s="79">
        <f t="shared" si="18"/>
        <v>0</v>
      </c>
      <c r="AH49" s="2"/>
      <c r="AI49" s="2"/>
      <c r="AJ49" s="2"/>
      <c r="AK49" s="2"/>
      <c r="AL49" s="2"/>
    </row>
    <row r="50" spans="1:38" ht="36.75" customHeight="1" outlineLevel="1">
      <c r="A50" s="12" t="s">
        <v>858</v>
      </c>
      <c r="B50" s="18" t="s">
        <v>857</v>
      </c>
      <c r="C50" s="14">
        <v>2726640</v>
      </c>
      <c r="D50" s="108">
        <v>0</v>
      </c>
      <c r="E50" s="46">
        <f t="shared" si="4"/>
        <v>0</v>
      </c>
      <c r="F50" s="46">
        <f t="shared" si="5"/>
        <v>0</v>
      </c>
      <c r="G50" s="46">
        <f t="shared" si="6"/>
        <v>0</v>
      </c>
      <c r="H50" s="53" t="e">
        <f t="shared" si="2"/>
        <v>#DIV/0!</v>
      </c>
      <c r="I50" s="54" t="e">
        <f t="shared" si="3"/>
        <v>#DIV/0!</v>
      </c>
      <c r="J50" s="65"/>
      <c r="K50" s="78">
        <f t="shared" si="7"/>
        <v>0</v>
      </c>
      <c r="L50" s="45"/>
      <c r="M50" s="79">
        <f t="shared" si="8"/>
        <v>0</v>
      </c>
      <c r="N50" s="65"/>
      <c r="O50" s="78">
        <f t="shared" si="9"/>
        <v>0</v>
      </c>
      <c r="P50" s="45"/>
      <c r="Q50" s="79">
        <f t="shared" si="10"/>
        <v>0</v>
      </c>
      <c r="R50" s="65"/>
      <c r="S50" s="78">
        <f t="shared" si="11"/>
        <v>0</v>
      </c>
      <c r="T50" s="45"/>
      <c r="U50" s="79">
        <f t="shared" si="12"/>
        <v>0</v>
      </c>
      <c r="V50" s="65"/>
      <c r="W50" s="78">
        <f t="shared" si="13"/>
        <v>0</v>
      </c>
      <c r="X50" s="45"/>
      <c r="Y50" s="79">
        <f t="shared" si="14"/>
        <v>0</v>
      </c>
      <c r="Z50" s="65"/>
      <c r="AA50" s="78">
        <f t="shared" si="15"/>
        <v>0</v>
      </c>
      <c r="AB50" s="45"/>
      <c r="AC50" s="79">
        <f t="shared" si="16"/>
        <v>0</v>
      </c>
      <c r="AD50" s="65"/>
      <c r="AE50" s="78">
        <f t="shared" si="17"/>
        <v>0</v>
      </c>
      <c r="AF50" s="45"/>
      <c r="AG50" s="79">
        <f t="shared" si="18"/>
        <v>0</v>
      </c>
      <c r="AH50" s="2"/>
      <c r="AI50" s="2"/>
      <c r="AJ50" s="2"/>
      <c r="AK50" s="2"/>
      <c r="AL50" s="2"/>
    </row>
    <row r="51" spans="1:38" ht="16.5" customHeight="1" outlineLevel="1">
      <c r="A51" s="12">
        <v>1703117</v>
      </c>
      <c r="B51" s="18" t="s">
        <v>35</v>
      </c>
      <c r="C51" s="14">
        <v>3065710</v>
      </c>
      <c r="D51" s="108">
        <v>0</v>
      </c>
      <c r="E51" s="46">
        <f t="shared" si="4"/>
        <v>0</v>
      </c>
      <c r="F51" s="46">
        <f t="shared" si="5"/>
        <v>0</v>
      </c>
      <c r="G51" s="46">
        <f t="shared" si="6"/>
        <v>0</v>
      </c>
      <c r="H51" s="53" t="e">
        <f t="shared" si="2"/>
        <v>#DIV/0!</v>
      </c>
      <c r="I51" s="54" t="e">
        <f t="shared" si="3"/>
        <v>#DIV/0!</v>
      </c>
      <c r="J51" s="65"/>
      <c r="K51" s="78">
        <f t="shared" si="7"/>
        <v>0</v>
      </c>
      <c r="L51" s="45"/>
      <c r="M51" s="79">
        <f t="shared" si="8"/>
        <v>0</v>
      </c>
      <c r="N51" s="65"/>
      <c r="O51" s="78">
        <f t="shared" si="9"/>
        <v>0</v>
      </c>
      <c r="P51" s="45"/>
      <c r="Q51" s="79">
        <f t="shared" si="10"/>
        <v>0</v>
      </c>
      <c r="R51" s="65"/>
      <c r="S51" s="78">
        <f t="shared" si="11"/>
        <v>0</v>
      </c>
      <c r="T51" s="45"/>
      <c r="U51" s="79">
        <f t="shared" si="12"/>
        <v>0</v>
      </c>
      <c r="V51" s="65"/>
      <c r="W51" s="78">
        <f t="shared" si="13"/>
        <v>0</v>
      </c>
      <c r="X51" s="45"/>
      <c r="Y51" s="79">
        <f t="shared" si="14"/>
        <v>0</v>
      </c>
      <c r="Z51" s="65"/>
      <c r="AA51" s="78">
        <f t="shared" si="15"/>
        <v>0</v>
      </c>
      <c r="AB51" s="45"/>
      <c r="AC51" s="79">
        <f t="shared" si="16"/>
        <v>0</v>
      </c>
      <c r="AD51" s="65"/>
      <c r="AE51" s="78">
        <f t="shared" si="17"/>
        <v>0</v>
      </c>
      <c r="AF51" s="45"/>
      <c r="AG51" s="79">
        <f t="shared" si="18"/>
        <v>0</v>
      </c>
      <c r="AH51" s="2"/>
      <c r="AI51" s="2"/>
      <c r="AJ51" s="2"/>
      <c r="AK51" s="2"/>
      <c r="AL51" s="2"/>
    </row>
    <row r="52" spans="1:38" ht="16.5" customHeight="1" outlineLevel="1">
      <c r="A52" s="12"/>
      <c r="B52" s="22" t="s">
        <v>36</v>
      </c>
      <c r="C52" s="59"/>
      <c r="D52" s="45"/>
      <c r="E52" s="46"/>
      <c r="F52" s="46"/>
      <c r="G52" s="46"/>
      <c r="H52" s="53"/>
      <c r="I52" s="54"/>
      <c r="J52" s="65"/>
      <c r="K52" s="78"/>
      <c r="L52" s="45"/>
      <c r="M52" s="79"/>
      <c r="N52" s="65"/>
      <c r="O52" s="78"/>
      <c r="P52" s="45"/>
      <c r="Q52" s="79"/>
      <c r="R52" s="65"/>
      <c r="S52" s="78"/>
      <c r="T52" s="45"/>
      <c r="U52" s="79"/>
      <c r="V52" s="65"/>
      <c r="W52" s="78"/>
      <c r="X52" s="45"/>
      <c r="Y52" s="79"/>
      <c r="Z52" s="65"/>
      <c r="AA52" s="78"/>
      <c r="AB52" s="45"/>
      <c r="AC52" s="79"/>
      <c r="AD52" s="65"/>
      <c r="AE52" s="78"/>
      <c r="AF52" s="45"/>
      <c r="AG52" s="79"/>
      <c r="AH52" s="2"/>
      <c r="AI52" s="2"/>
      <c r="AJ52" s="2"/>
      <c r="AK52" s="2"/>
      <c r="AL52" s="2"/>
    </row>
    <row r="53" spans="1:38" ht="16.5" customHeight="1" outlineLevel="1">
      <c r="A53" s="12">
        <v>1701114</v>
      </c>
      <c r="B53" s="18" t="s">
        <v>37</v>
      </c>
      <c r="C53" s="14">
        <v>302410</v>
      </c>
      <c r="D53" s="45">
        <v>0</v>
      </c>
      <c r="E53" s="46">
        <f t="shared" si="4"/>
        <v>0</v>
      </c>
      <c r="F53" s="46">
        <f t="shared" si="5"/>
        <v>0</v>
      </c>
      <c r="G53" s="46">
        <f t="shared" si="6"/>
        <v>0</v>
      </c>
      <c r="H53" s="53" t="e">
        <f t="shared" si="2"/>
        <v>#DIV/0!</v>
      </c>
      <c r="I53" s="54" t="e">
        <f t="shared" si="3"/>
        <v>#DIV/0!</v>
      </c>
      <c r="J53" s="65"/>
      <c r="K53" s="78">
        <f t="shared" si="7"/>
        <v>0</v>
      </c>
      <c r="L53" s="45"/>
      <c r="M53" s="79">
        <f t="shared" si="8"/>
        <v>0</v>
      </c>
      <c r="N53" s="65"/>
      <c r="O53" s="78">
        <f t="shared" si="9"/>
        <v>0</v>
      </c>
      <c r="P53" s="45"/>
      <c r="Q53" s="79">
        <f t="shared" si="10"/>
        <v>0</v>
      </c>
      <c r="R53" s="65"/>
      <c r="S53" s="78">
        <f t="shared" si="11"/>
        <v>0</v>
      </c>
      <c r="T53" s="45"/>
      <c r="U53" s="79">
        <f t="shared" si="12"/>
        <v>0</v>
      </c>
      <c r="V53" s="65"/>
      <c r="W53" s="78">
        <f t="shared" si="13"/>
        <v>0</v>
      </c>
      <c r="X53" s="45"/>
      <c r="Y53" s="79">
        <f t="shared" si="14"/>
        <v>0</v>
      </c>
      <c r="Z53" s="65"/>
      <c r="AA53" s="78">
        <f t="shared" si="15"/>
        <v>0</v>
      </c>
      <c r="AB53" s="45"/>
      <c r="AC53" s="79">
        <f t="shared" si="16"/>
        <v>0</v>
      </c>
      <c r="AD53" s="65"/>
      <c r="AE53" s="78">
        <f t="shared" si="17"/>
        <v>0</v>
      </c>
      <c r="AF53" s="45"/>
      <c r="AG53" s="79">
        <f t="shared" si="18"/>
        <v>0</v>
      </c>
      <c r="AH53" s="2"/>
      <c r="AI53" s="2"/>
      <c r="AJ53" s="2"/>
      <c r="AK53" s="2"/>
      <c r="AL53" s="2"/>
    </row>
    <row r="54" spans="1:38" ht="16.5" customHeight="1" outlineLevel="1">
      <c r="A54" s="12">
        <v>1703014</v>
      </c>
      <c r="B54" s="18" t="s">
        <v>38</v>
      </c>
      <c r="C54" s="14">
        <v>1223160</v>
      </c>
      <c r="D54" s="45">
        <v>0</v>
      </c>
      <c r="E54" s="46">
        <f t="shared" si="4"/>
        <v>0</v>
      </c>
      <c r="F54" s="46">
        <f t="shared" si="5"/>
        <v>0</v>
      </c>
      <c r="G54" s="46">
        <f t="shared" si="6"/>
        <v>0</v>
      </c>
      <c r="H54" s="53" t="e">
        <f t="shared" si="2"/>
        <v>#DIV/0!</v>
      </c>
      <c r="I54" s="54" t="e">
        <f t="shared" si="3"/>
        <v>#DIV/0!</v>
      </c>
      <c r="J54" s="65"/>
      <c r="K54" s="78">
        <f t="shared" si="7"/>
        <v>0</v>
      </c>
      <c r="L54" s="45"/>
      <c r="M54" s="79">
        <f t="shared" si="8"/>
        <v>0</v>
      </c>
      <c r="N54" s="65"/>
      <c r="O54" s="78">
        <f t="shared" si="9"/>
        <v>0</v>
      </c>
      <c r="P54" s="45"/>
      <c r="Q54" s="79">
        <f t="shared" si="10"/>
        <v>0</v>
      </c>
      <c r="R54" s="65"/>
      <c r="S54" s="78">
        <f t="shared" si="11"/>
        <v>0</v>
      </c>
      <c r="T54" s="45"/>
      <c r="U54" s="79">
        <f t="shared" si="12"/>
        <v>0</v>
      </c>
      <c r="V54" s="65"/>
      <c r="W54" s="78">
        <f t="shared" si="13"/>
        <v>0</v>
      </c>
      <c r="X54" s="45"/>
      <c r="Y54" s="79">
        <f t="shared" si="14"/>
        <v>0</v>
      </c>
      <c r="Z54" s="65"/>
      <c r="AA54" s="78">
        <f t="shared" si="15"/>
        <v>0</v>
      </c>
      <c r="AB54" s="45"/>
      <c r="AC54" s="79">
        <f t="shared" si="16"/>
        <v>0</v>
      </c>
      <c r="AD54" s="65"/>
      <c r="AE54" s="78">
        <f t="shared" si="17"/>
        <v>0</v>
      </c>
      <c r="AF54" s="45"/>
      <c r="AG54" s="79">
        <f t="shared" si="18"/>
        <v>0</v>
      </c>
      <c r="AH54" s="2"/>
      <c r="AI54" s="2"/>
      <c r="AJ54" s="2"/>
      <c r="AK54" s="2"/>
      <c r="AL54" s="2"/>
    </row>
    <row r="55" spans="1:38" ht="16.5" customHeight="1" outlineLevel="1">
      <c r="A55" s="12">
        <v>1703114</v>
      </c>
      <c r="B55" s="18" t="s">
        <v>39</v>
      </c>
      <c r="C55" s="14">
        <v>2244220</v>
      </c>
      <c r="D55" s="45">
        <v>0</v>
      </c>
      <c r="E55" s="46">
        <f t="shared" si="4"/>
        <v>0</v>
      </c>
      <c r="F55" s="46">
        <f t="shared" si="5"/>
        <v>0</v>
      </c>
      <c r="G55" s="46">
        <f t="shared" si="6"/>
        <v>0</v>
      </c>
      <c r="H55" s="53" t="e">
        <f t="shared" si="2"/>
        <v>#DIV/0!</v>
      </c>
      <c r="I55" s="54" t="e">
        <f t="shared" si="3"/>
        <v>#DIV/0!</v>
      </c>
      <c r="J55" s="65"/>
      <c r="K55" s="78">
        <f t="shared" si="7"/>
        <v>0</v>
      </c>
      <c r="L55" s="45"/>
      <c r="M55" s="79">
        <f t="shared" si="8"/>
        <v>0</v>
      </c>
      <c r="N55" s="65"/>
      <c r="O55" s="78">
        <f t="shared" si="9"/>
        <v>0</v>
      </c>
      <c r="P55" s="45"/>
      <c r="Q55" s="79">
        <f t="shared" si="10"/>
        <v>0</v>
      </c>
      <c r="R55" s="65"/>
      <c r="S55" s="78">
        <f t="shared" si="11"/>
        <v>0</v>
      </c>
      <c r="T55" s="45"/>
      <c r="U55" s="79">
        <f t="shared" si="12"/>
        <v>0</v>
      </c>
      <c r="V55" s="65"/>
      <c r="W55" s="78">
        <f t="shared" si="13"/>
        <v>0</v>
      </c>
      <c r="X55" s="45"/>
      <c r="Y55" s="79">
        <f t="shared" si="14"/>
        <v>0</v>
      </c>
      <c r="Z55" s="65"/>
      <c r="AA55" s="78">
        <f t="shared" si="15"/>
        <v>0</v>
      </c>
      <c r="AB55" s="45"/>
      <c r="AC55" s="79">
        <f t="shared" si="16"/>
        <v>0</v>
      </c>
      <c r="AD55" s="65"/>
      <c r="AE55" s="78">
        <f t="shared" si="17"/>
        <v>0</v>
      </c>
      <c r="AF55" s="45"/>
      <c r="AG55" s="79">
        <f t="shared" si="18"/>
        <v>0</v>
      </c>
      <c r="AH55" s="2"/>
      <c r="AI55" s="2"/>
      <c r="AJ55" s="2"/>
      <c r="AK55" s="2"/>
      <c r="AL55" s="2"/>
    </row>
    <row r="56" spans="1:38" ht="16.5" customHeight="1" outlineLevel="1">
      <c r="A56" s="12"/>
      <c r="B56" s="18"/>
      <c r="C56" s="14"/>
      <c r="D56" s="45"/>
      <c r="E56" s="46"/>
      <c r="F56" s="46"/>
      <c r="G56" s="46"/>
      <c r="H56" s="53"/>
      <c r="I56" s="54"/>
      <c r="J56" s="65"/>
      <c r="K56" s="78"/>
      <c r="L56" s="45"/>
      <c r="M56" s="79"/>
      <c r="N56" s="65"/>
      <c r="O56" s="78"/>
      <c r="P56" s="45"/>
      <c r="Q56" s="79"/>
      <c r="R56" s="65"/>
      <c r="S56" s="78"/>
      <c r="T56" s="45"/>
      <c r="U56" s="79"/>
      <c r="V56" s="65"/>
      <c r="W56" s="78"/>
      <c r="X56" s="45"/>
      <c r="Y56" s="79"/>
      <c r="Z56" s="65"/>
      <c r="AA56" s="78"/>
      <c r="AB56" s="45"/>
      <c r="AC56" s="79"/>
      <c r="AD56" s="65"/>
      <c r="AE56" s="78"/>
      <c r="AF56" s="45"/>
      <c r="AG56" s="79"/>
      <c r="AH56" s="2"/>
      <c r="AI56" s="2"/>
      <c r="AJ56" s="2"/>
      <c r="AK56" s="2"/>
      <c r="AL56" s="2"/>
    </row>
    <row r="57" spans="1:38" ht="16.5" customHeight="1" outlineLevel="1">
      <c r="A57" s="12"/>
      <c r="B57" s="16" t="s">
        <v>40</v>
      </c>
      <c r="C57" s="59"/>
      <c r="D57" s="45"/>
      <c r="E57" s="46"/>
      <c r="F57" s="46"/>
      <c r="G57" s="46"/>
      <c r="H57" s="53"/>
      <c r="I57" s="54"/>
      <c r="J57" s="65"/>
      <c r="K57" s="78"/>
      <c r="L57" s="45"/>
      <c r="M57" s="79"/>
      <c r="N57" s="65"/>
      <c r="O57" s="78"/>
      <c r="P57" s="45"/>
      <c r="Q57" s="79"/>
      <c r="R57" s="65"/>
      <c r="S57" s="78"/>
      <c r="T57" s="45"/>
      <c r="U57" s="79"/>
      <c r="V57" s="65"/>
      <c r="W57" s="78"/>
      <c r="X57" s="45"/>
      <c r="Y57" s="79"/>
      <c r="Z57" s="65"/>
      <c r="AA57" s="78"/>
      <c r="AB57" s="45"/>
      <c r="AC57" s="79"/>
      <c r="AD57" s="65"/>
      <c r="AE57" s="78"/>
      <c r="AF57" s="45"/>
      <c r="AG57" s="79"/>
      <c r="AH57" s="2"/>
      <c r="AI57" s="2"/>
      <c r="AJ57" s="2"/>
      <c r="AK57" s="2"/>
      <c r="AL57" s="2"/>
    </row>
    <row r="58" spans="1:38" ht="16.5" customHeight="1" outlineLevel="1">
      <c r="A58" s="12">
        <v>1103027</v>
      </c>
      <c r="B58" s="18" t="s">
        <v>41</v>
      </c>
      <c r="C58" s="14">
        <v>2929860</v>
      </c>
      <c r="D58" s="45">
        <v>0</v>
      </c>
      <c r="E58" s="46">
        <f t="shared" si="4"/>
        <v>0</v>
      </c>
      <c r="F58" s="46">
        <f t="shared" si="5"/>
        <v>0</v>
      </c>
      <c r="G58" s="46">
        <f t="shared" si="6"/>
        <v>0</v>
      </c>
      <c r="H58" s="53" t="e">
        <f t="shared" si="2"/>
        <v>#DIV/0!</v>
      </c>
      <c r="I58" s="54" t="e">
        <f t="shared" si="3"/>
        <v>#DIV/0!</v>
      </c>
      <c r="J58" s="65"/>
      <c r="K58" s="78">
        <f t="shared" si="7"/>
        <v>0</v>
      </c>
      <c r="L58" s="45"/>
      <c r="M58" s="79">
        <f t="shared" si="8"/>
        <v>0</v>
      </c>
      <c r="N58" s="65"/>
      <c r="O58" s="78">
        <f t="shared" si="9"/>
        <v>0</v>
      </c>
      <c r="P58" s="45"/>
      <c r="Q58" s="79">
        <f t="shared" si="10"/>
        <v>0</v>
      </c>
      <c r="R58" s="65"/>
      <c r="S58" s="78">
        <f t="shared" si="11"/>
        <v>0</v>
      </c>
      <c r="T58" s="45"/>
      <c r="U58" s="79">
        <f t="shared" si="12"/>
        <v>0</v>
      </c>
      <c r="V58" s="65"/>
      <c r="W58" s="78">
        <f t="shared" si="13"/>
        <v>0</v>
      </c>
      <c r="X58" s="45"/>
      <c r="Y58" s="79">
        <f t="shared" si="14"/>
        <v>0</v>
      </c>
      <c r="Z58" s="65"/>
      <c r="AA58" s="78">
        <f t="shared" si="15"/>
        <v>0</v>
      </c>
      <c r="AB58" s="45"/>
      <c r="AC58" s="79">
        <f t="shared" si="16"/>
        <v>0</v>
      </c>
      <c r="AD58" s="65"/>
      <c r="AE58" s="78">
        <f t="shared" si="17"/>
        <v>0</v>
      </c>
      <c r="AF58" s="45"/>
      <c r="AG58" s="79">
        <f t="shared" si="18"/>
        <v>0</v>
      </c>
      <c r="AH58" s="2"/>
      <c r="AI58" s="2"/>
      <c r="AJ58" s="2"/>
      <c r="AK58" s="2"/>
      <c r="AL58" s="2"/>
    </row>
    <row r="59" spans="1:38" ht="16.5" customHeight="1" outlineLevel="1">
      <c r="A59" s="12">
        <v>1103127</v>
      </c>
      <c r="B59" s="18" t="s">
        <v>42</v>
      </c>
      <c r="C59" s="14">
        <v>4394790</v>
      </c>
      <c r="D59" s="45">
        <v>0</v>
      </c>
      <c r="E59" s="46">
        <f t="shared" si="4"/>
        <v>0</v>
      </c>
      <c r="F59" s="46">
        <f t="shared" si="5"/>
        <v>0</v>
      </c>
      <c r="G59" s="46">
        <f t="shared" si="6"/>
        <v>0</v>
      </c>
      <c r="H59" s="53" t="e">
        <f t="shared" si="2"/>
        <v>#DIV/0!</v>
      </c>
      <c r="I59" s="54" t="e">
        <f t="shared" si="3"/>
        <v>#DIV/0!</v>
      </c>
      <c r="J59" s="65"/>
      <c r="K59" s="78">
        <f t="shared" si="7"/>
        <v>0</v>
      </c>
      <c r="L59" s="45"/>
      <c r="M59" s="79">
        <f t="shared" si="8"/>
        <v>0</v>
      </c>
      <c r="N59" s="65"/>
      <c r="O59" s="78">
        <f t="shared" si="9"/>
        <v>0</v>
      </c>
      <c r="P59" s="45"/>
      <c r="Q59" s="79">
        <f t="shared" si="10"/>
        <v>0</v>
      </c>
      <c r="R59" s="65"/>
      <c r="S59" s="78">
        <f t="shared" si="11"/>
        <v>0</v>
      </c>
      <c r="T59" s="45"/>
      <c r="U59" s="79">
        <f t="shared" si="12"/>
        <v>0</v>
      </c>
      <c r="V59" s="65"/>
      <c r="W59" s="78">
        <f t="shared" si="13"/>
        <v>0</v>
      </c>
      <c r="X59" s="45"/>
      <c r="Y59" s="79">
        <f t="shared" si="14"/>
        <v>0</v>
      </c>
      <c r="Z59" s="65"/>
      <c r="AA59" s="78">
        <f t="shared" si="15"/>
        <v>0</v>
      </c>
      <c r="AB59" s="45"/>
      <c r="AC59" s="79">
        <f t="shared" si="16"/>
        <v>0</v>
      </c>
      <c r="AD59" s="65"/>
      <c r="AE59" s="78">
        <f t="shared" si="17"/>
        <v>0</v>
      </c>
      <c r="AF59" s="45"/>
      <c r="AG59" s="79">
        <f t="shared" si="18"/>
        <v>0</v>
      </c>
      <c r="AH59" s="2"/>
      <c r="AI59" s="2"/>
      <c r="AJ59" s="2"/>
      <c r="AK59" s="2"/>
      <c r="AL59" s="2"/>
    </row>
    <row r="60" spans="1:38" ht="36.75" customHeight="1" outlineLevel="1">
      <c r="A60" s="12" t="s">
        <v>859</v>
      </c>
      <c r="B60" s="18" t="s">
        <v>43</v>
      </c>
      <c r="C60" s="14">
        <v>2371060</v>
      </c>
      <c r="D60" s="45">
        <v>0</v>
      </c>
      <c r="E60" s="46">
        <f t="shared" si="4"/>
        <v>0</v>
      </c>
      <c r="F60" s="46">
        <f t="shared" si="5"/>
        <v>0</v>
      </c>
      <c r="G60" s="46">
        <f t="shared" si="6"/>
        <v>0</v>
      </c>
      <c r="H60" s="53" t="e">
        <f t="shared" si="2"/>
        <v>#DIV/0!</v>
      </c>
      <c r="I60" s="54" t="e">
        <f t="shared" si="3"/>
        <v>#DIV/0!</v>
      </c>
      <c r="J60" s="65"/>
      <c r="K60" s="78">
        <f t="shared" si="7"/>
        <v>0</v>
      </c>
      <c r="L60" s="45"/>
      <c r="M60" s="79">
        <f t="shared" si="8"/>
        <v>0</v>
      </c>
      <c r="N60" s="65"/>
      <c r="O60" s="78">
        <f t="shared" si="9"/>
        <v>0</v>
      </c>
      <c r="P60" s="45"/>
      <c r="Q60" s="79">
        <f t="shared" si="10"/>
        <v>0</v>
      </c>
      <c r="R60" s="65"/>
      <c r="S60" s="78">
        <f t="shared" si="11"/>
        <v>0</v>
      </c>
      <c r="T60" s="45"/>
      <c r="U60" s="79">
        <f t="shared" si="12"/>
        <v>0</v>
      </c>
      <c r="V60" s="65"/>
      <c r="W60" s="78">
        <f t="shared" si="13"/>
        <v>0</v>
      </c>
      <c r="X60" s="45"/>
      <c r="Y60" s="79">
        <f t="shared" si="14"/>
        <v>0</v>
      </c>
      <c r="Z60" s="65"/>
      <c r="AA60" s="78">
        <f t="shared" si="15"/>
        <v>0</v>
      </c>
      <c r="AB60" s="45"/>
      <c r="AC60" s="79">
        <f t="shared" si="16"/>
        <v>0</v>
      </c>
      <c r="AD60" s="65"/>
      <c r="AE60" s="78">
        <f t="shared" si="17"/>
        <v>0</v>
      </c>
      <c r="AF60" s="45"/>
      <c r="AG60" s="79">
        <f t="shared" si="18"/>
        <v>0</v>
      </c>
      <c r="AH60" s="2"/>
      <c r="AI60" s="2"/>
      <c r="AJ60" s="2"/>
      <c r="AK60" s="2"/>
      <c r="AL60" s="2"/>
    </row>
    <row r="61" spans="1:38" ht="16.5" customHeight="1" outlineLevel="1">
      <c r="A61" s="12">
        <v>1103120</v>
      </c>
      <c r="B61" s="23" t="s">
        <v>44</v>
      </c>
      <c r="C61" s="14">
        <v>3556620</v>
      </c>
      <c r="D61" s="45">
        <v>0</v>
      </c>
      <c r="E61" s="46">
        <f t="shared" si="4"/>
        <v>0</v>
      </c>
      <c r="F61" s="46">
        <f t="shared" si="5"/>
        <v>0</v>
      </c>
      <c r="G61" s="46">
        <f t="shared" si="6"/>
        <v>0</v>
      </c>
      <c r="H61" s="53" t="e">
        <f t="shared" si="2"/>
        <v>#DIV/0!</v>
      </c>
      <c r="I61" s="54" t="e">
        <f t="shared" si="3"/>
        <v>#DIV/0!</v>
      </c>
      <c r="J61" s="65"/>
      <c r="K61" s="78">
        <f t="shared" si="7"/>
        <v>0</v>
      </c>
      <c r="L61" s="45"/>
      <c r="M61" s="79">
        <f t="shared" si="8"/>
        <v>0</v>
      </c>
      <c r="N61" s="65"/>
      <c r="O61" s="78">
        <f t="shared" si="9"/>
        <v>0</v>
      </c>
      <c r="P61" s="45"/>
      <c r="Q61" s="79">
        <f t="shared" si="10"/>
        <v>0</v>
      </c>
      <c r="R61" s="65"/>
      <c r="S61" s="78">
        <f t="shared" si="11"/>
        <v>0</v>
      </c>
      <c r="T61" s="45"/>
      <c r="U61" s="79">
        <f t="shared" si="12"/>
        <v>0</v>
      </c>
      <c r="V61" s="65"/>
      <c r="W61" s="78">
        <f t="shared" si="13"/>
        <v>0</v>
      </c>
      <c r="X61" s="45"/>
      <c r="Y61" s="79">
        <f t="shared" si="14"/>
        <v>0</v>
      </c>
      <c r="Z61" s="65"/>
      <c r="AA61" s="78">
        <f t="shared" si="15"/>
        <v>0</v>
      </c>
      <c r="AB61" s="45"/>
      <c r="AC61" s="79">
        <f t="shared" si="16"/>
        <v>0</v>
      </c>
      <c r="AD61" s="65"/>
      <c r="AE61" s="78">
        <f t="shared" si="17"/>
        <v>0</v>
      </c>
      <c r="AF61" s="45"/>
      <c r="AG61" s="79">
        <f t="shared" si="18"/>
        <v>0</v>
      </c>
      <c r="AH61" s="2"/>
      <c r="AI61" s="2"/>
      <c r="AJ61" s="2"/>
      <c r="AK61" s="2"/>
      <c r="AL61" s="2"/>
    </row>
    <row r="62" spans="1:38" ht="16.5" customHeight="1" outlineLevel="1">
      <c r="A62" s="12">
        <v>1103000</v>
      </c>
      <c r="B62" s="18" t="s">
        <v>45</v>
      </c>
      <c r="C62" s="14">
        <v>5824940</v>
      </c>
      <c r="D62" s="45">
        <v>0</v>
      </c>
      <c r="E62" s="46">
        <f t="shared" si="4"/>
        <v>0</v>
      </c>
      <c r="F62" s="46">
        <f t="shared" si="5"/>
        <v>0</v>
      </c>
      <c r="G62" s="46">
        <f t="shared" si="6"/>
        <v>0</v>
      </c>
      <c r="H62" s="53" t="e">
        <f t="shared" si="2"/>
        <v>#DIV/0!</v>
      </c>
      <c r="I62" s="54" t="e">
        <f t="shared" si="3"/>
        <v>#DIV/0!</v>
      </c>
      <c r="J62" s="65"/>
      <c r="K62" s="78">
        <f t="shared" si="7"/>
        <v>0</v>
      </c>
      <c r="L62" s="45"/>
      <c r="M62" s="79">
        <f t="shared" si="8"/>
        <v>0</v>
      </c>
      <c r="N62" s="65"/>
      <c r="O62" s="78">
        <f t="shared" si="9"/>
        <v>0</v>
      </c>
      <c r="P62" s="45"/>
      <c r="Q62" s="79">
        <f t="shared" si="10"/>
        <v>0</v>
      </c>
      <c r="R62" s="65"/>
      <c r="S62" s="78">
        <f t="shared" si="11"/>
        <v>0</v>
      </c>
      <c r="T62" s="45"/>
      <c r="U62" s="79">
        <f t="shared" si="12"/>
        <v>0</v>
      </c>
      <c r="V62" s="65"/>
      <c r="W62" s="78">
        <f t="shared" si="13"/>
        <v>0</v>
      </c>
      <c r="X62" s="45"/>
      <c r="Y62" s="79">
        <f t="shared" si="14"/>
        <v>0</v>
      </c>
      <c r="Z62" s="65"/>
      <c r="AA62" s="78">
        <f t="shared" si="15"/>
        <v>0</v>
      </c>
      <c r="AB62" s="45"/>
      <c r="AC62" s="79">
        <f t="shared" si="16"/>
        <v>0</v>
      </c>
      <c r="AD62" s="65"/>
      <c r="AE62" s="78">
        <f t="shared" si="17"/>
        <v>0</v>
      </c>
      <c r="AF62" s="45"/>
      <c r="AG62" s="79">
        <f t="shared" si="18"/>
        <v>0</v>
      </c>
      <c r="AH62" s="2"/>
      <c r="AI62" s="2"/>
      <c r="AJ62" s="2"/>
      <c r="AK62" s="2"/>
      <c r="AL62" s="2"/>
    </row>
    <row r="63" spans="1:38" ht="30.75" customHeight="1" outlineLevel="1">
      <c r="A63" s="12">
        <v>1103100</v>
      </c>
      <c r="B63" s="18" t="s">
        <v>46</v>
      </c>
      <c r="C63" s="14">
        <v>7281190</v>
      </c>
      <c r="D63" s="45">
        <v>0</v>
      </c>
      <c r="E63" s="46">
        <f t="shared" si="4"/>
        <v>0</v>
      </c>
      <c r="F63" s="46">
        <f t="shared" si="5"/>
        <v>0</v>
      </c>
      <c r="G63" s="46">
        <f t="shared" si="6"/>
        <v>0</v>
      </c>
      <c r="H63" s="53" t="e">
        <f t="shared" si="2"/>
        <v>#DIV/0!</v>
      </c>
      <c r="I63" s="54" t="e">
        <f t="shared" si="3"/>
        <v>#DIV/0!</v>
      </c>
      <c r="J63" s="65"/>
      <c r="K63" s="78">
        <f t="shared" si="7"/>
        <v>0</v>
      </c>
      <c r="L63" s="45"/>
      <c r="M63" s="79">
        <f t="shared" si="8"/>
        <v>0</v>
      </c>
      <c r="N63" s="65"/>
      <c r="O63" s="78">
        <f t="shared" si="9"/>
        <v>0</v>
      </c>
      <c r="P63" s="45"/>
      <c r="Q63" s="79">
        <f t="shared" si="10"/>
        <v>0</v>
      </c>
      <c r="R63" s="65"/>
      <c r="S63" s="78">
        <f t="shared" si="11"/>
        <v>0</v>
      </c>
      <c r="T63" s="45"/>
      <c r="U63" s="79">
        <f t="shared" si="12"/>
        <v>0</v>
      </c>
      <c r="V63" s="65"/>
      <c r="W63" s="78">
        <f t="shared" si="13"/>
        <v>0</v>
      </c>
      <c r="X63" s="45"/>
      <c r="Y63" s="79">
        <f t="shared" si="14"/>
        <v>0</v>
      </c>
      <c r="Z63" s="65"/>
      <c r="AA63" s="78">
        <f t="shared" si="15"/>
        <v>0</v>
      </c>
      <c r="AB63" s="45"/>
      <c r="AC63" s="79">
        <f t="shared" si="16"/>
        <v>0</v>
      </c>
      <c r="AD63" s="65"/>
      <c r="AE63" s="78">
        <f t="shared" si="17"/>
        <v>0</v>
      </c>
      <c r="AF63" s="45"/>
      <c r="AG63" s="79">
        <f t="shared" si="18"/>
        <v>0</v>
      </c>
      <c r="AH63" s="2"/>
      <c r="AI63" s="2"/>
      <c r="AJ63" s="2"/>
      <c r="AK63" s="2"/>
      <c r="AL63" s="2"/>
    </row>
    <row r="64" spans="1:38" ht="24" customHeight="1" outlineLevel="1">
      <c r="A64" s="12">
        <v>1103127</v>
      </c>
      <c r="B64" s="18" t="s">
        <v>47</v>
      </c>
      <c r="C64" s="14">
        <v>4252340</v>
      </c>
      <c r="D64" s="45">
        <v>0</v>
      </c>
      <c r="E64" s="46">
        <f t="shared" si="4"/>
        <v>0</v>
      </c>
      <c r="F64" s="46">
        <f t="shared" si="5"/>
        <v>0</v>
      </c>
      <c r="G64" s="46">
        <f t="shared" si="6"/>
        <v>0</v>
      </c>
      <c r="H64" s="53" t="e">
        <f t="shared" si="2"/>
        <v>#DIV/0!</v>
      </c>
      <c r="I64" s="54" t="e">
        <f t="shared" si="3"/>
        <v>#DIV/0!</v>
      </c>
      <c r="J64" s="65"/>
      <c r="K64" s="78">
        <f t="shared" si="7"/>
        <v>0</v>
      </c>
      <c r="L64" s="45"/>
      <c r="M64" s="79">
        <f t="shared" si="8"/>
        <v>0</v>
      </c>
      <c r="N64" s="65"/>
      <c r="O64" s="78">
        <f t="shared" si="9"/>
        <v>0</v>
      </c>
      <c r="P64" s="45"/>
      <c r="Q64" s="79">
        <f t="shared" si="10"/>
        <v>0</v>
      </c>
      <c r="R64" s="65"/>
      <c r="S64" s="78">
        <f t="shared" si="11"/>
        <v>0</v>
      </c>
      <c r="T64" s="45"/>
      <c r="U64" s="79">
        <f t="shared" si="12"/>
        <v>0</v>
      </c>
      <c r="V64" s="65"/>
      <c r="W64" s="78">
        <f t="shared" si="13"/>
        <v>0</v>
      </c>
      <c r="X64" s="45"/>
      <c r="Y64" s="79">
        <f t="shared" si="14"/>
        <v>0</v>
      </c>
      <c r="Z64" s="65"/>
      <c r="AA64" s="78">
        <f t="shared" si="15"/>
        <v>0</v>
      </c>
      <c r="AB64" s="45"/>
      <c r="AC64" s="79">
        <f t="shared" si="16"/>
        <v>0</v>
      </c>
      <c r="AD64" s="65"/>
      <c r="AE64" s="78">
        <f t="shared" si="17"/>
        <v>0</v>
      </c>
      <c r="AF64" s="45"/>
      <c r="AG64" s="79">
        <f t="shared" si="18"/>
        <v>0</v>
      </c>
      <c r="AH64" s="2"/>
      <c r="AI64" s="2"/>
      <c r="AJ64" s="2"/>
      <c r="AK64" s="2"/>
      <c r="AL64" s="2"/>
    </row>
    <row r="65" spans="1:38" ht="16.5" customHeight="1" outlineLevel="1">
      <c r="A65" s="12">
        <v>1103049</v>
      </c>
      <c r="B65" s="18" t="s">
        <v>48</v>
      </c>
      <c r="C65" s="14">
        <v>1202580</v>
      </c>
      <c r="D65" s="45">
        <v>0</v>
      </c>
      <c r="E65" s="46">
        <f t="shared" si="4"/>
        <v>0</v>
      </c>
      <c r="F65" s="46">
        <f t="shared" si="5"/>
        <v>0</v>
      </c>
      <c r="G65" s="46">
        <f t="shared" si="6"/>
        <v>0</v>
      </c>
      <c r="H65" s="53" t="e">
        <f t="shared" si="2"/>
        <v>#DIV/0!</v>
      </c>
      <c r="I65" s="54" t="e">
        <f t="shared" si="3"/>
        <v>#DIV/0!</v>
      </c>
      <c r="J65" s="65"/>
      <c r="K65" s="78">
        <f t="shared" si="7"/>
        <v>0</v>
      </c>
      <c r="L65" s="45"/>
      <c r="M65" s="79">
        <f t="shared" si="8"/>
        <v>0</v>
      </c>
      <c r="N65" s="65"/>
      <c r="O65" s="78">
        <f t="shared" si="9"/>
        <v>0</v>
      </c>
      <c r="P65" s="45"/>
      <c r="Q65" s="79">
        <f t="shared" si="10"/>
        <v>0</v>
      </c>
      <c r="R65" s="65"/>
      <c r="S65" s="78">
        <f t="shared" si="11"/>
        <v>0</v>
      </c>
      <c r="T65" s="45"/>
      <c r="U65" s="79">
        <f t="shared" si="12"/>
        <v>0</v>
      </c>
      <c r="V65" s="65"/>
      <c r="W65" s="78">
        <f t="shared" si="13"/>
        <v>0</v>
      </c>
      <c r="X65" s="45"/>
      <c r="Y65" s="79">
        <f t="shared" si="14"/>
        <v>0</v>
      </c>
      <c r="Z65" s="65"/>
      <c r="AA65" s="78">
        <f t="shared" si="15"/>
        <v>0</v>
      </c>
      <c r="AB65" s="45"/>
      <c r="AC65" s="79">
        <f t="shared" si="16"/>
        <v>0</v>
      </c>
      <c r="AD65" s="65"/>
      <c r="AE65" s="78">
        <f t="shared" si="17"/>
        <v>0</v>
      </c>
      <c r="AF65" s="45"/>
      <c r="AG65" s="79">
        <f t="shared" si="18"/>
        <v>0</v>
      </c>
      <c r="AH65" s="2"/>
      <c r="AI65" s="2"/>
      <c r="AJ65" s="2"/>
      <c r="AK65" s="2"/>
      <c r="AL65" s="2"/>
    </row>
    <row r="66" spans="1:38" ht="16.5" customHeight="1" outlineLevel="1">
      <c r="A66" s="12">
        <v>1101113</v>
      </c>
      <c r="B66" s="24" t="s">
        <v>49</v>
      </c>
      <c r="C66" s="14">
        <v>491060</v>
      </c>
      <c r="D66" s="45">
        <v>0</v>
      </c>
      <c r="E66" s="46">
        <f t="shared" si="4"/>
        <v>0</v>
      </c>
      <c r="F66" s="46">
        <f t="shared" si="5"/>
        <v>0</v>
      </c>
      <c r="G66" s="46">
        <f t="shared" si="6"/>
        <v>0</v>
      </c>
      <c r="H66" s="53" t="e">
        <f t="shared" si="2"/>
        <v>#DIV/0!</v>
      </c>
      <c r="I66" s="54" t="e">
        <f t="shared" si="3"/>
        <v>#DIV/0!</v>
      </c>
      <c r="J66" s="65"/>
      <c r="K66" s="78">
        <f t="shared" si="7"/>
        <v>0</v>
      </c>
      <c r="L66" s="45"/>
      <c r="M66" s="79">
        <f t="shared" si="8"/>
        <v>0</v>
      </c>
      <c r="N66" s="65"/>
      <c r="O66" s="78">
        <f t="shared" si="9"/>
        <v>0</v>
      </c>
      <c r="P66" s="45"/>
      <c r="Q66" s="79">
        <f t="shared" si="10"/>
        <v>0</v>
      </c>
      <c r="R66" s="65"/>
      <c r="S66" s="78">
        <f t="shared" si="11"/>
        <v>0</v>
      </c>
      <c r="T66" s="45"/>
      <c r="U66" s="79">
        <f t="shared" si="12"/>
        <v>0</v>
      </c>
      <c r="V66" s="65"/>
      <c r="W66" s="78">
        <f t="shared" si="13"/>
        <v>0</v>
      </c>
      <c r="X66" s="45"/>
      <c r="Y66" s="79">
        <f t="shared" si="14"/>
        <v>0</v>
      </c>
      <c r="Z66" s="65"/>
      <c r="AA66" s="78">
        <f t="shared" si="15"/>
        <v>0</v>
      </c>
      <c r="AB66" s="45"/>
      <c r="AC66" s="79">
        <f t="shared" si="16"/>
        <v>0</v>
      </c>
      <c r="AD66" s="65"/>
      <c r="AE66" s="78">
        <f t="shared" si="17"/>
        <v>0</v>
      </c>
      <c r="AF66" s="45"/>
      <c r="AG66" s="79">
        <f t="shared" si="18"/>
        <v>0</v>
      </c>
      <c r="AH66" s="2"/>
      <c r="AI66" s="2"/>
      <c r="AJ66" s="2"/>
      <c r="AK66" s="2"/>
      <c r="AL66" s="2"/>
    </row>
    <row r="67" spans="1:38" ht="16.5" customHeight="1" outlineLevel="1">
      <c r="A67" s="12">
        <v>1103041</v>
      </c>
      <c r="B67" s="18" t="s">
        <v>50</v>
      </c>
      <c r="C67" s="14">
        <v>5300750</v>
      </c>
      <c r="D67" s="45">
        <v>0</v>
      </c>
      <c r="E67" s="46">
        <f t="shared" si="4"/>
        <v>0</v>
      </c>
      <c r="F67" s="46">
        <f t="shared" si="5"/>
        <v>0</v>
      </c>
      <c r="G67" s="46">
        <f t="shared" si="6"/>
        <v>0</v>
      </c>
      <c r="H67" s="53" t="e">
        <f t="shared" si="2"/>
        <v>#DIV/0!</v>
      </c>
      <c r="I67" s="54" t="e">
        <f t="shared" si="3"/>
        <v>#DIV/0!</v>
      </c>
      <c r="J67" s="65"/>
      <c r="K67" s="78">
        <f t="shared" si="7"/>
        <v>0</v>
      </c>
      <c r="L67" s="45"/>
      <c r="M67" s="79">
        <f t="shared" si="8"/>
        <v>0</v>
      </c>
      <c r="N67" s="65"/>
      <c r="O67" s="78">
        <f t="shared" si="9"/>
        <v>0</v>
      </c>
      <c r="P67" s="45"/>
      <c r="Q67" s="79">
        <f t="shared" si="10"/>
        <v>0</v>
      </c>
      <c r="R67" s="65"/>
      <c r="S67" s="78">
        <f t="shared" si="11"/>
        <v>0</v>
      </c>
      <c r="T67" s="45"/>
      <c r="U67" s="79">
        <f t="shared" si="12"/>
        <v>0</v>
      </c>
      <c r="V67" s="65"/>
      <c r="W67" s="78">
        <f t="shared" si="13"/>
        <v>0</v>
      </c>
      <c r="X67" s="45"/>
      <c r="Y67" s="79">
        <f t="shared" si="14"/>
        <v>0</v>
      </c>
      <c r="Z67" s="65"/>
      <c r="AA67" s="78">
        <f t="shared" si="15"/>
        <v>0</v>
      </c>
      <c r="AB67" s="45"/>
      <c r="AC67" s="79">
        <f t="shared" si="16"/>
        <v>0</v>
      </c>
      <c r="AD67" s="65"/>
      <c r="AE67" s="78">
        <f t="shared" si="17"/>
        <v>0</v>
      </c>
      <c r="AF67" s="45"/>
      <c r="AG67" s="79">
        <f t="shared" si="18"/>
        <v>0</v>
      </c>
      <c r="AH67" s="2"/>
      <c r="AI67" s="2"/>
      <c r="AJ67" s="2"/>
      <c r="AK67" s="2"/>
      <c r="AL67" s="2"/>
    </row>
    <row r="68" spans="1:38" ht="16.5" customHeight="1" outlineLevel="1">
      <c r="A68" s="12">
        <v>1103141</v>
      </c>
      <c r="B68" s="18" t="s">
        <v>51</v>
      </c>
      <c r="C68" s="14">
        <v>13454300</v>
      </c>
      <c r="D68" s="45">
        <v>0</v>
      </c>
      <c r="E68" s="46">
        <f t="shared" si="4"/>
        <v>0</v>
      </c>
      <c r="F68" s="46">
        <f t="shared" si="5"/>
        <v>0</v>
      </c>
      <c r="G68" s="46">
        <f t="shared" si="6"/>
        <v>0</v>
      </c>
      <c r="H68" s="53" t="e">
        <f t="shared" si="2"/>
        <v>#DIV/0!</v>
      </c>
      <c r="I68" s="54" t="e">
        <f t="shared" si="3"/>
        <v>#DIV/0!</v>
      </c>
      <c r="J68" s="65"/>
      <c r="K68" s="78">
        <f t="shared" si="7"/>
        <v>0</v>
      </c>
      <c r="L68" s="45"/>
      <c r="M68" s="79">
        <f t="shared" si="8"/>
        <v>0</v>
      </c>
      <c r="N68" s="65"/>
      <c r="O68" s="78">
        <f t="shared" si="9"/>
        <v>0</v>
      </c>
      <c r="P68" s="45"/>
      <c r="Q68" s="79">
        <f t="shared" si="10"/>
        <v>0</v>
      </c>
      <c r="R68" s="65"/>
      <c r="S68" s="78">
        <f t="shared" si="11"/>
        <v>0</v>
      </c>
      <c r="T68" s="45"/>
      <c r="U68" s="79">
        <f t="shared" si="12"/>
        <v>0</v>
      </c>
      <c r="V68" s="65"/>
      <c r="W68" s="78">
        <f t="shared" si="13"/>
        <v>0</v>
      </c>
      <c r="X68" s="45"/>
      <c r="Y68" s="79">
        <f t="shared" si="14"/>
        <v>0</v>
      </c>
      <c r="Z68" s="65"/>
      <c r="AA68" s="78">
        <f t="shared" si="15"/>
        <v>0</v>
      </c>
      <c r="AB68" s="45"/>
      <c r="AC68" s="79">
        <f t="shared" si="16"/>
        <v>0</v>
      </c>
      <c r="AD68" s="65"/>
      <c r="AE68" s="78">
        <f t="shared" si="17"/>
        <v>0</v>
      </c>
      <c r="AF68" s="45"/>
      <c r="AG68" s="79">
        <f t="shared" si="18"/>
        <v>0</v>
      </c>
      <c r="AH68" s="2"/>
      <c r="AI68" s="2"/>
      <c r="AJ68" s="2"/>
      <c r="AK68" s="2"/>
      <c r="AL68" s="2"/>
    </row>
    <row r="69" spans="1:38" ht="16.5" customHeight="1" outlineLevel="1">
      <c r="A69" s="12">
        <v>2104313</v>
      </c>
      <c r="B69" s="18" t="s">
        <v>52</v>
      </c>
      <c r="C69" s="14">
        <v>5266180</v>
      </c>
      <c r="D69" s="45">
        <v>0</v>
      </c>
      <c r="E69" s="46">
        <f t="shared" si="4"/>
        <v>0</v>
      </c>
      <c r="F69" s="46">
        <f t="shared" si="5"/>
        <v>0</v>
      </c>
      <c r="G69" s="46">
        <f t="shared" si="6"/>
        <v>0</v>
      </c>
      <c r="H69" s="53" t="e">
        <f t="shared" si="2"/>
        <v>#DIV/0!</v>
      </c>
      <c r="I69" s="54" t="e">
        <f t="shared" si="3"/>
        <v>#DIV/0!</v>
      </c>
      <c r="J69" s="65"/>
      <c r="K69" s="78">
        <f t="shared" si="7"/>
        <v>0</v>
      </c>
      <c r="L69" s="45"/>
      <c r="M69" s="79">
        <f t="shared" si="8"/>
        <v>0</v>
      </c>
      <c r="N69" s="65"/>
      <c r="O69" s="78">
        <f t="shared" si="9"/>
        <v>0</v>
      </c>
      <c r="P69" s="45"/>
      <c r="Q69" s="79">
        <f t="shared" si="10"/>
        <v>0</v>
      </c>
      <c r="R69" s="65"/>
      <c r="S69" s="78">
        <f t="shared" si="11"/>
        <v>0</v>
      </c>
      <c r="T69" s="45"/>
      <c r="U69" s="79">
        <f t="shared" si="12"/>
        <v>0</v>
      </c>
      <c r="V69" s="65"/>
      <c r="W69" s="78">
        <f t="shared" si="13"/>
        <v>0</v>
      </c>
      <c r="X69" s="45"/>
      <c r="Y69" s="79">
        <f t="shared" si="14"/>
        <v>0</v>
      </c>
      <c r="Z69" s="65"/>
      <c r="AA69" s="78">
        <f t="shared" si="15"/>
        <v>0</v>
      </c>
      <c r="AB69" s="45"/>
      <c r="AC69" s="79">
        <f t="shared" si="16"/>
        <v>0</v>
      </c>
      <c r="AD69" s="65"/>
      <c r="AE69" s="78">
        <f t="shared" si="17"/>
        <v>0</v>
      </c>
      <c r="AF69" s="45"/>
      <c r="AG69" s="79">
        <f t="shared" si="18"/>
        <v>0</v>
      </c>
      <c r="AH69" s="2"/>
      <c r="AI69" s="2"/>
      <c r="AJ69" s="2"/>
      <c r="AK69" s="2"/>
      <c r="AL69" s="2"/>
    </row>
    <row r="70" spans="1:38" ht="16.5" customHeight="1" outlineLevel="1">
      <c r="A70" s="12">
        <v>1103043</v>
      </c>
      <c r="B70" s="18" t="s">
        <v>53</v>
      </c>
      <c r="C70" s="14">
        <v>1429110</v>
      </c>
      <c r="D70" s="45">
        <v>0</v>
      </c>
      <c r="E70" s="46">
        <f t="shared" si="4"/>
        <v>0</v>
      </c>
      <c r="F70" s="46">
        <f t="shared" si="5"/>
        <v>0</v>
      </c>
      <c r="G70" s="46">
        <f t="shared" si="6"/>
        <v>0</v>
      </c>
      <c r="H70" s="53" t="e">
        <f t="shared" si="2"/>
        <v>#DIV/0!</v>
      </c>
      <c r="I70" s="54" t="e">
        <f t="shared" si="3"/>
        <v>#DIV/0!</v>
      </c>
      <c r="J70" s="65"/>
      <c r="K70" s="78">
        <f t="shared" si="7"/>
        <v>0</v>
      </c>
      <c r="L70" s="45"/>
      <c r="M70" s="79">
        <f t="shared" si="8"/>
        <v>0</v>
      </c>
      <c r="N70" s="65"/>
      <c r="O70" s="78">
        <f t="shared" si="9"/>
        <v>0</v>
      </c>
      <c r="P70" s="45"/>
      <c r="Q70" s="79">
        <f t="shared" si="10"/>
        <v>0</v>
      </c>
      <c r="R70" s="65"/>
      <c r="S70" s="78">
        <f t="shared" si="11"/>
        <v>0</v>
      </c>
      <c r="T70" s="45"/>
      <c r="U70" s="79">
        <f t="shared" si="12"/>
        <v>0</v>
      </c>
      <c r="V70" s="65"/>
      <c r="W70" s="78">
        <f t="shared" si="13"/>
        <v>0</v>
      </c>
      <c r="X70" s="45"/>
      <c r="Y70" s="79">
        <f t="shared" si="14"/>
        <v>0</v>
      </c>
      <c r="Z70" s="65"/>
      <c r="AA70" s="78">
        <f t="shared" si="15"/>
        <v>0</v>
      </c>
      <c r="AB70" s="45"/>
      <c r="AC70" s="79">
        <f t="shared" si="16"/>
        <v>0</v>
      </c>
      <c r="AD70" s="65"/>
      <c r="AE70" s="78">
        <f t="shared" si="17"/>
        <v>0</v>
      </c>
      <c r="AF70" s="45"/>
      <c r="AG70" s="79">
        <f t="shared" si="18"/>
        <v>0</v>
      </c>
      <c r="AH70" s="2"/>
      <c r="AI70" s="2"/>
      <c r="AJ70" s="2"/>
      <c r="AK70" s="2"/>
      <c r="AL70" s="2"/>
    </row>
    <row r="71" spans="1:38" ht="16.5" customHeight="1" outlineLevel="1">
      <c r="A71" s="12">
        <v>1103043</v>
      </c>
      <c r="B71" s="18" t="s">
        <v>54</v>
      </c>
      <c r="C71" s="14">
        <v>1918850</v>
      </c>
      <c r="D71" s="45">
        <v>0</v>
      </c>
      <c r="E71" s="46">
        <f t="shared" si="4"/>
        <v>0</v>
      </c>
      <c r="F71" s="46">
        <f t="shared" si="5"/>
        <v>0</v>
      </c>
      <c r="G71" s="46">
        <f t="shared" si="6"/>
        <v>0</v>
      </c>
      <c r="H71" s="53" t="e">
        <f t="shared" si="2"/>
        <v>#DIV/0!</v>
      </c>
      <c r="I71" s="54" t="e">
        <f t="shared" si="3"/>
        <v>#DIV/0!</v>
      </c>
      <c r="J71" s="65"/>
      <c r="K71" s="78">
        <f t="shared" si="7"/>
        <v>0</v>
      </c>
      <c r="L71" s="45"/>
      <c r="M71" s="79">
        <f t="shared" si="8"/>
        <v>0</v>
      </c>
      <c r="N71" s="65"/>
      <c r="O71" s="78">
        <f t="shared" si="9"/>
        <v>0</v>
      </c>
      <c r="P71" s="45"/>
      <c r="Q71" s="79">
        <f t="shared" si="10"/>
        <v>0</v>
      </c>
      <c r="R71" s="65"/>
      <c r="S71" s="78">
        <f t="shared" si="11"/>
        <v>0</v>
      </c>
      <c r="T71" s="45"/>
      <c r="U71" s="79">
        <f t="shared" si="12"/>
        <v>0</v>
      </c>
      <c r="V71" s="65"/>
      <c r="W71" s="78">
        <f t="shared" si="13"/>
        <v>0</v>
      </c>
      <c r="X71" s="45"/>
      <c r="Y71" s="79">
        <f t="shared" si="14"/>
        <v>0</v>
      </c>
      <c r="Z71" s="65"/>
      <c r="AA71" s="78">
        <f t="shared" si="15"/>
        <v>0</v>
      </c>
      <c r="AB71" s="45"/>
      <c r="AC71" s="79">
        <f t="shared" si="16"/>
        <v>0</v>
      </c>
      <c r="AD71" s="65"/>
      <c r="AE71" s="78">
        <f t="shared" si="17"/>
        <v>0</v>
      </c>
      <c r="AF71" s="45"/>
      <c r="AG71" s="79">
        <f t="shared" si="18"/>
        <v>0</v>
      </c>
      <c r="AH71" s="2"/>
      <c r="AI71" s="2"/>
      <c r="AJ71" s="2"/>
      <c r="AK71" s="2"/>
      <c r="AL71" s="2"/>
    </row>
    <row r="72" spans="1:38" ht="16.5" customHeight="1" outlineLevel="1">
      <c r="A72" s="12">
        <v>1103132</v>
      </c>
      <c r="B72" s="18" t="s">
        <v>55</v>
      </c>
      <c r="C72" s="14">
        <v>1104300</v>
      </c>
      <c r="D72" s="45">
        <v>0</v>
      </c>
      <c r="E72" s="46">
        <f t="shared" si="4"/>
        <v>0</v>
      </c>
      <c r="F72" s="46">
        <f t="shared" si="5"/>
        <v>0</v>
      </c>
      <c r="G72" s="46">
        <f t="shared" si="6"/>
        <v>0</v>
      </c>
      <c r="H72" s="53" t="e">
        <f t="shared" si="2"/>
        <v>#DIV/0!</v>
      </c>
      <c r="I72" s="54" t="e">
        <f t="shared" si="3"/>
        <v>#DIV/0!</v>
      </c>
      <c r="J72" s="65"/>
      <c r="K72" s="78">
        <f t="shared" si="7"/>
        <v>0</v>
      </c>
      <c r="L72" s="45"/>
      <c r="M72" s="79">
        <f t="shared" si="8"/>
        <v>0</v>
      </c>
      <c r="N72" s="65"/>
      <c r="O72" s="78">
        <f t="shared" si="9"/>
        <v>0</v>
      </c>
      <c r="P72" s="45"/>
      <c r="Q72" s="79">
        <f t="shared" si="10"/>
        <v>0</v>
      </c>
      <c r="R72" s="65"/>
      <c r="S72" s="78">
        <f t="shared" si="11"/>
        <v>0</v>
      </c>
      <c r="T72" s="45"/>
      <c r="U72" s="79">
        <f t="shared" si="12"/>
        <v>0</v>
      </c>
      <c r="V72" s="65"/>
      <c r="W72" s="78">
        <f t="shared" si="13"/>
        <v>0</v>
      </c>
      <c r="X72" s="45"/>
      <c r="Y72" s="79">
        <f t="shared" si="14"/>
        <v>0</v>
      </c>
      <c r="Z72" s="65"/>
      <c r="AA72" s="78">
        <f t="shared" si="15"/>
        <v>0</v>
      </c>
      <c r="AB72" s="45"/>
      <c r="AC72" s="79">
        <f t="shared" si="16"/>
        <v>0</v>
      </c>
      <c r="AD72" s="65"/>
      <c r="AE72" s="78">
        <f t="shared" si="17"/>
        <v>0</v>
      </c>
      <c r="AF72" s="45"/>
      <c r="AG72" s="79">
        <f t="shared" si="18"/>
        <v>0</v>
      </c>
      <c r="AH72" s="2"/>
      <c r="AI72" s="2"/>
      <c r="AJ72" s="2"/>
      <c r="AK72" s="2"/>
      <c r="AL72" s="2"/>
    </row>
    <row r="73" spans="1:38" ht="16.5" customHeight="1" outlineLevel="1">
      <c r="A73" s="12">
        <v>3007201</v>
      </c>
      <c r="B73" s="25" t="s">
        <v>56</v>
      </c>
      <c r="C73" s="14">
        <v>2329540</v>
      </c>
      <c r="D73" s="45">
        <v>0</v>
      </c>
      <c r="E73" s="46">
        <f t="shared" si="4"/>
        <v>0</v>
      </c>
      <c r="F73" s="46">
        <f t="shared" si="5"/>
        <v>0</v>
      </c>
      <c r="G73" s="46">
        <f t="shared" si="6"/>
        <v>0</v>
      </c>
      <c r="H73" s="53" t="e">
        <f t="shared" si="2"/>
        <v>#DIV/0!</v>
      </c>
      <c r="I73" s="54" t="e">
        <f t="shared" si="3"/>
        <v>#DIV/0!</v>
      </c>
      <c r="J73" s="65"/>
      <c r="K73" s="78">
        <f t="shared" si="7"/>
        <v>0</v>
      </c>
      <c r="L73" s="45"/>
      <c r="M73" s="79">
        <f t="shared" si="8"/>
        <v>0</v>
      </c>
      <c r="N73" s="65"/>
      <c r="O73" s="78">
        <f t="shared" si="9"/>
        <v>0</v>
      </c>
      <c r="P73" s="45"/>
      <c r="Q73" s="79">
        <f t="shared" si="10"/>
        <v>0</v>
      </c>
      <c r="R73" s="65"/>
      <c r="S73" s="78">
        <f t="shared" si="11"/>
        <v>0</v>
      </c>
      <c r="T73" s="45"/>
      <c r="U73" s="79">
        <f t="shared" si="12"/>
        <v>0</v>
      </c>
      <c r="V73" s="65"/>
      <c r="W73" s="78">
        <f t="shared" si="13"/>
        <v>0</v>
      </c>
      <c r="X73" s="45"/>
      <c r="Y73" s="79">
        <f t="shared" si="14"/>
        <v>0</v>
      </c>
      <c r="Z73" s="65"/>
      <c r="AA73" s="78">
        <f t="shared" si="15"/>
        <v>0</v>
      </c>
      <c r="AB73" s="45"/>
      <c r="AC73" s="79">
        <f t="shared" si="16"/>
        <v>0</v>
      </c>
      <c r="AD73" s="65"/>
      <c r="AE73" s="78">
        <f t="shared" si="17"/>
        <v>0</v>
      </c>
      <c r="AF73" s="45"/>
      <c r="AG73" s="79">
        <f t="shared" si="18"/>
        <v>0</v>
      </c>
      <c r="AH73" s="2"/>
      <c r="AI73" s="2"/>
      <c r="AJ73" s="2"/>
      <c r="AK73" s="2"/>
      <c r="AL73" s="2"/>
    </row>
    <row r="74" spans="1:38" ht="16.5" customHeight="1" outlineLevel="1">
      <c r="A74" s="12"/>
      <c r="B74" s="19"/>
      <c r="C74" s="14"/>
      <c r="D74" s="45"/>
      <c r="E74" s="46"/>
      <c r="F74" s="46"/>
      <c r="G74" s="46"/>
      <c r="H74" s="53"/>
      <c r="I74" s="54"/>
      <c r="J74" s="65"/>
      <c r="K74" s="78"/>
      <c r="L74" s="45"/>
      <c r="M74" s="79"/>
      <c r="N74" s="65"/>
      <c r="O74" s="78"/>
      <c r="P74" s="45"/>
      <c r="Q74" s="79"/>
      <c r="R74" s="65"/>
      <c r="S74" s="78"/>
      <c r="T74" s="45"/>
      <c r="U74" s="79"/>
      <c r="V74" s="65"/>
      <c r="W74" s="78"/>
      <c r="X74" s="45"/>
      <c r="Y74" s="79"/>
      <c r="Z74" s="65"/>
      <c r="AA74" s="78"/>
      <c r="AB74" s="45"/>
      <c r="AC74" s="79"/>
      <c r="AD74" s="65"/>
      <c r="AE74" s="78"/>
      <c r="AF74" s="45"/>
      <c r="AG74" s="79"/>
      <c r="AH74" s="2"/>
      <c r="AI74" s="2"/>
      <c r="AJ74" s="2"/>
      <c r="AK74" s="2"/>
      <c r="AL74" s="2"/>
    </row>
    <row r="75" spans="1:38" ht="16.5" customHeight="1" outlineLevel="1">
      <c r="A75" s="12"/>
      <c r="B75" s="16" t="s">
        <v>57</v>
      </c>
      <c r="C75" s="59"/>
      <c r="D75" s="45"/>
      <c r="E75" s="46"/>
      <c r="F75" s="46"/>
      <c r="G75" s="46"/>
      <c r="H75" s="53"/>
      <c r="I75" s="54"/>
      <c r="J75" s="65"/>
      <c r="K75" s="78"/>
      <c r="L75" s="45"/>
      <c r="M75" s="79"/>
      <c r="N75" s="65"/>
      <c r="O75" s="78"/>
      <c r="P75" s="45"/>
      <c r="Q75" s="79"/>
      <c r="R75" s="65"/>
      <c r="S75" s="78"/>
      <c r="T75" s="45"/>
      <c r="U75" s="79"/>
      <c r="V75" s="65"/>
      <c r="W75" s="78"/>
      <c r="X75" s="45"/>
      <c r="Y75" s="79"/>
      <c r="Z75" s="65"/>
      <c r="AA75" s="78"/>
      <c r="AB75" s="45"/>
      <c r="AC75" s="79"/>
      <c r="AD75" s="65"/>
      <c r="AE75" s="78"/>
      <c r="AF75" s="45"/>
      <c r="AG75" s="79"/>
      <c r="AH75" s="2"/>
      <c r="AI75" s="2"/>
      <c r="AJ75" s="2"/>
      <c r="AK75" s="2"/>
      <c r="AL75" s="2"/>
    </row>
    <row r="76" spans="1:38" ht="16.5" customHeight="1" outlineLevel="1">
      <c r="A76" s="12"/>
      <c r="B76" s="26" t="s">
        <v>58</v>
      </c>
      <c r="C76" s="59"/>
      <c r="D76" s="45"/>
      <c r="E76" s="46"/>
      <c r="F76" s="46"/>
      <c r="G76" s="46"/>
      <c r="H76" s="53"/>
      <c r="I76" s="54"/>
      <c r="J76" s="65"/>
      <c r="K76" s="78"/>
      <c r="L76" s="45"/>
      <c r="M76" s="79"/>
      <c r="N76" s="65"/>
      <c r="O76" s="78"/>
      <c r="P76" s="45"/>
      <c r="Q76" s="79"/>
      <c r="R76" s="65"/>
      <c r="S76" s="78"/>
      <c r="T76" s="45"/>
      <c r="U76" s="79"/>
      <c r="V76" s="65"/>
      <c r="W76" s="78"/>
      <c r="X76" s="45"/>
      <c r="Y76" s="79"/>
      <c r="Z76" s="65"/>
      <c r="AA76" s="78"/>
      <c r="AB76" s="45"/>
      <c r="AC76" s="79"/>
      <c r="AD76" s="65"/>
      <c r="AE76" s="78"/>
      <c r="AF76" s="45"/>
      <c r="AG76" s="79"/>
      <c r="AH76" s="2"/>
      <c r="AI76" s="2"/>
      <c r="AJ76" s="2"/>
      <c r="AK76" s="2"/>
      <c r="AL76" s="2"/>
    </row>
    <row r="77" spans="1:38" ht="16.5" customHeight="1" outlineLevel="1">
      <c r="A77" s="12">
        <v>1802122</v>
      </c>
      <c r="B77" s="18" t="s">
        <v>59</v>
      </c>
      <c r="C77" s="14">
        <v>3142470</v>
      </c>
      <c r="D77" s="45">
        <v>0</v>
      </c>
      <c r="E77" s="46">
        <f t="shared" si="4"/>
        <v>0</v>
      </c>
      <c r="F77" s="46">
        <f t="shared" si="5"/>
        <v>0</v>
      </c>
      <c r="G77" s="46">
        <f t="shared" si="6"/>
        <v>0</v>
      </c>
      <c r="H77" s="53" t="e">
        <f t="shared" si="2"/>
        <v>#DIV/0!</v>
      </c>
      <c r="I77" s="54" t="e">
        <f t="shared" si="3"/>
        <v>#DIV/0!</v>
      </c>
      <c r="J77" s="65"/>
      <c r="K77" s="78">
        <f t="shared" si="7"/>
        <v>0</v>
      </c>
      <c r="L77" s="45"/>
      <c r="M77" s="79">
        <f t="shared" si="8"/>
        <v>0</v>
      </c>
      <c r="N77" s="65"/>
      <c r="O77" s="78">
        <f t="shared" si="9"/>
        <v>0</v>
      </c>
      <c r="P77" s="45"/>
      <c r="Q77" s="79">
        <f t="shared" si="10"/>
        <v>0</v>
      </c>
      <c r="R77" s="65"/>
      <c r="S77" s="78">
        <f t="shared" si="11"/>
        <v>0</v>
      </c>
      <c r="T77" s="45"/>
      <c r="U77" s="79">
        <f t="shared" si="12"/>
        <v>0</v>
      </c>
      <c r="V77" s="65"/>
      <c r="W77" s="78">
        <f t="shared" si="13"/>
        <v>0</v>
      </c>
      <c r="X77" s="45"/>
      <c r="Y77" s="79">
        <f t="shared" si="14"/>
        <v>0</v>
      </c>
      <c r="Z77" s="65"/>
      <c r="AA77" s="78">
        <f t="shared" si="15"/>
        <v>0</v>
      </c>
      <c r="AB77" s="45"/>
      <c r="AC77" s="79">
        <f t="shared" si="16"/>
        <v>0</v>
      </c>
      <c r="AD77" s="65"/>
      <c r="AE77" s="78">
        <f t="shared" si="17"/>
        <v>0</v>
      </c>
      <c r="AF77" s="45"/>
      <c r="AG77" s="79">
        <f t="shared" si="18"/>
        <v>0</v>
      </c>
      <c r="AH77" s="2"/>
      <c r="AI77" s="2"/>
      <c r="AJ77" s="2"/>
      <c r="AK77" s="2"/>
      <c r="AL77" s="2"/>
    </row>
    <row r="78" spans="1:38" ht="16.5" customHeight="1" outlineLevel="1">
      <c r="A78" s="12" t="s">
        <v>930</v>
      </c>
      <c r="B78" s="18" t="s">
        <v>60</v>
      </c>
      <c r="C78" s="14">
        <v>216820</v>
      </c>
      <c r="D78" s="45">
        <v>0</v>
      </c>
      <c r="E78" s="46">
        <f t="shared" si="4"/>
        <v>0</v>
      </c>
      <c r="F78" s="46">
        <f t="shared" si="5"/>
        <v>0</v>
      </c>
      <c r="G78" s="46">
        <f t="shared" si="6"/>
        <v>0</v>
      </c>
      <c r="H78" s="53" t="e">
        <f t="shared" si="2"/>
        <v>#DIV/0!</v>
      </c>
      <c r="I78" s="54" t="e">
        <f t="shared" si="3"/>
        <v>#DIV/0!</v>
      </c>
      <c r="J78" s="65"/>
      <c r="K78" s="78">
        <f t="shared" si="7"/>
        <v>0</v>
      </c>
      <c r="L78" s="45"/>
      <c r="M78" s="79">
        <f t="shared" si="8"/>
        <v>0</v>
      </c>
      <c r="N78" s="65"/>
      <c r="O78" s="78">
        <f t="shared" si="9"/>
        <v>0</v>
      </c>
      <c r="P78" s="45"/>
      <c r="Q78" s="79">
        <f t="shared" si="10"/>
        <v>0</v>
      </c>
      <c r="R78" s="65"/>
      <c r="S78" s="78">
        <f t="shared" si="11"/>
        <v>0</v>
      </c>
      <c r="T78" s="45"/>
      <c r="U78" s="79">
        <f t="shared" si="12"/>
        <v>0</v>
      </c>
      <c r="V78" s="65"/>
      <c r="W78" s="78">
        <f t="shared" si="13"/>
        <v>0</v>
      </c>
      <c r="X78" s="45"/>
      <c r="Y78" s="79">
        <f t="shared" si="14"/>
        <v>0</v>
      </c>
      <c r="Z78" s="65"/>
      <c r="AA78" s="78">
        <f t="shared" si="15"/>
        <v>0</v>
      </c>
      <c r="AB78" s="45"/>
      <c r="AC78" s="79">
        <f t="shared" si="16"/>
        <v>0</v>
      </c>
      <c r="AD78" s="65"/>
      <c r="AE78" s="78">
        <f t="shared" si="17"/>
        <v>0</v>
      </c>
      <c r="AF78" s="45"/>
      <c r="AG78" s="79">
        <f t="shared" si="18"/>
        <v>0</v>
      </c>
      <c r="AH78" s="2"/>
      <c r="AI78" s="2"/>
      <c r="AJ78" s="2"/>
      <c r="AK78" s="2"/>
      <c r="AL78" s="2"/>
    </row>
    <row r="79" spans="1:38" ht="16.5" customHeight="1" outlineLevel="1">
      <c r="A79" s="12"/>
      <c r="B79" s="26"/>
      <c r="C79" s="14"/>
      <c r="D79" s="45"/>
      <c r="E79" s="46"/>
      <c r="F79" s="46"/>
      <c r="G79" s="46"/>
      <c r="H79" s="53"/>
      <c r="I79" s="54"/>
      <c r="J79" s="65"/>
      <c r="K79" s="78"/>
      <c r="L79" s="45"/>
      <c r="M79" s="79"/>
      <c r="N79" s="65"/>
      <c r="O79" s="78"/>
      <c r="P79" s="45"/>
      <c r="Q79" s="79"/>
      <c r="R79" s="65"/>
      <c r="S79" s="78"/>
      <c r="T79" s="45"/>
      <c r="U79" s="79"/>
      <c r="V79" s="65"/>
      <c r="W79" s="78"/>
      <c r="X79" s="45"/>
      <c r="Y79" s="79"/>
      <c r="Z79" s="65"/>
      <c r="AA79" s="78"/>
      <c r="AB79" s="45"/>
      <c r="AC79" s="79"/>
      <c r="AD79" s="65"/>
      <c r="AE79" s="78"/>
      <c r="AF79" s="45"/>
      <c r="AG79" s="79"/>
      <c r="AH79" s="2"/>
      <c r="AI79" s="2"/>
      <c r="AJ79" s="2"/>
      <c r="AK79" s="2"/>
      <c r="AL79" s="2"/>
    </row>
    <row r="80" spans="1:38" ht="16.5" customHeight="1" outlineLevel="1">
      <c r="A80" s="12">
        <v>1801018</v>
      </c>
      <c r="B80" s="24" t="s">
        <v>61</v>
      </c>
      <c r="C80" s="14">
        <v>336120</v>
      </c>
      <c r="D80" s="45">
        <v>0</v>
      </c>
      <c r="E80" s="46">
        <f t="shared" ref="E80:E143" si="19">+J80+L80+N80+P80+R80+T80+V80+X80+Z80+AB80+AD80+AF80</f>
        <v>0</v>
      </c>
      <c r="F80" s="46">
        <f t="shared" ref="F80:F143" si="20">D80*C80</f>
        <v>0</v>
      </c>
      <c r="G80" s="46">
        <f t="shared" ref="G80:G143" si="21">+E80*C80</f>
        <v>0</v>
      </c>
      <c r="H80" s="53" t="e">
        <f t="shared" ref="H80:H143" si="22">IF(E80&gt;=0,(E80/D80),"-")</f>
        <v>#DIV/0!</v>
      </c>
      <c r="I80" s="54" t="e">
        <f t="shared" ref="I80:I143" si="23">IF(G80&gt;=0,(G80/F80),"-")</f>
        <v>#DIV/0!</v>
      </c>
      <c r="J80" s="65"/>
      <c r="K80" s="78">
        <f t="shared" ref="K80:K143" si="24">+J80*C80</f>
        <v>0</v>
      </c>
      <c r="L80" s="45"/>
      <c r="M80" s="79">
        <f t="shared" ref="M80:M143" si="25">+L80*C80</f>
        <v>0</v>
      </c>
      <c r="N80" s="65"/>
      <c r="O80" s="78">
        <f t="shared" ref="O80:O143" si="26">+N80*C80</f>
        <v>0</v>
      </c>
      <c r="P80" s="45"/>
      <c r="Q80" s="79">
        <f t="shared" ref="Q80:Q143" si="27">+P80*C80</f>
        <v>0</v>
      </c>
      <c r="R80" s="65"/>
      <c r="S80" s="78">
        <f t="shared" ref="S80:S143" si="28">+R80*C80</f>
        <v>0</v>
      </c>
      <c r="T80" s="45"/>
      <c r="U80" s="79">
        <f t="shared" ref="U80:U143" si="29">+T80*C80</f>
        <v>0</v>
      </c>
      <c r="V80" s="65"/>
      <c r="W80" s="78">
        <f t="shared" ref="W80:W143" si="30">+V80*C80</f>
        <v>0</v>
      </c>
      <c r="X80" s="45"/>
      <c r="Y80" s="79">
        <f t="shared" ref="Y80:Y143" si="31">+X80*C80</f>
        <v>0</v>
      </c>
      <c r="Z80" s="65"/>
      <c r="AA80" s="78">
        <f t="shared" ref="AA80:AA143" si="32">+Z80*C80</f>
        <v>0</v>
      </c>
      <c r="AB80" s="45"/>
      <c r="AC80" s="79">
        <f t="shared" ref="AC80:AC143" si="33">+AB80*C80</f>
        <v>0</v>
      </c>
      <c r="AD80" s="65"/>
      <c r="AE80" s="78">
        <f t="shared" ref="AE80:AE143" si="34">+AD80*C80</f>
        <v>0</v>
      </c>
      <c r="AF80" s="45"/>
      <c r="AG80" s="79">
        <f t="shared" ref="AG80:AG143" si="35">+AF80*C80</f>
        <v>0</v>
      </c>
      <c r="AH80" s="2"/>
      <c r="AI80" s="2"/>
      <c r="AJ80" s="2"/>
      <c r="AK80" s="2"/>
      <c r="AL80" s="2"/>
    </row>
    <row r="81" spans="1:38" ht="16.5" customHeight="1" outlineLevel="1">
      <c r="A81" s="12">
        <v>1801025</v>
      </c>
      <c r="B81" s="18" t="s">
        <v>62</v>
      </c>
      <c r="C81" s="14">
        <v>163340</v>
      </c>
      <c r="D81" s="45">
        <v>0</v>
      </c>
      <c r="E81" s="46">
        <f t="shared" si="19"/>
        <v>0</v>
      </c>
      <c r="F81" s="46">
        <f t="shared" si="20"/>
        <v>0</v>
      </c>
      <c r="G81" s="46">
        <f t="shared" si="21"/>
        <v>0</v>
      </c>
      <c r="H81" s="53" t="e">
        <f t="shared" si="22"/>
        <v>#DIV/0!</v>
      </c>
      <c r="I81" s="54" t="e">
        <f t="shared" si="23"/>
        <v>#DIV/0!</v>
      </c>
      <c r="J81" s="65"/>
      <c r="K81" s="78">
        <f t="shared" si="24"/>
        <v>0</v>
      </c>
      <c r="L81" s="45"/>
      <c r="M81" s="79">
        <f t="shared" si="25"/>
        <v>0</v>
      </c>
      <c r="N81" s="65"/>
      <c r="O81" s="78">
        <f t="shared" si="26"/>
        <v>0</v>
      </c>
      <c r="P81" s="45"/>
      <c r="Q81" s="79">
        <f t="shared" si="27"/>
        <v>0</v>
      </c>
      <c r="R81" s="65"/>
      <c r="S81" s="78">
        <f t="shared" si="28"/>
        <v>0</v>
      </c>
      <c r="T81" s="45"/>
      <c r="U81" s="79">
        <f t="shared" si="29"/>
        <v>0</v>
      </c>
      <c r="V81" s="65"/>
      <c r="W81" s="78">
        <f t="shared" si="30"/>
        <v>0</v>
      </c>
      <c r="X81" s="45"/>
      <c r="Y81" s="79">
        <f t="shared" si="31"/>
        <v>0</v>
      </c>
      <c r="Z81" s="65"/>
      <c r="AA81" s="78">
        <f t="shared" si="32"/>
        <v>0</v>
      </c>
      <c r="AB81" s="45"/>
      <c r="AC81" s="79">
        <f t="shared" si="33"/>
        <v>0</v>
      </c>
      <c r="AD81" s="65"/>
      <c r="AE81" s="78">
        <f t="shared" si="34"/>
        <v>0</v>
      </c>
      <c r="AF81" s="45"/>
      <c r="AG81" s="79">
        <f t="shared" si="35"/>
        <v>0</v>
      </c>
      <c r="AH81" s="2"/>
      <c r="AI81" s="2"/>
      <c r="AJ81" s="2"/>
      <c r="AK81" s="2"/>
      <c r="AL81" s="2"/>
    </row>
    <row r="82" spans="1:38" ht="16.5" customHeight="1" outlineLevel="1">
      <c r="A82" s="12">
        <v>1801031</v>
      </c>
      <c r="B82" s="18" t="s">
        <v>63</v>
      </c>
      <c r="C82" s="14">
        <v>222260</v>
      </c>
      <c r="D82" s="45">
        <v>0</v>
      </c>
      <c r="E82" s="46">
        <f t="shared" si="19"/>
        <v>0</v>
      </c>
      <c r="F82" s="46">
        <f t="shared" si="20"/>
        <v>0</v>
      </c>
      <c r="G82" s="46">
        <f t="shared" si="21"/>
        <v>0</v>
      </c>
      <c r="H82" s="53" t="e">
        <f t="shared" si="22"/>
        <v>#DIV/0!</v>
      </c>
      <c r="I82" s="54" t="e">
        <f t="shared" si="23"/>
        <v>#DIV/0!</v>
      </c>
      <c r="J82" s="65"/>
      <c r="K82" s="78">
        <f t="shared" si="24"/>
        <v>0</v>
      </c>
      <c r="L82" s="45"/>
      <c r="M82" s="79">
        <f t="shared" si="25"/>
        <v>0</v>
      </c>
      <c r="N82" s="65"/>
      <c r="O82" s="78">
        <f t="shared" si="26"/>
        <v>0</v>
      </c>
      <c r="P82" s="45"/>
      <c r="Q82" s="79">
        <f t="shared" si="27"/>
        <v>0</v>
      </c>
      <c r="R82" s="65"/>
      <c r="S82" s="78">
        <f t="shared" si="28"/>
        <v>0</v>
      </c>
      <c r="T82" s="45"/>
      <c r="U82" s="79">
        <f t="shared" si="29"/>
        <v>0</v>
      </c>
      <c r="V82" s="65"/>
      <c r="W82" s="78">
        <f t="shared" si="30"/>
        <v>0</v>
      </c>
      <c r="X82" s="45"/>
      <c r="Y82" s="79">
        <f t="shared" si="31"/>
        <v>0</v>
      </c>
      <c r="Z82" s="65"/>
      <c r="AA82" s="78">
        <f t="shared" si="32"/>
        <v>0</v>
      </c>
      <c r="AB82" s="45"/>
      <c r="AC82" s="79">
        <f t="shared" si="33"/>
        <v>0</v>
      </c>
      <c r="AD82" s="65"/>
      <c r="AE82" s="78">
        <f t="shared" si="34"/>
        <v>0</v>
      </c>
      <c r="AF82" s="45"/>
      <c r="AG82" s="79">
        <f t="shared" si="35"/>
        <v>0</v>
      </c>
      <c r="AH82" s="2"/>
      <c r="AI82" s="2"/>
      <c r="AJ82" s="2"/>
      <c r="AK82" s="2"/>
      <c r="AL82" s="2"/>
    </row>
    <row r="83" spans="1:38" ht="16.5" customHeight="1" outlineLevel="1">
      <c r="A83" s="12">
        <v>1801028</v>
      </c>
      <c r="B83" s="18" t="s">
        <v>64</v>
      </c>
      <c r="C83" s="14">
        <v>191230</v>
      </c>
      <c r="D83" s="45">
        <v>0</v>
      </c>
      <c r="E83" s="46">
        <f t="shared" si="19"/>
        <v>0</v>
      </c>
      <c r="F83" s="46">
        <f t="shared" si="20"/>
        <v>0</v>
      </c>
      <c r="G83" s="46">
        <f t="shared" si="21"/>
        <v>0</v>
      </c>
      <c r="H83" s="53" t="e">
        <f t="shared" si="22"/>
        <v>#DIV/0!</v>
      </c>
      <c r="I83" s="54" t="e">
        <f t="shared" si="23"/>
        <v>#DIV/0!</v>
      </c>
      <c r="J83" s="65"/>
      <c r="K83" s="78">
        <f t="shared" si="24"/>
        <v>0</v>
      </c>
      <c r="L83" s="45"/>
      <c r="M83" s="79">
        <f t="shared" si="25"/>
        <v>0</v>
      </c>
      <c r="N83" s="65"/>
      <c r="O83" s="78">
        <f t="shared" si="26"/>
        <v>0</v>
      </c>
      <c r="P83" s="45"/>
      <c r="Q83" s="79">
        <f t="shared" si="27"/>
        <v>0</v>
      </c>
      <c r="R83" s="65"/>
      <c r="S83" s="78">
        <f t="shared" si="28"/>
        <v>0</v>
      </c>
      <c r="T83" s="45"/>
      <c r="U83" s="79">
        <f t="shared" si="29"/>
        <v>0</v>
      </c>
      <c r="V83" s="65"/>
      <c r="W83" s="78">
        <f t="shared" si="30"/>
        <v>0</v>
      </c>
      <c r="X83" s="45"/>
      <c r="Y83" s="79">
        <f t="shared" si="31"/>
        <v>0</v>
      </c>
      <c r="Z83" s="65"/>
      <c r="AA83" s="78">
        <f t="shared" si="32"/>
        <v>0</v>
      </c>
      <c r="AB83" s="45"/>
      <c r="AC83" s="79">
        <f t="shared" si="33"/>
        <v>0</v>
      </c>
      <c r="AD83" s="65"/>
      <c r="AE83" s="78">
        <f t="shared" si="34"/>
        <v>0</v>
      </c>
      <c r="AF83" s="45"/>
      <c r="AG83" s="79">
        <f t="shared" si="35"/>
        <v>0</v>
      </c>
      <c r="AH83" s="2"/>
      <c r="AI83" s="2"/>
      <c r="AJ83" s="2"/>
      <c r="AK83" s="2"/>
      <c r="AL83" s="2"/>
    </row>
    <row r="84" spans="1:38" ht="16.5" customHeight="1" outlineLevel="1">
      <c r="A84" s="12">
        <v>1801033</v>
      </c>
      <c r="B84" s="18" t="s">
        <v>65</v>
      </c>
      <c r="C84" s="14">
        <v>189770</v>
      </c>
      <c r="D84" s="45">
        <v>0</v>
      </c>
      <c r="E84" s="46">
        <f t="shared" si="19"/>
        <v>0</v>
      </c>
      <c r="F84" s="46">
        <f t="shared" si="20"/>
        <v>0</v>
      </c>
      <c r="G84" s="46">
        <f t="shared" si="21"/>
        <v>0</v>
      </c>
      <c r="H84" s="53" t="e">
        <f t="shared" si="22"/>
        <v>#DIV/0!</v>
      </c>
      <c r="I84" s="54" t="e">
        <f t="shared" si="23"/>
        <v>#DIV/0!</v>
      </c>
      <c r="J84" s="65"/>
      <c r="K84" s="78">
        <f t="shared" si="24"/>
        <v>0</v>
      </c>
      <c r="L84" s="45"/>
      <c r="M84" s="79">
        <f t="shared" si="25"/>
        <v>0</v>
      </c>
      <c r="N84" s="65"/>
      <c r="O84" s="78">
        <f t="shared" si="26"/>
        <v>0</v>
      </c>
      <c r="P84" s="45"/>
      <c r="Q84" s="79">
        <f t="shared" si="27"/>
        <v>0</v>
      </c>
      <c r="R84" s="65"/>
      <c r="S84" s="78">
        <f t="shared" si="28"/>
        <v>0</v>
      </c>
      <c r="T84" s="45"/>
      <c r="U84" s="79">
        <f t="shared" si="29"/>
        <v>0</v>
      </c>
      <c r="V84" s="65"/>
      <c r="W84" s="78">
        <f t="shared" si="30"/>
        <v>0</v>
      </c>
      <c r="X84" s="45"/>
      <c r="Y84" s="79">
        <f t="shared" si="31"/>
        <v>0</v>
      </c>
      <c r="Z84" s="65"/>
      <c r="AA84" s="78">
        <f t="shared" si="32"/>
        <v>0</v>
      </c>
      <c r="AB84" s="45"/>
      <c r="AC84" s="79">
        <f t="shared" si="33"/>
        <v>0</v>
      </c>
      <c r="AD84" s="65"/>
      <c r="AE84" s="78">
        <f t="shared" si="34"/>
        <v>0</v>
      </c>
      <c r="AF84" s="45"/>
      <c r="AG84" s="79">
        <f t="shared" si="35"/>
        <v>0</v>
      </c>
      <c r="AH84" s="2"/>
      <c r="AI84" s="2"/>
      <c r="AJ84" s="2"/>
      <c r="AK84" s="2"/>
      <c r="AL84" s="2"/>
    </row>
    <row r="85" spans="1:38" ht="16.5" customHeight="1" outlineLevel="1">
      <c r="A85" s="12">
        <v>1704059</v>
      </c>
      <c r="B85" s="18" t="s">
        <v>66</v>
      </c>
      <c r="C85" s="14">
        <v>1109760</v>
      </c>
      <c r="D85" s="45">
        <v>0</v>
      </c>
      <c r="E85" s="46">
        <f t="shared" si="19"/>
        <v>0</v>
      </c>
      <c r="F85" s="46">
        <f t="shared" si="20"/>
        <v>0</v>
      </c>
      <c r="G85" s="46">
        <f t="shared" si="21"/>
        <v>0</v>
      </c>
      <c r="H85" s="53" t="e">
        <f t="shared" si="22"/>
        <v>#DIV/0!</v>
      </c>
      <c r="I85" s="54" t="e">
        <f t="shared" si="23"/>
        <v>#DIV/0!</v>
      </c>
      <c r="J85" s="65"/>
      <c r="K85" s="78">
        <f t="shared" si="24"/>
        <v>0</v>
      </c>
      <c r="L85" s="45"/>
      <c r="M85" s="79">
        <f t="shared" si="25"/>
        <v>0</v>
      </c>
      <c r="N85" s="65"/>
      <c r="O85" s="78">
        <f t="shared" si="26"/>
        <v>0</v>
      </c>
      <c r="P85" s="45"/>
      <c r="Q85" s="79">
        <f t="shared" si="27"/>
        <v>0</v>
      </c>
      <c r="R85" s="65"/>
      <c r="S85" s="78">
        <f t="shared" si="28"/>
        <v>0</v>
      </c>
      <c r="T85" s="45"/>
      <c r="U85" s="79">
        <f t="shared" si="29"/>
        <v>0</v>
      </c>
      <c r="V85" s="65"/>
      <c r="W85" s="78">
        <f t="shared" si="30"/>
        <v>0</v>
      </c>
      <c r="X85" s="45"/>
      <c r="Y85" s="79">
        <f t="shared" si="31"/>
        <v>0</v>
      </c>
      <c r="Z85" s="65"/>
      <c r="AA85" s="78">
        <f t="shared" si="32"/>
        <v>0</v>
      </c>
      <c r="AB85" s="45"/>
      <c r="AC85" s="79">
        <f t="shared" si="33"/>
        <v>0</v>
      </c>
      <c r="AD85" s="65"/>
      <c r="AE85" s="78">
        <f t="shared" si="34"/>
        <v>0</v>
      </c>
      <c r="AF85" s="45"/>
      <c r="AG85" s="79">
        <f t="shared" si="35"/>
        <v>0</v>
      </c>
      <c r="AH85" s="2"/>
      <c r="AI85" s="2"/>
      <c r="AJ85" s="2"/>
      <c r="AK85" s="2"/>
      <c r="AL85" s="2"/>
    </row>
    <row r="86" spans="1:38" ht="16.5" customHeight="1" outlineLevel="1">
      <c r="A86" s="12">
        <v>1801133</v>
      </c>
      <c r="B86" s="18" t="s">
        <v>67</v>
      </c>
      <c r="C86" s="14">
        <v>201520</v>
      </c>
      <c r="D86" s="45">
        <v>0</v>
      </c>
      <c r="E86" s="46">
        <f t="shared" si="19"/>
        <v>0</v>
      </c>
      <c r="F86" s="46">
        <f t="shared" si="20"/>
        <v>0</v>
      </c>
      <c r="G86" s="46">
        <f t="shared" si="21"/>
        <v>0</v>
      </c>
      <c r="H86" s="53" t="e">
        <f t="shared" si="22"/>
        <v>#DIV/0!</v>
      </c>
      <c r="I86" s="54" t="e">
        <f t="shared" si="23"/>
        <v>#DIV/0!</v>
      </c>
      <c r="J86" s="65"/>
      <c r="K86" s="78">
        <f t="shared" si="24"/>
        <v>0</v>
      </c>
      <c r="L86" s="45"/>
      <c r="M86" s="79">
        <f t="shared" si="25"/>
        <v>0</v>
      </c>
      <c r="N86" s="65"/>
      <c r="O86" s="78">
        <f t="shared" si="26"/>
        <v>0</v>
      </c>
      <c r="P86" s="45"/>
      <c r="Q86" s="79">
        <f t="shared" si="27"/>
        <v>0</v>
      </c>
      <c r="R86" s="65"/>
      <c r="S86" s="78">
        <f t="shared" si="28"/>
        <v>0</v>
      </c>
      <c r="T86" s="45"/>
      <c r="U86" s="79">
        <f t="shared" si="29"/>
        <v>0</v>
      </c>
      <c r="V86" s="65"/>
      <c r="W86" s="78">
        <f t="shared" si="30"/>
        <v>0</v>
      </c>
      <c r="X86" s="45"/>
      <c r="Y86" s="79">
        <f t="shared" si="31"/>
        <v>0</v>
      </c>
      <c r="Z86" s="65"/>
      <c r="AA86" s="78">
        <f t="shared" si="32"/>
        <v>0</v>
      </c>
      <c r="AB86" s="45"/>
      <c r="AC86" s="79">
        <f t="shared" si="33"/>
        <v>0</v>
      </c>
      <c r="AD86" s="65"/>
      <c r="AE86" s="78">
        <f t="shared" si="34"/>
        <v>0</v>
      </c>
      <c r="AF86" s="45"/>
      <c r="AG86" s="79">
        <f t="shared" si="35"/>
        <v>0</v>
      </c>
      <c r="AH86" s="2"/>
      <c r="AI86" s="2"/>
      <c r="AJ86" s="2"/>
      <c r="AK86" s="2"/>
      <c r="AL86" s="2"/>
    </row>
    <row r="87" spans="1:38" ht="16.5" customHeight="1" outlineLevel="1">
      <c r="A87" s="12">
        <v>1801125</v>
      </c>
      <c r="B87" s="18" t="s">
        <v>68</v>
      </c>
      <c r="C87" s="14">
        <v>145730</v>
      </c>
      <c r="D87" s="45">
        <v>0</v>
      </c>
      <c r="E87" s="46">
        <f t="shared" si="19"/>
        <v>0</v>
      </c>
      <c r="F87" s="46">
        <f t="shared" si="20"/>
        <v>0</v>
      </c>
      <c r="G87" s="46">
        <f t="shared" si="21"/>
        <v>0</v>
      </c>
      <c r="H87" s="53" t="e">
        <f t="shared" si="22"/>
        <v>#DIV/0!</v>
      </c>
      <c r="I87" s="54" t="e">
        <f t="shared" si="23"/>
        <v>#DIV/0!</v>
      </c>
      <c r="J87" s="65"/>
      <c r="K87" s="78">
        <f t="shared" si="24"/>
        <v>0</v>
      </c>
      <c r="L87" s="45"/>
      <c r="M87" s="79">
        <f t="shared" si="25"/>
        <v>0</v>
      </c>
      <c r="N87" s="65"/>
      <c r="O87" s="78">
        <f t="shared" si="26"/>
        <v>0</v>
      </c>
      <c r="P87" s="45"/>
      <c r="Q87" s="79">
        <f t="shared" si="27"/>
        <v>0</v>
      </c>
      <c r="R87" s="65"/>
      <c r="S87" s="78">
        <f t="shared" si="28"/>
        <v>0</v>
      </c>
      <c r="T87" s="45"/>
      <c r="U87" s="79">
        <f t="shared" si="29"/>
        <v>0</v>
      </c>
      <c r="V87" s="65"/>
      <c r="W87" s="78">
        <f t="shared" si="30"/>
        <v>0</v>
      </c>
      <c r="X87" s="45"/>
      <c r="Y87" s="79">
        <f t="shared" si="31"/>
        <v>0</v>
      </c>
      <c r="Z87" s="65"/>
      <c r="AA87" s="78">
        <f t="shared" si="32"/>
        <v>0</v>
      </c>
      <c r="AB87" s="45"/>
      <c r="AC87" s="79">
        <f t="shared" si="33"/>
        <v>0</v>
      </c>
      <c r="AD87" s="65"/>
      <c r="AE87" s="78">
        <f t="shared" si="34"/>
        <v>0</v>
      </c>
      <c r="AF87" s="45"/>
      <c r="AG87" s="79">
        <f t="shared" si="35"/>
        <v>0</v>
      </c>
      <c r="AH87" s="2"/>
      <c r="AI87" s="2"/>
      <c r="AJ87" s="2"/>
      <c r="AK87" s="2"/>
      <c r="AL87" s="2"/>
    </row>
    <row r="88" spans="1:38" ht="16.5" customHeight="1" outlineLevel="1">
      <c r="A88" s="12">
        <v>1801036</v>
      </c>
      <c r="B88" s="18" t="s">
        <v>69</v>
      </c>
      <c r="C88" s="14">
        <v>299220</v>
      </c>
      <c r="D88" s="45">
        <v>0</v>
      </c>
      <c r="E88" s="46">
        <f t="shared" si="19"/>
        <v>0</v>
      </c>
      <c r="F88" s="46">
        <f t="shared" si="20"/>
        <v>0</v>
      </c>
      <c r="G88" s="46">
        <f t="shared" si="21"/>
        <v>0</v>
      </c>
      <c r="H88" s="53" t="e">
        <f t="shared" si="22"/>
        <v>#DIV/0!</v>
      </c>
      <c r="I88" s="54" t="e">
        <f t="shared" si="23"/>
        <v>#DIV/0!</v>
      </c>
      <c r="J88" s="65"/>
      <c r="K88" s="78">
        <f t="shared" si="24"/>
        <v>0</v>
      </c>
      <c r="L88" s="45"/>
      <c r="M88" s="79">
        <f t="shared" si="25"/>
        <v>0</v>
      </c>
      <c r="N88" s="65"/>
      <c r="O88" s="78">
        <f t="shared" si="26"/>
        <v>0</v>
      </c>
      <c r="P88" s="45"/>
      <c r="Q88" s="79">
        <f t="shared" si="27"/>
        <v>0</v>
      </c>
      <c r="R88" s="65"/>
      <c r="S88" s="78">
        <f t="shared" si="28"/>
        <v>0</v>
      </c>
      <c r="T88" s="45"/>
      <c r="U88" s="79">
        <f t="shared" si="29"/>
        <v>0</v>
      </c>
      <c r="V88" s="65"/>
      <c r="W88" s="78">
        <f t="shared" si="30"/>
        <v>0</v>
      </c>
      <c r="X88" s="45"/>
      <c r="Y88" s="79">
        <f t="shared" si="31"/>
        <v>0</v>
      </c>
      <c r="Z88" s="65"/>
      <c r="AA88" s="78">
        <f t="shared" si="32"/>
        <v>0</v>
      </c>
      <c r="AB88" s="45"/>
      <c r="AC88" s="79">
        <f t="shared" si="33"/>
        <v>0</v>
      </c>
      <c r="AD88" s="65"/>
      <c r="AE88" s="78">
        <f t="shared" si="34"/>
        <v>0</v>
      </c>
      <c r="AF88" s="45"/>
      <c r="AG88" s="79">
        <f t="shared" si="35"/>
        <v>0</v>
      </c>
      <c r="AH88" s="2"/>
      <c r="AI88" s="2"/>
      <c r="AJ88" s="2"/>
      <c r="AK88" s="2"/>
      <c r="AL88" s="2"/>
    </row>
    <row r="89" spans="1:38" ht="16.5" customHeight="1" outlineLevel="1">
      <c r="A89" s="12">
        <v>1801027</v>
      </c>
      <c r="B89" s="18" t="s">
        <v>70</v>
      </c>
      <c r="C89" s="14">
        <v>802620</v>
      </c>
      <c r="D89" s="45">
        <v>0</v>
      </c>
      <c r="E89" s="46">
        <f t="shared" si="19"/>
        <v>0</v>
      </c>
      <c r="F89" s="46">
        <f t="shared" si="20"/>
        <v>0</v>
      </c>
      <c r="G89" s="46">
        <f t="shared" si="21"/>
        <v>0</v>
      </c>
      <c r="H89" s="53" t="e">
        <f t="shared" si="22"/>
        <v>#DIV/0!</v>
      </c>
      <c r="I89" s="54" t="e">
        <f t="shared" si="23"/>
        <v>#DIV/0!</v>
      </c>
      <c r="J89" s="65"/>
      <c r="K89" s="78">
        <f t="shared" si="24"/>
        <v>0</v>
      </c>
      <c r="L89" s="45"/>
      <c r="M89" s="79">
        <f t="shared" si="25"/>
        <v>0</v>
      </c>
      <c r="N89" s="65"/>
      <c r="O89" s="78">
        <f t="shared" si="26"/>
        <v>0</v>
      </c>
      <c r="P89" s="45"/>
      <c r="Q89" s="79">
        <f t="shared" si="27"/>
        <v>0</v>
      </c>
      <c r="R89" s="65"/>
      <c r="S89" s="78">
        <f t="shared" si="28"/>
        <v>0</v>
      </c>
      <c r="T89" s="45"/>
      <c r="U89" s="79">
        <f t="shared" si="29"/>
        <v>0</v>
      </c>
      <c r="V89" s="65"/>
      <c r="W89" s="78">
        <f t="shared" si="30"/>
        <v>0</v>
      </c>
      <c r="X89" s="45"/>
      <c r="Y89" s="79">
        <f t="shared" si="31"/>
        <v>0</v>
      </c>
      <c r="Z89" s="65"/>
      <c r="AA89" s="78">
        <f t="shared" si="32"/>
        <v>0</v>
      </c>
      <c r="AB89" s="45"/>
      <c r="AC89" s="79">
        <f t="shared" si="33"/>
        <v>0</v>
      </c>
      <c r="AD89" s="65"/>
      <c r="AE89" s="78">
        <f t="shared" si="34"/>
        <v>0</v>
      </c>
      <c r="AF89" s="45"/>
      <c r="AG89" s="79">
        <f t="shared" si="35"/>
        <v>0</v>
      </c>
      <c r="AH89" s="2"/>
      <c r="AI89" s="2"/>
      <c r="AJ89" s="2"/>
      <c r="AK89" s="2"/>
      <c r="AL89" s="2"/>
    </row>
    <row r="90" spans="1:38" ht="16.5" customHeight="1" outlineLevel="1">
      <c r="A90" s="12">
        <v>1801045</v>
      </c>
      <c r="B90" s="18" t="s">
        <v>71</v>
      </c>
      <c r="C90" s="14">
        <v>204410</v>
      </c>
      <c r="D90" s="45">
        <v>0</v>
      </c>
      <c r="E90" s="46">
        <f t="shared" si="19"/>
        <v>0</v>
      </c>
      <c r="F90" s="46">
        <f t="shared" si="20"/>
        <v>0</v>
      </c>
      <c r="G90" s="46">
        <f t="shared" si="21"/>
        <v>0</v>
      </c>
      <c r="H90" s="53" t="e">
        <f t="shared" si="22"/>
        <v>#DIV/0!</v>
      </c>
      <c r="I90" s="54" t="e">
        <f t="shared" si="23"/>
        <v>#DIV/0!</v>
      </c>
      <c r="J90" s="65"/>
      <c r="K90" s="78">
        <f t="shared" si="24"/>
        <v>0</v>
      </c>
      <c r="L90" s="45"/>
      <c r="M90" s="79">
        <f t="shared" si="25"/>
        <v>0</v>
      </c>
      <c r="N90" s="65"/>
      <c r="O90" s="78">
        <f t="shared" si="26"/>
        <v>0</v>
      </c>
      <c r="P90" s="45"/>
      <c r="Q90" s="79">
        <f t="shared" si="27"/>
        <v>0</v>
      </c>
      <c r="R90" s="65"/>
      <c r="S90" s="78">
        <f t="shared" si="28"/>
        <v>0</v>
      </c>
      <c r="T90" s="45"/>
      <c r="U90" s="79">
        <f t="shared" si="29"/>
        <v>0</v>
      </c>
      <c r="V90" s="65"/>
      <c r="W90" s="78">
        <f t="shared" si="30"/>
        <v>0</v>
      </c>
      <c r="X90" s="45"/>
      <c r="Y90" s="79">
        <f t="shared" si="31"/>
        <v>0</v>
      </c>
      <c r="Z90" s="65"/>
      <c r="AA90" s="78">
        <f t="shared" si="32"/>
        <v>0</v>
      </c>
      <c r="AB90" s="45"/>
      <c r="AC90" s="79">
        <f t="shared" si="33"/>
        <v>0</v>
      </c>
      <c r="AD90" s="65"/>
      <c r="AE90" s="78">
        <f t="shared" si="34"/>
        <v>0</v>
      </c>
      <c r="AF90" s="45"/>
      <c r="AG90" s="79">
        <f t="shared" si="35"/>
        <v>0</v>
      </c>
      <c r="AH90" s="2"/>
      <c r="AI90" s="2"/>
      <c r="AJ90" s="2"/>
      <c r="AK90" s="2"/>
      <c r="AL90" s="2"/>
    </row>
    <row r="91" spans="1:38" ht="16.5" customHeight="1" outlineLevel="1">
      <c r="A91" s="12"/>
      <c r="B91" s="18"/>
      <c r="C91" s="14"/>
      <c r="D91" s="45"/>
      <c r="E91" s="46"/>
      <c r="F91" s="46"/>
      <c r="G91" s="46"/>
      <c r="H91" s="53"/>
      <c r="I91" s="54"/>
      <c r="J91" s="65"/>
      <c r="K91" s="78"/>
      <c r="L91" s="45"/>
      <c r="M91" s="79"/>
      <c r="N91" s="65"/>
      <c r="O91" s="78"/>
      <c r="P91" s="45"/>
      <c r="Q91" s="79"/>
      <c r="R91" s="65"/>
      <c r="S91" s="78"/>
      <c r="T91" s="45"/>
      <c r="U91" s="79"/>
      <c r="V91" s="65"/>
      <c r="W91" s="78"/>
      <c r="X91" s="45"/>
      <c r="Y91" s="79"/>
      <c r="Z91" s="65"/>
      <c r="AA91" s="78"/>
      <c r="AB91" s="45"/>
      <c r="AC91" s="79"/>
      <c r="AD91" s="65"/>
      <c r="AE91" s="78"/>
      <c r="AF91" s="45"/>
      <c r="AG91" s="79"/>
      <c r="AH91" s="2"/>
      <c r="AI91" s="2"/>
      <c r="AJ91" s="2"/>
      <c r="AK91" s="2"/>
      <c r="AL91" s="2"/>
    </row>
    <row r="92" spans="1:38" ht="16.5" customHeight="1" outlineLevel="1">
      <c r="A92" s="12">
        <v>1802047</v>
      </c>
      <c r="B92" s="18" t="s">
        <v>72</v>
      </c>
      <c r="C92" s="14">
        <v>4174230</v>
      </c>
      <c r="D92" s="45">
        <v>0</v>
      </c>
      <c r="E92" s="46">
        <f t="shared" si="19"/>
        <v>0</v>
      </c>
      <c r="F92" s="46">
        <f t="shared" si="20"/>
        <v>0</v>
      </c>
      <c r="G92" s="46">
        <f t="shared" si="21"/>
        <v>0</v>
      </c>
      <c r="H92" s="53" t="e">
        <f t="shared" si="22"/>
        <v>#DIV/0!</v>
      </c>
      <c r="I92" s="54" t="e">
        <f t="shared" si="23"/>
        <v>#DIV/0!</v>
      </c>
      <c r="J92" s="65"/>
      <c r="K92" s="78">
        <f t="shared" si="24"/>
        <v>0</v>
      </c>
      <c r="L92" s="45"/>
      <c r="M92" s="79">
        <f t="shared" si="25"/>
        <v>0</v>
      </c>
      <c r="N92" s="65"/>
      <c r="O92" s="78">
        <f t="shared" si="26"/>
        <v>0</v>
      </c>
      <c r="P92" s="45"/>
      <c r="Q92" s="79">
        <f t="shared" si="27"/>
        <v>0</v>
      </c>
      <c r="R92" s="65"/>
      <c r="S92" s="78">
        <f t="shared" si="28"/>
        <v>0</v>
      </c>
      <c r="T92" s="45"/>
      <c r="U92" s="79">
        <f t="shared" si="29"/>
        <v>0</v>
      </c>
      <c r="V92" s="65"/>
      <c r="W92" s="78">
        <f t="shared" si="30"/>
        <v>0</v>
      </c>
      <c r="X92" s="45"/>
      <c r="Y92" s="79">
        <f t="shared" si="31"/>
        <v>0</v>
      </c>
      <c r="Z92" s="65"/>
      <c r="AA92" s="78">
        <f t="shared" si="32"/>
        <v>0</v>
      </c>
      <c r="AB92" s="45"/>
      <c r="AC92" s="79">
        <f t="shared" si="33"/>
        <v>0</v>
      </c>
      <c r="AD92" s="65"/>
      <c r="AE92" s="78">
        <f t="shared" si="34"/>
        <v>0</v>
      </c>
      <c r="AF92" s="45"/>
      <c r="AG92" s="79">
        <f t="shared" si="35"/>
        <v>0</v>
      </c>
      <c r="AH92" s="2"/>
      <c r="AI92" s="2"/>
      <c r="AJ92" s="2"/>
      <c r="AK92" s="2"/>
      <c r="AL92" s="2"/>
    </row>
    <row r="93" spans="1:38" ht="16.5" customHeight="1" outlineLevel="1">
      <c r="A93" s="12"/>
      <c r="B93" s="18"/>
      <c r="C93" s="14"/>
      <c r="D93" s="45"/>
      <c r="E93" s="46"/>
      <c r="F93" s="46"/>
      <c r="G93" s="46"/>
      <c r="H93" s="53"/>
      <c r="I93" s="54"/>
      <c r="J93" s="65"/>
      <c r="K93" s="78"/>
      <c r="L93" s="45"/>
      <c r="M93" s="79"/>
      <c r="N93" s="65"/>
      <c r="O93" s="78"/>
      <c r="P93" s="45"/>
      <c r="Q93" s="79"/>
      <c r="R93" s="65"/>
      <c r="S93" s="78"/>
      <c r="T93" s="45"/>
      <c r="U93" s="79"/>
      <c r="V93" s="65"/>
      <c r="W93" s="78"/>
      <c r="X93" s="45"/>
      <c r="Y93" s="79"/>
      <c r="Z93" s="65"/>
      <c r="AA93" s="78"/>
      <c r="AB93" s="45"/>
      <c r="AC93" s="79"/>
      <c r="AD93" s="65"/>
      <c r="AE93" s="78"/>
      <c r="AF93" s="45"/>
      <c r="AG93" s="79"/>
      <c r="AH93" s="2"/>
      <c r="AI93" s="2"/>
      <c r="AJ93" s="2"/>
      <c r="AK93" s="2"/>
      <c r="AL93" s="2"/>
    </row>
    <row r="94" spans="1:38" ht="16.5" customHeight="1" outlineLevel="1">
      <c r="A94" s="12">
        <v>3401001</v>
      </c>
      <c r="B94" s="18" t="s">
        <v>73</v>
      </c>
      <c r="C94" s="14">
        <v>384060</v>
      </c>
      <c r="D94" s="45">
        <v>0</v>
      </c>
      <c r="E94" s="46">
        <f t="shared" si="19"/>
        <v>0</v>
      </c>
      <c r="F94" s="46">
        <f t="shared" si="20"/>
        <v>0</v>
      </c>
      <c r="G94" s="46">
        <f t="shared" si="21"/>
        <v>0</v>
      </c>
      <c r="H94" s="53" t="e">
        <f t="shared" si="22"/>
        <v>#DIV/0!</v>
      </c>
      <c r="I94" s="54" t="e">
        <f t="shared" si="23"/>
        <v>#DIV/0!</v>
      </c>
      <c r="J94" s="65"/>
      <c r="K94" s="78">
        <f t="shared" si="24"/>
        <v>0</v>
      </c>
      <c r="L94" s="45"/>
      <c r="M94" s="79">
        <f t="shared" si="25"/>
        <v>0</v>
      </c>
      <c r="N94" s="65"/>
      <c r="O94" s="78">
        <f t="shared" si="26"/>
        <v>0</v>
      </c>
      <c r="P94" s="45"/>
      <c r="Q94" s="79">
        <f t="shared" si="27"/>
        <v>0</v>
      </c>
      <c r="R94" s="65"/>
      <c r="S94" s="78">
        <f t="shared" si="28"/>
        <v>0</v>
      </c>
      <c r="T94" s="45"/>
      <c r="U94" s="79">
        <f t="shared" si="29"/>
        <v>0</v>
      </c>
      <c r="V94" s="65"/>
      <c r="W94" s="78">
        <f t="shared" si="30"/>
        <v>0</v>
      </c>
      <c r="X94" s="45"/>
      <c r="Y94" s="79">
        <f t="shared" si="31"/>
        <v>0</v>
      </c>
      <c r="Z94" s="65"/>
      <c r="AA94" s="78">
        <f t="shared" si="32"/>
        <v>0</v>
      </c>
      <c r="AB94" s="45"/>
      <c r="AC94" s="79">
        <f t="shared" si="33"/>
        <v>0</v>
      </c>
      <c r="AD94" s="65"/>
      <c r="AE94" s="78">
        <f t="shared" si="34"/>
        <v>0</v>
      </c>
      <c r="AF94" s="45"/>
      <c r="AG94" s="79">
        <f t="shared" si="35"/>
        <v>0</v>
      </c>
      <c r="AH94" s="2"/>
      <c r="AI94" s="2"/>
      <c r="AJ94" s="2"/>
      <c r="AK94" s="2"/>
      <c r="AL94" s="2"/>
    </row>
    <row r="95" spans="1:38" ht="16.5" customHeight="1" outlineLevel="1">
      <c r="A95" s="12">
        <v>3401002</v>
      </c>
      <c r="B95" s="18" t="s">
        <v>74</v>
      </c>
      <c r="C95" s="14">
        <v>488560</v>
      </c>
      <c r="D95" s="45">
        <v>0</v>
      </c>
      <c r="E95" s="46">
        <f t="shared" si="19"/>
        <v>0</v>
      </c>
      <c r="F95" s="46">
        <f t="shared" si="20"/>
        <v>0</v>
      </c>
      <c r="G95" s="46">
        <f t="shared" si="21"/>
        <v>0</v>
      </c>
      <c r="H95" s="53" t="e">
        <f t="shared" si="22"/>
        <v>#DIV/0!</v>
      </c>
      <c r="I95" s="54" t="e">
        <f t="shared" si="23"/>
        <v>#DIV/0!</v>
      </c>
      <c r="J95" s="65"/>
      <c r="K95" s="78">
        <f t="shared" si="24"/>
        <v>0</v>
      </c>
      <c r="L95" s="45"/>
      <c r="M95" s="79">
        <f t="shared" si="25"/>
        <v>0</v>
      </c>
      <c r="N95" s="65"/>
      <c r="O95" s="78">
        <f t="shared" si="26"/>
        <v>0</v>
      </c>
      <c r="P95" s="45"/>
      <c r="Q95" s="79">
        <f t="shared" si="27"/>
        <v>0</v>
      </c>
      <c r="R95" s="65"/>
      <c r="S95" s="78">
        <f t="shared" si="28"/>
        <v>0</v>
      </c>
      <c r="T95" s="45"/>
      <c r="U95" s="79">
        <f t="shared" si="29"/>
        <v>0</v>
      </c>
      <c r="V95" s="65"/>
      <c r="W95" s="78">
        <f t="shared" si="30"/>
        <v>0</v>
      </c>
      <c r="X95" s="45"/>
      <c r="Y95" s="79">
        <f t="shared" si="31"/>
        <v>0</v>
      </c>
      <c r="Z95" s="65"/>
      <c r="AA95" s="78">
        <f t="shared" si="32"/>
        <v>0</v>
      </c>
      <c r="AB95" s="45"/>
      <c r="AC95" s="79">
        <f t="shared" si="33"/>
        <v>0</v>
      </c>
      <c r="AD95" s="65"/>
      <c r="AE95" s="78">
        <f t="shared" si="34"/>
        <v>0</v>
      </c>
      <c r="AF95" s="45"/>
      <c r="AG95" s="79">
        <f t="shared" si="35"/>
        <v>0</v>
      </c>
      <c r="AH95" s="2"/>
      <c r="AI95" s="2"/>
      <c r="AJ95" s="2"/>
      <c r="AK95" s="2"/>
      <c r="AL95" s="2"/>
    </row>
    <row r="96" spans="1:38" ht="16.5" customHeight="1" outlineLevel="1">
      <c r="A96" s="12"/>
      <c r="B96" s="18"/>
      <c r="C96" s="14"/>
      <c r="D96" s="45"/>
      <c r="E96" s="46"/>
      <c r="F96" s="46"/>
      <c r="G96" s="46"/>
      <c r="H96" s="53"/>
      <c r="I96" s="54"/>
      <c r="J96" s="65"/>
      <c r="K96" s="78"/>
      <c r="L96" s="45"/>
      <c r="M96" s="79"/>
      <c r="N96" s="65"/>
      <c r="O96" s="78"/>
      <c r="P96" s="45"/>
      <c r="Q96" s="79"/>
      <c r="R96" s="65"/>
      <c r="S96" s="78"/>
      <c r="T96" s="45"/>
      <c r="U96" s="79"/>
      <c r="V96" s="65"/>
      <c r="W96" s="78"/>
      <c r="X96" s="45"/>
      <c r="Y96" s="79"/>
      <c r="Z96" s="65"/>
      <c r="AA96" s="78"/>
      <c r="AB96" s="45"/>
      <c r="AC96" s="79"/>
      <c r="AD96" s="65"/>
      <c r="AE96" s="78"/>
      <c r="AF96" s="45"/>
      <c r="AG96" s="79"/>
      <c r="AH96" s="2"/>
      <c r="AI96" s="2"/>
      <c r="AJ96" s="2"/>
      <c r="AK96" s="2"/>
      <c r="AL96" s="2"/>
    </row>
    <row r="97" spans="1:38" ht="16.5" customHeight="1" outlineLevel="1">
      <c r="A97" s="12"/>
      <c r="B97" s="16" t="s">
        <v>75</v>
      </c>
      <c r="C97" s="59"/>
      <c r="D97" s="45"/>
      <c r="E97" s="46"/>
      <c r="F97" s="46"/>
      <c r="G97" s="46"/>
      <c r="H97" s="53"/>
      <c r="I97" s="54"/>
      <c r="J97" s="65"/>
      <c r="K97" s="78"/>
      <c r="L97" s="45"/>
      <c r="M97" s="79"/>
      <c r="N97" s="65"/>
      <c r="O97" s="78"/>
      <c r="P97" s="45"/>
      <c r="Q97" s="79"/>
      <c r="R97" s="65"/>
      <c r="S97" s="78"/>
      <c r="T97" s="45"/>
      <c r="U97" s="79"/>
      <c r="V97" s="65"/>
      <c r="W97" s="78"/>
      <c r="X97" s="45"/>
      <c r="Y97" s="79"/>
      <c r="Z97" s="65"/>
      <c r="AA97" s="78"/>
      <c r="AB97" s="45"/>
      <c r="AC97" s="79"/>
      <c r="AD97" s="65"/>
      <c r="AE97" s="78"/>
      <c r="AF97" s="45"/>
      <c r="AG97" s="79"/>
      <c r="AH97" s="2"/>
      <c r="AI97" s="2"/>
      <c r="AJ97" s="2"/>
      <c r="AK97" s="2"/>
      <c r="AL97" s="2"/>
    </row>
    <row r="98" spans="1:38" ht="16.5" customHeight="1" outlineLevel="1">
      <c r="A98" s="12" t="s">
        <v>860</v>
      </c>
      <c r="B98" s="18" t="s">
        <v>76</v>
      </c>
      <c r="C98" s="14">
        <v>2047820</v>
      </c>
      <c r="D98" s="45">
        <v>0</v>
      </c>
      <c r="E98" s="46">
        <f t="shared" si="19"/>
        <v>0</v>
      </c>
      <c r="F98" s="46">
        <f t="shared" si="20"/>
        <v>0</v>
      </c>
      <c r="G98" s="46">
        <f t="shared" si="21"/>
        <v>0</v>
      </c>
      <c r="H98" s="53" t="e">
        <f t="shared" si="22"/>
        <v>#DIV/0!</v>
      </c>
      <c r="I98" s="54" t="e">
        <f t="shared" si="23"/>
        <v>#DIV/0!</v>
      </c>
      <c r="J98" s="65"/>
      <c r="K98" s="78">
        <f t="shared" si="24"/>
        <v>0</v>
      </c>
      <c r="L98" s="45"/>
      <c r="M98" s="79">
        <f t="shared" si="25"/>
        <v>0</v>
      </c>
      <c r="N98" s="65"/>
      <c r="O98" s="78">
        <f t="shared" si="26"/>
        <v>0</v>
      </c>
      <c r="P98" s="45"/>
      <c r="Q98" s="79">
        <f t="shared" si="27"/>
        <v>0</v>
      </c>
      <c r="R98" s="65"/>
      <c r="S98" s="78">
        <f t="shared" si="28"/>
        <v>0</v>
      </c>
      <c r="T98" s="45"/>
      <c r="U98" s="79">
        <f t="shared" si="29"/>
        <v>0</v>
      </c>
      <c r="V98" s="65"/>
      <c r="W98" s="78">
        <f t="shared" si="30"/>
        <v>0</v>
      </c>
      <c r="X98" s="45"/>
      <c r="Y98" s="79">
        <f t="shared" si="31"/>
        <v>0</v>
      </c>
      <c r="Z98" s="65"/>
      <c r="AA98" s="78">
        <f t="shared" si="32"/>
        <v>0</v>
      </c>
      <c r="AB98" s="45"/>
      <c r="AC98" s="79">
        <f t="shared" si="33"/>
        <v>0</v>
      </c>
      <c r="AD98" s="65"/>
      <c r="AE98" s="78">
        <f t="shared" si="34"/>
        <v>0</v>
      </c>
      <c r="AF98" s="45"/>
      <c r="AG98" s="79">
        <f t="shared" si="35"/>
        <v>0</v>
      </c>
      <c r="AH98" s="2"/>
      <c r="AI98" s="2"/>
      <c r="AJ98" s="2"/>
      <c r="AK98" s="2"/>
      <c r="AL98" s="2"/>
    </row>
    <row r="99" spans="1:38" ht="16.5" customHeight="1" outlineLevel="1">
      <c r="A99" s="12"/>
      <c r="B99" s="18"/>
      <c r="C99" s="14"/>
      <c r="D99" s="45"/>
      <c r="E99" s="46"/>
      <c r="F99" s="46"/>
      <c r="G99" s="46"/>
      <c r="H99" s="53"/>
      <c r="I99" s="54"/>
      <c r="J99" s="65"/>
      <c r="K99" s="78"/>
      <c r="L99" s="45"/>
      <c r="M99" s="79"/>
      <c r="N99" s="65"/>
      <c r="O99" s="78"/>
      <c r="P99" s="45"/>
      <c r="Q99" s="79"/>
      <c r="R99" s="65"/>
      <c r="S99" s="78"/>
      <c r="T99" s="45"/>
      <c r="U99" s="79"/>
      <c r="V99" s="65"/>
      <c r="W99" s="78"/>
      <c r="X99" s="45"/>
      <c r="Y99" s="79"/>
      <c r="Z99" s="65"/>
      <c r="AA99" s="78"/>
      <c r="AB99" s="45"/>
      <c r="AC99" s="79"/>
      <c r="AD99" s="65"/>
      <c r="AE99" s="78"/>
      <c r="AF99" s="45"/>
      <c r="AG99" s="79"/>
      <c r="AH99" s="2"/>
      <c r="AI99" s="2"/>
      <c r="AJ99" s="2"/>
      <c r="AK99" s="2"/>
      <c r="AL99" s="2"/>
    </row>
    <row r="100" spans="1:38" ht="16.5" customHeight="1" outlineLevel="1">
      <c r="A100" s="12"/>
      <c r="B100" s="16" t="s">
        <v>77</v>
      </c>
      <c r="C100" s="59"/>
      <c r="D100" s="45"/>
      <c r="E100" s="46"/>
      <c r="F100" s="46"/>
      <c r="G100" s="46"/>
      <c r="H100" s="53"/>
      <c r="I100" s="54"/>
      <c r="J100" s="65"/>
      <c r="K100" s="78"/>
      <c r="L100" s="45"/>
      <c r="M100" s="79"/>
      <c r="N100" s="65"/>
      <c r="O100" s="78"/>
      <c r="P100" s="45"/>
      <c r="Q100" s="79"/>
      <c r="R100" s="65"/>
      <c r="S100" s="78"/>
      <c r="T100" s="45"/>
      <c r="U100" s="79"/>
      <c r="V100" s="65"/>
      <c r="W100" s="78"/>
      <c r="X100" s="45"/>
      <c r="Y100" s="79"/>
      <c r="Z100" s="65"/>
      <c r="AA100" s="78"/>
      <c r="AB100" s="45"/>
      <c r="AC100" s="79"/>
      <c r="AD100" s="65"/>
      <c r="AE100" s="78"/>
      <c r="AF100" s="45"/>
      <c r="AG100" s="79"/>
      <c r="AH100" s="2"/>
      <c r="AI100" s="2"/>
      <c r="AJ100" s="2"/>
      <c r="AK100" s="2"/>
      <c r="AL100" s="2"/>
    </row>
    <row r="101" spans="1:38" ht="16.5" customHeight="1" outlineLevel="1">
      <c r="A101" s="12" t="s">
        <v>861</v>
      </c>
      <c r="B101" s="18" t="s">
        <v>78</v>
      </c>
      <c r="C101" s="14">
        <v>160440</v>
      </c>
      <c r="D101" s="45">
        <v>0</v>
      </c>
      <c r="E101" s="46">
        <f t="shared" si="19"/>
        <v>0</v>
      </c>
      <c r="F101" s="46">
        <f t="shared" si="20"/>
        <v>0</v>
      </c>
      <c r="G101" s="46">
        <f t="shared" si="21"/>
        <v>0</v>
      </c>
      <c r="H101" s="53" t="e">
        <f t="shared" si="22"/>
        <v>#DIV/0!</v>
      </c>
      <c r="I101" s="54" t="e">
        <f t="shared" si="23"/>
        <v>#DIV/0!</v>
      </c>
      <c r="J101" s="65"/>
      <c r="K101" s="78">
        <f t="shared" si="24"/>
        <v>0</v>
      </c>
      <c r="L101" s="45"/>
      <c r="M101" s="79">
        <f t="shared" si="25"/>
        <v>0</v>
      </c>
      <c r="N101" s="65"/>
      <c r="O101" s="78">
        <f t="shared" si="26"/>
        <v>0</v>
      </c>
      <c r="P101" s="45"/>
      <c r="Q101" s="79">
        <f t="shared" si="27"/>
        <v>0</v>
      </c>
      <c r="R101" s="65"/>
      <c r="S101" s="78">
        <f t="shared" si="28"/>
        <v>0</v>
      </c>
      <c r="T101" s="45"/>
      <c r="U101" s="79">
        <f t="shared" si="29"/>
        <v>0</v>
      </c>
      <c r="V101" s="65"/>
      <c r="W101" s="78">
        <f t="shared" si="30"/>
        <v>0</v>
      </c>
      <c r="X101" s="45"/>
      <c r="Y101" s="79">
        <f t="shared" si="31"/>
        <v>0</v>
      </c>
      <c r="Z101" s="65"/>
      <c r="AA101" s="78">
        <f t="shared" si="32"/>
        <v>0</v>
      </c>
      <c r="AB101" s="45"/>
      <c r="AC101" s="79">
        <f t="shared" si="33"/>
        <v>0</v>
      </c>
      <c r="AD101" s="65"/>
      <c r="AE101" s="78">
        <f t="shared" si="34"/>
        <v>0</v>
      </c>
      <c r="AF101" s="45"/>
      <c r="AG101" s="79">
        <f t="shared" si="35"/>
        <v>0</v>
      </c>
      <c r="AH101" s="2"/>
      <c r="AI101" s="2"/>
      <c r="AJ101" s="2"/>
      <c r="AK101" s="2"/>
      <c r="AL101" s="2"/>
    </row>
    <row r="102" spans="1:38" ht="16.5" customHeight="1" outlineLevel="1">
      <c r="A102" s="12"/>
      <c r="B102" s="18"/>
      <c r="C102" s="14"/>
      <c r="D102" s="45"/>
      <c r="E102" s="46"/>
      <c r="F102" s="46"/>
      <c r="G102" s="46"/>
      <c r="H102" s="53"/>
      <c r="I102" s="54"/>
      <c r="J102" s="65"/>
      <c r="K102" s="78"/>
      <c r="L102" s="45"/>
      <c r="M102" s="79"/>
      <c r="N102" s="65"/>
      <c r="O102" s="78"/>
      <c r="P102" s="45"/>
      <c r="Q102" s="79"/>
      <c r="R102" s="65"/>
      <c r="S102" s="78"/>
      <c r="T102" s="45"/>
      <c r="U102" s="79"/>
      <c r="V102" s="65"/>
      <c r="W102" s="78"/>
      <c r="X102" s="45"/>
      <c r="Y102" s="79"/>
      <c r="Z102" s="65"/>
      <c r="AA102" s="78"/>
      <c r="AB102" s="45"/>
      <c r="AC102" s="79"/>
      <c r="AD102" s="65"/>
      <c r="AE102" s="78"/>
      <c r="AF102" s="45"/>
      <c r="AG102" s="79"/>
      <c r="AH102" s="2"/>
      <c r="AI102" s="2"/>
      <c r="AJ102" s="2"/>
      <c r="AK102" s="2"/>
      <c r="AL102" s="2"/>
    </row>
    <row r="103" spans="1:38" ht="16.5" customHeight="1" outlineLevel="1">
      <c r="A103" s="12"/>
      <c r="B103" s="16" t="s">
        <v>79</v>
      </c>
      <c r="C103" s="59"/>
      <c r="D103" s="45"/>
      <c r="E103" s="46"/>
      <c r="F103" s="46"/>
      <c r="G103" s="46"/>
      <c r="H103" s="53"/>
      <c r="I103" s="54"/>
      <c r="J103" s="65"/>
      <c r="K103" s="78"/>
      <c r="L103" s="45"/>
      <c r="M103" s="79"/>
      <c r="N103" s="65"/>
      <c r="O103" s="78"/>
      <c r="P103" s="45"/>
      <c r="Q103" s="79"/>
      <c r="R103" s="65"/>
      <c r="S103" s="78"/>
      <c r="T103" s="45"/>
      <c r="U103" s="79"/>
      <c r="V103" s="65"/>
      <c r="W103" s="78"/>
      <c r="X103" s="45"/>
      <c r="Y103" s="79"/>
      <c r="Z103" s="65"/>
      <c r="AA103" s="78"/>
      <c r="AB103" s="45"/>
      <c r="AC103" s="79"/>
      <c r="AD103" s="65"/>
      <c r="AE103" s="78"/>
      <c r="AF103" s="45"/>
      <c r="AG103" s="79"/>
      <c r="AH103" s="2"/>
      <c r="AI103" s="2"/>
      <c r="AJ103" s="2"/>
      <c r="AK103" s="2"/>
      <c r="AL103" s="2"/>
    </row>
    <row r="104" spans="1:38" ht="16.5" customHeight="1" outlineLevel="1">
      <c r="A104" s="12"/>
      <c r="B104" s="20" t="s">
        <v>80</v>
      </c>
      <c r="C104" s="59"/>
      <c r="D104" s="45"/>
      <c r="E104" s="46"/>
      <c r="F104" s="46"/>
      <c r="G104" s="46"/>
      <c r="H104" s="53"/>
      <c r="I104" s="54"/>
      <c r="J104" s="65"/>
      <c r="K104" s="78"/>
      <c r="L104" s="45"/>
      <c r="M104" s="79"/>
      <c r="N104" s="65"/>
      <c r="O104" s="78"/>
      <c r="P104" s="45"/>
      <c r="Q104" s="79"/>
      <c r="R104" s="65"/>
      <c r="S104" s="78"/>
      <c r="T104" s="45"/>
      <c r="U104" s="79"/>
      <c r="V104" s="65"/>
      <c r="W104" s="78"/>
      <c r="X104" s="45"/>
      <c r="Y104" s="79"/>
      <c r="Z104" s="65"/>
      <c r="AA104" s="78"/>
      <c r="AB104" s="45"/>
      <c r="AC104" s="79"/>
      <c r="AD104" s="65"/>
      <c r="AE104" s="78"/>
      <c r="AF104" s="45"/>
      <c r="AG104" s="79"/>
      <c r="AH104" s="2"/>
      <c r="AI104" s="2"/>
      <c r="AJ104" s="2"/>
      <c r="AK104" s="2"/>
      <c r="AL104" s="2"/>
    </row>
    <row r="105" spans="1:38" ht="27.75" customHeight="1" outlineLevel="1">
      <c r="A105" s="12">
        <v>1704143</v>
      </c>
      <c r="B105" s="24" t="s">
        <v>81</v>
      </c>
      <c r="C105" s="14">
        <v>36417310</v>
      </c>
      <c r="D105" s="45">
        <v>0</v>
      </c>
      <c r="E105" s="46">
        <f t="shared" si="19"/>
        <v>0</v>
      </c>
      <c r="F105" s="46">
        <f t="shared" si="20"/>
        <v>0</v>
      </c>
      <c r="G105" s="46">
        <f t="shared" si="21"/>
        <v>0</v>
      </c>
      <c r="H105" s="53" t="e">
        <f t="shared" si="22"/>
        <v>#DIV/0!</v>
      </c>
      <c r="I105" s="54" t="e">
        <f t="shared" si="23"/>
        <v>#DIV/0!</v>
      </c>
      <c r="J105" s="65"/>
      <c r="K105" s="78">
        <f t="shared" si="24"/>
        <v>0</v>
      </c>
      <c r="L105" s="45"/>
      <c r="M105" s="79">
        <f t="shared" si="25"/>
        <v>0</v>
      </c>
      <c r="N105" s="65"/>
      <c r="O105" s="78">
        <f t="shared" si="26"/>
        <v>0</v>
      </c>
      <c r="P105" s="45"/>
      <c r="Q105" s="79">
        <f t="shared" si="27"/>
        <v>0</v>
      </c>
      <c r="R105" s="65"/>
      <c r="S105" s="78">
        <f t="shared" si="28"/>
        <v>0</v>
      </c>
      <c r="T105" s="45"/>
      <c r="U105" s="79">
        <f t="shared" si="29"/>
        <v>0</v>
      </c>
      <c r="V105" s="65"/>
      <c r="W105" s="78">
        <f t="shared" si="30"/>
        <v>0</v>
      </c>
      <c r="X105" s="45"/>
      <c r="Y105" s="79">
        <f t="shared" si="31"/>
        <v>0</v>
      </c>
      <c r="Z105" s="65"/>
      <c r="AA105" s="78">
        <f t="shared" si="32"/>
        <v>0</v>
      </c>
      <c r="AB105" s="45"/>
      <c r="AC105" s="79">
        <f t="shared" si="33"/>
        <v>0</v>
      </c>
      <c r="AD105" s="65"/>
      <c r="AE105" s="78">
        <f t="shared" si="34"/>
        <v>0</v>
      </c>
      <c r="AF105" s="45"/>
      <c r="AG105" s="79">
        <f t="shared" si="35"/>
        <v>0</v>
      </c>
      <c r="AH105" s="2"/>
      <c r="AI105" s="2"/>
      <c r="AJ105" s="2"/>
      <c r="AK105" s="2"/>
      <c r="AL105" s="2"/>
    </row>
    <row r="106" spans="1:38" ht="16.5" customHeight="1" outlineLevel="1">
      <c r="A106" s="12"/>
      <c r="B106" s="20" t="s">
        <v>82</v>
      </c>
      <c r="C106" s="59"/>
      <c r="D106" s="45"/>
      <c r="E106" s="46"/>
      <c r="F106" s="46"/>
      <c r="G106" s="46"/>
      <c r="H106" s="53"/>
      <c r="I106" s="54"/>
      <c r="J106" s="65"/>
      <c r="K106" s="78">
        <f t="shared" si="24"/>
        <v>0</v>
      </c>
      <c r="L106" s="45"/>
      <c r="M106" s="79">
        <f t="shared" si="25"/>
        <v>0</v>
      </c>
      <c r="N106" s="65"/>
      <c r="O106" s="78">
        <f t="shared" si="26"/>
        <v>0</v>
      </c>
      <c r="P106" s="45"/>
      <c r="Q106" s="79">
        <f t="shared" si="27"/>
        <v>0</v>
      </c>
      <c r="R106" s="65"/>
      <c r="S106" s="78">
        <f t="shared" si="28"/>
        <v>0</v>
      </c>
      <c r="T106" s="45"/>
      <c r="U106" s="79">
        <f t="shared" si="29"/>
        <v>0</v>
      </c>
      <c r="V106" s="65"/>
      <c r="W106" s="78">
        <f t="shared" si="30"/>
        <v>0</v>
      </c>
      <c r="X106" s="45"/>
      <c r="Y106" s="79">
        <f t="shared" si="31"/>
        <v>0</v>
      </c>
      <c r="Z106" s="65"/>
      <c r="AA106" s="78">
        <f t="shared" si="32"/>
        <v>0</v>
      </c>
      <c r="AB106" s="45"/>
      <c r="AC106" s="79">
        <f t="shared" si="33"/>
        <v>0</v>
      </c>
      <c r="AD106" s="65"/>
      <c r="AE106" s="78">
        <f t="shared" si="34"/>
        <v>0</v>
      </c>
      <c r="AF106" s="45"/>
      <c r="AG106" s="79">
        <f t="shared" si="35"/>
        <v>0</v>
      </c>
      <c r="AH106" s="2"/>
      <c r="AI106" s="2"/>
      <c r="AJ106" s="2"/>
      <c r="AK106" s="2"/>
      <c r="AL106" s="2"/>
    </row>
    <row r="107" spans="1:38" ht="16.5" customHeight="1" outlineLevel="1">
      <c r="A107" s="12">
        <v>1802110</v>
      </c>
      <c r="B107" s="18" t="s">
        <v>83</v>
      </c>
      <c r="C107" s="14">
        <v>9349440</v>
      </c>
      <c r="D107" s="45">
        <v>0</v>
      </c>
      <c r="E107" s="46">
        <f t="shared" si="19"/>
        <v>0</v>
      </c>
      <c r="F107" s="46">
        <f t="shared" si="20"/>
        <v>0</v>
      </c>
      <c r="G107" s="46">
        <f t="shared" si="21"/>
        <v>0</v>
      </c>
      <c r="H107" s="53" t="e">
        <f t="shared" si="22"/>
        <v>#DIV/0!</v>
      </c>
      <c r="I107" s="54" t="e">
        <f t="shared" si="23"/>
        <v>#DIV/0!</v>
      </c>
      <c r="J107" s="65"/>
      <c r="K107" s="78">
        <f t="shared" si="24"/>
        <v>0</v>
      </c>
      <c r="L107" s="45"/>
      <c r="M107" s="79">
        <f t="shared" si="25"/>
        <v>0</v>
      </c>
      <c r="N107" s="65"/>
      <c r="O107" s="78">
        <f t="shared" si="26"/>
        <v>0</v>
      </c>
      <c r="P107" s="45"/>
      <c r="Q107" s="79">
        <f t="shared" si="27"/>
        <v>0</v>
      </c>
      <c r="R107" s="65"/>
      <c r="S107" s="78">
        <f t="shared" si="28"/>
        <v>0</v>
      </c>
      <c r="T107" s="45"/>
      <c r="U107" s="79">
        <f t="shared" si="29"/>
        <v>0</v>
      </c>
      <c r="V107" s="65"/>
      <c r="W107" s="78">
        <f t="shared" si="30"/>
        <v>0</v>
      </c>
      <c r="X107" s="45"/>
      <c r="Y107" s="79">
        <f t="shared" si="31"/>
        <v>0</v>
      </c>
      <c r="Z107" s="65"/>
      <c r="AA107" s="78">
        <f t="shared" si="32"/>
        <v>0</v>
      </c>
      <c r="AB107" s="45"/>
      <c r="AC107" s="79">
        <f t="shared" si="33"/>
        <v>0</v>
      </c>
      <c r="AD107" s="65"/>
      <c r="AE107" s="78">
        <f t="shared" si="34"/>
        <v>0</v>
      </c>
      <c r="AF107" s="45"/>
      <c r="AG107" s="79">
        <f t="shared" si="35"/>
        <v>0</v>
      </c>
      <c r="AH107" s="2"/>
      <c r="AI107" s="2"/>
      <c r="AJ107" s="2"/>
      <c r="AK107" s="2"/>
      <c r="AL107" s="2"/>
    </row>
    <row r="108" spans="1:38" ht="16.5" customHeight="1" outlineLevel="1">
      <c r="A108" s="12">
        <v>1802111</v>
      </c>
      <c r="B108" s="18" t="s">
        <v>84</v>
      </c>
      <c r="C108" s="14">
        <v>7501530</v>
      </c>
      <c r="D108" s="45">
        <v>0</v>
      </c>
      <c r="E108" s="46">
        <f t="shared" si="19"/>
        <v>0</v>
      </c>
      <c r="F108" s="46">
        <f t="shared" si="20"/>
        <v>0</v>
      </c>
      <c r="G108" s="46">
        <f t="shared" si="21"/>
        <v>0</v>
      </c>
      <c r="H108" s="53" t="e">
        <f t="shared" si="22"/>
        <v>#DIV/0!</v>
      </c>
      <c r="I108" s="54" t="e">
        <f t="shared" si="23"/>
        <v>#DIV/0!</v>
      </c>
      <c r="J108" s="65"/>
      <c r="K108" s="78">
        <f t="shared" si="24"/>
        <v>0</v>
      </c>
      <c r="L108" s="45"/>
      <c r="M108" s="79">
        <f t="shared" si="25"/>
        <v>0</v>
      </c>
      <c r="N108" s="65"/>
      <c r="O108" s="78">
        <f t="shared" si="26"/>
        <v>0</v>
      </c>
      <c r="P108" s="45"/>
      <c r="Q108" s="79">
        <f t="shared" si="27"/>
        <v>0</v>
      </c>
      <c r="R108" s="65"/>
      <c r="S108" s="78">
        <f t="shared" si="28"/>
        <v>0</v>
      </c>
      <c r="T108" s="45"/>
      <c r="U108" s="79">
        <f t="shared" si="29"/>
        <v>0</v>
      </c>
      <c r="V108" s="65"/>
      <c r="W108" s="78">
        <f t="shared" si="30"/>
        <v>0</v>
      </c>
      <c r="X108" s="45"/>
      <c r="Y108" s="79">
        <f t="shared" si="31"/>
        <v>0</v>
      </c>
      <c r="Z108" s="65"/>
      <c r="AA108" s="78">
        <f t="shared" si="32"/>
        <v>0</v>
      </c>
      <c r="AB108" s="45"/>
      <c r="AC108" s="79">
        <f t="shared" si="33"/>
        <v>0</v>
      </c>
      <c r="AD108" s="65"/>
      <c r="AE108" s="78">
        <f t="shared" si="34"/>
        <v>0</v>
      </c>
      <c r="AF108" s="45"/>
      <c r="AG108" s="79">
        <f t="shared" si="35"/>
        <v>0</v>
      </c>
      <c r="AH108" s="2"/>
      <c r="AI108" s="2"/>
      <c r="AJ108" s="2"/>
      <c r="AK108" s="2"/>
      <c r="AL108" s="2"/>
    </row>
    <row r="109" spans="1:38" ht="16.5" customHeight="1" outlineLevel="1">
      <c r="A109" s="12">
        <v>1802112</v>
      </c>
      <c r="B109" s="18" t="s">
        <v>85</v>
      </c>
      <c r="C109" s="14">
        <v>3221060</v>
      </c>
      <c r="D109" s="45">
        <v>0</v>
      </c>
      <c r="E109" s="46">
        <f t="shared" si="19"/>
        <v>0</v>
      </c>
      <c r="F109" s="46">
        <f t="shared" si="20"/>
        <v>0</v>
      </c>
      <c r="G109" s="46">
        <f t="shared" si="21"/>
        <v>0</v>
      </c>
      <c r="H109" s="53" t="e">
        <f t="shared" si="22"/>
        <v>#DIV/0!</v>
      </c>
      <c r="I109" s="54" t="e">
        <f t="shared" si="23"/>
        <v>#DIV/0!</v>
      </c>
      <c r="J109" s="65"/>
      <c r="K109" s="78">
        <f t="shared" si="24"/>
        <v>0</v>
      </c>
      <c r="L109" s="45"/>
      <c r="M109" s="79">
        <f t="shared" si="25"/>
        <v>0</v>
      </c>
      <c r="N109" s="65"/>
      <c r="O109" s="78">
        <f t="shared" si="26"/>
        <v>0</v>
      </c>
      <c r="P109" s="45"/>
      <c r="Q109" s="79">
        <f t="shared" si="27"/>
        <v>0</v>
      </c>
      <c r="R109" s="65"/>
      <c r="S109" s="78">
        <f t="shared" si="28"/>
        <v>0</v>
      </c>
      <c r="T109" s="45"/>
      <c r="U109" s="79">
        <f t="shared" si="29"/>
        <v>0</v>
      </c>
      <c r="V109" s="65"/>
      <c r="W109" s="78">
        <f t="shared" si="30"/>
        <v>0</v>
      </c>
      <c r="X109" s="45"/>
      <c r="Y109" s="79">
        <f t="shared" si="31"/>
        <v>0</v>
      </c>
      <c r="Z109" s="65"/>
      <c r="AA109" s="78">
        <f t="shared" si="32"/>
        <v>0</v>
      </c>
      <c r="AB109" s="45"/>
      <c r="AC109" s="79">
        <f t="shared" si="33"/>
        <v>0</v>
      </c>
      <c r="AD109" s="65"/>
      <c r="AE109" s="78">
        <f t="shared" si="34"/>
        <v>0</v>
      </c>
      <c r="AF109" s="45"/>
      <c r="AG109" s="79">
        <f t="shared" si="35"/>
        <v>0</v>
      </c>
      <c r="AH109" s="2"/>
      <c r="AI109" s="2"/>
      <c r="AJ109" s="2"/>
      <c r="AK109" s="2"/>
      <c r="AL109" s="2"/>
    </row>
    <row r="110" spans="1:38" ht="27" customHeight="1" outlineLevel="1">
      <c r="A110" s="12">
        <v>1802100</v>
      </c>
      <c r="B110" s="18" t="s">
        <v>86</v>
      </c>
      <c r="C110" s="14">
        <v>31111010</v>
      </c>
      <c r="D110" s="45">
        <v>0</v>
      </c>
      <c r="E110" s="46">
        <f t="shared" si="19"/>
        <v>0</v>
      </c>
      <c r="F110" s="46">
        <f t="shared" si="20"/>
        <v>0</v>
      </c>
      <c r="G110" s="46">
        <f t="shared" si="21"/>
        <v>0</v>
      </c>
      <c r="H110" s="53" t="e">
        <f t="shared" si="22"/>
        <v>#DIV/0!</v>
      </c>
      <c r="I110" s="54" t="e">
        <f t="shared" si="23"/>
        <v>#DIV/0!</v>
      </c>
      <c r="J110" s="65"/>
      <c r="K110" s="78">
        <f t="shared" si="24"/>
        <v>0</v>
      </c>
      <c r="L110" s="45"/>
      <c r="M110" s="79">
        <f t="shared" si="25"/>
        <v>0</v>
      </c>
      <c r="N110" s="65"/>
      <c r="O110" s="78">
        <f t="shared" si="26"/>
        <v>0</v>
      </c>
      <c r="P110" s="45"/>
      <c r="Q110" s="79">
        <f t="shared" si="27"/>
        <v>0</v>
      </c>
      <c r="R110" s="65"/>
      <c r="S110" s="78">
        <f t="shared" si="28"/>
        <v>0</v>
      </c>
      <c r="T110" s="45"/>
      <c r="U110" s="79">
        <f t="shared" si="29"/>
        <v>0</v>
      </c>
      <c r="V110" s="65"/>
      <c r="W110" s="78">
        <f t="shared" si="30"/>
        <v>0</v>
      </c>
      <c r="X110" s="45"/>
      <c r="Y110" s="79">
        <f t="shared" si="31"/>
        <v>0</v>
      </c>
      <c r="Z110" s="65"/>
      <c r="AA110" s="78">
        <f t="shared" si="32"/>
        <v>0</v>
      </c>
      <c r="AB110" s="45"/>
      <c r="AC110" s="79">
        <f t="shared" si="33"/>
        <v>0</v>
      </c>
      <c r="AD110" s="65"/>
      <c r="AE110" s="78">
        <f t="shared" si="34"/>
        <v>0</v>
      </c>
      <c r="AF110" s="45"/>
      <c r="AG110" s="79">
        <f t="shared" si="35"/>
        <v>0</v>
      </c>
      <c r="AH110" s="2"/>
      <c r="AI110" s="2"/>
      <c r="AJ110" s="2"/>
      <c r="AK110" s="2"/>
      <c r="AL110" s="2"/>
    </row>
    <row r="111" spans="1:38" ht="16.5" customHeight="1" outlineLevel="1">
      <c r="A111" s="12">
        <v>1802113</v>
      </c>
      <c r="B111" s="18" t="s">
        <v>87</v>
      </c>
      <c r="C111" s="14">
        <v>2260170</v>
      </c>
      <c r="D111" s="45">
        <v>0</v>
      </c>
      <c r="E111" s="46">
        <f t="shared" si="19"/>
        <v>0</v>
      </c>
      <c r="F111" s="46">
        <f t="shared" si="20"/>
        <v>0</v>
      </c>
      <c r="G111" s="46">
        <f t="shared" si="21"/>
        <v>0</v>
      </c>
      <c r="H111" s="53" t="e">
        <f t="shared" si="22"/>
        <v>#DIV/0!</v>
      </c>
      <c r="I111" s="54" t="e">
        <f t="shared" si="23"/>
        <v>#DIV/0!</v>
      </c>
      <c r="J111" s="65"/>
      <c r="K111" s="78">
        <f t="shared" si="24"/>
        <v>0</v>
      </c>
      <c r="L111" s="45"/>
      <c r="M111" s="79">
        <f t="shared" si="25"/>
        <v>0</v>
      </c>
      <c r="N111" s="65"/>
      <c r="O111" s="78">
        <f t="shared" si="26"/>
        <v>0</v>
      </c>
      <c r="P111" s="45"/>
      <c r="Q111" s="79">
        <f t="shared" si="27"/>
        <v>0</v>
      </c>
      <c r="R111" s="65"/>
      <c r="S111" s="78">
        <f t="shared" si="28"/>
        <v>0</v>
      </c>
      <c r="T111" s="45"/>
      <c r="U111" s="79">
        <f t="shared" si="29"/>
        <v>0</v>
      </c>
      <c r="V111" s="65"/>
      <c r="W111" s="78">
        <f t="shared" si="30"/>
        <v>0</v>
      </c>
      <c r="X111" s="45"/>
      <c r="Y111" s="79">
        <f t="shared" si="31"/>
        <v>0</v>
      </c>
      <c r="Z111" s="65"/>
      <c r="AA111" s="78">
        <f t="shared" si="32"/>
        <v>0</v>
      </c>
      <c r="AB111" s="45"/>
      <c r="AC111" s="79">
        <f t="shared" si="33"/>
        <v>0</v>
      </c>
      <c r="AD111" s="65"/>
      <c r="AE111" s="78">
        <f t="shared" si="34"/>
        <v>0</v>
      </c>
      <c r="AF111" s="45"/>
      <c r="AG111" s="79">
        <f t="shared" si="35"/>
        <v>0</v>
      </c>
      <c r="AH111" s="2"/>
      <c r="AI111" s="2"/>
      <c r="AJ111" s="2"/>
      <c r="AK111" s="2"/>
      <c r="AL111" s="2"/>
    </row>
    <row r="112" spans="1:38" ht="16.5" customHeight="1" outlineLevel="1">
      <c r="A112" s="12">
        <v>1802114</v>
      </c>
      <c r="B112" s="18" t="s">
        <v>88</v>
      </c>
      <c r="C112" s="14">
        <v>630360</v>
      </c>
      <c r="D112" s="45">
        <v>0</v>
      </c>
      <c r="E112" s="46">
        <f t="shared" si="19"/>
        <v>0</v>
      </c>
      <c r="F112" s="46">
        <f t="shared" si="20"/>
        <v>0</v>
      </c>
      <c r="G112" s="46">
        <f t="shared" si="21"/>
        <v>0</v>
      </c>
      <c r="H112" s="53" t="e">
        <f t="shared" si="22"/>
        <v>#DIV/0!</v>
      </c>
      <c r="I112" s="54" t="e">
        <f t="shared" si="23"/>
        <v>#DIV/0!</v>
      </c>
      <c r="J112" s="65"/>
      <c r="K112" s="78">
        <f t="shared" si="24"/>
        <v>0</v>
      </c>
      <c r="L112" s="45"/>
      <c r="M112" s="79">
        <f t="shared" si="25"/>
        <v>0</v>
      </c>
      <c r="N112" s="65"/>
      <c r="O112" s="78">
        <f t="shared" si="26"/>
        <v>0</v>
      </c>
      <c r="P112" s="45"/>
      <c r="Q112" s="79">
        <f t="shared" si="27"/>
        <v>0</v>
      </c>
      <c r="R112" s="65"/>
      <c r="S112" s="78">
        <f t="shared" si="28"/>
        <v>0</v>
      </c>
      <c r="T112" s="45"/>
      <c r="U112" s="79">
        <f t="shared" si="29"/>
        <v>0</v>
      </c>
      <c r="V112" s="65"/>
      <c r="W112" s="78">
        <f t="shared" si="30"/>
        <v>0</v>
      </c>
      <c r="X112" s="45"/>
      <c r="Y112" s="79">
        <f t="shared" si="31"/>
        <v>0</v>
      </c>
      <c r="Z112" s="65"/>
      <c r="AA112" s="78">
        <f t="shared" si="32"/>
        <v>0</v>
      </c>
      <c r="AB112" s="45"/>
      <c r="AC112" s="79">
        <f t="shared" si="33"/>
        <v>0</v>
      </c>
      <c r="AD112" s="65"/>
      <c r="AE112" s="78">
        <f t="shared" si="34"/>
        <v>0</v>
      </c>
      <c r="AF112" s="45"/>
      <c r="AG112" s="79">
        <f t="shared" si="35"/>
        <v>0</v>
      </c>
      <c r="AH112" s="2"/>
      <c r="AI112" s="2"/>
      <c r="AJ112" s="2"/>
      <c r="AK112" s="2"/>
      <c r="AL112" s="2"/>
    </row>
    <row r="113" spans="1:38" ht="16.5" customHeight="1" outlineLevel="1">
      <c r="A113" s="12">
        <v>1802115</v>
      </c>
      <c r="B113" s="18" t="s">
        <v>89</v>
      </c>
      <c r="C113" s="14">
        <v>3032890</v>
      </c>
      <c r="D113" s="45">
        <v>0</v>
      </c>
      <c r="E113" s="46">
        <f t="shared" si="19"/>
        <v>0</v>
      </c>
      <c r="F113" s="46">
        <f t="shared" si="20"/>
        <v>0</v>
      </c>
      <c r="G113" s="46">
        <f t="shared" si="21"/>
        <v>0</v>
      </c>
      <c r="H113" s="53" t="e">
        <f t="shared" si="22"/>
        <v>#DIV/0!</v>
      </c>
      <c r="I113" s="54" t="e">
        <f t="shared" si="23"/>
        <v>#DIV/0!</v>
      </c>
      <c r="J113" s="65"/>
      <c r="K113" s="78">
        <f t="shared" si="24"/>
        <v>0</v>
      </c>
      <c r="L113" s="45"/>
      <c r="M113" s="79">
        <f t="shared" si="25"/>
        <v>0</v>
      </c>
      <c r="N113" s="65"/>
      <c r="O113" s="78">
        <f t="shared" si="26"/>
        <v>0</v>
      </c>
      <c r="P113" s="45"/>
      <c r="Q113" s="79">
        <f t="shared" si="27"/>
        <v>0</v>
      </c>
      <c r="R113" s="65"/>
      <c r="S113" s="78">
        <f t="shared" si="28"/>
        <v>0</v>
      </c>
      <c r="T113" s="45"/>
      <c r="U113" s="79">
        <f t="shared" si="29"/>
        <v>0</v>
      </c>
      <c r="V113" s="65"/>
      <c r="W113" s="78">
        <f t="shared" si="30"/>
        <v>0</v>
      </c>
      <c r="X113" s="45"/>
      <c r="Y113" s="79">
        <f t="shared" si="31"/>
        <v>0</v>
      </c>
      <c r="Z113" s="65"/>
      <c r="AA113" s="78">
        <f t="shared" si="32"/>
        <v>0</v>
      </c>
      <c r="AB113" s="45"/>
      <c r="AC113" s="79">
        <f t="shared" si="33"/>
        <v>0</v>
      </c>
      <c r="AD113" s="65"/>
      <c r="AE113" s="78">
        <f t="shared" si="34"/>
        <v>0</v>
      </c>
      <c r="AF113" s="45"/>
      <c r="AG113" s="79">
        <f t="shared" si="35"/>
        <v>0</v>
      </c>
      <c r="AH113" s="2"/>
      <c r="AI113" s="2"/>
      <c r="AJ113" s="2"/>
      <c r="AK113" s="2"/>
      <c r="AL113" s="2"/>
    </row>
    <row r="114" spans="1:38" ht="16.5" customHeight="1" outlineLevel="1">
      <c r="A114" s="12">
        <v>3903004</v>
      </c>
      <c r="B114" s="24" t="s">
        <v>90</v>
      </c>
      <c r="C114" s="14">
        <v>1517720</v>
      </c>
      <c r="D114" s="45">
        <v>0</v>
      </c>
      <c r="E114" s="46">
        <f t="shared" si="19"/>
        <v>0</v>
      </c>
      <c r="F114" s="46">
        <f t="shared" si="20"/>
        <v>0</v>
      </c>
      <c r="G114" s="46">
        <f t="shared" si="21"/>
        <v>0</v>
      </c>
      <c r="H114" s="53" t="e">
        <f t="shared" si="22"/>
        <v>#DIV/0!</v>
      </c>
      <c r="I114" s="54" t="e">
        <f t="shared" si="23"/>
        <v>#DIV/0!</v>
      </c>
      <c r="J114" s="65"/>
      <c r="K114" s="78">
        <f t="shared" si="24"/>
        <v>0</v>
      </c>
      <c r="L114" s="45"/>
      <c r="M114" s="79">
        <f t="shared" si="25"/>
        <v>0</v>
      </c>
      <c r="N114" s="65"/>
      <c r="O114" s="78">
        <f t="shared" si="26"/>
        <v>0</v>
      </c>
      <c r="P114" s="45"/>
      <c r="Q114" s="79">
        <f t="shared" si="27"/>
        <v>0</v>
      </c>
      <c r="R114" s="65"/>
      <c r="S114" s="78">
        <f t="shared" si="28"/>
        <v>0</v>
      </c>
      <c r="T114" s="45"/>
      <c r="U114" s="79">
        <f t="shared" si="29"/>
        <v>0</v>
      </c>
      <c r="V114" s="65"/>
      <c r="W114" s="78">
        <f t="shared" si="30"/>
        <v>0</v>
      </c>
      <c r="X114" s="45"/>
      <c r="Y114" s="79">
        <f t="shared" si="31"/>
        <v>0</v>
      </c>
      <c r="Z114" s="65"/>
      <c r="AA114" s="78">
        <f t="shared" si="32"/>
        <v>0</v>
      </c>
      <c r="AB114" s="45"/>
      <c r="AC114" s="79">
        <f t="shared" si="33"/>
        <v>0</v>
      </c>
      <c r="AD114" s="65"/>
      <c r="AE114" s="78">
        <f t="shared" si="34"/>
        <v>0</v>
      </c>
      <c r="AF114" s="45"/>
      <c r="AG114" s="79">
        <f t="shared" si="35"/>
        <v>0</v>
      </c>
      <c r="AH114" s="2"/>
      <c r="AI114" s="2"/>
      <c r="AJ114" s="2"/>
      <c r="AK114" s="2"/>
      <c r="AL114" s="2"/>
    </row>
    <row r="115" spans="1:38" ht="16.5" customHeight="1" outlineLevel="1">
      <c r="A115" s="12">
        <v>3903005</v>
      </c>
      <c r="B115" s="18" t="s">
        <v>91</v>
      </c>
      <c r="C115" s="14">
        <v>511220</v>
      </c>
      <c r="D115" s="45">
        <v>0</v>
      </c>
      <c r="E115" s="46">
        <f t="shared" si="19"/>
        <v>0</v>
      </c>
      <c r="F115" s="46">
        <f t="shared" si="20"/>
        <v>0</v>
      </c>
      <c r="G115" s="46">
        <f t="shared" si="21"/>
        <v>0</v>
      </c>
      <c r="H115" s="53" t="e">
        <f t="shared" si="22"/>
        <v>#DIV/0!</v>
      </c>
      <c r="I115" s="54" t="e">
        <f t="shared" si="23"/>
        <v>#DIV/0!</v>
      </c>
      <c r="J115" s="65"/>
      <c r="K115" s="78">
        <f t="shared" si="24"/>
        <v>0</v>
      </c>
      <c r="L115" s="45"/>
      <c r="M115" s="79">
        <f t="shared" si="25"/>
        <v>0</v>
      </c>
      <c r="N115" s="65"/>
      <c r="O115" s="78">
        <f t="shared" si="26"/>
        <v>0</v>
      </c>
      <c r="P115" s="45"/>
      <c r="Q115" s="79">
        <f t="shared" si="27"/>
        <v>0</v>
      </c>
      <c r="R115" s="65"/>
      <c r="S115" s="78">
        <f t="shared" si="28"/>
        <v>0</v>
      </c>
      <c r="T115" s="45"/>
      <c r="U115" s="79">
        <f t="shared" si="29"/>
        <v>0</v>
      </c>
      <c r="V115" s="65"/>
      <c r="W115" s="78">
        <f t="shared" si="30"/>
        <v>0</v>
      </c>
      <c r="X115" s="45"/>
      <c r="Y115" s="79">
        <f t="shared" si="31"/>
        <v>0</v>
      </c>
      <c r="Z115" s="65"/>
      <c r="AA115" s="78">
        <f t="shared" si="32"/>
        <v>0</v>
      </c>
      <c r="AB115" s="45"/>
      <c r="AC115" s="79">
        <f t="shared" si="33"/>
        <v>0</v>
      </c>
      <c r="AD115" s="65"/>
      <c r="AE115" s="78">
        <f t="shared" si="34"/>
        <v>0</v>
      </c>
      <c r="AF115" s="45"/>
      <c r="AG115" s="79">
        <f t="shared" si="35"/>
        <v>0</v>
      </c>
      <c r="AH115" s="2"/>
      <c r="AI115" s="2"/>
      <c r="AJ115" s="2"/>
      <c r="AK115" s="2"/>
      <c r="AL115" s="2"/>
    </row>
    <row r="116" spans="1:38" ht="16.5" customHeight="1" outlineLevel="1">
      <c r="A116" s="12"/>
      <c r="B116" s="20" t="s">
        <v>92</v>
      </c>
      <c r="C116" s="59"/>
      <c r="D116" s="45"/>
      <c r="E116" s="46"/>
      <c r="F116" s="46"/>
      <c r="G116" s="46"/>
      <c r="H116" s="53"/>
      <c r="I116" s="54"/>
      <c r="J116" s="65"/>
      <c r="K116" s="78"/>
      <c r="L116" s="45"/>
      <c r="M116" s="79"/>
      <c r="N116" s="65"/>
      <c r="O116" s="78"/>
      <c r="P116" s="45"/>
      <c r="Q116" s="79"/>
      <c r="R116" s="65"/>
      <c r="S116" s="78"/>
      <c r="T116" s="45"/>
      <c r="U116" s="79"/>
      <c r="V116" s="65"/>
      <c r="W116" s="78"/>
      <c r="X116" s="45"/>
      <c r="Y116" s="79"/>
      <c r="Z116" s="65"/>
      <c r="AA116" s="78"/>
      <c r="AB116" s="45"/>
      <c r="AC116" s="79"/>
      <c r="AD116" s="65"/>
      <c r="AE116" s="78"/>
      <c r="AF116" s="45"/>
      <c r="AG116" s="79"/>
      <c r="AH116" s="2"/>
      <c r="AI116" s="2"/>
      <c r="AJ116" s="2"/>
      <c r="AK116" s="2"/>
      <c r="AL116" s="2"/>
    </row>
    <row r="117" spans="1:38" ht="24.75" customHeight="1" outlineLevel="1">
      <c r="A117" s="12">
        <v>1703200</v>
      </c>
      <c r="B117" s="24" t="s">
        <v>93</v>
      </c>
      <c r="C117" s="278">
        <v>27426030</v>
      </c>
      <c r="D117" s="45">
        <v>0</v>
      </c>
      <c r="E117" s="46">
        <f t="shared" si="19"/>
        <v>0</v>
      </c>
      <c r="F117" s="46">
        <f t="shared" si="20"/>
        <v>0</v>
      </c>
      <c r="G117" s="46">
        <f t="shared" si="21"/>
        <v>0</v>
      </c>
      <c r="H117" s="53" t="e">
        <f t="shared" si="22"/>
        <v>#DIV/0!</v>
      </c>
      <c r="I117" s="54" t="e">
        <f t="shared" si="23"/>
        <v>#DIV/0!</v>
      </c>
      <c r="J117" s="65"/>
      <c r="K117" s="78">
        <f t="shared" si="24"/>
        <v>0</v>
      </c>
      <c r="L117" s="45"/>
      <c r="M117" s="79">
        <f t="shared" si="25"/>
        <v>0</v>
      </c>
      <c r="N117" s="65"/>
      <c r="O117" s="78">
        <f t="shared" si="26"/>
        <v>0</v>
      </c>
      <c r="P117" s="45"/>
      <c r="Q117" s="79">
        <f t="shared" si="27"/>
        <v>0</v>
      </c>
      <c r="R117" s="65"/>
      <c r="S117" s="78">
        <f t="shared" si="28"/>
        <v>0</v>
      </c>
      <c r="T117" s="45"/>
      <c r="U117" s="79">
        <f t="shared" si="29"/>
        <v>0</v>
      </c>
      <c r="V117" s="65"/>
      <c r="W117" s="78">
        <f t="shared" si="30"/>
        <v>0</v>
      </c>
      <c r="X117" s="45"/>
      <c r="Y117" s="79">
        <f t="shared" si="31"/>
        <v>0</v>
      </c>
      <c r="Z117" s="65"/>
      <c r="AA117" s="78">
        <f t="shared" si="32"/>
        <v>0</v>
      </c>
      <c r="AB117" s="45"/>
      <c r="AC117" s="79">
        <f t="shared" si="33"/>
        <v>0</v>
      </c>
      <c r="AD117" s="65"/>
      <c r="AE117" s="78">
        <f t="shared" si="34"/>
        <v>0</v>
      </c>
      <c r="AF117" s="45"/>
      <c r="AG117" s="79">
        <f t="shared" si="35"/>
        <v>0</v>
      </c>
      <c r="AH117" s="2"/>
      <c r="AI117" s="2"/>
      <c r="AJ117" s="2"/>
      <c r="AK117" s="2"/>
      <c r="AL117" s="2"/>
    </row>
    <row r="118" spans="1:38" ht="16.5" customHeight="1" outlineLevel="1">
      <c r="A118" s="12">
        <v>1703201</v>
      </c>
      <c r="B118" s="18" t="s">
        <v>94</v>
      </c>
      <c r="C118" s="278">
        <v>629780</v>
      </c>
      <c r="D118" s="45">
        <v>0</v>
      </c>
      <c r="E118" s="46">
        <f t="shared" si="19"/>
        <v>0</v>
      </c>
      <c r="F118" s="46">
        <f t="shared" si="20"/>
        <v>0</v>
      </c>
      <c r="G118" s="46">
        <f t="shared" si="21"/>
        <v>0</v>
      </c>
      <c r="H118" s="53" t="e">
        <f t="shared" si="22"/>
        <v>#DIV/0!</v>
      </c>
      <c r="I118" s="54" t="e">
        <f t="shared" si="23"/>
        <v>#DIV/0!</v>
      </c>
      <c r="J118" s="65"/>
      <c r="K118" s="78">
        <f t="shared" si="24"/>
        <v>0</v>
      </c>
      <c r="L118" s="45"/>
      <c r="M118" s="79">
        <f t="shared" si="25"/>
        <v>0</v>
      </c>
      <c r="N118" s="65"/>
      <c r="O118" s="78">
        <f t="shared" si="26"/>
        <v>0</v>
      </c>
      <c r="P118" s="45"/>
      <c r="Q118" s="79">
        <f t="shared" si="27"/>
        <v>0</v>
      </c>
      <c r="R118" s="65"/>
      <c r="S118" s="78">
        <f t="shared" si="28"/>
        <v>0</v>
      </c>
      <c r="T118" s="45"/>
      <c r="U118" s="79">
        <f t="shared" si="29"/>
        <v>0</v>
      </c>
      <c r="V118" s="65"/>
      <c r="W118" s="78">
        <f t="shared" si="30"/>
        <v>0</v>
      </c>
      <c r="X118" s="45"/>
      <c r="Y118" s="79">
        <f t="shared" si="31"/>
        <v>0</v>
      </c>
      <c r="Z118" s="65"/>
      <c r="AA118" s="78">
        <f t="shared" si="32"/>
        <v>0</v>
      </c>
      <c r="AB118" s="45"/>
      <c r="AC118" s="79">
        <f t="shared" si="33"/>
        <v>0</v>
      </c>
      <c r="AD118" s="65"/>
      <c r="AE118" s="78">
        <f t="shared" si="34"/>
        <v>0</v>
      </c>
      <c r="AF118" s="45"/>
      <c r="AG118" s="79">
        <f t="shared" si="35"/>
        <v>0</v>
      </c>
      <c r="AH118" s="2"/>
      <c r="AI118" s="2"/>
      <c r="AJ118" s="2"/>
      <c r="AK118" s="2"/>
      <c r="AL118" s="2"/>
    </row>
    <row r="119" spans="1:38" ht="16.5" customHeight="1" outlineLevel="1">
      <c r="A119" s="12"/>
      <c r="B119" s="20" t="s">
        <v>95</v>
      </c>
      <c r="C119" s="274"/>
      <c r="D119" s="45"/>
      <c r="E119" s="46"/>
      <c r="F119" s="46"/>
      <c r="G119" s="46"/>
      <c r="H119" s="53"/>
      <c r="I119" s="54"/>
      <c r="J119" s="65"/>
      <c r="K119" s="78"/>
      <c r="L119" s="45"/>
      <c r="M119" s="79"/>
      <c r="N119" s="65"/>
      <c r="O119" s="78"/>
      <c r="P119" s="45"/>
      <c r="Q119" s="79"/>
      <c r="R119" s="65"/>
      <c r="S119" s="78"/>
      <c r="T119" s="45"/>
      <c r="U119" s="79"/>
      <c r="V119" s="65"/>
      <c r="W119" s="78"/>
      <c r="X119" s="45"/>
      <c r="Y119" s="79"/>
      <c r="Z119" s="65"/>
      <c r="AA119" s="78"/>
      <c r="AB119" s="45"/>
      <c r="AC119" s="79"/>
      <c r="AD119" s="65"/>
      <c r="AE119" s="78"/>
      <c r="AF119" s="45"/>
      <c r="AG119" s="79"/>
      <c r="AH119" s="2"/>
      <c r="AI119" s="2"/>
      <c r="AJ119" s="2"/>
      <c r="AK119" s="2"/>
      <c r="AL119" s="2"/>
    </row>
    <row r="120" spans="1:38" ht="16.5" customHeight="1" outlineLevel="1">
      <c r="A120" s="12">
        <v>1202148</v>
      </c>
      <c r="B120" s="18" t="s">
        <v>96</v>
      </c>
      <c r="C120" s="278">
        <v>1524980</v>
      </c>
      <c r="D120" s="45">
        <v>0</v>
      </c>
      <c r="E120" s="46">
        <f t="shared" si="19"/>
        <v>0</v>
      </c>
      <c r="F120" s="46">
        <f t="shared" si="20"/>
        <v>0</v>
      </c>
      <c r="G120" s="46">
        <f t="shared" si="21"/>
        <v>0</v>
      </c>
      <c r="H120" s="53" t="e">
        <f t="shared" si="22"/>
        <v>#DIV/0!</v>
      </c>
      <c r="I120" s="54" t="e">
        <f t="shared" si="23"/>
        <v>#DIV/0!</v>
      </c>
      <c r="J120" s="65"/>
      <c r="K120" s="78">
        <f t="shared" si="24"/>
        <v>0</v>
      </c>
      <c r="L120" s="45"/>
      <c r="M120" s="79">
        <f t="shared" si="25"/>
        <v>0</v>
      </c>
      <c r="N120" s="65"/>
      <c r="O120" s="78">
        <f t="shared" si="26"/>
        <v>0</v>
      </c>
      <c r="P120" s="45"/>
      <c r="Q120" s="79">
        <f t="shared" si="27"/>
        <v>0</v>
      </c>
      <c r="R120" s="65"/>
      <c r="S120" s="78">
        <f t="shared" si="28"/>
        <v>0</v>
      </c>
      <c r="T120" s="45"/>
      <c r="U120" s="79">
        <f t="shared" si="29"/>
        <v>0</v>
      </c>
      <c r="V120" s="65"/>
      <c r="W120" s="78">
        <f t="shared" si="30"/>
        <v>0</v>
      </c>
      <c r="X120" s="45"/>
      <c r="Y120" s="79">
        <f t="shared" si="31"/>
        <v>0</v>
      </c>
      <c r="Z120" s="65"/>
      <c r="AA120" s="78">
        <f t="shared" si="32"/>
        <v>0</v>
      </c>
      <c r="AB120" s="45"/>
      <c r="AC120" s="79">
        <f t="shared" si="33"/>
        <v>0</v>
      </c>
      <c r="AD120" s="65"/>
      <c r="AE120" s="78">
        <f t="shared" si="34"/>
        <v>0</v>
      </c>
      <c r="AF120" s="45"/>
      <c r="AG120" s="79">
        <f t="shared" si="35"/>
        <v>0</v>
      </c>
      <c r="AH120" s="2"/>
      <c r="AI120" s="2"/>
      <c r="AJ120" s="2"/>
      <c r="AK120" s="2"/>
      <c r="AL120" s="2"/>
    </row>
    <row r="121" spans="1:38" ht="16.5" customHeight="1" outlineLevel="1">
      <c r="A121" s="12"/>
      <c r="B121" s="20" t="s">
        <v>97</v>
      </c>
      <c r="C121" s="279"/>
      <c r="D121" s="45"/>
      <c r="E121" s="46"/>
      <c r="F121" s="46"/>
      <c r="G121" s="46"/>
      <c r="H121" s="53"/>
      <c r="I121" s="54"/>
      <c r="J121" s="65"/>
      <c r="K121" s="78"/>
      <c r="L121" s="45"/>
      <c r="M121" s="79"/>
      <c r="N121" s="65"/>
      <c r="O121" s="78"/>
      <c r="P121" s="45"/>
      <c r="Q121" s="79"/>
      <c r="R121" s="65"/>
      <c r="S121" s="78"/>
      <c r="T121" s="45"/>
      <c r="U121" s="79"/>
      <c r="V121" s="65"/>
      <c r="W121" s="78"/>
      <c r="X121" s="45"/>
      <c r="Y121" s="79"/>
      <c r="Z121" s="65"/>
      <c r="AA121" s="78"/>
      <c r="AB121" s="45"/>
      <c r="AC121" s="79"/>
      <c r="AD121" s="65"/>
      <c r="AE121" s="78"/>
      <c r="AF121" s="45"/>
      <c r="AG121" s="79"/>
      <c r="AH121" s="2"/>
      <c r="AI121" s="2"/>
      <c r="AJ121" s="2"/>
      <c r="AK121" s="2"/>
      <c r="AL121" s="2"/>
    </row>
    <row r="122" spans="1:38" ht="16.5" customHeight="1" outlineLevel="1">
      <c r="A122" s="12" t="s">
        <v>862</v>
      </c>
      <c r="B122" s="18" t="s">
        <v>98</v>
      </c>
      <c r="C122" s="278">
        <v>908120</v>
      </c>
      <c r="D122" s="45">
        <v>0</v>
      </c>
      <c r="E122" s="46">
        <f t="shared" si="19"/>
        <v>0</v>
      </c>
      <c r="F122" s="46">
        <f t="shared" si="20"/>
        <v>0</v>
      </c>
      <c r="G122" s="46">
        <f t="shared" si="21"/>
        <v>0</v>
      </c>
      <c r="H122" s="53" t="e">
        <f t="shared" si="22"/>
        <v>#DIV/0!</v>
      </c>
      <c r="I122" s="54" t="e">
        <f t="shared" si="23"/>
        <v>#DIV/0!</v>
      </c>
      <c r="J122" s="65"/>
      <c r="K122" s="78">
        <f t="shared" si="24"/>
        <v>0</v>
      </c>
      <c r="L122" s="45"/>
      <c r="M122" s="79">
        <f t="shared" si="25"/>
        <v>0</v>
      </c>
      <c r="N122" s="65"/>
      <c r="O122" s="78">
        <f t="shared" si="26"/>
        <v>0</v>
      </c>
      <c r="P122" s="45"/>
      <c r="Q122" s="79">
        <f t="shared" si="27"/>
        <v>0</v>
      </c>
      <c r="R122" s="65"/>
      <c r="S122" s="78">
        <f t="shared" si="28"/>
        <v>0</v>
      </c>
      <c r="T122" s="45"/>
      <c r="U122" s="79">
        <f t="shared" si="29"/>
        <v>0</v>
      </c>
      <c r="V122" s="65"/>
      <c r="W122" s="78">
        <f t="shared" si="30"/>
        <v>0</v>
      </c>
      <c r="X122" s="45"/>
      <c r="Y122" s="79">
        <f t="shared" si="31"/>
        <v>0</v>
      </c>
      <c r="Z122" s="65"/>
      <c r="AA122" s="78">
        <f t="shared" si="32"/>
        <v>0</v>
      </c>
      <c r="AB122" s="45"/>
      <c r="AC122" s="79">
        <f t="shared" si="33"/>
        <v>0</v>
      </c>
      <c r="AD122" s="65"/>
      <c r="AE122" s="78">
        <f t="shared" si="34"/>
        <v>0</v>
      </c>
      <c r="AF122" s="45"/>
      <c r="AG122" s="79">
        <f t="shared" si="35"/>
        <v>0</v>
      </c>
      <c r="AH122" s="2"/>
      <c r="AI122" s="2"/>
      <c r="AJ122" s="2"/>
      <c r="AK122" s="2"/>
      <c r="AL122" s="2"/>
    </row>
    <row r="123" spans="1:38" ht="16.5" customHeight="1" outlineLevel="1">
      <c r="A123" s="12">
        <v>1802039</v>
      </c>
      <c r="B123" s="18" t="s">
        <v>99</v>
      </c>
      <c r="C123" s="278">
        <v>2412760</v>
      </c>
      <c r="D123" s="45">
        <v>0</v>
      </c>
      <c r="E123" s="46">
        <f t="shared" si="19"/>
        <v>0</v>
      </c>
      <c r="F123" s="46">
        <f t="shared" si="20"/>
        <v>0</v>
      </c>
      <c r="G123" s="46">
        <f t="shared" si="21"/>
        <v>0</v>
      </c>
      <c r="H123" s="53" t="e">
        <f t="shared" si="22"/>
        <v>#DIV/0!</v>
      </c>
      <c r="I123" s="54" t="e">
        <f t="shared" si="23"/>
        <v>#DIV/0!</v>
      </c>
      <c r="J123" s="65"/>
      <c r="K123" s="78">
        <f t="shared" si="24"/>
        <v>0</v>
      </c>
      <c r="L123" s="45"/>
      <c r="M123" s="79">
        <f t="shared" si="25"/>
        <v>0</v>
      </c>
      <c r="N123" s="65"/>
      <c r="O123" s="78">
        <f t="shared" si="26"/>
        <v>0</v>
      </c>
      <c r="P123" s="45"/>
      <c r="Q123" s="79">
        <f t="shared" si="27"/>
        <v>0</v>
      </c>
      <c r="R123" s="65"/>
      <c r="S123" s="78">
        <f t="shared" si="28"/>
        <v>0</v>
      </c>
      <c r="T123" s="45"/>
      <c r="U123" s="79">
        <f t="shared" si="29"/>
        <v>0</v>
      </c>
      <c r="V123" s="65"/>
      <c r="W123" s="78">
        <f t="shared" si="30"/>
        <v>0</v>
      </c>
      <c r="X123" s="45"/>
      <c r="Y123" s="79">
        <f t="shared" si="31"/>
        <v>0</v>
      </c>
      <c r="Z123" s="65"/>
      <c r="AA123" s="78">
        <f t="shared" si="32"/>
        <v>0</v>
      </c>
      <c r="AB123" s="45"/>
      <c r="AC123" s="79">
        <f t="shared" si="33"/>
        <v>0</v>
      </c>
      <c r="AD123" s="65"/>
      <c r="AE123" s="78">
        <f t="shared" si="34"/>
        <v>0</v>
      </c>
      <c r="AF123" s="45"/>
      <c r="AG123" s="79">
        <f t="shared" si="35"/>
        <v>0</v>
      </c>
      <c r="AH123" s="2"/>
      <c r="AI123" s="2"/>
      <c r="AJ123" s="2"/>
      <c r="AK123" s="2"/>
      <c r="AL123" s="2"/>
    </row>
    <row r="124" spans="1:38" ht="16.5" customHeight="1" outlineLevel="1">
      <c r="A124" s="12">
        <v>1704043</v>
      </c>
      <c r="B124" s="18" t="s">
        <v>100</v>
      </c>
      <c r="C124" s="278">
        <v>2412760</v>
      </c>
      <c r="D124" s="45">
        <v>0</v>
      </c>
      <c r="E124" s="46">
        <f t="shared" si="19"/>
        <v>0</v>
      </c>
      <c r="F124" s="46">
        <f t="shared" si="20"/>
        <v>0</v>
      </c>
      <c r="G124" s="46">
        <f t="shared" si="21"/>
        <v>0</v>
      </c>
      <c r="H124" s="53" t="e">
        <f t="shared" si="22"/>
        <v>#DIV/0!</v>
      </c>
      <c r="I124" s="54" t="e">
        <f t="shared" si="23"/>
        <v>#DIV/0!</v>
      </c>
      <c r="J124" s="65"/>
      <c r="K124" s="78">
        <f t="shared" si="24"/>
        <v>0</v>
      </c>
      <c r="L124" s="45"/>
      <c r="M124" s="79">
        <f t="shared" si="25"/>
        <v>0</v>
      </c>
      <c r="N124" s="65"/>
      <c r="O124" s="78">
        <f t="shared" si="26"/>
        <v>0</v>
      </c>
      <c r="P124" s="45"/>
      <c r="Q124" s="79">
        <f t="shared" si="27"/>
        <v>0</v>
      </c>
      <c r="R124" s="65"/>
      <c r="S124" s="78">
        <f t="shared" si="28"/>
        <v>0</v>
      </c>
      <c r="T124" s="45"/>
      <c r="U124" s="79">
        <f t="shared" si="29"/>
        <v>0</v>
      </c>
      <c r="V124" s="65"/>
      <c r="W124" s="78">
        <f t="shared" si="30"/>
        <v>0</v>
      </c>
      <c r="X124" s="45"/>
      <c r="Y124" s="79">
        <f t="shared" si="31"/>
        <v>0</v>
      </c>
      <c r="Z124" s="65"/>
      <c r="AA124" s="78">
        <f t="shared" si="32"/>
        <v>0</v>
      </c>
      <c r="AB124" s="45"/>
      <c r="AC124" s="79">
        <f t="shared" si="33"/>
        <v>0</v>
      </c>
      <c r="AD124" s="65"/>
      <c r="AE124" s="78">
        <f t="shared" si="34"/>
        <v>0</v>
      </c>
      <c r="AF124" s="45"/>
      <c r="AG124" s="79">
        <f t="shared" si="35"/>
        <v>0</v>
      </c>
      <c r="AH124" s="2"/>
      <c r="AI124" s="2"/>
      <c r="AJ124" s="2"/>
      <c r="AK124" s="2"/>
      <c r="AL124" s="2"/>
    </row>
    <row r="125" spans="1:38" ht="16.5" customHeight="1" outlineLevel="1">
      <c r="A125" s="12">
        <v>1703056</v>
      </c>
      <c r="B125" s="18" t="s">
        <v>101</v>
      </c>
      <c r="C125" s="278">
        <v>2624070</v>
      </c>
      <c r="D125" s="45">
        <v>0</v>
      </c>
      <c r="E125" s="46">
        <f t="shared" si="19"/>
        <v>0</v>
      </c>
      <c r="F125" s="46">
        <f t="shared" si="20"/>
        <v>0</v>
      </c>
      <c r="G125" s="46">
        <f t="shared" si="21"/>
        <v>0</v>
      </c>
      <c r="H125" s="53" t="e">
        <f t="shared" si="22"/>
        <v>#DIV/0!</v>
      </c>
      <c r="I125" s="54" t="e">
        <f t="shared" si="23"/>
        <v>#DIV/0!</v>
      </c>
      <c r="J125" s="65"/>
      <c r="K125" s="78">
        <f t="shared" si="24"/>
        <v>0</v>
      </c>
      <c r="L125" s="45"/>
      <c r="M125" s="79">
        <f t="shared" si="25"/>
        <v>0</v>
      </c>
      <c r="N125" s="65"/>
      <c r="O125" s="78">
        <f t="shared" si="26"/>
        <v>0</v>
      </c>
      <c r="P125" s="45"/>
      <c r="Q125" s="79">
        <f t="shared" si="27"/>
        <v>0</v>
      </c>
      <c r="R125" s="65"/>
      <c r="S125" s="78">
        <f t="shared" si="28"/>
        <v>0</v>
      </c>
      <c r="T125" s="45"/>
      <c r="U125" s="79">
        <f t="shared" si="29"/>
        <v>0</v>
      </c>
      <c r="V125" s="65"/>
      <c r="W125" s="78">
        <f t="shared" si="30"/>
        <v>0</v>
      </c>
      <c r="X125" s="45"/>
      <c r="Y125" s="79">
        <f t="shared" si="31"/>
        <v>0</v>
      </c>
      <c r="Z125" s="65"/>
      <c r="AA125" s="78">
        <f t="shared" si="32"/>
        <v>0</v>
      </c>
      <c r="AB125" s="45"/>
      <c r="AC125" s="79">
        <f t="shared" si="33"/>
        <v>0</v>
      </c>
      <c r="AD125" s="65"/>
      <c r="AE125" s="78">
        <f t="shared" si="34"/>
        <v>0</v>
      </c>
      <c r="AF125" s="45"/>
      <c r="AG125" s="79">
        <f t="shared" si="35"/>
        <v>0</v>
      </c>
      <c r="AH125" s="2"/>
      <c r="AI125" s="2"/>
      <c r="AJ125" s="2"/>
      <c r="AK125" s="2"/>
      <c r="AL125" s="2"/>
    </row>
    <row r="126" spans="1:38" ht="16.5" customHeight="1" outlineLevel="1">
      <c r="A126" s="12"/>
      <c r="B126" s="20" t="s">
        <v>102</v>
      </c>
      <c r="C126" s="59"/>
      <c r="D126" s="45"/>
      <c r="E126" s="46"/>
      <c r="F126" s="46"/>
      <c r="G126" s="46"/>
      <c r="H126" s="53"/>
      <c r="I126" s="54"/>
      <c r="J126" s="65"/>
      <c r="K126" s="78"/>
      <c r="L126" s="45"/>
      <c r="M126" s="79"/>
      <c r="N126" s="65"/>
      <c r="O126" s="78"/>
      <c r="P126" s="45"/>
      <c r="Q126" s="79"/>
      <c r="R126" s="65"/>
      <c r="S126" s="78"/>
      <c r="T126" s="45"/>
      <c r="U126" s="79"/>
      <c r="V126" s="65"/>
      <c r="W126" s="78"/>
      <c r="X126" s="45"/>
      <c r="Y126" s="79"/>
      <c r="Z126" s="65"/>
      <c r="AA126" s="78"/>
      <c r="AB126" s="45"/>
      <c r="AC126" s="79"/>
      <c r="AD126" s="65"/>
      <c r="AE126" s="78"/>
      <c r="AF126" s="45"/>
      <c r="AG126" s="79"/>
      <c r="AH126" s="2"/>
      <c r="AI126" s="2"/>
      <c r="AJ126" s="2"/>
      <c r="AK126" s="2"/>
      <c r="AL126" s="2"/>
    </row>
    <row r="127" spans="1:38" ht="16.5" customHeight="1" outlineLevel="1">
      <c r="A127" s="12">
        <v>3005002</v>
      </c>
      <c r="B127" s="18" t="s">
        <v>103</v>
      </c>
      <c r="C127" s="281">
        <v>382550</v>
      </c>
      <c r="D127" s="45">
        <v>0</v>
      </c>
      <c r="E127" s="46">
        <f t="shared" si="19"/>
        <v>0</v>
      </c>
      <c r="F127" s="46">
        <f t="shared" si="20"/>
        <v>0</v>
      </c>
      <c r="G127" s="46">
        <f t="shared" si="21"/>
        <v>0</v>
      </c>
      <c r="H127" s="53" t="e">
        <f t="shared" si="22"/>
        <v>#DIV/0!</v>
      </c>
      <c r="I127" s="54" t="e">
        <f t="shared" si="23"/>
        <v>#DIV/0!</v>
      </c>
      <c r="J127" s="65"/>
      <c r="K127" s="78">
        <f t="shared" si="24"/>
        <v>0</v>
      </c>
      <c r="L127" s="45"/>
      <c r="M127" s="79">
        <f t="shared" si="25"/>
        <v>0</v>
      </c>
      <c r="N127" s="65"/>
      <c r="O127" s="78">
        <f t="shared" si="26"/>
        <v>0</v>
      </c>
      <c r="P127" s="45"/>
      <c r="Q127" s="79">
        <f t="shared" si="27"/>
        <v>0</v>
      </c>
      <c r="R127" s="65"/>
      <c r="S127" s="78">
        <f t="shared" si="28"/>
        <v>0</v>
      </c>
      <c r="T127" s="45"/>
      <c r="U127" s="79">
        <f t="shared" si="29"/>
        <v>0</v>
      </c>
      <c r="V127" s="65"/>
      <c r="W127" s="78">
        <f t="shared" si="30"/>
        <v>0</v>
      </c>
      <c r="X127" s="45"/>
      <c r="Y127" s="79">
        <f t="shared" si="31"/>
        <v>0</v>
      </c>
      <c r="Z127" s="65"/>
      <c r="AA127" s="78">
        <f t="shared" si="32"/>
        <v>0</v>
      </c>
      <c r="AB127" s="45"/>
      <c r="AC127" s="79">
        <f t="shared" si="33"/>
        <v>0</v>
      </c>
      <c r="AD127" s="65"/>
      <c r="AE127" s="78">
        <f t="shared" si="34"/>
        <v>0</v>
      </c>
      <c r="AF127" s="45"/>
      <c r="AG127" s="79">
        <f t="shared" si="35"/>
        <v>0</v>
      </c>
      <c r="AH127" s="2"/>
      <c r="AI127" s="2"/>
      <c r="AJ127" s="2"/>
      <c r="AK127" s="2"/>
      <c r="AL127" s="2"/>
    </row>
    <row r="128" spans="1:38" ht="16.5" customHeight="1" outlineLevel="1">
      <c r="A128" s="12"/>
      <c r="B128" s="20" t="s">
        <v>104</v>
      </c>
      <c r="C128" s="275"/>
      <c r="D128" s="45"/>
      <c r="E128" s="46"/>
      <c r="F128" s="46"/>
      <c r="G128" s="46"/>
      <c r="H128" s="53"/>
      <c r="I128" s="54"/>
      <c r="J128" s="65"/>
      <c r="K128" s="78"/>
      <c r="L128" s="45"/>
      <c r="M128" s="79"/>
      <c r="N128" s="65"/>
      <c r="O128" s="78"/>
      <c r="P128" s="45"/>
      <c r="Q128" s="79"/>
      <c r="R128" s="65"/>
      <c r="S128" s="78"/>
      <c r="T128" s="45"/>
      <c r="U128" s="79"/>
      <c r="V128" s="65"/>
      <c r="W128" s="78"/>
      <c r="X128" s="45"/>
      <c r="Y128" s="79"/>
      <c r="Z128" s="65"/>
      <c r="AA128" s="78"/>
      <c r="AB128" s="45"/>
      <c r="AC128" s="79"/>
      <c r="AD128" s="65"/>
      <c r="AE128" s="78"/>
      <c r="AF128" s="45"/>
      <c r="AG128" s="79"/>
      <c r="AH128" s="2"/>
      <c r="AI128" s="2"/>
      <c r="AJ128" s="2"/>
      <c r="AK128" s="2"/>
      <c r="AL128" s="2"/>
    </row>
    <row r="129" spans="1:38" ht="16.5" customHeight="1" outlineLevel="1">
      <c r="A129" s="12" t="s">
        <v>863</v>
      </c>
      <c r="B129" s="18" t="s">
        <v>105</v>
      </c>
      <c r="C129" s="281">
        <v>386990</v>
      </c>
      <c r="D129" s="45">
        <v>0</v>
      </c>
      <c r="E129" s="46">
        <f t="shared" si="19"/>
        <v>0</v>
      </c>
      <c r="F129" s="46">
        <f t="shared" si="20"/>
        <v>0</v>
      </c>
      <c r="G129" s="46">
        <f t="shared" si="21"/>
        <v>0</v>
      </c>
      <c r="H129" s="53" t="e">
        <f t="shared" si="22"/>
        <v>#DIV/0!</v>
      </c>
      <c r="I129" s="54" t="e">
        <f t="shared" si="23"/>
        <v>#DIV/0!</v>
      </c>
      <c r="J129" s="65"/>
      <c r="K129" s="78">
        <f t="shared" si="24"/>
        <v>0</v>
      </c>
      <c r="L129" s="45"/>
      <c r="M129" s="79">
        <f t="shared" si="25"/>
        <v>0</v>
      </c>
      <c r="N129" s="65"/>
      <c r="O129" s="78">
        <f t="shared" si="26"/>
        <v>0</v>
      </c>
      <c r="P129" s="45"/>
      <c r="Q129" s="79">
        <f t="shared" si="27"/>
        <v>0</v>
      </c>
      <c r="R129" s="65"/>
      <c r="S129" s="78">
        <f t="shared" si="28"/>
        <v>0</v>
      </c>
      <c r="T129" s="45"/>
      <c r="U129" s="79">
        <f t="shared" si="29"/>
        <v>0</v>
      </c>
      <c r="V129" s="65"/>
      <c r="W129" s="78">
        <f t="shared" si="30"/>
        <v>0</v>
      </c>
      <c r="X129" s="45"/>
      <c r="Y129" s="79">
        <f t="shared" si="31"/>
        <v>0</v>
      </c>
      <c r="Z129" s="65"/>
      <c r="AA129" s="78">
        <f t="shared" si="32"/>
        <v>0</v>
      </c>
      <c r="AB129" s="45"/>
      <c r="AC129" s="79">
        <f t="shared" si="33"/>
        <v>0</v>
      </c>
      <c r="AD129" s="65"/>
      <c r="AE129" s="78">
        <f t="shared" si="34"/>
        <v>0</v>
      </c>
      <c r="AF129" s="45"/>
      <c r="AG129" s="79">
        <f t="shared" si="35"/>
        <v>0</v>
      </c>
      <c r="AH129" s="2"/>
      <c r="AI129" s="2"/>
      <c r="AJ129" s="2"/>
      <c r="AK129" s="2"/>
      <c r="AL129" s="2"/>
    </row>
    <row r="130" spans="1:38" ht="16.5" customHeight="1" outlineLevel="1">
      <c r="A130" s="12" t="s">
        <v>864</v>
      </c>
      <c r="B130" s="18" t="s">
        <v>106</v>
      </c>
      <c r="C130" s="281">
        <v>377420</v>
      </c>
      <c r="D130" s="45">
        <v>0</v>
      </c>
      <c r="E130" s="46">
        <f t="shared" si="19"/>
        <v>0</v>
      </c>
      <c r="F130" s="46">
        <f t="shared" si="20"/>
        <v>0</v>
      </c>
      <c r="G130" s="46">
        <f t="shared" si="21"/>
        <v>0</v>
      </c>
      <c r="H130" s="53" t="e">
        <f t="shared" si="22"/>
        <v>#DIV/0!</v>
      </c>
      <c r="I130" s="54" t="e">
        <f t="shared" si="23"/>
        <v>#DIV/0!</v>
      </c>
      <c r="J130" s="65"/>
      <c r="K130" s="78">
        <f t="shared" si="24"/>
        <v>0</v>
      </c>
      <c r="L130" s="45"/>
      <c r="M130" s="79">
        <f t="shared" si="25"/>
        <v>0</v>
      </c>
      <c r="N130" s="65"/>
      <c r="O130" s="78">
        <f t="shared" si="26"/>
        <v>0</v>
      </c>
      <c r="P130" s="45"/>
      <c r="Q130" s="79">
        <f t="shared" si="27"/>
        <v>0</v>
      </c>
      <c r="R130" s="65"/>
      <c r="S130" s="78">
        <f t="shared" si="28"/>
        <v>0</v>
      </c>
      <c r="T130" s="45"/>
      <c r="U130" s="79">
        <f t="shared" si="29"/>
        <v>0</v>
      </c>
      <c r="V130" s="65"/>
      <c r="W130" s="78">
        <f t="shared" si="30"/>
        <v>0</v>
      </c>
      <c r="X130" s="45"/>
      <c r="Y130" s="79">
        <f t="shared" si="31"/>
        <v>0</v>
      </c>
      <c r="Z130" s="65"/>
      <c r="AA130" s="78">
        <f t="shared" si="32"/>
        <v>0</v>
      </c>
      <c r="AB130" s="45"/>
      <c r="AC130" s="79">
        <f t="shared" si="33"/>
        <v>0</v>
      </c>
      <c r="AD130" s="65"/>
      <c r="AE130" s="78">
        <f t="shared" si="34"/>
        <v>0</v>
      </c>
      <c r="AF130" s="45"/>
      <c r="AG130" s="79">
        <f t="shared" si="35"/>
        <v>0</v>
      </c>
      <c r="AH130" s="2"/>
      <c r="AI130" s="2"/>
      <c r="AJ130" s="2"/>
      <c r="AK130" s="2"/>
      <c r="AL130" s="2"/>
    </row>
    <row r="131" spans="1:38" ht="16.5" customHeight="1" outlineLevel="1">
      <c r="A131" s="12" t="s">
        <v>865</v>
      </c>
      <c r="B131" s="18" t="s">
        <v>107</v>
      </c>
      <c r="C131" s="281">
        <v>777150</v>
      </c>
      <c r="D131" s="45">
        <v>0</v>
      </c>
      <c r="E131" s="46">
        <f t="shared" si="19"/>
        <v>0</v>
      </c>
      <c r="F131" s="46">
        <f t="shared" si="20"/>
        <v>0</v>
      </c>
      <c r="G131" s="46">
        <f t="shared" si="21"/>
        <v>0</v>
      </c>
      <c r="H131" s="53" t="e">
        <f t="shared" si="22"/>
        <v>#DIV/0!</v>
      </c>
      <c r="I131" s="54" t="e">
        <f t="shared" si="23"/>
        <v>#DIV/0!</v>
      </c>
      <c r="J131" s="65"/>
      <c r="K131" s="78">
        <f t="shared" si="24"/>
        <v>0</v>
      </c>
      <c r="L131" s="45"/>
      <c r="M131" s="79">
        <f t="shared" si="25"/>
        <v>0</v>
      </c>
      <c r="N131" s="65"/>
      <c r="O131" s="78">
        <f t="shared" si="26"/>
        <v>0</v>
      </c>
      <c r="P131" s="45"/>
      <c r="Q131" s="79">
        <f t="shared" si="27"/>
        <v>0</v>
      </c>
      <c r="R131" s="65"/>
      <c r="S131" s="78">
        <f t="shared" si="28"/>
        <v>0</v>
      </c>
      <c r="T131" s="45"/>
      <c r="U131" s="79">
        <f t="shared" si="29"/>
        <v>0</v>
      </c>
      <c r="V131" s="65"/>
      <c r="W131" s="78">
        <f t="shared" si="30"/>
        <v>0</v>
      </c>
      <c r="X131" s="45"/>
      <c r="Y131" s="79">
        <f t="shared" si="31"/>
        <v>0</v>
      </c>
      <c r="Z131" s="65"/>
      <c r="AA131" s="78">
        <f t="shared" si="32"/>
        <v>0</v>
      </c>
      <c r="AB131" s="45"/>
      <c r="AC131" s="79">
        <f t="shared" si="33"/>
        <v>0</v>
      </c>
      <c r="AD131" s="65"/>
      <c r="AE131" s="78">
        <f t="shared" si="34"/>
        <v>0</v>
      </c>
      <c r="AF131" s="45"/>
      <c r="AG131" s="79">
        <f t="shared" si="35"/>
        <v>0</v>
      </c>
      <c r="AH131" s="2"/>
      <c r="AI131" s="2"/>
      <c r="AJ131" s="2"/>
      <c r="AK131" s="2"/>
      <c r="AL131" s="2"/>
    </row>
    <row r="132" spans="1:38" ht="16.5" customHeight="1" outlineLevel="1">
      <c r="A132" s="12" t="s">
        <v>866</v>
      </c>
      <c r="B132" s="18" t="s">
        <v>108</v>
      </c>
      <c r="C132" s="281">
        <v>410390</v>
      </c>
      <c r="D132" s="45">
        <v>0</v>
      </c>
      <c r="E132" s="46">
        <f t="shared" si="19"/>
        <v>0</v>
      </c>
      <c r="F132" s="46">
        <f t="shared" si="20"/>
        <v>0</v>
      </c>
      <c r="G132" s="46">
        <f t="shared" si="21"/>
        <v>0</v>
      </c>
      <c r="H132" s="53" t="e">
        <f t="shared" si="22"/>
        <v>#DIV/0!</v>
      </c>
      <c r="I132" s="54" t="e">
        <f t="shared" si="23"/>
        <v>#DIV/0!</v>
      </c>
      <c r="J132" s="65"/>
      <c r="K132" s="78">
        <f t="shared" si="24"/>
        <v>0</v>
      </c>
      <c r="L132" s="45"/>
      <c r="M132" s="79">
        <f t="shared" si="25"/>
        <v>0</v>
      </c>
      <c r="N132" s="65"/>
      <c r="O132" s="78">
        <f t="shared" si="26"/>
        <v>0</v>
      </c>
      <c r="P132" s="45"/>
      <c r="Q132" s="79">
        <f t="shared" si="27"/>
        <v>0</v>
      </c>
      <c r="R132" s="65"/>
      <c r="S132" s="78">
        <f t="shared" si="28"/>
        <v>0</v>
      </c>
      <c r="T132" s="45"/>
      <c r="U132" s="79">
        <f t="shared" si="29"/>
        <v>0</v>
      </c>
      <c r="V132" s="65"/>
      <c r="W132" s="78">
        <f t="shared" si="30"/>
        <v>0</v>
      </c>
      <c r="X132" s="45"/>
      <c r="Y132" s="79">
        <f t="shared" si="31"/>
        <v>0</v>
      </c>
      <c r="Z132" s="65"/>
      <c r="AA132" s="78">
        <f t="shared" si="32"/>
        <v>0</v>
      </c>
      <c r="AB132" s="45"/>
      <c r="AC132" s="79">
        <f t="shared" si="33"/>
        <v>0</v>
      </c>
      <c r="AD132" s="65"/>
      <c r="AE132" s="78">
        <f t="shared" si="34"/>
        <v>0</v>
      </c>
      <c r="AF132" s="45"/>
      <c r="AG132" s="79">
        <f t="shared" si="35"/>
        <v>0</v>
      </c>
      <c r="AH132" s="2"/>
      <c r="AI132" s="2"/>
      <c r="AJ132" s="2"/>
      <c r="AK132" s="2"/>
      <c r="AL132" s="2"/>
    </row>
    <row r="133" spans="1:38" ht="16.5" customHeight="1" outlineLevel="1">
      <c r="A133" s="12" t="s">
        <v>867</v>
      </c>
      <c r="B133" s="18" t="s">
        <v>109</v>
      </c>
      <c r="C133" s="281">
        <v>247950</v>
      </c>
      <c r="D133" s="45">
        <v>0</v>
      </c>
      <c r="E133" s="46">
        <f t="shared" si="19"/>
        <v>0</v>
      </c>
      <c r="F133" s="46">
        <f t="shared" si="20"/>
        <v>0</v>
      </c>
      <c r="G133" s="46">
        <f t="shared" si="21"/>
        <v>0</v>
      </c>
      <c r="H133" s="53" t="e">
        <f t="shared" si="22"/>
        <v>#DIV/0!</v>
      </c>
      <c r="I133" s="54" t="e">
        <f t="shared" si="23"/>
        <v>#DIV/0!</v>
      </c>
      <c r="J133" s="65"/>
      <c r="K133" s="78">
        <f t="shared" si="24"/>
        <v>0</v>
      </c>
      <c r="L133" s="45"/>
      <c r="M133" s="79">
        <f t="shared" si="25"/>
        <v>0</v>
      </c>
      <c r="N133" s="65"/>
      <c r="O133" s="78">
        <f t="shared" si="26"/>
        <v>0</v>
      </c>
      <c r="P133" s="45"/>
      <c r="Q133" s="79">
        <f t="shared" si="27"/>
        <v>0</v>
      </c>
      <c r="R133" s="65"/>
      <c r="S133" s="78">
        <f t="shared" si="28"/>
        <v>0</v>
      </c>
      <c r="T133" s="45"/>
      <c r="U133" s="79">
        <f t="shared" si="29"/>
        <v>0</v>
      </c>
      <c r="V133" s="65"/>
      <c r="W133" s="78">
        <f t="shared" si="30"/>
        <v>0</v>
      </c>
      <c r="X133" s="45"/>
      <c r="Y133" s="79">
        <f t="shared" si="31"/>
        <v>0</v>
      </c>
      <c r="Z133" s="65"/>
      <c r="AA133" s="78">
        <f t="shared" si="32"/>
        <v>0</v>
      </c>
      <c r="AB133" s="45"/>
      <c r="AC133" s="79">
        <f t="shared" si="33"/>
        <v>0</v>
      </c>
      <c r="AD133" s="65"/>
      <c r="AE133" s="78">
        <f t="shared" si="34"/>
        <v>0</v>
      </c>
      <c r="AF133" s="45"/>
      <c r="AG133" s="79">
        <f t="shared" si="35"/>
        <v>0</v>
      </c>
      <c r="AH133" s="2"/>
      <c r="AI133" s="2"/>
      <c r="AJ133" s="2"/>
      <c r="AK133" s="2"/>
      <c r="AL133" s="2"/>
    </row>
    <row r="134" spans="1:38" ht="16.5" customHeight="1" outlineLevel="1">
      <c r="A134" s="12" t="s">
        <v>868</v>
      </c>
      <c r="B134" s="18" t="s">
        <v>110</v>
      </c>
      <c r="C134" s="281">
        <v>420160</v>
      </c>
      <c r="D134" s="45">
        <v>0</v>
      </c>
      <c r="E134" s="46">
        <f t="shared" si="19"/>
        <v>0</v>
      </c>
      <c r="F134" s="46">
        <f t="shared" si="20"/>
        <v>0</v>
      </c>
      <c r="G134" s="46">
        <f t="shared" si="21"/>
        <v>0</v>
      </c>
      <c r="H134" s="53" t="e">
        <f t="shared" si="22"/>
        <v>#DIV/0!</v>
      </c>
      <c r="I134" s="54" t="e">
        <f t="shared" si="23"/>
        <v>#DIV/0!</v>
      </c>
      <c r="J134" s="65"/>
      <c r="K134" s="78">
        <f t="shared" si="24"/>
        <v>0</v>
      </c>
      <c r="L134" s="45"/>
      <c r="M134" s="79">
        <f t="shared" si="25"/>
        <v>0</v>
      </c>
      <c r="N134" s="65"/>
      <c r="O134" s="78">
        <f t="shared" si="26"/>
        <v>0</v>
      </c>
      <c r="P134" s="45"/>
      <c r="Q134" s="79">
        <f t="shared" si="27"/>
        <v>0</v>
      </c>
      <c r="R134" s="65"/>
      <c r="S134" s="78">
        <f t="shared" si="28"/>
        <v>0</v>
      </c>
      <c r="T134" s="45"/>
      <c r="U134" s="79">
        <f t="shared" si="29"/>
        <v>0</v>
      </c>
      <c r="V134" s="65"/>
      <c r="W134" s="78">
        <f t="shared" si="30"/>
        <v>0</v>
      </c>
      <c r="X134" s="45"/>
      <c r="Y134" s="79">
        <f t="shared" si="31"/>
        <v>0</v>
      </c>
      <c r="Z134" s="65"/>
      <c r="AA134" s="78">
        <f t="shared" si="32"/>
        <v>0</v>
      </c>
      <c r="AB134" s="45"/>
      <c r="AC134" s="79">
        <f t="shared" si="33"/>
        <v>0</v>
      </c>
      <c r="AD134" s="65"/>
      <c r="AE134" s="78">
        <f t="shared" si="34"/>
        <v>0</v>
      </c>
      <c r="AF134" s="45"/>
      <c r="AG134" s="79">
        <f t="shared" si="35"/>
        <v>0</v>
      </c>
      <c r="AH134" s="2"/>
      <c r="AI134" s="2"/>
      <c r="AJ134" s="2"/>
      <c r="AK134" s="2"/>
      <c r="AL134" s="2"/>
    </row>
    <row r="135" spans="1:38" ht="16.5" customHeight="1" outlineLevel="1">
      <c r="A135" s="12" t="s">
        <v>869</v>
      </c>
      <c r="B135" s="18" t="s">
        <v>111</v>
      </c>
      <c r="C135" s="281">
        <v>703850</v>
      </c>
      <c r="D135" s="45">
        <v>0</v>
      </c>
      <c r="E135" s="46">
        <f t="shared" si="19"/>
        <v>0</v>
      </c>
      <c r="F135" s="46">
        <f t="shared" si="20"/>
        <v>0</v>
      </c>
      <c r="G135" s="46">
        <f t="shared" si="21"/>
        <v>0</v>
      </c>
      <c r="H135" s="53" t="e">
        <f t="shared" si="22"/>
        <v>#DIV/0!</v>
      </c>
      <c r="I135" s="54" t="e">
        <f t="shared" si="23"/>
        <v>#DIV/0!</v>
      </c>
      <c r="J135" s="65"/>
      <c r="K135" s="78">
        <f t="shared" si="24"/>
        <v>0</v>
      </c>
      <c r="L135" s="45"/>
      <c r="M135" s="79">
        <f t="shared" si="25"/>
        <v>0</v>
      </c>
      <c r="N135" s="65"/>
      <c r="O135" s="78">
        <f t="shared" si="26"/>
        <v>0</v>
      </c>
      <c r="P135" s="45"/>
      <c r="Q135" s="79">
        <f t="shared" si="27"/>
        <v>0</v>
      </c>
      <c r="R135" s="65"/>
      <c r="S135" s="78">
        <f t="shared" si="28"/>
        <v>0</v>
      </c>
      <c r="T135" s="45"/>
      <c r="U135" s="79">
        <f t="shared" si="29"/>
        <v>0</v>
      </c>
      <c r="V135" s="65"/>
      <c r="W135" s="78">
        <f t="shared" si="30"/>
        <v>0</v>
      </c>
      <c r="X135" s="45"/>
      <c r="Y135" s="79">
        <f t="shared" si="31"/>
        <v>0</v>
      </c>
      <c r="Z135" s="65"/>
      <c r="AA135" s="78">
        <f t="shared" si="32"/>
        <v>0</v>
      </c>
      <c r="AB135" s="45"/>
      <c r="AC135" s="79">
        <f t="shared" si="33"/>
        <v>0</v>
      </c>
      <c r="AD135" s="65"/>
      <c r="AE135" s="78">
        <f t="shared" si="34"/>
        <v>0</v>
      </c>
      <c r="AF135" s="45"/>
      <c r="AG135" s="79">
        <f t="shared" si="35"/>
        <v>0</v>
      </c>
      <c r="AH135" s="2"/>
      <c r="AI135" s="2"/>
      <c r="AJ135" s="2"/>
      <c r="AK135" s="2"/>
      <c r="AL135" s="2"/>
    </row>
    <row r="136" spans="1:38" ht="16.5" customHeight="1" outlineLevel="1">
      <c r="A136" s="12"/>
      <c r="B136" s="18"/>
      <c r="C136" s="14"/>
      <c r="D136" s="45"/>
      <c r="E136" s="46"/>
      <c r="F136" s="46"/>
      <c r="G136" s="46"/>
      <c r="H136" s="53"/>
      <c r="I136" s="54"/>
      <c r="J136" s="65"/>
      <c r="K136" s="78"/>
      <c r="L136" s="45"/>
      <c r="M136" s="79"/>
      <c r="N136" s="65"/>
      <c r="O136" s="78"/>
      <c r="P136" s="45"/>
      <c r="Q136" s="79"/>
      <c r="R136" s="65"/>
      <c r="S136" s="78"/>
      <c r="T136" s="45"/>
      <c r="U136" s="79"/>
      <c r="V136" s="65"/>
      <c r="W136" s="78"/>
      <c r="X136" s="45"/>
      <c r="Y136" s="79"/>
      <c r="Z136" s="65"/>
      <c r="AA136" s="78"/>
      <c r="AB136" s="45"/>
      <c r="AC136" s="79"/>
      <c r="AD136" s="65"/>
      <c r="AE136" s="78"/>
      <c r="AF136" s="45"/>
      <c r="AG136" s="79"/>
      <c r="AH136" s="2"/>
      <c r="AI136" s="2"/>
      <c r="AJ136" s="2"/>
      <c r="AK136" s="2"/>
      <c r="AL136" s="2"/>
    </row>
    <row r="137" spans="1:38" ht="16.5" customHeight="1" outlineLevel="1">
      <c r="A137" s="12"/>
      <c r="B137" s="22" t="s">
        <v>112</v>
      </c>
      <c r="C137" s="59"/>
      <c r="D137" s="45"/>
      <c r="E137" s="46"/>
      <c r="F137" s="46"/>
      <c r="G137" s="46"/>
      <c r="H137" s="53"/>
      <c r="I137" s="54"/>
      <c r="J137" s="65"/>
      <c r="K137" s="78"/>
      <c r="L137" s="45"/>
      <c r="M137" s="79"/>
      <c r="N137" s="65"/>
      <c r="O137" s="78"/>
      <c r="P137" s="45"/>
      <c r="Q137" s="79"/>
      <c r="R137" s="65"/>
      <c r="S137" s="78"/>
      <c r="T137" s="45"/>
      <c r="U137" s="79"/>
      <c r="V137" s="65"/>
      <c r="W137" s="78"/>
      <c r="X137" s="45"/>
      <c r="Y137" s="79"/>
      <c r="Z137" s="65"/>
      <c r="AA137" s="78"/>
      <c r="AB137" s="45"/>
      <c r="AC137" s="79"/>
      <c r="AD137" s="65"/>
      <c r="AE137" s="78"/>
      <c r="AF137" s="45"/>
      <c r="AG137" s="79"/>
      <c r="AH137" s="2"/>
      <c r="AI137" s="2"/>
      <c r="AJ137" s="2"/>
      <c r="AK137" s="2"/>
      <c r="AL137" s="2"/>
    </row>
    <row r="138" spans="1:38" ht="16.5" customHeight="1" outlineLevel="1">
      <c r="A138" s="12">
        <v>2501140</v>
      </c>
      <c r="B138" s="27" t="s">
        <v>113</v>
      </c>
      <c r="C138" s="281">
        <v>26877070</v>
      </c>
      <c r="D138" s="45">
        <v>0</v>
      </c>
      <c r="E138" s="46">
        <f t="shared" si="19"/>
        <v>0</v>
      </c>
      <c r="F138" s="46">
        <f t="shared" si="20"/>
        <v>0</v>
      </c>
      <c r="G138" s="46">
        <f t="shared" si="21"/>
        <v>0</v>
      </c>
      <c r="H138" s="53" t="e">
        <f t="shared" si="22"/>
        <v>#DIV/0!</v>
      </c>
      <c r="I138" s="54" t="e">
        <f t="shared" si="23"/>
        <v>#DIV/0!</v>
      </c>
      <c r="J138" s="65"/>
      <c r="K138" s="78">
        <f t="shared" si="24"/>
        <v>0</v>
      </c>
      <c r="L138" s="45"/>
      <c r="M138" s="79">
        <f t="shared" si="25"/>
        <v>0</v>
      </c>
      <c r="N138" s="65"/>
      <c r="O138" s="78">
        <f t="shared" si="26"/>
        <v>0</v>
      </c>
      <c r="P138" s="45"/>
      <c r="Q138" s="79">
        <f t="shared" si="27"/>
        <v>0</v>
      </c>
      <c r="R138" s="65"/>
      <c r="S138" s="78">
        <f t="shared" si="28"/>
        <v>0</v>
      </c>
      <c r="T138" s="45"/>
      <c r="U138" s="79">
        <f t="shared" si="29"/>
        <v>0</v>
      </c>
      <c r="V138" s="65"/>
      <c r="W138" s="78">
        <f t="shared" si="30"/>
        <v>0</v>
      </c>
      <c r="X138" s="45"/>
      <c r="Y138" s="79">
        <f t="shared" si="31"/>
        <v>0</v>
      </c>
      <c r="Z138" s="65"/>
      <c r="AA138" s="78">
        <f t="shared" si="32"/>
        <v>0</v>
      </c>
      <c r="AB138" s="45"/>
      <c r="AC138" s="79">
        <f t="shared" si="33"/>
        <v>0</v>
      </c>
      <c r="AD138" s="65"/>
      <c r="AE138" s="78">
        <f t="shared" si="34"/>
        <v>0</v>
      </c>
      <c r="AF138" s="45"/>
      <c r="AG138" s="79">
        <f t="shared" si="35"/>
        <v>0</v>
      </c>
      <c r="AH138" s="2"/>
      <c r="AI138" s="2"/>
      <c r="AJ138" s="2"/>
      <c r="AK138" s="2"/>
      <c r="AL138" s="2"/>
    </row>
    <row r="139" spans="1:38" ht="16.5" customHeight="1" outlineLevel="1">
      <c r="A139" s="12">
        <v>2501141</v>
      </c>
      <c r="B139" s="21" t="s">
        <v>114</v>
      </c>
      <c r="C139" s="281">
        <v>51530970</v>
      </c>
      <c r="D139" s="45">
        <v>0</v>
      </c>
      <c r="E139" s="46">
        <f t="shared" si="19"/>
        <v>0</v>
      </c>
      <c r="F139" s="46">
        <f t="shared" si="20"/>
        <v>0</v>
      </c>
      <c r="G139" s="46">
        <f t="shared" si="21"/>
        <v>0</v>
      </c>
      <c r="H139" s="53" t="e">
        <f t="shared" si="22"/>
        <v>#DIV/0!</v>
      </c>
      <c r="I139" s="54" t="e">
        <f t="shared" si="23"/>
        <v>#DIV/0!</v>
      </c>
      <c r="J139" s="65"/>
      <c r="K139" s="78">
        <f t="shared" si="24"/>
        <v>0</v>
      </c>
      <c r="L139" s="45"/>
      <c r="M139" s="79">
        <f t="shared" si="25"/>
        <v>0</v>
      </c>
      <c r="N139" s="65"/>
      <c r="O139" s="78">
        <f t="shared" si="26"/>
        <v>0</v>
      </c>
      <c r="P139" s="45"/>
      <c r="Q139" s="79">
        <f t="shared" si="27"/>
        <v>0</v>
      </c>
      <c r="R139" s="65"/>
      <c r="S139" s="78">
        <f t="shared" si="28"/>
        <v>0</v>
      </c>
      <c r="T139" s="45"/>
      <c r="U139" s="79">
        <f t="shared" si="29"/>
        <v>0</v>
      </c>
      <c r="V139" s="65"/>
      <c r="W139" s="78">
        <f t="shared" si="30"/>
        <v>0</v>
      </c>
      <c r="X139" s="45"/>
      <c r="Y139" s="79">
        <f t="shared" si="31"/>
        <v>0</v>
      </c>
      <c r="Z139" s="65"/>
      <c r="AA139" s="78">
        <f t="shared" si="32"/>
        <v>0</v>
      </c>
      <c r="AB139" s="45"/>
      <c r="AC139" s="79">
        <f t="shared" si="33"/>
        <v>0</v>
      </c>
      <c r="AD139" s="65"/>
      <c r="AE139" s="78">
        <f t="shared" si="34"/>
        <v>0</v>
      </c>
      <c r="AF139" s="45"/>
      <c r="AG139" s="79">
        <f t="shared" si="35"/>
        <v>0</v>
      </c>
      <c r="AH139" s="2"/>
      <c r="AI139" s="2"/>
      <c r="AJ139" s="2"/>
      <c r="AK139" s="2"/>
      <c r="AL139" s="2"/>
    </row>
    <row r="140" spans="1:38" ht="16.5" customHeight="1" outlineLevel="1">
      <c r="A140" s="12">
        <v>2501241</v>
      </c>
      <c r="B140" s="21" t="s">
        <v>115</v>
      </c>
      <c r="C140" s="281">
        <v>8667710</v>
      </c>
      <c r="D140" s="45">
        <v>0</v>
      </c>
      <c r="E140" s="46">
        <f t="shared" si="19"/>
        <v>0</v>
      </c>
      <c r="F140" s="46">
        <f t="shared" si="20"/>
        <v>0</v>
      </c>
      <c r="G140" s="46">
        <f t="shared" si="21"/>
        <v>0</v>
      </c>
      <c r="H140" s="53" t="e">
        <f t="shared" si="22"/>
        <v>#DIV/0!</v>
      </c>
      <c r="I140" s="54" t="e">
        <f t="shared" si="23"/>
        <v>#DIV/0!</v>
      </c>
      <c r="J140" s="65"/>
      <c r="K140" s="78">
        <f t="shared" si="24"/>
        <v>0</v>
      </c>
      <c r="L140" s="45"/>
      <c r="M140" s="79">
        <f t="shared" si="25"/>
        <v>0</v>
      </c>
      <c r="N140" s="65"/>
      <c r="O140" s="78">
        <f t="shared" si="26"/>
        <v>0</v>
      </c>
      <c r="P140" s="45"/>
      <c r="Q140" s="79">
        <f t="shared" si="27"/>
        <v>0</v>
      </c>
      <c r="R140" s="65"/>
      <c r="S140" s="78">
        <f t="shared" si="28"/>
        <v>0</v>
      </c>
      <c r="T140" s="45"/>
      <c r="U140" s="79">
        <f t="shared" si="29"/>
        <v>0</v>
      </c>
      <c r="V140" s="65"/>
      <c r="W140" s="78">
        <f t="shared" si="30"/>
        <v>0</v>
      </c>
      <c r="X140" s="45"/>
      <c r="Y140" s="79">
        <f t="shared" si="31"/>
        <v>0</v>
      </c>
      <c r="Z140" s="65"/>
      <c r="AA140" s="78">
        <f t="shared" si="32"/>
        <v>0</v>
      </c>
      <c r="AB140" s="45"/>
      <c r="AC140" s="79">
        <f t="shared" si="33"/>
        <v>0</v>
      </c>
      <c r="AD140" s="65"/>
      <c r="AE140" s="78">
        <f t="shared" si="34"/>
        <v>0</v>
      </c>
      <c r="AF140" s="45"/>
      <c r="AG140" s="79">
        <f t="shared" si="35"/>
        <v>0</v>
      </c>
      <c r="AH140" s="2"/>
      <c r="AI140" s="2"/>
      <c r="AJ140" s="2"/>
      <c r="AK140" s="2"/>
      <c r="AL140" s="2"/>
    </row>
    <row r="141" spans="1:38" ht="16.5" customHeight="1" outlineLevel="1">
      <c r="A141" s="12"/>
      <c r="B141" s="22" t="s">
        <v>116</v>
      </c>
      <c r="C141" s="275"/>
      <c r="D141" s="45"/>
      <c r="E141" s="46"/>
      <c r="F141" s="46"/>
      <c r="G141" s="46"/>
      <c r="H141" s="53"/>
      <c r="I141" s="54"/>
      <c r="J141" s="65"/>
      <c r="K141" s="78"/>
      <c r="L141" s="45"/>
      <c r="M141" s="79"/>
      <c r="N141" s="65"/>
      <c r="O141" s="78"/>
      <c r="P141" s="45"/>
      <c r="Q141" s="79"/>
      <c r="R141" s="65"/>
      <c r="S141" s="78"/>
      <c r="T141" s="45"/>
      <c r="U141" s="79"/>
      <c r="V141" s="65"/>
      <c r="W141" s="78"/>
      <c r="X141" s="45"/>
      <c r="Y141" s="79"/>
      <c r="Z141" s="65"/>
      <c r="AA141" s="78"/>
      <c r="AB141" s="45"/>
      <c r="AC141" s="79"/>
      <c r="AD141" s="65"/>
      <c r="AE141" s="78"/>
      <c r="AF141" s="45"/>
      <c r="AG141" s="79"/>
      <c r="AH141" s="2"/>
      <c r="AI141" s="2"/>
      <c r="AJ141" s="2"/>
      <c r="AK141" s="2"/>
      <c r="AL141" s="2"/>
    </row>
    <row r="142" spans="1:38" ht="16.5" customHeight="1" outlineLevel="1">
      <c r="A142" s="12">
        <v>2501043</v>
      </c>
      <c r="B142" s="21" t="s">
        <v>117</v>
      </c>
      <c r="C142" s="281">
        <v>102675690</v>
      </c>
      <c r="D142" s="45">
        <v>0</v>
      </c>
      <c r="E142" s="46">
        <f t="shared" si="19"/>
        <v>0</v>
      </c>
      <c r="F142" s="46">
        <f t="shared" si="20"/>
        <v>0</v>
      </c>
      <c r="G142" s="46">
        <f t="shared" si="21"/>
        <v>0</v>
      </c>
      <c r="H142" s="53" t="e">
        <f t="shared" si="22"/>
        <v>#DIV/0!</v>
      </c>
      <c r="I142" s="54" t="e">
        <f t="shared" si="23"/>
        <v>#DIV/0!</v>
      </c>
      <c r="J142" s="65"/>
      <c r="K142" s="78">
        <f t="shared" si="24"/>
        <v>0</v>
      </c>
      <c r="L142" s="45"/>
      <c r="M142" s="79">
        <f t="shared" si="25"/>
        <v>0</v>
      </c>
      <c r="N142" s="65"/>
      <c r="O142" s="78">
        <f t="shared" si="26"/>
        <v>0</v>
      </c>
      <c r="P142" s="45"/>
      <c r="Q142" s="79">
        <f t="shared" si="27"/>
        <v>0</v>
      </c>
      <c r="R142" s="65"/>
      <c r="S142" s="78">
        <f t="shared" si="28"/>
        <v>0</v>
      </c>
      <c r="T142" s="45"/>
      <c r="U142" s="79">
        <f t="shared" si="29"/>
        <v>0</v>
      </c>
      <c r="V142" s="65"/>
      <c r="W142" s="78">
        <f t="shared" si="30"/>
        <v>0</v>
      </c>
      <c r="X142" s="45"/>
      <c r="Y142" s="79">
        <f t="shared" si="31"/>
        <v>0</v>
      </c>
      <c r="Z142" s="65"/>
      <c r="AA142" s="78">
        <f t="shared" si="32"/>
        <v>0</v>
      </c>
      <c r="AB142" s="45"/>
      <c r="AC142" s="79">
        <f t="shared" si="33"/>
        <v>0</v>
      </c>
      <c r="AD142" s="65"/>
      <c r="AE142" s="78">
        <f t="shared" si="34"/>
        <v>0</v>
      </c>
      <c r="AF142" s="45"/>
      <c r="AG142" s="79">
        <f t="shared" si="35"/>
        <v>0</v>
      </c>
      <c r="AH142" s="2"/>
      <c r="AI142" s="2"/>
      <c r="AJ142" s="2"/>
      <c r="AK142" s="2"/>
      <c r="AL142" s="2"/>
    </row>
    <row r="143" spans="1:38" ht="16.5" customHeight="1" outlineLevel="1">
      <c r="A143" s="12">
        <v>2501042</v>
      </c>
      <c r="B143" s="21" t="s">
        <v>118</v>
      </c>
      <c r="C143" s="281">
        <v>102675690</v>
      </c>
      <c r="D143" s="45">
        <v>0</v>
      </c>
      <c r="E143" s="46">
        <f t="shared" si="19"/>
        <v>0</v>
      </c>
      <c r="F143" s="46">
        <f t="shared" si="20"/>
        <v>0</v>
      </c>
      <c r="G143" s="46">
        <f t="shared" si="21"/>
        <v>0</v>
      </c>
      <c r="H143" s="53" t="e">
        <f t="shared" si="22"/>
        <v>#DIV/0!</v>
      </c>
      <c r="I143" s="54" t="e">
        <f t="shared" si="23"/>
        <v>#DIV/0!</v>
      </c>
      <c r="J143" s="65"/>
      <c r="K143" s="78">
        <f t="shared" si="24"/>
        <v>0</v>
      </c>
      <c r="L143" s="45"/>
      <c r="M143" s="79">
        <f t="shared" si="25"/>
        <v>0</v>
      </c>
      <c r="N143" s="65"/>
      <c r="O143" s="78">
        <f t="shared" si="26"/>
        <v>0</v>
      </c>
      <c r="P143" s="45"/>
      <c r="Q143" s="79">
        <f t="shared" si="27"/>
        <v>0</v>
      </c>
      <c r="R143" s="65"/>
      <c r="S143" s="78">
        <f t="shared" si="28"/>
        <v>0</v>
      </c>
      <c r="T143" s="45"/>
      <c r="U143" s="79">
        <f t="shared" si="29"/>
        <v>0</v>
      </c>
      <c r="V143" s="65"/>
      <c r="W143" s="78">
        <f t="shared" si="30"/>
        <v>0</v>
      </c>
      <c r="X143" s="45"/>
      <c r="Y143" s="79">
        <f t="shared" si="31"/>
        <v>0</v>
      </c>
      <c r="Z143" s="65"/>
      <c r="AA143" s="78">
        <f t="shared" si="32"/>
        <v>0</v>
      </c>
      <c r="AB143" s="45"/>
      <c r="AC143" s="79">
        <f t="shared" si="33"/>
        <v>0</v>
      </c>
      <c r="AD143" s="65"/>
      <c r="AE143" s="78">
        <f t="shared" si="34"/>
        <v>0</v>
      </c>
      <c r="AF143" s="45"/>
      <c r="AG143" s="79">
        <f t="shared" si="35"/>
        <v>0</v>
      </c>
      <c r="AH143" s="2"/>
      <c r="AI143" s="2"/>
      <c r="AJ143" s="2"/>
      <c r="AK143" s="2"/>
      <c r="AL143" s="2"/>
    </row>
    <row r="144" spans="1:38" ht="16.5" customHeight="1" outlineLevel="1">
      <c r="A144" s="12">
        <v>2501040</v>
      </c>
      <c r="B144" s="27" t="s">
        <v>119</v>
      </c>
      <c r="C144" s="281">
        <v>24115280</v>
      </c>
      <c r="D144" s="45">
        <v>0</v>
      </c>
      <c r="E144" s="46">
        <f t="shared" ref="E144:E201" si="36">+J144+L144+N144+P144+R144+T144+V144+X144+Z144+AB144+AD144+AF144</f>
        <v>0</v>
      </c>
      <c r="F144" s="46">
        <f t="shared" ref="F144:F201" si="37">D144*C144</f>
        <v>0</v>
      </c>
      <c r="G144" s="46">
        <f t="shared" ref="G144:G201" si="38">+E144*C144</f>
        <v>0</v>
      </c>
      <c r="H144" s="53" t="e">
        <f t="shared" ref="H144:H201" si="39">IF(E144&gt;=0,(E144/D144),"-")</f>
        <v>#DIV/0!</v>
      </c>
      <c r="I144" s="54" t="e">
        <f t="shared" ref="I144:I201" si="40">IF(G144&gt;=0,(G144/F144),"-")</f>
        <v>#DIV/0!</v>
      </c>
      <c r="J144" s="65"/>
      <c r="K144" s="78">
        <f t="shared" ref="K144:K201" si="41">+J144*C144</f>
        <v>0</v>
      </c>
      <c r="L144" s="45"/>
      <c r="M144" s="79">
        <f t="shared" ref="M144:M201" si="42">+L144*C144</f>
        <v>0</v>
      </c>
      <c r="N144" s="65"/>
      <c r="O144" s="78">
        <f t="shared" ref="O144:O201" si="43">+N144*C144</f>
        <v>0</v>
      </c>
      <c r="P144" s="45"/>
      <c r="Q144" s="79">
        <f t="shared" ref="Q144:Q201" si="44">+P144*C144</f>
        <v>0</v>
      </c>
      <c r="R144" s="65"/>
      <c r="S144" s="78">
        <f t="shared" ref="S144:S201" si="45">+R144*C144</f>
        <v>0</v>
      </c>
      <c r="T144" s="45"/>
      <c r="U144" s="79">
        <f t="shared" ref="U144:U201" si="46">+T144*C144</f>
        <v>0</v>
      </c>
      <c r="V144" s="65"/>
      <c r="W144" s="78">
        <f t="shared" ref="W144:W201" si="47">+V144*C144</f>
        <v>0</v>
      </c>
      <c r="X144" s="45"/>
      <c r="Y144" s="79">
        <f t="shared" ref="Y144:Y201" si="48">+X144*C144</f>
        <v>0</v>
      </c>
      <c r="Z144" s="65"/>
      <c r="AA144" s="78">
        <f t="shared" ref="AA144:AA201" si="49">+Z144*C144</f>
        <v>0</v>
      </c>
      <c r="AB144" s="45"/>
      <c r="AC144" s="79">
        <f t="shared" ref="AC144:AC201" si="50">+AB144*C144</f>
        <v>0</v>
      </c>
      <c r="AD144" s="65"/>
      <c r="AE144" s="78">
        <f t="shared" ref="AE144:AE201" si="51">+AD144*C144</f>
        <v>0</v>
      </c>
      <c r="AF144" s="45"/>
      <c r="AG144" s="79">
        <f t="shared" ref="AG144:AG201" si="52">+AF144*C144</f>
        <v>0</v>
      </c>
      <c r="AH144" s="2"/>
      <c r="AI144" s="2"/>
      <c r="AJ144" s="2"/>
      <c r="AK144" s="2"/>
      <c r="AL144" s="2"/>
    </row>
    <row r="145" spans="1:38" ht="16.5" customHeight="1" outlineLevel="1">
      <c r="A145" s="12">
        <v>2501041</v>
      </c>
      <c r="B145" s="27" t="s">
        <v>120</v>
      </c>
      <c r="C145" s="281">
        <v>48773630</v>
      </c>
      <c r="D145" s="45">
        <v>0</v>
      </c>
      <c r="E145" s="46">
        <f t="shared" si="36"/>
        <v>0</v>
      </c>
      <c r="F145" s="46">
        <f t="shared" si="37"/>
        <v>0</v>
      </c>
      <c r="G145" s="46">
        <f t="shared" si="38"/>
        <v>0</v>
      </c>
      <c r="H145" s="53" t="e">
        <f t="shared" si="39"/>
        <v>#DIV/0!</v>
      </c>
      <c r="I145" s="54" t="e">
        <f t="shared" si="40"/>
        <v>#DIV/0!</v>
      </c>
      <c r="J145" s="65"/>
      <c r="K145" s="78">
        <f t="shared" si="41"/>
        <v>0</v>
      </c>
      <c r="L145" s="45"/>
      <c r="M145" s="79">
        <f t="shared" si="42"/>
        <v>0</v>
      </c>
      <c r="N145" s="65"/>
      <c r="O145" s="78">
        <f t="shared" si="43"/>
        <v>0</v>
      </c>
      <c r="P145" s="45"/>
      <c r="Q145" s="79">
        <f t="shared" si="44"/>
        <v>0</v>
      </c>
      <c r="R145" s="65"/>
      <c r="S145" s="78">
        <f t="shared" si="45"/>
        <v>0</v>
      </c>
      <c r="T145" s="45"/>
      <c r="U145" s="79">
        <f t="shared" si="46"/>
        <v>0</v>
      </c>
      <c r="V145" s="65"/>
      <c r="W145" s="78">
        <f t="shared" si="47"/>
        <v>0</v>
      </c>
      <c r="X145" s="45"/>
      <c r="Y145" s="79">
        <f t="shared" si="48"/>
        <v>0</v>
      </c>
      <c r="Z145" s="65"/>
      <c r="AA145" s="78">
        <f t="shared" si="49"/>
        <v>0</v>
      </c>
      <c r="AB145" s="45"/>
      <c r="AC145" s="79">
        <f t="shared" si="50"/>
        <v>0</v>
      </c>
      <c r="AD145" s="65"/>
      <c r="AE145" s="78">
        <f t="shared" si="51"/>
        <v>0</v>
      </c>
      <c r="AF145" s="45"/>
      <c r="AG145" s="79">
        <f t="shared" si="52"/>
        <v>0</v>
      </c>
      <c r="AH145" s="2"/>
      <c r="AI145" s="2"/>
      <c r="AJ145" s="2"/>
      <c r="AK145" s="2"/>
      <c r="AL145" s="2"/>
    </row>
    <row r="146" spans="1:38" ht="16.5" customHeight="1" outlineLevel="1">
      <c r="A146" s="12">
        <v>2501044</v>
      </c>
      <c r="B146" s="21" t="s">
        <v>121</v>
      </c>
      <c r="C146" s="281">
        <v>17431660</v>
      </c>
      <c r="D146" s="45">
        <v>0</v>
      </c>
      <c r="E146" s="46">
        <f t="shared" si="36"/>
        <v>0</v>
      </c>
      <c r="F146" s="46">
        <f t="shared" si="37"/>
        <v>0</v>
      </c>
      <c r="G146" s="46">
        <f t="shared" si="38"/>
        <v>0</v>
      </c>
      <c r="H146" s="53" t="e">
        <f t="shared" si="39"/>
        <v>#DIV/0!</v>
      </c>
      <c r="I146" s="54" t="e">
        <f t="shared" si="40"/>
        <v>#DIV/0!</v>
      </c>
      <c r="J146" s="65"/>
      <c r="K146" s="78">
        <f t="shared" si="41"/>
        <v>0</v>
      </c>
      <c r="L146" s="45"/>
      <c r="M146" s="79">
        <f t="shared" si="42"/>
        <v>0</v>
      </c>
      <c r="N146" s="65"/>
      <c r="O146" s="78">
        <f t="shared" si="43"/>
        <v>0</v>
      </c>
      <c r="P146" s="45"/>
      <c r="Q146" s="79">
        <f t="shared" si="44"/>
        <v>0</v>
      </c>
      <c r="R146" s="65"/>
      <c r="S146" s="78">
        <f t="shared" si="45"/>
        <v>0</v>
      </c>
      <c r="T146" s="45"/>
      <c r="U146" s="79">
        <f t="shared" si="46"/>
        <v>0</v>
      </c>
      <c r="V146" s="65"/>
      <c r="W146" s="78">
        <f t="shared" si="47"/>
        <v>0</v>
      </c>
      <c r="X146" s="45"/>
      <c r="Y146" s="79">
        <f t="shared" si="48"/>
        <v>0</v>
      </c>
      <c r="Z146" s="65"/>
      <c r="AA146" s="78">
        <f t="shared" si="49"/>
        <v>0</v>
      </c>
      <c r="AB146" s="45"/>
      <c r="AC146" s="79">
        <f t="shared" si="50"/>
        <v>0</v>
      </c>
      <c r="AD146" s="65"/>
      <c r="AE146" s="78">
        <f t="shared" si="51"/>
        <v>0</v>
      </c>
      <c r="AF146" s="45"/>
      <c r="AG146" s="79">
        <f t="shared" si="52"/>
        <v>0</v>
      </c>
      <c r="AH146" s="2"/>
      <c r="AI146" s="2"/>
      <c r="AJ146" s="2"/>
      <c r="AK146" s="2"/>
      <c r="AL146" s="2"/>
    </row>
    <row r="147" spans="1:38" ht="16.5" customHeight="1" outlineLevel="1">
      <c r="A147" s="12">
        <v>2501144</v>
      </c>
      <c r="B147" s="21" t="s">
        <v>122</v>
      </c>
      <c r="C147" s="281">
        <v>2701210</v>
      </c>
      <c r="D147" s="45">
        <v>0</v>
      </c>
      <c r="E147" s="46">
        <f t="shared" si="36"/>
        <v>0</v>
      </c>
      <c r="F147" s="46">
        <f t="shared" si="37"/>
        <v>0</v>
      </c>
      <c r="G147" s="46">
        <f t="shared" si="38"/>
        <v>0</v>
      </c>
      <c r="H147" s="53" t="e">
        <f t="shared" si="39"/>
        <v>#DIV/0!</v>
      </c>
      <c r="I147" s="54" t="e">
        <f t="shared" si="40"/>
        <v>#DIV/0!</v>
      </c>
      <c r="J147" s="65"/>
      <c r="K147" s="78">
        <f t="shared" si="41"/>
        <v>0</v>
      </c>
      <c r="L147" s="45"/>
      <c r="M147" s="79">
        <f t="shared" si="42"/>
        <v>0</v>
      </c>
      <c r="N147" s="65"/>
      <c r="O147" s="78">
        <f t="shared" si="43"/>
        <v>0</v>
      </c>
      <c r="P147" s="45"/>
      <c r="Q147" s="79">
        <f t="shared" si="44"/>
        <v>0</v>
      </c>
      <c r="R147" s="65"/>
      <c r="S147" s="78">
        <f t="shared" si="45"/>
        <v>0</v>
      </c>
      <c r="T147" s="45"/>
      <c r="U147" s="79">
        <f t="shared" si="46"/>
        <v>0</v>
      </c>
      <c r="V147" s="65"/>
      <c r="W147" s="78">
        <f t="shared" si="47"/>
        <v>0</v>
      </c>
      <c r="X147" s="45"/>
      <c r="Y147" s="79">
        <f t="shared" si="48"/>
        <v>0</v>
      </c>
      <c r="Z147" s="65"/>
      <c r="AA147" s="78">
        <f t="shared" si="49"/>
        <v>0</v>
      </c>
      <c r="AB147" s="45"/>
      <c r="AC147" s="79">
        <f t="shared" si="50"/>
        <v>0</v>
      </c>
      <c r="AD147" s="65"/>
      <c r="AE147" s="78">
        <f t="shared" si="51"/>
        <v>0</v>
      </c>
      <c r="AF147" s="45"/>
      <c r="AG147" s="79">
        <f t="shared" si="52"/>
        <v>0</v>
      </c>
      <c r="AH147" s="2"/>
      <c r="AI147" s="2"/>
      <c r="AJ147" s="2"/>
      <c r="AK147" s="2"/>
      <c r="AL147" s="2"/>
    </row>
    <row r="148" spans="1:38" ht="16.5" customHeight="1" outlineLevel="1">
      <c r="A148" s="12"/>
      <c r="B148" s="21"/>
      <c r="C148" s="14"/>
      <c r="D148" s="45"/>
      <c r="E148" s="46"/>
      <c r="F148" s="46"/>
      <c r="G148" s="46"/>
      <c r="H148" s="53"/>
      <c r="I148" s="54"/>
      <c r="J148" s="65"/>
      <c r="K148" s="78"/>
      <c r="L148" s="45"/>
      <c r="M148" s="79"/>
      <c r="N148" s="65"/>
      <c r="O148" s="78"/>
      <c r="P148" s="45"/>
      <c r="Q148" s="79"/>
      <c r="R148" s="65"/>
      <c r="S148" s="78"/>
      <c r="T148" s="45"/>
      <c r="U148" s="79"/>
      <c r="V148" s="65"/>
      <c r="W148" s="78"/>
      <c r="X148" s="45"/>
      <c r="Y148" s="79"/>
      <c r="Z148" s="65"/>
      <c r="AA148" s="78"/>
      <c r="AB148" s="45"/>
      <c r="AC148" s="79"/>
      <c r="AD148" s="65"/>
      <c r="AE148" s="78"/>
      <c r="AF148" s="45"/>
      <c r="AG148" s="79"/>
      <c r="AH148" s="2"/>
      <c r="AI148" s="2"/>
      <c r="AJ148" s="2"/>
      <c r="AK148" s="2"/>
      <c r="AL148" s="2"/>
    </row>
    <row r="149" spans="1:38" ht="16.5" customHeight="1" outlineLevel="1">
      <c r="A149" s="12"/>
      <c r="B149" s="16" t="s">
        <v>123</v>
      </c>
      <c r="C149" s="59"/>
      <c r="D149" s="45"/>
      <c r="E149" s="46"/>
      <c r="F149" s="46"/>
      <c r="G149" s="46"/>
      <c r="H149" s="53"/>
      <c r="I149" s="54"/>
      <c r="J149" s="65"/>
      <c r="K149" s="78"/>
      <c r="L149" s="45"/>
      <c r="M149" s="79"/>
      <c r="N149" s="65"/>
      <c r="O149" s="78"/>
      <c r="P149" s="45"/>
      <c r="Q149" s="79"/>
      <c r="R149" s="65"/>
      <c r="S149" s="78"/>
      <c r="T149" s="45"/>
      <c r="U149" s="79"/>
      <c r="V149" s="65"/>
      <c r="W149" s="78"/>
      <c r="X149" s="45"/>
      <c r="Y149" s="79"/>
      <c r="Z149" s="65"/>
      <c r="AA149" s="78"/>
      <c r="AB149" s="45"/>
      <c r="AC149" s="79"/>
      <c r="AD149" s="65"/>
      <c r="AE149" s="78"/>
      <c r="AF149" s="45"/>
      <c r="AG149" s="79"/>
      <c r="AH149" s="2"/>
      <c r="AI149" s="2"/>
      <c r="AJ149" s="2"/>
      <c r="AK149" s="2"/>
      <c r="AL149" s="2"/>
    </row>
    <row r="150" spans="1:38" ht="16.5" customHeight="1" outlineLevel="1">
      <c r="A150" s="12"/>
      <c r="B150" s="26" t="s">
        <v>124</v>
      </c>
      <c r="C150" s="59"/>
      <c r="D150" s="45"/>
      <c r="E150" s="46"/>
      <c r="F150" s="46"/>
      <c r="G150" s="46"/>
      <c r="H150" s="53"/>
      <c r="I150" s="54"/>
      <c r="J150" s="65"/>
      <c r="K150" s="78"/>
      <c r="L150" s="45"/>
      <c r="M150" s="79"/>
      <c r="N150" s="65"/>
      <c r="O150" s="78"/>
      <c r="P150" s="45"/>
      <c r="Q150" s="79"/>
      <c r="R150" s="65"/>
      <c r="S150" s="78"/>
      <c r="T150" s="45"/>
      <c r="U150" s="79"/>
      <c r="V150" s="65"/>
      <c r="W150" s="78"/>
      <c r="X150" s="45"/>
      <c r="Y150" s="79"/>
      <c r="Z150" s="65"/>
      <c r="AA150" s="78"/>
      <c r="AB150" s="45"/>
      <c r="AC150" s="79"/>
      <c r="AD150" s="65"/>
      <c r="AE150" s="78"/>
      <c r="AF150" s="45"/>
      <c r="AG150" s="79"/>
      <c r="AH150" s="2"/>
      <c r="AI150" s="2"/>
      <c r="AJ150" s="2"/>
      <c r="AK150" s="2"/>
      <c r="AL150" s="2"/>
    </row>
    <row r="151" spans="1:38" ht="16.5" customHeight="1" outlineLevel="1">
      <c r="A151" s="12">
        <v>3002008</v>
      </c>
      <c r="B151" s="28" t="s">
        <v>125</v>
      </c>
      <c r="C151" s="14">
        <v>164670</v>
      </c>
      <c r="D151" s="45">
        <v>0</v>
      </c>
      <c r="E151" s="46">
        <f t="shared" si="36"/>
        <v>0</v>
      </c>
      <c r="F151" s="46">
        <f t="shared" si="37"/>
        <v>0</v>
      </c>
      <c r="G151" s="46">
        <f t="shared" si="38"/>
        <v>0</v>
      </c>
      <c r="H151" s="53" t="e">
        <f t="shared" si="39"/>
        <v>#DIV/0!</v>
      </c>
      <c r="I151" s="54" t="e">
        <f t="shared" si="40"/>
        <v>#DIV/0!</v>
      </c>
      <c r="J151" s="65"/>
      <c r="K151" s="78">
        <f t="shared" si="41"/>
        <v>0</v>
      </c>
      <c r="L151" s="45"/>
      <c r="M151" s="79">
        <f t="shared" si="42"/>
        <v>0</v>
      </c>
      <c r="N151" s="65"/>
      <c r="O151" s="78">
        <f t="shared" si="43"/>
        <v>0</v>
      </c>
      <c r="P151" s="45"/>
      <c r="Q151" s="79">
        <f t="shared" si="44"/>
        <v>0</v>
      </c>
      <c r="R151" s="65"/>
      <c r="S151" s="78">
        <f t="shared" si="45"/>
        <v>0</v>
      </c>
      <c r="T151" s="45"/>
      <c r="U151" s="79">
        <f t="shared" si="46"/>
        <v>0</v>
      </c>
      <c r="V151" s="65"/>
      <c r="W151" s="78">
        <f t="shared" si="47"/>
        <v>0</v>
      </c>
      <c r="X151" s="45"/>
      <c r="Y151" s="79">
        <f t="shared" si="48"/>
        <v>0</v>
      </c>
      <c r="Z151" s="65"/>
      <c r="AA151" s="78">
        <f t="shared" si="49"/>
        <v>0</v>
      </c>
      <c r="AB151" s="45"/>
      <c r="AC151" s="79">
        <f t="shared" si="50"/>
        <v>0</v>
      </c>
      <c r="AD151" s="65"/>
      <c r="AE151" s="78">
        <f t="shared" si="51"/>
        <v>0</v>
      </c>
      <c r="AF151" s="45"/>
      <c r="AG151" s="79">
        <f t="shared" si="52"/>
        <v>0</v>
      </c>
      <c r="AH151" s="2"/>
      <c r="AI151" s="2"/>
      <c r="AJ151" s="2"/>
      <c r="AK151" s="2"/>
      <c r="AL151" s="2"/>
    </row>
    <row r="152" spans="1:38" ht="16.5" customHeight="1" outlineLevel="1">
      <c r="A152" s="12">
        <v>3002007</v>
      </c>
      <c r="B152" s="29" t="s">
        <v>126</v>
      </c>
      <c r="C152" s="14">
        <v>771730</v>
      </c>
      <c r="D152" s="45">
        <v>0</v>
      </c>
      <c r="E152" s="46">
        <f t="shared" si="36"/>
        <v>0</v>
      </c>
      <c r="F152" s="46">
        <f t="shared" si="37"/>
        <v>0</v>
      </c>
      <c r="G152" s="46">
        <f t="shared" si="38"/>
        <v>0</v>
      </c>
      <c r="H152" s="53" t="e">
        <f t="shared" si="39"/>
        <v>#DIV/0!</v>
      </c>
      <c r="I152" s="54" t="e">
        <f t="shared" si="40"/>
        <v>#DIV/0!</v>
      </c>
      <c r="J152" s="65"/>
      <c r="K152" s="78">
        <f t="shared" si="41"/>
        <v>0</v>
      </c>
      <c r="L152" s="45"/>
      <c r="M152" s="79">
        <f t="shared" si="42"/>
        <v>0</v>
      </c>
      <c r="N152" s="65"/>
      <c r="O152" s="78">
        <f t="shared" si="43"/>
        <v>0</v>
      </c>
      <c r="P152" s="45"/>
      <c r="Q152" s="79">
        <f t="shared" si="44"/>
        <v>0</v>
      </c>
      <c r="R152" s="65"/>
      <c r="S152" s="78">
        <f t="shared" si="45"/>
        <v>0</v>
      </c>
      <c r="T152" s="45"/>
      <c r="U152" s="79">
        <f t="shared" si="46"/>
        <v>0</v>
      </c>
      <c r="V152" s="65"/>
      <c r="W152" s="78">
        <f t="shared" si="47"/>
        <v>0</v>
      </c>
      <c r="X152" s="45"/>
      <c r="Y152" s="79">
        <f t="shared" si="48"/>
        <v>0</v>
      </c>
      <c r="Z152" s="65"/>
      <c r="AA152" s="78">
        <f t="shared" si="49"/>
        <v>0</v>
      </c>
      <c r="AB152" s="45"/>
      <c r="AC152" s="79">
        <f t="shared" si="50"/>
        <v>0</v>
      </c>
      <c r="AD152" s="65"/>
      <c r="AE152" s="78">
        <f t="shared" si="51"/>
        <v>0</v>
      </c>
      <c r="AF152" s="45"/>
      <c r="AG152" s="79">
        <f t="shared" si="52"/>
        <v>0</v>
      </c>
      <c r="AH152" s="2"/>
      <c r="AI152" s="2"/>
      <c r="AJ152" s="2"/>
      <c r="AK152" s="2"/>
      <c r="AL152" s="2"/>
    </row>
    <row r="153" spans="1:38" ht="16.5" customHeight="1" outlineLevel="1">
      <c r="A153" s="12">
        <v>3002041</v>
      </c>
      <c r="B153" s="29" t="s">
        <v>127</v>
      </c>
      <c r="C153" s="14">
        <v>243130</v>
      </c>
      <c r="D153" s="45">
        <v>0</v>
      </c>
      <c r="E153" s="46">
        <f t="shared" si="36"/>
        <v>0</v>
      </c>
      <c r="F153" s="46">
        <f t="shared" si="37"/>
        <v>0</v>
      </c>
      <c r="G153" s="46">
        <f t="shared" si="38"/>
        <v>0</v>
      </c>
      <c r="H153" s="53" t="e">
        <f t="shared" si="39"/>
        <v>#DIV/0!</v>
      </c>
      <c r="I153" s="54" t="e">
        <f t="shared" si="40"/>
        <v>#DIV/0!</v>
      </c>
      <c r="J153" s="65"/>
      <c r="K153" s="78">
        <f t="shared" si="41"/>
        <v>0</v>
      </c>
      <c r="L153" s="45"/>
      <c r="M153" s="79">
        <f t="shared" si="42"/>
        <v>0</v>
      </c>
      <c r="N153" s="65"/>
      <c r="O153" s="78">
        <f t="shared" si="43"/>
        <v>0</v>
      </c>
      <c r="P153" s="45"/>
      <c r="Q153" s="79">
        <f t="shared" si="44"/>
        <v>0</v>
      </c>
      <c r="R153" s="65"/>
      <c r="S153" s="78">
        <f t="shared" si="45"/>
        <v>0</v>
      </c>
      <c r="T153" s="45"/>
      <c r="U153" s="79">
        <f t="shared" si="46"/>
        <v>0</v>
      </c>
      <c r="V153" s="65"/>
      <c r="W153" s="78">
        <f t="shared" si="47"/>
        <v>0</v>
      </c>
      <c r="X153" s="45"/>
      <c r="Y153" s="79">
        <f t="shared" si="48"/>
        <v>0</v>
      </c>
      <c r="Z153" s="65"/>
      <c r="AA153" s="78">
        <f t="shared" si="49"/>
        <v>0</v>
      </c>
      <c r="AB153" s="45"/>
      <c r="AC153" s="79">
        <f t="shared" si="50"/>
        <v>0</v>
      </c>
      <c r="AD153" s="65"/>
      <c r="AE153" s="78">
        <f t="shared" si="51"/>
        <v>0</v>
      </c>
      <c r="AF153" s="45"/>
      <c r="AG153" s="79">
        <f t="shared" si="52"/>
        <v>0</v>
      </c>
      <c r="AH153" s="2"/>
      <c r="AI153" s="2"/>
      <c r="AJ153" s="2"/>
      <c r="AK153" s="2"/>
      <c r="AL153" s="2"/>
    </row>
    <row r="154" spans="1:38" ht="16.5" customHeight="1" outlineLevel="1">
      <c r="A154" s="12">
        <v>3002040</v>
      </c>
      <c r="B154" s="29" t="s">
        <v>128</v>
      </c>
      <c r="C154" s="14">
        <v>499400</v>
      </c>
      <c r="D154" s="45">
        <v>0</v>
      </c>
      <c r="E154" s="46">
        <f t="shared" si="36"/>
        <v>0</v>
      </c>
      <c r="F154" s="46">
        <f t="shared" si="37"/>
        <v>0</v>
      </c>
      <c r="G154" s="46">
        <f t="shared" si="38"/>
        <v>0</v>
      </c>
      <c r="H154" s="53" t="e">
        <f t="shared" si="39"/>
        <v>#DIV/0!</v>
      </c>
      <c r="I154" s="54" t="e">
        <f t="shared" si="40"/>
        <v>#DIV/0!</v>
      </c>
      <c r="J154" s="65"/>
      <c r="K154" s="78">
        <f t="shared" si="41"/>
        <v>0</v>
      </c>
      <c r="L154" s="45"/>
      <c r="M154" s="79">
        <f t="shared" si="42"/>
        <v>0</v>
      </c>
      <c r="N154" s="65"/>
      <c r="O154" s="78">
        <f t="shared" si="43"/>
        <v>0</v>
      </c>
      <c r="P154" s="45"/>
      <c r="Q154" s="79">
        <f t="shared" si="44"/>
        <v>0</v>
      </c>
      <c r="R154" s="65"/>
      <c r="S154" s="78">
        <f t="shared" si="45"/>
        <v>0</v>
      </c>
      <c r="T154" s="45"/>
      <c r="U154" s="79">
        <f t="shared" si="46"/>
        <v>0</v>
      </c>
      <c r="V154" s="65"/>
      <c r="W154" s="78">
        <f t="shared" si="47"/>
        <v>0</v>
      </c>
      <c r="X154" s="45"/>
      <c r="Y154" s="79">
        <f t="shared" si="48"/>
        <v>0</v>
      </c>
      <c r="Z154" s="65"/>
      <c r="AA154" s="78">
        <f t="shared" si="49"/>
        <v>0</v>
      </c>
      <c r="AB154" s="45"/>
      <c r="AC154" s="79">
        <f t="shared" si="50"/>
        <v>0</v>
      </c>
      <c r="AD154" s="65"/>
      <c r="AE154" s="78">
        <f t="shared" si="51"/>
        <v>0</v>
      </c>
      <c r="AF154" s="45"/>
      <c r="AG154" s="79">
        <f t="shared" si="52"/>
        <v>0</v>
      </c>
      <c r="AH154" s="2"/>
      <c r="AI154" s="2"/>
      <c r="AJ154" s="2"/>
      <c r="AK154" s="2"/>
      <c r="AL154" s="2"/>
    </row>
    <row r="155" spans="1:38" ht="16.5" customHeight="1" outlineLevel="1">
      <c r="A155" s="12">
        <v>3002042</v>
      </c>
      <c r="B155" s="29" t="s">
        <v>129</v>
      </c>
      <c r="C155" s="14">
        <v>1001560</v>
      </c>
      <c r="D155" s="45">
        <v>0</v>
      </c>
      <c r="E155" s="46">
        <f t="shared" si="36"/>
        <v>0</v>
      </c>
      <c r="F155" s="46">
        <f t="shared" si="37"/>
        <v>0</v>
      </c>
      <c r="G155" s="46">
        <f t="shared" si="38"/>
        <v>0</v>
      </c>
      <c r="H155" s="53" t="e">
        <f t="shared" si="39"/>
        <v>#DIV/0!</v>
      </c>
      <c r="I155" s="54" t="e">
        <f t="shared" si="40"/>
        <v>#DIV/0!</v>
      </c>
      <c r="J155" s="65"/>
      <c r="K155" s="78">
        <f t="shared" si="41"/>
        <v>0</v>
      </c>
      <c r="L155" s="45"/>
      <c r="M155" s="79">
        <f t="shared" si="42"/>
        <v>0</v>
      </c>
      <c r="N155" s="65"/>
      <c r="O155" s="78">
        <f t="shared" si="43"/>
        <v>0</v>
      </c>
      <c r="P155" s="45"/>
      <c r="Q155" s="79">
        <f t="shared" si="44"/>
        <v>0</v>
      </c>
      <c r="R155" s="65"/>
      <c r="S155" s="78">
        <f t="shared" si="45"/>
        <v>0</v>
      </c>
      <c r="T155" s="45"/>
      <c r="U155" s="79">
        <f t="shared" si="46"/>
        <v>0</v>
      </c>
      <c r="V155" s="65"/>
      <c r="W155" s="78">
        <f t="shared" si="47"/>
        <v>0</v>
      </c>
      <c r="X155" s="45"/>
      <c r="Y155" s="79">
        <f t="shared" si="48"/>
        <v>0</v>
      </c>
      <c r="Z155" s="65"/>
      <c r="AA155" s="78">
        <f t="shared" si="49"/>
        <v>0</v>
      </c>
      <c r="AB155" s="45"/>
      <c r="AC155" s="79">
        <f t="shared" si="50"/>
        <v>0</v>
      </c>
      <c r="AD155" s="65"/>
      <c r="AE155" s="78">
        <f t="shared" si="51"/>
        <v>0</v>
      </c>
      <c r="AF155" s="45"/>
      <c r="AG155" s="79">
        <f t="shared" si="52"/>
        <v>0</v>
      </c>
      <c r="AH155" s="2"/>
      <c r="AI155" s="2"/>
      <c r="AJ155" s="2"/>
      <c r="AK155" s="2"/>
      <c r="AL155" s="2"/>
    </row>
    <row r="156" spans="1:38" ht="16.5" customHeight="1" outlineLevel="1">
      <c r="A156" s="12">
        <v>3002060</v>
      </c>
      <c r="B156" s="29" t="s">
        <v>130</v>
      </c>
      <c r="C156" s="282">
        <v>334730</v>
      </c>
      <c r="D156" s="45">
        <v>0</v>
      </c>
      <c r="E156" s="46">
        <f t="shared" si="36"/>
        <v>0</v>
      </c>
      <c r="F156" s="46">
        <f t="shared" si="37"/>
        <v>0</v>
      </c>
      <c r="G156" s="46">
        <f t="shared" si="38"/>
        <v>0</v>
      </c>
      <c r="H156" s="53" t="e">
        <f t="shared" si="39"/>
        <v>#DIV/0!</v>
      </c>
      <c r="I156" s="54" t="e">
        <f t="shared" si="40"/>
        <v>#DIV/0!</v>
      </c>
      <c r="J156" s="65"/>
      <c r="K156" s="78">
        <f t="shared" si="41"/>
        <v>0</v>
      </c>
      <c r="L156" s="45"/>
      <c r="M156" s="79">
        <f t="shared" si="42"/>
        <v>0</v>
      </c>
      <c r="N156" s="65"/>
      <c r="O156" s="78">
        <f t="shared" si="43"/>
        <v>0</v>
      </c>
      <c r="P156" s="45"/>
      <c r="Q156" s="79">
        <f t="shared" si="44"/>
        <v>0</v>
      </c>
      <c r="R156" s="65"/>
      <c r="S156" s="78">
        <f t="shared" si="45"/>
        <v>0</v>
      </c>
      <c r="T156" s="45"/>
      <c r="U156" s="79">
        <f t="shared" si="46"/>
        <v>0</v>
      </c>
      <c r="V156" s="65"/>
      <c r="W156" s="78">
        <f t="shared" si="47"/>
        <v>0</v>
      </c>
      <c r="X156" s="45"/>
      <c r="Y156" s="79">
        <f t="shared" si="48"/>
        <v>0</v>
      </c>
      <c r="Z156" s="65"/>
      <c r="AA156" s="78">
        <f t="shared" si="49"/>
        <v>0</v>
      </c>
      <c r="AB156" s="45"/>
      <c r="AC156" s="79">
        <f t="shared" si="50"/>
        <v>0</v>
      </c>
      <c r="AD156" s="65"/>
      <c r="AE156" s="78">
        <f t="shared" si="51"/>
        <v>0</v>
      </c>
      <c r="AF156" s="45"/>
      <c r="AG156" s="79">
        <f t="shared" si="52"/>
        <v>0</v>
      </c>
      <c r="AH156" s="2"/>
      <c r="AI156" s="2"/>
      <c r="AJ156" s="2"/>
      <c r="AK156" s="2"/>
      <c r="AL156" s="2"/>
    </row>
    <row r="157" spans="1:38" ht="16.5" customHeight="1" outlineLevel="1">
      <c r="A157" s="12">
        <v>3002160</v>
      </c>
      <c r="B157" s="29" t="s">
        <v>131</v>
      </c>
      <c r="C157" s="283">
        <v>259690</v>
      </c>
      <c r="D157" s="45">
        <v>0</v>
      </c>
      <c r="E157" s="46">
        <f t="shared" si="36"/>
        <v>0</v>
      </c>
      <c r="F157" s="46">
        <f t="shared" si="37"/>
        <v>0</v>
      </c>
      <c r="G157" s="46">
        <f t="shared" si="38"/>
        <v>0</v>
      </c>
      <c r="H157" s="53" t="e">
        <f t="shared" si="39"/>
        <v>#DIV/0!</v>
      </c>
      <c r="I157" s="54" t="e">
        <f t="shared" si="40"/>
        <v>#DIV/0!</v>
      </c>
      <c r="J157" s="65"/>
      <c r="K157" s="78">
        <f t="shared" si="41"/>
        <v>0</v>
      </c>
      <c r="L157" s="45"/>
      <c r="M157" s="79">
        <f t="shared" si="42"/>
        <v>0</v>
      </c>
      <c r="N157" s="65"/>
      <c r="O157" s="78">
        <f t="shared" si="43"/>
        <v>0</v>
      </c>
      <c r="P157" s="45"/>
      <c r="Q157" s="79">
        <f t="shared" si="44"/>
        <v>0</v>
      </c>
      <c r="R157" s="65"/>
      <c r="S157" s="78">
        <f t="shared" si="45"/>
        <v>0</v>
      </c>
      <c r="T157" s="45"/>
      <c r="U157" s="79">
        <f t="shared" si="46"/>
        <v>0</v>
      </c>
      <c r="V157" s="65"/>
      <c r="W157" s="78">
        <f t="shared" si="47"/>
        <v>0</v>
      </c>
      <c r="X157" s="45"/>
      <c r="Y157" s="79">
        <f t="shared" si="48"/>
        <v>0</v>
      </c>
      <c r="Z157" s="65"/>
      <c r="AA157" s="78">
        <f t="shared" si="49"/>
        <v>0</v>
      </c>
      <c r="AB157" s="45"/>
      <c r="AC157" s="79">
        <f t="shared" si="50"/>
        <v>0</v>
      </c>
      <c r="AD157" s="65"/>
      <c r="AE157" s="78">
        <f t="shared" si="51"/>
        <v>0</v>
      </c>
      <c r="AF157" s="45"/>
      <c r="AG157" s="79">
        <f t="shared" si="52"/>
        <v>0</v>
      </c>
      <c r="AH157" s="2"/>
      <c r="AI157" s="2"/>
      <c r="AJ157" s="2"/>
      <c r="AK157" s="2"/>
      <c r="AL157" s="2"/>
    </row>
    <row r="158" spans="1:38" ht="16.5" customHeight="1" outlineLevel="1">
      <c r="A158" s="12">
        <v>3002050</v>
      </c>
      <c r="B158" s="29" t="s">
        <v>132</v>
      </c>
      <c r="C158" s="282">
        <v>699720</v>
      </c>
      <c r="D158" s="45">
        <v>0</v>
      </c>
      <c r="E158" s="46">
        <f t="shared" si="36"/>
        <v>0</v>
      </c>
      <c r="F158" s="46">
        <f t="shared" si="37"/>
        <v>0</v>
      </c>
      <c r="G158" s="46">
        <f t="shared" si="38"/>
        <v>0</v>
      </c>
      <c r="H158" s="53" t="e">
        <f t="shared" si="39"/>
        <v>#DIV/0!</v>
      </c>
      <c r="I158" s="54" t="e">
        <f t="shared" si="40"/>
        <v>#DIV/0!</v>
      </c>
      <c r="J158" s="65"/>
      <c r="K158" s="78">
        <f t="shared" si="41"/>
        <v>0</v>
      </c>
      <c r="L158" s="45"/>
      <c r="M158" s="79">
        <f t="shared" si="42"/>
        <v>0</v>
      </c>
      <c r="N158" s="65"/>
      <c r="O158" s="78">
        <f t="shared" si="43"/>
        <v>0</v>
      </c>
      <c r="P158" s="45"/>
      <c r="Q158" s="79">
        <f t="shared" si="44"/>
        <v>0</v>
      </c>
      <c r="R158" s="65"/>
      <c r="S158" s="78">
        <f t="shared" si="45"/>
        <v>0</v>
      </c>
      <c r="T158" s="45"/>
      <c r="U158" s="79">
        <f t="shared" si="46"/>
        <v>0</v>
      </c>
      <c r="V158" s="65"/>
      <c r="W158" s="78">
        <f t="shared" si="47"/>
        <v>0</v>
      </c>
      <c r="X158" s="45"/>
      <c r="Y158" s="79">
        <f t="shared" si="48"/>
        <v>0</v>
      </c>
      <c r="Z158" s="65"/>
      <c r="AA158" s="78">
        <f t="shared" si="49"/>
        <v>0</v>
      </c>
      <c r="AB158" s="45"/>
      <c r="AC158" s="79">
        <f t="shared" si="50"/>
        <v>0</v>
      </c>
      <c r="AD158" s="65"/>
      <c r="AE158" s="78">
        <f t="shared" si="51"/>
        <v>0</v>
      </c>
      <c r="AF158" s="45"/>
      <c r="AG158" s="79">
        <f t="shared" si="52"/>
        <v>0</v>
      </c>
      <c r="AH158" s="2"/>
      <c r="AI158" s="2"/>
      <c r="AJ158" s="2"/>
      <c r="AK158" s="2"/>
      <c r="AL158" s="2"/>
    </row>
    <row r="159" spans="1:38" ht="16.5" customHeight="1" outlineLevel="1">
      <c r="A159" s="12">
        <v>3002117</v>
      </c>
      <c r="B159" s="29" t="s">
        <v>133</v>
      </c>
      <c r="C159" s="281">
        <v>660810</v>
      </c>
      <c r="D159" s="45">
        <v>0</v>
      </c>
      <c r="E159" s="46">
        <f t="shared" si="36"/>
        <v>0</v>
      </c>
      <c r="F159" s="46">
        <f t="shared" si="37"/>
        <v>0</v>
      </c>
      <c r="G159" s="46">
        <f t="shared" si="38"/>
        <v>0</v>
      </c>
      <c r="H159" s="53" t="e">
        <f t="shared" si="39"/>
        <v>#DIV/0!</v>
      </c>
      <c r="I159" s="54" t="e">
        <f t="shared" si="40"/>
        <v>#DIV/0!</v>
      </c>
      <c r="J159" s="65"/>
      <c r="K159" s="78">
        <f t="shared" si="41"/>
        <v>0</v>
      </c>
      <c r="L159" s="45"/>
      <c r="M159" s="79">
        <f t="shared" si="42"/>
        <v>0</v>
      </c>
      <c r="N159" s="65"/>
      <c r="O159" s="78">
        <f t="shared" si="43"/>
        <v>0</v>
      </c>
      <c r="P159" s="45"/>
      <c r="Q159" s="79">
        <f t="shared" si="44"/>
        <v>0</v>
      </c>
      <c r="R159" s="65"/>
      <c r="S159" s="78">
        <f t="shared" si="45"/>
        <v>0</v>
      </c>
      <c r="T159" s="45"/>
      <c r="U159" s="79">
        <f t="shared" si="46"/>
        <v>0</v>
      </c>
      <c r="V159" s="65"/>
      <c r="W159" s="78">
        <f t="shared" si="47"/>
        <v>0</v>
      </c>
      <c r="X159" s="45"/>
      <c r="Y159" s="79">
        <f t="shared" si="48"/>
        <v>0</v>
      </c>
      <c r="Z159" s="65"/>
      <c r="AA159" s="78">
        <f t="shared" si="49"/>
        <v>0</v>
      </c>
      <c r="AB159" s="45"/>
      <c r="AC159" s="79">
        <f t="shared" si="50"/>
        <v>0</v>
      </c>
      <c r="AD159" s="65"/>
      <c r="AE159" s="78">
        <f t="shared" si="51"/>
        <v>0</v>
      </c>
      <c r="AF159" s="45"/>
      <c r="AG159" s="79">
        <f t="shared" si="52"/>
        <v>0</v>
      </c>
      <c r="AH159" s="2"/>
      <c r="AI159" s="2"/>
      <c r="AJ159" s="2"/>
      <c r="AK159" s="2"/>
      <c r="AL159" s="2"/>
    </row>
    <row r="160" spans="1:38" ht="16.5" customHeight="1" outlineLevel="1">
      <c r="A160" s="12"/>
      <c r="B160" s="22" t="s">
        <v>134</v>
      </c>
      <c r="C160" s="59"/>
      <c r="D160" s="45"/>
      <c r="E160" s="46"/>
      <c r="F160" s="46"/>
      <c r="G160" s="46"/>
      <c r="H160" s="53"/>
      <c r="I160" s="54"/>
      <c r="J160" s="65"/>
      <c r="K160" s="78"/>
      <c r="L160" s="45"/>
      <c r="M160" s="79"/>
      <c r="N160" s="65"/>
      <c r="O160" s="78"/>
      <c r="P160" s="45"/>
      <c r="Q160" s="79"/>
      <c r="R160" s="65"/>
      <c r="S160" s="78"/>
      <c r="T160" s="45"/>
      <c r="U160" s="79"/>
      <c r="V160" s="65"/>
      <c r="W160" s="78"/>
      <c r="X160" s="45"/>
      <c r="Y160" s="79"/>
      <c r="Z160" s="65"/>
      <c r="AA160" s="78"/>
      <c r="AB160" s="45"/>
      <c r="AC160" s="79"/>
      <c r="AD160" s="65"/>
      <c r="AE160" s="78"/>
      <c r="AF160" s="45"/>
      <c r="AG160" s="79"/>
      <c r="AH160" s="2"/>
      <c r="AI160" s="2"/>
      <c r="AJ160" s="2"/>
      <c r="AK160" s="2"/>
      <c r="AL160" s="2"/>
    </row>
    <row r="161" spans="1:38" ht="16.5" customHeight="1" outlineLevel="1">
      <c r="A161" s="12">
        <v>2104025</v>
      </c>
      <c r="B161" s="21" t="s">
        <v>135</v>
      </c>
      <c r="C161" s="281">
        <v>6099130</v>
      </c>
      <c r="D161" s="45">
        <v>0</v>
      </c>
      <c r="E161" s="46">
        <f t="shared" si="36"/>
        <v>0</v>
      </c>
      <c r="F161" s="46">
        <f t="shared" si="37"/>
        <v>0</v>
      </c>
      <c r="G161" s="46">
        <f t="shared" si="38"/>
        <v>0</v>
      </c>
      <c r="H161" s="53" t="e">
        <f t="shared" si="39"/>
        <v>#DIV/0!</v>
      </c>
      <c r="I161" s="54" t="e">
        <f t="shared" si="40"/>
        <v>#DIV/0!</v>
      </c>
      <c r="J161" s="65"/>
      <c r="K161" s="78">
        <f t="shared" si="41"/>
        <v>0</v>
      </c>
      <c r="L161" s="45"/>
      <c r="M161" s="79">
        <f t="shared" si="42"/>
        <v>0</v>
      </c>
      <c r="N161" s="65"/>
      <c r="O161" s="78">
        <f t="shared" si="43"/>
        <v>0</v>
      </c>
      <c r="P161" s="45"/>
      <c r="Q161" s="79">
        <f t="shared" si="44"/>
        <v>0</v>
      </c>
      <c r="R161" s="65"/>
      <c r="S161" s="78">
        <f t="shared" si="45"/>
        <v>0</v>
      </c>
      <c r="T161" s="45"/>
      <c r="U161" s="79">
        <f t="shared" si="46"/>
        <v>0</v>
      </c>
      <c r="V161" s="65"/>
      <c r="W161" s="78">
        <f t="shared" si="47"/>
        <v>0</v>
      </c>
      <c r="X161" s="45"/>
      <c r="Y161" s="79">
        <f t="shared" si="48"/>
        <v>0</v>
      </c>
      <c r="Z161" s="65"/>
      <c r="AA161" s="78">
        <f t="shared" si="49"/>
        <v>0</v>
      </c>
      <c r="AB161" s="45"/>
      <c r="AC161" s="79">
        <f t="shared" si="50"/>
        <v>0</v>
      </c>
      <c r="AD161" s="65"/>
      <c r="AE161" s="78">
        <f t="shared" si="51"/>
        <v>0</v>
      </c>
      <c r="AF161" s="45"/>
      <c r="AG161" s="79">
        <f t="shared" si="52"/>
        <v>0</v>
      </c>
      <c r="AH161" s="2"/>
      <c r="AI161" s="2"/>
      <c r="AJ161" s="2"/>
      <c r="AK161" s="2"/>
      <c r="AL161" s="2"/>
    </row>
    <row r="162" spans="1:38" ht="16.5" customHeight="1" outlineLevel="1">
      <c r="A162" s="12">
        <v>2104025</v>
      </c>
      <c r="B162" s="21" t="s">
        <v>136</v>
      </c>
      <c r="C162" s="281">
        <v>11868650</v>
      </c>
      <c r="D162" s="45">
        <v>0</v>
      </c>
      <c r="E162" s="46">
        <f t="shared" si="36"/>
        <v>0</v>
      </c>
      <c r="F162" s="46">
        <f t="shared" si="37"/>
        <v>0</v>
      </c>
      <c r="G162" s="46">
        <f t="shared" si="38"/>
        <v>0</v>
      </c>
      <c r="H162" s="53" t="e">
        <f t="shared" si="39"/>
        <v>#DIV/0!</v>
      </c>
      <c r="I162" s="54" t="e">
        <f t="shared" si="40"/>
        <v>#DIV/0!</v>
      </c>
      <c r="J162" s="65"/>
      <c r="K162" s="78">
        <f t="shared" si="41"/>
        <v>0</v>
      </c>
      <c r="L162" s="45"/>
      <c r="M162" s="79">
        <f t="shared" si="42"/>
        <v>0</v>
      </c>
      <c r="N162" s="65"/>
      <c r="O162" s="78">
        <f t="shared" si="43"/>
        <v>0</v>
      </c>
      <c r="P162" s="45"/>
      <c r="Q162" s="79">
        <f t="shared" si="44"/>
        <v>0</v>
      </c>
      <c r="R162" s="65"/>
      <c r="S162" s="78">
        <f t="shared" si="45"/>
        <v>0</v>
      </c>
      <c r="T162" s="45"/>
      <c r="U162" s="79">
        <f t="shared" si="46"/>
        <v>0</v>
      </c>
      <c r="V162" s="65"/>
      <c r="W162" s="78">
        <f t="shared" si="47"/>
        <v>0</v>
      </c>
      <c r="X162" s="45"/>
      <c r="Y162" s="79">
        <f t="shared" si="48"/>
        <v>0</v>
      </c>
      <c r="Z162" s="65"/>
      <c r="AA162" s="78">
        <f t="shared" si="49"/>
        <v>0</v>
      </c>
      <c r="AB162" s="45"/>
      <c r="AC162" s="79">
        <f t="shared" si="50"/>
        <v>0</v>
      </c>
      <c r="AD162" s="65"/>
      <c r="AE162" s="78">
        <f t="shared" si="51"/>
        <v>0</v>
      </c>
      <c r="AF162" s="45"/>
      <c r="AG162" s="79">
        <f t="shared" si="52"/>
        <v>0</v>
      </c>
      <c r="AH162" s="2"/>
      <c r="AI162" s="2"/>
      <c r="AJ162" s="2"/>
      <c r="AK162" s="2"/>
      <c r="AL162" s="2"/>
    </row>
    <row r="163" spans="1:38" ht="26.25" customHeight="1" outlineLevel="1">
      <c r="A163" s="12" t="s">
        <v>870</v>
      </c>
      <c r="B163" s="21" t="s">
        <v>137</v>
      </c>
      <c r="C163" s="281">
        <v>4362780</v>
      </c>
      <c r="D163" s="45">
        <v>0</v>
      </c>
      <c r="E163" s="46">
        <f t="shared" si="36"/>
        <v>0</v>
      </c>
      <c r="F163" s="46">
        <f t="shared" si="37"/>
        <v>0</v>
      </c>
      <c r="G163" s="46">
        <f t="shared" si="38"/>
        <v>0</v>
      </c>
      <c r="H163" s="53" t="e">
        <f t="shared" si="39"/>
        <v>#DIV/0!</v>
      </c>
      <c r="I163" s="54" t="e">
        <f t="shared" si="40"/>
        <v>#DIV/0!</v>
      </c>
      <c r="J163" s="65"/>
      <c r="K163" s="78">
        <f t="shared" si="41"/>
        <v>0</v>
      </c>
      <c r="L163" s="45"/>
      <c r="M163" s="79">
        <f t="shared" si="42"/>
        <v>0</v>
      </c>
      <c r="N163" s="65"/>
      <c r="O163" s="78">
        <f t="shared" si="43"/>
        <v>0</v>
      </c>
      <c r="P163" s="45"/>
      <c r="Q163" s="79">
        <f t="shared" si="44"/>
        <v>0</v>
      </c>
      <c r="R163" s="65"/>
      <c r="S163" s="78">
        <f t="shared" si="45"/>
        <v>0</v>
      </c>
      <c r="T163" s="45"/>
      <c r="U163" s="79">
        <f t="shared" si="46"/>
        <v>0</v>
      </c>
      <c r="V163" s="65"/>
      <c r="W163" s="78">
        <f t="shared" si="47"/>
        <v>0</v>
      </c>
      <c r="X163" s="45"/>
      <c r="Y163" s="79">
        <f t="shared" si="48"/>
        <v>0</v>
      </c>
      <c r="Z163" s="65"/>
      <c r="AA163" s="78">
        <f t="shared" si="49"/>
        <v>0</v>
      </c>
      <c r="AB163" s="45"/>
      <c r="AC163" s="79">
        <f t="shared" si="50"/>
        <v>0</v>
      </c>
      <c r="AD163" s="65"/>
      <c r="AE163" s="78">
        <f t="shared" si="51"/>
        <v>0</v>
      </c>
      <c r="AF163" s="45"/>
      <c r="AG163" s="79">
        <f t="shared" si="52"/>
        <v>0</v>
      </c>
      <c r="AH163" s="2"/>
      <c r="AI163" s="2"/>
      <c r="AJ163" s="2"/>
      <c r="AK163" s="2"/>
      <c r="AL163" s="2"/>
    </row>
    <row r="164" spans="1:38" ht="16.5" customHeight="1" outlineLevel="1">
      <c r="A164" s="12"/>
      <c r="B164" s="26" t="s">
        <v>138</v>
      </c>
      <c r="C164" s="59"/>
      <c r="D164" s="45"/>
      <c r="E164" s="46"/>
      <c r="F164" s="46"/>
      <c r="G164" s="46"/>
      <c r="H164" s="53"/>
      <c r="I164" s="54"/>
      <c r="J164" s="65"/>
      <c r="K164" s="78"/>
      <c r="L164" s="45"/>
      <c r="M164" s="79"/>
      <c r="N164" s="65"/>
      <c r="O164" s="78"/>
      <c r="P164" s="45"/>
      <c r="Q164" s="79"/>
      <c r="R164" s="65"/>
      <c r="S164" s="78"/>
      <c r="T164" s="45"/>
      <c r="U164" s="79"/>
      <c r="V164" s="65"/>
      <c r="W164" s="78"/>
      <c r="X164" s="45"/>
      <c r="Y164" s="79"/>
      <c r="Z164" s="65"/>
      <c r="AA164" s="78"/>
      <c r="AB164" s="45"/>
      <c r="AC164" s="79"/>
      <c r="AD164" s="65"/>
      <c r="AE164" s="78"/>
      <c r="AF164" s="45"/>
      <c r="AG164" s="79"/>
      <c r="AH164" s="2"/>
      <c r="AI164" s="2"/>
      <c r="AJ164" s="2"/>
      <c r="AK164" s="2"/>
      <c r="AL164" s="2"/>
    </row>
    <row r="165" spans="1:38" ht="16.5" customHeight="1" outlineLevel="1">
      <c r="A165" s="12" t="s">
        <v>871</v>
      </c>
      <c r="B165" s="19" t="s">
        <v>139</v>
      </c>
      <c r="C165" s="281">
        <v>166500</v>
      </c>
      <c r="D165" s="45">
        <v>0</v>
      </c>
      <c r="E165" s="46">
        <f t="shared" si="36"/>
        <v>0</v>
      </c>
      <c r="F165" s="46">
        <f t="shared" si="37"/>
        <v>0</v>
      </c>
      <c r="G165" s="46">
        <f t="shared" si="38"/>
        <v>0</v>
      </c>
      <c r="H165" s="53" t="e">
        <f t="shared" si="39"/>
        <v>#DIV/0!</v>
      </c>
      <c r="I165" s="54" t="e">
        <f t="shared" si="40"/>
        <v>#DIV/0!</v>
      </c>
      <c r="J165" s="65"/>
      <c r="K165" s="78">
        <f t="shared" si="41"/>
        <v>0</v>
      </c>
      <c r="L165" s="45"/>
      <c r="M165" s="79">
        <f t="shared" si="42"/>
        <v>0</v>
      </c>
      <c r="N165" s="65"/>
      <c r="O165" s="78">
        <f t="shared" si="43"/>
        <v>0</v>
      </c>
      <c r="P165" s="45"/>
      <c r="Q165" s="79">
        <f t="shared" si="44"/>
        <v>0</v>
      </c>
      <c r="R165" s="65"/>
      <c r="S165" s="78">
        <f t="shared" si="45"/>
        <v>0</v>
      </c>
      <c r="T165" s="45"/>
      <c r="U165" s="79">
        <f t="shared" si="46"/>
        <v>0</v>
      </c>
      <c r="V165" s="65"/>
      <c r="W165" s="78">
        <f t="shared" si="47"/>
        <v>0</v>
      </c>
      <c r="X165" s="45"/>
      <c r="Y165" s="79">
        <f t="shared" si="48"/>
        <v>0</v>
      </c>
      <c r="Z165" s="65"/>
      <c r="AA165" s="78">
        <f t="shared" si="49"/>
        <v>0</v>
      </c>
      <c r="AB165" s="45"/>
      <c r="AC165" s="79">
        <f t="shared" si="50"/>
        <v>0</v>
      </c>
      <c r="AD165" s="65"/>
      <c r="AE165" s="78">
        <f t="shared" si="51"/>
        <v>0</v>
      </c>
      <c r="AF165" s="45"/>
      <c r="AG165" s="79">
        <f t="shared" si="52"/>
        <v>0</v>
      </c>
      <c r="AH165" s="2"/>
      <c r="AI165" s="2"/>
      <c r="AJ165" s="2"/>
      <c r="AK165" s="2"/>
      <c r="AL165" s="2"/>
    </row>
    <row r="166" spans="1:38" ht="16.5" customHeight="1" outlineLevel="1">
      <c r="A166" s="12" t="s">
        <v>872</v>
      </c>
      <c r="B166" s="19" t="s">
        <v>140</v>
      </c>
      <c r="C166" s="281">
        <v>665960</v>
      </c>
      <c r="D166" s="45">
        <v>0</v>
      </c>
      <c r="E166" s="46">
        <f t="shared" si="36"/>
        <v>0</v>
      </c>
      <c r="F166" s="46">
        <f t="shared" si="37"/>
        <v>0</v>
      </c>
      <c r="G166" s="46">
        <f t="shared" si="38"/>
        <v>0</v>
      </c>
      <c r="H166" s="53" t="e">
        <f t="shared" si="39"/>
        <v>#DIV/0!</v>
      </c>
      <c r="I166" s="54" t="e">
        <f t="shared" si="40"/>
        <v>#DIV/0!</v>
      </c>
      <c r="J166" s="65"/>
      <c r="K166" s="78">
        <f t="shared" si="41"/>
        <v>0</v>
      </c>
      <c r="L166" s="45"/>
      <c r="M166" s="79">
        <f t="shared" si="42"/>
        <v>0</v>
      </c>
      <c r="N166" s="65"/>
      <c r="O166" s="78">
        <f t="shared" si="43"/>
        <v>0</v>
      </c>
      <c r="P166" s="45"/>
      <c r="Q166" s="79">
        <f t="shared" si="44"/>
        <v>0</v>
      </c>
      <c r="R166" s="65"/>
      <c r="S166" s="78">
        <f t="shared" si="45"/>
        <v>0</v>
      </c>
      <c r="T166" s="45"/>
      <c r="U166" s="79">
        <f t="shared" si="46"/>
        <v>0</v>
      </c>
      <c r="V166" s="65"/>
      <c r="W166" s="78">
        <f t="shared" si="47"/>
        <v>0</v>
      </c>
      <c r="X166" s="45"/>
      <c r="Y166" s="79">
        <f t="shared" si="48"/>
        <v>0</v>
      </c>
      <c r="Z166" s="65"/>
      <c r="AA166" s="78">
        <f t="shared" si="49"/>
        <v>0</v>
      </c>
      <c r="AB166" s="45"/>
      <c r="AC166" s="79">
        <f t="shared" si="50"/>
        <v>0</v>
      </c>
      <c r="AD166" s="65"/>
      <c r="AE166" s="78">
        <f t="shared" si="51"/>
        <v>0</v>
      </c>
      <c r="AF166" s="45"/>
      <c r="AG166" s="79">
        <f t="shared" si="52"/>
        <v>0</v>
      </c>
      <c r="AH166" s="2"/>
      <c r="AI166" s="2"/>
      <c r="AJ166" s="2"/>
      <c r="AK166" s="2"/>
      <c r="AL166" s="2"/>
    </row>
    <row r="167" spans="1:38" ht="16.5" customHeight="1" outlineLevel="1">
      <c r="A167" s="12" t="s">
        <v>873</v>
      </c>
      <c r="B167" s="19" t="s">
        <v>141</v>
      </c>
      <c r="C167" s="281">
        <v>832460</v>
      </c>
      <c r="D167" s="45">
        <v>0</v>
      </c>
      <c r="E167" s="46">
        <f t="shared" si="36"/>
        <v>0</v>
      </c>
      <c r="F167" s="46">
        <f t="shared" si="37"/>
        <v>0</v>
      </c>
      <c r="G167" s="46">
        <f t="shared" si="38"/>
        <v>0</v>
      </c>
      <c r="H167" s="53" t="e">
        <f t="shared" si="39"/>
        <v>#DIV/0!</v>
      </c>
      <c r="I167" s="54" t="e">
        <f t="shared" si="40"/>
        <v>#DIV/0!</v>
      </c>
      <c r="J167" s="65"/>
      <c r="K167" s="78">
        <f t="shared" si="41"/>
        <v>0</v>
      </c>
      <c r="L167" s="45"/>
      <c r="M167" s="79">
        <f t="shared" si="42"/>
        <v>0</v>
      </c>
      <c r="N167" s="65"/>
      <c r="O167" s="78">
        <f t="shared" si="43"/>
        <v>0</v>
      </c>
      <c r="P167" s="45"/>
      <c r="Q167" s="79">
        <f t="shared" si="44"/>
        <v>0</v>
      </c>
      <c r="R167" s="65"/>
      <c r="S167" s="78">
        <f t="shared" si="45"/>
        <v>0</v>
      </c>
      <c r="T167" s="45"/>
      <c r="U167" s="79">
        <f t="shared" si="46"/>
        <v>0</v>
      </c>
      <c r="V167" s="65"/>
      <c r="W167" s="78">
        <f t="shared" si="47"/>
        <v>0</v>
      </c>
      <c r="X167" s="45"/>
      <c r="Y167" s="79">
        <f t="shared" si="48"/>
        <v>0</v>
      </c>
      <c r="Z167" s="65"/>
      <c r="AA167" s="78">
        <f t="shared" si="49"/>
        <v>0</v>
      </c>
      <c r="AB167" s="45"/>
      <c r="AC167" s="79">
        <f t="shared" si="50"/>
        <v>0</v>
      </c>
      <c r="AD167" s="65"/>
      <c r="AE167" s="78">
        <f t="shared" si="51"/>
        <v>0</v>
      </c>
      <c r="AF167" s="45"/>
      <c r="AG167" s="79">
        <f t="shared" si="52"/>
        <v>0</v>
      </c>
      <c r="AH167" s="2"/>
      <c r="AI167" s="2"/>
      <c r="AJ167" s="2"/>
      <c r="AK167" s="2"/>
      <c r="AL167" s="2"/>
    </row>
    <row r="168" spans="1:38" ht="16.5" customHeight="1" outlineLevel="1">
      <c r="A168" s="12" t="s">
        <v>874</v>
      </c>
      <c r="B168" s="19" t="s">
        <v>142</v>
      </c>
      <c r="C168" s="281">
        <v>471020</v>
      </c>
      <c r="D168" s="45">
        <v>0</v>
      </c>
      <c r="E168" s="46">
        <f t="shared" si="36"/>
        <v>0</v>
      </c>
      <c r="F168" s="46">
        <f t="shared" si="37"/>
        <v>0</v>
      </c>
      <c r="G168" s="46">
        <f t="shared" si="38"/>
        <v>0</v>
      </c>
      <c r="H168" s="53" t="e">
        <f t="shared" si="39"/>
        <v>#DIV/0!</v>
      </c>
      <c r="I168" s="54" t="e">
        <f t="shared" si="40"/>
        <v>#DIV/0!</v>
      </c>
      <c r="J168" s="65"/>
      <c r="K168" s="78">
        <f t="shared" si="41"/>
        <v>0</v>
      </c>
      <c r="L168" s="45"/>
      <c r="M168" s="79">
        <f t="shared" si="42"/>
        <v>0</v>
      </c>
      <c r="N168" s="65"/>
      <c r="O168" s="78">
        <f t="shared" si="43"/>
        <v>0</v>
      </c>
      <c r="P168" s="45"/>
      <c r="Q168" s="79">
        <f t="shared" si="44"/>
        <v>0</v>
      </c>
      <c r="R168" s="65"/>
      <c r="S168" s="78">
        <f t="shared" si="45"/>
        <v>0</v>
      </c>
      <c r="T168" s="45"/>
      <c r="U168" s="79">
        <f t="shared" si="46"/>
        <v>0</v>
      </c>
      <c r="V168" s="65"/>
      <c r="W168" s="78">
        <f t="shared" si="47"/>
        <v>0</v>
      </c>
      <c r="X168" s="45"/>
      <c r="Y168" s="79">
        <f t="shared" si="48"/>
        <v>0</v>
      </c>
      <c r="Z168" s="65"/>
      <c r="AA168" s="78">
        <f t="shared" si="49"/>
        <v>0</v>
      </c>
      <c r="AB168" s="45"/>
      <c r="AC168" s="79">
        <f t="shared" si="50"/>
        <v>0</v>
      </c>
      <c r="AD168" s="65"/>
      <c r="AE168" s="78">
        <f t="shared" si="51"/>
        <v>0</v>
      </c>
      <c r="AF168" s="45"/>
      <c r="AG168" s="79">
        <f t="shared" si="52"/>
        <v>0</v>
      </c>
      <c r="AH168" s="2"/>
      <c r="AI168" s="2"/>
      <c r="AJ168" s="2"/>
      <c r="AK168" s="2"/>
      <c r="AL168" s="2"/>
    </row>
    <row r="169" spans="1:38" ht="16.5" customHeight="1" outlineLevel="1">
      <c r="A169" s="12" t="s">
        <v>875</v>
      </c>
      <c r="B169" s="19" t="s">
        <v>143</v>
      </c>
      <c r="C169" s="281">
        <v>372900</v>
      </c>
      <c r="D169" s="45">
        <v>0</v>
      </c>
      <c r="E169" s="46">
        <f t="shared" si="36"/>
        <v>0</v>
      </c>
      <c r="F169" s="46">
        <f t="shared" si="37"/>
        <v>0</v>
      </c>
      <c r="G169" s="46">
        <f t="shared" si="38"/>
        <v>0</v>
      </c>
      <c r="H169" s="53" t="e">
        <f t="shared" si="39"/>
        <v>#DIV/0!</v>
      </c>
      <c r="I169" s="54" t="e">
        <f t="shared" si="40"/>
        <v>#DIV/0!</v>
      </c>
      <c r="J169" s="65"/>
      <c r="K169" s="78">
        <f t="shared" si="41"/>
        <v>0</v>
      </c>
      <c r="L169" s="45"/>
      <c r="M169" s="79">
        <f t="shared" si="42"/>
        <v>0</v>
      </c>
      <c r="N169" s="65"/>
      <c r="O169" s="78">
        <f t="shared" si="43"/>
        <v>0</v>
      </c>
      <c r="P169" s="45"/>
      <c r="Q169" s="79">
        <f t="shared" si="44"/>
        <v>0</v>
      </c>
      <c r="R169" s="65"/>
      <c r="S169" s="78">
        <f t="shared" si="45"/>
        <v>0</v>
      </c>
      <c r="T169" s="45"/>
      <c r="U169" s="79">
        <f t="shared" si="46"/>
        <v>0</v>
      </c>
      <c r="V169" s="65"/>
      <c r="W169" s="78">
        <f t="shared" si="47"/>
        <v>0</v>
      </c>
      <c r="X169" s="45"/>
      <c r="Y169" s="79">
        <f t="shared" si="48"/>
        <v>0</v>
      </c>
      <c r="Z169" s="65"/>
      <c r="AA169" s="78">
        <f t="shared" si="49"/>
        <v>0</v>
      </c>
      <c r="AB169" s="45"/>
      <c r="AC169" s="79">
        <f t="shared" si="50"/>
        <v>0</v>
      </c>
      <c r="AD169" s="65"/>
      <c r="AE169" s="78">
        <f t="shared" si="51"/>
        <v>0</v>
      </c>
      <c r="AF169" s="45"/>
      <c r="AG169" s="79">
        <f t="shared" si="52"/>
        <v>0</v>
      </c>
      <c r="AH169" s="2"/>
      <c r="AI169" s="2"/>
      <c r="AJ169" s="2"/>
      <c r="AK169" s="2"/>
      <c r="AL169" s="2"/>
    </row>
    <row r="170" spans="1:38" ht="16.5" customHeight="1" outlineLevel="1">
      <c r="A170" s="12" t="s">
        <v>876</v>
      </c>
      <c r="B170" s="19" t="s">
        <v>144</v>
      </c>
      <c r="C170" s="281">
        <v>108600</v>
      </c>
      <c r="D170" s="45">
        <v>0</v>
      </c>
      <c r="E170" s="46">
        <f t="shared" si="36"/>
        <v>0</v>
      </c>
      <c r="F170" s="46">
        <f t="shared" si="37"/>
        <v>0</v>
      </c>
      <c r="G170" s="46">
        <f t="shared" si="38"/>
        <v>0</v>
      </c>
      <c r="H170" s="53" t="e">
        <f t="shared" si="39"/>
        <v>#DIV/0!</v>
      </c>
      <c r="I170" s="54" t="e">
        <f t="shared" si="40"/>
        <v>#DIV/0!</v>
      </c>
      <c r="J170" s="65"/>
      <c r="K170" s="78">
        <f t="shared" si="41"/>
        <v>0</v>
      </c>
      <c r="L170" s="45"/>
      <c r="M170" s="79">
        <f t="shared" si="42"/>
        <v>0</v>
      </c>
      <c r="N170" s="65"/>
      <c r="O170" s="78">
        <f t="shared" si="43"/>
        <v>0</v>
      </c>
      <c r="P170" s="45"/>
      <c r="Q170" s="79">
        <f t="shared" si="44"/>
        <v>0</v>
      </c>
      <c r="R170" s="65"/>
      <c r="S170" s="78">
        <f t="shared" si="45"/>
        <v>0</v>
      </c>
      <c r="T170" s="45"/>
      <c r="U170" s="79">
        <f t="shared" si="46"/>
        <v>0</v>
      </c>
      <c r="V170" s="65"/>
      <c r="W170" s="78">
        <f t="shared" si="47"/>
        <v>0</v>
      </c>
      <c r="X170" s="45"/>
      <c r="Y170" s="79">
        <f t="shared" si="48"/>
        <v>0</v>
      </c>
      <c r="Z170" s="65"/>
      <c r="AA170" s="78">
        <f t="shared" si="49"/>
        <v>0</v>
      </c>
      <c r="AB170" s="45"/>
      <c r="AC170" s="79">
        <f t="shared" si="50"/>
        <v>0</v>
      </c>
      <c r="AD170" s="65"/>
      <c r="AE170" s="78">
        <f t="shared" si="51"/>
        <v>0</v>
      </c>
      <c r="AF170" s="45"/>
      <c r="AG170" s="79">
        <f t="shared" si="52"/>
        <v>0</v>
      </c>
      <c r="AH170" s="2"/>
      <c r="AI170" s="2"/>
      <c r="AJ170" s="2"/>
      <c r="AK170" s="2"/>
      <c r="AL170" s="2"/>
    </row>
    <row r="171" spans="1:38" ht="16.5" customHeight="1" outlineLevel="1">
      <c r="A171" s="12" t="s">
        <v>877</v>
      </c>
      <c r="B171" s="19" t="s">
        <v>145</v>
      </c>
      <c r="C171" s="281">
        <v>689810</v>
      </c>
      <c r="D171" s="45">
        <v>0</v>
      </c>
      <c r="E171" s="46">
        <f t="shared" si="36"/>
        <v>0</v>
      </c>
      <c r="F171" s="46">
        <f t="shared" si="37"/>
        <v>0</v>
      </c>
      <c r="G171" s="46">
        <f t="shared" si="38"/>
        <v>0</v>
      </c>
      <c r="H171" s="53" t="e">
        <f t="shared" si="39"/>
        <v>#DIV/0!</v>
      </c>
      <c r="I171" s="54" t="e">
        <f t="shared" si="40"/>
        <v>#DIV/0!</v>
      </c>
      <c r="J171" s="65"/>
      <c r="K171" s="78">
        <f t="shared" si="41"/>
        <v>0</v>
      </c>
      <c r="L171" s="45"/>
      <c r="M171" s="79">
        <f t="shared" si="42"/>
        <v>0</v>
      </c>
      <c r="N171" s="65"/>
      <c r="O171" s="78">
        <f t="shared" si="43"/>
        <v>0</v>
      </c>
      <c r="P171" s="45"/>
      <c r="Q171" s="79">
        <f t="shared" si="44"/>
        <v>0</v>
      </c>
      <c r="R171" s="65"/>
      <c r="S171" s="78">
        <f t="shared" si="45"/>
        <v>0</v>
      </c>
      <c r="T171" s="45"/>
      <c r="U171" s="79">
        <f t="shared" si="46"/>
        <v>0</v>
      </c>
      <c r="V171" s="65"/>
      <c r="W171" s="78">
        <f t="shared" si="47"/>
        <v>0</v>
      </c>
      <c r="X171" s="45"/>
      <c r="Y171" s="79">
        <f t="shared" si="48"/>
        <v>0</v>
      </c>
      <c r="Z171" s="65"/>
      <c r="AA171" s="78">
        <f t="shared" si="49"/>
        <v>0</v>
      </c>
      <c r="AB171" s="45"/>
      <c r="AC171" s="79">
        <f t="shared" si="50"/>
        <v>0</v>
      </c>
      <c r="AD171" s="65"/>
      <c r="AE171" s="78">
        <f t="shared" si="51"/>
        <v>0</v>
      </c>
      <c r="AF171" s="45"/>
      <c r="AG171" s="79">
        <f t="shared" si="52"/>
        <v>0</v>
      </c>
      <c r="AH171" s="2"/>
      <c r="AI171" s="2"/>
      <c r="AJ171" s="2"/>
      <c r="AK171" s="2"/>
      <c r="AL171" s="2"/>
    </row>
    <row r="172" spans="1:38" ht="16.5" customHeight="1" outlineLevel="1">
      <c r="A172" s="12" t="s">
        <v>878</v>
      </c>
      <c r="B172" s="18" t="s">
        <v>146</v>
      </c>
      <c r="C172" s="281">
        <v>2284780</v>
      </c>
      <c r="D172" s="45">
        <v>0</v>
      </c>
      <c r="E172" s="46">
        <f t="shared" si="36"/>
        <v>0</v>
      </c>
      <c r="F172" s="46">
        <f t="shared" si="37"/>
        <v>0</v>
      </c>
      <c r="G172" s="46">
        <f t="shared" si="38"/>
        <v>0</v>
      </c>
      <c r="H172" s="53" t="e">
        <f t="shared" si="39"/>
        <v>#DIV/0!</v>
      </c>
      <c r="I172" s="54" t="e">
        <f t="shared" si="40"/>
        <v>#DIV/0!</v>
      </c>
      <c r="J172" s="65"/>
      <c r="K172" s="78">
        <f t="shared" si="41"/>
        <v>0</v>
      </c>
      <c r="L172" s="45"/>
      <c r="M172" s="79">
        <f t="shared" si="42"/>
        <v>0</v>
      </c>
      <c r="N172" s="65"/>
      <c r="O172" s="78">
        <f t="shared" si="43"/>
        <v>0</v>
      </c>
      <c r="P172" s="45"/>
      <c r="Q172" s="79">
        <f t="shared" si="44"/>
        <v>0</v>
      </c>
      <c r="R172" s="65"/>
      <c r="S172" s="78">
        <f t="shared" si="45"/>
        <v>0</v>
      </c>
      <c r="T172" s="45"/>
      <c r="U172" s="79">
        <f t="shared" si="46"/>
        <v>0</v>
      </c>
      <c r="V172" s="65"/>
      <c r="W172" s="78">
        <f t="shared" si="47"/>
        <v>0</v>
      </c>
      <c r="X172" s="45"/>
      <c r="Y172" s="79">
        <f t="shared" si="48"/>
        <v>0</v>
      </c>
      <c r="Z172" s="65"/>
      <c r="AA172" s="78">
        <f t="shared" si="49"/>
        <v>0</v>
      </c>
      <c r="AB172" s="45"/>
      <c r="AC172" s="79">
        <f t="shared" si="50"/>
        <v>0</v>
      </c>
      <c r="AD172" s="65"/>
      <c r="AE172" s="78">
        <f t="shared" si="51"/>
        <v>0</v>
      </c>
      <c r="AF172" s="45"/>
      <c r="AG172" s="79">
        <f t="shared" si="52"/>
        <v>0</v>
      </c>
      <c r="AH172" s="2"/>
      <c r="AI172" s="2"/>
      <c r="AJ172" s="2"/>
      <c r="AK172" s="2"/>
      <c r="AL172" s="2"/>
    </row>
    <row r="173" spans="1:38" ht="16.5" customHeight="1" outlineLevel="1">
      <c r="A173" s="12" t="s">
        <v>879</v>
      </c>
      <c r="B173" s="18" t="s">
        <v>147</v>
      </c>
      <c r="C173" s="281">
        <v>2284780</v>
      </c>
      <c r="D173" s="45">
        <v>0</v>
      </c>
      <c r="E173" s="46">
        <f t="shared" si="36"/>
        <v>0</v>
      </c>
      <c r="F173" s="46">
        <f t="shared" si="37"/>
        <v>0</v>
      </c>
      <c r="G173" s="46">
        <f t="shared" si="38"/>
        <v>0</v>
      </c>
      <c r="H173" s="53" t="e">
        <f t="shared" si="39"/>
        <v>#DIV/0!</v>
      </c>
      <c r="I173" s="54" t="e">
        <f t="shared" si="40"/>
        <v>#DIV/0!</v>
      </c>
      <c r="J173" s="65"/>
      <c r="K173" s="78">
        <f t="shared" si="41"/>
        <v>0</v>
      </c>
      <c r="L173" s="45"/>
      <c r="M173" s="79">
        <f t="shared" si="42"/>
        <v>0</v>
      </c>
      <c r="N173" s="65"/>
      <c r="O173" s="78">
        <f t="shared" si="43"/>
        <v>0</v>
      </c>
      <c r="P173" s="45"/>
      <c r="Q173" s="79">
        <f t="shared" si="44"/>
        <v>0</v>
      </c>
      <c r="R173" s="65"/>
      <c r="S173" s="78">
        <f t="shared" si="45"/>
        <v>0</v>
      </c>
      <c r="T173" s="45"/>
      <c r="U173" s="79">
        <f t="shared" si="46"/>
        <v>0</v>
      </c>
      <c r="V173" s="65"/>
      <c r="W173" s="78">
        <f t="shared" si="47"/>
        <v>0</v>
      </c>
      <c r="X173" s="45"/>
      <c r="Y173" s="79">
        <f t="shared" si="48"/>
        <v>0</v>
      </c>
      <c r="Z173" s="65"/>
      <c r="AA173" s="78">
        <f t="shared" si="49"/>
        <v>0</v>
      </c>
      <c r="AB173" s="45"/>
      <c r="AC173" s="79">
        <f t="shared" si="50"/>
        <v>0</v>
      </c>
      <c r="AD173" s="65"/>
      <c r="AE173" s="78">
        <f t="shared" si="51"/>
        <v>0</v>
      </c>
      <c r="AF173" s="45"/>
      <c r="AG173" s="79">
        <f t="shared" si="52"/>
        <v>0</v>
      </c>
      <c r="AH173" s="2"/>
      <c r="AI173" s="2"/>
      <c r="AJ173" s="2"/>
      <c r="AK173" s="2"/>
      <c r="AL173" s="2"/>
    </row>
    <row r="174" spans="1:38" ht="16.5" customHeight="1" outlineLevel="1">
      <c r="A174" s="12" t="s">
        <v>880</v>
      </c>
      <c r="B174" s="18" t="s">
        <v>148</v>
      </c>
      <c r="C174" s="281">
        <v>1713580</v>
      </c>
      <c r="D174" s="45">
        <v>0</v>
      </c>
      <c r="E174" s="46">
        <f t="shared" si="36"/>
        <v>0</v>
      </c>
      <c r="F174" s="46">
        <f t="shared" si="37"/>
        <v>0</v>
      </c>
      <c r="G174" s="46">
        <f t="shared" si="38"/>
        <v>0</v>
      </c>
      <c r="H174" s="53" t="e">
        <f t="shared" si="39"/>
        <v>#DIV/0!</v>
      </c>
      <c r="I174" s="54" t="e">
        <f t="shared" si="40"/>
        <v>#DIV/0!</v>
      </c>
      <c r="J174" s="65"/>
      <c r="K174" s="78">
        <f t="shared" si="41"/>
        <v>0</v>
      </c>
      <c r="L174" s="45"/>
      <c r="M174" s="79">
        <f t="shared" si="42"/>
        <v>0</v>
      </c>
      <c r="N174" s="65"/>
      <c r="O174" s="78">
        <f t="shared" si="43"/>
        <v>0</v>
      </c>
      <c r="P174" s="45"/>
      <c r="Q174" s="79">
        <f t="shared" si="44"/>
        <v>0</v>
      </c>
      <c r="R174" s="65"/>
      <c r="S174" s="78">
        <f t="shared" si="45"/>
        <v>0</v>
      </c>
      <c r="T174" s="45"/>
      <c r="U174" s="79">
        <f t="shared" si="46"/>
        <v>0</v>
      </c>
      <c r="V174" s="65"/>
      <c r="W174" s="78">
        <f t="shared" si="47"/>
        <v>0</v>
      </c>
      <c r="X174" s="45"/>
      <c r="Y174" s="79">
        <f t="shared" si="48"/>
        <v>0</v>
      </c>
      <c r="Z174" s="65"/>
      <c r="AA174" s="78">
        <f t="shared" si="49"/>
        <v>0</v>
      </c>
      <c r="AB174" s="45"/>
      <c r="AC174" s="79">
        <f t="shared" si="50"/>
        <v>0</v>
      </c>
      <c r="AD174" s="65"/>
      <c r="AE174" s="78">
        <f t="shared" si="51"/>
        <v>0</v>
      </c>
      <c r="AF174" s="45"/>
      <c r="AG174" s="79">
        <f t="shared" si="52"/>
        <v>0</v>
      </c>
      <c r="AH174" s="2"/>
      <c r="AI174" s="2"/>
      <c r="AJ174" s="2"/>
      <c r="AK174" s="2"/>
      <c r="AL174" s="2"/>
    </row>
    <row r="175" spans="1:38" ht="16.5" customHeight="1" outlineLevel="1">
      <c r="A175" s="12"/>
      <c r="B175" s="18"/>
      <c r="C175" s="14"/>
      <c r="D175" s="45"/>
      <c r="E175" s="46"/>
      <c r="F175" s="46"/>
      <c r="G175" s="46"/>
      <c r="H175" s="53"/>
      <c r="I175" s="54"/>
      <c r="J175" s="65"/>
      <c r="K175" s="78"/>
      <c r="L175" s="45"/>
      <c r="M175" s="79"/>
      <c r="N175" s="65"/>
      <c r="O175" s="78"/>
      <c r="P175" s="45"/>
      <c r="Q175" s="79"/>
      <c r="R175" s="65"/>
      <c r="S175" s="78"/>
      <c r="T175" s="45"/>
      <c r="U175" s="79"/>
      <c r="V175" s="65"/>
      <c r="W175" s="78"/>
      <c r="X175" s="45"/>
      <c r="Y175" s="79"/>
      <c r="Z175" s="65"/>
      <c r="AA175" s="78"/>
      <c r="AB175" s="45"/>
      <c r="AC175" s="79"/>
      <c r="AD175" s="65"/>
      <c r="AE175" s="78"/>
      <c r="AF175" s="45"/>
      <c r="AG175" s="79"/>
      <c r="AH175" s="2"/>
      <c r="AI175" s="2"/>
      <c r="AJ175" s="2"/>
      <c r="AK175" s="2"/>
      <c r="AL175" s="2"/>
    </row>
    <row r="176" spans="1:38" ht="16.5" customHeight="1" outlineLevel="1">
      <c r="A176" s="12">
        <v>6002015</v>
      </c>
      <c r="B176" s="18" t="s">
        <v>149</v>
      </c>
      <c r="C176" s="281">
        <v>2749070</v>
      </c>
      <c r="D176" s="45">
        <v>0</v>
      </c>
      <c r="E176" s="46">
        <f t="shared" si="36"/>
        <v>0</v>
      </c>
      <c r="F176" s="46">
        <f t="shared" si="37"/>
        <v>0</v>
      </c>
      <c r="G176" s="46">
        <f t="shared" si="38"/>
        <v>0</v>
      </c>
      <c r="H176" s="53" t="e">
        <f t="shared" si="39"/>
        <v>#DIV/0!</v>
      </c>
      <c r="I176" s="54" t="e">
        <f t="shared" si="40"/>
        <v>#DIV/0!</v>
      </c>
      <c r="J176" s="65"/>
      <c r="K176" s="78">
        <f t="shared" si="41"/>
        <v>0</v>
      </c>
      <c r="L176" s="45"/>
      <c r="M176" s="79">
        <f t="shared" si="42"/>
        <v>0</v>
      </c>
      <c r="N176" s="65"/>
      <c r="O176" s="78">
        <f t="shared" si="43"/>
        <v>0</v>
      </c>
      <c r="P176" s="45"/>
      <c r="Q176" s="79">
        <f t="shared" si="44"/>
        <v>0</v>
      </c>
      <c r="R176" s="65"/>
      <c r="S176" s="78">
        <f t="shared" si="45"/>
        <v>0</v>
      </c>
      <c r="T176" s="45"/>
      <c r="U176" s="79">
        <f t="shared" si="46"/>
        <v>0</v>
      </c>
      <c r="V176" s="65"/>
      <c r="W176" s="78">
        <f t="shared" si="47"/>
        <v>0</v>
      </c>
      <c r="X176" s="45"/>
      <c r="Y176" s="79">
        <f t="shared" si="48"/>
        <v>0</v>
      </c>
      <c r="Z176" s="65"/>
      <c r="AA176" s="78">
        <f t="shared" si="49"/>
        <v>0</v>
      </c>
      <c r="AB176" s="45"/>
      <c r="AC176" s="79">
        <f t="shared" si="50"/>
        <v>0</v>
      </c>
      <c r="AD176" s="65"/>
      <c r="AE176" s="78">
        <f t="shared" si="51"/>
        <v>0</v>
      </c>
      <c r="AF176" s="45"/>
      <c r="AG176" s="79">
        <f t="shared" si="52"/>
        <v>0</v>
      </c>
      <c r="AH176" s="2"/>
      <c r="AI176" s="2"/>
      <c r="AJ176" s="2"/>
      <c r="AK176" s="2"/>
      <c r="AL176" s="2"/>
    </row>
    <row r="177" spans="1:38" ht="16.5" customHeight="1" outlineLevel="1">
      <c r="A177" s="12">
        <v>6002016</v>
      </c>
      <c r="B177" s="18" t="s">
        <v>150</v>
      </c>
      <c r="C177" s="281">
        <v>2294940</v>
      </c>
      <c r="D177" s="45">
        <v>0</v>
      </c>
      <c r="E177" s="46">
        <f t="shared" si="36"/>
        <v>0</v>
      </c>
      <c r="F177" s="46">
        <f t="shared" si="37"/>
        <v>0</v>
      </c>
      <c r="G177" s="46">
        <f t="shared" si="38"/>
        <v>0</v>
      </c>
      <c r="H177" s="53" t="e">
        <f t="shared" si="39"/>
        <v>#DIV/0!</v>
      </c>
      <c r="I177" s="54" t="e">
        <f t="shared" si="40"/>
        <v>#DIV/0!</v>
      </c>
      <c r="J177" s="65"/>
      <c r="K177" s="78">
        <f t="shared" si="41"/>
        <v>0</v>
      </c>
      <c r="L177" s="45"/>
      <c r="M177" s="79">
        <f t="shared" si="42"/>
        <v>0</v>
      </c>
      <c r="N177" s="65"/>
      <c r="O177" s="78">
        <f t="shared" si="43"/>
        <v>0</v>
      </c>
      <c r="P177" s="45"/>
      <c r="Q177" s="79">
        <f t="shared" si="44"/>
        <v>0</v>
      </c>
      <c r="R177" s="65"/>
      <c r="S177" s="78">
        <f t="shared" si="45"/>
        <v>0</v>
      </c>
      <c r="T177" s="45"/>
      <c r="U177" s="79">
        <f t="shared" si="46"/>
        <v>0</v>
      </c>
      <c r="V177" s="65"/>
      <c r="W177" s="78">
        <f t="shared" si="47"/>
        <v>0</v>
      </c>
      <c r="X177" s="45"/>
      <c r="Y177" s="79">
        <f t="shared" si="48"/>
        <v>0</v>
      </c>
      <c r="Z177" s="65"/>
      <c r="AA177" s="78">
        <f t="shared" si="49"/>
        <v>0</v>
      </c>
      <c r="AB177" s="45"/>
      <c r="AC177" s="79">
        <f t="shared" si="50"/>
        <v>0</v>
      </c>
      <c r="AD177" s="65"/>
      <c r="AE177" s="78">
        <f t="shared" si="51"/>
        <v>0</v>
      </c>
      <c r="AF177" s="45"/>
      <c r="AG177" s="79">
        <f t="shared" si="52"/>
        <v>0</v>
      </c>
      <c r="AH177" s="2"/>
      <c r="AI177" s="2"/>
      <c r="AJ177" s="2"/>
      <c r="AK177" s="2"/>
      <c r="AL177" s="2"/>
    </row>
    <row r="178" spans="1:38" ht="16.5" customHeight="1" outlineLevel="1">
      <c r="A178" s="12"/>
      <c r="B178" s="18"/>
      <c r="C178" s="14"/>
      <c r="D178" s="45"/>
      <c r="E178" s="46"/>
      <c r="F178" s="46"/>
      <c r="G178" s="46"/>
      <c r="H178" s="53"/>
      <c r="I178" s="54"/>
      <c r="J178" s="65"/>
      <c r="K178" s="78"/>
      <c r="L178" s="45"/>
      <c r="M178" s="79"/>
      <c r="N178" s="65"/>
      <c r="O178" s="78"/>
      <c r="P178" s="45"/>
      <c r="Q178" s="79"/>
      <c r="R178" s="65"/>
      <c r="S178" s="78"/>
      <c r="T178" s="45"/>
      <c r="U178" s="79"/>
      <c r="V178" s="65"/>
      <c r="W178" s="78"/>
      <c r="X178" s="45"/>
      <c r="Y178" s="79"/>
      <c r="Z178" s="65"/>
      <c r="AA178" s="78"/>
      <c r="AB178" s="45"/>
      <c r="AC178" s="79"/>
      <c r="AD178" s="65"/>
      <c r="AE178" s="78"/>
      <c r="AF178" s="45"/>
      <c r="AG178" s="79"/>
      <c r="AH178" s="2"/>
      <c r="AI178" s="2"/>
      <c r="AJ178" s="2"/>
      <c r="AK178" s="2"/>
      <c r="AL178" s="2"/>
    </row>
    <row r="179" spans="1:38" ht="16.5" customHeight="1" outlineLevel="1">
      <c r="A179" s="12"/>
      <c r="B179" s="16" t="s">
        <v>151</v>
      </c>
      <c r="C179" s="59"/>
      <c r="D179" s="45"/>
      <c r="E179" s="46"/>
      <c r="F179" s="46"/>
      <c r="G179" s="46"/>
      <c r="H179" s="53"/>
      <c r="I179" s="54"/>
      <c r="J179" s="65"/>
      <c r="K179" s="78"/>
      <c r="L179" s="45"/>
      <c r="M179" s="79"/>
      <c r="N179" s="65"/>
      <c r="O179" s="78"/>
      <c r="P179" s="45"/>
      <c r="Q179" s="79"/>
      <c r="R179" s="65"/>
      <c r="S179" s="78"/>
      <c r="T179" s="45"/>
      <c r="U179" s="79"/>
      <c r="V179" s="65"/>
      <c r="W179" s="78"/>
      <c r="X179" s="45"/>
      <c r="Y179" s="79"/>
      <c r="Z179" s="65"/>
      <c r="AA179" s="78"/>
      <c r="AB179" s="45"/>
      <c r="AC179" s="79"/>
      <c r="AD179" s="65"/>
      <c r="AE179" s="78"/>
      <c r="AF179" s="45"/>
      <c r="AG179" s="79"/>
      <c r="AH179" s="2"/>
      <c r="AI179" s="2"/>
      <c r="AJ179" s="2"/>
      <c r="AK179" s="2"/>
      <c r="AL179" s="2"/>
    </row>
    <row r="180" spans="1:38" ht="37.5" customHeight="1" outlineLevel="1">
      <c r="A180" s="12" t="s">
        <v>942</v>
      </c>
      <c r="B180" s="24" t="s">
        <v>152</v>
      </c>
      <c r="C180" s="281">
        <v>1446950</v>
      </c>
      <c r="D180" s="45">
        <v>0</v>
      </c>
      <c r="E180" s="46">
        <f t="shared" si="36"/>
        <v>0</v>
      </c>
      <c r="F180" s="46">
        <f t="shared" si="37"/>
        <v>0</v>
      </c>
      <c r="G180" s="46">
        <f t="shared" si="38"/>
        <v>0</v>
      </c>
      <c r="H180" s="53" t="e">
        <f t="shared" si="39"/>
        <v>#DIV/0!</v>
      </c>
      <c r="I180" s="54" t="e">
        <f t="shared" si="40"/>
        <v>#DIV/0!</v>
      </c>
      <c r="J180" s="65"/>
      <c r="K180" s="78">
        <f t="shared" si="41"/>
        <v>0</v>
      </c>
      <c r="L180" s="45"/>
      <c r="M180" s="79">
        <f t="shared" si="42"/>
        <v>0</v>
      </c>
      <c r="N180" s="65"/>
      <c r="O180" s="78">
        <f t="shared" si="43"/>
        <v>0</v>
      </c>
      <c r="P180" s="45"/>
      <c r="Q180" s="79">
        <f t="shared" si="44"/>
        <v>0</v>
      </c>
      <c r="R180" s="65"/>
      <c r="S180" s="78">
        <f t="shared" si="45"/>
        <v>0</v>
      </c>
      <c r="T180" s="45"/>
      <c r="U180" s="79">
        <f t="shared" si="46"/>
        <v>0</v>
      </c>
      <c r="V180" s="65"/>
      <c r="W180" s="78">
        <f t="shared" si="47"/>
        <v>0</v>
      </c>
      <c r="X180" s="45"/>
      <c r="Y180" s="79">
        <f t="shared" si="48"/>
        <v>0</v>
      </c>
      <c r="Z180" s="65"/>
      <c r="AA180" s="78">
        <f t="shared" si="49"/>
        <v>0</v>
      </c>
      <c r="AB180" s="45"/>
      <c r="AC180" s="79">
        <f t="shared" si="50"/>
        <v>0</v>
      </c>
      <c r="AD180" s="65"/>
      <c r="AE180" s="78">
        <f t="shared" si="51"/>
        <v>0</v>
      </c>
      <c r="AF180" s="45"/>
      <c r="AG180" s="79">
        <f t="shared" si="52"/>
        <v>0</v>
      </c>
      <c r="AH180" s="2"/>
      <c r="AI180" s="2"/>
      <c r="AJ180" s="2"/>
      <c r="AK180" s="2"/>
      <c r="AL180" s="2"/>
    </row>
    <row r="181" spans="1:38" ht="16.5" customHeight="1" outlineLevel="1">
      <c r="A181" s="12"/>
      <c r="B181" s="21"/>
      <c r="C181" s="284"/>
      <c r="D181" s="45"/>
      <c r="E181" s="46"/>
      <c r="F181" s="46"/>
      <c r="G181" s="46"/>
      <c r="H181" s="53"/>
      <c r="I181" s="54"/>
      <c r="J181" s="65"/>
      <c r="K181" s="78"/>
      <c r="L181" s="45"/>
      <c r="M181" s="79"/>
      <c r="N181" s="65"/>
      <c r="O181" s="78"/>
      <c r="P181" s="45"/>
      <c r="Q181" s="79"/>
      <c r="R181" s="65"/>
      <c r="S181" s="78"/>
      <c r="T181" s="45"/>
      <c r="U181" s="79"/>
      <c r="V181" s="65"/>
      <c r="W181" s="78"/>
      <c r="X181" s="45"/>
      <c r="Y181" s="79"/>
      <c r="Z181" s="65"/>
      <c r="AA181" s="78"/>
      <c r="AB181" s="45"/>
      <c r="AC181" s="79"/>
      <c r="AD181" s="65"/>
      <c r="AE181" s="78"/>
      <c r="AF181" s="45"/>
      <c r="AG181" s="79"/>
      <c r="AH181" s="2"/>
      <c r="AI181" s="2"/>
      <c r="AJ181" s="2"/>
      <c r="AK181" s="2"/>
      <c r="AL181" s="2"/>
    </row>
    <row r="182" spans="1:38" ht="16.5" customHeight="1" outlineLevel="1">
      <c r="A182" s="12"/>
      <c r="B182" s="16" t="s">
        <v>153</v>
      </c>
      <c r="C182" s="275"/>
      <c r="D182" s="45"/>
      <c r="E182" s="46"/>
      <c r="F182" s="46"/>
      <c r="G182" s="46"/>
      <c r="H182" s="53"/>
      <c r="I182" s="54"/>
      <c r="J182" s="65"/>
      <c r="K182" s="78"/>
      <c r="L182" s="45"/>
      <c r="M182" s="79"/>
      <c r="N182" s="65"/>
      <c r="O182" s="78"/>
      <c r="P182" s="45"/>
      <c r="Q182" s="79"/>
      <c r="R182" s="65"/>
      <c r="S182" s="78"/>
      <c r="T182" s="45"/>
      <c r="U182" s="79"/>
      <c r="V182" s="65"/>
      <c r="W182" s="78"/>
      <c r="X182" s="45"/>
      <c r="Y182" s="79"/>
      <c r="Z182" s="65"/>
      <c r="AA182" s="78"/>
      <c r="AB182" s="45"/>
      <c r="AC182" s="79"/>
      <c r="AD182" s="65"/>
      <c r="AE182" s="78"/>
      <c r="AF182" s="45"/>
      <c r="AG182" s="79"/>
      <c r="AH182" s="2"/>
      <c r="AI182" s="2"/>
      <c r="AJ182" s="2"/>
      <c r="AK182" s="2"/>
      <c r="AL182" s="2"/>
    </row>
    <row r="183" spans="1:38" ht="16.5" customHeight="1" outlineLevel="1">
      <c r="A183" s="12">
        <v>3114303</v>
      </c>
      <c r="B183" s="24" t="s">
        <v>154</v>
      </c>
      <c r="C183" s="281">
        <v>16083150</v>
      </c>
      <c r="D183" s="45">
        <v>0</v>
      </c>
      <c r="E183" s="46">
        <f t="shared" si="36"/>
        <v>0</v>
      </c>
      <c r="F183" s="46">
        <f t="shared" si="37"/>
        <v>0</v>
      </c>
      <c r="G183" s="46">
        <f t="shared" si="38"/>
        <v>0</v>
      </c>
      <c r="H183" s="53" t="e">
        <f t="shared" si="39"/>
        <v>#DIV/0!</v>
      </c>
      <c r="I183" s="54" t="e">
        <f t="shared" si="40"/>
        <v>#DIV/0!</v>
      </c>
      <c r="J183" s="65"/>
      <c r="K183" s="78">
        <f t="shared" si="41"/>
        <v>0</v>
      </c>
      <c r="L183" s="45"/>
      <c r="M183" s="79">
        <f t="shared" si="42"/>
        <v>0</v>
      </c>
      <c r="N183" s="65"/>
      <c r="O183" s="78">
        <f t="shared" si="43"/>
        <v>0</v>
      </c>
      <c r="P183" s="45"/>
      <c r="Q183" s="79">
        <f t="shared" si="44"/>
        <v>0</v>
      </c>
      <c r="R183" s="65"/>
      <c r="S183" s="78">
        <f t="shared" si="45"/>
        <v>0</v>
      </c>
      <c r="T183" s="45"/>
      <c r="U183" s="79">
        <f t="shared" si="46"/>
        <v>0</v>
      </c>
      <c r="V183" s="65"/>
      <c r="W183" s="78">
        <f t="shared" si="47"/>
        <v>0</v>
      </c>
      <c r="X183" s="45"/>
      <c r="Y183" s="79">
        <f t="shared" si="48"/>
        <v>0</v>
      </c>
      <c r="Z183" s="65"/>
      <c r="AA183" s="78">
        <f t="shared" si="49"/>
        <v>0</v>
      </c>
      <c r="AB183" s="45"/>
      <c r="AC183" s="79">
        <f t="shared" si="50"/>
        <v>0</v>
      </c>
      <c r="AD183" s="65"/>
      <c r="AE183" s="78">
        <f t="shared" si="51"/>
        <v>0</v>
      </c>
      <c r="AF183" s="45"/>
      <c r="AG183" s="79">
        <f t="shared" si="52"/>
        <v>0</v>
      </c>
      <c r="AH183" s="2"/>
      <c r="AI183" s="2"/>
      <c r="AJ183" s="2"/>
      <c r="AK183" s="2"/>
      <c r="AL183" s="2"/>
    </row>
    <row r="184" spans="1:38" ht="16.5" customHeight="1" outlineLevel="1">
      <c r="A184" s="12"/>
      <c r="B184" s="18"/>
      <c r="C184" s="14"/>
      <c r="D184" s="45"/>
      <c r="E184" s="46"/>
      <c r="F184" s="46"/>
      <c r="G184" s="46"/>
      <c r="H184" s="53"/>
      <c r="I184" s="54"/>
      <c r="J184" s="65"/>
      <c r="K184" s="78"/>
      <c r="L184" s="45"/>
      <c r="M184" s="79"/>
      <c r="N184" s="65"/>
      <c r="O184" s="78"/>
      <c r="P184" s="45"/>
      <c r="Q184" s="79"/>
      <c r="R184" s="65"/>
      <c r="S184" s="78"/>
      <c r="T184" s="45"/>
      <c r="U184" s="79"/>
      <c r="V184" s="65"/>
      <c r="W184" s="78"/>
      <c r="X184" s="45"/>
      <c r="Y184" s="79"/>
      <c r="Z184" s="65"/>
      <c r="AA184" s="78"/>
      <c r="AB184" s="45"/>
      <c r="AC184" s="79"/>
      <c r="AD184" s="65"/>
      <c r="AE184" s="78"/>
      <c r="AF184" s="45"/>
      <c r="AG184" s="79"/>
      <c r="AH184" s="2"/>
      <c r="AI184" s="2"/>
      <c r="AJ184" s="2"/>
      <c r="AK184" s="2"/>
      <c r="AL184" s="2"/>
    </row>
    <row r="185" spans="1:38" ht="16.5" customHeight="1" outlineLevel="1">
      <c r="A185" s="12"/>
      <c r="B185" s="16" t="s">
        <v>155</v>
      </c>
      <c r="C185" s="59"/>
      <c r="D185" s="45"/>
      <c r="E185" s="46"/>
      <c r="F185" s="46"/>
      <c r="G185" s="46"/>
      <c r="H185" s="53"/>
      <c r="I185" s="54"/>
      <c r="J185" s="65"/>
      <c r="K185" s="78"/>
      <c r="L185" s="45"/>
      <c r="M185" s="79"/>
      <c r="N185" s="65"/>
      <c r="O185" s="78"/>
      <c r="P185" s="45"/>
      <c r="Q185" s="79"/>
      <c r="R185" s="65"/>
      <c r="S185" s="78"/>
      <c r="T185" s="45"/>
      <c r="U185" s="79"/>
      <c r="V185" s="65"/>
      <c r="W185" s="78"/>
      <c r="X185" s="45"/>
      <c r="Y185" s="79"/>
      <c r="Z185" s="65"/>
      <c r="AA185" s="78"/>
      <c r="AB185" s="45"/>
      <c r="AC185" s="79"/>
      <c r="AD185" s="65"/>
      <c r="AE185" s="78"/>
      <c r="AF185" s="45"/>
      <c r="AG185" s="79"/>
      <c r="AH185" s="2"/>
      <c r="AI185" s="2"/>
      <c r="AJ185" s="2"/>
      <c r="AK185" s="2"/>
      <c r="AL185" s="2"/>
    </row>
    <row r="186" spans="1:38" ht="16.5" customHeight="1" outlineLevel="1">
      <c r="A186" s="12">
        <v>3116001</v>
      </c>
      <c r="B186" s="27" t="s">
        <v>156</v>
      </c>
      <c r="C186" s="281">
        <v>518270</v>
      </c>
      <c r="D186" s="45">
        <v>0</v>
      </c>
      <c r="E186" s="46">
        <f t="shared" si="36"/>
        <v>0</v>
      </c>
      <c r="F186" s="46">
        <f t="shared" si="37"/>
        <v>0</v>
      </c>
      <c r="G186" s="46">
        <f t="shared" si="38"/>
        <v>0</v>
      </c>
      <c r="H186" s="53" t="e">
        <f t="shared" si="39"/>
        <v>#DIV/0!</v>
      </c>
      <c r="I186" s="54" t="e">
        <f t="shared" si="40"/>
        <v>#DIV/0!</v>
      </c>
      <c r="J186" s="65"/>
      <c r="K186" s="78">
        <f t="shared" si="41"/>
        <v>0</v>
      </c>
      <c r="L186" s="45"/>
      <c r="M186" s="79">
        <f t="shared" si="42"/>
        <v>0</v>
      </c>
      <c r="N186" s="65"/>
      <c r="O186" s="78">
        <f t="shared" si="43"/>
        <v>0</v>
      </c>
      <c r="P186" s="45"/>
      <c r="Q186" s="79">
        <f t="shared" si="44"/>
        <v>0</v>
      </c>
      <c r="R186" s="65"/>
      <c r="S186" s="78">
        <f t="shared" si="45"/>
        <v>0</v>
      </c>
      <c r="T186" s="45"/>
      <c r="U186" s="79">
        <f t="shared" si="46"/>
        <v>0</v>
      </c>
      <c r="V186" s="65"/>
      <c r="W186" s="78">
        <f t="shared" si="47"/>
        <v>0</v>
      </c>
      <c r="X186" s="45"/>
      <c r="Y186" s="79">
        <f t="shared" si="48"/>
        <v>0</v>
      </c>
      <c r="Z186" s="65"/>
      <c r="AA186" s="78">
        <f t="shared" si="49"/>
        <v>0</v>
      </c>
      <c r="AB186" s="45"/>
      <c r="AC186" s="79">
        <f t="shared" si="50"/>
        <v>0</v>
      </c>
      <c r="AD186" s="65"/>
      <c r="AE186" s="78">
        <f t="shared" si="51"/>
        <v>0</v>
      </c>
      <c r="AF186" s="45"/>
      <c r="AG186" s="79">
        <f t="shared" si="52"/>
        <v>0</v>
      </c>
      <c r="AH186" s="2"/>
      <c r="AI186" s="2"/>
      <c r="AJ186" s="2"/>
      <c r="AK186" s="2"/>
      <c r="AL186" s="2"/>
    </row>
    <row r="187" spans="1:38" ht="16.5" customHeight="1" outlineLevel="1">
      <c r="A187" s="12">
        <v>3117001</v>
      </c>
      <c r="B187" s="27" t="s">
        <v>157</v>
      </c>
      <c r="C187" s="281">
        <v>1021890</v>
      </c>
      <c r="D187" s="45">
        <v>0</v>
      </c>
      <c r="E187" s="46">
        <f t="shared" si="36"/>
        <v>0</v>
      </c>
      <c r="F187" s="46">
        <f t="shared" si="37"/>
        <v>0</v>
      </c>
      <c r="G187" s="46">
        <f t="shared" si="38"/>
        <v>0</v>
      </c>
      <c r="H187" s="53" t="e">
        <f t="shared" si="39"/>
        <v>#DIV/0!</v>
      </c>
      <c r="I187" s="54" t="e">
        <f t="shared" si="40"/>
        <v>#DIV/0!</v>
      </c>
      <c r="J187" s="65"/>
      <c r="K187" s="78">
        <f t="shared" si="41"/>
        <v>0</v>
      </c>
      <c r="L187" s="45"/>
      <c r="M187" s="79">
        <f t="shared" si="42"/>
        <v>0</v>
      </c>
      <c r="N187" s="65"/>
      <c r="O187" s="78">
        <f t="shared" si="43"/>
        <v>0</v>
      </c>
      <c r="P187" s="45"/>
      <c r="Q187" s="79">
        <f t="shared" si="44"/>
        <v>0</v>
      </c>
      <c r="R187" s="65"/>
      <c r="S187" s="78">
        <f t="shared" si="45"/>
        <v>0</v>
      </c>
      <c r="T187" s="45"/>
      <c r="U187" s="79">
        <f t="shared" si="46"/>
        <v>0</v>
      </c>
      <c r="V187" s="65"/>
      <c r="W187" s="78">
        <f t="shared" si="47"/>
        <v>0</v>
      </c>
      <c r="X187" s="45"/>
      <c r="Y187" s="79">
        <f t="shared" si="48"/>
        <v>0</v>
      </c>
      <c r="Z187" s="65"/>
      <c r="AA187" s="78">
        <f t="shared" si="49"/>
        <v>0</v>
      </c>
      <c r="AB187" s="45"/>
      <c r="AC187" s="79">
        <f t="shared" si="50"/>
        <v>0</v>
      </c>
      <c r="AD187" s="65"/>
      <c r="AE187" s="78">
        <f t="shared" si="51"/>
        <v>0</v>
      </c>
      <c r="AF187" s="45"/>
      <c r="AG187" s="79">
        <f t="shared" si="52"/>
        <v>0</v>
      </c>
      <c r="AH187" s="2"/>
      <c r="AI187" s="2"/>
      <c r="AJ187" s="2"/>
      <c r="AK187" s="2"/>
      <c r="AL187" s="2"/>
    </row>
    <row r="188" spans="1:38" ht="16.5" customHeight="1" outlineLevel="1">
      <c r="A188" s="12">
        <v>3118001</v>
      </c>
      <c r="B188" s="27" t="s">
        <v>158</v>
      </c>
      <c r="C188" s="281">
        <v>369460</v>
      </c>
      <c r="D188" s="45">
        <v>0</v>
      </c>
      <c r="E188" s="46">
        <f t="shared" si="36"/>
        <v>0</v>
      </c>
      <c r="F188" s="46">
        <f t="shared" si="37"/>
        <v>0</v>
      </c>
      <c r="G188" s="46">
        <f t="shared" si="38"/>
        <v>0</v>
      </c>
      <c r="H188" s="53" t="e">
        <f t="shared" si="39"/>
        <v>#DIV/0!</v>
      </c>
      <c r="I188" s="54" t="e">
        <f t="shared" si="40"/>
        <v>#DIV/0!</v>
      </c>
      <c r="J188" s="65"/>
      <c r="K188" s="78">
        <f t="shared" si="41"/>
        <v>0</v>
      </c>
      <c r="L188" s="45"/>
      <c r="M188" s="79">
        <f t="shared" si="42"/>
        <v>0</v>
      </c>
      <c r="N188" s="65"/>
      <c r="O188" s="78">
        <f t="shared" si="43"/>
        <v>0</v>
      </c>
      <c r="P188" s="45"/>
      <c r="Q188" s="79">
        <f t="shared" si="44"/>
        <v>0</v>
      </c>
      <c r="R188" s="65"/>
      <c r="S188" s="78">
        <f t="shared" si="45"/>
        <v>0</v>
      </c>
      <c r="T188" s="45"/>
      <c r="U188" s="79">
        <f t="shared" si="46"/>
        <v>0</v>
      </c>
      <c r="V188" s="65"/>
      <c r="W188" s="78">
        <f t="shared" si="47"/>
        <v>0</v>
      </c>
      <c r="X188" s="45"/>
      <c r="Y188" s="79">
        <f t="shared" si="48"/>
        <v>0</v>
      </c>
      <c r="Z188" s="65"/>
      <c r="AA188" s="78">
        <f t="shared" si="49"/>
        <v>0</v>
      </c>
      <c r="AB188" s="45"/>
      <c r="AC188" s="79">
        <f t="shared" si="50"/>
        <v>0</v>
      </c>
      <c r="AD188" s="65"/>
      <c r="AE188" s="78">
        <f t="shared" si="51"/>
        <v>0</v>
      </c>
      <c r="AF188" s="45"/>
      <c r="AG188" s="79">
        <f t="shared" si="52"/>
        <v>0</v>
      </c>
      <c r="AH188" s="2"/>
      <c r="AI188" s="2"/>
      <c r="AJ188" s="2"/>
      <c r="AK188" s="2"/>
      <c r="AL188" s="2"/>
    </row>
    <row r="189" spans="1:38" ht="16.5" customHeight="1" outlineLevel="1">
      <c r="A189" s="12">
        <v>3119001</v>
      </c>
      <c r="B189" s="27" t="s">
        <v>159</v>
      </c>
      <c r="C189" s="281">
        <v>927340</v>
      </c>
      <c r="D189" s="45">
        <v>0</v>
      </c>
      <c r="E189" s="46">
        <f t="shared" si="36"/>
        <v>0</v>
      </c>
      <c r="F189" s="46">
        <f t="shared" si="37"/>
        <v>0</v>
      </c>
      <c r="G189" s="46">
        <f t="shared" si="38"/>
        <v>0</v>
      </c>
      <c r="H189" s="53" t="e">
        <f t="shared" si="39"/>
        <v>#DIV/0!</v>
      </c>
      <c r="I189" s="54" t="e">
        <f t="shared" si="40"/>
        <v>#DIV/0!</v>
      </c>
      <c r="J189" s="65"/>
      <c r="K189" s="78">
        <f t="shared" si="41"/>
        <v>0</v>
      </c>
      <c r="L189" s="45"/>
      <c r="M189" s="79">
        <f t="shared" si="42"/>
        <v>0</v>
      </c>
      <c r="N189" s="65"/>
      <c r="O189" s="78">
        <f t="shared" si="43"/>
        <v>0</v>
      </c>
      <c r="P189" s="45"/>
      <c r="Q189" s="79">
        <f t="shared" si="44"/>
        <v>0</v>
      </c>
      <c r="R189" s="65"/>
      <c r="S189" s="78">
        <f t="shared" si="45"/>
        <v>0</v>
      </c>
      <c r="T189" s="45"/>
      <c r="U189" s="79">
        <f t="shared" si="46"/>
        <v>0</v>
      </c>
      <c r="V189" s="65"/>
      <c r="W189" s="78">
        <f t="shared" si="47"/>
        <v>0</v>
      </c>
      <c r="X189" s="45"/>
      <c r="Y189" s="79">
        <f t="shared" si="48"/>
        <v>0</v>
      </c>
      <c r="Z189" s="65"/>
      <c r="AA189" s="78">
        <f t="shared" si="49"/>
        <v>0</v>
      </c>
      <c r="AB189" s="45"/>
      <c r="AC189" s="79">
        <f t="shared" si="50"/>
        <v>0</v>
      </c>
      <c r="AD189" s="65"/>
      <c r="AE189" s="78">
        <f t="shared" si="51"/>
        <v>0</v>
      </c>
      <c r="AF189" s="45"/>
      <c r="AG189" s="79">
        <f t="shared" si="52"/>
        <v>0</v>
      </c>
      <c r="AH189" s="2"/>
      <c r="AI189" s="2"/>
      <c r="AJ189" s="2"/>
      <c r="AK189" s="2"/>
      <c r="AL189" s="2"/>
    </row>
    <row r="190" spans="1:38" ht="16.5" customHeight="1" outlineLevel="1">
      <c r="A190" s="12">
        <v>3120001</v>
      </c>
      <c r="B190" s="27" t="s">
        <v>160</v>
      </c>
      <c r="C190" s="281">
        <v>690990</v>
      </c>
      <c r="D190" s="45">
        <v>0</v>
      </c>
      <c r="E190" s="46">
        <f t="shared" si="36"/>
        <v>0</v>
      </c>
      <c r="F190" s="46">
        <f t="shared" si="37"/>
        <v>0</v>
      </c>
      <c r="G190" s="46">
        <f t="shared" si="38"/>
        <v>0</v>
      </c>
      <c r="H190" s="53" t="e">
        <f t="shared" si="39"/>
        <v>#DIV/0!</v>
      </c>
      <c r="I190" s="54" t="e">
        <f t="shared" si="40"/>
        <v>#DIV/0!</v>
      </c>
      <c r="J190" s="65"/>
      <c r="K190" s="78">
        <f t="shared" si="41"/>
        <v>0</v>
      </c>
      <c r="L190" s="45"/>
      <c r="M190" s="79">
        <f t="shared" si="42"/>
        <v>0</v>
      </c>
      <c r="N190" s="65"/>
      <c r="O190" s="78">
        <f t="shared" si="43"/>
        <v>0</v>
      </c>
      <c r="P190" s="45"/>
      <c r="Q190" s="79">
        <f t="shared" si="44"/>
        <v>0</v>
      </c>
      <c r="R190" s="65"/>
      <c r="S190" s="78">
        <f t="shared" si="45"/>
        <v>0</v>
      </c>
      <c r="T190" s="45"/>
      <c r="U190" s="79">
        <f t="shared" si="46"/>
        <v>0</v>
      </c>
      <c r="V190" s="65"/>
      <c r="W190" s="78">
        <f t="shared" si="47"/>
        <v>0</v>
      </c>
      <c r="X190" s="45"/>
      <c r="Y190" s="79">
        <f t="shared" si="48"/>
        <v>0</v>
      </c>
      <c r="Z190" s="65"/>
      <c r="AA190" s="78">
        <f t="shared" si="49"/>
        <v>0</v>
      </c>
      <c r="AB190" s="45"/>
      <c r="AC190" s="79">
        <f t="shared" si="50"/>
        <v>0</v>
      </c>
      <c r="AD190" s="65"/>
      <c r="AE190" s="78">
        <f t="shared" si="51"/>
        <v>0</v>
      </c>
      <c r="AF190" s="45"/>
      <c r="AG190" s="79">
        <f t="shared" si="52"/>
        <v>0</v>
      </c>
      <c r="AH190" s="2"/>
      <c r="AI190" s="2"/>
      <c r="AJ190" s="2"/>
      <c r="AK190" s="2"/>
      <c r="AL190" s="2"/>
    </row>
    <row r="191" spans="1:38" ht="16.5" customHeight="1" outlineLevel="1">
      <c r="A191" s="12">
        <v>3121001</v>
      </c>
      <c r="B191" s="27" t="s">
        <v>161</v>
      </c>
      <c r="C191" s="281">
        <v>554090</v>
      </c>
      <c r="D191" s="45">
        <v>0</v>
      </c>
      <c r="E191" s="46">
        <f t="shared" si="36"/>
        <v>0</v>
      </c>
      <c r="F191" s="46">
        <f t="shared" si="37"/>
        <v>0</v>
      </c>
      <c r="G191" s="46">
        <f t="shared" si="38"/>
        <v>0</v>
      </c>
      <c r="H191" s="53" t="e">
        <f t="shared" si="39"/>
        <v>#DIV/0!</v>
      </c>
      <c r="I191" s="54" t="e">
        <f t="shared" si="40"/>
        <v>#DIV/0!</v>
      </c>
      <c r="J191" s="65"/>
      <c r="K191" s="78">
        <f t="shared" si="41"/>
        <v>0</v>
      </c>
      <c r="L191" s="45"/>
      <c r="M191" s="79">
        <f t="shared" si="42"/>
        <v>0</v>
      </c>
      <c r="N191" s="65"/>
      <c r="O191" s="78">
        <f t="shared" si="43"/>
        <v>0</v>
      </c>
      <c r="P191" s="45"/>
      <c r="Q191" s="79">
        <f t="shared" si="44"/>
        <v>0</v>
      </c>
      <c r="R191" s="65"/>
      <c r="S191" s="78">
        <f t="shared" si="45"/>
        <v>0</v>
      </c>
      <c r="T191" s="45"/>
      <c r="U191" s="79">
        <f t="shared" si="46"/>
        <v>0</v>
      </c>
      <c r="V191" s="65"/>
      <c r="W191" s="78">
        <f t="shared" si="47"/>
        <v>0</v>
      </c>
      <c r="X191" s="45"/>
      <c r="Y191" s="79">
        <f t="shared" si="48"/>
        <v>0</v>
      </c>
      <c r="Z191" s="65"/>
      <c r="AA191" s="78">
        <f t="shared" si="49"/>
        <v>0</v>
      </c>
      <c r="AB191" s="45"/>
      <c r="AC191" s="79">
        <f t="shared" si="50"/>
        <v>0</v>
      </c>
      <c r="AD191" s="65"/>
      <c r="AE191" s="78">
        <f t="shared" si="51"/>
        <v>0</v>
      </c>
      <c r="AF191" s="45"/>
      <c r="AG191" s="79">
        <f t="shared" si="52"/>
        <v>0</v>
      </c>
      <c r="AH191" s="2"/>
      <c r="AI191" s="2"/>
      <c r="AJ191" s="2"/>
      <c r="AK191" s="2"/>
      <c r="AL191" s="2"/>
    </row>
    <row r="192" spans="1:38" ht="16.5" customHeight="1" outlineLevel="1">
      <c r="A192" s="12">
        <v>3122001</v>
      </c>
      <c r="B192" s="27" t="s">
        <v>162</v>
      </c>
      <c r="C192" s="281">
        <v>849290</v>
      </c>
      <c r="D192" s="45">
        <v>0</v>
      </c>
      <c r="E192" s="46">
        <f t="shared" si="36"/>
        <v>0</v>
      </c>
      <c r="F192" s="46">
        <f t="shared" si="37"/>
        <v>0</v>
      </c>
      <c r="G192" s="46">
        <f t="shared" si="38"/>
        <v>0</v>
      </c>
      <c r="H192" s="53" t="e">
        <f t="shared" si="39"/>
        <v>#DIV/0!</v>
      </c>
      <c r="I192" s="54" t="e">
        <f t="shared" si="40"/>
        <v>#DIV/0!</v>
      </c>
      <c r="J192" s="65"/>
      <c r="K192" s="78">
        <f t="shared" si="41"/>
        <v>0</v>
      </c>
      <c r="L192" s="45"/>
      <c r="M192" s="79">
        <f t="shared" si="42"/>
        <v>0</v>
      </c>
      <c r="N192" s="65"/>
      <c r="O192" s="78">
        <f t="shared" si="43"/>
        <v>0</v>
      </c>
      <c r="P192" s="45"/>
      <c r="Q192" s="79">
        <f t="shared" si="44"/>
        <v>0</v>
      </c>
      <c r="R192" s="65"/>
      <c r="S192" s="78">
        <f t="shared" si="45"/>
        <v>0</v>
      </c>
      <c r="T192" s="45"/>
      <c r="U192" s="79">
        <f t="shared" si="46"/>
        <v>0</v>
      </c>
      <c r="V192" s="65"/>
      <c r="W192" s="78">
        <f t="shared" si="47"/>
        <v>0</v>
      </c>
      <c r="X192" s="45"/>
      <c r="Y192" s="79">
        <f t="shared" si="48"/>
        <v>0</v>
      </c>
      <c r="Z192" s="65"/>
      <c r="AA192" s="78">
        <f t="shared" si="49"/>
        <v>0</v>
      </c>
      <c r="AB192" s="45"/>
      <c r="AC192" s="79">
        <f t="shared" si="50"/>
        <v>0</v>
      </c>
      <c r="AD192" s="65"/>
      <c r="AE192" s="78">
        <f t="shared" si="51"/>
        <v>0</v>
      </c>
      <c r="AF192" s="45"/>
      <c r="AG192" s="79">
        <f t="shared" si="52"/>
        <v>0</v>
      </c>
      <c r="AH192" s="2"/>
      <c r="AI192" s="2"/>
      <c r="AJ192" s="2"/>
      <c r="AK192" s="2"/>
      <c r="AL192" s="2"/>
    </row>
    <row r="193" spans="1:38" ht="16.5" customHeight="1" outlineLevel="1">
      <c r="A193" s="12">
        <v>3120101</v>
      </c>
      <c r="B193" s="18" t="s">
        <v>163</v>
      </c>
      <c r="C193" s="281">
        <v>416590</v>
      </c>
      <c r="D193" s="45">
        <v>0</v>
      </c>
      <c r="E193" s="46">
        <f t="shared" si="36"/>
        <v>0</v>
      </c>
      <c r="F193" s="46">
        <f t="shared" si="37"/>
        <v>0</v>
      </c>
      <c r="G193" s="46">
        <f t="shared" si="38"/>
        <v>0</v>
      </c>
      <c r="H193" s="53" t="e">
        <f t="shared" si="39"/>
        <v>#DIV/0!</v>
      </c>
      <c r="I193" s="54" t="e">
        <f t="shared" si="40"/>
        <v>#DIV/0!</v>
      </c>
      <c r="J193" s="65"/>
      <c r="K193" s="78">
        <f t="shared" si="41"/>
        <v>0</v>
      </c>
      <c r="L193" s="45"/>
      <c r="M193" s="79">
        <f t="shared" si="42"/>
        <v>0</v>
      </c>
      <c r="N193" s="65"/>
      <c r="O193" s="78">
        <f t="shared" si="43"/>
        <v>0</v>
      </c>
      <c r="P193" s="45"/>
      <c r="Q193" s="79">
        <f t="shared" si="44"/>
        <v>0</v>
      </c>
      <c r="R193" s="65"/>
      <c r="S193" s="78">
        <f t="shared" si="45"/>
        <v>0</v>
      </c>
      <c r="T193" s="45"/>
      <c r="U193" s="79">
        <f t="shared" si="46"/>
        <v>0</v>
      </c>
      <c r="V193" s="65"/>
      <c r="W193" s="78">
        <f t="shared" si="47"/>
        <v>0</v>
      </c>
      <c r="X193" s="45"/>
      <c r="Y193" s="79">
        <f t="shared" si="48"/>
        <v>0</v>
      </c>
      <c r="Z193" s="65"/>
      <c r="AA193" s="78">
        <f t="shared" si="49"/>
        <v>0</v>
      </c>
      <c r="AB193" s="45"/>
      <c r="AC193" s="79">
        <f t="shared" si="50"/>
        <v>0</v>
      </c>
      <c r="AD193" s="65"/>
      <c r="AE193" s="78">
        <f t="shared" si="51"/>
        <v>0</v>
      </c>
      <c r="AF193" s="45"/>
      <c r="AG193" s="79">
        <f t="shared" si="52"/>
        <v>0</v>
      </c>
      <c r="AH193" s="2"/>
      <c r="AI193" s="2"/>
      <c r="AJ193" s="2"/>
      <c r="AK193" s="2"/>
      <c r="AL193" s="2"/>
    </row>
    <row r="194" spans="1:38" ht="16.5" customHeight="1" outlineLevel="1">
      <c r="A194" s="12"/>
      <c r="B194" s="18"/>
      <c r="C194" s="14"/>
      <c r="D194" s="45"/>
      <c r="E194" s="46"/>
      <c r="F194" s="46"/>
      <c r="G194" s="46"/>
      <c r="H194" s="53"/>
      <c r="I194" s="54"/>
      <c r="J194" s="65"/>
      <c r="K194" s="78"/>
      <c r="L194" s="45"/>
      <c r="M194" s="79"/>
      <c r="N194" s="65"/>
      <c r="O194" s="78"/>
      <c r="P194" s="45"/>
      <c r="Q194" s="79"/>
      <c r="R194" s="65"/>
      <c r="S194" s="78"/>
      <c r="T194" s="45"/>
      <c r="U194" s="79"/>
      <c r="V194" s="65"/>
      <c r="W194" s="78"/>
      <c r="X194" s="45"/>
      <c r="Y194" s="79"/>
      <c r="Z194" s="65"/>
      <c r="AA194" s="78"/>
      <c r="AB194" s="45"/>
      <c r="AC194" s="79"/>
      <c r="AD194" s="65"/>
      <c r="AE194" s="78"/>
      <c r="AF194" s="45"/>
      <c r="AG194" s="79"/>
      <c r="AH194" s="2"/>
      <c r="AI194" s="2"/>
      <c r="AJ194" s="2"/>
      <c r="AK194" s="2"/>
      <c r="AL194" s="2"/>
    </row>
    <row r="195" spans="1:38" ht="16.5" customHeight="1" outlineLevel="1">
      <c r="A195" s="12"/>
      <c r="B195" s="16" t="s">
        <v>164</v>
      </c>
      <c r="C195" s="59"/>
      <c r="D195" s="45"/>
      <c r="E195" s="46"/>
      <c r="F195" s="46"/>
      <c r="G195" s="46"/>
      <c r="H195" s="53"/>
      <c r="I195" s="54"/>
      <c r="J195" s="65"/>
      <c r="K195" s="78"/>
      <c r="L195" s="45"/>
      <c r="M195" s="79"/>
      <c r="N195" s="65"/>
      <c r="O195" s="78"/>
      <c r="P195" s="45"/>
      <c r="Q195" s="79"/>
      <c r="R195" s="65"/>
      <c r="S195" s="78"/>
      <c r="T195" s="45"/>
      <c r="U195" s="79"/>
      <c r="V195" s="65"/>
      <c r="W195" s="78"/>
      <c r="X195" s="45"/>
      <c r="Y195" s="79"/>
      <c r="Z195" s="65"/>
      <c r="AA195" s="78"/>
      <c r="AB195" s="45"/>
      <c r="AC195" s="79"/>
      <c r="AD195" s="65"/>
      <c r="AE195" s="78"/>
      <c r="AF195" s="45"/>
      <c r="AG195" s="79"/>
      <c r="AH195" s="2"/>
      <c r="AI195" s="2"/>
      <c r="AJ195" s="2"/>
      <c r="AK195" s="2"/>
      <c r="AL195" s="2"/>
    </row>
    <row r="196" spans="1:38" ht="16.5" customHeight="1" outlineLevel="1">
      <c r="A196" s="12">
        <v>6002001</v>
      </c>
      <c r="B196" s="18" t="s">
        <v>165</v>
      </c>
      <c r="C196" s="281">
        <v>1216660</v>
      </c>
      <c r="D196" s="45">
        <v>0</v>
      </c>
      <c r="E196" s="46">
        <f t="shared" si="36"/>
        <v>0</v>
      </c>
      <c r="F196" s="46">
        <f t="shared" si="37"/>
        <v>0</v>
      </c>
      <c r="G196" s="46">
        <f t="shared" si="38"/>
        <v>0</v>
      </c>
      <c r="H196" s="53" t="e">
        <f t="shared" si="39"/>
        <v>#DIV/0!</v>
      </c>
      <c r="I196" s="54" t="e">
        <f t="shared" si="40"/>
        <v>#DIV/0!</v>
      </c>
      <c r="J196" s="65"/>
      <c r="K196" s="78">
        <f t="shared" si="41"/>
        <v>0</v>
      </c>
      <c r="L196" s="45"/>
      <c r="M196" s="79">
        <f t="shared" si="42"/>
        <v>0</v>
      </c>
      <c r="N196" s="65"/>
      <c r="O196" s="78">
        <f t="shared" si="43"/>
        <v>0</v>
      </c>
      <c r="P196" s="45"/>
      <c r="Q196" s="79">
        <f t="shared" si="44"/>
        <v>0</v>
      </c>
      <c r="R196" s="65"/>
      <c r="S196" s="78">
        <f t="shared" si="45"/>
        <v>0</v>
      </c>
      <c r="T196" s="45"/>
      <c r="U196" s="79">
        <f t="shared" si="46"/>
        <v>0</v>
      </c>
      <c r="V196" s="65"/>
      <c r="W196" s="78">
        <f t="shared" si="47"/>
        <v>0</v>
      </c>
      <c r="X196" s="45"/>
      <c r="Y196" s="79">
        <f t="shared" si="48"/>
        <v>0</v>
      </c>
      <c r="Z196" s="65"/>
      <c r="AA196" s="78">
        <f t="shared" si="49"/>
        <v>0</v>
      </c>
      <c r="AB196" s="45"/>
      <c r="AC196" s="79">
        <f t="shared" si="50"/>
        <v>0</v>
      </c>
      <c r="AD196" s="65"/>
      <c r="AE196" s="78">
        <f t="shared" si="51"/>
        <v>0</v>
      </c>
      <c r="AF196" s="45"/>
      <c r="AG196" s="79">
        <f t="shared" si="52"/>
        <v>0</v>
      </c>
      <c r="AH196" s="2"/>
      <c r="AI196" s="2"/>
      <c r="AJ196" s="2"/>
      <c r="AK196" s="2"/>
      <c r="AL196" s="2"/>
    </row>
    <row r="197" spans="1:38" ht="16.5" customHeight="1" outlineLevel="1">
      <c r="A197" s="12">
        <v>6002002</v>
      </c>
      <c r="B197" s="18" t="s">
        <v>166</v>
      </c>
      <c r="C197" s="281">
        <v>621990</v>
      </c>
      <c r="D197" s="45">
        <v>0</v>
      </c>
      <c r="E197" s="46">
        <f t="shared" si="36"/>
        <v>0</v>
      </c>
      <c r="F197" s="46">
        <f t="shared" si="37"/>
        <v>0</v>
      </c>
      <c r="G197" s="46">
        <f t="shared" si="38"/>
        <v>0</v>
      </c>
      <c r="H197" s="53" t="e">
        <f t="shared" si="39"/>
        <v>#DIV/0!</v>
      </c>
      <c r="I197" s="54" t="e">
        <f t="shared" si="40"/>
        <v>#DIV/0!</v>
      </c>
      <c r="J197" s="65"/>
      <c r="K197" s="78">
        <f t="shared" si="41"/>
        <v>0</v>
      </c>
      <c r="L197" s="45"/>
      <c r="M197" s="79">
        <f t="shared" si="42"/>
        <v>0</v>
      </c>
      <c r="N197" s="65"/>
      <c r="O197" s="78">
        <f t="shared" si="43"/>
        <v>0</v>
      </c>
      <c r="P197" s="45"/>
      <c r="Q197" s="79">
        <f t="shared" si="44"/>
        <v>0</v>
      </c>
      <c r="R197" s="65"/>
      <c r="S197" s="78">
        <f t="shared" si="45"/>
        <v>0</v>
      </c>
      <c r="T197" s="45"/>
      <c r="U197" s="79">
        <f t="shared" si="46"/>
        <v>0</v>
      </c>
      <c r="V197" s="65"/>
      <c r="W197" s="78">
        <f t="shared" si="47"/>
        <v>0</v>
      </c>
      <c r="X197" s="45"/>
      <c r="Y197" s="79">
        <f t="shared" si="48"/>
        <v>0</v>
      </c>
      <c r="Z197" s="65"/>
      <c r="AA197" s="78">
        <f t="shared" si="49"/>
        <v>0</v>
      </c>
      <c r="AB197" s="45"/>
      <c r="AC197" s="79">
        <f t="shared" si="50"/>
        <v>0</v>
      </c>
      <c r="AD197" s="65"/>
      <c r="AE197" s="78">
        <f t="shared" si="51"/>
        <v>0</v>
      </c>
      <c r="AF197" s="45"/>
      <c r="AG197" s="79">
        <f t="shared" si="52"/>
        <v>0</v>
      </c>
      <c r="AH197" s="2"/>
      <c r="AI197" s="2"/>
      <c r="AJ197" s="2"/>
      <c r="AK197" s="2"/>
      <c r="AL197" s="2"/>
    </row>
    <row r="198" spans="1:38" ht="16.5" customHeight="1" outlineLevel="1">
      <c r="A198" s="12">
        <v>6002003</v>
      </c>
      <c r="B198" s="18" t="s">
        <v>167</v>
      </c>
      <c r="C198" s="281">
        <v>853870</v>
      </c>
      <c r="D198" s="45">
        <v>0</v>
      </c>
      <c r="E198" s="46">
        <f t="shared" si="36"/>
        <v>0</v>
      </c>
      <c r="F198" s="46">
        <f t="shared" si="37"/>
        <v>0</v>
      </c>
      <c r="G198" s="46">
        <f t="shared" si="38"/>
        <v>0</v>
      </c>
      <c r="H198" s="53" t="e">
        <f t="shared" si="39"/>
        <v>#DIV/0!</v>
      </c>
      <c r="I198" s="54" t="e">
        <f t="shared" si="40"/>
        <v>#DIV/0!</v>
      </c>
      <c r="J198" s="65"/>
      <c r="K198" s="78">
        <f t="shared" si="41"/>
        <v>0</v>
      </c>
      <c r="L198" s="45"/>
      <c r="M198" s="79">
        <f t="shared" si="42"/>
        <v>0</v>
      </c>
      <c r="N198" s="65"/>
      <c r="O198" s="78">
        <f t="shared" si="43"/>
        <v>0</v>
      </c>
      <c r="P198" s="45"/>
      <c r="Q198" s="79">
        <f t="shared" si="44"/>
        <v>0</v>
      </c>
      <c r="R198" s="65"/>
      <c r="S198" s="78">
        <f t="shared" si="45"/>
        <v>0</v>
      </c>
      <c r="T198" s="45"/>
      <c r="U198" s="79">
        <f t="shared" si="46"/>
        <v>0</v>
      </c>
      <c r="V198" s="65"/>
      <c r="W198" s="78">
        <f t="shared" si="47"/>
        <v>0</v>
      </c>
      <c r="X198" s="45"/>
      <c r="Y198" s="79">
        <f t="shared" si="48"/>
        <v>0</v>
      </c>
      <c r="Z198" s="65"/>
      <c r="AA198" s="78">
        <f t="shared" si="49"/>
        <v>0</v>
      </c>
      <c r="AB198" s="45"/>
      <c r="AC198" s="79">
        <f t="shared" si="50"/>
        <v>0</v>
      </c>
      <c r="AD198" s="65"/>
      <c r="AE198" s="78">
        <f t="shared" si="51"/>
        <v>0</v>
      </c>
      <c r="AF198" s="45"/>
      <c r="AG198" s="79">
        <f t="shared" si="52"/>
        <v>0</v>
      </c>
      <c r="AH198" s="2"/>
      <c r="AI198" s="2"/>
      <c r="AJ198" s="2"/>
      <c r="AK198" s="2"/>
      <c r="AL198" s="2"/>
    </row>
    <row r="199" spans="1:38" ht="16.5" customHeight="1" outlineLevel="1">
      <c r="A199" s="12">
        <v>6002004</v>
      </c>
      <c r="B199" s="18" t="s">
        <v>168</v>
      </c>
      <c r="C199" s="281">
        <v>4431020</v>
      </c>
      <c r="D199" s="45">
        <v>0</v>
      </c>
      <c r="E199" s="46">
        <f t="shared" si="36"/>
        <v>0</v>
      </c>
      <c r="F199" s="46">
        <f t="shared" si="37"/>
        <v>0</v>
      </c>
      <c r="G199" s="46">
        <f t="shared" si="38"/>
        <v>0</v>
      </c>
      <c r="H199" s="53" t="e">
        <f t="shared" si="39"/>
        <v>#DIV/0!</v>
      </c>
      <c r="I199" s="54" t="e">
        <f t="shared" si="40"/>
        <v>#DIV/0!</v>
      </c>
      <c r="J199" s="65"/>
      <c r="K199" s="78">
        <f t="shared" si="41"/>
        <v>0</v>
      </c>
      <c r="L199" s="45"/>
      <c r="M199" s="79">
        <f t="shared" si="42"/>
        <v>0</v>
      </c>
      <c r="N199" s="65"/>
      <c r="O199" s="78">
        <f t="shared" si="43"/>
        <v>0</v>
      </c>
      <c r="P199" s="45"/>
      <c r="Q199" s="79">
        <f t="shared" si="44"/>
        <v>0</v>
      </c>
      <c r="R199" s="65"/>
      <c r="S199" s="78">
        <f t="shared" si="45"/>
        <v>0</v>
      </c>
      <c r="T199" s="45"/>
      <c r="U199" s="79">
        <f t="shared" si="46"/>
        <v>0</v>
      </c>
      <c r="V199" s="65"/>
      <c r="W199" s="78">
        <f t="shared" si="47"/>
        <v>0</v>
      </c>
      <c r="X199" s="45"/>
      <c r="Y199" s="79">
        <f t="shared" si="48"/>
        <v>0</v>
      </c>
      <c r="Z199" s="65"/>
      <c r="AA199" s="78">
        <f t="shared" si="49"/>
        <v>0</v>
      </c>
      <c r="AB199" s="45"/>
      <c r="AC199" s="79">
        <f t="shared" si="50"/>
        <v>0</v>
      </c>
      <c r="AD199" s="65"/>
      <c r="AE199" s="78">
        <f t="shared" si="51"/>
        <v>0</v>
      </c>
      <c r="AF199" s="45"/>
      <c r="AG199" s="79">
        <f t="shared" si="52"/>
        <v>0</v>
      </c>
      <c r="AH199" s="2"/>
      <c r="AI199" s="2"/>
      <c r="AJ199" s="2"/>
      <c r="AK199" s="2"/>
      <c r="AL199" s="2"/>
    </row>
    <row r="200" spans="1:38" ht="16.5" customHeight="1" outlineLevel="1">
      <c r="A200" s="12">
        <v>6002005</v>
      </c>
      <c r="B200" s="18" t="s">
        <v>169</v>
      </c>
      <c r="C200" s="281">
        <v>1188440</v>
      </c>
      <c r="D200" s="45">
        <v>0</v>
      </c>
      <c r="E200" s="46">
        <f t="shared" si="36"/>
        <v>0</v>
      </c>
      <c r="F200" s="46">
        <f t="shared" si="37"/>
        <v>0</v>
      </c>
      <c r="G200" s="46">
        <f t="shared" si="38"/>
        <v>0</v>
      </c>
      <c r="H200" s="53" t="e">
        <f t="shared" si="39"/>
        <v>#DIV/0!</v>
      </c>
      <c r="I200" s="54" t="e">
        <f t="shared" si="40"/>
        <v>#DIV/0!</v>
      </c>
      <c r="J200" s="65"/>
      <c r="K200" s="78">
        <f t="shared" si="41"/>
        <v>0</v>
      </c>
      <c r="L200" s="45"/>
      <c r="M200" s="79">
        <f t="shared" si="42"/>
        <v>0</v>
      </c>
      <c r="N200" s="65"/>
      <c r="O200" s="78">
        <f t="shared" si="43"/>
        <v>0</v>
      </c>
      <c r="P200" s="45"/>
      <c r="Q200" s="79">
        <f t="shared" si="44"/>
        <v>0</v>
      </c>
      <c r="R200" s="65"/>
      <c r="S200" s="78">
        <f t="shared" si="45"/>
        <v>0</v>
      </c>
      <c r="T200" s="45"/>
      <c r="U200" s="79">
        <f t="shared" si="46"/>
        <v>0</v>
      </c>
      <c r="V200" s="65"/>
      <c r="W200" s="78">
        <f t="shared" si="47"/>
        <v>0</v>
      </c>
      <c r="X200" s="45"/>
      <c r="Y200" s="79">
        <f t="shared" si="48"/>
        <v>0</v>
      </c>
      <c r="Z200" s="65"/>
      <c r="AA200" s="78">
        <f t="shared" si="49"/>
        <v>0</v>
      </c>
      <c r="AB200" s="45"/>
      <c r="AC200" s="79">
        <f t="shared" si="50"/>
        <v>0</v>
      </c>
      <c r="AD200" s="65"/>
      <c r="AE200" s="78">
        <f t="shared" si="51"/>
        <v>0</v>
      </c>
      <c r="AF200" s="45"/>
      <c r="AG200" s="79">
        <f t="shared" si="52"/>
        <v>0</v>
      </c>
      <c r="AH200" s="2"/>
      <c r="AI200" s="2"/>
      <c r="AJ200" s="2"/>
      <c r="AK200" s="2"/>
      <c r="AL200" s="2"/>
    </row>
    <row r="201" spans="1:38" ht="16.5" customHeight="1" outlineLevel="1">
      <c r="A201" s="12">
        <v>6002007</v>
      </c>
      <c r="B201" s="18" t="s">
        <v>170</v>
      </c>
      <c r="C201" s="281">
        <v>1463790</v>
      </c>
      <c r="D201" s="45">
        <v>0</v>
      </c>
      <c r="E201" s="46">
        <f t="shared" si="36"/>
        <v>0</v>
      </c>
      <c r="F201" s="46">
        <f t="shared" si="37"/>
        <v>0</v>
      </c>
      <c r="G201" s="46">
        <f t="shared" si="38"/>
        <v>0</v>
      </c>
      <c r="H201" s="53" t="e">
        <f t="shared" si="39"/>
        <v>#DIV/0!</v>
      </c>
      <c r="I201" s="54" t="e">
        <f t="shared" si="40"/>
        <v>#DIV/0!</v>
      </c>
      <c r="J201" s="65"/>
      <c r="K201" s="78">
        <f t="shared" si="41"/>
        <v>0</v>
      </c>
      <c r="L201" s="45"/>
      <c r="M201" s="79">
        <f t="shared" si="42"/>
        <v>0</v>
      </c>
      <c r="N201" s="65"/>
      <c r="O201" s="78">
        <f t="shared" si="43"/>
        <v>0</v>
      </c>
      <c r="P201" s="45"/>
      <c r="Q201" s="79">
        <f t="shared" si="44"/>
        <v>0</v>
      </c>
      <c r="R201" s="65"/>
      <c r="S201" s="78">
        <f t="shared" si="45"/>
        <v>0</v>
      </c>
      <c r="T201" s="45"/>
      <c r="U201" s="79">
        <f t="shared" si="46"/>
        <v>0</v>
      </c>
      <c r="V201" s="65"/>
      <c r="W201" s="78">
        <f t="shared" si="47"/>
        <v>0</v>
      </c>
      <c r="X201" s="45"/>
      <c r="Y201" s="79">
        <f t="shared" si="48"/>
        <v>0</v>
      </c>
      <c r="Z201" s="65"/>
      <c r="AA201" s="78">
        <f t="shared" si="49"/>
        <v>0</v>
      </c>
      <c r="AB201" s="45"/>
      <c r="AC201" s="79">
        <f t="shared" si="50"/>
        <v>0</v>
      </c>
      <c r="AD201" s="65"/>
      <c r="AE201" s="78">
        <f t="shared" si="51"/>
        <v>0</v>
      </c>
      <c r="AF201" s="45"/>
      <c r="AG201" s="79">
        <f t="shared" si="52"/>
        <v>0</v>
      </c>
      <c r="AH201" s="2"/>
      <c r="AI201" s="2"/>
      <c r="AJ201" s="2"/>
      <c r="AK201" s="2"/>
      <c r="AL201" s="2"/>
    </row>
    <row r="202" spans="1:38" ht="16.5" customHeight="1" outlineLevel="1">
      <c r="A202" s="12">
        <v>6002008</v>
      </c>
      <c r="B202" s="18" t="s">
        <v>171</v>
      </c>
      <c r="C202" s="281">
        <v>389080</v>
      </c>
      <c r="D202" s="45">
        <v>0</v>
      </c>
      <c r="E202" s="46">
        <f t="shared" ref="E202:E264" si="53">+J202+L202+N202+P202+R202+T202+V202+X202+Z202+AB202+AD202+AF202</f>
        <v>0</v>
      </c>
      <c r="F202" s="46">
        <f t="shared" ref="F202:F264" si="54">D202*C202</f>
        <v>0</v>
      </c>
      <c r="G202" s="46">
        <f t="shared" ref="G202:G264" si="55">+E202*C202</f>
        <v>0</v>
      </c>
      <c r="H202" s="53" t="e">
        <f t="shared" ref="H202:H261" si="56">IF(E202&gt;=0,(E202/D202),"-")</f>
        <v>#DIV/0!</v>
      </c>
      <c r="I202" s="54" t="e">
        <f t="shared" ref="I202:I261" si="57">IF(G202&gt;=0,(G202/F202),"-")</f>
        <v>#DIV/0!</v>
      </c>
      <c r="J202" s="65"/>
      <c r="K202" s="78">
        <f t="shared" ref="K202:K264" si="58">+J202*C202</f>
        <v>0</v>
      </c>
      <c r="L202" s="45"/>
      <c r="M202" s="79">
        <f t="shared" ref="M202:M264" si="59">+L202*C202</f>
        <v>0</v>
      </c>
      <c r="N202" s="65"/>
      <c r="O202" s="78">
        <f t="shared" ref="O202:O264" si="60">+N202*C202</f>
        <v>0</v>
      </c>
      <c r="P202" s="45"/>
      <c r="Q202" s="79">
        <f t="shared" ref="Q202:Q264" si="61">+P202*C202</f>
        <v>0</v>
      </c>
      <c r="R202" s="65"/>
      <c r="S202" s="78">
        <f t="shared" ref="S202:S264" si="62">+R202*C202</f>
        <v>0</v>
      </c>
      <c r="T202" s="45"/>
      <c r="U202" s="79">
        <f t="shared" ref="U202:U264" si="63">+T202*C202</f>
        <v>0</v>
      </c>
      <c r="V202" s="65"/>
      <c r="W202" s="78">
        <f t="shared" ref="W202:W264" si="64">+V202*C202</f>
        <v>0</v>
      </c>
      <c r="X202" s="45"/>
      <c r="Y202" s="79">
        <f t="shared" ref="Y202:Y264" si="65">+X202*C202</f>
        <v>0</v>
      </c>
      <c r="Z202" s="65"/>
      <c r="AA202" s="78">
        <f t="shared" ref="AA202:AA264" si="66">+Z202*C202</f>
        <v>0</v>
      </c>
      <c r="AB202" s="45"/>
      <c r="AC202" s="79">
        <f t="shared" ref="AC202:AC264" si="67">+AB202*C202</f>
        <v>0</v>
      </c>
      <c r="AD202" s="65"/>
      <c r="AE202" s="78">
        <f t="shared" ref="AE202:AE264" si="68">+AD202*C202</f>
        <v>0</v>
      </c>
      <c r="AF202" s="45"/>
      <c r="AG202" s="79">
        <f t="shared" ref="AG202:AG264" si="69">+AF202*C202</f>
        <v>0</v>
      </c>
      <c r="AH202" s="2"/>
      <c r="AI202" s="2"/>
      <c r="AJ202" s="2"/>
      <c r="AK202" s="2"/>
      <c r="AL202" s="2"/>
    </row>
    <row r="203" spans="1:38" ht="16.5" customHeight="1" outlineLevel="1">
      <c r="A203" s="12">
        <v>6002009</v>
      </c>
      <c r="B203" s="18" t="s">
        <v>172</v>
      </c>
      <c r="C203" s="281">
        <v>892240</v>
      </c>
      <c r="D203" s="45">
        <v>0</v>
      </c>
      <c r="E203" s="46">
        <f t="shared" si="53"/>
        <v>0</v>
      </c>
      <c r="F203" s="46">
        <f t="shared" si="54"/>
        <v>0</v>
      </c>
      <c r="G203" s="46">
        <f t="shared" si="55"/>
        <v>0</v>
      </c>
      <c r="H203" s="53" t="e">
        <f t="shared" si="56"/>
        <v>#DIV/0!</v>
      </c>
      <c r="I203" s="54" t="e">
        <f t="shared" si="57"/>
        <v>#DIV/0!</v>
      </c>
      <c r="J203" s="65"/>
      <c r="K203" s="78">
        <f t="shared" si="58"/>
        <v>0</v>
      </c>
      <c r="L203" s="45"/>
      <c r="M203" s="79">
        <f t="shared" si="59"/>
        <v>0</v>
      </c>
      <c r="N203" s="65"/>
      <c r="O203" s="78">
        <f t="shared" si="60"/>
        <v>0</v>
      </c>
      <c r="P203" s="45"/>
      <c r="Q203" s="79">
        <f t="shared" si="61"/>
        <v>0</v>
      </c>
      <c r="R203" s="65"/>
      <c r="S203" s="78">
        <f t="shared" si="62"/>
        <v>0</v>
      </c>
      <c r="T203" s="45"/>
      <c r="U203" s="79">
        <f t="shared" si="63"/>
        <v>0</v>
      </c>
      <c r="V203" s="65"/>
      <c r="W203" s="78">
        <f t="shared" si="64"/>
        <v>0</v>
      </c>
      <c r="X203" s="45"/>
      <c r="Y203" s="79">
        <f t="shared" si="65"/>
        <v>0</v>
      </c>
      <c r="Z203" s="65"/>
      <c r="AA203" s="78">
        <f t="shared" si="66"/>
        <v>0</v>
      </c>
      <c r="AB203" s="45"/>
      <c r="AC203" s="79">
        <f t="shared" si="67"/>
        <v>0</v>
      </c>
      <c r="AD203" s="65"/>
      <c r="AE203" s="78">
        <f t="shared" si="68"/>
        <v>0</v>
      </c>
      <c r="AF203" s="45"/>
      <c r="AG203" s="79">
        <f t="shared" si="69"/>
        <v>0</v>
      </c>
      <c r="AH203" s="2"/>
      <c r="AI203" s="2"/>
      <c r="AJ203" s="2"/>
      <c r="AK203" s="2"/>
      <c r="AL203" s="2"/>
    </row>
    <row r="204" spans="1:38" ht="16.5" customHeight="1" outlineLevel="1">
      <c r="A204" s="12">
        <v>6002010</v>
      </c>
      <c r="B204" s="18" t="s">
        <v>173</v>
      </c>
      <c r="C204" s="281">
        <v>979450</v>
      </c>
      <c r="D204" s="45">
        <v>0</v>
      </c>
      <c r="E204" s="46">
        <f t="shared" si="53"/>
        <v>0</v>
      </c>
      <c r="F204" s="46">
        <f t="shared" si="54"/>
        <v>0</v>
      </c>
      <c r="G204" s="46">
        <f t="shared" si="55"/>
        <v>0</v>
      </c>
      <c r="H204" s="53" t="e">
        <f t="shared" si="56"/>
        <v>#DIV/0!</v>
      </c>
      <c r="I204" s="54" t="e">
        <f t="shared" si="57"/>
        <v>#DIV/0!</v>
      </c>
      <c r="J204" s="65"/>
      <c r="K204" s="78">
        <f t="shared" si="58"/>
        <v>0</v>
      </c>
      <c r="L204" s="45"/>
      <c r="M204" s="79">
        <f t="shared" si="59"/>
        <v>0</v>
      </c>
      <c r="N204" s="65"/>
      <c r="O204" s="78">
        <f t="shared" si="60"/>
        <v>0</v>
      </c>
      <c r="P204" s="45"/>
      <c r="Q204" s="79">
        <f t="shared" si="61"/>
        <v>0</v>
      </c>
      <c r="R204" s="65"/>
      <c r="S204" s="78">
        <f t="shared" si="62"/>
        <v>0</v>
      </c>
      <c r="T204" s="45"/>
      <c r="U204" s="79">
        <f t="shared" si="63"/>
        <v>0</v>
      </c>
      <c r="V204" s="65"/>
      <c r="W204" s="78">
        <f t="shared" si="64"/>
        <v>0</v>
      </c>
      <c r="X204" s="45"/>
      <c r="Y204" s="79">
        <f t="shared" si="65"/>
        <v>0</v>
      </c>
      <c r="Z204" s="65"/>
      <c r="AA204" s="78">
        <f t="shared" si="66"/>
        <v>0</v>
      </c>
      <c r="AB204" s="45"/>
      <c r="AC204" s="79">
        <f t="shared" si="67"/>
        <v>0</v>
      </c>
      <c r="AD204" s="65"/>
      <c r="AE204" s="78">
        <f t="shared" si="68"/>
        <v>0</v>
      </c>
      <c r="AF204" s="45"/>
      <c r="AG204" s="79">
        <f t="shared" si="69"/>
        <v>0</v>
      </c>
      <c r="AH204" s="2"/>
      <c r="AI204" s="2"/>
      <c r="AJ204" s="2"/>
      <c r="AK204" s="2"/>
      <c r="AL204" s="2"/>
    </row>
    <row r="205" spans="1:38" ht="16.5" customHeight="1" outlineLevel="1">
      <c r="A205" s="12">
        <v>6002011</v>
      </c>
      <c r="B205" s="18" t="s">
        <v>174</v>
      </c>
      <c r="C205" s="281">
        <v>1002660</v>
      </c>
      <c r="D205" s="45">
        <v>0</v>
      </c>
      <c r="E205" s="46">
        <f t="shared" si="53"/>
        <v>0</v>
      </c>
      <c r="F205" s="46">
        <f t="shared" si="54"/>
        <v>0</v>
      </c>
      <c r="G205" s="46">
        <f t="shared" si="55"/>
        <v>0</v>
      </c>
      <c r="H205" s="53" t="e">
        <f t="shared" si="56"/>
        <v>#DIV/0!</v>
      </c>
      <c r="I205" s="54" t="e">
        <f t="shared" si="57"/>
        <v>#DIV/0!</v>
      </c>
      <c r="J205" s="65"/>
      <c r="K205" s="78">
        <f t="shared" si="58"/>
        <v>0</v>
      </c>
      <c r="L205" s="45"/>
      <c r="M205" s="79">
        <f t="shared" si="59"/>
        <v>0</v>
      </c>
      <c r="N205" s="65"/>
      <c r="O205" s="78">
        <f t="shared" si="60"/>
        <v>0</v>
      </c>
      <c r="P205" s="45"/>
      <c r="Q205" s="79">
        <f t="shared" si="61"/>
        <v>0</v>
      </c>
      <c r="R205" s="65"/>
      <c r="S205" s="78">
        <f t="shared" si="62"/>
        <v>0</v>
      </c>
      <c r="T205" s="45"/>
      <c r="U205" s="79">
        <f t="shared" si="63"/>
        <v>0</v>
      </c>
      <c r="V205" s="65"/>
      <c r="W205" s="78">
        <f t="shared" si="64"/>
        <v>0</v>
      </c>
      <c r="X205" s="45"/>
      <c r="Y205" s="79">
        <f t="shared" si="65"/>
        <v>0</v>
      </c>
      <c r="Z205" s="65"/>
      <c r="AA205" s="78">
        <f t="shared" si="66"/>
        <v>0</v>
      </c>
      <c r="AB205" s="45"/>
      <c r="AC205" s="79">
        <f t="shared" si="67"/>
        <v>0</v>
      </c>
      <c r="AD205" s="65"/>
      <c r="AE205" s="78">
        <f t="shared" si="68"/>
        <v>0</v>
      </c>
      <c r="AF205" s="45"/>
      <c r="AG205" s="79">
        <f t="shared" si="69"/>
        <v>0</v>
      </c>
      <c r="AH205" s="2"/>
      <c r="AI205" s="2"/>
      <c r="AJ205" s="2"/>
      <c r="AK205" s="2"/>
      <c r="AL205" s="2"/>
    </row>
    <row r="206" spans="1:38" ht="16.5" customHeight="1" outlineLevel="1">
      <c r="A206" s="12">
        <v>6002012</v>
      </c>
      <c r="B206" s="18" t="s">
        <v>175</v>
      </c>
      <c r="C206" s="281">
        <v>1223230</v>
      </c>
      <c r="D206" s="45">
        <v>0</v>
      </c>
      <c r="E206" s="46">
        <f t="shared" si="53"/>
        <v>0</v>
      </c>
      <c r="F206" s="46">
        <f t="shared" si="54"/>
        <v>0</v>
      </c>
      <c r="G206" s="46">
        <f t="shared" si="55"/>
        <v>0</v>
      </c>
      <c r="H206" s="53" t="e">
        <f t="shared" si="56"/>
        <v>#DIV/0!</v>
      </c>
      <c r="I206" s="54" t="e">
        <f t="shared" si="57"/>
        <v>#DIV/0!</v>
      </c>
      <c r="J206" s="65"/>
      <c r="K206" s="78">
        <f t="shared" si="58"/>
        <v>0</v>
      </c>
      <c r="L206" s="45"/>
      <c r="M206" s="79">
        <f t="shared" si="59"/>
        <v>0</v>
      </c>
      <c r="N206" s="65"/>
      <c r="O206" s="78">
        <f t="shared" si="60"/>
        <v>0</v>
      </c>
      <c r="P206" s="45"/>
      <c r="Q206" s="79">
        <f t="shared" si="61"/>
        <v>0</v>
      </c>
      <c r="R206" s="65"/>
      <c r="S206" s="78">
        <f t="shared" si="62"/>
        <v>0</v>
      </c>
      <c r="T206" s="45"/>
      <c r="U206" s="79">
        <f t="shared" si="63"/>
        <v>0</v>
      </c>
      <c r="V206" s="65"/>
      <c r="W206" s="78">
        <f t="shared" si="64"/>
        <v>0</v>
      </c>
      <c r="X206" s="45"/>
      <c r="Y206" s="79">
        <f t="shared" si="65"/>
        <v>0</v>
      </c>
      <c r="Z206" s="65"/>
      <c r="AA206" s="78">
        <f t="shared" si="66"/>
        <v>0</v>
      </c>
      <c r="AB206" s="45"/>
      <c r="AC206" s="79">
        <f t="shared" si="67"/>
        <v>0</v>
      </c>
      <c r="AD206" s="65"/>
      <c r="AE206" s="78">
        <f t="shared" si="68"/>
        <v>0</v>
      </c>
      <c r="AF206" s="45"/>
      <c r="AG206" s="79">
        <f t="shared" si="69"/>
        <v>0</v>
      </c>
      <c r="AH206" s="2"/>
      <c r="AI206" s="2"/>
      <c r="AJ206" s="2"/>
      <c r="AK206" s="2"/>
      <c r="AL206" s="2"/>
    </row>
    <row r="207" spans="1:38" ht="16.5" customHeight="1" outlineLevel="1">
      <c r="A207" s="12">
        <v>6002013</v>
      </c>
      <c r="B207" s="18" t="s">
        <v>176</v>
      </c>
      <c r="C207" s="281">
        <v>1810330</v>
      </c>
      <c r="D207" s="45">
        <v>0</v>
      </c>
      <c r="E207" s="46">
        <f t="shared" si="53"/>
        <v>0</v>
      </c>
      <c r="F207" s="46">
        <f t="shared" si="54"/>
        <v>0</v>
      </c>
      <c r="G207" s="46">
        <f t="shared" si="55"/>
        <v>0</v>
      </c>
      <c r="H207" s="53" t="e">
        <f t="shared" si="56"/>
        <v>#DIV/0!</v>
      </c>
      <c r="I207" s="54" t="e">
        <f t="shared" si="57"/>
        <v>#DIV/0!</v>
      </c>
      <c r="J207" s="65"/>
      <c r="K207" s="78">
        <f t="shared" si="58"/>
        <v>0</v>
      </c>
      <c r="L207" s="45"/>
      <c r="M207" s="79">
        <f t="shared" si="59"/>
        <v>0</v>
      </c>
      <c r="N207" s="65"/>
      <c r="O207" s="78">
        <f t="shared" si="60"/>
        <v>0</v>
      </c>
      <c r="P207" s="45"/>
      <c r="Q207" s="79">
        <f t="shared" si="61"/>
        <v>0</v>
      </c>
      <c r="R207" s="65"/>
      <c r="S207" s="78">
        <f t="shared" si="62"/>
        <v>0</v>
      </c>
      <c r="T207" s="45"/>
      <c r="U207" s="79">
        <f t="shared" si="63"/>
        <v>0</v>
      </c>
      <c r="V207" s="65"/>
      <c r="W207" s="78">
        <f t="shared" si="64"/>
        <v>0</v>
      </c>
      <c r="X207" s="45"/>
      <c r="Y207" s="79">
        <f t="shared" si="65"/>
        <v>0</v>
      </c>
      <c r="Z207" s="65"/>
      <c r="AA207" s="78">
        <f t="shared" si="66"/>
        <v>0</v>
      </c>
      <c r="AB207" s="45"/>
      <c r="AC207" s="79">
        <f t="shared" si="67"/>
        <v>0</v>
      </c>
      <c r="AD207" s="65"/>
      <c r="AE207" s="78">
        <f t="shared" si="68"/>
        <v>0</v>
      </c>
      <c r="AF207" s="45"/>
      <c r="AG207" s="79">
        <f t="shared" si="69"/>
        <v>0</v>
      </c>
      <c r="AH207" s="2"/>
      <c r="AI207" s="2"/>
      <c r="AJ207" s="2"/>
      <c r="AK207" s="2"/>
      <c r="AL207" s="2"/>
    </row>
    <row r="208" spans="1:38" ht="16.5" customHeight="1" outlineLevel="1">
      <c r="A208" s="12">
        <v>6002014</v>
      </c>
      <c r="B208" s="18" t="s">
        <v>177</v>
      </c>
      <c r="C208" s="281">
        <v>1515530</v>
      </c>
      <c r="D208" s="45">
        <v>0</v>
      </c>
      <c r="E208" s="46">
        <f t="shared" si="53"/>
        <v>0</v>
      </c>
      <c r="F208" s="46">
        <f t="shared" si="54"/>
        <v>0</v>
      </c>
      <c r="G208" s="46">
        <f t="shared" si="55"/>
        <v>0</v>
      </c>
      <c r="H208" s="53" t="e">
        <f t="shared" si="56"/>
        <v>#DIV/0!</v>
      </c>
      <c r="I208" s="54" t="e">
        <f t="shared" si="57"/>
        <v>#DIV/0!</v>
      </c>
      <c r="J208" s="65"/>
      <c r="K208" s="78">
        <f t="shared" si="58"/>
        <v>0</v>
      </c>
      <c r="L208" s="45"/>
      <c r="M208" s="79">
        <f t="shared" si="59"/>
        <v>0</v>
      </c>
      <c r="N208" s="65"/>
      <c r="O208" s="78">
        <f t="shared" si="60"/>
        <v>0</v>
      </c>
      <c r="P208" s="45"/>
      <c r="Q208" s="79">
        <f t="shared" si="61"/>
        <v>0</v>
      </c>
      <c r="R208" s="65"/>
      <c r="S208" s="78">
        <f t="shared" si="62"/>
        <v>0</v>
      </c>
      <c r="T208" s="45"/>
      <c r="U208" s="79">
        <f t="shared" si="63"/>
        <v>0</v>
      </c>
      <c r="V208" s="65"/>
      <c r="W208" s="78">
        <f t="shared" si="64"/>
        <v>0</v>
      </c>
      <c r="X208" s="45"/>
      <c r="Y208" s="79">
        <f t="shared" si="65"/>
        <v>0</v>
      </c>
      <c r="Z208" s="65"/>
      <c r="AA208" s="78">
        <f t="shared" si="66"/>
        <v>0</v>
      </c>
      <c r="AB208" s="45"/>
      <c r="AC208" s="79">
        <f t="shared" si="67"/>
        <v>0</v>
      </c>
      <c r="AD208" s="65"/>
      <c r="AE208" s="78">
        <f t="shared" si="68"/>
        <v>0</v>
      </c>
      <c r="AF208" s="45"/>
      <c r="AG208" s="79">
        <f t="shared" si="69"/>
        <v>0</v>
      </c>
      <c r="AH208" s="2"/>
      <c r="AI208" s="2"/>
      <c r="AJ208" s="2"/>
      <c r="AK208" s="2"/>
      <c r="AL208" s="2"/>
    </row>
    <row r="209" spans="1:38" ht="16.5" customHeight="1" outlineLevel="1">
      <c r="A209" s="12"/>
      <c r="B209" s="30"/>
      <c r="C209" s="256"/>
      <c r="D209" s="45"/>
      <c r="E209" s="46"/>
      <c r="F209" s="46"/>
      <c r="G209" s="46"/>
      <c r="H209" s="53"/>
      <c r="I209" s="54"/>
      <c r="J209" s="65"/>
      <c r="K209" s="78"/>
      <c r="L209" s="45"/>
      <c r="M209" s="79"/>
      <c r="N209" s="65"/>
      <c r="O209" s="78"/>
      <c r="P209" s="45"/>
      <c r="Q209" s="79"/>
      <c r="R209" s="65"/>
      <c r="S209" s="78"/>
      <c r="T209" s="45"/>
      <c r="U209" s="79"/>
      <c r="V209" s="65"/>
      <c r="W209" s="78"/>
      <c r="X209" s="45"/>
      <c r="Y209" s="79"/>
      <c r="Z209" s="65"/>
      <c r="AA209" s="78"/>
      <c r="AB209" s="45"/>
      <c r="AC209" s="79"/>
      <c r="AD209" s="65"/>
      <c r="AE209" s="78"/>
      <c r="AF209" s="45"/>
      <c r="AG209" s="79"/>
      <c r="AH209" s="2"/>
      <c r="AI209" s="2"/>
      <c r="AJ209" s="2"/>
      <c r="AK209" s="2"/>
      <c r="AL209" s="2"/>
    </row>
    <row r="210" spans="1:38" ht="16.5" customHeight="1" outlineLevel="1">
      <c r="A210" s="12"/>
      <c r="B210" s="16" t="s">
        <v>178</v>
      </c>
      <c r="C210" s="59"/>
      <c r="D210" s="45"/>
      <c r="E210" s="46"/>
      <c r="F210" s="46"/>
      <c r="G210" s="46"/>
      <c r="H210" s="53"/>
      <c r="I210" s="54"/>
      <c r="J210" s="65"/>
      <c r="K210" s="78"/>
      <c r="L210" s="45"/>
      <c r="M210" s="79"/>
      <c r="N210" s="65"/>
      <c r="O210" s="78"/>
      <c r="P210" s="45"/>
      <c r="Q210" s="79"/>
      <c r="R210" s="65"/>
      <c r="S210" s="78"/>
      <c r="T210" s="45"/>
      <c r="U210" s="79"/>
      <c r="V210" s="65"/>
      <c r="W210" s="78"/>
      <c r="X210" s="45"/>
      <c r="Y210" s="79"/>
      <c r="Z210" s="65"/>
      <c r="AA210" s="78"/>
      <c r="AB210" s="45"/>
      <c r="AC210" s="79"/>
      <c r="AD210" s="65"/>
      <c r="AE210" s="78"/>
      <c r="AF210" s="45"/>
      <c r="AG210" s="79"/>
      <c r="AH210" s="2"/>
      <c r="AI210" s="2"/>
      <c r="AJ210" s="2"/>
      <c r="AK210" s="2"/>
      <c r="AL210" s="2"/>
    </row>
    <row r="211" spans="1:38" ht="16.5" customHeight="1" outlineLevel="1">
      <c r="A211" s="12"/>
      <c r="B211" s="20" t="s">
        <v>179</v>
      </c>
      <c r="C211" s="59"/>
      <c r="D211" s="45"/>
      <c r="E211" s="46"/>
      <c r="F211" s="46"/>
      <c r="G211" s="46"/>
      <c r="H211" s="53"/>
      <c r="I211" s="54"/>
      <c r="J211" s="65"/>
      <c r="K211" s="78"/>
      <c r="L211" s="45"/>
      <c r="M211" s="79"/>
      <c r="N211" s="65"/>
      <c r="O211" s="78"/>
      <c r="P211" s="45"/>
      <c r="Q211" s="79"/>
      <c r="R211" s="65"/>
      <c r="S211" s="78"/>
      <c r="T211" s="45"/>
      <c r="U211" s="79"/>
      <c r="V211" s="65"/>
      <c r="W211" s="78"/>
      <c r="X211" s="45"/>
      <c r="Y211" s="79"/>
      <c r="Z211" s="65"/>
      <c r="AA211" s="78"/>
      <c r="AB211" s="45"/>
      <c r="AC211" s="79"/>
      <c r="AD211" s="65"/>
      <c r="AE211" s="78"/>
      <c r="AF211" s="45"/>
      <c r="AG211" s="79"/>
      <c r="AH211" s="2"/>
      <c r="AI211" s="2"/>
      <c r="AJ211" s="2"/>
      <c r="AK211" s="2"/>
      <c r="AL211" s="2"/>
    </row>
    <row r="212" spans="1:38" ht="16.5" customHeight="1" outlineLevel="1">
      <c r="A212" s="12">
        <v>6003001</v>
      </c>
      <c r="B212" s="18" t="s">
        <v>180</v>
      </c>
      <c r="C212" s="14">
        <v>2441230</v>
      </c>
      <c r="D212" s="45">
        <v>0</v>
      </c>
      <c r="E212" s="46">
        <f t="shared" si="53"/>
        <v>0</v>
      </c>
      <c r="F212" s="46">
        <f t="shared" si="54"/>
        <v>0</v>
      </c>
      <c r="G212" s="46">
        <f t="shared" si="55"/>
        <v>0</v>
      </c>
      <c r="H212" s="53" t="e">
        <f t="shared" si="56"/>
        <v>#DIV/0!</v>
      </c>
      <c r="I212" s="54" t="e">
        <f t="shared" si="57"/>
        <v>#DIV/0!</v>
      </c>
      <c r="J212" s="65"/>
      <c r="K212" s="78">
        <f t="shared" si="58"/>
        <v>0</v>
      </c>
      <c r="L212" s="45"/>
      <c r="M212" s="79">
        <f t="shared" si="59"/>
        <v>0</v>
      </c>
      <c r="N212" s="65"/>
      <c r="O212" s="78">
        <f t="shared" si="60"/>
        <v>0</v>
      </c>
      <c r="P212" s="45"/>
      <c r="Q212" s="79">
        <f t="shared" si="61"/>
        <v>0</v>
      </c>
      <c r="R212" s="65"/>
      <c r="S212" s="78">
        <f t="shared" si="62"/>
        <v>0</v>
      </c>
      <c r="T212" s="45"/>
      <c r="U212" s="79">
        <f t="shared" si="63"/>
        <v>0</v>
      </c>
      <c r="V212" s="65"/>
      <c r="W212" s="78">
        <f t="shared" si="64"/>
        <v>0</v>
      </c>
      <c r="X212" s="45"/>
      <c r="Y212" s="79">
        <f t="shared" si="65"/>
        <v>0</v>
      </c>
      <c r="Z212" s="65"/>
      <c r="AA212" s="78">
        <f t="shared" si="66"/>
        <v>0</v>
      </c>
      <c r="AB212" s="45"/>
      <c r="AC212" s="79">
        <f t="shared" si="67"/>
        <v>0</v>
      </c>
      <c r="AD212" s="65"/>
      <c r="AE212" s="78">
        <f t="shared" si="68"/>
        <v>0</v>
      </c>
      <c r="AF212" s="45"/>
      <c r="AG212" s="79">
        <f t="shared" si="69"/>
        <v>0</v>
      </c>
      <c r="AH212" s="2"/>
      <c r="AI212" s="2"/>
      <c r="AJ212" s="2"/>
      <c r="AK212" s="2"/>
      <c r="AL212" s="2"/>
    </row>
    <row r="213" spans="1:38" ht="16.5" customHeight="1" outlineLevel="1">
      <c r="A213" s="12">
        <v>6003002</v>
      </c>
      <c r="B213" s="18" t="s">
        <v>181</v>
      </c>
      <c r="C213" s="14">
        <v>7962950</v>
      </c>
      <c r="D213" s="45">
        <v>0</v>
      </c>
      <c r="E213" s="46">
        <f t="shared" si="53"/>
        <v>0</v>
      </c>
      <c r="F213" s="46">
        <f t="shared" si="54"/>
        <v>0</v>
      </c>
      <c r="G213" s="46">
        <f t="shared" si="55"/>
        <v>0</v>
      </c>
      <c r="H213" s="53" t="e">
        <f t="shared" si="56"/>
        <v>#DIV/0!</v>
      </c>
      <c r="I213" s="54" t="e">
        <f t="shared" si="57"/>
        <v>#DIV/0!</v>
      </c>
      <c r="J213" s="65"/>
      <c r="K213" s="78">
        <f t="shared" si="58"/>
        <v>0</v>
      </c>
      <c r="L213" s="45"/>
      <c r="M213" s="79">
        <f t="shared" si="59"/>
        <v>0</v>
      </c>
      <c r="N213" s="65"/>
      <c r="O213" s="78">
        <f t="shared" si="60"/>
        <v>0</v>
      </c>
      <c r="P213" s="45"/>
      <c r="Q213" s="79">
        <f t="shared" si="61"/>
        <v>0</v>
      </c>
      <c r="R213" s="65"/>
      <c r="S213" s="78">
        <f t="shared" si="62"/>
        <v>0</v>
      </c>
      <c r="T213" s="45"/>
      <c r="U213" s="79">
        <f t="shared" si="63"/>
        <v>0</v>
      </c>
      <c r="V213" s="65"/>
      <c r="W213" s="78">
        <f t="shared" si="64"/>
        <v>0</v>
      </c>
      <c r="X213" s="45"/>
      <c r="Y213" s="79">
        <f t="shared" si="65"/>
        <v>0</v>
      </c>
      <c r="Z213" s="65"/>
      <c r="AA213" s="78">
        <f t="shared" si="66"/>
        <v>0</v>
      </c>
      <c r="AB213" s="45"/>
      <c r="AC213" s="79">
        <f t="shared" si="67"/>
        <v>0</v>
      </c>
      <c r="AD213" s="65"/>
      <c r="AE213" s="78">
        <f t="shared" si="68"/>
        <v>0</v>
      </c>
      <c r="AF213" s="45"/>
      <c r="AG213" s="79">
        <f t="shared" si="69"/>
        <v>0</v>
      </c>
      <c r="AH213" s="2"/>
      <c r="AI213" s="2"/>
      <c r="AJ213" s="2"/>
      <c r="AK213" s="2"/>
      <c r="AL213" s="2"/>
    </row>
    <row r="214" spans="1:38" ht="16.5" customHeight="1" outlineLevel="1">
      <c r="A214" s="12">
        <v>6003003</v>
      </c>
      <c r="B214" s="18" t="s">
        <v>182</v>
      </c>
      <c r="C214" s="14">
        <v>1847520</v>
      </c>
      <c r="D214" s="45">
        <v>0</v>
      </c>
      <c r="E214" s="46">
        <f t="shared" si="53"/>
        <v>0</v>
      </c>
      <c r="F214" s="46">
        <f t="shared" si="54"/>
        <v>0</v>
      </c>
      <c r="G214" s="46">
        <f t="shared" si="55"/>
        <v>0</v>
      </c>
      <c r="H214" s="53" t="e">
        <f t="shared" si="56"/>
        <v>#DIV/0!</v>
      </c>
      <c r="I214" s="54" t="e">
        <f t="shared" si="57"/>
        <v>#DIV/0!</v>
      </c>
      <c r="J214" s="65"/>
      <c r="K214" s="78">
        <f t="shared" si="58"/>
        <v>0</v>
      </c>
      <c r="L214" s="45"/>
      <c r="M214" s="79">
        <f t="shared" si="59"/>
        <v>0</v>
      </c>
      <c r="N214" s="65"/>
      <c r="O214" s="78">
        <f t="shared" si="60"/>
        <v>0</v>
      </c>
      <c r="P214" s="45"/>
      <c r="Q214" s="79">
        <f t="shared" si="61"/>
        <v>0</v>
      </c>
      <c r="R214" s="65"/>
      <c r="S214" s="78">
        <f t="shared" si="62"/>
        <v>0</v>
      </c>
      <c r="T214" s="45"/>
      <c r="U214" s="79">
        <f t="shared" si="63"/>
        <v>0</v>
      </c>
      <c r="V214" s="65"/>
      <c r="W214" s="78">
        <f t="shared" si="64"/>
        <v>0</v>
      </c>
      <c r="X214" s="45"/>
      <c r="Y214" s="79">
        <f t="shared" si="65"/>
        <v>0</v>
      </c>
      <c r="Z214" s="65"/>
      <c r="AA214" s="78">
        <f t="shared" si="66"/>
        <v>0</v>
      </c>
      <c r="AB214" s="45"/>
      <c r="AC214" s="79">
        <f t="shared" si="67"/>
        <v>0</v>
      </c>
      <c r="AD214" s="65"/>
      <c r="AE214" s="78">
        <f t="shared" si="68"/>
        <v>0</v>
      </c>
      <c r="AF214" s="45"/>
      <c r="AG214" s="79">
        <f t="shared" si="69"/>
        <v>0</v>
      </c>
      <c r="AH214" s="2"/>
      <c r="AI214" s="2"/>
      <c r="AJ214" s="2"/>
      <c r="AK214" s="2"/>
      <c r="AL214" s="2"/>
    </row>
    <row r="215" spans="1:38" ht="16.5" customHeight="1" outlineLevel="1">
      <c r="A215" s="12">
        <v>6003004</v>
      </c>
      <c r="B215" s="18" t="s">
        <v>183</v>
      </c>
      <c r="C215" s="14">
        <v>5230790</v>
      </c>
      <c r="D215" s="45">
        <v>0</v>
      </c>
      <c r="E215" s="46">
        <f t="shared" si="53"/>
        <v>0</v>
      </c>
      <c r="F215" s="46">
        <f t="shared" si="54"/>
        <v>0</v>
      </c>
      <c r="G215" s="46">
        <f t="shared" si="55"/>
        <v>0</v>
      </c>
      <c r="H215" s="53" t="e">
        <f t="shared" si="56"/>
        <v>#DIV/0!</v>
      </c>
      <c r="I215" s="54" t="e">
        <f t="shared" si="57"/>
        <v>#DIV/0!</v>
      </c>
      <c r="J215" s="65"/>
      <c r="K215" s="78">
        <f t="shared" si="58"/>
        <v>0</v>
      </c>
      <c r="L215" s="45"/>
      <c r="M215" s="79">
        <f t="shared" si="59"/>
        <v>0</v>
      </c>
      <c r="N215" s="65"/>
      <c r="O215" s="78">
        <f t="shared" si="60"/>
        <v>0</v>
      </c>
      <c r="P215" s="45"/>
      <c r="Q215" s="79">
        <f t="shared" si="61"/>
        <v>0</v>
      </c>
      <c r="R215" s="65"/>
      <c r="S215" s="78">
        <f t="shared" si="62"/>
        <v>0</v>
      </c>
      <c r="T215" s="45"/>
      <c r="U215" s="79">
        <f t="shared" si="63"/>
        <v>0</v>
      </c>
      <c r="V215" s="65"/>
      <c r="W215" s="78">
        <f t="shared" si="64"/>
        <v>0</v>
      </c>
      <c r="X215" s="45"/>
      <c r="Y215" s="79">
        <f t="shared" si="65"/>
        <v>0</v>
      </c>
      <c r="Z215" s="65"/>
      <c r="AA215" s="78">
        <f t="shared" si="66"/>
        <v>0</v>
      </c>
      <c r="AB215" s="45"/>
      <c r="AC215" s="79">
        <f t="shared" si="67"/>
        <v>0</v>
      </c>
      <c r="AD215" s="65"/>
      <c r="AE215" s="78">
        <f t="shared" si="68"/>
        <v>0</v>
      </c>
      <c r="AF215" s="45"/>
      <c r="AG215" s="79">
        <f t="shared" si="69"/>
        <v>0</v>
      </c>
      <c r="AH215" s="2"/>
      <c r="AI215" s="2"/>
      <c r="AJ215" s="2"/>
      <c r="AK215" s="2"/>
      <c r="AL215" s="2"/>
    </row>
    <row r="216" spans="1:38" ht="16.5" customHeight="1" outlineLevel="1">
      <c r="A216" s="12">
        <v>6003005</v>
      </c>
      <c r="B216" s="18" t="s">
        <v>184</v>
      </c>
      <c r="C216" s="14">
        <v>6974780</v>
      </c>
      <c r="D216" s="45">
        <v>0</v>
      </c>
      <c r="E216" s="46">
        <f t="shared" si="53"/>
        <v>0</v>
      </c>
      <c r="F216" s="46">
        <f t="shared" si="54"/>
        <v>0</v>
      </c>
      <c r="G216" s="46">
        <f t="shared" si="55"/>
        <v>0</v>
      </c>
      <c r="H216" s="53" t="e">
        <f t="shared" si="56"/>
        <v>#DIV/0!</v>
      </c>
      <c r="I216" s="54" t="e">
        <f t="shared" si="57"/>
        <v>#DIV/0!</v>
      </c>
      <c r="J216" s="65"/>
      <c r="K216" s="78">
        <f t="shared" si="58"/>
        <v>0</v>
      </c>
      <c r="L216" s="45"/>
      <c r="M216" s="79">
        <f t="shared" si="59"/>
        <v>0</v>
      </c>
      <c r="N216" s="65"/>
      <c r="O216" s="78">
        <f t="shared" si="60"/>
        <v>0</v>
      </c>
      <c r="P216" s="45"/>
      <c r="Q216" s="79">
        <f t="shared" si="61"/>
        <v>0</v>
      </c>
      <c r="R216" s="65"/>
      <c r="S216" s="78">
        <f t="shared" si="62"/>
        <v>0</v>
      </c>
      <c r="T216" s="45"/>
      <c r="U216" s="79">
        <f t="shared" si="63"/>
        <v>0</v>
      </c>
      <c r="V216" s="65"/>
      <c r="W216" s="78">
        <f t="shared" si="64"/>
        <v>0</v>
      </c>
      <c r="X216" s="45"/>
      <c r="Y216" s="79">
        <f t="shared" si="65"/>
        <v>0</v>
      </c>
      <c r="Z216" s="65"/>
      <c r="AA216" s="78">
        <f t="shared" si="66"/>
        <v>0</v>
      </c>
      <c r="AB216" s="45"/>
      <c r="AC216" s="79">
        <f t="shared" si="67"/>
        <v>0</v>
      </c>
      <c r="AD216" s="65"/>
      <c r="AE216" s="78">
        <f t="shared" si="68"/>
        <v>0</v>
      </c>
      <c r="AF216" s="45"/>
      <c r="AG216" s="79">
        <f t="shared" si="69"/>
        <v>0</v>
      </c>
      <c r="AH216" s="2"/>
      <c r="AI216" s="2"/>
      <c r="AJ216" s="2"/>
      <c r="AK216" s="2"/>
      <c r="AL216" s="2"/>
    </row>
    <row r="217" spans="1:38" ht="16.5" customHeight="1" outlineLevel="1">
      <c r="A217" s="12">
        <v>6003006</v>
      </c>
      <c r="B217" s="18" t="s">
        <v>185</v>
      </c>
      <c r="C217" s="14">
        <v>2864860</v>
      </c>
      <c r="D217" s="45">
        <v>0</v>
      </c>
      <c r="E217" s="46">
        <f t="shared" si="53"/>
        <v>0</v>
      </c>
      <c r="F217" s="46">
        <f t="shared" si="54"/>
        <v>0</v>
      </c>
      <c r="G217" s="46">
        <f t="shared" si="55"/>
        <v>0</v>
      </c>
      <c r="H217" s="53" t="e">
        <f t="shared" si="56"/>
        <v>#DIV/0!</v>
      </c>
      <c r="I217" s="54" t="e">
        <f t="shared" si="57"/>
        <v>#DIV/0!</v>
      </c>
      <c r="J217" s="65"/>
      <c r="K217" s="78">
        <f t="shared" si="58"/>
        <v>0</v>
      </c>
      <c r="L217" s="45"/>
      <c r="M217" s="79">
        <f t="shared" si="59"/>
        <v>0</v>
      </c>
      <c r="N217" s="65"/>
      <c r="O217" s="78">
        <f t="shared" si="60"/>
        <v>0</v>
      </c>
      <c r="P217" s="45"/>
      <c r="Q217" s="79">
        <f t="shared" si="61"/>
        <v>0</v>
      </c>
      <c r="R217" s="65"/>
      <c r="S217" s="78">
        <f t="shared" si="62"/>
        <v>0</v>
      </c>
      <c r="T217" s="45"/>
      <c r="U217" s="79">
        <f t="shared" si="63"/>
        <v>0</v>
      </c>
      <c r="V217" s="65"/>
      <c r="W217" s="78">
        <f t="shared" si="64"/>
        <v>0</v>
      </c>
      <c r="X217" s="45"/>
      <c r="Y217" s="79">
        <f t="shared" si="65"/>
        <v>0</v>
      </c>
      <c r="Z217" s="65"/>
      <c r="AA217" s="78">
        <f t="shared" si="66"/>
        <v>0</v>
      </c>
      <c r="AB217" s="45"/>
      <c r="AC217" s="79">
        <f t="shared" si="67"/>
        <v>0</v>
      </c>
      <c r="AD217" s="65"/>
      <c r="AE217" s="78">
        <f t="shared" si="68"/>
        <v>0</v>
      </c>
      <c r="AF217" s="45"/>
      <c r="AG217" s="79">
        <f t="shared" si="69"/>
        <v>0</v>
      </c>
      <c r="AH217" s="2"/>
      <c r="AI217" s="2"/>
      <c r="AJ217" s="2"/>
      <c r="AK217" s="2"/>
      <c r="AL217" s="2"/>
    </row>
    <row r="218" spans="1:38" ht="16.5" customHeight="1" outlineLevel="1">
      <c r="A218" s="12"/>
      <c r="B218" s="18"/>
      <c r="C218" s="14"/>
      <c r="D218" s="45"/>
      <c r="E218" s="46"/>
      <c r="F218" s="46"/>
      <c r="G218" s="46"/>
      <c r="H218" s="53"/>
      <c r="I218" s="54"/>
      <c r="J218" s="65"/>
      <c r="K218" s="78"/>
      <c r="L218" s="45"/>
      <c r="M218" s="79"/>
      <c r="N218" s="65"/>
      <c r="O218" s="78"/>
      <c r="P218" s="45"/>
      <c r="Q218" s="79"/>
      <c r="R218" s="65"/>
      <c r="S218" s="78"/>
      <c r="T218" s="45"/>
      <c r="U218" s="79"/>
      <c r="V218" s="65"/>
      <c r="W218" s="78"/>
      <c r="X218" s="45"/>
      <c r="Y218" s="79"/>
      <c r="Z218" s="65"/>
      <c r="AA218" s="78"/>
      <c r="AB218" s="45"/>
      <c r="AC218" s="79"/>
      <c r="AD218" s="65"/>
      <c r="AE218" s="78"/>
      <c r="AF218" s="45"/>
      <c r="AG218" s="79"/>
      <c r="AH218" s="2"/>
      <c r="AI218" s="2"/>
      <c r="AJ218" s="2"/>
      <c r="AK218" s="2"/>
      <c r="AL218" s="2"/>
    </row>
    <row r="219" spans="1:38" ht="16.5" customHeight="1" outlineLevel="1">
      <c r="A219" s="12"/>
      <c r="B219" s="16" t="s">
        <v>186</v>
      </c>
      <c r="C219" s="59"/>
      <c r="D219" s="45"/>
      <c r="E219" s="46"/>
      <c r="F219" s="46"/>
      <c r="G219" s="46"/>
      <c r="H219" s="53"/>
      <c r="I219" s="54"/>
      <c r="J219" s="65"/>
      <c r="K219" s="78"/>
      <c r="L219" s="45"/>
      <c r="M219" s="79"/>
      <c r="N219" s="65"/>
      <c r="O219" s="78"/>
      <c r="P219" s="45"/>
      <c r="Q219" s="79"/>
      <c r="R219" s="65"/>
      <c r="S219" s="78"/>
      <c r="T219" s="45"/>
      <c r="U219" s="79"/>
      <c r="V219" s="65"/>
      <c r="W219" s="78"/>
      <c r="X219" s="45"/>
      <c r="Y219" s="79"/>
      <c r="Z219" s="65"/>
      <c r="AA219" s="78"/>
      <c r="AB219" s="45"/>
      <c r="AC219" s="79"/>
      <c r="AD219" s="65"/>
      <c r="AE219" s="78"/>
      <c r="AF219" s="45"/>
      <c r="AG219" s="79"/>
      <c r="AH219" s="2"/>
      <c r="AI219" s="2"/>
      <c r="AJ219" s="2"/>
      <c r="AK219" s="2"/>
      <c r="AL219" s="2"/>
    </row>
    <row r="220" spans="1:38" ht="16.5" customHeight="1" outlineLevel="1">
      <c r="A220" s="12">
        <v>1902129</v>
      </c>
      <c r="B220" s="27" t="s">
        <v>187</v>
      </c>
      <c r="C220" s="281">
        <v>5740410</v>
      </c>
      <c r="D220" s="45">
        <v>0</v>
      </c>
      <c r="E220" s="46">
        <f t="shared" si="53"/>
        <v>0</v>
      </c>
      <c r="F220" s="46">
        <f t="shared" si="54"/>
        <v>0</v>
      </c>
      <c r="G220" s="46">
        <f t="shared" si="55"/>
        <v>0</v>
      </c>
      <c r="H220" s="53" t="e">
        <f t="shared" si="56"/>
        <v>#DIV/0!</v>
      </c>
      <c r="I220" s="54" t="e">
        <f t="shared" si="57"/>
        <v>#DIV/0!</v>
      </c>
      <c r="J220" s="65"/>
      <c r="K220" s="78">
        <f t="shared" si="58"/>
        <v>0</v>
      </c>
      <c r="L220" s="45"/>
      <c r="M220" s="79">
        <f t="shared" si="59"/>
        <v>0</v>
      </c>
      <c r="N220" s="65"/>
      <c r="O220" s="78">
        <f t="shared" si="60"/>
        <v>0</v>
      </c>
      <c r="P220" s="45"/>
      <c r="Q220" s="79">
        <f t="shared" si="61"/>
        <v>0</v>
      </c>
      <c r="R220" s="65"/>
      <c r="S220" s="78">
        <f t="shared" si="62"/>
        <v>0</v>
      </c>
      <c r="T220" s="45"/>
      <c r="U220" s="79">
        <f t="shared" si="63"/>
        <v>0</v>
      </c>
      <c r="V220" s="65"/>
      <c r="W220" s="78">
        <f t="shared" si="64"/>
        <v>0</v>
      </c>
      <c r="X220" s="45"/>
      <c r="Y220" s="79">
        <f t="shared" si="65"/>
        <v>0</v>
      </c>
      <c r="Z220" s="65"/>
      <c r="AA220" s="78">
        <f t="shared" si="66"/>
        <v>0</v>
      </c>
      <c r="AB220" s="45"/>
      <c r="AC220" s="79">
        <f t="shared" si="67"/>
        <v>0</v>
      </c>
      <c r="AD220" s="65"/>
      <c r="AE220" s="78">
        <f t="shared" si="68"/>
        <v>0</v>
      </c>
      <c r="AF220" s="45"/>
      <c r="AG220" s="79">
        <f t="shared" si="69"/>
        <v>0</v>
      </c>
      <c r="AH220" s="2"/>
      <c r="AI220" s="2"/>
      <c r="AJ220" s="2"/>
      <c r="AK220" s="2"/>
      <c r="AL220" s="2"/>
    </row>
    <row r="221" spans="1:38" ht="16.5" customHeight="1" outlineLevel="1">
      <c r="A221" s="12">
        <v>1902229</v>
      </c>
      <c r="B221" s="27" t="s">
        <v>188</v>
      </c>
      <c r="C221" s="281">
        <v>5675990</v>
      </c>
      <c r="D221" s="45">
        <v>0</v>
      </c>
      <c r="E221" s="46">
        <f t="shared" si="53"/>
        <v>0</v>
      </c>
      <c r="F221" s="46">
        <f t="shared" si="54"/>
        <v>0</v>
      </c>
      <c r="G221" s="46">
        <f t="shared" si="55"/>
        <v>0</v>
      </c>
      <c r="H221" s="53" t="e">
        <f t="shared" si="56"/>
        <v>#DIV/0!</v>
      </c>
      <c r="I221" s="54" t="e">
        <f t="shared" si="57"/>
        <v>#DIV/0!</v>
      </c>
      <c r="J221" s="65"/>
      <c r="K221" s="78">
        <f t="shared" si="58"/>
        <v>0</v>
      </c>
      <c r="L221" s="45"/>
      <c r="M221" s="79">
        <f t="shared" si="59"/>
        <v>0</v>
      </c>
      <c r="N221" s="65"/>
      <c r="O221" s="78">
        <f t="shared" si="60"/>
        <v>0</v>
      </c>
      <c r="P221" s="45"/>
      <c r="Q221" s="79">
        <f t="shared" si="61"/>
        <v>0</v>
      </c>
      <c r="R221" s="65"/>
      <c r="S221" s="78">
        <f t="shared" si="62"/>
        <v>0</v>
      </c>
      <c r="T221" s="45"/>
      <c r="U221" s="79">
        <f t="shared" si="63"/>
        <v>0</v>
      </c>
      <c r="V221" s="65"/>
      <c r="W221" s="78">
        <f t="shared" si="64"/>
        <v>0</v>
      </c>
      <c r="X221" s="45"/>
      <c r="Y221" s="79">
        <f t="shared" si="65"/>
        <v>0</v>
      </c>
      <c r="Z221" s="65"/>
      <c r="AA221" s="78">
        <f t="shared" si="66"/>
        <v>0</v>
      </c>
      <c r="AB221" s="45"/>
      <c r="AC221" s="79">
        <f t="shared" si="67"/>
        <v>0</v>
      </c>
      <c r="AD221" s="65"/>
      <c r="AE221" s="78">
        <f t="shared" si="68"/>
        <v>0</v>
      </c>
      <c r="AF221" s="45"/>
      <c r="AG221" s="79">
        <f t="shared" si="69"/>
        <v>0</v>
      </c>
      <c r="AH221" s="2"/>
      <c r="AI221" s="2"/>
      <c r="AJ221" s="2"/>
      <c r="AK221" s="2"/>
      <c r="AL221" s="2"/>
    </row>
    <row r="222" spans="1:38" ht="16.5" customHeight="1" outlineLevel="1">
      <c r="A222" s="12">
        <v>1902122</v>
      </c>
      <c r="B222" s="27" t="s">
        <v>189</v>
      </c>
      <c r="C222" s="281">
        <v>2840530</v>
      </c>
      <c r="D222" s="45">
        <v>0</v>
      </c>
      <c r="E222" s="46">
        <f t="shared" si="53"/>
        <v>0</v>
      </c>
      <c r="F222" s="46">
        <f t="shared" si="54"/>
        <v>0</v>
      </c>
      <c r="G222" s="46">
        <f t="shared" si="55"/>
        <v>0</v>
      </c>
      <c r="H222" s="53" t="e">
        <f t="shared" si="56"/>
        <v>#DIV/0!</v>
      </c>
      <c r="I222" s="54" t="e">
        <f t="shared" si="57"/>
        <v>#DIV/0!</v>
      </c>
      <c r="J222" s="65"/>
      <c r="K222" s="78">
        <f t="shared" si="58"/>
        <v>0</v>
      </c>
      <c r="L222" s="45"/>
      <c r="M222" s="79">
        <f t="shared" si="59"/>
        <v>0</v>
      </c>
      <c r="N222" s="65"/>
      <c r="O222" s="78">
        <f t="shared" si="60"/>
        <v>0</v>
      </c>
      <c r="P222" s="45"/>
      <c r="Q222" s="79">
        <f t="shared" si="61"/>
        <v>0</v>
      </c>
      <c r="R222" s="65"/>
      <c r="S222" s="78">
        <f t="shared" si="62"/>
        <v>0</v>
      </c>
      <c r="T222" s="45"/>
      <c r="U222" s="79">
        <f t="shared" si="63"/>
        <v>0</v>
      </c>
      <c r="V222" s="65"/>
      <c r="W222" s="78">
        <f t="shared" si="64"/>
        <v>0</v>
      </c>
      <c r="X222" s="45"/>
      <c r="Y222" s="79">
        <f t="shared" si="65"/>
        <v>0</v>
      </c>
      <c r="Z222" s="65"/>
      <c r="AA222" s="78">
        <f t="shared" si="66"/>
        <v>0</v>
      </c>
      <c r="AB222" s="45"/>
      <c r="AC222" s="79">
        <f t="shared" si="67"/>
        <v>0</v>
      </c>
      <c r="AD222" s="65"/>
      <c r="AE222" s="78">
        <f t="shared" si="68"/>
        <v>0</v>
      </c>
      <c r="AF222" s="45"/>
      <c r="AG222" s="79">
        <f t="shared" si="69"/>
        <v>0</v>
      </c>
      <c r="AH222" s="2"/>
      <c r="AI222" s="2"/>
      <c r="AJ222" s="2"/>
      <c r="AK222" s="2"/>
      <c r="AL222" s="2"/>
    </row>
    <row r="223" spans="1:38" ht="16.5" customHeight="1" outlineLevel="1">
      <c r="A223" s="12"/>
      <c r="B223" s="27"/>
      <c r="C223" s="14"/>
      <c r="D223" s="45"/>
      <c r="E223" s="46"/>
      <c r="F223" s="46"/>
      <c r="G223" s="46"/>
      <c r="H223" s="53"/>
      <c r="I223" s="54"/>
      <c r="J223" s="65"/>
      <c r="K223" s="78"/>
      <c r="L223" s="45"/>
      <c r="M223" s="79"/>
      <c r="N223" s="65"/>
      <c r="O223" s="78"/>
      <c r="P223" s="45"/>
      <c r="Q223" s="79"/>
      <c r="R223" s="65"/>
      <c r="S223" s="78"/>
      <c r="T223" s="45"/>
      <c r="U223" s="79"/>
      <c r="V223" s="65"/>
      <c r="W223" s="78"/>
      <c r="X223" s="45"/>
      <c r="Y223" s="79"/>
      <c r="Z223" s="65"/>
      <c r="AA223" s="78"/>
      <c r="AB223" s="45"/>
      <c r="AC223" s="79"/>
      <c r="AD223" s="65"/>
      <c r="AE223" s="78"/>
      <c r="AF223" s="45"/>
      <c r="AG223" s="79"/>
      <c r="AH223" s="2"/>
      <c r="AI223" s="2"/>
      <c r="AJ223" s="2"/>
      <c r="AK223" s="2"/>
      <c r="AL223" s="2"/>
    </row>
    <row r="224" spans="1:38" ht="16.5" customHeight="1" outlineLevel="1">
      <c r="A224" s="12"/>
      <c r="B224" s="16" t="s">
        <v>190</v>
      </c>
      <c r="C224" s="59"/>
      <c r="D224" s="45"/>
      <c r="E224" s="46"/>
      <c r="F224" s="46"/>
      <c r="G224" s="46"/>
      <c r="H224" s="53"/>
      <c r="I224" s="54"/>
      <c r="J224" s="65"/>
      <c r="K224" s="78"/>
      <c r="L224" s="45"/>
      <c r="M224" s="79"/>
      <c r="N224" s="65"/>
      <c r="O224" s="78"/>
      <c r="P224" s="45"/>
      <c r="Q224" s="79"/>
      <c r="R224" s="65"/>
      <c r="S224" s="78"/>
      <c r="T224" s="45"/>
      <c r="U224" s="79"/>
      <c r="V224" s="65"/>
      <c r="W224" s="78"/>
      <c r="X224" s="45"/>
      <c r="Y224" s="79"/>
      <c r="Z224" s="65"/>
      <c r="AA224" s="78"/>
      <c r="AB224" s="45"/>
      <c r="AC224" s="79"/>
      <c r="AD224" s="65"/>
      <c r="AE224" s="78"/>
      <c r="AF224" s="45"/>
      <c r="AG224" s="79"/>
      <c r="AH224" s="2"/>
      <c r="AI224" s="2"/>
      <c r="AJ224" s="2"/>
      <c r="AK224" s="2"/>
      <c r="AL224" s="2"/>
    </row>
    <row r="225" spans="1:38" ht="16.5" customHeight="1" outlineLevel="1">
      <c r="A225" s="12">
        <v>1402157</v>
      </c>
      <c r="B225" s="27" t="s">
        <v>191</v>
      </c>
      <c r="C225" s="281">
        <v>1866230</v>
      </c>
      <c r="D225" s="45">
        <v>0</v>
      </c>
      <c r="E225" s="46">
        <f t="shared" si="53"/>
        <v>0</v>
      </c>
      <c r="F225" s="46">
        <f t="shared" si="54"/>
        <v>0</v>
      </c>
      <c r="G225" s="46">
        <f t="shared" si="55"/>
        <v>0</v>
      </c>
      <c r="H225" s="53" t="e">
        <f t="shared" si="56"/>
        <v>#DIV/0!</v>
      </c>
      <c r="I225" s="54" t="e">
        <f t="shared" si="57"/>
        <v>#DIV/0!</v>
      </c>
      <c r="J225" s="65"/>
      <c r="K225" s="78">
        <f t="shared" si="58"/>
        <v>0</v>
      </c>
      <c r="L225" s="45"/>
      <c r="M225" s="79">
        <f t="shared" si="59"/>
        <v>0</v>
      </c>
      <c r="N225" s="65"/>
      <c r="O225" s="78">
        <f t="shared" si="60"/>
        <v>0</v>
      </c>
      <c r="P225" s="45"/>
      <c r="Q225" s="79">
        <f t="shared" si="61"/>
        <v>0</v>
      </c>
      <c r="R225" s="65"/>
      <c r="S225" s="78">
        <f t="shared" si="62"/>
        <v>0</v>
      </c>
      <c r="T225" s="45"/>
      <c r="U225" s="79">
        <f t="shared" si="63"/>
        <v>0</v>
      </c>
      <c r="V225" s="65"/>
      <c r="W225" s="78">
        <f t="shared" si="64"/>
        <v>0</v>
      </c>
      <c r="X225" s="45"/>
      <c r="Y225" s="79">
        <f t="shared" si="65"/>
        <v>0</v>
      </c>
      <c r="Z225" s="65"/>
      <c r="AA225" s="78">
        <f t="shared" si="66"/>
        <v>0</v>
      </c>
      <c r="AB225" s="45"/>
      <c r="AC225" s="79">
        <f t="shared" si="67"/>
        <v>0</v>
      </c>
      <c r="AD225" s="65"/>
      <c r="AE225" s="78">
        <f t="shared" si="68"/>
        <v>0</v>
      </c>
      <c r="AF225" s="45"/>
      <c r="AG225" s="79">
        <f t="shared" si="69"/>
        <v>0</v>
      </c>
      <c r="AH225" s="2"/>
      <c r="AI225" s="2"/>
      <c r="AJ225" s="2"/>
      <c r="AK225" s="2"/>
      <c r="AL225" s="2"/>
    </row>
    <row r="226" spans="1:38" ht="16.5" customHeight="1" outlineLevel="1">
      <c r="A226" s="12">
        <v>2104269</v>
      </c>
      <c r="B226" s="27" t="s">
        <v>192</v>
      </c>
      <c r="C226" s="281">
        <v>1835880</v>
      </c>
      <c r="D226" s="45">
        <v>0</v>
      </c>
      <c r="E226" s="46">
        <f t="shared" si="53"/>
        <v>0</v>
      </c>
      <c r="F226" s="46">
        <f t="shared" si="54"/>
        <v>0</v>
      </c>
      <c r="G226" s="46">
        <f t="shared" si="55"/>
        <v>0</v>
      </c>
      <c r="H226" s="53" t="e">
        <f t="shared" si="56"/>
        <v>#DIV/0!</v>
      </c>
      <c r="I226" s="54" t="e">
        <f t="shared" si="57"/>
        <v>#DIV/0!</v>
      </c>
      <c r="J226" s="65"/>
      <c r="K226" s="78">
        <f t="shared" si="58"/>
        <v>0</v>
      </c>
      <c r="L226" s="45"/>
      <c r="M226" s="79">
        <f t="shared" si="59"/>
        <v>0</v>
      </c>
      <c r="N226" s="65"/>
      <c r="O226" s="78">
        <f t="shared" si="60"/>
        <v>0</v>
      </c>
      <c r="P226" s="45"/>
      <c r="Q226" s="79">
        <f t="shared" si="61"/>
        <v>0</v>
      </c>
      <c r="R226" s="65"/>
      <c r="S226" s="78">
        <f t="shared" si="62"/>
        <v>0</v>
      </c>
      <c r="T226" s="45"/>
      <c r="U226" s="79">
        <f t="shared" si="63"/>
        <v>0</v>
      </c>
      <c r="V226" s="65"/>
      <c r="W226" s="78">
        <f t="shared" si="64"/>
        <v>0</v>
      </c>
      <c r="X226" s="45"/>
      <c r="Y226" s="79">
        <f t="shared" si="65"/>
        <v>0</v>
      </c>
      <c r="Z226" s="65"/>
      <c r="AA226" s="78">
        <f t="shared" si="66"/>
        <v>0</v>
      </c>
      <c r="AB226" s="45"/>
      <c r="AC226" s="79">
        <f t="shared" si="67"/>
        <v>0</v>
      </c>
      <c r="AD226" s="65"/>
      <c r="AE226" s="78">
        <f t="shared" si="68"/>
        <v>0</v>
      </c>
      <c r="AF226" s="45"/>
      <c r="AG226" s="79">
        <f t="shared" si="69"/>
        <v>0</v>
      </c>
      <c r="AH226" s="2"/>
      <c r="AI226" s="2"/>
      <c r="AJ226" s="2"/>
      <c r="AK226" s="2"/>
      <c r="AL226" s="2"/>
    </row>
    <row r="227" spans="1:38" ht="16.5" customHeight="1" outlineLevel="1">
      <c r="A227" s="12"/>
      <c r="B227" s="18"/>
      <c r="C227" s="14"/>
      <c r="D227" s="45"/>
      <c r="E227" s="46"/>
      <c r="F227" s="46"/>
      <c r="G227" s="46"/>
      <c r="H227" s="53"/>
      <c r="I227" s="54"/>
      <c r="J227" s="65"/>
      <c r="K227" s="78"/>
      <c r="L227" s="45"/>
      <c r="M227" s="79"/>
      <c r="N227" s="65"/>
      <c r="O227" s="78"/>
      <c r="P227" s="45"/>
      <c r="Q227" s="79"/>
      <c r="R227" s="65"/>
      <c r="S227" s="78"/>
      <c r="T227" s="45"/>
      <c r="U227" s="79"/>
      <c r="V227" s="65"/>
      <c r="W227" s="78"/>
      <c r="X227" s="45"/>
      <c r="Y227" s="79"/>
      <c r="Z227" s="65"/>
      <c r="AA227" s="78"/>
      <c r="AB227" s="45"/>
      <c r="AC227" s="79"/>
      <c r="AD227" s="65"/>
      <c r="AE227" s="78"/>
      <c r="AF227" s="45"/>
      <c r="AG227" s="79"/>
      <c r="AH227" s="2"/>
      <c r="AI227" s="2"/>
      <c r="AJ227" s="2"/>
      <c r="AK227" s="2"/>
      <c r="AL227" s="2"/>
    </row>
    <row r="228" spans="1:38" ht="16.5" customHeight="1" outlineLevel="1">
      <c r="A228" s="12"/>
      <c r="B228" s="16" t="s">
        <v>193</v>
      </c>
      <c r="C228" s="59"/>
      <c r="D228" s="45"/>
      <c r="E228" s="46"/>
      <c r="F228" s="46"/>
      <c r="G228" s="46"/>
      <c r="H228" s="53"/>
      <c r="I228" s="54"/>
      <c r="J228" s="65"/>
      <c r="K228" s="78"/>
      <c r="L228" s="45"/>
      <c r="M228" s="79"/>
      <c r="N228" s="65"/>
      <c r="O228" s="78"/>
      <c r="P228" s="45"/>
      <c r="Q228" s="79"/>
      <c r="R228" s="65"/>
      <c r="S228" s="78"/>
      <c r="T228" s="45"/>
      <c r="U228" s="79"/>
      <c r="V228" s="65"/>
      <c r="W228" s="78"/>
      <c r="X228" s="45"/>
      <c r="Y228" s="79"/>
      <c r="Z228" s="65"/>
      <c r="AA228" s="78"/>
      <c r="AB228" s="45"/>
      <c r="AC228" s="79"/>
      <c r="AD228" s="65"/>
      <c r="AE228" s="78"/>
      <c r="AF228" s="45"/>
      <c r="AG228" s="79"/>
      <c r="AH228" s="2"/>
      <c r="AI228" s="2"/>
      <c r="AJ228" s="2"/>
      <c r="AK228" s="2"/>
      <c r="AL228" s="2"/>
    </row>
    <row r="229" spans="1:38" ht="16.5" customHeight="1" outlineLevel="1">
      <c r="A229" s="12"/>
      <c r="B229" s="20" t="s">
        <v>194</v>
      </c>
      <c r="C229" s="59"/>
      <c r="D229" s="45"/>
      <c r="E229" s="46"/>
      <c r="F229" s="46"/>
      <c r="G229" s="46"/>
      <c r="H229" s="53"/>
      <c r="I229" s="54"/>
      <c r="J229" s="65"/>
      <c r="K229" s="78"/>
      <c r="L229" s="45"/>
      <c r="M229" s="79"/>
      <c r="N229" s="65"/>
      <c r="O229" s="78"/>
      <c r="P229" s="45"/>
      <c r="Q229" s="79"/>
      <c r="R229" s="65"/>
      <c r="S229" s="78"/>
      <c r="T229" s="45"/>
      <c r="U229" s="79"/>
      <c r="V229" s="65"/>
      <c r="W229" s="78"/>
      <c r="X229" s="45"/>
      <c r="Y229" s="79"/>
      <c r="Z229" s="65"/>
      <c r="AA229" s="78"/>
      <c r="AB229" s="45"/>
      <c r="AC229" s="79"/>
      <c r="AD229" s="65"/>
      <c r="AE229" s="78"/>
      <c r="AF229" s="45"/>
      <c r="AG229" s="79"/>
      <c r="AH229" s="2"/>
      <c r="AI229" s="2"/>
      <c r="AJ229" s="2"/>
      <c r="AK229" s="2"/>
      <c r="AL229" s="2"/>
    </row>
    <row r="230" spans="1:38" ht="16.5" customHeight="1" outlineLevel="1">
      <c r="A230" s="12"/>
      <c r="B230" s="24" t="s">
        <v>195</v>
      </c>
      <c r="C230" s="281">
        <v>488830</v>
      </c>
      <c r="D230" s="45">
        <v>0</v>
      </c>
      <c r="E230" s="46">
        <f t="shared" si="53"/>
        <v>0</v>
      </c>
      <c r="F230" s="46">
        <f t="shared" si="54"/>
        <v>0</v>
      </c>
      <c r="G230" s="46">
        <f t="shared" si="55"/>
        <v>0</v>
      </c>
      <c r="H230" s="53" t="e">
        <f t="shared" si="56"/>
        <v>#DIV/0!</v>
      </c>
      <c r="I230" s="54" t="e">
        <f t="shared" si="57"/>
        <v>#DIV/0!</v>
      </c>
      <c r="J230" s="65"/>
      <c r="K230" s="78">
        <f t="shared" si="58"/>
        <v>0</v>
      </c>
      <c r="L230" s="45"/>
      <c r="M230" s="79">
        <f t="shared" si="59"/>
        <v>0</v>
      </c>
      <c r="N230" s="65"/>
      <c r="O230" s="78">
        <f t="shared" si="60"/>
        <v>0</v>
      </c>
      <c r="P230" s="45"/>
      <c r="Q230" s="79">
        <f t="shared" si="61"/>
        <v>0</v>
      </c>
      <c r="R230" s="65"/>
      <c r="S230" s="78">
        <f t="shared" si="62"/>
        <v>0</v>
      </c>
      <c r="T230" s="45"/>
      <c r="U230" s="79">
        <f t="shared" si="63"/>
        <v>0</v>
      </c>
      <c r="V230" s="65"/>
      <c r="W230" s="78">
        <f t="shared" si="64"/>
        <v>0</v>
      </c>
      <c r="X230" s="45"/>
      <c r="Y230" s="79">
        <f t="shared" si="65"/>
        <v>0</v>
      </c>
      <c r="Z230" s="65"/>
      <c r="AA230" s="78">
        <f t="shared" si="66"/>
        <v>0</v>
      </c>
      <c r="AB230" s="45"/>
      <c r="AC230" s="79">
        <f t="shared" si="67"/>
        <v>0</v>
      </c>
      <c r="AD230" s="65"/>
      <c r="AE230" s="78">
        <f t="shared" si="68"/>
        <v>0</v>
      </c>
      <c r="AF230" s="45"/>
      <c r="AG230" s="79">
        <f t="shared" si="69"/>
        <v>0</v>
      </c>
      <c r="AH230" s="2"/>
      <c r="AI230" s="2"/>
      <c r="AJ230" s="2"/>
      <c r="AK230" s="2"/>
      <c r="AL230" s="2"/>
    </row>
    <row r="231" spans="1:38" ht="16.5" customHeight="1" outlineLevel="1">
      <c r="A231" s="12"/>
      <c r="B231" s="18"/>
      <c r="C231" s="14"/>
      <c r="D231" s="45"/>
      <c r="E231" s="46"/>
      <c r="F231" s="46"/>
      <c r="G231" s="46"/>
      <c r="H231" s="53"/>
      <c r="I231" s="54"/>
      <c r="J231" s="65"/>
      <c r="K231" s="78"/>
      <c r="L231" s="45"/>
      <c r="M231" s="79"/>
      <c r="N231" s="65"/>
      <c r="O231" s="78"/>
      <c r="P231" s="45"/>
      <c r="Q231" s="79"/>
      <c r="R231" s="65"/>
      <c r="S231" s="78"/>
      <c r="T231" s="45"/>
      <c r="U231" s="79"/>
      <c r="V231" s="65"/>
      <c r="W231" s="78"/>
      <c r="X231" s="45"/>
      <c r="Y231" s="79"/>
      <c r="Z231" s="65"/>
      <c r="AA231" s="78"/>
      <c r="AB231" s="45"/>
      <c r="AC231" s="79"/>
      <c r="AD231" s="65"/>
      <c r="AE231" s="78"/>
      <c r="AF231" s="45"/>
      <c r="AG231" s="79"/>
      <c r="AH231" s="2"/>
      <c r="AI231" s="2"/>
      <c r="AJ231" s="2"/>
      <c r="AK231" s="2"/>
      <c r="AL231" s="2"/>
    </row>
    <row r="232" spans="1:38" ht="16.5" customHeight="1" outlineLevel="1">
      <c r="A232" s="12"/>
      <c r="B232" s="16" t="s">
        <v>196</v>
      </c>
      <c r="C232" s="59"/>
      <c r="D232" s="45"/>
      <c r="E232" s="46"/>
      <c r="F232" s="46"/>
      <c r="G232" s="46"/>
      <c r="H232" s="53"/>
      <c r="I232" s="54"/>
      <c r="J232" s="65"/>
      <c r="K232" s="78"/>
      <c r="L232" s="45"/>
      <c r="M232" s="79"/>
      <c r="N232" s="65"/>
      <c r="O232" s="78"/>
      <c r="P232" s="45"/>
      <c r="Q232" s="79"/>
      <c r="R232" s="65"/>
      <c r="S232" s="78"/>
      <c r="T232" s="45"/>
      <c r="U232" s="79"/>
      <c r="V232" s="65"/>
      <c r="W232" s="78"/>
      <c r="X232" s="45"/>
      <c r="Y232" s="79"/>
      <c r="Z232" s="65"/>
      <c r="AA232" s="78"/>
      <c r="AB232" s="45"/>
      <c r="AC232" s="79"/>
      <c r="AD232" s="65"/>
      <c r="AE232" s="78"/>
      <c r="AF232" s="45"/>
      <c r="AG232" s="79"/>
      <c r="AH232" s="2"/>
      <c r="AI232" s="2"/>
      <c r="AJ232" s="2"/>
      <c r="AK232" s="2"/>
      <c r="AL232" s="2"/>
    </row>
    <row r="233" spans="1:38" ht="16.5" customHeight="1" outlineLevel="1">
      <c r="A233" s="12" t="s">
        <v>881</v>
      </c>
      <c r="B233" s="27" t="s">
        <v>197</v>
      </c>
      <c r="C233" s="281">
        <v>103870</v>
      </c>
      <c r="D233" s="45">
        <v>0</v>
      </c>
      <c r="E233" s="46">
        <f t="shared" si="53"/>
        <v>0</v>
      </c>
      <c r="F233" s="46">
        <f t="shared" si="54"/>
        <v>0</v>
      </c>
      <c r="G233" s="46">
        <f t="shared" si="55"/>
        <v>0</v>
      </c>
      <c r="H233" s="53" t="e">
        <f t="shared" si="56"/>
        <v>#DIV/0!</v>
      </c>
      <c r="I233" s="54" t="e">
        <f t="shared" si="57"/>
        <v>#DIV/0!</v>
      </c>
      <c r="J233" s="65"/>
      <c r="K233" s="78">
        <f t="shared" si="58"/>
        <v>0</v>
      </c>
      <c r="L233" s="45"/>
      <c r="M233" s="79">
        <f t="shared" si="59"/>
        <v>0</v>
      </c>
      <c r="N233" s="65"/>
      <c r="O233" s="78">
        <f t="shared" si="60"/>
        <v>0</v>
      </c>
      <c r="P233" s="45"/>
      <c r="Q233" s="79">
        <f t="shared" si="61"/>
        <v>0</v>
      </c>
      <c r="R233" s="65"/>
      <c r="S233" s="78">
        <f t="shared" si="62"/>
        <v>0</v>
      </c>
      <c r="T233" s="45"/>
      <c r="U233" s="79">
        <f t="shared" si="63"/>
        <v>0</v>
      </c>
      <c r="V233" s="65"/>
      <c r="W233" s="78">
        <f t="shared" si="64"/>
        <v>0</v>
      </c>
      <c r="X233" s="45"/>
      <c r="Y233" s="79">
        <f t="shared" si="65"/>
        <v>0</v>
      </c>
      <c r="Z233" s="65"/>
      <c r="AA233" s="78">
        <f t="shared" si="66"/>
        <v>0</v>
      </c>
      <c r="AB233" s="45"/>
      <c r="AC233" s="79">
        <f t="shared" si="67"/>
        <v>0</v>
      </c>
      <c r="AD233" s="65"/>
      <c r="AE233" s="78">
        <f t="shared" si="68"/>
        <v>0</v>
      </c>
      <c r="AF233" s="45"/>
      <c r="AG233" s="79">
        <f t="shared" si="69"/>
        <v>0</v>
      </c>
      <c r="AH233" s="2"/>
      <c r="AI233" s="2"/>
      <c r="AJ233" s="2"/>
      <c r="AK233" s="2"/>
      <c r="AL233" s="2"/>
    </row>
    <row r="234" spans="1:38" ht="16.5" customHeight="1" outlineLevel="1">
      <c r="A234" s="12" t="s">
        <v>882</v>
      </c>
      <c r="B234" s="27" t="s">
        <v>198</v>
      </c>
      <c r="C234" s="281">
        <v>123860</v>
      </c>
      <c r="D234" s="45">
        <v>0</v>
      </c>
      <c r="E234" s="46">
        <f t="shared" si="53"/>
        <v>0</v>
      </c>
      <c r="F234" s="46">
        <f t="shared" si="54"/>
        <v>0</v>
      </c>
      <c r="G234" s="46">
        <f t="shared" si="55"/>
        <v>0</v>
      </c>
      <c r="H234" s="53" t="e">
        <f t="shared" si="56"/>
        <v>#DIV/0!</v>
      </c>
      <c r="I234" s="54" t="e">
        <f t="shared" si="57"/>
        <v>#DIV/0!</v>
      </c>
      <c r="J234" s="65"/>
      <c r="K234" s="78">
        <f t="shared" si="58"/>
        <v>0</v>
      </c>
      <c r="L234" s="45"/>
      <c r="M234" s="79">
        <f t="shared" si="59"/>
        <v>0</v>
      </c>
      <c r="N234" s="65"/>
      <c r="O234" s="78">
        <f t="shared" si="60"/>
        <v>0</v>
      </c>
      <c r="P234" s="45"/>
      <c r="Q234" s="79">
        <f t="shared" si="61"/>
        <v>0</v>
      </c>
      <c r="R234" s="65"/>
      <c r="S234" s="78">
        <f t="shared" si="62"/>
        <v>0</v>
      </c>
      <c r="T234" s="45"/>
      <c r="U234" s="79">
        <f t="shared" si="63"/>
        <v>0</v>
      </c>
      <c r="V234" s="65"/>
      <c r="W234" s="78">
        <f t="shared" si="64"/>
        <v>0</v>
      </c>
      <c r="X234" s="45"/>
      <c r="Y234" s="79">
        <f t="shared" si="65"/>
        <v>0</v>
      </c>
      <c r="Z234" s="65"/>
      <c r="AA234" s="78">
        <f t="shared" si="66"/>
        <v>0</v>
      </c>
      <c r="AB234" s="45"/>
      <c r="AC234" s="79">
        <f t="shared" si="67"/>
        <v>0</v>
      </c>
      <c r="AD234" s="65"/>
      <c r="AE234" s="78">
        <f t="shared" si="68"/>
        <v>0</v>
      </c>
      <c r="AF234" s="45"/>
      <c r="AG234" s="79">
        <f t="shared" si="69"/>
        <v>0</v>
      </c>
      <c r="AH234" s="2"/>
      <c r="AI234" s="2"/>
      <c r="AJ234" s="2"/>
      <c r="AK234" s="2"/>
      <c r="AL234" s="2"/>
    </row>
    <row r="235" spans="1:38" ht="16.5" customHeight="1" outlineLevel="1">
      <c r="A235" s="12">
        <v>2001115</v>
      </c>
      <c r="B235" s="27" t="s">
        <v>199</v>
      </c>
      <c r="C235" s="281">
        <v>323900</v>
      </c>
      <c r="D235" s="45">
        <v>0</v>
      </c>
      <c r="E235" s="46">
        <f t="shared" si="53"/>
        <v>0</v>
      </c>
      <c r="F235" s="46">
        <f t="shared" si="54"/>
        <v>0</v>
      </c>
      <c r="G235" s="46">
        <f t="shared" si="55"/>
        <v>0</v>
      </c>
      <c r="H235" s="53" t="e">
        <f t="shared" si="56"/>
        <v>#DIV/0!</v>
      </c>
      <c r="I235" s="54" t="e">
        <f t="shared" si="57"/>
        <v>#DIV/0!</v>
      </c>
      <c r="J235" s="65"/>
      <c r="K235" s="78">
        <f t="shared" si="58"/>
        <v>0</v>
      </c>
      <c r="L235" s="45"/>
      <c r="M235" s="79">
        <f t="shared" si="59"/>
        <v>0</v>
      </c>
      <c r="N235" s="65"/>
      <c r="O235" s="78">
        <f t="shared" si="60"/>
        <v>0</v>
      </c>
      <c r="P235" s="45"/>
      <c r="Q235" s="79">
        <f t="shared" si="61"/>
        <v>0</v>
      </c>
      <c r="R235" s="65"/>
      <c r="S235" s="78">
        <f t="shared" si="62"/>
        <v>0</v>
      </c>
      <c r="T235" s="45"/>
      <c r="U235" s="79">
        <f t="shared" si="63"/>
        <v>0</v>
      </c>
      <c r="V235" s="65"/>
      <c r="W235" s="78">
        <f t="shared" si="64"/>
        <v>0</v>
      </c>
      <c r="X235" s="45"/>
      <c r="Y235" s="79">
        <f t="shared" si="65"/>
        <v>0</v>
      </c>
      <c r="Z235" s="65"/>
      <c r="AA235" s="78">
        <f t="shared" si="66"/>
        <v>0</v>
      </c>
      <c r="AB235" s="45"/>
      <c r="AC235" s="79">
        <f t="shared" si="67"/>
        <v>0</v>
      </c>
      <c r="AD235" s="65"/>
      <c r="AE235" s="78">
        <f t="shared" si="68"/>
        <v>0</v>
      </c>
      <c r="AF235" s="45"/>
      <c r="AG235" s="79">
        <f t="shared" si="69"/>
        <v>0</v>
      </c>
      <c r="AH235" s="2"/>
      <c r="AI235" s="2"/>
      <c r="AJ235" s="2"/>
      <c r="AK235" s="2"/>
      <c r="AL235" s="2"/>
    </row>
    <row r="236" spans="1:38" ht="16.5" customHeight="1" outlineLevel="1">
      <c r="A236" s="12"/>
      <c r="B236" s="27"/>
      <c r="C236" s="14"/>
      <c r="D236" s="45"/>
      <c r="E236" s="46"/>
      <c r="F236" s="46"/>
      <c r="G236" s="46"/>
      <c r="H236" s="53"/>
      <c r="I236" s="54"/>
      <c r="J236" s="65"/>
      <c r="K236" s="78"/>
      <c r="L236" s="45"/>
      <c r="M236" s="79"/>
      <c r="N236" s="65"/>
      <c r="O236" s="78"/>
      <c r="P236" s="45"/>
      <c r="Q236" s="79"/>
      <c r="R236" s="65"/>
      <c r="S236" s="78"/>
      <c r="T236" s="45"/>
      <c r="U236" s="79"/>
      <c r="V236" s="65"/>
      <c r="W236" s="78"/>
      <c r="X236" s="45"/>
      <c r="Y236" s="79"/>
      <c r="Z236" s="65"/>
      <c r="AA236" s="78"/>
      <c r="AB236" s="45"/>
      <c r="AC236" s="79"/>
      <c r="AD236" s="65"/>
      <c r="AE236" s="78"/>
      <c r="AF236" s="45"/>
      <c r="AG236" s="79"/>
      <c r="AH236" s="2"/>
      <c r="AI236" s="2"/>
      <c r="AJ236" s="2"/>
      <c r="AK236" s="2"/>
      <c r="AL236" s="2"/>
    </row>
    <row r="237" spans="1:38" ht="16.5" customHeight="1" outlineLevel="1">
      <c r="A237" s="12"/>
      <c r="B237" s="18"/>
      <c r="C237" s="14"/>
      <c r="D237" s="45"/>
      <c r="E237" s="46"/>
      <c r="F237" s="46"/>
      <c r="G237" s="46"/>
      <c r="H237" s="53"/>
      <c r="I237" s="54"/>
      <c r="J237" s="65"/>
      <c r="K237" s="78"/>
      <c r="L237" s="45"/>
      <c r="M237" s="79"/>
      <c r="N237" s="65"/>
      <c r="O237" s="78"/>
      <c r="P237" s="45"/>
      <c r="Q237" s="79"/>
      <c r="R237" s="65"/>
      <c r="S237" s="78"/>
      <c r="T237" s="45"/>
      <c r="U237" s="79"/>
      <c r="V237" s="65"/>
      <c r="W237" s="78"/>
      <c r="X237" s="45"/>
      <c r="Y237" s="79"/>
      <c r="Z237" s="65"/>
      <c r="AA237" s="78"/>
      <c r="AB237" s="45"/>
      <c r="AC237" s="79"/>
      <c r="AD237" s="65"/>
      <c r="AE237" s="78"/>
      <c r="AF237" s="45"/>
      <c r="AG237" s="79"/>
      <c r="AH237" s="2"/>
      <c r="AI237" s="2"/>
      <c r="AJ237" s="2"/>
      <c r="AK237" s="2"/>
      <c r="AL237" s="2"/>
    </row>
    <row r="238" spans="1:38" ht="16.5" customHeight="1" outlineLevel="1">
      <c r="A238" s="12"/>
      <c r="B238" s="18"/>
      <c r="C238" s="14"/>
      <c r="D238" s="45"/>
      <c r="E238" s="46"/>
      <c r="F238" s="46"/>
      <c r="G238" s="46"/>
      <c r="H238" s="53"/>
      <c r="I238" s="54"/>
      <c r="J238" s="65"/>
      <c r="K238" s="78"/>
      <c r="L238" s="45"/>
      <c r="M238" s="79"/>
      <c r="N238" s="65"/>
      <c r="O238" s="78"/>
      <c r="P238" s="45"/>
      <c r="Q238" s="79"/>
      <c r="R238" s="65"/>
      <c r="S238" s="78"/>
      <c r="T238" s="45"/>
      <c r="U238" s="79"/>
      <c r="V238" s="65"/>
      <c r="W238" s="78"/>
      <c r="X238" s="45"/>
      <c r="Y238" s="79"/>
      <c r="Z238" s="65"/>
      <c r="AA238" s="78"/>
      <c r="AB238" s="45"/>
      <c r="AC238" s="79"/>
      <c r="AD238" s="65"/>
      <c r="AE238" s="78"/>
      <c r="AF238" s="45"/>
      <c r="AG238" s="79"/>
      <c r="AH238" s="2"/>
      <c r="AI238" s="2"/>
      <c r="AJ238" s="2"/>
      <c r="AK238" s="2"/>
      <c r="AL238" s="2"/>
    </row>
    <row r="239" spans="1:38" s="10" customFormat="1" ht="16.5" customHeight="1">
      <c r="A239" s="129"/>
      <c r="B239" s="130" t="s">
        <v>200</v>
      </c>
      <c r="C239" s="131"/>
      <c r="D239" s="132"/>
      <c r="E239" s="134">
        <f t="shared" ref="E239:G239" si="70">SUM(E241:E329)</f>
        <v>132</v>
      </c>
      <c r="F239" s="134">
        <f t="shared" si="70"/>
        <v>0</v>
      </c>
      <c r="G239" s="134">
        <f t="shared" si="70"/>
        <v>26052840</v>
      </c>
      <c r="H239" s="135" t="e">
        <f t="shared" si="56"/>
        <v>#DIV/0!</v>
      </c>
      <c r="I239" s="136" t="e">
        <f t="shared" si="57"/>
        <v>#DIV/0!</v>
      </c>
      <c r="J239" s="133">
        <f t="shared" ref="J239:AG239" si="71">SUM(J241:J329)</f>
        <v>0</v>
      </c>
      <c r="K239" s="137">
        <f t="shared" si="71"/>
        <v>0</v>
      </c>
      <c r="L239" s="132">
        <f t="shared" si="71"/>
        <v>0</v>
      </c>
      <c r="M239" s="138">
        <f t="shared" si="71"/>
        <v>0</v>
      </c>
      <c r="N239" s="133">
        <f t="shared" si="71"/>
        <v>0</v>
      </c>
      <c r="O239" s="137">
        <f t="shared" si="71"/>
        <v>0</v>
      </c>
      <c r="P239" s="132">
        <f t="shared" si="71"/>
        <v>0</v>
      </c>
      <c r="Q239" s="138">
        <f t="shared" si="71"/>
        <v>0</v>
      </c>
      <c r="R239" s="133">
        <f t="shared" si="71"/>
        <v>0</v>
      </c>
      <c r="S239" s="137">
        <f t="shared" si="71"/>
        <v>0</v>
      </c>
      <c r="T239" s="132">
        <f t="shared" si="71"/>
        <v>41</v>
      </c>
      <c r="U239" s="138">
        <f t="shared" si="71"/>
        <v>8092170</v>
      </c>
      <c r="V239" s="133">
        <f t="shared" si="71"/>
        <v>20</v>
      </c>
      <c r="W239" s="137">
        <f t="shared" si="71"/>
        <v>3947400</v>
      </c>
      <c r="X239" s="132">
        <f t="shared" si="71"/>
        <v>22</v>
      </c>
      <c r="Y239" s="138">
        <f t="shared" si="71"/>
        <v>4342140</v>
      </c>
      <c r="Z239" s="133">
        <f t="shared" si="71"/>
        <v>22</v>
      </c>
      <c r="AA239" s="137">
        <f t="shared" si="71"/>
        <v>4342140</v>
      </c>
      <c r="AB239" s="132">
        <f t="shared" si="71"/>
        <v>21</v>
      </c>
      <c r="AC239" s="138">
        <f t="shared" si="71"/>
        <v>4144770</v>
      </c>
      <c r="AD239" s="133">
        <f t="shared" si="71"/>
        <v>6</v>
      </c>
      <c r="AE239" s="137">
        <f t="shared" si="71"/>
        <v>1184220</v>
      </c>
      <c r="AF239" s="132">
        <f t="shared" si="71"/>
        <v>0</v>
      </c>
      <c r="AG239" s="138">
        <f t="shared" si="71"/>
        <v>0</v>
      </c>
    </row>
    <row r="240" spans="1:38" ht="16.5" customHeight="1">
      <c r="A240" s="12"/>
      <c r="B240" s="17"/>
      <c r="C240" s="14"/>
      <c r="D240" s="45"/>
      <c r="E240" s="46"/>
      <c r="F240" s="46"/>
      <c r="G240" s="46"/>
      <c r="H240" s="53"/>
      <c r="I240" s="54"/>
      <c r="J240" s="65"/>
      <c r="K240" s="78"/>
      <c r="L240" s="45"/>
      <c r="M240" s="79"/>
      <c r="N240" s="65"/>
      <c r="O240" s="78"/>
      <c r="P240" s="45"/>
      <c r="Q240" s="79"/>
      <c r="R240" s="65"/>
      <c r="S240" s="78"/>
      <c r="T240" s="45"/>
      <c r="U240" s="79"/>
      <c r="V240" s="65"/>
      <c r="W240" s="78"/>
      <c r="X240" s="45"/>
      <c r="Y240" s="79"/>
      <c r="Z240" s="65"/>
      <c r="AA240" s="78"/>
      <c r="AB240" s="45"/>
      <c r="AC240" s="79"/>
      <c r="AD240" s="65"/>
      <c r="AE240" s="78"/>
      <c r="AF240" s="45"/>
      <c r="AG240" s="79"/>
      <c r="AH240" s="2"/>
      <c r="AI240" s="2"/>
      <c r="AJ240" s="2"/>
      <c r="AK240" s="2"/>
      <c r="AL240" s="2"/>
    </row>
    <row r="241" spans="1:38" ht="16.5" customHeight="1" outlineLevel="1">
      <c r="A241" s="12"/>
      <c r="B241" s="16" t="s">
        <v>201</v>
      </c>
      <c r="C241" s="59"/>
      <c r="D241" s="45"/>
      <c r="E241" s="46"/>
      <c r="F241" s="46"/>
      <c r="G241" s="46"/>
      <c r="H241" s="53"/>
      <c r="I241" s="54"/>
      <c r="J241" s="65"/>
      <c r="K241" s="78"/>
      <c r="L241" s="45"/>
      <c r="M241" s="79"/>
      <c r="N241" s="65"/>
      <c r="O241" s="78"/>
      <c r="P241" s="45"/>
      <c r="Q241" s="79"/>
      <c r="R241" s="65"/>
      <c r="S241" s="78"/>
      <c r="T241" s="45"/>
      <c r="U241" s="79"/>
      <c r="V241" s="65"/>
      <c r="W241" s="78"/>
      <c r="X241" s="45"/>
      <c r="Y241" s="79"/>
      <c r="Z241" s="65"/>
      <c r="AA241" s="78"/>
      <c r="AB241" s="45"/>
      <c r="AC241" s="79"/>
      <c r="AD241" s="65"/>
      <c r="AE241" s="78"/>
      <c r="AF241" s="45"/>
      <c r="AG241" s="79"/>
      <c r="AH241" s="2"/>
      <c r="AI241" s="2"/>
      <c r="AJ241" s="2"/>
      <c r="AK241" s="2"/>
      <c r="AL241" s="2"/>
    </row>
    <row r="242" spans="1:38" ht="39" customHeight="1" outlineLevel="1">
      <c r="A242" s="12" t="s">
        <v>883</v>
      </c>
      <c r="B242" s="18" t="s">
        <v>202</v>
      </c>
      <c r="C242" s="14">
        <v>625620</v>
      </c>
      <c r="D242" s="45">
        <v>0</v>
      </c>
      <c r="E242" s="46">
        <f t="shared" si="53"/>
        <v>0</v>
      </c>
      <c r="F242" s="46">
        <f t="shared" si="54"/>
        <v>0</v>
      </c>
      <c r="G242" s="46">
        <f t="shared" si="55"/>
        <v>0</v>
      </c>
      <c r="H242" s="53" t="e">
        <f t="shared" si="56"/>
        <v>#DIV/0!</v>
      </c>
      <c r="I242" s="54" t="e">
        <f t="shared" si="57"/>
        <v>#DIV/0!</v>
      </c>
      <c r="J242" s="65"/>
      <c r="K242" s="78">
        <f t="shared" si="58"/>
        <v>0</v>
      </c>
      <c r="L242" s="45"/>
      <c r="M242" s="79">
        <f t="shared" si="59"/>
        <v>0</v>
      </c>
      <c r="N242" s="65"/>
      <c r="O242" s="78">
        <f t="shared" si="60"/>
        <v>0</v>
      </c>
      <c r="P242" s="45"/>
      <c r="Q242" s="79">
        <f t="shared" si="61"/>
        <v>0</v>
      </c>
      <c r="R242" s="65"/>
      <c r="S242" s="78">
        <f t="shared" si="62"/>
        <v>0</v>
      </c>
      <c r="T242" s="45"/>
      <c r="U242" s="79">
        <f t="shared" si="63"/>
        <v>0</v>
      </c>
      <c r="V242" s="65"/>
      <c r="W242" s="78">
        <f t="shared" si="64"/>
        <v>0</v>
      </c>
      <c r="X242" s="45"/>
      <c r="Y242" s="79">
        <f t="shared" si="65"/>
        <v>0</v>
      </c>
      <c r="Z242" s="65"/>
      <c r="AA242" s="78">
        <f t="shared" si="66"/>
        <v>0</v>
      </c>
      <c r="AB242" s="45"/>
      <c r="AC242" s="79">
        <f t="shared" si="67"/>
        <v>0</v>
      </c>
      <c r="AD242" s="65"/>
      <c r="AE242" s="78">
        <f t="shared" si="68"/>
        <v>0</v>
      </c>
      <c r="AF242" s="45"/>
      <c r="AG242" s="79">
        <f t="shared" si="69"/>
        <v>0</v>
      </c>
      <c r="AH242" s="2"/>
      <c r="AI242" s="2"/>
      <c r="AJ242" s="2"/>
      <c r="AK242" s="2"/>
      <c r="AL242" s="2"/>
    </row>
    <row r="243" spans="1:38" ht="16.5" customHeight="1" outlineLevel="1">
      <c r="A243" s="12"/>
      <c r="B243" s="18"/>
      <c r="C243" s="14"/>
      <c r="D243" s="45"/>
      <c r="E243" s="46"/>
      <c r="F243" s="46"/>
      <c r="G243" s="46"/>
      <c r="H243" s="53"/>
      <c r="I243" s="54"/>
      <c r="J243" s="65"/>
      <c r="K243" s="78"/>
      <c r="L243" s="45"/>
      <c r="M243" s="79"/>
      <c r="N243" s="65"/>
      <c r="O243" s="78"/>
      <c r="P243" s="45"/>
      <c r="Q243" s="79"/>
      <c r="R243" s="65"/>
      <c r="S243" s="78"/>
      <c r="T243" s="45"/>
      <c r="U243" s="79"/>
      <c r="V243" s="65"/>
      <c r="W243" s="78"/>
      <c r="X243" s="45"/>
      <c r="Y243" s="79"/>
      <c r="Z243" s="65"/>
      <c r="AA243" s="78"/>
      <c r="AB243" s="45"/>
      <c r="AC243" s="79"/>
      <c r="AD243" s="65"/>
      <c r="AE243" s="78"/>
      <c r="AF243" s="45"/>
      <c r="AG243" s="79"/>
      <c r="AH243" s="2"/>
      <c r="AI243" s="2"/>
      <c r="AJ243" s="2"/>
      <c r="AK243" s="2"/>
      <c r="AL243" s="2"/>
    </row>
    <row r="244" spans="1:38" ht="16.5" customHeight="1" outlineLevel="1">
      <c r="A244" s="12"/>
      <c r="B244" s="16" t="s">
        <v>57</v>
      </c>
      <c r="C244" s="59"/>
      <c r="D244" s="45"/>
      <c r="E244" s="46"/>
      <c r="F244" s="46"/>
      <c r="G244" s="46"/>
      <c r="H244" s="53"/>
      <c r="I244" s="54"/>
      <c r="J244" s="65"/>
      <c r="K244" s="78"/>
      <c r="L244" s="45"/>
      <c r="M244" s="79"/>
      <c r="N244" s="65"/>
      <c r="O244" s="78"/>
      <c r="P244" s="45"/>
      <c r="Q244" s="79"/>
      <c r="R244" s="65"/>
      <c r="S244" s="78"/>
      <c r="T244" s="45"/>
      <c r="U244" s="79"/>
      <c r="V244" s="65"/>
      <c r="W244" s="78"/>
      <c r="X244" s="45"/>
      <c r="Y244" s="79"/>
      <c r="Z244" s="65"/>
      <c r="AA244" s="78"/>
      <c r="AB244" s="45"/>
      <c r="AC244" s="79"/>
      <c r="AD244" s="65"/>
      <c r="AE244" s="78"/>
      <c r="AF244" s="45"/>
      <c r="AG244" s="79"/>
      <c r="AH244" s="2"/>
      <c r="AI244" s="2"/>
      <c r="AJ244" s="2"/>
      <c r="AK244" s="2"/>
      <c r="AL244" s="2"/>
    </row>
    <row r="245" spans="1:38" ht="16.5" customHeight="1" outlineLevel="1">
      <c r="A245" s="12">
        <v>1802053</v>
      </c>
      <c r="B245" s="18" t="s">
        <v>203</v>
      </c>
      <c r="C245" s="14">
        <v>217080</v>
      </c>
      <c r="D245" s="45">
        <v>0</v>
      </c>
      <c r="E245" s="46">
        <f t="shared" si="53"/>
        <v>0</v>
      </c>
      <c r="F245" s="46">
        <f t="shared" si="54"/>
        <v>0</v>
      </c>
      <c r="G245" s="46">
        <f t="shared" si="55"/>
        <v>0</v>
      </c>
      <c r="H245" s="53" t="e">
        <f t="shared" si="56"/>
        <v>#DIV/0!</v>
      </c>
      <c r="I245" s="54" t="e">
        <f t="shared" si="57"/>
        <v>#DIV/0!</v>
      </c>
      <c r="J245" s="65"/>
      <c r="K245" s="78">
        <f t="shared" si="58"/>
        <v>0</v>
      </c>
      <c r="L245" s="45"/>
      <c r="M245" s="79">
        <f t="shared" si="59"/>
        <v>0</v>
      </c>
      <c r="N245" s="65"/>
      <c r="O245" s="78">
        <f t="shared" si="60"/>
        <v>0</v>
      </c>
      <c r="P245" s="45"/>
      <c r="Q245" s="79">
        <f t="shared" si="61"/>
        <v>0</v>
      </c>
      <c r="R245" s="65"/>
      <c r="S245" s="78">
        <f t="shared" si="62"/>
        <v>0</v>
      </c>
      <c r="T245" s="45"/>
      <c r="U245" s="79">
        <f t="shared" si="63"/>
        <v>0</v>
      </c>
      <c r="V245" s="65"/>
      <c r="W245" s="78">
        <f t="shared" si="64"/>
        <v>0</v>
      </c>
      <c r="X245" s="45"/>
      <c r="Y245" s="79">
        <f t="shared" si="65"/>
        <v>0</v>
      </c>
      <c r="Z245" s="65"/>
      <c r="AA245" s="78">
        <f t="shared" si="66"/>
        <v>0</v>
      </c>
      <c r="AB245" s="45"/>
      <c r="AC245" s="79">
        <f t="shared" si="67"/>
        <v>0</v>
      </c>
      <c r="AD245" s="65"/>
      <c r="AE245" s="78">
        <f t="shared" si="68"/>
        <v>0</v>
      </c>
      <c r="AF245" s="45"/>
      <c r="AG245" s="79">
        <f t="shared" si="69"/>
        <v>0</v>
      </c>
      <c r="AH245" s="2"/>
      <c r="AI245" s="2"/>
      <c r="AJ245" s="2"/>
      <c r="AK245" s="2"/>
      <c r="AL245" s="2"/>
    </row>
    <row r="246" spans="1:38" ht="51" customHeight="1" outlineLevel="1">
      <c r="A246" s="12" t="s">
        <v>884</v>
      </c>
      <c r="B246" s="18" t="s">
        <v>204</v>
      </c>
      <c r="C246" s="14">
        <v>409060</v>
      </c>
      <c r="D246" s="45">
        <v>0</v>
      </c>
      <c r="E246" s="46">
        <f t="shared" si="53"/>
        <v>0</v>
      </c>
      <c r="F246" s="46">
        <f t="shared" si="54"/>
        <v>0</v>
      </c>
      <c r="G246" s="46">
        <f t="shared" si="55"/>
        <v>0</v>
      </c>
      <c r="H246" s="53" t="e">
        <f t="shared" si="56"/>
        <v>#DIV/0!</v>
      </c>
      <c r="I246" s="54" t="e">
        <f t="shared" si="57"/>
        <v>#DIV/0!</v>
      </c>
      <c r="J246" s="65"/>
      <c r="K246" s="78">
        <f t="shared" si="58"/>
        <v>0</v>
      </c>
      <c r="L246" s="45"/>
      <c r="M246" s="79">
        <f t="shared" si="59"/>
        <v>0</v>
      </c>
      <c r="N246" s="65"/>
      <c r="O246" s="78">
        <f t="shared" si="60"/>
        <v>0</v>
      </c>
      <c r="P246" s="45"/>
      <c r="Q246" s="79">
        <f t="shared" si="61"/>
        <v>0</v>
      </c>
      <c r="R246" s="65"/>
      <c r="S246" s="78">
        <f t="shared" si="62"/>
        <v>0</v>
      </c>
      <c r="T246" s="45"/>
      <c r="U246" s="79">
        <f t="shared" si="63"/>
        <v>0</v>
      </c>
      <c r="V246" s="65"/>
      <c r="W246" s="78">
        <f t="shared" si="64"/>
        <v>0</v>
      </c>
      <c r="X246" s="45"/>
      <c r="Y246" s="79">
        <f t="shared" si="65"/>
        <v>0</v>
      </c>
      <c r="Z246" s="65"/>
      <c r="AA246" s="78">
        <f t="shared" si="66"/>
        <v>0</v>
      </c>
      <c r="AB246" s="45"/>
      <c r="AC246" s="79">
        <f t="shared" si="67"/>
        <v>0</v>
      </c>
      <c r="AD246" s="65"/>
      <c r="AE246" s="78">
        <f t="shared" si="68"/>
        <v>0</v>
      </c>
      <c r="AF246" s="45"/>
      <c r="AG246" s="79">
        <f t="shared" si="69"/>
        <v>0</v>
      </c>
      <c r="AH246" s="2"/>
      <c r="AI246" s="2"/>
      <c r="AJ246" s="2"/>
      <c r="AK246" s="2"/>
      <c r="AL246" s="2"/>
    </row>
    <row r="247" spans="1:38" ht="16.5" customHeight="1" outlineLevel="1">
      <c r="A247" s="12">
        <v>1802002</v>
      </c>
      <c r="B247" s="18" t="s">
        <v>205</v>
      </c>
      <c r="C247" s="14">
        <v>851730</v>
      </c>
      <c r="D247" s="45">
        <v>0</v>
      </c>
      <c r="E247" s="46">
        <f t="shared" si="53"/>
        <v>0</v>
      </c>
      <c r="F247" s="46">
        <f t="shared" si="54"/>
        <v>0</v>
      </c>
      <c r="G247" s="46">
        <f t="shared" si="55"/>
        <v>0</v>
      </c>
      <c r="H247" s="53" t="e">
        <f t="shared" si="56"/>
        <v>#DIV/0!</v>
      </c>
      <c r="I247" s="54" t="e">
        <f t="shared" si="57"/>
        <v>#DIV/0!</v>
      </c>
      <c r="J247" s="65"/>
      <c r="K247" s="78">
        <f t="shared" si="58"/>
        <v>0</v>
      </c>
      <c r="L247" s="45"/>
      <c r="M247" s="79">
        <f t="shared" si="59"/>
        <v>0</v>
      </c>
      <c r="N247" s="65"/>
      <c r="O247" s="78">
        <f t="shared" si="60"/>
        <v>0</v>
      </c>
      <c r="P247" s="45"/>
      <c r="Q247" s="79">
        <f t="shared" si="61"/>
        <v>0</v>
      </c>
      <c r="R247" s="65"/>
      <c r="S247" s="78">
        <f t="shared" si="62"/>
        <v>0</v>
      </c>
      <c r="T247" s="45"/>
      <c r="U247" s="79">
        <f t="shared" si="63"/>
        <v>0</v>
      </c>
      <c r="V247" s="65"/>
      <c r="W247" s="78">
        <f t="shared" si="64"/>
        <v>0</v>
      </c>
      <c r="X247" s="45"/>
      <c r="Y247" s="79">
        <f t="shared" si="65"/>
        <v>0</v>
      </c>
      <c r="Z247" s="65"/>
      <c r="AA247" s="78">
        <f t="shared" si="66"/>
        <v>0</v>
      </c>
      <c r="AB247" s="45"/>
      <c r="AC247" s="79">
        <f t="shared" si="67"/>
        <v>0</v>
      </c>
      <c r="AD247" s="65"/>
      <c r="AE247" s="78">
        <f t="shared" si="68"/>
        <v>0</v>
      </c>
      <c r="AF247" s="45"/>
      <c r="AG247" s="79">
        <f t="shared" si="69"/>
        <v>0</v>
      </c>
      <c r="AH247" s="2"/>
      <c r="AI247" s="2"/>
      <c r="AJ247" s="2"/>
      <c r="AK247" s="2"/>
      <c r="AL247" s="2"/>
    </row>
    <row r="248" spans="1:38" ht="16.5" customHeight="1" outlineLevel="1">
      <c r="A248" s="12"/>
      <c r="B248" s="18"/>
      <c r="C248" s="14"/>
      <c r="D248" s="45"/>
      <c r="E248" s="46"/>
      <c r="F248" s="46"/>
      <c r="G248" s="46"/>
      <c r="H248" s="53"/>
      <c r="I248" s="54"/>
      <c r="J248" s="65"/>
      <c r="K248" s="78"/>
      <c r="L248" s="45"/>
      <c r="M248" s="79"/>
      <c r="N248" s="65"/>
      <c r="O248" s="78"/>
      <c r="P248" s="45"/>
      <c r="Q248" s="79"/>
      <c r="R248" s="65"/>
      <c r="S248" s="78"/>
      <c r="T248" s="45"/>
      <c r="U248" s="79"/>
      <c r="V248" s="65"/>
      <c r="W248" s="78"/>
      <c r="X248" s="45"/>
      <c r="Y248" s="79"/>
      <c r="Z248" s="65"/>
      <c r="AA248" s="78"/>
      <c r="AB248" s="45"/>
      <c r="AC248" s="79"/>
      <c r="AD248" s="65"/>
      <c r="AE248" s="78"/>
      <c r="AF248" s="45"/>
      <c r="AG248" s="79"/>
      <c r="AH248" s="2"/>
      <c r="AI248" s="2"/>
      <c r="AJ248" s="2"/>
      <c r="AK248" s="2"/>
      <c r="AL248" s="2"/>
    </row>
    <row r="249" spans="1:38" ht="16.5" customHeight="1" outlineLevel="1">
      <c r="A249" s="12"/>
      <c r="B249" s="16" t="s">
        <v>196</v>
      </c>
      <c r="C249" s="59"/>
      <c r="D249" s="45"/>
      <c r="E249" s="46"/>
      <c r="F249" s="46"/>
      <c r="G249" s="46"/>
      <c r="H249" s="53"/>
      <c r="I249" s="54"/>
      <c r="J249" s="65"/>
      <c r="K249" s="78"/>
      <c r="L249" s="45"/>
      <c r="M249" s="79"/>
      <c r="N249" s="65"/>
      <c r="O249" s="78"/>
      <c r="P249" s="45"/>
      <c r="Q249" s="79"/>
      <c r="R249" s="65"/>
      <c r="S249" s="78"/>
      <c r="T249" s="45"/>
      <c r="U249" s="79"/>
      <c r="V249" s="65"/>
      <c r="W249" s="78"/>
      <c r="X249" s="45"/>
      <c r="Y249" s="79"/>
      <c r="Z249" s="65"/>
      <c r="AA249" s="78"/>
      <c r="AB249" s="45"/>
      <c r="AC249" s="79"/>
      <c r="AD249" s="65"/>
      <c r="AE249" s="78"/>
      <c r="AF249" s="45"/>
      <c r="AG249" s="79"/>
      <c r="AH249" s="2"/>
      <c r="AI249" s="2"/>
      <c r="AJ249" s="2"/>
      <c r="AK249" s="2"/>
      <c r="AL249" s="2"/>
    </row>
    <row r="250" spans="1:38" ht="39.75" customHeight="1" outlineLevel="1">
      <c r="A250" s="12" t="s">
        <v>885</v>
      </c>
      <c r="B250" s="18" t="s">
        <v>206</v>
      </c>
      <c r="C250" s="14">
        <v>1289240</v>
      </c>
      <c r="D250" s="45">
        <v>0</v>
      </c>
      <c r="E250" s="46">
        <f t="shared" si="53"/>
        <v>0</v>
      </c>
      <c r="F250" s="46">
        <f t="shared" si="54"/>
        <v>0</v>
      </c>
      <c r="G250" s="46">
        <f t="shared" si="55"/>
        <v>0</v>
      </c>
      <c r="H250" s="53" t="e">
        <f t="shared" si="56"/>
        <v>#DIV/0!</v>
      </c>
      <c r="I250" s="54" t="e">
        <f t="shared" si="57"/>
        <v>#DIV/0!</v>
      </c>
      <c r="J250" s="65"/>
      <c r="K250" s="78">
        <f t="shared" si="58"/>
        <v>0</v>
      </c>
      <c r="L250" s="45"/>
      <c r="M250" s="79">
        <f t="shared" si="59"/>
        <v>0</v>
      </c>
      <c r="N250" s="65"/>
      <c r="O250" s="78">
        <f t="shared" si="60"/>
        <v>0</v>
      </c>
      <c r="P250" s="45"/>
      <c r="Q250" s="79">
        <f t="shared" si="61"/>
        <v>0</v>
      </c>
      <c r="R250" s="65"/>
      <c r="S250" s="78">
        <f t="shared" si="62"/>
        <v>0</v>
      </c>
      <c r="T250" s="45"/>
      <c r="U250" s="79">
        <f t="shared" si="63"/>
        <v>0</v>
      </c>
      <c r="V250" s="65"/>
      <c r="W250" s="78">
        <f t="shared" si="64"/>
        <v>0</v>
      </c>
      <c r="X250" s="45"/>
      <c r="Y250" s="79">
        <f t="shared" si="65"/>
        <v>0</v>
      </c>
      <c r="Z250" s="65"/>
      <c r="AA250" s="78">
        <f t="shared" si="66"/>
        <v>0</v>
      </c>
      <c r="AB250" s="45"/>
      <c r="AC250" s="79">
        <f t="shared" si="67"/>
        <v>0</v>
      </c>
      <c r="AD250" s="65"/>
      <c r="AE250" s="78">
        <f t="shared" si="68"/>
        <v>0</v>
      </c>
      <c r="AF250" s="45"/>
      <c r="AG250" s="79">
        <f t="shared" si="69"/>
        <v>0</v>
      </c>
      <c r="AH250" s="2"/>
      <c r="AI250" s="2"/>
      <c r="AJ250" s="2"/>
      <c r="AK250" s="2"/>
      <c r="AL250" s="2"/>
    </row>
    <row r="251" spans="1:38" ht="26.25" customHeight="1" outlineLevel="1">
      <c r="A251" s="12" t="s">
        <v>886</v>
      </c>
      <c r="B251" s="18" t="s">
        <v>207</v>
      </c>
      <c r="C251" s="14">
        <v>367570</v>
      </c>
      <c r="D251" s="45">
        <v>0</v>
      </c>
      <c r="E251" s="46">
        <f t="shared" si="53"/>
        <v>0</v>
      </c>
      <c r="F251" s="46">
        <f t="shared" si="54"/>
        <v>0</v>
      </c>
      <c r="G251" s="46">
        <f t="shared" si="55"/>
        <v>0</v>
      </c>
      <c r="H251" s="53" t="e">
        <f t="shared" si="56"/>
        <v>#DIV/0!</v>
      </c>
      <c r="I251" s="54" t="e">
        <f t="shared" si="57"/>
        <v>#DIV/0!</v>
      </c>
      <c r="J251" s="65"/>
      <c r="K251" s="78">
        <f t="shared" si="58"/>
        <v>0</v>
      </c>
      <c r="L251" s="45"/>
      <c r="M251" s="79">
        <f t="shared" si="59"/>
        <v>0</v>
      </c>
      <c r="N251" s="65"/>
      <c r="O251" s="78">
        <f t="shared" si="60"/>
        <v>0</v>
      </c>
      <c r="P251" s="45"/>
      <c r="Q251" s="79">
        <f t="shared" si="61"/>
        <v>0</v>
      </c>
      <c r="R251" s="65"/>
      <c r="S251" s="78">
        <f t="shared" si="62"/>
        <v>0</v>
      </c>
      <c r="T251" s="45"/>
      <c r="U251" s="79">
        <f t="shared" si="63"/>
        <v>0</v>
      </c>
      <c r="V251" s="65"/>
      <c r="W251" s="78">
        <f t="shared" si="64"/>
        <v>0</v>
      </c>
      <c r="X251" s="45"/>
      <c r="Y251" s="79">
        <f t="shared" si="65"/>
        <v>0</v>
      </c>
      <c r="Z251" s="65"/>
      <c r="AA251" s="78">
        <f t="shared" si="66"/>
        <v>0</v>
      </c>
      <c r="AB251" s="45"/>
      <c r="AC251" s="79">
        <f t="shared" si="67"/>
        <v>0</v>
      </c>
      <c r="AD251" s="65"/>
      <c r="AE251" s="78">
        <f t="shared" si="68"/>
        <v>0</v>
      </c>
      <c r="AF251" s="45"/>
      <c r="AG251" s="79">
        <f t="shared" si="69"/>
        <v>0</v>
      </c>
      <c r="AH251" s="2"/>
      <c r="AI251" s="2"/>
      <c r="AJ251" s="2"/>
      <c r="AK251" s="2"/>
      <c r="AL251" s="2"/>
    </row>
    <row r="252" spans="1:38" ht="26.25" customHeight="1" outlineLevel="1">
      <c r="A252" s="12" t="s">
        <v>887</v>
      </c>
      <c r="B252" s="18" t="s">
        <v>208</v>
      </c>
      <c r="C252" s="14">
        <v>661350</v>
      </c>
      <c r="D252" s="45">
        <v>0</v>
      </c>
      <c r="E252" s="46">
        <f t="shared" si="53"/>
        <v>0</v>
      </c>
      <c r="F252" s="46">
        <f t="shared" si="54"/>
        <v>0</v>
      </c>
      <c r="G252" s="46">
        <f t="shared" si="55"/>
        <v>0</v>
      </c>
      <c r="H252" s="53" t="e">
        <f t="shared" si="56"/>
        <v>#DIV/0!</v>
      </c>
      <c r="I252" s="54" t="e">
        <f t="shared" si="57"/>
        <v>#DIV/0!</v>
      </c>
      <c r="J252" s="65"/>
      <c r="K252" s="78">
        <f t="shared" si="58"/>
        <v>0</v>
      </c>
      <c r="L252" s="45"/>
      <c r="M252" s="79">
        <f t="shared" si="59"/>
        <v>0</v>
      </c>
      <c r="N252" s="65"/>
      <c r="O252" s="78">
        <f t="shared" si="60"/>
        <v>0</v>
      </c>
      <c r="P252" s="45"/>
      <c r="Q252" s="79">
        <f t="shared" si="61"/>
        <v>0</v>
      </c>
      <c r="R252" s="65"/>
      <c r="S252" s="78">
        <f t="shared" si="62"/>
        <v>0</v>
      </c>
      <c r="T252" s="45"/>
      <c r="U252" s="79">
        <f t="shared" si="63"/>
        <v>0</v>
      </c>
      <c r="V252" s="65"/>
      <c r="W252" s="78">
        <f t="shared" si="64"/>
        <v>0</v>
      </c>
      <c r="X252" s="45"/>
      <c r="Y252" s="79">
        <f t="shared" si="65"/>
        <v>0</v>
      </c>
      <c r="Z252" s="65"/>
      <c r="AA252" s="78">
        <f t="shared" si="66"/>
        <v>0</v>
      </c>
      <c r="AB252" s="45"/>
      <c r="AC252" s="79">
        <f t="shared" si="67"/>
        <v>0</v>
      </c>
      <c r="AD252" s="65"/>
      <c r="AE252" s="78">
        <f t="shared" si="68"/>
        <v>0</v>
      </c>
      <c r="AF252" s="45"/>
      <c r="AG252" s="79">
        <f t="shared" si="69"/>
        <v>0</v>
      </c>
      <c r="AH252" s="2"/>
      <c r="AI252" s="2"/>
      <c r="AJ252" s="2"/>
      <c r="AK252" s="2"/>
      <c r="AL252" s="2"/>
    </row>
    <row r="253" spans="1:38" ht="16.5" customHeight="1" outlineLevel="1">
      <c r="A253" s="12">
        <v>2003022</v>
      </c>
      <c r="B253" s="18" t="s">
        <v>209</v>
      </c>
      <c r="C253" s="14">
        <v>890030</v>
      </c>
      <c r="D253" s="45">
        <v>0</v>
      </c>
      <c r="E253" s="46">
        <f t="shared" si="53"/>
        <v>0</v>
      </c>
      <c r="F253" s="46">
        <f t="shared" si="54"/>
        <v>0</v>
      </c>
      <c r="G253" s="46">
        <f t="shared" si="55"/>
        <v>0</v>
      </c>
      <c r="H253" s="53" t="e">
        <f t="shared" si="56"/>
        <v>#DIV/0!</v>
      </c>
      <c r="I253" s="54" t="e">
        <f t="shared" si="57"/>
        <v>#DIV/0!</v>
      </c>
      <c r="J253" s="65"/>
      <c r="K253" s="78">
        <f t="shared" si="58"/>
        <v>0</v>
      </c>
      <c r="L253" s="45"/>
      <c r="M253" s="79">
        <f t="shared" si="59"/>
        <v>0</v>
      </c>
      <c r="N253" s="65"/>
      <c r="O253" s="78">
        <f t="shared" si="60"/>
        <v>0</v>
      </c>
      <c r="P253" s="45"/>
      <c r="Q253" s="79">
        <f t="shared" si="61"/>
        <v>0</v>
      </c>
      <c r="R253" s="65"/>
      <c r="S253" s="78">
        <f t="shared" si="62"/>
        <v>0</v>
      </c>
      <c r="T253" s="45"/>
      <c r="U253" s="79">
        <f t="shared" si="63"/>
        <v>0</v>
      </c>
      <c r="V253" s="65"/>
      <c r="W253" s="78">
        <f t="shared" si="64"/>
        <v>0</v>
      </c>
      <c r="X253" s="45"/>
      <c r="Y253" s="79">
        <f t="shared" si="65"/>
        <v>0</v>
      </c>
      <c r="Z253" s="65"/>
      <c r="AA253" s="78">
        <f t="shared" si="66"/>
        <v>0</v>
      </c>
      <c r="AB253" s="45"/>
      <c r="AC253" s="79">
        <f t="shared" si="67"/>
        <v>0</v>
      </c>
      <c r="AD253" s="65"/>
      <c r="AE253" s="78">
        <f t="shared" si="68"/>
        <v>0</v>
      </c>
      <c r="AF253" s="45"/>
      <c r="AG253" s="79">
        <f t="shared" si="69"/>
        <v>0</v>
      </c>
      <c r="AH253" s="2"/>
      <c r="AI253" s="2"/>
      <c r="AJ253" s="2"/>
      <c r="AK253" s="2"/>
      <c r="AL253" s="2"/>
    </row>
    <row r="254" spans="1:38" ht="16.5" customHeight="1" outlineLevel="1">
      <c r="A254" s="12">
        <v>1902017</v>
      </c>
      <c r="B254" s="18" t="s">
        <v>210</v>
      </c>
      <c r="C254" s="14">
        <v>628970</v>
      </c>
      <c r="D254" s="45">
        <v>0</v>
      </c>
      <c r="E254" s="46">
        <f t="shared" si="53"/>
        <v>0</v>
      </c>
      <c r="F254" s="46">
        <f t="shared" si="54"/>
        <v>0</v>
      </c>
      <c r="G254" s="46">
        <f t="shared" si="55"/>
        <v>0</v>
      </c>
      <c r="H254" s="53" t="e">
        <f t="shared" si="56"/>
        <v>#DIV/0!</v>
      </c>
      <c r="I254" s="54" t="e">
        <f t="shared" si="57"/>
        <v>#DIV/0!</v>
      </c>
      <c r="J254" s="65"/>
      <c r="K254" s="78">
        <f t="shared" si="58"/>
        <v>0</v>
      </c>
      <c r="L254" s="45"/>
      <c r="M254" s="79">
        <f t="shared" si="59"/>
        <v>0</v>
      </c>
      <c r="N254" s="65"/>
      <c r="O254" s="78">
        <f t="shared" si="60"/>
        <v>0</v>
      </c>
      <c r="P254" s="45"/>
      <c r="Q254" s="79">
        <f t="shared" si="61"/>
        <v>0</v>
      </c>
      <c r="R254" s="65"/>
      <c r="S254" s="78">
        <f t="shared" si="62"/>
        <v>0</v>
      </c>
      <c r="T254" s="45"/>
      <c r="U254" s="79">
        <f t="shared" si="63"/>
        <v>0</v>
      </c>
      <c r="V254" s="65"/>
      <c r="W254" s="78">
        <f t="shared" si="64"/>
        <v>0</v>
      </c>
      <c r="X254" s="45"/>
      <c r="Y254" s="79">
        <f t="shared" si="65"/>
        <v>0</v>
      </c>
      <c r="Z254" s="65"/>
      <c r="AA254" s="78">
        <f t="shared" si="66"/>
        <v>0</v>
      </c>
      <c r="AB254" s="45"/>
      <c r="AC254" s="79">
        <f t="shared" si="67"/>
        <v>0</v>
      </c>
      <c r="AD254" s="65"/>
      <c r="AE254" s="78">
        <f t="shared" si="68"/>
        <v>0</v>
      </c>
      <c r="AF254" s="45"/>
      <c r="AG254" s="79">
        <f t="shared" si="69"/>
        <v>0</v>
      </c>
      <c r="AH254" s="2"/>
      <c r="AI254" s="2"/>
      <c r="AJ254" s="2"/>
      <c r="AK254" s="2"/>
      <c r="AL254" s="2"/>
    </row>
    <row r="255" spans="1:38" ht="16.5" customHeight="1" outlineLevel="1">
      <c r="A255" s="12"/>
      <c r="B255" s="18"/>
      <c r="C255" s="14"/>
      <c r="D255" s="45"/>
      <c r="E255" s="46"/>
      <c r="F255" s="46"/>
      <c r="G255" s="46"/>
      <c r="H255" s="53"/>
      <c r="I255" s="54"/>
      <c r="J255" s="65"/>
      <c r="K255" s="78"/>
      <c r="L255" s="45"/>
      <c r="M255" s="79"/>
      <c r="N255" s="65"/>
      <c r="O255" s="78"/>
      <c r="P255" s="45"/>
      <c r="Q255" s="79"/>
      <c r="R255" s="65"/>
      <c r="S255" s="78"/>
      <c r="T255" s="45"/>
      <c r="U255" s="79"/>
      <c r="V255" s="65"/>
      <c r="W255" s="78"/>
      <c r="X255" s="45"/>
      <c r="Y255" s="79"/>
      <c r="Z255" s="65"/>
      <c r="AA255" s="78"/>
      <c r="AB255" s="45"/>
      <c r="AC255" s="79"/>
      <c r="AD255" s="65"/>
      <c r="AE255" s="78"/>
      <c r="AF255" s="45"/>
      <c r="AG255" s="79"/>
      <c r="AH255" s="2"/>
      <c r="AI255" s="2"/>
      <c r="AJ255" s="2"/>
      <c r="AK255" s="2"/>
      <c r="AL255" s="2"/>
    </row>
    <row r="256" spans="1:38" ht="16.5" customHeight="1" outlineLevel="1">
      <c r="A256" s="12"/>
      <c r="B256" s="16" t="s">
        <v>151</v>
      </c>
      <c r="C256" s="59"/>
      <c r="D256" s="45"/>
      <c r="E256" s="46"/>
      <c r="F256" s="46"/>
      <c r="G256" s="46"/>
      <c r="H256" s="53"/>
      <c r="I256" s="54"/>
      <c r="J256" s="65"/>
      <c r="K256" s="78"/>
      <c r="L256" s="45"/>
      <c r="M256" s="79"/>
      <c r="N256" s="65"/>
      <c r="O256" s="78"/>
      <c r="P256" s="45"/>
      <c r="Q256" s="79"/>
      <c r="R256" s="65"/>
      <c r="S256" s="78"/>
      <c r="T256" s="45"/>
      <c r="U256" s="79"/>
      <c r="V256" s="65"/>
      <c r="W256" s="78"/>
      <c r="X256" s="45"/>
      <c r="Y256" s="79"/>
      <c r="Z256" s="65"/>
      <c r="AA256" s="78"/>
      <c r="AB256" s="45"/>
      <c r="AC256" s="79"/>
      <c r="AD256" s="65"/>
      <c r="AE256" s="78"/>
      <c r="AF256" s="45"/>
      <c r="AG256" s="79"/>
      <c r="AH256" s="2"/>
      <c r="AI256" s="2"/>
      <c r="AJ256" s="2"/>
      <c r="AK256" s="2"/>
      <c r="AL256" s="2"/>
    </row>
    <row r="257" spans="1:38" ht="16.5" customHeight="1" outlineLevel="1">
      <c r="A257" s="12">
        <v>1202016</v>
      </c>
      <c r="B257" s="27" t="s">
        <v>211</v>
      </c>
      <c r="C257" s="14">
        <v>56010</v>
      </c>
      <c r="D257" s="45">
        <v>0</v>
      </c>
      <c r="E257" s="46">
        <f t="shared" si="53"/>
        <v>0</v>
      </c>
      <c r="F257" s="46">
        <f t="shared" si="54"/>
        <v>0</v>
      </c>
      <c r="G257" s="46">
        <f t="shared" si="55"/>
        <v>0</v>
      </c>
      <c r="H257" s="53" t="e">
        <f t="shared" si="56"/>
        <v>#DIV/0!</v>
      </c>
      <c r="I257" s="54" t="e">
        <f t="shared" si="57"/>
        <v>#DIV/0!</v>
      </c>
      <c r="J257" s="65"/>
      <c r="K257" s="78">
        <f t="shared" si="58"/>
        <v>0</v>
      </c>
      <c r="L257" s="45"/>
      <c r="M257" s="79">
        <f t="shared" si="59"/>
        <v>0</v>
      </c>
      <c r="N257" s="65"/>
      <c r="O257" s="78">
        <f t="shared" si="60"/>
        <v>0</v>
      </c>
      <c r="P257" s="45"/>
      <c r="Q257" s="79">
        <f t="shared" si="61"/>
        <v>0</v>
      </c>
      <c r="R257" s="65"/>
      <c r="S257" s="78">
        <f t="shared" si="62"/>
        <v>0</v>
      </c>
      <c r="T257" s="45"/>
      <c r="U257" s="79">
        <f t="shared" si="63"/>
        <v>0</v>
      </c>
      <c r="V257" s="65"/>
      <c r="W257" s="78">
        <f t="shared" si="64"/>
        <v>0</v>
      </c>
      <c r="X257" s="45"/>
      <c r="Y257" s="79">
        <f t="shared" si="65"/>
        <v>0</v>
      </c>
      <c r="Z257" s="65"/>
      <c r="AA257" s="78">
        <f t="shared" si="66"/>
        <v>0</v>
      </c>
      <c r="AB257" s="45"/>
      <c r="AC257" s="79">
        <f t="shared" si="67"/>
        <v>0</v>
      </c>
      <c r="AD257" s="65"/>
      <c r="AE257" s="78">
        <f t="shared" si="68"/>
        <v>0</v>
      </c>
      <c r="AF257" s="45"/>
      <c r="AG257" s="79">
        <f t="shared" si="69"/>
        <v>0</v>
      </c>
      <c r="AH257" s="2"/>
      <c r="AI257" s="2"/>
      <c r="AJ257" s="2"/>
      <c r="AK257" s="2"/>
      <c r="AL257" s="2"/>
    </row>
    <row r="258" spans="1:38" ht="76.5" customHeight="1" outlineLevel="1">
      <c r="A258" s="12" t="s">
        <v>888</v>
      </c>
      <c r="B258" s="27" t="s">
        <v>212</v>
      </c>
      <c r="C258" s="14">
        <v>145330</v>
      </c>
      <c r="D258" s="45">
        <v>0</v>
      </c>
      <c r="E258" s="46">
        <f t="shared" si="53"/>
        <v>0</v>
      </c>
      <c r="F258" s="46">
        <f t="shared" si="54"/>
        <v>0</v>
      </c>
      <c r="G258" s="46">
        <f t="shared" si="55"/>
        <v>0</v>
      </c>
      <c r="H258" s="53" t="e">
        <f t="shared" si="56"/>
        <v>#DIV/0!</v>
      </c>
      <c r="I258" s="54" t="e">
        <f t="shared" si="57"/>
        <v>#DIV/0!</v>
      </c>
      <c r="J258" s="65"/>
      <c r="K258" s="78">
        <f t="shared" si="58"/>
        <v>0</v>
      </c>
      <c r="L258" s="45"/>
      <c r="M258" s="79">
        <f t="shared" si="59"/>
        <v>0</v>
      </c>
      <c r="N258" s="65"/>
      <c r="O258" s="78">
        <f t="shared" si="60"/>
        <v>0</v>
      </c>
      <c r="P258" s="45"/>
      <c r="Q258" s="79">
        <f t="shared" si="61"/>
        <v>0</v>
      </c>
      <c r="R258" s="65"/>
      <c r="S258" s="78">
        <f t="shared" si="62"/>
        <v>0</v>
      </c>
      <c r="T258" s="45"/>
      <c r="U258" s="79">
        <f t="shared" si="63"/>
        <v>0</v>
      </c>
      <c r="V258" s="65"/>
      <c r="W258" s="78">
        <f t="shared" si="64"/>
        <v>0</v>
      </c>
      <c r="X258" s="45"/>
      <c r="Y258" s="79">
        <f t="shared" si="65"/>
        <v>0</v>
      </c>
      <c r="Z258" s="65"/>
      <c r="AA258" s="78">
        <f t="shared" si="66"/>
        <v>0</v>
      </c>
      <c r="AB258" s="45"/>
      <c r="AC258" s="79">
        <f t="shared" si="67"/>
        <v>0</v>
      </c>
      <c r="AD258" s="65"/>
      <c r="AE258" s="78">
        <f t="shared" si="68"/>
        <v>0</v>
      </c>
      <c r="AF258" s="45"/>
      <c r="AG258" s="79">
        <f t="shared" si="69"/>
        <v>0</v>
      </c>
      <c r="AH258" s="2"/>
      <c r="AI258" s="2"/>
      <c r="AJ258" s="2"/>
      <c r="AK258" s="2"/>
      <c r="AL258" s="2"/>
    </row>
    <row r="259" spans="1:38" ht="16.5" customHeight="1" outlineLevel="1">
      <c r="A259" s="12">
        <v>1202026</v>
      </c>
      <c r="B259" s="27" t="s">
        <v>213</v>
      </c>
      <c r="C259" s="14">
        <v>88170</v>
      </c>
      <c r="D259" s="45">
        <v>0</v>
      </c>
      <c r="E259" s="46">
        <f t="shared" si="53"/>
        <v>0</v>
      </c>
      <c r="F259" s="46">
        <f t="shared" si="54"/>
        <v>0</v>
      </c>
      <c r="G259" s="46">
        <f t="shared" si="55"/>
        <v>0</v>
      </c>
      <c r="H259" s="53" t="e">
        <f t="shared" si="56"/>
        <v>#DIV/0!</v>
      </c>
      <c r="I259" s="54" t="e">
        <f t="shared" si="57"/>
        <v>#DIV/0!</v>
      </c>
      <c r="J259" s="65"/>
      <c r="K259" s="78">
        <f t="shared" si="58"/>
        <v>0</v>
      </c>
      <c r="L259" s="45"/>
      <c r="M259" s="79">
        <f t="shared" si="59"/>
        <v>0</v>
      </c>
      <c r="N259" s="65"/>
      <c r="O259" s="78">
        <f t="shared" si="60"/>
        <v>0</v>
      </c>
      <c r="P259" s="45"/>
      <c r="Q259" s="79">
        <f t="shared" si="61"/>
        <v>0</v>
      </c>
      <c r="R259" s="65"/>
      <c r="S259" s="78">
        <f t="shared" si="62"/>
        <v>0</v>
      </c>
      <c r="T259" s="45"/>
      <c r="U259" s="79">
        <f t="shared" si="63"/>
        <v>0</v>
      </c>
      <c r="V259" s="65"/>
      <c r="W259" s="78">
        <f t="shared" si="64"/>
        <v>0</v>
      </c>
      <c r="X259" s="45"/>
      <c r="Y259" s="79">
        <f t="shared" si="65"/>
        <v>0</v>
      </c>
      <c r="Z259" s="65"/>
      <c r="AA259" s="78">
        <f t="shared" si="66"/>
        <v>0</v>
      </c>
      <c r="AB259" s="45"/>
      <c r="AC259" s="79">
        <f t="shared" si="67"/>
        <v>0</v>
      </c>
      <c r="AD259" s="65"/>
      <c r="AE259" s="78">
        <f t="shared" si="68"/>
        <v>0</v>
      </c>
      <c r="AF259" s="45"/>
      <c r="AG259" s="79">
        <f t="shared" si="69"/>
        <v>0</v>
      </c>
      <c r="AH259" s="2"/>
      <c r="AI259" s="2"/>
      <c r="AJ259" s="2"/>
      <c r="AK259" s="2"/>
      <c r="AL259" s="2"/>
    </row>
    <row r="260" spans="1:38" ht="16.5" customHeight="1" outlineLevel="1">
      <c r="A260" s="12">
        <v>3905001</v>
      </c>
      <c r="B260" s="27" t="s">
        <v>214</v>
      </c>
      <c r="C260" s="14">
        <v>382950</v>
      </c>
      <c r="D260" s="45">
        <v>0</v>
      </c>
      <c r="E260" s="46">
        <f t="shared" si="53"/>
        <v>0</v>
      </c>
      <c r="F260" s="46">
        <f t="shared" si="54"/>
        <v>0</v>
      </c>
      <c r="G260" s="46">
        <f t="shared" si="55"/>
        <v>0</v>
      </c>
      <c r="H260" s="53" t="e">
        <f t="shared" si="56"/>
        <v>#DIV/0!</v>
      </c>
      <c r="I260" s="54" t="e">
        <f t="shared" si="57"/>
        <v>#DIV/0!</v>
      </c>
      <c r="J260" s="65"/>
      <c r="K260" s="78">
        <f t="shared" si="58"/>
        <v>0</v>
      </c>
      <c r="L260" s="45"/>
      <c r="M260" s="79">
        <f t="shared" si="59"/>
        <v>0</v>
      </c>
      <c r="N260" s="65"/>
      <c r="O260" s="78">
        <f t="shared" si="60"/>
        <v>0</v>
      </c>
      <c r="P260" s="45"/>
      <c r="Q260" s="79">
        <f t="shared" si="61"/>
        <v>0</v>
      </c>
      <c r="R260" s="65"/>
      <c r="S260" s="78">
        <f t="shared" si="62"/>
        <v>0</v>
      </c>
      <c r="T260" s="45"/>
      <c r="U260" s="79">
        <f t="shared" si="63"/>
        <v>0</v>
      </c>
      <c r="V260" s="65"/>
      <c r="W260" s="78">
        <f t="shared" si="64"/>
        <v>0</v>
      </c>
      <c r="X260" s="45"/>
      <c r="Y260" s="79">
        <f t="shared" si="65"/>
        <v>0</v>
      </c>
      <c r="Z260" s="65"/>
      <c r="AA260" s="78">
        <f t="shared" si="66"/>
        <v>0</v>
      </c>
      <c r="AB260" s="45"/>
      <c r="AC260" s="79">
        <f t="shared" si="67"/>
        <v>0</v>
      </c>
      <c r="AD260" s="65"/>
      <c r="AE260" s="78">
        <f t="shared" si="68"/>
        <v>0</v>
      </c>
      <c r="AF260" s="45"/>
      <c r="AG260" s="79">
        <f t="shared" si="69"/>
        <v>0</v>
      </c>
      <c r="AH260" s="2"/>
      <c r="AI260" s="2"/>
      <c r="AJ260" s="2"/>
      <c r="AK260" s="2"/>
      <c r="AL260" s="2"/>
    </row>
    <row r="261" spans="1:38" ht="16.5" customHeight="1" outlineLevel="1">
      <c r="A261" s="12">
        <v>1202045</v>
      </c>
      <c r="B261" s="27" t="s">
        <v>215</v>
      </c>
      <c r="C261" s="14">
        <v>448180</v>
      </c>
      <c r="D261" s="45">
        <v>0</v>
      </c>
      <c r="E261" s="46">
        <f t="shared" si="53"/>
        <v>0</v>
      </c>
      <c r="F261" s="46">
        <f t="shared" si="54"/>
        <v>0</v>
      </c>
      <c r="G261" s="46">
        <f t="shared" si="55"/>
        <v>0</v>
      </c>
      <c r="H261" s="53" t="e">
        <f t="shared" si="56"/>
        <v>#DIV/0!</v>
      </c>
      <c r="I261" s="54" t="e">
        <f t="shared" si="57"/>
        <v>#DIV/0!</v>
      </c>
      <c r="J261" s="65"/>
      <c r="K261" s="78">
        <f t="shared" si="58"/>
        <v>0</v>
      </c>
      <c r="L261" s="45"/>
      <c r="M261" s="79">
        <f t="shared" si="59"/>
        <v>0</v>
      </c>
      <c r="N261" s="65"/>
      <c r="O261" s="78">
        <f t="shared" si="60"/>
        <v>0</v>
      </c>
      <c r="P261" s="45"/>
      <c r="Q261" s="79">
        <f t="shared" si="61"/>
        <v>0</v>
      </c>
      <c r="R261" s="65"/>
      <c r="S261" s="78">
        <f t="shared" si="62"/>
        <v>0</v>
      </c>
      <c r="T261" s="45"/>
      <c r="U261" s="79">
        <f t="shared" si="63"/>
        <v>0</v>
      </c>
      <c r="V261" s="65"/>
      <c r="W261" s="78">
        <f t="shared" si="64"/>
        <v>0</v>
      </c>
      <c r="X261" s="45"/>
      <c r="Y261" s="79">
        <f t="shared" si="65"/>
        <v>0</v>
      </c>
      <c r="Z261" s="65"/>
      <c r="AA261" s="78">
        <f t="shared" si="66"/>
        <v>0</v>
      </c>
      <c r="AB261" s="45"/>
      <c r="AC261" s="79">
        <f t="shared" si="67"/>
        <v>0</v>
      </c>
      <c r="AD261" s="65"/>
      <c r="AE261" s="78">
        <f t="shared" si="68"/>
        <v>0</v>
      </c>
      <c r="AF261" s="45"/>
      <c r="AG261" s="79">
        <f t="shared" si="69"/>
        <v>0</v>
      </c>
      <c r="AH261" s="2"/>
      <c r="AI261" s="2"/>
      <c r="AJ261" s="2"/>
      <c r="AK261" s="2"/>
      <c r="AL261" s="2"/>
    </row>
    <row r="262" spans="1:38" ht="16.5" customHeight="1" outlineLevel="1">
      <c r="A262" s="12"/>
      <c r="B262" s="27"/>
      <c r="C262" s="14"/>
      <c r="D262" s="45"/>
      <c r="E262" s="46"/>
      <c r="F262" s="46"/>
      <c r="G262" s="46"/>
      <c r="H262" s="53"/>
      <c r="I262" s="54"/>
      <c r="J262" s="65"/>
      <c r="K262" s="78"/>
      <c r="L262" s="45"/>
      <c r="M262" s="79"/>
      <c r="N262" s="65"/>
      <c r="O262" s="78"/>
      <c r="P262" s="45"/>
      <c r="Q262" s="79"/>
      <c r="R262" s="65"/>
      <c r="S262" s="78"/>
      <c r="T262" s="45"/>
      <c r="U262" s="79"/>
      <c r="V262" s="65"/>
      <c r="W262" s="78"/>
      <c r="X262" s="45"/>
      <c r="Y262" s="79"/>
      <c r="Z262" s="65"/>
      <c r="AA262" s="78"/>
      <c r="AB262" s="45"/>
      <c r="AC262" s="79"/>
      <c r="AD262" s="65"/>
      <c r="AE262" s="78"/>
      <c r="AF262" s="45"/>
      <c r="AG262" s="79"/>
      <c r="AH262" s="2"/>
      <c r="AI262" s="2"/>
      <c r="AJ262" s="2"/>
      <c r="AK262" s="2"/>
      <c r="AL262" s="2"/>
    </row>
    <row r="263" spans="1:38" ht="16.5" customHeight="1">
      <c r="A263" s="58"/>
      <c r="B263" s="125" t="s">
        <v>216</v>
      </c>
      <c r="C263" s="59"/>
      <c r="D263" s="60"/>
      <c r="E263" s="61"/>
      <c r="F263" s="61"/>
      <c r="G263" s="61"/>
      <c r="H263" s="62"/>
      <c r="I263" s="63"/>
      <c r="J263" s="84"/>
      <c r="K263" s="85"/>
      <c r="L263" s="60"/>
      <c r="M263" s="86"/>
      <c r="N263" s="84"/>
      <c r="O263" s="85"/>
      <c r="P263" s="60"/>
      <c r="Q263" s="86"/>
      <c r="R263" s="84"/>
      <c r="S263" s="85"/>
      <c r="T263" s="60"/>
      <c r="U263" s="86"/>
      <c r="V263" s="84"/>
      <c r="W263" s="85"/>
      <c r="X263" s="60"/>
      <c r="Y263" s="86"/>
      <c r="Z263" s="84"/>
      <c r="AA263" s="85"/>
      <c r="AB263" s="60"/>
      <c r="AC263" s="86"/>
      <c r="AD263" s="84"/>
      <c r="AE263" s="85"/>
      <c r="AF263" s="60"/>
      <c r="AG263" s="86"/>
      <c r="AH263" s="2"/>
      <c r="AI263" s="2"/>
      <c r="AJ263" s="2"/>
      <c r="AK263" s="2"/>
      <c r="AL263" s="2"/>
    </row>
    <row r="264" spans="1:38" ht="16.5" customHeight="1">
      <c r="A264" s="12">
        <v>2704001</v>
      </c>
      <c r="B264" s="18" t="s">
        <v>217</v>
      </c>
      <c r="C264" s="14">
        <v>197370</v>
      </c>
      <c r="D264" s="45"/>
      <c r="E264" s="46">
        <f t="shared" si="53"/>
        <v>132</v>
      </c>
      <c r="F264" s="46">
        <f t="shared" si="54"/>
        <v>0</v>
      </c>
      <c r="G264" s="46">
        <f t="shared" si="55"/>
        <v>26052840</v>
      </c>
      <c r="H264" s="53" t="e">
        <f t="shared" ref="H264:H327" si="72">IF(E264&gt;=0,(E264/D264),"-")</f>
        <v>#DIV/0!</v>
      </c>
      <c r="I264" s="54" t="e">
        <f t="shared" ref="I264:I327" si="73">IF(G264&gt;=0,(G264/F264),"-")</f>
        <v>#DIV/0!</v>
      </c>
      <c r="J264" s="65"/>
      <c r="K264" s="78">
        <f t="shared" si="58"/>
        <v>0</v>
      </c>
      <c r="L264" s="45"/>
      <c r="M264" s="79">
        <f t="shared" si="59"/>
        <v>0</v>
      </c>
      <c r="N264" s="65"/>
      <c r="O264" s="78">
        <f t="shared" si="60"/>
        <v>0</v>
      </c>
      <c r="P264" s="45"/>
      <c r="Q264" s="79">
        <f t="shared" si="61"/>
        <v>0</v>
      </c>
      <c r="R264" s="65"/>
      <c r="S264" s="78">
        <f t="shared" si="62"/>
        <v>0</v>
      </c>
      <c r="T264" s="45">
        <v>41</v>
      </c>
      <c r="U264" s="79">
        <f t="shared" si="63"/>
        <v>8092170</v>
      </c>
      <c r="V264" s="65">
        <v>20</v>
      </c>
      <c r="W264" s="78">
        <f t="shared" si="64"/>
        <v>3947400</v>
      </c>
      <c r="X264" s="45">
        <v>22</v>
      </c>
      <c r="Y264" s="79">
        <f t="shared" si="65"/>
        <v>4342140</v>
      </c>
      <c r="Z264" s="65">
        <v>22</v>
      </c>
      <c r="AA264" s="78">
        <f t="shared" si="66"/>
        <v>4342140</v>
      </c>
      <c r="AB264" s="45">
        <v>21</v>
      </c>
      <c r="AC264" s="79">
        <f t="shared" si="67"/>
        <v>4144770</v>
      </c>
      <c r="AD264" s="65">
        <v>6</v>
      </c>
      <c r="AE264" s="78">
        <f t="shared" si="68"/>
        <v>1184220</v>
      </c>
      <c r="AF264" s="45"/>
      <c r="AG264" s="79">
        <f t="shared" si="69"/>
        <v>0</v>
      </c>
      <c r="AH264" s="2"/>
      <c r="AI264" s="2"/>
      <c r="AJ264" s="2"/>
      <c r="AK264" s="2"/>
      <c r="AL264" s="2"/>
    </row>
    <row r="265" spans="1:38" ht="16.5" customHeight="1">
      <c r="A265" s="12">
        <v>2702007</v>
      </c>
      <c r="B265" s="18" t="s">
        <v>218</v>
      </c>
      <c r="C265" s="14">
        <v>128870</v>
      </c>
      <c r="D265" s="45"/>
      <c r="E265" s="46">
        <f t="shared" ref="E265:E328" si="74">+J265+L265+N265+P265+R265+T265+V265+X265+Z265+AB265+AD265+AF265</f>
        <v>0</v>
      </c>
      <c r="F265" s="46">
        <f t="shared" ref="F265:F328" si="75">D265*C265</f>
        <v>0</v>
      </c>
      <c r="G265" s="46">
        <f t="shared" ref="G265:G328" si="76">+E265*C265</f>
        <v>0</v>
      </c>
      <c r="H265" s="53" t="e">
        <f t="shared" si="72"/>
        <v>#DIV/0!</v>
      </c>
      <c r="I265" s="54" t="e">
        <f t="shared" si="73"/>
        <v>#DIV/0!</v>
      </c>
      <c r="J265" s="65"/>
      <c r="K265" s="78">
        <f t="shared" ref="K265:K328" si="77">+J265*C265</f>
        <v>0</v>
      </c>
      <c r="L265" s="45"/>
      <c r="M265" s="79">
        <f t="shared" ref="M265:M328" si="78">+L265*C265</f>
        <v>0</v>
      </c>
      <c r="N265" s="65"/>
      <c r="O265" s="78">
        <f t="shared" ref="O265:O328" si="79">+N265*C265</f>
        <v>0</v>
      </c>
      <c r="P265" s="45"/>
      <c r="Q265" s="79">
        <f t="shared" ref="Q265:Q328" si="80">+P265*C265</f>
        <v>0</v>
      </c>
      <c r="R265" s="65"/>
      <c r="S265" s="78">
        <f t="shared" ref="S265:S328" si="81">+R265*C265</f>
        <v>0</v>
      </c>
      <c r="T265" s="45"/>
      <c r="U265" s="79">
        <f t="shared" ref="U265:U328" si="82">+T265*C265</f>
        <v>0</v>
      </c>
      <c r="V265" s="65"/>
      <c r="W265" s="78">
        <f t="shared" ref="W265:W328" si="83">+V265*C265</f>
        <v>0</v>
      </c>
      <c r="X265" s="45"/>
      <c r="Y265" s="79">
        <f t="shared" ref="Y265:Y328" si="84">+X265*C265</f>
        <v>0</v>
      </c>
      <c r="Z265" s="65"/>
      <c r="AA265" s="78">
        <f t="shared" ref="AA265:AA328" si="85">+Z265*C265</f>
        <v>0</v>
      </c>
      <c r="AB265" s="45"/>
      <c r="AC265" s="79">
        <f t="shared" ref="AC265:AC328" si="86">+AB265*C265</f>
        <v>0</v>
      </c>
      <c r="AD265" s="65"/>
      <c r="AE265" s="78">
        <f t="shared" ref="AE265:AE328" si="87">+AD265*C265</f>
        <v>0</v>
      </c>
      <c r="AF265" s="45"/>
      <c r="AG265" s="79">
        <f t="shared" ref="AG265:AG328" si="88">+AF265*C265</f>
        <v>0</v>
      </c>
      <c r="AH265" s="2"/>
      <c r="AI265" s="2"/>
      <c r="AJ265" s="2"/>
      <c r="AK265" s="2"/>
      <c r="AL265" s="2"/>
    </row>
    <row r="266" spans="1:38" ht="16.5" customHeight="1">
      <c r="A266" s="12"/>
      <c r="B266" s="18"/>
      <c r="C266" s="14"/>
      <c r="D266" s="45"/>
      <c r="E266" s="46"/>
      <c r="F266" s="46"/>
      <c r="G266" s="46"/>
      <c r="H266" s="53"/>
      <c r="I266" s="54"/>
      <c r="J266" s="65"/>
      <c r="K266" s="78"/>
      <c r="L266" s="45"/>
      <c r="M266" s="79"/>
      <c r="N266" s="65"/>
      <c r="O266" s="78"/>
      <c r="P266" s="45"/>
      <c r="Q266" s="79"/>
      <c r="R266" s="65"/>
      <c r="S266" s="78"/>
      <c r="T266" s="45"/>
      <c r="U266" s="79"/>
      <c r="V266" s="65"/>
      <c r="W266" s="78"/>
      <c r="X266" s="45"/>
      <c r="Y266" s="79"/>
      <c r="Z266" s="65"/>
      <c r="AA266" s="78"/>
      <c r="AB266" s="45"/>
      <c r="AC266" s="79"/>
      <c r="AD266" s="65"/>
      <c r="AE266" s="78"/>
      <c r="AF266" s="45"/>
      <c r="AG266" s="79"/>
      <c r="AH266" s="2"/>
      <c r="AI266" s="2"/>
      <c r="AJ266" s="2"/>
      <c r="AK266" s="2"/>
      <c r="AL266" s="2"/>
    </row>
    <row r="267" spans="1:38" ht="16.5" customHeight="1" outlineLevel="1">
      <c r="A267" s="12"/>
      <c r="B267" s="16" t="s">
        <v>219</v>
      </c>
      <c r="C267" s="59"/>
      <c r="D267" s="45"/>
      <c r="E267" s="46"/>
      <c r="F267" s="46"/>
      <c r="G267" s="46"/>
      <c r="H267" s="53"/>
      <c r="I267" s="54"/>
      <c r="J267" s="65"/>
      <c r="K267" s="78"/>
      <c r="L267" s="45"/>
      <c r="M267" s="79"/>
      <c r="N267" s="65"/>
      <c r="O267" s="78"/>
      <c r="P267" s="45"/>
      <c r="Q267" s="79"/>
      <c r="R267" s="65"/>
      <c r="S267" s="78"/>
      <c r="T267" s="45"/>
      <c r="U267" s="79"/>
      <c r="V267" s="65"/>
      <c r="W267" s="78"/>
      <c r="X267" s="45"/>
      <c r="Y267" s="79"/>
      <c r="Z267" s="65"/>
      <c r="AA267" s="78"/>
      <c r="AB267" s="45"/>
      <c r="AC267" s="79"/>
      <c r="AD267" s="65"/>
      <c r="AE267" s="78"/>
      <c r="AF267" s="45"/>
      <c r="AG267" s="79"/>
      <c r="AH267" s="2"/>
      <c r="AI267" s="2"/>
      <c r="AJ267" s="2"/>
      <c r="AK267" s="2"/>
      <c r="AL267" s="2"/>
    </row>
    <row r="268" spans="1:38" ht="16.5" customHeight="1" outlineLevel="1">
      <c r="A268" s="12">
        <v>2104228</v>
      </c>
      <c r="B268" s="24" t="s">
        <v>220</v>
      </c>
      <c r="C268" s="14">
        <v>1557620</v>
      </c>
      <c r="D268" s="45">
        <v>0</v>
      </c>
      <c r="E268" s="46">
        <f t="shared" si="74"/>
        <v>0</v>
      </c>
      <c r="F268" s="46">
        <f t="shared" si="75"/>
        <v>0</v>
      </c>
      <c r="G268" s="46">
        <f t="shared" si="76"/>
        <v>0</v>
      </c>
      <c r="H268" s="53" t="e">
        <f t="shared" si="72"/>
        <v>#DIV/0!</v>
      </c>
      <c r="I268" s="54" t="e">
        <f t="shared" si="73"/>
        <v>#DIV/0!</v>
      </c>
      <c r="J268" s="65"/>
      <c r="K268" s="78">
        <f t="shared" si="77"/>
        <v>0</v>
      </c>
      <c r="L268" s="45"/>
      <c r="M268" s="79">
        <f t="shared" si="78"/>
        <v>0</v>
      </c>
      <c r="N268" s="65"/>
      <c r="O268" s="78">
        <f t="shared" si="79"/>
        <v>0</v>
      </c>
      <c r="P268" s="45"/>
      <c r="Q268" s="79">
        <f t="shared" si="80"/>
        <v>0</v>
      </c>
      <c r="R268" s="65"/>
      <c r="S268" s="78">
        <f t="shared" si="81"/>
        <v>0</v>
      </c>
      <c r="T268" s="45"/>
      <c r="U268" s="79">
        <f t="shared" si="82"/>
        <v>0</v>
      </c>
      <c r="V268" s="65"/>
      <c r="W268" s="78">
        <f t="shared" si="83"/>
        <v>0</v>
      </c>
      <c r="X268" s="45"/>
      <c r="Y268" s="79">
        <f t="shared" si="84"/>
        <v>0</v>
      </c>
      <c r="Z268" s="65"/>
      <c r="AA268" s="78">
        <f t="shared" si="85"/>
        <v>0</v>
      </c>
      <c r="AB268" s="45"/>
      <c r="AC268" s="79">
        <f t="shared" si="86"/>
        <v>0</v>
      </c>
      <c r="AD268" s="65"/>
      <c r="AE268" s="78">
        <f t="shared" si="87"/>
        <v>0</v>
      </c>
      <c r="AF268" s="45"/>
      <c r="AG268" s="79">
        <f t="shared" si="88"/>
        <v>0</v>
      </c>
      <c r="AH268" s="2"/>
      <c r="AI268" s="2"/>
      <c r="AJ268" s="2"/>
      <c r="AK268" s="2"/>
      <c r="AL268" s="2"/>
    </row>
    <row r="269" spans="1:38" ht="16.5" customHeight="1" outlineLevel="1">
      <c r="A269" s="12">
        <v>2104128</v>
      </c>
      <c r="B269" s="24" t="s">
        <v>221</v>
      </c>
      <c r="C269" s="14">
        <v>651830</v>
      </c>
      <c r="D269" s="45">
        <v>0</v>
      </c>
      <c r="E269" s="46">
        <f t="shared" si="74"/>
        <v>0</v>
      </c>
      <c r="F269" s="46">
        <f t="shared" si="75"/>
        <v>0</v>
      </c>
      <c r="G269" s="46">
        <f t="shared" si="76"/>
        <v>0</v>
      </c>
      <c r="H269" s="53" t="e">
        <f t="shared" si="72"/>
        <v>#DIV/0!</v>
      </c>
      <c r="I269" s="54" t="e">
        <f t="shared" si="73"/>
        <v>#DIV/0!</v>
      </c>
      <c r="J269" s="65"/>
      <c r="K269" s="78">
        <f t="shared" si="77"/>
        <v>0</v>
      </c>
      <c r="L269" s="45"/>
      <c r="M269" s="79">
        <f t="shared" si="78"/>
        <v>0</v>
      </c>
      <c r="N269" s="65"/>
      <c r="O269" s="78">
        <f t="shared" si="79"/>
        <v>0</v>
      </c>
      <c r="P269" s="45"/>
      <c r="Q269" s="79">
        <f t="shared" si="80"/>
        <v>0</v>
      </c>
      <c r="R269" s="65"/>
      <c r="S269" s="78">
        <f t="shared" si="81"/>
        <v>0</v>
      </c>
      <c r="T269" s="45"/>
      <c r="U269" s="79">
        <f t="shared" si="82"/>
        <v>0</v>
      </c>
      <c r="V269" s="65"/>
      <c r="W269" s="78">
        <f t="shared" si="83"/>
        <v>0</v>
      </c>
      <c r="X269" s="45"/>
      <c r="Y269" s="79">
        <f t="shared" si="84"/>
        <v>0</v>
      </c>
      <c r="Z269" s="65"/>
      <c r="AA269" s="78">
        <f t="shared" si="85"/>
        <v>0</v>
      </c>
      <c r="AB269" s="45"/>
      <c r="AC269" s="79">
        <f t="shared" si="86"/>
        <v>0</v>
      </c>
      <c r="AD269" s="65"/>
      <c r="AE269" s="78">
        <f t="shared" si="87"/>
        <v>0</v>
      </c>
      <c r="AF269" s="45"/>
      <c r="AG269" s="79">
        <f t="shared" si="88"/>
        <v>0</v>
      </c>
      <c r="AH269" s="2"/>
      <c r="AI269" s="2"/>
      <c r="AJ269" s="2"/>
      <c r="AK269" s="2"/>
      <c r="AL269" s="2"/>
    </row>
    <row r="270" spans="1:38" ht="16.5" customHeight="1" outlineLevel="1">
      <c r="A270" s="12">
        <v>2104228</v>
      </c>
      <c r="B270" s="24" t="s">
        <v>222</v>
      </c>
      <c r="C270" s="14">
        <v>1557620</v>
      </c>
      <c r="D270" s="45">
        <v>0</v>
      </c>
      <c r="E270" s="46">
        <f t="shared" si="74"/>
        <v>0</v>
      </c>
      <c r="F270" s="46">
        <f t="shared" si="75"/>
        <v>0</v>
      </c>
      <c r="G270" s="46">
        <f t="shared" si="76"/>
        <v>0</v>
      </c>
      <c r="H270" s="53" t="e">
        <f t="shared" si="72"/>
        <v>#DIV/0!</v>
      </c>
      <c r="I270" s="54" t="e">
        <f t="shared" si="73"/>
        <v>#DIV/0!</v>
      </c>
      <c r="J270" s="65"/>
      <c r="K270" s="78">
        <f t="shared" si="77"/>
        <v>0</v>
      </c>
      <c r="L270" s="45"/>
      <c r="M270" s="79">
        <f t="shared" si="78"/>
        <v>0</v>
      </c>
      <c r="N270" s="65"/>
      <c r="O270" s="78">
        <f t="shared" si="79"/>
        <v>0</v>
      </c>
      <c r="P270" s="45"/>
      <c r="Q270" s="79">
        <f t="shared" si="80"/>
        <v>0</v>
      </c>
      <c r="R270" s="65"/>
      <c r="S270" s="78">
        <f t="shared" si="81"/>
        <v>0</v>
      </c>
      <c r="T270" s="45"/>
      <c r="U270" s="79">
        <f t="shared" si="82"/>
        <v>0</v>
      </c>
      <c r="V270" s="65"/>
      <c r="W270" s="78">
        <f t="shared" si="83"/>
        <v>0</v>
      </c>
      <c r="X270" s="45"/>
      <c r="Y270" s="79">
        <f t="shared" si="84"/>
        <v>0</v>
      </c>
      <c r="Z270" s="65"/>
      <c r="AA270" s="78">
        <f t="shared" si="85"/>
        <v>0</v>
      </c>
      <c r="AB270" s="45"/>
      <c r="AC270" s="79">
        <f t="shared" si="86"/>
        <v>0</v>
      </c>
      <c r="AD270" s="65"/>
      <c r="AE270" s="78">
        <f t="shared" si="87"/>
        <v>0</v>
      </c>
      <c r="AF270" s="45"/>
      <c r="AG270" s="79">
        <f t="shared" si="88"/>
        <v>0</v>
      </c>
      <c r="AH270" s="2"/>
      <c r="AI270" s="2"/>
      <c r="AJ270" s="2"/>
      <c r="AK270" s="2"/>
      <c r="AL270" s="2"/>
    </row>
    <row r="271" spans="1:38" ht="16.5" customHeight="1" outlineLevel="1">
      <c r="A271" s="12">
        <v>2104128</v>
      </c>
      <c r="B271" s="24" t="s">
        <v>223</v>
      </c>
      <c r="C271" s="14">
        <v>651830</v>
      </c>
      <c r="D271" s="45">
        <v>0</v>
      </c>
      <c r="E271" s="46">
        <f t="shared" si="74"/>
        <v>0</v>
      </c>
      <c r="F271" s="46">
        <f t="shared" si="75"/>
        <v>0</v>
      </c>
      <c r="G271" s="46">
        <f t="shared" si="76"/>
        <v>0</v>
      </c>
      <c r="H271" s="53" t="e">
        <f t="shared" si="72"/>
        <v>#DIV/0!</v>
      </c>
      <c r="I271" s="54" t="e">
        <f t="shared" si="73"/>
        <v>#DIV/0!</v>
      </c>
      <c r="J271" s="65"/>
      <c r="K271" s="78">
        <f t="shared" si="77"/>
        <v>0</v>
      </c>
      <c r="L271" s="45"/>
      <c r="M271" s="79">
        <f t="shared" si="78"/>
        <v>0</v>
      </c>
      <c r="N271" s="65"/>
      <c r="O271" s="78">
        <f t="shared" si="79"/>
        <v>0</v>
      </c>
      <c r="P271" s="45"/>
      <c r="Q271" s="79">
        <f t="shared" si="80"/>
        <v>0</v>
      </c>
      <c r="R271" s="65"/>
      <c r="S271" s="78">
        <f t="shared" si="81"/>
        <v>0</v>
      </c>
      <c r="T271" s="45"/>
      <c r="U271" s="79">
        <f t="shared" si="82"/>
        <v>0</v>
      </c>
      <c r="V271" s="65"/>
      <c r="W271" s="78">
        <f t="shared" si="83"/>
        <v>0</v>
      </c>
      <c r="X271" s="45"/>
      <c r="Y271" s="79">
        <f t="shared" si="84"/>
        <v>0</v>
      </c>
      <c r="Z271" s="65"/>
      <c r="AA271" s="78">
        <f t="shared" si="85"/>
        <v>0</v>
      </c>
      <c r="AB271" s="45"/>
      <c r="AC271" s="79">
        <f t="shared" si="86"/>
        <v>0</v>
      </c>
      <c r="AD271" s="65"/>
      <c r="AE271" s="78">
        <f t="shared" si="87"/>
        <v>0</v>
      </c>
      <c r="AF271" s="45"/>
      <c r="AG271" s="79">
        <f t="shared" si="88"/>
        <v>0</v>
      </c>
      <c r="AH271" s="2"/>
      <c r="AI271" s="2"/>
      <c r="AJ271" s="2"/>
      <c r="AK271" s="2"/>
      <c r="AL271" s="2"/>
    </row>
    <row r="272" spans="1:38" ht="16.5" customHeight="1" outlineLevel="1">
      <c r="A272" s="12">
        <v>2104229</v>
      </c>
      <c r="B272" s="24" t="s">
        <v>224</v>
      </c>
      <c r="C272" s="14">
        <v>4094380</v>
      </c>
      <c r="D272" s="45">
        <v>0</v>
      </c>
      <c r="E272" s="46">
        <f t="shared" si="74"/>
        <v>0</v>
      </c>
      <c r="F272" s="46">
        <f t="shared" si="75"/>
        <v>0</v>
      </c>
      <c r="G272" s="46">
        <f t="shared" si="76"/>
        <v>0</v>
      </c>
      <c r="H272" s="53" t="e">
        <f t="shared" si="72"/>
        <v>#DIV/0!</v>
      </c>
      <c r="I272" s="54" t="e">
        <f t="shared" si="73"/>
        <v>#DIV/0!</v>
      </c>
      <c r="J272" s="65"/>
      <c r="K272" s="78">
        <f t="shared" si="77"/>
        <v>0</v>
      </c>
      <c r="L272" s="45"/>
      <c r="M272" s="79">
        <f t="shared" si="78"/>
        <v>0</v>
      </c>
      <c r="N272" s="65"/>
      <c r="O272" s="78">
        <f t="shared" si="79"/>
        <v>0</v>
      </c>
      <c r="P272" s="45"/>
      <c r="Q272" s="79">
        <f t="shared" si="80"/>
        <v>0</v>
      </c>
      <c r="R272" s="65"/>
      <c r="S272" s="78">
        <f t="shared" si="81"/>
        <v>0</v>
      </c>
      <c r="T272" s="45"/>
      <c r="U272" s="79">
        <f t="shared" si="82"/>
        <v>0</v>
      </c>
      <c r="V272" s="65"/>
      <c r="W272" s="78">
        <f t="shared" si="83"/>
        <v>0</v>
      </c>
      <c r="X272" s="45"/>
      <c r="Y272" s="79">
        <f t="shared" si="84"/>
        <v>0</v>
      </c>
      <c r="Z272" s="65"/>
      <c r="AA272" s="78">
        <f t="shared" si="85"/>
        <v>0</v>
      </c>
      <c r="AB272" s="45"/>
      <c r="AC272" s="79">
        <f t="shared" si="86"/>
        <v>0</v>
      </c>
      <c r="AD272" s="65"/>
      <c r="AE272" s="78">
        <f t="shared" si="87"/>
        <v>0</v>
      </c>
      <c r="AF272" s="45"/>
      <c r="AG272" s="79">
        <f t="shared" si="88"/>
        <v>0</v>
      </c>
      <c r="AH272" s="2"/>
      <c r="AI272" s="2"/>
      <c r="AJ272" s="2"/>
      <c r="AK272" s="2"/>
      <c r="AL272" s="2"/>
    </row>
    <row r="273" spans="1:38" ht="16.5" customHeight="1" outlineLevel="1">
      <c r="A273" s="12">
        <v>2104229</v>
      </c>
      <c r="B273" s="27" t="s">
        <v>225</v>
      </c>
      <c r="C273" s="14">
        <v>5727940</v>
      </c>
      <c r="D273" s="45">
        <v>0</v>
      </c>
      <c r="E273" s="46">
        <f t="shared" si="74"/>
        <v>0</v>
      </c>
      <c r="F273" s="46">
        <f t="shared" si="75"/>
        <v>0</v>
      </c>
      <c r="G273" s="46">
        <f t="shared" si="76"/>
        <v>0</v>
      </c>
      <c r="H273" s="53" t="e">
        <f t="shared" si="72"/>
        <v>#DIV/0!</v>
      </c>
      <c r="I273" s="54" t="e">
        <f t="shared" si="73"/>
        <v>#DIV/0!</v>
      </c>
      <c r="J273" s="65"/>
      <c r="K273" s="78">
        <f t="shared" si="77"/>
        <v>0</v>
      </c>
      <c r="L273" s="45"/>
      <c r="M273" s="79">
        <f t="shared" si="78"/>
        <v>0</v>
      </c>
      <c r="N273" s="65"/>
      <c r="O273" s="78">
        <f t="shared" si="79"/>
        <v>0</v>
      </c>
      <c r="P273" s="45"/>
      <c r="Q273" s="79">
        <f t="shared" si="80"/>
        <v>0</v>
      </c>
      <c r="R273" s="65"/>
      <c r="S273" s="78">
        <f t="shared" si="81"/>
        <v>0</v>
      </c>
      <c r="T273" s="45"/>
      <c r="U273" s="79">
        <f t="shared" si="82"/>
        <v>0</v>
      </c>
      <c r="V273" s="65"/>
      <c r="W273" s="78">
        <f t="shared" si="83"/>
        <v>0</v>
      </c>
      <c r="X273" s="45"/>
      <c r="Y273" s="79">
        <f t="shared" si="84"/>
        <v>0</v>
      </c>
      <c r="Z273" s="65"/>
      <c r="AA273" s="78">
        <f t="shared" si="85"/>
        <v>0</v>
      </c>
      <c r="AB273" s="45"/>
      <c r="AC273" s="79">
        <f t="shared" si="86"/>
        <v>0</v>
      </c>
      <c r="AD273" s="65"/>
      <c r="AE273" s="78">
        <f t="shared" si="87"/>
        <v>0</v>
      </c>
      <c r="AF273" s="45"/>
      <c r="AG273" s="79">
        <f t="shared" si="88"/>
        <v>0</v>
      </c>
      <c r="AH273" s="2"/>
      <c r="AI273" s="2"/>
      <c r="AJ273" s="2"/>
      <c r="AK273" s="2"/>
      <c r="AL273" s="2"/>
    </row>
    <row r="274" spans="1:38" ht="16.5" customHeight="1" outlineLevel="1">
      <c r="A274" s="12">
        <v>2104129</v>
      </c>
      <c r="B274" s="27" t="s">
        <v>226</v>
      </c>
      <c r="C274" s="14">
        <v>2397010</v>
      </c>
      <c r="D274" s="45">
        <v>0</v>
      </c>
      <c r="E274" s="46">
        <f t="shared" si="74"/>
        <v>0</v>
      </c>
      <c r="F274" s="46">
        <f t="shared" si="75"/>
        <v>0</v>
      </c>
      <c r="G274" s="46">
        <f t="shared" si="76"/>
        <v>0</v>
      </c>
      <c r="H274" s="53" t="e">
        <f t="shared" si="72"/>
        <v>#DIV/0!</v>
      </c>
      <c r="I274" s="54" t="e">
        <f t="shared" si="73"/>
        <v>#DIV/0!</v>
      </c>
      <c r="J274" s="65"/>
      <c r="K274" s="78">
        <f t="shared" si="77"/>
        <v>0</v>
      </c>
      <c r="L274" s="45"/>
      <c r="M274" s="79">
        <f t="shared" si="78"/>
        <v>0</v>
      </c>
      <c r="N274" s="65"/>
      <c r="O274" s="78">
        <f t="shared" si="79"/>
        <v>0</v>
      </c>
      <c r="P274" s="45"/>
      <c r="Q274" s="79">
        <f t="shared" si="80"/>
        <v>0</v>
      </c>
      <c r="R274" s="65"/>
      <c r="S274" s="78">
        <f t="shared" si="81"/>
        <v>0</v>
      </c>
      <c r="T274" s="45"/>
      <c r="U274" s="79">
        <f t="shared" si="82"/>
        <v>0</v>
      </c>
      <c r="V274" s="65"/>
      <c r="W274" s="78">
        <f t="shared" si="83"/>
        <v>0</v>
      </c>
      <c r="X274" s="45"/>
      <c r="Y274" s="79">
        <f t="shared" si="84"/>
        <v>0</v>
      </c>
      <c r="Z274" s="65"/>
      <c r="AA274" s="78">
        <f t="shared" si="85"/>
        <v>0</v>
      </c>
      <c r="AB274" s="45"/>
      <c r="AC274" s="79">
        <f t="shared" si="86"/>
        <v>0</v>
      </c>
      <c r="AD274" s="65"/>
      <c r="AE274" s="78">
        <f t="shared" si="87"/>
        <v>0</v>
      </c>
      <c r="AF274" s="45"/>
      <c r="AG274" s="79">
        <f t="shared" si="88"/>
        <v>0</v>
      </c>
      <c r="AH274" s="2"/>
      <c r="AI274" s="2"/>
      <c r="AJ274" s="2"/>
      <c r="AK274" s="2"/>
      <c r="AL274" s="2"/>
    </row>
    <row r="275" spans="1:38" ht="16.5" customHeight="1" outlineLevel="1">
      <c r="A275" s="12">
        <v>2104231</v>
      </c>
      <c r="B275" s="24" t="s">
        <v>227</v>
      </c>
      <c r="C275" s="14">
        <v>1118520</v>
      </c>
      <c r="D275" s="45">
        <v>0</v>
      </c>
      <c r="E275" s="46">
        <f t="shared" si="74"/>
        <v>0</v>
      </c>
      <c r="F275" s="46">
        <f t="shared" si="75"/>
        <v>0</v>
      </c>
      <c r="G275" s="46">
        <f t="shared" si="76"/>
        <v>0</v>
      </c>
      <c r="H275" s="53" t="e">
        <f t="shared" si="72"/>
        <v>#DIV/0!</v>
      </c>
      <c r="I275" s="54" t="e">
        <f t="shared" si="73"/>
        <v>#DIV/0!</v>
      </c>
      <c r="J275" s="65"/>
      <c r="K275" s="78">
        <f t="shared" si="77"/>
        <v>0</v>
      </c>
      <c r="L275" s="45"/>
      <c r="M275" s="79">
        <f t="shared" si="78"/>
        <v>0</v>
      </c>
      <c r="N275" s="65"/>
      <c r="O275" s="78">
        <f t="shared" si="79"/>
        <v>0</v>
      </c>
      <c r="P275" s="45"/>
      <c r="Q275" s="79">
        <f t="shared" si="80"/>
        <v>0</v>
      </c>
      <c r="R275" s="65"/>
      <c r="S275" s="78">
        <f t="shared" si="81"/>
        <v>0</v>
      </c>
      <c r="T275" s="45"/>
      <c r="U275" s="79">
        <f t="shared" si="82"/>
        <v>0</v>
      </c>
      <c r="V275" s="65"/>
      <c r="W275" s="78">
        <f t="shared" si="83"/>
        <v>0</v>
      </c>
      <c r="X275" s="45"/>
      <c r="Y275" s="79">
        <f t="shared" si="84"/>
        <v>0</v>
      </c>
      <c r="Z275" s="65"/>
      <c r="AA275" s="78">
        <f t="shared" si="85"/>
        <v>0</v>
      </c>
      <c r="AB275" s="45"/>
      <c r="AC275" s="79">
        <f t="shared" si="86"/>
        <v>0</v>
      </c>
      <c r="AD275" s="65"/>
      <c r="AE275" s="78">
        <f t="shared" si="87"/>
        <v>0</v>
      </c>
      <c r="AF275" s="45"/>
      <c r="AG275" s="79">
        <f t="shared" si="88"/>
        <v>0</v>
      </c>
      <c r="AH275" s="2"/>
      <c r="AI275" s="2"/>
      <c r="AJ275" s="2"/>
      <c r="AK275" s="2"/>
      <c r="AL275" s="2"/>
    </row>
    <row r="276" spans="1:38" ht="16.5" customHeight="1" outlineLevel="1">
      <c r="A276" s="12">
        <v>2104231</v>
      </c>
      <c r="B276" s="24" t="s">
        <v>228</v>
      </c>
      <c r="C276" s="14">
        <v>1118520</v>
      </c>
      <c r="D276" s="45">
        <v>0</v>
      </c>
      <c r="E276" s="46">
        <f t="shared" si="74"/>
        <v>0</v>
      </c>
      <c r="F276" s="46">
        <f t="shared" si="75"/>
        <v>0</v>
      </c>
      <c r="G276" s="46">
        <f t="shared" si="76"/>
        <v>0</v>
      </c>
      <c r="H276" s="53" t="e">
        <f t="shared" si="72"/>
        <v>#DIV/0!</v>
      </c>
      <c r="I276" s="54" t="e">
        <f t="shared" si="73"/>
        <v>#DIV/0!</v>
      </c>
      <c r="J276" s="65"/>
      <c r="K276" s="78">
        <f t="shared" si="77"/>
        <v>0</v>
      </c>
      <c r="L276" s="45"/>
      <c r="M276" s="79">
        <f t="shared" si="78"/>
        <v>0</v>
      </c>
      <c r="N276" s="65"/>
      <c r="O276" s="78">
        <f t="shared" si="79"/>
        <v>0</v>
      </c>
      <c r="P276" s="45"/>
      <c r="Q276" s="79">
        <f t="shared" si="80"/>
        <v>0</v>
      </c>
      <c r="R276" s="65"/>
      <c r="S276" s="78">
        <f t="shared" si="81"/>
        <v>0</v>
      </c>
      <c r="T276" s="45"/>
      <c r="U276" s="79">
        <f t="shared" si="82"/>
        <v>0</v>
      </c>
      <c r="V276" s="65"/>
      <c r="W276" s="78">
        <f t="shared" si="83"/>
        <v>0</v>
      </c>
      <c r="X276" s="45"/>
      <c r="Y276" s="79">
        <f t="shared" si="84"/>
        <v>0</v>
      </c>
      <c r="Z276" s="65"/>
      <c r="AA276" s="78">
        <f t="shared" si="85"/>
        <v>0</v>
      </c>
      <c r="AB276" s="45"/>
      <c r="AC276" s="79">
        <f t="shared" si="86"/>
        <v>0</v>
      </c>
      <c r="AD276" s="65"/>
      <c r="AE276" s="78">
        <f t="shared" si="87"/>
        <v>0</v>
      </c>
      <c r="AF276" s="45"/>
      <c r="AG276" s="79">
        <f t="shared" si="88"/>
        <v>0</v>
      </c>
      <c r="AH276" s="2"/>
      <c r="AI276" s="2"/>
      <c r="AJ276" s="2"/>
      <c r="AK276" s="2"/>
      <c r="AL276" s="2"/>
    </row>
    <row r="277" spans="1:38" ht="16.5" customHeight="1" outlineLevel="1">
      <c r="A277" s="12">
        <v>2104153</v>
      </c>
      <c r="B277" s="24" t="s">
        <v>229</v>
      </c>
      <c r="C277" s="14">
        <v>4319930</v>
      </c>
      <c r="D277" s="45">
        <v>0</v>
      </c>
      <c r="E277" s="46">
        <f t="shared" si="74"/>
        <v>0</v>
      </c>
      <c r="F277" s="46">
        <f t="shared" si="75"/>
        <v>0</v>
      </c>
      <c r="G277" s="46">
        <f t="shared" si="76"/>
        <v>0</v>
      </c>
      <c r="H277" s="53" t="e">
        <f t="shared" si="72"/>
        <v>#DIV/0!</v>
      </c>
      <c r="I277" s="54" t="e">
        <f t="shared" si="73"/>
        <v>#DIV/0!</v>
      </c>
      <c r="J277" s="65"/>
      <c r="K277" s="78">
        <f t="shared" si="77"/>
        <v>0</v>
      </c>
      <c r="L277" s="45"/>
      <c r="M277" s="79">
        <f t="shared" si="78"/>
        <v>0</v>
      </c>
      <c r="N277" s="65"/>
      <c r="O277" s="78">
        <f t="shared" si="79"/>
        <v>0</v>
      </c>
      <c r="P277" s="45"/>
      <c r="Q277" s="79">
        <f t="shared" si="80"/>
        <v>0</v>
      </c>
      <c r="R277" s="65"/>
      <c r="S277" s="78">
        <f t="shared" si="81"/>
        <v>0</v>
      </c>
      <c r="T277" s="45"/>
      <c r="U277" s="79">
        <f t="shared" si="82"/>
        <v>0</v>
      </c>
      <c r="V277" s="65"/>
      <c r="W277" s="78">
        <f t="shared" si="83"/>
        <v>0</v>
      </c>
      <c r="X277" s="45"/>
      <c r="Y277" s="79">
        <f t="shared" si="84"/>
        <v>0</v>
      </c>
      <c r="Z277" s="65"/>
      <c r="AA277" s="78">
        <f t="shared" si="85"/>
        <v>0</v>
      </c>
      <c r="AB277" s="45"/>
      <c r="AC277" s="79">
        <f t="shared" si="86"/>
        <v>0</v>
      </c>
      <c r="AD277" s="65"/>
      <c r="AE277" s="78">
        <f t="shared" si="87"/>
        <v>0</v>
      </c>
      <c r="AF277" s="45"/>
      <c r="AG277" s="79">
        <f t="shared" si="88"/>
        <v>0</v>
      </c>
      <c r="AH277" s="2"/>
      <c r="AI277" s="2"/>
      <c r="AJ277" s="2"/>
      <c r="AK277" s="2"/>
      <c r="AL277" s="2"/>
    </row>
    <row r="278" spans="1:38" ht="16.5" customHeight="1" outlineLevel="1">
      <c r="A278" s="12">
        <v>2104253</v>
      </c>
      <c r="B278" s="24" t="s">
        <v>230</v>
      </c>
      <c r="C278" s="14">
        <v>1807780</v>
      </c>
      <c r="D278" s="45">
        <v>0</v>
      </c>
      <c r="E278" s="46">
        <f t="shared" si="74"/>
        <v>0</v>
      </c>
      <c r="F278" s="46">
        <f t="shared" si="75"/>
        <v>0</v>
      </c>
      <c r="G278" s="46">
        <f t="shared" si="76"/>
        <v>0</v>
      </c>
      <c r="H278" s="53" t="e">
        <f t="shared" si="72"/>
        <v>#DIV/0!</v>
      </c>
      <c r="I278" s="54" t="e">
        <f t="shared" si="73"/>
        <v>#DIV/0!</v>
      </c>
      <c r="J278" s="65"/>
      <c r="K278" s="78">
        <f t="shared" si="77"/>
        <v>0</v>
      </c>
      <c r="L278" s="45"/>
      <c r="M278" s="79">
        <f t="shared" si="78"/>
        <v>0</v>
      </c>
      <c r="N278" s="65"/>
      <c r="O278" s="78">
        <f t="shared" si="79"/>
        <v>0</v>
      </c>
      <c r="P278" s="45"/>
      <c r="Q278" s="79">
        <f t="shared" si="80"/>
        <v>0</v>
      </c>
      <c r="R278" s="65"/>
      <c r="S278" s="78">
        <f t="shared" si="81"/>
        <v>0</v>
      </c>
      <c r="T278" s="45"/>
      <c r="U278" s="79">
        <f t="shared" si="82"/>
        <v>0</v>
      </c>
      <c r="V278" s="65"/>
      <c r="W278" s="78">
        <f t="shared" si="83"/>
        <v>0</v>
      </c>
      <c r="X278" s="45"/>
      <c r="Y278" s="79">
        <f t="shared" si="84"/>
        <v>0</v>
      </c>
      <c r="Z278" s="65"/>
      <c r="AA278" s="78">
        <f t="shared" si="85"/>
        <v>0</v>
      </c>
      <c r="AB278" s="45"/>
      <c r="AC278" s="79">
        <f t="shared" si="86"/>
        <v>0</v>
      </c>
      <c r="AD278" s="65"/>
      <c r="AE278" s="78">
        <f t="shared" si="87"/>
        <v>0</v>
      </c>
      <c r="AF278" s="45"/>
      <c r="AG278" s="79">
        <f t="shared" si="88"/>
        <v>0</v>
      </c>
      <c r="AH278" s="2"/>
      <c r="AI278" s="2"/>
      <c r="AJ278" s="2"/>
      <c r="AK278" s="2"/>
      <c r="AL278" s="2"/>
    </row>
    <row r="279" spans="1:38" ht="16.5" customHeight="1" outlineLevel="1">
      <c r="A279" s="12">
        <v>2104153</v>
      </c>
      <c r="B279" s="24" t="s">
        <v>231</v>
      </c>
      <c r="C279" s="14">
        <v>4319930</v>
      </c>
      <c r="D279" s="45">
        <v>0</v>
      </c>
      <c r="E279" s="46">
        <f t="shared" si="74"/>
        <v>0</v>
      </c>
      <c r="F279" s="46">
        <f t="shared" si="75"/>
        <v>0</v>
      </c>
      <c r="G279" s="46">
        <f t="shared" si="76"/>
        <v>0</v>
      </c>
      <c r="H279" s="53" t="e">
        <f t="shared" si="72"/>
        <v>#DIV/0!</v>
      </c>
      <c r="I279" s="54" t="e">
        <f t="shared" si="73"/>
        <v>#DIV/0!</v>
      </c>
      <c r="J279" s="65"/>
      <c r="K279" s="78">
        <f t="shared" si="77"/>
        <v>0</v>
      </c>
      <c r="L279" s="45"/>
      <c r="M279" s="79">
        <f t="shared" si="78"/>
        <v>0</v>
      </c>
      <c r="N279" s="65"/>
      <c r="O279" s="78">
        <f t="shared" si="79"/>
        <v>0</v>
      </c>
      <c r="P279" s="45"/>
      <c r="Q279" s="79">
        <f t="shared" si="80"/>
        <v>0</v>
      </c>
      <c r="R279" s="65"/>
      <c r="S279" s="78">
        <f t="shared" si="81"/>
        <v>0</v>
      </c>
      <c r="T279" s="45"/>
      <c r="U279" s="79">
        <f t="shared" si="82"/>
        <v>0</v>
      </c>
      <c r="V279" s="65"/>
      <c r="W279" s="78">
        <f t="shared" si="83"/>
        <v>0</v>
      </c>
      <c r="X279" s="45"/>
      <c r="Y279" s="79">
        <f t="shared" si="84"/>
        <v>0</v>
      </c>
      <c r="Z279" s="65"/>
      <c r="AA279" s="78">
        <f t="shared" si="85"/>
        <v>0</v>
      </c>
      <c r="AB279" s="45"/>
      <c r="AC279" s="79">
        <f t="shared" si="86"/>
        <v>0</v>
      </c>
      <c r="AD279" s="65"/>
      <c r="AE279" s="78">
        <f t="shared" si="87"/>
        <v>0</v>
      </c>
      <c r="AF279" s="45"/>
      <c r="AG279" s="79">
        <f t="shared" si="88"/>
        <v>0</v>
      </c>
      <c r="AH279" s="2"/>
      <c r="AI279" s="2"/>
      <c r="AJ279" s="2"/>
      <c r="AK279" s="2"/>
      <c r="AL279" s="2"/>
    </row>
    <row r="280" spans="1:38" ht="16.5" customHeight="1" outlineLevel="1">
      <c r="A280" s="12">
        <v>2104253</v>
      </c>
      <c r="B280" s="24" t="s">
        <v>232</v>
      </c>
      <c r="C280" s="14">
        <v>1807780</v>
      </c>
      <c r="D280" s="45">
        <v>0</v>
      </c>
      <c r="E280" s="46">
        <f t="shared" si="74"/>
        <v>0</v>
      </c>
      <c r="F280" s="46">
        <f t="shared" si="75"/>
        <v>0</v>
      </c>
      <c r="G280" s="46">
        <f t="shared" si="76"/>
        <v>0</v>
      </c>
      <c r="H280" s="53" t="e">
        <f t="shared" si="72"/>
        <v>#DIV/0!</v>
      </c>
      <c r="I280" s="54" t="e">
        <f t="shared" si="73"/>
        <v>#DIV/0!</v>
      </c>
      <c r="J280" s="65"/>
      <c r="K280" s="78">
        <f t="shared" si="77"/>
        <v>0</v>
      </c>
      <c r="L280" s="45"/>
      <c r="M280" s="79">
        <f t="shared" si="78"/>
        <v>0</v>
      </c>
      <c r="N280" s="65"/>
      <c r="O280" s="78">
        <f t="shared" si="79"/>
        <v>0</v>
      </c>
      <c r="P280" s="45"/>
      <c r="Q280" s="79">
        <f t="shared" si="80"/>
        <v>0</v>
      </c>
      <c r="R280" s="65"/>
      <c r="S280" s="78">
        <f t="shared" si="81"/>
        <v>0</v>
      </c>
      <c r="T280" s="45"/>
      <c r="U280" s="79">
        <f t="shared" si="82"/>
        <v>0</v>
      </c>
      <c r="V280" s="65"/>
      <c r="W280" s="78">
        <f t="shared" si="83"/>
        <v>0</v>
      </c>
      <c r="X280" s="45"/>
      <c r="Y280" s="79">
        <f t="shared" si="84"/>
        <v>0</v>
      </c>
      <c r="Z280" s="65"/>
      <c r="AA280" s="78">
        <f t="shared" si="85"/>
        <v>0</v>
      </c>
      <c r="AB280" s="45"/>
      <c r="AC280" s="79">
        <f t="shared" si="86"/>
        <v>0</v>
      </c>
      <c r="AD280" s="65"/>
      <c r="AE280" s="78">
        <f t="shared" si="87"/>
        <v>0</v>
      </c>
      <c r="AF280" s="45"/>
      <c r="AG280" s="79">
        <f t="shared" si="88"/>
        <v>0</v>
      </c>
      <c r="AH280" s="2"/>
      <c r="AI280" s="2"/>
      <c r="AJ280" s="2"/>
      <c r="AK280" s="2"/>
      <c r="AL280" s="2"/>
    </row>
    <row r="281" spans="1:38" ht="16.5" customHeight="1" outlineLevel="1">
      <c r="A281" s="12">
        <v>1103066</v>
      </c>
      <c r="B281" s="27" t="s">
        <v>233</v>
      </c>
      <c r="C281" s="14">
        <v>316480</v>
      </c>
      <c r="D281" s="45">
        <v>0</v>
      </c>
      <c r="E281" s="46">
        <f t="shared" si="74"/>
        <v>0</v>
      </c>
      <c r="F281" s="46">
        <f t="shared" si="75"/>
        <v>0</v>
      </c>
      <c r="G281" s="46">
        <f t="shared" si="76"/>
        <v>0</v>
      </c>
      <c r="H281" s="53" t="e">
        <f t="shared" si="72"/>
        <v>#DIV/0!</v>
      </c>
      <c r="I281" s="54" t="e">
        <f t="shared" si="73"/>
        <v>#DIV/0!</v>
      </c>
      <c r="J281" s="65"/>
      <c r="K281" s="78">
        <f t="shared" si="77"/>
        <v>0</v>
      </c>
      <c r="L281" s="45"/>
      <c r="M281" s="79">
        <f t="shared" si="78"/>
        <v>0</v>
      </c>
      <c r="N281" s="65"/>
      <c r="O281" s="78">
        <f t="shared" si="79"/>
        <v>0</v>
      </c>
      <c r="P281" s="45"/>
      <c r="Q281" s="79">
        <f t="shared" si="80"/>
        <v>0</v>
      </c>
      <c r="R281" s="65"/>
      <c r="S281" s="78">
        <f t="shared" si="81"/>
        <v>0</v>
      </c>
      <c r="T281" s="45"/>
      <c r="U281" s="79">
        <f t="shared" si="82"/>
        <v>0</v>
      </c>
      <c r="V281" s="65"/>
      <c r="W281" s="78">
        <f t="shared" si="83"/>
        <v>0</v>
      </c>
      <c r="X281" s="45"/>
      <c r="Y281" s="79">
        <f t="shared" si="84"/>
        <v>0</v>
      </c>
      <c r="Z281" s="65"/>
      <c r="AA281" s="78">
        <f t="shared" si="85"/>
        <v>0</v>
      </c>
      <c r="AB281" s="45"/>
      <c r="AC281" s="79">
        <f t="shared" si="86"/>
        <v>0</v>
      </c>
      <c r="AD281" s="65"/>
      <c r="AE281" s="78">
        <f t="shared" si="87"/>
        <v>0</v>
      </c>
      <c r="AF281" s="45"/>
      <c r="AG281" s="79">
        <f t="shared" si="88"/>
        <v>0</v>
      </c>
      <c r="AH281" s="2"/>
      <c r="AI281" s="2"/>
      <c r="AJ281" s="2"/>
      <c r="AK281" s="2"/>
      <c r="AL281" s="2"/>
    </row>
    <row r="282" spans="1:38" ht="16.5" customHeight="1" outlineLevel="1">
      <c r="A282" s="12">
        <v>2104011</v>
      </c>
      <c r="B282" s="24" t="s">
        <v>234</v>
      </c>
      <c r="C282" s="14">
        <v>625360</v>
      </c>
      <c r="D282" s="45">
        <v>0</v>
      </c>
      <c r="E282" s="46">
        <f t="shared" si="74"/>
        <v>0</v>
      </c>
      <c r="F282" s="46">
        <f t="shared" si="75"/>
        <v>0</v>
      </c>
      <c r="G282" s="46">
        <f t="shared" si="76"/>
        <v>0</v>
      </c>
      <c r="H282" s="53" t="e">
        <f t="shared" si="72"/>
        <v>#DIV/0!</v>
      </c>
      <c r="I282" s="54" t="e">
        <f t="shared" si="73"/>
        <v>#DIV/0!</v>
      </c>
      <c r="J282" s="65"/>
      <c r="K282" s="78">
        <f t="shared" si="77"/>
        <v>0</v>
      </c>
      <c r="L282" s="45"/>
      <c r="M282" s="79">
        <f t="shared" si="78"/>
        <v>0</v>
      </c>
      <c r="N282" s="65"/>
      <c r="O282" s="78">
        <f t="shared" si="79"/>
        <v>0</v>
      </c>
      <c r="P282" s="45"/>
      <c r="Q282" s="79">
        <f t="shared" si="80"/>
        <v>0</v>
      </c>
      <c r="R282" s="65"/>
      <c r="S282" s="78">
        <f t="shared" si="81"/>
        <v>0</v>
      </c>
      <c r="T282" s="45"/>
      <c r="U282" s="79">
        <f t="shared" si="82"/>
        <v>0</v>
      </c>
      <c r="V282" s="65"/>
      <c r="W282" s="78">
        <f t="shared" si="83"/>
        <v>0</v>
      </c>
      <c r="X282" s="45"/>
      <c r="Y282" s="79">
        <f t="shared" si="84"/>
        <v>0</v>
      </c>
      <c r="Z282" s="65"/>
      <c r="AA282" s="78">
        <f t="shared" si="85"/>
        <v>0</v>
      </c>
      <c r="AB282" s="45"/>
      <c r="AC282" s="79">
        <f t="shared" si="86"/>
        <v>0</v>
      </c>
      <c r="AD282" s="65"/>
      <c r="AE282" s="78">
        <f t="shared" si="87"/>
        <v>0</v>
      </c>
      <c r="AF282" s="45"/>
      <c r="AG282" s="79">
        <f t="shared" si="88"/>
        <v>0</v>
      </c>
      <c r="AH282" s="2"/>
      <c r="AI282" s="2"/>
      <c r="AJ282" s="2"/>
      <c r="AK282" s="2"/>
      <c r="AL282" s="2"/>
    </row>
    <row r="283" spans="1:38" ht="25.5" customHeight="1" outlineLevel="1">
      <c r="A283" s="12" t="s">
        <v>944</v>
      </c>
      <c r="B283" s="27" t="s">
        <v>235</v>
      </c>
      <c r="C283" s="14">
        <v>1251020</v>
      </c>
      <c r="D283" s="45">
        <v>0</v>
      </c>
      <c r="E283" s="46">
        <f t="shared" si="74"/>
        <v>0</v>
      </c>
      <c r="F283" s="46">
        <f t="shared" si="75"/>
        <v>0</v>
      </c>
      <c r="G283" s="46">
        <f t="shared" si="76"/>
        <v>0</v>
      </c>
      <c r="H283" s="53" t="e">
        <f t="shared" si="72"/>
        <v>#DIV/0!</v>
      </c>
      <c r="I283" s="54" t="e">
        <f t="shared" si="73"/>
        <v>#DIV/0!</v>
      </c>
      <c r="J283" s="65"/>
      <c r="K283" s="78">
        <f t="shared" si="77"/>
        <v>0</v>
      </c>
      <c r="L283" s="45"/>
      <c r="M283" s="79">
        <f t="shared" si="78"/>
        <v>0</v>
      </c>
      <c r="N283" s="65"/>
      <c r="O283" s="78">
        <f t="shared" si="79"/>
        <v>0</v>
      </c>
      <c r="P283" s="45"/>
      <c r="Q283" s="79">
        <f t="shared" si="80"/>
        <v>0</v>
      </c>
      <c r="R283" s="65"/>
      <c r="S283" s="78">
        <f t="shared" si="81"/>
        <v>0</v>
      </c>
      <c r="T283" s="45"/>
      <c r="U283" s="79">
        <f t="shared" si="82"/>
        <v>0</v>
      </c>
      <c r="V283" s="65"/>
      <c r="W283" s="78">
        <f t="shared" si="83"/>
        <v>0</v>
      </c>
      <c r="X283" s="45"/>
      <c r="Y283" s="79">
        <f t="shared" si="84"/>
        <v>0</v>
      </c>
      <c r="Z283" s="65"/>
      <c r="AA283" s="78">
        <f t="shared" si="85"/>
        <v>0</v>
      </c>
      <c r="AB283" s="45"/>
      <c r="AC283" s="79">
        <f t="shared" si="86"/>
        <v>0</v>
      </c>
      <c r="AD283" s="65"/>
      <c r="AE283" s="78">
        <f t="shared" si="87"/>
        <v>0</v>
      </c>
      <c r="AF283" s="45"/>
      <c r="AG283" s="79">
        <f t="shared" si="88"/>
        <v>0</v>
      </c>
      <c r="AH283" s="2"/>
      <c r="AI283" s="2"/>
      <c r="AJ283" s="2"/>
      <c r="AK283" s="2"/>
      <c r="AL283" s="2"/>
    </row>
    <row r="284" spans="1:38" ht="16.5" customHeight="1" outlineLevel="1">
      <c r="A284" s="12">
        <v>2104167</v>
      </c>
      <c r="B284" s="27" t="s">
        <v>236</v>
      </c>
      <c r="C284" s="14">
        <v>1142590</v>
      </c>
      <c r="D284" s="45">
        <v>0</v>
      </c>
      <c r="E284" s="46">
        <f t="shared" si="74"/>
        <v>0</v>
      </c>
      <c r="F284" s="46">
        <f t="shared" si="75"/>
        <v>0</v>
      </c>
      <c r="G284" s="46">
        <f t="shared" si="76"/>
        <v>0</v>
      </c>
      <c r="H284" s="53" t="e">
        <f t="shared" si="72"/>
        <v>#DIV/0!</v>
      </c>
      <c r="I284" s="54" t="e">
        <f t="shared" si="73"/>
        <v>#DIV/0!</v>
      </c>
      <c r="J284" s="65"/>
      <c r="K284" s="78">
        <f t="shared" si="77"/>
        <v>0</v>
      </c>
      <c r="L284" s="45"/>
      <c r="M284" s="79">
        <f t="shared" si="78"/>
        <v>0</v>
      </c>
      <c r="N284" s="65"/>
      <c r="O284" s="78">
        <f t="shared" si="79"/>
        <v>0</v>
      </c>
      <c r="P284" s="45"/>
      <c r="Q284" s="79">
        <f t="shared" si="80"/>
        <v>0</v>
      </c>
      <c r="R284" s="65"/>
      <c r="S284" s="78">
        <f t="shared" si="81"/>
        <v>0</v>
      </c>
      <c r="T284" s="45"/>
      <c r="U284" s="79">
        <f t="shared" si="82"/>
        <v>0</v>
      </c>
      <c r="V284" s="65"/>
      <c r="W284" s="78">
        <f t="shared" si="83"/>
        <v>0</v>
      </c>
      <c r="X284" s="45"/>
      <c r="Y284" s="79">
        <f t="shared" si="84"/>
        <v>0</v>
      </c>
      <c r="Z284" s="65"/>
      <c r="AA284" s="78">
        <f t="shared" si="85"/>
        <v>0</v>
      </c>
      <c r="AB284" s="45"/>
      <c r="AC284" s="79">
        <f t="shared" si="86"/>
        <v>0</v>
      </c>
      <c r="AD284" s="65"/>
      <c r="AE284" s="78">
        <f t="shared" si="87"/>
        <v>0</v>
      </c>
      <c r="AF284" s="45"/>
      <c r="AG284" s="79">
        <f t="shared" si="88"/>
        <v>0</v>
      </c>
      <c r="AH284" s="2"/>
      <c r="AI284" s="2"/>
      <c r="AJ284" s="2"/>
      <c r="AK284" s="2"/>
      <c r="AL284" s="2"/>
    </row>
    <row r="285" spans="1:38" ht="16.5" customHeight="1" outlineLevel="1">
      <c r="A285" s="12">
        <v>2104073</v>
      </c>
      <c r="B285" s="27" t="s">
        <v>237</v>
      </c>
      <c r="C285" s="14">
        <v>685680</v>
      </c>
      <c r="D285" s="45">
        <v>0</v>
      </c>
      <c r="E285" s="46">
        <f t="shared" si="74"/>
        <v>0</v>
      </c>
      <c r="F285" s="46">
        <f t="shared" si="75"/>
        <v>0</v>
      </c>
      <c r="G285" s="46">
        <f t="shared" si="76"/>
        <v>0</v>
      </c>
      <c r="H285" s="53" t="e">
        <f t="shared" si="72"/>
        <v>#DIV/0!</v>
      </c>
      <c r="I285" s="54" t="e">
        <f t="shared" si="73"/>
        <v>#DIV/0!</v>
      </c>
      <c r="J285" s="65"/>
      <c r="K285" s="78">
        <f t="shared" si="77"/>
        <v>0</v>
      </c>
      <c r="L285" s="45"/>
      <c r="M285" s="79">
        <f t="shared" si="78"/>
        <v>0</v>
      </c>
      <c r="N285" s="65"/>
      <c r="O285" s="78">
        <f t="shared" si="79"/>
        <v>0</v>
      </c>
      <c r="P285" s="45"/>
      <c r="Q285" s="79">
        <f t="shared" si="80"/>
        <v>0</v>
      </c>
      <c r="R285" s="65"/>
      <c r="S285" s="78">
        <f t="shared" si="81"/>
        <v>0</v>
      </c>
      <c r="T285" s="45"/>
      <c r="U285" s="79">
        <f t="shared" si="82"/>
        <v>0</v>
      </c>
      <c r="V285" s="65"/>
      <c r="W285" s="78">
        <f t="shared" si="83"/>
        <v>0</v>
      </c>
      <c r="X285" s="45"/>
      <c r="Y285" s="79">
        <f t="shared" si="84"/>
        <v>0</v>
      </c>
      <c r="Z285" s="65"/>
      <c r="AA285" s="78">
        <f t="shared" si="85"/>
        <v>0</v>
      </c>
      <c r="AB285" s="45"/>
      <c r="AC285" s="79">
        <f t="shared" si="86"/>
        <v>0</v>
      </c>
      <c r="AD285" s="65"/>
      <c r="AE285" s="78">
        <f t="shared" si="87"/>
        <v>0</v>
      </c>
      <c r="AF285" s="45"/>
      <c r="AG285" s="79">
        <f t="shared" si="88"/>
        <v>0</v>
      </c>
      <c r="AH285" s="2"/>
      <c r="AI285" s="2"/>
      <c r="AJ285" s="2"/>
      <c r="AK285" s="2"/>
      <c r="AL285" s="2"/>
    </row>
    <row r="286" spans="1:38" ht="16.5" customHeight="1" outlineLevel="1">
      <c r="A286" s="12">
        <v>2104055</v>
      </c>
      <c r="B286" s="27" t="s">
        <v>238</v>
      </c>
      <c r="C286" s="14">
        <v>816130</v>
      </c>
      <c r="D286" s="45">
        <v>0</v>
      </c>
      <c r="E286" s="46">
        <f t="shared" si="74"/>
        <v>0</v>
      </c>
      <c r="F286" s="46">
        <f t="shared" si="75"/>
        <v>0</v>
      </c>
      <c r="G286" s="46">
        <f t="shared" si="76"/>
        <v>0</v>
      </c>
      <c r="H286" s="53" t="e">
        <f t="shared" si="72"/>
        <v>#DIV/0!</v>
      </c>
      <c r="I286" s="54" t="e">
        <f t="shared" si="73"/>
        <v>#DIV/0!</v>
      </c>
      <c r="J286" s="65"/>
      <c r="K286" s="78">
        <f t="shared" si="77"/>
        <v>0</v>
      </c>
      <c r="L286" s="45"/>
      <c r="M286" s="79">
        <f t="shared" si="78"/>
        <v>0</v>
      </c>
      <c r="N286" s="65"/>
      <c r="O286" s="78">
        <f t="shared" si="79"/>
        <v>0</v>
      </c>
      <c r="P286" s="45"/>
      <c r="Q286" s="79">
        <f t="shared" si="80"/>
        <v>0</v>
      </c>
      <c r="R286" s="65"/>
      <c r="S286" s="78">
        <f t="shared" si="81"/>
        <v>0</v>
      </c>
      <c r="T286" s="45"/>
      <c r="U286" s="79">
        <f t="shared" si="82"/>
        <v>0</v>
      </c>
      <c r="V286" s="65"/>
      <c r="W286" s="78">
        <f t="shared" si="83"/>
        <v>0</v>
      </c>
      <c r="X286" s="45"/>
      <c r="Y286" s="79">
        <f t="shared" si="84"/>
        <v>0</v>
      </c>
      <c r="Z286" s="65"/>
      <c r="AA286" s="78">
        <f t="shared" si="85"/>
        <v>0</v>
      </c>
      <c r="AB286" s="45"/>
      <c r="AC286" s="79">
        <f t="shared" si="86"/>
        <v>0</v>
      </c>
      <c r="AD286" s="65"/>
      <c r="AE286" s="78">
        <f t="shared" si="87"/>
        <v>0</v>
      </c>
      <c r="AF286" s="45"/>
      <c r="AG286" s="79">
        <f t="shared" si="88"/>
        <v>0</v>
      </c>
      <c r="AH286" s="2"/>
      <c r="AI286" s="2"/>
      <c r="AJ286" s="2"/>
      <c r="AK286" s="2"/>
      <c r="AL286" s="2"/>
    </row>
    <row r="287" spans="1:38" ht="16.5" customHeight="1" outlineLevel="1">
      <c r="A287" s="12">
        <v>2104042</v>
      </c>
      <c r="B287" s="27" t="s">
        <v>239</v>
      </c>
      <c r="C287" s="14">
        <v>2489770</v>
      </c>
      <c r="D287" s="45">
        <v>0</v>
      </c>
      <c r="E287" s="46">
        <f t="shared" si="74"/>
        <v>0</v>
      </c>
      <c r="F287" s="46">
        <f t="shared" si="75"/>
        <v>0</v>
      </c>
      <c r="G287" s="46">
        <f t="shared" si="76"/>
        <v>0</v>
      </c>
      <c r="H287" s="53" t="e">
        <f t="shared" si="72"/>
        <v>#DIV/0!</v>
      </c>
      <c r="I287" s="54" t="e">
        <f t="shared" si="73"/>
        <v>#DIV/0!</v>
      </c>
      <c r="J287" s="65"/>
      <c r="K287" s="78">
        <f t="shared" si="77"/>
        <v>0</v>
      </c>
      <c r="L287" s="45"/>
      <c r="M287" s="79">
        <f t="shared" si="78"/>
        <v>0</v>
      </c>
      <c r="N287" s="65"/>
      <c r="O287" s="78">
        <f t="shared" si="79"/>
        <v>0</v>
      </c>
      <c r="P287" s="45"/>
      <c r="Q287" s="79">
        <f t="shared" si="80"/>
        <v>0</v>
      </c>
      <c r="R287" s="65"/>
      <c r="S287" s="78">
        <f t="shared" si="81"/>
        <v>0</v>
      </c>
      <c r="T287" s="45"/>
      <c r="U287" s="79">
        <f t="shared" si="82"/>
        <v>0</v>
      </c>
      <c r="V287" s="65"/>
      <c r="W287" s="78">
        <f t="shared" si="83"/>
        <v>0</v>
      </c>
      <c r="X287" s="45"/>
      <c r="Y287" s="79">
        <f t="shared" si="84"/>
        <v>0</v>
      </c>
      <c r="Z287" s="65"/>
      <c r="AA287" s="78">
        <f t="shared" si="85"/>
        <v>0</v>
      </c>
      <c r="AB287" s="45"/>
      <c r="AC287" s="79">
        <f t="shared" si="86"/>
        <v>0</v>
      </c>
      <c r="AD287" s="65"/>
      <c r="AE287" s="78">
        <f t="shared" si="87"/>
        <v>0</v>
      </c>
      <c r="AF287" s="45"/>
      <c r="AG287" s="79">
        <f t="shared" si="88"/>
        <v>0</v>
      </c>
      <c r="AH287" s="2"/>
      <c r="AI287" s="2"/>
      <c r="AJ287" s="2"/>
      <c r="AK287" s="2"/>
      <c r="AL287" s="2"/>
    </row>
    <row r="288" spans="1:38" ht="16.5" customHeight="1" outlineLevel="1">
      <c r="A288" s="12">
        <v>2104051</v>
      </c>
      <c r="B288" s="27" t="s">
        <v>240</v>
      </c>
      <c r="C288" s="14">
        <v>1304360</v>
      </c>
      <c r="D288" s="45">
        <v>0</v>
      </c>
      <c r="E288" s="46">
        <f t="shared" si="74"/>
        <v>0</v>
      </c>
      <c r="F288" s="46">
        <f t="shared" si="75"/>
        <v>0</v>
      </c>
      <c r="G288" s="46">
        <f t="shared" si="76"/>
        <v>0</v>
      </c>
      <c r="H288" s="53" t="e">
        <f t="shared" si="72"/>
        <v>#DIV/0!</v>
      </c>
      <c r="I288" s="54" t="e">
        <f t="shared" si="73"/>
        <v>#DIV/0!</v>
      </c>
      <c r="J288" s="65"/>
      <c r="K288" s="78">
        <f t="shared" si="77"/>
        <v>0</v>
      </c>
      <c r="L288" s="45"/>
      <c r="M288" s="79">
        <f t="shared" si="78"/>
        <v>0</v>
      </c>
      <c r="N288" s="65"/>
      <c r="O288" s="78">
        <f t="shared" si="79"/>
        <v>0</v>
      </c>
      <c r="P288" s="45"/>
      <c r="Q288" s="79">
        <f t="shared" si="80"/>
        <v>0</v>
      </c>
      <c r="R288" s="65"/>
      <c r="S288" s="78">
        <f t="shared" si="81"/>
        <v>0</v>
      </c>
      <c r="T288" s="45"/>
      <c r="U288" s="79">
        <f t="shared" si="82"/>
        <v>0</v>
      </c>
      <c r="V288" s="65"/>
      <c r="W288" s="78">
        <f t="shared" si="83"/>
        <v>0</v>
      </c>
      <c r="X288" s="45"/>
      <c r="Y288" s="79">
        <f t="shared" si="84"/>
        <v>0</v>
      </c>
      <c r="Z288" s="65"/>
      <c r="AA288" s="78">
        <f t="shared" si="85"/>
        <v>0</v>
      </c>
      <c r="AB288" s="45"/>
      <c r="AC288" s="79">
        <f t="shared" si="86"/>
        <v>0</v>
      </c>
      <c r="AD288" s="65"/>
      <c r="AE288" s="78">
        <f t="shared" si="87"/>
        <v>0</v>
      </c>
      <c r="AF288" s="45"/>
      <c r="AG288" s="79">
        <f t="shared" si="88"/>
        <v>0</v>
      </c>
      <c r="AH288" s="2"/>
      <c r="AI288" s="2"/>
      <c r="AJ288" s="2"/>
      <c r="AK288" s="2"/>
      <c r="AL288" s="2"/>
    </row>
    <row r="289" spans="1:38" ht="16.5" customHeight="1" outlineLevel="1">
      <c r="A289" s="12">
        <v>2104048</v>
      </c>
      <c r="B289" s="27" t="s">
        <v>241</v>
      </c>
      <c r="C289" s="14">
        <v>1601950</v>
      </c>
      <c r="D289" s="45">
        <v>0</v>
      </c>
      <c r="E289" s="46">
        <f t="shared" si="74"/>
        <v>0</v>
      </c>
      <c r="F289" s="46">
        <f t="shared" si="75"/>
        <v>0</v>
      </c>
      <c r="G289" s="46">
        <f t="shared" si="76"/>
        <v>0</v>
      </c>
      <c r="H289" s="53" t="e">
        <f t="shared" si="72"/>
        <v>#DIV/0!</v>
      </c>
      <c r="I289" s="54" t="e">
        <f t="shared" si="73"/>
        <v>#DIV/0!</v>
      </c>
      <c r="J289" s="65"/>
      <c r="K289" s="78">
        <f t="shared" si="77"/>
        <v>0</v>
      </c>
      <c r="L289" s="45"/>
      <c r="M289" s="79">
        <f t="shared" si="78"/>
        <v>0</v>
      </c>
      <c r="N289" s="65"/>
      <c r="O289" s="78">
        <f t="shared" si="79"/>
        <v>0</v>
      </c>
      <c r="P289" s="45"/>
      <c r="Q289" s="79">
        <f t="shared" si="80"/>
        <v>0</v>
      </c>
      <c r="R289" s="65"/>
      <c r="S289" s="78">
        <f t="shared" si="81"/>
        <v>0</v>
      </c>
      <c r="T289" s="45"/>
      <c r="U289" s="79">
        <f t="shared" si="82"/>
        <v>0</v>
      </c>
      <c r="V289" s="65"/>
      <c r="W289" s="78">
        <f t="shared" si="83"/>
        <v>0</v>
      </c>
      <c r="X289" s="45"/>
      <c r="Y289" s="79">
        <f t="shared" si="84"/>
        <v>0</v>
      </c>
      <c r="Z289" s="65"/>
      <c r="AA289" s="78">
        <f t="shared" si="85"/>
        <v>0</v>
      </c>
      <c r="AB289" s="45"/>
      <c r="AC289" s="79">
        <f t="shared" si="86"/>
        <v>0</v>
      </c>
      <c r="AD289" s="65"/>
      <c r="AE289" s="78">
        <f t="shared" si="87"/>
        <v>0</v>
      </c>
      <c r="AF289" s="45"/>
      <c r="AG289" s="79">
        <f t="shared" si="88"/>
        <v>0</v>
      </c>
      <c r="AH289" s="2"/>
      <c r="AI289" s="2"/>
      <c r="AJ289" s="2"/>
      <c r="AK289" s="2"/>
      <c r="AL289" s="2"/>
    </row>
    <row r="290" spans="1:38" ht="16.5" customHeight="1" outlineLevel="1">
      <c r="A290" s="12">
        <v>2104159</v>
      </c>
      <c r="B290" s="27" t="s">
        <v>242</v>
      </c>
      <c r="C290" s="14">
        <v>835970</v>
      </c>
      <c r="D290" s="45">
        <v>0</v>
      </c>
      <c r="E290" s="46">
        <f t="shared" si="74"/>
        <v>0</v>
      </c>
      <c r="F290" s="46">
        <f t="shared" si="75"/>
        <v>0</v>
      </c>
      <c r="G290" s="46">
        <f t="shared" si="76"/>
        <v>0</v>
      </c>
      <c r="H290" s="53" t="e">
        <f t="shared" si="72"/>
        <v>#DIV/0!</v>
      </c>
      <c r="I290" s="54" t="e">
        <f t="shared" si="73"/>
        <v>#DIV/0!</v>
      </c>
      <c r="J290" s="65"/>
      <c r="K290" s="78">
        <f t="shared" si="77"/>
        <v>0</v>
      </c>
      <c r="L290" s="45"/>
      <c r="M290" s="79">
        <f t="shared" si="78"/>
        <v>0</v>
      </c>
      <c r="N290" s="65"/>
      <c r="O290" s="78">
        <f t="shared" si="79"/>
        <v>0</v>
      </c>
      <c r="P290" s="45"/>
      <c r="Q290" s="79">
        <f t="shared" si="80"/>
        <v>0</v>
      </c>
      <c r="R290" s="65"/>
      <c r="S290" s="78">
        <f t="shared" si="81"/>
        <v>0</v>
      </c>
      <c r="T290" s="45"/>
      <c r="U290" s="79">
        <f t="shared" si="82"/>
        <v>0</v>
      </c>
      <c r="V290" s="65"/>
      <c r="W290" s="78">
        <f t="shared" si="83"/>
        <v>0</v>
      </c>
      <c r="X290" s="45"/>
      <c r="Y290" s="79">
        <f t="shared" si="84"/>
        <v>0</v>
      </c>
      <c r="Z290" s="65"/>
      <c r="AA290" s="78">
        <f t="shared" si="85"/>
        <v>0</v>
      </c>
      <c r="AB290" s="45"/>
      <c r="AC290" s="79">
        <f t="shared" si="86"/>
        <v>0</v>
      </c>
      <c r="AD290" s="65"/>
      <c r="AE290" s="78">
        <f t="shared" si="87"/>
        <v>0</v>
      </c>
      <c r="AF290" s="45"/>
      <c r="AG290" s="79">
        <f t="shared" si="88"/>
        <v>0</v>
      </c>
      <c r="AH290" s="2"/>
      <c r="AI290" s="2"/>
      <c r="AJ290" s="2"/>
      <c r="AK290" s="2"/>
      <c r="AL290" s="2"/>
    </row>
    <row r="291" spans="1:38" ht="16.5" customHeight="1" outlineLevel="1">
      <c r="A291" s="12">
        <v>2104162</v>
      </c>
      <c r="B291" s="24" t="s">
        <v>243</v>
      </c>
      <c r="C291" s="14">
        <v>2115850</v>
      </c>
      <c r="D291" s="45">
        <v>0</v>
      </c>
      <c r="E291" s="46">
        <f t="shared" si="74"/>
        <v>0</v>
      </c>
      <c r="F291" s="46">
        <f t="shared" si="75"/>
        <v>0</v>
      </c>
      <c r="G291" s="46">
        <f t="shared" si="76"/>
        <v>0</v>
      </c>
      <c r="H291" s="53" t="e">
        <f t="shared" si="72"/>
        <v>#DIV/0!</v>
      </c>
      <c r="I291" s="54" t="e">
        <f t="shared" si="73"/>
        <v>#DIV/0!</v>
      </c>
      <c r="J291" s="65"/>
      <c r="K291" s="78">
        <f t="shared" si="77"/>
        <v>0</v>
      </c>
      <c r="L291" s="45"/>
      <c r="M291" s="79">
        <f t="shared" si="78"/>
        <v>0</v>
      </c>
      <c r="N291" s="65"/>
      <c r="O291" s="78">
        <f t="shared" si="79"/>
        <v>0</v>
      </c>
      <c r="P291" s="45"/>
      <c r="Q291" s="79">
        <f t="shared" si="80"/>
        <v>0</v>
      </c>
      <c r="R291" s="65"/>
      <c r="S291" s="78">
        <f t="shared" si="81"/>
        <v>0</v>
      </c>
      <c r="T291" s="45"/>
      <c r="U291" s="79">
        <f t="shared" si="82"/>
        <v>0</v>
      </c>
      <c r="V291" s="65"/>
      <c r="W291" s="78">
        <f t="shared" si="83"/>
        <v>0</v>
      </c>
      <c r="X291" s="45"/>
      <c r="Y291" s="79">
        <f t="shared" si="84"/>
        <v>0</v>
      </c>
      <c r="Z291" s="65"/>
      <c r="AA291" s="78">
        <f t="shared" si="85"/>
        <v>0</v>
      </c>
      <c r="AB291" s="45"/>
      <c r="AC291" s="79">
        <f t="shared" si="86"/>
        <v>0</v>
      </c>
      <c r="AD291" s="65"/>
      <c r="AE291" s="78">
        <f t="shared" si="87"/>
        <v>0</v>
      </c>
      <c r="AF291" s="45"/>
      <c r="AG291" s="79">
        <f t="shared" si="88"/>
        <v>0</v>
      </c>
      <c r="AH291" s="2"/>
      <c r="AI291" s="2"/>
      <c r="AJ291" s="2"/>
      <c r="AK291" s="2"/>
      <c r="AL291" s="2"/>
    </row>
    <row r="292" spans="1:38" ht="16.5" customHeight="1" outlineLevel="1">
      <c r="A292" s="12" t="s">
        <v>889</v>
      </c>
      <c r="B292" s="27" t="s">
        <v>244</v>
      </c>
      <c r="C292" s="14">
        <v>89860</v>
      </c>
      <c r="D292" s="45">
        <v>0</v>
      </c>
      <c r="E292" s="46">
        <f t="shared" si="74"/>
        <v>0</v>
      </c>
      <c r="F292" s="46">
        <f t="shared" si="75"/>
        <v>0</v>
      </c>
      <c r="G292" s="46">
        <f t="shared" si="76"/>
        <v>0</v>
      </c>
      <c r="H292" s="53" t="e">
        <f t="shared" si="72"/>
        <v>#DIV/0!</v>
      </c>
      <c r="I292" s="54" t="e">
        <f t="shared" si="73"/>
        <v>#DIV/0!</v>
      </c>
      <c r="J292" s="65"/>
      <c r="K292" s="78">
        <f t="shared" si="77"/>
        <v>0</v>
      </c>
      <c r="L292" s="45"/>
      <c r="M292" s="79">
        <f t="shared" si="78"/>
        <v>0</v>
      </c>
      <c r="N292" s="65"/>
      <c r="O292" s="78">
        <f t="shared" si="79"/>
        <v>0</v>
      </c>
      <c r="P292" s="45"/>
      <c r="Q292" s="79">
        <f t="shared" si="80"/>
        <v>0</v>
      </c>
      <c r="R292" s="65"/>
      <c r="S292" s="78">
        <f t="shared" si="81"/>
        <v>0</v>
      </c>
      <c r="T292" s="45"/>
      <c r="U292" s="79">
        <f t="shared" si="82"/>
        <v>0</v>
      </c>
      <c r="V292" s="65"/>
      <c r="W292" s="78">
        <f t="shared" si="83"/>
        <v>0</v>
      </c>
      <c r="X292" s="45"/>
      <c r="Y292" s="79">
        <f t="shared" si="84"/>
        <v>0</v>
      </c>
      <c r="Z292" s="65"/>
      <c r="AA292" s="78">
        <f t="shared" si="85"/>
        <v>0</v>
      </c>
      <c r="AB292" s="45"/>
      <c r="AC292" s="79">
        <f t="shared" si="86"/>
        <v>0</v>
      </c>
      <c r="AD292" s="65"/>
      <c r="AE292" s="78">
        <f t="shared" si="87"/>
        <v>0</v>
      </c>
      <c r="AF292" s="45"/>
      <c r="AG292" s="79">
        <f t="shared" si="88"/>
        <v>0</v>
      </c>
      <c r="AH292" s="2"/>
      <c r="AI292" s="2"/>
      <c r="AJ292" s="2"/>
      <c r="AK292" s="2"/>
      <c r="AL292" s="2"/>
    </row>
    <row r="293" spans="1:38" ht="16.5" customHeight="1" outlineLevel="1">
      <c r="A293" s="12" t="s">
        <v>890</v>
      </c>
      <c r="B293" s="27" t="s">
        <v>245</v>
      </c>
      <c r="C293" s="14">
        <v>142210</v>
      </c>
      <c r="D293" s="45">
        <v>0</v>
      </c>
      <c r="E293" s="46">
        <f t="shared" si="74"/>
        <v>0</v>
      </c>
      <c r="F293" s="46">
        <f t="shared" si="75"/>
        <v>0</v>
      </c>
      <c r="G293" s="46">
        <f t="shared" si="76"/>
        <v>0</v>
      </c>
      <c r="H293" s="53" t="e">
        <f t="shared" si="72"/>
        <v>#DIV/0!</v>
      </c>
      <c r="I293" s="54" t="e">
        <f t="shared" si="73"/>
        <v>#DIV/0!</v>
      </c>
      <c r="J293" s="65"/>
      <c r="K293" s="78">
        <f t="shared" si="77"/>
        <v>0</v>
      </c>
      <c r="L293" s="45"/>
      <c r="M293" s="79">
        <f t="shared" si="78"/>
        <v>0</v>
      </c>
      <c r="N293" s="65"/>
      <c r="O293" s="78">
        <f t="shared" si="79"/>
        <v>0</v>
      </c>
      <c r="P293" s="45"/>
      <c r="Q293" s="79">
        <f t="shared" si="80"/>
        <v>0</v>
      </c>
      <c r="R293" s="65"/>
      <c r="S293" s="78">
        <f t="shared" si="81"/>
        <v>0</v>
      </c>
      <c r="T293" s="45"/>
      <c r="U293" s="79">
        <f t="shared" si="82"/>
        <v>0</v>
      </c>
      <c r="V293" s="65"/>
      <c r="W293" s="78">
        <f t="shared" si="83"/>
        <v>0</v>
      </c>
      <c r="X293" s="45"/>
      <c r="Y293" s="79">
        <f t="shared" si="84"/>
        <v>0</v>
      </c>
      <c r="Z293" s="65"/>
      <c r="AA293" s="78">
        <f t="shared" si="85"/>
        <v>0</v>
      </c>
      <c r="AB293" s="45"/>
      <c r="AC293" s="79">
        <f t="shared" si="86"/>
        <v>0</v>
      </c>
      <c r="AD293" s="65"/>
      <c r="AE293" s="78">
        <f t="shared" si="87"/>
        <v>0</v>
      </c>
      <c r="AF293" s="45"/>
      <c r="AG293" s="79">
        <f t="shared" si="88"/>
        <v>0</v>
      </c>
      <c r="AH293" s="2"/>
      <c r="AI293" s="2"/>
      <c r="AJ293" s="2"/>
      <c r="AK293" s="2"/>
      <c r="AL293" s="2"/>
    </row>
    <row r="294" spans="1:38" ht="16.5" customHeight="1" outlineLevel="1">
      <c r="A294" s="12" t="s">
        <v>891</v>
      </c>
      <c r="B294" s="27" t="s">
        <v>246</v>
      </c>
      <c r="C294" s="14">
        <v>163210</v>
      </c>
      <c r="D294" s="45">
        <v>0</v>
      </c>
      <c r="E294" s="46">
        <f t="shared" si="74"/>
        <v>0</v>
      </c>
      <c r="F294" s="46">
        <f t="shared" si="75"/>
        <v>0</v>
      </c>
      <c r="G294" s="46">
        <f t="shared" si="76"/>
        <v>0</v>
      </c>
      <c r="H294" s="53" t="e">
        <f t="shared" si="72"/>
        <v>#DIV/0!</v>
      </c>
      <c r="I294" s="54" t="e">
        <f t="shared" si="73"/>
        <v>#DIV/0!</v>
      </c>
      <c r="J294" s="65"/>
      <c r="K294" s="78">
        <f t="shared" si="77"/>
        <v>0</v>
      </c>
      <c r="L294" s="45"/>
      <c r="M294" s="79">
        <f t="shared" si="78"/>
        <v>0</v>
      </c>
      <c r="N294" s="65"/>
      <c r="O294" s="78">
        <f t="shared" si="79"/>
        <v>0</v>
      </c>
      <c r="P294" s="45"/>
      <c r="Q294" s="79">
        <f t="shared" si="80"/>
        <v>0</v>
      </c>
      <c r="R294" s="65"/>
      <c r="S294" s="78">
        <f t="shared" si="81"/>
        <v>0</v>
      </c>
      <c r="T294" s="45"/>
      <c r="U294" s="79">
        <f t="shared" si="82"/>
        <v>0</v>
      </c>
      <c r="V294" s="65"/>
      <c r="W294" s="78">
        <f t="shared" si="83"/>
        <v>0</v>
      </c>
      <c r="X294" s="45"/>
      <c r="Y294" s="79">
        <f t="shared" si="84"/>
        <v>0</v>
      </c>
      <c r="Z294" s="65"/>
      <c r="AA294" s="78">
        <f t="shared" si="85"/>
        <v>0</v>
      </c>
      <c r="AB294" s="45"/>
      <c r="AC294" s="79">
        <f t="shared" si="86"/>
        <v>0</v>
      </c>
      <c r="AD294" s="65"/>
      <c r="AE294" s="78">
        <f t="shared" si="87"/>
        <v>0</v>
      </c>
      <c r="AF294" s="45"/>
      <c r="AG294" s="79">
        <f t="shared" si="88"/>
        <v>0</v>
      </c>
      <c r="AH294" s="2"/>
      <c r="AI294" s="2"/>
      <c r="AJ294" s="2"/>
      <c r="AK294" s="2"/>
      <c r="AL294" s="2"/>
    </row>
    <row r="295" spans="1:38" ht="16.5" customHeight="1" outlineLevel="1">
      <c r="A295" s="12">
        <v>2104360</v>
      </c>
      <c r="B295" s="27" t="s">
        <v>247</v>
      </c>
      <c r="C295" s="14">
        <v>3113610</v>
      </c>
      <c r="D295" s="45">
        <v>0</v>
      </c>
      <c r="E295" s="46">
        <f t="shared" si="74"/>
        <v>0</v>
      </c>
      <c r="F295" s="46">
        <f t="shared" si="75"/>
        <v>0</v>
      </c>
      <c r="G295" s="46">
        <f t="shared" si="76"/>
        <v>0</v>
      </c>
      <c r="H295" s="53" t="e">
        <f t="shared" si="72"/>
        <v>#DIV/0!</v>
      </c>
      <c r="I295" s="54" t="e">
        <f t="shared" si="73"/>
        <v>#DIV/0!</v>
      </c>
      <c r="J295" s="65"/>
      <c r="K295" s="78">
        <f t="shared" si="77"/>
        <v>0</v>
      </c>
      <c r="L295" s="45"/>
      <c r="M295" s="79">
        <f t="shared" si="78"/>
        <v>0</v>
      </c>
      <c r="N295" s="65"/>
      <c r="O295" s="78">
        <f t="shared" si="79"/>
        <v>0</v>
      </c>
      <c r="P295" s="45"/>
      <c r="Q295" s="79">
        <f t="shared" si="80"/>
        <v>0</v>
      </c>
      <c r="R295" s="65"/>
      <c r="S295" s="78">
        <f t="shared" si="81"/>
        <v>0</v>
      </c>
      <c r="T295" s="45"/>
      <c r="U295" s="79">
        <f t="shared" si="82"/>
        <v>0</v>
      </c>
      <c r="V295" s="65"/>
      <c r="W295" s="78">
        <f t="shared" si="83"/>
        <v>0</v>
      </c>
      <c r="X295" s="45"/>
      <c r="Y295" s="79">
        <f t="shared" si="84"/>
        <v>0</v>
      </c>
      <c r="Z295" s="65"/>
      <c r="AA295" s="78">
        <f t="shared" si="85"/>
        <v>0</v>
      </c>
      <c r="AB295" s="45"/>
      <c r="AC295" s="79">
        <f t="shared" si="86"/>
        <v>0</v>
      </c>
      <c r="AD295" s="65"/>
      <c r="AE295" s="78">
        <f t="shared" si="87"/>
        <v>0</v>
      </c>
      <c r="AF295" s="45"/>
      <c r="AG295" s="79">
        <f t="shared" si="88"/>
        <v>0</v>
      </c>
      <c r="AH295" s="2"/>
      <c r="AI295" s="2"/>
      <c r="AJ295" s="2"/>
      <c r="AK295" s="2"/>
      <c r="AL295" s="2"/>
    </row>
    <row r="296" spans="1:38" ht="16.5" customHeight="1" outlineLevel="1">
      <c r="A296" s="12">
        <v>2104361</v>
      </c>
      <c r="B296" s="27" t="s">
        <v>248</v>
      </c>
      <c r="C296" s="14">
        <v>4251410</v>
      </c>
      <c r="D296" s="45">
        <v>0</v>
      </c>
      <c r="E296" s="46">
        <f t="shared" si="74"/>
        <v>0</v>
      </c>
      <c r="F296" s="46">
        <f t="shared" si="75"/>
        <v>0</v>
      </c>
      <c r="G296" s="46">
        <f t="shared" si="76"/>
        <v>0</v>
      </c>
      <c r="H296" s="53" t="e">
        <f t="shared" si="72"/>
        <v>#DIV/0!</v>
      </c>
      <c r="I296" s="54" t="e">
        <f t="shared" si="73"/>
        <v>#DIV/0!</v>
      </c>
      <c r="J296" s="65"/>
      <c r="K296" s="78">
        <f t="shared" si="77"/>
        <v>0</v>
      </c>
      <c r="L296" s="45"/>
      <c r="M296" s="79">
        <f t="shared" si="78"/>
        <v>0</v>
      </c>
      <c r="N296" s="65"/>
      <c r="O296" s="78">
        <f t="shared" si="79"/>
        <v>0</v>
      </c>
      <c r="P296" s="45"/>
      <c r="Q296" s="79">
        <f t="shared" si="80"/>
        <v>0</v>
      </c>
      <c r="R296" s="65"/>
      <c r="S296" s="78">
        <f t="shared" si="81"/>
        <v>0</v>
      </c>
      <c r="T296" s="45"/>
      <c r="U296" s="79">
        <f t="shared" si="82"/>
        <v>0</v>
      </c>
      <c r="V296" s="65"/>
      <c r="W296" s="78">
        <f t="shared" si="83"/>
        <v>0</v>
      </c>
      <c r="X296" s="45"/>
      <c r="Y296" s="79">
        <f t="shared" si="84"/>
        <v>0</v>
      </c>
      <c r="Z296" s="65"/>
      <c r="AA296" s="78">
        <f t="shared" si="85"/>
        <v>0</v>
      </c>
      <c r="AB296" s="45"/>
      <c r="AC296" s="79">
        <f t="shared" si="86"/>
        <v>0</v>
      </c>
      <c r="AD296" s="65"/>
      <c r="AE296" s="78">
        <f t="shared" si="87"/>
        <v>0</v>
      </c>
      <c r="AF296" s="45"/>
      <c r="AG296" s="79">
        <f t="shared" si="88"/>
        <v>0</v>
      </c>
      <c r="AH296" s="2"/>
      <c r="AI296" s="2"/>
      <c r="AJ296" s="2"/>
      <c r="AK296" s="2"/>
      <c r="AL296" s="2"/>
    </row>
    <row r="297" spans="1:38" ht="16.5" customHeight="1" outlineLevel="1">
      <c r="A297" s="12">
        <v>2104362</v>
      </c>
      <c r="B297" s="27" t="s">
        <v>249</v>
      </c>
      <c r="C297" s="14">
        <v>1098970</v>
      </c>
      <c r="D297" s="45">
        <v>0</v>
      </c>
      <c r="E297" s="46">
        <f t="shared" si="74"/>
        <v>0</v>
      </c>
      <c r="F297" s="46">
        <f t="shared" si="75"/>
        <v>0</v>
      </c>
      <c r="G297" s="46">
        <f t="shared" si="76"/>
        <v>0</v>
      </c>
      <c r="H297" s="53" t="e">
        <f t="shared" si="72"/>
        <v>#DIV/0!</v>
      </c>
      <c r="I297" s="54" t="e">
        <f t="shared" si="73"/>
        <v>#DIV/0!</v>
      </c>
      <c r="J297" s="65"/>
      <c r="K297" s="78">
        <f t="shared" si="77"/>
        <v>0</v>
      </c>
      <c r="L297" s="45"/>
      <c r="M297" s="79">
        <f t="shared" si="78"/>
        <v>0</v>
      </c>
      <c r="N297" s="65"/>
      <c r="O297" s="78">
        <f t="shared" si="79"/>
        <v>0</v>
      </c>
      <c r="P297" s="45"/>
      <c r="Q297" s="79">
        <f t="shared" si="80"/>
        <v>0</v>
      </c>
      <c r="R297" s="65"/>
      <c r="S297" s="78">
        <f t="shared" si="81"/>
        <v>0</v>
      </c>
      <c r="T297" s="45"/>
      <c r="U297" s="79">
        <f t="shared" si="82"/>
        <v>0</v>
      </c>
      <c r="V297" s="65"/>
      <c r="W297" s="78">
        <f t="shared" si="83"/>
        <v>0</v>
      </c>
      <c r="X297" s="45"/>
      <c r="Y297" s="79">
        <f t="shared" si="84"/>
        <v>0</v>
      </c>
      <c r="Z297" s="65"/>
      <c r="AA297" s="78">
        <f t="shared" si="85"/>
        <v>0</v>
      </c>
      <c r="AB297" s="45"/>
      <c r="AC297" s="79">
        <f t="shared" si="86"/>
        <v>0</v>
      </c>
      <c r="AD297" s="65"/>
      <c r="AE297" s="78">
        <f t="shared" si="87"/>
        <v>0</v>
      </c>
      <c r="AF297" s="45"/>
      <c r="AG297" s="79">
        <f t="shared" si="88"/>
        <v>0</v>
      </c>
      <c r="AH297" s="2"/>
      <c r="AI297" s="2"/>
      <c r="AJ297" s="2"/>
      <c r="AK297" s="2"/>
      <c r="AL297" s="2"/>
    </row>
    <row r="298" spans="1:38" ht="16.5" customHeight="1" outlineLevel="1">
      <c r="A298" s="12">
        <v>2104363</v>
      </c>
      <c r="B298" s="27" t="s">
        <v>250</v>
      </c>
      <c r="C298" s="14">
        <v>3289760</v>
      </c>
      <c r="D298" s="45">
        <v>0</v>
      </c>
      <c r="E298" s="46">
        <f t="shared" si="74"/>
        <v>0</v>
      </c>
      <c r="F298" s="46">
        <f t="shared" si="75"/>
        <v>0</v>
      </c>
      <c r="G298" s="46">
        <f t="shared" si="76"/>
        <v>0</v>
      </c>
      <c r="H298" s="53" t="e">
        <f t="shared" si="72"/>
        <v>#DIV/0!</v>
      </c>
      <c r="I298" s="54" t="e">
        <f t="shared" si="73"/>
        <v>#DIV/0!</v>
      </c>
      <c r="J298" s="65"/>
      <c r="K298" s="78">
        <f t="shared" si="77"/>
        <v>0</v>
      </c>
      <c r="L298" s="45"/>
      <c r="M298" s="79">
        <f t="shared" si="78"/>
        <v>0</v>
      </c>
      <c r="N298" s="65"/>
      <c r="O298" s="78">
        <f t="shared" si="79"/>
        <v>0</v>
      </c>
      <c r="P298" s="45"/>
      <c r="Q298" s="79">
        <f t="shared" si="80"/>
        <v>0</v>
      </c>
      <c r="R298" s="65"/>
      <c r="S298" s="78">
        <f t="shared" si="81"/>
        <v>0</v>
      </c>
      <c r="T298" s="45"/>
      <c r="U298" s="79">
        <f t="shared" si="82"/>
        <v>0</v>
      </c>
      <c r="V298" s="65"/>
      <c r="W298" s="78">
        <f t="shared" si="83"/>
        <v>0</v>
      </c>
      <c r="X298" s="45"/>
      <c r="Y298" s="79">
        <f t="shared" si="84"/>
        <v>0</v>
      </c>
      <c r="Z298" s="65"/>
      <c r="AA298" s="78">
        <f t="shared" si="85"/>
        <v>0</v>
      </c>
      <c r="AB298" s="45"/>
      <c r="AC298" s="79">
        <f t="shared" si="86"/>
        <v>0</v>
      </c>
      <c r="AD298" s="65"/>
      <c r="AE298" s="78">
        <f t="shared" si="87"/>
        <v>0</v>
      </c>
      <c r="AF298" s="45"/>
      <c r="AG298" s="79">
        <f t="shared" si="88"/>
        <v>0</v>
      </c>
      <c r="AH298" s="2"/>
      <c r="AI298" s="2"/>
      <c r="AJ298" s="2"/>
      <c r="AK298" s="2"/>
      <c r="AL298" s="2"/>
    </row>
    <row r="299" spans="1:38" ht="16.5" customHeight="1" outlineLevel="1">
      <c r="A299" s="12">
        <v>2104364</v>
      </c>
      <c r="B299" s="27" t="s">
        <v>251</v>
      </c>
      <c r="C299" s="14">
        <v>3816470</v>
      </c>
      <c r="D299" s="45">
        <v>0</v>
      </c>
      <c r="E299" s="46">
        <f t="shared" si="74"/>
        <v>0</v>
      </c>
      <c r="F299" s="46">
        <f t="shared" si="75"/>
        <v>0</v>
      </c>
      <c r="G299" s="46">
        <f t="shared" si="76"/>
        <v>0</v>
      </c>
      <c r="H299" s="53" t="e">
        <f t="shared" si="72"/>
        <v>#DIV/0!</v>
      </c>
      <c r="I299" s="54" t="e">
        <f t="shared" si="73"/>
        <v>#DIV/0!</v>
      </c>
      <c r="J299" s="65"/>
      <c r="K299" s="78">
        <f t="shared" si="77"/>
        <v>0</v>
      </c>
      <c r="L299" s="45"/>
      <c r="M299" s="79">
        <f t="shared" si="78"/>
        <v>0</v>
      </c>
      <c r="N299" s="65"/>
      <c r="O299" s="78">
        <f t="shared" si="79"/>
        <v>0</v>
      </c>
      <c r="P299" s="45"/>
      <c r="Q299" s="79">
        <f t="shared" si="80"/>
        <v>0</v>
      </c>
      <c r="R299" s="65"/>
      <c r="S299" s="78">
        <f t="shared" si="81"/>
        <v>0</v>
      </c>
      <c r="T299" s="45"/>
      <c r="U299" s="79">
        <f t="shared" si="82"/>
        <v>0</v>
      </c>
      <c r="V299" s="65"/>
      <c r="W299" s="78">
        <f t="shared" si="83"/>
        <v>0</v>
      </c>
      <c r="X299" s="45"/>
      <c r="Y299" s="79">
        <f t="shared" si="84"/>
        <v>0</v>
      </c>
      <c r="Z299" s="65"/>
      <c r="AA299" s="78">
        <f t="shared" si="85"/>
        <v>0</v>
      </c>
      <c r="AB299" s="45"/>
      <c r="AC299" s="79">
        <f t="shared" si="86"/>
        <v>0</v>
      </c>
      <c r="AD299" s="65"/>
      <c r="AE299" s="78">
        <f t="shared" si="87"/>
        <v>0</v>
      </c>
      <c r="AF299" s="45"/>
      <c r="AG299" s="79">
        <f t="shared" si="88"/>
        <v>0</v>
      </c>
      <c r="AH299" s="2"/>
      <c r="AI299" s="2"/>
      <c r="AJ299" s="2"/>
      <c r="AK299" s="2"/>
      <c r="AL299" s="2"/>
    </row>
    <row r="300" spans="1:38" ht="16.5" customHeight="1" outlineLevel="1">
      <c r="A300" s="12">
        <v>2104242</v>
      </c>
      <c r="B300" s="27" t="s">
        <v>252</v>
      </c>
      <c r="C300" s="14">
        <v>3985420</v>
      </c>
      <c r="D300" s="45">
        <v>0</v>
      </c>
      <c r="E300" s="46">
        <f t="shared" si="74"/>
        <v>0</v>
      </c>
      <c r="F300" s="46">
        <f t="shared" si="75"/>
        <v>0</v>
      </c>
      <c r="G300" s="46">
        <f t="shared" si="76"/>
        <v>0</v>
      </c>
      <c r="H300" s="53" t="e">
        <f t="shared" si="72"/>
        <v>#DIV/0!</v>
      </c>
      <c r="I300" s="54" t="e">
        <f t="shared" si="73"/>
        <v>#DIV/0!</v>
      </c>
      <c r="J300" s="65"/>
      <c r="K300" s="78">
        <f t="shared" si="77"/>
        <v>0</v>
      </c>
      <c r="L300" s="45"/>
      <c r="M300" s="79">
        <f t="shared" si="78"/>
        <v>0</v>
      </c>
      <c r="N300" s="65"/>
      <c r="O300" s="78">
        <f t="shared" si="79"/>
        <v>0</v>
      </c>
      <c r="P300" s="45"/>
      <c r="Q300" s="79">
        <f t="shared" si="80"/>
        <v>0</v>
      </c>
      <c r="R300" s="65"/>
      <c r="S300" s="78">
        <f t="shared" si="81"/>
        <v>0</v>
      </c>
      <c r="T300" s="45"/>
      <c r="U300" s="79">
        <f t="shared" si="82"/>
        <v>0</v>
      </c>
      <c r="V300" s="65"/>
      <c r="W300" s="78">
        <f t="shared" si="83"/>
        <v>0</v>
      </c>
      <c r="X300" s="45"/>
      <c r="Y300" s="79">
        <f t="shared" si="84"/>
        <v>0</v>
      </c>
      <c r="Z300" s="65"/>
      <c r="AA300" s="78">
        <f t="shared" si="85"/>
        <v>0</v>
      </c>
      <c r="AB300" s="45"/>
      <c r="AC300" s="79">
        <f t="shared" si="86"/>
        <v>0</v>
      </c>
      <c r="AD300" s="65"/>
      <c r="AE300" s="78">
        <f t="shared" si="87"/>
        <v>0</v>
      </c>
      <c r="AF300" s="45"/>
      <c r="AG300" s="79">
        <f t="shared" si="88"/>
        <v>0</v>
      </c>
      <c r="AH300" s="2"/>
      <c r="AI300" s="2"/>
      <c r="AJ300" s="2"/>
      <c r="AK300" s="2"/>
      <c r="AL300" s="2"/>
    </row>
    <row r="301" spans="1:38" ht="16.5" customHeight="1" outlineLevel="1">
      <c r="A301" s="12">
        <v>2104442</v>
      </c>
      <c r="B301" s="27" t="s">
        <v>253</v>
      </c>
      <c r="C301" s="14">
        <v>2439330</v>
      </c>
      <c r="D301" s="45">
        <v>0</v>
      </c>
      <c r="E301" s="46">
        <f t="shared" si="74"/>
        <v>0</v>
      </c>
      <c r="F301" s="46">
        <f t="shared" si="75"/>
        <v>0</v>
      </c>
      <c r="G301" s="46">
        <f t="shared" si="76"/>
        <v>0</v>
      </c>
      <c r="H301" s="53" t="e">
        <f t="shared" si="72"/>
        <v>#DIV/0!</v>
      </c>
      <c r="I301" s="54" t="e">
        <f t="shared" si="73"/>
        <v>#DIV/0!</v>
      </c>
      <c r="J301" s="65"/>
      <c r="K301" s="78">
        <f t="shared" si="77"/>
        <v>0</v>
      </c>
      <c r="L301" s="45"/>
      <c r="M301" s="79">
        <f t="shared" si="78"/>
        <v>0</v>
      </c>
      <c r="N301" s="65"/>
      <c r="O301" s="78">
        <f t="shared" si="79"/>
        <v>0</v>
      </c>
      <c r="P301" s="45"/>
      <c r="Q301" s="79">
        <f t="shared" si="80"/>
        <v>0</v>
      </c>
      <c r="R301" s="65"/>
      <c r="S301" s="78">
        <f t="shared" si="81"/>
        <v>0</v>
      </c>
      <c r="T301" s="45"/>
      <c r="U301" s="79">
        <f t="shared" si="82"/>
        <v>0</v>
      </c>
      <c r="V301" s="65"/>
      <c r="W301" s="78">
        <f t="shared" si="83"/>
        <v>0</v>
      </c>
      <c r="X301" s="45"/>
      <c r="Y301" s="79">
        <f t="shared" si="84"/>
        <v>0</v>
      </c>
      <c r="Z301" s="65"/>
      <c r="AA301" s="78">
        <f t="shared" si="85"/>
        <v>0</v>
      </c>
      <c r="AB301" s="45"/>
      <c r="AC301" s="79">
        <f t="shared" si="86"/>
        <v>0</v>
      </c>
      <c r="AD301" s="65"/>
      <c r="AE301" s="78">
        <f t="shared" si="87"/>
        <v>0</v>
      </c>
      <c r="AF301" s="45"/>
      <c r="AG301" s="79">
        <f t="shared" si="88"/>
        <v>0</v>
      </c>
      <c r="AH301" s="2"/>
      <c r="AI301" s="2"/>
      <c r="AJ301" s="2"/>
      <c r="AK301" s="2"/>
      <c r="AL301" s="2"/>
    </row>
    <row r="302" spans="1:38" ht="16.5" customHeight="1" outlineLevel="1">
      <c r="A302" s="12">
        <v>2104174</v>
      </c>
      <c r="B302" s="27" t="s">
        <v>254</v>
      </c>
      <c r="C302" s="14">
        <v>3165480</v>
      </c>
      <c r="D302" s="45">
        <v>0</v>
      </c>
      <c r="E302" s="46">
        <f t="shared" si="74"/>
        <v>0</v>
      </c>
      <c r="F302" s="46">
        <f t="shared" si="75"/>
        <v>0</v>
      </c>
      <c r="G302" s="46">
        <f t="shared" si="76"/>
        <v>0</v>
      </c>
      <c r="H302" s="53" t="e">
        <f t="shared" si="72"/>
        <v>#DIV/0!</v>
      </c>
      <c r="I302" s="54" t="e">
        <f t="shared" si="73"/>
        <v>#DIV/0!</v>
      </c>
      <c r="J302" s="65"/>
      <c r="K302" s="78">
        <f t="shared" si="77"/>
        <v>0</v>
      </c>
      <c r="L302" s="45"/>
      <c r="M302" s="79">
        <f t="shared" si="78"/>
        <v>0</v>
      </c>
      <c r="N302" s="65"/>
      <c r="O302" s="78">
        <f t="shared" si="79"/>
        <v>0</v>
      </c>
      <c r="P302" s="45"/>
      <c r="Q302" s="79">
        <f t="shared" si="80"/>
        <v>0</v>
      </c>
      <c r="R302" s="65"/>
      <c r="S302" s="78">
        <f t="shared" si="81"/>
        <v>0</v>
      </c>
      <c r="T302" s="45"/>
      <c r="U302" s="79">
        <f t="shared" si="82"/>
        <v>0</v>
      </c>
      <c r="V302" s="65"/>
      <c r="W302" s="78">
        <f t="shared" si="83"/>
        <v>0</v>
      </c>
      <c r="X302" s="45"/>
      <c r="Y302" s="79">
        <f t="shared" si="84"/>
        <v>0</v>
      </c>
      <c r="Z302" s="65"/>
      <c r="AA302" s="78">
        <f t="shared" si="85"/>
        <v>0</v>
      </c>
      <c r="AB302" s="45"/>
      <c r="AC302" s="79">
        <f t="shared" si="86"/>
        <v>0</v>
      </c>
      <c r="AD302" s="65"/>
      <c r="AE302" s="78">
        <f t="shared" si="87"/>
        <v>0</v>
      </c>
      <c r="AF302" s="45"/>
      <c r="AG302" s="79">
        <f t="shared" si="88"/>
        <v>0</v>
      </c>
      <c r="AH302" s="2"/>
      <c r="AI302" s="2"/>
      <c r="AJ302" s="2"/>
      <c r="AK302" s="2"/>
      <c r="AL302" s="2"/>
    </row>
    <row r="303" spans="1:38" ht="16.5" customHeight="1" outlineLevel="1">
      <c r="A303" s="12"/>
      <c r="B303" s="27"/>
      <c r="C303" s="14"/>
      <c r="D303" s="45"/>
      <c r="E303" s="46"/>
      <c r="F303" s="46"/>
      <c r="G303" s="46"/>
      <c r="H303" s="53"/>
      <c r="I303" s="54"/>
      <c r="J303" s="65"/>
      <c r="K303" s="78"/>
      <c r="L303" s="45"/>
      <c r="M303" s="79"/>
      <c r="N303" s="65"/>
      <c r="O303" s="78"/>
      <c r="P303" s="45"/>
      <c r="Q303" s="79"/>
      <c r="R303" s="65"/>
      <c r="S303" s="78"/>
      <c r="T303" s="45"/>
      <c r="U303" s="79"/>
      <c r="V303" s="65"/>
      <c r="W303" s="78"/>
      <c r="X303" s="45"/>
      <c r="Y303" s="79"/>
      <c r="Z303" s="65"/>
      <c r="AA303" s="78"/>
      <c r="AB303" s="45"/>
      <c r="AC303" s="79"/>
      <c r="AD303" s="65"/>
      <c r="AE303" s="78"/>
      <c r="AF303" s="45"/>
      <c r="AG303" s="79"/>
      <c r="AH303" s="2"/>
      <c r="AI303" s="2"/>
      <c r="AJ303" s="2"/>
      <c r="AK303" s="2"/>
      <c r="AL303" s="2"/>
    </row>
    <row r="304" spans="1:38" ht="16.5" customHeight="1" outlineLevel="1">
      <c r="A304" s="12"/>
      <c r="B304" s="16" t="s">
        <v>255</v>
      </c>
      <c r="C304" s="59"/>
      <c r="D304" s="45"/>
      <c r="E304" s="46"/>
      <c r="F304" s="46"/>
      <c r="G304" s="46"/>
      <c r="H304" s="53"/>
      <c r="I304" s="54"/>
      <c r="J304" s="65"/>
      <c r="K304" s="78"/>
      <c r="L304" s="45"/>
      <c r="M304" s="79"/>
      <c r="N304" s="65"/>
      <c r="O304" s="78"/>
      <c r="P304" s="45"/>
      <c r="Q304" s="79"/>
      <c r="R304" s="65"/>
      <c r="S304" s="78"/>
      <c r="T304" s="45"/>
      <c r="U304" s="79"/>
      <c r="V304" s="65"/>
      <c r="W304" s="78"/>
      <c r="X304" s="45"/>
      <c r="Y304" s="79"/>
      <c r="Z304" s="65"/>
      <c r="AA304" s="78"/>
      <c r="AB304" s="45"/>
      <c r="AC304" s="79"/>
      <c r="AD304" s="65"/>
      <c r="AE304" s="78"/>
      <c r="AF304" s="45"/>
      <c r="AG304" s="79"/>
      <c r="AH304" s="2"/>
      <c r="AI304" s="2"/>
      <c r="AJ304" s="2"/>
      <c r="AK304" s="2"/>
      <c r="AL304" s="2"/>
    </row>
    <row r="305" spans="1:38" ht="16.5" customHeight="1" outlineLevel="1">
      <c r="A305" s="12">
        <v>2104353</v>
      </c>
      <c r="B305" s="18" t="s">
        <v>256</v>
      </c>
      <c r="C305" s="14">
        <v>4622170</v>
      </c>
      <c r="D305" s="45">
        <v>0</v>
      </c>
      <c r="E305" s="46">
        <f t="shared" si="74"/>
        <v>0</v>
      </c>
      <c r="F305" s="46">
        <f t="shared" si="75"/>
        <v>0</v>
      </c>
      <c r="G305" s="46">
        <f t="shared" si="76"/>
        <v>0</v>
      </c>
      <c r="H305" s="53" t="e">
        <f t="shared" si="72"/>
        <v>#DIV/0!</v>
      </c>
      <c r="I305" s="54" t="e">
        <f t="shared" si="73"/>
        <v>#DIV/0!</v>
      </c>
      <c r="J305" s="65"/>
      <c r="K305" s="78">
        <f t="shared" si="77"/>
        <v>0</v>
      </c>
      <c r="L305" s="45"/>
      <c r="M305" s="79">
        <f t="shared" si="78"/>
        <v>0</v>
      </c>
      <c r="N305" s="65"/>
      <c r="O305" s="78">
        <f t="shared" si="79"/>
        <v>0</v>
      </c>
      <c r="P305" s="45"/>
      <c r="Q305" s="79">
        <f t="shared" si="80"/>
        <v>0</v>
      </c>
      <c r="R305" s="65"/>
      <c r="S305" s="78">
        <f t="shared" si="81"/>
        <v>0</v>
      </c>
      <c r="T305" s="45"/>
      <c r="U305" s="79">
        <f t="shared" si="82"/>
        <v>0</v>
      </c>
      <c r="V305" s="65"/>
      <c r="W305" s="78">
        <f t="shared" si="83"/>
        <v>0</v>
      </c>
      <c r="X305" s="45"/>
      <c r="Y305" s="79">
        <f t="shared" si="84"/>
        <v>0</v>
      </c>
      <c r="Z305" s="65"/>
      <c r="AA305" s="78">
        <f t="shared" si="85"/>
        <v>0</v>
      </c>
      <c r="AB305" s="45"/>
      <c r="AC305" s="79">
        <f t="shared" si="86"/>
        <v>0</v>
      </c>
      <c r="AD305" s="65"/>
      <c r="AE305" s="78">
        <f t="shared" si="87"/>
        <v>0</v>
      </c>
      <c r="AF305" s="45"/>
      <c r="AG305" s="79">
        <f t="shared" si="88"/>
        <v>0</v>
      </c>
      <c r="AH305" s="2"/>
      <c r="AI305" s="2"/>
      <c r="AJ305" s="2"/>
      <c r="AK305" s="2"/>
      <c r="AL305" s="2"/>
    </row>
    <row r="306" spans="1:38" ht="16.5" customHeight="1" outlineLevel="1">
      <c r="A306" s="12">
        <v>2104329</v>
      </c>
      <c r="B306" s="18" t="s">
        <v>257</v>
      </c>
      <c r="C306" s="14">
        <v>4687790</v>
      </c>
      <c r="D306" s="45">
        <v>0</v>
      </c>
      <c r="E306" s="46">
        <f t="shared" si="74"/>
        <v>0</v>
      </c>
      <c r="F306" s="46">
        <f t="shared" si="75"/>
        <v>0</v>
      </c>
      <c r="G306" s="46">
        <f t="shared" si="76"/>
        <v>0</v>
      </c>
      <c r="H306" s="53" t="e">
        <f t="shared" si="72"/>
        <v>#DIV/0!</v>
      </c>
      <c r="I306" s="54" t="e">
        <f t="shared" si="73"/>
        <v>#DIV/0!</v>
      </c>
      <c r="J306" s="65"/>
      <c r="K306" s="78">
        <f t="shared" si="77"/>
        <v>0</v>
      </c>
      <c r="L306" s="45"/>
      <c r="M306" s="79">
        <f t="shared" si="78"/>
        <v>0</v>
      </c>
      <c r="N306" s="65"/>
      <c r="O306" s="78">
        <f t="shared" si="79"/>
        <v>0</v>
      </c>
      <c r="P306" s="45"/>
      <c r="Q306" s="79">
        <f t="shared" si="80"/>
        <v>0</v>
      </c>
      <c r="R306" s="65"/>
      <c r="S306" s="78">
        <f t="shared" si="81"/>
        <v>0</v>
      </c>
      <c r="T306" s="45"/>
      <c r="U306" s="79">
        <f t="shared" si="82"/>
        <v>0</v>
      </c>
      <c r="V306" s="65"/>
      <c r="W306" s="78">
        <f t="shared" si="83"/>
        <v>0</v>
      </c>
      <c r="X306" s="45"/>
      <c r="Y306" s="79">
        <f t="shared" si="84"/>
        <v>0</v>
      </c>
      <c r="Z306" s="65"/>
      <c r="AA306" s="78">
        <f t="shared" si="85"/>
        <v>0</v>
      </c>
      <c r="AB306" s="45"/>
      <c r="AC306" s="79">
        <f t="shared" si="86"/>
        <v>0</v>
      </c>
      <c r="AD306" s="65"/>
      <c r="AE306" s="78">
        <f t="shared" si="87"/>
        <v>0</v>
      </c>
      <c r="AF306" s="45"/>
      <c r="AG306" s="79">
        <f t="shared" si="88"/>
        <v>0</v>
      </c>
      <c r="AH306" s="2"/>
      <c r="AI306" s="2"/>
      <c r="AJ306" s="2"/>
      <c r="AK306" s="2"/>
      <c r="AL306" s="2"/>
    </row>
    <row r="307" spans="1:38" ht="16.5" customHeight="1" outlineLevel="1">
      <c r="A307" s="12">
        <v>2104342</v>
      </c>
      <c r="B307" s="18" t="s">
        <v>258</v>
      </c>
      <c r="C307" s="14">
        <v>3113190</v>
      </c>
      <c r="D307" s="45">
        <v>0</v>
      </c>
      <c r="E307" s="46">
        <f t="shared" si="74"/>
        <v>0</v>
      </c>
      <c r="F307" s="46">
        <f t="shared" si="75"/>
        <v>0</v>
      </c>
      <c r="G307" s="46">
        <f t="shared" si="76"/>
        <v>0</v>
      </c>
      <c r="H307" s="53" t="e">
        <f t="shared" si="72"/>
        <v>#DIV/0!</v>
      </c>
      <c r="I307" s="54" t="e">
        <f t="shared" si="73"/>
        <v>#DIV/0!</v>
      </c>
      <c r="J307" s="65"/>
      <c r="K307" s="78">
        <f t="shared" si="77"/>
        <v>0</v>
      </c>
      <c r="L307" s="45"/>
      <c r="M307" s="79">
        <f t="shared" si="78"/>
        <v>0</v>
      </c>
      <c r="N307" s="65"/>
      <c r="O307" s="78">
        <f t="shared" si="79"/>
        <v>0</v>
      </c>
      <c r="P307" s="45"/>
      <c r="Q307" s="79">
        <f t="shared" si="80"/>
        <v>0</v>
      </c>
      <c r="R307" s="65"/>
      <c r="S307" s="78">
        <f t="shared" si="81"/>
        <v>0</v>
      </c>
      <c r="T307" s="45"/>
      <c r="U307" s="79">
        <f t="shared" si="82"/>
        <v>0</v>
      </c>
      <c r="V307" s="65"/>
      <c r="W307" s="78">
        <f t="shared" si="83"/>
        <v>0</v>
      </c>
      <c r="X307" s="45"/>
      <c r="Y307" s="79">
        <f t="shared" si="84"/>
        <v>0</v>
      </c>
      <c r="Z307" s="65"/>
      <c r="AA307" s="78">
        <f t="shared" si="85"/>
        <v>0</v>
      </c>
      <c r="AB307" s="45"/>
      <c r="AC307" s="79">
        <f t="shared" si="86"/>
        <v>0</v>
      </c>
      <c r="AD307" s="65"/>
      <c r="AE307" s="78">
        <f t="shared" si="87"/>
        <v>0</v>
      </c>
      <c r="AF307" s="45"/>
      <c r="AG307" s="79">
        <f t="shared" si="88"/>
        <v>0</v>
      </c>
      <c r="AH307" s="2"/>
      <c r="AI307" s="2"/>
      <c r="AJ307" s="2"/>
      <c r="AK307" s="2"/>
      <c r="AL307" s="2"/>
    </row>
    <row r="308" spans="1:38" ht="16.5" customHeight="1" outlineLevel="1">
      <c r="A308" s="12">
        <v>2104359</v>
      </c>
      <c r="B308" s="18" t="s">
        <v>259</v>
      </c>
      <c r="C308" s="14">
        <v>1021770</v>
      </c>
      <c r="D308" s="45">
        <v>0</v>
      </c>
      <c r="E308" s="46">
        <f t="shared" si="74"/>
        <v>0</v>
      </c>
      <c r="F308" s="46">
        <f t="shared" si="75"/>
        <v>0</v>
      </c>
      <c r="G308" s="46">
        <f t="shared" si="76"/>
        <v>0</v>
      </c>
      <c r="H308" s="53" t="e">
        <f t="shared" si="72"/>
        <v>#DIV/0!</v>
      </c>
      <c r="I308" s="54" t="e">
        <f t="shared" si="73"/>
        <v>#DIV/0!</v>
      </c>
      <c r="J308" s="65"/>
      <c r="K308" s="78">
        <f t="shared" si="77"/>
        <v>0</v>
      </c>
      <c r="L308" s="45"/>
      <c r="M308" s="79">
        <f t="shared" si="78"/>
        <v>0</v>
      </c>
      <c r="N308" s="65"/>
      <c r="O308" s="78">
        <f t="shared" si="79"/>
        <v>0</v>
      </c>
      <c r="P308" s="45"/>
      <c r="Q308" s="79">
        <f t="shared" si="80"/>
        <v>0</v>
      </c>
      <c r="R308" s="65"/>
      <c r="S308" s="78">
        <f t="shared" si="81"/>
        <v>0</v>
      </c>
      <c r="T308" s="45"/>
      <c r="U308" s="79">
        <f t="shared" si="82"/>
        <v>0</v>
      </c>
      <c r="V308" s="65"/>
      <c r="W308" s="78">
        <f t="shared" si="83"/>
        <v>0</v>
      </c>
      <c r="X308" s="45"/>
      <c r="Y308" s="79">
        <f t="shared" si="84"/>
        <v>0</v>
      </c>
      <c r="Z308" s="65"/>
      <c r="AA308" s="78">
        <f t="shared" si="85"/>
        <v>0</v>
      </c>
      <c r="AB308" s="45"/>
      <c r="AC308" s="79">
        <f t="shared" si="86"/>
        <v>0</v>
      </c>
      <c r="AD308" s="65"/>
      <c r="AE308" s="78">
        <f t="shared" si="87"/>
        <v>0</v>
      </c>
      <c r="AF308" s="45"/>
      <c r="AG308" s="79">
        <f t="shared" si="88"/>
        <v>0</v>
      </c>
      <c r="AH308" s="2"/>
      <c r="AI308" s="2"/>
      <c r="AJ308" s="2"/>
      <c r="AK308" s="2"/>
      <c r="AL308" s="2"/>
    </row>
    <row r="309" spans="1:38" ht="16.5" customHeight="1" outlineLevel="1">
      <c r="A309" s="12"/>
      <c r="B309" s="18"/>
      <c r="C309" s="14"/>
      <c r="D309" s="45"/>
      <c r="E309" s="46">
        <f t="shared" si="74"/>
        <v>0</v>
      </c>
      <c r="F309" s="46"/>
      <c r="G309" s="46">
        <f t="shared" si="76"/>
        <v>0</v>
      </c>
      <c r="H309" s="53" t="e">
        <f t="shared" si="72"/>
        <v>#DIV/0!</v>
      </c>
      <c r="I309" s="54" t="e">
        <f t="shared" si="73"/>
        <v>#DIV/0!</v>
      </c>
      <c r="J309" s="65"/>
      <c r="K309" s="78">
        <f t="shared" si="77"/>
        <v>0</v>
      </c>
      <c r="L309" s="45"/>
      <c r="M309" s="79">
        <f t="shared" si="78"/>
        <v>0</v>
      </c>
      <c r="N309" s="65"/>
      <c r="O309" s="78">
        <f t="shared" si="79"/>
        <v>0</v>
      </c>
      <c r="P309" s="45"/>
      <c r="Q309" s="79">
        <f t="shared" si="80"/>
        <v>0</v>
      </c>
      <c r="R309" s="65"/>
      <c r="S309" s="78">
        <f t="shared" si="81"/>
        <v>0</v>
      </c>
      <c r="T309" s="45"/>
      <c r="U309" s="79">
        <f t="shared" si="82"/>
        <v>0</v>
      </c>
      <c r="V309" s="65"/>
      <c r="W309" s="78">
        <f t="shared" si="83"/>
        <v>0</v>
      </c>
      <c r="X309" s="45"/>
      <c r="Y309" s="79">
        <f t="shared" si="84"/>
        <v>0</v>
      </c>
      <c r="Z309" s="65"/>
      <c r="AA309" s="78">
        <f t="shared" si="85"/>
        <v>0</v>
      </c>
      <c r="AB309" s="45"/>
      <c r="AC309" s="79">
        <f t="shared" si="86"/>
        <v>0</v>
      </c>
      <c r="AD309" s="65"/>
      <c r="AE309" s="78">
        <f t="shared" si="87"/>
        <v>0</v>
      </c>
      <c r="AF309" s="45"/>
      <c r="AG309" s="79">
        <f t="shared" si="88"/>
        <v>0</v>
      </c>
      <c r="AH309" s="2"/>
      <c r="AI309" s="2"/>
      <c r="AJ309" s="2"/>
      <c r="AK309" s="2"/>
      <c r="AL309" s="2"/>
    </row>
    <row r="310" spans="1:38" ht="16.5" customHeight="1" outlineLevel="1">
      <c r="A310" s="12" t="s">
        <v>896</v>
      </c>
      <c r="B310" s="18" t="s">
        <v>260</v>
      </c>
      <c r="C310" s="14">
        <v>352320</v>
      </c>
      <c r="D310" s="45">
        <v>0</v>
      </c>
      <c r="E310" s="46">
        <f t="shared" si="74"/>
        <v>0</v>
      </c>
      <c r="F310" s="46">
        <f t="shared" si="75"/>
        <v>0</v>
      </c>
      <c r="G310" s="46">
        <f t="shared" si="76"/>
        <v>0</v>
      </c>
      <c r="H310" s="53" t="e">
        <f t="shared" si="72"/>
        <v>#DIV/0!</v>
      </c>
      <c r="I310" s="54" t="e">
        <f t="shared" si="73"/>
        <v>#DIV/0!</v>
      </c>
      <c r="J310" s="65"/>
      <c r="K310" s="78">
        <f t="shared" si="77"/>
        <v>0</v>
      </c>
      <c r="L310" s="45"/>
      <c r="M310" s="79">
        <f t="shared" si="78"/>
        <v>0</v>
      </c>
      <c r="N310" s="65"/>
      <c r="O310" s="78">
        <f t="shared" si="79"/>
        <v>0</v>
      </c>
      <c r="P310" s="45"/>
      <c r="Q310" s="79">
        <f t="shared" si="80"/>
        <v>0</v>
      </c>
      <c r="R310" s="65"/>
      <c r="S310" s="78">
        <f t="shared" si="81"/>
        <v>0</v>
      </c>
      <c r="T310" s="45"/>
      <c r="U310" s="79">
        <f t="shared" si="82"/>
        <v>0</v>
      </c>
      <c r="V310" s="65"/>
      <c r="W310" s="78">
        <f t="shared" si="83"/>
        <v>0</v>
      </c>
      <c r="X310" s="45"/>
      <c r="Y310" s="79">
        <f t="shared" si="84"/>
        <v>0</v>
      </c>
      <c r="Z310" s="65"/>
      <c r="AA310" s="78">
        <f t="shared" si="85"/>
        <v>0</v>
      </c>
      <c r="AB310" s="45"/>
      <c r="AC310" s="79">
        <f t="shared" si="86"/>
        <v>0</v>
      </c>
      <c r="AD310" s="65"/>
      <c r="AE310" s="78">
        <f t="shared" si="87"/>
        <v>0</v>
      </c>
      <c r="AF310" s="45"/>
      <c r="AG310" s="79">
        <f t="shared" si="88"/>
        <v>0</v>
      </c>
      <c r="AH310" s="2"/>
      <c r="AI310" s="2"/>
      <c r="AJ310" s="2"/>
      <c r="AK310" s="2"/>
      <c r="AL310" s="2"/>
    </row>
    <row r="311" spans="1:38" ht="16.5" customHeight="1" outlineLevel="1">
      <c r="A311" s="12"/>
      <c r="B311" s="18"/>
      <c r="C311" s="14"/>
      <c r="D311" s="45"/>
      <c r="E311" s="46"/>
      <c r="F311" s="46"/>
      <c r="G311" s="46"/>
      <c r="H311" s="53"/>
      <c r="I311" s="54"/>
      <c r="J311" s="65"/>
      <c r="K311" s="78"/>
      <c r="L311" s="45"/>
      <c r="M311" s="79"/>
      <c r="N311" s="65"/>
      <c r="O311" s="78"/>
      <c r="P311" s="45"/>
      <c r="Q311" s="79"/>
      <c r="R311" s="65"/>
      <c r="S311" s="78"/>
      <c r="T311" s="45"/>
      <c r="U311" s="79"/>
      <c r="V311" s="65"/>
      <c r="W311" s="78"/>
      <c r="X311" s="45"/>
      <c r="Y311" s="79"/>
      <c r="Z311" s="65"/>
      <c r="AA311" s="78"/>
      <c r="AB311" s="45"/>
      <c r="AC311" s="79"/>
      <c r="AD311" s="65"/>
      <c r="AE311" s="78"/>
      <c r="AF311" s="45"/>
      <c r="AG311" s="79"/>
      <c r="AH311" s="2"/>
      <c r="AI311" s="2"/>
      <c r="AJ311" s="2"/>
      <c r="AK311" s="2"/>
      <c r="AL311" s="2"/>
    </row>
    <row r="312" spans="1:38" ht="16.5" customHeight="1" outlineLevel="1">
      <c r="A312" s="12"/>
      <c r="B312" s="16" t="s">
        <v>164</v>
      </c>
      <c r="C312" s="59"/>
      <c r="D312" s="45"/>
      <c r="E312" s="46"/>
      <c r="F312" s="46"/>
      <c r="G312" s="46"/>
      <c r="H312" s="53"/>
      <c r="I312" s="54"/>
      <c r="J312" s="65"/>
      <c r="K312" s="78"/>
      <c r="L312" s="45"/>
      <c r="M312" s="79"/>
      <c r="N312" s="65"/>
      <c r="O312" s="78"/>
      <c r="P312" s="45"/>
      <c r="Q312" s="79"/>
      <c r="R312" s="65"/>
      <c r="S312" s="78"/>
      <c r="T312" s="45"/>
      <c r="U312" s="79"/>
      <c r="V312" s="65"/>
      <c r="W312" s="78"/>
      <c r="X312" s="45"/>
      <c r="Y312" s="79"/>
      <c r="Z312" s="65"/>
      <c r="AA312" s="78"/>
      <c r="AB312" s="45"/>
      <c r="AC312" s="79"/>
      <c r="AD312" s="65"/>
      <c r="AE312" s="78"/>
      <c r="AF312" s="45"/>
      <c r="AG312" s="79"/>
      <c r="AH312" s="2"/>
      <c r="AI312" s="2"/>
      <c r="AJ312" s="2"/>
      <c r="AK312" s="2"/>
      <c r="AL312" s="2"/>
    </row>
    <row r="313" spans="1:38" ht="84.75" customHeight="1" outlineLevel="1">
      <c r="A313" s="12" t="s">
        <v>892</v>
      </c>
      <c r="B313" s="18" t="s">
        <v>261</v>
      </c>
      <c r="C313" s="14">
        <v>2464630</v>
      </c>
      <c r="D313" s="45">
        <v>0</v>
      </c>
      <c r="E313" s="46">
        <f t="shared" si="74"/>
        <v>0</v>
      </c>
      <c r="F313" s="46">
        <f t="shared" si="75"/>
        <v>0</v>
      </c>
      <c r="G313" s="46">
        <f t="shared" si="76"/>
        <v>0</v>
      </c>
      <c r="H313" s="53" t="e">
        <f t="shared" si="72"/>
        <v>#DIV/0!</v>
      </c>
      <c r="I313" s="54" t="e">
        <f t="shared" si="73"/>
        <v>#DIV/0!</v>
      </c>
      <c r="J313" s="65"/>
      <c r="K313" s="78">
        <f t="shared" si="77"/>
        <v>0</v>
      </c>
      <c r="L313" s="45"/>
      <c r="M313" s="79">
        <f t="shared" si="78"/>
        <v>0</v>
      </c>
      <c r="N313" s="65"/>
      <c r="O313" s="78">
        <f t="shared" si="79"/>
        <v>0</v>
      </c>
      <c r="P313" s="45"/>
      <c r="Q313" s="79">
        <f t="shared" si="80"/>
        <v>0</v>
      </c>
      <c r="R313" s="65"/>
      <c r="S313" s="78">
        <f t="shared" si="81"/>
        <v>0</v>
      </c>
      <c r="T313" s="45"/>
      <c r="U313" s="79">
        <f t="shared" si="82"/>
        <v>0</v>
      </c>
      <c r="V313" s="65"/>
      <c r="W313" s="78">
        <f t="shared" si="83"/>
        <v>0</v>
      </c>
      <c r="X313" s="45"/>
      <c r="Y313" s="79">
        <f t="shared" si="84"/>
        <v>0</v>
      </c>
      <c r="Z313" s="65"/>
      <c r="AA313" s="78">
        <f t="shared" si="85"/>
        <v>0</v>
      </c>
      <c r="AB313" s="45"/>
      <c r="AC313" s="79">
        <f t="shared" si="86"/>
        <v>0</v>
      </c>
      <c r="AD313" s="65"/>
      <c r="AE313" s="78">
        <f t="shared" si="87"/>
        <v>0</v>
      </c>
      <c r="AF313" s="45"/>
      <c r="AG313" s="79">
        <f t="shared" si="88"/>
        <v>0</v>
      </c>
      <c r="AH313" s="2"/>
      <c r="AI313" s="2"/>
      <c r="AJ313" s="2"/>
      <c r="AK313" s="2"/>
      <c r="AL313" s="2"/>
    </row>
    <row r="314" spans="1:38" ht="16.5" customHeight="1" outlineLevel="1">
      <c r="A314" s="12"/>
      <c r="B314" s="18"/>
      <c r="C314" s="14"/>
      <c r="D314" s="45"/>
      <c r="E314" s="46"/>
      <c r="F314" s="46"/>
      <c r="G314" s="46"/>
      <c r="H314" s="53"/>
      <c r="I314" s="54"/>
      <c r="J314" s="65"/>
      <c r="K314" s="78"/>
      <c r="L314" s="45"/>
      <c r="M314" s="79"/>
      <c r="N314" s="65"/>
      <c r="O314" s="78"/>
      <c r="P314" s="45"/>
      <c r="Q314" s="79"/>
      <c r="R314" s="65"/>
      <c r="S314" s="78"/>
      <c r="T314" s="45"/>
      <c r="U314" s="79"/>
      <c r="V314" s="65"/>
      <c r="W314" s="78"/>
      <c r="X314" s="45"/>
      <c r="Y314" s="79"/>
      <c r="Z314" s="65"/>
      <c r="AA314" s="78"/>
      <c r="AB314" s="45"/>
      <c r="AC314" s="79"/>
      <c r="AD314" s="65"/>
      <c r="AE314" s="78"/>
      <c r="AF314" s="45"/>
      <c r="AG314" s="79"/>
      <c r="AH314" s="2"/>
      <c r="AI314" s="2"/>
      <c r="AJ314" s="2"/>
      <c r="AK314" s="2"/>
      <c r="AL314" s="2"/>
    </row>
    <row r="315" spans="1:38" ht="16.5" customHeight="1" outlineLevel="1">
      <c r="A315" s="12"/>
      <c r="B315" s="16" t="s">
        <v>153</v>
      </c>
      <c r="C315" s="59"/>
      <c r="D315" s="45"/>
      <c r="E315" s="46"/>
      <c r="F315" s="46"/>
      <c r="G315" s="46"/>
      <c r="H315" s="53"/>
      <c r="I315" s="54"/>
      <c r="J315" s="65"/>
      <c r="K315" s="78"/>
      <c r="L315" s="45"/>
      <c r="M315" s="79"/>
      <c r="N315" s="65"/>
      <c r="O315" s="78"/>
      <c r="P315" s="45"/>
      <c r="Q315" s="79"/>
      <c r="R315" s="65"/>
      <c r="S315" s="78"/>
      <c r="T315" s="45"/>
      <c r="U315" s="79"/>
      <c r="V315" s="65"/>
      <c r="W315" s="78"/>
      <c r="X315" s="45"/>
      <c r="Y315" s="79"/>
      <c r="Z315" s="65"/>
      <c r="AA315" s="78"/>
      <c r="AB315" s="45"/>
      <c r="AC315" s="79"/>
      <c r="AD315" s="65"/>
      <c r="AE315" s="78"/>
      <c r="AF315" s="45"/>
      <c r="AG315" s="79"/>
      <c r="AH315" s="2"/>
      <c r="AI315" s="2"/>
      <c r="AJ315" s="2"/>
      <c r="AK315" s="2"/>
      <c r="AL315" s="2"/>
    </row>
    <row r="316" spans="1:38" ht="25.5" customHeight="1" outlineLevel="1">
      <c r="A316" s="12" t="s">
        <v>893</v>
      </c>
      <c r="B316" s="18" t="s">
        <v>262</v>
      </c>
      <c r="C316" s="14">
        <v>338100</v>
      </c>
      <c r="D316" s="45">
        <v>0</v>
      </c>
      <c r="E316" s="46">
        <f t="shared" si="74"/>
        <v>0</v>
      </c>
      <c r="F316" s="46">
        <f t="shared" si="75"/>
        <v>0</v>
      </c>
      <c r="G316" s="46">
        <f t="shared" si="76"/>
        <v>0</v>
      </c>
      <c r="H316" s="53" t="e">
        <f t="shared" si="72"/>
        <v>#DIV/0!</v>
      </c>
      <c r="I316" s="54" t="e">
        <f t="shared" si="73"/>
        <v>#DIV/0!</v>
      </c>
      <c r="J316" s="65"/>
      <c r="K316" s="78">
        <f t="shared" si="77"/>
        <v>0</v>
      </c>
      <c r="L316" s="45"/>
      <c r="M316" s="79">
        <f t="shared" si="78"/>
        <v>0</v>
      </c>
      <c r="N316" s="65"/>
      <c r="O316" s="78">
        <f t="shared" si="79"/>
        <v>0</v>
      </c>
      <c r="P316" s="45"/>
      <c r="Q316" s="79">
        <f t="shared" si="80"/>
        <v>0</v>
      </c>
      <c r="R316" s="65"/>
      <c r="S316" s="78">
        <f t="shared" si="81"/>
        <v>0</v>
      </c>
      <c r="T316" s="45"/>
      <c r="U316" s="79">
        <f t="shared" si="82"/>
        <v>0</v>
      </c>
      <c r="V316" s="65"/>
      <c r="W316" s="78">
        <f t="shared" si="83"/>
        <v>0</v>
      </c>
      <c r="X316" s="45"/>
      <c r="Y316" s="79">
        <f t="shared" si="84"/>
        <v>0</v>
      </c>
      <c r="Z316" s="65"/>
      <c r="AA316" s="78">
        <f t="shared" si="85"/>
        <v>0</v>
      </c>
      <c r="AB316" s="45"/>
      <c r="AC316" s="79">
        <f t="shared" si="86"/>
        <v>0</v>
      </c>
      <c r="AD316" s="65"/>
      <c r="AE316" s="78">
        <f t="shared" si="87"/>
        <v>0</v>
      </c>
      <c r="AF316" s="45"/>
      <c r="AG316" s="79">
        <f t="shared" si="88"/>
        <v>0</v>
      </c>
      <c r="AH316" s="2"/>
      <c r="AI316" s="2"/>
      <c r="AJ316" s="2"/>
      <c r="AK316" s="2"/>
      <c r="AL316" s="2"/>
    </row>
    <row r="317" spans="1:38" ht="16.5" customHeight="1" outlineLevel="1">
      <c r="A317" s="12">
        <v>3001002</v>
      </c>
      <c r="B317" s="18" t="s">
        <v>263</v>
      </c>
      <c r="C317" s="14">
        <v>303000</v>
      </c>
      <c r="D317" s="45">
        <v>0</v>
      </c>
      <c r="E317" s="46">
        <f t="shared" si="74"/>
        <v>0</v>
      </c>
      <c r="F317" s="46">
        <f t="shared" si="75"/>
        <v>0</v>
      </c>
      <c r="G317" s="46">
        <f t="shared" si="76"/>
        <v>0</v>
      </c>
      <c r="H317" s="53" t="e">
        <f t="shared" si="72"/>
        <v>#DIV/0!</v>
      </c>
      <c r="I317" s="54" t="e">
        <f t="shared" si="73"/>
        <v>#DIV/0!</v>
      </c>
      <c r="J317" s="65"/>
      <c r="K317" s="78">
        <f t="shared" si="77"/>
        <v>0</v>
      </c>
      <c r="L317" s="45"/>
      <c r="M317" s="79">
        <f t="shared" si="78"/>
        <v>0</v>
      </c>
      <c r="N317" s="65"/>
      <c r="O317" s="78">
        <f t="shared" si="79"/>
        <v>0</v>
      </c>
      <c r="P317" s="45"/>
      <c r="Q317" s="79">
        <f t="shared" si="80"/>
        <v>0</v>
      </c>
      <c r="R317" s="65"/>
      <c r="S317" s="78">
        <f t="shared" si="81"/>
        <v>0</v>
      </c>
      <c r="T317" s="45"/>
      <c r="U317" s="79">
        <f t="shared" si="82"/>
        <v>0</v>
      </c>
      <c r="V317" s="65"/>
      <c r="W317" s="78">
        <f t="shared" si="83"/>
        <v>0</v>
      </c>
      <c r="X317" s="45"/>
      <c r="Y317" s="79">
        <f t="shared" si="84"/>
        <v>0</v>
      </c>
      <c r="Z317" s="65"/>
      <c r="AA317" s="78">
        <f t="shared" si="85"/>
        <v>0</v>
      </c>
      <c r="AB317" s="45"/>
      <c r="AC317" s="79">
        <f t="shared" si="86"/>
        <v>0</v>
      </c>
      <c r="AD317" s="65"/>
      <c r="AE317" s="78">
        <f t="shared" si="87"/>
        <v>0</v>
      </c>
      <c r="AF317" s="45"/>
      <c r="AG317" s="79">
        <f t="shared" si="88"/>
        <v>0</v>
      </c>
      <c r="AH317" s="2"/>
      <c r="AI317" s="2"/>
      <c r="AJ317" s="2"/>
      <c r="AK317" s="2"/>
      <c r="AL317" s="2"/>
    </row>
    <row r="318" spans="1:38" ht="16.5" customHeight="1" outlineLevel="1">
      <c r="A318" s="12">
        <v>3001002</v>
      </c>
      <c r="B318" s="18" t="s">
        <v>264</v>
      </c>
      <c r="C318" s="14">
        <v>303000</v>
      </c>
      <c r="D318" s="45">
        <v>0</v>
      </c>
      <c r="E318" s="46">
        <f t="shared" si="74"/>
        <v>0</v>
      </c>
      <c r="F318" s="46">
        <f t="shared" si="75"/>
        <v>0</v>
      </c>
      <c r="G318" s="46">
        <f t="shared" si="76"/>
        <v>0</v>
      </c>
      <c r="H318" s="53" t="e">
        <f t="shared" si="72"/>
        <v>#DIV/0!</v>
      </c>
      <c r="I318" s="54" t="e">
        <f t="shared" si="73"/>
        <v>#DIV/0!</v>
      </c>
      <c r="J318" s="65"/>
      <c r="K318" s="78">
        <f t="shared" si="77"/>
        <v>0</v>
      </c>
      <c r="L318" s="45"/>
      <c r="M318" s="79">
        <f t="shared" si="78"/>
        <v>0</v>
      </c>
      <c r="N318" s="65"/>
      <c r="O318" s="78">
        <f t="shared" si="79"/>
        <v>0</v>
      </c>
      <c r="P318" s="45"/>
      <c r="Q318" s="79">
        <f t="shared" si="80"/>
        <v>0</v>
      </c>
      <c r="R318" s="65"/>
      <c r="S318" s="78">
        <f t="shared" si="81"/>
        <v>0</v>
      </c>
      <c r="T318" s="45"/>
      <c r="U318" s="79">
        <f t="shared" si="82"/>
        <v>0</v>
      </c>
      <c r="V318" s="65"/>
      <c r="W318" s="78">
        <f t="shared" si="83"/>
        <v>0</v>
      </c>
      <c r="X318" s="45"/>
      <c r="Y318" s="79">
        <f t="shared" si="84"/>
        <v>0</v>
      </c>
      <c r="Z318" s="65"/>
      <c r="AA318" s="78">
        <f t="shared" si="85"/>
        <v>0</v>
      </c>
      <c r="AB318" s="45"/>
      <c r="AC318" s="79">
        <f t="shared" si="86"/>
        <v>0</v>
      </c>
      <c r="AD318" s="65"/>
      <c r="AE318" s="78">
        <f t="shared" si="87"/>
        <v>0</v>
      </c>
      <c r="AF318" s="45"/>
      <c r="AG318" s="79">
        <f t="shared" si="88"/>
        <v>0</v>
      </c>
      <c r="AH318" s="2"/>
      <c r="AI318" s="2"/>
      <c r="AJ318" s="2"/>
      <c r="AK318" s="2"/>
      <c r="AL318" s="2"/>
    </row>
    <row r="319" spans="1:38" ht="16.5" customHeight="1" outlineLevel="1">
      <c r="A319" s="12"/>
      <c r="B319" s="18"/>
      <c r="C319" s="14"/>
      <c r="D319" s="45"/>
      <c r="E319" s="46"/>
      <c r="F319" s="46"/>
      <c r="G319" s="46"/>
      <c r="H319" s="53"/>
      <c r="I319" s="54"/>
      <c r="J319" s="65"/>
      <c r="K319" s="78"/>
      <c r="L319" s="45"/>
      <c r="M319" s="79"/>
      <c r="N319" s="65"/>
      <c r="O319" s="78"/>
      <c r="P319" s="45"/>
      <c r="Q319" s="79"/>
      <c r="R319" s="65"/>
      <c r="S319" s="78"/>
      <c r="T319" s="45"/>
      <c r="U319" s="79"/>
      <c r="V319" s="65"/>
      <c r="W319" s="78"/>
      <c r="X319" s="45"/>
      <c r="Y319" s="79"/>
      <c r="Z319" s="65"/>
      <c r="AA319" s="78"/>
      <c r="AB319" s="45"/>
      <c r="AC319" s="79"/>
      <c r="AD319" s="65"/>
      <c r="AE319" s="78"/>
      <c r="AF319" s="45"/>
      <c r="AG319" s="79"/>
      <c r="AH319" s="2"/>
      <c r="AI319" s="2"/>
      <c r="AJ319" s="2"/>
      <c r="AK319" s="2"/>
      <c r="AL319" s="2"/>
    </row>
    <row r="320" spans="1:38" ht="16.5" customHeight="1" outlineLevel="1">
      <c r="A320" s="12"/>
      <c r="B320" s="16" t="s">
        <v>265</v>
      </c>
      <c r="C320" s="59"/>
      <c r="D320" s="45"/>
      <c r="E320" s="46"/>
      <c r="F320" s="46"/>
      <c r="G320" s="46"/>
      <c r="H320" s="53"/>
      <c r="I320" s="54"/>
      <c r="J320" s="65"/>
      <c r="K320" s="78"/>
      <c r="L320" s="45"/>
      <c r="M320" s="79"/>
      <c r="N320" s="65"/>
      <c r="O320" s="78"/>
      <c r="P320" s="45"/>
      <c r="Q320" s="79"/>
      <c r="R320" s="65"/>
      <c r="S320" s="78"/>
      <c r="T320" s="45"/>
      <c r="U320" s="79"/>
      <c r="V320" s="65"/>
      <c r="W320" s="78"/>
      <c r="X320" s="45"/>
      <c r="Y320" s="79"/>
      <c r="Z320" s="65"/>
      <c r="AA320" s="78"/>
      <c r="AB320" s="45"/>
      <c r="AC320" s="79"/>
      <c r="AD320" s="65"/>
      <c r="AE320" s="78"/>
      <c r="AF320" s="45"/>
      <c r="AG320" s="79"/>
      <c r="AH320" s="2"/>
      <c r="AI320" s="2"/>
      <c r="AJ320" s="2"/>
      <c r="AK320" s="2"/>
      <c r="AL320" s="2"/>
    </row>
    <row r="321" spans="1:38" ht="39" customHeight="1" outlineLevel="1">
      <c r="A321" s="12" t="s">
        <v>894</v>
      </c>
      <c r="B321" s="18" t="s">
        <v>266</v>
      </c>
      <c r="C321" s="14">
        <v>356400</v>
      </c>
      <c r="D321" s="45">
        <v>0</v>
      </c>
      <c r="E321" s="46">
        <f t="shared" si="74"/>
        <v>0</v>
      </c>
      <c r="F321" s="46">
        <f t="shared" si="75"/>
        <v>0</v>
      </c>
      <c r="G321" s="46">
        <f t="shared" si="76"/>
        <v>0</v>
      </c>
      <c r="H321" s="53" t="e">
        <f t="shared" si="72"/>
        <v>#DIV/0!</v>
      </c>
      <c r="I321" s="54" t="e">
        <f t="shared" si="73"/>
        <v>#DIV/0!</v>
      </c>
      <c r="J321" s="65"/>
      <c r="K321" s="78">
        <f t="shared" si="77"/>
        <v>0</v>
      </c>
      <c r="L321" s="45"/>
      <c r="M321" s="79">
        <f t="shared" si="78"/>
        <v>0</v>
      </c>
      <c r="N321" s="65"/>
      <c r="O321" s="78">
        <f t="shared" si="79"/>
        <v>0</v>
      </c>
      <c r="P321" s="45"/>
      <c r="Q321" s="79">
        <f t="shared" si="80"/>
        <v>0</v>
      </c>
      <c r="R321" s="65"/>
      <c r="S321" s="78">
        <f t="shared" si="81"/>
        <v>0</v>
      </c>
      <c r="T321" s="45"/>
      <c r="U321" s="79">
        <f t="shared" si="82"/>
        <v>0</v>
      </c>
      <c r="V321" s="65"/>
      <c r="W321" s="78">
        <f t="shared" si="83"/>
        <v>0</v>
      </c>
      <c r="X321" s="45"/>
      <c r="Y321" s="79">
        <f t="shared" si="84"/>
        <v>0</v>
      </c>
      <c r="Z321" s="65"/>
      <c r="AA321" s="78">
        <f t="shared" si="85"/>
        <v>0</v>
      </c>
      <c r="AB321" s="45"/>
      <c r="AC321" s="79">
        <f t="shared" si="86"/>
        <v>0</v>
      </c>
      <c r="AD321" s="65"/>
      <c r="AE321" s="78">
        <f t="shared" si="87"/>
        <v>0</v>
      </c>
      <c r="AF321" s="45"/>
      <c r="AG321" s="79">
        <f t="shared" si="88"/>
        <v>0</v>
      </c>
      <c r="AH321" s="2"/>
      <c r="AI321" s="2"/>
      <c r="AJ321" s="2"/>
      <c r="AK321" s="2"/>
      <c r="AL321" s="2"/>
    </row>
    <row r="322" spans="1:38" ht="16.5" customHeight="1" outlineLevel="1">
      <c r="A322" s="12">
        <v>1902082</v>
      </c>
      <c r="B322" s="18" t="s">
        <v>267</v>
      </c>
      <c r="C322" s="14">
        <v>309280</v>
      </c>
      <c r="D322" s="45">
        <v>0</v>
      </c>
      <c r="E322" s="46">
        <f t="shared" si="74"/>
        <v>0</v>
      </c>
      <c r="F322" s="46">
        <f t="shared" si="75"/>
        <v>0</v>
      </c>
      <c r="G322" s="46">
        <f t="shared" si="76"/>
        <v>0</v>
      </c>
      <c r="H322" s="53" t="e">
        <f t="shared" si="72"/>
        <v>#DIV/0!</v>
      </c>
      <c r="I322" s="54" t="e">
        <f t="shared" si="73"/>
        <v>#DIV/0!</v>
      </c>
      <c r="J322" s="65"/>
      <c r="K322" s="78">
        <f t="shared" si="77"/>
        <v>0</v>
      </c>
      <c r="L322" s="45"/>
      <c r="M322" s="79">
        <f t="shared" si="78"/>
        <v>0</v>
      </c>
      <c r="N322" s="65"/>
      <c r="O322" s="78">
        <f t="shared" si="79"/>
        <v>0</v>
      </c>
      <c r="P322" s="45"/>
      <c r="Q322" s="79">
        <f t="shared" si="80"/>
        <v>0</v>
      </c>
      <c r="R322" s="65"/>
      <c r="S322" s="78">
        <f t="shared" si="81"/>
        <v>0</v>
      </c>
      <c r="T322" s="45"/>
      <c r="U322" s="79">
        <f t="shared" si="82"/>
        <v>0</v>
      </c>
      <c r="V322" s="65"/>
      <c r="W322" s="78">
        <f t="shared" si="83"/>
        <v>0</v>
      </c>
      <c r="X322" s="45"/>
      <c r="Y322" s="79">
        <f t="shared" si="84"/>
        <v>0</v>
      </c>
      <c r="Z322" s="65"/>
      <c r="AA322" s="78">
        <f t="shared" si="85"/>
        <v>0</v>
      </c>
      <c r="AB322" s="45"/>
      <c r="AC322" s="79">
        <f t="shared" si="86"/>
        <v>0</v>
      </c>
      <c r="AD322" s="65"/>
      <c r="AE322" s="78">
        <f t="shared" si="87"/>
        <v>0</v>
      </c>
      <c r="AF322" s="45"/>
      <c r="AG322" s="79">
        <f t="shared" si="88"/>
        <v>0</v>
      </c>
      <c r="AH322" s="2"/>
      <c r="AI322" s="2"/>
      <c r="AJ322" s="2"/>
      <c r="AK322" s="2"/>
      <c r="AL322" s="2"/>
    </row>
    <row r="323" spans="1:38" ht="16.5" customHeight="1" outlineLevel="1">
      <c r="A323" s="12">
        <v>1902090</v>
      </c>
      <c r="B323" s="18" t="s">
        <v>268</v>
      </c>
      <c r="C323" s="14">
        <v>643800</v>
      </c>
      <c r="D323" s="45">
        <v>0</v>
      </c>
      <c r="E323" s="46">
        <f t="shared" si="74"/>
        <v>0</v>
      </c>
      <c r="F323" s="46">
        <f t="shared" si="75"/>
        <v>0</v>
      </c>
      <c r="G323" s="46">
        <f t="shared" si="76"/>
        <v>0</v>
      </c>
      <c r="H323" s="53" t="e">
        <f t="shared" si="72"/>
        <v>#DIV/0!</v>
      </c>
      <c r="I323" s="54" t="e">
        <f t="shared" si="73"/>
        <v>#DIV/0!</v>
      </c>
      <c r="J323" s="65"/>
      <c r="K323" s="78">
        <f t="shared" si="77"/>
        <v>0</v>
      </c>
      <c r="L323" s="45"/>
      <c r="M323" s="79">
        <f t="shared" si="78"/>
        <v>0</v>
      </c>
      <c r="N323" s="65"/>
      <c r="O323" s="78">
        <f t="shared" si="79"/>
        <v>0</v>
      </c>
      <c r="P323" s="45"/>
      <c r="Q323" s="79">
        <f t="shared" si="80"/>
        <v>0</v>
      </c>
      <c r="R323" s="65"/>
      <c r="S323" s="78">
        <f t="shared" si="81"/>
        <v>0</v>
      </c>
      <c r="T323" s="45"/>
      <c r="U323" s="79">
        <f t="shared" si="82"/>
        <v>0</v>
      </c>
      <c r="V323" s="65"/>
      <c r="W323" s="78">
        <f t="shared" si="83"/>
        <v>0</v>
      </c>
      <c r="X323" s="45"/>
      <c r="Y323" s="79">
        <f t="shared" si="84"/>
        <v>0</v>
      </c>
      <c r="Z323" s="65"/>
      <c r="AA323" s="78">
        <f t="shared" si="85"/>
        <v>0</v>
      </c>
      <c r="AB323" s="45"/>
      <c r="AC323" s="79">
        <f t="shared" si="86"/>
        <v>0</v>
      </c>
      <c r="AD323" s="65"/>
      <c r="AE323" s="78">
        <f t="shared" si="87"/>
        <v>0</v>
      </c>
      <c r="AF323" s="45"/>
      <c r="AG323" s="79">
        <f t="shared" si="88"/>
        <v>0</v>
      </c>
      <c r="AH323" s="2"/>
      <c r="AI323" s="2"/>
      <c r="AJ323" s="2"/>
      <c r="AK323" s="2"/>
      <c r="AL323" s="2"/>
    </row>
    <row r="324" spans="1:38" ht="23.25" customHeight="1" outlineLevel="1">
      <c r="A324" s="12" t="s">
        <v>895</v>
      </c>
      <c r="B324" s="24" t="s">
        <v>269</v>
      </c>
      <c r="C324" s="14">
        <v>803250</v>
      </c>
      <c r="D324" s="45">
        <v>0</v>
      </c>
      <c r="E324" s="46">
        <f t="shared" si="74"/>
        <v>0</v>
      </c>
      <c r="F324" s="46">
        <f t="shared" si="75"/>
        <v>0</v>
      </c>
      <c r="G324" s="46">
        <f t="shared" si="76"/>
        <v>0</v>
      </c>
      <c r="H324" s="53" t="e">
        <f t="shared" si="72"/>
        <v>#DIV/0!</v>
      </c>
      <c r="I324" s="54" t="e">
        <f t="shared" si="73"/>
        <v>#DIV/0!</v>
      </c>
      <c r="J324" s="65"/>
      <c r="K324" s="78">
        <f t="shared" si="77"/>
        <v>0</v>
      </c>
      <c r="L324" s="45"/>
      <c r="M324" s="79">
        <f t="shared" si="78"/>
        <v>0</v>
      </c>
      <c r="N324" s="65"/>
      <c r="O324" s="78">
        <f t="shared" si="79"/>
        <v>0</v>
      </c>
      <c r="P324" s="45"/>
      <c r="Q324" s="79">
        <f t="shared" si="80"/>
        <v>0</v>
      </c>
      <c r="R324" s="65"/>
      <c r="S324" s="78">
        <f t="shared" si="81"/>
        <v>0</v>
      </c>
      <c r="T324" s="45"/>
      <c r="U324" s="79">
        <f t="shared" si="82"/>
        <v>0</v>
      </c>
      <c r="V324" s="65"/>
      <c r="W324" s="78">
        <f t="shared" si="83"/>
        <v>0</v>
      </c>
      <c r="X324" s="45"/>
      <c r="Y324" s="79">
        <f t="shared" si="84"/>
        <v>0</v>
      </c>
      <c r="Z324" s="65"/>
      <c r="AA324" s="78">
        <f t="shared" si="85"/>
        <v>0</v>
      </c>
      <c r="AB324" s="45"/>
      <c r="AC324" s="79">
        <f t="shared" si="86"/>
        <v>0</v>
      </c>
      <c r="AD324" s="65"/>
      <c r="AE324" s="78">
        <f t="shared" si="87"/>
        <v>0</v>
      </c>
      <c r="AF324" s="45"/>
      <c r="AG324" s="79">
        <f t="shared" si="88"/>
        <v>0</v>
      </c>
      <c r="AH324" s="2"/>
      <c r="AI324" s="2"/>
      <c r="AJ324" s="2"/>
      <c r="AK324" s="2"/>
      <c r="AL324" s="2"/>
    </row>
    <row r="325" spans="1:38" ht="16.5" customHeight="1" outlineLevel="1">
      <c r="A325" s="12"/>
      <c r="B325" s="18"/>
      <c r="C325" s="14"/>
      <c r="D325" s="45"/>
      <c r="E325" s="46"/>
      <c r="F325" s="46"/>
      <c r="G325" s="46"/>
      <c r="H325" s="53"/>
      <c r="I325" s="54"/>
      <c r="J325" s="65"/>
      <c r="K325" s="78"/>
      <c r="L325" s="45"/>
      <c r="M325" s="79"/>
      <c r="N325" s="65"/>
      <c r="O325" s="78"/>
      <c r="P325" s="45"/>
      <c r="Q325" s="79"/>
      <c r="R325" s="65"/>
      <c r="S325" s="78"/>
      <c r="T325" s="45"/>
      <c r="U325" s="79"/>
      <c r="V325" s="65"/>
      <c r="W325" s="78"/>
      <c r="X325" s="45"/>
      <c r="Y325" s="79"/>
      <c r="Z325" s="65"/>
      <c r="AA325" s="78"/>
      <c r="AB325" s="45"/>
      <c r="AC325" s="79"/>
      <c r="AD325" s="65"/>
      <c r="AE325" s="78"/>
      <c r="AF325" s="45"/>
      <c r="AG325" s="79"/>
      <c r="AH325" s="2"/>
      <c r="AI325" s="2"/>
      <c r="AJ325" s="2"/>
      <c r="AK325" s="2"/>
      <c r="AL325" s="2"/>
    </row>
    <row r="326" spans="1:38" ht="16.5" customHeight="1" outlineLevel="1">
      <c r="A326" s="12"/>
      <c r="B326" s="16" t="s">
        <v>27</v>
      </c>
      <c r="C326" s="59"/>
      <c r="D326" s="45"/>
      <c r="E326" s="46"/>
      <c r="F326" s="46"/>
      <c r="G326" s="46"/>
      <c r="H326" s="53"/>
      <c r="I326" s="54"/>
      <c r="J326" s="65"/>
      <c r="K326" s="78"/>
      <c r="L326" s="45"/>
      <c r="M326" s="79"/>
      <c r="N326" s="65"/>
      <c r="O326" s="78"/>
      <c r="P326" s="45"/>
      <c r="Q326" s="79"/>
      <c r="R326" s="65"/>
      <c r="S326" s="78"/>
      <c r="T326" s="45"/>
      <c r="U326" s="79"/>
      <c r="V326" s="65"/>
      <c r="W326" s="78"/>
      <c r="X326" s="45"/>
      <c r="Y326" s="79"/>
      <c r="Z326" s="65"/>
      <c r="AA326" s="78"/>
      <c r="AB326" s="45"/>
      <c r="AC326" s="79"/>
      <c r="AD326" s="65"/>
      <c r="AE326" s="78"/>
      <c r="AF326" s="45"/>
      <c r="AG326" s="79"/>
      <c r="AH326" s="2"/>
      <c r="AI326" s="2"/>
      <c r="AJ326" s="2"/>
      <c r="AK326" s="2"/>
      <c r="AL326" s="2"/>
    </row>
    <row r="327" spans="1:38" ht="24" customHeight="1" outlineLevel="1">
      <c r="A327" s="12">
        <v>5003003</v>
      </c>
      <c r="B327" s="18" t="s">
        <v>270</v>
      </c>
      <c r="C327" s="281">
        <v>121560</v>
      </c>
      <c r="D327" s="45">
        <v>0</v>
      </c>
      <c r="E327" s="46">
        <f t="shared" si="74"/>
        <v>0</v>
      </c>
      <c r="F327" s="46">
        <f t="shared" si="75"/>
        <v>0</v>
      </c>
      <c r="G327" s="46">
        <f t="shared" si="76"/>
        <v>0</v>
      </c>
      <c r="H327" s="53" t="e">
        <f t="shared" si="72"/>
        <v>#DIV/0!</v>
      </c>
      <c r="I327" s="54" t="e">
        <f t="shared" si="73"/>
        <v>#DIV/0!</v>
      </c>
      <c r="J327" s="65"/>
      <c r="K327" s="78">
        <f t="shared" si="77"/>
        <v>0</v>
      </c>
      <c r="L327" s="45"/>
      <c r="M327" s="79">
        <f t="shared" si="78"/>
        <v>0</v>
      </c>
      <c r="N327" s="65"/>
      <c r="O327" s="78">
        <f t="shared" si="79"/>
        <v>0</v>
      </c>
      <c r="P327" s="45"/>
      <c r="Q327" s="79">
        <f t="shared" si="80"/>
        <v>0</v>
      </c>
      <c r="R327" s="65"/>
      <c r="S327" s="78">
        <f t="shared" si="81"/>
        <v>0</v>
      </c>
      <c r="T327" s="45"/>
      <c r="U327" s="79">
        <f t="shared" si="82"/>
        <v>0</v>
      </c>
      <c r="V327" s="65"/>
      <c r="W327" s="78">
        <f t="shared" si="83"/>
        <v>0</v>
      </c>
      <c r="X327" s="45"/>
      <c r="Y327" s="79">
        <f t="shared" si="84"/>
        <v>0</v>
      </c>
      <c r="Z327" s="65"/>
      <c r="AA327" s="78">
        <f t="shared" si="85"/>
        <v>0</v>
      </c>
      <c r="AB327" s="45"/>
      <c r="AC327" s="79">
        <f t="shared" si="86"/>
        <v>0</v>
      </c>
      <c r="AD327" s="65"/>
      <c r="AE327" s="78">
        <f t="shared" si="87"/>
        <v>0</v>
      </c>
      <c r="AF327" s="45"/>
      <c r="AG327" s="79">
        <f t="shared" si="88"/>
        <v>0</v>
      </c>
      <c r="AH327" s="2"/>
      <c r="AI327" s="2"/>
      <c r="AJ327" s="2"/>
      <c r="AK327" s="2"/>
      <c r="AL327" s="2"/>
    </row>
    <row r="328" spans="1:38" ht="24" customHeight="1" outlineLevel="1">
      <c r="A328" s="12">
        <v>5003004</v>
      </c>
      <c r="B328" s="18" t="s">
        <v>271</v>
      </c>
      <c r="C328" s="281">
        <v>670400</v>
      </c>
      <c r="D328" s="45">
        <v>0</v>
      </c>
      <c r="E328" s="46">
        <f t="shared" si="74"/>
        <v>0</v>
      </c>
      <c r="F328" s="46">
        <f t="shared" si="75"/>
        <v>0</v>
      </c>
      <c r="G328" s="46">
        <f t="shared" si="76"/>
        <v>0</v>
      </c>
      <c r="H328" s="53" t="e">
        <f t="shared" ref="H328:H386" si="89">IF(E328&gt;=0,(E328/D328),"-")</f>
        <v>#DIV/0!</v>
      </c>
      <c r="I328" s="54" t="e">
        <f t="shared" ref="I328:I386" si="90">IF(G328&gt;=0,(G328/F328),"-")</f>
        <v>#DIV/0!</v>
      </c>
      <c r="J328" s="65"/>
      <c r="K328" s="78">
        <f t="shared" si="77"/>
        <v>0</v>
      </c>
      <c r="L328" s="45"/>
      <c r="M328" s="79">
        <f t="shared" si="78"/>
        <v>0</v>
      </c>
      <c r="N328" s="65"/>
      <c r="O328" s="78">
        <f t="shared" si="79"/>
        <v>0</v>
      </c>
      <c r="P328" s="45"/>
      <c r="Q328" s="79">
        <f t="shared" si="80"/>
        <v>0</v>
      </c>
      <c r="R328" s="65"/>
      <c r="S328" s="78">
        <f t="shared" si="81"/>
        <v>0</v>
      </c>
      <c r="T328" s="45"/>
      <c r="U328" s="79">
        <f t="shared" si="82"/>
        <v>0</v>
      </c>
      <c r="V328" s="65"/>
      <c r="W328" s="78">
        <f t="shared" si="83"/>
        <v>0</v>
      </c>
      <c r="X328" s="45"/>
      <c r="Y328" s="79">
        <f t="shared" si="84"/>
        <v>0</v>
      </c>
      <c r="Z328" s="65"/>
      <c r="AA328" s="78">
        <f t="shared" si="85"/>
        <v>0</v>
      </c>
      <c r="AB328" s="45"/>
      <c r="AC328" s="79">
        <f t="shared" si="86"/>
        <v>0</v>
      </c>
      <c r="AD328" s="65"/>
      <c r="AE328" s="78">
        <f t="shared" si="87"/>
        <v>0</v>
      </c>
      <c r="AF328" s="45"/>
      <c r="AG328" s="79">
        <f t="shared" si="88"/>
        <v>0</v>
      </c>
      <c r="AH328" s="2"/>
      <c r="AI328" s="2"/>
      <c r="AJ328" s="2"/>
      <c r="AK328" s="2"/>
      <c r="AL328" s="2"/>
    </row>
    <row r="329" spans="1:38" ht="27" customHeight="1" outlineLevel="1">
      <c r="A329" s="12" t="s">
        <v>897</v>
      </c>
      <c r="B329" s="18" t="s">
        <v>272</v>
      </c>
      <c r="C329" s="285">
        <v>545880</v>
      </c>
      <c r="D329" s="45">
        <v>0</v>
      </c>
      <c r="E329" s="46">
        <f t="shared" ref="E329:E387" si="91">+J329+L329+N329+P329+R329+T329+V329+X329+Z329+AB329+AD329+AF329</f>
        <v>0</v>
      </c>
      <c r="F329" s="46">
        <f t="shared" ref="F329:F387" si="92">D329*C329</f>
        <v>0</v>
      </c>
      <c r="G329" s="46">
        <f t="shared" ref="G329:G387" si="93">+E329*C329</f>
        <v>0</v>
      </c>
      <c r="H329" s="53" t="e">
        <f t="shared" si="89"/>
        <v>#DIV/0!</v>
      </c>
      <c r="I329" s="54" t="e">
        <f t="shared" si="90"/>
        <v>#DIV/0!</v>
      </c>
      <c r="J329" s="65"/>
      <c r="K329" s="78">
        <f t="shared" ref="K329:K387" si="94">+J329*C329</f>
        <v>0</v>
      </c>
      <c r="L329" s="45"/>
      <c r="M329" s="79">
        <f t="shared" ref="M329:M387" si="95">+L329*C329</f>
        <v>0</v>
      </c>
      <c r="N329" s="65"/>
      <c r="O329" s="78">
        <f t="shared" ref="O329:O387" si="96">+N329*C329</f>
        <v>0</v>
      </c>
      <c r="P329" s="45"/>
      <c r="Q329" s="79">
        <f t="shared" ref="Q329:Q387" si="97">+P329*C329</f>
        <v>0</v>
      </c>
      <c r="R329" s="65"/>
      <c r="S329" s="78">
        <f t="shared" ref="S329:S387" si="98">+R329*C329</f>
        <v>0</v>
      </c>
      <c r="T329" s="45"/>
      <c r="U329" s="79">
        <f t="shared" ref="U329:U387" si="99">+T329*C329</f>
        <v>0</v>
      </c>
      <c r="V329" s="65"/>
      <c r="W329" s="78">
        <f t="shared" ref="W329:W387" si="100">+V329*C329</f>
        <v>0</v>
      </c>
      <c r="X329" s="45"/>
      <c r="Y329" s="79">
        <f t="shared" ref="Y329:Y387" si="101">+X329*C329</f>
        <v>0</v>
      </c>
      <c r="Z329" s="65"/>
      <c r="AA329" s="78">
        <f t="shared" ref="AA329:AA387" si="102">+Z329*C329</f>
        <v>0</v>
      </c>
      <c r="AB329" s="45"/>
      <c r="AC329" s="79">
        <f t="shared" ref="AC329:AC387" si="103">+AB329*C329</f>
        <v>0</v>
      </c>
      <c r="AD329" s="65"/>
      <c r="AE329" s="78">
        <f t="shared" ref="AE329:AE387" si="104">+AD329*C329</f>
        <v>0</v>
      </c>
      <c r="AF329" s="45"/>
      <c r="AG329" s="79">
        <f t="shared" ref="AG329:AG387" si="105">+AF329*C329</f>
        <v>0</v>
      </c>
      <c r="AH329" s="2"/>
      <c r="AI329" s="2"/>
      <c r="AJ329" s="2"/>
      <c r="AK329" s="2"/>
      <c r="AL329" s="2"/>
    </row>
    <row r="330" spans="1:38" ht="16.5" customHeight="1" outlineLevel="1">
      <c r="A330" s="12"/>
      <c r="B330" s="27"/>
      <c r="C330" s="14"/>
      <c r="D330" s="45"/>
      <c r="E330" s="46"/>
      <c r="F330" s="46"/>
      <c r="G330" s="46"/>
      <c r="H330" s="53"/>
      <c r="I330" s="54"/>
      <c r="J330" s="65"/>
      <c r="K330" s="78"/>
      <c r="L330" s="45"/>
      <c r="M330" s="79"/>
      <c r="N330" s="65"/>
      <c r="O330" s="78"/>
      <c r="P330" s="45"/>
      <c r="Q330" s="79"/>
      <c r="R330" s="65"/>
      <c r="S330" s="78"/>
      <c r="T330" s="45"/>
      <c r="U330" s="79"/>
      <c r="V330" s="65"/>
      <c r="W330" s="78"/>
      <c r="X330" s="45"/>
      <c r="Y330" s="79"/>
      <c r="Z330" s="65"/>
      <c r="AA330" s="78"/>
      <c r="AB330" s="45"/>
      <c r="AC330" s="79"/>
      <c r="AD330" s="65"/>
      <c r="AE330" s="78"/>
      <c r="AF330" s="45"/>
      <c r="AG330" s="79"/>
      <c r="AH330" s="2"/>
      <c r="AI330" s="2"/>
      <c r="AJ330" s="2"/>
      <c r="AK330" s="2"/>
      <c r="AL330" s="2"/>
    </row>
    <row r="331" spans="1:38" ht="16.5" customHeight="1" outlineLevel="1">
      <c r="A331" s="12"/>
      <c r="B331" s="27"/>
      <c r="C331" s="14"/>
      <c r="D331" s="45"/>
      <c r="E331" s="46"/>
      <c r="F331" s="46"/>
      <c r="G331" s="46"/>
      <c r="H331" s="53"/>
      <c r="I331" s="54"/>
      <c r="J331" s="65"/>
      <c r="K331" s="78"/>
      <c r="L331" s="45"/>
      <c r="M331" s="79"/>
      <c r="N331" s="65"/>
      <c r="O331" s="78"/>
      <c r="P331" s="45"/>
      <c r="Q331" s="79"/>
      <c r="R331" s="65"/>
      <c r="S331" s="78"/>
      <c r="T331" s="45"/>
      <c r="U331" s="79"/>
      <c r="V331" s="65"/>
      <c r="W331" s="78"/>
      <c r="X331" s="45"/>
      <c r="Y331" s="79"/>
      <c r="Z331" s="65"/>
      <c r="AA331" s="78"/>
      <c r="AB331" s="45"/>
      <c r="AC331" s="79"/>
      <c r="AD331" s="65"/>
      <c r="AE331" s="78"/>
      <c r="AF331" s="45"/>
      <c r="AG331" s="79"/>
      <c r="AH331" s="2"/>
      <c r="AI331" s="2"/>
      <c r="AJ331" s="2"/>
      <c r="AK331" s="2"/>
      <c r="AL331" s="2"/>
    </row>
    <row r="332" spans="1:38" s="10" customFormat="1" ht="16.5" customHeight="1">
      <c r="A332" s="129"/>
      <c r="B332" s="130" t="s">
        <v>273</v>
      </c>
      <c r="C332" s="131"/>
      <c r="D332" s="132"/>
      <c r="E332" s="134">
        <f t="shared" ref="E332:G332" si="106">SUM(E334:E514)</f>
        <v>0</v>
      </c>
      <c r="F332" s="134">
        <f t="shared" si="106"/>
        <v>0</v>
      </c>
      <c r="G332" s="134">
        <f t="shared" si="106"/>
        <v>0</v>
      </c>
      <c r="H332" s="135" t="e">
        <f t="shared" si="89"/>
        <v>#DIV/0!</v>
      </c>
      <c r="I332" s="136" t="e">
        <f t="shared" si="90"/>
        <v>#DIV/0!</v>
      </c>
      <c r="J332" s="133">
        <f t="shared" ref="J332:AG332" si="107">SUM(J334:J514)</f>
        <v>0</v>
      </c>
      <c r="K332" s="137">
        <f t="shared" si="107"/>
        <v>0</v>
      </c>
      <c r="L332" s="132">
        <f t="shared" si="107"/>
        <v>0</v>
      </c>
      <c r="M332" s="138">
        <f t="shared" si="107"/>
        <v>0</v>
      </c>
      <c r="N332" s="133">
        <f t="shared" si="107"/>
        <v>0</v>
      </c>
      <c r="O332" s="137">
        <f t="shared" si="107"/>
        <v>0</v>
      </c>
      <c r="P332" s="132">
        <f t="shared" si="107"/>
        <v>0</v>
      </c>
      <c r="Q332" s="138">
        <f t="shared" si="107"/>
        <v>0</v>
      </c>
      <c r="R332" s="133">
        <f t="shared" si="107"/>
        <v>0</v>
      </c>
      <c r="S332" s="137">
        <f t="shared" si="107"/>
        <v>0</v>
      </c>
      <c r="T332" s="132">
        <f t="shared" si="107"/>
        <v>0</v>
      </c>
      <c r="U332" s="138">
        <f t="shared" si="107"/>
        <v>0</v>
      </c>
      <c r="V332" s="133">
        <f t="shared" si="107"/>
        <v>0</v>
      </c>
      <c r="W332" s="137">
        <f t="shared" si="107"/>
        <v>0</v>
      </c>
      <c r="X332" s="132">
        <f t="shared" si="107"/>
        <v>0</v>
      </c>
      <c r="Y332" s="138">
        <f t="shared" si="107"/>
        <v>0</v>
      </c>
      <c r="Z332" s="133">
        <f t="shared" si="107"/>
        <v>0</v>
      </c>
      <c r="AA332" s="137">
        <f t="shared" si="107"/>
        <v>0</v>
      </c>
      <c r="AB332" s="132">
        <f t="shared" si="107"/>
        <v>0</v>
      </c>
      <c r="AC332" s="138">
        <f t="shared" si="107"/>
        <v>0</v>
      </c>
      <c r="AD332" s="133">
        <f t="shared" si="107"/>
        <v>0</v>
      </c>
      <c r="AE332" s="137">
        <f t="shared" si="107"/>
        <v>0</v>
      </c>
      <c r="AF332" s="132">
        <f t="shared" si="107"/>
        <v>0</v>
      </c>
      <c r="AG332" s="138">
        <f t="shared" si="107"/>
        <v>0</v>
      </c>
    </row>
    <row r="333" spans="1:38" ht="16.5" customHeight="1">
      <c r="A333" s="12"/>
      <c r="B333" s="17"/>
      <c r="C333" s="14"/>
      <c r="D333" s="45"/>
      <c r="E333" s="46"/>
      <c r="F333" s="46"/>
      <c r="G333" s="46"/>
      <c r="H333" s="53"/>
      <c r="I333" s="54"/>
      <c r="J333" s="65"/>
      <c r="K333" s="78"/>
      <c r="L333" s="45"/>
      <c r="M333" s="79"/>
      <c r="N333" s="65"/>
      <c r="O333" s="78"/>
      <c r="P333" s="45"/>
      <c r="Q333" s="79"/>
      <c r="R333" s="65"/>
      <c r="S333" s="78"/>
      <c r="T333" s="45"/>
      <c r="U333" s="79"/>
      <c r="V333" s="65"/>
      <c r="W333" s="78"/>
      <c r="X333" s="45"/>
      <c r="Y333" s="79"/>
      <c r="Z333" s="65"/>
      <c r="AA333" s="78"/>
      <c r="AB333" s="45"/>
      <c r="AC333" s="79"/>
      <c r="AD333" s="65"/>
      <c r="AE333" s="78"/>
      <c r="AF333" s="45"/>
      <c r="AG333" s="79"/>
      <c r="AH333" s="2"/>
      <c r="AI333" s="2"/>
      <c r="AJ333" s="2"/>
      <c r="AK333" s="2"/>
      <c r="AL333" s="2"/>
    </row>
    <row r="334" spans="1:38" ht="16.5" customHeight="1" outlineLevel="1">
      <c r="A334" s="12"/>
      <c r="B334" s="16" t="s">
        <v>274</v>
      </c>
      <c r="C334" s="59"/>
      <c r="D334" s="45"/>
      <c r="E334" s="46"/>
      <c r="F334" s="46"/>
      <c r="G334" s="46"/>
      <c r="H334" s="53"/>
      <c r="I334" s="54"/>
      <c r="J334" s="65"/>
      <c r="K334" s="78"/>
      <c r="L334" s="45"/>
      <c r="M334" s="79"/>
      <c r="N334" s="65"/>
      <c r="O334" s="78"/>
      <c r="P334" s="45"/>
      <c r="Q334" s="79"/>
      <c r="R334" s="65"/>
      <c r="S334" s="78"/>
      <c r="T334" s="45"/>
      <c r="U334" s="79"/>
      <c r="V334" s="65"/>
      <c r="W334" s="78"/>
      <c r="X334" s="45"/>
      <c r="Y334" s="79"/>
      <c r="Z334" s="65"/>
      <c r="AA334" s="78"/>
      <c r="AB334" s="45"/>
      <c r="AC334" s="79"/>
      <c r="AD334" s="65"/>
      <c r="AE334" s="78"/>
      <c r="AF334" s="45"/>
      <c r="AG334" s="79"/>
      <c r="AH334" s="2"/>
      <c r="AI334" s="2"/>
      <c r="AJ334" s="2"/>
      <c r="AK334" s="2"/>
      <c r="AL334" s="2"/>
    </row>
    <row r="335" spans="1:38" ht="16.5" customHeight="1" outlineLevel="1">
      <c r="A335" s="12">
        <v>7002004</v>
      </c>
      <c r="B335" s="27" t="s">
        <v>275</v>
      </c>
      <c r="C335" s="281">
        <v>16389000</v>
      </c>
      <c r="D335" s="45">
        <v>0</v>
      </c>
      <c r="E335" s="46">
        <f t="shared" si="91"/>
        <v>0</v>
      </c>
      <c r="F335" s="46">
        <f t="shared" si="92"/>
        <v>0</v>
      </c>
      <c r="G335" s="46">
        <f t="shared" si="93"/>
        <v>0</v>
      </c>
      <c r="H335" s="53" t="e">
        <f t="shared" si="89"/>
        <v>#DIV/0!</v>
      </c>
      <c r="I335" s="54" t="e">
        <f t="shared" si="90"/>
        <v>#DIV/0!</v>
      </c>
      <c r="J335" s="65"/>
      <c r="K335" s="78">
        <f t="shared" si="94"/>
        <v>0</v>
      </c>
      <c r="L335" s="45"/>
      <c r="M335" s="79">
        <f t="shared" si="95"/>
        <v>0</v>
      </c>
      <c r="N335" s="65"/>
      <c r="O335" s="78">
        <f t="shared" si="96"/>
        <v>0</v>
      </c>
      <c r="P335" s="45"/>
      <c r="Q335" s="79">
        <f t="shared" si="97"/>
        <v>0</v>
      </c>
      <c r="R335" s="65"/>
      <c r="S335" s="78">
        <f t="shared" si="98"/>
        <v>0</v>
      </c>
      <c r="T335" s="45"/>
      <c r="U335" s="79">
        <f t="shared" si="99"/>
        <v>0</v>
      </c>
      <c r="V335" s="65"/>
      <c r="W335" s="78">
        <f t="shared" si="100"/>
        <v>0</v>
      </c>
      <c r="X335" s="45"/>
      <c r="Y335" s="79">
        <f t="shared" si="101"/>
        <v>0</v>
      </c>
      <c r="Z335" s="65"/>
      <c r="AA335" s="78">
        <f t="shared" si="102"/>
        <v>0</v>
      </c>
      <c r="AB335" s="45"/>
      <c r="AC335" s="79">
        <f t="shared" si="103"/>
        <v>0</v>
      </c>
      <c r="AD335" s="65"/>
      <c r="AE335" s="78">
        <f t="shared" si="104"/>
        <v>0</v>
      </c>
      <c r="AF335" s="45"/>
      <c r="AG335" s="79">
        <f t="shared" si="105"/>
        <v>0</v>
      </c>
      <c r="AH335" s="2"/>
      <c r="AI335" s="2"/>
      <c r="AJ335" s="2"/>
      <c r="AK335" s="2"/>
      <c r="AL335" s="2"/>
    </row>
    <row r="336" spans="1:38" ht="16.5" customHeight="1" outlineLevel="1">
      <c r="A336" s="12">
        <v>7002005</v>
      </c>
      <c r="B336" s="27" t="s">
        <v>276</v>
      </c>
      <c r="C336" s="281">
        <v>4310770</v>
      </c>
      <c r="D336" s="45">
        <v>0</v>
      </c>
      <c r="E336" s="46">
        <f t="shared" si="91"/>
        <v>0</v>
      </c>
      <c r="F336" s="46">
        <f t="shared" si="92"/>
        <v>0</v>
      </c>
      <c r="G336" s="46">
        <f t="shared" si="93"/>
        <v>0</v>
      </c>
      <c r="H336" s="53" t="e">
        <f t="shared" si="89"/>
        <v>#DIV/0!</v>
      </c>
      <c r="I336" s="54" t="e">
        <f t="shared" si="90"/>
        <v>#DIV/0!</v>
      </c>
      <c r="J336" s="65"/>
      <c r="K336" s="78">
        <f t="shared" si="94"/>
        <v>0</v>
      </c>
      <c r="L336" s="45"/>
      <c r="M336" s="79">
        <f t="shared" si="95"/>
        <v>0</v>
      </c>
      <c r="N336" s="65"/>
      <c r="O336" s="78">
        <f t="shared" si="96"/>
        <v>0</v>
      </c>
      <c r="P336" s="45"/>
      <c r="Q336" s="79">
        <f t="shared" si="97"/>
        <v>0</v>
      </c>
      <c r="R336" s="65"/>
      <c r="S336" s="78">
        <f t="shared" si="98"/>
        <v>0</v>
      </c>
      <c r="T336" s="45"/>
      <c r="U336" s="79">
        <f t="shared" si="99"/>
        <v>0</v>
      </c>
      <c r="V336" s="65"/>
      <c r="W336" s="78">
        <f t="shared" si="100"/>
        <v>0</v>
      </c>
      <c r="X336" s="45"/>
      <c r="Y336" s="79">
        <f t="shared" si="101"/>
        <v>0</v>
      </c>
      <c r="Z336" s="65"/>
      <c r="AA336" s="78">
        <f t="shared" si="102"/>
        <v>0</v>
      </c>
      <c r="AB336" s="45"/>
      <c r="AC336" s="79">
        <f t="shared" si="103"/>
        <v>0</v>
      </c>
      <c r="AD336" s="65"/>
      <c r="AE336" s="78">
        <f t="shared" si="104"/>
        <v>0</v>
      </c>
      <c r="AF336" s="45"/>
      <c r="AG336" s="79">
        <f t="shared" si="105"/>
        <v>0</v>
      </c>
      <c r="AH336" s="2"/>
      <c r="AI336" s="2"/>
      <c r="AJ336" s="2"/>
      <c r="AK336" s="2"/>
      <c r="AL336" s="2"/>
    </row>
    <row r="337" spans="1:38" ht="16.5" customHeight="1" outlineLevel="1">
      <c r="A337" s="12">
        <v>7002003</v>
      </c>
      <c r="B337" s="27" t="s">
        <v>277</v>
      </c>
      <c r="C337" s="281">
        <v>1376080</v>
      </c>
      <c r="D337" s="45">
        <v>0</v>
      </c>
      <c r="E337" s="46">
        <f t="shared" si="91"/>
        <v>0</v>
      </c>
      <c r="F337" s="46">
        <f t="shared" si="92"/>
        <v>0</v>
      </c>
      <c r="G337" s="46">
        <f t="shared" si="93"/>
        <v>0</v>
      </c>
      <c r="H337" s="53" t="e">
        <f t="shared" si="89"/>
        <v>#DIV/0!</v>
      </c>
      <c r="I337" s="54" t="e">
        <f t="shared" si="90"/>
        <v>#DIV/0!</v>
      </c>
      <c r="J337" s="65"/>
      <c r="K337" s="78">
        <f t="shared" si="94"/>
        <v>0</v>
      </c>
      <c r="L337" s="45"/>
      <c r="M337" s="79">
        <f t="shared" si="95"/>
        <v>0</v>
      </c>
      <c r="N337" s="65"/>
      <c r="O337" s="78">
        <f t="shared" si="96"/>
        <v>0</v>
      </c>
      <c r="P337" s="45"/>
      <c r="Q337" s="79">
        <f t="shared" si="97"/>
        <v>0</v>
      </c>
      <c r="R337" s="65"/>
      <c r="S337" s="78">
        <f t="shared" si="98"/>
        <v>0</v>
      </c>
      <c r="T337" s="45"/>
      <c r="U337" s="79">
        <f t="shared" si="99"/>
        <v>0</v>
      </c>
      <c r="V337" s="65"/>
      <c r="W337" s="78">
        <f t="shared" si="100"/>
        <v>0</v>
      </c>
      <c r="X337" s="45"/>
      <c r="Y337" s="79">
        <f t="shared" si="101"/>
        <v>0</v>
      </c>
      <c r="Z337" s="65"/>
      <c r="AA337" s="78">
        <f t="shared" si="102"/>
        <v>0</v>
      </c>
      <c r="AB337" s="45"/>
      <c r="AC337" s="79">
        <f t="shared" si="103"/>
        <v>0</v>
      </c>
      <c r="AD337" s="65"/>
      <c r="AE337" s="78">
        <f t="shared" si="104"/>
        <v>0</v>
      </c>
      <c r="AF337" s="45"/>
      <c r="AG337" s="79">
        <f t="shared" si="105"/>
        <v>0</v>
      </c>
      <c r="AH337" s="2"/>
      <c r="AI337" s="2"/>
      <c r="AJ337" s="2"/>
      <c r="AK337" s="2"/>
      <c r="AL337" s="2"/>
    </row>
    <row r="338" spans="1:38" ht="16.5" customHeight="1" outlineLevel="1">
      <c r="A338" s="12">
        <v>7002002</v>
      </c>
      <c r="B338" s="27" t="s">
        <v>278</v>
      </c>
      <c r="C338" s="281">
        <v>1611870</v>
      </c>
      <c r="D338" s="45">
        <v>0</v>
      </c>
      <c r="E338" s="46">
        <f t="shared" si="91"/>
        <v>0</v>
      </c>
      <c r="F338" s="46">
        <f t="shared" si="92"/>
        <v>0</v>
      </c>
      <c r="G338" s="46">
        <f t="shared" si="93"/>
        <v>0</v>
      </c>
      <c r="H338" s="53" t="e">
        <f t="shared" si="89"/>
        <v>#DIV/0!</v>
      </c>
      <c r="I338" s="54" t="e">
        <f t="shared" si="90"/>
        <v>#DIV/0!</v>
      </c>
      <c r="J338" s="65"/>
      <c r="K338" s="78">
        <f t="shared" si="94"/>
        <v>0</v>
      </c>
      <c r="L338" s="45"/>
      <c r="M338" s="79">
        <f t="shared" si="95"/>
        <v>0</v>
      </c>
      <c r="N338" s="65"/>
      <c r="O338" s="78">
        <f t="shared" si="96"/>
        <v>0</v>
      </c>
      <c r="P338" s="45"/>
      <c r="Q338" s="79">
        <f t="shared" si="97"/>
        <v>0</v>
      </c>
      <c r="R338" s="65"/>
      <c r="S338" s="78">
        <f t="shared" si="98"/>
        <v>0</v>
      </c>
      <c r="T338" s="45"/>
      <c r="U338" s="79">
        <f t="shared" si="99"/>
        <v>0</v>
      </c>
      <c r="V338" s="65"/>
      <c r="W338" s="78">
        <f t="shared" si="100"/>
        <v>0</v>
      </c>
      <c r="X338" s="45"/>
      <c r="Y338" s="79">
        <f t="shared" si="101"/>
        <v>0</v>
      </c>
      <c r="Z338" s="65"/>
      <c r="AA338" s="78">
        <f t="shared" si="102"/>
        <v>0</v>
      </c>
      <c r="AB338" s="45"/>
      <c r="AC338" s="79">
        <f t="shared" si="103"/>
        <v>0</v>
      </c>
      <c r="AD338" s="65"/>
      <c r="AE338" s="78">
        <f t="shared" si="104"/>
        <v>0</v>
      </c>
      <c r="AF338" s="45"/>
      <c r="AG338" s="79">
        <f t="shared" si="105"/>
        <v>0</v>
      </c>
      <c r="AH338" s="2"/>
      <c r="AI338" s="2"/>
      <c r="AJ338" s="2"/>
      <c r="AK338" s="2"/>
      <c r="AL338" s="2"/>
    </row>
    <row r="339" spans="1:38" ht="16.5" customHeight="1" outlineLevel="1">
      <c r="A339" s="12">
        <v>7002008</v>
      </c>
      <c r="B339" s="27" t="s">
        <v>279</v>
      </c>
      <c r="C339" s="281">
        <v>9742170</v>
      </c>
      <c r="D339" s="45">
        <v>0</v>
      </c>
      <c r="E339" s="46">
        <f t="shared" si="91"/>
        <v>0</v>
      </c>
      <c r="F339" s="46">
        <f t="shared" si="92"/>
        <v>0</v>
      </c>
      <c r="G339" s="46">
        <f t="shared" si="93"/>
        <v>0</v>
      </c>
      <c r="H339" s="53" t="e">
        <f t="shared" si="89"/>
        <v>#DIV/0!</v>
      </c>
      <c r="I339" s="54" t="e">
        <f t="shared" si="90"/>
        <v>#DIV/0!</v>
      </c>
      <c r="J339" s="65"/>
      <c r="K339" s="78">
        <f t="shared" si="94"/>
        <v>0</v>
      </c>
      <c r="L339" s="45"/>
      <c r="M339" s="79">
        <f t="shared" si="95"/>
        <v>0</v>
      </c>
      <c r="N339" s="65"/>
      <c r="O339" s="78">
        <f t="shared" si="96"/>
        <v>0</v>
      </c>
      <c r="P339" s="45"/>
      <c r="Q339" s="79">
        <f t="shared" si="97"/>
        <v>0</v>
      </c>
      <c r="R339" s="65"/>
      <c r="S339" s="78">
        <f t="shared" si="98"/>
        <v>0</v>
      </c>
      <c r="T339" s="45"/>
      <c r="U339" s="79">
        <f t="shared" si="99"/>
        <v>0</v>
      </c>
      <c r="V339" s="65"/>
      <c r="W339" s="78">
        <f t="shared" si="100"/>
        <v>0</v>
      </c>
      <c r="X339" s="45"/>
      <c r="Y339" s="79">
        <f t="shared" si="101"/>
        <v>0</v>
      </c>
      <c r="Z339" s="65"/>
      <c r="AA339" s="78">
        <f t="shared" si="102"/>
        <v>0</v>
      </c>
      <c r="AB339" s="45"/>
      <c r="AC339" s="79">
        <f t="shared" si="103"/>
        <v>0</v>
      </c>
      <c r="AD339" s="65"/>
      <c r="AE339" s="78">
        <f t="shared" si="104"/>
        <v>0</v>
      </c>
      <c r="AF339" s="45"/>
      <c r="AG339" s="79">
        <f t="shared" si="105"/>
        <v>0</v>
      </c>
      <c r="AH339" s="2"/>
      <c r="AI339" s="2"/>
      <c r="AJ339" s="2"/>
      <c r="AK339" s="2"/>
      <c r="AL339" s="2"/>
    </row>
    <row r="340" spans="1:38" ht="16.5" customHeight="1" outlineLevel="1">
      <c r="A340" s="12">
        <v>7002009</v>
      </c>
      <c r="B340" s="27" t="s">
        <v>280</v>
      </c>
      <c r="C340" s="281">
        <v>643430</v>
      </c>
      <c r="D340" s="45">
        <v>0</v>
      </c>
      <c r="E340" s="46">
        <f t="shared" si="91"/>
        <v>0</v>
      </c>
      <c r="F340" s="46">
        <f t="shared" si="92"/>
        <v>0</v>
      </c>
      <c r="G340" s="46">
        <f t="shared" si="93"/>
        <v>0</v>
      </c>
      <c r="H340" s="53" t="e">
        <f t="shared" si="89"/>
        <v>#DIV/0!</v>
      </c>
      <c r="I340" s="54" t="e">
        <f t="shared" si="90"/>
        <v>#DIV/0!</v>
      </c>
      <c r="J340" s="65"/>
      <c r="K340" s="78">
        <f t="shared" si="94"/>
        <v>0</v>
      </c>
      <c r="L340" s="45"/>
      <c r="M340" s="79">
        <f t="shared" si="95"/>
        <v>0</v>
      </c>
      <c r="N340" s="65"/>
      <c r="O340" s="78">
        <f t="shared" si="96"/>
        <v>0</v>
      </c>
      <c r="P340" s="45"/>
      <c r="Q340" s="79">
        <f t="shared" si="97"/>
        <v>0</v>
      </c>
      <c r="R340" s="65"/>
      <c r="S340" s="78">
        <f t="shared" si="98"/>
        <v>0</v>
      </c>
      <c r="T340" s="45"/>
      <c r="U340" s="79">
        <f t="shared" si="99"/>
        <v>0</v>
      </c>
      <c r="V340" s="65"/>
      <c r="W340" s="78">
        <f t="shared" si="100"/>
        <v>0</v>
      </c>
      <c r="X340" s="45"/>
      <c r="Y340" s="79">
        <f t="shared" si="101"/>
        <v>0</v>
      </c>
      <c r="Z340" s="65"/>
      <c r="AA340" s="78">
        <f t="shared" si="102"/>
        <v>0</v>
      </c>
      <c r="AB340" s="45"/>
      <c r="AC340" s="79">
        <f t="shared" si="103"/>
        <v>0</v>
      </c>
      <c r="AD340" s="65"/>
      <c r="AE340" s="78">
        <f t="shared" si="104"/>
        <v>0</v>
      </c>
      <c r="AF340" s="45"/>
      <c r="AG340" s="79">
        <f t="shared" si="105"/>
        <v>0</v>
      </c>
      <c r="AH340" s="2"/>
      <c r="AI340" s="2"/>
      <c r="AJ340" s="2"/>
      <c r="AK340" s="2"/>
      <c r="AL340" s="2"/>
    </row>
    <row r="341" spans="1:38" ht="16.5" customHeight="1" outlineLevel="1">
      <c r="A341" s="12">
        <v>7002010</v>
      </c>
      <c r="B341" s="27" t="s">
        <v>281</v>
      </c>
      <c r="C341" s="281">
        <v>1871030</v>
      </c>
      <c r="D341" s="45">
        <v>0</v>
      </c>
      <c r="E341" s="46">
        <f t="shared" si="91"/>
        <v>0</v>
      </c>
      <c r="F341" s="46">
        <f t="shared" si="92"/>
        <v>0</v>
      </c>
      <c r="G341" s="46">
        <f t="shared" si="93"/>
        <v>0</v>
      </c>
      <c r="H341" s="53" t="e">
        <f t="shared" si="89"/>
        <v>#DIV/0!</v>
      </c>
      <c r="I341" s="54" t="e">
        <f t="shared" si="90"/>
        <v>#DIV/0!</v>
      </c>
      <c r="J341" s="65"/>
      <c r="K341" s="78">
        <f t="shared" si="94"/>
        <v>0</v>
      </c>
      <c r="L341" s="45"/>
      <c r="M341" s="79">
        <f t="shared" si="95"/>
        <v>0</v>
      </c>
      <c r="N341" s="65"/>
      <c r="O341" s="78">
        <f t="shared" si="96"/>
        <v>0</v>
      </c>
      <c r="P341" s="45"/>
      <c r="Q341" s="79">
        <f t="shared" si="97"/>
        <v>0</v>
      </c>
      <c r="R341" s="65"/>
      <c r="S341" s="78">
        <f t="shared" si="98"/>
        <v>0</v>
      </c>
      <c r="T341" s="45"/>
      <c r="U341" s="79">
        <f t="shared" si="99"/>
        <v>0</v>
      </c>
      <c r="V341" s="65"/>
      <c r="W341" s="78">
        <f t="shared" si="100"/>
        <v>0</v>
      </c>
      <c r="X341" s="45"/>
      <c r="Y341" s="79">
        <f t="shared" si="101"/>
        <v>0</v>
      </c>
      <c r="Z341" s="65"/>
      <c r="AA341" s="78">
        <f t="shared" si="102"/>
        <v>0</v>
      </c>
      <c r="AB341" s="45"/>
      <c r="AC341" s="79">
        <f t="shared" si="103"/>
        <v>0</v>
      </c>
      <c r="AD341" s="65"/>
      <c r="AE341" s="78">
        <f t="shared" si="104"/>
        <v>0</v>
      </c>
      <c r="AF341" s="45"/>
      <c r="AG341" s="79">
        <f t="shared" si="105"/>
        <v>0</v>
      </c>
      <c r="AH341" s="2"/>
      <c r="AI341" s="2"/>
      <c r="AJ341" s="2"/>
      <c r="AK341" s="2"/>
      <c r="AL341" s="2"/>
    </row>
    <row r="342" spans="1:38" ht="16.5" customHeight="1" outlineLevel="1">
      <c r="A342" s="12">
        <v>7002001</v>
      </c>
      <c r="B342" s="27" t="s">
        <v>282</v>
      </c>
      <c r="C342" s="281">
        <v>2766980</v>
      </c>
      <c r="D342" s="45">
        <v>0</v>
      </c>
      <c r="E342" s="46">
        <f t="shared" si="91"/>
        <v>0</v>
      </c>
      <c r="F342" s="46">
        <f t="shared" si="92"/>
        <v>0</v>
      </c>
      <c r="G342" s="46">
        <f t="shared" si="93"/>
        <v>0</v>
      </c>
      <c r="H342" s="53" t="e">
        <f t="shared" si="89"/>
        <v>#DIV/0!</v>
      </c>
      <c r="I342" s="54" t="e">
        <f t="shared" si="90"/>
        <v>#DIV/0!</v>
      </c>
      <c r="J342" s="65"/>
      <c r="K342" s="78">
        <f t="shared" si="94"/>
        <v>0</v>
      </c>
      <c r="L342" s="45"/>
      <c r="M342" s="79">
        <f t="shared" si="95"/>
        <v>0</v>
      </c>
      <c r="N342" s="65"/>
      <c r="O342" s="78">
        <f t="shared" si="96"/>
        <v>0</v>
      </c>
      <c r="P342" s="45"/>
      <c r="Q342" s="79">
        <f t="shared" si="97"/>
        <v>0</v>
      </c>
      <c r="R342" s="65"/>
      <c r="S342" s="78">
        <f t="shared" si="98"/>
        <v>0</v>
      </c>
      <c r="T342" s="45"/>
      <c r="U342" s="79">
        <f t="shared" si="99"/>
        <v>0</v>
      </c>
      <c r="V342" s="65"/>
      <c r="W342" s="78">
        <f t="shared" si="100"/>
        <v>0</v>
      </c>
      <c r="X342" s="45"/>
      <c r="Y342" s="79">
        <f t="shared" si="101"/>
        <v>0</v>
      </c>
      <c r="Z342" s="65"/>
      <c r="AA342" s="78">
        <f t="shared" si="102"/>
        <v>0</v>
      </c>
      <c r="AB342" s="45"/>
      <c r="AC342" s="79">
        <f t="shared" si="103"/>
        <v>0</v>
      </c>
      <c r="AD342" s="65"/>
      <c r="AE342" s="78">
        <f t="shared" si="104"/>
        <v>0</v>
      </c>
      <c r="AF342" s="45"/>
      <c r="AG342" s="79">
        <f t="shared" si="105"/>
        <v>0</v>
      </c>
      <c r="AH342" s="2"/>
      <c r="AI342" s="2"/>
      <c r="AJ342" s="2"/>
      <c r="AK342" s="2"/>
      <c r="AL342" s="2"/>
    </row>
    <row r="343" spans="1:38" ht="16.5" customHeight="1" outlineLevel="1">
      <c r="A343" s="12">
        <v>7002006</v>
      </c>
      <c r="B343" s="27" t="s">
        <v>283</v>
      </c>
      <c r="C343" s="281">
        <v>325360</v>
      </c>
      <c r="D343" s="45">
        <v>0</v>
      </c>
      <c r="E343" s="46">
        <f t="shared" si="91"/>
        <v>0</v>
      </c>
      <c r="F343" s="46">
        <f t="shared" si="92"/>
        <v>0</v>
      </c>
      <c r="G343" s="46">
        <f t="shared" si="93"/>
        <v>0</v>
      </c>
      <c r="H343" s="53" t="e">
        <f t="shared" si="89"/>
        <v>#DIV/0!</v>
      </c>
      <c r="I343" s="54" t="e">
        <f t="shared" si="90"/>
        <v>#DIV/0!</v>
      </c>
      <c r="J343" s="65"/>
      <c r="K343" s="78">
        <f t="shared" si="94"/>
        <v>0</v>
      </c>
      <c r="L343" s="45"/>
      <c r="M343" s="79">
        <f t="shared" si="95"/>
        <v>0</v>
      </c>
      <c r="N343" s="65"/>
      <c r="O343" s="78">
        <f t="shared" si="96"/>
        <v>0</v>
      </c>
      <c r="P343" s="45"/>
      <c r="Q343" s="79">
        <f t="shared" si="97"/>
        <v>0</v>
      </c>
      <c r="R343" s="65"/>
      <c r="S343" s="78">
        <f t="shared" si="98"/>
        <v>0</v>
      </c>
      <c r="T343" s="45"/>
      <c r="U343" s="79">
        <f t="shared" si="99"/>
        <v>0</v>
      </c>
      <c r="V343" s="65"/>
      <c r="W343" s="78">
        <f t="shared" si="100"/>
        <v>0</v>
      </c>
      <c r="X343" s="45"/>
      <c r="Y343" s="79">
        <f t="shared" si="101"/>
        <v>0</v>
      </c>
      <c r="Z343" s="65"/>
      <c r="AA343" s="78">
        <f t="shared" si="102"/>
        <v>0</v>
      </c>
      <c r="AB343" s="45"/>
      <c r="AC343" s="79">
        <f t="shared" si="103"/>
        <v>0</v>
      </c>
      <c r="AD343" s="65"/>
      <c r="AE343" s="78">
        <f t="shared" si="104"/>
        <v>0</v>
      </c>
      <c r="AF343" s="45"/>
      <c r="AG343" s="79">
        <f t="shared" si="105"/>
        <v>0</v>
      </c>
      <c r="AH343" s="2"/>
      <c r="AI343" s="2"/>
      <c r="AJ343" s="2"/>
      <c r="AK343" s="2"/>
      <c r="AL343" s="2"/>
    </row>
    <row r="344" spans="1:38" ht="16.5" customHeight="1" outlineLevel="1">
      <c r="A344" s="12"/>
      <c r="B344" s="18"/>
      <c r="C344" s="14"/>
      <c r="D344" s="45"/>
      <c r="E344" s="46"/>
      <c r="F344" s="46"/>
      <c r="G344" s="46"/>
      <c r="H344" s="53"/>
      <c r="I344" s="54"/>
      <c r="J344" s="65"/>
      <c r="K344" s="78"/>
      <c r="L344" s="45"/>
      <c r="M344" s="79"/>
      <c r="N344" s="65"/>
      <c r="O344" s="78"/>
      <c r="P344" s="45"/>
      <c r="Q344" s="79"/>
      <c r="R344" s="65"/>
      <c r="S344" s="78"/>
      <c r="T344" s="45"/>
      <c r="U344" s="79"/>
      <c r="V344" s="65"/>
      <c r="W344" s="78"/>
      <c r="X344" s="45"/>
      <c r="Y344" s="79"/>
      <c r="Z344" s="65"/>
      <c r="AA344" s="78"/>
      <c r="AB344" s="45"/>
      <c r="AC344" s="79"/>
      <c r="AD344" s="65"/>
      <c r="AE344" s="78"/>
      <c r="AF344" s="45"/>
      <c r="AG344" s="79"/>
      <c r="AH344" s="2"/>
      <c r="AI344" s="2"/>
      <c r="AJ344" s="2"/>
      <c r="AK344" s="2"/>
      <c r="AL344" s="2"/>
    </row>
    <row r="345" spans="1:38" ht="16.5" customHeight="1" outlineLevel="1">
      <c r="A345" s="12"/>
      <c r="B345" s="16" t="s">
        <v>284</v>
      </c>
      <c r="C345" s="59"/>
      <c r="D345" s="45"/>
      <c r="E345" s="46"/>
      <c r="F345" s="46"/>
      <c r="G345" s="46"/>
      <c r="H345" s="53"/>
      <c r="I345" s="54"/>
      <c r="J345" s="65"/>
      <c r="K345" s="78"/>
      <c r="L345" s="45"/>
      <c r="M345" s="79"/>
      <c r="N345" s="65"/>
      <c r="O345" s="78"/>
      <c r="P345" s="45"/>
      <c r="Q345" s="79"/>
      <c r="R345" s="65"/>
      <c r="S345" s="78"/>
      <c r="T345" s="45"/>
      <c r="U345" s="79"/>
      <c r="V345" s="65"/>
      <c r="W345" s="78"/>
      <c r="X345" s="45"/>
      <c r="Y345" s="79"/>
      <c r="Z345" s="65"/>
      <c r="AA345" s="78"/>
      <c r="AB345" s="45"/>
      <c r="AC345" s="79"/>
      <c r="AD345" s="65"/>
      <c r="AE345" s="78"/>
      <c r="AF345" s="45"/>
      <c r="AG345" s="79"/>
      <c r="AH345" s="2"/>
      <c r="AI345" s="2"/>
      <c r="AJ345" s="2"/>
      <c r="AK345" s="2"/>
      <c r="AL345" s="2"/>
    </row>
    <row r="346" spans="1:38" ht="16.5" customHeight="1" outlineLevel="1">
      <c r="A346" s="12"/>
      <c r="B346" s="20" t="s">
        <v>285</v>
      </c>
      <c r="C346" s="59"/>
      <c r="D346" s="45"/>
      <c r="E346" s="46"/>
      <c r="F346" s="46"/>
      <c r="G346" s="46"/>
      <c r="H346" s="53"/>
      <c r="I346" s="54"/>
      <c r="J346" s="65"/>
      <c r="K346" s="78"/>
      <c r="L346" s="45"/>
      <c r="M346" s="79"/>
      <c r="N346" s="65"/>
      <c r="O346" s="78"/>
      <c r="P346" s="45"/>
      <c r="Q346" s="79"/>
      <c r="R346" s="65"/>
      <c r="S346" s="78"/>
      <c r="T346" s="45"/>
      <c r="U346" s="79"/>
      <c r="V346" s="65"/>
      <c r="W346" s="78"/>
      <c r="X346" s="45"/>
      <c r="Y346" s="79"/>
      <c r="Z346" s="65"/>
      <c r="AA346" s="78"/>
      <c r="AB346" s="45"/>
      <c r="AC346" s="79"/>
      <c r="AD346" s="65"/>
      <c r="AE346" s="78"/>
      <c r="AF346" s="45"/>
      <c r="AG346" s="79"/>
      <c r="AH346" s="2"/>
      <c r="AI346" s="2"/>
      <c r="AJ346" s="2"/>
      <c r="AK346" s="2"/>
      <c r="AL346" s="2"/>
    </row>
    <row r="347" spans="1:38" ht="16.5" customHeight="1" outlineLevel="1">
      <c r="A347" s="12">
        <v>7003001</v>
      </c>
      <c r="B347" s="18" t="s">
        <v>286</v>
      </c>
      <c r="C347" s="14">
        <v>102780</v>
      </c>
      <c r="D347" s="45">
        <v>0</v>
      </c>
      <c r="E347" s="46">
        <f t="shared" si="91"/>
        <v>0</v>
      </c>
      <c r="F347" s="46">
        <f t="shared" si="92"/>
        <v>0</v>
      </c>
      <c r="G347" s="46">
        <f t="shared" si="93"/>
        <v>0</v>
      </c>
      <c r="H347" s="53" t="e">
        <f t="shared" si="89"/>
        <v>#DIV/0!</v>
      </c>
      <c r="I347" s="54" t="e">
        <f t="shared" si="90"/>
        <v>#DIV/0!</v>
      </c>
      <c r="J347" s="65"/>
      <c r="K347" s="78">
        <f t="shared" si="94"/>
        <v>0</v>
      </c>
      <c r="L347" s="45"/>
      <c r="M347" s="79">
        <f t="shared" si="95"/>
        <v>0</v>
      </c>
      <c r="N347" s="65"/>
      <c r="O347" s="78">
        <f t="shared" si="96"/>
        <v>0</v>
      </c>
      <c r="P347" s="45"/>
      <c r="Q347" s="79">
        <f t="shared" si="97"/>
        <v>0</v>
      </c>
      <c r="R347" s="65"/>
      <c r="S347" s="78">
        <f t="shared" si="98"/>
        <v>0</v>
      </c>
      <c r="T347" s="45"/>
      <c r="U347" s="79">
        <f t="shared" si="99"/>
        <v>0</v>
      </c>
      <c r="V347" s="65"/>
      <c r="W347" s="78">
        <f t="shared" si="100"/>
        <v>0</v>
      </c>
      <c r="X347" s="45"/>
      <c r="Y347" s="79">
        <f t="shared" si="101"/>
        <v>0</v>
      </c>
      <c r="Z347" s="65"/>
      <c r="AA347" s="78">
        <f t="shared" si="102"/>
        <v>0</v>
      </c>
      <c r="AB347" s="45"/>
      <c r="AC347" s="79">
        <f t="shared" si="103"/>
        <v>0</v>
      </c>
      <c r="AD347" s="65"/>
      <c r="AE347" s="78">
        <f t="shared" si="104"/>
        <v>0</v>
      </c>
      <c r="AF347" s="45"/>
      <c r="AG347" s="79">
        <f t="shared" si="105"/>
        <v>0</v>
      </c>
      <c r="AH347" s="2"/>
      <c r="AI347" s="2"/>
      <c r="AJ347" s="2"/>
      <c r="AK347" s="2"/>
      <c r="AL347" s="2"/>
    </row>
    <row r="348" spans="1:38" ht="16.5" customHeight="1" outlineLevel="1">
      <c r="A348" s="12"/>
      <c r="B348" s="22" t="s">
        <v>287</v>
      </c>
      <c r="C348" s="59"/>
      <c r="D348" s="45"/>
      <c r="E348" s="46"/>
      <c r="F348" s="46"/>
      <c r="G348" s="46"/>
      <c r="H348" s="53"/>
      <c r="I348" s="54"/>
      <c r="J348" s="65"/>
      <c r="K348" s="78"/>
      <c r="L348" s="45"/>
      <c r="M348" s="79"/>
      <c r="N348" s="65"/>
      <c r="O348" s="78"/>
      <c r="P348" s="45"/>
      <c r="Q348" s="79"/>
      <c r="R348" s="65"/>
      <c r="S348" s="78"/>
      <c r="T348" s="45"/>
      <c r="U348" s="79"/>
      <c r="V348" s="65"/>
      <c r="W348" s="78"/>
      <c r="X348" s="45"/>
      <c r="Y348" s="79"/>
      <c r="Z348" s="65"/>
      <c r="AA348" s="78"/>
      <c r="AB348" s="45"/>
      <c r="AC348" s="79"/>
      <c r="AD348" s="65"/>
      <c r="AE348" s="78"/>
      <c r="AF348" s="45"/>
      <c r="AG348" s="79"/>
      <c r="AH348" s="2"/>
      <c r="AI348" s="2"/>
      <c r="AJ348" s="2"/>
      <c r="AK348" s="2"/>
      <c r="AL348" s="2"/>
    </row>
    <row r="349" spans="1:38" ht="16.5" customHeight="1" outlineLevel="1">
      <c r="A349" s="12">
        <v>7003002</v>
      </c>
      <c r="B349" s="27" t="s">
        <v>288</v>
      </c>
      <c r="C349" s="14">
        <v>321990</v>
      </c>
      <c r="D349" s="45">
        <v>0</v>
      </c>
      <c r="E349" s="46">
        <f t="shared" si="91"/>
        <v>0</v>
      </c>
      <c r="F349" s="46">
        <f t="shared" si="92"/>
        <v>0</v>
      </c>
      <c r="G349" s="46">
        <f t="shared" si="93"/>
        <v>0</v>
      </c>
      <c r="H349" s="53" t="e">
        <f t="shared" si="89"/>
        <v>#DIV/0!</v>
      </c>
      <c r="I349" s="54" t="e">
        <f t="shared" si="90"/>
        <v>#DIV/0!</v>
      </c>
      <c r="J349" s="65"/>
      <c r="K349" s="78">
        <f t="shared" si="94"/>
        <v>0</v>
      </c>
      <c r="L349" s="45"/>
      <c r="M349" s="79">
        <f t="shared" si="95"/>
        <v>0</v>
      </c>
      <c r="N349" s="65"/>
      <c r="O349" s="78">
        <f t="shared" si="96"/>
        <v>0</v>
      </c>
      <c r="P349" s="45"/>
      <c r="Q349" s="79">
        <f t="shared" si="97"/>
        <v>0</v>
      </c>
      <c r="R349" s="65"/>
      <c r="S349" s="78">
        <f t="shared" si="98"/>
        <v>0</v>
      </c>
      <c r="T349" s="45"/>
      <c r="U349" s="79">
        <f t="shared" si="99"/>
        <v>0</v>
      </c>
      <c r="V349" s="65"/>
      <c r="W349" s="78">
        <f t="shared" si="100"/>
        <v>0</v>
      </c>
      <c r="X349" s="45"/>
      <c r="Y349" s="79">
        <f t="shared" si="101"/>
        <v>0</v>
      </c>
      <c r="Z349" s="65"/>
      <c r="AA349" s="78">
        <f t="shared" si="102"/>
        <v>0</v>
      </c>
      <c r="AB349" s="45"/>
      <c r="AC349" s="79">
        <f t="shared" si="103"/>
        <v>0</v>
      </c>
      <c r="AD349" s="65"/>
      <c r="AE349" s="78">
        <f t="shared" si="104"/>
        <v>0</v>
      </c>
      <c r="AF349" s="45"/>
      <c r="AG349" s="79">
        <f t="shared" si="105"/>
        <v>0</v>
      </c>
      <c r="AH349" s="2"/>
      <c r="AI349" s="2"/>
      <c r="AJ349" s="2"/>
      <c r="AK349" s="2"/>
      <c r="AL349" s="2"/>
    </row>
    <row r="350" spans="1:38" ht="16.5" customHeight="1" outlineLevel="1">
      <c r="A350" s="12">
        <v>7003003</v>
      </c>
      <c r="B350" s="27" t="s">
        <v>289</v>
      </c>
      <c r="C350" s="14">
        <v>241120</v>
      </c>
      <c r="D350" s="45">
        <v>0</v>
      </c>
      <c r="E350" s="46">
        <f t="shared" si="91"/>
        <v>0</v>
      </c>
      <c r="F350" s="46">
        <f t="shared" si="92"/>
        <v>0</v>
      </c>
      <c r="G350" s="46">
        <f t="shared" si="93"/>
        <v>0</v>
      </c>
      <c r="H350" s="53" t="e">
        <f t="shared" si="89"/>
        <v>#DIV/0!</v>
      </c>
      <c r="I350" s="54" t="e">
        <f t="shared" si="90"/>
        <v>#DIV/0!</v>
      </c>
      <c r="J350" s="65"/>
      <c r="K350" s="78">
        <f t="shared" si="94"/>
        <v>0</v>
      </c>
      <c r="L350" s="45"/>
      <c r="M350" s="79">
        <f t="shared" si="95"/>
        <v>0</v>
      </c>
      <c r="N350" s="65"/>
      <c r="O350" s="78">
        <f t="shared" si="96"/>
        <v>0</v>
      </c>
      <c r="P350" s="45"/>
      <c r="Q350" s="79">
        <f t="shared" si="97"/>
        <v>0</v>
      </c>
      <c r="R350" s="65"/>
      <c r="S350" s="78">
        <f t="shared" si="98"/>
        <v>0</v>
      </c>
      <c r="T350" s="45"/>
      <c r="U350" s="79">
        <f t="shared" si="99"/>
        <v>0</v>
      </c>
      <c r="V350" s="65"/>
      <c r="W350" s="78">
        <f t="shared" si="100"/>
        <v>0</v>
      </c>
      <c r="X350" s="45"/>
      <c r="Y350" s="79">
        <f t="shared" si="101"/>
        <v>0</v>
      </c>
      <c r="Z350" s="65"/>
      <c r="AA350" s="78">
        <f t="shared" si="102"/>
        <v>0</v>
      </c>
      <c r="AB350" s="45"/>
      <c r="AC350" s="79">
        <f t="shared" si="103"/>
        <v>0</v>
      </c>
      <c r="AD350" s="65"/>
      <c r="AE350" s="78">
        <f t="shared" si="104"/>
        <v>0</v>
      </c>
      <c r="AF350" s="45"/>
      <c r="AG350" s="79">
        <f t="shared" si="105"/>
        <v>0</v>
      </c>
      <c r="AH350" s="2"/>
      <c r="AI350" s="2"/>
      <c r="AJ350" s="2"/>
      <c r="AK350" s="2"/>
      <c r="AL350" s="2"/>
    </row>
    <row r="351" spans="1:38" ht="16.5" customHeight="1" outlineLevel="1">
      <c r="A351" s="12">
        <v>7003004</v>
      </c>
      <c r="B351" s="27" t="s">
        <v>290</v>
      </c>
      <c r="C351" s="14">
        <v>406090</v>
      </c>
      <c r="D351" s="45">
        <v>0</v>
      </c>
      <c r="E351" s="46">
        <f t="shared" si="91"/>
        <v>0</v>
      </c>
      <c r="F351" s="46">
        <f t="shared" si="92"/>
        <v>0</v>
      </c>
      <c r="G351" s="46">
        <f t="shared" si="93"/>
        <v>0</v>
      </c>
      <c r="H351" s="53" t="e">
        <f t="shared" si="89"/>
        <v>#DIV/0!</v>
      </c>
      <c r="I351" s="54" t="e">
        <f t="shared" si="90"/>
        <v>#DIV/0!</v>
      </c>
      <c r="J351" s="65"/>
      <c r="K351" s="78">
        <f t="shared" si="94"/>
        <v>0</v>
      </c>
      <c r="L351" s="45"/>
      <c r="M351" s="79">
        <f t="shared" si="95"/>
        <v>0</v>
      </c>
      <c r="N351" s="65"/>
      <c r="O351" s="78">
        <f t="shared" si="96"/>
        <v>0</v>
      </c>
      <c r="P351" s="45"/>
      <c r="Q351" s="79">
        <f t="shared" si="97"/>
        <v>0</v>
      </c>
      <c r="R351" s="65"/>
      <c r="S351" s="78">
        <f t="shared" si="98"/>
        <v>0</v>
      </c>
      <c r="T351" s="45"/>
      <c r="U351" s="79">
        <f t="shared" si="99"/>
        <v>0</v>
      </c>
      <c r="V351" s="65"/>
      <c r="W351" s="78">
        <f t="shared" si="100"/>
        <v>0</v>
      </c>
      <c r="X351" s="45"/>
      <c r="Y351" s="79">
        <f t="shared" si="101"/>
        <v>0</v>
      </c>
      <c r="Z351" s="65"/>
      <c r="AA351" s="78">
        <f t="shared" si="102"/>
        <v>0</v>
      </c>
      <c r="AB351" s="45"/>
      <c r="AC351" s="79">
        <f t="shared" si="103"/>
        <v>0</v>
      </c>
      <c r="AD351" s="65"/>
      <c r="AE351" s="78">
        <f t="shared" si="104"/>
        <v>0</v>
      </c>
      <c r="AF351" s="45"/>
      <c r="AG351" s="79">
        <f t="shared" si="105"/>
        <v>0</v>
      </c>
      <c r="AH351" s="2"/>
      <c r="AI351" s="2"/>
      <c r="AJ351" s="2"/>
      <c r="AK351" s="2"/>
      <c r="AL351" s="2"/>
    </row>
    <row r="352" spans="1:38" ht="16.5" customHeight="1" outlineLevel="1">
      <c r="A352" s="12">
        <v>7003005</v>
      </c>
      <c r="B352" s="27" t="s">
        <v>291</v>
      </c>
      <c r="C352" s="14">
        <v>1472150</v>
      </c>
      <c r="D352" s="45">
        <v>0</v>
      </c>
      <c r="E352" s="46">
        <f t="shared" si="91"/>
        <v>0</v>
      </c>
      <c r="F352" s="46">
        <f t="shared" si="92"/>
        <v>0</v>
      </c>
      <c r="G352" s="46">
        <f t="shared" si="93"/>
        <v>0</v>
      </c>
      <c r="H352" s="53" t="e">
        <f t="shared" si="89"/>
        <v>#DIV/0!</v>
      </c>
      <c r="I352" s="54" t="e">
        <f t="shared" si="90"/>
        <v>#DIV/0!</v>
      </c>
      <c r="J352" s="65"/>
      <c r="K352" s="78">
        <f t="shared" si="94"/>
        <v>0</v>
      </c>
      <c r="L352" s="45"/>
      <c r="M352" s="79">
        <f t="shared" si="95"/>
        <v>0</v>
      </c>
      <c r="N352" s="65"/>
      <c r="O352" s="78">
        <f t="shared" si="96"/>
        <v>0</v>
      </c>
      <c r="P352" s="45"/>
      <c r="Q352" s="79">
        <f t="shared" si="97"/>
        <v>0</v>
      </c>
      <c r="R352" s="65"/>
      <c r="S352" s="78">
        <f t="shared" si="98"/>
        <v>0</v>
      </c>
      <c r="T352" s="45"/>
      <c r="U352" s="79">
        <f t="shared" si="99"/>
        <v>0</v>
      </c>
      <c r="V352" s="65"/>
      <c r="W352" s="78">
        <f t="shared" si="100"/>
        <v>0</v>
      </c>
      <c r="X352" s="45"/>
      <c r="Y352" s="79">
        <f t="shared" si="101"/>
        <v>0</v>
      </c>
      <c r="Z352" s="65"/>
      <c r="AA352" s="78">
        <f t="shared" si="102"/>
        <v>0</v>
      </c>
      <c r="AB352" s="45"/>
      <c r="AC352" s="79">
        <f t="shared" si="103"/>
        <v>0</v>
      </c>
      <c r="AD352" s="65"/>
      <c r="AE352" s="78">
        <f t="shared" si="104"/>
        <v>0</v>
      </c>
      <c r="AF352" s="45"/>
      <c r="AG352" s="79">
        <f t="shared" si="105"/>
        <v>0</v>
      </c>
      <c r="AH352" s="2"/>
      <c r="AI352" s="2"/>
      <c r="AJ352" s="2"/>
      <c r="AK352" s="2"/>
      <c r="AL352" s="2"/>
    </row>
    <row r="353" spans="1:38" ht="16.5" customHeight="1" outlineLevel="1">
      <c r="A353" s="12"/>
      <c r="B353" s="27"/>
      <c r="C353" s="14"/>
      <c r="D353" s="45"/>
      <c r="E353" s="46"/>
      <c r="F353" s="46"/>
      <c r="G353" s="46"/>
      <c r="H353" s="53"/>
      <c r="I353" s="54"/>
      <c r="J353" s="65"/>
      <c r="K353" s="78"/>
      <c r="L353" s="45"/>
      <c r="M353" s="79"/>
      <c r="N353" s="65"/>
      <c r="O353" s="78"/>
      <c r="P353" s="45"/>
      <c r="Q353" s="79"/>
      <c r="R353" s="65"/>
      <c r="S353" s="78"/>
      <c r="T353" s="45"/>
      <c r="U353" s="79"/>
      <c r="V353" s="65"/>
      <c r="W353" s="78"/>
      <c r="X353" s="45"/>
      <c r="Y353" s="79"/>
      <c r="Z353" s="65"/>
      <c r="AA353" s="78"/>
      <c r="AB353" s="45"/>
      <c r="AC353" s="79"/>
      <c r="AD353" s="65"/>
      <c r="AE353" s="78"/>
      <c r="AF353" s="45"/>
      <c r="AG353" s="79"/>
      <c r="AH353" s="2"/>
      <c r="AI353" s="2"/>
      <c r="AJ353" s="2"/>
      <c r="AK353" s="2"/>
      <c r="AL353" s="2"/>
    </row>
    <row r="354" spans="1:38" ht="16.5" customHeight="1" outlineLevel="1">
      <c r="A354" s="12"/>
      <c r="B354" s="31" t="s">
        <v>292</v>
      </c>
      <c r="C354" s="59"/>
      <c r="D354" s="45"/>
      <c r="E354" s="46"/>
      <c r="F354" s="46"/>
      <c r="G354" s="46"/>
      <c r="H354" s="53"/>
      <c r="I354" s="54"/>
      <c r="J354" s="65"/>
      <c r="K354" s="78"/>
      <c r="L354" s="45"/>
      <c r="M354" s="79"/>
      <c r="N354" s="65"/>
      <c r="O354" s="78"/>
      <c r="P354" s="45"/>
      <c r="Q354" s="79"/>
      <c r="R354" s="65"/>
      <c r="S354" s="78"/>
      <c r="T354" s="45"/>
      <c r="U354" s="79"/>
      <c r="V354" s="65"/>
      <c r="W354" s="78"/>
      <c r="X354" s="45"/>
      <c r="Y354" s="79"/>
      <c r="Z354" s="65"/>
      <c r="AA354" s="78"/>
      <c r="AB354" s="45"/>
      <c r="AC354" s="79"/>
      <c r="AD354" s="65"/>
      <c r="AE354" s="78"/>
      <c r="AF354" s="45"/>
      <c r="AG354" s="79"/>
      <c r="AH354" s="2"/>
      <c r="AI354" s="2"/>
      <c r="AJ354" s="2"/>
      <c r="AK354" s="2"/>
      <c r="AL354" s="2"/>
    </row>
    <row r="355" spans="1:38" ht="16.5" customHeight="1" outlineLevel="1">
      <c r="A355" s="12" t="s">
        <v>899</v>
      </c>
      <c r="B355" s="18" t="s">
        <v>293</v>
      </c>
      <c r="C355" s="281">
        <v>22600</v>
      </c>
      <c r="D355" s="45">
        <v>0</v>
      </c>
      <c r="E355" s="46">
        <f t="shared" si="91"/>
        <v>0</v>
      </c>
      <c r="F355" s="46">
        <f t="shared" si="92"/>
        <v>0</v>
      </c>
      <c r="G355" s="46">
        <f t="shared" si="93"/>
        <v>0</v>
      </c>
      <c r="H355" s="53" t="e">
        <f t="shared" si="89"/>
        <v>#DIV/0!</v>
      </c>
      <c r="I355" s="54" t="e">
        <f t="shared" si="90"/>
        <v>#DIV/0!</v>
      </c>
      <c r="J355" s="65"/>
      <c r="K355" s="78">
        <f t="shared" si="94"/>
        <v>0</v>
      </c>
      <c r="L355" s="45"/>
      <c r="M355" s="79">
        <f t="shared" si="95"/>
        <v>0</v>
      </c>
      <c r="N355" s="65"/>
      <c r="O355" s="78">
        <f t="shared" si="96"/>
        <v>0</v>
      </c>
      <c r="P355" s="45"/>
      <c r="Q355" s="79">
        <f t="shared" si="97"/>
        <v>0</v>
      </c>
      <c r="R355" s="65"/>
      <c r="S355" s="78">
        <f t="shared" si="98"/>
        <v>0</v>
      </c>
      <c r="T355" s="45"/>
      <c r="U355" s="79">
        <f t="shared" si="99"/>
        <v>0</v>
      </c>
      <c r="V355" s="65"/>
      <c r="W355" s="78">
        <f t="shared" si="100"/>
        <v>0</v>
      </c>
      <c r="X355" s="45"/>
      <c r="Y355" s="79">
        <f t="shared" si="101"/>
        <v>0</v>
      </c>
      <c r="Z355" s="65"/>
      <c r="AA355" s="78">
        <f t="shared" si="102"/>
        <v>0</v>
      </c>
      <c r="AB355" s="45"/>
      <c r="AC355" s="79">
        <f t="shared" si="103"/>
        <v>0</v>
      </c>
      <c r="AD355" s="65"/>
      <c r="AE355" s="78">
        <f t="shared" si="104"/>
        <v>0</v>
      </c>
      <c r="AF355" s="45"/>
      <c r="AG355" s="79">
        <f t="shared" si="105"/>
        <v>0</v>
      </c>
      <c r="AH355" s="2"/>
      <c r="AI355" s="2"/>
      <c r="AJ355" s="2"/>
      <c r="AK355" s="2"/>
      <c r="AL355" s="2"/>
    </row>
    <row r="356" spans="1:38" ht="25.5" customHeight="1" outlineLevel="1">
      <c r="A356" s="12" t="s">
        <v>898</v>
      </c>
      <c r="B356" s="18" t="s">
        <v>294</v>
      </c>
      <c r="C356" s="281">
        <v>20930</v>
      </c>
      <c r="D356" s="45">
        <v>0</v>
      </c>
      <c r="E356" s="46">
        <f t="shared" si="91"/>
        <v>0</v>
      </c>
      <c r="F356" s="46">
        <f t="shared" si="92"/>
        <v>0</v>
      </c>
      <c r="G356" s="46">
        <f t="shared" si="93"/>
        <v>0</v>
      </c>
      <c r="H356" s="53" t="e">
        <f t="shared" si="89"/>
        <v>#DIV/0!</v>
      </c>
      <c r="I356" s="54" t="e">
        <f t="shared" si="90"/>
        <v>#DIV/0!</v>
      </c>
      <c r="J356" s="65"/>
      <c r="K356" s="78">
        <f t="shared" si="94"/>
        <v>0</v>
      </c>
      <c r="L356" s="45"/>
      <c r="M356" s="79">
        <f t="shared" si="95"/>
        <v>0</v>
      </c>
      <c r="N356" s="65"/>
      <c r="O356" s="78">
        <f t="shared" si="96"/>
        <v>0</v>
      </c>
      <c r="P356" s="45"/>
      <c r="Q356" s="79">
        <f t="shared" si="97"/>
        <v>0</v>
      </c>
      <c r="R356" s="65"/>
      <c r="S356" s="78">
        <f t="shared" si="98"/>
        <v>0</v>
      </c>
      <c r="T356" s="45"/>
      <c r="U356" s="79">
        <f t="shared" si="99"/>
        <v>0</v>
      </c>
      <c r="V356" s="65"/>
      <c r="W356" s="78">
        <f t="shared" si="100"/>
        <v>0</v>
      </c>
      <c r="X356" s="45"/>
      <c r="Y356" s="79">
        <f t="shared" si="101"/>
        <v>0</v>
      </c>
      <c r="Z356" s="65"/>
      <c r="AA356" s="78">
        <f t="shared" si="102"/>
        <v>0</v>
      </c>
      <c r="AB356" s="45"/>
      <c r="AC356" s="79">
        <f t="shared" si="103"/>
        <v>0</v>
      </c>
      <c r="AD356" s="65"/>
      <c r="AE356" s="78">
        <f t="shared" si="104"/>
        <v>0</v>
      </c>
      <c r="AF356" s="45"/>
      <c r="AG356" s="79">
        <f t="shared" si="105"/>
        <v>0</v>
      </c>
      <c r="AH356" s="2"/>
      <c r="AI356" s="2"/>
      <c r="AJ356" s="2"/>
      <c r="AK356" s="2"/>
      <c r="AL356" s="2"/>
    </row>
    <row r="357" spans="1:38" ht="16.5" customHeight="1" outlineLevel="1">
      <c r="A357" s="12">
        <v>2701012</v>
      </c>
      <c r="B357" s="18" t="s">
        <v>295</v>
      </c>
      <c r="C357" s="281">
        <v>109400</v>
      </c>
      <c r="D357" s="45">
        <v>0</v>
      </c>
      <c r="E357" s="46">
        <f t="shared" si="91"/>
        <v>0</v>
      </c>
      <c r="F357" s="46">
        <f t="shared" si="92"/>
        <v>0</v>
      </c>
      <c r="G357" s="46">
        <f t="shared" si="93"/>
        <v>0</v>
      </c>
      <c r="H357" s="53" t="e">
        <f t="shared" si="89"/>
        <v>#DIV/0!</v>
      </c>
      <c r="I357" s="54" t="e">
        <f t="shared" si="90"/>
        <v>#DIV/0!</v>
      </c>
      <c r="J357" s="65"/>
      <c r="K357" s="78">
        <f t="shared" si="94"/>
        <v>0</v>
      </c>
      <c r="L357" s="45"/>
      <c r="M357" s="79">
        <f t="shared" si="95"/>
        <v>0</v>
      </c>
      <c r="N357" s="65"/>
      <c r="O357" s="78">
        <f t="shared" si="96"/>
        <v>0</v>
      </c>
      <c r="P357" s="45"/>
      <c r="Q357" s="79">
        <f t="shared" si="97"/>
        <v>0</v>
      </c>
      <c r="R357" s="65"/>
      <c r="S357" s="78">
        <f t="shared" si="98"/>
        <v>0</v>
      </c>
      <c r="T357" s="45"/>
      <c r="U357" s="79">
        <f t="shared" si="99"/>
        <v>0</v>
      </c>
      <c r="V357" s="65"/>
      <c r="W357" s="78">
        <f t="shared" si="100"/>
        <v>0</v>
      </c>
      <c r="X357" s="45"/>
      <c r="Y357" s="79">
        <f t="shared" si="101"/>
        <v>0</v>
      </c>
      <c r="Z357" s="65"/>
      <c r="AA357" s="78">
        <f t="shared" si="102"/>
        <v>0</v>
      </c>
      <c r="AB357" s="45"/>
      <c r="AC357" s="79">
        <f t="shared" si="103"/>
        <v>0</v>
      </c>
      <c r="AD357" s="65"/>
      <c r="AE357" s="78">
        <f t="shared" si="104"/>
        <v>0</v>
      </c>
      <c r="AF357" s="45"/>
      <c r="AG357" s="79">
        <f t="shared" si="105"/>
        <v>0</v>
      </c>
      <c r="AH357" s="2"/>
      <c r="AI357" s="2"/>
      <c r="AJ357" s="2"/>
      <c r="AK357" s="2"/>
      <c r="AL357" s="2"/>
    </row>
    <row r="358" spans="1:38" ht="16.5" customHeight="1" outlineLevel="1">
      <c r="A358" s="12" t="s">
        <v>900</v>
      </c>
      <c r="B358" s="18" t="s">
        <v>296</v>
      </c>
      <c r="C358" s="281">
        <v>65310</v>
      </c>
      <c r="D358" s="45">
        <v>0</v>
      </c>
      <c r="E358" s="46">
        <f t="shared" si="91"/>
        <v>0</v>
      </c>
      <c r="F358" s="46">
        <f t="shared" si="92"/>
        <v>0</v>
      </c>
      <c r="G358" s="46">
        <f t="shared" si="93"/>
        <v>0</v>
      </c>
      <c r="H358" s="53" t="e">
        <f t="shared" si="89"/>
        <v>#DIV/0!</v>
      </c>
      <c r="I358" s="54" t="e">
        <f t="shared" si="90"/>
        <v>#DIV/0!</v>
      </c>
      <c r="J358" s="65"/>
      <c r="K358" s="78">
        <f t="shared" si="94"/>
        <v>0</v>
      </c>
      <c r="L358" s="45"/>
      <c r="M358" s="79">
        <f t="shared" si="95"/>
        <v>0</v>
      </c>
      <c r="N358" s="65"/>
      <c r="O358" s="78">
        <f t="shared" si="96"/>
        <v>0</v>
      </c>
      <c r="P358" s="45"/>
      <c r="Q358" s="79">
        <f t="shared" si="97"/>
        <v>0</v>
      </c>
      <c r="R358" s="65"/>
      <c r="S358" s="78">
        <f t="shared" si="98"/>
        <v>0</v>
      </c>
      <c r="T358" s="45"/>
      <c r="U358" s="79">
        <f t="shared" si="99"/>
        <v>0</v>
      </c>
      <c r="V358" s="65"/>
      <c r="W358" s="78">
        <f t="shared" si="100"/>
        <v>0</v>
      </c>
      <c r="X358" s="45"/>
      <c r="Y358" s="79">
        <f t="shared" si="101"/>
        <v>0</v>
      </c>
      <c r="Z358" s="65"/>
      <c r="AA358" s="78">
        <f t="shared" si="102"/>
        <v>0</v>
      </c>
      <c r="AB358" s="45"/>
      <c r="AC358" s="79">
        <f t="shared" si="103"/>
        <v>0</v>
      </c>
      <c r="AD358" s="65"/>
      <c r="AE358" s="78">
        <f t="shared" si="104"/>
        <v>0</v>
      </c>
      <c r="AF358" s="45"/>
      <c r="AG358" s="79">
        <f t="shared" si="105"/>
        <v>0</v>
      </c>
      <c r="AH358" s="2"/>
      <c r="AI358" s="2"/>
      <c r="AJ358" s="2"/>
      <c r="AK358" s="2"/>
      <c r="AL358" s="2"/>
    </row>
    <row r="359" spans="1:38" ht="16.5" customHeight="1" outlineLevel="1">
      <c r="A359" s="12" t="s">
        <v>901</v>
      </c>
      <c r="B359" s="18" t="s">
        <v>297</v>
      </c>
      <c r="C359" s="281">
        <v>31740</v>
      </c>
      <c r="D359" s="45">
        <v>0</v>
      </c>
      <c r="E359" s="46">
        <f t="shared" si="91"/>
        <v>0</v>
      </c>
      <c r="F359" s="46">
        <f t="shared" si="92"/>
        <v>0</v>
      </c>
      <c r="G359" s="46">
        <f t="shared" si="93"/>
        <v>0</v>
      </c>
      <c r="H359" s="53" t="e">
        <f t="shared" si="89"/>
        <v>#DIV/0!</v>
      </c>
      <c r="I359" s="54" t="e">
        <f t="shared" si="90"/>
        <v>#DIV/0!</v>
      </c>
      <c r="J359" s="65"/>
      <c r="K359" s="78">
        <f t="shared" si="94"/>
        <v>0</v>
      </c>
      <c r="L359" s="45"/>
      <c r="M359" s="79">
        <f t="shared" si="95"/>
        <v>0</v>
      </c>
      <c r="N359" s="65"/>
      <c r="O359" s="78">
        <f t="shared" si="96"/>
        <v>0</v>
      </c>
      <c r="P359" s="45"/>
      <c r="Q359" s="79">
        <f t="shared" si="97"/>
        <v>0</v>
      </c>
      <c r="R359" s="65"/>
      <c r="S359" s="78">
        <f t="shared" si="98"/>
        <v>0</v>
      </c>
      <c r="T359" s="45"/>
      <c r="U359" s="79">
        <f t="shared" si="99"/>
        <v>0</v>
      </c>
      <c r="V359" s="65"/>
      <c r="W359" s="78">
        <f t="shared" si="100"/>
        <v>0</v>
      </c>
      <c r="X359" s="45"/>
      <c r="Y359" s="79">
        <f t="shared" si="101"/>
        <v>0</v>
      </c>
      <c r="Z359" s="65"/>
      <c r="AA359" s="78">
        <f t="shared" si="102"/>
        <v>0</v>
      </c>
      <c r="AB359" s="45"/>
      <c r="AC359" s="79">
        <f t="shared" si="103"/>
        <v>0</v>
      </c>
      <c r="AD359" s="65"/>
      <c r="AE359" s="78">
        <f t="shared" si="104"/>
        <v>0</v>
      </c>
      <c r="AF359" s="45"/>
      <c r="AG359" s="79">
        <f t="shared" si="105"/>
        <v>0</v>
      </c>
      <c r="AH359" s="2"/>
      <c r="AI359" s="2"/>
      <c r="AJ359" s="2"/>
      <c r="AK359" s="2"/>
      <c r="AL359" s="2"/>
    </row>
    <row r="360" spans="1:38" ht="16.5" customHeight="1" outlineLevel="1">
      <c r="A360" s="12" t="s">
        <v>902</v>
      </c>
      <c r="B360" s="18" t="s">
        <v>298</v>
      </c>
      <c r="C360" s="281">
        <v>107460</v>
      </c>
      <c r="D360" s="45">
        <v>0</v>
      </c>
      <c r="E360" s="46">
        <f t="shared" si="91"/>
        <v>0</v>
      </c>
      <c r="F360" s="46">
        <f t="shared" si="92"/>
        <v>0</v>
      </c>
      <c r="G360" s="46">
        <f t="shared" si="93"/>
        <v>0</v>
      </c>
      <c r="H360" s="53" t="e">
        <f t="shared" si="89"/>
        <v>#DIV/0!</v>
      </c>
      <c r="I360" s="54" t="e">
        <f t="shared" si="90"/>
        <v>#DIV/0!</v>
      </c>
      <c r="J360" s="65"/>
      <c r="K360" s="78">
        <f t="shared" si="94"/>
        <v>0</v>
      </c>
      <c r="L360" s="45"/>
      <c r="M360" s="79">
        <f t="shared" si="95"/>
        <v>0</v>
      </c>
      <c r="N360" s="65"/>
      <c r="O360" s="78">
        <f t="shared" si="96"/>
        <v>0</v>
      </c>
      <c r="P360" s="45"/>
      <c r="Q360" s="79">
        <f t="shared" si="97"/>
        <v>0</v>
      </c>
      <c r="R360" s="65"/>
      <c r="S360" s="78">
        <f t="shared" si="98"/>
        <v>0</v>
      </c>
      <c r="T360" s="45"/>
      <c r="U360" s="79">
        <f t="shared" si="99"/>
        <v>0</v>
      </c>
      <c r="V360" s="65"/>
      <c r="W360" s="78">
        <f t="shared" si="100"/>
        <v>0</v>
      </c>
      <c r="X360" s="45"/>
      <c r="Y360" s="79">
        <f t="shared" si="101"/>
        <v>0</v>
      </c>
      <c r="Z360" s="65"/>
      <c r="AA360" s="78">
        <f t="shared" si="102"/>
        <v>0</v>
      </c>
      <c r="AB360" s="45"/>
      <c r="AC360" s="79">
        <f t="shared" si="103"/>
        <v>0</v>
      </c>
      <c r="AD360" s="65"/>
      <c r="AE360" s="78">
        <f t="shared" si="104"/>
        <v>0</v>
      </c>
      <c r="AF360" s="45"/>
      <c r="AG360" s="79">
        <f t="shared" si="105"/>
        <v>0</v>
      </c>
      <c r="AH360" s="2"/>
      <c r="AI360" s="2"/>
      <c r="AJ360" s="2"/>
      <c r="AK360" s="2"/>
      <c r="AL360" s="2"/>
    </row>
    <row r="361" spans="1:38" ht="16.5" customHeight="1" outlineLevel="1">
      <c r="A361" s="12" t="s">
        <v>902</v>
      </c>
      <c r="B361" s="18" t="s">
        <v>299</v>
      </c>
      <c r="C361" s="281">
        <v>832620</v>
      </c>
      <c r="D361" s="45">
        <v>0</v>
      </c>
      <c r="E361" s="46">
        <f t="shared" si="91"/>
        <v>0</v>
      </c>
      <c r="F361" s="46">
        <f t="shared" si="92"/>
        <v>0</v>
      </c>
      <c r="G361" s="46">
        <f t="shared" si="93"/>
        <v>0</v>
      </c>
      <c r="H361" s="53" t="e">
        <f t="shared" si="89"/>
        <v>#DIV/0!</v>
      </c>
      <c r="I361" s="54" t="e">
        <f t="shared" si="90"/>
        <v>#DIV/0!</v>
      </c>
      <c r="J361" s="65"/>
      <c r="K361" s="78">
        <f t="shared" si="94"/>
        <v>0</v>
      </c>
      <c r="L361" s="45"/>
      <c r="M361" s="79">
        <f t="shared" si="95"/>
        <v>0</v>
      </c>
      <c r="N361" s="65"/>
      <c r="O361" s="78">
        <f t="shared" si="96"/>
        <v>0</v>
      </c>
      <c r="P361" s="45"/>
      <c r="Q361" s="79">
        <f t="shared" si="97"/>
        <v>0</v>
      </c>
      <c r="R361" s="65"/>
      <c r="S361" s="78">
        <f t="shared" si="98"/>
        <v>0</v>
      </c>
      <c r="T361" s="45"/>
      <c r="U361" s="79">
        <f t="shared" si="99"/>
        <v>0</v>
      </c>
      <c r="V361" s="65"/>
      <c r="W361" s="78">
        <f t="shared" si="100"/>
        <v>0</v>
      </c>
      <c r="X361" s="45"/>
      <c r="Y361" s="79">
        <f t="shared" si="101"/>
        <v>0</v>
      </c>
      <c r="Z361" s="65"/>
      <c r="AA361" s="78">
        <f t="shared" si="102"/>
        <v>0</v>
      </c>
      <c r="AB361" s="45"/>
      <c r="AC361" s="79">
        <f t="shared" si="103"/>
        <v>0</v>
      </c>
      <c r="AD361" s="65"/>
      <c r="AE361" s="78">
        <f t="shared" si="104"/>
        <v>0</v>
      </c>
      <c r="AF361" s="45"/>
      <c r="AG361" s="79">
        <f t="shared" si="105"/>
        <v>0</v>
      </c>
      <c r="AH361" s="2"/>
      <c r="AI361" s="2"/>
      <c r="AJ361" s="2"/>
      <c r="AK361" s="2"/>
      <c r="AL361" s="2"/>
    </row>
    <row r="362" spans="1:38" ht="16.5" customHeight="1" outlineLevel="1">
      <c r="A362" s="12"/>
      <c r="B362" s="18"/>
      <c r="C362" s="14"/>
      <c r="D362" s="45"/>
      <c r="E362" s="46"/>
      <c r="F362" s="46"/>
      <c r="G362" s="46"/>
      <c r="H362" s="53"/>
      <c r="I362" s="54"/>
      <c r="J362" s="65"/>
      <c r="K362" s="78"/>
      <c r="L362" s="45"/>
      <c r="M362" s="79"/>
      <c r="N362" s="65"/>
      <c r="O362" s="78"/>
      <c r="P362" s="45"/>
      <c r="Q362" s="79"/>
      <c r="R362" s="65"/>
      <c r="S362" s="78"/>
      <c r="T362" s="45"/>
      <c r="U362" s="79"/>
      <c r="V362" s="65"/>
      <c r="W362" s="78"/>
      <c r="X362" s="45"/>
      <c r="Y362" s="79"/>
      <c r="Z362" s="65"/>
      <c r="AA362" s="78"/>
      <c r="AB362" s="45"/>
      <c r="AC362" s="79"/>
      <c r="AD362" s="65"/>
      <c r="AE362" s="78"/>
      <c r="AF362" s="45"/>
      <c r="AG362" s="79"/>
      <c r="AH362" s="2"/>
      <c r="AI362" s="2"/>
      <c r="AJ362" s="2"/>
      <c r="AK362" s="2"/>
      <c r="AL362" s="2"/>
    </row>
    <row r="363" spans="1:38" ht="16.5" customHeight="1" outlineLevel="1">
      <c r="A363" s="12"/>
      <c r="B363" s="31" t="s">
        <v>300</v>
      </c>
      <c r="C363" s="59"/>
      <c r="D363" s="45"/>
      <c r="E363" s="46"/>
      <c r="F363" s="46"/>
      <c r="G363" s="46"/>
      <c r="H363" s="53"/>
      <c r="I363" s="54"/>
      <c r="J363" s="65"/>
      <c r="K363" s="78"/>
      <c r="L363" s="45"/>
      <c r="M363" s="79"/>
      <c r="N363" s="65"/>
      <c r="O363" s="78"/>
      <c r="P363" s="45"/>
      <c r="Q363" s="79"/>
      <c r="R363" s="65"/>
      <c r="S363" s="78"/>
      <c r="T363" s="45"/>
      <c r="U363" s="79"/>
      <c r="V363" s="65"/>
      <c r="W363" s="78"/>
      <c r="X363" s="45"/>
      <c r="Y363" s="79"/>
      <c r="Z363" s="65"/>
      <c r="AA363" s="78"/>
      <c r="AB363" s="45"/>
      <c r="AC363" s="79"/>
      <c r="AD363" s="65"/>
      <c r="AE363" s="78"/>
      <c r="AF363" s="45"/>
      <c r="AG363" s="79"/>
      <c r="AH363" s="2"/>
      <c r="AI363" s="2"/>
      <c r="AJ363" s="2"/>
      <c r="AK363" s="2"/>
      <c r="AL363" s="2"/>
    </row>
    <row r="364" spans="1:38" ht="16.5" customHeight="1" outlineLevel="1">
      <c r="A364" s="12" t="s">
        <v>903</v>
      </c>
      <c r="B364" s="27" t="s">
        <v>301</v>
      </c>
      <c r="C364" s="14">
        <v>272180</v>
      </c>
      <c r="D364" s="45">
        <v>0</v>
      </c>
      <c r="E364" s="46">
        <f t="shared" si="91"/>
        <v>0</v>
      </c>
      <c r="F364" s="46">
        <f t="shared" si="92"/>
        <v>0</v>
      </c>
      <c r="G364" s="46">
        <f t="shared" si="93"/>
        <v>0</v>
      </c>
      <c r="H364" s="53" t="e">
        <f t="shared" si="89"/>
        <v>#DIV/0!</v>
      </c>
      <c r="I364" s="54" t="e">
        <f t="shared" si="90"/>
        <v>#DIV/0!</v>
      </c>
      <c r="J364" s="65"/>
      <c r="K364" s="78">
        <f t="shared" si="94"/>
        <v>0</v>
      </c>
      <c r="L364" s="45"/>
      <c r="M364" s="79">
        <f t="shared" si="95"/>
        <v>0</v>
      </c>
      <c r="N364" s="65"/>
      <c r="O364" s="78">
        <f t="shared" si="96"/>
        <v>0</v>
      </c>
      <c r="P364" s="45"/>
      <c r="Q364" s="79">
        <f t="shared" si="97"/>
        <v>0</v>
      </c>
      <c r="R364" s="65"/>
      <c r="S364" s="78">
        <f t="shared" si="98"/>
        <v>0</v>
      </c>
      <c r="T364" s="45"/>
      <c r="U364" s="79">
        <f t="shared" si="99"/>
        <v>0</v>
      </c>
      <c r="V364" s="65"/>
      <c r="W364" s="78">
        <f t="shared" si="100"/>
        <v>0</v>
      </c>
      <c r="X364" s="45"/>
      <c r="Y364" s="79">
        <f t="shared" si="101"/>
        <v>0</v>
      </c>
      <c r="Z364" s="65"/>
      <c r="AA364" s="78">
        <f t="shared" si="102"/>
        <v>0</v>
      </c>
      <c r="AB364" s="45"/>
      <c r="AC364" s="79">
        <f t="shared" si="103"/>
        <v>0</v>
      </c>
      <c r="AD364" s="65"/>
      <c r="AE364" s="78">
        <f t="shared" si="104"/>
        <v>0</v>
      </c>
      <c r="AF364" s="45"/>
      <c r="AG364" s="79">
        <f t="shared" si="105"/>
        <v>0</v>
      </c>
      <c r="AH364" s="2"/>
      <c r="AI364" s="2"/>
      <c r="AJ364" s="2"/>
      <c r="AK364" s="2"/>
      <c r="AL364" s="2"/>
    </row>
    <row r="365" spans="1:38" ht="16.5" customHeight="1" outlineLevel="1">
      <c r="A365" s="12" t="s">
        <v>904</v>
      </c>
      <c r="B365" s="27" t="s">
        <v>302</v>
      </c>
      <c r="C365" s="14">
        <v>329940</v>
      </c>
      <c r="D365" s="45">
        <v>0</v>
      </c>
      <c r="E365" s="46">
        <f t="shared" si="91"/>
        <v>0</v>
      </c>
      <c r="F365" s="46">
        <f t="shared" si="92"/>
        <v>0</v>
      </c>
      <c r="G365" s="46">
        <f t="shared" si="93"/>
        <v>0</v>
      </c>
      <c r="H365" s="53" t="e">
        <f t="shared" si="89"/>
        <v>#DIV/0!</v>
      </c>
      <c r="I365" s="54" t="e">
        <f t="shared" si="90"/>
        <v>#DIV/0!</v>
      </c>
      <c r="J365" s="65"/>
      <c r="K365" s="78">
        <f t="shared" si="94"/>
        <v>0</v>
      </c>
      <c r="L365" s="45"/>
      <c r="M365" s="79">
        <f t="shared" si="95"/>
        <v>0</v>
      </c>
      <c r="N365" s="65"/>
      <c r="O365" s="78">
        <f t="shared" si="96"/>
        <v>0</v>
      </c>
      <c r="P365" s="45"/>
      <c r="Q365" s="79">
        <f t="shared" si="97"/>
        <v>0</v>
      </c>
      <c r="R365" s="65"/>
      <c r="S365" s="78">
        <f t="shared" si="98"/>
        <v>0</v>
      </c>
      <c r="T365" s="45"/>
      <c r="U365" s="79">
        <f t="shared" si="99"/>
        <v>0</v>
      </c>
      <c r="V365" s="65"/>
      <c r="W365" s="78">
        <f t="shared" si="100"/>
        <v>0</v>
      </c>
      <c r="X365" s="45"/>
      <c r="Y365" s="79">
        <f t="shared" si="101"/>
        <v>0</v>
      </c>
      <c r="Z365" s="65"/>
      <c r="AA365" s="78">
        <f t="shared" si="102"/>
        <v>0</v>
      </c>
      <c r="AB365" s="45"/>
      <c r="AC365" s="79">
        <f t="shared" si="103"/>
        <v>0</v>
      </c>
      <c r="AD365" s="65"/>
      <c r="AE365" s="78">
        <f t="shared" si="104"/>
        <v>0</v>
      </c>
      <c r="AF365" s="45"/>
      <c r="AG365" s="79">
        <f t="shared" si="105"/>
        <v>0</v>
      </c>
      <c r="AH365" s="2"/>
      <c r="AI365" s="2"/>
      <c r="AJ365" s="2"/>
      <c r="AK365" s="2"/>
      <c r="AL365" s="2"/>
    </row>
    <row r="366" spans="1:38" ht="16.5" customHeight="1" outlineLevel="1">
      <c r="A366" s="12" t="s">
        <v>905</v>
      </c>
      <c r="B366" s="27" t="s">
        <v>303</v>
      </c>
      <c r="C366" s="14">
        <v>178940</v>
      </c>
      <c r="D366" s="45">
        <v>0</v>
      </c>
      <c r="E366" s="46">
        <f t="shared" si="91"/>
        <v>0</v>
      </c>
      <c r="F366" s="46">
        <f t="shared" si="92"/>
        <v>0</v>
      </c>
      <c r="G366" s="46">
        <f t="shared" si="93"/>
        <v>0</v>
      </c>
      <c r="H366" s="53" t="e">
        <f t="shared" si="89"/>
        <v>#DIV/0!</v>
      </c>
      <c r="I366" s="54" t="e">
        <f t="shared" si="90"/>
        <v>#DIV/0!</v>
      </c>
      <c r="J366" s="65"/>
      <c r="K366" s="78">
        <f t="shared" si="94"/>
        <v>0</v>
      </c>
      <c r="L366" s="45"/>
      <c r="M366" s="79">
        <f t="shared" si="95"/>
        <v>0</v>
      </c>
      <c r="N366" s="65"/>
      <c r="O366" s="78">
        <f t="shared" si="96"/>
        <v>0</v>
      </c>
      <c r="P366" s="45"/>
      <c r="Q366" s="79">
        <f t="shared" si="97"/>
        <v>0</v>
      </c>
      <c r="R366" s="65"/>
      <c r="S366" s="78">
        <f t="shared" si="98"/>
        <v>0</v>
      </c>
      <c r="T366" s="45"/>
      <c r="U366" s="79">
        <f t="shared" si="99"/>
        <v>0</v>
      </c>
      <c r="V366" s="65"/>
      <c r="W366" s="78">
        <f t="shared" si="100"/>
        <v>0</v>
      </c>
      <c r="X366" s="45"/>
      <c r="Y366" s="79">
        <f t="shared" si="101"/>
        <v>0</v>
      </c>
      <c r="Z366" s="65"/>
      <c r="AA366" s="78">
        <f t="shared" si="102"/>
        <v>0</v>
      </c>
      <c r="AB366" s="45"/>
      <c r="AC366" s="79">
        <f t="shared" si="103"/>
        <v>0</v>
      </c>
      <c r="AD366" s="65"/>
      <c r="AE366" s="78">
        <f t="shared" si="104"/>
        <v>0</v>
      </c>
      <c r="AF366" s="45"/>
      <c r="AG366" s="79">
        <f t="shared" si="105"/>
        <v>0</v>
      </c>
      <c r="AH366" s="2"/>
      <c r="AI366" s="2"/>
      <c r="AJ366" s="2"/>
      <c r="AK366" s="2"/>
      <c r="AL366" s="2"/>
    </row>
    <row r="367" spans="1:38" ht="16.5" customHeight="1" outlineLevel="1">
      <c r="A367" s="12" t="s">
        <v>906</v>
      </c>
      <c r="B367" s="27" t="s">
        <v>304</v>
      </c>
      <c r="C367" s="14">
        <v>85740</v>
      </c>
      <c r="D367" s="45">
        <v>0</v>
      </c>
      <c r="E367" s="46">
        <f t="shared" si="91"/>
        <v>0</v>
      </c>
      <c r="F367" s="46">
        <f t="shared" si="92"/>
        <v>0</v>
      </c>
      <c r="G367" s="46">
        <f t="shared" si="93"/>
        <v>0</v>
      </c>
      <c r="H367" s="53" t="e">
        <f t="shared" si="89"/>
        <v>#DIV/0!</v>
      </c>
      <c r="I367" s="54" t="e">
        <f t="shared" si="90"/>
        <v>#DIV/0!</v>
      </c>
      <c r="J367" s="65"/>
      <c r="K367" s="78">
        <f t="shared" si="94"/>
        <v>0</v>
      </c>
      <c r="L367" s="45"/>
      <c r="M367" s="79">
        <f t="shared" si="95"/>
        <v>0</v>
      </c>
      <c r="N367" s="65"/>
      <c r="O367" s="78">
        <f t="shared" si="96"/>
        <v>0</v>
      </c>
      <c r="P367" s="45"/>
      <c r="Q367" s="79">
        <f t="shared" si="97"/>
        <v>0</v>
      </c>
      <c r="R367" s="65"/>
      <c r="S367" s="78">
        <f t="shared" si="98"/>
        <v>0</v>
      </c>
      <c r="T367" s="45"/>
      <c r="U367" s="79">
        <f t="shared" si="99"/>
        <v>0</v>
      </c>
      <c r="V367" s="65"/>
      <c r="W367" s="78">
        <f t="shared" si="100"/>
        <v>0</v>
      </c>
      <c r="X367" s="45"/>
      <c r="Y367" s="79">
        <f t="shared" si="101"/>
        <v>0</v>
      </c>
      <c r="Z367" s="65"/>
      <c r="AA367" s="78">
        <f t="shared" si="102"/>
        <v>0</v>
      </c>
      <c r="AB367" s="45"/>
      <c r="AC367" s="79">
        <f t="shared" si="103"/>
        <v>0</v>
      </c>
      <c r="AD367" s="65"/>
      <c r="AE367" s="78">
        <f t="shared" si="104"/>
        <v>0</v>
      </c>
      <c r="AF367" s="45"/>
      <c r="AG367" s="79">
        <f t="shared" si="105"/>
        <v>0</v>
      </c>
      <c r="AH367" s="2"/>
      <c r="AI367" s="2"/>
      <c r="AJ367" s="2"/>
      <c r="AK367" s="2"/>
      <c r="AL367" s="2"/>
    </row>
    <row r="368" spans="1:38" ht="16.5" customHeight="1" outlineLevel="1">
      <c r="A368" s="12" t="s">
        <v>907</v>
      </c>
      <c r="B368" s="27" t="s">
        <v>305</v>
      </c>
      <c r="C368" s="14">
        <v>104390</v>
      </c>
      <c r="D368" s="45">
        <v>0</v>
      </c>
      <c r="E368" s="46">
        <f t="shared" si="91"/>
        <v>0</v>
      </c>
      <c r="F368" s="46">
        <f t="shared" si="92"/>
        <v>0</v>
      </c>
      <c r="G368" s="46">
        <f t="shared" si="93"/>
        <v>0</v>
      </c>
      <c r="H368" s="53" t="e">
        <f t="shared" si="89"/>
        <v>#DIV/0!</v>
      </c>
      <c r="I368" s="54" t="e">
        <f t="shared" si="90"/>
        <v>#DIV/0!</v>
      </c>
      <c r="J368" s="65"/>
      <c r="K368" s="78">
        <f t="shared" si="94"/>
        <v>0</v>
      </c>
      <c r="L368" s="45"/>
      <c r="M368" s="79">
        <f t="shared" si="95"/>
        <v>0</v>
      </c>
      <c r="N368" s="65"/>
      <c r="O368" s="78">
        <f t="shared" si="96"/>
        <v>0</v>
      </c>
      <c r="P368" s="45"/>
      <c r="Q368" s="79">
        <f t="shared" si="97"/>
        <v>0</v>
      </c>
      <c r="R368" s="65"/>
      <c r="S368" s="78">
        <f t="shared" si="98"/>
        <v>0</v>
      </c>
      <c r="T368" s="45"/>
      <c r="U368" s="79">
        <f t="shared" si="99"/>
        <v>0</v>
      </c>
      <c r="V368" s="65"/>
      <c r="W368" s="78">
        <f t="shared" si="100"/>
        <v>0</v>
      </c>
      <c r="X368" s="45"/>
      <c r="Y368" s="79">
        <f t="shared" si="101"/>
        <v>0</v>
      </c>
      <c r="Z368" s="65"/>
      <c r="AA368" s="78">
        <f t="shared" si="102"/>
        <v>0</v>
      </c>
      <c r="AB368" s="45"/>
      <c r="AC368" s="79">
        <f t="shared" si="103"/>
        <v>0</v>
      </c>
      <c r="AD368" s="65"/>
      <c r="AE368" s="78">
        <f t="shared" si="104"/>
        <v>0</v>
      </c>
      <c r="AF368" s="45"/>
      <c r="AG368" s="79">
        <f t="shared" si="105"/>
        <v>0</v>
      </c>
      <c r="AH368" s="2"/>
      <c r="AI368" s="2"/>
      <c r="AJ368" s="2"/>
      <c r="AK368" s="2"/>
      <c r="AL368" s="2"/>
    </row>
    <row r="369" spans="1:38" ht="16.5" customHeight="1" outlineLevel="1">
      <c r="A369" s="12" t="s">
        <v>908</v>
      </c>
      <c r="B369" s="27" t="s">
        <v>306</v>
      </c>
      <c r="C369" s="14">
        <v>145410</v>
      </c>
      <c r="D369" s="45">
        <v>0</v>
      </c>
      <c r="E369" s="46">
        <f t="shared" si="91"/>
        <v>0</v>
      </c>
      <c r="F369" s="46">
        <f t="shared" si="92"/>
        <v>0</v>
      </c>
      <c r="G369" s="46">
        <f t="shared" si="93"/>
        <v>0</v>
      </c>
      <c r="H369" s="53" t="e">
        <f t="shared" si="89"/>
        <v>#DIV/0!</v>
      </c>
      <c r="I369" s="54" t="e">
        <f t="shared" si="90"/>
        <v>#DIV/0!</v>
      </c>
      <c r="J369" s="65"/>
      <c r="K369" s="78">
        <f t="shared" si="94"/>
        <v>0</v>
      </c>
      <c r="L369" s="45"/>
      <c r="M369" s="79">
        <f t="shared" si="95"/>
        <v>0</v>
      </c>
      <c r="N369" s="65"/>
      <c r="O369" s="78">
        <f t="shared" si="96"/>
        <v>0</v>
      </c>
      <c r="P369" s="45"/>
      <c r="Q369" s="79">
        <f t="shared" si="97"/>
        <v>0</v>
      </c>
      <c r="R369" s="65"/>
      <c r="S369" s="78">
        <f t="shared" si="98"/>
        <v>0</v>
      </c>
      <c r="T369" s="45"/>
      <c r="U369" s="79">
        <f t="shared" si="99"/>
        <v>0</v>
      </c>
      <c r="V369" s="65"/>
      <c r="W369" s="78">
        <f t="shared" si="100"/>
        <v>0</v>
      </c>
      <c r="X369" s="45"/>
      <c r="Y369" s="79">
        <f t="shared" si="101"/>
        <v>0</v>
      </c>
      <c r="Z369" s="65"/>
      <c r="AA369" s="78">
        <f t="shared" si="102"/>
        <v>0</v>
      </c>
      <c r="AB369" s="45"/>
      <c r="AC369" s="79">
        <f t="shared" si="103"/>
        <v>0</v>
      </c>
      <c r="AD369" s="65"/>
      <c r="AE369" s="78">
        <f t="shared" si="104"/>
        <v>0</v>
      </c>
      <c r="AF369" s="45"/>
      <c r="AG369" s="79">
        <f t="shared" si="105"/>
        <v>0</v>
      </c>
      <c r="AH369" s="2"/>
      <c r="AI369" s="2"/>
      <c r="AJ369" s="2"/>
      <c r="AK369" s="2"/>
      <c r="AL369" s="2"/>
    </row>
    <row r="370" spans="1:38" ht="16.5" customHeight="1" outlineLevel="1">
      <c r="A370" s="12" t="s">
        <v>909</v>
      </c>
      <c r="B370" s="27" t="s">
        <v>307</v>
      </c>
      <c r="C370" s="14">
        <v>75170</v>
      </c>
      <c r="D370" s="45">
        <v>0</v>
      </c>
      <c r="E370" s="46">
        <f t="shared" si="91"/>
        <v>0</v>
      </c>
      <c r="F370" s="46">
        <f t="shared" si="92"/>
        <v>0</v>
      </c>
      <c r="G370" s="46">
        <f t="shared" si="93"/>
        <v>0</v>
      </c>
      <c r="H370" s="53" t="e">
        <f t="shared" si="89"/>
        <v>#DIV/0!</v>
      </c>
      <c r="I370" s="54" t="e">
        <f t="shared" si="90"/>
        <v>#DIV/0!</v>
      </c>
      <c r="J370" s="65"/>
      <c r="K370" s="78">
        <f t="shared" si="94"/>
        <v>0</v>
      </c>
      <c r="L370" s="45"/>
      <c r="M370" s="79">
        <f t="shared" si="95"/>
        <v>0</v>
      </c>
      <c r="N370" s="65"/>
      <c r="O370" s="78">
        <f t="shared" si="96"/>
        <v>0</v>
      </c>
      <c r="P370" s="45"/>
      <c r="Q370" s="79">
        <f t="shared" si="97"/>
        <v>0</v>
      </c>
      <c r="R370" s="65"/>
      <c r="S370" s="78">
        <f t="shared" si="98"/>
        <v>0</v>
      </c>
      <c r="T370" s="45"/>
      <c r="U370" s="79">
        <f t="shared" si="99"/>
        <v>0</v>
      </c>
      <c r="V370" s="65"/>
      <c r="W370" s="78">
        <f t="shared" si="100"/>
        <v>0</v>
      </c>
      <c r="X370" s="45"/>
      <c r="Y370" s="79">
        <f t="shared" si="101"/>
        <v>0</v>
      </c>
      <c r="Z370" s="65"/>
      <c r="AA370" s="78">
        <f t="shared" si="102"/>
        <v>0</v>
      </c>
      <c r="AB370" s="45"/>
      <c r="AC370" s="79">
        <f t="shared" si="103"/>
        <v>0</v>
      </c>
      <c r="AD370" s="65"/>
      <c r="AE370" s="78">
        <f t="shared" si="104"/>
        <v>0</v>
      </c>
      <c r="AF370" s="45"/>
      <c r="AG370" s="79">
        <f t="shared" si="105"/>
        <v>0</v>
      </c>
      <c r="AH370" s="2"/>
      <c r="AI370" s="2"/>
      <c r="AJ370" s="2"/>
      <c r="AK370" s="2"/>
      <c r="AL370" s="2"/>
    </row>
    <row r="371" spans="1:38" ht="16.5" customHeight="1" outlineLevel="1">
      <c r="A371" s="12"/>
      <c r="B371" s="27"/>
      <c r="C371" s="14"/>
      <c r="D371" s="45"/>
      <c r="E371" s="46"/>
      <c r="F371" s="46"/>
      <c r="G371" s="46"/>
      <c r="H371" s="53"/>
      <c r="I371" s="54"/>
      <c r="J371" s="65"/>
      <c r="K371" s="78"/>
      <c r="L371" s="45"/>
      <c r="M371" s="79"/>
      <c r="N371" s="65"/>
      <c r="O371" s="78"/>
      <c r="P371" s="45"/>
      <c r="Q371" s="79"/>
      <c r="R371" s="65"/>
      <c r="S371" s="78"/>
      <c r="T371" s="45"/>
      <c r="U371" s="79"/>
      <c r="V371" s="65"/>
      <c r="W371" s="78"/>
      <c r="X371" s="45"/>
      <c r="Y371" s="79"/>
      <c r="Z371" s="65"/>
      <c r="AA371" s="78"/>
      <c r="AB371" s="45"/>
      <c r="AC371" s="79"/>
      <c r="AD371" s="65"/>
      <c r="AE371" s="78"/>
      <c r="AF371" s="45"/>
      <c r="AG371" s="79"/>
      <c r="AH371" s="2"/>
      <c r="AI371" s="2"/>
      <c r="AJ371" s="2"/>
      <c r="AK371" s="2"/>
      <c r="AL371" s="2"/>
    </row>
    <row r="372" spans="1:38" ht="16.5" customHeight="1" outlineLevel="1">
      <c r="A372" s="12"/>
      <c r="B372" s="16" t="s">
        <v>312</v>
      </c>
      <c r="C372" s="59"/>
      <c r="D372" s="45"/>
      <c r="E372" s="46"/>
      <c r="F372" s="46"/>
      <c r="G372" s="46"/>
      <c r="H372" s="53"/>
      <c r="I372" s="54"/>
      <c r="J372" s="65"/>
      <c r="K372" s="78"/>
      <c r="L372" s="45"/>
      <c r="M372" s="79"/>
      <c r="N372" s="65"/>
      <c r="O372" s="78"/>
      <c r="P372" s="45"/>
      <c r="Q372" s="79"/>
      <c r="R372" s="65"/>
      <c r="S372" s="78"/>
      <c r="T372" s="45"/>
      <c r="U372" s="79"/>
      <c r="V372" s="65"/>
      <c r="W372" s="78"/>
      <c r="X372" s="45"/>
      <c r="Y372" s="79"/>
      <c r="Z372" s="65"/>
      <c r="AA372" s="78"/>
      <c r="AB372" s="45"/>
      <c r="AC372" s="79"/>
      <c r="AD372" s="65"/>
      <c r="AE372" s="78"/>
      <c r="AF372" s="45"/>
      <c r="AG372" s="79"/>
      <c r="AH372" s="2"/>
      <c r="AI372" s="2"/>
      <c r="AJ372" s="2"/>
      <c r="AK372" s="2"/>
      <c r="AL372" s="2"/>
    </row>
    <row r="373" spans="1:38" ht="16.5" customHeight="1" outlineLevel="1">
      <c r="A373" s="12">
        <v>8002007</v>
      </c>
      <c r="B373" s="18" t="s">
        <v>313</v>
      </c>
      <c r="C373" s="281">
        <v>51480</v>
      </c>
      <c r="D373" s="45">
        <v>0</v>
      </c>
      <c r="E373" s="46">
        <f t="shared" si="91"/>
        <v>0</v>
      </c>
      <c r="F373" s="46">
        <f t="shared" si="92"/>
        <v>0</v>
      </c>
      <c r="G373" s="46">
        <f t="shared" si="93"/>
        <v>0</v>
      </c>
      <c r="H373" s="53" t="e">
        <f t="shared" si="89"/>
        <v>#DIV/0!</v>
      </c>
      <c r="I373" s="54" t="e">
        <f t="shared" si="90"/>
        <v>#DIV/0!</v>
      </c>
      <c r="J373" s="65"/>
      <c r="K373" s="78">
        <f t="shared" si="94"/>
        <v>0</v>
      </c>
      <c r="L373" s="45"/>
      <c r="M373" s="79">
        <f t="shared" si="95"/>
        <v>0</v>
      </c>
      <c r="N373" s="65"/>
      <c r="O373" s="78">
        <f t="shared" si="96"/>
        <v>0</v>
      </c>
      <c r="P373" s="45"/>
      <c r="Q373" s="79">
        <f t="shared" si="97"/>
        <v>0</v>
      </c>
      <c r="R373" s="65"/>
      <c r="S373" s="78">
        <f t="shared" si="98"/>
        <v>0</v>
      </c>
      <c r="T373" s="45"/>
      <c r="U373" s="79">
        <f t="shared" si="99"/>
        <v>0</v>
      </c>
      <c r="V373" s="65"/>
      <c r="W373" s="78">
        <f t="shared" si="100"/>
        <v>0</v>
      </c>
      <c r="X373" s="45"/>
      <c r="Y373" s="79">
        <f t="shared" si="101"/>
        <v>0</v>
      </c>
      <c r="Z373" s="65"/>
      <c r="AA373" s="78">
        <f t="shared" si="102"/>
        <v>0</v>
      </c>
      <c r="AB373" s="45"/>
      <c r="AC373" s="79">
        <f t="shared" si="103"/>
        <v>0</v>
      </c>
      <c r="AD373" s="65"/>
      <c r="AE373" s="78">
        <f t="shared" si="104"/>
        <v>0</v>
      </c>
      <c r="AF373" s="45"/>
      <c r="AG373" s="79">
        <f t="shared" si="105"/>
        <v>0</v>
      </c>
      <c r="AH373" s="2"/>
      <c r="AI373" s="2"/>
      <c r="AJ373" s="2"/>
      <c r="AK373" s="2"/>
      <c r="AL373" s="2"/>
    </row>
    <row r="374" spans="1:38" ht="16.5" customHeight="1" outlineLevel="1">
      <c r="A374" s="12">
        <v>1602231</v>
      </c>
      <c r="B374" s="18" t="s">
        <v>314</v>
      </c>
      <c r="C374" s="281">
        <v>36310</v>
      </c>
      <c r="D374" s="45">
        <v>0</v>
      </c>
      <c r="E374" s="46">
        <f t="shared" si="91"/>
        <v>0</v>
      </c>
      <c r="F374" s="46">
        <f t="shared" si="92"/>
        <v>0</v>
      </c>
      <c r="G374" s="46">
        <f t="shared" si="93"/>
        <v>0</v>
      </c>
      <c r="H374" s="53" t="e">
        <f t="shared" si="89"/>
        <v>#DIV/0!</v>
      </c>
      <c r="I374" s="54" t="e">
        <f t="shared" si="90"/>
        <v>#DIV/0!</v>
      </c>
      <c r="J374" s="65"/>
      <c r="K374" s="78">
        <f t="shared" si="94"/>
        <v>0</v>
      </c>
      <c r="L374" s="45"/>
      <c r="M374" s="79">
        <f t="shared" si="95"/>
        <v>0</v>
      </c>
      <c r="N374" s="65"/>
      <c r="O374" s="78">
        <f t="shared" si="96"/>
        <v>0</v>
      </c>
      <c r="P374" s="45"/>
      <c r="Q374" s="79">
        <f t="shared" si="97"/>
        <v>0</v>
      </c>
      <c r="R374" s="65"/>
      <c r="S374" s="78">
        <f t="shared" si="98"/>
        <v>0</v>
      </c>
      <c r="T374" s="45"/>
      <c r="U374" s="79">
        <f t="shared" si="99"/>
        <v>0</v>
      </c>
      <c r="V374" s="65"/>
      <c r="W374" s="78">
        <f t="shared" si="100"/>
        <v>0</v>
      </c>
      <c r="X374" s="45"/>
      <c r="Y374" s="79">
        <f t="shared" si="101"/>
        <v>0</v>
      </c>
      <c r="Z374" s="65"/>
      <c r="AA374" s="78">
        <f t="shared" si="102"/>
        <v>0</v>
      </c>
      <c r="AB374" s="45"/>
      <c r="AC374" s="79">
        <f t="shared" si="103"/>
        <v>0</v>
      </c>
      <c r="AD374" s="65"/>
      <c r="AE374" s="78">
        <f t="shared" si="104"/>
        <v>0</v>
      </c>
      <c r="AF374" s="45"/>
      <c r="AG374" s="79">
        <f t="shared" si="105"/>
        <v>0</v>
      </c>
      <c r="AH374" s="2"/>
      <c r="AI374" s="2"/>
      <c r="AJ374" s="2"/>
      <c r="AK374" s="2"/>
      <c r="AL374" s="2"/>
    </row>
    <row r="375" spans="1:38" ht="16.5" customHeight="1" outlineLevel="1">
      <c r="A375" s="12">
        <v>1602232</v>
      </c>
      <c r="B375" s="18" t="s">
        <v>315</v>
      </c>
      <c r="C375" s="281">
        <v>77940</v>
      </c>
      <c r="D375" s="45">
        <v>0</v>
      </c>
      <c r="E375" s="46">
        <f t="shared" si="91"/>
        <v>0</v>
      </c>
      <c r="F375" s="46">
        <f t="shared" si="92"/>
        <v>0</v>
      </c>
      <c r="G375" s="46">
        <f t="shared" si="93"/>
        <v>0</v>
      </c>
      <c r="H375" s="53" t="e">
        <f t="shared" si="89"/>
        <v>#DIV/0!</v>
      </c>
      <c r="I375" s="54" t="e">
        <f t="shared" si="90"/>
        <v>#DIV/0!</v>
      </c>
      <c r="J375" s="65"/>
      <c r="K375" s="78">
        <f t="shared" si="94"/>
        <v>0</v>
      </c>
      <c r="L375" s="45"/>
      <c r="M375" s="79">
        <f t="shared" si="95"/>
        <v>0</v>
      </c>
      <c r="N375" s="65"/>
      <c r="O375" s="78">
        <f t="shared" si="96"/>
        <v>0</v>
      </c>
      <c r="P375" s="45"/>
      <c r="Q375" s="79">
        <f t="shared" si="97"/>
        <v>0</v>
      </c>
      <c r="R375" s="65"/>
      <c r="S375" s="78">
        <f t="shared" si="98"/>
        <v>0</v>
      </c>
      <c r="T375" s="45"/>
      <c r="U375" s="79">
        <f t="shared" si="99"/>
        <v>0</v>
      </c>
      <c r="V375" s="65"/>
      <c r="W375" s="78">
        <f t="shared" si="100"/>
        <v>0</v>
      </c>
      <c r="X375" s="45"/>
      <c r="Y375" s="79">
        <f t="shared" si="101"/>
        <v>0</v>
      </c>
      <c r="Z375" s="65"/>
      <c r="AA375" s="78">
        <f t="shared" si="102"/>
        <v>0</v>
      </c>
      <c r="AB375" s="45"/>
      <c r="AC375" s="79">
        <f t="shared" si="103"/>
        <v>0</v>
      </c>
      <c r="AD375" s="65"/>
      <c r="AE375" s="78">
        <f t="shared" si="104"/>
        <v>0</v>
      </c>
      <c r="AF375" s="45"/>
      <c r="AG375" s="79">
        <f t="shared" si="105"/>
        <v>0</v>
      </c>
      <c r="AH375" s="2"/>
      <c r="AI375" s="2"/>
      <c r="AJ375" s="2"/>
      <c r="AK375" s="2"/>
      <c r="AL375" s="2"/>
    </row>
    <row r="376" spans="1:38" ht="16.5" customHeight="1" outlineLevel="1">
      <c r="A376" s="12">
        <v>1602200</v>
      </c>
      <c r="B376" s="18" t="s">
        <v>316</v>
      </c>
      <c r="C376" s="281">
        <v>91210</v>
      </c>
      <c r="D376" s="45">
        <v>0</v>
      </c>
      <c r="E376" s="46">
        <f t="shared" si="91"/>
        <v>0</v>
      </c>
      <c r="F376" s="46">
        <f t="shared" si="92"/>
        <v>0</v>
      </c>
      <c r="G376" s="46">
        <f t="shared" si="93"/>
        <v>0</v>
      </c>
      <c r="H376" s="53" t="e">
        <f t="shared" si="89"/>
        <v>#DIV/0!</v>
      </c>
      <c r="I376" s="54" t="e">
        <f t="shared" si="90"/>
        <v>#DIV/0!</v>
      </c>
      <c r="J376" s="65"/>
      <c r="K376" s="78">
        <f t="shared" si="94"/>
        <v>0</v>
      </c>
      <c r="L376" s="45"/>
      <c r="M376" s="79">
        <f t="shared" si="95"/>
        <v>0</v>
      </c>
      <c r="N376" s="65"/>
      <c r="O376" s="78">
        <f t="shared" si="96"/>
        <v>0</v>
      </c>
      <c r="P376" s="45"/>
      <c r="Q376" s="79">
        <f t="shared" si="97"/>
        <v>0</v>
      </c>
      <c r="R376" s="65"/>
      <c r="S376" s="78">
        <f t="shared" si="98"/>
        <v>0</v>
      </c>
      <c r="T376" s="45"/>
      <c r="U376" s="79">
        <f t="shared" si="99"/>
        <v>0</v>
      </c>
      <c r="V376" s="65"/>
      <c r="W376" s="78">
        <f t="shared" si="100"/>
        <v>0</v>
      </c>
      <c r="X376" s="45"/>
      <c r="Y376" s="79">
        <f t="shared" si="101"/>
        <v>0</v>
      </c>
      <c r="Z376" s="65"/>
      <c r="AA376" s="78">
        <f t="shared" si="102"/>
        <v>0</v>
      </c>
      <c r="AB376" s="45"/>
      <c r="AC376" s="79">
        <f t="shared" si="103"/>
        <v>0</v>
      </c>
      <c r="AD376" s="65"/>
      <c r="AE376" s="78">
        <f t="shared" si="104"/>
        <v>0</v>
      </c>
      <c r="AF376" s="45"/>
      <c r="AG376" s="79">
        <f t="shared" si="105"/>
        <v>0</v>
      </c>
      <c r="AH376" s="2"/>
      <c r="AI376" s="2"/>
      <c r="AJ376" s="2"/>
      <c r="AK376" s="2"/>
      <c r="AL376" s="2"/>
    </row>
    <row r="377" spans="1:38" ht="16.5" customHeight="1" outlineLevel="1">
      <c r="A377" s="12">
        <v>1602210</v>
      </c>
      <c r="B377" s="18" t="s">
        <v>317</v>
      </c>
      <c r="C377" s="281">
        <v>162250</v>
      </c>
      <c r="D377" s="45">
        <v>0</v>
      </c>
      <c r="E377" s="46">
        <f t="shared" si="91"/>
        <v>0</v>
      </c>
      <c r="F377" s="46">
        <f t="shared" si="92"/>
        <v>0</v>
      </c>
      <c r="G377" s="46">
        <f t="shared" si="93"/>
        <v>0</v>
      </c>
      <c r="H377" s="53" t="e">
        <f t="shared" si="89"/>
        <v>#DIV/0!</v>
      </c>
      <c r="I377" s="54" t="e">
        <f t="shared" si="90"/>
        <v>#DIV/0!</v>
      </c>
      <c r="J377" s="65"/>
      <c r="K377" s="78">
        <f t="shared" si="94"/>
        <v>0</v>
      </c>
      <c r="L377" s="45"/>
      <c r="M377" s="79">
        <f t="shared" si="95"/>
        <v>0</v>
      </c>
      <c r="N377" s="65"/>
      <c r="O377" s="78">
        <f t="shared" si="96"/>
        <v>0</v>
      </c>
      <c r="P377" s="45"/>
      <c r="Q377" s="79">
        <f t="shared" si="97"/>
        <v>0</v>
      </c>
      <c r="R377" s="65"/>
      <c r="S377" s="78">
        <f t="shared" si="98"/>
        <v>0</v>
      </c>
      <c r="T377" s="45"/>
      <c r="U377" s="79">
        <f t="shared" si="99"/>
        <v>0</v>
      </c>
      <c r="V377" s="65"/>
      <c r="W377" s="78">
        <f t="shared" si="100"/>
        <v>0</v>
      </c>
      <c r="X377" s="45"/>
      <c r="Y377" s="79">
        <f t="shared" si="101"/>
        <v>0</v>
      </c>
      <c r="Z377" s="65"/>
      <c r="AA377" s="78">
        <f t="shared" si="102"/>
        <v>0</v>
      </c>
      <c r="AB377" s="45"/>
      <c r="AC377" s="79">
        <f t="shared" si="103"/>
        <v>0</v>
      </c>
      <c r="AD377" s="65"/>
      <c r="AE377" s="78">
        <f t="shared" si="104"/>
        <v>0</v>
      </c>
      <c r="AF377" s="45"/>
      <c r="AG377" s="79">
        <f t="shared" si="105"/>
        <v>0</v>
      </c>
      <c r="AH377" s="2"/>
      <c r="AI377" s="2"/>
      <c r="AJ377" s="2"/>
      <c r="AK377" s="2"/>
      <c r="AL377" s="2"/>
    </row>
    <row r="378" spans="1:38" ht="16.5" customHeight="1" outlineLevel="1">
      <c r="A378" s="12">
        <v>1602220</v>
      </c>
      <c r="B378" s="18" t="s">
        <v>318</v>
      </c>
      <c r="C378" s="281">
        <v>111950</v>
      </c>
      <c r="D378" s="45">
        <v>0</v>
      </c>
      <c r="E378" s="46">
        <f t="shared" si="91"/>
        <v>0</v>
      </c>
      <c r="F378" s="46">
        <f t="shared" si="92"/>
        <v>0</v>
      </c>
      <c r="G378" s="46">
        <f t="shared" si="93"/>
        <v>0</v>
      </c>
      <c r="H378" s="53" t="e">
        <f t="shared" si="89"/>
        <v>#DIV/0!</v>
      </c>
      <c r="I378" s="54" t="e">
        <f t="shared" si="90"/>
        <v>#DIV/0!</v>
      </c>
      <c r="J378" s="65"/>
      <c r="K378" s="78">
        <f t="shared" si="94"/>
        <v>0</v>
      </c>
      <c r="L378" s="45"/>
      <c r="M378" s="79">
        <f t="shared" si="95"/>
        <v>0</v>
      </c>
      <c r="N378" s="65"/>
      <c r="O378" s="78">
        <f t="shared" si="96"/>
        <v>0</v>
      </c>
      <c r="P378" s="45"/>
      <c r="Q378" s="79">
        <f t="shared" si="97"/>
        <v>0</v>
      </c>
      <c r="R378" s="65"/>
      <c r="S378" s="78">
        <f t="shared" si="98"/>
        <v>0</v>
      </c>
      <c r="T378" s="45"/>
      <c r="U378" s="79">
        <f t="shared" si="99"/>
        <v>0</v>
      </c>
      <c r="V378" s="65"/>
      <c r="W378" s="78">
        <f t="shared" si="100"/>
        <v>0</v>
      </c>
      <c r="X378" s="45"/>
      <c r="Y378" s="79">
        <f t="shared" si="101"/>
        <v>0</v>
      </c>
      <c r="Z378" s="65"/>
      <c r="AA378" s="78">
        <f t="shared" si="102"/>
        <v>0</v>
      </c>
      <c r="AB378" s="45"/>
      <c r="AC378" s="79">
        <f t="shared" si="103"/>
        <v>0</v>
      </c>
      <c r="AD378" s="65"/>
      <c r="AE378" s="78">
        <f t="shared" si="104"/>
        <v>0</v>
      </c>
      <c r="AF378" s="45"/>
      <c r="AG378" s="79">
        <f t="shared" si="105"/>
        <v>0</v>
      </c>
      <c r="AH378" s="2"/>
      <c r="AI378" s="2"/>
      <c r="AJ378" s="2"/>
      <c r="AK378" s="2"/>
      <c r="AL378" s="2"/>
    </row>
    <row r="379" spans="1:38" ht="16.5" customHeight="1" outlineLevel="1">
      <c r="A379" s="12">
        <v>1502061</v>
      </c>
      <c r="B379" s="18" t="s">
        <v>319</v>
      </c>
      <c r="C379" s="281">
        <v>396010</v>
      </c>
      <c r="D379" s="45">
        <v>0</v>
      </c>
      <c r="E379" s="46">
        <f t="shared" si="91"/>
        <v>0</v>
      </c>
      <c r="F379" s="46">
        <f t="shared" si="92"/>
        <v>0</v>
      </c>
      <c r="G379" s="46">
        <f t="shared" si="93"/>
        <v>0</v>
      </c>
      <c r="H379" s="53" t="e">
        <f t="shared" si="89"/>
        <v>#DIV/0!</v>
      </c>
      <c r="I379" s="54" t="e">
        <f t="shared" si="90"/>
        <v>#DIV/0!</v>
      </c>
      <c r="J379" s="65"/>
      <c r="K379" s="78">
        <f t="shared" si="94"/>
        <v>0</v>
      </c>
      <c r="L379" s="45"/>
      <c r="M379" s="79">
        <f t="shared" si="95"/>
        <v>0</v>
      </c>
      <c r="N379" s="65"/>
      <c r="O379" s="78">
        <f t="shared" si="96"/>
        <v>0</v>
      </c>
      <c r="P379" s="45"/>
      <c r="Q379" s="79">
        <f t="shared" si="97"/>
        <v>0</v>
      </c>
      <c r="R379" s="65"/>
      <c r="S379" s="78">
        <f t="shared" si="98"/>
        <v>0</v>
      </c>
      <c r="T379" s="45"/>
      <c r="U379" s="79">
        <f t="shared" si="99"/>
        <v>0</v>
      </c>
      <c r="V379" s="65"/>
      <c r="W379" s="78">
        <f t="shared" si="100"/>
        <v>0</v>
      </c>
      <c r="X379" s="45"/>
      <c r="Y379" s="79">
        <f t="shared" si="101"/>
        <v>0</v>
      </c>
      <c r="Z379" s="65"/>
      <c r="AA379" s="78">
        <f t="shared" si="102"/>
        <v>0</v>
      </c>
      <c r="AB379" s="45"/>
      <c r="AC379" s="79">
        <f t="shared" si="103"/>
        <v>0</v>
      </c>
      <c r="AD379" s="65"/>
      <c r="AE379" s="78">
        <f t="shared" si="104"/>
        <v>0</v>
      </c>
      <c r="AF379" s="45"/>
      <c r="AG379" s="79">
        <f t="shared" si="105"/>
        <v>0</v>
      </c>
      <c r="AH379" s="2"/>
      <c r="AI379" s="2"/>
      <c r="AJ379" s="2"/>
      <c r="AK379" s="2"/>
      <c r="AL379" s="2"/>
    </row>
    <row r="380" spans="1:38" ht="16.5" customHeight="1" outlineLevel="1">
      <c r="A380" s="12">
        <v>1502064</v>
      </c>
      <c r="B380" s="18" t="s">
        <v>320</v>
      </c>
      <c r="C380" s="281">
        <v>119690</v>
      </c>
      <c r="D380" s="45">
        <v>0</v>
      </c>
      <c r="E380" s="46">
        <f t="shared" si="91"/>
        <v>0</v>
      </c>
      <c r="F380" s="46">
        <f t="shared" si="92"/>
        <v>0</v>
      </c>
      <c r="G380" s="46">
        <f t="shared" si="93"/>
        <v>0</v>
      </c>
      <c r="H380" s="53" t="e">
        <f t="shared" si="89"/>
        <v>#DIV/0!</v>
      </c>
      <c r="I380" s="54" t="e">
        <f t="shared" si="90"/>
        <v>#DIV/0!</v>
      </c>
      <c r="J380" s="65"/>
      <c r="K380" s="78">
        <f t="shared" si="94"/>
        <v>0</v>
      </c>
      <c r="L380" s="45"/>
      <c r="M380" s="79">
        <f t="shared" si="95"/>
        <v>0</v>
      </c>
      <c r="N380" s="65"/>
      <c r="O380" s="78">
        <f t="shared" si="96"/>
        <v>0</v>
      </c>
      <c r="P380" s="45"/>
      <c r="Q380" s="79">
        <f t="shared" si="97"/>
        <v>0</v>
      </c>
      <c r="R380" s="65"/>
      <c r="S380" s="78">
        <f t="shared" si="98"/>
        <v>0</v>
      </c>
      <c r="T380" s="45"/>
      <c r="U380" s="79">
        <f t="shared" si="99"/>
        <v>0</v>
      </c>
      <c r="V380" s="65"/>
      <c r="W380" s="78">
        <f t="shared" si="100"/>
        <v>0</v>
      </c>
      <c r="X380" s="45"/>
      <c r="Y380" s="79">
        <f t="shared" si="101"/>
        <v>0</v>
      </c>
      <c r="Z380" s="65"/>
      <c r="AA380" s="78">
        <f t="shared" si="102"/>
        <v>0</v>
      </c>
      <c r="AB380" s="45"/>
      <c r="AC380" s="79">
        <f t="shared" si="103"/>
        <v>0</v>
      </c>
      <c r="AD380" s="65"/>
      <c r="AE380" s="78">
        <f t="shared" si="104"/>
        <v>0</v>
      </c>
      <c r="AF380" s="45"/>
      <c r="AG380" s="79">
        <f t="shared" si="105"/>
        <v>0</v>
      </c>
      <c r="AH380" s="2"/>
      <c r="AI380" s="2"/>
      <c r="AJ380" s="2"/>
      <c r="AK380" s="2"/>
      <c r="AL380" s="2"/>
    </row>
    <row r="381" spans="1:38" ht="16.5" customHeight="1" outlineLevel="1">
      <c r="A381" s="12" t="s">
        <v>931</v>
      </c>
      <c r="B381" s="18" t="s">
        <v>321</v>
      </c>
      <c r="C381" s="281">
        <v>608860</v>
      </c>
      <c r="D381" s="45">
        <v>0</v>
      </c>
      <c r="E381" s="46">
        <f t="shared" si="91"/>
        <v>0</v>
      </c>
      <c r="F381" s="46">
        <f t="shared" si="92"/>
        <v>0</v>
      </c>
      <c r="G381" s="46">
        <f t="shared" si="93"/>
        <v>0</v>
      </c>
      <c r="H381" s="53" t="e">
        <f t="shared" si="89"/>
        <v>#DIV/0!</v>
      </c>
      <c r="I381" s="54" t="e">
        <f t="shared" si="90"/>
        <v>#DIV/0!</v>
      </c>
      <c r="J381" s="65"/>
      <c r="K381" s="78">
        <f t="shared" si="94"/>
        <v>0</v>
      </c>
      <c r="L381" s="45"/>
      <c r="M381" s="79">
        <f t="shared" si="95"/>
        <v>0</v>
      </c>
      <c r="N381" s="65"/>
      <c r="O381" s="78">
        <f t="shared" si="96"/>
        <v>0</v>
      </c>
      <c r="P381" s="45"/>
      <c r="Q381" s="79">
        <f t="shared" si="97"/>
        <v>0</v>
      </c>
      <c r="R381" s="65"/>
      <c r="S381" s="78">
        <f t="shared" si="98"/>
        <v>0</v>
      </c>
      <c r="T381" s="45"/>
      <c r="U381" s="79">
        <f t="shared" si="99"/>
        <v>0</v>
      </c>
      <c r="V381" s="65"/>
      <c r="W381" s="78">
        <f t="shared" si="100"/>
        <v>0</v>
      </c>
      <c r="X381" s="45"/>
      <c r="Y381" s="79">
        <f t="shared" si="101"/>
        <v>0</v>
      </c>
      <c r="Z381" s="65"/>
      <c r="AA381" s="78">
        <f t="shared" si="102"/>
        <v>0</v>
      </c>
      <c r="AB381" s="45"/>
      <c r="AC381" s="79">
        <f t="shared" si="103"/>
        <v>0</v>
      </c>
      <c r="AD381" s="65"/>
      <c r="AE381" s="78">
        <f t="shared" si="104"/>
        <v>0</v>
      </c>
      <c r="AF381" s="45"/>
      <c r="AG381" s="79">
        <f t="shared" si="105"/>
        <v>0</v>
      </c>
      <c r="AH381" s="2"/>
      <c r="AI381" s="2"/>
      <c r="AJ381" s="2"/>
      <c r="AK381" s="2"/>
      <c r="AL381" s="2"/>
    </row>
    <row r="382" spans="1:38" ht="16.5" customHeight="1" outlineLevel="1">
      <c r="A382" s="12"/>
      <c r="B382" s="18"/>
      <c r="C382" s="14"/>
      <c r="D382" s="45"/>
      <c r="E382" s="46"/>
      <c r="F382" s="46"/>
      <c r="G382" s="46"/>
      <c r="H382" s="53"/>
      <c r="I382" s="54"/>
      <c r="J382" s="65"/>
      <c r="K382" s="78"/>
      <c r="L382" s="45"/>
      <c r="M382" s="79"/>
      <c r="N382" s="65"/>
      <c r="O382" s="78"/>
      <c r="P382" s="45"/>
      <c r="Q382" s="79"/>
      <c r="R382" s="65"/>
      <c r="S382" s="78"/>
      <c r="T382" s="45"/>
      <c r="U382" s="79"/>
      <c r="V382" s="65"/>
      <c r="W382" s="78"/>
      <c r="X382" s="45"/>
      <c r="Y382" s="79"/>
      <c r="Z382" s="65"/>
      <c r="AA382" s="78"/>
      <c r="AB382" s="45"/>
      <c r="AC382" s="79"/>
      <c r="AD382" s="65"/>
      <c r="AE382" s="78"/>
      <c r="AF382" s="45"/>
      <c r="AG382" s="79"/>
      <c r="AH382" s="2"/>
      <c r="AI382" s="2"/>
      <c r="AJ382" s="2"/>
      <c r="AK382" s="2"/>
      <c r="AL382" s="2"/>
    </row>
    <row r="383" spans="1:38" ht="16.5" customHeight="1" outlineLevel="1">
      <c r="A383" s="12"/>
      <c r="B383" s="16" t="s">
        <v>57</v>
      </c>
      <c r="C383" s="59"/>
      <c r="D383" s="45"/>
      <c r="E383" s="46"/>
      <c r="F383" s="46"/>
      <c r="G383" s="46"/>
      <c r="H383" s="53"/>
      <c r="I383" s="54"/>
      <c r="J383" s="65"/>
      <c r="K383" s="78"/>
      <c r="L383" s="45"/>
      <c r="M383" s="79"/>
      <c r="N383" s="65"/>
      <c r="O383" s="78"/>
      <c r="P383" s="45"/>
      <c r="Q383" s="79"/>
      <c r="R383" s="65"/>
      <c r="S383" s="78"/>
      <c r="T383" s="45"/>
      <c r="U383" s="79"/>
      <c r="V383" s="65"/>
      <c r="W383" s="78"/>
      <c r="X383" s="45"/>
      <c r="Y383" s="79"/>
      <c r="Z383" s="65"/>
      <c r="AA383" s="78"/>
      <c r="AB383" s="45"/>
      <c r="AC383" s="79"/>
      <c r="AD383" s="65"/>
      <c r="AE383" s="78"/>
      <c r="AF383" s="45"/>
      <c r="AG383" s="79"/>
      <c r="AH383" s="2"/>
      <c r="AI383" s="2"/>
      <c r="AJ383" s="2"/>
      <c r="AK383" s="2"/>
      <c r="AL383" s="2"/>
    </row>
    <row r="384" spans="1:38" ht="16.5" customHeight="1" outlineLevel="1">
      <c r="A384" s="12">
        <v>8002002</v>
      </c>
      <c r="B384" s="18" t="s">
        <v>322</v>
      </c>
      <c r="C384" s="281">
        <v>266140</v>
      </c>
      <c r="D384" s="45">
        <v>0</v>
      </c>
      <c r="E384" s="46">
        <f t="shared" si="91"/>
        <v>0</v>
      </c>
      <c r="F384" s="46">
        <f t="shared" si="92"/>
        <v>0</v>
      </c>
      <c r="G384" s="46">
        <f t="shared" si="93"/>
        <v>0</v>
      </c>
      <c r="H384" s="53" t="e">
        <f t="shared" si="89"/>
        <v>#DIV/0!</v>
      </c>
      <c r="I384" s="54" t="e">
        <f t="shared" si="90"/>
        <v>#DIV/0!</v>
      </c>
      <c r="J384" s="65"/>
      <c r="K384" s="78">
        <f t="shared" si="94"/>
        <v>0</v>
      </c>
      <c r="L384" s="45"/>
      <c r="M384" s="79">
        <f t="shared" si="95"/>
        <v>0</v>
      </c>
      <c r="N384" s="65"/>
      <c r="O384" s="78">
        <f t="shared" si="96"/>
        <v>0</v>
      </c>
      <c r="P384" s="45"/>
      <c r="Q384" s="79">
        <f t="shared" si="97"/>
        <v>0</v>
      </c>
      <c r="R384" s="65"/>
      <c r="S384" s="78">
        <f t="shared" si="98"/>
        <v>0</v>
      </c>
      <c r="T384" s="45"/>
      <c r="U384" s="79">
        <f t="shared" si="99"/>
        <v>0</v>
      </c>
      <c r="V384" s="65"/>
      <c r="W384" s="78">
        <f t="shared" si="100"/>
        <v>0</v>
      </c>
      <c r="X384" s="45"/>
      <c r="Y384" s="79">
        <f t="shared" si="101"/>
        <v>0</v>
      </c>
      <c r="Z384" s="65"/>
      <c r="AA384" s="78">
        <f t="shared" si="102"/>
        <v>0</v>
      </c>
      <c r="AB384" s="45"/>
      <c r="AC384" s="79">
        <f t="shared" si="103"/>
        <v>0</v>
      </c>
      <c r="AD384" s="65"/>
      <c r="AE384" s="78">
        <f t="shared" si="104"/>
        <v>0</v>
      </c>
      <c r="AF384" s="45"/>
      <c r="AG384" s="79">
        <f t="shared" si="105"/>
        <v>0</v>
      </c>
      <c r="AH384" s="2"/>
      <c r="AI384" s="2"/>
      <c r="AJ384" s="2"/>
      <c r="AK384" s="2"/>
      <c r="AL384" s="2"/>
    </row>
    <row r="385" spans="1:38" ht="16.5" customHeight="1" outlineLevel="1">
      <c r="A385" s="12">
        <v>8002014</v>
      </c>
      <c r="B385" s="18" t="s">
        <v>323</v>
      </c>
      <c r="C385" s="281">
        <v>1271510</v>
      </c>
      <c r="D385" s="45">
        <v>0</v>
      </c>
      <c r="E385" s="46">
        <f t="shared" si="91"/>
        <v>0</v>
      </c>
      <c r="F385" s="46">
        <f t="shared" si="92"/>
        <v>0</v>
      </c>
      <c r="G385" s="46">
        <f t="shared" si="93"/>
        <v>0</v>
      </c>
      <c r="H385" s="53" t="e">
        <f t="shared" si="89"/>
        <v>#DIV/0!</v>
      </c>
      <c r="I385" s="54" t="e">
        <f t="shared" si="90"/>
        <v>#DIV/0!</v>
      </c>
      <c r="J385" s="65"/>
      <c r="K385" s="78">
        <f t="shared" si="94"/>
        <v>0</v>
      </c>
      <c r="L385" s="45"/>
      <c r="M385" s="79">
        <f t="shared" si="95"/>
        <v>0</v>
      </c>
      <c r="N385" s="65"/>
      <c r="O385" s="78">
        <f t="shared" si="96"/>
        <v>0</v>
      </c>
      <c r="P385" s="45"/>
      <c r="Q385" s="79">
        <f t="shared" si="97"/>
        <v>0</v>
      </c>
      <c r="R385" s="65"/>
      <c r="S385" s="78">
        <f t="shared" si="98"/>
        <v>0</v>
      </c>
      <c r="T385" s="45"/>
      <c r="U385" s="79">
        <f t="shared" si="99"/>
        <v>0</v>
      </c>
      <c r="V385" s="65"/>
      <c r="W385" s="78">
        <f t="shared" si="100"/>
        <v>0</v>
      </c>
      <c r="X385" s="45"/>
      <c r="Y385" s="79">
        <f t="shared" si="101"/>
        <v>0</v>
      </c>
      <c r="Z385" s="65"/>
      <c r="AA385" s="78">
        <f t="shared" si="102"/>
        <v>0</v>
      </c>
      <c r="AB385" s="45"/>
      <c r="AC385" s="79">
        <f t="shared" si="103"/>
        <v>0</v>
      </c>
      <c r="AD385" s="65"/>
      <c r="AE385" s="78">
        <f t="shared" si="104"/>
        <v>0</v>
      </c>
      <c r="AF385" s="45"/>
      <c r="AG385" s="79">
        <f t="shared" si="105"/>
        <v>0</v>
      </c>
      <c r="AH385" s="2"/>
      <c r="AI385" s="2"/>
      <c r="AJ385" s="2"/>
      <c r="AK385" s="2"/>
      <c r="AL385" s="2"/>
    </row>
    <row r="386" spans="1:38" ht="16.5" customHeight="1" outlineLevel="1">
      <c r="A386" s="12">
        <v>8002015</v>
      </c>
      <c r="B386" s="18" t="s">
        <v>324</v>
      </c>
      <c r="C386" s="281">
        <v>1703340</v>
      </c>
      <c r="D386" s="45">
        <v>0</v>
      </c>
      <c r="E386" s="46">
        <f t="shared" si="91"/>
        <v>0</v>
      </c>
      <c r="F386" s="46">
        <f t="shared" si="92"/>
        <v>0</v>
      </c>
      <c r="G386" s="46">
        <f t="shared" si="93"/>
        <v>0</v>
      </c>
      <c r="H386" s="53" t="e">
        <f t="shared" si="89"/>
        <v>#DIV/0!</v>
      </c>
      <c r="I386" s="54" t="e">
        <f t="shared" si="90"/>
        <v>#DIV/0!</v>
      </c>
      <c r="J386" s="65"/>
      <c r="K386" s="78">
        <f t="shared" si="94"/>
        <v>0</v>
      </c>
      <c r="L386" s="45"/>
      <c r="M386" s="79">
        <f t="shared" si="95"/>
        <v>0</v>
      </c>
      <c r="N386" s="65"/>
      <c r="O386" s="78">
        <f t="shared" si="96"/>
        <v>0</v>
      </c>
      <c r="P386" s="45"/>
      <c r="Q386" s="79">
        <f t="shared" si="97"/>
        <v>0</v>
      </c>
      <c r="R386" s="65"/>
      <c r="S386" s="78">
        <f t="shared" si="98"/>
        <v>0</v>
      </c>
      <c r="T386" s="45"/>
      <c r="U386" s="79">
        <f t="shared" si="99"/>
        <v>0</v>
      </c>
      <c r="V386" s="65"/>
      <c r="W386" s="78">
        <f t="shared" si="100"/>
        <v>0</v>
      </c>
      <c r="X386" s="45"/>
      <c r="Y386" s="79">
        <f t="shared" si="101"/>
        <v>0</v>
      </c>
      <c r="Z386" s="65"/>
      <c r="AA386" s="78">
        <f t="shared" si="102"/>
        <v>0</v>
      </c>
      <c r="AB386" s="45"/>
      <c r="AC386" s="79">
        <f t="shared" si="103"/>
        <v>0</v>
      </c>
      <c r="AD386" s="65"/>
      <c r="AE386" s="78">
        <f t="shared" si="104"/>
        <v>0</v>
      </c>
      <c r="AF386" s="45"/>
      <c r="AG386" s="79">
        <f t="shared" si="105"/>
        <v>0</v>
      </c>
      <c r="AH386" s="2"/>
      <c r="AI386" s="2"/>
      <c r="AJ386" s="2"/>
      <c r="AK386" s="2"/>
      <c r="AL386" s="2"/>
    </row>
    <row r="387" spans="1:38" ht="16.5" customHeight="1" outlineLevel="1">
      <c r="A387" s="12">
        <v>1803001</v>
      </c>
      <c r="B387" s="18" t="s">
        <v>325</v>
      </c>
      <c r="C387" s="281">
        <v>784780</v>
      </c>
      <c r="D387" s="45">
        <v>0</v>
      </c>
      <c r="E387" s="46">
        <f t="shared" si="91"/>
        <v>0</v>
      </c>
      <c r="F387" s="46">
        <f t="shared" si="92"/>
        <v>0</v>
      </c>
      <c r="G387" s="46">
        <f t="shared" si="93"/>
        <v>0</v>
      </c>
      <c r="H387" s="53" t="e">
        <f t="shared" ref="H387:H447" si="108">IF(E387&gt;=0,(E387/D387),"-")</f>
        <v>#DIV/0!</v>
      </c>
      <c r="I387" s="54" t="e">
        <f t="shared" ref="I387:I447" si="109">IF(G387&gt;=0,(G387/F387),"-")</f>
        <v>#DIV/0!</v>
      </c>
      <c r="J387" s="65"/>
      <c r="K387" s="78">
        <f t="shared" si="94"/>
        <v>0</v>
      </c>
      <c r="L387" s="45"/>
      <c r="M387" s="79">
        <f t="shared" si="95"/>
        <v>0</v>
      </c>
      <c r="N387" s="65"/>
      <c r="O387" s="78">
        <f t="shared" si="96"/>
        <v>0</v>
      </c>
      <c r="P387" s="45"/>
      <c r="Q387" s="79">
        <f t="shared" si="97"/>
        <v>0</v>
      </c>
      <c r="R387" s="65"/>
      <c r="S387" s="78">
        <f t="shared" si="98"/>
        <v>0</v>
      </c>
      <c r="T387" s="45"/>
      <c r="U387" s="79">
        <f t="shared" si="99"/>
        <v>0</v>
      </c>
      <c r="V387" s="65"/>
      <c r="W387" s="78">
        <f t="shared" si="100"/>
        <v>0</v>
      </c>
      <c r="X387" s="45"/>
      <c r="Y387" s="79">
        <f t="shared" si="101"/>
        <v>0</v>
      </c>
      <c r="Z387" s="65"/>
      <c r="AA387" s="78">
        <f t="shared" si="102"/>
        <v>0</v>
      </c>
      <c r="AB387" s="45"/>
      <c r="AC387" s="79">
        <f t="shared" si="103"/>
        <v>0</v>
      </c>
      <c r="AD387" s="65"/>
      <c r="AE387" s="78">
        <f t="shared" si="104"/>
        <v>0</v>
      </c>
      <c r="AF387" s="45"/>
      <c r="AG387" s="79">
        <f t="shared" si="105"/>
        <v>0</v>
      </c>
      <c r="AH387" s="2"/>
      <c r="AI387" s="2"/>
      <c r="AJ387" s="2"/>
      <c r="AK387" s="2"/>
      <c r="AL387" s="2"/>
    </row>
    <row r="388" spans="1:38" ht="27" customHeight="1" outlineLevel="1">
      <c r="A388" s="12" t="s">
        <v>911</v>
      </c>
      <c r="B388" s="18" t="s">
        <v>910</v>
      </c>
      <c r="C388" s="281">
        <v>2295790</v>
      </c>
      <c r="D388" s="45">
        <v>0</v>
      </c>
      <c r="E388" s="46">
        <f t="shared" ref="E388:E450" si="110">+J388+L388+N388+P388+R388+T388+V388+X388+Z388+AB388+AD388+AF388</f>
        <v>0</v>
      </c>
      <c r="F388" s="46">
        <f t="shared" ref="F388:F450" si="111">D388*C388</f>
        <v>0</v>
      </c>
      <c r="G388" s="46">
        <f t="shared" ref="G388:G450" si="112">+E388*C388</f>
        <v>0</v>
      </c>
      <c r="H388" s="53" t="e">
        <f t="shared" si="108"/>
        <v>#DIV/0!</v>
      </c>
      <c r="I388" s="54" t="e">
        <f t="shared" si="109"/>
        <v>#DIV/0!</v>
      </c>
      <c r="J388" s="65"/>
      <c r="K388" s="78">
        <f t="shared" ref="K388:K450" si="113">+J388*C388</f>
        <v>0</v>
      </c>
      <c r="L388" s="45"/>
      <c r="M388" s="79">
        <f t="shared" ref="M388:M450" si="114">+L388*C388</f>
        <v>0</v>
      </c>
      <c r="N388" s="65"/>
      <c r="O388" s="78">
        <f t="shared" ref="O388:O450" si="115">+N388*C388</f>
        <v>0</v>
      </c>
      <c r="P388" s="45"/>
      <c r="Q388" s="79">
        <f t="shared" ref="Q388:Q450" si="116">+P388*C388</f>
        <v>0</v>
      </c>
      <c r="R388" s="65"/>
      <c r="S388" s="78">
        <f t="shared" ref="S388:S450" si="117">+R388*C388</f>
        <v>0</v>
      </c>
      <c r="T388" s="45"/>
      <c r="U388" s="79">
        <f t="shared" ref="U388:U450" si="118">+T388*C388</f>
        <v>0</v>
      </c>
      <c r="V388" s="65"/>
      <c r="W388" s="78">
        <f t="shared" ref="W388:W450" si="119">+V388*C388</f>
        <v>0</v>
      </c>
      <c r="X388" s="45"/>
      <c r="Y388" s="79">
        <f t="shared" ref="Y388:Y450" si="120">+X388*C388</f>
        <v>0</v>
      </c>
      <c r="Z388" s="65"/>
      <c r="AA388" s="78">
        <f t="shared" ref="AA388:AA450" si="121">+Z388*C388</f>
        <v>0</v>
      </c>
      <c r="AB388" s="45"/>
      <c r="AC388" s="79">
        <f t="shared" ref="AC388:AC450" si="122">+AB388*C388</f>
        <v>0</v>
      </c>
      <c r="AD388" s="65"/>
      <c r="AE388" s="78">
        <f t="shared" ref="AE388:AE450" si="123">+AD388*C388</f>
        <v>0</v>
      </c>
      <c r="AF388" s="45"/>
      <c r="AG388" s="79">
        <f t="shared" ref="AG388:AG450" si="124">+AF388*C388</f>
        <v>0</v>
      </c>
      <c r="AH388" s="2"/>
      <c r="AI388" s="2"/>
      <c r="AJ388" s="2"/>
      <c r="AK388" s="2"/>
      <c r="AL388" s="2"/>
    </row>
    <row r="389" spans="1:38" ht="16.5" customHeight="1" outlineLevel="1">
      <c r="A389" s="12">
        <v>1801101</v>
      </c>
      <c r="B389" s="18" t="s">
        <v>326</v>
      </c>
      <c r="C389" s="281">
        <v>2822290</v>
      </c>
      <c r="D389" s="45">
        <v>0</v>
      </c>
      <c r="E389" s="46">
        <f t="shared" si="110"/>
        <v>0</v>
      </c>
      <c r="F389" s="46">
        <f t="shared" si="111"/>
        <v>0</v>
      </c>
      <c r="G389" s="46">
        <f t="shared" si="112"/>
        <v>0</v>
      </c>
      <c r="H389" s="53" t="e">
        <f t="shared" si="108"/>
        <v>#DIV/0!</v>
      </c>
      <c r="I389" s="54" t="e">
        <f t="shared" si="109"/>
        <v>#DIV/0!</v>
      </c>
      <c r="J389" s="65"/>
      <c r="K389" s="78">
        <f t="shared" si="113"/>
        <v>0</v>
      </c>
      <c r="L389" s="45"/>
      <c r="M389" s="79">
        <f t="shared" si="114"/>
        <v>0</v>
      </c>
      <c r="N389" s="65"/>
      <c r="O389" s="78">
        <f t="shared" si="115"/>
        <v>0</v>
      </c>
      <c r="P389" s="45"/>
      <c r="Q389" s="79">
        <f t="shared" si="116"/>
        <v>0</v>
      </c>
      <c r="R389" s="65"/>
      <c r="S389" s="78">
        <f t="shared" si="117"/>
        <v>0</v>
      </c>
      <c r="T389" s="45"/>
      <c r="U389" s="79">
        <f t="shared" si="118"/>
        <v>0</v>
      </c>
      <c r="V389" s="65"/>
      <c r="W389" s="78">
        <f t="shared" si="119"/>
        <v>0</v>
      </c>
      <c r="X389" s="45"/>
      <c r="Y389" s="79">
        <f t="shared" si="120"/>
        <v>0</v>
      </c>
      <c r="Z389" s="65"/>
      <c r="AA389" s="78">
        <f t="shared" si="121"/>
        <v>0</v>
      </c>
      <c r="AB389" s="45"/>
      <c r="AC389" s="79">
        <f t="shared" si="122"/>
        <v>0</v>
      </c>
      <c r="AD389" s="65"/>
      <c r="AE389" s="78">
        <f t="shared" si="123"/>
        <v>0</v>
      </c>
      <c r="AF389" s="45"/>
      <c r="AG389" s="79">
        <f t="shared" si="124"/>
        <v>0</v>
      </c>
      <c r="AH389" s="2"/>
      <c r="AI389" s="2"/>
      <c r="AJ389" s="2"/>
      <c r="AK389" s="2"/>
      <c r="AL389" s="2"/>
    </row>
    <row r="390" spans="1:38" ht="27" customHeight="1" outlineLevel="1">
      <c r="A390" s="12" t="s">
        <v>912</v>
      </c>
      <c r="B390" s="18" t="s">
        <v>327</v>
      </c>
      <c r="C390" s="281">
        <v>1404340</v>
      </c>
      <c r="D390" s="45">
        <v>0</v>
      </c>
      <c r="E390" s="46">
        <f t="shared" si="110"/>
        <v>0</v>
      </c>
      <c r="F390" s="46">
        <f t="shared" si="111"/>
        <v>0</v>
      </c>
      <c r="G390" s="46">
        <f t="shared" si="112"/>
        <v>0</v>
      </c>
      <c r="H390" s="53" t="e">
        <f t="shared" si="108"/>
        <v>#DIV/0!</v>
      </c>
      <c r="I390" s="54" t="e">
        <f t="shared" si="109"/>
        <v>#DIV/0!</v>
      </c>
      <c r="J390" s="65"/>
      <c r="K390" s="78">
        <f t="shared" si="113"/>
        <v>0</v>
      </c>
      <c r="L390" s="45"/>
      <c r="M390" s="79">
        <f t="shared" si="114"/>
        <v>0</v>
      </c>
      <c r="N390" s="65"/>
      <c r="O390" s="78">
        <f t="shared" si="115"/>
        <v>0</v>
      </c>
      <c r="P390" s="45"/>
      <c r="Q390" s="79">
        <f t="shared" si="116"/>
        <v>0</v>
      </c>
      <c r="R390" s="65"/>
      <c r="S390" s="78">
        <f t="shared" si="117"/>
        <v>0</v>
      </c>
      <c r="T390" s="45"/>
      <c r="U390" s="79">
        <f t="shared" si="118"/>
        <v>0</v>
      </c>
      <c r="V390" s="65"/>
      <c r="W390" s="78">
        <f t="shared" si="119"/>
        <v>0</v>
      </c>
      <c r="X390" s="45"/>
      <c r="Y390" s="79">
        <f t="shared" si="120"/>
        <v>0</v>
      </c>
      <c r="Z390" s="65"/>
      <c r="AA390" s="78">
        <f t="shared" si="121"/>
        <v>0</v>
      </c>
      <c r="AB390" s="45"/>
      <c r="AC390" s="79">
        <f t="shared" si="122"/>
        <v>0</v>
      </c>
      <c r="AD390" s="65"/>
      <c r="AE390" s="78">
        <f t="shared" si="123"/>
        <v>0</v>
      </c>
      <c r="AF390" s="45"/>
      <c r="AG390" s="79">
        <f t="shared" si="124"/>
        <v>0</v>
      </c>
      <c r="AH390" s="2"/>
      <c r="AI390" s="2"/>
      <c r="AJ390" s="2"/>
      <c r="AK390" s="2"/>
      <c r="AL390" s="2"/>
    </row>
    <row r="391" spans="1:38" ht="16.5" customHeight="1" outlineLevel="1">
      <c r="A391" s="12"/>
      <c r="B391" s="18"/>
      <c r="C391" s="14"/>
      <c r="D391" s="45"/>
      <c r="E391" s="46"/>
      <c r="F391" s="46"/>
      <c r="G391" s="46"/>
      <c r="H391" s="53"/>
      <c r="I391" s="54"/>
      <c r="J391" s="65"/>
      <c r="K391" s="78"/>
      <c r="L391" s="45"/>
      <c r="M391" s="79"/>
      <c r="N391" s="65"/>
      <c r="O391" s="78"/>
      <c r="P391" s="45"/>
      <c r="Q391" s="79"/>
      <c r="R391" s="65"/>
      <c r="S391" s="78"/>
      <c r="T391" s="45"/>
      <c r="U391" s="79"/>
      <c r="V391" s="65"/>
      <c r="W391" s="78"/>
      <c r="X391" s="45"/>
      <c r="Y391" s="79"/>
      <c r="Z391" s="65"/>
      <c r="AA391" s="78"/>
      <c r="AB391" s="45"/>
      <c r="AC391" s="79"/>
      <c r="AD391" s="65"/>
      <c r="AE391" s="78"/>
      <c r="AF391" s="45"/>
      <c r="AG391" s="79"/>
      <c r="AH391" s="2"/>
      <c r="AI391" s="2"/>
      <c r="AJ391" s="2"/>
      <c r="AK391" s="2"/>
      <c r="AL391" s="2"/>
    </row>
    <row r="392" spans="1:38" ht="16.5" customHeight="1" outlineLevel="1">
      <c r="A392" s="12"/>
      <c r="B392" s="16" t="s">
        <v>328</v>
      </c>
      <c r="C392" s="59"/>
      <c r="D392" s="45"/>
      <c r="E392" s="46"/>
      <c r="F392" s="46"/>
      <c r="G392" s="46"/>
      <c r="H392" s="53"/>
      <c r="I392" s="54"/>
      <c r="J392" s="65"/>
      <c r="K392" s="78"/>
      <c r="L392" s="45"/>
      <c r="M392" s="79"/>
      <c r="N392" s="65"/>
      <c r="O392" s="78"/>
      <c r="P392" s="45"/>
      <c r="Q392" s="79"/>
      <c r="R392" s="65"/>
      <c r="S392" s="78"/>
      <c r="T392" s="45"/>
      <c r="U392" s="79"/>
      <c r="V392" s="65"/>
      <c r="W392" s="78"/>
      <c r="X392" s="45"/>
      <c r="Y392" s="79"/>
      <c r="Z392" s="65"/>
      <c r="AA392" s="78"/>
      <c r="AB392" s="45"/>
      <c r="AC392" s="79"/>
      <c r="AD392" s="65"/>
      <c r="AE392" s="78"/>
      <c r="AF392" s="45"/>
      <c r="AG392" s="79"/>
      <c r="AH392" s="2"/>
      <c r="AI392" s="2"/>
      <c r="AJ392" s="2"/>
      <c r="AK392" s="2"/>
      <c r="AL392" s="2"/>
    </row>
    <row r="393" spans="1:38" ht="16.5" customHeight="1" outlineLevel="1">
      <c r="A393" s="12">
        <v>8002003</v>
      </c>
      <c r="B393" s="18" t="s">
        <v>329</v>
      </c>
      <c r="C393" s="281">
        <v>605350</v>
      </c>
      <c r="D393" s="45">
        <v>0</v>
      </c>
      <c r="E393" s="46">
        <f t="shared" si="110"/>
        <v>0</v>
      </c>
      <c r="F393" s="46">
        <f t="shared" si="111"/>
        <v>0</v>
      </c>
      <c r="G393" s="46">
        <f t="shared" si="112"/>
        <v>0</v>
      </c>
      <c r="H393" s="53" t="e">
        <f t="shared" si="108"/>
        <v>#DIV/0!</v>
      </c>
      <c r="I393" s="54" t="e">
        <f t="shared" si="109"/>
        <v>#DIV/0!</v>
      </c>
      <c r="J393" s="65"/>
      <c r="K393" s="78">
        <f t="shared" si="113"/>
        <v>0</v>
      </c>
      <c r="L393" s="45"/>
      <c r="M393" s="79">
        <f t="shared" si="114"/>
        <v>0</v>
      </c>
      <c r="N393" s="65"/>
      <c r="O393" s="78">
        <f t="shared" si="115"/>
        <v>0</v>
      </c>
      <c r="P393" s="45"/>
      <c r="Q393" s="79">
        <f t="shared" si="116"/>
        <v>0</v>
      </c>
      <c r="R393" s="65"/>
      <c r="S393" s="78">
        <f t="shared" si="117"/>
        <v>0</v>
      </c>
      <c r="T393" s="45"/>
      <c r="U393" s="79">
        <f t="shared" si="118"/>
        <v>0</v>
      </c>
      <c r="V393" s="65"/>
      <c r="W393" s="78">
        <f t="shared" si="119"/>
        <v>0</v>
      </c>
      <c r="X393" s="45"/>
      <c r="Y393" s="79">
        <f t="shared" si="120"/>
        <v>0</v>
      </c>
      <c r="Z393" s="65"/>
      <c r="AA393" s="78">
        <f t="shared" si="121"/>
        <v>0</v>
      </c>
      <c r="AB393" s="45"/>
      <c r="AC393" s="79">
        <f t="shared" si="122"/>
        <v>0</v>
      </c>
      <c r="AD393" s="65"/>
      <c r="AE393" s="78">
        <f t="shared" si="123"/>
        <v>0</v>
      </c>
      <c r="AF393" s="45"/>
      <c r="AG393" s="79">
        <f t="shared" si="124"/>
        <v>0</v>
      </c>
      <c r="AH393" s="2"/>
      <c r="AI393" s="2"/>
      <c r="AJ393" s="2"/>
      <c r="AK393" s="2"/>
      <c r="AL393" s="2"/>
    </row>
    <row r="394" spans="1:38" ht="16.5" customHeight="1" outlineLevel="1">
      <c r="A394" s="12">
        <v>8002004</v>
      </c>
      <c r="B394" s="18" t="s">
        <v>330</v>
      </c>
      <c r="C394" s="281">
        <v>879540</v>
      </c>
      <c r="D394" s="45">
        <v>0</v>
      </c>
      <c r="E394" s="46">
        <f t="shared" si="110"/>
        <v>0</v>
      </c>
      <c r="F394" s="46">
        <f t="shared" si="111"/>
        <v>0</v>
      </c>
      <c r="G394" s="46">
        <f t="shared" si="112"/>
        <v>0</v>
      </c>
      <c r="H394" s="53" t="e">
        <f t="shared" si="108"/>
        <v>#DIV/0!</v>
      </c>
      <c r="I394" s="54" t="e">
        <f t="shared" si="109"/>
        <v>#DIV/0!</v>
      </c>
      <c r="J394" s="65"/>
      <c r="K394" s="78">
        <f t="shared" si="113"/>
        <v>0</v>
      </c>
      <c r="L394" s="45"/>
      <c r="M394" s="79">
        <f t="shared" si="114"/>
        <v>0</v>
      </c>
      <c r="N394" s="65"/>
      <c r="O394" s="78">
        <f t="shared" si="115"/>
        <v>0</v>
      </c>
      <c r="P394" s="45"/>
      <c r="Q394" s="79">
        <f t="shared" si="116"/>
        <v>0</v>
      </c>
      <c r="R394" s="65"/>
      <c r="S394" s="78">
        <f t="shared" si="117"/>
        <v>0</v>
      </c>
      <c r="T394" s="45"/>
      <c r="U394" s="79">
        <f t="shared" si="118"/>
        <v>0</v>
      </c>
      <c r="V394" s="65"/>
      <c r="W394" s="78">
        <f t="shared" si="119"/>
        <v>0</v>
      </c>
      <c r="X394" s="45"/>
      <c r="Y394" s="79">
        <f t="shared" si="120"/>
        <v>0</v>
      </c>
      <c r="Z394" s="65"/>
      <c r="AA394" s="78">
        <f t="shared" si="121"/>
        <v>0</v>
      </c>
      <c r="AB394" s="45"/>
      <c r="AC394" s="79">
        <f t="shared" si="122"/>
        <v>0</v>
      </c>
      <c r="AD394" s="65"/>
      <c r="AE394" s="78">
        <f t="shared" si="123"/>
        <v>0</v>
      </c>
      <c r="AF394" s="45"/>
      <c r="AG394" s="79">
        <f t="shared" si="124"/>
        <v>0</v>
      </c>
      <c r="AH394" s="2"/>
      <c r="AI394" s="2"/>
      <c r="AJ394" s="2"/>
      <c r="AK394" s="2"/>
      <c r="AL394" s="2"/>
    </row>
    <row r="395" spans="1:38" ht="16.5" customHeight="1" outlineLevel="1">
      <c r="A395" s="12">
        <v>8002005</v>
      </c>
      <c r="B395" s="18" t="s">
        <v>331</v>
      </c>
      <c r="C395" s="281">
        <v>759020</v>
      </c>
      <c r="D395" s="45">
        <v>0</v>
      </c>
      <c r="E395" s="46">
        <f t="shared" si="110"/>
        <v>0</v>
      </c>
      <c r="F395" s="46">
        <f t="shared" si="111"/>
        <v>0</v>
      </c>
      <c r="G395" s="46">
        <f t="shared" si="112"/>
        <v>0</v>
      </c>
      <c r="H395" s="53" t="e">
        <f t="shared" si="108"/>
        <v>#DIV/0!</v>
      </c>
      <c r="I395" s="54" t="e">
        <f t="shared" si="109"/>
        <v>#DIV/0!</v>
      </c>
      <c r="J395" s="65"/>
      <c r="K395" s="78">
        <f t="shared" si="113"/>
        <v>0</v>
      </c>
      <c r="L395" s="45"/>
      <c r="M395" s="79">
        <f t="shared" si="114"/>
        <v>0</v>
      </c>
      <c r="N395" s="65"/>
      <c r="O395" s="78">
        <f t="shared" si="115"/>
        <v>0</v>
      </c>
      <c r="P395" s="45"/>
      <c r="Q395" s="79">
        <f t="shared" si="116"/>
        <v>0</v>
      </c>
      <c r="R395" s="65"/>
      <c r="S395" s="78">
        <f t="shared" si="117"/>
        <v>0</v>
      </c>
      <c r="T395" s="45"/>
      <c r="U395" s="79">
        <f t="shared" si="118"/>
        <v>0</v>
      </c>
      <c r="V395" s="65"/>
      <c r="W395" s="78">
        <f t="shared" si="119"/>
        <v>0</v>
      </c>
      <c r="X395" s="45"/>
      <c r="Y395" s="79">
        <f t="shared" si="120"/>
        <v>0</v>
      </c>
      <c r="Z395" s="65"/>
      <c r="AA395" s="78">
        <f t="shared" si="121"/>
        <v>0</v>
      </c>
      <c r="AB395" s="45"/>
      <c r="AC395" s="79">
        <f t="shared" si="122"/>
        <v>0</v>
      </c>
      <c r="AD395" s="65"/>
      <c r="AE395" s="78">
        <f t="shared" si="123"/>
        <v>0</v>
      </c>
      <c r="AF395" s="45"/>
      <c r="AG395" s="79">
        <f t="shared" si="124"/>
        <v>0</v>
      </c>
      <c r="AH395" s="2"/>
      <c r="AI395" s="2"/>
      <c r="AJ395" s="2"/>
      <c r="AK395" s="2"/>
      <c r="AL395" s="2"/>
    </row>
    <row r="396" spans="1:38" ht="16.5" customHeight="1" outlineLevel="1">
      <c r="A396" s="12"/>
      <c r="B396" s="18"/>
      <c r="C396" s="14"/>
      <c r="D396" s="45"/>
      <c r="E396" s="46"/>
      <c r="F396" s="46"/>
      <c r="G396" s="46"/>
      <c r="H396" s="53"/>
      <c r="I396" s="54"/>
      <c r="J396" s="65"/>
      <c r="K396" s="78"/>
      <c r="L396" s="45"/>
      <c r="M396" s="79"/>
      <c r="N396" s="65"/>
      <c r="O396" s="78"/>
      <c r="P396" s="45"/>
      <c r="Q396" s="79"/>
      <c r="R396" s="65"/>
      <c r="S396" s="78"/>
      <c r="T396" s="45"/>
      <c r="U396" s="79"/>
      <c r="V396" s="65"/>
      <c r="W396" s="78"/>
      <c r="X396" s="45"/>
      <c r="Y396" s="79"/>
      <c r="Z396" s="65"/>
      <c r="AA396" s="78"/>
      <c r="AB396" s="45"/>
      <c r="AC396" s="79"/>
      <c r="AD396" s="65"/>
      <c r="AE396" s="78"/>
      <c r="AF396" s="45"/>
      <c r="AG396" s="79"/>
      <c r="AH396" s="2"/>
      <c r="AI396" s="2"/>
      <c r="AJ396" s="2"/>
      <c r="AK396" s="2"/>
      <c r="AL396" s="2"/>
    </row>
    <row r="397" spans="1:38" ht="16.5" customHeight="1" outlineLevel="1">
      <c r="A397" s="12"/>
      <c r="B397" s="16" t="s">
        <v>332</v>
      </c>
      <c r="C397" s="59"/>
      <c r="D397" s="45"/>
      <c r="E397" s="46"/>
      <c r="F397" s="46"/>
      <c r="G397" s="46"/>
      <c r="H397" s="53"/>
      <c r="I397" s="54"/>
      <c r="J397" s="65"/>
      <c r="K397" s="78"/>
      <c r="L397" s="45"/>
      <c r="M397" s="79"/>
      <c r="N397" s="65"/>
      <c r="O397" s="78"/>
      <c r="P397" s="45"/>
      <c r="Q397" s="79"/>
      <c r="R397" s="65"/>
      <c r="S397" s="78"/>
      <c r="T397" s="45"/>
      <c r="U397" s="79"/>
      <c r="V397" s="65"/>
      <c r="W397" s="78"/>
      <c r="X397" s="45"/>
      <c r="Y397" s="79"/>
      <c r="Z397" s="65"/>
      <c r="AA397" s="78"/>
      <c r="AB397" s="45"/>
      <c r="AC397" s="79"/>
      <c r="AD397" s="65"/>
      <c r="AE397" s="78"/>
      <c r="AF397" s="45"/>
      <c r="AG397" s="79"/>
      <c r="AH397" s="2"/>
      <c r="AI397" s="2"/>
      <c r="AJ397" s="2"/>
      <c r="AK397" s="2"/>
      <c r="AL397" s="2"/>
    </row>
    <row r="398" spans="1:38" ht="16.5" customHeight="1" outlineLevel="1">
      <c r="A398" s="12">
        <v>7004019</v>
      </c>
      <c r="B398" s="18" t="s">
        <v>333</v>
      </c>
      <c r="C398" s="281">
        <v>52420</v>
      </c>
      <c r="D398" s="45">
        <v>0</v>
      </c>
      <c r="E398" s="46">
        <f t="shared" si="110"/>
        <v>0</v>
      </c>
      <c r="F398" s="46">
        <f t="shared" si="111"/>
        <v>0</v>
      </c>
      <c r="G398" s="46">
        <f t="shared" si="112"/>
        <v>0</v>
      </c>
      <c r="H398" s="53" t="e">
        <f t="shared" si="108"/>
        <v>#DIV/0!</v>
      </c>
      <c r="I398" s="54" t="e">
        <f t="shared" si="109"/>
        <v>#DIV/0!</v>
      </c>
      <c r="J398" s="65"/>
      <c r="K398" s="78">
        <f t="shared" si="113"/>
        <v>0</v>
      </c>
      <c r="L398" s="45"/>
      <c r="M398" s="79">
        <f t="shared" si="114"/>
        <v>0</v>
      </c>
      <c r="N398" s="65"/>
      <c r="O398" s="78">
        <f t="shared" si="115"/>
        <v>0</v>
      </c>
      <c r="P398" s="45"/>
      <c r="Q398" s="79">
        <f t="shared" si="116"/>
        <v>0</v>
      </c>
      <c r="R398" s="65"/>
      <c r="S398" s="78">
        <f t="shared" si="117"/>
        <v>0</v>
      </c>
      <c r="T398" s="45"/>
      <c r="U398" s="79">
        <f t="shared" si="118"/>
        <v>0</v>
      </c>
      <c r="V398" s="65"/>
      <c r="W398" s="78">
        <f t="shared" si="119"/>
        <v>0</v>
      </c>
      <c r="X398" s="45"/>
      <c r="Y398" s="79">
        <f t="shared" si="120"/>
        <v>0</v>
      </c>
      <c r="Z398" s="65"/>
      <c r="AA398" s="78">
        <f t="shared" si="121"/>
        <v>0</v>
      </c>
      <c r="AB398" s="45"/>
      <c r="AC398" s="79">
        <f t="shared" si="122"/>
        <v>0</v>
      </c>
      <c r="AD398" s="65"/>
      <c r="AE398" s="78">
        <f t="shared" si="123"/>
        <v>0</v>
      </c>
      <c r="AF398" s="45"/>
      <c r="AG398" s="79">
        <f t="shared" si="124"/>
        <v>0</v>
      </c>
      <c r="AH398" s="2"/>
      <c r="AI398" s="2"/>
      <c r="AJ398" s="2"/>
      <c r="AK398" s="2"/>
      <c r="AL398" s="2"/>
    </row>
    <row r="399" spans="1:38" ht="16.5" customHeight="1" outlineLevel="1">
      <c r="A399" s="12">
        <v>7004020</v>
      </c>
      <c r="B399" s="18" t="s">
        <v>334</v>
      </c>
      <c r="C399" s="281">
        <v>365390</v>
      </c>
      <c r="D399" s="45">
        <v>0</v>
      </c>
      <c r="E399" s="46">
        <f t="shared" si="110"/>
        <v>0</v>
      </c>
      <c r="F399" s="46">
        <f t="shared" si="111"/>
        <v>0</v>
      </c>
      <c r="G399" s="46">
        <f t="shared" si="112"/>
        <v>0</v>
      </c>
      <c r="H399" s="53" t="e">
        <f t="shared" si="108"/>
        <v>#DIV/0!</v>
      </c>
      <c r="I399" s="54" t="e">
        <f t="shared" si="109"/>
        <v>#DIV/0!</v>
      </c>
      <c r="J399" s="65"/>
      <c r="K399" s="78">
        <f t="shared" si="113"/>
        <v>0</v>
      </c>
      <c r="L399" s="45"/>
      <c r="M399" s="79">
        <f t="shared" si="114"/>
        <v>0</v>
      </c>
      <c r="N399" s="65"/>
      <c r="O399" s="78">
        <f t="shared" si="115"/>
        <v>0</v>
      </c>
      <c r="P399" s="45"/>
      <c r="Q399" s="79">
        <f t="shared" si="116"/>
        <v>0</v>
      </c>
      <c r="R399" s="65"/>
      <c r="S399" s="78">
        <f t="shared" si="117"/>
        <v>0</v>
      </c>
      <c r="T399" s="45"/>
      <c r="U399" s="79">
        <f t="shared" si="118"/>
        <v>0</v>
      </c>
      <c r="V399" s="65"/>
      <c r="W399" s="78">
        <f t="shared" si="119"/>
        <v>0</v>
      </c>
      <c r="X399" s="45"/>
      <c r="Y399" s="79">
        <f t="shared" si="120"/>
        <v>0</v>
      </c>
      <c r="Z399" s="65"/>
      <c r="AA399" s="78">
        <f t="shared" si="121"/>
        <v>0</v>
      </c>
      <c r="AB399" s="45"/>
      <c r="AC399" s="79">
        <f t="shared" si="122"/>
        <v>0</v>
      </c>
      <c r="AD399" s="65"/>
      <c r="AE399" s="78">
        <f t="shared" si="123"/>
        <v>0</v>
      </c>
      <c r="AF399" s="45"/>
      <c r="AG399" s="79">
        <f t="shared" si="124"/>
        <v>0</v>
      </c>
      <c r="AH399" s="2"/>
      <c r="AI399" s="2"/>
      <c r="AJ399" s="2"/>
      <c r="AK399" s="2"/>
      <c r="AL399" s="2"/>
    </row>
    <row r="400" spans="1:38" ht="16.5" customHeight="1" outlineLevel="1">
      <c r="A400" s="12">
        <v>7004021</v>
      </c>
      <c r="B400" s="18" t="s">
        <v>335</v>
      </c>
      <c r="C400" s="281">
        <v>153920</v>
      </c>
      <c r="D400" s="45">
        <v>0</v>
      </c>
      <c r="E400" s="46">
        <f t="shared" si="110"/>
        <v>0</v>
      </c>
      <c r="F400" s="46">
        <f t="shared" si="111"/>
        <v>0</v>
      </c>
      <c r="G400" s="46">
        <f t="shared" si="112"/>
        <v>0</v>
      </c>
      <c r="H400" s="53" t="e">
        <f t="shared" si="108"/>
        <v>#DIV/0!</v>
      </c>
      <c r="I400" s="54" t="e">
        <f t="shared" si="109"/>
        <v>#DIV/0!</v>
      </c>
      <c r="J400" s="65"/>
      <c r="K400" s="78">
        <f t="shared" si="113"/>
        <v>0</v>
      </c>
      <c r="L400" s="45"/>
      <c r="M400" s="79">
        <f t="shared" si="114"/>
        <v>0</v>
      </c>
      <c r="N400" s="65"/>
      <c r="O400" s="78">
        <f t="shared" si="115"/>
        <v>0</v>
      </c>
      <c r="P400" s="45"/>
      <c r="Q400" s="79">
        <f t="shared" si="116"/>
        <v>0</v>
      </c>
      <c r="R400" s="65"/>
      <c r="S400" s="78">
        <f t="shared" si="117"/>
        <v>0</v>
      </c>
      <c r="T400" s="45"/>
      <c r="U400" s="79">
        <f t="shared" si="118"/>
        <v>0</v>
      </c>
      <c r="V400" s="65"/>
      <c r="W400" s="78">
        <f t="shared" si="119"/>
        <v>0</v>
      </c>
      <c r="X400" s="45"/>
      <c r="Y400" s="79">
        <f t="shared" si="120"/>
        <v>0</v>
      </c>
      <c r="Z400" s="65"/>
      <c r="AA400" s="78">
        <f t="shared" si="121"/>
        <v>0</v>
      </c>
      <c r="AB400" s="45"/>
      <c r="AC400" s="79">
        <f t="shared" si="122"/>
        <v>0</v>
      </c>
      <c r="AD400" s="65"/>
      <c r="AE400" s="78">
        <f t="shared" si="123"/>
        <v>0</v>
      </c>
      <c r="AF400" s="45"/>
      <c r="AG400" s="79">
        <f t="shared" si="124"/>
        <v>0</v>
      </c>
      <c r="AH400" s="2"/>
      <c r="AI400" s="2"/>
      <c r="AJ400" s="2"/>
      <c r="AK400" s="2"/>
      <c r="AL400" s="2"/>
    </row>
    <row r="401" spans="1:38" ht="16.5" customHeight="1" outlineLevel="1">
      <c r="A401" s="12"/>
      <c r="B401" s="18"/>
      <c r="C401" s="284"/>
      <c r="D401" s="45"/>
      <c r="E401" s="46"/>
      <c r="F401" s="46"/>
      <c r="G401" s="46"/>
      <c r="H401" s="53"/>
      <c r="I401" s="54"/>
      <c r="J401" s="65"/>
      <c r="K401" s="78"/>
      <c r="L401" s="45"/>
      <c r="M401" s="79"/>
      <c r="N401" s="65"/>
      <c r="O401" s="78"/>
      <c r="P401" s="45"/>
      <c r="Q401" s="79"/>
      <c r="R401" s="65"/>
      <c r="S401" s="78"/>
      <c r="T401" s="45"/>
      <c r="U401" s="79"/>
      <c r="V401" s="65"/>
      <c r="W401" s="78"/>
      <c r="X401" s="45"/>
      <c r="Y401" s="79"/>
      <c r="Z401" s="65"/>
      <c r="AA401" s="78"/>
      <c r="AB401" s="45"/>
      <c r="AC401" s="79"/>
      <c r="AD401" s="65"/>
      <c r="AE401" s="78"/>
      <c r="AF401" s="45"/>
      <c r="AG401" s="79"/>
      <c r="AH401" s="2"/>
      <c r="AI401" s="2"/>
      <c r="AJ401" s="2"/>
      <c r="AK401" s="2"/>
      <c r="AL401" s="2"/>
    </row>
    <row r="402" spans="1:38" ht="16.5" customHeight="1" outlineLevel="1">
      <c r="A402" s="12"/>
      <c r="B402" s="16" t="s">
        <v>336</v>
      </c>
      <c r="C402" s="275"/>
      <c r="D402" s="45"/>
      <c r="E402" s="46"/>
      <c r="F402" s="46"/>
      <c r="G402" s="46"/>
      <c r="H402" s="53"/>
      <c r="I402" s="54"/>
      <c r="J402" s="65"/>
      <c r="K402" s="78"/>
      <c r="L402" s="45"/>
      <c r="M402" s="79"/>
      <c r="N402" s="65"/>
      <c r="O402" s="78"/>
      <c r="P402" s="45"/>
      <c r="Q402" s="79"/>
      <c r="R402" s="65"/>
      <c r="S402" s="78"/>
      <c r="T402" s="45"/>
      <c r="U402" s="79"/>
      <c r="V402" s="65"/>
      <c r="W402" s="78"/>
      <c r="X402" s="45"/>
      <c r="Y402" s="79"/>
      <c r="Z402" s="65"/>
      <c r="AA402" s="78"/>
      <c r="AB402" s="45"/>
      <c r="AC402" s="79"/>
      <c r="AD402" s="65"/>
      <c r="AE402" s="78"/>
      <c r="AF402" s="45"/>
      <c r="AG402" s="79"/>
      <c r="AH402" s="2"/>
      <c r="AI402" s="2"/>
      <c r="AJ402" s="2"/>
      <c r="AK402" s="2"/>
      <c r="AL402" s="2"/>
    </row>
    <row r="403" spans="1:38" ht="16.5" customHeight="1" outlineLevel="1">
      <c r="A403" s="12">
        <v>7004001</v>
      </c>
      <c r="B403" s="18" t="s">
        <v>337</v>
      </c>
      <c r="C403" s="281">
        <v>27990</v>
      </c>
      <c r="D403" s="45">
        <v>0</v>
      </c>
      <c r="E403" s="46">
        <f t="shared" si="110"/>
        <v>0</v>
      </c>
      <c r="F403" s="46">
        <f t="shared" si="111"/>
        <v>0</v>
      </c>
      <c r="G403" s="46">
        <f t="shared" si="112"/>
        <v>0</v>
      </c>
      <c r="H403" s="53" t="e">
        <f t="shared" si="108"/>
        <v>#DIV/0!</v>
      </c>
      <c r="I403" s="54" t="e">
        <f t="shared" si="109"/>
        <v>#DIV/0!</v>
      </c>
      <c r="J403" s="65"/>
      <c r="K403" s="78">
        <f t="shared" si="113"/>
        <v>0</v>
      </c>
      <c r="L403" s="45"/>
      <c r="M403" s="79">
        <f t="shared" si="114"/>
        <v>0</v>
      </c>
      <c r="N403" s="65"/>
      <c r="O403" s="78">
        <f t="shared" si="115"/>
        <v>0</v>
      </c>
      <c r="P403" s="45"/>
      <c r="Q403" s="79">
        <f t="shared" si="116"/>
        <v>0</v>
      </c>
      <c r="R403" s="65"/>
      <c r="S403" s="78">
        <f t="shared" si="117"/>
        <v>0</v>
      </c>
      <c r="T403" s="45"/>
      <c r="U403" s="79">
        <f t="shared" si="118"/>
        <v>0</v>
      </c>
      <c r="V403" s="65"/>
      <c r="W403" s="78">
        <f t="shared" si="119"/>
        <v>0</v>
      </c>
      <c r="X403" s="45"/>
      <c r="Y403" s="79">
        <f t="shared" si="120"/>
        <v>0</v>
      </c>
      <c r="Z403" s="65"/>
      <c r="AA403" s="78">
        <f t="shared" si="121"/>
        <v>0</v>
      </c>
      <c r="AB403" s="45"/>
      <c r="AC403" s="79">
        <f t="shared" si="122"/>
        <v>0</v>
      </c>
      <c r="AD403" s="65"/>
      <c r="AE403" s="78">
        <f t="shared" si="123"/>
        <v>0</v>
      </c>
      <c r="AF403" s="45"/>
      <c r="AG403" s="79">
        <f t="shared" si="124"/>
        <v>0</v>
      </c>
      <c r="AH403" s="2"/>
      <c r="AI403" s="2"/>
      <c r="AJ403" s="2"/>
      <c r="AK403" s="2"/>
      <c r="AL403" s="2"/>
    </row>
    <row r="404" spans="1:38" ht="16.5" customHeight="1" outlineLevel="1">
      <c r="A404" s="12">
        <v>7004002</v>
      </c>
      <c r="B404" s="18" t="s">
        <v>338</v>
      </c>
      <c r="C404" s="281">
        <v>35800</v>
      </c>
      <c r="D404" s="45">
        <v>0</v>
      </c>
      <c r="E404" s="46">
        <f t="shared" si="110"/>
        <v>0</v>
      </c>
      <c r="F404" s="46">
        <f t="shared" si="111"/>
        <v>0</v>
      </c>
      <c r="G404" s="46">
        <f t="shared" si="112"/>
        <v>0</v>
      </c>
      <c r="H404" s="53" t="e">
        <f t="shared" si="108"/>
        <v>#DIV/0!</v>
      </c>
      <c r="I404" s="54" t="e">
        <f t="shared" si="109"/>
        <v>#DIV/0!</v>
      </c>
      <c r="J404" s="65"/>
      <c r="K404" s="78">
        <f t="shared" si="113"/>
        <v>0</v>
      </c>
      <c r="L404" s="45"/>
      <c r="M404" s="79">
        <f t="shared" si="114"/>
        <v>0</v>
      </c>
      <c r="N404" s="65"/>
      <c r="O404" s="78">
        <f t="shared" si="115"/>
        <v>0</v>
      </c>
      <c r="P404" s="45"/>
      <c r="Q404" s="79">
        <f t="shared" si="116"/>
        <v>0</v>
      </c>
      <c r="R404" s="65"/>
      <c r="S404" s="78">
        <f t="shared" si="117"/>
        <v>0</v>
      </c>
      <c r="T404" s="45"/>
      <c r="U404" s="79">
        <f t="shared" si="118"/>
        <v>0</v>
      </c>
      <c r="V404" s="65"/>
      <c r="W404" s="78">
        <f t="shared" si="119"/>
        <v>0</v>
      </c>
      <c r="X404" s="45"/>
      <c r="Y404" s="79">
        <f t="shared" si="120"/>
        <v>0</v>
      </c>
      <c r="Z404" s="65"/>
      <c r="AA404" s="78">
        <f t="shared" si="121"/>
        <v>0</v>
      </c>
      <c r="AB404" s="45"/>
      <c r="AC404" s="79">
        <f t="shared" si="122"/>
        <v>0</v>
      </c>
      <c r="AD404" s="65"/>
      <c r="AE404" s="78">
        <f t="shared" si="123"/>
        <v>0</v>
      </c>
      <c r="AF404" s="45"/>
      <c r="AG404" s="79">
        <f t="shared" si="124"/>
        <v>0</v>
      </c>
      <c r="AH404" s="2"/>
      <c r="AI404" s="2"/>
      <c r="AJ404" s="2"/>
      <c r="AK404" s="2"/>
      <c r="AL404" s="2"/>
    </row>
    <row r="405" spans="1:38" ht="16.5" customHeight="1" outlineLevel="1">
      <c r="A405" s="12">
        <v>7004003</v>
      </c>
      <c r="B405" s="18" t="s">
        <v>339</v>
      </c>
      <c r="C405" s="281">
        <v>41170</v>
      </c>
      <c r="D405" s="45">
        <v>0</v>
      </c>
      <c r="E405" s="46">
        <f t="shared" si="110"/>
        <v>0</v>
      </c>
      <c r="F405" s="46">
        <f t="shared" si="111"/>
        <v>0</v>
      </c>
      <c r="G405" s="46">
        <f t="shared" si="112"/>
        <v>0</v>
      </c>
      <c r="H405" s="53" t="e">
        <f t="shared" si="108"/>
        <v>#DIV/0!</v>
      </c>
      <c r="I405" s="54" t="e">
        <f t="shared" si="109"/>
        <v>#DIV/0!</v>
      </c>
      <c r="J405" s="65"/>
      <c r="K405" s="78">
        <f t="shared" si="113"/>
        <v>0</v>
      </c>
      <c r="L405" s="45"/>
      <c r="M405" s="79">
        <f t="shared" si="114"/>
        <v>0</v>
      </c>
      <c r="N405" s="65"/>
      <c r="O405" s="78">
        <f t="shared" si="115"/>
        <v>0</v>
      </c>
      <c r="P405" s="45"/>
      <c r="Q405" s="79">
        <f t="shared" si="116"/>
        <v>0</v>
      </c>
      <c r="R405" s="65"/>
      <c r="S405" s="78">
        <f t="shared" si="117"/>
        <v>0</v>
      </c>
      <c r="T405" s="45"/>
      <c r="U405" s="79">
        <f t="shared" si="118"/>
        <v>0</v>
      </c>
      <c r="V405" s="65"/>
      <c r="W405" s="78">
        <f t="shared" si="119"/>
        <v>0</v>
      </c>
      <c r="X405" s="45"/>
      <c r="Y405" s="79">
        <f t="shared" si="120"/>
        <v>0</v>
      </c>
      <c r="Z405" s="65"/>
      <c r="AA405" s="78">
        <f t="shared" si="121"/>
        <v>0</v>
      </c>
      <c r="AB405" s="45"/>
      <c r="AC405" s="79">
        <f t="shared" si="122"/>
        <v>0</v>
      </c>
      <c r="AD405" s="65"/>
      <c r="AE405" s="78">
        <f t="shared" si="123"/>
        <v>0</v>
      </c>
      <c r="AF405" s="45"/>
      <c r="AG405" s="79">
        <f t="shared" si="124"/>
        <v>0</v>
      </c>
      <c r="AH405" s="2"/>
      <c r="AI405" s="2"/>
      <c r="AJ405" s="2"/>
      <c r="AK405" s="2"/>
      <c r="AL405" s="2"/>
    </row>
    <row r="406" spans="1:38" ht="16.5" customHeight="1" outlineLevel="1">
      <c r="A406" s="12">
        <v>7004004</v>
      </c>
      <c r="B406" s="18" t="s">
        <v>340</v>
      </c>
      <c r="C406" s="281">
        <v>44680</v>
      </c>
      <c r="D406" s="45">
        <v>0</v>
      </c>
      <c r="E406" s="46">
        <f t="shared" si="110"/>
        <v>0</v>
      </c>
      <c r="F406" s="46">
        <f t="shared" si="111"/>
        <v>0</v>
      </c>
      <c r="G406" s="46">
        <f t="shared" si="112"/>
        <v>0</v>
      </c>
      <c r="H406" s="53" t="e">
        <f t="shared" si="108"/>
        <v>#DIV/0!</v>
      </c>
      <c r="I406" s="54" t="e">
        <f t="shared" si="109"/>
        <v>#DIV/0!</v>
      </c>
      <c r="J406" s="65"/>
      <c r="K406" s="78">
        <f t="shared" si="113"/>
        <v>0</v>
      </c>
      <c r="L406" s="45"/>
      <c r="M406" s="79">
        <f t="shared" si="114"/>
        <v>0</v>
      </c>
      <c r="N406" s="65"/>
      <c r="O406" s="78">
        <f t="shared" si="115"/>
        <v>0</v>
      </c>
      <c r="P406" s="45"/>
      <c r="Q406" s="79">
        <f t="shared" si="116"/>
        <v>0</v>
      </c>
      <c r="R406" s="65"/>
      <c r="S406" s="78">
        <f t="shared" si="117"/>
        <v>0</v>
      </c>
      <c r="T406" s="45"/>
      <c r="U406" s="79">
        <f t="shared" si="118"/>
        <v>0</v>
      </c>
      <c r="V406" s="65"/>
      <c r="W406" s="78">
        <f t="shared" si="119"/>
        <v>0</v>
      </c>
      <c r="X406" s="45"/>
      <c r="Y406" s="79">
        <f t="shared" si="120"/>
        <v>0</v>
      </c>
      <c r="Z406" s="65"/>
      <c r="AA406" s="78">
        <f t="shared" si="121"/>
        <v>0</v>
      </c>
      <c r="AB406" s="45"/>
      <c r="AC406" s="79">
        <f t="shared" si="122"/>
        <v>0</v>
      </c>
      <c r="AD406" s="65"/>
      <c r="AE406" s="78">
        <f t="shared" si="123"/>
        <v>0</v>
      </c>
      <c r="AF406" s="45"/>
      <c r="AG406" s="79">
        <f t="shared" si="124"/>
        <v>0</v>
      </c>
      <c r="AH406" s="2"/>
      <c r="AI406" s="2"/>
      <c r="AJ406" s="2"/>
      <c r="AK406" s="2"/>
      <c r="AL406" s="2"/>
    </row>
    <row r="407" spans="1:38" ht="16.5" customHeight="1" outlineLevel="1">
      <c r="A407" s="12">
        <v>7004005</v>
      </c>
      <c r="B407" s="18" t="s">
        <v>341</v>
      </c>
      <c r="C407" s="281">
        <v>42390</v>
      </c>
      <c r="D407" s="45">
        <v>0</v>
      </c>
      <c r="E407" s="46">
        <f t="shared" si="110"/>
        <v>0</v>
      </c>
      <c r="F407" s="46">
        <f t="shared" si="111"/>
        <v>0</v>
      </c>
      <c r="G407" s="46">
        <f t="shared" si="112"/>
        <v>0</v>
      </c>
      <c r="H407" s="53" t="e">
        <f t="shared" si="108"/>
        <v>#DIV/0!</v>
      </c>
      <c r="I407" s="54" t="e">
        <f t="shared" si="109"/>
        <v>#DIV/0!</v>
      </c>
      <c r="J407" s="65"/>
      <c r="K407" s="78">
        <f t="shared" si="113"/>
        <v>0</v>
      </c>
      <c r="L407" s="45"/>
      <c r="M407" s="79">
        <f t="shared" si="114"/>
        <v>0</v>
      </c>
      <c r="N407" s="65"/>
      <c r="O407" s="78">
        <f t="shared" si="115"/>
        <v>0</v>
      </c>
      <c r="P407" s="45"/>
      <c r="Q407" s="79">
        <f t="shared" si="116"/>
        <v>0</v>
      </c>
      <c r="R407" s="65"/>
      <c r="S407" s="78">
        <f t="shared" si="117"/>
        <v>0</v>
      </c>
      <c r="T407" s="45"/>
      <c r="U407" s="79">
        <f t="shared" si="118"/>
        <v>0</v>
      </c>
      <c r="V407" s="65"/>
      <c r="W407" s="78">
        <f t="shared" si="119"/>
        <v>0</v>
      </c>
      <c r="X407" s="45"/>
      <c r="Y407" s="79">
        <f t="shared" si="120"/>
        <v>0</v>
      </c>
      <c r="Z407" s="65"/>
      <c r="AA407" s="78">
        <f t="shared" si="121"/>
        <v>0</v>
      </c>
      <c r="AB407" s="45"/>
      <c r="AC407" s="79">
        <f t="shared" si="122"/>
        <v>0</v>
      </c>
      <c r="AD407" s="65"/>
      <c r="AE407" s="78">
        <f t="shared" si="123"/>
        <v>0</v>
      </c>
      <c r="AF407" s="45"/>
      <c r="AG407" s="79">
        <f t="shared" si="124"/>
        <v>0</v>
      </c>
      <c r="AH407" s="2"/>
      <c r="AI407" s="2"/>
      <c r="AJ407" s="2"/>
      <c r="AK407" s="2"/>
      <c r="AL407" s="2"/>
    </row>
    <row r="408" spans="1:38" ht="16.5" customHeight="1" outlineLevel="1">
      <c r="A408" s="12">
        <v>7004006</v>
      </c>
      <c r="B408" s="18" t="s">
        <v>342</v>
      </c>
      <c r="C408" s="281">
        <v>694800</v>
      </c>
      <c r="D408" s="45">
        <v>0</v>
      </c>
      <c r="E408" s="46">
        <f t="shared" si="110"/>
        <v>0</v>
      </c>
      <c r="F408" s="46">
        <f t="shared" si="111"/>
        <v>0</v>
      </c>
      <c r="G408" s="46">
        <f t="shared" si="112"/>
        <v>0</v>
      </c>
      <c r="H408" s="53" t="e">
        <f t="shared" si="108"/>
        <v>#DIV/0!</v>
      </c>
      <c r="I408" s="54" t="e">
        <f t="shared" si="109"/>
        <v>#DIV/0!</v>
      </c>
      <c r="J408" s="65"/>
      <c r="K408" s="78">
        <f t="shared" si="113"/>
        <v>0</v>
      </c>
      <c r="L408" s="45"/>
      <c r="M408" s="79">
        <f t="shared" si="114"/>
        <v>0</v>
      </c>
      <c r="N408" s="65"/>
      <c r="O408" s="78">
        <f t="shared" si="115"/>
        <v>0</v>
      </c>
      <c r="P408" s="45"/>
      <c r="Q408" s="79">
        <f t="shared" si="116"/>
        <v>0</v>
      </c>
      <c r="R408" s="65"/>
      <c r="S408" s="78">
        <f t="shared" si="117"/>
        <v>0</v>
      </c>
      <c r="T408" s="45"/>
      <c r="U408" s="79">
        <f t="shared" si="118"/>
        <v>0</v>
      </c>
      <c r="V408" s="65"/>
      <c r="W408" s="78">
        <f t="shared" si="119"/>
        <v>0</v>
      </c>
      <c r="X408" s="45"/>
      <c r="Y408" s="79">
        <f t="shared" si="120"/>
        <v>0</v>
      </c>
      <c r="Z408" s="65"/>
      <c r="AA408" s="78">
        <f t="shared" si="121"/>
        <v>0</v>
      </c>
      <c r="AB408" s="45"/>
      <c r="AC408" s="79">
        <f t="shared" si="122"/>
        <v>0</v>
      </c>
      <c r="AD408" s="65"/>
      <c r="AE408" s="78">
        <f t="shared" si="123"/>
        <v>0</v>
      </c>
      <c r="AF408" s="45"/>
      <c r="AG408" s="79">
        <f t="shared" si="124"/>
        <v>0</v>
      </c>
      <c r="AH408" s="2"/>
      <c r="AI408" s="2"/>
      <c r="AJ408" s="2"/>
      <c r="AK408" s="2"/>
      <c r="AL408" s="2"/>
    </row>
    <row r="409" spans="1:38" ht="16.5" customHeight="1" outlineLevel="1">
      <c r="A409" s="12">
        <v>7004007</v>
      </c>
      <c r="B409" s="18" t="s">
        <v>343</v>
      </c>
      <c r="C409" s="281">
        <v>40280</v>
      </c>
      <c r="D409" s="45">
        <v>0</v>
      </c>
      <c r="E409" s="46">
        <f t="shared" si="110"/>
        <v>0</v>
      </c>
      <c r="F409" s="46">
        <f t="shared" si="111"/>
        <v>0</v>
      </c>
      <c r="G409" s="46">
        <f t="shared" si="112"/>
        <v>0</v>
      </c>
      <c r="H409" s="53" t="e">
        <f t="shared" si="108"/>
        <v>#DIV/0!</v>
      </c>
      <c r="I409" s="54" t="e">
        <f t="shared" si="109"/>
        <v>#DIV/0!</v>
      </c>
      <c r="J409" s="65"/>
      <c r="K409" s="78">
        <f t="shared" si="113"/>
        <v>0</v>
      </c>
      <c r="L409" s="45"/>
      <c r="M409" s="79">
        <f t="shared" si="114"/>
        <v>0</v>
      </c>
      <c r="N409" s="65"/>
      <c r="O409" s="78">
        <f t="shared" si="115"/>
        <v>0</v>
      </c>
      <c r="P409" s="45"/>
      <c r="Q409" s="79">
        <f t="shared" si="116"/>
        <v>0</v>
      </c>
      <c r="R409" s="65"/>
      <c r="S409" s="78">
        <f t="shared" si="117"/>
        <v>0</v>
      </c>
      <c r="T409" s="45"/>
      <c r="U409" s="79">
        <f t="shared" si="118"/>
        <v>0</v>
      </c>
      <c r="V409" s="65"/>
      <c r="W409" s="78">
        <f t="shared" si="119"/>
        <v>0</v>
      </c>
      <c r="X409" s="45"/>
      <c r="Y409" s="79">
        <f t="shared" si="120"/>
        <v>0</v>
      </c>
      <c r="Z409" s="65"/>
      <c r="AA409" s="78">
        <f t="shared" si="121"/>
        <v>0</v>
      </c>
      <c r="AB409" s="45"/>
      <c r="AC409" s="79">
        <f t="shared" si="122"/>
        <v>0</v>
      </c>
      <c r="AD409" s="65"/>
      <c r="AE409" s="78">
        <f t="shared" si="123"/>
        <v>0</v>
      </c>
      <c r="AF409" s="45"/>
      <c r="AG409" s="79">
        <f t="shared" si="124"/>
        <v>0</v>
      </c>
      <c r="AH409" s="2"/>
      <c r="AI409" s="2"/>
      <c r="AJ409" s="2"/>
      <c r="AK409" s="2"/>
      <c r="AL409" s="2"/>
    </row>
    <row r="410" spans="1:38" ht="16.5" customHeight="1" outlineLevel="1">
      <c r="A410" s="12">
        <v>7004008</v>
      </c>
      <c r="B410" s="18" t="s">
        <v>344</v>
      </c>
      <c r="C410" s="281">
        <v>8980</v>
      </c>
      <c r="D410" s="45">
        <v>0</v>
      </c>
      <c r="E410" s="46">
        <f t="shared" si="110"/>
        <v>0</v>
      </c>
      <c r="F410" s="46">
        <f t="shared" si="111"/>
        <v>0</v>
      </c>
      <c r="G410" s="46">
        <f t="shared" si="112"/>
        <v>0</v>
      </c>
      <c r="H410" s="53" t="e">
        <f t="shared" si="108"/>
        <v>#DIV/0!</v>
      </c>
      <c r="I410" s="54" t="e">
        <f t="shared" si="109"/>
        <v>#DIV/0!</v>
      </c>
      <c r="J410" s="65"/>
      <c r="K410" s="78">
        <f t="shared" si="113"/>
        <v>0</v>
      </c>
      <c r="L410" s="45"/>
      <c r="M410" s="79">
        <f t="shared" si="114"/>
        <v>0</v>
      </c>
      <c r="N410" s="65"/>
      <c r="O410" s="78">
        <f t="shared" si="115"/>
        <v>0</v>
      </c>
      <c r="P410" s="45"/>
      <c r="Q410" s="79">
        <f t="shared" si="116"/>
        <v>0</v>
      </c>
      <c r="R410" s="65"/>
      <c r="S410" s="78">
        <f t="shared" si="117"/>
        <v>0</v>
      </c>
      <c r="T410" s="45"/>
      <c r="U410" s="79">
        <f t="shared" si="118"/>
        <v>0</v>
      </c>
      <c r="V410" s="65"/>
      <c r="W410" s="78">
        <f t="shared" si="119"/>
        <v>0</v>
      </c>
      <c r="X410" s="45"/>
      <c r="Y410" s="79">
        <f t="shared" si="120"/>
        <v>0</v>
      </c>
      <c r="Z410" s="65"/>
      <c r="AA410" s="78">
        <f t="shared" si="121"/>
        <v>0</v>
      </c>
      <c r="AB410" s="45"/>
      <c r="AC410" s="79">
        <f t="shared" si="122"/>
        <v>0</v>
      </c>
      <c r="AD410" s="65"/>
      <c r="AE410" s="78">
        <f t="shared" si="123"/>
        <v>0</v>
      </c>
      <c r="AF410" s="45"/>
      <c r="AG410" s="79">
        <f t="shared" si="124"/>
        <v>0</v>
      </c>
      <c r="AH410" s="2"/>
      <c r="AI410" s="2"/>
      <c r="AJ410" s="2"/>
      <c r="AK410" s="2"/>
      <c r="AL410" s="2"/>
    </row>
    <row r="411" spans="1:38" ht="16.5" customHeight="1" outlineLevel="1">
      <c r="A411" s="12">
        <v>7004009</v>
      </c>
      <c r="B411" s="18" t="s">
        <v>345</v>
      </c>
      <c r="C411" s="281">
        <v>25150</v>
      </c>
      <c r="D411" s="45">
        <v>0</v>
      </c>
      <c r="E411" s="46">
        <f t="shared" si="110"/>
        <v>0</v>
      </c>
      <c r="F411" s="46">
        <f t="shared" si="111"/>
        <v>0</v>
      </c>
      <c r="G411" s="46">
        <f t="shared" si="112"/>
        <v>0</v>
      </c>
      <c r="H411" s="53" t="e">
        <f t="shared" si="108"/>
        <v>#DIV/0!</v>
      </c>
      <c r="I411" s="54" t="e">
        <f t="shared" si="109"/>
        <v>#DIV/0!</v>
      </c>
      <c r="J411" s="65"/>
      <c r="K411" s="78">
        <f t="shared" si="113"/>
        <v>0</v>
      </c>
      <c r="L411" s="45"/>
      <c r="M411" s="79">
        <f t="shared" si="114"/>
        <v>0</v>
      </c>
      <c r="N411" s="65"/>
      <c r="O411" s="78">
        <f t="shared" si="115"/>
        <v>0</v>
      </c>
      <c r="P411" s="45"/>
      <c r="Q411" s="79">
        <f t="shared" si="116"/>
        <v>0</v>
      </c>
      <c r="R411" s="65"/>
      <c r="S411" s="78">
        <f t="shared" si="117"/>
        <v>0</v>
      </c>
      <c r="T411" s="45"/>
      <c r="U411" s="79">
        <f t="shared" si="118"/>
        <v>0</v>
      </c>
      <c r="V411" s="65"/>
      <c r="W411" s="78">
        <f t="shared" si="119"/>
        <v>0</v>
      </c>
      <c r="X411" s="45"/>
      <c r="Y411" s="79">
        <f t="shared" si="120"/>
        <v>0</v>
      </c>
      <c r="Z411" s="65"/>
      <c r="AA411" s="78">
        <f t="shared" si="121"/>
        <v>0</v>
      </c>
      <c r="AB411" s="45"/>
      <c r="AC411" s="79">
        <f t="shared" si="122"/>
        <v>0</v>
      </c>
      <c r="AD411" s="65"/>
      <c r="AE411" s="78">
        <f t="shared" si="123"/>
        <v>0</v>
      </c>
      <c r="AF411" s="45"/>
      <c r="AG411" s="79">
        <f t="shared" si="124"/>
        <v>0</v>
      </c>
      <c r="AH411" s="2"/>
      <c r="AI411" s="2"/>
      <c r="AJ411" s="2"/>
      <c r="AK411" s="2"/>
      <c r="AL411" s="2"/>
    </row>
    <row r="412" spans="1:38" ht="16.5" customHeight="1" outlineLevel="1">
      <c r="A412" s="12">
        <v>7004010</v>
      </c>
      <c r="B412" s="18" t="s">
        <v>346</v>
      </c>
      <c r="C412" s="281">
        <v>38780</v>
      </c>
      <c r="D412" s="45">
        <v>0</v>
      </c>
      <c r="E412" s="46">
        <f t="shared" si="110"/>
        <v>0</v>
      </c>
      <c r="F412" s="46">
        <f t="shared" si="111"/>
        <v>0</v>
      </c>
      <c r="G412" s="46">
        <f t="shared" si="112"/>
        <v>0</v>
      </c>
      <c r="H412" s="53" t="e">
        <f t="shared" si="108"/>
        <v>#DIV/0!</v>
      </c>
      <c r="I412" s="54" t="e">
        <f t="shared" si="109"/>
        <v>#DIV/0!</v>
      </c>
      <c r="J412" s="65"/>
      <c r="K412" s="78">
        <f t="shared" si="113"/>
        <v>0</v>
      </c>
      <c r="L412" s="45"/>
      <c r="M412" s="79">
        <f t="shared" si="114"/>
        <v>0</v>
      </c>
      <c r="N412" s="65"/>
      <c r="O412" s="78">
        <f t="shared" si="115"/>
        <v>0</v>
      </c>
      <c r="P412" s="45"/>
      <c r="Q412" s="79">
        <f t="shared" si="116"/>
        <v>0</v>
      </c>
      <c r="R412" s="65"/>
      <c r="S412" s="78">
        <f t="shared" si="117"/>
        <v>0</v>
      </c>
      <c r="T412" s="45"/>
      <c r="U412" s="79">
        <f t="shared" si="118"/>
        <v>0</v>
      </c>
      <c r="V412" s="65"/>
      <c r="W412" s="78">
        <f t="shared" si="119"/>
        <v>0</v>
      </c>
      <c r="X412" s="45"/>
      <c r="Y412" s="79">
        <f t="shared" si="120"/>
        <v>0</v>
      </c>
      <c r="Z412" s="65"/>
      <c r="AA412" s="78">
        <f t="shared" si="121"/>
        <v>0</v>
      </c>
      <c r="AB412" s="45"/>
      <c r="AC412" s="79">
        <f t="shared" si="122"/>
        <v>0</v>
      </c>
      <c r="AD412" s="65"/>
      <c r="AE412" s="78">
        <f t="shared" si="123"/>
        <v>0</v>
      </c>
      <c r="AF412" s="45"/>
      <c r="AG412" s="79">
        <f t="shared" si="124"/>
        <v>0</v>
      </c>
      <c r="AH412" s="2"/>
      <c r="AI412" s="2"/>
      <c r="AJ412" s="2"/>
      <c r="AK412" s="2"/>
      <c r="AL412" s="2"/>
    </row>
    <row r="413" spans="1:38" ht="16.5" customHeight="1" outlineLevel="1">
      <c r="A413" s="12">
        <v>7004011</v>
      </c>
      <c r="B413" s="18" t="s">
        <v>347</v>
      </c>
      <c r="C413" s="281">
        <v>42750</v>
      </c>
      <c r="D413" s="45">
        <v>0</v>
      </c>
      <c r="E413" s="46">
        <f t="shared" si="110"/>
        <v>0</v>
      </c>
      <c r="F413" s="46">
        <f t="shared" si="111"/>
        <v>0</v>
      </c>
      <c r="G413" s="46">
        <f t="shared" si="112"/>
        <v>0</v>
      </c>
      <c r="H413" s="53" t="e">
        <f t="shared" si="108"/>
        <v>#DIV/0!</v>
      </c>
      <c r="I413" s="54" t="e">
        <f t="shared" si="109"/>
        <v>#DIV/0!</v>
      </c>
      <c r="J413" s="65"/>
      <c r="K413" s="78">
        <f t="shared" si="113"/>
        <v>0</v>
      </c>
      <c r="L413" s="45"/>
      <c r="M413" s="79">
        <f t="shared" si="114"/>
        <v>0</v>
      </c>
      <c r="N413" s="65"/>
      <c r="O413" s="78">
        <f t="shared" si="115"/>
        <v>0</v>
      </c>
      <c r="P413" s="45"/>
      <c r="Q413" s="79">
        <f t="shared" si="116"/>
        <v>0</v>
      </c>
      <c r="R413" s="65"/>
      <c r="S413" s="78">
        <f t="shared" si="117"/>
        <v>0</v>
      </c>
      <c r="T413" s="45"/>
      <c r="U413" s="79">
        <f t="shared" si="118"/>
        <v>0</v>
      </c>
      <c r="V413" s="65"/>
      <c r="W413" s="78">
        <f t="shared" si="119"/>
        <v>0</v>
      </c>
      <c r="X413" s="45"/>
      <c r="Y413" s="79">
        <f t="shared" si="120"/>
        <v>0</v>
      </c>
      <c r="Z413" s="65"/>
      <c r="AA413" s="78">
        <f t="shared" si="121"/>
        <v>0</v>
      </c>
      <c r="AB413" s="45"/>
      <c r="AC413" s="79">
        <f t="shared" si="122"/>
        <v>0</v>
      </c>
      <c r="AD413" s="65"/>
      <c r="AE413" s="78">
        <f t="shared" si="123"/>
        <v>0</v>
      </c>
      <c r="AF413" s="45"/>
      <c r="AG413" s="79">
        <f t="shared" si="124"/>
        <v>0</v>
      </c>
      <c r="AH413" s="2"/>
      <c r="AI413" s="2"/>
      <c r="AJ413" s="2"/>
      <c r="AK413" s="2"/>
      <c r="AL413" s="2"/>
    </row>
    <row r="414" spans="1:38" ht="16.5" customHeight="1" outlineLevel="1">
      <c r="A414" s="12">
        <v>7004012</v>
      </c>
      <c r="B414" s="18" t="s">
        <v>348</v>
      </c>
      <c r="C414" s="281">
        <v>24260</v>
      </c>
      <c r="D414" s="45">
        <v>0</v>
      </c>
      <c r="E414" s="46">
        <f t="shared" si="110"/>
        <v>0</v>
      </c>
      <c r="F414" s="46">
        <f t="shared" si="111"/>
        <v>0</v>
      </c>
      <c r="G414" s="46">
        <f t="shared" si="112"/>
        <v>0</v>
      </c>
      <c r="H414" s="53" t="e">
        <f t="shared" si="108"/>
        <v>#DIV/0!</v>
      </c>
      <c r="I414" s="54" t="e">
        <f t="shared" si="109"/>
        <v>#DIV/0!</v>
      </c>
      <c r="J414" s="65"/>
      <c r="K414" s="78">
        <f t="shared" si="113"/>
        <v>0</v>
      </c>
      <c r="L414" s="45"/>
      <c r="M414" s="79">
        <f t="shared" si="114"/>
        <v>0</v>
      </c>
      <c r="N414" s="65"/>
      <c r="O414" s="78">
        <f t="shared" si="115"/>
        <v>0</v>
      </c>
      <c r="P414" s="45"/>
      <c r="Q414" s="79">
        <f t="shared" si="116"/>
        <v>0</v>
      </c>
      <c r="R414" s="65"/>
      <c r="S414" s="78">
        <f t="shared" si="117"/>
        <v>0</v>
      </c>
      <c r="T414" s="45"/>
      <c r="U414" s="79">
        <f t="shared" si="118"/>
        <v>0</v>
      </c>
      <c r="V414" s="65"/>
      <c r="W414" s="78">
        <f t="shared" si="119"/>
        <v>0</v>
      </c>
      <c r="X414" s="45"/>
      <c r="Y414" s="79">
        <f t="shared" si="120"/>
        <v>0</v>
      </c>
      <c r="Z414" s="65"/>
      <c r="AA414" s="78">
        <f t="shared" si="121"/>
        <v>0</v>
      </c>
      <c r="AB414" s="45"/>
      <c r="AC414" s="79">
        <f t="shared" si="122"/>
        <v>0</v>
      </c>
      <c r="AD414" s="65"/>
      <c r="AE414" s="78">
        <f t="shared" si="123"/>
        <v>0</v>
      </c>
      <c r="AF414" s="45"/>
      <c r="AG414" s="79">
        <f t="shared" si="124"/>
        <v>0</v>
      </c>
      <c r="AH414" s="2"/>
      <c r="AI414" s="2"/>
      <c r="AJ414" s="2"/>
      <c r="AK414" s="2"/>
      <c r="AL414" s="2"/>
    </row>
    <row r="415" spans="1:38" ht="16.5" customHeight="1" outlineLevel="1">
      <c r="A415" s="12">
        <v>7004013</v>
      </c>
      <c r="B415" s="18" t="s">
        <v>349</v>
      </c>
      <c r="C415" s="281">
        <v>9210</v>
      </c>
      <c r="D415" s="45">
        <v>0</v>
      </c>
      <c r="E415" s="46">
        <f t="shared" si="110"/>
        <v>0</v>
      </c>
      <c r="F415" s="46">
        <f t="shared" si="111"/>
        <v>0</v>
      </c>
      <c r="G415" s="46">
        <f t="shared" si="112"/>
        <v>0</v>
      </c>
      <c r="H415" s="53" t="e">
        <f t="shared" si="108"/>
        <v>#DIV/0!</v>
      </c>
      <c r="I415" s="54" t="e">
        <f t="shared" si="109"/>
        <v>#DIV/0!</v>
      </c>
      <c r="J415" s="65"/>
      <c r="K415" s="78">
        <f t="shared" si="113"/>
        <v>0</v>
      </c>
      <c r="L415" s="45"/>
      <c r="M415" s="79">
        <f t="shared" si="114"/>
        <v>0</v>
      </c>
      <c r="N415" s="65"/>
      <c r="O415" s="78">
        <f t="shared" si="115"/>
        <v>0</v>
      </c>
      <c r="P415" s="45"/>
      <c r="Q415" s="79">
        <f t="shared" si="116"/>
        <v>0</v>
      </c>
      <c r="R415" s="65"/>
      <c r="S415" s="78">
        <f t="shared" si="117"/>
        <v>0</v>
      </c>
      <c r="T415" s="45"/>
      <c r="U415" s="79">
        <f t="shared" si="118"/>
        <v>0</v>
      </c>
      <c r="V415" s="65"/>
      <c r="W415" s="78">
        <f t="shared" si="119"/>
        <v>0</v>
      </c>
      <c r="X415" s="45"/>
      <c r="Y415" s="79">
        <f t="shared" si="120"/>
        <v>0</v>
      </c>
      <c r="Z415" s="65"/>
      <c r="AA415" s="78">
        <f t="shared" si="121"/>
        <v>0</v>
      </c>
      <c r="AB415" s="45"/>
      <c r="AC415" s="79">
        <f t="shared" si="122"/>
        <v>0</v>
      </c>
      <c r="AD415" s="65"/>
      <c r="AE415" s="78">
        <f t="shared" si="123"/>
        <v>0</v>
      </c>
      <c r="AF415" s="45"/>
      <c r="AG415" s="79">
        <f t="shared" si="124"/>
        <v>0</v>
      </c>
      <c r="AH415" s="2"/>
      <c r="AI415" s="2"/>
      <c r="AJ415" s="2"/>
      <c r="AK415" s="2"/>
      <c r="AL415" s="2"/>
    </row>
    <row r="416" spans="1:38" ht="16.5" customHeight="1" outlineLevel="1">
      <c r="A416" s="12">
        <v>7004014</v>
      </c>
      <c r="B416" s="18" t="s">
        <v>350</v>
      </c>
      <c r="C416" s="281">
        <v>38420</v>
      </c>
      <c r="D416" s="45">
        <v>0</v>
      </c>
      <c r="E416" s="46">
        <f t="shared" si="110"/>
        <v>0</v>
      </c>
      <c r="F416" s="46">
        <f t="shared" si="111"/>
        <v>0</v>
      </c>
      <c r="G416" s="46">
        <f t="shared" si="112"/>
        <v>0</v>
      </c>
      <c r="H416" s="53" t="e">
        <f t="shared" si="108"/>
        <v>#DIV/0!</v>
      </c>
      <c r="I416" s="54" t="e">
        <f t="shared" si="109"/>
        <v>#DIV/0!</v>
      </c>
      <c r="J416" s="65"/>
      <c r="K416" s="78">
        <f t="shared" si="113"/>
        <v>0</v>
      </c>
      <c r="L416" s="45"/>
      <c r="M416" s="79">
        <f t="shared" si="114"/>
        <v>0</v>
      </c>
      <c r="N416" s="65"/>
      <c r="O416" s="78">
        <f t="shared" si="115"/>
        <v>0</v>
      </c>
      <c r="P416" s="45"/>
      <c r="Q416" s="79">
        <f t="shared" si="116"/>
        <v>0</v>
      </c>
      <c r="R416" s="65"/>
      <c r="S416" s="78">
        <f t="shared" si="117"/>
        <v>0</v>
      </c>
      <c r="T416" s="45"/>
      <c r="U416" s="79">
        <f t="shared" si="118"/>
        <v>0</v>
      </c>
      <c r="V416" s="65"/>
      <c r="W416" s="78">
        <f t="shared" si="119"/>
        <v>0</v>
      </c>
      <c r="X416" s="45"/>
      <c r="Y416" s="79">
        <f t="shared" si="120"/>
        <v>0</v>
      </c>
      <c r="Z416" s="65"/>
      <c r="AA416" s="78">
        <f t="shared" si="121"/>
        <v>0</v>
      </c>
      <c r="AB416" s="45"/>
      <c r="AC416" s="79">
        <f t="shared" si="122"/>
        <v>0</v>
      </c>
      <c r="AD416" s="65"/>
      <c r="AE416" s="78">
        <f t="shared" si="123"/>
        <v>0</v>
      </c>
      <c r="AF416" s="45"/>
      <c r="AG416" s="79">
        <f t="shared" si="124"/>
        <v>0</v>
      </c>
      <c r="AH416" s="2"/>
      <c r="AI416" s="2"/>
      <c r="AJ416" s="2"/>
      <c r="AK416" s="2"/>
      <c r="AL416" s="2"/>
    </row>
    <row r="417" spans="1:38" ht="16.5" customHeight="1" outlineLevel="1">
      <c r="A417" s="12">
        <v>7004015</v>
      </c>
      <c r="B417" s="18" t="s">
        <v>351</v>
      </c>
      <c r="C417" s="281">
        <v>8980</v>
      </c>
      <c r="D417" s="45">
        <v>0</v>
      </c>
      <c r="E417" s="46">
        <f t="shared" si="110"/>
        <v>0</v>
      </c>
      <c r="F417" s="46">
        <f t="shared" si="111"/>
        <v>0</v>
      </c>
      <c r="G417" s="46">
        <f t="shared" si="112"/>
        <v>0</v>
      </c>
      <c r="H417" s="53" t="e">
        <f t="shared" si="108"/>
        <v>#DIV/0!</v>
      </c>
      <c r="I417" s="54" t="e">
        <f t="shared" si="109"/>
        <v>#DIV/0!</v>
      </c>
      <c r="J417" s="65"/>
      <c r="K417" s="78">
        <f t="shared" si="113"/>
        <v>0</v>
      </c>
      <c r="L417" s="45"/>
      <c r="M417" s="79">
        <f t="shared" si="114"/>
        <v>0</v>
      </c>
      <c r="N417" s="65"/>
      <c r="O417" s="78">
        <f t="shared" si="115"/>
        <v>0</v>
      </c>
      <c r="P417" s="45"/>
      <c r="Q417" s="79">
        <f t="shared" si="116"/>
        <v>0</v>
      </c>
      <c r="R417" s="65"/>
      <c r="S417" s="78">
        <f t="shared" si="117"/>
        <v>0</v>
      </c>
      <c r="T417" s="45"/>
      <c r="U417" s="79">
        <f t="shared" si="118"/>
        <v>0</v>
      </c>
      <c r="V417" s="65"/>
      <c r="W417" s="78">
        <f t="shared" si="119"/>
        <v>0</v>
      </c>
      <c r="X417" s="45"/>
      <c r="Y417" s="79">
        <f t="shared" si="120"/>
        <v>0</v>
      </c>
      <c r="Z417" s="65"/>
      <c r="AA417" s="78">
        <f t="shared" si="121"/>
        <v>0</v>
      </c>
      <c r="AB417" s="45"/>
      <c r="AC417" s="79">
        <f t="shared" si="122"/>
        <v>0</v>
      </c>
      <c r="AD417" s="65"/>
      <c r="AE417" s="78">
        <f t="shared" si="123"/>
        <v>0</v>
      </c>
      <c r="AF417" s="45"/>
      <c r="AG417" s="79">
        <f t="shared" si="124"/>
        <v>0</v>
      </c>
      <c r="AH417" s="2"/>
      <c r="AI417" s="2"/>
      <c r="AJ417" s="2"/>
      <c r="AK417" s="2"/>
      <c r="AL417" s="2"/>
    </row>
    <row r="418" spans="1:38" ht="16.5" customHeight="1" outlineLevel="1">
      <c r="A418" s="12">
        <v>7004016</v>
      </c>
      <c r="B418" s="18" t="s">
        <v>352</v>
      </c>
      <c r="C418" s="281">
        <v>30110</v>
      </c>
      <c r="D418" s="45">
        <v>0</v>
      </c>
      <c r="E418" s="46">
        <f t="shared" si="110"/>
        <v>0</v>
      </c>
      <c r="F418" s="46">
        <f t="shared" si="111"/>
        <v>0</v>
      </c>
      <c r="G418" s="46">
        <f t="shared" si="112"/>
        <v>0</v>
      </c>
      <c r="H418" s="53" t="e">
        <f t="shared" si="108"/>
        <v>#DIV/0!</v>
      </c>
      <c r="I418" s="54" t="e">
        <f t="shared" si="109"/>
        <v>#DIV/0!</v>
      </c>
      <c r="J418" s="65"/>
      <c r="K418" s="78">
        <f t="shared" si="113"/>
        <v>0</v>
      </c>
      <c r="L418" s="45"/>
      <c r="M418" s="79">
        <f t="shared" si="114"/>
        <v>0</v>
      </c>
      <c r="N418" s="65"/>
      <c r="O418" s="78">
        <f t="shared" si="115"/>
        <v>0</v>
      </c>
      <c r="P418" s="45"/>
      <c r="Q418" s="79">
        <f t="shared" si="116"/>
        <v>0</v>
      </c>
      <c r="R418" s="65"/>
      <c r="S418" s="78">
        <f t="shared" si="117"/>
        <v>0</v>
      </c>
      <c r="T418" s="45"/>
      <c r="U418" s="79">
        <f t="shared" si="118"/>
        <v>0</v>
      </c>
      <c r="V418" s="65"/>
      <c r="W418" s="78">
        <f t="shared" si="119"/>
        <v>0</v>
      </c>
      <c r="X418" s="45"/>
      <c r="Y418" s="79">
        <f t="shared" si="120"/>
        <v>0</v>
      </c>
      <c r="Z418" s="65"/>
      <c r="AA418" s="78">
        <f t="shared" si="121"/>
        <v>0</v>
      </c>
      <c r="AB418" s="45"/>
      <c r="AC418" s="79">
        <f t="shared" si="122"/>
        <v>0</v>
      </c>
      <c r="AD418" s="65"/>
      <c r="AE418" s="78">
        <f t="shared" si="123"/>
        <v>0</v>
      </c>
      <c r="AF418" s="45"/>
      <c r="AG418" s="79">
        <f t="shared" si="124"/>
        <v>0</v>
      </c>
      <c r="AH418" s="2"/>
      <c r="AI418" s="2"/>
      <c r="AJ418" s="2"/>
      <c r="AK418" s="2"/>
      <c r="AL418" s="2"/>
    </row>
    <row r="419" spans="1:38" ht="16.5" customHeight="1" outlineLevel="1">
      <c r="A419" s="12">
        <v>7004017</v>
      </c>
      <c r="B419" s="18" t="s">
        <v>353</v>
      </c>
      <c r="C419" s="281">
        <v>11640</v>
      </c>
      <c r="D419" s="45">
        <v>0</v>
      </c>
      <c r="E419" s="46">
        <f t="shared" si="110"/>
        <v>0</v>
      </c>
      <c r="F419" s="46">
        <f t="shared" si="111"/>
        <v>0</v>
      </c>
      <c r="G419" s="46">
        <f t="shared" si="112"/>
        <v>0</v>
      </c>
      <c r="H419" s="53" t="e">
        <f t="shared" si="108"/>
        <v>#DIV/0!</v>
      </c>
      <c r="I419" s="54" t="e">
        <f t="shared" si="109"/>
        <v>#DIV/0!</v>
      </c>
      <c r="J419" s="65"/>
      <c r="K419" s="78">
        <f t="shared" si="113"/>
        <v>0</v>
      </c>
      <c r="L419" s="45"/>
      <c r="M419" s="79">
        <f t="shared" si="114"/>
        <v>0</v>
      </c>
      <c r="N419" s="65"/>
      <c r="O419" s="78">
        <f t="shared" si="115"/>
        <v>0</v>
      </c>
      <c r="P419" s="45"/>
      <c r="Q419" s="79">
        <f t="shared" si="116"/>
        <v>0</v>
      </c>
      <c r="R419" s="65"/>
      <c r="S419" s="78">
        <f t="shared" si="117"/>
        <v>0</v>
      </c>
      <c r="T419" s="45"/>
      <c r="U419" s="79">
        <f t="shared" si="118"/>
        <v>0</v>
      </c>
      <c r="V419" s="65"/>
      <c r="W419" s="78">
        <f t="shared" si="119"/>
        <v>0</v>
      </c>
      <c r="X419" s="45"/>
      <c r="Y419" s="79">
        <f t="shared" si="120"/>
        <v>0</v>
      </c>
      <c r="Z419" s="65"/>
      <c r="AA419" s="78">
        <f t="shared" si="121"/>
        <v>0</v>
      </c>
      <c r="AB419" s="45"/>
      <c r="AC419" s="79">
        <f t="shared" si="122"/>
        <v>0</v>
      </c>
      <c r="AD419" s="65"/>
      <c r="AE419" s="78">
        <f t="shared" si="123"/>
        <v>0</v>
      </c>
      <c r="AF419" s="45"/>
      <c r="AG419" s="79">
        <f t="shared" si="124"/>
        <v>0</v>
      </c>
      <c r="AH419" s="2"/>
      <c r="AI419" s="2"/>
      <c r="AJ419" s="2"/>
      <c r="AK419" s="2"/>
      <c r="AL419" s="2"/>
    </row>
    <row r="420" spans="1:38" ht="16.5" customHeight="1" outlineLevel="1">
      <c r="A420" s="12">
        <v>7004018</v>
      </c>
      <c r="B420" s="18" t="s">
        <v>354</v>
      </c>
      <c r="C420" s="281">
        <v>98400</v>
      </c>
      <c r="D420" s="45">
        <v>0</v>
      </c>
      <c r="E420" s="46">
        <f t="shared" si="110"/>
        <v>0</v>
      </c>
      <c r="F420" s="46">
        <f t="shared" si="111"/>
        <v>0</v>
      </c>
      <c r="G420" s="46">
        <f t="shared" si="112"/>
        <v>0</v>
      </c>
      <c r="H420" s="53" t="e">
        <f t="shared" si="108"/>
        <v>#DIV/0!</v>
      </c>
      <c r="I420" s="54" t="e">
        <f t="shared" si="109"/>
        <v>#DIV/0!</v>
      </c>
      <c r="J420" s="65"/>
      <c r="K420" s="78">
        <f t="shared" si="113"/>
        <v>0</v>
      </c>
      <c r="L420" s="45"/>
      <c r="M420" s="79">
        <f t="shared" si="114"/>
        <v>0</v>
      </c>
      <c r="N420" s="65"/>
      <c r="O420" s="78">
        <f t="shared" si="115"/>
        <v>0</v>
      </c>
      <c r="P420" s="45"/>
      <c r="Q420" s="79">
        <f t="shared" si="116"/>
        <v>0</v>
      </c>
      <c r="R420" s="65"/>
      <c r="S420" s="78">
        <f t="shared" si="117"/>
        <v>0</v>
      </c>
      <c r="T420" s="45"/>
      <c r="U420" s="79">
        <f t="shared" si="118"/>
        <v>0</v>
      </c>
      <c r="V420" s="65"/>
      <c r="W420" s="78">
        <f t="shared" si="119"/>
        <v>0</v>
      </c>
      <c r="X420" s="45"/>
      <c r="Y420" s="79">
        <f t="shared" si="120"/>
        <v>0</v>
      </c>
      <c r="Z420" s="65"/>
      <c r="AA420" s="78">
        <f t="shared" si="121"/>
        <v>0</v>
      </c>
      <c r="AB420" s="45"/>
      <c r="AC420" s="79">
        <f t="shared" si="122"/>
        <v>0</v>
      </c>
      <c r="AD420" s="65"/>
      <c r="AE420" s="78">
        <f t="shared" si="123"/>
        <v>0</v>
      </c>
      <c r="AF420" s="45"/>
      <c r="AG420" s="79">
        <f t="shared" si="124"/>
        <v>0</v>
      </c>
      <c r="AH420" s="2"/>
      <c r="AI420" s="2"/>
      <c r="AJ420" s="2"/>
      <c r="AK420" s="2"/>
      <c r="AL420" s="2"/>
    </row>
    <row r="421" spans="1:38" ht="16.5" customHeight="1" outlineLevel="1">
      <c r="A421" s="12"/>
      <c r="B421" s="18"/>
      <c r="C421" s="14"/>
      <c r="D421" s="45"/>
      <c r="E421" s="46"/>
      <c r="F421" s="46"/>
      <c r="G421" s="46"/>
      <c r="H421" s="53"/>
      <c r="I421" s="54"/>
      <c r="J421" s="65"/>
      <c r="K421" s="78"/>
      <c r="L421" s="45"/>
      <c r="M421" s="79"/>
      <c r="N421" s="65"/>
      <c r="O421" s="78"/>
      <c r="P421" s="45"/>
      <c r="Q421" s="79"/>
      <c r="R421" s="65"/>
      <c r="S421" s="78"/>
      <c r="T421" s="45"/>
      <c r="U421" s="79"/>
      <c r="V421" s="65"/>
      <c r="W421" s="78"/>
      <c r="X421" s="45"/>
      <c r="Y421" s="79"/>
      <c r="Z421" s="65"/>
      <c r="AA421" s="78"/>
      <c r="AB421" s="45"/>
      <c r="AC421" s="79"/>
      <c r="AD421" s="65"/>
      <c r="AE421" s="78"/>
      <c r="AF421" s="45"/>
      <c r="AG421" s="79"/>
      <c r="AH421" s="2"/>
      <c r="AI421" s="2"/>
      <c r="AJ421" s="2"/>
      <c r="AK421" s="2"/>
      <c r="AL421" s="2"/>
    </row>
    <row r="422" spans="1:38" ht="16.5" customHeight="1">
      <c r="A422" s="58"/>
      <c r="B422" s="125" t="s">
        <v>196</v>
      </c>
      <c r="C422" s="59"/>
      <c r="D422" s="60"/>
      <c r="E422" s="61"/>
      <c r="F422" s="61"/>
      <c r="G422" s="61"/>
      <c r="H422" s="62"/>
      <c r="I422" s="63"/>
      <c r="J422" s="84"/>
      <c r="K422" s="85"/>
      <c r="L422" s="60"/>
      <c r="M422" s="86"/>
      <c r="N422" s="84"/>
      <c r="O422" s="85"/>
      <c r="P422" s="60"/>
      <c r="Q422" s="86"/>
      <c r="R422" s="84"/>
      <c r="S422" s="85"/>
      <c r="T422" s="60"/>
      <c r="U422" s="86"/>
      <c r="V422" s="84"/>
      <c r="W422" s="85"/>
      <c r="X422" s="60"/>
      <c r="Y422" s="86"/>
      <c r="Z422" s="84"/>
      <c r="AA422" s="85"/>
      <c r="AB422" s="60"/>
      <c r="AC422" s="86"/>
      <c r="AD422" s="84"/>
      <c r="AE422" s="85"/>
      <c r="AF422" s="60"/>
      <c r="AG422" s="86"/>
      <c r="AH422" s="2"/>
      <c r="AI422" s="2"/>
      <c r="AJ422" s="2"/>
      <c r="AK422" s="2"/>
      <c r="AL422" s="2"/>
    </row>
    <row r="423" spans="1:38" ht="16.5" customHeight="1" outlineLevel="1">
      <c r="A423" s="12">
        <v>2501012</v>
      </c>
      <c r="B423" s="18" t="s">
        <v>355</v>
      </c>
      <c r="C423" s="281">
        <v>246480</v>
      </c>
      <c r="D423" s="45">
        <v>0</v>
      </c>
      <c r="E423" s="46">
        <f t="shared" si="110"/>
        <v>0</v>
      </c>
      <c r="F423" s="46">
        <f t="shared" si="111"/>
        <v>0</v>
      </c>
      <c r="G423" s="46">
        <f t="shared" si="112"/>
        <v>0</v>
      </c>
      <c r="H423" s="53" t="e">
        <f t="shared" si="108"/>
        <v>#DIV/0!</v>
      </c>
      <c r="I423" s="54" t="e">
        <f t="shared" si="109"/>
        <v>#DIV/0!</v>
      </c>
      <c r="J423" s="65"/>
      <c r="K423" s="78">
        <f t="shared" si="113"/>
        <v>0</v>
      </c>
      <c r="L423" s="45"/>
      <c r="M423" s="79">
        <f t="shared" si="114"/>
        <v>0</v>
      </c>
      <c r="N423" s="65"/>
      <c r="O423" s="78">
        <f t="shared" si="115"/>
        <v>0</v>
      </c>
      <c r="P423" s="45"/>
      <c r="Q423" s="79">
        <f t="shared" si="116"/>
        <v>0</v>
      </c>
      <c r="R423" s="65"/>
      <c r="S423" s="78">
        <f t="shared" si="117"/>
        <v>0</v>
      </c>
      <c r="T423" s="45"/>
      <c r="U423" s="79">
        <f t="shared" si="118"/>
        <v>0</v>
      </c>
      <c r="V423" s="65"/>
      <c r="W423" s="78">
        <f t="shared" si="119"/>
        <v>0</v>
      </c>
      <c r="X423" s="45"/>
      <c r="Y423" s="79">
        <f t="shared" si="120"/>
        <v>0</v>
      </c>
      <c r="Z423" s="65"/>
      <c r="AA423" s="78">
        <f t="shared" si="121"/>
        <v>0</v>
      </c>
      <c r="AB423" s="45"/>
      <c r="AC423" s="79">
        <f t="shared" si="122"/>
        <v>0</v>
      </c>
      <c r="AD423" s="65"/>
      <c r="AE423" s="78">
        <f t="shared" si="123"/>
        <v>0</v>
      </c>
      <c r="AF423" s="45"/>
      <c r="AG423" s="79">
        <f t="shared" si="124"/>
        <v>0</v>
      </c>
      <c r="AH423" s="2"/>
      <c r="AI423" s="2"/>
      <c r="AJ423" s="2"/>
      <c r="AK423" s="2"/>
      <c r="AL423" s="2"/>
    </row>
    <row r="424" spans="1:38" ht="16.5" customHeight="1" outlineLevel="1">
      <c r="A424" s="12">
        <v>8002023</v>
      </c>
      <c r="B424" s="18" t="s">
        <v>356</v>
      </c>
      <c r="C424" s="281">
        <v>767710</v>
      </c>
      <c r="D424" s="45">
        <v>0</v>
      </c>
      <c r="E424" s="46">
        <f t="shared" si="110"/>
        <v>0</v>
      </c>
      <c r="F424" s="46">
        <f t="shared" si="111"/>
        <v>0</v>
      </c>
      <c r="G424" s="46">
        <f t="shared" si="112"/>
        <v>0</v>
      </c>
      <c r="H424" s="53" t="e">
        <f t="shared" si="108"/>
        <v>#DIV/0!</v>
      </c>
      <c r="I424" s="54" t="e">
        <f t="shared" si="109"/>
        <v>#DIV/0!</v>
      </c>
      <c r="J424" s="65"/>
      <c r="K424" s="78">
        <f t="shared" si="113"/>
        <v>0</v>
      </c>
      <c r="L424" s="45"/>
      <c r="M424" s="79">
        <f t="shared" si="114"/>
        <v>0</v>
      </c>
      <c r="N424" s="65"/>
      <c r="O424" s="78">
        <f t="shared" si="115"/>
        <v>0</v>
      </c>
      <c r="P424" s="45"/>
      <c r="Q424" s="79">
        <f t="shared" si="116"/>
        <v>0</v>
      </c>
      <c r="R424" s="65"/>
      <c r="S424" s="78">
        <f t="shared" si="117"/>
        <v>0</v>
      </c>
      <c r="T424" s="45"/>
      <c r="U424" s="79">
        <f t="shared" si="118"/>
        <v>0</v>
      </c>
      <c r="V424" s="65"/>
      <c r="W424" s="78">
        <f t="shared" si="119"/>
        <v>0</v>
      </c>
      <c r="X424" s="45"/>
      <c r="Y424" s="79">
        <f t="shared" si="120"/>
        <v>0</v>
      </c>
      <c r="Z424" s="65"/>
      <c r="AA424" s="78">
        <f t="shared" si="121"/>
        <v>0</v>
      </c>
      <c r="AB424" s="45"/>
      <c r="AC424" s="79">
        <f t="shared" si="122"/>
        <v>0</v>
      </c>
      <c r="AD424" s="65"/>
      <c r="AE424" s="78">
        <f t="shared" si="123"/>
        <v>0</v>
      </c>
      <c r="AF424" s="45"/>
      <c r="AG424" s="79">
        <f t="shared" si="124"/>
        <v>0</v>
      </c>
      <c r="AH424" s="2"/>
      <c r="AI424" s="2"/>
      <c r="AJ424" s="2"/>
      <c r="AK424" s="2"/>
      <c r="AL424" s="2"/>
    </row>
    <row r="425" spans="1:38" ht="16.5" customHeight="1" outlineLevel="1">
      <c r="A425" s="12">
        <v>8002021</v>
      </c>
      <c r="B425" s="18" t="s">
        <v>357</v>
      </c>
      <c r="C425" s="281">
        <v>252580</v>
      </c>
      <c r="D425" s="45">
        <v>0</v>
      </c>
      <c r="E425" s="46">
        <f t="shared" si="110"/>
        <v>0</v>
      </c>
      <c r="F425" s="46">
        <f t="shared" si="111"/>
        <v>0</v>
      </c>
      <c r="G425" s="46">
        <f t="shared" si="112"/>
        <v>0</v>
      </c>
      <c r="H425" s="53" t="e">
        <f t="shared" si="108"/>
        <v>#DIV/0!</v>
      </c>
      <c r="I425" s="54" t="e">
        <f t="shared" si="109"/>
        <v>#DIV/0!</v>
      </c>
      <c r="J425" s="65"/>
      <c r="K425" s="78">
        <f t="shared" si="113"/>
        <v>0</v>
      </c>
      <c r="L425" s="45"/>
      <c r="M425" s="79">
        <f t="shared" si="114"/>
        <v>0</v>
      </c>
      <c r="N425" s="65"/>
      <c r="O425" s="78">
        <f t="shared" si="115"/>
        <v>0</v>
      </c>
      <c r="P425" s="45"/>
      <c r="Q425" s="79">
        <f t="shared" si="116"/>
        <v>0</v>
      </c>
      <c r="R425" s="65"/>
      <c r="S425" s="78">
        <f t="shared" si="117"/>
        <v>0</v>
      </c>
      <c r="T425" s="45"/>
      <c r="U425" s="79">
        <f t="shared" si="118"/>
        <v>0</v>
      </c>
      <c r="V425" s="65"/>
      <c r="W425" s="78">
        <f t="shared" si="119"/>
        <v>0</v>
      </c>
      <c r="X425" s="45"/>
      <c r="Y425" s="79">
        <f t="shared" si="120"/>
        <v>0</v>
      </c>
      <c r="Z425" s="65"/>
      <c r="AA425" s="78">
        <f t="shared" si="121"/>
        <v>0</v>
      </c>
      <c r="AB425" s="45"/>
      <c r="AC425" s="79">
        <f t="shared" si="122"/>
        <v>0</v>
      </c>
      <c r="AD425" s="65"/>
      <c r="AE425" s="78">
        <f t="shared" si="123"/>
        <v>0</v>
      </c>
      <c r="AF425" s="45"/>
      <c r="AG425" s="79">
        <f t="shared" si="124"/>
        <v>0</v>
      </c>
      <c r="AH425" s="2"/>
      <c r="AI425" s="2"/>
      <c r="AJ425" s="2"/>
      <c r="AK425" s="2"/>
      <c r="AL425" s="2"/>
    </row>
    <row r="426" spans="1:38" ht="16.5" customHeight="1" outlineLevel="1">
      <c r="A426" s="12">
        <v>8002022</v>
      </c>
      <c r="B426" s="18" t="s">
        <v>358</v>
      </c>
      <c r="C426" s="281">
        <v>1164100</v>
      </c>
      <c r="D426" s="45">
        <v>0</v>
      </c>
      <c r="E426" s="46">
        <f t="shared" si="110"/>
        <v>0</v>
      </c>
      <c r="F426" s="46">
        <f t="shared" si="111"/>
        <v>0</v>
      </c>
      <c r="G426" s="46">
        <f t="shared" si="112"/>
        <v>0</v>
      </c>
      <c r="H426" s="53" t="e">
        <f t="shared" si="108"/>
        <v>#DIV/0!</v>
      </c>
      <c r="I426" s="54" t="e">
        <f t="shared" si="109"/>
        <v>#DIV/0!</v>
      </c>
      <c r="J426" s="65"/>
      <c r="K426" s="78">
        <f t="shared" si="113"/>
        <v>0</v>
      </c>
      <c r="L426" s="45"/>
      <c r="M426" s="79">
        <f t="shared" si="114"/>
        <v>0</v>
      </c>
      <c r="N426" s="65"/>
      <c r="O426" s="78">
        <f t="shared" si="115"/>
        <v>0</v>
      </c>
      <c r="P426" s="45"/>
      <c r="Q426" s="79">
        <f t="shared" si="116"/>
        <v>0</v>
      </c>
      <c r="R426" s="65"/>
      <c r="S426" s="78">
        <f t="shared" si="117"/>
        <v>0</v>
      </c>
      <c r="T426" s="45"/>
      <c r="U426" s="79">
        <f t="shared" si="118"/>
        <v>0</v>
      </c>
      <c r="V426" s="65"/>
      <c r="W426" s="78">
        <f t="shared" si="119"/>
        <v>0</v>
      </c>
      <c r="X426" s="45"/>
      <c r="Y426" s="79">
        <f t="shared" si="120"/>
        <v>0</v>
      </c>
      <c r="Z426" s="65"/>
      <c r="AA426" s="78">
        <f t="shared" si="121"/>
        <v>0</v>
      </c>
      <c r="AB426" s="45"/>
      <c r="AC426" s="79">
        <f t="shared" si="122"/>
        <v>0</v>
      </c>
      <c r="AD426" s="65"/>
      <c r="AE426" s="78">
        <f t="shared" si="123"/>
        <v>0</v>
      </c>
      <c r="AF426" s="45"/>
      <c r="AG426" s="79">
        <f t="shared" si="124"/>
        <v>0</v>
      </c>
      <c r="AH426" s="2"/>
      <c r="AI426" s="2"/>
      <c r="AJ426" s="2"/>
      <c r="AK426" s="2"/>
      <c r="AL426" s="2"/>
    </row>
    <row r="427" spans="1:38" ht="16.5" customHeight="1" outlineLevel="1">
      <c r="A427" s="12">
        <v>2501010</v>
      </c>
      <c r="B427" s="18" t="s">
        <v>359</v>
      </c>
      <c r="C427" s="281">
        <v>482510</v>
      </c>
      <c r="D427" s="45">
        <v>0</v>
      </c>
      <c r="E427" s="46">
        <f t="shared" si="110"/>
        <v>0</v>
      </c>
      <c r="F427" s="46">
        <f t="shared" si="111"/>
        <v>0</v>
      </c>
      <c r="G427" s="46">
        <f t="shared" si="112"/>
        <v>0</v>
      </c>
      <c r="H427" s="53" t="e">
        <f t="shared" si="108"/>
        <v>#DIV/0!</v>
      </c>
      <c r="I427" s="54" t="e">
        <f t="shared" si="109"/>
        <v>#DIV/0!</v>
      </c>
      <c r="J427" s="65"/>
      <c r="K427" s="78">
        <f t="shared" si="113"/>
        <v>0</v>
      </c>
      <c r="L427" s="45"/>
      <c r="M427" s="79">
        <f t="shared" si="114"/>
        <v>0</v>
      </c>
      <c r="N427" s="65"/>
      <c r="O427" s="78">
        <f t="shared" si="115"/>
        <v>0</v>
      </c>
      <c r="P427" s="45"/>
      <c r="Q427" s="79">
        <f t="shared" si="116"/>
        <v>0</v>
      </c>
      <c r="R427" s="65"/>
      <c r="S427" s="78">
        <f t="shared" si="117"/>
        <v>0</v>
      </c>
      <c r="T427" s="45"/>
      <c r="U427" s="79">
        <f t="shared" si="118"/>
        <v>0</v>
      </c>
      <c r="V427" s="65"/>
      <c r="W427" s="78">
        <f t="shared" si="119"/>
        <v>0</v>
      </c>
      <c r="X427" s="45"/>
      <c r="Y427" s="79">
        <f t="shared" si="120"/>
        <v>0</v>
      </c>
      <c r="Z427" s="65"/>
      <c r="AA427" s="78">
        <f t="shared" si="121"/>
        <v>0</v>
      </c>
      <c r="AB427" s="45"/>
      <c r="AC427" s="79">
        <f t="shared" si="122"/>
        <v>0</v>
      </c>
      <c r="AD427" s="65"/>
      <c r="AE427" s="78">
        <f t="shared" si="123"/>
        <v>0</v>
      </c>
      <c r="AF427" s="45"/>
      <c r="AG427" s="79">
        <f t="shared" si="124"/>
        <v>0</v>
      </c>
      <c r="AH427" s="2"/>
      <c r="AI427" s="2"/>
      <c r="AJ427" s="2"/>
      <c r="AK427" s="2"/>
      <c r="AL427" s="2"/>
    </row>
    <row r="428" spans="1:38" ht="16.5" customHeight="1">
      <c r="A428" s="12">
        <v>2501009</v>
      </c>
      <c r="B428" s="18" t="s">
        <v>360</v>
      </c>
      <c r="C428" s="281">
        <v>372680</v>
      </c>
      <c r="D428" s="45"/>
      <c r="E428" s="46">
        <f t="shared" si="110"/>
        <v>0</v>
      </c>
      <c r="F428" s="46">
        <f t="shared" si="111"/>
        <v>0</v>
      </c>
      <c r="G428" s="46">
        <f t="shared" si="112"/>
        <v>0</v>
      </c>
      <c r="H428" s="53" t="e">
        <f t="shared" si="108"/>
        <v>#DIV/0!</v>
      </c>
      <c r="I428" s="54" t="e">
        <f t="shared" si="109"/>
        <v>#DIV/0!</v>
      </c>
      <c r="J428" s="65"/>
      <c r="K428" s="78">
        <f t="shared" si="113"/>
        <v>0</v>
      </c>
      <c r="L428" s="45"/>
      <c r="M428" s="79">
        <f t="shared" si="114"/>
        <v>0</v>
      </c>
      <c r="N428" s="65"/>
      <c r="O428" s="78">
        <f t="shared" si="115"/>
        <v>0</v>
      </c>
      <c r="P428" s="45"/>
      <c r="Q428" s="79">
        <f t="shared" si="116"/>
        <v>0</v>
      </c>
      <c r="R428" s="65"/>
      <c r="S428" s="78">
        <f t="shared" si="117"/>
        <v>0</v>
      </c>
      <c r="T428" s="45"/>
      <c r="U428" s="79">
        <f t="shared" si="118"/>
        <v>0</v>
      </c>
      <c r="V428" s="65"/>
      <c r="W428" s="78">
        <f t="shared" si="119"/>
        <v>0</v>
      </c>
      <c r="X428" s="45"/>
      <c r="Y428" s="79">
        <f t="shared" si="120"/>
        <v>0</v>
      </c>
      <c r="Z428" s="65"/>
      <c r="AA428" s="78">
        <f t="shared" si="121"/>
        <v>0</v>
      </c>
      <c r="AB428" s="45"/>
      <c r="AC428" s="79">
        <f t="shared" si="122"/>
        <v>0</v>
      </c>
      <c r="AD428" s="65"/>
      <c r="AE428" s="78">
        <f t="shared" si="123"/>
        <v>0</v>
      </c>
      <c r="AF428" s="45"/>
      <c r="AG428" s="79">
        <f t="shared" si="124"/>
        <v>0</v>
      </c>
      <c r="AH428" s="2"/>
      <c r="AI428" s="2"/>
      <c r="AJ428" s="2"/>
      <c r="AK428" s="2"/>
      <c r="AL428" s="2"/>
    </row>
    <row r="429" spans="1:38" ht="16.5" customHeight="1" outlineLevel="1">
      <c r="A429" s="12">
        <v>8002024</v>
      </c>
      <c r="B429" s="18" t="s">
        <v>361</v>
      </c>
      <c r="C429" s="281">
        <v>497970</v>
      </c>
      <c r="D429" s="45">
        <v>0</v>
      </c>
      <c r="E429" s="46">
        <f t="shared" si="110"/>
        <v>0</v>
      </c>
      <c r="F429" s="46">
        <f t="shared" si="111"/>
        <v>0</v>
      </c>
      <c r="G429" s="46">
        <f t="shared" si="112"/>
        <v>0</v>
      </c>
      <c r="H429" s="53" t="e">
        <f t="shared" si="108"/>
        <v>#DIV/0!</v>
      </c>
      <c r="I429" s="54" t="e">
        <f t="shared" si="109"/>
        <v>#DIV/0!</v>
      </c>
      <c r="J429" s="65"/>
      <c r="K429" s="78">
        <f t="shared" si="113"/>
        <v>0</v>
      </c>
      <c r="L429" s="45"/>
      <c r="M429" s="79">
        <f t="shared" si="114"/>
        <v>0</v>
      </c>
      <c r="N429" s="65"/>
      <c r="O429" s="78">
        <f t="shared" si="115"/>
        <v>0</v>
      </c>
      <c r="P429" s="45"/>
      <c r="Q429" s="79">
        <f t="shared" si="116"/>
        <v>0</v>
      </c>
      <c r="R429" s="65"/>
      <c r="S429" s="78">
        <f t="shared" si="117"/>
        <v>0</v>
      </c>
      <c r="T429" s="45"/>
      <c r="U429" s="79">
        <f t="shared" si="118"/>
        <v>0</v>
      </c>
      <c r="V429" s="65"/>
      <c r="W429" s="78">
        <f t="shared" si="119"/>
        <v>0</v>
      </c>
      <c r="X429" s="45"/>
      <c r="Y429" s="79">
        <f t="shared" si="120"/>
        <v>0</v>
      </c>
      <c r="Z429" s="65"/>
      <c r="AA429" s="78">
        <f t="shared" si="121"/>
        <v>0</v>
      </c>
      <c r="AB429" s="45"/>
      <c r="AC429" s="79">
        <f t="shared" si="122"/>
        <v>0</v>
      </c>
      <c r="AD429" s="65"/>
      <c r="AE429" s="78">
        <f t="shared" si="123"/>
        <v>0</v>
      </c>
      <c r="AF429" s="45"/>
      <c r="AG429" s="79">
        <f t="shared" si="124"/>
        <v>0</v>
      </c>
      <c r="AH429" s="2"/>
      <c r="AI429" s="2"/>
      <c r="AJ429" s="2"/>
      <c r="AK429" s="2"/>
      <c r="AL429" s="2"/>
    </row>
    <row r="430" spans="1:38" ht="16.5" customHeight="1" outlineLevel="1">
      <c r="A430" s="12">
        <v>2002005</v>
      </c>
      <c r="B430" s="27" t="s">
        <v>362</v>
      </c>
      <c r="C430" s="281">
        <v>392050</v>
      </c>
      <c r="D430" s="45">
        <v>0</v>
      </c>
      <c r="E430" s="46">
        <f t="shared" si="110"/>
        <v>0</v>
      </c>
      <c r="F430" s="46">
        <f t="shared" si="111"/>
        <v>0</v>
      </c>
      <c r="G430" s="46">
        <f t="shared" si="112"/>
        <v>0</v>
      </c>
      <c r="H430" s="53" t="e">
        <f t="shared" si="108"/>
        <v>#DIV/0!</v>
      </c>
      <c r="I430" s="54" t="e">
        <f t="shared" si="109"/>
        <v>#DIV/0!</v>
      </c>
      <c r="J430" s="65"/>
      <c r="K430" s="78">
        <f t="shared" si="113"/>
        <v>0</v>
      </c>
      <c r="L430" s="45"/>
      <c r="M430" s="79">
        <f t="shared" si="114"/>
        <v>0</v>
      </c>
      <c r="N430" s="65"/>
      <c r="O430" s="78">
        <f t="shared" si="115"/>
        <v>0</v>
      </c>
      <c r="P430" s="45"/>
      <c r="Q430" s="79">
        <f t="shared" si="116"/>
        <v>0</v>
      </c>
      <c r="R430" s="65"/>
      <c r="S430" s="78">
        <f t="shared" si="117"/>
        <v>0</v>
      </c>
      <c r="T430" s="45"/>
      <c r="U430" s="79">
        <f t="shared" si="118"/>
        <v>0</v>
      </c>
      <c r="V430" s="65"/>
      <c r="W430" s="78">
        <f t="shared" si="119"/>
        <v>0</v>
      </c>
      <c r="X430" s="45"/>
      <c r="Y430" s="79">
        <f t="shared" si="120"/>
        <v>0</v>
      </c>
      <c r="Z430" s="65"/>
      <c r="AA430" s="78">
        <f t="shared" si="121"/>
        <v>0</v>
      </c>
      <c r="AB430" s="45"/>
      <c r="AC430" s="79">
        <f t="shared" si="122"/>
        <v>0</v>
      </c>
      <c r="AD430" s="65"/>
      <c r="AE430" s="78">
        <f t="shared" si="123"/>
        <v>0</v>
      </c>
      <c r="AF430" s="45"/>
      <c r="AG430" s="79">
        <f t="shared" si="124"/>
        <v>0</v>
      </c>
      <c r="AH430" s="2"/>
      <c r="AI430" s="2"/>
      <c r="AJ430" s="2"/>
      <c r="AK430" s="2"/>
      <c r="AL430" s="2"/>
    </row>
    <row r="431" spans="1:38" ht="16.5" customHeight="1">
      <c r="A431" s="12"/>
      <c r="B431" s="18"/>
      <c r="C431" s="14"/>
      <c r="D431" s="45"/>
      <c r="E431" s="46"/>
      <c r="F431" s="46"/>
      <c r="G431" s="46"/>
      <c r="H431" s="53"/>
      <c r="I431" s="54"/>
      <c r="J431" s="65"/>
      <c r="K431" s="78"/>
      <c r="L431" s="45"/>
      <c r="M431" s="79"/>
      <c r="N431" s="65"/>
      <c r="O431" s="78"/>
      <c r="P431" s="45"/>
      <c r="Q431" s="79"/>
      <c r="R431" s="65"/>
      <c r="S431" s="78"/>
      <c r="T431" s="45"/>
      <c r="U431" s="79"/>
      <c r="V431" s="65"/>
      <c r="W431" s="78"/>
      <c r="X431" s="45"/>
      <c r="Y431" s="79"/>
      <c r="Z431" s="65"/>
      <c r="AA431" s="78"/>
      <c r="AB431" s="45"/>
      <c r="AC431" s="79"/>
      <c r="AD431" s="65"/>
      <c r="AE431" s="78"/>
      <c r="AF431" s="45"/>
      <c r="AG431" s="79"/>
      <c r="AH431" s="2"/>
      <c r="AI431" s="2"/>
      <c r="AJ431" s="2"/>
      <c r="AK431" s="2"/>
      <c r="AL431" s="2"/>
    </row>
    <row r="432" spans="1:38" ht="16.5" customHeight="1" outlineLevel="1">
      <c r="A432" s="12"/>
      <c r="B432" s="16" t="s">
        <v>75</v>
      </c>
      <c r="C432" s="59"/>
      <c r="D432" s="45"/>
      <c r="E432" s="46"/>
      <c r="F432" s="46"/>
      <c r="G432" s="46"/>
      <c r="H432" s="53"/>
      <c r="I432" s="54"/>
      <c r="J432" s="65"/>
      <c r="K432" s="78"/>
      <c r="L432" s="45"/>
      <c r="M432" s="79"/>
      <c r="N432" s="65"/>
      <c r="O432" s="78"/>
      <c r="P432" s="45"/>
      <c r="Q432" s="79"/>
      <c r="R432" s="65"/>
      <c r="S432" s="78"/>
      <c r="T432" s="45"/>
      <c r="U432" s="79"/>
      <c r="V432" s="65"/>
      <c r="W432" s="78"/>
      <c r="X432" s="45"/>
      <c r="Y432" s="79"/>
      <c r="Z432" s="65"/>
      <c r="AA432" s="78"/>
      <c r="AB432" s="45"/>
      <c r="AC432" s="79"/>
      <c r="AD432" s="65"/>
      <c r="AE432" s="78"/>
      <c r="AF432" s="45"/>
      <c r="AG432" s="79"/>
      <c r="AH432" s="2"/>
      <c r="AI432" s="2"/>
      <c r="AJ432" s="2"/>
      <c r="AK432" s="2"/>
      <c r="AL432" s="2"/>
    </row>
    <row r="433" spans="1:38" ht="16.5" customHeight="1" outlineLevel="1">
      <c r="A433" s="12">
        <v>8002008</v>
      </c>
      <c r="B433" s="18" t="s">
        <v>363</v>
      </c>
      <c r="C433" s="14">
        <v>815680</v>
      </c>
      <c r="D433" s="45">
        <v>0</v>
      </c>
      <c r="E433" s="46">
        <f t="shared" si="110"/>
        <v>0</v>
      </c>
      <c r="F433" s="46">
        <f t="shared" si="111"/>
        <v>0</v>
      </c>
      <c r="G433" s="46">
        <f t="shared" si="112"/>
        <v>0</v>
      </c>
      <c r="H433" s="53" t="e">
        <f t="shared" si="108"/>
        <v>#DIV/0!</v>
      </c>
      <c r="I433" s="54" t="e">
        <f t="shared" si="109"/>
        <v>#DIV/0!</v>
      </c>
      <c r="J433" s="65"/>
      <c r="K433" s="78">
        <f t="shared" si="113"/>
        <v>0</v>
      </c>
      <c r="L433" s="45"/>
      <c r="M433" s="79">
        <f t="shared" si="114"/>
        <v>0</v>
      </c>
      <c r="N433" s="65"/>
      <c r="O433" s="78">
        <f t="shared" si="115"/>
        <v>0</v>
      </c>
      <c r="P433" s="45"/>
      <c r="Q433" s="79">
        <f t="shared" si="116"/>
        <v>0</v>
      </c>
      <c r="R433" s="65"/>
      <c r="S433" s="78">
        <f t="shared" si="117"/>
        <v>0</v>
      </c>
      <c r="T433" s="45"/>
      <c r="U433" s="79">
        <f t="shared" si="118"/>
        <v>0</v>
      </c>
      <c r="V433" s="65"/>
      <c r="W433" s="78">
        <f t="shared" si="119"/>
        <v>0</v>
      </c>
      <c r="X433" s="45"/>
      <c r="Y433" s="79">
        <f t="shared" si="120"/>
        <v>0</v>
      </c>
      <c r="Z433" s="65"/>
      <c r="AA433" s="78">
        <f t="shared" si="121"/>
        <v>0</v>
      </c>
      <c r="AB433" s="45"/>
      <c r="AC433" s="79">
        <f t="shared" si="122"/>
        <v>0</v>
      </c>
      <c r="AD433" s="65"/>
      <c r="AE433" s="78">
        <f t="shared" si="123"/>
        <v>0</v>
      </c>
      <c r="AF433" s="45"/>
      <c r="AG433" s="79">
        <f t="shared" si="124"/>
        <v>0</v>
      </c>
      <c r="AH433" s="2"/>
      <c r="AI433" s="2"/>
      <c r="AJ433" s="2"/>
      <c r="AK433" s="2"/>
      <c r="AL433" s="2"/>
    </row>
    <row r="434" spans="1:38" ht="16.5" customHeight="1" outlineLevel="1">
      <c r="A434" s="12">
        <v>8002035</v>
      </c>
      <c r="B434" s="18" t="s">
        <v>364</v>
      </c>
      <c r="C434" s="14">
        <v>2847250</v>
      </c>
      <c r="D434" s="45">
        <v>0</v>
      </c>
      <c r="E434" s="46">
        <f t="shared" si="110"/>
        <v>0</v>
      </c>
      <c r="F434" s="46">
        <f t="shared" si="111"/>
        <v>0</v>
      </c>
      <c r="G434" s="46">
        <f t="shared" si="112"/>
        <v>0</v>
      </c>
      <c r="H434" s="53" t="e">
        <f t="shared" si="108"/>
        <v>#DIV/0!</v>
      </c>
      <c r="I434" s="54" t="e">
        <f t="shared" si="109"/>
        <v>#DIV/0!</v>
      </c>
      <c r="J434" s="65"/>
      <c r="K434" s="78">
        <f t="shared" si="113"/>
        <v>0</v>
      </c>
      <c r="L434" s="45"/>
      <c r="M434" s="79">
        <f t="shared" si="114"/>
        <v>0</v>
      </c>
      <c r="N434" s="65"/>
      <c r="O434" s="78">
        <f t="shared" si="115"/>
        <v>0</v>
      </c>
      <c r="P434" s="45"/>
      <c r="Q434" s="79">
        <f t="shared" si="116"/>
        <v>0</v>
      </c>
      <c r="R434" s="65"/>
      <c r="S434" s="78">
        <f t="shared" si="117"/>
        <v>0</v>
      </c>
      <c r="T434" s="45"/>
      <c r="U434" s="79">
        <f t="shared" si="118"/>
        <v>0</v>
      </c>
      <c r="V434" s="65"/>
      <c r="W434" s="78">
        <f t="shared" si="119"/>
        <v>0</v>
      </c>
      <c r="X434" s="45"/>
      <c r="Y434" s="79">
        <f t="shared" si="120"/>
        <v>0</v>
      </c>
      <c r="Z434" s="65"/>
      <c r="AA434" s="78">
        <f t="shared" si="121"/>
        <v>0</v>
      </c>
      <c r="AB434" s="45"/>
      <c r="AC434" s="79">
        <f t="shared" si="122"/>
        <v>0</v>
      </c>
      <c r="AD434" s="65"/>
      <c r="AE434" s="78">
        <f t="shared" si="123"/>
        <v>0</v>
      </c>
      <c r="AF434" s="45"/>
      <c r="AG434" s="79">
        <f t="shared" si="124"/>
        <v>0</v>
      </c>
      <c r="AH434" s="2"/>
      <c r="AI434" s="2"/>
      <c r="AJ434" s="2"/>
      <c r="AK434" s="2"/>
      <c r="AL434" s="2"/>
    </row>
    <row r="435" spans="1:38" ht="16.5" customHeight="1" outlineLevel="1">
      <c r="A435" s="12">
        <v>8002009</v>
      </c>
      <c r="B435" s="18" t="s">
        <v>365</v>
      </c>
      <c r="C435" s="14">
        <v>2341790</v>
      </c>
      <c r="D435" s="45">
        <v>0</v>
      </c>
      <c r="E435" s="46">
        <f t="shared" si="110"/>
        <v>0</v>
      </c>
      <c r="F435" s="46">
        <f t="shared" si="111"/>
        <v>0</v>
      </c>
      <c r="G435" s="46">
        <f t="shared" si="112"/>
        <v>0</v>
      </c>
      <c r="H435" s="53" t="e">
        <f t="shared" si="108"/>
        <v>#DIV/0!</v>
      </c>
      <c r="I435" s="54" t="e">
        <f t="shared" si="109"/>
        <v>#DIV/0!</v>
      </c>
      <c r="J435" s="65"/>
      <c r="K435" s="78">
        <f t="shared" si="113"/>
        <v>0</v>
      </c>
      <c r="L435" s="45"/>
      <c r="M435" s="79">
        <f t="shared" si="114"/>
        <v>0</v>
      </c>
      <c r="N435" s="65"/>
      <c r="O435" s="78">
        <f t="shared" si="115"/>
        <v>0</v>
      </c>
      <c r="P435" s="45"/>
      <c r="Q435" s="79">
        <f t="shared" si="116"/>
        <v>0</v>
      </c>
      <c r="R435" s="65"/>
      <c r="S435" s="78">
        <f t="shared" si="117"/>
        <v>0</v>
      </c>
      <c r="T435" s="45"/>
      <c r="U435" s="79">
        <f t="shared" si="118"/>
        <v>0</v>
      </c>
      <c r="V435" s="65"/>
      <c r="W435" s="78">
        <f t="shared" si="119"/>
        <v>0</v>
      </c>
      <c r="X435" s="45"/>
      <c r="Y435" s="79">
        <f t="shared" si="120"/>
        <v>0</v>
      </c>
      <c r="Z435" s="65"/>
      <c r="AA435" s="78">
        <f t="shared" si="121"/>
        <v>0</v>
      </c>
      <c r="AB435" s="45"/>
      <c r="AC435" s="79">
        <f t="shared" si="122"/>
        <v>0</v>
      </c>
      <c r="AD435" s="65"/>
      <c r="AE435" s="78">
        <f t="shared" si="123"/>
        <v>0</v>
      </c>
      <c r="AF435" s="45"/>
      <c r="AG435" s="79">
        <f t="shared" si="124"/>
        <v>0</v>
      </c>
      <c r="AH435" s="2"/>
      <c r="AI435" s="2"/>
      <c r="AJ435" s="2"/>
      <c r="AK435" s="2"/>
      <c r="AL435" s="2"/>
    </row>
    <row r="436" spans="1:38" ht="16.5" customHeight="1" outlineLevel="1">
      <c r="A436" s="12"/>
      <c r="B436" s="18"/>
      <c r="C436" s="14"/>
      <c r="D436" s="45"/>
      <c r="E436" s="46"/>
      <c r="F436" s="46"/>
      <c r="G436" s="46"/>
      <c r="H436" s="53"/>
      <c r="I436" s="54"/>
      <c r="J436" s="65"/>
      <c r="K436" s="78"/>
      <c r="L436" s="45"/>
      <c r="M436" s="79"/>
      <c r="N436" s="65"/>
      <c r="O436" s="78"/>
      <c r="P436" s="45"/>
      <c r="Q436" s="79"/>
      <c r="R436" s="65"/>
      <c r="S436" s="78"/>
      <c r="T436" s="45"/>
      <c r="U436" s="79"/>
      <c r="V436" s="65"/>
      <c r="W436" s="78"/>
      <c r="X436" s="45"/>
      <c r="Y436" s="79"/>
      <c r="Z436" s="65"/>
      <c r="AA436" s="78"/>
      <c r="AB436" s="45"/>
      <c r="AC436" s="79"/>
      <c r="AD436" s="65"/>
      <c r="AE436" s="78"/>
      <c r="AF436" s="45"/>
      <c r="AG436" s="79"/>
      <c r="AH436" s="2"/>
      <c r="AI436" s="2"/>
      <c r="AJ436" s="2"/>
      <c r="AK436" s="2"/>
      <c r="AL436" s="2"/>
    </row>
    <row r="437" spans="1:38" ht="16.5" customHeight="1" outlineLevel="1">
      <c r="A437" s="12"/>
      <c r="B437" s="16" t="s">
        <v>164</v>
      </c>
      <c r="C437" s="59"/>
      <c r="D437" s="45"/>
      <c r="E437" s="46"/>
      <c r="F437" s="46"/>
      <c r="G437" s="46"/>
      <c r="H437" s="53"/>
      <c r="I437" s="54"/>
      <c r="J437" s="65"/>
      <c r="K437" s="78"/>
      <c r="L437" s="45"/>
      <c r="M437" s="79"/>
      <c r="N437" s="65"/>
      <c r="O437" s="78"/>
      <c r="P437" s="45"/>
      <c r="Q437" s="79"/>
      <c r="R437" s="65"/>
      <c r="S437" s="78"/>
      <c r="T437" s="45"/>
      <c r="U437" s="79"/>
      <c r="V437" s="65"/>
      <c r="W437" s="78"/>
      <c r="X437" s="45"/>
      <c r="Y437" s="79"/>
      <c r="Z437" s="65"/>
      <c r="AA437" s="78"/>
      <c r="AB437" s="45"/>
      <c r="AC437" s="79"/>
      <c r="AD437" s="65"/>
      <c r="AE437" s="78"/>
      <c r="AF437" s="45"/>
      <c r="AG437" s="79"/>
      <c r="AH437" s="2"/>
      <c r="AI437" s="2"/>
      <c r="AJ437" s="2"/>
      <c r="AK437" s="2"/>
      <c r="AL437" s="2"/>
    </row>
    <row r="438" spans="1:38" ht="16.5" customHeight="1" outlineLevel="1">
      <c r="A438" s="12">
        <v>8002019</v>
      </c>
      <c r="B438" s="18" t="s">
        <v>366</v>
      </c>
      <c r="C438" s="281">
        <v>1489820</v>
      </c>
      <c r="D438" s="45">
        <v>0</v>
      </c>
      <c r="E438" s="46">
        <f t="shared" si="110"/>
        <v>0</v>
      </c>
      <c r="F438" s="46">
        <f t="shared" si="111"/>
        <v>0</v>
      </c>
      <c r="G438" s="46">
        <f t="shared" si="112"/>
        <v>0</v>
      </c>
      <c r="H438" s="53" t="e">
        <f t="shared" si="108"/>
        <v>#DIV/0!</v>
      </c>
      <c r="I438" s="54" t="e">
        <f t="shared" si="109"/>
        <v>#DIV/0!</v>
      </c>
      <c r="J438" s="65"/>
      <c r="K438" s="78">
        <f t="shared" si="113"/>
        <v>0</v>
      </c>
      <c r="L438" s="45"/>
      <c r="M438" s="79">
        <f t="shared" si="114"/>
        <v>0</v>
      </c>
      <c r="N438" s="65"/>
      <c r="O438" s="78">
        <f t="shared" si="115"/>
        <v>0</v>
      </c>
      <c r="P438" s="45"/>
      <c r="Q438" s="79">
        <f t="shared" si="116"/>
        <v>0</v>
      </c>
      <c r="R438" s="65"/>
      <c r="S438" s="78">
        <f t="shared" si="117"/>
        <v>0</v>
      </c>
      <c r="T438" s="45"/>
      <c r="U438" s="79">
        <f t="shared" si="118"/>
        <v>0</v>
      </c>
      <c r="V438" s="65"/>
      <c r="W438" s="78">
        <f t="shared" si="119"/>
        <v>0</v>
      </c>
      <c r="X438" s="45"/>
      <c r="Y438" s="79">
        <f t="shared" si="120"/>
        <v>0</v>
      </c>
      <c r="Z438" s="65"/>
      <c r="AA438" s="78">
        <f t="shared" si="121"/>
        <v>0</v>
      </c>
      <c r="AB438" s="45"/>
      <c r="AC438" s="79">
        <f t="shared" si="122"/>
        <v>0</v>
      </c>
      <c r="AD438" s="65"/>
      <c r="AE438" s="78">
        <f t="shared" si="123"/>
        <v>0</v>
      </c>
      <c r="AF438" s="45"/>
      <c r="AG438" s="79">
        <f t="shared" si="124"/>
        <v>0</v>
      </c>
      <c r="AH438" s="2"/>
      <c r="AI438" s="2"/>
      <c r="AJ438" s="2"/>
      <c r="AK438" s="2"/>
      <c r="AL438" s="2"/>
    </row>
    <row r="439" spans="1:38" ht="16.5" customHeight="1" outlineLevel="1">
      <c r="A439" s="12">
        <v>8002018</v>
      </c>
      <c r="B439" s="18" t="s">
        <v>367</v>
      </c>
      <c r="C439" s="281">
        <v>488270</v>
      </c>
      <c r="D439" s="45">
        <v>0</v>
      </c>
      <c r="E439" s="46">
        <f t="shared" si="110"/>
        <v>0</v>
      </c>
      <c r="F439" s="46">
        <f t="shared" si="111"/>
        <v>0</v>
      </c>
      <c r="G439" s="46">
        <f t="shared" si="112"/>
        <v>0</v>
      </c>
      <c r="H439" s="53" t="e">
        <f t="shared" si="108"/>
        <v>#DIV/0!</v>
      </c>
      <c r="I439" s="54" t="e">
        <f t="shared" si="109"/>
        <v>#DIV/0!</v>
      </c>
      <c r="J439" s="65"/>
      <c r="K439" s="78">
        <f t="shared" si="113"/>
        <v>0</v>
      </c>
      <c r="L439" s="45"/>
      <c r="M439" s="79">
        <f t="shared" si="114"/>
        <v>0</v>
      </c>
      <c r="N439" s="65"/>
      <c r="O439" s="78">
        <f t="shared" si="115"/>
        <v>0</v>
      </c>
      <c r="P439" s="45"/>
      <c r="Q439" s="79">
        <f t="shared" si="116"/>
        <v>0</v>
      </c>
      <c r="R439" s="65"/>
      <c r="S439" s="78">
        <f t="shared" si="117"/>
        <v>0</v>
      </c>
      <c r="T439" s="45"/>
      <c r="U439" s="79">
        <f t="shared" si="118"/>
        <v>0</v>
      </c>
      <c r="V439" s="65"/>
      <c r="W439" s="78">
        <f t="shared" si="119"/>
        <v>0</v>
      </c>
      <c r="X439" s="45"/>
      <c r="Y439" s="79">
        <f t="shared" si="120"/>
        <v>0</v>
      </c>
      <c r="Z439" s="65"/>
      <c r="AA439" s="78">
        <f t="shared" si="121"/>
        <v>0</v>
      </c>
      <c r="AB439" s="45"/>
      <c r="AC439" s="79">
        <f t="shared" si="122"/>
        <v>0</v>
      </c>
      <c r="AD439" s="65"/>
      <c r="AE439" s="78">
        <f t="shared" si="123"/>
        <v>0</v>
      </c>
      <c r="AF439" s="45"/>
      <c r="AG439" s="79">
        <f t="shared" si="124"/>
        <v>0</v>
      </c>
      <c r="AH439" s="2"/>
      <c r="AI439" s="2"/>
      <c r="AJ439" s="2"/>
      <c r="AK439" s="2"/>
      <c r="AL439" s="2"/>
    </row>
    <row r="440" spans="1:38" ht="16.5" customHeight="1" outlineLevel="1">
      <c r="A440" s="12">
        <v>8002001</v>
      </c>
      <c r="B440" s="18" t="s">
        <v>368</v>
      </c>
      <c r="C440" s="281">
        <v>548880</v>
      </c>
      <c r="D440" s="45">
        <v>0</v>
      </c>
      <c r="E440" s="46">
        <f t="shared" si="110"/>
        <v>0</v>
      </c>
      <c r="F440" s="46">
        <f t="shared" si="111"/>
        <v>0</v>
      </c>
      <c r="G440" s="46">
        <f t="shared" si="112"/>
        <v>0</v>
      </c>
      <c r="H440" s="53" t="e">
        <f t="shared" si="108"/>
        <v>#DIV/0!</v>
      </c>
      <c r="I440" s="54" t="e">
        <f t="shared" si="109"/>
        <v>#DIV/0!</v>
      </c>
      <c r="J440" s="65"/>
      <c r="K440" s="78">
        <f t="shared" si="113"/>
        <v>0</v>
      </c>
      <c r="L440" s="45"/>
      <c r="M440" s="79">
        <f t="shared" si="114"/>
        <v>0</v>
      </c>
      <c r="N440" s="65"/>
      <c r="O440" s="78">
        <f t="shared" si="115"/>
        <v>0</v>
      </c>
      <c r="P440" s="45"/>
      <c r="Q440" s="79">
        <f t="shared" si="116"/>
        <v>0</v>
      </c>
      <c r="R440" s="65"/>
      <c r="S440" s="78">
        <f t="shared" si="117"/>
        <v>0</v>
      </c>
      <c r="T440" s="45"/>
      <c r="U440" s="79">
        <f t="shared" si="118"/>
        <v>0</v>
      </c>
      <c r="V440" s="65"/>
      <c r="W440" s="78">
        <f t="shared" si="119"/>
        <v>0</v>
      </c>
      <c r="X440" s="45"/>
      <c r="Y440" s="79">
        <f t="shared" si="120"/>
        <v>0</v>
      </c>
      <c r="Z440" s="65"/>
      <c r="AA440" s="78">
        <f t="shared" si="121"/>
        <v>0</v>
      </c>
      <c r="AB440" s="45"/>
      <c r="AC440" s="79">
        <f t="shared" si="122"/>
        <v>0</v>
      </c>
      <c r="AD440" s="65"/>
      <c r="AE440" s="78">
        <f t="shared" si="123"/>
        <v>0</v>
      </c>
      <c r="AF440" s="45"/>
      <c r="AG440" s="79">
        <f t="shared" si="124"/>
        <v>0</v>
      </c>
      <c r="AH440" s="2"/>
      <c r="AI440" s="2"/>
      <c r="AJ440" s="2"/>
      <c r="AK440" s="2"/>
      <c r="AL440" s="2"/>
    </row>
    <row r="441" spans="1:38" ht="16.5" customHeight="1" outlineLevel="1">
      <c r="A441" s="12">
        <v>8002016</v>
      </c>
      <c r="B441" s="18" t="s">
        <v>369</v>
      </c>
      <c r="C441" s="281">
        <v>1783780</v>
      </c>
      <c r="D441" s="45">
        <v>0</v>
      </c>
      <c r="E441" s="46">
        <f t="shared" si="110"/>
        <v>0</v>
      </c>
      <c r="F441" s="46">
        <f t="shared" si="111"/>
        <v>0</v>
      </c>
      <c r="G441" s="46">
        <f t="shared" si="112"/>
        <v>0</v>
      </c>
      <c r="H441" s="53" t="e">
        <f t="shared" si="108"/>
        <v>#DIV/0!</v>
      </c>
      <c r="I441" s="54" t="e">
        <f t="shared" si="109"/>
        <v>#DIV/0!</v>
      </c>
      <c r="J441" s="65"/>
      <c r="K441" s="78">
        <f t="shared" si="113"/>
        <v>0</v>
      </c>
      <c r="L441" s="45"/>
      <c r="M441" s="79">
        <f t="shared" si="114"/>
        <v>0</v>
      </c>
      <c r="N441" s="65"/>
      <c r="O441" s="78">
        <f t="shared" si="115"/>
        <v>0</v>
      </c>
      <c r="P441" s="45"/>
      <c r="Q441" s="79">
        <f t="shared" si="116"/>
        <v>0</v>
      </c>
      <c r="R441" s="65"/>
      <c r="S441" s="78">
        <f t="shared" si="117"/>
        <v>0</v>
      </c>
      <c r="T441" s="45"/>
      <c r="U441" s="79">
        <f t="shared" si="118"/>
        <v>0</v>
      </c>
      <c r="V441" s="65"/>
      <c r="W441" s="78">
        <f t="shared" si="119"/>
        <v>0</v>
      </c>
      <c r="X441" s="45"/>
      <c r="Y441" s="79">
        <f t="shared" si="120"/>
        <v>0</v>
      </c>
      <c r="Z441" s="65"/>
      <c r="AA441" s="78">
        <f t="shared" si="121"/>
        <v>0</v>
      </c>
      <c r="AB441" s="45"/>
      <c r="AC441" s="79">
        <f t="shared" si="122"/>
        <v>0</v>
      </c>
      <c r="AD441" s="65"/>
      <c r="AE441" s="78">
        <f t="shared" si="123"/>
        <v>0</v>
      </c>
      <c r="AF441" s="45"/>
      <c r="AG441" s="79">
        <f t="shared" si="124"/>
        <v>0</v>
      </c>
      <c r="AH441" s="2"/>
      <c r="AI441" s="2"/>
      <c r="AJ441" s="2"/>
      <c r="AK441" s="2"/>
      <c r="AL441" s="2"/>
    </row>
    <row r="442" spans="1:38" ht="16.5" customHeight="1" outlineLevel="1">
      <c r="A442" s="12">
        <v>8002017</v>
      </c>
      <c r="B442" s="18" t="s">
        <v>370</v>
      </c>
      <c r="C442" s="281">
        <v>1610570</v>
      </c>
      <c r="D442" s="45">
        <v>0</v>
      </c>
      <c r="E442" s="46">
        <f t="shared" si="110"/>
        <v>0</v>
      </c>
      <c r="F442" s="46">
        <f t="shared" si="111"/>
        <v>0</v>
      </c>
      <c r="G442" s="46">
        <f t="shared" si="112"/>
        <v>0</v>
      </c>
      <c r="H442" s="53" t="e">
        <f t="shared" si="108"/>
        <v>#DIV/0!</v>
      </c>
      <c r="I442" s="54" t="e">
        <f t="shared" si="109"/>
        <v>#DIV/0!</v>
      </c>
      <c r="J442" s="65"/>
      <c r="K442" s="78">
        <f t="shared" si="113"/>
        <v>0</v>
      </c>
      <c r="L442" s="45"/>
      <c r="M442" s="79">
        <f t="shared" si="114"/>
        <v>0</v>
      </c>
      <c r="N442" s="65"/>
      <c r="O442" s="78">
        <f t="shared" si="115"/>
        <v>0</v>
      </c>
      <c r="P442" s="45"/>
      <c r="Q442" s="79">
        <f t="shared" si="116"/>
        <v>0</v>
      </c>
      <c r="R442" s="65"/>
      <c r="S442" s="78">
        <f t="shared" si="117"/>
        <v>0</v>
      </c>
      <c r="T442" s="45"/>
      <c r="U442" s="79">
        <f t="shared" si="118"/>
        <v>0</v>
      </c>
      <c r="V442" s="65"/>
      <c r="W442" s="78">
        <f t="shared" si="119"/>
        <v>0</v>
      </c>
      <c r="X442" s="45"/>
      <c r="Y442" s="79">
        <f t="shared" si="120"/>
        <v>0</v>
      </c>
      <c r="Z442" s="65"/>
      <c r="AA442" s="78">
        <f t="shared" si="121"/>
        <v>0</v>
      </c>
      <c r="AB442" s="45"/>
      <c r="AC442" s="79">
        <f t="shared" si="122"/>
        <v>0</v>
      </c>
      <c r="AD442" s="65"/>
      <c r="AE442" s="78">
        <f t="shared" si="123"/>
        <v>0</v>
      </c>
      <c r="AF442" s="45"/>
      <c r="AG442" s="79">
        <f t="shared" si="124"/>
        <v>0</v>
      </c>
      <c r="AH442" s="2"/>
      <c r="AI442" s="2"/>
      <c r="AJ442" s="2"/>
      <c r="AK442" s="2"/>
      <c r="AL442" s="2"/>
    </row>
    <row r="443" spans="1:38" ht="16.5" customHeight="1" outlineLevel="1">
      <c r="A443" s="12"/>
      <c r="B443" s="18"/>
      <c r="C443" s="284"/>
      <c r="D443" s="45"/>
      <c r="E443" s="46"/>
      <c r="F443" s="46"/>
      <c r="G443" s="46"/>
      <c r="H443" s="53"/>
      <c r="I443" s="54"/>
      <c r="J443" s="65"/>
      <c r="K443" s="78"/>
      <c r="L443" s="45"/>
      <c r="M443" s="79"/>
      <c r="N443" s="65"/>
      <c r="O443" s="78"/>
      <c r="P443" s="45"/>
      <c r="Q443" s="79"/>
      <c r="R443" s="65"/>
      <c r="S443" s="78"/>
      <c r="T443" s="45"/>
      <c r="U443" s="79"/>
      <c r="V443" s="65"/>
      <c r="W443" s="78"/>
      <c r="X443" s="45"/>
      <c r="Y443" s="79"/>
      <c r="Z443" s="65"/>
      <c r="AA443" s="78"/>
      <c r="AB443" s="45"/>
      <c r="AC443" s="79"/>
      <c r="AD443" s="65"/>
      <c r="AE443" s="78"/>
      <c r="AF443" s="45"/>
      <c r="AG443" s="79"/>
      <c r="AH443" s="2"/>
      <c r="AI443" s="2"/>
      <c r="AJ443" s="2"/>
      <c r="AK443" s="2"/>
      <c r="AL443" s="2"/>
    </row>
    <row r="444" spans="1:38" ht="16.5" customHeight="1" outlineLevel="1">
      <c r="A444" s="12"/>
      <c r="B444" s="16" t="s">
        <v>40</v>
      </c>
      <c r="C444" s="275"/>
      <c r="D444" s="45"/>
      <c r="E444" s="46"/>
      <c r="F444" s="46"/>
      <c r="G444" s="46"/>
      <c r="H444" s="53"/>
      <c r="I444" s="54"/>
      <c r="J444" s="65"/>
      <c r="K444" s="78"/>
      <c r="L444" s="45"/>
      <c r="M444" s="79"/>
      <c r="N444" s="65"/>
      <c r="O444" s="78"/>
      <c r="P444" s="45"/>
      <c r="Q444" s="79"/>
      <c r="R444" s="65"/>
      <c r="S444" s="78"/>
      <c r="T444" s="45"/>
      <c r="U444" s="79"/>
      <c r="V444" s="65"/>
      <c r="W444" s="78"/>
      <c r="X444" s="45"/>
      <c r="Y444" s="79"/>
      <c r="Z444" s="65"/>
      <c r="AA444" s="78"/>
      <c r="AB444" s="45"/>
      <c r="AC444" s="79"/>
      <c r="AD444" s="65"/>
      <c r="AE444" s="78"/>
      <c r="AF444" s="45"/>
      <c r="AG444" s="79"/>
      <c r="AH444" s="2"/>
      <c r="AI444" s="2"/>
      <c r="AJ444" s="2"/>
      <c r="AK444" s="2"/>
      <c r="AL444" s="2"/>
    </row>
    <row r="445" spans="1:38" ht="16.5" customHeight="1" outlineLevel="1">
      <c r="A445" s="12">
        <v>8002031</v>
      </c>
      <c r="B445" s="18" t="s">
        <v>371</v>
      </c>
      <c r="C445" s="281">
        <v>3046310</v>
      </c>
      <c r="D445" s="45">
        <v>0</v>
      </c>
      <c r="E445" s="46">
        <f t="shared" si="110"/>
        <v>0</v>
      </c>
      <c r="F445" s="46">
        <f t="shared" si="111"/>
        <v>0</v>
      </c>
      <c r="G445" s="46">
        <f t="shared" si="112"/>
        <v>0</v>
      </c>
      <c r="H445" s="53" t="e">
        <f t="shared" si="108"/>
        <v>#DIV/0!</v>
      </c>
      <c r="I445" s="54" t="e">
        <f t="shared" si="109"/>
        <v>#DIV/0!</v>
      </c>
      <c r="J445" s="65"/>
      <c r="K445" s="78">
        <f t="shared" si="113"/>
        <v>0</v>
      </c>
      <c r="L445" s="45"/>
      <c r="M445" s="79">
        <f t="shared" si="114"/>
        <v>0</v>
      </c>
      <c r="N445" s="65"/>
      <c r="O445" s="78">
        <f t="shared" si="115"/>
        <v>0</v>
      </c>
      <c r="P445" s="45"/>
      <c r="Q445" s="79">
        <f t="shared" si="116"/>
        <v>0</v>
      </c>
      <c r="R445" s="65"/>
      <c r="S445" s="78">
        <f t="shared" si="117"/>
        <v>0</v>
      </c>
      <c r="T445" s="45"/>
      <c r="U445" s="79">
        <f t="shared" si="118"/>
        <v>0</v>
      </c>
      <c r="V445" s="65"/>
      <c r="W445" s="78">
        <f t="shared" si="119"/>
        <v>0</v>
      </c>
      <c r="X445" s="45"/>
      <c r="Y445" s="79">
        <f t="shared" si="120"/>
        <v>0</v>
      </c>
      <c r="Z445" s="65"/>
      <c r="AA445" s="78">
        <f t="shared" si="121"/>
        <v>0</v>
      </c>
      <c r="AB445" s="45"/>
      <c r="AC445" s="79">
        <f t="shared" si="122"/>
        <v>0</v>
      </c>
      <c r="AD445" s="65"/>
      <c r="AE445" s="78">
        <f t="shared" si="123"/>
        <v>0</v>
      </c>
      <c r="AF445" s="45"/>
      <c r="AG445" s="79">
        <f t="shared" si="124"/>
        <v>0</v>
      </c>
      <c r="AH445" s="2"/>
      <c r="AI445" s="2"/>
      <c r="AJ445" s="2"/>
      <c r="AK445" s="2"/>
      <c r="AL445" s="2"/>
    </row>
    <row r="446" spans="1:38" ht="16.5" customHeight="1" outlineLevel="1">
      <c r="A446" s="12">
        <v>8002030</v>
      </c>
      <c r="B446" s="18" t="s">
        <v>372</v>
      </c>
      <c r="C446" s="281">
        <v>2153500</v>
      </c>
      <c r="D446" s="45">
        <v>0</v>
      </c>
      <c r="E446" s="46">
        <f t="shared" si="110"/>
        <v>0</v>
      </c>
      <c r="F446" s="46">
        <f t="shared" si="111"/>
        <v>0</v>
      </c>
      <c r="G446" s="46">
        <f t="shared" si="112"/>
        <v>0</v>
      </c>
      <c r="H446" s="53" t="e">
        <f t="shared" si="108"/>
        <v>#DIV/0!</v>
      </c>
      <c r="I446" s="54" t="e">
        <f t="shared" si="109"/>
        <v>#DIV/0!</v>
      </c>
      <c r="J446" s="65"/>
      <c r="K446" s="78">
        <f t="shared" si="113"/>
        <v>0</v>
      </c>
      <c r="L446" s="45"/>
      <c r="M446" s="79">
        <f t="shared" si="114"/>
        <v>0</v>
      </c>
      <c r="N446" s="65"/>
      <c r="O446" s="78">
        <f t="shared" si="115"/>
        <v>0</v>
      </c>
      <c r="P446" s="45"/>
      <c r="Q446" s="79">
        <f t="shared" si="116"/>
        <v>0</v>
      </c>
      <c r="R446" s="65"/>
      <c r="S446" s="78">
        <f t="shared" si="117"/>
        <v>0</v>
      </c>
      <c r="T446" s="45"/>
      <c r="U446" s="79">
        <f t="shared" si="118"/>
        <v>0</v>
      </c>
      <c r="V446" s="65"/>
      <c r="W446" s="78">
        <f t="shared" si="119"/>
        <v>0</v>
      </c>
      <c r="X446" s="45"/>
      <c r="Y446" s="79">
        <f t="shared" si="120"/>
        <v>0</v>
      </c>
      <c r="Z446" s="65"/>
      <c r="AA446" s="78">
        <f t="shared" si="121"/>
        <v>0</v>
      </c>
      <c r="AB446" s="45"/>
      <c r="AC446" s="79">
        <f t="shared" si="122"/>
        <v>0</v>
      </c>
      <c r="AD446" s="65"/>
      <c r="AE446" s="78">
        <f t="shared" si="123"/>
        <v>0</v>
      </c>
      <c r="AF446" s="45"/>
      <c r="AG446" s="79">
        <f t="shared" si="124"/>
        <v>0</v>
      </c>
      <c r="AH446" s="2"/>
      <c r="AI446" s="2"/>
      <c r="AJ446" s="2"/>
      <c r="AK446" s="2"/>
      <c r="AL446" s="2"/>
    </row>
    <row r="447" spans="1:38" ht="16.5" customHeight="1" outlineLevel="1">
      <c r="A447" s="12">
        <v>1103016</v>
      </c>
      <c r="B447" s="18" t="s">
        <v>373</v>
      </c>
      <c r="C447" s="281">
        <v>1481320</v>
      </c>
      <c r="D447" s="45">
        <v>0</v>
      </c>
      <c r="E447" s="46">
        <f t="shared" si="110"/>
        <v>0</v>
      </c>
      <c r="F447" s="46">
        <f t="shared" si="111"/>
        <v>0</v>
      </c>
      <c r="G447" s="46">
        <f t="shared" si="112"/>
        <v>0</v>
      </c>
      <c r="H447" s="53" t="e">
        <f t="shared" si="108"/>
        <v>#DIV/0!</v>
      </c>
      <c r="I447" s="54" t="e">
        <f t="shared" si="109"/>
        <v>#DIV/0!</v>
      </c>
      <c r="J447" s="65"/>
      <c r="K447" s="78">
        <f t="shared" si="113"/>
        <v>0</v>
      </c>
      <c r="L447" s="45"/>
      <c r="M447" s="79">
        <f t="shared" si="114"/>
        <v>0</v>
      </c>
      <c r="N447" s="65"/>
      <c r="O447" s="78">
        <f t="shared" si="115"/>
        <v>0</v>
      </c>
      <c r="P447" s="45"/>
      <c r="Q447" s="79">
        <f t="shared" si="116"/>
        <v>0</v>
      </c>
      <c r="R447" s="65"/>
      <c r="S447" s="78">
        <f t="shared" si="117"/>
        <v>0</v>
      </c>
      <c r="T447" s="45"/>
      <c r="U447" s="79">
        <f t="shared" si="118"/>
        <v>0</v>
      </c>
      <c r="V447" s="65"/>
      <c r="W447" s="78">
        <f t="shared" si="119"/>
        <v>0</v>
      </c>
      <c r="X447" s="45"/>
      <c r="Y447" s="79">
        <f t="shared" si="120"/>
        <v>0</v>
      </c>
      <c r="Z447" s="65"/>
      <c r="AA447" s="78">
        <f t="shared" si="121"/>
        <v>0</v>
      </c>
      <c r="AB447" s="45"/>
      <c r="AC447" s="79">
        <f t="shared" si="122"/>
        <v>0</v>
      </c>
      <c r="AD447" s="65"/>
      <c r="AE447" s="78">
        <f t="shared" si="123"/>
        <v>0</v>
      </c>
      <c r="AF447" s="45"/>
      <c r="AG447" s="79">
        <f t="shared" si="124"/>
        <v>0</v>
      </c>
      <c r="AH447" s="2"/>
      <c r="AI447" s="2"/>
      <c r="AJ447" s="2"/>
      <c r="AK447" s="2"/>
      <c r="AL447" s="2"/>
    </row>
    <row r="448" spans="1:38" ht="16.5" customHeight="1" outlineLevel="1">
      <c r="A448" s="12"/>
      <c r="B448" s="18"/>
      <c r="C448" s="14"/>
      <c r="D448" s="45"/>
      <c r="E448" s="46"/>
      <c r="F448" s="46"/>
      <c r="G448" s="46"/>
      <c r="H448" s="53"/>
      <c r="I448" s="54"/>
      <c r="J448" s="65"/>
      <c r="K448" s="78"/>
      <c r="L448" s="45"/>
      <c r="M448" s="79"/>
      <c r="N448" s="65"/>
      <c r="O448" s="78"/>
      <c r="P448" s="45"/>
      <c r="Q448" s="79"/>
      <c r="R448" s="65"/>
      <c r="S448" s="78"/>
      <c r="T448" s="45"/>
      <c r="U448" s="79"/>
      <c r="V448" s="65"/>
      <c r="W448" s="78"/>
      <c r="X448" s="45"/>
      <c r="Y448" s="79"/>
      <c r="Z448" s="65"/>
      <c r="AA448" s="78"/>
      <c r="AB448" s="45"/>
      <c r="AC448" s="79"/>
      <c r="AD448" s="65"/>
      <c r="AE448" s="78"/>
      <c r="AF448" s="45"/>
      <c r="AG448" s="79"/>
      <c r="AH448" s="2"/>
      <c r="AI448" s="2"/>
      <c r="AJ448" s="2"/>
      <c r="AK448" s="2"/>
      <c r="AL448" s="2"/>
    </row>
    <row r="449" spans="1:38" ht="16.5" customHeight="1" outlineLevel="1">
      <c r="A449" s="12"/>
      <c r="B449" s="16" t="s">
        <v>216</v>
      </c>
      <c r="C449" s="59"/>
      <c r="D449" s="45"/>
      <c r="E449" s="46"/>
      <c r="F449" s="46"/>
      <c r="G449" s="46"/>
      <c r="H449" s="53"/>
      <c r="I449" s="54"/>
      <c r="J449" s="65"/>
      <c r="K449" s="78"/>
      <c r="L449" s="45"/>
      <c r="M449" s="79"/>
      <c r="N449" s="65"/>
      <c r="O449" s="78"/>
      <c r="P449" s="45"/>
      <c r="Q449" s="79"/>
      <c r="R449" s="65"/>
      <c r="S449" s="78"/>
      <c r="T449" s="45"/>
      <c r="U449" s="79"/>
      <c r="V449" s="65"/>
      <c r="W449" s="78"/>
      <c r="X449" s="45"/>
      <c r="Y449" s="79"/>
      <c r="Z449" s="65"/>
      <c r="AA449" s="78"/>
      <c r="AB449" s="45"/>
      <c r="AC449" s="79"/>
      <c r="AD449" s="65"/>
      <c r="AE449" s="78"/>
      <c r="AF449" s="45"/>
      <c r="AG449" s="79"/>
      <c r="AH449" s="2"/>
      <c r="AI449" s="2"/>
      <c r="AJ449" s="2"/>
      <c r="AK449" s="2"/>
      <c r="AL449" s="2"/>
    </row>
    <row r="450" spans="1:38" ht="16.5" customHeight="1" outlineLevel="1">
      <c r="A450" s="12">
        <v>2705001</v>
      </c>
      <c r="B450" s="27" t="s">
        <v>374</v>
      </c>
      <c r="C450" s="281">
        <v>28700</v>
      </c>
      <c r="D450" s="45">
        <v>0</v>
      </c>
      <c r="E450" s="46">
        <f t="shared" si="110"/>
        <v>0</v>
      </c>
      <c r="F450" s="46">
        <f t="shared" si="111"/>
        <v>0</v>
      </c>
      <c r="G450" s="46">
        <f t="shared" si="112"/>
        <v>0</v>
      </c>
      <c r="H450" s="53" t="e">
        <f t="shared" ref="H450:H514" si="125">IF(E450&gt;=0,(E450/D450),"-")</f>
        <v>#DIV/0!</v>
      </c>
      <c r="I450" s="54" t="e">
        <f t="shared" ref="I450:I514" si="126">IF(G450&gt;=0,(G450/F450),"-")</f>
        <v>#DIV/0!</v>
      </c>
      <c r="J450" s="65"/>
      <c r="K450" s="78">
        <f t="shared" si="113"/>
        <v>0</v>
      </c>
      <c r="L450" s="45"/>
      <c r="M450" s="79">
        <f t="shared" si="114"/>
        <v>0</v>
      </c>
      <c r="N450" s="65"/>
      <c r="O450" s="78">
        <f t="shared" si="115"/>
        <v>0</v>
      </c>
      <c r="P450" s="45"/>
      <c r="Q450" s="79">
        <f t="shared" si="116"/>
        <v>0</v>
      </c>
      <c r="R450" s="65"/>
      <c r="S450" s="78">
        <f t="shared" si="117"/>
        <v>0</v>
      </c>
      <c r="T450" s="45"/>
      <c r="U450" s="79">
        <f t="shared" si="118"/>
        <v>0</v>
      </c>
      <c r="V450" s="65"/>
      <c r="W450" s="78">
        <f t="shared" si="119"/>
        <v>0</v>
      </c>
      <c r="X450" s="45"/>
      <c r="Y450" s="79">
        <f t="shared" si="120"/>
        <v>0</v>
      </c>
      <c r="Z450" s="65"/>
      <c r="AA450" s="78">
        <f t="shared" si="121"/>
        <v>0</v>
      </c>
      <c r="AB450" s="45"/>
      <c r="AC450" s="79">
        <f t="shared" si="122"/>
        <v>0</v>
      </c>
      <c r="AD450" s="65"/>
      <c r="AE450" s="78">
        <f t="shared" si="123"/>
        <v>0</v>
      </c>
      <c r="AF450" s="45"/>
      <c r="AG450" s="79">
        <f t="shared" si="124"/>
        <v>0</v>
      </c>
      <c r="AH450" s="2"/>
      <c r="AI450" s="2"/>
      <c r="AJ450" s="2"/>
      <c r="AK450" s="2"/>
      <c r="AL450" s="2"/>
    </row>
    <row r="451" spans="1:38" ht="16.5" customHeight="1" outlineLevel="1">
      <c r="A451" s="12">
        <v>2705002</v>
      </c>
      <c r="B451" s="27" t="s">
        <v>375</v>
      </c>
      <c r="C451" s="281">
        <v>85390</v>
      </c>
      <c r="D451" s="45">
        <v>0</v>
      </c>
      <c r="E451" s="46">
        <f t="shared" ref="E451:E514" si="127">+J451+L451+N451+P451+R451+T451+V451+X451+Z451+AB451+AD451+AF451</f>
        <v>0</v>
      </c>
      <c r="F451" s="46">
        <f t="shared" ref="F451:F514" si="128">D451*C451</f>
        <v>0</v>
      </c>
      <c r="G451" s="46">
        <f t="shared" ref="G451:G514" si="129">+E451*C451</f>
        <v>0</v>
      </c>
      <c r="H451" s="53" t="e">
        <f t="shared" si="125"/>
        <v>#DIV/0!</v>
      </c>
      <c r="I451" s="54" t="e">
        <f t="shared" si="126"/>
        <v>#DIV/0!</v>
      </c>
      <c r="J451" s="65"/>
      <c r="K451" s="78">
        <f t="shared" ref="K451:K514" si="130">+J451*C451</f>
        <v>0</v>
      </c>
      <c r="L451" s="45"/>
      <c r="M451" s="79">
        <f t="shared" ref="M451:M514" si="131">+L451*C451</f>
        <v>0</v>
      </c>
      <c r="N451" s="65"/>
      <c r="O451" s="78">
        <f t="shared" ref="O451:O514" si="132">+N451*C451</f>
        <v>0</v>
      </c>
      <c r="P451" s="45"/>
      <c r="Q451" s="79">
        <f t="shared" ref="Q451:Q514" si="133">+P451*C451</f>
        <v>0</v>
      </c>
      <c r="R451" s="65"/>
      <c r="S451" s="78">
        <f t="shared" ref="S451:S514" si="134">+R451*C451</f>
        <v>0</v>
      </c>
      <c r="T451" s="45"/>
      <c r="U451" s="79">
        <f t="shared" ref="U451:U514" si="135">+T451*C451</f>
        <v>0</v>
      </c>
      <c r="V451" s="65"/>
      <c r="W451" s="78">
        <f t="shared" ref="W451:W514" si="136">+V451*C451</f>
        <v>0</v>
      </c>
      <c r="X451" s="45"/>
      <c r="Y451" s="79">
        <f t="shared" ref="Y451:Y514" si="137">+X451*C451</f>
        <v>0</v>
      </c>
      <c r="Z451" s="65"/>
      <c r="AA451" s="78">
        <f t="shared" ref="AA451:AA514" si="138">+Z451*C451</f>
        <v>0</v>
      </c>
      <c r="AB451" s="45"/>
      <c r="AC451" s="79">
        <f t="shared" ref="AC451:AC514" si="139">+AB451*C451</f>
        <v>0</v>
      </c>
      <c r="AD451" s="65"/>
      <c r="AE451" s="78">
        <f t="shared" ref="AE451:AE514" si="140">+AD451*C451</f>
        <v>0</v>
      </c>
      <c r="AF451" s="45"/>
      <c r="AG451" s="79">
        <f t="shared" ref="AG451:AG514" si="141">+AF451*C451</f>
        <v>0</v>
      </c>
      <c r="AH451" s="2"/>
      <c r="AI451" s="2"/>
      <c r="AJ451" s="2"/>
      <c r="AK451" s="2"/>
      <c r="AL451" s="2"/>
    </row>
    <row r="452" spans="1:38" ht="16.5" customHeight="1" outlineLevel="1">
      <c r="A452" s="12">
        <v>2705003</v>
      </c>
      <c r="B452" s="27" t="s">
        <v>376</v>
      </c>
      <c r="C452" s="281">
        <v>215190</v>
      </c>
      <c r="D452" s="45">
        <v>0</v>
      </c>
      <c r="E452" s="46">
        <f t="shared" si="127"/>
        <v>0</v>
      </c>
      <c r="F452" s="46">
        <f t="shared" si="128"/>
        <v>0</v>
      </c>
      <c r="G452" s="46">
        <f t="shared" si="129"/>
        <v>0</v>
      </c>
      <c r="H452" s="53" t="e">
        <f t="shared" si="125"/>
        <v>#DIV/0!</v>
      </c>
      <c r="I452" s="54" t="e">
        <f t="shared" si="126"/>
        <v>#DIV/0!</v>
      </c>
      <c r="J452" s="65"/>
      <c r="K452" s="78">
        <f t="shared" si="130"/>
        <v>0</v>
      </c>
      <c r="L452" s="45"/>
      <c r="M452" s="79">
        <f t="shared" si="131"/>
        <v>0</v>
      </c>
      <c r="N452" s="65"/>
      <c r="O452" s="78">
        <f t="shared" si="132"/>
        <v>0</v>
      </c>
      <c r="P452" s="45"/>
      <c r="Q452" s="79">
        <f t="shared" si="133"/>
        <v>0</v>
      </c>
      <c r="R452" s="65"/>
      <c r="S452" s="78">
        <f t="shared" si="134"/>
        <v>0</v>
      </c>
      <c r="T452" s="45"/>
      <c r="U452" s="79">
        <f t="shared" si="135"/>
        <v>0</v>
      </c>
      <c r="V452" s="65"/>
      <c r="W452" s="78">
        <f t="shared" si="136"/>
        <v>0</v>
      </c>
      <c r="X452" s="45"/>
      <c r="Y452" s="79">
        <f t="shared" si="137"/>
        <v>0</v>
      </c>
      <c r="Z452" s="65"/>
      <c r="AA452" s="78">
        <f t="shared" si="138"/>
        <v>0</v>
      </c>
      <c r="AB452" s="45"/>
      <c r="AC452" s="79">
        <f t="shared" si="139"/>
        <v>0</v>
      </c>
      <c r="AD452" s="65"/>
      <c r="AE452" s="78">
        <f t="shared" si="140"/>
        <v>0</v>
      </c>
      <c r="AF452" s="45"/>
      <c r="AG452" s="79">
        <f t="shared" si="141"/>
        <v>0</v>
      </c>
      <c r="AH452" s="2"/>
      <c r="AI452" s="2"/>
      <c r="AJ452" s="2"/>
      <c r="AK452" s="2"/>
      <c r="AL452" s="2"/>
    </row>
    <row r="453" spans="1:38" ht="16.5" customHeight="1" outlineLevel="1">
      <c r="A453" s="12">
        <v>2705004</v>
      </c>
      <c r="B453" s="27" t="s">
        <v>377</v>
      </c>
      <c r="C453" s="281">
        <v>276930</v>
      </c>
      <c r="D453" s="45">
        <v>0</v>
      </c>
      <c r="E453" s="46">
        <f t="shared" si="127"/>
        <v>0</v>
      </c>
      <c r="F453" s="46">
        <f t="shared" si="128"/>
        <v>0</v>
      </c>
      <c r="G453" s="46">
        <f t="shared" si="129"/>
        <v>0</v>
      </c>
      <c r="H453" s="53" t="e">
        <f t="shared" si="125"/>
        <v>#DIV/0!</v>
      </c>
      <c r="I453" s="54" t="e">
        <f t="shared" si="126"/>
        <v>#DIV/0!</v>
      </c>
      <c r="J453" s="65"/>
      <c r="K453" s="78">
        <f t="shared" si="130"/>
        <v>0</v>
      </c>
      <c r="L453" s="45"/>
      <c r="M453" s="79">
        <f t="shared" si="131"/>
        <v>0</v>
      </c>
      <c r="N453" s="65"/>
      <c r="O453" s="78">
        <f t="shared" si="132"/>
        <v>0</v>
      </c>
      <c r="P453" s="45"/>
      <c r="Q453" s="79">
        <f t="shared" si="133"/>
        <v>0</v>
      </c>
      <c r="R453" s="65"/>
      <c r="S453" s="78">
        <f t="shared" si="134"/>
        <v>0</v>
      </c>
      <c r="T453" s="45"/>
      <c r="U453" s="79">
        <f t="shared" si="135"/>
        <v>0</v>
      </c>
      <c r="V453" s="65"/>
      <c r="W453" s="78">
        <f t="shared" si="136"/>
        <v>0</v>
      </c>
      <c r="X453" s="45"/>
      <c r="Y453" s="79">
        <f t="shared" si="137"/>
        <v>0</v>
      </c>
      <c r="Z453" s="65"/>
      <c r="AA453" s="78">
        <f t="shared" si="138"/>
        <v>0</v>
      </c>
      <c r="AB453" s="45"/>
      <c r="AC453" s="79">
        <f t="shared" si="139"/>
        <v>0</v>
      </c>
      <c r="AD453" s="65"/>
      <c r="AE453" s="78">
        <f t="shared" si="140"/>
        <v>0</v>
      </c>
      <c r="AF453" s="45"/>
      <c r="AG453" s="79">
        <f t="shared" si="141"/>
        <v>0</v>
      </c>
      <c r="AH453" s="2"/>
      <c r="AI453" s="2"/>
      <c r="AJ453" s="2"/>
      <c r="AK453" s="2"/>
      <c r="AL453" s="2"/>
    </row>
    <row r="454" spans="1:38" ht="16.5" customHeight="1" outlineLevel="1">
      <c r="A454" s="12">
        <v>2705005</v>
      </c>
      <c r="B454" s="27" t="s">
        <v>378</v>
      </c>
      <c r="C454" s="281">
        <v>165410</v>
      </c>
      <c r="D454" s="45">
        <v>0</v>
      </c>
      <c r="E454" s="46">
        <f t="shared" si="127"/>
        <v>0</v>
      </c>
      <c r="F454" s="46">
        <f t="shared" si="128"/>
        <v>0</v>
      </c>
      <c r="G454" s="46">
        <f t="shared" si="129"/>
        <v>0</v>
      </c>
      <c r="H454" s="53" t="e">
        <f t="shared" si="125"/>
        <v>#DIV/0!</v>
      </c>
      <c r="I454" s="54" t="e">
        <f t="shared" si="126"/>
        <v>#DIV/0!</v>
      </c>
      <c r="J454" s="65"/>
      <c r="K454" s="78">
        <f t="shared" si="130"/>
        <v>0</v>
      </c>
      <c r="L454" s="45"/>
      <c r="M454" s="79">
        <f t="shared" si="131"/>
        <v>0</v>
      </c>
      <c r="N454" s="65"/>
      <c r="O454" s="78">
        <f t="shared" si="132"/>
        <v>0</v>
      </c>
      <c r="P454" s="45"/>
      <c r="Q454" s="79">
        <f t="shared" si="133"/>
        <v>0</v>
      </c>
      <c r="R454" s="65"/>
      <c r="S454" s="78">
        <f t="shared" si="134"/>
        <v>0</v>
      </c>
      <c r="T454" s="45"/>
      <c r="U454" s="79">
        <f t="shared" si="135"/>
        <v>0</v>
      </c>
      <c r="V454" s="65"/>
      <c r="W454" s="78">
        <f t="shared" si="136"/>
        <v>0</v>
      </c>
      <c r="X454" s="45"/>
      <c r="Y454" s="79">
        <f t="shared" si="137"/>
        <v>0</v>
      </c>
      <c r="Z454" s="65"/>
      <c r="AA454" s="78">
        <f t="shared" si="138"/>
        <v>0</v>
      </c>
      <c r="AB454" s="45"/>
      <c r="AC454" s="79">
        <f t="shared" si="139"/>
        <v>0</v>
      </c>
      <c r="AD454" s="65"/>
      <c r="AE454" s="78">
        <f t="shared" si="140"/>
        <v>0</v>
      </c>
      <c r="AF454" s="45"/>
      <c r="AG454" s="79">
        <f t="shared" si="141"/>
        <v>0</v>
      </c>
      <c r="AH454" s="2"/>
      <c r="AI454" s="2"/>
      <c r="AJ454" s="2"/>
      <c r="AK454" s="2"/>
      <c r="AL454" s="2"/>
    </row>
    <row r="455" spans="1:38" ht="16.5" customHeight="1" outlineLevel="1">
      <c r="A455" s="12">
        <v>2705006</v>
      </c>
      <c r="B455" s="27" t="s">
        <v>379</v>
      </c>
      <c r="C455" s="281">
        <v>439830</v>
      </c>
      <c r="D455" s="45">
        <v>0</v>
      </c>
      <c r="E455" s="46">
        <f t="shared" si="127"/>
        <v>0</v>
      </c>
      <c r="F455" s="46">
        <f t="shared" si="128"/>
        <v>0</v>
      </c>
      <c r="G455" s="46">
        <f t="shared" si="129"/>
        <v>0</v>
      </c>
      <c r="H455" s="53" t="e">
        <f t="shared" si="125"/>
        <v>#DIV/0!</v>
      </c>
      <c r="I455" s="54" t="e">
        <f t="shared" si="126"/>
        <v>#DIV/0!</v>
      </c>
      <c r="J455" s="65"/>
      <c r="K455" s="78">
        <f t="shared" si="130"/>
        <v>0</v>
      </c>
      <c r="L455" s="45"/>
      <c r="M455" s="79">
        <f t="shared" si="131"/>
        <v>0</v>
      </c>
      <c r="N455" s="65"/>
      <c r="O455" s="78">
        <f t="shared" si="132"/>
        <v>0</v>
      </c>
      <c r="P455" s="45"/>
      <c r="Q455" s="79">
        <f t="shared" si="133"/>
        <v>0</v>
      </c>
      <c r="R455" s="65"/>
      <c r="S455" s="78">
        <f t="shared" si="134"/>
        <v>0</v>
      </c>
      <c r="T455" s="45"/>
      <c r="U455" s="79">
        <f t="shared" si="135"/>
        <v>0</v>
      </c>
      <c r="V455" s="65"/>
      <c r="W455" s="78">
        <f t="shared" si="136"/>
        <v>0</v>
      </c>
      <c r="X455" s="45"/>
      <c r="Y455" s="79">
        <f t="shared" si="137"/>
        <v>0</v>
      </c>
      <c r="Z455" s="65"/>
      <c r="AA455" s="78">
        <f t="shared" si="138"/>
        <v>0</v>
      </c>
      <c r="AB455" s="45"/>
      <c r="AC455" s="79">
        <f t="shared" si="139"/>
        <v>0</v>
      </c>
      <c r="AD455" s="65"/>
      <c r="AE455" s="78">
        <f t="shared" si="140"/>
        <v>0</v>
      </c>
      <c r="AF455" s="45"/>
      <c r="AG455" s="79">
        <f t="shared" si="141"/>
        <v>0</v>
      </c>
      <c r="AH455" s="2"/>
      <c r="AI455" s="2"/>
      <c r="AJ455" s="2"/>
      <c r="AK455" s="2"/>
      <c r="AL455" s="2"/>
    </row>
    <row r="456" spans="1:38" ht="16.5" customHeight="1" outlineLevel="1">
      <c r="A456" s="12">
        <v>2705007</v>
      </c>
      <c r="B456" s="27" t="s">
        <v>380</v>
      </c>
      <c r="C456" s="281">
        <v>86550</v>
      </c>
      <c r="D456" s="45">
        <v>0</v>
      </c>
      <c r="E456" s="46">
        <f t="shared" si="127"/>
        <v>0</v>
      </c>
      <c r="F456" s="46">
        <f t="shared" si="128"/>
        <v>0</v>
      </c>
      <c r="G456" s="46">
        <f t="shared" si="129"/>
        <v>0</v>
      </c>
      <c r="H456" s="53" t="e">
        <f t="shared" si="125"/>
        <v>#DIV/0!</v>
      </c>
      <c r="I456" s="54" t="e">
        <f t="shared" si="126"/>
        <v>#DIV/0!</v>
      </c>
      <c r="J456" s="65"/>
      <c r="K456" s="78">
        <f t="shared" si="130"/>
        <v>0</v>
      </c>
      <c r="L456" s="45"/>
      <c r="M456" s="79">
        <f t="shared" si="131"/>
        <v>0</v>
      </c>
      <c r="N456" s="65"/>
      <c r="O456" s="78">
        <f t="shared" si="132"/>
        <v>0</v>
      </c>
      <c r="P456" s="45"/>
      <c r="Q456" s="79">
        <f t="shared" si="133"/>
        <v>0</v>
      </c>
      <c r="R456" s="65"/>
      <c r="S456" s="78">
        <f t="shared" si="134"/>
        <v>0</v>
      </c>
      <c r="T456" s="45"/>
      <c r="U456" s="79">
        <f t="shared" si="135"/>
        <v>0</v>
      </c>
      <c r="V456" s="65"/>
      <c r="W456" s="78">
        <f t="shared" si="136"/>
        <v>0</v>
      </c>
      <c r="X456" s="45"/>
      <c r="Y456" s="79">
        <f t="shared" si="137"/>
        <v>0</v>
      </c>
      <c r="Z456" s="65"/>
      <c r="AA456" s="78">
        <f t="shared" si="138"/>
        <v>0</v>
      </c>
      <c r="AB456" s="45"/>
      <c r="AC456" s="79">
        <f t="shared" si="139"/>
        <v>0</v>
      </c>
      <c r="AD456" s="65"/>
      <c r="AE456" s="78">
        <f t="shared" si="140"/>
        <v>0</v>
      </c>
      <c r="AF456" s="45"/>
      <c r="AG456" s="79">
        <f t="shared" si="141"/>
        <v>0</v>
      </c>
      <c r="AH456" s="2"/>
      <c r="AI456" s="2"/>
      <c r="AJ456" s="2"/>
      <c r="AK456" s="2"/>
      <c r="AL456" s="2"/>
    </row>
    <row r="457" spans="1:38" ht="16.5" customHeight="1" outlineLevel="1">
      <c r="A457" s="12">
        <v>2705008</v>
      </c>
      <c r="B457" s="27" t="s">
        <v>381</v>
      </c>
      <c r="C457" s="281">
        <v>171300</v>
      </c>
      <c r="D457" s="45">
        <v>0</v>
      </c>
      <c r="E457" s="46">
        <f t="shared" si="127"/>
        <v>0</v>
      </c>
      <c r="F457" s="46">
        <f t="shared" si="128"/>
        <v>0</v>
      </c>
      <c r="G457" s="46">
        <f t="shared" si="129"/>
        <v>0</v>
      </c>
      <c r="H457" s="53" t="e">
        <f t="shared" si="125"/>
        <v>#DIV/0!</v>
      </c>
      <c r="I457" s="54" t="e">
        <f t="shared" si="126"/>
        <v>#DIV/0!</v>
      </c>
      <c r="J457" s="65"/>
      <c r="K457" s="78">
        <f t="shared" si="130"/>
        <v>0</v>
      </c>
      <c r="L457" s="45"/>
      <c r="M457" s="79">
        <f t="shared" si="131"/>
        <v>0</v>
      </c>
      <c r="N457" s="65"/>
      <c r="O457" s="78">
        <f t="shared" si="132"/>
        <v>0</v>
      </c>
      <c r="P457" s="45"/>
      <c r="Q457" s="79">
        <f t="shared" si="133"/>
        <v>0</v>
      </c>
      <c r="R457" s="65"/>
      <c r="S457" s="78">
        <f t="shared" si="134"/>
        <v>0</v>
      </c>
      <c r="T457" s="45"/>
      <c r="U457" s="79">
        <f t="shared" si="135"/>
        <v>0</v>
      </c>
      <c r="V457" s="65"/>
      <c r="W457" s="78">
        <f t="shared" si="136"/>
        <v>0</v>
      </c>
      <c r="X457" s="45"/>
      <c r="Y457" s="79">
        <f t="shared" si="137"/>
        <v>0</v>
      </c>
      <c r="Z457" s="65"/>
      <c r="AA457" s="78">
        <f t="shared" si="138"/>
        <v>0</v>
      </c>
      <c r="AB457" s="45"/>
      <c r="AC457" s="79">
        <f t="shared" si="139"/>
        <v>0</v>
      </c>
      <c r="AD457" s="65"/>
      <c r="AE457" s="78">
        <f t="shared" si="140"/>
        <v>0</v>
      </c>
      <c r="AF457" s="45"/>
      <c r="AG457" s="79">
        <f t="shared" si="141"/>
        <v>0</v>
      </c>
      <c r="AH457" s="2"/>
      <c r="AI457" s="2"/>
      <c r="AJ457" s="2"/>
      <c r="AK457" s="2"/>
      <c r="AL457" s="2"/>
    </row>
    <row r="458" spans="1:38" ht="16.5" customHeight="1" outlineLevel="1">
      <c r="A458" s="12">
        <v>2705009</v>
      </c>
      <c r="B458" s="27" t="s">
        <v>382</v>
      </c>
      <c r="C458" s="281">
        <v>204320</v>
      </c>
      <c r="D458" s="45">
        <v>0</v>
      </c>
      <c r="E458" s="46">
        <f t="shared" si="127"/>
        <v>0</v>
      </c>
      <c r="F458" s="46">
        <f t="shared" si="128"/>
        <v>0</v>
      </c>
      <c r="G458" s="46">
        <f t="shared" si="129"/>
        <v>0</v>
      </c>
      <c r="H458" s="53" t="e">
        <f t="shared" si="125"/>
        <v>#DIV/0!</v>
      </c>
      <c r="I458" s="54" t="e">
        <f t="shared" si="126"/>
        <v>#DIV/0!</v>
      </c>
      <c r="J458" s="65"/>
      <c r="K458" s="78">
        <f t="shared" si="130"/>
        <v>0</v>
      </c>
      <c r="L458" s="45"/>
      <c r="M458" s="79">
        <f t="shared" si="131"/>
        <v>0</v>
      </c>
      <c r="N458" s="65"/>
      <c r="O458" s="78">
        <f t="shared" si="132"/>
        <v>0</v>
      </c>
      <c r="P458" s="45"/>
      <c r="Q458" s="79">
        <f t="shared" si="133"/>
        <v>0</v>
      </c>
      <c r="R458" s="65"/>
      <c r="S458" s="78">
        <f t="shared" si="134"/>
        <v>0</v>
      </c>
      <c r="T458" s="45"/>
      <c r="U458" s="79">
        <f t="shared" si="135"/>
        <v>0</v>
      </c>
      <c r="V458" s="65"/>
      <c r="W458" s="78">
        <f t="shared" si="136"/>
        <v>0</v>
      </c>
      <c r="X458" s="45"/>
      <c r="Y458" s="79">
        <f t="shared" si="137"/>
        <v>0</v>
      </c>
      <c r="Z458" s="65"/>
      <c r="AA458" s="78">
        <f t="shared" si="138"/>
        <v>0</v>
      </c>
      <c r="AB458" s="45"/>
      <c r="AC458" s="79">
        <f t="shared" si="139"/>
        <v>0</v>
      </c>
      <c r="AD458" s="65"/>
      <c r="AE458" s="78">
        <f t="shared" si="140"/>
        <v>0</v>
      </c>
      <c r="AF458" s="45"/>
      <c r="AG458" s="79">
        <f t="shared" si="141"/>
        <v>0</v>
      </c>
      <c r="AH458" s="2"/>
      <c r="AI458" s="2"/>
      <c r="AJ458" s="2"/>
      <c r="AK458" s="2"/>
      <c r="AL458" s="2"/>
    </row>
    <row r="459" spans="1:38" ht="16.5" customHeight="1" outlineLevel="1">
      <c r="A459" s="12">
        <v>2705010</v>
      </c>
      <c r="B459" s="27" t="s">
        <v>383</v>
      </c>
      <c r="C459" s="281">
        <v>439830</v>
      </c>
      <c r="D459" s="45">
        <v>0</v>
      </c>
      <c r="E459" s="46">
        <f t="shared" si="127"/>
        <v>0</v>
      </c>
      <c r="F459" s="46">
        <f t="shared" si="128"/>
        <v>0</v>
      </c>
      <c r="G459" s="46">
        <f t="shared" si="129"/>
        <v>0</v>
      </c>
      <c r="H459" s="53" t="e">
        <f t="shared" si="125"/>
        <v>#DIV/0!</v>
      </c>
      <c r="I459" s="54" t="e">
        <f t="shared" si="126"/>
        <v>#DIV/0!</v>
      </c>
      <c r="J459" s="65"/>
      <c r="K459" s="78">
        <f t="shared" si="130"/>
        <v>0</v>
      </c>
      <c r="L459" s="45"/>
      <c r="M459" s="79">
        <f t="shared" si="131"/>
        <v>0</v>
      </c>
      <c r="N459" s="65"/>
      <c r="O459" s="78">
        <f t="shared" si="132"/>
        <v>0</v>
      </c>
      <c r="P459" s="45"/>
      <c r="Q459" s="79">
        <f t="shared" si="133"/>
        <v>0</v>
      </c>
      <c r="R459" s="65"/>
      <c r="S459" s="78">
        <f t="shared" si="134"/>
        <v>0</v>
      </c>
      <c r="T459" s="45"/>
      <c r="U459" s="79">
        <f t="shared" si="135"/>
        <v>0</v>
      </c>
      <c r="V459" s="65"/>
      <c r="W459" s="78">
        <f t="shared" si="136"/>
        <v>0</v>
      </c>
      <c r="X459" s="45"/>
      <c r="Y459" s="79">
        <f t="shared" si="137"/>
        <v>0</v>
      </c>
      <c r="Z459" s="65"/>
      <c r="AA459" s="78">
        <f t="shared" si="138"/>
        <v>0</v>
      </c>
      <c r="AB459" s="45"/>
      <c r="AC459" s="79">
        <f t="shared" si="139"/>
        <v>0</v>
      </c>
      <c r="AD459" s="65"/>
      <c r="AE459" s="78">
        <f t="shared" si="140"/>
        <v>0</v>
      </c>
      <c r="AF459" s="45"/>
      <c r="AG459" s="79">
        <f t="shared" si="141"/>
        <v>0</v>
      </c>
      <c r="AH459" s="2"/>
      <c r="AI459" s="2"/>
      <c r="AJ459" s="2"/>
      <c r="AK459" s="2"/>
      <c r="AL459" s="2"/>
    </row>
    <row r="460" spans="1:38" ht="16.5" customHeight="1" outlineLevel="1">
      <c r="A460" s="12">
        <v>2703104</v>
      </c>
      <c r="B460" s="18" t="s">
        <v>384</v>
      </c>
      <c r="C460" s="281">
        <v>183700</v>
      </c>
      <c r="D460" s="45">
        <v>0</v>
      </c>
      <c r="E460" s="46">
        <f t="shared" si="127"/>
        <v>0</v>
      </c>
      <c r="F460" s="46">
        <f t="shared" si="128"/>
        <v>0</v>
      </c>
      <c r="G460" s="46">
        <f t="shared" si="129"/>
        <v>0</v>
      </c>
      <c r="H460" s="53" t="e">
        <f t="shared" si="125"/>
        <v>#DIV/0!</v>
      </c>
      <c r="I460" s="54" t="e">
        <f t="shared" si="126"/>
        <v>#DIV/0!</v>
      </c>
      <c r="J460" s="65"/>
      <c r="K460" s="78">
        <f t="shared" si="130"/>
        <v>0</v>
      </c>
      <c r="L460" s="45"/>
      <c r="M460" s="79">
        <f t="shared" si="131"/>
        <v>0</v>
      </c>
      <c r="N460" s="65"/>
      <c r="O460" s="78">
        <f t="shared" si="132"/>
        <v>0</v>
      </c>
      <c r="P460" s="45"/>
      <c r="Q460" s="79">
        <f t="shared" si="133"/>
        <v>0</v>
      </c>
      <c r="R460" s="65"/>
      <c r="S460" s="78">
        <f t="shared" si="134"/>
        <v>0</v>
      </c>
      <c r="T460" s="45"/>
      <c r="U460" s="79">
        <f t="shared" si="135"/>
        <v>0</v>
      </c>
      <c r="V460" s="65"/>
      <c r="W460" s="78">
        <f t="shared" si="136"/>
        <v>0</v>
      </c>
      <c r="X460" s="45"/>
      <c r="Y460" s="79">
        <f t="shared" si="137"/>
        <v>0</v>
      </c>
      <c r="Z460" s="65"/>
      <c r="AA460" s="78">
        <f t="shared" si="138"/>
        <v>0</v>
      </c>
      <c r="AB460" s="45"/>
      <c r="AC460" s="79">
        <f t="shared" si="139"/>
        <v>0</v>
      </c>
      <c r="AD460" s="65"/>
      <c r="AE460" s="78">
        <f t="shared" si="140"/>
        <v>0</v>
      </c>
      <c r="AF460" s="45"/>
      <c r="AG460" s="79">
        <f t="shared" si="141"/>
        <v>0</v>
      </c>
      <c r="AH460" s="2"/>
      <c r="AI460" s="2"/>
      <c r="AJ460" s="2"/>
      <c r="AK460" s="2"/>
      <c r="AL460" s="2"/>
    </row>
    <row r="461" spans="1:38" ht="16.5" customHeight="1" outlineLevel="1">
      <c r="A461" s="12">
        <v>2703204</v>
      </c>
      <c r="B461" s="18" t="s">
        <v>385</v>
      </c>
      <c r="C461" s="281">
        <v>203000</v>
      </c>
      <c r="D461" s="45">
        <v>0</v>
      </c>
      <c r="E461" s="46">
        <f t="shared" si="127"/>
        <v>0</v>
      </c>
      <c r="F461" s="46">
        <f t="shared" si="128"/>
        <v>0</v>
      </c>
      <c r="G461" s="46">
        <f t="shared" si="129"/>
        <v>0</v>
      </c>
      <c r="H461" s="53" t="e">
        <f t="shared" si="125"/>
        <v>#DIV/0!</v>
      </c>
      <c r="I461" s="54" t="e">
        <f t="shared" si="126"/>
        <v>#DIV/0!</v>
      </c>
      <c r="J461" s="65"/>
      <c r="K461" s="78">
        <f t="shared" si="130"/>
        <v>0</v>
      </c>
      <c r="L461" s="45"/>
      <c r="M461" s="79">
        <f t="shared" si="131"/>
        <v>0</v>
      </c>
      <c r="N461" s="65"/>
      <c r="O461" s="78">
        <f t="shared" si="132"/>
        <v>0</v>
      </c>
      <c r="P461" s="45"/>
      <c r="Q461" s="79">
        <f t="shared" si="133"/>
        <v>0</v>
      </c>
      <c r="R461" s="65"/>
      <c r="S461" s="78">
        <f t="shared" si="134"/>
        <v>0</v>
      </c>
      <c r="T461" s="45"/>
      <c r="U461" s="79">
        <f t="shared" si="135"/>
        <v>0</v>
      </c>
      <c r="V461" s="65"/>
      <c r="W461" s="78">
        <f t="shared" si="136"/>
        <v>0</v>
      </c>
      <c r="X461" s="45"/>
      <c r="Y461" s="79">
        <f t="shared" si="137"/>
        <v>0</v>
      </c>
      <c r="Z461" s="65"/>
      <c r="AA461" s="78">
        <f t="shared" si="138"/>
        <v>0</v>
      </c>
      <c r="AB461" s="45"/>
      <c r="AC461" s="79">
        <f t="shared" si="139"/>
        <v>0</v>
      </c>
      <c r="AD461" s="65"/>
      <c r="AE461" s="78">
        <f t="shared" si="140"/>
        <v>0</v>
      </c>
      <c r="AF461" s="45"/>
      <c r="AG461" s="79">
        <f t="shared" si="141"/>
        <v>0</v>
      </c>
      <c r="AH461" s="2"/>
      <c r="AI461" s="2"/>
      <c r="AJ461" s="2"/>
      <c r="AK461" s="2"/>
      <c r="AL461" s="2"/>
    </row>
    <row r="462" spans="1:38" ht="16.5" customHeight="1" outlineLevel="1">
      <c r="A462" s="12"/>
      <c r="B462" s="18"/>
      <c r="C462" s="14"/>
      <c r="D462" s="45"/>
      <c r="E462" s="46"/>
      <c r="F462" s="46"/>
      <c r="G462" s="46"/>
      <c r="H462" s="53"/>
      <c r="I462" s="54"/>
      <c r="J462" s="65"/>
      <c r="K462" s="78"/>
      <c r="L462" s="45"/>
      <c r="M462" s="79"/>
      <c r="N462" s="65"/>
      <c r="O462" s="78"/>
      <c r="P462" s="45"/>
      <c r="Q462" s="79"/>
      <c r="R462" s="65"/>
      <c r="S462" s="78"/>
      <c r="T462" s="45"/>
      <c r="U462" s="79"/>
      <c r="V462" s="65"/>
      <c r="W462" s="78"/>
      <c r="X462" s="45"/>
      <c r="Y462" s="79"/>
      <c r="Z462" s="65"/>
      <c r="AA462" s="78"/>
      <c r="AB462" s="45"/>
      <c r="AC462" s="79"/>
      <c r="AD462" s="65"/>
      <c r="AE462" s="78"/>
      <c r="AF462" s="45"/>
      <c r="AG462" s="79"/>
      <c r="AH462" s="2"/>
      <c r="AI462" s="2"/>
      <c r="AJ462" s="2"/>
      <c r="AK462" s="2"/>
      <c r="AL462" s="2"/>
    </row>
    <row r="463" spans="1:38" ht="16.5" customHeight="1" outlineLevel="1">
      <c r="A463" s="12"/>
      <c r="B463" s="16" t="s">
        <v>123</v>
      </c>
      <c r="C463" s="59"/>
      <c r="D463" s="45"/>
      <c r="E463" s="46"/>
      <c r="F463" s="46"/>
      <c r="G463" s="46"/>
      <c r="H463" s="53"/>
      <c r="I463" s="54"/>
      <c r="J463" s="65"/>
      <c r="K463" s="78"/>
      <c r="L463" s="45"/>
      <c r="M463" s="79"/>
      <c r="N463" s="65"/>
      <c r="O463" s="78"/>
      <c r="P463" s="45"/>
      <c r="Q463" s="79"/>
      <c r="R463" s="65"/>
      <c r="S463" s="78"/>
      <c r="T463" s="45"/>
      <c r="U463" s="79"/>
      <c r="V463" s="65"/>
      <c r="W463" s="78"/>
      <c r="X463" s="45"/>
      <c r="Y463" s="79"/>
      <c r="Z463" s="65"/>
      <c r="AA463" s="78"/>
      <c r="AB463" s="45"/>
      <c r="AC463" s="79"/>
      <c r="AD463" s="65"/>
      <c r="AE463" s="78"/>
      <c r="AF463" s="45"/>
      <c r="AG463" s="79"/>
      <c r="AH463" s="2"/>
      <c r="AI463" s="2"/>
      <c r="AJ463" s="2"/>
      <c r="AK463" s="2"/>
      <c r="AL463" s="2"/>
    </row>
    <row r="464" spans="1:38" ht="16.5" customHeight="1" outlineLevel="1">
      <c r="A464" s="12">
        <v>8002032</v>
      </c>
      <c r="B464" s="18" t="s">
        <v>386</v>
      </c>
      <c r="C464" s="281">
        <v>477870</v>
      </c>
      <c r="D464" s="45">
        <v>0</v>
      </c>
      <c r="E464" s="46">
        <f t="shared" si="127"/>
        <v>0</v>
      </c>
      <c r="F464" s="46">
        <f t="shared" si="128"/>
        <v>0</v>
      </c>
      <c r="G464" s="46">
        <f t="shared" si="129"/>
        <v>0</v>
      </c>
      <c r="H464" s="53" t="e">
        <f t="shared" si="125"/>
        <v>#DIV/0!</v>
      </c>
      <c r="I464" s="54" t="e">
        <f t="shared" si="126"/>
        <v>#DIV/0!</v>
      </c>
      <c r="J464" s="65"/>
      <c r="K464" s="78">
        <f t="shared" si="130"/>
        <v>0</v>
      </c>
      <c r="L464" s="45"/>
      <c r="M464" s="79">
        <f t="shared" si="131"/>
        <v>0</v>
      </c>
      <c r="N464" s="65"/>
      <c r="O464" s="78">
        <f t="shared" si="132"/>
        <v>0</v>
      </c>
      <c r="P464" s="45"/>
      <c r="Q464" s="79">
        <f t="shared" si="133"/>
        <v>0</v>
      </c>
      <c r="R464" s="65"/>
      <c r="S464" s="78">
        <f t="shared" si="134"/>
        <v>0</v>
      </c>
      <c r="T464" s="45"/>
      <c r="U464" s="79">
        <f t="shared" si="135"/>
        <v>0</v>
      </c>
      <c r="V464" s="65"/>
      <c r="W464" s="78">
        <f t="shared" si="136"/>
        <v>0</v>
      </c>
      <c r="X464" s="45"/>
      <c r="Y464" s="79">
        <f t="shared" si="137"/>
        <v>0</v>
      </c>
      <c r="Z464" s="65"/>
      <c r="AA464" s="78">
        <f t="shared" si="138"/>
        <v>0</v>
      </c>
      <c r="AB464" s="45"/>
      <c r="AC464" s="79">
        <f t="shared" si="139"/>
        <v>0</v>
      </c>
      <c r="AD464" s="65"/>
      <c r="AE464" s="78">
        <f t="shared" si="140"/>
        <v>0</v>
      </c>
      <c r="AF464" s="45"/>
      <c r="AG464" s="79">
        <f t="shared" si="141"/>
        <v>0</v>
      </c>
      <c r="AH464" s="2"/>
      <c r="AI464" s="2"/>
      <c r="AJ464" s="2"/>
      <c r="AK464" s="2"/>
      <c r="AL464" s="2"/>
    </row>
    <row r="465" spans="1:38" ht="16.5" customHeight="1" outlineLevel="1">
      <c r="A465" s="12"/>
      <c r="B465" s="18"/>
      <c r="C465" s="14"/>
      <c r="D465" s="45"/>
      <c r="E465" s="46"/>
      <c r="F465" s="46"/>
      <c r="G465" s="46"/>
      <c r="H465" s="53"/>
      <c r="I465" s="54"/>
      <c r="J465" s="65"/>
      <c r="K465" s="78"/>
      <c r="L465" s="45"/>
      <c r="M465" s="79"/>
      <c r="N465" s="65"/>
      <c r="O465" s="78"/>
      <c r="P465" s="45"/>
      <c r="Q465" s="79"/>
      <c r="R465" s="65"/>
      <c r="S465" s="78"/>
      <c r="T465" s="45"/>
      <c r="U465" s="79"/>
      <c r="V465" s="65"/>
      <c r="W465" s="78"/>
      <c r="X465" s="45"/>
      <c r="Y465" s="79"/>
      <c r="Z465" s="65"/>
      <c r="AA465" s="78"/>
      <c r="AB465" s="45"/>
      <c r="AC465" s="79"/>
      <c r="AD465" s="65"/>
      <c r="AE465" s="78"/>
      <c r="AF465" s="45"/>
      <c r="AG465" s="79"/>
      <c r="AH465" s="2"/>
      <c r="AI465" s="2"/>
      <c r="AJ465" s="2"/>
      <c r="AK465" s="2"/>
      <c r="AL465" s="2"/>
    </row>
    <row r="466" spans="1:38" ht="16.5" customHeight="1" outlineLevel="1">
      <c r="A466" s="12"/>
      <c r="B466" s="16" t="s">
        <v>388</v>
      </c>
      <c r="C466" s="59"/>
      <c r="D466" s="45"/>
      <c r="E466" s="46"/>
      <c r="F466" s="46"/>
      <c r="G466" s="46"/>
      <c r="H466" s="53"/>
      <c r="I466" s="54"/>
      <c r="J466" s="65"/>
      <c r="K466" s="78"/>
      <c r="L466" s="45"/>
      <c r="M466" s="79"/>
      <c r="N466" s="65"/>
      <c r="O466" s="78"/>
      <c r="P466" s="45"/>
      <c r="Q466" s="79"/>
      <c r="R466" s="65"/>
      <c r="S466" s="78"/>
      <c r="T466" s="45"/>
      <c r="U466" s="79"/>
      <c r="V466" s="65"/>
      <c r="W466" s="78"/>
      <c r="X466" s="45"/>
      <c r="Y466" s="79"/>
      <c r="Z466" s="65"/>
      <c r="AA466" s="78"/>
      <c r="AB466" s="45"/>
      <c r="AC466" s="79"/>
      <c r="AD466" s="65"/>
      <c r="AE466" s="78"/>
      <c r="AF466" s="45"/>
      <c r="AG466" s="79"/>
      <c r="AH466" s="2"/>
      <c r="AI466" s="2"/>
      <c r="AJ466" s="2"/>
      <c r="AK466" s="2"/>
      <c r="AL466" s="2"/>
    </row>
    <row r="467" spans="1:38" ht="16.5" customHeight="1" outlineLevel="1">
      <c r="A467" s="12">
        <v>8002020</v>
      </c>
      <c r="B467" s="18" t="s">
        <v>389</v>
      </c>
      <c r="C467" s="281">
        <v>323290</v>
      </c>
      <c r="D467" s="45">
        <v>0</v>
      </c>
      <c r="E467" s="46">
        <f t="shared" si="127"/>
        <v>0</v>
      </c>
      <c r="F467" s="46">
        <f t="shared" si="128"/>
        <v>0</v>
      </c>
      <c r="G467" s="46">
        <f t="shared" si="129"/>
        <v>0</v>
      </c>
      <c r="H467" s="53" t="e">
        <f t="shared" si="125"/>
        <v>#DIV/0!</v>
      </c>
      <c r="I467" s="54" t="e">
        <f t="shared" si="126"/>
        <v>#DIV/0!</v>
      </c>
      <c r="J467" s="65"/>
      <c r="K467" s="78">
        <f t="shared" si="130"/>
        <v>0</v>
      </c>
      <c r="L467" s="45"/>
      <c r="M467" s="79">
        <f t="shared" si="131"/>
        <v>0</v>
      </c>
      <c r="N467" s="65"/>
      <c r="O467" s="78">
        <f t="shared" si="132"/>
        <v>0</v>
      </c>
      <c r="P467" s="45"/>
      <c r="Q467" s="79">
        <f t="shared" si="133"/>
        <v>0</v>
      </c>
      <c r="R467" s="65"/>
      <c r="S467" s="78">
        <f t="shared" si="134"/>
        <v>0</v>
      </c>
      <c r="T467" s="45"/>
      <c r="U467" s="79">
        <f t="shared" si="135"/>
        <v>0</v>
      </c>
      <c r="V467" s="65"/>
      <c r="W467" s="78">
        <f t="shared" si="136"/>
        <v>0</v>
      </c>
      <c r="X467" s="45"/>
      <c r="Y467" s="79">
        <f t="shared" si="137"/>
        <v>0</v>
      </c>
      <c r="Z467" s="65"/>
      <c r="AA467" s="78">
        <f t="shared" si="138"/>
        <v>0</v>
      </c>
      <c r="AB467" s="45"/>
      <c r="AC467" s="79">
        <f t="shared" si="139"/>
        <v>0</v>
      </c>
      <c r="AD467" s="65"/>
      <c r="AE467" s="78">
        <f t="shared" si="140"/>
        <v>0</v>
      </c>
      <c r="AF467" s="45"/>
      <c r="AG467" s="79">
        <f t="shared" si="141"/>
        <v>0</v>
      </c>
      <c r="AH467" s="2"/>
      <c r="AI467" s="2"/>
      <c r="AJ467" s="2"/>
      <c r="AK467" s="2"/>
      <c r="AL467" s="2"/>
    </row>
    <row r="468" spans="1:38" ht="16.5" customHeight="1" outlineLevel="1">
      <c r="A468" s="12"/>
      <c r="B468" s="18"/>
      <c r="C468" s="14"/>
      <c r="D468" s="45"/>
      <c r="E468" s="46"/>
      <c r="F468" s="46"/>
      <c r="G468" s="46"/>
      <c r="H468" s="53"/>
      <c r="I468" s="54"/>
      <c r="J468" s="65"/>
      <c r="K468" s="78"/>
      <c r="L468" s="45"/>
      <c r="M468" s="79"/>
      <c r="N468" s="65"/>
      <c r="O468" s="78"/>
      <c r="P468" s="45"/>
      <c r="Q468" s="79"/>
      <c r="R468" s="65"/>
      <c r="S468" s="78"/>
      <c r="T468" s="45"/>
      <c r="U468" s="79"/>
      <c r="V468" s="65"/>
      <c r="W468" s="78"/>
      <c r="X468" s="45"/>
      <c r="Y468" s="79"/>
      <c r="Z468" s="65"/>
      <c r="AA468" s="78"/>
      <c r="AB468" s="45"/>
      <c r="AC468" s="79"/>
      <c r="AD468" s="65"/>
      <c r="AE468" s="78"/>
      <c r="AF468" s="45"/>
      <c r="AG468" s="79"/>
      <c r="AH468" s="2"/>
      <c r="AI468" s="2"/>
      <c r="AJ468" s="2"/>
      <c r="AK468" s="2"/>
      <c r="AL468" s="2"/>
    </row>
    <row r="469" spans="1:38" ht="16.5" customHeight="1" outlineLevel="1">
      <c r="A469" s="12"/>
      <c r="B469" s="16" t="s">
        <v>219</v>
      </c>
      <c r="C469" s="59"/>
      <c r="D469" s="45"/>
      <c r="E469" s="46"/>
      <c r="F469" s="46"/>
      <c r="G469" s="46"/>
      <c r="H469" s="53"/>
      <c r="I469" s="54"/>
      <c r="J469" s="65"/>
      <c r="K469" s="78"/>
      <c r="L469" s="45"/>
      <c r="M469" s="79"/>
      <c r="N469" s="65"/>
      <c r="O469" s="78"/>
      <c r="P469" s="45"/>
      <c r="Q469" s="79"/>
      <c r="R469" s="65"/>
      <c r="S469" s="78"/>
      <c r="T469" s="45"/>
      <c r="U469" s="79"/>
      <c r="V469" s="65"/>
      <c r="W469" s="78"/>
      <c r="X469" s="45"/>
      <c r="Y469" s="79"/>
      <c r="Z469" s="65"/>
      <c r="AA469" s="78"/>
      <c r="AB469" s="45"/>
      <c r="AC469" s="79"/>
      <c r="AD469" s="65"/>
      <c r="AE469" s="78"/>
      <c r="AF469" s="45"/>
      <c r="AG469" s="79"/>
      <c r="AH469" s="2"/>
      <c r="AI469" s="2"/>
      <c r="AJ469" s="2"/>
      <c r="AK469" s="2"/>
      <c r="AL469" s="2"/>
    </row>
    <row r="470" spans="1:38" ht="16.5" customHeight="1" outlineLevel="1">
      <c r="A470" s="12">
        <v>2104307</v>
      </c>
      <c r="B470" s="18" t="s">
        <v>390</v>
      </c>
      <c r="C470" s="14">
        <v>4656490</v>
      </c>
      <c r="D470" s="45">
        <v>0</v>
      </c>
      <c r="E470" s="46">
        <f t="shared" si="127"/>
        <v>0</v>
      </c>
      <c r="F470" s="46">
        <f t="shared" si="128"/>
        <v>0</v>
      </c>
      <c r="G470" s="46">
        <f t="shared" si="129"/>
        <v>0</v>
      </c>
      <c r="H470" s="53" t="e">
        <f t="shared" si="125"/>
        <v>#DIV/0!</v>
      </c>
      <c r="I470" s="54" t="e">
        <f t="shared" si="126"/>
        <v>#DIV/0!</v>
      </c>
      <c r="J470" s="65"/>
      <c r="K470" s="78">
        <f t="shared" si="130"/>
        <v>0</v>
      </c>
      <c r="L470" s="45"/>
      <c r="M470" s="79">
        <f t="shared" si="131"/>
        <v>0</v>
      </c>
      <c r="N470" s="65"/>
      <c r="O470" s="78">
        <f t="shared" si="132"/>
        <v>0</v>
      </c>
      <c r="P470" s="45"/>
      <c r="Q470" s="79">
        <f t="shared" si="133"/>
        <v>0</v>
      </c>
      <c r="R470" s="65"/>
      <c r="S470" s="78">
        <f t="shared" si="134"/>
        <v>0</v>
      </c>
      <c r="T470" s="45"/>
      <c r="U470" s="79">
        <f t="shared" si="135"/>
        <v>0</v>
      </c>
      <c r="V470" s="65"/>
      <c r="W470" s="78">
        <f t="shared" si="136"/>
        <v>0</v>
      </c>
      <c r="X470" s="45"/>
      <c r="Y470" s="79">
        <f t="shared" si="137"/>
        <v>0</v>
      </c>
      <c r="Z470" s="65"/>
      <c r="AA470" s="78">
        <f t="shared" si="138"/>
        <v>0</v>
      </c>
      <c r="AB470" s="45"/>
      <c r="AC470" s="79">
        <f t="shared" si="139"/>
        <v>0</v>
      </c>
      <c r="AD470" s="65"/>
      <c r="AE470" s="78">
        <f t="shared" si="140"/>
        <v>0</v>
      </c>
      <c r="AF470" s="45"/>
      <c r="AG470" s="79">
        <f t="shared" si="141"/>
        <v>0</v>
      </c>
      <c r="AH470" s="2"/>
      <c r="AI470" s="2"/>
      <c r="AJ470" s="2"/>
      <c r="AK470" s="2"/>
      <c r="AL470" s="2"/>
    </row>
    <row r="471" spans="1:38" ht="16.5" customHeight="1" outlineLevel="1">
      <c r="A471" s="12">
        <v>2104306</v>
      </c>
      <c r="B471" s="18" t="s">
        <v>391</v>
      </c>
      <c r="C471" s="14">
        <v>4543530</v>
      </c>
      <c r="D471" s="45">
        <v>0</v>
      </c>
      <c r="E471" s="46">
        <f t="shared" si="127"/>
        <v>0</v>
      </c>
      <c r="F471" s="46">
        <f t="shared" si="128"/>
        <v>0</v>
      </c>
      <c r="G471" s="46">
        <f t="shared" si="129"/>
        <v>0</v>
      </c>
      <c r="H471" s="53" t="e">
        <f t="shared" si="125"/>
        <v>#DIV/0!</v>
      </c>
      <c r="I471" s="54" t="e">
        <f t="shared" si="126"/>
        <v>#DIV/0!</v>
      </c>
      <c r="J471" s="65"/>
      <c r="K471" s="78">
        <f t="shared" si="130"/>
        <v>0</v>
      </c>
      <c r="L471" s="45"/>
      <c r="M471" s="79">
        <f t="shared" si="131"/>
        <v>0</v>
      </c>
      <c r="N471" s="65"/>
      <c r="O471" s="78">
        <f t="shared" si="132"/>
        <v>0</v>
      </c>
      <c r="P471" s="45"/>
      <c r="Q471" s="79">
        <f t="shared" si="133"/>
        <v>0</v>
      </c>
      <c r="R471" s="65"/>
      <c r="S471" s="78">
        <f t="shared" si="134"/>
        <v>0</v>
      </c>
      <c r="T471" s="45"/>
      <c r="U471" s="79">
        <f t="shared" si="135"/>
        <v>0</v>
      </c>
      <c r="V471" s="65"/>
      <c r="W471" s="78">
        <f t="shared" si="136"/>
        <v>0</v>
      </c>
      <c r="X471" s="45"/>
      <c r="Y471" s="79">
        <f t="shared" si="137"/>
        <v>0</v>
      </c>
      <c r="Z471" s="65"/>
      <c r="AA471" s="78">
        <f t="shared" si="138"/>
        <v>0</v>
      </c>
      <c r="AB471" s="45"/>
      <c r="AC471" s="79">
        <f t="shared" si="139"/>
        <v>0</v>
      </c>
      <c r="AD471" s="65"/>
      <c r="AE471" s="78">
        <f t="shared" si="140"/>
        <v>0</v>
      </c>
      <c r="AF471" s="45"/>
      <c r="AG471" s="79">
        <f t="shared" si="141"/>
        <v>0</v>
      </c>
      <c r="AH471" s="2"/>
      <c r="AI471" s="2"/>
      <c r="AJ471" s="2"/>
      <c r="AK471" s="2"/>
      <c r="AL471" s="2"/>
    </row>
    <row r="472" spans="1:38" ht="16.5" customHeight="1" outlineLevel="1">
      <c r="A472" s="12">
        <v>2104305</v>
      </c>
      <c r="B472" s="18" t="s">
        <v>392</v>
      </c>
      <c r="C472" s="14">
        <v>7003080</v>
      </c>
      <c r="D472" s="45">
        <v>0</v>
      </c>
      <c r="E472" s="46">
        <f t="shared" si="127"/>
        <v>0</v>
      </c>
      <c r="F472" s="46">
        <f t="shared" si="128"/>
        <v>0</v>
      </c>
      <c r="G472" s="46">
        <f t="shared" si="129"/>
        <v>0</v>
      </c>
      <c r="H472" s="53" t="e">
        <f t="shared" si="125"/>
        <v>#DIV/0!</v>
      </c>
      <c r="I472" s="54" t="e">
        <f t="shared" si="126"/>
        <v>#DIV/0!</v>
      </c>
      <c r="J472" s="65"/>
      <c r="K472" s="78">
        <f t="shared" si="130"/>
        <v>0</v>
      </c>
      <c r="L472" s="45"/>
      <c r="M472" s="79">
        <f t="shared" si="131"/>
        <v>0</v>
      </c>
      <c r="N472" s="65"/>
      <c r="O472" s="78">
        <f t="shared" si="132"/>
        <v>0</v>
      </c>
      <c r="P472" s="45"/>
      <c r="Q472" s="79">
        <f t="shared" si="133"/>
        <v>0</v>
      </c>
      <c r="R472" s="65"/>
      <c r="S472" s="78">
        <f t="shared" si="134"/>
        <v>0</v>
      </c>
      <c r="T472" s="45"/>
      <c r="U472" s="79">
        <f t="shared" si="135"/>
        <v>0</v>
      </c>
      <c r="V472" s="65"/>
      <c r="W472" s="78">
        <f t="shared" si="136"/>
        <v>0</v>
      </c>
      <c r="X472" s="45"/>
      <c r="Y472" s="79">
        <f t="shared" si="137"/>
        <v>0</v>
      </c>
      <c r="Z472" s="65"/>
      <c r="AA472" s="78">
        <f t="shared" si="138"/>
        <v>0</v>
      </c>
      <c r="AB472" s="45"/>
      <c r="AC472" s="79">
        <f t="shared" si="139"/>
        <v>0</v>
      </c>
      <c r="AD472" s="65"/>
      <c r="AE472" s="78">
        <f t="shared" si="140"/>
        <v>0</v>
      </c>
      <c r="AF472" s="45"/>
      <c r="AG472" s="79">
        <f t="shared" si="141"/>
        <v>0</v>
      </c>
      <c r="AH472" s="2"/>
      <c r="AI472" s="2"/>
      <c r="AJ472" s="2"/>
      <c r="AK472" s="2"/>
      <c r="AL472" s="2"/>
    </row>
    <row r="473" spans="1:38" ht="16.5" customHeight="1" outlineLevel="1">
      <c r="A473" s="12">
        <v>2104301</v>
      </c>
      <c r="B473" s="18" t="s">
        <v>393</v>
      </c>
      <c r="C473" s="14">
        <v>766670</v>
      </c>
      <c r="D473" s="45">
        <v>0</v>
      </c>
      <c r="E473" s="46">
        <f t="shared" si="127"/>
        <v>0</v>
      </c>
      <c r="F473" s="46">
        <f t="shared" si="128"/>
        <v>0</v>
      </c>
      <c r="G473" s="46">
        <f t="shared" si="129"/>
        <v>0</v>
      </c>
      <c r="H473" s="53" t="e">
        <f t="shared" si="125"/>
        <v>#DIV/0!</v>
      </c>
      <c r="I473" s="54" t="e">
        <f t="shared" si="126"/>
        <v>#DIV/0!</v>
      </c>
      <c r="J473" s="65"/>
      <c r="K473" s="78">
        <f t="shared" si="130"/>
        <v>0</v>
      </c>
      <c r="L473" s="45"/>
      <c r="M473" s="79">
        <f t="shared" si="131"/>
        <v>0</v>
      </c>
      <c r="N473" s="65"/>
      <c r="O473" s="78">
        <f t="shared" si="132"/>
        <v>0</v>
      </c>
      <c r="P473" s="45"/>
      <c r="Q473" s="79">
        <f t="shared" si="133"/>
        <v>0</v>
      </c>
      <c r="R473" s="65"/>
      <c r="S473" s="78">
        <f t="shared" si="134"/>
        <v>0</v>
      </c>
      <c r="T473" s="45"/>
      <c r="U473" s="79">
        <f t="shared" si="135"/>
        <v>0</v>
      </c>
      <c r="V473" s="65"/>
      <c r="W473" s="78">
        <f t="shared" si="136"/>
        <v>0</v>
      </c>
      <c r="X473" s="45"/>
      <c r="Y473" s="79">
        <f t="shared" si="137"/>
        <v>0</v>
      </c>
      <c r="Z473" s="65"/>
      <c r="AA473" s="78">
        <f t="shared" si="138"/>
        <v>0</v>
      </c>
      <c r="AB473" s="45"/>
      <c r="AC473" s="79">
        <f t="shared" si="139"/>
        <v>0</v>
      </c>
      <c r="AD473" s="65"/>
      <c r="AE473" s="78">
        <f t="shared" si="140"/>
        <v>0</v>
      </c>
      <c r="AF473" s="45"/>
      <c r="AG473" s="79">
        <f t="shared" si="141"/>
        <v>0</v>
      </c>
      <c r="AH473" s="2"/>
      <c r="AI473" s="2"/>
      <c r="AJ473" s="2"/>
      <c r="AK473" s="2"/>
      <c r="AL473" s="2"/>
    </row>
    <row r="474" spans="1:38" ht="16.5" customHeight="1" outlineLevel="1">
      <c r="A474" s="12">
        <v>2104302</v>
      </c>
      <c r="B474" s="18" t="s">
        <v>394</v>
      </c>
      <c r="C474" s="14">
        <v>580600</v>
      </c>
      <c r="D474" s="45">
        <v>0</v>
      </c>
      <c r="E474" s="46">
        <f t="shared" si="127"/>
        <v>0</v>
      </c>
      <c r="F474" s="46">
        <f t="shared" si="128"/>
        <v>0</v>
      </c>
      <c r="G474" s="46">
        <f t="shared" si="129"/>
        <v>0</v>
      </c>
      <c r="H474" s="53" t="e">
        <f t="shared" si="125"/>
        <v>#DIV/0!</v>
      </c>
      <c r="I474" s="54" t="e">
        <f t="shared" si="126"/>
        <v>#DIV/0!</v>
      </c>
      <c r="J474" s="65"/>
      <c r="K474" s="78">
        <f t="shared" si="130"/>
        <v>0</v>
      </c>
      <c r="L474" s="45"/>
      <c r="M474" s="79">
        <f t="shared" si="131"/>
        <v>0</v>
      </c>
      <c r="N474" s="65"/>
      <c r="O474" s="78">
        <f t="shared" si="132"/>
        <v>0</v>
      </c>
      <c r="P474" s="45"/>
      <c r="Q474" s="79">
        <f t="shared" si="133"/>
        <v>0</v>
      </c>
      <c r="R474" s="65"/>
      <c r="S474" s="78">
        <f t="shared" si="134"/>
        <v>0</v>
      </c>
      <c r="T474" s="45"/>
      <c r="U474" s="79">
        <f t="shared" si="135"/>
        <v>0</v>
      </c>
      <c r="V474" s="65"/>
      <c r="W474" s="78">
        <f t="shared" si="136"/>
        <v>0</v>
      </c>
      <c r="X474" s="45"/>
      <c r="Y474" s="79">
        <f t="shared" si="137"/>
        <v>0</v>
      </c>
      <c r="Z474" s="65"/>
      <c r="AA474" s="78">
        <f t="shared" si="138"/>
        <v>0</v>
      </c>
      <c r="AB474" s="45"/>
      <c r="AC474" s="79">
        <f t="shared" si="139"/>
        <v>0</v>
      </c>
      <c r="AD474" s="65"/>
      <c r="AE474" s="78">
        <f t="shared" si="140"/>
        <v>0</v>
      </c>
      <c r="AF474" s="45"/>
      <c r="AG474" s="79">
        <f t="shared" si="141"/>
        <v>0</v>
      </c>
      <c r="AH474" s="2"/>
      <c r="AI474" s="2"/>
      <c r="AJ474" s="2"/>
      <c r="AK474" s="2"/>
      <c r="AL474" s="2"/>
    </row>
    <row r="475" spans="1:38" ht="16.5" customHeight="1" outlineLevel="1">
      <c r="A475" s="12">
        <v>2104303</v>
      </c>
      <c r="B475" s="18" t="s">
        <v>395</v>
      </c>
      <c r="C475" s="14">
        <v>2042770</v>
      </c>
      <c r="D475" s="45">
        <v>0</v>
      </c>
      <c r="E475" s="46">
        <f t="shared" si="127"/>
        <v>0</v>
      </c>
      <c r="F475" s="46">
        <f t="shared" si="128"/>
        <v>0</v>
      </c>
      <c r="G475" s="46">
        <f t="shared" si="129"/>
        <v>0</v>
      </c>
      <c r="H475" s="53" t="e">
        <f t="shared" si="125"/>
        <v>#DIV/0!</v>
      </c>
      <c r="I475" s="54" t="e">
        <f t="shared" si="126"/>
        <v>#DIV/0!</v>
      </c>
      <c r="J475" s="65"/>
      <c r="K475" s="78">
        <f t="shared" si="130"/>
        <v>0</v>
      </c>
      <c r="L475" s="45"/>
      <c r="M475" s="79">
        <f t="shared" si="131"/>
        <v>0</v>
      </c>
      <c r="N475" s="65"/>
      <c r="O475" s="78">
        <f t="shared" si="132"/>
        <v>0</v>
      </c>
      <c r="P475" s="45"/>
      <c r="Q475" s="79">
        <f t="shared" si="133"/>
        <v>0</v>
      </c>
      <c r="R475" s="65"/>
      <c r="S475" s="78">
        <f t="shared" si="134"/>
        <v>0</v>
      </c>
      <c r="T475" s="45"/>
      <c r="U475" s="79">
        <f t="shared" si="135"/>
        <v>0</v>
      </c>
      <c r="V475" s="65"/>
      <c r="W475" s="78">
        <f t="shared" si="136"/>
        <v>0</v>
      </c>
      <c r="X475" s="45"/>
      <c r="Y475" s="79">
        <f t="shared" si="137"/>
        <v>0</v>
      </c>
      <c r="Z475" s="65"/>
      <c r="AA475" s="78">
        <f t="shared" si="138"/>
        <v>0</v>
      </c>
      <c r="AB475" s="45"/>
      <c r="AC475" s="79">
        <f t="shared" si="139"/>
        <v>0</v>
      </c>
      <c r="AD475" s="65"/>
      <c r="AE475" s="78">
        <f t="shared" si="140"/>
        <v>0</v>
      </c>
      <c r="AF475" s="45"/>
      <c r="AG475" s="79">
        <f t="shared" si="141"/>
        <v>0</v>
      </c>
      <c r="AH475" s="2"/>
      <c r="AI475" s="2"/>
      <c r="AJ475" s="2"/>
      <c r="AK475" s="2"/>
      <c r="AL475" s="2"/>
    </row>
    <row r="476" spans="1:38" ht="16.5" customHeight="1" outlineLevel="1">
      <c r="A476" s="12">
        <v>2104304</v>
      </c>
      <c r="B476" s="18" t="s">
        <v>396</v>
      </c>
      <c r="C476" s="14">
        <v>1177390</v>
      </c>
      <c r="D476" s="45">
        <v>0</v>
      </c>
      <c r="E476" s="46">
        <f t="shared" si="127"/>
        <v>0</v>
      </c>
      <c r="F476" s="46">
        <f t="shared" si="128"/>
        <v>0</v>
      </c>
      <c r="G476" s="46">
        <f t="shared" si="129"/>
        <v>0</v>
      </c>
      <c r="H476" s="53" t="e">
        <f t="shared" si="125"/>
        <v>#DIV/0!</v>
      </c>
      <c r="I476" s="54" t="e">
        <f t="shared" si="126"/>
        <v>#DIV/0!</v>
      </c>
      <c r="J476" s="65"/>
      <c r="K476" s="78">
        <f t="shared" si="130"/>
        <v>0</v>
      </c>
      <c r="L476" s="45"/>
      <c r="M476" s="79">
        <f t="shared" si="131"/>
        <v>0</v>
      </c>
      <c r="N476" s="65"/>
      <c r="O476" s="78">
        <f t="shared" si="132"/>
        <v>0</v>
      </c>
      <c r="P476" s="45"/>
      <c r="Q476" s="79">
        <f t="shared" si="133"/>
        <v>0</v>
      </c>
      <c r="R476" s="65"/>
      <c r="S476" s="78">
        <f t="shared" si="134"/>
        <v>0</v>
      </c>
      <c r="T476" s="45"/>
      <c r="U476" s="79">
        <f t="shared" si="135"/>
        <v>0</v>
      </c>
      <c r="V476" s="65"/>
      <c r="W476" s="78">
        <f t="shared" si="136"/>
        <v>0</v>
      </c>
      <c r="X476" s="45"/>
      <c r="Y476" s="79">
        <f t="shared" si="137"/>
        <v>0</v>
      </c>
      <c r="Z476" s="65"/>
      <c r="AA476" s="78">
        <f t="shared" si="138"/>
        <v>0</v>
      </c>
      <c r="AB476" s="45"/>
      <c r="AC476" s="79">
        <f t="shared" si="139"/>
        <v>0</v>
      </c>
      <c r="AD476" s="65"/>
      <c r="AE476" s="78">
        <f t="shared" si="140"/>
        <v>0</v>
      </c>
      <c r="AF476" s="45"/>
      <c r="AG476" s="79">
        <f t="shared" si="141"/>
        <v>0</v>
      </c>
      <c r="AH476" s="2"/>
      <c r="AI476" s="2"/>
      <c r="AJ476" s="2"/>
      <c r="AK476" s="2"/>
      <c r="AL476" s="2"/>
    </row>
    <row r="477" spans="1:38" ht="16.5" customHeight="1" outlineLevel="1">
      <c r="A477" s="12">
        <v>2104190</v>
      </c>
      <c r="B477" s="27" t="s">
        <v>397</v>
      </c>
      <c r="C477" s="14">
        <v>1139260</v>
      </c>
      <c r="D477" s="45">
        <v>0</v>
      </c>
      <c r="E477" s="46">
        <f t="shared" si="127"/>
        <v>0</v>
      </c>
      <c r="F477" s="46">
        <f t="shared" si="128"/>
        <v>0</v>
      </c>
      <c r="G477" s="46">
        <f t="shared" si="129"/>
        <v>0</v>
      </c>
      <c r="H477" s="53" t="e">
        <f t="shared" si="125"/>
        <v>#DIV/0!</v>
      </c>
      <c r="I477" s="54" t="e">
        <f t="shared" si="126"/>
        <v>#DIV/0!</v>
      </c>
      <c r="J477" s="65"/>
      <c r="K477" s="78">
        <f t="shared" si="130"/>
        <v>0</v>
      </c>
      <c r="L477" s="45"/>
      <c r="M477" s="79">
        <f t="shared" si="131"/>
        <v>0</v>
      </c>
      <c r="N477" s="65"/>
      <c r="O477" s="78">
        <f t="shared" si="132"/>
        <v>0</v>
      </c>
      <c r="P477" s="45"/>
      <c r="Q477" s="79">
        <f t="shared" si="133"/>
        <v>0</v>
      </c>
      <c r="R477" s="65"/>
      <c r="S477" s="78">
        <f t="shared" si="134"/>
        <v>0</v>
      </c>
      <c r="T477" s="45"/>
      <c r="U477" s="79">
        <f t="shared" si="135"/>
        <v>0</v>
      </c>
      <c r="V477" s="65"/>
      <c r="W477" s="78">
        <f t="shared" si="136"/>
        <v>0</v>
      </c>
      <c r="X477" s="45"/>
      <c r="Y477" s="79">
        <f t="shared" si="137"/>
        <v>0</v>
      </c>
      <c r="Z477" s="65"/>
      <c r="AA477" s="78">
        <f t="shared" si="138"/>
        <v>0</v>
      </c>
      <c r="AB477" s="45"/>
      <c r="AC477" s="79">
        <f t="shared" si="139"/>
        <v>0</v>
      </c>
      <c r="AD477" s="65"/>
      <c r="AE477" s="78">
        <f t="shared" si="140"/>
        <v>0</v>
      </c>
      <c r="AF477" s="45"/>
      <c r="AG477" s="79">
        <f t="shared" si="141"/>
        <v>0</v>
      </c>
      <c r="AH477" s="2"/>
      <c r="AI477" s="2"/>
      <c r="AJ477" s="2"/>
      <c r="AK477" s="2"/>
      <c r="AL477" s="2"/>
    </row>
    <row r="478" spans="1:38" ht="39" customHeight="1" outlineLevel="1">
      <c r="A478" s="12" t="s">
        <v>913</v>
      </c>
      <c r="B478" s="27" t="s">
        <v>398</v>
      </c>
      <c r="C478" s="14">
        <v>586890</v>
      </c>
      <c r="D478" s="45">
        <v>0</v>
      </c>
      <c r="E478" s="46">
        <f t="shared" si="127"/>
        <v>0</v>
      </c>
      <c r="F478" s="46">
        <f t="shared" si="128"/>
        <v>0</v>
      </c>
      <c r="G478" s="46">
        <f t="shared" si="129"/>
        <v>0</v>
      </c>
      <c r="H478" s="53" t="e">
        <f t="shared" si="125"/>
        <v>#DIV/0!</v>
      </c>
      <c r="I478" s="54" t="e">
        <f t="shared" si="126"/>
        <v>#DIV/0!</v>
      </c>
      <c r="J478" s="65"/>
      <c r="K478" s="78">
        <f t="shared" si="130"/>
        <v>0</v>
      </c>
      <c r="L478" s="45"/>
      <c r="M478" s="79">
        <f t="shared" si="131"/>
        <v>0</v>
      </c>
      <c r="N478" s="65"/>
      <c r="O478" s="78">
        <f t="shared" si="132"/>
        <v>0</v>
      </c>
      <c r="P478" s="45"/>
      <c r="Q478" s="79">
        <f t="shared" si="133"/>
        <v>0</v>
      </c>
      <c r="R478" s="65"/>
      <c r="S478" s="78">
        <f t="shared" si="134"/>
        <v>0</v>
      </c>
      <c r="T478" s="45"/>
      <c r="U478" s="79">
        <f t="shared" si="135"/>
        <v>0</v>
      </c>
      <c r="V478" s="65"/>
      <c r="W478" s="78">
        <f t="shared" si="136"/>
        <v>0</v>
      </c>
      <c r="X478" s="45"/>
      <c r="Y478" s="79">
        <f t="shared" si="137"/>
        <v>0</v>
      </c>
      <c r="Z478" s="65"/>
      <c r="AA478" s="78">
        <f t="shared" si="138"/>
        <v>0</v>
      </c>
      <c r="AB478" s="45"/>
      <c r="AC478" s="79">
        <f t="shared" si="139"/>
        <v>0</v>
      </c>
      <c r="AD478" s="65"/>
      <c r="AE478" s="78">
        <f t="shared" si="140"/>
        <v>0</v>
      </c>
      <c r="AF478" s="45"/>
      <c r="AG478" s="79">
        <f t="shared" si="141"/>
        <v>0</v>
      </c>
      <c r="AH478" s="2"/>
      <c r="AI478" s="2"/>
      <c r="AJ478" s="2"/>
      <c r="AK478" s="2"/>
      <c r="AL478" s="2"/>
    </row>
    <row r="479" spans="1:38" ht="16.5" customHeight="1" outlineLevel="1">
      <c r="A479" s="12">
        <v>2104279</v>
      </c>
      <c r="B479" s="27" t="s">
        <v>399</v>
      </c>
      <c r="C479" s="14">
        <v>1147310</v>
      </c>
      <c r="D479" s="45">
        <v>0</v>
      </c>
      <c r="E479" s="46">
        <f t="shared" si="127"/>
        <v>0</v>
      </c>
      <c r="F479" s="46">
        <f t="shared" si="128"/>
        <v>0</v>
      </c>
      <c r="G479" s="46">
        <f t="shared" si="129"/>
        <v>0</v>
      </c>
      <c r="H479" s="53" t="e">
        <f t="shared" si="125"/>
        <v>#DIV/0!</v>
      </c>
      <c r="I479" s="54" t="e">
        <f t="shared" si="126"/>
        <v>#DIV/0!</v>
      </c>
      <c r="J479" s="65"/>
      <c r="K479" s="78">
        <f t="shared" si="130"/>
        <v>0</v>
      </c>
      <c r="L479" s="45"/>
      <c r="M479" s="79">
        <f t="shared" si="131"/>
        <v>0</v>
      </c>
      <c r="N479" s="65"/>
      <c r="O479" s="78">
        <f t="shared" si="132"/>
        <v>0</v>
      </c>
      <c r="P479" s="45"/>
      <c r="Q479" s="79">
        <f t="shared" si="133"/>
        <v>0</v>
      </c>
      <c r="R479" s="65"/>
      <c r="S479" s="78">
        <f t="shared" si="134"/>
        <v>0</v>
      </c>
      <c r="T479" s="45"/>
      <c r="U479" s="79">
        <f t="shared" si="135"/>
        <v>0</v>
      </c>
      <c r="V479" s="65"/>
      <c r="W479" s="78">
        <f t="shared" si="136"/>
        <v>0</v>
      </c>
      <c r="X479" s="45"/>
      <c r="Y479" s="79">
        <f t="shared" si="137"/>
        <v>0</v>
      </c>
      <c r="Z479" s="65"/>
      <c r="AA479" s="78">
        <f t="shared" si="138"/>
        <v>0</v>
      </c>
      <c r="AB479" s="45"/>
      <c r="AC479" s="79">
        <f t="shared" si="139"/>
        <v>0</v>
      </c>
      <c r="AD479" s="65"/>
      <c r="AE479" s="78">
        <f t="shared" si="140"/>
        <v>0</v>
      </c>
      <c r="AF479" s="45"/>
      <c r="AG479" s="79">
        <f t="shared" si="141"/>
        <v>0</v>
      </c>
      <c r="AH479" s="2"/>
      <c r="AI479" s="2"/>
      <c r="AJ479" s="2"/>
      <c r="AK479" s="2"/>
      <c r="AL479" s="2"/>
    </row>
    <row r="480" spans="1:38" ht="16.5" customHeight="1" outlineLevel="1">
      <c r="A480" s="12">
        <v>2104379</v>
      </c>
      <c r="B480" s="27" t="s">
        <v>400</v>
      </c>
      <c r="C480" s="14">
        <v>1908530</v>
      </c>
      <c r="D480" s="45">
        <v>0</v>
      </c>
      <c r="E480" s="46">
        <f t="shared" si="127"/>
        <v>0</v>
      </c>
      <c r="F480" s="46">
        <f t="shared" si="128"/>
        <v>0</v>
      </c>
      <c r="G480" s="46">
        <f t="shared" si="129"/>
        <v>0</v>
      </c>
      <c r="H480" s="53" t="e">
        <f t="shared" si="125"/>
        <v>#DIV/0!</v>
      </c>
      <c r="I480" s="54" t="e">
        <f t="shared" si="126"/>
        <v>#DIV/0!</v>
      </c>
      <c r="J480" s="65"/>
      <c r="K480" s="78">
        <f t="shared" si="130"/>
        <v>0</v>
      </c>
      <c r="L480" s="45"/>
      <c r="M480" s="79">
        <f t="shared" si="131"/>
        <v>0</v>
      </c>
      <c r="N480" s="65"/>
      <c r="O480" s="78">
        <f t="shared" si="132"/>
        <v>0</v>
      </c>
      <c r="P480" s="45"/>
      <c r="Q480" s="79">
        <f t="shared" si="133"/>
        <v>0</v>
      </c>
      <c r="R480" s="65"/>
      <c r="S480" s="78">
        <f t="shared" si="134"/>
        <v>0</v>
      </c>
      <c r="T480" s="45"/>
      <c r="U480" s="79">
        <f t="shared" si="135"/>
        <v>0</v>
      </c>
      <c r="V480" s="65"/>
      <c r="W480" s="78">
        <f t="shared" si="136"/>
        <v>0</v>
      </c>
      <c r="X480" s="45"/>
      <c r="Y480" s="79">
        <f t="shared" si="137"/>
        <v>0</v>
      </c>
      <c r="Z480" s="65"/>
      <c r="AA480" s="78">
        <f t="shared" si="138"/>
        <v>0</v>
      </c>
      <c r="AB480" s="45"/>
      <c r="AC480" s="79">
        <f t="shared" si="139"/>
        <v>0</v>
      </c>
      <c r="AD480" s="65"/>
      <c r="AE480" s="78">
        <f t="shared" si="140"/>
        <v>0</v>
      </c>
      <c r="AF480" s="45"/>
      <c r="AG480" s="79">
        <f t="shared" si="141"/>
        <v>0</v>
      </c>
      <c r="AH480" s="2"/>
      <c r="AI480" s="2"/>
      <c r="AJ480" s="2"/>
      <c r="AK480" s="2"/>
      <c r="AL480" s="2"/>
    </row>
    <row r="481" spans="1:38" ht="16.5" customHeight="1" outlineLevel="1">
      <c r="A481" s="12"/>
      <c r="B481" s="18"/>
      <c r="C481" s="14"/>
      <c r="D481" s="45"/>
      <c r="E481" s="46"/>
      <c r="F481" s="46"/>
      <c r="G481" s="46"/>
      <c r="H481" s="53"/>
      <c r="I481" s="54"/>
      <c r="J481" s="65"/>
      <c r="K481" s="78"/>
      <c r="L481" s="45"/>
      <c r="M481" s="79"/>
      <c r="N481" s="65"/>
      <c r="O481" s="78"/>
      <c r="P481" s="45"/>
      <c r="Q481" s="79"/>
      <c r="R481" s="65"/>
      <c r="S481" s="78"/>
      <c r="T481" s="45"/>
      <c r="U481" s="79"/>
      <c r="V481" s="65"/>
      <c r="W481" s="78"/>
      <c r="X481" s="45"/>
      <c r="Y481" s="79"/>
      <c r="Z481" s="65"/>
      <c r="AA481" s="78"/>
      <c r="AB481" s="45"/>
      <c r="AC481" s="79"/>
      <c r="AD481" s="65"/>
      <c r="AE481" s="78"/>
      <c r="AF481" s="45"/>
      <c r="AG481" s="79"/>
      <c r="AH481" s="2"/>
      <c r="AI481" s="2"/>
      <c r="AJ481" s="2"/>
      <c r="AK481" s="2"/>
      <c r="AL481" s="2"/>
    </row>
    <row r="482" spans="1:38" ht="16.5" customHeight="1" outlineLevel="1">
      <c r="A482" s="12"/>
      <c r="B482" s="16" t="s">
        <v>401</v>
      </c>
      <c r="C482" s="59"/>
      <c r="D482" s="45"/>
      <c r="E482" s="46"/>
      <c r="F482" s="46"/>
      <c r="G482" s="46"/>
      <c r="H482" s="53"/>
      <c r="I482" s="54"/>
      <c r="J482" s="65"/>
      <c r="K482" s="78"/>
      <c r="L482" s="45"/>
      <c r="M482" s="79"/>
      <c r="N482" s="65"/>
      <c r="O482" s="78"/>
      <c r="P482" s="45"/>
      <c r="Q482" s="79"/>
      <c r="R482" s="65"/>
      <c r="S482" s="78"/>
      <c r="T482" s="45"/>
      <c r="U482" s="79"/>
      <c r="V482" s="65"/>
      <c r="W482" s="78"/>
      <c r="X482" s="45"/>
      <c r="Y482" s="79"/>
      <c r="Z482" s="65"/>
      <c r="AA482" s="78"/>
      <c r="AB482" s="45"/>
      <c r="AC482" s="79"/>
      <c r="AD482" s="65"/>
      <c r="AE482" s="78"/>
      <c r="AF482" s="45"/>
      <c r="AG482" s="79"/>
      <c r="AH482" s="2"/>
      <c r="AI482" s="2"/>
      <c r="AJ482" s="2"/>
      <c r="AK482" s="2"/>
      <c r="AL482" s="2"/>
    </row>
    <row r="483" spans="1:38" ht="16.5" customHeight="1" outlineLevel="1">
      <c r="A483" s="12">
        <v>8002025</v>
      </c>
      <c r="B483" s="27" t="s">
        <v>402</v>
      </c>
      <c r="C483" s="14">
        <v>341470</v>
      </c>
      <c r="D483" s="45">
        <v>0</v>
      </c>
      <c r="E483" s="46">
        <f t="shared" si="127"/>
        <v>0</v>
      </c>
      <c r="F483" s="46">
        <f t="shared" si="128"/>
        <v>0</v>
      </c>
      <c r="G483" s="46">
        <f t="shared" si="129"/>
        <v>0</v>
      </c>
      <c r="H483" s="53" t="e">
        <f t="shared" si="125"/>
        <v>#DIV/0!</v>
      </c>
      <c r="I483" s="54" t="e">
        <f t="shared" si="126"/>
        <v>#DIV/0!</v>
      </c>
      <c r="J483" s="65"/>
      <c r="K483" s="78">
        <f t="shared" si="130"/>
        <v>0</v>
      </c>
      <c r="L483" s="45"/>
      <c r="M483" s="79">
        <f t="shared" si="131"/>
        <v>0</v>
      </c>
      <c r="N483" s="65"/>
      <c r="O483" s="78">
        <f t="shared" si="132"/>
        <v>0</v>
      </c>
      <c r="P483" s="45"/>
      <c r="Q483" s="79">
        <f t="shared" si="133"/>
        <v>0</v>
      </c>
      <c r="R483" s="65"/>
      <c r="S483" s="78">
        <f t="shared" si="134"/>
        <v>0</v>
      </c>
      <c r="T483" s="45"/>
      <c r="U483" s="79">
        <f t="shared" si="135"/>
        <v>0</v>
      </c>
      <c r="V483" s="65"/>
      <c r="W483" s="78">
        <f t="shared" si="136"/>
        <v>0</v>
      </c>
      <c r="X483" s="45"/>
      <c r="Y483" s="79">
        <f t="shared" si="137"/>
        <v>0</v>
      </c>
      <c r="Z483" s="65"/>
      <c r="AA483" s="78">
        <f t="shared" si="138"/>
        <v>0</v>
      </c>
      <c r="AB483" s="45"/>
      <c r="AC483" s="79">
        <f t="shared" si="139"/>
        <v>0</v>
      </c>
      <c r="AD483" s="65"/>
      <c r="AE483" s="78">
        <f t="shared" si="140"/>
        <v>0</v>
      </c>
      <c r="AF483" s="45"/>
      <c r="AG483" s="79">
        <f t="shared" si="141"/>
        <v>0</v>
      </c>
      <c r="AH483" s="2"/>
      <c r="AI483" s="2"/>
      <c r="AJ483" s="2"/>
      <c r="AK483" s="2"/>
      <c r="AL483" s="2"/>
    </row>
    <row r="484" spans="1:38" ht="16.5" customHeight="1" outlineLevel="1">
      <c r="A484" s="12">
        <v>8002026</v>
      </c>
      <c r="B484" s="27" t="s">
        <v>403</v>
      </c>
      <c r="C484" s="14">
        <v>115700</v>
      </c>
      <c r="D484" s="45">
        <v>0</v>
      </c>
      <c r="E484" s="46">
        <f t="shared" si="127"/>
        <v>0</v>
      </c>
      <c r="F484" s="46">
        <f t="shared" si="128"/>
        <v>0</v>
      </c>
      <c r="G484" s="46">
        <f t="shared" si="129"/>
        <v>0</v>
      </c>
      <c r="H484" s="53" t="e">
        <f t="shared" si="125"/>
        <v>#DIV/0!</v>
      </c>
      <c r="I484" s="54" t="e">
        <f t="shared" si="126"/>
        <v>#DIV/0!</v>
      </c>
      <c r="J484" s="65"/>
      <c r="K484" s="78">
        <f t="shared" si="130"/>
        <v>0</v>
      </c>
      <c r="L484" s="45"/>
      <c r="M484" s="79">
        <f t="shared" si="131"/>
        <v>0</v>
      </c>
      <c r="N484" s="65"/>
      <c r="O484" s="78">
        <f t="shared" si="132"/>
        <v>0</v>
      </c>
      <c r="P484" s="45"/>
      <c r="Q484" s="79">
        <f t="shared" si="133"/>
        <v>0</v>
      </c>
      <c r="R484" s="65"/>
      <c r="S484" s="78">
        <f t="shared" si="134"/>
        <v>0</v>
      </c>
      <c r="T484" s="45"/>
      <c r="U484" s="79">
        <f t="shared" si="135"/>
        <v>0</v>
      </c>
      <c r="V484" s="65"/>
      <c r="W484" s="78">
        <f t="shared" si="136"/>
        <v>0</v>
      </c>
      <c r="X484" s="45"/>
      <c r="Y484" s="79">
        <f t="shared" si="137"/>
        <v>0</v>
      </c>
      <c r="Z484" s="65"/>
      <c r="AA484" s="78">
        <f t="shared" si="138"/>
        <v>0</v>
      </c>
      <c r="AB484" s="45"/>
      <c r="AC484" s="79">
        <f t="shared" si="139"/>
        <v>0</v>
      </c>
      <c r="AD484" s="65"/>
      <c r="AE484" s="78">
        <f t="shared" si="140"/>
        <v>0</v>
      </c>
      <c r="AF484" s="45"/>
      <c r="AG484" s="79">
        <f t="shared" si="141"/>
        <v>0</v>
      </c>
      <c r="AH484" s="2"/>
      <c r="AI484" s="2"/>
      <c r="AJ484" s="2"/>
      <c r="AK484" s="2"/>
      <c r="AL484" s="2"/>
    </row>
    <row r="485" spans="1:38" ht="16.5" customHeight="1" outlineLevel="1">
      <c r="A485" s="12">
        <v>8002027</v>
      </c>
      <c r="B485" s="27" t="s">
        <v>404</v>
      </c>
      <c r="C485" s="14">
        <v>371380</v>
      </c>
      <c r="D485" s="45">
        <v>0</v>
      </c>
      <c r="E485" s="46">
        <f t="shared" si="127"/>
        <v>0</v>
      </c>
      <c r="F485" s="46">
        <f t="shared" si="128"/>
        <v>0</v>
      </c>
      <c r="G485" s="46">
        <f t="shared" si="129"/>
        <v>0</v>
      </c>
      <c r="H485" s="53" t="e">
        <f t="shared" si="125"/>
        <v>#DIV/0!</v>
      </c>
      <c r="I485" s="54" t="e">
        <f t="shared" si="126"/>
        <v>#DIV/0!</v>
      </c>
      <c r="J485" s="65"/>
      <c r="K485" s="78">
        <f t="shared" si="130"/>
        <v>0</v>
      </c>
      <c r="L485" s="45"/>
      <c r="M485" s="79">
        <f t="shared" si="131"/>
        <v>0</v>
      </c>
      <c r="N485" s="65"/>
      <c r="O485" s="78">
        <f t="shared" si="132"/>
        <v>0</v>
      </c>
      <c r="P485" s="45"/>
      <c r="Q485" s="79">
        <f t="shared" si="133"/>
        <v>0</v>
      </c>
      <c r="R485" s="65"/>
      <c r="S485" s="78">
        <f t="shared" si="134"/>
        <v>0</v>
      </c>
      <c r="T485" s="45"/>
      <c r="U485" s="79">
        <f t="shared" si="135"/>
        <v>0</v>
      </c>
      <c r="V485" s="65"/>
      <c r="W485" s="78">
        <f t="shared" si="136"/>
        <v>0</v>
      </c>
      <c r="X485" s="45"/>
      <c r="Y485" s="79">
        <f t="shared" si="137"/>
        <v>0</v>
      </c>
      <c r="Z485" s="65"/>
      <c r="AA485" s="78">
        <f t="shared" si="138"/>
        <v>0</v>
      </c>
      <c r="AB485" s="45"/>
      <c r="AC485" s="79">
        <f t="shared" si="139"/>
        <v>0</v>
      </c>
      <c r="AD485" s="65"/>
      <c r="AE485" s="78">
        <f t="shared" si="140"/>
        <v>0</v>
      </c>
      <c r="AF485" s="45"/>
      <c r="AG485" s="79">
        <f t="shared" si="141"/>
        <v>0</v>
      </c>
      <c r="AH485" s="2"/>
      <c r="AI485" s="2"/>
      <c r="AJ485" s="2"/>
      <c r="AK485" s="2"/>
      <c r="AL485" s="2"/>
    </row>
    <row r="486" spans="1:38" ht="16.5" customHeight="1" outlineLevel="1">
      <c r="A486" s="12">
        <v>8002028</v>
      </c>
      <c r="B486" s="27" t="s">
        <v>405</v>
      </c>
      <c r="C486" s="14">
        <v>151480</v>
      </c>
      <c r="D486" s="45">
        <v>0</v>
      </c>
      <c r="E486" s="46">
        <f t="shared" si="127"/>
        <v>0</v>
      </c>
      <c r="F486" s="46">
        <f t="shared" si="128"/>
        <v>0</v>
      </c>
      <c r="G486" s="46">
        <f t="shared" si="129"/>
        <v>0</v>
      </c>
      <c r="H486" s="53" t="e">
        <f t="shared" si="125"/>
        <v>#DIV/0!</v>
      </c>
      <c r="I486" s="54" t="e">
        <f t="shared" si="126"/>
        <v>#DIV/0!</v>
      </c>
      <c r="J486" s="65"/>
      <c r="K486" s="78">
        <f t="shared" si="130"/>
        <v>0</v>
      </c>
      <c r="L486" s="45"/>
      <c r="M486" s="79">
        <f t="shared" si="131"/>
        <v>0</v>
      </c>
      <c r="N486" s="65"/>
      <c r="O486" s="78">
        <f t="shared" si="132"/>
        <v>0</v>
      </c>
      <c r="P486" s="45"/>
      <c r="Q486" s="79">
        <f t="shared" si="133"/>
        <v>0</v>
      </c>
      <c r="R486" s="65"/>
      <c r="S486" s="78">
        <f t="shared" si="134"/>
        <v>0</v>
      </c>
      <c r="T486" s="45"/>
      <c r="U486" s="79">
        <f t="shared" si="135"/>
        <v>0</v>
      </c>
      <c r="V486" s="65"/>
      <c r="W486" s="78">
        <f t="shared" si="136"/>
        <v>0</v>
      </c>
      <c r="X486" s="45"/>
      <c r="Y486" s="79">
        <f t="shared" si="137"/>
        <v>0</v>
      </c>
      <c r="Z486" s="65"/>
      <c r="AA486" s="78">
        <f t="shared" si="138"/>
        <v>0</v>
      </c>
      <c r="AB486" s="45"/>
      <c r="AC486" s="79">
        <f t="shared" si="139"/>
        <v>0</v>
      </c>
      <c r="AD486" s="65"/>
      <c r="AE486" s="78">
        <f t="shared" si="140"/>
        <v>0</v>
      </c>
      <c r="AF486" s="45"/>
      <c r="AG486" s="79">
        <f t="shared" si="141"/>
        <v>0</v>
      </c>
      <c r="AH486" s="2"/>
      <c r="AI486" s="2"/>
      <c r="AJ486" s="2"/>
      <c r="AK486" s="2"/>
      <c r="AL486" s="2"/>
    </row>
    <row r="487" spans="1:38" ht="16.5" customHeight="1" outlineLevel="1">
      <c r="A487" s="12">
        <v>8002029</v>
      </c>
      <c r="B487" s="27" t="s">
        <v>406</v>
      </c>
      <c r="C487" s="14">
        <v>321830</v>
      </c>
      <c r="D487" s="45">
        <v>0</v>
      </c>
      <c r="E487" s="46">
        <f t="shared" si="127"/>
        <v>0</v>
      </c>
      <c r="F487" s="46">
        <f t="shared" si="128"/>
        <v>0</v>
      </c>
      <c r="G487" s="46">
        <f t="shared" si="129"/>
        <v>0</v>
      </c>
      <c r="H487" s="53" t="e">
        <f t="shared" si="125"/>
        <v>#DIV/0!</v>
      </c>
      <c r="I487" s="54" t="e">
        <f t="shared" si="126"/>
        <v>#DIV/0!</v>
      </c>
      <c r="J487" s="65"/>
      <c r="K487" s="78">
        <f t="shared" si="130"/>
        <v>0</v>
      </c>
      <c r="L487" s="45"/>
      <c r="M487" s="79">
        <f t="shared" si="131"/>
        <v>0</v>
      </c>
      <c r="N487" s="65"/>
      <c r="O487" s="78">
        <f t="shared" si="132"/>
        <v>0</v>
      </c>
      <c r="P487" s="45"/>
      <c r="Q487" s="79">
        <f t="shared" si="133"/>
        <v>0</v>
      </c>
      <c r="R487" s="65"/>
      <c r="S487" s="78">
        <f t="shared" si="134"/>
        <v>0</v>
      </c>
      <c r="T487" s="45"/>
      <c r="U487" s="79">
        <f t="shared" si="135"/>
        <v>0</v>
      </c>
      <c r="V487" s="65"/>
      <c r="W487" s="78">
        <f t="shared" si="136"/>
        <v>0</v>
      </c>
      <c r="X487" s="45"/>
      <c r="Y487" s="79">
        <f t="shared" si="137"/>
        <v>0</v>
      </c>
      <c r="Z487" s="65"/>
      <c r="AA487" s="78">
        <f t="shared" si="138"/>
        <v>0</v>
      </c>
      <c r="AB487" s="45"/>
      <c r="AC487" s="79">
        <f t="shared" si="139"/>
        <v>0</v>
      </c>
      <c r="AD487" s="65"/>
      <c r="AE487" s="78">
        <f t="shared" si="140"/>
        <v>0</v>
      </c>
      <c r="AF487" s="45"/>
      <c r="AG487" s="79">
        <f t="shared" si="141"/>
        <v>0</v>
      </c>
      <c r="AH487" s="2"/>
      <c r="AI487" s="2"/>
      <c r="AJ487" s="2"/>
      <c r="AK487" s="2"/>
      <c r="AL487" s="2"/>
    </row>
    <row r="488" spans="1:38" ht="16.5" customHeight="1" outlineLevel="1">
      <c r="A488" s="12"/>
      <c r="B488" s="18"/>
      <c r="C488" s="14"/>
      <c r="D488" s="45"/>
      <c r="E488" s="46"/>
      <c r="F488" s="46"/>
      <c r="G488" s="46"/>
      <c r="H488" s="53"/>
      <c r="I488" s="54"/>
      <c r="J488" s="65"/>
      <c r="K488" s="78"/>
      <c r="L488" s="45"/>
      <c r="M488" s="79"/>
      <c r="N488" s="65"/>
      <c r="O488" s="78"/>
      <c r="P488" s="45"/>
      <c r="Q488" s="79"/>
      <c r="R488" s="65"/>
      <c r="S488" s="78"/>
      <c r="T488" s="45"/>
      <c r="U488" s="79"/>
      <c r="V488" s="65"/>
      <c r="W488" s="78"/>
      <c r="X488" s="45"/>
      <c r="Y488" s="79"/>
      <c r="Z488" s="65"/>
      <c r="AA488" s="78"/>
      <c r="AB488" s="45"/>
      <c r="AC488" s="79"/>
      <c r="AD488" s="65"/>
      <c r="AE488" s="78"/>
      <c r="AF488" s="45"/>
      <c r="AG488" s="79"/>
      <c r="AH488" s="2"/>
      <c r="AI488" s="2"/>
      <c r="AJ488" s="2"/>
      <c r="AK488" s="2"/>
      <c r="AL488" s="2"/>
    </row>
    <row r="489" spans="1:38" ht="16.5" customHeight="1" outlineLevel="1">
      <c r="A489" s="12"/>
      <c r="B489" s="16" t="s">
        <v>407</v>
      </c>
      <c r="C489" s="59"/>
      <c r="D489" s="45"/>
      <c r="E489" s="46"/>
      <c r="F489" s="46"/>
      <c r="G489" s="46"/>
      <c r="H489" s="53"/>
      <c r="I489" s="54"/>
      <c r="J489" s="65"/>
      <c r="K489" s="78"/>
      <c r="L489" s="45"/>
      <c r="M489" s="79"/>
      <c r="N489" s="65"/>
      <c r="O489" s="78"/>
      <c r="P489" s="45"/>
      <c r="Q489" s="79"/>
      <c r="R489" s="65"/>
      <c r="S489" s="78"/>
      <c r="T489" s="45"/>
      <c r="U489" s="79"/>
      <c r="V489" s="65"/>
      <c r="W489" s="78"/>
      <c r="X489" s="45"/>
      <c r="Y489" s="79"/>
      <c r="Z489" s="65"/>
      <c r="AA489" s="78"/>
      <c r="AB489" s="45"/>
      <c r="AC489" s="79"/>
      <c r="AD489" s="65"/>
      <c r="AE489" s="78"/>
      <c r="AF489" s="45"/>
      <c r="AG489" s="79"/>
      <c r="AH489" s="2"/>
      <c r="AI489" s="2"/>
      <c r="AJ489" s="2"/>
      <c r="AK489" s="2"/>
      <c r="AL489" s="2"/>
    </row>
    <row r="490" spans="1:38" ht="16.5" customHeight="1" outlineLevel="1">
      <c r="A490" s="12">
        <v>2003131</v>
      </c>
      <c r="B490" s="27" t="s">
        <v>408</v>
      </c>
      <c r="C490" s="14">
        <v>795120</v>
      </c>
      <c r="D490" s="45">
        <v>0</v>
      </c>
      <c r="E490" s="46">
        <f t="shared" si="127"/>
        <v>0</v>
      </c>
      <c r="F490" s="46">
        <f t="shared" si="128"/>
        <v>0</v>
      </c>
      <c r="G490" s="46">
        <f t="shared" si="129"/>
        <v>0</v>
      </c>
      <c r="H490" s="53" t="e">
        <f t="shared" si="125"/>
        <v>#DIV/0!</v>
      </c>
      <c r="I490" s="54" t="e">
        <f t="shared" si="126"/>
        <v>#DIV/0!</v>
      </c>
      <c r="J490" s="65"/>
      <c r="K490" s="78">
        <f t="shared" si="130"/>
        <v>0</v>
      </c>
      <c r="L490" s="45"/>
      <c r="M490" s="79">
        <f t="shared" si="131"/>
        <v>0</v>
      </c>
      <c r="N490" s="65"/>
      <c r="O490" s="78">
        <f t="shared" si="132"/>
        <v>0</v>
      </c>
      <c r="P490" s="45"/>
      <c r="Q490" s="79">
        <f t="shared" si="133"/>
        <v>0</v>
      </c>
      <c r="R490" s="65"/>
      <c r="S490" s="78">
        <f t="shared" si="134"/>
        <v>0</v>
      </c>
      <c r="T490" s="45"/>
      <c r="U490" s="79">
        <f t="shared" si="135"/>
        <v>0</v>
      </c>
      <c r="V490" s="65"/>
      <c r="W490" s="78">
        <f t="shared" si="136"/>
        <v>0</v>
      </c>
      <c r="X490" s="45"/>
      <c r="Y490" s="79">
        <f t="shared" si="137"/>
        <v>0</v>
      </c>
      <c r="Z490" s="65"/>
      <c r="AA490" s="78">
        <f t="shared" si="138"/>
        <v>0</v>
      </c>
      <c r="AB490" s="45"/>
      <c r="AC490" s="79">
        <f t="shared" si="139"/>
        <v>0</v>
      </c>
      <c r="AD490" s="65"/>
      <c r="AE490" s="78">
        <f t="shared" si="140"/>
        <v>0</v>
      </c>
      <c r="AF490" s="45"/>
      <c r="AG490" s="79">
        <f t="shared" si="141"/>
        <v>0</v>
      </c>
      <c r="AH490" s="2"/>
      <c r="AI490" s="2"/>
      <c r="AJ490" s="2"/>
      <c r="AK490" s="2"/>
      <c r="AL490" s="2"/>
    </row>
    <row r="491" spans="1:38" ht="16.5" customHeight="1" outlineLevel="1">
      <c r="A491" s="12"/>
      <c r="B491" s="18"/>
      <c r="C491" s="14"/>
      <c r="D491" s="45"/>
      <c r="E491" s="46"/>
      <c r="F491" s="46"/>
      <c r="G491" s="46"/>
      <c r="H491" s="53"/>
      <c r="I491" s="54"/>
      <c r="J491" s="65"/>
      <c r="K491" s="78"/>
      <c r="L491" s="45"/>
      <c r="M491" s="79"/>
      <c r="N491" s="65"/>
      <c r="O491" s="78"/>
      <c r="P491" s="45"/>
      <c r="Q491" s="79"/>
      <c r="R491" s="65"/>
      <c r="S491" s="78"/>
      <c r="T491" s="45"/>
      <c r="U491" s="79"/>
      <c r="V491" s="65"/>
      <c r="W491" s="78"/>
      <c r="X491" s="45"/>
      <c r="Y491" s="79"/>
      <c r="Z491" s="65"/>
      <c r="AA491" s="78"/>
      <c r="AB491" s="45"/>
      <c r="AC491" s="79"/>
      <c r="AD491" s="65"/>
      <c r="AE491" s="78"/>
      <c r="AF491" s="45"/>
      <c r="AG491" s="79"/>
      <c r="AH491" s="2"/>
      <c r="AI491" s="2"/>
      <c r="AJ491" s="2"/>
      <c r="AK491" s="2"/>
      <c r="AL491" s="2"/>
    </row>
    <row r="492" spans="1:38" ht="16.5" customHeight="1" outlineLevel="1">
      <c r="A492" s="12"/>
      <c r="B492" s="16" t="s">
        <v>409</v>
      </c>
      <c r="C492" s="59"/>
      <c r="D492" s="45"/>
      <c r="E492" s="46"/>
      <c r="F492" s="46"/>
      <c r="G492" s="46"/>
      <c r="H492" s="53"/>
      <c r="I492" s="54"/>
      <c r="J492" s="65"/>
      <c r="K492" s="78"/>
      <c r="L492" s="45"/>
      <c r="M492" s="79"/>
      <c r="N492" s="65"/>
      <c r="O492" s="78"/>
      <c r="P492" s="45"/>
      <c r="Q492" s="79"/>
      <c r="R492" s="65"/>
      <c r="S492" s="78"/>
      <c r="T492" s="45"/>
      <c r="U492" s="79"/>
      <c r="V492" s="65"/>
      <c r="W492" s="78"/>
      <c r="X492" s="45"/>
      <c r="Y492" s="79"/>
      <c r="Z492" s="65"/>
      <c r="AA492" s="78"/>
      <c r="AB492" s="45"/>
      <c r="AC492" s="79"/>
      <c r="AD492" s="65"/>
      <c r="AE492" s="78"/>
      <c r="AF492" s="45"/>
      <c r="AG492" s="79"/>
      <c r="AH492" s="2"/>
      <c r="AI492" s="2"/>
      <c r="AJ492" s="2"/>
      <c r="AK492" s="2"/>
      <c r="AL492" s="2"/>
    </row>
    <row r="493" spans="1:38" ht="16.5" customHeight="1" outlineLevel="1">
      <c r="A493" s="12">
        <v>1103005</v>
      </c>
      <c r="B493" s="27" t="s">
        <v>410</v>
      </c>
      <c r="C493" s="14">
        <v>1222600</v>
      </c>
      <c r="D493" s="45">
        <v>0</v>
      </c>
      <c r="E493" s="46">
        <f t="shared" si="127"/>
        <v>0</v>
      </c>
      <c r="F493" s="46">
        <f t="shared" si="128"/>
        <v>0</v>
      </c>
      <c r="G493" s="46">
        <f t="shared" si="129"/>
        <v>0</v>
      </c>
      <c r="H493" s="53" t="e">
        <f t="shared" si="125"/>
        <v>#DIV/0!</v>
      </c>
      <c r="I493" s="54" t="e">
        <f t="shared" si="126"/>
        <v>#DIV/0!</v>
      </c>
      <c r="J493" s="65"/>
      <c r="K493" s="78">
        <f t="shared" si="130"/>
        <v>0</v>
      </c>
      <c r="L493" s="45"/>
      <c r="M493" s="79">
        <f t="shared" si="131"/>
        <v>0</v>
      </c>
      <c r="N493" s="65"/>
      <c r="O493" s="78">
        <f t="shared" si="132"/>
        <v>0</v>
      </c>
      <c r="P493" s="45"/>
      <c r="Q493" s="79">
        <f t="shared" si="133"/>
        <v>0</v>
      </c>
      <c r="R493" s="65"/>
      <c r="S493" s="78">
        <f t="shared" si="134"/>
        <v>0</v>
      </c>
      <c r="T493" s="45"/>
      <c r="U493" s="79">
        <f t="shared" si="135"/>
        <v>0</v>
      </c>
      <c r="V493" s="65"/>
      <c r="W493" s="78">
        <f t="shared" si="136"/>
        <v>0</v>
      </c>
      <c r="X493" s="45"/>
      <c r="Y493" s="79">
        <f t="shared" si="137"/>
        <v>0</v>
      </c>
      <c r="Z493" s="65"/>
      <c r="AA493" s="78">
        <f t="shared" si="138"/>
        <v>0</v>
      </c>
      <c r="AB493" s="45"/>
      <c r="AC493" s="79">
        <f t="shared" si="139"/>
        <v>0</v>
      </c>
      <c r="AD493" s="65"/>
      <c r="AE493" s="78">
        <f t="shared" si="140"/>
        <v>0</v>
      </c>
      <c r="AF493" s="45"/>
      <c r="AG493" s="79">
        <f t="shared" si="141"/>
        <v>0</v>
      </c>
      <c r="AH493" s="2"/>
      <c r="AI493" s="2"/>
      <c r="AJ493" s="2"/>
      <c r="AK493" s="2"/>
      <c r="AL493" s="2"/>
    </row>
    <row r="494" spans="1:38" ht="16.5" customHeight="1" outlineLevel="1">
      <c r="A494" s="12"/>
      <c r="B494" s="18"/>
      <c r="C494" s="14"/>
      <c r="D494" s="45"/>
      <c r="E494" s="46"/>
      <c r="F494" s="46"/>
      <c r="G494" s="46"/>
      <c r="H494" s="53"/>
      <c r="I494" s="54"/>
      <c r="J494" s="65"/>
      <c r="K494" s="78"/>
      <c r="L494" s="45"/>
      <c r="M494" s="79"/>
      <c r="N494" s="65"/>
      <c r="O494" s="78"/>
      <c r="P494" s="45"/>
      <c r="Q494" s="79"/>
      <c r="R494" s="65"/>
      <c r="S494" s="78"/>
      <c r="T494" s="45"/>
      <c r="U494" s="79"/>
      <c r="V494" s="65"/>
      <c r="W494" s="78"/>
      <c r="X494" s="45"/>
      <c r="Y494" s="79"/>
      <c r="Z494" s="65"/>
      <c r="AA494" s="78"/>
      <c r="AB494" s="45"/>
      <c r="AC494" s="79"/>
      <c r="AD494" s="65"/>
      <c r="AE494" s="78"/>
      <c r="AF494" s="45"/>
      <c r="AG494" s="79"/>
      <c r="AH494" s="2"/>
      <c r="AI494" s="2"/>
      <c r="AJ494" s="2"/>
      <c r="AK494" s="2"/>
      <c r="AL494" s="2"/>
    </row>
    <row r="495" spans="1:38" ht="16.5" customHeight="1" outlineLevel="1">
      <c r="A495" s="12"/>
      <c r="B495" s="16" t="s">
        <v>411</v>
      </c>
      <c r="C495" s="59"/>
      <c r="D495" s="45"/>
      <c r="E495" s="46"/>
      <c r="F495" s="46"/>
      <c r="G495" s="46"/>
      <c r="H495" s="53"/>
      <c r="I495" s="54"/>
      <c r="J495" s="65"/>
      <c r="K495" s="78"/>
      <c r="L495" s="45"/>
      <c r="M495" s="79"/>
      <c r="N495" s="65"/>
      <c r="O495" s="78"/>
      <c r="P495" s="45"/>
      <c r="Q495" s="79"/>
      <c r="R495" s="65"/>
      <c r="S495" s="78"/>
      <c r="T495" s="45"/>
      <c r="U495" s="79"/>
      <c r="V495" s="65"/>
      <c r="W495" s="78"/>
      <c r="X495" s="45"/>
      <c r="Y495" s="79"/>
      <c r="Z495" s="65"/>
      <c r="AA495" s="78"/>
      <c r="AB495" s="45"/>
      <c r="AC495" s="79"/>
      <c r="AD495" s="65"/>
      <c r="AE495" s="78"/>
      <c r="AF495" s="45"/>
      <c r="AG495" s="79"/>
      <c r="AH495" s="2"/>
      <c r="AI495" s="2"/>
      <c r="AJ495" s="2"/>
      <c r="AK495" s="2"/>
      <c r="AL495" s="2"/>
    </row>
    <row r="496" spans="1:38" ht="16.5" customHeight="1" outlineLevel="1">
      <c r="A496" s="12" t="s">
        <v>914</v>
      </c>
      <c r="B496" s="27" t="s">
        <v>412</v>
      </c>
      <c r="C496" s="14">
        <v>17720</v>
      </c>
      <c r="D496" s="45">
        <v>0</v>
      </c>
      <c r="E496" s="46">
        <f t="shared" si="127"/>
        <v>0</v>
      </c>
      <c r="F496" s="46">
        <f t="shared" si="128"/>
        <v>0</v>
      </c>
      <c r="G496" s="46">
        <f t="shared" si="129"/>
        <v>0</v>
      </c>
      <c r="H496" s="53" t="e">
        <f t="shared" si="125"/>
        <v>#DIV/0!</v>
      </c>
      <c r="I496" s="54" t="e">
        <f t="shared" si="126"/>
        <v>#DIV/0!</v>
      </c>
      <c r="J496" s="65"/>
      <c r="K496" s="78">
        <f t="shared" si="130"/>
        <v>0</v>
      </c>
      <c r="L496" s="45"/>
      <c r="M496" s="79">
        <f t="shared" si="131"/>
        <v>0</v>
      </c>
      <c r="N496" s="65"/>
      <c r="O496" s="78">
        <f t="shared" si="132"/>
        <v>0</v>
      </c>
      <c r="P496" s="45"/>
      <c r="Q496" s="79">
        <f t="shared" si="133"/>
        <v>0</v>
      </c>
      <c r="R496" s="65"/>
      <c r="S496" s="78">
        <f t="shared" si="134"/>
        <v>0</v>
      </c>
      <c r="T496" s="45"/>
      <c r="U496" s="79">
        <f t="shared" si="135"/>
        <v>0</v>
      </c>
      <c r="V496" s="65"/>
      <c r="W496" s="78">
        <f t="shared" si="136"/>
        <v>0</v>
      </c>
      <c r="X496" s="45"/>
      <c r="Y496" s="79">
        <f t="shared" si="137"/>
        <v>0</v>
      </c>
      <c r="Z496" s="65"/>
      <c r="AA496" s="78">
        <f t="shared" si="138"/>
        <v>0</v>
      </c>
      <c r="AB496" s="45"/>
      <c r="AC496" s="79">
        <f t="shared" si="139"/>
        <v>0</v>
      </c>
      <c r="AD496" s="65"/>
      <c r="AE496" s="78">
        <f t="shared" si="140"/>
        <v>0</v>
      </c>
      <c r="AF496" s="45"/>
      <c r="AG496" s="79">
        <f t="shared" si="141"/>
        <v>0</v>
      </c>
      <c r="AH496" s="2"/>
      <c r="AI496" s="2"/>
      <c r="AJ496" s="2"/>
      <c r="AK496" s="2"/>
      <c r="AL496" s="2"/>
    </row>
    <row r="497" spans="1:38" ht="16.5" customHeight="1" outlineLevel="1">
      <c r="A497" s="12" t="s">
        <v>915</v>
      </c>
      <c r="B497" s="27" t="s">
        <v>413</v>
      </c>
      <c r="C497" s="14">
        <v>21860</v>
      </c>
      <c r="D497" s="45">
        <v>0</v>
      </c>
      <c r="E497" s="46">
        <f t="shared" si="127"/>
        <v>0</v>
      </c>
      <c r="F497" s="46">
        <f t="shared" si="128"/>
        <v>0</v>
      </c>
      <c r="G497" s="46">
        <f t="shared" si="129"/>
        <v>0</v>
      </c>
      <c r="H497" s="53" t="e">
        <f t="shared" si="125"/>
        <v>#DIV/0!</v>
      </c>
      <c r="I497" s="54" t="e">
        <f t="shared" si="126"/>
        <v>#DIV/0!</v>
      </c>
      <c r="J497" s="65"/>
      <c r="K497" s="78">
        <f t="shared" si="130"/>
        <v>0</v>
      </c>
      <c r="L497" s="45"/>
      <c r="M497" s="79">
        <f t="shared" si="131"/>
        <v>0</v>
      </c>
      <c r="N497" s="65"/>
      <c r="O497" s="78">
        <f t="shared" si="132"/>
        <v>0</v>
      </c>
      <c r="P497" s="45"/>
      <c r="Q497" s="79">
        <f t="shared" si="133"/>
        <v>0</v>
      </c>
      <c r="R497" s="65"/>
      <c r="S497" s="78">
        <f t="shared" si="134"/>
        <v>0</v>
      </c>
      <c r="T497" s="45"/>
      <c r="U497" s="79">
        <f t="shared" si="135"/>
        <v>0</v>
      </c>
      <c r="V497" s="65"/>
      <c r="W497" s="78">
        <f t="shared" si="136"/>
        <v>0</v>
      </c>
      <c r="X497" s="45"/>
      <c r="Y497" s="79">
        <f t="shared" si="137"/>
        <v>0</v>
      </c>
      <c r="Z497" s="65"/>
      <c r="AA497" s="78">
        <f t="shared" si="138"/>
        <v>0</v>
      </c>
      <c r="AB497" s="45"/>
      <c r="AC497" s="79">
        <f t="shared" si="139"/>
        <v>0</v>
      </c>
      <c r="AD497" s="65"/>
      <c r="AE497" s="78">
        <f t="shared" si="140"/>
        <v>0</v>
      </c>
      <c r="AF497" s="45"/>
      <c r="AG497" s="79">
        <f t="shared" si="141"/>
        <v>0</v>
      </c>
      <c r="AH497" s="2"/>
      <c r="AI497" s="2"/>
      <c r="AJ497" s="2"/>
      <c r="AK497" s="2"/>
      <c r="AL497" s="2"/>
    </row>
    <row r="498" spans="1:38" ht="16.5" customHeight="1" outlineLevel="1">
      <c r="A498" s="12" t="s">
        <v>916</v>
      </c>
      <c r="B498" s="27" t="s">
        <v>414</v>
      </c>
      <c r="C498" s="14">
        <v>96480</v>
      </c>
      <c r="D498" s="45">
        <v>0</v>
      </c>
      <c r="E498" s="46">
        <f t="shared" si="127"/>
        <v>0</v>
      </c>
      <c r="F498" s="46">
        <f t="shared" si="128"/>
        <v>0</v>
      </c>
      <c r="G498" s="46">
        <f t="shared" si="129"/>
        <v>0</v>
      </c>
      <c r="H498" s="53" t="e">
        <f t="shared" si="125"/>
        <v>#DIV/0!</v>
      </c>
      <c r="I498" s="54" t="e">
        <f t="shared" si="126"/>
        <v>#DIV/0!</v>
      </c>
      <c r="J498" s="65"/>
      <c r="K498" s="78">
        <f t="shared" si="130"/>
        <v>0</v>
      </c>
      <c r="L498" s="45"/>
      <c r="M498" s="79">
        <f t="shared" si="131"/>
        <v>0</v>
      </c>
      <c r="N498" s="65"/>
      <c r="O498" s="78">
        <f t="shared" si="132"/>
        <v>0</v>
      </c>
      <c r="P498" s="45"/>
      <c r="Q498" s="79">
        <f t="shared" si="133"/>
        <v>0</v>
      </c>
      <c r="R498" s="65"/>
      <c r="S498" s="78">
        <f t="shared" si="134"/>
        <v>0</v>
      </c>
      <c r="T498" s="45"/>
      <c r="U498" s="79">
        <f t="shared" si="135"/>
        <v>0</v>
      </c>
      <c r="V498" s="65"/>
      <c r="W498" s="78">
        <f t="shared" si="136"/>
        <v>0</v>
      </c>
      <c r="X498" s="45"/>
      <c r="Y498" s="79">
        <f t="shared" si="137"/>
        <v>0</v>
      </c>
      <c r="Z498" s="65"/>
      <c r="AA498" s="78">
        <f t="shared" si="138"/>
        <v>0</v>
      </c>
      <c r="AB498" s="45"/>
      <c r="AC498" s="79">
        <f t="shared" si="139"/>
        <v>0</v>
      </c>
      <c r="AD498" s="65"/>
      <c r="AE498" s="78">
        <f t="shared" si="140"/>
        <v>0</v>
      </c>
      <c r="AF498" s="45"/>
      <c r="AG498" s="79">
        <f t="shared" si="141"/>
        <v>0</v>
      </c>
      <c r="AH498" s="2"/>
      <c r="AI498" s="2"/>
      <c r="AJ498" s="2"/>
      <c r="AK498" s="2"/>
      <c r="AL498" s="2"/>
    </row>
    <row r="499" spans="1:38" ht="16.5" customHeight="1" outlineLevel="1">
      <c r="A499" s="12"/>
      <c r="B499" s="27"/>
      <c r="C499" s="14"/>
      <c r="D499" s="45"/>
      <c r="E499" s="46">
        <f t="shared" si="127"/>
        <v>0</v>
      </c>
      <c r="F499" s="46"/>
      <c r="G499" s="46">
        <f t="shared" si="129"/>
        <v>0</v>
      </c>
      <c r="H499" s="53" t="e">
        <f t="shared" si="125"/>
        <v>#DIV/0!</v>
      </c>
      <c r="I499" s="54" t="e">
        <f t="shared" si="126"/>
        <v>#DIV/0!</v>
      </c>
      <c r="J499" s="65"/>
      <c r="K499" s="78">
        <f t="shared" si="130"/>
        <v>0</v>
      </c>
      <c r="L499" s="45"/>
      <c r="M499" s="79">
        <f t="shared" si="131"/>
        <v>0</v>
      </c>
      <c r="N499" s="65"/>
      <c r="O499" s="78">
        <f t="shared" si="132"/>
        <v>0</v>
      </c>
      <c r="P499" s="45"/>
      <c r="Q499" s="79">
        <f t="shared" si="133"/>
        <v>0</v>
      </c>
      <c r="R499" s="65"/>
      <c r="S499" s="78">
        <f t="shared" si="134"/>
        <v>0</v>
      </c>
      <c r="T499" s="45"/>
      <c r="U499" s="79">
        <f t="shared" si="135"/>
        <v>0</v>
      </c>
      <c r="V499" s="65"/>
      <c r="W499" s="78">
        <f t="shared" si="136"/>
        <v>0</v>
      </c>
      <c r="X499" s="45"/>
      <c r="Y499" s="79">
        <f t="shared" si="137"/>
        <v>0</v>
      </c>
      <c r="Z499" s="65"/>
      <c r="AA499" s="78">
        <f t="shared" si="138"/>
        <v>0</v>
      </c>
      <c r="AB499" s="45"/>
      <c r="AC499" s="79">
        <f t="shared" si="139"/>
        <v>0</v>
      </c>
      <c r="AD499" s="65"/>
      <c r="AE499" s="78">
        <f t="shared" si="140"/>
        <v>0</v>
      </c>
      <c r="AF499" s="45"/>
      <c r="AG499" s="79">
        <f t="shared" si="141"/>
        <v>0</v>
      </c>
      <c r="AH499" s="2"/>
      <c r="AI499" s="2"/>
      <c r="AJ499" s="2"/>
      <c r="AK499" s="2"/>
      <c r="AL499" s="2"/>
    </row>
    <row r="500" spans="1:38" ht="16.5" customHeight="1" outlineLevel="1">
      <c r="A500" s="12"/>
      <c r="B500" s="16" t="s">
        <v>415</v>
      </c>
      <c r="C500" s="59"/>
      <c r="D500" s="45"/>
      <c r="E500" s="46">
        <f t="shared" si="127"/>
        <v>0</v>
      </c>
      <c r="F500" s="46"/>
      <c r="G500" s="46">
        <f t="shared" si="129"/>
        <v>0</v>
      </c>
      <c r="H500" s="53" t="e">
        <f t="shared" si="125"/>
        <v>#DIV/0!</v>
      </c>
      <c r="I500" s="54" t="e">
        <f t="shared" si="126"/>
        <v>#DIV/0!</v>
      </c>
      <c r="J500" s="65"/>
      <c r="K500" s="78">
        <f t="shared" si="130"/>
        <v>0</v>
      </c>
      <c r="L500" s="45"/>
      <c r="M500" s="79">
        <f t="shared" si="131"/>
        <v>0</v>
      </c>
      <c r="N500" s="65"/>
      <c r="O500" s="78">
        <f t="shared" si="132"/>
        <v>0</v>
      </c>
      <c r="P500" s="45"/>
      <c r="Q500" s="79">
        <f t="shared" si="133"/>
        <v>0</v>
      </c>
      <c r="R500" s="65"/>
      <c r="S500" s="78">
        <f t="shared" si="134"/>
        <v>0</v>
      </c>
      <c r="T500" s="45"/>
      <c r="U500" s="79">
        <f t="shared" si="135"/>
        <v>0</v>
      </c>
      <c r="V500" s="65"/>
      <c r="W500" s="78">
        <f t="shared" si="136"/>
        <v>0</v>
      </c>
      <c r="X500" s="45"/>
      <c r="Y500" s="79">
        <f t="shared" si="137"/>
        <v>0</v>
      </c>
      <c r="Z500" s="65"/>
      <c r="AA500" s="78">
        <f t="shared" si="138"/>
        <v>0</v>
      </c>
      <c r="AB500" s="45"/>
      <c r="AC500" s="79">
        <f t="shared" si="139"/>
        <v>0</v>
      </c>
      <c r="AD500" s="65"/>
      <c r="AE500" s="78">
        <f t="shared" si="140"/>
        <v>0</v>
      </c>
      <c r="AF500" s="45"/>
      <c r="AG500" s="79">
        <f t="shared" si="141"/>
        <v>0</v>
      </c>
      <c r="AH500" s="2"/>
      <c r="AI500" s="2"/>
      <c r="AJ500" s="2"/>
      <c r="AK500" s="2"/>
      <c r="AL500" s="2"/>
    </row>
    <row r="501" spans="1:38" ht="16.5" customHeight="1" outlineLevel="1">
      <c r="A501" s="12" t="s">
        <v>917</v>
      </c>
      <c r="B501" s="27" t="s">
        <v>416</v>
      </c>
      <c r="C501" s="281">
        <v>79090</v>
      </c>
      <c r="D501" s="45">
        <v>0</v>
      </c>
      <c r="E501" s="46">
        <f t="shared" si="127"/>
        <v>0</v>
      </c>
      <c r="F501" s="46">
        <f t="shared" si="128"/>
        <v>0</v>
      </c>
      <c r="G501" s="46">
        <f t="shared" si="129"/>
        <v>0</v>
      </c>
      <c r="H501" s="53" t="e">
        <f t="shared" si="125"/>
        <v>#DIV/0!</v>
      </c>
      <c r="I501" s="54" t="e">
        <f t="shared" si="126"/>
        <v>#DIV/0!</v>
      </c>
      <c r="J501" s="65"/>
      <c r="K501" s="78">
        <f t="shared" si="130"/>
        <v>0</v>
      </c>
      <c r="L501" s="45"/>
      <c r="M501" s="79">
        <f t="shared" si="131"/>
        <v>0</v>
      </c>
      <c r="N501" s="65"/>
      <c r="O501" s="78">
        <f t="shared" si="132"/>
        <v>0</v>
      </c>
      <c r="P501" s="45"/>
      <c r="Q501" s="79">
        <f t="shared" si="133"/>
        <v>0</v>
      </c>
      <c r="R501" s="65"/>
      <c r="S501" s="78">
        <f t="shared" si="134"/>
        <v>0</v>
      </c>
      <c r="T501" s="45"/>
      <c r="U501" s="79">
        <f t="shared" si="135"/>
        <v>0</v>
      </c>
      <c r="V501" s="65"/>
      <c r="W501" s="78">
        <f t="shared" si="136"/>
        <v>0</v>
      </c>
      <c r="X501" s="45"/>
      <c r="Y501" s="79">
        <f t="shared" si="137"/>
        <v>0</v>
      </c>
      <c r="Z501" s="65"/>
      <c r="AA501" s="78">
        <f t="shared" si="138"/>
        <v>0</v>
      </c>
      <c r="AB501" s="45"/>
      <c r="AC501" s="79">
        <f t="shared" si="139"/>
        <v>0</v>
      </c>
      <c r="AD501" s="65"/>
      <c r="AE501" s="78">
        <f t="shared" si="140"/>
        <v>0</v>
      </c>
      <c r="AF501" s="45"/>
      <c r="AG501" s="79">
        <f t="shared" si="141"/>
        <v>0</v>
      </c>
      <c r="AH501" s="2"/>
      <c r="AI501" s="2"/>
      <c r="AJ501" s="2"/>
      <c r="AK501" s="2"/>
      <c r="AL501" s="2"/>
    </row>
    <row r="502" spans="1:38" ht="16.5" customHeight="1" outlineLevel="1">
      <c r="A502" s="12" t="s">
        <v>918</v>
      </c>
      <c r="B502" s="27" t="s">
        <v>417</v>
      </c>
      <c r="C502" s="281">
        <v>144910</v>
      </c>
      <c r="D502" s="45">
        <v>0</v>
      </c>
      <c r="E502" s="46">
        <f t="shared" si="127"/>
        <v>0</v>
      </c>
      <c r="F502" s="46">
        <f t="shared" si="128"/>
        <v>0</v>
      </c>
      <c r="G502" s="46">
        <f t="shared" si="129"/>
        <v>0</v>
      </c>
      <c r="H502" s="53" t="e">
        <f t="shared" si="125"/>
        <v>#DIV/0!</v>
      </c>
      <c r="I502" s="54" t="e">
        <f t="shared" si="126"/>
        <v>#DIV/0!</v>
      </c>
      <c r="J502" s="65"/>
      <c r="K502" s="78">
        <f t="shared" si="130"/>
        <v>0</v>
      </c>
      <c r="L502" s="45"/>
      <c r="M502" s="79">
        <f t="shared" si="131"/>
        <v>0</v>
      </c>
      <c r="N502" s="65"/>
      <c r="O502" s="78">
        <f t="shared" si="132"/>
        <v>0</v>
      </c>
      <c r="P502" s="45"/>
      <c r="Q502" s="79">
        <f t="shared" si="133"/>
        <v>0</v>
      </c>
      <c r="R502" s="65"/>
      <c r="S502" s="78">
        <f t="shared" si="134"/>
        <v>0</v>
      </c>
      <c r="T502" s="45"/>
      <c r="U502" s="79">
        <f t="shared" si="135"/>
        <v>0</v>
      </c>
      <c r="V502" s="65"/>
      <c r="W502" s="78">
        <f t="shared" si="136"/>
        <v>0</v>
      </c>
      <c r="X502" s="45"/>
      <c r="Y502" s="79">
        <f t="shared" si="137"/>
        <v>0</v>
      </c>
      <c r="Z502" s="65"/>
      <c r="AA502" s="78">
        <f t="shared" si="138"/>
        <v>0</v>
      </c>
      <c r="AB502" s="45"/>
      <c r="AC502" s="79">
        <f t="shared" si="139"/>
        <v>0</v>
      </c>
      <c r="AD502" s="65"/>
      <c r="AE502" s="78">
        <f t="shared" si="140"/>
        <v>0</v>
      </c>
      <c r="AF502" s="45"/>
      <c r="AG502" s="79">
        <f t="shared" si="141"/>
        <v>0</v>
      </c>
      <c r="AH502" s="2"/>
      <c r="AI502" s="2"/>
      <c r="AJ502" s="2"/>
      <c r="AK502" s="2"/>
      <c r="AL502" s="2"/>
    </row>
    <row r="503" spans="1:38" ht="16.5" customHeight="1" outlineLevel="1">
      <c r="A503" s="12"/>
      <c r="B503" s="27"/>
      <c r="C503" s="286">
        <v>1632160</v>
      </c>
      <c r="D503" s="45"/>
      <c r="E503" s="46"/>
      <c r="F503" s="46"/>
      <c r="G503" s="46"/>
      <c r="H503" s="53"/>
      <c r="I503" s="54"/>
      <c r="J503" s="65"/>
      <c r="K503" s="78"/>
      <c r="L503" s="45"/>
      <c r="M503" s="79"/>
      <c r="N503" s="65"/>
      <c r="O503" s="78"/>
      <c r="P503" s="45"/>
      <c r="Q503" s="79"/>
      <c r="R503" s="65"/>
      <c r="S503" s="78"/>
      <c r="T503" s="45"/>
      <c r="U503" s="79"/>
      <c r="V503" s="65"/>
      <c r="W503" s="78"/>
      <c r="X503" s="45"/>
      <c r="Y503" s="79"/>
      <c r="Z503" s="65"/>
      <c r="AA503" s="78"/>
      <c r="AB503" s="45"/>
      <c r="AC503" s="79"/>
      <c r="AD503" s="65"/>
      <c r="AE503" s="78"/>
      <c r="AF503" s="45"/>
      <c r="AG503" s="79"/>
      <c r="AH503" s="2"/>
      <c r="AI503" s="2"/>
      <c r="AJ503" s="2"/>
      <c r="AK503" s="2"/>
      <c r="AL503" s="2"/>
    </row>
    <row r="504" spans="1:38" ht="16.5" customHeight="1" outlineLevel="1">
      <c r="A504" s="12"/>
      <c r="B504" s="27"/>
      <c r="C504" s="286">
        <v>1030010</v>
      </c>
      <c r="D504" s="45"/>
      <c r="E504" s="46"/>
      <c r="F504" s="46"/>
      <c r="G504" s="46"/>
      <c r="H504" s="53"/>
      <c r="I504" s="54"/>
      <c r="J504" s="65"/>
      <c r="K504" s="78"/>
      <c r="L504" s="45"/>
      <c r="M504" s="79"/>
      <c r="N504" s="65"/>
      <c r="O504" s="78"/>
      <c r="P504" s="45"/>
      <c r="Q504" s="79"/>
      <c r="R504" s="65"/>
      <c r="S504" s="78"/>
      <c r="T504" s="45"/>
      <c r="U504" s="79"/>
      <c r="V504" s="65"/>
      <c r="W504" s="78"/>
      <c r="X504" s="45"/>
      <c r="Y504" s="79"/>
      <c r="Z504" s="65"/>
      <c r="AA504" s="78"/>
      <c r="AB504" s="45"/>
      <c r="AC504" s="79"/>
      <c r="AD504" s="65"/>
      <c r="AE504" s="78"/>
      <c r="AF504" s="45"/>
      <c r="AG504" s="79"/>
      <c r="AH504" s="2"/>
      <c r="AI504" s="2"/>
      <c r="AJ504" s="2"/>
      <c r="AK504" s="2"/>
      <c r="AL504" s="2"/>
    </row>
    <row r="505" spans="1:38" ht="16.5" customHeight="1" outlineLevel="1">
      <c r="A505" s="12"/>
      <c r="B505" s="27"/>
      <c r="C505" s="286">
        <v>1654370</v>
      </c>
      <c r="D505" s="45"/>
      <c r="E505" s="46"/>
      <c r="F505" s="46"/>
      <c r="G505" s="46"/>
      <c r="H505" s="53"/>
      <c r="I505" s="54"/>
      <c r="J505" s="65"/>
      <c r="K505" s="78"/>
      <c r="L505" s="45"/>
      <c r="M505" s="79"/>
      <c r="N505" s="65"/>
      <c r="O505" s="78"/>
      <c r="P505" s="45"/>
      <c r="Q505" s="79"/>
      <c r="R505" s="65"/>
      <c r="S505" s="78"/>
      <c r="T505" s="45"/>
      <c r="U505" s="79"/>
      <c r="V505" s="65"/>
      <c r="W505" s="78"/>
      <c r="X505" s="45"/>
      <c r="Y505" s="79"/>
      <c r="Z505" s="65"/>
      <c r="AA505" s="78"/>
      <c r="AB505" s="45"/>
      <c r="AC505" s="79"/>
      <c r="AD505" s="65"/>
      <c r="AE505" s="78"/>
      <c r="AF505" s="45"/>
      <c r="AG505" s="79"/>
      <c r="AH505" s="2"/>
      <c r="AI505" s="2"/>
      <c r="AJ505" s="2"/>
      <c r="AK505" s="2"/>
      <c r="AL505" s="2"/>
    </row>
    <row r="506" spans="1:38" ht="16.5" customHeight="1" outlineLevel="1">
      <c r="A506" s="12"/>
      <c r="B506" s="27"/>
      <c r="C506" s="286">
        <v>1999970</v>
      </c>
      <c r="D506" s="45"/>
      <c r="E506" s="46"/>
      <c r="F506" s="46"/>
      <c r="G506" s="46"/>
      <c r="H506" s="53"/>
      <c r="I506" s="54"/>
      <c r="J506" s="65"/>
      <c r="K506" s="78"/>
      <c r="L506" s="45"/>
      <c r="M506" s="79"/>
      <c r="N506" s="65"/>
      <c r="O506" s="78"/>
      <c r="P506" s="45"/>
      <c r="Q506" s="79"/>
      <c r="R506" s="65"/>
      <c r="S506" s="78"/>
      <c r="T506" s="45"/>
      <c r="U506" s="79"/>
      <c r="V506" s="65"/>
      <c r="W506" s="78"/>
      <c r="X506" s="45"/>
      <c r="Y506" s="79"/>
      <c r="Z506" s="65"/>
      <c r="AA506" s="78"/>
      <c r="AB506" s="45"/>
      <c r="AC506" s="79"/>
      <c r="AD506" s="65"/>
      <c r="AE506" s="78"/>
      <c r="AF506" s="45"/>
      <c r="AG506" s="79"/>
      <c r="AH506" s="2"/>
      <c r="AI506" s="2"/>
      <c r="AJ506" s="2"/>
      <c r="AK506" s="2"/>
      <c r="AL506" s="2"/>
    </row>
    <row r="507" spans="1:38" ht="16.5" customHeight="1" outlineLevel="1">
      <c r="A507" s="12"/>
      <c r="B507" s="27"/>
      <c r="C507" s="286">
        <v>1972920</v>
      </c>
      <c r="D507" s="45"/>
      <c r="E507" s="46"/>
      <c r="F507" s="46"/>
      <c r="G507" s="46"/>
      <c r="H507" s="53"/>
      <c r="I507" s="54"/>
      <c r="J507" s="65"/>
      <c r="K507" s="78"/>
      <c r="L507" s="45"/>
      <c r="M507" s="79"/>
      <c r="N507" s="65"/>
      <c r="O507" s="78"/>
      <c r="P507" s="45"/>
      <c r="Q507" s="79"/>
      <c r="R507" s="65"/>
      <c r="S507" s="78"/>
      <c r="T507" s="45"/>
      <c r="U507" s="79"/>
      <c r="V507" s="65"/>
      <c r="W507" s="78"/>
      <c r="X507" s="45"/>
      <c r="Y507" s="79"/>
      <c r="Z507" s="65"/>
      <c r="AA507" s="78"/>
      <c r="AB507" s="45"/>
      <c r="AC507" s="79"/>
      <c r="AD507" s="65"/>
      <c r="AE507" s="78"/>
      <c r="AF507" s="45"/>
      <c r="AG507" s="79"/>
      <c r="AH507" s="2"/>
      <c r="AI507" s="2"/>
      <c r="AJ507" s="2"/>
      <c r="AK507" s="2"/>
      <c r="AL507" s="2"/>
    </row>
    <row r="508" spans="1:38" ht="16.5" customHeight="1" outlineLevel="1">
      <c r="A508" s="12"/>
      <c r="B508" s="27"/>
      <c r="C508" s="14"/>
      <c r="D508" s="45"/>
      <c r="E508" s="46"/>
      <c r="F508" s="46"/>
      <c r="G508" s="46"/>
      <c r="H508" s="53"/>
      <c r="I508" s="54"/>
      <c r="J508" s="65"/>
      <c r="K508" s="78"/>
      <c r="L508" s="45"/>
      <c r="M508" s="79"/>
      <c r="N508" s="65"/>
      <c r="O508" s="78"/>
      <c r="P508" s="45"/>
      <c r="Q508" s="79"/>
      <c r="R508" s="65"/>
      <c r="S508" s="78"/>
      <c r="T508" s="45"/>
      <c r="U508" s="79"/>
      <c r="V508" s="65"/>
      <c r="W508" s="78"/>
      <c r="X508" s="45"/>
      <c r="Y508" s="79"/>
      <c r="Z508" s="65"/>
      <c r="AA508" s="78"/>
      <c r="AB508" s="45"/>
      <c r="AC508" s="79"/>
      <c r="AD508" s="65"/>
      <c r="AE508" s="78"/>
      <c r="AF508" s="45"/>
      <c r="AG508" s="79"/>
      <c r="AH508" s="2"/>
      <c r="AI508" s="2"/>
      <c r="AJ508" s="2"/>
      <c r="AK508" s="2"/>
      <c r="AL508" s="2"/>
    </row>
    <row r="509" spans="1:38" ht="16.5" customHeight="1" outlineLevel="1">
      <c r="A509" s="12"/>
      <c r="B509" s="16" t="s">
        <v>418</v>
      </c>
      <c r="C509" s="59"/>
      <c r="D509" s="45"/>
      <c r="E509" s="46"/>
      <c r="F509" s="46"/>
      <c r="G509" s="46"/>
      <c r="H509" s="53"/>
      <c r="I509" s="54"/>
      <c r="J509" s="65"/>
      <c r="K509" s="78"/>
      <c r="L509" s="45"/>
      <c r="M509" s="79"/>
      <c r="N509" s="65"/>
      <c r="O509" s="78"/>
      <c r="P509" s="45"/>
      <c r="Q509" s="79"/>
      <c r="R509" s="65"/>
      <c r="S509" s="78"/>
      <c r="T509" s="45"/>
      <c r="U509" s="79"/>
      <c r="V509" s="65"/>
      <c r="W509" s="78"/>
      <c r="X509" s="45"/>
      <c r="Y509" s="79"/>
      <c r="Z509" s="65"/>
      <c r="AA509" s="78"/>
      <c r="AB509" s="45"/>
      <c r="AC509" s="79"/>
      <c r="AD509" s="65"/>
      <c r="AE509" s="78"/>
      <c r="AF509" s="45"/>
      <c r="AG509" s="79"/>
      <c r="AH509" s="2"/>
      <c r="AI509" s="2"/>
      <c r="AJ509" s="2"/>
      <c r="AK509" s="2"/>
      <c r="AL509" s="2"/>
    </row>
    <row r="510" spans="1:38" ht="25.5" customHeight="1" outlineLevel="1">
      <c r="A510" s="12" t="s">
        <v>919</v>
      </c>
      <c r="B510" s="27" t="s">
        <v>419</v>
      </c>
      <c r="C510" s="14">
        <v>1298070</v>
      </c>
      <c r="D510" s="45">
        <v>0</v>
      </c>
      <c r="E510" s="46">
        <f t="shared" si="127"/>
        <v>0</v>
      </c>
      <c r="F510" s="46">
        <f t="shared" si="128"/>
        <v>0</v>
      </c>
      <c r="G510" s="46">
        <f t="shared" si="129"/>
        <v>0</v>
      </c>
      <c r="H510" s="53" t="e">
        <f t="shared" si="125"/>
        <v>#DIV/0!</v>
      </c>
      <c r="I510" s="54" t="e">
        <f t="shared" si="126"/>
        <v>#DIV/0!</v>
      </c>
      <c r="J510" s="65"/>
      <c r="K510" s="78">
        <f t="shared" si="130"/>
        <v>0</v>
      </c>
      <c r="L510" s="45"/>
      <c r="M510" s="79">
        <f t="shared" si="131"/>
        <v>0</v>
      </c>
      <c r="N510" s="65"/>
      <c r="O510" s="78">
        <f t="shared" si="132"/>
        <v>0</v>
      </c>
      <c r="P510" s="45"/>
      <c r="Q510" s="79">
        <f t="shared" si="133"/>
        <v>0</v>
      </c>
      <c r="R510" s="65"/>
      <c r="S510" s="78">
        <f t="shared" si="134"/>
        <v>0</v>
      </c>
      <c r="T510" s="45"/>
      <c r="U510" s="79">
        <f t="shared" si="135"/>
        <v>0</v>
      </c>
      <c r="V510" s="65"/>
      <c r="W510" s="78">
        <f t="shared" si="136"/>
        <v>0</v>
      </c>
      <c r="X510" s="45"/>
      <c r="Y510" s="79">
        <f t="shared" si="137"/>
        <v>0</v>
      </c>
      <c r="Z510" s="65"/>
      <c r="AA510" s="78">
        <f t="shared" si="138"/>
        <v>0</v>
      </c>
      <c r="AB510" s="45"/>
      <c r="AC510" s="79">
        <f t="shared" si="139"/>
        <v>0</v>
      </c>
      <c r="AD510" s="65"/>
      <c r="AE510" s="78">
        <f t="shared" si="140"/>
        <v>0</v>
      </c>
      <c r="AF510" s="45"/>
      <c r="AG510" s="79">
        <f t="shared" si="141"/>
        <v>0</v>
      </c>
      <c r="AH510" s="2"/>
      <c r="AI510" s="2"/>
      <c r="AJ510" s="2"/>
      <c r="AK510" s="2"/>
      <c r="AL510" s="2"/>
    </row>
    <row r="511" spans="1:38" ht="16.5" customHeight="1" outlineLevel="1">
      <c r="A511" s="12"/>
      <c r="B511" s="27"/>
      <c r="C511" s="14"/>
      <c r="D511" s="45"/>
      <c r="E511" s="46"/>
      <c r="F511" s="46"/>
      <c r="G511" s="46"/>
      <c r="H511" s="53"/>
      <c r="I511" s="54"/>
      <c r="J511" s="65"/>
      <c r="K511" s="78"/>
      <c r="L511" s="45"/>
      <c r="M511" s="79"/>
      <c r="N511" s="65"/>
      <c r="O511" s="78"/>
      <c r="P511" s="45"/>
      <c r="Q511" s="79"/>
      <c r="R511" s="65"/>
      <c r="S511" s="78"/>
      <c r="T511" s="45"/>
      <c r="U511" s="79"/>
      <c r="V511" s="65"/>
      <c r="W511" s="78"/>
      <c r="X511" s="45"/>
      <c r="Y511" s="79"/>
      <c r="Z511" s="65"/>
      <c r="AA511" s="78"/>
      <c r="AB511" s="45"/>
      <c r="AC511" s="79"/>
      <c r="AD511" s="65"/>
      <c r="AE511" s="78"/>
      <c r="AF511" s="45"/>
      <c r="AG511" s="79"/>
      <c r="AH511" s="2"/>
      <c r="AI511" s="2"/>
      <c r="AJ511" s="2"/>
      <c r="AK511" s="2"/>
      <c r="AL511" s="2"/>
    </row>
    <row r="512" spans="1:38" ht="16.5" customHeight="1" outlineLevel="1">
      <c r="A512" s="12"/>
      <c r="B512" s="16" t="s">
        <v>2</v>
      </c>
      <c r="C512" s="59"/>
      <c r="D512" s="45"/>
      <c r="E512" s="46"/>
      <c r="F512" s="46"/>
      <c r="G512" s="46"/>
      <c r="H512" s="53"/>
      <c r="I512" s="54"/>
      <c r="J512" s="65"/>
      <c r="K512" s="78"/>
      <c r="L512" s="45"/>
      <c r="M512" s="79"/>
      <c r="N512" s="65"/>
      <c r="O512" s="78"/>
      <c r="P512" s="45"/>
      <c r="Q512" s="79"/>
      <c r="R512" s="65"/>
      <c r="S512" s="78"/>
      <c r="T512" s="45"/>
      <c r="U512" s="79"/>
      <c r="V512" s="65"/>
      <c r="W512" s="78"/>
      <c r="X512" s="45"/>
      <c r="Y512" s="79"/>
      <c r="Z512" s="65"/>
      <c r="AA512" s="78"/>
      <c r="AB512" s="45"/>
      <c r="AC512" s="79"/>
      <c r="AD512" s="65"/>
      <c r="AE512" s="78"/>
      <c r="AF512" s="45"/>
      <c r="AG512" s="79"/>
      <c r="AH512" s="2"/>
      <c r="AI512" s="2"/>
      <c r="AJ512" s="2"/>
      <c r="AK512" s="2"/>
      <c r="AL512" s="2"/>
    </row>
    <row r="513" spans="1:38" ht="16.5" customHeight="1" outlineLevel="1">
      <c r="A513" s="12">
        <v>1703020</v>
      </c>
      <c r="B513" s="18" t="s">
        <v>420</v>
      </c>
      <c r="C513" s="14">
        <v>1346210</v>
      </c>
      <c r="D513" s="45">
        <v>0</v>
      </c>
      <c r="E513" s="46">
        <f t="shared" si="127"/>
        <v>0</v>
      </c>
      <c r="F513" s="46">
        <f t="shared" si="128"/>
        <v>0</v>
      </c>
      <c r="G513" s="46">
        <f t="shared" si="129"/>
        <v>0</v>
      </c>
      <c r="H513" s="53" t="e">
        <f t="shared" si="125"/>
        <v>#DIV/0!</v>
      </c>
      <c r="I513" s="54" t="e">
        <f t="shared" si="126"/>
        <v>#DIV/0!</v>
      </c>
      <c r="J513" s="65"/>
      <c r="K513" s="78">
        <f t="shared" si="130"/>
        <v>0</v>
      </c>
      <c r="L513" s="45"/>
      <c r="M513" s="79">
        <f t="shared" si="131"/>
        <v>0</v>
      </c>
      <c r="N513" s="65"/>
      <c r="O513" s="78">
        <f t="shared" si="132"/>
        <v>0</v>
      </c>
      <c r="P513" s="45"/>
      <c r="Q513" s="79">
        <f t="shared" si="133"/>
        <v>0</v>
      </c>
      <c r="R513" s="65"/>
      <c r="S513" s="78">
        <f t="shared" si="134"/>
        <v>0</v>
      </c>
      <c r="T513" s="45"/>
      <c r="U513" s="79">
        <f t="shared" si="135"/>
        <v>0</v>
      </c>
      <c r="V513" s="65"/>
      <c r="W513" s="78">
        <f t="shared" si="136"/>
        <v>0</v>
      </c>
      <c r="X513" s="45"/>
      <c r="Y513" s="79">
        <f t="shared" si="137"/>
        <v>0</v>
      </c>
      <c r="Z513" s="65"/>
      <c r="AA513" s="78">
        <f t="shared" si="138"/>
        <v>0</v>
      </c>
      <c r="AB513" s="45"/>
      <c r="AC513" s="79">
        <f t="shared" si="139"/>
        <v>0</v>
      </c>
      <c r="AD513" s="65"/>
      <c r="AE513" s="78">
        <f t="shared" si="140"/>
        <v>0</v>
      </c>
      <c r="AF513" s="45"/>
      <c r="AG513" s="79">
        <f t="shared" si="141"/>
        <v>0</v>
      </c>
      <c r="AH513" s="2"/>
      <c r="AI513" s="2"/>
      <c r="AJ513" s="2"/>
      <c r="AK513" s="2"/>
      <c r="AL513" s="2"/>
    </row>
    <row r="514" spans="1:38" ht="16.5" customHeight="1" outlineLevel="1">
      <c r="A514" s="12">
        <v>1703025</v>
      </c>
      <c r="B514" s="18" t="s">
        <v>421</v>
      </c>
      <c r="C514" s="14">
        <v>1731630</v>
      </c>
      <c r="D514" s="45">
        <v>0</v>
      </c>
      <c r="E514" s="46">
        <f t="shared" si="127"/>
        <v>0</v>
      </c>
      <c r="F514" s="46">
        <f t="shared" si="128"/>
        <v>0</v>
      </c>
      <c r="G514" s="46">
        <f t="shared" si="129"/>
        <v>0</v>
      </c>
      <c r="H514" s="53" t="e">
        <f t="shared" si="125"/>
        <v>#DIV/0!</v>
      </c>
      <c r="I514" s="54" t="e">
        <f t="shared" si="126"/>
        <v>#DIV/0!</v>
      </c>
      <c r="J514" s="65"/>
      <c r="K514" s="78">
        <f t="shared" si="130"/>
        <v>0</v>
      </c>
      <c r="L514" s="45"/>
      <c r="M514" s="79">
        <f t="shared" si="131"/>
        <v>0</v>
      </c>
      <c r="N514" s="65"/>
      <c r="O514" s="78">
        <f t="shared" si="132"/>
        <v>0</v>
      </c>
      <c r="P514" s="45"/>
      <c r="Q514" s="79">
        <f t="shared" si="133"/>
        <v>0</v>
      </c>
      <c r="R514" s="65"/>
      <c r="S514" s="78">
        <f t="shared" si="134"/>
        <v>0</v>
      </c>
      <c r="T514" s="45"/>
      <c r="U514" s="79">
        <f t="shared" si="135"/>
        <v>0</v>
      </c>
      <c r="V514" s="65"/>
      <c r="W514" s="78">
        <f t="shared" si="136"/>
        <v>0</v>
      </c>
      <c r="X514" s="45"/>
      <c r="Y514" s="79">
        <f t="shared" si="137"/>
        <v>0</v>
      </c>
      <c r="Z514" s="65"/>
      <c r="AA514" s="78">
        <f t="shared" si="138"/>
        <v>0</v>
      </c>
      <c r="AB514" s="45"/>
      <c r="AC514" s="79">
        <f t="shared" si="139"/>
        <v>0</v>
      </c>
      <c r="AD514" s="65"/>
      <c r="AE514" s="78">
        <f t="shared" si="140"/>
        <v>0</v>
      </c>
      <c r="AF514" s="45"/>
      <c r="AG514" s="79">
        <f t="shared" si="141"/>
        <v>0</v>
      </c>
      <c r="AH514" s="2"/>
      <c r="AI514" s="2"/>
      <c r="AJ514" s="2"/>
      <c r="AK514" s="2"/>
      <c r="AL514" s="2"/>
    </row>
    <row r="515" spans="1:38" ht="16.5" customHeight="1" outlineLevel="1">
      <c r="A515" s="12"/>
      <c r="B515" s="18"/>
      <c r="C515" s="14">
        <v>775530</v>
      </c>
      <c r="D515" s="45"/>
      <c r="E515" s="46"/>
      <c r="F515" s="46"/>
      <c r="G515" s="46"/>
      <c r="H515" s="53"/>
      <c r="I515" s="54"/>
      <c r="J515" s="65"/>
      <c r="K515" s="78"/>
      <c r="L515" s="45"/>
      <c r="M515" s="79"/>
      <c r="N515" s="65"/>
      <c r="O515" s="78"/>
      <c r="P515" s="45"/>
      <c r="Q515" s="79"/>
      <c r="R515" s="65"/>
      <c r="S515" s="78"/>
      <c r="T515" s="45"/>
      <c r="U515" s="79"/>
      <c r="V515" s="65"/>
      <c r="W515" s="78"/>
      <c r="X515" s="45"/>
      <c r="Y515" s="79"/>
      <c r="Z515" s="65"/>
      <c r="AA515" s="78"/>
      <c r="AB515" s="45"/>
      <c r="AC515" s="79"/>
      <c r="AD515" s="65"/>
      <c r="AE515" s="78"/>
      <c r="AF515" s="45"/>
      <c r="AG515" s="79"/>
      <c r="AH515" s="2"/>
      <c r="AI515" s="2"/>
      <c r="AJ515" s="2"/>
      <c r="AK515" s="2"/>
      <c r="AL515" s="2"/>
    </row>
    <row r="516" spans="1:38" ht="16.5" customHeight="1" outlineLevel="1">
      <c r="A516" s="12"/>
      <c r="B516" s="18"/>
      <c r="C516" s="14">
        <v>443680</v>
      </c>
      <c r="D516" s="45"/>
      <c r="E516" s="46"/>
      <c r="F516" s="46"/>
      <c r="G516" s="46"/>
      <c r="H516" s="53"/>
      <c r="I516" s="54"/>
      <c r="J516" s="65"/>
      <c r="K516" s="78"/>
      <c r="L516" s="45"/>
      <c r="M516" s="79"/>
      <c r="N516" s="65"/>
      <c r="O516" s="78"/>
      <c r="P516" s="45"/>
      <c r="Q516" s="79"/>
      <c r="R516" s="65"/>
      <c r="S516" s="78"/>
      <c r="T516" s="45"/>
      <c r="U516" s="79"/>
      <c r="V516" s="65"/>
      <c r="W516" s="78"/>
      <c r="X516" s="45"/>
      <c r="Y516" s="79"/>
      <c r="Z516" s="65"/>
      <c r="AA516" s="78"/>
      <c r="AB516" s="45"/>
      <c r="AC516" s="79"/>
      <c r="AD516" s="65"/>
      <c r="AE516" s="78"/>
      <c r="AF516" s="45"/>
      <c r="AG516" s="79"/>
      <c r="AH516" s="2"/>
      <c r="AI516" s="2"/>
      <c r="AJ516" s="2"/>
      <c r="AK516" s="2"/>
      <c r="AL516" s="2"/>
    </row>
    <row r="517" spans="1:38" ht="16.5" customHeight="1" outlineLevel="1">
      <c r="A517" s="12"/>
      <c r="B517" s="18"/>
      <c r="C517" s="14">
        <v>724660</v>
      </c>
      <c r="D517" s="45"/>
      <c r="E517" s="46"/>
      <c r="F517" s="46"/>
      <c r="G517" s="46"/>
      <c r="H517" s="53"/>
      <c r="I517" s="54"/>
      <c r="J517" s="65"/>
      <c r="K517" s="78"/>
      <c r="L517" s="45"/>
      <c r="M517" s="79"/>
      <c r="N517" s="65"/>
      <c r="O517" s="78"/>
      <c r="P517" s="45"/>
      <c r="Q517" s="79"/>
      <c r="R517" s="65"/>
      <c r="S517" s="78"/>
      <c r="T517" s="45"/>
      <c r="U517" s="79"/>
      <c r="V517" s="65"/>
      <c r="W517" s="78"/>
      <c r="X517" s="45"/>
      <c r="Y517" s="79"/>
      <c r="Z517" s="65"/>
      <c r="AA517" s="78"/>
      <c r="AB517" s="45"/>
      <c r="AC517" s="79"/>
      <c r="AD517" s="65"/>
      <c r="AE517" s="78"/>
      <c r="AF517" s="45"/>
      <c r="AG517" s="79"/>
      <c r="AH517" s="2"/>
      <c r="AI517" s="2"/>
      <c r="AJ517" s="2"/>
      <c r="AK517" s="2"/>
      <c r="AL517" s="2"/>
    </row>
    <row r="518" spans="1:38" ht="16.5" customHeight="1" outlineLevel="1">
      <c r="A518" s="12"/>
      <c r="B518" s="18"/>
      <c r="C518" s="14">
        <v>347810</v>
      </c>
      <c r="D518" s="45"/>
      <c r="E518" s="46"/>
      <c r="F518" s="46"/>
      <c r="G518" s="46"/>
      <c r="H518" s="53"/>
      <c r="I518" s="54"/>
      <c r="J518" s="65"/>
      <c r="K518" s="78"/>
      <c r="L518" s="45"/>
      <c r="M518" s="79"/>
      <c r="N518" s="65"/>
      <c r="O518" s="78"/>
      <c r="P518" s="45"/>
      <c r="Q518" s="79"/>
      <c r="R518" s="65"/>
      <c r="S518" s="78"/>
      <c r="T518" s="45"/>
      <c r="U518" s="79"/>
      <c r="V518" s="65"/>
      <c r="W518" s="78"/>
      <c r="X518" s="45"/>
      <c r="Y518" s="79"/>
      <c r="Z518" s="65"/>
      <c r="AA518" s="78"/>
      <c r="AB518" s="45"/>
      <c r="AC518" s="79"/>
      <c r="AD518" s="65"/>
      <c r="AE518" s="78"/>
      <c r="AF518" s="45"/>
      <c r="AG518" s="79"/>
      <c r="AH518" s="2"/>
      <c r="AI518" s="2"/>
      <c r="AJ518" s="2"/>
      <c r="AK518" s="2"/>
      <c r="AL518" s="2"/>
    </row>
    <row r="519" spans="1:38" ht="16.5" customHeight="1" outlineLevel="1">
      <c r="A519" s="12"/>
      <c r="B519" s="27"/>
      <c r="C519" s="14"/>
      <c r="D519" s="45"/>
      <c r="E519" s="46"/>
      <c r="F519" s="46"/>
      <c r="G519" s="46"/>
      <c r="H519" s="53"/>
      <c r="I519" s="54"/>
      <c r="J519" s="65"/>
      <c r="K519" s="78"/>
      <c r="L519" s="45"/>
      <c r="M519" s="79"/>
      <c r="N519" s="65"/>
      <c r="O519" s="78"/>
      <c r="P519" s="45"/>
      <c r="Q519" s="79"/>
      <c r="R519" s="65"/>
      <c r="S519" s="78"/>
      <c r="T519" s="45"/>
      <c r="U519" s="79"/>
      <c r="V519" s="65"/>
      <c r="W519" s="78"/>
      <c r="X519" s="45"/>
      <c r="Y519" s="79"/>
      <c r="Z519" s="65"/>
      <c r="AA519" s="78"/>
      <c r="AB519" s="45"/>
      <c r="AC519" s="79"/>
      <c r="AD519" s="65"/>
      <c r="AE519" s="78"/>
      <c r="AF519" s="45"/>
      <c r="AG519" s="79"/>
      <c r="AH519" s="2"/>
      <c r="AI519" s="2"/>
      <c r="AJ519" s="2"/>
      <c r="AK519" s="2"/>
      <c r="AL519" s="2"/>
    </row>
    <row r="520" spans="1:38" ht="16.5" customHeight="1" outlineLevel="1">
      <c r="A520" s="66"/>
      <c r="B520" s="67" t="s">
        <v>422</v>
      </c>
      <c r="C520" s="131"/>
      <c r="D520" s="68"/>
      <c r="E520" s="70">
        <f t="shared" ref="E520:G520" si="142">SUM(E522:E576)</f>
        <v>0</v>
      </c>
      <c r="F520" s="70">
        <f t="shared" si="142"/>
        <v>0</v>
      </c>
      <c r="G520" s="70">
        <f t="shared" si="142"/>
        <v>0</v>
      </c>
      <c r="H520" s="71"/>
      <c r="I520" s="72"/>
      <c r="J520" s="69">
        <f t="shared" ref="J520:AG520" si="143">SUM(J522:J576)</f>
        <v>0</v>
      </c>
      <c r="K520" s="76">
        <f t="shared" si="143"/>
        <v>0</v>
      </c>
      <c r="L520" s="68">
        <f t="shared" si="143"/>
        <v>0</v>
      </c>
      <c r="M520" s="77">
        <f t="shared" si="143"/>
        <v>0</v>
      </c>
      <c r="N520" s="69">
        <f t="shared" si="143"/>
        <v>0</v>
      </c>
      <c r="O520" s="76">
        <f t="shared" si="143"/>
        <v>0</v>
      </c>
      <c r="P520" s="68">
        <f t="shared" si="143"/>
        <v>0</v>
      </c>
      <c r="Q520" s="77">
        <f t="shared" si="143"/>
        <v>0</v>
      </c>
      <c r="R520" s="69">
        <f t="shared" si="143"/>
        <v>0</v>
      </c>
      <c r="S520" s="76">
        <f t="shared" si="143"/>
        <v>0</v>
      </c>
      <c r="T520" s="68">
        <f t="shared" si="143"/>
        <v>0</v>
      </c>
      <c r="U520" s="77">
        <f t="shared" si="143"/>
        <v>0</v>
      </c>
      <c r="V520" s="69">
        <f t="shared" si="143"/>
        <v>0</v>
      </c>
      <c r="W520" s="76">
        <f t="shared" si="143"/>
        <v>0</v>
      </c>
      <c r="X520" s="68">
        <f t="shared" si="143"/>
        <v>0</v>
      </c>
      <c r="Y520" s="77">
        <f t="shared" si="143"/>
        <v>0</v>
      </c>
      <c r="Z520" s="69">
        <f t="shared" si="143"/>
        <v>0</v>
      </c>
      <c r="AA520" s="76">
        <f t="shared" si="143"/>
        <v>0</v>
      </c>
      <c r="AB520" s="68">
        <f t="shared" si="143"/>
        <v>0</v>
      </c>
      <c r="AC520" s="77">
        <f t="shared" si="143"/>
        <v>0</v>
      </c>
      <c r="AD520" s="69">
        <f t="shared" si="143"/>
        <v>0</v>
      </c>
      <c r="AE520" s="76">
        <f t="shared" si="143"/>
        <v>0</v>
      </c>
      <c r="AF520" s="68">
        <f t="shared" si="143"/>
        <v>0</v>
      </c>
      <c r="AG520" s="77">
        <f t="shared" si="143"/>
        <v>0</v>
      </c>
      <c r="AH520" s="2"/>
      <c r="AI520" s="2"/>
      <c r="AJ520" s="2"/>
      <c r="AK520" s="2"/>
      <c r="AL520" s="2"/>
    </row>
    <row r="521" spans="1:38" ht="16.5" customHeight="1" outlineLevel="1">
      <c r="A521" s="12"/>
      <c r="B521" s="17"/>
      <c r="C521" s="14"/>
      <c r="D521" s="45"/>
      <c r="E521" s="46"/>
      <c r="F521" s="46"/>
      <c r="G521" s="46"/>
      <c r="H521" s="53"/>
      <c r="I521" s="54"/>
      <c r="J521" s="65"/>
      <c r="K521" s="78"/>
      <c r="L521" s="45"/>
      <c r="M521" s="79"/>
      <c r="N521" s="65"/>
      <c r="O521" s="78"/>
      <c r="P521" s="45"/>
      <c r="Q521" s="79"/>
      <c r="R521" s="65"/>
      <c r="S521" s="78"/>
      <c r="T521" s="45"/>
      <c r="U521" s="79"/>
      <c r="V521" s="65"/>
      <c r="W521" s="78"/>
      <c r="X521" s="45"/>
      <c r="Y521" s="79"/>
      <c r="Z521" s="65"/>
      <c r="AA521" s="78"/>
      <c r="AB521" s="45"/>
      <c r="AC521" s="79"/>
      <c r="AD521" s="65"/>
      <c r="AE521" s="78"/>
      <c r="AF521" s="45"/>
      <c r="AG521" s="79"/>
      <c r="AH521" s="2"/>
      <c r="AI521" s="2"/>
      <c r="AJ521" s="2"/>
      <c r="AK521" s="2"/>
      <c r="AL521" s="2"/>
    </row>
    <row r="522" spans="1:38" ht="16.5" customHeight="1" outlineLevel="1">
      <c r="A522" s="12"/>
      <c r="B522" s="32" t="s">
        <v>423</v>
      </c>
      <c r="C522" s="59"/>
      <c r="D522" s="45"/>
      <c r="E522" s="46"/>
      <c r="F522" s="46"/>
      <c r="G522" s="46"/>
      <c r="H522" s="53"/>
      <c r="I522" s="54"/>
      <c r="J522" s="65"/>
      <c r="K522" s="78"/>
      <c r="L522" s="45"/>
      <c r="M522" s="79"/>
      <c r="N522" s="65"/>
      <c r="O522" s="78"/>
      <c r="P522" s="45"/>
      <c r="Q522" s="79"/>
      <c r="R522" s="65"/>
      <c r="S522" s="78"/>
      <c r="T522" s="45"/>
      <c r="U522" s="79"/>
      <c r="V522" s="65"/>
      <c r="W522" s="78"/>
      <c r="X522" s="45"/>
      <c r="Y522" s="79"/>
      <c r="Z522" s="65"/>
      <c r="AA522" s="78"/>
      <c r="AB522" s="45"/>
      <c r="AC522" s="79"/>
      <c r="AD522" s="65"/>
      <c r="AE522" s="78"/>
      <c r="AF522" s="45"/>
      <c r="AG522" s="79"/>
      <c r="AH522" s="2"/>
      <c r="AI522" s="2"/>
      <c r="AJ522" s="2"/>
      <c r="AK522" s="2"/>
      <c r="AL522" s="2"/>
    </row>
    <row r="523" spans="1:38" ht="16.5" customHeight="1" outlineLevel="1">
      <c r="A523" s="12" t="s">
        <v>932</v>
      </c>
      <c r="B523" s="27" t="s">
        <v>424</v>
      </c>
      <c r="C523" s="281">
        <v>21340</v>
      </c>
      <c r="D523" s="45">
        <v>0</v>
      </c>
      <c r="E523" s="46">
        <f t="shared" ref="E523:E586" si="144">+J523+L523+N523+P523+R523+T523+V523+X523+Z523+AB523+AD523+AF523</f>
        <v>0</v>
      </c>
      <c r="F523" s="46">
        <f t="shared" ref="F523:F586" si="145">D523*C523</f>
        <v>0</v>
      </c>
      <c r="G523" s="46">
        <f t="shared" ref="G523:G586" si="146">+E523*C523</f>
        <v>0</v>
      </c>
      <c r="H523" s="53" t="e">
        <f t="shared" ref="H523:H586" si="147">IF(E523&gt;=0,(E523/D523),"-")</f>
        <v>#DIV/0!</v>
      </c>
      <c r="I523" s="54" t="e">
        <f t="shared" ref="I523:I586" si="148">IF(G523&gt;=0,(G523/F523),"-")</f>
        <v>#DIV/0!</v>
      </c>
      <c r="J523" s="65"/>
      <c r="K523" s="78">
        <f t="shared" ref="K523:K586" si="149">+J523*C523</f>
        <v>0</v>
      </c>
      <c r="L523" s="45"/>
      <c r="M523" s="79">
        <f t="shared" ref="M523:M586" si="150">+L523*C523</f>
        <v>0</v>
      </c>
      <c r="N523" s="65"/>
      <c r="O523" s="78">
        <f t="shared" ref="O523:O586" si="151">+N523*C523</f>
        <v>0</v>
      </c>
      <c r="P523" s="45"/>
      <c r="Q523" s="79">
        <f t="shared" ref="Q523:Q586" si="152">+P523*C523</f>
        <v>0</v>
      </c>
      <c r="R523" s="65"/>
      <c r="S523" s="78">
        <f t="shared" ref="S523:S586" si="153">+R523*C523</f>
        <v>0</v>
      </c>
      <c r="T523" s="45"/>
      <c r="U523" s="79">
        <f t="shared" ref="U523:U586" si="154">+T523*C523</f>
        <v>0</v>
      </c>
      <c r="V523" s="65"/>
      <c r="W523" s="78">
        <f t="shared" ref="W523:W586" si="155">+V523*C523</f>
        <v>0</v>
      </c>
      <c r="X523" s="45"/>
      <c r="Y523" s="79">
        <f t="shared" ref="Y523:Y586" si="156">+X523*C523</f>
        <v>0</v>
      </c>
      <c r="Z523" s="65"/>
      <c r="AA523" s="78">
        <f t="shared" ref="AA523:AA586" si="157">+Z523*C523</f>
        <v>0</v>
      </c>
      <c r="AB523" s="45"/>
      <c r="AC523" s="79">
        <f t="shared" ref="AC523:AC586" si="158">+AB523*C523</f>
        <v>0</v>
      </c>
      <c r="AD523" s="65"/>
      <c r="AE523" s="78">
        <f t="shared" ref="AE523:AE586" si="159">+AD523*C523</f>
        <v>0</v>
      </c>
      <c r="AF523" s="45"/>
      <c r="AG523" s="79">
        <f t="shared" ref="AG523:AG586" si="160">+AF523*C523</f>
        <v>0</v>
      </c>
      <c r="AH523" s="2"/>
      <c r="AI523" s="2"/>
      <c r="AJ523" s="2"/>
      <c r="AK523" s="2"/>
      <c r="AL523" s="2"/>
    </row>
    <row r="524" spans="1:38" ht="16.5" customHeight="1" outlineLevel="1">
      <c r="A524" s="12" t="s">
        <v>933</v>
      </c>
      <c r="B524" s="27" t="s">
        <v>425</v>
      </c>
      <c r="C524" s="281">
        <v>12880</v>
      </c>
      <c r="D524" s="45">
        <v>0</v>
      </c>
      <c r="E524" s="46">
        <f t="shared" si="144"/>
        <v>0</v>
      </c>
      <c r="F524" s="46">
        <f t="shared" si="145"/>
        <v>0</v>
      </c>
      <c r="G524" s="46">
        <f t="shared" si="146"/>
        <v>0</v>
      </c>
      <c r="H524" s="53" t="e">
        <f t="shared" si="147"/>
        <v>#DIV/0!</v>
      </c>
      <c r="I524" s="54" t="e">
        <f t="shared" si="148"/>
        <v>#DIV/0!</v>
      </c>
      <c r="J524" s="65"/>
      <c r="K524" s="78">
        <f t="shared" si="149"/>
        <v>0</v>
      </c>
      <c r="L524" s="45"/>
      <c r="M524" s="79">
        <f t="shared" si="150"/>
        <v>0</v>
      </c>
      <c r="N524" s="65"/>
      <c r="O524" s="78">
        <f t="shared" si="151"/>
        <v>0</v>
      </c>
      <c r="P524" s="45"/>
      <c r="Q524" s="79">
        <f t="shared" si="152"/>
        <v>0</v>
      </c>
      <c r="R524" s="65"/>
      <c r="S524" s="78">
        <f t="shared" si="153"/>
        <v>0</v>
      </c>
      <c r="T524" s="45"/>
      <c r="U524" s="79">
        <f t="shared" si="154"/>
        <v>0</v>
      </c>
      <c r="V524" s="65"/>
      <c r="W524" s="78">
        <f t="shared" si="155"/>
        <v>0</v>
      </c>
      <c r="X524" s="45"/>
      <c r="Y524" s="79">
        <f t="shared" si="156"/>
        <v>0</v>
      </c>
      <c r="Z524" s="65"/>
      <c r="AA524" s="78">
        <f t="shared" si="157"/>
        <v>0</v>
      </c>
      <c r="AB524" s="45"/>
      <c r="AC524" s="79">
        <f t="shared" si="158"/>
        <v>0</v>
      </c>
      <c r="AD524" s="65"/>
      <c r="AE524" s="78">
        <f t="shared" si="159"/>
        <v>0</v>
      </c>
      <c r="AF524" s="45"/>
      <c r="AG524" s="79">
        <f t="shared" si="160"/>
        <v>0</v>
      </c>
      <c r="AH524" s="2"/>
      <c r="AI524" s="2"/>
      <c r="AJ524" s="2"/>
      <c r="AK524" s="2"/>
      <c r="AL524" s="2"/>
    </row>
    <row r="525" spans="1:38" ht="16.5" customHeight="1" outlineLevel="1">
      <c r="A525" s="12" t="s">
        <v>934</v>
      </c>
      <c r="B525" s="27" t="s">
        <v>426</v>
      </c>
      <c r="C525" s="281">
        <v>33400</v>
      </c>
      <c r="D525" s="45">
        <v>0</v>
      </c>
      <c r="E525" s="46">
        <f t="shared" si="144"/>
        <v>0</v>
      </c>
      <c r="F525" s="46">
        <f t="shared" si="145"/>
        <v>0</v>
      </c>
      <c r="G525" s="46">
        <f t="shared" si="146"/>
        <v>0</v>
      </c>
      <c r="H525" s="53" t="e">
        <f t="shared" si="147"/>
        <v>#DIV/0!</v>
      </c>
      <c r="I525" s="54" t="e">
        <f t="shared" si="148"/>
        <v>#DIV/0!</v>
      </c>
      <c r="J525" s="65"/>
      <c r="K525" s="78">
        <f t="shared" si="149"/>
        <v>0</v>
      </c>
      <c r="L525" s="45"/>
      <c r="M525" s="79">
        <f t="shared" si="150"/>
        <v>0</v>
      </c>
      <c r="N525" s="65"/>
      <c r="O525" s="78">
        <f t="shared" si="151"/>
        <v>0</v>
      </c>
      <c r="P525" s="45"/>
      <c r="Q525" s="79">
        <f t="shared" si="152"/>
        <v>0</v>
      </c>
      <c r="R525" s="65"/>
      <c r="S525" s="78">
        <f t="shared" si="153"/>
        <v>0</v>
      </c>
      <c r="T525" s="45"/>
      <c r="U525" s="79">
        <f t="shared" si="154"/>
        <v>0</v>
      </c>
      <c r="V525" s="65"/>
      <c r="W525" s="78">
        <f t="shared" si="155"/>
        <v>0</v>
      </c>
      <c r="X525" s="45"/>
      <c r="Y525" s="79">
        <f t="shared" si="156"/>
        <v>0</v>
      </c>
      <c r="Z525" s="65"/>
      <c r="AA525" s="78">
        <f t="shared" si="157"/>
        <v>0</v>
      </c>
      <c r="AB525" s="45"/>
      <c r="AC525" s="79">
        <f t="shared" si="158"/>
        <v>0</v>
      </c>
      <c r="AD525" s="65"/>
      <c r="AE525" s="78">
        <f t="shared" si="159"/>
        <v>0</v>
      </c>
      <c r="AF525" s="45"/>
      <c r="AG525" s="79">
        <f t="shared" si="160"/>
        <v>0</v>
      </c>
      <c r="AH525" s="2"/>
      <c r="AI525" s="2"/>
      <c r="AJ525" s="2"/>
      <c r="AK525" s="2"/>
      <c r="AL525" s="2"/>
    </row>
    <row r="526" spans="1:38" ht="16.5" customHeight="1" outlineLevel="1">
      <c r="A526" s="12" t="s">
        <v>934</v>
      </c>
      <c r="B526" s="27" t="s">
        <v>427</v>
      </c>
      <c r="C526" s="281">
        <v>33400</v>
      </c>
      <c r="D526" s="45">
        <v>0</v>
      </c>
      <c r="E526" s="46">
        <f t="shared" si="144"/>
        <v>0</v>
      </c>
      <c r="F526" s="46">
        <f t="shared" si="145"/>
        <v>0</v>
      </c>
      <c r="G526" s="46">
        <f t="shared" si="146"/>
        <v>0</v>
      </c>
      <c r="H526" s="53" t="e">
        <f t="shared" si="147"/>
        <v>#DIV/0!</v>
      </c>
      <c r="I526" s="54" t="e">
        <f t="shared" si="148"/>
        <v>#DIV/0!</v>
      </c>
      <c r="J526" s="65"/>
      <c r="K526" s="78">
        <f t="shared" si="149"/>
        <v>0</v>
      </c>
      <c r="L526" s="45"/>
      <c r="M526" s="79">
        <f t="shared" si="150"/>
        <v>0</v>
      </c>
      <c r="N526" s="65"/>
      <c r="O526" s="78">
        <f t="shared" si="151"/>
        <v>0</v>
      </c>
      <c r="P526" s="45"/>
      <c r="Q526" s="79">
        <f t="shared" si="152"/>
        <v>0</v>
      </c>
      <c r="R526" s="65"/>
      <c r="S526" s="78">
        <f t="shared" si="153"/>
        <v>0</v>
      </c>
      <c r="T526" s="45"/>
      <c r="U526" s="79">
        <f t="shared" si="154"/>
        <v>0</v>
      </c>
      <c r="V526" s="65"/>
      <c r="W526" s="78">
        <f t="shared" si="155"/>
        <v>0</v>
      </c>
      <c r="X526" s="45"/>
      <c r="Y526" s="79">
        <f t="shared" si="156"/>
        <v>0</v>
      </c>
      <c r="Z526" s="65"/>
      <c r="AA526" s="78">
        <f t="shared" si="157"/>
        <v>0</v>
      </c>
      <c r="AB526" s="45"/>
      <c r="AC526" s="79">
        <f t="shared" si="158"/>
        <v>0</v>
      </c>
      <c r="AD526" s="65"/>
      <c r="AE526" s="78">
        <f t="shared" si="159"/>
        <v>0</v>
      </c>
      <c r="AF526" s="45"/>
      <c r="AG526" s="79">
        <f t="shared" si="160"/>
        <v>0</v>
      </c>
      <c r="AH526" s="2"/>
      <c r="AI526" s="2"/>
      <c r="AJ526" s="2"/>
      <c r="AK526" s="2"/>
      <c r="AL526" s="2"/>
    </row>
    <row r="527" spans="1:38" ht="16.5" customHeight="1" outlineLevel="1">
      <c r="A527" s="12" t="s">
        <v>935</v>
      </c>
      <c r="B527" s="27" t="s">
        <v>428</v>
      </c>
      <c r="C527" s="281">
        <v>33690</v>
      </c>
      <c r="D527" s="45">
        <v>0</v>
      </c>
      <c r="E527" s="46">
        <f t="shared" si="144"/>
        <v>0</v>
      </c>
      <c r="F527" s="46">
        <f t="shared" si="145"/>
        <v>0</v>
      </c>
      <c r="G527" s="46">
        <f t="shared" si="146"/>
        <v>0</v>
      </c>
      <c r="H527" s="53" t="e">
        <f t="shared" si="147"/>
        <v>#DIV/0!</v>
      </c>
      <c r="I527" s="54" t="e">
        <f t="shared" si="148"/>
        <v>#DIV/0!</v>
      </c>
      <c r="J527" s="65"/>
      <c r="K527" s="78">
        <f t="shared" si="149"/>
        <v>0</v>
      </c>
      <c r="L527" s="45"/>
      <c r="M527" s="79">
        <f t="shared" si="150"/>
        <v>0</v>
      </c>
      <c r="N527" s="65"/>
      <c r="O527" s="78">
        <f t="shared" si="151"/>
        <v>0</v>
      </c>
      <c r="P527" s="45"/>
      <c r="Q527" s="79">
        <f t="shared" si="152"/>
        <v>0</v>
      </c>
      <c r="R527" s="65"/>
      <c r="S527" s="78">
        <f t="shared" si="153"/>
        <v>0</v>
      </c>
      <c r="T527" s="45"/>
      <c r="U527" s="79">
        <f t="shared" si="154"/>
        <v>0</v>
      </c>
      <c r="V527" s="65"/>
      <c r="W527" s="78">
        <f t="shared" si="155"/>
        <v>0</v>
      </c>
      <c r="X527" s="45"/>
      <c r="Y527" s="79">
        <f t="shared" si="156"/>
        <v>0</v>
      </c>
      <c r="Z527" s="65"/>
      <c r="AA527" s="78">
        <f t="shared" si="157"/>
        <v>0</v>
      </c>
      <c r="AB527" s="45"/>
      <c r="AC527" s="79">
        <f t="shared" si="158"/>
        <v>0</v>
      </c>
      <c r="AD527" s="65"/>
      <c r="AE527" s="78">
        <f t="shared" si="159"/>
        <v>0</v>
      </c>
      <c r="AF527" s="45"/>
      <c r="AG527" s="79">
        <f t="shared" si="160"/>
        <v>0</v>
      </c>
      <c r="AH527" s="2"/>
      <c r="AI527" s="2"/>
      <c r="AJ527" s="2"/>
      <c r="AK527" s="2"/>
      <c r="AL527" s="2"/>
    </row>
    <row r="528" spans="1:38" ht="16.5" customHeight="1" outlineLevel="1">
      <c r="A528" s="12" t="s">
        <v>935</v>
      </c>
      <c r="B528" s="27" t="s">
        <v>429</v>
      </c>
      <c r="C528" s="281">
        <v>33690</v>
      </c>
      <c r="D528" s="45">
        <v>0</v>
      </c>
      <c r="E528" s="46">
        <f t="shared" si="144"/>
        <v>0</v>
      </c>
      <c r="F528" s="46">
        <f t="shared" si="145"/>
        <v>0</v>
      </c>
      <c r="G528" s="46">
        <f t="shared" si="146"/>
        <v>0</v>
      </c>
      <c r="H528" s="53" t="e">
        <f t="shared" si="147"/>
        <v>#DIV/0!</v>
      </c>
      <c r="I528" s="54" t="e">
        <f t="shared" si="148"/>
        <v>#DIV/0!</v>
      </c>
      <c r="J528" s="65"/>
      <c r="K528" s="78">
        <f t="shared" si="149"/>
        <v>0</v>
      </c>
      <c r="L528" s="45"/>
      <c r="M528" s="79">
        <f t="shared" si="150"/>
        <v>0</v>
      </c>
      <c r="N528" s="65"/>
      <c r="O528" s="78">
        <f t="shared" si="151"/>
        <v>0</v>
      </c>
      <c r="P528" s="45"/>
      <c r="Q528" s="79">
        <f t="shared" si="152"/>
        <v>0</v>
      </c>
      <c r="R528" s="65"/>
      <c r="S528" s="78">
        <f t="shared" si="153"/>
        <v>0</v>
      </c>
      <c r="T528" s="45"/>
      <c r="U528" s="79">
        <f t="shared" si="154"/>
        <v>0</v>
      </c>
      <c r="V528" s="65"/>
      <c r="W528" s="78">
        <f t="shared" si="155"/>
        <v>0</v>
      </c>
      <c r="X528" s="45"/>
      <c r="Y528" s="79">
        <f t="shared" si="156"/>
        <v>0</v>
      </c>
      <c r="Z528" s="65"/>
      <c r="AA528" s="78">
        <f t="shared" si="157"/>
        <v>0</v>
      </c>
      <c r="AB528" s="45"/>
      <c r="AC528" s="79">
        <f t="shared" si="158"/>
        <v>0</v>
      </c>
      <c r="AD528" s="65"/>
      <c r="AE528" s="78">
        <f t="shared" si="159"/>
        <v>0</v>
      </c>
      <c r="AF528" s="45"/>
      <c r="AG528" s="79">
        <f t="shared" si="160"/>
        <v>0</v>
      </c>
      <c r="AH528" s="2"/>
      <c r="AI528" s="2"/>
      <c r="AJ528" s="2"/>
      <c r="AK528" s="2"/>
      <c r="AL528" s="2"/>
    </row>
    <row r="529" spans="1:38" ht="16.5" customHeight="1" outlineLevel="1">
      <c r="A529" s="12" t="s">
        <v>936</v>
      </c>
      <c r="B529" s="27" t="s">
        <v>430</v>
      </c>
      <c r="C529" s="281">
        <v>14970</v>
      </c>
      <c r="D529" s="45">
        <v>0</v>
      </c>
      <c r="E529" s="46">
        <f t="shared" si="144"/>
        <v>0</v>
      </c>
      <c r="F529" s="46">
        <f t="shared" si="145"/>
        <v>0</v>
      </c>
      <c r="G529" s="46">
        <f t="shared" si="146"/>
        <v>0</v>
      </c>
      <c r="H529" s="53" t="e">
        <f t="shared" si="147"/>
        <v>#DIV/0!</v>
      </c>
      <c r="I529" s="54" t="e">
        <f t="shared" si="148"/>
        <v>#DIV/0!</v>
      </c>
      <c r="J529" s="65"/>
      <c r="K529" s="78">
        <f t="shared" si="149"/>
        <v>0</v>
      </c>
      <c r="L529" s="45"/>
      <c r="M529" s="79">
        <f t="shared" si="150"/>
        <v>0</v>
      </c>
      <c r="N529" s="65"/>
      <c r="O529" s="78">
        <f t="shared" si="151"/>
        <v>0</v>
      </c>
      <c r="P529" s="45"/>
      <c r="Q529" s="79">
        <f t="shared" si="152"/>
        <v>0</v>
      </c>
      <c r="R529" s="65"/>
      <c r="S529" s="78">
        <f t="shared" si="153"/>
        <v>0</v>
      </c>
      <c r="T529" s="45"/>
      <c r="U529" s="79">
        <f t="shared" si="154"/>
        <v>0</v>
      </c>
      <c r="V529" s="65"/>
      <c r="W529" s="78">
        <f t="shared" si="155"/>
        <v>0</v>
      </c>
      <c r="X529" s="45"/>
      <c r="Y529" s="79">
        <f t="shared" si="156"/>
        <v>0</v>
      </c>
      <c r="Z529" s="65"/>
      <c r="AA529" s="78">
        <f t="shared" si="157"/>
        <v>0</v>
      </c>
      <c r="AB529" s="45"/>
      <c r="AC529" s="79">
        <f t="shared" si="158"/>
        <v>0</v>
      </c>
      <c r="AD529" s="65"/>
      <c r="AE529" s="78">
        <f t="shared" si="159"/>
        <v>0</v>
      </c>
      <c r="AF529" s="45"/>
      <c r="AG529" s="79">
        <f t="shared" si="160"/>
        <v>0</v>
      </c>
      <c r="AH529" s="2"/>
      <c r="AI529" s="2"/>
      <c r="AJ529" s="2"/>
      <c r="AK529" s="2"/>
      <c r="AL529" s="2"/>
    </row>
    <row r="530" spans="1:38" ht="16.5" customHeight="1" outlineLevel="1">
      <c r="A530" s="12" t="s">
        <v>937</v>
      </c>
      <c r="B530" s="27" t="s">
        <v>431</v>
      </c>
      <c r="C530" s="281">
        <v>14000</v>
      </c>
      <c r="D530" s="45">
        <v>0</v>
      </c>
      <c r="E530" s="46">
        <f t="shared" si="144"/>
        <v>0</v>
      </c>
      <c r="F530" s="46">
        <f t="shared" si="145"/>
        <v>0</v>
      </c>
      <c r="G530" s="46">
        <f t="shared" si="146"/>
        <v>0</v>
      </c>
      <c r="H530" s="53" t="e">
        <f t="shared" si="147"/>
        <v>#DIV/0!</v>
      </c>
      <c r="I530" s="54" t="e">
        <f t="shared" si="148"/>
        <v>#DIV/0!</v>
      </c>
      <c r="J530" s="65"/>
      <c r="K530" s="78">
        <f t="shared" si="149"/>
        <v>0</v>
      </c>
      <c r="L530" s="45"/>
      <c r="M530" s="79">
        <f t="shared" si="150"/>
        <v>0</v>
      </c>
      <c r="N530" s="65"/>
      <c r="O530" s="78">
        <f t="shared" si="151"/>
        <v>0</v>
      </c>
      <c r="P530" s="45"/>
      <c r="Q530" s="79">
        <f t="shared" si="152"/>
        <v>0</v>
      </c>
      <c r="R530" s="65"/>
      <c r="S530" s="78">
        <f t="shared" si="153"/>
        <v>0</v>
      </c>
      <c r="T530" s="45"/>
      <c r="U530" s="79">
        <f t="shared" si="154"/>
        <v>0</v>
      </c>
      <c r="V530" s="65"/>
      <c r="W530" s="78">
        <f t="shared" si="155"/>
        <v>0</v>
      </c>
      <c r="X530" s="45"/>
      <c r="Y530" s="79">
        <f t="shared" si="156"/>
        <v>0</v>
      </c>
      <c r="Z530" s="65"/>
      <c r="AA530" s="78">
        <f t="shared" si="157"/>
        <v>0</v>
      </c>
      <c r="AB530" s="45"/>
      <c r="AC530" s="79">
        <f t="shared" si="158"/>
        <v>0</v>
      </c>
      <c r="AD530" s="65"/>
      <c r="AE530" s="78">
        <f t="shared" si="159"/>
        <v>0</v>
      </c>
      <c r="AF530" s="45"/>
      <c r="AG530" s="79">
        <f t="shared" si="160"/>
        <v>0</v>
      </c>
      <c r="AH530" s="2"/>
      <c r="AI530" s="2"/>
      <c r="AJ530" s="2"/>
      <c r="AK530" s="2"/>
      <c r="AL530" s="2"/>
    </row>
    <row r="531" spans="1:38" ht="16.5" customHeight="1" outlineLevel="1">
      <c r="A531" s="12" t="s">
        <v>938</v>
      </c>
      <c r="B531" s="27" t="s">
        <v>432</v>
      </c>
      <c r="C531" s="281">
        <v>16120</v>
      </c>
      <c r="D531" s="45">
        <v>0</v>
      </c>
      <c r="E531" s="46">
        <f t="shared" si="144"/>
        <v>0</v>
      </c>
      <c r="F531" s="46">
        <f t="shared" si="145"/>
        <v>0</v>
      </c>
      <c r="G531" s="46">
        <f t="shared" si="146"/>
        <v>0</v>
      </c>
      <c r="H531" s="53" t="e">
        <f t="shared" si="147"/>
        <v>#DIV/0!</v>
      </c>
      <c r="I531" s="54" t="e">
        <f t="shared" si="148"/>
        <v>#DIV/0!</v>
      </c>
      <c r="J531" s="65"/>
      <c r="K531" s="78">
        <f t="shared" si="149"/>
        <v>0</v>
      </c>
      <c r="L531" s="45"/>
      <c r="M531" s="79">
        <f t="shared" si="150"/>
        <v>0</v>
      </c>
      <c r="N531" s="65"/>
      <c r="O531" s="78">
        <f t="shared" si="151"/>
        <v>0</v>
      </c>
      <c r="P531" s="45"/>
      <c r="Q531" s="79">
        <f t="shared" si="152"/>
        <v>0</v>
      </c>
      <c r="R531" s="65"/>
      <c r="S531" s="78">
        <f t="shared" si="153"/>
        <v>0</v>
      </c>
      <c r="T531" s="45"/>
      <c r="U531" s="79">
        <f t="shared" si="154"/>
        <v>0</v>
      </c>
      <c r="V531" s="65"/>
      <c r="W531" s="78">
        <f t="shared" si="155"/>
        <v>0</v>
      </c>
      <c r="X531" s="45"/>
      <c r="Y531" s="79">
        <f t="shared" si="156"/>
        <v>0</v>
      </c>
      <c r="Z531" s="65"/>
      <c r="AA531" s="78">
        <f t="shared" si="157"/>
        <v>0</v>
      </c>
      <c r="AB531" s="45"/>
      <c r="AC531" s="79">
        <f t="shared" si="158"/>
        <v>0</v>
      </c>
      <c r="AD531" s="65"/>
      <c r="AE531" s="78">
        <f t="shared" si="159"/>
        <v>0</v>
      </c>
      <c r="AF531" s="45"/>
      <c r="AG531" s="79">
        <f t="shared" si="160"/>
        <v>0</v>
      </c>
      <c r="AH531" s="2"/>
      <c r="AI531" s="2"/>
      <c r="AJ531" s="2"/>
      <c r="AK531" s="2"/>
      <c r="AL531" s="2"/>
    </row>
    <row r="532" spans="1:38" ht="16.5" customHeight="1" outlineLevel="1">
      <c r="A532" s="12" t="s">
        <v>939</v>
      </c>
      <c r="B532" s="27" t="s">
        <v>433</v>
      </c>
      <c r="C532" s="281">
        <v>3930</v>
      </c>
      <c r="D532" s="45">
        <v>0</v>
      </c>
      <c r="E532" s="46">
        <f t="shared" si="144"/>
        <v>0</v>
      </c>
      <c r="F532" s="46">
        <f t="shared" si="145"/>
        <v>0</v>
      </c>
      <c r="G532" s="46">
        <f t="shared" si="146"/>
        <v>0</v>
      </c>
      <c r="H532" s="53" t="e">
        <f t="shared" si="147"/>
        <v>#DIV/0!</v>
      </c>
      <c r="I532" s="54" t="e">
        <f t="shared" si="148"/>
        <v>#DIV/0!</v>
      </c>
      <c r="J532" s="65"/>
      <c r="K532" s="78">
        <f t="shared" si="149"/>
        <v>0</v>
      </c>
      <c r="L532" s="45"/>
      <c r="M532" s="79">
        <f t="shared" si="150"/>
        <v>0</v>
      </c>
      <c r="N532" s="65"/>
      <c r="O532" s="78">
        <f t="shared" si="151"/>
        <v>0</v>
      </c>
      <c r="P532" s="45"/>
      <c r="Q532" s="79">
        <f t="shared" si="152"/>
        <v>0</v>
      </c>
      <c r="R532" s="65"/>
      <c r="S532" s="78">
        <f t="shared" si="153"/>
        <v>0</v>
      </c>
      <c r="T532" s="45"/>
      <c r="U532" s="79">
        <f t="shared" si="154"/>
        <v>0</v>
      </c>
      <c r="V532" s="65"/>
      <c r="W532" s="78">
        <f t="shared" si="155"/>
        <v>0</v>
      </c>
      <c r="X532" s="45"/>
      <c r="Y532" s="79">
        <f t="shared" si="156"/>
        <v>0</v>
      </c>
      <c r="Z532" s="65"/>
      <c r="AA532" s="78">
        <f t="shared" si="157"/>
        <v>0</v>
      </c>
      <c r="AB532" s="45"/>
      <c r="AC532" s="79">
        <f t="shared" si="158"/>
        <v>0</v>
      </c>
      <c r="AD532" s="65"/>
      <c r="AE532" s="78">
        <f t="shared" si="159"/>
        <v>0</v>
      </c>
      <c r="AF532" s="45"/>
      <c r="AG532" s="79">
        <f t="shared" si="160"/>
        <v>0</v>
      </c>
      <c r="AH532" s="2"/>
      <c r="AI532" s="2"/>
      <c r="AJ532" s="2"/>
      <c r="AK532" s="2"/>
      <c r="AL532" s="2"/>
    </row>
    <row r="533" spans="1:38" ht="16.5" customHeight="1" outlineLevel="1">
      <c r="A533" s="12" t="s">
        <v>940</v>
      </c>
      <c r="B533" s="27" t="s">
        <v>434</v>
      </c>
      <c r="C533" s="281">
        <v>9230</v>
      </c>
      <c r="D533" s="45">
        <v>0</v>
      </c>
      <c r="E533" s="46">
        <f t="shared" si="144"/>
        <v>0</v>
      </c>
      <c r="F533" s="46">
        <f t="shared" si="145"/>
        <v>0</v>
      </c>
      <c r="G533" s="46">
        <f t="shared" si="146"/>
        <v>0</v>
      </c>
      <c r="H533" s="53" t="e">
        <f t="shared" si="147"/>
        <v>#DIV/0!</v>
      </c>
      <c r="I533" s="54" t="e">
        <f t="shared" si="148"/>
        <v>#DIV/0!</v>
      </c>
      <c r="J533" s="65"/>
      <c r="K533" s="78">
        <f t="shared" si="149"/>
        <v>0</v>
      </c>
      <c r="L533" s="45"/>
      <c r="M533" s="79">
        <f t="shared" si="150"/>
        <v>0</v>
      </c>
      <c r="N533" s="65"/>
      <c r="O533" s="78">
        <f t="shared" si="151"/>
        <v>0</v>
      </c>
      <c r="P533" s="45"/>
      <c r="Q533" s="79">
        <f t="shared" si="152"/>
        <v>0</v>
      </c>
      <c r="R533" s="65"/>
      <c r="S533" s="78">
        <f t="shared" si="153"/>
        <v>0</v>
      </c>
      <c r="T533" s="45"/>
      <c r="U533" s="79">
        <f t="shared" si="154"/>
        <v>0</v>
      </c>
      <c r="V533" s="65"/>
      <c r="W533" s="78">
        <f t="shared" si="155"/>
        <v>0</v>
      </c>
      <c r="X533" s="45"/>
      <c r="Y533" s="79">
        <f t="shared" si="156"/>
        <v>0</v>
      </c>
      <c r="Z533" s="65"/>
      <c r="AA533" s="78">
        <f t="shared" si="157"/>
        <v>0</v>
      </c>
      <c r="AB533" s="45"/>
      <c r="AC533" s="79">
        <f t="shared" si="158"/>
        <v>0</v>
      </c>
      <c r="AD533" s="65"/>
      <c r="AE533" s="78">
        <f t="shared" si="159"/>
        <v>0</v>
      </c>
      <c r="AF533" s="45"/>
      <c r="AG533" s="79">
        <f t="shared" si="160"/>
        <v>0</v>
      </c>
      <c r="AH533" s="2"/>
      <c r="AI533" s="2"/>
      <c r="AJ533" s="2"/>
      <c r="AK533" s="2"/>
      <c r="AL533" s="2"/>
    </row>
    <row r="534" spans="1:38" ht="16.5" customHeight="1" outlineLevel="1">
      <c r="A534" s="12"/>
      <c r="B534" s="27"/>
      <c r="C534" s="14"/>
      <c r="D534" s="45"/>
      <c r="E534" s="46">
        <f t="shared" si="144"/>
        <v>0</v>
      </c>
      <c r="F534" s="46"/>
      <c r="G534" s="46">
        <f t="shared" si="146"/>
        <v>0</v>
      </c>
      <c r="H534" s="53" t="e">
        <f t="shared" si="147"/>
        <v>#DIV/0!</v>
      </c>
      <c r="I534" s="54" t="e">
        <f t="shared" si="148"/>
        <v>#DIV/0!</v>
      </c>
      <c r="J534" s="65"/>
      <c r="K534" s="78">
        <f t="shared" si="149"/>
        <v>0</v>
      </c>
      <c r="L534" s="45"/>
      <c r="M534" s="79">
        <f t="shared" si="150"/>
        <v>0</v>
      </c>
      <c r="N534" s="65"/>
      <c r="O534" s="78">
        <f t="shared" si="151"/>
        <v>0</v>
      </c>
      <c r="P534" s="45"/>
      <c r="Q534" s="79">
        <f t="shared" si="152"/>
        <v>0</v>
      </c>
      <c r="R534" s="65"/>
      <c r="S534" s="78">
        <f t="shared" si="153"/>
        <v>0</v>
      </c>
      <c r="T534" s="45"/>
      <c r="U534" s="79">
        <f t="shared" si="154"/>
        <v>0</v>
      </c>
      <c r="V534" s="65"/>
      <c r="W534" s="78">
        <f t="shared" si="155"/>
        <v>0</v>
      </c>
      <c r="X534" s="45"/>
      <c r="Y534" s="79">
        <f t="shared" si="156"/>
        <v>0</v>
      </c>
      <c r="Z534" s="65"/>
      <c r="AA534" s="78">
        <f t="shared" si="157"/>
        <v>0</v>
      </c>
      <c r="AB534" s="45"/>
      <c r="AC534" s="79">
        <f t="shared" si="158"/>
        <v>0</v>
      </c>
      <c r="AD534" s="65"/>
      <c r="AE534" s="78">
        <f t="shared" si="159"/>
        <v>0</v>
      </c>
      <c r="AF534" s="45"/>
      <c r="AG534" s="79">
        <f t="shared" si="160"/>
        <v>0</v>
      </c>
      <c r="AH534" s="2"/>
      <c r="AI534" s="2"/>
      <c r="AJ534" s="2"/>
      <c r="AK534" s="2"/>
      <c r="AL534" s="2"/>
    </row>
    <row r="535" spans="1:38" ht="16.5" customHeight="1" outlineLevel="1">
      <c r="A535" s="12"/>
      <c r="B535" s="32" t="s">
        <v>435</v>
      </c>
      <c r="C535" s="59"/>
      <c r="D535" s="45"/>
      <c r="E535" s="46">
        <f t="shared" si="144"/>
        <v>0</v>
      </c>
      <c r="F535" s="46"/>
      <c r="G535" s="46">
        <f t="shared" si="146"/>
        <v>0</v>
      </c>
      <c r="H535" s="53" t="e">
        <f t="shared" si="147"/>
        <v>#DIV/0!</v>
      </c>
      <c r="I535" s="54" t="e">
        <f t="shared" si="148"/>
        <v>#DIV/0!</v>
      </c>
      <c r="J535" s="65"/>
      <c r="K535" s="78">
        <f t="shared" si="149"/>
        <v>0</v>
      </c>
      <c r="L535" s="45"/>
      <c r="M535" s="79">
        <f t="shared" si="150"/>
        <v>0</v>
      </c>
      <c r="N535" s="65"/>
      <c r="O535" s="78">
        <f t="shared" si="151"/>
        <v>0</v>
      </c>
      <c r="P535" s="45"/>
      <c r="Q535" s="79">
        <f t="shared" si="152"/>
        <v>0</v>
      </c>
      <c r="R535" s="65"/>
      <c r="S535" s="78">
        <f t="shared" si="153"/>
        <v>0</v>
      </c>
      <c r="T535" s="45"/>
      <c r="U535" s="79">
        <f t="shared" si="154"/>
        <v>0</v>
      </c>
      <c r="V535" s="65"/>
      <c r="W535" s="78">
        <f t="shared" si="155"/>
        <v>0</v>
      </c>
      <c r="X535" s="45"/>
      <c r="Y535" s="79">
        <f t="shared" si="156"/>
        <v>0</v>
      </c>
      <c r="Z535" s="65"/>
      <c r="AA535" s="78">
        <f t="shared" si="157"/>
        <v>0</v>
      </c>
      <c r="AB535" s="45"/>
      <c r="AC535" s="79">
        <f t="shared" si="158"/>
        <v>0</v>
      </c>
      <c r="AD535" s="65"/>
      <c r="AE535" s="78">
        <f t="shared" si="159"/>
        <v>0</v>
      </c>
      <c r="AF535" s="45"/>
      <c r="AG535" s="79">
        <f t="shared" si="160"/>
        <v>0</v>
      </c>
      <c r="AH535" s="2"/>
      <c r="AI535" s="2"/>
      <c r="AJ535" s="2"/>
      <c r="AK535" s="2"/>
      <c r="AL535" s="2"/>
    </row>
    <row r="536" spans="1:38" ht="16.5" customHeight="1" outlineLevel="1">
      <c r="A536" s="12">
        <v>3103004</v>
      </c>
      <c r="B536" s="27" t="s">
        <v>436</v>
      </c>
      <c r="C536" s="281">
        <v>32540</v>
      </c>
      <c r="D536" s="45">
        <v>0</v>
      </c>
      <c r="E536" s="46">
        <f t="shared" si="144"/>
        <v>0</v>
      </c>
      <c r="F536" s="46">
        <f t="shared" si="145"/>
        <v>0</v>
      </c>
      <c r="G536" s="46">
        <f t="shared" si="146"/>
        <v>0</v>
      </c>
      <c r="H536" s="53" t="e">
        <f t="shared" si="147"/>
        <v>#DIV/0!</v>
      </c>
      <c r="I536" s="54" t="e">
        <f t="shared" si="148"/>
        <v>#DIV/0!</v>
      </c>
      <c r="J536" s="65"/>
      <c r="K536" s="78">
        <f t="shared" si="149"/>
        <v>0</v>
      </c>
      <c r="L536" s="45"/>
      <c r="M536" s="79">
        <f t="shared" si="150"/>
        <v>0</v>
      </c>
      <c r="N536" s="65"/>
      <c r="O536" s="78">
        <f t="shared" si="151"/>
        <v>0</v>
      </c>
      <c r="P536" s="45"/>
      <c r="Q536" s="79">
        <f t="shared" si="152"/>
        <v>0</v>
      </c>
      <c r="R536" s="65"/>
      <c r="S536" s="78">
        <f t="shared" si="153"/>
        <v>0</v>
      </c>
      <c r="T536" s="45"/>
      <c r="U536" s="79">
        <f t="shared" si="154"/>
        <v>0</v>
      </c>
      <c r="V536" s="65"/>
      <c r="W536" s="78">
        <f t="shared" si="155"/>
        <v>0</v>
      </c>
      <c r="X536" s="45"/>
      <c r="Y536" s="79">
        <f t="shared" si="156"/>
        <v>0</v>
      </c>
      <c r="Z536" s="65"/>
      <c r="AA536" s="78">
        <f t="shared" si="157"/>
        <v>0</v>
      </c>
      <c r="AB536" s="45"/>
      <c r="AC536" s="79">
        <f t="shared" si="158"/>
        <v>0</v>
      </c>
      <c r="AD536" s="65"/>
      <c r="AE536" s="78">
        <f t="shared" si="159"/>
        <v>0</v>
      </c>
      <c r="AF536" s="45"/>
      <c r="AG536" s="79">
        <f t="shared" si="160"/>
        <v>0</v>
      </c>
      <c r="AH536" s="2"/>
      <c r="AI536" s="2"/>
      <c r="AJ536" s="2"/>
      <c r="AK536" s="2"/>
      <c r="AL536" s="2"/>
    </row>
    <row r="537" spans="1:38" ht="27.75" customHeight="1" outlineLevel="1">
      <c r="A537" s="12">
        <v>3103103</v>
      </c>
      <c r="B537" s="27" t="s">
        <v>437</v>
      </c>
      <c r="C537" s="281">
        <v>22500</v>
      </c>
      <c r="D537" s="45">
        <v>0</v>
      </c>
      <c r="E537" s="46">
        <f t="shared" si="144"/>
        <v>0</v>
      </c>
      <c r="F537" s="46">
        <f t="shared" si="145"/>
        <v>0</v>
      </c>
      <c r="G537" s="46">
        <f t="shared" si="146"/>
        <v>0</v>
      </c>
      <c r="H537" s="53" t="e">
        <f t="shared" si="147"/>
        <v>#DIV/0!</v>
      </c>
      <c r="I537" s="54" t="e">
        <f t="shared" si="148"/>
        <v>#DIV/0!</v>
      </c>
      <c r="J537" s="65"/>
      <c r="K537" s="78">
        <f t="shared" si="149"/>
        <v>0</v>
      </c>
      <c r="L537" s="45"/>
      <c r="M537" s="79">
        <f t="shared" si="150"/>
        <v>0</v>
      </c>
      <c r="N537" s="65"/>
      <c r="O537" s="78">
        <f t="shared" si="151"/>
        <v>0</v>
      </c>
      <c r="P537" s="45"/>
      <c r="Q537" s="79">
        <f t="shared" si="152"/>
        <v>0</v>
      </c>
      <c r="R537" s="65"/>
      <c r="S537" s="78">
        <f t="shared" si="153"/>
        <v>0</v>
      </c>
      <c r="T537" s="45"/>
      <c r="U537" s="79">
        <f t="shared" si="154"/>
        <v>0</v>
      </c>
      <c r="V537" s="65"/>
      <c r="W537" s="78">
        <f t="shared" si="155"/>
        <v>0</v>
      </c>
      <c r="X537" s="45"/>
      <c r="Y537" s="79">
        <f t="shared" si="156"/>
        <v>0</v>
      </c>
      <c r="Z537" s="65"/>
      <c r="AA537" s="78">
        <f t="shared" si="157"/>
        <v>0</v>
      </c>
      <c r="AB537" s="45"/>
      <c r="AC537" s="79">
        <f t="shared" si="158"/>
        <v>0</v>
      </c>
      <c r="AD537" s="65"/>
      <c r="AE537" s="78">
        <f t="shared" si="159"/>
        <v>0</v>
      </c>
      <c r="AF537" s="45"/>
      <c r="AG537" s="79">
        <f t="shared" si="160"/>
        <v>0</v>
      </c>
      <c r="AH537" s="2"/>
      <c r="AI537" s="2"/>
      <c r="AJ537" s="2"/>
      <c r="AK537" s="2"/>
      <c r="AL537" s="2"/>
    </row>
    <row r="538" spans="1:38" ht="25.5" customHeight="1" outlineLevel="1">
      <c r="A538" s="12">
        <v>3103005</v>
      </c>
      <c r="B538" s="27" t="s">
        <v>438</v>
      </c>
      <c r="C538" s="281">
        <v>24250</v>
      </c>
      <c r="D538" s="45">
        <v>0</v>
      </c>
      <c r="E538" s="46">
        <f t="shared" si="144"/>
        <v>0</v>
      </c>
      <c r="F538" s="46">
        <f t="shared" si="145"/>
        <v>0</v>
      </c>
      <c r="G538" s="46">
        <f t="shared" si="146"/>
        <v>0</v>
      </c>
      <c r="H538" s="53" t="e">
        <f t="shared" si="147"/>
        <v>#DIV/0!</v>
      </c>
      <c r="I538" s="54" t="e">
        <f t="shared" si="148"/>
        <v>#DIV/0!</v>
      </c>
      <c r="J538" s="65"/>
      <c r="K538" s="78">
        <f t="shared" si="149"/>
        <v>0</v>
      </c>
      <c r="L538" s="45"/>
      <c r="M538" s="79">
        <f t="shared" si="150"/>
        <v>0</v>
      </c>
      <c r="N538" s="65"/>
      <c r="O538" s="78">
        <f t="shared" si="151"/>
        <v>0</v>
      </c>
      <c r="P538" s="45"/>
      <c r="Q538" s="79">
        <f t="shared" si="152"/>
        <v>0</v>
      </c>
      <c r="R538" s="65"/>
      <c r="S538" s="78">
        <f t="shared" si="153"/>
        <v>0</v>
      </c>
      <c r="T538" s="45"/>
      <c r="U538" s="79">
        <f t="shared" si="154"/>
        <v>0</v>
      </c>
      <c r="V538" s="65"/>
      <c r="W538" s="78">
        <f t="shared" si="155"/>
        <v>0</v>
      </c>
      <c r="X538" s="45"/>
      <c r="Y538" s="79">
        <f t="shared" si="156"/>
        <v>0</v>
      </c>
      <c r="Z538" s="65"/>
      <c r="AA538" s="78">
        <f t="shared" si="157"/>
        <v>0</v>
      </c>
      <c r="AB538" s="45"/>
      <c r="AC538" s="79">
        <f t="shared" si="158"/>
        <v>0</v>
      </c>
      <c r="AD538" s="65"/>
      <c r="AE538" s="78">
        <f t="shared" si="159"/>
        <v>0</v>
      </c>
      <c r="AF538" s="45"/>
      <c r="AG538" s="79">
        <f t="shared" si="160"/>
        <v>0</v>
      </c>
      <c r="AH538" s="2"/>
      <c r="AI538" s="2"/>
      <c r="AJ538" s="2"/>
      <c r="AK538" s="2"/>
      <c r="AL538" s="2"/>
    </row>
    <row r="539" spans="1:38" ht="17.25" customHeight="1" outlineLevel="1">
      <c r="A539" s="12">
        <v>3103006</v>
      </c>
      <c r="B539" s="27" t="s">
        <v>439</v>
      </c>
      <c r="C539" s="281">
        <v>15390</v>
      </c>
      <c r="D539" s="45">
        <v>0</v>
      </c>
      <c r="E539" s="46">
        <f t="shared" si="144"/>
        <v>0</v>
      </c>
      <c r="F539" s="46">
        <f t="shared" si="145"/>
        <v>0</v>
      </c>
      <c r="G539" s="46">
        <f t="shared" si="146"/>
        <v>0</v>
      </c>
      <c r="H539" s="53" t="e">
        <f t="shared" si="147"/>
        <v>#DIV/0!</v>
      </c>
      <c r="I539" s="54" t="e">
        <f t="shared" si="148"/>
        <v>#DIV/0!</v>
      </c>
      <c r="J539" s="65"/>
      <c r="K539" s="78">
        <f t="shared" si="149"/>
        <v>0</v>
      </c>
      <c r="L539" s="45"/>
      <c r="M539" s="79">
        <f t="shared" si="150"/>
        <v>0</v>
      </c>
      <c r="N539" s="65"/>
      <c r="O539" s="78">
        <f t="shared" si="151"/>
        <v>0</v>
      </c>
      <c r="P539" s="45"/>
      <c r="Q539" s="79">
        <f t="shared" si="152"/>
        <v>0</v>
      </c>
      <c r="R539" s="65"/>
      <c r="S539" s="78">
        <f t="shared" si="153"/>
        <v>0</v>
      </c>
      <c r="T539" s="45"/>
      <c r="U539" s="79">
        <f t="shared" si="154"/>
        <v>0</v>
      </c>
      <c r="V539" s="65"/>
      <c r="W539" s="78">
        <f t="shared" si="155"/>
        <v>0</v>
      </c>
      <c r="X539" s="45"/>
      <c r="Y539" s="79">
        <f t="shared" si="156"/>
        <v>0</v>
      </c>
      <c r="Z539" s="65"/>
      <c r="AA539" s="78">
        <f t="shared" si="157"/>
        <v>0</v>
      </c>
      <c r="AB539" s="45"/>
      <c r="AC539" s="79">
        <f t="shared" si="158"/>
        <v>0</v>
      </c>
      <c r="AD539" s="65"/>
      <c r="AE539" s="78">
        <f t="shared" si="159"/>
        <v>0</v>
      </c>
      <c r="AF539" s="45"/>
      <c r="AG539" s="79">
        <f t="shared" si="160"/>
        <v>0</v>
      </c>
      <c r="AH539" s="2"/>
      <c r="AI539" s="2"/>
      <c r="AJ539" s="2"/>
      <c r="AK539" s="2"/>
      <c r="AL539" s="2"/>
    </row>
    <row r="540" spans="1:38" ht="24.75" customHeight="1" outlineLevel="1">
      <c r="A540" s="12">
        <v>3103102</v>
      </c>
      <c r="B540" s="27" t="s">
        <v>440</v>
      </c>
      <c r="C540" s="281">
        <v>15750</v>
      </c>
      <c r="D540" s="45">
        <v>0</v>
      </c>
      <c r="E540" s="46">
        <f t="shared" si="144"/>
        <v>0</v>
      </c>
      <c r="F540" s="46">
        <f t="shared" si="145"/>
        <v>0</v>
      </c>
      <c r="G540" s="46">
        <f t="shared" si="146"/>
        <v>0</v>
      </c>
      <c r="H540" s="53" t="e">
        <f t="shared" si="147"/>
        <v>#DIV/0!</v>
      </c>
      <c r="I540" s="54" t="e">
        <f t="shared" si="148"/>
        <v>#DIV/0!</v>
      </c>
      <c r="J540" s="65"/>
      <c r="K540" s="78">
        <f t="shared" si="149"/>
        <v>0</v>
      </c>
      <c r="L540" s="45"/>
      <c r="M540" s="79">
        <f t="shared" si="150"/>
        <v>0</v>
      </c>
      <c r="N540" s="65"/>
      <c r="O540" s="78">
        <f t="shared" si="151"/>
        <v>0</v>
      </c>
      <c r="P540" s="45"/>
      <c r="Q540" s="79">
        <f t="shared" si="152"/>
        <v>0</v>
      </c>
      <c r="R540" s="65"/>
      <c r="S540" s="78">
        <f t="shared" si="153"/>
        <v>0</v>
      </c>
      <c r="T540" s="45"/>
      <c r="U540" s="79">
        <f t="shared" si="154"/>
        <v>0</v>
      </c>
      <c r="V540" s="65"/>
      <c r="W540" s="78">
        <f t="shared" si="155"/>
        <v>0</v>
      </c>
      <c r="X540" s="45"/>
      <c r="Y540" s="79">
        <f t="shared" si="156"/>
        <v>0</v>
      </c>
      <c r="Z540" s="65"/>
      <c r="AA540" s="78">
        <f t="shared" si="157"/>
        <v>0</v>
      </c>
      <c r="AB540" s="45"/>
      <c r="AC540" s="79">
        <f t="shared" si="158"/>
        <v>0</v>
      </c>
      <c r="AD540" s="65"/>
      <c r="AE540" s="78">
        <f t="shared" si="159"/>
        <v>0</v>
      </c>
      <c r="AF540" s="45"/>
      <c r="AG540" s="79">
        <f t="shared" si="160"/>
        <v>0</v>
      </c>
      <c r="AH540" s="2"/>
      <c r="AI540" s="2"/>
      <c r="AJ540" s="2"/>
      <c r="AK540" s="2"/>
      <c r="AL540" s="2"/>
    </row>
    <row r="541" spans="1:38" ht="16.5" customHeight="1" outlineLevel="1">
      <c r="A541" s="12">
        <v>3103007</v>
      </c>
      <c r="B541" s="27" t="s">
        <v>441</v>
      </c>
      <c r="C541" s="281">
        <v>36650</v>
      </c>
      <c r="D541" s="45">
        <v>0</v>
      </c>
      <c r="E541" s="46">
        <f t="shared" si="144"/>
        <v>0</v>
      </c>
      <c r="F541" s="46">
        <f t="shared" si="145"/>
        <v>0</v>
      </c>
      <c r="G541" s="46">
        <f t="shared" si="146"/>
        <v>0</v>
      </c>
      <c r="H541" s="53" t="e">
        <f t="shared" si="147"/>
        <v>#DIV/0!</v>
      </c>
      <c r="I541" s="54" t="e">
        <f t="shared" si="148"/>
        <v>#DIV/0!</v>
      </c>
      <c r="J541" s="65"/>
      <c r="K541" s="78">
        <f t="shared" si="149"/>
        <v>0</v>
      </c>
      <c r="L541" s="45"/>
      <c r="M541" s="79">
        <f t="shared" si="150"/>
        <v>0</v>
      </c>
      <c r="N541" s="65"/>
      <c r="O541" s="78">
        <f t="shared" si="151"/>
        <v>0</v>
      </c>
      <c r="P541" s="45"/>
      <c r="Q541" s="79">
        <f t="shared" si="152"/>
        <v>0</v>
      </c>
      <c r="R541" s="65"/>
      <c r="S541" s="78">
        <f t="shared" si="153"/>
        <v>0</v>
      </c>
      <c r="T541" s="45"/>
      <c r="U541" s="79">
        <f t="shared" si="154"/>
        <v>0</v>
      </c>
      <c r="V541" s="65"/>
      <c r="W541" s="78">
        <f t="shared" si="155"/>
        <v>0</v>
      </c>
      <c r="X541" s="45"/>
      <c r="Y541" s="79">
        <f t="shared" si="156"/>
        <v>0</v>
      </c>
      <c r="Z541" s="65"/>
      <c r="AA541" s="78">
        <f t="shared" si="157"/>
        <v>0</v>
      </c>
      <c r="AB541" s="45"/>
      <c r="AC541" s="79">
        <f t="shared" si="158"/>
        <v>0</v>
      </c>
      <c r="AD541" s="65"/>
      <c r="AE541" s="78">
        <f t="shared" si="159"/>
        <v>0</v>
      </c>
      <c r="AF541" s="45"/>
      <c r="AG541" s="79">
        <f t="shared" si="160"/>
        <v>0</v>
      </c>
      <c r="AH541" s="2"/>
      <c r="AI541" s="2"/>
      <c r="AJ541" s="2"/>
      <c r="AK541" s="2"/>
      <c r="AL541" s="2"/>
    </row>
    <row r="542" spans="1:38" ht="16.5" customHeight="1" outlineLevel="1">
      <c r="A542" s="12">
        <v>3103008</v>
      </c>
      <c r="B542" s="27" t="s">
        <v>442</v>
      </c>
      <c r="C542" s="281">
        <v>32560</v>
      </c>
      <c r="D542" s="45">
        <v>0</v>
      </c>
      <c r="E542" s="46">
        <f t="shared" si="144"/>
        <v>0</v>
      </c>
      <c r="F542" s="46">
        <f t="shared" si="145"/>
        <v>0</v>
      </c>
      <c r="G542" s="46">
        <f t="shared" si="146"/>
        <v>0</v>
      </c>
      <c r="H542" s="53" t="e">
        <f t="shared" si="147"/>
        <v>#DIV/0!</v>
      </c>
      <c r="I542" s="54" t="e">
        <f t="shared" si="148"/>
        <v>#DIV/0!</v>
      </c>
      <c r="J542" s="65"/>
      <c r="K542" s="78">
        <f t="shared" si="149"/>
        <v>0</v>
      </c>
      <c r="L542" s="45"/>
      <c r="M542" s="79">
        <f t="shared" si="150"/>
        <v>0</v>
      </c>
      <c r="N542" s="65"/>
      <c r="O542" s="78">
        <f t="shared" si="151"/>
        <v>0</v>
      </c>
      <c r="P542" s="45"/>
      <c r="Q542" s="79">
        <f t="shared" si="152"/>
        <v>0</v>
      </c>
      <c r="R542" s="65"/>
      <c r="S542" s="78">
        <f t="shared" si="153"/>
        <v>0</v>
      </c>
      <c r="T542" s="45"/>
      <c r="U542" s="79">
        <f t="shared" si="154"/>
        <v>0</v>
      </c>
      <c r="V542" s="65"/>
      <c r="W542" s="78">
        <f t="shared" si="155"/>
        <v>0</v>
      </c>
      <c r="X542" s="45"/>
      <c r="Y542" s="79">
        <f t="shared" si="156"/>
        <v>0</v>
      </c>
      <c r="Z542" s="65"/>
      <c r="AA542" s="78">
        <f t="shared" si="157"/>
        <v>0</v>
      </c>
      <c r="AB542" s="45"/>
      <c r="AC542" s="79">
        <f t="shared" si="158"/>
        <v>0</v>
      </c>
      <c r="AD542" s="65"/>
      <c r="AE542" s="78">
        <f t="shared" si="159"/>
        <v>0</v>
      </c>
      <c r="AF542" s="45"/>
      <c r="AG542" s="79">
        <f t="shared" si="160"/>
        <v>0</v>
      </c>
      <c r="AH542" s="2"/>
      <c r="AI542" s="2"/>
      <c r="AJ542" s="2"/>
      <c r="AK542" s="2"/>
      <c r="AL542" s="2"/>
    </row>
    <row r="543" spans="1:38" ht="25.5" customHeight="1" outlineLevel="1">
      <c r="A543" s="12">
        <v>3103010</v>
      </c>
      <c r="B543" s="27" t="s">
        <v>443</v>
      </c>
      <c r="C543" s="281">
        <v>15560</v>
      </c>
      <c r="D543" s="45">
        <v>0</v>
      </c>
      <c r="E543" s="46">
        <f t="shared" si="144"/>
        <v>0</v>
      </c>
      <c r="F543" s="46">
        <f t="shared" si="145"/>
        <v>0</v>
      </c>
      <c r="G543" s="46">
        <f t="shared" si="146"/>
        <v>0</v>
      </c>
      <c r="H543" s="53" t="e">
        <f t="shared" si="147"/>
        <v>#DIV/0!</v>
      </c>
      <c r="I543" s="54" t="e">
        <f t="shared" si="148"/>
        <v>#DIV/0!</v>
      </c>
      <c r="J543" s="65"/>
      <c r="K543" s="78">
        <f t="shared" si="149"/>
        <v>0</v>
      </c>
      <c r="L543" s="45"/>
      <c r="M543" s="79">
        <f t="shared" si="150"/>
        <v>0</v>
      </c>
      <c r="N543" s="65"/>
      <c r="O543" s="78">
        <f t="shared" si="151"/>
        <v>0</v>
      </c>
      <c r="P543" s="45"/>
      <c r="Q543" s="79">
        <f t="shared" si="152"/>
        <v>0</v>
      </c>
      <c r="R543" s="65"/>
      <c r="S543" s="78">
        <f t="shared" si="153"/>
        <v>0</v>
      </c>
      <c r="T543" s="45"/>
      <c r="U543" s="79">
        <f t="shared" si="154"/>
        <v>0</v>
      </c>
      <c r="V543" s="65"/>
      <c r="W543" s="78">
        <f t="shared" si="155"/>
        <v>0</v>
      </c>
      <c r="X543" s="45"/>
      <c r="Y543" s="79">
        <f t="shared" si="156"/>
        <v>0</v>
      </c>
      <c r="Z543" s="65"/>
      <c r="AA543" s="78">
        <f t="shared" si="157"/>
        <v>0</v>
      </c>
      <c r="AB543" s="45"/>
      <c r="AC543" s="79">
        <f t="shared" si="158"/>
        <v>0</v>
      </c>
      <c r="AD543" s="65"/>
      <c r="AE543" s="78">
        <f t="shared" si="159"/>
        <v>0</v>
      </c>
      <c r="AF543" s="45"/>
      <c r="AG543" s="79">
        <f t="shared" si="160"/>
        <v>0</v>
      </c>
      <c r="AH543" s="2"/>
      <c r="AI543" s="2"/>
      <c r="AJ543" s="2"/>
      <c r="AK543" s="2"/>
      <c r="AL543" s="2"/>
    </row>
    <row r="544" spans="1:38" ht="16.5" customHeight="1" outlineLevel="1">
      <c r="A544" s="12">
        <v>3103011</v>
      </c>
      <c r="B544" s="27" t="s">
        <v>444</v>
      </c>
      <c r="C544" s="281">
        <v>11620</v>
      </c>
      <c r="D544" s="45">
        <v>0</v>
      </c>
      <c r="E544" s="46">
        <f t="shared" si="144"/>
        <v>0</v>
      </c>
      <c r="F544" s="46">
        <f t="shared" si="145"/>
        <v>0</v>
      </c>
      <c r="G544" s="46">
        <f t="shared" si="146"/>
        <v>0</v>
      </c>
      <c r="H544" s="53" t="e">
        <f t="shared" si="147"/>
        <v>#DIV/0!</v>
      </c>
      <c r="I544" s="54" t="e">
        <f t="shared" si="148"/>
        <v>#DIV/0!</v>
      </c>
      <c r="J544" s="65"/>
      <c r="K544" s="78">
        <f t="shared" si="149"/>
        <v>0</v>
      </c>
      <c r="L544" s="45"/>
      <c r="M544" s="79">
        <f t="shared" si="150"/>
        <v>0</v>
      </c>
      <c r="N544" s="65"/>
      <c r="O544" s="78">
        <f t="shared" si="151"/>
        <v>0</v>
      </c>
      <c r="P544" s="45"/>
      <c r="Q544" s="79">
        <f t="shared" si="152"/>
        <v>0</v>
      </c>
      <c r="R544" s="65"/>
      <c r="S544" s="78">
        <f t="shared" si="153"/>
        <v>0</v>
      </c>
      <c r="T544" s="45"/>
      <c r="U544" s="79">
        <f t="shared" si="154"/>
        <v>0</v>
      </c>
      <c r="V544" s="65"/>
      <c r="W544" s="78">
        <f t="shared" si="155"/>
        <v>0</v>
      </c>
      <c r="X544" s="45"/>
      <c r="Y544" s="79">
        <f t="shared" si="156"/>
        <v>0</v>
      </c>
      <c r="Z544" s="65"/>
      <c r="AA544" s="78">
        <f t="shared" si="157"/>
        <v>0</v>
      </c>
      <c r="AB544" s="45"/>
      <c r="AC544" s="79">
        <f t="shared" si="158"/>
        <v>0</v>
      </c>
      <c r="AD544" s="65"/>
      <c r="AE544" s="78">
        <f t="shared" si="159"/>
        <v>0</v>
      </c>
      <c r="AF544" s="45"/>
      <c r="AG544" s="79">
        <f t="shared" si="160"/>
        <v>0</v>
      </c>
      <c r="AH544" s="2"/>
      <c r="AI544" s="2"/>
      <c r="AJ544" s="2"/>
      <c r="AK544" s="2"/>
      <c r="AL544" s="2"/>
    </row>
    <row r="545" spans="1:38" ht="16.5" customHeight="1" outlineLevel="1">
      <c r="A545" s="12">
        <v>3103012</v>
      </c>
      <c r="B545" s="27" t="s">
        <v>445</v>
      </c>
      <c r="C545" s="281">
        <v>10630</v>
      </c>
      <c r="D545" s="45">
        <v>0</v>
      </c>
      <c r="E545" s="46">
        <f t="shared" si="144"/>
        <v>0</v>
      </c>
      <c r="F545" s="46">
        <f t="shared" si="145"/>
        <v>0</v>
      </c>
      <c r="G545" s="46">
        <f t="shared" si="146"/>
        <v>0</v>
      </c>
      <c r="H545" s="53" t="e">
        <f t="shared" si="147"/>
        <v>#DIV/0!</v>
      </c>
      <c r="I545" s="54" t="e">
        <f t="shared" si="148"/>
        <v>#DIV/0!</v>
      </c>
      <c r="J545" s="65"/>
      <c r="K545" s="78">
        <f t="shared" si="149"/>
        <v>0</v>
      </c>
      <c r="L545" s="45"/>
      <c r="M545" s="79">
        <f t="shared" si="150"/>
        <v>0</v>
      </c>
      <c r="N545" s="65"/>
      <c r="O545" s="78">
        <f t="shared" si="151"/>
        <v>0</v>
      </c>
      <c r="P545" s="45"/>
      <c r="Q545" s="79">
        <f t="shared" si="152"/>
        <v>0</v>
      </c>
      <c r="R545" s="65"/>
      <c r="S545" s="78">
        <f t="shared" si="153"/>
        <v>0</v>
      </c>
      <c r="T545" s="45"/>
      <c r="U545" s="79">
        <f t="shared" si="154"/>
        <v>0</v>
      </c>
      <c r="V545" s="65"/>
      <c r="W545" s="78">
        <f t="shared" si="155"/>
        <v>0</v>
      </c>
      <c r="X545" s="45"/>
      <c r="Y545" s="79">
        <f t="shared" si="156"/>
        <v>0</v>
      </c>
      <c r="Z545" s="65"/>
      <c r="AA545" s="78">
        <f t="shared" si="157"/>
        <v>0</v>
      </c>
      <c r="AB545" s="45"/>
      <c r="AC545" s="79">
        <f t="shared" si="158"/>
        <v>0</v>
      </c>
      <c r="AD545" s="65"/>
      <c r="AE545" s="78">
        <f t="shared" si="159"/>
        <v>0</v>
      </c>
      <c r="AF545" s="45"/>
      <c r="AG545" s="79">
        <f t="shared" si="160"/>
        <v>0</v>
      </c>
      <c r="AH545" s="2"/>
      <c r="AI545" s="2"/>
      <c r="AJ545" s="2"/>
      <c r="AK545" s="2"/>
      <c r="AL545" s="2"/>
    </row>
    <row r="546" spans="1:38" ht="16.5" customHeight="1" outlineLevel="1">
      <c r="A546" s="12">
        <v>3103013</v>
      </c>
      <c r="B546" s="27" t="s">
        <v>446</v>
      </c>
      <c r="C546" s="281">
        <v>36530</v>
      </c>
      <c r="D546" s="45">
        <v>0</v>
      </c>
      <c r="E546" s="46">
        <f t="shared" si="144"/>
        <v>0</v>
      </c>
      <c r="F546" s="46">
        <f t="shared" si="145"/>
        <v>0</v>
      </c>
      <c r="G546" s="46">
        <f t="shared" si="146"/>
        <v>0</v>
      </c>
      <c r="H546" s="53" t="e">
        <f t="shared" si="147"/>
        <v>#DIV/0!</v>
      </c>
      <c r="I546" s="54" t="e">
        <f t="shared" si="148"/>
        <v>#DIV/0!</v>
      </c>
      <c r="J546" s="65"/>
      <c r="K546" s="78">
        <f t="shared" si="149"/>
        <v>0</v>
      </c>
      <c r="L546" s="45"/>
      <c r="M546" s="79">
        <f t="shared" si="150"/>
        <v>0</v>
      </c>
      <c r="N546" s="65"/>
      <c r="O546" s="78">
        <f t="shared" si="151"/>
        <v>0</v>
      </c>
      <c r="P546" s="45"/>
      <c r="Q546" s="79">
        <f t="shared" si="152"/>
        <v>0</v>
      </c>
      <c r="R546" s="65"/>
      <c r="S546" s="78">
        <f t="shared" si="153"/>
        <v>0</v>
      </c>
      <c r="T546" s="45"/>
      <c r="U546" s="79">
        <f t="shared" si="154"/>
        <v>0</v>
      </c>
      <c r="V546" s="65"/>
      <c r="W546" s="78">
        <f t="shared" si="155"/>
        <v>0</v>
      </c>
      <c r="X546" s="45"/>
      <c r="Y546" s="79">
        <f t="shared" si="156"/>
        <v>0</v>
      </c>
      <c r="Z546" s="65"/>
      <c r="AA546" s="78">
        <f t="shared" si="157"/>
        <v>0</v>
      </c>
      <c r="AB546" s="45"/>
      <c r="AC546" s="79">
        <f t="shared" si="158"/>
        <v>0</v>
      </c>
      <c r="AD546" s="65"/>
      <c r="AE546" s="78">
        <f t="shared" si="159"/>
        <v>0</v>
      </c>
      <c r="AF546" s="45"/>
      <c r="AG546" s="79">
        <f t="shared" si="160"/>
        <v>0</v>
      </c>
      <c r="AH546" s="2"/>
      <c r="AI546" s="2"/>
      <c r="AJ546" s="2"/>
      <c r="AK546" s="2"/>
      <c r="AL546" s="2"/>
    </row>
    <row r="547" spans="1:38" ht="16.5" customHeight="1" outlineLevel="1">
      <c r="A547" s="12">
        <v>3103113</v>
      </c>
      <c r="B547" s="27" t="s">
        <v>447</v>
      </c>
      <c r="C547" s="281">
        <v>13160</v>
      </c>
      <c r="D547" s="45">
        <v>0</v>
      </c>
      <c r="E547" s="46">
        <f t="shared" si="144"/>
        <v>0</v>
      </c>
      <c r="F547" s="46">
        <f t="shared" si="145"/>
        <v>0</v>
      </c>
      <c r="G547" s="46">
        <f t="shared" si="146"/>
        <v>0</v>
      </c>
      <c r="H547" s="53" t="e">
        <f t="shared" si="147"/>
        <v>#DIV/0!</v>
      </c>
      <c r="I547" s="54" t="e">
        <f t="shared" si="148"/>
        <v>#DIV/0!</v>
      </c>
      <c r="J547" s="65"/>
      <c r="K547" s="78">
        <f t="shared" si="149"/>
        <v>0</v>
      </c>
      <c r="L547" s="45"/>
      <c r="M547" s="79">
        <f t="shared" si="150"/>
        <v>0</v>
      </c>
      <c r="N547" s="65"/>
      <c r="O547" s="78">
        <f t="shared" si="151"/>
        <v>0</v>
      </c>
      <c r="P547" s="45"/>
      <c r="Q547" s="79">
        <f t="shared" si="152"/>
        <v>0</v>
      </c>
      <c r="R547" s="65"/>
      <c r="S547" s="78">
        <f t="shared" si="153"/>
        <v>0</v>
      </c>
      <c r="T547" s="45"/>
      <c r="U547" s="79">
        <f t="shared" si="154"/>
        <v>0</v>
      </c>
      <c r="V547" s="65"/>
      <c r="W547" s="78">
        <f t="shared" si="155"/>
        <v>0</v>
      </c>
      <c r="X547" s="45"/>
      <c r="Y547" s="79">
        <f t="shared" si="156"/>
        <v>0</v>
      </c>
      <c r="Z547" s="65"/>
      <c r="AA547" s="78">
        <f t="shared" si="157"/>
        <v>0</v>
      </c>
      <c r="AB547" s="45"/>
      <c r="AC547" s="79">
        <f t="shared" si="158"/>
        <v>0</v>
      </c>
      <c r="AD547" s="65"/>
      <c r="AE547" s="78">
        <f t="shared" si="159"/>
        <v>0</v>
      </c>
      <c r="AF547" s="45"/>
      <c r="AG547" s="79">
        <f t="shared" si="160"/>
        <v>0</v>
      </c>
      <c r="AH547" s="2"/>
      <c r="AI547" s="2"/>
      <c r="AJ547" s="2"/>
      <c r="AK547" s="2"/>
      <c r="AL547" s="2"/>
    </row>
    <row r="548" spans="1:38" ht="16.5" customHeight="1" outlineLevel="1">
      <c r="A548" s="12"/>
      <c r="B548" s="27"/>
      <c r="C548" s="14"/>
      <c r="D548" s="45"/>
      <c r="E548" s="46"/>
      <c r="F548" s="46"/>
      <c r="G548" s="46"/>
      <c r="H548" s="53"/>
      <c r="I548" s="54"/>
      <c r="J548" s="65"/>
      <c r="K548" s="78"/>
      <c r="L548" s="45"/>
      <c r="M548" s="79"/>
      <c r="N548" s="65"/>
      <c r="O548" s="78"/>
      <c r="P548" s="45"/>
      <c r="Q548" s="79"/>
      <c r="R548" s="65"/>
      <c r="S548" s="78"/>
      <c r="T548" s="45"/>
      <c r="U548" s="79"/>
      <c r="V548" s="65"/>
      <c r="W548" s="78"/>
      <c r="X548" s="45"/>
      <c r="Y548" s="79"/>
      <c r="Z548" s="65"/>
      <c r="AA548" s="78"/>
      <c r="AB548" s="45"/>
      <c r="AC548" s="79"/>
      <c r="AD548" s="65"/>
      <c r="AE548" s="78"/>
      <c r="AF548" s="45"/>
      <c r="AG548" s="79"/>
      <c r="AH548" s="2"/>
      <c r="AI548" s="2"/>
      <c r="AJ548" s="2"/>
      <c r="AK548" s="2"/>
      <c r="AL548" s="2"/>
    </row>
    <row r="549" spans="1:38" ht="16.5" customHeight="1" outlineLevel="1">
      <c r="A549" s="12"/>
      <c r="B549" s="32" t="s">
        <v>448</v>
      </c>
      <c r="C549" s="59"/>
      <c r="D549" s="45"/>
      <c r="E549" s="46"/>
      <c r="F549" s="46"/>
      <c r="G549" s="46"/>
      <c r="H549" s="53"/>
      <c r="I549" s="54"/>
      <c r="J549" s="65"/>
      <c r="K549" s="78"/>
      <c r="L549" s="45"/>
      <c r="M549" s="79"/>
      <c r="N549" s="65"/>
      <c r="O549" s="78"/>
      <c r="P549" s="45"/>
      <c r="Q549" s="79"/>
      <c r="R549" s="65"/>
      <c r="S549" s="78"/>
      <c r="T549" s="45"/>
      <c r="U549" s="79"/>
      <c r="V549" s="65"/>
      <c r="W549" s="78"/>
      <c r="X549" s="45"/>
      <c r="Y549" s="79"/>
      <c r="Z549" s="65"/>
      <c r="AA549" s="78"/>
      <c r="AB549" s="45"/>
      <c r="AC549" s="79"/>
      <c r="AD549" s="65"/>
      <c r="AE549" s="78"/>
      <c r="AF549" s="45"/>
      <c r="AG549" s="79"/>
      <c r="AH549" s="2"/>
      <c r="AI549" s="2"/>
      <c r="AJ549" s="2"/>
      <c r="AK549" s="2"/>
      <c r="AL549" s="2"/>
    </row>
    <row r="550" spans="1:38" ht="16.5" customHeight="1" outlineLevel="1">
      <c r="A550" s="12">
        <v>3103014</v>
      </c>
      <c r="B550" s="27" t="s">
        <v>449</v>
      </c>
      <c r="C550" s="281">
        <v>103080</v>
      </c>
      <c r="D550" s="45">
        <v>0</v>
      </c>
      <c r="E550" s="46">
        <f t="shared" si="144"/>
        <v>0</v>
      </c>
      <c r="F550" s="46">
        <f t="shared" si="145"/>
        <v>0</v>
      </c>
      <c r="G550" s="46">
        <f t="shared" si="146"/>
        <v>0</v>
      </c>
      <c r="H550" s="53" t="e">
        <f t="shared" si="147"/>
        <v>#DIV/0!</v>
      </c>
      <c r="I550" s="54" t="e">
        <f t="shared" si="148"/>
        <v>#DIV/0!</v>
      </c>
      <c r="J550" s="65"/>
      <c r="K550" s="78">
        <f t="shared" si="149"/>
        <v>0</v>
      </c>
      <c r="L550" s="45"/>
      <c r="M550" s="79">
        <f t="shared" si="150"/>
        <v>0</v>
      </c>
      <c r="N550" s="65"/>
      <c r="O550" s="78">
        <f t="shared" si="151"/>
        <v>0</v>
      </c>
      <c r="P550" s="45"/>
      <c r="Q550" s="79">
        <f t="shared" si="152"/>
        <v>0</v>
      </c>
      <c r="R550" s="65"/>
      <c r="S550" s="78">
        <f t="shared" si="153"/>
        <v>0</v>
      </c>
      <c r="T550" s="45"/>
      <c r="U550" s="79">
        <f t="shared" si="154"/>
        <v>0</v>
      </c>
      <c r="V550" s="65"/>
      <c r="W550" s="78">
        <f t="shared" si="155"/>
        <v>0</v>
      </c>
      <c r="X550" s="45"/>
      <c r="Y550" s="79">
        <f t="shared" si="156"/>
        <v>0</v>
      </c>
      <c r="Z550" s="65"/>
      <c r="AA550" s="78">
        <f t="shared" si="157"/>
        <v>0</v>
      </c>
      <c r="AB550" s="45"/>
      <c r="AC550" s="79">
        <f t="shared" si="158"/>
        <v>0</v>
      </c>
      <c r="AD550" s="65"/>
      <c r="AE550" s="78">
        <f t="shared" si="159"/>
        <v>0</v>
      </c>
      <c r="AF550" s="45"/>
      <c r="AG550" s="79">
        <f t="shared" si="160"/>
        <v>0</v>
      </c>
      <c r="AH550" s="2"/>
      <c r="AI550" s="2"/>
      <c r="AJ550" s="2"/>
      <c r="AK550" s="2"/>
      <c r="AL550" s="2"/>
    </row>
    <row r="551" spans="1:38" ht="16.5" customHeight="1" outlineLevel="1">
      <c r="A551" s="12">
        <v>3103015</v>
      </c>
      <c r="B551" s="27" t="s">
        <v>450</v>
      </c>
      <c r="C551" s="281">
        <v>298280</v>
      </c>
      <c r="D551" s="45">
        <v>0</v>
      </c>
      <c r="E551" s="46">
        <f t="shared" si="144"/>
        <v>0</v>
      </c>
      <c r="F551" s="46">
        <f t="shared" si="145"/>
        <v>0</v>
      </c>
      <c r="G551" s="46">
        <f t="shared" si="146"/>
        <v>0</v>
      </c>
      <c r="H551" s="53" t="e">
        <f t="shared" si="147"/>
        <v>#DIV/0!</v>
      </c>
      <c r="I551" s="54" t="e">
        <f t="shared" si="148"/>
        <v>#DIV/0!</v>
      </c>
      <c r="J551" s="65"/>
      <c r="K551" s="78">
        <f t="shared" si="149"/>
        <v>0</v>
      </c>
      <c r="L551" s="45"/>
      <c r="M551" s="79">
        <f t="shared" si="150"/>
        <v>0</v>
      </c>
      <c r="N551" s="65"/>
      <c r="O551" s="78">
        <f t="shared" si="151"/>
        <v>0</v>
      </c>
      <c r="P551" s="45"/>
      <c r="Q551" s="79">
        <f t="shared" si="152"/>
        <v>0</v>
      </c>
      <c r="R551" s="65"/>
      <c r="S551" s="78">
        <f t="shared" si="153"/>
        <v>0</v>
      </c>
      <c r="T551" s="45"/>
      <c r="U551" s="79">
        <f t="shared" si="154"/>
        <v>0</v>
      </c>
      <c r="V551" s="65"/>
      <c r="W551" s="78">
        <f t="shared" si="155"/>
        <v>0</v>
      </c>
      <c r="X551" s="45"/>
      <c r="Y551" s="79">
        <f t="shared" si="156"/>
        <v>0</v>
      </c>
      <c r="Z551" s="65"/>
      <c r="AA551" s="78">
        <f t="shared" si="157"/>
        <v>0</v>
      </c>
      <c r="AB551" s="45"/>
      <c r="AC551" s="79">
        <f t="shared" si="158"/>
        <v>0</v>
      </c>
      <c r="AD551" s="65"/>
      <c r="AE551" s="78">
        <f t="shared" si="159"/>
        <v>0</v>
      </c>
      <c r="AF551" s="45"/>
      <c r="AG551" s="79">
        <f t="shared" si="160"/>
        <v>0</v>
      </c>
      <c r="AH551" s="2"/>
      <c r="AI551" s="2"/>
      <c r="AJ551" s="2"/>
      <c r="AK551" s="2"/>
      <c r="AL551" s="2"/>
    </row>
    <row r="552" spans="1:38" ht="16.5" customHeight="1" outlineLevel="1">
      <c r="A552" s="12">
        <v>3103019</v>
      </c>
      <c r="B552" s="27" t="s">
        <v>451</v>
      </c>
      <c r="C552" s="281">
        <v>588770</v>
      </c>
      <c r="D552" s="45">
        <v>0</v>
      </c>
      <c r="E552" s="46">
        <f t="shared" si="144"/>
        <v>0</v>
      </c>
      <c r="F552" s="46">
        <f t="shared" si="145"/>
        <v>0</v>
      </c>
      <c r="G552" s="46">
        <f t="shared" si="146"/>
        <v>0</v>
      </c>
      <c r="H552" s="53" t="e">
        <f t="shared" si="147"/>
        <v>#DIV/0!</v>
      </c>
      <c r="I552" s="54" t="e">
        <f t="shared" si="148"/>
        <v>#DIV/0!</v>
      </c>
      <c r="J552" s="65"/>
      <c r="K552" s="78">
        <f t="shared" si="149"/>
        <v>0</v>
      </c>
      <c r="L552" s="45"/>
      <c r="M552" s="79">
        <f t="shared" si="150"/>
        <v>0</v>
      </c>
      <c r="N552" s="65"/>
      <c r="O552" s="78">
        <f t="shared" si="151"/>
        <v>0</v>
      </c>
      <c r="P552" s="45"/>
      <c r="Q552" s="79">
        <f t="shared" si="152"/>
        <v>0</v>
      </c>
      <c r="R552" s="65"/>
      <c r="S552" s="78">
        <f t="shared" si="153"/>
        <v>0</v>
      </c>
      <c r="T552" s="45"/>
      <c r="U552" s="79">
        <f t="shared" si="154"/>
        <v>0</v>
      </c>
      <c r="V552" s="65"/>
      <c r="W552" s="78">
        <f t="shared" si="155"/>
        <v>0</v>
      </c>
      <c r="X552" s="45"/>
      <c r="Y552" s="79">
        <f t="shared" si="156"/>
        <v>0</v>
      </c>
      <c r="Z552" s="65"/>
      <c r="AA552" s="78">
        <f t="shared" si="157"/>
        <v>0</v>
      </c>
      <c r="AB552" s="45"/>
      <c r="AC552" s="79">
        <f t="shared" si="158"/>
        <v>0</v>
      </c>
      <c r="AD552" s="65"/>
      <c r="AE552" s="78">
        <f t="shared" si="159"/>
        <v>0</v>
      </c>
      <c r="AF552" s="45"/>
      <c r="AG552" s="79">
        <f t="shared" si="160"/>
        <v>0</v>
      </c>
      <c r="AH552" s="2"/>
      <c r="AI552" s="2"/>
      <c r="AJ552" s="2"/>
      <c r="AK552" s="2"/>
      <c r="AL552" s="2"/>
    </row>
    <row r="553" spans="1:38" ht="16.5" customHeight="1" outlineLevel="1">
      <c r="A553" s="12">
        <v>3103020</v>
      </c>
      <c r="B553" s="27" t="s">
        <v>452</v>
      </c>
      <c r="C553" s="281">
        <v>135280</v>
      </c>
      <c r="D553" s="45">
        <v>0</v>
      </c>
      <c r="E553" s="46">
        <f t="shared" si="144"/>
        <v>0</v>
      </c>
      <c r="F553" s="46">
        <f t="shared" si="145"/>
        <v>0</v>
      </c>
      <c r="G553" s="46">
        <f t="shared" si="146"/>
        <v>0</v>
      </c>
      <c r="H553" s="53" t="e">
        <f t="shared" si="147"/>
        <v>#DIV/0!</v>
      </c>
      <c r="I553" s="54" t="e">
        <f t="shared" si="148"/>
        <v>#DIV/0!</v>
      </c>
      <c r="J553" s="65"/>
      <c r="K553" s="78">
        <f t="shared" si="149"/>
        <v>0</v>
      </c>
      <c r="L553" s="45"/>
      <c r="M553" s="79">
        <f t="shared" si="150"/>
        <v>0</v>
      </c>
      <c r="N553" s="65"/>
      <c r="O553" s="78">
        <f t="shared" si="151"/>
        <v>0</v>
      </c>
      <c r="P553" s="45"/>
      <c r="Q553" s="79">
        <f t="shared" si="152"/>
        <v>0</v>
      </c>
      <c r="R553" s="65"/>
      <c r="S553" s="78">
        <f t="shared" si="153"/>
        <v>0</v>
      </c>
      <c r="T553" s="45"/>
      <c r="U553" s="79">
        <f t="shared" si="154"/>
        <v>0</v>
      </c>
      <c r="V553" s="65"/>
      <c r="W553" s="78">
        <f t="shared" si="155"/>
        <v>0</v>
      </c>
      <c r="X553" s="45"/>
      <c r="Y553" s="79">
        <f t="shared" si="156"/>
        <v>0</v>
      </c>
      <c r="Z553" s="65"/>
      <c r="AA553" s="78">
        <f t="shared" si="157"/>
        <v>0</v>
      </c>
      <c r="AB553" s="45"/>
      <c r="AC553" s="79">
        <f t="shared" si="158"/>
        <v>0</v>
      </c>
      <c r="AD553" s="65"/>
      <c r="AE553" s="78">
        <f t="shared" si="159"/>
        <v>0</v>
      </c>
      <c r="AF553" s="45"/>
      <c r="AG553" s="79">
        <f t="shared" si="160"/>
        <v>0</v>
      </c>
      <c r="AH553" s="2"/>
      <c r="AI553" s="2"/>
      <c r="AJ553" s="2"/>
      <c r="AK553" s="2"/>
      <c r="AL553" s="2"/>
    </row>
    <row r="554" spans="1:38" ht="16.5" customHeight="1" outlineLevel="1">
      <c r="A554" s="12">
        <v>3103016</v>
      </c>
      <c r="B554" s="27" t="s">
        <v>453</v>
      </c>
      <c r="C554" s="281">
        <v>577120</v>
      </c>
      <c r="D554" s="45">
        <v>0</v>
      </c>
      <c r="E554" s="46">
        <f t="shared" si="144"/>
        <v>0</v>
      </c>
      <c r="F554" s="46">
        <f t="shared" si="145"/>
        <v>0</v>
      </c>
      <c r="G554" s="46">
        <f t="shared" si="146"/>
        <v>0</v>
      </c>
      <c r="H554" s="53" t="e">
        <f t="shared" si="147"/>
        <v>#DIV/0!</v>
      </c>
      <c r="I554" s="54" t="e">
        <f t="shared" si="148"/>
        <v>#DIV/0!</v>
      </c>
      <c r="J554" s="65"/>
      <c r="K554" s="78">
        <f t="shared" si="149"/>
        <v>0</v>
      </c>
      <c r="L554" s="45"/>
      <c r="M554" s="79">
        <f t="shared" si="150"/>
        <v>0</v>
      </c>
      <c r="N554" s="65"/>
      <c r="O554" s="78">
        <f t="shared" si="151"/>
        <v>0</v>
      </c>
      <c r="P554" s="45"/>
      <c r="Q554" s="79">
        <f t="shared" si="152"/>
        <v>0</v>
      </c>
      <c r="R554" s="65"/>
      <c r="S554" s="78">
        <f t="shared" si="153"/>
        <v>0</v>
      </c>
      <c r="T554" s="45"/>
      <c r="U554" s="79">
        <f t="shared" si="154"/>
        <v>0</v>
      </c>
      <c r="V554" s="65"/>
      <c r="W554" s="78">
        <f t="shared" si="155"/>
        <v>0</v>
      </c>
      <c r="X554" s="45"/>
      <c r="Y554" s="79">
        <f t="shared" si="156"/>
        <v>0</v>
      </c>
      <c r="Z554" s="65"/>
      <c r="AA554" s="78">
        <f t="shared" si="157"/>
        <v>0</v>
      </c>
      <c r="AB554" s="45"/>
      <c r="AC554" s="79">
        <f t="shared" si="158"/>
        <v>0</v>
      </c>
      <c r="AD554" s="65"/>
      <c r="AE554" s="78">
        <f t="shared" si="159"/>
        <v>0</v>
      </c>
      <c r="AF554" s="45"/>
      <c r="AG554" s="79">
        <f t="shared" si="160"/>
        <v>0</v>
      </c>
      <c r="AH554" s="2"/>
      <c r="AI554" s="2"/>
      <c r="AJ554" s="2"/>
      <c r="AK554" s="2"/>
      <c r="AL554" s="2"/>
    </row>
    <row r="555" spans="1:38" ht="16.5" customHeight="1" outlineLevel="1">
      <c r="A555" s="12">
        <v>3103021</v>
      </c>
      <c r="B555" s="27" t="s">
        <v>454</v>
      </c>
      <c r="C555" s="281">
        <v>740460</v>
      </c>
      <c r="D555" s="45">
        <v>0</v>
      </c>
      <c r="E555" s="46">
        <f t="shared" si="144"/>
        <v>0</v>
      </c>
      <c r="F555" s="46">
        <f t="shared" si="145"/>
        <v>0</v>
      </c>
      <c r="G555" s="46">
        <f t="shared" si="146"/>
        <v>0</v>
      </c>
      <c r="H555" s="53" t="e">
        <f t="shared" si="147"/>
        <v>#DIV/0!</v>
      </c>
      <c r="I555" s="54" t="e">
        <f t="shared" si="148"/>
        <v>#DIV/0!</v>
      </c>
      <c r="J555" s="65"/>
      <c r="K555" s="78">
        <f t="shared" si="149"/>
        <v>0</v>
      </c>
      <c r="L555" s="45"/>
      <c r="M555" s="79">
        <f t="shared" si="150"/>
        <v>0</v>
      </c>
      <c r="N555" s="65"/>
      <c r="O555" s="78">
        <f t="shared" si="151"/>
        <v>0</v>
      </c>
      <c r="P555" s="45"/>
      <c r="Q555" s="79">
        <f t="shared" si="152"/>
        <v>0</v>
      </c>
      <c r="R555" s="65"/>
      <c r="S555" s="78">
        <f t="shared" si="153"/>
        <v>0</v>
      </c>
      <c r="T555" s="45"/>
      <c r="U555" s="79">
        <f t="shared" si="154"/>
        <v>0</v>
      </c>
      <c r="V555" s="65"/>
      <c r="W555" s="78">
        <f t="shared" si="155"/>
        <v>0</v>
      </c>
      <c r="X555" s="45"/>
      <c r="Y555" s="79">
        <f t="shared" si="156"/>
        <v>0</v>
      </c>
      <c r="Z555" s="65"/>
      <c r="AA555" s="78">
        <f t="shared" si="157"/>
        <v>0</v>
      </c>
      <c r="AB555" s="45"/>
      <c r="AC555" s="79">
        <f t="shared" si="158"/>
        <v>0</v>
      </c>
      <c r="AD555" s="65"/>
      <c r="AE555" s="78">
        <f t="shared" si="159"/>
        <v>0</v>
      </c>
      <c r="AF555" s="45"/>
      <c r="AG555" s="79">
        <f t="shared" si="160"/>
        <v>0</v>
      </c>
      <c r="AH555" s="2"/>
      <c r="AI555" s="2"/>
      <c r="AJ555" s="2"/>
      <c r="AK555" s="2"/>
      <c r="AL555" s="2"/>
    </row>
    <row r="556" spans="1:38" ht="16.5" customHeight="1" outlineLevel="1">
      <c r="A556" s="12">
        <v>3103018</v>
      </c>
      <c r="B556" s="27" t="s">
        <v>455</v>
      </c>
      <c r="C556" s="281">
        <v>506810</v>
      </c>
      <c r="D556" s="45">
        <v>0</v>
      </c>
      <c r="E556" s="46">
        <f t="shared" si="144"/>
        <v>0</v>
      </c>
      <c r="F556" s="46">
        <f t="shared" si="145"/>
        <v>0</v>
      </c>
      <c r="G556" s="46">
        <f t="shared" si="146"/>
        <v>0</v>
      </c>
      <c r="H556" s="53" t="e">
        <f t="shared" si="147"/>
        <v>#DIV/0!</v>
      </c>
      <c r="I556" s="54" t="e">
        <f t="shared" si="148"/>
        <v>#DIV/0!</v>
      </c>
      <c r="J556" s="65"/>
      <c r="K556" s="78">
        <f t="shared" si="149"/>
        <v>0</v>
      </c>
      <c r="L556" s="45"/>
      <c r="M556" s="79">
        <f t="shared" si="150"/>
        <v>0</v>
      </c>
      <c r="N556" s="65"/>
      <c r="O556" s="78">
        <f t="shared" si="151"/>
        <v>0</v>
      </c>
      <c r="P556" s="45"/>
      <c r="Q556" s="79">
        <f t="shared" si="152"/>
        <v>0</v>
      </c>
      <c r="R556" s="65"/>
      <c r="S556" s="78">
        <f t="shared" si="153"/>
        <v>0</v>
      </c>
      <c r="T556" s="45"/>
      <c r="U556" s="79">
        <f t="shared" si="154"/>
        <v>0</v>
      </c>
      <c r="V556" s="65"/>
      <c r="W556" s="78">
        <f t="shared" si="155"/>
        <v>0</v>
      </c>
      <c r="X556" s="45"/>
      <c r="Y556" s="79">
        <f t="shared" si="156"/>
        <v>0</v>
      </c>
      <c r="Z556" s="65"/>
      <c r="AA556" s="78">
        <f t="shared" si="157"/>
        <v>0</v>
      </c>
      <c r="AB556" s="45"/>
      <c r="AC556" s="79">
        <f t="shared" si="158"/>
        <v>0</v>
      </c>
      <c r="AD556" s="65"/>
      <c r="AE556" s="78">
        <f t="shared" si="159"/>
        <v>0</v>
      </c>
      <c r="AF556" s="45"/>
      <c r="AG556" s="79">
        <f t="shared" si="160"/>
        <v>0</v>
      </c>
      <c r="AH556" s="2"/>
      <c r="AI556" s="2"/>
      <c r="AJ556" s="2"/>
      <c r="AK556" s="2"/>
      <c r="AL556" s="2"/>
    </row>
    <row r="557" spans="1:38" ht="16.5" customHeight="1" outlineLevel="1">
      <c r="A557" s="12">
        <v>3103017</v>
      </c>
      <c r="B557" s="27" t="s">
        <v>456</v>
      </c>
      <c r="C557" s="281">
        <v>879220</v>
      </c>
      <c r="D557" s="45">
        <v>0</v>
      </c>
      <c r="E557" s="46">
        <f t="shared" si="144"/>
        <v>0</v>
      </c>
      <c r="F557" s="46">
        <f t="shared" si="145"/>
        <v>0</v>
      </c>
      <c r="G557" s="46">
        <f t="shared" si="146"/>
        <v>0</v>
      </c>
      <c r="H557" s="53" t="e">
        <f t="shared" si="147"/>
        <v>#DIV/0!</v>
      </c>
      <c r="I557" s="54" t="e">
        <f t="shared" si="148"/>
        <v>#DIV/0!</v>
      </c>
      <c r="J557" s="65"/>
      <c r="K557" s="78">
        <f t="shared" si="149"/>
        <v>0</v>
      </c>
      <c r="L557" s="45"/>
      <c r="M557" s="79">
        <f t="shared" si="150"/>
        <v>0</v>
      </c>
      <c r="N557" s="65"/>
      <c r="O557" s="78">
        <f t="shared" si="151"/>
        <v>0</v>
      </c>
      <c r="P557" s="45"/>
      <c r="Q557" s="79">
        <f t="shared" si="152"/>
        <v>0</v>
      </c>
      <c r="R557" s="65"/>
      <c r="S557" s="78">
        <f t="shared" si="153"/>
        <v>0</v>
      </c>
      <c r="T557" s="45"/>
      <c r="U557" s="79">
        <f t="shared" si="154"/>
        <v>0</v>
      </c>
      <c r="V557" s="65"/>
      <c r="W557" s="78">
        <f t="shared" si="155"/>
        <v>0</v>
      </c>
      <c r="X557" s="45"/>
      <c r="Y557" s="79">
        <f t="shared" si="156"/>
        <v>0</v>
      </c>
      <c r="Z557" s="65"/>
      <c r="AA557" s="78">
        <f t="shared" si="157"/>
        <v>0</v>
      </c>
      <c r="AB557" s="45"/>
      <c r="AC557" s="79">
        <f t="shared" si="158"/>
        <v>0</v>
      </c>
      <c r="AD557" s="65"/>
      <c r="AE557" s="78">
        <f t="shared" si="159"/>
        <v>0</v>
      </c>
      <c r="AF557" s="45"/>
      <c r="AG557" s="79">
        <f t="shared" si="160"/>
        <v>0</v>
      </c>
      <c r="AH557" s="2"/>
      <c r="AI557" s="2"/>
      <c r="AJ557" s="2"/>
      <c r="AK557" s="2"/>
      <c r="AL557" s="2"/>
    </row>
    <row r="558" spans="1:38" ht="16.5" customHeight="1" outlineLevel="1">
      <c r="A558" s="12"/>
      <c r="B558" s="27"/>
      <c r="C558" s="14"/>
      <c r="D558" s="45"/>
      <c r="E558" s="46"/>
      <c r="F558" s="46"/>
      <c r="G558" s="46"/>
      <c r="H558" s="53"/>
      <c r="I558" s="54"/>
      <c r="J558" s="65"/>
      <c r="K558" s="78"/>
      <c r="L558" s="45"/>
      <c r="M558" s="79"/>
      <c r="N558" s="65"/>
      <c r="O558" s="78"/>
      <c r="P558" s="45"/>
      <c r="Q558" s="79"/>
      <c r="R558" s="65"/>
      <c r="S558" s="78"/>
      <c r="T558" s="45"/>
      <c r="U558" s="79"/>
      <c r="V558" s="65"/>
      <c r="W558" s="78"/>
      <c r="X558" s="45"/>
      <c r="Y558" s="79"/>
      <c r="Z558" s="65"/>
      <c r="AA558" s="78"/>
      <c r="AB558" s="45"/>
      <c r="AC558" s="79"/>
      <c r="AD558" s="65"/>
      <c r="AE558" s="78"/>
      <c r="AF558" s="45"/>
      <c r="AG558" s="79"/>
      <c r="AH558" s="2"/>
      <c r="AI558" s="2"/>
      <c r="AJ558" s="2"/>
      <c r="AK558" s="2"/>
      <c r="AL558" s="2"/>
    </row>
    <row r="559" spans="1:38" ht="16.5" customHeight="1" outlineLevel="1">
      <c r="A559" s="12"/>
      <c r="B559" s="32" t="s">
        <v>457</v>
      </c>
      <c r="C559" s="59"/>
      <c r="D559" s="45"/>
      <c r="E559" s="46"/>
      <c r="F559" s="46"/>
      <c r="G559" s="46"/>
      <c r="H559" s="53"/>
      <c r="I559" s="54"/>
      <c r="J559" s="65"/>
      <c r="K559" s="78"/>
      <c r="L559" s="45"/>
      <c r="M559" s="79"/>
      <c r="N559" s="65"/>
      <c r="O559" s="78"/>
      <c r="P559" s="45"/>
      <c r="Q559" s="79"/>
      <c r="R559" s="65"/>
      <c r="S559" s="78"/>
      <c r="T559" s="45"/>
      <c r="U559" s="79"/>
      <c r="V559" s="65"/>
      <c r="W559" s="78"/>
      <c r="X559" s="45"/>
      <c r="Y559" s="79"/>
      <c r="Z559" s="65"/>
      <c r="AA559" s="78"/>
      <c r="AB559" s="45"/>
      <c r="AC559" s="79"/>
      <c r="AD559" s="65"/>
      <c r="AE559" s="78"/>
      <c r="AF559" s="45"/>
      <c r="AG559" s="79"/>
      <c r="AH559" s="2"/>
      <c r="AI559" s="2"/>
      <c r="AJ559" s="2"/>
      <c r="AK559" s="2"/>
      <c r="AL559" s="2"/>
    </row>
    <row r="560" spans="1:38" ht="16.5" customHeight="1" outlineLevel="1">
      <c r="A560" s="12" t="s">
        <v>920</v>
      </c>
      <c r="B560" s="27" t="s">
        <v>458</v>
      </c>
      <c r="C560" s="281">
        <v>130850</v>
      </c>
      <c r="D560" s="45">
        <v>0</v>
      </c>
      <c r="E560" s="46">
        <f t="shared" si="144"/>
        <v>0</v>
      </c>
      <c r="F560" s="46">
        <f t="shared" si="145"/>
        <v>0</v>
      </c>
      <c r="G560" s="46">
        <f t="shared" si="146"/>
        <v>0</v>
      </c>
      <c r="H560" s="53" t="e">
        <f t="shared" si="147"/>
        <v>#DIV/0!</v>
      </c>
      <c r="I560" s="54" t="e">
        <f t="shared" si="148"/>
        <v>#DIV/0!</v>
      </c>
      <c r="J560" s="65"/>
      <c r="K560" s="78">
        <f t="shared" si="149"/>
        <v>0</v>
      </c>
      <c r="L560" s="45"/>
      <c r="M560" s="79">
        <f t="shared" si="150"/>
        <v>0</v>
      </c>
      <c r="N560" s="65"/>
      <c r="O560" s="78">
        <f t="shared" si="151"/>
        <v>0</v>
      </c>
      <c r="P560" s="45"/>
      <c r="Q560" s="79">
        <f t="shared" si="152"/>
        <v>0</v>
      </c>
      <c r="R560" s="65"/>
      <c r="S560" s="78">
        <f t="shared" si="153"/>
        <v>0</v>
      </c>
      <c r="T560" s="45"/>
      <c r="U560" s="79">
        <f t="shared" si="154"/>
        <v>0</v>
      </c>
      <c r="V560" s="65"/>
      <c r="W560" s="78">
        <f t="shared" si="155"/>
        <v>0</v>
      </c>
      <c r="X560" s="45"/>
      <c r="Y560" s="79">
        <f t="shared" si="156"/>
        <v>0</v>
      </c>
      <c r="Z560" s="65"/>
      <c r="AA560" s="78">
        <f t="shared" si="157"/>
        <v>0</v>
      </c>
      <c r="AB560" s="45"/>
      <c r="AC560" s="79">
        <f t="shared" si="158"/>
        <v>0</v>
      </c>
      <c r="AD560" s="65"/>
      <c r="AE560" s="78">
        <f t="shared" si="159"/>
        <v>0</v>
      </c>
      <c r="AF560" s="45"/>
      <c r="AG560" s="79">
        <f t="shared" si="160"/>
        <v>0</v>
      </c>
      <c r="AH560" s="2"/>
      <c r="AI560" s="2"/>
      <c r="AJ560" s="2"/>
      <c r="AK560" s="2"/>
      <c r="AL560" s="2"/>
    </row>
    <row r="561" spans="1:38" ht="16.5" customHeight="1" outlineLevel="1">
      <c r="A561" s="12" t="s">
        <v>921</v>
      </c>
      <c r="B561" s="27" t="s">
        <v>459</v>
      </c>
      <c r="C561" s="281">
        <v>130850</v>
      </c>
      <c r="D561" s="45">
        <v>0</v>
      </c>
      <c r="E561" s="46">
        <f t="shared" si="144"/>
        <v>0</v>
      </c>
      <c r="F561" s="46">
        <f t="shared" si="145"/>
        <v>0</v>
      </c>
      <c r="G561" s="46">
        <f t="shared" si="146"/>
        <v>0</v>
      </c>
      <c r="H561" s="53" t="e">
        <f t="shared" si="147"/>
        <v>#DIV/0!</v>
      </c>
      <c r="I561" s="54" t="e">
        <f t="shared" si="148"/>
        <v>#DIV/0!</v>
      </c>
      <c r="J561" s="65"/>
      <c r="K561" s="78">
        <f t="shared" si="149"/>
        <v>0</v>
      </c>
      <c r="L561" s="45"/>
      <c r="M561" s="79">
        <f t="shared" si="150"/>
        <v>0</v>
      </c>
      <c r="N561" s="65"/>
      <c r="O561" s="78">
        <f t="shared" si="151"/>
        <v>0</v>
      </c>
      <c r="P561" s="45"/>
      <c r="Q561" s="79">
        <f t="shared" si="152"/>
        <v>0</v>
      </c>
      <c r="R561" s="65"/>
      <c r="S561" s="78">
        <f t="shared" si="153"/>
        <v>0</v>
      </c>
      <c r="T561" s="45"/>
      <c r="U561" s="79">
        <f t="shared" si="154"/>
        <v>0</v>
      </c>
      <c r="V561" s="65"/>
      <c r="W561" s="78">
        <f t="shared" si="155"/>
        <v>0</v>
      </c>
      <c r="X561" s="45"/>
      <c r="Y561" s="79">
        <f t="shared" si="156"/>
        <v>0</v>
      </c>
      <c r="Z561" s="65"/>
      <c r="AA561" s="78">
        <f t="shared" si="157"/>
        <v>0</v>
      </c>
      <c r="AB561" s="45"/>
      <c r="AC561" s="79">
        <f t="shared" si="158"/>
        <v>0</v>
      </c>
      <c r="AD561" s="65"/>
      <c r="AE561" s="78">
        <f t="shared" si="159"/>
        <v>0</v>
      </c>
      <c r="AF561" s="45"/>
      <c r="AG561" s="79">
        <f t="shared" si="160"/>
        <v>0</v>
      </c>
      <c r="AH561" s="2"/>
      <c r="AI561" s="2"/>
      <c r="AJ561" s="2"/>
      <c r="AK561" s="2"/>
      <c r="AL561" s="2"/>
    </row>
    <row r="562" spans="1:38" ht="16.5" customHeight="1" outlineLevel="1">
      <c r="A562" s="12" t="s">
        <v>922</v>
      </c>
      <c r="B562" s="27" t="s">
        <v>460</v>
      </c>
      <c r="C562" s="281">
        <v>58870</v>
      </c>
      <c r="D562" s="45">
        <v>0</v>
      </c>
      <c r="E562" s="46">
        <f t="shared" si="144"/>
        <v>0</v>
      </c>
      <c r="F562" s="46">
        <f t="shared" si="145"/>
        <v>0</v>
      </c>
      <c r="G562" s="46">
        <f t="shared" si="146"/>
        <v>0</v>
      </c>
      <c r="H562" s="53" t="e">
        <f t="shared" si="147"/>
        <v>#DIV/0!</v>
      </c>
      <c r="I562" s="54" t="e">
        <f t="shared" si="148"/>
        <v>#DIV/0!</v>
      </c>
      <c r="J562" s="65"/>
      <c r="K562" s="78">
        <f t="shared" si="149"/>
        <v>0</v>
      </c>
      <c r="L562" s="45"/>
      <c r="M562" s="79">
        <f t="shared" si="150"/>
        <v>0</v>
      </c>
      <c r="N562" s="65"/>
      <c r="O562" s="78">
        <f t="shared" si="151"/>
        <v>0</v>
      </c>
      <c r="P562" s="45"/>
      <c r="Q562" s="79">
        <f t="shared" si="152"/>
        <v>0</v>
      </c>
      <c r="R562" s="65"/>
      <c r="S562" s="78">
        <f t="shared" si="153"/>
        <v>0</v>
      </c>
      <c r="T562" s="45"/>
      <c r="U562" s="79">
        <f t="shared" si="154"/>
        <v>0</v>
      </c>
      <c r="V562" s="65"/>
      <c r="W562" s="78">
        <f t="shared" si="155"/>
        <v>0</v>
      </c>
      <c r="X562" s="45"/>
      <c r="Y562" s="79">
        <f t="shared" si="156"/>
        <v>0</v>
      </c>
      <c r="Z562" s="65"/>
      <c r="AA562" s="78">
        <f t="shared" si="157"/>
        <v>0</v>
      </c>
      <c r="AB562" s="45"/>
      <c r="AC562" s="79">
        <f t="shared" si="158"/>
        <v>0</v>
      </c>
      <c r="AD562" s="65"/>
      <c r="AE562" s="78">
        <f t="shared" si="159"/>
        <v>0</v>
      </c>
      <c r="AF562" s="45"/>
      <c r="AG562" s="79">
        <f t="shared" si="160"/>
        <v>0</v>
      </c>
      <c r="AH562" s="2"/>
      <c r="AI562" s="2"/>
      <c r="AJ562" s="2"/>
      <c r="AK562" s="2"/>
      <c r="AL562" s="2"/>
    </row>
    <row r="563" spans="1:38" ht="16.5" customHeight="1" outlineLevel="1">
      <c r="A563" s="12" t="s">
        <v>923</v>
      </c>
      <c r="B563" s="27" t="s">
        <v>461</v>
      </c>
      <c r="C563" s="281">
        <v>58870</v>
      </c>
      <c r="D563" s="45">
        <v>0</v>
      </c>
      <c r="E563" s="46">
        <f t="shared" si="144"/>
        <v>0</v>
      </c>
      <c r="F563" s="46">
        <f t="shared" si="145"/>
        <v>0</v>
      </c>
      <c r="G563" s="46">
        <f t="shared" si="146"/>
        <v>0</v>
      </c>
      <c r="H563" s="53" t="e">
        <f t="shared" si="147"/>
        <v>#DIV/0!</v>
      </c>
      <c r="I563" s="54" t="e">
        <f t="shared" si="148"/>
        <v>#DIV/0!</v>
      </c>
      <c r="J563" s="65"/>
      <c r="K563" s="78">
        <f t="shared" si="149"/>
        <v>0</v>
      </c>
      <c r="L563" s="45"/>
      <c r="M563" s="79">
        <f t="shared" si="150"/>
        <v>0</v>
      </c>
      <c r="N563" s="65"/>
      <c r="O563" s="78">
        <f t="shared" si="151"/>
        <v>0</v>
      </c>
      <c r="P563" s="45"/>
      <c r="Q563" s="79">
        <f t="shared" si="152"/>
        <v>0</v>
      </c>
      <c r="R563" s="65"/>
      <c r="S563" s="78">
        <f t="shared" si="153"/>
        <v>0</v>
      </c>
      <c r="T563" s="45"/>
      <c r="U563" s="79">
        <f t="shared" si="154"/>
        <v>0</v>
      </c>
      <c r="V563" s="65"/>
      <c r="W563" s="78">
        <f t="shared" si="155"/>
        <v>0</v>
      </c>
      <c r="X563" s="45"/>
      <c r="Y563" s="79">
        <f t="shared" si="156"/>
        <v>0</v>
      </c>
      <c r="Z563" s="65"/>
      <c r="AA563" s="78">
        <f t="shared" si="157"/>
        <v>0</v>
      </c>
      <c r="AB563" s="45"/>
      <c r="AC563" s="79">
        <f t="shared" si="158"/>
        <v>0</v>
      </c>
      <c r="AD563" s="65"/>
      <c r="AE563" s="78">
        <f t="shared" si="159"/>
        <v>0</v>
      </c>
      <c r="AF563" s="45"/>
      <c r="AG563" s="79">
        <f t="shared" si="160"/>
        <v>0</v>
      </c>
      <c r="AH563" s="2"/>
      <c r="AI563" s="2"/>
      <c r="AJ563" s="2"/>
      <c r="AK563" s="2"/>
      <c r="AL563" s="2"/>
    </row>
    <row r="564" spans="1:38" ht="16.5" customHeight="1" outlineLevel="1">
      <c r="A564" s="12" t="s">
        <v>924</v>
      </c>
      <c r="B564" s="27" t="s">
        <v>462</v>
      </c>
      <c r="C564" s="281">
        <v>27530</v>
      </c>
      <c r="D564" s="45">
        <v>0</v>
      </c>
      <c r="E564" s="46">
        <f t="shared" si="144"/>
        <v>0</v>
      </c>
      <c r="F564" s="46">
        <f t="shared" si="145"/>
        <v>0</v>
      </c>
      <c r="G564" s="46">
        <f t="shared" si="146"/>
        <v>0</v>
      </c>
      <c r="H564" s="53" t="e">
        <f t="shared" si="147"/>
        <v>#DIV/0!</v>
      </c>
      <c r="I564" s="54" t="e">
        <f t="shared" si="148"/>
        <v>#DIV/0!</v>
      </c>
      <c r="J564" s="65"/>
      <c r="K564" s="78">
        <f t="shared" si="149"/>
        <v>0</v>
      </c>
      <c r="L564" s="45"/>
      <c r="M564" s="79">
        <f t="shared" si="150"/>
        <v>0</v>
      </c>
      <c r="N564" s="65"/>
      <c r="O564" s="78">
        <f t="shared" si="151"/>
        <v>0</v>
      </c>
      <c r="P564" s="45"/>
      <c r="Q564" s="79">
        <f t="shared" si="152"/>
        <v>0</v>
      </c>
      <c r="R564" s="65"/>
      <c r="S564" s="78">
        <f t="shared" si="153"/>
        <v>0</v>
      </c>
      <c r="T564" s="45"/>
      <c r="U564" s="79">
        <f t="shared" si="154"/>
        <v>0</v>
      </c>
      <c r="V564" s="65"/>
      <c r="W564" s="78">
        <f t="shared" si="155"/>
        <v>0</v>
      </c>
      <c r="X564" s="45"/>
      <c r="Y564" s="79">
        <f t="shared" si="156"/>
        <v>0</v>
      </c>
      <c r="Z564" s="65"/>
      <c r="AA564" s="78">
        <f t="shared" si="157"/>
        <v>0</v>
      </c>
      <c r="AB564" s="45"/>
      <c r="AC564" s="79">
        <f t="shared" si="158"/>
        <v>0</v>
      </c>
      <c r="AD564" s="65"/>
      <c r="AE564" s="78">
        <f t="shared" si="159"/>
        <v>0</v>
      </c>
      <c r="AF564" s="45"/>
      <c r="AG564" s="79">
        <f t="shared" si="160"/>
        <v>0</v>
      </c>
      <c r="AH564" s="2"/>
      <c r="AI564" s="2"/>
      <c r="AJ564" s="2"/>
      <c r="AK564" s="2"/>
      <c r="AL564" s="2"/>
    </row>
    <row r="565" spans="1:38" ht="16.5" customHeight="1" outlineLevel="1">
      <c r="A565" s="12" t="s">
        <v>925</v>
      </c>
      <c r="B565" s="27" t="s">
        <v>463</v>
      </c>
      <c r="C565" s="281">
        <v>12880</v>
      </c>
      <c r="D565" s="45">
        <v>0</v>
      </c>
      <c r="E565" s="46">
        <f t="shared" si="144"/>
        <v>0</v>
      </c>
      <c r="F565" s="46">
        <f t="shared" si="145"/>
        <v>0</v>
      </c>
      <c r="G565" s="46">
        <f t="shared" si="146"/>
        <v>0</v>
      </c>
      <c r="H565" s="53" t="e">
        <f t="shared" si="147"/>
        <v>#DIV/0!</v>
      </c>
      <c r="I565" s="54" t="e">
        <f t="shared" si="148"/>
        <v>#DIV/0!</v>
      </c>
      <c r="J565" s="65"/>
      <c r="K565" s="78">
        <f t="shared" si="149"/>
        <v>0</v>
      </c>
      <c r="L565" s="45"/>
      <c r="M565" s="79">
        <f t="shared" si="150"/>
        <v>0</v>
      </c>
      <c r="N565" s="65"/>
      <c r="O565" s="78">
        <f t="shared" si="151"/>
        <v>0</v>
      </c>
      <c r="P565" s="45"/>
      <c r="Q565" s="79">
        <f t="shared" si="152"/>
        <v>0</v>
      </c>
      <c r="R565" s="65"/>
      <c r="S565" s="78">
        <f t="shared" si="153"/>
        <v>0</v>
      </c>
      <c r="T565" s="45"/>
      <c r="U565" s="79">
        <f t="shared" si="154"/>
        <v>0</v>
      </c>
      <c r="V565" s="65"/>
      <c r="W565" s="78">
        <f t="shared" si="155"/>
        <v>0</v>
      </c>
      <c r="X565" s="45"/>
      <c r="Y565" s="79">
        <f t="shared" si="156"/>
        <v>0</v>
      </c>
      <c r="Z565" s="65"/>
      <c r="AA565" s="78">
        <f t="shared" si="157"/>
        <v>0</v>
      </c>
      <c r="AB565" s="45"/>
      <c r="AC565" s="79">
        <f t="shared" si="158"/>
        <v>0</v>
      </c>
      <c r="AD565" s="65"/>
      <c r="AE565" s="78">
        <f t="shared" si="159"/>
        <v>0</v>
      </c>
      <c r="AF565" s="45"/>
      <c r="AG565" s="79">
        <f t="shared" si="160"/>
        <v>0</v>
      </c>
      <c r="AH565" s="2"/>
      <c r="AI565" s="2"/>
      <c r="AJ565" s="2"/>
      <c r="AK565" s="2"/>
      <c r="AL565" s="2"/>
    </row>
    <row r="566" spans="1:38" ht="16.5" customHeight="1" outlineLevel="1">
      <c r="A566" s="12" t="s">
        <v>925</v>
      </c>
      <c r="B566" s="27" t="s">
        <v>464</v>
      </c>
      <c r="C566" s="281">
        <v>12880</v>
      </c>
      <c r="D566" s="45">
        <v>0</v>
      </c>
      <c r="E566" s="46">
        <f t="shared" si="144"/>
        <v>0</v>
      </c>
      <c r="F566" s="46">
        <f t="shared" si="145"/>
        <v>0</v>
      </c>
      <c r="G566" s="46">
        <f t="shared" si="146"/>
        <v>0</v>
      </c>
      <c r="H566" s="53" t="e">
        <f t="shared" si="147"/>
        <v>#DIV/0!</v>
      </c>
      <c r="I566" s="54" t="e">
        <f t="shared" si="148"/>
        <v>#DIV/0!</v>
      </c>
      <c r="J566" s="65"/>
      <c r="K566" s="78">
        <f t="shared" si="149"/>
        <v>0</v>
      </c>
      <c r="L566" s="45"/>
      <c r="M566" s="79">
        <f t="shared" si="150"/>
        <v>0</v>
      </c>
      <c r="N566" s="65"/>
      <c r="O566" s="78">
        <f t="shared" si="151"/>
        <v>0</v>
      </c>
      <c r="P566" s="45"/>
      <c r="Q566" s="79">
        <f t="shared" si="152"/>
        <v>0</v>
      </c>
      <c r="R566" s="65"/>
      <c r="S566" s="78">
        <f t="shared" si="153"/>
        <v>0</v>
      </c>
      <c r="T566" s="45"/>
      <c r="U566" s="79">
        <f t="shared" si="154"/>
        <v>0</v>
      </c>
      <c r="V566" s="65"/>
      <c r="W566" s="78">
        <f t="shared" si="155"/>
        <v>0</v>
      </c>
      <c r="X566" s="45"/>
      <c r="Y566" s="79">
        <f t="shared" si="156"/>
        <v>0</v>
      </c>
      <c r="Z566" s="65"/>
      <c r="AA566" s="78">
        <f t="shared" si="157"/>
        <v>0</v>
      </c>
      <c r="AB566" s="45"/>
      <c r="AC566" s="79">
        <f t="shared" si="158"/>
        <v>0</v>
      </c>
      <c r="AD566" s="65"/>
      <c r="AE566" s="78">
        <f t="shared" si="159"/>
        <v>0</v>
      </c>
      <c r="AF566" s="45"/>
      <c r="AG566" s="79">
        <f t="shared" si="160"/>
        <v>0</v>
      </c>
      <c r="AH566" s="2"/>
      <c r="AI566" s="2"/>
      <c r="AJ566" s="2"/>
      <c r="AK566" s="2"/>
      <c r="AL566" s="2"/>
    </row>
    <row r="567" spans="1:38" ht="16.5" customHeight="1" outlineLevel="1">
      <c r="A567" s="12" t="s">
        <v>926</v>
      </c>
      <c r="B567" s="27" t="s">
        <v>465</v>
      </c>
      <c r="C567" s="281">
        <v>26920</v>
      </c>
      <c r="D567" s="45">
        <v>0</v>
      </c>
      <c r="E567" s="46">
        <f t="shared" si="144"/>
        <v>0</v>
      </c>
      <c r="F567" s="46">
        <f t="shared" si="145"/>
        <v>0</v>
      </c>
      <c r="G567" s="46">
        <f t="shared" si="146"/>
        <v>0</v>
      </c>
      <c r="H567" s="53" t="e">
        <f t="shared" si="147"/>
        <v>#DIV/0!</v>
      </c>
      <c r="I567" s="54" t="e">
        <f t="shared" si="148"/>
        <v>#DIV/0!</v>
      </c>
      <c r="J567" s="65"/>
      <c r="K567" s="78">
        <f t="shared" si="149"/>
        <v>0</v>
      </c>
      <c r="L567" s="45"/>
      <c r="M567" s="79">
        <f t="shared" si="150"/>
        <v>0</v>
      </c>
      <c r="N567" s="65"/>
      <c r="O567" s="78">
        <f t="shared" si="151"/>
        <v>0</v>
      </c>
      <c r="P567" s="45"/>
      <c r="Q567" s="79">
        <f t="shared" si="152"/>
        <v>0</v>
      </c>
      <c r="R567" s="65"/>
      <c r="S567" s="78">
        <f t="shared" si="153"/>
        <v>0</v>
      </c>
      <c r="T567" s="45"/>
      <c r="U567" s="79">
        <f t="shared" si="154"/>
        <v>0</v>
      </c>
      <c r="V567" s="65"/>
      <c r="W567" s="78">
        <f t="shared" si="155"/>
        <v>0</v>
      </c>
      <c r="X567" s="45"/>
      <c r="Y567" s="79">
        <f t="shared" si="156"/>
        <v>0</v>
      </c>
      <c r="Z567" s="65"/>
      <c r="AA567" s="78">
        <f t="shared" si="157"/>
        <v>0</v>
      </c>
      <c r="AB567" s="45"/>
      <c r="AC567" s="79">
        <f t="shared" si="158"/>
        <v>0</v>
      </c>
      <c r="AD567" s="65"/>
      <c r="AE567" s="78">
        <f t="shared" si="159"/>
        <v>0</v>
      </c>
      <c r="AF567" s="45"/>
      <c r="AG567" s="79">
        <f t="shared" si="160"/>
        <v>0</v>
      </c>
      <c r="AH567" s="2"/>
      <c r="AI567" s="2"/>
      <c r="AJ567" s="2"/>
      <c r="AK567" s="2"/>
      <c r="AL567" s="2"/>
    </row>
    <row r="568" spans="1:38" ht="24.75" customHeight="1" outlineLevel="1">
      <c r="A568" s="12">
        <v>3103023</v>
      </c>
      <c r="B568" s="27" t="s">
        <v>466</v>
      </c>
      <c r="C568" s="281">
        <v>987740</v>
      </c>
      <c r="D568" s="45">
        <v>0</v>
      </c>
      <c r="E568" s="46">
        <f t="shared" si="144"/>
        <v>0</v>
      </c>
      <c r="F568" s="46">
        <f t="shared" si="145"/>
        <v>0</v>
      </c>
      <c r="G568" s="46">
        <f t="shared" si="146"/>
        <v>0</v>
      </c>
      <c r="H568" s="53" t="e">
        <f t="shared" si="147"/>
        <v>#DIV/0!</v>
      </c>
      <c r="I568" s="54" t="e">
        <f t="shared" si="148"/>
        <v>#DIV/0!</v>
      </c>
      <c r="J568" s="65"/>
      <c r="K568" s="78">
        <f t="shared" si="149"/>
        <v>0</v>
      </c>
      <c r="L568" s="45"/>
      <c r="M568" s="79">
        <f t="shared" si="150"/>
        <v>0</v>
      </c>
      <c r="N568" s="65"/>
      <c r="O568" s="78">
        <f t="shared" si="151"/>
        <v>0</v>
      </c>
      <c r="P568" s="45"/>
      <c r="Q568" s="79">
        <f t="shared" si="152"/>
        <v>0</v>
      </c>
      <c r="R568" s="65"/>
      <c r="S568" s="78">
        <f t="shared" si="153"/>
        <v>0</v>
      </c>
      <c r="T568" s="45"/>
      <c r="U568" s="79">
        <f t="shared" si="154"/>
        <v>0</v>
      </c>
      <c r="V568" s="65"/>
      <c r="W568" s="78">
        <f t="shared" si="155"/>
        <v>0</v>
      </c>
      <c r="X568" s="45"/>
      <c r="Y568" s="79">
        <f t="shared" si="156"/>
        <v>0</v>
      </c>
      <c r="Z568" s="65"/>
      <c r="AA568" s="78">
        <f t="shared" si="157"/>
        <v>0</v>
      </c>
      <c r="AB568" s="45"/>
      <c r="AC568" s="79">
        <f t="shared" si="158"/>
        <v>0</v>
      </c>
      <c r="AD568" s="65"/>
      <c r="AE568" s="78">
        <f t="shared" si="159"/>
        <v>0</v>
      </c>
      <c r="AF568" s="45"/>
      <c r="AG568" s="79">
        <f t="shared" si="160"/>
        <v>0</v>
      </c>
      <c r="AH568" s="2"/>
      <c r="AI568" s="2"/>
      <c r="AJ568" s="2"/>
      <c r="AK568" s="2"/>
      <c r="AL568" s="2"/>
    </row>
    <row r="569" spans="1:38" ht="16.5" customHeight="1" outlineLevel="1">
      <c r="A569" s="12">
        <v>3103024</v>
      </c>
      <c r="B569" s="27" t="s">
        <v>467</v>
      </c>
      <c r="C569" s="281">
        <v>493030</v>
      </c>
      <c r="D569" s="45">
        <v>0</v>
      </c>
      <c r="E569" s="46">
        <f t="shared" si="144"/>
        <v>0</v>
      </c>
      <c r="F569" s="46">
        <f t="shared" si="145"/>
        <v>0</v>
      </c>
      <c r="G569" s="46">
        <f t="shared" si="146"/>
        <v>0</v>
      </c>
      <c r="H569" s="53" t="e">
        <f t="shared" si="147"/>
        <v>#DIV/0!</v>
      </c>
      <c r="I569" s="54" t="e">
        <f t="shared" si="148"/>
        <v>#DIV/0!</v>
      </c>
      <c r="J569" s="65"/>
      <c r="K569" s="78">
        <f t="shared" si="149"/>
        <v>0</v>
      </c>
      <c r="L569" s="45"/>
      <c r="M569" s="79">
        <f t="shared" si="150"/>
        <v>0</v>
      </c>
      <c r="N569" s="65"/>
      <c r="O569" s="78">
        <f t="shared" si="151"/>
        <v>0</v>
      </c>
      <c r="P569" s="45"/>
      <c r="Q569" s="79">
        <f t="shared" si="152"/>
        <v>0</v>
      </c>
      <c r="R569" s="65"/>
      <c r="S569" s="78">
        <f t="shared" si="153"/>
        <v>0</v>
      </c>
      <c r="T569" s="45"/>
      <c r="U569" s="79">
        <f t="shared" si="154"/>
        <v>0</v>
      </c>
      <c r="V569" s="65"/>
      <c r="W569" s="78">
        <f t="shared" si="155"/>
        <v>0</v>
      </c>
      <c r="X569" s="45"/>
      <c r="Y569" s="79">
        <f t="shared" si="156"/>
        <v>0</v>
      </c>
      <c r="Z569" s="65"/>
      <c r="AA569" s="78">
        <f t="shared" si="157"/>
        <v>0</v>
      </c>
      <c r="AB569" s="45"/>
      <c r="AC569" s="79">
        <f t="shared" si="158"/>
        <v>0</v>
      </c>
      <c r="AD569" s="65"/>
      <c r="AE569" s="78">
        <f t="shared" si="159"/>
        <v>0</v>
      </c>
      <c r="AF569" s="45"/>
      <c r="AG569" s="79">
        <f t="shared" si="160"/>
        <v>0</v>
      </c>
      <c r="AH569" s="2"/>
      <c r="AI569" s="2"/>
      <c r="AJ569" s="2"/>
      <c r="AK569" s="2"/>
      <c r="AL569" s="2"/>
    </row>
    <row r="570" spans="1:38" ht="16.5" customHeight="1" outlineLevel="1">
      <c r="A570" s="12" t="s">
        <v>927</v>
      </c>
      <c r="B570" s="27" t="s">
        <v>468</v>
      </c>
      <c r="C570" s="281">
        <v>56900</v>
      </c>
      <c r="D570" s="45">
        <v>0</v>
      </c>
      <c r="E570" s="46">
        <f t="shared" si="144"/>
        <v>0</v>
      </c>
      <c r="F570" s="46">
        <f t="shared" si="145"/>
        <v>0</v>
      </c>
      <c r="G570" s="46">
        <f t="shared" si="146"/>
        <v>0</v>
      </c>
      <c r="H570" s="53" t="e">
        <f t="shared" si="147"/>
        <v>#DIV/0!</v>
      </c>
      <c r="I570" s="54" t="e">
        <f t="shared" si="148"/>
        <v>#DIV/0!</v>
      </c>
      <c r="J570" s="65"/>
      <c r="K570" s="78">
        <f t="shared" si="149"/>
        <v>0</v>
      </c>
      <c r="L570" s="45"/>
      <c r="M570" s="79">
        <f t="shared" si="150"/>
        <v>0</v>
      </c>
      <c r="N570" s="65"/>
      <c r="O570" s="78">
        <f t="shared" si="151"/>
        <v>0</v>
      </c>
      <c r="P570" s="45"/>
      <c r="Q570" s="79">
        <f t="shared" si="152"/>
        <v>0</v>
      </c>
      <c r="R570" s="65"/>
      <c r="S570" s="78">
        <f t="shared" si="153"/>
        <v>0</v>
      </c>
      <c r="T570" s="45"/>
      <c r="U570" s="79">
        <f t="shared" si="154"/>
        <v>0</v>
      </c>
      <c r="V570" s="65"/>
      <c r="W570" s="78">
        <f t="shared" si="155"/>
        <v>0</v>
      </c>
      <c r="X570" s="45"/>
      <c r="Y570" s="79">
        <f t="shared" si="156"/>
        <v>0</v>
      </c>
      <c r="Z570" s="65"/>
      <c r="AA570" s="78">
        <f t="shared" si="157"/>
        <v>0</v>
      </c>
      <c r="AB570" s="45"/>
      <c r="AC570" s="79">
        <f t="shared" si="158"/>
        <v>0</v>
      </c>
      <c r="AD570" s="65"/>
      <c r="AE570" s="78">
        <f t="shared" si="159"/>
        <v>0</v>
      </c>
      <c r="AF570" s="45"/>
      <c r="AG570" s="79">
        <f t="shared" si="160"/>
        <v>0</v>
      </c>
      <c r="AH570" s="2"/>
      <c r="AI570" s="2"/>
      <c r="AJ570" s="2"/>
      <c r="AK570" s="2"/>
      <c r="AL570" s="2"/>
    </row>
    <row r="571" spans="1:38" ht="16.5" customHeight="1" outlineLevel="1">
      <c r="A571" s="12" t="s">
        <v>928</v>
      </c>
      <c r="B571" s="27" t="s">
        <v>469</v>
      </c>
      <c r="C571" s="281">
        <v>25280</v>
      </c>
      <c r="D571" s="45">
        <v>0</v>
      </c>
      <c r="E571" s="46">
        <f t="shared" si="144"/>
        <v>0</v>
      </c>
      <c r="F571" s="46">
        <f t="shared" si="145"/>
        <v>0</v>
      </c>
      <c r="G571" s="46">
        <f t="shared" si="146"/>
        <v>0</v>
      </c>
      <c r="H571" s="53" t="e">
        <f t="shared" si="147"/>
        <v>#DIV/0!</v>
      </c>
      <c r="I571" s="54" t="e">
        <f t="shared" si="148"/>
        <v>#DIV/0!</v>
      </c>
      <c r="J571" s="65"/>
      <c r="K571" s="78">
        <f t="shared" si="149"/>
        <v>0</v>
      </c>
      <c r="L571" s="45"/>
      <c r="M571" s="79">
        <f t="shared" si="150"/>
        <v>0</v>
      </c>
      <c r="N571" s="65"/>
      <c r="O571" s="78">
        <f t="shared" si="151"/>
        <v>0</v>
      </c>
      <c r="P571" s="45"/>
      <c r="Q571" s="79">
        <f t="shared" si="152"/>
        <v>0</v>
      </c>
      <c r="R571" s="65"/>
      <c r="S571" s="78">
        <f t="shared" si="153"/>
        <v>0</v>
      </c>
      <c r="T571" s="45"/>
      <c r="U571" s="79">
        <f t="shared" si="154"/>
        <v>0</v>
      </c>
      <c r="V571" s="65"/>
      <c r="W571" s="78">
        <f t="shared" si="155"/>
        <v>0</v>
      </c>
      <c r="X571" s="45"/>
      <c r="Y571" s="79">
        <f t="shared" si="156"/>
        <v>0</v>
      </c>
      <c r="Z571" s="65"/>
      <c r="AA571" s="78">
        <f t="shared" si="157"/>
        <v>0</v>
      </c>
      <c r="AB571" s="45"/>
      <c r="AC571" s="79">
        <f t="shared" si="158"/>
        <v>0</v>
      </c>
      <c r="AD571" s="65"/>
      <c r="AE571" s="78">
        <f t="shared" si="159"/>
        <v>0</v>
      </c>
      <c r="AF571" s="45"/>
      <c r="AG571" s="79">
        <f t="shared" si="160"/>
        <v>0</v>
      </c>
      <c r="AH571" s="2"/>
      <c r="AI571" s="2"/>
      <c r="AJ571" s="2"/>
      <c r="AK571" s="2"/>
      <c r="AL571" s="2"/>
    </row>
    <row r="572" spans="1:38" ht="16.5" customHeight="1" outlineLevel="1">
      <c r="A572" s="12" t="s">
        <v>929</v>
      </c>
      <c r="B572" s="27" t="s">
        <v>470</v>
      </c>
      <c r="C572" s="281">
        <v>126420</v>
      </c>
      <c r="D572" s="45">
        <v>0</v>
      </c>
      <c r="E572" s="46">
        <f t="shared" si="144"/>
        <v>0</v>
      </c>
      <c r="F572" s="46">
        <f t="shared" si="145"/>
        <v>0</v>
      </c>
      <c r="G572" s="46">
        <f t="shared" si="146"/>
        <v>0</v>
      </c>
      <c r="H572" s="53" t="e">
        <f t="shared" si="147"/>
        <v>#DIV/0!</v>
      </c>
      <c r="I572" s="54" t="e">
        <f t="shared" si="148"/>
        <v>#DIV/0!</v>
      </c>
      <c r="J572" s="65"/>
      <c r="K572" s="78">
        <f t="shared" si="149"/>
        <v>0</v>
      </c>
      <c r="L572" s="45"/>
      <c r="M572" s="79">
        <f t="shared" si="150"/>
        <v>0</v>
      </c>
      <c r="N572" s="65"/>
      <c r="O572" s="78">
        <f t="shared" si="151"/>
        <v>0</v>
      </c>
      <c r="P572" s="45"/>
      <c r="Q572" s="79">
        <f t="shared" si="152"/>
        <v>0</v>
      </c>
      <c r="R572" s="65"/>
      <c r="S572" s="78">
        <f t="shared" si="153"/>
        <v>0</v>
      </c>
      <c r="T572" s="45"/>
      <c r="U572" s="79">
        <f t="shared" si="154"/>
        <v>0</v>
      </c>
      <c r="V572" s="65"/>
      <c r="W572" s="78">
        <f t="shared" si="155"/>
        <v>0</v>
      </c>
      <c r="X572" s="45"/>
      <c r="Y572" s="79">
        <f t="shared" si="156"/>
        <v>0</v>
      </c>
      <c r="Z572" s="65"/>
      <c r="AA572" s="78">
        <f t="shared" si="157"/>
        <v>0</v>
      </c>
      <c r="AB572" s="45"/>
      <c r="AC572" s="79">
        <f t="shared" si="158"/>
        <v>0</v>
      </c>
      <c r="AD572" s="65"/>
      <c r="AE572" s="78">
        <f t="shared" si="159"/>
        <v>0</v>
      </c>
      <c r="AF572" s="45"/>
      <c r="AG572" s="79">
        <f t="shared" si="160"/>
        <v>0</v>
      </c>
      <c r="AH572" s="2"/>
      <c r="AI572" s="2"/>
      <c r="AJ572" s="2"/>
      <c r="AK572" s="2"/>
      <c r="AL572" s="2"/>
    </row>
    <row r="573" spans="1:38" ht="16.5" customHeight="1" outlineLevel="1">
      <c r="A573" s="12"/>
      <c r="B573" s="27"/>
      <c r="C573" s="14"/>
      <c r="D573" s="45"/>
      <c r="E573" s="46"/>
      <c r="F573" s="46"/>
      <c r="G573" s="46"/>
      <c r="H573" s="53"/>
      <c r="I573" s="54"/>
      <c r="J573" s="65"/>
      <c r="K573" s="78"/>
      <c r="L573" s="45"/>
      <c r="M573" s="79"/>
      <c r="N573" s="65"/>
      <c r="O573" s="78"/>
      <c r="P573" s="45"/>
      <c r="Q573" s="79"/>
      <c r="R573" s="65"/>
      <c r="S573" s="78"/>
      <c r="T573" s="45"/>
      <c r="U573" s="79"/>
      <c r="V573" s="65"/>
      <c r="W573" s="78"/>
      <c r="X573" s="45"/>
      <c r="Y573" s="79"/>
      <c r="Z573" s="65"/>
      <c r="AA573" s="78"/>
      <c r="AB573" s="45"/>
      <c r="AC573" s="79"/>
      <c r="AD573" s="65"/>
      <c r="AE573" s="78"/>
      <c r="AF573" s="45"/>
      <c r="AG573" s="79"/>
      <c r="AH573" s="2"/>
      <c r="AI573" s="2"/>
      <c r="AJ573" s="2"/>
      <c r="AK573" s="2"/>
      <c r="AL573" s="2"/>
    </row>
    <row r="574" spans="1:38" ht="16.5" customHeight="1" outlineLevel="1">
      <c r="A574" s="12"/>
      <c r="B574" s="32" t="s">
        <v>471</v>
      </c>
      <c r="C574" s="59"/>
      <c r="D574" s="45"/>
      <c r="E574" s="46">
        <f t="shared" si="144"/>
        <v>0</v>
      </c>
      <c r="F574" s="46"/>
      <c r="G574" s="46">
        <f t="shared" si="146"/>
        <v>0</v>
      </c>
      <c r="H574" s="53" t="e">
        <f t="shared" si="147"/>
        <v>#DIV/0!</v>
      </c>
      <c r="I574" s="54" t="e">
        <f t="shared" si="148"/>
        <v>#DIV/0!</v>
      </c>
      <c r="J574" s="65"/>
      <c r="K574" s="78">
        <f t="shared" si="149"/>
        <v>0</v>
      </c>
      <c r="L574" s="45"/>
      <c r="M574" s="79">
        <f t="shared" si="150"/>
        <v>0</v>
      </c>
      <c r="N574" s="65"/>
      <c r="O574" s="78">
        <f t="shared" si="151"/>
        <v>0</v>
      </c>
      <c r="P574" s="45"/>
      <c r="Q574" s="79">
        <f t="shared" si="152"/>
        <v>0</v>
      </c>
      <c r="R574" s="65"/>
      <c r="S574" s="78">
        <f t="shared" si="153"/>
        <v>0</v>
      </c>
      <c r="T574" s="45"/>
      <c r="U574" s="79">
        <f t="shared" si="154"/>
        <v>0</v>
      </c>
      <c r="V574" s="65"/>
      <c r="W574" s="78">
        <f t="shared" si="155"/>
        <v>0</v>
      </c>
      <c r="X574" s="45"/>
      <c r="Y574" s="79">
        <f t="shared" si="156"/>
        <v>0</v>
      </c>
      <c r="Z574" s="65"/>
      <c r="AA574" s="78">
        <f t="shared" si="157"/>
        <v>0</v>
      </c>
      <c r="AB574" s="45"/>
      <c r="AC574" s="79">
        <f t="shared" si="158"/>
        <v>0</v>
      </c>
      <c r="AD574" s="65"/>
      <c r="AE574" s="78">
        <f t="shared" si="159"/>
        <v>0</v>
      </c>
      <c r="AF574" s="45"/>
      <c r="AG574" s="79">
        <f t="shared" si="160"/>
        <v>0</v>
      </c>
      <c r="AH574" s="2"/>
      <c r="AI574" s="2"/>
      <c r="AJ574" s="2"/>
      <c r="AK574" s="2"/>
      <c r="AL574" s="2"/>
    </row>
    <row r="575" spans="1:38" ht="16.5" customHeight="1" outlineLevel="1">
      <c r="A575" s="12">
        <v>3103301</v>
      </c>
      <c r="B575" s="27" t="s">
        <v>472</v>
      </c>
      <c r="C575" s="281">
        <v>734550</v>
      </c>
      <c r="D575" s="45">
        <v>0</v>
      </c>
      <c r="E575" s="46">
        <f t="shared" si="144"/>
        <v>0</v>
      </c>
      <c r="F575" s="46">
        <f t="shared" si="145"/>
        <v>0</v>
      </c>
      <c r="G575" s="46">
        <f t="shared" si="146"/>
        <v>0</v>
      </c>
      <c r="H575" s="53" t="e">
        <f t="shared" si="147"/>
        <v>#DIV/0!</v>
      </c>
      <c r="I575" s="54" t="e">
        <f t="shared" si="148"/>
        <v>#DIV/0!</v>
      </c>
      <c r="J575" s="65"/>
      <c r="K575" s="78">
        <f t="shared" si="149"/>
        <v>0</v>
      </c>
      <c r="L575" s="45"/>
      <c r="M575" s="79">
        <f t="shared" si="150"/>
        <v>0</v>
      </c>
      <c r="N575" s="65"/>
      <c r="O575" s="78">
        <f t="shared" si="151"/>
        <v>0</v>
      </c>
      <c r="P575" s="45"/>
      <c r="Q575" s="79">
        <f t="shared" si="152"/>
        <v>0</v>
      </c>
      <c r="R575" s="65"/>
      <c r="S575" s="78">
        <f t="shared" si="153"/>
        <v>0</v>
      </c>
      <c r="T575" s="45"/>
      <c r="U575" s="79">
        <f t="shared" si="154"/>
        <v>0</v>
      </c>
      <c r="V575" s="65"/>
      <c r="W575" s="78">
        <f t="shared" si="155"/>
        <v>0</v>
      </c>
      <c r="X575" s="45"/>
      <c r="Y575" s="79">
        <f t="shared" si="156"/>
        <v>0</v>
      </c>
      <c r="Z575" s="65"/>
      <c r="AA575" s="78">
        <f t="shared" si="157"/>
        <v>0</v>
      </c>
      <c r="AB575" s="45"/>
      <c r="AC575" s="79">
        <f t="shared" si="158"/>
        <v>0</v>
      </c>
      <c r="AD575" s="65"/>
      <c r="AE575" s="78">
        <f t="shared" si="159"/>
        <v>0</v>
      </c>
      <c r="AF575" s="45"/>
      <c r="AG575" s="79">
        <f t="shared" si="160"/>
        <v>0</v>
      </c>
      <c r="AH575" s="2"/>
      <c r="AI575" s="2"/>
      <c r="AJ575" s="2"/>
      <c r="AK575" s="2"/>
      <c r="AL575" s="2"/>
    </row>
    <row r="576" spans="1:38" ht="16.5" customHeight="1" outlineLevel="1">
      <c r="A576" s="12" t="s">
        <v>941</v>
      </c>
      <c r="B576" s="27" t="s">
        <v>473</v>
      </c>
      <c r="C576" s="281">
        <v>638610</v>
      </c>
      <c r="D576" s="45">
        <v>0</v>
      </c>
      <c r="E576" s="46">
        <f t="shared" si="144"/>
        <v>0</v>
      </c>
      <c r="F576" s="46">
        <f t="shared" si="145"/>
        <v>0</v>
      </c>
      <c r="G576" s="46">
        <f t="shared" si="146"/>
        <v>0</v>
      </c>
      <c r="H576" s="53" t="e">
        <f t="shared" si="147"/>
        <v>#DIV/0!</v>
      </c>
      <c r="I576" s="54" t="e">
        <f t="shared" si="148"/>
        <v>#DIV/0!</v>
      </c>
      <c r="J576" s="65"/>
      <c r="K576" s="78">
        <f t="shared" si="149"/>
        <v>0</v>
      </c>
      <c r="L576" s="45"/>
      <c r="M576" s="79">
        <f t="shared" si="150"/>
        <v>0</v>
      </c>
      <c r="N576" s="65"/>
      <c r="O576" s="78">
        <f t="shared" si="151"/>
        <v>0</v>
      </c>
      <c r="P576" s="45"/>
      <c r="Q576" s="79">
        <f t="shared" si="152"/>
        <v>0</v>
      </c>
      <c r="R576" s="65"/>
      <c r="S576" s="78">
        <f t="shared" si="153"/>
        <v>0</v>
      </c>
      <c r="T576" s="45"/>
      <c r="U576" s="79">
        <f t="shared" si="154"/>
        <v>0</v>
      </c>
      <c r="V576" s="65"/>
      <c r="W576" s="78">
        <f t="shared" si="155"/>
        <v>0</v>
      </c>
      <c r="X576" s="45"/>
      <c r="Y576" s="79">
        <f t="shared" si="156"/>
        <v>0</v>
      </c>
      <c r="Z576" s="65"/>
      <c r="AA576" s="78">
        <f t="shared" si="157"/>
        <v>0</v>
      </c>
      <c r="AB576" s="45"/>
      <c r="AC576" s="79">
        <f t="shared" si="158"/>
        <v>0</v>
      </c>
      <c r="AD576" s="65"/>
      <c r="AE576" s="78">
        <f t="shared" si="159"/>
        <v>0</v>
      </c>
      <c r="AF576" s="45"/>
      <c r="AG576" s="79">
        <f t="shared" si="160"/>
        <v>0</v>
      </c>
      <c r="AH576" s="2"/>
      <c r="AI576" s="2"/>
      <c r="AJ576" s="2"/>
      <c r="AK576" s="2"/>
      <c r="AL576" s="2"/>
    </row>
    <row r="577" spans="1:38" ht="16.5" customHeight="1" outlineLevel="1">
      <c r="A577" s="12"/>
      <c r="B577" s="27"/>
      <c r="C577" s="14"/>
      <c r="D577" s="45"/>
      <c r="E577" s="46"/>
      <c r="F577" s="46"/>
      <c r="G577" s="46"/>
      <c r="H577" s="53"/>
      <c r="I577" s="54"/>
      <c r="J577" s="65"/>
      <c r="K577" s="78"/>
      <c r="L577" s="45"/>
      <c r="M577" s="79"/>
      <c r="N577" s="65"/>
      <c r="O577" s="78"/>
      <c r="P577" s="45"/>
      <c r="Q577" s="79"/>
      <c r="R577" s="65"/>
      <c r="S577" s="78"/>
      <c r="T577" s="45"/>
      <c r="U577" s="79"/>
      <c r="V577" s="65"/>
      <c r="W577" s="78"/>
      <c r="X577" s="45"/>
      <c r="Y577" s="79"/>
      <c r="Z577" s="65"/>
      <c r="AA577" s="78"/>
      <c r="AB577" s="45"/>
      <c r="AC577" s="79"/>
      <c r="AD577" s="65"/>
      <c r="AE577" s="78"/>
      <c r="AF577" s="45"/>
      <c r="AG577" s="79"/>
      <c r="AH577" s="2"/>
      <c r="AI577" s="2"/>
      <c r="AJ577" s="2"/>
      <c r="AK577" s="2"/>
      <c r="AL577" s="2"/>
    </row>
    <row r="578" spans="1:38" ht="16.5" customHeight="1">
      <c r="A578" s="12"/>
      <c r="B578" s="33"/>
      <c r="C578" s="14"/>
      <c r="D578" s="45"/>
      <c r="E578" s="46"/>
      <c r="F578" s="46"/>
      <c r="G578" s="46"/>
      <c r="H578" s="53"/>
      <c r="I578" s="54"/>
      <c r="J578" s="65"/>
      <c r="K578" s="78"/>
      <c r="L578" s="45"/>
      <c r="M578" s="79"/>
      <c r="N578" s="65"/>
      <c r="O578" s="78"/>
      <c r="P578" s="45"/>
      <c r="Q578" s="79"/>
      <c r="R578" s="65"/>
      <c r="S578" s="78"/>
      <c r="T578" s="45"/>
      <c r="U578" s="79"/>
      <c r="V578" s="65"/>
      <c r="W578" s="78"/>
      <c r="X578" s="45"/>
      <c r="Y578" s="79"/>
      <c r="Z578" s="65"/>
      <c r="AA578" s="78"/>
      <c r="AB578" s="45"/>
      <c r="AC578" s="79"/>
      <c r="AD578" s="65"/>
      <c r="AE578" s="78"/>
      <c r="AF578" s="45"/>
      <c r="AG578" s="79"/>
      <c r="AH578" s="2"/>
      <c r="AI578" s="2"/>
      <c r="AJ578" s="2"/>
      <c r="AK578" s="2"/>
      <c r="AL578" s="2"/>
    </row>
    <row r="579" spans="1:38" s="10" customFormat="1" ht="16.5" customHeight="1">
      <c r="A579" s="129"/>
      <c r="B579" s="139" t="s">
        <v>474</v>
      </c>
      <c r="C579" s="131"/>
      <c r="D579" s="132"/>
      <c r="E579" s="134">
        <f>+E581+E610+E633+E652+E655+E662+E671+E676+E696+E706+E713+E718+E723+E735+E749+E755+E771+E782+E789+E793+E798+E808+E812+E821+E832+E836+E841+E846+E851+E857+E862+E867+E876+E882+E885+E889+E898+E901+E908+E918+E922+E941+E949+E952+E956+E960+E966+E974+E977+E982+E985+E1011+E1014+E1022+E1027+E1035+E1038+E1042+E1046+E1050+E1053+E1057+E1060+E1066+E1072</f>
        <v>0</v>
      </c>
      <c r="F579" s="134">
        <f>+F581+F610+F633+F652+F655+F662+F671+F676+F696+F706+F713+F718+F723+F735+F749+F755+F771+F782+F789+F793+F798+F808+F812+F821+F832+F836+F841+F846+F851+F857+F862+F867+F876+F882+F885+F889+F898+F901+F908+F918+F922+F941+F949+F952+F956+F960+F966+F974+F977+F982+F985+F1011+F1014+F1022+F1027+F1035+F1038+F1042+F1046+F1050+F1053+F1057+F1060+F1066+F1072</f>
        <v>0</v>
      </c>
      <c r="G579" s="134">
        <f>+G581+G610+G633+G652+G655+G662+G671+G676+G696+G706+G713+G718+G723+G735+G749+G755+G771+G782+G789+G793+G798+G808+G812+G821+G832+G836+G841+G846+G851+G857+G862+G867+G876+G882+G885+G889+G898+G901+G908+G918+G922+G941+G949+G952+G956+G960+G966+G974+G977+G982+G985+G1011+G1014+G1022+G1027+G1035+G1038+G1042+G1046+G1050+G1053+G1057+G1060+G1066+G1072</f>
        <v>0</v>
      </c>
      <c r="H579" s="135" t="e">
        <f t="shared" si="147"/>
        <v>#DIV/0!</v>
      </c>
      <c r="I579" s="136" t="e">
        <f t="shared" si="148"/>
        <v>#DIV/0!</v>
      </c>
      <c r="J579" s="133">
        <f t="shared" ref="J579:AG579" si="161">+J581+J610+J633+J652+J655+J662+J671+J676+J696+J706+J713+J718+J723+J735+J749+J755+J771+J782+J789+J793+J798+J808+J812+J821+J832+J836+J841+J846+J851+J857+J862+J867+J876+J882+J885+J889+J898+J901+J908+J918+J922+J941+J949+J952+J956+J960+J966+J974+J977+J982+J985+J1011+J1014+J1022+J1027+J1035+J1038+J1042+J1046+J1050+J1053+J1057+J1060+J1066+J1072</f>
        <v>0</v>
      </c>
      <c r="K579" s="137">
        <f t="shared" si="161"/>
        <v>0</v>
      </c>
      <c r="L579" s="132">
        <f t="shared" si="161"/>
        <v>0</v>
      </c>
      <c r="M579" s="138">
        <f t="shared" si="161"/>
        <v>0</v>
      </c>
      <c r="N579" s="133">
        <f t="shared" si="161"/>
        <v>0</v>
      </c>
      <c r="O579" s="137">
        <f t="shared" si="161"/>
        <v>0</v>
      </c>
      <c r="P579" s="132">
        <f t="shared" si="161"/>
        <v>0</v>
      </c>
      <c r="Q579" s="138">
        <f t="shared" si="161"/>
        <v>0</v>
      </c>
      <c r="R579" s="133">
        <f t="shared" si="161"/>
        <v>0</v>
      </c>
      <c r="S579" s="137">
        <f t="shared" si="161"/>
        <v>0</v>
      </c>
      <c r="T579" s="132">
        <f t="shared" si="161"/>
        <v>0</v>
      </c>
      <c r="U579" s="138">
        <f t="shared" si="161"/>
        <v>0</v>
      </c>
      <c r="V579" s="133">
        <f t="shared" si="161"/>
        <v>0</v>
      </c>
      <c r="W579" s="137">
        <f t="shared" si="161"/>
        <v>0</v>
      </c>
      <c r="X579" s="132">
        <f t="shared" si="161"/>
        <v>0</v>
      </c>
      <c r="Y579" s="138">
        <f t="shared" si="161"/>
        <v>0</v>
      </c>
      <c r="Z579" s="133">
        <f t="shared" si="161"/>
        <v>0</v>
      </c>
      <c r="AA579" s="137">
        <f t="shared" si="161"/>
        <v>0</v>
      </c>
      <c r="AB579" s="132">
        <f t="shared" si="161"/>
        <v>0</v>
      </c>
      <c r="AC579" s="138">
        <f t="shared" si="161"/>
        <v>0</v>
      </c>
      <c r="AD579" s="133">
        <f t="shared" si="161"/>
        <v>0</v>
      </c>
      <c r="AE579" s="137">
        <f t="shared" si="161"/>
        <v>0</v>
      </c>
      <c r="AF579" s="132">
        <f t="shared" si="161"/>
        <v>0</v>
      </c>
      <c r="AG579" s="138">
        <f t="shared" si="161"/>
        <v>0</v>
      </c>
    </row>
    <row r="580" spans="1:38" ht="16.5" customHeight="1">
      <c r="A580" s="12"/>
      <c r="B580" s="27"/>
      <c r="C580" s="14"/>
      <c r="D580" s="45"/>
      <c r="E580" s="46"/>
      <c r="F580" s="46"/>
      <c r="G580" s="46"/>
      <c r="H580" s="53"/>
      <c r="I580" s="54"/>
      <c r="J580" s="65"/>
      <c r="K580" s="78"/>
      <c r="L580" s="45"/>
      <c r="M580" s="79"/>
      <c r="N580" s="65"/>
      <c r="O580" s="78"/>
      <c r="P580" s="45"/>
      <c r="Q580" s="79"/>
      <c r="R580" s="65"/>
      <c r="S580" s="78"/>
      <c r="T580" s="45"/>
      <c r="U580" s="79"/>
      <c r="V580" s="65"/>
      <c r="W580" s="78"/>
      <c r="X580" s="45"/>
      <c r="Y580" s="79"/>
      <c r="Z580" s="65"/>
      <c r="AA580" s="78"/>
      <c r="AB580" s="45"/>
      <c r="AC580" s="79"/>
      <c r="AD580" s="65"/>
      <c r="AE580" s="78"/>
      <c r="AF580" s="45"/>
      <c r="AG580" s="79"/>
      <c r="AH580" s="2"/>
      <c r="AI580" s="2"/>
      <c r="AJ580" s="2"/>
      <c r="AK580" s="2"/>
      <c r="AL580" s="2"/>
    </row>
    <row r="581" spans="1:38" ht="16.5" customHeight="1" outlineLevel="1">
      <c r="A581" s="58"/>
      <c r="B581" s="83" t="s">
        <v>475</v>
      </c>
      <c r="C581" s="99"/>
      <c r="D581" s="60">
        <v>0</v>
      </c>
      <c r="E581" s="61">
        <f t="shared" ref="E581:G581" si="162">SUM(E582:E608)</f>
        <v>0</v>
      </c>
      <c r="F581" s="61">
        <f t="shared" si="162"/>
        <v>0</v>
      </c>
      <c r="G581" s="61">
        <f t="shared" si="162"/>
        <v>0</v>
      </c>
      <c r="H581" s="62" t="e">
        <f t="shared" si="147"/>
        <v>#DIV/0!</v>
      </c>
      <c r="I581" s="63" t="e">
        <f t="shared" si="148"/>
        <v>#DIV/0!</v>
      </c>
      <c r="J581" s="84">
        <f t="shared" ref="J581:AG581" si="163">SUM(J582:J608)</f>
        <v>0</v>
      </c>
      <c r="K581" s="85">
        <f t="shared" si="163"/>
        <v>0</v>
      </c>
      <c r="L581" s="60">
        <f t="shared" si="163"/>
        <v>0</v>
      </c>
      <c r="M581" s="86">
        <f t="shared" si="163"/>
        <v>0</v>
      </c>
      <c r="N581" s="84">
        <f t="shared" si="163"/>
        <v>0</v>
      </c>
      <c r="O581" s="85">
        <f t="shared" si="163"/>
        <v>0</v>
      </c>
      <c r="P581" s="60">
        <f t="shared" si="163"/>
        <v>0</v>
      </c>
      <c r="Q581" s="86">
        <f t="shared" si="163"/>
        <v>0</v>
      </c>
      <c r="R581" s="84">
        <f t="shared" si="163"/>
        <v>0</v>
      </c>
      <c r="S581" s="85">
        <f t="shared" si="163"/>
        <v>0</v>
      </c>
      <c r="T581" s="60">
        <f t="shared" si="163"/>
        <v>0</v>
      </c>
      <c r="U581" s="86">
        <f t="shared" si="163"/>
        <v>0</v>
      </c>
      <c r="V581" s="84">
        <f t="shared" si="163"/>
        <v>0</v>
      </c>
      <c r="W581" s="85">
        <f t="shared" si="163"/>
        <v>0</v>
      </c>
      <c r="X581" s="60">
        <f t="shared" si="163"/>
        <v>0</v>
      </c>
      <c r="Y581" s="86">
        <f t="shared" si="163"/>
        <v>0</v>
      </c>
      <c r="Z581" s="84">
        <f t="shared" si="163"/>
        <v>0</v>
      </c>
      <c r="AA581" s="85">
        <f t="shared" si="163"/>
        <v>0</v>
      </c>
      <c r="AB581" s="60">
        <f t="shared" si="163"/>
        <v>0</v>
      </c>
      <c r="AC581" s="86">
        <f t="shared" si="163"/>
        <v>0</v>
      </c>
      <c r="AD581" s="84">
        <f t="shared" si="163"/>
        <v>0</v>
      </c>
      <c r="AE581" s="85">
        <f t="shared" si="163"/>
        <v>0</v>
      </c>
      <c r="AF581" s="60">
        <f t="shared" si="163"/>
        <v>0</v>
      </c>
      <c r="AG581" s="86">
        <f t="shared" si="163"/>
        <v>0</v>
      </c>
      <c r="AH581" s="2"/>
      <c r="AI581" s="2"/>
      <c r="AJ581" s="2"/>
      <c r="AK581" s="2"/>
      <c r="AL581" s="2"/>
    </row>
    <row r="582" spans="1:38" ht="36.75" customHeight="1" outlineLevel="1">
      <c r="A582" s="12" t="s">
        <v>945</v>
      </c>
      <c r="B582" s="27" t="s">
        <v>476</v>
      </c>
      <c r="C582" s="281">
        <v>164820</v>
      </c>
      <c r="D582" s="45">
        <v>0</v>
      </c>
      <c r="E582" s="46">
        <f t="shared" si="144"/>
        <v>0</v>
      </c>
      <c r="F582" s="46">
        <f t="shared" si="145"/>
        <v>0</v>
      </c>
      <c r="G582" s="46">
        <f t="shared" si="146"/>
        <v>0</v>
      </c>
      <c r="H582" s="53" t="e">
        <f t="shared" si="147"/>
        <v>#DIV/0!</v>
      </c>
      <c r="I582" s="54" t="e">
        <f t="shared" si="148"/>
        <v>#DIV/0!</v>
      </c>
      <c r="J582" s="65"/>
      <c r="K582" s="78">
        <f t="shared" si="149"/>
        <v>0</v>
      </c>
      <c r="L582" s="45"/>
      <c r="M582" s="79">
        <f t="shared" si="150"/>
        <v>0</v>
      </c>
      <c r="N582" s="65"/>
      <c r="O582" s="78">
        <f t="shared" si="151"/>
        <v>0</v>
      </c>
      <c r="P582" s="45"/>
      <c r="Q582" s="79">
        <f t="shared" si="152"/>
        <v>0</v>
      </c>
      <c r="R582" s="65"/>
      <c r="S582" s="78">
        <f t="shared" si="153"/>
        <v>0</v>
      </c>
      <c r="T582" s="45"/>
      <c r="U582" s="79">
        <f t="shared" si="154"/>
        <v>0</v>
      </c>
      <c r="V582" s="65"/>
      <c r="W582" s="78">
        <f t="shared" si="155"/>
        <v>0</v>
      </c>
      <c r="X582" s="45"/>
      <c r="Y582" s="79">
        <f t="shared" si="156"/>
        <v>0</v>
      </c>
      <c r="Z582" s="65"/>
      <c r="AA582" s="78">
        <f t="shared" si="157"/>
        <v>0</v>
      </c>
      <c r="AB582" s="45"/>
      <c r="AC582" s="79">
        <f t="shared" si="158"/>
        <v>0</v>
      </c>
      <c r="AD582" s="65"/>
      <c r="AE582" s="78">
        <f t="shared" si="159"/>
        <v>0</v>
      </c>
      <c r="AF582" s="45"/>
      <c r="AG582" s="79">
        <f t="shared" si="160"/>
        <v>0</v>
      </c>
      <c r="AH582" s="2"/>
      <c r="AI582" s="2"/>
      <c r="AJ582" s="2"/>
      <c r="AK582" s="2"/>
      <c r="AL582" s="2"/>
    </row>
    <row r="583" spans="1:38" ht="16.5" customHeight="1" outlineLevel="1">
      <c r="A583" s="12">
        <v>1901026</v>
      </c>
      <c r="B583" s="27" t="s">
        <v>477</v>
      </c>
      <c r="C583" s="281">
        <v>808040</v>
      </c>
      <c r="D583" s="45">
        <v>0</v>
      </c>
      <c r="E583" s="46">
        <f t="shared" si="144"/>
        <v>0</v>
      </c>
      <c r="F583" s="46">
        <f t="shared" si="145"/>
        <v>0</v>
      </c>
      <c r="G583" s="46">
        <f t="shared" si="146"/>
        <v>0</v>
      </c>
      <c r="H583" s="53" t="e">
        <f t="shared" si="147"/>
        <v>#DIV/0!</v>
      </c>
      <c r="I583" s="54" t="e">
        <f t="shared" si="148"/>
        <v>#DIV/0!</v>
      </c>
      <c r="J583" s="65"/>
      <c r="K583" s="78">
        <f t="shared" si="149"/>
        <v>0</v>
      </c>
      <c r="L583" s="45"/>
      <c r="M583" s="79">
        <f t="shared" si="150"/>
        <v>0</v>
      </c>
      <c r="N583" s="65"/>
      <c r="O583" s="78">
        <f t="shared" si="151"/>
        <v>0</v>
      </c>
      <c r="P583" s="45"/>
      <c r="Q583" s="79">
        <f t="shared" si="152"/>
        <v>0</v>
      </c>
      <c r="R583" s="65"/>
      <c r="S583" s="78">
        <f t="shared" si="153"/>
        <v>0</v>
      </c>
      <c r="T583" s="45"/>
      <c r="U583" s="79">
        <f t="shared" si="154"/>
        <v>0</v>
      </c>
      <c r="V583" s="65"/>
      <c r="W583" s="78">
        <f t="shared" si="155"/>
        <v>0</v>
      </c>
      <c r="X583" s="45"/>
      <c r="Y583" s="79">
        <f t="shared" si="156"/>
        <v>0</v>
      </c>
      <c r="Z583" s="65"/>
      <c r="AA583" s="78">
        <f t="shared" si="157"/>
        <v>0</v>
      </c>
      <c r="AB583" s="45"/>
      <c r="AC583" s="79">
        <f t="shared" si="158"/>
        <v>0</v>
      </c>
      <c r="AD583" s="65"/>
      <c r="AE583" s="78">
        <f t="shared" si="159"/>
        <v>0</v>
      </c>
      <c r="AF583" s="45"/>
      <c r="AG583" s="79">
        <f t="shared" si="160"/>
        <v>0</v>
      </c>
      <c r="AH583" s="2"/>
      <c r="AI583" s="2"/>
      <c r="AJ583" s="2"/>
      <c r="AK583" s="2"/>
      <c r="AL583" s="2"/>
    </row>
    <row r="584" spans="1:38" ht="16.5" customHeight="1" outlineLevel="1">
      <c r="A584" s="12">
        <v>1901025</v>
      </c>
      <c r="B584" s="27" t="s">
        <v>478</v>
      </c>
      <c r="C584" s="281">
        <v>26930</v>
      </c>
      <c r="D584" s="45">
        <v>0</v>
      </c>
      <c r="E584" s="46">
        <f t="shared" si="144"/>
        <v>0</v>
      </c>
      <c r="F584" s="46">
        <f t="shared" si="145"/>
        <v>0</v>
      </c>
      <c r="G584" s="46">
        <f t="shared" si="146"/>
        <v>0</v>
      </c>
      <c r="H584" s="53" t="e">
        <f t="shared" si="147"/>
        <v>#DIV/0!</v>
      </c>
      <c r="I584" s="54" t="e">
        <f t="shared" si="148"/>
        <v>#DIV/0!</v>
      </c>
      <c r="J584" s="65"/>
      <c r="K584" s="78">
        <f t="shared" si="149"/>
        <v>0</v>
      </c>
      <c r="L584" s="45"/>
      <c r="M584" s="79">
        <f t="shared" si="150"/>
        <v>0</v>
      </c>
      <c r="N584" s="65"/>
      <c r="O584" s="78">
        <f t="shared" si="151"/>
        <v>0</v>
      </c>
      <c r="P584" s="45"/>
      <c r="Q584" s="79">
        <f t="shared" si="152"/>
        <v>0</v>
      </c>
      <c r="R584" s="65"/>
      <c r="S584" s="78">
        <f t="shared" si="153"/>
        <v>0</v>
      </c>
      <c r="T584" s="45"/>
      <c r="U584" s="79">
        <f t="shared" si="154"/>
        <v>0</v>
      </c>
      <c r="V584" s="65"/>
      <c r="W584" s="78">
        <f t="shared" si="155"/>
        <v>0</v>
      </c>
      <c r="X584" s="45"/>
      <c r="Y584" s="79">
        <f t="shared" si="156"/>
        <v>0</v>
      </c>
      <c r="Z584" s="65"/>
      <c r="AA584" s="78">
        <f t="shared" si="157"/>
        <v>0</v>
      </c>
      <c r="AB584" s="45"/>
      <c r="AC584" s="79">
        <f t="shared" si="158"/>
        <v>0</v>
      </c>
      <c r="AD584" s="65"/>
      <c r="AE584" s="78">
        <f t="shared" si="159"/>
        <v>0</v>
      </c>
      <c r="AF584" s="45"/>
      <c r="AG584" s="79">
        <f t="shared" si="160"/>
        <v>0</v>
      </c>
      <c r="AH584" s="2"/>
      <c r="AI584" s="2"/>
      <c r="AJ584" s="2"/>
      <c r="AK584" s="2"/>
      <c r="AL584" s="2"/>
    </row>
    <row r="585" spans="1:38" ht="16.5" customHeight="1" outlineLevel="1">
      <c r="A585" s="12">
        <v>1901126</v>
      </c>
      <c r="B585" s="27" t="s">
        <v>479</v>
      </c>
      <c r="C585" s="281">
        <v>532620</v>
      </c>
      <c r="D585" s="45">
        <v>0</v>
      </c>
      <c r="E585" s="46">
        <f t="shared" si="144"/>
        <v>0</v>
      </c>
      <c r="F585" s="46">
        <f t="shared" si="145"/>
        <v>0</v>
      </c>
      <c r="G585" s="46">
        <f t="shared" si="146"/>
        <v>0</v>
      </c>
      <c r="H585" s="53" t="e">
        <f t="shared" si="147"/>
        <v>#DIV/0!</v>
      </c>
      <c r="I585" s="54" t="e">
        <f t="shared" si="148"/>
        <v>#DIV/0!</v>
      </c>
      <c r="J585" s="65"/>
      <c r="K585" s="78">
        <f t="shared" si="149"/>
        <v>0</v>
      </c>
      <c r="L585" s="45"/>
      <c r="M585" s="79">
        <f t="shared" si="150"/>
        <v>0</v>
      </c>
      <c r="N585" s="65"/>
      <c r="O585" s="78">
        <f t="shared" si="151"/>
        <v>0</v>
      </c>
      <c r="P585" s="45"/>
      <c r="Q585" s="79">
        <f t="shared" si="152"/>
        <v>0</v>
      </c>
      <c r="R585" s="65"/>
      <c r="S585" s="78">
        <f t="shared" si="153"/>
        <v>0</v>
      </c>
      <c r="T585" s="45"/>
      <c r="U585" s="79">
        <f t="shared" si="154"/>
        <v>0</v>
      </c>
      <c r="V585" s="65"/>
      <c r="W585" s="78">
        <f t="shared" si="155"/>
        <v>0</v>
      </c>
      <c r="X585" s="45"/>
      <c r="Y585" s="79">
        <f t="shared" si="156"/>
        <v>0</v>
      </c>
      <c r="Z585" s="65"/>
      <c r="AA585" s="78">
        <f t="shared" si="157"/>
        <v>0</v>
      </c>
      <c r="AB585" s="45"/>
      <c r="AC585" s="79">
        <f t="shared" si="158"/>
        <v>0</v>
      </c>
      <c r="AD585" s="65"/>
      <c r="AE585" s="78">
        <f t="shared" si="159"/>
        <v>0</v>
      </c>
      <c r="AF585" s="45"/>
      <c r="AG585" s="79">
        <f t="shared" si="160"/>
        <v>0</v>
      </c>
      <c r="AH585" s="2"/>
      <c r="AI585" s="2"/>
      <c r="AJ585" s="2"/>
      <c r="AK585" s="2"/>
      <c r="AL585" s="2"/>
    </row>
    <row r="586" spans="1:38" ht="16.5" customHeight="1" outlineLevel="1">
      <c r="A586" s="12">
        <v>1901029</v>
      </c>
      <c r="B586" s="29" t="s">
        <v>480</v>
      </c>
      <c r="C586" s="281">
        <v>657830</v>
      </c>
      <c r="D586" s="45">
        <v>0</v>
      </c>
      <c r="E586" s="46">
        <f t="shared" si="144"/>
        <v>0</v>
      </c>
      <c r="F586" s="46">
        <f t="shared" si="145"/>
        <v>0</v>
      </c>
      <c r="G586" s="46">
        <f t="shared" si="146"/>
        <v>0</v>
      </c>
      <c r="H586" s="53" t="e">
        <f t="shared" si="147"/>
        <v>#DIV/0!</v>
      </c>
      <c r="I586" s="54" t="e">
        <f t="shared" si="148"/>
        <v>#DIV/0!</v>
      </c>
      <c r="J586" s="65"/>
      <c r="K586" s="78">
        <f t="shared" si="149"/>
        <v>0</v>
      </c>
      <c r="L586" s="45"/>
      <c r="M586" s="79">
        <f t="shared" si="150"/>
        <v>0</v>
      </c>
      <c r="N586" s="65"/>
      <c r="O586" s="78">
        <f t="shared" si="151"/>
        <v>0</v>
      </c>
      <c r="P586" s="45"/>
      <c r="Q586" s="79">
        <f t="shared" si="152"/>
        <v>0</v>
      </c>
      <c r="R586" s="65"/>
      <c r="S586" s="78">
        <f t="shared" si="153"/>
        <v>0</v>
      </c>
      <c r="T586" s="45"/>
      <c r="U586" s="79">
        <f t="shared" si="154"/>
        <v>0</v>
      </c>
      <c r="V586" s="65"/>
      <c r="W586" s="78">
        <f t="shared" si="155"/>
        <v>0</v>
      </c>
      <c r="X586" s="45"/>
      <c r="Y586" s="79">
        <f t="shared" si="156"/>
        <v>0</v>
      </c>
      <c r="Z586" s="65"/>
      <c r="AA586" s="78">
        <f t="shared" si="157"/>
        <v>0</v>
      </c>
      <c r="AB586" s="45"/>
      <c r="AC586" s="79">
        <f t="shared" si="158"/>
        <v>0</v>
      </c>
      <c r="AD586" s="65"/>
      <c r="AE586" s="78">
        <f t="shared" si="159"/>
        <v>0</v>
      </c>
      <c r="AF586" s="45"/>
      <c r="AG586" s="79">
        <f t="shared" si="160"/>
        <v>0</v>
      </c>
      <c r="AH586" s="2"/>
      <c r="AI586" s="2"/>
      <c r="AJ586" s="2"/>
      <c r="AK586" s="2"/>
      <c r="AL586" s="2"/>
    </row>
    <row r="587" spans="1:38" ht="16.5" customHeight="1" outlineLevel="1">
      <c r="A587" s="12">
        <v>1901028</v>
      </c>
      <c r="B587" s="29" t="s">
        <v>481</v>
      </c>
      <c r="C587" s="281">
        <v>50600</v>
      </c>
      <c r="D587" s="45">
        <v>0</v>
      </c>
      <c r="E587" s="46">
        <f t="shared" ref="E587:E650" si="164">+J587+L587+N587+P587+R587+T587+V587+X587+Z587+AB587+AD587+AF587</f>
        <v>0</v>
      </c>
      <c r="F587" s="46">
        <f t="shared" ref="F587:F650" si="165">D587*C587</f>
        <v>0</v>
      </c>
      <c r="G587" s="46">
        <f t="shared" ref="G587:G650" si="166">+E587*C587</f>
        <v>0</v>
      </c>
      <c r="H587" s="53" t="e">
        <f t="shared" ref="H587:H650" si="167">IF(E587&gt;=0,(E587/D587),"-")</f>
        <v>#DIV/0!</v>
      </c>
      <c r="I587" s="54" t="e">
        <f t="shared" ref="I587:I650" si="168">IF(G587&gt;=0,(G587/F587),"-")</f>
        <v>#DIV/0!</v>
      </c>
      <c r="J587" s="65"/>
      <c r="K587" s="78">
        <f t="shared" ref="K587:K650" si="169">+J587*C587</f>
        <v>0</v>
      </c>
      <c r="L587" s="45"/>
      <c r="M587" s="79">
        <f t="shared" ref="M587:M650" si="170">+L587*C587</f>
        <v>0</v>
      </c>
      <c r="N587" s="65"/>
      <c r="O587" s="78">
        <f t="shared" ref="O587:O650" si="171">+N587*C587</f>
        <v>0</v>
      </c>
      <c r="P587" s="45"/>
      <c r="Q587" s="79">
        <f t="shared" ref="Q587:Q650" si="172">+P587*C587</f>
        <v>0</v>
      </c>
      <c r="R587" s="65"/>
      <c r="S587" s="78">
        <f t="shared" ref="S587:S650" si="173">+R587*C587</f>
        <v>0</v>
      </c>
      <c r="T587" s="45"/>
      <c r="U587" s="79">
        <f t="shared" ref="U587:U650" si="174">+T587*C587</f>
        <v>0</v>
      </c>
      <c r="V587" s="65"/>
      <c r="W587" s="78">
        <f t="shared" ref="W587:W650" si="175">+V587*C587</f>
        <v>0</v>
      </c>
      <c r="X587" s="45"/>
      <c r="Y587" s="79">
        <f t="shared" ref="Y587:Y650" si="176">+X587*C587</f>
        <v>0</v>
      </c>
      <c r="Z587" s="65"/>
      <c r="AA587" s="78">
        <f t="shared" ref="AA587:AA650" si="177">+Z587*C587</f>
        <v>0</v>
      </c>
      <c r="AB587" s="45"/>
      <c r="AC587" s="79">
        <f t="shared" ref="AC587:AC650" si="178">+AB587*C587</f>
        <v>0</v>
      </c>
      <c r="AD587" s="65"/>
      <c r="AE587" s="78">
        <f t="shared" ref="AE587:AE650" si="179">+AD587*C587</f>
        <v>0</v>
      </c>
      <c r="AF587" s="45"/>
      <c r="AG587" s="79">
        <f t="shared" ref="AG587:AG650" si="180">+AF587*C587</f>
        <v>0</v>
      </c>
      <c r="AH587" s="2"/>
      <c r="AI587" s="2"/>
      <c r="AJ587" s="2"/>
      <c r="AK587" s="2"/>
      <c r="AL587" s="2"/>
    </row>
    <row r="588" spans="1:38" ht="16.5" customHeight="1" outlineLevel="1">
      <c r="A588" s="12">
        <v>2501031</v>
      </c>
      <c r="B588" s="27" t="s">
        <v>482</v>
      </c>
      <c r="C588" s="281">
        <v>761220</v>
      </c>
      <c r="D588" s="45">
        <v>0</v>
      </c>
      <c r="E588" s="46">
        <f t="shared" si="164"/>
        <v>0</v>
      </c>
      <c r="F588" s="46">
        <f t="shared" si="165"/>
        <v>0</v>
      </c>
      <c r="G588" s="46">
        <f t="shared" si="166"/>
        <v>0</v>
      </c>
      <c r="H588" s="53" t="e">
        <f t="shared" si="167"/>
        <v>#DIV/0!</v>
      </c>
      <c r="I588" s="54" t="e">
        <f t="shared" si="168"/>
        <v>#DIV/0!</v>
      </c>
      <c r="J588" s="65"/>
      <c r="K588" s="78">
        <f t="shared" si="169"/>
        <v>0</v>
      </c>
      <c r="L588" s="45"/>
      <c r="M588" s="79">
        <f t="shared" si="170"/>
        <v>0</v>
      </c>
      <c r="N588" s="65"/>
      <c r="O588" s="78">
        <f t="shared" si="171"/>
        <v>0</v>
      </c>
      <c r="P588" s="45"/>
      <c r="Q588" s="79">
        <f t="shared" si="172"/>
        <v>0</v>
      </c>
      <c r="R588" s="65"/>
      <c r="S588" s="78">
        <f t="shared" si="173"/>
        <v>0</v>
      </c>
      <c r="T588" s="45"/>
      <c r="U588" s="79">
        <f t="shared" si="174"/>
        <v>0</v>
      </c>
      <c r="V588" s="65"/>
      <c r="W588" s="78">
        <f t="shared" si="175"/>
        <v>0</v>
      </c>
      <c r="X588" s="45"/>
      <c r="Y588" s="79">
        <f t="shared" si="176"/>
        <v>0</v>
      </c>
      <c r="Z588" s="65"/>
      <c r="AA588" s="78">
        <f t="shared" si="177"/>
        <v>0</v>
      </c>
      <c r="AB588" s="45"/>
      <c r="AC588" s="79">
        <f t="shared" si="178"/>
        <v>0</v>
      </c>
      <c r="AD588" s="65"/>
      <c r="AE588" s="78">
        <f t="shared" si="179"/>
        <v>0</v>
      </c>
      <c r="AF588" s="45"/>
      <c r="AG588" s="79">
        <f t="shared" si="180"/>
        <v>0</v>
      </c>
      <c r="AH588" s="2"/>
      <c r="AI588" s="2"/>
      <c r="AJ588" s="2"/>
      <c r="AK588" s="2"/>
      <c r="AL588" s="2"/>
    </row>
    <row r="589" spans="1:38" ht="16.5" customHeight="1" outlineLevel="1">
      <c r="A589" s="12">
        <v>2501033</v>
      </c>
      <c r="B589" s="27" t="s">
        <v>483</v>
      </c>
      <c r="C589" s="281">
        <v>919800</v>
      </c>
      <c r="D589" s="45">
        <v>0</v>
      </c>
      <c r="E589" s="46">
        <f t="shared" si="164"/>
        <v>0</v>
      </c>
      <c r="F589" s="46">
        <f t="shared" si="165"/>
        <v>0</v>
      </c>
      <c r="G589" s="46">
        <f t="shared" si="166"/>
        <v>0</v>
      </c>
      <c r="H589" s="53" t="e">
        <f t="shared" si="167"/>
        <v>#DIV/0!</v>
      </c>
      <c r="I589" s="54" t="e">
        <f t="shared" si="168"/>
        <v>#DIV/0!</v>
      </c>
      <c r="J589" s="65"/>
      <c r="K589" s="78">
        <f t="shared" si="169"/>
        <v>0</v>
      </c>
      <c r="L589" s="45"/>
      <c r="M589" s="79">
        <f t="shared" si="170"/>
        <v>0</v>
      </c>
      <c r="N589" s="65"/>
      <c r="O589" s="78">
        <f t="shared" si="171"/>
        <v>0</v>
      </c>
      <c r="P589" s="45"/>
      <c r="Q589" s="79">
        <f t="shared" si="172"/>
        <v>0</v>
      </c>
      <c r="R589" s="65"/>
      <c r="S589" s="78">
        <f t="shared" si="173"/>
        <v>0</v>
      </c>
      <c r="T589" s="45"/>
      <c r="U589" s="79">
        <f t="shared" si="174"/>
        <v>0</v>
      </c>
      <c r="V589" s="65"/>
      <c r="W589" s="78">
        <f t="shared" si="175"/>
        <v>0</v>
      </c>
      <c r="X589" s="45"/>
      <c r="Y589" s="79">
        <f t="shared" si="176"/>
        <v>0</v>
      </c>
      <c r="Z589" s="65"/>
      <c r="AA589" s="78">
        <f t="shared" si="177"/>
        <v>0</v>
      </c>
      <c r="AB589" s="45"/>
      <c r="AC589" s="79">
        <f t="shared" si="178"/>
        <v>0</v>
      </c>
      <c r="AD589" s="65"/>
      <c r="AE589" s="78">
        <f t="shared" si="179"/>
        <v>0</v>
      </c>
      <c r="AF589" s="45"/>
      <c r="AG589" s="79">
        <f t="shared" si="180"/>
        <v>0</v>
      </c>
      <c r="AH589" s="2"/>
      <c r="AI589" s="2"/>
      <c r="AJ589" s="2"/>
      <c r="AK589" s="2"/>
      <c r="AL589" s="2"/>
    </row>
    <row r="590" spans="1:38" ht="16.5" customHeight="1" outlineLevel="1">
      <c r="A590" s="12">
        <v>2501032</v>
      </c>
      <c r="B590" s="27" t="s">
        <v>484</v>
      </c>
      <c r="C590" s="281">
        <v>1016980</v>
      </c>
      <c r="D590" s="45">
        <v>0</v>
      </c>
      <c r="E590" s="46">
        <f t="shared" si="164"/>
        <v>0</v>
      </c>
      <c r="F590" s="46">
        <f t="shared" si="165"/>
        <v>0</v>
      </c>
      <c r="G590" s="46">
        <f t="shared" si="166"/>
        <v>0</v>
      </c>
      <c r="H590" s="53" t="e">
        <f t="shared" si="167"/>
        <v>#DIV/0!</v>
      </c>
      <c r="I590" s="54" t="e">
        <f t="shared" si="168"/>
        <v>#DIV/0!</v>
      </c>
      <c r="J590" s="65"/>
      <c r="K590" s="78">
        <f t="shared" si="169"/>
        <v>0</v>
      </c>
      <c r="L590" s="45"/>
      <c r="M590" s="79">
        <f t="shared" si="170"/>
        <v>0</v>
      </c>
      <c r="N590" s="65"/>
      <c r="O590" s="78">
        <f t="shared" si="171"/>
        <v>0</v>
      </c>
      <c r="P590" s="45"/>
      <c r="Q590" s="79">
        <f t="shared" si="172"/>
        <v>0</v>
      </c>
      <c r="R590" s="65"/>
      <c r="S590" s="78">
        <f t="shared" si="173"/>
        <v>0</v>
      </c>
      <c r="T590" s="45"/>
      <c r="U590" s="79">
        <f t="shared" si="174"/>
        <v>0</v>
      </c>
      <c r="V590" s="65"/>
      <c r="W590" s="78">
        <f t="shared" si="175"/>
        <v>0</v>
      </c>
      <c r="X590" s="45"/>
      <c r="Y590" s="79">
        <f t="shared" si="176"/>
        <v>0</v>
      </c>
      <c r="Z590" s="65"/>
      <c r="AA590" s="78">
        <f t="shared" si="177"/>
        <v>0</v>
      </c>
      <c r="AB590" s="45"/>
      <c r="AC590" s="79">
        <f t="shared" si="178"/>
        <v>0</v>
      </c>
      <c r="AD590" s="65"/>
      <c r="AE590" s="78">
        <f t="shared" si="179"/>
        <v>0</v>
      </c>
      <c r="AF590" s="45"/>
      <c r="AG590" s="79">
        <f t="shared" si="180"/>
        <v>0</v>
      </c>
      <c r="AH590" s="2"/>
      <c r="AI590" s="2"/>
      <c r="AJ590" s="2"/>
      <c r="AK590" s="2"/>
      <c r="AL590" s="2"/>
    </row>
    <row r="591" spans="1:38" ht="16.5" customHeight="1" outlineLevel="1">
      <c r="A591" s="12">
        <v>2501034</v>
      </c>
      <c r="B591" s="27" t="s">
        <v>485</v>
      </c>
      <c r="C591" s="281">
        <v>1083360</v>
      </c>
      <c r="D591" s="45">
        <v>0</v>
      </c>
      <c r="E591" s="46">
        <f t="shared" si="164"/>
        <v>0</v>
      </c>
      <c r="F591" s="46">
        <f t="shared" si="165"/>
        <v>0</v>
      </c>
      <c r="G591" s="46">
        <f t="shared" si="166"/>
        <v>0</v>
      </c>
      <c r="H591" s="53" t="e">
        <f t="shared" si="167"/>
        <v>#DIV/0!</v>
      </c>
      <c r="I591" s="54" t="e">
        <f t="shared" si="168"/>
        <v>#DIV/0!</v>
      </c>
      <c r="J591" s="65"/>
      <c r="K591" s="78">
        <f t="shared" si="169"/>
        <v>0</v>
      </c>
      <c r="L591" s="45"/>
      <c r="M591" s="79">
        <f t="shared" si="170"/>
        <v>0</v>
      </c>
      <c r="N591" s="65"/>
      <c r="O591" s="78">
        <f t="shared" si="171"/>
        <v>0</v>
      </c>
      <c r="P591" s="45"/>
      <c r="Q591" s="79">
        <f t="shared" si="172"/>
        <v>0</v>
      </c>
      <c r="R591" s="65"/>
      <c r="S591" s="78">
        <f t="shared" si="173"/>
        <v>0</v>
      </c>
      <c r="T591" s="45"/>
      <c r="U591" s="79">
        <f t="shared" si="174"/>
        <v>0</v>
      </c>
      <c r="V591" s="65"/>
      <c r="W591" s="78">
        <f t="shared" si="175"/>
        <v>0</v>
      </c>
      <c r="X591" s="45"/>
      <c r="Y591" s="79">
        <f t="shared" si="176"/>
        <v>0</v>
      </c>
      <c r="Z591" s="65"/>
      <c r="AA591" s="78">
        <f t="shared" si="177"/>
        <v>0</v>
      </c>
      <c r="AB591" s="45"/>
      <c r="AC591" s="79">
        <f t="shared" si="178"/>
        <v>0</v>
      </c>
      <c r="AD591" s="65"/>
      <c r="AE591" s="78">
        <f t="shared" si="179"/>
        <v>0</v>
      </c>
      <c r="AF591" s="45"/>
      <c r="AG591" s="79">
        <f t="shared" si="180"/>
        <v>0</v>
      </c>
      <c r="AH591" s="2"/>
      <c r="AI591" s="2"/>
      <c r="AJ591" s="2"/>
      <c r="AK591" s="2"/>
      <c r="AL591" s="2"/>
    </row>
    <row r="592" spans="1:38" ht="16.5" customHeight="1" outlineLevel="1">
      <c r="A592" s="12">
        <v>2501132</v>
      </c>
      <c r="B592" s="27" t="s">
        <v>486</v>
      </c>
      <c r="C592" s="281">
        <v>538260</v>
      </c>
      <c r="D592" s="45">
        <v>0</v>
      </c>
      <c r="E592" s="46">
        <f t="shared" si="164"/>
        <v>0</v>
      </c>
      <c r="F592" s="46">
        <f t="shared" si="165"/>
        <v>0</v>
      </c>
      <c r="G592" s="46">
        <f t="shared" si="166"/>
        <v>0</v>
      </c>
      <c r="H592" s="53" t="e">
        <f t="shared" si="167"/>
        <v>#DIV/0!</v>
      </c>
      <c r="I592" s="54" t="e">
        <f t="shared" si="168"/>
        <v>#DIV/0!</v>
      </c>
      <c r="J592" s="65"/>
      <c r="K592" s="78">
        <f t="shared" si="169"/>
        <v>0</v>
      </c>
      <c r="L592" s="45"/>
      <c r="M592" s="79">
        <f t="shared" si="170"/>
        <v>0</v>
      </c>
      <c r="N592" s="65"/>
      <c r="O592" s="78">
        <f t="shared" si="171"/>
        <v>0</v>
      </c>
      <c r="P592" s="45"/>
      <c r="Q592" s="79">
        <f t="shared" si="172"/>
        <v>0</v>
      </c>
      <c r="R592" s="65"/>
      <c r="S592" s="78">
        <f t="shared" si="173"/>
        <v>0</v>
      </c>
      <c r="T592" s="45"/>
      <c r="U592" s="79">
        <f t="shared" si="174"/>
        <v>0</v>
      </c>
      <c r="V592" s="65"/>
      <c r="W592" s="78">
        <f t="shared" si="175"/>
        <v>0</v>
      </c>
      <c r="X592" s="45"/>
      <c r="Y592" s="79">
        <f t="shared" si="176"/>
        <v>0</v>
      </c>
      <c r="Z592" s="65"/>
      <c r="AA592" s="78">
        <f t="shared" si="177"/>
        <v>0</v>
      </c>
      <c r="AB592" s="45"/>
      <c r="AC592" s="79">
        <f t="shared" si="178"/>
        <v>0</v>
      </c>
      <c r="AD592" s="65"/>
      <c r="AE592" s="78">
        <f t="shared" si="179"/>
        <v>0</v>
      </c>
      <c r="AF592" s="45"/>
      <c r="AG592" s="79">
        <f t="shared" si="180"/>
        <v>0</v>
      </c>
      <c r="AH592" s="2"/>
      <c r="AI592" s="2"/>
      <c r="AJ592" s="2"/>
      <c r="AK592" s="2"/>
      <c r="AL592" s="2"/>
    </row>
    <row r="593" spans="1:38" ht="16.5" customHeight="1" outlineLevel="1">
      <c r="A593" s="12">
        <v>3006002</v>
      </c>
      <c r="B593" s="27" t="s">
        <v>487</v>
      </c>
      <c r="C593" s="281">
        <v>24160</v>
      </c>
      <c r="D593" s="45">
        <v>0</v>
      </c>
      <c r="E593" s="46">
        <f t="shared" si="164"/>
        <v>0</v>
      </c>
      <c r="F593" s="46">
        <f t="shared" si="165"/>
        <v>0</v>
      </c>
      <c r="G593" s="46">
        <f t="shared" si="166"/>
        <v>0</v>
      </c>
      <c r="H593" s="53" t="e">
        <f t="shared" si="167"/>
        <v>#DIV/0!</v>
      </c>
      <c r="I593" s="54" t="e">
        <f t="shared" si="168"/>
        <v>#DIV/0!</v>
      </c>
      <c r="J593" s="65"/>
      <c r="K593" s="78">
        <f t="shared" si="169"/>
        <v>0</v>
      </c>
      <c r="L593" s="45"/>
      <c r="M593" s="79">
        <f t="shared" si="170"/>
        <v>0</v>
      </c>
      <c r="N593" s="65"/>
      <c r="O593" s="78">
        <f t="shared" si="171"/>
        <v>0</v>
      </c>
      <c r="P593" s="45"/>
      <c r="Q593" s="79">
        <f t="shared" si="172"/>
        <v>0</v>
      </c>
      <c r="R593" s="65"/>
      <c r="S593" s="78">
        <f t="shared" si="173"/>
        <v>0</v>
      </c>
      <c r="T593" s="45"/>
      <c r="U593" s="79">
        <f t="shared" si="174"/>
        <v>0</v>
      </c>
      <c r="V593" s="65"/>
      <c r="W593" s="78">
        <f t="shared" si="175"/>
        <v>0</v>
      </c>
      <c r="X593" s="45"/>
      <c r="Y593" s="79">
        <f t="shared" si="176"/>
        <v>0</v>
      </c>
      <c r="Z593" s="65"/>
      <c r="AA593" s="78">
        <f t="shared" si="177"/>
        <v>0</v>
      </c>
      <c r="AB593" s="45"/>
      <c r="AC593" s="79">
        <f t="shared" si="178"/>
        <v>0</v>
      </c>
      <c r="AD593" s="65"/>
      <c r="AE593" s="78">
        <f t="shared" si="179"/>
        <v>0</v>
      </c>
      <c r="AF593" s="45"/>
      <c r="AG593" s="79">
        <f t="shared" si="180"/>
        <v>0</v>
      </c>
      <c r="AH593" s="2"/>
      <c r="AI593" s="2"/>
      <c r="AJ593" s="2"/>
      <c r="AK593" s="2"/>
      <c r="AL593" s="2"/>
    </row>
    <row r="594" spans="1:38" ht="16.5" customHeight="1" outlineLevel="1">
      <c r="A594" s="12">
        <v>3006001</v>
      </c>
      <c r="B594" s="27" t="s">
        <v>488</v>
      </c>
      <c r="C594" s="281">
        <v>27480</v>
      </c>
      <c r="D594" s="45">
        <v>0</v>
      </c>
      <c r="E594" s="46">
        <f t="shared" si="164"/>
        <v>0</v>
      </c>
      <c r="F594" s="46">
        <f t="shared" si="165"/>
        <v>0</v>
      </c>
      <c r="G594" s="46">
        <f t="shared" si="166"/>
        <v>0</v>
      </c>
      <c r="H594" s="53" t="e">
        <f t="shared" si="167"/>
        <v>#DIV/0!</v>
      </c>
      <c r="I594" s="54" t="e">
        <f t="shared" si="168"/>
        <v>#DIV/0!</v>
      </c>
      <c r="J594" s="65"/>
      <c r="K594" s="78">
        <f t="shared" si="169"/>
        <v>0</v>
      </c>
      <c r="L594" s="45"/>
      <c r="M594" s="79">
        <f t="shared" si="170"/>
        <v>0</v>
      </c>
      <c r="N594" s="65"/>
      <c r="O594" s="78">
        <f t="shared" si="171"/>
        <v>0</v>
      </c>
      <c r="P594" s="45"/>
      <c r="Q594" s="79">
        <f t="shared" si="172"/>
        <v>0</v>
      </c>
      <c r="R594" s="65"/>
      <c r="S594" s="78">
        <f t="shared" si="173"/>
        <v>0</v>
      </c>
      <c r="T594" s="45"/>
      <c r="U594" s="79">
        <f t="shared" si="174"/>
        <v>0</v>
      </c>
      <c r="V594" s="65"/>
      <c r="W594" s="78">
        <f t="shared" si="175"/>
        <v>0</v>
      </c>
      <c r="X594" s="45"/>
      <c r="Y594" s="79">
        <f t="shared" si="176"/>
        <v>0</v>
      </c>
      <c r="Z594" s="65"/>
      <c r="AA594" s="78">
        <f t="shared" si="177"/>
        <v>0</v>
      </c>
      <c r="AB594" s="45"/>
      <c r="AC594" s="79">
        <f t="shared" si="178"/>
        <v>0</v>
      </c>
      <c r="AD594" s="65"/>
      <c r="AE594" s="78">
        <f t="shared" si="179"/>
        <v>0</v>
      </c>
      <c r="AF594" s="45"/>
      <c r="AG594" s="79">
        <f t="shared" si="180"/>
        <v>0</v>
      </c>
      <c r="AH594" s="2"/>
      <c r="AI594" s="2"/>
      <c r="AJ594" s="2"/>
      <c r="AK594" s="2"/>
      <c r="AL594" s="2"/>
    </row>
    <row r="595" spans="1:38" ht="16.5" customHeight="1" outlineLevel="1">
      <c r="A595" s="12">
        <v>3005004</v>
      </c>
      <c r="B595" s="27" t="s">
        <v>489</v>
      </c>
      <c r="C595" s="281">
        <v>685380</v>
      </c>
      <c r="D595" s="45">
        <v>0</v>
      </c>
      <c r="E595" s="46">
        <f t="shared" si="164"/>
        <v>0</v>
      </c>
      <c r="F595" s="46">
        <f t="shared" si="165"/>
        <v>0</v>
      </c>
      <c r="G595" s="46">
        <f t="shared" si="166"/>
        <v>0</v>
      </c>
      <c r="H595" s="53" t="e">
        <f t="shared" si="167"/>
        <v>#DIV/0!</v>
      </c>
      <c r="I595" s="54" t="e">
        <f t="shared" si="168"/>
        <v>#DIV/0!</v>
      </c>
      <c r="J595" s="65"/>
      <c r="K595" s="78">
        <f t="shared" si="169"/>
        <v>0</v>
      </c>
      <c r="L595" s="45"/>
      <c r="M595" s="79">
        <f t="shared" si="170"/>
        <v>0</v>
      </c>
      <c r="N595" s="65"/>
      <c r="O595" s="78">
        <f t="shared" si="171"/>
        <v>0</v>
      </c>
      <c r="P595" s="45"/>
      <c r="Q595" s="79">
        <f t="shared" si="172"/>
        <v>0</v>
      </c>
      <c r="R595" s="65"/>
      <c r="S595" s="78">
        <f t="shared" si="173"/>
        <v>0</v>
      </c>
      <c r="T595" s="45"/>
      <c r="U595" s="79">
        <f t="shared" si="174"/>
        <v>0</v>
      </c>
      <c r="V595" s="65"/>
      <c r="W595" s="78">
        <f t="shared" si="175"/>
        <v>0</v>
      </c>
      <c r="X595" s="45"/>
      <c r="Y595" s="79">
        <f t="shared" si="176"/>
        <v>0</v>
      </c>
      <c r="Z595" s="65"/>
      <c r="AA595" s="78">
        <f t="shared" si="177"/>
        <v>0</v>
      </c>
      <c r="AB595" s="45"/>
      <c r="AC595" s="79">
        <f t="shared" si="178"/>
        <v>0</v>
      </c>
      <c r="AD595" s="65"/>
      <c r="AE595" s="78">
        <f t="shared" si="179"/>
        <v>0</v>
      </c>
      <c r="AF595" s="45"/>
      <c r="AG595" s="79">
        <f t="shared" si="180"/>
        <v>0</v>
      </c>
      <c r="AH595" s="2"/>
      <c r="AI595" s="2"/>
      <c r="AJ595" s="2"/>
      <c r="AK595" s="2"/>
      <c r="AL595" s="2"/>
    </row>
    <row r="596" spans="1:38" ht="16.5" customHeight="1" outlineLevel="1">
      <c r="A596" s="12">
        <v>1902211</v>
      </c>
      <c r="B596" s="27" t="s">
        <v>490</v>
      </c>
      <c r="C596" s="281">
        <v>2712010</v>
      </c>
      <c r="D596" s="45">
        <v>0</v>
      </c>
      <c r="E596" s="46">
        <f t="shared" si="164"/>
        <v>0</v>
      </c>
      <c r="F596" s="46">
        <f t="shared" si="165"/>
        <v>0</v>
      </c>
      <c r="G596" s="46">
        <f t="shared" si="166"/>
        <v>0</v>
      </c>
      <c r="H596" s="53" t="e">
        <f t="shared" si="167"/>
        <v>#DIV/0!</v>
      </c>
      <c r="I596" s="54" t="e">
        <f t="shared" si="168"/>
        <v>#DIV/0!</v>
      </c>
      <c r="J596" s="65"/>
      <c r="K596" s="78">
        <f t="shared" si="169"/>
        <v>0</v>
      </c>
      <c r="L596" s="45"/>
      <c r="M596" s="79">
        <f t="shared" si="170"/>
        <v>0</v>
      </c>
      <c r="N596" s="65"/>
      <c r="O596" s="78">
        <f t="shared" si="171"/>
        <v>0</v>
      </c>
      <c r="P596" s="45"/>
      <c r="Q596" s="79">
        <f t="shared" si="172"/>
        <v>0</v>
      </c>
      <c r="R596" s="65"/>
      <c r="S596" s="78">
        <f t="shared" si="173"/>
        <v>0</v>
      </c>
      <c r="T596" s="45"/>
      <c r="U596" s="79">
        <f t="shared" si="174"/>
        <v>0</v>
      </c>
      <c r="V596" s="65"/>
      <c r="W596" s="78">
        <f t="shared" si="175"/>
        <v>0</v>
      </c>
      <c r="X596" s="45"/>
      <c r="Y596" s="79">
        <f t="shared" si="176"/>
        <v>0</v>
      </c>
      <c r="Z596" s="65"/>
      <c r="AA596" s="78">
        <f t="shared" si="177"/>
        <v>0</v>
      </c>
      <c r="AB596" s="45"/>
      <c r="AC596" s="79">
        <f t="shared" si="178"/>
        <v>0</v>
      </c>
      <c r="AD596" s="65"/>
      <c r="AE596" s="78">
        <f t="shared" si="179"/>
        <v>0</v>
      </c>
      <c r="AF596" s="45"/>
      <c r="AG596" s="79">
        <f t="shared" si="180"/>
        <v>0</v>
      </c>
      <c r="AH596" s="2"/>
      <c r="AI596" s="2"/>
      <c r="AJ596" s="2"/>
      <c r="AK596" s="2"/>
      <c r="AL596" s="2"/>
    </row>
    <row r="597" spans="1:38" ht="16.5" customHeight="1" outlineLevel="1">
      <c r="A597" s="12">
        <v>1902011</v>
      </c>
      <c r="B597" s="27" t="s">
        <v>491</v>
      </c>
      <c r="C597" s="281">
        <v>1131760</v>
      </c>
      <c r="D597" s="45">
        <v>0</v>
      </c>
      <c r="E597" s="46">
        <f t="shared" si="164"/>
        <v>0</v>
      </c>
      <c r="F597" s="46">
        <f t="shared" si="165"/>
        <v>0</v>
      </c>
      <c r="G597" s="46">
        <f t="shared" si="166"/>
        <v>0</v>
      </c>
      <c r="H597" s="53" t="e">
        <f t="shared" si="167"/>
        <v>#DIV/0!</v>
      </c>
      <c r="I597" s="54" t="e">
        <f t="shared" si="168"/>
        <v>#DIV/0!</v>
      </c>
      <c r="J597" s="65"/>
      <c r="K597" s="78">
        <f t="shared" si="169"/>
        <v>0</v>
      </c>
      <c r="L597" s="45"/>
      <c r="M597" s="79">
        <f t="shared" si="170"/>
        <v>0</v>
      </c>
      <c r="N597" s="65"/>
      <c r="O597" s="78">
        <f t="shared" si="171"/>
        <v>0</v>
      </c>
      <c r="P597" s="45"/>
      <c r="Q597" s="79">
        <f t="shared" si="172"/>
        <v>0</v>
      </c>
      <c r="R597" s="65"/>
      <c r="S597" s="78">
        <f t="shared" si="173"/>
        <v>0</v>
      </c>
      <c r="T597" s="45"/>
      <c r="U597" s="79">
        <f t="shared" si="174"/>
        <v>0</v>
      </c>
      <c r="V597" s="65"/>
      <c r="W597" s="78">
        <f t="shared" si="175"/>
        <v>0</v>
      </c>
      <c r="X597" s="45"/>
      <c r="Y597" s="79">
        <f t="shared" si="176"/>
        <v>0</v>
      </c>
      <c r="Z597" s="65"/>
      <c r="AA597" s="78">
        <f t="shared" si="177"/>
        <v>0</v>
      </c>
      <c r="AB597" s="45"/>
      <c r="AC597" s="79">
        <f t="shared" si="178"/>
        <v>0</v>
      </c>
      <c r="AD597" s="65"/>
      <c r="AE597" s="78">
        <f t="shared" si="179"/>
        <v>0</v>
      </c>
      <c r="AF597" s="45"/>
      <c r="AG597" s="79">
        <f t="shared" si="180"/>
        <v>0</v>
      </c>
      <c r="AH597" s="2"/>
      <c r="AI597" s="2"/>
      <c r="AJ597" s="2"/>
      <c r="AK597" s="2"/>
      <c r="AL597" s="2"/>
    </row>
    <row r="598" spans="1:38" ht="16.5" customHeight="1" outlineLevel="1">
      <c r="A598" s="12">
        <v>1902003</v>
      </c>
      <c r="B598" s="27" t="s">
        <v>492</v>
      </c>
      <c r="C598" s="281">
        <v>4932200</v>
      </c>
      <c r="D598" s="45">
        <v>0</v>
      </c>
      <c r="E598" s="46">
        <f t="shared" si="164"/>
        <v>0</v>
      </c>
      <c r="F598" s="46">
        <f t="shared" si="165"/>
        <v>0</v>
      </c>
      <c r="G598" s="46">
        <f t="shared" si="166"/>
        <v>0</v>
      </c>
      <c r="H598" s="53" t="e">
        <f t="shared" si="167"/>
        <v>#DIV/0!</v>
      </c>
      <c r="I598" s="54" t="e">
        <f t="shared" si="168"/>
        <v>#DIV/0!</v>
      </c>
      <c r="J598" s="65"/>
      <c r="K598" s="78">
        <f t="shared" si="169"/>
        <v>0</v>
      </c>
      <c r="L598" s="45"/>
      <c r="M598" s="79">
        <f t="shared" si="170"/>
        <v>0</v>
      </c>
      <c r="N598" s="65"/>
      <c r="O598" s="78">
        <f t="shared" si="171"/>
        <v>0</v>
      </c>
      <c r="P598" s="45"/>
      <c r="Q598" s="79">
        <f t="shared" si="172"/>
        <v>0</v>
      </c>
      <c r="R598" s="65"/>
      <c r="S598" s="78">
        <f t="shared" si="173"/>
        <v>0</v>
      </c>
      <c r="T598" s="45"/>
      <c r="U598" s="79">
        <f t="shared" si="174"/>
        <v>0</v>
      </c>
      <c r="V598" s="65"/>
      <c r="W598" s="78">
        <f t="shared" si="175"/>
        <v>0</v>
      </c>
      <c r="X598" s="45"/>
      <c r="Y598" s="79">
        <f t="shared" si="176"/>
        <v>0</v>
      </c>
      <c r="Z598" s="65"/>
      <c r="AA598" s="78">
        <f t="shared" si="177"/>
        <v>0</v>
      </c>
      <c r="AB598" s="45"/>
      <c r="AC598" s="79">
        <f t="shared" si="178"/>
        <v>0</v>
      </c>
      <c r="AD598" s="65"/>
      <c r="AE598" s="78">
        <f t="shared" si="179"/>
        <v>0</v>
      </c>
      <c r="AF598" s="45"/>
      <c r="AG598" s="79">
        <f t="shared" si="180"/>
        <v>0</v>
      </c>
      <c r="AH598" s="2"/>
      <c r="AI598" s="2"/>
      <c r="AJ598" s="2"/>
      <c r="AK598" s="2"/>
      <c r="AL598" s="2"/>
    </row>
    <row r="599" spans="1:38" ht="16.5" customHeight="1" outlineLevel="1">
      <c r="A599" s="12">
        <v>3005005</v>
      </c>
      <c r="B599" s="27" t="s">
        <v>493</v>
      </c>
      <c r="C599" s="281">
        <v>6096080</v>
      </c>
      <c r="D599" s="45">
        <v>0</v>
      </c>
      <c r="E599" s="46">
        <f t="shared" si="164"/>
        <v>0</v>
      </c>
      <c r="F599" s="46">
        <f t="shared" si="165"/>
        <v>0</v>
      </c>
      <c r="G599" s="46">
        <f t="shared" si="166"/>
        <v>0</v>
      </c>
      <c r="H599" s="53" t="e">
        <f t="shared" si="167"/>
        <v>#DIV/0!</v>
      </c>
      <c r="I599" s="54" t="e">
        <f t="shared" si="168"/>
        <v>#DIV/0!</v>
      </c>
      <c r="J599" s="65"/>
      <c r="K599" s="78">
        <f t="shared" si="169"/>
        <v>0</v>
      </c>
      <c r="L599" s="45"/>
      <c r="M599" s="79">
        <f t="shared" si="170"/>
        <v>0</v>
      </c>
      <c r="N599" s="65"/>
      <c r="O599" s="78">
        <f t="shared" si="171"/>
        <v>0</v>
      </c>
      <c r="P599" s="45"/>
      <c r="Q599" s="79">
        <f t="shared" si="172"/>
        <v>0</v>
      </c>
      <c r="R599" s="65"/>
      <c r="S599" s="78">
        <f t="shared" si="173"/>
        <v>0</v>
      </c>
      <c r="T599" s="45"/>
      <c r="U599" s="79">
        <f t="shared" si="174"/>
        <v>0</v>
      </c>
      <c r="V599" s="65"/>
      <c r="W599" s="78">
        <f t="shared" si="175"/>
        <v>0</v>
      </c>
      <c r="X599" s="45"/>
      <c r="Y599" s="79">
        <f t="shared" si="176"/>
        <v>0</v>
      </c>
      <c r="Z599" s="65"/>
      <c r="AA599" s="78">
        <f t="shared" si="177"/>
        <v>0</v>
      </c>
      <c r="AB599" s="45"/>
      <c r="AC599" s="79">
        <f t="shared" si="178"/>
        <v>0</v>
      </c>
      <c r="AD599" s="65"/>
      <c r="AE599" s="78">
        <f t="shared" si="179"/>
        <v>0</v>
      </c>
      <c r="AF599" s="45"/>
      <c r="AG599" s="79">
        <f t="shared" si="180"/>
        <v>0</v>
      </c>
      <c r="AH599" s="2"/>
      <c r="AI599" s="2"/>
      <c r="AJ599" s="2"/>
      <c r="AK599" s="2"/>
      <c r="AL599" s="2"/>
    </row>
    <row r="600" spans="1:38" ht="16.5" customHeight="1" outlineLevel="1">
      <c r="A600" s="12">
        <v>3005001</v>
      </c>
      <c r="B600" s="27" t="s">
        <v>494</v>
      </c>
      <c r="C600" s="281">
        <v>7050</v>
      </c>
      <c r="D600" s="45">
        <v>0</v>
      </c>
      <c r="E600" s="46">
        <f t="shared" si="164"/>
        <v>0</v>
      </c>
      <c r="F600" s="46">
        <f t="shared" si="165"/>
        <v>0</v>
      </c>
      <c r="G600" s="46">
        <f t="shared" si="166"/>
        <v>0</v>
      </c>
      <c r="H600" s="53" t="e">
        <f t="shared" si="167"/>
        <v>#DIV/0!</v>
      </c>
      <c r="I600" s="54" t="e">
        <f t="shared" si="168"/>
        <v>#DIV/0!</v>
      </c>
      <c r="J600" s="65"/>
      <c r="K600" s="78">
        <f t="shared" si="169"/>
        <v>0</v>
      </c>
      <c r="L600" s="45"/>
      <c r="M600" s="79">
        <f t="shared" si="170"/>
        <v>0</v>
      </c>
      <c r="N600" s="65"/>
      <c r="O600" s="78">
        <f t="shared" si="171"/>
        <v>0</v>
      </c>
      <c r="P600" s="45"/>
      <c r="Q600" s="79">
        <f t="shared" si="172"/>
        <v>0</v>
      </c>
      <c r="R600" s="65"/>
      <c r="S600" s="78">
        <f t="shared" si="173"/>
        <v>0</v>
      </c>
      <c r="T600" s="45"/>
      <c r="U600" s="79">
        <f t="shared" si="174"/>
        <v>0</v>
      </c>
      <c r="V600" s="65"/>
      <c r="W600" s="78">
        <f t="shared" si="175"/>
        <v>0</v>
      </c>
      <c r="X600" s="45"/>
      <c r="Y600" s="79">
        <f t="shared" si="176"/>
        <v>0</v>
      </c>
      <c r="Z600" s="65"/>
      <c r="AA600" s="78">
        <f t="shared" si="177"/>
        <v>0</v>
      </c>
      <c r="AB600" s="45"/>
      <c r="AC600" s="79">
        <f t="shared" si="178"/>
        <v>0</v>
      </c>
      <c r="AD600" s="65"/>
      <c r="AE600" s="78">
        <f t="shared" si="179"/>
        <v>0</v>
      </c>
      <c r="AF600" s="45"/>
      <c r="AG600" s="79">
        <f t="shared" si="180"/>
        <v>0</v>
      </c>
      <c r="AH600" s="2"/>
      <c r="AI600" s="2"/>
      <c r="AJ600" s="2"/>
      <c r="AK600" s="2"/>
      <c r="AL600" s="2"/>
    </row>
    <row r="601" spans="1:38" ht="16.5" customHeight="1" outlineLevel="1">
      <c r="A601" s="12">
        <v>3005002</v>
      </c>
      <c r="B601" s="27" t="s">
        <v>495</v>
      </c>
      <c r="C601" s="281">
        <v>334730</v>
      </c>
      <c r="D601" s="45">
        <v>0</v>
      </c>
      <c r="E601" s="46">
        <f t="shared" si="164"/>
        <v>0</v>
      </c>
      <c r="F601" s="46">
        <f t="shared" si="165"/>
        <v>0</v>
      </c>
      <c r="G601" s="46">
        <f t="shared" si="166"/>
        <v>0</v>
      </c>
      <c r="H601" s="53" t="e">
        <f t="shared" si="167"/>
        <v>#DIV/0!</v>
      </c>
      <c r="I601" s="54" t="e">
        <f t="shared" si="168"/>
        <v>#DIV/0!</v>
      </c>
      <c r="J601" s="65"/>
      <c r="K601" s="78">
        <f t="shared" si="169"/>
        <v>0</v>
      </c>
      <c r="L601" s="45"/>
      <c r="M601" s="79">
        <f t="shared" si="170"/>
        <v>0</v>
      </c>
      <c r="N601" s="65"/>
      <c r="O601" s="78">
        <f t="shared" si="171"/>
        <v>0</v>
      </c>
      <c r="P601" s="45"/>
      <c r="Q601" s="79">
        <f t="shared" si="172"/>
        <v>0</v>
      </c>
      <c r="R601" s="65"/>
      <c r="S601" s="78">
        <f t="shared" si="173"/>
        <v>0</v>
      </c>
      <c r="T601" s="45"/>
      <c r="U601" s="79">
        <f t="shared" si="174"/>
        <v>0</v>
      </c>
      <c r="V601" s="65"/>
      <c r="W601" s="78">
        <f t="shared" si="175"/>
        <v>0</v>
      </c>
      <c r="X601" s="45"/>
      <c r="Y601" s="79">
        <f t="shared" si="176"/>
        <v>0</v>
      </c>
      <c r="Z601" s="65"/>
      <c r="AA601" s="78">
        <f t="shared" si="177"/>
        <v>0</v>
      </c>
      <c r="AB601" s="45"/>
      <c r="AC601" s="79">
        <f t="shared" si="178"/>
        <v>0</v>
      </c>
      <c r="AD601" s="65"/>
      <c r="AE601" s="78">
        <f t="shared" si="179"/>
        <v>0</v>
      </c>
      <c r="AF601" s="45"/>
      <c r="AG601" s="79">
        <f t="shared" si="180"/>
        <v>0</v>
      </c>
      <c r="AH601" s="2"/>
      <c r="AI601" s="2"/>
      <c r="AJ601" s="2"/>
      <c r="AK601" s="2"/>
      <c r="AL601" s="2"/>
    </row>
    <row r="602" spans="1:38" ht="16.5" customHeight="1" outlineLevel="1">
      <c r="A602" s="12">
        <v>3005003</v>
      </c>
      <c r="B602" s="27" t="s">
        <v>496</v>
      </c>
      <c r="C602" s="281">
        <v>455980</v>
      </c>
      <c r="D602" s="45">
        <v>0</v>
      </c>
      <c r="E602" s="46">
        <f t="shared" si="164"/>
        <v>0</v>
      </c>
      <c r="F602" s="46">
        <f t="shared" si="165"/>
        <v>0</v>
      </c>
      <c r="G602" s="46">
        <f t="shared" si="166"/>
        <v>0</v>
      </c>
      <c r="H602" s="53" t="e">
        <f t="shared" si="167"/>
        <v>#DIV/0!</v>
      </c>
      <c r="I602" s="54" t="e">
        <f t="shared" si="168"/>
        <v>#DIV/0!</v>
      </c>
      <c r="J602" s="65"/>
      <c r="K602" s="78">
        <f t="shared" si="169"/>
        <v>0</v>
      </c>
      <c r="L602" s="45"/>
      <c r="M602" s="79">
        <f t="shared" si="170"/>
        <v>0</v>
      </c>
      <c r="N602" s="65"/>
      <c r="O602" s="78">
        <f t="shared" si="171"/>
        <v>0</v>
      </c>
      <c r="P602" s="45"/>
      <c r="Q602" s="79">
        <f t="shared" si="172"/>
        <v>0</v>
      </c>
      <c r="R602" s="65"/>
      <c r="S602" s="78">
        <f t="shared" si="173"/>
        <v>0</v>
      </c>
      <c r="T602" s="45"/>
      <c r="U602" s="79">
        <f t="shared" si="174"/>
        <v>0</v>
      </c>
      <c r="V602" s="65"/>
      <c r="W602" s="78">
        <f t="shared" si="175"/>
        <v>0</v>
      </c>
      <c r="X602" s="45"/>
      <c r="Y602" s="79">
        <f t="shared" si="176"/>
        <v>0</v>
      </c>
      <c r="Z602" s="65"/>
      <c r="AA602" s="78">
        <f t="shared" si="177"/>
        <v>0</v>
      </c>
      <c r="AB602" s="45"/>
      <c r="AC602" s="79">
        <f t="shared" si="178"/>
        <v>0</v>
      </c>
      <c r="AD602" s="65"/>
      <c r="AE602" s="78">
        <f t="shared" si="179"/>
        <v>0</v>
      </c>
      <c r="AF602" s="45"/>
      <c r="AG602" s="79">
        <f t="shared" si="180"/>
        <v>0</v>
      </c>
      <c r="AH602" s="2"/>
      <c r="AI602" s="2"/>
      <c r="AJ602" s="2"/>
      <c r="AK602" s="2"/>
      <c r="AL602" s="2"/>
    </row>
    <row r="603" spans="1:38" ht="16.5" customHeight="1" outlineLevel="1">
      <c r="A603" s="12">
        <v>3005103</v>
      </c>
      <c r="B603" s="27" t="s">
        <v>497</v>
      </c>
      <c r="C603" s="281">
        <v>268690</v>
      </c>
      <c r="D603" s="45">
        <v>0</v>
      </c>
      <c r="E603" s="46">
        <f t="shared" si="164"/>
        <v>0</v>
      </c>
      <c r="F603" s="46">
        <f t="shared" si="165"/>
        <v>0</v>
      </c>
      <c r="G603" s="46">
        <f t="shared" si="166"/>
        <v>0</v>
      </c>
      <c r="H603" s="53" t="e">
        <f t="shared" si="167"/>
        <v>#DIV/0!</v>
      </c>
      <c r="I603" s="54" t="e">
        <f t="shared" si="168"/>
        <v>#DIV/0!</v>
      </c>
      <c r="J603" s="65"/>
      <c r="K603" s="78">
        <f t="shared" si="169"/>
        <v>0</v>
      </c>
      <c r="L603" s="45"/>
      <c r="M603" s="79">
        <f t="shared" si="170"/>
        <v>0</v>
      </c>
      <c r="N603" s="65"/>
      <c r="O603" s="78">
        <f t="shared" si="171"/>
        <v>0</v>
      </c>
      <c r="P603" s="45"/>
      <c r="Q603" s="79">
        <f t="shared" si="172"/>
        <v>0</v>
      </c>
      <c r="R603" s="65"/>
      <c r="S603" s="78">
        <f t="shared" si="173"/>
        <v>0</v>
      </c>
      <c r="T603" s="45"/>
      <c r="U603" s="79">
        <f t="shared" si="174"/>
        <v>0</v>
      </c>
      <c r="V603" s="65"/>
      <c r="W603" s="78">
        <f t="shared" si="175"/>
        <v>0</v>
      </c>
      <c r="X603" s="45"/>
      <c r="Y603" s="79">
        <f t="shared" si="176"/>
        <v>0</v>
      </c>
      <c r="Z603" s="65"/>
      <c r="AA603" s="78">
        <f t="shared" si="177"/>
        <v>0</v>
      </c>
      <c r="AB603" s="45"/>
      <c r="AC603" s="79">
        <f t="shared" si="178"/>
        <v>0</v>
      </c>
      <c r="AD603" s="65"/>
      <c r="AE603" s="78">
        <f t="shared" si="179"/>
        <v>0</v>
      </c>
      <c r="AF603" s="45"/>
      <c r="AG603" s="79">
        <f t="shared" si="180"/>
        <v>0</v>
      </c>
      <c r="AH603" s="2"/>
      <c r="AI603" s="2"/>
      <c r="AJ603" s="2"/>
      <c r="AK603" s="2"/>
      <c r="AL603" s="2"/>
    </row>
    <row r="604" spans="1:38" ht="16.5" customHeight="1" outlineLevel="1">
      <c r="A604" s="12">
        <v>3903003</v>
      </c>
      <c r="B604" s="27" t="s">
        <v>498</v>
      </c>
      <c r="C604" s="281">
        <v>228260</v>
      </c>
      <c r="D604" s="45">
        <v>0</v>
      </c>
      <c r="E604" s="46">
        <f t="shared" si="164"/>
        <v>0</v>
      </c>
      <c r="F604" s="46">
        <f t="shared" si="165"/>
        <v>0</v>
      </c>
      <c r="G604" s="46">
        <f t="shared" si="166"/>
        <v>0</v>
      </c>
      <c r="H604" s="53" t="e">
        <f t="shared" si="167"/>
        <v>#DIV/0!</v>
      </c>
      <c r="I604" s="54" t="e">
        <f t="shared" si="168"/>
        <v>#DIV/0!</v>
      </c>
      <c r="J604" s="65"/>
      <c r="K604" s="78">
        <f t="shared" si="169"/>
        <v>0</v>
      </c>
      <c r="L604" s="45"/>
      <c r="M604" s="79">
        <f t="shared" si="170"/>
        <v>0</v>
      </c>
      <c r="N604" s="65"/>
      <c r="O604" s="78">
        <f t="shared" si="171"/>
        <v>0</v>
      </c>
      <c r="P604" s="45"/>
      <c r="Q604" s="79">
        <f t="shared" si="172"/>
        <v>0</v>
      </c>
      <c r="R604" s="65"/>
      <c r="S604" s="78">
        <f t="shared" si="173"/>
        <v>0</v>
      </c>
      <c r="T604" s="45"/>
      <c r="U604" s="79">
        <f t="shared" si="174"/>
        <v>0</v>
      </c>
      <c r="V604" s="65"/>
      <c r="W604" s="78">
        <f t="shared" si="175"/>
        <v>0</v>
      </c>
      <c r="X604" s="45"/>
      <c r="Y604" s="79">
        <f t="shared" si="176"/>
        <v>0</v>
      </c>
      <c r="Z604" s="65"/>
      <c r="AA604" s="78">
        <f t="shared" si="177"/>
        <v>0</v>
      </c>
      <c r="AB604" s="45"/>
      <c r="AC604" s="79">
        <f t="shared" si="178"/>
        <v>0</v>
      </c>
      <c r="AD604" s="65"/>
      <c r="AE604" s="78">
        <f t="shared" si="179"/>
        <v>0</v>
      </c>
      <c r="AF604" s="45"/>
      <c r="AG604" s="79">
        <f t="shared" si="180"/>
        <v>0</v>
      </c>
      <c r="AH604" s="2"/>
      <c r="AI604" s="2"/>
      <c r="AJ604" s="2"/>
      <c r="AK604" s="2"/>
      <c r="AL604" s="2"/>
    </row>
    <row r="605" spans="1:38" ht="16.5" customHeight="1" outlineLevel="1">
      <c r="A605" s="12">
        <v>3903004</v>
      </c>
      <c r="B605" s="27" t="s">
        <v>90</v>
      </c>
      <c r="C605" s="281">
        <v>1517720</v>
      </c>
      <c r="D605" s="45">
        <v>0</v>
      </c>
      <c r="E605" s="46">
        <f t="shared" si="164"/>
        <v>0</v>
      </c>
      <c r="F605" s="46">
        <f t="shared" si="165"/>
        <v>0</v>
      </c>
      <c r="G605" s="46">
        <f t="shared" si="166"/>
        <v>0</v>
      </c>
      <c r="H605" s="53" t="e">
        <f t="shared" si="167"/>
        <v>#DIV/0!</v>
      </c>
      <c r="I605" s="54" t="e">
        <f t="shared" si="168"/>
        <v>#DIV/0!</v>
      </c>
      <c r="J605" s="65"/>
      <c r="K605" s="78">
        <f t="shared" si="169"/>
        <v>0</v>
      </c>
      <c r="L605" s="45"/>
      <c r="M605" s="79">
        <f t="shared" si="170"/>
        <v>0</v>
      </c>
      <c r="N605" s="65"/>
      <c r="O605" s="78">
        <f t="shared" si="171"/>
        <v>0</v>
      </c>
      <c r="P605" s="45"/>
      <c r="Q605" s="79">
        <f t="shared" si="172"/>
        <v>0</v>
      </c>
      <c r="R605" s="65"/>
      <c r="S605" s="78">
        <f t="shared" si="173"/>
        <v>0</v>
      </c>
      <c r="T605" s="45"/>
      <c r="U605" s="79">
        <f t="shared" si="174"/>
        <v>0</v>
      </c>
      <c r="V605" s="65"/>
      <c r="W605" s="78">
        <f t="shared" si="175"/>
        <v>0</v>
      </c>
      <c r="X605" s="45"/>
      <c r="Y605" s="79">
        <f t="shared" si="176"/>
        <v>0</v>
      </c>
      <c r="Z605" s="65"/>
      <c r="AA605" s="78">
        <f t="shared" si="177"/>
        <v>0</v>
      </c>
      <c r="AB605" s="45"/>
      <c r="AC605" s="79">
        <f t="shared" si="178"/>
        <v>0</v>
      </c>
      <c r="AD605" s="65"/>
      <c r="AE605" s="78">
        <f t="shared" si="179"/>
        <v>0</v>
      </c>
      <c r="AF605" s="45"/>
      <c r="AG605" s="79">
        <f t="shared" si="180"/>
        <v>0</v>
      </c>
      <c r="AH605" s="2"/>
      <c r="AI605" s="2"/>
      <c r="AJ605" s="2"/>
      <c r="AK605" s="2"/>
      <c r="AL605" s="2"/>
    </row>
    <row r="606" spans="1:38" ht="16.5" customHeight="1" outlineLevel="1">
      <c r="A606" s="12">
        <v>3903005</v>
      </c>
      <c r="B606" s="27" t="s">
        <v>91</v>
      </c>
      <c r="C606" s="281">
        <v>511220</v>
      </c>
      <c r="D606" s="45">
        <v>0</v>
      </c>
      <c r="E606" s="46">
        <f t="shared" si="164"/>
        <v>0</v>
      </c>
      <c r="F606" s="46">
        <f t="shared" si="165"/>
        <v>0</v>
      </c>
      <c r="G606" s="46">
        <f t="shared" si="166"/>
        <v>0</v>
      </c>
      <c r="H606" s="53" t="e">
        <f t="shared" si="167"/>
        <v>#DIV/0!</v>
      </c>
      <c r="I606" s="54" t="e">
        <f t="shared" si="168"/>
        <v>#DIV/0!</v>
      </c>
      <c r="J606" s="65"/>
      <c r="K606" s="78">
        <f t="shared" si="169"/>
        <v>0</v>
      </c>
      <c r="L606" s="45"/>
      <c r="M606" s="79">
        <f t="shared" si="170"/>
        <v>0</v>
      </c>
      <c r="N606" s="65"/>
      <c r="O606" s="78">
        <f t="shared" si="171"/>
        <v>0</v>
      </c>
      <c r="P606" s="45"/>
      <c r="Q606" s="79">
        <f t="shared" si="172"/>
        <v>0</v>
      </c>
      <c r="R606" s="65"/>
      <c r="S606" s="78">
        <f t="shared" si="173"/>
        <v>0</v>
      </c>
      <c r="T606" s="45"/>
      <c r="U606" s="79">
        <f t="shared" si="174"/>
        <v>0</v>
      </c>
      <c r="V606" s="65"/>
      <c r="W606" s="78">
        <f t="shared" si="175"/>
        <v>0</v>
      </c>
      <c r="X606" s="45"/>
      <c r="Y606" s="79">
        <f t="shared" si="176"/>
        <v>0</v>
      </c>
      <c r="Z606" s="65"/>
      <c r="AA606" s="78">
        <f t="shared" si="177"/>
        <v>0</v>
      </c>
      <c r="AB606" s="45"/>
      <c r="AC606" s="79">
        <f t="shared" si="178"/>
        <v>0</v>
      </c>
      <c r="AD606" s="65"/>
      <c r="AE606" s="78">
        <f t="shared" si="179"/>
        <v>0</v>
      </c>
      <c r="AF606" s="45"/>
      <c r="AG606" s="79">
        <f t="shared" si="180"/>
        <v>0</v>
      </c>
      <c r="AH606" s="2"/>
      <c r="AI606" s="2"/>
      <c r="AJ606" s="2"/>
      <c r="AK606" s="2"/>
      <c r="AL606" s="2"/>
    </row>
    <row r="607" spans="1:38" ht="16.5" customHeight="1" outlineLevel="1">
      <c r="A607" s="12" t="s">
        <v>948</v>
      </c>
      <c r="B607" s="27" t="s">
        <v>499</v>
      </c>
      <c r="C607" s="281">
        <v>159360</v>
      </c>
      <c r="D607" s="45">
        <v>0</v>
      </c>
      <c r="E607" s="46">
        <f t="shared" si="164"/>
        <v>0</v>
      </c>
      <c r="F607" s="46">
        <f t="shared" si="165"/>
        <v>0</v>
      </c>
      <c r="G607" s="46">
        <f t="shared" si="166"/>
        <v>0</v>
      </c>
      <c r="H607" s="53" t="e">
        <f t="shared" si="167"/>
        <v>#DIV/0!</v>
      </c>
      <c r="I607" s="54" t="e">
        <f t="shared" si="168"/>
        <v>#DIV/0!</v>
      </c>
      <c r="J607" s="65"/>
      <c r="K607" s="78">
        <f t="shared" si="169"/>
        <v>0</v>
      </c>
      <c r="L607" s="45"/>
      <c r="M607" s="79">
        <f t="shared" si="170"/>
        <v>0</v>
      </c>
      <c r="N607" s="65"/>
      <c r="O607" s="78">
        <f t="shared" si="171"/>
        <v>0</v>
      </c>
      <c r="P607" s="45"/>
      <c r="Q607" s="79">
        <f t="shared" si="172"/>
        <v>0</v>
      </c>
      <c r="R607" s="65"/>
      <c r="S607" s="78">
        <f t="shared" si="173"/>
        <v>0</v>
      </c>
      <c r="T607" s="45"/>
      <c r="U607" s="79">
        <f t="shared" si="174"/>
        <v>0</v>
      </c>
      <c r="V607" s="65"/>
      <c r="W607" s="78">
        <f t="shared" si="175"/>
        <v>0</v>
      </c>
      <c r="X607" s="45"/>
      <c r="Y607" s="79">
        <f t="shared" si="176"/>
        <v>0</v>
      </c>
      <c r="Z607" s="65"/>
      <c r="AA607" s="78">
        <f t="shared" si="177"/>
        <v>0</v>
      </c>
      <c r="AB607" s="45"/>
      <c r="AC607" s="79">
        <f t="shared" si="178"/>
        <v>0</v>
      </c>
      <c r="AD607" s="65"/>
      <c r="AE607" s="78">
        <f t="shared" si="179"/>
        <v>0</v>
      </c>
      <c r="AF607" s="45"/>
      <c r="AG607" s="79">
        <f t="shared" si="180"/>
        <v>0</v>
      </c>
      <c r="AH607" s="2"/>
      <c r="AI607" s="2"/>
      <c r="AJ607" s="2"/>
      <c r="AK607" s="2"/>
      <c r="AL607" s="2"/>
    </row>
    <row r="608" spans="1:38" ht="16.5" customHeight="1" outlineLevel="1">
      <c r="A608" s="12" t="s">
        <v>949</v>
      </c>
      <c r="B608" s="27" t="s">
        <v>500</v>
      </c>
      <c r="C608" s="281">
        <v>66180</v>
      </c>
      <c r="D608" s="45">
        <v>0</v>
      </c>
      <c r="E608" s="46">
        <f t="shared" si="164"/>
        <v>0</v>
      </c>
      <c r="F608" s="46">
        <f t="shared" si="165"/>
        <v>0</v>
      </c>
      <c r="G608" s="46">
        <f t="shared" si="166"/>
        <v>0</v>
      </c>
      <c r="H608" s="53" t="e">
        <f t="shared" si="167"/>
        <v>#DIV/0!</v>
      </c>
      <c r="I608" s="54" t="e">
        <f t="shared" si="168"/>
        <v>#DIV/0!</v>
      </c>
      <c r="J608" s="65"/>
      <c r="K608" s="78">
        <f t="shared" si="169"/>
        <v>0</v>
      </c>
      <c r="L608" s="45"/>
      <c r="M608" s="79">
        <f t="shared" si="170"/>
        <v>0</v>
      </c>
      <c r="N608" s="65"/>
      <c r="O608" s="78">
        <f t="shared" si="171"/>
        <v>0</v>
      </c>
      <c r="P608" s="45"/>
      <c r="Q608" s="79">
        <f t="shared" si="172"/>
        <v>0</v>
      </c>
      <c r="R608" s="65"/>
      <c r="S608" s="78">
        <f t="shared" si="173"/>
        <v>0</v>
      </c>
      <c r="T608" s="45"/>
      <c r="U608" s="79">
        <f t="shared" si="174"/>
        <v>0</v>
      </c>
      <c r="V608" s="65"/>
      <c r="W608" s="78">
        <f t="shared" si="175"/>
        <v>0</v>
      </c>
      <c r="X608" s="45"/>
      <c r="Y608" s="79">
        <f t="shared" si="176"/>
        <v>0</v>
      </c>
      <c r="Z608" s="65"/>
      <c r="AA608" s="78">
        <f t="shared" si="177"/>
        <v>0</v>
      </c>
      <c r="AB608" s="45"/>
      <c r="AC608" s="79">
        <f t="shared" si="178"/>
        <v>0</v>
      </c>
      <c r="AD608" s="65"/>
      <c r="AE608" s="78">
        <f t="shared" si="179"/>
        <v>0</v>
      </c>
      <c r="AF608" s="45"/>
      <c r="AG608" s="79">
        <f t="shared" si="180"/>
        <v>0</v>
      </c>
      <c r="AH608" s="2"/>
      <c r="AI608" s="2"/>
      <c r="AJ608" s="2"/>
      <c r="AK608" s="2"/>
      <c r="AL608" s="2"/>
    </row>
    <row r="609" spans="1:38" ht="16.5" customHeight="1" outlineLevel="1">
      <c r="A609" s="12"/>
      <c r="B609" s="24"/>
      <c r="C609" s="284"/>
      <c r="D609" s="45"/>
      <c r="E609" s="46"/>
      <c r="F609" s="46"/>
      <c r="G609" s="46"/>
      <c r="H609" s="53"/>
      <c r="I609" s="54"/>
      <c r="J609" s="65"/>
      <c r="K609" s="78"/>
      <c r="L609" s="45"/>
      <c r="M609" s="79"/>
      <c r="N609" s="65"/>
      <c r="O609" s="78"/>
      <c r="P609" s="45"/>
      <c r="Q609" s="79"/>
      <c r="R609" s="65"/>
      <c r="S609" s="78"/>
      <c r="T609" s="45"/>
      <c r="U609" s="79"/>
      <c r="V609" s="65"/>
      <c r="W609" s="78"/>
      <c r="X609" s="45"/>
      <c r="Y609" s="79"/>
      <c r="Z609" s="65"/>
      <c r="AA609" s="78"/>
      <c r="AB609" s="45"/>
      <c r="AC609" s="79"/>
      <c r="AD609" s="65"/>
      <c r="AE609" s="78"/>
      <c r="AF609" s="45"/>
      <c r="AG609" s="79"/>
      <c r="AH609" s="2"/>
      <c r="AI609" s="2"/>
      <c r="AJ609" s="2"/>
      <c r="AK609" s="2"/>
      <c r="AL609" s="2"/>
    </row>
    <row r="610" spans="1:38" ht="16.5" customHeight="1" outlineLevel="1">
      <c r="A610" s="97"/>
      <c r="B610" s="83" t="s">
        <v>501</v>
      </c>
      <c r="C610" s="287"/>
      <c r="D610" s="60">
        <v>0</v>
      </c>
      <c r="E610" s="61">
        <f t="shared" ref="E610:G610" si="181">SUM(E611:E631)</f>
        <v>0</v>
      </c>
      <c r="F610" s="61">
        <f t="shared" si="181"/>
        <v>0</v>
      </c>
      <c r="G610" s="61">
        <f t="shared" si="181"/>
        <v>0</v>
      </c>
      <c r="H610" s="62" t="e">
        <f t="shared" si="167"/>
        <v>#DIV/0!</v>
      </c>
      <c r="I610" s="63" t="e">
        <f t="shared" si="168"/>
        <v>#DIV/0!</v>
      </c>
      <c r="J610" s="84">
        <f t="shared" ref="J610:AG610" si="182">SUM(J611:J631)</f>
        <v>0</v>
      </c>
      <c r="K610" s="85">
        <f t="shared" si="182"/>
        <v>0</v>
      </c>
      <c r="L610" s="60">
        <f t="shared" si="182"/>
        <v>0</v>
      </c>
      <c r="M610" s="86">
        <f t="shared" si="182"/>
        <v>0</v>
      </c>
      <c r="N610" s="84">
        <f t="shared" si="182"/>
        <v>0</v>
      </c>
      <c r="O610" s="85">
        <f t="shared" si="182"/>
        <v>0</v>
      </c>
      <c r="P610" s="60">
        <f t="shared" si="182"/>
        <v>0</v>
      </c>
      <c r="Q610" s="86">
        <f t="shared" si="182"/>
        <v>0</v>
      </c>
      <c r="R610" s="84">
        <f t="shared" si="182"/>
        <v>0</v>
      </c>
      <c r="S610" s="85">
        <f t="shared" si="182"/>
        <v>0</v>
      </c>
      <c r="T610" s="60">
        <f t="shared" si="182"/>
        <v>0</v>
      </c>
      <c r="U610" s="86">
        <f t="shared" si="182"/>
        <v>0</v>
      </c>
      <c r="V610" s="84">
        <f t="shared" si="182"/>
        <v>0</v>
      </c>
      <c r="W610" s="85">
        <f t="shared" si="182"/>
        <v>0</v>
      </c>
      <c r="X610" s="60">
        <f t="shared" si="182"/>
        <v>0</v>
      </c>
      <c r="Y610" s="86">
        <f t="shared" si="182"/>
        <v>0</v>
      </c>
      <c r="Z610" s="84">
        <f t="shared" si="182"/>
        <v>0</v>
      </c>
      <c r="AA610" s="85">
        <f t="shared" si="182"/>
        <v>0</v>
      </c>
      <c r="AB610" s="60">
        <f t="shared" si="182"/>
        <v>0</v>
      </c>
      <c r="AC610" s="86">
        <f t="shared" si="182"/>
        <v>0</v>
      </c>
      <c r="AD610" s="84">
        <f t="shared" si="182"/>
        <v>0</v>
      </c>
      <c r="AE610" s="85">
        <f t="shared" si="182"/>
        <v>0</v>
      </c>
      <c r="AF610" s="60">
        <f t="shared" si="182"/>
        <v>0</v>
      </c>
      <c r="AG610" s="86">
        <f t="shared" si="182"/>
        <v>0</v>
      </c>
      <c r="AH610" s="2"/>
      <c r="AI610" s="2"/>
      <c r="AJ610" s="2"/>
      <c r="AK610" s="2"/>
      <c r="AL610" s="2"/>
    </row>
    <row r="611" spans="1:38" ht="16.5" customHeight="1" outlineLevel="1">
      <c r="A611" s="12">
        <v>1701011</v>
      </c>
      <c r="B611" s="34" t="s">
        <v>502</v>
      </c>
      <c r="C611" s="281">
        <v>584950</v>
      </c>
      <c r="D611" s="45">
        <v>0</v>
      </c>
      <c r="E611" s="46">
        <f t="shared" si="164"/>
        <v>0</v>
      </c>
      <c r="F611" s="46">
        <f t="shared" si="165"/>
        <v>0</v>
      </c>
      <c r="G611" s="46">
        <f t="shared" si="166"/>
        <v>0</v>
      </c>
      <c r="H611" s="53" t="e">
        <f t="shared" si="167"/>
        <v>#DIV/0!</v>
      </c>
      <c r="I611" s="54" t="e">
        <f t="shared" si="168"/>
        <v>#DIV/0!</v>
      </c>
      <c r="J611" s="65"/>
      <c r="K611" s="78">
        <f t="shared" si="169"/>
        <v>0</v>
      </c>
      <c r="L611" s="45"/>
      <c r="M611" s="79">
        <f t="shared" si="170"/>
        <v>0</v>
      </c>
      <c r="N611" s="65"/>
      <c r="O611" s="78">
        <f t="shared" si="171"/>
        <v>0</v>
      </c>
      <c r="P611" s="45"/>
      <c r="Q611" s="79">
        <f t="shared" si="172"/>
        <v>0</v>
      </c>
      <c r="R611" s="65"/>
      <c r="S611" s="78">
        <f t="shared" si="173"/>
        <v>0</v>
      </c>
      <c r="T611" s="45"/>
      <c r="U611" s="79">
        <f t="shared" si="174"/>
        <v>0</v>
      </c>
      <c r="V611" s="65"/>
      <c r="W611" s="78">
        <f t="shared" si="175"/>
        <v>0</v>
      </c>
      <c r="X611" s="45"/>
      <c r="Y611" s="79">
        <f t="shared" si="176"/>
        <v>0</v>
      </c>
      <c r="Z611" s="65"/>
      <c r="AA611" s="78">
        <f t="shared" si="177"/>
        <v>0</v>
      </c>
      <c r="AB611" s="45"/>
      <c r="AC611" s="79">
        <f t="shared" si="178"/>
        <v>0</v>
      </c>
      <c r="AD611" s="65"/>
      <c r="AE611" s="78">
        <f t="shared" si="179"/>
        <v>0</v>
      </c>
      <c r="AF611" s="45"/>
      <c r="AG611" s="79">
        <f t="shared" si="180"/>
        <v>0</v>
      </c>
      <c r="AH611" s="2"/>
      <c r="AI611" s="2"/>
      <c r="AJ611" s="2"/>
      <c r="AK611" s="2"/>
      <c r="AL611" s="2"/>
    </row>
    <row r="612" spans="1:38" ht="16.5" customHeight="1" outlineLevel="1">
      <c r="A612" s="12">
        <v>3111001</v>
      </c>
      <c r="B612" s="34" t="s">
        <v>503</v>
      </c>
      <c r="C612" s="281">
        <v>106460</v>
      </c>
      <c r="D612" s="45">
        <v>0</v>
      </c>
      <c r="E612" s="46">
        <f t="shared" si="164"/>
        <v>0</v>
      </c>
      <c r="F612" s="46">
        <f t="shared" si="165"/>
        <v>0</v>
      </c>
      <c r="G612" s="46">
        <f t="shared" si="166"/>
        <v>0</v>
      </c>
      <c r="H612" s="53" t="e">
        <f t="shared" si="167"/>
        <v>#DIV/0!</v>
      </c>
      <c r="I612" s="54" t="e">
        <f t="shared" si="168"/>
        <v>#DIV/0!</v>
      </c>
      <c r="J612" s="65"/>
      <c r="K612" s="78">
        <f t="shared" si="169"/>
        <v>0</v>
      </c>
      <c r="L612" s="45"/>
      <c r="M612" s="79">
        <f t="shared" si="170"/>
        <v>0</v>
      </c>
      <c r="N612" s="65"/>
      <c r="O612" s="78">
        <f t="shared" si="171"/>
        <v>0</v>
      </c>
      <c r="P612" s="45"/>
      <c r="Q612" s="79">
        <f t="shared" si="172"/>
        <v>0</v>
      </c>
      <c r="R612" s="65"/>
      <c r="S612" s="78">
        <f t="shared" si="173"/>
        <v>0</v>
      </c>
      <c r="T612" s="45"/>
      <c r="U612" s="79">
        <f t="shared" si="174"/>
        <v>0</v>
      </c>
      <c r="V612" s="65"/>
      <c r="W612" s="78">
        <f t="shared" si="175"/>
        <v>0</v>
      </c>
      <c r="X612" s="45"/>
      <c r="Y612" s="79">
        <f t="shared" si="176"/>
        <v>0</v>
      </c>
      <c r="Z612" s="65"/>
      <c r="AA612" s="78">
        <f t="shared" si="177"/>
        <v>0</v>
      </c>
      <c r="AB612" s="45"/>
      <c r="AC612" s="79">
        <f t="shared" si="178"/>
        <v>0</v>
      </c>
      <c r="AD612" s="65"/>
      <c r="AE612" s="78">
        <f t="shared" si="179"/>
        <v>0</v>
      </c>
      <c r="AF612" s="45"/>
      <c r="AG612" s="79">
        <f t="shared" si="180"/>
        <v>0</v>
      </c>
      <c r="AH612" s="2"/>
      <c r="AI612" s="2"/>
      <c r="AJ612" s="2"/>
      <c r="AK612" s="2"/>
      <c r="AL612" s="2"/>
    </row>
    <row r="613" spans="1:38" ht="16.5" customHeight="1" outlineLevel="1">
      <c r="A613" s="12">
        <v>3111002</v>
      </c>
      <c r="B613" s="34" t="s">
        <v>504</v>
      </c>
      <c r="C613" s="281">
        <v>96860</v>
      </c>
      <c r="D613" s="45">
        <v>0</v>
      </c>
      <c r="E613" s="46">
        <f t="shared" si="164"/>
        <v>0</v>
      </c>
      <c r="F613" s="46">
        <f t="shared" si="165"/>
        <v>0</v>
      </c>
      <c r="G613" s="46">
        <f t="shared" si="166"/>
        <v>0</v>
      </c>
      <c r="H613" s="53" t="e">
        <f t="shared" si="167"/>
        <v>#DIV/0!</v>
      </c>
      <c r="I613" s="54" t="e">
        <f t="shared" si="168"/>
        <v>#DIV/0!</v>
      </c>
      <c r="J613" s="65"/>
      <c r="K613" s="78">
        <f t="shared" si="169"/>
        <v>0</v>
      </c>
      <c r="L613" s="45"/>
      <c r="M613" s="79">
        <f t="shared" si="170"/>
        <v>0</v>
      </c>
      <c r="N613" s="65"/>
      <c r="O613" s="78">
        <f t="shared" si="171"/>
        <v>0</v>
      </c>
      <c r="P613" s="45"/>
      <c r="Q613" s="79">
        <f t="shared" si="172"/>
        <v>0</v>
      </c>
      <c r="R613" s="65"/>
      <c r="S613" s="78">
        <f t="shared" si="173"/>
        <v>0</v>
      </c>
      <c r="T613" s="45"/>
      <c r="U613" s="79">
        <f t="shared" si="174"/>
        <v>0</v>
      </c>
      <c r="V613" s="65"/>
      <c r="W613" s="78">
        <f t="shared" si="175"/>
        <v>0</v>
      </c>
      <c r="X613" s="45"/>
      <c r="Y613" s="79">
        <f t="shared" si="176"/>
        <v>0</v>
      </c>
      <c r="Z613" s="65"/>
      <c r="AA613" s="78">
        <f t="shared" si="177"/>
        <v>0</v>
      </c>
      <c r="AB613" s="45"/>
      <c r="AC613" s="79">
        <f t="shared" si="178"/>
        <v>0</v>
      </c>
      <c r="AD613" s="65"/>
      <c r="AE613" s="78">
        <f t="shared" si="179"/>
        <v>0</v>
      </c>
      <c r="AF613" s="45"/>
      <c r="AG613" s="79">
        <f t="shared" si="180"/>
        <v>0</v>
      </c>
      <c r="AH613" s="2"/>
      <c r="AI613" s="2"/>
      <c r="AJ613" s="2"/>
      <c r="AK613" s="2"/>
      <c r="AL613" s="2"/>
    </row>
    <row r="614" spans="1:38" ht="16.5" customHeight="1" outlineLevel="1">
      <c r="A614" s="12">
        <v>1703261</v>
      </c>
      <c r="B614" s="34" t="s">
        <v>505</v>
      </c>
      <c r="C614" s="281">
        <v>13178650</v>
      </c>
      <c r="D614" s="45">
        <v>0</v>
      </c>
      <c r="E614" s="46">
        <f t="shared" si="164"/>
        <v>0</v>
      </c>
      <c r="F614" s="46">
        <f t="shared" si="165"/>
        <v>0</v>
      </c>
      <c r="G614" s="46">
        <f t="shared" si="166"/>
        <v>0</v>
      </c>
      <c r="H614" s="53" t="e">
        <f t="shared" si="167"/>
        <v>#DIV/0!</v>
      </c>
      <c r="I614" s="54" t="e">
        <f t="shared" si="168"/>
        <v>#DIV/0!</v>
      </c>
      <c r="J614" s="65"/>
      <c r="K614" s="78">
        <f t="shared" si="169"/>
        <v>0</v>
      </c>
      <c r="L614" s="45"/>
      <c r="M614" s="79">
        <f t="shared" si="170"/>
        <v>0</v>
      </c>
      <c r="N614" s="65"/>
      <c r="O614" s="78">
        <f t="shared" si="171"/>
        <v>0</v>
      </c>
      <c r="P614" s="45"/>
      <c r="Q614" s="79">
        <f t="shared" si="172"/>
        <v>0</v>
      </c>
      <c r="R614" s="65"/>
      <c r="S614" s="78">
        <f t="shared" si="173"/>
        <v>0</v>
      </c>
      <c r="T614" s="45"/>
      <c r="U614" s="79">
        <f t="shared" si="174"/>
        <v>0</v>
      </c>
      <c r="V614" s="65"/>
      <c r="W614" s="78">
        <f t="shared" si="175"/>
        <v>0</v>
      </c>
      <c r="X614" s="45"/>
      <c r="Y614" s="79">
        <f t="shared" si="176"/>
        <v>0</v>
      </c>
      <c r="Z614" s="65"/>
      <c r="AA614" s="78">
        <f t="shared" si="177"/>
        <v>0</v>
      </c>
      <c r="AB614" s="45"/>
      <c r="AC614" s="79">
        <f t="shared" si="178"/>
        <v>0</v>
      </c>
      <c r="AD614" s="65"/>
      <c r="AE614" s="78">
        <f t="shared" si="179"/>
        <v>0</v>
      </c>
      <c r="AF614" s="45"/>
      <c r="AG614" s="79">
        <f t="shared" si="180"/>
        <v>0</v>
      </c>
      <c r="AH614" s="2"/>
      <c r="AI614" s="2"/>
      <c r="AJ614" s="2"/>
      <c r="AK614" s="2"/>
      <c r="AL614" s="2"/>
    </row>
    <row r="615" spans="1:38" ht="16.5" customHeight="1" outlineLevel="1">
      <c r="A615" s="12">
        <v>1703061</v>
      </c>
      <c r="B615" s="27" t="s">
        <v>506</v>
      </c>
      <c r="C615" s="281">
        <v>9196220</v>
      </c>
      <c r="D615" s="45">
        <v>0</v>
      </c>
      <c r="E615" s="46">
        <f t="shared" si="164"/>
        <v>0</v>
      </c>
      <c r="F615" s="46">
        <f t="shared" si="165"/>
        <v>0</v>
      </c>
      <c r="G615" s="46">
        <f t="shared" si="166"/>
        <v>0</v>
      </c>
      <c r="H615" s="53" t="e">
        <f t="shared" si="167"/>
        <v>#DIV/0!</v>
      </c>
      <c r="I615" s="54" t="e">
        <f t="shared" si="168"/>
        <v>#DIV/0!</v>
      </c>
      <c r="J615" s="65"/>
      <c r="K615" s="78">
        <f t="shared" si="169"/>
        <v>0</v>
      </c>
      <c r="L615" s="45"/>
      <c r="M615" s="79">
        <f t="shared" si="170"/>
        <v>0</v>
      </c>
      <c r="N615" s="65"/>
      <c r="O615" s="78">
        <f t="shared" si="171"/>
        <v>0</v>
      </c>
      <c r="P615" s="45"/>
      <c r="Q615" s="79">
        <f t="shared" si="172"/>
        <v>0</v>
      </c>
      <c r="R615" s="65"/>
      <c r="S615" s="78">
        <f t="shared" si="173"/>
        <v>0</v>
      </c>
      <c r="T615" s="45"/>
      <c r="U615" s="79">
        <f t="shared" si="174"/>
        <v>0</v>
      </c>
      <c r="V615" s="65"/>
      <c r="W615" s="78">
        <f t="shared" si="175"/>
        <v>0</v>
      </c>
      <c r="X615" s="45"/>
      <c r="Y615" s="79">
        <f t="shared" si="176"/>
        <v>0</v>
      </c>
      <c r="Z615" s="65"/>
      <c r="AA615" s="78">
        <f t="shared" si="177"/>
        <v>0</v>
      </c>
      <c r="AB615" s="45"/>
      <c r="AC615" s="79">
        <f t="shared" si="178"/>
        <v>0</v>
      </c>
      <c r="AD615" s="65"/>
      <c r="AE615" s="78">
        <f t="shared" si="179"/>
        <v>0</v>
      </c>
      <c r="AF615" s="45"/>
      <c r="AG615" s="79">
        <f t="shared" si="180"/>
        <v>0</v>
      </c>
      <c r="AH615" s="2"/>
      <c r="AI615" s="2"/>
      <c r="AJ615" s="2"/>
      <c r="AK615" s="2"/>
      <c r="AL615" s="2"/>
    </row>
    <row r="616" spans="1:38" ht="16.5" customHeight="1" outlineLevel="1">
      <c r="A616" s="12">
        <v>1703062</v>
      </c>
      <c r="B616" s="27" t="s">
        <v>507</v>
      </c>
      <c r="C616" s="281">
        <v>4508270</v>
      </c>
      <c r="D616" s="45">
        <v>0</v>
      </c>
      <c r="E616" s="46">
        <f t="shared" si="164"/>
        <v>0</v>
      </c>
      <c r="F616" s="46">
        <f t="shared" si="165"/>
        <v>0</v>
      </c>
      <c r="G616" s="46">
        <f t="shared" si="166"/>
        <v>0</v>
      </c>
      <c r="H616" s="53" t="e">
        <f t="shared" si="167"/>
        <v>#DIV/0!</v>
      </c>
      <c r="I616" s="54" t="e">
        <f t="shared" si="168"/>
        <v>#DIV/0!</v>
      </c>
      <c r="J616" s="65"/>
      <c r="K616" s="78">
        <f t="shared" si="169"/>
        <v>0</v>
      </c>
      <c r="L616" s="45"/>
      <c r="M616" s="79">
        <f t="shared" si="170"/>
        <v>0</v>
      </c>
      <c r="N616" s="65"/>
      <c r="O616" s="78">
        <f t="shared" si="171"/>
        <v>0</v>
      </c>
      <c r="P616" s="45"/>
      <c r="Q616" s="79">
        <f t="shared" si="172"/>
        <v>0</v>
      </c>
      <c r="R616" s="65"/>
      <c r="S616" s="78">
        <f t="shared" si="173"/>
        <v>0</v>
      </c>
      <c r="T616" s="45"/>
      <c r="U616" s="79">
        <f t="shared" si="174"/>
        <v>0</v>
      </c>
      <c r="V616" s="65"/>
      <c r="W616" s="78">
        <f t="shared" si="175"/>
        <v>0</v>
      </c>
      <c r="X616" s="45"/>
      <c r="Y616" s="79">
        <f t="shared" si="176"/>
        <v>0</v>
      </c>
      <c r="Z616" s="65"/>
      <c r="AA616" s="78">
        <f t="shared" si="177"/>
        <v>0</v>
      </c>
      <c r="AB616" s="45"/>
      <c r="AC616" s="79">
        <f t="shared" si="178"/>
        <v>0</v>
      </c>
      <c r="AD616" s="65"/>
      <c r="AE616" s="78">
        <f t="shared" si="179"/>
        <v>0</v>
      </c>
      <c r="AF616" s="45"/>
      <c r="AG616" s="79">
        <f t="shared" si="180"/>
        <v>0</v>
      </c>
      <c r="AH616" s="2"/>
      <c r="AI616" s="2"/>
      <c r="AJ616" s="2"/>
      <c r="AK616" s="2"/>
      <c r="AL616" s="2"/>
    </row>
    <row r="617" spans="1:38" ht="16.5" customHeight="1" outlineLevel="1">
      <c r="A617" s="12">
        <v>1703063</v>
      </c>
      <c r="B617" s="27" t="s">
        <v>508</v>
      </c>
      <c r="C617" s="281">
        <v>3727160</v>
      </c>
      <c r="D617" s="45">
        <v>0</v>
      </c>
      <c r="E617" s="46">
        <f t="shared" si="164"/>
        <v>0</v>
      </c>
      <c r="F617" s="46">
        <f t="shared" si="165"/>
        <v>0</v>
      </c>
      <c r="G617" s="46">
        <f t="shared" si="166"/>
        <v>0</v>
      </c>
      <c r="H617" s="53" t="e">
        <f t="shared" si="167"/>
        <v>#DIV/0!</v>
      </c>
      <c r="I617" s="54" t="e">
        <f t="shared" si="168"/>
        <v>#DIV/0!</v>
      </c>
      <c r="J617" s="65"/>
      <c r="K617" s="78">
        <f t="shared" si="169"/>
        <v>0</v>
      </c>
      <c r="L617" s="45"/>
      <c r="M617" s="79">
        <f t="shared" si="170"/>
        <v>0</v>
      </c>
      <c r="N617" s="65"/>
      <c r="O617" s="78">
        <f t="shared" si="171"/>
        <v>0</v>
      </c>
      <c r="P617" s="45"/>
      <c r="Q617" s="79">
        <f t="shared" si="172"/>
        <v>0</v>
      </c>
      <c r="R617" s="65"/>
      <c r="S617" s="78">
        <f t="shared" si="173"/>
        <v>0</v>
      </c>
      <c r="T617" s="45"/>
      <c r="U617" s="79">
        <f t="shared" si="174"/>
        <v>0</v>
      </c>
      <c r="V617" s="65"/>
      <c r="W617" s="78">
        <f t="shared" si="175"/>
        <v>0</v>
      </c>
      <c r="X617" s="45"/>
      <c r="Y617" s="79">
        <f t="shared" si="176"/>
        <v>0</v>
      </c>
      <c r="Z617" s="65"/>
      <c r="AA617" s="78">
        <f t="shared" si="177"/>
        <v>0</v>
      </c>
      <c r="AB617" s="45"/>
      <c r="AC617" s="79">
        <f t="shared" si="178"/>
        <v>0</v>
      </c>
      <c r="AD617" s="65"/>
      <c r="AE617" s="78">
        <f t="shared" si="179"/>
        <v>0</v>
      </c>
      <c r="AF617" s="45"/>
      <c r="AG617" s="79">
        <f t="shared" si="180"/>
        <v>0</v>
      </c>
      <c r="AH617" s="2"/>
      <c r="AI617" s="2"/>
      <c r="AJ617" s="2"/>
      <c r="AK617" s="2"/>
      <c r="AL617" s="2"/>
    </row>
    <row r="618" spans="1:38" ht="16.5" customHeight="1" outlineLevel="1">
      <c r="A618" s="12"/>
      <c r="B618" s="34" t="s">
        <v>509</v>
      </c>
      <c r="C618" s="281">
        <v>5479930</v>
      </c>
      <c r="D618" s="45">
        <v>0</v>
      </c>
      <c r="E618" s="46">
        <f t="shared" si="164"/>
        <v>0</v>
      </c>
      <c r="F618" s="46">
        <f t="shared" si="165"/>
        <v>0</v>
      </c>
      <c r="G618" s="46">
        <f t="shared" si="166"/>
        <v>0</v>
      </c>
      <c r="H618" s="53" t="e">
        <f t="shared" si="167"/>
        <v>#DIV/0!</v>
      </c>
      <c r="I618" s="54" t="e">
        <f t="shared" si="168"/>
        <v>#DIV/0!</v>
      </c>
      <c r="J618" s="65"/>
      <c r="K618" s="78">
        <f t="shared" si="169"/>
        <v>0</v>
      </c>
      <c r="L618" s="45"/>
      <c r="M618" s="79">
        <f t="shared" si="170"/>
        <v>0</v>
      </c>
      <c r="N618" s="65"/>
      <c r="O618" s="78">
        <f t="shared" si="171"/>
        <v>0</v>
      </c>
      <c r="P618" s="45"/>
      <c r="Q618" s="79">
        <f t="shared" si="172"/>
        <v>0</v>
      </c>
      <c r="R618" s="65"/>
      <c r="S618" s="78">
        <f t="shared" si="173"/>
        <v>0</v>
      </c>
      <c r="T618" s="45"/>
      <c r="U618" s="79">
        <f t="shared" si="174"/>
        <v>0</v>
      </c>
      <c r="V618" s="65"/>
      <c r="W618" s="78">
        <f t="shared" si="175"/>
        <v>0</v>
      </c>
      <c r="X618" s="45"/>
      <c r="Y618" s="79">
        <f t="shared" si="176"/>
        <v>0</v>
      </c>
      <c r="Z618" s="65"/>
      <c r="AA618" s="78">
        <f t="shared" si="177"/>
        <v>0</v>
      </c>
      <c r="AB618" s="45"/>
      <c r="AC618" s="79">
        <f t="shared" si="178"/>
        <v>0</v>
      </c>
      <c r="AD618" s="65"/>
      <c r="AE618" s="78">
        <f t="shared" si="179"/>
        <v>0</v>
      </c>
      <c r="AF618" s="45"/>
      <c r="AG618" s="79">
        <f t="shared" si="180"/>
        <v>0</v>
      </c>
      <c r="AH618" s="2"/>
      <c r="AI618" s="2"/>
      <c r="AJ618" s="2"/>
      <c r="AK618" s="2"/>
      <c r="AL618" s="2"/>
    </row>
    <row r="619" spans="1:38" ht="16.5" customHeight="1" outlineLevel="1">
      <c r="A619" s="12"/>
      <c r="B619" s="34" t="s">
        <v>510</v>
      </c>
      <c r="C619" s="281">
        <v>2494790</v>
      </c>
      <c r="D619" s="45">
        <v>0</v>
      </c>
      <c r="E619" s="46">
        <f t="shared" si="164"/>
        <v>0</v>
      </c>
      <c r="F619" s="46">
        <f t="shared" si="165"/>
        <v>0</v>
      </c>
      <c r="G619" s="46">
        <f t="shared" si="166"/>
        <v>0</v>
      </c>
      <c r="H619" s="53" t="e">
        <f t="shared" si="167"/>
        <v>#DIV/0!</v>
      </c>
      <c r="I619" s="54" t="e">
        <f t="shared" si="168"/>
        <v>#DIV/0!</v>
      </c>
      <c r="J619" s="65"/>
      <c r="K619" s="78">
        <f t="shared" si="169"/>
        <v>0</v>
      </c>
      <c r="L619" s="45"/>
      <c r="M619" s="79">
        <f t="shared" si="170"/>
        <v>0</v>
      </c>
      <c r="N619" s="65"/>
      <c r="O619" s="78">
        <f t="shared" si="171"/>
        <v>0</v>
      </c>
      <c r="P619" s="45"/>
      <c r="Q619" s="79">
        <f t="shared" si="172"/>
        <v>0</v>
      </c>
      <c r="R619" s="65"/>
      <c r="S619" s="78">
        <f t="shared" si="173"/>
        <v>0</v>
      </c>
      <c r="T619" s="45"/>
      <c r="U619" s="79">
        <f t="shared" si="174"/>
        <v>0</v>
      </c>
      <c r="V619" s="65"/>
      <c r="W619" s="78">
        <f t="shared" si="175"/>
        <v>0</v>
      </c>
      <c r="X619" s="45"/>
      <c r="Y619" s="79">
        <f t="shared" si="176"/>
        <v>0</v>
      </c>
      <c r="Z619" s="65"/>
      <c r="AA619" s="78">
        <f t="shared" si="177"/>
        <v>0</v>
      </c>
      <c r="AB619" s="45"/>
      <c r="AC619" s="79">
        <f t="shared" si="178"/>
        <v>0</v>
      </c>
      <c r="AD619" s="65"/>
      <c r="AE619" s="78">
        <f t="shared" si="179"/>
        <v>0</v>
      </c>
      <c r="AF619" s="45"/>
      <c r="AG619" s="79">
        <f t="shared" si="180"/>
        <v>0</v>
      </c>
      <c r="AH619" s="2"/>
      <c r="AI619" s="2"/>
      <c r="AJ619" s="2"/>
      <c r="AK619" s="2"/>
      <c r="AL619" s="2"/>
    </row>
    <row r="620" spans="1:38" ht="16.5" customHeight="1" outlineLevel="1">
      <c r="A620" s="12" t="s">
        <v>946</v>
      </c>
      <c r="B620" s="27" t="s">
        <v>11</v>
      </c>
      <c r="C620" s="281">
        <v>1415090</v>
      </c>
      <c r="D620" s="45">
        <v>0</v>
      </c>
      <c r="E620" s="46">
        <f t="shared" si="164"/>
        <v>0</v>
      </c>
      <c r="F620" s="46">
        <f t="shared" si="165"/>
        <v>0</v>
      </c>
      <c r="G620" s="46">
        <f t="shared" si="166"/>
        <v>0</v>
      </c>
      <c r="H620" s="53" t="e">
        <f t="shared" si="167"/>
        <v>#DIV/0!</v>
      </c>
      <c r="I620" s="54" t="e">
        <f t="shared" si="168"/>
        <v>#DIV/0!</v>
      </c>
      <c r="J620" s="65"/>
      <c r="K620" s="78">
        <f t="shared" si="169"/>
        <v>0</v>
      </c>
      <c r="L620" s="45"/>
      <c r="M620" s="79">
        <f t="shared" si="170"/>
        <v>0</v>
      </c>
      <c r="N620" s="65"/>
      <c r="O620" s="78">
        <f t="shared" si="171"/>
        <v>0</v>
      </c>
      <c r="P620" s="45"/>
      <c r="Q620" s="79">
        <f t="shared" si="172"/>
        <v>0</v>
      </c>
      <c r="R620" s="65"/>
      <c r="S620" s="78">
        <f t="shared" si="173"/>
        <v>0</v>
      </c>
      <c r="T620" s="45"/>
      <c r="U620" s="79">
        <f t="shared" si="174"/>
        <v>0</v>
      </c>
      <c r="V620" s="65"/>
      <c r="W620" s="78">
        <f t="shared" si="175"/>
        <v>0</v>
      </c>
      <c r="X620" s="45"/>
      <c r="Y620" s="79">
        <f t="shared" si="176"/>
        <v>0</v>
      </c>
      <c r="Z620" s="65"/>
      <c r="AA620" s="78">
        <f t="shared" si="177"/>
        <v>0</v>
      </c>
      <c r="AB620" s="45"/>
      <c r="AC620" s="79">
        <f t="shared" si="178"/>
        <v>0</v>
      </c>
      <c r="AD620" s="65"/>
      <c r="AE620" s="78">
        <f t="shared" si="179"/>
        <v>0</v>
      </c>
      <c r="AF620" s="45"/>
      <c r="AG620" s="79">
        <f t="shared" si="180"/>
        <v>0</v>
      </c>
      <c r="AH620" s="2"/>
      <c r="AI620" s="2"/>
      <c r="AJ620" s="2"/>
      <c r="AK620" s="2"/>
      <c r="AL620" s="2"/>
    </row>
    <row r="621" spans="1:38" ht="16.5" customHeight="1" outlineLevel="1">
      <c r="A621" s="12" t="s">
        <v>947</v>
      </c>
      <c r="B621" s="34" t="s">
        <v>511</v>
      </c>
      <c r="C621" s="281">
        <v>1881220</v>
      </c>
      <c r="D621" s="45">
        <v>0</v>
      </c>
      <c r="E621" s="46">
        <f t="shared" si="164"/>
        <v>0</v>
      </c>
      <c r="F621" s="46">
        <f t="shared" si="165"/>
        <v>0</v>
      </c>
      <c r="G621" s="46">
        <f t="shared" si="166"/>
        <v>0</v>
      </c>
      <c r="H621" s="53" t="e">
        <f t="shared" si="167"/>
        <v>#DIV/0!</v>
      </c>
      <c r="I621" s="54" t="e">
        <f t="shared" si="168"/>
        <v>#DIV/0!</v>
      </c>
      <c r="J621" s="65"/>
      <c r="K621" s="78">
        <f t="shared" si="169"/>
        <v>0</v>
      </c>
      <c r="L621" s="45"/>
      <c r="M621" s="79">
        <f t="shared" si="170"/>
        <v>0</v>
      </c>
      <c r="N621" s="65"/>
      <c r="O621" s="78">
        <f t="shared" si="171"/>
        <v>0</v>
      </c>
      <c r="P621" s="45"/>
      <c r="Q621" s="79">
        <f t="shared" si="172"/>
        <v>0</v>
      </c>
      <c r="R621" s="65"/>
      <c r="S621" s="78">
        <f t="shared" si="173"/>
        <v>0</v>
      </c>
      <c r="T621" s="45"/>
      <c r="U621" s="79">
        <f t="shared" si="174"/>
        <v>0</v>
      </c>
      <c r="V621" s="65"/>
      <c r="W621" s="78">
        <f t="shared" si="175"/>
        <v>0</v>
      </c>
      <c r="X621" s="45"/>
      <c r="Y621" s="79">
        <f t="shared" si="176"/>
        <v>0</v>
      </c>
      <c r="Z621" s="65"/>
      <c r="AA621" s="78">
        <f t="shared" si="177"/>
        <v>0</v>
      </c>
      <c r="AB621" s="45"/>
      <c r="AC621" s="79">
        <f t="shared" si="178"/>
        <v>0</v>
      </c>
      <c r="AD621" s="65"/>
      <c r="AE621" s="78">
        <f t="shared" si="179"/>
        <v>0</v>
      </c>
      <c r="AF621" s="45"/>
      <c r="AG621" s="79">
        <f t="shared" si="180"/>
        <v>0</v>
      </c>
      <c r="AH621" s="2"/>
      <c r="AI621" s="2"/>
      <c r="AJ621" s="2"/>
      <c r="AK621" s="2"/>
      <c r="AL621" s="2"/>
    </row>
    <row r="622" spans="1:38" ht="16.5" customHeight="1" outlineLevel="1">
      <c r="A622" s="12">
        <v>1701046</v>
      </c>
      <c r="B622" s="19" t="s">
        <v>16</v>
      </c>
      <c r="C622" s="281">
        <v>657400</v>
      </c>
      <c r="D622" s="45">
        <v>0</v>
      </c>
      <c r="E622" s="46">
        <f t="shared" si="164"/>
        <v>0</v>
      </c>
      <c r="F622" s="46">
        <f t="shared" si="165"/>
        <v>0</v>
      </c>
      <c r="G622" s="46">
        <f t="shared" si="166"/>
        <v>0</v>
      </c>
      <c r="H622" s="53" t="e">
        <f t="shared" si="167"/>
        <v>#DIV/0!</v>
      </c>
      <c r="I622" s="54" t="e">
        <f t="shared" si="168"/>
        <v>#DIV/0!</v>
      </c>
      <c r="J622" s="65"/>
      <c r="K622" s="78">
        <f t="shared" si="169"/>
        <v>0</v>
      </c>
      <c r="L622" s="45"/>
      <c r="M622" s="79">
        <f t="shared" si="170"/>
        <v>0</v>
      </c>
      <c r="N622" s="65"/>
      <c r="O622" s="78">
        <f t="shared" si="171"/>
        <v>0</v>
      </c>
      <c r="P622" s="45"/>
      <c r="Q622" s="79">
        <f t="shared" si="172"/>
        <v>0</v>
      </c>
      <c r="R622" s="65"/>
      <c r="S622" s="78">
        <f t="shared" si="173"/>
        <v>0</v>
      </c>
      <c r="T622" s="45"/>
      <c r="U622" s="79">
        <f t="shared" si="174"/>
        <v>0</v>
      </c>
      <c r="V622" s="65"/>
      <c r="W622" s="78">
        <f t="shared" si="175"/>
        <v>0</v>
      </c>
      <c r="X622" s="45"/>
      <c r="Y622" s="79">
        <f t="shared" si="176"/>
        <v>0</v>
      </c>
      <c r="Z622" s="65"/>
      <c r="AA622" s="78">
        <f t="shared" si="177"/>
        <v>0</v>
      </c>
      <c r="AB622" s="45"/>
      <c r="AC622" s="79">
        <f t="shared" si="178"/>
        <v>0</v>
      </c>
      <c r="AD622" s="65"/>
      <c r="AE622" s="78">
        <f t="shared" si="179"/>
        <v>0</v>
      </c>
      <c r="AF622" s="45"/>
      <c r="AG622" s="79">
        <f t="shared" si="180"/>
        <v>0</v>
      </c>
      <c r="AH622" s="2"/>
      <c r="AI622" s="2"/>
      <c r="AJ622" s="2"/>
      <c r="AK622" s="2"/>
      <c r="AL622" s="2"/>
    </row>
    <row r="623" spans="1:38" ht="16.5" customHeight="1" outlineLevel="1">
      <c r="A623" s="12">
        <v>1701050</v>
      </c>
      <c r="B623" s="19" t="s">
        <v>17</v>
      </c>
      <c r="C623" s="281">
        <v>1312900</v>
      </c>
      <c r="D623" s="45">
        <v>0</v>
      </c>
      <c r="E623" s="46">
        <f t="shared" si="164"/>
        <v>0</v>
      </c>
      <c r="F623" s="46">
        <f t="shared" si="165"/>
        <v>0</v>
      </c>
      <c r="G623" s="46">
        <f t="shared" si="166"/>
        <v>0</v>
      </c>
      <c r="H623" s="53" t="e">
        <f t="shared" si="167"/>
        <v>#DIV/0!</v>
      </c>
      <c r="I623" s="54" t="e">
        <f t="shared" si="168"/>
        <v>#DIV/0!</v>
      </c>
      <c r="J623" s="65"/>
      <c r="K623" s="78">
        <f t="shared" si="169"/>
        <v>0</v>
      </c>
      <c r="L623" s="45"/>
      <c r="M623" s="79">
        <f t="shared" si="170"/>
        <v>0</v>
      </c>
      <c r="N623" s="65"/>
      <c r="O623" s="78">
        <f t="shared" si="171"/>
        <v>0</v>
      </c>
      <c r="P623" s="45"/>
      <c r="Q623" s="79">
        <f t="shared" si="172"/>
        <v>0</v>
      </c>
      <c r="R623" s="65"/>
      <c r="S623" s="78">
        <f t="shared" si="173"/>
        <v>0</v>
      </c>
      <c r="T623" s="45"/>
      <c r="U623" s="79">
        <f t="shared" si="174"/>
        <v>0</v>
      </c>
      <c r="V623" s="65"/>
      <c r="W623" s="78">
        <f t="shared" si="175"/>
        <v>0</v>
      </c>
      <c r="X623" s="45"/>
      <c r="Y623" s="79">
        <f t="shared" si="176"/>
        <v>0</v>
      </c>
      <c r="Z623" s="65"/>
      <c r="AA623" s="78">
        <f t="shared" si="177"/>
        <v>0</v>
      </c>
      <c r="AB623" s="45"/>
      <c r="AC623" s="79">
        <f t="shared" si="178"/>
        <v>0</v>
      </c>
      <c r="AD623" s="65"/>
      <c r="AE623" s="78">
        <f t="shared" si="179"/>
        <v>0</v>
      </c>
      <c r="AF623" s="45"/>
      <c r="AG623" s="79">
        <f t="shared" si="180"/>
        <v>0</v>
      </c>
      <c r="AH623" s="2"/>
      <c r="AI623" s="2"/>
      <c r="AJ623" s="2"/>
      <c r="AK623" s="2"/>
      <c r="AL623" s="2"/>
    </row>
    <row r="624" spans="1:38" ht="16.5" customHeight="1" outlineLevel="1">
      <c r="A624" s="12">
        <v>2501124</v>
      </c>
      <c r="B624" s="19" t="s">
        <v>512</v>
      </c>
      <c r="C624" s="281">
        <v>2102260</v>
      </c>
      <c r="D624" s="45">
        <v>0</v>
      </c>
      <c r="E624" s="46">
        <f t="shared" si="164"/>
        <v>0</v>
      </c>
      <c r="F624" s="46">
        <f t="shared" si="165"/>
        <v>0</v>
      </c>
      <c r="G624" s="46">
        <f t="shared" si="166"/>
        <v>0</v>
      </c>
      <c r="H624" s="53" t="e">
        <f t="shared" si="167"/>
        <v>#DIV/0!</v>
      </c>
      <c r="I624" s="54" t="e">
        <f t="shared" si="168"/>
        <v>#DIV/0!</v>
      </c>
      <c r="J624" s="65"/>
      <c r="K624" s="78">
        <f t="shared" si="169"/>
        <v>0</v>
      </c>
      <c r="L624" s="45"/>
      <c r="M624" s="79">
        <f t="shared" si="170"/>
        <v>0</v>
      </c>
      <c r="N624" s="65"/>
      <c r="O624" s="78">
        <f t="shared" si="171"/>
        <v>0</v>
      </c>
      <c r="P624" s="45"/>
      <c r="Q624" s="79">
        <f t="shared" si="172"/>
        <v>0</v>
      </c>
      <c r="R624" s="65"/>
      <c r="S624" s="78">
        <f t="shared" si="173"/>
        <v>0</v>
      </c>
      <c r="T624" s="45"/>
      <c r="U624" s="79">
        <f t="shared" si="174"/>
        <v>0</v>
      </c>
      <c r="V624" s="65"/>
      <c r="W624" s="78">
        <f t="shared" si="175"/>
        <v>0</v>
      </c>
      <c r="X624" s="45"/>
      <c r="Y624" s="79">
        <f t="shared" si="176"/>
        <v>0</v>
      </c>
      <c r="Z624" s="65"/>
      <c r="AA624" s="78">
        <f t="shared" si="177"/>
        <v>0</v>
      </c>
      <c r="AB624" s="45"/>
      <c r="AC624" s="79">
        <f t="shared" si="178"/>
        <v>0</v>
      </c>
      <c r="AD624" s="65"/>
      <c r="AE624" s="78">
        <f t="shared" si="179"/>
        <v>0</v>
      </c>
      <c r="AF624" s="45"/>
      <c r="AG624" s="79">
        <f t="shared" si="180"/>
        <v>0</v>
      </c>
      <c r="AH624" s="2"/>
      <c r="AI624" s="2"/>
      <c r="AJ624" s="2"/>
      <c r="AK624" s="2"/>
      <c r="AL624" s="2"/>
    </row>
    <row r="625" spans="1:38" ht="16.5" customHeight="1" outlineLevel="1">
      <c r="A625" s="12">
        <v>1703051</v>
      </c>
      <c r="B625" s="27" t="s">
        <v>513</v>
      </c>
      <c r="C625" s="281">
        <v>915910</v>
      </c>
      <c r="D625" s="45">
        <v>0</v>
      </c>
      <c r="E625" s="46">
        <f t="shared" si="164"/>
        <v>0</v>
      </c>
      <c r="F625" s="46">
        <f t="shared" si="165"/>
        <v>0</v>
      </c>
      <c r="G625" s="46">
        <f t="shared" si="166"/>
        <v>0</v>
      </c>
      <c r="H625" s="53" t="e">
        <f t="shared" si="167"/>
        <v>#DIV/0!</v>
      </c>
      <c r="I625" s="54" t="e">
        <f t="shared" si="168"/>
        <v>#DIV/0!</v>
      </c>
      <c r="J625" s="65"/>
      <c r="K625" s="78">
        <f t="shared" si="169"/>
        <v>0</v>
      </c>
      <c r="L625" s="45"/>
      <c r="M625" s="79">
        <f t="shared" si="170"/>
        <v>0</v>
      </c>
      <c r="N625" s="65"/>
      <c r="O625" s="78">
        <f t="shared" si="171"/>
        <v>0</v>
      </c>
      <c r="P625" s="45"/>
      <c r="Q625" s="79">
        <f t="shared" si="172"/>
        <v>0</v>
      </c>
      <c r="R625" s="65"/>
      <c r="S625" s="78">
        <f t="shared" si="173"/>
        <v>0</v>
      </c>
      <c r="T625" s="45"/>
      <c r="U625" s="79">
        <f t="shared" si="174"/>
        <v>0</v>
      </c>
      <c r="V625" s="65"/>
      <c r="W625" s="78">
        <f t="shared" si="175"/>
        <v>0</v>
      </c>
      <c r="X625" s="45"/>
      <c r="Y625" s="79">
        <f t="shared" si="176"/>
        <v>0</v>
      </c>
      <c r="Z625" s="65"/>
      <c r="AA625" s="78">
        <f t="shared" si="177"/>
        <v>0</v>
      </c>
      <c r="AB625" s="45"/>
      <c r="AC625" s="79">
        <f t="shared" si="178"/>
        <v>0</v>
      </c>
      <c r="AD625" s="65"/>
      <c r="AE625" s="78">
        <f t="shared" si="179"/>
        <v>0</v>
      </c>
      <c r="AF625" s="45"/>
      <c r="AG625" s="79">
        <f t="shared" si="180"/>
        <v>0</v>
      </c>
      <c r="AH625" s="2"/>
      <c r="AI625" s="2"/>
      <c r="AJ625" s="2"/>
      <c r="AK625" s="2"/>
      <c r="AL625" s="2"/>
    </row>
    <row r="626" spans="1:38" ht="16.5" customHeight="1" outlineLevel="1">
      <c r="A626" s="12">
        <v>1703151</v>
      </c>
      <c r="B626" s="27" t="s">
        <v>514</v>
      </c>
      <c r="C626" s="281">
        <v>1400690</v>
      </c>
      <c r="D626" s="45">
        <v>0</v>
      </c>
      <c r="E626" s="46">
        <f t="shared" si="164"/>
        <v>0</v>
      </c>
      <c r="F626" s="46">
        <f t="shared" si="165"/>
        <v>0</v>
      </c>
      <c r="G626" s="46">
        <f t="shared" si="166"/>
        <v>0</v>
      </c>
      <c r="H626" s="53" t="e">
        <f t="shared" si="167"/>
        <v>#DIV/0!</v>
      </c>
      <c r="I626" s="54" t="e">
        <f t="shared" si="168"/>
        <v>#DIV/0!</v>
      </c>
      <c r="J626" s="65"/>
      <c r="K626" s="78">
        <f t="shared" si="169"/>
        <v>0</v>
      </c>
      <c r="L626" s="45"/>
      <c r="M626" s="79">
        <f t="shared" si="170"/>
        <v>0</v>
      </c>
      <c r="N626" s="65"/>
      <c r="O626" s="78">
        <f t="shared" si="171"/>
        <v>0</v>
      </c>
      <c r="P626" s="45"/>
      <c r="Q626" s="79">
        <f t="shared" si="172"/>
        <v>0</v>
      </c>
      <c r="R626" s="65"/>
      <c r="S626" s="78">
        <f t="shared" si="173"/>
        <v>0</v>
      </c>
      <c r="T626" s="45"/>
      <c r="U626" s="79">
        <f t="shared" si="174"/>
        <v>0</v>
      </c>
      <c r="V626" s="65"/>
      <c r="W626" s="78">
        <f t="shared" si="175"/>
        <v>0</v>
      </c>
      <c r="X626" s="45"/>
      <c r="Y626" s="79">
        <f t="shared" si="176"/>
        <v>0</v>
      </c>
      <c r="Z626" s="65"/>
      <c r="AA626" s="78">
        <f t="shared" si="177"/>
        <v>0</v>
      </c>
      <c r="AB626" s="45"/>
      <c r="AC626" s="79">
        <f t="shared" si="178"/>
        <v>0</v>
      </c>
      <c r="AD626" s="65"/>
      <c r="AE626" s="78">
        <f t="shared" si="179"/>
        <v>0</v>
      </c>
      <c r="AF626" s="45"/>
      <c r="AG626" s="79">
        <f t="shared" si="180"/>
        <v>0</v>
      </c>
      <c r="AH626" s="2"/>
      <c r="AI626" s="2"/>
      <c r="AJ626" s="2"/>
      <c r="AK626" s="2"/>
      <c r="AL626" s="2"/>
    </row>
    <row r="627" spans="1:38" ht="16.5" customHeight="1" outlineLevel="1">
      <c r="A627" s="12"/>
      <c r="B627" s="27" t="s">
        <v>515</v>
      </c>
      <c r="C627" s="281">
        <v>998390</v>
      </c>
      <c r="D627" s="45">
        <v>0</v>
      </c>
      <c r="E627" s="46">
        <f t="shared" si="164"/>
        <v>0</v>
      </c>
      <c r="F627" s="46">
        <f t="shared" si="165"/>
        <v>0</v>
      </c>
      <c r="G627" s="46">
        <f t="shared" si="166"/>
        <v>0</v>
      </c>
      <c r="H627" s="53" t="e">
        <f t="shared" si="167"/>
        <v>#DIV/0!</v>
      </c>
      <c r="I627" s="54" t="e">
        <f t="shared" si="168"/>
        <v>#DIV/0!</v>
      </c>
      <c r="J627" s="65"/>
      <c r="K627" s="78">
        <f t="shared" si="169"/>
        <v>0</v>
      </c>
      <c r="L627" s="45"/>
      <c r="M627" s="79">
        <f t="shared" si="170"/>
        <v>0</v>
      </c>
      <c r="N627" s="65"/>
      <c r="O627" s="78">
        <f t="shared" si="171"/>
        <v>0</v>
      </c>
      <c r="P627" s="45"/>
      <c r="Q627" s="79">
        <f t="shared" si="172"/>
        <v>0</v>
      </c>
      <c r="R627" s="65"/>
      <c r="S627" s="78">
        <f t="shared" si="173"/>
        <v>0</v>
      </c>
      <c r="T627" s="45"/>
      <c r="U627" s="79">
        <f t="shared" si="174"/>
        <v>0</v>
      </c>
      <c r="V627" s="65"/>
      <c r="W627" s="78">
        <f t="shared" si="175"/>
        <v>0</v>
      </c>
      <c r="X627" s="45"/>
      <c r="Y627" s="79">
        <f t="shared" si="176"/>
        <v>0</v>
      </c>
      <c r="Z627" s="65"/>
      <c r="AA627" s="78">
        <f t="shared" si="177"/>
        <v>0</v>
      </c>
      <c r="AB627" s="45"/>
      <c r="AC627" s="79">
        <f t="shared" si="178"/>
        <v>0</v>
      </c>
      <c r="AD627" s="65"/>
      <c r="AE627" s="78">
        <f t="shared" si="179"/>
        <v>0</v>
      </c>
      <c r="AF627" s="45"/>
      <c r="AG627" s="79">
        <f t="shared" si="180"/>
        <v>0</v>
      </c>
      <c r="AH627" s="2"/>
      <c r="AI627" s="2"/>
      <c r="AJ627" s="2"/>
      <c r="AK627" s="2"/>
      <c r="AL627" s="2"/>
    </row>
    <row r="628" spans="1:38" ht="16.5" customHeight="1" outlineLevel="1">
      <c r="A628" s="12">
        <v>3111003</v>
      </c>
      <c r="B628" s="27" t="s">
        <v>516</v>
      </c>
      <c r="C628" s="281">
        <v>107310</v>
      </c>
      <c r="D628" s="45">
        <v>0</v>
      </c>
      <c r="E628" s="46">
        <f t="shared" si="164"/>
        <v>0</v>
      </c>
      <c r="F628" s="46">
        <f t="shared" si="165"/>
        <v>0</v>
      </c>
      <c r="G628" s="46">
        <f t="shared" si="166"/>
        <v>0</v>
      </c>
      <c r="H628" s="53" t="e">
        <f t="shared" si="167"/>
        <v>#DIV/0!</v>
      </c>
      <c r="I628" s="54" t="e">
        <f t="shared" si="168"/>
        <v>#DIV/0!</v>
      </c>
      <c r="J628" s="65"/>
      <c r="K628" s="78">
        <f t="shared" si="169"/>
        <v>0</v>
      </c>
      <c r="L628" s="45"/>
      <c r="M628" s="79">
        <f t="shared" si="170"/>
        <v>0</v>
      </c>
      <c r="N628" s="65"/>
      <c r="O628" s="78">
        <f t="shared" si="171"/>
        <v>0</v>
      </c>
      <c r="P628" s="45"/>
      <c r="Q628" s="79">
        <f t="shared" si="172"/>
        <v>0</v>
      </c>
      <c r="R628" s="65"/>
      <c r="S628" s="78">
        <f t="shared" si="173"/>
        <v>0</v>
      </c>
      <c r="T628" s="45"/>
      <c r="U628" s="79">
        <f t="shared" si="174"/>
        <v>0</v>
      </c>
      <c r="V628" s="65"/>
      <c r="W628" s="78">
        <f t="shared" si="175"/>
        <v>0</v>
      </c>
      <c r="X628" s="45"/>
      <c r="Y628" s="79">
        <f t="shared" si="176"/>
        <v>0</v>
      </c>
      <c r="Z628" s="65"/>
      <c r="AA628" s="78">
        <f t="shared" si="177"/>
        <v>0</v>
      </c>
      <c r="AB628" s="45"/>
      <c r="AC628" s="79">
        <f t="shared" si="178"/>
        <v>0</v>
      </c>
      <c r="AD628" s="65"/>
      <c r="AE628" s="78">
        <f t="shared" si="179"/>
        <v>0</v>
      </c>
      <c r="AF628" s="45"/>
      <c r="AG628" s="79">
        <f t="shared" si="180"/>
        <v>0</v>
      </c>
      <c r="AH628" s="2"/>
      <c r="AI628" s="2"/>
      <c r="AJ628" s="2"/>
      <c r="AK628" s="2"/>
      <c r="AL628" s="2"/>
    </row>
    <row r="629" spans="1:38" ht="16.5" customHeight="1" outlineLevel="1">
      <c r="A629" s="12">
        <v>1703155</v>
      </c>
      <c r="B629" s="24" t="s">
        <v>517</v>
      </c>
      <c r="C629" s="281">
        <v>1628340</v>
      </c>
      <c r="D629" s="45">
        <v>0</v>
      </c>
      <c r="E629" s="46">
        <f t="shared" si="164"/>
        <v>0</v>
      </c>
      <c r="F629" s="46">
        <f t="shared" si="165"/>
        <v>0</v>
      </c>
      <c r="G629" s="46">
        <f t="shared" si="166"/>
        <v>0</v>
      </c>
      <c r="H629" s="53" t="e">
        <f t="shared" si="167"/>
        <v>#DIV/0!</v>
      </c>
      <c r="I629" s="54" t="e">
        <f t="shared" si="168"/>
        <v>#DIV/0!</v>
      </c>
      <c r="J629" s="65"/>
      <c r="K629" s="78">
        <f t="shared" si="169"/>
        <v>0</v>
      </c>
      <c r="L629" s="45"/>
      <c r="M629" s="79">
        <f t="shared" si="170"/>
        <v>0</v>
      </c>
      <c r="N629" s="65"/>
      <c r="O629" s="78">
        <f t="shared" si="171"/>
        <v>0</v>
      </c>
      <c r="P629" s="45"/>
      <c r="Q629" s="79">
        <f t="shared" si="172"/>
        <v>0</v>
      </c>
      <c r="R629" s="65"/>
      <c r="S629" s="78">
        <f t="shared" si="173"/>
        <v>0</v>
      </c>
      <c r="T629" s="45"/>
      <c r="U629" s="79">
        <f t="shared" si="174"/>
        <v>0</v>
      </c>
      <c r="V629" s="65"/>
      <c r="W629" s="78">
        <f t="shared" si="175"/>
        <v>0</v>
      </c>
      <c r="X629" s="45"/>
      <c r="Y629" s="79">
        <f t="shared" si="176"/>
        <v>0</v>
      </c>
      <c r="Z629" s="65"/>
      <c r="AA629" s="78">
        <f t="shared" si="177"/>
        <v>0</v>
      </c>
      <c r="AB629" s="45"/>
      <c r="AC629" s="79">
        <f t="shared" si="178"/>
        <v>0</v>
      </c>
      <c r="AD629" s="65"/>
      <c r="AE629" s="78">
        <f t="shared" si="179"/>
        <v>0</v>
      </c>
      <c r="AF629" s="45"/>
      <c r="AG629" s="79">
        <f t="shared" si="180"/>
        <v>0</v>
      </c>
      <c r="AH629" s="2"/>
      <c r="AI629" s="2"/>
      <c r="AJ629" s="2"/>
      <c r="AK629" s="2"/>
      <c r="AL629" s="2"/>
    </row>
    <row r="630" spans="1:38" ht="16.5" customHeight="1" outlineLevel="1">
      <c r="A630" s="12">
        <v>1703255</v>
      </c>
      <c r="B630" s="24" t="s">
        <v>518</v>
      </c>
      <c r="C630" s="281">
        <v>2104320</v>
      </c>
      <c r="D630" s="45">
        <v>0</v>
      </c>
      <c r="E630" s="46">
        <f t="shared" si="164"/>
        <v>0</v>
      </c>
      <c r="F630" s="46">
        <f t="shared" si="165"/>
        <v>0</v>
      </c>
      <c r="G630" s="46">
        <f t="shared" si="166"/>
        <v>0</v>
      </c>
      <c r="H630" s="53" t="e">
        <f t="shared" si="167"/>
        <v>#DIV/0!</v>
      </c>
      <c r="I630" s="54" t="e">
        <f t="shared" si="168"/>
        <v>#DIV/0!</v>
      </c>
      <c r="J630" s="65"/>
      <c r="K630" s="78">
        <f t="shared" si="169"/>
        <v>0</v>
      </c>
      <c r="L630" s="45"/>
      <c r="M630" s="79">
        <f t="shared" si="170"/>
        <v>0</v>
      </c>
      <c r="N630" s="65"/>
      <c r="O630" s="78">
        <f t="shared" si="171"/>
        <v>0</v>
      </c>
      <c r="P630" s="45"/>
      <c r="Q630" s="79">
        <f t="shared" si="172"/>
        <v>0</v>
      </c>
      <c r="R630" s="65"/>
      <c r="S630" s="78">
        <f t="shared" si="173"/>
        <v>0</v>
      </c>
      <c r="T630" s="45"/>
      <c r="U630" s="79">
        <f t="shared" si="174"/>
        <v>0</v>
      </c>
      <c r="V630" s="65"/>
      <c r="W630" s="78">
        <f t="shared" si="175"/>
        <v>0</v>
      </c>
      <c r="X630" s="45"/>
      <c r="Y630" s="79">
        <f t="shared" si="176"/>
        <v>0</v>
      </c>
      <c r="Z630" s="65"/>
      <c r="AA630" s="78">
        <f t="shared" si="177"/>
        <v>0</v>
      </c>
      <c r="AB630" s="45"/>
      <c r="AC630" s="79">
        <f t="shared" si="178"/>
        <v>0</v>
      </c>
      <c r="AD630" s="65"/>
      <c r="AE630" s="78">
        <f t="shared" si="179"/>
        <v>0</v>
      </c>
      <c r="AF630" s="45"/>
      <c r="AG630" s="79">
        <f t="shared" si="180"/>
        <v>0</v>
      </c>
      <c r="AH630" s="2"/>
      <c r="AI630" s="2"/>
      <c r="AJ630" s="2"/>
      <c r="AK630" s="2"/>
      <c r="AL630" s="2"/>
    </row>
    <row r="631" spans="1:38" ht="16.5" customHeight="1" outlineLevel="1">
      <c r="A631" s="12"/>
      <c r="B631" s="27" t="s">
        <v>519</v>
      </c>
      <c r="C631" s="281">
        <v>1764710</v>
      </c>
      <c r="D631" s="45">
        <v>0</v>
      </c>
      <c r="E631" s="46">
        <f t="shared" si="164"/>
        <v>0</v>
      </c>
      <c r="F631" s="46">
        <f t="shared" si="165"/>
        <v>0</v>
      </c>
      <c r="G631" s="46">
        <f t="shared" si="166"/>
        <v>0</v>
      </c>
      <c r="H631" s="53" t="e">
        <f t="shared" si="167"/>
        <v>#DIV/0!</v>
      </c>
      <c r="I631" s="54" t="e">
        <f t="shared" si="168"/>
        <v>#DIV/0!</v>
      </c>
      <c r="J631" s="65"/>
      <c r="K631" s="78">
        <f t="shared" si="169"/>
        <v>0</v>
      </c>
      <c r="L631" s="45"/>
      <c r="M631" s="79">
        <f t="shared" si="170"/>
        <v>0</v>
      </c>
      <c r="N631" s="65"/>
      <c r="O631" s="78">
        <f t="shared" si="171"/>
        <v>0</v>
      </c>
      <c r="P631" s="45"/>
      <c r="Q631" s="79">
        <f t="shared" si="172"/>
        <v>0</v>
      </c>
      <c r="R631" s="65"/>
      <c r="S631" s="78">
        <f t="shared" si="173"/>
        <v>0</v>
      </c>
      <c r="T631" s="45"/>
      <c r="U631" s="79">
        <f t="shared" si="174"/>
        <v>0</v>
      </c>
      <c r="V631" s="65"/>
      <c r="W631" s="78">
        <f t="shared" si="175"/>
        <v>0</v>
      </c>
      <c r="X631" s="45"/>
      <c r="Y631" s="79">
        <f t="shared" si="176"/>
        <v>0</v>
      </c>
      <c r="Z631" s="65"/>
      <c r="AA631" s="78">
        <f t="shared" si="177"/>
        <v>0</v>
      </c>
      <c r="AB631" s="45"/>
      <c r="AC631" s="79">
        <f t="shared" si="178"/>
        <v>0</v>
      </c>
      <c r="AD631" s="65"/>
      <c r="AE631" s="78">
        <f t="shared" si="179"/>
        <v>0</v>
      </c>
      <c r="AF631" s="45"/>
      <c r="AG631" s="79">
        <f t="shared" si="180"/>
        <v>0</v>
      </c>
      <c r="AH631" s="2"/>
      <c r="AI631" s="2"/>
      <c r="AJ631" s="2"/>
      <c r="AK631" s="2"/>
      <c r="AL631" s="2"/>
    </row>
    <row r="632" spans="1:38" ht="16.5" customHeight="1" outlineLevel="1">
      <c r="A632" s="12"/>
      <c r="B632" s="27"/>
      <c r="C632" s="14"/>
      <c r="D632" s="45"/>
      <c r="E632" s="46"/>
      <c r="F632" s="46"/>
      <c r="G632" s="46"/>
      <c r="H632" s="53"/>
      <c r="I632" s="54"/>
      <c r="J632" s="65"/>
      <c r="K632" s="78"/>
      <c r="L632" s="45"/>
      <c r="M632" s="79"/>
      <c r="N632" s="65"/>
      <c r="O632" s="78"/>
      <c r="P632" s="45"/>
      <c r="Q632" s="79"/>
      <c r="R632" s="65"/>
      <c r="S632" s="78"/>
      <c r="T632" s="45"/>
      <c r="U632" s="79"/>
      <c r="V632" s="65"/>
      <c r="W632" s="78"/>
      <c r="X632" s="45"/>
      <c r="Y632" s="79"/>
      <c r="Z632" s="65"/>
      <c r="AA632" s="78"/>
      <c r="AB632" s="45"/>
      <c r="AC632" s="79"/>
      <c r="AD632" s="65"/>
      <c r="AE632" s="78"/>
      <c r="AF632" s="45"/>
      <c r="AG632" s="79"/>
      <c r="AH632" s="2"/>
      <c r="AI632" s="2"/>
      <c r="AJ632" s="2"/>
      <c r="AK632" s="2"/>
      <c r="AL632" s="2"/>
    </row>
    <row r="633" spans="1:38" ht="16.5" customHeight="1" outlineLevel="1">
      <c r="A633" s="58"/>
      <c r="B633" s="83" t="s">
        <v>520</v>
      </c>
      <c r="C633" s="99"/>
      <c r="D633" s="60">
        <v>0</v>
      </c>
      <c r="E633" s="61">
        <f t="shared" ref="E633:G633" si="183">SUM(E634:E650)</f>
        <v>0</v>
      </c>
      <c r="F633" s="61">
        <f t="shared" si="183"/>
        <v>0</v>
      </c>
      <c r="G633" s="61">
        <f t="shared" si="183"/>
        <v>0</v>
      </c>
      <c r="H633" s="62" t="e">
        <f t="shared" si="167"/>
        <v>#DIV/0!</v>
      </c>
      <c r="I633" s="63" t="e">
        <f t="shared" si="168"/>
        <v>#DIV/0!</v>
      </c>
      <c r="J633" s="84">
        <f t="shared" ref="J633:AG633" si="184">SUM(J634:J650)</f>
        <v>0</v>
      </c>
      <c r="K633" s="85">
        <f t="shared" si="184"/>
        <v>0</v>
      </c>
      <c r="L633" s="60">
        <f t="shared" si="184"/>
        <v>0</v>
      </c>
      <c r="M633" s="86">
        <f t="shared" si="184"/>
        <v>0</v>
      </c>
      <c r="N633" s="84">
        <f t="shared" si="184"/>
        <v>0</v>
      </c>
      <c r="O633" s="85">
        <f t="shared" si="184"/>
        <v>0</v>
      </c>
      <c r="P633" s="60">
        <f t="shared" si="184"/>
        <v>0</v>
      </c>
      <c r="Q633" s="86">
        <f t="shared" si="184"/>
        <v>0</v>
      </c>
      <c r="R633" s="84">
        <f t="shared" si="184"/>
        <v>0</v>
      </c>
      <c r="S633" s="85">
        <f t="shared" si="184"/>
        <v>0</v>
      </c>
      <c r="T633" s="60">
        <f t="shared" si="184"/>
        <v>0</v>
      </c>
      <c r="U633" s="86">
        <f t="shared" si="184"/>
        <v>0</v>
      </c>
      <c r="V633" s="84">
        <f t="shared" si="184"/>
        <v>0</v>
      </c>
      <c r="W633" s="85">
        <f t="shared" si="184"/>
        <v>0</v>
      </c>
      <c r="X633" s="60">
        <f t="shared" si="184"/>
        <v>0</v>
      </c>
      <c r="Y633" s="86">
        <f t="shared" si="184"/>
        <v>0</v>
      </c>
      <c r="Z633" s="84">
        <f t="shared" si="184"/>
        <v>0</v>
      </c>
      <c r="AA633" s="85">
        <f t="shared" si="184"/>
        <v>0</v>
      </c>
      <c r="AB633" s="60">
        <f t="shared" si="184"/>
        <v>0</v>
      </c>
      <c r="AC633" s="86">
        <f t="shared" si="184"/>
        <v>0</v>
      </c>
      <c r="AD633" s="84">
        <f t="shared" si="184"/>
        <v>0</v>
      </c>
      <c r="AE633" s="85">
        <f t="shared" si="184"/>
        <v>0</v>
      </c>
      <c r="AF633" s="60">
        <f t="shared" si="184"/>
        <v>0</v>
      </c>
      <c r="AG633" s="86">
        <f t="shared" si="184"/>
        <v>0</v>
      </c>
      <c r="AH633" s="2"/>
      <c r="AI633" s="2"/>
      <c r="AJ633" s="2"/>
      <c r="AK633" s="2"/>
      <c r="AL633" s="2"/>
    </row>
    <row r="634" spans="1:38" ht="16.5" customHeight="1" outlineLevel="1">
      <c r="A634" s="12" t="s">
        <v>950</v>
      </c>
      <c r="B634" s="27" t="s">
        <v>521</v>
      </c>
      <c r="C634" s="281">
        <v>5980</v>
      </c>
      <c r="D634" s="45">
        <v>0</v>
      </c>
      <c r="E634" s="46">
        <f t="shared" si="164"/>
        <v>0</v>
      </c>
      <c r="F634" s="46">
        <f t="shared" si="165"/>
        <v>0</v>
      </c>
      <c r="G634" s="46">
        <f t="shared" si="166"/>
        <v>0</v>
      </c>
      <c r="H634" s="53" t="e">
        <f t="shared" si="167"/>
        <v>#DIV/0!</v>
      </c>
      <c r="I634" s="54" t="e">
        <f t="shared" si="168"/>
        <v>#DIV/0!</v>
      </c>
      <c r="J634" s="65"/>
      <c r="K634" s="78">
        <f t="shared" si="169"/>
        <v>0</v>
      </c>
      <c r="L634" s="45"/>
      <c r="M634" s="79">
        <f t="shared" si="170"/>
        <v>0</v>
      </c>
      <c r="N634" s="65"/>
      <c r="O634" s="78">
        <f t="shared" si="171"/>
        <v>0</v>
      </c>
      <c r="P634" s="45"/>
      <c r="Q634" s="79">
        <f t="shared" si="172"/>
        <v>0</v>
      </c>
      <c r="R634" s="65"/>
      <c r="S634" s="78">
        <f t="shared" si="173"/>
        <v>0</v>
      </c>
      <c r="T634" s="45"/>
      <c r="U634" s="79">
        <f t="shared" si="174"/>
        <v>0</v>
      </c>
      <c r="V634" s="65"/>
      <c r="W634" s="78">
        <f t="shared" si="175"/>
        <v>0</v>
      </c>
      <c r="X634" s="45"/>
      <c r="Y634" s="79">
        <f t="shared" si="176"/>
        <v>0</v>
      </c>
      <c r="Z634" s="65"/>
      <c r="AA634" s="78">
        <f t="shared" si="177"/>
        <v>0</v>
      </c>
      <c r="AB634" s="45"/>
      <c r="AC634" s="79">
        <f t="shared" si="178"/>
        <v>0</v>
      </c>
      <c r="AD634" s="65"/>
      <c r="AE634" s="78">
        <f t="shared" si="179"/>
        <v>0</v>
      </c>
      <c r="AF634" s="45"/>
      <c r="AG634" s="79">
        <f t="shared" si="180"/>
        <v>0</v>
      </c>
      <c r="AH634" s="2"/>
      <c r="AI634" s="2"/>
      <c r="AJ634" s="2"/>
      <c r="AK634" s="2"/>
      <c r="AL634" s="2"/>
    </row>
    <row r="635" spans="1:38" ht="16.5" customHeight="1" outlineLevel="1">
      <c r="A635" s="12">
        <v>3101001</v>
      </c>
      <c r="B635" s="27" t="s">
        <v>522</v>
      </c>
      <c r="C635" s="281">
        <v>132090</v>
      </c>
      <c r="D635" s="45">
        <v>0</v>
      </c>
      <c r="E635" s="46">
        <f t="shared" si="164"/>
        <v>0</v>
      </c>
      <c r="F635" s="46">
        <f t="shared" si="165"/>
        <v>0</v>
      </c>
      <c r="G635" s="46">
        <f t="shared" si="166"/>
        <v>0</v>
      </c>
      <c r="H635" s="53" t="e">
        <f t="shared" si="167"/>
        <v>#DIV/0!</v>
      </c>
      <c r="I635" s="54" t="e">
        <f t="shared" si="168"/>
        <v>#DIV/0!</v>
      </c>
      <c r="J635" s="65"/>
      <c r="K635" s="78">
        <f t="shared" si="169"/>
        <v>0</v>
      </c>
      <c r="L635" s="45"/>
      <c r="M635" s="79">
        <f t="shared" si="170"/>
        <v>0</v>
      </c>
      <c r="N635" s="65"/>
      <c r="O635" s="78">
        <f t="shared" si="171"/>
        <v>0</v>
      </c>
      <c r="P635" s="45"/>
      <c r="Q635" s="79">
        <f t="shared" si="172"/>
        <v>0</v>
      </c>
      <c r="R635" s="65"/>
      <c r="S635" s="78">
        <f t="shared" si="173"/>
        <v>0</v>
      </c>
      <c r="T635" s="45"/>
      <c r="U635" s="79">
        <f t="shared" si="174"/>
        <v>0</v>
      </c>
      <c r="V635" s="65"/>
      <c r="W635" s="78">
        <f t="shared" si="175"/>
        <v>0</v>
      </c>
      <c r="X635" s="45"/>
      <c r="Y635" s="79">
        <f t="shared" si="176"/>
        <v>0</v>
      </c>
      <c r="Z635" s="65"/>
      <c r="AA635" s="78">
        <f t="shared" si="177"/>
        <v>0</v>
      </c>
      <c r="AB635" s="45"/>
      <c r="AC635" s="79">
        <f t="shared" si="178"/>
        <v>0</v>
      </c>
      <c r="AD635" s="65"/>
      <c r="AE635" s="78">
        <f t="shared" si="179"/>
        <v>0</v>
      </c>
      <c r="AF635" s="45"/>
      <c r="AG635" s="79">
        <f t="shared" si="180"/>
        <v>0</v>
      </c>
      <c r="AH635" s="2"/>
      <c r="AI635" s="2"/>
      <c r="AJ635" s="2"/>
      <c r="AK635" s="2"/>
      <c r="AL635" s="2"/>
    </row>
    <row r="636" spans="1:38" ht="16.5" customHeight="1" outlineLevel="1">
      <c r="A636" s="12">
        <v>3101101</v>
      </c>
      <c r="B636" s="27" t="s">
        <v>523</v>
      </c>
      <c r="C636" s="281">
        <v>145360</v>
      </c>
      <c r="D636" s="45">
        <v>0</v>
      </c>
      <c r="E636" s="46">
        <f t="shared" si="164"/>
        <v>0</v>
      </c>
      <c r="F636" s="46">
        <f t="shared" si="165"/>
        <v>0</v>
      </c>
      <c r="G636" s="46">
        <f t="shared" si="166"/>
        <v>0</v>
      </c>
      <c r="H636" s="53" t="e">
        <f t="shared" si="167"/>
        <v>#DIV/0!</v>
      </c>
      <c r="I636" s="54" t="e">
        <f t="shared" si="168"/>
        <v>#DIV/0!</v>
      </c>
      <c r="J636" s="65"/>
      <c r="K636" s="78">
        <f t="shared" si="169"/>
        <v>0</v>
      </c>
      <c r="L636" s="45"/>
      <c r="M636" s="79">
        <f t="shared" si="170"/>
        <v>0</v>
      </c>
      <c r="N636" s="65"/>
      <c r="O636" s="78">
        <f t="shared" si="171"/>
        <v>0</v>
      </c>
      <c r="P636" s="45"/>
      <c r="Q636" s="79">
        <f t="shared" si="172"/>
        <v>0</v>
      </c>
      <c r="R636" s="65"/>
      <c r="S636" s="78">
        <f t="shared" si="173"/>
        <v>0</v>
      </c>
      <c r="T636" s="45"/>
      <c r="U636" s="79">
        <f t="shared" si="174"/>
        <v>0</v>
      </c>
      <c r="V636" s="65"/>
      <c r="W636" s="78">
        <f t="shared" si="175"/>
        <v>0</v>
      </c>
      <c r="X636" s="45"/>
      <c r="Y636" s="79">
        <f t="shared" si="176"/>
        <v>0</v>
      </c>
      <c r="Z636" s="65"/>
      <c r="AA636" s="78">
        <f t="shared" si="177"/>
        <v>0</v>
      </c>
      <c r="AB636" s="45"/>
      <c r="AC636" s="79">
        <f t="shared" si="178"/>
        <v>0</v>
      </c>
      <c r="AD636" s="65"/>
      <c r="AE636" s="78">
        <f t="shared" si="179"/>
        <v>0</v>
      </c>
      <c r="AF636" s="45"/>
      <c r="AG636" s="79">
        <f t="shared" si="180"/>
        <v>0</v>
      </c>
      <c r="AH636" s="2"/>
      <c r="AI636" s="2"/>
      <c r="AJ636" s="2"/>
      <c r="AK636" s="2"/>
      <c r="AL636" s="2"/>
    </row>
    <row r="637" spans="1:38" ht="16.5" customHeight="1" outlineLevel="1">
      <c r="A637" s="12">
        <v>3101002</v>
      </c>
      <c r="B637" s="27" t="s">
        <v>524</v>
      </c>
      <c r="C637" s="281">
        <v>211890</v>
      </c>
      <c r="D637" s="45">
        <v>0</v>
      </c>
      <c r="E637" s="46">
        <f t="shared" si="164"/>
        <v>0</v>
      </c>
      <c r="F637" s="46">
        <f t="shared" si="165"/>
        <v>0</v>
      </c>
      <c r="G637" s="46">
        <f t="shared" si="166"/>
        <v>0</v>
      </c>
      <c r="H637" s="53" t="e">
        <f t="shared" si="167"/>
        <v>#DIV/0!</v>
      </c>
      <c r="I637" s="54" t="e">
        <f t="shared" si="168"/>
        <v>#DIV/0!</v>
      </c>
      <c r="J637" s="65"/>
      <c r="K637" s="78">
        <f t="shared" si="169"/>
        <v>0</v>
      </c>
      <c r="L637" s="45"/>
      <c r="M637" s="79">
        <f t="shared" si="170"/>
        <v>0</v>
      </c>
      <c r="N637" s="65"/>
      <c r="O637" s="78">
        <f t="shared" si="171"/>
        <v>0</v>
      </c>
      <c r="P637" s="45"/>
      <c r="Q637" s="79">
        <f t="shared" si="172"/>
        <v>0</v>
      </c>
      <c r="R637" s="65"/>
      <c r="S637" s="78">
        <f t="shared" si="173"/>
        <v>0</v>
      </c>
      <c r="T637" s="45"/>
      <c r="U637" s="79">
        <f t="shared" si="174"/>
        <v>0</v>
      </c>
      <c r="V637" s="65"/>
      <c r="W637" s="78">
        <f t="shared" si="175"/>
        <v>0</v>
      </c>
      <c r="X637" s="45"/>
      <c r="Y637" s="79">
        <f t="shared" si="176"/>
        <v>0</v>
      </c>
      <c r="Z637" s="65"/>
      <c r="AA637" s="78">
        <f t="shared" si="177"/>
        <v>0</v>
      </c>
      <c r="AB637" s="45"/>
      <c r="AC637" s="79">
        <f t="shared" si="178"/>
        <v>0</v>
      </c>
      <c r="AD637" s="65"/>
      <c r="AE637" s="78">
        <f t="shared" si="179"/>
        <v>0</v>
      </c>
      <c r="AF637" s="45"/>
      <c r="AG637" s="79">
        <f t="shared" si="180"/>
        <v>0</v>
      </c>
      <c r="AH637" s="2"/>
      <c r="AI637" s="2"/>
      <c r="AJ637" s="2"/>
      <c r="AK637" s="2"/>
      <c r="AL637" s="2"/>
    </row>
    <row r="638" spans="1:38" ht="16.5" customHeight="1">
      <c r="A638" s="12" t="s">
        <v>1134</v>
      </c>
      <c r="B638" s="27" t="s">
        <v>1135</v>
      </c>
      <c r="C638" s="281">
        <v>62670</v>
      </c>
      <c r="D638" s="45"/>
      <c r="E638" s="46">
        <f t="shared" si="164"/>
        <v>0</v>
      </c>
      <c r="F638" s="46">
        <f t="shared" si="165"/>
        <v>0</v>
      </c>
      <c r="G638" s="46">
        <f t="shared" si="166"/>
        <v>0</v>
      </c>
      <c r="H638" s="53" t="e">
        <f t="shared" si="167"/>
        <v>#DIV/0!</v>
      </c>
      <c r="I638" s="54" t="e">
        <f t="shared" si="168"/>
        <v>#DIV/0!</v>
      </c>
      <c r="J638" s="65"/>
      <c r="K638" s="78">
        <f t="shared" si="169"/>
        <v>0</v>
      </c>
      <c r="L638" s="45"/>
      <c r="M638" s="79">
        <f t="shared" si="170"/>
        <v>0</v>
      </c>
      <c r="N638" s="65"/>
      <c r="O638" s="78">
        <f t="shared" si="171"/>
        <v>0</v>
      </c>
      <c r="P638" s="45"/>
      <c r="Q638" s="79">
        <f t="shared" si="172"/>
        <v>0</v>
      </c>
      <c r="R638" s="65"/>
      <c r="S638" s="78">
        <f t="shared" si="173"/>
        <v>0</v>
      </c>
      <c r="T638" s="45"/>
      <c r="U638" s="79">
        <f t="shared" si="174"/>
        <v>0</v>
      </c>
      <c r="V638" s="65"/>
      <c r="W638" s="78">
        <f t="shared" si="175"/>
        <v>0</v>
      </c>
      <c r="X638" s="45"/>
      <c r="Y638" s="79">
        <f t="shared" si="176"/>
        <v>0</v>
      </c>
      <c r="Z638" s="65"/>
      <c r="AA638" s="78">
        <f t="shared" si="177"/>
        <v>0</v>
      </c>
      <c r="AB638" s="45"/>
      <c r="AC638" s="79">
        <f t="shared" si="178"/>
        <v>0</v>
      </c>
      <c r="AD638" s="65"/>
      <c r="AE638" s="78">
        <f t="shared" si="179"/>
        <v>0</v>
      </c>
      <c r="AF638" s="45"/>
      <c r="AG638" s="79">
        <f t="shared" si="180"/>
        <v>0</v>
      </c>
    </row>
    <row r="639" spans="1:38" ht="39" customHeight="1" outlineLevel="1">
      <c r="A639" s="12" t="s">
        <v>951</v>
      </c>
      <c r="B639" s="27" t="s">
        <v>525</v>
      </c>
      <c r="C639" s="281">
        <v>237980</v>
      </c>
      <c r="D639" s="45">
        <v>0</v>
      </c>
      <c r="E639" s="46">
        <f t="shared" si="164"/>
        <v>0</v>
      </c>
      <c r="F639" s="46">
        <f t="shared" si="165"/>
        <v>0</v>
      </c>
      <c r="G639" s="46">
        <f t="shared" si="166"/>
        <v>0</v>
      </c>
      <c r="H639" s="53" t="e">
        <f t="shared" si="167"/>
        <v>#DIV/0!</v>
      </c>
      <c r="I639" s="54" t="e">
        <f t="shared" si="168"/>
        <v>#DIV/0!</v>
      </c>
      <c r="J639" s="65"/>
      <c r="K639" s="78">
        <f t="shared" si="169"/>
        <v>0</v>
      </c>
      <c r="L639" s="45"/>
      <c r="M639" s="79">
        <f t="shared" si="170"/>
        <v>0</v>
      </c>
      <c r="N639" s="65"/>
      <c r="O639" s="78">
        <f t="shared" si="171"/>
        <v>0</v>
      </c>
      <c r="P639" s="45"/>
      <c r="Q639" s="79">
        <f t="shared" si="172"/>
        <v>0</v>
      </c>
      <c r="R639" s="65"/>
      <c r="S639" s="78">
        <f t="shared" si="173"/>
        <v>0</v>
      </c>
      <c r="T639" s="45"/>
      <c r="U639" s="79">
        <f t="shared" si="174"/>
        <v>0</v>
      </c>
      <c r="V639" s="65"/>
      <c r="W639" s="78">
        <f t="shared" si="175"/>
        <v>0</v>
      </c>
      <c r="X639" s="45"/>
      <c r="Y639" s="79">
        <f t="shared" si="176"/>
        <v>0</v>
      </c>
      <c r="Z639" s="65"/>
      <c r="AA639" s="78">
        <f t="shared" si="177"/>
        <v>0</v>
      </c>
      <c r="AB639" s="45"/>
      <c r="AC639" s="79">
        <f t="shared" si="178"/>
        <v>0</v>
      </c>
      <c r="AD639" s="65"/>
      <c r="AE639" s="78">
        <f t="shared" si="179"/>
        <v>0</v>
      </c>
      <c r="AF639" s="45"/>
      <c r="AG639" s="79">
        <f t="shared" si="180"/>
        <v>0</v>
      </c>
      <c r="AH639" s="2"/>
      <c r="AI639" s="2"/>
      <c r="AJ639" s="2"/>
      <c r="AK639" s="2"/>
      <c r="AL639" s="2"/>
    </row>
    <row r="640" spans="1:38" ht="38.25" customHeight="1" outlineLevel="1">
      <c r="A640" s="12" t="s">
        <v>885</v>
      </c>
      <c r="B640" s="27" t="s">
        <v>526</v>
      </c>
      <c r="C640" s="281">
        <v>1233360</v>
      </c>
      <c r="D640" s="45">
        <v>0</v>
      </c>
      <c r="E640" s="46">
        <f t="shared" si="164"/>
        <v>0</v>
      </c>
      <c r="F640" s="46">
        <f t="shared" si="165"/>
        <v>0</v>
      </c>
      <c r="G640" s="46">
        <f t="shared" si="166"/>
        <v>0</v>
      </c>
      <c r="H640" s="53" t="e">
        <f t="shared" si="167"/>
        <v>#DIV/0!</v>
      </c>
      <c r="I640" s="54" t="e">
        <f t="shared" si="168"/>
        <v>#DIV/0!</v>
      </c>
      <c r="J640" s="65"/>
      <c r="K640" s="78">
        <f t="shared" si="169"/>
        <v>0</v>
      </c>
      <c r="L640" s="45"/>
      <c r="M640" s="79">
        <f t="shared" si="170"/>
        <v>0</v>
      </c>
      <c r="N640" s="65"/>
      <c r="O640" s="78">
        <f t="shared" si="171"/>
        <v>0</v>
      </c>
      <c r="P640" s="45"/>
      <c r="Q640" s="79">
        <f t="shared" si="172"/>
        <v>0</v>
      </c>
      <c r="R640" s="65"/>
      <c r="S640" s="78">
        <f t="shared" si="173"/>
        <v>0</v>
      </c>
      <c r="T640" s="45"/>
      <c r="U640" s="79">
        <f t="shared" si="174"/>
        <v>0</v>
      </c>
      <c r="V640" s="65"/>
      <c r="W640" s="78">
        <f t="shared" si="175"/>
        <v>0</v>
      </c>
      <c r="X640" s="45"/>
      <c r="Y640" s="79">
        <f t="shared" si="176"/>
        <v>0</v>
      </c>
      <c r="Z640" s="65"/>
      <c r="AA640" s="78">
        <f t="shared" si="177"/>
        <v>0</v>
      </c>
      <c r="AB640" s="45"/>
      <c r="AC640" s="79">
        <f t="shared" si="178"/>
        <v>0</v>
      </c>
      <c r="AD640" s="65"/>
      <c r="AE640" s="78">
        <f t="shared" si="179"/>
        <v>0</v>
      </c>
      <c r="AF640" s="45"/>
      <c r="AG640" s="79">
        <f t="shared" si="180"/>
        <v>0</v>
      </c>
      <c r="AH640" s="2"/>
      <c r="AI640" s="2"/>
      <c r="AJ640" s="2"/>
      <c r="AK640" s="2"/>
      <c r="AL640" s="2"/>
    </row>
    <row r="641" spans="1:38" ht="16.5" customHeight="1" outlineLevel="1">
      <c r="A641" s="12" t="s">
        <v>871</v>
      </c>
      <c r="B641" s="19" t="s">
        <v>139</v>
      </c>
      <c r="C641" s="281">
        <v>166500</v>
      </c>
      <c r="D641" s="45">
        <v>0</v>
      </c>
      <c r="E641" s="46">
        <f t="shared" si="164"/>
        <v>0</v>
      </c>
      <c r="F641" s="46">
        <f t="shared" si="165"/>
        <v>0</v>
      </c>
      <c r="G641" s="46">
        <f t="shared" si="166"/>
        <v>0</v>
      </c>
      <c r="H641" s="53" t="e">
        <f t="shared" si="167"/>
        <v>#DIV/0!</v>
      </c>
      <c r="I641" s="54" t="e">
        <f t="shared" si="168"/>
        <v>#DIV/0!</v>
      </c>
      <c r="J641" s="65"/>
      <c r="K641" s="78">
        <f t="shared" si="169"/>
        <v>0</v>
      </c>
      <c r="L641" s="45"/>
      <c r="M641" s="79">
        <f t="shared" si="170"/>
        <v>0</v>
      </c>
      <c r="N641" s="65"/>
      <c r="O641" s="78">
        <f t="shared" si="171"/>
        <v>0</v>
      </c>
      <c r="P641" s="45"/>
      <c r="Q641" s="79">
        <f t="shared" si="172"/>
        <v>0</v>
      </c>
      <c r="R641" s="65"/>
      <c r="S641" s="78">
        <f t="shared" si="173"/>
        <v>0</v>
      </c>
      <c r="T641" s="45"/>
      <c r="U641" s="79">
        <f t="shared" si="174"/>
        <v>0</v>
      </c>
      <c r="V641" s="65"/>
      <c r="W641" s="78">
        <f t="shared" si="175"/>
        <v>0</v>
      </c>
      <c r="X641" s="45"/>
      <c r="Y641" s="79">
        <f t="shared" si="176"/>
        <v>0</v>
      </c>
      <c r="Z641" s="65"/>
      <c r="AA641" s="78">
        <f t="shared" si="177"/>
        <v>0</v>
      </c>
      <c r="AB641" s="45"/>
      <c r="AC641" s="79">
        <f t="shared" si="178"/>
        <v>0</v>
      </c>
      <c r="AD641" s="65"/>
      <c r="AE641" s="78">
        <f t="shared" si="179"/>
        <v>0</v>
      </c>
      <c r="AF641" s="45"/>
      <c r="AG641" s="79">
        <f t="shared" si="180"/>
        <v>0</v>
      </c>
      <c r="AH641" s="2"/>
      <c r="AI641" s="2"/>
      <c r="AJ641" s="2"/>
      <c r="AK641" s="2"/>
      <c r="AL641" s="2"/>
    </row>
    <row r="642" spans="1:38" ht="16.5" customHeight="1" outlineLevel="1">
      <c r="A642" s="12" t="s">
        <v>872</v>
      </c>
      <c r="B642" s="19" t="s">
        <v>140</v>
      </c>
      <c r="C642" s="281">
        <v>665960</v>
      </c>
      <c r="D642" s="45">
        <v>0</v>
      </c>
      <c r="E642" s="46">
        <f t="shared" si="164"/>
        <v>0</v>
      </c>
      <c r="F642" s="46">
        <f t="shared" si="165"/>
        <v>0</v>
      </c>
      <c r="G642" s="46">
        <f t="shared" si="166"/>
        <v>0</v>
      </c>
      <c r="H642" s="53" t="e">
        <f t="shared" si="167"/>
        <v>#DIV/0!</v>
      </c>
      <c r="I642" s="54" t="e">
        <f t="shared" si="168"/>
        <v>#DIV/0!</v>
      </c>
      <c r="J642" s="65"/>
      <c r="K642" s="78">
        <f t="shared" si="169"/>
        <v>0</v>
      </c>
      <c r="L642" s="45"/>
      <c r="M642" s="79">
        <f t="shared" si="170"/>
        <v>0</v>
      </c>
      <c r="N642" s="65"/>
      <c r="O642" s="78">
        <f t="shared" si="171"/>
        <v>0</v>
      </c>
      <c r="P642" s="45"/>
      <c r="Q642" s="79">
        <f t="shared" si="172"/>
        <v>0</v>
      </c>
      <c r="R642" s="65"/>
      <c r="S642" s="78">
        <f t="shared" si="173"/>
        <v>0</v>
      </c>
      <c r="T642" s="45"/>
      <c r="U642" s="79">
        <f t="shared" si="174"/>
        <v>0</v>
      </c>
      <c r="V642" s="65"/>
      <c r="W642" s="78">
        <f t="shared" si="175"/>
        <v>0</v>
      </c>
      <c r="X642" s="45"/>
      <c r="Y642" s="79">
        <f t="shared" si="176"/>
        <v>0</v>
      </c>
      <c r="Z642" s="65"/>
      <c r="AA642" s="78">
        <f t="shared" si="177"/>
        <v>0</v>
      </c>
      <c r="AB642" s="45"/>
      <c r="AC642" s="79">
        <f t="shared" si="178"/>
        <v>0</v>
      </c>
      <c r="AD642" s="65"/>
      <c r="AE642" s="78">
        <f t="shared" si="179"/>
        <v>0</v>
      </c>
      <c r="AF642" s="45"/>
      <c r="AG642" s="79">
        <f t="shared" si="180"/>
        <v>0</v>
      </c>
      <c r="AH642" s="2"/>
      <c r="AI642" s="2"/>
      <c r="AJ642" s="2"/>
      <c r="AK642" s="2"/>
      <c r="AL642" s="2"/>
    </row>
    <row r="643" spans="1:38" ht="16.5" customHeight="1" outlineLevel="1">
      <c r="A643" s="12" t="s">
        <v>873</v>
      </c>
      <c r="B643" s="19" t="s">
        <v>141</v>
      </c>
      <c r="C643" s="281">
        <v>832460</v>
      </c>
      <c r="D643" s="45">
        <v>0</v>
      </c>
      <c r="E643" s="46">
        <f t="shared" si="164"/>
        <v>0</v>
      </c>
      <c r="F643" s="46">
        <f t="shared" si="165"/>
        <v>0</v>
      </c>
      <c r="G643" s="46">
        <f t="shared" si="166"/>
        <v>0</v>
      </c>
      <c r="H643" s="53" t="e">
        <f t="shared" si="167"/>
        <v>#DIV/0!</v>
      </c>
      <c r="I643" s="54" t="e">
        <f t="shared" si="168"/>
        <v>#DIV/0!</v>
      </c>
      <c r="J643" s="65"/>
      <c r="K643" s="78">
        <f t="shared" si="169"/>
        <v>0</v>
      </c>
      <c r="L643" s="45"/>
      <c r="M643" s="79">
        <f t="shared" si="170"/>
        <v>0</v>
      </c>
      <c r="N643" s="65"/>
      <c r="O643" s="78">
        <f t="shared" si="171"/>
        <v>0</v>
      </c>
      <c r="P643" s="45"/>
      <c r="Q643" s="79">
        <f t="shared" si="172"/>
        <v>0</v>
      </c>
      <c r="R643" s="65"/>
      <c r="S643" s="78">
        <f t="shared" si="173"/>
        <v>0</v>
      </c>
      <c r="T643" s="45"/>
      <c r="U643" s="79">
        <f t="shared" si="174"/>
        <v>0</v>
      </c>
      <c r="V643" s="65"/>
      <c r="W643" s="78">
        <f t="shared" si="175"/>
        <v>0</v>
      </c>
      <c r="X643" s="45"/>
      <c r="Y643" s="79">
        <f t="shared" si="176"/>
        <v>0</v>
      </c>
      <c r="Z643" s="65"/>
      <c r="AA643" s="78">
        <f t="shared" si="177"/>
        <v>0</v>
      </c>
      <c r="AB643" s="45"/>
      <c r="AC643" s="79">
        <f t="shared" si="178"/>
        <v>0</v>
      </c>
      <c r="AD643" s="65"/>
      <c r="AE643" s="78">
        <f t="shared" si="179"/>
        <v>0</v>
      </c>
      <c r="AF643" s="45"/>
      <c r="AG643" s="79">
        <f t="shared" si="180"/>
        <v>0</v>
      </c>
      <c r="AH643" s="2"/>
      <c r="AI643" s="2"/>
      <c r="AJ643" s="2"/>
      <c r="AK643" s="2"/>
      <c r="AL643" s="2"/>
    </row>
    <row r="644" spans="1:38" ht="16.5" customHeight="1" outlineLevel="1">
      <c r="A644" s="12" t="s">
        <v>874</v>
      </c>
      <c r="B644" s="24" t="s">
        <v>527</v>
      </c>
      <c r="C644" s="281">
        <v>471020</v>
      </c>
      <c r="D644" s="45">
        <v>0</v>
      </c>
      <c r="E644" s="46">
        <f t="shared" si="164"/>
        <v>0</v>
      </c>
      <c r="F644" s="46">
        <f t="shared" si="165"/>
        <v>0</v>
      </c>
      <c r="G644" s="46">
        <f t="shared" si="166"/>
        <v>0</v>
      </c>
      <c r="H644" s="53" t="e">
        <f t="shared" si="167"/>
        <v>#DIV/0!</v>
      </c>
      <c r="I644" s="54" t="e">
        <f t="shared" si="168"/>
        <v>#DIV/0!</v>
      </c>
      <c r="J644" s="65"/>
      <c r="K644" s="78">
        <f t="shared" si="169"/>
        <v>0</v>
      </c>
      <c r="L644" s="45"/>
      <c r="M644" s="79">
        <f t="shared" si="170"/>
        <v>0</v>
      </c>
      <c r="N644" s="65"/>
      <c r="O644" s="78">
        <f t="shared" si="171"/>
        <v>0</v>
      </c>
      <c r="P644" s="45"/>
      <c r="Q644" s="79">
        <f t="shared" si="172"/>
        <v>0</v>
      </c>
      <c r="R644" s="65"/>
      <c r="S644" s="78">
        <f t="shared" si="173"/>
        <v>0</v>
      </c>
      <c r="T644" s="45"/>
      <c r="U644" s="79">
        <f t="shared" si="174"/>
        <v>0</v>
      </c>
      <c r="V644" s="65"/>
      <c r="W644" s="78">
        <f t="shared" si="175"/>
        <v>0</v>
      </c>
      <c r="X644" s="45"/>
      <c r="Y644" s="79">
        <f t="shared" si="176"/>
        <v>0</v>
      </c>
      <c r="Z644" s="65"/>
      <c r="AA644" s="78">
        <f t="shared" si="177"/>
        <v>0</v>
      </c>
      <c r="AB644" s="45"/>
      <c r="AC644" s="79">
        <f t="shared" si="178"/>
        <v>0</v>
      </c>
      <c r="AD644" s="65"/>
      <c r="AE644" s="78">
        <f t="shared" si="179"/>
        <v>0</v>
      </c>
      <c r="AF644" s="45"/>
      <c r="AG644" s="79">
        <f t="shared" si="180"/>
        <v>0</v>
      </c>
      <c r="AH644" s="2"/>
      <c r="AI644" s="2"/>
      <c r="AJ644" s="2"/>
      <c r="AK644" s="2"/>
      <c r="AL644" s="2"/>
    </row>
    <row r="645" spans="1:38" ht="16.5" customHeight="1" outlineLevel="1">
      <c r="A645" s="12" t="s">
        <v>875</v>
      </c>
      <c r="B645" s="24" t="s">
        <v>143</v>
      </c>
      <c r="C645" s="281">
        <v>372900</v>
      </c>
      <c r="D645" s="45">
        <v>0</v>
      </c>
      <c r="E645" s="46">
        <f t="shared" si="164"/>
        <v>0</v>
      </c>
      <c r="F645" s="46">
        <f t="shared" si="165"/>
        <v>0</v>
      </c>
      <c r="G645" s="46">
        <f t="shared" si="166"/>
        <v>0</v>
      </c>
      <c r="H645" s="53" t="e">
        <f t="shared" si="167"/>
        <v>#DIV/0!</v>
      </c>
      <c r="I645" s="54" t="e">
        <f t="shared" si="168"/>
        <v>#DIV/0!</v>
      </c>
      <c r="J645" s="65"/>
      <c r="K645" s="78">
        <f t="shared" si="169"/>
        <v>0</v>
      </c>
      <c r="L645" s="45"/>
      <c r="M645" s="79">
        <f t="shared" si="170"/>
        <v>0</v>
      </c>
      <c r="N645" s="65"/>
      <c r="O645" s="78">
        <f t="shared" si="171"/>
        <v>0</v>
      </c>
      <c r="P645" s="45"/>
      <c r="Q645" s="79">
        <f t="shared" si="172"/>
        <v>0</v>
      </c>
      <c r="R645" s="65"/>
      <c r="S645" s="78">
        <f t="shared" si="173"/>
        <v>0</v>
      </c>
      <c r="T645" s="45"/>
      <c r="U645" s="79">
        <f t="shared" si="174"/>
        <v>0</v>
      </c>
      <c r="V645" s="65"/>
      <c r="W645" s="78">
        <f t="shared" si="175"/>
        <v>0</v>
      </c>
      <c r="X645" s="45"/>
      <c r="Y645" s="79">
        <f t="shared" si="176"/>
        <v>0</v>
      </c>
      <c r="Z645" s="65"/>
      <c r="AA645" s="78">
        <f t="shared" si="177"/>
        <v>0</v>
      </c>
      <c r="AB645" s="45"/>
      <c r="AC645" s="79">
        <f t="shared" si="178"/>
        <v>0</v>
      </c>
      <c r="AD645" s="65"/>
      <c r="AE645" s="78">
        <f t="shared" si="179"/>
        <v>0</v>
      </c>
      <c r="AF645" s="45"/>
      <c r="AG645" s="79">
        <f t="shared" si="180"/>
        <v>0</v>
      </c>
      <c r="AH645" s="2"/>
      <c r="AI645" s="2"/>
      <c r="AJ645" s="2"/>
      <c r="AK645" s="2"/>
      <c r="AL645" s="2"/>
    </row>
    <row r="646" spans="1:38" ht="16.5" customHeight="1" outlineLevel="1">
      <c r="A646" s="12" t="s">
        <v>877</v>
      </c>
      <c r="B646" s="27" t="s">
        <v>528</v>
      </c>
      <c r="C646" s="281">
        <v>689810</v>
      </c>
      <c r="D646" s="45">
        <v>0</v>
      </c>
      <c r="E646" s="46">
        <f t="shared" si="164"/>
        <v>0</v>
      </c>
      <c r="F646" s="46">
        <f t="shared" si="165"/>
        <v>0</v>
      </c>
      <c r="G646" s="46">
        <f t="shared" si="166"/>
        <v>0</v>
      </c>
      <c r="H646" s="53" t="e">
        <f t="shared" si="167"/>
        <v>#DIV/0!</v>
      </c>
      <c r="I646" s="54" t="e">
        <f t="shared" si="168"/>
        <v>#DIV/0!</v>
      </c>
      <c r="J646" s="65"/>
      <c r="K646" s="78">
        <f t="shared" si="169"/>
        <v>0</v>
      </c>
      <c r="L646" s="45"/>
      <c r="M646" s="79">
        <f t="shared" si="170"/>
        <v>0</v>
      </c>
      <c r="N646" s="65"/>
      <c r="O646" s="78">
        <f t="shared" si="171"/>
        <v>0</v>
      </c>
      <c r="P646" s="45"/>
      <c r="Q646" s="79">
        <f t="shared" si="172"/>
        <v>0</v>
      </c>
      <c r="R646" s="65"/>
      <c r="S646" s="78">
        <f t="shared" si="173"/>
        <v>0</v>
      </c>
      <c r="T646" s="45"/>
      <c r="U646" s="79">
        <f t="shared" si="174"/>
        <v>0</v>
      </c>
      <c r="V646" s="65"/>
      <c r="W646" s="78">
        <f t="shared" si="175"/>
        <v>0</v>
      </c>
      <c r="X646" s="45"/>
      <c r="Y646" s="79">
        <f t="shared" si="176"/>
        <v>0</v>
      </c>
      <c r="Z646" s="65"/>
      <c r="AA646" s="78">
        <f t="shared" si="177"/>
        <v>0</v>
      </c>
      <c r="AB646" s="45"/>
      <c r="AC646" s="79">
        <f t="shared" si="178"/>
        <v>0</v>
      </c>
      <c r="AD646" s="65"/>
      <c r="AE646" s="78">
        <f t="shared" si="179"/>
        <v>0</v>
      </c>
      <c r="AF646" s="45"/>
      <c r="AG646" s="79">
        <f t="shared" si="180"/>
        <v>0</v>
      </c>
      <c r="AH646" s="2"/>
      <c r="AI646" s="2"/>
      <c r="AJ646" s="2"/>
      <c r="AK646" s="2"/>
      <c r="AL646" s="2"/>
    </row>
    <row r="647" spans="1:38" ht="16.5" customHeight="1" outlineLevel="1">
      <c r="A647" s="12">
        <v>3002036</v>
      </c>
      <c r="B647" s="27" t="s">
        <v>529</v>
      </c>
      <c r="C647" s="281">
        <v>90760</v>
      </c>
      <c r="D647" s="45">
        <v>0</v>
      </c>
      <c r="E647" s="46">
        <f t="shared" si="164"/>
        <v>0</v>
      </c>
      <c r="F647" s="46">
        <f t="shared" si="165"/>
        <v>0</v>
      </c>
      <c r="G647" s="46">
        <f t="shared" si="166"/>
        <v>0</v>
      </c>
      <c r="H647" s="53" t="e">
        <f t="shared" si="167"/>
        <v>#DIV/0!</v>
      </c>
      <c r="I647" s="54" t="e">
        <f t="shared" si="168"/>
        <v>#DIV/0!</v>
      </c>
      <c r="J647" s="65"/>
      <c r="K647" s="78">
        <f t="shared" si="169"/>
        <v>0</v>
      </c>
      <c r="L647" s="45"/>
      <c r="M647" s="79">
        <f t="shared" si="170"/>
        <v>0</v>
      </c>
      <c r="N647" s="65"/>
      <c r="O647" s="78">
        <f t="shared" si="171"/>
        <v>0</v>
      </c>
      <c r="P647" s="45"/>
      <c r="Q647" s="79">
        <f t="shared" si="172"/>
        <v>0</v>
      </c>
      <c r="R647" s="65"/>
      <c r="S647" s="78">
        <f t="shared" si="173"/>
        <v>0</v>
      </c>
      <c r="T647" s="45"/>
      <c r="U647" s="79">
        <f t="shared" si="174"/>
        <v>0</v>
      </c>
      <c r="V647" s="65"/>
      <c r="W647" s="78">
        <f t="shared" si="175"/>
        <v>0</v>
      </c>
      <c r="X647" s="45"/>
      <c r="Y647" s="79">
        <f t="shared" si="176"/>
        <v>0</v>
      </c>
      <c r="Z647" s="65"/>
      <c r="AA647" s="78">
        <f t="shared" si="177"/>
        <v>0</v>
      </c>
      <c r="AB647" s="45"/>
      <c r="AC647" s="79">
        <f t="shared" si="178"/>
        <v>0</v>
      </c>
      <c r="AD647" s="65"/>
      <c r="AE647" s="78">
        <f t="shared" si="179"/>
        <v>0</v>
      </c>
      <c r="AF647" s="45"/>
      <c r="AG647" s="79">
        <f t="shared" si="180"/>
        <v>0</v>
      </c>
      <c r="AH647" s="2"/>
      <c r="AI647" s="2"/>
      <c r="AJ647" s="2"/>
      <c r="AK647" s="2"/>
      <c r="AL647" s="2"/>
    </row>
    <row r="648" spans="1:38" ht="16.5" customHeight="1" outlineLevel="1">
      <c r="A648" s="12">
        <v>3002037</v>
      </c>
      <c r="B648" s="27" t="s">
        <v>530</v>
      </c>
      <c r="C648" s="281">
        <v>167810</v>
      </c>
      <c r="D648" s="45">
        <v>0</v>
      </c>
      <c r="E648" s="46">
        <f t="shared" si="164"/>
        <v>0</v>
      </c>
      <c r="F648" s="46">
        <f t="shared" si="165"/>
        <v>0</v>
      </c>
      <c r="G648" s="46">
        <f t="shared" si="166"/>
        <v>0</v>
      </c>
      <c r="H648" s="53" t="e">
        <f t="shared" si="167"/>
        <v>#DIV/0!</v>
      </c>
      <c r="I648" s="54" t="e">
        <f t="shared" si="168"/>
        <v>#DIV/0!</v>
      </c>
      <c r="J648" s="65"/>
      <c r="K648" s="78">
        <f t="shared" si="169"/>
        <v>0</v>
      </c>
      <c r="L648" s="45"/>
      <c r="M648" s="79">
        <f t="shared" si="170"/>
        <v>0</v>
      </c>
      <c r="N648" s="65"/>
      <c r="O648" s="78">
        <f t="shared" si="171"/>
        <v>0</v>
      </c>
      <c r="P648" s="45"/>
      <c r="Q648" s="79">
        <f t="shared" si="172"/>
        <v>0</v>
      </c>
      <c r="R648" s="65"/>
      <c r="S648" s="78">
        <f t="shared" si="173"/>
        <v>0</v>
      </c>
      <c r="T648" s="45"/>
      <c r="U648" s="79">
        <f t="shared" si="174"/>
        <v>0</v>
      </c>
      <c r="V648" s="65"/>
      <c r="W648" s="78">
        <f t="shared" si="175"/>
        <v>0</v>
      </c>
      <c r="X648" s="45"/>
      <c r="Y648" s="79">
        <f t="shared" si="176"/>
        <v>0</v>
      </c>
      <c r="Z648" s="65"/>
      <c r="AA648" s="78">
        <f t="shared" si="177"/>
        <v>0</v>
      </c>
      <c r="AB648" s="45"/>
      <c r="AC648" s="79">
        <f t="shared" si="178"/>
        <v>0</v>
      </c>
      <c r="AD648" s="65"/>
      <c r="AE648" s="78">
        <f t="shared" si="179"/>
        <v>0</v>
      </c>
      <c r="AF648" s="45"/>
      <c r="AG648" s="79">
        <f t="shared" si="180"/>
        <v>0</v>
      </c>
      <c r="AH648" s="2"/>
      <c r="AI648" s="2"/>
      <c r="AJ648" s="2"/>
      <c r="AK648" s="2"/>
      <c r="AL648" s="2"/>
    </row>
    <row r="649" spans="1:38" ht="16.5" customHeight="1" outlineLevel="1">
      <c r="A649" s="12">
        <v>3101003</v>
      </c>
      <c r="B649" s="27" t="s">
        <v>531</v>
      </c>
      <c r="C649" s="281">
        <v>52870</v>
      </c>
      <c r="D649" s="45">
        <v>0</v>
      </c>
      <c r="E649" s="46">
        <f t="shared" si="164"/>
        <v>0</v>
      </c>
      <c r="F649" s="46">
        <f t="shared" si="165"/>
        <v>0</v>
      </c>
      <c r="G649" s="46">
        <f t="shared" si="166"/>
        <v>0</v>
      </c>
      <c r="H649" s="53" t="e">
        <f t="shared" si="167"/>
        <v>#DIV/0!</v>
      </c>
      <c r="I649" s="54" t="e">
        <f t="shared" si="168"/>
        <v>#DIV/0!</v>
      </c>
      <c r="J649" s="65"/>
      <c r="K649" s="78">
        <f t="shared" si="169"/>
        <v>0</v>
      </c>
      <c r="L649" s="45"/>
      <c r="M649" s="79">
        <f t="shared" si="170"/>
        <v>0</v>
      </c>
      <c r="N649" s="65"/>
      <c r="O649" s="78">
        <f t="shared" si="171"/>
        <v>0</v>
      </c>
      <c r="P649" s="45"/>
      <c r="Q649" s="79">
        <f t="shared" si="172"/>
        <v>0</v>
      </c>
      <c r="R649" s="65"/>
      <c r="S649" s="78">
        <f t="shared" si="173"/>
        <v>0</v>
      </c>
      <c r="T649" s="45"/>
      <c r="U649" s="79">
        <f t="shared" si="174"/>
        <v>0</v>
      </c>
      <c r="V649" s="65"/>
      <c r="W649" s="78">
        <f t="shared" si="175"/>
        <v>0</v>
      </c>
      <c r="X649" s="45"/>
      <c r="Y649" s="79">
        <f t="shared" si="176"/>
        <v>0</v>
      </c>
      <c r="Z649" s="65"/>
      <c r="AA649" s="78">
        <f t="shared" si="177"/>
        <v>0</v>
      </c>
      <c r="AB649" s="45"/>
      <c r="AC649" s="79">
        <f t="shared" si="178"/>
        <v>0</v>
      </c>
      <c r="AD649" s="65"/>
      <c r="AE649" s="78">
        <f t="shared" si="179"/>
        <v>0</v>
      </c>
      <c r="AF649" s="45"/>
      <c r="AG649" s="79">
        <f t="shared" si="180"/>
        <v>0</v>
      </c>
      <c r="AH649" s="2"/>
      <c r="AI649" s="2"/>
      <c r="AJ649" s="2"/>
      <c r="AK649" s="2"/>
      <c r="AL649" s="2"/>
    </row>
    <row r="650" spans="1:38" ht="16.5" customHeight="1" outlineLevel="1">
      <c r="A650" s="12">
        <v>3101004</v>
      </c>
      <c r="B650" s="27" t="s">
        <v>532</v>
      </c>
      <c r="C650" s="281">
        <v>47930</v>
      </c>
      <c r="D650" s="45">
        <v>0</v>
      </c>
      <c r="E650" s="46">
        <f t="shared" si="164"/>
        <v>0</v>
      </c>
      <c r="F650" s="46">
        <f t="shared" si="165"/>
        <v>0</v>
      </c>
      <c r="G650" s="46">
        <f t="shared" si="166"/>
        <v>0</v>
      </c>
      <c r="H650" s="53" t="e">
        <f t="shared" si="167"/>
        <v>#DIV/0!</v>
      </c>
      <c r="I650" s="54" t="e">
        <f t="shared" si="168"/>
        <v>#DIV/0!</v>
      </c>
      <c r="J650" s="65"/>
      <c r="K650" s="78">
        <f t="shared" si="169"/>
        <v>0</v>
      </c>
      <c r="L650" s="45"/>
      <c r="M650" s="79">
        <f t="shared" si="170"/>
        <v>0</v>
      </c>
      <c r="N650" s="65"/>
      <c r="O650" s="78">
        <f t="shared" si="171"/>
        <v>0</v>
      </c>
      <c r="P650" s="45"/>
      <c r="Q650" s="79">
        <f t="shared" si="172"/>
        <v>0</v>
      </c>
      <c r="R650" s="65"/>
      <c r="S650" s="78">
        <f t="shared" si="173"/>
        <v>0</v>
      </c>
      <c r="T650" s="45"/>
      <c r="U650" s="79">
        <f t="shared" si="174"/>
        <v>0</v>
      </c>
      <c r="V650" s="65"/>
      <c r="W650" s="78">
        <f t="shared" si="175"/>
        <v>0</v>
      </c>
      <c r="X650" s="45"/>
      <c r="Y650" s="79">
        <f t="shared" si="176"/>
        <v>0</v>
      </c>
      <c r="Z650" s="65"/>
      <c r="AA650" s="78">
        <f t="shared" si="177"/>
        <v>0</v>
      </c>
      <c r="AB650" s="45"/>
      <c r="AC650" s="79">
        <f t="shared" si="178"/>
        <v>0</v>
      </c>
      <c r="AD650" s="65"/>
      <c r="AE650" s="78">
        <f t="shared" si="179"/>
        <v>0</v>
      </c>
      <c r="AF650" s="45"/>
      <c r="AG650" s="79">
        <f t="shared" si="180"/>
        <v>0</v>
      </c>
      <c r="AH650" s="2"/>
      <c r="AI650" s="2"/>
      <c r="AJ650" s="2"/>
      <c r="AK650" s="2"/>
      <c r="AL650" s="2"/>
    </row>
    <row r="651" spans="1:38" ht="16.5" customHeight="1" outlineLevel="1">
      <c r="A651" s="12"/>
      <c r="B651" s="27"/>
      <c r="C651" s="281">
        <v>65640</v>
      </c>
      <c r="D651" s="45"/>
      <c r="E651" s="46"/>
      <c r="F651" s="46"/>
      <c r="G651" s="46"/>
      <c r="H651" s="53"/>
      <c r="I651" s="54"/>
      <c r="J651" s="65"/>
      <c r="K651" s="78"/>
      <c r="L651" s="45"/>
      <c r="M651" s="79"/>
      <c r="N651" s="65"/>
      <c r="O651" s="78"/>
      <c r="P651" s="45"/>
      <c r="Q651" s="79"/>
      <c r="R651" s="65"/>
      <c r="S651" s="78"/>
      <c r="T651" s="45"/>
      <c r="U651" s="79"/>
      <c r="V651" s="65"/>
      <c r="W651" s="78"/>
      <c r="X651" s="45"/>
      <c r="Y651" s="79"/>
      <c r="Z651" s="65"/>
      <c r="AA651" s="78"/>
      <c r="AB651" s="45"/>
      <c r="AC651" s="79"/>
      <c r="AD651" s="65"/>
      <c r="AE651" s="78"/>
      <c r="AF651" s="45"/>
      <c r="AG651" s="79"/>
      <c r="AH651" s="2"/>
      <c r="AI651" s="2"/>
      <c r="AJ651" s="2"/>
      <c r="AK651" s="2"/>
      <c r="AL651" s="2"/>
    </row>
    <row r="652" spans="1:38" ht="16.5" customHeight="1">
      <c r="A652" s="58"/>
      <c r="B652" s="83" t="s">
        <v>533</v>
      </c>
      <c r="C652" s="99"/>
      <c r="D652" s="60"/>
      <c r="E652" s="61">
        <f t="shared" ref="E652:G652" si="185">+E653</f>
        <v>0</v>
      </c>
      <c r="F652" s="61">
        <f t="shared" si="185"/>
        <v>0</v>
      </c>
      <c r="G652" s="61">
        <f t="shared" si="185"/>
        <v>0</v>
      </c>
      <c r="H652" s="62" t="e">
        <f t="shared" ref="H652:H715" si="186">IF(E652&gt;=0,(E652/D652),"-")</f>
        <v>#DIV/0!</v>
      </c>
      <c r="I652" s="63" t="e">
        <f t="shared" ref="I652:I715" si="187">IF(G652&gt;=0,(G652/F652),"-")</f>
        <v>#DIV/0!</v>
      </c>
      <c r="J652" s="84">
        <f t="shared" ref="J652:AG652" si="188">+J653</f>
        <v>0</v>
      </c>
      <c r="K652" s="85">
        <f t="shared" si="188"/>
        <v>0</v>
      </c>
      <c r="L652" s="60">
        <f t="shared" si="188"/>
        <v>0</v>
      </c>
      <c r="M652" s="86">
        <f t="shared" si="188"/>
        <v>0</v>
      </c>
      <c r="N652" s="84">
        <f t="shared" si="188"/>
        <v>0</v>
      </c>
      <c r="O652" s="85">
        <f t="shared" si="188"/>
        <v>0</v>
      </c>
      <c r="P652" s="60">
        <f t="shared" si="188"/>
        <v>0</v>
      </c>
      <c r="Q652" s="86">
        <f t="shared" si="188"/>
        <v>0</v>
      </c>
      <c r="R652" s="84">
        <f t="shared" si="188"/>
        <v>0</v>
      </c>
      <c r="S652" s="85">
        <f t="shared" si="188"/>
        <v>0</v>
      </c>
      <c r="T652" s="60">
        <f t="shared" si="188"/>
        <v>0</v>
      </c>
      <c r="U652" s="86">
        <f t="shared" si="188"/>
        <v>0</v>
      </c>
      <c r="V652" s="84">
        <f t="shared" si="188"/>
        <v>0</v>
      </c>
      <c r="W652" s="85">
        <f t="shared" si="188"/>
        <v>0</v>
      </c>
      <c r="X652" s="60">
        <f t="shared" si="188"/>
        <v>0</v>
      </c>
      <c r="Y652" s="86">
        <f t="shared" si="188"/>
        <v>0</v>
      </c>
      <c r="Z652" s="84">
        <f t="shared" si="188"/>
        <v>0</v>
      </c>
      <c r="AA652" s="85">
        <f t="shared" si="188"/>
        <v>0</v>
      </c>
      <c r="AB652" s="60">
        <f t="shared" si="188"/>
        <v>0</v>
      </c>
      <c r="AC652" s="86">
        <f t="shared" si="188"/>
        <v>0</v>
      </c>
      <c r="AD652" s="84">
        <f t="shared" si="188"/>
        <v>0</v>
      </c>
      <c r="AE652" s="85">
        <f t="shared" si="188"/>
        <v>0</v>
      </c>
      <c r="AF652" s="60">
        <f t="shared" si="188"/>
        <v>0</v>
      </c>
      <c r="AG652" s="86">
        <f t="shared" si="188"/>
        <v>0</v>
      </c>
      <c r="AH652" s="2"/>
      <c r="AI652" s="2"/>
      <c r="AJ652" s="2"/>
      <c r="AK652" s="2"/>
      <c r="AL652" s="2"/>
    </row>
    <row r="653" spans="1:38" ht="16.5" customHeight="1">
      <c r="A653" s="12">
        <v>3002023</v>
      </c>
      <c r="B653" s="27" t="s">
        <v>534</v>
      </c>
      <c r="C653" s="14">
        <v>88340</v>
      </c>
      <c r="D653" s="45"/>
      <c r="E653" s="46">
        <f t="shared" ref="E653:E716" si="189">+J653+L653+N653+P653+R653+T653+V653+X653+Z653+AB653+AD653+AF653</f>
        <v>0</v>
      </c>
      <c r="F653" s="46">
        <f t="shared" ref="F653:F716" si="190">D653*C653</f>
        <v>0</v>
      </c>
      <c r="G653" s="46">
        <f t="shared" ref="G653:G716" si="191">+E653*C653</f>
        <v>0</v>
      </c>
      <c r="H653" s="53" t="e">
        <f t="shared" si="186"/>
        <v>#DIV/0!</v>
      </c>
      <c r="I653" s="54" t="e">
        <f t="shared" si="187"/>
        <v>#DIV/0!</v>
      </c>
      <c r="J653" s="65"/>
      <c r="K653" s="78">
        <f t="shared" ref="K653:K716" si="192">+J653*C653</f>
        <v>0</v>
      </c>
      <c r="L653" s="45"/>
      <c r="M653" s="79">
        <f t="shared" ref="M653:M716" si="193">+L653*C653</f>
        <v>0</v>
      </c>
      <c r="N653" s="65"/>
      <c r="O653" s="78">
        <f t="shared" ref="O653:O716" si="194">+N653*C653</f>
        <v>0</v>
      </c>
      <c r="P653" s="45"/>
      <c r="Q653" s="79">
        <f t="shared" ref="Q653:Q716" si="195">+P653*C653</f>
        <v>0</v>
      </c>
      <c r="R653" s="65"/>
      <c r="S653" s="78">
        <f t="shared" ref="S653:S716" si="196">+R653*C653</f>
        <v>0</v>
      </c>
      <c r="T653" s="45"/>
      <c r="U653" s="79">
        <f t="shared" ref="U653:U716" si="197">+T653*C653</f>
        <v>0</v>
      </c>
      <c r="V653" s="65"/>
      <c r="W653" s="78">
        <f t="shared" ref="W653:W716" si="198">+V653*C653</f>
        <v>0</v>
      </c>
      <c r="X653" s="45"/>
      <c r="Y653" s="79">
        <f t="shared" ref="Y653:Y716" si="199">+X653*C653</f>
        <v>0</v>
      </c>
      <c r="Z653" s="65"/>
      <c r="AA653" s="78">
        <f t="shared" ref="AA653:AA716" si="200">+Z653*C653</f>
        <v>0</v>
      </c>
      <c r="AB653" s="45"/>
      <c r="AC653" s="79">
        <f t="shared" ref="AC653:AC716" si="201">+AB653*C653</f>
        <v>0</v>
      </c>
      <c r="AD653" s="65"/>
      <c r="AE653" s="78">
        <f t="shared" ref="AE653:AE716" si="202">+AD653*C653</f>
        <v>0</v>
      </c>
      <c r="AF653" s="45"/>
      <c r="AG653" s="79">
        <f t="shared" ref="AG653:AG716" si="203">+AF653*C653</f>
        <v>0</v>
      </c>
      <c r="AH653" s="2"/>
      <c r="AI653" s="2"/>
      <c r="AJ653" s="2"/>
      <c r="AK653" s="2"/>
      <c r="AL653" s="2"/>
    </row>
    <row r="654" spans="1:38" ht="16.5" customHeight="1">
      <c r="A654" s="12"/>
      <c r="B654" s="27"/>
      <c r="C654" s="14"/>
      <c r="D654" s="45"/>
      <c r="E654" s="46"/>
      <c r="F654" s="46"/>
      <c r="G654" s="46"/>
      <c r="H654" s="53"/>
      <c r="I654" s="54"/>
      <c r="J654" s="65"/>
      <c r="K654" s="78"/>
      <c r="L654" s="45"/>
      <c r="M654" s="79"/>
      <c r="N654" s="65"/>
      <c r="O654" s="78"/>
      <c r="P654" s="45"/>
      <c r="Q654" s="79"/>
      <c r="R654" s="65"/>
      <c r="S654" s="78"/>
      <c r="T654" s="45"/>
      <c r="U654" s="79"/>
      <c r="V654" s="65"/>
      <c r="W654" s="78"/>
      <c r="X654" s="45"/>
      <c r="Y654" s="79"/>
      <c r="Z654" s="65"/>
      <c r="AA654" s="78"/>
      <c r="AB654" s="45"/>
      <c r="AC654" s="79"/>
      <c r="AD654" s="65"/>
      <c r="AE654" s="78"/>
      <c r="AF654" s="45"/>
      <c r="AG654" s="79"/>
      <c r="AH654" s="2"/>
      <c r="AI654" s="2"/>
      <c r="AJ654" s="2"/>
      <c r="AK654" s="2"/>
      <c r="AL654" s="2"/>
    </row>
    <row r="655" spans="1:38" ht="16.5" customHeight="1">
      <c r="A655" s="58"/>
      <c r="B655" s="83" t="s">
        <v>535</v>
      </c>
      <c r="C655" s="99"/>
      <c r="D655" s="60"/>
      <c r="E655" s="61">
        <f t="shared" ref="E655:G655" si="204">SUM(E656:E660)</f>
        <v>0</v>
      </c>
      <c r="F655" s="61">
        <f t="shared" si="204"/>
        <v>0</v>
      </c>
      <c r="G655" s="61">
        <f t="shared" si="204"/>
        <v>0</v>
      </c>
      <c r="H655" s="62" t="e">
        <f t="shared" si="186"/>
        <v>#DIV/0!</v>
      </c>
      <c r="I655" s="63" t="e">
        <f t="shared" si="187"/>
        <v>#DIV/0!</v>
      </c>
      <c r="J655" s="84">
        <f t="shared" ref="J655:AG655" si="205">SUM(J656:J660)</f>
        <v>0</v>
      </c>
      <c r="K655" s="85">
        <f t="shared" si="205"/>
        <v>0</v>
      </c>
      <c r="L655" s="60">
        <f t="shared" si="205"/>
        <v>0</v>
      </c>
      <c r="M655" s="86">
        <f t="shared" si="205"/>
        <v>0</v>
      </c>
      <c r="N655" s="84">
        <f t="shared" si="205"/>
        <v>0</v>
      </c>
      <c r="O655" s="85">
        <f t="shared" si="205"/>
        <v>0</v>
      </c>
      <c r="P655" s="60">
        <f t="shared" si="205"/>
        <v>0</v>
      </c>
      <c r="Q655" s="86">
        <f t="shared" si="205"/>
        <v>0</v>
      </c>
      <c r="R655" s="84">
        <f t="shared" si="205"/>
        <v>0</v>
      </c>
      <c r="S655" s="85">
        <f t="shared" si="205"/>
        <v>0</v>
      </c>
      <c r="T655" s="60">
        <f t="shared" si="205"/>
        <v>0</v>
      </c>
      <c r="U655" s="86">
        <f t="shared" si="205"/>
        <v>0</v>
      </c>
      <c r="V655" s="84">
        <f t="shared" si="205"/>
        <v>0</v>
      </c>
      <c r="W655" s="85">
        <f t="shared" si="205"/>
        <v>0</v>
      </c>
      <c r="X655" s="60">
        <f t="shared" si="205"/>
        <v>0</v>
      </c>
      <c r="Y655" s="86">
        <f t="shared" si="205"/>
        <v>0</v>
      </c>
      <c r="Z655" s="84">
        <f t="shared" si="205"/>
        <v>0</v>
      </c>
      <c r="AA655" s="85">
        <f t="shared" si="205"/>
        <v>0</v>
      </c>
      <c r="AB655" s="60">
        <f t="shared" si="205"/>
        <v>0</v>
      </c>
      <c r="AC655" s="86">
        <f t="shared" si="205"/>
        <v>0</v>
      </c>
      <c r="AD655" s="84">
        <f t="shared" si="205"/>
        <v>0</v>
      </c>
      <c r="AE655" s="85">
        <f t="shared" si="205"/>
        <v>0</v>
      </c>
      <c r="AF655" s="60">
        <f t="shared" si="205"/>
        <v>0</v>
      </c>
      <c r="AG655" s="86">
        <f t="shared" si="205"/>
        <v>0</v>
      </c>
      <c r="AH655" s="2"/>
      <c r="AI655" s="2"/>
      <c r="AJ655" s="2"/>
      <c r="AK655" s="2"/>
      <c r="AL655" s="2"/>
    </row>
    <row r="656" spans="1:38">
      <c r="A656" s="12">
        <v>1701001</v>
      </c>
      <c r="B656" s="27" t="s">
        <v>536</v>
      </c>
      <c r="C656" s="14">
        <v>9190</v>
      </c>
      <c r="D656" s="45"/>
      <c r="E656" s="46">
        <f t="shared" si="189"/>
        <v>0</v>
      </c>
      <c r="F656" s="46">
        <f t="shared" si="190"/>
        <v>0</v>
      </c>
      <c r="G656" s="46">
        <f t="shared" si="191"/>
        <v>0</v>
      </c>
      <c r="H656" s="53" t="e">
        <f t="shared" si="186"/>
        <v>#DIV/0!</v>
      </c>
      <c r="I656" s="54" t="e">
        <f t="shared" si="187"/>
        <v>#DIV/0!</v>
      </c>
      <c r="J656" s="65"/>
      <c r="K656" s="78">
        <f t="shared" si="192"/>
        <v>0</v>
      </c>
      <c r="L656" s="45"/>
      <c r="M656" s="79">
        <f t="shared" si="193"/>
        <v>0</v>
      </c>
      <c r="N656" s="65"/>
      <c r="O656" s="78">
        <f t="shared" si="194"/>
        <v>0</v>
      </c>
      <c r="P656" s="45"/>
      <c r="Q656" s="79">
        <f t="shared" si="195"/>
        <v>0</v>
      </c>
      <c r="R656" s="65"/>
      <c r="S656" s="78">
        <f t="shared" si="196"/>
        <v>0</v>
      </c>
      <c r="T656" s="45"/>
      <c r="U656" s="79">
        <f t="shared" si="197"/>
        <v>0</v>
      </c>
      <c r="V656" s="65"/>
      <c r="W656" s="78">
        <f t="shared" si="198"/>
        <v>0</v>
      </c>
      <c r="X656" s="45"/>
      <c r="Y656" s="79">
        <f t="shared" si="199"/>
        <v>0</v>
      </c>
      <c r="Z656" s="65"/>
      <c r="AA656" s="78">
        <f t="shared" si="200"/>
        <v>0</v>
      </c>
      <c r="AB656" s="45"/>
      <c r="AC656" s="79">
        <f t="shared" si="201"/>
        <v>0</v>
      </c>
      <c r="AD656" s="65"/>
      <c r="AE656" s="78">
        <f t="shared" si="202"/>
        <v>0</v>
      </c>
      <c r="AF656" s="45"/>
      <c r="AG656" s="79">
        <f t="shared" si="203"/>
        <v>0</v>
      </c>
      <c r="AH656" s="2"/>
      <c r="AI656" s="2"/>
      <c r="AJ656" s="2"/>
      <c r="AK656" s="2"/>
      <c r="AL656" s="2"/>
    </row>
    <row r="657" spans="1:38" outlineLevel="1">
      <c r="A657" s="12">
        <v>3007001</v>
      </c>
      <c r="B657" s="27" t="s">
        <v>537</v>
      </c>
      <c r="C657" s="14">
        <v>35930</v>
      </c>
      <c r="D657" s="45"/>
      <c r="E657" s="46">
        <f t="shared" si="189"/>
        <v>0</v>
      </c>
      <c r="F657" s="46">
        <f t="shared" si="190"/>
        <v>0</v>
      </c>
      <c r="G657" s="46">
        <f t="shared" si="191"/>
        <v>0</v>
      </c>
      <c r="H657" s="53" t="e">
        <f t="shared" si="186"/>
        <v>#DIV/0!</v>
      </c>
      <c r="I657" s="54" t="e">
        <f t="shared" si="187"/>
        <v>#DIV/0!</v>
      </c>
      <c r="J657" s="65"/>
      <c r="K657" s="78">
        <f t="shared" si="192"/>
        <v>0</v>
      </c>
      <c r="L657" s="45"/>
      <c r="M657" s="79">
        <f t="shared" si="193"/>
        <v>0</v>
      </c>
      <c r="N657" s="65"/>
      <c r="O657" s="78">
        <f t="shared" si="194"/>
        <v>0</v>
      </c>
      <c r="P657" s="45"/>
      <c r="Q657" s="79">
        <f t="shared" si="195"/>
        <v>0</v>
      </c>
      <c r="R657" s="65"/>
      <c r="S657" s="78">
        <f t="shared" si="196"/>
        <v>0</v>
      </c>
      <c r="T657" s="45"/>
      <c r="U657" s="79">
        <f t="shared" si="197"/>
        <v>0</v>
      </c>
      <c r="V657" s="65"/>
      <c r="W657" s="78">
        <f t="shared" si="198"/>
        <v>0</v>
      </c>
      <c r="X657" s="45"/>
      <c r="Y657" s="79">
        <f t="shared" si="199"/>
        <v>0</v>
      </c>
      <c r="Z657" s="65"/>
      <c r="AA657" s="78">
        <f t="shared" si="200"/>
        <v>0</v>
      </c>
      <c r="AB657" s="45"/>
      <c r="AC657" s="79">
        <f t="shared" si="201"/>
        <v>0</v>
      </c>
      <c r="AD657" s="65"/>
      <c r="AE657" s="78">
        <f t="shared" si="202"/>
        <v>0</v>
      </c>
      <c r="AF657" s="45"/>
      <c r="AG657" s="79">
        <f t="shared" si="203"/>
        <v>0</v>
      </c>
      <c r="AH657" s="2"/>
      <c r="AI657" s="2"/>
      <c r="AJ657" s="2"/>
      <c r="AK657" s="2"/>
      <c r="AL657" s="2"/>
    </row>
    <row r="658" spans="1:38" outlineLevel="1">
      <c r="A658" s="12">
        <v>3007101</v>
      </c>
      <c r="B658" s="27" t="s">
        <v>538</v>
      </c>
      <c r="C658" s="14">
        <v>392100</v>
      </c>
      <c r="D658" s="45"/>
      <c r="E658" s="46">
        <f t="shared" si="189"/>
        <v>0</v>
      </c>
      <c r="F658" s="46">
        <f t="shared" si="190"/>
        <v>0</v>
      </c>
      <c r="G658" s="46">
        <f t="shared" si="191"/>
        <v>0</v>
      </c>
      <c r="H658" s="53" t="e">
        <f t="shared" si="186"/>
        <v>#DIV/0!</v>
      </c>
      <c r="I658" s="54" t="e">
        <f t="shared" si="187"/>
        <v>#DIV/0!</v>
      </c>
      <c r="J658" s="65"/>
      <c r="K658" s="78">
        <f t="shared" si="192"/>
        <v>0</v>
      </c>
      <c r="L658" s="45"/>
      <c r="M658" s="79">
        <f t="shared" si="193"/>
        <v>0</v>
      </c>
      <c r="N658" s="65"/>
      <c r="O658" s="78">
        <f t="shared" si="194"/>
        <v>0</v>
      </c>
      <c r="P658" s="45"/>
      <c r="Q658" s="79">
        <f t="shared" si="195"/>
        <v>0</v>
      </c>
      <c r="R658" s="65"/>
      <c r="S658" s="78">
        <f t="shared" si="196"/>
        <v>0</v>
      </c>
      <c r="T658" s="45"/>
      <c r="U658" s="79">
        <f t="shared" si="197"/>
        <v>0</v>
      </c>
      <c r="V658" s="65"/>
      <c r="W658" s="78">
        <f t="shared" si="198"/>
        <v>0</v>
      </c>
      <c r="X658" s="45"/>
      <c r="Y658" s="79">
        <f t="shared" si="199"/>
        <v>0</v>
      </c>
      <c r="Z658" s="65"/>
      <c r="AA658" s="78">
        <f t="shared" si="200"/>
        <v>0</v>
      </c>
      <c r="AB658" s="45"/>
      <c r="AC658" s="79">
        <f t="shared" si="201"/>
        <v>0</v>
      </c>
      <c r="AD658" s="65"/>
      <c r="AE658" s="78">
        <f t="shared" si="202"/>
        <v>0</v>
      </c>
      <c r="AF658" s="45"/>
      <c r="AG658" s="79">
        <f t="shared" si="203"/>
        <v>0</v>
      </c>
      <c r="AH658" s="2"/>
      <c r="AI658" s="2"/>
      <c r="AJ658" s="2"/>
      <c r="AK658" s="2"/>
      <c r="AL658" s="2"/>
    </row>
    <row r="659" spans="1:38" outlineLevel="1">
      <c r="A659" s="12">
        <v>3007002</v>
      </c>
      <c r="B659" s="27" t="s">
        <v>539</v>
      </c>
      <c r="C659" s="14">
        <v>382680</v>
      </c>
      <c r="D659" s="45"/>
      <c r="E659" s="46">
        <f t="shared" si="189"/>
        <v>0</v>
      </c>
      <c r="F659" s="46">
        <f t="shared" si="190"/>
        <v>0</v>
      </c>
      <c r="G659" s="46">
        <f t="shared" si="191"/>
        <v>0</v>
      </c>
      <c r="H659" s="53" t="e">
        <f t="shared" si="186"/>
        <v>#DIV/0!</v>
      </c>
      <c r="I659" s="54" t="e">
        <f t="shared" si="187"/>
        <v>#DIV/0!</v>
      </c>
      <c r="J659" s="65"/>
      <c r="K659" s="78">
        <f t="shared" si="192"/>
        <v>0</v>
      </c>
      <c r="L659" s="45"/>
      <c r="M659" s="79">
        <f t="shared" si="193"/>
        <v>0</v>
      </c>
      <c r="N659" s="65"/>
      <c r="O659" s="78">
        <f t="shared" si="194"/>
        <v>0</v>
      </c>
      <c r="P659" s="45"/>
      <c r="Q659" s="79">
        <f t="shared" si="195"/>
        <v>0</v>
      </c>
      <c r="R659" s="65"/>
      <c r="S659" s="78">
        <f t="shared" si="196"/>
        <v>0</v>
      </c>
      <c r="T659" s="45"/>
      <c r="U659" s="79">
        <f t="shared" si="197"/>
        <v>0</v>
      </c>
      <c r="V659" s="65"/>
      <c r="W659" s="78">
        <f t="shared" si="198"/>
        <v>0</v>
      </c>
      <c r="X659" s="45"/>
      <c r="Y659" s="79">
        <f t="shared" si="199"/>
        <v>0</v>
      </c>
      <c r="Z659" s="65"/>
      <c r="AA659" s="78">
        <f t="shared" si="200"/>
        <v>0</v>
      </c>
      <c r="AB659" s="45"/>
      <c r="AC659" s="79">
        <f t="shared" si="201"/>
        <v>0</v>
      </c>
      <c r="AD659" s="65"/>
      <c r="AE659" s="78">
        <f t="shared" si="202"/>
        <v>0</v>
      </c>
      <c r="AF659" s="45"/>
      <c r="AG659" s="79">
        <f t="shared" si="203"/>
        <v>0</v>
      </c>
      <c r="AH659" s="2"/>
      <c r="AI659" s="2"/>
      <c r="AJ659" s="2"/>
      <c r="AK659" s="2"/>
      <c r="AL659" s="2"/>
    </row>
    <row r="660" spans="1:38" ht="16.5" customHeight="1" outlineLevel="1">
      <c r="A660" s="12">
        <v>3007003</v>
      </c>
      <c r="B660" s="27" t="s">
        <v>540</v>
      </c>
      <c r="C660" s="14">
        <v>9340</v>
      </c>
      <c r="D660" s="45"/>
      <c r="E660" s="46">
        <f t="shared" si="189"/>
        <v>0</v>
      </c>
      <c r="F660" s="46">
        <f t="shared" si="190"/>
        <v>0</v>
      </c>
      <c r="G660" s="46">
        <f t="shared" si="191"/>
        <v>0</v>
      </c>
      <c r="H660" s="53" t="e">
        <f t="shared" si="186"/>
        <v>#DIV/0!</v>
      </c>
      <c r="I660" s="54" t="e">
        <f t="shared" si="187"/>
        <v>#DIV/0!</v>
      </c>
      <c r="J660" s="65"/>
      <c r="K660" s="78">
        <f t="shared" si="192"/>
        <v>0</v>
      </c>
      <c r="L660" s="45"/>
      <c r="M660" s="79">
        <f t="shared" si="193"/>
        <v>0</v>
      </c>
      <c r="N660" s="65"/>
      <c r="O660" s="78">
        <f t="shared" si="194"/>
        <v>0</v>
      </c>
      <c r="P660" s="45"/>
      <c r="Q660" s="79">
        <f t="shared" si="195"/>
        <v>0</v>
      </c>
      <c r="R660" s="65"/>
      <c r="S660" s="78">
        <f t="shared" si="196"/>
        <v>0</v>
      </c>
      <c r="T660" s="45"/>
      <c r="U660" s="79">
        <f t="shared" si="197"/>
        <v>0</v>
      </c>
      <c r="V660" s="65"/>
      <c r="W660" s="78">
        <f t="shared" si="198"/>
        <v>0</v>
      </c>
      <c r="X660" s="45"/>
      <c r="Y660" s="79">
        <f t="shared" si="199"/>
        <v>0</v>
      </c>
      <c r="Z660" s="65"/>
      <c r="AA660" s="78">
        <f t="shared" si="200"/>
        <v>0</v>
      </c>
      <c r="AB660" s="45"/>
      <c r="AC660" s="79">
        <f t="shared" si="201"/>
        <v>0</v>
      </c>
      <c r="AD660" s="65"/>
      <c r="AE660" s="78">
        <f t="shared" si="202"/>
        <v>0</v>
      </c>
      <c r="AF660" s="45"/>
      <c r="AG660" s="79">
        <f t="shared" si="203"/>
        <v>0</v>
      </c>
      <c r="AH660" s="2"/>
      <c r="AI660" s="2"/>
      <c r="AJ660" s="2"/>
      <c r="AK660" s="2"/>
      <c r="AL660" s="2"/>
    </row>
    <row r="661" spans="1:38" ht="16.5" customHeight="1">
      <c r="A661" s="12"/>
      <c r="B661" s="27"/>
      <c r="C661" s="14"/>
      <c r="D661" s="45"/>
      <c r="E661" s="46"/>
      <c r="F661" s="46"/>
      <c r="G661" s="46"/>
      <c r="H661" s="53"/>
      <c r="I661" s="54"/>
      <c r="J661" s="65"/>
      <c r="K661" s="78"/>
      <c r="L661" s="45"/>
      <c r="M661" s="79"/>
      <c r="N661" s="65"/>
      <c r="O661" s="78"/>
      <c r="P661" s="45"/>
      <c r="Q661" s="79"/>
      <c r="R661" s="65"/>
      <c r="S661" s="78"/>
      <c r="T661" s="45"/>
      <c r="U661" s="79"/>
      <c r="V661" s="65"/>
      <c r="W661" s="78"/>
      <c r="X661" s="45"/>
      <c r="Y661" s="79"/>
      <c r="Z661" s="65"/>
      <c r="AA661" s="78"/>
      <c r="AB661" s="45"/>
      <c r="AC661" s="79"/>
      <c r="AD661" s="65"/>
      <c r="AE661" s="78"/>
      <c r="AF661" s="45"/>
      <c r="AG661" s="79"/>
      <c r="AH661" s="2"/>
      <c r="AI661" s="2"/>
      <c r="AJ661" s="2"/>
      <c r="AK661" s="2"/>
      <c r="AL661" s="2"/>
    </row>
    <row r="662" spans="1:38" ht="16.5" customHeight="1" outlineLevel="1">
      <c r="A662" s="58"/>
      <c r="B662" s="83" t="s">
        <v>541</v>
      </c>
      <c r="C662" s="99"/>
      <c r="D662" s="60"/>
      <c r="E662" s="61">
        <f t="shared" ref="E662:G662" si="206">SUM(E663:E669)</f>
        <v>0</v>
      </c>
      <c r="F662" s="61">
        <f t="shared" si="206"/>
        <v>0</v>
      </c>
      <c r="G662" s="61">
        <f t="shared" si="206"/>
        <v>0</v>
      </c>
      <c r="H662" s="62" t="e">
        <f t="shared" si="186"/>
        <v>#DIV/0!</v>
      </c>
      <c r="I662" s="63" t="e">
        <f t="shared" si="187"/>
        <v>#DIV/0!</v>
      </c>
      <c r="J662" s="84">
        <f t="shared" ref="J662:AG662" si="207">SUM(J663:J669)</f>
        <v>0</v>
      </c>
      <c r="K662" s="85">
        <f t="shared" si="207"/>
        <v>0</v>
      </c>
      <c r="L662" s="60">
        <f t="shared" si="207"/>
        <v>0</v>
      </c>
      <c r="M662" s="86">
        <f t="shared" si="207"/>
        <v>0</v>
      </c>
      <c r="N662" s="84">
        <f t="shared" si="207"/>
        <v>0</v>
      </c>
      <c r="O662" s="85">
        <f t="shared" si="207"/>
        <v>0</v>
      </c>
      <c r="P662" s="60">
        <f t="shared" si="207"/>
        <v>0</v>
      </c>
      <c r="Q662" s="86">
        <f t="shared" si="207"/>
        <v>0</v>
      </c>
      <c r="R662" s="84">
        <f t="shared" si="207"/>
        <v>0</v>
      </c>
      <c r="S662" s="85">
        <f t="shared" si="207"/>
        <v>0</v>
      </c>
      <c r="T662" s="60">
        <f t="shared" si="207"/>
        <v>0</v>
      </c>
      <c r="U662" s="86">
        <f t="shared" si="207"/>
        <v>0</v>
      </c>
      <c r="V662" s="84">
        <f t="shared" si="207"/>
        <v>0</v>
      </c>
      <c r="W662" s="85">
        <f t="shared" si="207"/>
        <v>0</v>
      </c>
      <c r="X662" s="60">
        <f t="shared" si="207"/>
        <v>0</v>
      </c>
      <c r="Y662" s="86">
        <f t="shared" si="207"/>
        <v>0</v>
      </c>
      <c r="Z662" s="84">
        <f t="shared" si="207"/>
        <v>0</v>
      </c>
      <c r="AA662" s="85">
        <f t="shared" si="207"/>
        <v>0</v>
      </c>
      <c r="AB662" s="60">
        <f t="shared" si="207"/>
        <v>0</v>
      </c>
      <c r="AC662" s="86">
        <f t="shared" si="207"/>
        <v>0</v>
      </c>
      <c r="AD662" s="84">
        <f t="shared" si="207"/>
        <v>0</v>
      </c>
      <c r="AE662" s="85">
        <f t="shared" si="207"/>
        <v>0</v>
      </c>
      <c r="AF662" s="60">
        <f t="shared" si="207"/>
        <v>0</v>
      </c>
      <c r="AG662" s="86">
        <f t="shared" si="207"/>
        <v>0</v>
      </c>
      <c r="AH662" s="2"/>
      <c r="AI662" s="2"/>
      <c r="AJ662" s="2"/>
      <c r="AK662" s="2"/>
      <c r="AL662" s="2"/>
    </row>
    <row r="663" spans="1:38" ht="16.5" customHeight="1" outlineLevel="1">
      <c r="A663" s="12">
        <v>3102003</v>
      </c>
      <c r="B663" s="27" t="s">
        <v>542</v>
      </c>
      <c r="C663" s="14">
        <v>22940</v>
      </c>
      <c r="D663" s="45"/>
      <c r="E663" s="46">
        <f t="shared" si="189"/>
        <v>0</v>
      </c>
      <c r="F663" s="46">
        <f t="shared" si="190"/>
        <v>0</v>
      </c>
      <c r="G663" s="46">
        <f t="shared" si="191"/>
        <v>0</v>
      </c>
      <c r="H663" s="53" t="e">
        <f t="shared" si="186"/>
        <v>#DIV/0!</v>
      </c>
      <c r="I663" s="54" t="e">
        <f t="shared" si="187"/>
        <v>#DIV/0!</v>
      </c>
      <c r="J663" s="65"/>
      <c r="K663" s="78">
        <f t="shared" si="192"/>
        <v>0</v>
      </c>
      <c r="L663" s="45"/>
      <c r="M663" s="79">
        <f t="shared" si="193"/>
        <v>0</v>
      </c>
      <c r="N663" s="65"/>
      <c r="O663" s="78">
        <f t="shared" si="194"/>
        <v>0</v>
      </c>
      <c r="P663" s="45"/>
      <c r="Q663" s="79">
        <f t="shared" si="195"/>
        <v>0</v>
      </c>
      <c r="R663" s="65"/>
      <c r="S663" s="78">
        <f t="shared" si="196"/>
        <v>0</v>
      </c>
      <c r="T663" s="45"/>
      <c r="U663" s="79">
        <f t="shared" si="197"/>
        <v>0</v>
      </c>
      <c r="V663" s="65"/>
      <c r="W663" s="78">
        <f t="shared" si="198"/>
        <v>0</v>
      </c>
      <c r="X663" s="45"/>
      <c r="Y663" s="79">
        <f t="shared" si="199"/>
        <v>0</v>
      </c>
      <c r="Z663" s="65"/>
      <c r="AA663" s="78">
        <f t="shared" si="200"/>
        <v>0</v>
      </c>
      <c r="AB663" s="45"/>
      <c r="AC663" s="79">
        <f t="shared" si="201"/>
        <v>0</v>
      </c>
      <c r="AD663" s="65"/>
      <c r="AE663" s="78">
        <f t="shared" si="202"/>
        <v>0</v>
      </c>
      <c r="AF663" s="45"/>
      <c r="AG663" s="79">
        <f t="shared" si="203"/>
        <v>0</v>
      </c>
      <c r="AH663" s="2"/>
      <c r="AI663" s="2"/>
      <c r="AJ663" s="2"/>
      <c r="AK663" s="2"/>
      <c r="AL663" s="2"/>
    </row>
    <row r="664" spans="1:38" ht="16.5" customHeight="1" outlineLevel="1">
      <c r="A664" s="12">
        <v>3102101</v>
      </c>
      <c r="B664" s="27" t="s">
        <v>543</v>
      </c>
      <c r="C664" s="14">
        <v>243070</v>
      </c>
      <c r="D664" s="45"/>
      <c r="E664" s="46">
        <f t="shared" si="189"/>
        <v>0</v>
      </c>
      <c r="F664" s="46">
        <f t="shared" si="190"/>
        <v>0</v>
      </c>
      <c r="G664" s="46">
        <f t="shared" si="191"/>
        <v>0</v>
      </c>
      <c r="H664" s="53" t="e">
        <f t="shared" si="186"/>
        <v>#DIV/0!</v>
      </c>
      <c r="I664" s="54" t="e">
        <f t="shared" si="187"/>
        <v>#DIV/0!</v>
      </c>
      <c r="J664" s="65"/>
      <c r="K664" s="78">
        <f t="shared" si="192"/>
        <v>0</v>
      </c>
      <c r="L664" s="45"/>
      <c r="M664" s="79">
        <f t="shared" si="193"/>
        <v>0</v>
      </c>
      <c r="N664" s="65"/>
      <c r="O664" s="78">
        <f t="shared" si="194"/>
        <v>0</v>
      </c>
      <c r="P664" s="45"/>
      <c r="Q664" s="79">
        <f t="shared" si="195"/>
        <v>0</v>
      </c>
      <c r="R664" s="65"/>
      <c r="S664" s="78">
        <f t="shared" si="196"/>
        <v>0</v>
      </c>
      <c r="T664" s="45"/>
      <c r="U664" s="79">
        <f t="shared" si="197"/>
        <v>0</v>
      </c>
      <c r="V664" s="65"/>
      <c r="W664" s="78">
        <f t="shared" si="198"/>
        <v>0</v>
      </c>
      <c r="X664" s="45"/>
      <c r="Y664" s="79">
        <f t="shared" si="199"/>
        <v>0</v>
      </c>
      <c r="Z664" s="65"/>
      <c r="AA664" s="78">
        <f t="shared" si="200"/>
        <v>0</v>
      </c>
      <c r="AB664" s="45"/>
      <c r="AC664" s="79">
        <f t="shared" si="201"/>
        <v>0</v>
      </c>
      <c r="AD664" s="65"/>
      <c r="AE664" s="78">
        <f t="shared" si="202"/>
        <v>0</v>
      </c>
      <c r="AF664" s="45"/>
      <c r="AG664" s="79">
        <f t="shared" si="203"/>
        <v>0</v>
      </c>
      <c r="AH664" s="2"/>
      <c r="AI664" s="2"/>
      <c r="AJ664" s="2"/>
      <c r="AK664" s="2"/>
      <c r="AL664" s="2"/>
    </row>
    <row r="665" spans="1:38" ht="16.5" customHeight="1" outlineLevel="1">
      <c r="A665" s="12">
        <v>3102102</v>
      </c>
      <c r="B665" s="27" t="s">
        <v>544</v>
      </c>
      <c r="C665" s="14">
        <v>377090</v>
      </c>
      <c r="D665" s="45"/>
      <c r="E665" s="46">
        <f t="shared" si="189"/>
        <v>0</v>
      </c>
      <c r="F665" s="46">
        <f t="shared" si="190"/>
        <v>0</v>
      </c>
      <c r="G665" s="46">
        <f t="shared" si="191"/>
        <v>0</v>
      </c>
      <c r="H665" s="53" t="e">
        <f t="shared" si="186"/>
        <v>#DIV/0!</v>
      </c>
      <c r="I665" s="54" t="e">
        <f t="shared" si="187"/>
        <v>#DIV/0!</v>
      </c>
      <c r="J665" s="65"/>
      <c r="K665" s="78">
        <f t="shared" si="192"/>
        <v>0</v>
      </c>
      <c r="L665" s="45"/>
      <c r="M665" s="79">
        <f t="shared" si="193"/>
        <v>0</v>
      </c>
      <c r="N665" s="65"/>
      <c r="O665" s="78">
        <f t="shared" si="194"/>
        <v>0</v>
      </c>
      <c r="P665" s="45"/>
      <c r="Q665" s="79">
        <f t="shared" si="195"/>
        <v>0</v>
      </c>
      <c r="R665" s="65"/>
      <c r="S665" s="78">
        <f t="shared" si="196"/>
        <v>0</v>
      </c>
      <c r="T665" s="45"/>
      <c r="U665" s="79">
        <f t="shared" si="197"/>
        <v>0</v>
      </c>
      <c r="V665" s="65"/>
      <c r="W665" s="78">
        <f t="shared" si="198"/>
        <v>0</v>
      </c>
      <c r="X665" s="45"/>
      <c r="Y665" s="79">
        <f t="shared" si="199"/>
        <v>0</v>
      </c>
      <c r="Z665" s="65"/>
      <c r="AA665" s="78">
        <f t="shared" si="200"/>
        <v>0</v>
      </c>
      <c r="AB665" s="45"/>
      <c r="AC665" s="79">
        <f t="shared" si="201"/>
        <v>0</v>
      </c>
      <c r="AD665" s="65"/>
      <c r="AE665" s="78">
        <f t="shared" si="202"/>
        <v>0</v>
      </c>
      <c r="AF665" s="45"/>
      <c r="AG665" s="79">
        <f t="shared" si="203"/>
        <v>0</v>
      </c>
      <c r="AH665" s="2"/>
      <c r="AI665" s="2"/>
      <c r="AJ665" s="2"/>
      <c r="AK665" s="2"/>
      <c r="AL665" s="2"/>
    </row>
    <row r="666" spans="1:38" ht="16.5" customHeight="1" outlineLevel="1">
      <c r="A666" s="12">
        <v>3102001</v>
      </c>
      <c r="B666" s="27" t="s">
        <v>545</v>
      </c>
      <c r="C666" s="14">
        <v>45580</v>
      </c>
      <c r="D666" s="45"/>
      <c r="E666" s="46">
        <f t="shared" si="189"/>
        <v>0</v>
      </c>
      <c r="F666" s="46">
        <f t="shared" si="190"/>
        <v>0</v>
      </c>
      <c r="G666" s="46">
        <f t="shared" si="191"/>
        <v>0</v>
      </c>
      <c r="H666" s="53" t="e">
        <f t="shared" si="186"/>
        <v>#DIV/0!</v>
      </c>
      <c r="I666" s="54" t="e">
        <f t="shared" si="187"/>
        <v>#DIV/0!</v>
      </c>
      <c r="J666" s="65"/>
      <c r="K666" s="78">
        <f t="shared" si="192"/>
        <v>0</v>
      </c>
      <c r="L666" s="45"/>
      <c r="M666" s="79">
        <f t="shared" si="193"/>
        <v>0</v>
      </c>
      <c r="N666" s="65"/>
      <c r="O666" s="78">
        <f t="shared" si="194"/>
        <v>0</v>
      </c>
      <c r="P666" s="45"/>
      <c r="Q666" s="79">
        <f t="shared" si="195"/>
        <v>0</v>
      </c>
      <c r="R666" s="65"/>
      <c r="S666" s="78">
        <f t="shared" si="196"/>
        <v>0</v>
      </c>
      <c r="T666" s="45"/>
      <c r="U666" s="79">
        <f t="shared" si="197"/>
        <v>0</v>
      </c>
      <c r="V666" s="65"/>
      <c r="W666" s="78">
        <f t="shared" si="198"/>
        <v>0</v>
      </c>
      <c r="X666" s="45"/>
      <c r="Y666" s="79">
        <f t="shared" si="199"/>
        <v>0</v>
      </c>
      <c r="Z666" s="65"/>
      <c r="AA666" s="78">
        <f t="shared" si="200"/>
        <v>0</v>
      </c>
      <c r="AB666" s="45"/>
      <c r="AC666" s="79">
        <f t="shared" si="201"/>
        <v>0</v>
      </c>
      <c r="AD666" s="65"/>
      <c r="AE666" s="78">
        <f t="shared" si="202"/>
        <v>0</v>
      </c>
      <c r="AF666" s="45"/>
      <c r="AG666" s="79">
        <f t="shared" si="203"/>
        <v>0</v>
      </c>
      <c r="AH666" s="2"/>
      <c r="AI666" s="2"/>
      <c r="AJ666" s="2"/>
      <c r="AK666" s="2"/>
      <c r="AL666" s="2"/>
    </row>
    <row r="667" spans="1:38" ht="16.5" customHeight="1" outlineLevel="1">
      <c r="A667" s="12">
        <v>3102002</v>
      </c>
      <c r="B667" s="27" t="s">
        <v>546</v>
      </c>
      <c r="C667" s="14">
        <v>39340</v>
      </c>
      <c r="D667" s="45"/>
      <c r="E667" s="46">
        <f t="shared" si="189"/>
        <v>0</v>
      </c>
      <c r="F667" s="46">
        <f t="shared" si="190"/>
        <v>0</v>
      </c>
      <c r="G667" s="46">
        <f t="shared" si="191"/>
        <v>0</v>
      </c>
      <c r="H667" s="53" t="e">
        <f t="shared" si="186"/>
        <v>#DIV/0!</v>
      </c>
      <c r="I667" s="54" t="e">
        <f t="shared" si="187"/>
        <v>#DIV/0!</v>
      </c>
      <c r="J667" s="65"/>
      <c r="K667" s="78">
        <f t="shared" si="192"/>
        <v>0</v>
      </c>
      <c r="L667" s="45"/>
      <c r="M667" s="79">
        <f t="shared" si="193"/>
        <v>0</v>
      </c>
      <c r="N667" s="65"/>
      <c r="O667" s="78">
        <f t="shared" si="194"/>
        <v>0</v>
      </c>
      <c r="P667" s="45"/>
      <c r="Q667" s="79">
        <f t="shared" si="195"/>
        <v>0</v>
      </c>
      <c r="R667" s="65"/>
      <c r="S667" s="78">
        <f t="shared" si="196"/>
        <v>0</v>
      </c>
      <c r="T667" s="45"/>
      <c r="U667" s="79">
        <f t="shared" si="197"/>
        <v>0</v>
      </c>
      <c r="V667" s="65"/>
      <c r="W667" s="78">
        <f t="shared" si="198"/>
        <v>0</v>
      </c>
      <c r="X667" s="45"/>
      <c r="Y667" s="79">
        <f t="shared" si="199"/>
        <v>0</v>
      </c>
      <c r="Z667" s="65"/>
      <c r="AA667" s="78">
        <f t="shared" si="200"/>
        <v>0</v>
      </c>
      <c r="AB667" s="45"/>
      <c r="AC667" s="79">
        <f t="shared" si="201"/>
        <v>0</v>
      </c>
      <c r="AD667" s="65"/>
      <c r="AE667" s="78">
        <f t="shared" si="202"/>
        <v>0</v>
      </c>
      <c r="AF667" s="45"/>
      <c r="AG667" s="79">
        <f t="shared" si="203"/>
        <v>0</v>
      </c>
      <c r="AH667" s="2"/>
      <c r="AI667" s="2"/>
      <c r="AJ667" s="2"/>
      <c r="AK667" s="2"/>
      <c r="AL667" s="2"/>
    </row>
    <row r="668" spans="1:38" ht="16.5" customHeight="1" outlineLevel="1">
      <c r="A668" s="12">
        <v>5003001</v>
      </c>
      <c r="B668" s="27" t="s">
        <v>547</v>
      </c>
      <c r="C668" s="14">
        <v>190550</v>
      </c>
      <c r="D668" s="45"/>
      <c r="E668" s="46">
        <f t="shared" si="189"/>
        <v>0</v>
      </c>
      <c r="F668" s="46">
        <f t="shared" si="190"/>
        <v>0</v>
      </c>
      <c r="G668" s="46">
        <f t="shared" si="191"/>
        <v>0</v>
      </c>
      <c r="H668" s="53" t="e">
        <f t="shared" si="186"/>
        <v>#DIV/0!</v>
      </c>
      <c r="I668" s="54" t="e">
        <f t="shared" si="187"/>
        <v>#DIV/0!</v>
      </c>
      <c r="J668" s="65"/>
      <c r="K668" s="78">
        <f t="shared" si="192"/>
        <v>0</v>
      </c>
      <c r="L668" s="45"/>
      <c r="M668" s="79">
        <f t="shared" si="193"/>
        <v>0</v>
      </c>
      <c r="N668" s="65"/>
      <c r="O668" s="78">
        <f t="shared" si="194"/>
        <v>0</v>
      </c>
      <c r="P668" s="45"/>
      <c r="Q668" s="79">
        <f t="shared" si="195"/>
        <v>0</v>
      </c>
      <c r="R668" s="65"/>
      <c r="S668" s="78">
        <f t="shared" si="196"/>
        <v>0</v>
      </c>
      <c r="T668" s="45"/>
      <c r="U668" s="79">
        <f t="shared" si="197"/>
        <v>0</v>
      </c>
      <c r="V668" s="65"/>
      <c r="W668" s="78">
        <f t="shared" si="198"/>
        <v>0</v>
      </c>
      <c r="X668" s="45"/>
      <c r="Y668" s="79">
        <f t="shared" si="199"/>
        <v>0</v>
      </c>
      <c r="Z668" s="65"/>
      <c r="AA668" s="78">
        <f t="shared" si="200"/>
        <v>0</v>
      </c>
      <c r="AB668" s="45"/>
      <c r="AC668" s="79">
        <f t="shared" si="201"/>
        <v>0</v>
      </c>
      <c r="AD668" s="65"/>
      <c r="AE668" s="78">
        <f t="shared" si="202"/>
        <v>0</v>
      </c>
      <c r="AF668" s="45"/>
      <c r="AG668" s="79">
        <f t="shared" si="203"/>
        <v>0</v>
      </c>
      <c r="AH668" s="2"/>
      <c r="AI668" s="2"/>
      <c r="AJ668" s="2"/>
      <c r="AK668" s="2"/>
      <c r="AL668" s="2"/>
    </row>
    <row r="669" spans="1:38" ht="16.5" customHeight="1" outlineLevel="1">
      <c r="A669" s="12">
        <v>5003002</v>
      </c>
      <c r="B669" s="27" t="s">
        <v>548</v>
      </c>
      <c r="C669" s="14">
        <v>330830</v>
      </c>
      <c r="D669" s="45"/>
      <c r="E669" s="46">
        <f t="shared" si="189"/>
        <v>0</v>
      </c>
      <c r="F669" s="46">
        <f t="shared" si="190"/>
        <v>0</v>
      </c>
      <c r="G669" s="46">
        <f t="shared" si="191"/>
        <v>0</v>
      </c>
      <c r="H669" s="53" t="e">
        <f t="shared" si="186"/>
        <v>#DIV/0!</v>
      </c>
      <c r="I669" s="54" t="e">
        <f t="shared" si="187"/>
        <v>#DIV/0!</v>
      </c>
      <c r="J669" s="65"/>
      <c r="K669" s="78">
        <f t="shared" si="192"/>
        <v>0</v>
      </c>
      <c r="L669" s="45"/>
      <c r="M669" s="79">
        <f t="shared" si="193"/>
        <v>0</v>
      </c>
      <c r="N669" s="65"/>
      <c r="O669" s="78">
        <f t="shared" si="194"/>
        <v>0</v>
      </c>
      <c r="P669" s="45"/>
      <c r="Q669" s="79">
        <f t="shared" si="195"/>
        <v>0</v>
      </c>
      <c r="R669" s="65"/>
      <c r="S669" s="78">
        <f t="shared" si="196"/>
        <v>0</v>
      </c>
      <c r="T669" s="45"/>
      <c r="U669" s="79">
        <f t="shared" si="197"/>
        <v>0</v>
      </c>
      <c r="V669" s="65"/>
      <c r="W669" s="78">
        <f t="shared" si="198"/>
        <v>0</v>
      </c>
      <c r="X669" s="45"/>
      <c r="Y669" s="79">
        <f t="shared" si="199"/>
        <v>0</v>
      </c>
      <c r="Z669" s="65"/>
      <c r="AA669" s="78">
        <f t="shared" si="200"/>
        <v>0</v>
      </c>
      <c r="AB669" s="45"/>
      <c r="AC669" s="79">
        <f t="shared" si="201"/>
        <v>0</v>
      </c>
      <c r="AD669" s="65"/>
      <c r="AE669" s="78">
        <f t="shared" si="202"/>
        <v>0</v>
      </c>
      <c r="AF669" s="45"/>
      <c r="AG669" s="79">
        <f t="shared" si="203"/>
        <v>0</v>
      </c>
      <c r="AH669" s="2"/>
      <c r="AI669" s="2"/>
      <c r="AJ669" s="2"/>
      <c r="AK669" s="2"/>
      <c r="AL669" s="2"/>
    </row>
    <row r="670" spans="1:38" ht="16.5" customHeight="1" outlineLevel="1">
      <c r="A670" s="12"/>
      <c r="B670" s="27"/>
      <c r="C670" s="14"/>
      <c r="D670" s="45"/>
      <c r="E670" s="46"/>
      <c r="F670" s="46"/>
      <c r="G670" s="46"/>
      <c r="H670" s="53"/>
      <c r="I670" s="54"/>
      <c r="J670" s="65"/>
      <c r="K670" s="78"/>
      <c r="L670" s="45"/>
      <c r="M670" s="79"/>
      <c r="N670" s="65"/>
      <c r="O670" s="78"/>
      <c r="P670" s="45"/>
      <c r="Q670" s="79"/>
      <c r="R670" s="65"/>
      <c r="S670" s="78"/>
      <c r="T670" s="45"/>
      <c r="U670" s="79"/>
      <c r="V670" s="65"/>
      <c r="W670" s="78"/>
      <c r="X670" s="45"/>
      <c r="Y670" s="79"/>
      <c r="Z670" s="65"/>
      <c r="AA670" s="78"/>
      <c r="AB670" s="45"/>
      <c r="AC670" s="79"/>
      <c r="AD670" s="65"/>
      <c r="AE670" s="78"/>
      <c r="AF670" s="45"/>
      <c r="AG670" s="79"/>
      <c r="AH670" s="2"/>
      <c r="AI670" s="2"/>
      <c r="AJ670" s="2"/>
      <c r="AK670" s="2"/>
      <c r="AL670" s="2"/>
    </row>
    <row r="671" spans="1:38" ht="16.5" customHeight="1">
      <c r="A671" s="58"/>
      <c r="B671" s="83" t="s">
        <v>549</v>
      </c>
      <c r="C671" s="99"/>
      <c r="D671" s="60"/>
      <c r="E671" s="61">
        <f t="shared" ref="E671:G671" si="208">SUM(E672:E674)</f>
        <v>0</v>
      </c>
      <c r="F671" s="61">
        <f t="shared" si="208"/>
        <v>0</v>
      </c>
      <c r="G671" s="61">
        <f t="shared" si="208"/>
        <v>0</v>
      </c>
      <c r="H671" s="62" t="e">
        <f t="shared" si="186"/>
        <v>#DIV/0!</v>
      </c>
      <c r="I671" s="63" t="e">
        <f t="shared" si="187"/>
        <v>#DIV/0!</v>
      </c>
      <c r="J671" s="84">
        <f t="shared" ref="J671:AG671" si="209">SUM(J672:J674)</f>
        <v>0</v>
      </c>
      <c r="K671" s="85">
        <f t="shared" si="209"/>
        <v>0</v>
      </c>
      <c r="L671" s="60">
        <f t="shared" si="209"/>
        <v>0</v>
      </c>
      <c r="M671" s="86">
        <f t="shared" si="209"/>
        <v>0</v>
      </c>
      <c r="N671" s="84">
        <f t="shared" si="209"/>
        <v>0</v>
      </c>
      <c r="O671" s="85">
        <f t="shared" si="209"/>
        <v>0</v>
      </c>
      <c r="P671" s="60">
        <f t="shared" si="209"/>
        <v>0</v>
      </c>
      <c r="Q671" s="86">
        <f t="shared" si="209"/>
        <v>0</v>
      </c>
      <c r="R671" s="84">
        <f t="shared" si="209"/>
        <v>0</v>
      </c>
      <c r="S671" s="85">
        <f t="shared" si="209"/>
        <v>0</v>
      </c>
      <c r="T671" s="60">
        <f t="shared" si="209"/>
        <v>0</v>
      </c>
      <c r="U671" s="86">
        <f t="shared" si="209"/>
        <v>0</v>
      </c>
      <c r="V671" s="84">
        <f t="shared" si="209"/>
        <v>0</v>
      </c>
      <c r="W671" s="85">
        <f t="shared" si="209"/>
        <v>0</v>
      </c>
      <c r="X671" s="60">
        <f t="shared" si="209"/>
        <v>0</v>
      </c>
      <c r="Y671" s="86">
        <f t="shared" si="209"/>
        <v>0</v>
      </c>
      <c r="Z671" s="84">
        <f t="shared" si="209"/>
        <v>0</v>
      </c>
      <c r="AA671" s="85">
        <f t="shared" si="209"/>
        <v>0</v>
      </c>
      <c r="AB671" s="60">
        <f t="shared" si="209"/>
        <v>0</v>
      </c>
      <c r="AC671" s="86">
        <f t="shared" si="209"/>
        <v>0</v>
      </c>
      <c r="AD671" s="84">
        <f t="shared" si="209"/>
        <v>0</v>
      </c>
      <c r="AE671" s="85">
        <f t="shared" si="209"/>
        <v>0</v>
      </c>
      <c r="AF671" s="60">
        <f t="shared" si="209"/>
        <v>0</v>
      </c>
      <c r="AG671" s="86">
        <f t="shared" si="209"/>
        <v>0</v>
      </c>
      <c r="AH671" s="2"/>
      <c r="AI671" s="2"/>
      <c r="AJ671" s="2"/>
      <c r="AK671" s="2"/>
      <c r="AL671" s="2"/>
    </row>
    <row r="672" spans="1:38" ht="16.5" customHeight="1">
      <c r="A672" s="12">
        <v>5002101</v>
      </c>
      <c r="B672" s="27" t="s">
        <v>550</v>
      </c>
      <c r="C672" s="14">
        <v>26530</v>
      </c>
      <c r="D672" s="45"/>
      <c r="E672" s="46">
        <f t="shared" si="189"/>
        <v>0</v>
      </c>
      <c r="F672" s="46">
        <f t="shared" si="190"/>
        <v>0</v>
      </c>
      <c r="G672" s="46">
        <f t="shared" si="191"/>
        <v>0</v>
      </c>
      <c r="H672" s="53" t="e">
        <f t="shared" si="186"/>
        <v>#DIV/0!</v>
      </c>
      <c r="I672" s="54" t="e">
        <f t="shared" si="187"/>
        <v>#DIV/0!</v>
      </c>
      <c r="J672" s="65"/>
      <c r="K672" s="78">
        <f t="shared" si="192"/>
        <v>0</v>
      </c>
      <c r="L672" s="45"/>
      <c r="M672" s="79">
        <f t="shared" si="193"/>
        <v>0</v>
      </c>
      <c r="N672" s="65"/>
      <c r="O672" s="78">
        <f t="shared" si="194"/>
        <v>0</v>
      </c>
      <c r="P672" s="45"/>
      <c r="Q672" s="79">
        <f t="shared" si="195"/>
        <v>0</v>
      </c>
      <c r="R672" s="65"/>
      <c r="S672" s="78">
        <f t="shared" si="196"/>
        <v>0</v>
      </c>
      <c r="T672" s="45"/>
      <c r="U672" s="79">
        <f t="shared" si="197"/>
        <v>0</v>
      </c>
      <c r="V672" s="65"/>
      <c r="W672" s="78">
        <f t="shared" si="198"/>
        <v>0</v>
      </c>
      <c r="X672" s="45"/>
      <c r="Y672" s="79">
        <f t="shared" si="199"/>
        <v>0</v>
      </c>
      <c r="Z672" s="65"/>
      <c r="AA672" s="78">
        <f t="shared" si="200"/>
        <v>0</v>
      </c>
      <c r="AB672" s="45"/>
      <c r="AC672" s="79">
        <f t="shared" si="201"/>
        <v>0</v>
      </c>
      <c r="AD672" s="65"/>
      <c r="AE672" s="78">
        <f t="shared" si="202"/>
        <v>0</v>
      </c>
      <c r="AF672" s="45"/>
      <c r="AG672" s="79">
        <f t="shared" si="203"/>
        <v>0</v>
      </c>
      <c r="AH672" s="2"/>
      <c r="AI672" s="2"/>
      <c r="AJ672" s="2"/>
      <c r="AK672" s="2"/>
      <c r="AL672" s="2"/>
    </row>
    <row r="673" spans="1:38" ht="16.5" customHeight="1">
      <c r="A673" s="12">
        <v>5003001</v>
      </c>
      <c r="B673" s="27" t="s">
        <v>551</v>
      </c>
      <c r="C673" s="14">
        <v>190550</v>
      </c>
      <c r="D673" s="45"/>
      <c r="E673" s="46">
        <f t="shared" si="189"/>
        <v>0</v>
      </c>
      <c r="F673" s="46">
        <f t="shared" si="190"/>
        <v>0</v>
      </c>
      <c r="G673" s="46">
        <f t="shared" si="191"/>
        <v>0</v>
      </c>
      <c r="H673" s="53" t="e">
        <f t="shared" si="186"/>
        <v>#DIV/0!</v>
      </c>
      <c r="I673" s="54" t="e">
        <f t="shared" si="187"/>
        <v>#DIV/0!</v>
      </c>
      <c r="J673" s="65"/>
      <c r="K673" s="78">
        <f t="shared" si="192"/>
        <v>0</v>
      </c>
      <c r="L673" s="45"/>
      <c r="M673" s="79">
        <f t="shared" si="193"/>
        <v>0</v>
      </c>
      <c r="N673" s="65"/>
      <c r="O673" s="78">
        <f t="shared" si="194"/>
        <v>0</v>
      </c>
      <c r="P673" s="45"/>
      <c r="Q673" s="79">
        <f t="shared" si="195"/>
        <v>0</v>
      </c>
      <c r="R673" s="65"/>
      <c r="S673" s="78">
        <f t="shared" si="196"/>
        <v>0</v>
      </c>
      <c r="T673" s="45"/>
      <c r="U673" s="79">
        <f t="shared" si="197"/>
        <v>0</v>
      </c>
      <c r="V673" s="65"/>
      <c r="W673" s="78">
        <f t="shared" si="198"/>
        <v>0</v>
      </c>
      <c r="X673" s="45"/>
      <c r="Y673" s="79">
        <f t="shared" si="199"/>
        <v>0</v>
      </c>
      <c r="Z673" s="65"/>
      <c r="AA673" s="78">
        <f t="shared" si="200"/>
        <v>0</v>
      </c>
      <c r="AB673" s="45"/>
      <c r="AC673" s="79">
        <f t="shared" si="201"/>
        <v>0</v>
      </c>
      <c r="AD673" s="65"/>
      <c r="AE673" s="78">
        <f t="shared" si="202"/>
        <v>0</v>
      </c>
      <c r="AF673" s="45"/>
      <c r="AG673" s="79">
        <f t="shared" si="203"/>
        <v>0</v>
      </c>
      <c r="AH673" s="2"/>
      <c r="AI673" s="2"/>
      <c r="AJ673" s="2"/>
      <c r="AK673" s="2"/>
      <c r="AL673" s="2"/>
    </row>
    <row r="674" spans="1:38" ht="16.5" customHeight="1">
      <c r="A674" s="12">
        <v>5003002</v>
      </c>
      <c r="B674" s="27" t="s">
        <v>552</v>
      </c>
      <c r="C674" s="14">
        <v>330830</v>
      </c>
      <c r="D674" s="45"/>
      <c r="E674" s="46">
        <f t="shared" si="189"/>
        <v>0</v>
      </c>
      <c r="F674" s="46">
        <f t="shared" si="190"/>
        <v>0</v>
      </c>
      <c r="G674" s="46">
        <f t="shared" si="191"/>
        <v>0</v>
      </c>
      <c r="H674" s="53" t="e">
        <f t="shared" si="186"/>
        <v>#DIV/0!</v>
      </c>
      <c r="I674" s="54" t="e">
        <f t="shared" si="187"/>
        <v>#DIV/0!</v>
      </c>
      <c r="J674" s="65"/>
      <c r="K674" s="78">
        <f t="shared" si="192"/>
        <v>0</v>
      </c>
      <c r="L674" s="45"/>
      <c r="M674" s="79">
        <f t="shared" si="193"/>
        <v>0</v>
      </c>
      <c r="N674" s="65"/>
      <c r="O674" s="78">
        <f t="shared" si="194"/>
        <v>0</v>
      </c>
      <c r="P674" s="45"/>
      <c r="Q674" s="79">
        <f t="shared" si="195"/>
        <v>0</v>
      </c>
      <c r="R674" s="65"/>
      <c r="S674" s="78">
        <f t="shared" si="196"/>
        <v>0</v>
      </c>
      <c r="T674" s="45"/>
      <c r="U674" s="79">
        <f t="shared" si="197"/>
        <v>0</v>
      </c>
      <c r="V674" s="65"/>
      <c r="W674" s="78">
        <f t="shared" si="198"/>
        <v>0</v>
      </c>
      <c r="X674" s="45"/>
      <c r="Y674" s="79">
        <f t="shared" si="199"/>
        <v>0</v>
      </c>
      <c r="Z674" s="65"/>
      <c r="AA674" s="78">
        <f t="shared" si="200"/>
        <v>0</v>
      </c>
      <c r="AB674" s="45"/>
      <c r="AC674" s="79">
        <f t="shared" si="201"/>
        <v>0</v>
      </c>
      <c r="AD674" s="65"/>
      <c r="AE674" s="78">
        <f t="shared" si="202"/>
        <v>0</v>
      </c>
      <c r="AF674" s="45"/>
      <c r="AG674" s="79">
        <f t="shared" si="203"/>
        <v>0</v>
      </c>
      <c r="AH674" s="2"/>
      <c r="AI674" s="2"/>
      <c r="AJ674" s="2"/>
      <c r="AK674" s="2"/>
      <c r="AL674" s="2"/>
    </row>
    <row r="675" spans="1:38" ht="16.5" customHeight="1">
      <c r="A675" s="12"/>
      <c r="B675" s="27"/>
      <c r="C675" s="14">
        <v>14740</v>
      </c>
      <c r="D675" s="45"/>
      <c r="E675" s="46"/>
      <c r="F675" s="46"/>
      <c r="G675" s="46"/>
      <c r="H675" s="53"/>
      <c r="I675" s="54"/>
      <c r="J675" s="65"/>
      <c r="K675" s="78"/>
      <c r="L675" s="45"/>
      <c r="M675" s="79"/>
      <c r="N675" s="65"/>
      <c r="O675" s="78"/>
      <c r="P675" s="45"/>
      <c r="Q675" s="79"/>
      <c r="R675" s="65"/>
      <c r="S675" s="78"/>
      <c r="T675" s="45"/>
      <c r="U675" s="79"/>
      <c r="V675" s="65"/>
      <c r="W675" s="78"/>
      <c r="X675" s="45"/>
      <c r="Y675" s="79"/>
      <c r="Z675" s="65"/>
      <c r="AA675" s="78"/>
      <c r="AB675" s="45"/>
      <c r="AC675" s="79"/>
      <c r="AD675" s="65"/>
      <c r="AE675" s="78"/>
      <c r="AF675" s="45"/>
      <c r="AG675" s="79"/>
      <c r="AH675" s="2"/>
      <c r="AI675" s="2"/>
      <c r="AJ675" s="2"/>
      <c r="AK675" s="2"/>
      <c r="AL675" s="2"/>
    </row>
    <row r="676" spans="1:38" ht="16.5" customHeight="1" outlineLevel="1">
      <c r="A676" s="58"/>
      <c r="B676" s="83" t="s">
        <v>553</v>
      </c>
      <c r="C676" s="99"/>
      <c r="D676" s="60"/>
      <c r="E676" s="61">
        <f t="shared" ref="E676:G676" si="210">SUM(E677:E694)</f>
        <v>0</v>
      </c>
      <c r="F676" s="61">
        <f t="shared" si="210"/>
        <v>0</v>
      </c>
      <c r="G676" s="61">
        <f t="shared" si="210"/>
        <v>0</v>
      </c>
      <c r="H676" s="62" t="e">
        <f t="shared" si="186"/>
        <v>#DIV/0!</v>
      </c>
      <c r="I676" s="63" t="e">
        <f t="shared" si="187"/>
        <v>#DIV/0!</v>
      </c>
      <c r="J676" s="84">
        <f t="shared" ref="J676:AG676" si="211">SUM(J677:J694)</f>
        <v>0</v>
      </c>
      <c r="K676" s="85">
        <f t="shared" si="211"/>
        <v>0</v>
      </c>
      <c r="L676" s="60">
        <f t="shared" si="211"/>
        <v>0</v>
      </c>
      <c r="M676" s="86">
        <f t="shared" si="211"/>
        <v>0</v>
      </c>
      <c r="N676" s="84">
        <f t="shared" si="211"/>
        <v>0</v>
      </c>
      <c r="O676" s="85">
        <f t="shared" si="211"/>
        <v>0</v>
      </c>
      <c r="P676" s="60">
        <f t="shared" si="211"/>
        <v>0</v>
      </c>
      <c r="Q676" s="86">
        <f t="shared" si="211"/>
        <v>0</v>
      </c>
      <c r="R676" s="84">
        <f t="shared" si="211"/>
        <v>0</v>
      </c>
      <c r="S676" s="85">
        <f t="shared" si="211"/>
        <v>0</v>
      </c>
      <c r="T676" s="60">
        <f t="shared" si="211"/>
        <v>0</v>
      </c>
      <c r="U676" s="86">
        <f t="shared" si="211"/>
        <v>0</v>
      </c>
      <c r="V676" s="84">
        <f t="shared" si="211"/>
        <v>0</v>
      </c>
      <c r="W676" s="85">
        <f t="shared" si="211"/>
        <v>0</v>
      </c>
      <c r="X676" s="60">
        <f t="shared" si="211"/>
        <v>0</v>
      </c>
      <c r="Y676" s="86">
        <f t="shared" si="211"/>
        <v>0</v>
      </c>
      <c r="Z676" s="84">
        <f t="shared" si="211"/>
        <v>0</v>
      </c>
      <c r="AA676" s="85">
        <f t="shared" si="211"/>
        <v>0</v>
      </c>
      <c r="AB676" s="60">
        <f t="shared" si="211"/>
        <v>0</v>
      </c>
      <c r="AC676" s="86">
        <f t="shared" si="211"/>
        <v>0</v>
      </c>
      <c r="AD676" s="84">
        <f t="shared" si="211"/>
        <v>0</v>
      </c>
      <c r="AE676" s="85">
        <f t="shared" si="211"/>
        <v>0</v>
      </c>
      <c r="AF676" s="60">
        <f t="shared" si="211"/>
        <v>0</v>
      </c>
      <c r="AG676" s="86">
        <f t="shared" si="211"/>
        <v>0</v>
      </c>
      <c r="AH676" s="2"/>
      <c r="AI676" s="2"/>
      <c r="AJ676" s="2"/>
      <c r="AK676" s="2"/>
      <c r="AL676" s="2"/>
    </row>
    <row r="677" spans="1:38" ht="16.5" customHeight="1" outlineLevel="1">
      <c r="A677" s="12">
        <v>3104001</v>
      </c>
      <c r="B677" s="27" t="s">
        <v>554</v>
      </c>
      <c r="C677" s="14">
        <v>305210</v>
      </c>
      <c r="D677" s="45"/>
      <c r="E677" s="46">
        <f t="shared" si="189"/>
        <v>0</v>
      </c>
      <c r="F677" s="46">
        <f t="shared" si="190"/>
        <v>0</v>
      </c>
      <c r="G677" s="46">
        <f t="shared" si="191"/>
        <v>0</v>
      </c>
      <c r="H677" s="53" t="e">
        <f t="shared" si="186"/>
        <v>#DIV/0!</v>
      </c>
      <c r="I677" s="54" t="e">
        <f t="shared" si="187"/>
        <v>#DIV/0!</v>
      </c>
      <c r="J677" s="65"/>
      <c r="K677" s="78">
        <f t="shared" si="192"/>
        <v>0</v>
      </c>
      <c r="L677" s="45"/>
      <c r="M677" s="79">
        <f t="shared" si="193"/>
        <v>0</v>
      </c>
      <c r="N677" s="65"/>
      <c r="O677" s="78">
        <f t="shared" si="194"/>
        <v>0</v>
      </c>
      <c r="P677" s="45"/>
      <c r="Q677" s="79">
        <f t="shared" si="195"/>
        <v>0</v>
      </c>
      <c r="R677" s="65"/>
      <c r="S677" s="78">
        <f t="shared" si="196"/>
        <v>0</v>
      </c>
      <c r="T677" s="45"/>
      <c r="U677" s="79">
        <f t="shared" si="197"/>
        <v>0</v>
      </c>
      <c r="V677" s="65"/>
      <c r="W677" s="78">
        <f t="shared" si="198"/>
        <v>0</v>
      </c>
      <c r="X677" s="45"/>
      <c r="Y677" s="79">
        <f t="shared" si="199"/>
        <v>0</v>
      </c>
      <c r="Z677" s="65"/>
      <c r="AA677" s="78">
        <f t="shared" si="200"/>
        <v>0</v>
      </c>
      <c r="AB677" s="45"/>
      <c r="AC677" s="79">
        <f t="shared" si="201"/>
        <v>0</v>
      </c>
      <c r="AD677" s="65"/>
      <c r="AE677" s="78">
        <f t="shared" si="202"/>
        <v>0</v>
      </c>
      <c r="AF677" s="45"/>
      <c r="AG677" s="79">
        <f t="shared" si="203"/>
        <v>0</v>
      </c>
      <c r="AH677" s="2"/>
      <c r="AI677" s="2"/>
      <c r="AJ677" s="2"/>
      <c r="AK677" s="2"/>
      <c r="AL677" s="2"/>
    </row>
    <row r="678" spans="1:38" ht="16.5" customHeight="1" outlineLevel="1">
      <c r="A678" s="12">
        <v>2001023</v>
      </c>
      <c r="B678" s="27" t="s">
        <v>555</v>
      </c>
      <c r="C678" s="14">
        <v>705620</v>
      </c>
      <c r="D678" s="45"/>
      <c r="E678" s="46">
        <f t="shared" si="189"/>
        <v>0</v>
      </c>
      <c r="F678" s="46">
        <f t="shared" si="190"/>
        <v>0</v>
      </c>
      <c r="G678" s="46">
        <f t="shared" si="191"/>
        <v>0</v>
      </c>
      <c r="H678" s="53" t="e">
        <f t="shared" si="186"/>
        <v>#DIV/0!</v>
      </c>
      <c r="I678" s="54" t="e">
        <f t="shared" si="187"/>
        <v>#DIV/0!</v>
      </c>
      <c r="J678" s="65"/>
      <c r="K678" s="78">
        <f t="shared" si="192"/>
        <v>0</v>
      </c>
      <c r="L678" s="45"/>
      <c r="M678" s="79">
        <f t="shared" si="193"/>
        <v>0</v>
      </c>
      <c r="N678" s="65"/>
      <c r="O678" s="78">
        <f t="shared" si="194"/>
        <v>0</v>
      </c>
      <c r="P678" s="45"/>
      <c r="Q678" s="79">
        <f t="shared" si="195"/>
        <v>0</v>
      </c>
      <c r="R678" s="65"/>
      <c r="S678" s="78">
        <f t="shared" si="196"/>
        <v>0</v>
      </c>
      <c r="T678" s="45"/>
      <c r="U678" s="79">
        <f t="shared" si="197"/>
        <v>0</v>
      </c>
      <c r="V678" s="65"/>
      <c r="W678" s="78">
        <f t="shared" si="198"/>
        <v>0</v>
      </c>
      <c r="X678" s="45"/>
      <c r="Y678" s="79">
        <f t="shared" si="199"/>
        <v>0</v>
      </c>
      <c r="Z678" s="65"/>
      <c r="AA678" s="78">
        <f t="shared" si="200"/>
        <v>0</v>
      </c>
      <c r="AB678" s="45"/>
      <c r="AC678" s="79">
        <f t="shared" si="201"/>
        <v>0</v>
      </c>
      <c r="AD678" s="65"/>
      <c r="AE678" s="78">
        <f t="shared" si="202"/>
        <v>0</v>
      </c>
      <c r="AF678" s="45"/>
      <c r="AG678" s="79">
        <f t="shared" si="203"/>
        <v>0</v>
      </c>
      <c r="AH678" s="2"/>
      <c r="AI678" s="2"/>
      <c r="AJ678" s="2"/>
      <c r="AK678" s="2"/>
      <c r="AL678" s="2"/>
    </row>
    <row r="679" spans="1:38" ht="16.5" customHeight="1" outlineLevel="1">
      <c r="A679" s="12">
        <v>3104101</v>
      </c>
      <c r="B679" s="27" t="s">
        <v>556</v>
      </c>
      <c r="C679" s="14">
        <v>147000</v>
      </c>
      <c r="D679" s="45"/>
      <c r="E679" s="46">
        <f t="shared" si="189"/>
        <v>0</v>
      </c>
      <c r="F679" s="46">
        <f t="shared" si="190"/>
        <v>0</v>
      </c>
      <c r="G679" s="46">
        <f t="shared" si="191"/>
        <v>0</v>
      </c>
      <c r="H679" s="53" t="e">
        <f t="shared" si="186"/>
        <v>#DIV/0!</v>
      </c>
      <c r="I679" s="54" t="e">
        <f t="shared" si="187"/>
        <v>#DIV/0!</v>
      </c>
      <c r="J679" s="65"/>
      <c r="K679" s="78">
        <f t="shared" si="192"/>
        <v>0</v>
      </c>
      <c r="L679" s="45"/>
      <c r="M679" s="79">
        <f t="shared" si="193"/>
        <v>0</v>
      </c>
      <c r="N679" s="65"/>
      <c r="O679" s="78">
        <f t="shared" si="194"/>
        <v>0</v>
      </c>
      <c r="P679" s="45"/>
      <c r="Q679" s="79">
        <f t="shared" si="195"/>
        <v>0</v>
      </c>
      <c r="R679" s="65"/>
      <c r="S679" s="78">
        <f t="shared" si="196"/>
        <v>0</v>
      </c>
      <c r="T679" s="45"/>
      <c r="U679" s="79">
        <f t="shared" si="197"/>
        <v>0</v>
      </c>
      <c r="V679" s="65"/>
      <c r="W679" s="78">
        <f t="shared" si="198"/>
        <v>0</v>
      </c>
      <c r="X679" s="45"/>
      <c r="Y679" s="79">
        <f t="shared" si="199"/>
        <v>0</v>
      </c>
      <c r="Z679" s="65"/>
      <c r="AA679" s="78">
        <f t="shared" si="200"/>
        <v>0</v>
      </c>
      <c r="AB679" s="45"/>
      <c r="AC679" s="79">
        <f t="shared" si="201"/>
        <v>0</v>
      </c>
      <c r="AD679" s="65"/>
      <c r="AE679" s="78">
        <f t="shared" si="202"/>
        <v>0</v>
      </c>
      <c r="AF679" s="45"/>
      <c r="AG679" s="79">
        <f t="shared" si="203"/>
        <v>0</v>
      </c>
      <c r="AH679" s="2"/>
      <c r="AI679" s="2"/>
      <c r="AJ679" s="2"/>
      <c r="AK679" s="2"/>
      <c r="AL679" s="2"/>
    </row>
    <row r="680" spans="1:38" ht="27.75" customHeight="1" outlineLevel="1">
      <c r="A680" s="12" t="s">
        <v>952</v>
      </c>
      <c r="B680" s="27" t="s">
        <v>557</v>
      </c>
      <c r="C680" s="14">
        <v>898000</v>
      </c>
      <c r="D680" s="45"/>
      <c r="E680" s="46">
        <f t="shared" si="189"/>
        <v>0</v>
      </c>
      <c r="F680" s="46">
        <f t="shared" si="190"/>
        <v>0</v>
      </c>
      <c r="G680" s="46">
        <f t="shared" si="191"/>
        <v>0</v>
      </c>
      <c r="H680" s="53" t="e">
        <f t="shared" si="186"/>
        <v>#DIV/0!</v>
      </c>
      <c r="I680" s="54" t="e">
        <f t="shared" si="187"/>
        <v>#DIV/0!</v>
      </c>
      <c r="J680" s="65"/>
      <c r="K680" s="78">
        <f t="shared" si="192"/>
        <v>0</v>
      </c>
      <c r="L680" s="45"/>
      <c r="M680" s="79">
        <f t="shared" si="193"/>
        <v>0</v>
      </c>
      <c r="N680" s="65"/>
      <c r="O680" s="78">
        <f t="shared" si="194"/>
        <v>0</v>
      </c>
      <c r="P680" s="45"/>
      <c r="Q680" s="79">
        <f t="shared" si="195"/>
        <v>0</v>
      </c>
      <c r="R680" s="65"/>
      <c r="S680" s="78">
        <f t="shared" si="196"/>
        <v>0</v>
      </c>
      <c r="T680" s="45"/>
      <c r="U680" s="79">
        <f t="shared" si="197"/>
        <v>0</v>
      </c>
      <c r="V680" s="65"/>
      <c r="W680" s="78">
        <f t="shared" si="198"/>
        <v>0</v>
      </c>
      <c r="X680" s="45"/>
      <c r="Y680" s="79">
        <f t="shared" si="199"/>
        <v>0</v>
      </c>
      <c r="Z680" s="65"/>
      <c r="AA680" s="78">
        <f t="shared" si="200"/>
        <v>0</v>
      </c>
      <c r="AB680" s="45"/>
      <c r="AC680" s="79">
        <f t="shared" si="201"/>
        <v>0</v>
      </c>
      <c r="AD680" s="65"/>
      <c r="AE680" s="78">
        <f t="shared" si="202"/>
        <v>0</v>
      </c>
      <c r="AF680" s="45"/>
      <c r="AG680" s="79">
        <f t="shared" si="203"/>
        <v>0</v>
      </c>
      <c r="AH680" s="2"/>
      <c r="AI680" s="2"/>
      <c r="AJ680" s="2"/>
      <c r="AK680" s="2"/>
      <c r="AL680" s="2"/>
    </row>
    <row r="681" spans="1:38" ht="16.5" customHeight="1" outlineLevel="1">
      <c r="A681" s="12">
        <v>1502052</v>
      </c>
      <c r="B681" s="27" t="s">
        <v>558</v>
      </c>
      <c r="C681" s="14">
        <v>2125560</v>
      </c>
      <c r="D681" s="45"/>
      <c r="E681" s="46">
        <f t="shared" si="189"/>
        <v>0</v>
      </c>
      <c r="F681" s="46">
        <f t="shared" si="190"/>
        <v>0</v>
      </c>
      <c r="G681" s="46">
        <f t="shared" si="191"/>
        <v>0</v>
      </c>
      <c r="H681" s="53" t="e">
        <f t="shared" si="186"/>
        <v>#DIV/0!</v>
      </c>
      <c r="I681" s="54" t="e">
        <f t="shared" si="187"/>
        <v>#DIV/0!</v>
      </c>
      <c r="J681" s="65"/>
      <c r="K681" s="78">
        <f t="shared" si="192"/>
        <v>0</v>
      </c>
      <c r="L681" s="45"/>
      <c r="M681" s="79">
        <f t="shared" si="193"/>
        <v>0</v>
      </c>
      <c r="N681" s="65"/>
      <c r="O681" s="78">
        <f t="shared" si="194"/>
        <v>0</v>
      </c>
      <c r="P681" s="45"/>
      <c r="Q681" s="79">
        <f t="shared" si="195"/>
        <v>0</v>
      </c>
      <c r="R681" s="65"/>
      <c r="S681" s="78">
        <f t="shared" si="196"/>
        <v>0</v>
      </c>
      <c r="T681" s="45"/>
      <c r="U681" s="79">
        <f t="shared" si="197"/>
        <v>0</v>
      </c>
      <c r="V681" s="65"/>
      <c r="W681" s="78">
        <f t="shared" si="198"/>
        <v>0</v>
      </c>
      <c r="X681" s="45"/>
      <c r="Y681" s="79">
        <f t="shared" si="199"/>
        <v>0</v>
      </c>
      <c r="Z681" s="65"/>
      <c r="AA681" s="78">
        <f t="shared" si="200"/>
        <v>0</v>
      </c>
      <c r="AB681" s="45"/>
      <c r="AC681" s="79">
        <f t="shared" si="201"/>
        <v>0</v>
      </c>
      <c r="AD681" s="65"/>
      <c r="AE681" s="78">
        <f t="shared" si="202"/>
        <v>0</v>
      </c>
      <c r="AF681" s="45"/>
      <c r="AG681" s="79">
        <f t="shared" si="203"/>
        <v>0</v>
      </c>
      <c r="AH681" s="2"/>
      <c r="AI681" s="2"/>
      <c r="AJ681" s="2"/>
      <c r="AK681" s="2"/>
      <c r="AL681" s="2"/>
    </row>
    <row r="682" spans="1:38" ht="16.5" customHeight="1" outlineLevel="1">
      <c r="A682" s="12">
        <v>1502152</v>
      </c>
      <c r="B682" s="27" t="s">
        <v>559</v>
      </c>
      <c r="C682" s="14">
        <v>989400</v>
      </c>
      <c r="D682" s="45"/>
      <c r="E682" s="46">
        <f t="shared" si="189"/>
        <v>0</v>
      </c>
      <c r="F682" s="46">
        <f t="shared" si="190"/>
        <v>0</v>
      </c>
      <c r="G682" s="46">
        <f t="shared" si="191"/>
        <v>0</v>
      </c>
      <c r="H682" s="53" t="e">
        <f t="shared" si="186"/>
        <v>#DIV/0!</v>
      </c>
      <c r="I682" s="54" t="e">
        <f t="shared" si="187"/>
        <v>#DIV/0!</v>
      </c>
      <c r="J682" s="65"/>
      <c r="K682" s="78">
        <f t="shared" si="192"/>
        <v>0</v>
      </c>
      <c r="L682" s="45"/>
      <c r="M682" s="79">
        <f t="shared" si="193"/>
        <v>0</v>
      </c>
      <c r="N682" s="65"/>
      <c r="O682" s="78">
        <f t="shared" si="194"/>
        <v>0</v>
      </c>
      <c r="P682" s="45"/>
      <c r="Q682" s="79">
        <f t="shared" si="195"/>
        <v>0</v>
      </c>
      <c r="R682" s="65"/>
      <c r="S682" s="78">
        <f t="shared" si="196"/>
        <v>0</v>
      </c>
      <c r="T682" s="45"/>
      <c r="U682" s="79">
        <f t="shared" si="197"/>
        <v>0</v>
      </c>
      <c r="V682" s="65"/>
      <c r="W682" s="78">
        <f t="shared" si="198"/>
        <v>0</v>
      </c>
      <c r="X682" s="45"/>
      <c r="Y682" s="79">
        <f t="shared" si="199"/>
        <v>0</v>
      </c>
      <c r="Z682" s="65"/>
      <c r="AA682" s="78">
        <f t="shared" si="200"/>
        <v>0</v>
      </c>
      <c r="AB682" s="45"/>
      <c r="AC682" s="79">
        <f t="shared" si="201"/>
        <v>0</v>
      </c>
      <c r="AD682" s="65"/>
      <c r="AE682" s="78">
        <f t="shared" si="202"/>
        <v>0</v>
      </c>
      <c r="AF682" s="45"/>
      <c r="AG682" s="79">
        <f t="shared" si="203"/>
        <v>0</v>
      </c>
      <c r="AH682" s="2"/>
      <c r="AI682" s="2"/>
      <c r="AJ682" s="2"/>
      <c r="AK682" s="2"/>
      <c r="AL682" s="2"/>
    </row>
    <row r="683" spans="1:38" ht="16.5" customHeight="1" outlineLevel="1">
      <c r="A683" s="12" t="s">
        <v>874</v>
      </c>
      <c r="B683" s="27" t="s">
        <v>527</v>
      </c>
      <c r="C683" s="14">
        <v>471020</v>
      </c>
      <c r="D683" s="45"/>
      <c r="E683" s="46">
        <f t="shared" si="189"/>
        <v>0</v>
      </c>
      <c r="F683" s="46">
        <f t="shared" si="190"/>
        <v>0</v>
      </c>
      <c r="G683" s="46">
        <f t="shared" si="191"/>
        <v>0</v>
      </c>
      <c r="H683" s="53" t="e">
        <f t="shared" si="186"/>
        <v>#DIV/0!</v>
      </c>
      <c r="I683" s="54" t="e">
        <f t="shared" si="187"/>
        <v>#DIV/0!</v>
      </c>
      <c r="J683" s="65"/>
      <c r="K683" s="78">
        <f t="shared" si="192"/>
        <v>0</v>
      </c>
      <c r="L683" s="45"/>
      <c r="M683" s="79">
        <f t="shared" si="193"/>
        <v>0</v>
      </c>
      <c r="N683" s="65"/>
      <c r="O683" s="78">
        <f t="shared" si="194"/>
        <v>0</v>
      </c>
      <c r="P683" s="45"/>
      <c r="Q683" s="79">
        <f t="shared" si="195"/>
        <v>0</v>
      </c>
      <c r="R683" s="65"/>
      <c r="S683" s="78">
        <f t="shared" si="196"/>
        <v>0</v>
      </c>
      <c r="T683" s="45"/>
      <c r="U683" s="79">
        <f t="shared" si="197"/>
        <v>0</v>
      </c>
      <c r="V683" s="65"/>
      <c r="W683" s="78">
        <f t="shared" si="198"/>
        <v>0</v>
      </c>
      <c r="X683" s="45"/>
      <c r="Y683" s="79">
        <f t="shared" si="199"/>
        <v>0</v>
      </c>
      <c r="Z683" s="65"/>
      <c r="AA683" s="78">
        <f t="shared" si="200"/>
        <v>0</v>
      </c>
      <c r="AB683" s="45"/>
      <c r="AC683" s="79">
        <f t="shared" si="201"/>
        <v>0</v>
      </c>
      <c r="AD683" s="65"/>
      <c r="AE683" s="78">
        <f t="shared" si="202"/>
        <v>0</v>
      </c>
      <c r="AF683" s="45"/>
      <c r="AG683" s="79">
        <f t="shared" si="203"/>
        <v>0</v>
      </c>
      <c r="AH683" s="2"/>
      <c r="AI683" s="2"/>
      <c r="AJ683" s="2"/>
      <c r="AK683" s="2"/>
      <c r="AL683" s="2"/>
    </row>
    <row r="684" spans="1:38" ht="16.5" customHeight="1" outlineLevel="1">
      <c r="A684" s="12" t="s">
        <v>877</v>
      </c>
      <c r="B684" s="27" t="s">
        <v>528</v>
      </c>
      <c r="C684" s="14">
        <v>689810</v>
      </c>
      <c r="D684" s="45"/>
      <c r="E684" s="46">
        <f t="shared" si="189"/>
        <v>0</v>
      </c>
      <c r="F684" s="46">
        <f t="shared" si="190"/>
        <v>0</v>
      </c>
      <c r="G684" s="46">
        <f t="shared" si="191"/>
        <v>0</v>
      </c>
      <c r="H684" s="53" t="e">
        <f t="shared" si="186"/>
        <v>#DIV/0!</v>
      </c>
      <c r="I684" s="54" t="e">
        <f t="shared" si="187"/>
        <v>#DIV/0!</v>
      </c>
      <c r="J684" s="65"/>
      <c r="K684" s="78">
        <f t="shared" si="192"/>
        <v>0</v>
      </c>
      <c r="L684" s="45"/>
      <c r="M684" s="79">
        <f t="shared" si="193"/>
        <v>0</v>
      </c>
      <c r="N684" s="65"/>
      <c r="O684" s="78">
        <f t="shared" si="194"/>
        <v>0</v>
      </c>
      <c r="P684" s="45"/>
      <c r="Q684" s="79">
        <f t="shared" si="195"/>
        <v>0</v>
      </c>
      <c r="R684" s="65"/>
      <c r="S684" s="78">
        <f t="shared" si="196"/>
        <v>0</v>
      </c>
      <c r="T684" s="45"/>
      <c r="U684" s="79">
        <f t="shared" si="197"/>
        <v>0</v>
      </c>
      <c r="V684" s="65"/>
      <c r="W684" s="78">
        <f t="shared" si="198"/>
        <v>0</v>
      </c>
      <c r="X684" s="45"/>
      <c r="Y684" s="79">
        <f t="shared" si="199"/>
        <v>0</v>
      </c>
      <c r="Z684" s="65"/>
      <c r="AA684" s="78">
        <f t="shared" si="200"/>
        <v>0</v>
      </c>
      <c r="AB684" s="45"/>
      <c r="AC684" s="79">
        <f t="shared" si="201"/>
        <v>0</v>
      </c>
      <c r="AD684" s="65"/>
      <c r="AE684" s="78">
        <f t="shared" si="202"/>
        <v>0</v>
      </c>
      <c r="AF684" s="45"/>
      <c r="AG684" s="79">
        <f t="shared" si="203"/>
        <v>0</v>
      </c>
      <c r="AH684" s="2"/>
      <c r="AI684" s="2"/>
      <c r="AJ684" s="2"/>
      <c r="AK684" s="2"/>
      <c r="AL684" s="2"/>
    </row>
    <row r="685" spans="1:38" ht="16.5" customHeight="1" outlineLevel="1">
      <c r="A685" s="12" t="s">
        <v>875</v>
      </c>
      <c r="B685" s="27" t="s">
        <v>143</v>
      </c>
      <c r="C685" s="14">
        <v>372900</v>
      </c>
      <c r="D685" s="45"/>
      <c r="E685" s="46">
        <f t="shared" si="189"/>
        <v>0</v>
      </c>
      <c r="F685" s="46">
        <f t="shared" si="190"/>
        <v>0</v>
      </c>
      <c r="G685" s="46">
        <f t="shared" si="191"/>
        <v>0</v>
      </c>
      <c r="H685" s="53" t="e">
        <f t="shared" si="186"/>
        <v>#DIV/0!</v>
      </c>
      <c r="I685" s="54" t="e">
        <f t="shared" si="187"/>
        <v>#DIV/0!</v>
      </c>
      <c r="J685" s="65"/>
      <c r="K685" s="78">
        <f t="shared" si="192"/>
        <v>0</v>
      </c>
      <c r="L685" s="45"/>
      <c r="M685" s="79">
        <f t="shared" si="193"/>
        <v>0</v>
      </c>
      <c r="N685" s="65"/>
      <c r="O685" s="78">
        <f t="shared" si="194"/>
        <v>0</v>
      </c>
      <c r="P685" s="45"/>
      <c r="Q685" s="79">
        <f t="shared" si="195"/>
        <v>0</v>
      </c>
      <c r="R685" s="65"/>
      <c r="S685" s="78">
        <f t="shared" si="196"/>
        <v>0</v>
      </c>
      <c r="T685" s="45"/>
      <c r="U685" s="79">
        <f t="shared" si="197"/>
        <v>0</v>
      </c>
      <c r="V685" s="65"/>
      <c r="W685" s="78">
        <f t="shared" si="198"/>
        <v>0</v>
      </c>
      <c r="X685" s="45"/>
      <c r="Y685" s="79">
        <f t="shared" si="199"/>
        <v>0</v>
      </c>
      <c r="Z685" s="65"/>
      <c r="AA685" s="78">
        <f t="shared" si="200"/>
        <v>0</v>
      </c>
      <c r="AB685" s="45"/>
      <c r="AC685" s="79">
        <f t="shared" si="201"/>
        <v>0</v>
      </c>
      <c r="AD685" s="65"/>
      <c r="AE685" s="78">
        <f t="shared" si="202"/>
        <v>0</v>
      </c>
      <c r="AF685" s="45"/>
      <c r="AG685" s="79">
        <f t="shared" si="203"/>
        <v>0</v>
      </c>
      <c r="AH685" s="2"/>
      <c r="AI685" s="2"/>
      <c r="AJ685" s="2"/>
      <c r="AK685" s="2"/>
      <c r="AL685" s="2"/>
    </row>
    <row r="686" spans="1:38" ht="16.5" customHeight="1" outlineLevel="1">
      <c r="A686" s="12"/>
      <c r="B686" s="27" t="s">
        <v>560</v>
      </c>
      <c r="C686" s="14">
        <v>372900</v>
      </c>
      <c r="D686" s="45"/>
      <c r="E686" s="46">
        <f t="shared" si="189"/>
        <v>0</v>
      </c>
      <c r="F686" s="46">
        <f t="shared" si="190"/>
        <v>0</v>
      </c>
      <c r="G686" s="46">
        <f t="shared" si="191"/>
        <v>0</v>
      </c>
      <c r="H686" s="53" t="e">
        <f t="shared" si="186"/>
        <v>#DIV/0!</v>
      </c>
      <c r="I686" s="54" t="e">
        <f t="shared" si="187"/>
        <v>#DIV/0!</v>
      </c>
      <c r="J686" s="65"/>
      <c r="K686" s="78">
        <f t="shared" si="192"/>
        <v>0</v>
      </c>
      <c r="L686" s="45"/>
      <c r="M686" s="79">
        <f t="shared" si="193"/>
        <v>0</v>
      </c>
      <c r="N686" s="65"/>
      <c r="O686" s="78">
        <f t="shared" si="194"/>
        <v>0</v>
      </c>
      <c r="P686" s="45"/>
      <c r="Q686" s="79">
        <f t="shared" si="195"/>
        <v>0</v>
      </c>
      <c r="R686" s="65"/>
      <c r="S686" s="78">
        <f t="shared" si="196"/>
        <v>0</v>
      </c>
      <c r="T686" s="45"/>
      <c r="U686" s="79">
        <f t="shared" si="197"/>
        <v>0</v>
      </c>
      <c r="V686" s="65"/>
      <c r="W686" s="78">
        <f t="shared" si="198"/>
        <v>0</v>
      </c>
      <c r="X686" s="45"/>
      <c r="Y686" s="79">
        <f t="shared" si="199"/>
        <v>0</v>
      </c>
      <c r="Z686" s="65"/>
      <c r="AA686" s="78">
        <f t="shared" si="200"/>
        <v>0</v>
      </c>
      <c r="AB686" s="45"/>
      <c r="AC686" s="79">
        <f t="shared" si="201"/>
        <v>0</v>
      </c>
      <c r="AD686" s="65"/>
      <c r="AE686" s="78">
        <f t="shared" si="202"/>
        <v>0</v>
      </c>
      <c r="AF686" s="45"/>
      <c r="AG686" s="79">
        <f t="shared" si="203"/>
        <v>0</v>
      </c>
      <c r="AH686" s="2"/>
      <c r="AI686" s="2"/>
      <c r="AJ686" s="2"/>
      <c r="AK686" s="2"/>
      <c r="AL686" s="2"/>
    </row>
    <row r="687" spans="1:38" ht="16.5" customHeight="1" outlineLevel="1">
      <c r="A687" s="12">
        <v>3106104</v>
      </c>
      <c r="B687" s="27" t="s">
        <v>561</v>
      </c>
      <c r="C687" s="14">
        <v>985850</v>
      </c>
      <c r="D687" s="45"/>
      <c r="E687" s="46">
        <f t="shared" si="189"/>
        <v>0</v>
      </c>
      <c r="F687" s="46">
        <f t="shared" si="190"/>
        <v>0</v>
      </c>
      <c r="G687" s="46">
        <f t="shared" si="191"/>
        <v>0</v>
      </c>
      <c r="H687" s="53" t="e">
        <f t="shared" si="186"/>
        <v>#DIV/0!</v>
      </c>
      <c r="I687" s="54" t="e">
        <f t="shared" si="187"/>
        <v>#DIV/0!</v>
      </c>
      <c r="J687" s="65"/>
      <c r="K687" s="78">
        <f t="shared" si="192"/>
        <v>0</v>
      </c>
      <c r="L687" s="45"/>
      <c r="M687" s="79">
        <f t="shared" si="193"/>
        <v>0</v>
      </c>
      <c r="N687" s="65"/>
      <c r="O687" s="78">
        <f t="shared" si="194"/>
        <v>0</v>
      </c>
      <c r="P687" s="45"/>
      <c r="Q687" s="79">
        <f t="shared" si="195"/>
        <v>0</v>
      </c>
      <c r="R687" s="65"/>
      <c r="S687" s="78">
        <f t="shared" si="196"/>
        <v>0</v>
      </c>
      <c r="T687" s="45"/>
      <c r="U687" s="79">
        <f t="shared" si="197"/>
        <v>0</v>
      </c>
      <c r="V687" s="65"/>
      <c r="W687" s="78">
        <f t="shared" si="198"/>
        <v>0</v>
      </c>
      <c r="X687" s="45"/>
      <c r="Y687" s="79">
        <f t="shared" si="199"/>
        <v>0</v>
      </c>
      <c r="Z687" s="65"/>
      <c r="AA687" s="78">
        <f t="shared" si="200"/>
        <v>0</v>
      </c>
      <c r="AB687" s="45"/>
      <c r="AC687" s="79">
        <f t="shared" si="201"/>
        <v>0</v>
      </c>
      <c r="AD687" s="65"/>
      <c r="AE687" s="78">
        <f t="shared" si="202"/>
        <v>0</v>
      </c>
      <c r="AF687" s="45"/>
      <c r="AG687" s="79">
        <f t="shared" si="203"/>
        <v>0</v>
      </c>
      <c r="AH687" s="2"/>
      <c r="AI687" s="2"/>
      <c r="AJ687" s="2"/>
      <c r="AK687" s="2"/>
      <c r="AL687" s="2"/>
    </row>
    <row r="688" spans="1:38" ht="16.5" customHeight="1" outlineLevel="1">
      <c r="A688" s="12">
        <v>3002034</v>
      </c>
      <c r="B688" s="27" t="s">
        <v>562</v>
      </c>
      <c r="C688" s="14">
        <v>200870</v>
      </c>
      <c r="D688" s="45"/>
      <c r="E688" s="46">
        <f t="shared" si="189"/>
        <v>0</v>
      </c>
      <c r="F688" s="46">
        <f t="shared" si="190"/>
        <v>0</v>
      </c>
      <c r="G688" s="46">
        <f t="shared" si="191"/>
        <v>0</v>
      </c>
      <c r="H688" s="53" t="e">
        <f t="shared" si="186"/>
        <v>#DIV/0!</v>
      </c>
      <c r="I688" s="54" t="e">
        <f t="shared" si="187"/>
        <v>#DIV/0!</v>
      </c>
      <c r="J688" s="65"/>
      <c r="K688" s="78">
        <f t="shared" si="192"/>
        <v>0</v>
      </c>
      <c r="L688" s="45"/>
      <c r="M688" s="79">
        <f t="shared" si="193"/>
        <v>0</v>
      </c>
      <c r="N688" s="65"/>
      <c r="O688" s="78">
        <f t="shared" si="194"/>
        <v>0</v>
      </c>
      <c r="P688" s="45"/>
      <c r="Q688" s="79">
        <f t="shared" si="195"/>
        <v>0</v>
      </c>
      <c r="R688" s="65"/>
      <c r="S688" s="78">
        <f t="shared" si="196"/>
        <v>0</v>
      </c>
      <c r="T688" s="45"/>
      <c r="U688" s="79">
        <f t="shared" si="197"/>
        <v>0</v>
      </c>
      <c r="V688" s="65"/>
      <c r="W688" s="78">
        <f t="shared" si="198"/>
        <v>0</v>
      </c>
      <c r="X688" s="45"/>
      <c r="Y688" s="79">
        <f t="shared" si="199"/>
        <v>0</v>
      </c>
      <c r="Z688" s="65"/>
      <c r="AA688" s="78">
        <f t="shared" si="200"/>
        <v>0</v>
      </c>
      <c r="AB688" s="45"/>
      <c r="AC688" s="79">
        <f t="shared" si="201"/>
        <v>0</v>
      </c>
      <c r="AD688" s="65"/>
      <c r="AE688" s="78">
        <f t="shared" si="202"/>
        <v>0</v>
      </c>
      <c r="AF688" s="45"/>
      <c r="AG688" s="79">
        <f t="shared" si="203"/>
        <v>0</v>
      </c>
      <c r="AH688" s="2"/>
      <c r="AI688" s="2"/>
      <c r="AJ688" s="2"/>
      <c r="AK688" s="2"/>
      <c r="AL688" s="2"/>
    </row>
    <row r="689" spans="1:38" ht="16.5" customHeight="1" outlineLevel="1">
      <c r="A689" s="12">
        <v>3002135</v>
      </c>
      <c r="B689" s="27" t="s">
        <v>563</v>
      </c>
      <c r="C689" s="14">
        <v>152120</v>
      </c>
      <c r="D689" s="45"/>
      <c r="E689" s="46">
        <f t="shared" si="189"/>
        <v>0</v>
      </c>
      <c r="F689" s="46">
        <f t="shared" si="190"/>
        <v>0</v>
      </c>
      <c r="G689" s="46">
        <f t="shared" si="191"/>
        <v>0</v>
      </c>
      <c r="H689" s="53" t="e">
        <f t="shared" si="186"/>
        <v>#DIV/0!</v>
      </c>
      <c r="I689" s="54" t="e">
        <f t="shared" si="187"/>
        <v>#DIV/0!</v>
      </c>
      <c r="J689" s="65"/>
      <c r="K689" s="78">
        <f t="shared" si="192"/>
        <v>0</v>
      </c>
      <c r="L689" s="45"/>
      <c r="M689" s="79">
        <f t="shared" si="193"/>
        <v>0</v>
      </c>
      <c r="N689" s="65"/>
      <c r="O689" s="78">
        <f t="shared" si="194"/>
        <v>0</v>
      </c>
      <c r="P689" s="45"/>
      <c r="Q689" s="79">
        <f t="shared" si="195"/>
        <v>0</v>
      </c>
      <c r="R689" s="65"/>
      <c r="S689" s="78">
        <f t="shared" si="196"/>
        <v>0</v>
      </c>
      <c r="T689" s="45"/>
      <c r="U689" s="79">
        <f t="shared" si="197"/>
        <v>0</v>
      </c>
      <c r="V689" s="65"/>
      <c r="W689" s="78">
        <f t="shared" si="198"/>
        <v>0</v>
      </c>
      <c r="X689" s="45"/>
      <c r="Y689" s="79">
        <f t="shared" si="199"/>
        <v>0</v>
      </c>
      <c r="Z689" s="65"/>
      <c r="AA689" s="78">
        <f t="shared" si="200"/>
        <v>0</v>
      </c>
      <c r="AB689" s="45"/>
      <c r="AC689" s="79">
        <f t="shared" si="201"/>
        <v>0</v>
      </c>
      <c r="AD689" s="65"/>
      <c r="AE689" s="78">
        <f t="shared" si="202"/>
        <v>0</v>
      </c>
      <c r="AF689" s="45"/>
      <c r="AG689" s="79">
        <f t="shared" si="203"/>
        <v>0</v>
      </c>
      <c r="AH689" s="2"/>
      <c r="AI689" s="2"/>
      <c r="AJ689" s="2"/>
      <c r="AK689" s="2"/>
      <c r="AL689" s="2"/>
    </row>
    <row r="690" spans="1:38" ht="16.5" customHeight="1" outlineLevel="1">
      <c r="A690" s="12">
        <v>3002136</v>
      </c>
      <c r="B690" s="27" t="s">
        <v>564</v>
      </c>
      <c r="C690" s="14">
        <v>314200</v>
      </c>
      <c r="D690" s="45"/>
      <c r="E690" s="46">
        <f t="shared" si="189"/>
        <v>0</v>
      </c>
      <c r="F690" s="46">
        <f t="shared" si="190"/>
        <v>0</v>
      </c>
      <c r="G690" s="46">
        <f t="shared" si="191"/>
        <v>0</v>
      </c>
      <c r="H690" s="53" t="e">
        <f t="shared" si="186"/>
        <v>#DIV/0!</v>
      </c>
      <c r="I690" s="54" t="e">
        <f t="shared" si="187"/>
        <v>#DIV/0!</v>
      </c>
      <c r="J690" s="65"/>
      <c r="K690" s="78">
        <f t="shared" si="192"/>
        <v>0</v>
      </c>
      <c r="L690" s="45"/>
      <c r="M690" s="79">
        <f t="shared" si="193"/>
        <v>0</v>
      </c>
      <c r="N690" s="65"/>
      <c r="O690" s="78">
        <f t="shared" si="194"/>
        <v>0</v>
      </c>
      <c r="P690" s="45"/>
      <c r="Q690" s="79">
        <f t="shared" si="195"/>
        <v>0</v>
      </c>
      <c r="R690" s="65"/>
      <c r="S690" s="78">
        <f t="shared" si="196"/>
        <v>0</v>
      </c>
      <c r="T690" s="45"/>
      <c r="U690" s="79">
        <f t="shared" si="197"/>
        <v>0</v>
      </c>
      <c r="V690" s="65"/>
      <c r="W690" s="78">
        <f t="shared" si="198"/>
        <v>0</v>
      </c>
      <c r="X690" s="45"/>
      <c r="Y690" s="79">
        <f t="shared" si="199"/>
        <v>0</v>
      </c>
      <c r="Z690" s="65"/>
      <c r="AA690" s="78">
        <f t="shared" si="200"/>
        <v>0</v>
      </c>
      <c r="AB690" s="45"/>
      <c r="AC690" s="79">
        <f t="shared" si="201"/>
        <v>0</v>
      </c>
      <c r="AD690" s="65"/>
      <c r="AE690" s="78">
        <f t="shared" si="202"/>
        <v>0</v>
      </c>
      <c r="AF690" s="45"/>
      <c r="AG690" s="79">
        <f t="shared" si="203"/>
        <v>0</v>
      </c>
      <c r="AH690" s="2"/>
      <c r="AI690" s="2"/>
      <c r="AJ690" s="2"/>
      <c r="AK690" s="2"/>
      <c r="AL690" s="2"/>
    </row>
    <row r="691" spans="1:38" ht="16.5" customHeight="1" outlineLevel="1">
      <c r="A691" s="12">
        <v>3002137</v>
      </c>
      <c r="B691" s="27" t="s">
        <v>565</v>
      </c>
      <c r="C691" s="14">
        <v>115330</v>
      </c>
      <c r="D691" s="45"/>
      <c r="E691" s="46">
        <f t="shared" si="189"/>
        <v>0</v>
      </c>
      <c r="F691" s="46">
        <f t="shared" si="190"/>
        <v>0</v>
      </c>
      <c r="G691" s="46">
        <f t="shared" si="191"/>
        <v>0</v>
      </c>
      <c r="H691" s="53" t="e">
        <f t="shared" si="186"/>
        <v>#DIV/0!</v>
      </c>
      <c r="I691" s="54" t="e">
        <f t="shared" si="187"/>
        <v>#DIV/0!</v>
      </c>
      <c r="J691" s="65"/>
      <c r="K691" s="78">
        <f t="shared" si="192"/>
        <v>0</v>
      </c>
      <c r="L691" s="45"/>
      <c r="M691" s="79">
        <f t="shared" si="193"/>
        <v>0</v>
      </c>
      <c r="N691" s="65"/>
      <c r="O691" s="78">
        <f t="shared" si="194"/>
        <v>0</v>
      </c>
      <c r="P691" s="45"/>
      <c r="Q691" s="79">
        <f t="shared" si="195"/>
        <v>0</v>
      </c>
      <c r="R691" s="65"/>
      <c r="S691" s="78">
        <f t="shared" si="196"/>
        <v>0</v>
      </c>
      <c r="T691" s="45"/>
      <c r="U691" s="79">
        <f t="shared" si="197"/>
        <v>0</v>
      </c>
      <c r="V691" s="65"/>
      <c r="W691" s="78">
        <f t="shared" si="198"/>
        <v>0</v>
      </c>
      <c r="X691" s="45"/>
      <c r="Y691" s="79">
        <f t="shared" si="199"/>
        <v>0</v>
      </c>
      <c r="Z691" s="65"/>
      <c r="AA691" s="78">
        <f t="shared" si="200"/>
        <v>0</v>
      </c>
      <c r="AB691" s="45"/>
      <c r="AC691" s="79">
        <f t="shared" si="201"/>
        <v>0</v>
      </c>
      <c r="AD691" s="65"/>
      <c r="AE691" s="78">
        <f t="shared" si="202"/>
        <v>0</v>
      </c>
      <c r="AF691" s="45"/>
      <c r="AG691" s="79">
        <f t="shared" si="203"/>
        <v>0</v>
      </c>
      <c r="AH691" s="2"/>
      <c r="AI691" s="2"/>
      <c r="AJ691" s="2"/>
      <c r="AK691" s="2"/>
      <c r="AL691" s="2"/>
    </row>
    <row r="692" spans="1:38" ht="16.5" customHeight="1" outlineLevel="1">
      <c r="A692" s="12">
        <v>3104002</v>
      </c>
      <c r="B692" s="27" t="s">
        <v>566</v>
      </c>
      <c r="C692" s="14">
        <v>89390</v>
      </c>
      <c r="D692" s="45"/>
      <c r="E692" s="46">
        <f t="shared" si="189"/>
        <v>0</v>
      </c>
      <c r="F692" s="46">
        <f t="shared" si="190"/>
        <v>0</v>
      </c>
      <c r="G692" s="46">
        <f t="shared" si="191"/>
        <v>0</v>
      </c>
      <c r="H692" s="53" t="e">
        <f t="shared" si="186"/>
        <v>#DIV/0!</v>
      </c>
      <c r="I692" s="54" t="e">
        <f t="shared" si="187"/>
        <v>#DIV/0!</v>
      </c>
      <c r="J692" s="65"/>
      <c r="K692" s="78">
        <f t="shared" si="192"/>
        <v>0</v>
      </c>
      <c r="L692" s="45"/>
      <c r="M692" s="79">
        <f t="shared" si="193"/>
        <v>0</v>
      </c>
      <c r="N692" s="65"/>
      <c r="O692" s="78">
        <f t="shared" si="194"/>
        <v>0</v>
      </c>
      <c r="P692" s="45"/>
      <c r="Q692" s="79">
        <f t="shared" si="195"/>
        <v>0</v>
      </c>
      <c r="R692" s="65"/>
      <c r="S692" s="78">
        <f t="shared" si="196"/>
        <v>0</v>
      </c>
      <c r="T692" s="45"/>
      <c r="U692" s="79">
        <f t="shared" si="197"/>
        <v>0</v>
      </c>
      <c r="V692" s="65"/>
      <c r="W692" s="78">
        <f t="shared" si="198"/>
        <v>0</v>
      </c>
      <c r="X692" s="45"/>
      <c r="Y692" s="79">
        <f t="shared" si="199"/>
        <v>0</v>
      </c>
      <c r="Z692" s="65"/>
      <c r="AA692" s="78">
        <f t="shared" si="200"/>
        <v>0</v>
      </c>
      <c r="AB692" s="45"/>
      <c r="AC692" s="79">
        <f t="shared" si="201"/>
        <v>0</v>
      </c>
      <c r="AD692" s="65"/>
      <c r="AE692" s="78">
        <f t="shared" si="202"/>
        <v>0</v>
      </c>
      <c r="AF692" s="45"/>
      <c r="AG692" s="79">
        <f t="shared" si="203"/>
        <v>0</v>
      </c>
      <c r="AH692" s="2"/>
      <c r="AI692" s="2"/>
      <c r="AJ692" s="2"/>
      <c r="AK692" s="2"/>
      <c r="AL692" s="2"/>
    </row>
    <row r="693" spans="1:38" ht="16.5" customHeight="1" outlineLevel="1">
      <c r="A693" s="12">
        <v>3104003</v>
      </c>
      <c r="B693" s="27" t="s">
        <v>567</v>
      </c>
      <c r="C693" s="14">
        <v>23480</v>
      </c>
      <c r="D693" s="45"/>
      <c r="E693" s="46">
        <f t="shared" si="189"/>
        <v>0</v>
      </c>
      <c r="F693" s="46">
        <f t="shared" si="190"/>
        <v>0</v>
      </c>
      <c r="G693" s="46">
        <f t="shared" si="191"/>
        <v>0</v>
      </c>
      <c r="H693" s="53" t="e">
        <f t="shared" si="186"/>
        <v>#DIV/0!</v>
      </c>
      <c r="I693" s="54" t="e">
        <f t="shared" si="187"/>
        <v>#DIV/0!</v>
      </c>
      <c r="J693" s="65"/>
      <c r="K693" s="78">
        <f t="shared" si="192"/>
        <v>0</v>
      </c>
      <c r="L693" s="45"/>
      <c r="M693" s="79">
        <f t="shared" si="193"/>
        <v>0</v>
      </c>
      <c r="N693" s="65"/>
      <c r="O693" s="78">
        <f t="shared" si="194"/>
        <v>0</v>
      </c>
      <c r="P693" s="45"/>
      <c r="Q693" s="79">
        <f t="shared" si="195"/>
        <v>0</v>
      </c>
      <c r="R693" s="65"/>
      <c r="S693" s="78">
        <f t="shared" si="196"/>
        <v>0</v>
      </c>
      <c r="T693" s="45"/>
      <c r="U693" s="79">
        <f t="shared" si="197"/>
        <v>0</v>
      </c>
      <c r="V693" s="65"/>
      <c r="W693" s="78">
        <f t="shared" si="198"/>
        <v>0</v>
      </c>
      <c r="X693" s="45"/>
      <c r="Y693" s="79">
        <f t="shared" si="199"/>
        <v>0</v>
      </c>
      <c r="Z693" s="65"/>
      <c r="AA693" s="78">
        <f t="shared" si="200"/>
        <v>0</v>
      </c>
      <c r="AB693" s="45"/>
      <c r="AC693" s="79">
        <f t="shared" si="201"/>
        <v>0</v>
      </c>
      <c r="AD693" s="65"/>
      <c r="AE693" s="78">
        <f t="shared" si="202"/>
        <v>0</v>
      </c>
      <c r="AF693" s="45"/>
      <c r="AG693" s="79">
        <f t="shared" si="203"/>
        <v>0</v>
      </c>
      <c r="AH693" s="2"/>
      <c r="AI693" s="2"/>
      <c r="AJ693" s="2"/>
      <c r="AK693" s="2"/>
      <c r="AL693" s="2"/>
    </row>
    <row r="694" spans="1:38" ht="16.5" customHeight="1" outlineLevel="1">
      <c r="A694" s="12">
        <v>3104004</v>
      </c>
      <c r="B694" s="27" t="s">
        <v>568</v>
      </c>
      <c r="C694" s="14">
        <v>86790</v>
      </c>
      <c r="D694" s="45"/>
      <c r="E694" s="46">
        <f t="shared" si="189"/>
        <v>0</v>
      </c>
      <c r="F694" s="46">
        <f t="shared" si="190"/>
        <v>0</v>
      </c>
      <c r="G694" s="46">
        <f t="shared" si="191"/>
        <v>0</v>
      </c>
      <c r="H694" s="53" t="e">
        <f t="shared" si="186"/>
        <v>#DIV/0!</v>
      </c>
      <c r="I694" s="54" t="e">
        <f t="shared" si="187"/>
        <v>#DIV/0!</v>
      </c>
      <c r="J694" s="65"/>
      <c r="K694" s="78">
        <f t="shared" si="192"/>
        <v>0</v>
      </c>
      <c r="L694" s="45"/>
      <c r="M694" s="79">
        <f t="shared" si="193"/>
        <v>0</v>
      </c>
      <c r="N694" s="65"/>
      <c r="O694" s="78">
        <f t="shared" si="194"/>
        <v>0</v>
      </c>
      <c r="P694" s="45"/>
      <c r="Q694" s="79">
        <f t="shared" si="195"/>
        <v>0</v>
      </c>
      <c r="R694" s="65"/>
      <c r="S694" s="78">
        <f t="shared" si="196"/>
        <v>0</v>
      </c>
      <c r="T694" s="45"/>
      <c r="U694" s="79">
        <f t="shared" si="197"/>
        <v>0</v>
      </c>
      <c r="V694" s="65"/>
      <c r="W694" s="78">
        <f t="shared" si="198"/>
        <v>0</v>
      </c>
      <c r="X694" s="45"/>
      <c r="Y694" s="79">
        <f t="shared" si="199"/>
        <v>0</v>
      </c>
      <c r="Z694" s="65"/>
      <c r="AA694" s="78">
        <f t="shared" si="200"/>
        <v>0</v>
      </c>
      <c r="AB694" s="45"/>
      <c r="AC694" s="79">
        <f t="shared" si="201"/>
        <v>0</v>
      </c>
      <c r="AD694" s="65"/>
      <c r="AE694" s="78">
        <f t="shared" si="202"/>
        <v>0</v>
      </c>
      <c r="AF694" s="45"/>
      <c r="AG694" s="79">
        <f t="shared" si="203"/>
        <v>0</v>
      </c>
      <c r="AH694" s="2"/>
      <c r="AI694" s="2"/>
      <c r="AJ694" s="2"/>
      <c r="AK694" s="2"/>
      <c r="AL694" s="2"/>
    </row>
    <row r="695" spans="1:38" ht="16.5" customHeight="1" outlineLevel="1">
      <c r="A695" s="12"/>
      <c r="B695" s="27"/>
      <c r="C695" s="14">
        <v>66240</v>
      </c>
      <c r="D695" s="45"/>
      <c r="E695" s="46"/>
      <c r="F695" s="46"/>
      <c r="G695" s="46"/>
      <c r="H695" s="53"/>
      <c r="I695" s="54"/>
      <c r="J695" s="65"/>
      <c r="K695" s="78"/>
      <c r="L695" s="45"/>
      <c r="M695" s="79"/>
      <c r="N695" s="65"/>
      <c r="O695" s="78"/>
      <c r="P695" s="45"/>
      <c r="Q695" s="79"/>
      <c r="R695" s="65"/>
      <c r="S695" s="78"/>
      <c r="T695" s="45"/>
      <c r="U695" s="79"/>
      <c r="V695" s="65"/>
      <c r="W695" s="78"/>
      <c r="X695" s="45"/>
      <c r="Y695" s="79"/>
      <c r="Z695" s="65"/>
      <c r="AA695" s="78"/>
      <c r="AB695" s="45"/>
      <c r="AC695" s="79"/>
      <c r="AD695" s="65"/>
      <c r="AE695" s="78"/>
      <c r="AF695" s="45"/>
      <c r="AG695" s="79"/>
      <c r="AH695" s="2"/>
      <c r="AI695" s="2"/>
      <c r="AJ695" s="2"/>
      <c r="AK695" s="2"/>
      <c r="AL695" s="2"/>
    </row>
    <row r="696" spans="1:38" ht="16.5" customHeight="1" outlineLevel="1">
      <c r="A696" s="58"/>
      <c r="B696" s="83" t="s">
        <v>569</v>
      </c>
      <c r="C696" s="99"/>
      <c r="D696" s="60"/>
      <c r="E696" s="61">
        <f t="shared" ref="E696:G696" si="212">SUM(E697:E704)</f>
        <v>0</v>
      </c>
      <c r="F696" s="61">
        <f t="shared" si="212"/>
        <v>0</v>
      </c>
      <c r="G696" s="61">
        <f t="shared" si="212"/>
        <v>0</v>
      </c>
      <c r="H696" s="62" t="e">
        <f t="shared" si="186"/>
        <v>#DIV/0!</v>
      </c>
      <c r="I696" s="63" t="e">
        <f t="shared" si="187"/>
        <v>#DIV/0!</v>
      </c>
      <c r="J696" s="84">
        <f t="shared" ref="J696:AG696" si="213">SUM(J697:J704)</f>
        <v>0</v>
      </c>
      <c r="K696" s="85">
        <f t="shared" si="213"/>
        <v>0</v>
      </c>
      <c r="L696" s="60">
        <f t="shared" si="213"/>
        <v>0</v>
      </c>
      <c r="M696" s="86">
        <f t="shared" si="213"/>
        <v>0</v>
      </c>
      <c r="N696" s="84">
        <f t="shared" si="213"/>
        <v>0</v>
      </c>
      <c r="O696" s="85">
        <f t="shared" si="213"/>
        <v>0</v>
      </c>
      <c r="P696" s="60">
        <f t="shared" si="213"/>
        <v>0</v>
      </c>
      <c r="Q696" s="86">
        <f t="shared" si="213"/>
        <v>0</v>
      </c>
      <c r="R696" s="84">
        <f t="shared" si="213"/>
        <v>0</v>
      </c>
      <c r="S696" s="85">
        <f t="shared" si="213"/>
        <v>0</v>
      </c>
      <c r="T696" s="60">
        <f t="shared" si="213"/>
        <v>0</v>
      </c>
      <c r="U696" s="86">
        <f t="shared" si="213"/>
        <v>0</v>
      </c>
      <c r="V696" s="84">
        <f t="shared" si="213"/>
        <v>0</v>
      </c>
      <c r="W696" s="85">
        <f t="shared" si="213"/>
        <v>0</v>
      </c>
      <c r="X696" s="60">
        <f t="shared" si="213"/>
        <v>0</v>
      </c>
      <c r="Y696" s="86">
        <f t="shared" si="213"/>
        <v>0</v>
      </c>
      <c r="Z696" s="84">
        <f t="shared" si="213"/>
        <v>0</v>
      </c>
      <c r="AA696" s="85">
        <f t="shared" si="213"/>
        <v>0</v>
      </c>
      <c r="AB696" s="60">
        <f t="shared" si="213"/>
        <v>0</v>
      </c>
      <c r="AC696" s="86">
        <f t="shared" si="213"/>
        <v>0</v>
      </c>
      <c r="AD696" s="84">
        <f t="shared" si="213"/>
        <v>0</v>
      </c>
      <c r="AE696" s="85">
        <f t="shared" si="213"/>
        <v>0</v>
      </c>
      <c r="AF696" s="60">
        <f t="shared" si="213"/>
        <v>0</v>
      </c>
      <c r="AG696" s="86">
        <f t="shared" si="213"/>
        <v>0</v>
      </c>
      <c r="AH696" s="2"/>
      <c r="AI696" s="2"/>
      <c r="AJ696" s="2"/>
      <c r="AK696" s="2"/>
      <c r="AL696" s="2"/>
    </row>
    <row r="697" spans="1:38" ht="16.5" customHeight="1" outlineLevel="1">
      <c r="A697" s="12">
        <v>1105002</v>
      </c>
      <c r="B697" s="27" t="s">
        <v>570</v>
      </c>
      <c r="C697" s="14">
        <v>86020</v>
      </c>
      <c r="D697" s="45"/>
      <c r="E697" s="46">
        <f t="shared" si="189"/>
        <v>0</v>
      </c>
      <c r="F697" s="46">
        <f t="shared" si="190"/>
        <v>0</v>
      </c>
      <c r="G697" s="46">
        <f t="shared" si="191"/>
        <v>0</v>
      </c>
      <c r="H697" s="53" t="e">
        <f t="shared" si="186"/>
        <v>#DIV/0!</v>
      </c>
      <c r="I697" s="54" t="e">
        <f t="shared" si="187"/>
        <v>#DIV/0!</v>
      </c>
      <c r="J697" s="65"/>
      <c r="K697" s="78">
        <f t="shared" si="192"/>
        <v>0</v>
      </c>
      <c r="L697" s="45"/>
      <c r="M697" s="79">
        <f t="shared" si="193"/>
        <v>0</v>
      </c>
      <c r="N697" s="65"/>
      <c r="O697" s="78">
        <f t="shared" si="194"/>
        <v>0</v>
      </c>
      <c r="P697" s="45"/>
      <c r="Q697" s="79">
        <f t="shared" si="195"/>
        <v>0</v>
      </c>
      <c r="R697" s="65"/>
      <c r="S697" s="78">
        <f t="shared" si="196"/>
        <v>0</v>
      </c>
      <c r="T697" s="45"/>
      <c r="U697" s="79">
        <f t="shared" si="197"/>
        <v>0</v>
      </c>
      <c r="V697" s="65"/>
      <c r="W697" s="78">
        <f t="shared" si="198"/>
        <v>0</v>
      </c>
      <c r="X697" s="45"/>
      <c r="Y697" s="79">
        <f t="shared" si="199"/>
        <v>0</v>
      </c>
      <c r="Z697" s="65"/>
      <c r="AA697" s="78">
        <f t="shared" si="200"/>
        <v>0</v>
      </c>
      <c r="AB697" s="45"/>
      <c r="AC697" s="79">
        <f t="shared" si="201"/>
        <v>0</v>
      </c>
      <c r="AD697" s="65"/>
      <c r="AE697" s="78">
        <f t="shared" si="202"/>
        <v>0</v>
      </c>
      <c r="AF697" s="45"/>
      <c r="AG697" s="79">
        <f t="shared" si="203"/>
        <v>0</v>
      </c>
      <c r="AH697" s="2"/>
      <c r="AI697" s="2"/>
      <c r="AJ697" s="2"/>
      <c r="AK697" s="2"/>
      <c r="AL697" s="2"/>
    </row>
    <row r="698" spans="1:38" ht="16.5" customHeight="1" outlineLevel="1">
      <c r="A698" s="12">
        <v>1105001</v>
      </c>
      <c r="B698" s="27" t="s">
        <v>571</v>
      </c>
      <c r="C698" s="14">
        <v>220200</v>
      </c>
      <c r="D698" s="45"/>
      <c r="E698" s="46">
        <f t="shared" si="189"/>
        <v>0</v>
      </c>
      <c r="F698" s="46">
        <f t="shared" si="190"/>
        <v>0</v>
      </c>
      <c r="G698" s="46">
        <f t="shared" si="191"/>
        <v>0</v>
      </c>
      <c r="H698" s="53" t="e">
        <f t="shared" si="186"/>
        <v>#DIV/0!</v>
      </c>
      <c r="I698" s="54" t="e">
        <f t="shared" si="187"/>
        <v>#DIV/0!</v>
      </c>
      <c r="J698" s="65"/>
      <c r="K698" s="78">
        <f t="shared" si="192"/>
        <v>0</v>
      </c>
      <c r="L698" s="45"/>
      <c r="M698" s="79">
        <f t="shared" si="193"/>
        <v>0</v>
      </c>
      <c r="N698" s="65"/>
      <c r="O698" s="78">
        <f t="shared" si="194"/>
        <v>0</v>
      </c>
      <c r="P698" s="45"/>
      <c r="Q698" s="79">
        <f t="shared" si="195"/>
        <v>0</v>
      </c>
      <c r="R698" s="65"/>
      <c r="S698" s="78">
        <f t="shared" si="196"/>
        <v>0</v>
      </c>
      <c r="T698" s="45"/>
      <c r="U698" s="79">
        <f t="shared" si="197"/>
        <v>0</v>
      </c>
      <c r="V698" s="65"/>
      <c r="W698" s="78">
        <f t="shared" si="198"/>
        <v>0</v>
      </c>
      <c r="X698" s="45"/>
      <c r="Y698" s="79">
        <f t="shared" si="199"/>
        <v>0</v>
      </c>
      <c r="Z698" s="65"/>
      <c r="AA698" s="78">
        <f t="shared" si="200"/>
        <v>0</v>
      </c>
      <c r="AB698" s="45"/>
      <c r="AC698" s="79">
        <f t="shared" si="201"/>
        <v>0</v>
      </c>
      <c r="AD698" s="65"/>
      <c r="AE698" s="78">
        <f t="shared" si="202"/>
        <v>0</v>
      </c>
      <c r="AF698" s="45"/>
      <c r="AG698" s="79">
        <f t="shared" si="203"/>
        <v>0</v>
      </c>
      <c r="AH698" s="2"/>
      <c r="AI698" s="2"/>
      <c r="AJ698" s="2"/>
      <c r="AK698" s="2"/>
      <c r="AL698" s="2"/>
    </row>
    <row r="699" spans="1:38" ht="16.5" customHeight="1" outlineLevel="1">
      <c r="A699" s="12">
        <v>1103037</v>
      </c>
      <c r="B699" s="27" t="s">
        <v>572</v>
      </c>
      <c r="C699" s="14">
        <v>3032390</v>
      </c>
      <c r="D699" s="45"/>
      <c r="E699" s="46">
        <f t="shared" si="189"/>
        <v>0</v>
      </c>
      <c r="F699" s="46">
        <f t="shared" si="190"/>
        <v>0</v>
      </c>
      <c r="G699" s="46">
        <f t="shared" si="191"/>
        <v>0</v>
      </c>
      <c r="H699" s="53" t="e">
        <f t="shared" si="186"/>
        <v>#DIV/0!</v>
      </c>
      <c r="I699" s="54" t="e">
        <f t="shared" si="187"/>
        <v>#DIV/0!</v>
      </c>
      <c r="J699" s="65"/>
      <c r="K699" s="78">
        <f t="shared" si="192"/>
        <v>0</v>
      </c>
      <c r="L699" s="45"/>
      <c r="M699" s="79">
        <f t="shared" si="193"/>
        <v>0</v>
      </c>
      <c r="N699" s="65"/>
      <c r="O699" s="78">
        <f t="shared" si="194"/>
        <v>0</v>
      </c>
      <c r="P699" s="45"/>
      <c r="Q699" s="79">
        <f t="shared" si="195"/>
        <v>0</v>
      </c>
      <c r="R699" s="65"/>
      <c r="S699" s="78">
        <f t="shared" si="196"/>
        <v>0</v>
      </c>
      <c r="T699" s="45"/>
      <c r="U699" s="79">
        <f t="shared" si="197"/>
        <v>0</v>
      </c>
      <c r="V699" s="65"/>
      <c r="W699" s="78">
        <f t="shared" si="198"/>
        <v>0</v>
      </c>
      <c r="X699" s="45"/>
      <c r="Y699" s="79">
        <f t="shared" si="199"/>
        <v>0</v>
      </c>
      <c r="Z699" s="65"/>
      <c r="AA699" s="78">
        <f t="shared" si="200"/>
        <v>0</v>
      </c>
      <c r="AB699" s="45"/>
      <c r="AC699" s="79">
        <f t="shared" si="201"/>
        <v>0</v>
      </c>
      <c r="AD699" s="65"/>
      <c r="AE699" s="78">
        <f t="shared" si="202"/>
        <v>0</v>
      </c>
      <c r="AF699" s="45"/>
      <c r="AG699" s="79">
        <f t="shared" si="203"/>
        <v>0</v>
      </c>
      <c r="AH699" s="2"/>
      <c r="AI699" s="2"/>
      <c r="AJ699" s="2"/>
      <c r="AK699" s="2"/>
      <c r="AL699" s="2"/>
    </row>
    <row r="700" spans="1:38" ht="16.5" customHeight="1" outlineLevel="1">
      <c r="A700" s="12">
        <v>1103047</v>
      </c>
      <c r="B700" s="27" t="s">
        <v>573</v>
      </c>
      <c r="C700" s="14">
        <v>1348660</v>
      </c>
      <c r="D700" s="45"/>
      <c r="E700" s="46">
        <f t="shared" si="189"/>
        <v>0</v>
      </c>
      <c r="F700" s="46">
        <f t="shared" si="190"/>
        <v>0</v>
      </c>
      <c r="G700" s="46">
        <f t="shared" si="191"/>
        <v>0</v>
      </c>
      <c r="H700" s="53" t="e">
        <f t="shared" si="186"/>
        <v>#DIV/0!</v>
      </c>
      <c r="I700" s="54" t="e">
        <f t="shared" si="187"/>
        <v>#DIV/0!</v>
      </c>
      <c r="J700" s="65"/>
      <c r="K700" s="78">
        <f t="shared" si="192"/>
        <v>0</v>
      </c>
      <c r="L700" s="45"/>
      <c r="M700" s="79">
        <f t="shared" si="193"/>
        <v>0</v>
      </c>
      <c r="N700" s="65"/>
      <c r="O700" s="78">
        <f t="shared" si="194"/>
        <v>0</v>
      </c>
      <c r="P700" s="45"/>
      <c r="Q700" s="79">
        <f t="shared" si="195"/>
        <v>0</v>
      </c>
      <c r="R700" s="65"/>
      <c r="S700" s="78">
        <f t="shared" si="196"/>
        <v>0</v>
      </c>
      <c r="T700" s="45"/>
      <c r="U700" s="79">
        <f t="shared" si="197"/>
        <v>0</v>
      </c>
      <c r="V700" s="65"/>
      <c r="W700" s="78">
        <f t="shared" si="198"/>
        <v>0</v>
      </c>
      <c r="X700" s="45"/>
      <c r="Y700" s="79">
        <f t="shared" si="199"/>
        <v>0</v>
      </c>
      <c r="Z700" s="65"/>
      <c r="AA700" s="78">
        <f t="shared" si="200"/>
        <v>0</v>
      </c>
      <c r="AB700" s="45"/>
      <c r="AC700" s="79">
        <f t="shared" si="201"/>
        <v>0</v>
      </c>
      <c r="AD700" s="65"/>
      <c r="AE700" s="78">
        <f t="shared" si="202"/>
        <v>0</v>
      </c>
      <c r="AF700" s="45"/>
      <c r="AG700" s="79">
        <f t="shared" si="203"/>
        <v>0</v>
      </c>
      <c r="AH700" s="2"/>
      <c r="AI700" s="2"/>
      <c r="AJ700" s="2"/>
      <c r="AK700" s="2"/>
      <c r="AL700" s="2"/>
    </row>
    <row r="701" spans="1:38" ht="16.5" customHeight="1" outlineLevel="1">
      <c r="A701" s="12">
        <v>1105003</v>
      </c>
      <c r="B701" s="27" t="s">
        <v>574</v>
      </c>
      <c r="C701" s="14">
        <v>32540</v>
      </c>
      <c r="D701" s="45"/>
      <c r="E701" s="46">
        <f t="shared" si="189"/>
        <v>0</v>
      </c>
      <c r="F701" s="46">
        <f t="shared" si="190"/>
        <v>0</v>
      </c>
      <c r="G701" s="46">
        <f t="shared" si="191"/>
        <v>0</v>
      </c>
      <c r="H701" s="53" t="e">
        <f t="shared" si="186"/>
        <v>#DIV/0!</v>
      </c>
      <c r="I701" s="54" t="e">
        <f t="shared" si="187"/>
        <v>#DIV/0!</v>
      </c>
      <c r="J701" s="65"/>
      <c r="K701" s="78">
        <f t="shared" si="192"/>
        <v>0</v>
      </c>
      <c r="L701" s="45"/>
      <c r="M701" s="79">
        <f t="shared" si="193"/>
        <v>0</v>
      </c>
      <c r="N701" s="65"/>
      <c r="O701" s="78">
        <f t="shared" si="194"/>
        <v>0</v>
      </c>
      <c r="P701" s="45"/>
      <c r="Q701" s="79">
        <f t="shared" si="195"/>
        <v>0</v>
      </c>
      <c r="R701" s="65"/>
      <c r="S701" s="78">
        <f t="shared" si="196"/>
        <v>0</v>
      </c>
      <c r="T701" s="45"/>
      <c r="U701" s="79">
        <f t="shared" si="197"/>
        <v>0</v>
      </c>
      <c r="V701" s="65"/>
      <c r="W701" s="78">
        <f t="shared" si="198"/>
        <v>0</v>
      </c>
      <c r="X701" s="45"/>
      <c r="Y701" s="79">
        <f t="shared" si="199"/>
        <v>0</v>
      </c>
      <c r="Z701" s="65"/>
      <c r="AA701" s="78">
        <f t="shared" si="200"/>
        <v>0</v>
      </c>
      <c r="AB701" s="45"/>
      <c r="AC701" s="79">
        <f t="shared" si="201"/>
        <v>0</v>
      </c>
      <c r="AD701" s="65"/>
      <c r="AE701" s="78">
        <f t="shared" si="202"/>
        <v>0</v>
      </c>
      <c r="AF701" s="45"/>
      <c r="AG701" s="79">
        <f t="shared" si="203"/>
        <v>0</v>
      </c>
      <c r="AH701" s="2"/>
      <c r="AI701" s="2"/>
      <c r="AJ701" s="2"/>
      <c r="AK701" s="2"/>
      <c r="AL701" s="2"/>
    </row>
    <row r="702" spans="1:38" ht="16.5" customHeight="1" outlineLevel="1">
      <c r="A702" s="12">
        <v>1105004</v>
      </c>
      <c r="B702" s="27" t="s">
        <v>575</v>
      </c>
      <c r="C702" s="14">
        <v>43550</v>
      </c>
      <c r="D702" s="45"/>
      <c r="E702" s="46">
        <f t="shared" si="189"/>
        <v>0</v>
      </c>
      <c r="F702" s="46">
        <f t="shared" si="190"/>
        <v>0</v>
      </c>
      <c r="G702" s="46">
        <f t="shared" si="191"/>
        <v>0</v>
      </c>
      <c r="H702" s="53" t="e">
        <f t="shared" si="186"/>
        <v>#DIV/0!</v>
      </c>
      <c r="I702" s="54" t="e">
        <f t="shared" si="187"/>
        <v>#DIV/0!</v>
      </c>
      <c r="J702" s="65"/>
      <c r="K702" s="78">
        <f t="shared" si="192"/>
        <v>0</v>
      </c>
      <c r="L702" s="45"/>
      <c r="M702" s="79">
        <f t="shared" si="193"/>
        <v>0</v>
      </c>
      <c r="N702" s="65"/>
      <c r="O702" s="78">
        <f t="shared" si="194"/>
        <v>0</v>
      </c>
      <c r="P702" s="45"/>
      <c r="Q702" s="79">
        <f t="shared" si="195"/>
        <v>0</v>
      </c>
      <c r="R702" s="65"/>
      <c r="S702" s="78">
        <f t="shared" si="196"/>
        <v>0</v>
      </c>
      <c r="T702" s="45"/>
      <c r="U702" s="79">
        <f t="shared" si="197"/>
        <v>0</v>
      </c>
      <c r="V702" s="65"/>
      <c r="W702" s="78">
        <f t="shared" si="198"/>
        <v>0</v>
      </c>
      <c r="X702" s="45"/>
      <c r="Y702" s="79">
        <f t="shared" si="199"/>
        <v>0</v>
      </c>
      <c r="Z702" s="65"/>
      <c r="AA702" s="78">
        <f t="shared" si="200"/>
        <v>0</v>
      </c>
      <c r="AB702" s="45"/>
      <c r="AC702" s="79">
        <f t="shared" si="201"/>
        <v>0</v>
      </c>
      <c r="AD702" s="65"/>
      <c r="AE702" s="78">
        <f t="shared" si="202"/>
        <v>0</v>
      </c>
      <c r="AF702" s="45"/>
      <c r="AG702" s="79">
        <f t="shared" si="203"/>
        <v>0</v>
      </c>
      <c r="AH702" s="2"/>
      <c r="AI702" s="2"/>
      <c r="AJ702" s="2"/>
      <c r="AK702" s="2"/>
      <c r="AL702" s="2"/>
    </row>
    <row r="703" spans="1:38" ht="16.5" customHeight="1" outlineLevel="1">
      <c r="A703" s="12">
        <v>1103132</v>
      </c>
      <c r="B703" s="27" t="s">
        <v>576</v>
      </c>
      <c r="C703" s="14">
        <v>1308670</v>
      </c>
      <c r="D703" s="45"/>
      <c r="E703" s="46">
        <f t="shared" si="189"/>
        <v>0</v>
      </c>
      <c r="F703" s="46">
        <f t="shared" si="190"/>
        <v>0</v>
      </c>
      <c r="G703" s="46">
        <f t="shared" si="191"/>
        <v>0</v>
      </c>
      <c r="H703" s="53" t="e">
        <f t="shared" si="186"/>
        <v>#DIV/0!</v>
      </c>
      <c r="I703" s="54" t="e">
        <f t="shared" si="187"/>
        <v>#DIV/0!</v>
      </c>
      <c r="J703" s="65"/>
      <c r="K703" s="78">
        <f t="shared" si="192"/>
        <v>0</v>
      </c>
      <c r="L703" s="45"/>
      <c r="M703" s="79">
        <f t="shared" si="193"/>
        <v>0</v>
      </c>
      <c r="N703" s="65"/>
      <c r="O703" s="78">
        <f t="shared" si="194"/>
        <v>0</v>
      </c>
      <c r="P703" s="45"/>
      <c r="Q703" s="79">
        <f t="shared" si="195"/>
        <v>0</v>
      </c>
      <c r="R703" s="65"/>
      <c r="S703" s="78">
        <f t="shared" si="196"/>
        <v>0</v>
      </c>
      <c r="T703" s="45"/>
      <c r="U703" s="79">
        <f t="shared" si="197"/>
        <v>0</v>
      </c>
      <c r="V703" s="65"/>
      <c r="W703" s="78">
        <f t="shared" si="198"/>
        <v>0</v>
      </c>
      <c r="X703" s="45"/>
      <c r="Y703" s="79">
        <f t="shared" si="199"/>
        <v>0</v>
      </c>
      <c r="Z703" s="65"/>
      <c r="AA703" s="78">
        <f t="shared" si="200"/>
        <v>0</v>
      </c>
      <c r="AB703" s="45"/>
      <c r="AC703" s="79">
        <f t="shared" si="201"/>
        <v>0</v>
      </c>
      <c r="AD703" s="65"/>
      <c r="AE703" s="78">
        <f t="shared" si="202"/>
        <v>0</v>
      </c>
      <c r="AF703" s="45"/>
      <c r="AG703" s="79">
        <f t="shared" si="203"/>
        <v>0</v>
      </c>
      <c r="AH703" s="2"/>
      <c r="AI703" s="2"/>
      <c r="AJ703" s="2"/>
      <c r="AK703" s="2"/>
      <c r="AL703" s="2"/>
    </row>
    <row r="704" spans="1:38" ht="16.5" customHeight="1" outlineLevel="1">
      <c r="A704" s="12">
        <v>1105102</v>
      </c>
      <c r="B704" s="27" t="s">
        <v>577</v>
      </c>
      <c r="C704" s="14">
        <v>42660</v>
      </c>
      <c r="D704" s="45"/>
      <c r="E704" s="46">
        <f t="shared" si="189"/>
        <v>0</v>
      </c>
      <c r="F704" s="46">
        <f t="shared" si="190"/>
        <v>0</v>
      </c>
      <c r="G704" s="46">
        <f t="shared" si="191"/>
        <v>0</v>
      </c>
      <c r="H704" s="53" t="e">
        <f t="shared" si="186"/>
        <v>#DIV/0!</v>
      </c>
      <c r="I704" s="54" t="e">
        <f t="shared" si="187"/>
        <v>#DIV/0!</v>
      </c>
      <c r="J704" s="65"/>
      <c r="K704" s="78">
        <f t="shared" si="192"/>
        <v>0</v>
      </c>
      <c r="L704" s="45"/>
      <c r="M704" s="79">
        <f t="shared" si="193"/>
        <v>0</v>
      </c>
      <c r="N704" s="65"/>
      <c r="O704" s="78">
        <f t="shared" si="194"/>
        <v>0</v>
      </c>
      <c r="P704" s="45"/>
      <c r="Q704" s="79">
        <f t="shared" si="195"/>
        <v>0</v>
      </c>
      <c r="R704" s="65"/>
      <c r="S704" s="78">
        <f t="shared" si="196"/>
        <v>0</v>
      </c>
      <c r="T704" s="45"/>
      <c r="U704" s="79">
        <f t="shared" si="197"/>
        <v>0</v>
      </c>
      <c r="V704" s="65"/>
      <c r="W704" s="78">
        <f t="shared" si="198"/>
        <v>0</v>
      </c>
      <c r="X704" s="45"/>
      <c r="Y704" s="79">
        <f t="shared" si="199"/>
        <v>0</v>
      </c>
      <c r="Z704" s="65"/>
      <c r="AA704" s="78">
        <f t="shared" si="200"/>
        <v>0</v>
      </c>
      <c r="AB704" s="45"/>
      <c r="AC704" s="79">
        <f t="shared" si="201"/>
        <v>0</v>
      </c>
      <c r="AD704" s="65"/>
      <c r="AE704" s="78">
        <f t="shared" si="202"/>
        <v>0</v>
      </c>
      <c r="AF704" s="45"/>
      <c r="AG704" s="79">
        <f t="shared" si="203"/>
        <v>0</v>
      </c>
      <c r="AH704" s="2"/>
      <c r="AI704" s="2"/>
      <c r="AJ704" s="2"/>
      <c r="AK704" s="2"/>
      <c r="AL704" s="2"/>
    </row>
    <row r="705" spans="1:38" ht="16.5" customHeight="1" outlineLevel="1">
      <c r="A705" s="12"/>
      <c r="B705" s="27"/>
      <c r="C705" s="14"/>
      <c r="D705" s="45"/>
      <c r="E705" s="46"/>
      <c r="F705" s="46"/>
      <c r="G705" s="46"/>
      <c r="H705" s="53"/>
      <c r="I705" s="54"/>
      <c r="J705" s="65"/>
      <c r="K705" s="78"/>
      <c r="L705" s="45"/>
      <c r="M705" s="79"/>
      <c r="N705" s="65"/>
      <c r="O705" s="78"/>
      <c r="P705" s="45"/>
      <c r="Q705" s="79"/>
      <c r="R705" s="65"/>
      <c r="S705" s="78"/>
      <c r="T705" s="45"/>
      <c r="U705" s="79"/>
      <c r="V705" s="65"/>
      <c r="W705" s="78"/>
      <c r="X705" s="45"/>
      <c r="Y705" s="79"/>
      <c r="Z705" s="65"/>
      <c r="AA705" s="78"/>
      <c r="AB705" s="45"/>
      <c r="AC705" s="79"/>
      <c r="AD705" s="65"/>
      <c r="AE705" s="78"/>
      <c r="AF705" s="45"/>
      <c r="AG705" s="79"/>
      <c r="AH705" s="2"/>
      <c r="AI705" s="2"/>
      <c r="AJ705" s="2"/>
      <c r="AK705" s="2"/>
      <c r="AL705" s="2"/>
    </row>
    <row r="706" spans="1:38" ht="16.5" customHeight="1" outlineLevel="1">
      <c r="A706" s="58"/>
      <c r="B706" s="83" t="s">
        <v>578</v>
      </c>
      <c r="C706" s="99"/>
      <c r="D706" s="60"/>
      <c r="E706" s="61">
        <f t="shared" ref="E706:G706" si="214">SUM(E707:E710)</f>
        <v>0</v>
      </c>
      <c r="F706" s="61">
        <f t="shared" si="214"/>
        <v>0</v>
      </c>
      <c r="G706" s="61">
        <f t="shared" si="214"/>
        <v>0</v>
      </c>
      <c r="H706" s="62" t="e">
        <f t="shared" si="186"/>
        <v>#DIV/0!</v>
      </c>
      <c r="I706" s="63" t="e">
        <f t="shared" si="187"/>
        <v>#DIV/0!</v>
      </c>
      <c r="J706" s="84">
        <f t="shared" ref="J706:AG706" si="215">SUM(J707:J710)</f>
        <v>0</v>
      </c>
      <c r="K706" s="85">
        <f t="shared" si="215"/>
        <v>0</v>
      </c>
      <c r="L706" s="60">
        <f t="shared" si="215"/>
        <v>0</v>
      </c>
      <c r="M706" s="86">
        <f t="shared" si="215"/>
        <v>0</v>
      </c>
      <c r="N706" s="84">
        <f t="shared" si="215"/>
        <v>0</v>
      </c>
      <c r="O706" s="85">
        <f t="shared" si="215"/>
        <v>0</v>
      </c>
      <c r="P706" s="60">
        <f t="shared" si="215"/>
        <v>0</v>
      </c>
      <c r="Q706" s="86">
        <f t="shared" si="215"/>
        <v>0</v>
      </c>
      <c r="R706" s="84">
        <f t="shared" si="215"/>
        <v>0</v>
      </c>
      <c r="S706" s="85">
        <f t="shared" si="215"/>
        <v>0</v>
      </c>
      <c r="T706" s="60">
        <f t="shared" si="215"/>
        <v>0</v>
      </c>
      <c r="U706" s="86">
        <f t="shared" si="215"/>
        <v>0</v>
      </c>
      <c r="V706" s="84">
        <f t="shared" si="215"/>
        <v>0</v>
      </c>
      <c r="W706" s="85">
        <f t="shared" si="215"/>
        <v>0</v>
      </c>
      <c r="X706" s="60">
        <f t="shared" si="215"/>
        <v>0</v>
      </c>
      <c r="Y706" s="86">
        <f t="shared" si="215"/>
        <v>0</v>
      </c>
      <c r="Z706" s="84">
        <f t="shared" si="215"/>
        <v>0</v>
      </c>
      <c r="AA706" s="85">
        <f t="shared" si="215"/>
        <v>0</v>
      </c>
      <c r="AB706" s="60">
        <f t="shared" si="215"/>
        <v>0</v>
      </c>
      <c r="AC706" s="86">
        <f t="shared" si="215"/>
        <v>0</v>
      </c>
      <c r="AD706" s="84">
        <f t="shared" si="215"/>
        <v>0</v>
      </c>
      <c r="AE706" s="85">
        <f t="shared" si="215"/>
        <v>0</v>
      </c>
      <c r="AF706" s="60">
        <f t="shared" si="215"/>
        <v>0</v>
      </c>
      <c r="AG706" s="86">
        <f t="shared" si="215"/>
        <v>0</v>
      </c>
      <c r="AH706" s="2"/>
      <c r="AI706" s="2"/>
      <c r="AJ706" s="2"/>
      <c r="AK706" s="2"/>
      <c r="AL706" s="2"/>
    </row>
    <row r="707" spans="1:38" ht="16.5" customHeight="1" outlineLevel="1">
      <c r="A707" s="12">
        <v>2104113</v>
      </c>
      <c r="B707" s="27" t="s">
        <v>579</v>
      </c>
      <c r="C707" s="14">
        <v>7345460</v>
      </c>
      <c r="D707" s="45"/>
      <c r="E707" s="46">
        <f t="shared" si="189"/>
        <v>0</v>
      </c>
      <c r="F707" s="46">
        <f t="shared" si="190"/>
        <v>0</v>
      </c>
      <c r="G707" s="46">
        <f t="shared" si="191"/>
        <v>0</v>
      </c>
      <c r="H707" s="53" t="e">
        <f t="shared" si="186"/>
        <v>#DIV/0!</v>
      </c>
      <c r="I707" s="54" t="e">
        <f t="shared" si="187"/>
        <v>#DIV/0!</v>
      </c>
      <c r="J707" s="65"/>
      <c r="K707" s="78">
        <f t="shared" si="192"/>
        <v>0</v>
      </c>
      <c r="L707" s="45"/>
      <c r="M707" s="79">
        <f t="shared" si="193"/>
        <v>0</v>
      </c>
      <c r="N707" s="65"/>
      <c r="O707" s="78">
        <f t="shared" si="194"/>
        <v>0</v>
      </c>
      <c r="P707" s="45"/>
      <c r="Q707" s="79">
        <f t="shared" si="195"/>
        <v>0</v>
      </c>
      <c r="R707" s="65"/>
      <c r="S707" s="78">
        <f t="shared" si="196"/>
        <v>0</v>
      </c>
      <c r="T707" s="45"/>
      <c r="U707" s="79">
        <f t="shared" si="197"/>
        <v>0</v>
      </c>
      <c r="V707" s="65"/>
      <c r="W707" s="78">
        <f t="shared" si="198"/>
        <v>0</v>
      </c>
      <c r="X707" s="45"/>
      <c r="Y707" s="79">
        <f t="shared" si="199"/>
        <v>0</v>
      </c>
      <c r="Z707" s="65"/>
      <c r="AA707" s="78">
        <f t="shared" si="200"/>
        <v>0</v>
      </c>
      <c r="AB707" s="45"/>
      <c r="AC707" s="79">
        <f t="shared" si="201"/>
        <v>0</v>
      </c>
      <c r="AD707" s="65"/>
      <c r="AE707" s="78">
        <f t="shared" si="202"/>
        <v>0</v>
      </c>
      <c r="AF707" s="45"/>
      <c r="AG707" s="79">
        <f t="shared" si="203"/>
        <v>0</v>
      </c>
      <c r="AH707" s="2"/>
      <c r="AI707" s="2"/>
      <c r="AJ707" s="2"/>
      <c r="AK707" s="2"/>
      <c r="AL707" s="2"/>
    </row>
    <row r="708" spans="1:38" ht="16.5" customHeight="1" outlineLevel="1">
      <c r="A708" s="12">
        <v>2104313</v>
      </c>
      <c r="B708" s="27" t="s">
        <v>580</v>
      </c>
      <c r="C708" s="14">
        <v>12472020</v>
      </c>
      <c r="D708" s="45"/>
      <c r="E708" s="46">
        <f t="shared" si="189"/>
        <v>0</v>
      </c>
      <c r="F708" s="46">
        <f t="shared" si="190"/>
        <v>0</v>
      </c>
      <c r="G708" s="46">
        <f t="shared" si="191"/>
        <v>0</v>
      </c>
      <c r="H708" s="53" t="e">
        <f t="shared" si="186"/>
        <v>#DIV/0!</v>
      </c>
      <c r="I708" s="54" t="e">
        <f t="shared" si="187"/>
        <v>#DIV/0!</v>
      </c>
      <c r="J708" s="65"/>
      <c r="K708" s="78">
        <f t="shared" si="192"/>
        <v>0</v>
      </c>
      <c r="L708" s="45"/>
      <c r="M708" s="79">
        <f t="shared" si="193"/>
        <v>0</v>
      </c>
      <c r="N708" s="65"/>
      <c r="O708" s="78">
        <f t="shared" si="194"/>
        <v>0</v>
      </c>
      <c r="P708" s="45"/>
      <c r="Q708" s="79">
        <f t="shared" si="195"/>
        <v>0</v>
      </c>
      <c r="R708" s="65"/>
      <c r="S708" s="78">
        <f t="shared" si="196"/>
        <v>0</v>
      </c>
      <c r="T708" s="45"/>
      <c r="U708" s="79">
        <f t="shared" si="197"/>
        <v>0</v>
      </c>
      <c r="V708" s="65"/>
      <c r="W708" s="78">
        <f t="shared" si="198"/>
        <v>0</v>
      </c>
      <c r="X708" s="45"/>
      <c r="Y708" s="79">
        <f t="shared" si="199"/>
        <v>0</v>
      </c>
      <c r="Z708" s="65"/>
      <c r="AA708" s="78">
        <f t="shared" si="200"/>
        <v>0</v>
      </c>
      <c r="AB708" s="45"/>
      <c r="AC708" s="79">
        <f t="shared" si="201"/>
        <v>0</v>
      </c>
      <c r="AD708" s="65"/>
      <c r="AE708" s="78">
        <f t="shared" si="202"/>
        <v>0</v>
      </c>
      <c r="AF708" s="45"/>
      <c r="AG708" s="79">
        <f t="shared" si="203"/>
        <v>0</v>
      </c>
      <c r="AH708" s="2"/>
      <c r="AI708" s="2"/>
      <c r="AJ708" s="2"/>
      <c r="AK708" s="2"/>
      <c r="AL708" s="2"/>
    </row>
    <row r="709" spans="1:38" ht="16.5" customHeight="1" outlineLevel="1">
      <c r="A709" s="12">
        <v>2104413</v>
      </c>
      <c r="B709" s="27" t="s">
        <v>581</v>
      </c>
      <c r="C709" s="14">
        <v>10460770</v>
      </c>
      <c r="D709" s="45"/>
      <c r="E709" s="46">
        <f t="shared" si="189"/>
        <v>0</v>
      </c>
      <c r="F709" s="46">
        <f t="shared" si="190"/>
        <v>0</v>
      </c>
      <c r="G709" s="46">
        <f t="shared" si="191"/>
        <v>0</v>
      </c>
      <c r="H709" s="53" t="e">
        <f t="shared" si="186"/>
        <v>#DIV/0!</v>
      </c>
      <c r="I709" s="54" t="e">
        <f t="shared" si="187"/>
        <v>#DIV/0!</v>
      </c>
      <c r="J709" s="65"/>
      <c r="K709" s="78">
        <f t="shared" si="192"/>
        <v>0</v>
      </c>
      <c r="L709" s="45"/>
      <c r="M709" s="79">
        <f t="shared" si="193"/>
        <v>0</v>
      </c>
      <c r="N709" s="65"/>
      <c r="O709" s="78">
        <f t="shared" si="194"/>
        <v>0</v>
      </c>
      <c r="P709" s="45"/>
      <c r="Q709" s="79">
        <f t="shared" si="195"/>
        <v>0</v>
      </c>
      <c r="R709" s="65"/>
      <c r="S709" s="78">
        <f t="shared" si="196"/>
        <v>0</v>
      </c>
      <c r="T709" s="45"/>
      <c r="U709" s="79">
        <f t="shared" si="197"/>
        <v>0</v>
      </c>
      <c r="V709" s="65"/>
      <c r="W709" s="78">
        <f t="shared" si="198"/>
        <v>0</v>
      </c>
      <c r="X709" s="45"/>
      <c r="Y709" s="79">
        <f t="shared" si="199"/>
        <v>0</v>
      </c>
      <c r="Z709" s="65"/>
      <c r="AA709" s="78">
        <f t="shared" si="200"/>
        <v>0</v>
      </c>
      <c r="AB709" s="45"/>
      <c r="AC709" s="79">
        <f t="shared" si="201"/>
        <v>0</v>
      </c>
      <c r="AD709" s="65"/>
      <c r="AE709" s="78">
        <f t="shared" si="202"/>
        <v>0</v>
      </c>
      <c r="AF709" s="45"/>
      <c r="AG709" s="79">
        <f t="shared" si="203"/>
        <v>0</v>
      </c>
      <c r="AH709" s="2"/>
      <c r="AI709" s="2"/>
      <c r="AJ709" s="2"/>
      <c r="AK709" s="2"/>
      <c r="AL709" s="2"/>
    </row>
    <row r="710" spans="1:38" ht="16.5" customHeight="1" outlineLevel="1">
      <c r="A710" s="12">
        <v>3112001</v>
      </c>
      <c r="B710" s="27" t="s">
        <v>582</v>
      </c>
      <c r="C710" s="14">
        <v>25360</v>
      </c>
      <c r="D710" s="45"/>
      <c r="E710" s="46">
        <f t="shared" si="189"/>
        <v>0</v>
      </c>
      <c r="F710" s="46">
        <f t="shared" si="190"/>
        <v>0</v>
      </c>
      <c r="G710" s="46">
        <f t="shared" si="191"/>
        <v>0</v>
      </c>
      <c r="H710" s="53" t="e">
        <f t="shared" si="186"/>
        <v>#DIV/0!</v>
      </c>
      <c r="I710" s="54" t="e">
        <f t="shared" si="187"/>
        <v>#DIV/0!</v>
      </c>
      <c r="J710" s="65"/>
      <c r="K710" s="78">
        <f t="shared" si="192"/>
        <v>0</v>
      </c>
      <c r="L710" s="45"/>
      <c r="M710" s="79">
        <f t="shared" si="193"/>
        <v>0</v>
      </c>
      <c r="N710" s="65"/>
      <c r="O710" s="78">
        <f t="shared" si="194"/>
        <v>0</v>
      </c>
      <c r="P710" s="45"/>
      <c r="Q710" s="79">
        <f t="shared" si="195"/>
        <v>0</v>
      </c>
      <c r="R710" s="65"/>
      <c r="S710" s="78">
        <f t="shared" si="196"/>
        <v>0</v>
      </c>
      <c r="T710" s="45"/>
      <c r="U710" s="79">
        <f t="shared" si="197"/>
        <v>0</v>
      </c>
      <c r="V710" s="65"/>
      <c r="W710" s="78">
        <f t="shared" si="198"/>
        <v>0</v>
      </c>
      <c r="X710" s="45"/>
      <c r="Y710" s="79">
        <f t="shared" si="199"/>
        <v>0</v>
      </c>
      <c r="Z710" s="65"/>
      <c r="AA710" s="78">
        <f t="shared" si="200"/>
        <v>0</v>
      </c>
      <c r="AB710" s="45"/>
      <c r="AC710" s="79">
        <f t="shared" si="201"/>
        <v>0</v>
      </c>
      <c r="AD710" s="65"/>
      <c r="AE710" s="78">
        <f t="shared" si="202"/>
        <v>0</v>
      </c>
      <c r="AF710" s="45"/>
      <c r="AG710" s="79">
        <f t="shared" si="203"/>
        <v>0</v>
      </c>
      <c r="AH710" s="2"/>
      <c r="AI710" s="2"/>
      <c r="AJ710" s="2"/>
      <c r="AK710" s="2"/>
      <c r="AL710" s="2"/>
    </row>
    <row r="711" spans="1:38" ht="16.5" customHeight="1" outlineLevel="1">
      <c r="A711" s="12"/>
      <c r="B711" s="24" t="s">
        <v>583</v>
      </c>
      <c r="C711" s="14"/>
      <c r="D711" s="45"/>
      <c r="E711" s="46">
        <f t="shared" si="189"/>
        <v>0</v>
      </c>
      <c r="F711" s="46">
        <f t="shared" si="190"/>
        <v>0</v>
      </c>
      <c r="G711" s="46">
        <f t="shared" si="191"/>
        <v>0</v>
      </c>
      <c r="H711" s="53" t="e">
        <f t="shared" si="186"/>
        <v>#DIV/0!</v>
      </c>
      <c r="I711" s="54" t="e">
        <f t="shared" si="187"/>
        <v>#DIV/0!</v>
      </c>
      <c r="J711" s="65"/>
      <c r="K711" s="78">
        <f t="shared" si="192"/>
        <v>0</v>
      </c>
      <c r="L711" s="45"/>
      <c r="M711" s="79">
        <f t="shared" si="193"/>
        <v>0</v>
      </c>
      <c r="N711" s="65"/>
      <c r="O711" s="78">
        <f t="shared" si="194"/>
        <v>0</v>
      </c>
      <c r="P711" s="45"/>
      <c r="Q711" s="79">
        <f t="shared" si="195"/>
        <v>0</v>
      </c>
      <c r="R711" s="65"/>
      <c r="S711" s="78">
        <f t="shared" si="196"/>
        <v>0</v>
      </c>
      <c r="T711" s="45"/>
      <c r="U711" s="79">
        <f t="shared" si="197"/>
        <v>0</v>
      </c>
      <c r="V711" s="65"/>
      <c r="W711" s="78">
        <f t="shared" si="198"/>
        <v>0</v>
      </c>
      <c r="X711" s="45"/>
      <c r="Y711" s="79">
        <f t="shared" si="199"/>
        <v>0</v>
      </c>
      <c r="Z711" s="65"/>
      <c r="AA711" s="78">
        <f t="shared" si="200"/>
        <v>0</v>
      </c>
      <c r="AB711" s="45"/>
      <c r="AC711" s="79">
        <f t="shared" si="201"/>
        <v>0</v>
      </c>
      <c r="AD711" s="65"/>
      <c r="AE711" s="78">
        <f t="shared" si="202"/>
        <v>0</v>
      </c>
      <c r="AF711" s="45"/>
      <c r="AG711" s="79">
        <f t="shared" si="203"/>
        <v>0</v>
      </c>
      <c r="AH711" s="2"/>
      <c r="AI711" s="2"/>
      <c r="AJ711" s="2"/>
      <c r="AK711" s="2"/>
      <c r="AL711" s="2"/>
    </row>
    <row r="712" spans="1:38" ht="16.5" customHeight="1" outlineLevel="1">
      <c r="A712" s="12"/>
      <c r="B712" s="27"/>
      <c r="C712" s="14"/>
      <c r="D712" s="45"/>
      <c r="E712" s="46"/>
      <c r="F712" s="46"/>
      <c r="G712" s="46"/>
      <c r="H712" s="53"/>
      <c r="I712" s="54"/>
      <c r="J712" s="65"/>
      <c r="K712" s="78"/>
      <c r="L712" s="45"/>
      <c r="M712" s="79"/>
      <c r="N712" s="65"/>
      <c r="O712" s="78"/>
      <c r="P712" s="45"/>
      <c r="Q712" s="79"/>
      <c r="R712" s="65"/>
      <c r="S712" s="78"/>
      <c r="T712" s="45"/>
      <c r="U712" s="79"/>
      <c r="V712" s="65"/>
      <c r="W712" s="78"/>
      <c r="X712" s="45"/>
      <c r="Y712" s="79"/>
      <c r="Z712" s="65"/>
      <c r="AA712" s="78"/>
      <c r="AB712" s="45"/>
      <c r="AC712" s="79"/>
      <c r="AD712" s="65"/>
      <c r="AE712" s="78"/>
      <c r="AF712" s="45"/>
      <c r="AG712" s="79"/>
      <c r="AH712" s="2"/>
      <c r="AI712" s="2"/>
      <c r="AJ712" s="2"/>
      <c r="AK712" s="2"/>
      <c r="AL712" s="2"/>
    </row>
    <row r="713" spans="1:38" ht="16.5" customHeight="1" outlineLevel="1">
      <c r="A713" s="58"/>
      <c r="B713" s="83" t="s">
        <v>584</v>
      </c>
      <c r="C713" s="99"/>
      <c r="D713" s="60"/>
      <c r="E713" s="61">
        <f t="shared" ref="E713:G713" si="216">SUM(E714:E716)</f>
        <v>0</v>
      </c>
      <c r="F713" s="61">
        <f t="shared" si="216"/>
        <v>0</v>
      </c>
      <c r="G713" s="61">
        <f t="shared" si="216"/>
        <v>0</v>
      </c>
      <c r="H713" s="62" t="e">
        <f t="shared" si="186"/>
        <v>#DIV/0!</v>
      </c>
      <c r="I713" s="63" t="e">
        <f t="shared" si="187"/>
        <v>#DIV/0!</v>
      </c>
      <c r="J713" s="84">
        <f t="shared" ref="J713:AG713" si="217">SUM(J714:J716)</f>
        <v>0</v>
      </c>
      <c r="K713" s="85">
        <f t="shared" si="217"/>
        <v>0</v>
      </c>
      <c r="L713" s="60">
        <f t="shared" si="217"/>
        <v>0</v>
      </c>
      <c r="M713" s="86">
        <f t="shared" si="217"/>
        <v>0</v>
      </c>
      <c r="N713" s="84">
        <f t="shared" si="217"/>
        <v>0</v>
      </c>
      <c r="O713" s="85">
        <f t="shared" si="217"/>
        <v>0</v>
      </c>
      <c r="P713" s="60">
        <f t="shared" si="217"/>
        <v>0</v>
      </c>
      <c r="Q713" s="86">
        <f t="shared" si="217"/>
        <v>0</v>
      </c>
      <c r="R713" s="84">
        <f t="shared" si="217"/>
        <v>0</v>
      </c>
      <c r="S713" s="85">
        <f t="shared" si="217"/>
        <v>0</v>
      </c>
      <c r="T713" s="60">
        <f t="shared" si="217"/>
        <v>0</v>
      </c>
      <c r="U713" s="86">
        <f t="shared" si="217"/>
        <v>0</v>
      </c>
      <c r="V713" s="84">
        <f t="shared" si="217"/>
        <v>0</v>
      </c>
      <c r="W713" s="85">
        <f t="shared" si="217"/>
        <v>0</v>
      </c>
      <c r="X713" s="60">
        <f t="shared" si="217"/>
        <v>0</v>
      </c>
      <c r="Y713" s="86">
        <f t="shared" si="217"/>
        <v>0</v>
      </c>
      <c r="Z713" s="84">
        <f t="shared" si="217"/>
        <v>0</v>
      </c>
      <c r="AA713" s="85">
        <f t="shared" si="217"/>
        <v>0</v>
      </c>
      <c r="AB713" s="60">
        <f t="shared" si="217"/>
        <v>0</v>
      </c>
      <c r="AC713" s="86">
        <f t="shared" si="217"/>
        <v>0</v>
      </c>
      <c r="AD713" s="84">
        <f t="shared" si="217"/>
        <v>0</v>
      </c>
      <c r="AE713" s="85">
        <f t="shared" si="217"/>
        <v>0</v>
      </c>
      <c r="AF713" s="60">
        <f t="shared" si="217"/>
        <v>0</v>
      </c>
      <c r="AG713" s="86">
        <f t="shared" si="217"/>
        <v>0</v>
      </c>
      <c r="AH713" s="2"/>
      <c r="AI713" s="2"/>
      <c r="AJ713" s="2"/>
      <c r="AK713" s="2"/>
      <c r="AL713" s="2"/>
    </row>
    <row r="714" spans="1:38" ht="16.5" customHeight="1" outlineLevel="1">
      <c r="A714" s="12">
        <v>3113001</v>
      </c>
      <c r="B714" s="27" t="s">
        <v>585</v>
      </c>
      <c r="C714" s="14">
        <v>58500</v>
      </c>
      <c r="D714" s="45"/>
      <c r="E714" s="46">
        <f t="shared" si="189"/>
        <v>0</v>
      </c>
      <c r="F714" s="46">
        <f t="shared" si="190"/>
        <v>0</v>
      </c>
      <c r="G714" s="46">
        <f t="shared" si="191"/>
        <v>0</v>
      </c>
      <c r="H714" s="53" t="e">
        <f t="shared" si="186"/>
        <v>#DIV/0!</v>
      </c>
      <c r="I714" s="54" t="e">
        <f t="shared" si="187"/>
        <v>#DIV/0!</v>
      </c>
      <c r="J714" s="65"/>
      <c r="K714" s="78">
        <f t="shared" si="192"/>
        <v>0</v>
      </c>
      <c r="L714" s="45"/>
      <c r="M714" s="79">
        <f t="shared" si="193"/>
        <v>0</v>
      </c>
      <c r="N714" s="65"/>
      <c r="O714" s="78">
        <f t="shared" si="194"/>
        <v>0</v>
      </c>
      <c r="P714" s="45"/>
      <c r="Q714" s="79">
        <f t="shared" si="195"/>
        <v>0</v>
      </c>
      <c r="R714" s="65"/>
      <c r="S714" s="78">
        <f t="shared" si="196"/>
        <v>0</v>
      </c>
      <c r="T714" s="45"/>
      <c r="U714" s="79">
        <f t="shared" si="197"/>
        <v>0</v>
      </c>
      <c r="V714" s="65"/>
      <c r="W714" s="78">
        <f t="shared" si="198"/>
        <v>0</v>
      </c>
      <c r="X714" s="45"/>
      <c r="Y714" s="79">
        <f t="shared" si="199"/>
        <v>0</v>
      </c>
      <c r="Z714" s="65"/>
      <c r="AA714" s="78">
        <f t="shared" si="200"/>
        <v>0</v>
      </c>
      <c r="AB714" s="45"/>
      <c r="AC714" s="79">
        <f t="shared" si="201"/>
        <v>0</v>
      </c>
      <c r="AD714" s="65"/>
      <c r="AE714" s="78">
        <f t="shared" si="202"/>
        <v>0</v>
      </c>
      <c r="AF714" s="45"/>
      <c r="AG714" s="79">
        <f t="shared" si="203"/>
        <v>0</v>
      </c>
      <c r="AH714" s="2"/>
      <c r="AI714" s="2"/>
      <c r="AJ714" s="2"/>
      <c r="AK714" s="2"/>
      <c r="AL714" s="2"/>
    </row>
    <row r="715" spans="1:38" ht="16.5" customHeight="1" outlineLevel="1">
      <c r="A715" s="12">
        <v>1202164</v>
      </c>
      <c r="B715" s="27" t="s">
        <v>953</v>
      </c>
      <c r="C715" s="14">
        <v>568190</v>
      </c>
      <c r="D715" s="45"/>
      <c r="E715" s="46">
        <f t="shared" si="189"/>
        <v>0</v>
      </c>
      <c r="F715" s="46">
        <f t="shared" si="190"/>
        <v>0</v>
      </c>
      <c r="G715" s="46">
        <f t="shared" si="191"/>
        <v>0</v>
      </c>
      <c r="H715" s="53" t="e">
        <f t="shared" si="186"/>
        <v>#DIV/0!</v>
      </c>
      <c r="I715" s="54" t="e">
        <f t="shared" si="187"/>
        <v>#DIV/0!</v>
      </c>
      <c r="J715" s="65"/>
      <c r="K715" s="78">
        <f t="shared" si="192"/>
        <v>0</v>
      </c>
      <c r="L715" s="45"/>
      <c r="M715" s="79">
        <f t="shared" si="193"/>
        <v>0</v>
      </c>
      <c r="N715" s="65"/>
      <c r="O715" s="78">
        <f t="shared" si="194"/>
        <v>0</v>
      </c>
      <c r="P715" s="45"/>
      <c r="Q715" s="79">
        <f t="shared" si="195"/>
        <v>0</v>
      </c>
      <c r="R715" s="65"/>
      <c r="S715" s="78">
        <f t="shared" si="196"/>
        <v>0</v>
      </c>
      <c r="T715" s="45"/>
      <c r="U715" s="79">
        <f t="shared" si="197"/>
        <v>0</v>
      </c>
      <c r="V715" s="65"/>
      <c r="W715" s="78">
        <f t="shared" si="198"/>
        <v>0</v>
      </c>
      <c r="X715" s="45"/>
      <c r="Y715" s="79">
        <f t="shared" si="199"/>
        <v>0</v>
      </c>
      <c r="Z715" s="65"/>
      <c r="AA715" s="78">
        <f t="shared" si="200"/>
        <v>0</v>
      </c>
      <c r="AB715" s="45"/>
      <c r="AC715" s="79">
        <f t="shared" si="201"/>
        <v>0</v>
      </c>
      <c r="AD715" s="65"/>
      <c r="AE715" s="78">
        <f t="shared" si="202"/>
        <v>0</v>
      </c>
      <c r="AF715" s="45"/>
      <c r="AG715" s="79">
        <f t="shared" si="203"/>
        <v>0</v>
      </c>
      <c r="AH715" s="2"/>
      <c r="AI715" s="2"/>
      <c r="AJ715" s="2"/>
      <c r="AK715" s="2"/>
      <c r="AL715" s="2"/>
    </row>
    <row r="716" spans="1:38" ht="16.5" customHeight="1" outlineLevel="1">
      <c r="A716" s="12">
        <v>1202164</v>
      </c>
      <c r="B716" s="27" t="s">
        <v>954</v>
      </c>
      <c r="C716" s="14">
        <v>828470</v>
      </c>
      <c r="D716" s="45"/>
      <c r="E716" s="46">
        <f t="shared" si="189"/>
        <v>0</v>
      </c>
      <c r="F716" s="46">
        <f t="shared" si="190"/>
        <v>0</v>
      </c>
      <c r="G716" s="46">
        <f t="shared" si="191"/>
        <v>0</v>
      </c>
      <c r="H716" s="53" t="e">
        <f t="shared" ref="H716:H780" si="218">IF(E716&gt;=0,(E716/D716),"-")</f>
        <v>#DIV/0!</v>
      </c>
      <c r="I716" s="54" t="e">
        <f t="shared" ref="I716:I780" si="219">IF(G716&gt;=0,(G716/F716),"-")</f>
        <v>#DIV/0!</v>
      </c>
      <c r="J716" s="65"/>
      <c r="K716" s="78">
        <f t="shared" si="192"/>
        <v>0</v>
      </c>
      <c r="L716" s="45"/>
      <c r="M716" s="79">
        <f t="shared" si="193"/>
        <v>0</v>
      </c>
      <c r="N716" s="65"/>
      <c r="O716" s="78">
        <f t="shared" si="194"/>
        <v>0</v>
      </c>
      <c r="P716" s="45"/>
      <c r="Q716" s="79">
        <f t="shared" si="195"/>
        <v>0</v>
      </c>
      <c r="R716" s="65"/>
      <c r="S716" s="78">
        <f t="shared" si="196"/>
        <v>0</v>
      </c>
      <c r="T716" s="45"/>
      <c r="U716" s="79">
        <f t="shared" si="197"/>
        <v>0</v>
      </c>
      <c r="V716" s="65"/>
      <c r="W716" s="78">
        <f t="shared" si="198"/>
        <v>0</v>
      </c>
      <c r="X716" s="45"/>
      <c r="Y716" s="79">
        <f t="shared" si="199"/>
        <v>0</v>
      </c>
      <c r="Z716" s="65"/>
      <c r="AA716" s="78">
        <f t="shared" si="200"/>
        <v>0</v>
      </c>
      <c r="AB716" s="45"/>
      <c r="AC716" s="79">
        <f t="shared" si="201"/>
        <v>0</v>
      </c>
      <c r="AD716" s="65"/>
      <c r="AE716" s="78">
        <f t="shared" si="202"/>
        <v>0</v>
      </c>
      <c r="AF716" s="45"/>
      <c r="AG716" s="79">
        <f t="shared" si="203"/>
        <v>0</v>
      </c>
      <c r="AH716" s="2"/>
      <c r="AI716" s="2"/>
      <c r="AJ716" s="2"/>
      <c r="AK716" s="2"/>
      <c r="AL716" s="2"/>
    </row>
    <row r="717" spans="1:38" ht="16.5" customHeight="1" outlineLevel="1">
      <c r="A717" s="12"/>
      <c r="B717" s="27"/>
      <c r="C717" s="14"/>
      <c r="D717" s="45"/>
      <c r="E717" s="46"/>
      <c r="F717" s="46"/>
      <c r="G717" s="46"/>
      <c r="H717" s="53"/>
      <c r="I717" s="54"/>
      <c r="J717" s="65"/>
      <c r="K717" s="78"/>
      <c r="L717" s="45"/>
      <c r="M717" s="79"/>
      <c r="N717" s="65"/>
      <c r="O717" s="78"/>
      <c r="P717" s="45"/>
      <c r="Q717" s="79"/>
      <c r="R717" s="65"/>
      <c r="S717" s="78"/>
      <c r="T717" s="45"/>
      <c r="U717" s="79"/>
      <c r="V717" s="65"/>
      <c r="W717" s="78"/>
      <c r="X717" s="45"/>
      <c r="Y717" s="79"/>
      <c r="Z717" s="65"/>
      <c r="AA717" s="78"/>
      <c r="AB717" s="45"/>
      <c r="AC717" s="79"/>
      <c r="AD717" s="65"/>
      <c r="AE717" s="78"/>
      <c r="AF717" s="45"/>
      <c r="AG717" s="79"/>
      <c r="AH717" s="2"/>
      <c r="AI717" s="2"/>
      <c r="AJ717" s="2"/>
      <c r="AK717" s="2"/>
      <c r="AL717" s="2"/>
    </row>
    <row r="718" spans="1:38" ht="16.5" customHeight="1" outlineLevel="1">
      <c r="A718" s="58"/>
      <c r="B718" s="83" t="s">
        <v>586</v>
      </c>
      <c r="C718" s="99"/>
      <c r="D718" s="60"/>
      <c r="E718" s="61">
        <f t="shared" ref="E718:G718" si="220">SUM(E719:E721)</f>
        <v>0</v>
      </c>
      <c r="F718" s="61">
        <f t="shared" si="220"/>
        <v>0</v>
      </c>
      <c r="G718" s="61">
        <f t="shared" si="220"/>
        <v>0</v>
      </c>
      <c r="H718" s="62" t="e">
        <f t="shared" si="218"/>
        <v>#DIV/0!</v>
      </c>
      <c r="I718" s="63" t="e">
        <f t="shared" si="219"/>
        <v>#DIV/0!</v>
      </c>
      <c r="J718" s="84">
        <f t="shared" ref="J718:AG718" si="221">SUM(J719:J721)</f>
        <v>0</v>
      </c>
      <c r="K718" s="85">
        <f t="shared" si="221"/>
        <v>0</v>
      </c>
      <c r="L718" s="60">
        <f t="shared" si="221"/>
        <v>0</v>
      </c>
      <c r="M718" s="86">
        <f t="shared" si="221"/>
        <v>0</v>
      </c>
      <c r="N718" s="84">
        <f t="shared" si="221"/>
        <v>0</v>
      </c>
      <c r="O718" s="85">
        <f t="shared" si="221"/>
        <v>0</v>
      </c>
      <c r="P718" s="60">
        <f t="shared" si="221"/>
        <v>0</v>
      </c>
      <c r="Q718" s="86">
        <f t="shared" si="221"/>
        <v>0</v>
      </c>
      <c r="R718" s="84">
        <f t="shared" si="221"/>
        <v>0</v>
      </c>
      <c r="S718" s="85">
        <f t="shared" si="221"/>
        <v>0</v>
      </c>
      <c r="T718" s="60">
        <f t="shared" si="221"/>
        <v>0</v>
      </c>
      <c r="U718" s="86">
        <f t="shared" si="221"/>
        <v>0</v>
      </c>
      <c r="V718" s="84">
        <f t="shared" si="221"/>
        <v>0</v>
      </c>
      <c r="W718" s="85">
        <f t="shared" si="221"/>
        <v>0</v>
      </c>
      <c r="X718" s="60">
        <f t="shared" si="221"/>
        <v>0</v>
      </c>
      <c r="Y718" s="86">
        <f t="shared" si="221"/>
        <v>0</v>
      </c>
      <c r="Z718" s="84">
        <f t="shared" si="221"/>
        <v>0</v>
      </c>
      <c r="AA718" s="85">
        <f t="shared" si="221"/>
        <v>0</v>
      </c>
      <c r="AB718" s="60">
        <f t="shared" si="221"/>
        <v>0</v>
      </c>
      <c r="AC718" s="86">
        <f t="shared" si="221"/>
        <v>0</v>
      </c>
      <c r="AD718" s="84">
        <f t="shared" si="221"/>
        <v>0</v>
      </c>
      <c r="AE718" s="85">
        <f t="shared" si="221"/>
        <v>0</v>
      </c>
      <c r="AF718" s="60">
        <f t="shared" si="221"/>
        <v>0</v>
      </c>
      <c r="AG718" s="86">
        <f t="shared" si="221"/>
        <v>0</v>
      </c>
      <c r="AH718" s="2"/>
      <c r="AI718" s="2"/>
      <c r="AJ718" s="2"/>
      <c r="AK718" s="2"/>
      <c r="AL718" s="2"/>
    </row>
    <row r="719" spans="1:38" ht="16.5" customHeight="1" outlineLevel="1">
      <c r="A719" s="12">
        <v>2104229</v>
      </c>
      <c r="B719" s="27" t="s">
        <v>587</v>
      </c>
      <c r="C719" s="14">
        <v>4094380</v>
      </c>
      <c r="D719" s="45"/>
      <c r="E719" s="46">
        <f t="shared" ref="E719:E780" si="222">+J719+L719+N719+P719+R719+T719+V719+X719+Z719+AB719+AD719+AF719</f>
        <v>0</v>
      </c>
      <c r="F719" s="46">
        <f t="shared" ref="F719:F780" si="223">D719*C719</f>
        <v>0</v>
      </c>
      <c r="G719" s="46">
        <f t="shared" ref="G719:G780" si="224">+E719*C719</f>
        <v>0</v>
      </c>
      <c r="H719" s="53" t="e">
        <f t="shared" si="218"/>
        <v>#DIV/0!</v>
      </c>
      <c r="I719" s="54" t="e">
        <f t="shared" si="219"/>
        <v>#DIV/0!</v>
      </c>
      <c r="J719" s="65"/>
      <c r="K719" s="78">
        <f t="shared" ref="K719:K780" si="225">+J719*C719</f>
        <v>0</v>
      </c>
      <c r="L719" s="45"/>
      <c r="M719" s="79">
        <f t="shared" ref="M719:M780" si="226">+L719*C719</f>
        <v>0</v>
      </c>
      <c r="N719" s="65"/>
      <c r="O719" s="78">
        <f t="shared" ref="O719:O780" si="227">+N719*C719</f>
        <v>0</v>
      </c>
      <c r="P719" s="45"/>
      <c r="Q719" s="79">
        <f t="shared" ref="Q719:Q780" si="228">+P719*C719</f>
        <v>0</v>
      </c>
      <c r="R719" s="65"/>
      <c r="S719" s="78">
        <f t="shared" ref="S719:S780" si="229">+R719*C719</f>
        <v>0</v>
      </c>
      <c r="T719" s="45"/>
      <c r="U719" s="79">
        <f t="shared" ref="U719:U780" si="230">+T719*C719</f>
        <v>0</v>
      </c>
      <c r="V719" s="65"/>
      <c r="W719" s="78">
        <f t="shared" ref="W719:W780" si="231">+V719*C719</f>
        <v>0</v>
      </c>
      <c r="X719" s="45"/>
      <c r="Y719" s="79">
        <f t="shared" ref="Y719:Y780" si="232">+X719*C719</f>
        <v>0</v>
      </c>
      <c r="Z719" s="65"/>
      <c r="AA719" s="78">
        <f t="shared" ref="AA719:AA780" si="233">+Z719*C719</f>
        <v>0</v>
      </c>
      <c r="AB719" s="45"/>
      <c r="AC719" s="79">
        <f t="shared" ref="AC719:AC780" si="234">+AB719*C719</f>
        <v>0</v>
      </c>
      <c r="AD719" s="65"/>
      <c r="AE719" s="78">
        <f t="shared" ref="AE719:AE780" si="235">+AD719*C719</f>
        <v>0</v>
      </c>
      <c r="AF719" s="45"/>
      <c r="AG719" s="79">
        <f t="shared" ref="AG719:AG780" si="236">+AF719*C719</f>
        <v>0</v>
      </c>
      <c r="AH719" s="2"/>
      <c r="AI719" s="2"/>
      <c r="AJ719" s="2"/>
      <c r="AK719" s="2"/>
      <c r="AL719" s="2"/>
    </row>
    <row r="720" spans="1:38" ht="16.5" customHeight="1" outlineLevel="1">
      <c r="A720" s="12">
        <v>2104329</v>
      </c>
      <c r="B720" s="27" t="s">
        <v>588</v>
      </c>
      <c r="C720" s="14">
        <v>9570400</v>
      </c>
      <c r="D720" s="45"/>
      <c r="E720" s="46">
        <f t="shared" si="222"/>
        <v>0</v>
      </c>
      <c r="F720" s="46">
        <f t="shared" si="223"/>
        <v>0</v>
      </c>
      <c r="G720" s="46">
        <f t="shared" si="224"/>
        <v>0</v>
      </c>
      <c r="H720" s="53" t="e">
        <f t="shared" si="218"/>
        <v>#DIV/0!</v>
      </c>
      <c r="I720" s="54" t="e">
        <f t="shared" si="219"/>
        <v>#DIV/0!</v>
      </c>
      <c r="J720" s="65"/>
      <c r="K720" s="78">
        <f t="shared" si="225"/>
        <v>0</v>
      </c>
      <c r="L720" s="45"/>
      <c r="M720" s="79">
        <f t="shared" si="226"/>
        <v>0</v>
      </c>
      <c r="N720" s="65"/>
      <c r="O720" s="78">
        <f t="shared" si="227"/>
        <v>0</v>
      </c>
      <c r="P720" s="45"/>
      <c r="Q720" s="79">
        <f t="shared" si="228"/>
        <v>0</v>
      </c>
      <c r="R720" s="65"/>
      <c r="S720" s="78">
        <f t="shared" si="229"/>
        <v>0</v>
      </c>
      <c r="T720" s="45"/>
      <c r="U720" s="79">
        <f t="shared" si="230"/>
        <v>0</v>
      </c>
      <c r="V720" s="65"/>
      <c r="W720" s="78">
        <f t="shared" si="231"/>
        <v>0</v>
      </c>
      <c r="X720" s="45"/>
      <c r="Y720" s="79">
        <f t="shared" si="232"/>
        <v>0</v>
      </c>
      <c r="Z720" s="65"/>
      <c r="AA720" s="78">
        <f t="shared" si="233"/>
        <v>0</v>
      </c>
      <c r="AB720" s="45"/>
      <c r="AC720" s="79">
        <f t="shared" si="234"/>
        <v>0</v>
      </c>
      <c r="AD720" s="65"/>
      <c r="AE720" s="78">
        <f t="shared" si="235"/>
        <v>0</v>
      </c>
      <c r="AF720" s="45"/>
      <c r="AG720" s="79">
        <f t="shared" si="236"/>
        <v>0</v>
      </c>
      <c r="AH720" s="2"/>
      <c r="AI720" s="2"/>
      <c r="AJ720" s="2"/>
      <c r="AK720" s="2"/>
      <c r="AL720" s="2"/>
    </row>
    <row r="721" spans="1:38" ht="16.5" customHeight="1" outlineLevel="1">
      <c r="A721" s="12" t="s">
        <v>955</v>
      </c>
      <c r="B721" s="27" t="s">
        <v>589</v>
      </c>
      <c r="C721" s="14">
        <v>22870</v>
      </c>
      <c r="D721" s="45"/>
      <c r="E721" s="46">
        <f t="shared" si="222"/>
        <v>0</v>
      </c>
      <c r="F721" s="46">
        <f t="shared" si="223"/>
        <v>0</v>
      </c>
      <c r="G721" s="46">
        <f t="shared" si="224"/>
        <v>0</v>
      </c>
      <c r="H721" s="53" t="e">
        <f t="shared" si="218"/>
        <v>#DIV/0!</v>
      </c>
      <c r="I721" s="54" t="e">
        <f t="shared" si="219"/>
        <v>#DIV/0!</v>
      </c>
      <c r="J721" s="65"/>
      <c r="K721" s="78">
        <f t="shared" si="225"/>
        <v>0</v>
      </c>
      <c r="L721" s="45"/>
      <c r="M721" s="79">
        <f t="shared" si="226"/>
        <v>0</v>
      </c>
      <c r="N721" s="65"/>
      <c r="O721" s="78">
        <f t="shared" si="227"/>
        <v>0</v>
      </c>
      <c r="P721" s="45"/>
      <c r="Q721" s="79">
        <f t="shared" si="228"/>
        <v>0</v>
      </c>
      <c r="R721" s="65"/>
      <c r="S721" s="78">
        <f t="shared" si="229"/>
        <v>0</v>
      </c>
      <c r="T721" s="45"/>
      <c r="U721" s="79">
        <f t="shared" si="230"/>
        <v>0</v>
      </c>
      <c r="V721" s="65"/>
      <c r="W721" s="78">
        <f t="shared" si="231"/>
        <v>0</v>
      </c>
      <c r="X721" s="45"/>
      <c r="Y721" s="79">
        <f t="shared" si="232"/>
        <v>0</v>
      </c>
      <c r="Z721" s="65"/>
      <c r="AA721" s="78">
        <f t="shared" si="233"/>
        <v>0</v>
      </c>
      <c r="AB721" s="45"/>
      <c r="AC721" s="79">
        <f t="shared" si="234"/>
        <v>0</v>
      </c>
      <c r="AD721" s="65"/>
      <c r="AE721" s="78">
        <f t="shared" si="235"/>
        <v>0</v>
      </c>
      <c r="AF721" s="45"/>
      <c r="AG721" s="79">
        <f t="shared" si="236"/>
        <v>0</v>
      </c>
      <c r="AH721" s="2"/>
      <c r="AI721" s="2"/>
      <c r="AJ721" s="2"/>
      <c r="AK721" s="2"/>
      <c r="AL721" s="2"/>
    </row>
    <row r="722" spans="1:38" ht="16.5" customHeight="1" outlineLevel="1">
      <c r="A722" s="12"/>
      <c r="B722" s="27"/>
      <c r="C722" s="14"/>
      <c r="D722" s="45"/>
      <c r="E722" s="46"/>
      <c r="F722" s="46"/>
      <c r="G722" s="46"/>
      <c r="H722" s="53"/>
      <c r="I722" s="54"/>
      <c r="J722" s="65"/>
      <c r="K722" s="78"/>
      <c r="L722" s="45"/>
      <c r="M722" s="79"/>
      <c r="N722" s="65"/>
      <c r="O722" s="78"/>
      <c r="P722" s="45"/>
      <c r="Q722" s="79"/>
      <c r="R722" s="65"/>
      <c r="S722" s="78"/>
      <c r="T722" s="45"/>
      <c r="U722" s="79"/>
      <c r="V722" s="65"/>
      <c r="W722" s="78"/>
      <c r="X722" s="45"/>
      <c r="Y722" s="79"/>
      <c r="Z722" s="65"/>
      <c r="AA722" s="78"/>
      <c r="AB722" s="45"/>
      <c r="AC722" s="79"/>
      <c r="AD722" s="65"/>
      <c r="AE722" s="78"/>
      <c r="AF722" s="45"/>
      <c r="AG722" s="79"/>
      <c r="AH722" s="2"/>
      <c r="AI722" s="2"/>
      <c r="AJ722" s="2"/>
      <c r="AK722" s="2"/>
      <c r="AL722" s="2"/>
    </row>
    <row r="723" spans="1:38" ht="16.5" customHeight="1" outlineLevel="1">
      <c r="A723" s="58"/>
      <c r="B723" s="83" t="s">
        <v>590</v>
      </c>
      <c r="C723" s="99"/>
      <c r="D723" s="60"/>
      <c r="E723" s="61">
        <f t="shared" ref="E723:G723" si="237">SUM(E724:E733)</f>
        <v>0</v>
      </c>
      <c r="F723" s="61">
        <f t="shared" si="237"/>
        <v>0</v>
      </c>
      <c r="G723" s="61">
        <f t="shared" si="237"/>
        <v>0</v>
      </c>
      <c r="H723" s="62" t="e">
        <f t="shared" si="218"/>
        <v>#DIV/0!</v>
      </c>
      <c r="I723" s="63" t="e">
        <f t="shared" si="219"/>
        <v>#DIV/0!</v>
      </c>
      <c r="J723" s="84">
        <f t="shared" ref="J723:AG723" si="238">SUM(J724:J733)</f>
        <v>0</v>
      </c>
      <c r="K723" s="85">
        <f t="shared" si="238"/>
        <v>0</v>
      </c>
      <c r="L723" s="60">
        <f t="shared" si="238"/>
        <v>0</v>
      </c>
      <c r="M723" s="86">
        <f t="shared" si="238"/>
        <v>0</v>
      </c>
      <c r="N723" s="84">
        <f t="shared" si="238"/>
        <v>0</v>
      </c>
      <c r="O723" s="85">
        <f t="shared" si="238"/>
        <v>0</v>
      </c>
      <c r="P723" s="60">
        <f t="shared" si="238"/>
        <v>0</v>
      </c>
      <c r="Q723" s="86">
        <f t="shared" si="238"/>
        <v>0</v>
      </c>
      <c r="R723" s="84">
        <f t="shared" si="238"/>
        <v>0</v>
      </c>
      <c r="S723" s="85">
        <f t="shared" si="238"/>
        <v>0</v>
      </c>
      <c r="T723" s="60">
        <f t="shared" si="238"/>
        <v>0</v>
      </c>
      <c r="U723" s="86">
        <f t="shared" si="238"/>
        <v>0</v>
      </c>
      <c r="V723" s="84">
        <f t="shared" si="238"/>
        <v>0</v>
      </c>
      <c r="W723" s="85">
        <f t="shared" si="238"/>
        <v>0</v>
      </c>
      <c r="X723" s="60">
        <f t="shared" si="238"/>
        <v>0</v>
      </c>
      <c r="Y723" s="86">
        <f t="shared" si="238"/>
        <v>0</v>
      </c>
      <c r="Z723" s="84">
        <f t="shared" si="238"/>
        <v>0</v>
      </c>
      <c r="AA723" s="85">
        <f t="shared" si="238"/>
        <v>0</v>
      </c>
      <c r="AB723" s="60">
        <f t="shared" si="238"/>
        <v>0</v>
      </c>
      <c r="AC723" s="86">
        <f t="shared" si="238"/>
        <v>0</v>
      </c>
      <c r="AD723" s="84">
        <f t="shared" si="238"/>
        <v>0</v>
      </c>
      <c r="AE723" s="85">
        <f t="shared" si="238"/>
        <v>0</v>
      </c>
      <c r="AF723" s="60">
        <f t="shared" si="238"/>
        <v>0</v>
      </c>
      <c r="AG723" s="86">
        <f t="shared" si="238"/>
        <v>0</v>
      </c>
      <c r="AH723" s="2"/>
      <c r="AI723" s="2"/>
      <c r="AJ723" s="2"/>
      <c r="AK723" s="2"/>
      <c r="AL723" s="2"/>
    </row>
    <row r="724" spans="1:38" ht="16.5" customHeight="1" outlineLevel="1">
      <c r="A724" s="12">
        <v>3108001</v>
      </c>
      <c r="B724" s="27" t="s">
        <v>591</v>
      </c>
      <c r="C724" s="14">
        <v>8530</v>
      </c>
      <c r="D724" s="45"/>
      <c r="E724" s="46">
        <f t="shared" si="222"/>
        <v>0</v>
      </c>
      <c r="F724" s="46">
        <f t="shared" si="223"/>
        <v>0</v>
      </c>
      <c r="G724" s="46">
        <f t="shared" si="224"/>
        <v>0</v>
      </c>
      <c r="H724" s="53" t="e">
        <f t="shared" si="218"/>
        <v>#DIV/0!</v>
      </c>
      <c r="I724" s="54" t="e">
        <f t="shared" si="219"/>
        <v>#DIV/0!</v>
      </c>
      <c r="J724" s="65"/>
      <c r="K724" s="78">
        <f t="shared" si="225"/>
        <v>0</v>
      </c>
      <c r="L724" s="45"/>
      <c r="M724" s="79">
        <f t="shared" si="226"/>
        <v>0</v>
      </c>
      <c r="N724" s="65"/>
      <c r="O724" s="78">
        <f t="shared" si="227"/>
        <v>0</v>
      </c>
      <c r="P724" s="45"/>
      <c r="Q724" s="79">
        <f t="shared" si="228"/>
        <v>0</v>
      </c>
      <c r="R724" s="65"/>
      <c r="S724" s="78">
        <f t="shared" si="229"/>
        <v>0</v>
      </c>
      <c r="T724" s="45"/>
      <c r="U724" s="79">
        <f t="shared" si="230"/>
        <v>0</v>
      </c>
      <c r="V724" s="65"/>
      <c r="W724" s="78">
        <f t="shared" si="231"/>
        <v>0</v>
      </c>
      <c r="X724" s="45"/>
      <c r="Y724" s="79">
        <f t="shared" si="232"/>
        <v>0</v>
      </c>
      <c r="Z724" s="65"/>
      <c r="AA724" s="78">
        <f t="shared" si="233"/>
        <v>0</v>
      </c>
      <c r="AB724" s="45"/>
      <c r="AC724" s="79">
        <f t="shared" si="234"/>
        <v>0</v>
      </c>
      <c r="AD724" s="65"/>
      <c r="AE724" s="78">
        <f t="shared" si="235"/>
        <v>0</v>
      </c>
      <c r="AF724" s="45"/>
      <c r="AG724" s="79">
        <f t="shared" si="236"/>
        <v>0</v>
      </c>
      <c r="AH724" s="2"/>
      <c r="AI724" s="2"/>
      <c r="AJ724" s="2"/>
      <c r="AK724" s="2"/>
      <c r="AL724" s="2"/>
    </row>
    <row r="725" spans="1:38" ht="16.5" customHeight="1" outlineLevel="1">
      <c r="A725" s="12">
        <v>3108101</v>
      </c>
      <c r="B725" s="27" t="s">
        <v>592</v>
      </c>
      <c r="C725" s="14">
        <v>141260</v>
      </c>
      <c r="D725" s="45"/>
      <c r="E725" s="46">
        <f t="shared" si="222"/>
        <v>0</v>
      </c>
      <c r="F725" s="46">
        <f t="shared" si="223"/>
        <v>0</v>
      </c>
      <c r="G725" s="46">
        <f t="shared" si="224"/>
        <v>0</v>
      </c>
      <c r="H725" s="53" t="e">
        <f t="shared" si="218"/>
        <v>#DIV/0!</v>
      </c>
      <c r="I725" s="54" t="e">
        <f t="shared" si="219"/>
        <v>#DIV/0!</v>
      </c>
      <c r="J725" s="65"/>
      <c r="K725" s="78">
        <f t="shared" si="225"/>
        <v>0</v>
      </c>
      <c r="L725" s="45"/>
      <c r="M725" s="79">
        <f t="shared" si="226"/>
        <v>0</v>
      </c>
      <c r="N725" s="65"/>
      <c r="O725" s="78">
        <f t="shared" si="227"/>
        <v>0</v>
      </c>
      <c r="P725" s="45"/>
      <c r="Q725" s="79">
        <f t="shared" si="228"/>
        <v>0</v>
      </c>
      <c r="R725" s="65"/>
      <c r="S725" s="78">
        <f t="shared" si="229"/>
        <v>0</v>
      </c>
      <c r="T725" s="45"/>
      <c r="U725" s="79">
        <f t="shared" si="230"/>
        <v>0</v>
      </c>
      <c r="V725" s="65"/>
      <c r="W725" s="78">
        <f t="shared" si="231"/>
        <v>0</v>
      </c>
      <c r="X725" s="45"/>
      <c r="Y725" s="79">
        <f t="shared" si="232"/>
        <v>0</v>
      </c>
      <c r="Z725" s="65"/>
      <c r="AA725" s="78">
        <f t="shared" si="233"/>
        <v>0</v>
      </c>
      <c r="AB725" s="45"/>
      <c r="AC725" s="79">
        <f t="shared" si="234"/>
        <v>0</v>
      </c>
      <c r="AD725" s="65"/>
      <c r="AE725" s="78">
        <f t="shared" si="235"/>
        <v>0</v>
      </c>
      <c r="AF725" s="45"/>
      <c r="AG725" s="79">
        <f t="shared" si="236"/>
        <v>0</v>
      </c>
      <c r="AH725" s="2"/>
      <c r="AI725" s="2"/>
      <c r="AJ725" s="2"/>
      <c r="AK725" s="2"/>
      <c r="AL725" s="2"/>
    </row>
    <row r="726" spans="1:38" ht="16.5" customHeight="1" outlineLevel="1">
      <c r="A726" s="12">
        <v>3108110</v>
      </c>
      <c r="B726" s="27" t="s">
        <v>593</v>
      </c>
      <c r="C726" s="14">
        <v>733720</v>
      </c>
      <c r="D726" s="45"/>
      <c r="E726" s="46">
        <f t="shared" si="222"/>
        <v>0</v>
      </c>
      <c r="F726" s="46">
        <f t="shared" si="223"/>
        <v>0</v>
      </c>
      <c r="G726" s="46">
        <f t="shared" si="224"/>
        <v>0</v>
      </c>
      <c r="H726" s="53" t="e">
        <f t="shared" si="218"/>
        <v>#DIV/0!</v>
      </c>
      <c r="I726" s="54" t="e">
        <f t="shared" si="219"/>
        <v>#DIV/0!</v>
      </c>
      <c r="J726" s="65"/>
      <c r="K726" s="78">
        <f t="shared" si="225"/>
        <v>0</v>
      </c>
      <c r="L726" s="45"/>
      <c r="M726" s="79">
        <f t="shared" si="226"/>
        <v>0</v>
      </c>
      <c r="N726" s="65"/>
      <c r="O726" s="78">
        <f t="shared" si="227"/>
        <v>0</v>
      </c>
      <c r="P726" s="45"/>
      <c r="Q726" s="79">
        <f t="shared" si="228"/>
        <v>0</v>
      </c>
      <c r="R726" s="65"/>
      <c r="S726" s="78">
        <f t="shared" si="229"/>
        <v>0</v>
      </c>
      <c r="T726" s="45"/>
      <c r="U726" s="79">
        <f t="shared" si="230"/>
        <v>0</v>
      </c>
      <c r="V726" s="65"/>
      <c r="W726" s="78">
        <f t="shared" si="231"/>
        <v>0</v>
      </c>
      <c r="X726" s="45"/>
      <c r="Y726" s="79">
        <f t="shared" si="232"/>
        <v>0</v>
      </c>
      <c r="Z726" s="65"/>
      <c r="AA726" s="78">
        <f t="shared" si="233"/>
        <v>0</v>
      </c>
      <c r="AB726" s="45"/>
      <c r="AC726" s="79">
        <f t="shared" si="234"/>
        <v>0</v>
      </c>
      <c r="AD726" s="65"/>
      <c r="AE726" s="78">
        <f t="shared" si="235"/>
        <v>0</v>
      </c>
      <c r="AF726" s="45"/>
      <c r="AG726" s="79">
        <f t="shared" si="236"/>
        <v>0</v>
      </c>
      <c r="AH726" s="2"/>
      <c r="AI726" s="2"/>
      <c r="AJ726" s="2"/>
      <c r="AK726" s="2"/>
      <c r="AL726" s="2"/>
    </row>
    <row r="727" spans="1:38" ht="16.5" customHeight="1" outlineLevel="1">
      <c r="A727" s="12">
        <v>3108210</v>
      </c>
      <c r="B727" s="27" t="s">
        <v>594</v>
      </c>
      <c r="C727" s="14">
        <v>285170</v>
      </c>
      <c r="D727" s="45"/>
      <c r="E727" s="46">
        <f t="shared" si="222"/>
        <v>0</v>
      </c>
      <c r="F727" s="46">
        <f t="shared" si="223"/>
        <v>0</v>
      </c>
      <c r="G727" s="46">
        <f t="shared" si="224"/>
        <v>0</v>
      </c>
      <c r="H727" s="53" t="e">
        <f t="shared" si="218"/>
        <v>#DIV/0!</v>
      </c>
      <c r="I727" s="54" t="e">
        <f t="shared" si="219"/>
        <v>#DIV/0!</v>
      </c>
      <c r="J727" s="65"/>
      <c r="K727" s="78">
        <f t="shared" si="225"/>
        <v>0</v>
      </c>
      <c r="L727" s="45"/>
      <c r="M727" s="79">
        <f t="shared" si="226"/>
        <v>0</v>
      </c>
      <c r="N727" s="65"/>
      <c r="O727" s="78">
        <f t="shared" si="227"/>
        <v>0</v>
      </c>
      <c r="P727" s="45"/>
      <c r="Q727" s="79">
        <f t="shared" si="228"/>
        <v>0</v>
      </c>
      <c r="R727" s="65"/>
      <c r="S727" s="78">
        <f t="shared" si="229"/>
        <v>0</v>
      </c>
      <c r="T727" s="45"/>
      <c r="U727" s="79">
        <f t="shared" si="230"/>
        <v>0</v>
      </c>
      <c r="V727" s="65"/>
      <c r="W727" s="78">
        <f t="shared" si="231"/>
        <v>0</v>
      </c>
      <c r="X727" s="45"/>
      <c r="Y727" s="79">
        <f t="shared" si="232"/>
        <v>0</v>
      </c>
      <c r="Z727" s="65"/>
      <c r="AA727" s="78">
        <f t="shared" si="233"/>
        <v>0</v>
      </c>
      <c r="AB727" s="45"/>
      <c r="AC727" s="79">
        <f t="shared" si="234"/>
        <v>0</v>
      </c>
      <c r="AD727" s="65"/>
      <c r="AE727" s="78">
        <f t="shared" si="235"/>
        <v>0</v>
      </c>
      <c r="AF727" s="45"/>
      <c r="AG727" s="79">
        <f t="shared" si="236"/>
        <v>0</v>
      </c>
      <c r="AH727" s="2"/>
      <c r="AI727" s="2"/>
      <c r="AJ727" s="2"/>
      <c r="AK727" s="2"/>
      <c r="AL727" s="2"/>
    </row>
    <row r="728" spans="1:38" ht="16.5" customHeight="1" outlineLevel="1">
      <c r="A728" s="12">
        <v>3108310</v>
      </c>
      <c r="B728" s="27" t="s">
        <v>595</v>
      </c>
      <c r="C728" s="14">
        <v>1113520</v>
      </c>
      <c r="D728" s="45"/>
      <c r="E728" s="46">
        <f t="shared" si="222"/>
        <v>0</v>
      </c>
      <c r="F728" s="46">
        <f t="shared" si="223"/>
        <v>0</v>
      </c>
      <c r="G728" s="46">
        <f t="shared" si="224"/>
        <v>0</v>
      </c>
      <c r="H728" s="53" t="e">
        <f t="shared" si="218"/>
        <v>#DIV/0!</v>
      </c>
      <c r="I728" s="54" t="e">
        <f t="shared" si="219"/>
        <v>#DIV/0!</v>
      </c>
      <c r="J728" s="65"/>
      <c r="K728" s="78">
        <f t="shared" si="225"/>
        <v>0</v>
      </c>
      <c r="L728" s="45"/>
      <c r="M728" s="79">
        <f t="shared" si="226"/>
        <v>0</v>
      </c>
      <c r="N728" s="65"/>
      <c r="O728" s="78">
        <f t="shared" si="227"/>
        <v>0</v>
      </c>
      <c r="P728" s="45"/>
      <c r="Q728" s="79">
        <f t="shared" si="228"/>
        <v>0</v>
      </c>
      <c r="R728" s="65"/>
      <c r="S728" s="78">
        <f t="shared" si="229"/>
        <v>0</v>
      </c>
      <c r="T728" s="45"/>
      <c r="U728" s="79">
        <f t="shared" si="230"/>
        <v>0</v>
      </c>
      <c r="V728" s="65"/>
      <c r="W728" s="78">
        <f t="shared" si="231"/>
        <v>0</v>
      </c>
      <c r="X728" s="45"/>
      <c r="Y728" s="79">
        <f t="shared" si="232"/>
        <v>0</v>
      </c>
      <c r="Z728" s="65"/>
      <c r="AA728" s="78">
        <f t="shared" si="233"/>
        <v>0</v>
      </c>
      <c r="AB728" s="45"/>
      <c r="AC728" s="79">
        <f t="shared" si="234"/>
        <v>0</v>
      </c>
      <c r="AD728" s="65"/>
      <c r="AE728" s="78">
        <f t="shared" si="235"/>
        <v>0</v>
      </c>
      <c r="AF728" s="45"/>
      <c r="AG728" s="79">
        <f t="shared" si="236"/>
        <v>0</v>
      </c>
      <c r="AH728" s="2"/>
      <c r="AI728" s="2"/>
      <c r="AJ728" s="2"/>
      <c r="AK728" s="2"/>
      <c r="AL728" s="2"/>
    </row>
    <row r="729" spans="1:38" ht="16.5" customHeight="1" outlineLevel="1">
      <c r="A729" s="12">
        <v>3108601</v>
      </c>
      <c r="B729" s="27" t="s">
        <v>596</v>
      </c>
      <c r="C729" s="14">
        <v>91700</v>
      </c>
      <c r="D729" s="45"/>
      <c r="E729" s="46">
        <f t="shared" si="222"/>
        <v>0</v>
      </c>
      <c r="F729" s="46">
        <f t="shared" si="223"/>
        <v>0</v>
      </c>
      <c r="G729" s="46">
        <f t="shared" si="224"/>
        <v>0</v>
      </c>
      <c r="H729" s="53" t="e">
        <f t="shared" si="218"/>
        <v>#DIV/0!</v>
      </c>
      <c r="I729" s="54" t="e">
        <f t="shared" si="219"/>
        <v>#DIV/0!</v>
      </c>
      <c r="J729" s="65"/>
      <c r="K729" s="78">
        <f t="shared" si="225"/>
        <v>0</v>
      </c>
      <c r="L729" s="45"/>
      <c r="M729" s="79">
        <f t="shared" si="226"/>
        <v>0</v>
      </c>
      <c r="N729" s="65"/>
      <c r="O729" s="78">
        <f t="shared" si="227"/>
        <v>0</v>
      </c>
      <c r="P729" s="45"/>
      <c r="Q729" s="79">
        <f t="shared" si="228"/>
        <v>0</v>
      </c>
      <c r="R729" s="65"/>
      <c r="S729" s="78">
        <f t="shared" si="229"/>
        <v>0</v>
      </c>
      <c r="T729" s="45"/>
      <c r="U729" s="79">
        <f t="shared" si="230"/>
        <v>0</v>
      </c>
      <c r="V729" s="65"/>
      <c r="W729" s="78">
        <f t="shared" si="231"/>
        <v>0</v>
      </c>
      <c r="X729" s="45"/>
      <c r="Y729" s="79">
        <f t="shared" si="232"/>
        <v>0</v>
      </c>
      <c r="Z729" s="65"/>
      <c r="AA729" s="78">
        <f t="shared" si="233"/>
        <v>0</v>
      </c>
      <c r="AB729" s="45"/>
      <c r="AC729" s="79">
        <f t="shared" si="234"/>
        <v>0</v>
      </c>
      <c r="AD729" s="65"/>
      <c r="AE729" s="78">
        <f t="shared" si="235"/>
        <v>0</v>
      </c>
      <c r="AF729" s="45"/>
      <c r="AG729" s="79">
        <f t="shared" si="236"/>
        <v>0</v>
      </c>
      <c r="AH729" s="2"/>
      <c r="AI729" s="2"/>
      <c r="AJ729" s="2"/>
      <c r="AK729" s="2"/>
      <c r="AL729" s="2"/>
    </row>
    <row r="730" spans="1:38" ht="16.5" customHeight="1" outlineLevel="1">
      <c r="A730" s="12">
        <v>3108602</v>
      </c>
      <c r="B730" s="27" t="s">
        <v>597</v>
      </c>
      <c r="C730" s="14">
        <v>105150</v>
      </c>
      <c r="D730" s="45"/>
      <c r="E730" s="46">
        <f t="shared" si="222"/>
        <v>0</v>
      </c>
      <c r="F730" s="46">
        <f t="shared" si="223"/>
        <v>0</v>
      </c>
      <c r="G730" s="46">
        <f t="shared" si="224"/>
        <v>0</v>
      </c>
      <c r="H730" s="53" t="e">
        <f t="shared" si="218"/>
        <v>#DIV/0!</v>
      </c>
      <c r="I730" s="54" t="e">
        <f t="shared" si="219"/>
        <v>#DIV/0!</v>
      </c>
      <c r="J730" s="65"/>
      <c r="K730" s="78">
        <f t="shared" si="225"/>
        <v>0</v>
      </c>
      <c r="L730" s="45"/>
      <c r="M730" s="79">
        <f t="shared" si="226"/>
        <v>0</v>
      </c>
      <c r="N730" s="65"/>
      <c r="O730" s="78">
        <f t="shared" si="227"/>
        <v>0</v>
      </c>
      <c r="P730" s="45"/>
      <c r="Q730" s="79">
        <f t="shared" si="228"/>
        <v>0</v>
      </c>
      <c r="R730" s="65"/>
      <c r="S730" s="78">
        <f t="shared" si="229"/>
        <v>0</v>
      </c>
      <c r="T730" s="45"/>
      <c r="U730" s="79">
        <f t="shared" si="230"/>
        <v>0</v>
      </c>
      <c r="V730" s="65"/>
      <c r="W730" s="78">
        <f t="shared" si="231"/>
        <v>0</v>
      </c>
      <c r="X730" s="45"/>
      <c r="Y730" s="79">
        <f t="shared" si="232"/>
        <v>0</v>
      </c>
      <c r="Z730" s="65"/>
      <c r="AA730" s="78">
        <f t="shared" si="233"/>
        <v>0</v>
      </c>
      <c r="AB730" s="45"/>
      <c r="AC730" s="79">
        <f t="shared" si="234"/>
        <v>0</v>
      </c>
      <c r="AD730" s="65"/>
      <c r="AE730" s="78">
        <f t="shared" si="235"/>
        <v>0</v>
      </c>
      <c r="AF730" s="45"/>
      <c r="AG730" s="79">
        <f t="shared" si="236"/>
        <v>0</v>
      </c>
      <c r="AH730" s="2"/>
      <c r="AI730" s="2"/>
      <c r="AJ730" s="2"/>
      <c r="AK730" s="2"/>
      <c r="AL730" s="2"/>
    </row>
    <row r="731" spans="1:38" ht="16.5" customHeight="1" outlineLevel="1">
      <c r="A731" s="12">
        <v>3108311</v>
      </c>
      <c r="B731" s="27" t="s">
        <v>598</v>
      </c>
      <c r="C731" s="14">
        <v>184660</v>
      </c>
      <c r="D731" s="45"/>
      <c r="E731" s="46">
        <f t="shared" si="222"/>
        <v>0</v>
      </c>
      <c r="F731" s="46">
        <f t="shared" si="223"/>
        <v>0</v>
      </c>
      <c r="G731" s="46">
        <f t="shared" si="224"/>
        <v>0</v>
      </c>
      <c r="H731" s="53" t="e">
        <f t="shared" si="218"/>
        <v>#DIV/0!</v>
      </c>
      <c r="I731" s="54" t="e">
        <f t="shared" si="219"/>
        <v>#DIV/0!</v>
      </c>
      <c r="J731" s="65"/>
      <c r="K731" s="78">
        <f t="shared" si="225"/>
        <v>0</v>
      </c>
      <c r="L731" s="45"/>
      <c r="M731" s="79">
        <f t="shared" si="226"/>
        <v>0</v>
      </c>
      <c r="N731" s="65"/>
      <c r="O731" s="78">
        <f t="shared" si="227"/>
        <v>0</v>
      </c>
      <c r="P731" s="45"/>
      <c r="Q731" s="79">
        <f t="shared" si="228"/>
        <v>0</v>
      </c>
      <c r="R731" s="65"/>
      <c r="S731" s="78">
        <f t="shared" si="229"/>
        <v>0</v>
      </c>
      <c r="T731" s="45"/>
      <c r="U731" s="79">
        <f t="shared" si="230"/>
        <v>0</v>
      </c>
      <c r="V731" s="65"/>
      <c r="W731" s="78">
        <f t="shared" si="231"/>
        <v>0</v>
      </c>
      <c r="X731" s="45"/>
      <c r="Y731" s="79">
        <f t="shared" si="232"/>
        <v>0</v>
      </c>
      <c r="Z731" s="65"/>
      <c r="AA731" s="78">
        <f t="shared" si="233"/>
        <v>0</v>
      </c>
      <c r="AB731" s="45"/>
      <c r="AC731" s="79">
        <f t="shared" si="234"/>
        <v>0</v>
      </c>
      <c r="AD731" s="65"/>
      <c r="AE731" s="78">
        <f t="shared" si="235"/>
        <v>0</v>
      </c>
      <c r="AF731" s="45"/>
      <c r="AG731" s="79">
        <f t="shared" si="236"/>
        <v>0</v>
      </c>
      <c r="AH731" s="2"/>
      <c r="AI731" s="2"/>
      <c r="AJ731" s="2"/>
      <c r="AK731" s="2"/>
      <c r="AL731" s="2"/>
    </row>
    <row r="732" spans="1:38" ht="16.5" customHeight="1" outlineLevel="1">
      <c r="A732" s="12">
        <v>3108312</v>
      </c>
      <c r="B732" s="27" t="s">
        <v>599</v>
      </c>
      <c r="C732" s="14">
        <v>191310</v>
      </c>
      <c r="D732" s="45"/>
      <c r="E732" s="46">
        <f t="shared" si="222"/>
        <v>0</v>
      </c>
      <c r="F732" s="46">
        <f t="shared" si="223"/>
        <v>0</v>
      </c>
      <c r="G732" s="46">
        <f t="shared" si="224"/>
        <v>0</v>
      </c>
      <c r="H732" s="53" t="e">
        <f t="shared" si="218"/>
        <v>#DIV/0!</v>
      </c>
      <c r="I732" s="54" t="e">
        <f t="shared" si="219"/>
        <v>#DIV/0!</v>
      </c>
      <c r="J732" s="65"/>
      <c r="K732" s="78">
        <f t="shared" si="225"/>
        <v>0</v>
      </c>
      <c r="L732" s="45"/>
      <c r="M732" s="79">
        <f t="shared" si="226"/>
        <v>0</v>
      </c>
      <c r="N732" s="65"/>
      <c r="O732" s="78">
        <f t="shared" si="227"/>
        <v>0</v>
      </c>
      <c r="P732" s="45"/>
      <c r="Q732" s="79">
        <f t="shared" si="228"/>
        <v>0</v>
      </c>
      <c r="R732" s="65"/>
      <c r="S732" s="78">
        <f t="shared" si="229"/>
        <v>0</v>
      </c>
      <c r="T732" s="45"/>
      <c r="U732" s="79">
        <f t="shared" si="230"/>
        <v>0</v>
      </c>
      <c r="V732" s="65"/>
      <c r="W732" s="78">
        <f t="shared" si="231"/>
        <v>0</v>
      </c>
      <c r="X732" s="45"/>
      <c r="Y732" s="79">
        <f t="shared" si="232"/>
        <v>0</v>
      </c>
      <c r="Z732" s="65"/>
      <c r="AA732" s="78">
        <f t="shared" si="233"/>
        <v>0</v>
      </c>
      <c r="AB732" s="45"/>
      <c r="AC732" s="79">
        <f t="shared" si="234"/>
        <v>0</v>
      </c>
      <c r="AD732" s="65"/>
      <c r="AE732" s="78">
        <f t="shared" si="235"/>
        <v>0</v>
      </c>
      <c r="AF732" s="45"/>
      <c r="AG732" s="79">
        <f t="shared" si="236"/>
        <v>0</v>
      </c>
      <c r="AH732" s="2"/>
      <c r="AI732" s="2"/>
      <c r="AJ732" s="2"/>
      <c r="AK732" s="2"/>
      <c r="AL732" s="2"/>
    </row>
    <row r="733" spans="1:38" ht="16.5" customHeight="1" outlineLevel="1">
      <c r="A733" s="12">
        <v>3108313</v>
      </c>
      <c r="B733" s="27" t="s">
        <v>600</v>
      </c>
      <c r="C733" s="14">
        <v>143520</v>
      </c>
      <c r="D733" s="45"/>
      <c r="E733" s="46">
        <f t="shared" si="222"/>
        <v>0</v>
      </c>
      <c r="F733" s="46">
        <f t="shared" si="223"/>
        <v>0</v>
      </c>
      <c r="G733" s="46">
        <f t="shared" si="224"/>
        <v>0</v>
      </c>
      <c r="H733" s="53" t="e">
        <f t="shared" si="218"/>
        <v>#DIV/0!</v>
      </c>
      <c r="I733" s="54" t="e">
        <f t="shared" si="219"/>
        <v>#DIV/0!</v>
      </c>
      <c r="J733" s="65"/>
      <c r="K733" s="78">
        <f t="shared" si="225"/>
        <v>0</v>
      </c>
      <c r="L733" s="45"/>
      <c r="M733" s="79">
        <f t="shared" si="226"/>
        <v>0</v>
      </c>
      <c r="N733" s="65"/>
      <c r="O733" s="78">
        <f t="shared" si="227"/>
        <v>0</v>
      </c>
      <c r="P733" s="45"/>
      <c r="Q733" s="79">
        <f t="shared" si="228"/>
        <v>0</v>
      </c>
      <c r="R733" s="65"/>
      <c r="S733" s="78">
        <f t="shared" si="229"/>
        <v>0</v>
      </c>
      <c r="T733" s="45"/>
      <c r="U733" s="79">
        <f t="shared" si="230"/>
        <v>0</v>
      </c>
      <c r="V733" s="65"/>
      <c r="W733" s="78">
        <f t="shared" si="231"/>
        <v>0</v>
      </c>
      <c r="X733" s="45"/>
      <c r="Y733" s="79">
        <f t="shared" si="232"/>
        <v>0</v>
      </c>
      <c r="Z733" s="65"/>
      <c r="AA733" s="78">
        <f t="shared" si="233"/>
        <v>0</v>
      </c>
      <c r="AB733" s="45"/>
      <c r="AC733" s="79">
        <f t="shared" si="234"/>
        <v>0</v>
      </c>
      <c r="AD733" s="65"/>
      <c r="AE733" s="78">
        <f t="shared" si="235"/>
        <v>0</v>
      </c>
      <c r="AF733" s="45"/>
      <c r="AG733" s="79">
        <f t="shared" si="236"/>
        <v>0</v>
      </c>
      <c r="AH733" s="2"/>
      <c r="AI733" s="2"/>
      <c r="AJ733" s="2"/>
      <c r="AK733" s="2"/>
      <c r="AL733" s="2"/>
    </row>
    <row r="734" spans="1:38" ht="16.5" customHeight="1" outlineLevel="1">
      <c r="A734" s="12"/>
      <c r="B734" s="33"/>
      <c r="C734" s="14"/>
      <c r="D734" s="45"/>
      <c r="E734" s="46"/>
      <c r="F734" s="46"/>
      <c r="G734" s="46"/>
      <c r="H734" s="53"/>
      <c r="I734" s="54"/>
      <c r="J734" s="65"/>
      <c r="K734" s="78"/>
      <c r="L734" s="45"/>
      <c r="M734" s="79"/>
      <c r="N734" s="65"/>
      <c r="O734" s="78"/>
      <c r="P734" s="45"/>
      <c r="Q734" s="79"/>
      <c r="R734" s="65"/>
      <c r="S734" s="78"/>
      <c r="T734" s="45"/>
      <c r="U734" s="79"/>
      <c r="V734" s="65"/>
      <c r="W734" s="78"/>
      <c r="X734" s="45"/>
      <c r="Y734" s="79"/>
      <c r="Z734" s="65"/>
      <c r="AA734" s="78"/>
      <c r="AB734" s="45"/>
      <c r="AC734" s="79"/>
      <c r="AD734" s="65"/>
      <c r="AE734" s="78"/>
      <c r="AF734" s="45"/>
      <c r="AG734" s="79"/>
      <c r="AH734" s="2"/>
      <c r="AI734" s="2"/>
      <c r="AJ734" s="2"/>
      <c r="AK734" s="2"/>
      <c r="AL734" s="2"/>
    </row>
    <row r="735" spans="1:38" ht="16.5" customHeight="1" outlineLevel="1">
      <c r="A735" s="58"/>
      <c r="B735" s="83" t="s">
        <v>601</v>
      </c>
      <c r="C735" s="99"/>
      <c r="D735" s="60"/>
      <c r="E735" s="61">
        <f t="shared" ref="E735:G735" si="239">SUM(E736:E747)</f>
        <v>0</v>
      </c>
      <c r="F735" s="61">
        <f t="shared" si="239"/>
        <v>0</v>
      </c>
      <c r="G735" s="61">
        <f t="shared" si="239"/>
        <v>0</v>
      </c>
      <c r="H735" s="62" t="e">
        <f t="shared" si="218"/>
        <v>#DIV/0!</v>
      </c>
      <c r="I735" s="63" t="e">
        <f t="shared" si="219"/>
        <v>#DIV/0!</v>
      </c>
      <c r="J735" s="84">
        <f t="shared" ref="J735:AG735" si="240">SUM(J736:J747)</f>
        <v>0</v>
      </c>
      <c r="K735" s="85">
        <f t="shared" si="240"/>
        <v>0</v>
      </c>
      <c r="L735" s="60">
        <f t="shared" si="240"/>
        <v>0</v>
      </c>
      <c r="M735" s="86">
        <f t="shared" si="240"/>
        <v>0</v>
      </c>
      <c r="N735" s="84">
        <f t="shared" si="240"/>
        <v>0</v>
      </c>
      <c r="O735" s="85">
        <f t="shared" si="240"/>
        <v>0</v>
      </c>
      <c r="P735" s="60">
        <f t="shared" si="240"/>
        <v>0</v>
      </c>
      <c r="Q735" s="86">
        <f t="shared" si="240"/>
        <v>0</v>
      </c>
      <c r="R735" s="84">
        <f t="shared" si="240"/>
        <v>0</v>
      </c>
      <c r="S735" s="85">
        <f t="shared" si="240"/>
        <v>0</v>
      </c>
      <c r="T735" s="60">
        <f t="shared" si="240"/>
        <v>0</v>
      </c>
      <c r="U735" s="86">
        <f t="shared" si="240"/>
        <v>0</v>
      </c>
      <c r="V735" s="84">
        <f t="shared" si="240"/>
        <v>0</v>
      </c>
      <c r="W735" s="85">
        <f t="shared" si="240"/>
        <v>0</v>
      </c>
      <c r="X735" s="60">
        <f t="shared" si="240"/>
        <v>0</v>
      </c>
      <c r="Y735" s="86">
        <f t="shared" si="240"/>
        <v>0</v>
      </c>
      <c r="Z735" s="84">
        <f t="shared" si="240"/>
        <v>0</v>
      </c>
      <c r="AA735" s="85">
        <f t="shared" si="240"/>
        <v>0</v>
      </c>
      <c r="AB735" s="60">
        <f t="shared" si="240"/>
        <v>0</v>
      </c>
      <c r="AC735" s="86">
        <f t="shared" si="240"/>
        <v>0</v>
      </c>
      <c r="AD735" s="84">
        <f t="shared" si="240"/>
        <v>0</v>
      </c>
      <c r="AE735" s="85">
        <f t="shared" si="240"/>
        <v>0</v>
      </c>
      <c r="AF735" s="60">
        <f t="shared" si="240"/>
        <v>0</v>
      </c>
      <c r="AG735" s="86">
        <f t="shared" si="240"/>
        <v>0</v>
      </c>
      <c r="AH735" s="2"/>
      <c r="AI735" s="2"/>
      <c r="AJ735" s="2"/>
      <c r="AK735" s="2"/>
      <c r="AL735" s="2"/>
    </row>
    <row r="736" spans="1:38" ht="16.5" customHeight="1" outlineLevel="1">
      <c r="A736" s="12">
        <v>3110001</v>
      </c>
      <c r="B736" s="27" t="s">
        <v>602</v>
      </c>
      <c r="C736" s="14">
        <v>1213120</v>
      </c>
      <c r="D736" s="45"/>
      <c r="E736" s="46">
        <f t="shared" si="222"/>
        <v>0</v>
      </c>
      <c r="F736" s="46">
        <f t="shared" si="223"/>
        <v>0</v>
      </c>
      <c r="G736" s="46">
        <f t="shared" si="224"/>
        <v>0</v>
      </c>
      <c r="H736" s="53" t="e">
        <f t="shared" si="218"/>
        <v>#DIV/0!</v>
      </c>
      <c r="I736" s="54" t="e">
        <f t="shared" si="219"/>
        <v>#DIV/0!</v>
      </c>
      <c r="J736" s="65"/>
      <c r="K736" s="78">
        <f t="shared" si="225"/>
        <v>0</v>
      </c>
      <c r="L736" s="45"/>
      <c r="M736" s="79">
        <f t="shared" si="226"/>
        <v>0</v>
      </c>
      <c r="N736" s="65"/>
      <c r="O736" s="78">
        <f t="shared" si="227"/>
        <v>0</v>
      </c>
      <c r="P736" s="45"/>
      <c r="Q736" s="79">
        <f t="shared" si="228"/>
        <v>0</v>
      </c>
      <c r="R736" s="65"/>
      <c r="S736" s="78">
        <f t="shared" si="229"/>
        <v>0</v>
      </c>
      <c r="T736" s="45"/>
      <c r="U736" s="79">
        <f t="shared" si="230"/>
        <v>0</v>
      </c>
      <c r="V736" s="65"/>
      <c r="W736" s="78">
        <f t="shared" si="231"/>
        <v>0</v>
      </c>
      <c r="X736" s="45"/>
      <c r="Y736" s="79">
        <f t="shared" si="232"/>
        <v>0</v>
      </c>
      <c r="Z736" s="65"/>
      <c r="AA736" s="78">
        <f t="shared" si="233"/>
        <v>0</v>
      </c>
      <c r="AB736" s="45"/>
      <c r="AC736" s="79">
        <f t="shared" si="234"/>
        <v>0</v>
      </c>
      <c r="AD736" s="65"/>
      <c r="AE736" s="78">
        <f t="shared" si="235"/>
        <v>0</v>
      </c>
      <c r="AF736" s="45"/>
      <c r="AG736" s="79">
        <f t="shared" si="236"/>
        <v>0</v>
      </c>
      <c r="AH736" s="2"/>
      <c r="AI736" s="2"/>
      <c r="AJ736" s="2"/>
      <c r="AK736" s="2"/>
      <c r="AL736" s="2"/>
    </row>
    <row r="737" spans="1:38" ht="290.25" customHeight="1" outlineLevel="1">
      <c r="A737" s="12" t="s">
        <v>956</v>
      </c>
      <c r="B737" s="27" t="s">
        <v>603</v>
      </c>
      <c r="C737" s="14">
        <v>698020</v>
      </c>
      <c r="D737" s="45"/>
      <c r="E737" s="46">
        <f t="shared" si="222"/>
        <v>0</v>
      </c>
      <c r="F737" s="46">
        <f t="shared" si="223"/>
        <v>0</v>
      </c>
      <c r="G737" s="46">
        <f t="shared" si="224"/>
        <v>0</v>
      </c>
      <c r="H737" s="53" t="e">
        <f t="shared" si="218"/>
        <v>#DIV/0!</v>
      </c>
      <c r="I737" s="54" t="e">
        <f t="shared" si="219"/>
        <v>#DIV/0!</v>
      </c>
      <c r="J737" s="65"/>
      <c r="K737" s="78">
        <f t="shared" si="225"/>
        <v>0</v>
      </c>
      <c r="L737" s="45"/>
      <c r="M737" s="79">
        <f t="shared" si="226"/>
        <v>0</v>
      </c>
      <c r="N737" s="65"/>
      <c r="O737" s="78">
        <f t="shared" si="227"/>
        <v>0</v>
      </c>
      <c r="P737" s="45"/>
      <c r="Q737" s="79">
        <f t="shared" si="228"/>
        <v>0</v>
      </c>
      <c r="R737" s="65"/>
      <c r="S737" s="78">
        <f t="shared" si="229"/>
        <v>0</v>
      </c>
      <c r="T737" s="45"/>
      <c r="U737" s="79">
        <f t="shared" si="230"/>
        <v>0</v>
      </c>
      <c r="V737" s="65"/>
      <c r="W737" s="78">
        <f t="shared" si="231"/>
        <v>0</v>
      </c>
      <c r="X737" s="45"/>
      <c r="Y737" s="79">
        <f t="shared" si="232"/>
        <v>0</v>
      </c>
      <c r="Z737" s="65"/>
      <c r="AA737" s="78">
        <f t="shared" si="233"/>
        <v>0</v>
      </c>
      <c r="AB737" s="45"/>
      <c r="AC737" s="79">
        <f t="shared" si="234"/>
        <v>0</v>
      </c>
      <c r="AD737" s="65"/>
      <c r="AE737" s="78">
        <f t="shared" si="235"/>
        <v>0</v>
      </c>
      <c r="AF737" s="45"/>
      <c r="AG737" s="79">
        <f t="shared" si="236"/>
        <v>0</v>
      </c>
      <c r="AH737" s="2"/>
      <c r="AI737" s="2"/>
      <c r="AJ737" s="2"/>
      <c r="AK737" s="2"/>
      <c r="AL737" s="2"/>
    </row>
    <row r="738" spans="1:38" ht="16.5" customHeight="1" outlineLevel="1">
      <c r="A738" s="12">
        <v>2501040</v>
      </c>
      <c r="B738" s="27" t="s">
        <v>119</v>
      </c>
      <c r="C738" s="14">
        <v>24115280</v>
      </c>
      <c r="D738" s="45"/>
      <c r="E738" s="46">
        <f t="shared" si="222"/>
        <v>0</v>
      </c>
      <c r="F738" s="46">
        <f t="shared" si="223"/>
        <v>0</v>
      </c>
      <c r="G738" s="46">
        <f t="shared" si="224"/>
        <v>0</v>
      </c>
      <c r="H738" s="53" t="e">
        <f t="shared" si="218"/>
        <v>#DIV/0!</v>
      </c>
      <c r="I738" s="54" t="e">
        <f t="shared" si="219"/>
        <v>#DIV/0!</v>
      </c>
      <c r="J738" s="65"/>
      <c r="K738" s="78">
        <f t="shared" si="225"/>
        <v>0</v>
      </c>
      <c r="L738" s="45"/>
      <c r="M738" s="79">
        <f t="shared" si="226"/>
        <v>0</v>
      </c>
      <c r="N738" s="65"/>
      <c r="O738" s="78">
        <f t="shared" si="227"/>
        <v>0</v>
      </c>
      <c r="P738" s="45"/>
      <c r="Q738" s="79">
        <f t="shared" si="228"/>
        <v>0</v>
      </c>
      <c r="R738" s="65"/>
      <c r="S738" s="78">
        <f t="shared" si="229"/>
        <v>0</v>
      </c>
      <c r="T738" s="45"/>
      <c r="U738" s="79">
        <f t="shared" si="230"/>
        <v>0</v>
      </c>
      <c r="V738" s="65"/>
      <c r="W738" s="78">
        <f t="shared" si="231"/>
        <v>0</v>
      </c>
      <c r="X738" s="45"/>
      <c r="Y738" s="79">
        <f t="shared" si="232"/>
        <v>0</v>
      </c>
      <c r="Z738" s="65"/>
      <c r="AA738" s="78">
        <f t="shared" si="233"/>
        <v>0</v>
      </c>
      <c r="AB738" s="45"/>
      <c r="AC738" s="79">
        <f t="shared" si="234"/>
        <v>0</v>
      </c>
      <c r="AD738" s="65"/>
      <c r="AE738" s="78">
        <f t="shared" si="235"/>
        <v>0</v>
      </c>
      <c r="AF738" s="45"/>
      <c r="AG738" s="79">
        <f t="shared" si="236"/>
        <v>0</v>
      </c>
      <c r="AH738" s="2"/>
      <c r="AI738" s="2"/>
      <c r="AJ738" s="2"/>
      <c r="AK738" s="2"/>
      <c r="AL738" s="2"/>
    </row>
    <row r="739" spans="1:38" ht="16.5" customHeight="1" outlineLevel="1">
      <c r="A739" s="12">
        <v>2501041</v>
      </c>
      <c r="B739" s="27" t="s">
        <v>120</v>
      </c>
      <c r="C739" s="14">
        <v>48773630</v>
      </c>
      <c r="D739" s="45"/>
      <c r="E739" s="46">
        <f t="shared" si="222"/>
        <v>0</v>
      </c>
      <c r="F739" s="46">
        <f t="shared" si="223"/>
        <v>0</v>
      </c>
      <c r="G739" s="46">
        <f t="shared" si="224"/>
        <v>0</v>
      </c>
      <c r="H739" s="53" t="e">
        <f t="shared" si="218"/>
        <v>#DIV/0!</v>
      </c>
      <c r="I739" s="54" t="e">
        <f t="shared" si="219"/>
        <v>#DIV/0!</v>
      </c>
      <c r="J739" s="65"/>
      <c r="K739" s="78">
        <f t="shared" si="225"/>
        <v>0</v>
      </c>
      <c r="L739" s="45"/>
      <c r="M739" s="79">
        <f t="shared" si="226"/>
        <v>0</v>
      </c>
      <c r="N739" s="65"/>
      <c r="O739" s="78">
        <f t="shared" si="227"/>
        <v>0</v>
      </c>
      <c r="P739" s="45"/>
      <c r="Q739" s="79">
        <f t="shared" si="228"/>
        <v>0</v>
      </c>
      <c r="R739" s="65"/>
      <c r="S739" s="78">
        <f t="shared" si="229"/>
        <v>0</v>
      </c>
      <c r="T739" s="45"/>
      <c r="U739" s="79">
        <f t="shared" si="230"/>
        <v>0</v>
      </c>
      <c r="V739" s="65"/>
      <c r="W739" s="78">
        <f t="shared" si="231"/>
        <v>0</v>
      </c>
      <c r="X739" s="45"/>
      <c r="Y739" s="79">
        <f t="shared" si="232"/>
        <v>0</v>
      </c>
      <c r="Z739" s="65"/>
      <c r="AA739" s="78">
        <f t="shared" si="233"/>
        <v>0</v>
      </c>
      <c r="AB739" s="45"/>
      <c r="AC739" s="79">
        <f t="shared" si="234"/>
        <v>0</v>
      </c>
      <c r="AD739" s="65"/>
      <c r="AE739" s="78">
        <f t="shared" si="235"/>
        <v>0</v>
      </c>
      <c r="AF739" s="45"/>
      <c r="AG739" s="79">
        <f t="shared" si="236"/>
        <v>0</v>
      </c>
      <c r="AH739" s="2"/>
      <c r="AI739" s="2"/>
      <c r="AJ739" s="2"/>
      <c r="AK739" s="2"/>
      <c r="AL739" s="2"/>
    </row>
    <row r="740" spans="1:38" ht="16.5" customHeight="1" outlineLevel="1">
      <c r="A740" s="12">
        <v>3002203</v>
      </c>
      <c r="B740" s="27" t="s">
        <v>604</v>
      </c>
      <c r="C740" s="14">
        <v>5261480</v>
      </c>
      <c r="D740" s="45"/>
      <c r="E740" s="46">
        <f t="shared" si="222"/>
        <v>0</v>
      </c>
      <c r="F740" s="46">
        <f t="shared" si="223"/>
        <v>0</v>
      </c>
      <c r="G740" s="46">
        <f t="shared" si="224"/>
        <v>0</v>
      </c>
      <c r="H740" s="53" t="e">
        <f t="shared" si="218"/>
        <v>#DIV/0!</v>
      </c>
      <c r="I740" s="54" t="e">
        <f t="shared" si="219"/>
        <v>#DIV/0!</v>
      </c>
      <c r="J740" s="65"/>
      <c r="K740" s="78">
        <f t="shared" si="225"/>
        <v>0</v>
      </c>
      <c r="L740" s="45"/>
      <c r="M740" s="79">
        <f t="shared" si="226"/>
        <v>0</v>
      </c>
      <c r="N740" s="65"/>
      <c r="O740" s="78">
        <f t="shared" si="227"/>
        <v>0</v>
      </c>
      <c r="P740" s="45"/>
      <c r="Q740" s="79">
        <f t="shared" si="228"/>
        <v>0</v>
      </c>
      <c r="R740" s="65"/>
      <c r="S740" s="78">
        <f t="shared" si="229"/>
        <v>0</v>
      </c>
      <c r="T740" s="45"/>
      <c r="U740" s="79">
        <f t="shared" si="230"/>
        <v>0</v>
      </c>
      <c r="V740" s="65"/>
      <c r="W740" s="78">
        <f t="shared" si="231"/>
        <v>0</v>
      </c>
      <c r="X740" s="45"/>
      <c r="Y740" s="79">
        <f t="shared" si="232"/>
        <v>0</v>
      </c>
      <c r="Z740" s="65"/>
      <c r="AA740" s="78">
        <f t="shared" si="233"/>
        <v>0</v>
      </c>
      <c r="AB740" s="45"/>
      <c r="AC740" s="79">
        <f t="shared" si="234"/>
        <v>0</v>
      </c>
      <c r="AD740" s="65"/>
      <c r="AE740" s="78">
        <f t="shared" si="235"/>
        <v>0</v>
      </c>
      <c r="AF740" s="45"/>
      <c r="AG740" s="79">
        <f t="shared" si="236"/>
        <v>0</v>
      </c>
      <c r="AH740" s="2"/>
      <c r="AI740" s="2"/>
      <c r="AJ740" s="2"/>
      <c r="AK740" s="2"/>
      <c r="AL740" s="2"/>
    </row>
    <row r="741" spans="1:38" ht="16.5" customHeight="1" outlineLevel="1">
      <c r="A741" s="12">
        <v>3002201</v>
      </c>
      <c r="B741" s="27" t="s">
        <v>605</v>
      </c>
      <c r="C741" s="14">
        <v>4573880</v>
      </c>
      <c r="D741" s="45"/>
      <c r="E741" s="46">
        <f t="shared" si="222"/>
        <v>0</v>
      </c>
      <c r="F741" s="46">
        <f t="shared" si="223"/>
        <v>0</v>
      </c>
      <c r="G741" s="46">
        <f t="shared" si="224"/>
        <v>0</v>
      </c>
      <c r="H741" s="53" t="e">
        <f t="shared" si="218"/>
        <v>#DIV/0!</v>
      </c>
      <c r="I741" s="54" t="e">
        <f t="shared" si="219"/>
        <v>#DIV/0!</v>
      </c>
      <c r="J741" s="65"/>
      <c r="K741" s="78">
        <f t="shared" si="225"/>
        <v>0</v>
      </c>
      <c r="L741" s="45"/>
      <c r="M741" s="79">
        <f t="shared" si="226"/>
        <v>0</v>
      </c>
      <c r="N741" s="65"/>
      <c r="O741" s="78">
        <f t="shared" si="227"/>
        <v>0</v>
      </c>
      <c r="P741" s="45"/>
      <c r="Q741" s="79">
        <f t="shared" si="228"/>
        <v>0</v>
      </c>
      <c r="R741" s="65"/>
      <c r="S741" s="78">
        <f t="shared" si="229"/>
        <v>0</v>
      </c>
      <c r="T741" s="45"/>
      <c r="U741" s="79">
        <f t="shared" si="230"/>
        <v>0</v>
      </c>
      <c r="V741" s="65"/>
      <c r="W741" s="78">
        <f t="shared" si="231"/>
        <v>0</v>
      </c>
      <c r="X741" s="45"/>
      <c r="Y741" s="79">
        <f t="shared" si="232"/>
        <v>0</v>
      </c>
      <c r="Z741" s="65"/>
      <c r="AA741" s="78">
        <f t="shared" si="233"/>
        <v>0</v>
      </c>
      <c r="AB741" s="45"/>
      <c r="AC741" s="79">
        <f t="shared" si="234"/>
        <v>0</v>
      </c>
      <c r="AD741" s="65"/>
      <c r="AE741" s="78">
        <f t="shared" si="235"/>
        <v>0</v>
      </c>
      <c r="AF741" s="45"/>
      <c r="AG741" s="79">
        <f t="shared" si="236"/>
        <v>0</v>
      </c>
      <c r="AH741" s="2"/>
      <c r="AI741" s="2"/>
      <c r="AJ741" s="2"/>
      <c r="AK741" s="2"/>
      <c r="AL741" s="2"/>
    </row>
    <row r="742" spans="1:38" ht="16.5" customHeight="1" outlineLevel="1">
      <c r="A742" s="12">
        <v>3002202</v>
      </c>
      <c r="B742" s="27" t="s">
        <v>606</v>
      </c>
      <c r="C742" s="14">
        <v>4049920</v>
      </c>
      <c r="D742" s="45"/>
      <c r="E742" s="46">
        <f t="shared" si="222"/>
        <v>0</v>
      </c>
      <c r="F742" s="46">
        <f t="shared" si="223"/>
        <v>0</v>
      </c>
      <c r="G742" s="46">
        <f t="shared" si="224"/>
        <v>0</v>
      </c>
      <c r="H742" s="53" t="e">
        <f t="shared" si="218"/>
        <v>#DIV/0!</v>
      </c>
      <c r="I742" s="54" t="e">
        <f t="shared" si="219"/>
        <v>#DIV/0!</v>
      </c>
      <c r="J742" s="65"/>
      <c r="K742" s="78">
        <f t="shared" si="225"/>
        <v>0</v>
      </c>
      <c r="L742" s="45"/>
      <c r="M742" s="79">
        <f t="shared" si="226"/>
        <v>0</v>
      </c>
      <c r="N742" s="65"/>
      <c r="O742" s="78">
        <f t="shared" si="227"/>
        <v>0</v>
      </c>
      <c r="P742" s="45"/>
      <c r="Q742" s="79">
        <f t="shared" si="228"/>
        <v>0</v>
      </c>
      <c r="R742" s="65"/>
      <c r="S742" s="78">
        <f t="shared" si="229"/>
        <v>0</v>
      </c>
      <c r="T742" s="45"/>
      <c r="U742" s="79">
        <f t="shared" si="230"/>
        <v>0</v>
      </c>
      <c r="V742" s="65"/>
      <c r="W742" s="78">
        <f t="shared" si="231"/>
        <v>0</v>
      </c>
      <c r="X742" s="45"/>
      <c r="Y742" s="79">
        <f t="shared" si="232"/>
        <v>0</v>
      </c>
      <c r="Z742" s="65"/>
      <c r="AA742" s="78">
        <f t="shared" si="233"/>
        <v>0</v>
      </c>
      <c r="AB742" s="45"/>
      <c r="AC742" s="79">
        <f t="shared" si="234"/>
        <v>0</v>
      </c>
      <c r="AD742" s="65"/>
      <c r="AE742" s="78">
        <f t="shared" si="235"/>
        <v>0</v>
      </c>
      <c r="AF742" s="45"/>
      <c r="AG742" s="79">
        <f t="shared" si="236"/>
        <v>0</v>
      </c>
      <c r="AH742" s="2"/>
      <c r="AI742" s="2"/>
      <c r="AJ742" s="2"/>
      <c r="AK742" s="2"/>
      <c r="AL742" s="2"/>
    </row>
    <row r="743" spans="1:38" ht="16.5" customHeight="1" outlineLevel="1">
      <c r="A743" s="12" t="s">
        <v>874</v>
      </c>
      <c r="B743" s="27" t="s">
        <v>527</v>
      </c>
      <c r="C743" s="14">
        <v>471020</v>
      </c>
      <c r="D743" s="45"/>
      <c r="E743" s="46">
        <f t="shared" si="222"/>
        <v>0</v>
      </c>
      <c r="F743" s="46">
        <f t="shared" si="223"/>
        <v>0</v>
      </c>
      <c r="G743" s="46">
        <f t="shared" si="224"/>
        <v>0</v>
      </c>
      <c r="H743" s="53" t="e">
        <f t="shared" si="218"/>
        <v>#DIV/0!</v>
      </c>
      <c r="I743" s="54" t="e">
        <f t="shared" si="219"/>
        <v>#DIV/0!</v>
      </c>
      <c r="J743" s="65"/>
      <c r="K743" s="78">
        <f t="shared" si="225"/>
        <v>0</v>
      </c>
      <c r="L743" s="45"/>
      <c r="M743" s="79">
        <f t="shared" si="226"/>
        <v>0</v>
      </c>
      <c r="N743" s="65"/>
      <c r="O743" s="78">
        <f t="shared" si="227"/>
        <v>0</v>
      </c>
      <c r="P743" s="45"/>
      <c r="Q743" s="79">
        <f t="shared" si="228"/>
        <v>0</v>
      </c>
      <c r="R743" s="65"/>
      <c r="S743" s="78">
        <f t="shared" si="229"/>
        <v>0</v>
      </c>
      <c r="T743" s="45"/>
      <c r="U743" s="79">
        <f t="shared" si="230"/>
        <v>0</v>
      </c>
      <c r="V743" s="65"/>
      <c r="W743" s="78">
        <f t="shared" si="231"/>
        <v>0</v>
      </c>
      <c r="X743" s="45"/>
      <c r="Y743" s="79">
        <f t="shared" si="232"/>
        <v>0</v>
      </c>
      <c r="Z743" s="65"/>
      <c r="AA743" s="78">
        <f t="shared" si="233"/>
        <v>0</v>
      </c>
      <c r="AB743" s="45"/>
      <c r="AC743" s="79">
        <f t="shared" si="234"/>
        <v>0</v>
      </c>
      <c r="AD743" s="65"/>
      <c r="AE743" s="78">
        <f t="shared" si="235"/>
        <v>0</v>
      </c>
      <c r="AF743" s="45"/>
      <c r="AG743" s="79">
        <f t="shared" si="236"/>
        <v>0</v>
      </c>
      <c r="AH743" s="2"/>
      <c r="AI743" s="2"/>
      <c r="AJ743" s="2"/>
      <c r="AK743" s="2"/>
      <c r="AL743" s="2"/>
    </row>
    <row r="744" spans="1:38" ht="16.5" customHeight="1" outlineLevel="1">
      <c r="A744" s="12" t="s">
        <v>875</v>
      </c>
      <c r="B744" s="24" t="s">
        <v>143</v>
      </c>
      <c r="C744" s="14">
        <v>372900</v>
      </c>
      <c r="D744" s="45"/>
      <c r="E744" s="46">
        <f t="shared" si="222"/>
        <v>0</v>
      </c>
      <c r="F744" s="46">
        <f t="shared" si="223"/>
        <v>0</v>
      </c>
      <c r="G744" s="46">
        <f t="shared" si="224"/>
        <v>0</v>
      </c>
      <c r="H744" s="53" t="e">
        <f t="shared" si="218"/>
        <v>#DIV/0!</v>
      </c>
      <c r="I744" s="54" t="e">
        <f t="shared" si="219"/>
        <v>#DIV/0!</v>
      </c>
      <c r="J744" s="65"/>
      <c r="K744" s="78">
        <f t="shared" si="225"/>
        <v>0</v>
      </c>
      <c r="L744" s="45"/>
      <c r="M744" s="79">
        <f t="shared" si="226"/>
        <v>0</v>
      </c>
      <c r="N744" s="65"/>
      <c r="O744" s="78">
        <f t="shared" si="227"/>
        <v>0</v>
      </c>
      <c r="P744" s="45"/>
      <c r="Q744" s="79">
        <f t="shared" si="228"/>
        <v>0</v>
      </c>
      <c r="R744" s="65"/>
      <c r="S744" s="78">
        <f t="shared" si="229"/>
        <v>0</v>
      </c>
      <c r="T744" s="45"/>
      <c r="U744" s="79">
        <f t="shared" si="230"/>
        <v>0</v>
      </c>
      <c r="V744" s="65"/>
      <c r="W744" s="78">
        <f t="shared" si="231"/>
        <v>0</v>
      </c>
      <c r="X744" s="45"/>
      <c r="Y744" s="79">
        <f t="shared" si="232"/>
        <v>0</v>
      </c>
      <c r="Z744" s="65"/>
      <c r="AA744" s="78">
        <f t="shared" si="233"/>
        <v>0</v>
      </c>
      <c r="AB744" s="45"/>
      <c r="AC744" s="79">
        <f t="shared" si="234"/>
        <v>0</v>
      </c>
      <c r="AD744" s="65"/>
      <c r="AE744" s="78">
        <f t="shared" si="235"/>
        <v>0</v>
      </c>
      <c r="AF744" s="45"/>
      <c r="AG744" s="79">
        <f t="shared" si="236"/>
        <v>0</v>
      </c>
      <c r="AH744" s="2"/>
      <c r="AI744" s="2"/>
      <c r="AJ744" s="2"/>
      <c r="AK744" s="2"/>
      <c r="AL744" s="2"/>
    </row>
    <row r="745" spans="1:38" ht="16.5" customHeight="1" outlineLevel="1">
      <c r="A745" s="12" t="s">
        <v>877</v>
      </c>
      <c r="B745" s="27" t="s">
        <v>528</v>
      </c>
      <c r="C745" s="14">
        <v>689810</v>
      </c>
      <c r="D745" s="45"/>
      <c r="E745" s="46">
        <f t="shared" si="222"/>
        <v>0</v>
      </c>
      <c r="F745" s="46">
        <f t="shared" si="223"/>
        <v>0</v>
      </c>
      <c r="G745" s="46">
        <f t="shared" si="224"/>
        <v>0</v>
      </c>
      <c r="H745" s="53" t="e">
        <f t="shared" si="218"/>
        <v>#DIV/0!</v>
      </c>
      <c r="I745" s="54" t="e">
        <f t="shared" si="219"/>
        <v>#DIV/0!</v>
      </c>
      <c r="J745" s="65"/>
      <c r="K745" s="78">
        <f t="shared" si="225"/>
        <v>0</v>
      </c>
      <c r="L745" s="45"/>
      <c r="M745" s="79">
        <f t="shared" si="226"/>
        <v>0</v>
      </c>
      <c r="N745" s="65"/>
      <c r="O745" s="78">
        <f t="shared" si="227"/>
        <v>0</v>
      </c>
      <c r="P745" s="45"/>
      <c r="Q745" s="79">
        <f t="shared" si="228"/>
        <v>0</v>
      </c>
      <c r="R745" s="65"/>
      <c r="S745" s="78">
        <f t="shared" si="229"/>
        <v>0</v>
      </c>
      <c r="T745" s="45"/>
      <c r="U745" s="79">
        <f t="shared" si="230"/>
        <v>0</v>
      </c>
      <c r="V745" s="65"/>
      <c r="W745" s="78">
        <f t="shared" si="231"/>
        <v>0</v>
      </c>
      <c r="X745" s="45"/>
      <c r="Y745" s="79">
        <f t="shared" si="232"/>
        <v>0</v>
      </c>
      <c r="Z745" s="65"/>
      <c r="AA745" s="78">
        <f t="shared" si="233"/>
        <v>0</v>
      </c>
      <c r="AB745" s="45"/>
      <c r="AC745" s="79">
        <f t="shared" si="234"/>
        <v>0</v>
      </c>
      <c r="AD745" s="65"/>
      <c r="AE745" s="78">
        <f t="shared" si="235"/>
        <v>0</v>
      </c>
      <c r="AF745" s="45"/>
      <c r="AG745" s="79">
        <f t="shared" si="236"/>
        <v>0</v>
      </c>
      <c r="AH745" s="2"/>
      <c r="AI745" s="2"/>
      <c r="AJ745" s="2"/>
      <c r="AK745" s="2"/>
      <c r="AL745" s="2"/>
    </row>
    <row r="746" spans="1:38" ht="16.5" customHeight="1" outlineLevel="1">
      <c r="A746" s="12"/>
      <c r="B746" s="27" t="s">
        <v>607</v>
      </c>
      <c r="C746" s="14">
        <v>141420</v>
      </c>
      <c r="D746" s="45"/>
      <c r="E746" s="46">
        <f t="shared" si="222"/>
        <v>0</v>
      </c>
      <c r="F746" s="46">
        <f t="shared" si="223"/>
        <v>0</v>
      </c>
      <c r="G746" s="46">
        <f t="shared" si="224"/>
        <v>0</v>
      </c>
      <c r="H746" s="53" t="e">
        <f t="shared" si="218"/>
        <v>#DIV/0!</v>
      </c>
      <c r="I746" s="54" t="e">
        <f t="shared" si="219"/>
        <v>#DIV/0!</v>
      </c>
      <c r="J746" s="65"/>
      <c r="K746" s="78">
        <f t="shared" si="225"/>
        <v>0</v>
      </c>
      <c r="L746" s="45"/>
      <c r="M746" s="79">
        <f t="shared" si="226"/>
        <v>0</v>
      </c>
      <c r="N746" s="65"/>
      <c r="O746" s="78">
        <f t="shared" si="227"/>
        <v>0</v>
      </c>
      <c r="P746" s="45"/>
      <c r="Q746" s="79">
        <f t="shared" si="228"/>
        <v>0</v>
      </c>
      <c r="R746" s="65"/>
      <c r="S746" s="78">
        <f t="shared" si="229"/>
        <v>0</v>
      </c>
      <c r="T746" s="45"/>
      <c r="U746" s="79">
        <f t="shared" si="230"/>
        <v>0</v>
      </c>
      <c r="V746" s="65"/>
      <c r="W746" s="78">
        <f t="shared" si="231"/>
        <v>0</v>
      </c>
      <c r="X746" s="45"/>
      <c r="Y746" s="79">
        <f t="shared" si="232"/>
        <v>0</v>
      </c>
      <c r="Z746" s="65"/>
      <c r="AA746" s="78">
        <f t="shared" si="233"/>
        <v>0</v>
      </c>
      <c r="AB746" s="45"/>
      <c r="AC746" s="79">
        <f t="shared" si="234"/>
        <v>0</v>
      </c>
      <c r="AD746" s="65"/>
      <c r="AE746" s="78">
        <f t="shared" si="235"/>
        <v>0</v>
      </c>
      <c r="AF746" s="45"/>
      <c r="AG746" s="79">
        <f t="shared" si="236"/>
        <v>0</v>
      </c>
      <c r="AH746" s="2"/>
      <c r="AI746" s="2"/>
      <c r="AJ746" s="2"/>
      <c r="AK746" s="2"/>
      <c r="AL746" s="2"/>
    </row>
    <row r="747" spans="1:38" ht="16.5" customHeight="1" outlineLevel="1">
      <c r="A747" s="12">
        <v>3110004</v>
      </c>
      <c r="B747" s="27" t="s">
        <v>608</v>
      </c>
      <c r="C747" s="14">
        <v>65630</v>
      </c>
      <c r="D747" s="45"/>
      <c r="E747" s="46">
        <f t="shared" si="222"/>
        <v>0</v>
      </c>
      <c r="F747" s="46">
        <f t="shared" si="223"/>
        <v>0</v>
      </c>
      <c r="G747" s="46">
        <f t="shared" si="224"/>
        <v>0</v>
      </c>
      <c r="H747" s="53" t="e">
        <f t="shared" si="218"/>
        <v>#DIV/0!</v>
      </c>
      <c r="I747" s="54" t="e">
        <f t="shared" si="219"/>
        <v>#DIV/0!</v>
      </c>
      <c r="J747" s="65"/>
      <c r="K747" s="78">
        <f t="shared" si="225"/>
        <v>0</v>
      </c>
      <c r="L747" s="45"/>
      <c r="M747" s="79">
        <f t="shared" si="226"/>
        <v>0</v>
      </c>
      <c r="N747" s="65"/>
      <c r="O747" s="78">
        <f t="shared" si="227"/>
        <v>0</v>
      </c>
      <c r="P747" s="45"/>
      <c r="Q747" s="79">
        <f t="shared" si="228"/>
        <v>0</v>
      </c>
      <c r="R747" s="65"/>
      <c r="S747" s="78">
        <f t="shared" si="229"/>
        <v>0</v>
      </c>
      <c r="T747" s="45"/>
      <c r="U747" s="79">
        <f t="shared" si="230"/>
        <v>0</v>
      </c>
      <c r="V747" s="65"/>
      <c r="W747" s="78">
        <f t="shared" si="231"/>
        <v>0</v>
      </c>
      <c r="X747" s="45"/>
      <c r="Y747" s="79">
        <f t="shared" si="232"/>
        <v>0</v>
      </c>
      <c r="Z747" s="65"/>
      <c r="AA747" s="78">
        <f t="shared" si="233"/>
        <v>0</v>
      </c>
      <c r="AB747" s="45"/>
      <c r="AC747" s="79">
        <f t="shared" si="234"/>
        <v>0</v>
      </c>
      <c r="AD747" s="65"/>
      <c r="AE747" s="78">
        <f t="shared" si="235"/>
        <v>0</v>
      </c>
      <c r="AF747" s="45"/>
      <c r="AG747" s="79">
        <f t="shared" si="236"/>
        <v>0</v>
      </c>
      <c r="AH747" s="2"/>
      <c r="AI747" s="2"/>
      <c r="AJ747" s="2"/>
      <c r="AK747" s="2"/>
      <c r="AL747" s="2"/>
    </row>
    <row r="748" spans="1:38" ht="16.5" customHeight="1" outlineLevel="1">
      <c r="A748" s="12"/>
      <c r="B748" s="27"/>
      <c r="C748" s="14"/>
      <c r="D748" s="45"/>
      <c r="E748" s="46"/>
      <c r="F748" s="46"/>
      <c r="G748" s="46"/>
      <c r="H748" s="53"/>
      <c r="I748" s="54"/>
      <c r="J748" s="65"/>
      <c r="K748" s="78"/>
      <c r="L748" s="45"/>
      <c r="M748" s="79"/>
      <c r="N748" s="65"/>
      <c r="O748" s="78"/>
      <c r="P748" s="45"/>
      <c r="Q748" s="79"/>
      <c r="R748" s="65"/>
      <c r="S748" s="78"/>
      <c r="T748" s="45"/>
      <c r="U748" s="79"/>
      <c r="V748" s="65"/>
      <c r="W748" s="78"/>
      <c r="X748" s="45"/>
      <c r="Y748" s="79"/>
      <c r="Z748" s="65"/>
      <c r="AA748" s="78"/>
      <c r="AB748" s="45"/>
      <c r="AC748" s="79"/>
      <c r="AD748" s="65"/>
      <c r="AE748" s="78"/>
      <c r="AF748" s="45"/>
      <c r="AG748" s="79"/>
      <c r="AH748" s="2"/>
      <c r="AI748" s="2"/>
      <c r="AJ748" s="2"/>
      <c r="AK748" s="2"/>
      <c r="AL748" s="2"/>
    </row>
    <row r="749" spans="1:38" ht="16.5" customHeight="1" outlineLevel="1">
      <c r="A749" s="58"/>
      <c r="B749" s="83" t="s">
        <v>609</v>
      </c>
      <c r="C749" s="99"/>
      <c r="D749" s="60"/>
      <c r="E749" s="61">
        <f t="shared" ref="E749:G749" si="241">SUM(E750:E753)</f>
        <v>0</v>
      </c>
      <c r="F749" s="61">
        <f t="shared" si="241"/>
        <v>0</v>
      </c>
      <c r="G749" s="61">
        <f t="shared" si="241"/>
        <v>0</v>
      </c>
      <c r="H749" s="62" t="e">
        <f t="shared" si="218"/>
        <v>#DIV/0!</v>
      </c>
      <c r="I749" s="63" t="e">
        <f t="shared" si="219"/>
        <v>#DIV/0!</v>
      </c>
      <c r="J749" s="84">
        <f t="shared" ref="J749:AG749" si="242">SUM(J750:J753)</f>
        <v>0</v>
      </c>
      <c r="K749" s="85">
        <f t="shared" si="242"/>
        <v>0</v>
      </c>
      <c r="L749" s="60">
        <f t="shared" si="242"/>
        <v>0</v>
      </c>
      <c r="M749" s="86">
        <f t="shared" si="242"/>
        <v>0</v>
      </c>
      <c r="N749" s="84">
        <f t="shared" si="242"/>
        <v>0</v>
      </c>
      <c r="O749" s="85">
        <f t="shared" si="242"/>
        <v>0</v>
      </c>
      <c r="P749" s="60">
        <f t="shared" si="242"/>
        <v>0</v>
      </c>
      <c r="Q749" s="86">
        <f t="shared" si="242"/>
        <v>0</v>
      </c>
      <c r="R749" s="84">
        <f t="shared" si="242"/>
        <v>0</v>
      </c>
      <c r="S749" s="85">
        <f t="shared" si="242"/>
        <v>0</v>
      </c>
      <c r="T749" s="60">
        <f t="shared" si="242"/>
        <v>0</v>
      </c>
      <c r="U749" s="86">
        <f t="shared" si="242"/>
        <v>0</v>
      </c>
      <c r="V749" s="84">
        <f t="shared" si="242"/>
        <v>0</v>
      </c>
      <c r="W749" s="85">
        <f t="shared" si="242"/>
        <v>0</v>
      </c>
      <c r="X749" s="60">
        <f t="shared" si="242"/>
        <v>0</v>
      </c>
      <c r="Y749" s="86">
        <f t="shared" si="242"/>
        <v>0</v>
      </c>
      <c r="Z749" s="84">
        <f t="shared" si="242"/>
        <v>0</v>
      </c>
      <c r="AA749" s="85">
        <f t="shared" si="242"/>
        <v>0</v>
      </c>
      <c r="AB749" s="60">
        <f t="shared" si="242"/>
        <v>0</v>
      </c>
      <c r="AC749" s="86">
        <f t="shared" si="242"/>
        <v>0</v>
      </c>
      <c r="AD749" s="84">
        <f t="shared" si="242"/>
        <v>0</v>
      </c>
      <c r="AE749" s="85">
        <f t="shared" si="242"/>
        <v>0</v>
      </c>
      <c r="AF749" s="60">
        <f t="shared" si="242"/>
        <v>0</v>
      </c>
      <c r="AG749" s="86">
        <f t="shared" si="242"/>
        <v>0</v>
      </c>
      <c r="AH749" s="2"/>
      <c r="AI749" s="2"/>
      <c r="AJ749" s="2"/>
      <c r="AK749" s="2"/>
      <c r="AL749" s="2"/>
    </row>
    <row r="750" spans="1:38" ht="16.5" customHeight="1" outlineLevel="1">
      <c r="A750" s="12">
        <v>3103100</v>
      </c>
      <c r="B750" s="27" t="s">
        <v>610</v>
      </c>
      <c r="C750" s="14">
        <v>110190</v>
      </c>
      <c r="D750" s="45"/>
      <c r="E750" s="46">
        <f t="shared" si="222"/>
        <v>0</v>
      </c>
      <c r="F750" s="46">
        <f t="shared" si="223"/>
        <v>0</v>
      </c>
      <c r="G750" s="46">
        <f t="shared" si="224"/>
        <v>0</v>
      </c>
      <c r="H750" s="53" t="e">
        <f t="shared" si="218"/>
        <v>#DIV/0!</v>
      </c>
      <c r="I750" s="54" t="e">
        <f t="shared" si="219"/>
        <v>#DIV/0!</v>
      </c>
      <c r="J750" s="65"/>
      <c r="K750" s="78">
        <f t="shared" si="225"/>
        <v>0</v>
      </c>
      <c r="L750" s="45"/>
      <c r="M750" s="79">
        <f t="shared" si="226"/>
        <v>0</v>
      </c>
      <c r="N750" s="65"/>
      <c r="O750" s="78">
        <f t="shared" si="227"/>
        <v>0</v>
      </c>
      <c r="P750" s="45"/>
      <c r="Q750" s="79">
        <f t="shared" si="228"/>
        <v>0</v>
      </c>
      <c r="R750" s="65"/>
      <c r="S750" s="78">
        <f t="shared" si="229"/>
        <v>0</v>
      </c>
      <c r="T750" s="45"/>
      <c r="U750" s="79">
        <f t="shared" si="230"/>
        <v>0</v>
      </c>
      <c r="V750" s="65"/>
      <c r="W750" s="78">
        <f t="shared" si="231"/>
        <v>0</v>
      </c>
      <c r="X750" s="45"/>
      <c r="Y750" s="79">
        <f t="shared" si="232"/>
        <v>0</v>
      </c>
      <c r="Z750" s="65"/>
      <c r="AA750" s="78">
        <f t="shared" si="233"/>
        <v>0</v>
      </c>
      <c r="AB750" s="45"/>
      <c r="AC750" s="79">
        <f t="shared" si="234"/>
        <v>0</v>
      </c>
      <c r="AD750" s="65"/>
      <c r="AE750" s="78">
        <f t="shared" si="235"/>
        <v>0</v>
      </c>
      <c r="AF750" s="45"/>
      <c r="AG750" s="79">
        <f t="shared" si="236"/>
        <v>0</v>
      </c>
      <c r="AH750" s="2"/>
      <c r="AI750" s="2"/>
      <c r="AJ750" s="2"/>
      <c r="AK750" s="2"/>
      <c r="AL750" s="2"/>
    </row>
    <row r="751" spans="1:38" ht="16.5" customHeight="1" outlineLevel="1">
      <c r="A751" s="12">
        <v>3103101</v>
      </c>
      <c r="B751" s="27" t="s">
        <v>611</v>
      </c>
      <c r="C751" s="14">
        <v>51380</v>
      </c>
      <c r="D751" s="45"/>
      <c r="E751" s="46">
        <f t="shared" si="222"/>
        <v>0</v>
      </c>
      <c r="F751" s="46">
        <f t="shared" si="223"/>
        <v>0</v>
      </c>
      <c r="G751" s="46">
        <f t="shared" si="224"/>
        <v>0</v>
      </c>
      <c r="H751" s="53" t="e">
        <f t="shared" si="218"/>
        <v>#DIV/0!</v>
      </c>
      <c r="I751" s="54" t="e">
        <f t="shared" si="219"/>
        <v>#DIV/0!</v>
      </c>
      <c r="J751" s="65"/>
      <c r="K751" s="78">
        <f t="shared" si="225"/>
        <v>0</v>
      </c>
      <c r="L751" s="45"/>
      <c r="M751" s="79">
        <f t="shared" si="226"/>
        <v>0</v>
      </c>
      <c r="N751" s="65"/>
      <c r="O751" s="78">
        <f t="shared" si="227"/>
        <v>0</v>
      </c>
      <c r="P751" s="45"/>
      <c r="Q751" s="79">
        <f t="shared" si="228"/>
        <v>0</v>
      </c>
      <c r="R751" s="65"/>
      <c r="S751" s="78">
        <f t="shared" si="229"/>
        <v>0</v>
      </c>
      <c r="T751" s="45"/>
      <c r="U751" s="79">
        <f t="shared" si="230"/>
        <v>0</v>
      </c>
      <c r="V751" s="65"/>
      <c r="W751" s="78">
        <f t="shared" si="231"/>
        <v>0</v>
      </c>
      <c r="X751" s="45"/>
      <c r="Y751" s="79">
        <f t="shared" si="232"/>
        <v>0</v>
      </c>
      <c r="Z751" s="65"/>
      <c r="AA751" s="78">
        <f t="shared" si="233"/>
        <v>0</v>
      </c>
      <c r="AB751" s="45"/>
      <c r="AC751" s="79">
        <f t="shared" si="234"/>
        <v>0</v>
      </c>
      <c r="AD751" s="65"/>
      <c r="AE751" s="78">
        <f t="shared" si="235"/>
        <v>0</v>
      </c>
      <c r="AF751" s="45"/>
      <c r="AG751" s="79">
        <f t="shared" si="236"/>
        <v>0</v>
      </c>
      <c r="AH751" s="2"/>
      <c r="AI751" s="2"/>
      <c r="AJ751" s="2"/>
      <c r="AK751" s="2"/>
      <c r="AL751" s="2"/>
    </row>
    <row r="752" spans="1:38" ht="16.5" customHeight="1" outlineLevel="1">
      <c r="A752" s="12">
        <v>3103001</v>
      </c>
      <c r="B752" s="27" t="s">
        <v>612</v>
      </c>
      <c r="C752" s="14">
        <v>87250</v>
      </c>
      <c r="D752" s="45"/>
      <c r="E752" s="46">
        <f t="shared" si="222"/>
        <v>0</v>
      </c>
      <c r="F752" s="46">
        <f t="shared" si="223"/>
        <v>0</v>
      </c>
      <c r="G752" s="46">
        <f t="shared" si="224"/>
        <v>0</v>
      </c>
      <c r="H752" s="53" t="e">
        <f t="shared" si="218"/>
        <v>#DIV/0!</v>
      </c>
      <c r="I752" s="54" t="e">
        <f t="shared" si="219"/>
        <v>#DIV/0!</v>
      </c>
      <c r="J752" s="65"/>
      <c r="K752" s="78">
        <f t="shared" si="225"/>
        <v>0</v>
      </c>
      <c r="L752" s="45"/>
      <c r="M752" s="79">
        <f t="shared" si="226"/>
        <v>0</v>
      </c>
      <c r="N752" s="65"/>
      <c r="O752" s="78">
        <f t="shared" si="227"/>
        <v>0</v>
      </c>
      <c r="P752" s="45"/>
      <c r="Q752" s="79">
        <f t="shared" si="228"/>
        <v>0</v>
      </c>
      <c r="R752" s="65"/>
      <c r="S752" s="78">
        <f t="shared" si="229"/>
        <v>0</v>
      </c>
      <c r="T752" s="45"/>
      <c r="U752" s="79">
        <f t="shared" si="230"/>
        <v>0</v>
      </c>
      <c r="V752" s="65"/>
      <c r="W752" s="78">
        <f t="shared" si="231"/>
        <v>0</v>
      </c>
      <c r="X752" s="45"/>
      <c r="Y752" s="79">
        <f t="shared" si="232"/>
        <v>0</v>
      </c>
      <c r="Z752" s="65"/>
      <c r="AA752" s="78">
        <f t="shared" si="233"/>
        <v>0</v>
      </c>
      <c r="AB752" s="45"/>
      <c r="AC752" s="79">
        <f t="shared" si="234"/>
        <v>0</v>
      </c>
      <c r="AD752" s="65"/>
      <c r="AE752" s="78">
        <f t="shared" si="235"/>
        <v>0</v>
      </c>
      <c r="AF752" s="45"/>
      <c r="AG752" s="79">
        <f t="shared" si="236"/>
        <v>0</v>
      </c>
      <c r="AH752" s="2"/>
      <c r="AI752" s="2"/>
      <c r="AJ752" s="2"/>
      <c r="AK752" s="2"/>
      <c r="AL752" s="2"/>
    </row>
    <row r="753" spans="1:38" ht="16.5" customHeight="1" outlineLevel="1">
      <c r="A753" s="12">
        <v>3103002</v>
      </c>
      <c r="B753" s="27" t="s">
        <v>613</v>
      </c>
      <c r="C753" s="14">
        <v>73570</v>
      </c>
      <c r="D753" s="45"/>
      <c r="E753" s="46">
        <f t="shared" si="222"/>
        <v>0</v>
      </c>
      <c r="F753" s="46">
        <f t="shared" si="223"/>
        <v>0</v>
      </c>
      <c r="G753" s="46">
        <f t="shared" si="224"/>
        <v>0</v>
      </c>
      <c r="H753" s="53" t="e">
        <f t="shared" si="218"/>
        <v>#DIV/0!</v>
      </c>
      <c r="I753" s="54" t="e">
        <f t="shared" si="219"/>
        <v>#DIV/0!</v>
      </c>
      <c r="J753" s="65"/>
      <c r="K753" s="78">
        <f t="shared" si="225"/>
        <v>0</v>
      </c>
      <c r="L753" s="45"/>
      <c r="M753" s="79">
        <f t="shared" si="226"/>
        <v>0</v>
      </c>
      <c r="N753" s="65"/>
      <c r="O753" s="78">
        <f t="shared" si="227"/>
        <v>0</v>
      </c>
      <c r="P753" s="45"/>
      <c r="Q753" s="79">
        <f t="shared" si="228"/>
        <v>0</v>
      </c>
      <c r="R753" s="65"/>
      <c r="S753" s="78">
        <f t="shared" si="229"/>
        <v>0</v>
      </c>
      <c r="T753" s="45"/>
      <c r="U753" s="79">
        <f t="shared" si="230"/>
        <v>0</v>
      </c>
      <c r="V753" s="65"/>
      <c r="W753" s="78">
        <f t="shared" si="231"/>
        <v>0</v>
      </c>
      <c r="X753" s="45"/>
      <c r="Y753" s="79">
        <f t="shared" si="232"/>
        <v>0</v>
      </c>
      <c r="Z753" s="65"/>
      <c r="AA753" s="78">
        <f t="shared" si="233"/>
        <v>0</v>
      </c>
      <c r="AB753" s="45"/>
      <c r="AC753" s="79">
        <f t="shared" si="234"/>
        <v>0</v>
      </c>
      <c r="AD753" s="65"/>
      <c r="AE753" s="78">
        <f t="shared" si="235"/>
        <v>0</v>
      </c>
      <c r="AF753" s="45"/>
      <c r="AG753" s="79">
        <f t="shared" si="236"/>
        <v>0</v>
      </c>
      <c r="AH753" s="2"/>
      <c r="AI753" s="2"/>
      <c r="AJ753" s="2"/>
      <c r="AK753" s="2"/>
      <c r="AL753" s="2"/>
    </row>
    <row r="754" spans="1:38" ht="16.5" customHeight="1" outlineLevel="1">
      <c r="A754" s="12"/>
      <c r="B754" s="27"/>
      <c r="C754" s="14"/>
      <c r="D754" s="45"/>
      <c r="E754" s="46"/>
      <c r="F754" s="46"/>
      <c r="G754" s="46"/>
      <c r="H754" s="53"/>
      <c r="I754" s="54"/>
      <c r="J754" s="65"/>
      <c r="K754" s="78"/>
      <c r="L754" s="45"/>
      <c r="M754" s="79"/>
      <c r="N754" s="65"/>
      <c r="O754" s="78"/>
      <c r="P754" s="45"/>
      <c r="Q754" s="79"/>
      <c r="R754" s="65"/>
      <c r="S754" s="78"/>
      <c r="T754" s="45"/>
      <c r="U754" s="79"/>
      <c r="V754" s="65"/>
      <c r="W754" s="78"/>
      <c r="X754" s="45"/>
      <c r="Y754" s="79"/>
      <c r="Z754" s="65"/>
      <c r="AA754" s="78"/>
      <c r="AB754" s="45"/>
      <c r="AC754" s="79"/>
      <c r="AD754" s="65"/>
      <c r="AE754" s="78"/>
      <c r="AF754" s="45"/>
      <c r="AG754" s="79"/>
      <c r="AH754" s="2"/>
      <c r="AI754" s="2"/>
      <c r="AJ754" s="2"/>
      <c r="AK754" s="2"/>
      <c r="AL754" s="2"/>
    </row>
    <row r="755" spans="1:38" ht="16.5" customHeight="1" outlineLevel="1">
      <c r="A755" s="58"/>
      <c r="B755" s="83" t="s">
        <v>614</v>
      </c>
      <c r="C755" s="99"/>
      <c r="D755" s="60"/>
      <c r="E755" s="61">
        <f t="shared" ref="E755:G755" si="243">SUM(E756:E769)</f>
        <v>0</v>
      </c>
      <c r="F755" s="61">
        <f t="shared" si="243"/>
        <v>0</v>
      </c>
      <c r="G755" s="61">
        <f t="shared" si="243"/>
        <v>0</v>
      </c>
      <c r="H755" s="62" t="e">
        <f t="shared" si="218"/>
        <v>#DIV/0!</v>
      </c>
      <c r="I755" s="63" t="e">
        <f t="shared" si="219"/>
        <v>#DIV/0!</v>
      </c>
      <c r="J755" s="84">
        <f t="shared" ref="J755:AG755" si="244">SUM(J756:J769)</f>
        <v>0</v>
      </c>
      <c r="K755" s="85">
        <f t="shared" si="244"/>
        <v>0</v>
      </c>
      <c r="L755" s="60">
        <f t="shared" si="244"/>
        <v>0</v>
      </c>
      <c r="M755" s="86">
        <f t="shared" si="244"/>
        <v>0</v>
      </c>
      <c r="N755" s="84">
        <f t="shared" si="244"/>
        <v>0</v>
      </c>
      <c r="O755" s="85">
        <f t="shared" si="244"/>
        <v>0</v>
      </c>
      <c r="P755" s="60">
        <f t="shared" si="244"/>
        <v>0</v>
      </c>
      <c r="Q755" s="86">
        <f t="shared" si="244"/>
        <v>0</v>
      </c>
      <c r="R755" s="84">
        <f t="shared" si="244"/>
        <v>0</v>
      </c>
      <c r="S755" s="85">
        <f t="shared" si="244"/>
        <v>0</v>
      </c>
      <c r="T755" s="60">
        <f t="shared" si="244"/>
        <v>0</v>
      </c>
      <c r="U755" s="86">
        <f t="shared" si="244"/>
        <v>0</v>
      </c>
      <c r="V755" s="84">
        <f t="shared" si="244"/>
        <v>0</v>
      </c>
      <c r="W755" s="85">
        <f t="shared" si="244"/>
        <v>0</v>
      </c>
      <c r="X755" s="60">
        <f t="shared" si="244"/>
        <v>0</v>
      </c>
      <c r="Y755" s="86">
        <f t="shared" si="244"/>
        <v>0</v>
      </c>
      <c r="Z755" s="84">
        <f t="shared" si="244"/>
        <v>0</v>
      </c>
      <c r="AA755" s="85">
        <f t="shared" si="244"/>
        <v>0</v>
      </c>
      <c r="AB755" s="60">
        <f t="shared" si="244"/>
        <v>0</v>
      </c>
      <c r="AC755" s="86">
        <f t="shared" si="244"/>
        <v>0</v>
      </c>
      <c r="AD755" s="84">
        <f t="shared" si="244"/>
        <v>0</v>
      </c>
      <c r="AE755" s="85">
        <f t="shared" si="244"/>
        <v>0</v>
      </c>
      <c r="AF755" s="60">
        <f t="shared" si="244"/>
        <v>0</v>
      </c>
      <c r="AG755" s="86">
        <f t="shared" si="244"/>
        <v>0</v>
      </c>
      <c r="AH755" s="2"/>
      <c r="AI755" s="2"/>
      <c r="AJ755" s="2"/>
      <c r="AK755" s="2"/>
      <c r="AL755" s="2"/>
    </row>
    <row r="756" spans="1:38" ht="16.5" customHeight="1" outlineLevel="1">
      <c r="A756" s="12">
        <v>3106001</v>
      </c>
      <c r="B756" s="27" t="s">
        <v>615</v>
      </c>
      <c r="C756" s="278">
        <v>53430</v>
      </c>
      <c r="D756" s="45"/>
      <c r="E756" s="46">
        <f t="shared" si="222"/>
        <v>0</v>
      </c>
      <c r="F756" s="46">
        <f t="shared" si="223"/>
        <v>0</v>
      </c>
      <c r="G756" s="46">
        <f t="shared" si="224"/>
        <v>0</v>
      </c>
      <c r="H756" s="53" t="e">
        <f t="shared" si="218"/>
        <v>#DIV/0!</v>
      </c>
      <c r="I756" s="54" t="e">
        <f t="shared" si="219"/>
        <v>#DIV/0!</v>
      </c>
      <c r="J756" s="65"/>
      <c r="K756" s="78">
        <f t="shared" si="225"/>
        <v>0</v>
      </c>
      <c r="L756" s="45"/>
      <c r="M756" s="79">
        <f t="shared" si="226"/>
        <v>0</v>
      </c>
      <c r="N756" s="65"/>
      <c r="O756" s="78">
        <f t="shared" si="227"/>
        <v>0</v>
      </c>
      <c r="P756" s="45"/>
      <c r="Q756" s="79">
        <f t="shared" si="228"/>
        <v>0</v>
      </c>
      <c r="R756" s="65"/>
      <c r="S756" s="78">
        <f t="shared" si="229"/>
        <v>0</v>
      </c>
      <c r="T756" s="45"/>
      <c r="U756" s="79">
        <f t="shared" si="230"/>
        <v>0</v>
      </c>
      <c r="V756" s="65"/>
      <c r="W756" s="78">
        <f t="shared" si="231"/>
        <v>0</v>
      </c>
      <c r="X756" s="45"/>
      <c r="Y756" s="79">
        <f t="shared" si="232"/>
        <v>0</v>
      </c>
      <c r="Z756" s="65"/>
      <c r="AA756" s="78">
        <f t="shared" si="233"/>
        <v>0</v>
      </c>
      <c r="AB756" s="45"/>
      <c r="AC756" s="79">
        <f t="shared" si="234"/>
        <v>0</v>
      </c>
      <c r="AD756" s="65"/>
      <c r="AE756" s="78">
        <f t="shared" si="235"/>
        <v>0</v>
      </c>
      <c r="AF756" s="45"/>
      <c r="AG756" s="79">
        <f t="shared" si="236"/>
        <v>0</v>
      </c>
      <c r="AH756" s="2"/>
      <c r="AI756" s="2"/>
      <c r="AJ756" s="2"/>
      <c r="AK756" s="2"/>
      <c r="AL756" s="2"/>
    </row>
    <row r="757" spans="1:38" ht="16.5" customHeight="1" outlineLevel="1">
      <c r="A757" s="12">
        <v>3106003</v>
      </c>
      <c r="B757" s="27" t="s">
        <v>616</v>
      </c>
      <c r="C757" s="278">
        <v>234140</v>
      </c>
      <c r="D757" s="45"/>
      <c r="E757" s="46">
        <f t="shared" si="222"/>
        <v>0</v>
      </c>
      <c r="F757" s="46">
        <f t="shared" si="223"/>
        <v>0</v>
      </c>
      <c r="G757" s="46">
        <f t="shared" si="224"/>
        <v>0</v>
      </c>
      <c r="H757" s="53" t="e">
        <f t="shared" si="218"/>
        <v>#DIV/0!</v>
      </c>
      <c r="I757" s="54" t="e">
        <f t="shared" si="219"/>
        <v>#DIV/0!</v>
      </c>
      <c r="J757" s="65"/>
      <c r="K757" s="78">
        <f t="shared" si="225"/>
        <v>0</v>
      </c>
      <c r="L757" s="45"/>
      <c r="M757" s="79">
        <f t="shared" si="226"/>
        <v>0</v>
      </c>
      <c r="N757" s="65"/>
      <c r="O757" s="78">
        <f t="shared" si="227"/>
        <v>0</v>
      </c>
      <c r="P757" s="45"/>
      <c r="Q757" s="79">
        <f t="shared" si="228"/>
        <v>0</v>
      </c>
      <c r="R757" s="65"/>
      <c r="S757" s="78">
        <f t="shared" si="229"/>
        <v>0</v>
      </c>
      <c r="T757" s="45"/>
      <c r="U757" s="79">
        <f t="shared" si="230"/>
        <v>0</v>
      </c>
      <c r="V757" s="65"/>
      <c r="W757" s="78">
        <f t="shared" si="231"/>
        <v>0</v>
      </c>
      <c r="X757" s="45"/>
      <c r="Y757" s="79">
        <f t="shared" si="232"/>
        <v>0</v>
      </c>
      <c r="Z757" s="65"/>
      <c r="AA757" s="78">
        <f t="shared" si="233"/>
        <v>0</v>
      </c>
      <c r="AB757" s="45"/>
      <c r="AC757" s="79">
        <f t="shared" si="234"/>
        <v>0</v>
      </c>
      <c r="AD757" s="65"/>
      <c r="AE757" s="78">
        <f t="shared" si="235"/>
        <v>0</v>
      </c>
      <c r="AF757" s="45"/>
      <c r="AG757" s="79">
        <f t="shared" si="236"/>
        <v>0</v>
      </c>
      <c r="AH757" s="2"/>
      <c r="AI757" s="2"/>
      <c r="AJ757" s="2"/>
      <c r="AK757" s="2"/>
      <c r="AL757" s="2"/>
    </row>
    <row r="758" spans="1:38" ht="16.5" customHeight="1" outlineLevel="1">
      <c r="A758" s="12">
        <v>1902068</v>
      </c>
      <c r="B758" s="27" t="s">
        <v>617</v>
      </c>
      <c r="C758" s="278">
        <v>505500</v>
      </c>
      <c r="D758" s="45"/>
      <c r="E758" s="46">
        <f t="shared" si="222"/>
        <v>0</v>
      </c>
      <c r="F758" s="46">
        <f t="shared" si="223"/>
        <v>0</v>
      </c>
      <c r="G758" s="46">
        <f t="shared" si="224"/>
        <v>0</v>
      </c>
      <c r="H758" s="53" t="e">
        <f t="shared" si="218"/>
        <v>#DIV/0!</v>
      </c>
      <c r="I758" s="54" t="e">
        <f t="shared" si="219"/>
        <v>#DIV/0!</v>
      </c>
      <c r="J758" s="65"/>
      <c r="K758" s="78">
        <f t="shared" si="225"/>
        <v>0</v>
      </c>
      <c r="L758" s="45"/>
      <c r="M758" s="79">
        <f t="shared" si="226"/>
        <v>0</v>
      </c>
      <c r="N758" s="65"/>
      <c r="O758" s="78">
        <f t="shared" si="227"/>
        <v>0</v>
      </c>
      <c r="P758" s="45"/>
      <c r="Q758" s="79">
        <f t="shared" si="228"/>
        <v>0</v>
      </c>
      <c r="R758" s="65"/>
      <c r="S758" s="78">
        <f t="shared" si="229"/>
        <v>0</v>
      </c>
      <c r="T758" s="45"/>
      <c r="U758" s="79">
        <f t="shared" si="230"/>
        <v>0</v>
      </c>
      <c r="V758" s="65"/>
      <c r="W758" s="78">
        <f t="shared" si="231"/>
        <v>0</v>
      </c>
      <c r="X758" s="45"/>
      <c r="Y758" s="79">
        <f t="shared" si="232"/>
        <v>0</v>
      </c>
      <c r="Z758" s="65"/>
      <c r="AA758" s="78">
        <f t="shared" si="233"/>
        <v>0</v>
      </c>
      <c r="AB758" s="45"/>
      <c r="AC758" s="79">
        <f t="shared" si="234"/>
        <v>0</v>
      </c>
      <c r="AD758" s="65"/>
      <c r="AE758" s="78">
        <f t="shared" si="235"/>
        <v>0</v>
      </c>
      <c r="AF758" s="45"/>
      <c r="AG758" s="79">
        <f t="shared" si="236"/>
        <v>0</v>
      </c>
      <c r="AH758" s="2"/>
      <c r="AI758" s="2"/>
      <c r="AJ758" s="2"/>
      <c r="AK758" s="2"/>
      <c r="AL758" s="2"/>
    </row>
    <row r="759" spans="1:38" ht="27" customHeight="1" outlineLevel="1">
      <c r="A759" s="12" t="s">
        <v>957</v>
      </c>
      <c r="B759" s="27" t="s">
        <v>618</v>
      </c>
      <c r="C759" s="278">
        <v>1284660</v>
      </c>
      <c r="D759" s="45"/>
      <c r="E759" s="46">
        <f t="shared" si="222"/>
        <v>0</v>
      </c>
      <c r="F759" s="46">
        <f t="shared" si="223"/>
        <v>0</v>
      </c>
      <c r="G759" s="46">
        <f t="shared" si="224"/>
        <v>0</v>
      </c>
      <c r="H759" s="53" t="e">
        <f t="shared" si="218"/>
        <v>#DIV/0!</v>
      </c>
      <c r="I759" s="54" t="e">
        <f t="shared" si="219"/>
        <v>#DIV/0!</v>
      </c>
      <c r="J759" s="65"/>
      <c r="K759" s="78">
        <f t="shared" si="225"/>
        <v>0</v>
      </c>
      <c r="L759" s="45"/>
      <c r="M759" s="79">
        <f t="shared" si="226"/>
        <v>0</v>
      </c>
      <c r="N759" s="65"/>
      <c r="O759" s="78">
        <f t="shared" si="227"/>
        <v>0</v>
      </c>
      <c r="P759" s="45"/>
      <c r="Q759" s="79">
        <f t="shared" si="228"/>
        <v>0</v>
      </c>
      <c r="R759" s="65"/>
      <c r="S759" s="78">
        <f t="shared" si="229"/>
        <v>0</v>
      </c>
      <c r="T759" s="45"/>
      <c r="U759" s="79">
        <f t="shared" si="230"/>
        <v>0</v>
      </c>
      <c r="V759" s="65"/>
      <c r="W759" s="78">
        <f t="shared" si="231"/>
        <v>0</v>
      </c>
      <c r="X759" s="45"/>
      <c r="Y759" s="79">
        <f t="shared" si="232"/>
        <v>0</v>
      </c>
      <c r="Z759" s="65"/>
      <c r="AA759" s="78">
        <f t="shared" si="233"/>
        <v>0</v>
      </c>
      <c r="AB759" s="45"/>
      <c r="AC759" s="79">
        <f t="shared" si="234"/>
        <v>0</v>
      </c>
      <c r="AD759" s="65"/>
      <c r="AE759" s="78">
        <f t="shared" si="235"/>
        <v>0</v>
      </c>
      <c r="AF759" s="45"/>
      <c r="AG759" s="79">
        <f t="shared" si="236"/>
        <v>0</v>
      </c>
      <c r="AH759" s="2"/>
      <c r="AI759" s="2"/>
      <c r="AJ759" s="2"/>
      <c r="AK759" s="2"/>
      <c r="AL759" s="2"/>
    </row>
    <row r="760" spans="1:38" ht="16.5" customHeight="1" outlineLevel="1">
      <c r="A760" s="12">
        <v>1704017</v>
      </c>
      <c r="B760" s="27" t="s">
        <v>619</v>
      </c>
      <c r="C760" s="278">
        <v>1294380</v>
      </c>
      <c r="D760" s="45"/>
      <c r="E760" s="46">
        <f t="shared" si="222"/>
        <v>0</v>
      </c>
      <c r="F760" s="46">
        <f t="shared" si="223"/>
        <v>0</v>
      </c>
      <c r="G760" s="46">
        <f t="shared" si="224"/>
        <v>0</v>
      </c>
      <c r="H760" s="53" t="e">
        <f t="shared" si="218"/>
        <v>#DIV/0!</v>
      </c>
      <c r="I760" s="54" t="e">
        <f t="shared" si="219"/>
        <v>#DIV/0!</v>
      </c>
      <c r="J760" s="65"/>
      <c r="K760" s="78">
        <f t="shared" si="225"/>
        <v>0</v>
      </c>
      <c r="L760" s="45"/>
      <c r="M760" s="79">
        <f t="shared" si="226"/>
        <v>0</v>
      </c>
      <c r="N760" s="65"/>
      <c r="O760" s="78">
        <f t="shared" si="227"/>
        <v>0</v>
      </c>
      <c r="P760" s="45"/>
      <c r="Q760" s="79">
        <f t="shared" si="228"/>
        <v>0</v>
      </c>
      <c r="R760" s="65"/>
      <c r="S760" s="78">
        <f t="shared" si="229"/>
        <v>0</v>
      </c>
      <c r="T760" s="45"/>
      <c r="U760" s="79">
        <f t="shared" si="230"/>
        <v>0</v>
      </c>
      <c r="V760" s="65"/>
      <c r="W760" s="78">
        <f t="shared" si="231"/>
        <v>0</v>
      </c>
      <c r="X760" s="45"/>
      <c r="Y760" s="79">
        <f t="shared" si="232"/>
        <v>0</v>
      </c>
      <c r="Z760" s="65"/>
      <c r="AA760" s="78">
        <f t="shared" si="233"/>
        <v>0</v>
      </c>
      <c r="AB760" s="45"/>
      <c r="AC760" s="79">
        <f t="shared" si="234"/>
        <v>0</v>
      </c>
      <c r="AD760" s="65"/>
      <c r="AE760" s="78">
        <f t="shared" si="235"/>
        <v>0</v>
      </c>
      <c r="AF760" s="45"/>
      <c r="AG760" s="79">
        <f t="shared" si="236"/>
        <v>0</v>
      </c>
      <c r="AH760" s="2"/>
      <c r="AI760" s="2"/>
      <c r="AJ760" s="2"/>
      <c r="AK760" s="2"/>
      <c r="AL760" s="2"/>
    </row>
    <row r="761" spans="1:38" ht="16.5" customHeight="1" outlineLevel="1">
      <c r="A761" s="12" t="s">
        <v>874</v>
      </c>
      <c r="B761" s="27" t="s">
        <v>527</v>
      </c>
      <c r="C761" s="278">
        <v>471020</v>
      </c>
      <c r="D761" s="45"/>
      <c r="E761" s="46">
        <f t="shared" si="222"/>
        <v>0</v>
      </c>
      <c r="F761" s="46">
        <f t="shared" si="223"/>
        <v>0</v>
      </c>
      <c r="G761" s="46">
        <f t="shared" si="224"/>
        <v>0</v>
      </c>
      <c r="H761" s="53" t="e">
        <f t="shared" si="218"/>
        <v>#DIV/0!</v>
      </c>
      <c r="I761" s="54" t="e">
        <f t="shared" si="219"/>
        <v>#DIV/0!</v>
      </c>
      <c r="J761" s="65"/>
      <c r="K761" s="78">
        <f t="shared" si="225"/>
        <v>0</v>
      </c>
      <c r="L761" s="45"/>
      <c r="M761" s="79">
        <f t="shared" si="226"/>
        <v>0</v>
      </c>
      <c r="N761" s="65"/>
      <c r="O761" s="78">
        <f t="shared" si="227"/>
        <v>0</v>
      </c>
      <c r="P761" s="45"/>
      <c r="Q761" s="79">
        <f t="shared" si="228"/>
        <v>0</v>
      </c>
      <c r="R761" s="65"/>
      <c r="S761" s="78">
        <f t="shared" si="229"/>
        <v>0</v>
      </c>
      <c r="T761" s="45"/>
      <c r="U761" s="79">
        <f t="shared" si="230"/>
        <v>0</v>
      </c>
      <c r="V761" s="65"/>
      <c r="W761" s="78">
        <f t="shared" si="231"/>
        <v>0</v>
      </c>
      <c r="X761" s="45"/>
      <c r="Y761" s="79">
        <f t="shared" si="232"/>
        <v>0</v>
      </c>
      <c r="Z761" s="65"/>
      <c r="AA761" s="78">
        <f t="shared" si="233"/>
        <v>0</v>
      </c>
      <c r="AB761" s="45"/>
      <c r="AC761" s="79">
        <f t="shared" si="234"/>
        <v>0</v>
      </c>
      <c r="AD761" s="65"/>
      <c r="AE761" s="78">
        <f t="shared" si="235"/>
        <v>0</v>
      </c>
      <c r="AF761" s="45"/>
      <c r="AG761" s="79">
        <f t="shared" si="236"/>
        <v>0</v>
      </c>
      <c r="AH761" s="2"/>
      <c r="AI761" s="2"/>
      <c r="AJ761" s="2"/>
      <c r="AK761" s="2"/>
      <c r="AL761" s="2"/>
    </row>
    <row r="762" spans="1:38" ht="16.5" customHeight="1" outlineLevel="1">
      <c r="A762" s="12" t="s">
        <v>875</v>
      </c>
      <c r="B762" s="24" t="s">
        <v>143</v>
      </c>
      <c r="C762" s="278">
        <v>372900</v>
      </c>
      <c r="D762" s="45"/>
      <c r="E762" s="46">
        <f t="shared" si="222"/>
        <v>0</v>
      </c>
      <c r="F762" s="46">
        <f t="shared" si="223"/>
        <v>0</v>
      </c>
      <c r="G762" s="46">
        <f t="shared" si="224"/>
        <v>0</v>
      </c>
      <c r="H762" s="53" t="e">
        <f t="shared" si="218"/>
        <v>#DIV/0!</v>
      </c>
      <c r="I762" s="54" t="e">
        <f t="shared" si="219"/>
        <v>#DIV/0!</v>
      </c>
      <c r="J762" s="65"/>
      <c r="K762" s="78">
        <f t="shared" si="225"/>
        <v>0</v>
      </c>
      <c r="L762" s="45"/>
      <c r="M762" s="79">
        <f t="shared" si="226"/>
        <v>0</v>
      </c>
      <c r="N762" s="65"/>
      <c r="O762" s="78">
        <f t="shared" si="227"/>
        <v>0</v>
      </c>
      <c r="P762" s="45"/>
      <c r="Q762" s="79">
        <f t="shared" si="228"/>
        <v>0</v>
      </c>
      <c r="R762" s="65"/>
      <c r="S762" s="78">
        <f t="shared" si="229"/>
        <v>0</v>
      </c>
      <c r="T762" s="45"/>
      <c r="U762" s="79">
        <f t="shared" si="230"/>
        <v>0</v>
      </c>
      <c r="V762" s="65"/>
      <c r="W762" s="78">
        <f t="shared" si="231"/>
        <v>0</v>
      </c>
      <c r="X762" s="45"/>
      <c r="Y762" s="79">
        <f t="shared" si="232"/>
        <v>0</v>
      </c>
      <c r="Z762" s="65"/>
      <c r="AA762" s="78">
        <f t="shared" si="233"/>
        <v>0</v>
      </c>
      <c r="AB762" s="45"/>
      <c r="AC762" s="79">
        <f t="shared" si="234"/>
        <v>0</v>
      </c>
      <c r="AD762" s="65"/>
      <c r="AE762" s="78">
        <f t="shared" si="235"/>
        <v>0</v>
      </c>
      <c r="AF762" s="45"/>
      <c r="AG762" s="79">
        <f t="shared" si="236"/>
        <v>0</v>
      </c>
      <c r="AH762" s="2"/>
      <c r="AI762" s="2"/>
      <c r="AJ762" s="2"/>
      <c r="AK762" s="2"/>
      <c r="AL762" s="2"/>
    </row>
    <row r="763" spans="1:38" ht="16.5" customHeight="1" outlineLevel="1">
      <c r="A763" s="12" t="s">
        <v>874</v>
      </c>
      <c r="B763" s="27" t="s">
        <v>528</v>
      </c>
      <c r="C763" s="278">
        <v>689810</v>
      </c>
      <c r="D763" s="45"/>
      <c r="E763" s="46">
        <f t="shared" si="222"/>
        <v>0</v>
      </c>
      <c r="F763" s="46">
        <f t="shared" si="223"/>
        <v>0</v>
      </c>
      <c r="G763" s="46">
        <f t="shared" si="224"/>
        <v>0</v>
      </c>
      <c r="H763" s="53" t="e">
        <f t="shared" si="218"/>
        <v>#DIV/0!</v>
      </c>
      <c r="I763" s="54" t="e">
        <f t="shared" si="219"/>
        <v>#DIV/0!</v>
      </c>
      <c r="J763" s="65"/>
      <c r="K763" s="78">
        <f t="shared" si="225"/>
        <v>0</v>
      </c>
      <c r="L763" s="45"/>
      <c r="M763" s="79">
        <f t="shared" si="226"/>
        <v>0</v>
      </c>
      <c r="N763" s="65"/>
      <c r="O763" s="78">
        <f t="shared" si="227"/>
        <v>0</v>
      </c>
      <c r="P763" s="45"/>
      <c r="Q763" s="79">
        <f t="shared" si="228"/>
        <v>0</v>
      </c>
      <c r="R763" s="65"/>
      <c r="S763" s="78">
        <f t="shared" si="229"/>
        <v>0</v>
      </c>
      <c r="T763" s="45"/>
      <c r="U763" s="79">
        <f t="shared" si="230"/>
        <v>0</v>
      </c>
      <c r="V763" s="65"/>
      <c r="W763" s="78">
        <f t="shared" si="231"/>
        <v>0</v>
      </c>
      <c r="X763" s="45"/>
      <c r="Y763" s="79">
        <f t="shared" si="232"/>
        <v>0</v>
      </c>
      <c r="Z763" s="65"/>
      <c r="AA763" s="78">
        <f t="shared" si="233"/>
        <v>0</v>
      </c>
      <c r="AB763" s="45"/>
      <c r="AC763" s="79">
        <f t="shared" si="234"/>
        <v>0</v>
      </c>
      <c r="AD763" s="65"/>
      <c r="AE763" s="78">
        <f t="shared" si="235"/>
        <v>0</v>
      </c>
      <c r="AF763" s="45"/>
      <c r="AG763" s="79">
        <f t="shared" si="236"/>
        <v>0</v>
      </c>
      <c r="AH763" s="2"/>
      <c r="AI763" s="2"/>
      <c r="AJ763" s="2"/>
      <c r="AK763" s="2"/>
      <c r="AL763" s="2"/>
    </row>
    <row r="764" spans="1:38" ht="16.5" customHeight="1" outlineLevel="1">
      <c r="A764" s="12">
        <v>3002007</v>
      </c>
      <c r="B764" s="27" t="s">
        <v>620</v>
      </c>
      <c r="C764" s="278">
        <v>299600</v>
      </c>
      <c r="D764" s="45"/>
      <c r="E764" s="46">
        <f t="shared" si="222"/>
        <v>0</v>
      </c>
      <c r="F764" s="46">
        <f t="shared" si="223"/>
        <v>0</v>
      </c>
      <c r="G764" s="46">
        <f t="shared" si="224"/>
        <v>0</v>
      </c>
      <c r="H764" s="53" t="e">
        <f t="shared" si="218"/>
        <v>#DIV/0!</v>
      </c>
      <c r="I764" s="54" t="e">
        <f t="shared" si="219"/>
        <v>#DIV/0!</v>
      </c>
      <c r="J764" s="65"/>
      <c r="K764" s="78">
        <f t="shared" si="225"/>
        <v>0</v>
      </c>
      <c r="L764" s="45"/>
      <c r="M764" s="79">
        <f t="shared" si="226"/>
        <v>0</v>
      </c>
      <c r="N764" s="65"/>
      <c r="O764" s="78">
        <f t="shared" si="227"/>
        <v>0</v>
      </c>
      <c r="P764" s="45"/>
      <c r="Q764" s="79">
        <f t="shared" si="228"/>
        <v>0</v>
      </c>
      <c r="R764" s="65"/>
      <c r="S764" s="78">
        <f t="shared" si="229"/>
        <v>0</v>
      </c>
      <c r="T764" s="45"/>
      <c r="U764" s="79">
        <f t="shared" si="230"/>
        <v>0</v>
      </c>
      <c r="V764" s="65"/>
      <c r="W764" s="78">
        <f t="shared" si="231"/>
        <v>0</v>
      </c>
      <c r="X764" s="45"/>
      <c r="Y764" s="79">
        <f t="shared" si="232"/>
        <v>0</v>
      </c>
      <c r="Z764" s="65"/>
      <c r="AA764" s="78">
        <f t="shared" si="233"/>
        <v>0</v>
      </c>
      <c r="AB764" s="45"/>
      <c r="AC764" s="79">
        <f t="shared" si="234"/>
        <v>0</v>
      </c>
      <c r="AD764" s="65"/>
      <c r="AE764" s="78">
        <f t="shared" si="235"/>
        <v>0</v>
      </c>
      <c r="AF764" s="45"/>
      <c r="AG764" s="79">
        <f t="shared" si="236"/>
        <v>0</v>
      </c>
      <c r="AH764" s="2"/>
      <c r="AI764" s="2"/>
      <c r="AJ764" s="2"/>
      <c r="AK764" s="2"/>
      <c r="AL764" s="2"/>
    </row>
    <row r="765" spans="1:38" ht="16.5" customHeight="1" outlineLevel="1">
      <c r="A765" s="12"/>
      <c r="B765" s="27"/>
      <c r="C765" s="278">
        <v>110530</v>
      </c>
      <c r="D765" s="45"/>
      <c r="E765" s="46"/>
      <c r="F765" s="46"/>
      <c r="G765" s="46"/>
      <c r="H765" s="53"/>
      <c r="I765" s="54"/>
      <c r="J765" s="65"/>
      <c r="K765" s="78"/>
      <c r="L765" s="45"/>
      <c r="M765" s="79"/>
      <c r="N765" s="65"/>
      <c r="O765" s="78"/>
      <c r="P765" s="45"/>
      <c r="Q765" s="79"/>
      <c r="R765" s="65"/>
      <c r="S765" s="78"/>
      <c r="T765" s="45"/>
      <c r="U765" s="79"/>
      <c r="V765" s="65"/>
      <c r="W765" s="78"/>
      <c r="X765" s="45"/>
      <c r="Y765" s="79"/>
      <c r="Z765" s="65"/>
      <c r="AA765" s="78"/>
      <c r="AB765" s="45"/>
      <c r="AC765" s="79"/>
      <c r="AD765" s="65"/>
      <c r="AE765" s="78"/>
      <c r="AF765" s="45"/>
      <c r="AG765" s="79"/>
      <c r="AH765" s="2"/>
      <c r="AI765" s="2"/>
      <c r="AJ765" s="2"/>
      <c r="AK765" s="2"/>
      <c r="AL765" s="2"/>
    </row>
    <row r="766" spans="1:38" ht="16.5" customHeight="1" outlineLevel="1">
      <c r="A766" s="12">
        <v>3106002</v>
      </c>
      <c r="B766" s="27" t="s">
        <v>621</v>
      </c>
      <c r="C766" s="278">
        <v>17140</v>
      </c>
      <c r="D766" s="45"/>
      <c r="E766" s="46">
        <f t="shared" si="222"/>
        <v>0</v>
      </c>
      <c r="F766" s="46">
        <f t="shared" si="223"/>
        <v>0</v>
      </c>
      <c r="G766" s="46">
        <f t="shared" si="224"/>
        <v>0</v>
      </c>
      <c r="H766" s="53" t="e">
        <f t="shared" si="218"/>
        <v>#DIV/0!</v>
      </c>
      <c r="I766" s="54" t="e">
        <f t="shared" si="219"/>
        <v>#DIV/0!</v>
      </c>
      <c r="J766" s="65"/>
      <c r="K766" s="78">
        <f t="shared" si="225"/>
        <v>0</v>
      </c>
      <c r="L766" s="45"/>
      <c r="M766" s="79">
        <f t="shared" si="226"/>
        <v>0</v>
      </c>
      <c r="N766" s="65"/>
      <c r="O766" s="78">
        <f t="shared" si="227"/>
        <v>0</v>
      </c>
      <c r="P766" s="45"/>
      <c r="Q766" s="79">
        <f t="shared" si="228"/>
        <v>0</v>
      </c>
      <c r="R766" s="65"/>
      <c r="S766" s="78">
        <f t="shared" si="229"/>
        <v>0</v>
      </c>
      <c r="T766" s="45"/>
      <c r="U766" s="79">
        <f t="shared" si="230"/>
        <v>0</v>
      </c>
      <c r="V766" s="65"/>
      <c r="W766" s="78">
        <f t="shared" si="231"/>
        <v>0</v>
      </c>
      <c r="X766" s="45"/>
      <c r="Y766" s="79">
        <f t="shared" si="232"/>
        <v>0</v>
      </c>
      <c r="Z766" s="65"/>
      <c r="AA766" s="78">
        <f t="shared" si="233"/>
        <v>0</v>
      </c>
      <c r="AB766" s="45"/>
      <c r="AC766" s="79">
        <f t="shared" si="234"/>
        <v>0</v>
      </c>
      <c r="AD766" s="65"/>
      <c r="AE766" s="78">
        <f t="shared" si="235"/>
        <v>0</v>
      </c>
      <c r="AF766" s="45"/>
      <c r="AG766" s="79">
        <f t="shared" si="236"/>
        <v>0</v>
      </c>
      <c r="AH766" s="2"/>
      <c r="AI766" s="2"/>
      <c r="AJ766" s="2"/>
      <c r="AK766" s="2"/>
      <c r="AL766" s="2"/>
    </row>
    <row r="767" spans="1:38" ht="16.5" customHeight="1" outlineLevel="1">
      <c r="A767" s="12">
        <v>3106202</v>
      </c>
      <c r="B767" s="27" t="s">
        <v>622</v>
      </c>
      <c r="C767" s="278">
        <v>259640</v>
      </c>
      <c r="D767" s="45"/>
      <c r="E767" s="46">
        <f t="shared" si="222"/>
        <v>0</v>
      </c>
      <c r="F767" s="46">
        <f t="shared" si="223"/>
        <v>0</v>
      </c>
      <c r="G767" s="46">
        <f t="shared" si="224"/>
        <v>0</v>
      </c>
      <c r="H767" s="53" t="e">
        <f t="shared" si="218"/>
        <v>#DIV/0!</v>
      </c>
      <c r="I767" s="54" t="e">
        <f t="shared" si="219"/>
        <v>#DIV/0!</v>
      </c>
      <c r="J767" s="65"/>
      <c r="K767" s="78">
        <f t="shared" si="225"/>
        <v>0</v>
      </c>
      <c r="L767" s="45"/>
      <c r="M767" s="79">
        <f t="shared" si="226"/>
        <v>0</v>
      </c>
      <c r="N767" s="65"/>
      <c r="O767" s="78">
        <f t="shared" si="227"/>
        <v>0</v>
      </c>
      <c r="P767" s="45"/>
      <c r="Q767" s="79">
        <f t="shared" si="228"/>
        <v>0</v>
      </c>
      <c r="R767" s="65"/>
      <c r="S767" s="78">
        <f t="shared" si="229"/>
        <v>0</v>
      </c>
      <c r="T767" s="45"/>
      <c r="U767" s="79">
        <f t="shared" si="230"/>
        <v>0</v>
      </c>
      <c r="V767" s="65"/>
      <c r="W767" s="78">
        <f t="shared" si="231"/>
        <v>0</v>
      </c>
      <c r="X767" s="45"/>
      <c r="Y767" s="79">
        <f t="shared" si="232"/>
        <v>0</v>
      </c>
      <c r="Z767" s="65"/>
      <c r="AA767" s="78">
        <f t="shared" si="233"/>
        <v>0</v>
      </c>
      <c r="AB767" s="45"/>
      <c r="AC767" s="79">
        <f t="shared" si="234"/>
        <v>0</v>
      </c>
      <c r="AD767" s="65"/>
      <c r="AE767" s="78">
        <f t="shared" si="235"/>
        <v>0</v>
      </c>
      <c r="AF767" s="45"/>
      <c r="AG767" s="79">
        <f t="shared" si="236"/>
        <v>0</v>
      </c>
      <c r="AH767" s="2"/>
      <c r="AI767" s="2"/>
      <c r="AJ767" s="2"/>
      <c r="AK767" s="2"/>
      <c r="AL767" s="2"/>
    </row>
    <row r="768" spans="1:38" ht="16.5" customHeight="1" outlineLevel="1">
      <c r="A768" s="12">
        <v>3106103</v>
      </c>
      <c r="B768" s="27" t="s">
        <v>623</v>
      </c>
      <c r="C768" s="278">
        <v>1799050</v>
      </c>
      <c r="D768" s="45"/>
      <c r="E768" s="46">
        <f t="shared" si="222"/>
        <v>0</v>
      </c>
      <c r="F768" s="46">
        <f t="shared" si="223"/>
        <v>0</v>
      </c>
      <c r="G768" s="46">
        <f t="shared" si="224"/>
        <v>0</v>
      </c>
      <c r="H768" s="53" t="e">
        <f t="shared" si="218"/>
        <v>#DIV/0!</v>
      </c>
      <c r="I768" s="54" t="e">
        <f t="shared" si="219"/>
        <v>#DIV/0!</v>
      </c>
      <c r="J768" s="65"/>
      <c r="K768" s="78">
        <f t="shared" si="225"/>
        <v>0</v>
      </c>
      <c r="L768" s="45"/>
      <c r="M768" s="79">
        <f t="shared" si="226"/>
        <v>0</v>
      </c>
      <c r="N768" s="65"/>
      <c r="O768" s="78">
        <f t="shared" si="227"/>
        <v>0</v>
      </c>
      <c r="P768" s="45"/>
      <c r="Q768" s="79">
        <f t="shared" si="228"/>
        <v>0</v>
      </c>
      <c r="R768" s="65"/>
      <c r="S768" s="78">
        <f t="shared" si="229"/>
        <v>0</v>
      </c>
      <c r="T768" s="45"/>
      <c r="U768" s="79">
        <f t="shared" si="230"/>
        <v>0</v>
      </c>
      <c r="V768" s="65"/>
      <c r="W768" s="78">
        <f t="shared" si="231"/>
        <v>0</v>
      </c>
      <c r="X768" s="45"/>
      <c r="Y768" s="79">
        <f t="shared" si="232"/>
        <v>0</v>
      </c>
      <c r="Z768" s="65"/>
      <c r="AA768" s="78">
        <f t="shared" si="233"/>
        <v>0</v>
      </c>
      <c r="AB768" s="45"/>
      <c r="AC768" s="79">
        <f t="shared" si="234"/>
        <v>0</v>
      </c>
      <c r="AD768" s="65"/>
      <c r="AE768" s="78">
        <f t="shared" si="235"/>
        <v>0</v>
      </c>
      <c r="AF768" s="45"/>
      <c r="AG768" s="79">
        <f t="shared" si="236"/>
        <v>0</v>
      </c>
      <c r="AH768" s="2"/>
      <c r="AI768" s="2"/>
      <c r="AJ768" s="2"/>
      <c r="AK768" s="2"/>
      <c r="AL768" s="2"/>
    </row>
    <row r="769" spans="1:38" ht="16.5" customHeight="1" outlineLevel="1">
      <c r="A769" s="12">
        <v>3106004</v>
      </c>
      <c r="B769" s="27" t="s">
        <v>624</v>
      </c>
      <c r="C769" s="278">
        <v>106650</v>
      </c>
      <c r="D769" s="45"/>
      <c r="E769" s="46">
        <f t="shared" si="222"/>
        <v>0</v>
      </c>
      <c r="F769" s="46">
        <f t="shared" si="223"/>
        <v>0</v>
      </c>
      <c r="G769" s="46">
        <f t="shared" si="224"/>
        <v>0</v>
      </c>
      <c r="H769" s="53" t="e">
        <f t="shared" si="218"/>
        <v>#DIV/0!</v>
      </c>
      <c r="I769" s="54" t="e">
        <f t="shared" si="219"/>
        <v>#DIV/0!</v>
      </c>
      <c r="J769" s="65"/>
      <c r="K769" s="78">
        <f t="shared" si="225"/>
        <v>0</v>
      </c>
      <c r="L769" s="45"/>
      <c r="M769" s="79">
        <f t="shared" si="226"/>
        <v>0</v>
      </c>
      <c r="N769" s="65"/>
      <c r="O769" s="78">
        <f t="shared" si="227"/>
        <v>0</v>
      </c>
      <c r="P769" s="45"/>
      <c r="Q769" s="79">
        <f t="shared" si="228"/>
        <v>0</v>
      </c>
      <c r="R769" s="65"/>
      <c r="S769" s="78">
        <f t="shared" si="229"/>
        <v>0</v>
      </c>
      <c r="T769" s="45"/>
      <c r="U769" s="79">
        <f t="shared" si="230"/>
        <v>0</v>
      </c>
      <c r="V769" s="65"/>
      <c r="W769" s="78">
        <f t="shared" si="231"/>
        <v>0</v>
      </c>
      <c r="X769" s="45"/>
      <c r="Y769" s="79">
        <f t="shared" si="232"/>
        <v>0</v>
      </c>
      <c r="Z769" s="65"/>
      <c r="AA769" s="78">
        <f t="shared" si="233"/>
        <v>0</v>
      </c>
      <c r="AB769" s="45"/>
      <c r="AC769" s="79">
        <f t="shared" si="234"/>
        <v>0</v>
      </c>
      <c r="AD769" s="65"/>
      <c r="AE769" s="78">
        <f t="shared" si="235"/>
        <v>0</v>
      </c>
      <c r="AF769" s="45"/>
      <c r="AG769" s="79">
        <f t="shared" si="236"/>
        <v>0</v>
      </c>
      <c r="AH769" s="2"/>
      <c r="AI769" s="2"/>
      <c r="AJ769" s="2"/>
      <c r="AK769" s="2"/>
      <c r="AL769" s="2"/>
    </row>
    <row r="770" spans="1:38" ht="16.5" customHeight="1" outlineLevel="1">
      <c r="A770" s="12"/>
      <c r="B770" s="27"/>
      <c r="C770" s="14"/>
      <c r="D770" s="45"/>
      <c r="E770" s="46"/>
      <c r="F770" s="46"/>
      <c r="G770" s="46"/>
      <c r="H770" s="53"/>
      <c r="I770" s="54"/>
      <c r="J770" s="65"/>
      <c r="K770" s="78"/>
      <c r="L770" s="45"/>
      <c r="M770" s="79"/>
      <c r="N770" s="65"/>
      <c r="O770" s="78"/>
      <c r="P770" s="45"/>
      <c r="Q770" s="79"/>
      <c r="R770" s="65"/>
      <c r="S770" s="78"/>
      <c r="T770" s="45"/>
      <c r="U770" s="79"/>
      <c r="V770" s="65"/>
      <c r="W770" s="78"/>
      <c r="X770" s="45"/>
      <c r="Y770" s="79"/>
      <c r="Z770" s="65"/>
      <c r="AA770" s="78"/>
      <c r="AB770" s="45"/>
      <c r="AC770" s="79"/>
      <c r="AD770" s="65"/>
      <c r="AE770" s="78"/>
      <c r="AF770" s="45"/>
      <c r="AG770" s="79"/>
      <c r="AH770" s="2"/>
      <c r="AI770" s="2"/>
      <c r="AJ770" s="2"/>
      <c r="AK770" s="2"/>
      <c r="AL770" s="2"/>
    </row>
    <row r="771" spans="1:38" ht="16.5" customHeight="1" outlineLevel="1">
      <c r="A771" s="58"/>
      <c r="B771" s="83" t="s">
        <v>625</v>
      </c>
      <c r="C771" s="99"/>
      <c r="D771" s="60"/>
      <c r="E771" s="61">
        <f t="shared" ref="E771:G771" si="245">SUM(E772:E780)</f>
        <v>0</v>
      </c>
      <c r="F771" s="61">
        <f t="shared" si="245"/>
        <v>0</v>
      </c>
      <c r="G771" s="61">
        <f t="shared" si="245"/>
        <v>0</v>
      </c>
      <c r="H771" s="62" t="e">
        <f t="shared" si="218"/>
        <v>#DIV/0!</v>
      </c>
      <c r="I771" s="63" t="e">
        <f t="shared" si="219"/>
        <v>#DIV/0!</v>
      </c>
      <c r="J771" s="84">
        <f t="shared" ref="J771:AG771" si="246">SUM(J772:J780)</f>
        <v>0</v>
      </c>
      <c r="K771" s="85">
        <f t="shared" si="246"/>
        <v>0</v>
      </c>
      <c r="L771" s="60">
        <f t="shared" si="246"/>
        <v>0</v>
      </c>
      <c r="M771" s="86">
        <f t="shared" si="246"/>
        <v>0</v>
      </c>
      <c r="N771" s="84">
        <f t="shared" si="246"/>
        <v>0</v>
      </c>
      <c r="O771" s="85">
        <f t="shared" si="246"/>
        <v>0</v>
      </c>
      <c r="P771" s="60">
        <f t="shared" si="246"/>
        <v>0</v>
      </c>
      <c r="Q771" s="86">
        <f t="shared" si="246"/>
        <v>0</v>
      </c>
      <c r="R771" s="84">
        <f t="shared" si="246"/>
        <v>0</v>
      </c>
      <c r="S771" s="85">
        <f t="shared" si="246"/>
        <v>0</v>
      </c>
      <c r="T771" s="60">
        <f t="shared" si="246"/>
        <v>0</v>
      </c>
      <c r="U771" s="86">
        <f t="shared" si="246"/>
        <v>0</v>
      </c>
      <c r="V771" s="84">
        <f t="shared" si="246"/>
        <v>0</v>
      </c>
      <c r="W771" s="85">
        <f t="shared" si="246"/>
        <v>0</v>
      </c>
      <c r="X771" s="60">
        <f t="shared" si="246"/>
        <v>0</v>
      </c>
      <c r="Y771" s="86">
        <f t="shared" si="246"/>
        <v>0</v>
      </c>
      <c r="Z771" s="84">
        <f t="shared" si="246"/>
        <v>0</v>
      </c>
      <c r="AA771" s="85">
        <f t="shared" si="246"/>
        <v>0</v>
      </c>
      <c r="AB771" s="60">
        <f t="shared" si="246"/>
        <v>0</v>
      </c>
      <c r="AC771" s="86">
        <f t="shared" si="246"/>
        <v>0</v>
      </c>
      <c r="AD771" s="84">
        <f t="shared" si="246"/>
        <v>0</v>
      </c>
      <c r="AE771" s="85">
        <f t="shared" si="246"/>
        <v>0</v>
      </c>
      <c r="AF771" s="60">
        <f t="shared" si="246"/>
        <v>0</v>
      </c>
      <c r="AG771" s="86">
        <f t="shared" si="246"/>
        <v>0</v>
      </c>
      <c r="AH771" s="2"/>
      <c r="AI771" s="2"/>
      <c r="AJ771" s="2"/>
      <c r="AK771" s="2"/>
      <c r="AL771" s="2"/>
    </row>
    <row r="772" spans="1:38" ht="16.5" customHeight="1" outlineLevel="1">
      <c r="A772" s="12">
        <v>3105001</v>
      </c>
      <c r="B772" s="27" t="s">
        <v>626</v>
      </c>
      <c r="C772" s="14">
        <v>334650</v>
      </c>
      <c r="D772" s="45"/>
      <c r="E772" s="46">
        <f t="shared" si="222"/>
        <v>0</v>
      </c>
      <c r="F772" s="46">
        <f t="shared" si="223"/>
        <v>0</v>
      </c>
      <c r="G772" s="46">
        <f t="shared" si="224"/>
        <v>0</v>
      </c>
      <c r="H772" s="53" t="e">
        <f t="shared" si="218"/>
        <v>#DIV/0!</v>
      </c>
      <c r="I772" s="54" t="e">
        <f t="shared" si="219"/>
        <v>#DIV/0!</v>
      </c>
      <c r="J772" s="65"/>
      <c r="K772" s="78">
        <f t="shared" si="225"/>
        <v>0</v>
      </c>
      <c r="L772" s="45"/>
      <c r="M772" s="79">
        <f t="shared" si="226"/>
        <v>0</v>
      </c>
      <c r="N772" s="65"/>
      <c r="O772" s="78">
        <f t="shared" si="227"/>
        <v>0</v>
      </c>
      <c r="P772" s="45"/>
      <c r="Q772" s="79">
        <f t="shared" si="228"/>
        <v>0</v>
      </c>
      <c r="R772" s="65"/>
      <c r="S772" s="78">
        <f t="shared" si="229"/>
        <v>0</v>
      </c>
      <c r="T772" s="45"/>
      <c r="U772" s="79">
        <f t="shared" si="230"/>
        <v>0</v>
      </c>
      <c r="V772" s="65"/>
      <c r="W772" s="78">
        <f t="shared" si="231"/>
        <v>0</v>
      </c>
      <c r="X772" s="45"/>
      <c r="Y772" s="79">
        <f t="shared" si="232"/>
        <v>0</v>
      </c>
      <c r="Z772" s="65"/>
      <c r="AA772" s="78">
        <f t="shared" si="233"/>
        <v>0</v>
      </c>
      <c r="AB772" s="45"/>
      <c r="AC772" s="79">
        <f t="shared" si="234"/>
        <v>0</v>
      </c>
      <c r="AD772" s="65"/>
      <c r="AE772" s="78">
        <f t="shared" si="235"/>
        <v>0</v>
      </c>
      <c r="AF772" s="45"/>
      <c r="AG772" s="79">
        <f t="shared" si="236"/>
        <v>0</v>
      </c>
      <c r="AH772" s="2"/>
      <c r="AI772" s="2"/>
      <c r="AJ772" s="2"/>
      <c r="AK772" s="2"/>
      <c r="AL772" s="2"/>
    </row>
    <row r="773" spans="1:38" ht="16.5" customHeight="1" outlineLevel="1">
      <c r="A773" s="12">
        <v>3105002</v>
      </c>
      <c r="B773" s="27" t="s">
        <v>627</v>
      </c>
      <c r="C773" s="14">
        <v>968310</v>
      </c>
      <c r="D773" s="45"/>
      <c r="E773" s="46">
        <f t="shared" si="222"/>
        <v>0</v>
      </c>
      <c r="F773" s="46">
        <f t="shared" si="223"/>
        <v>0</v>
      </c>
      <c r="G773" s="46">
        <f t="shared" si="224"/>
        <v>0</v>
      </c>
      <c r="H773" s="53" t="e">
        <f t="shared" si="218"/>
        <v>#DIV/0!</v>
      </c>
      <c r="I773" s="54" t="e">
        <f t="shared" si="219"/>
        <v>#DIV/0!</v>
      </c>
      <c r="J773" s="65"/>
      <c r="K773" s="78">
        <f t="shared" si="225"/>
        <v>0</v>
      </c>
      <c r="L773" s="45"/>
      <c r="M773" s="79">
        <f t="shared" si="226"/>
        <v>0</v>
      </c>
      <c r="N773" s="65"/>
      <c r="O773" s="78">
        <f t="shared" si="227"/>
        <v>0</v>
      </c>
      <c r="P773" s="45"/>
      <c r="Q773" s="79">
        <f t="shared" si="228"/>
        <v>0</v>
      </c>
      <c r="R773" s="65"/>
      <c r="S773" s="78">
        <f t="shared" si="229"/>
        <v>0</v>
      </c>
      <c r="T773" s="45"/>
      <c r="U773" s="79">
        <f t="shared" si="230"/>
        <v>0</v>
      </c>
      <c r="V773" s="65"/>
      <c r="W773" s="78">
        <f t="shared" si="231"/>
        <v>0</v>
      </c>
      <c r="X773" s="45"/>
      <c r="Y773" s="79">
        <f t="shared" si="232"/>
        <v>0</v>
      </c>
      <c r="Z773" s="65"/>
      <c r="AA773" s="78">
        <f t="shared" si="233"/>
        <v>0</v>
      </c>
      <c r="AB773" s="45"/>
      <c r="AC773" s="79">
        <f t="shared" si="234"/>
        <v>0</v>
      </c>
      <c r="AD773" s="65"/>
      <c r="AE773" s="78">
        <f t="shared" si="235"/>
        <v>0</v>
      </c>
      <c r="AF773" s="45"/>
      <c r="AG773" s="79">
        <f t="shared" si="236"/>
        <v>0</v>
      </c>
      <c r="AH773" s="2"/>
      <c r="AI773" s="2"/>
      <c r="AJ773" s="2"/>
      <c r="AK773" s="2"/>
      <c r="AL773" s="2"/>
    </row>
    <row r="774" spans="1:38" ht="16.5" customHeight="1" outlineLevel="1">
      <c r="A774" s="12">
        <v>3105003</v>
      </c>
      <c r="B774" s="27" t="s">
        <v>561</v>
      </c>
      <c r="C774" s="14">
        <v>985850</v>
      </c>
      <c r="D774" s="45"/>
      <c r="E774" s="46">
        <f t="shared" si="222"/>
        <v>0</v>
      </c>
      <c r="F774" s="46">
        <f t="shared" si="223"/>
        <v>0</v>
      </c>
      <c r="G774" s="46">
        <f t="shared" si="224"/>
        <v>0</v>
      </c>
      <c r="H774" s="53" t="e">
        <f t="shared" si="218"/>
        <v>#DIV/0!</v>
      </c>
      <c r="I774" s="54" t="e">
        <f t="shared" si="219"/>
        <v>#DIV/0!</v>
      </c>
      <c r="J774" s="65"/>
      <c r="K774" s="78">
        <f t="shared" si="225"/>
        <v>0</v>
      </c>
      <c r="L774" s="45"/>
      <c r="M774" s="79">
        <f t="shared" si="226"/>
        <v>0</v>
      </c>
      <c r="N774" s="65"/>
      <c r="O774" s="78">
        <f t="shared" si="227"/>
        <v>0</v>
      </c>
      <c r="P774" s="45"/>
      <c r="Q774" s="79">
        <f t="shared" si="228"/>
        <v>0</v>
      </c>
      <c r="R774" s="65"/>
      <c r="S774" s="78">
        <f t="shared" si="229"/>
        <v>0</v>
      </c>
      <c r="T774" s="45"/>
      <c r="U774" s="79">
        <f t="shared" si="230"/>
        <v>0</v>
      </c>
      <c r="V774" s="65"/>
      <c r="W774" s="78">
        <f t="shared" si="231"/>
        <v>0</v>
      </c>
      <c r="X774" s="45"/>
      <c r="Y774" s="79">
        <f t="shared" si="232"/>
        <v>0</v>
      </c>
      <c r="Z774" s="65"/>
      <c r="AA774" s="78">
        <f t="shared" si="233"/>
        <v>0</v>
      </c>
      <c r="AB774" s="45"/>
      <c r="AC774" s="79">
        <f t="shared" si="234"/>
        <v>0</v>
      </c>
      <c r="AD774" s="65"/>
      <c r="AE774" s="78">
        <f t="shared" si="235"/>
        <v>0</v>
      </c>
      <c r="AF774" s="45"/>
      <c r="AG774" s="79">
        <f t="shared" si="236"/>
        <v>0</v>
      </c>
      <c r="AH774" s="2"/>
      <c r="AI774" s="2"/>
      <c r="AJ774" s="2"/>
      <c r="AK774" s="2"/>
      <c r="AL774" s="2"/>
    </row>
    <row r="775" spans="1:38" ht="16.5" customHeight="1" outlineLevel="1">
      <c r="A775" s="12" t="s">
        <v>874</v>
      </c>
      <c r="B775" s="27" t="s">
        <v>527</v>
      </c>
      <c r="C775" s="14">
        <v>471020</v>
      </c>
      <c r="D775" s="45"/>
      <c r="E775" s="46">
        <f t="shared" si="222"/>
        <v>0</v>
      </c>
      <c r="F775" s="46">
        <f t="shared" si="223"/>
        <v>0</v>
      </c>
      <c r="G775" s="46">
        <f t="shared" si="224"/>
        <v>0</v>
      </c>
      <c r="H775" s="53" t="e">
        <f t="shared" si="218"/>
        <v>#DIV/0!</v>
      </c>
      <c r="I775" s="54" t="e">
        <f t="shared" si="219"/>
        <v>#DIV/0!</v>
      </c>
      <c r="J775" s="65"/>
      <c r="K775" s="78">
        <f t="shared" si="225"/>
        <v>0</v>
      </c>
      <c r="L775" s="45"/>
      <c r="M775" s="79">
        <f t="shared" si="226"/>
        <v>0</v>
      </c>
      <c r="N775" s="65"/>
      <c r="O775" s="78">
        <f t="shared" si="227"/>
        <v>0</v>
      </c>
      <c r="P775" s="45"/>
      <c r="Q775" s="79">
        <f t="shared" si="228"/>
        <v>0</v>
      </c>
      <c r="R775" s="65"/>
      <c r="S775" s="78">
        <f t="shared" si="229"/>
        <v>0</v>
      </c>
      <c r="T775" s="45"/>
      <c r="U775" s="79">
        <f t="shared" si="230"/>
        <v>0</v>
      </c>
      <c r="V775" s="65"/>
      <c r="W775" s="78">
        <f t="shared" si="231"/>
        <v>0</v>
      </c>
      <c r="X775" s="45"/>
      <c r="Y775" s="79">
        <f t="shared" si="232"/>
        <v>0</v>
      </c>
      <c r="Z775" s="65"/>
      <c r="AA775" s="78">
        <f t="shared" si="233"/>
        <v>0</v>
      </c>
      <c r="AB775" s="45"/>
      <c r="AC775" s="79">
        <f t="shared" si="234"/>
        <v>0</v>
      </c>
      <c r="AD775" s="65"/>
      <c r="AE775" s="78">
        <f t="shared" si="235"/>
        <v>0</v>
      </c>
      <c r="AF775" s="45"/>
      <c r="AG775" s="79">
        <f t="shared" si="236"/>
        <v>0</v>
      </c>
      <c r="AH775" s="2"/>
      <c r="AI775" s="2"/>
      <c r="AJ775" s="2"/>
      <c r="AK775" s="2"/>
      <c r="AL775" s="2"/>
    </row>
    <row r="776" spans="1:38" ht="16.5" customHeight="1" outlineLevel="1">
      <c r="A776" s="12" t="s">
        <v>875</v>
      </c>
      <c r="B776" s="24" t="s">
        <v>143</v>
      </c>
      <c r="C776" s="14">
        <v>372900</v>
      </c>
      <c r="D776" s="45"/>
      <c r="E776" s="46">
        <f t="shared" si="222"/>
        <v>0</v>
      </c>
      <c r="F776" s="46">
        <f t="shared" si="223"/>
        <v>0</v>
      </c>
      <c r="G776" s="46">
        <f t="shared" si="224"/>
        <v>0</v>
      </c>
      <c r="H776" s="53" t="e">
        <f t="shared" si="218"/>
        <v>#DIV/0!</v>
      </c>
      <c r="I776" s="54" t="e">
        <f t="shared" si="219"/>
        <v>#DIV/0!</v>
      </c>
      <c r="J776" s="65"/>
      <c r="K776" s="78">
        <f t="shared" si="225"/>
        <v>0</v>
      </c>
      <c r="L776" s="45"/>
      <c r="M776" s="79">
        <f t="shared" si="226"/>
        <v>0</v>
      </c>
      <c r="N776" s="65"/>
      <c r="O776" s="78">
        <f t="shared" si="227"/>
        <v>0</v>
      </c>
      <c r="P776" s="45"/>
      <c r="Q776" s="79">
        <f t="shared" si="228"/>
        <v>0</v>
      </c>
      <c r="R776" s="65"/>
      <c r="S776" s="78">
        <f t="shared" si="229"/>
        <v>0</v>
      </c>
      <c r="T776" s="45"/>
      <c r="U776" s="79">
        <f t="shared" si="230"/>
        <v>0</v>
      </c>
      <c r="V776" s="65"/>
      <c r="W776" s="78">
        <f t="shared" si="231"/>
        <v>0</v>
      </c>
      <c r="X776" s="45"/>
      <c r="Y776" s="79">
        <f t="shared" si="232"/>
        <v>0</v>
      </c>
      <c r="Z776" s="65"/>
      <c r="AA776" s="78">
        <f t="shared" si="233"/>
        <v>0</v>
      </c>
      <c r="AB776" s="45"/>
      <c r="AC776" s="79">
        <f t="shared" si="234"/>
        <v>0</v>
      </c>
      <c r="AD776" s="65"/>
      <c r="AE776" s="78">
        <f t="shared" si="235"/>
        <v>0</v>
      </c>
      <c r="AF776" s="45"/>
      <c r="AG776" s="79">
        <f t="shared" si="236"/>
        <v>0</v>
      </c>
      <c r="AH776" s="2"/>
      <c r="AI776" s="2"/>
      <c r="AJ776" s="2"/>
      <c r="AK776" s="2"/>
      <c r="AL776" s="2"/>
    </row>
    <row r="777" spans="1:38" ht="16.5" customHeight="1" outlineLevel="1">
      <c r="A777" s="12" t="s">
        <v>877</v>
      </c>
      <c r="B777" s="27" t="s">
        <v>528</v>
      </c>
      <c r="C777" s="14">
        <v>689810</v>
      </c>
      <c r="D777" s="45"/>
      <c r="E777" s="46">
        <f t="shared" si="222"/>
        <v>0</v>
      </c>
      <c r="F777" s="46">
        <f t="shared" si="223"/>
        <v>0</v>
      </c>
      <c r="G777" s="46">
        <f t="shared" si="224"/>
        <v>0</v>
      </c>
      <c r="H777" s="53" t="e">
        <f t="shared" si="218"/>
        <v>#DIV/0!</v>
      </c>
      <c r="I777" s="54" t="e">
        <f t="shared" si="219"/>
        <v>#DIV/0!</v>
      </c>
      <c r="J777" s="65"/>
      <c r="K777" s="78">
        <f t="shared" si="225"/>
        <v>0</v>
      </c>
      <c r="L777" s="45"/>
      <c r="M777" s="79">
        <f t="shared" si="226"/>
        <v>0</v>
      </c>
      <c r="N777" s="65"/>
      <c r="O777" s="78">
        <f t="shared" si="227"/>
        <v>0</v>
      </c>
      <c r="P777" s="45"/>
      <c r="Q777" s="79">
        <f t="shared" si="228"/>
        <v>0</v>
      </c>
      <c r="R777" s="65"/>
      <c r="S777" s="78">
        <f t="shared" si="229"/>
        <v>0</v>
      </c>
      <c r="T777" s="45"/>
      <c r="U777" s="79">
        <f t="shared" si="230"/>
        <v>0</v>
      </c>
      <c r="V777" s="65"/>
      <c r="W777" s="78">
        <f t="shared" si="231"/>
        <v>0</v>
      </c>
      <c r="X777" s="45"/>
      <c r="Y777" s="79">
        <f t="shared" si="232"/>
        <v>0</v>
      </c>
      <c r="Z777" s="65"/>
      <c r="AA777" s="78">
        <f t="shared" si="233"/>
        <v>0</v>
      </c>
      <c r="AB777" s="45"/>
      <c r="AC777" s="79">
        <f t="shared" si="234"/>
        <v>0</v>
      </c>
      <c r="AD777" s="65"/>
      <c r="AE777" s="78">
        <f t="shared" si="235"/>
        <v>0</v>
      </c>
      <c r="AF777" s="45"/>
      <c r="AG777" s="79">
        <f t="shared" si="236"/>
        <v>0</v>
      </c>
      <c r="AH777" s="2"/>
      <c r="AI777" s="2"/>
      <c r="AJ777" s="2"/>
      <c r="AK777" s="2"/>
      <c r="AL777" s="2"/>
    </row>
    <row r="778" spans="1:38" ht="66" customHeight="1" outlineLevel="1">
      <c r="A778" s="12" t="s">
        <v>958</v>
      </c>
      <c r="B778" s="27" t="s">
        <v>628</v>
      </c>
      <c r="C778" s="14">
        <v>952480</v>
      </c>
      <c r="D778" s="45"/>
      <c r="E778" s="46">
        <f t="shared" si="222"/>
        <v>0</v>
      </c>
      <c r="F778" s="46">
        <f t="shared" si="223"/>
        <v>0</v>
      </c>
      <c r="G778" s="46">
        <f t="shared" si="224"/>
        <v>0</v>
      </c>
      <c r="H778" s="53" t="e">
        <f t="shared" si="218"/>
        <v>#DIV/0!</v>
      </c>
      <c r="I778" s="54" t="e">
        <f t="shared" si="219"/>
        <v>#DIV/0!</v>
      </c>
      <c r="J778" s="65"/>
      <c r="K778" s="78">
        <f t="shared" si="225"/>
        <v>0</v>
      </c>
      <c r="L778" s="45"/>
      <c r="M778" s="79">
        <f t="shared" si="226"/>
        <v>0</v>
      </c>
      <c r="N778" s="65"/>
      <c r="O778" s="78">
        <f t="shared" si="227"/>
        <v>0</v>
      </c>
      <c r="P778" s="45"/>
      <c r="Q778" s="79">
        <f t="shared" si="228"/>
        <v>0</v>
      </c>
      <c r="R778" s="65"/>
      <c r="S778" s="78">
        <f t="shared" si="229"/>
        <v>0</v>
      </c>
      <c r="T778" s="45"/>
      <c r="U778" s="79">
        <f t="shared" si="230"/>
        <v>0</v>
      </c>
      <c r="V778" s="65"/>
      <c r="W778" s="78">
        <f t="shared" si="231"/>
        <v>0</v>
      </c>
      <c r="X778" s="45"/>
      <c r="Y778" s="79">
        <f t="shared" si="232"/>
        <v>0</v>
      </c>
      <c r="Z778" s="65"/>
      <c r="AA778" s="78">
        <f t="shared" si="233"/>
        <v>0</v>
      </c>
      <c r="AB778" s="45"/>
      <c r="AC778" s="79">
        <f t="shared" si="234"/>
        <v>0</v>
      </c>
      <c r="AD778" s="65"/>
      <c r="AE778" s="78">
        <f t="shared" si="235"/>
        <v>0</v>
      </c>
      <c r="AF778" s="45"/>
      <c r="AG778" s="79">
        <f t="shared" si="236"/>
        <v>0</v>
      </c>
      <c r="AH778" s="2"/>
      <c r="AI778" s="2"/>
      <c r="AJ778" s="2"/>
      <c r="AK778" s="2"/>
      <c r="AL778" s="2"/>
    </row>
    <row r="779" spans="1:38" ht="21" customHeight="1" outlineLevel="1">
      <c r="A779" s="12"/>
      <c r="B779" s="27"/>
      <c r="C779" s="14">
        <v>566370</v>
      </c>
      <c r="D779" s="45"/>
      <c r="E779" s="46"/>
      <c r="F779" s="46"/>
      <c r="G779" s="46"/>
      <c r="H779" s="53"/>
      <c r="I779" s="54"/>
      <c r="J779" s="65"/>
      <c r="K779" s="78"/>
      <c r="L779" s="45"/>
      <c r="M779" s="79"/>
      <c r="N779" s="65"/>
      <c r="O779" s="78"/>
      <c r="P779" s="45"/>
      <c r="Q779" s="79"/>
      <c r="R779" s="65"/>
      <c r="S779" s="78"/>
      <c r="T779" s="45"/>
      <c r="U779" s="79"/>
      <c r="V779" s="65"/>
      <c r="W779" s="78"/>
      <c r="X779" s="45"/>
      <c r="Y779" s="79"/>
      <c r="Z779" s="65"/>
      <c r="AA779" s="78"/>
      <c r="AB779" s="45"/>
      <c r="AC779" s="79"/>
      <c r="AD779" s="65"/>
      <c r="AE779" s="78"/>
      <c r="AF779" s="45"/>
      <c r="AG779" s="79"/>
      <c r="AH779" s="2"/>
      <c r="AI779" s="2"/>
      <c r="AJ779" s="2"/>
      <c r="AK779" s="2"/>
      <c r="AL779" s="2"/>
    </row>
    <row r="780" spans="1:38" ht="16.5" customHeight="1" outlineLevel="1">
      <c r="A780" s="12">
        <v>3105102</v>
      </c>
      <c r="B780" s="27" t="s">
        <v>629</v>
      </c>
      <c r="C780" s="14">
        <v>47350</v>
      </c>
      <c r="D780" s="45"/>
      <c r="E780" s="46">
        <f t="shared" si="222"/>
        <v>0</v>
      </c>
      <c r="F780" s="46">
        <f t="shared" si="223"/>
        <v>0</v>
      </c>
      <c r="G780" s="46">
        <f t="shared" si="224"/>
        <v>0</v>
      </c>
      <c r="H780" s="53" t="e">
        <f t="shared" si="218"/>
        <v>#DIV/0!</v>
      </c>
      <c r="I780" s="54" t="e">
        <f t="shared" si="219"/>
        <v>#DIV/0!</v>
      </c>
      <c r="J780" s="65"/>
      <c r="K780" s="78">
        <f t="shared" si="225"/>
        <v>0</v>
      </c>
      <c r="L780" s="45"/>
      <c r="M780" s="79">
        <f t="shared" si="226"/>
        <v>0</v>
      </c>
      <c r="N780" s="65"/>
      <c r="O780" s="78">
        <f t="shared" si="227"/>
        <v>0</v>
      </c>
      <c r="P780" s="45"/>
      <c r="Q780" s="79">
        <f t="shared" si="228"/>
        <v>0</v>
      </c>
      <c r="R780" s="65"/>
      <c r="S780" s="78">
        <f t="shared" si="229"/>
        <v>0</v>
      </c>
      <c r="T780" s="45"/>
      <c r="U780" s="79">
        <f t="shared" si="230"/>
        <v>0</v>
      </c>
      <c r="V780" s="65"/>
      <c r="W780" s="78">
        <f t="shared" si="231"/>
        <v>0</v>
      </c>
      <c r="X780" s="45"/>
      <c r="Y780" s="79">
        <f t="shared" si="232"/>
        <v>0</v>
      </c>
      <c r="Z780" s="65"/>
      <c r="AA780" s="78">
        <f t="shared" si="233"/>
        <v>0</v>
      </c>
      <c r="AB780" s="45"/>
      <c r="AC780" s="79">
        <f t="shared" si="234"/>
        <v>0</v>
      </c>
      <c r="AD780" s="65"/>
      <c r="AE780" s="78">
        <f t="shared" si="235"/>
        <v>0</v>
      </c>
      <c r="AF780" s="45"/>
      <c r="AG780" s="79">
        <f t="shared" si="236"/>
        <v>0</v>
      </c>
      <c r="AH780" s="2"/>
      <c r="AI780" s="2"/>
      <c r="AJ780" s="2"/>
      <c r="AK780" s="2"/>
      <c r="AL780" s="2"/>
    </row>
    <row r="781" spans="1:38" ht="16.5" customHeight="1" outlineLevel="1">
      <c r="A781" s="12"/>
      <c r="B781" s="27"/>
      <c r="C781" s="14"/>
      <c r="D781" s="45"/>
      <c r="E781" s="46"/>
      <c r="F781" s="46"/>
      <c r="G781" s="46"/>
      <c r="H781" s="53"/>
      <c r="I781" s="54"/>
      <c r="J781" s="65"/>
      <c r="K781" s="78"/>
      <c r="L781" s="45"/>
      <c r="M781" s="79"/>
      <c r="N781" s="65"/>
      <c r="O781" s="78"/>
      <c r="P781" s="45"/>
      <c r="Q781" s="79"/>
      <c r="R781" s="65"/>
      <c r="S781" s="78"/>
      <c r="T781" s="45"/>
      <c r="U781" s="79"/>
      <c r="V781" s="65"/>
      <c r="W781" s="78"/>
      <c r="X781" s="45"/>
      <c r="Y781" s="79"/>
      <c r="Z781" s="65"/>
      <c r="AA781" s="78"/>
      <c r="AB781" s="45"/>
      <c r="AC781" s="79"/>
      <c r="AD781" s="65"/>
      <c r="AE781" s="78"/>
      <c r="AF781" s="45"/>
      <c r="AG781" s="79"/>
      <c r="AH781" s="2"/>
      <c r="AI781" s="2"/>
      <c r="AJ781" s="2"/>
      <c r="AK781" s="2"/>
      <c r="AL781" s="2"/>
    </row>
    <row r="782" spans="1:38" ht="16.5" customHeight="1" outlineLevel="1">
      <c r="A782" s="58"/>
      <c r="B782" s="83" t="s">
        <v>630</v>
      </c>
      <c r="C782" s="99"/>
      <c r="D782" s="60"/>
      <c r="E782" s="61">
        <f>SUM(E783:E787)</f>
        <v>0</v>
      </c>
      <c r="F782" s="61">
        <f>SUM(F783:F787)</f>
        <v>0</v>
      </c>
      <c r="G782" s="61">
        <f>SUM(G783:G787)</f>
        <v>0</v>
      </c>
      <c r="H782" s="62" t="e">
        <f t="shared" ref="H782:H844" si="247">IF(E782&gt;=0,(E782/D782),"-")</f>
        <v>#DIV/0!</v>
      </c>
      <c r="I782" s="63" t="e">
        <f t="shared" ref="I782:I844" si="248">IF(G782&gt;=0,(G782/F782),"-")</f>
        <v>#DIV/0!</v>
      </c>
      <c r="J782" s="84">
        <f t="shared" ref="J782:AG782" si="249">SUM(J783:J787)</f>
        <v>0</v>
      </c>
      <c r="K782" s="85">
        <f t="shared" si="249"/>
        <v>0</v>
      </c>
      <c r="L782" s="60">
        <f t="shared" si="249"/>
        <v>0</v>
      </c>
      <c r="M782" s="86">
        <f t="shared" si="249"/>
        <v>0</v>
      </c>
      <c r="N782" s="84">
        <f t="shared" si="249"/>
        <v>0</v>
      </c>
      <c r="O782" s="85">
        <f t="shared" si="249"/>
        <v>0</v>
      </c>
      <c r="P782" s="60">
        <f t="shared" si="249"/>
        <v>0</v>
      </c>
      <c r="Q782" s="86">
        <f t="shared" si="249"/>
        <v>0</v>
      </c>
      <c r="R782" s="84">
        <f t="shared" si="249"/>
        <v>0</v>
      </c>
      <c r="S782" s="85">
        <f t="shared" si="249"/>
        <v>0</v>
      </c>
      <c r="T782" s="60">
        <f t="shared" si="249"/>
        <v>0</v>
      </c>
      <c r="U782" s="86">
        <f t="shared" si="249"/>
        <v>0</v>
      </c>
      <c r="V782" s="84">
        <f t="shared" si="249"/>
        <v>0</v>
      </c>
      <c r="W782" s="85">
        <f t="shared" si="249"/>
        <v>0</v>
      </c>
      <c r="X782" s="60">
        <f t="shared" si="249"/>
        <v>0</v>
      </c>
      <c r="Y782" s="86">
        <f t="shared" si="249"/>
        <v>0</v>
      </c>
      <c r="Z782" s="84">
        <f t="shared" si="249"/>
        <v>0</v>
      </c>
      <c r="AA782" s="85">
        <f t="shared" si="249"/>
        <v>0</v>
      </c>
      <c r="AB782" s="60">
        <f t="shared" si="249"/>
        <v>0</v>
      </c>
      <c r="AC782" s="86">
        <f t="shared" si="249"/>
        <v>0</v>
      </c>
      <c r="AD782" s="84">
        <f t="shared" si="249"/>
        <v>0</v>
      </c>
      <c r="AE782" s="85">
        <f t="shared" si="249"/>
        <v>0</v>
      </c>
      <c r="AF782" s="60">
        <f t="shared" si="249"/>
        <v>0</v>
      </c>
      <c r="AG782" s="86">
        <f t="shared" si="249"/>
        <v>0</v>
      </c>
      <c r="AH782" s="2"/>
      <c r="AI782" s="2"/>
      <c r="AJ782" s="2"/>
      <c r="AK782" s="2"/>
      <c r="AL782" s="2"/>
    </row>
    <row r="783" spans="1:38" ht="16.5" customHeight="1" outlineLevel="1">
      <c r="A783" s="12">
        <v>3107001</v>
      </c>
      <c r="B783" s="27" t="s">
        <v>1138</v>
      </c>
      <c r="C783" s="14">
        <v>5220</v>
      </c>
      <c r="D783" s="45"/>
      <c r="E783" s="46">
        <f t="shared" ref="E783:E844" si="250">+J783+L783+N783+P783+R783+T783+V783+X783+Z783+AB783+AD783+AF783</f>
        <v>0</v>
      </c>
      <c r="F783" s="46">
        <f t="shared" ref="F783:F844" si="251">D783*C783</f>
        <v>0</v>
      </c>
      <c r="G783" s="46">
        <f t="shared" ref="G783:G844" si="252">+E783*C783</f>
        <v>0</v>
      </c>
      <c r="H783" s="53" t="e">
        <f t="shared" si="247"/>
        <v>#DIV/0!</v>
      </c>
      <c r="I783" s="54" t="e">
        <f t="shared" si="248"/>
        <v>#DIV/0!</v>
      </c>
      <c r="J783" s="65"/>
      <c r="K783" s="78">
        <f t="shared" ref="K783:K844" si="253">+J783*C783</f>
        <v>0</v>
      </c>
      <c r="L783" s="45"/>
      <c r="M783" s="79">
        <f t="shared" ref="M783:M844" si="254">+L783*C783</f>
        <v>0</v>
      </c>
      <c r="N783" s="65"/>
      <c r="O783" s="78">
        <f t="shared" ref="O783:O844" si="255">+N783*C783</f>
        <v>0</v>
      </c>
      <c r="P783" s="45"/>
      <c r="Q783" s="79">
        <f t="shared" ref="Q783:Q844" si="256">+P783*C783</f>
        <v>0</v>
      </c>
      <c r="R783" s="65"/>
      <c r="S783" s="78">
        <f t="shared" ref="S783:S844" si="257">+R783*C783</f>
        <v>0</v>
      </c>
      <c r="T783" s="45"/>
      <c r="U783" s="79">
        <f t="shared" ref="U783:U844" si="258">+T783*C783</f>
        <v>0</v>
      </c>
      <c r="V783" s="65"/>
      <c r="W783" s="78">
        <f t="shared" ref="W783:W844" si="259">+V783*C783</f>
        <v>0</v>
      </c>
      <c r="X783" s="45"/>
      <c r="Y783" s="79">
        <f t="shared" ref="Y783:Y844" si="260">+X783*C783</f>
        <v>0</v>
      </c>
      <c r="Z783" s="65"/>
      <c r="AA783" s="78">
        <f t="shared" ref="AA783:AA844" si="261">+Z783*C783</f>
        <v>0</v>
      </c>
      <c r="AB783" s="45"/>
      <c r="AC783" s="79">
        <f t="shared" ref="AC783:AC844" si="262">+AB783*C783</f>
        <v>0</v>
      </c>
      <c r="AD783" s="65"/>
      <c r="AE783" s="78">
        <f t="shared" ref="AE783:AE844" si="263">+AD783*C783</f>
        <v>0</v>
      </c>
      <c r="AF783" s="45"/>
      <c r="AG783" s="79">
        <f t="shared" ref="AG783:AG844" si="264">+AF783*C783</f>
        <v>0</v>
      </c>
      <c r="AH783" s="2"/>
      <c r="AI783" s="2"/>
      <c r="AJ783" s="2"/>
      <c r="AK783" s="2"/>
      <c r="AL783" s="2"/>
    </row>
    <row r="784" spans="1:38" ht="16.5" customHeight="1" outlineLevel="1">
      <c r="A784" s="12" t="s">
        <v>1139</v>
      </c>
      <c r="B784" s="27" t="s">
        <v>1140</v>
      </c>
      <c r="C784" s="14">
        <v>71640</v>
      </c>
      <c r="D784" s="45"/>
      <c r="E784" s="46">
        <f t="shared" si="250"/>
        <v>0</v>
      </c>
      <c r="F784" s="46">
        <f t="shared" si="251"/>
        <v>0</v>
      </c>
      <c r="G784" s="46">
        <f t="shared" si="252"/>
        <v>0</v>
      </c>
      <c r="H784" s="53" t="e">
        <f t="shared" si="247"/>
        <v>#DIV/0!</v>
      </c>
      <c r="I784" s="54" t="e">
        <f t="shared" si="248"/>
        <v>#DIV/0!</v>
      </c>
      <c r="J784" s="65"/>
      <c r="K784" s="78">
        <f t="shared" si="253"/>
        <v>0</v>
      </c>
      <c r="L784" s="45"/>
      <c r="M784" s="79">
        <f t="shared" si="254"/>
        <v>0</v>
      </c>
      <c r="N784" s="65"/>
      <c r="O784" s="78">
        <f t="shared" si="255"/>
        <v>0</v>
      </c>
      <c r="P784" s="45"/>
      <c r="Q784" s="79">
        <f t="shared" si="256"/>
        <v>0</v>
      </c>
      <c r="R784" s="65"/>
      <c r="S784" s="78">
        <f t="shared" si="257"/>
        <v>0</v>
      </c>
      <c r="T784" s="45"/>
      <c r="U784" s="79">
        <f t="shared" si="258"/>
        <v>0</v>
      </c>
      <c r="V784" s="65"/>
      <c r="W784" s="78">
        <f t="shared" si="259"/>
        <v>0</v>
      </c>
      <c r="X784" s="45"/>
      <c r="Y784" s="79">
        <f t="shared" si="260"/>
        <v>0</v>
      </c>
      <c r="Z784" s="65"/>
      <c r="AA784" s="78">
        <f t="shared" si="261"/>
        <v>0</v>
      </c>
      <c r="AB784" s="45"/>
      <c r="AC784" s="79">
        <f t="shared" si="262"/>
        <v>0</v>
      </c>
      <c r="AD784" s="65"/>
      <c r="AE784" s="78">
        <f t="shared" si="263"/>
        <v>0</v>
      </c>
      <c r="AF784" s="45"/>
      <c r="AG784" s="79">
        <f t="shared" si="264"/>
        <v>0</v>
      </c>
      <c r="AH784" s="2"/>
      <c r="AI784" s="2"/>
      <c r="AJ784" s="2"/>
      <c r="AK784" s="2"/>
      <c r="AL784" s="2"/>
    </row>
    <row r="785" spans="1:38" ht="16.5" customHeight="1" outlineLevel="1">
      <c r="A785" s="12" t="s">
        <v>1141</v>
      </c>
      <c r="B785" s="27" t="s">
        <v>1142</v>
      </c>
      <c r="C785" s="14">
        <v>14640</v>
      </c>
      <c r="D785" s="45"/>
      <c r="E785" s="46">
        <f t="shared" si="250"/>
        <v>0</v>
      </c>
      <c r="F785" s="46">
        <f t="shared" si="251"/>
        <v>0</v>
      </c>
      <c r="G785" s="46">
        <f t="shared" si="252"/>
        <v>0</v>
      </c>
      <c r="H785" s="53" t="e">
        <f t="shared" si="247"/>
        <v>#DIV/0!</v>
      </c>
      <c r="I785" s="54" t="e">
        <f t="shared" si="248"/>
        <v>#DIV/0!</v>
      </c>
      <c r="J785" s="65"/>
      <c r="K785" s="78">
        <f t="shared" si="253"/>
        <v>0</v>
      </c>
      <c r="L785" s="45"/>
      <c r="M785" s="79">
        <f t="shared" si="254"/>
        <v>0</v>
      </c>
      <c r="N785" s="65"/>
      <c r="O785" s="78">
        <f t="shared" si="255"/>
        <v>0</v>
      </c>
      <c r="P785" s="45"/>
      <c r="Q785" s="79">
        <f t="shared" si="256"/>
        <v>0</v>
      </c>
      <c r="R785" s="65"/>
      <c r="S785" s="78">
        <f t="shared" si="257"/>
        <v>0</v>
      </c>
      <c r="T785" s="45"/>
      <c r="U785" s="79">
        <f t="shared" si="258"/>
        <v>0</v>
      </c>
      <c r="V785" s="65"/>
      <c r="W785" s="78">
        <f t="shared" si="259"/>
        <v>0</v>
      </c>
      <c r="X785" s="45"/>
      <c r="Y785" s="79">
        <f t="shared" si="260"/>
        <v>0</v>
      </c>
      <c r="Z785" s="65"/>
      <c r="AA785" s="78">
        <f t="shared" si="261"/>
        <v>0</v>
      </c>
      <c r="AB785" s="45"/>
      <c r="AC785" s="79">
        <f t="shared" si="262"/>
        <v>0</v>
      </c>
      <c r="AD785" s="65"/>
      <c r="AE785" s="78">
        <f t="shared" si="263"/>
        <v>0</v>
      </c>
      <c r="AF785" s="45"/>
      <c r="AG785" s="79">
        <f t="shared" si="264"/>
        <v>0</v>
      </c>
      <c r="AH785" s="2"/>
      <c r="AI785" s="2"/>
      <c r="AJ785" s="2"/>
      <c r="AK785" s="2"/>
      <c r="AL785" s="2"/>
    </row>
    <row r="786" spans="1:38" ht="16.5" customHeight="1" outlineLevel="1">
      <c r="A786" s="12" t="s">
        <v>1143</v>
      </c>
      <c r="B786" s="27" t="s">
        <v>1144</v>
      </c>
      <c r="C786" s="14">
        <v>13500</v>
      </c>
      <c r="D786" s="45"/>
      <c r="E786" s="46">
        <f t="shared" si="250"/>
        <v>0</v>
      </c>
      <c r="F786" s="46">
        <f t="shared" si="251"/>
        <v>0</v>
      </c>
      <c r="G786" s="46">
        <f t="shared" si="252"/>
        <v>0</v>
      </c>
      <c r="H786" s="53" t="e">
        <f t="shared" si="247"/>
        <v>#DIV/0!</v>
      </c>
      <c r="I786" s="54" t="e">
        <f t="shared" si="248"/>
        <v>#DIV/0!</v>
      </c>
      <c r="J786" s="65"/>
      <c r="K786" s="78">
        <f t="shared" si="253"/>
        <v>0</v>
      </c>
      <c r="L786" s="45"/>
      <c r="M786" s="79">
        <f t="shared" si="254"/>
        <v>0</v>
      </c>
      <c r="N786" s="65"/>
      <c r="O786" s="78">
        <f t="shared" si="255"/>
        <v>0</v>
      </c>
      <c r="P786" s="45"/>
      <c r="Q786" s="79">
        <f t="shared" si="256"/>
        <v>0</v>
      </c>
      <c r="R786" s="65"/>
      <c r="S786" s="78">
        <f t="shared" si="257"/>
        <v>0</v>
      </c>
      <c r="T786" s="45"/>
      <c r="U786" s="79">
        <f t="shared" si="258"/>
        <v>0</v>
      </c>
      <c r="V786" s="65"/>
      <c r="W786" s="78">
        <f t="shared" si="259"/>
        <v>0</v>
      </c>
      <c r="X786" s="45"/>
      <c r="Y786" s="79">
        <f t="shared" si="260"/>
        <v>0</v>
      </c>
      <c r="Z786" s="65"/>
      <c r="AA786" s="78">
        <f t="shared" si="261"/>
        <v>0</v>
      </c>
      <c r="AB786" s="45"/>
      <c r="AC786" s="79">
        <f t="shared" si="262"/>
        <v>0</v>
      </c>
      <c r="AD786" s="65"/>
      <c r="AE786" s="78">
        <f t="shared" si="263"/>
        <v>0</v>
      </c>
      <c r="AF786" s="45"/>
      <c r="AG786" s="79">
        <f t="shared" si="264"/>
        <v>0</v>
      </c>
      <c r="AH786" s="2"/>
      <c r="AI786" s="2"/>
      <c r="AJ786" s="2"/>
      <c r="AK786" s="2"/>
      <c r="AL786" s="2"/>
    </row>
    <row r="787" spans="1:38" ht="16.5" customHeight="1" outlineLevel="1">
      <c r="A787" s="12" t="s">
        <v>1145</v>
      </c>
      <c r="B787" s="27" t="s">
        <v>1146</v>
      </c>
      <c r="C787" s="14">
        <v>10680</v>
      </c>
      <c r="D787" s="45"/>
      <c r="E787" s="46">
        <f t="shared" si="250"/>
        <v>0</v>
      </c>
      <c r="F787" s="46">
        <f t="shared" si="251"/>
        <v>0</v>
      </c>
      <c r="G787" s="46">
        <f t="shared" si="252"/>
        <v>0</v>
      </c>
      <c r="H787" s="53" t="e">
        <f t="shared" si="247"/>
        <v>#DIV/0!</v>
      </c>
      <c r="I787" s="54" t="e">
        <f t="shared" si="248"/>
        <v>#DIV/0!</v>
      </c>
      <c r="J787" s="65"/>
      <c r="K787" s="78">
        <f t="shared" si="253"/>
        <v>0</v>
      </c>
      <c r="L787" s="45"/>
      <c r="M787" s="79">
        <f t="shared" si="254"/>
        <v>0</v>
      </c>
      <c r="N787" s="65"/>
      <c r="O787" s="78">
        <f t="shared" si="255"/>
        <v>0</v>
      </c>
      <c r="P787" s="45"/>
      <c r="Q787" s="79">
        <f t="shared" si="256"/>
        <v>0</v>
      </c>
      <c r="R787" s="65"/>
      <c r="S787" s="78">
        <f t="shared" si="257"/>
        <v>0</v>
      </c>
      <c r="T787" s="45"/>
      <c r="U787" s="79">
        <f t="shared" si="258"/>
        <v>0</v>
      </c>
      <c r="V787" s="65"/>
      <c r="W787" s="78">
        <f t="shared" si="259"/>
        <v>0</v>
      </c>
      <c r="X787" s="45"/>
      <c r="Y787" s="79">
        <f t="shared" si="260"/>
        <v>0</v>
      </c>
      <c r="Z787" s="65"/>
      <c r="AA787" s="78">
        <f t="shared" si="261"/>
        <v>0</v>
      </c>
      <c r="AB787" s="45"/>
      <c r="AC787" s="79">
        <f t="shared" si="262"/>
        <v>0</v>
      </c>
      <c r="AD787" s="65"/>
      <c r="AE787" s="78">
        <f t="shared" si="263"/>
        <v>0</v>
      </c>
      <c r="AF787" s="45"/>
      <c r="AG787" s="79">
        <f t="shared" si="264"/>
        <v>0</v>
      </c>
      <c r="AH787" s="2"/>
      <c r="AI787" s="2"/>
      <c r="AJ787" s="2"/>
      <c r="AK787" s="2"/>
      <c r="AL787" s="2"/>
    </row>
    <row r="788" spans="1:38" ht="16.5" customHeight="1" outlineLevel="1">
      <c r="A788" s="12"/>
      <c r="B788" s="27"/>
      <c r="C788" s="14"/>
      <c r="D788" s="45"/>
      <c r="E788" s="46"/>
      <c r="F788" s="46"/>
      <c r="G788" s="46"/>
      <c r="H788" s="53"/>
      <c r="I788" s="54"/>
      <c r="J788" s="65"/>
      <c r="K788" s="78"/>
      <c r="L788" s="45"/>
      <c r="M788" s="79"/>
      <c r="N788" s="65"/>
      <c r="O788" s="78"/>
      <c r="P788" s="45"/>
      <c r="Q788" s="79"/>
      <c r="R788" s="65"/>
      <c r="S788" s="78"/>
      <c r="T788" s="45"/>
      <c r="U788" s="79"/>
      <c r="V788" s="65"/>
      <c r="W788" s="78"/>
      <c r="X788" s="45"/>
      <c r="Y788" s="79"/>
      <c r="Z788" s="65"/>
      <c r="AA788" s="78"/>
      <c r="AB788" s="45"/>
      <c r="AC788" s="79"/>
      <c r="AD788" s="65"/>
      <c r="AE788" s="78"/>
      <c r="AF788" s="45"/>
      <c r="AG788" s="79"/>
      <c r="AH788" s="2"/>
      <c r="AI788" s="2"/>
      <c r="AJ788" s="2"/>
      <c r="AK788" s="2"/>
      <c r="AL788" s="2"/>
    </row>
    <row r="789" spans="1:38" ht="16.5" customHeight="1" outlineLevel="1">
      <c r="A789" s="58"/>
      <c r="B789" s="83" t="s">
        <v>631</v>
      </c>
      <c r="C789" s="99"/>
      <c r="D789" s="60"/>
      <c r="E789" s="61">
        <f>SUM(E790:E791)</f>
        <v>0</v>
      </c>
      <c r="F789" s="61">
        <f>SUM(F790:F791)</f>
        <v>0</v>
      </c>
      <c r="G789" s="61">
        <f>SUM(G790:G791)</f>
        <v>0</v>
      </c>
      <c r="H789" s="62" t="e">
        <f t="shared" si="247"/>
        <v>#DIV/0!</v>
      </c>
      <c r="I789" s="63" t="e">
        <f t="shared" si="248"/>
        <v>#DIV/0!</v>
      </c>
      <c r="J789" s="84">
        <f t="shared" ref="J789:AG789" si="265">SUM(J790:J791)</f>
        <v>0</v>
      </c>
      <c r="K789" s="85">
        <f t="shared" si="265"/>
        <v>0</v>
      </c>
      <c r="L789" s="60">
        <f t="shared" si="265"/>
        <v>0</v>
      </c>
      <c r="M789" s="86">
        <f t="shared" si="265"/>
        <v>0</v>
      </c>
      <c r="N789" s="84">
        <f t="shared" si="265"/>
        <v>0</v>
      </c>
      <c r="O789" s="85">
        <f t="shared" si="265"/>
        <v>0</v>
      </c>
      <c r="P789" s="60">
        <f t="shared" si="265"/>
        <v>0</v>
      </c>
      <c r="Q789" s="86">
        <f t="shared" si="265"/>
        <v>0</v>
      </c>
      <c r="R789" s="84">
        <f t="shared" si="265"/>
        <v>0</v>
      </c>
      <c r="S789" s="85">
        <f t="shared" si="265"/>
        <v>0</v>
      </c>
      <c r="T789" s="60">
        <f t="shared" si="265"/>
        <v>0</v>
      </c>
      <c r="U789" s="86">
        <f t="shared" si="265"/>
        <v>0</v>
      </c>
      <c r="V789" s="84">
        <f t="shared" si="265"/>
        <v>0</v>
      </c>
      <c r="W789" s="85">
        <f t="shared" si="265"/>
        <v>0</v>
      </c>
      <c r="X789" s="60">
        <f t="shared" si="265"/>
        <v>0</v>
      </c>
      <c r="Y789" s="86">
        <f t="shared" si="265"/>
        <v>0</v>
      </c>
      <c r="Z789" s="84">
        <f t="shared" si="265"/>
        <v>0</v>
      </c>
      <c r="AA789" s="85">
        <f t="shared" si="265"/>
        <v>0</v>
      </c>
      <c r="AB789" s="60">
        <f t="shared" si="265"/>
        <v>0</v>
      </c>
      <c r="AC789" s="86">
        <f t="shared" si="265"/>
        <v>0</v>
      </c>
      <c r="AD789" s="84">
        <f t="shared" si="265"/>
        <v>0</v>
      </c>
      <c r="AE789" s="85">
        <f t="shared" si="265"/>
        <v>0</v>
      </c>
      <c r="AF789" s="60">
        <f t="shared" si="265"/>
        <v>0</v>
      </c>
      <c r="AG789" s="86">
        <f t="shared" si="265"/>
        <v>0</v>
      </c>
      <c r="AH789" s="2"/>
      <c r="AI789" s="2"/>
      <c r="AJ789" s="2"/>
      <c r="AK789" s="2"/>
      <c r="AL789" s="2"/>
    </row>
    <row r="790" spans="1:38" ht="16.5" customHeight="1" outlineLevel="1">
      <c r="A790" s="12">
        <v>5402003</v>
      </c>
      <c r="B790" s="27" t="s">
        <v>632</v>
      </c>
      <c r="C790" s="14">
        <v>42790</v>
      </c>
      <c r="D790" s="45"/>
      <c r="E790" s="46">
        <f t="shared" si="250"/>
        <v>0</v>
      </c>
      <c r="F790" s="46">
        <f t="shared" si="251"/>
        <v>0</v>
      </c>
      <c r="G790" s="46">
        <f t="shared" si="252"/>
        <v>0</v>
      </c>
      <c r="H790" s="53" t="e">
        <f t="shared" si="247"/>
        <v>#DIV/0!</v>
      </c>
      <c r="I790" s="54" t="e">
        <f t="shared" si="248"/>
        <v>#DIV/0!</v>
      </c>
      <c r="J790" s="65"/>
      <c r="K790" s="78">
        <f t="shared" si="253"/>
        <v>0</v>
      </c>
      <c r="L790" s="45"/>
      <c r="M790" s="79">
        <f t="shared" si="254"/>
        <v>0</v>
      </c>
      <c r="N790" s="65"/>
      <c r="O790" s="78">
        <f t="shared" si="255"/>
        <v>0</v>
      </c>
      <c r="P790" s="45"/>
      <c r="Q790" s="79">
        <f t="shared" si="256"/>
        <v>0</v>
      </c>
      <c r="R790" s="65"/>
      <c r="S790" s="78">
        <f t="shared" si="257"/>
        <v>0</v>
      </c>
      <c r="T790" s="45"/>
      <c r="U790" s="79">
        <f t="shared" si="258"/>
        <v>0</v>
      </c>
      <c r="V790" s="65"/>
      <c r="W790" s="78">
        <f t="shared" si="259"/>
        <v>0</v>
      </c>
      <c r="X790" s="45"/>
      <c r="Y790" s="79">
        <f t="shared" si="260"/>
        <v>0</v>
      </c>
      <c r="Z790" s="65"/>
      <c r="AA790" s="78">
        <f t="shared" si="261"/>
        <v>0</v>
      </c>
      <c r="AB790" s="45"/>
      <c r="AC790" s="79">
        <f t="shared" si="262"/>
        <v>0</v>
      </c>
      <c r="AD790" s="65"/>
      <c r="AE790" s="78">
        <f t="shared" si="263"/>
        <v>0</v>
      </c>
      <c r="AF790" s="45"/>
      <c r="AG790" s="79">
        <f t="shared" si="264"/>
        <v>0</v>
      </c>
      <c r="AH790" s="2"/>
      <c r="AI790" s="2"/>
      <c r="AJ790" s="2"/>
      <c r="AK790" s="2"/>
      <c r="AL790" s="2"/>
    </row>
    <row r="791" spans="1:38" ht="16.5" customHeight="1" outlineLevel="1">
      <c r="A791" s="12">
        <v>5402004</v>
      </c>
      <c r="B791" s="27" t="s">
        <v>633</v>
      </c>
      <c r="C791" s="14">
        <v>15400</v>
      </c>
      <c r="D791" s="45"/>
      <c r="E791" s="46">
        <f t="shared" si="250"/>
        <v>0</v>
      </c>
      <c r="F791" s="46">
        <f t="shared" si="251"/>
        <v>0</v>
      </c>
      <c r="G791" s="46">
        <f t="shared" si="252"/>
        <v>0</v>
      </c>
      <c r="H791" s="53" t="e">
        <f t="shared" si="247"/>
        <v>#DIV/0!</v>
      </c>
      <c r="I791" s="54" t="e">
        <f t="shared" si="248"/>
        <v>#DIV/0!</v>
      </c>
      <c r="J791" s="65"/>
      <c r="K791" s="78">
        <f t="shared" si="253"/>
        <v>0</v>
      </c>
      <c r="L791" s="45"/>
      <c r="M791" s="79">
        <f t="shared" si="254"/>
        <v>0</v>
      </c>
      <c r="N791" s="65"/>
      <c r="O791" s="78">
        <f t="shared" si="255"/>
        <v>0</v>
      </c>
      <c r="P791" s="45"/>
      <c r="Q791" s="79">
        <f t="shared" si="256"/>
        <v>0</v>
      </c>
      <c r="R791" s="65"/>
      <c r="S791" s="78">
        <f t="shared" si="257"/>
        <v>0</v>
      </c>
      <c r="T791" s="45"/>
      <c r="U791" s="79">
        <f t="shared" si="258"/>
        <v>0</v>
      </c>
      <c r="V791" s="65"/>
      <c r="W791" s="78">
        <f t="shared" si="259"/>
        <v>0</v>
      </c>
      <c r="X791" s="45"/>
      <c r="Y791" s="79">
        <f t="shared" si="260"/>
        <v>0</v>
      </c>
      <c r="Z791" s="65"/>
      <c r="AA791" s="78">
        <f t="shared" si="261"/>
        <v>0</v>
      </c>
      <c r="AB791" s="45"/>
      <c r="AC791" s="79">
        <f t="shared" si="262"/>
        <v>0</v>
      </c>
      <c r="AD791" s="65"/>
      <c r="AE791" s="78">
        <f t="shared" si="263"/>
        <v>0</v>
      </c>
      <c r="AF791" s="45"/>
      <c r="AG791" s="79">
        <f t="shared" si="264"/>
        <v>0</v>
      </c>
      <c r="AH791" s="2"/>
      <c r="AI791" s="2"/>
      <c r="AJ791" s="2"/>
      <c r="AK791" s="2"/>
      <c r="AL791" s="2"/>
    </row>
    <row r="792" spans="1:38" ht="16.5" customHeight="1" outlineLevel="1">
      <c r="A792" s="12"/>
      <c r="B792" s="27"/>
      <c r="C792" s="278">
        <v>36890</v>
      </c>
      <c r="D792" s="45"/>
      <c r="E792" s="46"/>
      <c r="F792" s="46"/>
      <c r="G792" s="46"/>
      <c r="H792" s="53"/>
      <c r="I792" s="54"/>
      <c r="J792" s="65"/>
      <c r="K792" s="78"/>
      <c r="L792" s="45"/>
      <c r="M792" s="79"/>
      <c r="N792" s="65"/>
      <c r="O792" s="78"/>
      <c r="P792" s="45"/>
      <c r="Q792" s="79"/>
      <c r="R792" s="65"/>
      <c r="S792" s="78"/>
      <c r="T792" s="45"/>
      <c r="U792" s="79"/>
      <c r="V792" s="65"/>
      <c r="W792" s="78"/>
      <c r="X792" s="45"/>
      <c r="Y792" s="79"/>
      <c r="Z792" s="65"/>
      <c r="AA792" s="78"/>
      <c r="AB792" s="45"/>
      <c r="AC792" s="79"/>
      <c r="AD792" s="65"/>
      <c r="AE792" s="78"/>
      <c r="AF792" s="45"/>
      <c r="AG792" s="79"/>
      <c r="AH792" s="2"/>
      <c r="AI792" s="2"/>
      <c r="AJ792" s="2"/>
      <c r="AK792" s="2"/>
      <c r="AL792" s="2"/>
    </row>
    <row r="793" spans="1:38" ht="16.5" customHeight="1" outlineLevel="1">
      <c r="A793" s="58"/>
      <c r="B793" s="83" t="s">
        <v>634</v>
      </c>
      <c r="C793" s="99"/>
      <c r="D793" s="60"/>
      <c r="E793" s="61">
        <f t="shared" ref="E793:G793" si="266">SUM(E794:E796)</f>
        <v>0</v>
      </c>
      <c r="F793" s="61">
        <f t="shared" si="266"/>
        <v>0</v>
      </c>
      <c r="G793" s="61">
        <f t="shared" si="266"/>
        <v>0</v>
      </c>
      <c r="H793" s="62" t="e">
        <f t="shared" si="247"/>
        <v>#DIV/0!</v>
      </c>
      <c r="I793" s="63" t="e">
        <f t="shared" si="248"/>
        <v>#DIV/0!</v>
      </c>
      <c r="J793" s="84">
        <f t="shared" ref="J793:AG793" si="267">SUM(J794:J796)</f>
        <v>0</v>
      </c>
      <c r="K793" s="85">
        <f t="shared" si="267"/>
        <v>0</v>
      </c>
      <c r="L793" s="60">
        <f t="shared" si="267"/>
        <v>0</v>
      </c>
      <c r="M793" s="86">
        <f t="shared" si="267"/>
        <v>0</v>
      </c>
      <c r="N793" s="84">
        <f t="shared" si="267"/>
        <v>0</v>
      </c>
      <c r="O793" s="85">
        <f t="shared" si="267"/>
        <v>0</v>
      </c>
      <c r="P793" s="60">
        <f t="shared" si="267"/>
        <v>0</v>
      </c>
      <c r="Q793" s="86">
        <f t="shared" si="267"/>
        <v>0</v>
      </c>
      <c r="R793" s="84">
        <f t="shared" si="267"/>
        <v>0</v>
      </c>
      <c r="S793" s="85">
        <f t="shared" si="267"/>
        <v>0</v>
      </c>
      <c r="T793" s="60">
        <f t="shared" si="267"/>
        <v>0</v>
      </c>
      <c r="U793" s="86">
        <f t="shared" si="267"/>
        <v>0</v>
      </c>
      <c r="V793" s="84">
        <f t="shared" si="267"/>
        <v>0</v>
      </c>
      <c r="W793" s="85">
        <f t="shared" si="267"/>
        <v>0</v>
      </c>
      <c r="X793" s="60">
        <f t="shared" si="267"/>
        <v>0</v>
      </c>
      <c r="Y793" s="86">
        <f t="shared" si="267"/>
        <v>0</v>
      </c>
      <c r="Z793" s="84">
        <f t="shared" si="267"/>
        <v>0</v>
      </c>
      <c r="AA793" s="85">
        <f t="shared" si="267"/>
        <v>0</v>
      </c>
      <c r="AB793" s="60">
        <f t="shared" si="267"/>
        <v>0</v>
      </c>
      <c r="AC793" s="86">
        <f t="shared" si="267"/>
        <v>0</v>
      </c>
      <c r="AD793" s="84">
        <f t="shared" si="267"/>
        <v>0</v>
      </c>
      <c r="AE793" s="85">
        <f t="shared" si="267"/>
        <v>0</v>
      </c>
      <c r="AF793" s="60">
        <f t="shared" si="267"/>
        <v>0</v>
      </c>
      <c r="AG793" s="86">
        <f t="shared" si="267"/>
        <v>0</v>
      </c>
      <c r="AH793" s="2"/>
      <c r="AI793" s="2"/>
      <c r="AJ793" s="2"/>
      <c r="AK793" s="2"/>
      <c r="AL793" s="2"/>
    </row>
    <row r="794" spans="1:38" ht="16.5" customHeight="1" outlineLevel="1">
      <c r="A794" s="12">
        <v>3114101</v>
      </c>
      <c r="B794" s="27" t="s">
        <v>635</v>
      </c>
      <c r="C794" s="14">
        <v>61360</v>
      </c>
      <c r="D794" s="45"/>
      <c r="E794" s="46">
        <f t="shared" si="250"/>
        <v>0</v>
      </c>
      <c r="F794" s="46">
        <f t="shared" si="251"/>
        <v>0</v>
      </c>
      <c r="G794" s="46">
        <f t="shared" si="252"/>
        <v>0</v>
      </c>
      <c r="H794" s="53" t="e">
        <f t="shared" si="247"/>
        <v>#DIV/0!</v>
      </c>
      <c r="I794" s="54" t="e">
        <f t="shared" si="248"/>
        <v>#DIV/0!</v>
      </c>
      <c r="J794" s="65"/>
      <c r="K794" s="78">
        <f t="shared" si="253"/>
        <v>0</v>
      </c>
      <c r="L794" s="45"/>
      <c r="M794" s="79">
        <f t="shared" si="254"/>
        <v>0</v>
      </c>
      <c r="N794" s="65"/>
      <c r="O794" s="78">
        <f t="shared" si="255"/>
        <v>0</v>
      </c>
      <c r="P794" s="45"/>
      <c r="Q794" s="79">
        <f t="shared" si="256"/>
        <v>0</v>
      </c>
      <c r="R794" s="65"/>
      <c r="S794" s="78">
        <f t="shared" si="257"/>
        <v>0</v>
      </c>
      <c r="T794" s="45"/>
      <c r="U794" s="79">
        <f t="shared" si="258"/>
        <v>0</v>
      </c>
      <c r="V794" s="65"/>
      <c r="W794" s="78">
        <f t="shared" si="259"/>
        <v>0</v>
      </c>
      <c r="X794" s="45"/>
      <c r="Y794" s="79">
        <f t="shared" si="260"/>
        <v>0</v>
      </c>
      <c r="Z794" s="65"/>
      <c r="AA794" s="78">
        <f t="shared" si="261"/>
        <v>0</v>
      </c>
      <c r="AB794" s="45"/>
      <c r="AC794" s="79">
        <f t="shared" si="262"/>
        <v>0</v>
      </c>
      <c r="AD794" s="65"/>
      <c r="AE794" s="78">
        <f t="shared" si="263"/>
        <v>0</v>
      </c>
      <c r="AF794" s="45"/>
      <c r="AG794" s="79">
        <f t="shared" si="264"/>
        <v>0</v>
      </c>
      <c r="AH794" s="2"/>
      <c r="AI794" s="2"/>
      <c r="AJ794" s="2"/>
      <c r="AK794" s="2"/>
      <c r="AL794" s="2"/>
    </row>
    <row r="795" spans="1:38" ht="16.5" customHeight="1" outlineLevel="1">
      <c r="A795" s="12">
        <v>3114102</v>
      </c>
      <c r="B795" s="27" t="s">
        <v>636</v>
      </c>
      <c r="C795" s="14">
        <v>214700</v>
      </c>
      <c r="D795" s="45"/>
      <c r="E795" s="46">
        <f t="shared" si="250"/>
        <v>0</v>
      </c>
      <c r="F795" s="46">
        <f t="shared" si="251"/>
        <v>0</v>
      </c>
      <c r="G795" s="46">
        <f t="shared" si="252"/>
        <v>0</v>
      </c>
      <c r="H795" s="53" t="e">
        <f t="shared" si="247"/>
        <v>#DIV/0!</v>
      </c>
      <c r="I795" s="54" t="e">
        <f t="shared" si="248"/>
        <v>#DIV/0!</v>
      </c>
      <c r="J795" s="65"/>
      <c r="K795" s="78">
        <f t="shared" si="253"/>
        <v>0</v>
      </c>
      <c r="L795" s="45"/>
      <c r="M795" s="79">
        <f t="shared" si="254"/>
        <v>0</v>
      </c>
      <c r="N795" s="65"/>
      <c r="O795" s="78">
        <f t="shared" si="255"/>
        <v>0</v>
      </c>
      <c r="P795" s="45"/>
      <c r="Q795" s="79">
        <f t="shared" si="256"/>
        <v>0</v>
      </c>
      <c r="R795" s="65"/>
      <c r="S795" s="78">
        <f t="shared" si="257"/>
        <v>0</v>
      </c>
      <c r="T795" s="45"/>
      <c r="U795" s="79">
        <f t="shared" si="258"/>
        <v>0</v>
      </c>
      <c r="V795" s="65"/>
      <c r="W795" s="78">
        <f t="shared" si="259"/>
        <v>0</v>
      </c>
      <c r="X795" s="45"/>
      <c r="Y795" s="79">
        <f t="shared" si="260"/>
        <v>0</v>
      </c>
      <c r="Z795" s="65"/>
      <c r="AA795" s="78">
        <f t="shared" si="261"/>
        <v>0</v>
      </c>
      <c r="AB795" s="45"/>
      <c r="AC795" s="79">
        <f t="shared" si="262"/>
        <v>0</v>
      </c>
      <c r="AD795" s="65"/>
      <c r="AE795" s="78">
        <f t="shared" si="263"/>
        <v>0</v>
      </c>
      <c r="AF795" s="45"/>
      <c r="AG795" s="79">
        <f t="shared" si="264"/>
        <v>0</v>
      </c>
      <c r="AH795" s="2"/>
      <c r="AI795" s="2"/>
      <c r="AJ795" s="2"/>
      <c r="AK795" s="2"/>
      <c r="AL795" s="2"/>
    </row>
    <row r="796" spans="1:38" ht="16.5" customHeight="1" outlineLevel="1">
      <c r="A796" s="12">
        <v>3114103</v>
      </c>
      <c r="B796" s="27" t="s">
        <v>637</v>
      </c>
      <c r="C796" s="14">
        <v>21310</v>
      </c>
      <c r="D796" s="45"/>
      <c r="E796" s="46">
        <f t="shared" si="250"/>
        <v>0</v>
      </c>
      <c r="F796" s="46">
        <f t="shared" si="251"/>
        <v>0</v>
      </c>
      <c r="G796" s="46">
        <f t="shared" si="252"/>
        <v>0</v>
      </c>
      <c r="H796" s="53" t="e">
        <f t="shared" si="247"/>
        <v>#DIV/0!</v>
      </c>
      <c r="I796" s="54" t="e">
        <f t="shared" si="248"/>
        <v>#DIV/0!</v>
      </c>
      <c r="J796" s="65"/>
      <c r="K796" s="78">
        <f t="shared" si="253"/>
        <v>0</v>
      </c>
      <c r="L796" s="45"/>
      <c r="M796" s="79">
        <f t="shared" si="254"/>
        <v>0</v>
      </c>
      <c r="N796" s="65"/>
      <c r="O796" s="78">
        <f t="shared" si="255"/>
        <v>0</v>
      </c>
      <c r="P796" s="45"/>
      <c r="Q796" s="79">
        <f t="shared" si="256"/>
        <v>0</v>
      </c>
      <c r="R796" s="65"/>
      <c r="S796" s="78">
        <f t="shared" si="257"/>
        <v>0</v>
      </c>
      <c r="T796" s="45"/>
      <c r="U796" s="79">
        <f t="shared" si="258"/>
        <v>0</v>
      </c>
      <c r="V796" s="65"/>
      <c r="W796" s="78">
        <f t="shared" si="259"/>
        <v>0</v>
      </c>
      <c r="X796" s="45"/>
      <c r="Y796" s="79">
        <f t="shared" si="260"/>
        <v>0</v>
      </c>
      <c r="Z796" s="65"/>
      <c r="AA796" s="78">
        <f t="shared" si="261"/>
        <v>0</v>
      </c>
      <c r="AB796" s="45"/>
      <c r="AC796" s="79">
        <f t="shared" si="262"/>
        <v>0</v>
      </c>
      <c r="AD796" s="65"/>
      <c r="AE796" s="78">
        <f t="shared" si="263"/>
        <v>0</v>
      </c>
      <c r="AF796" s="45"/>
      <c r="AG796" s="79">
        <f t="shared" si="264"/>
        <v>0</v>
      </c>
      <c r="AH796" s="2"/>
      <c r="AI796" s="2"/>
      <c r="AJ796" s="2"/>
      <c r="AK796" s="2"/>
      <c r="AL796" s="2"/>
    </row>
    <row r="797" spans="1:38" ht="16.5" customHeight="1" outlineLevel="1">
      <c r="A797" s="12"/>
      <c r="B797" s="27"/>
      <c r="C797" s="14"/>
      <c r="D797" s="45"/>
      <c r="E797" s="46"/>
      <c r="F797" s="46"/>
      <c r="G797" s="46"/>
      <c r="H797" s="53"/>
      <c r="I797" s="54"/>
      <c r="J797" s="65"/>
      <c r="K797" s="78"/>
      <c r="L797" s="45"/>
      <c r="M797" s="79"/>
      <c r="N797" s="65"/>
      <c r="O797" s="78"/>
      <c r="P797" s="45"/>
      <c r="Q797" s="79"/>
      <c r="R797" s="65"/>
      <c r="S797" s="78"/>
      <c r="T797" s="45"/>
      <c r="U797" s="79"/>
      <c r="V797" s="65"/>
      <c r="W797" s="78"/>
      <c r="X797" s="45"/>
      <c r="Y797" s="79"/>
      <c r="Z797" s="65"/>
      <c r="AA797" s="78"/>
      <c r="AB797" s="45"/>
      <c r="AC797" s="79"/>
      <c r="AD797" s="65"/>
      <c r="AE797" s="78"/>
      <c r="AF797" s="45"/>
      <c r="AG797" s="79"/>
      <c r="AH797" s="2"/>
      <c r="AI797" s="2"/>
      <c r="AJ797" s="2"/>
      <c r="AK797" s="2"/>
      <c r="AL797" s="2"/>
    </row>
    <row r="798" spans="1:38" ht="16.5" customHeight="1" outlineLevel="1">
      <c r="A798" s="58"/>
      <c r="B798" s="83" t="s">
        <v>638</v>
      </c>
      <c r="C798" s="99"/>
      <c r="D798" s="60"/>
      <c r="E798" s="61">
        <f t="shared" ref="E798:G798" si="268">SUM(E799:E806)</f>
        <v>0</v>
      </c>
      <c r="F798" s="61">
        <f t="shared" si="268"/>
        <v>0</v>
      </c>
      <c r="G798" s="61">
        <f t="shared" si="268"/>
        <v>0</v>
      </c>
      <c r="H798" s="62" t="e">
        <f t="shared" si="247"/>
        <v>#DIV/0!</v>
      </c>
      <c r="I798" s="63" t="e">
        <f t="shared" si="248"/>
        <v>#DIV/0!</v>
      </c>
      <c r="J798" s="84">
        <f t="shared" ref="J798:AG798" si="269">SUM(J799:J806)</f>
        <v>0</v>
      </c>
      <c r="K798" s="85">
        <f t="shared" si="269"/>
        <v>0</v>
      </c>
      <c r="L798" s="60">
        <f t="shared" si="269"/>
        <v>0</v>
      </c>
      <c r="M798" s="86">
        <f t="shared" si="269"/>
        <v>0</v>
      </c>
      <c r="N798" s="84">
        <f t="shared" si="269"/>
        <v>0</v>
      </c>
      <c r="O798" s="85">
        <f t="shared" si="269"/>
        <v>0</v>
      </c>
      <c r="P798" s="60">
        <f t="shared" si="269"/>
        <v>0</v>
      </c>
      <c r="Q798" s="86">
        <f t="shared" si="269"/>
        <v>0</v>
      </c>
      <c r="R798" s="84">
        <f t="shared" si="269"/>
        <v>0</v>
      </c>
      <c r="S798" s="85">
        <f t="shared" si="269"/>
        <v>0</v>
      </c>
      <c r="T798" s="60">
        <f t="shared" si="269"/>
        <v>0</v>
      </c>
      <c r="U798" s="86">
        <f t="shared" si="269"/>
        <v>0</v>
      </c>
      <c r="V798" s="84">
        <f t="shared" si="269"/>
        <v>0</v>
      </c>
      <c r="W798" s="85">
        <f t="shared" si="269"/>
        <v>0</v>
      </c>
      <c r="X798" s="60">
        <f t="shared" si="269"/>
        <v>0</v>
      </c>
      <c r="Y798" s="86">
        <f t="shared" si="269"/>
        <v>0</v>
      </c>
      <c r="Z798" s="84">
        <f t="shared" si="269"/>
        <v>0</v>
      </c>
      <c r="AA798" s="85">
        <f t="shared" si="269"/>
        <v>0</v>
      </c>
      <c r="AB798" s="60">
        <f t="shared" si="269"/>
        <v>0</v>
      </c>
      <c r="AC798" s="86">
        <f t="shared" si="269"/>
        <v>0</v>
      </c>
      <c r="AD798" s="84">
        <f t="shared" si="269"/>
        <v>0</v>
      </c>
      <c r="AE798" s="85">
        <f t="shared" si="269"/>
        <v>0</v>
      </c>
      <c r="AF798" s="60">
        <f t="shared" si="269"/>
        <v>0</v>
      </c>
      <c r="AG798" s="86">
        <f t="shared" si="269"/>
        <v>0</v>
      </c>
      <c r="AH798" s="2"/>
      <c r="AI798" s="2"/>
      <c r="AJ798" s="2"/>
      <c r="AK798" s="2"/>
      <c r="AL798" s="2"/>
    </row>
    <row r="799" spans="1:38" ht="16.5" customHeight="1" outlineLevel="1">
      <c r="A799" s="12">
        <v>3115001</v>
      </c>
      <c r="B799" s="27" t="s">
        <v>639</v>
      </c>
      <c r="C799" s="14">
        <v>91900</v>
      </c>
      <c r="D799" s="45"/>
      <c r="E799" s="46">
        <f t="shared" si="250"/>
        <v>0</v>
      </c>
      <c r="F799" s="46">
        <f t="shared" si="251"/>
        <v>0</v>
      </c>
      <c r="G799" s="46">
        <f t="shared" si="252"/>
        <v>0</v>
      </c>
      <c r="H799" s="53" t="e">
        <f t="shared" si="247"/>
        <v>#DIV/0!</v>
      </c>
      <c r="I799" s="54" t="e">
        <f t="shared" si="248"/>
        <v>#DIV/0!</v>
      </c>
      <c r="J799" s="65"/>
      <c r="K799" s="78">
        <f t="shared" si="253"/>
        <v>0</v>
      </c>
      <c r="L799" s="45"/>
      <c r="M799" s="79">
        <f t="shared" si="254"/>
        <v>0</v>
      </c>
      <c r="N799" s="65"/>
      <c r="O799" s="78">
        <f t="shared" si="255"/>
        <v>0</v>
      </c>
      <c r="P799" s="45"/>
      <c r="Q799" s="79">
        <f t="shared" si="256"/>
        <v>0</v>
      </c>
      <c r="R799" s="65"/>
      <c r="S799" s="78">
        <f t="shared" si="257"/>
        <v>0</v>
      </c>
      <c r="T799" s="45"/>
      <c r="U799" s="79">
        <f t="shared" si="258"/>
        <v>0</v>
      </c>
      <c r="V799" s="65"/>
      <c r="W799" s="78">
        <f t="shared" si="259"/>
        <v>0</v>
      </c>
      <c r="X799" s="45"/>
      <c r="Y799" s="79">
        <f t="shared" si="260"/>
        <v>0</v>
      </c>
      <c r="Z799" s="65"/>
      <c r="AA799" s="78">
        <f t="shared" si="261"/>
        <v>0</v>
      </c>
      <c r="AB799" s="45"/>
      <c r="AC799" s="79">
        <f t="shared" si="262"/>
        <v>0</v>
      </c>
      <c r="AD799" s="65"/>
      <c r="AE799" s="78">
        <f t="shared" si="263"/>
        <v>0</v>
      </c>
      <c r="AF799" s="45"/>
      <c r="AG799" s="79">
        <f t="shared" si="264"/>
        <v>0</v>
      </c>
      <c r="AH799" s="2"/>
      <c r="AI799" s="2"/>
      <c r="AJ799" s="2"/>
      <c r="AK799" s="2"/>
      <c r="AL799" s="2"/>
    </row>
    <row r="800" spans="1:38" ht="16.5" customHeight="1" outlineLevel="1">
      <c r="A800" s="12">
        <v>1701046</v>
      </c>
      <c r="B800" s="21" t="s">
        <v>16</v>
      </c>
      <c r="C800" s="14">
        <v>1097340</v>
      </c>
      <c r="D800" s="45"/>
      <c r="E800" s="46">
        <f t="shared" si="250"/>
        <v>0</v>
      </c>
      <c r="F800" s="46">
        <f t="shared" si="251"/>
        <v>0</v>
      </c>
      <c r="G800" s="46">
        <f t="shared" si="252"/>
        <v>0</v>
      </c>
      <c r="H800" s="53" t="e">
        <f t="shared" si="247"/>
        <v>#DIV/0!</v>
      </c>
      <c r="I800" s="54" t="e">
        <f t="shared" si="248"/>
        <v>#DIV/0!</v>
      </c>
      <c r="J800" s="65"/>
      <c r="K800" s="78">
        <f t="shared" si="253"/>
        <v>0</v>
      </c>
      <c r="L800" s="45"/>
      <c r="M800" s="79">
        <f t="shared" si="254"/>
        <v>0</v>
      </c>
      <c r="N800" s="65"/>
      <c r="O800" s="78">
        <f t="shared" si="255"/>
        <v>0</v>
      </c>
      <c r="P800" s="45"/>
      <c r="Q800" s="79">
        <f t="shared" si="256"/>
        <v>0</v>
      </c>
      <c r="R800" s="65"/>
      <c r="S800" s="78">
        <f t="shared" si="257"/>
        <v>0</v>
      </c>
      <c r="T800" s="45"/>
      <c r="U800" s="79">
        <f t="shared" si="258"/>
        <v>0</v>
      </c>
      <c r="V800" s="65"/>
      <c r="W800" s="78">
        <f t="shared" si="259"/>
        <v>0</v>
      </c>
      <c r="X800" s="45"/>
      <c r="Y800" s="79">
        <f t="shared" si="260"/>
        <v>0</v>
      </c>
      <c r="Z800" s="65"/>
      <c r="AA800" s="78">
        <f t="shared" si="261"/>
        <v>0</v>
      </c>
      <c r="AB800" s="45"/>
      <c r="AC800" s="79">
        <f t="shared" si="262"/>
        <v>0</v>
      </c>
      <c r="AD800" s="65"/>
      <c r="AE800" s="78">
        <f t="shared" si="263"/>
        <v>0</v>
      </c>
      <c r="AF800" s="45"/>
      <c r="AG800" s="79">
        <f t="shared" si="264"/>
        <v>0</v>
      </c>
      <c r="AH800" s="2"/>
      <c r="AI800" s="2"/>
      <c r="AJ800" s="2"/>
      <c r="AK800" s="2"/>
      <c r="AL800" s="2"/>
    </row>
    <row r="801" spans="1:38" ht="16.5" customHeight="1" outlineLevel="1">
      <c r="A801" s="12">
        <v>1703153</v>
      </c>
      <c r="B801" s="27" t="s">
        <v>640</v>
      </c>
      <c r="C801" s="14">
        <v>1030880</v>
      </c>
      <c r="D801" s="45"/>
      <c r="E801" s="46">
        <f t="shared" si="250"/>
        <v>0</v>
      </c>
      <c r="F801" s="46">
        <f t="shared" si="251"/>
        <v>0</v>
      </c>
      <c r="G801" s="46">
        <f t="shared" si="252"/>
        <v>0</v>
      </c>
      <c r="H801" s="53" t="e">
        <f t="shared" si="247"/>
        <v>#DIV/0!</v>
      </c>
      <c r="I801" s="54" t="e">
        <f t="shared" si="248"/>
        <v>#DIV/0!</v>
      </c>
      <c r="J801" s="65"/>
      <c r="K801" s="78">
        <f t="shared" si="253"/>
        <v>0</v>
      </c>
      <c r="L801" s="45"/>
      <c r="M801" s="79">
        <f t="shared" si="254"/>
        <v>0</v>
      </c>
      <c r="N801" s="65"/>
      <c r="O801" s="78">
        <f t="shared" si="255"/>
        <v>0</v>
      </c>
      <c r="P801" s="45"/>
      <c r="Q801" s="79">
        <f t="shared" si="256"/>
        <v>0</v>
      </c>
      <c r="R801" s="65"/>
      <c r="S801" s="78">
        <f t="shared" si="257"/>
        <v>0</v>
      </c>
      <c r="T801" s="45"/>
      <c r="U801" s="79">
        <f t="shared" si="258"/>
        <v>0</v>
      </c>
      <c r="V801" s="65"/>
      <c r="W801" s="78">
        <f t="shared" si="259"/>
        <v>0</v>
      </c>
      <c r="X801" s="45"/>
      <c r="Y801" s="79">
        <f t="shared" si="260"/>
        <v>0</v>
      </c>
      <c r="Z801" s="65"/>
      <c r="AA801" s="78">
        <f t="shared" si="261"/>
        <v>0</v>
      </c>
      <c r="AB801" s="45"/>
      <c r="AC801" s="79">
        <f t="shared" si="262"/>
        <v>0</v>
      </c>
      <c r="AD801" s="65"/>
      <c r="AE801" s="78">
        <f t="shared" si="263"/>
        <v>0</v>
      </c>
      <c r="AF801" s="45"/>
      <c r="AG801" s="79">
        <f t="shared" si="264"/>
        <v>0</v>
      </c>
      <c r="AH801" s="2"/>
      <c r="AI801" s="2"/>
      <c r="AJ801" s="2"/>
      <c r="AK801" s="2"/>
      <c r="AL801" s="2"/>
    </row>
    <row r="802" spans="1:38" ht="16.5" customHeight="1" outlineLevel="1">
      <c r="A802" s="12">
        <v>1703148</v>
      </c>
      <c r="B802" s="27" t="s">
        <v>641</v>
      </c>
      <c r="C802" s="14">
        <v>556540</v>
      </c>
      <c r="D802" s="45"/>
      <c r="E802" s="46">
        <f t="shared" si="250"/>
        <v>0</v>
      </c>
      <c r="F802" s="46">
        <f t="shared" si="251"/>
        <v>0</v>
      </c>
      <c r="G802" s="46">
        <f t="shared" si="252"/>
        <v>0</v>
      </c>
      <c r="H802" s="53" t="e">
        <f t="shared" si="247"/>
        <v>#DIV/0!</v>
      </c>
      <c r="I802" s="54" t="e">
        <f t="shared" si="248"/>
        <v>#DIV/0!</v>
      </c>
      <c r="J802" s="65"/>
      <c r="K802" s="78">
        <f t="shared" si="253"/>
        <v>0</v>
      </c>
      <c r="L802" s="45"/>
      <c r="M802" s="79">
        <f t="shared" si="254"/>
        <v>0</v>
      </c>
      <c r="N802" s="65"/>
      <c r="O802" s="78">
        <f t="shared" si="255"/>
        <v>0</v>
      </c>
      <c r="P802" s="45"/>
      <c r="Q802" s="79">
        <f t="shared" si="256"/>
        <v>0</v>
      </c>
      <c r="R802" s="65"/>
      <c r="S802" s="78">
        <f t="shared" si="257"/>
        <v>0</v>
      </c>
      <c r="T802" s="45"/>
      <c r="U802" s="79">
        <f t="shared" si="258"/>
        <v>0</v>
      </c>
      <c r="V802" s="65"/>
      <c r="W802" s="78">
        <f t="shared" si="259"/>
        <v>0</v>
      </c>
      <c r="X802" s="45"/>
      <c r="Y802" s="79">
        <f t="shared" si="260"/>
        <v>0</v>
      </c>
      <c r="Z802" s="65"/>
      <c r="AA802" s="78">
        <f t="shared" si="261"/>
        <v>0</v>
      </c>
      <c r="AB802" s="45"/>
      <c r="AC802" s="79">
        <f t="shared" si="262"/>
        <v>0</v>
      </c>
      <c r="AD802" s="65"/>
      <c r="AE802" s="78">
        <f t="shared" si="263"/>
        <v>0</v>
      </c>
      <c r="AF802" s="45"/>
      <c r="AG802" s="79">
        <f t="shared" si="264"/>
        <v>0</v>
      </c>
      <c r="AH802" s="2"/>
      <c r="AI802" s="2"/>
      <c r="AJ802" s="2"/>
      <c r="AK802" s="2"/>
      <c r="AL802" s="2"/>
    </row>
    <row r="803" spans="1:38" ht="16.5" customHeight="1" outlineLevel="1">
      <c r="A803" s="12">
        <v>1703253</v>
      </c>
      <c r="B803" s="27" t="s">
        <v>642</v>
      </c>
      <c r="C803" s="14">
        <v>1183430</v>
      </c>
      <c r="D803" s="45"/>
      <c r="E803" s="46">
        <f t="shared" si="250"/>
        <v>0</v>
      </c>
      <c r="F803" s="46">
        <f t="shared" si="251"/>
        <v>0</v>
      </c>
      <c r="G803" s="46">
        <f t="shared" si="252"/>
        <v>0</v>
      </c>
      <c r="H803" s="53" t="e">
        <f t="shared" si="247"/>
        <v>#DIV/0!</v>
      </c>
      <c r="I803" s="54" t="e">
        <f t="shared" si="248"/>
        <v>#DIV/0!</v>
      </c>
      <c r="J803" s="65"/>
      <c r="K803" s="78">
        <f t="shared" si="253"/>
        <v>0</v>
      </c>
      <c r="L803" s="45"/>
      <c r="M803" s="79">
        <f t="shared" si="254"/>
        <v>0</v>
      </c>
      <c r="N803" s="65"/>
      <c r="O803" s="78">
        <f t="shared" si="255"/>
        <v>0</v>
      </c>
      <c r="P803" s="45"/>
      <c r="Q803" s="79">
        <f t="shared" si="256"/>
        <v>0</v>
      </c>
      <c r="R803" s="65"/>
      <c r="S803" s="78">
        <f t="shared" si="257"/>
        <v>0</v>
      </c>
      <c r="T803" s="45"/>
      <c r="U803" s="79">
        <f t="shared" si="258"/>
        <v>0</v>
      </c>
      <c r="V803" s="65"/>
      <c r="W803" s="78">
        <f t="shared" si="259"/>
        <v>0</v>
      </c>
      <c r="X803" s="45"/>
      <c r="Y803" s="79">
        <f t="shared" si="260"/>
        <v>0</v>
      </c>
      <c r="Z803" s="65"/>
      <c r="AA803" s="78">
        <f t="shared" si="261"/>
        <v>0</v>
      </c>
      <c r="AB803" s="45"/>
      <c r="AC803" s="79">
        <f t="shared" si="262"/>
        <v>0</v>
      </c>
      <c r="AD803" s="65"/>
      <c r="AE803" s="78">
        <f t="shared" si="263"/>
        <v>0</v>
      </c>
      <c r="AF803" s="45"/>
      <c r="AG803" s="79">
        <f t="shared" si="264"/>
        <v>0</v>
      </c>
      <c r="AH803" s="2"/>
      <c r="AI803" s="2"/>
      <c r="AJ803" s="2"/>
      <c r="AK803" s="2"/>
      <c r="AL803" s="2"/>
    </row>
    <row r="804" spans="1:38" ht="16.5" customHeight="1" outlineLevel="1">
      <c r="A804" s="12">
        <v>1703248</v>
      </c>
      <c r="B804" s="27" t="s">
        <v>643</v>
      </c>
      <c r="C804" s="14">
        <v>827370</v>
      </c>
      <c r="D804" s="45"/>
      <c r="E804" s="46">
        <f t="shared" si="250"/>
        <v>0</v>
      </c>
      <c r="F804" s="46">
        <f t="shared" si="251"/>
        <v>0</v>
      </c>
      <c r="G804" s="46">
        <f t="shared" si="252"/>
        <v>0</v>
      </c>
      <c r="H804" s="53" t="e">
        <f t="shared" si="247"/>
        <v>#DIV/0!</v>
      </c>
      <c r="I804" s="54" t="e">
        <f t="shared" si="248"/>
        <v>#DIV/0!</v>
      </c>
      <c r="J804" s="65"/>
      <c r="K804" s="78">
        <f t="shared" si="253"/>
        <v>0</v>
      </c>
      <c r="L804" s="45"/>
      <c r="M804" s="79">
        <f t="shared" si="254"/>
        <v>0</v>
      </c>
      <c r="N804" s="65"/>
      <c r="O804" s="78">
        <f t="shared" si="255"/>
        <v>0</v>
      </c>
      <c r="P804" s="45"/>
      <c r="Q804" s="79">
        <f t="shared" si="256"/>
        <v>0</v>
      </c>
      <c r="R804" s="65"/>
      <c r="S804" s="78">
        <f t="shared" si="257"/>
        <v>0</v>
      </c>
      <c r="T804" s="45"/>
      <c r="U804" s="79">
        <f t="shared" si="258"/>
        <v>0</v>
      </c>
      <c r="V804" s="65"/>
      <c r="W804" s="78">
        <f t="shared" si="259"/>
        <v>0</v>
      </c>
      <c r="X804" s="45"/>
      <c r="Y804" s="79">
        <f t="shared" si="260"/>
        <v>0</v>
      </c>
      <c r="Z804" s="65"/>
      <c r="AA804" s="78">
        <f t="shared" si="261"/>
        <v>0</v>
      </c>
      <c r="AB804" s="45"/>
      <c r="AC804" s="79">
        <f t="shared" si="262"/>
        <v>0</v>
      </c>
      <c r="AD804" s="65"/>
      <c r="AE804" s="78">
        <f t="shared" si="263"/>
        <v>0</v>
      </c>
      <c r="AF804" s="45"/>
      <c r="AG804" s="79">
        <f t="shared" si="264"/>
        <v>0</v>
      </c>
      <c r="AH804" s="2"/>
      <c r="AI804" s="2"/>
      <c r="AJ804" s="2"/>
      <c r="AK804" s="2"/>
      <c r="AL804" s="2"/>
    </row>
    <row r="805" spans="1:38" ht="16.5" customHeight="1" outlineLevel="1">
      <c r="A805" s="12">
        <v>3115002</v>
      </c>
      <c r="B805" s="27" t="s">
        <v>644</v>
      </c>
      <c r="C805" s="14">
        <v>17560</v>
      </c>
      <c r="D805" s="45"/>
      <c r="E805" s="46">
        <f t="shared" si="250"/>
        <v>0</v>
      </c>
      <c r="F805" s="46">
        <f t="shared" si="251"/>
        <v>0</v>
      </c>
      <c r="G805" s="46">
        <f t="shared" si="252"/>
        <v>0</v>
      </c>
      <c r="H805" s="53" t="e">
        <f t="shared" si="247"/>
        <v>#DIV/0!</v>
      </c>
      <c r="I805" s="54" t="e">
        <f t="shared" si="248"/>
        <v>#DIV/0!</v>
      </c>
      <c r="J805" s="65"/>
      <c r="K805" s="78">
        <f t="shared" si="253"/>
        <v>0</v>
      </c>
      <c r="L805" s="45"/>
      <c r="M805" s="79">
        <f t="shared" si="254"/>
        <v>0</v>
      </c>
      <c r="N805" s="65"/>
      <c r="O805" s="78">
        <f t="shared" si="255"/>
        <v>0</v>
      </c>
      <c r="P805" s="45"/>
      <c r="Q805" s="79">
        <f t="shared" si="256"/>
        <v>0</v>
      </c>
      <c r="R805" s="65"/>
      <c r="S805" s="78">
        <f t="shared" si="257"/>
        <v>0</v>
      </c>
      <c r="T805" s="45"/>
      <c r="U805" s="79">
        <f t="shared" si="258"/>
        <v>0</v>
      </c>
      <c r="V805" s="65"/>
      <c r="W805" s="78">
        <f t="shared" si="259"/>
        <v>0</v>
      </c>
      <c r="X805" s="45"/>
      <c r="Y805" s="79">
        <f t="shared" si="260"/>
        <v>0</v>
      </c>
      <c r="Z805" s="65"/>
      <c r="AA805" s="78">
        <f t="shared" si="261"/>
        <v>0</v>
      </c>
      <c r="AB805" s="45"/>
      <c r="AC805" s="79">
        <f t="shared" si="262"/>
        <v>0</v>
      </c>
      <c r="AD805" s="65"/>
      <c r="AE805" s="78">
        <f t="shared" si="263"/>
        <v>0</v>
      </c>
      <c r="AF805" s="45"/>
      <c r="AG805" s="79">
        <f t="shared" si="264"/>
        <v>0</v>
      </c>
      <c r="AH805" s="2"/>
      <c r="AI805" s="2"/>
      <c r="AJ805" s="2"/>
      <c r="AK805" s="2"/>
      <c r="AL805" s="2"/>
    </row>
    <row r="806" spans="1:38" ht="16.5" customHeight="1" outlineLevel="1">
      <c r="A806" s="12">
        <v>3115102</v>
      </c>
      <c r="B806" s="27" t="s">
        <v>645</v>
      </c>
      <c r="C806" s="14">
        <v>10510</v>
      </c>
      <c r="D806" s="45"/>
      <c r="E806" s="46">
        <f t="shared" si="250"/>
        <v>0</v>
      </c>
      <c r="F806" s="46">
        <f t="shared" si="251"/>
        <v>0</v>
      </c>
      <c r="G806" s="46">
        <f t="shared" si="252"/>
        <v>0</v>
      </c>
      <c r="H806" s="53" t="e">
        <f t="shared" si="247"/>
        <v>#DIV/0!</v>
      </c>
      <c r="I806" s="54" t="e">
        <f t="shared" si="248"/>
        <v>#DIV/0!</v>
      </c>
      <c r="J806" s="65"/>
      <c r="K806" s="78">
        <f t="shared" si="253"/>
        <v>0</v>
      </c>
      <c r="L806" s="45"/>
      <c r="M806" s="79">
        <f t="shared" si="254"/>
        <v>0</v>
      </c>
      <c r="N806" s="65"/>
      <c r="O806" s="78">
        <f t="shared" si="255"/>
        <v>0</v>
      </c>
      <c r="P806" s="45"/>
      <c r="Q806" s="79">
        <f t="shared" si="256"/>
        <v>0</v>
      </c>
      <c r="R806" s="65"/>
      <c r="S806" s="78">
        <f t="shared" si="257"/>
        <v>0</v>
      </c>
      <c r="T806" s="45"/>
      <c r="U806" s="79">
        <f t="shared" si="258"/>
        <v>0</v>
      </c>
      <c r="V806" s="65"/>
      <c r="W806" s="78">
        <f t="shared" si="259"/>
        <v>0</v>
      </c>
      <c r="X806" s="45"/>
      <c r="Y806" s="79">
        <f t="shared" si="260"/>
        <v>0</v>
      </c>
      <c r="Z806" s="65"/>
      <c r="AA806" s="78">
        <f t="shared" si="261"/>
        <v>0</v>
      </c>
      <c r="AB806" s="45"/>
      <c r="AC806" s="79">
        <f t="shared" si="262"/>
        <v>0</v>
      </c>
      <c r="AD806" s="65"/>
      <c r="AE806" s="78">
        <f t="shared" si="263"/>
        <v>0</v>
      </c>
      <c r="AF806" s="45"/>
      <c r="AG806" s="79">
        <f t="shared" si="264"/>
        <v>0</v>
      </c>
      <c r="AH806" s="2"/>
      <c r="AI806" s="2"/>
      <c r="AJ806" s="2"/>
      <c r="AK806" s="2"/>
      <c r="AL806" s="2"/>
    </row>
    <row r="807" spans="1:38" ht="16.5" customHeight="1" outlineLevel="1">
      <c r="A807" s="12"/>
      <c r="B807" s="27"/>
      <c r="C807" s="14"/>
      <c r="D807" s="45"/>
      <c r="E807" s="46"/>
      <c r="F807" s="46"/>
      <c r="G807" s="46"/>
      <c r="H807" s="53"/>
      <c r="I807" s="54"/>
      <c r="J807" s="65"/>
      <c r="K807" s="78"/>
      <c r="L807" s="45"/>
      <c r="M807" s="79"/>
      <c r="N807" s="65"/>
      <c r="O807" s="78"/>
      <c r="P807" s="45"/>
      <c r="Q807" s="79"/>
      <c r="R807" s="65"/>
      <c r="S807" s="78"/>
      <c r="T807" s="45"/>
      <c r="U807" s="79"/>
      <c r="V807" s="65"/>
      <c r="W807" s="78"/>
      <c r="X807" s="45"/>
      <c r="Y807" s="79"/>
      <c r="Z807" s="65"/>
      <c r="AA807" s="78"/>
      <c r="AB807" s="45"/>
      <c r="AC807" s="79"/>
      <c r="AD807" s="65"/>
      <c r="AE807" s="78"/>
      <c r="AF807" s="45"/>
      <c r="AG807" s="79"/>
      <c r="AH807" s="2"/>
      <c r="AI807" s="2"/>
      <c r="AJ807" s="2"/>
      <c r="AK807" s="2"/>
      <c r="AL807" s="2"/>
    </row>
    <row r="808" spans="1:38" ht="32.25" customHeight="1" outlineLevel="1" collapsed="1">
      <c r="A808" s="58"/>
      <c r="B808" s="83" t="s">
        <v>646</v>
      </c>
      <c r="C808" s="99"/>
      <c r="D808" s="60"/>
      <c r="E808" s="61">
        <f t="shared" ref="E808:G808" si="270">SUM(E809:E810)</f>
        <v>0</v>
      </c>
      <c r="F808" s="61">
        <f t="shared" si="270"/>
        <v>0</v>
      </c>
      <c r="G808" s="61">
        <f t="shared" si="270"/>
        <v>0</v>
      </c>
      <c r="H808" s="62" t="e">
        <f t="shared" si="247"/>
        <v>#DIV/0!</v>
      </c>
      <c r="I808" s="63" t="e">
        <f t="shared" si="248"/>
        <v>#DIV/0!</v>
      </c>
      <c r="J808" s="84">
        <f t="shared" ref="J808:AG808" si="271">SUM(J809:J810)</f>
        <v>0</v>
      </c>
      <c r="K808" s="85">
        <f t="shared" si="271"/>
        <v>0</v>
      </c>
      <c r="L808" s="60">
        <f t="shared" si="271"/>
        <v>0</v>
      </c>
      <c r="M808" s="86">
        <f t="shared" si="271"/>
        <v>0</v>
      </c>
      <c r="N808" s="84">
        <f t="shared" si="271"/>
        <v>0</v>
      </c>
      <c r="O808" s="85">
        <f t="shared" si="271"/>
        <v>0</v>
      </c>
      <c r="P808" s="60">
        <f t="shared" si="271"/>
        <v>0</v>
      </c>
      <c r="Q808" s="86">
        <f t="shared" si="271"/>
        <v>0</v>
      </c>
      <c r="R808" s="84">
        <f t="shared" si="271"/>
        <v>0</v>
      </c>
      <c r="S808" s="85">
        <f t="shared" si="271"/>
        <v>0</v>
      </c>
      <c r="T808" s="60">
        <f t="shared" si="271"/>
        <v>0</v>
      </c>
      <c r="U808" s="86">
        <f t="shared" si="271"/>
        <v>0</v>
      </c>
      <c r="V808" s="84">
        <f t="shared" si="271"/>
        <v>0</v>
      </c>
      <c r="W808" s="85">
        <f t="shared" si="271"/>
        <v>0</v>
      </c>
      <c r="X808" s="60">
        <f t="shared" si="271"/>
        <v>0</v>
      </c>
      <c r="Y808" s="86">
        <f t="shared" si="271"/>
        <v>0</v>
      </c>
      <c r="Z808" s="84">
        <f t="shared" si="271"/>
        <v>0</v>
      </c>
      <c r="AA808" s="85">
        <f t="shared" si="271"/>
        <v>0</v>
      </c>
      <c r="AB808" s="60">
        <f t="shared" si="271"/>
        <v>0</v>
      </c>
      <c r="AC808" s="86">
        <f t="shared" si="271"/>
        <v>0</v>
      </c>
      <c r="AD808" s="84">
        <f t="shared" si="271"/>
        <v>0</v>
      </c>
      <c r="AE808" s="85">
        <f t="shared" si="271"/>
        <v>0</v>
      </c>
      <c r="AF808" s="60">
        <f t="shared" si="271"/>
        <v>0</v>
      </c>
      <c r="AG808" s="86">
        <f t="shared" si="271"/>
        <v>0</v>
      </c>
      <c r="AH808" s="2"/>
      <c r="AI808" s="2"/>
      <c r="AJ808" s="2"/>
      <c r="AK808" s="2"/>
      <c r="AL808" s="2"/>
    </row>
    <row r="809" spans="1:38" ht="16.5" customHeight="1" outlineLevel="1">
      <c r="A809" s="12" t="s">
        <v>979</v>
      </c>
      <c r="B809" s="34" t="s">
        <v>647</v>
      </c>
      <c r="C809" s="14">
        <v>33770</v>
      </c>
      <c r="D809" s="45"/>
      <c r="E809" s="46">
        <f t="shared" si="250"/>
        <v>0</v>
      </c>
      <c r="F809" s="46">
        <f t="shared" si="251"/>
        <v>0</v>
      </c>
      <c r="G809" s="46">
        <f t="shared" si="252"/>
        <v>0</v>
      </c>
      <c r="H809" s="53" t="e">
        <f t="shared" si="247"/>
        <v>#DIV/0!</v>
      </c>
      <c r="I809" s="54" t="e">
        <f t="shared" si="248"/>
        <v>#DIV/0!</v>
      </c>
      <c r="J809" s="65"/>
      <c r="K809" s="78">
        <f t="shared" si="253"/>
        <v>0</v>
      </c>
      <c r="L809" s="45"/>
      <c r="M809" s="79">
        <f t="shared" si="254"/>
        <v>0</v>
      </c>
      <c r="N809" s="65"/>
      <c r="O809" s="78">
        <f t="shared" si="255"/>
        <v>0</v>
      </c>
      <c r="P809" s="45"/>
      <c r="Q809" s="79">
        <f t="shared" si="256"/>
        <v>0</v>
      </c>
      <c r="R809" s="65"/>
      <c r="S809" s="78">
        <f t="shared" si="257"/>
        <v>0</v>
      </c>
      <c r="T809" s="45"/>
      <c r="U809" s="79">
        <f t="shared" si="258"/>
        <v>0</v>
      </c>
      <c r="V809" s="65"/>
      <c r="W809" s="78">
        <f t="shared" si="259"/>
        <v>0</v>
      </c>
      <c r="X809" s="45"/>
      <c r="Y809" s="79">
        <f t="shared" si="260"/>
        <v>0</v>
      </c>
      <c r="Z809" s="65"/>
      <c r="AA809" s="78">
        <f t="shared" si="261"/>
        <v>0</v>
      </c>
      <c r="AB809" s="45"/>
      <c r="AC809" s="79">
        <f t="shared" si="262"/>
        <v>0</v>
      </c>
      <c r="AD809" s="65"/>
      <c r="AE809" s="78">
        <f t="shared" si="263"/>
        <v>0</v>
      </c>
      <c r="AF809" s="45"/>
      <c r="AG809" s="79">
        <f t="shared" si="264"/>
        <v>0</v>
      </c>
      <c r="AH809" s="2"/>
      <c r="AI809" s="2"/>
      <c r="AJ809" s="2"/>
      <c r="AK809" s="2"/>
      <c r="AL809" s="2"/>
    </row>
    <row r="810" spans="1:38" ht="38.25" customHeight="1" outlineLevel="1">
      <c r="A810" s="12" t="s">
        <v>959</v>
      </c>
      <c r="B810" s="34" t="s">
        <v>648</v>
      </c>
      <c r="C810" s="14">
        <v>588190</v>
      </c>
      <c r="D810" s="45"/>
      <c r="E810" s="46">
        <f t="shared" si="250"/>
        <v>0</v>
      </c>
      <c r="F810" s="46">
        <f t="shared" si="251"/>
        <v>0</v>
      </c>
      <c r="G810" s="46">
        <f t="shared" si="252"/>
        <v>0</v>
      </c>
      <c r="H810" s="53" t="e">
        <f t="shared" si="247"/>
        <v>#DIV/0!</v>
      </c>
      <c r="I810" s="54" t="e">
        <f t="shared" si="248"/>
        <v>#DIV/0!</v>
      </c>
      <c r="J810" s="65">
        <v>0</v>
      </c>
      <c r="K810" s="78">
        <f t="shared" si="253"/>
        <v>0</v>
      </c>
      <c r="L810" s="45"/>
      <c r="M810" s="79">
        <f t="shared" si="254"/>
        <v>0</v>
      </c>
      <c r="N810" s="65"/>
      <c r="O810" s="78">
        <f t="shared" si="255"/>
        <v>0</v>
      </c>
      <c r="P810" s="45"/>
      <c r="Q810" s="79">
        <f t="shared" si="256"/>
        <v>0</v>
      </c>
      <c r="R810" s="65"/>
      <c r="S810" s="78">
        <f t="shared" si="257"/>
        <v>0</v>
      </c>
      <c r="T810" s="45"/>
      <c r="U810" s="79">
        <f t="shared" si="258"/>
        <v>0</v>
      </c>
      <c r="V810" s="65"/>
      <c r="W810" s="78">
        <f t="shared" si="259"/>
        <v>0</v>
      </c>
      <c r="X810" s="45"/>
      <c r="Y810" s="79">
        <f t="shared" si="260"/>
        <v>0</v>
      </c>
      <c r="Z810" s="65"/>
      <c r="AA810" s="78">
        <f t="shared" si="261"/>
        <v>0</v>
      </c>
      <c r="AB810" s="45"/>
      <c r="AC810" s="79">
        <f t="shared" si="262"/>
        <v>0</v>
      </c>
      <c r="AD810" s="65"/>
      <c r="AE810" s="78">
        <f t="shared" si="263"/>
        <v>0</v>
      </c>
      <c r="AF810" s="45"/>
      <c r="AG810" s="79">
        <f t="shared" si="264"/>
        <v>0</v>
      </c>
      <c r="AH810" s="2"/>
      <c r="AI810" s="2"/>
      <c r="AJ810" s="2"/>
      <c r="AK810" s="2"/>
      <c r="AL810" s="2"/>
    </row>
    <row r="811" spans="1:38" ht="16.5" customHeight="1" outlineLevel="1">
      <c r="A811" s="12"/>
      <c r="B811" s="34"/>
      <c r="C811" s="14">
        <v>673840</v>
      </c>
      <c r="D811" s="45"/>
      <c r="E811" s="46"/>
      <c r="F811" s="46"/>
      <c r="G811" s="46"/>
      <c r="H811" s="53"/>
      <c r="I811" s="54"/>
      <c r="J811" s="65"/>
      <c r="K811" s="78"/>
      <c r="L811" s="45"/>
      <c r="M811" s="79"/>
      <c r="N811" s="65"/>
      <c r="O811" s="78"/>
      <c r="P811" s="45"/>
      <c r="Q811" s="79"/>
      <c r="R811" s="65"/>
      <c r="S811" s="78"/>
      <c r="T811" s="45"/>
      <c r="U811" s="79"/>
      <c r="V811" s="65"/>
      <c r="W811" s="78"/>
      <c r="X811" s="45"/>
      <c r="Y811" s="79"/>
      <c r="Z811" s="65"/>
      <c r="AA811" s="78"/>
      <c r="AB811" s="45"/>
      <c r="AC811" s="79"/>
      <c r="AD811" s="65"/>
      <c r="AE811" s="78"/>
      <c r="AF811" s="45"/>
      <c r="AG811" s="79"/>
      <c r="AH811" s="2"/>
      <c r="AI811" s="2"/>
      <c r="AJ811" s="2"/>
      <c r="AK811" s="2"/>
      <c r="AL811" s="2"/>
    </row>
    <row r="812" spans="1:38" ht="16.5" customHeight="1" outlineLevel="1">
      <c r="A812" s="58"/>
      <c r="B812" s="83" t="s">
        <v>649</v>
      </c>
      <c r="C812" s="99"/>
      <c r="D812" s="60"/>
      <c r="E812" s="61">
        <f t="shared" ref="E812:G812" si="272">SUM(E813:E816)</f>
        <v>0</v>
      </c>
      <c r="F812" s="61">
        <f t="shared" si="272"/>
        <v>0</v>
      </c>
      <c r="G812" s="61">
        <f t="shared" si="272"/>
        <v>0</v>
      </c>
      <c r="H812" s="62" t="e">
        <f t="shared" si="247"/>
        <v>#DIV/0!</v>
      </c>
      <c r="I812" s="63" t="e">
        <f t="shared" si="248"/>
        <v>#DIV/0!</v>
      </c>
      <c r="J812" s="84">
        <f t="shared" ref="J812:AG812" si="273">SUM(J813:J816)</f>
        <v>0</v>
      </c>
      <c r="K812" s="85">
        <f t="shared" si="273"/>
        <v>0</v>
      </c>
      <c r="L812" s="60">
        <f t="shared" si="273"/>
        <v>0</v>
      </c>
      <c r="M812" s="86">
        <f t="shared" si="273"/>
        <v>0</v>
      </c>
      <c r="N812" s="84">
        <f t="shared" si="273"/>
        <v>0</v>
      </c>
      <c r="O812" s="85">
        <f t="shared" si="273"/>
        <v>0</v>
      </c>
      <c r="P812" s="60">
        <f t="shared" si="273"/>
        <v>0</v>
      </c>
      <c r="Q812" s="86">
        <f t="shared" si="273"/>
        <v>0</v>
      </c>
      <c r="R812" s="84">
        <f t="shared" si="273"/>
        <v>0</v>
      </c>
      <c r="S812" s="85">
        <f t="shared" si="273"/>
        <v>0</v>
      </c>
      <c r="T812" s="60">
        <f t="shared" si="273"/>
        <v>0</v>
      </c>
      <c r="U812" s="86">
        <f t="shared" si="273"/>
        <v>0</v>
      </c>
      <c r="V812" s="84">
        <f t="shared" si="273"/>
        <v>0</v>
      </c>
      <c r="W812" s="85">
        <f t="shared" si="273"/>
        <v>0</v>
      </c>
      <c r="X812" s="60">
        <f t="shared" si="273"/>
        <v>0</v>
      </c>
      <c r="Y812" s="86">
        <f t="shared" si="273"/>
        <v>0</v>
      </c>
      <c r="Z812" s="84">
        <f t="shared" si="273"/>
        <v>0</v>
      </c>
      <c r="AA812" s="85">
        <f t="shared" si="273"/>
        <v>0</v>
      </c>
      <c r="AB812" s="60">
        <f t="shared" si="273"/>
        <v>0</v>
      </c>
      <c r="AC812" s="86">
        <f t="shared" si="273"/>
        <v>0</v>
      </c>
      <c r="AD812" s="84">
        <f t="shared" si="273"/>
        <v>0</v>
      </c>
      <c r="AE812" s="85">
        <f t="shared" si="273"/>
        <v>0</v>
      </c>
      <c r="AF812" s="60">
        <f t="shared" si="273"/>
        <v>0</v>
      </c>
      <c r="AG812" s="86">
        <f t="shared" si="273"/>
        <v>0</v>
      </c>
      <c r="AH812" s="2"/>
      <c r="AI812" s="2"/>
      <c r="AJ812" s="2"/>
      <c r="AK812" s="2"/>
      <c r="AL812" s="2"/>
    </row>
    <row r="813" spans="1:38" ht="27" customHeight="1" outlineLevel="1">
      <c r="A813" s="12" t="s">
        <v>960</v>
      </c>
      <c r="B813" s="34" t="s">
        <v>650</v>
      </c>
      <c r="C813" s="278">
        <v>10590</v>
      </c>
      <c r="D813" s="45"/>
      <c r="E813" s="46">
        <f t="shared" si="250"/>
        <v>0</v>
      </c>
      <c r="F813" s="46">
        <f t="shared" si="251"/>
        <v>0</v>
      </c>
      <c r="G813" s="46">
        <f t="shared" si="252"/>
        <v>0</v>
      </c>
      <c r="H813" s="53" t="e">
        <f t="shared" si="247"/>
        <v>#DIV/0!</v>
      </c>
      <c r="I813" s="54" t="e">
        <f t="shared" si="248"/>
        <v>#DIV/0!</v>
      </c>
      <c r="J813" s="65"/>
      <c r="K813" s="78">
        <f t="shared" si="253"/>
        <v>0</v>
      </c>
      <c r="L813" s="45"/>
      <c r="M813" s="79">
        <f t="shared" si="254"/>
        <v>0</v>
      </c>
      <c r="N813" s="65"/>
      <c r="O813" s="78">
        <f t="shared" si="255"/>
        <v>0</v>
      </c>
      <c r="P813" s="45"/>
      <c r="Q813" s="79">
        <f t="shared" si="256"/>
        <v>0</v>
      </c>
      <c r="R813" s="65"/>
      <c r="S813" s="78">
        <f t="shared" si="257"/>
        <v>0</v>
      </c>
      <c r="T813" s="45"/>
      <c r="U813" s="79">
        <f t="shared" si="258"/>
        <v>0</v>
      </c>
      <c r="V813" s="65"/>
      <c r="W813" s="78">
        <f t="shared" si="259"/>
        <v>0</v>
      </c>
      <c r="X813" s="45"/>
      <c r="Y813" s="79">
        <f t="shared" si="260"/>
        <v>0</v>
      </c>
      <c r="Z813" s="65"/>
      <c r="AA813" s="78">
        <f t="shared" si="261"/>
        <v>0</v>
      </c>
      <c r="AB813" s="45"/>
      <c r="AC813" s="79">
        <f t="shared" si="262"/>
        <v>0</v>
      </c>
      <c r="AD813" s="65"/>
      <c r="AE813" s="78">
        <f t="shared" si="263"/>
        <v>0</v>
      </c>
      <c r="AF813" s="45"/>
      <c r="AG813" s="79">
        <f t="shared" si="264"/>
        <v>0</v>
      </c>
      <c r="AH813" s="2"/>
      <c r="AI813" s="2"/>
      <c r="AJ813" s="2"/>
      <c r="AK813" s="2"/>
      <c r="AL813" s="2"/>
    </row>
    <row r="814" spans="1:38" ht="39.75" customHeight="1" outlineLevel="1">
      <c r="A814" s="12" t="s">
        <v>961</v>
      </c>
      <c r="B814" s="34" t="s">
        <v>651</v>
      </c>
      <c r="C814" s="278">
        <v>104810</v>
      </c>
      <c r="D814" s="45"/>
      <c r="E814" s="46">
        <f t="shared" si="250"/>
        <v>0</v>
      </c>
      <c r="F814" s="46">
        <f t="shared" si="251"/>
        <v>0</v>
      </c>
      <c r="G814" s="46">
        <f t="shared" si="252"/>
        <v>0</v>
      </c>
      <c r="H814" s="53" t="e">
        <f t="shared" si="247"/>
        <v>#DIV/0!</v>
      </c>
      <c r="I814" s="54" t="e">
        <f t="shared" si="248"/>
        <v>#DIV/0!</v>
      </c>
      <c r="J814" s="65"/>
      <c r="K814" s="78">
        <f t="shared" si="253"/>
        <v>0</v>
      </c>
      <c r="L814" s="45"/>
      <c r="M814" s="79">
        <f t="shared" si="254"/>
        <v>0</v>
      </c>
      <c r="N814" s="65"/>
      <c r="O814" s="78">
        <f t="shared" si="255"/>
        <v>0</v>
      </c>
      <c r="P814" s="45"/>
      <c r="Q814" s="79">
        <f t="shared" si="256"/>
        <v>0</v>
      </c>
      <c r="R814" s="65"/>
      <c r="S814" s="78">
        <f t="shared" si="257"/>
        <v>0</v>
      </c>
      <c r="T814" s="45"/>
      <c r="U814" s="79">
        <f t="shared" si="258"/>
        <v>0</v>
      </c>
      <c r="V814" s="65"/>
      <c r="W814" s="78">
        <f t="shared" si="259"/>
        <v>0</v>
      </c>
      <c r="X814" s="45"/>
      <c r="Y814" s="79">
        <f t="shared" si="260"/>
        <v>0</v>
      </c>
      <c r="Z814" s="65"/>
      <c r="AA814" s="78">
        <f t="shared" si="261"/>
        <v>0</v>
      </c>
      <c r="AB814" s="45"/>
      <c r="AC814" s="79">
        <f t="shared" si="262"/>
        <v>0</v>
      </c>
      <c r="AD814" s="65"/>
      <c r="AE814" s="78">
        <f t="shared" si="263"/>
        <v>0</v>
      </c>
      <c r="AF814" s="45"/>
      <c r="AG814" s="79">
        <f t="shared" si="264"/>
        <v>0</v>
      </c>
      <c r="AH814" s="2"/>
      <c r="AI814" s="2"/>
      <c r="AJ814" s="2"/>
      <c r="AK814" s="2"/>
      <c r="AL814" s="2"/>
    </row>
    <row r="815" spans="1:38" ht="105.75" customHeight="1" outlineLevel="1">
      <c r="A815" s="12" t="s">
        <v>962</v>
      </c>
      <c r="B815" s="34" t="s">
        <v>652</v>
      </c>
      <c r="C815" s="278">
        <v>2302150</v>
      </c>
      <c r="D815" s="45"/>
      <c r="E815" s="46">
        <f t="shared" si="250"/>
        <v>0</v>
      </c>
      <c r="F815" s="46">
        <f t="shared" si="251"/>
        <v>0</v>
      </c>
      <c r="G815" s="46">
        <f t="shared" si="252"/>
        <v>0</v>
      </c>
      <c r="H815" s="53" t="e">
        <f t="shared" si="247"/>
        <v>#DIV/0!</v>
      </c>
      <c r="I815" s="54" t="e">
        <f t="shared" si="248"/>
        <v>#DIV/0!</v>
      </c>
      <c r="J815" s="65"/>
      <c r="K815" s="78">
        <f t="shared" si="253"/>
        <v>0</v>
      </c>
      <c r="L815" s="45"/>
      <c r="M815" s="79">
        <f t="shared" si="254"/>
        <v>0</v>
      </c>
      <c r="N815" s="65"/>
      <c r="O815" s="78">
        <f t="shared" si="255"/>
        <v>0</v>
      </c>
      <c r="P815" s="45"/>
      <c r="Q815" s="79">
        <f t="shared" si="256"/>
        <v>0</v>
      </c>
      <c r="R815" s="65"/>
      <c r="S815" s="78">
        <f t="shared" si="257"/>
        <v>0</v>
      </c>
      <c r="T815" s="45"/>
      <c r="U815" s="79">
        <f t="shared" si="258"/>
        <v>0</v>
      </c>
      <c r="V815" s="65"/>
      <c r="W815" s="78">
        <f t="shared" si="259"/>
        <v>0</v>
      </c>
      <c r="X815" s="45"/>
      <c r="Y815" s="79">
        <f t="shared" si="260"/>
        <v>0</v>
      </c>
      <c r="Z815" s="65"/>
      <c r="AA815" s="78">
        <f t="shared" si="261"/>
        <v>0</v>
      </c>
      <c r="AB815" s="45"/>
      <c r="AC815" s="79">
        <f t="shared" si="262"/>
        <v>0</v>
      </c>
      <c r="AD815" s="65"/>
      <c r="AE815" s="78">
        <f t="shared" si="263"/>
        <v>0</v>
      </c>
      <c r="AF815" s="45"/>
      <c r="AG815" s="79">
        <f t="shared" si="264"/>
        <v>0</v>
      </c>
      <c r="AH815" s="2"/>
      <c r="AI815" s="2"/>
      <c r="AJ815" s="2"/>
      <c r="AK815" s="2"/>
      <c r="AL815" s="2"/>
    </row>
    <row r="816" spans="1:38" ht="31.5" customHeight="1" outlineLevel="1">
      <c r="A816" s="12" t="s">
        <v>963</v>
      </c>
      <c r="B816" s="34" t="s">
        <v>653</v>
      </c>
      <c r="C816" s="278">
        <v>57830</v>
      </c>
      <c r="D816" s="45"/>
      <c r="E816" s="46">
        <f t="shared" si="250"/>
        <v>0</v>
      </c>
      <c r="F816" s="46">
        <f t="shared" si="251"/>
        <v>0</v>
      </c>
      <c r="G816" s="46">
        <f t="shared" si="252"/>
        <v>0</v>
      </c>
      <c r="H816" s="53" t="e">
        <f t="shared" si="247"/>
        <v>#DIV/0!</v>
      </c>
      <c r="I816" s="54" t="e">
        <f t="shared" si="248"/>
        <v>#DIV/0!</v>
      </c>
      <c r="J816" s="65"/>
      <c r="K816" s="78">
        <f t="shared" si="253"/>
        <v>0</v>
      </c>
      <c r="L816" s="45"/>
      <c r="M816" s="79">
        <f t="shared" si="254"/>
        <v>0</v>
      </c>
      <c r="N816" s="65"/>
      <c r="O816" s="78">
        <f t="shared" si="255"/>
        <v>0</v>
      </c>
      <c r="P816" s="45"/>
      <c r="Q816" s="79">
        <f t="shared" si="256"/>
        <v>0</v>
      </c>
      <c r="R816" s="65"/>
      <c r="S816" s="78">
        <f t="shared" si="257"/>
        <v>0</v>
      </c>
      <c r="T816" s="45"/>
      <c r="U816" s="79">
        <f t="shared" si="258"/>
        <v>0</v>
      </c>
      <c r="V816" s="65"/>
      <c r="W816" s="78">
        <f t="shared" si="259"/>
        <v>0</v>
      </c>
      <c r="X816" s="45"/>
      <c r="Y816" s="79">
        <f t="shared" si="260"/>
        <v>0</v>
      </c>
      <c r="Z816" s="65"/>
      <c r="AA816" s="78">
        <f t="shared" si="261"/>
        <v>0</v>
      </c>
      <c r="AB816" s="45"/>
      <c r="AC816" s="79">
        <f t="shared" si="262"/>
        <v>0</v>
      </c>
      <c r="AD816" s="65"/>
      <c r="AE816" s="78">
        <f t="shared" si="263"/>
        <v>0</v>
      </c>
      <c r="AF816" s="45"/>
      <c r="AG816" s="79">
        <f t="shared" si="264"/>
        <v>0</v>
      </c>
      <c r="AH816" s="2"/>
      <c r="AI816" s="2"/>
      <c r="AJ816" s="2"/>
      <c r="AK816" s="2"/>
      <c r="AL816" s="2"/>
    </row>
    <row r="817" spans="1:38" ht="16.5" customHeight="1" outlineLevel="1">
      <c r="A817" s="12"/>
      <c r="B817" s="34"/>
      <c r="C817" s="278">
        <v>160010</v>
      </c>
      <c r="D817" s="45"/>
      <c r="E817" s="46"/>
      <c r="F817" s="46"/>
      <c r="G817" s="46"/>
      <c r="H817" s="53"/>
      <c r="I817" s="54"/>
      <c r="J817" s="65"/>
      <c r="K817" s="78"/>
      <c r="L817" s="45"/>
      <c r="M817" s="79"/>
      <c r="N817" s="65"/>
      <c r="O817" s="78"/>
      <c r="P817" s="45"/>
      <c r="Q817" s="79"/>
      <c r="R817" s="65"/>
      <c r="S817" s="78"/>
      <c r="T817" s="45"/>
      <c r="U817" s="79"/>
      <c r="V817" s="65"/>
      <c r="W817" s="78"/>
      <c r="X817" s="45"/>
      <c r="Y817" s="79"/>
      <c r="Z817" s="65"/>
      <c r="AA817" s="78"/>
      <c r="AB817" s="45"/>
      <c r="AC817" s="79"/>
      <c r="AD817" s="65"/>
      <c r="AE817" s="78"/>
      <c r="AF817" s="45"/>
      <c r="AG817" s="79"/>
      <c r="AH817" s="2"/>
      <c r="AI817" s="2"/>
      <c r="AJ817" s="2"/>
      <c r="AK817" s="2"/>
      <c r="AL817" s="2"/>
    </row>
    <row r="818" spans="1:38" ht="16.5" customHeight="1" outlineLevel="1">
      <c r="A818" s="12"/>
      <c r="B818" s="34"/>
      <c r="C818" s="278">
        <v>796380</v>
      </c>
      <c r="D818" s="45"/>
      <c r="E818" s="46"/>
      <c r="F818" s="46"/>
      <c r="G818" s="46"/>
      <c r="H818" s="53"/>
      <c r="I818" s="54"/>
      <c r="J818" s="65"/>
      <c r="K818" s="78"/>
      <c r="L818" s="45"/>
      <c r="M818" s="79"/>
      <c r="N818" s="65"/>
      <c r="O818" s="78"/>
      <c r="P818" s="45"/>
      <c r="Q818" s="79"/>
      <c r="R818" s="65"/>
      <c r="S818" s="78"/>
      <c r="T818" s="45"/>
      <c r="U818" s="79"/>
      <c r="V818" s="65"/>
      <c r="W818" s="78"/>
      <c r="X818" s="45"/>
      <c r="Y818" s="79"/>
      <c r="Z818" s="65"/>
      <c r="AA818" s="78"/>
      <c r="AB818" s="45"/>
      <c r="AC818" s="79"/>
      <c r="AD818" s="65"/>
      <c r="AE818" s="78"/>
      <c r="AF818" s="45"/>
      <c r="AG818" s="79"/>
      <c r="AH818" s="2"/>
      <c r="AI818" s="2"/>
      <c r="AJ818" s="2"/>
      <c r="AK818" s="2"/>
      <c r="AL818" s="2"/>
    </row>
    <row r="819" spans="1:38" ht="16.5" customHeight="1" outlineLevel="1">
      <c r="A819" s="12"/>
      <c r="B819" s="34"/>
      <c r="C819" s="278">
        <v>2473810</v>
      </c>
      <c r="D819" s="45"/>
      <c r="E819" s="46"/>
      <c r="F819" s="46"/>
      <c r="G819" s="46"/>
      <c r="H819" s="53"/>
      <c r="I819" s="54"/>
      <c r="J819" s="65"/>
      <c r="K819" s="78"/>
      <c r="L819" s="45"/>
      <c r="M819" s="79"/>
      <c r="N819" s="65"/>
      <c r="O819" s="78"/>
      <c r="P819" s="45"/>
      <c r="Q819" s="79"/>
      <c r="R819" s="65"/>
      <c r="S819" s="78"/>
      <c r="T819" s="45"/>
      <c r="U819" s="79"/>
      <c r="V819" s="65"/>
      <c r="W819" s="78"/>
      <c r="X819" s="45"/>
      <c r="Y819" s="79"/>
      <c r="Z819" s="65"/>
      <c r="AA819" s="78"/>
      <c r="AB819" s="45"/>
      <c r="AC819" s="79"/>
      <c r="AD819" s="65"/>
      <c r="AE819" s="78"/>
      <c r="AF819" s="45"/>
      <c r="AG819" s="79"/>
      <c r="AH819" s="2"/>
      <c r="AI819" s="2"/>
      <c r="AJ819" s="2"/>
      <c r="AK819" s="2"/>
      <c r="AL819" s="2"/>
    </row>
    <row r="820" spans="1:38" ht="16.5" customHeight="1" outlineLevel="1">
      <c r="A820" s="12"/>
      <c r="B820" s="34"/>
      <c r="C820" s="278">
        <v>1585620</v>
      </c>
      <c r="D820" s="45"/>
      <c r="E820" s="46"/>
      <c r="F820" s="46"/>
      <c r="G820" s="46"/>
      <c r="H820" s="53"/>
      <c r="I820" s="54"/>
      <c r="J820" s="65"/>
      <c r="K820" s="78"/>
      <c r="L820" s="45"/>
      <c r="M820" s="79"/>
      <c r="N820" s="65"/>
      <c r="O820" s="78"/>
      <c r="P820" s="45"/>
      <c r="Q820" s="79"/>
      <c r="R820" s="65"/>
      <c r="S820" s="78"/>
      <c r="T820" s="45"/>
      <c r="U820" s="79"/>
      <c r="V820" s="65"/>
      <c r="W820" s="78"/>
      <c r="X820" s="45"/>
      <c r="Y820" s="79"/>
      <c r="Z820" s="65"/>
      <c r="AA820" s="78"/>
      <c r="AB820" s="45"/>
      <c r="AC820" s="79"/>
      <c r="AD820" s="65"/>
      <c r="AE820" s="78"/>
      <c r="AF820" s="45"/>
      <c r="AG820" s="79"/>
      <c r="AH820" s="2"/>
      <c r="AI820" s="2"/>
      <c r="AJ820" s="2"/>
      <c r="AK820" s="2"/>
      <c r="AL820" s="2"/>
    </row>
    <row r="821" spans="1:38" ht="16.5" customHeight="1" outlineLevel="1">
      <c r="A821" s="58"/>
      <c r="B821" s="83" t="s">
        <v>654</v>
      </c>
      <c r="C821" s="99"/>
      <c r="D821" s="60"/>
      <c r="E821" s="61">
        <f t="shared" ref="E821:G821" si="274">SUM(E822:E830)</f>
        <v>0</v>
      </c>
      <c r="F821" s="61">
        <f t="shared" si="274"/>
        <v>0</v>
      </c>
      <c r="G821" s="61">
        <f t="shared" si="274"/>
        <v>0</v>
      </c>
      <c r="H821" s="62" t="e">
        <f t="shared" si="247"/>
        <v>#DIV/0!</v>
      </c>
      <c r="I821" s="63" t="e">
        <f t="shared" si="248"/>
        <v>#DIV/0!</v>
      </c>
      <c r="J821" s="84">
        <f t="shared" ref="J821:AG821" si="275">SUM(J822:J830)</f>
        <v>0</v>
      </c>
      <c r="K821" s="85">
        <f t="shared" si="275"/>
        <v>0</v>
      </c>
      <c r="L821" s="60">
        <f t="shared" si="275"/>
        <v>0</v>
      </c>
      <c r="M821" s="86">
        <f t="shared" si="275"/>
        <v>0</v>
      </c>
      <c r="N821" s="84">
        <f t="shared" si="275"/>
        <v>0</v>
      </c>
      <c r="O821" s="85">
        <f t="shared" si="275"/>
        <v>0</v>
      </c>
      <c r="P821" s="60">
        <f t="shared" si="275"/>
        <v>0</v>
      </c>
      <c r="Q821" s="86">
        <f t="shared" si="275"/>
        <v>0</v>
      </c>
      <c r="R821" s="84">
        <f t="shared" si="275"/>
        <v>0</v>
      </c>
      <c r="S821" s="85">
        <f t="shared" si="275"/>
        <v>0</v>
      </c>
      <c r="T821" s="60">
        <f t="shared" si="275"/>
        <v>0</v>
      </c>
      <c r="U821" s="86">
        <f t="shared" si="275"/>
        <v>0</v>
      </c>
      <c r="V821" s="84">
        <f t="shared" si="275"/>
        <v>0</v>
      </c>
      <c r="W821" s="85">
        <f t="shared" si="275"/>
        <v>0</v>
      </c>
      <c r="X821" s="60">
        <f t="shared" si="275"/>
        <v>0</v>
      </c>
      <c r="Y821" s="86">
        <f t="shared" si="275"/>
        <v>0</v>
      </c>
      <c r="Z821" s="84">
        <f t="shared" si="275"/>
        <v>0</v>
      </c>
      <c r="AA821" s="85">
        <f t="shared" si="275"/>
        <v>0</v>
      </c>
      <c r="AB821" s="60">
        <f t="shared" si="275"/>
        <v>0</v>
      </c>
      <c r="AC821" s="86">
        <f t="shared" si="275"/>
        <v>0</v>
      </c>
      <c r="AD821" s="84">
        <f t="shared" si="275"/>
        <v>0</v>
      </c>
      <c r="AE821" s="85">
        <f t="shared" si="275"/>
        <v>0</v>
      </c>
      <c r="AF821" s="60">
        <f t="shared" si="275"/>
        <v>0</v>
      </c>
      <c r="AG821" s="86">
        <f t="shared" si="275"/>
        <v>0</v>
      </c>
      <c r="AH821" s="2"/>
      <c r="AI821" s="2"/>
      <c r="AJ821" s="2"/>
      <c r="AK821" s="2"/>
      <c r="AL821" s="2"/>
    </row>
    <row r="822" spans="1:38" ht="31.5" customHeight="1" outlineLevel="1">
      <c r="A822" s="12" t="s">
        <v>964</v>
      </c>
      <c r="B822" s="34" t="s">
        <v>655</v>
      </c>
      <c r="C822" s="262">
        <v>93440</v>
      </c>
      <c r="D822" s="45"/>
      <c r="E822" s="46">
        <f t="shared" si="250"/>
        <v>0</v>
      </c>
      <c r="F822" s="46">
        <f t="shared" si="251"/>
        <v>0</v>
      </c>
      <c r="G822" s="46">
        <f t="shared" si="252"/>
        <v>0</v>
      </c>
      <c r="H822" s="53" t="e">
        <f t="shared" si="247"/>
        <v>#DIV/0!</v>
      </c>
      <c r="I822" s="54" t="e">
        <f t="shared" si="248"/>
        <v>#DIV/0!</v>
      </c>
      <c r="J822" s="65"/>
      <c r="K822" s="78">
        <f t="shared" si="253"/>
        <v>0</v>
      </c>
      <c r="L822" s="45"/>
      <c r="M822" s="79">
        <f t="shared" si="254"/>
        <v>0</v>
      </c>
      <c r="N822" s="65"/>
      <c r="O822" s="78">
        <f t="shared" si="255"/>
        <v>0</v>
      </c>
      <c r="P822" s="45"/>
      <c r="Q822" s="79">
        <f t="shared" si="256"/>
        <v>0</v>
      </c>
      <c r="R822" s="65"/>
      <c r="S822" s="78">
        <f t="shared" si="257"/>
        <v>0</v>
      </c>
      <c r="T822" s="45"/>
      <c r="U822" s="79">
        <f t="shared" si="258"/>
        <v>0</v>
      </c>
      <c r="V822" s="65"/>
      <c r="W822" s="78">
        <f t="shared" si="259"/>
        <v>0</v>
      </c>
      <c r="X822" s="45"/>
      <c r="Y822" s="79">
        <f t="shared" si="260"/>
        <v>0</v>
      </c>
      <c r="Z822" s="65"/>
      <c r="AA822" s="78">
        <f t="shared" si="261"/>
        <v>0</v>
      </c>
      <c r="AB822" s="45"/>
      <c r="AC822" s="79">
        <f t="shared" si="262"/>
        <v>0</v>
      </c>
      <c r="AD822" s="65"/>
      <c r="AE822" s="78">
        <f t="shared" si="263"/>
        <v>0</v>
      </c>
      <c r="AF822" s="45"/>
      <c r="AG822" s="79">
        <f t="shared" si="264"/>
        <v>0</v>
      </c>
      <c r="AH822" s="2"/>
      <c r="AI822" s="2"/>
      <c r="AJ822" s="2"/>
      <c r="AK822" s="2"/>
      <c r="AL822" s="2"/>
    </row>
    <row r="823" spans="1:38" ht="38.25" customHeight="1" outlineLevel="1">
      <c r="A823" s="12" t="s">
        <v>965</v>
      </c>
      <c r="B823" s="34" t="s">
        <v>656</v>
      </c>
      <c r="C823" s="262">
        <v>1728220</v>
      </c>
      <c r="D823" s="45"/>
      <c r="E823" s="46">
        <f t="shared" si="250"/>
        <v>0</v>
      </c>
      <c r="F823" s="46">
        <f t="shared" si="251"/>
        <v>0</v>
      </c>
      <c r="G823" s="46">
        <f t="shared" si="252"/>
        <v>0</v>
      </c>
      <c r="H823" s="53" t="e">
        <f t="shared" si="247"/>
        <v>#DIV/0!</v>
      </c>
      <c r="I823" s="54" t="e">
        <f t="shared" si="248"/>
        <v>#DIV/0!</v>
      </c>
      <c r="J823" s="65"/>
      <c r="K823" s="78">
        <f t="shared" si="253"/>
        <v>0</v>
      </c>
      <c r="L823" s="45"/>
      <c r="M823" s="79">
        <f t="shared" si="254"/>
        <v>0</v>
      </c>
      <c r="N823" s="65"/>
      <c r="O823" s="78">
        <f t="shared" si="255"/>
        <v>0</v>
      </c>
      <c r="P823" s="45"/>
      <c r="Q823" s="79">
        <f t="shared" si="256"/>
        <v>0</v>
      </c>
      <c r="R823" s="65"/>
      <c r="S823" s="78">
        <f t="shared" si="257"/>
        <v>0</v>
      </c>
      <c r="T823" s="45"/>
      <c r="U823" s="79">
        <f t="shared" si="258"/>
        <v>0</v>
      </c>
      <c r="V823" s="65"/>
      <c r="W823" s="78">
        <f t="shared" si="259"/>
        <v>0</v>
      </c>
      <c r="X823" s="45"/>
      <c r="Y823" s="79">
        <f t="shared" si="260"/>
        <v>0</v>
      </c>
      <c r="Z823" s="65"/>
      <c r="AA823" s="78">
        <f t="shared" si="261"/>
        <v>0</v>
      </c>
      <c r="AB823" s="45"/>
      <c r="AC823" s="79">
        <f t="shared" si="262"/>
        <v>0</v>
      </c>
      <c r="AD823" s="65"/>
      <c r="AE823" s="78">
        <f t="shared" si="263"/>
        <v>0</v>
      </c>
      <c r="AF823" s="45"/>
      <c r="AG823" s="79">
        <f t="shared" si="264"/>
        <v>0</v>
      </c>
      <c r="AH823" s="2"/>
      <c r="AI823" s="2"/>
      <c r="AJ823" s="2"/>
      <c r="AK823" s="2"/>
      <c r="AL823" s="2"/>
    </row>
    <row r="824" spans="1:38" ht="16.5" customHeight="1" outlineLevel="1">
      <c r="A824" s="12">
        <v>1902065</v>
      </c>
      <c r="B824" s="34" t="s">
        <v>657</v>
      </c>
      <c r="C824" s="262">
        <v>383020</v>
      </c>
      <c r="D824" s="45"/>
      <c r="E824" s="46">
        <f t="shared" si="250"/>
        <v>0</v>
      </c>
      <c r="F824" s="46">
        <f t="shared" si="251"/>
        <v>0</v>
      </c>
      <c r="G824" s="46">
        <f t="shared" si="252"/>
        <v>0</v>
      </c>
      <c r="H824" s="53" t="e">
        <f t="shared" si="247"/>
        <v>#DIV/0!</v>
      </c>
      <c r="I824" s="54" t="e">
        <f t="shared" si="248"/>
        <v>#DIV/0!</v>
      </c>
      <c r="J824" s="65"/>
      <c r="K824" s="78">
        <f t="shared" si="253"/>
        <v>0</v>
      </c>
      <c r="L824" s="45"/>
      <c r="M824" s="79">
        <f t="shared" si="254"/>
        <v>0</v>
      </c>
      <c r="N824" s="65"/>
      <c r="O824" s="78">
        <f t="shared" si="255"/>
        <v>0</v>
      </c>
      <c r="P824" s="45"/>
      <c r="Q824" s="79">
        <f t="shared" si="256"/>
        <v>0</v>
      </c>
      <c r="R824" s="65"/>
      <c r="S824" s="78">
        <f t="shared" si="257"/>
        <v>0</v>
      </c>
      <c r="T824" s="45"/>
      <c r="U824" s="79">
        <f t="shared" si="258"/>
        <v>0</v>
      </c>
      <c r="V824" s="65"/>
      <c r="W824" s="78">
        <f t="shared" si="259"/>
        <v>0</v>
      </c>
      <c r="X824" s="45"/>
      <c r="Y824" s="79">
        <f t="shared" si="260"/>
        <v>0</v>
      </c>
      <c r="Z824" s="65"/>
      <c r="AA824" s="78">
        <f t="shared" si="261"/>
        <v>0</v>
      </c>
      <c r="AB824" s="45"/>
      <c r="AC824" s="79">
        <f t="shared" si="262"/>
        <v>0</v>
      </c>
      <c r="AD824" s="65"/>
      <c r="AE824" s="78">
        <f t="shared" si="263"/>
        <v>0</v>
      </c>
      <c r="AF824" s="45"/>
      <c r="AG824" s="79">
        <f t="shared" si="264"/>
        <v>0</v>
      </c>
      <c r="AH824" s="2"/>
      <c r="AI824" s="2"/>
      <c r="AJ824" s="2"/>
      <c r="AK824" s="2"/>
      <c r="AL824" s="2"/>
    </row>
    <row r="825" spans="1:38" ht="16.5" customHeight="1" outlineLevel="1">
      <c r="A825" s="12" t="s">
        <v>874</v>
      </c>
      <c r="B825" s="27" t="s">
        <v>527</v>
      </c>
      <c r="C825" s="262">
        <v>471020</v>
      </c>
      <c r="D825" s="45"/>
      <c r="E825" s="46">
        <f t="shared" si="250"/>
        <v>0</v>
      </c>
      <c r="F825" s="46">
        <f t="shared" si="251"/>
        <v>0</v>
      </c>
      <c r="G825" s="46">
        <f t="shared" si="252"/>
        <v>0</v>
      </c>
      <c r="H825" s="53" t="e">
        <f t="shared" si="247"/>
        <v>#DIV/0!</v>
      </c>
      <c r="I825" s="54" t="e">
        <f t="shared" si="248"/>
        <v>#DIV/0!</v>
      </c>
      <c r="J825" s="65"/>
      <c r="K825" s="78">
        <f t="shared" si="253"/>
        <v>0</v>
      </c>
      <c r="L825" s="45"/>
      <c r="M825" s="79">
        <f t="shared" si="254"/>
        <v>0</v>
      </c>
      <c r="N825" s="65"/>
      <c r="O825" s="78">
        <f t="shared" si="255"/>
        <v>0</v>
      </c>
      <c r="P825" s="45"/>
      <c r="Q825" s="79">
        <f t="shared" si="256"/>
        <v>0</v>
      </c>
      <c r="R825" s="65"/>
      <c r="S825" s="78">
        <f t="shared" si="257"/>
        <v>0</v>
      </c>
      <c r="T825" s="45"/>
      <c r="U825" s="79">
        <f t="shared" si="258"/>
        <v>0</v>
      </c>
      <c r="V825" s="65"/>
      <c r="W825" s="78">
        <f t="shared" si="259"/>
        <v>0</v>
      </c>
      <c r="X825" s="45"/>
      <c r="Y825" s="79">
        <f t="shared" si="260"/>
        <v>0</v>
      </c>
      <c r="Z825" s="65"/>
      <c r="AA825" s="78">
        <f t="shared" si="261"/>
        <v>0</v>
      </c>
      <c r="AB825" s="45"/>
      <c r="AC825" s="79">
        <f t="shared" si="262"/>
        <v>0</v>
      </c>
      <c r="AD825" s="65"/>
      <c r="AE825" s="78">
        <f t="shared" si="263"/>
        <v>0</v>
      </c>
      <c r="AF825" s="45"/>
      <c r="AG825" s="79">
        <f t="shared" si="264"/>
        <v>0</v>
      </c>
      <c r="AH825" s="2"/>
      <c r="AI825" s="2"/>
      <c r="AJ825" s="2"/>
      <c r="AK825" s="2"/>
      <c r="AL825" s="2"/>
    </row>
    <row r="826" spans="1:38" ht="16.5" customHeight="1" outlineLevel="1">
      <c r="A826" s="12" t="s">
        <v>875</v>
      </c>
      <c r="B826" s="24" t="s">
        <v>143</v>
      </c>
      <c r="C826" s="262">
        <v>372900</v>
      </c>
      <c r="D826" s="45"/>
      <c r="E826" s="46">
        <f t="shared" si="250"/>
        <v>0</v>
      </c>
      <c r="F826" s="46">
        <f t="shared" si="251"/>
        <v>0</v>
      </c>
      <c r="G826" s="46">
        <f t="shared" si="252"/>
        <v>0</v>
      </c>
      <c r="H826" s="53" t="e">
        <f t="shared" si="247"/>
        <v>#DIV/0!</v>
      </c>
      <c r="I826" s="54" t="e">
        <f t="shared" si="248"/>
        <v>#DIV/0!</v>
      </c>
      <c r="J826" s="65"/>
      <c r="K826" s="78">
        <f t="shared" si="253"/>
        <v>0</v>
      </c>
      <c r="L826" s="45"/>
      <c r="M826" s="79">
        <f t="shared" si="254"/>
        <v>0</v>
      </c>
      <c r="N826" s="65"/>
      <c r="O826" s="78">
        <f t="shared" si="255"/>
        <v>0</v>
      </c>
      <c r="P826" s="45"/>
      <c r="Q826" s="79">
        <f t="shared" si="256"/>
        <v>0</v>
      </c>
      <c r="R826" s="65"/>
      <c r="S826" s="78">
        <f t="shared" si="257"/>
        <v>0</v>
      </c>
      <c r="T826" s="45"/>
      <c r="U826" s="79">
        <f t="shared" si="258"/>
        <v>0</v>
      </c>
      <c r="V826" s="65"/>
      <c r="W826" s="78">
        <f t="shared" si="259"/>
        <v>0</v>
      </c>
      <c r="X826" s="45"/>
      <c r="Y826" s="79">
        <f t="shared" si="260"/>
        <v>0</v>
      </c>
      <c r="Z826" s="65"/>
      <c r="AA826" s="78">
        <f t="shared" si="261"/>
        <v>0</v>
      </c>
      <c r="AB826" s="45"/>
      <c r="AC826" s="79">
        <f t="shared" si="262"/>
        <v>0</v>
      </c>
      <c r="AD826" s="65"/>
      <c r="AE826" s="78">
        <f t="shared" si="263"/>
        <v>0</v>
      </c>
      <c r="AF826" s="45"/>
      <c r="AG826" s="79">
        <f t="shared" si="264"/>
        <v>0</v>
      </c>
      <c r="AH826" s="2"/>
      <c r="AI826" s="2"/>
      <c r="AJ826" s="2"/>
      <c r="AK826" s="2"/>
      <c r="AL826" s="2"/>
    </row>
    <row r="827" spans="1:38" ht="16.5" customHeight="1" outlineLevel="1">
      <c r="A827" s="12" t="s">
        <v>877</v>
      </c>
      <c r="B827" s="27" t="s">
        <v>528</v>
      </c>
      <c r="C827" s="262">
        <v>689810</v>
      </c>
      <c r="D827" s="45"/>
      <c r="E827" s="46">
        <f t="shared" si="250"/>
        <v>0</v>
      </c>
      <c r="F827" s="46">
        <f t="shared" si="251"/>
        <v>0</v>
      </c>
      <c r="G827" s="46">
        <f t="shared" si="252"/>
        <v>0</v>
      </c>
      <c r="H827" s="53" t="e">
        <f t="shared" si="247"/>
        <v>#DIV/0!</v>
      </c>
      <c r="I827" s="54" t="e">
        <f t="shared" si="248"/>
        <v>#DIV/0!</v>
      </c>
      <c r="J827" s="65"/>
      <c r="K827" s="78">
        <f t="shared" si="253"/>
        <v>0</v>
      </c>
      <c r="L827" s="45"/>
      <c r="M827" s="79">
        <f t="shared" si="254"/>
        <v>0</v>
      </c>
      <c r="N827" s="65"/>
      <c r="O827" s="78">
        <f t="shared" si="255"/>
        <v>0</v>
      </c>
      <c r="P827" s="45"/>
      <c r="Q827" s="79">
        <f t="shared" si="256"/>
        <v>0</v>
      </c>
      <c r="R827" s="65"/>
      <c r="S827" s="78">
        <f t="shared" si="257"/>
        <v>0</v>
      </c>
      <c r="T827" s="45"/>
      <c r="U827" s="79">
        <f t="shared" si="258"/>
        <v>0</v>
      </c>
      <c r="V827" s="65"/>
      <c r="W827" s="78">
        <f t="shared" si="259"/>
        <v>0</v>
      </c>
      <c r="X827" s="45"/>
      <c r="Y827" s="79">
        <f t="shared" si="260"/>
        <v>0</v>
      </c>
      <c r="Z827" s="65"/>
      <c r="AA827" s="78">
        <f t="shared" si="261"/>
        <v>0</v>
      </c>
      <c r="AB827" s="45"/>
      <c r="AC827" s="79">
        <f t="shared" si="262"/>
        <v>0</v>
      </c>
      <c r="AD827" s="65"/>
      <c r="AE827" s="78">
        <f t="shared" si="263"/>
        <v>0</v>
      </c>
      <c r="AF827" s="45"/>
      <c r="AG827" s="79">
        <f t="shared" si="264"/>
        <v>0</v>
      </c>
      <c r="AH827" s="2"/>
      <c r="AI827" s="2"/>
      <c r="AJ827" s="2"/>
      <c r="AK827" s="2"/>
      <c r="AL827" s="2"/>
    </row>
    <row r="828" spans="1:38" ht="16.5" customHeight="1" outlineLevel="1">
      <c r="A828" s="12"/>
      <c r="B828" s="27"/>
      <c r="C828" s="262">
        <v>945050</v>
      </c>
      <c r="D828" s="45"/>
      <c r="E828" s="46"/>
      <c r="F828" s="46"/>
      <c r="G828" s="46"/>
      <c r="H828" s="53"/>
      <c r="I828" s="54"/>
      <c r="J828" s="65"/>
      <c r="K828" s="78"/>
      <c r="L828" s="45"/>
      <c r="M828" s="79"/>
      <c r="N828" s="65"/>
      <c r="O828" s="78"/>
      <c r="P828" s="45"/>
      <c r="Q828" s="79"/>
      <c r="R828" s="65"/>
      <c r="S828" s="78"/>
      <c r="T828" s="45"/>
      <c r="U828" s="79"/>
      <c r="V828" s="65"/>
      <c r="W828" s="78"/>
      <c r="X828" s="45"/>
      <c r="Y828" s="79"/>
      <c r="Z828" s="65"/>
      <c r="AA828" s="78"/>
      <c r="AB828" s="45"/>
      <c r="AC828" s="79"/>
      <c r="AD828" s="65"/>
      <c r="AE828" s="78"/>
      <c r="AF828" s="45"/>
      <c r="AG828" s="79"/>
      <c r="AH828" s="2"/>
      <c r="AI828" s="2"/>
      <c r="AJ828" s="2"/>
      <c r="AK828" s="2"/>
      <c r="AL828" s="2"/>
    </row>
    <row r="829" spans="1:38" ht="16.5" customHeight="1" outlineLevel="1">
      <c r="A829" s="12">
        <v>3106102</v>
      </c>
      <c r="B829" s="34" t="s">
        <v>658</v>
      </c>
      <c r="C829" s="262">
        <v>104380</v>
      </c>
      <c r="D829" s="45"/>
      <c r="E829" s="46">
        <f t="shared" si="250"/>
        <v>0</v>
      </c>
      <c r="F829" s="46">
        <f t="shared" si="251"/>
        <v>0</v>
      </c>
      <c r="G829" s="46">
        <f t="shared" si="252"/>
        <v>0</v>
      </c>
      <c r="H829" s="53" t="e">
        <f t="shared" si="247"/>
        <v>#DIV/0!</v>
      </c>
      <c r="I829" s="54" t="e">
        <f t="shared" si="248"/>
        <v>#DIV/0!</v>
      </c>
      <c r="J829" s="65"/>
      <c r="K829" s="78">
        <f t="shared" si="253"/>
        <v>0</v>
      </c>
      <c r="L829" s="45"/>
      <c r="M829" s="79">
        <f t="shared" si="254"/>
        <v>0</v>
      </c>
      <c r="N829" s="65"/>
      <c r="O829" s="78">
        <f t="shared" si="255"/>
        <v>0</v>
      </c>
      <c r="P829" s="45"/>
      <c r="Q829" s="79">
        <f t="shared" si="256"/>
        <v>0</v>
      </c>
      <c r="R829" s="65"/>
      <c r="S829" s="78">
        <f t="shared" si="257"/>
        <v>0</v>
      </c>
      <c r="T829" s="45"/>
      <c r="U829" s="79">
        <f t="shared" si="258"/>
        <v>0</v>
      </c>
      <c r="V829" s="65"/>
      <c r="W829" s="78">
        <f t="shared" si="259"/>
        <v>0</v>
      </c>
      <c r="X829" s="45"/>
      <c r="Y829" s="79">
        <f t="shared" si="260"/>
        <v>0</v>
      </c>
      <c r="Z829" s="65"/>
      <c r="AA829" s="78">
        <f t="shared" si="261"/>
        <v>0</v>
      </c>
      <c r="AB829" s="45"/>
      <c r="AC829" s="79">
        <f t="shared" si="262"/>
        <v>0</v>
      </c>
      <c r="AD829" s="65"/>
      <c r="AE829" s="78">
        <f t="shared" si="263"/>
        <v>0</v>
      </c>
      <c r="AF829" s="45"/>
      <c r="AG829" s="79">
        <f t="shared" si="264"/>
        <v>0</v>
      </c>
      <c r="AH829" s="2"/>
      <c r="AI829" s="2"/>
      <c r="AJ829" s="2"/>
      <c r="AK829" s="2"/>
      <c r="AL829" s="2"/>
    </row>
    <row r="830" spans="1:38" ht="16.5" customHeight="1" outlineLevel="1">
      <c r="A830" s="12" t="s">
        <v>869</v>
      </c>
      <c r="B830" s="34" t="s">
        <v>659</v>
      </c>
      <c r="C830" s="262">
        <v>118440</v>
      </c>
      <c r="D830" s="45"/>
      <c r="E830" s="46">
        <f t="shared" si="250"/>
        <v>0</v>
      </c>
      <c r="F830" s="46">
        <f t="shared" si="251"/>
        <v>0</v>
      </c>
      <c r="G830" s="46">
        <f t="shared" si="252"/>
        <v>0</v>
      </c>
      <c r="H830" s="53" t="e">
        <f t="shared" si="247"/>
        <v>#DIV/0!</v>
      </c>
      <c r="I830" s="54" t="e">
        <f t="shared" si="248"/>
        <v>#DIV/0!</v>
      </c>
      <c r="J830" s="65"/>
      <c r="K830" s="78">
        <f t="shared" si="253"/>
        <v>0</v>
      </c>
      <c r="L830" s="45"/>
      <c r="M830" s="79">
        <f t="shared" si="254"/>
        <v>0</v>
      </c>
      <c r="N830" s="65"/>
      <c r="O830" s="78">
        <f t="shared" si="255"/>
        <v>0</v>
      </c>
      <c r="P830" s="45"/>
      <c r="Q830" s="79">
        <f t="shared" si="256"/>
        <v>0</v>
      </c>
      <c r="R830" s="65"/>
      <c r="S830" s="78">
        <f t="shared" si="257"/>
        <v>0</v>
      </c>
      <c r="T830" s="45"/>
      <c r="U830" s="79">
        <f t="shared" si="258"/>
        <v>0</v>
      </c>
      <c r="V830" s="65"/>
      <c r="W830" s="78">
        <f t="shared" si="259"/>
        <v>0</v>
      </c>
      <c r="X830" s="45"/>
      <c r="Y830" s="79">
        <f t="shared" si="260"/>
        <v>0</v>
      </c>
      <c r="Z830" s="65"/>
      <c r="AA830" s="78">
        <f t="shared" si="261"/>
        <v>0</v>
      </c>
      <c r="AB830" s="45"/>
      <c r="AC830" s="79">
        <f t="shared" si="262"/>
        <v>0</v>
      </c>
      <c r="AD830" s="65"/>
      <c r="AE830" s="78">
        <f t="shared" si="263"/>
        <v>0</v>
      </c>
      <c r="AF830" s="45"/>
      <c r="AG830" s="79">
        <f t="shared" si="264"/>
        <v>0</v>
      </c>
      <c r="AH830" s="2"/>
      <c r="AI830" s="2"/>
      <c r="AJ830" s="2"/>
      <c r="AK830" s="2"/>
      <c r="AL830" s="2"/>
    </row>
    <row r="831" spans="1:38" ht="16.5" customHeight="1" outlineLevel="1">
      <c r="A831" s="12"/>
      <c r="B831" s="34"/>
      <c r="C831" s="263"/>
      <c r="D831" s="45"/>
      <c r="E831" s="46"/>
      <c r="F831" s="46"/>
      <c r="G831" s="46"/>
      <c r="H831" s="53"/>
      <c r="I831" s="54"/>
      <c r="J831" s="65"/>
      <c r="K831" s="78"/>
      <c r="L831" s="45"/>
      <c r="M831" s="79"/>
      <c r="N831" s="65"/>
      <c r="O831" s="78"/>
      <c r="P831" s="45"/>
      <c r="Q831" s="79"/>
      <c r="R831" s="65"/>
      <c r="S831" s="78"/>
      <c r="T831" s="45"/>
      <c r="U831" s="79"/>
      <c r="V831" s="65"/>
      <c r="W831" s="78"/>
      <c r="X831" s="45"/>
      <c r="Y831" s="79"/>
      <c r="Z831" s="65"/>
      <c r="AA831" s="78"/>
      <c r="AB831" s="45"/>
      <c r="AC831" s="79"/>
      <c r="AD831" s="65"/>
      <c r="AE831" s="78"/>
      <c r="AF831" s="45"/>
      <c r="AG831" s="79"/>
      <c r="AH831" s="2"/>
      <c r="AI831" s="2"/>
      <c r="AJ831" s="2"/>
      <c r="AK831" s="2"/>
      <c r="AL831" s="2"/>
    </row>
    <row r="832" spans="1:38" ht="16.5" customHeight="1" outlineLevel="1">
      <c r="A832" s="58"/>
      <c r="B832" s="83" t="s">
        <v>660</v>
      </c>
      <c r="C832" s="99"/>
      <c r="D832" s="60"/>
      <c r="E832" s="61">
        <f t="shared" ref="E832:G832" si="276">SUM(E833:E834)</f>
        <v>0</v>
      </c>
      <c r="F832" s="61">
        <f t="shared" si="276"/>
        <v>0</v>
      </c>
      <c r="G832" s="61">
        <f t="shared" si="276"/>
        <v>0</v>
      </c>
      <c r="H832" s="62" t="e">
        <f t="shared" si="247"/>
        <v>#DIV/0!</v>
      </c>
      <c r="I832" s="63" t="e">
        <f t="shared" si="248"/>
        <v>#DIV/0!</v>
      </c>
      <c r="J832" s="84">
        <f t="shared" ref="J832:AG832" si="277">SUM(J833:J834)</f>
        <v>0</v>
      </c>
      <c r="K832" s="85">
        <f t="shared" si="277"/>
        <v>0</v>
      </c>
      <c r="L832" s="60">
        <f t="shared" si="277"/>
        <v>0</v>
      </c>
      <c r="M832" s="86">
        <f t="shared" si="277"/>
        <v>0</v>
      </c>
      <c r="N832" s="84">
        <f t="shared" si="277"/>
        <v>0</v>
      </c>
      <c r="O832" s="85">
        <f t="shared" si="277"/>
        <v>0</v>
      </c>
      <c r="P832" s="60">
        <f t="shared" si="277"/>
        <v>0</v>
      </c>
      <c r="Q832" s="86">
        <f t="shared" si="277"/>
        <v>0</v>
      </c>
      <c r="R832" s="84">
        <f t="shared" si="277"/>
        <v>0</v>
      </c>
      <c r="S832" s="85">
        <f t="shared" si="277"/>
        <v>0</v>
      </c>
      <c r="T832" s="60">
        <f t="shared" si="277"/>
        <v>0</v>
      </c>
      <c r="U832" s="86">
        <f t="shared" si="277"/>
        <v>0</v>
      </c>
      <c r="V832" s="84">
        <f t="shared" si="277"/>
        <v>0</v>
      </c>
      <c r="W832" s="85">
        <f t="shared" si="277"/>
        <v>0</v>
      </c>
      <c r="X832" s="60">
        <f t="shared" si="277"/>
        <v>0</v>
      </c>
      <c r="Y832" s="86">
        <f t="shared" si="277"/>
        <v>0</v>
      </c>
      <c r="Z832" s="84">
        <f t="shared" si="277"/>
        <v>0</v>
      </c>
      <c r="AA832" s="85">
        <f t="shared" si="277"/>
        <v>0</v>
      </c>
      <c r="AB832" s="60">
        <f t="shared" si="277"/>
        <v>0</v>
      </c>
      <c r="AC832" s="86">
        <f t="shared" si="277"/>
        <v>0</v>
      </c>
      <c r="AD832" s="84">
        <f t="shared" si="277"/>
        <v>0</v>
      </c>
      <c r="AE832" s="85">
        <f t="shared" si="277"/>
        <v>0</v>
      </c>
      <c r="AF832" s="60">
        <f t="shared" si="277"/>
        <v>0</v>
      </c>
      <c r="AG832" s="86">
        <f t="shared" si="277"/>
        <v>0</v>
      </c>
      <c r="AH832" s="2"/>
      <c r="AI832" s="2"/>
      <c r="AJ832" s="2"/>
      <c r="AK832" s="2"/>
      <c r="AL832" s="2"/>
    </row>
    <row r="833" spans="1:38" ht="26.25" customHeight="1" outlineLevel="1">
      <c r="A833" s="12" t="s">
        <v>966</v>
      </c>
      <c r="B833" s="34" t="s">
        <v>661</v>
      </c>
      <c r="C833" s="14">
        <v>10590</v>
      </c>
      <c r="D833" s="45"/>
      <c r="E833" s="46">
        <f t="shared" si="250"/>
        <v>0</v>
      </c>
      <c r="F833" s="46">
        <f t="shared" si="251"/>
        <v>0</v>
      </c>
      <c r="G833" s="46">
        <f t="shared" si="252"/>
        <v>0</v>
      </c>
      <c r="H833" s="53" t="e">
        <f t="shared" si="247"/>
        <v>#DIV/0!</v>
      </c>
      <c r="I833" s="54" t="e">
        <f t="shared" si="248"/>
        <v>#DIV/0!</v>
      </c>
      <c r="J833" s="65"/>
      <c r="K833" s="78">
        <f t="shared" si="253"/>
        <v>0</v>
      </c>
      <c r="L833" s="45"/>
      <c r="M833" s="79">
        <f t="shared" si="254"/>
        <v>0</v>
      </c>
      <c r="N833" s="65"/>
      <c r="O833" s="78">
        <f t="shared" si="255"/>
        <v>0</v>
      </c>
      <c r="P833" s="45"/>
      <c r="Q833" s="79">
        <f t="shared" si="256"/>
        <v>0</v>
      </c>
      <c r="R833" s="65"/>
      <c r="S833" s="78">
        <f t="shared" si="257"/>
        <v>0</v>
      </c>
      <c r="T833" s="45"/>
      <c r="U833" s="79">
        <f t="shared" si="258"/>
        <v>0</v>
      </c>
      <c r="V833" s="65"/>
      <c r="W833" s="78">
        <f t="shared" si="259"/>
        <v>0</v>
      </c>
      <c r="X833" s="45"/>
      <c r="Y833" s="79">
        <f t="shared" si="260"/>
        <v>0</v>
      </c>
      <c r="Z833" s="65"/>
      <c r="AA833" s="78">
        <f t="shared" si="261"/>
        <v>0</v>
      </c>
      <c r="AB833" s="45"/>
      <c r="AC833" s="79">
        <f t="shared" si="262"/>
        <v>0</v>
      </c>
      <c r="AD833" s="65"/>
      <c r="AE833" s="78">
        <f t="shared" si="263"/>
        <v>0</v>
      </c>
      <c r="AF833" s="45"/>
      <c r="AG833" s="79">
        <f t="shared" si="264"/>
        <v>0</v>
      </c>
      <c r="AH833" s="2"/>
      <c r="AI833" s="2"/>
      <c r="AJ833" s="2"/>
      <c r="AK833" s="2"/>
      <c r="AL833" s="2"/>
    </row>
    <row r="834" spans="1:38" ht="16.5" customHeight="1" outlineLevel="1">
      <c r="A834" s="12">
        <v>3001001</v>
      </c>
      <c r="B834" s="27" t="s">
        <v>662</v>
      </c>
      <c r="C834" s="14">
        <v>24170</v>
      </c>
      <c r="D834" s="45"/>
      <c r="E834" s="46">
        <f t="shared" si="250"/>
        <v>0</v>
      </c>
      <c r="F834" s="46">
        <f t="shared" si="251"/>
        <v>0</v>
      </c>
      <c r="G834" s="46">
        <f t="shared" si="252"/>
        <v>0</v>
      </c>
      <c r="H834" s="53" t="e">
        <f t="shared" si="247"/>
        <v>#DIV/0!</v>
      </c>
      <c r="I834" s="54" t="e">
        <f t="shared" si="248"/>
        <v>#DIV/0!</v>
      </c>
      <c r="J834" s="65"/>
      <c r="K834" s="78">
        <f t="shared" si="253"/>
        <v>0</v>
      </c>
      <c r="L834" s="45"/>
      <c r="M834" s="79">
        <f t="shared" si="254"/>
        <v>0</v>
      </c>
      <c r="N834" s="65"/>
      <c r="O834" s="78">
        <f t="shared" si="255"/>
        <v>0</v>
      </c>
      <c r="P834" s="45"/>
      <c r="Q834" s="79">
        <f t="shared" si="256"/>
        <v>0</v>
      </c>
      <c r="R834" s="65"/>
      <c r="S834" s="78">
        <f t="shared" si="257"/>
        <v>0</v>
      </c>
      <c r="T834" s="45"/>
      <c r="U834" s="79">
        <f t="shared" si="258"/>
        <v>0</v>
      </c>
      <c r="V834" s="65"/>
      <c r="W834" s="78">
        <f t="shared" si="259"/>
        <v>0</v>
      </c>
      <c r="X834" s="45"/>
      <c r="Y834" s="79">
        <f t="shared" si="260"/>
        <v>0</v>
      </c>
      <c r="Z834" s="65"/>
      <c r="AA834" s="78">
        <f t="shared" si="261"/>
        <v>0</v>
      </c>
      <c r="AB834" s="45"/>
      <c r="AC834" s="79">
        <f t="shared" si="262"/>
        <v>0</v>
      </c>
      <c r="AD834" s="65"/>
      <c r="AE834" s="78">
        <f t="shared" si="263"/>
        <v>0</v>
      </c>
      <c r="AF834" s="45"/>
      <c r="AG834" s="79">
        <f t="shared" si="264"/>
        <v>0</v>
      </c>
      <c r="AH834" s="2"/>
      <c r="AI834" s="2"/>
      <c r="AJ834" s="2"/>
      <c r="AK834" s="2"/>
      <c r="AL834" s="2"/>
    </row>
    <row r="835" spans="1:38" ht="16.5" customHeight="1" outlineLevel="1">
      <c r="A835" s="12"/>
      <c r="B835" s="34"/>
      <c r="C835" s="14"/>
      <c r="D835" s="45"/>
      <c r="E835" s="46"/>
      <c r="F835" s="46"/>
      <c r="G835" s="46"/>
      <c r="H835" s="53"/>
      <c r="I835" s="54"/>
      <c r="J835" s="65"/>
      <c r="K835" s="78"/>
      <c r="L835" s="45"/>
      <c r="M835" s="79"/>
      <c r="N835" s="65"/>
      <c r="O835" s="78"/>
      <c r="P835" s="45"/>
      <c r="Q835" s="79"/>
      <c r="R835" s="65"/>
      <c r="S835" s="78"/>
      <c r="T835" s="45"/>
      <c r="U835" s="79"/>
      <c r="V835" s="65"/>
      <c r="W835" s="78"/>
      <c r="X835" s="45"/>
      <c r="Y835" s="79"/>
      <c r="Z835" s="65"/>
      <c r="AA835" s="78"/>
      <c r="AB835" s="45"/>
      <c r="AC835" s="79"/>
      <c r="AD835" s="65"/>
      <c r="AE835" s="78"/>
      <c r="AF835" s="45"/>
      <c r="AG835" s="79"/>
      <c r="AH835" s="2"/>
      <c r="AI835" s="2"/>
      <c r="AJ835" s="2"/>
      <c r="AK835" s="2"/>
      <c r="AL835" s="2"/>
    </row>
    <row r="836" spans="1:38" ht="16.5" customHeight="1" outlineLevel="1">
      <c r="A836" s="58"/>
      <c r="B836" s="83" t="s">
        <v>663</v>
      </c>
      <c r="C836" s="99"/>
      <c r="D836" s="60"/>
      <c r="E836" s="61">
        <f t="shared" ref="E836:G836" si="278">SUM(E837:E839)</f>
        <v>0</v>
      </c>
      <c r="F836" s="61">
        <f t="shared" si="278"/>
        <v>0</v>
      </c>
      <c r="G836" s="61">
        <f t="shared" si="278"/>
        <v>0</v>
      </c>
      <c r="H836" s="62" t="e">
        <f t="shared" si="247"/>
        <v>#DIV/0!</v>
      </c>
      <c r="I836" s="63" t="e">
        <f t="shared" si="248"/>
        <v>#DIV/0!</v>
      </c>
      <c r="J836" s="84">
        <f t="shared" ref="J836:AG836" si="279">SUM(J837:J839)</f>
        <v>0</v>
      </c>
      <c r="K836" s="85">
        <f t="shared" si="279"/>
        <v>0</v>
      </c>
      <c r="L836" s="60">
        <f t="shared" si="279"/>
        <v>0</v>
      </c>
      <c r="M836" s="86">
        <f t="shared" si="279"/>
        <v>0</v>
      </c>
      <c r="N836" s="84">
        <f t="shared" si="279"/>
        <v>0</v>
      </c>
      <c r="O836" s="85">
        <f t="shared" si="279"/>
        <v>0</v>
      </c>
      <c r="P836" s="60">
        <f t="shared" si="279"/>
        <v>0</v>
      </c>
      <c r="Q836" s="86">
        <f t="shared" si="279"/>
        <v>0</v>
      </c>
      <c r="R836" s="84">
        <f t="shared" si="279"/>
        <v>0</v>
      </c>
      <c r="S836" s="85">
        <f t="shared" si="279"/>
        <v>0</v>
      </c>
      <c r="T836" s="60">
        <f t="shared" si="279"/>
        <v>0</v>
      </c>
      <c r="U836" s="86">
        <f t="shared" si="279"/>
        <v>0</v>
      </c>
      <c r="V836" s="84">
        <f t="shared" si="279"/>
        <v>0</v>
      </c>
      <c r="W836" s="85">
        <f t="shared" si="279"/>
        <v>0</v>
      </c>
      <c r="X836" s="60">
        <f t="shared" si="279"/>
        <v>0</v>
      </c>
      <c r="Y836" s="86">
        <f t="shared" si="279"/>
        <v>0</v>
      </c>
      <c r="Z836" s="84">
        <f t="shared" si="279"/>
        <v>0</v>
      </c>
      <c r="AA836" s="85">
        <f t="shared" si="279"/>
        <v>0</v>
      </c>
      <c r="AB836" s="60">
        <f t="shared" si="279"/>
        <v>0</v>
      </c>
      <c r="AC836" s="86">
        <f t="shared" si="279"/>
        <v>0</v>
      </c>
      <c r="AD836" s="84">
        <f t="shared" si="279"/>
        <v>0</v>
      </c>
      <c r="AE836" s="85">
        <f t="shared" si="279"/>
        <v>0</v>
      </c>
      <c r="AF836" s="60">
        <f t="shared" si="279"/>
        <v>0</v>
      </c>
      <c r="AG836" s="86">
        <f t="shared" si="279"/>
        <v>0</v>
      </c>
      <c r="AH836" s="2"/>
      <c r="AI836" s="2"/>
      <c r="AJ836" s="2"/>
      <c r="AK836" s="2"/>
      <c r="AL836" s="2"/>
    </row>
    <row r="837" spans="1:38" ht="16.5" customHeight="1" outlineLevel="1">
      <c r="A837" s="12">
        <v>1201009</v>
      </c>
      <c r="B837" s="34" t="s">
        <v>664</v>
      </c>
      <c r="C837" s="14">
        <v>68260</v>
      </c>
      <c r="D837" s="45"/>
      <c r="E837" s="46">
        <f t="shared" si="250"/>
        <v>0</v>
      </c>
      <c r="F837" s="46">
        <f t="shared" si="251"/>
        <v>0</v>
      </c>
      <c r="G837" s="46">
        <f t="shared" si="252"/>
        <v>0</v>
      </c>
      <c r="H837" s="53" t="e">
        <f t="shared" si="247"/>
        <v>#DIV/0!</v>
      </c>
      <c r="I837" s="54" t="e">
        <f t="shared" si="248"/>
        <v>#DIV/0!</v>
      </c>
      <c r="J837" s="65"/>
      <c r="K837" s="78">
        <f t="shared" si="253"/>
        <v>0</v>
      </c>
      <c r="L837" s="45"/>
      <c r="M837" s="79">
        <f t="shared" si="254"/>
        <v>0</v>
      </c>
      <c r="N837" s="65"/>
      <c r="O837" s="78">
        <f t="shared" si="255"/>
        <v>0</v>
      </c>
      <c r="P837" s="45"/>
      <c r="Q837" s="79">
        <f t="shared" si="256"/>
        <v>0</v>
      </c>
      <c r="R837" s="65"/>
      <c r="S837" s="78">
        <f t="shared" si="257"/>
        <v>0</v>
      </c>
      <c r="T837" s="45"/>
      <c r="U837" s="79">
        <f t="shared" si="258"/>
        <v>0</v>
      </c>
      <c r="V837" s="65"/>
      <c r="W837" s="78">
        <f t="shared" si="259"/>
        <v>0</v>
      </c>
      <c r="X837" s="45"/>
      <c r="Y837" s="79">
        <f t="shared" si="260"/>
        <v>0</v>
      </c>
      <c r="Z837" s="65"/>
      <c r="AA837" s="78">
        <f t="shared" si="261"/>
        <v>0</v>
      </c>
      <c r="AB837" s="45"/>
      <c r="AC837" s="79">
        <f t="shared" si="262"/>
        <v>0</v>
      </c>
      <c r="AD837" s="65"/>
      <c r="AE837" s="78">
        <f t="shared" si="263"/>
        <v>0</v>
      </c>
      <c r="AF837" s="45"/>
      <c r="AG837" s="79">
        <f t="shared" si="264"/>
        <v>0</v>
      </c>
      <c r="AH837" s="2"/>
      <c r="AI837" s="2"/>
      <c r="AJ837" s="2"/>
      <c r="AK837" s="2"/>
      <c r="AL837" s="2"/>
    </row>
    <row r="838" spans="1:38" ht="16.5" customHeight="1" outlineLevel="1">
      <c r="A838" s="12">
        <v>1202038</v>
      </c>
      <c r="B838" s="27" t="s">
        <v>665</v>
      </c>
      <c r="C838" s="14">
        <v>287240</v>
      </c>
      <c r="D838" s="45"/>
      <c r="E838" s="46">
        <f t="shared" si="250"/>
        <v>0</v>
      </c>
      <c r="F838" s="46">
        <f t="shared" si="251"/>
        <v>0</v>
      </c>
      <c r="G838" s="46">
        <f t="shared" si="252"/>
        <v>0</v>
      </c>
      <c r="H838" s="53" t="e">
        <f t="shared" si="247"/>
        <v>#DIV/0!</v>
      </c>
      <c r="I838" s="54" t="e">
        <f t="shared" si="248"/>
        <v>#DIV/0!</v>
      </c>
      <c r="J838" s="65"/>
      <c r="K838" s="78">
        <f t="shared" si="253"/>
        <v>0</v>
      </c>
      <c r="L838" s="45"/>
      <c r="M838" s="79">
        <f t="shared" si="254"/>
        <v>0</v>
      </c>
      <c r="N838" s="65"/>
      <c r="O838" s="78">
        <f t="shared" si="255"/>
        <v>0</v>
      </c>
      <c r="P838" s="45"/>
      <c r="Q838" s="79">
        <f t="shared" si="256"/>
        <v>0</v>
      </c>
      <c r="R838" s="65"/>
      <c r="S838" s="78">
        <f t="shared" si="257"/>
        <v>0</v>
      </c>
      <c r="T838" s="45"/>
      <c r="U838" s="79">
        <f t="shared" si="258"/>
        <v>0</v>
      </c>
      <c r="V838" s="65"/>
      <c r="W838" s="78">
        <f t="shared" si="259"/>
        <v>0</v>
      </c>
      <c r="X838" s="45"/>
      <c r="Y838" s="79">
        <f t="shared" si="260"/>
        <v>0</v>
      </c>
      <c r="Z838" s="65"/>
      <c r="AA838" s="78">
        <f t="shared" si="261"/>
        <v>0</v>
      </c>
      <c r="AB838" s="45"/>
      <c r="AC838" s="79">
        <f t="shared" si="262"/>
        <v>0</v>
      </c>
      <c r="AD838" s="65"/>
      <c r="AE838" s="78">
        <f t="shared" si="263"/>
        <v>0</v>
      </c>
      <c r="AF838" s="45"/>
      <c r="AG838" s="79">
        <f t="shared" si="264"/>
        <v>0</v>
      </c>
      <c r="AH838" s="2"/>
      <c r="AI838" s="2"/>
      <c r="AJ838" s="2"/>
      <c r="AK838" s="2"/>
      <c r="AL838" s="2"/>
    </row>
    <row r="839" spans="1:38" ht="16.5" customHeight="1" outlineLevel="1">
      <c r="A839" s="12">
        <v>3001201</v>
      </c>
      <c r="B839" s="27" t="s">
        <v>666</v>
      </c>
      <c r="C839" s="14">
        <v>114560</v>
      </c>
      <c r="D839" s="45"/>
      <c r="E839" s="46">
        <f t="shared" si="250"/>
        <v>0</v>
      </c>
      <c r="F839" s="46">
        <f t="shared" si="251"/>
        <v>0</v>
      </c>
      <c r="G839" s="46">
        <f t="shared" si="252"/>
        <v>0</v>
      </c>
      <c r="H839" s="53" t="e">
        <f t="shared" si="247"/>
        <v>#DIV/0!</v>
      </c>
      <c r="I839" s="54" t="e">
        <f t="shared" si="248"/>
        <v>#DIV/0!</v>
      </c>
      <c r="J839" s="65"/>
      <c r="K839" s="78">
        <f t="shared" si="253"/>
        <v>0</v>
      </c>
      <c r="L839" s="45"/>
      <c r="M839" s="79">
        <f t="shared" si="254"/>
        <v>0</v>
      </c>
      <c r="N839" s="65"/>
      <c r="O839" s="78">
        <f t="shared" si="255"/>
        <v>0</v>
      </c>
      <c r="P839" s="45"/>
      <c r="Q839" s="79">
        <f t="shared" si="256"/>
        <v>0</v>
      </c>
      <c r="R839" s="65"/>
      <c r="S839" s="78">
        <f t="shared" si="257"/>
        <v>0</v>
      </c>
      <c r="T839" s="45"/>
      <c r="U839" s="79">
        <f t="shared" si="258"/>
        <v>0</v>
      </c>
      <c r="V839" s="65"/>
      <c r="W839" s="78">
        <f t="shared" si="259"/>
        <v>0</v>
      </c>
      <c r="X839" s="45"/>
      <c r="Y839" s="79">
        <f t="shared" si="260"/>
        <v>0</v>
      </c>
      <c r="Z839" s="65"/>
      <c r="AA839" s="78">
        <f t="shared" si="261"/>
        <v>0</v>
      </c>
      <c r="AB839" s="45"/>
      <c r="AC839" s="79">
        <f t="shared" si="262"/>
        <v>0</v>
      </c>
      <c r="AD839" s="65"/>
      <c r="AE839" s="78">
        <f t="shared" si="263"/>
        <v>0</v>
      </c>
      <c r="AF839" s="45"/>
      <c r="AG839" s="79">
        <f t="shared" si="264"/>
        <v>0</v>
      </c>
      <c r="AH839" s="2"/>
      <c r="AI839" s="2"/>
      <c r="AJ839" s="2"/>
      <c r="AK839" s="2"/>
      <c r="AL839" s="2"/>
    </row>
    <row r="840" spans="1:38" ht="16.5" customHeight="1" outlineLevel="1">
      <c r="A840" s="12"/>
      <c r="B840" s="34"/>
      <c r="C840" s="14"/>
      <c r="D840" s="45"/>
      <c r="E840" s="46"/>
      <c r="F840" s="46"/>
      <c r="G840" s="46"/>
      <c r="H840" s="53"/>
      <c r="I840" s="54"/>
      <c r="J840" s="65"/>
      <c r="K840" s="78"/>
      <c r="L840" s="45"/>
      <c r="M840" s="79"/>
      <c r="N840" s="65"/>
      <c r="O840" s="78"/>
      <c r="P840" s="45"/>
      <c r="Q840" s="79"/>
      <c r="R840" s="65"/>
      <c r="S840" s="78"/>
      <c r="T840" s="45"/>
      <c r="U840" s="79"/>
      <c r="V840" s="65"/>
      <c r="W840" s="78"/>
      <c r="X840" s="45"/>
      <c r="Y840" s="79"/>
      <c r="Z840" s="65"/>
      <c r="AA840" s="78"/>
      <c r="AB840" s="45"/>
      <c r="AC840" s="79"/>
      <c r="AD840" s="65"/>
      <c r="AE840" s="78"/>
      <c r="AF840" s="45"/>
      <c r="AG840" s="79"/>
      <c r="AH840" s="2"/>
      <c r="AI840" s="2"/>
      <c r="AJ840" s="2"/>
      <c r="AK840" s="2"/>
      <c r="AL840" s="2"/>
    </row>
    <row r="841" spans="1:38" ht="16.5" customHeight="1" outlineLevel="1">
      <c r="A841" s="58"/>
      <c r="B841" s="83" t="s">
        <v>667</v>
      </c>
      <c r="C841" s="99"/>
      <c r="D841" s="60"/>
      <c r="E841" s="61">
        <f t="shared" ref="E841:G841" si="280">SUM(E842:E844)</f>
        <v>0</v>
      </c>
      <c r="F841" s="61">
        <f t="shared" si="280"/>
        <v>0</v>
      </c>
      <c r="G841" s="61">
        <f t="shared" si="280"/>
        <v>0</v>
      </c>
      <c r="H841" s="62" t="e">
        <f t="shared" si="247"/>
        <v>#DIV/0!</v>
      </c>
      <c r="I841" s="63" t="e">
        <f t="shared" si="248"/>
        <v>#DIV/0!</v>
      </c>
      <c r="J841" s="84">
        <f t="shared" ref="J841:AG841" si="281">SUM(J842:J844)</f>
        <v>0</v>
      </c>
      <c r="K841" s="85">
        <f t="shared" si="281"/>
        <v>0</v>
      </c>
      <c r="L841" s="60">
        <f t="shared" si="281"/>
        <v>0</v>
      </c>
      <c r="M841" s="86">
        <f t="shared" si="281"/>
        <v>0</v>
      </c>
      <c r="N841" s="84">
        <f t="shared" si="281"/>
        <v>0</v>
      </c>
      <c r="O841" s="85">
        <f t="shared" si="281"/>
        <v>0</v>
      </c>
      <c r="P841" s="60">
        <f t="shared" si="281"/>
        <v>0</v>
      </c>
      <c r="Q841" s="86">
        <f t="shared" si="281"/>
        <v>0</v>
      </c>
      <c r="R841" s="84">
        <f t="shared" si="281"/>
        <v>0</v>
      </c>
      <c r="S841" s="85">
        <f t="shared" si="281"/>
        <v>0</v>
      </c>
      <c r="T841" s="60">
        <f t="shared" si="281"/>
        <v>0</v>
      </c>
      <c r="U841" s="86">
        <f t="shared" si="281"/>
        <v>0</v>
      </c>
      <c r="V841" s="84">
        <f t="shared" si="281"/>
        <v>0</v>
      </c>
      <c r="W841" s="85">
        <f t="shared" si="281"/>
        <v>0</v>
      </c>
      <c r="X841" s="60">
        <f t="shared" si="281"/>
        <v>0</v>
      </c>
      <c r="Y841" s="86">
        <f t="shared" si="281"/>
        <v>0</v>
      </c>
      <c r="Z841" s="84">
        <f t="shared" si="281"/>
        <v>0</v>
      </c>
      <c r="AA841" s="85">
        <f t="shared" si="281"/>
        <v>0</v>
      </c>
      <c r="AB841" s="60">
        <f t="shared" si="281"/>
        <v>0</v>
      </c>
      <c r="AC841" s="86">
        <f t="shared" si="281"/>
        <v>0</v>
      </c>
      <c r="AD841" s="84">
        <f t="shared" si="281"/>
        <v>0</v>
      </c>
      <c r="AE841" s="85">
        <f t="shared" si="281"/>
        <v>0</v>
      </c>
      <c r="AF841" s="60">
        <f t="shared" si="281"/>
        <v>0</v>
      </c>
      <c r="AG841" s="86">
        <f t="shared" si="281"/>
        <v>0</v>
      </c>
      <c r="AH841" s="2"/>
      <c r="AI841" s="2"/>
      <c r="AJ841" s="2"/>
      <c r="AK841" s="2"/>
      <c r="AL841" s="2"/>
    </row>
    <row r="842" spans="1:38" ht="75.75" customHeight="1" outlineLevel="1">
      <c r="A842" s="12" t="s">
        <v>967</v>
      </c>
      <c r="B842" s="34" t="s">
        <v>668</v>
      </c>
      <c r="C842" s="14">
        <v>16870</v>
      </c>
      <c r="D842" s="45"/>
      <c r="E842" s="46">
        <f t="shared" si="250"/>
        <v>0</v>
      </c>
      <c r="F842" s="46">
        <f t="shared" si="251"/>
        <v>0</v>
      </c>
      <c r="G842" s="46">
        <f t="shared" si="252"/>
        <v>0</v>
      </c>
      <c r="H842" s="53" t="e">
        <f t="shared" si="247"/>
        <v>#DIV/0!</v>
      </c>
      <c r="I842" s="54" t="e">
        <f t="shared" si="248"/>
        <v>#DIV/0!</v>
      </c>
      <c r="J842" s="65"/>
      <c r="K842" s="78">
        <f t="shared" si="253"/>
        <v>0</v>
      </c>
      <c r="L842" s="45"/>
      <c r="M842" s="79">
        <f t="shared" si="254"/>
        <v>0</v>
      </c>
      <c r="N842" s="65"/>
      <c r="O842" s="78">
        <f t="shared" si="255"/>
        <v>0</v>
      </c>
      <c r="P842" s="45"/>
      <c r="Q842" s="79">
        <f t="shared" si="256"/>
        <v>0</v>
      </c>
      <c r="R842" s="65"/>
      <c r="S842" s="78">
        <f t="shared" si="257"/>
        <v>0</v>
      </c>
      <c r="T842" s="45"/>
      <c r="U842" s="79">
        <f t="shared" si="258"/>
        <v>0</v>
      </c>
      <c r="V842" s="65"/>
      <c r="W842" s="78">
        <f t="shared" si="259"/>
        <v>0</v>
      </c>
      <c r="X842" s="45"/>
      <c r="Y842" s="79">
        <f t="shared" si="260"/>
        <v>0</v>
      </c>
      <c r="Z842" s="65"/>
      <c r="AA842" s="78">
        <f t="shared" si="261"/>
        <v>0</v>
      </c>
      <c r="AB842" s="45"/>
      <c r="AC842" s="79">
        <f t="shared" si="262"/>
        <v>0</v>
      </c>
      <c r="AD842" s="65"/>
      <c r="AE842" s="78">
        <f t="shared" si="263"/>
        <v>0</v>
      </c>
      <c r="AF842" s="45"/>
      <c r="AG842" s="79">
        <f t="shared" si="264"/>
        <v>0</v>
      </c>
      <c r="AH842" s="2"/>
      <c r="AI842" s="2"/>
      <c r="AJ842" s="2"/>
      <c r="AK842" s="2"/>
      <c r="AL842" s="2"/>
    </row>
    <row r="843" spans="1:38" ht="16.5" customHeight="1" outlineLevel="1">
      <c r="A843" s="12">
        <v>1202057</v>
      </c>
      <c r="B843" s="34" t="s">
        <v>669</v>
      </c>
      <c r="C843" s="14">
        <v>231860</v>
      </c>
      <c r="D843" s="45"/>
      <c r="E843" s="46">
        <f t="shared" si="250"/>
        <v>0</v>
      </c>
      <c r="F843" s="46">
        <f t="shared" si="251"/>
        <v>0</v>
      </c>
      <c r="G843" s="46">
        <f t="shared" si="252"/>
        <v>0</v>
      </c>
      <c r="H843" s="53" t="e">
        <f t="shared" si="247"/>
        <v>#DIV/0!</v>
      </c>
      <c r="I843" s="54" t="e">
        <f t="shared" si="248"/>
        <v>#DIV/0!</v>
      </c>
      <c r="J843" s="65"/>
      <c r="K843" s="78">
        <f t="shared" si="253"/>
        <v>0</v>
      </c>
      <c r="L843" s="45"/>
      <c r="M843" s="79">
        <f t="shared" si="254"/>
        <v>0</v>
      </c>
      <c r="N843" s="65"/>
      <c r="O843" s="78">
        <f t="shared" si="255"/>
        <v>0</v>
      </c>
      <c r="P843" s="45"/>
      <c r="Q843" s="79">
        <f t="shared" si="256"/>
        <v>0</v>
      </c>
      <c r="R843" s="65"/>
      <c r="S843" s="78">
        <f t="shared" si="257"/>
        <v>0</v>
      </c>
      <c r="T843" s="45"/>
      <c r="U843" s="79">
        <f t="shared" si="258"/>
        <v>0</v>
      </c>
      <c r="V843" s="65"/>
      <c r="W843" s="78">
        <f t="shared" si="259"/>
        <v>0</v>
      </c>
      <c r="X843" s="45"/>
      <c r="Y843" s="79">
        <f t="shared" si="260"/>
        <v>0</v>
      </c>
      <c r="Z843" s="65"/>
      <c r="AA843" s="78">
        <f t="shared" si="261"/>
        <v>0</v>
      </c>
      <c r="AB843" s="45"/>
      <c r="AC843" s="79">
        <f t="shared" si="262"/>
        <v>0</v>
      </c>
      <c r="AD843" s="65"/>
      <c r="AE843" s="78">
        <f t="shared" si="263"/>
        <v>0</v>
      </c>
      <c r="AF843" s="45"/>
      <c r="AG843" s="79">
        <f t="shared" si="264"/>
        <v>0</v>
      </c>
      <c r="AH843" s="2"/>
      <c r="AI843" s="2"/>
      <c r="AJ843" s="2"/>
      <c r="AK843" s="2"/>
      <c r="AL843" s="2"/>
    </row>
    <row r="844" spans="1:38" ht="36.75" customHeight="1" outlineLevel="1">
      <c r="A844" s="12" t="s">
        <v>942</v>
      </c>
      <c r="B844" s="34" t="s">
        <v>670</v>
      </c>
      <c r="C844" s="14">
        <v>1474120</v>
      </c>
      <c r="D844" s="45"/>
      <c r="E844" s="46">
        <f t="shared" si="250"/>
        <v>0</v>
      </c>
      <c r="F844" s="46">
        <f t="shared" si="251"/>
        <v>0</v>
      </c>
      <c r="G844" s="46">
        <f t="shared" si="252"/>
        <v>0</v>
      </c>
      <c r="H844" s="53" t="e">
        <f t="shared" si="247"/>
        <v>#DIV/0!</v>
      </c>
      <c r="I844" s="54" t="e">
        <f t="shared" si="248"/>
        <v>#DIV/0!</v>
      </c>
      <c r="J844" s="65"/>
      <c r="K844" s="78">
        <f t="shared" si="253"/>
        <v>0</v>
      </c>
      <c r="L844" s="45"/>
      <c r="M844" s="79">
        <f t="shared" si="254"/>
        <v>0</v>
      </c>
      <c r="N844" s="65"/>
      <c r="O844" s="78">
        <f t="shared" si="255"/>
        <v>0</v>
      </c>
      <c r="P844" s="45"/>
      <c r="Q844" s="79">
        <f t="shared" si="256"/>
        <v>0</v>
      </c>
      <c r="R844" s="65"/>
      <c r="S844" s="78">
        <f t="shared" si="257"/>
        <v>0</v>
      </c>
      <c r="T844" s="45"/>
      <c r="U844" s="79">
        <f t="shared" si="258"/>
        <v>0</v>
      </c>
      <c r="V844" s="65"/>
      <c r="W844" s="78">
        <f t="shared" si="259"/>
        <v>0</v>
      </c>
      <c r="X844" s="45"/>
      <c r="Y844" s="79">
        <f t="shared" si="260"/>
        <v>0</v>
      </c>
      <c r="Z844" s="65"/>
      <c r="AA844" s="78">
        <f t="shared" si="261"/>
        <v>0</v>
      </c>
      <c r="AB844" s="45"/>
      <c r="AC844" s="79">
        <f t="shared" si="262"/>
        <v>0</v>
      </c>
      <c r="AD844" s="65"/>
      <c r="AE844" s="78">
        <f t="shared" si="263"/>
        <v>0</v>
      </c>
      <c r="AF844" s="45"/>
      <c r="AG844" s="79">
        <f t="shared" si="264"/>
        <v>0</v>
      </c>
      <c r="AH844" s="2"/>
      <c r="AI844" s="2"/>
      <c r="AJ844" s="2"/>
      <c r="AK844" s="2"/>
      <c r="AL844" s="2"/>
    </row>
    <row r="845" spans="1:38" ht="16.5" customHeight="1" outlineLevel="1">
      <c r="A845" s="12"/>
      <c r="B845" s="34"/>
      <c r="C845" s="14"/>
      <c r="D845" s="45"/>
      <c r="E845" s="46"/>
      <c r="F845" s="46"/>
      <c r="G845" s="46"/>
      <c r="H845" s="53"/>
      <c r="I845" s="54"/>
      <c r="J845" s="65"/>
      <c r="K845" s="78"/>
      <c r="L845" s="45"/>
      <c r="M845" s="79"/>
      <c r="N845" s="65"/>
      <c r="O845" s="78"/>
      <c r="P845" s="45"/>
      <c r="Q845" s="79"/>
      <c r="R845" s="65"/>
      <c r="S845" s="78"/>
      <c r="T845" s="45"/>
      <c r="U845" s="79"/>
      <c r="V845" s="65"/>
      <c r="W845" s="78"/>
      <c r="X845" s="45"/>
      <c r="Y845" s="79"/>
      <c r="Z845" s="65"/>
      <c r="AA845" s="78"/>
      <c r="AB845" s="45"/>
      <c r="AC845" s="79"/>
      <c r="AD845" s="65"/>
      <c r="AE845" s="78"/>
      <c r="AF845" s="45"/>
      <c r="AG845" s="79"/>
      <c r="AH845" s="2"/>
      <c r="AI845" s="2"/>
      <c r="AJ845" s="2"/>
      <c r="AK845" s="2"/>
      <c r="AL845" s="2"/>
    </row>
    <row r="846" spans="1:38" ht="16.5" customHeight="1" outlineLevel="1">
      <c r="A846" s="58"/>
      <c r="B846" s="83" t="s">
        <v>671</v>
      </c>
      <c r="C846" s="99"/>
      <c r="D846" s="60"/>
      <c r="E846" s="61">
        <f t="shared" ref="E846:G846" si="282">SUM(E847:E849)</f>
        <v>0</v>
      </c>
      <c r="F846" s="61">
        <f t="shared" si="282"/>
        <v>0</v>
      </c>
      <c r="G846" s="61">
        <f t="shared" si="282"/>
        <v>0</v>
      </c>
      <c r="H846" s="62" t="e">
        <f t="shared" ref="H846:H906" si="283">IF(E846&gt;=0,(E846/D846),"-")</f>
        <v>#DIV/0!</v>
      </c>
      <c r="I846" s="63" t="e">
        <f t="shared" ref="I846:I906" si="284">IF(G846&gt;=0,(G846/F846),"-")</f>
        <v>#DIV/0!</v>
      </c>
      <c r="J846" s="84">
        <f t="shared" ref="J846:AG846" si="285">SUM(J847:J849)</f>
        <v>0</v>
      </c>
      <c r="K846" s="85">
        <f t="shared" si="285"/>
        <v>0</v>
      </c>
      <c r="L846" s="60">
        <f t="shared" si="285"/>
        <v>0</v>
      </c>
      <c r="M846" s="86">
        <f t="shared" si="285"/>
        <v>0</v>
      </c>
      <c r="N846" s="84">
        <f t="shared" si="285"/>
        <v>0</v>
      </c>
      <c r="O846" s="85">
        <f t="shared" si="285"/>
        <v>0</v>
      </c>
      <c r="P846" s="60">
        <f t="shared" si="285"/>
        <v>0</v>
      </c>
      <c r="Q846" s="86">
        <f t="shared" si="285"/>
        <v>0</v>
      </c>
      <c r="R846" s="84">
        <f t="shared" si="285"/>
        <v>0</v>
      </c>
      <c r="S846" s="85">
        <f t="shared" si="285"/>
        <v>0</v>
      </c>
      <c r="T846" s="60">
        <f t="shared" si="285"/>
        <v>0</v>
      </c>
      <c r="U846" s="86">
        <f t="shared" si="285"/>
        <v>0</v>
      </c>
      <c r="V846" s="84">
        <f t="shared" si="285"/>
        <v>0</v>
      </c>
      <c r="W846" s="85">
        <f t="shared" si="285"/>
        <v>0</v>
      </c>
      <c r="X846" s="60">
        <f t="shared" si="285"/>
        <v>0</v>
      </c>
      <c r="Y846" s="86">
        <f t="shared" si="285"/>
        <v>0</v>
      </c>
      <c r="Z846" s="84">
        <f t="shared" si="285"/>
        <v>0</v>
      </c>
      <c r="AA846" s="85">
        <f t="shared" si="285"/>
        <v>0</v>
      </c>
      <c r="AB846" s="60">
        <f t="shared" si="285"/>
        <v>0</v>
      </c>
      <c r="AC846" s="86">
        <f t="shared" si="285"/>
        <v>0</v>
      </c>
      <c r="AD846" s="84">
        <f t="shared" si="285"/>
        <v>0</v>
      </c>
      <c r="AE846" s="85">
        <f t="shared" si="285"/>
        <v>0</v>
      </c>
      <c r="AF846" s="60">
        <f t="shared" si="285"/>
        <v>0</v>
      </c>
      <c r="AG846" s="86">
        <f t="shared" si="285"/>
        <v>0</v>
      </c>
      <c r="AH846" s="2"/>
      <c r="AI846" s="2"/>
      <c r="AJ846" s="2"/>
      <c r="AK846" s="2"/>
      <c r="AL846" s="2"/>
    </row>
    <row r="847" spans="1:38" ht="27.75" customHeight="1" outlineLevel="1">
      <c r="A847" s="12" t="s">
        <v>966</v>
      </c>
      <c r="B847" s="34" t="s">
        <v>672</v>
      </c>
      <c r="C847" s="14">
        <v>10590</v>
      </c>
      <c r="D847" s="45"/>
      <c r="E847" s="46">
        <f t="shared" ref="E847:E906" si="286">+J847+L847+N847+P847+R847+T847+V847+X847+Z847+AB847+AD847+AF847</f>
        <v>0</v>
      </c>
      <c r="F847" s="46">
        <f t="shared" ref="F847:F906" si="287">D847*C847</f>
        <v>0</v>
      </c>
      <c r="G847" s="46">
        <f t="shared" ref="G847:G906" si="288">+E847*C847</f>
        <v>0</v>
      </c>
      <c r="H847" s="53" t="e">
        <f t="shared" si="283"/>
        <v>#DIV/0!</v>
      </c>
      <c r="I847" s="54" t="e">
        <f t="shared" si="284"/>
        <v>#DIV/0!</v>
      </c>
      <c r="J847" s="65"/>
      <c r="K847" s="78">
        <f t="shared" ref="K847:K906" si="289">+J847*C847</f>
        <v>0</v>
      </c>
      <c r="L847" s="45"/>
      <c r="M847" s="79">
        <f t="shared" ref="M847:M906" si="290">+L847*C847</f>
        <v>0</v>
      </c>
      <c r="N847" s="65"/>
      <c r="O847" s="78">
        <f t="shared" ref="O847:O906" si="291">+N847*C847</f>
        <v>0</v>
      </c>
      <c r="P847" s="45"/>
      <c r="Q847" s="79">
        <f t="shared" ref="Q847:Q906" si="292">+P847*C847</f>
        <v>0</v>
      </c>
      <c r="R847" s="65"/>
      <c r="S847" s="78">
        <f t="shared" ref="S847:S906" si="293">+R847*C847</f>
        <v>0</v>
      </c>
      <c r="T847" s="45"/>
      <c r="U847" s="79">
        <f t="shared" ref="U847:U906" si="294">+T847*C847</f>
        <v>0</v>
      </c>
      <c r="V847" s="65"/>
      <c r="W847" s="78">
        <f t="shared" ref="W847:W906" si="295">+V847*C847</f>
        <v>0</v>
      </c>
      <c r="X847" s="45"/>
      <c r="Y847" s="79">
        <f t="shared" ref="Y847:Y906" si="296">+X847*C847</f>
        <v>0</v>
      </c>
      <c r="Z847" s="65"/>
      <c r="AA847" s="78">
        <f t="shared" ref="AA847:AA906" si="297">+Z847*C847</f>
        <v>0</v>
      </c>
      <c r="AB847" s="45"/>
      <c r="AC847" s="79">
        <f t="shared" ref="AC847:AC906" si="298">+AB847*C847</f>
        <v>0</v>
      </c>
      <c r="AD847" s="65"/>
      <c r="AE847" s="78">
        <f t="shared" ref="AE847:AE906" si="299">+AD847*C847</f>
        <v>0</v>
      </c>
      <c r="AF847" s="45"/>
      <c r="AG847" s="79">
        <f t="shared" ref="AG847:AG906" si="300">+AF847*C847</f>
        <v>0</v>
      </c>
      <c r="AH847" s="2"/>
      <c r="AI847" s="2"/>
      <c r="AJ847" s="2"/>
      <c r="AK847" s="2"/>
      <c r="AL847" s="2"/>
    </row>
    <row r="848" spans="1:38" ht="51.75" customHeight="1" outlineLevel="1">
      <c r="A848" s="12" t="s">
        <v>968</v>
      </c>
      <c r="B848" s="34" t="s">
        <v>152</v>
      </c>
      <c r="C848" s="14">
        <v>1658920</v>
      </c>
      <c r="D848" s="45"/>
      <c r="E848" s="46">
        <f t="shared" si="286"/>
        <v>0</v>
      </c>
      <c r="F848" s="46">
        <f t="shared" si="287"/>
        <v>0</v>
      </c>
      <c r="G848" s="46">
        <f t="shared" si="288"/>
        <v>0</v>
      </c>
      <c r="H848" s="53" t="e">
        <f t="shared" si="283"/>
        <v>#DIV/0!</v>
      </c>
      <c r="I848" s="54" t="e">
        <f t="shared" si="284"/>
        <v>#DIV/0!</v>
      </c>
      <c r="J848" s="65"/>
      <c r="K848" s="78">
        <f t="shared" si="289"/>
        <v>0</v>
      </c>
      <c r="L848" s="45"/>
      <c r="M848" s="79">
        <f t="shared" si="290"/>
        <v>0</v>
      </c>
      <c r="N848" s="65"/>
      <c r="O848" s="78">
        <f t="shared" si="291"/>
        <v>0</v>
      </c>
      <c r="P848" s="45"/>
      <c r="Q848" s="79">
        <f t="shared" si="292"/>
        <v>0</v>
      </c>
      <c r="R848" s="65"/>
      <c r="S848" s="78">
        <f t="shared" si="293"/>
        <v>0</v>
      </c>
      <c r="T848" s="45"/>
      <c r="U848" s="79">
        <f t="shared" si="294"/>
        <v>0</v>
      </c>
      <c r="V848" s="65"/>
      <c r="W848" s="78">
        <f t="shared" si="295"/>
        <v>0</v>
      </c>
      <c r="X848" s="45"/>
      <c r="Y848" s="79">
        <f t="shared" si="296"/>
        <v>0</v>
      </c>
      <c r="Z848" s="65"/>
      <c r="AA848" s="78">
        <f t="shared" si="297"/>
        <v>0</v>
      </c>
      <c r="AB848" s="45"/>
      <c r="AC848" s="79">
        <f t="shared" si="298"/>
        <v>0</v>
      </c>
      <c r="AD848" s="65"/>
      <c r="AE848" s="78">
        <f t="shared" si="299"/>
        <v>0</v>
      </c>
      <c r="AF848" s="45"/>
      <c r="AG848" s="79">
        <f t="shared" si="300"/>
        <v>0</v>
      </c>
      <c r="AH848" s="2"/>
      <c r="AI848" s="2"/>
      <c r="AJ848" s="2"/>
      <c r="AK848" s="2"/>
      <c r="AL848" s="2"/>
    </row>
    <row r="849" spans="1:38" ht="16.5" customHeight="1" outlineLevel="1">
      <c r="A849" s="12">
        <v>1202056</v>
      </c>
      <c r="B849" s="34" t="s">
        <v>673</v>
      </c>
      <c r="C849" s="14">
        <v>230330</v>
      </c>
      <c r="D849" s="45"/>
      <c r="E849" s="46">
        <f t="shared" si="286"/>
        <v>0</v>
      </c>
      <c r="F849" s="46">
        <f t="shared" si="287"/>
        <v>0</v>
      </c>
      <c r="G849" s="46">
        <f t="shared" si="288"/>
        <v>0</v>
      </c>
      <c r="H849" s="53" t="e">
        <f t="shared" si="283"/>
        <v>#DIV/0!</v>
      </c>
      <c r="I849" s="54" t="e">
        <f t="shared" si="284"/>
        <v>#DIV/0!</v>
      </c>
      <c r="J849" s="65"/>
      <c r="K849" s="78">
        <f t="shared" si="289"/>
        <v>0</v>
      </c>
      <c r="L849" s="45"/>
      <c r="M849" s="79">
        <f t="shared" si="290"/>
        <v>0</v>
      </c>
      <c r="N849" s="65"/>
      <c r="O849" s="78">
        <f t="shared" si="291"/>
        <v>0</v>
      </c>
      <c r="P849" s="45"/>
      <c r="Q849" s="79">
        <f t="shared" si="292"/>
        <v>0</v>
      </c>
      <c r="R849" s="65"/>
      <c r="S849" s="78">
        <f t="shared" si="293"/>
        <v>0</v>
      </c>
      <c r="T849" s="45"/>
      <c r="U849" s="79">
        <f t="shared" si="294"/>
        <v>0</v>
      </c>
      <c r="V849" s="65"/>
      <c r="W849" s="78">
        <f t="shared" si="295"/>
        <v>0</v>
      </c>
      <c r="X849" s="45"/>
      <c r="Y849" s="79">
        <f t="shared" si="296"/>
        <v>0</v>
      </c>
      <c r="Z849" s="65"/>
      <c r="AA849" s="78">
        <f t="shared" si="297"/>
        <v>0</v>
      </c>
      <c r="AB849" s="45"/>
      <c r="AC849" s="79">
        <f t="shared" si="298"/>
        <v>0</v>
      </c>
      <c r="AD849" s="65"/>
      <c r="AE849" s="78">
        <f t="shared" si="299"/>
        <v>0</v>
      </c>
      <c r="AF849" s="45"/>
      <c r="AG849" s="79">
        <f t="shared" si="300"/>
        <v>0</v>
      </c>
      <c r="AH849" s="2"/>
      <c r="AI849" s="2"/>
      <c r="AJ849" s="2"/>
      <c r="AK849" s="2"/>
      <c r="AL849" s="2"/>
    </row>
    <row r="850" spans="1:38" ht="16.5" customHeight="1" outlineLevel="1">
      <c r="A850" s="12"/>
      <c r="B850" s="34"/>
      <c r="C850" s="14"/>
      <c r="D850" s="45"/>
      <c r="E850" s="46"/>
      <c r="F850" s="46"/>
      <c r="G850" s="46"/>
      <c r="H850" s="53"/>
      <c r="I850" s="54"/>
      <c r="J850" s="65"/>
      <c r="K850" s="78"/>
      <c r="L850" s="45"/>
      <c r="M850" s="79"/>
      <c r="N850" s="65"/>
      <c r="O850" s="78"/>
      <c r="P850" s="45"/>
      <c r="Q850" s="79"/>
      <c r="R850" s="65"/>
      <c r="S850" s="78"/>
      <c r="T850" s="45"/>
      <c r="U850" s="79"/>
      <c r="V850" s="65"/>
      <c r="W850" s="78"/>
      <c r="X850" s="45"/>
      <c r="Y850" s="79"/>
      <c r="Z850" s="65"/>
      <c r="AA850" s="78"/>
      <c r="AB850" s="45"/>
      <c r="AC850" s="79"/>
      <c r="AD850" s="65"/>
      <c r="AE850" s="78"/>
      <c r="AF850" s="45"/>
      <c r="AG850" s="79"/>
      <c r="AH850" s="2"/>
      <c r="AI850" s="2"/>
      <c r="AJ850" s="2"/>
      <c r="AK850" s="2"/>
      <c r="AL850" s="2"/>
    </row>
    <row r="851" spans="1:38" ht="16.5" customHeight="1" outlineLevel="1">
      <c r="A851" s="58"/>
      <c r="B851" s="83" t="s">
        <v>674</v>
      </c>
      <c r="C851" s="99"/>
      <c r="D851" s="60"/>
      <c r="E851" s="61">
        <f>SUM(E852:E855)</f>
        <v>0</v>
      </c>
      <c r="F851" s="61">
        <f>SUM(F852:F855)</f>
        <v>0</v>
      </c>
      <c r="G851" s="61">
        <f>SUM(G852:G855)</f>
        <v>0</v>
      </c>
      <c r="H851" s="62" t="e">
        <f t="shared" si="283"/>
        <v>#DIV/0!</v>
      </c>
      <c r="I851" s="63" t="e">
        <f t="shared" si="284"/>
        <v>#DIV/0!</v>
      </c>
      <c r="J851" s="84">
        <f t="shared" ref="J851:AG851" si="301">SUM(J852:J855)</f>
        <v>0</v>
      </c>
      <c r="K851" s="85">
        <f t="shared" si="301"/>
        <v>0</v>
      </c>
      <c r="L851" s="60">
        <f t="shared" si="301"/>
        <v>0</v>
      </c>
      <c r="M851" s="86">
        <f t="shared" si="301"/>
        <v>0</v>
      </c>
      <c r="N851" s="84">
        <f t="shared" si="301"/>
        <v>0</v>
      </c>
      <c r="O851" s="85">
        <f t="shared" si="301"/>
        <v>0</v>
      </c>
      <c r="P851" s="60">
        <f t="shared" si="301"/>
        <v>0</v>
      </c>
      <c r="Q851" s="86">
        <f t="shared" si="301"/>
        <v>0</v>
      </c>
      <c r="R851" s="84">
        <f t="shared" si="301"/>
        <v>0</v>
      </c>
      <c r="S851" s="85">
        <f t="shared" si="301"/>
        <v>0</v>
      </c>
      <c r="T851" s="60">
        <f t="shared" si="301"/>
        <v>0</v>
      </c>
      <c r="U851" s="86">
        <f t="shared" si="301"/>
        <v>0</v>
      </c>
      <c r="V851" s="84">
        <f t="shared" si="301"/>
        <v>0</v>
      </c>
      <c r="W851" s="85">
        <f t="shared" si="301"/>
        <v>0</v>
      </c>
      <c r="X851" s="60">
        <f t="shared" si="301"/>
        <v>0</v>
      </c>
      <c r="Y851" s="86">
        <f t="shared" si="301"/>
        <v>0</v>
      </c>
      <c r="Z851" s="84">
        <f t="shared" si="301"/>
        <v>0</v>
      </c>
      <c r="AA851" s="85">
        <f t="shared" si="301"/>
        <v>0</v>
      </c>
      <c r="AB851" s="60">
        <f t="shared" si="301"/>
        <v>0</v>
      </c>
      <c r="AC851" s="86">
        <f t="shared" si="301"/>
        <v>0</v>
      </c>
      <c r="AD851" s="84">
        <f t="shared" si="301"/>
        <v>0</v>
      </c>
      <c r="AE851" s="85">
        <f t="shared" si="301"/>
        <v>0</v>
      </c>
      <c r="AF851" s="60">
        <f t="shared" si="301"/>
        <v>0</v>
      </c>
      <c r="AG851" s="86">
        <f t="shared" si="301"/>
        <v>0</v>
      </c>
      <c r="AH851" s="2"/>
      <c r="AI851" s="2"/>
      <c r="AJ851" s="2"/>
      <c r="AK851" s="2"/>
      <c r="AL851" s="2"/>
    </row>
    <row r="852" spans="1:38" ht="27" customHeight="1" outlineLevel="1">
      <c r="A852" s="12" t="s">
        <v>969</v>
      </c>
      <c r="B852" s="34" t="s">
        <v>675</v>
      </c>
      <c r="C852" s="288">
        <v>105640</v>
      </c>
      <c r="D852" s="45"/>
      <c r="E852" s="46">
        <f t="shared" si="286"/>
        <v>0</v>
      </c>
      <c r="F852" s="46">
        <f t="shared" si="287"/>
        <v>0</v>
      </c>
      <c r="G852" s="46">
        <f t="shared" si="288"/>
        <v>0</v>
      </c>
      <c r="H852" s="53" t="e">
        <f t="shared" si="283"/>
        <v>#DIV/0!</v>
      </c>
      <c r="I852" s="54" t="e">
        <f t="shared" si="284"/>
        <v>#DIV/0!</v>
      </c>
      <c r="J852" s="65"/>
      <c r="K852" s="78">
        <f t="shared" si="289"/>
        <v>0</v>
      </c>
      <c r="L852" s="45"/>
      <c r="M852" s="79">
        <f t="shared" si="290"/>
        <v>0</v>
      </c>
      <c r="N852" s="65"/>
      <c r="O852" s="78">
        <f t="shared" si="291"/>
        <v>0</v>
      </c>
      <c r="P852" s="45"/>
      <c r="Q852" s="79">
        <f t="shared" si="292"/>
        <v>0</v>
      </c>
      <c r="R852" s="65"/>
      <c r="S852" s="78">
        <f t="shared" si="293"/>
        <v>0</v>
      </c>
      <c r="T852" s="45"/>
      <c r="U852" s="79">
        <f t="shared" si="294"/>
        <v>0</v>
      </c>
      <c r="V852" s="65"/>
      <c r="W852" s="78">
        <f t="shared" si="295"/>
        <v>0</v>
      </c>
      <c r="X852" s="45"/>
      <c r="Y852" s="79">
        <f t="shared" si="296"/>
        <v>0</v>
      </c>
      <c r="Z852" s="65"/>
      <c r="AA852" s="78">
        <f t="shared" si="297"/>
        <v>0</v>
      </c>
      <c r="AB852" s="45"/>
      <c r="AC852" s="79">
        <f t="shared" si="298"/>
        <v>0</v>
      </c>
      <c r="AD852" s="65"/>
      <c r="AE852" s="78">
        <f t="shared" si="299"/>
        <v>0</v>
      </c>
      <c r="AF852" s="45"/>
      <c r="AG852" s="79">
        <f t="shared" si="300"/>
        <v>0</v>
      </c>
      <c r="AH852" s="2"/>
      <c r="AI852" s="2"/>
      <c r="AJ852" s="2"/>
      <c r="AK852" s="2"/>
      <c r="AL852" s="2"/>
    </row>
    <row r="853" spans="1:38" ht="16.5" customHeight="1" outlineLevel="1">
      <c r="A853" s="12">
        <v>3301006</v>
      </c>
      <c r="B853" s="34" t="s">
        <v>676</v>
      </c>
      <c r="C853" s="288">
        <v>25330</v>
      </c>
      <c r="D853" s="45"/>
      <c r="E853" s="46">
        <f t="shared" si="286"/>
        <v>0</v>
      </c>
      <c r="F853" s="46">
        <f t="shared" si="287"/>
        <v>0</v>
      </c>
      <c r="G853" s="46">
        <f t="shared" si="288"/>
        <v>0</v>
      </c>
      <c r="H853" s="53" t="e">
        <f t="shared" si="283"/>
        <v>#DIV/0!</v>
      </c>
      <c r="I853" s="54" t="e">
        <f t="shared" si="284"/>
        <v>#DIV/0!</v>
      </c>
      <c r="J853" s="65"/>
      <c r="K853" s="78">
        <f t="shared" si="289"/>
        <v>0</v>
      </c>
      <c r="L853" s="45"/>
      <c r="M853" s="79">
        <f t="shared" si="290"/>
        <v>0</v>
      </c>
      <c r="N853" s="65"/>
      <c r="O853" s="78">
        <f t="shared" si="291"/>
        <v>0</v>
      </c>
      <c r="P853" s="45"/>
      <c r="Q853" s="79">
        <f t="shared" si="292"/>
        <v>0</v>
      </c>
      <c r="R853" s="65"/>
      <c r="S853" s="78">
        <f t="shared" si="293"/>
        <v>0</v>
      </c>
      <c r="T853" s="45"/>
      <c r="U853" s="79">
        <f t="shared" si="294"/>
        <v>0</v>
      </c>
      <c r="V853" s="65"/>
      <c r="W853" s="78">
        <f t="shared" si="295"/>
        <v>0</v>
      </c>
      <c r="X853" s="45"/>
      <c r="Y853" s="79">
        <f t="shared" si="296"/>
        <v>0</v>
      </c>
      <c r="Z853" s="65"/>
      <c r="AA853" s="78">
        <f t="shared" si="297"/>
        <v>0</v>
      </c>
      <c r="AB853" s="45"/>
      <c r="AC853" s="79">
        <f t="shared" si="298"/>
        <v>0</v>
      </c>
      <c r="AD853" s="65"/>
      <c r="AE853" s="78">
        <f t="shared" si="299"/>
        <v>0</v>
      </c>
      <c r="AF853" s="45"/>
      <c r="AG853" s="79">
        <f t="shared" si="300"/>
        <v>0</v>
      </c>
      <c r="AH853" s="2"/>
      <c r="AI853" s="2"/>
      <c r="AJ853" s="2"/>
      <c r="AK853" s="2"/>
      <c r="AL853" s="2"/>
    </row>
    <row r="854" spans="1:38" ht="16.5" customHeight="1" outlineLevel="1">
      <c r="A854" s="12">
        <v>3301007</v>
      </c>
      <c r="B854" s="34" t="s">
        <v>677</v>
      </c>
      <c r="C854" s="288">
        <v>76350</v>
      </c>
      <c r="D854" s="45"/>
      <c r="E854" s="46">
        <f t="shared" si="286"/>
        <v>0</v>
      </c>
      <c r="F854" s="46">
        <f t="shared" si="287"/>
        <v>0</v>
      </c>
      <c r="G854" s="46">
        <f t="shared" si="288"/>
        <v>0</v>
      </c>
      <c r="H854" s="53" t="e">
        <f t="shared" si="283"/>
        <v>#DIV/0!</v>
      </c>
      <c r="I854" s="54" t="e">
        <f t="shared" si="284"/>
        <v>#DIV/0!</v>
      </c>
      <c r="J854" s="65"/>
      <c r="K854" s="78">
        <f t="shared" si="289"/>
        <v>0</v>
      </c>
      <c r="L854" s="45"/>
      <c r="M854" s="79">
        <f t="shared" si="290"/>
        <v>0</v>
      </c>
      <c r="N854" s="65"/>
      <c r="O854" s="78">
        <f t="shared" si="291"/>
        <v>0</v>
      </c>
      <c r="P854" s="45"/>
      <c r="Q854" s="79">
        <f t="shared" si="292"/>
        <v>0</v>
      </c>
      <c r="R854" s="65"/>
      <c r="S854" s="78">
        <f t="shared" si="293"/>
        <v>0</v>
      </c>
      <c r="T854" s="45"/>
      <c r="U854" s="79">
        <f t="shared" si="294"/>
        <v>0</v>
      </c>
      <c r="V854" s="65"/>
      <c r="W854" s="78">
        <f t="shared" si="295"/>
        <v>0</v>
      </c>
      <c r="X854" s="45"/>
      <c r="Y854" s="79">
        <f t="shared" si="296"/>
        <v>0</v>
      </c>
      <c r="Z854" s="65"/>
      <c r="AA854" s="78">
        <f t="shared" si="297"/>
        <v>0</v>
      </c>
      <c r="AB854" s="45"/>
      <c r="AC854" s="79">
        <f t="shared" si="298"/>
        <v>0</v>
      </c>
      <c r="AD854" s="65"/>
      <c r="AE854" s="78">
        <f t="shared" si="299"/>
        <v>0</v>
      </c>
      <c r="AF854" s="45"/>
      <c r="AG854" s="79">
        <f t="shared" si="300"/>
        <v>0</v>
      </c>
      <c r="AH854" s="2"/>
      <c r="AI854" s="2"/>
      <c r="AJ854" s="2"/>
      <c r="AK854" s="2"/>
      <c r="AL854" s="2"/>
    </row>
    <row r="855" spans="1:38" ht="16.5" customHeight="1" outlineLevel="1">
      <c r="A855" s="12"/>
      <c r="B855" s="34" t="s">
        <v>1231</v>
      </c>
      <c r="C855" s="14">
        <v>151950</v>
      </c>
      <c r="D855" s="45"/>
      <c r="E855" s="46">
        <f t="shared" si="286"/>
        <v>0</v>
      </c>
      <c r="F855" s="46">
        <f t="shared" si="287"/>
        <v>0</v>
      </c>
      <c r="G855" s="46">
        <f t="shared" si="288"/>
        <v>0</v>
      </c>
      <c r="H855" s="53" t="e">
        <f t="shared" si="283"/>
        <v>#DIV/0!</v>
      </c>
      <c r="I855" s="54" t="e">
        <f t="shared" si="284"/>
        <v>#DIV/0!</v>
      </c>
      <c r="J855" s="65"/>
      <c r="K855" s="78">
        <f t="shared" si="289"/>
        <v>0</v>
      </c>
      <c r="L855" s="45"/>
      <c r="M855" s="79">
        <f t="shared" si="290"/>
        <v>0</v>
      </c>
      <c r="N855" s="65"/>
      <c r="O855" s="78">
        <f t="shared" si="291"/>
        <v>0</v>
      </c>
      <c r="P855" s="45"/>
      <c r="Q855" s="79">
        <f t="shared" si="292"/>
        <v>0</v>
      </c>
      <c r="R855" s="65"/>
      <c r="S855" s="78">
        <f t="shared" si="293"/>
        <v>0</v>
      </c>
      <c r="T855" s="45"/>
      <c r="U855" s="79">
        <f t="shared" si="294"/>
        <v>0</v>
      </c>
      <c r="V855" s="65"/>
      <c r="W855" s="78">
        <f t="shared" si="295"/>
        <v>0</v>
      </c>
      <c r="X855" s="45"/>
      <c r="Y855" s="79">
        <f t="shared" si="296"/>
        <v>0</v>
      </c>
      <c r="Z855" s="65"/>
      <c r="AA855" s="78">
        <f t="shared" si="297"/>
        <v>0</v>
      </c>
      <c r="AB855" s="45"/>
      <c r="AC855" s="79">
        <f t="shared" si="298"/>
        <v>0</v>
      </c>
      <c r="AD855" s="65"/>
      <c r="AE855" s="78">
        <f t="shared" si="299"/>
        <v>0</v>
      </c>
      <c r="AF855" s="45"/>
      <c r="AG855" s="79">
        <f t="shared" si="300"/>
        <v>0</v>
      </c>
      <c r="AH855" s="2"/>
      <c r="AI855" s="2"/>
      <c r="AJ855" s="2"/>
      <c r="AK855" s="2"/>
      <c r="AL855" s="2"/>
    </row>
    <row r="856" spans="1:38" ht="16.5" customHeight="1" outlineLevel="1">
      <c r="A856" s="12"/>
      <c r="B856" s="34"/>
      <c r="C856" s="14"/>
      <c r="D856" s="45"/>
      <c r="E856" s="46"/>
      <c r="F856" s="46"/>
      <c r="G856" s="46"/>
      <c r="H856" s="53"/>
      <c r="I856" s="54"/>
      <c r="J856" s="65"/>
      <c r="K856" s="78"/>
      <c r="L856" s="45"/>
      <c r="M856" s="79"/>
      <c r="N856" s="65"/>
      <c r="O856" s="78"/>
      <c r="P856" s="45"/>
      <c r="Q856" s="79"/>
      <c r="R856" s="65"/>
      <c r="S856" s="78"/>
      <c r="T856" s="45"/>
      <c r="U856" s="79"/>
      <c r="V856" s="65"/>
      <c r="W856" s="78"/>
      <c r="X856" s="45"/>
      <c r="Y856" s="79"/>
      <c r="Z856" s="65"/>
      <c r="AA856" s="78"/>
      <c r="AB856" s="45"/>
      <c r="AC856" s="79"/>
      <c r="AD856" s="65"/>
      <c r="AE856" s="78"/>
      <c r="AF856" s="45"/>
      <c r="AG856" s="79"/>
      <c r="AH856" s="2"/>
      <c r="AI856" s="2"/>
      <c r="AJ856" s="2"/>
      <c r="AK856" s="2"/>
      <c r="AL856" s="2"/>
    </row>
    <row r="857" spans="1:38" ht="16.5" customHeight="1" outlineLevel="1">
      <c r="A857" s="58"/>
      <c r="B857" s="83" t="s">
        <v>678</v>
      </c>
      <c r="C857" s="99"/>
      <c r="D857" s="60"/>
      <c r="E857" s="61">
        <f t="shared" ref="E857:G857" si="302">SUM(E858:E860)</f>
        <v>0</v>
      </c>
      <c r="F857" s="61">
        <f t="shared" si="302"/>
        <v>0</v>
      </c>
      <c r="G857" s="61">
        <f t="shared" si="302"/>
        <v>0</v>
      </c>
      <c r="H857" s="62" t="e">
        <f t="shared" si="283"/>
        <v>#DIV/0!</v>
      </c>
      <c r="I857" s="63" t="e">
        <f t="shared" si="284"/>
        <v>#DIV/0!</v>
      </c>
      <c r="J857" s="84">
        <f t="shared" ref="J857:AG857" si="303">SUM(J858:J860)</f>
        <v>0</v>
      </c>
      <c r="K857" s="85">
        <f t="shared" si="303"/>
        <v>0</v>
      </c>
      <c r="L857" s="60">
        <f t="shared" si="303"/>
        <v>0</v>
      </c>
      <c r="M857" s="86">
        <f t="shared" si="303"/>
        <v>0</v>
      </c>
      <c r="N857" s="84">
        <f t="shared" si="303"/>
        <v>0</v>
      </c>
      <c r="O857" s="85">
        <f t="shared" si="303"/>
        <v>0</v>
      </c>
      <c r="P857" s="60">
        <f t="shared" si="303"/>
        <v>0</v>
      </c>
      <c r="Q857" s="86">
        <f t="shared" si="303"/>
        <v>0</v>
      </c>
      <c r="R857" s="84">
        <f t="shared" si="303"/>
        <v>0</v>
      </c>
      <c r="S857" s="85">
        <f t="shared" si="303"/>
        <v>0</v>
      </c>
      <c r="T857" s="60">
        <f t="shared" si="303"/>
        <v>0</v>
      </c>
      <c r="U857" s="86">
        <f t="shared" si="303"/>
        <v>0</v>
      </c>
      <c r="V857" s="84">
        <f t="shared" si="303"/>
        <v>0</v>
      </c>
      <c r="W857" s="85">
        <f t="shared" si="303"/>
        <v>0</v>
      </c>
      <c r="X857" s="60">
        <f t="shared" si="303"/>
        <v>0</v>
      </c>
      <c r="Y857" s="86">
        <f t="shared" si="303"/>
        <v>0</v>
      </c>
      <c r="Z857" s="84">
        <f t="shared" si="303"/>
        <v>0</v>
      </c>
      <c r="AA857" s="85">
        <f t="shared" si="303"/>
        <v>0</v>
      </c>
      <c r="AB857" s="60">
        <f t="shared" si="303"/>
        <v>0</v>
      </c>
      <c r="AC857" s="86">
        <f t="shared" si="303"/>
        <v>0</v>
      </c>
      <c r="AD857" s="84">
        <f t="shared" si="303"/>
        <v>0</v>
      </c>
      <c r="AE857" s="85">
        <f t="shared" si="303"/>
        <v>0</v>
      </c>
      <c r="AF857" s="60">
        <f t="shared" si="303"/>
        <v>0</v>
      </c>
      <c r="AG857" s="86">
        <f t="shared" si="303"/>
        <v>0</v>
      </c>
      <c r="AH857" s="2"/>
      <c r="AI857" s="2"/>
      <c r="AJ857" s="2"/>
      <c r="AK857" s="2"/>
      <c r="AL857" s="2"/>
    </row>
    <row r="858" spans="1:38" ht="16.5" customHeight="1" outlineLevel="1">
      <c r="A858" s="12">
        <v>3103205</v>
      </c>
      <c r="B858" s="34" t="s">
        <v>679</v>
      </c>
      <c r="C858" s="14">
        <v>9550</v>
      </c>
      <c r="D858" s="45"/>
      <c r="E858" s="46">
        <f t="shared" si="286"/>
        <v>0</v>
      </c>
      <c r="F858" s="46">
        <f t="shared" si="287"/>
        <v>0</v>
      </c>
      <c r="G858" s="46">
        <f t="shared" si="288"/>
        <v>0</v>
      </c>
      <c r="H858" s="53" t="e">
        <f t="shared" si="283"/>
        <v>#DIV/0!</v>
      </c>
      <c r="I858" s="54" t="e">
        <f t="shared" si="284"/>
        <v>#DIV/0!</v>
      </c>
      <c r="J858" s="65"/>
      <c r="K858" s="78">
        <f t="shared" si="289"/>
        <v>0</v>
      </c>
      <c r="L858" s="45"/>
      <c r="M858" s="79">
        <f t="shared" si="290"/>
        <v>0</v>
      </c>
      <c r="N858" s="65"/>
      <c r="O858" s="78">
        <f t="shared" si="291"/>
        <v>0</v>
      </c>
      <c r="P858" s="45"/>
      <c r="Q858" s="79">
        <f t="shared" si="292"/>
        <v>0</v>
      </c>
      <c r="R858" s="65"/>
      <c r="S858" s="78">
        <f t="shared" si="293"/>
        <v>0</v>
      </c>
      <c r="T858" s="45"/>
      <c r="U858" s="79">
        <f t="shared" si="294"/>
        <v>0</v>
      </c>
      <c r="V858" s="65"/>
      <c r="W858" s="78">
        <f t="shared" si="295"/>
        <v>0</v>
      </c>
      <c r="X858" s="45"/>
      <c r="Y858" s="79">
        <f t="shared" si="296"/>
        <v>0</v>
      </c>
      <c r="Z858" s="65"/>
      <c r="AA858" s="78">
        <f t="shared" si="297"/>
        <v>0</v>
      </c>
      <c r="AB858" s="45"/>
      <c r="AC858" s="79">
        <f t="shared" si="298"/>
        <v>0</v>
      </c>
      <c r="AD858" s="65"/>
      <c r="AE858" s="78">
        <f t="shared" si="299"/>
        <v>0</v>
      </c>
      <c r="AF858" s="45"/>
      <c r="AG858" s="79">
        <f t="shared" si="300"/>
        <v>0</v>
      </c>
      <c r="AH858" s="2"/>
      <c r="AI858" s="2"/>
      <c r="AJ858" s="2"/>
      <c r="AK858" s="2"/>
      <c r="AL858" s="2"/>
    </row>
    <row r="859" spans="1:38" ht="16.5" customHeight="1" outlineLevel="1">
      <c r="A859" s="12">
        <v>3103003</v>
      </c>
      <c r="B859" s="34" t="s">
        <v>680</v>
      </c>
      <c r="C859" s="14">
        <v>29780</v>
      </c>
      <c r="D859" s="45"/>
      <c r="E859" s="46">
        <f t="shared" si="286"/>
        <v>0</v>
      </c>
      <c r="F859" s="46">
        <f t="shared" si="287"/>
        <v>0</v>
      </c>
      <c r="G859" s="46">
        <f t="shared" si="288"/>
        <v>0</v>
      </c>
      <c r="H859" s="53" t="e">
        <f t="shared" si="283"/>
        <v>#DIV/0!</v>
      </c>
      <c r="I859" s="54" t="e">
        <f t="shared" si="284"/>
        <v>#DIV/0!</v>
      </c>
      <c r="J859" s="65"/>
      <c r="K859" s="78">
        <f t="shared" si="289"/>
        <v>0</v>
      </c>
      <c r="L859" s="45"/>
      <c r="M859" s="79">
        <f t="shared" si="290"/>
        <v>0</v>
      </c>
      <c r="N859" s="65"/>
      <c r="O859" s="78">
        <f t="shared" si="291"/>
        <v>0</v>
      </c>
      <c r="P859" s="45"/>
      <c r="Q859" s="79">
        <f t="shared" si="292"/>
        <v>0</v>
      </c>
      <c r="R859" s="65"/>
      <c r="S859" s="78">
        <f t="shared" si="293"/>
        <v>0</v>
      </c>
      <c r="T859" s="45"/>
      <c r="U859" s="79">
        <f t="shared" si="294"/>
        <v>0</v>
      </c>
      <c r="V859" s="65"/>
      <c r="W859" s="78">
        <f t="shared" si="295"/>
        <v>0</v>
      </c>
      <c r="X859" s="45"/>
      <c r="Y859" s="79">
        <f t="shared" si="296"/>
        <v>0</v>
      </c>
      <c r="Z859" s="65"/>
      <c r="AA859" s="78">
        <f t="shared" si="297"/>
        <v>0</v>
      </c>
      <c r="AB859" s="45"/>
      <c r="AC859" s="79">
        <f t="shared" si="298"/>
        <v>0</v>
      </c>
      <c r="AD859" s="65"/>
      <c r="AE859" s="78">
        <f t="shared" si="299"/>
        <v>0</v>
      </c>
      <c r="AF859" s="45"/>
      <c r="AG859" s="79">
        <f t="shared" si="300"/>
        <v>0</v>
      </c>
      <c r="AH859" s="2"/>
      <c r="AI859" s="2"/>
      <c r="AJ859" s="2"/>
      <c r="AK859" s="2"/>
      <c r="AL859" s="2"/>
    </row>
    <row r="860" spans="1:38" ht="23.25" customHeight="1" outlineLevel="1">
      <c r="A860" s="12">
        <v>3103104</v>
      </c>
      <c r="B860" s="34" t="s">
        <v>681</v>
      </c>
      <c r="C860" s="14">
        <v>7000</v>
      </c>
      <c r="D860" s="45"/>
      <c r="E860" s="46">
        <f t="shared" si="286"/>
        <v>0</v>
      </c>
      <c r="F860" s="46">
        <f t="shared" si="287"/>
        <v>0</v>
      </c>
      <c r="G860" s="46">
        <f t="shared" si="288"/>
        <v>0</v>
      </c>
      <c r="H860" s="53" t="e">
        <f t="shared" si="283"/>
        <v>#DIV/0!</v>
      </c>
      <c r="I860" s="54" t="e">
        <f t="shared" si="284"/>
        <v>#DIV/0!</v>
      </c>
      <c r="J860" s="65"/>
      <c r="K860" s="78">
        <f t="shared" si="289"/>
        <v>0</v>
      </c>
      <c r="L860" s="45"/>
      <c r="M860" s="79">
        <f t="shared" si="290"/>
        <v>0</v>
      </c>
      <c r="N860" s="65"/>
      <c r="O860" s="78">
        <f t="shared" si="291"/>
        <v>0</v>
      </c>
      <c r="P860" s="45"/>
      <c r="Q860" s="79">
        <f t="shared" si="292"/>
        <v>0</v>
      </c>
      <c r="R860" s="65"/>
      <c r="S860" s="78">
        <f t="shared" si="293"/>
        <v>0</v>
      </c>
      <c r="T860" s="45"/>
      <c r="U860" s="79">
        <f t="shared" si="294"/>
        <v>0</v>
      </c>
      <c r="V860" s="65"/>
      <c r="W860" s="78">
        <f t="shared" si="295"/>
        <v>0</v>
      </c>
      <c r="X860" s="45"/>
      <c r="Y860" s="79">
        <f t="shared" si="296"/>
        <v>0</v>
      </c>
      <c r="Z860" s="65"/>
      <c r="AA860" s="78">
        <f t="shared" si="297"/>
        <v>0</v>
      </c>
      <c r="AB860" s="45"/>
      <c r="AC860" s="79">
        <f t="shared" si="298"/>
        <v>0</v>
      </c>
      <c r="AD860" s="65"/>
      <c r="AE860" s="78">
        <f t="shared" si="299"/>
        <v>0</v>
      </c>
      <c r="AF860" s="45"/>
      <c r="AG860" s="79">
        <f t="shared" si="300"/>
        <v>0</v>
      </c>
      <c r="AH860" s="2"/>
      <c r="AI860" s="2"/>
      <c r="AJ860" s="2"/>
      <c r="AK860" s="2"/>
      <c r="AL860" s="2"/>
    </row>
    <row r="861" spans="1:38" ht="16.5" customHeight="1" outlineLevel="1">
      <c r="A861" s="12"/>
      <c r="B861" s="34"/>
      <c r="C861" s="14"/>
      <c r="D861" s="45"/>
      <c r="E861" s="46"/>
      <c r="F861" s="46"/>
      <c r="G861" s="46"/>
      <c r="H861" s="53"/>
      <c r="I861" s="54"/>
      <c r="J861" s="65"/>
      <c r="K861" s="78"/>
      <c r="L861" s="45"/>
      <c r="M861" s="79"/>
      <c r="N861" s="65"/>
      <c r="O861" s="78"/>
      <c r="P861" s="45"/>
      <c r="Q861" s="79"/>
      <c r="R861" s="65"/>
      <c r="S861" s="78"/>
      <c r="T861" s="45"/>
      <c r="U861" s="79"/>
      <c r="V861" s="65"/>
      <c r="W861" s="78"/>
      <c r="X861" s="45"/>
      <c r="Y861" s="79"/>
      <c r="Z861" s="65"/>
      <c r="AA861" s="78"/>
      <c r="AB861" s="45"/>
      <c r="AC861" s="79"/>
      <c r="AD861" s="65"/>
      <c r="AE861" s="78"/>
      <c r="AF861" s="45"/>
      <c r="AG861" s="79"/>
      <c r="AH861" s="2"/>
      <c r="AI861" s="2"/>
      <c r="AJ861" s="2"/>
      <c r="AK861" s="2"/>
      <c r="AL861" s="2"/>
    </row>
    <row r="862" spans="1:38" ht="16.5" customHeight="1" outlineLevel="1">
      <c r="A862" s="58"/>
      <c r="B862" s="83" t="s">
        <v>682</v>
      </c>
      <c r="C862" s="99"/>
      <c r="D862" s="60"/>
      <c r="E862" s="61">
        <f t="shared" ref="E862:G862" si="304">SUM(E863:E864)</f>
        <v>0</v>
      </c>
      <c r="F862" s="61">
        <f t="shared" si="304"/>
        <v>0</v>
      </c>
      <c r="G862" s="61">
        <f t="shared" si="304"/>
        <v>0</v>
      </c>
      <c r="H862" s="62" t="e">
        <f t="shared" si="283"/>
        <v>#DIV/0!</v>
      </c>
      <c r="I862" s="63" t="e">
        <f t="shared" si="284"/>
        <v>#DIV/0!</v>
      </c>
      <c r="J862" s="84">
        <f t="shared" ref="J862:AG862" si="305">SUM(J863:J864)</f>
        <v>0</v>
      </c>
      <c r="K862" s="85">
        <f t="shared" si="305"/>
        <v>0</v>
      </c>
      <c r="L862" s="60">
        <f t="shared" si="305"/>
        <v>0</v>
      </c>
      <c r="M862" s="86">
        <f t="shared" si="305"/>
        <v>0</v>
      </c>
      <c r="N862" s="84">
        <f t="shared" si="305"/>
        <v>0</v>
      </c>
      <c r="O862" s="85">
        <f t="shared" si="305"/>
        <v>0</v>
      </c>
      <c r="P862" s="60">
        <f t="shared" si="305"/>
        <v>0</v>
      </c>
      <c r="Q862" s="86">
        <f t="shared" si="305"/>
        <v>0</v>
      </c>
      <c r="R862" s="84">
        <f t="shared" si="305"/>
        <v>0</v>
      </c>
      <c r="S862" s="85">
        <f t="shared" si="305"/>
        <v>0</v>
      </c>
      <c r="T862" s="60">
        <f t="shared" si="305"/>
        <v>0</v>
      </c>
      <c r="U862" s="86">
        <f t="shared" si="305"/>
        <v>0</v>
      </c>
      <c r="V862" s="84">
        <f t="shared" si="305"/>
        <v>0</v>
      </c>
      <c r="W862" s="85">
        <f t="shared" si="305"/>
        <v>0</v>
      </c>
      <c r="X862" s="60">
        <f t="shared" si="305"/>
        <v>0</v>
      </c>
      <c r="Y862" s="86">
        <f t="shared" si="305"/>
        <v>0</v>
      </c>
      <c r="Z862" s="84">
        <f t="shared" si="305"/>
        <v>0</v>
      </c>
      <c r="AA862" s="85">
        <f t="shared" si="305"/>
        <v>0</v>
      </c>
      <c r="AB862" s="60">
        <f t="shared" si="305"/>
        <v>0</v>
      </c>
      <c r="AC862" s="86">
        <f t="shared" si="305"/>
        <v>0</v>
      </c>
      <c r="AD862" s="84">
        <f t="shared" si="305"/>
        <v>0</v>
      </c>
      <c r="AE862" s="85">
        <f t="shared" si="305"/>
        <v>0</v>
      </c>
      <c r="AF862" s="60">
        <f t="shared" si="305"/>
        <v>0</v>
      </c>
      <c r="AG862" s="86">
        <f t="shared" si="305"/>
        <v>0</v>
      </c>
      <c r="AH862" s="2"/>
      <c r="AI862" s="2"/>
      <c r="AJ862" s="2"/>
      <c r="AK862" s="2"/>
      <c r="AL862" s="2"/>
    </row>
    <row r="863" spans="1:38" ht="25.5" customHeight="1" outlineLevel="1">
      <c r="A863" s="12" t="s">
        <v>895</v>
      </c>
      <c r="B863" s="34" t="s">
        <v>683</v>
      </c>
      <c r="C863" s="14">
        <v>773610</v>
      </c>
      <c r="D863" s="45"/>
      <c r="E863" s="46">
        <f t="shared" si="286"/>
        <v>0</v>
      </c>
      <c r="F863" s="46">
        <f t="shared" si="287"/>
        <v>0</v>
      </c>
      <c r="G863" s="46">
        <f t="shared" si="288"/>
        <v>0</v>
      </c>
      <c r="H863" s="53" t="e">
        <f t="shared" si="283"/>
        <v>#DIV/0!</v>
      </c>
      <c r="I863" s="54" t="e">
        <f t="shared" si="284"/>
        <v>#DIV/0!</v>
      </c>
      <c r="J863" s="65"/>
      <c r="K863" s="78">
        <f t="shared" si="289"/>
        <v>0</v>
      </c>
      <c r="L863" s="45"/>
      <c r="M863" s="79">
        <f t="shared" si="290"/>
        <v>0</v>
      </c>
      <c r="N863" s="65"/>
      <c r="O863" s="78">
        <f t="shared" si="291"/>
        <v>0</v>
      </c>
      <c r="P863" s="45"/>
      <c r="Q863" s="79">
        <f t="shared" si="292"/>
        <v>0</v>
      </c>
      <c r="R863" s="65"/>
      <c r="S863" s="78">
        <f t="shared" si="293"/>
        <v>0</v>
      </c>
      <c r="T863" s="45"/>
      <c r="U863" s="79">
        <f t="shared" si="294"/>
        <v>0</v>
      </c>
      <c r="V863" s="65"/>
      <c r="W863" s="78">
        <f t="shared" si="295"/>
        <v>0</v>
      </c>
      <c r="X863" s="45"/>
      <c r="Y863" s="79">
        <f t="shared" si="296"/>
        <v>0</v>
      </c>
      <c r="Z863" s="65"/>
      <c r="AA863" s="78">
        <f t="shared" si="297"/>
        <v>0</v>
      </c>
      <c r="AB863" s="45"/>
      <c r="AC863" s="79">
        <f t="shared" si="298"/>
        <v>0</v>
      </c>
      <c r="AD863" s="65"/>
      <c r="AE863" s="78">
        <f t="shared" si="299"/>
        <v>0</v>
      </c>
      <c r="AF863" s="45"/>
      <c r="AG863" s="79">
        <f t="shared" si="300"/>
        <v>0</v>
      </c>
      <c r="AH863" s="2"/>
      <c r="AI863" s="2"/>
      <c r="AJ863" s="2"/>
      <c r="AK863" s="2"/>
      <c r="AL863" s="2"/>
    </row>
    <row r="864" spans="1:38" ht="24.75" customHeight="1" outlineLevel="1">
      <c r="A864" s="12" t="s">
        <v>970</v>
      </c>
      <c r="B864" s="34" t="s">
        <v>684</v>
      </c>
      <c r="C864" s="14">
        <v>11100</v>
      </c>
      <c r="D864" s="45"/>
      <c r="E864" s="46">
        <f t="shared" si="286"/>
        <v>0</v>
      </c>
      <c r="F864" s="46">
        <f t="shared" si="287"/>
        <v>0</v>
      </c>
      <c r="G864" s="46">
        <f t="shared" si="288"/>
        <v>0</v>
      </c>
      <c r="H864" s="53" t="e">
        <f t="shared" si="283"/>
        <v>#DIV/0!</v>
      </c>
      <c r="I864" s="54" t="e">
        <f t="shared" si="284"/>
        <v>#DIV/0!</v>
      </c>
      <c r="J864" s="65"/>
      <c r="K864" s="78">
        <f t="shared" si="289"/>
        <v>0</v>
      </c>
      <c r="L864" s="45"/>
      <c r="M864" s="79">
        <f t="shared" si="290"/>
        <v>0</v>
      </c>
      <c r="N864" s="65"/>
      <c r="O864" s="78">
        <f t="shared" si="291"/>
        <v>0</v>
      </c>
      <c r="P864" s="45"/>
      <c r="Q864" s="79">
        <f t="shared" si="292"/>
        <v>0</v>
      </c>
      <c r="R864" s="65"/>
      <c r="S864" s="78">
        <f t="shared" si="293"/>
        <v>0</v>
      </c>
      <c r="T864" s="45"/>
      <c r="U864" s="79">
        <f t="shared" si="294"/>
        <v>0</v>
      </c>
      <c r="V864" s="65"/>
      <c r="W864" s="78">
        <f t="shared" si="295"/>
        <v>0</v>
      </c>
      <c r="X864" s="45"/>
      <c r="Y864" s="79">
        <f t="shared" si="296"/>
        <v>0</v>
      </c>
      <c r="Z864" s="65"/>
      <c r="AA864" s="78">
        <f t="shared" si="297"/>
        <v>0</v>
      </c>
      <c r="AB864" s="45"/>
      <c r="AC864" s="79">
        <f t="shared" si="298"/>
        <v>0</v>
      </c>
      <c r="AD864" s="65"/>
      <c r="AE864" s="78">
        <f t="shared" si="299"/>
        <v>0</v>
      </c>
      <c r="AF864" s="45"/>
      <c r="AG864" s="79">
        <f t="shared" si="300"/>
        <v>0</v>
      </c>
      <c r="AH864" s="2"/>
      <c r="AI864" s="2"/>
      <c r="AJ864" s="2"/>
      <c r="AK864" s="2"/>
      <c r="AL864" s="2"/>
    </row>
    <row r="865" spans="1:38" ht="24.75" customHeight="1" outlineLevel="1">
      <c r="A865" s="12"/>
      <c r="B865" s="34"/>
      <c r="C865" s="14">
        <v>21920</v>
      </c>
      <c r="D865" s="45"/>
      <c r="E865" s="46"/>
      <c r="F865" s="46"/>
      <c r="G865" s="46"/>
      <c r="H865" s="53"/>
      <c r="I865" s="54"/>
      <c r="J865" s="65"/>
      <c r="K865" s="78"/>
      <c r="L865" s="45"/>
      <c r="M865" s="79"/>
      <c r="N865" s="65"/>
      <c r="O865" s="78"/>
      <c r="P865" s="45"/>
      <c r="Q865" s="79"/>
      <c r="R865" s="65"/>
      <c r="S865" s="78"/>
      <c r="T865" s="45"/>
      <c r="U865" s="79"/>
      <c r="V865" s="65"/>
      <c r="W865" s="78"/>
      <c r="X865" s="45"/>
      <c r="Y865" s="79"/>
      <c r="Z865" s="65"/>
      <c r="AA865" s="78"/>
      <c r="AB865" s="45"/>
      <c r="AC865" s="79"/>
      <c r="AD865" s="65"/>
      <c r="AE865" s="78"/>
      <c r="AF865" s="45"/>
      <c r="AG865" s="79"/>
      <c r="AH865" s="2"/>
      <c r="AI865" s="2"/>
      <c r="AJ865" s="2"/>
      <c r="AK865" s="2"/>
      <c r="AL865" s="2"/>
    </row>
    <row r="866" spans="1:38" ht="16.5" customHeight="1" outlineLevel="1">
      <c r="A866" s="12"/>
      <c r="B866" s="34"/>
      <c r="C866" s="14"/>
      <c r="D866" s="45"/>
      <c r="E866" s="46"/>
      <c r="F866" s="46"/>
      <c r="G866" s="46"/>
      <c r="H866" s="53"/>
      <c r="I866" s="54"/>
      <c r="J866" s="65"/>
      <c r="K866" s="78"/>
      <c r="L866" s="45"/>
      <c r="M866" s="79"/>
      <c r="N866" s="65"/>
      <c r="O866" s="78"/>
      <c r="P866" s="45"/>
      <c r="Q866" s="79"/>
      <c r="R866" s="65"/>
      <c r="S866" s="78"/>
      <c r="T866" s="45"/>
      <c r="U866" s="79"/>
      <c r="V866" s="65"/>
      <c r="W866" s="78"/>
      <c r="X866" s="45"/>
      <c r="Y866" s="79"/>
      <c r="Z866" s="65"/>
      <c r="AA866" s="78"/>
      <c r="AB866" s="45"/>
      <c r="AC866" s="79"/>
      <c r="AD866" s="65"/>
      <c r="AE866" s="78"/>
      <c r="AF866" s="45"/>
      <c r="AG866" s="79"/>
      <c r="AH866" s="2"/>
      <c r="AI866" s="2"/>
      <c r="AJ866" s="2"/>
      <c r="AK866" s="2"/>
      <c r="AL866" s="2"/>
    </row>
    <row r="867" spans="1:38" ht="16.5" customHeight="1">
      <c r="A867" s="58"/>
      <c r="B867" s="83" t="s">
        <v>685</v>
      </c>
      <c r="C867" s="99"/>
      <c r="D867" s="60"/>
      <c r="E867" s="61">
        <f t="shared" ref="E867:G867" si="306">SUM(E868:E874)</f>
        <v>0</v>
      </c>
      <c r="F867" s="61">
        <f t="shared" si="306"/>
        <v>0</v>
      </c>
      <c r="G867" s="61">
        <f t="shared" si="306"/>
        <v>0</v>
      </c>
      <c r="H867" s="62" t="e">
        <f t="shared" si="283"/>
        <v>#DIV/0!</v>
      </c>
      <c r="I867" s="63" t="e">
        <f t="shared" si="284"/>
        <v>#DIV/0!</v>
      </c>
      <c r="J867" s="84">
        <f t="shared" ref="J867:AG867" si="307">SUM(J868:J874)</f>
        <v>0</v>
      </c>
      <c r="K867" s="85">
        <f t="shared" si="307"/>
        <v>0</v>
      </c>
      <c r="L867" s="60">
        <f t="shared" si="307"/>
        <v>0</v>
      </c>
      <c r="M867" s="86">
        <f t="shared" si="307"/>
        <v>0</v>
      </c>
      <c r="N867" s="84">
        <f t="shared" si="307"/>
        <v>0</v>
      </c>
      <c r="O867" s="85">
        <f t="shared" si="307"/>
        <v>0</v>
      </c>
      <c r="P867" s="60">
        <f t="shared" si="307"/>
        <v>0</v>
      </c>
      <c r="Q867" s="86">
        <f t="shared" si="307"/>
        <v>0</v>
      </c>
      <c r="R867" s="84">
        <f t="shared" si="307"/>
        <v>0</v>
      </c>
      <c r="S867" s="85">
        <f t="shared" si="307"/>
        <v>0</v>
      </c>
      <c r="T867" s="60">
        <f t="shared" si="307"/>
        <v>0</v>
      </c>
      <c r="U867" s="86">
        <f t="shared" si="307"/>
        <v>0</v>
      </c>
      <c r="V867" s="84">
        <f t="shared" si="307"/>
        <v>0</v>
      </c>
      <c r="W867" s="85">
        <f t="shared" si="307"/>
        <v>0</v>
      </c>
      <c r="X867" s="60">
        <f t="shared" si="307"/>
        <v>0</v>
      </c>
      <c r="Y867" s="86">
        <f t="shared" si="307"/>
        <v>0</v>
      </c>
      <c r="Z867" s="84">
        <f t="shared" si="307"/>
        <v>0</v>
      </c>
      <c r="AA867" s="85">
        <f t="shared" si="307"/>
        <v>0</v>
      </c>
      <c r="AB867" s="60">
        <f t="shared" si="307"/>
        <v>0</v>
      </c>
      <c r="AC867" s="86">
        <f t="shared" si="307"/>
        <v>0</v>
      </c>
      <c r="AD867" s="84">
        <f t="shared" si="307"/>
        <v>0</v>
      </c>
      <c r="AE867" s="85">
        <f t="shared" si="307"/>
        <v>0</v>
      </c>
      <c r="AF867" s="60">
        <f t="shared" si="307"/>
        <v>0</v>
      </c>
      <c r="AG867" s="86">
        <f t="shared" si="307"/>
        <v>0</v>
      </c>
      <c r="AH867" s="2"/>
      <c r="AI867" s="2"/>
      <c r="AJ867" s="2"/>
      <c r="AK867" s="2"/>
      <c r="AL867" s="2"/>
    </row>
    <row r="868" spans="1:38" ht="16.5" customHeight="1">
      <c r="A868" s="12" t="s">
        <v>955</v>
      </c>
      <c r="B868" s="34" t="s">
        <v>686</v>
      </c>
      <c r="C868" s="14">
        <v>3000</v>
      </c>
      <c r="D868" s="45"/>
      <c r="E868" s="46">
        <f t="shared" si="286"/>
        <v>0</v>
      </c>
      <c r="F868" s="46">
        <f t="shared" si="287"/>
        <v>0</v>
      </c>
      <c r="G868" s="46">
        <f t="shared" si="288"/>
        <v>0</v>
      </c>
      <c r="H868" s="53" t="e">
        <f t="shared" si="283"/>
        <v>#DIV/0!</v>
      </c>
      <c r="I868" s="54" t="e">
        <f t="shared" si="284"/>
        <v>#DIV/0!</v>
      </c>
      <c r="J868" s="65"/>
      <c r="K868" s="78">
        <f t="shared" si="289"/>
        <v>0</v>
      </c>
      <c r="L868" s="45"/>
      <c r="M868" s="79">
        <f t="shared" si="290"/>
        <v>0</v>
      </c>
      <c r="N868" s="65"/>
      <c r="O868" s="78">
        <f t="shared" si="291"/>
        <v>0</v>
      </c>
      <c r="P868" s="45"/>
      <c r="Q868" s="79">
        <f t="shared" si="292"/>
        <v>0</v>
      </c>
      <c r="R868" s="65"/>
      <c r="S868" s="78">
        <f t="shared" si="293"/>
        <v>0</v>
      </c>
      <c r="T868" s="45"/>
      <c r="U868" s="79">
        <f t="shared" si="294"/>
        <v>0</v>
      </c>
      <c r="V868" s="65"/>
      <c r="W868" s="78">
        <f t="shared" si="295"/>
        <v>0</v>
      </c>
      <c r="X868" s="45"/>
      <c r="Y868" s="79">
        <f t="shared" si="296"/>
        <v>0</v>
      </c>
      <c r="Z868" s="65"/>
      <c r="AA868" s="78">
        <f t="shared" si="297"/>
        <v>0</v>
      </c>
      <c r="AB868" s="45"/>
      <c r="AC868" s="79">
        <f t="shared" si="298"/>
        <v>0</v>
      </c>
      <c r="AD868" s="65"/>
      <c r="AE868" s="78">
        <f t="shared" si="299"/>
        <v>0</v>
      </c>
      <c r="AF868" s="45"/>
      <c r="AG868" s="79">
        <f t="shared" si="300"/>
        <v>0</v>
      </c>
      <c r="AH868" s="2"/>
      <c r="AI868" s="2"/>
      <c r="AJ868" s="2"/>
      <c r="AK868" s="2"/>
      <c r="AL868" s="2"/>
    </row>
    <row r="869" spans="1:38" ht="16.5" customHeight="1">
      <c r="A869" s="12">
        <v>3001003</v>
      </c>
      <c r="B869" s="34" t="s">
        <v>687</v>
      </c>
      <c r="C869" s="14">
        <v>12000</v>
      </c>
      <c r="D869" s="45"/>
      <c r="E869" s="46">
        <f t="shared" si="286"/>
        <v>0</v>
      </c>
      <c r="F869" s="46">
        <f t="shared" si="287"/>
        <v>0</v>
      </c>
      <c r="G869" s="46">
        <f t="shared" si="288"/>
        <v>0</v>
      </c>
      <c r="H869" s="53" t="e">
        <f t="shared" si="283"/>
        <v>#DIV/0!</v>
      </c>
      <c r="I869" s="54" t="e">
        <f t="shared" si="284"/>
        <v>#DIV/0!</v>
      </c>
      <c r="J869" s="65"/>
      <c r="K869" s="78">
        <f t="shared" si="289"/>
        <v>0</v>
      </c>
      <c r="L869" s="45"/>
      <c r="M869" s="79">
        <f t="shared" si="290"/>
        <v>0</v>
      </c>
      <c r="N869" s="65"/>
      <c r="O869" s="78">
        <f t="shared" si="291"/>
        <v>0</v>
      </c>
      <c r="P869" s="45"/>
      <c r="Q869" s="79">
        <f t="shared" si="292"/>
        <v>0</v>
      </c>
      <c r="R869" s="65"/>
      <c r="S869" s="78">
        <f t="shared" si="293"/>
        <v>0</v>
      </c>
      <c r="T869" s="45"/>
      <c r="U869" s="79">
        <f t="shared" si="294"/>
        <v>0</v>
      </c>
      <c r="V869" s="65"/>
      <c r="W869" s="78">
        <f t="shared" si="295"/>
        <v>0</v>
      </c>
      <c r="X869" s="45"/>
      <c r="Y869" s="79">
        <f t="shared" si="296"/>
        <v>0</v>
      </c>
      <c r="Z869" s="65"/>
      <c r="AA869" s="78">
        <f t="shared" si="297"/>
        <v>0</v>
      </c>
      <c r="AB869" s="45"/>
      <c r="AC869" s="79">
        <f t="shared" si="298"/>
        <v>0</v>
      </c>
      <c r="AD869" s="65"/>
      <c r="AE869" s="78">
        <f t="shared" si="299"/>
        <v>0</v>
      </c>
      <c r="AF869" s="45"/>
      <c r="AG869" s="79">
        <f t="shared" si="300"/>
        <v>0</v>
      </c>
      <c r="AH869" s="2"/>
      <c r="AI869" s="2"/>
      <c r="AJ869" s="2"/>
      <c r="AK869" s="2"/>
      <c r="AL869" s="2"/>
    </row>
    <row r="870" spans="1:38" ht="16.5" customHeight="1">
      <c r="A870" s="12">
        <v>3001004</v>
      </c>
      <c r="B870" s="34" t="s">
        <v>688</v>
      </c>
      <c r="C870" s="14">
        <v>243890</v>
      </c>
      <c r="D870" s="45"/>
      <c r="E870" s="46">
        <f t="shared" si="286"/>
        <v>0</v>
      </c>
      <c r="F870" s="46">
        <f t="shared" si="287"/>
        <v>0</v>
      </c>
      <c r="G870" s="46">
        <f t="shared" si="288"/>
        <v>0</v>
      </c>
      <c r="H870" s="53" t="e">
        <f t="shared" si="283"/>
        <v>#DIV/0!</v>
      </c>
      <c r="I870" s="54" t="e">
        <f t="shared" si="284"/>
        <v>#DIV/0!</v>
      </c>
      <c r="J870" s="65"/>
      <c r="K870" s="78">
        <f t="shared" si="289"/>
        <v>0</v>
      </c>
      <c r="L870" s="45"/>
      <c r="M870" s="79">
        <f t="shared" si="290"/>
        <v>0</v>
      </c>
      <c r="N870" s="65"/>
      <c r="O870" s="78">
        <f t="shared" si="291"/>
        <v>0</v>
      </c>
      <c r="P870" s="45"/>
      <c r="Q870" s="79">
        <f t="shared" si="292"/>
        <v>0</v>
      </c>
      <c r="R870" s="65"/>
      <c r="S870" s="78">
        <f t="shared" si="293"/>
        <v>0</v>
      </c>
      <c r="T870" s="45"/>
      <c r="U870" s="79">
        <f t="shared" si="294"/>
        <v>0</v>
      </c>
      <c r="V870" s="65"/>
      <c r="W870" s="78">
        <f t="shared" si="295"/>
        <v>0</v>
      </c>
      <c r="X870" s="45"/>
      <c r="Y870" s="79">
        <f t="shared" si="296"/>
        <v>0</v>
      </c>
      <c r="Z870" s="65"/>
      <c r="AA870" s="78">
        <f t="shared" si="297"/>
        <v>0</v>
      </c>
      <c r="AB870" s="45"/>
      <c r="AC870" s="79">
        <f t="shared" si="298"/>
        <v>0</v>
      </c>
      <c r="AD870" s="65"/>
      <c r="AE870" s="78">
        <f t="shared" si="299"/>
        <v>0</v>
      </c>
      <c r="AF870" s="45"/>
      <c r="AG870" s="79">
        <f t="shared" si="300"/>
        <v>0</v>
      </c>
      <c r="AH870" s="2"/>
      <c r="AI870" s="2"/>
      <c r="AJ870" s="2"/>
      <c r="AK870" s="2"/>
      <c r="AL870" s="2"/>
    </row>
    <row r="871" spans="1:38" ht="16.5" customHeight="1">
      <c r="A871" s="12">
        <v>3001005</v>
      </c>
      <c r="B871" s="34" t="s">
        <v>689</v>
      </c>
      <c r="C871" s="14">
        <v>34150</v>
      </c>
      <c r="D871" s="45"/>
      <c r="E871" s="46">
        <f t="shared" si="286"/>
        <v>0</v>
      </c>
      <c r="F871" s="46">
        <f t="shared" si="287"/>
        <v>0</v>
      </c>
      <c r="G871" s="46">
        <f t="shared" si="288"/>
        <v>0</v>
      </c>
      <c r="H871" s="53" t="e">
        <f t="shared" si="283"/>
        <v>#DIV/0!</v>
      </c>
      <c r="I871" s="54" t="e">
        <f t="shared" si="284"/>
        <v>#DIV/0!</v>
      </c>
      <c r="J871" s="65"/>
      <c r="K871" s="78">
        <f t="shared" si="289"/>
        <v>0</v>
      </c>
      <c r="L871" s="45"/>
      <c r="M871" s="79">
        <f t="shared" si="290"/>
        <v>0</v>
      </c>
      <c r="N871" s="65"/>
      <c r="O871" s="78">
        <f t="shared" si="291"/>
        <v>0</v>
      </c>
      <c r="P871" s="45"/>
      <c r="Q871" s="79">
        <f t="shared" si="292"/>
        <v>0</v>
      </c>
      <c r="R871" s="65"/>
      <c r="S871" s="78">
        <f t="shared" si="293"/>
        <v>0</v>
      </c>
      <c r="T871" s="45"/>
      <c r="U871" s="79">
        <f t="shared" si="294"/>
        <v>0</v>
      </c>
      <c r="V871" s="65"/>
      <c r="W871" s="78">
        <f t="shared" si="295"/>
        <v>0</v>
      </c>
      <c r="X871" s="45"/>
      <c r="Y871" s="79">
        <f t="shared" si="296"/>
        <v>0</v>
      </c>
      <c r="Z871" s="65"/>
      <c r="AA871" s="78">
        <f t="shared" si="297"/>
        <v>0</v>
      </c>
      <c r="AB871" s="45"/>
      <c r="AC871" s="79">
        <f t="shared" si="298"/>
        <v>0</v>
      </c>
      <c r="AD871" s="65"/>
      <c r="AE871" s="78">
        <f t="shared" si="299"/>
        <v>0</v>
      </c>
      <c r="AF871" s="45"/>
      <c r="AG871" s="79">
        <f t="shared" si="300"/>
        <v>0</v>
      </c>
      <c r="AH871" s="2"/>
      <c r="AI871" s="2"/>
      <c r="AJ871" s="2"/>
      <c r="AK871" s="2"/>
      <c r="AL871" s="2"/>
    </row>
    <row r="872" spans="1:38" ht="16.5" customHeight="1">
      <c r="A872" s="12">
        <v>3001105</v>
      </c>
      <c r="B872" s="34" t="s">
        <v>690</v>
      </c>
      <c r="C872" s="14">
        <v>89000</v>
      </c>
      <c r="D872" s="45"/>
      <c r="E872" s="46">
        <f t="shared" si="286"/>
        <v>0</v>
      </c>
      <c r="F872" s="46">
        <f t="shared" si="287"/>
        <v>0</v>
      </c>
      <c r="G872" s="46">
        <f t="shared" si="288"/>
        <v>0</v>
      </c>
      <c r="H872" s="53" t="e">
        <f t="shared" si="283"/>
        <v>#DIV/0!</v>
      </c>
      <c r="I872" s="54" t="e">
        <f t="shared" si="284"/>
        <v>#DIV/0!</v>
      </c>
      <c r="J872" s="65"/>
      <c r="K872" s="78">
        <f t="shared" si="289"/>
        <v>0</v>
      </c>
      <c r="L872" s="45"/>
      <c r="M872" s="79">
        <f t="shared" si="290"/>
        <v>0</v>
      </c>
      <c r="N872" s="65"/>
      <c r="O872" s="78">
        <f t="shared" si="291"/>
        <v>0</v>
      </c>
      <c r="P872" s="45"/>
      <c r="Q872" s="79">
        <f t="shared" si="292"/>
        <v>0</v>
      </c>
      <c r="R872" s="65"/>
      <c r="S872" s="78">
        <f t="shared" si="293"/>
        <v>0</v>
      </c>
      <c r="T872" s="45"/>
      <c r="U872" s="79">
        <f t="shared" si="294"/>
        <v>0</v>
      </c>
      <c r="V872" s="65"/>
      <c r="W872" s="78">
        <f t="shared" si="295"/>
        <v>0</v>
      </c>
      <c r="X872" s="45"/>
      <c r="Y872" s="79">
        <f t="shared" si="296"/>
        <v>0</v>
      </c>
      <c r="Z872" s="65"/>
      <c r="AA872" s="78">
        <f t="shared" si="297"/>
        <v>0</v>
      </c>
      <c r="AB872" s="45"/>
      <c r="AC872" s="79">
        <f t="shared" si="298"/>
        <v>0</v>
      </c>
      <c r="AD872" s="65"/>
      <c r="AE872" s="78">
        <f t="shared" si="299"/>
        <v>0</v>
      </c>
      <c r="AF872" s="45"/>
      <c r="AG872" s="79">
        <f t="shared" si="300"/>
        <v>0</v>
      </c>
      <c r="AH872" s="2"/>
      <c r="AI872" s="2"/>
      <c r="AJ872" s="2"/>
      <c r="AK872" s="2"/>
      <c r="AL872" s="2"/>
    </row>
    <row r="873" spans="1:38" ht="16.5" customHeight="1">
      <c r="A873" s="12">
        <v>3001007</v>
      </c>
      <c r="B873" s="34" t="s">
        <v>691</v>
      </c>
      <c r="C873" s="14">
        <v>32630</v>
      </c>
      <c r="D873" s="45"/>
      <c r="E873" s="46">
        <f t="shared" si="286"/>
        <v>0</v>
      </c>
      <c r="F873" s="46">
        <f t="shared" si="287"/>
        <v>0</v>
      </c>
      <c r="G873" s="46">
        <f t="shared" si="288"/>
        <v>0</v>
      </c>
      <c r="H873" s="53" t="e">
        <f t="shared" si="283"/>
        <v>#DIV/0!</v>
      </c>
      <c r="I873" s="54" t="e">
        <f t="shared" si="284"/>
        <v>#DIV/0!</v>
      </c>
      <c r="J873" s="65"/>
      <c r="K873" s="78">
        <f t="shared" si="289"/>
        <v>0</v>
      </c>
      <c r="L873" s="45"/>
      <c r="M873" s="79">
        <f t="shared" si="290"/>
        <v>0</v>
      </c>
      <c r="N873" s="65"/>
      <c r="O873" s="78">
        <f t="shared" si="291"/>
        <v>0</v>
      </c>
      <c r="P873" s="45"/>
      <c r="Q873" s="79">
        <f t="shared" si="292"/>
        <v>0</v>
      </c>
      <c r="R873" s="65"/>
      <c r="S873" s="78">
        <f t="shared" si="293"/>
        <v>0</v>
      </c>
      <c r="T873" s="45"/>
      <c r="U873" s="79">
        <f t="shared" si="294"/>
        <v>0</v>
      </c>
      <c r="V873" s="65"/>
      <c r="W873" s="78">
        <f t="shared" si="295"/>
        <v>0</v>
      </c>
      <c r="X873" s="45"/>
      <c r="Y873" s="79">
        <f t="shared" si="296"/>
        <v>0</v>
      </c>
      <c r="Z873" s="65"/>
      <c r="AA873" s="78">
        <f t="shared" si="297"/>
        <v>0</v>
      </c>
      <c r="AB873" s="45"/>
      <c r="AC873" s="79">
        <f t="shared" si="298"/>
        <v>0</v>
      </c>
      <c r="AD873" s="65"/>
      <c r="AE873" s="78">
        <f t="shared" si="299"/>
        <v>0</v>
      </c>
      <c r="AF873" s="45"/>
      <c r="AG873" s="79">
        <f t="shared" si="300"/>
        <v>0</v>
      </c>
      <c r="AH873" s="2"/>
      <c r="AI873" s="2"/>
      <c r="AJ873" s="2"/>
      <c r="AK873" s="2"/>
      <c r="AL873" s="2"/>
    </row>
    <row r="874" spans="1:38" ht="16.5" customHeight="1">
      <c r="A874" s="12">
        <v>3001006</v>
      </c>
      <c r="B874" s="34" t="s">
        <v>692</v>
      </c>
      <c r="C874" s="14">
        <v>144740</v>
      </c>
      <c r="D874" s="45"/>
      <c r="E874" s="46">
        <f t="shared" si="286"/>
        <v>0</v>
      </c>
      <c r="F874" s="46">
        <f t="shared" si="287"/>
        <v>0</v>
      </c>
      <c r="G874" s="46">
        <f t="shared" si="288"/>
        <v>0</v>
      </c>
      <c r="H874" s="53" t="e">
        <f t="shared" si="283"/>
        <v>#DIV/0!</v>
      </c>
      <c r="I874" s="54" t="e">
        <f t="shared" si="284"/>
        <v>#DIV/0!</v>
      </c>
      <c r="J874" s="65"/>
      <c r="K874" s="78">
        <f t="shared" si="289"/>
        <v>0</v>
      </c>
      <c r="L874" s="45"/>
      <c r="M874" s="79">
        <f t="shared" si="290"/>
        <v>0</v>
      </c>
      <c r="N874" s="65"/>
      <c r="O874" s="78">
        <f t="shared" si="291"/>
        <v>0</v>
      </c>
      <c r="P874" s="45"/>
      <c r="Q874" s="79">
        <f t="shared" si="292"/>
        <v>0</v>
      </c>
      <c r="R874" s="65"/>
      <c r="S874" s="78">
        <f t="shared" si="293"/>
        <v>0</v>
      </c>
      <c r="T874" s="45"/>
      <c r="U874" s="79">
        <f t="shared" si="294"/>
        <v>0</v>
      </c>
      <c r="V874" s="65"/>
      <c r="W874" s="78">
        <f t="shared" si="295"/>
        <v>0</v>
      </c>
      <c r="X874" s="45"/>
      <c r="Y874" s="79">
        <f t="shared" si="296"/>
        <v>0</v>
      </c>
      <c r="Z874" s="65"/>
      <c r="AA874" s="78">
        <f t="shared" si="297"/>
        <v>0</v>
      </c>
      <c r="AB874" s="45"/>
      <c r="AC874" s="79">
        <f t="shared" si="298"/>
        <v>0</v>
      </c>
      <c r="AD874" s="65"/>
      <c r="AE874" s="78">
        <f t="shared" si="299"/>
        <v>0</v>
      </c>
      <c r="AF874" s="45"/>
      <c r="AG874" s="79">
        <f t="shared" si="300"/>
        <v>0</v>
      </c>
      <c r="AH874" s="2"/>
      <c r="AI874" s="2"/>
      <c r="AJ874" s="2"/>
      <c r="AK874" s="2"/>
      <c r="AL874" s="2"/>
    </row>
    <row r="875" spans="1:38" ht="16.5" customHeight="1">
      <c r="A875" s="12"/>
      <c r="B875" s="34"/>
      <c r="C875" s="14"/>
      <c r="D875" s="45"/>
      <c r="E875" s="46"/>
      <c r="F875" s="46"/>
      <c r="G875" s="46"/>
      <c r="H875" s="53"/>
      <c r="I875" s="54"/>
      <c r="J875" s="65"/>
      <c r="K875" s="78"/>
      <c r="L875" s="45"/>
      <c r="M875" s="79"/>
      <c r="N875" s="65"/>
      <c r="O875" s="78"/>
      <c r="P875" s="45"/>
      <c r="Q875" s="79"/>
      <c r="R875" s="65"/>
      <c r="S875" s="78"/>
      <c r="T875" s="45"/>
      <c r="U875" s="79"/>
      <c r="V875" s="65"/>
      <c r="W875" s="78"/>
      <c r="X875" s="45"/>
      <c r="Y875" s="79"/>
      <c r="Z875" s="65"/>
      <c r="AA875" s="78"/>
      <c r="AB875" s="45"/>
      <c r="AC875" s="79"/>
      <c r="AD875" s="65"/>
      <c r="AE875" s="78"/>
      <c r="AF875" s="45"/>
      <c r="AG875" s="79"/>
      <c r="AH875" s="2"/>
      <c r="AI875" s="2"/>
      <c r="AJ875" s="2"/>
      <c r="AK875" s="2"/>
      <c r="AL875" s="2"/>
    </row>
    <row r="876" spans="1:38" ht="16.5" customHeight="1" outlineLevel="1">
      <c r="A876" s="58"/>
      <c r="B876" s="83" t="s">
        <v>693</v>
      </c>
      <c r="C876" s="99"/>
      <c r="D876" s="60">
        <v>0</v>
      </c>
      <c r="E876" s="61">
        <f t="shared" ref="E876:G876" si="308">SUM(E877:E880)</f>
        <v>0</v>
      </c>
      <c r="F876" s="61">
        <f t="shared" si="308"/>
        <v>0</v>
      </c>
      <c r="G876" s="61">
        <f t="shared" si="308"/>
        <v>0</v>
      </c>
      <c r="H876" s="62" t="e">
        <f t="shared" si="283"/>
        <v>#DIV/0!</v>
      </c>
      <c r="I876" s="63" t="e">
        <f t="shared" si="284"/>
        <v>#DIV/0!</v>
      </c>
      <c r="J876" s="84">
        <f t="shared" ref="J876:AG876" si="309">SUM(J877:J880)</f>
        <v>0</v>
      </c>
      <c r="K876" s="85">
        <f t="shared" si="309"/>
        <v>0</v>
      </c>
      <c r="L876" s="60">
        <f t="shared" si="309"/>
        <v>0</v>
      </c>
      <c r="M876" s="86">
        <f t="shared" si="309"/>
        <v>0</v>
      </c>
      <c r="N876" s="84">
        <f t="shared" si="309"/>
        <v>0</v>
      </c>
      <c r="O876" s="85">
        <f t="shared" si="309"/>
        <v>0</v>
      </c>
      <c r="P876" s="60">
        <f t="shared" si="309"/>
        <v>0</v>
      </c>
      <c r="Q876" s="86">
        <f t="shared" si="309"/>
        <v>0</v>
      </c>
      <c r="R876" s="84">
        <f t="shared" si="309"/>
        <v>0</v>
      </c>
      <c r="S876" s="85">
        <f t="shared" si="309"/>
        <v>0</v>
      </c>
      <c r="T876" s="60">
        <f t="shared" si="309"/>
        <v>0</v>
      </c>
      <c r="U876" s="86">
        <f t="shared" si="309"/>
        <v>0</v>
      </c>
      <c r="V876" s="84">
        <f t="shared" si="309"/>
        <v>0</v>
      </c>
      <c r="W876" s="85">
        <f t="shared" si="309"/>
        <v>0</v>
      </c>
      <c r="X876" s="60">
        <f t="shared" si="309"/>
        <v>0</v>
      </c>
      <c r="Y876" s="86">
        <f t="shared" si="309"/>
        <v>0</v>
      </c>
      <c r="Z876" s="84">
        <f t="shared" si="309"/>
        <v>0</v>
      </c>
      <c r="AA876" s="85">
        <f t="shared" si="309"/>
        <v>0</v>
      </c>
      <c r="AB876" s="60">
        <f t="shared" si="309"/>
        <v>0</v>
      </c>
      <c r="AC876" s="86">
        <f t="shared" si="309"/>
        <v>0</v>
      </c>
      <c r="AD876" s="84">
        <f t="shared" si="309"/>
        <v>0</v>
      </c>
      <c r="AE876" s="85">
        <f t="shared" si="309"/>
        <v>0</v>
      </c>
      <c r="AF876" s="60">
        <f t="shared" si="309"/>
        <v>0</v>
      </c>
      <c r="AG876" s="86">
        <f t="shared" si="309"/>
        <v>0</v>
      </c>
      <c r="AH876" s="2"/>
      <c r="AI876" s="2"/>
      <c r="AJ876" s="2"/>
      <c r="AK876" s="2"/>
      <c r="AL876" s="2"/>
    </row>
    <row r="877" spans="1:38" ht="16.5" customHeight="1" outlineLevel="1">
      <c r="A877" s="12" t="s">
        <v>972</v>
      </c>
      <c r="B877" s="34" t="s">
        <v>694</v>
      </c>
      <c r="C877" s="14">
        <v>72830</v>
      </c>
      <c r="D877" s="45">
        <v>0</v>
      </c>
      <c r="E877" s="46">
        <f t="shared" si="286"/>
        <v>0</v>
      </c>
      <c r="F877" s="46">
        <f t="shared" si="287"/>
        <v>0</v>
      </c>
      <c r="G877" s="46">
        <f t="shared" si="288"/>
        <v>0</v>
      </c>
      <c r="H877" s="53" t="e">
        <f t="shared" si="283"/>
        <v>#DIV/0!</v>
      </c>
      <c r="I877" s="54" t="e">
        <f t="shared" si="284"/>
        <v>#DIV/0!</v>
      </c>
      <c r="J877" s="65"/>
      <c r="K877" s="78">
        <f t="shared" si="289"/>
        <v>0</v>
      </c>
      <c r="L877" s="45"/>
      <c r="M877" s="79">
        <f t="shared" si="290"/>
        <v>0</v>
      </c>
      <c r="N877" s="65"/>
      <c r="O877" s="78">
        <f t="shared" si="291"/>
        <v>0</v>
      </c>
      <c r="P877" s="45"/>
      <c r="Q877" s="79">
        <f t="shared" si="292"/>
        <v>0</v>
      </c>
      <c r="R877" s="65"/>
      <c r="S877" s="78">
        <f t="shared" si="293"/>
        <v>0</v>
      </c>
      <c r="T877" s="45"/>
      <c r="U877" s="79">
        <f t="shared" si="294"/>
        <v>0</v>
      </c>
      <c r="V877" s="65"/>
      <c r="W877" s="78">
        <f t="shared" si="295"/>
        <v>0</v>
      </c>
      <c r="X877" s="45"/>
      <c r="Y877" s="79">
        <f t="shared" si="296"/>
        <v>0</v>
      </c>
      <c r="Z877" s="65"/>
      <c r="AA877" s="78">
        <f t="shared" si="297"/>
        <v>0</v>
      </c>
      <c r="AB877" s="45"/>
      <c r="AC877" s="79">
        <f t="shared" si="298"/>
        <v>0</v>
      </c>
      <c r="AD877" s="65"/>
      <c r="AE877" s="78">
        <f t="shared" si="299"/>
        <v>0</v>
      </c>
      <c r="AF877" s="45"/>
      <c r="AG877" s="79">
        <f t="shared" si="300"/>
        <v>0</v>
      </c>
      <c r="AH877" s="2"/>
      <c r="AI877" s="2"/>
      <c r="AJ877" s="2"/>
      <c r="AK877" s="2"/>
      <c r="AL877" s="2"/>
    </row>
    <row r="878" spans="1:38" ht="16.5" customHeight="1" outlineLevel="1">
      <c r="A878" s="12"/>
      <c r="B878" s="34"/>
      <c r="C878" s="14"/>
      <c r="D878" s="45"/>
      <c r="E878" s="46"/>
      <c r="F878" s="46"/>
      <c r="G878" s="46"/>
      <c r="H878" s="53"/>
      <c r="I878" s="54"/>
      <c r="J878" s="65"/>
      <c r="K878" s="78"/>
      <c r="L878" s="45"/>
      <c r="M878" s="79"/>
      <c r="N878" s="65"/>
      <c r="O878" s="78"/>
      <c r="P878" s="45"/>
      <c r="Q878" s="79"/>
      <c r="R878" s="65"/>
      <c r="S878" s="78"/>
      <c r="T878" s="45"/>
      <c r="U878" s="79"/>
      <c r="V878" s="65"/>
      <c r="W878" s="78"/>
      <c r="X878" s="45"/>
      <c r="Y878" s="79"/>
      <c r="Z878" s="65"/>
      <c r="AA878" s="78"/>
      <c r="AB878" s="45"/>
      <c r="AC878" s="79"/>
      <c r="AD878" s="65"/>
      <c r="AE878" s="78"/>
      <c r="AF878" s="45"/>
      <c r="AG878" s="79"/>
      <c r="AH878" s="2"/>
      <c r="AI878" s="2"/>
      <c r="AJ878" s="2"/>
      <c r="AK878" s="2"/>
      <c r="AL878" s="2"/>
    </row>
    <row r="879" spans="1:38" ht="58.5" customHeight="1" outlineLevel="1">
      <c r="A879" s="12" t="s">
        <v>971</v>
      </c>
      <c r="B879" s="34" t="s">
        <v>695</v>
      </c>
      <c r="C879" s="14">
        <v>837140</v>
      </c>
      <c r="D879" s="45">
        <v>0</v>
      </c>
      <c r="E879" s="46">
        <f t="shared" si="286"/>
        <v>0</v>
      </c>
      <c r="F879" s="46">
        <f t="shared" si="287"/>
        <v>0</v>
      </c>
      <c r="G879" s="46">
        <f t="shared" si="288"/>
        <v>0</v>
      </c>
      <c r="H879" s="53" t="e">
        <f t="shared" si="283"/>
        <v>#DIV/0!</v>
      </c>
      <c r="I879" s="54" t="e">
        <f t="shared" si="284"/>
        <v>#DIV/0!</v>
      </c>
      <c r="J879" s="65"/>
      <c r="K879" s="78">
        <f t="shared" si="289"/>
        <v>0</v>
      </c>
      <c r="L879" s="45"/>
      <c r="M879" s="79">
        <f t="shared" si="290"/>
        <v>0</v>
      </c>
      <c r="N879" s="65"/>
      <c r="O879" s="78">
        <f t="shared" si="291"/>
        <v>0</v>
      </c>
      <c r="P879" s="45"/>
      <c r="Q879" s="79">
        <f t="shared" si="292"/>
        <v>0</v>
      </c>
      <c r="R879" s="65"/>
      <c r="S879" s="78">
        <f t="shared" si="293"/>
        <v>0</v>
      </c>
      <c r="T879" s="45"/>
      <c r="U879" s="79">
        <f t="shared" si="294"/>
        <v>0</v>
      </c>
      <c r="V879" s="65"/>
      <c r="W879" s="78">
        <f t="shared" si="295"/>
        <v>0</v>
      </c>
      <c r="X879" s="45"/>
      <c r="Y879" s="79">
        <f t="shared" si="296"/>
        <v>0</v>
      </c>
      <c r="Z879" s="65"/>
      <c r="AA879" s="78">
        <f t="shared" si="297"/>
        <v>0</v>
      </c>
      <c r="AB879" s="45"/>
      <c r="AC879" s="79">
        <f t="shared" si="298"/>
        <v>0</v>
      </c>
      <c r="AD879" s="65"/>
      <c r="AE879" s="78">
        <f t="shared" si="299"/>
        <v>0</v>
      </c>
      <c r="AF879" s="45"/>
      <c r="AG879" s="79">
        <f t="shared" si="300"/>
        <v>0</v>
      </c>
      <c r="AH879" s="2"/>
      <c r="AI879" s="2"/>
      <c r="AJ879" s="2"/>
      <c r="AK879" s="2"/>
      <c r="AL879" s="2"/>
    </row>
    <row r="880" spans="1:38" ht="16.5" customHeight="1" outlineLevel="1">
      <c r="A880" s="12">
        <v>3701001</v>
      </c>
      <c r="B880" s="34" t="s">
        <v>696</v>
      </c>
      <c r="C880" s="14">
        <v>19750</v>
      </c>
      <c r="D880" s="45">
        <v>0</v>
      </c>
      <c r="E880" s="46">
        <f t="shared" si="286"/>
        <v>0</v>
      </c>
      <c r="F880" s="46">
        <f t="shared" si="287"/>
        <v>0</v>
      </c>
      <c r="G880" s="46">
        <f t="shared" si="288"/>
        <v>0</v>
      </c>
      <c r="H880" s="53" t="e">
        <f t="shared" si="283"/>
        <v>#DIV/0!</v>
      </c>
      <c r="I880" s="54" t="e">
        <f t="shared" si="284"/>
        <v>#DIV/0!</v>
      </c>
      <c r="J880" s="65"/>
      <c r="K880" s="78">
        <f t="shared" si="289"/>
        <v>0</v>
      </c>
      <c r="L880" s="45"/>
      <c r="M880" s="79">
        <f t="shared" si="290"/>
        <v>0</v>
      </c>
      <c r="N880" s="65"/>
      <c r="O880" s="78">
        <f t="shared" si="291"/>
        <v>0</v>
      </c>
      <c r="P880" s="45"/>
      <c r="Q880" s="79">
        <f t="shared" si="292"/>
        <v>0</v>
      </c>
      <c r="R880" s="65"/>
      <c r="S880" s="78">
        <f t="shared" si="293"/>
        <v>0</v>
      </c>
      <c r="T880" s="45"/>
      <c r="U880" s="79">
        <f t="shared" si="294"/>
        <v>0</v>
      </c>
      <c r="V880" s="65"/>
      <c r="W880" s="78">
        <f t="shared" si="295"/>
        <v>0</v>
      </c>
      <c r="X880" s="45"/>
      <c r="Y880" s="79">
        <f t="shared" si="296"/>
        <v>0</v>
      </c>
      <c r="Z880" s="65"/>
      <c r="AA880" s="78">
        <f t="shared" si="297"/>
        <v>0</v>
      </c>
      <c r="AB880" s="45"/>
      <c r="AC880" s="79">
        <f t="shared" si="298"/>
        <v>0</v>
      </c>
      <c r="AD880" s="65"/>
      <c r="AE880" s="78">
        <f t="shared" si="299"/>
        <v>0</v>
      </c>
      <c r="AF880" s="45"/>
      <c r="AG880" s="79">
        <f t="shared" si="300"/>
        <v>0</v>
      </c>
      <c r="AH880" s="2"/>
      <c r="AI880" s="2"/>
      <c r="AJ880" s="2"/>
      <c r="AK880" s="2"/>
      <c r="AL880" s="2"/>
    </row>
    <row r="881" spans="1:38" ht="16.5" customHeight="1" outlineLevel="1">
      <c r="A881" s="12"/>
      <c r="B881" s="34"/>
      <c r="C881" s="14"/>
      <c r="D881" s="45"/>
      <c r="E881" s="46"/>
      <c r="F881" s="46"/>
      <c r="G881" s="46"/>
      <c r="H881" s="53"/>
      <c r="I881" s="54"/>
      <c r="J881" s="65"/>
      <c r="K881" s="78"/>
      <c r="L881" s="45"/>
      <c r="M881" s="79"/>
      <c r="N881" s="65"/>
      <c r="O881" s="78"/>
      <c r="P881" s="45"/>
      <c r="Q881" s="79"/>
      <c r="R881" s="65"/>
      <c r="S881" s="78"/>
      <c r="T881" s="45"/>
      <c r="U881" s="79"/>
      <c r="V881" s="65"/>
      <c r="W881" s="78"/>
      <c r="X881" s="45"/>
      <c r="Y881" s="79"/>
      <c r="Z881" s="65"/>
      <c r="AA881" s="78"/>
      <c r="AB881" s="45"/>
      <c r="AC881" s="79"/>
      <c r="AD881" s="65"/>
      <c r="AE881" s="78"/>
      <c r="AF881" s="45"/>
      <c r="AG881" s="79"/>
      <c r="AH881" s="2"/>
      <c r="AI881" s="2"/>
      <c r="AJ881" s="2"/>
      <c r="AK881" s="2"/>
      <c r="AL881" s="2"/>
    </row>
    <row r="882" spans="1:38" ht="16.5" customHeight="1" outlineLevel="1">
      <c r="A882" s="58"/>
      <c r="B882" s="83" t="s">
        <v>697</v>
      </c>
      <c r="C882" s="99"/>
      <c r="D882" s="60">
        <v>0</v>
      </c>
      <c r="E882" s="61">
        <f t="shared" ref="E882:G882" si="310">+E883</f>
        <v>0</v>
      </c>
      <c r="F882" s="61">
        <f t="shared" si="310"/>
        <v>0</v>
      </c>
      <c r="G882" s="61">
        <f t="shared" si="310"/>
        <v>0</v>
      </c>
      <c r="H882" s="62" t="e">
        <f t="shared" si="283"/>
        <v>#DIV/0!</v>
      </c>
      <c r="I882" s="63" t="e">
        <f t="shared" si="284"/>
        <v>#DIV/0!</v>
      </c>
      <c r="J882" s="84">
        <f t="shared" ref="J882:AG882" si="311">+J883</f>
        <v>0</v>
      </c>
      <c r="K882" s="85">
        <f t="shared" si="311"/>
        <v>0</v>
      </c>
      <c r="L882" s="60">
        <f t="shared" si="311"/>
        <v>0</v>
      </c>
      <c r="M882" s="86">
        <f t="shared" si="311"/>
        <v>0</v>
      </c>
      <c r="N882" s="84">
        <f t="shared" si="311"/>
        <v>0</v>
      </c>
      <c r="O882" s="85">
        <f t="shared" si="311"/>
        <v>0</v>
      </c>
      <c r="P882" s="60">
        <f t="shared" si="311"/>
        <v>0</v>
      </c>
      <c r="Q882" s="86">
        <f t="shared" si="311"/>
        <v>0</v>
      </c>
      <c r="R882" s="84">
        <f t="shared" si="311"/>
        <v>0</v>
      </c>
      <c r="S882" s="85">
        <f t="shared" si="311"/>
        <v>0</v>
      </c>
      <c r="T882" s="60">
        <f t="shared" si="311"/>
        <v>0</v>
      </c>
      <c r="U882" s="86">
        <f t="shared" si="311"/>
        <v>0</v>
      </c>
      <c r="V882" s="84">
        <f t="shared" si="311"/>
        <v>0</v>
      </c>
      <c r="W882" s="85">
        <f t="shared" si="311"/>
        <v>0</v>
      </c>
      <c r="X882" s="60">
        <f t="shared" si="311"/>
        <v>0</v>
      </c>
      <c r="Y882" s="86">
        <f t="shared" si="311"/>
        <v>0</v>
      </c>
      <c r="Z882" s="84">
        <f t="shared" si="311"/>
        <v>0</v>
      </c>
      <c r="AA882" s="85">
        <f t="shared" si="311"/>
        <v>0</v>
      </c>
      <c r="AB882" s="60">
        <f t="shared" si="311"/>
        <v>0</v>
      </c>
      <c r="AC882" s="86">
        <f t="shared" si="311"/>
        <v>0</v>
      </c>
      <c r="AD882" s="84">
        <f t="shared" si="311"/>
        <v>0</v>
      </c>
      <c r="AE882" s="85">
        <f t="shared" si="311"/>
        <v>0</v>
      </c>
      <c r="AF882" s="60">
        <f t="shared" si="311"/>
        <v>0</v>
      </c>
      <c r="AG882" s="86">
        <f t="shared" si="311"/>
        <v>0</v>
      </c>
      <c r="AH882" s="2"/>
      <c r="AI882" s="2"/>
      <c r="AJ882" s="2"/>
      <c r="AK882" s="2"/>
      <c r="AL882" s="2"/>
    </row>
    <row r="883" spans="1:38" ht="16.5" customHeight="1" outlineLevel="1">
      <c r="A883" s="12">
        <v>3801002</v>
      </c>
      <c r="B883" s="34" t="s">
        <v>698</v>
      </c>
      <c r="C883" s="14">
        <v>76740</v>
      </c>
      <c r="D883" s="45">
        <v>0</v>
      </c>
      <c r="E883" s="46">
        <f t="shared" si="286"/>
        <v>0</v>
      </c>
      <c r="F883" s="46">
        <f t="shared" si="287"/>
        <v>0</v>
      </c>
      <c r="G883" s="46">
        <f t="shared" si="288"/>
        <v>0</v>
      </c>
      <c r="H883" s="53" t="e">
        <f t="shared" si="283"/>
        <v>#DIV/0!</v>
      </c>
      <c r="I883" s="54" t="e">
        <f t="shared" si="284"/>
        <v>#DIV/0!</v>
      </c>
      <c r="J883" s="65"/>
      <c r="K883" s="78">
        <f t="shared" si="289"/>
        <v>0</v>
      </c>
      <c r="L883" s="45"/>
      <c r="M883" s="79">
        <f t="shared" si="290"/>
        <v>0</v>
      </c>
      <c r="N883" s="65"/>
      <c r="O883" s="78">
        <f t="shared" si="291"/>
        <v>0</v>
      </c>
      <c r="P883" s="45"/>
      <c r="Q883" s="79">
        <f t="shared" si="292"/>
        <v>0</v>
      </c>
      <c r="R883" s="65"/>
      <c r="S883" s="78">
        <f t="shared" si="293"/>
        <v>0</v>
      </c>
      <c r="T883" s="45"/>
      <c r="U883" s="79">
        <f t="shared" si="294"/>
        <v>0</v>
      </c>
      <c r="V883" s="65"/>
      <c r="W883" s="78">
        <f t="shared" si="295"/>
        <v>0</v>
      </c>
      <c r="X883" s="45"/>
      <c r="Y883" s="79">
        <f t="shared" si="296"/>
        <v>0</v>
      </c>
      <c r="Z883" s="65"/>
      <c r="AA883" s="78">
        <f t="shared" si="297"/>
        <v>0</v>
      </c>
      <c r="AB883" s="45"/>
      <c r="AC883" s="79">
        <f t="shared" si="298"/>
        <v>0</v>
      </c>
      <c r="AD883" s="65"/>
      <c r="AE883" s="78">
        <f t="shared" si="299"/>
        <v>0</v>
      </c>
      <c r="AF883" s="45"/>
      <c r="AG883" s="79">
        <f t="shared" si="300"/>
        <v>0</v>
      </c>
      <c r="AH883" s="2"/>
      <c r="AI883" s="2"/>
      <c r="AJ883" s="2"/>
      <c r="AK883" s="2"/>
      <c r="AL883" s="2"/>
    </row>
    <row r="884" spans="1:38" ht="16.5" customHeight="1" outlineLevel="1">
      <c r="A884" s="12"/>
      <c r="B884" s="34"/>
      <c r="C884" s="14"/>
      <c r="D884" s="45"/>
      <c r="E884" s="46"/>
      <c r="F884" s="46"/>
      <c r="G884" s="46"/>
      <c r="H884" s="53"/>
      <c r="I884" s="54"/>
      <c r="J884" s="65"/>
      <c r="K884" s="78"/>
      <c r="L884" s="45"/>
      <c r="M884" s="79"/>
      <c r="N884" s="65"/>
      <c r="O884" s="78"/>
      <c r="P884" s="45"/>
      <c r="Q884" s="79"/>
      <c r="R884" s="65"/>
      <c r="S884" s="78"/>
      <c r="T884" s="45"/>
      <c r="U884" s="79"/>
      <c r="V884" s="65"/>
      <c r="W884" s="78"/>
      <c r="X884" s="45"/>
      <c r="Y884" s="79"/>
      <c r="Z884" s="65"/>
      <c r="AA884" s="78"/>
      <c r="AB884" s="45"/>
      <c r="AC884" s="79"/>
      <c r="AD884" s="65"/>
      <c r="AE884" s="78"/>
      <c r="AF884" s="45"/>
      <c r="AG884" s="79"/>
      <c r="AH884" s="2"/>
      <c r="AI884" s="2"/>
      <c r="AJ884" s="2"/>
      <c r="AK884" s="2"/>
      <c r="AL884" s="2"/>
    </row>
    <row r="885" spans="1:38" ht="16.5" customHeight="1" outlineLevel="1">
      <c r="A885" s="58"/>
      <c r="B885" s="83" t="s">
        <v>699</v>
      </c>
      <c r="C885" s="99"/>
      <c r="D885" s="60">
        <v>0</v>
      </c>
      <c r="E885" s="61">
        <f t="shared" ref="E885:G885" si="312">SUM(E886:E887)</f>
        <v>0</v>
      </c>
      <c r="F885" s="61">
        <f t="shared" si="312"/>
        <v>0</v>
      </c>
      <c r="G885" s="61">
        <f t="shared" si="312"/>
        <v>0</v>
      </c>
      <c r="H885" s="62" t="e">
        <f t="shared" si="283"/>
        <v>#DIV/0!</v>
      </c>
      <c r="I885" s="63" t="e">
        <f t="shared" si="284"/>
        <v>#DIV/0!</v>
      </c>
      <c r="J885" s="84">
        <f t="shared" ref="J885:AG885" si="313">SUM(J886:J887)</f>
        <v>0</v>
      </c>
      <c r="K885" s="85">
        <f t="shared" si="313"/>
        <v>0</v>
      </c>
      <c r="L885" s="60">
        <f t="shared" si="313"/>
        <v>0</v>
      </c>
      <c r="M885" s="86">
        <f t="shared" si="313"/>
        <v>0</v>
      </c>
      <c r="N885" s="84">
        <f t="shared" si="313"/>
        <v>0</v>
      </c>
      <c r="O885" s="85">
        <f t="shared" si="313"/>
        <v>0</v>
      </c>
      <c r="P885" s="60">
        <f t="shared" si="313"/>
        <v>0</v>
      </c>
      <c r="Q885" s="86">
        <f t="shared" si="313"/>
        <v>0</v>
      </c>
      <c r="R885" s="84">
        <f t="shared" si="313"/>
        <v>0</v>
      </c>
      <c r="S885" s="85">
        <f t="shared" si="313"/>
        <v>0</v>
      </c>
      <c r="T885" s="60">
        <f t="shared" si="313"/>
        <v>0</v>
      </c>
      <c r="U885" s="86">
        <f t="shared" si="313"/>
        <v>0</v>
      </c>
      <c r="V885" s="84">
        <f t="shared" si="313"/>
        <v>0</v>
      </c>
      <c r="W885" s="85">
        <f t="shared" si="313"/>
        <v>0</v>
      </c>
      <c r="X885" s="60">
        <f t="shared" si="313"/>
        <v>0</v>
      </c>
      <c r="Y885" s="86">
        <f t="shared" si="313"/>
        <v>0</v>
      </c>
      <c r="Z885" s="84">
        <f t="shared" si="313"/>
        <v>0</v>
      </c>
      <c r="AA885" s="85">
        <f t="shared" si="313"/>
        <v>0</v>
      </c>
      <c r="AB885" s="60">
        <f t="shared" si="313"/>
        <v>0</v>
      </c>
      <c r="AC885" s="86">
        <f t="shared" si="313"/>
        <v>0</v>
      </c>
      <c r="AD885" s="84">
        <f t="shared" si="313"/>
        <v>0</v>
      </c>
      <c r="AE885" s="85">
        <f t="shared" si="313"/>
        <v>0</v>
      </c>
      <c r="AF885" s="60">
        <f t="shared" si="313"/>
        <v>0</v>
      </c>
      <c r="AG885" s="86">
        <f t="shared" si="313"/>
        <v>0</v>
      </c>
      <c r="AH885" s="2"/>
      <c r="AI885" s="2"/>
      <c r="AJ885" s="2"/>
      <c r="AK885" s="2"/>
      <c r="AL885" s="2"/>
    </row>
    <row r="886" spans="1:38" ht="16.5" customHeight="1" outlineLevel="1">
      <c r="A886" s="12">
        <v>3901002</v>
      </c>
      <c r="B886" s="34" t="s">
        <v>700</v>
      </c>
      <c r="C886" s="14">
        <v>23850</v>
      </c>
      <c r="D886" s="45">
        <v>0</v>
      </c>
      <c r="E886" s="46">
        <f t="shared" si="286"/>
        <v>0</v>
      </c>
      <c r="F886" s="46">
        <f t="shared" si="287"/>
        <v>0</v>
      </c>
      <c r="G886" s="46">
        <f t="shared" si="288"/>
        <v>0</v>
      </c>
      <c r="H886" s="53" t="e">
        <f t="shared" si="283"/>
        <v>#DIV/0!</v>
      </c>
      <c r="I886" s="54" t="e">
        <f t="shared" si="284"/>
        <v>#DIV/0!</v>
      </c>
      <c r="J886" s="65"/>
      <c r="K886" s="78">
        <f t="shared" si="289"/>
        <v>0</v>
      </c>
      <c r="L886" s="45"/>
      <c r="M886" s="79">
        <f t="shared" si="290"/>
        <v>0</v>
      </c>
      <c r="N886" s="65"/>
      <c r="O886" s="78">
        <f t="shared" si="291"/>
        <v>0</v>
      </c>
      <c r="P886" s="45"/>
      <c r="Q886" s="79">
        <f t="shared" si="292"/>
        <v>0</v>
      </c>
      <c r="R886" s="65"/>
      <c r="S886" s="78">
        <f t="shared" si="293"/>
        <v>0</v>
      </c>
      <c r="T886" s="45"/>
      <c r="U886" s="79">
        <f t="shared" si="294"/>
        <v>0</v>
      </c>
      <c r="V886" s="65"/>
      <c r="W886" s="78">
        <f t="shared" si="295"/>
        <v>0</v>
      </c>
      <c r="X886" s="45"/>
      <c r="Y886" s="79">
        <f t="shared" si="296"/>
        <v>0</v>
      </c>
      <c r="Z886" s="65"/>
      <c r="AA886" s="78">
        <f t="shared" si="297"/>
        <v>0</v>
      </c>
      <c r="AB886" s="45"/>
      <c r="AC886" s="79">
        <f t="shared" si="298"/>
        <v>0</v>
      </c>
      <c r="AD886" s="65"/>
      <c r="AE886" s="78">
        <f t="shared" si="299"/>
        <v>0</v>
      </c>
      <c r="AF886" s="45"/>
      <c r="AG886" s="79">
        <f t="shared" si="300"/>
        <v>0</v>
      </c>
      <c r="AH886" s="2"/>
      <c r="AI886" s="2"/>
      <c r="AJ886" s="2"/>
      <c r="AK886" s="2"/>
      <c r="AL886" s="2"/>
    </row>
    <row r="887" spans="1:38" ht="16.5" customHeight="1" outlineLevel="1">
      <c r="A887" s="12">
        <v>3901004</v>
      </c>
      <c r="B887" s="34" t="s">
        <v>701</v>
      </c>
      <c r="C887" s="14">
        <v>17020</v>
      </c>
      <c r="D887" s="45">
        <v>0</v>
      </c>
      <c r="E887" s="46">
        <f t="shared" si="286"/>
        <v>0</v>
      </c>
      <c r="F887" s="46">
        <f t="shared" si="287"/>
        <v>0</v>
      </c>
      <c r="G887" s="46">
        <f t="shared" si="288"/>
        <v>0</v>
      </c>
      <c r="H887" s="53" t="e">
        <f t="shared" si="283"/>
        <v>#DIV/0!</v>
      </c>
      <c r="I887" s="54" t="e">
        <f t="shared" si="284"/>
        <v>#DIV/0!</v>
      </c>
      <c r="J887" s="65"/>
      <c r="K887" s="78">
        <f t="shared" si="289"/>
        <v>0</v>
      </c>
      <c r="L887" s="45"/>
      <c r="M887" s="79">
        <f t="shared" si="290"/>
        <v>0</v>
      </c>
      <c r="N887" s="65"/>
      <c r="O887" s="78">
        <f t="shared" si="291"/>
        <v>0</v>
      </c>
      <c r="P887" s="45"/>
      <c r="Q887" s="79">
        <f t="shared" si="292"/>
        <v>0</v>
      </c>
      <c r="R887" s="65"/>
      <c r="S887" s="78">
        <f t="shared" si="293"/>
        <v>0</v>
      </c>
      <c r="T887" s="45"/>
      <c r="U887" s="79">
        <f t="shared" si="294"/>
        <v>0</v>
      </c>
      <c r="V887" s="65"/>
      <c r="W887" s="78">
        <f t="shared" si="295"/>
        <v>0</v>
      </c>
      <c r="X887" s="45"/>
      <c r="Y887" s="79">
        <f t="shared" si="296"/>
        <v>0</v>
      </c>
      <c r="Z887" s="65"/>
      <c r="AA887" s="78">
        <f t="shared" si="297"/>
        <v>0</v>
      </c>
      <c r="AB887" s="45"/>
      <c r="AC887" s="79">
        <f t="shared" si="298"/>
        <v>0</v>
      </c>
      <c r="AD887" s="65"/>
      <c r="AE887" s="78">
        <f t="shared" si="299"/>
        <v>0</v>
      </c>
      <c r="AF887" s="45"/>
      <c r="AG887" s="79">
        <f t="shared" si="300"/>
        <v>0</v>
      </c>
      <c r="AH887" s="2"/>
      <c r="AI887" s="2"/>
      <c r="AJ887" s="2"/>
      <c r="AK887" s="2"/>
      <c r="AL887" s="2"/>
    </row>
    <row r="888" spans="1:38" ht="16.5" customHeight="1" outlineLevel="1">
      <c r="A888" s="12"/>
      <c r="B888" s="34"/>
      <c r="C888" s="14"/>
      <c r="D888" s="45"/>
      <c r="E888" s="46"/>
      <c r="F888" s="46"/>
      <c r="G888" s="46"/>
      <c r="H888" s="53"/>
      <c r="I888" s="54"/>
      <c r="J888" s="65"/>
      <c r="K888" s="78"/>
      <c r="L888" s="45"/>
      <c r="M888" s="79"/>
      <c r="N888" s="65"/>
      <c r="O888" s="78"/>
      <c r="P888" s="45"/>
      <c r="Q888" s="79"/>
      <c r="R888" s="65"/>
      <c r="S888" s="78"/>
      <c r="T888" s="45"/>
      <c r="U888" s="79"/>
      <c r="V888" s="65"/>
      <c r="W888" s="78"/>
      <c r="X888" s="45"/>
      <c r="Y888" s="79"/>
      <c r="Z888" s="65"/>
      <c r="AA888" s="78"/>
      <c r="AB888" s="45"/>
      <c r="AC888" s="79"/>
      <c r="AD888" s="65"/>
      <c r="AE888" s="78"/>
      <c r="AF888" s="45"/>
      <c r="AG888" s="79"/>
      <c r="AH888" s="2"/>
      <c r="AI888" s="2"/>
      <c r="AJ888" s="2"/>
      <c r="AK888" s="2"/>
      <c r="AL888" s="2"/>
    </row>
    <row r="889" spans="1:38" ht="16.5" customHeight="1" outlineLevel="1">
      <c r="A889" s="58"/>
      <c r="B889" s="83" t="s">
        <v>702</v>
      </c>
      <c r="C889" s="99"/>
      <c r="D889" s="60">
        <v>0</v>
      </c>
      <c r="E889" s="61">
        <f t="shared" ref="E889:G889" si="314">SUM(E890:E896)</f>
        <v>0</v>
      </c>
      <c r="F889" s="61">
        <f t="shared" si="314"/>
        <v>0</v>
      </c>
      <c r="G889" s="61">
        <f t="shared" si="314"/>
        <v>0</v>
      </c>
      <c r="H889" s="62" t="e">
        <f t="shared" si="283"/>
        <v>#DIV/0!</v>
      </c>
      <c r="I889" s="63" t="e">
        <f t="shared" si="284"/>
        <v>#DIV/0!</v>
      </c>
      <c r="J889" s="84">
        <f t="shared" ref="J889:AG889" si="315">SUM(J890:J896)</f>
        <v>0</v>
      </c>
      <c r="K889" s="85">
        <f t="shared" si="315"/>
        <v>0</v>
      </c>
      <c r="L889" s="60">
        <f t="shared" si="315"/>
        <v>0</v>
      </c>
      <c r="M889" s="86">
        <f t="shared" si="315"/>
        <v>0</v>
      </c>
      <c r="N889" s="84">
        <f t="shared" si="315"/>
        <v>0</v>
      </c>
      <c r="O889" s="85">
        <f t="shared" si="315"/>
        <v>0</v>
      </c>
      <c r="P889" s="60">
        <f t="shared" si="315"/>
        <v>0</v>
      </c>
      <c r="Q889" s="86">
        <f t="shared" si="315"/>
        <v>0</v>
      </c>
      <c r="R889" s="84">
        <f t="shared" si="315"/>
        <v>0</v>
      </c>
      <c r="S889" s="85">
        <f t="shared" si="315"/>
        <v>0</v>
      </c>
      <c r="T889" s="60">
        <f t="shared" si="315"/>
        <v>0</v>
      </c>
      <c r="U889" s="86">
        <f t="shared" si="315"/>
        <v>0</v>
      </c>
      <c r="V889" s="84">
        <f t="shared" si="315"/>
        <v>0</v>
      </c>
      <c r="W889" s="85">
        <f t="shared" si="315"/>
        <v>0</v>
      </c>
      <c r="X889" s="60">
        <f t="shared" si="315"/>
        <v>0</v>
      </c>
      <c r="Y889" s="86">
        <f t="shared" si="315"/>
        <v>0</v>
      </c>
      <c r="Z889" s="84">
        <f t="shared" si="315"/>
        <v>0</v>
      </c>
      <c r="AA889" s="85">
        <f t="shared" si="315"/>
        <v>0</v>
      </c>
      <c r="AB889" s="60">
        <f t="shared" si="315"/>
        <v>0</v>
      </c>
      <c r="AC889" s="86">
        <f t="shared" si="315"/>
        <v>0</v>
      </c>
      <c r="AD889" s="84">
        <f t="shared" si="315"/>
        <v>0</v>
      </c>
      <c r="AE889" s="85">
        <f t="shared" si="315"/>
        <v>0</v>
      </c>
      <c r="AF889" s="60">
        <f t="shared" si="315"/>
        <v>0</v>
      </c>
      <c r="AG889" s="86">
        <f t="shared" si="315"/>
        <v>0</v>
      </c>
      <c r="AH889" s="2"/>
      <c r="AI889" s="2"/>
      <c r="AJ889" s="2"/>
      <c r="AK889" s="2"/>
      <c r="AL889" s="2"/>
    </row>
    <row r="890" spans="1:38" ht="16.5" customHeight="1" outlineLevel="1">
      <c r="A890" s="12">
        <v>6040001</v>
      </c>
      <c r="B890" s="34" t="s">
        <v>703</v>
      </c>
      <c r="C890" s="14">
        <v>4866670</v>
      </c>
      <c r="D890" s="45">
        <v>0</v>
      </c>
      <c r="E890" s="46">
        <f t="shared" si="286"/>
        <v>0</v>
      </c>
      <c r="F890" s="46">
        <f t="shared" si="287"/>
        <v>0</v>
      </c>
      <c r="G890" s="46">
        <f t="shared" si="288"/>
        <v>0</v>
      </c>
      <c r="H890" s="53" t="e">
        <f t="shared" si="283"/>
        <v>#DIV/0!</v>
      </c>
      <c r="I890" s="54" t="e">
        <f t="shared" si="284"/>
        <v>#DIV/0!</v>
      </c>
      <c r="J890" s="65"/>
      <c r="K890" s="78">
        <f t="shared" si="289"/>
        <v>0</v>
      </c>
      <c r="L890" s="45"/>
      <c r="M890" s="79">
        <f t="shared" si="290"/>
        <v>0</v>
      </c>
      <c r="N890" s="65"/>
      <c r="O890" s="78">
        <f t="shared" si="291"/>
        <v>0</v>
      </c>
      <c r="P890" s="45"/>
      <c r="Q890" s="79">
        <f t="shared" si="292"/>
        <v>0</v>
      </c>
      <c r="R890" s="65"/>
      <c r="S890" s="78">
        <f t="shared" si="293"/>
        <v>0</v>
      </c>
      <c r="T890" s="45"/>
      <c r="U890" s="79">
        <f t="shared" si="294"/>
        <v>0</v>
      </c>
      <c r="V890" s="65"/>
      <c r="W890" s="78">
        <f t="shared" si="295"/>
        <v>0</v>
      </c>
      <c r="X890" s="45"/>
      <c r="Y890" s="79">
        <f t="shared" si="296"/>
        <v>0</v>
      </c>
      <c r="Z890" s="65"/>
      <c r="AA890" s="78">
        <f t="shared" si="297"/>
        <v>0</v>
      </c>
      <c r="AB890" s="45"/>
      <c r="AC890" s="79">
        <f t="shared" si="298"/>
        <v>0</v>
      </c>
      <c r="AD890" s="65"/>
      <c r="AE890" s="78">
        <f t="shared" si="299"/>
        <v>0</v>
      </c>
      <c r="AF890" s="45"/>
      <c r="AG890" s="79">
        <f t="shared" si="300"/>
        <v>0</v>
      </c>
      <c r="AH890" s="2"/>
      <c r="AI890" s="2"/>
      <c r="AJ890" s="2"/>
      <c r="AK890" s="2"/>
      <c r="AL890" s="2"/>
    </row>
    <row r="891" spans="1:38" ht="16.5" customHeight="1" outlineLevel="1">
      <c r="A891" s="12">
        <v>6040101</v>
      </c>
      <c r="B891" s="34" t="s">
        <v>704</v>
      </c>
      <c r="C891" s="14">
        <v>3398220</v>
      </c>
      <c r="D891" s="45">
        <v>0</v>
      </c>
      <c r="E891" s="46">
        <f t="shared" si="286"/>
        <v>0</v>
      </c>
      <c r="F891" s="46">
        <f t="shared" si="287"/>
        <v>0</v>
      </c>
      <c r="G891" s="46">
        <f t="shared" si="288"/>
        <v>0</v>
      </c>
      <c r="H891" s="53" t="e">
        <f t="shared" si="283"/>
        <v>#DIV/0!</v>
      </c>
      <c r="I891" s="54" t="e">
        <f t="shared" si="284"/>
        <v>#DIV/0!</v>
      </c>
      <c r="J891" s="65"/>
      <c r="K891" s="78">
        <f t="shared" si="289"/>
        <v>0</v>
      </c>
      <c r="L891" s="45"/>
      <c r="M891" s="79">
        <f t="shared" si="290"/>
        <v>0</v>
      </c>
      <c r="N891" s="65"/>
      <c r="O891" s="78">
        <f t="shared" si="291"/>
        <v>0</v>
      </c>
      <c r="P891" s="45"/>
      <c r="Q891" s="79">
        <f t="shared" si="292"/>
        <v>0</v>
      </c>
      <c r="R891" s="65"/>
      <c r="S891" s="78">
        <f t="shared" si="293"/>
        <v>0</v>
      </c>
      <c r="T891" s="45"/>
      <c r="U891" s="79">
        <f t="shared" si="294"/>
        <v>0</v>
      </c>
      <c r="V891" s="65"/>
      <c r="W891" s="78">
        <f t="shared" si="295"/>
        <v>0</v>
      </c>
      <c r="X891" s="45"/>
      <c r="Y891" s="79">
        <f t="shared" si="296"/>
        <v>0</v>
      </c>
      <c r="Z891" s="65"/>
      <c r="AA891" s="78">
        <f t="shared" si="297"/>
        <v>0</v>
      </c>
      <c r="AB891" s="45"/>
      <c r="AC891" s="79">
        <f t="shared" si="298"/>
        <v>0</v>
      </c>
      <c r="AD891" s="65"/>
      <c r="AE891" s="78">
        <f t="shared" si="299"/>
        <v>0</v>
      </c>
      <c r="AF891" s="45"/>
      <c r="AG891" s="79">
        <f t="shared" si="300"/>
        <v>0</v>
      </c>
      <c r="AH891" s="2"/>
      <c r="AI891" s="2"/>
      <c r="AJ891" s="2"/>
      <c r="AK891" s="2"/>
      <c r="AL891" s="2"/>
    </row>
    <row r="892" spans="1:38" ht="16.5" customHeight="1" outlineLevel="1">
      <c r="A892" s="12">
        <v>6040102</v>
      </c>
      <c r="B892" s="34" t="s">
        <v>705</v>
      </c>
      <c r="C892" s="14">
        <v>4423190</v>
      </c>
      <c r="D892" s="45">
        <v>0</v>
      </c>
      <c r="E892" s="46">
        <f t="shared" si="286"/>
        <v>0</v>
      </c>
      <c r="F892" s="46">
        <f t="shared" si="287"/>
        <v>0</v>
      </c>
      <c r="G892" s="46">
        <f t="shared" si="288"/>
        <v>0</v>
      </c>
      <c r="H892" s="53" t="e">
        <f t="shared" si="283"/>
        <v>#DIV/0!</v>
      </c>
      <c r="I892" s="54" t="e">
        <f t="shared" si="284"/>
        <v>#DIV/0!</v>
      </c>
      <c r="J892" s="65"/>
      <c r="K892" s="78">
        <f t="shared" si="289"/>
        <v>0</v>
      </c>
      <c r="L892" s="45"/>
      <c r="M892" s="79">
        <f t="shared" si="290"/>
        <v>0</v>
      </c>
      <c r="N892" s="65"/>
      <c r="O892" s="78">
        <f t="shared" si="291"/>
        <v>0</v>
      </c>
      <c r="P892" s="45"/>
      <c r="Q892" s="79">
        <f t="shared" si="292"/>
        <v>0</v>
      </c>
      <c r="R892" s="65"/>
      <c r="S892" s="78">
        <f t="shared" si="293"/>
        <v>0</v>
      </c>
      <c r="T892" s="45"/>
      <c r="U892" s="79">
        <f t="shared" si="294"/>
        <v>0</v>
      </c>
      <c r="V892" s="65"/>
      <c r="W892" s="78">
        <f t="shared" si="295"/>
        <v>0</v>
      </c>
      <c r="X892" s="45"/>
      <c r="Y892" s="79">
        <f t="shared" si="296"/>
        <v>0</v>
      </c>
      <c r="Z892" s="65"/>
      <c r="AA892" s="78">
        <f t="shared" si="297"/>
        <v>0</v>
      </c>
      <c r="AB892" s="45"/>
      <c r="AC892" s="79">
        <f t="shared" si="298"/>
        <v>0</v>
      </c>
      <c r="AD892" s="65"/>
      <c r="AE892" s="78">
        <f t="shared" si="299"/>
        <v>0</v>
      </c>
      <c r="AF892" s="45"/>
      <c r="AG892" s="79">
        <f t="shared" si="300"/>
        <v>0</v>
      </c>
      <c r="AH892" s="2"/>
      <c r="AI892" s="2"/>
      <c r="AJ892" s="2"/>
      <c r="AK892" s="2"/>
      <c r="AL892" s="2"/>
    </row>
    <row r="893" spans="1:38" ht="16.5" customHeight="1" outlineLevel="1">
      <c r="A893" s="12">
        <v>6040201</v>
      </c>
      <c r="B893" s="34" t="s">
        <v>706</v>
      </c>
      <c r="C893" s="14">
        <v>3510780</v>
      </c>
      <c r="D893" s="45">
        <v>0</v>
      </c>
      <c r="E893" s="46">
        <f t="shared" si="286"/>
        <v>0</v>
      </c>
      <c r="F893" s="46">
        <f t="shared" si="287"/>
        <v>0</v>
      </c>
      <c r="G893" s="46">
        <f t="shared" si="288"/>
        <v>0</v>
      </c>
      <c r="H893" s="53" t="e">
        <f t="shared" si="283"/>
        <v>#DIV/0!</v>
      </c>
      <c r="I893" s="54" t="e">
        <f t="shared" si="284"/>
        <v>#DIV/0!</v>
      </c>
      <c r="J893" s="65"/>
      <c r="K893" s="78">
        <f t="shared" si="289"/>
        <v>0</v>
      </c>
      <c r="L893" s="45"/>
      <c r="M893" s="79">
        <f t="shared" si="290"/>
        <v>0</v>
      </c>
      <c r="N893" s="65"/>
      <c r="O893" s="78">
        <f t="shared" si="291"/>
        <v>0</v>
      </c>
      <c r="P893" s="45"/>
      <c r="Q893" s="79">
        <f t="shared" si="292"/>
        <v>0</v>
      </c>
      <c r="R893" s="65"/>
      <c r="S893" s="78">
        <f t="shared" si="293"/>
        <v>0</v>
      </c>
      <c r="T893" s="45"/>
      <c r="U893" s="79">
        <f t="shared" si="294"/>
        <v>0</v>
      </c>
      <c r="V893" s="65"/>
      <c r="W893" s="78">
        <f t="shared" si="295"/>
        <v>0</v>
      </c>
      <c r="X893" s="45"/>
      <c r="Y893" s="79">
        <f t="shared" si="296"/>
        <v>0</v>
      </c>
      <c r="Z893" s="65"/>
      <c r="AA893" s="78">
        <f t="shared" si="297"/>
        <v>0</v>
      </c>
      <c r="AB893" s="45"/>
      <c r="AC893" s="79">
        <f t="shared" si="298"/>
        <v>0</v>
      </c>
      <c r="AD893" s="65"/>
      <c r="AE893" s="78">
        <f t="shared" si="299"/>
        <v>0</v>
      </c>
      <c r="AF893" s="45"/>
      <c r="AG893" s="79">
        <f t="shared" si="300"/>
        <v>0</v>
      </c>
      <c r="AH893" s="2"/>
      <c r="AI893" s="2"/>
      <c r="AJ893" s="2"/>
      <c r="AK893" s="2"/>
      <c r="AL893" s="2"/>
    </row>
    <row r="894" spans="1:38" ht="26.25" customHeight="1" outlineLevel="1">
      <c r="A894" s="12">
        <v>6040202</v>
      </c>
      <c r="B894" s="34" t="s">
        <v>707</v>
      </c>
      <c r="C894" s="14">
        <v>3234400</v>
      </c>
      <c r="D894" s="45">
        <v>0</v>
      </c>
      <c r="E894" s="46">
        <f t="shared" si="286"/>
        <v>0</v>
      </c>
      <c r="F894" s="46">
        <f t="shared" si="287"/>
        <v>0</v>
      </c>
      <c r="G894" s="46">
        <f t="shared" si="288"/>
        <v>0</v>
      </c>
      <c r="H894" s="53" t="e">
        <f t="shared" si="283"/>
        <v>#DIV/0!</v>
      </c>
      <c r="I894" s="54" t="e">
        <f t="shared" si="284"/>
        <v>#DIV/0!</v>
      </c>
      <c r="J894" s="65"/>
      <c r="K894" s="78">
        <f t="shared" si="289"/>
        <v>0</v>
      </c>
      <c r="L894" s="45"/>
      <c r="M894" s="79">
        <f t="shared" si="290"/>
        <v>0</v>
      </c>
      <c r="N894" s="65"/>
      <c r="O894" s="78">
        <f t="shared" si="291"/>
        <v>0</v>
      </c>
      <c r="P894" s="45"/>
      <c r="Q894" s="79">
        <f t="shared" si="292"/>
        <v>0</v>
      </c>
      <c r="R894" s="65"/>
      <c r="S894" s="78">
        <f t="shared" si="293"/>
        <v>0</v>
      </c>
      <c r="T894" s="45"/>
      <c r="U894" s="79">
        <f t="shared" si="294"/>
        <v>0</v>
      </c>
      <c r="V894" s="65"/>
      <c r="W894" s="78">
        <f t="shared" si="295"/>
        <v>0</v>
      </c>
      <c r="X894" s="45"/>
      <c r="Y894" s="79">
        <f t="shared" si="296"/>
        <v>0</v>
      </c>
      <c r="Z894" s="65"/>
      <c r="AA894" s="78">
        <f t="shared" si="297"/>
        <v>0</v>
      </c>
      <c r="AB894" s="45"/>
      <c r="AC894" s="79">
        <f t="shared" si="298"/>
        <v>0</v>
      </c>
      <c r="AD894" s="65"/>
      <c r="AE894" s="78">
        <f t="shared" si="299"/>
        <v>0</v>
      </c>
      <c r="AF894" s="45"/>
      <c r="AG894" s="79">
        <f t="shared" si="300"/>
        <v>0</v>
      </c>
      <c r="AH894" s="2"/>
      <c r="AI894" s="2"/>
      <c r="AJ894" s="2"/>
      <c r="AK894" s="2"/>
      <c r="AL894" s="2"/>
    </row>
    <row r="895" spans="1:38" ht="16.5" customHeight="1" outlineLevel="1">
      <c r="A895" s="12">
        <v>6040301</v>
      </c>
      <c r="B895" s="34" t="s">
        <v>708</v>
      </c>
      <c r="C895" s="14">
        <v>2015160</v>
      </c>
      <c r="D895" s="45">
        <v>0</v>
      </c>
      <c r="E895" s="46">
        <f t="shared" si="286"/>
        <v>0</v>
      </c>
      <c r="F895" s="46">
        <f t="shared" si="287"/>
        <v>0</v>
      </c>
      <c r="G895" s="46">
        <f t="shared" si="288"/>
        <v>0</v>
      </c>
      <c r="H895" s="53" t="e">
        <f t="shared" si="283"/>
        <v>#DIV/0!</v>
      </c>
      <c r="I895" s="54" t="e">
        <f t="shared" si="284"/>
        <v>#DIV/0!</v>
      </c>
      <c r="J895" s="65"/>
      <c r="K895" s="78">
        <f t="shared" si="289"/>
        <v>0</v>
      </c>
      <c r="L895" s="45"/>
      <c r="M895" s="79">
        <f t="shared" si="290"/>
        <v>0</v>
      </c>
      <c r="N895" s="65"/>
      <c r="O895" s="78">
        <f t="shared" si="291"/>
        <v>0</v>
      </c>
      <c r="P895" s="45"/>
      <c r="Q895" s="79">
        <f t="shared" si="292"/>
        <v>0</v>
      </c>
      <c r="R895" s="65"/>
      <c r="S895" s="78">
        <f t="shared" si="293"/>
        <v>0</v>
      </c>
      <c r="T895" s="45"/>
      <c r="U895" s="79">
        <f t="shared" si="294"/>
        <v>0</v>
      </c>
      <c r="V895" s="65"/>
      <c r="W895" s="78">
        <f t="shared" si="295"/>
        <v>0</v>
      </c>
      <c r="X895" s="45"/>
      <c r="Y895" s="79">
        <f t="shared" si="296"/>
        <v>0</v>
      </c>
      <c r="Z895" s="65"/>
      <c r="AA895" s="78">
        <f t="shared" si="297"/>
        <v>0</v>
      </c>
      <c r="AB895" s="45"/>
      <c r="AC895" s="79">
        <f t="shared" si="298"/>
        <v>0</v>
      </c>
      <c r="AD895" s="65"/>
      <c r="AE895" s="78">
        <f t="shared" si="299"/>
        <v>0</v>
      </c>
      <c r="AF895" s="45"/>
      <c r="AG895" s="79">
        <f t="shared" si="300"/>
        <v>0</v>
      </c>
      <c r="AH895" s="2"/>
      <c r="AI895" s="2"/>
      <c r="AJ895" s="2"/>
      <c r="AK895" s="2"/>
      <c r="AL895" s="2"/>
    </row>
    <row r="896" spans="1:38" ht="16.5" customHeight="1" outlineLevel="1">
      <c r="A896" s="12">
        <v>6040401</v>
      </c>
      <c r="B896" s="34" t="s">
        <v>709</v>
      </c>
      <c r="C896" s="14">
        <v>1257020</v>
      </c>
      <c r="D896" s="45">
        <v>0</v>
      </c>
      <c r="E896" s="46">
        <f t="shared" si="286"/>
        <v>0</v>
      </c>
      <c r="F896" s="46">
        <f t="shared" si="287"/>
        <v>0</v>
      </c>
      <c r="G896" s="46">
        <f t="shared" si="288"/>
        <v>0</v>
      </c>
      <c r="H896" s="53" t="e">
        <f t="shared" si="283"/>
        <v>#DIV/0!</v>
      </c>
      <c r="I896" s="54" t="e">
        <f t="shared" si="284"/>
        <v>#DIV/0!</v>
      </c>
      <c r="J896" s="65"/>
      <c r="K896" s="78">
        <f t="shared" si="289"/>
        <v>0</v>
      </c>
      <c r="L896" s="45"/>
      <c r="M896" s="79">
        <f t="shared" si="290"/>
        <v>0</v>
      </c>
      <c r="N896" s="65"/>
      <c r="O896" s="78">
        <f t="shared" si="291"/>
        <v>0</v>
      </c>
      <c r="P896" s="45"/>
      <c r="Q896" s="79">
        <f t="shared" si="292"/>
        <v>0</v>
      </c>
      <c r="R896" s="65"/>
      <c r="S896" s="78">
        <f t="shared" si="293"/>
        <v>0</v>
      </c>
      <c r="T896" s="45"/>
      <c r="U896" s="79">
        <f t="shared" si="294"/>
        <v>0</v>
      </c>
      <c r="V896" s="65"/>
      <c r="W896" s="78">
        <f t="shared" si="295"/>
        <v>0</v>
      </c>
      <c r="X896" s="45"/>
      <c r="Y896" s="79">
        <f t="shared" si="296"/>
        <v>0</v>
      </c>
      <c r="Z896" s="65"/>
      <c r="AA896" s="78">
        <f t="shared" si="297"/>
        <v>0</v>
      </c>
      <c r="AB896" s="45"/>
      <c r="AC896" s="79">
        <f t="shared" si="298"/>
        <v>0</v>
      </c>
      <c r="AD896" s="65"/>
      <c r="AE896" s="78">
        <f t="shared" si="299"/>
        <v>0</v>
      </c>
      <c r="AF896" s="45"/>
      <c r="AG896" s="79">
        <f t="shared" si="300"/>
        <v>0</v>
      </c>
      <c r="AH896" s="2"/>
      <c r="AI896" s="2"/>
      <c r="AJ896" s="2"/>
      <c r="AK896" s="2"/>
      <c r="AL896" s="2"/>
    </row>
    <row r="897" spans="1:38" ht="16.5" customHeight="1" outlineLevel="1">
      <c r="A897" s="12"/>
      <c r="B897" s="27"/>
      <c r="C897" s="14"/>
      <c r="D897" s="45"/>
      <c r="E897" s="46"/>
      <c r="F897" s="46"/>
      <c r="G897" s="46"/>
      <c r="H897" s="53"/>
      <c r="I897" s="54"/>
      <c r="J897" s="65"/>
      <c r="K897" s="78"/>
      <c r="L897" s="45"/>
      <c r="M897" s="79"/>
      <c r="N897" s="65"/>
      <c r="O897" s="78"/>
      <c r="P897" s="45"/>
      <c r="Q897" s="79"/>
      <c r="R897" s="65"/>
      <c r="S897" s="78"/>
      <c r="T897" s="45"/>
      <c r="U897" s="79"/>
      <c r="V897" s="65"/>
      <c r="W897" s="78"/>
      <c r="X897" s="45"/>
      <c r="Y897" s="79"/>
      <c r="Z897" s="65"/>
      <c r="AA897" s="78"/>
      <c r="AB897" s="45"/>
      <c r="AC897" s="79"/>
      <c r="AD897" s="65"/>
      <c r="AE897" s="78"/>
      <c r="AF897" s="45"/>
      <c r="AG897" s="79"/>
      <c r="AH897" s="2"/>
      <c r="AI897" s="2"/>
      <c r="AJ897" s="2"/>
      <c r="AK897" s="2"/>
      <c r="AL897" s="2"/>
    </row>
    <row r="898" spans="1:38" ht="16.5" customHeight="1" outlineLevel="1">
      <c r="A898" s="58"/>
      <c r="B898" s="83" t="s">
        <v>710</v>
      </c>
      <c r="C898" s="99"/>
      <c r="D898" s="60">
        <v>0</v>
      </c>
      <c r="E898" s="61">
        <f t="shared" ref="E898:G898" si="316">+E899</f>
        <v>0</v>
      </c>
      <c r="F898" s="61">
        <f t="shared" si="316"/>
        <v>0</v>
      </c>
      <c r="G898" s="61">
        <f t="shared" si="316"/>
        <v>0</v>
      </c>
      <c r="H898" s="62" t="e">
        <f t="shared" si="283"/>
        <v>#DIV/0!</v>
      </c>
      <c r="I898" s="63" t="e">
        <f t="shared" si="284"/>
        <v>#DIV/0!</v>
      </c>
      <c r="J898" s="84">
        <f t="shared" ref="J898:AG898" si="317">+J899</f>
        <v>0</v>
      </c>
      <c r="K898" s="85">
        <f t="shared" si="317"/>
        <v>0</v>
      </c>
      <c r="L898" s="60">
        <f t="shared" si="317"/>
        <v>0</v>
      </c>
      <c r="M898" s="86">
        <f t="shared" si="317"/>
        <v>0</v>
      </c>
      <c r="N898" s="84">
        <f t="shared" si="317"/>
        <v>0</v>
      </c>
      <c r="O898" s="85">
        <f t="shared" si="317"/>
        <v>0</v>
      </c>
      <c r="P898" s="60">
        <f t="shared" si="317"/>
        <v>0</v>
      </c>
      <c r="Q898" s="86">
        <f t="shared" si="317"/>
        <v>0</v>
      </c>
      <c r="R898" s="84">
        <f t="shared" si="317"/>
        <v>0</v>
      </c>
      <c r="S898" s="85">
        <f t="shared" si="317"/>
        <v>0</v>
      </c>
      <c r="T898" s="60">
        <f t="shared" si="317"/>
        <v>0</v>
      </c>
      <c r="U898" s="86">
        <f t="shared" si="317"/>
        <v>0</v>
      </c>
      <c r="V898" s="84">
        <f t="shared" si="317"/>
        <v>0</v>
      </c>
      <c r="W898" s="85">
        <f t="shared" si="317"/>
        <v>0</v>
      </c>
      <c r="X898" s="60">
        <f t="shared" si="317"/>
        <v>0</v>
      </c>
      <c r="Y898" s="86">
        <f t="shared" si="317"/>
        <v>0</v>
      </c>
      <c r="Z898" s="84">
        <f t="shared" si="317"/>
        <v>0</v>
      </c>
      <c r="AA898" s="85">
        <f t="shared" si="317"/>
        <v>0</v>
      </c>
      <c r="AB898" s="60">
        <f t="shared" si="317"/>
        <v>0</v>
      </c>
      <c r="AC898" s="86">
        <f t="shared" si="317"/>
        <v>0</v>
      </c>
      <c r="AD898" s="84">
        <f t="shared" si="317"/>
        <v>0</v>
      </c>
      <c r="AE898" s="85">
        <f t="shared" si="317"/>
        <v>0</v>
      </c>
      <c r="AF898" s="60">
        <f t="shared" si="317"/>
        <v>0</v>
      </c>
      <c r="AG898" s="86">
        <f t="shared" si="317"/>
        <v>0</v>
      </c>
      <c r="AH898" s="2"/>
      <c r="AI898" s="2"/>
      <c r="AJ898" s="2"/>
      <c r="AK898" s="2"/>
      <c r="AL898" s="2"/>
    </row>
    <row r="899" spans="1:38" ht="110.25" customHeight="1" outlineLevel="1">
      <c r="A899" s="12" t="s">
        <v>973</v>
      </c>
      <c r="B899" s="34" t="s">
        <v>711</v>
      </c>
      <c r="C899" s="14">
        <v>79570</v>
      </c>
      <c r="D899" s="45">
        <v>0</v>
      </c>
      <c r="E899" s="46">
        <f t="shared" si="286"/>
        <v>0</v>
      </c>
      <c r="F899" s="46">
        <f t="shared" si="287"/>
        <v>0</v>
      </c>
      <c r="G899" s="46">
        <f t="shared" si="288"/>
        <v>0</v>
      </c>
      <c r="H899" s="53" t="e">
        <f t="shared" si="283"/>
        <v>#DIV/0!</v>
      </c>
      <c r="I899" s="54" t="e">
        <f t="shared" si="284"/>
        <v>#DIV/0!</v>
      </c>
      <c r="J899" s="65"/>
      <c r="K899" s="78">
        <f t="shared" si="289"/>
        <v>0</v>
      </c>
      <c r="L899" s="45"/>
      <c r="M899" s="79">
        <f t="shared" si="290"/>
        <v>0</v>
      </c>
      <c r="N899" s="65"/>
      <c r="O899" s="78">
        <f t="shared" si="291"/>
        <v>0</v>
      </c>
      <c r="P899" s="45"/>
      <c r="Q899" s="79">
        <f t="shared" si="292"/>
        <v>0</v>
      </c>
      <c r="R899" s="65"/>
      <c r="S899" s="78">
        <f t="shared" si="293"/>
        <v>0</v>
      </c>
      <c r="T899" s="45"/>
      <c r="U899" s="79">
        <f t="shared" si="294"/>
        <v>0</v>
      </c>
      <c r="V899" s="65"/>
      <c r="W899" s="78">
        <f t="shared" si="295"/>
        <v>0</v>
      </c>
      <c r="X899" s="45"/>
      <c r="Y899" s="79">
        <f t="shared" si="296"/>
        <v>0</v>
      </c>
      <c r="Z899" s="65"/>
      <c r="AA899" s="78">
        <f t="shared" si="297"/>
        <v>0</v>
      </c>
      <c r="AB899" s="45"/>
      <c r="AC899" s="79">
        <f t="shared" si="298"/>
        <v>0</v>
      </c>
      <c r="AD899" s="65"/>
      <c r="AE899" s="78">
        <f t="shared" si="299"/>
        <v>0</v>
      </c>
      <c r="AF899" s="45"/>
      <c r="AG899" s="79">
        <f t="shared" si="300"/>
        <v>0</v>
      </c>
      <c r="AH899" s="2"/>
      <c r="AI899" s="2"/>
      <c r="AJ899" s="2"/>
      <c r="AK899" s="2"/>
      <c r="AL899" s="2"/>
    </row>
    <row r="900" spans="1:38" ht="16.5" customHeight="1" outlineLevel="1">
      <c r="A900" s="12"/>
      <c r="B900" s="27"/>
      <c r="C900" s="14"/>
      <c r="D900" s="45"/>
      <c r="E900" s="46"/>
      <c r="F900" s="46"/>
      <c r="G900" s="46"/>
      <c r="H900" s="53"/>
      <c r="I900" s="54"/>
      <c r="J900" s="65"/>
      <c r="K900" s="78"/>
      <c r="L900" s="45"/>
      <c r="M900" s="79"/>
      <c r="N900" s="65"/>
      <c r="O900" s="78"/>
      <c r="P900" s="45"/>
      <c r="Q900" s="79"/>
      <c r="R900" s="65"/>
      <c r="S900" s="78"/>
      <c r="T900" s="45"/>
      <c r="U900" s="79"/>
      <c r="V900" s="65"/>
      <c r="W900" s="78"/>
      <c r="X900" s="45"/>
      <c r="Y900" s="79"/>
      <c r="Z900" s="65"/>
      <c r="AA900" s="78"/>
      <c r="AB900" s="45"/>
      <c r="AC900" s="79"/>
      <c r="AD900" s="65"/>
      <c r="AE900" s="78"/>
      <c r="AF900" s="45"/>
      <c r="AG900" s="79"/>
      <c r="AH900" s="2"/>
      <c r="AI900" s="2"/>
      <c r="AJ900" s="2"/>
      <c r="AK900" s="2"/>
      <c r="AL900" s="2"/>
    </row>
    <row r="901" spans="1:38" ht="16.5" customHeight="1" outlineLevel="1">
      <c r="A901" s="58"/>
      <c r="B901" s="83" t="s">
        <v>712</v>
      </c>
      <c r="C901" s="99"/>
      <c r="D901" s="60">
        <v>0</v>
      </c>
      <c r="E901" s="61">
        <f t="shared" ref="E901:G901" si="318">SUM(E902:E906)</f>
        <v>0</v>
      </c>
      <c r="F901" s="61">
        <f t="shared" si="318"/>
        <v>0</v>
      </c>
      <c r="G901" s="61">
        <f t="shared" si="318"/>
        <v>0</v>
      </c>
      <c r="H901" s="62" t="e">
        <f t="shared" si="283"/>
        <v>#DIV/0!</v>
      </c>
      <c r="I901" s="63" t="e">
        <f t="shared" si="284"/>
        <v>#DIV/0!</v>
      </c>
      <c r="J901" s="84">
        <f t="shared" ref="J901:AG901" si="319">SUM(J902:J906)</f>
        <v>0</v>
      </c>
      <c r="K901" s="85">
        <f t="shared" si="319"/>
        <v>0</v>
      </c>
      <c r="L901" s="60">
        <f t="shared" si="319"/>
        <v>0</v>
      </c>
      <c r="M901" s="86">
        <f t="shared" si="319"/>
        <v>0</v>
      </c>
      <c r="N901" s="84">
        <f t="shared" si="319"/>
        <v>0</v>
      </c>
      <c r="O901" s="85">
        <f t="shared" si="319"/>
        <v>0</v>
      </c>
      <c r="P901" s="60">
        <f t="shared" si="319"/>
        <v>0</v>
      </c>
      <c r="Q901" s="86">
        <f t="shared" si="319"/>
        <v>0</v>
      </c>
      <c r="R901" s="84">
        <f t="shared" si="319"/>
        <v>0</v>
      </c>
      <c r="S901" s="85">
        <f t="shared" si="319"/>
        <v>0</v>
      </c>
      <c r="T901" s="60">
        <f t="shared" si="319"/>
        <v>0</v>
      </c>
      <c r="U901" s="86">
        <f t="shared" si="319"/>
        <v>0</v>
      </c>
      <c r="V901" s="84">
        <f t="shared" si="319"/>
        <v>0</v>
      </c>
      <c r="W901" s="85">
        <f t="shared" si="319"/>
        <v>0</v>
      </c>
      <c r="X901" s="60">
        <f t="shared" si="319"/>
        <v>0</v>
      </c>
      <c r="Y901" s="86">
        <f t="shared" si="319"/>
        <v>0</v>
      </c>
      <c r="Z901" s="84">
        <f t="shared" si="319"/>
        <v>0</v>
      </c>
      <c r="AA901" s="85">
        <f t="shared" si="319"/>
        <v>0</v>
      </c>
      <c r="AB901" s="60">
        <f t="shared" si="319"/>
        <v>0</v>
      </c>
      <c r="AC901" s="86">
        <f t="shared" si="319"/>
        <v>0</v>
      </c>
      <c r="AD901" s="84">
        <f t="shared" si="319"/>
        <v>0</v>
      </c>
      <c r="AE901" s="85">
        <f t="shared" si="319"/>
        <v>0</v>
      </c>
      <c r="AF901" s="60">
        <f t="shared" si="319"/>
        <v>0</v>
      </c>
      <c r="AG901" s="86">
        <f t="shared" si="319"/>
        <v>0</v>
      </c>
      <c r="AH901" s="2"/>
      <c r="AI901" s="2"/>
      <c r="AJ901" s="2"/>
      <c r="AK901" s="2"/>
      <c r="AL901" s="2"/>
    </row>
    <row r="902" spans="1:38" ht="37.5" customHeight="1" outlineLevel="1">
      <c r="A902" s="12" t="s">
        <v>974</v>
      </c>
      <c r="B902" s="27" t="s">
        <v>713</v>
      </c>
      <c r="C902" s="278">
        <v>695170</v>
      </c>
      <c r="D902" s="45">
        <v>0</v>
      </c>
      <c r="E902" s="46">
        <f t="shared" si="286"/>
        <v>0</v>
      </c>
      <c r="F902" s="46">
        <f t="shared" si="287"/>
        <v>0</v>
      </c>
      <c r="G902" s="46">
        <f t="shared" si="288"/>
        <v>0</v>
      </c>
      <c r="H902" s="53" t="e">
        <f t="shared" si="283"/>
        <v>#DIV/0!</v>
      </c>
      <c r="I902" s="54" t="e">
        <f t="shared" si="284"/>
        <v>#DIV/0!</v>
      </c>
      <c r="J902" s="65"/>
      <c r="K902" s="78">
        <f t="shared" si="289"/>
        <v>0</v>
      </c>
      <c r="L902" s="45"/>
      <c r="M902" s="79">
        <f t="shared" si="290"/>
        <v>0</v>
      </c>
      <c r="N902" s="65"/>
      <c r="O902" s="78">
        <f t="shared" si="291"/>
        <v>0</v>
      </c>
      <c r="P902" s="45"/>
      <c r="Q902" s="79">
        <f t="shared" si="292"/>
        <v>0</v>
      </c>
      <c r="R902" s="65"/>
      <c r="S902" s="78">
        <f t="shared" si="293"/>
        <v>0</v>
      </c>
      <c r="T902" s="45"/>
      <c r="U902" s="79">
        <f t="shared" si="294"/>
        <v>0</v>
      </c>
      <c r="V902" s="65"/>
      <c r="W902" s="78">
        <f t="shared" si="295"/>
        <v>0</v>
      </c>
      <c r="X902" s="45"/>
      <c r="Y902" s="79">
        <f t="shared" si="296"/>
        <v>0</v>
      </c>
      <c r="Z902" s="65"/>
      <c r="AA902" s="78">
        <f t="shared" si="297"/>
        <v>0</v>
      </c>
      <c r="AB902" s="45"/>
      <c r="AC902" s="79">
        <f t="shared" si="298"/>
        <v>0</v>
      </c>
      <c r="AD902" s="65"/>
      <c r="AE902" s="78">
        <f t="shared" si="299"/>
        <v>0</v>
      </c>
      <c r="AF902" s="45"/>
      <c r="AG902" s="79">
        <f t="shared" si="300"/>
        <v>0</v>
      </c>
      <c r="AH902" s="2"/>
      <c r="AI902" s="2"/>
      <c r="AJ902" s="2"/>
      <c r="AK902" s="2"/>
      <c r="AL902" s="2"/>
    </row>
    <row r="903" spans="1:38" ht="16.5" customHeight="1" outlineLevel="1">
      <c r="A903" s="12">
        <v>1103027</v>
      </c>
      <c r="B903" s="34" t="s">
        <v>714</v>
      </c>
      <c r="C903" s="278">
        <v>4505890</v>
      </c>
      <c r="D903" s="45">
        <v>0</v>
      </c>
      <c r="E903" s="46">
        <f t="shared" si="286"/>
        <v>0</v>
      </c>
      <c r="F903" s="46">
        <f t="shared" si="287"/>
        <v>0</v>
      </c>
      <c r="G903" s="46">
        <f t="shared" si="288"/>
        <v>0</v>
      </c>
      <c r="H903" s="53" t="e">
        <f t="shared" si="283"/>
        <v>#DIV/0!</v>
      </c>
      <c r="I903" s="54" t="e">
        <f t="shared" si="284"/>
        <v>#DIV/0!</v>
      </c>
      <c r="J903" s="65"/>
      <c r="K903" s="78">
        <f t="shared" si="289"/>
        <v>0</v>
      </c>
      <c r="L903" s="45"/>
      <c r="M903" s="79">
        <f t="shared" si="290"/>
        <v>0</v>
      </c>
      <c r="N903" s="65"/>
      <c r="O903" s="78">
        <f t="shared" si="291"/>
        <v>0</v>
      </c>
      <c r="P903" s="45"/>
      <c r="Q903" s="79">
        <f t="shared" si="292"/>
        <v>0</v>
      </c>
      <c r="R903" s="65"/>
      <c r="S903" s="78">
        <f t="shared" si="293"/>
        <v>0</v>
      </c>
      <c r="T903" s="45"/>
      <c r="U903" s="79">
        <f t="shared" si="294"/>
        <v>0</v>
      </c>
      <c r="V903" s="65"/>
      <c r="W903" s="78">
        <f t="shared" si="295"/>
        <v>0</v>
      </c>
      <c r="X903" s="45"/>
      <c r="Y903" s="79">
        <f t="shared" si="296"/>
        <v>0</v>
      </c>
      <c r="Z903" s="65"/>
      <c r="AA903" s="78">
        <f t="shared" si="297"/>
        <v>0</v>
      </c>
      <c r="AB903" s="45"/>
      <c r="AC903" s="79">
        <f t="shared" si="298"/>
        <v>0</v>
      </c>
      <c r="AD903" s="65"/>
      <c r="AE903" s="78">
        <f t="shared" si="299"/>
        <v>0</v>
      </c>
      <c r="AF903" s="45"/>
      <c r="AG903" s="79">
        <f t="shared" si="300"/>
        <v>0</v>
      </c>
      <c r="AH903" s="2"/>
      <c r="AI903" s="2"/>
      <c r="AJ903" s="2"/>
      <c r="AK903" s="2"/>
      <c r="AL903" s="2"/>
    </row>
    <row r="904" spans="1:38" ht="16.5" customHeight="1" outlineLevel="1">
      <c r="A904" s="12">
        <v>1103000</v>
      </c>
      <c r="B904" s="27" t="s">
        <v>715</v>
      </c>
      <c r="C904" s="278">
        <v>13158010</v>
      </c>
      <c r="D904" s="45">
        <v>0</v>
      </c>
      <c r="E904" s="46">
        <f t="shared" si="286"/>
        <v>0</v>
      </c>
      <c r="F904" s="46">
        <f t="shared" si="287"/>
        <v>0</v>
      </c>
      <c r="G904" s="46">
        <f t="shared" si="288"/>
        <v>0</v>
      </c>
      <c r="H904" s="53" t="e">
        <f t="shared" si="283"/>
        <v>#DIV/0!</v>
      </c>
      <c r="I904" s="54" t="e">
        <f t="shared" si="284"/>
        <v>#DIV/0!</v>
      </c>
      <c r="J904" s="65"/>
      <c r="K904" s="78">
        <f t="shared" si="289"/>
        <v>0</v>
      </c>
      <c r="L904" s="45"/>
      <c r="M904" s="79">
        <f t="shared" si="290"/>
        <v>0</v>
      </c>
      <c r="N904" s="65"/>
      <c r="O904" s="78">
        <f t="shared" si="291"/>
        <v>0</v>
      </c>
      <c r="P904" s="45"/>
      <c r="Q904" s="79">
        <f t="shared" si="292"/>
        <v>0</v>
      </c>
      <c r="R904" s="65"/>
      <c r="S904" s="78">
        <f t="shared" si="293"/>
        <v>0</v>
      </c>
      <c r="T904" s="45"/>
      <c r="U904" s="79">
        <f t="shared" si="294"/>
        <v>0</v>
      </c>
      <c r="V904" s="65"/>
      <c r="W904" s="78">
        <f t="shared" si="295"/>
        <v>0</v>
      </c>
      <c r="X904" s="45"/>
      <c r="Y904" s="79">
        <f t="shared" si="296"/>
        <v>0</v>
      </c>
      <c r="Z904" s="65"/>
      <c r="AA904" s="78">
        <f t="shared" si="297"/>
        <v>0</v>
      </c>
      <c r="AB904" s="45"/>
      <c r="AC904" s="79">
        <f t="shared" si="298"/>
        <v>0</v>
      </c>
      <c r="AD904" s="65"/>
      <c r="AE904" s="78">
        <f t="shared" si="299"/>
        <v>0</v>
      </c>
      <c r="AF904" s="45"/>
      <c r="AG904" s="79">
        <f t="shared" si="300"/>
        <v>0</v>
      </c>
      <c r="AH904" s="2"/>
      <c r="AI904" s="2"/>
      <c r="AJ904" s="2"/>
      <c r="AK904" s="2"/>
      <c r="AL904" s="2"/>
    </row>
    <row r="905" spans="1:38" ht="16.5" customHeight="1" outlineLevel="1">
      <c r="A905" s="12"/>
      <c r="B905" s="27"/>
      <c r="C905" s="278">
        <v>563140</v>
      </c>
      <c r="D905" s="45"/>
      <c r="E905" s="46"/>
      <c r="F905" s="46"/>
      <c r="G905" s="46"/>
      <c r="H905" s="53"/>
      <c r="I905" s="54"/>
      <c r="J905" s="65"/>
      <c r="K905" s="78"/>
      <c r="L905" s="45"/>
      <c r="M905" s="79"/>
      <c r="N905" s="65"/>
      <c r="O905" s="78"/>
      <c r="P905" s="45"/>
      <c r="Q905" s="79"/>
      <c r="R905" s="65"/>
      <c r="S905" s="78"/>
      <c r="T905" s="45"/>
      <c r="U905" s="79"/>
      <c r="V905" s="65"/>
      <c r="W905" s="78"/>
      <c r="X905" s="45"/>
      <c r="Y905" s="79"/>
      <c r="Z905" s="65"/>
      <c r="AA905" s="78"/>
      <c r="AB905" s="45"/>
      <c r="AC905" s="79"/>
      <c r="AD905" s="65"/>
      <c r="AE905" s="78"/>
      <c r="AF905" s="45"/>
      <c r="AG905" s="79"/>
      <c r="AH905" s="2"/>
      <c r="AI905" s="2"/>
      <c r="AJ905" s="2"/>
      <c r="AK905" s="2"/>
      <c r="AL905" s="2"/>
    </row>
    <row r="906" spans="1:38" ht="37.5" customHeight="1" outlineLevel="1">
      <c r="A906" s="12" t="s">
        <v>974</v>
      </c>
      <c r="B906" s="27" t="s">
        <v>716</v>
      </c>
      <c r="C906" s="278">
        <v>133120</v>
      </c>
      <c r="D906" s="45">
        <v>0</v>
      </c>
      <c r="E906" s="46">
        <f t="shared" si="286"/>
        <v>0</v>
      </c>
      <c r="F906" s="46">
        <f t="shared" si="287"/>
        <v>0</v>
      </c>
      <c r="G906" s="46">
        <f t="shared" si="288"/>
        <v>0</v>
      </c>
      <c r="H906" s="53" t="e">
        <f t="shared" si="283"/>
        <v>#DIV/0!</v>
      </c>
      <c r="I906" s="54" t="e">
        <f t="shared" si="284"/>
        <v>#DIV/0!</v>
      </c>
      <c r="J906" s="65"/>
      <c r="K906" s="78">
        <f t="shared" si="289"/>
        <v>0</v>
      </c>
      <c r="L906" s="45"/>
      <c r="M906" s="79">
        <f t="shared" si="290"/>
        <v>0</v>
      </c>
      <c r="N906" s="65"/>
      <c r="O906" s="78">
        <f t="shared" si="291"/>
        <v>0</v>
      </c>
      <c r="P906" s="45"/>
      <c r="Q906" s="79">
        <f t="shared" si="292"/>
        <v>0</v>
      </c>
      <c r="R906" s="65"/>
      <c r="S906" s="78">
        <f t="shared" si="293"/>
        <v>0</v>
      </c>
      <c r="T906" s="45"/>
      <c r="U906" s="79">
        <f t="shared" si="294"/>
        <v>0</v>
      </c>
      <c r="V906" s="65"/>
      <c r="W906" s="78">
        <f t="shared" si="295"/>
        <v>0</v>
      </c>
      <c r="X906" s="45"/>
      <c r="Y906" s="79">
        <f t="shared" si="296"/>
        <v>0</v>
      </c>
      <c r="Z906" s="65"/>
      <c r="AA906" s="78">
        <f t="shared" si="297"/>
        <v>0</v>
      </c>
      <c r="AB906" s="45"/>
      <c r="AC906" s="79">
        <f t="shared" si="298"/>
        <v>0</v>
      </c>
      <c r="AD906" s="65"/>
      <c r="AE906" s="78">
        <f t="shared" si="299"/>
        <v>0</v>
      </c>
      <c r="AF906" s="45"/>
      <c r="AG906" s="79">
        <f t="shared" si="300"/>
        <v>0</v>
      </c>
      <c r="AH906" s="2"/>
      <c r="AI906" s="2"/>
      <c r="AJ906" s="2"/>
      <c r="AK906" s="2"/>
      <c r="AL906" s="2"/>
    </row>
    <row r="907" spans="1:38" ht="16.5" customHeight="1" outlineLevel="1">
      <c r="A907" s="12"/>
      <c r="B907" s="27"/>
      <c r="C907" s="14"/>
      <c r="D907" s="45"/>
      <c r="E907" s="46"/>
      <c r="F907" s="46"/>
      <c r="G907" s="46"/>
      <c r="H907" s="53"/>
      <c r="I907" s="54"/>
      <c r="J907" s="65"/>
      <c r="K907" s="78"/>
      <c r="L907" s="45"/>
      <c r="M907" s="79"/>
      <c r="N907" s="65"/>
      <c r="O907" s="78"/>
      <c r="P907" s="45"/>
      <c r="Q907" s="79"/>
      <c r="R907" s="65"/>
      <c r="S907" s="78"/>
      <c r="T907" s="45"/>
      <c r="U907" s="79"/>
      <c r="V907" s="65"/>
      <c r="W907" s="78"/>
      <c r="X907" s="45"/>
      <c r="Y907" s="79"/>
      <c r="Z907" s="65"/>
      <c r="AA907" s="78"/>
      <c r="AB907" s="45"/>
      <c r="AC907" s="79"/>
      <c r="AD907" s="65"/>
      <c r="AE907" s="78"/>
      <c r="AF907" s="45"/>
      <c r="AG907" s="79"/>
      <c r="AH907" s="2"/>
      <c r="AI907" s="2"/>
      <c r="AJ907" s="2"/>
      <c r="AK907" s="2"/>
      <c r="AL907" s="2"/>
    </row>
    <row r="908" spans="1:38" ht="16.5" customHeight="1" outlineLevel="1">
      <c r="A908" s="58"/>
      <c r="B908" s="83" t="s">
        <v>717</v>
      </c>
      <c r="C908" s="99"/>
      <c r="D908" s="60">
        <v>0</v>
      </c>
      <c r="E908" s="61">
        <f t="shared" ref="E908:G908" si="320">SUM(E909:E916)</f>
        <v>0</v>
      </c>
      <c r="F908" s="61">
        <f t="shared" si="320"/>
        <v>0</v>
      </c>
      <c r="G908" s="61">
        <f t="shared" si="320"/>
        <v>0</v>
      </c>
      <c r="H908" s="62" t="e">
        <f t="shared" ref="H908:H971" si="321">IF(E908&gt;=0,(E908/D908),"-")</f>
        <v>#DIV/0!</v>
      </c>
      <c r="I908" s="63" t="e">
        <f t="shared" ref="I908:I971" si="322">IF(G908&gt;=0,(G908/F908),"-")</f>
        <v>#DIV/0!</v>
      </c>
      <c r="J908" s="84">
        <f t="shared" ref="J908:AG908" si="323">SUM(J909:J916)</f>
        <v>0</v>
      </c>
      <c r="K908" s="85">
        <f t="shared" si="323"/>
        <v>0</v>
      </c>
      <c r="L908" s="60">
        <f t="shared" si="323"/>
        <v>0</v>
      </c>
      <c r="M908" s="86">
        <f t="shared" si="323"/>
        <v>0</v>
      </c>
      <c r="N908" s="84">
        <f t="shared" si="323"/>
        <v>0</v>
      </c>
      <c r="O908" s="85">
        <f t="shared" si="323"/>
        <v>0</v>
      </c>
      <c r="P908" s="60">
        <f t="shared" si="323"/>
        <v>0</v>
      </c>
      <c r="Q908" s="86">
        <f t="shared" si="323"/>
        <v>0</v>
      </c>
      <c r="R908" s="84">
        <f t="shared" si="323"/>
        <v>0</v>
      </c>
      <c r="S908" s="85">
        <f t="shared" si="323"/>
        <v>0</v>
      </c>
      <c r="T908" s="60">
        <f t="shared" si="323"/>
        <v>0</v>
      </c>
      <c r="U908" s="86">
        <f t="shared" si="323"/>
        <v>0</v>
      </c>
      <c r="V908" s="84">
        <f t="shared" si="323"/>
        <v>0</v>
      </c>
      <c r="W908" s="85">
        <f t="shared" si="323"/>
        <v>0</v>
      </c>
      <c r="X908" s="60">
        <f t="shared" si="323"/>
        <v>0</v>
      </c>
      <c r="Y908" s="86">
        <f t="shared" si="323"/>
        <v>0</v>
      </c>
      <c r="Z908" s="84">
        <f t="shared" si="323"/>
        <v>0</v>
      </c>
      <c r="AA908" s="85">
        <f t="shared" si="323"/>
        <v>0</v>
      </c>
      <c r="AB908" s="60">
        <f t="shared" si="323"/>
        <v>0</v>
      </c>
      <c r="AC908" s="86">
        <f t="shared" si="323"/>
        <v>0</v>
      </c>
      <c r="AD908" s="84">
        <f t="shared" si="323"/>
        <v>0</v>
      </c>
      <c r="AE908" s="85">
        <f t="shared" si="323"/>
        <v>0</v>
      </c>
      <c r="AF908" s="60">
        <f t="shared" si="323"/>
        <v>0</v>
      </c>
      <c r="AG908" s="86">
        <f t="shared" si="323"/>
        <v>0</v>
      </c>
      <c r="AH908" s="2"/>
      <c r="AI908" s="2"/>
      <c r="AJ908" s="2"/>
      <c r="AK908" s="2"/>
      <c r="AL908" s="2"/>
    </row>
    <row r="909" spans="1:38" ht="75.75" customHeight="1" outlineLevel="1">
      <c r="A909" s="12" t="s">
        <v>975</v>
      </c>
      <c r="B909" s="27" t="s">
        <v>718</v>
      </c>
      <c r="C909" s="278">
        <v>1570850</v>
      </c>
      <c r="D909" s="45">
        <v>0</v>
      </c>
      <c r="E909" s="46">
        <f t="shared" ref="E909:E971" si="324">+J909+L909+N909+P909+R909+T909+V909+X909+Z909+AB909+AD909+AF909</f>
        <v>0</v>
      </c>
      <c r="F909" s="46">
        <f t="shared" ref="F909:F971" si="325">D909*C909</f>
        <v>0</v>
      </c>
      <c r="G909" s="46">
        <f t="shared" ref="G909:G971" si="326">+E909*C909</f>
        <v>0</v>
      </c>
      <c r="H909" s="53" t="e">
        <f t="shared" si="321"/>
        <v>#DIV/0!</v>
      </c>
      <c r="I909" s="54" t="e">
        <f t="shared" si="322"/>
        <v>#DIV/0!</v>
      </c>
      <c r="J909" s="65"/>
      <c r="K909" s="78">
        <f t="shared" ref="K909:K971" si="327">+J909*C909</f>
        <v>0</v>
      </c>
      <c r="L909" s="45"/>
      <c r="M909" s="79">
        <f t="shared" ref="M909:M971" si="328">+L909*C909</f>
        <v>0</v>
      </c>
      <c r="N909" s="65"/>
      <c r="O909" s="78">
        <f t="shared" ref="O909:O971" si="329">+N909*C909</f>
        <v>0</v>
      </c>
      <c r="P909" s="45"/>
      <c r="Q909" s="79">
        <f t="shared" ref="Q909:Q971" si="330">+P909*C909</f>
        <v>0</v>
      </c>
      <c r="R909" s="65"/>
      <c r="S909" s="78">
        <f t="shared" ref="S909:S971" si="331">+R909*C909</f>
        <v>0</v>
      </c>
      <c r="T909" s="45"/>
      <c r="U909" s="79">
        <f t="shared" ref="U909:U971" si="332">+T909*C909</f>
        <v>0</v>
      </c>
      <c r="V909" s="65"/>
      <c r="W909" s="78">
        <f t="shared" ref="W909:W971" si="333">+V909*C909</f>
        <v>0</v>
      </c>
      <c r="X909" s="45"/>
      <c r="Y909" s="79">
        <f t="shared" ref="Y909:Y971" si="334">+X909*C909</f>
        <v>0</v>
      </c>
      <c r="Z909" s="65"/>
      <c r="AA909" s="78">
        <f t="shared" ref="AA909:AA971" si="335">+Z909*C909</f>
        <v>0</v>
      </c>
      <c r="AB909" s="45"/>
      <c r="AC909" s="79">
        <f t="shared" ref="AC909:AC971" si="336">+AB909*C909</f>
        <v>0</v>
      </c>
      <c r="AD909" s="65"/>
      <c r="AE909" s="78">
        <f t="shared" ref="AE909:AE971" si="337">+AD909*C909</f>
        <v>0</v>
      </c>
      <c r="AF909" s="45"/>
      <c r="AG909" s="79">
        <f t="shared" ref="AG909:AG971" si="338">+AF909*C909</f>
        <v>0</v>
      </c>
      <c r="AH909" s="2"/>
      <c r="AI909" s="2"/>
      <c r="AJ909" s="2"/>
      <c r="AK909" s="2"/>
      <c r="AL909" s="2"/>
    </row>
    <row r="910" spans="1:38" ht="54" customHeight="1" outlineLevel="1">
      <c r="A910" s="12" t="s">
        <v>976</v>
      </c>
      <c r="B910" s="27" t="s">
        <v>719</v>
      </c>
      <c r="C910" s="291">
        <v>55900</v>
      </c>
      <c r="D910" s="45">
        <v>0</v>
      </c>
      <c r="E910" s="46">
        <f t="shared" si="324"/>
        <v>0</v>
      </c>
      <c r="F910" s="46">
        <f t="shared" si="325"/>
        <v>0</v>
      </c>
      <c r="G910" s="46">
        <f t="shared" si="326"/>
        <v>0</v>
      </c>
      <c r="H910" s="53" t="e">
        <f t="shared" si="321"/>
        <v>#DIV/0!</v>
      </c>
      <c r="I910" s="54" t="e">
        <f t="shared" si="322"/>
        <v>#DIV/0!</v>
      </c>
      <c r="J910" s="65"/>
      <c r="K910" s="78">
        <f t="shared" si="327"/>
        <v>0</v>
      </c>
      <c r="L910" s="45"/>
      <c r="M910" s="79">
        <f t="shared" si="328"/>
        <v>0</v>
      </c>
      <c r="N910" s="65"/>
      <c r="O910" s="78">
        <f t="shared" si="329"/>
        <v>0</v>
      </c>
      <c r="P910" s="45"/>
      <c r="Q910" s="79">
        <f t="shared" si="330"/>
        <v>0</v>
      </c>
      <c r="R910" s="65"/>
      <c r="S910" s="78">
        <f t="shared" si="331"/>
        <v>0</v>
      </c>
      <c r="T910" s="45"/>
      <c r="U910" s="79">
        <f t="shared" si="332"/>
        <v>0</v>
      </c>
      <c r="V910" s="65"/>
      <c r="W910" s="78">
        <f t="shared" si="333"/>
        <v>0</v>
      </c>
      <c r="X910" s="45"/>
      <c r="Y910" s="79">
        <f t="shared" si="334"/>
        <v>0</v>
      </c>
      <c r="Z910" s="65"/>
      <c r="AA910" s="78">
        <f t="shared" si="335"/>
        <v>0</v>
      </c>
      <c r="AB910" s="45"/>
      <c r="AC910" s="79">
        <f t="shared" si="336"/>
        <v>0</v>
      </c>
      <c r="AD910" s="65"/>
      <c r="AE910" s="78">
        <f t="shared" si="337"/>
        <v>0</v>
      </c>
      <c r="AF910" s="45"/>
      <c r="AG910" s="79">
        <f t="shared" si="338"/>
        <v>0</v>
      </c>
      <c r="AH910" s="2"/>
      <c r="AI910" s="2"/>
      <c r="AJ910" s="2"/>
      <c r="AK910" s="2"/>
      <c r="AL910" s="2"/>
    </row>
    <row r="911" spans="1:38" ht="29.25" customHeight="1" outlineLevel="1">
      <c r="A911" s="12" t="s">
        <v>977</v>
      </c>
      <c r="B911" s="27" t="s">
        <v>720</v>
      </c>
      <c r="C911" s="291">
        <v>94910</v>
      </c>
      <c r="D911" s="45">
        <v>0</v>
      </c>
      <c r="E911" s="46">
        <f t="shared" si="324"/>
        <v>0</v>
      </c>
      <c r="F911" s="46">
        <f t="shared" si="325"/>
        <v>0</v>
      </c>
      <c r="G911" s="46">
        <f t="shared" si="326"/>
        <v>0</v>
      </c>
      <c r="H911" s="53" t="e">
        <f t="shared" si="321"/>
        <v>#DIV/0!</v>
      </c>
      <c r="I911" s="54" t="e">
        <f t="shared" si="322"/>
        <v>#DIV/0!</v>
      </c>
      <c r="J911" s="65"/>
      <c r="K911" s="78">
        <f t="shared" si="327"/>
        <v>0</v>
      </c>
      <c r="L911" s="45"/>
      <c r="M911" s="79">
        <f t="shared" si="328"/>
        <v>0</v>
      </c>
      <c r="N911" s="65"/>
      <c r="O911" s="78">
        <f t="shared" si="329"/>
        <v>0</v>
      </c>
      <c r="P911" s="45"/>
      <c r="Q911" s="79">
        <f t="shared" si="330"/>
        <v>0</v>
      </c>
      <c r="R911" s="65"/>
      <c r="S911" s="78">
        <f t="shared" si="331"/>
        <v>0</v>
      </c>
      <c r="T911" s="45"/>
      <c r="U911" s="79">
        <f t="shared" si="332"/>
        <v>0</v>
      </c>
      <c r="V911" s="65"/>
      <c r="W911" s="78">
        <f t="shared" si="333"/>
        <v>0</v>
      </c>
      <c r="X911" s="45"/>
      <c r="Y911" s="79">
        <f t="shared" si="334"/>
        <v>0</v>
      </c>
      <c r="Z911" s="65"/>
      <c r="AA911" s="78">
        <f t="shared" si="335"/>
        <v>0</v>
      </c>
      <c r="AB911" s="45"/>
      <c r="AC911" s="79">
        <f t="shared" si="336"/>
        <v>0</v>
      </c>
      <c r="AD911" s="65"/>
      <c r="AE911" s="78">
        <f t="shared" si="337"/>
        <v>0</v>
      </c>
      <c r="AF911" s="45"/>
      <c r="AG911" s="79">
        <f t="shared" si="338"/>
        <v>0</v>
      </c>
      <c r="AH911" s="2"/>
      <c r="AI911" s="2"/>
      <c r="AJ911" s="2"/>
      <c r="AK911" s="2"/>
      <c r="AL911" s="2"/>
    </row>
    <row r="912" spans="1:38" ht="16.5" customHeight="1" outlineLevel="1">
      <c r="A912" s="12"/>
      <c r="B912" s="24" t="s">
        <v>721</v>
      </c>
      <c r="C912" s="278">
        <v>3099600</v>
      </c>
      <c r="D912" s="45">
        <v>0</v>
      </c>
      <c r="E912" s="46">
        <f t="shared" si="324"/>
        <v>0</v>
      </c>
      <c r="F912" s="46">
        <f t="shared" si="325"/>
        <v>0</v>
      </c>
      <c r="G912" s="46">
        <f t="shared" si="326"/>
        <v>0</v>
      </c>
      <c r="H912" s="53" t="e">
        <f t="shared" si="321"/>
        <v>#DIV/0!</v>
      </c>
      <c r="I912" s="54" t="e">
        <f t="shared" si="322"/>
        <v>#DIV/0!</v>
      </c>
      <c r="J912" s="65"/>
      <c r="K912" s="78">
        <f t="shared" si="327"/>
        <v>0</v>
      </c>
      <c r="L912" s="45"/>
      <c r="M912" s="79">
        <f t="shared" si="328"/>
        <v>0</v>
      </c>
      <c r="N912" s="65"/>
      <c r="O912" s="78">
        <f t="shared" si="329"/>
        <v>0</v>
      </c>
      <c r="P912" s="45"/>
      <c r="Q912" s="79">
        <f t="shared" si="330"/>
        <v>0</v>
      </c>
      <c r="R912" s="65"/>
      <c r="S912" s="78">
        <f t="shared" si="331"/>
        <v>0</v>
      </c>
      <c r="T912" s="45"/>
      <c r="U912" s="79">
        <f t="shared" si="332"/>
        <v>0</v>
      </c>
      <c r="V912" s="65"/>
      <c r="W912" s="78">
        <f t="shared" si="333"/>
        <v>0</v>
      </c>
      <c r="X912" s="45"/>
      <c r="Y912" s="79">
        <f t="shared" si="334"/>
        <v>0</v>
      </c>
      <c r="Z912" s="65"/>
      <c r="AA912" s="78">
        <f t="shared" si="335"/>
        <v>0</v>
      </c>
      <c r="AB912" s="45"/>
      <c r="AC912" s="79">
        <f t="shared" si="336"/>
        <v>0</v>
      </c>
      <c r="AD912" s="65"/>
      <c r="AE912" s="78">
        <f t="shared" si="337"/>
        <v>0</v>
      </c>
      <c r="AF912" s="45"/>
      <c r="AG912" s="79">
        <f t="shared" si="338"/>
        <v>0</v>
      </c>
      <c r="AH912" s="2"/>
      <c r="AI912" s="2"/>
      <c r="AJ912" s="2"/>
      <c r="AK912" s="2"/>
      <c r="AL912" s="2"/>
    </row>
    <row r="913" spans="1:38" ht="16.5" customHeight="1" outlineLevel="1">
      <c r="A913" s="12"/>
      <c r="B913" s="27" t="s">
        <v>722</v>
      </c>
      <c r="C913" s="278">
        <v>690210</v>
      </c>
      <c r="D913" s="45">
        <v>0</v>
      </c>
      <c r="E913" s="46">
        <f t="shared" si="324"/>
        <v>0</v>
      </c>
      <c r="F913" s="46">
        <f t="shared" si="325"/>
        <v>0</v>
      </c>
      <c r="G913" s="46">
        <f t="shared" si="326"/>
        <v>0</v>
      </c>
      <c r="H913" s="53" t="e">
        <f t="shared" si="321"/>
        <v>#DIV/0!</v>
      </c>
      <c r="I913" s="54" t="e">
        <f t="shared" si="322"/>
        <v>#DIV/0!</v>
      </c>
      <c r="J913" s="65"/>
      <c r="K913" s="78">
        <f t="shared" si="327"/>
        <v>0</v>
      </c>
      <c r="L913" s="45"/>
      <c r="M913" s="79">
        <f t="shared" si="328"/>
        <v>0</v>
      </c>
      <c r="N913" s="65"/>
      <c r="O913" s="78">
        <f t="shared" si="329"/>
        <v>0</v>
      </c>
      <c r="P913" s="45"/>
      <c r="Q913" s="79">
        <f t="shared" si="330"/>
        <v>0</v>
      </c>
      <c r="R913" s="65"/>
      <c r="S913" s="78">
        <f t="shared" si="331"/>
        <v>0</v>
      </c>
      <c r="T913" s="45"/>
      <c r="U913" s="79">
        <f t="shared" si="332"/>
        <v>0</v>
      </c>
      <c r="V913" s="65"/>
      <c r="W913" s="78">
        <f t="shared" si="333"/>
        <v>0</v>
      </c>
      <c r="X913" s="45"/>
      <c r="Y913" s="79">
        <f t="shared" si="334"/>
        <v>0</v>
      </c>
      <c r="Z913" s="65"/>
      <c r="AA913" s="78">
        <f t="shared" si="335"/>
        <v>0</v>
      </c>
      <c r="AB913" s="45"/>
      <c r="AC913" s="79">
        <f t="shared" si="336"/>
        <v>0</v>
      </c>
      <c r="AD913" s="65"/>
      <c r="AE913" s="78">
        <f t="shared" si="337"/>
        <v>0</v>
      </c>
      <c r="AF913" s="45"/>
      <c r="AG913" s="79">
        <f t="shared" si="338"/>
        <v>0</v>
      </c>
      <c r="AH913" s="2"/>
      <c r="AI913" s="2"/>
      <c r="AJ913" s="2"/>
      <c r="AK913" s="2"/>
      <c r="AL913" s="2"/>
    </row>
    <row r="914" spans="1:38" ht="16.5" customHeight="1" outlineLevel="1">
      <c r="A914" s="12">
        <v>3904001</v>
      </c>
      <c r="B914" s="27" t="s">
        <v>723</v>
      </c>
      <c r="C914" s="278">
        <v>922610</v>
      </c>
      <c r="D914" s="45">
        <v>0</v>
      </c>
      <c r="E914" s="46">
        <f t="shared" si="324"/>
        <v>0</v>
      </c>
      <c r="F914" s="46">
        <f t="shared" si="325"/>
        <v>0</v>
      </c>
      <c r="G914" s="46">
        <f t="shared" si="326"/>
        <v>0</v>
      </c>
      <c r="H914" s="53" t="e">
        <f t="shared" si="321"/>
        <v>#DIV/0!</v>
      </c>
      <c r="I914" s="54" t="e">
        <f t="shared" si="322"/>
        <v>#DIV/0!</v>
      </c>
      <c r="J914" s="65"/>
      <c r="K914" s="78">
        <f t="shared" si="327"/>
        <v>0</v>
      </c>
      <c r="L914" s="45"/>
      <c r="M914" s="79">
        <f t="shared" si="328"/>
        <v>0</v>
      </c>
      <c r="N914" s="65"/>
      <c r="O914" s="78">
        <f t="shared" si="329"/>
        <v>0</v>
      </c>
      <c r="P914" s="45"/>
      <c r="Q914" s="79">
        <f t="shared" si="330"/>
        <v>0</v>
      </c>
      <c r="R914" s="65"/>
      <c r="S914" s="78">
        <f t="shared" si="331"/>
        <v>0</v>
      </c>
      <c r="T914" s="45"/>
      <c r="U914" s="79">
        <f t="shared" si="332"/>
        <v>0</v>
      </c>
      <c r="V914" s="65"/>
      <c r="W914" s="78">
        <f t="shared" si="333"/>
        <v>0</v>
      </c>
      <c r="X914" s="45"/>
      <c r="Y914" s="79">
        <f t="shared" si="334"/>
        <v>0</v>
      </c>
      <c r="Z914" s="65"/>
      <c r="AA914" s="78">
        <f t="shared" si="335"/>
        <v>0</v>
      </c>
      <c r="AB914" s="45"/>
      <c r="AC914" s="79">
        <f t="shared" si="336"/>
        <v>0</v>
      </c>
      <c r="AD914" s="65"/>
      <c r="AE914" s="78">
        <f t="shared" si="337"/>
        <v>0</v>
      </c>
      <c r="AF914" s="45"/>
      <c r="AG914" s="79">
        <f t="shared" si="338"/>
        <v>0</v>
      </c>
      <c r="AH914" s="2"/>
      <c r="AI914" s="2"/>
      <c r="AJ914" s="2"/>
      <c r="AK914" s="2"/>
      <c r="AL914" s="2"/>
    </row>
    <row r="915" spans="1:38" ht="16.5" customHeight="1" outlineLevel="1">
      <c r="A915" s="12">
        <v>3904002</v>
      </c>
      <c r="B915" s="27" t="s">
        <v>724</v>
      </c>
      <c r="C915" s="278">
        <v>149150</v>
      </c>
      <c r="D915" s="45">
        <v>0</v>
      </c>
      <c r="E915" s="46">
        <f t="shared" si="324"/>
        <v>0</v>
      </c>
      <c r="F915" s="46">
        <f t="shared" si="325"/>
        <v>0</v>
      </c>
      <c r="G915" s="46">
        <f t="shared" si="326"/>
        <v>0</v>
      </c>
      <c r="H915" s="53" t="e">
        <f t="shared" si="321"/>
        <v>#DIV/0!</v>
      </c>
      <c r="I915" s="54" t="e">
        <f t="shared" si="322"/>
        <v>#DIV/0!</v>
      </c>
      <c r="J915" s="65"/>
      <c r="K915" s="78">
        <f t="shared" si="327"/>
        <v>0</v>
      </c>
      <c r="L915" s="45"/>
      <c r="M915" s="79">
        <f t="shared" si="328"/>
        <v>0</v>
      </c>
      <c r="N915" s="65"/>
      <c r="O915" s="78">
        <f t="shared" si="329"/>
        <v>0</v>
      </c>
      <c r="P915" s="45"/>
      <c r="Q915" s="79">
        <f t="shared" si="330"/>
        <v>0</v>
      </c>
      <c r="R915" s="65"/>
      <c r="S915" s="78">
        <f t="shared" si="331"/>
        <v>0</v>
      </c>
      <c r="T915" s="45"/>
      <c r="U915" s="79">
        <f t="shared" si="332"/>
        <v>0</v>
      </c>
      <c r="V915" s="65"/>
      <c r="W915" s="78">
        <f t="shared" si="333"/>
        <v>0</v>
      </c>
      <c r="X915" s="45"/>
      <c r="Y915" s="79">
        <f t="shared" si="334"/>
        <v>0</v>
      </c>
      <c r="Z915" s="65"/>
      <c r="AA915" s="78">
        <f t="shared" si="335"/>
        <v>0</v>
      </c>
      <c r="AB915" s="45"/>
      <c r="AC915" s="79">
        <f t="shared" si="336"/>
        <v>0</v>
      </c>
      <c r="AD915" s="65"/>
      <c r="AE915" s="78">
        <f t="shared" si="337"/>
        <v>0</v>
      </c>
      <c r="AF915" s="45"/>
      <c r="AG915" s="79">
        <f t="shared" si="338"/>
        <v>0</v>
      </c>
      <c r="AH915" s="2"/>
      <c r="AI915" s="2"/>
      <c r="AJ915" s="2"/>
      <c r="AK915" s="2"/>
      <c r="AL915" s="2"/>
    </row>
    <row r="916" spans="1:38" ht="55.5" customHeight="1" outlineLevel="1">
      <c r="A916" s="12" t="s">
        <v>978</v>
      </c>
      <c r="B916" s="27" t="s">
        <v>725</v>
      </c>
      <c r="C916" s="278">
        <v>166800</v>
      </c>
      <c r="D916" s="45">
        <v>0</v>
      </c>
      <c r="E916" s="46">
        <f t="shared" si="324"/>
        <v>0</v>
      </c>
      <c r="F916" s="46">
        <f t="shared" si="325"/>
        <v>0</v>
      </c>
      <c r="G916" s="46">
        <f t="shared" si="326"/>
        <v>0</v>
      </c>
      <c r="H916" s="53" t="e">
        <f t="shared" si="321"/>
        <v>#DIV/0!</v>
      </c>
      <c r="I916" s="54" t="e">
        <f t="shared" si="322"/>
        <v>#DIV/0!</v>
      </c>
      <c r="J916" s="65"/>
      <c r="K916" s="78">
        <f t="shared" si="327"/>
        <v>0</v>
      </c>
      <c r="L916" s="45"/>
      <c r="M916" s="79">
        <f t="shared" si="328"/>
        <v>0</v>
      </c>
      <c r="N916" s="65"/>
      <c r="O916" s="78">
        <f t="shared" si="329"/>
        <v>0</v>
      </c>
      <c r="P916" s="45"/>
      <c r="Q916" s="79">
        <f t="shared" si="330"/>
        <v>0</v>
      </c>
      <c r="R916" s="65"/>
      <c r="S916" s="78">
        <f t="shared" si="331"/>
        <v>0</v>
      </c>
      <c r="T916" s="45"/>
      <c r="U916" s="79">
        <f t="shared" si="332"/>
        <v>0</v>
      </c>
      <c r="V916" s="65"/>
      <c r="W916" s="78">
        <f t="shared" si="333"/>
        <v>0</v>
      </c>
      <c r="X916" s="45"/>
      <c r="Y916" s="79">
        <f t="shared" si="334"/>
        <v>0</v>
      </c>
      <c r="Z916" s="65"/>
      <c r="AA916" s="78">
        <f t="shared" si="335"/>
        <v>0</v>
      </c>
      <c r="AB916" s="45"/>
      <c r="AC916" s="79">
        <f t="shared" si="336"/>
        <v>0</v>
      </c>
      <c r="AD916" s="65"/>
      <c r="AE916" s="78">
        <f t="shared" si="337"/>
        <v>0</v>
      </c>
      <c r="AF916" s="45"/>
      <c r="AG916" s="79">
        <f t="shared" si="338"/>
        <v>0</v>
      </c>
      <c r="AH916" s="2"/>
      <c r="AI916" s="2"/>
      <c r="AJ916" s="2"/>
      <c r="AK916" s="2"/>
      <c r="AL916" s="2"/>
    </row>
    <row r="917" spans="1:38" ht="16.5" customHeight="1" outlineLevel="1">
      <c r="A917" s="12"/>
      <c r="B917" s="27"/>
      <c r="C917" s="14"/>
      <c r="D917" s="45"/>
      <c r="E917" s="46"/>
      <c r="F917" s="46"/>
      <c r="G917" s="46"/>
      <c r="H917" s="53"/>
      <c r="I917" s="54"/>
      <c r="J917" s="65"/>
      <c r="K917" s="78"/>
      <c r="L917" s="45"/>
      <c r="M917" s="79"/>
      <c r="N917" s="65"/>
      <c r="O917" s="78"/>
      <c r="P917" s="45"/>
      <c r="Q917" s="79"/>
      <c r="R917" s="65"/>
      <c r="S917" s="78"/>
      <c r="T917" s="45"/>
      <c r="U917" s="79"/>
      <c r="V917" s="65"/>
      <c r="W917" s="78"/>
      <c r="X917" s="45"/>
      <c r="Y917" s="79"/>
      <c r="Z917" s="65"/>
      <c r="AA917" s="78"/>
      <c r="AB917" s="45"/>
      <c r="AC917" s="79"/>
      <c r="AD917" s="65"/>
      <c r="AE917" s="78"/>
      <c r="AF917" s="45"/>
      <c r="AG917" s="79"/>
      <c r="AH917" s="2"/>
      <c r="AI917" s="2"/>
      <c r="AJ917" s="2"/>
      <c r="AK917" s="2"/>
      <c r="AL917" s="2"/>
    </row>
    <row r="918" spans="1:38" ht="16.5" customHeight="1" outlineLevel="1">
      <c r="A918" s="58"/>
      <c r="B918" s="83" t="s">
        <v>726</v>
      </c>
      <c r="C918" s="99"/>
      <c r="D918" s="60">
        <v>0</v>
      </c>
      <c r="E918" s="61">
        <f t="shared" ref="E918:G918" si="339">SUM(E919:E920)</f>
        <v>0</v>
      </c>
      <c r="F918" s="61">
        <f t="shared" si="339"/>
        <v>0</v>
      </c>
      <c r="G918" s="61">
        <f t="shared" si="339"/>
        <v>0</v>
      </c>
      <c r="H918" s="62" t="e">
        <f t="shared" si="321"/>
        <v>#DIV/0!</v>
      </c>
      <c r="I918" s="63" t="e">
        <f t="shared" si="322"/>
        <v>#DIV/0!</v>
      </c>
      <c r="J918" s="84">
        <f t="shared" ref="J918:AG918" si="340">SUM(J919:J920)</f>
        <v>0</v>
      </c>
      <c r="K918" s="85">
        <f t="shared" si="340"/>
        <v>0</v>
      </c>
      <c r="L918" s="60">
        <f t="shared" si="340"/>
        <v>0</v>
      </c>
      <c r="M918" s="86">
        <f t="shared" si="340"/>
        <v>0</v>
      </c>
      <c r="N918" s="84">
        <f t="shared" si="340"/>
        <v>0</v>
      </c>
      <c r="O918" s="85">
        <f t="shared" si="340"/>
        <v>0</v>
      </c>
      <c r="P918" s="60">
        <f t="shared" si="340"/>
        <v>0</v>
      </c>
      <c r="Q918" s="86">
        <f t="shared" si="340"/>
        <v>0</v>
      </c>
      <c r="R918" s="84">
        <f t="shared" si="340"/>
        <v>0</v>
      </c>
      <c r="S918" s="85">
        <f t="shared" si="340"/>
        <v>0</v>
      </c>
      <c r="T918" s="60">
        <f t="shared" si="340"/>
        <v>0</v>
      </c>
      <c r="U918" s="86">
        <f t="shared" si="340"/>
        <v>0</v>
      </c>
      <c r="V918" s="84">
        <f t="shared" si="340"/>
        <v>0</v>
      </c>
      <c r="W918" s="85">
        <f t="shared" si="340"/>
        <v>0</v>
      </c>
      <c r="X918" s="60">
        <f t="shared" si="340"/>
        <v>0</v>
      </c>
      <c r="Y918" s="86">
        <f t="shared" si="340"/>
        <v>0</v>
      </c>
      <c r="Z918" s="84">
        <f t="shared" si="340"/>
        <v>0</v>
      </c>
      <c r="AA918" s="85">
        <f t="shared" si="340"/>
        <v>0</v>
      </c>
      <c r="AB918" s="60">
        <f t="shared" si="340"/>
        <v>0</v>
      </c>
      <c r="AC918" s="86">
        <f t="shared" si="340"/>
        <v>0</v>
      </c>
      <c r="AD918" s="84">
        <f t="shared" si="340"/>
        <v>0</v>
      </c>
      <c r="AE918" s="85">
        <f t="shared" si="340"/>
        <v>0</v>
      </c>
      <c r="AF918" s="60">
        <f t="shared" si="340"/>
        <v>0</v>
      </c>
      <c r="AG918" s="86">
        <f t="shared" si="340"/>
        <v>0</v>
      </c>
      <c r="AH918" s="2"/>
      <c r="AI918" s="2"/>
      <c r="AJ918" s="2"/>
      <c r="AK918" s="2"/>
      <c r="AL918" s="2"/>
    </row>
    <row r="919" spans="1:38" ht="16.5" customHeight="1" outlineLevel="1">
      <c r="A919" s="12">
        <v>1103049</v>
      </c>
      <c r="B919" s="24" t="s">
        <v>727</v>
      </c>
      <c r="C919" s="14">
        <v>864530</v>
      </c>
      <c r="D919" s="45">
        <v>0</v>
      </c>
      <c r="E919" s="46">
        <f t="shared" si="324"/>
        <v>0</v>
      </c>
      <c r="F919" s="46">
        <f t="shared" si="325"/>
        <v>0</v>
      </c>
      <c r="G919" s="46">
        <f t="shared" si="326"/>
        <v>0</v>
      </c>
      <c r="H919" s="53" t="e">
        <f t="shared" si="321"/>
        <v>#DIV/0!</v>
      </c>
      <c r="I919" s="54" t="e">
        <f t="shared" si="322"/>
        <v>#DIV/0!</v>
      </c>
      <c r="J919" s="65"/>
      <c r="K919" s="78">
        <f t="shared" si="327"/>
        <v>0</v>
      </c>
      <c r="L919" s="45"/>
      <c r="M919" s="79">
        <f t="shared" si="328"/>
        <v>0</v>
      </c>
      <c r="N919" s="65"/>
      <c r="O919" s="78">
        <f t="shared" si="329"/>
        <v>0</v>
      </c>
      <c r="P919" s="45"/>
      <c r="Q919" s="79">
        <f t="shared" si="330"/>
        <v>0</v>
      </c>
      <c r="R919" s="65"/>
      <c r="S919" s="78">
        <f t="shared" si="331"/>
        <v>0</v>
      </c>
      <c r="T919" s="45"/>
      <c r="U919" s="79">
        <f t="shared" si="332"/>
        <v>0</v>
      </c>
      <c r="V919" s="65"/>
      <c r="W919" s="78">
        <f t="shared" si="333"/>
        <v>0</v>
      </c>
      <c r="X919" s="45"/>
      <c r="Y919" s="79">
        <f t="shared" si="334"/>
        <v>0</v>
      </c>
      <c r="Z919" s="65"/>
      <c r="AA919" s="78">
        <f t="shared" si="335"/>
        <v>0</v>
      </c>
      <c r="AB919" s="45"/>
      <c r="AC919" s="79">
        <f t="shared" si="336"/>
        <v>0</v>
      </c>
      <c r="AD919" s="65"/>
      <c r="AE919" s="78">
        <f t="shared" si="337"/>
        <v>0</v>
      </c>
      <c r="AF919" s="45"/>
      <c r="AG919" s="79">
        <f t="shared" si="338"/>
        <v>0</v>
      </c>
      <c r="AH919" s="2"/>
      <c r="AI919" s="2"/>
      <c r="AJ919" s="2"/>
      <c r="AK919" s="2"/>
      <c r="AL919" s="2"/>
    </row>
    <row r="920" spans="1:38" ht="25.5" customHeight="1" outlineLevel="1">
      <c r="A920" s="12" t="s">
        <v>980</v>
      </c>
      <c r="B920" s="24" t="s">
        <v>728</v>
      </c>
      <c r="C920" s="14">
        <v>84650</v>
      </c>
      <c r="D920" s="45">
        <v>0</v>
      </c>
      <c r="E920" s="46">
        <f t="shared" si="324"/>
        <v>0</v>
      </c>
      <c r="F920" s="46">
        <f t="shared" si="325"/>
        <v>0</v>
      </c>
      <c r="G920" s="46">
        <f t="shared" si="326"/>
        <v>0</v>
      </c>
      <c r="H920" s="53" t="e">
        <f t="shared" si="321"/>
        <v>#DIV/0!</v>
      </c>
      <c r="I920" s="54" t="e">
        <f t="shared" si="322"/>
        <v>#DIV/0!</v>
      </c>
      <c r="J920" s="65"/>
      <c r="K920" s="78">
        <f t="shared" si="327"/>
        <v>0</v>
      </c>
      <c r="L920" s="45"/>
      <c r="M920" s="79">
        <f t="shared" si="328"/>
        <v>0</v>
      </c>
      <c r="N920" s="65"/>
      <c r="O920" s="78">
        <f t="shared" si="329"/>
        <v>0</v>
      </c>
      <c r="P920" s="45"/>
      <c r="Q920" s="79">
        <f t="shared" si="330"/>
        <v>0</v>
      </c>
      <c r="R920" s="65"/>
      <c r="S920" s="78">
        <f t="shared" si="331"/>
        <v>0</v>
      </c>
      <c r="T920" s="45"/>
      <c r="U920" s="79">
        <f t="shared" si="332"/>
        <v>0</v>
      </c>
      <c r="V920" s="65"/>
      <c r="W920" s="78">
        <f t="shared" si="333"/>
        <v>0</v>
      </c>
      <c r="X920" s="45"/>
      <c r="Y920" s="79">
        <f t="shared" si="334"/>
        <v>0</v>
      </c>
      <c r="Z920" s="65"/>
      <c r="AA920" s="78">
        <f t="shared" si="335"/>
        <v>0</v>
      </c>
      <c r="AB920" s="45"/>
      <c r="AC920" s="79">
        <f t="shared" si="336"/>
        <v>0</v>
      </c>
      <c r="AD920" s="65"/>
      <c r="AE920" s="78">
        <f t="shared" si="337"/>
        <v>0</v>
      </c>
      <c r="AF920" s="45"/>
      <c r="AG920" s="79">
        <f t="shared" si="338"/>
        <v>0</v>
      </c>
      <c r="AH920" s="2"/>
      <c r="AI920" s="2"/>
      <c r="AJ920" s="2"/>
      <c r="AK920" s="2"/>
      <c r="AL920" s="2"/>
    </row>
    <row r="921" spans="1:38" ht="16.5" customHeight="1" outlineLevel="1">
      <c r="A921" s="12"/>
      <c r="B921" s="27"/>
      <c r="C921" s="14"/>
      <c r="D921" s="45"/>
      <c r="E921" s="46"/>
      <c r="F921" s="46"/>
      <c r="G921" s="46"/>
      <c r="H921" s="53"/>
      <c r="I921" s="54"/>
      <c r="J921" s="65"/>
      <c r="K921" s="78"/>
      <c r="L921" s="45"/>
      <c r="M921" s="79"/>
      <c r="N921" s="65"/>
      <c r="O921" s="78"/>
      <c r="P921" s="45"/>
      <c r="Q921" s="79"/>
      <c r="R921" s="65"/>
      <c r="S921" s="78"/>
      <c r="T921" s="45"/>
      <c r="U921" s="79"/>
      <c r="V921" s="65"/>
      <c r="W921" s="78"/>
      <c r="X921" s="45"/>
      <c r="Y921" s="79"/>
      <c r="Z921" s="65"/>
      <c r="AA921" s="78"/>
      <c r="AB921" s="45"/>
      <c r="AC921" s="79"/>
      <c r="AD921" s="65"/>
      <c r="AE921" s="78"/>
      <c r="AF921" s="45"/>
      <c r="AG921" s="79"/>
      <c r="AH921" s="2"/>
      <c r="AI921" s="2"/>
      <c r="AJ921" s="2"/>
      <c r="AK921" s="2"/>
      <c r="AL921" s="2"/>
    </row>
    <row r="922" spans="1:38" ht="16.5" customHeight="1" outlineLevel="1">
      <c r="A922" s="58"/>
      <c r="B922" s="83" t="s">
        <v>729</v>
      </c>
      <c r="C922" s="99"/>
      <c r="D922" s="60">
        <v>0</v>
      </c>
      <c r="E922" s="61">
        <f t="shared" ref="E922:G922" si="341">SUM(E923:E939)</f>
        <v>0</v>
      </c>
      <c r="F922" s="61">
        <f t="shared" si="341"/>
        <v>0</v>
      </c>
      <c r="G922" s="61">
        <f t="shared" si="341"/>
        <v>0</v>
      </c>
      <c r="H922" s="62" t="e">
        <f t="shared" si="321"/>
        <v>#DIV/0!</v>
      </c>
      <c r="I922" s="63" t="e">
        <f t="shared" si="322"/>
        <v>#DIV/0!</v>
      </c>
      <c r="J922" s="84">
        <f t="shared" ref="J922:AG922" si="342">SUM(J923:J939)</f>
        <v>0</v>
      </c>
      <c r="K922" s="85">
        <f t="shared" si="342"/>
        <v>0</v>
      </c>
      <c r="L922" s="60">
        <f t="shared" si="342"/>
        <v>0</v>
      </c>
      <c r="M922" s="86">
        <f t="shared" si="342"/>
        <v>0</v>
      </c>
      <c r="N922" s="84">
        <f t="shared" si="342"/>
        <v>0</v>
      </c>
      <c r="O922" s="85">
        <f t="shared" si="342"/>
        <v>0</v>
      </c>
      <c r="P922" s="60">
        <f t="shared" si="342"/>
        <v>0</v>
      </c>
      <c r="Q922" s="86">
        <f t="shared" si="342"/>
        <v>0</v>
      </c>
      <c r="R922" s="84">
        <f t="shared" si="342"/>
        <v>0</v>
      </c>
      <c r="S922" s="85">
        <f t="shared" si="342"/>
        <v>0</v>
      </c>
      <c r="T922" s="60">
        <f t="shared" si="342"/>
        <v>0</v>
      </c>
      <c r="U922" s="86">
        <f t="shared" si="342"/>
        <v>0</v>
      </c>
      <c r="V922" s="84">
        <f t="shared" si="342"/>
        <v>0</v>
      </c>
      <c r="W922" s="85">
        <f t="shared" si="342"/>
        <v>0</v>
      </c>
      <c r="X922" s="60">
        <f t="shared" si="342"/>
        <v>0</v>
      </c>
      <c r="Y922" s="86">
        <f t="shared" si="342"/>
        <v>0</v>
      </c>
      <c r="Z922" s="84">
        <f t="shared" si="342"/>
        <v>0</v>
      </c>
      <c r="AA922" s="85">
        <f t="shared" si="342"/>
        <v>0</v>
      </c>
      <c r="AB922" s="60">
        <f t="shared" si="342"/>
        <v>0</v>
      </c>
      <c r="AC922" s="86">
        <f t="shared" si="342"/>
        <v>0</v>
      </c>
      <c r="AD922" s="84">
        <f t="shared" si="342"/>
        <v>0</v>
      </c>
      <c r="AE922" s="85">
        <f t="shared" si="342"/>
        <v>0</v>
      </c>
      <c r="AF922" s="60">
        <f t="shared" si="342"/>
        <v>0</v>
      </c>
      <c r="AG922" s="86">
        <f t="shared" si="342"/>
        <v>0</v>
      </c>
      <c r="AH922" s="2"/>
      <c r="AI922" s="2"/>
      <c r="AJ922" s="2"/>
      <c r="AK922" s="2"/>
      <c r="AL922" s="2"/>
    </row>
    <row r="923" spans="1:38" ht="48.75" customHeight="1" outlineLevel="1">
      <c r="A923" s="12" t="s">
        <v>1023</v>
      </c>
      <c r="B923" s="27" t="s">
        <v>730</v>
      </c>
      <c r="C923" s="278">
        <v>582640</v>
      </c>
      <c r="D923" s="45">
        <v>0</v>
      </c>
      <c r="E923" s="46">
        <f t="shared" si="324"/>
        <v>0</v>
      </c>
      <c r="F923" s="46">
        <f t="shared" si="325"/>
        <v>0</v>
      </c>
      <c r="G923" s="46">
        <f t="shared" si="326"/>
        <v>0</v>
      </c>
      <c r="H923" s="53" t="e">
        <f t="shared" si="321"/>
        <v>#DIV/0!</v>
      </c>
      <c r="I923" s="54" t="e">
        <f t="shared" si="322"/>
        <v>#DIV/0!</v>
      </c>
      <c r="J923" s="65"/>
      <c r="K923" s="78">
        <f t="shared" si="327"/>
        <v>0</v>
      </c>
      <c r="L923" s="45"/>
      <c r="M923" s="79">
        <f t="shared" si="328"/>
        <v>0</v>
      </c>
      <c r="N923" s="65"/>
      <c r="O923" s="78">
        <f t="shared" si="329"/>
        <v>0</v>
      </c>
      <c r="P923" s="45"/>
      <c r="Q923" s="79">
        <f t="shared" si="330"/>
        <v>0</v>
      </c>
      <c r="R923" s="65"/>
      <c r="S923" s="78">
        <f t="shared" si="331"/>
        <v>0</v>
      </c>
      <c r="T923" s="45"/>
      <c r="U923" s="79">
        <f t="shared" si="332"/>
        <v>0</v>
      </c>
      <c r="V923" s="65"/>
      <c r="W923" s="78">
        <f t="shared" si="333"/>
        <v>0</v>
      </c>
      <c r="X923" s="45"/>
      <c r="Y923" s="79">
        <f t="shared" si="334"/>
        <v>0</v>
      </c>
      <c r="Z923" s="65"/>
      <c r="AA923" s="78">
        <f t="shared" si="335"/>
        <v>0</v>
      </c>
      <c r="AB923" s="45"/>
      <c r="AC923" s="79">
        <f t="shared" si="336"/>
        <v>0</v>
      </c>
      <c r="AD923" s="65"/>
      <c r="AE923" s="78">
        <f t="shared" si="337"/>
        <v>0</v>
      </c>
      <c r="AF923" s="45"/>
      <c r="AG923" s="79">
        <f t="shared" si="338"/>
        <v>0</v>
      </c>
      <c r="AH923" s="2"/>
      <c r="AI923" s="2"/>
      <c r="AJ923" s="2"/>
      <c r="AK923" s="2"/>
      <c r="AL923" s="2"/>
    </row>
    <row r="924" spans="1:38" ht="40.5" customHeight="1" outlineLevel="1">
      <c r="A924" s="12" t="s">
        <v>1024</v>
      </c>
      <c r="B924" s="27" t="s">
        <v>731</v>
      </c>
      <c r="C924" s="278">
        <v>1585470</v>
      </c>
      <c r="D924" s="45">
        <v>0</v>
      </c>
      <c r="E924" s="46">
        <f t="shared" si="324"/>
        <v>0</v>
      </c>
      <c r="F924" s="46">
        <f t="shared" si="325"/>
        <v>0</v>
      </c>
      <c r="G924" s="46">
        <f t="shared" si="326"/>
        <v>0</v>
      </c>
      <c r="H924" s="53" t="e">
        <f t="shared" si="321"/>
        <v>#DIV/0!</v>
      </c>
      <c r="I924" s="54" t="e">
        <f t="shared" si="322"/>
        <v>#DIV/0!</v>
      </c>
      <c r="J924" s="65"/>
      <c r="K924" s="78">
        <f t="shared" si="327"/>
        <v>0</v>
      </c>
      <c r="L924" s="45"/>
      <c r="M924" s="79">
        <f t="shared" si="328"/>
        <v>0</v>
      </c>
      <c r="N924" s="65"/>
      <c r="O924" s="78">
        <f t="shared" si="329"/>
        <v>0</v>
      </c>
      <c r="P924" s="45"/>
      <c r="Q924" s="79">
        <f t="shared" si="330"/>
        <v>0</v>
      </c>
      <c r="R924" s="65"/>
      <c r="S924" s="78">
        <f t="shared" si="331"/>
        <v>0</v>
      </c>
      <c r="T924" s="45"/>
      <c r="U924" s="79">
        <f t="shared" si="332"/>
        <v>0</v>
      </c>
      <c r="V924" s="65"/>
      <c r="W924" s="78">
        <f t="shared" si="333"/>
        <v>0</v>
      </c>
      <c r="X924" s="45"/>
      <c r="Y924" s="79">
        <f t="shared" si="334"/>
        <v>0</v>
      </c>
      <c r="Z924" s="65"/>
      <c r="AA924" s="78">
        <f t="shared" si="335"/>
        <v>0</v>
      </c>
      <c r="AB924" s="45"/>
      <c r="AC924" s="79">
        <f t="shared" si="336"/>
        <v>0</v>
      </c>
      <c r="AD924" s="65"/>
      <c r="AE924" s="78">
        <f t="shared" si="337"/>
        <v>0</v>
      </c>
      <c r="AF924" s="45"/>
      <c r="AG924" s="79">
        <f t="shared" si="338"/>
        <v>0</v>
      </c>
      <c r="AH924" s="2"/>
      <c r="AI924" s="2"/>
      <c r="AJ924" s="2"/>
      <c r="AK924" s="2"/>
      <c r="AL924" s="2"/>
    </row>
    <row r="925" spans="1:38" ht="42.75" customHeight="1" outlineLevel="1">
      <c r="A925" s="12" t="s">
        <v>1023</v>
      </c>
      <c r="B925" s="27" t="s">
        <v>732</v>
      </c>
      <c r="C925" s="278">
        <v>116910</v>
      </c>
      <c r="D925" s="45">
        <v>0</v>
      </c>
      <c r="E925" s="46">
        <f t="shared" si="324"/>
        <v>0</v>
      </c>
      <c r="F925" s="46">
        <f t="shared" si="325"/>
        <v>0</v>
      </c>
      <c r="G925" s="46">
        <f t="shared" si="326"/>
        <v>0</v>
      </c>
      <c r="H925" s="53" t="e">
        <f t="shared" si="321"/>
        <v>#DIV/0!</v>
      </c>
      <c r="I925" s="54" t="e">
        <f t="shared" si="322"/>
        <v>#DIV/0!</v>
      </c>
      <c r="J925" s="65"/>
      <c r="K925" s="78">
        <f t="shared" si="327"/>
        <v>0</v>
      </c>
      <c r="L925" s="45"/>
      <c r="M925" s="79">
        <f t="shared" si="328"/>
        <v>0</v>
      </c>
      <c r="N925" s="65"/>
      <c r="O925" s="78">
        <f t="shared" si="329"/>
        <v>0</v>
      </c>
      <c r="P925" s="45"/>
      <c r="Q925" s="79">
        <f t="shared" si="330"/>
        <v>0</v>
      </c>
      <c r="R925" s="65"/>
      <c r="S925" s="78">
        <f t="shared" si="331"/>
        <v>0</v>
      </c>
      <c r="T925" s="45"/>
      <c r="U925" s="79">
        <f t="shared" si="332"/>
        <v>0</v>
      </c>
      <c r="V925" s="65"/>
      <c r="W925" s="78">
        <f t="shared" si="333"/>
        <v>0</v>
      </c>
      <c r="X925" s="45"/>
      <c r="Y925" s="79">
        <f t="shared" si="334"/>
        <v>0</v>
      </c>
      <c r="Z925" s="65"/>
      <c r="AA925" s="78">
        <f t="shared" si="335"/>
        <v>0</v>
      </c>
      <c r="AB925" s="45"/>
      <c r="AC925" s="79">
        <f t="shared" si="336"/>
        <v>0</v>
      </c>
      <c r="AD925" s="65"/>
      <c r="AE925" s="78">
        <f t="shared" si="337"/>
        <v>0</v>
      </c>
      <c r="AF925" s="45"/>
      <c r="AG925" s="79">
        <f t="shared" si="338"/>
        <v>0</v>
      </c>
      <c r="AH925" s="2"/>
      <c r="AI925" s="2"/>
      <c r="AJ925" s="2"/>
      <c r="AK925" s="2"/>
      <c r="AL925" s="2"/>
    </row>
    <row r="926" spans="1:38" ht="40.5" customHeight="1" outlineLevel="1">
      <c r="A926" s="12" t="s">
        <v>1025</v>
      </c>
      <c r="B926" s="27" t="s">
        <v>733</v>
      </c>
      <c r="C926" s="278">
        <v>629830</v>
      </c>
      <c r="D926" s="45">
        <v>0</v>
      </c>
      <c r="E926" s="46">
        <f t="shared" si="324"/>
        <v>0</v>
      </c>
      <c r="F926" s="46">
        <f t="shared" si="325"/>
        <v>0</v>
      </c>
      <c r="G926" s="46">
        <f t="shared" si="326"/>
        <v>0</v>
      </c>
      <c r="H926" s="53" t="e">
        <f t="shared" si="321"/>
        <v>#DIV/0!</v>
      </c>
      <c r="I926" s="54" t="e">
        <f t="shared" si="322"/>
        <v>#DIV/0!</v>
      </c>
      <c r="J926" s="65"/>
      <c r="K926" s="78">
        <f t="shared" si="327"/>
        <v>0</v>
      </c>
      <c r="L926" s="45"/>
      <c r="M926" s="79">
        <f t="shared" si="328"/>
        <v>0</v>
      </c>
      <c r="N926" s="65"/>
      <c r="O926" s="78">
        <f t="shared" si="329"/>
        <v>0</v>
      </c>
      <c r="P926" s="45"/>
      <c r="Q926" s="79">
        <f t="shared" si="330"/>
        <v>0</v>
      </c>
      <c r="R926" s="65"/>
      <c r="S926" s="78">
        <f t="shared" si="331"/>
        <v>0</v>
      </c>
      <c r="T926" s="45"/>
      <c r="U926" s="79">
        <f t="shared" si="332"/>
        <v>0</v>
      </c>
      <c r="V926" s="65"/>
      <c r="W926" s="78">
        <f t="shared" si="333"/>
        <v>0</v>
      </c>
      <c r="X926" s="45"/>
      <c r="Y926" s="79">
        <f t="shared" si="334"/>
        <v>0</v>
      </c>
      <c r="Z926" s="65"/>
      <c r="AA926" s="78">
        <f t="shared" si="335"/>
        <v>0</v>
      </c>
      <c r="AB926" s="45"/>
      <c r="AC926" s="79">
        <f t="shared" si="336"/>
        <v>0</v>
      </c>
      <c r="AD926" s="65"/>
      <c r="AE926" s="78">
        <f t="shared" si="337"/>
        <v>0</v>
      </c>
      <c r="AF926" s="45"/>
      <c r="AG926" s="79">
        <f t="shared" si="338"/>
        <v>0</v>
      </c>
      <c r="AH926" s="2"/>
      <c r="AI926" s="2"/>
      <c r="AJ926" s="2"/>
      <c r="AK926" s="2"/>
      <c r="AL926" s="2"/>
    </row>
    <row r="927" spans="1:38" ht="16.5" customHeight="1" outlineLevel="1">
      <c r="A927" s="12" t="s">
        <v>1033</v>
      </c>
      <c r="B927" s="27" t="s">
        <v>734</v>
      </c>
      <c r="C927" s="278">
        <v>7201140</v>
      </c>
      <c r="D927" s="45">
        <v>0</v>
      </c>
      <c r="E927" s="46">
        <f t="shared" si="324"/>
        <v>0</v>
      </c>
      <c r="F927" s="46">
        <f t="shared" si="325"/>
        <v>0</v>
      </c>
      <c r="G927" s="46">
        <f t="shared" si="326"/>
        <v>0</v>
      </c>
      <c r="H927" s="53" t="e">
        <f t="shared" si="321"/>
        <v>#DIV/0!</v>
      </c>
      <c r="I927" s="54" t="e">
        <f t="shared" si="322"/>
        <v>#DIV/0!</v>
      </c>
      <c r="J927" s="65"/>
      <c r="K927" s="78">
        <f t="shared" si="327"/>
        <v>0</v>
      </c>
      <c r="L927" s="45"/>
      <c r="M927" s="79">
        <f t="shared" si="328"/>
        <v>0</v>
      </c>
      <c r="N927" s="65"/>
      <c r="O927" s="78">
        <f t="shared" si="329"/>
        <v>0</v>
      </c>
      <c r="P927" s="45"/>
      <c r="Q927" s="79">
        <f t="shared" si="330"/>
        <v>0</v>
      </c>
      <c r="R927" s="65"/>
      <c r="S927" s="78">
        <f t="shared" si="331"/>
        <v>0</v>
      </c>
      <c r="T927" s="45"/>
      <c r="U927" s="79">
        <f t="shared" si="332"/>
        <v>0</v>
      </c>
      <c r="V927" s="65"/>
      <c r="W927" s="78">
        <f t="shared" si="333"/>
        <v>0</v>
      </c>
      <c r="X927" s="45"/>
      <c r="Y927" s="79">
        <f t="shared" si="334"/>
        <v>0</v>
      </c>
      <c r="Z927" s="65"/>
      <c r="AA927" s="78">
        <f t="shared" si="335"/>
        <v>0</v>
      </c>
      <c r="AB927" s="45"/>
      <c r="AC927" s="79">
        <f t="shared" si="336"/>
        <v>0</v>
      </c>
      <c r="AD927" s="65"/>
      <c r="AE927" s="78">
        <f t="shared" si="337"/>
        <v>0</v>
      </c>
      <c r="AF927" s="45"/>
      <c r="AG927" s="79">
        <f t="shared" si="338"/>
        <v>0</v>
      </c>
      <c r="AH927" s="2"/>
      <c r="AI927" s="2"/>
      <c r="AJ927" s="2"/>
      <c r="AK927" s="2"/>
      <c r="AL927" s="2"/>
    </row>
    <row r="928" spans="1:38" ht="16.5" customHeight="1" outlineLevel="1">
      <c r="A928" s="12" t="s">
        <v>1034</v>
      </c>
      <c r="B928" s="27" t="s">
        <v>735</v>
      </c>
      <c r="C928" s="278">
        <v>385080</v>
      </c>
      <c r="D928" s="45">
        <v>0</v>
      </c>
      <c r="E928" s="46">
        <f t="shared" si="324"/>
        <v>0</v>
      </c>
      <c r="F928" s="46">
        <f t="shared" si="325"/>
        <v>0</v>
      </c>
      <c r="G928" s="46">
        <f t="shared" si="326"/>
        <v>0</v>
      </c>
      <c r="H928" s="53" t="e">
        <f t="shared" si="321"/>
        <v>#DIV/0!</v>
      </c>
      <c r="I928" s="54" t="e">
        <f t="shared" si="322"/>
        <v>#DIV/0!</v>
      </c>
      <c r="J928" s="65"/>
      <c r="K928" s="78">
        <f t="shared" si="327"/>
        <v>0</v>
      </c>
      <c r="L928" s="45"/>
      <c r="M928" s="79">
        <f t="shared" si="328"/>
        <v>0</v>
      </c>
      <c r="N928" s="65"/>
      <c r="O928" s="78">
        <f t="shared" si="329"/>
        <v>0</v>
      </c>
      <c r="P928" s="45"/>
      <c r="Q928" s="79">
        <f t="shared" si="330"/>
        <v>0</v>
      </c>
      <c r="R928" s="65"/>
      <c r="S928" s="78">
        <f t="shared" si="331"/>
        <v>0</v>
      </c>
      <c r="T928" s="45"/>
      <c r="U928" s="79">
        <f t="shared" si="332"/>
        <v>0</v>
      </c>
      <c r="V928" s="65"/>
      <c r="W928" s="78">
        <f t="shared" si="333"/>
        <v>0</v>
      </c>
      <c r="X928" s="45"/>
      <c r="Y928" s="79">
        <f t="shared" si="334"/>
        <v>0</v>
      </c>
      <c r="Z928" s="65"/>
      <c r="AA928" s="78">
        <f t="shared" si="335"/>
        <v>0</v>
      </c>
      <c r="AB928" s="45"/>
      <c r="AC928" s="79">
        <f t="shared" si="336"/>
        <v>0</v>
      </c>
      <c r="AD928" s="65"/>
      <c r="AE928" s="78">
        <f t="shared" si="337"/>
        <v>0</v>
      </c>
      <c r="AF928" s="45"/>
      <c r="AG928" s="79">
        <f t="shared" si="338"/>
        <v>0</v>
      </c>
      <c r="AH928" s="2"/>
      <c r="AI928" s="2"/>
      <c r="AJ928" s="2"/>
      <c r="AK928" s="2"/>
      <c r="AL928" s="2"/>
    </row>
    <row r="929" spans="1:38" ht="16.5" customHeight="1" outlineLevel="1">
      <c r="A929" s="12">
        <v>3002205</v>
      </c>
      <c r="B929" s="24" t="s">
        <v>736</v>
      </c>
      <c r="C929" s="278">
        <v>401300</v>
      </c>
      <c r="D929" s="45">
        <v>0</v>
      </c>
      <c r="E929" s="46">
        <f t="shared" si="324"/>
        <v>0</v>
      </c>
      <c r="F929" s="46">
        <f t="shared" si="325"/>
        <v>0</v>
      </c>
      <c r="G929" s="46">
        <f t="shared" si="326"/>
        <v>0</v>
      </c>
      <c r="H929" s="53" t="e">
        <f t="shared" si="321"/>
        <v>#DIV/0!</v>
      </c>
      <c r="I929" s="54" t="e">
        <f t="shared" si="322"/>
        <v>#DIV/0!</v>
      </c>
      <c r="J929" s="65"/>
      <c r="K929" s="78">
        <f t="shared" si="327"/>
        <v>0</v>
      </c>
      <c r="L929" s="45"/>
      <c r="M929" s="79">
        <f t="shared" si="328"/>
        <v>0</v>
      </c>
      <c r="N929" s="65"/>
      <c r="O929" s="78">
        <f t="shared" si="329"/>
        <v>0</v>
      </c>
      <c r="P929" s="45"/>
      <c r="Q929" s="79">
        <f t="shared" si="330"/>
        <v>0</v>
      </c>
      <c r="R929" s="65"/>
      <c r="S929" s="78">
        <f t="shared" si="331"/>
        <v>0</v>
      </c>
      <c r="T929" s="45"/>
      <c r="U929" s="79">
        <f t="shared" si="332"/>
        <v>0</v>
      </c>
      <c r="V929" s="65"/>
      <c r="W929" s="78">
        <f t="shared" si="333"/>
        <v>0</v>
      </c>
      <c r="X929" s="45"/>
      <c r="Y929" s="79">
        <f t="shared" si="334"/>
        <v>0</v>
      </c>
      <c r="Z929" s="65"/>
      <c r="AA929" s="78">
        <f t="shared" si="335"/>
        <v>0</v>
      </c>
      <c r="AB929" s="45"/>
      <c r="AC929" s="79">
        <f t="shared" si="336"/>
        <v>0</v>
      </c>
      <c r="AD929" s="65"/>
      <c r="AE929" s="78">
        <f t="shared" si="337"/>
        <v>0</v>
      </c>
      <c r="AF929" s="45"/>
      <c r="AG929" s="79">
        <f t="shared" si="338"/>
        <v>0</v>
      </c>
      <c r="AH929" s="2"/>
      <c r="AI929" s="2"/>
      <c r="AJ929" s="2"/>
      <c r="AK929" s="2"/>
      <c r="AL929" s="2"/>
    </row>
    <row r="930" spans="1:38" ht="16.5" customHeight="1" outlineLevel="1">
      <c r="A930" s="12">
        <v>3002105</v>
      </c>
      <c r="B930" s="28" t="s">
        <v>737</v>
      </c>
      <c r="C930" s="278">
        <v>42260</v>
      </c>
      <c r="D930" s="45">
        <v>0</v>
      </c>
      <c r="E930" s="46">
        <f t="shared" si="324"/>
        <v>0</v>
      </c>
      <c r="F930" s="46">
        <f t="shared" si="325"/>
        <v>0</v>
      </c>
      <c r="G930" s="46">
        <f t="shared" si="326"/>
        <v>0</v>
      </c>
      <c r="H930" s="53" t="e">
        <f t="shared" si="321"/>
        <v>#DIV/0!</v>
      </c>
      <c r="I930" s="54" t="e">
        <f t="shared" si="322"/>
        <v>#DIV/0!</v>
      </c>
      <c r="J930" s="65"/>
      <c r="K930" s="78">
        <f t="shared" si="327"/>
        <v>0</v>
      </c>
      <c r="L930" s="45"/>
      <c r="M930" s="79">
        <f t="shared" si="328"/>
        <v>0</v>
      </c>
      <c r="N930" s="65"/>
      <c r="O930" s="78">
        <f t="shared" si="329"/>
        <v>0</v>
      </c>
      <c r="P930" s="45"/>
      <c r="Q930" s="79">
        <f t="shared" si="330"/>
        <v>0</v>
      </c>
      <c r="R930" s="65"/>
      <c r="S930" s="78">
        <f t="shared" si="331"/>
        <v>0</v>
      </c>
      <c r="T930" s="45"/>
      <c r="U930" s="79">
        <f t="shared" si="332"/>
        <v>0</v>
      </c>
      <c r="V930" s="65"/>
      <c r="W930" s="78">
        <f t="shared" si="333"/>
        <v>0</v>
      </c>
      <c r="X930" s="45"/>
      <c r="Y930" s="79">
        <f t="shared" si="334"/>
        <v>0</v>
      </c>
      <c r="Z930" s="65"/>
      <c r="AA930" s="78">
        <f t="shared" si="335"/>
        <v>0</v>
      </c>
      <c r="AB930" s="45"/>
      <c r="AC930" s="79">
        <f t="shared" si="336"/>
        <v>0</v>
      </c>
      <c r="AD930" s="65"/>
      <c r="AE930" s="78">
        <f t="shared" si="337"/>
        <v>0</v>
      </c>
      <c r="AF930" s="45"/>
      <c r="AG930" s="79">
        <f t="shared" si="338"/>
        <v>0</v>
      </c>
      <c r="AH930" s="2"/>
      <c r="AI930" s="2"/>
      <c r="AJ930" s="2"/>
      <c r="AK930" s="2"/>
      <c r="AL930" s="2"/>
    </row>
    <row r="931" spans="1:38" ht="16.5" customHeight="1" outlineLevel="1">
      <c r="A931" s="12"/>
      <c r="B931" s="27" t="s">
        <v>738</v>
      </c>
      <c r="C931" s="278">
        <v>2628270</v>
      </c>
      <c r="D931" s="45">
        <v>0</v>
      </c>
      <c r="E931" s="46">
        <f t="shared" si="324"/>
        <v>0</v>
      </c>
      <c r="F931" s="46">
        <f t="shared" si="325"/>
        <v>0</v>
      </c>
      <c r="G931" s="46">
        <f t="shared" si="326"/>
        <v>0</v>
      </c>
      <c r="H931" s="53" t="e">
        <f t="shared" si="321"/>
        <v>#DIV/0!</v>
      </c>
      <c r="I931" s="54" t="e">
        <f t="shared" si="322"/>
        <v>#DIV/0!</v>
      </c>
      <c r="J931" s="65"/>
      <c r="K931" s="78">
        <f t="shared" si="327"/>
        <v>0</v>
      </c>
      <c r="L931" s="45"/>
      <c r="M931" s="79">
        <f t="shared" si="328"/>
        <v>0</v>
      </c>
      <c r="N931" s="65"/>
      <c r="O931" s="78">
        <f t="shared" si="329"/>
        <v>0</v>
      </c>
      <c r="P931" s="45"/>
      <c r="Q931" s="79">
        <f t="shared" si="330"/>
        <v>0</v>
      </c>
      <c r="R931" s="65"/>
      <c r="S931" s="78">
        <f t="shared" si="331"/>
        <v>0</v>
      </c>
      <c r="T931" s="45"/>
      <c r="U931" s="79">
        <f t="shared" si="332"/>
        <v>0</v>
      </c>
      <c r="V931" s="65"/>
      <c r="W931" s="78">
        <f t="shared" si="333"/>
        <v>0</v>
      </c>
      <c r="X931" s="45"/>
      <c r="Y931" s="79">
        <f t="shared" si="334"/>
        <v>0</v>
      </c>
      <c r="Z931" s="65"/>
      <c r="AA931" s="78">
        <f t="shared" si="335"/>
        <v>0</v>
      </c>
      <c r="AB931" s="45"/>
      <c r="AC931" s="79">
        <f t="shared" si="336"/>
        <v>0</v>
      </c>
      <c r="AD931" s="65"/>
      <c r="AE931" s="78">
        <f t="shared" si="337"/>
        <v>0</v>
      </c>
      <c r="AF931" s="45"/>
      <c r="AG931" s="79">
        <f t="shared" si="338"/>
        <v>0</v>
      </c>
      <c r="AH931" s="2"/>
      <c r="AI931" s="2"/>
      <c r="AJ931" s="2"/>
      <c r="AK931" s="2"/>
      <c r="AL931" s="2"/>
    </row>
    <row r="932" spans="1:38" ht="16.5" customHeight="1" outlineLevel="1">
      <c r="A932" s="12">
        <v>3002005</v>
      </c>
      <c r="B932" s="27" t="s">
        <v>739</v>
      </c>
      <c r="C932" s="278">
        <v>213880</v>
      </c>
      <c r="D932" s="45">
        <v>0</v>
      </c>
      <c r="E932" s="46">
        <f t="shared" si="324"/>
        <v>0</v>
      </c>
      <c r="F932" s="46">
        <f t="shared" si="325"/>
        <v>0</v>
      </c>
      <c r="G932" s="46">
        <f t="shared" si="326"/>
        <v>0</v>
      </c>
      <c r="H932" s="53" t="e">
        <f t="shared" si="321"/>
        <v>#DIV/0!</v>
      </c>
      <c r="I932" s="54" t="e">
        <f t="shared" si="322"/>
        <v>#DIV/0!</v>
      </c>
      <c r="J932" s="65"/>
      <c r="K932" s="78">
        <f t="shared" si="327"/>
        <v>0</v>
      </c>
      <c r="L932" s="45"/>
      <c r="M932" s="79">
        <f t="shared" si="328"/>
        <v>0</v>
      </c>
      <c r="N932" s="65"/>
      <c r="O932" s="78">
        <f t="shared" si="329"/>
        <v>0</v>
      </c>
      <c r="P932" s="45"/>
      <c r="Q932" s="79">
        <f t="shared" si="330"/>
        <v>0</v>
      </c>
      <c r="R932" s="65"/>
      <c r="S932" s="78">
        <f t="shared" si="331"/>
        <v>0</v>
      </c>
      <c r="T932" s="45"/>
      <c r="U932" s="79">
        <f t="shared" si="332"/>
        <v>0</v>
      </c>
      <c r="V932" s="65"/>
      <c r="W932" s="78">
        <f t="shared" si="333"/>
        <v>0</v>
      </c>
      <c r="X932" s="45"/>
      <c r="Y932" s="79">
        <f t="shared" si="334"/>
        <v>0</v>
      </c>
      <c r="Z932" s="65"/>
      <c r="AA932" s="78">
        <f t="shared" si="335"/>
        <v>0</v>
      </c>
      <c r="AB932" s="45"/>
      <c r="AC932" s="79">
        <f t="shared" si="336"/>
        <v>0</v>
      </c>
      <c r="AD932" s="65"/>
      <c r="AE932" s="78">
        <f t="shared" si="337"/>
        <v>0</v>
      </c>
      <c r="AF932" s="45"/>
      <c r="AG932" s="79">
        <f t="shared" si="338"/>
        <v>0</v>
      </c>
      <c r="AH932" s="2"/>
      <c r="AI932" s="2"/>
      <c r="AJ932" s="2"/>
      <c r="AK932" s="2"/>
      <c r="AL932" s="2"/>
    </row>
    <row r="933" spans="1:38" ht="16.5" customHeight="1" outlineLevel="1">
      <c r="A933" s="12">
        <v>3002133</v>
      </c>
      <c r="B933" s="27" t="s">
        <v>740</v>
      </c>
      <c r="C933" s="278">
        <v>1089850</v>
      </c>
      <c r="D933" s="45">
        <v>0</v>
      </c>
      <c r="E933" s="46">
        <f t="shared" si="324"/>
        <v>0</v>
      </c>
      <c r="F933" s="46">
        <f t="shared" si="325"/>
        <v>0</v>
      </c>
      <c r="G933" s="46">
        <f t="shared" si="326"/>
        <v>0</v>
      </c>
      <c r="H933" s="53" t="e">
        <f t="shared" si="321"/>
        <v>#DIV/0!</v>
      </c>
      <c r="I933" s="54" t="e">
        <f t="shared" si="322"/>
        <v>#DIV/0!</v>
      </c>
      <c r="J933" s="65"/>
      <c r="K933" s="78">
        <f t="shared" si="327"/>
        <v>0</v>
      </c>
      <c r="L933" s="45"/>
      <c r="M933" s="79">
        <f t="shared" si="328"/>
        <v>0</v>
      </c>
      <c r="N933" s="65"/>
      <c r="O933" s="78">
        <f t="shared" si="329"/>
        <v>0</v>
      </c>
      <c r="P933" s="45"/>
      <c r="Q933" s="79">
        <f t="shared" si="330"/>
        <v>0</v>
      </c>
      <c r="R933" s="65"/>
      <c r="S933" s="78">
        <f t="shared" si="331"/>
        <v>0</v>
      </c>
      <c r="T933" s="45"/>
      <c r="U933" s="79">
        <f t="shared" si="332"/>
        <v>0</v>
      </c>
      <c r="V933" s="65"/>
      <c r="W933" s="78">
        <f t="shared" si="333"/>
        <v>0</v>
      </c>
      <c r="X933" s="45"/>
      <c r="Y933" s="79">
        <f t="shared" si="334"/>
        <v>0</v>
      </c>
      <c r="Z933" s="65"/>
      <c r="AA933" s="78">
        <f t="shared" si="335"/>
        <v>0</v>
      </c>
      <c r="AB933" s="45"/>
      <c r="AC933" s="79">
        <f t="shared" si="336"/>
        <v>0</v>
      </c>
      <c r="AD933" s="65"/>
      <c r="AE933" s="78">
        <f t="shared" si="337"/>
        <v>0</v>
      </c>
      <c r="AF933" s="45"/>
      <c r="AG933" s="79">
        <f t="shared" si="338"/>
        <v>0</v>
      </c>
      <c r="AH933" s="2"/>
      <c r="AI933" s="2"/>
      <c r="AJ933" s="2"/>
      <c r="AK933" s="2"/>
      <c r="AL933" s="2"/>
    </row>
    <row r="934" spans="1:38" ht="16.5" customHeight="1" outlineLevel="1">
      <c r="A934" s="12">
        <v>3002106</v>
      </c>
      <c r="B934" s="27" t="s">
        <v>741</v>
      </c>
      <c r="C934" s="278">
        <v>725400</v>
      </c>
      <c r="D934" s="45">
        <v>0</v>
      </c>
      <c r="E934" s="46">
        <f t="shared" si="324"/>
        <v>0</v>
      </c>
      <c r="F934" s="46">
        <f t="shared" si="325"/>
        <v>0</v>
      </c>
      <c r="G934" s="46">
        <f t="shared" si="326"/>
        <v>0</v>
      </c>
      <c r="H934" s="53" t="e">
        <f t="shared" si="321"/>
        <v>#DIV/0!</v>
      </c>
      <c r="I934" s="54" t="e">
        <f t="shared" si="322"/>
        <v>#DIV/0!</v>
      </c>
      <c r="J934" s="65"/>
      <c r="K934" s="78">
        <f t="shared" si="327"/>
        <v>0</v>
      </c>
      <c r="L934" s="45"/>
      <c r="M934" s="79">
        <f t="shared" si="328"/>
        <v>0</v>
      </c>
      <c r="N934" s="65"/>
      <c r="O934" s="78">
        <f t="shared" si="329"/>
        <v>0</v>
      </c>
      <c r="P934" s="45"/>
      <c r="Q934" s="79">
        <f t="shared" si="330"/>
        <v>0</v>
      </c>
      <c r="R934" s="65"/>
      <c r="S934" s="78">
        <f t="shared" si="331"/>
        <v>0</v>
      </c>
      <c r="T934" s="45"/>
      <c r="U934" s="79">
        <f t="shared" si="332"/>
        <v>0</v>
      </c>
      <c r="V934" s="65"/>
      <c r="W934" s="78">
        <f t="shared" si="333"/>
        <v>0</v>
      </c>
      <c r="X934" s="45"/>
      <c r="Y934" s="79">
        <f t="shared" si="334"/>
        <v>0</v>
      </c>
      <c r="Z934" s="65"/>
      <c r="AA934" s="78">
        <f t="shared" si="335"/>
        <v>0</v>
      </c>
      <c r="AB934" s="45"/>
      <c r="AC934" s="79">
        <f t="shared" si="336"/>
        <v>0</v>
      </c>
      <c r="AD934" s="65"/>
      <c r="AE934" s="78">
        <f t="shared" si="337"/>
        <v>0</v>
      </c>
      <c r="AF934" s="45"/>
      <c r="AG934" s="79">
        <f t="shared" si="338"/>
        <v>0</v>
      </c>
      <c r="AH934" s="2"/>
      <c r="AI934" s="2"/>
      <c r="AJ934" s="2"/>
      <c r="AK934" s="2"/>
      <c r="AL934" s="2"/>
    </row>
    <row r="935" spans="1:38" ht="16.5" customHeight="1" outlineLevel="1">
      <c r="A935" s="12">
        <v>3002206</v>
      </c>
      <c r="B935" s="27" t="s">
        <v>742</v>
      </c>
      <c r="C935" s="278">
        <v>616090</v>
      </c>
      <c r="D935" s="45">
        <v>0</v>
      </c>
      <c r="E935" s="46">
        <f t="shared" si="324"/>
        <v>0</v>
      </c>
      <c r="F935" s="46">
        <f t="shared" si="325"/>
        <v>0</v>
      </c>
      <c r="G935" s="46">
        <f t="shared" si="326"/>
        <v>0</v>
      </c>
      <c r="H935" s="53" t="e">
        <f t="shared" si="321"/>
        <v>#DIV/0!</v>
      </c>
      <c r="I935" s="54" t="e">
        <f t="shared" si="322"/>
        <v>#DIV/0!</v>
      </c>
      <c r="J935" s="65"/>
      <c r="K935" s="78">
        <f t="shared" si="327"/>
        <v>0</v>
      </c>
      <c r="L935" s="45"/>
      <c r="M935" s="79">
        <f t="shared" si="328"/>
        <v>0</v>
      </c>
      <c r="N935" s="65"/>
      <c r="O935" s="78">
        <f t="shared" si="329"/>
        <v>0</v>
      </c>
      <c r="P935" s="45"/>
      <c r="Q935" s="79">
        <f t="shared" si="330"/>
        <v>0</v>
      </c>
      <c r="R935" s="65"/>
      <c r="S935" s="78">
        <f t="shared" si="331"/>
        <v>0</v>
      </c>
      <c r="T935" s="45"/>
      <c r="U935" s="79">
        <f t="shared" si="332"/>
        <v>0</v>
      </c>
      <c r="V935" s="65"/>
      <c r="W935" s="78">
        <f t="shared" si="333"/>
        <v>0</v>
      </c>
      <c r="X935" s="45"/>
      <c r="Y935" s="79">
        <f t="shared" si="334"/>
        <v>0</v>
      </c>
      <c r="Z935" s="65"/>
      <c r="AA935" s="78">
        <f t="shared" si="335"/>
        <v>0</v>
      </c>
      <c r="AB935" s="45"/>
      <c r="AC935" s="79">
        <f t="shared" si="336"/>
        <v>0</v>
      </c>
      <c r="AD935" s="65"/>
      <c r="AE935" s="78">
        <f t="shared" si="337"/>
        <v>0</v>
      </c>
      <c r="AF935" s="45"/>
      <c r="AG935" s="79">
        <f t="shared" si="338"/>
        <v>0</v>
      </c>
      <c r="AH935" s="2"/>
      <c r="AI935" s="2"/>
      <c r="AJ935" s="2"/>
      <c r="AK935" s="2"/>
      <c r="AL935" s="2"/>
    </row>
    <row r="936" spans="1:38" ht="16.5" customHeight="1" outlineLevel="1">
      <c r="A936" s="12">
        <v>3002006</v>
      </c>
      <c r="B936" s="27" t="s">
        <v>743</v>
      </c>
      <c r="C936" s="278">
        <v>285680</v>
      </c>
      <c r="D936" s="45">
        <v>0</v>
      </c>
      <c r="E936" s="46">
        <f t="shared" si="324"/>
        <v>0</v>
      </c>
      <c r="F936" s="46">
        <f t="shared" si="325"/>
        <v>0</v>
      </c>
      <c r="G936" s="46">
        <f t="shared" si="326"/>
        <v>0</v>
      </c>
      <c r="H936" s="53" t="e">
        <f t="shared" si="321"/>
        <v>#DIV/0!</v>
      </c>
      <c r="I936" s="54" t="e">
        <f t="shared" si="322"/>
        <v>#DIV/0!</v>
      </c>
      <c r="J936" s="65"/>
      <c r="K936" s="78">
        <f t="shared" si="327"/>
        <v>0</v>
      </c>
      <c r="L936" s="45"/>
      <c r="M936" s="79">
        <f t="shared" si="328"/>
        <v>0</v>
      </c>
      <c r="N936" s="65"/>
      <c r="O936" s="78">
        <f t="shared" si="329"/>
        <v>0</v>
      </c>
      <c r="P936" s="45"/>
      <c r="Q936" s="79">
        <f t="shared" si="330"/>
        <v>0</v>
      </c>
      <c r="R936" s="65"/>
      <c r="S936" s="78">
        <f t="shared" si="331"/>
        <v>0</v>
      </c>
      <c r="T936" s="45"/>
      <c r="U936" s="79">
        <f t="shared" si="332"/>
        <v>0</v>
      </c>
      <c r="V936" s="65"/>
      <c r="W936" s="78">
        <f t="shared" si="333"/>
        <v>0</v>
      </c>
      <c r="X936" s="45"/>
      <c r="Y936" s="79">
        <f t="shared" si="334"/>
        <v>0</v>
      </c>
      <c r="Z936" s="65"/>
      <c r="AA936" s="78">
        <f t="shared" si="335"/>
        <v>0</v>
      </c>
      <c r="AB936" s="45"/>
      <c r="AC936" s="79">
        <f t="shared" si="336"/>
        <v>0</v>
      </c>
      <c r="AD936" s="65"/>
      <c r="AE936" s="78">
        <f t="shared" si="337"/>
        <v>0</v>
      </c>
      <c r="AF936" s="45"/>
      <c r="AG936" s="79">
        <f t="shared" si="338"/>
        <v>0</v>
      </c>
      <c r="AH936" s="2"/>
      <c r="AI936" s="2"/>
      <c r="AJ936" s="2"/>
      <c r="AK936" s="2"/>
      <c r="AL936" s="2"/>
    </row>
    <row r="937" spans="1:38" ht="41.25" customHeight="1" outlineLevel="1">
      <c r="A937" s="12" t="s">
        <v>1026</v>
      </c>
      <c r="B937" s="27" t="s">
        <v>744</v>
      </c>
      <c r="C937" s="278">
        <v>27740</v>
      </c>
      <c r="D937" s="45">
        <v>0</v>
      </c>
      <c r="E937" s="46">
        <f t="shared" si="324"/>
        <v>0</v>
      </c>
      <c r="F937" s="46">
        <f t="shared" si="325"/>
        <v>0</v>
      </c>
      <c r="G937" s="46">
        <f t="shared" si="326"/>
        <v>0</v>
      </c>
      <c r="H937" s="53" t="e">
        <f t="shared" si="321"/>
        <v>#DIV/0!</v>
      </c>
      <c r="I937" s="54" t="e">
        <f t="shared" si="322"/>
        <v>#DIV/0!</v>
      </c>
      <c r="J937" s="65"/>
      <c r="K937" s="78">
        <f t="shared" si="327"/>
        <v>0</v>
      </c>
      <c r="L937" s="45"/>
      <c r="M937" s="79">
        <f t="shared" si="328"/>
        <v>0</v>
      </c>
      <c r="N937" s="65"/>
      <c r="O937" s="78">
        <f t="shared" si="329"/>
        <v>0</v>
      </c>
      <c r="P937" s="45"/>
      <c r="Q937" s="79">
        <f t="shared" si="330"/>
        <v>0</v>
      </c>
      <c r="R937" s="65"/>
      <c r="S937" s="78">
        <f t="shared" si="331"/>
        <v>0</v>
      </c>
      <c r="T937" s="45"/>
      <c r="U937" s="79">
        <f t="shared" si="332"/>
        <v>0</v>
      </c>
      <c r="V937" s="65"/>
      <c r="W937" s="78">
        <f t="shared" si="333"/>
        <v>0</v>
      </c>
      <c r="X937" s="45"/>
      <c r="Y937" s="79">
        <f t="shared" si="334"/>
        <v>0</v>
      </c>
      <c r="Z937" s="65"/>
      <c r="AA937" s="78">
        <f t="shared" si="335"/>
        <v>0</v>
      </c>
      <c r="AB937" s="45"/>
      <c r="AC937" s="79">
        <f t="shared" si="336"/>
        <v>0</v>
      </c>
      <c r="AD937" s="65"/>
      <c r="AE937" s="78">
        <f t="shared" si="337"/>
        <v>0</v>
      </c>
      <c r="AF937" s="45"/>
      <c r="AG937" s="79">
        <f t="shared" si="338"/>
        <v>0</v>
      </c>
      <c r="AH937" s="2"/>
      <c r="AI937" s="2"/>
      <c r="AJ937" s="2"/>
      <c r="AK937" s="2"/>
      <c r="AL937" s="2"/>
    </row>
    <row r="938" spans="1:38" ht="51" customHeight="1" outlineLevel="1">
      <c r="A938" s="12" t="s">
        <v>1027</v>
      </c>
      <c r="B938" s="27" t="s">
        <v>745</v>
      </c>
      <c r="C938" s="278">
        <v>47900</v>
      </c>
      <c r="D938" s="45">
        <v>0</v>
      </c>
      <c r="E938" s="46">
        <f t="shared" si="324"/>
        <v>0</v>
      </c>
      <c r="F938" s="46">
        <f t="shared" si="325"/>
        <v>0</v>
      </c>
      <c r="G938" s="46">
        <f t="shared" si="326"/>
        <v>0</v>
      </c>
      <c r="H938" s="53" t="e">
        <f t="shared" si="321"/>
        <v>#DIV/0!</v>
      </c>
      <c r="I938" s="54" t="e">
        <f t="shared" si="322"/>
        <v>#DIV/0!</v>
      </c>
      <c r="J938" s="65"/>
      <c r="K938" s="78">
        <f t="shared" si="327"/>
        <v>0</v>
      </c>
      <c r="L938" s="45"/>
      <c r="M938" s="79">
        <f t="shared" si="328"/>
        <v>0</v>
      </c>
      <c r="N938" s="65"/>
      <c r="O938" s="78">
        <f t="shared" si="329"/>
        <v>0</v>
      </c>
      <c r="P938" s="45"/>
      <c r="Q938" s="79">
        <f t="shared" si="330"/>
        <v>0</v>
      </c>
      <c r="R938" s="65"/>
      <c r="S938" s="78">
        <f t="shared" si="331"/>
        <v>0</v>
      </c>
      <c r="T938" s="45"/>
      <c r="U938" s="79">
        <f t="shared" si="332"/>
        <v>0</v>
      </c>
      <c r="V938" s="65"/>
      <c r="W938" s="78">
        <f t="shared" si="333"/>
        <v>0</v>
      </c>
      <c r="X938" s="45"/>
      <c r="Y938" s="79">
        <f t="shared" si="334"/>
        <v>0</v>
      </c>
      <c r="Z938" s="65"/>
      <c r="AA938" s="78">
        <f t="shared" si="335"/>
        <v>0</v>
      </c>
      <c r="AB938" s="45"/>
      <c r="AC938" s="79">
        <f t="shared" si="336"/>
        <v>0</v>
      </c>
      <c r="AD938" s="65"/>
      <c r="AE938" s="78">
        <f t="shared" si="337"/>
        <v>0</v>
      </c>
      <c r="AF938" s="45"/>
      <c r="AG938" s="79">
        <f t="shared" si="338"/>
        <v>0</v>
      </c>
      <c r="AH938" s="2"/>
      <c r="AI938" s="2"/>
      <c r="AJ938" s="2"/>
      <c r="AK938" s="2"/>
      <c r="AL938" s="2"/>
    </row>
    <row r="939" spans="1:38" ht="38.25" customHeight="1" outlineLevel="1">
      <c r="A939" s="12" t="s">
        <v>1028</v>
      </c>
      <c r="B939" s="27" t="s">
        <v>746</v>
      </c>
      <c r="C939" s="278">
        <v>15740</v>
      </c>
      <c r="D939" s="45">
        <v>0</v>
      </c>
      <c r="E939" s="46">
        <f t="shared" si="324"/>
        <v>0</v>
      </c>
      <c r="F939" s="46">
        <f t="shared" si="325"/>
        <v>0</v>
      </c>
      <c r="G939" s="46">
        <f t="shared" si="326"/>
        <v>0</v>
      </c>
      <c r="H939" s="53" t="e">
        <f t="shared" si="321"/>
        <v>#DIV/0!</v>
      </c>
      <c r="I939" s="54" t="e">
        <f t="shared" si="322"/>
        <v>#DIV/0!</v>
      </c>
      <c r="J939" s="65"/>
      <c r="K939" s="78">
        <f t="shared" si="327"/>
        <v>0</v>
      </c>
      <c r="L939" s="45"/>
      <c r="M939" s="79">
        <f t="shared" si="328"/>
        <v>0</v>
      </c>
      <c r="N939" s="65"/>
      <c r="O939" s="78">
        <f t="shared" si="329"/>
        <v>0</v>
      </c>
      <c r="P939" s="45"/>
      <c r="Q939" s="79">
        <f t="shared" si="330"/>
        <v>0</v>
      </c>
      <c r="R939" s="65"/>
      <c r="S939" s="78">
        <f t="shared" si="331"/>
        <v>0</v>
      </c>
      <c r="T939" s="45"/>
      <c r="U939" s="79">
        <f t="shared" si="332"/>
        <v>0</v>
      </c>
      <c r="V939" s="65"/>
      <c r="W939" s="78">
        <f t="shared" si="333"/>
        <v>0</v>
      </c>
      <c r="X939" s="45"/>
      <c r="Y939" s="79">
        <f t="shared" si="334"/>
        <v>0</v>
      </c>
      <c r="Z939" s="65"/>
      <c r="AA939" s="78">
        <f t="shared" si="335"/>
        <v>0</v>
      </c>
      <c r="AB939" s="45"/>
      <c r="AC939" s="79">
        <f t="shared" si="336"/>
        <v>0</v>
      </c>
      <c r="AD939" s="65"/>
      <c r="AE939" s="78">
        <f t="shared" si="337"/>
        <v>0</v>
      </c>
      <c r="AF939" s="45"/>
      <c r="AG939" s="79">
        <f t="shared" si="338"/>
        <v>0</v>
      </c>
      <c r="AH939" s="2"/>
      <c r="AI939" s="2"/>
      <c r="AJ939" s="2"/>
      <c r="AK939" s="2"/>
      <c r="AL939" s="2"/>
    </row>
    <row r="940" spans="1:38" ht="16.5" customHeight="1" outlineLevel="1">
      <c r="A940" s="12"/>
      <c r="B940" s="27"/>
      <c r="C940" s="14"/>
      <c r="D940" s="45"/>
      <c r="E940" s="46"/>
      <c r="F940" s="46"/>
      <c r="G940" s="46"/>
      <c r="H940" s="53"/>
      <c r="I940" s="54"/>
      <c r="J940" s="65"/>
      <c r="K940" s="78"/>
      <c r="L940" s="45"/>
      <c r="M940" s="79"/>
      <c r="N940" s="65"/>
      <c r="O940" s="78"/>
      <c r="P940" s="45"/>
      <c r="Q940" s="79"/>
      <c r="R940" s="65"/>
      <c r="S940" s="78"/>
      <c r="T940" s="45"/>
      <c r="U940" s="79"/>
      <c r="V940" s="65"/>
      <c r="W940" s="78"/>
      <c r="X940" s="45"/>
      <c r="Y940" s="79"/>
      <c r="Z940" s="65"/>
      <c r="AA940" s="78"/>
      <c r="AB940" s="45"/>
      <c r="AC940" s="79"/>
      <c r="AD940" s="65"/>
      <c r="AE940" s="78"/>
      <c r="AF940" s="45"/>
      <c r="AG940" s="79"/>
      <c r="AH940" s="2"/>
      <c r="AI940" s="2"/>
      <c r="AJ940" s="2"/>
      <c r="AK940" s="2"/>
      <c r="AL940" s="2"/>
    </row>
    <row r="941" spans="1:38" ht="16.5" customHeight="1">
      <c r="A941" s="58"/>
      <c r="B941" s="83" t="s">
        <v>747</v>
      </c>
      <c r="C941" s="99"/>
      <c r="D941" s="60"/>
      <c r="E941" s="61">
        <f t="shared" ref="E941:G941" si="343">SUM(E942:E947)</f>
        <v>0</v>
      </c>
      <c r="F941" s="61">
        <f t="shared" si="343"/>
        <v>0</v>
      </c>
      <c r="G941" s="61">
        <f t="shared" si="343"/>
        <v>0</v>
      </c>
      <c r="H941" s="62" t="e">
        <f t="shared" si="321"/>
        <v>#DIV/0!</v>
      </c>
      <c r="I941" s="63" t="e">
        <f t="shared" si="322"/>
        <v>#DIV/0!</v>
      </c>
      <c r="J941" s="84">
        <f t="shared" ref="J941:AG941" si="344">SUM(J942:J947)</f>
        <v>0</v>
      </c>
      <c r="K941" s="85">
        <f t="shared" si="344"/>
        <v>0</v>
      </c>
      <c r="L941" s="60">
        <f t="shared" si="344"/>
        <v>0</v>
      </c>
      <c r="M941" s="86">
        <f t="shared" si="344"/>
        <v>0</v>
      </c>
      <c r="N941" s="84">
        <f t="shared" si="344"/>
        <v>0</v>
      </c>
      <c r="O941" s="85">
        <f t="shared" si="344"/>
        <v>0</v>
      </c>
      <c r="P941" s="60">
        <f t="shared" si="344"/>
        <v>0</v>
      </c>
      <c r="Q941" s="86">
        <f t="shared" si="344"/>
        <v>0</v>
      </c>
      <c r="R941" s="84">
        <f t="shared" si="344"/>
        <v>0</v>
      </c>
      <c r="S941" s="85">
        <f t="shared" si="344"/>
        <v>0</v>
      </c>
      <c r="T941" s="60">
        <f t="shared" si="344"/>
        <v>0</v>
      </c>
      <c r="U941" s="86">
        <f t="shared" si="344"/>
        <v>0</v>
      </c>
      <c r="V941" s="84">
        <f t="shared" si="344"/>
        <v>0</v>
      </c>
      <c r="W941" s="85">
        <f t="shared" si="344"/>
        <v>0</v>
      </c>
      <c r="X941" s="60">
        <f t="shared" si="344"/>
        <v>0</v>
      </c>
      <c r="Y941" s="86">
        <f t="shared" si="344"/>
        <v>0</v>
      </c>
      <c r="Z941" s="84">
        <f t="shared" si="344"/>
        <v>0</v>
      </c>
      <c r="AA941" s="85">
        <f t="shared" si="344"/>
        <v>0</v>
      </c>
      <c r="AB941" s="60">
        <f t="shared" si="344"/>
        <v>0</v>
      </c>
      <c r="AC941" s="86">
        <f t="shared" si="344"/>
        <v>0</v>
      </c>
      <c r="AD941" s="84">
        <f t="shared" si="344"/>
        <v>0</v>
      </c>
      <c r="AE941" s="85">
        <f t="shared" si="344"/>
        <v>0</v>
      </c>
      <c r="AF941" s="60">
        <f t="shared" si="344"/>
        <v>0</v>
      </c>
      <c r="AG941" s="86">
        <f t="shared" si="344"/>
        <v>0</v>
      </c>
      <c r="AH941" s="2"/>
      <c r="AI941" s="2"/>
      <c r="AJ941" s="2"/>
      <c r="AK941" s="2"/>
      <c r="AL941" s="2"/>
    </row>
    <row r="942" spans="1:38" ht="26.25" customHeight="1">
      <c r="A942" s="12" t="s">
        <v>1029</v>
      </c>
      <c r="B942" s="27" t="s">
        <v>748</v>
      </c>
      <c r="C942" s="14">
        <v>16270</v>
      </c>
      <c r="D942" s="45"/>
      <c r="E942" s="46">
        <f t="shared" si="324"/>
        <v>0</v>
      </c>
      <c r="F942" s="46">
        <f t="shared" si="325"/>
        <v>0</v>
      </c>
      <c r="G942" s="46">
        <f t="shared" si="326"/>
        <v>0</v>
      </c>
      <c r="H942" s="53" t="e">
        <f t="shared" si="321"/>
        <v>#DIV/0!</v>
      </c>
      <c r="I942" s="54" t="e">
        <f t="shared" si="322"/>
        <v>#DIV/0!</v>
      </c>
      <c r="J942" s="65"/>
      <c r="K942" s="78">
        <f t="shared" si="327"/>
        <v>0</v>
      </c>
      <c r="L942" s="45"/>
      <c r="M942" s="79">
        <f t="shared" si="328"/>
        <v>0</v>
      </c>
      <c r="N942" s="65"/>
      <c r="O942" s="78">
        <f t="shared" si="329"/>
        <v>0</v>
      </c>
      <c r="P942" s="45"/>
      <c r="Q942" s="79">
        <f t="shared" si="330"/>
        <v>0</v>
      </c>
      <c r="R942" s="65"/>
      <c r="S942" s="78">
        <f t="shared" si="331"/>
        <v>0</v>
      </c>
      <c r="T942" s="45"/>
      <c r="U942" s="79">
        <f t="shared" si="332"/>
        <v>0</v>
      </c>
      <c r="V942" s="65"/>
      <c r="W942" s="78">
        <f t="shared" si="333"/>
        <v>0</v>
      </c>
      <c r="X942" s="45"/>
      <c r="Y942" s="79">
        <f t="shared" si="334"/>
        <v>0</v>
      </c>
      <c r="Z942" s="65"/>
      <c r="AA942" s="78">
        <f t="shared" si="335"/>
        <v>0</v>
      </c>
      <c r="AB942" s="45"/>
      <c r="AC942" s="79">
        <f t="shared" si="336"/>
        <v>0</v>
      </c>
      <c r="AD942" s="65"/>
      <c r="AE942" s="78">
        <f t="shared" si="337"/>
        <v>0</v>
      </c>
      <c r="AF942" s="45"/>
      <c r="AG942" s="79">
        <f t="shared" si="338"/>
        <v>0</v>
      </c>
      <c r="AH942" s="2"/>
      <c r="AI942" s="2"/>
      <c r="AJ942" s="2"/>
      <c r="AK942" s="2"/>
      <c r="AL942" s="2"/>
    </row>
    <row r="943" spans="1:38">
      <c r="A943" s="12">
        <v>2701113</v>
      </c>
      <c r="B943" s="27" t="s">
        <v>749</v>
      </c>
      <c r="C943" s="14">
        <v>14790</v>
      </c>
      <c r="D943" s="45"/>
      <c r="E943" s="46">
        <f t="shared" si="324"/>
        <v>0</v>
      </c>
      <c r="F943" s="46">
        <f t="shared" si="325"/>
        <v>0</v>
      </c>
      <c r="G943" s="46">
        <f t="shared" si="326"/>
        <v>0</v>
      </c>
      <c r="H943" s="53" t="e">
        <f t="shared" si="321"/>
        <v>#DIV/0!</v>
      </c>
      <c r="I943" s="54" t="e">
        <f t="shared" si="322"/>
        <v>#DIV/0!</v>
      </c>
      <c r="J943" s="65"/>
      <c r="K943" s="78">
        <f t="shared" si="327"/>
        <v>0</v>
      </c>
      <c r="L943" s="45"/>
      <c r="M943" s="79">
        <f t="shared" si="328"/>
        <v>0</v>
      </c>
      <c r="N943" s="65"/>
      <c r="O943" s="78">
        <f t="shared" si="329"/>
        <v>0</v>
      </c>
      <c r="P943" s="45"/>
      <c r="Q943" s="79">
        <f t="shared" si="330"/>
        <v>0</v>
      </c>
      <c r="R943" s="65"/>
      <c r="S943" s="78">
        <f t="shared" si="331"/>
        <v>0</v>
      </c>
      <c r="T943" s="45"/>
      <c r="U943" s="79">
        <f t="shared" si="332"/>
        <v>0</v>
      </c>
      <c r="V943" s="65"/>
      <c r="W943" s="78">
        <f t="shared" si="333"/>
        <v>0</v>
      </c>
      <c r="X943" s="45"/>
      <c r="Y943" s="79">
        <f t="shared" si="334"/>
        <v>0</v>
      </c>
      <c r="Z943" s="65"/>
      <c r="AA943" s="78">
        <f t="shared" si="335"/>
        <v>0</v>
      </c>
      <c r="AB943" s="45"/>
      <c r="AC943" s="79">
        <f t="shared" si="336"/>
        <v>0</v>
      </c>
      <c r="AD943" s="65"/>
      <c r="AE943" s="78">
        <f t="shared" si="337"/>
        <v>0</v>
      </c>
      <c r="AF943" s="45"/>
      <c r="AG943" s="79">
        <f t="shared" si="338"/>
        <v>0</v>
      </c>
      <c r="AH943" s="2"/>
      <c r="AI943" s="2"/>
      <c r="AJ943" s="2"/>
      <c r="AK943" s="2"/>
      <c r="AL943" s="2"/>
    </row>
    <row r="944" spans="1:38" ht="26.25" customHeight="1">
      <c r="A944" s="12" t="s">
        <v>1030</v>
      </c>
      <c r="B944" s="27" t="s">
        <v>750</v>
      </c>
      <c r="C944" s="14">
        <v>10640</v>
      </c>
      <c r="D944" s="45"/>
      <c r="E944" s="46">
        <f t="shared" si="324"/>
        <v>0</v>
      </c>
      <c r="F944" s="46">
        <f t="shared" si="325"/>
        <v>0</v>
      </c>
      <c r="G944" s="46">
        <f t="shared" si="326"/>
        <v>0</v>
      </c>
      <c r="H944" s="53" t="e">
        <f t="shared" si="321"/>
        <v>#DIV/0!</v>
      </c>
      <c r="I944" s="54" t="e">
        <f t="shared" si="322"/>
        <v>#DIV/0!</v>
      </c>
      <c r="J944" s="65"/>
      <c r="K944" s="78">
        <f t="shared" si="327"/>
        <v>0</v>
      </c>
      <c r="L944" s="45"/>
      <c r="M944" s="79">
        <f t="shared" si="328"/>
        <v>0</v>
      </c>
      <c r="N944" s="65"/>
      <c r="O944" s="78">
        <f t="shared" si="329"/>
        <v>0</v>
      </c>
      <c r="P944" s="45"/>
      <c r="Q944" s="79">
        <f t="shared" si="330"/>
        <v>0</v>
      </c>
      <c r="R944" s="65"/>
      <c r="S944" s="78">
        <f t="shared" si="331"/>
        <v>0</v>
      </c>
      <c r="T944" s="45"/>
      <c r="U944" s="79">
        <f t="shared" si="332"/>
        <v>0</v>
      </c>
      <c r="V944" s="65"/>
      <c r="W944" s="78">
        <f t="shared" si="333"/>
        <v>0</v>
      </c>
      <c r="X944" s="45"/>
      <c r="Y944" s="79">
        <f t="shared" si="334"/>
        <v>0</v>
      </c>
      <c r="Z944" s="65"/>
      <c r="AA944" s="78">
        <f t="shared" si="335"/>
        <v>0</v>
      </c>
      <c r="AB944" s="45"/>
      <c r="AC944" s="79">
        <f t="shared" si="336"/>
        <v>0</v>
      </c>
      <c r="AD944" s="65"/>
      <c r="AE944" s="78">
        <f t="shared" si="337"/>
        <v>0</v>
      </c>
      <c r="AF944" s="45"/>
      <c r="AG944" s="79">
        <f t="shared" si="338"/>
        <v>0</v>
      </c>
      <c r="AH944" s="2"/>
      <c r="AI944" s="2"/>
      <c r="AJ944" s="2"/>
      <c r="AK944" s="2"/>
      <c r="AL944" s="2"/>
    </row>
    <row r="945" spans="1:38" ht="39.75" customHeight="1">
      <c r="A945" s="12" t="s">
        <v>1031</v>
      </c>
      <c r="B945" s="27" t="s">
        <v>751</v>
      </c>
      <c r="C945" s="14">
        <v>28160</v>
      </c>
      <c r="D945" s="45"/>
      <c r="E945" s="46">
        <f t="shared" si="324"/>
        <v>0</v>
      </c>
      <c r="F945" s="46">
        <f t="shared" si="325"/>
        <v>0</v>
      </c>
      <c r="G945" s="46">
        <f t="shared" si="326"/>
        <v>0</v>
      </c>
      <c r="H945" s="53" t="e">
        <f t="shared" si="321"/>
        <v>#DIV/0!</v>
      </c>
      <c r="I945" s="54" t="e">
        <f t="shared" si="322"/>
        <v>#DIV/0!</v>
      </c>
      <c r="J945" s="65"/>
      <c r="K945" s="78">
        <f t="shared" si="327"/>
        <v>0</v>
      </c>
      <c r="L945" s="45"/>
      <c r="M945" s="79">
        <f t="shared" si="328"/>
        <v>0</v>
      </c>
      <c r="N945" s="65"/>
      <c r="O945" s="78">
        <f t="shared" si="329"/>
        <v>0</v>
      </c>
      <c r="P945" s="45"/>
      <c r="Q945" s="79">
        <f t="shared" si="330"/>
        <v>0</v>
      </c>
      <c r="R945" s="65"/>
      <c r="S945" s="78">
        <f t="shared" si="331"/>
        <v>0</v>
      </c>
      <c r="T945" s="45"/>
      <c r="U945" s="79">
        <f t="shared" si="332"/>
        <v>0</v>
      </c>
      <c r="V945" s="65"/>
      <c r="W945" s="78">
        <f t="shared" si="333"/>
        <v>0</v>
      </c>
      <c r="X945" s="45"/>
      <c r="Y945" s="79">
        <f t="shared" si="334"/>
        <v>0</v>
      </c>
      <c r="Z945" s="65"/>
      <c r="AA945" s="78">
        <f t="shared" si="335"/>
        <v>0</v>
      </c>
      <c r="AB945" s="45"/>
      <c r="AC945" s="79">
        <f t="shared" si="336"/>
        <v>0</v>
      </c>
      <c r="AD945" s="65"/>
      <c r="AE945" s="78">
        <f t="shared" si="337"/>
        <v>0</v>
      </c>
      <c r="AF945" s="45"/>
      <c r="AG945" s="79">
        <f t="shared" si="338"/>
        <v>0</v>
      </c>
      <c r="AH945" s="2"/>
      <c r="AI945" s="2"/>
      <c r="AJ945" s="2"/>
      <c r="AK945" s="2"/>
      <c r="AL945" s="2"/>
    </row>
    <row r="946" spans="1:38" ht="16.5" customHeight="1">
      <c r="A946" s="12">
        <v>2701012</v>
      </c>
      <c r="B946" s="27" t="s">
        <v>752</v>
      </c>
      <c r="C946" s="14">
        <v>16800</v>
      </c>
      <c r="D946" s="45"/>
      <c r="E946" s="46">
        <f t="shared" si="324"/>
        <v>0</v>
      </c>
      <c r="F946" s="46">
        <f t="shared" si="325"/>
        <v>0</v>
      </c>
      <c r="G946" s="46">
        <f t="shared" si="326"/>
        <v>0</v>
      </c>
      <c r="H946" s="53" t="e">
        <f t="shared" si="321"/>
        <v>#DIV/0!</v>
      </c>
      <c r="I946" s="54" t="e">
        <f t="shared" si="322"/>
        <v>#DIV/0!</v>
      </c>
      <c r="J946" s="65"/>
      <c r="K946" s="78">
        <f t="shared" si="327"/>
        <v>0</v>
      </c>
      <c r="L946" s="45"/>
      <c r="M946" s="79">
        <f t="shared" si="328"/>
        <v>0</v>
      </c>
      <c r="N946" s="65"/>
      <c r="O946" s="78">
        <f t="shared" si="329"/>
        <v>0</v>
      </c>
      <c r="P946" s="45"/>
      <c r="Q946" s="79">
        <f t="shared" si="330"/>
        <v>0</v>
      </c>
      <c r="R946" s="65"/>
      <c r="S946" s="78">
        <f t="shared" si="331"/>
        <v>0</v>
      </c>
      <c r="T946" s="45"/>
      <c r="U946" s="79">
        <f t="shared" si="332"/>
        <v>0</v>
      </c>
      <c r="V946" s="65"/>
      <c r="W946" s="78">
        <f t="shared" si="333"/>
        <v>0</v>
      </c>
      <c r="X946" s="45"/>
      <c r="Y946" s="79">
        <f t="shared" si="334"/>
        <v>0</v>
      </c>
      <c r="Z946" s="65"/>
      <c r="AA946" s="78">
        <f t="shared" si="335"/>
        <v>0</v>
      </c>
      <c r="AB946" s="45"/>
      <c r="AC946" s="79">
        <f t="shared" si="336"/>
        <v>0</v>
      </c>
      <c r="AD946" s="65"/>
      <c r="AE946" s="78">
        <f t="shared" si="337"/>
        <v>0</v>
      </c>
      <c r="AF946" s="45"/>
      <c r="AG946" s="79">
        <f t="shared" si="338"/>
        <v>0</v>
      </c>
      <c r="AH946" s="2"/>
      <c r="AI946" s="2"/>
      <c r="AJ946" s="2"/>
      <c r="AK946" s="2"/>
      <c r="AL946" s="2"/>
    </row>
    <row r="947" spans="1:38" ht="41.25" customHeight="1">
      <c r="A947" s="12" t="s">
        <v>1032</v>
      </c>
      <c r="B947" s="27" t="s">
        <v>753</v>
      </c>
      <c r="C947" s="14">
        <v>11690</v>
      </c>
      <c r="D947" s="45"/>
      <c r="E947" s="46">
        <f t="shared" si="324"/>
        <v>0</v>
      </c>
      <c r="F947" s="46">
        <f t="shared" si="325"/>
        <v>0</v>
      </c>
      <c r="G947" s="46">
        <f t="shared" si="326"/>
        <v>0</v>
      </c>
      <c r="H947" s="53" t="e">
        <f t="shared" si="321"/>
        <v>#DIV/0!</v>
      </c>
      <c r="I947" s="54" t="e">
        <f t="shared" si="322"/>
        <v>#DIV/0!</v>
      </c>
      <c r="J947" s="65"/>
      <c r="K947" s="78">
        <f t="shared" si="327"/>
        <v>0</v>
      </c>
      <c r="L947" s="45"/>
      <c r="M947" s="79">
        <f t="shared" si="328"/>
        <v>0</v>
      </c>
      <c r="N947" s="65"/>
      <c r="O947" s="78">
        <f t="shared" si="329"/>
        <v>0</v>
      </c>
      <c r="P947" s="45"/>
      <c r="Q947" s="79">
        <f t="shared" si="330"/>
        <v>0</v>
      </c>
      <c r="R947" s="65"/>
      <c r="S947" s="78">
        <f t="shared" si="331"/>
        <v>0</v>
      </c>
      <c r="T947" s="45"/>
      <c r="U947" s="79">
        <f t="shared" si="332"/>
        <v>0</v>
      </c>
      <c r="V947" s="65"/>
      <c r="W947" s="78">
        <f t="shared" si="333"/>
        <v>0</v>
      </c>
      <c r="X947" s="45"/>
      <c r="Y947" s="79">
        <f t="shared" si="334"/>
        <v>0</v>
      </c>
      <c r="Z947" s="65"/>
      <c r="AA947" s="78">
        <f t="shared" si="335"/>
        <v>0</v>
      </c>
      <c r="AB947" s="45"/>
      <c r="AC947" s="79">
        <f t="shared" si="336"/>
        <v>0</v>
      </c>
      <c r="AD947" s="65"/>
      <c r="AE947" s="78">
        <f t="shared" si="337"/>
        <v>0</v>
      </c>
      <c r="AF947" s="45"/>
      <c r="AG947" s="79">
        <f t="shared" si="338"/>
        <v>0</v>
      </c>
      <c r="AH947" s="2"/>
      <c r="AI947" s="2"/>
      <c r="AJ947" s="2"/>
      <c r="AK947" s="2"/>
      <c r="AL947" s="2"/>
    </row>
    <row r="948" spans="1:38" ht="16.5" customHeight="1">
      <c r="A948" s="12"/>
      <c r="B948" s="27"/>
      <c r="C948" s="14"/>
      <c r="D948" s="45"/>
      <c r="E948" s="46"/>
      <c r="F948" s="46"/>
      <c r="G948" s="46"/>
      <c r="H948" s="53"/>
      <c r="I948" s="54"/>
      <c r="J948" s="65"/>
      <c r="K948" s="78"/>
      <c r="L948" s="45"/>
      <c r="M948" s="79"/>
      <c r="N948" s="65"/>
      <c r="O948" s="78"/>
      <c r="P948" s="45"/>
      <c r="Q948" s="79"/>
      <c r="R948" s="65"/>
      <c r="S948" s="78"/>
      <c r="T948" s="45"/>
      <c r="U948" s="79"/>
      <c r="V948" s="65"/>
      <c r="W948" s="78"/>
      <c r="X948" s="45"/>
      <c r="Y948" s="79"/>
      <c r="Z948" s="65"/>
      <c r="AA948" s="78"/>
      <c r="AB948" s="45"/>
      <c r="AC948" s="79"/>
      <c r="AD948" s="65"/>
      <c r="AE948" s="78"/>
      <c r="AF948" s="45"/>
      <c r="AG948" s="79"/>
      <c r="AH948" s="2"/>
      <c r="AI948" s="2"/>
      <c r="AJ948" s="2"/>
      <c r="AK948" s="2"/>
      <c r="AL948" s="2"/>
    </row>
    <row r="949" spans="1:38" ht="16.5" customHeight="1">
      <c r="A949" s="58"/>
      <c r="B949" s="83" t="s">
        <v>754</v>
      </c>
      <c r="C949" s="99"/>
      <c r="D949" s="60"/>
      <c r="E949" s="61">
        <f t="shared" ref="E949:G949" si="345">+E950</f>
        <v>0</v>
      </c>
      <c r="F949" s="61">
        <f t="shared" si="345"/>
        <v>0</v>
      </c>
      <c r="G949" s="61">
        <f t="shared" si="345"/>
        <v>0</v>
      </c>
      <c r="H949" s="62" t="e">
        <f t="shared" si="321"/>
        <v>#DIV/0!</v>
      </c>
      <c r="I949" s="63" t="e">
        <f t="shared" si="322"/>
        <v>#DIV/0!</v>
      </c>
      <c r="J949" s="84">
        <f t="shared" ref="J949:AG949" si="346">+J950</f>
        <v>0</v>
      </c>
      <c r="K949" s="85">
        <f t="shared" si="346"/>
        <v>0</v>
      </c>
      <c r="L949" s="60">
        <f t="shared" si="346"/>
        <v>0</v>
      </c>
      <c r="M949" s="86">
        <f t="shared" si="346"/>
        <v>0</v>
      </c>
      <c r="N949" s="84">
        <f t="shared" si="346"/>
        <v>0</v>
      </c>
      <c r="O949" s="85">
        <f t="shared" si="346"/>
        <v>0</v>
      </c>
      <c r="P949" s="60">
        <f t="shared" si="346"/>
        <v>0</v>
      </c>
      <c r="Q949" s="86">
        <f t="shared" si="346"/>
        <v>0</v>
      </c>
      <c r="R949" s="84">
        <f t="shared" si="346"/>
        <v>0</v>
      </c>
      <c r="S949" s="85">
        <f t="shared" si="346"/>
        <v>0</v>
      </c>
      <c r="T949" s="60">
        <f t="shared" si="346"/>
        <v>0</v>
      </c>
      <c r="U949" s="86">
        <f t="shared" si="346"/>
        <v>0</v>
      </c>
      <c r="V949" s="84">
        <f t="shared" si="346"/>
        <v>0</v>
      </c>
      <c r="W949" s="85">
        <f t="shared" si="346"/>
        <v>0</v>
      </c>
      <c r="X949" s="60">
        <f t="shared" si="346"/>
        <v>0</v>
      </c>
      <c r="Y949" s="86">
        <f t="shared" si="346"/>
        <v>0</v>
      </c>
      <c r="Z949" s="84">
        <f t="shared" si="346"/>
        <v>0</v>
      </c>
      <c r="AA949" s="85">
        <f t="shared" si="346"/>
        <v>0</v>
      </c>
      <c r="AB949" s="60">
        <f t="shared" si="346"/>
        <v>0</v>
      </c>
      <c r="AC949" s="86">
        <f t="shared" si="346"/>
        <v>0</v>
      </c>
      <c r="AD949" s="84">
        <f t="shared" si="346"/>
        <v>0</v>
      </c>
      <c r="AE949" s="85">
        <f t="shared" si="346"/>
        <v>0</v>
      </c>
      <c r="AF949" s="60">
        <f t="shared" si="346"/>
        <v>0</v>
      </c>
      <c r="AG949" s="86">
        <f t="shared" si="346"/>
        <v>0</v>
      </c>
      <c r="AH949" s="2"/>
      <c r="AI949" s="2"/>
      <c r="AJ949" s="2"/>
      <c r="AK949" s="2"/>
      <c r="AL949" s="2"/>
    </row>
    <row r="950" spans="1:38" ht="90.75" customHeight="1">
      <c r="A950" s="12" t="s">
        <v>981</v>
      </c>
      <c r="B950" s="27" t="s">
        <v>755</v>
      </c>
      <c r="C950" s="14">
        <v>274060</v>
      </c>
      <c r="D950" s="45"/>
      <c r="E950" s="46">
        <f t="shared" si="324"/>
        <v>0</v>
      </c>
      <c r="F950" s="46">
        <f t="shared" si="325"/>
        <v>0</v>
      </c>
      <c r="G950" s="46">
        <f t="shared" si="326"/>
        <v>0</v>
      </c>
      <c r="H950" s="53" t="e">
        <f t="shared" si="321"/>
        <v>#DIV/0!</v>
      </c>
      <c r="I950" s="54" t="e">
        <f t="shared" si="322"/>
        <v>#DIV/0!</v>
      </c>
      <c r="J950" s="65"/>
      <c r="K950" s="78">
        <f t="shared" si="327"/>
        <v>0</v>
      </c>
      <c r="L950" s="45"/>
      <c r="M950" s="79">
        <f t="shared" si="328"/>
        <v>0</v>
      </c>
      <c r="N950" s="65"/>
      <c r="O950" s="78">
        <f t="shared" si="329"/>
        <v>0</v>
      </c>
      <c r="P950" s="45"/>
      <c r="Q950" s="79">
        <f t="shared" si="330"/>
        <v>0</v>
      </c>
      <c r="R950" s="65"/>
      <c r="S950" s="78">
        <f t="shared" si="331"/>
        <v>0</v>
      </c>
      <c r="T950" s="45"/>
      <c r="U950" s="79">
        <f t="shared" si="332"/>
        <v>0</v>
      </c>
      <c r="V950" s="65"/>
      <c r="W950" s="78">
        <f t="shared" si="333"/>
        <v>0</v>
      </c>
      <c r="X950" s="45"/>
      <c r="Y950" s="79">
        <f t="shared" si="334"/>
        <v>0</v>
      </c>
      <c r="Z950" s="65"/>
      <c r="AA950" s="78">
        <f t="shared" si="335"/>
        <v>0</v>
      </c>
      <c r="AB950" s="45"/>
      <c r="AC950" s="79">
        <f t="shared" si="336"/>
        <v>0</v>
      </c>
      <c r="AD950" s="65"/>
      <c r="AE950" s="78">
        <f t="shared" si="337"/>
        <v>0</v>
      </c>
      <c r="AF950" s="45"/>
      <c r="AG950" s="79">
        <f t="shared" si="338"/>
        <v>0</v>
      </c>
      <c r="AH950" s="2"/>
      <c r="AI950" s="2"/>
      <c r="AJ950" s="2"/>
      <c r="AK950" s="2"/>
      <c r="AL950" s="2"/>
    </row>
    <row r="951" spans="1:38" ht="16.5" customHeight="1">
      <c r="A951" s="12"/>
      <c r="B951" s="27"/>
      <c r="C951" s="14"/>
      <c r="D951" s="45"/>
      <c r="E951" s="46"/>
      <c r="F951" s="46"/>
      <c r="G951" s="46"/>
      <c r="H951" s="53"/>
      <c r="I951" s="54"/>
      <c r="J951" s="65"/>
      <c r="K951" s="78"/>
      <c r="L951" s="45"/>
      <c r="M951" s="79"/>
      <c r="N951" s="65"/>
      <c r="O951" s="78"/>
      <c r="P951" s="45"/>
      <c r="Q951" s="79"/>
      <c r="R951" s="65"/>
      <c r="S951" s="78"/>
      <c r="T951" s="45"/>
      <c r="U951" s="79"/>
      <c r="V951" s="65"/>
      <c r="W951" s="78"/>
      <c r="X951" s="45"/>
      <c r="Y951" s="79"/>
      <c r="Z951" s="65"/>
      <c r="AA951" s="78"/>
      <c r="AB951" s="45"/>
      <c r="AC951" s="79"/>
      <c r="AD951" s="65"/>
      <c r="AE951" s="78"/>
      <c r="AF951" s="45"/>
      <c r="AG951" s="79"/>
      <c r="AH951" s="2"/>
      <c r="AI951" s="2"/>
      <c r="AJ951" s="2"/>
      <c r="AK951" s="2"/>
      <c r="AL951" s="2"/>
    </row>
    <row r="952" spans="1:38" ht="16.5" customHeight="1" outlineLevel="1">
      <c r="A952" s="58"/>
      <c r="B952" s="83" t="s">
        <v>756</v>
      </c>
      <c r="C952" s="99"/>
      <c r="D952" s="60">
        <v>0</v>
      </c>
      <c r="E952" s="61">
        <f t="shared" ref="E952:G952" si="347">SUM(E953:E954)</f>
        <v>0</v>
      </c>
      <c r="F952" s="61">
        <f t="shared" si="347"/>
        <v>0</v>
      </c>
      <c r="G952" s="61">
        <f t="shared" si="347"/>
        <v>0</v>
      </c>
      <c r="H952" s="62" t="e">
        <f t="shared" si="321"/>
        <v>#DIV/0!</v>
      </c>
      <c r="I952" s="63" t="e">
        <f t="shared" si="322"/>
        <v>#DIV/0!</v>
      </c>
      <c r="J952" s="84">
        <f t="shared" ref="J952:AG952" si="348">SUM(J953:J954)</f>
        <v>0</v>
      </c>
      <c r="K952" s="85">
        <f t="shared" si="348"/>
        <v>0</v>
      </c>
      <c r="L952" s="60">
        <f t="shared" si="348"/>
        <v>0</v>
      </c>
      <c r="M952" s="86">
        <f t="shared" si="348"/>
        <v>0</v>
      </c>
      <c r="N952" s="84">
        <f t="shared" si="348"/>
        <v>0</v>
      </c>
      <c r="O952" s="85">
        <f t="shared" si="348"/>
        <v>0</v>
      </c>
      <c r="P952" s="60">
        <f t="shared" si="348"/>
        <v>0</v>
      </c>
      <c r="Q952" s="86">
        <f t="shared" si="348"/>
        <v>0</v>
      </c>
      <c r="R952" s="84">
        <f t="shared" si="348"/>
        <v>0</v>
      </c>
      <c r="S952" s="85">
        <f t="shared" si="348"/>
        <v>0</v>
      </c>
      <c r="T952" s="60">
        <f t="shared" si="348"/>
        <v>0</v>
      </c>
      <c r="U952" s="86">
        <f t="shared" si="348"/>
        <v>0</v>
      </c>
      <c r="V952" s="84">
        <f t="shared" si="348"/>
        <v>0</v>
      </c>
      <c r="W952" s="85">
        <f t="shared" si="348"/>
        <v>0</v>
      </c>
      <c r="X952" s="60">
        <f t="shared" si="348"/>
        <v>0</v>
      </c>
      <c r="Y952" s="86">
        <f t="shared" si="348"/>
        <v>0</v>
      </c>
      <c r="Z952" s="84">
        <f t="shared" si="348"/>
        <v>0</v>
      </c>
      <c r="AA952" s="85">
        <f t="shared" si="348"/>
        <v>0</v>
      </c>
      <c r="AB952" s="60">
        <f t="shared" si="348"/>
        <v>0</v>
      </c>
      <c r="AC952" s="86">
        <f t="shared" si="348"/>
        <v>0</v>
      </c>
      <c r="AD952" s="84">
        <f t="shared" si="348"/>
        <v>0</v>
      </c>
      <c r="AE952" s="85">
        <f t="shared" si="348"/>
        <v>0</v>
      </c>
      <c r="AF952" s="60">
        <f t="shared" si="348"/>
        <v>0</v>
      </c>
      <c r="AG952" s="86">
        <f t="shared" si="348"/>
        <v>0</v>
      </c>
      <c r="AH952" s="2"/>
      <c r="AI952" s="2"/>
      <c r="AJ952" s="2"/>
      <c r="AK952" s="2"/>
      <c r="AL952" s="2"/>
    </row>
    <row r="953" spans="1:38" ht="16.5" customHeight="1" outlineLevel="1">
      <c r="A953" s="12" t="s">
        <v>983</v>
      </c>
      <c r="B953" s="34" t="s">
        <v>757</v>
      </c>
      <c r="C953" s="14">
        <v>6464020</v>
      </c>
      <c r="D953" s="45">
        <v>0</v>
      </c>
      <c r="E953" s="46">
        <f t="shared" si="324"/>
        <v>0</v>
      </c>
      <c r="F953" s="46">
        <f t="shared" si="325"/>
        <v>0</v>
      </c>
      <c r="G953" s="46">
        <f t="shared" si="326"/>
        <v>0</v>
      </c>
      <c r="H953" s="53" t="e">
        <f t="shared" si="321"/>
        <v>#DIV/0!</v>
      </c>
      <c r="I953" s="54" t="e">
        <f t="shared" si="322"/>
        <v>#DIV/0!</v>
      </c>
      <c r="J953" s="65"/>
      <c r="K953" s="78">
        <f t="shared" si="327"/>
        <v>0</v>
      </c>
      <c r="L953" s="45"/>
      <c r="M953" s="79">
        <f t="shared" si="328"/>
        <v>0</v>
      </c>
      <c r="N953" s="65"/>
      <c r="O953" s="78">
        <f t="shared" si="329"/>
        <v>0</v>
      </c>
      <c r="P953" s="45"/>
      <c r="Q953" s="79">
        <f t="shared" si="330"/>
        <v>0</v>
      </c>
      <c r="R953" s="65"/>
      <c r="S953" s="78">
        <f t="shared" si="331"/>
        <v>0</v>
      </c>
      <c r="T953" s="45"/>
      <c r="U953" s="79">
        <f t="shared" si="332"/>
        <v>0</v>
      </c>
      <c r="V953" s="65"/>
      <c r="W953" s="78">
        <f t="shared" si="333"/>
        <v>0</v>
      </c>
      <c r="X953" s="45"/>
      <c r="Y953" s="79">
        <f t="shared" si="334"/>
        <v>0</v>
      </c>
      <c r="Z953" s="65"/>
      <c r="AA953" s="78">
        <f t="shared" si="335"/>
        <v>0</v>
      </c>
      <c r="AB953" s="45"/>
      <c r="AC953" s="79">
        <f t="shared" si="336"/>
        <v>0</v>
      </c>
      <c r="AD953" s="65"/>
      <c r="AE953" s="78">
        <f t="shared" si="337"/>
        <v>0</v>
      </c>
      <c r="AF953" s="45"/>
      <c r="AG953" s="79">
        <f t="shared" si="338"/>
        <v>0</v>
      </c>
      <c r="AH953" s="2"/>
      <c r="AI953" s="2"/>
      <c r="AJ953" s="2"/>
      <c r="AK953" s="2"/>
      <c r="AL953" s="2"/>
    </row>
    <row r="954" spans="1:38" ht="16.5" customHeight="1" outlineLevel="1">
      <c r="A954" s="12" t="s">
        <v>984</v>
      </c>
      <c r="B954" s="34" t="s">
        <v>758</v>
      </c>
      <c r="C954" s="14">
        <v>12597140</v>
      </c>
      <c r="D954" s="45">
        <v>0</v>
      </c>
      <c r="E954" s="46">
        <f t="shared" si="324"/>
        <v>0</v>
      </c>
      <c r="F954" s="46">
        <f t="shared" si="325"/>
        <v>0</v>
      </c>
      <c r="G954" s="46">
        <f t="shared" si="326"/>
        <v>0</v>
      </c>
      <c r="H954" s="53" t="e">
        <f t="shared" si="321"/>
        <v>#DIV/0!</v>
      </c>
      <c r="I954" s="54" t="e">
        <f t="shared" si="322"/>
        <v>#DIV/0!</v>
      </c>
      <c r="J954" s="65"/>
      <c r="K954" s="78">
        <f t="shared" si="327"/>
        <v>0</v>
      </c>
      <c r="L954" s="45"/>
      <c r="M954" s="79">
        <f t="shared" si="328"/>
        <v>0</v>
      </c>
      <c r="N954" s="65"/>
      <c r="O954" s="78">
        <f t="shared" si="329"/>
        <v>0</v>
      </c>
      <c r="P954" s="45"/>
      <c r="Q954" s="79">
        <f t="shared" si="330"/>
        <v>0</v>
      </c>
      <c r="R954" s="65"/>
      <c r="S954" s="78">
        <f t="shared" si="331"/>
        <v>0</v>
      </c>
      <c r="T954" s="45"/>
      <c r="U954" s="79">
        <f t="shared" si="332"/>
        <v>0</v>
      </c>
      <c r="V954" s="65"/>
      <c r="W954" s="78">
        <f t="shared" si="333"/>
        <v>0</v>
      </c>
      <c r="X954" s="45"/>
      <c r="Y954" s="79">
        <f t="shared" si="334"/>
        <v>0</v>
      </c>
      <c r="Z954" s="65"/>
      <c r="AA954" s="78">
        <f t="shared" si="335"/>
        <v>0</v>
      </c>
      <c r="AB954" s="45"/>
      <c r="AC954" s="79">
        <f t="shared" si="336"/>
        <v>0</v>
      </c>
      <c r="AD954" s="65"/>
      <c r="AE954" s="78">
        <f t="shared" si="337"/>
        <v>0</v>
      </c>
      <c r="AF954" s="45"/>
      <c r="AG954" s="79">
        <f t="shared" si="338"/>
        <v>0</v>
      </c>
      <c r="AH954" s="2"/>
      <c r="AI954" s="2"/>
      <c r="AJ954" s="2"/>
      <c r="AK954" s="2"/>
      <c r="AL954" s="2"/>
    </row>
    <row r="955" spans="1:38" ht="16.5" customHeight="1" outlineLevel="1">
      <c r="A955" s="12"/>
      <c r="B955" s="27"/>
      <c r="C955" s="14"/>
      <c r="D955" s="45"/>
      <c r="E955" s="46"/>
      <c r="F955" s="46"/>
      <c r="G955" s="46"/>
      <c r="H955" s="53"/>
      <c r="I955" s="54"/>
      <c r="J955" s="65"/>
      <c r="K955" s="78"/>
      <c r="L955" s="45"/>
      <c r="M955" s="79"/>
      <c r="N955" s="65"/>
      <c r="O955" s="78"/>
      <c r="P955" s="45"/>
      <c r="Q955" s="79"/>
      <c r="R955" s="65"/>
      <c r="S955" s="78"/>
      <c r="T955" s="45"/>
      <c r="U955" s="79"/>
      <c r="V955" s="65"/>
      <c r="W955" s="78"/>
      <c r="X955" s="45"/>
      <c r="Y955" s="79"/>
      <c r="Z955" s="65"/>
      <c r="AA955" s="78"/>
      <c r="AB955" s="45"/>
      <c r="AC955" s="79"/>
      <c r="AD955" s="65"/>
      <c r="AE955" s="78"/>
      <c r="AF955" s="45"/>
      <c r="AG955" s="79"/>
      <c r="AH955" s="2"/>
      <c r="AI955" s="2"/>
      <c r="AJ955" s="2"/>
      <c r="AK955" s="2"/>
      <c r="AL955" s="2"/>
    </row>
    <row r="956" spans="1:38" ht="16.5" customHeight="1" outlineLevel="1">
      <c r="A956" s="58"/>
      <c r="B956" s="83" t="s">
        <v>759</v>
      </c>
      <c r="C956" s="99"/>
      <c r="D956" s="60">
        <v>0</v>
      </c>
      <c r="E956" s="61">
        <f t="shared" ref="E956:G956" si="349">SUM(E957:E958)</f>
        <v>0</v>
      </c>
      <c r="F956" s="61">
        <f t="shared" si="349"/>
        <v>0</v>
      </c>
      <c r="G956" s="61">
        <f t="shared" si="349"/>
        <v>0</v>
      </c>
      <c r="H956" s="62" t="e">
        <f t="shared" si="321"/>
        <v>#DIV/0!</v>
      </c>
      <c r="I956" s="63" t="e">
        <f t="shared" si="322"/>
        <v>#DIV/0!</v>
      </c>
      <c r="J956" s="84">
        <f t="shared" ref="J956:AG956" si="350">SUM(J957:J958)</f>
        <v>0</v>
      </c>
      <c r="K956" s="85">
        <f t="shared" si="350"/>
        <v>0</v>
      </c>
      <c r="L956" s="60">
        <f t="shared" si="350"/>
        <v>0</v>
      </c>
      <c r="M956" s="86">
        <f t="shared" si="350"/>
        <v>0</v>
      </c>
      <c r="N956" s="84">
        <f t="shared" si="350"/>
        <v>0</v>
      </c>
      <c r="O956" s="85">
        <f t="shared" si="350"/>
        <v>0</v>
      </c>
      <c r="P956" s="60">
        <f t="shared" si="350"/>
        <v>0</v>
      </c>
      <c r="Q956" s="86">
        <f t="shared" si="350"/>
        <v>0</v>
      </c>
      <c r="R956" s="84">
        <f t="shared" si="350"/>
        <v>0</v>
      </c>
      <c r="S956" s="85">
        <f t="shared" si="350"/>
        <v>0</v>
      </c>
      <c r="T956" s="60">
        <f t="shared" si="350"/>
        <v>0</v>
      </c>
      <c r="U956" s="86">
        <f t="shared" si="350"/>
        <v>0</v>
      </c>
      <c r="V956" s="84">
        <f t="shared" si="350"/>
        <v>0</v>
      </c>
      <c r="W956" s="85">
        <f t="shared" si="350"/>
        <v>0</v>
      </c>
      <c r="X956" s="60">
        <f t="shared" si="350"/>
        <v>0</v>
      </c>
      <c r="Y956" s="86">
        <f t="shared" si="350"/>
        <v>0</v>
      </c>
      <c r="Z956" s="84">
        <f t="shared" si="350"/>
        <v>0</v>
      </c>
      <c r="AA956" s="85">
        <f t="shared" si="350"/>
        <v>0</v>
      </c>
      <c r="AB956" s="60">
        <f t="shared" si="350"/>
        <v>0</v>
      </c>
      <c r="AC956" s="86">
        <f t="shared" si="350"/>
        <v>0</v>
      </c>
      <c r="AD956" s="84">
        <f t="shared" si="350"/>
        <v>0</v>
      </c>
      <c r="AE956" s="85">
        <f t="shared" si="350"/>
        <v>0</v>
      </c>
      <c r="AF956" s="60">
        <f t="shared" si="350"/>
        <v>0</v>
      </c>
      <c r="AG956" s="86">
        <f t="shared" si="350"/>
        <v>0</v>
      </c>
      <c r="AH956" s="2"/>
      <c r="AI956" s="2"/>
      <c r="AJ956" s="2"/>
      <c r="AK956" s="2"/>
      <c r="AL956" s="2"/>
    </row>
    <row r="957" spans="1:38" ht="16.5" customHeight="1" outlineLevel="1">
      <c r="A957" s="12" t="s">
        <v>972</v>
      </c>
      <c r="B957" s="34" t="s">
        <v>760</v>
      </c>
      <c r="C957" s="14">
        <v>96550</v>
      </c>
      <c r="D957" s="45">
        <v>0</v>
      </c>
      <c r="E957" s="46">
        <f t="shared" si="324"/>
        <v>0</v>
      </c>
      <c r="F957" s="46">
        <f t="shared" si="325"/>
        <v>0</v>
      </c>
      <c r="G957" s="46">
        <f t="shared" si="326"/>
        <v>0</v>
      </c>
      <c r="H957" s="53" t="e">
        <f t="shared" si="321"/>
        <v>#DIV/0!</v>
      </c>
      <c r="I957" s="54" t="e">
        <f t="shared" si="322"/>
        <v>#DIV/0!</v>
      </c>
      <c r="J957" s="65"/>
      <c r="K957" s="78">
        <f t="shared" si="327"/>
        <v>0</v>
      </c>
      <c r="L957" s="45"/>
      <c r="M957" s="79">
        <f t="shared" si="328"/>
        <v>0</v>
      </c>
      <c r="N957" s="65"/>
      <c r="O957" s="78">
        <f t="shared" si="329"/>
        <v>0</v>
      </c>
      <c r="P957" s="45"/>
      <c r="Q957" s="79">
        <f t="shared" si="330"/>
        <v>0</v>
      </c>
      <c r="R957" s="65"/>
      <c r="S957" s="78">
        <f t="shared" si="331"/>
        <v>0</v>
      </c>
      <c r="T957" s="45"/>
      <c r="U957" s="79">
        <f t="shared" si="332"/>
        <v>0</v>
      </c>
      <c r="V957" s="65"/>
      <c r="W957" s="78">
        <f t="shared" si="333"/>
        <v>0</v>
      </c>
      <c r="X957" s="45"/>
      <c r="Y957" s="79">
        <f t="shared" si="334"/>
        <v>0</v>
      </c>
      <c r="Z957" s="65"/>
      <c r="AA957" s="78">
        <f t="shared" si="335"/>
        <v>0</v>
      </c>
      <c r="AB957" s="45"/>
      <c r="AC957" s="79">
        <f t="shared" si="336"/>
        <v>0</v>
      </c>
      <c r="AD957" s="65"/>
      <c r="AE957" s="78">
        <f t="shared" si="337"/>
        <v>0</v>
      </c>
      <c r="AF957" s="45"/>
      <c r="AG957" s="79">
        <f t="shared" si="338"/>
        <v>0</v>
      </c>
      <c r="AH957" s="2"/>
      <c r="AI957" s="2"/>
      <c r="AJ957" s="2"/>
      <c r="AK957" s="2"/>
      <c r="AL957" s="2"/>
    </row>
    <row r="958" spans="1:38" ht="40.5" customHeight="1" outlineLevel="1">
      <c r="A958" s="12" t="s">
        <v>982</v>
      </c>
      <c r="B958" s="27" t="s">
        <v>761</v>
      </c>
      <c r="C958" s="14">
        <v>2450480</v>
      </c>
      <c r="D958" s="45">
        <v>0</v>
      </c>
      <c r="E958" s="46">
        <f t="shared" si="324"/>
        <v>0</v>
      </c>
      <c r="F958" s="46">
        <f t="shared" si="325"/>
        <v>0</v>
      </c>
      <c r="G958" s="46">
        <f t="shared" si="326"/>
        <v>0</v>
      </c>
      <c r="H958" s="53" t="e">
        <f t="shared" si="321"/>
        <v>#DIV/0!</v>
      </c>
      <c r="I958" s="54" t="e">
        <f t="shared" si="322"/>
        <v>#DIV/0!</v>
      </c>
      <c r="J958" s="65"/>
      <c r="K958" s="78">
        <f t="shared" si="327"/>
        <v>0</v>
      </c>
      <c r="L958" s="45"/>
      <c r="M958" s="79">
        <f t="shared" si="328"/>
        <v>0</v>
      </c>
      <c r="N958" s="65"/>
      <c r="O958" s="78">
        <f t="shared" si="329"/>
        <v>0</v>
      </c>
      <c r="P958" s="45"/>
      <c r="Q958" s="79">
        <f t="shared" si="330"/>
        <v>0</v>
      </c>
      <c r="R958" s="65"/>
      <c r="S958" s="78">
        <f t="shared" si="331"/>
        <v>0</v>
      </c>
      <c r="T958" s="45"/>
      <c r="U958" s="79">
        <f t="shared" si="332"/>
        <v>0</v>
      </c>
      <c r="V958" s="65"/>
      <c r="W958" s="78">
        <f t="shared" si="333"/>
        <v>0</v>
      </c>
      <c r="X958" s="45"/>
      <c r="Y958" s="79">
        <f t="shared" si="334"/>
        <v>0</v>
      </c>
      <c r="Z958" s="65"/>
      <c r="AA958" s="78">
        <f t="shared" si="335"/>
        <v>0</v>
      </c>
      <c r="AB958" s="45"/>
      <c r="AC958" s="79">
        <f t="shared" si="336"/>
        <v>0</v>
      </c>
      <c r="AD958" s="65"/>
      <c r="AE958" s="78">
        <f t="shared" si="337"/>
        <v>0</v>
      </c>
      <c r="AF958" s="45"/>
      <c r="AG958" s="79">
        <f t="shared" si="338"/>
        <v>0</v>
      </c>
      <c r="AH958" s="2"/>
      <c r="AI958" s="2"/>
      <c r="AJ958" s="2"/>
      <c r="AK958" s="2"/>
      <c r="AL958" s="2"/>
    </row>
    <row r="959" spans="1:38" ht="16.5" customHeight="1" outlineLevel="1">
      <c r="A959" s="12"/>
      <c r="B959" s="27"/>
      <c r="C959" s="14"/>
      <c r="D959" s="45"/>
      <c r="E959" s="46"/>
      <c r="F959" s="46"/>
      <c r="G959" s="46"/>
      <c r="H959" s="53"/>
      <c r="I959" s="54"/>
      <c r="J959" s="65"/>
      <c r="K959" s="78"/>
      <c r="L959" s="45"/>
      <c r="M959" s="79"/>
      <c r="N959" s="65"/>
      <c r="O959" s="78"/>
      <c r="P959" s="45"/>
      <c r="Q959" s="79"/>
      <c r="R959" s="65"/>
      <c r="S959" s="78"/>
      <c r="T959" s="45"/>
      <c r="U959" s="79"/>
      <c r="V959" s="65"/>
      <c r="W959" s="78"/>
      <c r="X959" s="45"/>
      <c r="Y959" s="79"/>
      <c r="Z959" s="65"/>
      <c r="AA959" s="78"/>
      <c r="AB959" s="45"/>
      <c r="AC959" s="79"/>
      <c r="AD959" s="65"/>
      <c r="AE959" s="78"/>
      <c r="AF959" s="45"/>
      <c r="AG959" s="79"/>
      <c r="AH959" s="2"/>
      <c r="AI959" s="2"/>
      <c r="AJ959" s="2"/>
      <c r="AK959" s="2"/>
      <c r="AL959" s="2"/>
    </row>
    <row r="960" spans="1:38" ht="16.5" customHeight="1" outlineLevel="1">
      <c r="A960" s="58"/>
      <c r="B960" s="83" t="s">
        <v>762</v>
      </c>
      <c r="C960" s="99"/>
      <c r="D960" s="60">
        <v>0</v>
      </c>
      <c r="E960" s="61">
        <f t="shared" ref="E960:G960" si="351">SUM(E961:E964)</f>
        <v>0</v>
      </c>
      <c r="F960" s="61">
        <f t="shared" si="351"/>
        <v>0</v>
      </c>
      <c r="G960" s="61">
        <f t="shared" si="351"/>
        <v>0</v>
      </c>
      <c r="H960" s="62" t="e">
        <f t="shared" si="321"/>
        <v>#DIV/0!</v>
      </c>
      <c r="I960" s="63" t="e">
        <f t="shared" si="322"/>
        <v>#DIV/0!</v>
      </c>
      <c r="J960" s="84">
        <f t="shared" ref="J960:AG960" si="352">SUM(J961:J964)</f>
        <v>0</v>
      </c>
      <c r="K960" s="85">
        <f t="shared" si="352"/>
        <v>0</v>
      </c>
      <c r="L960" s="60">
        <f t="shared" si="352"/>
        <v>0</v>
      </c>
      <c r="M960" s="86">
        <f t="shared" si="352"/>
        <v>0</v>
      </c>
      <c r="N960" s="84">
        <f t="shared" si="352"/>
        <v>0</v>
      </c>
      <c r="O960" s="85">
        <f t="shared" si="352"/>
        <v>0</v>
      </c>
      <c r="P960" s="60">
        <f t="shared" si="352"/>
        <v>0</v>
      </c>
      <c r="Q960" s="86">
        <f t="shared" si="352"/>
        <v>0</v>
      </c>
      <c r="R960" s="84">
        <f t="shared" si="352"/>
        <v>0</v>
      </c>
      <c r="S960" s="85">
        <f t="shared" si="352"/>
        <v>0</v>
      </c>
      <c r="T960" s="60">
        <f t="shared" si="352"/>
        <v>0</v>
      </c>
      <c r="U960" s="86">
        <f t="shared" si="352"/>
        <v>0</v>
      </c>
      <c r="V960" s="84">
        <f t="shared" si="352"/>
        <v>0</v>
      </c>
      <c r="W960" s="85">
        <f t="shared" si="352"/>
        <v>0</v>
      </c>
      <c r="X960" s="60">
        <f t="shared" si="352"/>
        <v>0</v>
      </c>
      <c r="Y960" s="86">
        <f t="shared" si="352"/>
        <v>0</v>
      </c>
      <c r="Z960" s="84">
        <f t="shared" si="352"/>
        <v>0</v>
      </c>
      <c r="AA960" s="85">
        <f t="shared" si="352"/>
        <v>0</v>
      </c>
      <c r="AB960" s="60">
        <f t="shared" si="352"/>
        <v>0</v>
      </c>
      <c r="AC960" s="86">
        <f t="shared" si="352"/>
        <v>0</v>
      </c>
      <c r="AD960" s="84">
        <f t="shared" si="352"/>
        <v>0</v>
      </c>
      <c r="AE960" s="85">
        <f t="shared" si="352"/>
        <v>0</v>
      </c>
      <c r="AF960" s="60">
        <f t="shared" si="352"/>
        <v>0</v>
      </c>
      <c r="AG960" s="86">
        <f t="shared" si="352"/>
        <v>0</v>
      </c>
      <c r="AH960" s="2"/>
      <c r="AI960" s="2"/>
      <c r="AJ960" s="2"/>
      <c r="AK960" s="2"/>
      <c r="AL960" s="2"/>
    </row>
    <row r="961" spans="1:38" ht="16.5" customHeight="1" outlineLevel="1">
      <c r="A961" s="12"/>
      <c r="B961" s="27" t="s">
        <v>763</v>
      </c>
      <c r="C961" s="14">
        <v>52600</v>
      </c>
      <c r="D961" s="45">
        <v>0</v>
      </c>
      <c r="E961" s="46">
        <f t="shared" si="324"/>
        <v>0</v>
      </c>
      <c r="F961" s="46">
        <f t="shared" si="325"/>
        <v>0</v>
      </c>
      <c r="G961" s="46">
        <f t="shared" si="326"/>
        <v>0</v>
      </c>
      <c r="H961" s="53" t="e">
        <f t="shared" si="321"/>
        <v>#DIV/0!</v>
      </c>
      <c r="I961" s="54" t="e">
        <f t="shared" si="322"/>
        <v>#DIV/0!</v>
      </c>
      <c r="J961" s="65"/>
      <c r="K961" s="78">
        <f t="shared" si="327"/>
        <v>0</v>
      </c>
      <c r="L961" s="45"/>
      <c r="M961" s="79">
        <f t="shared" si="328"/>
        <v>0</v>
      </c>
      <c r="N961" s="65"/>
      <c r="O961" s="78">
        <f t="shared" si="329"/>
        <v>0</v>
      </c>
      <c r="P961" s="45"/>
      <c r="Q961" s="79">
        <f t="shared" si="330"/>
        <v>0</v>
      </c>
      <c r="R961" s="65"/>
      <c r="S961" s="78">
        <f t="shared" si="331"/>
        <v>0</v>
      </c>
      <c r="T961" s="45"/>
      <c r="U961" s="79">
        <f t="shared" si="332"/>
        <v>0</v>
      </c>
      <c r="V961" s="65"/>
      <c r="W961" s="78">
        <f t="shared" si="333"/>
        <v>0</v>
      </c>
      <c r="X961" s="45"/>
      <c r="Y961" s="79">
        <f t="shared" si="334"/>
        <v>0</v>
      </c>
      <c r="Z961" s="65"/>
      <c r="AA961" s="78">
        <f t="shared" si="335"/>
        <v>0</v>
      </c>
      <c r="AB961" s="45"/>
      <c r="AC961" s="79">
        <f t="shared" si="336"/>
        <v>0</v>
      </c>
      <c r="AD961" s="65"/>
      <c r="AE961" s="78">
        <f t="shared" si="337"/>
        <v>0</v>
      </c>
      <c r="AF961" s="45"/>
      <c r="AG961" s="79">
        <f t="shared" si="338"/>
        <v>0</v>
      </c>
      <c r="AH961" s="2"/>
      <c r="AI961" s="2"/>
      <c r="AJ961" s="2"/>
      <c r="AK961" s="2"/>
      <c r="AL961" s="2"/>
    </row>
    <row r="962" spans="1:38" ht="16.5" customHeight="1" outlineLevel="1">
      <c r="A962" s="12"/>
      <c r="B962" s="27" t="s">
        <v>764</v>
      </c>
      <c r="C962" s="14">
        <v>389090</v>
      </c>
      <c r="D962" s="45">
        <v>0</v>
      </c>
      <c r="E962" s="46">
        <f t="shared" si="324"/>
        <v>0</v>
      </c>
      <c r="F962" s="46">
        <f t="shared" si="325"/>
        <v>0</v>
      </c>
      <c r="G962" s="46">
        <f t="shared" si="326"/>
        <v>0</v>
      </c>
      <c r="H962" s="53" t="e">
        <f t="shared" si="321"/>
        <v>#DIV/0!</v>
      </c>
      <c r="I962" s="54" t="e">
        <f t="shared" si="322"/>
        <v>#DIV/0!</v>
      </c>
      <c r="J962" s="65"/>
      <c r="K962" s="78">
        <f t="shared" si="327"/>
        <v>0</v>
      </c>
      <c r="L962" s="45"/>
      <c r="M962" s="79">
        <f t="shared" si="328"/>
        <v>0</v>
      </c>
      <c r="N962" s="65"/>
      <c r="O962" s="78">
        <f t="shared" si="329"/>
        <v>0</v>
      </c>
      <c r="P962" s="45"/>
      <c r="Q962" s="79">
        <f t="shared" si="330"/>
        <v>0</v>
      </c>
      <c r="R962" s="65"/>
      <c r="S962" s="78">
        <f t="shared" si="331"/>
        <v>0</v>
      </c>
      <c r="T962" s="45"/>
      <c r="U962" s="79">
        <f t="shared" si="332"/>
        <v>0</v>
      </c>
      <c r="V962" s="65"/>
      <c r="W962" s="78">
        <f t="shared" si="333"/>
        <v>0</v>
      </c>
      <c r="X962" s="45"/>
      <c r="Y962" s="79">
        <f t="shared" si="334"/>
        <v>0</v>
      </c>
      <c r="Z962" s="65"/>
      <c r="AA962" s="78">
        <f t="shared" si="335"/>
        <v>0</v>
      </c>
      <c r="AB962" s="45"/>
      <c r="AC962" s="79">
        <f t="shared" si="336"/>
        <v>0</v>
      </c>
      <c r="AD962" s="65"/>
      <c r="AE962" s="78">
        <f t="shared" si="337"/>
        <v>0</v>
      </c>
      <c r="AF962" s="45"/>
      <c r="AG962" s="79">
        <f t="shared" si="338"/>
        <v>0</v>
      </c>
      <c r="AH962" s="2"/>
      <c r="AI962" s="2"/>
      <c r="AJ962" s="2"/>
      <c r="AK962" s="2"/>
      <c r="AL962" s="2"/>
    </row>
    <row r="963" spans="1:38" ht="16.5" customHeight="1" outlineLevel="1">
      <c r="A963" s="12"/>
      <c r="B963" s="27" t="s">
        <v>765</v>
      </c>
      <c r="C963" s="14">
        <v>967980</v>
      </c>
      <c r="D963" s="45">
        <v>0</v>
      </c>
      <c r="E963" s="46">
        <f t="shared" si="324"/>
        <v>0</v>
      </c>
      <c r="F963" s="46">
        <f t="shared" si="325"/>
        <v>0</v>
      </c>
      <c r="G963" s="46">
        <f t="shared" si="326"/>
        <v>0</v>
      </c>
      <c r="H963" s="53" t="e">
        <f t="shared" si="321"/>
        <v>#DIV/0!</v>
      </c>
      <c r="I963" s="54" t="e">
        <f t="shared" si="322"/>
        <v>#DIV/0!</v>
      </c>
      <c r="J963" s="65"/>
      <c r="K963" s="78">
        <f t="shared" si="327"/>
        <v>0</v>
      </c>
      <c r="L963" s="45"/>
      <c r="M963" s="79">
        <f t="shared" si="328"/>
        <v>0</v>
      </c>
      <c r="N963" s="65"/>
      <c r="O963" s="78">
        <f t="shared" si="329"/>
        <v>0</v>
      </c>
      <c r="P963" s="45"/>
      <c r="Q963" s="79">
        <f t="shared" si="330"/>
        <v>0</v>
      </c>
      <c r="R963" s="65"/>
      <c r="S963" s="78">
        <f t="shared" si="331"/>
        <v>0</v>
      </c>
      <c r="T963" s="45"/>
      <c r="U963" s="79">
        <f t="shared" si="332"/>
        <v>0</v>
      </c>
      <c r="V963" s="65"/>
      <c r="W963" s="78">
        <f t="shared" si="333"/>
        <v>0</v>
      </c>
      <c r="X963" s="45"/>
      <c r="Y963" s="79">
        <f t="shared" si="334"/>
        <v>0</v>
      </c>
      <c r="Z963" s="65"/>
      <c r="AA963" s="78">
        <f t="shared" si="335"/>
        <v>0</v>
      </c>
      <c r="AB963" s="45"/>
      <c r="AC963" s="79">
        <f t="shared" si="336"/>
        <v>0</v>
      </c>
      <c r="AD963" s="65"/>
      <c r="AE963" s="78">
        <f t="shared" si="337"/>
        <v>0</v>
      </c>
      <c r="AF963" s="45"/>
      <c r="AG963" s="79">
        <f t="shared" si="338"/>
        <v>0</v>
      </c>
      <c r="AH963" s="2"/>
      <c r="AI963" s="2"/>
      <c r="AJ963" s="2"/>
      <c r="AK963" s="2"/>
      <c r="AL963" s="2"/>
    </row>
    <row r="964" spans="1:38" ht="16.5" customHeight="1" outlineLevel="1">
      <c r="A964" s="12"/>
      <c r="B964" s="27" t="s">
        <v>766</v>
      </c>
      <c r="C964" s="14">
        <v>10590</v>
      </c>
      <c r="D964" s="45">
        <v>0</v>
      </c>
      <c r="E964" s="46">
        <f t="shared" si="324"/>
        <v>0</v>
      </c>
      <c r="F964" s="46">
        <f t="shared" si="325"/>
        <v>0</v>
      </c>
      <c r="G964" s="46">
        <f t="shared" si="326"/>
        <v>0</v>
      </c>
      <c r="H964" s="53" t="e">
        <f t="shared" si="321"/>
        <v>#DIV/0!</v>
      </c>
      <c r="I964" s="54" t="e">
        <f t="shared" si="322"/>
        <v>#DIV/0!</v>
      </c>
      <c r="J964" s="65"/>
      <c r="K964" s="78">
        <f t="shared" si="327"/>
        <v>0</v>
      </c>
      <c r="L964" s="45"/>
      <c r="M964" s="79">
        <f t="shared" si="328"/>
        <v>0</v>
      </c>
      <c r="N964" s="65"/>
      <c r="O964" s="78">
        <f t="shared" si="329"/>
        <v>0</v>
      </c>
      <c r="P964" s="45"/>
      <c r="Q964" s="79">
        <f t="shared" si="330"/>
        <v>0</v>
      </c>
      <c r="R964" s="65"/>
      <c r="S964" s="78">
        <f t="shared" si="331"/>
        <v>0</v>
      </c>
      <c r="T964" s="45"/>
      <c r="U964" s="79">
        <f t="shared" si="332"/>
        <v>0</v>
      </c>
      <c r="V964" s="65"/>
      <c r="W964" s="78">
        <f t="shared" si="333"/>
        <v>0</v>
      </c>
      <c r="X964" s="45"/>
      <c r="Y964" s="79">
        <f t="shared" si="334"/>
        <v>0</v>
      </c>
      <c r="Z964" s="65"/>
      <c r="AA964" s="78">
        <f t="shared" si="335"/>
        <v>0</v>
      </c>
      <c r="AB964" s="45"/>
      <c r="AC964" s="79">
        <f t="shared" si="336"/>
        <v>0</v>
      </c>
      <c r="AD964" s="65"/>
      <c r="AE964" s="78">
        <f t="shared" si="337"/>
        <v>0</v>
      </c>
      <c r="AF964" s="45"/>
      <c r="AG964" s="79">
        <f t="shared" si="338"/>
        <v>0</v>
      </c>
      <c r="AH964" s="2"/>
      <c r="AI964" s="2"/>
      <c r="AJ964" s="2"/>
      <c r="AK964" s="2"/>
      <c r="AL964" s="2"/>
    </row>
    <row r="965" spans="1:38" ht="16.5" customHeight="1" outlineLevel="1">
      <c r="A965" s="12"/>
      <c r="B965" s="27"/>
      <c r="C965" s="14"/>
      <c r="D965" s="45"/>
      <c r="E965" s="46"/>
      <c r="F965" s="46"/>
      <c r="G965" s="46"/>
      <c r="H965" s="53"/>
      <c r="I965" s="54"/>
      <c r="J965" s="65"/>
      <c r="K965" s="78"/>
      <c r="L965" s="45"/>
      <c r="M965" s="79"/>
      <c r="N965" s="65"/>
      <c r="O965" s="78"/>
      <c r="P965" s="45"/>
      <c r="Q965" s="79"/>
      <c r="R965" s="65"/>
      <c r="S965" s="78"/>
      <c r="T965" s="45"/>
      <c r="U965" s="79"/>
      <c r="V965" s="65"/>
      <c r="W965" s="78"/>
      <c r="X965" s="45"/>
      <c r="Y965" s="79"/>
      <c r="Z965" s="65"/>
      <c r="AA965" s="78"/>
      <c r="AB965" s="45"/>
      <c r="AC965" s="79"/>
      <c r="AD965" s="65"/>
      <c r="AE965" s="78"/>
      <c r="AF965" s="45"/>
      <c r="AG965" s="79"/>
      <c r="AH965" s="2"/>
      <c r="AI965" s="2"/>
      <c r="AJ965" s="2"/>
      <c r="AK965" s="2"/>
      <c r="AL965" s="2"/>
    </row>
    <row r="966" spans="1:38" ht="16.5" customHeight="1" outlineLevel="1">
      <c r="A966" s="58"/>
      <c r="B966" s="83" t="s">
        <v>767</v>
      </c>
      <c r="C966" s="99"/>
      <c r="D966" s="60">
        <v>0</v>
      </c>
      <c r="E966" s="61">
        <f t="shared" ref="E966:G966" si="353">SUM(E967:E971)</f>
        <v>0</v>
      </c>
      <c r="F966" s="61">
        <f t="shared" si="353"/>
        <v>0</v>
      </c>
      <c r="G966" s="61">
        <f t="shared" si="353"/>
        <v>0</v>
      </c>
      <c r="H966" s="62" t="e">
        <f t="shared" si="321"/>
        <v>#DIV/0!</v>
      </c>
      <c r="I966" s="63" t="e">
        <f t="shared" si="322"/>
        <v>#DIV/0!</v>
      </c>
      <c r="J966" s="84">
        <f t="shared" ref="J966:AG966" si="354">SUM(J967:J971)</f>
        <v>0</v>
      </c>
      <c r="K966" s="85">
        <f t="shared" si="354"/>
        <v>0</v>
      </c>
      <c r="L966" s="60">
        <f t="shared" si="354"/>
        <v>0</v>
      </c>
      <c r="M966" s="86">
        <f t="shared" si="354"/>
        <v>0</v>
      </c>
      <c r="N966" s="84">
        <f t="shared" si="354"/>
        <v>0</v>
      </c>
      <c r="O966" s="85">
        <f t="shared" si="354"/>
        <v>0</v>
      </c>
      <c r="P966" s="60">
        <f t="shared" si="354"/>
        <v>0</v>
      </c>
      <c r="Q966" s="86">
        <f t="shared" si="354"/>
        <v>0</v>
      </c>
      <c r="R966" s="84">
        <f t="shared" si="354"/>
        <v>0</v>
      </c>
      <c r="S966" s="85">
        <f t="shared" si="354"/>
        <v>0</v>
      </c>
      <c r="T966" s="60">
        <f t="shared" si="354"/>
        <v>0</v>
      </c>
      <c r="U966" s="86">
        <f t="shared" si="354"/>
        <v>0</v>
      </c>
      <c r="V966" s="84">
        <f t="shared" si="354"/>
        <v>0</v>
      </c>
      <c r="W966" s="85">
        <f t="shared" si="354"/>
        <v>0</v>
      </c>
      <c r="X966" s="60">
        <f t="shared" si="354"/>
        <v>0</v>
      </c>
      <c r="Y966" s="86">
        <f t="shared" si="354"/>
        <v>0</v>
      </c>
      <c r="Z966" s="84">
        <f t="shared" si="354"/>
        <v>0</v>
      </c>
      <c r="AA966" s="85">
        <f t="shared" si="354"/>
        <v>0</v>
      </c>
      <c r="AB966" s="60">
        <f t="shared" si="354"/>
        <v>0</v>
      </c>
      <c r="AC966" s="86">
        <f t="shared" si="354"/>
        <v>0</v>
      </c>
      <c r="AD966" s="84">
        <f t="shared" si="354"/>
        <v>0</v>
      </c>
      <c r="AE966" s="85">
        <f t="shared" si="354"/>
        <v>0</v>
      </c>
      <c r="AF966" s="60">
        <f t="shared" si="354"/>
        <v>0</v>
      </c>
      <c r="AG966" s="86">
        <f t="shared" si="354"/>
        <v>0</v>
      </c>
      <c r="AH966" s="2"/>
      <c r="AI966" s="2"/>
      <c r="AJ966" s="2"/>
      <c r="AK966" s="2"/>
      <c r="AL966" s="2"/>
    </row>
    <row r="967" spans="1:38" ht="16.5" customHeight="1" outlineLevel="1">
      <c r="A967" s="12">
        <v>3004003</v>
      </c>
      <c r="B967" s="27" t="s">
        <v>768</v>
      </c>
      <c r="C967" s="14">
        <v>66340</v>
      </c>
      <c r="D967" s="45">
        <v>0</v>
      </c>
      <c r="E967" s="46">
        <f t="shared" si="324"/>
        <v>0</v>
      </c>
      <c r="F967" s="46">
        <f t="shared" si="325"/>
        <v>0</v>
      </c>
      <c r="G967" s="46">
        <f t="shared" si="326"/>
        <v>0</v>
      </c>
      <c r="H967" s="53" t="e">
        <f t="shared" si="321"/>
        <v>#DIV/0!</v>
      </c>
      <c r="I967" s="54" t="e">
        <f t="shared" si="322"/>
        <v>#DIV/0!</v>
      </c>
      <c r="J967" s="65"/>
      <c r="K967" s="78">
        <f t="shared" si="327"/>
        <v>0</v>
      </c>
      <c r="L967" s="45"/>
      <c r="M967" s="79">
        <f t="shared" si="328"/>
        <v>0</v>
      </c>
      <c r="N967" s="65"/>
      <c r="O967" s="78">
        <f t="shared" si="329"/>
        <v>0</v>
      </c>
      <c r="P967" s="45"/>
      <c r="Q967" s="79">
        <f t="shared" si="330"/>
        <v>0</v>
      </c>
      <c r="R967" s="65"/>
      <c r="S967" s="78">
        <f t="shared" si="331"/>
        <v>0</v>
      </c>
      <c r="T967" s="45"/>
      <c r="U967" s="79">
        <f t="shared" si="332"/>
        <v>0</v>
      </c>
      <c r="V967" s="65"/>
      <c r="W967" s="78">
        <f t="shared" si="333"/>
        <v>0</v>
      </c>
      <c r="X967" s="45"/>
      <c r="Y967" s="79">
        <f t="shared" si="334"/>
        <v>0</v>
      </c>
      <c r="Z967" s="65"/>
      <c r="AA967" s="78">
        <f t="shared" si="335"/>
        <v>0</v>
      </c>
      <c r="AB967" s="45"/>
      <c r="AC967" s="79">
        <f t="shared" si="336"/>
        <v>0</v>
      </c>
      <c r="AD967" s="65"/>
      <c r="AE967" s="78">
        <f t="shared" si="337"/>
        <v>0</v>
      </c>
      <c r="AF967" s="45"/>
      <c r="AG967" s="79">
        <f t="shared" si="338"/>
        <v>0</v>
      </c>
      <c r="AH967" s="2"/>
      <c r="AI967" s="2"/>
      <c r="AJ967" s="2"/>
      <c r="AK967" s="2"/>
      <c r="AL967" s="2"/>
    </row>
    <row r="968" spans="1:38" ht="16.5" customHeight="1" outlineLevel="1">
      <c r="A968" s="12"/>
      <c r="B968" s="27"/>
      <c r="C968" s="14">
        <v>1386880</v>
      </c>
      <c r="D968" s="45"/>
      <c r="E968" s="46"/>
      <c r="F968" s="46"/>
      <c r="G968" s="46"/>
      <c r="H968" s="53"/>
      <c r="I968" s="54"/>
      <c r="J968" s="65"/>
      <c r="K968" s="78"/>
      <c r="L968" s="45"/>
      <c r="M968" s="79"/>
      <c r="N968" s="65"/>
      <c r="O968" s="78"/>
      <c r="P968" s="45"/>
      <c r="Q968" s="79"/>
      <c r="R968" s="65"/>
      <c r="S968" s="78"/>
      <c r="T968" s="45"/>
      <c r="U968" s="79"/>
      <c r="V968" s="65"/>
      <c r="W968" s="78"/>
      <c r="X968" s="45"/>
      <c r="Y968" s="79"/>
      <c r="Z968" s="65"/>
      <c r="AA968" s="78"/>
      <c r="AB968" s="45"/>
      <c r="AC968" s="79"/>
      <c r="AD968" s="65"/>
      <c r="AE968" s="78"/>
      <c r="AF968" s="45"/>
      <c r="AG968" s="79"/>
      <c r="AH968" s="2"/>
      <c r="AI968" s="2"/>
      <c r="AJ968" s="2"/>
      <c r="AK968" s="2"/>
      <c r="AL968" s="2"/>
    </row>
    <row r="969" spans="1:38" ht="16.5" customHeight="1" outlineLevel="1">
      <c r="A969" s="12">
        <v>3004004</v>
      </c>
      <c r="B969" s="27" t="s">
        <v>769</v>
      </c>
      <c r="C969" s="14">
        <v>9309580</v>
      </c>
      <c r="D969" s="45">
        <v>0</v>
      </c>
      <c r="E969" s="46">
        <f t="shared" si="324"/>
        <v>0</v>
      </c>
      <c r="F969" s="46">
        <f t="shared" si="325"/>
        <v>0</v>
      </c>
      <c r="G969" s="46">
        <f t="shared" si="326"/>
        <v>0</v>
      </c>
      <c r="H969" s="53" t="e">
        <f t="shared" si="321"/>
        <v>#DIV/0!</v>
      </c>
      <c r="I969" s="54" t="e">
        <f t="shared" si="322"/>
        <v>#DIV/0!</v>
      </c>
      <c r="J969" s="65"/>
      <c r="K969" s="78">
        <f t="shared" si="327"/>
        <v>0</v>
      </c>
      <c r="L969" s="45"/>
      <c r="M969" s="79">
        <f t="shared" si="328"/>
        <v>0</v>
      </c>
      <c r="N969" s="65"/>
      <c r="O969" s="78">
        <f t="shared" si="329"/>
        <v>0</v>
      </c>
      <c r="P969" s="45"/>
      <c r="Q969" s="79">
        <f t="shared" si="330"/>
        <v>0</v>
      </c>
      <c r="R969" s="65"/>
      <c r="S969" s="78">
        <f t="shared" si="331"/>
        <v>0</v>
      </c>
      <c r="T969" s="45"/>
      <c r="U969" s="79">
        <f t="shared" si="332"/>
        <v>0</v>
      </c>
      <c r="V969" s="65"/>
      <c r="W969" s="78">
        <f t="shared" si="333"/>
        <v>0</v>
      </c>
      <c r="X969" s="45"/>
      <c r="Y969" s="79">
        <f t="shared" si="334"/>
        <v>0</v>
      </c>
      <c r="Z969" s="65"/>
      <c r="AA969" s="78">
        <f t="shared" si="335"/>
        <v>0</v>
      </c>
      <c r="AB969" s="45"/>
      <c r="AC969" s="79">
        <f t="shared" si="336"/>
        <v>0</v>
      </c>
      <c r="AD969" s="65"/>
      <c r="AE969" s="78">
        <f t="shared" si="337"/>
        <v>0</v>
      </c>
      <c r="AF969" s="45"/>
      <c r="AG969" s="79">
        <f t="shared" si="338"/>
        <v>0</v>
      </c>
      <c r="AH969" s="2"/>
      <c r="AI969" s="2"/>
      <c r="AJ969" s="2"/>
      <c r="AK969" s="2"/>
      <c r="AL969" s="2"/>
    </row>
    <row r="970" spans="1:38" ht="16.5" customHeight="1" outlineLevel="1">
      <c r="A970" s="12">
        <v>3004002</v>
      </c>
      <c r="B970" s="27" t="s">
        <v>770</v>
      </c>
      <c r="C970" s="14">
        <v>1081770</v>
      </c>
      <c r="D970" s="45">
        <v>0</v>
      </c>
      <c r="E970" s="46">
        <f t="shared" si="324"/>
        <v>0</v>
      </c>
      <c r="F970" s="46">
        <f t="shared" si="325"/>
        <v>0</v>
      </c>
      <c r="G970" s="46">
        <f t="shared" si="326"/>
        <v>0</v>
      </c>
      <c r="H970" s="53" t="e">
        <f t="shared" si="321"/>
        <v>#DIV/0!</v>
      </c>
      <c r="I970" s="54" t="e">
        <f t="shared" si="322"/>
        <v>#DIV/0!</v>
      </c>
      <c r="J970" s="65"/>
      <c r="K970" s="78">
        <f t="shared" si="327"/>
        <v>0</v>
      </c>
      <c r="L970" s="45"/>
      <c r="M970" s="79">
        <f t="shared" si="328"/>
        <v>0</v>
      </c>
      <c r="N970" s="65"/>
      <c r="O970" s="78">
        <f t="shared" si="329"/>
        <v>0</v>
      </c>
      <c r="P970" s="45"/>
      <c r="Q970" s="79">
        <f t="shared" si="330"/>
        <v>0</v>
      </c>
      <c r="R970" s="65"/>
      <c r="S970" s="78">
        <f t="shared" si="331"/>
        <v>0</v>
      </c>
      <c r="T970" s="45"/>
      <c r="U970" s="79">
        <f t="shared" si="332"/>
        <v>0</v>
      </c>
      <c r="V970" s="65"/>
      <c r="W970" s="78">
        <f t="shared" si="333"/>
        <v>0</v>
      </c>
      <c r="X970" s="45"/>
      <c r="Y970" s="79">
        <f t="shared" si="334"/>
        <v>0</v>
      </c>
      <c r="Z970" s="65"/>
      <c r="AA970" s="78">
        <f t="shared" si="335"/>
        <v>0</v>
      </c>
      <c r="AB970" s="45"/>
      <c r="AC970" s="79">
        <f t="shared" si="336"/>
        <v>0</v>
      </c>
      <c r="AD970" s="65"/>
      <c r="AE970" s="78">
        <f t="shared" si="337"/>
        <v>0</v>
      </c>
      <c r="AF970" s="45"/>
      <c r="AG970" s="79">
        <f t="shared" si="338"/>
        <v>0</v>
      </c>
      <c r="AH970" s="2"/>
      <c r="AI970" s="2"/>
      <c r="AJ970" s="2"/>
      <c r="AK970" s="2"/>
      <c r="AL970" s="2"/>
    </row>
    <row r="971" spans="1:38" ht="16.5" customHeight="1" outlineLevel="1">
      <c r="A971" s="12">
        <v>3004001</v>
      </c>
      <c r="B971" s="27" t="s">
        <v>771</v>
      </c>
      <c r="C971" s="14">
        <v>304440</v>
      </c>
      <c r="D971" s="45">
        <v>0</v>
      </c>
      <c r="E971" s="46">
        <f t="shared" si="324"/>
        <v>0</v>
      </c>
      <c r="F971" s="46">
        <f t="shared" si="325"/>
        <v>0</v>
      </c>
      <c r="G971" s="46">
        <f t="shared" si="326"/>
        <v>0</v>
      </c>
      <c r="H971" s="53" t="e">
        <f t="shared" si="321"/>
        <v>#DIV/0!</v>
      </c>
      <c r="I971" s="54" t="e">
        <f t="shared" si="322"/>
        <v>#DIV/0!</v>
      </c>
      <c r="J971" s="65"/>
      <c r="K971" s="78">
        <f t="shared" si="327"/>
        <v>0</v>
      </c>
      <c r="L971" s="45"/>
      <c r="M971" s="79">
        <f t="shared" si="328"/>
        <v>0</v>
      </c>
      <c r="N971" s="65"/>
      <c r="O971" s="78">
        <f t="shared" si="329"/>
        <v>0</v>
      </c>
      <c r="P971" s="45"/>
      <c r="Q971" s="79">
        <f t="shared" si="330"/>
        <v>0</v>
      </c>
      <c r="R971" s="65"/>
      <c r="S971" s="78">
        <f t="shared" si="331"/>
        <v>0</v>
      </c>
      <c r="T971" s="45"/>
      <c r="U971" s="79">
        <f t="shared" si="332"/>
        <v>0</v>
      </c>
      <c r="V971" s="65"/>
      <c r="W971" s="78">
        <f t="shared" si="333"/>
        <v>0</v>
      </c>
      <c r="X971" s="45"/>
      <c r="Y971" s="79">
        <f t="shared" si="334"/>
        <v>0</v>
      </c>
      <c r="Z971" s="65"/>
      <c r="AA971" s="78">
        <f t="shared" si="335"/>
        <v>0</v>
      </c>
      <c r="AB971" s="45"/>
      <c r="AC971" s="79">
        <f t="shared" si="336"/>
        <v>0</v>
      </c>
      <c r="AD971" s="65"/>
      <c r="AE971" s="78">
        <f t="shared" si="337"/>
        <v>0</v>
      </c>
      <c r="AF971" s="45"/>
      <c r="AG971" s="79">
        <f t="shared" si="338"/>
        <v>0</v>
      </c>
      <c r="AH971" s="2"/>
      <c r="AI971" s="2"/>
      <c r="AJ971" s="2"/>
      <c r="AK971" s="2"/>
      <c r="AL971" s="2"/>
    </row>
    <row r="972" spans="1:38" ht="16.5" customHeight="1" outlineLevel="1">
      <c r="A972" s="12"/>
      <c r="B972" s="27"/>
      <c r="C972" s="14">
        <v>55640</v>
      </c>
      <c r="D972" s="45"/>
      <c r="E972" s="46"/>
      <c r="F972" s="46"/>
      <c r="G972" s="46"/>
      <c r="H972" s="53"/>
      <c r="I972" s="54"/>
      <c r="J972" s="65"/>
      <c r="K972" s="78"/>
      <c r="L972" s="45"/>
      <c r="M972" s="79"/>
      <c r="N972" s="65"/>
      <c r="O972" s="78"/>
      <c r="P972" s="45"/>
      <c r="Q972" s="79"/>
      <c r="R972" s="65"/>
      <c r="S972" s="78"/>
      <c r="T972" s="45"/>
      <c r="U972" s="79"/>
      <c r="V972" s="65"/>
      <c r="W972" s="78"/>
      <c r="X972" s="45"/>
      <c r="Y972" s="79"/>
      <c r="Z972" s="65"/>
      <c r="AA972" s="78"/>
      <c r="AB972" s="45"/>
      <c r="AC972" s="79"/>
      <c r="AD972" s="65"/>
      <c r="AE972" s="78"/>
      <c r="AF972" s="45"/>
      <c r="AG972" s="79"/>
      <c r="AH972" s="2"/>
      <c r="AI972" s="2"/>
      <c r="AJ972" s="2"/>
      <c r="AK972" s="2"/>
      <c r="AL972" s="2"/>
    </row>
    <row r="973" spans="1:38" ht="16.5" customHeight="1" outlineLevel="1">
      <c r="A973" s="12"/>
      <c r="B973" s="27"/>
      <c r="C973" s="14"/>
      <c r="D973" s="45"/>
      <c r="E973" s="46"/>
      <c r="F973" s="46"/>
      <c r="G973" s="46"/>
      <c r="H973" s="53"/>
      <c r="I973" s="54"/>
      <c r="J973" s="65"/>
      <c r="K973" s="78"/>
      <c r="L973" s="45"/>
      <c r="M973" s="79"/>
      <c r="N973" s="65"/>
      <c r="O973" s="78"/>
      <c r="P973" s="45"/>
      <c r="Q973" s="79"/>
      <c r="R973" s="65"/>
      <c r="S973" s="78"/>
      <c r="T973" s="45"/>
      <c r="U973" s="79"/>
      <c r="V973" s="65"/>
      <c r="W973" s="78"/>
      <c r="X973" s="45"/>
      <c r="Y973" s="79"/>
      <c r="Z973" s="65"/>
      <c r="AA973" s="78"/>
      <c r="AB973" s="45"/>
      <c r="AC973" s="79"/>
      <c r="AD973" s="65"/>
      <c r="AE973" s="78"/>
      <c r="AF973" s="45"/>
      <c r="AG973" s="79"/>
      <c r="AH973" s="2"/>
      <c r="AI973" s="2"/>
      <c r="AJ973" s="2"/>
      <c r="AK973" s="2"/>
      <c r="AL973" s="2"/>
    </row>
    <row r="974" spans="1:38" ht="16.5" customHeight="1" outlineLevel="1">
      <c r="A974" s="58"/>
      <c r="B974" s="83" t="s">
        <v>772</v>
      </c>
      <c r="C974" s="99"/>
      <c r="D974" s="60">
        <v>0</v>
      </c>
      <c r="E974" s="61">
        <f t="shared" ref="E974:G974" si="355">+E975</f>
        <v>0</v>
      </c>
      <c r="F974" s="61">
        <f t="shared" si="355"/>
        <v>0</v>
      </c>
      <c r="G974" s="61">
        <f t="shared" si="355"/>
        <v>0</v>
      </c>
      <c r="H974" s="62" t="e">
        <f t="shared" ref="H974:H1036" si="356">IF(E974&gt;=0,(E974/D974),"-")</f>
        <v>#DIV/0!</v>
      </c>
      <c r="I974" s="63" t="e">
        <f t="shared" ref="I974:I1036" si="357">IF(G974&gt;=0,(G974/F974),"-")</f>
        <v>#DIV/0!</v>
      </c>
      <c r="J974" s="84">
        <f t="shared" ref="J974:AG974" si="358">+J975</f>
        <v>0</v>
      </c>
      <c r="K974" s="85">
        <f t="shared" si="358"/>
        <v>0</v>
      </c>
      <c r="L974" s="60">
        <f t="shared" si="358"/>
        <v>0</v>
      </c>
      <c r="M974" s="86">
        <f t="shared" si="358"/>
        <v>0</v>
      </c>
      <c r="N974" s="84">
        <f t="shared" si="358"/>
        <v>0</v>
      </c>
      <c r="O974" s="85">
        <f t="shared" si="358"/>
        <v>0</v>
      </c>
      <c r="P974" s="60">
        <f t="shared" si="358"/>
        <v>0</v>
      </c>
      <c r="Q974" s="86">
        <f t="shared" si="358"/>
        <v>0</v>
      </c>
      <c r="R974" s="84">
        <f t="shared" si="358"/>
        <v>0</v>
      </c>
      <c r="S974" s="85">
        <f t="shared" si="358"/>
        <v>0</v>
      </c>
      <c r="T974" s="60">
        <f t="shared" si="358"/>
        <v>0</v>
      </c>
      <c r="U974" s="86">
        <f t="shared" si="358"/>
        <v>0</v>
      </c>
      <c r="V974" s="84">
        <f t="shared" si="358"/>
        <v>0</v>
      </c>
      <c r="W974" s="85">
        <f t="shared" si="358"/>
        <v>0</v>
      </c>
      <c r="X974" s="60">
        <f t="shared" si="358"/>
        <v>0</v>
      </c>
      <c r="Y974" s="86">
        <f t="shared" si="358"/>
        <v>0</v>
      </c>
      <c r="Z974" s="84">
        <f t="shared" si="358"/>
        <v>0</v>
      </c>
      <c r="AA974" s="85">
        <f t="shared" si="358"/>
        <v>0</v>
      </c>
      <c r="AB974" s="60">
        <f t="shared" si="358"/>
        <v>0</v>
      </c>
      <c r="AC974" s="86">
        <f t="shared" si="358"/>
        <v>0</v>
      </c>
      <c r="AD974" s="84">
        <f t="shared" si="358"/>
        <v>0</v>
      </c>
      <c r="AE974" s="85">
        <f t="shared" si="358"/>
        <v>0</v>
      </c>
      <c r="AF974" s="60">
        <f t="shared" si="358"/>
        <v>0</v>
      </c>
      <c r="AG974" s="86">
        <f t="shared" si="358"/>
        <v>0</v>
      </c>
      <c r="AH974" s="2"/>
      <c r="AI974" s="2"/>
      <c r="AJ974" s="2"/>
      <c r="AK974" s="2"/>
      <c r="AL974" s="2"/>
    </row>
    <row r="975" spans="1:38" ht="51.75" customHeight="1" outlineLevel="1">
      <c r="A975" s="12" t="s">
        <v>985</v>
      </c>
      <c r="B975" s="34" t="s">
        <v>773</v>
      </c>
      <c r="C975" s="14">
        <v>30090</v>
      </c>
      <c r="D975" s="45">
        <v>0</v>
      </c>
      <c r="E975" s="46">
        <f t="shared" ref="E975:E1036" si="359">+J975+L975+N975+P975+R975+T975+V975+X975+Z975+AB975+AD975+AF975</f>
        <v>0</v>
      </c>
      <c r="F975" s="46">
        <f t="shared" ref="F975:F1036" si="360">D975*C975</f>
        <v>0</v>
      </c>
      <c r="G975" s="46">
        <f t="shared" ref="G975:G1036" si="361">+E975*C975</f>
        <v>0</v>
      </c>
      <c r="H975" s="53" t="e">
        <f t="shared" si="356"/>
        <v>#DIV/0!</v>
      </c>
      <c r="I975" s="54" t="e">
        <f t="shared" si="357"/>
        <v>#DIV/0!</v>
      </c>
      <c r="J975" s="65"/>
      <c r="K975" s="78">
        <f t="shared" ref="K975:K1036" si="362">+J975*C975</f>
        <v>0</v>
      </c>
      <c r="L975" s="45"/>
      <c r="M975" s="79">
        <f t="shared" ref="M975:M1036" si="363">+L975*C975</f>
        <v>0</v>
      </c>
      <c r="N975" s="65"/>
      <c r="O975" s="78">
        <f t="shared" ref="O975:O1036" si="364">+N975*C975</f>
        <v>0</v>
      </c>
      <c r="P975" s="45"/>
      <c r="Q975" s="79">
        <f t="shared" ref="Q975:Q1036" si="365">+P975*C975</f>
        <v>0</v>
      </c>
      <c r="R975" s="65"/>
      <c r="S975" s="78">
        <f t="shared" ref="S975:S1036" si="366">+R975*C975</f>
        <v>0</v>
      </c>
      <c r="T975" s="45"/>
      <c r="U975" s="79">
        <f t="shared" ref="U975:U1036" si="367">+T975*C975</f>
        <v>0</v>
      </c>
      <c r="V975" s="65"/>
      <c r="W975" s="78">
        <f t="shared" ref="W975:W1036" si="368">+V975*C975</f>
        <v>0</v>
      </c>
      <c r="X975" s="45"/>
      <c r="Y975" s="79">
        <f t="shared" ref="Y975:Y1036" si="369">+X975*C975</f>
        <v>0</v>
      </c>
      <c r="Z975" s="65"/>
      <c r="AA975" s="78">
        <f t="shared" ref="AA975:AA1036" si="370">+Z975*C975</f>
        <v>0</v>
      </c>
      <c r="AB975" s="45"/>
      <c r="AC975" s="79">
        <f t="shared" ref="AC975:AC1036" si="371">+AB975*C975</f>
        <v>0</v>
      </c>
      <c r="AD975" s="65"/>
      <c r="AE975" s="78">
        <f t="shared" ref="AE975:AE1036" si="372">+AD975*C975</f>
        <v>0</v>
      </c>
      <c r="AF975" s="45"/>
      <c r="AG975" s="79">
        <f t="shared" ref="AG975:AG1036" si="373">+AF975*C975</f>
        <v>0</v>
      </c>
      <c r="AH975" s="2"/>
      <c r="AI975" s="2"/>
      <c r="AJ975" s="2"/>
      <c r="AK975" s="2"/>
      <c r="AL975" s="2"/>
    </row>
    <row r="976" spans="1:38" ht="16.5" customHeight="1" outlineLevel="1">
      <c r="A976" s="12"/>
      <c r="B976" s="27"/>
      <c r="C976" s="14"/>
      <c r="D976" s="45"/>
      <c r="E976" s="46"/>
      <c r="F976" s="46"/>
      <c r="G976" s="46"/>
      <c r="H976" s="53"/>
      <c r="I976" s="54"/>
      <c r="J976" s="65"/>
      <c r="K976" s="78"/>
      <c r="L976" s="45"/>
      <c r="M976" s="79"/>
      <c r="N976" s="65"/>
      <c r="O976" s="78"/>
      <c r="P976" s="45"/>
      <c r="Q976" s="79"/>
      <c r="R976" s="65"/>
      <c r="S976" s="78"/>
      <c r="T976" s="45"/>
      <c r="U976" s="79"/>
      <c r="V976" s="65"/>
      <c r="W976" s="78"/>
      <c r="X976" s="45"/>
      <c r="Y976" s="79"/>
      <c r="Z976" s="65"/>
      <c r="AA976" s="78"/>
      <c r="AB976" s="45"/>
      <c r="AC976" s="79"/>
      <c r="AD976" s="65"/>
      <c r="AE976" s="78"/>
      <c r="AF976" s="45"/>
      <c r="AG976" s="79"/>
      <c r="AH976" s="2"/>
      <c r="AI976" s="2"/>
      <c r="AJ976" s="2"/>
      <c r="AK976" s="2"/>
      <c r="AL976" s="2"/>
    </row>
    <row r="977" spans="1:38" ht="16.5" customHeight="1" outlineLevel="1">
      <c r="A977" s="58"/>
      <c r="B977" s="83" t="s">
        <v>774</v>
      </c>
      <c r="C977" s="99"/>
      <c r="D977" s="60">
        <v>0</v>
      </c>
      <c r="E977" s="61">
        <f t="shared" ref="E977:G977" si="374">SUM(E978:E980)</f>
        <v>0</v>
      </c>
      <c r="F977" s="61">
        <f t="shared" si="374"/>
        <v>0</v>
      </c>
      <c r="G977" s="61">
        <f t="shared" si="374"/>
        <v>0</v>
      </c>
      <c r="H977" s="62" t="e">
        <f t="shared" si="356"/>
        <v>#DIV/0!</v>
      </c>
      <c r="I977" s="63" t="e">
        <f t="shared" si="357"/>
        <v>#DIV/0!</v>
      </c>
      <c r="J977" s="84">
        <f t="shared" ref="J977:AG977" si="375">SUM(J978:J980)</f>
        <v>0</v>
      </c>
      <c r="K977" s="85">
        <f t="shared" si="375"/>
        <v>0</v>
      </c>
      <c r="L977" s="60">
        <f t="shared" si="375"/>
        <v>0</v>
      </c>
      <c r="M977" s="86">
        <f t="shared" si="375"/>
        <v>0</v>
      </c>
      <c r="N977" s="84">
        <f t="shared" si="375"/>
        <v>0</v>
      </c>
      <c r="O977" s="85">
        <f t="shared" si="375"/>
        <v>0</v>
      </c>
      <c r="P977" s="60">
        <f t="shared" si="375"/>
        <v>0</v>
      </c>
      <c r="Q977" s="86">
        <f t="shared" si="375"/>
        <v>0</v>
      </c>
      <c r="R977" s="84">
        <f t="shared" si="375"/>
        <v>0</v>
      </c>
      <c r="S977" s="85">
        <f t="shared" si="375"/>
        <v>0</v>
      </c>
      <c r="T977" s="60">
        <f t="shared" si="375"/>
        <v>0</v>
      </c>
      <c r="U977" s="86">
        <f t="shared" si="375"/>
        <v>0</v>
      </c>
      <c r="V977" s="84">
        <f t="shared" si="375"/>
        <v>0</v>
      </c>
      <c r="W977" s="85">
        <f t="shared" si="375"/>
        <v>0</v>
      </c>
      <c r="X977" s="60">
        <f t="shared" si="375"/>
        <v>0</v>
      </c>
      <c r="Y977" s="86">
        <f t="shared" si="375"/>
        <v>0</v>
      </c>
      <c r="Z977" s="84">
        <f t="shared" si="375"/>
        <v>0</v>
      </c>
      <c r="AA977" s="85">
        <f t="shared" si="375"/>
        <v>0</v>
      </c>
      <c r="AB977" s="60">
        <f t="shared" si="375"/>
        <v>0</v>
      </c>
      <c r="AC977" s="86">
        <f t="shared" si="375"/>
        <v>0</v>
      </c>
      <c r="AD977" s="84">
        <f t="shared" si="375"/>
        <v>0</v>
      </c>
      <c r="AE977" s="85">
        <f t="shared" si="375"/>
        <v>0</v>
      </c>
      <c r="AF977" s="60">
        <f t="shared" si="375"/>
        <v>0</v>
      </c>
      <c r="AG977" s="86">
        <f t="shared" si="375"/>
        <v>0</v>
      </c>
      <c r="AH977" s="2"/>
      <c r="AI977" s="2"/>
      <c r="AJ977" s="2"/>
      <c r="AK977" s="2"/>
      <c r="AL977" s="2"/>
    </row>
    <row r="978" spans="1:38" ht="22.5" customHeight="1" outlineLevel="1">
      <c r="A978" s="12"/>
      <c r="B978" s="27" t="s">
        <v>775</v>
      </c>
      <c r="C978" s="14">
        <v>55090</v>
      </c>
      <c r="D978" s="45">
        <v>0</v>
      </c>
      <c r="E978" s="46">
        <f t="shared" si="359"/>
        <v>0</v>
      </c>
      <c r="F978" s="46">
        <f t="shared" si="360"/>
        <v>0</v>
      </c>
      <c r="G978" s="46">
        <f t="shared" si="361"/>
        <v>0</v>
      </c>
      <c r="H978" s="53" t="e">
        <f t="shared" si="356"/>
        <v>#DIV/0!</v>
      </c>
      <c r="I978" s="54" t="e">
        <f t="shared" si="357"/>
        <v>#DIV/0!</v>
      </c>
      <c r="J978" s="65"/>
      <c r="K978" s="78">
        <f t="shared" si="362"/>
        <v>0</v>
      </c>
      <c r="L978" s="45"/>
      <c r="M978" s="79">
        <f t="shared" si="363"/>
        <v>0</v>
      </c>
      <c r="N978" s="65"/>
      <c r="O978" s="78">
        <f t="shared" si="364"/>
        <v>0</v>
      </c>
      <c r="P978" s="45"/>
      <c r="Q978" s="79">
        <f t="shared" si="365"/>
        <v>0</v>
      </c>
      <c r="R978" s="65"/>
      <c r="S978" s="78">
        <f t="shared" si="366"/>
        <v>0</v>
      </c>
      <c r="T978" s="45"/>
      <c r="U978" s="79">
        <f t="shared" si="367"/>
        <v>0</v>
      </c>
      <c r="V978" s="65"/>
      <c r="W978" s="78">
        <f t="shared" si="368"/>
        <v>0</v>
      </c>
      <c r="X978" s="45"/>
      <c r="Y978" s="79">
        <f t="shared" si="369"/>
        <v>0</v>
      </c>
      <c r="Z978" s="65"/>
      <c r="AA978" s="78">
        <f t="shared" si="370"/>
        <v>0</v>
      </c>
      <c r="AB978" s="45"/>
      <c r="AC978" s="79">
        <f t="shared" si="371"/>
        <v>0</v>
      </c>
      <c r="AD978" s="65"/>
      <c r="AE978" s="78">
        <f t="shared" si="372"/>
        <v>0</v>
      </c>
      <c r="AF978" s="45"/>
      <c r="AG978" s="79">
        <f t="shared" si="373"/>
        <v>0</v>
      </c>
      <c r="AH978" s="2"/>
      <c r="AI978" s="2"/>
      <c r="AJ978" s="2"/>
      <c r="AK978" s="2"/>
      <c r="AL978" s="2"/>
    </row>
    <row r="979" spans="1:38" ht="22.5" customHeight="1" outlineLevel="1">
      <c r="A979" s="12"/>
      <c r="B979" s="27"/>
      <c r="C979" s="14">
        <v>63230</v>
      </c>
      <c r="D979" s="45"/>
      <c r="E979" s="46"/>
      <c r="F979" s="46"/>
      <c r="G979" s="46"/>
      <c r="H979" s="53"/>
      <c r="I979" s="54"/>
      <c r="J979" s="65"/>
      <c r="K979" s="78"/>
      <c r="L979" s="45"/>
      <c r="M979" s="79"/>
      <c r="N979" s="65"/>
      <c r="O979" s="78"/>
      <c r="P979" s="45"/>
      <c r="Q979" s="79"/>
      <c r="R979" s="65"/>
      <c r="S979" s="78"/>
      <c r="T979" s="45"/>
      <c r="U979" s="79"/>
      <c r="V979" s="65"/>
      <c r="W979" s="78"/>
      <c r="X979" s="45"/>
      <c r="Y979" s="79"/>
      <c r="Z979" s="65"/>
      <c r="AA979" s="78"/>
      <c r="AB979" s="45"/>
      <c r="AC979" s="79"/>
      <c r="AD979" s="65"/>
      <c r="AE979" s="78"/>
      <c r="AF979" s="45"/>
      <c r="AG979" s="79"/>
      <c r="AH979" s="2"/>
      <c r="AI979" s="2"/>
      <c r="AJ979" s="2"/>
      <c r="AK979" s="2"/>
      <c r="AL979" s="2"/>
    </row>
    <row r="980" spans="1:38" ht="27" customHeight="1" outlineLevel="1">
      <c r="A980" s="12" t="s">
        <v>986</v>
      </c>
      <c r="B980" s="27" t="s">
        <v>776</v>
      </c>
      <c r="C980" s="14">
        <v>8040</v>
      </c>
      <c r="D980" s="45">
        <v>0</v>
      </c>
      <c r="E980" s="46">
        <f t="shared" si="359"/>
        <v>0</v>
      </c>
      <c r="F980" s="46">
        <f t="shared" si="360"/>
        <v>0</v>
      </c>
      <c r="G980" s="46">
        <f t="shared" si="361"/>
        <v>0</v>
      </c>
      <c r="H980" s="53" t="e">
        <f t="shared" si="356"/>
        <v>#DIV/0!</v>
      </c>
      <c r="I980" s="54" t="e">
        <f t="shared" si="357"/>
        <v>#DIV/0!</v>
      </c>
      <c r="J980" s="65"/>
      <c r="K980" s="78">
        <f t="shared" si="362"/>
        <v>0</v>
      </c>
      <c r="L980" s="45"/>
      <c r="M980" s="79">
        <f t="shared" si="363"/>
        <v>0</v>
      </c>
      <c r="N980" s="65"/>
      <c r="O980" s="78">
        <f t="shared" si="364"/>
        <v>0</v>
      </c>
      <c r="P980" s="45"/>
      <c r="Q980" s="79">
        <f t="shared" si="365"/>
        <v>0</v>
      </c>
      <c r="R980" s="65"/>
      <c r="S980" s="78">
        <f t="shared" si="366"/>
        <v>0</v>
      </c>
      <c r="T980" s="45"/>
      <c r="U980" s="79">
        <f t="shared" si="367"/>
        <v>0</v>
      </c>
      <c r="V980" s="65"/>
      <c r="W980" s="78">
        <f t="shared" si="368"/>
        <v>0</v>
      </c>
      <c r="X980" s="45"/>
      <c r="Y980" s="79">
        <f t="shared" si="369"/>
        <v>0</v>
      </c>
      <c r="Z980" s="65"/>
      <c r="AA980" s="78">
        <f t="shared" si="370"/>
        <v>0</v>
      </c>
      <c r="AB980" s="45"/>
      <c r="AC980" s="79">
        <f t="shared" si="371"/>
        <v>0</v>
      </c>
      <c r="AD980" s="65"/>
      <c r="AE980" s="78">
        <f t="shared" si="372"/>
        <v>0</v>
      </c>
      <c r="AF980" s="45"/>
      <c r="AG980" s="79">
        <f t="shared" si="373"/>
        <v>0</v>
      </c>
      <c r="AH980" s="2"/>
      <c r="AI980" s="2"/>
      <c r="AJ980" s="2"/>
      <c r="AK980" s="2"/>
      <c r="AL980" s="2"/>
    </row>
    <row r="981" spans="1:38" ht="16.5" customHeight="1" outlineLevel="1">
      <c r="A981" s="12"/>
      <c r="B981" s="27"/>
      <c r="C981" s="14"/>
      <c r="D981" s="45"/>
      <c r="E981" s="46"/>
      <c r="F981" s="46"/>
      <c r="G981" s="46"/>
      <c r="H981" s="53"/>
      <c r="I981" s="54"/>
      <c r="J981" s="65"/>
      <c r="K981" s="78"/>
      <c r="L981" s="45"/>
      <c r="M981" s="79"/>
      <c r="N981" s="65"/>
      <c r="O981" s="78"/>
      <c r="P981" s="45"/>
      <c r="Q981" s="79"/>
      <c r="R981" s="65"/>
      <c r="S981" s="78"/>
      <c r="T981" s="45"/>
      <c r="U981" s="79"/>
      <c r="V981" s="65"/>
      <c r="W981" s="78"/>
      <c r="X981" s="45"/>
      <c r="Y981" s="79"/>
      <c r="Z981" s="65"/>
      <c r="AA981" s="78"/>
      <c r="AB981" s="45"/>
      <c r="AC981" s="79"/>
      <c r="AD981" s="65"/>
      <c r="AE981" s="78"/>
      <c r="AF981" s="45"/>
      <c r="AG981" s="79"/>
      <c r="AH981" s="2"/>
      <c r="AI981" s="2"/>
      <c r="AJ981" s="2"/>
      <c r="AK981" s="2"/>
      <c r="AL981" s="2"/>
    </row>
    <row r="982" spans="1:38" ht="16.5" customHeight="1" outlineLevel="1">
      <c r="A982" s="58"/>
      <c r="B982" s="83" t="s">
        <v>777</v>
      </c>
      <c r="C982" s="99"/>
      <c r="D982" s="60">
        <v>0</v>
      </c>
      <c r="E982" s="61">
        <f t="shared" ref="E982:G982" si="376">+E983</f>
        <v>0</v>
      </c>
      <c r="F982" s="61">
        <f t="shared" si="376"/>
        <v>0</v>
      </c>
      <c r="G982" s="61">
        <f t="shared" si="376"/>
        <v>0</v>
      </c>
      <c r="H982" s="62" t="e">
        <f t="shared" si="356"/>
        <v>#DIV/0!</v>
      </c>
      <c r="I982" s="63" t="e">
        <f t="shared" si="357"/>
        <v>#DIV/0!</v>
      </c>
      <c r="J982" s="84">
        <f t="shared" ref="J982:AG982" si="377">+J983</f>
        <v>0</v>
      </c>
      <c r="K982" s="85">
        <f t="shared" si="377"/>
        <v>0</v>
      </c>
      <c r="L982" s="60">
        <f t="shared" si="377"/>
        <v>0</v>
      </c>
      <c r="M982" s="86">
        <f t="shared" si="377"/>
        <v>0</v>
      </c>
      <c r="N982" s="84">
        <f t="shared" si="377"/>
        <v>0</v>
      </c>
      <c r="O982" s="85">
        <f t="shared" si="377"/>
        <v>0</v>
      </c>
      <c r="P982" s="60">
        <f t="shared" si="377"/>
        <v>0</v>
      </c>
      <c r="Q982" s="86">
        <f t="shared" si="377"/>
        <v>0</v>
      </c>
      <c r="R982" s="84">
        <f t="shared" si="377"/>
        <v>0</v>
      </c>
      <c r="S982" s="85">
        <f t="shared" si="377"/>
        <v>0</v>
      </c>
      <c r="T982" s="60">
        <f t="shared" si="377"/>
        <v>0</v>
      </c>
      <c r="U982" s="86">
        <f t="shared" si="377"/>
        <v>0</v>
      </c>
      <c r="V982" s="84">
        <f t="shared" si="377"/>
        <v>0</v>
      </c>
      <c r="W982" s="85">
        <f t="shared" si="377"/>
        <v>0</v>
      </c>
      <c r="X982" s="60">
        <f t="shared" si="377"/>
        <v>0</v>
      </c>
      <c r="Y982" s="86">
        <f t="shared" si="377"/>
        <v>0</v>
      </c>
      <c r="Z982" s="84">
        <f t="shared" si="377"/>
        <v>0</v>
      </c>
      <c r="AA982" s="85">
        <f t="shared" si="377"/>
        <v>0</v>
      </c>
      <c r="AB982" s="60">
        <f t="shared" si="377"/>
        <v>0</v>
      </c>
      <c r="AC982" s="86">
        <f t="shared" si="377"/>
        <v>0</v>
      </c>
      <c r="AD982" s="84">
        <f t="shared" si="377"/>
        <v>0</v>
      </c>
      <c r="AE982" s="85">
        <f t="shared" si="377"/>
        <v>0</v>
      </c>
      <c r="AF982" s="60">
        <f t="shared" si="377"/>
        <v>0</v>
      </c>
      <c r="AG982" s="86">
        <f t="shared" si="377"/>
        <v>0</v>
      </c>
      <c r="AH982" s="2"/>
      <c r="AI982" s="2"/>
      <c r="AJ982" s="2"/>
      <c r="AK982" s="2"/>
      <c r="AL982" s="2"/>
    </row>
    <row r="983" spans="1:38" ht="25.5" customHeight="1" outlineLevel="1">
      <c r="A983" s="12" t="s">
        <v>987</v>
      </c>
      <c r="B983" s="24" t="s">
        <v>778</v>
      </c>
      <c r="C983" s="14">
        <v>25280</v>
      </c>
      <c r="D983" s="45">
        <v>0</v>
      </c>
      <c r="E983" s="46">
        <f t="shared" si="359"/>
        <v>0</v>
      </c>
      <c r="F983" s="46">
        <f t="shared" si="360"/>
        <v>0</v>
      </c>
      <c r="G983" s="46">
        <f t="shared" si="361"/>
        <v>0</v>
      </c>
      <c r="H983" s="53" t="e">
        <f t="shared" si="356"/>
        <v>#DIV/0!</v>
      </c>
      <c r="I983" s="54" t="e">
        <f t="shared" si="357"/>
        <v>#DIV/0!</v>
      </c>
      <c r="J983" s="65"/>
      <c r="K983" s="78">
        <f t="shared" si="362"/>
        <v>0</v>
      </c>
      <c r="L983" s="45"/>
      <c r="M983" s="79">
        <f t="shared" si="363"/>
        <v>0</v>
      </c>
      <c r="N983" s="65"/>
      <c r="O983" s="78">
        <f t="shared" si="364"/>
        <v>0</v>
      </c>
      <c r="P983" s="45"/>
      <c r="Q983" s="79">
        <f t="shared" si="365"/>
        <v>0</v>
      </c>
      <c r="R983" s="65"/>
      <c r="S983" s="78">
        <f t="shared" si="366"/>
        <v>0</v>
      </c>
      <c r="T983" s="45"/>
      <c r="U983" s="79">
        <f t="shared" si="367"/>
        <v>0</v>
      </c>
      <c r="V983" s="65"/>
      <c r="W983" s="78">
        <f t="shared" si="368"/>
        <v>0</v>
      </c>
      <c r="X983" s="45"/>
      <c r="Y983" s="79">
        <f t="shared" si="369"/>
        <v>0</v>
      </c>
      <c r="Z983" s="65"/>
      <c r="AA983" s="78">
        <f t="shared" si="370"/>
        <v>0</v>
      </c>
      <c r="AB983" s="45"/>
      <c r="AC983" s="79">
        <f t="shared" si="371"/>
        <v>0</v>
      </c>
      <c r="AD983" s="65"/>
      <c r="AE983" s="78">
        <f t="shared" si="372"/>
        <v>0</v>
      </c>
      <c r="AF983" s="45"/>
      <c r="AG983" s="79">
        <f t="shared" si="373"/>
        <v>0</v>
      </c>
      <c r="AH983" s="2"/>
      <c r="AI983" s="2"/>
      <c r="AJ983" s="2"/>
      <c r="AK983" s="2"/>
      <c r="AL983" s="2"/>
    </row>
    <row r="984" spans="1:38" ht="16.5" customHeight="1" outlineLevel="1">
      <c r="A984" s="12"/>
      <c r="B984" s="27"/>
      <c r="C984" s="14"/>
      <c r="D984" s="45"/>
      <c r="E984" s="46"/>
      <c r="F984" s="46"/>
      <c r="G984" s="46"/>
      <c r="H984" s="53"/>
      <c r="I984" s="54"/>
      <c r="J984" s="65"/>
      <c r="K984" s="78"/>
      <c r="L984" s="45"/>
      <c r="M984" s="79"/>
      <c r="N984" s="65"/>
      <c r="O984" s="78"/>
      <c r="P984" s="45"/>
      <c r="Q984" s="79"/>
      <c r="R984" s="65"/>
      <c r="S984" s="78"/>
      <c r="T984" s="45"/>
      <c r="U984" s="79"/>
      <c r="V984" s="65"/>
      <c r="W984" s="78"/>
      <c r="X984" s="45"/>
      <c r="Y984" s="79"/>
      <c r="Z984" s="65"/>
      <c r="AA984" s="78"/>
      <c r="AB984" s="45"/>
      <c r="AC984" s="79"/>
      <c r="AD984" s="65"/>
      <c r="AE984" s="78"/>
      <c r="AF984" s="45"/>
      <c r="AG984" s="79"/>
      <c r="AH984" s="2"/>
      <c r="AI984" s="2"/>
      <c r="AJ984" s="2"/>
      <c r="AK984" s="2"/>
      <c r="AL984" s="2"/>
    </row>
    <row r="985" spans="1:38" ht="16.5" customHeight="1" outlineLevel="1">
      <c r="A985" s="58"/>
      <c r="B985" s="83" t="s">
        <v>779</v>
      </c>
      <c r="C985" s="99"/>
      <c r="D985" s="60">
        <v>0</v>
      </c>
      <c r="E985" s="61">
        <f t="shared" ref="E985:G985" si="378">SUM(E986:E1009)</f>
        <v>0</v>
      </c>
      <c r="F985" s="61">
        <f t="shared" si="378"/>
        <v>0</v>
      </c>
      <c r="G985" s="61">
        <f t="shared" si="378"/>
        <v>0</v>
      </c>
      <c r="H985" s="62" t="e">
        <f t="shared" si="356"/>
        <v>#DIV/0!</v>
      </c>
      <c r="I985" s="63" t="e">
        <f t="shared" si="357"/>
        <v>#DIV/0!</v>
      </c>
      <c r="J985" s="84">
        <f t="shared" ref="J985:AG985" si="379">SUM(J986:J1009)</f>
        <v>0</v>
      </c>
      <c r="K985" s="85">
        <f t="shared" si="379"/>
        <v>0</v>
      </c>
      <c r="L985" s="60">
        <f t="shared" si="379"/>
        <v>0</v>
      </c>
      <c r="M985" s="86">
        <f t="shared" si="379"/>
        <v>0</v>
      </c>
      <c r="N985" s="84">
        <f t="shared" si="379"/>
        <v>0</v>
      </c>
      <c r="O985" s="85">
        <f t="shared" si="379"/>
        <v>0</v>
      </c>
      <c r="P985" s="60">
        <f t="shared" si="379"/>
        <v>0</v>
      </c>
      <c r="Q985" s="86">
        <f t="shared" si="379"/>
        <v>0</v>
      </c>
      <c r="R985" s="84">
        <f t="shared" si="379"/>
        <v>0</v>
      </c>
      <c r="S985" s="85">
        <f t="shared" si="379"/>
        <v>0</v>
      </c>
      <c r="T985" s="60">
        <f t="shared" si="379"/>
        <v>0</v>
      </c>
      <c r="U985" s="86">
        <f t="shared" si="379"/>
        <v>0</v>
      </c>
      <c r="V985" s="84">
        <f t="shared" si="379"/>
        <v>0</v>
      </c>
      <c r="W985" s="85">
        <f t="shared" si="379"/>
        <v>0</v>
      </c>
      <c r="X985" s="60">
        <f t="shared" si="379"/>
        <v>0</v>
      </c>
      <c r="Y985" s="86">
        <f t="shared" si="379"/>
        <v>0</v>
      </c>
      <c r="Z985" s="84">
        <f t="shared" si="379"/>
        <v>0</v>
      </c>
      <c r="AA985" s="85">
        <f t="shared" si="379"/>
        <v>0</v>
      </c>
      <c r="AB985" s="60">
        <f t="shared" si="379"/>
        <v>0</v>
      </c>
      <c r="AC985" s="86">
        <f t="shared" si="379"/>
        <v>0</v>
      </c>
      <c r="AD985" s="84">
        <f t="shared" si="379"/>
        <v>0</v>
      </c>
      <c r="AE985" s="85">
        <f t="shared" si="379"/>
        <v>0</v>
      </c>
      <c r="AF985" s="60">
        <f t="shared" si="379"/>
        <v>0</v>
      </c>
      <c r="AG985" s="86">
        <f t="shared" si="379"/>
        <v>0</v>
      </c>
      <c r="AH985" s="2"/>
      <c r="AI985" s="2"/>
      <c r="AJ985" s="2"/>
      <c r="AK985" s="2"/>
      <c r="AL985" s="2"/>
    </row>
    <row r="986" spans="1:38" ht="16.5" customHeight="1" outlineLevel="1">
      <c r="A986" s="12" t="s">
        <v>915</v>
      </c>
      <c r="B986" s="27" t="s">
        <v>780</v>
      </c>
      <c r="C986" s="14">
        <v>8088100</v>
      </c>
      <c r="D986" s="45">
        <v>0</v>
      </c>
      <c r="E986" s="46">
        <f t="shared" si="359"/>
        <v>0</v>
      </c>
      <c r="F986" s="46">
        <f t="shared" si="360"/>
        <v>0</v>
      </c>
      <c r="G986" s="46">
        <f t="shared" si="361"/>
        <v>0</v>
      </c>
      <c r="H986" s="53" t="e">
        <f t="shared" si="356"/>
        <v>#DIV/0!</v>
      </c>
      <c r="I986" s="54" t="e">
        <f t="shared" si="357"/>
        <v>#DIV/0!</v>
      </c>
      <c r="J986" s="65"/>
      <c r="K986" s="78">
        <f t="shared" si="362"/>
        <v>0</v>
      </c>
      <c r="L986" s="45"/>
      <c r="M986" s="79">
        <f t="shared" si="363"/>
        <v>0</v>
      </c>
      <c r="N986" s="65"/>
      <c r="O986" s="78">
        <f t="shared" si="364"/>
        <v>0</v>
      </c>
      <c r="P986" s="45"/>
      <c r="Q986" s="79">
        <f t="shared" si="365"/>
        <v>0</v>
      </c>
      <c r="R986" s="65"/>
      <c r="S986" s="78">
        <f t="shared" si="366"/>
        <v>0</v>
      </c>
      <c r="T986" s="45"/>
      <c r="U986" s="79">
        <f t="shared" si="367"/>
        <v>0</v>
      </c>
      <c r="V986" s="65"/>
      <c r="W986" s="78">
        <f t="shared" si="368"/>
        <v>0</v>
      </c>
      <c r="X986" s="45"/>
      <c r="Y986" s="79">
        <f t="shared" si="369"/>
        <v>0</v>
      </c>
      <c r="Z986" s="65"/>
      <c r="AA986" s="78">
        <f t="shared" si="370"/>
        <v>0</v>
      </c>
      <c r="AB986" s="45"/>
      <c r="AC986" s="79">
        <f t="shared" si="371"/>
        <v>0</v>
      </c>
      <c r="AD986" s="65"/>
      <c r="AE986" s="78">
        <f t="shared" si="372"/>
        <v>0</v>
      </c>
      <c r="AF986" s="45"/>
      <c r="AG986" s="79">
        <f t="shared" si="373"/>
        <v>0</v>
      </c>
      <c r="AH986" s="2"/>
      <c r="AI986" s="2"/>
      <c r="AJ986" s="2"/>
      <c r="AK986" s="2"/>
      <c r="AL986" s="2"/>
    </row>
    <row r="987" spans="1:38" ht="16.5" customHeight="1" outlineLevel="1">
      <c r="A987" s="12" t="s">
        <v>916</v>
      </c>
      <c r="B987" s="27" t="s">
        <v>781</v>
      </c>
      <c r="C987" s="14">
        <v>16110320</v>
      </c>
      <c r="D987" s="45">
        <v>0</v>
      </c>
      <c r="E987" s="46">
        <f t="shared" si="359"/>
        <v>0</v>
      </c>
      <c r="F987" s="46">
        <f t="shared" si="360"/>
        <v>0</v>
      </c>
      <c r="G987" s="46">
        <f t="shared" si="361"/>
        <v>0</v>
      </c>
      <c r="H987" s="53" t="e">
        <f t="shared" si="356"/>
        <v>#DIV/0!</v>
      </c>
      <c r="I987" s="54" t="e">
        <f t="shared" si="357"/>
        <v>#DIV/0!</v>
      </c>
      <c r="J987" s="65"/>
      <c r="K987" s="78">
        <f t="shared" si="362"/>
        <v>0</v>
      </c>
      <c r="L987" s="45"/>
      <c r="M987" s="79">
        <f t="shared" si="363"/>
        <v>0</v>
      </c>
      <c r="N987" s="65"/>
      <c r="O987" s="78">
        <f t="shared" si="364"/>
        <v>0</v>
      </c>
      <c r="P987" s="45"/>
      <c r="Q987" s="79">
        <f t="shared" si="365"/>
        <v>0</v>
      </c>
      <c r="R987" s="65"/>
      <c r="S987" s="78">
        <f t="shared" si="366"/>
        <v>0</v>
      </c>
      <c r="T987" s="45"/>
      <c r="U987" s="79">
        <f t="shared" si="367"/>
        <v>0</v>
      </c>
      <c r="V987" s="65"/>
      <c r="W987" s="78">
        <f t="shared" si="368"/>
        <v>0</v>
      </c>
      <c r="X987" s="45"/>
      <c r="Y987" s="79">
        <f t="shared" si="369"/>
        <v>0</v>
      </c>
      <c r="Z987" s="65"/>
      <c r="AA987" s="78">
        <f t="shared" si="370"/>
        <v>0</v>
      </c>
      <c r="AB987" s="45"/>
      <c r="AC987" s="79">
        <f t="shared" si="371"/>
        <v>0</v>
      </c>
      <c r="AD987" s="65"/>
      <c r="AE987" s="78">
        <f t="shared" si="372"/>
        <v>0</v>
      </c>
      <c r="AF987" s="45"/>
      <c r="AG987" s="79">
        <f t="shared" si="373"/>
        <v>0</v>
      </c>
      <c r="AH987" s="2"/>
      <c r="AI987" s="2"/>
      <c r="AJ987" s="2"/>
      <c r="AK987" s="2"/>
      <c r="AL987" s="2"/>
    </row>
    <row r="988" spans="1:38" ht="16.5" customHeight="1" outlineLevel="1">
      <c r="A988" s="12" t="s">
        <v>1035</v>
      </c>
      <c r="B988" s="27" t="s">
        <v>782</v>
      </c>
      <c r="C988" s="14">
        <v>64637210</v>
      </c>
      <c r="D988" s="45">
        <v>0</v>
      </c>
      <c r="E988" s="46">
        <f t="shared" si="359"/>
        <v>0</v>
      </c>
      <c r="F988" s="46">
        <f t="shared" si="360"/>
        <v>0</v>
      </c>
      <c r="G988" s="46">
        <f t="shared" si="361"/>
        <v>0</v>
      </c>
      <c r="H988" s="53" t="e">
        <f t="shared" si="356"/>
        <v>#DIV/0!</v>
      </c>
      <c r="I988" s="54" t="e">
        <f t="shared" si="357"/>
        <v>#DIV/0!</v>
      </c>
      <c r="J988" s="65"/>
      <c r="K988" s="78">
        <f t="shared" si="362"/>
        <v>0</v>
      </c>
      <c r="L988" s="45"/>
      <c r="M988" s="79">
        <f t="shared" si="363"/>
        <v>0</v>
      </c>
      <c r="N988" s="65"/>
      <c r="O988" s="78">
        <f t="shared" si="364"/>
        <v>0</v>
      </c>
      <c r="P988" s="45"/>
      <c r="Q988" s="79">
        <f t="shared" si="365"/>
        <v>0</v>
      </c>
      <c r="R988" s="65"/>
      <c r="S988" s="78">
        <f t="shared" si="366"/>
        <v>0</v>
      </c>
      <c r="T988" s="45"/>
      <c r="U988" s="79">
        <f t="shared" si="367"/>
        <v>0</v>
      </c>
      <c r="V988" s="65"/>
      <c r="W988" s="78">
        <f t="shared" si="368"/>
        <v>0</v>
      </c>
      <c r="X988" s="45"/>
      <c r="Y988" s="79">
        <f t="shared" si="369"/>
        <v>0</v>
      </c>
      <c r="Z988" s="65"/>
      <c r="AA988" s="78">
        <f t="shared" si="370"/>
        <v>0</v>
      </c>
      <c r="AB988" s="45"/>
      <c r="AC988" s="79">
        <f t="shared" si="371"/>
        <v>0</v>
      </c>
      <c r="AD988" s="65"/>
      <c r="AE988" s="78">
        <f t="shared" si="372"/>
        <v>0</v>
      </c>
      <c r="AF988" s="45"/>
      <c r="AG988" s="79">
        <f t="shared" si="373"/>
        <v>0</v>
      </c>
      <c r="AH988" s="2"/>
      <c r="AI988" s="2"/>
      <c r="AJ988" s="2"/>
      <c r="AK988" s="2"/>
      <c r="AL988" s="2"/>
    </row>
    <row r="989" spans="1:38" ht="16.5" customHeight="1" outlineLevel="1">
      <c r="A989" s="12"/>
      <c r="B989" s="27" t="s">
        <v>783</v>
      </c>
      <c r="C989" s="14">
        <v>15538850</v>
      </c>
      <c r="D989" s="45">
        <v>0</v>
      </c>
      <c r="E989" s="46">
        <f t="shared" si="359"/>
        <v>0</v>
      </c>
      <c r="F989" s="46">
        <f t="shared" si="360"/>
        <v>0</v>
      </c>
      <c r="G989" s="46">
        <f t="shared" si="361"/>
        <v>0</v>
      </c>
      <c r="H989" s="53" t="e">
        <f t="shared" si="356"/>
        <v>#DIV/0!</v>
      </c>
      <c r="I989" s="54" t="e">
        <f t="shared" si="357"/>
        <v>#DIV/0!</v>
      </c>
      <c r="J989" s="65"/>
      <c r="K989" s="78">
        <f t="shared" si="362"/>
        <v>0</v>
      </c>
      <c r="L989" s="45"/>
      <c r="M989" s="79">
        <f t="shared" si="363"/>
        <v>0</v>
      </c>
      <c r="N989" s="65"/>
      <c r="O989" s="78">
        <f t="shared" si="364"/>
        <v>0</v>
      </c>
      <c r="P989" s="45"/>
      <c r="Q989" s="79">
        <f t="shared" si="365"/>
        <v>0</v>
      </c>
      <c r="R989" s="65"/>
      <c r="S989" s="78">
        <f t="shared" si="366"/>
        <v>0</v>
      </c>
      <c r="T989" s="45"/>
      <c r="U989" s="79">
        <f t="shared" si="367"/>
        <v>0</v>
      </c>
      <c r="V989" s="65"/>
      <c r="W989" s="78">
        <f t="shared" si="368"/>
        <v>0</v>
      </c>
      <c r="X989" s="45"/>
      <c r="Y989" s="79">
        <f t="shared" si="369"/>
        <v>0</v>
      </c>
      <c r="Z989" s="65"/>
      <c r="AA989" s="78">
        <f t="shared" si="370"/>
        <v>0</v>
      </c>
      <c r="AB989" s="45"/>
      <c r="AC989" s="79">
        <f t="shared" si="371"/>
        <v>0</v>
      </c>
      <c r="AD989" s="65"/>
      <c r="AE989" s="78">
        <f t="shared" si="372"/>
        <v>0</v>
      </c>
      <c r="AF989" s="45"/>
      <c r="AG989" s="79">
        <f t="shared" si="373"/>
        <v>0</v>
      </c>
      <c r="AH989" s="2"/>
      <c r="AI989" s="2"/>
      <c r="AJ989" s="2"/>
      <c r="AK989" s="2"/>
      <c r="AL989" s="2"/>
    </row>
    <row r="990" spans="1:38" ht="16.5" customHeight="1" outlineLevel="1">
      <c r="A990" s="12"/>
      <c r="B990" s="27" t="s">
        <v>784</v>
      </c>
      <c r="C990" s="14">
        <v>19972590</v>
      </c>
      <c r="D990" s="45">
        <v>0</v>
      </c>
      <c r="E990" s="46">
        <f t="shared" si="359"/>
        <v>0</v>
      </c>
      <c r="F990" s="46">
        <f t="shared" si="360"/>
        <v>0</v>
      </c>
      <c r="G990" s="46">
        <f t="shared" si="361"/>
        <v>0</v>
      </c>
      <c r="H990" s="53" t="e">
        <f t="shared" si="356"/>
        <v>#DIV/0!</v>
      </c>
      <c r="I990" s="54" t="e">
        <f t="shared" si="357"/>
        <v>#DIV/0!</v>
      </c>
      <c r="J990" s="65"/>
      <c r="K990" s="78">
        <f t="shared" si="362"/>
        <v>0</v>
      </c>
      <c r="L990" s="45"/>
      <c r="M990" s="79">
        <f t="shared" si="363"/>
        <v>0</v>
      </c>
      <c r="N990" s="65"/>
      <c r="O990" s="78">
        <f t="shared" si="364"/>
        <v>0</v>
      </c>
      <c r="P990" s="45"/>
      <c r="Q990" s="79">
        <f t="shared" si="365"/>
        <v>0</v>
      </c>
      <c r="R990" s="65"/>
      <c r="S990" s="78">
        <f t="shared" si="366"/>
        <v>0</v>
      </c>
      <c r="T990" s="45"/>
      <c r="U990" s="79">
        <f t="shared" si="367"/>
        <v>0</v>
      </c>
      <c r="V990" s="65"/>
      <c r="W990" s="78">
        <f t="shared" si="368"/>
        <v>0</v>
      </c>
      <c r="X990" s="45"/>
      <c r="Y990" s="79">
        <f t="shared" si="369"/>
        <v>0</v>
      </c>
      <c r="Z990" s="65"/>
      <c r="AA990" s="78">
        <f t="shared" si="370"/>
        <v>0</v>
      </c>
      <c r="AB990" s="45"/>
      <c r="AC990" s="79">
        <f t="shared" si="371"/>
        <v>0</v>
      </c>
      <c r="AD990" s="65"/>
      <c r="AE990" s="78">
        <f t="shared" si="372"/>
        <v>0</v>
      </c>
      <c r="AF990" s="45"/>
      <c r="AG990" s="79">
        <f t="shared" si="373"/>
        <v>0</v>
      </c>
      <c r="AH990" s="2"/>
      <c r="AI990" s="2"/>
      <c r="AJ990" s="2"/>
      <c r="AK990" s="2"/>
      <c r="AL990" s="2"/>
    </row>
    <row r="991" spans="1:38" ht="16.5" customHeight="1" outlineLevel="1">
      <c r="A991" s="12"/>
      <c r="B991" s="27" t="s">
        <v>785</v>
      </c>
      <c r="C991" s="14">
        <v>24423720</v>
      </c>
      <c r="D991" s="45">
        <v>0</v>
      </c>
      <c r="E991" s="46">
        <f t="shared" si="359"/>
        <v>0</v>
      </c>
      <c r="F991" s="46">
        <f t="shared" si="360"/>
        <v>0</v>
      </c>
      <c r="G991" s="46">
        <f t="shared" si="361"/>
        <v>0</v>
      </c>
      <c r="H991" s="53" t="e">
        <f t="shared" si="356"/>
        <v>#DIV/0!</v>
      </c>
      <c r="I991" s="54" t="e">
        <f t="shared" si="357"/>
        <v>#DIV/0!</v>
      </c>
      <c r="J991" s="65"/>
      <c r="K991" s="78">
        <f t="shared" si="362"/>
        <v>0</v>
      </c>
      <c r="L991" s="45"/>
      <c r="M991" s="79">
        <f t="shared" si="363"/>
        <v>0</v>
      </c>
      <c r="N991" s="65"/>
      <c r="O991" s="78">
        <f t="shared" si="364"/>
        <v>0</v>
      </c>
      <c r="P991" s="45"/>
      <c r="Q991" s="79">
        <f t="shared" si="365"/>
        <v>0</v>
      </c>
      <c r="R991" s="65"/>
      <c r="S991" s="78">
        <f t="shared" si="366"/>
        <v>0</v>
      </c>
      <c r="T991" s="45"/>
      <c r="U991" s="79">
        <f t="shared" si="367"/>
        <v>0</v>
      </c>
      <c r="V991" s="65"/>
      <c r="W991" s="78">
        <f t="shared" si="368"/>
        <v>0</v>
      </c>
      <c r="X991" s="45"/>
      <c r="Y991" s="79">
        <f t="shared" si="369"/>
        <v>0</v>
      </c>
      <c r="Z991" s="65"/>
      <c r="AA991" s="78">
        <f t="shared" si="370"/>
        <v>0</v>
      </c>
      <c r="AB991" s="45"/>
      <c r="AC991" s="79">
        <f t="shared" si="371"/>
        <v>0</v>
      </c>
      <c r="AD991" s="65"/>
      <c r="AE991" s="78">
        <f t="shared" si="372"/>
        <v>0</v>
      </c>
      <c r="AF991" s="45"/>
      <c r="AG991" s="79">
        <f t="shared" si="373"/>
        <v>0</v>
      </c>
      <c r="AH991" s="2"/>
      <c r="AI991" s="2"/>
      <c r="AJ991" s="2"/>
      <c r="AK991" s="2"/>
      <c r="AL991" s="2"/>
    </row>
    <row r="992" spans="1:38" ht="16.5" customHeight="1" outlineLevel="1">
      <c r="A992" s="12"/>
      <c r="B992" s="27" t="s">
        <v>786</v>
      </c>
      <c r="C992" s="14">
        <v>757110</v>
      </c>
      <c r="D992" s="45">
        <v>0</v>
      </c>
      <c r="E992" s="46">
        <f t="shared" si="359"/>
        <v>0</v>
      </c>
      <c r="F992" s="46">
        <f t="shared" si="360"/>
        <v>0</v>
      </c>
      <c r="G992" s="46">
        <f t="shared" si="361"/>
        <v>0</v>
      </c>
      <c r="H992" s="53" t="e">
        <f t="shared" si="356"/>
        <v>#DIV/0!</v>
      </c>
      <c r="I992" s="54" t="e">
        <f t="shared" si="357"/>
        <v>#DIV/0!</v>
      </c>
      <c r="J992" s="65"/>
      <c r="K992" s="78">
        <f t="shared" si="362"/>
        <v>0</v>
      </c>
      <c r="L992" s="45"/>
      <c r="M992" s="79">
        <f t="shared" si="363"/>
        <v>0</v>
      </c>
      <c r="N992" s="65"/>
      <c r="O992" s="78">
        <f t="shared" si="364"/>
        <v>0</v>
      </c>
      <c r="P992" s="45"/>
      <c r="Q992" s="79">
        <f t="shared" si="365"/>
        <v>0</v>
      </c>
      <c r="R992" s="65"/>
      <c r="S992" s="78">
        <f t="shared" si="366"/>
        <v>0</v>
      </c>
      <c r="T992" s="45"/>
      <c r="U992" s="79">
        <f t="shared" si="367"/>
        <v>0</v>
      </c>
      <c r="V992" s="65"/>
      <c r="W992" s="78">
        <f t="shared" si="368"/>
        <v>0</v>
      </c>
      <c r="X992" s="45"/>
      <c r="Y992" s="79">
        <f t="shared" si="369"/>
        <v>0</v>
      </c>
      <c r="Z992" s="65"/>
      <c r="AA992" s="78">
        <f t="shared" si="370"/>
        <v>0</v>
      </c>
      <c r="AB992" s="45"/>
      <c r="AC992" s="79">
        <f t="shared" si="371"/>
        <v>0</v>
      </c>
      <c r="AD992" s="65"/>
      <c r="AE992" s="78">
        <f t="shared" si="372"/>
        <v>0</v>
      </c>
      <c r="AF992" s="45"/>
      <c r="AG992" s="79">
        <f t="shared" si="373"/>
        <v>0</v>
      </c>
      <c r="AH992" s="2"/>
      <c r="AI992" s="2"/>
      <c r="AJ992" s="2"/>
      <c r="AK992" s="2"/>
      <c r="AL992" s="2"/>
    </row>
    <row r="993" spans="1:38" ht="16.5" customHeight="1" outlineLevel="1">
      <c r="A993" s="12"/>
      <c r="B993" s="27" t="s">
        <v>787</v>
      </c>
      <c r="C993" s="14">
        <v>757110</v>
      </c>
      <c r="D993" s="45">
        <v>0</v>
      </c>
      <c r="E993" s="46">
        <f t="shared" si="359"/>
        <v>0</v>
      </c>
      <c r="F993" s="46">
        <f t="shared" si="360"/>
        <v>0</v>
      </c>
      <c r="G993" s="46">
        <f t="shared" si="361"/>
        <v>0</v>
      </c>
      <c r="H993" s="53" t="e">
        <f t="shared" si="356"/>
        <v>#DIV/0!</v>
      </c>
      <c r="I993" s="54" t="e">
        <f t="shared" si="357"/>
        <v>#DIV/0!</v>
      </c>
      <c r="J993" s="65"/>
      <c r="K993" s="78">
        <f t="shared" si="362"/>
        <v>0</v>
      </c>
      <c r="L993" s="45"/>
      <c r="M993" s="79">
        <f t="shared" si="363"/>
        <v>0</v>
      </c>
      <c r="N993" s="65"/>
      <c r="O993" s="78">
        <f t="shared" si="364"/>
        <v>0</v>
      </c>
      <c r="P993" s="45"/>
      <c r="Q993" s="79">
        <f t="shared" si="365"/>
        <v>0</v>
      </c>
      <c r="R993" s="65"/>
      <c r="S993" s="78">
        <f t="shared" si="366"/>
        <v>0</v>
      </c>
      <c r="T993" s="45"/>
      <c r="U993" s="79">
        <f t="shared" si="367"/>
        <v>0</v>
      </c>
      <c r="V993" s="65"/>
      <c r="W993" s="78">
        <f t="shared" si="368"/>
        <v>0</v>
      </c>
      <c r="X993" s="45"/>
      <c r="Y993" s="79">
        <f t="shared" si="369"/>
        <v>0</v>
      </c>
      <c r="Z993" s="65"/>
      <c r="AA993" s="78">
        <f t="shared" si="370"/>
        <v>0</v>
      </c>
      <c r="AB993" s="45"/>
      <c r="AC993" s="79">
        <f t="shared" si="371"/>
        <v>0</v>
      </c>
      <c r="AD993" s="65"/>
      <c r="AE993" s="78">
        <f t="shared" si="372"/>
        <v>0</v>
      </c>
      <c r="AF993" s="45"/>
      <c r="AG993" s="79">
        <f t="shared" si="373"/>
        <v>0</v>
      </c>
      <c r="AH993" s="2"/>
      <c r="AI993" s="2"/>
      <c r="AJ993" s="2"/>
      <c r="AK993" s="2"/>
      <c r="AL993" s="2"/>
    </row>
    <row r="994" spans="1:38" ht="16.5" customHeight="1" outlineLevel="1">
      <c r="A994" s="12"/>
      <c r="B994" s="27" t="s">
        <v>788</v>
      </c>
      <c r="C994" s="14">
        <v>757110</v>
      </c>
      <c r="D994" s="45">
        <v>0</v>
      </c>
      <c r="E994" s="46">
        <f t="shared" si="359"/>
        <v>0</v>
      </c>
      <c r="F994" s="46">
        <f t="shared" si="360"/>
        <v>0</v>
      </c>
      <c r="G994" s="46">
        <f t="shared" si="361"/>
        <v>0</v>
      </c>
      <c r="H994" s="53" t="e">
        <f t="shared" si="356"/>
        <v>#DIV/0!</v>
      </c>
      <c r="I994" s="54" t="e">
        <f t="shared" si="357"/>
        <v>#DIV/0!</v>
      </c>
      <c r="J994" s="65"/>
      <c r="K994" s="78">
        <f t="shared" si="362"/>
        <v>0</v>
      </c>
      <c r="L994" s="45"/>
      <c r="M994" s="79">
        <f t="shared" si="363"/>
        <v>0</v>
      </c>
      <c r="N994" s="65"/>
      <c r="O994" s="78">
        <f t="shared" si="364"/>
        <v>0</v>
      </c>
      <c r="P994" s="45"/>
      <c r="Q994" s="79">
        <f t="shared" si="365"/>
        <v>0</v>
      </c>
      <c r="R994" s="65"/>
      <c r="S994" s="78">
        <f t="shared" si="366"/>
        <v>0</v>
      </c>
      <c r="T994" s="45"/>
      <c r="U994" s="79">
        <f t="shared" si="367"/>
        <v>0</v>
      </c>
      <c r="V994" s="65"/>
      <c r="W994" s="78">
        <f t="shared" si="368"/>
        <v>0</v>
      </c>
      <c r="X994" s="45"/>
      <c r="Y994" s="79">
        <f t="shared" si="369"/>
        <v>0</v>
      </c>
      <c r="Z994" s="65"/>
      <c r="AA994" s="78">
        <f t="shared" si="370"/>
        <v>0</v>
      </c>
      <c r="AB994" s="45"/>
      <c r="AC994" s="79">
        <f t="shared" si="371"/>
        <v>0</v>
      </c>
      <c r="AD994" s="65"/>
      <c r="AE994" s="78">
        <f t="shared" si="372"/>
        <v>0</v>
      </c>
      <c r="AF994" s="45"/>
      <c r="AG994" s="79">
        <f t="shared" si="373"/>
        <v>0</v>
      </c>
      <c r="AH994" s="2"/>
      <c r="AI994" s="2"/>
      <c r="AJ994" s="2"/>
      <c r="AK994" s="2"/>
      <c r="AL994" s="2"/>
    </row>
    <row r="995" spans="1:38" ht="16.5" customHeight="1" outlineLevel="1">
      <c r="A995" s="12"/>
      <c r="B995" s="27" t="s">
        <v>789</v>
      </c>
      <c r="C995" s="14">
        <v>757110</v>
      </c>
      <c r="D995" s="45">
        <v>0</v>
      </c>
      <c r="E995" s="46">
        <f t="shared" si="359"/>
        <v>0</v>
      </c>
      <c r="F995" s="46">
        <f t="shared" si="360"/>
        <v>0</v>
      </c>
      <c r="G995" s="46">
        <f t="shared" si="361"/>
        <v>0</v>
      </c>
      <c r="H995" s="53" t="e">
        <f t="shared" si="356"/>
        <v>#DIV/0!</v>
      </c>
      <c r="I995" s="54" t="e">
        <f t="shared" si="357"/>
        <v>#DIV/0!</v>
      </c>
      <c r="J995" s="65"/>
      <c r="K995" s="78">
        <f t="shared" si="362"/>
        <v>0</v>
      </c>
      <c r="L995" s="45"/>
      <c r="M995" s="79">
        <f t="shared" si="363"/>
        <v>0</v>
      </c>
      <c r="N995" s="65"/>
      <c r="O995" s="78">
        <f t="shared" si="364"/>
        <v>0</v>
      </c>
      <c r="P995" s="45"/>
      <c r="Q995" s="79">
        <f t="shared" si="365"/>
        <v>0</v>
      </c>
      <c r="R995" s="65"/>
      <c r="S995" s="78">
        <f t="shared" si="366"/>
        <v>0</v>
      </c>
      <c r="T995" s="45"/>
      <c r="U995" s="79">
        <f t="shared" si="367"/>
        <v>0</v>
      </c>
      <c r="V995" s="65"/>
      <c r="W995" s="78">
        <f t="shared" si="368"/>
        <v>0</v>
      </c>
      <c r="X995" s="45"/>
      <c r="Y995" s="79">
        <f t="shared" si="369"/>
        <v>0</v>
      </c>
      <c r="Z995" s="65"/>
      <c r="AA995" s="78">
        <f t="shared" si="370"/>
        <v>0</v>
      </c>
      <c r="AB995" s="45"/>
      <c r="AC995" s="79">
        <f t="shared" si="371"/>
        <v>0</v>
      </c>
      <c r="AD995" s="65"/>
      <c r="AE995" s="78">
        <f t="shared" si="372"/>
        <v>0</v>
      </c>
      <c r="AF995" s="45"/>
      <c r="AG995" s="79">
        <f t="shared" si="373"/>
        <v>0</v>
      </c>
      <c r="AH995" s="2"/>
      <c r="AI995" s="2"/>
      <c r="AJ995" s="2"/>
      <c r="AK995" s="2"/>
      <c r="AL995" s="2"/>
    </row>
    <row r="996" spans="1:38" ht="16.5" customHeight="1" outlineLevel="1">
      <c r="A996" s="12"/>
      <c r="B996" s="27" t="s">
        <v>790</v>
      </c>
      <c r="C996" s="14">
        <v>757110</v>
      </c>
      <c r="D996" s="45">
        <v>0</v>
      </c>
      <c r="E996" s="46">
        <f t="shared" si="359"/>
        <v>0</v>
      </c>
      <c r="F996" s="46">
        <f t="shared" si="360"/>
        <v>0</v>
      </c>
      <c r="G996" s="46">
        <f t="shared" si="361"/>
        <v>0</v>
      </c>
      <c r="H996" s="53" t="e">
        <f t="shared" si="356"/>
        <v>#DIV/0!</v>
      </c>
      <c r="I996" s="54" t="e">
        <f t="shared" si="357"/>
        <v>#DIV/0!</v>
      </c>
      <c r="J996" s="65"/>
      <c r="K996" s="78">
        <f t="shared" si="362"/>
        <v>0</v>
      </c>
      <c r="L996" s="45"/>
      <c r="M996" s="79">
        <f t="shared" si="363"/>
        <v>0</v>
      </c>
      <c r="N996" s="65"/>
      <c r="O996" s="78">
        <f t="shared" si="364"/>
        <v>0</v>
      </c>
      <c r="P996" s="45"/>
      <c r="Q996" s="79">
        <f t="shared" si="365"/>
        <v>0</v>
      </c>
      <c r="R996" s="65"/>
      <c r="S996" s="78">
        <f t="shared" si="366"/>
        <v>0</v>
      </c>
      <c r="T996" s="45"/>
      <c r="U996" s="79">
        <f t="shared" si="367"/>
        <v>0</v>
      </c>
      <c r="V996" s="65"/>
      <c r="W996" s="78">
        <f t="shared" si="368"/>
        <v>0</v>
      </c>
      <c r="X996" s="45"/>
      <c r="Y996" s="79">
        <f t="shared" si="369"/>
        <v>0</v>
      </c>
      <c r="Z996" s="65"/>
      <c r="AA996" s="78">
        <f t="shared" si="370"/>
        <v>0</v>
      </c>
      <c r="AB996" s="45"/>
      <c r="AC996" s="79">
        <f t="shared" si="371"/>
        <v>0</v>
      </c>
      <c r="AD996" s="65"/>
      <c r="AE996" s="78">
        <f t="shared" si="372"/>
        <v>0</v>
      </c>
      <c r="AF996" s="45"/>
      <c r="AG996" s="79">
        <f t="shared" si="373"/>
        <v>0</v>
      </c>
      <c r="AH996" s="2"/>
      <c r="AI996" s="2"/>
      <c r="AJ996" s="2"/>
      <c r="AK996" s="2"/>
      <c r="AL996" s="2"/>
    </row>
    <row r="997" spans="1:38" ht="16.5" customHeight="1" outlineLevel="1">
      <c r="A997" s="12"/>
      <c r="B997" s="27" t="s">
        <v>791</v>
      </c>
      <c r="C997" s="14">
        <v>757110</v>
      </c>
      <c r="D997" s="45">
        <v>0</v>
      </c>
      <c r="E997" s="46">
        <f t="shared" si="359"/>
        <v>0</v>
      </c>
      <c r="F997" s="46">
        <f t="shared" si="360"/>
        <v>0</v>
      </c>
      <c r="G997" s="46">
        <f t="shared" si="361"/>
        <v>0</v>
      </c>
      <c r="H997" s="53" t="e">
        <f t="shared" si="356"/>
        <v>#DIV/0!</v>
      </c>
      <c r="I997" s="54" t="e">
        <f t="shared" si="357"/>
        <v>#DIV/0!</v>
      </c>
      <c r="J997" s="65"/>
      <c r="K997" s="78">
        <f t="shared" si="362"/>
        <v>0</v>
      </c>
      <c r="L997" s="45"/>
      <c r="M997" s="79">
        <f t="shared" si="363"/>
        <v>0</v>
      </c>
      <c r="N997" s="65"/>
      <c r="O997" s="78">
        <f t="shared" si="364"/>
        <v>0</v>
      </c>
      <c r="P997" s="45"/>
      <c r="Q997" s="79">
        <f t="shared" si="365"/>
        <v>0</v>
      </c>
      <c r="R997" s="65"/>
      <c r="S997" s="78">
        <f t="shared" si="366"/>
        <v>0</v>
      </c>
      <c r="T997" s="45"/>
      <c r="U997" s="79">
        <f t="shared" si="367"/>
        <v>0</v>
      </c>
      <c r="V997" s="65"/>
      <c r="W997" s="78">
        <f t="shared" si="368"/>
        <v>0</v>
      </c>
      <c r="X997" s="45"/>
      <c r="Y997" s="79">
        <f t="shared" si="369"/>
        <v>0</v>
      </c>
      <c r="Z997" s="65"/>
      <c r="AA997" s="78">
        <f t="shared" si="370"/>
        <v>0</v>
      </c>
      <c r="AB997" s="45"/>
      <c r="AC997" s="79">
        <f t="shared" si="371"/>
        <v>0</v>
      </c>
      <c r="AD997" s="65"/>
      <c r="AE997" s="78">
        <f t="shared" si="372"/>
        <v>0</v>
      </c>
      <c r="AF997" s="45"/>
      <c r="AG997" s="79">
        <f t="shared" si="373"/>
        <v>0</v>
      </c>
      <c r="AH997" s="2"/>
      <c r="AI997" s="2"/>
      <c r="AJ997" s="2"/>
      <c r="AK997" s="2"/>
      <c r="AL997" s="2"/>
    </row>
    <row r="998" spans="1:38" ht="16.5" customHeight="1" outlineLevel="1">
      <c r="A998" s="12" t="s">
        <v>901</v>
      </c>
      <c r="B998" s="24" t="s">
        <v>792</v>
      </c>
      <c r="C998" s="14">
        <v>153240</v>
      </c>
      <c r="D998" s="45">
        <v>0</v>
      </c>
      <c r="E998" s="46">
        <f t="shared" si="359"/>
        <v>0</v>
      </c>
      <c r="F998" s="46">
        <f t="shared" si="360"/>
        <v>0</v>
      </c>
      <c r="G998" s="46">
        <f t="shared" si="361"/>
        <v>0</v>
      </c>
      <c r="H998" s="53" t="e">
        <f t="shared" si="356"/>
        <v>#DIV/0!</v>
      </c>
      <c r="I998" s="54" t="e">
        <f t="shared" si="357"/>
        <v>#DIV/0!</v>
      </c>
      <c r="J998" s="65"/>
      <c r="K998" s="78">
        <f t="shared" si="362"/>
        <v>0</v>
      </c>
      <c r="L998" s="45"/>
      <c r="M998" s="79">
        <f t="shared" si="363"/>
        <v>0</v>
      </c>
      <c r="N998" s="65"/>
      <c r="O998" s="78">
        <f t="shared" si="364"/>
        <v>0</v>
      </c>
      <c r="P998" s="45"/>
      <c r="Q998" s="79">
        <f t="shared" si="365"/>
        <v>0</v>
      </c>
      <c r="R998" s="65"/>
      <c r="S998" s="78">
        <f t="shared" si="366"/>
        <v>0</v>
      </c>
      <c r="T998" s="45"/>
      <c r="U998" s="79">
        <f t="shared" si="367"/>
        <v>0</v>
      </c>
      <c r="V998" s="65"/>
      <c r="W998" s="78">
        <f t="shared" si="368"/>
        <v>0</v>
      </c>
      <c r="X998" s="45"/>
      <c r="Y998" s="79">
        <f t="shared" si="369"/>
        <v>0</v>
      </c>
      <c r="Z998" s="65"/>
      <c r="AA998" s="78">
        <f t="shared" si="370"/>
        <v>0</v>
      </c>
      <c r="AB998" s="45"/>
      <c r="AC998" s="79">
        <f t="shared" si="371"/>
        <v>0</v>
      </c>
      <c r="AD998" s="65"/>
      <c r="AE998" s="78">
        <f t="shared" si="372"/>
        <v>0</v>
      </c>
      <c r="AF998" s="45"/>
      <c r="AG998" s="79">
        <f t="shared" si="373"/>
        <v>0</v>
      </c>
      <c r="AH998" s="2"/>
      <c r="AI998" s="2"/>
      <c r="AJ998" s="2"/>
      <c r="AK998" s="2"/>
      <c r="AL998" s="2"/>
    </row>
    <row r="999" spans="1:38" ht="16.5" customHeight="1" outlineLevel="1">
      <c r="A999" s="12" t="s">
        <v>901</v>
      </c>
      <c r="B999" s="24" t="s">
        <v>793</v>
      </c>
      <c r="C999" s="14">
        <v>153240</v>
      </c>
      <c r="D999" s="45">
        <v>0</v>
      </c>
      <c r="E999" s="46">
        <f t="shared" si="359"/>
        <v>0</v>
      </c>
      <c r="F999" s="46">
        <f t="shared" si="360"/>
        <v>0</v>
      </c>
      <c r="G999" s="46">
        <f t="shared" si="361"/>
        <v>0</v>
      </c>
      <c r="H999" s="53" t="e">
        <f t="shared" si="356"/>
        <v>#DIV/0!</v>
      </c>
      <c r="I999" s="54" t="e">
        <f t="shared" si="357"/>
        <v>#DIV/0!</v>
      </c>
      <c r="J999" s="65"/>
      <c r="K999" s="78">
        <f t="shared" si="362"/>
        <v>0</v>
      </c>
      <c r="L999" s="45"/>
      <c r="M999" s="79">
        <f t="shared" si="363"/>
        <v>0</v>
      </c>
      <c r="N999" s="65"/>
      <c r="O999" s="78">
        <f t="shared" si="364"/>
        <v>0</v>
      </c>
      <c r="P999" s="45"/>
      <c r="Q999" s="79">
        <f t="shared" si="365"/>
        <v>0</v>
      </c>
      <c r="R999" s="65"/>
      <c r="S999" s="78">
        <f t="shared" si="366"/>
        <v>0</v>
      </c>
      <c r="T999" s="45"/>
      <c r="U999" s="79">
        <f t="shared" si="367"/>
        <v>0</v>
      </c>
      <c r="V999" s="65"/>
      <c r="W999" s="78">
        <f t="shared" si="368"/>
        <v>0</v>
      </c>
      <c r="X999" s="45"/>
      <c r="Y999" s="79">
        <f t="shared" si="369"/>
        <v>0</v>
      </c>
      <c r="Z999" s="65"/>
      <c r="AA999" s="78">
        <f t="shared" si="370"/>
        <v>0</v>
      </c>
      <c r="AB999" s="45"/>
      <c r="AC999" s="79">
        <f t="shared" si="371"/>
        <v>0</v>
      </c>
      <c r="AD999" s="65"/>
      <c r="AE999" s="78">
        <f t="shared" si="372"/>
        <v>0</v>
      </c>
      <c r="AF999" s="45"/>
      <c r="AG999" s="79">
        <f t="shared" si="373"/>
        <v>0</v>
      </c>
      <c r="AH999" s="2"/>
      <c r="AI999" s="2"/>
      <c r="AJ999" s="2"/>
      <c r="AK999" s="2"/>
      <c r="AL999" s="2"/>
    </row>
    <row r="1000" spans="1:38" ht="16.5" customHeight="1" outlineLevel="1">
      <c r="A1000" s="12" t="s">
        <v>901</v>
      </c>
      <c r="B1000" s="24" t="s">
        <v>794</v>
      </c>
      <c r="C1000" s="14">
        <v>153240</v>
      </c>
      <c r="D1000" s="45">
        <v>0</v>
      </c>
      <c r="E1000" s="46">
        <f t="shared" si="359"/>
        <v>0</v>
      </c>
      <c r="F1000" s="46">
        <f t="shared" si="360"/>
        <v>0</v>
      </c>
      <c r="G1000" s="46">
        <f t="shared" si="361"/>
        <v>0</v>
      </c>
      <c r="H1000" s="53" t="e">
        <f t="shared" si="356"/>
        <v>#DIV/0!</v>
      </c>
      <c r="I1000" s="54" t="e">
        <f t="shared" si="357"/>
        <v>#DIV/0!</v>
      </c>
      <c r="J1000" s="65"/>
      <c r="K1000" s="78">
        <f t="shared" si="362"/>
        <v>0</v>
      </c>
      <c r="L1000" s="45"/>
      <c r="M1000" s="79">
        <f t="shared" si="363"/>
        <v>0</v>
      </c>
      <c r="N1000" s="65"/>
      <c r="O1000" s="78">
        <f t="shared" si="364"/>
        <v>0</v>
      </c>
      <c r="P1000" s="45"/>
      <c r="Q1000" s="79">
        <f t="shared" si="365"/>
        <v>0</v>
      </c>
      <c r="R1000" s="65"/>
      <c r="S1000" s="78">
        <f t="shared" si="366"/>
        <v>0</v>
      </c>
      <c r="T1000" s="45"/>
      <c r="U1000" s="79">
        <f t="shared" si="367"/>
        <v>0</v>
      </c>
      <c r="V1000" s="65"/>
      <c r="W1000" s="78">
        <f t="shared" si="368"/>
        <v>0</v>
      </c>
      <c r="X1000" s="45"/>
      <c r="Y1000" s="79">
        <f t="shared" si="369"/>
        <v>0</v>
      </c>
      <c r="Z1000" s="65"/>
      <c r="AA1000" s="78">
        <f t="shared" si="370"/>
        <v>0</v>
      </c>
      <c r="AB1000" s="45"/>
      <c r="AC1000" s="79">
        <f t="shared" si="371"/>
        <v>0</v>
      </c>
      <c r="AD1000" s="65"/>
      <c r="AE1000" s="78">
        <f t="shared" si="372"/>
        <v>0</v>
      </c>
      <c r="AF1000" s="45"/>
      <c r="AG1000" s="79">
        <f t="shared" si="373"/>
        <v>0</v>
      </c>
      <c r="AH1000" s="2"/>
      <c r="AI1000" s="2"/>
      <c r="AJ1000" s="2"/>
      <c r="AK1000" s="2"/>
      <c r="AL1000" s="2"/>
    </row>
    <row r="1001" spans="1:38" ht="16.5" customHeight="1" outlineLevel="1">
      <c r="A1001" s="12"/>
      <c r="B1001" s="24" t="s">
        <v>795</v>
      </c>
      <c r="C1001" s="14">
        <v>153240</v>
      </c>
      <c r="D1001" s="45">
        <v>0</v>
      </c>
      <c r="E1001" s="46">
        <f t="shared" si="359"/>
        <v>0</v>
      </c>
      <c r="F1001" s="46">
        <f t="shared" si="360"/>
        <v>0</v>
      </c>
      <c r="G1001" s="46">
        <f t="shared" si="361"/>
        <v>0</v>
      </c>
      <c r="H1001" s="53" t="e">
        <f t="shared" si="356"/>
        <v>#DIV/0!</v>
      </c>
      <c r="I1001" s="54" t="e">
        <f t="shared" si="357"/>
        <v>#DIV/0!</v>
      </c>
      <c r="J1001" s="65"/>
      <c r="K1001" s="78">
        <f t="shared" si="362"/>
        <v>0</v>
      </c>
      <c r="L1001" s="45"/>
      <c r="M1001" s="79">
        <f t="shared" si="363"/>
        <v>0</v>
      </c>
      <c r="N1001" s="65"/>
      <c r="O1001" s="78">
        <f t="shared" si="364"/>
        <v>0</v>
      </c>
      <c r="P1001" s="45"/>
      <c r="Q1001" s="79">
        <f t="shared" si="365"/>
        <v>0</v>
      </c>
      <c r="R1001" s="65"/>
      <c r="S1001" s="78">
        <f t="shared" si="366"/>
        <v>0</v>
      </c>
      <c r="T1001" s="45"/>
      <c r="U1001" s="79">
        <f t="shared" si="367"/>
        <v>0</v>
      </c>
      <c r="V1001" s="65"/>
      <c r="W1001" s="78">
        <f t="shared" si="368"/>
        <v>0</v>
      </c>
      <c r="X1001" s="45"/>
      <c r="Y1001" s="79">
        <f t="shared" si="369"/>
        <v>0</v>
      </c>
      <c r="Z1001" s="65"/>
      <c r="AA1001" s="78">
        <f t="shared" si="370"/>
        <v>0</v>
      </c>
      <c r="AB1001" s="45"/>
      <c r="AC1001" s="79">
        <f t="shared" si="371"/>
        <v>0</v>
      </c>
      <c r="AD1001" s="65"/>
      <c r="AE1001" s="78">
        <f t="shared" si="372"/>
        <v>0</v>
      </c>
      <c r="AF1001" s="45"/>
      <c r="AG1001" s="79">
        <f t="shared" si="373"/>
        <v>0</v>
      </c>
      <c r="AH1001" s="2"/>
      <c r="AI1001" s="2"/>
      <c r="AJ1001" s="2"/>
      <c r="AK1001" s="2"/>
      <c r="AL1001" s="2"/>
    </row>
    <row r="1002" spans="1:38" ht="16.5" customHeight="1" outlineLevel="1">
      <c r="A1002" s="12"/>
      <c r="B1002" s="24" t="s">
        <v>796</v>
      </c>
      <c r="C1002" s="14">
        <v>153240</v>
      </c>
      <c r="D1002" s="45">
        <v>0</v>
      </c>
      <c r="E1002" s="46">
        <f t="shared" si="359"/>
        <v>0</v>
      </c>
      <c r="F1002" s="46">
        <f t="shared" si="360"/>
        <v>0</v>
      </c>
      <c r="G1002" s="46">
        <f t="shared" si="361"/>
        <v>0</v>
      </c>
      <c r="H1002" s="53" t="e">
        <f t="shared" si="356"/>
        <v>#DIV/0!</v>
      </c>
      <c r="I1002" s="54" t="e">
        <f t="shared" si="357"/>
        <v>#DIV/0!</v>
      </c>
      <c r="J1002" s="65"/>
      <c r="K1002" s="78">
        <f t="shared" si="362"/>
        <v>0</v>
      </c>
      <c r="L1002" s="45"/>
      <c r="M1002" s="79">
        <f t="shared" si="363"/>
        <v>0</v>
      </c>
      <c r="N1002" s="65"/>
      <c r="O1002" s="78">
        <f t="shared" si="364"/>
        <v>0</v>
      </c>
      <c r="P1002" s="45"/>
      <c r="Q1002" s="79">
        <f t="shared" si="365"/>
        <v>0</v>
      </c>
      <c r="R1002" s="65"/>
      <c r="S1002" s="78">
        <f t="shared" si="366"/>
        <v>0</v>
      </c>
      <c r="T1002" s="45"/>
      <c r="U1002" s="79">
        <f t="shared" si="367"/>
        <v>0</v>
      </c>
      <c r="V1002" s="65"/>
      <c r="W1002" s="78">
        <f t="shared" si="368"/>
        <v>0</v>
      </c>
      <c r="X1002" s="45"/>
      <c r="Y1002" s="79">
        <f t="shared" si="369"/>
        <v>0</v>
      </c>
      <c r="Z1002" s="65"/>
      <c r="AA1002" s="78">
        <f t="shared" si="370"/>
        <v>0</v>
      </c>
      <c r="AB1002" s="45"/>
      <c r="AC1002" s="79">
        <f t="shared" si="371"/>
        <v>0</v>
      </c>
      <c r="AD1002" s="65"/>
      <c r="AE1002" s="78">
        <f t="shared" si="372"/>
        <v>0</v>
      </c>
      <c r="AF1002" s="45"/>
      <c r="AG1002" s="79">
        <f t="shared" si="373"/>
        <v>0</v>
      </c>
      <c r="AH1002" s="2"/>
      <c r="AI1002" s="2"/>
      <c r="AJ1002" s="2"/>
      <c r="AK1002" s="2"/>
      <c r="AL1002" s="2"/>
    </row>
    <row r="1003" spans="1:38" ht="16.5" customHeight="1" outlineLevel="1">
      <c r="A1003" s="12"/>
      <c r="B1003" s="24" t="s">
        <v>797</v>
      </c>
      <c r="C1003" s="14">
        <v>153240</v>
      </c>
      <c r="D1003" s="45">
        <v>0</v>
      </c>
      <c r="E1003" s="46">
        <f t="shared" si="359"/>
        <v>0</v>
      </c>
      <c r="F1003" s="46">
        <f t="shared" si="360"/>
        <v>0</v>
      </c>
      <c r="G1003" s="46">
        <f t="shared" si="361"/>
        <v>0</v>
      </c>
      <c r="H1003" s="53" t="e">
        <f t="shared" si="356"/>
        <v>#DIV/0!</v>
      </c>
      <c r="I1003" s="54" t="e">
        <f t="shared" si="357"/>
        <v>#DIV/0!</v>
      </c>
      <c r="J1003" s="65"/>
      <c r="K1003" s="78">
        <f t="shared" si="362"/>
        <v>0</v>
      </c>
      <c r="L1003" s="45"/>
      <c r="M1003" s="79">
        <f t="shared" si="363"/>
        <v>0</v>
      </c>
      <c r="N1003" s="65"/>
      <c r="O1003" s="78">
        <f t="shared" si="364"/>
        <v>0</v>
      </c>
      <c r="P1003" s="45"/>
      <c r="Q1003" s="79">
        <f t="shared" si="365"/>
        <v>0</v>
      </c>
      <c r="R1003" s="65"/>
      <c r="S1003" s="78">
        <f t="shared" si="366"/>
        <v>0</v>
      </c>
      <c r="T1003" s="45"/>
      <c r="U1003" s="79">
        <f t="shared" si="367"/>
        <v>0</v>
      </c>
      <c r="V1003" s="65"/>
      <c r="W1003" s="78">
        <f t="shared" si="368"/>
        <v>0</v>
      </c>
      <c r="X1003" s="45"/>
      <c r="Y1003" s="79">
        <f t="shared" si="369"/>
        <v>0</v>
      </c>
      <c r="Z1003" s="65"/>
      <c r="AA1003" s="78">
        <f t="shared" si="370"/>
        <v>0</v>
      </c>
      <c r="AB1003" s="45"/>
      <c r="AC1003" s="79">
        <f t="shared" si="371"/>
        <v>0</v>
      </c>
      <c r="AD1003" s="65"/>
      <c r="AE1003" s="78">
        <f t="shared" si="372"/>
        <v>0</v>
      </c>
      <c r="AF1003" s="45"/>
      <c r="AG1003" s="79">
        <f t="shared" si="373"/>
        <v>0</v>
      </c>
      <c r="AH1003" s="2"/>
      <c r="AI1003" s="2"/>
      <c r="AJ1003" s="2"/>
      <c r="AK1003" s="2"/>
      <c r="AL1003" s="2"/>
    </row>
    <row r="1004" spans="1:38" ht="16.5" customHeight="1" outlineLevel="1">
      <c r="A1004" s="12"/>
      <c r="B1004" s="24" t="s">
        <v>798</v>
      </c>
      <c r="C1004" s="14">
        <v>59200</v>
      </c>
      <c r="D1004" s="45">
        <v>0</v>
      </c>
      <c r="E1004" s="46">
        <f t="shared" si="359"/>
        <v>0</v>
      </c>
      <c r="F1004" s="46">
        <f t="shared" si="360"/>
        <v>0</v>
      </c>
      <c r="G1004" s="46">
        <f t="shared" si="361"/>
        <v>0</v>
      </c>
      <c r="H1004" s="53" t="e">
        <f t="shared" si="356"/>
        <v>#DIV/0!</v>
      </c>
      <c r="I1004" s="54" t="e">
        <f t="shared" si="357"/>
        <v>#DIV/0!</v>
      </c>
      <c r="J1004" s="65"/>
      <c r="K1004" s="78">
        <f t="shared" si="362"/>
        <v>0</v>
      </c>
      <c r="L1004" s="45"/>
      <c r="M1004" s="79">
        <f t="shared" si="363"/>
        <v>0</v>
      </c>
      <c r="N1004" s="65"/>
      <c r="O1004" s="78">
        <f t="shared" si="364"/>
        <v>0</v>
      </c>
      <c r="P1004" s="45"/>
      <c r="Q1004" s="79">
        <f t="shared" si="365"/>
        <v>0</v>
      </c>
      <c r="R1004" s="65"/>
      <c r="S1004" s="78">
        <f t="shared" si="366"/>
        <v>0</v>
      </c>
      <c r="T1004" s="45"/>
      <c r="U1004" s="79">
        <f t="shared" si="367"/>
        <v>0</v>
      </c>
      <c r="V1004" s="65"/>
      <c r="W1004" s="78">
        <f t="shared" si="368"/>
        <v>0</v>
      </c>
      <c r="X1004" s="45"/>
      <c r="Y1004" s="79">
        <f t="shared" si="369"/>
        <v>0</v>
      </c>
      <c r="Z1004" s="65"/>
      <c r="AA1004" s="78">
        <f t="shared" si="370"/>
        <v>0</v>
      </c>
      <c r="AB1004" s="45"/>
      <c r="AC1004" s="79">
        <f t="shared" si="371"/>
        <v>0</v>
      </c>
      <c r="AD1004" s="65"/>
      <c r="AE1004" s="78">
        <f t="shared" si="372"/>
        <v>0</v>
      </c>
      <c r="AF1004" s="45"/>
      <c r="AG1004" s="79">
        <f t="shared" si="373"/>
        <v>0</v>
      </c>
      <c r="AH1004" s="2"/>
      <c r="AI1004" s="2"/>
      <c r="AJ1004" s="2"/>
      <c r="AK1004" s="2"/>
      <c r="AL1004" s="2"/>
    </row>
    <row r="1005" spans="1:38" ht="16.5" customHeight="1" outlineLevel="1">
      <c r="A1005" s="12"/>
      <c r="B1005" s="24" t="s">
        <v>799</v>
      </c>
      <c r="C1005" s="14">
        <v>59200</v>
      </c>
      <c r="D1005" s="45">
        <v>0</v>
      </c>
      <c r="E1005" s="46">
        <f t="shared" si="359"/>
        <v>0</v>
      </c>
      <c r="F1005" s="46">
        <f t="shared" si="360"/>
        <v>0</v>
      </c>
      <c r="G1005" s="46">
        <f t="shared" si="361"/>
        <v>0</v>
      </c>
      <c r="H1005" s="53" t="e">
        <f t="shared" si="356"/>
        <v>#DIV/0!</v>
      </c>
      <c r="I1005" s="54" t="e">
        <f t="shared" si="357"/>
        <v>#DIV/0!</v>
      </c>
      <c r="J1005" s="65"/>
      <c r="K1005" s="78">
        <f t="shared" si="362"/>
        <v>0</v>
      </c>
      <c r="L1005" s="45"/>
      <c r="M1005" s="79">
        <f t="shared" si="363"/>
        <v>0</v>
      </c>
      <c r="N1005" s="65"/>
      <c r="O1005" s="78">
        <f t="shared" si="364"/>
        <v>0</v>
      </c>
      <c r="P1005" s="45"/>
      <c r="Q1005" s="79">
        <f t="shared" si="365"/>
        <v>0</v>
      </c>
      <c r="R1005" s="65"/>
      <c r="S1005" s="78">
        <f t="shared" si="366"/>
        <v>0</v>
      </c>
      <c r="T1005" s="45"/>
      <c r="U1005" s="79">
        <f t="shared" si="367"/>
        <v>0</v>
      </c>
      <c r="V1005" s="65"/>
      <c r="W1005" s="78">
        <f t="shared" si="368"/>
        <v>0</v>
      </c>
      <c r="X1005" s="45"/>
      <c r="Y1005" s="79">
        <f t="shared" si="369"/>
        <v>0</v>
      </c>
      <c r="Z1005" s="65"/>
      <c r="AA1005" s="78">
        <f t="shared" si="370"/>
        <v>0</v>
      </c>
      <c r="AB1005" s="45"/>
      <c r="AC1005" s="79">
        <f t="shared" si="371"/>
        <v>0</v>
      </c>
      <c r="AD1005" s="65"/>
      <c r="AE1005" s="78">
        <f t="shared" si="372"/>
        <v>0</v>
      </c>
      <c r="AF1005" s="45"/>
      <c r="AG1005" s="79">
        <f t="shared" si="373"/>
        <v>0</v>
      </c>
      <c r="AH1005" s="2"/>
      <c r="AI1005" s="2"/>
      <c r="AJ1005" s="2"/>
      <c r="AK1005" s="2"/>
      <c r="AL1005" s="2"/>
    </row>
    <row r="1006" spans="1:38" ht="16.5" customHeight="1" outlineLevel="1">
      <c r="A1006" s="12"/>
      <c r="B1006" s="24" t="s">
        <v>800</v>
      </c>
      <c r="C1006" s="14">
        <v>59200</v>
      </c>
      <c r="D1006" s="45">
        <v>0</v>
      </c>
      <c r="E1006" s="46">
        <f t="shared" si="359"/>
        <v>0</v>
      </c>
      <c r="F1006" s="46">
        <f t="shared" si="360"/>
        <v>0</v>
      </c>
      <c r="G1006" s="46">
        <f t="shared" si="361"/>
        <v>0</v>
      </c>
      <c r="H1006" s="53" t="e">
        <f t="shared" si="356"/>
        <v>#DIV/0!</v>
      </c>
      <c r="I1006" s="54" t="e">
        <f t="shared" si="357"/>
        <v>#DIV/0!</v>
      </c>
      <c r="J1006" s="65"/>
      <c r="K1006" s="78">
        <f t="shared" si="362"/>
        <v>0</v>
      </c>
      <c r="L1006" s="45"/>
      <c r="M1006" s="79">
        <f t="shared" si="363"/>
        <v>0</v>
      </c>
      <c r="N1006" s="65"/>
      <c r="O1006" s="78">
        <f t="shared" si="364"/>
        <v>0</v>
      </c>
      <c r="P1006" s="45"/>
      <c r="Q1006" s="79">
        <f t="shared" si="365"/>
        <v>0</v>
      </c>
      <c r="R1006" s="65"/>
      <c r="S1006" s="78">
        <f t="shared" si="366"/>
        <v>0</v>
      </c>
      <c r="T1006" s="45"/>
      <c r="U1006" s="79">
        <f t="shared" si="367"/>
        <v>0</v>
      </c>
      <c r="V1006" s="65"/>
      <c r="W1006" s="78">
        <f t="shared" si="368"/>
        <v>0</v>
      </c>
      <c r="X1006" s="45"/>
      <c r="Y1006" s="79">
        <f t="shared" si="369"/>
        <v>0</v>
      </c>
      <c r="Z1006" s="65"/>
      <c r="AA1006" s="78">
        <f t="shared" si="370"/>
        <v>0</v>
      </c>
      <c r="AB1006" s="45"/>
      <c r="AC1006" s="79">
        <f t="shared" si="371"/>
        <v>0</v>
      </c>
      <c r="AD1006" s="65"/>
      <c r="AE1006" s="78">
        <f t="shared" si="372"/>
        <v>0</v>
      </c>
      <c r="AF1006" s="45"/>
      <c r="AG1006" s="79">
        <f t="shared" si="373"/>
        <v>0</v>
      </c>
      <c r="AH1006" s="2"/>
      <c r="AI1006" s="2"/>
      <c r="AJ1006" s="2"/>
      <c r="AK1006" s="2"/>
      <c r="AL1006" s="2"/>
    </row>
    <row r="1007" spans="1:38" ht="16.5" customHeight="1" outlineLevel="1">
      <c r="A1007" s="12"/>
      <c r="B1007" s="24" t="s">
        <v>801</v>
      </c>
      <c r="C1007" s="14">
        <v>59200</v>
      </c>
      <c r="D1007" s="45">
        <v>0</v>
      </c>
      <c r="E1007" s="46">
        <f t="shared" si="359"/>
        <v>0</v>
      </c>
      <c r="F1007" s="46">
        <f t="shared" si="360"/>
        <v>0</v>
      </c>
      <c r="G1007" s="46">
        <f t="shared" si="361"/>
        <v>0</v>
      </c>
      <c r="H1007" s="53" t="e">
        <f t="shared" si="356"/>
        <v>#DIV/0!</v>
      </c>
      <c r="I1007" s="54" t="e">
        <f t="shared" si="357"/>
        <v>#DIV/0!</v>
      </c>
      <c r="J1007" s="65"/>
      <c r="K1007" s="78">
        <f t="shared" si="362"/>
        <v>0</v>
      </c>
      <c r="L1007" s="45"/>
      <c r="M1007" s="79">
        <f t="shared" si="363"/>
        <v>0</v>
      </c>
      <c r="N1007" s="65"/>
      <c r="O1007" s="78">
        <f t="shared" si="364"/>
        <v>0</v>
      </c>
      <c r="P1007" s="45"/>
      <c r="Q1007" s="79">
        <f t="shared" si="365"/>
        <v>0</v>
      </c>
      <c r="R1007" s="65"/>
      <c r="S1007" s="78">
        <f t="shared" si="366"/>
        <v>0</v>
      </c>
      <c r="T1007" s="45"/>
      <c r="U1007" s="79">
        <f t="shared" si="367"/>
        <v>0</v>
      </c>
      <c r="V1007" s="65"/>
      <c r="W1007" s="78">
        <f t="shared" si="368"/>
        <v>0</v>
      </c>
      <c r="X1007" s="45"/>
      <c r="Y1007" s="79">
        <f t="shared" si="369"/>
        <v>0</v>
      </c>
      <c r="Z1007" s="65"/>
      <c r="AA1007" s="78">
        <f t="shared" si="370"/>
        <v>0</v>
      </c>
      <c r="AB1007" s="45"/>
      <c r="AC1007" s="79">
        <f t="shared" si="371"/>
        <v>0</v>
      </c>
      <c r="AD1007" s="65"/>
      <c r="AE1007" s="78">
        <f t="shared" si="372"/>
        <v>0</v>
      </c>
      <c r="AF1007" s="45"/>
      <c r="AG1007" s="79">
        <f t="shared" si="373"/>
        <v>0</v>
      </c>
      <c r="AH1007" s="2"/>
      <c r="AI1007" s="2"/>
      <c r="AJ1007" s="2"/>
      <c r="AK1007" s="2"/>
      <c r="AL1007" s="2"/>
    </row>
    <row r="1008" spans="1:38" ht="16.5" customHeight="1" outlineLevel="1">
      <c r="A1008" s="12"/>
      <c r="B1008" s="24" t="s">
        <v>802</v>
      </c>
      <c r="C1008" s="14">
        <v>59200</v>
      </c>
      <c r="D1008" s="45">
        <v>0</v>
      </c>
      <c r="E1008" s="46">
        <f t="shared" si="359"/>
        <v>0</v>
      </c>
      <c r="F1008" s="46">
        <f t="shared" si="360"/>
        <v>0</v>
      </c>
      <c r="G1008" s="46">
        <f t="shared" si="361"/>
        <v>0</v>
      </c>
      <c r="H1008" s="53" t="e">
        <f t="shared" si="356"/>
        <v>#DIV/0!</v>
      </c>
      <c r="I1008" s="54" t="e">
        <f t="shared" si="357"/>
        <v>#DIV/0!</v>
      </c>
      <c r="J1008" s="65"/>
      <c r="K1008" s="78">
        <f t="shared" si="362"/>
        <v>0</v>
      </c>
      <c r="L1008" s="45"/>
      <c r="M1008" s="79">
        <f t="shared" si="363"/>
        <v>0</v>
      </c>
      <c r="N1008" s="65"/>
      <c r="O1008" s="78">
        <f t="shared" si="364"/>
        <v>0</v>
      </c>
      <c r="P1008" s="45"/>
      <c r="Q1008" s="79">
        <f t="shared" si="365"/>
        <v>0</v>
      </c>
      <c r="R1008" s="65"/>
      <c r="S1008" s="78">
        <f t="shared" si="366"/>
        <v>0</v>
      </c>
      <c r="T1008" s="45"/>
      <c r="U1008" s="79">
        <f t="shared" si="367"/>
        <v>0</v>
      </c>
      <c r="V1008" s="65"/>
      <c r="W1008" s="78">
        <f t="shared" si="368"/>
        <v>0</v>
      </c>
      <c r="X1008" s="45"/>
      <c r="Y1008" s="79">
        <f t="shared" si="369"/>
        <v>0</v>
      </c>
      <c r="Z1008" s="65"/>
      <c r="AA1008" s="78">
        <f t="shared" si="370"/>
        <v>0</v>
      </c>
      <c r="AB1008" s="45"/>
      <c r="AC1008" s="79">
        <f t="shared" si="371"/>
        <v>0</v>
      </c>
      <c r="AD1008" s="65"/>
      <c r="AE1008" s="78">
        <f t="shared" si="372"/>
        <v>0</v>
      </c>
      <c r="AF1008" s="45"/>
      <c r="AG1008" s="79">
        <f t="shared" si="373"/>
        <v>0</v>
      </c>
      <c r="AH1008" s="2"/>
      <c r="AI1008" s="2"/>
      <c r="AJ1008" s="2"/>
      <c r="AK1008" s="2"/>
      <c r="AL1008" s="2"/>
    </row>
    <row r="1009" spans="1:38" ht="16.5" customHeight="1" outlineLevel="1">
      <c r="A1009" s="12"/>
      <c r="B1009" s="24" t="s">
        <v>803</v>
      </c>
      <c r="C1009" s="14">
        <v>59200</v>
      </c>
      <c r="D1009" s="45">
        <v>0</v>
      </c>
      <c r="E1009" s="46">
        <f t="shared" si="359"/>
        <v>0</v>
      </c>
      <c r="F1009" s="46">
        <f t="shared" si="360"/>
        <v>0</v>
      </c>
      <c r="G1009" s="46">
        <f t="shared" si="361"/>
        <v>0</v>
      </c>
      <c r="H1009" s="53" t="e">
        <f t="shared" si="356"/>
        <v>#DIV/0!</v>
      </c>
      <c r="I1009" s="54" t="e">
        <f t="shared" si="357"/>
        <v>#DIV/0!</v>
      </c>
      <c r="J1009" s="65"/>
      <c r="K1009" s="78">
        <f t="shared" si="362"/>
        <v>0</v>
      </c>
      <c r="L1009" s="45"/>
      <c r="M1009" s="79">
        <f t="shared" si="363"/>
        <v>0</v>
      </c>
      <c r="N1009" s="65"/>
      <c r="O1009" s="78">
        <f t="shared" si="364"/>
        <v>0</v>
      </c>
      <c r="P1009" s="45"/>
      <c r="Q1009" s="79">
        <f t="shared" si="365"/>
        <v>0</v>
      </c>
      <c r="R1009" s="65"/>
      <c r="S1009" s="78">
        <f t="shared" si="366"/>
        <v>0</v>
      </c>
      <c r="T1009" s="45"/>
      <c r="U1009" s="79">
        <f t="shared" si="367"/>
        <v>0</v>
      </c>
      <c r="V1009" s="65"/>
      <c r="W1009" s="78">
        <f t="shared" si="368"/>
        <v>0</v>
      </c>
      <c r="X1009" s="45"/>
      <c r="Y1009" s="79">
        <f t="shared" si="369"/>
        <v>0</v>
      </c>
      <c r="Z1009" s="65"/>
      <c r="AA1009" s="78">
        <f t="shared" si="370"/>
        <v>0</v>
      </c>
      <c r="AB1009" s="45"/>
      <c r="AC1009" s="79">
        <f t="shared" si="371"/>
        <v>0</v>
      </c>
      <c r="AD1009" s="65"/>
      <c r="AE1009" s="78">
        <f t="shared" si="372"/>
        <v>0</v>
      </c>
      <c r="AF1009" s="45"/>
      <c r="AG1009" s="79">
        <f t="shared" si="373"/>
        <v>0</v>
      </c>
      <c r="AH1009" s="2"/>
      <c r="AI1009" s="2"/>
      <c r="AJ1009" s="2"/>
      <c r="AK1009" s="2"/>
      <c r="AL1009" s="2"/>
    </row>
    <row r="1010" spans="1:38" ht="16.5" customHeight="1" outlineLevel="1">
      <c r="A1010" s="12"/>
      <c r="B1010" s="27"/>
      <c r="C1010" s="14"/>
      <c r="D1010" s="45"/>
      <c r="E1010" s="46"/>
      <c r="F1010" s="46"/>
      <c r="G1010" s="46"/>
      <c r="H1010" s="53"/>
      <c r="I1010" s="54"/>
      <c r="J1010" s="65"/>
      <c r="K1010" s="78"/>
      <c r="L1010" s="45"/>
      <c r="M1010" s="79"/>
      <c r="N1010" s="65"/>
      <c r="O1010" s="78"/>
      <c r="P1010" s="45"/>
      <c r="Q1010" s="79"/>
      <c r="R1010" s="65"/>
      <c r="S1010" s="78"/>
      <c r="T1010" s="45"/>
      <c r="U1010" s="79"/>
      <c r="V1010" s="65"/>
      <c r="W1010" s="78"/>
      <c r="X1010" s="45"/>
      <c r="Y1010" s="79"/>
      <c r="Z1010" s="65"/>
      <c r="AA1010" s="78"/>
      <c r="AB1010" s="45"/>
      <c r="AC1010" s="79"/>
      <c r="AD1010" s="65"/>
      <c r="AE1010" s="78"/>
      <c r="AF1010" s="45"/>
      <c r="AG1010" s="79"/>
      <c r="AH1010" s="2"/>
      <c r="AI1010" s="2"/>
      <c r="AJ1010" s="2"/>
      <c r="AK1010" s="2"/>
      <c r="AL1010" s="2"/>
    </row>
    <row r="1011" spans="1:38" ht="16.5" customHeight="1" outlineLevel="1">
      <c r="A1011" s="58"/>
      <c r="B1011" s="83" t="s">
        <v>804</v>
      </c>
      <c r="C1011" s="99"/>
      <c r="D1011" s="60">
        <v>0</v>
      </c>
      <c r="E1011" s="61">
        <f t="shared" ref="E1011:G1011" si="380">+E1012</f>
        <v>0</v>
      </c>
      <c r="F1011" s="61">
        <f t="shared" si="380"/>
        <v>0</v>
      </c>
      <c r="G1011" s="61">
        <f t="shared" si="380"/>
        <v>0</v>
      </c>
      <c r="H1011" s="62" t="e">
        <f t="shared" si="356"/>
        <v>#DIV/0!</v>
      </c>
      <c r="I1011" s="63" t="e">
        <f t="shared" si="357"/>
        <v>#DIV/0!</v>
      </c>
      <c r="J1011" s="84">
        <f t="shared" ref="J1011:AG1011" si="381">+J1012</f>
        <v>0</v>
      </c>
      <c r="K1011" s="85">
        <f t="shared" si="381"/>
        <v>0</v>
      </c>
      <c r="L1011" s="60">
        <f t="shared" si="381"/>
        <v>0</v>
      </c>
      <c r="M1011" s="86">
        <f t="shared" si="381"/>
        <v>0</v>
      </c>
      <c r="N1011" s="84">
        <f t="shared" si="381"/>
        <v>0</v>
      </c>
      <c r="O1011" s="85">
        <f t="shared" si="381"/>
        <v>0</v>
      </c>
      <c r="P1011" s="60">
        <f t="shared" si="381"/>
        <v>0</v>
      </c>
      <c r="Q1011" s="86">
        <f t="shared" si="381"/>
        <v>0</v>
      </c>
      <c r="R1011" s="84">
        <f t="shared" si="381"/>
        <v>0</v>
      </c>
      <c r="S1011" s="85">
        <f t="shared" si="381"/>
        <v>0</v>
      </c>
      <c r="T1011" s="60">
        <f t="shared" si="381"/>
        <v>0</v>
      </c>
      <c r="U1011" s="86">
        <f t="shared" si="381"/>
        <v>0</v>
      </c>
      <c r="V1011" s="84">
        <f t="shared" si="381"/>
        <v>0</v>
      </c>
      <c r="W1011" s="85">
        <f t="shared" si="381"/>
        <v>0</v>
      </c>
      <c r="X1011" s="60">
        <f t="shared" si="381"/>
        <v>0</v>
      </c>
      <c r="Y1011" s="86">
        <f t="shared" si="381"/>
        <v>0</v>
      </c>
      <c r="Z1011" s="84">
        <f t="shared" si="381"/>
        <v>0</v>
      </c>
      <c r="AA1011" s="85">
        <f t="shared" si="381"/>
        <v>0</v>
      </c>
      <c r="AB1011" s="60">
        <f t="shared" si="381"/>
        <v>0</v>
      </c>
      <c r="AC1011" s="86">
        <f t="shared" si="381"/>
        <v>0</v>
      </c>
      <c r="AD1011" s="84">
        <f t="shared" si="381"/>
        <v>0</v>
      </c>
      <c r="AE1011" s="85">
        <f t="shared" si="381"/>
        <v>0</v>
      </c>
      <c r="AF1011" s="60">
        <f t="shared" si="381"/>
        <v>0</v>
      </c>
      <c r="AG1011" s="86">
        <f t="shared" si="381"/>
        <v>0</v>
      </c>
      <c r="AH1011" s="2"/>
      <c r="AI1011" s="2"/>
      <c r="AJ1011" s="2"/>
      <c r="AK1011" s="2"/>
      <c r="AL1011" s="2"/>
    </row>
    <row r="1012" spans="1:38" ht="16.5" customHeight="1" outlineLevel="1">
      <c r="A1012" s="12">
        <v>3001002</v>
      </c>
      <c r="B1012" s="27" t="s">
        <v>805</v>
      </c>
      <c r="C1012" s="14">
        <v>316610</v>
      </c>
      <c r="D1012" s="45">
        <v>0</v>
      </c>
      <c r="E1012" s="46">
        <f t="shared" si="359"/>
        <v>0</v>
      </c>
      <c r="F1012" s="46">
        <f t="shared" si="360"/>
        <v>0</v>
      </c>
      <c r="G1012" s="46">
        <f t="shared" si="361"/>
        <v>0</v>
      </c>
      <c r="H1012" s="53" t="e">
        <f t="shared" si="356"/>
        <v>#DIV/0!</v>
      </c>
      <c r="I1012" s="54" t="e">
        <f t="shared" si="357"/>
        <v>#DIV/0!</v>
      </c>
      <c r="J1012" s="65"/>
      <c r="K1012" s="78">
        <f t="shared" si="362"/>
        <v>0</v>
      </c>
      <c r="L1012" s="45"/>
      <c r="M1012" s="79">
        <f t="shared" si="363"/>
        <v>0</v>
      </c>
      <c r="N1012" s="65"/>
      <c r="O1012" s="78">
        <f t="shared" si="364"/>
        <v>0</v>
      </c>
      <c r="P1012" s="45"/>
      <c r="Q1012" s="79">
        <f t="shared" si="365"/>
        <v>0</v>
      </c>
      <c r="R1012" s="65"/>
      <c r="S1012" s="78">
        <f t="shared" si="366"/>
        <v>0</v>
      </c>
      <c r="T1012" s="45"/>
      <c r="U1012" s="79">
        <f t="shared" si="367"/>
        <v>0</v>
      </c>
      <c r="V1012" s="65"/>
      <c r="W1012" s="78">
        <f t="shared" si="368"/>
        <v>0</v>
      </c>
      <c r="X1012" s="45"/>
      <c r="Y1012" s="79">
        <f t="shared" si="369"/>
        <v>0</v>
      </c>
      <c r="Z1012" s="65"/>
      <c r="AA1012" s="78">
        <f t="shared" si="370"/>
        <v>0</v>
      </c>
      <c r="AB1012" s="45"/>
      <c r="AC1012" s="79">
        <f t="shared" si="371"/>
        <v>0</v>
      </c>
      <c r="AD1012" s="65"/>
      <c r="AE1012" s="78">
        <f t="shared" si="372"/>
        <v>0</v>
      </c>
      <c r="AF1012" s="45"/>
      <c r="AG1012" s="79">
        <f t="shared" si="373"/>
        <v>0</v>
      </c>
      <c r="AH1012" s="2"/>
      <c r="AI1012" s="2"/>
      <c r="AJ1012" s="2"/>
      <c r="AK1012" s="2"/>
      <c r="AL1012" s="2"/>
    </row>
    <row r="1013" spans="1:38" ht="16.5" customHeight="1" outlineLevel="1">
      <c r="A1013" s="12"/>
      <c r="B1013" s="35"/>
      <c r="C1013" s="14">
        <v>11110</v>
      </c>
      <c r="D1013" s="45"/>
      <c r="E1013" s="46"/>
      <c r="F1013" s="46"/>
      <c r="G1013" s="46"/>
      <c r="H1013" s="53"/>
      <c r="I1013" s="54"/>
      <c r="J1013" s="65"/>
      <c r="K1013" s="78"/>
      <c r="L1013" s="45"/>
      <c r="M1013" s="79"/>
      <c r="N1013" s="65"/>
      <c r="O1013" s="78"/>
      <c r="P1013" s="45"/>
      <c r="Q1013" s="79"/>
      <c r="R1013" s="65"/>
      <c r="S1013" s="78"/>
      <c r="T1013" s="45"/>
      <c r="U1013" s="79"/>
      <c r="V1013" s="65"/>
      <c r="W1013" s="78"/>
      <c r="X1013" s="45"/>
      <c r="Y1013" s="79"/>
      <c r="Z1013" s="65"/>
      <c r="AA1013" s="78"/>
      <c r="AB1013" s="45"/>
      <c r="AC1013" s="79"/>
      <c r="AD1013" s="65"/>
      <c r="AE1013" s="78"/>
      <c r="AF1013" s="45"/>
      <c r="AG1013" s="79"/>
      <c r="AH1013" s="2"/>
      <c r="AI1013" s="2"/>
      <c r="AJ1013" s="2"/>
      <c r="AK1013" s="2"/>
      <c r="AL1013" s="2"/>
    </row>
    <row r="1014" spans="1:38" ht="16.5" customHeight="1" outlineLevel="1">
      <c r="A1014" s="58"/>
      <c r="B1014" s="83" t="s">
        <v>806</v>
      </c>
      <c r="C1014" s="99"/>
      <c r="D1014" s="60">
        <v>0</v>
      </c>
      <c r="E1014" s="61">
        <f t="shared" ref="E1014:G1014" si="382">SUM(E1015:E1020)</f>
        <v>0</v>
      </c>
      <c r="F1014" s="61">
        <f t="shared" si="382"/>
        <v>0</v>
      </c>
      <c r="G1014" s="61">
        <f t="shared" si="382"/>
        <v>0</v>
      </c>
      <c r="H1014" s="62" t="e">
        <f t="shared" si="356"/>
        <v>#DIV/0!</v>
      </c>
      <c r="I1014" s="63" t="e">
        <f t="shared" si="357"/>
        <v>#DIV/0!</v>
      </c>
      <c r="J1014" s="84">
        <f t="shared" ref="J1014:AG1014" si="383">SUM(J1015:J1020)</f>
        <v>0</v>
      </c>
      <c r="K1014" s="85">
        <f t="shared" si="383"/>
        <v>0</v>
      </c>
      <c r="L1014" s="60">
        <f t="shared" si="383"/>
        <v>0</v>
      </c>
      <c r="M1014" s="86">
        <f t="shared" si="383"/>
        <v>0</v>
      </c>
      <c r="N1014" s="84">
        <f t="shared" si="383"/>
        <v>0</v>
      </c>
      <c r="O1014" s="85">
        <f t="shared" si="383"/>
        <v>0</v>
      </c>
      <c r="P1014" s="60">
        <f t="shared" si="383"/>
        <v>0</v>
      </c>
      <c r="Q1014" s="86">
        <f t="shared" si="383"/>
        <v>0</v>
      </c>
      <c r="R1014" s="84">
        <f t="shared" si="383"/>
        <v>0</v>
      </c>
      <c r="S1014" s="85">
        <f t="shared" si="383"/>
        <v>0</v>
      </c>
      <c r="T1014" s="60">
        <f t="shared" si="383"/>
        <v>0</v>
      </c>
      <c r="U1014" s="86">
        <f t="shared" si="383"/>
        <v>0</v>
      </c>
      <c r="V1014" s="84">
        <f t="shared" si="383"/>
        <v>0</v>
      </c>
      <c r="W1014" s="85">
        <f t="shared" si="383"/>
        <v>0</v>
      </c>
      <c r="X1014" s="60">
        <f t="shared" si="383"/>
        <v>0</v>
      </c>
      <c r="Y1014" s="86">
        <f t="shared" si="383"/>
        <v>0</v>
      </c>
      <c r="Z1014" s="84">
        <f t="shared" si="383"/>
        <v>0</v>
      </c>
      <c r="AA1014" s="85">
        <f t="shared" si="383"/>
        <v>0</v>
      </c>
      <c r="AB1014" s="60">
        <f t="shared" si="383"/>
        <v>0</v>
      </c>
      <c r="AC1014" s="86">
        <f t="shared" si="383"/>
        <v>0</v>
      </c>
      <c r="AD1014" s="84">
        <f t="shared" si="383"/>
        <v>0</v>
      </c>
      <c r="AE1014" s="85">
        <f t="shared" si="383"/>
        <v>0</v>
      </c>
      <c r="AF1014" s="60">
        <f t="shared" si="383"/>
        <v>0</v>
      </c>
      <c r="AG1014" s="86">
        <f t="shared" si="383"/>
        <v>0</v>
      </c>
      <c r="AH1014" s="2"/>
      <c r="AI1014" s="2"/>
      <c r="AJ1014" s="2"/>
      <c r="AK1014" s="2"/>
      <c r="AL1014" s="2"/>
    </row>
    <row r="1015" spans="1:38" ht="16.5" customHeight="1" outlineLevel="1">
      <c r="A1015" s="12">
        <v>3114202</v>
      </c>
      <c r="B1015" s="27" t="s">
        <v>807</v>
      </c>
      <c r="C1015" s="14">
        <v>42340</v>
      </c>
      <c r="D1015" s="45">
        <v>0</v>
      </c>
      <c r="E1015" s="46">
        <f t="shared" si="359"/>
        <v>0</v>
      </c>
      <c r="F1015" s="46">
        <f t="shared" si="360"/>
        <v>0</v>
      </c>
      <c r="G1015" s="46">
        <f t="shared" si="361"/>
        <v>0</v>
      </c>
      <c r="H1015" s="53" t="e">
        <f t="shared" si="356"/>
        <v>#DIV/0!</v>
      </c>
      <c r="I1015" s="54" t="e">
        <f t="shared" si="357"/>
        <v>#DIV/0!</v>
      </c>
      <c r="J1015" s="65"/>
      <c r="K1015" s="78">
        <f t="shared" si="362"/>
        <v>0</v>
      </c>
      <c r="L1015" s="45"/>
      <c r="M1015" s="79">
        <f t="shared" si="363"/>
        <v>0</v>
      </c>
      <c r="N1015" s="65"/>
      <c r="O1015" s="78">
        <f t="shared" si="364"/>
        <v>0</v>
      </c>
      <c r="P1015" s="45"/>
      <c r="Q1015" s="79">
        <f t="shared" si="365"/>
        <v>0</v>
      </c>
      <c r="R1015" s="65"/>
      <c r="S1015" s="78">
        <f t="shared" si="366"/>
        <v>0</v>
      </c>
      <c r="T1015" s="45"/>
      <c r="U1015" s="79">
        <f t="shared" si="367"/>
        <v>0</v>
      </c>
      <c r="V1015" s="65"/>
      <c r="W1015" s="78">
        <f t="shared" si="368"/>
        <v>0</v>
      </c>
      <c r="X1015" s="45"/>
      <c r="Y1015" s="79">
        <f t="shared" si="369"/>
        <v>0</v>
      </c>
      <c r="Z1015" s="65"/>
      <c r="AA1015" s="78">
        <f t="shared" si="370"/>
        <v>0</v>
      </c>
      <c r="AB1015" s="45"/>
      <c r="AC1015" s="79">
        <f t="shared" si="371"/>
        <v>0</v>
      </c>
      <c r="AD1015" s="65"/>
      <c r="AE1015" s="78">
        <f t="shared" si="372"/>
        <v>0</v>
      </c>
      <c r="AF1015" s="45"/>
      <c r="AG1015" s="79">
        <f t="shared" si="373"/>
        <v>0</v>
      </c>
      <c r="AH1015" s="2"/>
      <c r="AI1015" s="2"/>
      <c r="AJ1015" s="2"/>
      <c r="AK1015" s="2"/>
      <c r="AL1015" s="2"/>
    </row>
    <row r="1016" spans="1:38" ht="16.5" customHeight="1" outlineLevel="1">
      <c r="A1016" s="12">
        <v>1202057</v>
      </c>
      <c r="B1016" s="27" t="s">
        <v>808</v>
      </c>
      <c r="C1016" s="14">
        <v>532350</v>
      </c>
      <c r="D1016" s="45">
        <v>0</v>
      </c>
      <c r="E1016" s="46">
        <f t="shared" si="359"/>
        <v>0</v>
      </c>
      <c r="F1016" s="46">
        <f t="shared" si="360"/>
        <v>0</v>
      </c>
      <c r="G1016" s="46">
        <f t="shared" si="361"/>
        <v>0</v>
      </c>
      <c r="H1016" s="53" t="e">
        <f t="shared" si="356"/>
        <v>#DIV/0!</v>
      </c>
      <c r="I1016" s="54" t="e">
        <f t="shared" si="357"/>
        <v>#DIV/0!</v>
      </c>
      <c r="J1016" s="65"/>
      <c r="K1016" s="78">
        <f t="shared" si="362"/>
        <v>0</v>
      </c>
      <c r="L1016" s="45"/>
      <c r="M1016" s="79">
        <f t="shared" si="363"/>
        <v>0</v>
      </c>
      <c r="N1016" s="65"/>
      <c r="O1016" s="78">
        <f t="shared" si="364"/>
        <v>0</v>
      </c>
      <c r="P1016" s="45"/>
      <c r="Q1016" s="79">
        <f t="shared" si="365"/>
        <v>0</v>
      </c>
      <c r="R1016" s="65"/>
      <c r="S1016" s="78">
        <f t="shared" si="366"/>
        <v>0</v>
      </c>
      <c r="T1016" s="45"/>
      <c r="U1016" s="79">
        <f t="shared" si="367"/>
        <v>0</v>
      </c>
      <c r="V1016" s="65"/>
      <c r="W1016" s="78">
        <f t="shared" si="368"/>
        <v>0</v>
      </c>
      <c r="X1016" s="45"/>
      <c r="Y1016" s="79">
        <f t="shared" si="369"/>
        <v>0</v>
      </c>
      <c r="Z1016" s="65"/>
      <c r="AA1016" s="78">
        <f t="shared" si="370"/>
        <v>0</v>
      </c>
      <c r="AB1016" s="45"/>
      <c r="AC1016" s="79">
        <f t="shared" si="371"/>
        <v>0</v>
      </c>
      <c r="AD1016" s="65"/>
      <c r="AE1016" s="78">
        <f t="shared" si="372"/>
        <v>0</v>
      </c>
      <c r="AF1016" s="45"/>
      <c r="AG1016" s="79">
        <f t="shared" si="373"/>
        <v>0</v>
      </c>
      <c r="AH1016" s="2"/>
      <c r="AI1016" s="2"/>
      <c r="AJ1016" s="2"/>
      <c r="AK1016" s="2"/>
      <c r="AL1016" s="2"/>
    </row>
    <row r="1017" spans="1:38" ht="16.5" customHeight="1" outlineLevel="1">
      <c r="A1017" s="12">
        <v>3114203</v>
      </c>
      <c r="B1017" s="27" t="s">
        <v>809</v>
      </c>
      <c r="C1017" s="14">
        <v>4217160</v>
      </c>
      <c r="D1017" s="45">
        <v>0</v>
      </c>
      <c r="E1017" s="46">
        <f t="shared" si="359"/>
        <v>0</v>
      </c>
      <c r="F1017" s="46">
        <f t="shared" si="360"/>
        <v>0</v>
      </c>
      <c r="G1017" s="46">
        <f t="shared" si="361"/>
        <v>0</v>
      </c>
      <c r="H1017" s="53" t="e">
        <f t="shared" si="356"/>
        <v>#DIV/0!</v>
      </c>
      <c r="I1017" s="54" t="e">
        <f t="shared" si="357"/>
        <v>#DIV/0!</v>
      </c>
      <c r="J1017" s="65"/>
      <c r="K1017" s="78">
        <f t="shared" si="362"/>
        <v>0</v>
      </c>
      <c r="L1017" s="45"/>
      <c r="M1017" s="79">
        <f t="shared" si="363"/>
        <v>0</v>
      </c>
      <c r="N1017" s="65"/>
      <c r="O1017" s="78">
        <f t="shared" si="364"/>
        <v>0</v>
      </c>
      <c r="P1017" s="45"/>
      <c r="Q1017" s="79">
        <f t="shared" si="365"/>
        <v>0</v>
      </c>
      <c r="R1017" s="65"/>
      <c r="S1017" s="78">
        <f t="shared" si="366"/>
        <v>0</v>
      </c>
      <c r="T1017" s="45"/>
      <c r="U1017" s="79">
        <f t="shared" si="367"/>
        <v>0</v>
      </c>
      <c r="V1017" s="65"/>
      <c r="W1017" s="78">
        <f t="shared" si="368"/>
        <v>0</v>
      </c>
      <c r="X1017" s="45"/>
      <c r="Y1017" s="79">
        <f t="shared" si="369"/>
        <v>0</v>
      </c>
      <c r="Z1017" s="65"/>
      <c r="AA1017" s="78">
        <f t="shared" si="370"/>
        <v>0</v>
      </c>
      <c r="AB1017" s="45"/>
      <c r="AC1017" s="79">
        <f t="shared" si="371"/>
        <v>0</v>
      </c>
      <c r="AD1017" s="65"/>
      <c r="AE1017" s="78">
        <f t="shared" si="372"/>
        <v>0</v>
      </c>
      <c r="AF1017" s="45"/>
      <c r="AG1017" s="79">
        <f t="shared" si="373"/>
        <v>0</v>
      </c>
      <c r="AH1017" s="2"/>
      <c r="AI1017" s="2"/>
      <c r="AJ1017" s="2"/>
      <c r="AK1017" s="2"/>
      <c r="AL1017" s="2"/>
    </row>
    <row r="1018" spans="1:38" ht="16.5" customHeight="1" outlineLevel="1">
      <c r="A1018" s="12">
        <v>3114204</v>
      </c>
      <c r="B1018" s="34" t="s">
        <v>810</v>
      </c>
      <c r="C1018" s="14">
        <v>65840</v>
      </c>
      <c r="D1018" s="45">
        <v>0</v>
      </c>
      <c r="E1018" s="46">
        <f t="shared" si="359"/>
        <v>0</v>
      </c>
      <c r="F1018" s="46">
        <f t="shared" si="360"/>
        <v>0</v>
      </c>
      <c r="G1018" s="46">
        <f t="shared" si="361"/>
        <v>0</v>
      </c>
      <c r="H1018" s="53" t="e">
        <f t="shared" si="356"/>
        <v>#DIV/0!</v>
      </c>
      <c r="I1018" s="54" t="e">
        <f t="shared" si="357"/>
        <v>#DIV/0!</v>
      </c>
      <c r="J1018" s="65"/>
      <c r="K1018" s="78">
        <f t="shared" si="362"/>
        <v>0</v>
      </c>
      <c r="L1018" s="45"/>
      <c r="M1018" s="79">
        <f t="shared" si="363"/>
        <v>0</v>
      </c>
      <c r="N1018" s="65"/>
      <c r="O1018" s="78">
        <f t="shared" si="364"/>
        <v>0</v>
      </c>
      <c r="P1018" s="45"/>
      <c r="Q1018" s="79">
        <f t="shared" si="365"/>
        <v>0</v>
      </c>
      <c r="R1018" s="65"/>
      <c r="S1018" s="78">
        <f t="shared" si="366"/>
        <v>0</v>
      </c>
      <c r="T1018" s="45"/>
      <c r="U1018" s="79">
        <f t="shared" si="367"/>
        <v>0</v>
      </c>
      <c r="V1018" s="65"/>
      <c r="W1018" s="78">
        <f t="shared" si="368"/>
        <v>0</v>
      </c>
      <c r="X1018" s="45"/>
      <c r="Y1018" s="79">
        <f t="shared" si="369"/>
        <v>0</v>
      </c>
      <c r="Z1018" s="65"/>
      <c r="AA1018" s="78">
        <f t="shared" si="370"/>
        <v>0</v>
      </c>
      <c r="AB1018" s="45"/>
      <c r="AC1018" s="79">
        <f t="shared" si="371"/>
        <v>0</v>
      </c>
      <c r="AD1018" s="65"/>
      <c r="AE1018" s="78">
        <f t="shared" si="372"/>
        <v>0</v>
      </c>
      <c r="AF1018" s="45"/>
      <c r="AG1018" s="79">
        <f t="shared" si="373"/>
        <v>0</v>
      </c>
      <c r="AH1018" s="2"/>
      <c r="AI1018" s="2"/>
      <c r="AJ1018" s="2"/>
      <c r="AK1018" s="2"/>
      <c r="AL1018" s="2"/>
    </row>
    <row r="1019" spans="1:38" ht="16.5" customHeight="1" outlineLevel="1">
      <c r="A1019" s="12">
        <v>3114214</v>
      </c>
      <c r="B1019" s="34" t="s">
        <v>811</v>
      </c>
      <c r="C1019" s="14">
        <v>10590</v>
      </c>
      <c r="D1019" s="45">
        <v>0</v>
      </c>
      <c r="E1019" s="46">
        <f t="shared" si="359"/>
        <v>0</v>
      </c>
      <c r="F1019" s="46">
        <f t="shared" si="360"/>
        <v>0</v>
      </c>
      <c r="G1019" s="46">
        <f t="shared" si="361"/>
        <v>0</v>
      </c>
      <c r="H1019" s="53" t="e">
        <f t="shared" si="356"/>
        <v>#DIV/0!</v>
      </c>
      <c r="I1019" s="54" t="e">
        <f t="shared" si="357"/>
        <v>#DIV/0!</v>
      </c>
      <c r="J1019" s="65"/>
      <c r="K1019" s="78">
        <f t="shared" si="362"/>
        <v>0</v>
      </c>
      <c r="L1019" s="45"/>
      <c r="M1019" s="79">
        <f t="shared" si="363"/>
        <v>0</v>
      </c>
      <c r="N1019" s="65"/>
      <c r="O1019" s="78">
        <f t="shared" si="364"/>
        <v>0</v>
      </c>
      <c r="P1019" s="45"/>
      <c r="Q1019" s="79">
        <f t="shared" si="365"/>
        <v>0</v>
      </c>
      <c r="R1019" s="65"/>
      <c r="S1019" s="78">
        <f t="shared" si="366"/>
        <v>0</v>
      </c>
      <c r="T1019" s="45"/>
      <c r="U1019" s="79">
        <f t="shared" si="367"/>
        <v>0</v>
      </c>
      <c r="V1019" s="65"/>
      <c r="W1019" s="78">
        <f t="shared" si="368"/>
        <v>0</v>
      </c>
      <c r="X1019" s="45"/>
      <c r="Y1019" s="79">
        <f t="shared" si="369"/>
        <v>0</v>
      </c>
      <c r="Z1019" s="65"/>
      <c r="AA1019" s="78">
        <f t="shared" si="370"/>
        <v>0</v>
      </c>
      <c r="AB1019" s="45"/>
      <c r="AC1019" s="79">
        <f t="shared" si="371"/>
        <v>0</v>
      </c>
      <c r="AD1019" s="65"/>
      <c r="AE1019" s="78">
        <f t="shared" si="372"/>
        <v>0</v>
      </c>
      <c r="AF1019" s="45"/>
      <c r="AG1019" s="79">
        <f t="shared" si="373"/>
        <v>0</v>
      </c>
      <c r="AH1019" s="2"/>
      <c r="AI1019" s="2"/>
      <c r="AJ1019" s="2"/>
      <c r="AK1019" s="2"/>
      <c r="AL1019" s="2"/>
    </row>
    <row r="1020" spans="1:38" ht="16.5" customHeight="1" outlineLevel="1">
      <c r="A1020" s="12">
        <v>3114205</v>
      </c>
      <c r="B1020" s="34" t="s">
        <v>812</v>
      </c>
      <c r="C1020" s="14">
        <v>18660</v>
      </c>
      <c r="D1020" s="45">
        <v>0</v>
      </c>
      <c r="E1020" s="46">
        <f t="shared" si="359"/>
        <v>0</v>
      </c>
      <c r="F1020" s="46">
        <f t="shared" si="360"/>
        <v>0</v>
      </c>
      <c r="G1020" s="46">
        <f t="shared" si="361"/>
        <v>0</v>
      </c>
      <c r="H1020" s="53" t="e">
        <f t="shared" si="356"/>
        <v>#DIV/0!</v>
      </c>
      <c r="I1020" s="54" t="e">
        <f t="shared" si="357"/>
        <v>#DIV/0!</v>
      </c>
      <c r="J1020" s="65"/>
      <c r="K1020" s="78">
        <f t="shared" si="362"/>
        <v>0</v>
      </c>
      <c r="L1020" s="45"/>
      <c r="M1020" s="79">
        <f t="shared" si="363"/>
        <v>0</v>
      </c>
      <c r="N1020" s="65"/>
      <c r="O1020" s="78">
        <f t="shared" si="364"/>
        <v>0</v>
      </c>
      <c r="P1020" s="45"/>
      <c r="Q1020" s="79">
        <f t="shared" si="365"/>
        <v>0</v>
      </c>
      <c r="R1020" s="65"/>
      <c r="S1020" s="78">
        <f t="shared" si="366"/>
        <v>0</v>
      </c>
      <c r="T1020" s="45"/>
      <c r="U1020" s="79">
        <f t="shared" si="367"/>
        <v>0</v>
      </c>
      <c r="V1020" s="65"/>
      <c r="W1020" s="78">
        <f t="shared" si="368"/>
        <v>0</v>
      </c>
      <c r="X1020" s="45"/>
      <c r="Y1020" s="79">
        <f t="shared" si="369"/>
        <v>0</v>
      </c>
      <c r="Z1020" s="65"/>
      <c r="AA1020" s="78">
        <f t="shared" si="370"/>
        <v>0</v>
      </c>
      <c r="AB1020" s="45"/>
      <c r="AC1020" s="79">
        <f t="shared" si="371"/>
        <v>0</v>
      </c>
      <c r="AD1020" s="65"/>
      <c r="AE1020" s="78">
        <f t="shared" si="372"/>
        <v>0</v>
      </c>
      <c r="AF1020" s="45"/>
      <c r="AG1020" s="79">
        <f t="shared" si="373"/>
        <v>0</v>
      </c>
      <c r="AH1020" s="2"/>
      <c r="AI1020" s="2"/>
      <c r="AJ1020" s="2"/>
      <c r="AK1020" s="2"/>
      <c r="AL1020" s="2"/>
    </row>
    <row r="1021" spans="1:38" ht="16.5" customHeight="1" outlineLevel="1">
      <c r="A1021" s="12"/>
      <c r="B1021" s="27"/>
      <c r="C1021" s="14"/>
      <c r="D1021" s="45"/>
      <c r="E1021" s="46"/>
      <c r="F1021" s="46"/>
      <c r="G1021" s="46"/>
      <c r="H1021" s="53"/>
      <c r="I1021" s="54"/>
      <c r="J1021" s="65"/>
      <c r="K1021" s="78"/>
      <c r="L1021" s="45"/>
      <c r="M1021" s="79"/>
      <c r="N1021" s="65"/>
      <c r="O1021" s="78"/>
      <c r="P1021" s="45"/>
      <c r="Q1021" s="79"/>
      <c r="R1021" s="65"/>
      <c r="S1021" s="78"/>
      <c r="T1021" s="45"/>
      <c r="U1021" s="79"/>
      <c r="V1021" s="65"/>
      <c r="W1021" s="78"/>
      <c r="X1021" s="45"/>
      <c r="Y1021" s="79"/>
      <c r="Z1021" s="65"/>
      <c r="AA1021" s="78"/>
      <c r="AB1021" s="45"/>
      <c r="AC1021" s="79"/>
      <c r="AD1021" s="65"/>
      <c r="AE1021" s="78"/>
      <c r="AF1021" s="45"/>
      <c r="AG1021" s="79"/>
      <c r="AH1021" s="2"/>
      <c r="AI1021" s="2"/>
      <c r="AJ1021" s="2"/>
      <c r="AK1021" s="2"/>
      <c r="AL1021" s="2"/>
    </row>
    <row r="1022" spans="1:38" ht="16.5" customHeight="1" outlineLevel="1">
      <c r="A1022" s="58"/>
      <c r="B1022" s="83" t="s">
        <v>813</v>
      </c>
      <c r="C1022" s="99"/>
      <c r="D1022" s="60">
        <v>0</v>
      </c>
      <c r="E1022" s="61">
        <f t="shared" ref="E1022:G1022" si="384">SUM(E1023:E1025)</f>
        <v>0</v>
      </c>
      <c r="F1022" s="61">
        <f t="shared" si="384"/>
        <v>0</v>
      </c>
      <c r="G1022" s="61">
        <f t="shared" si="384"/>
        <v>0</v>
      </c>
      <c r="H1022" s="62" t="e">
        <f t="shared" si="356"/>
        <v>#DIV/0!</v>
      </c>
      <c r="I1022" s="63" t="e">
        <f t="shared" si="357"/>
        <v>#DIV/0!</v>
      </c>
      <c r="J1022" s="84">
        <f t="shared" ref="J1022:AG1022" si="385">SUM(J1023:J1025)</f>
        <v>0</v>
      </c>
      <c r="K1022" s="85">
        <f t="shared" si="385"/>
        <v>0</v>
      </c>
      <c r="L1022" s="60">
        <f t="shared" si="385"/>
        <v>0</v>
      </c>
      <c r="M1022" s="86">
        <f t="shared" si="385"/>
        <v>0</v>
      </c>
      <c r="N1022" s="84">
        <f t="shared" si="385"/>
        <v>0</v>
      </c>
      <c r="O1022" s="85">
        <f t="shared" si="385"/>
        <v>0</v>
      </c>
      <c r="P1022" s="60">
        <f t="shared" si="385"/>
        <v>0</v>
      </c>
      <c r="Q1022" s="86">
        <f t="shared" si="385"/>
        <v>0</v>
      </c>
      <c r="R1022" s="84">
        <f t="shared" si="385"/>
        <v>0</v>
      </c>
      <c r="S1022" s="85">
        <f t="shared" si="385"/>
        <v>0</v>
      </c>
      <c r="T1022" s="60">
        <f t="shared" si="385"/>
        <v>0</v>
      </c>
      <c r="U1022" s="86">
        <f t="shared" si="385"/>
        <v>0</v>
      </c>
      <c r="V1022" s="84">
        <f t="shared" si="385"/>
        <v>0</v>
      </c>
      <c r="W1022" s="85">
        <f t="shared" si="385"/>
        <v>0</v>
      </c>
      <c r="X1022" s="60">
        <f t="shared" si="385"/>
        <v>0</v>
      </c>
      <c r="Y1022" s="86">
        <f t="shared" si="385"/>
        <v>0</v>
      </c>
      <c r="Z1022" s="84">
        <f t="shared" si="385"/>
        <v>0</v>
      </c>
      <c r="AA1022" s="85">
        <f t="shared" si="385"/>
        <v>0</v>
      </c>
      <c r="AB1022" s="60">
        <f t="shared" si="385"/>
        <v>0</v>
      </c>
      <c r="AC1022" s="86">
        <f t="shared" si="385"/>
        <v>0</v>
      </c>
      <c r="AD1022" s="84">
        <f t="shared" si="385"/>
        <v>0</v>
      </c>
      <c r="AE1022" s="85">
        <f t="shared" si="385"/>
        <v>0</v>
      </c>
      <c r="AF1022" s="60">
        <f t="shared" si="385"/>
        <v>0</v>
      </c>
      <c r="AG1022" s="86">
        <f t="shared" si="385"/>
        <v>0</v>
      </c>
      <c r="AH1022" s="2"/>
      <c r="AI1022" s="2"/>
      <c r="AJ1022" s="2"/>
      <c r="AK1022" s="2"/>
      <c r="AL1022" s="2"/>
    </row>
    <row r="1023" spans="1:38" ht="16.5" customHeight="1" outlineLevel="1">
      <c r="A1023" s="12">
        <v>3114401</v>
      </c>
      <c r="B1023" s="34" t="s">
        <v>814</v>
      </c>
      <c r="C1023" s="14">
        <v>166080</v>
      </c>
      <c r="D1023" s="45">
        <v>0</v>
      </c>
      <c r="E1023" s="46">
        <f t="shared" si="359"/>
        <v>0</v>
      </c>
      <c r="F1023" s="46">
        <f t="shared" si="360"/>
        <v>0</v>
      </c>
      <c r="G1023" s="46">
        <f t="shared" si="361"/>
        <v>0</v>
      </c>
      <c r="H1023" s="53" t="e">
        <f t="shared" si="356"/>
        <v>#DIV/0!</v>
      </c>
      <c r="I1023" s="54" t="e">
        <f t="shared" si="357"/>
        <v>#DIV/0!</v>
      </c>
      <c r="J1023" s="65"/>
      <c r="K1023" s="78">
        <f t="shared" si="362"/>
        <v>0</v>
      </c>
      <c r="L1023" s="45"/>
      <c r="M1023" s="79">
        <f t="shared" si="363"/>
        <v>0</v>
      </c>
      <c r="N1023" s="65"/>
      <c r="O1023" s="78">
        <f t="shared" si="364"/>
        <v>0</v>
      </c>
      <c r="P1023" s="45"/>
      <c r="Q1023" s="79">
        <f t="shared" si="365"/>
        <v>0</v>
      </c>
      <c r="R1023" s="65"/>
      <c r="S1023" s="78">
        <f t="shared" si="366"/>
        <v>0</v>
      </c>
      <c r="T1023" s="45"/>
      <c r="U1023" s="79">
        <f t="shared" si="367"/>
        <v>0</v>
      </c>
      <c r="V1023" s="65"/>
      <c r="W1023" s="78">
        <f t="shared" si="368"/>
        <v>0</v>
      </c>
      <c r="X1023" s="45"/>
      <c r="Y1023" s="79">
        <f t="shared" si="369"/>
        <v>0</v>
      </c>
      <c r="Z1023" s="65"/>
      <c r="AA1023" s="78">
        <f t="shared" si="370"/>
        <v>0</v>
      </c>
      <c r="AB1023" s="45"/>
      <c r="AC1023" s="79">
        <f t="shared" si="371"/>
        <v>0</v>
      </c>
      <c r="AD1023" s="65"/>
      <c r="AE1023" s="78">
        <f t="shared" si="372"/>
        <v>0</v>
      </c>
      <c r="AF1023" s="45"/>
      <c r="AG1023" s="79">
        <f t="shared" si="373"/>
        <v>0</v>
      </c>
      <c r="AH1023" s="2"/>
      <c r="AI1023" s="2"/>
      <c r="AJ1023" s="2"/>
      <c r="AK1023" s="2"/>
      <c r="AL1023" s="2"/>
    </row>
    <row r="1024" spans="1:38" ht="16.5" customHeight="1" outlineLevel="1">
      <c r="A1024" s="12">
        <v>3114402</v>
      </c>
      <c r="B1024" s="34" t="s">
        <v>815</v>
      </c>
      <c r="C1024" s="14">
        <v>27710</v>
      </c>
      <c r="D1024" s="45">
        <v>0</v>
      </c>
      <c r="E1024" s="46">
        <f t="shared" si="359"/>
        <v>0</v>
      </c>
      <c r="F1024" s="46">
        <f t="shared" si="360"/>
        <v>0</v>
      </c>
      <c r="G1024" s="46">
        <f t="shared" si="361"/>
        <v>0</v>
      </c>
      <c r="H1024" s="53" t="e">
        <f t="shared" si="356"/>
        <v>#DIV/0!</v>
      </c>
      <c r="I1024" s="54" t="e">
        <f t="shared" si="357"/>
        <v>#DIV/0!</v>
      </c>
      <c r="J1024" s="65"/>
      <c r="K1024" s="78">
        <f t="shared" si="362"/>
        <v>0</v>
      </c>
      <c r="L1024" s="45"/>
      <c r="M1024" s="79">
        <f t="shared" si="363"/>
        <v>0</v>
      </c>
      <c r="N1024" s="65"/>
      <c r="O1024" s="78">
        <f t="shared" si="364"/>
        <v>0</v>
      </c>
      <c r="P1024" s="45"/>
      <c r="Q1024" s="79">
        <f t="shared" si="365"/>
        <v>0</v>
      </c>
      <c r="R1024" s="65"/>
      <c r="S1024" s="78">
        <f t="shared" si="366"/>
        <v>0</v>
      </c>
      <c r="T1024" s="45"/>
      <c r="U1024" s="79">
        <f t="shared" si="367"/>
        <v>0</v>
      </c>
      <c r="V1024" s="65"/>
      <c r="W1024" s="78">
        <f t="shared" si="368"/>
        <v>0</v>
      </c>
      <c r="X1024" s="45"/>
      <c r="Y1024" s="79">
        <f t="shared" si="369"/>
        <v>0</v>
      </c>
      <c r="Z1024" s="65"/>
      <c r="AA1024" s="78">
        <f t="shared" si="370"/>
        <v>0</v>
      </c>
      <c r="AB1024" s="45"/>
      <c r="AC1024" s="79">
        <f t="shared" si="371"/>
        <v>0</v>
      </c>
      <c r="AD1024" s="65"/>
      <c r="AE1024" s="78">
        <f t="shared" si="372"/>
        <v>0</v>
      </c>
      <c r="AF1024" s="45"/>
      <c r="AG1024" s="79">
        <f t="shared" si="373"/>
        <v>0</v>
      </c>
      <c r="AH1024" s="2"/>
      <c r="AI1024" s="2"/>
      <c r="AJ1024" s="2"/>
      <c r="AK1024" s="2"/>
      <c r="AL1024" s="2"/>
    </row>
    <row r="1025" spans="1:38" ht="16.5" customHeight="1" outlineLevel="1">
      <c r="A1025" s="12">
        <v>3114412</v>
      </c>
      <c r="B1025" s="34" t="s">
        <v>816</v>
      </c>
      <c r="C1025" s="14">
        <v>17920</v>
      </c>
      <c r="D1025" s="45">
        <v>0</v>
      </c>
      <c r="E1025" s="46">
        <f t="shared" si="359"/>
        <v>0</v>
      </c>
      <c r="F1025" s="46">
        <f t="shared" si="360"/>
        <v>0</v>
      </c>
      <c r="G1025" s="46">
        <f t="shared" si="361"/>
        <v>0</v>
      </c>
      <c r="H1025" s="53" t="e">
        <f t="shared" si="356"/>
        <v>#DIV/0!</v>
      </c>
      <c r="I1025" s="54" t="e">
        <f t="shared" si="357"/>
        <v>#DIV/0!</v>
      </c>
      <c r="J1025" s="65"/>
      <c r="K1025" s="78">
        <f t="shared" si="362"/>
        <v>0</v>
      </c>
      <c r="L1025" s="45"/>
      <c r="M1025" s="79">
        <f t="shared" si="363"/>
        <v>0</v>
      </c>
      <c r="N1025" s="65"/>
      <c r="O1025" s="78">
        <f t="shared" si="364"/>
        <v>0</v>
      </c>
      <c r="P1025" s="45"/>
      <c r="Q1025" s="79">
        <f t="shared" si="365"/>
        <v>0</v>
      </c>
      <c r="R1025" s="65"/>
      <c r="S1025" s="78">
        <f t="shared" si="366"/>
        <v>0</v>
      </c>
      <c r="T1025" s="45"/>
      <c r="U1025" s="79">
        <f t="shared" si="367"/>
        <v>0</v>
      </c>
      <c r="V1025" s="65"/>
      <c r="W1025" s="78">
        <f t="shared" si="368"/>
        <v>0</v>
      </c>
      <c r="X1025" s="45"/>
      <c r="Y1025" s="79">
        <f t="shared" si="369"/>
        <v>0</v>
      </c>
      <c r="Z1025" s="65"/>
      <c r="AA1025" s="78">
        <f t="shared" si="370"/>
        <v>0</v>
      </c>
      <c r="AB1025" s="45"/>
      <c r="AC1025" s="79">
        <f t="shared" si="371"/>
        <v>0</v>
      </c>
      <c r="AD1025" s="65"/>
      <c r="AE1025" s="78">
        <f t="shared" si="372"/>
        <v>0</v>
      </c>
      <c r="AF1025" s="45"/>
      <c r="AG1025" s="79">
        <f t="shared" si="373"/>
        <v>0</v>
      </c>
      <c r="AH1025" s="2"/>
      <c r="AI1025" s="2"/>
      <c r="AJ1025" s="2"/>
      <c r="AK1025" s="2"/>
      <c r="AL1025" s="2"/>
    </row>
    <row r="1026" spans="1:38" ht="16.5" customHeight="1" outlineLevel="1">
      <c r="A1026" s="12"/>
      <c r="B1026" s="27"/>
      <c r="C1026" s="14"/>
      <c r="D1026" s="45"/>
      <c r="E1026" s="46"/>
      <c r="F1026" s="46"/>
      <c r="G1026" s="46"/>
      <c r="H1026" s="53"/>
      <c r="I1026" s="54"/>
      <c r="J1026" s="65"/>
      <c r="K1026" s="78"/>
      <c r="L1026" s="45"/>
      <c r="M1026" s="79"/>
      <c r="N1026" s="65"/>
      <c r="O1026" s="78"/>
      <c r="P1026" s="45"/>
      <c r="Q1026" s="79"/>
      <c r="R1026" s="65"/>
      <c r="S1026" s="78"/>
      <c r="T1026" s="45"/>
      <c r="U1026" s="79"/>
      <c r="V1026" s="65"/>
      <c r="W1026" s="78"/>
      <c r="X1026" s="45"/>
      <c r="Y1026" s="79"/>
      <c r="Z1026" s="65"/>
      <c r="AA1026" s="78"/>
      <c r="AB1026" s="45"/>
      <c r="AC1026" s="79"/>
      <c r="AD1026" s="65"/>
      <c r="AE1026" s="78"/>
      <c r="AF1026" s="45"/>
      <c r="AG1026" s="79"/>
      <c r="AH1026" s="2"/>
      <c r="AI1026" s="2"/>
      <c r="AJ1026" s="2"/>
      <c r="AK1026" s="2"/>
      <c r="AL1026" s="2"/>
    </row>
    <row r="1027" spans="1:38" ht="16.5" customHeight="1" outlineLevel="1">
      <c r="A1027" s="58"/>
      <c r="B1027" s="83" t="s">
        <v>817</v>
      </c>
      <c r="C1027" s="99"/>
      <c r="D1027" s="60">
        <v>0</v>
      </c>
      <c r="E1027" s="61">
        <f t="shared" ref="E1027:G1027" si="386">SUM(E1028:E1033)</f>
        <v>0</v>
      </c>
      <c r="F1027" s="61">
        <f t="shared" si="386"/>
        <v>0</v>
      </c>
      <c r="G1027" s="61">
        <f t="shared" si="386"/>
        <v>0</v>
      </c>
      <c r="H1027" s="62" t="e">
        <f t="shared" si="356"/>
        <v>#DIV/0!</v>
      </c>
      <c r="I1027" s="63" t="e">
        <f t="shared" si="357"/>
        <v>#DIV/0!</v>
      </c>
      <c r="J1027" s="84">
        <f t="shared" ref="J1027:AG1027" si="387">SUM(J1028:J1033)</f>
        <v>0</v>
      </c>
      <c r="K1027" s="85">
        <f t="shared" si="387"/>
        <v>0</v>
      </c>
      <c r="L1027" s="60">
        <f t="shared" si="387"/>
        <v>0</v>
      </c>
      <c r="M1027" s="86">
        <f t="shared" si="387"/>
        <v>0</v>
      </c>
      <c r="N1027" s="84">
        <f t="shared" si="387"/>
        <v>0</v>
      </c>
      <c r="O1027" s="85">
        <f t="shared" si="387"/>
        <v>0</v>
      </c>
      <c r="P1027" s="60">
        <f t="shared" si="387"/>
        <v>0</v>
      </c>
      <c r="Q1027" s="86">
        <f t="shared" si="387"/>
        <v>0</v>
      </c>
      <c r="R1027" s="84">
        <f t="shared" si="387"/>
        <v>0</v>
      </c>
      <c r="S1027" s="85">
        <f t="shared" si="387"/>
        <v>0</v>
      </c>
      <c r="T1027" s="60">
        <f t="shared" si="387"/>
        <v>0</v>
      </c>
      <c r="U1027" s="86">
        <f t="shared" si="387"/>
        <v>0</v>
      </c>
      <c r="V1027" s="84">
        <f t="shared" si="387"/>
        <v>0</v>
      </c>
      <c r="W1027" s="85">
        <f t="shared" si="387"/>
        <v>0</v>
      </c>
      <c r="X1027" s="60">
        <f t="shared" si="387"/>
        <v>0</v>
      </c>
      <c r="Y1027" s="86">
        <f t="shared" si="387"/>
        <v>0</v>
      </c>
      <c r="Z1027" s="84">
        <f t="shared" si="387"/>
        <v>0</v>
      </c>
      <c r="AA1027" s="85">
        <f t="shared" si="387"/>
        <v>0</v>
      </c>
      <c r="AB1027" s="60">
        <f t="shared" si="387"/>
        <v>0</v>
      </c>
      <c r="AC1027" s="86">
        <f t="shared" si="387"/>
        <v>0</v>
      </c>
      <c r="AD1027" s="84">
        <f t="shared" si="387"/>
        <v>0</v>
      </c>
      <c r="AE1027" s="85">
        <f t="shared" si="387"/>
        <v>0</v>
      </c>
      <c r="AF1027" s="60">
        <f t="shared" si="387"/>
        <v>0</v>
      </c>
      <c r="AG1027" s="86">
        <f t="shared" si="387"/>
        <v>0</v>
      </c>
      <c r="AH1027" s="2"/>
      <c r="AI1027" s="2"/>
      <c r="AJ1027" s="2"/>
      <c r="AK1027" s="2"/>
      <c r="AL1027" s="2"/>
    </row>
    <row r="1028" spans="1:38" ht="16.5" customHeight="1" outlineLevel="1">
      <c r="A1028" s="12">
        <v>3114301</v>
      </c>
      <c r="B1028" s="34" t="s">
        <v>818</v>
      </c>
      <c r="C1028" s="14">
        <v>16770</v>
      </c>
      <c r="D1028" s="45">
        <v>0</v>
      </c>
      <c r="E1028" s="46">
        <f t="shared" si="359"/>
        <v>0</v>
      </c>
      <c r="F1028" s="46">
        <f t="shared" si="360"/>
        <v>0</v>
      </c>
      <c r="G1028" s="46">
        <f t="shared" si="361"/>
        <v>0</v>
      </c>
      <c r="H1028" s="53" t="e">
        <f t="shared" si="356"/>
        <v>#DIV/0!</v>
      </c>
      <c r="I1028" s="54" t="e">
        <f t="shared" si="357"/>
        <v>#DIV/0!</v>
      </c>
      <c r="J1028" s="65"/>
      <c r="K1028" s="78">
        <f t="shared" si="362"/>
        <v>0</v>
      </c>
      <c r="L1028" s="45"/>
      <c r="M1028" s="79">
        <f t="shared" si="363"/>
        <v>0</v>
      </c>
      <c r="N1028" s="65"/>
      <c r="O1028" s="78">
        <f t="shared" si="364"/>
        <v>0</v>
      </c>
      <c r="P1028" s="45"/>
      <c r="Q1028" s="79">
        <f t="shared" si="365"/>
        <v>0</v>
      </c>
      <c r="R1028" s="65"/>
      <c r="S1028" s="78">
        <f t="shared" si="366"/>
        <v>0</v>
      </c>
      <c r="T1028" s="45"/>
      <c r="U1028" s="79">
        <f t="shared" si="367"/>
        <v>0</v>
      </c>
      <c r="V1028" s="65"/>
      <c r="W1028" s="78">
        <f t="shared" si="368"/>
        <v>0</v>
      </c>
      <c r="X1028" s="45"/>
      <c r="Y1028" s="79">
        <f t="shared" si="369"/>
        <v>0</v>
      </c>
      <c r="Z1028" s="65"/>
      <c r="AA1028" s="78">
        <f t="shared" si="370"/>
        <v>0</v>
      </c>
      <c r="AB1028" s="45"/>
      <c r="AC1028" s="79">
        <f t="shared" si="371"/>
        <v>0</v>
      </c>
      <c r="AD1028" s="65"/>
      <c r="AE1028" s="78">
        <f t="shared" si="372"/>
        <v>0</v>
      </c>
      <c r="AF1028" s="45"/>
      <c r="AG1028" s="79">
        <f t="shared" si="373"/>
        <v>0</v>
      </c>
      <c r="AH1028" s="2"/>
      <c r="AI1028" s="2"/>
      <c r="AJ1028" s="2"/>
      <c r="AK1028" s="2"/>
      <c r="AL1028" s="2"/>
    </row>
    <row r="1029" spans="1:38" ht="16.5" customHeight="1" outlineLevel="1">
      <c r="A1029" s="12">
        <v>3114302</v>
      </c>
      <c r="B1029" s="34" t="s">
        <v>819</v>
      </c>
      <c r="C1029" s="14">
        <v>62550</v>
      </c>
      <c r="D1029" s="45">
        <v>0</v>
      </c>
      <c r="E1029" s="46">
        <f t="shared" si="359"/>
        <v>0</v>
      </c>
      <c r="F1029" s="46">
        <f t="shared" si="360"/>
        <v>0</v>
      </c>
      <c r="G1029" s="46">
        <f t="shared" si="361"/>
        <v>0</v>
      </c>
      <c r="H1029" s="53" t="e">
        <f t="shared" si="356"/>
        <v>#DIV/0!</v>
      </c>
      <c r="I1029" s="54" t="e">
        <f t="shared" si="357"/>
        <v>#DIV/0!</v>
      </c>
      <c r="J1029" s="65"/>
      <c r="K1029" s="78">
        <f t="shared" si="362"/>
        <v>0</v>
      </c>
      <c r="L1029" s="45"/>
      <c r="M1029" s="79">
        <f t="shared" si="363"/>
        <v>0</v>
      </c>
      <c r="N1029" s="65"/>
      <c r="O1029" s="78">
        <f t="shared" si="364"/>
        <v>0</v>
      </c>
      <c r="P1029" s="45"/>
      <c r="Q1029" s="79">
        <f t="shared" si="365"/>
        <v>0</v>
      </c>
      <c r="R1029" s="65"/>
      <c r="S1029" s="78">
        <f t="shared" si="366"/>
        <v>0</v>
      </c>
      <c r="T1029" s="45"/>
      <c r="U1029" s="79">
        <f t="shared" si="367"/>
        <v>0</v>
      </c>
      <c r="V1029" s="65"/>
      <c r="W1029" s="78">
        <f t="shared" si="368"/>
        <v>0</v>
      </c>
      <c r="X1029" s="45"/>
      <c r="Y1029" s="79">
        <f t="shared" si="369"/>
        <v>0</v>
      </c>
      <c r="Z1029" s="65"/>
      <c r="AA1029" s="78">
        <f t="shared" si="370"/>
        <v>0</v>
      </c>
      <c r="AB1029" s="45"/>
      <c r="AC1029" s="79">
        <f t="shared" si="371"/>
        <v>0</v>
      </c>
      <c r="AD1029" s="65"/>
      <c r="AE1029" s="78">
        <f t="shared" si="372"/>
        <v>0</v>
      </c>
      <c r="AF1029" s="45"/>
      <c r="AG1029" s="79">
        <f t="shared" si="373"/>
        <v>0</v>
      </c>
      <c r="AH1029" s="2"/>
      <c r="AI1029" s="2"/>
      <c r="AJ1029" s="2"/>
      <c r="AK1029" s="2"/>
      <c r="AL1029" s="2"/>
    </row>
    <row r="1030" spans="1:38" ht="16.5" customHeight="1" outlineLevel="1">
      <c r="A1030" s="12">
        <v>3001002</v>
      </c>
      <c r="B1030" s="27" t="s">
        <v>820</v>
      </c>
      <c r="C1030" s="14">
        <v>2072120</v>
      </c>
      <c r="D1030" s="45">
        <v>0</v>
      </c>
      <c r="E1030" s="46">
        <f t="shared" si="359"/>
        <v>0</v>
      </c>
      <c r="F1030" s="46">
        <f t="shared" si="360"/>
        <v>0</v>
      </c>
      <c r="G1030" s="46">
        <f t="shared" si="361"/>
        <v>0</v>
      </c>
      <c r="H1030" s="53" t="e">
        <f t="shared" si="356"/>
        <v>#DIV/0!</v>
      </c>
      <c r="I1030" s="54" t="e">
        <f t="shared" si="357"/>
        <v>#DIV/0!</v>
      </c>
      <c r="J1030" s="65"/>
      <c r="K1030" s="78">
        <f t="shared" si="362"/>
        <v>0</v>
      </c>
      <c r="L1030" s="45"/>
      <c r="M1030" s="79">
        <f t="shared" si="363"/>
        <v>0</v>
      </c>
      <c r="N1030" s="65"/>
      <c r="O1030" s="78">
        <f t="shared" si="364"/>
        <v>0</v>
      </c>
      <c r="P1030" s="45"/>
      <c r="Q1030" s="79">
        <f t="shared" si="365"/>
        <v>0</v>
      </c>
      <c r="R1030" s="65"/>
      <c r="S1030" s="78">
        <f t="shared" si="366"/>
        <v>0</v>
      </c>
      <c r="T1030" s="45"/>
      <c r="U1030" s="79">
        <f t="shared" si="367"/>
        <v>0</v>
      </c>
      <c r="V1030" s="65"/>
      <c r="W1030" s="78">
        <f t="shared" si="368"/>
        <v>0</v>
      </c>
      <c r="X1030" s="45"/>
      <c r="Y1030" s="79">
        <f t="shared" si="369"/>
        <v>0</v>
      </c>
      <c r="Z1030" s="65"/>
      <c r="AA1030" s="78">
        <f t="shared" si="370"/>
        <v>0</v>
      </c>
      <c r="AB1030" s="45"/>
      <c r="AC1030" s="79">
        <f t="shared" si="371"/>
        <v>0</v>
      </c>
      <c r="AD1030" s="65"/>
      <c r="AE1030" s="78">
        <f t="shared" si="372"/>
        <v>0</v>
      </c>
      <c r="AF1030" s="45"/>
      <c r="AG1030" s="79">
        <f t="shared" si="373"/>
        <v>0</v>
      </c>
      <c r="AH1030" s="2"/>
      <c r="AI1030" s="2"/>
      <c r="AJ1030" s="2"/>
      <c r="AK1030" s="2"/>
      <c r="AL1030" s="2"/>
    </row>
    <row r="1031" spans="1:38" ht="16.5" customHeight="1" outlineLevel="1">
      <c r="A1031" s="12">
        <v>3114303</v>
      </c>
      <c r="B1031" s="27" t="s">
        <v>821</v>
      </c>
      <c r="C1031" s="14">
        <v>20694920</v>
      </c>
      <c r="D1031" s="45">
        <v>0</v>
      </c>
      <c r="E1031" s="46">
        <f t="shared" si="359"/>
        <v>0</v>
      </c>
      <c r="F1031" s="46">
        <f t="shared" si="360"/>
        <v>0</v>
      </c>
      <c r="G1031" s="46">
        <f t="shared" si="361"/>
        <v>0</v>
      </c>
      <c r="H1031" s="53" t="e">
        <f t="shared" si="356"/>
        <v>#DIV/0!</v>
      </c>
      <c r="I1031" s="54" t="e">
        <f t="shared" si="357"/>
        <v>#DIV/0!</v>
      </c>
      <c r="J1031" s="65"/>
      <c r="K1031" s="78">
        <f t="shared" si="362"/>
        <v>0</v>
      </c>
      <c r="L1031" s="45"/>
      <c r="M1031" s="79">
        <f t="shared" si="363"/>
        <v>0</v>
      </c>
      <c r="N1031" s="65"/>
      <c r="O1031" s="78">
        <f t="shared" si="364"/>
        <v>0</v>
      </c>
      <c r="P1031" s="45"/>
      <c r="Q1031" s="79">
        <f t="shared" si="365"/>
        <v>0</v>
      </c>
      <c r="R1031" s="65"/>
      <c r="S1031" s="78">
        <f t="shared" si="366"/>
        <v>0</v>
      </c>
      <c r="T1031" s="45"/>
      <c r="U1031" s="79">
        <f t="shared" si="367"/>
        <v>0</v>
      </c>
      <c r="V1031" s="65"/>
      <c r="W1031" s="78">
        <f t="shared" si="368"/>
        <v>0</v>
      </c>
      <c r="X1031" s="45"/>
      <c r="Y1031" s="79">
        <f t="shared" si="369"/>
        <v>0</v>
      </c>
      <c r="Z1031" s="65"/>
      <c r="AA1031" s="78">
        <f t="shared" si="370"/>
        <v>0</v>
      </c>
      <c r="AB1031" s="45"/>
      <c r="AC1031" s="79">
        <f t="shared" si="371"/>
        <v>0</v>
      </c>
      <c r="AD1031" s="65"/>
      <c r="AE1031" s="78">
        <f t="shared" si="372"/>
        <v>0</v>
      </c>
      <c r="AF1031" s="45"/>
      <c r="AG1031" s="79">
        <f t="shared" si="373"/>
        <v>0</v>
      </c>
      <c r="AH1031" s="2"/>
      <c r="AI1031" s="2"/>
      <c r="AJ1031" s="2"/>
      <c r="AK1031" s="2"/>
      <c r="AL1031" s="2"/>
    </row>
    <row r="1032" spans="1:38" ht="16.5" customHeight="1" outlineLevel="1">
      <c r="A1032" s="12">
        <v>3114304</v>
      </c>
      <c r="B1032" s="34" t="s">
        <v>822</v>
      </c>
      <c r="C1032" s="14">
        <v>11590</v>
      </c>
      <c r="D1032" s="45">
        <v>0</v>
      </c>
      <c r="E1032" s="46">
        <f t="shared" si="359"/>
        <v>0</v>
      </c>
      <c r="F1032" s="46">
        <f t="shared" si="360"/>
        <v>0</v>
      </c>
      <c r="G1032" s="46">
        <f t="shared" si="361"/>
        <v>0</v>
      </c>
      <c r="H1032" s="53" t="e">
        <f t="shared" si="356"/>
        <v>#DIV/0!</v>
      </c>
      <c r="I1032" s="54" t="e">
        <f t="shared" si="357"/>
        <v>#DIV/0!</v>
      </c>
      <c r="J1032" s="65"/>
      <c r="K1032" s="78">
        <f t="shared" si="362"/>
        <v>0</v>
      </c>
      <c r="L1032" s="45"/>
      <c r="M1032" s="79">
        <f t="shared" si="363"/>
        <v>0</v>
      </c>
      <c r="N1032" s="65"/>
      <c r="O1032" s="78">
        <f t="shared" si="364"/>
        <v>0</v>
      </c>
      <c r="P1032" s="45"/>
      <c r="Q1032" s="79">
        <f t="shared" si="365"/>
        <v>0</v>
      </c>
      <c r="R1032" s="65"/>
      <c r="S1032" s="78">
        <f t="shared" si="366"/>
        <v>0</v>
      </c>
      <c r="T1032" s="45"/>
      <c r="U1032" s="79">
        <f t="shared" si="367"/>
        <v>0</v>
      </c>
      <c r="V1032" s="65"/>
      <c r="W1032" s="78">
        <f t="shared" si="368"/>
        <v>0</v>
      </c>
      <c r="X1032" s="45"/>
      <c r="Y1032" s="79">
        <f t="shared" si="369"/>
        <v>0</v>
      </c>
      <c r="Z1032" s="65"/>
      <c r="AA1032" s="78">
        <f t="shared" si="370"/>
        <v>0</v>
      </c>
      <c r="AB1032" s="45"/>
      <c r="AC1032" s="79">
        <f t="shared" si="371"/>
        <v>0</v>
      </c>
      <c r="AD1032" s="65"/>
      <c r="AE1032" s="78">
        <f t="shared" si="372"/>
        <v>0</v>
      </c>
      <c r="AF1032" s="45"/>
      <c r="AG1032" s="79">
        <f t="shared" si="373"/>
        <v>0</v>
      </c>
      <c r="AH1032" s="2"/>
      <c r="AI1032" s="2"/>
      <c r="AJ1032" s="2"/>
      <c r="AK1032" s="2"/>
      <c r="AL1032" s="2"/>
    </row>
    <row r="1033" spans="1:38" ht="16.5" customHeight="1" outlineLevel="1">
      <c r="A1033" s="12">
        <v>3114314</v>
      </c>
      <c r="B1033" s="34" t="s">
        <v>823</v>
      </c>
      <c r="C1033" s="14">
        <v>8130</v>
      </c>
      <c r="D1033" s="45">
        <v>0</v>
      </c>
      <c r="E1033" s="46">
        <f t="shared" si="359"/>
        <v>0</v>
      </c>
      <c r="F1033" s="46">
        <f t="shared" si="360"/>
        <v>0</v>
      </c>
      <c r="G1033" s="46">
        <f t="shared" si="361"/>
        <v>0</v>
      </c>
      <c r="H1033" s="53" t="e">
        <f t="shared" si="356"/>
        <v>#DIV/0!</v>
      </c>
      <c r="I1033" s="54" t="e">
        <f t="shared" si="357"/>
        <v>#DIV/0!</v>
      </c>
      <c r="J1033" s="65"/>
      <c r="K1033" s="78">
        <f t="shared" si="362"/>
        <v>0</v>
      </c>
      <c r="L1033" s="45"/>
      <c r="M1033" s="79">
        <f t="shared" si="363"/>
        <v>0</v>
      </c>
      <c r="N1033" s="65"/>
      <c r="O1033" s="78">
        <f t="shared" si="364"/>
        <v>0</v>
      </c>
      <c r="P1033" s="45"/>
      <c r="Q1033" s="79">
        <f t="shared" si="365"/>
        <v>0</v>
      </c>
      <c r="R1033" s="65"/>
      <c r="S1033" s="78">
        <f t="shared" si="366"/>
        <v>0</v>
      </c>
      <c r="T1033" s="45"/>
      <c r="U1033" s="79">
        <f t="shared" si="367"/>
        <v>0</v>
      </c>
      <c r="V1033" s="65"/>
      <c r="W1033" s="78">
        <f t="shared" si="368"/>
        <v>0</v>
      </c>
      <c r="X1033" s="45"/>
      <c r="Y1033" s="79">
        <f t="shared" si="369"/>
        <v>0</v>
      </c>
      <c r="Z1033" s="65"/>
      <c r="AA1033" s="78">
        <f t="shared" si="370"/>
        <v>0</v>
      </c>
      <c r="AB1033" s="45"/>
      <c r="AC1033" s="79">
        <f t="shared" si="371"/>
        <v>0</v>
      </c>
      <c r="AD1033" s="65"/>
      <c r="AE1033" s="78">
        <f t="shared" si="372"/>
        <v>0</v>
      </c>
      <c r="AF1033" s="45"/>
      <c r="AG1033" s="79">
        <f t="shared" si="373"/>
        <v>0</v>
      </c>
      <c r="AH1033" s="2"/>
      <c r="AI1033" s="2"/>
      <c r="AJ1033" s="2"/>
      <c r="AK1033" s="2"/>
      <c r="AL1033" s="2"/>
    </row>
    <row r="1034" spans="1:38" ht="16.5" customHeight="1" outlineLevel="1">
      <c r="A1034" s="12"/>
      <c r="B1034" s="27"/>
      <c r="C1034" s="14">
        <v>57990</v>
      </c>
      <c r="D1034" s="45"/>
      <c r="E1034" s="46"/>
      <c r="F1034" s="46"/>
      <c r="G1034" s="46"/>
      <c r="H1034" s="53"/>
      <c r="I1034" s="54"/>
      <c r="J1034" s="65"/>
      <c r="K1034" s="78"/>
      <c r="L1034" s="45"/>
      <c r="M1034" s="79"/>
      <c r="N1034" s="65"/>
      <c r="O1034" s="78"/>
      <c r="P1034" s="45"/>
      <c r="Q1034" s="79"/>
      <c r="R1034" s="65"/>
      <c r="S1034" s="78"/>
      <c r="T1034" s="45"/>
      <c r="U1034" s="79"/>
      <c r="V1034" s="65"/>
      <c r="W1034" s="78"/>
      <c r="X1034" s="45"/>
      <c r="Y1034" s="79"/>
      <c r="Z1034" s="65"/>
      <c r="AA1034" s="78"/>
      <c r="AB1034" s="45"/>
      <c r="AC1034" s="79"/>
      <c r="AD1034" s="65"/>
      <c r="AE1034" s="78"/>
      <c r="AF1034" s="45"/>
      <c r="AG1034" s="79"/>
      <c r="AH1034" s="2"/>
      <c r="AI1034" s="2"/>
      <c r="AJ1034" s="2"/>
      <c r="AK1034" s="2"/>
      <c r="AL1034" s="2"/>
    </row>
    <row r="1035" spans="1:38" ht="16.5" customHeight="1" outlineLevel="1">
      <c r="A1035" s="58"/>
      <c r="B1035" s="83" t="s">
        <v>824</v>
      </c>
      <c r="C1035" s="99"/>
      <c r="D1035" s="60">
        <v>0</v>
      </c>
      <c r="E1035" s="61">
        <f t="shared" ref="E1035:G1035" si="388">+E1036</f>
        <v>0</v>
      </c>
      <c r="F1035" s="61">
        <f t="shared" si="388"/>
        <v>0</v>
      </c>
      <c r="G1035" s="61">
        <f t="shared" si="388"/>
        <v>0</v>
      </c>
      <c r="H1035" s="62" t="e">
        <f t="shared" si="356"/>
        <v>#DIV/0!</v>
      </c>
      <c r="I1035" s="63" t="e">
        <f t="shared" si="357"/>
        <v>#DIV/0!</v>
      </c>
      <c r="J1035" s="84">
        <f t="shared" ref="J1035:AG1035" si="389">+J1036</f>
        <v>0</v>
      </c>
      <c r="K1035" s="85">
        <f t="shared" si="389"/>
        <v>0</v>
      </c>
      <c r="L1035" s="60">
        <f t="shared" si="389"/>
        <v>0</v>
      </c>
      <c r="M1035" s="86">
        <f t="shared" si="389"/>
        <v>0</v>
      </c>
      <c r="N1035" s="84">
        <f t="shared" si="389"/>
        <v>0</v>
      </c>
      <c r="O1035" s="85">
        <f t="shared" si="389"/>
        <v>0</v>
      </c>
      <c r="P1035" s="60">
        <f t="shared" si="389"/>
        <v>0</v>
      </c>
      <c r="Q1035" s="86">
        <f t="shared" si="389"/>
        <v>0</v>
      </c>
      <c r="R1035" s="84">
        <f t="shared" si="389"/>
        <v>0</v>
      </c>
      <c r="S1035" s="85">
        <f t="shared" si="389"/>
        <v>0</v>
      </c>
      <c r="T1035" s="60">
        <f t="shared" si="389"/>
        <v>0</v>
      </c>
      <c r="U1035" s="86">
        <f t="shared" si="389"/>
        <v>0</v>
      </c>
      <c r="V1035" s="84">
        <f t="shared" si="389"/>
        <v>0</v>
      </c>
      <c r="W1035" s="85">
        <f t="shared" si="389"/>
        <v>0</v>
      </c>
      <c r="X1035" s="60">
        <f t="shared" si="389"/>
        <v>0</v>
      </c>
      <c r="Y1035" s="86">
        <f t="shared" si="389"/>
        <v>0</v>
      </c>
      <c r="Z1035" s="84">
        <f t="shared" si="389"/>
        <v>0</v>
      </c>
      <c r="AA1035" s="85">
        <f t="shared" si="389"/>
        <v>0</v>
      </c>
      <c r="AB1035" s="60">
        <f t="shared" si="389"/>
        <v>0</v>
      </c>
      <c r="AC1035" s="86">
        <f t="shared" si="389"/>
        <v>0</v>
      </c>
      <c r="AD1035" s="84">
        <f t="shared" si="389"/>
        <v>0</v>
      </c>
      <c r="AE1035" s="85">
        <f t="shared" si="389"/>
        <v>0</v>
      </c>
      <c r="AF1035" s="60">
        <f t="shared" si="389"/>
        <v>0</v>
      </c>
      <c r="AG1035" s="86">
        <f t="shared" si="389"/>
        <v>0</v>
      </c>
      <c r="AH1035" s="2"/>
      <c r="AI1035" s="2"/>
      <c r="AJ1035" s="2"/>
      <c r="AK1035" s="2"/>
      <c r="AL1035" s="2"/>
    </row>
    <row r="1036" spans="1:38" ht="36.75" customHeight="1" outlineLevel="1">
      <c r="A1036" s="12" t="s">
        <v>1001</v>
      </c>
      <c r="B1036" s="27" t="s">
        <v>825</v>
      </c>
      <c r="C1036" s="14">
        <v>25750</v>
      </c>
      <c r="D1036" s="45">
        <v>0</v>
      </c>
      <c r="E1036" s="46">
        <f t="shared" si="359"/>
        <v>0</v>
      </c>
      <c r="F1036" s="46">
        <f t="shared" si="360"/>
        <v>0</v>
      </c>
      <c r="G1036" s="46">
        <f t="shared" si="361"/>
        <v>0</v>
      </c>
      <c r="H1036" s="53" t="e">
        <f t="shared" si="356"/>
        <v>#DIV/0!</v>
      </c>
      <c r="I1036" s="54" t="e">
        <f t="shared" si="357"/>
        <v>#DIV/0!</v>
      </c>
      <c r="J1036" s="65"/>
      <c r="K1036" s="78">
        <f t="shared" si="362"/>
        <v>0</v>
      </c>
      <c r="L1036" s="45"/>
      <c r="M1036" s="79">
        <f t="shared" si="363"/>
        <v>0</v>
      </c>
      <c r="N1036" s="65"/>
      <c r="O1036" s="78">
        <f t="shared" si="364"/>
        <v>0</v>
      </c>
      <c r="P1036" s="45"/>
      <c r="Q1036" s="79">
        <f t="shared" si="365"/>
        <v>0</v>
      </c>
      <c r="R1036" s="65"/>
      <c r="S1036" s="78">
        <f t="shared" si="366"/>
        <v>0</v>
      </c>
      <c r="T1036" s="45"/>
      <c r="U1036" s="79">
        <f t="shared" si="367"/>
        <v>0</v>
      </c>
      <c r="V1036" s="65"/>
      <c r="W1036" s="78">
        <f t="shared" si="368"/>
        <v>0</v>
      </c>
      <c r="X1036" s="45"/>
      <c r="Y1036" s="79">
        <f t="shared" si="369"/>
        <v>0</v>
      </c>
      <c r="Z1036" s="65"/>
      <c r="AA1036" s="78">
        <f t="shared" si="370"/>
        <v>0</v>
      </c>
      <c r="AB1036" s="45"/>
      <c r="AC1036" s="79">
        <f t="shared" si="371"/>
        <v>0</v>
      </c>
      <c r="AD1036" s="65"/>
      <c r="AE1036" s="78">
        <f t="shared" si="372"/>
        <v>0</v>
      </c>
      <c r="AF1036" s="45"/>
      <c r="AG1036" s="79">
        <f t="shared" si="373"/>
        <v>0</v>
      </c>
      <c r="AH1036" s="2"/>
      <c r="AI1036" s="2"/>
      <c r="AJ1036" s="2"/>
      <c r="AK1036" s="2"/>
      <c r="AL1036" s="2"/>
    </row>
    <row r="1037" spans="1:38" ht="16.5" customHeight="1" outlineLevel="1">
      <c r="A1037" s="12"/>
      <c r="B1037" s="27"/>
      <c r="C1037" s="14"/>
      <c r="D1037" s="45"/>
      <c r="E1037" s="46"/>
      <c r="F1037" s="46"/>
      <c r="G1037" s="46"/>
      <c r="H1037" s="53"/>
      <c r="I1037" s="54"/>
      <c r="J1037" s="65"/>
      <c r="K1037" s="78"/>
      <c r="L1037" s="45"/>
      <c r="M1037" s="79"/>
      <c r="N1037" s="65"/>
      <c r="O1037" s="78"/>
      <c r="P1037" s="45"/>
      <c r="Q1037" s="79"/>
      <c r="R1037" s="65"/>
      <c r="S1037" s="78"/>
      <c r="T1037" s="45"/>
      <c r="U1037" s="79"/>
      <c r="V1037" s="65"/>
      <c r="W1037" s="78"/>
      <c r="X1037" s="45"/>
      <c r="Y1037" s="79"/>
      <c r="Z1037" s="65"/>
      <c r="AA1037" s="78"/>
      <c r="AB1037" s="45"/>
      <c r="AC1037" s="79"/>
      <c r="AD1037" s="65"/>
      <c r="AE1037" s="78"/>
      <c r="AF1037" s="45"/>
      <c r="AG1037" s="79"/>
      <c r="AH1037" s="2"/>
      <c r="AI1037" s="2"/>
      <c r="AJ1037" s="2"/>
      <c r="AK1037" s="2"/>
      <c r="AL1037" s="2"/>
    </row>
    <row r="1038" spans="1:38" ht="16.5" customHeight="1" outlineLevel="1">
      <c r="A1038" s="58"/>
      <c r="B1038" s="83" t="s">
        <v>826</v>
      </c>
      <c r="C1038" s="99"/>
      <c r="D1038" s="60">
        <v>0</v>
      </c>
      <c r="E1038" s="61">
        <f t="shared" ref="E1038:G1038" si="390">SUM(E1039:E1040)</f>
        <v>0</v>
      </c>
      <c r="F1038" s="61">
        <f t="shared" si="390"/>
        <v>0</v>
      </c>
      <c r="G1038" s="61">
        <f t="shared" si="390"/>
        <v>0</v>
      </c>
      <c r="H1038" s="62" t="e">
        <f t="shared" ref="H1038:H1075" si="391">IF(E1038&gt;=0,(E1038/D1038),"-")</f>
        <v>#DIV/0!</v>
      </c>
      <c r="I1038" s="63" t="e">
        <f t="shared" ref="I1038:I1075" si="392">IF(G1038&gt;=0,(G1038/F1038),"-")</f>
        <v>#DIV/0!</v>
      </c>
      <c r="J1038" s="84">
        <f t="shared" ref="J1038:AG1038" si="393">SUM(J1039:J1040)</f>
        <v>0</v>
      </c>
      <c r="K1038" s="85">
        <f t="shared" si="393"/>
        <v>0</v>
      </c>
      <c r="L1038" s="60">
        <f t="shared" si="393"/>
        <v>0</v>
      </c>
      <c r="M1038" s="86">
        <f t="shared" si="393"/>
        <v>0</v>
      </c>
      <c r="N1038" s="84">
        <f t="shared" si="393"/>
        <v>0</v>
      </c>
      <c r="O1038" s="85">
        <f t="shared" si="393"/>
        <v>0</v>
      </c>
      <c r="P1038" s="60">
        <f t="shared" si="393"/>
        <v>0</v>
      </c>
      <c r="Q1038" s="86">
        <f t="shared" si="393"/>
        <v>0</v>
      </c>
      <c r="R1038" s="84">
        <f t="shared" si="393"/>
        <v>0</v>
      </c>
      <c r="S1038" s="85">
        <f t="shared" si="393"/>
        <v>0</v>
      </c>
      <c r="T1038" s="60">
        <f t="shared" si="393"/>
        <v>0</v>
      </c>
      <c r="U1038" s="86">
        <f t="shared" si="393"/>
        <v>0</v>
      </c>
      <c r="V1038" s="84">
        <f t="shared" si="393"/>
        <v>0</v>
      </c>
      <c r="W1038" s="85">
        <f t="shared" si="393"/>
        <v>0</v>
      </c>
      <c r="X1038" s="60">
        <f t="shared" si="393"/>
        <v>0</v>
      </c>
      <c r="Y1038" s="86">
        <f t="shared" si="393"/>
        <v>0</v>
      </c>
      <c r="Z1038" s="84">
        <f t="shared" si="393"/>
        <v>0</v>
      </c>
      <c r="AA1038" s="85">
        <f t="shared" si="393"/>
        <v>0</v>
      </c>
      <c r="AB1038" s="60">
        <f t="shared" si="393"/>
        <v>0</v>
      </c>
      <c r="AC1038" s="86">
        <f t="shared" si="393"/>
        <v>0</v>
      </c>
      <c r="AD1038" s="84">
        <f t="shared" si="393"/>
        <v>0</v>
      </c>
      <c r="AE1038" s="85">
        <f t="shared" si="393"/>
        <v>0</v>
      </c>
      <c r="AF1038" s="60">
        <f t="shared" si="393"/>
        <v>0</v>
      </c>
      <c r="AG1038" s="86">
        <f t="shared" si="393"/>
        <v>0</v>
      </c>
      <c r="AH1038" s="2"/>
      <c r="AI1038" s="2"/>
      <c r="AJ1038" s="2"/>
      <c r="AK1038" s="2"/>
      <c r="AL1038" s="2"/>
    </row>
    <row r="1039" spans="1:38" ht="38.25" customHeight="1" outlineLevel="1">
      <c r="A1039" s="12" t="s">
        <v>1001</v>
      </c>
      <c r="B1039" s="27" t="s">
        <v>827</v>
      </c>
      <c r="C1039" s="14">
        <v>57760</v>
      </c>
      <c r="D1039" s="45">
        <v>0</v>
      </c>
      <c r="E1039" s="46">
        <f t="shared" ref="E1039:E1075" si="394">+J1039+L1039+N1039+P1039+R1039+T1039+V1039+X1039+Z1039+AB1039+AD1039+AF1039</f>
        <v>0</v>
      </c>
      <c r="F1039" s="46">
        <f t="shared" ref="F1039:F1075" si="395">D1039*C1039</f>
        <v>0</v>
      </c>
      <c r="G1039" s="46">
        <f t="shared" ref="G1039:G1075" si="396">+E1039*C1039</f>
        <v>0</v>
      </c>
      <c r="H1039" s="53" t="e">
        <f t="shared" si="391"/>
        <v>#DIV/0!</v>
      </c>
      <c r="I1039" s="54" t="e">
        <f t="shared" si="392"/>
        <v>#DIV/0!</v>
      </c>
      <c r="J1039" s="65"/>
      <c r="K1039" s="78">
        <f t="shared" ref="K1039:K1075" si="397">+J1039*C1039</f>
        <v>0</v>
      </c>
      <c r="L1039" s="45"/>
      <c r="M1039" s="79">
        <f t="shared" ref="M1039:M1075" si="398">+L1039*C1039</f>
        <v>0</v>
      </c>
      <c r="N1039" s="65"/>
      <c r="O1039" s="78">
        <f t="shared" ref="O1039:O1075" si="399">+N1039*C1039</f>
        <v>0</v>
      </c>
      <c r="P1039" s="45"/>
      <c r="Q1039" s="79">
        <f t="shared" ref="Q1039:Q1075" si="400">+P1039*C1039</f>
        <v>0</v>
      </c>
      <c r="R1039" s="65"/>
      <c r="S1039" s="78">
        <f t="shared" ref="S1039:S1075" si="401">+R1039*C1039</f>
        <v>0</v>
      </c>
      <c r="T1039" s="45"/>
      <c r="U1039" s="79">
        <f t="shared" ref="U1039:U1075" si="402">+T1039*C1039</f>
        <v>0</v>
      </c>
      <c r="V1039" s="65"/>
      <c r="W1039" s="78">
        <f t="shared" ref="W1039:W1075" si="403">+V1039*C1039</f>
        <v>0</v>
      </c>
      <c r="X1039" s="45"/>
      <c r="Y1039" s="79">
        <f t="shared" ref="Y1039:Y1075" si="404">+X1039*C1039</f>
        <v>0</v>
      </c>
      <c r="Z1039" s="65"/>
      <c r="AA1039" s="78">
        <f t="shared" ref="AA1039:AA1075" si="405">+Z1039*C1039</f>
        <v>0</v>
      </c>
      <c r="AB1039" s="45"/>
      <c r="AC1039" s="79">
        <f t="shared" ref="AC1039:AC1075" si="406">+AB1039*C1039</f>
        <v>0</v>
      </c>
      <c r="AD1039" s="65"/>
      <c r="AE1039" s="78">
        <f t="shared" ref="AE1039:AE1075" si="407">+AD1039*C1039</f>
        <v>0</v>
      </c>
      <c r="AF1039" s="45"/>
      <c r="AG1039" s="79">
        <f t="shared" ref="AG1039:AG1075" si="408">+AF1039*C1039</f>
        <v>0</v>
      </c>
      <c r="AH1039" s="2"/>
      <c r="AI1039" s="2"/>
      <c r="AJ1039" s="2"/>
      <c r="AK1039" s="2"/>
      <c r="AL1039" s="2"/>
    </row>
    <row r="1040" spans="1:38" ht="78.75" customHeight="1" outlineLevel="1">
      <c r="A1040" s="12" t="s">
        <v>1002</v>
      </c>
      <c r="B1040" s="27" t="s">
        <v>828</v>
      </c>
      <c r="C1040" s="14">
        <v>40640</v>
      </c>
      <c r="D1040" s="45">
        <v>0</v>
      </c>
      <c r="E1040" s="46">
        <f t="shared" si="394"/>
        <v>0</v>
      </c>
      <c r="F1040" s="46">
        <f t="shared" si="395"/>
        <v>0</v>
      </c>
      <c r="G1040" s="46">
        <f t="shared" si="396"/>
        <v>0</v>
      </c>
      <c r="H1040" s="53" t="e">
        <f t="shared" si="391"/>
        <v>#DIV/0!</v>
      </c>
      <c r="I1040" s="54" t="e">
        <f t="shared" si="392"/>
        <v>#DIV/0!</v>
      </c>
      <c r="J1040" s="65"/>
      <c r="K1040" s="78">
        <f t="shared" si="397"/>
        <v>0</v>
      </c>
      <c r="L1040" s="45"/>
      <c r="M1040" s="79">
        <f t="shared" si="398"/>
        <v>0</v>
      </c>
      <c r="N1040" s="65"/>
      <c r="O1040" s="78">
        <f t="shared" si="399"/>
        <v>0</v>
      </c>
      <c r="P1040" s="45"/>
      <c r="Q1040" s="79">
        <f t="shared" si="400"/>
        <v>0</v>
      </c>
      <c r="R1040" s="65"/>
      <c r="S1040" s="78">
        <f t="shared" si="401"/>
        <v>0</v>
      </c>
      <c r="T1040" s="45"/>
      <c r="U1040" s="79">
        <f t="shared" si="402"/>
        <v>0</v>
      </c>
      <c r="V1040" s="65"/>
      <c r="W1040" s="78">
        <f t="shared" si="403"/>
        <v>0</v>
      </c>
      <c r="X1040" s="45"/>
      <c r="Y1040" s="79">
        <f t="shared" si="404"/>
        <v>0</v>
      </c>
      <c r="Z1040" s="65"/>
      <c r="AA1040" s="78">
        <f t="shared" si="405"/>
        <v>0</v>
      </c>
      <c r="AB1040" s="45"/>
      <c r="AC1040" s="79">
        <f t="shared" si="406"/>
        <v>0</v>
      </c>
      <c r="AD1040" s="65"/>
      <c r="AE1040" s="78">
        <f t="shared" si="407"/>
        <v>0</v>
      </c>
      <c r="AF1040" s="45"/>
      <c r="AG1040" s="79">
        <f t="shared" si="408"/>
        <v>0</v>
      </c>
      <c r="AH1040" s="2"/>
      <c r="AI1040" s="2"/>
      <c r="AJ1040" s="2"/>
      <c r="AK1040" s="2"/>
      <c r="AL1040" s="2"/>
    </row>
    <row r="1041" spans="1:38" ht="16.5" customHeight="1" outlineLevel="1">
      <c r="A1041" s="12"/>
      <c r="B1041" s="27"/>
      <c r="C1041" s="14"/>
      <c r="D1041" s="45"/>
      <c r="E1041" s="46"/>
      <c r="F1041" s="46"/>
      <c r="G1041" s="46"/>
      <c r="H1041" s="53"/>
      <c r="I1041" s="54"/>
      <c r="J1041" s="65"/>
      <c r="K1041" s="78"/>
      <c r="L1041" s="45"/>
      <c r="M1041" s="79"/>
      <c r="N1041" s="65"/>
      <c r="O1041" s="78"/>
      <c r="P1041" s="45"/>
      <c r="Q1041" s="79"/>
      <c r="R1041" s="65"/>
      <c r="S1041" s="78"/>
      <c r="T1041" s="45"/>
      <c r="U1041" s="79"/>
      <c r="V1041" s="65"/>
      <c r="W1041" s="78"/>
      <c r="X1041" s="45"/>
      <c r="Y1041" s="79"/>
      <c r="Z1041" s="65"/>
      <c r="AA1041" s="78"/>
      <c r="AB1041" s="45"/>
      <c r="AC1041" s="79"/>
      <c r="AD1041" s="65"/>
      <c r="AE1041" s="78"/>
      <c r="AF1041" s="45"/>
      <c r="AG1041" s="79"/>
      <c r="AH1041" s="2"/>
      <c r="AI1041" s="2"/>
      <c r="AJ1041" s="2"/>
      <c r="AK1041" s="2"/>
      <c r="AL1041" s="2"/>
    </row>
    <row r="1042" spans="1:38" ht="16.5" customHeight="1" outlineLevel="1">
      <c r="A1042" s="58"/>
      <c r="B1042" s="83" t="s">
        <v>829</v>
      </c>
      <c r="C1042" s="99"/>
      <c r="D1042" s="60">
        <v>0</v>
      </c>
      <c r="E1042" s="61">
        <f t="shared" ref="E1042:G1042" si="409">SUM(E1043:E1044)</f>
        <v>0</v>
      </c>
      <c r="F1042" s="61">
        <f t="shared" si="409"/>
        <v>0</v>
      </c>
      <c r="G1042" s="61">
        <f t="shared" si="409"/>
        <v>0</v>
      </c>
      <c r="H1042" s="62" t="e">
        <f t="shared" si="391"/>
        <v>#DIV/0!</v>
      </c>
      <c r="I1042" s="63" t="e">
        <f t="shared" si="392"/>
        <v>#DIV/0!</v>
      </c>
      <c r="J1042" s="84">
        <f t="shared" ref="J1042:AG1042" si="410">SUM(J1043:J1044)</f>
        <v>0</v>
      </c>
      <c r="K1042" s="85">
        <f t="shared" si="410"/>
        <v>0</v>
      </c>
      <c r="L1042" s="60">
        <f t="shared" si="410"/>
        <v>0</v>
      </c>
      <c r="M1042" s="86">
        <f t="shared" si="410"/>
        <v>0</v>
      </c>
      <c r="N1042" s="84">
        <f t="shared" si="410"/>
        <v>0</v>
      </c>
      <c r="O1042" s="85">
        <f t="shared" si="410"/>
        <v>0</v>
      </c>
      <c r="P1042" s="60">
        <f t="shared" si="410"/>
        <v>0</v>
      </c>
      <c r="Q1042" s="86">
        <f t="shared" si="410"/>
        <v>0</v>
      </c>
      <c r="R1042" s="84">
        <f t="shared" si="410"/>
        <v>0</v>
      </c>
      <c r="S1042" s="85">
        <f t="shared" si="410"/>
        <v>0</v>
      </c>
      <c r="T1042" s="60">
        <f t="shared" si="410"/>
        <v>0</v>
      </c>
      <c r="U1042" s="86">
        <f t="shared" si="410"/>
        <v>0</v>
      </c>
      <c r="V1042" s="84">
        <f t="shared" si="410"/>
        <v>0</v>
      </c>
      <c r="W1042" s="85">
        <f t="shared" si="410"/>
        <v>0</v>
      </c>
      <c r="X1042" s="60">
        <f t="shared" si="410"/>
        <v>0</v>
      </c>
      <c r="Y1042" s="86">
        <f t="shared" si="410"/>
        <v>0</v>
      </c>
      <c r="Z1042" s="84">
        <f t="shared" si="410"/>
        <v>0</v>
      </c>
      <c r="AA1042" s="85">
        <f t="shared" si="410"/>
        <v>0</v>
      </c>
      <c r="AB1042" s="60">
        <f t="shared" si="410"/>
        <v>0</v>
      </c>
      <c r="AC1042" s="86">
        <f t="shared" si="410"/>
        <v>0</v>
      </c>
      <c r="AD1042" s="84">
        <f t="shared" si="410"/>
        <v>0</v>
      </c>
      <c r="AE1042" s="85">
        <f t="shared" si="410"/>
        <v>0</v>
      </c>
      <c r="AF1042" s="60">
        <f t="shared" si="410"/>
        <v>0</v>
      </c>
      <c r="AG1042" s="86">
        <f t="shared" si="410"/>
        <v>0</v>
      </c>
      <c r="AH1042" s="2"/>
      <c r="AI1042" s="2"/>
      <c r="AJ1042" s="2"/>
      <c r="AK1042" s="2"/>
      <c r="AL1042" s="2"/>
    </row>
    <row r="1043" spans="1:38" ht="52.5" customHeight="1" outlineLevel="1">
      <c r="A1043" s="12" t="s">
        <v>1000</v>
      </c>
      <c r="B1043" s="27" t="s">
        <v>830</v>
      </c>
      <c r="C1043" s="14">
        <v>10590</v>
      </c>
      <c r="D1043" s="45">
        <v>0</v>
      </c>
      <c r="E1043" s="46">
        <f t="shared" si="394"/>
        <v>0</v>
      </c>
      <c r="F1043" s="46">
        <f t="shared" si="395"/>
        <v>0</v>
      </c>
      <c r="G1043" s="46">
        <f t="shared" si="396"/>
        <v>0</v>
      </c>
      <c r="H1043" s="53" t="e">
        <f t="shared" si="391"/>
        <v>#DIV/0!</v>
      </c>
      <c r="I1043" s="54" t="e">
        <f t="shared" si="392"/>
        <v>#DIV/0!</v>
      </c>
      <c r="J1043" s="65"/>
      <c r="K1043" s="78">
        <f t="shared" si="397"/>
        <v>0</v>
      </c>
      <c r="L1043" s="45"/>
      <c r="M1043" s="79">
        <f t="shared" si="398"/>
        <v>0</v>
      </c>
      <c r="N1043" s="65"/>
      <c r="O1043" s="78">
        <f t="shared" si="399"/>
        <v>0</v>
      </c>
      <c r="P1043" s="45"/>
      <c r="Q1043" s="79">
        <f t="shared" si="400"/>
        <v>0</v>
      </c>
      <c r="R1043" s="65"/>
      <c r="S1043" s="78">
        <f t="shared" si="401"/>
        <v>0</v>
      </c>
      <c r="T1043" s="45"/>
      <c r="U1043" s="79">
        <f t="shared" si="402"/>
        <v>0</v>
      </c>
      <c r="V1043" s="65"/>
      <c r="W1043" s="78">
        <f t="shared" si="403"/>
        <v>0</v>
      </c>
      <c r="X1043" s="45"/>
      <c r="Y1043" s="79">
        <f t="shared" si="404"/>
        <v>0</v>
      </c>
      <c r="Z1043" s="65"/>
      <c r="AA1043" s="78">
        <f t="shared" si="405"/>
        <v>0</v>
      </c>
      <c r="AB1043" s="45"/>
      <c r="AC1043" s="79">
        <f t="shared" si="406"/>
        <v>0</v>
      </c>
      <c r="AD1043" s="65"/>
      <c r="AE1043" s="78">
        <f t="shared" si="407"/>
        <v>0</v>
      </c>
      <c r="AF1043" s="45"/>
      <c r="AG1043" s="79">
        <f t="shared" si="408"/>
        <v>0</v>
      </c>
      <c r="AH1043" s="2"/>
      <c r="AI1043" s="2"/>
      <c r="AJ1043" s="2"/>
      <c r="AK1043" s="2"/>
      <c r="AL1043" s="2"/>
    </row>
    <row r="1044" spans="1:38" ht="16.5" customHeight="1" outlineLevel="1">
      <c r="A1044" s="12"/>
      <c r="B1044" s="27" t="s">
        <v>831</v>
      </c>
      <c r="C1044" s="14">
        <v>4470</v>
      </c>
      <c r="D1044" s="45">
        <v>0</v>
      </c>
      <c r="E1044" s="46">
        <f t="shared" si="394"/>
        <v>0</v>
      </c>
      <c r="F1044" s="46">
        <f t="shared" si="395"/>
        <v>0</v>
      </c>
      <c r="G1044" s="46">
        <f t="shared" si="396"/>
        <v>0</v>
      </c>
      <c r="H1044" s="53" t="e">
        <f t="shared" si="391"/>
        <v>#DIV/0!</v>
      </c>
      <c r="I1044" s="54" t="e">
        <f t="shared" si="392"/>
        <v>#DIV/0!</v>
      </c>
      <c r="J1044" s="65"/>
      <c r="K1044" s="78">
        <f t="shared" si="397"/>
        <v>0</v>
      </c>
      <c r="L1044" s="45"/>
      <c r="M1044" s="79">
        <f t="shared" si="398"/>
        <v>0</v>
      </c>
      <c r="N1044" s="65"/>
      <c r="O1044" s="78">
        <f t="shared" si="399"/>
        <v>0</v>
      </c>
      <c r="P1044" s="45"/>
      <c r="Q1044" s="79">
        <f t="shared" si="400"/>
        <v>0</v>
      </c>
      <c r="R1044" s="65"/>
      <c r="S1044" s="78">
        <f t="shared" si="401"/>
        <v>0</v>
      </c>
      <c r="T1044" s="45"/>
      <c r="U1044" s="79">
        <f t="shared" si="402"/>
        <v>0</v>
      </c>
      <c r="V1044" s="65"/>
      <c r="W1044" s="78">
        <f t="shared" si="403"/>
        <v>0</v>
      </c>
      <c r="X1044" s="45"/>
      <c r="Y1044" s="79">
        <f t="shared" si="404"/>
        <v>0</v>
      </c>
      <c r="Z1044" s="65"/>
      <c r="AA1044" s="78">
        <f t="shared" si="405"/>
        <v>0</v>
      </c>
      <c r="AB1044" s="45"/>
      <c r="AC1044" s="79">
        <f t="shared" si="406"/>
        <v>0</v>
      </c>
      <c r="AD1044" s="65"/>
      <c r="AE1044" s="78">
        <f t="shared" si="407"/>
        <v>0</v>
      </c>
      <c r="AF1044" s="45"/>
      <c r="AG1044" s="79">
        <f t="shared" si="408"/>
        <v>0</v>
      </c>
      <c r="AH1044" s="2"/>
      <c r="AI1044" s="2"/>
      <c r="AJ1044" s="2"/>
      <c r="AK1044" s="2"/>
      <c r="AL1044" s="2"/>
    </row>
    <row r="1045" spans="1:38" ht="16.5" customHeight="1" outlineLevel="1">
      <c r="A1045" s="12"/>
      <c r="B1045" s="27"/>
      <c r="C1045" s="14"/>
      <c r="D1045" s="45"/>
      <c r="E1045" s="46"/>
      <c r="F1045" s="46"/>
      <c r="G1045" s="46"/>
      <c r="H1045" s="53"/>
      <c r="I1045" s="54"/>
      <c r="J1045" s="65"/>
      <c r="K1045" s="78"/>
      <c r="L1045" s="45"/>
      <c r="M1045" s="79"/>
      <c r="N1045" s="65"/>
      <c r="O1045" s="78"/>
      <c r="P1045" s="45"/>
      <c r="Q1045" s="79"/>
      <c r="R1045" s="65"/>
      <c r="S1045" s="78"/>
      <c r="T1045" s="45"/>
      <c r="U1045" s="79"/>
      <c r="V1045" s="65"/>
      <c r="W1045" s="78"/>
      <c r="X1045" s="45"/>
      <c r="Y1045" s="79"/>
      <c r="Z1045" s="65"/>
      <c r="AA1045" s="78"/>
      <c r="AB1045" s="45"/>
      <c r="AC1045" s="79"/>
      <c r="AD1045" s="65"/>
      <c r="AE1045" s="78"/>
      <c r="AF1045" s="45"/>
      <c r="AG1045" s="79"/>
      <c r="AH1045" s="2"/>
      <c r="AI1045" s="2"/>
      <c r="AJ1045" s="2"/>
      <c r="AK1045" s="2"/>
      <c r="AL1045" s="2"/>
    </row>
    <row r="1046" spans="1:38" ht="16.5" customHeight="1" outlineLevel="1">
      <c r="A1046" s="58"/>
      <c r="B1046" s="83" t="s">
        <v>832</v>
      </c>
      <c r="C1046" s="99"/>
      <c r="D1046" s="60">
        <v>0</v>
      </c>
      <c r="E1046" s="61">
        <f>SUM(E1047:E1048)</f>
        <v>0</v>
      </c>
      <c r="F1046" s="61">
        <f>SUM(F1047:F1048)</f>
        <v>0</v>
      </c>
      <c r="G1046" s="61">
        <f>SUM(G1047:G1048)</f>
        <v>0</v>
      </c>
      <c r="H1046" s="62" t="e">
        <f t="shared" si="391"/>
        <v>#DIV/0!</v>
      </c>
      <c r="I1046" s="63" t="e">
        <f t="shared" si="392"/>
        <v>#DIV/0!</v>
      </c>
      <c r="J1046" s="84">
        <f t="shared" ref="J1046:AG1046" si="411">SUM(J1047:J1048)</f>
        <v>0</v>
      </c>
      <c r="K1046" s="85">
        <f t="shared" si="411"/>
        <v>0</v>
      </c>
      <c r="L1046" s="60">
        <f t="shared" si="411"/>
        <v>0</v>
      </c>
      <c r="M1046" s="86">
        <f t="shared" si="411"/>
        <v>0</v>
      </c>
      <c r="N1046" s="84">
        <f t="shared" si="411"/>
        <v>0</v>
      </c>
      <c r="O1046" s="85">
        <f t="shared" si="411"/>
        <v>0</v>
      </c>
      <c r="P1046" s="60">
        <f t="shared" si="411"/>
        <v>0</v>
      </c>
      <c r="Q1046" s="86">
        <f t="shared" si="411"/>
        <v>0</v>
      </c>
      <c r="R1046" s="84">
        <f t="shared" si="411"/>
        <v>0</v>
      </c>
      <c r="S1046" s="85">
        <f t="shared" si="411"/>
        <v>0</v>
      </c>
      <c r="T1046" s="60">
        <f t="shared" si="411"/>
        <v>0</v>
      </c>
      <c r="U1046" s="86">
        <f t="shared" si="411"/>
        <v>0</v>
      </c>
      <c r="V1046" s="84">
        <f t="shared" si="411"/>
        <v>0</v>
      </c>
      <c r="W1046" s="85">
        <f t="shared" si="411"/>
        <v>0</v>
      </c>
      <c r="X1046" s="60">
        <f t="shared" si="411"/>
        <v>0</v>
      </c>
      <c r="Y1046" s="86">
        <f t="shared" si="411"/>
        <v>0</v>
      </c>
      <c r="Z1046" s="84">
        <f t="shared" si="411"/>
        <v>0</v>
      </c>
      <c r="AA1046" s="85">
        <f t="shared" si="411"/>
        <v>0</v>
      </c>
      <c r="AB1046" s="60">
        <f t="shared" si="411"/>
        <v>0</v>
      </c>
      <c r="AC1046" s="86">
        <f t="shared" si="411"/>
        <v>0</v>
      </c>
      <c r="AD1046" s="84">
        <f t="shared" si="411"/>
        <v>0</v>
      </c>
      <c r="AE1046" s="85">
        <f t="shared" si="411"/>
        <v>0</v>
      </c>
      <c r="AF1046" s="60">
        <f t="shared" si="411"/>
        <v>0</v>
      </c>
      <c r="AG1046" s="86">
        <f t="shared" si="411"/>
        <v>0</v>
      </c>
      <c r="AH1046" s="2"/>
      <c r="AI1046" s="2"/>
      <c r="AJ1046" s="2"/>
      <c r="AK1046" s="2"/>
      <c r="AL1046" s="2"/>
    </row>
    <row r="1047" spans="1:38" ht="27" customHeight="1" outlineLevel="1">
      <c r="A1047" s="12" t="s">
        <v>999</v>
      </c>
      <c r="B1047" s="27" t="s">
        <v>833</v>
      </c>
      <c r="C1047" s="14">
        <v>63760</v>
      </c>
      <c r="D1047" s="45">
        <v>0</v>
      </c>
      <c r="E1047" s="46">
        <f t="shared" si="394"/>
        <v>0</v>
      </c>
      <c r="F1047" s="46">
        <f t="shared" si="395"/>
        <v>0</v>
      </c>
      <c r="G1047" s="46">
        <f t="shared" si="396"/>
        <v>0</v>
      </c>
      <c r="H1047" s="53" t="e">
        <f t="shared" si="391"/>
        <v>#DIV/0!</v>
      </c>
      <c r="I1047" s="54" t="e">
        <f t="shared" si="392"/>
        <v>#DIV/0!</v>
      </c>
      <c r="J1047" s="65"/>
      <c r="K1047" s="78">
        <f t="shared" si="397"/>
        <v>0</v>
      </c>
      <c r="L1047" s="45"/>
      <c r="M1047" s="79">
        <f t="shared" si="398"/>
        <v>0</v>
      </c>
      <c r="N1047" s="65"/>
      <c r="O1047" s="78">
        <f t="shared" si="399"/>
        <v>0</v>
      </c>
      <c r="P1047" s="45"/>
      <c r="Q1047" s="79">
        <f t="shared" si="400"/>
        <v>0</v>
      </c>
      <c r="R1047" s="65"/>
      <c r="S1047" s="78">
        <f t="shared" si="401"/>
        <v>0</v>
      </c>
      <c r="T1047" s="45"/>
      <c r="U1047" s="79">
        <f t="shared" si="402"/>
        <v>0</v>
      </c>
      <c r="V1047" s="65"/>
      <c r="W1047" s="78">
        <f t="shared" si="403"/>
        <v>0</v>
      </c>
      <c r="X1047" s="45"/>
      <c r="Y1047" s="79">
        <f t="shared" si="404"/>
        <v>0</v>
      </c>
      <c r="Z1047" s="65"/>
      <c r="AA1047" s="78">
        <f t="shared" si="405"/>
        <v>0</v>
      </c>
      <c r="AB1047" s="45"/>
      <c r="AC1047" s="79">
        <f t="shared" si="406"/>
        <v>0</v>
      </c>
      <c r="AD1047" s="65"/>
      <c r="AE1047" s="78">
        <f t="shared" si="407"/>
        <v>0</v>
      </c>
      <c r="AF1047" s="45"/>
      <c r="AG1047" s="79">
        <f t="shared" si="408"/>
        <v>0</v>
      </c>
      <c r="AH1047" s="2"/>
      <c r="AI1047" s="2"/>
      <c r="AJ1047" s="2"/>
      <c r="AK1047" s="2"/>
      <c r="AL1047" s="2"/>
    </row>
    <row r="1048" spans="1:38" ht="16.5" customHeight="1" outlineLevel="1">
      <c r="A1048" s="12"/>
      <c r="B1048" s="27" t="s">
        <v>834</v>
      </c>
      <c r="C1048" s="14">
        <v>35910</v>
      </c>
      <c r="D1048" s="45">
        <v>0</v>
      </c>
      <c r="E1048" s="46">
        <f t="shared" si="394"/>
        <v>0</v>
      </c>
      <c r="F1048" s="46">
        <f t="shared" si="395"/>
        <v>0</v>
      </c>
      <c r="G1048" s="46">
        <f t="shared" si="396"/>
        <v>0</v>
      </c>
      <c r="H1048" s="53" t="e">
        <f t="shared" si="391"/>
        <v>#DIV/0!</v>
      </c>
      <c r="I1048" s="54" t="e">
        <f t="shared" si="392"/>
        <v>#DIV/0!</v>
      </c>
      <c r="J1048" s="65"/>
      <c r="K1048" s="78">
        <f t="shared" si="397"/>
        <v>0</v>
      </c>
      <c r="L1048" s="45"/>
      <c r="M1048" s="79">
        <f t="shared" si="398"/>
        <v>0</v>
      </c>
      <c r="N1048" s="65"/>
      <c r="O1048" s="78">
        <f t="shared" si="399"/>
        <v>0</v>
      </c>
      <c r="P1048" s="45"/>
      <c r="Q1048" s="79">
        <f t="shared" si="400"/>
        <v>0</v>
      </c>
      <c r="R1048" s="65"/>
      <c r="S1048" s="78">
        <f t="shared" si="401"/>
        <v>0</v>
      </c>
      <c r="T1048" s="45"/>
      <c r="U1048" s="79">
        <f t="shared" si="402"/>
        <v>0</v>
      </c>
      <c r="V1048" s="65"/>
      <c r="W1048" s="78">
        <f t="shared" si="403"/>
        <v>0</v>
      </c>
      <c r="X1048" s="45"/>
      <c r="Y1048" s="79">
        <f t="shared" si="404"/>
        <v>0</v>
      </c>
      <c r="Z1048" s="65"/>
      <c r="AA1048" s="78">
        <f t="shared" si="405"/>
        <v>0</v>
      </c>
      <c r="AB1048" s="45"/>
      <c r="AC1048" s="79">
        <f t="shared" si="406"/>
        <v>0</v>
      </c>
      <c r="AD1048" s="65"/>
      <c r="AE1048" s="78">
        <f t="shared" si="407"/>
        <v>0</v>
      </c>
      <c r="AF1048" s="45"/>
      <c r="AG1048" s="79">
        <f t="shared" si="408"/>
        <v>0</v>
      </c>
      <c r="AH1048" s="2"/>
      <c r="AI1048" s="2"/>
      <c r="AJ1048" s="2"/>
      <c r="AK1048" s="2"/>
      <c r="AL1048" s="2"/>
    </row>
    <row r="1049" spans="1:38" ht="16.5" customHeight="1" outlineLevel="1">
      <c r="A1049" s="12"/>
      <c r="B1049" s="27"/>
      <c r="C1049" s="14"/>
      <c r="D1049" s="45"/>
      <c r="E1049" s="46"/>
      <c r="F1049" s="46"/>
      <c r="G1049" s="46"/>
      <c r="H1049" s="53"/>
      <c r="I1049" s="54"/>
      <c r="J1049" s="65"/>
      <c r="K1049" s="78"/>
      <c r="L1049" s="45"/>
      <c r="M1049" s="79"/>
      <c r="N1049" s="65"/>
      <c r="O1049" s="78"/>
      <c r="P1049" s="45"/>
      <c r="Q1049" s="79"/>
      <c r="R1049" s="65"/>
      <c r="S1049" s="78"/>
      <c r="T1049" s="45"/>
      <c r="U1049" s="79"/>
      <c r="V1049" s="65"/>
      <c r="W1049" s="78"/>
      <c r="X1049" s="45"/>
      <c r="Y1049" s="79"/>
      <c r="Z1049" s="65"/>
      <c r="AA1049" s="78"/>
      <c r="AB1049" s="45"/>
      <c r="AC1049" s="79"/>
      <c r="AD1049" s="65"/>
      <c r="AE1049" s="78"/>
      <c r="AF1049" s="45"/>
      <c r="AG1049" s="79"/>
      <c r="AH1049" s="2"/>
      <c r="AI1049" s="2"/>
      <c r="AJ1049" s="2"/>
      <c r="AK1049" s="2"/>
      <c r="AL1049" s="2"/>
    </row>
    <row r="1050" spans="1:38" ht="16.5" customHeight="1" outlineLevel="1">
      <c r="A1050" s="58"/>
      <c r="B1050" s="83" t="s">
        <v>835</v>
      </c>
      <c r="C1050" s="99"/>
      <c r="D1050" s="60">
        <v>0</v>
      </c>
      <c r="E1050" s="61">
        <f t="shared" ref="E1050:G1050" si="412">+E1051</f>
        <v>0</v>
      </c>
      <c r="F1050" s="61">
        <f t="shared" si="412"/>
        <v>0</v>
      </c>
      <c r="G1050" s="61">
        <f t="shared" si="412"/>
        <v>0</v>
      </c>
      <c r="H1050" s="62" t="e">
        <f t="shared" si="391"/>
        <v>#DIV/0!</v>
      </c>
      <c r="I1050" s="63" t="e">
        <f t="shared" si="392"/>
        <v>#DIV/0!</v>
      </c>
      <c r="J1050" s="84">
        <f t="shared" ref="J1050:AG1050" si="413">+J1051</f>
        <v>0</v>
      </c>
      <c r="K1050" s="85">
        <f t="shared" si="413"/>
        <v>0</v>
      </c>
      <c r="L1050" s="60">
        <f t="shared" si="413"/>
        <v>0</v>
      </c>
      <c r="M1050" s="86">
        <f t="shared" si="413"/>
        <v>0</v>
      </c>
      <c r="N1050" s="84">
        <f t="shared" si="413"/>
        <v>0</v>
      </c>
      <c r="O1050" s="85">
        <f t="shared" si="413"/>
        <v>0</v>
      </c>
      <c r="P1050" s="60">
        <f t="shared" si="413"/>
        <v>0</v>
      </c>
      <c r="Q1050" s="86">
        <f t="shared" si="413"/>
        <v>0</v>
      </c>
      <c r="R1050" s="84">
        <f t="shared" si="413"/>
        <v>0</v>
      </c>
      <c r="S1050" s="85">
        <f t="shared" si="413"/>
        <v>0</v>
      </c>
      <c r="T1050" s="60">
        <f t="shared" si="413"/>
        <v>0</v>
      </c>
      <c r="U1050" s="86">
        <f t="shared" si="413"/>
        <v>0</v>
      </c>
      <c r="V1050" s="84">
        <f t="shared" si="413"/>
        <v>0</v>
      </c>
      <c r="W1050" s="85">
        <f t="shared" si="413"/>
        <v>0</v>
      </c>
      <c r="X1050" s="60">
        <f t="shared" si="413"/>
        <v>0</v>
      </c>
      <c r="Y1050" s="86">
        <f t="shared" si="413"/>
        <v>0</v>
      </c>
      <c r="Z1050" s="84">
        <f t="shared" si="413"/>
        <v>0</v>
      </c>
      <c r="AA1050" s="85">
        <f t="shared" si="413"/>
        <v>0</v>
      </c>
      <c r="AB1050" s="60">
        <f t="shared" si="413"/>
        <v>0</v>
      </c>
      <c r="AC1050" s="86">
        <f t="shared" si="413"/>
        <v>0</v>
      </c>
      <c r="AD1050" s="84">
        <f t="shared" si="413"/>
        <v>0</v>
      </c>
      <c r="AE1050" s="85">
        <f t="shared" si="413"/>
        <v>0</v>
      </c>
      <c r="AF1050" s="60">
        <f t="shared" si="413"/>
        <v>0</v>
      </c>
      <c r="AG1050" s="86">
        <f t="shared" si="413"/>
        <v>0</v>
      </c>
      <c r="AH1050" s="2"/>
      <c r="AI1050" s="2"/>
      <c r="AJ1050" s="2"/>
      <c r="AK1050" s="2"/>
      <c r="AL1050" s="2"/>
    </row>
    <row r="1051" spans="1:38" ht="53.25" customHeight="1" outlineLevel="1">
      <c r="A1051" s="12" t="s">
        <v>998</v>
      </c>
      <c r="B1051" s="27" t="s">
        <v>830</v>
      </c>
      <c r="C1051" s="14">
        <v>10590</v>
      </c>
      <c r="D1051" s="45">
        <v>0</v>
      </c>
      <c r="E1051" s="46">
        <f t="shared" si="394"/>
        <v>0</v>
      </c>
      <c r="F1051" s="46">
        <f t="shared" si="395"/>
        <v>0</v>
      </c>
      <c r="G1051" s="46">
        <f t="shared" si="396"/>
        <v>0</v>
      </c>
      <c r="H1051" s="53" t="e">
        <f t="shared" si="391"/>
        <v>#DIV/0!</v>
      </c>
      <c r="I1051" s="54" t="e">
        <f t="shared" si="392"/>
        <v>#DIV/0!</v>
      </c>
      <c r="J1051" s="65"/>
      <c r="K1051" s="78">
        <f t="shared" si="397"/>
        <v>0</v>
      </c>
      <c r="L1051" s="45"/>
      <c r="M1051" s="79">
        <f t="shared" si="398"/>
        <v>0</v>
      </c>
      <c r="N1051" s="65"/>
      <c r="O1051" s="78">
        <f t="shared" si="399"/>
        <v>0</v>
      </c>
      <c r="P1051" s="45"/>
      <c r="Q1051" s="79">
        <f t="shared" si="400"/>
        <v>0</v>
      </c>
      <c r="R1051" s="65"/>
      <c r="S1051" s="78">
        <f t="shared" si="401"/>
        <v>0</v>
      </c>
      <c r="T1051" s="45"/>
      <c r="U1051" s="79">
        <f t="shared" si="402"/>
        <v>0</v>
      </c>
      <c r="V1051" s="65"/>
      <c r="W1051" s="78">
        <f t="shared" si="403"/>
        <v>0</v>
      </c>
      <c r="X1051" s="45"/>
      <c r="Y1051" s="79">
        <f t="shared" si="404"/>
        <v>0</v>
      </c>
      <c r="Z1051" s="65"/>
      <c r="AA1051" s="78">
        <f t="shared" si="405"/>
        <v>0</v>
      </c>
      <c r="AB1051" s="45"/>
      <c r="AC1051" s="79">
        <f t="shared" si="406"/>
        <v>0</v>
      </c>
      <c r="AD1051" s="65"/>
      <c r="AE1051" s="78">
        <f t="shared" si="407"/>
        <v>0</v>
      </c>
      <c r="AF1051" s="45"/>
      <c r="AG1051" s="79">
        <f t="shared" si="408"/>
        <v>0</v>
      </c>
      <c r="AH1051" s="2"/>
      <c r="AI1051" s="2"/>
      <c r="AJ1051" s="2"/>
      <c r="AK1051" s="2"/>
      <c r="AL1051" s="2"/>
    </row>
    <row r="1052" spans="1:38" ht="16.5" customHeight="1" outlineLevel="1">
      <c r="A1052" s="12"/>
      <c r="B1052" s="27"/>
      <c r="C1052" s="14"/>
      <c r="D1052" s="45"/>
      <c r="E1052" s="46"/>
      <c r="F1052" s="46"/>
      <c r="G1052" s="46"/>
      <c r="H1052" s="53"/>
      <c r="I1052" s="54"/>
      <c r="J1052" s="65"/>
      <c r="K1052" s="78"/>
      <c r="L1052" s="45"/>
      <c r="M1052" s="79"/>
      <c r="N1052" s="65"/>
      <c r="O1052" s="78"/>
      <c r="P1052" s="45"/>
      <c r="Q1052" s="79"/>
      <c r="R1052" s="65"/>
      <c r="S1052" s="78"/>
      <c r="T1052" s="45"/>
      <c r="U1052" s="79"/>
      <c r="V1052" s="65"/>
      <c r="W1052" s="78"/>
      <c r="X1052" s="45"/>
      <c r="Y1052" s="79"/>
      <c r="Z1052" s="65"/>
      <c r="AA1052" s="78"/>
      <c r="AB1052" s="45"/>
      <c r="AC1052" s="79"/>
      <c r="AD1052" s="65"/>
      <c r="AE1052" s="78"/>
      <c r="AF1052" s="45"/>
      <c r="AG1052" s="79"/>
      <c r="AH1052" s="2"/>
      <c r="AI1052" s="2"/>
      <c r="AJ1052" s="2"/>
      <c r="AK1052" s="2"/>
      <c r="AL1052" s="2"/>
    </row>
    <row r="1053" spans="1:38" ht="16.5" customHeight="1" outlineLevel="1">
      <c r="A1053" s="58"/>
      <c r="B1053" s="83" t="s">
        <v>836</v>
      </c>
      <c r="C1053" s="99"/>
      <c r="D1053" s="60">
        <v>0</v>
      </c>
      <c r="E1053" s="61">
        <f t="shared" ref="E1053:G1053" si="414">SUM(E1054:E1055)</f>
        <v>0</v>
      </c>
      <c r="F1053" s="61">
        <f t="shared" si="414"/>
        <v>0</v>
      </c>
      <c r="G1053" s="61">
        <f t="shared" si="414"/>
        <v>0</v>
      </c>
      <c r="H1053" s="62" t="e">
        <f t="shared" si="391"/>
        <v>#DIV/0!</v>
      </c>
      <c r="I1053" s="63" t="e">
        <f t="shared" si="392"/>
        <v>#DIV/0!</v>
      </c>
      <c r="J1053" s="84">
        <f t="shared" ref="J1053:AG1053" si="415">SUM(J1054:J1055)</f>
        <v>0</v>
      </c>
      <c r="K1053" s="85">
        <f t="shared" si="415"/>
        <v>0</v>
      </c>
      <c r="L1053" s="60">
        <f t="shared" si="415"/>
        <v>0</v>
      </c>
      <c r="M1053" s="86">
        <f t="shared" si="415"/>
        <v>0</v>
      </c>
      <c r="N1053" s="84">
        <f t="shared" si="415"/>
        <v>0</v>
      </c>
      <c r="O1053" s="85">
        <f t="shared" si="415"/>
        <v>0</v>
      </c>
      <c r="P1053" s="60">
        <f t="shared" si="415"/>
        <v>0</v>
      </c>
      <c r="Q1053" s="86">
        <f t="shared" si="415"/>
        <v>0</v>
      </c>
      <c r="R1053" s="84">
        <f t="shared" si="415"/>
        <v>0</v>
      </c>
      <c r="S1053" s="85">
        <f t="shared" si="415"/>
        <v>0</v>
      </c>
      <c r="T1053" s="60">
        <f t="shared" si="415"/>
        <v>0</v>
      </c>
      <c r="U1053" s="86">
        <f t="shared" si="415"/>
        <v>0</v>
      </c>
      <c r="V1053" s="84">
        <f t="shared" si="415"/>
        <v>0</v>
      </c>
      <c r="W1053" s="85">
        <f t="shared" si="415"/>
        <v>0</v>
      </c>
      <c r="X1053" s="60">
        <f t="shared" si="415"/>
        <v>0</v>
      </c>
      <c r="Y1053" s="86">
        <f t="shared" si="415"/>
        <v>0</v>
      </c>
      <c r="Z1053" s="84">
        <f t="shared" si="415"/>
        <v>0</v>
      </c>
      <c r="AA1053" s="85">
        <f t="shared" si="415"/>
        <v>0</v>
      </c>
      <c r="AB1053" s="60">
        <f t="shared" si="415"/>
        <v>0</v>
      </c>
      <c r="AC1053" s="86">
        <f t="shared" si="415"/>
        <v>0</v>
      </c>
      <c r="AD1053" s="84">
        <f t="shared" si="415"/>
        <v>0</v>
      </c>
      <c r="AE1053" s="85">
        <f t="shared" si="415"/>
        <v>0</v>
      </c>
      <c r="AF1053" s="60">
        <f t="shared" si="415"/>
        <v>0</v>
      </c>
      <c r="AG1053" s="86">
        <f t="shared" si="415"/>
        <v>0</v>
      </c>
      <c r="AH1053" s="2"/>
      <c r="AI1053" s="2"/>
      <c r="AJ1053" s="2"/>
      <c r="AK1053" s="2"/>
      <c r="AL1053" s="2"/>
    </row>
    <row r="1054" spans="1:38" ht="22.5" customHeight="1" outlineLevel="1">
      <c r="A1054" s="12" t="s">
        <v>997</v>
      </c>
      <c r="B1054" s="27" t="s">
        <v>837</v>
      </c>
      <c r="C1054" s="14">
        <v>12990</v>
      </c>
      <c r="D1054" s="45">
        <v>0</v>
      </c>
      <c r="E1054" s="46">
        <f t="shared" si="394"/>
        <v>0</v>
      </c>
      <c r="F1054" s="46">
        <f t="shared" si="395"/>
        <v>0</v>
      </c>
      <c r="G1054" s="46">
        <f t="shared" si="396"/>
        <v>0</v>
      </c>
      <c r="H1054" s="53" t="e">
        <f t="shared" si="391"/>
        <v>#DIV/0!</v>
      </c>
      <c r="I1054" s="54" t="e">
        <f t="shared" si="392"/>
        <v>#DIV/0!</v>
      </c>
      <c r="J1054" s="65"/>
      <c r="K1054" s="78">
        <f t="shared" si="397"/>
        <v>0</v>
      </c>
      <c r="L1054" s="45"/>
      <c r="M1054" s="79">
        <f t="shared" si="398"/>
        <v>0</v>
      </c>
      <c r="N1054" s="65"/>
      <c r="O1054" s="78">
        <f t="shared" si="399"/>
        <v>0</v>
      </c>
      <c r="P1054" s="45"/>
      <c r="Q1054" s="79">
        <f t="shared" si="400"/>
        <v>0</v>
      </c>
      <c r="R1054" s="65"/>
      <c r="S1054" s="78">
        <f t="shared" si="401"/>
        <v>0</v>
      </c>
      <c r="T1054" s="45"/>
      <c r="U1054" s="79">
        <f t="shared" si="402"/>
        <v>0</v>
      </c>
      <c r="V1054" s="65"/>
      <c r="W1054" s="78">
        <f t="shared" si="403"/>
        <v>0</v>
      </c>
      <c r="X1054" s="45"/>
      <c r="Y1054" s="79">
        <f t="shared" si="404"/>
        <v>0</v>
      </c>
      <c r="Z1054" s="65"/>
      <c r="AA1054" s="78">
        <f t="shared" si="405"/>
        <v>0</v>
      </c>
      <c r="AB1054" s="45"/>
      <c r="AC1054" s="79">
        <f t="shared" si="406"/>
        <v>0</v>
      </c>
      <c r="AD1054" s="65"/>
      <c r="AE1054" s="78">
        <f t="shared" si="407"/>
        <v>0</v>
      </c>
      <c r="AF1054" s="45"/>
      <c r="AG1054" s="79">
        <f t="shared" si="408"/>
        <v>0</v>
      </c>
      <c r="AH1054" s="2"/>
      <c r="AI1054" s="2"/>
      <c r="AJ1054" s="2"/>
      <c r="AK1054" s="2"/>
      <c r="AL1054" s="2"/>
    </row>
    <row r="1055" spans="1:38" ht="16.5" customHeight="1" outlineLevel="1">
      <c r="A1055" s="12">
        <v>2301029</v>
      </c>
      <c r="B1055" s="27" t="s">
        <v>838</v>
      </c>
      <c r="C1055" s="14">
        <v>78440</v>
      </c>
      <c r="D1055" s="45">
        <v>0</v>
      </c>
      <c r="E1055" s="46">
        <f t="shared" si="394"/>
        <v>0</v>
      </c>
      <c r="F1055" s="46">
        <f t="shared" si="395"/>
        <v>0</v>
      </c>
      <c r="G1055" s="46">
        <f t="shared" si="396"/>
        <v>0</v>
      </c>
      <c r="H1055" s="53" t="e">
        <f t="shared" si="391"/>
        <v>#DIV/0!</v>
      </c>
      <c r="I1055" s="54" t="e">
        <f t="shared" si="392"/>
        <v>#DIV/0!</v>
      </c>
      <c r="J1055" s="65"/>
      <c r="K1055" s="78">
        <f t="shared" si="397"/>
        <v>0</v>
      </c>
      <c r="L1055" s="45"/>
      <c r="M1055" s="79">
        <f t="shared" si="398"/>
        <v>0</v>
      </c>
      <c r="N1055" s="65"/>
      <c r="O1055" s="78">
        <f t="shared" si="399"/>
        <v>0</v>
      </c>
      <c r="P1055" s="45"/>
      <c r="Q1055" s="79">
        <f t="shared" si="400"/>
        <v>0</v>
      </c>
      <c r="R1055" s="65"/>
      <c r="S1055" s="78">
        <f t="shared" si="401"/>
        <v>0</v>
      </c>
      <c r="T1055" s="45"/>
      <c r="U1055" s="79">
        <f t="shared" si="402"/>
        <v>0</v>
      </c>
      <c r="V1055" s="65"/>
      <c r="W1055" s="78">
        <f t="shared" si="403"/>
        <v>0</v>
      </c>
      <c r="X1055" s="45"/>
      <c r="Y1055" s="79">
        <f t="shared" si="404"/>
        <v>0</v>
      </c>
      <c r="Z1055" s="65"/>
      <c r="AA1055" s="78">
        <f t="shared" si="405"/>
        <v>0</v>
      </c>
      <c r="AB1055" s="45"/>
      <c r="AC1055" s="79">
        <f t="shared" si="406"/>
        <v>0</v>
      </c>
      <c r="AD1055" s="65"/>
      <c r="AE1055" s="78">
        <f t="shared" si="407"/>
        <v>0</v>
      </c>
      <c r="AF1055" s="45"/>
      <c r="AG1055" s="79">
        <f t="shared" si="408"/>
        <v>0</v>
      </c>
      <c r="AH1055" s="2"/>
      <c r="AI1055" s="2"/>
      <c r="AJ1055" s="2"/>
      <c r="AK1055" s="2"/>
      <c r="AL1055" s="2"/>
    </row>
    <row r="1056" spans="1:38" ht="16.5" customHeight="1" outlineLevel="1">
      <c r="A1056" s="12"/>
      <c r="B1056" s="27"/>
      <c r="C1056" s="14"/>
      <c r="D1056" s="45"/>
      <c r="E1056" s="46"/>
      <c r="F1056" s="46"/>
      <c r="G1056" s="46"/>
      <c r="H1056" s="53"/>
      <c r="I1056" s="54"/>
      <c r="J1056" s="65"/>
      <c r="K1056" s="78"/>
      <c r="L1056" s="45"/>
      <c r="M1056" s="79"/>
      <c r="N1056" s="65"/>
      <c r="O1056" s="78"/>
      <c r="P1056" s="45"/>
      <c r="Q1056" s="79"/>
      <c r="R1056" s="65"/>
      <c r="S1056" s="78"/>
      <c r="T1056" s="45"/>
      <c r="U1056" s="79"/>
      <c r="V1056" s="65"/>
      <c r="W1056" s="78"/>
      <c r="X1056" s="45"/>
      <c r="Y1056" s="79"/>
      <c r="Z1056" s="65"/>
      <c r="AA1056" s="78"/>
      <c r="AB1056" s="45"/>
      <c r="AC1056" s="79"/>
      <c r="AD1056" s="65"/>
      <c r="AE1056" s="78"/>
      <c r="AF1056" s="45"/>
      <c r="AG1056" s="79"/>
      <c r="AH1056" s="2"/>
      <c r="AI1056" s="2"/>
      <c r="AJ1056" s="2"/>
      <c r="AK1056" s="2"/>
      <c r="AL1056" s="2"/>
    </row>
    <row r="1057" spans="1:38" ht="16.5" customHeight="1" outlineLevel="1">
      <c r="A1057" s="58"/>
      <c r="B1057" s="83" t="s">
        <v>839</v>
      </c>
      <c r="C1057" s="99"/>
      <c r="D1057" s="60">
        <v>0</v>
      </c>
      <c r="E1057" s="61">
        <f t="shared" ref="E1057:G1057" si="416">+E1058</f>
        <v>0</v>
      </c>
      <c r="F1057" s="61">
        <f t="shared" si="416"/>
        <v>0</v>
      </c>
      <c r="G1057" s="61">
        <f t="shared" si="416"/>
        <v>0</v>
      </c>
      <c r="H1057" s="62" t="e">
        <f t="shared" si="391"/>
        <v>#DIV/0!</v>
      </c>
      <c r="I1057" s="63" t="e">
        <f t="shared" si="392"/>
        <v>#DIV/0!</v>
      </c>
      <c r="J1057" s="84">
        <f t="shared" ref="J1057:AG1057" si="417">+J1058</f>
        <v>0</v>
      </c>
      <c r="K1057" s="85">
        <f t="shared" si="417"/>
        <v>0</v>
      </c>
      <c r="L1057" s="60">
        <f t="shared" si="417"/>
        <v>0</v>
      </c>
      <c r="M1057" s="86">
        <f t="shared" si="417"/>
        <v>0</v>
      </c>
      <c r="N1057" s="84">
        <f t="shared" si="417"/>
        <v>0</v>
      </c>
      <c r="O1057" s="85">
        <f t="shared" si="417"/>
        <v>0</v>
      </c>
      <c r="P1057" s="60">
        <f t="shared" si="417"/>
        <v>0</v>
      </c>
      <c r="Q1057" s="86">
        <f t="shared" si="417"/>
        <v>0</v>
      </c>
      <c r="R1057" s="84">
        <f t="shared" si="417"/>
        <v>0</v>
      </c>
      <c r="S1057" s="85">
        <f t="shared" si="417"/>
        <v>0</v>
      </c>
      <c r="T1057" s="60">
        <f t="shared" si="417"/>
        <v>0</v>
      </c>
      <c r="U1057" s="86">
        <f t="shared" si="417"/>
        <v>0</v>
      </c>
      <c r="V1057" s="84">
        <f t="shared" si="417"/>
        <v>0</v>
      </c>
      <c r="W1057" s="85">
        <f t="shared" si="417"/>
        <v>0</v>
      </c>
      <c r="X1057" s="60">
        <f t="shared" si="417"/>
        <v>0</v>
      </c>
      <c r="Y1057" s="86">
        <f t="shared" si="417"/>
        <v>0</v>
      </c>
      <c r="Z1057" s="84">
        <f t="shared" si="417"/>
        <v>0</v>
      </c>
      <c r="AA1057" s="85">
        <f t="shared" si="417"/>
        <v>0</v>
      </c>
      <c r="AB1057" s="60">
        <f t="shared" si="417"/>
        <v>0</v>
      </c>
      <c r="AC1057" s="86">
        <f t="shared" si="417"/>
        <v>0</v>
      </c>
      <c r="AD1057" s="84">
        <f t="shared" si="417"/>
        <v>0</v>
      </c>
      <c r="AE1057" s="85">
        <f t="shared" si="417"/>
        <v>0</v>
      </c>
      <c r="AF1057" s="60">
        <f t="shared" si="417"/>
        <v>0</v>
      </c>
      <c r="AG1057" s="86">
        <f t="shared" si="417"/>
        <v>0</v>
      </c>
      <c r="AH1057" s="2"/>
      <c r="AI1057" s="2"/>
      <c r="AJ1057" s="2"/>
      <c r="AK1057" s="2"/>
      <c r="AL1057" s="2"/>
    </row>
    <row r="1058" spans="1:38" ht="119.25" customHeight="1" outlineLevel="1">
      <c r="A1058" s="12" t="s">
        <v>996</v>
      </c>
      <c r="B1058" s="27" t="s">
        <v>840</v>
      </c>
      <c r="C1058" s="14">
        <v>122800</v>
      </c>
      <c r="D1058" s="45">
        <v>0</v>
      </c>
      <c r="E1058" s="46">
        <f t="shared" si="394"/>
        <v>0</v>
      </c>
      <c r="F1058" s="46">
        <f t="shared" si="395"/>
        <v>0</v>
      </c>
      <c r="G1058" s="46">
        <f t="shared" si="396"/>
        <v>0</v>
      </c>
      <c r="H1058" s="53" t="e">
        <f t="shared" si="391"/>
        <v>#DIV/0!</v>
      </c>
      <c r="I1058" s="54" t="e">
        <f t="shared" si="392"/>
        <v>#DIV/0!</v>
      </c>
      <c r="J1058" s="65"/>
      <c r="K1058" s="78">
        <f t="shared" si="397"/>
        <v>0</v>
      </c>
      <c r="L1058" s="45"/>
      <c r="M1058" s="79">
        <f t="shared" si="398"/>
        <v>0</v>
      </c>
      <c r="N1058" s="65"/>
      <c r="O1058" s="78">
        <f t="shared" si="399"/>
        <v>0</v>
      </c>
      <c r="P1058" s="45"/>
      <c r="Q1058" s="79">
        <f t="shared" si="400"/>
        <v>0</v>
      </c>
      <c r="R1058" s="65"/>
      <c r="S1058" s="78">
        <f t="shared" si="401"/>
        <v>0</v>
      </c>
      <c r="T1058" s="45"/>
      <c r="U1058" s="79">
        <f t="shared" si="402"/>
        <v>0</v>
      </c>
      <c r="V1058" s="65"/>
      <c r="W1058" s="78">
        <f t="shared" si="403"/>
        <v>0</v>
      </c>
      <c r="X1058" s="45"/>
      <c r="Y1058" s="79">
        <f t="shared" si="404"/>
        <v>0</v>
      </c>
      <c r="Z1058" s="65"/>
      <c r="AA1058" s="78">
        <f t="shared" si="405"/>
        <v>0</v>
      </c>
      <c r="AB1058" s="45"/>
      <c r="AC1058" s="79">
        <f t="shared" si="406"/>
        <v>0</v>
      </c>
      <c r="AD1058" s="65"/>
      <c r="AE1058" s="78">
        <f t="shared" si="407"/>
        <v>0</v>
      </c>
      <c r="AF1058" s="45"/>
      <c r="AG1058" s="79">
        <f t="shared" si="408"/>
        <v>0</v>
      </c>
      <c r="AH1058" s="2"/>
      <c r="AI1058" s="2"/>
      <c r="AJ1058" s="2"/>
      <c r="AK1058" s="2"/>
      <c r="AL1058" s="2"/>
    </row>
    <row r="1059" spans="1:38" ht="16.5" customHeight="1" outlineLevel="1">
      <c r="A1059" s="12"/>
      <c r="B1059" s="36"/>
      <c r="C1059" s="14"/>
      <c r="D1059" s="45"/>
      <c r="E1059" s="46"/>
      <c r="F1059" s="46"/>
      <c r="G1059" s="46"/>
      <c r="H1059" s="53"/>
      <c r="I1059" s="54"/>
      <c r="J1059" s="65"/>
      <c r="K1059" s="78"/>
      <c r="L1059" s="45"/>
      <c r="M1059" s="79"/>
      <c r="N1059" s="65"/>
      <c r="O1059" s="78"/>
      <c r="P1059" s="45"/>
      <c r="Q1059" s="79"/>
      <c r="R1059" s="65"/>
      <c r="S1059" s="78"/>
      <c r="T1059" s="45"/>
      <c r="U1059" s="79"/>
      <c r="V1059" s="65"/>
      <c r="W1059" s="78"/>
      <c r="X1059" s="45"/>
      <c r="Y1059" s="79"/>
      <c r="Z1059" s="65"/>
      <c r="AA1059" s="78"/>
      <c r="AB1059" s="45"/>
      <c r="AC1059" s="79"/>
      <c r="AD1059" s="65"/>
      <c r="AE1059" s="78"/>
      <c r="AF1059" s="45"/>
      <c r="AG1059" s="79"/>
      <c r="AH1059" s="2"/>
      <c r="AI1059" s="2"/>
      <c r="AJ1059" s="2"/>
      <c r="AK1059" s="2"/>
      <c r="AL1059" s="2"/>
    </row>
    <row r="1060" spans="1:38" ht="16.5" customHeight="1" outlineLevel="1">
      <c r="A1060" s="58"/>
      <c r="B1060" s="83" t="s">
        <v>841</v>
      </c>
      <c r="C1060" s="99"/>
      <c r="D1060" s="60">
        <v>0</v>
      </c>
      <c r="E1060" s="61">
        <f t="shared" ref="E1060:G1060" si="418">SUM(E1061:E1064)</f>
        <v>0</v>
      </c>
      <c r="F1060" s="61">
        <f t="shared" si="418"/>
        <v>0</v>
      </c>
      <c r="G1060" s="61">
        <f t="shared" si="418"/>
        <v>0</v>
      </c>
      <c r="H1060" s="62" t="e">
        <f t="shared" si="391"/>
        <v>#DIV/0!</v>
      </c>
      <c r="I1060" s="63" t="e">
        <f t="shared" si="392"/>
        <v>#DIV/0!</v>
      </c>
      <c r="J1060" s="84">
        <f t="shared" ref="J1060:AG1060" si="419">SUM(J1061:J1064)</f>
        <v>0</v>
      </c>
      <c r="K1060" s="85">
        <f t="shared" si="419"/>
        <v>0</v>
      </c>
      <c r="L1060" s="60">
        <f t="shared" si="419"/>
        <v>0</v>
      </c>
      <c r="M1060" s="86">
        <f t="shared" si="419"/>
        <v>0</v>
      </c>
      <c r="N1060" s="84">
        <f t="shared" si="419"/>
        <v>0</v>
      </c>
      <c r="O1060" s="85">
        <f t="shared" si="419"/>
        <v>0</v>
      </c>
      <c r="P1060" s="60">
        <f t="shared" si="419"/>
        <v>0</v>
      </c>
      <c r="Q1060" s="86">
        <f t="shared" si="419"/>
        <v>0</v>
      </c>
      <c r="R1060" s="84">
        <f t="shared" si="419"/>
        <v>0</v>
      </c>
      <c r="S1060" s="85">
        <f t="shared" si="419"/>
        <v>0</v>
      </c>
      <c r="T1060" s="60">
        <f t="shared" si="419"/>
        <v>0</v>
      </c>
      <c r="U1060" s="86">
        <f t="shared" si="419"/>
        <v>0</v>
      </c>
      <c r="V1060" s="84">
        <f t="shared" si="419"/>
        <v>0</v>
      </c>
      <c r="W1060" s="85">
        <f t="shared" si="419"/>
        <v>0</v>
      </c>
      <c r="X1060" s="60">
        <f t="shared" si="419"/>
        <v>0</v>
      </c>
      <c r="Y1060" s="86">
        <f t="shared" si="419"/>
        <v>0</v>
      </c>
      <c r="Z1060" s="84">
        <f t="shared" si="419"/>
        <v>0</v>
      </c>
      <c r="AA1060" s="85">
        <f t="shared" si="419"/>
        <v>0</v>
      </c>
      <c r="AB1060" s="60">
        <f t="shared" si="419"/>
        <v>0</v>
      </c>
      <c r="AC1060" s="86">
        <f t="shared" si="419"/>
        <v>0</v>
      </c>
      <c r="AD1060" s="84">
        <f t="shared" si="419"/>
        <v>0</v>
      </c>
      <c r="AE1060" s="85">
        <f t="shared" si="419"/>
        <v>0</v>
      </c>
      <c r="AF1060" s="60">
        <f t="shared" si="419"/>
        <v>0</v>
      </c>
      <c r="AG1060" s="86">
        <f t="shared" si="419"/>
        <v>0</v>
      </c>
      <c r="AH1060" s="2"/>
      <c r="AI1060" s="2"/>
      <c r="AJ1060" s="2"/>
      <c r="AK1060" s="2"/>
      <c r="AL1060" s="2"/>
    </row>
    <row r="1061" spans="1:38" ht="16.5" customHeight="1" outlineLevel="1">
      <c r="A1061" s="12" t="s">
        <v>994</v>
      </c>
      <c r="B1061" s="27" t="s">
        <v>842</v>
      </c>
      <c r="C1061" s="278">
        <v>504350</v>
      </c>
      <c r="D1061" s="45">
        <v>0</v>
      </c>
      <c r="E1061" s="46">
        <f t="shared" si="394"/>
        <v>0</v>
      </c>
      <c r="F1061" s="46">
        <f t="shared" si="395"/>
        <v>0</v>
      </c>
      <c r="G1061" s="46">
        <f t="shared" si="396"/>
        <v>0</v>
      </c>
      <c r="H1061" s="53" t="e">
        <f t="shared" si="391"/>
        <v>#DIV/0!</v>
      </c>
      <c r="I1061" s="54" t="e">
        <f t="shared" si="392"/>
        <v>#DIV/0!</v>
      </c>
      <c r="J1061" s="65"/>
      <c r="K1061" s="78">
        <f t="shared" si="397"/>
        <v>0</v>
      </c>
      <c r="L1061" s="45"/>
      <c r="M1061" s="79">
        <f t="shared" si="398"/>
        <v>0</v>
      </c>
      <c r="N1061" s="65"/>
      <c r="O1061" s="78">
        <f t="shared" si="399"/>
        <v>0</v>
      </c>
      <c r="P1061" s="45"/>
      <c r="Q1061" s="79">
        <f t="shared" si="400"/>
        <v>0</v>
      </c>
      <c r="R1061" s="65"/>
      <c r="S1061" s="78">
        <f t="shared" si="401"/>
        <v>0</v>
      </c>
      <c r="T1061" s="45"/>
      <c r="U1061" s="79">
        <f t="shared" si="402"/>
        <v>0</v>
      </c>
      <c r="V1061" s="65"/>
      <c r="W1061" s="78">
        <f t="shared" si="403"/>
        <v>0</v>
      </c>
      <c r="X1061" s="45"/>
      <c r="Y1061" s="79">
        <f t="shared" si="404"/>
        <v>0</v>
      </c>
      <c r="Z1061" s="65"/>
      <c r="AA1061" s="78">
        <f t="shared" si="405"/>
        <v>0</v>
      </c>
      <c r="AB1061" s="45"/>
      <c r="AC1061" s="79">
        <f t="shared" si="406"/>
        <v>0</v>
      </c>
      <c r="AD1061" s="65"/>
      <c r="AE1061" s="78">
        <f t="shared" si="407"/>
        <v>0</v>
      </c>
      <c r="AF1061" s="45"/>
      <c r="AG1061" s="79">
        <f t="shared" si="408"/>
        <v>0</v>
      </c>
      <c r="AH1061" s="2"/>
      <c r="AI1061" s="2"/>
      <c r="AJ1061" s="2"/>
      <c r="AK1061" s="2"/>
      <c r="AL1061" s="2"/>
    </row>
    <row r="1062" spans="1:38" ht="24" customHeight="1" outlineLevel="1">
      <c r="A1062" s="12">
        <v>1101140</v>
      </c>
      <c r="B1062" s="27" t="s">
        <v>843</v>
      </c>
      <c r="C1062" s="14">
        <v>30350</v>
      </c>
      <c r="D1062" s="45">
        <v>0</v>
      </c>
      <c r="E1062" s="46">
        <f t="shared" si="394"/>
        <v>0</v>
      </c>
      <c r="F1062" s="46">
        <f t="shared" si="395"/>
        <v>0</v>
      </c>
      <c r="G1062" s="46">
        <f t="shared" si="396"/>
        <v>0</v>
      </c>
      <c r="H1062" s="53" t="e">
        <f t="shared" si="391"/>
        <v>#DIV/0!</v>
      </c>
      <c r="I1062" s="54" t="e">
        <f t="shared" si="392"/>
        <v>#DIV/0!</v>
      </c>
      <c r="J1062" s="65"/>
      <c r="K1062" s="78">
        <f t="shared" si="397"/>
        <v>0</v>
      </c>
      <c r="L1062" s="45"/>
      <c r="M1062" s="79">
        <f t="shared" si="398"/>
        <v>0</v>
      </c>
      <c r="N1062" s="65"/>
      <c r="O1062" s="78">
        <f t="shared" si="399"/>
        <v>0</v>
      </c>
      <c r="P1062" s="45"/>
      <c r="Q1062" s="79">
        <f t="shared" si="400"/>
        <v>0</v>
      </c>
      <c r="R1062" s="65"/>
      <c r="S1062" s="78">
        <f t="shared" si="401"/>
        <v>0</v>
      </c>
      <c r="T1062" s="45"/>
      <c r="U1062" s="79">
        <f t="shared" si="402"/>
        <v>0</v>
      </c>
      <c r="V1062" s="65"/>
      <c r="W1062" s="78">
        <f t="shared" si="403"/>
        <v>0</v>
      </c>
      <c r="X1062" s="45"/>
      <c r="Y1062" s="79">
        <f t="shared" si="404"/>
        <v>0</v>
      </c>
      <c r="Z1062" s="65"/>
      <c r="AA1062" s="78">
        <f t="shared" si="405"/>
        <v>0</v>
      </c>
      <c r="AB1062" s="45"/>
      <c r="AC1062" s="79">
        <f t="shared" si="406"/>
        <v>0</v>
      </c>
      <c r="AD1062" s="65"/>
      <c r="AE1062" s="78">
        <f t="shared" si="407"/>
        <v>0</v>
      </c>
      <c r="AF1062" s="45"/>
      <c r="AG1062" s="79">
        <f t="shared" si="408"/>
        <v>0</v>
      </c>
      <c r="AH1062" s="2"/>
      <c r="AI1062" s="2"/>
      <c r="AJ1062" s="2"/>
      <c r="AK1062" s="2"/>
      <c r="AL1062" s="2"/>
    </row>
    <row r="1063" spans="1:38" ht="27.75" customHeight="1" outlineLevel="1">
      <c r="A1063" s="12" t="s">
        <v>993</v>
      </c>
      <c r="B1063" s="27" t="s">
        <v>844</v>
      </c>
      <c r="C1063" s="14">
        <v>937280</v>
      </c>
      <c r="D1063" s="45">
        <v>0</v>
      </c>
      <c r="E1063" s="46">
        <f t="shared" si="394"/>
        <v>0</v>
      </c>
      <c r="F1063" s="46">
        <f t="shared" si="395"/>
        <v>0</v>
      </c>
      <c r="G1063" s="46">
        <f t="shared" si="396"/>
        <v>0</v>
      </c>
      <c r="H1063" s="53" t="e">
        <f t="shared" si="391"/>
        <v>#DIV/0!</v>
      </c>
      <c r="I1063" s="54" t="e">
        <f t="shared" si="392"/>
        <v>#DIV/0!</v>
      </c>
      <c r="J1063" s="65"/>
      <c r="K1063" s="78">
        <f t="shared" si="397"/>
        <v>0</v>
      </c>
      <c r="L1063" s="45"/>
      <c r="M1063" s="79">
        <f t="shared" si="398"/>
        <v>0</v>
      </c>
      <c r="N1063" s="65"/>
      <c r="O1063" s="78">
        <f t="shared" si="399"/>
        <v>0</v>
      </c>
      <c r="P1063" s="45"/>
      <c r="Q1063" s="79">
        <f t="shared" si="400"/>
        <v>0</v>
      </c>
      <c r="R1063" s="65"/>
      <c r="S1063" s="78">
        <f t="shared" si="401"/>
        <v>0</v>
      </c>
      <c r="T1063" s="45"/>
      <c r="U1063" s="79">
        <f t="shared" si="402"/>
        <v>0</v>
      </c>
      <c r="V1063" s="65"/>
      <c r="W1063" s="78">
        <f t="shared" si="403"/>
        <v>0</v>
      </c>
      <c r="X1063" s="45"/>
      <c r="Y1063" s="79">
        <f t="shared" si="404"/>
        <v>0</v>
      </c>
      <c r="Z1063" s="65"/>
      <c r="AA1063" s="78">
        <f t="shared" si="405"/>
        <v>0</v>
      </c>
      <c r="AB1063" s="45"/>
      <c r="AC1063" s="79">
        <f t="shared" si="406"/>
        <v>0</v>
      </c>
      <c r="AD1063" s="65"/>
      <c r="AE1063" s="78">
        <f t="shared" si="407"/>
        <v>0</v>
      </c>
      <c r="AF1063" s="45"/>
      <c r="AG1063" s="79">
        <f t="shared" si="408"/>
        <v>0</v>
      </c>
      <c r="AH1063" s="2"/>
      <c r="AI1063" s="2"/>
      <c r="AJ1063" s="2"/>
      <c r="AK1063" s="2"/>
      <c r="AL1063" s="2"/>
    </row>
    <row r="1064" spans="1:38" ht="16.5" customHeight="1" outlineLevel="1">
      <c r="A1064" s="12" t="s">
        <v>995</v>
      </c>
      <c r="B1064" s="27" t="s">
        <v>845</v>
      </c>
      <c r="C1064" s="14">
        <v>26570</v>
      </c>
      <c r="D1064" s="45">
        <v>0</v>
      </c>
      <c r="E1064" s="46">
        <f t="shared" si="394"/>
        <v>0</v>
      </c>
      <c r="F1064" s="46">
        <f t="shared" si="395"/>
        <v>0</v>
      </c>
      <c r="G1064" s="46">
        <f t="shared" si="396"/>
        <v>0</v>
      </c>
      <c r="H1064" s="53" t="e">
        <f t="shared" si="391"/>
        <v>#DIV/0!</v>
      </c>
      <c r="I1064" s="54" t="e">
        <f t="shared" si="392"/>
        <v>#DIV/0!</v>
      </c>
      <c r="J1064" s="65"/>
      <c r="K1064" s="78">
        <f t="shared" si="397"/>
        <v>0</v>
      </c>
      <c r="L1064" s="45"/>
      <c r="M1064" s="79">
        <f t="shared" si="398"/>
        <v>0</v>
      </c>
      <c r="N1064" s="65"/>
      <c r="O1064" s="78">
        <f t="shared" si="399"/>
        <v>0</v>
      </c>
      <c r="P1064" s="45"/>
      <c r="Q1064" s="79">
        <f t="shared" si="400"/>
        <v>0</v>
      </c>
      <c r="R1064" s="65"/>
      <c r="S1064" s="78">
        <f t="shared" si="401"/>
        <v>0</v>
      </c>
      <c r="T1064" s="45"/>
      <c r="U1064" s="79">
        <f t="shared" si="402"/>
        <v>0</v>
      </c>
      <c r="V1064" s="65"/>
      <c r="W1064" s="78">
        <f t="shared" si="403"/>
        <v>0</v>
      </c>
      <c r="X1064" s="45"/>
      <c r="Y1064" s="79">
        <f t="shared" si="404"/>
        <v>0</v>
      </c>
      <c r="Z1064" s="65"/>
      <c r="AA1064" s="78">
        <f t="shared" si="405"/>
        <v>0</v>
      </c>
      <c r="AB1064" s="45"/>
      <c r="AC1064" s="79">
        <f t="shared" si="406"/>
        <v>0</v>
      </c>
      <c r="AD1064" s="65"/>
      <c r="AE1064" s="78">
        <f t="shared" si="407"/>
        <v>0</v>
      </c>
      <c r="AF1064" s="45"/>
      <c r="AG1064" s="79">
        <f t="shared" si="408"/>
        <v>0</v>
      </c>
      <c r="AH1064" s="2"/>
      <c r="AI1064" s="2"/>
      <c r="AJ1064" s="2"/>
      <c r="AK1064" s="2"/>
      <c r="AL1064" s="2"/>
    </row>
    <row r="1065" spans="1:38" ht="16.5" customHeight="1" outlineLevel="1">
      <c r="A1065" s="12"/>
      <c r="B1065" s="27"/>
      <c r="C1065" s="14"/>
      <c r="D1065" s="45"/>
      <c r="E1065" s="46"/>
      <c r="F1065" s="46"/>
      <c r="G1065" s="46"/>
      <c r="H1065" s="53"/>
      <c r="I1065" s="54"/>
      <c r="J1065" s="65"/>
      <c r="K1065" s="78"/>
      <c r="L1065" s="45"/>
      <c r="M1065" s="79"/>
      <c r="N1065" s="65"/>
      <c r="O1065" s="78"/>
      <c r="P1065" s="45"/>
      <c r="Q1065" s="79"/>
      <c r="R1065" s="65"/>
      <c r="S1065" s="78"/>
      <c r="T1065" s="45"/>
      <c r="U1065" s="79"/>
      <c r="V1065" s="65"/>
      <c r="W1065" s="78"/>
      <c r="X1065" s="45"/>
      <c r="Y1065" s="79"/>
      <c r="Z1065" s="65"/>
      <c r="AA1065" s="78"/>
      <c r="AB1065" s="45"/>
      <c r="AC1065" s="79"/>
      <c r="AD1065" s="65"/>
      <c r="AE1065" s="78"/>
      <c r="AF1065" s="45"/>
      <c r="AG1065" s="79"/>
      <c r="AH1065" s="2"/>
      <c r="AI1065" s="2"/>
      <c r="AJ1065" s="2"/>
      <c r="AK1065" s="2"/>
      <c r="AL1065" s="2"/>
    </row>
    <row r="1066" spans="1:38" ht="16.5" customHeight="1" outlineLevel="1">
      <c r="A1066" s="58"/>
      <c r="B1066" s="83" t="s">
        <v>846</v>
      </c>
      <c r="C1066" s="99"/>
      <c r="D1066" s="60">
        <v>0</v>
      </c>
      <c r="E1066" s="61">
        <f t="shared" ref="E1066:G1066" si="420">SUM(E1067:E1070)</f>
        <v>0</v>
      </c>
      <c r="F1066" s="61">
        <f t="shared" si="420"/>
        <v>0</v>
      </c>
      <c r="G1066" s="61">
        <f t="shared" si="420"/>
        <v>0</v>
      </c>
      <c r="H1066" s="62" t="e">
        <f t="shared" si="391"/>
        <v>#DIV/0!</v>
      </c>
      <c r="I1066" s="63" t="e">
        <f t="shared" si="392"/>
        <v>#DIV/0!</v>
      </c>
      <c r="J1066" s="84">
        <f t="shared" ref="J1066:AG1066" si="421">SUM(J1067:J1070)</f>
        <v>0</v>
      </c>
      <c r="K1066" s="85">
        <f t="shared" si="421"/>
        <v>0</v>
      </c>
      <c r="L1066" s="60">
        <f t="shared" si="421"/>
        <v>0</v>
      </c>
      <c r="M1066" s="86">
        <f t="shared" si="421"/>
        <v>0</v>
      </c>
      <c r="N1066" s="84">
        <f t="shared" si="421"/>
        <v>0</v>
      </c>
      <c r="O1066" s="85">
        <f t="shared" si="421"/>
        <v>0</v>
      </c>
      <c r="P1066" s="60">
        <f t="shared" si="421"/>
        <v>0</v>
      </c>
      <c r="Q1066" s="86">
        <f t="shared" si="421"/>
        <v>0</v>
      </c>
      <c r="R1066" s="84">
        <f t="shared" si="421"/>
        <v>0</v>
      </c>
      <c r="S1066" s="85">
        <f t="shared" si="421"/>
        <v>0</v>
      </c>
      <c r="T1066" s="60">
        <f t="shared" si="421"/>
        <v>0</v>
      </c>
      <c r="U1066" s="86">
        <f t="shared" si="421"/>
        <v>0</v>
      </c>
      <c r="V1066" s="84">
        <f t="shared" si="421"/>
        <v>0</v>
      </c>
      <c r="W1066" s="85">
        <f t="shared" si="421"/>
        <v>0</v>
      </c>
      <c r="X1066" s="60">
        <f t="shared" si="421"/>
        <v>0</v>
      </c>
      <c r="Y1066" s="86">
        <f t="shared" si="421"/>
        <v>0</v>
      </c>
      <c r="Z1066" s="84">
        <f t="shared" si="421"/>
        <v>0</v>
      </c>
      <c r="AA1066" s="85">
        <f t="shared" si="421"/>
        <v>0</v>
      </c>
      <c r="AB1066" s="60">
        <f t="shared" si="421"/>
        <v>0</v>
      </c>
      <c r="AC1066" s="86">
        <f t="shared" si="421"/>
        <v>0</v>
      </c>
      <c r="AD1066" s="84">
        <f t="shared" si="421"/>
        <v>0</v>
      </c>
      <c r="AE1066" s="85">
        <f t="shared" si="421"/>
        <v>0</v>
      </c>
      <c r="AF1066" s="60">
        <f t="shared" si="421"/>
        <v>0</v>
      </c>
      <c r="AG1066" s="86">
        <f t="shared" si="421"/>
        <v>0</v>
      </c>
      <c r="AH1066" s="2"/>
      <c r="AI1066" s="2"/>
      <c r="AJ1066" s="2"/>
      <c r="AK1066" s="2"/>
      <c r="AL1066" s="2"/>
    </row>
    <row r="1067" spans="1:38" ht="22.5" customHeight="1" outlineLevel="1">
      <c r="A1067" s="12" t="s">
        <v>966</v>
      </c>
      <c r="B1067" s="27" t="s">
        <v>847</v>
      </c>
      <c r="C1067" s="14">
        <v>303200</v>
      </c>
      <c r="D1067" s="45">
        <v>0</v>
      </c>
      <c r="E1067" s="46">
        <f t="shared" si="394"/>
        <v>0</v>
      </c>
      <c r="F1067" s="46">
        <f t="shared" si="395"/>
        <v>0</v>
      </c>
      <c r="G1067" s="46">
        <f t="shared" si="396"/>
        <v>0</v>
      </c>
      <c r="H1067" s="53" t="e">
        <f t="shared" si="391"/>
        <v>#DIV/0!</v>
      </c>
      <c r="I1067" s="54" t="e">
        <f t="shared" si="392"/>
        <v>#DIV/0!</v>
      </c>
      <c r="J1067" s="65"/>
      <c r="K1067" s="78">
        <f t="shared" si="397"/>
        <v>0</v>
      </c>
      <c r="L1067" s="45"/>
      <c r="M1067" s="79">
        <f t="shared" si="398"/>
        <v>0</v>
      </c>
      <c r="N1067" s="65"/>
      <c r="O1067" s="78">
        <f t="shared" si="399"/>
        <v>0</v>
      </c>
      <c r="P1067" s="45"/>
      <c r="Q1067" s="79">
        <f t="shared" si="400"/>
        <v>0</v>
      </c>
      <c r="R1067" s="65"/>
      <c r="S1067" s="78">
        <f t="shared" si="401"/>
        <v>0</v>
      </c>
      <c r="T1067" s="45"/>
      <c r="U1067" s="79">
        <f t="shared" si="402"/>
        <v>0</v>
      </c>
      <c r="V1067" s="65"/>
      <c r="W1067" s="78">
        <f t="shared" si="403"/>
        <v>0</v>
      </c>
      <c r="X1067" s="45"/>
      <c r="Y1067" s="79">
        <f t="shared" si="404"/>
        <v>0</v>
      </c>
      <c r="Z1067" s="65"/>
      <c r="AA1067" s="78">
        <f t="shared" si="405"/>
        <v>0</v>
      </c>
      <c r="AB1067" s="45"/>
      <c r="AC1067" s="79">
        <f t="shared" si="406"/>
        <v>0</v>
      </c>
      <c r="AD1067" s="65"/>
      <c r="AE1067" s="78">
        <f t="shared" si="407"/>
        <v>0</v>
      </c>
      <c r="AF1067" s="45"/>
      <c r="AG1067" s="79">
        <f t="shared" si="408"/>
        <v>0</v>
      </c>
      <c r="AH1067" s="2"/>
      <c r="AI1067" s="2"/>
      <c r="AJ1067" s="2"/>
      <c r="AK1067" s="2"/>
      <c r="AL1067" s="2"/>
    </row>
    <row r="1068" spans="1:38" ht="25.5" customHeight="1" outlineLevel="1">
      <c r="A1068" s="12" t="s">
        <v>990</v>
      </c>
      <c r="B1068" s="27" t="s">
        <v>848</v>
      </c>
      <c r="C1068" s="14">
        <v>234610</v>
      </c>
      <c r="D1068" s="45">
        <v>0</v>
      </c>
      <c r="E1068" s="46">
        <f t="shared" si="394"/>
        <v>0</v>
      </c>
      <c r="F1068" s="46">
        <f t="shared" si="395"/>
        <v>0</v>
      </c>
      <c r="G1068" s="46">
        <f t="shared" si="396"/>
        <v>0</v>
      </c>
      <c r="H1068" s="53" t="e">
        <f t="shared" si="391"/>
        <v>#DIV/0!</v>
      </c>
      <c r="I1068" s="54" t="e">
        <f t="shared" si="392"/>
        <v>#DIV/0!</v>
      </c>
      <c r="J1068" s="65"/>
      <c r="K1068" s="78">
        <f t="shared" si="397"/>
        <v>0</v>
      </c>
      <c r="L1068" s="45"/>
      <c r="M1068" s="79">
        <f t="shared" si="398"/>
        <v>0</v>
      </c>
      <c r="N1068" s="65"/>
      <c r="O1068" s="78">
        <f t="shared" si="399"/>
        <v>0</v>
      </c>
      <c r="P1068" s="45"/>
      <c r="Q1068" s="79">
        <f t="shared" si="400"/>
        <v>0</v>
      </c>
      <c r="R1068" s="65"/>
      <c r="S1068" s="78">
        <f t="shared" si="401"/>
        <v>0</v>
      </c>
      <c r="T1068" s="45"/>
      <c r="U1068" s="79">
        <f t="shared" si="402"/>
        <v>0</v>
      </c>
      <c r="V1068" s="65"/>
      <c r="W1068" s="78">
        <f t="shared" si="403"/>
        <v>0</v>
      </c>
      <c r="X1068" s="45"/>
      <c r="Y1068" s="79">
        <f t="shared" si="404"/>
        <v>0</v>
      </c>
      <c r="Z1068" s="65"/>
      <c r="AA1068" s="78">
        <f t="shared" si="405"/>
        <v>0</v>
      </c>
      <c r="AB1068" s="45"/>
      <c r="AC1068" s="79">
        <f t="shared" si="406"/>
        <v>0</v>
      </c>
      <c r="AD1068" s="65"/>
      <c r="AE1068" s="78">
        <f t="shared" si="407"/>
        <v>0</v>
      </c>
      <c r="AF1068" s="45"/>
      <c r="AG1068" s="79">
        <f t="shared" si="408"/>
        <v>0</v>
      </c>
      <c r="AH1068" s="2"/>
      <c r="AI1068" s="2"/>
      <c r="AJ1068" s="2"/>
      <c r="AK1068" s="2"/>
      <c r="AL1068" s="2"/>
    </row>
    <row r="1069" spans="1:38" ht="26.25" customHeight="1" outlineLevel="1">
      <c r="A1069" s="12" t="s">
        <v>991</v>
      </c>
      <c r="B1069" s="27" t="s">
        <v>849</v>
      </c>
      <c r="C1069" s="14">
        <v>57890</v>
      </c>
      <c r="D1069" s="45">
        <v>0</v>
      </c>
      <c r="E1069" s="46">
        <f t="shared" si="394"/>
        <v>0</v>
      </c>
      <c r="F1069" s="46">
        <f t="shared" si="395"/>
        <v>0</v>
      </c>
      <c r="G1069" s="46">
        <f t="shared" si="396"/>
        <v>0</v>
      </c>
      <c r="H1069" s="53" t="e">
        <f t="shared" si="391"/>
        <v>#DIV/0!</v>
      </c>
      <c r="I1069" s="54" t="e">
        <f t="shared" si="392"/>
        <v>#DIV/0!</v>
      </c>
      <c r="J1069" s="65"/>
      <c r="K1069" s="78">
        <f t="shared" si="397"/>
        <v>0</v>
      </c>
      <c r="L1069" s="45"/>
      <c r="M1069" s="79">
        <f t="shared" si="398"/>
        <v>0</v>
      </c>
      <c r="N1069" s="65"/>
      <c r="O1069" s="78">
        <f t="shared" si="399"/>
        <v>0</v>
      </c>
      <c r="P1069" s="45"/>
      <c r="Q1069" s="79">
        <f t="shared" si="400"/>
        <v>0</v>
      </c>
      <c r="R1069" s="65"/>
      <c r="S1069" s="78">
        <f t="shared" si="401"/>
        <v>0</v>
      </c>
      <c r="T1069" s="45"/>
      <c r="U1069" s="79">
        <f t="shared" si="402"/>
        <v>0</v>
      </c>
      <c r="V1069" s="65"/>
      <c r="W1069" s="78">
        <f t="shared" si="403"/>
        <v>0</v>
      </c>
      <c r="X1069" s="45"/>
      <c r="Y1069" s="79">
        <f t="shared" si="404"/>
        <v>0</v>
      </c>
      <c r="Z1069" s="65"/>
      <c r="AA1069" s="78">
        <f t="shared" si="405"/>
        <v>0</v>
      </c>
      <c r="AB1069" s="45"/>
      <c r="AC1069" s="79">
        <f t="shared" si="406"/>
        <v>0</v>
      </c>
      <c r="AD1069" s="65"/>
      <c r="AE1069" s="78">
        <f t="shared" si="407"/>
        <v>0</v>
      </c>
      <c r="AF1069" s="45"/>
      <c r="AG1069" s="79">
        <f t="shared" si="408"/>
        <v>0</v>
      </c>
      <c r="AH1069" s="2"/>
      <c r="AI1069" s="2"/>
      <c r="AJ1069" s="2"/>
      <c r="AK1069" s="2"/>
      <c r="AL1069" s="2"/>
    </row>
    <row r="1070" spans="1:38" ht="16.5" customHeight="1" outlineLevel="1">
      <c r="A1070" s="12" t="s">
        <v>992</v>
      </c>
      <c r="B1070" s="27" t="s">
        <v>850</v>
      </c>
      <c r="C1070" s="14">
        <v>215770</v>
      </c>
      <c r="D1070" s="45">
        <v>0</v>
      </c>
      <c r="E1070" s="46">
        <f t="shared" si="394"/>
        <v>0</v>
      </c>
      <c r="F1070" s="46">
        <f t="shared" si="395"/>
        <v>0</v>
      </c>
      <c r="G1070" s="46">
        <f t="shared" si="396"/>
        <v>0</v>
      </c>
      <c r="H1070" s="53" t="e">
        <f t="shared" si="391"/>
        <v>#DIV/0!</v>
      </c>
      <c r="I1070" s="54" t="e">
        <f t="shared" si="392"/>
        <v>#DIV/0!</v>
      </c>
      <c r="J1070" s="65"/>
      <c r="K1070" s="78">
        <f t="shared" si="397"/>
        <v>0</v>
      </c>
      <c r="L1070" s="45"/>
      <c r="M1070" s="79">
        <f t="shared" si="398"/>
        <v>0</v>
      </c>
      <c r="N1070" s="65"/>
      <c r="O1070" s="78">
        <f t="shared" si="399"/>
        <v>0</v>
      </c>
      <c r="P1070" s="45"/>
      <c r="Q1070" s="79">
        <f t="shared" si="400"/>
        <v>0</v>
      </c>
      <c r="R1070" s="65"/>
      <c r="S1070" s="78">
        <f t="shared" si="401"/>
        <v>0</v>
      </c>
      <c r="T1070" s="45"/>
      <c r="U1070" s="79">
        <f t="shared" si="402"/>
        <v>0</v>
      </c>
      <c r="V1070" s="65"/>
      <c r="W1070" s="78">
        <f t="shared" si="403"/>
        <v>0</v>
      </c>
      <c r="X1070" s="45"/>
      <c r="Y1070" s="79">
        <f t="shared" si="404"/>
        <v>0</v>
      </c>
      <c r="Z1070" s="65"/>
      <c r="AA1070" s="78">
        <f t="shared" si="405"/>
        <v>0</v>
      </c>
      <c r="AB1070" s="45"/>
      <c r="AC1070" s="79">
        <f t="shared" si="406"/>
        <v>0</v>
      </c>
      <c r="AD1070" s="65"/>
      <c r="AE1070" s="78">
        <f t="shared" si="407"/>
        <v>0</v>
      </c>
      <c r="AF1070" s="45"/>
      <c r="AG1070" s="79">
        <f t="shared" si="408"/>
        <v>0</v>
      </c>
      <c r="AH1070" s="2"/>
      <c r="AI1070" s="2"/>
      <c r="AJ1070" s="2"/>
      <c r="AK1070" s="2"/>
      <c r="AL1070" s="2"/>
    </row>
    <row r="1071" spans="1:38" ht="16.5" customHeight="1" outlineLevel="1">
      <c r="A1071" s="12"/>
      <c r="B1071" s="27"/>
      <c r="C1071" s="14"/>
      <c r="D1071" s="45"/>
      <c r="E1071" s="46"/>
      <c r="F1071" s="46"/>
      <c r="G1071" s="46"/>
      <c r="H1071" s="53"/>
      <c r="I1071" s="54"/>
      <c r="J1071" s="65"/>
      <c r="K1071" s="78"/>
      <c r="L1071" s="45"/>
      <c r="M1071" s="79"/>
      <c r="N1071" s="65"/>
      <c r="O1071" s="78"/>
      <c r="P1071" s="45"/>
      <c r="Q1071" s="79"/>
      <c r="R1071" s="65"/>
      <c r="S1071" s="78"/>
      <c r="T1071" s="45"/>
      <c r="U1071" s="79"/>
      <c r="V1071" s="65"/>
      <c r="W1071" s="78"/>
      <c r="X1071" s="45"/>
      <c r="Y1071" s="79"/>
      <c r="Z1071" s="65"/>
      <c r="AA1071" s="78"/>
      <c r="AB1071" s="45"/>
      <c r="AC1071" s="79"/>
      <c r="AD1071" s="65"/>
      <c r="AE1071" s="78"/>
      <c r="AF1071" s="45"/>
      <c r="AG1071" s="79"/>
      <c r="AH1071" s="2"/>
      <c r="AI1071" s="2"/>
      <c r="AJ1071" s="2"/>
      <c r="AK1071" s="2"/>
      <c r="AL1071" s="2"/>
    </row>
    <row r="1072" spans="1:38" ht="16.5" customHeight="1" outlineLevel="1">
      <c r="A1072" s="58"/>
      <c r="B1072" s="83" t="s">
        <v>851</v>
      </c>
      <c r="C1072" s="99"/>
      <c r="D1072" s="60">
        <v>0</v>
      </c>
      <c r="E1072" s="61">
        <f>SUM(E1073:E1075)</f>
        <v>0</v>
      </c>
      <c r="F1072" s="61">
        <f>SUM(F1073:F1075)</f>
        <v>0</v>
      </c>
      <c r="G1072" s="61">
        <f>SUM(G1073:G1075)</f>
        <v>0</v>
      </c>
      <c r="H1072" s="62" t="e">
        <f t="shared" si="391"/>
        <v>#DIV/0!</v>
      </c>
      <c r="I1072" s="63" t="e">
        <f t="shared" si="392"/>
        <v>#DIV/0!</v>
      </c>
      <c r="J1072" s="84">
        <f t="shared" ref="J1072:AG1072" si="422">SUM(J1073:J1075)</f>
        <v>0</v>
      </c>
      <c r="K1072" s="85">
        <f t="shared" si="422"/>
        <v>0</v>
      </c>
      <c r="L1072" s="60">
        <f t="shared" si="422"/>
        <v>0</v>
      </c>
      <c r="M1072" s="86">
        <f t="shared" si="422"/>
        <v>0</v>
      </c>
      <c r="N1072" s="84">
        <f t="shared" si="422"/>
        <v>0</v>
      </c>
      <c r="O1072" s="85">
        <f t="shared" si="422"/>
        <v>0</v>
      </c>
      <c r="P1072" s="60">
        <f t="shared" si="422"/>
        <v>0</v>
      </c>
      <c r="Q1072" s="86">
        <f t="shared" si="422"/>
        <v>0</v>
      </c>
      <c r="R1072" s="84">
        <f t="shared" si="422"/>
        <v>0</v>
      </c>
      <c r="S1072" s="85">
        <f t="shared" si="422"/>
        <v>0</v>
      </c>
      <c r="T1072" s="60">
        <f t="shared" si="422"/>
        <v>0</v>
      </c>
      <c r="U1072" s="86">
        <f t="shared" si="422"/>
        <v>0</v>
      </c>
      <c r="V1072" s="84">
        <f t="shared" si="422"/>
        <v>0</v>
      </c>
      <c r="W1072" s="85">
        <f t="shared" si="422"/>
        <v>0</v>
      </c>
      <c r="X1072" s="60">
        <f t="shared" si="422"/>
        <v>0</v>
      </c>
      <c r="Y1072" s="86">
        <f t="shared" si="422"/>
        <v>0</v>
      </c>
      <c r="Z1072" s="84">
        <f t="shared" si="422"/>
        <v>0</v>
      </c>
      <c r="AA1072" s="85">
        <f t="shared" si="422"/>
        <v>0</v>
      </c>
      <c r="AB1072" s="60">
        <f t="shared" si="422"/>
        <v>0</v>
      </c>
      <c r="AC1072" s="86">
        <f t="shared" si="422"/>
        <v>0</v>
      </c>
      <c r="AD1072" s="84">
        <f t="shared" si="422"/>
        <v>0</v>
      </c>
      <c r="AE1072" s="85">
        <f t="shared" si="422"/>
        <v>0</v>
      </c>
      <c r="AF1072" s="60">
        <f t="shared" si="422"/>
        <v>0</v>
      </c>
      <c r="AG1072" s="86">
        <f t="shared" si="422"/>
        <v>0</v>
      </c>
      <c r="AH1072" s="2"/>
      <c r="AI1072" s="2"/>
      <c r="AJ1072" s="2"/>
      <c r="AK1072" s="2"/>
      <c r="AL1072" s="2"/>
    </row>
    <row r="1073" spans="1:38" ht="16.5" customHeight="1" outlineLevel="1">
      <c r="A1073" s="12">
        <v>305182</v>
      </c>
      <c r="B1073" s="27" t="s">
        <v>852</v>
      </c>
      <c r="C1073" s="14">
        <v>49770</v>
      </c>
      <c r="D1073" s="45">
        <v>0</v>
      </c>
      <c r="E1073" s="46">
        <f t="shared" si="394"/>
        <v>0</v>
      </c>
      <c r="F1073" s="46">
        <f t="shared" si="395"/>
        <v>0</v>
      </c>
      <c r="G1073" s="46">
        <f t="shared" si="396"/>
        <v>0</v>
      </c>
      <c r="H1073" s="53" t="e">
        <f t="shared" si="391"/>
        <v>#DIV/0!</v>
      </c>
      <c r="I1073" s="54" t="e">
        <f t="shared" si="392"/>
        <v>#DIV/0!</v>
      </c>
      <c r="J1073" s="65"/>
      <c r="K1073" s="78">
        <f t="shared" si="397"/>
        <v>0</v>
      </c>
      <c r="L1073" s="45"/>
      <c r="M1073" s="79">
        <f t="shared" si="398"/>
        <v>0</v>
      </c>
      <c r="N1073" s="65"/>
      <c r="O1073" s="78">
        <f t="shared" si="399"/>
        <v>0</v>
      </c>
      <c r="P1073" s="45"/>
      <c r="Q1073" s="79">
        <f t="shared" si="400"/>
        <v>0</v>
      </c>
      <c r="R1073" s="65"/>
      <c r="S1073" s="78">
        <f t="shared" si="401"/>
        <v>0</v>
      </c>
      <c r="T1073" s="45"/>
      <c r="U1073" s="79">
        <f t="shared" si="402"/>
        <v>0</v>
      </c>
      <c r="V1073" s="65"/>
      <c r="W1073" s="78">
        <f t="shared" si="403"/>
        <v>0</v>
      </c>
      <c r="X1073" s="45"/>
      <c r="Y1073" s="79">
        <f t="shared" si="404"/>
        <v>0</v>
      </c>
      <c r="Z1073" s="65"/>
      <c r="AA1073" s="78">
        <f t="shared" si="405"/>
        <v>0</v>
      </c>
      <c r="AB1073" s="45"/>
      <c r="AC1073" s="79">
        <f t="shared" si="406"/>
        <v>0</v>
      </c>
      <c r="AD1073" s="65"/>
      <c r="AE1073" s="78">
        <f t="shared" si="407"/>
        <v>0</v>
      </c>
      <c r="AF1073" s="45"/>
      <c r="AG1073" s="79">
        <f t="shared" si="408"/>
        <v>0</v>
      </c>
      <c r="AH1073" s="2"/>
      <c r="AI1073" s="2"/>
      <c r="AJ1073" s="2"/>
      <c r="AK1073" s="2"/>
      <c r="AL1073" s="2"/>
    </row>
    <row r="1074" spans="1:38" ht="28.5" customHeight="1" outlineLevel="1">
      <c r="A1074" s="12" t="s">
        <v>988</v>
      </c>
      <c r="B1074" s="27" t="s">
        <v>853</v>
      </c>
      <c r="C1074" s="14">
        <v>290640</v>
      </c>
      <c r="D1074" s="45">
        <v>0</v>
      </c>
      <c r="E1074" s="46">
        <f t="shared" si="394"/>
        <v>0</v>
      </c>
      <c r="F1074" s="46">
        <f t="shared" si="395"/>
        <v>0</v>
      </c>
      <c r="G1074" s="46">
        <f t="shared" si="396"/>
        <v>0</v>
      </c>
      <c r="H1074" s="53" t="e">
        <f t="shared" si="391"/>
        <v>#DIV/0!</v>
      </c>
      <c r="I1074" s="54" t="e">
        <f t="shared" si="392"/>
        <v>#DIV/0!</v>
      </c>
      <c r="J1074" s="65"/>
      <c r="K1074" s="78">
        <f t="shared" si="397"/>
        <v>0</v>
      </c>
      <c r="L1074" s="45"/>
      <c r="M1074" s="79">
        <f t="shared" si="398"/>
        <v>0</v>
      </c>
      <c r="N1074" s="65"/>
      <c r="O1074" s="78">
        <f t="shared" si="399"/>
        <v>0</v>
      </c>
      <c r="P1074" s="45"/>
      <c r="Q1074" s="79">
        <f t="shared" si="400"/>
        <v>0</v>
      </c>
      <c r="R1074" s="65"/>
      <c r="S1074" s="78">
        <f t="shared" si="401"/>
        <v>0</v>
      </c>
      <c r="T1074" s="45"/>
      <c r="U1074" s="79">
        <f t="shared" si="402"/>
        <v>0</v>
      </c>
      <c r="V1074" s="65"/>
      <c r="W1074" s="78">
        <f t="shared" si="403"/>
        <v>0</v>
      </c>
      <c r="X1074" s="45"/>
      <c r="Y1074" s="79">
        <f t="shared" si="404"/>
        <v>0</v>
      </c>
      <c r="Z1074" s="65"/>
      <c r="AA1074" s="78">
        <f t="shared" si="405"/>
        <v>0</v>
      </c>
      <c r="AB1074" s="45"/>
      <c r="AC1074" s="79">
        <f t="shared" si="406"/>
        <v>0</v>
      </c>
      <c r="AD1074" s="65"/>
      <c r="AE1074" s="78">
        <f t="shared" si="407"/>
        <v>0</v>
      </c>
      <c r="AF1074" s="45"/>
      <c r="AG1074" s="79">
        <f t="shared" si="408"/>
        <v>0</v>
      </c>
      <c r="AH1074" s="2"/>
      <c r="AI1074" s="2"/>
      <c r="AJ1074" s="2"/>
      <c r="AK1074" s="2"/>
      <c r="AL1074" s="2"/>
    </row>
    <row r="1075" spans="1:38" ht="37.5" customHeight="1" outlineLevel="1">
      <c r="A1075" s="13" t="s">
        <v>989</v>
      </c>
      <c r="B1075" s="37" t="s">
        <v>854</v>
      </c>
      <c r="C1075" s="15">
        <v>48810</v>
      </c>
      <c r="D1075" s="47">
        <v>0</v>
      </c>
      <c r="E1075" s="48">
        <f t="shared" si="394"/>
        <v>0</v>
      </c>
      <c r="F1075" s="48">
        <f t="shared" si="395"/>
        <v>0</v>
      </c>
      <c r="G1075" s="48">
        <f t="shared" si="396"/>
        <v>0</v>
      </c>
      <c r="H1075" s="55" t="e">
        <f t="shared" si="391"/>
        <v>#DIV/0!</v>
      </c>
      <c r="I1075" s="56" t="e">
        <f t="shared" si="392"/>
        <v>#DIV/0!</v>
      </c>
      <c r="J1075" s="80"/>
      <c r="K1075" s="81">
        <f t="shared" si="397"/>
        <v>0</v>
      </c>
      <c r="L1075" s="47"/>
      <c r="M1075" s="82">
        <f t="shared" si="398"/>
        <v>0</v>
      </c>
      <c r="N1075" s="80"/>
      <c r="O1075" s="81">
        <f t="shared" si="399"/>
        <v>0</v>
      </c>
      <c r="P1075" s="47"/>
      <c r="Q1075" s="82">
        <f t="shared" si="400"/>
        <v>0</v>
      </c>
      <c r="R1075" s="80"/>
      <c r="S1075" s="81">
        <f t="shared" si="401"/>
        <v>0</v>
      </c>
      <c r="T1075" s="47"/>
      <c r="U1075" s="82">
        <f t="shared" si="402"/>
        <v>0</v>
      </c>
      <c r="V1075" s="80"/>
      <c r="W1075" s="81">
        <f t="shared" si="403"/>
        <v>0</v>
      </c>
      <c r="X1075" s="47"/>
      <c r="Y1075" s="82">
        <f t="shared" si="404"/>
        <v>0</v>
      </c>
      <c r="Z1075" s="80"/>
      <c r="AA1075" s="81">
        <f t="shared" si="405"/>
        <v>0</v>
      </c>
      <c r="AB1075" s="47"/>
      <c r="AC1075" s="82">
        <f t="shared" si="406"/>
        <v>0</v>
      </c>
      <c r="AD1075" s="80"/>
      <c r="AE1075" s="81">
        <f t="shared" si="407"/>
        <v>0</v>
      </c>
      <c r="AF1075" s="47"/>
      <c r="AG1075" s="82">
        <f t="shared" si="408"/>
        <v>0</v>
      </c>
      <c r="AH1075" s="2"/>
      <c r="AI1075" s="2"/>
      <c r="AJ1075" s="2"/>
      <c r="AK1075" s="2"/>
      <c r="AL1075" s="2"/>
    </row>
  </sheetData>
  <mergeCells count="14">
    <mergeCell ref="AD7:AE7"/>
    <mergeCell ref="AF7:AG7"/>
    <mergeCell ref="R7:S7"/>
    <mergeCell ref="T7:U7"/>
    <mergeCell ref="V7:W7"/>
    <mergeCell ref="X7:Y7"/>
    <mergeCell ref="Z7:AA7"/>
    <mergeCell ref="AB7:AC7"/>
    <mergeCell ref="P7:Q7"/>
    <mergeCell ref="A5:B5"/>
    <mergeCell ref="A6:B6"/>
    <mergeCell ref="J7:K7"/>
    <mergeCell ref="L7:M7"/>
    <mergeCell ref="N7:O7"/>
  </mergeCells>
  <pageMargins left="0.7" right="0.7" top="0.75" bottom="0.75" header="0.3" footer="0.3"/>
  <pageSetup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L1075"/>
  <sheetViews>
    <sheetView topLeftCell="A3" zoomScale="90" zoomScaleNormal="90" workbookViewId="0">
      <selection activeCell="AF264" sqref="AF264"/>
    </sheetView>
  </sheetViews>
  <sheetFormatPr baseColWidth="10" defaultColWidth="11.42578125" defaultRowHeight="15" outlineLevelRow="1"/>
  <cols>
    <col min="1" max="1" width="8.42578125" style="1" customWidth="1"/>
    <col min="2" max="2" width="80.7109375" style="2" customWidth="1"/>
    <col min="3" max="3" width="11.7109375" style="2" customWidth="1"/>
    <col min="4" max="4" width="9.5703125" style="49" customWidth="1"/>
    <col min="5" max="5" width="8" style="49" customWidth="1"/>
    <col min="6" max="6" width="13.42578125" style="49" customWidth="1"/>
    <col min="7" max="7" width="12.28515625" style="49" customWidth="1"/>
    <col min="8" max="9" width="10.85546875" style="57" customWidth="1"/>
    <col min="10" max="10" width="8" style="49" customWidth="1"/>
    <col min="11" max="11" width="12.28515625" style="49" customWidth="1"/>
    <col min="12" max="12" width="8" style="49" customWidth="1"/>
    <col min="13" max="13" width="11.7109375" style="49" customWidth="1"/>
    <col min="14" max="14" width="8" style="49" customWidth="1"/>
    <col min="15" max="15" width="11.7109375" style="49" customWidth="1"/>
    <col min="16" max="33" width="11.42578125" style="49" customWidth="1"/>
    <col min="34" max="38" width="11.42578125" style="8"/>
    <col min="39" max="16384" width="11.42578125" style="2"/>
  </cols>
  <sheetData>
    <row r="1" spans="1:38">
      <c r="C1" s="64"/>
      <c r="D1" s="41"/>
      <c r="E1" s="3"/>
      <c r="F1" s="3"/>
      <c r="G1" s="3"/>
      <c r="H1" s="4"/>
      <c r="I1" s="4"/>
      <c r="J1" s="3"/>
      <c r="K1" s="3"/>
      <c r="L1" s="3"/>
      <c r="M1" s="3"/>
      <c r="N1" s="3"/>
      <c r="O1" s="3"/>
      <c r="P1" s="3"/>
      <c r="Q1" s="3"/>
      <c r="R1" s="3"/>
      <c r="S1" s="3"/>
    </row>
    <row r="2" spans="1:38" ht="10.5" customHeight="1">
      <c r="C2" s="64"/>
      <c r="D2" s="5"/>
      <c r="E2" s="6"/>
      <c r="F2" s="6"/>
      <c r="G2" s="6"/>
      <c r="H2" s="7"/>
      <c r="I2" s="7"/>
      <c r="J2" s="6"/>
      <c r="K2" s="6"/>
      <c r="L2" s="6"/>
      <c r="M2" s="6"/>
      <c r="N2" s="6"/>
      <c r="O2" s="6"/>
      <c r="P2" s="6"/>
      <c r="Q2" s="6"/>
      <c r="R2" s="6"/>
      <c r="S2" s="6"/>
    </row>
    <row r="3" spans="1:38" ht="10.5" customHeight="1">
      <c r="C3" s="64"/>
      <c r="D3" s="5"/>
      <c r="E3" s="6"/>
      <c r="F3" s="6"/>
      <c r="G3" s="6"/>
      <c r="H3" s="7"/>
      <c r="I3" s="7"/>
      <c r="J3" s="6"/>
      <c r="K3" s="6"/>
      <c r="L3" s="6"/>
      <c r="M3" s="6"/>
      <c r="N3" s="6"/>
      <c r="O3" s="6"/>
      <c r="P3" s="6"/>
      <c r="Q3" s="6"/>
      <c r="R3" s="6"/>
      <c r="S3" s="6"/>
    </row>
    <row r="4" spans="1:38" ht="10.5" customHeight="1">
      <c r="C4" s="64"/>
      <c r="D4" s="5"/>
      <c r="E4" s="6"/>
      <c r="F4" s="6"/>
      <c r="G4" s="6"/>
      <c r="H4" s="7"/>
      <c r="I4" s="7"/>
      <c r="J4" s="6"/>
      <c r="K4" s="6"/>
      <c r="L4" s="6"/>
      <c r="M4" s="6"/>
      <c r="N4" s="6"/>
      <c r="O4" s="6"/>
      <c r="P4" s="6"/>
      <c r="Q4" s="6"/>
      <c r="R4" s="6"/>
      <c r="S4" s="6"/>
    </row>
    <row r="5" spans="1:38" ht="10.5" customHeight="1">
      <c r="A5" s="354" t="s">
        <v>1003</v>
      </c>
      <c r="B5" s="354"/>
      <c r="C5" s="64"/>
      <c r="D5" s="5"/>
      <c r="E5" s="6"/>
      <c r="F5" s="6"/>
      <c r="G5" s="6"/>
      <c r="H5" s="7"/>
      <c r="I5" s="7"/>
      <c r="J5" s="6"/>
      <c r="K5" s="6"/>
      <c r="L5" s="6"/>
      <c r="M5" s="6"/>
      <c r="N5" s="6"/>
      <c r="O5" s="6"/>
      <c r="P5" s="6"/>
      <c r="Q5" s="6"/>
      <c r="R5" s="6"/>
      <c r="S5" s="6"/>
    </row>
    <row r="6" spans="1:38" ht="10.5" customHeight="1">
      <c r="A6" s="354" t="s">
        <v>1004</v>
      </c>
      <c r="B6" s="354"/>
      <c r="C6" s="64"/>
      <c r="D6" s="5"/>
      <c r="E6" s="6"/>
      <c r="F6" s="6"/>
      <c r="G6" s="6"/>
      <c r="H6" s="7"/>
      <c r="I6" s="7"/>
      <c r="J6" s="6"/>
      <c r="K6" s="6"/>
      <c r="L6" s="6"/>
      <c r="M6" s="6"/>
      <c r="N6" s="6"/>
      <c r="O6" s="6"/>
      <c r="P6" s="6"/>
      <c r="Q6" s="6"/>
      <c r="R6" s="6"/>
      <c r="S6" s="6"/>
    </row>
    <row r="7" spans="1:38" s="10" customFormat="1">
      <c r="A7" s="9"/>
      <c r="D7" s="42"/>
      <c r="E7" s="42"/>
      <c r="F7" s="42"/>
      <c r="G7" s="42"/>
      <c r="H7" s="50"/>
      <c r="I7" s="50"/>
      <c r="J7" s="352" t="s">
        <v>1011</v>
      </c>
      <c r="K7" s="351"/>
      <c r="L7" s="352" t="s">
        <v>1012</v>
      </c>
      <c r="M7" s="353"/>
      <c r="N7" s="350" t="s">
        <v>1013</v>
      </c>
      <c r="O7" s="351"/>
      <c r="P7" s="352" t="s">
        <v>1014</v>
      </c>
      <c r="Q7" s="353"/>
      <c r="R7" s="350" t="s">
        <v>1015</v>
      </c>
      <c r="S7" s="351"/>
      <c r="T7" s="352" t="s">
        <v>1016</v>
      </c>
      <c r="U7" s="353"/>
      <c r="V7" s="350" t="s">
        <v>1017</v>
      </c>
      <c r="W7" s="351"/>
      <c r="X7" s="352" t="s">
        <v>1018</v>
      </c>
      <c r="Y7" s="353"/>
      <c r="Z7" s="350" t="s">
        <v>1019</v>
      </c>
      <c r="AA7" s="351"/>
      <c r="AB7" s="352" t="s">
        <v>1020</v>
      </c>
      <c r="AC7" s="353"/>
      <c r="AD7" s="350" t="s">
        <v>1021</v>
      </c>
      <c r="AE7" s="351"/>
      <c r="AF7" s="352" t="s">
        <v>1022</v>
      </c>
      <c r="AG7" s="353"/>
      <c r="AH7" s="11"/>
      <c r="AI7" s="11"/>
      <c r="AJ7" s="11"/>
      <c r="AK7" s="11"/>
      <c r="AL7" s="11"/>
    </row>
    <row r="8" spans="1:38" ht="36">
      <c r="A8" s="115"/>
      <c r="B8" s="116" t="s">
        <v>0</v>
      </c>
      <c r="C8" s="117" t="s">
        <v>1154</v>
      </c>
      <c r="D8" s="118" t="s">
        <v>1005</v>
      </c>
      <c r="E8" s="119" t="s">
        <v>1006</v>
      </c>
      <c r="F8" s="119" t="s">
        <v>1007</v>
      </c>
      <c r="G8" s="119" t="s">
        <v>1008</v>
      </c>
      <c r="H8" s="120" t="s">
        <v>1009</v>
      </c>
      <c r="I8" s="121" t="s">
        <v>1010</v>
      </c>
      <c r="J8" s="118" t="s">
        <v>1006</v>
      </c>
      <c r="K8" s="122" t="s">
        <v>1008</v>
      </c>
      <c r="L8" s="118" t="s">
        <v>1006</v>
      </c>
      <c r="M8" s="123" t="s">
        <v>1008</v>
      </c>
      <c r="N8" s="124" t="s">
        <v>1006</v>
      </c>
      <c r="O8" s="122" t="s">
        <v>1008</v>
      </c>
      <c r="P8" s="118" t="s">
        <v>1006</v>
      </c>
      <c r="Q8" s="123" t="s">
        <v>1008</v>
      </c>
      <c r="R8" s="124" t="s">
        <v>1006</v>
      </c>
      <c r="S8" s="122" t="s">
        <v>1008</v>
      </c>
      <c r="T8" s="118" t="s">
        <v>1006</v>
      </c>
      <c r="U8" s="123" t="s">
        <v>1008</v>
      </c>
      <c r="V8" s="124" t="s">
        <v>1006</v>
      </c>
      <c r="W8" s="122" t="s">
        <v>1008</v>
      </c>
      <c r="X8" s="118" t="s">
        <v>1006</v>
      </c>
      <c r="Y8" s="123" t="s">
        <v>1008</v>
      </c>
      <c r="Z8" s="124" t="s">
        <v>1006</v>
      </c>
      <c r="AA8" s="122" t="s">
        <v>1008</v>
      </c>
      <c r="AB8" s="118" t="s">
        <v>1006</v>
      </c>
      <c r="AC8" s="123" t="s">
        <v>1008</v>
      </c>
      <c r="AD8" s="124" t="s">
        <v>1006</v>
      </c>
      <c r="AE8" s="122" t="s">
        <v>1008</v>
      </c>
      <c r="AF8" s="118" t="s">
        <v>1006</v>
      </c>
      <c r="AG8" s="123" t="s">
        <v>1008</v>
      </c>
    </row>
    <row r="9" spans="1:38">
      <c r="A9" s="38"/>
      <c r="B9" s="39"/>
      <c r="C9" s="40"/>
      <c r="D9" s="43"/>
      <c r="E9" s="44"/>
      <c r="F9" s="44"/>
      <c r="G9" s="44"/>
      <c r="H9" s="51"/>
      <c r="I9" s="52"/>
      <c r="J9" s="73"/>
      <c r="K9" s="74"/>
      <c r="L9" s="43"/>
      <c r="M9" s="75"/>
      <c r="N9" s="73"/>
      <c r="O9" s="74"/>
      <c r="P9" s="43"/>
      <c r="Q9" s="75"/>
      <c r="R9" s="73"/>
      <c r="S9" s="74"/>
      <c r="T9" s="43"/>
      <c r="U9" s="75"/>
      <c r="V9" s="73"/>
      <c r="W9" s="74"/>
      <c r="X9" s="43"/>
      <c r="Y9" s="75"/>
      <c r="Z9" s="73"/>
      <c r="AA9" s="74"/>
      <c r="AB9" s="43"/>
      <c r="AC9" s="75"/>
      <c r="AD9" s="73"/>
      <c r="AE9" s="74"/>
      <c r="AF9" s="43"/>
      <c r="AG9" s="75"/>
    </row>
    <row r="10" spans="1:38" s="10" customFormat="1">
      <c r="A10" s="87"/>
      <c r="B10" s="88" t="s">
        <v>1036</v>
      </c>
      <c r="C10" s="89"/>
      <c r="D10" s="90">
        <f>+D12+D239+D332+D520+D579</f>
        <v>0</v>
      </c>
      <c r="E10" s="91">
        <f>+E12+E239+E332+E520+E579</f>
        <v>126</v>
      </c>
      <c r="F10" s="92">
        <f>+F12+F239+F332+F520+F579</f>
        <v>0</v>
      </c>
      <c r="G10" s="92">
        <f>+G12+G239+G332+G520+G579</f>
        <v>24868620</v>
      </c>
      <c r="H10" s="93" t="e">
        <f>IF(E10&gt;=0,(E10/D10),"-")</f>
        <v>#DIV/0!</v>
      </c>
      <c r="I10" s="94" t="e">
        <f>IF(G10&gt;=0,(G10/F10),"-")</f>
        <v>#DIV/0!</v>
      </c>
      <c r="J10" s="91">
        <f t="shared" ref="J10:AG10" si="0">+J12+J239+J332+J520+J579</f>
        <v>0</v>
      </c>
      <c r="K10" s="95">
        <f t="shared" si="0"/>
        <v>0</v>
      </c>
      <c r="L10" s="90">
        <f t="shared" si="0"/>
        <v>0</v>
      </c>
      <c r="M10" s="96">
        <f t="shared" si="0"/>
        <v>0</v>
      </c>
      <c r="N10" s="91">
        <f t="shared" si="0"/>
        <v>0</v>
      </c>
      <c r="O10" s="95">
        <f t="shared" si="0"/>
        <v>0</v>
      </c>
      <c r="P10" s="90">
        <f t="shared" si="0"/>
        <v>0</v>
      </c>
      <c r="Q10" s="96">
        <f t="shared" si="0"/>
        <v>0</v>
      </c>
      <c r="R10" s="91">
        <f t="shared" si="0"/>
        <v>27</v>
      </c>
      <c r="S10" s="95">
        <f t="shared" si="0"/>
        <v>5328990</v>
      </c>
      <c r="T10" s="90">
        <f t="shared" si="0"/>
        <v>6</v>
      </c>
      <c r="U10" s="96">
        <f t="shared" si="0"/>
        <v>1184220</v>
      </c>
      <c r="V10" s="91">
        <f t="shared" si="0"/>
        <v>17</v>
      </c>
      <c r="W10" s="95">
        <f t="shared" si="0"/>
        <v>3355290</v>
      </c>
      <c r="X10" s="90">
        <f t="shared" si="0"/>
        <v>16</v>
      </c>
      <c r="Y10" s="96">
        <f t="shared" si="0"/>
        <v>3157920</v>
      </c>
      <c r="Z10" s="91">
        <f t="shared" si="0"/>
        <v>22</v>
      </c>
      <c r="AA10" s="95">
        <f t="shared" si="0"/>
        <v>4342140</v>
      </c>
      <c r="AB10" s="90">
        <f t="shared" si="0"/>
        <v>20</v>
      </c>
      <c r="AC10" s="96">
        <f t="shared" si="0"/>
        <v>3947400</v>
      </c>
      <c r="AD10" s="91">
        <f t="shared" si="0"/>
        <v>18</v>
      </c>
      <c r="AE10" s="95">
        <f t="shared" si="0"/>
        <v>3552660</v>
      </c>
      <c r="AF10" s="90">
        <f t="shared" si="0"/>
        <v>0</v>
      </c>
      <c r="AG10" s="96">
        <f t="shared" si="0"/>
        <v>0</v>
      </c>
      <c r="AH10" s="11"/>
      <c r="AI10" s="11"/>
      <c r="AJ10" s="11"/>
      <c r="AK10" s="11"/>
      <c r="AL10" s="11"/>
    </row>
    <row r="11" spans="1:38">
      <c r="A11" s="38"/>
      <c r="B11" s="39"/>
      <c r="C11" s="40"/>
      <c r="D11" s="43"/>
      <c r="E11" s="73"/>
      <c r="F11" s="44"/>
      <c r="G11" s="44"/>
      <c r="H11" s="51"/>
      <c r="I11" s="52"/>
      <c r="J11" s="73"/>
      <c r="K11" s="74"/>
      <c r="L11" s="43"/>
      <c r="M11" s="75"/>
      <c r="N11" s="73"/>
      <c r="O11" s="74"/>
      <c r="P11" s="43"/>
      <c r="Q11" s="75"/>
      <c r="R11" s="73"/>
      <c r="S11" s="74"/>
      <c r="T11" s="43"/>
      <c r="U11" s="75"/>
      <c r="V11" s="73"/>
      <c r="W11" s="74"/>
      <c r="X11" s="43"/>
      <c r="Y11" s="75"/>
      <c r="Z11" s="73"/>
      <c r="AA11" s="74"/>
      <c r="AB11" s="43"/>
      <c r="AC11" s="75"/>
      <c r="AD11" s="73"/>
      <c r="AE11" s="74"/>
      <c r="AF11" s="43"/>
      <c r="AG11" s="75"/>
    </row>
    <row r="12" spans="1:38" outlineLevel="1">
      <c r="A12" s="66"/>
      <c r="B12" s="67" t="s">
        <v>1</v>
      </c>
      <c r="C12" s="131"/>
      <c r="D12" s="68">
        <f>SUM(D15:D235)</f>
        <v>0</v>
      </c>
      <c r="E12" s="69">
        <f>SUM(E15:E235)</f>
        <v>0</v>
      </c>
      <c r="F12" s="70">
        <f>SUM(F15:F235)</f>
        <v>0</v>
      </c>
      <c r="G12" s="70">
        <f>SUM(G15:G235)</f>
        <v>0</v>
      </c>
      <c r="H12" s="71" t="e">
        <f>IF(E12&gt;=0,(E12/D12),"-")</f>
        <v>#DIV/0!</v>
      </c>
      <c r="I12" s="72" t="e">
        <f>IF(G12&gt;=0,(G12/F12),"-")</f>
        <v>#DIV/0!</v>
      </c>
      <c r="J12" s="69">
        <f>SUM(J15:J235)</f>
        <v>0</v>
      </c>
      <c r="K12" s="76">
        <f>SUM(K15:K235)</f>
        <v>0</v>
      </c>
      <c r="L12" s="68">
        <f t="shared" ref="L12:AG12" si="1">SUM(L15:L235)</f>
        <v>0</v>
      </c>
      <c r="M12" s="77">
        <f t="shared" si="1"/>
        <v>0</v>
      </c>
      <c r="N12" s="69">
        <f t="shared" si="1"/>
        <v>0</v>
      </c>
      <c r="O12" s="76">
        <f t="shared" si="1"/>
        <v>0</v>
      </c>
      <c r="P12" s="68">
        <f t="shared" si="1"/>
        <v>0</v>
      </c>
      <c r="Q12" s="77">
        <f t="shared" si="1"/>
        <v>0</v>
      </c>
      <c r="R12" s="69">
        <f t="shared" si="1"/>
        <v>0</v>
      </c>
      <c r="S12" s="76">
        <f t="shared" si="1"/>
        <v>0</v>
      </c>
      <c r="T12" s="68">
        <f t="shared" si="1"/>
        <v>0</v>
      </c>
      <c r="U12" s="77">
        <f t="shared" si="1"/>
        <v>0</v>
      </c>
      <c r="V12" s="69">
        <f t="shared" si="1"/>
        <v>0</v>
      </c>
      <c r="W12" s="76">
        <f t="shared" si="1"/>
        <v>0</v>
      </c>
      <c r="X12" s="68">
        <f t="shared" si="1"/>
        <v>0</v>
      </c>
      <c r="Y12" s="77">
        <f t="shared" si="1"/>
        <v>0</v>
      </c>
      <c r="Z12" s="69">
        <f t="shared" si="1"/>
        <v>0</v>
      </c>
      <c r="AA12" s="76">
        <f t="shared" si="1"/>
        <v>0</v>
      </c>
      <c r="AB12" s="68">
        <f t="shared" si="1"/>
        <v>0</v>
      </c>
      <c r="AC12" s="77">
        <f t="shared" si="1"/>
        <v>0</v>
      </c>
      <c r="AD12" s="69">
        <f t="shared" si="1"/>
        <v>0</v>
      </c>
      <c r="AE12" s="76">
        <f t="shared" si="1"/>
        <v>0</v>
      </c>
      <c r="AF12" s="68">
        <f t="shared" si="1"/>
        <v>0</v>
      </c>
      <c r="AG12" s="77">
        <f t="shared" si="1"/>
        <v>0</v>
      </c>
    </row>
    <row r="13" spans="1:38" outlineLevel="1">
      <c r="A13" s="12"/>
      <c r="B13" s="17"/>
      <c r="C13" s="14"/>
      <c r="D13" s="45"/>
      <c r="E13" s="46"/>
      <c r="F13" s="46"/>
      <c r="G13" s="46"/>
      <c r="H13" s="53"/>
      <c r="I13" s="54"/>
      <c r="J13" s="65"/>
      <c r="K13" s="78"/>
      <c r="L13" s="45"/>
      <c r="M13" s="79"/>
      <c r="N13" s="65"/>
      <c r="O13" s="78"/>
      <c r="P13" s="45"/>
      <c r="Q13" s="79"/>
      <c r="R13" s="65"/>
      <c r="S13" s="78"/>
      <c r="T13" s="45"/>
      <c r="U13" s="79"/>
      <c r="V13" s="65"/>
      <c r="W13" s="78"/>
      <c r="X13" s="45"/>
      <c r="Y13" s="79"/>
      <c r="Z13" s="65"/>
      <c r="AA13" s="78"/>
      <c r="AB13" s="45"/>
      <c r="AC13" s="79"/>
      <c r="AD13" s="65"/>
      <c r="AE13" s="78"/>
      <c r="AF13" s="45"/>
      <c r="AG13" s="79"/>
    </row>
    <row r="14" spans="1:38" ht="16.5" customHeight="1" outlineLevel="1">
      <c r="A14" s="12"/>
      <c r="B14" s="16" t="s">
        <v>2</v>
      </c>
      <c r="C14" s="59"/>
      <c r="D14" s="45"/>
      <c r="E14" s="46"/>
      <c r="F14" s="46"/>
      <c r="G14" s="46"/>
      <c r="H14" s="53"/>
      <c r="I14" s="54"/>
      <c r="J14" s="65"/>
      <c r="K14" s="78"/>
      <c r="L14" s="45"/>
      <c r="M14" s="79"/>
      <c r="N14" s="65"/>
      <c r="O14" s="78"/>
      <c r="P14" s="45"/>
      <c r="Q14" s="79"/>
      <c r="R14" s="65"/>
      <c r="S14" s="78"/>
      <c r="T14" s="45"/>
      <c r="U14" s="79"/>
      <c r="V14" s="65"/>
      <c r="W14" s="78"/>
      <c r="X14" s="45"/>
      <c r="Y14" s="79"/>
      <c r="Z14" s="65"/>
      <c r="AA14" s="78"/>
      <c r="AB14" s="45"/>
      <c r="AC14" s="79"/>
      <c r="AD14" s="65"/>
      <c r="AE14" s="78"/>
      <c r="AF14" s="45"/>
      <c r="AG14" s="79"/>
    </row>
    <row r="15" spans="1:38" ht="16.5" customHeight="1" outlineLevel="1">
      <c r="A15" s="12">
        <v>1703461</v>
      </c>
      <c r="B15" s="18" t="s">
        <v>3</v>
      </c>
      <c r="C15" s="14">
        <v>6433720</v>
      </c>
      <c r="D15" s="45">
        <v>0</v>
      </c>
      <c r="E15" s="46">
        <f>+J15+L15+N15+P15+R15+T15+V15+X15+Z15+AB15+AD15+AF15</f>
        <v>0</v>
      </c>
      <c r="F15" s="46">
        <f>D15*C15</f>
        <v>0</v>
      </c>
      <c r="G15" s="46">
        <f>+E15*C15</f>
        <v>0</v>
      </c>
      <c r="H15" s="53" t="e">
        <f t="shared" ref="H15:H78" si="2">IF(E15&gt;=0,(E15/D15),"-")</f>
        <v>#DIV/0!</v>
      </c>
      <c r="I15" s="54" t="e">
        <f t="shared" ref="I15:I78" si="3">IF(G15&gt;=0,(G15/F15),"-")</f>
        <v>#DIV/0!</v>
      </c>
      <c r="J15" s="65"/>
      <c r="K15" s="78">
        <f>+J15*C15</f>
        <v>0</v>
      </c>
      <c r="L15" s="45"/>
      <c r="M15" s="79">
        <f>+L15*C15</f>
        <v>0</v>
      </c>
      <c r="N15" s="65"/>
      <c r="O15" s="78">
        <f>+N15*C15</f>
        <v>0</v>
      </c>
      <c r="P15" s="45"/>
      <c r="Q15" s="79">
        <f>+P15*C15</f>
        <v>0</v>
      </c>
      <c r="R15" s="65"/>
      <c r="S15" s="78">
        <f>+R15*C15</f>
        <v>0</v>
      </c>
      <c r="T15" s="45"/>
      <c r="U15" s="79">
        <f>+T15*C15</f>
        <v>0</v>
      </c>
      <c r="V15" s="65"/>
      <c r="W15" s="78">
        <f>+V15*C15</f>
        <v>0</v>
      </c>
      <c r="X15" s="45"/>
      <c r="Y15" s="79">
        <f>+X15*C15</f>
        <v>0</v>
      </c>
      <c r="Z15" s="65"/>
      <c r="AA15" s="78">
        <f>+Z15*C15</f>
        <v>0</v>
      </c>
      <c r="AB15" s="45"/>
      <c r="AC15" s="79">
        <f>+AB15*C15</f>
        <v>0</v>
      </c>
      <c r="AD15" s="65"/>
      <c r="AE15" s="78">
        <f>+AD15*C15</f>
        <v>0</v>
      </c>
      <c r="AF15" s="45"/>
      <c r="AG15" s="79">
        <f>+AF15*C15</f>
        <v>0</v>
      </c>
    </row>
    <row r="16" spans="1:38" ht="16.5" customHeight="1" outlineLevel="1">
      <c r="A16" s="12">
        <v>1703462</v>
      </c>
      <c r="B16" s="18" t="s">
        <v>4</v>
      </c>
      <c r="C16" s="14">
        <v>7781480</v>
      </c>
      <c r="D16" s="45">
        <v>0</v>
      </c>
      <c r="E16" s="46">
        <f t="shared" ref="E16:E78" si="4">+J16+L16+N16+P16+R16+T16+V16+X16+Z16+AB16+AD16+AF16</f>
        <v>0</v>
      </c>
      <c r="F16" s="46">
        <f t="shared" ref="F16:F78" si="5">D16*C16</f>
        <v>0</v>
      </c>
      <c r="G16" s="46">
        <f t="shared" ref="G16:G78" si="6">+E16*C16</f>
        <v>0</v>
      </c>
      <c r="H16" s="53" t="e">
        <f t="shared" si="2"/>
        <v>#DIV/0!</v>
      </c>
      <c r="I16" s="54" t="e">
        <f t="shared" si="3"/>
        <v>#DIV/0!</v>
      </c>
      <c r="J16" s="65"/>
      <c r="K16" s="78">
        <f t="shared" ref="K16:K78" si="7">+J16*C16</f>
        <v>0</v>
      </c>
      <c r="L16" s="45"/>
      <c r="M16" s="79">
        <f t="shared" ref="M16:M78" si="8">+L16*C16</f>
        <v>0</v>
      </c>
      <c r="N16" s="65"/>
      <c r="O16" s="78">
        <f t="shared" ref="O16:O78" si="9">+N16*C16</f>
        <v>0</v>
      </c>
      <c r="P16" s="45"/>
      <c r="Q16" s="79">
        <f t="shared" ref="Q16:Q78" si="10">+P16*C16</f>
        <v>0</v>
      </c>
      <c r="R16" s="65"/>
      <c r="S16" s="78">
        <f t="shared" ref="S16:S78" si="11">+R16*C16</f>
        <v>0</v>
      </c>
      <c r="T16" s="45"/>
      <c r="U16" s="79">
        <f t="shared" ref="U16:U78" si="12">+T16*C16</f>
        <v>0</v>
      </c>
      <c r="V16" s="65"/>
      <c r="W16" s="78">
        <f t="shared" ref="W16:W78" si="13">+V16*C16</f>
        <v>0</v>
      </c>
      <c r="X16" s="45"/>
      <c r="Y16" s="79">
        <f t="shared" ref="Y16:Y78" si="14">+X16*C16</f>
        <v>0</v>
      </c>
      <c r="Z16" s="65"/>
      <c r="AA16" s="78">
        <f t="shared" ref="AA16:AA78" si="15">+Z16*C16</f>
        <v>0</v>
      </c>
      <c r="AB16" s="45"/>
      <c r="AC16" s="79">
        <f t="shared" ref="AC16:AC78" si="16">+AB16*C16</f>
        <v>0</v>
      </c>
      <c r="AD16" s="65"/>
      <c r="AE16" s="78">
        <f t="shared" ref="AE16:AE78" si="17">+AD16*C16</f>
        <v>0</v>
      </c>
      <c r="AF16" s="45"/>
      <c r="AG16" s="79">
        <f t="shared" ref="AG16:AG78" si="18">+AF16*C16</f>
        <v>0</v>
      </c>
    </row>
    <row r="17" spans="1:38" ht="16.5" customHeight="1" outlineLevel="1">
      <c r="A17" s="12">
        <v>1703463</v>
      </c>
      <c r="B17" s="18" t="s">
        <v>5</v>
      </c>
      <c r="C17" s="14">
        <v>9723910</v>
      </c>
      <c r="D17" s="45">
        <v>0</v>
      </c>
      <c r="E17" s="46">
        <f t="shared" si="4"/>
        <v>0</v>
      </c>
      <c r="F17" s="46">
        <f t="shared" si="5"/>
        <v>0</v>
      </c>
      <c r="G17" s="46">
        <f t="shared" si="6"/>
        <v>0</v>
      </c>
      <c r="H17" s="53" t="e">
        <f t="shared" si="2"/>
        <v>#DIV/0!</v>
      </c>
      <c r="I17" s="54" t="e">
        <f t="shared" si="3"/>
        <v>#DIV/0!</v>
      </c>
      <c r="J17" s="65"/>
      <c r="K17" s="78">
        <f t="shared" si="7"/>
        <v>0</v>
      </c>
      <c r="L17" s="45"/>
      <c r="M17" s="79">
        <f t="shared" si="8"/>
        <v>0</v>
      </c>
      <c r="N17" s="65"/>
      <c r="O17" s="78">
        <f t="shared" si="9"/>
        <v>0</v>
      </c>
      <c r="P17" s="45"/>
      <c r="Q17" s="79">
        <f t="shared" si="10"/>
        <v>0</v>
      </c>
      <c r="R17" s="65"/>
      <c r="S17" s="78">
        <f t="shared" si="11"/>
        <v>0</v>
      </c>
      <c r="T17" s="45"/>
      <c r="U17" s="79">
        <f t="shared" si="12"/>
        <v>0</v>
      </c>
      <c r="V17" s="65"/>
      <c r="W17" s="78">
        <f t="shared" si="13"/>
        <v>0</v>
      </c>
      <c r="X17" s="45"/>
      <c r="Y17" s="79">
        <f t="shared" si="14"/>
        <v>0</v>
      </c>
      <c r="Z17" s="65"/>
      <c r="AA17" s="78">
        <f t="shared" si="15"/>
        <v>0</v>
      </c>
      <c r="AB17" s="45"/>
      <c r="AC17" s="79">
        <f t="shared" si="16"/>
        <v>0</v>
      </c>
      <c r="AD17" s="65"/>
      <c r="AE17" s="78">
        <f t="shared" si="17"/>
        <v>0</v>
      </c>
      <c r="AF17" s="45"/>
      <c r="AG17" s="79">
        <f t="shared" si="18"/>
        <v>0</v>
      </c>
      <c r="AH17" s="2"/>
      <c r="AI17" s="2"/>
      <c r="AJ17" s="2"/>
      <c r="AK17" s="2"/>
      <c r="AL17" s="2"/>
    </row>
    <row r="18" spans="1:38" ht="16.5" customHeight="1" outlineLevel="1">
      <c r="A18" s="12">
        <v>1703464</v>
      </c>
      <c r="B18" s="18" t="s">
        <v>6</v>
      </c>
      <c r="C18" s="14">
        <v>9336710</v>
      </c>
      <c r="D18" s="45">
        <v>0</v>
      </c>
      <c r="E18" s="46">
        <f t="shared" si="4"/>
        <v>0</v>
      </c>
      <c r="F18" s="46">
        <f t="shared" si="5"/>
        <v>0</v>
      </c>
      <c r="G18" s="46">
        <f t="shared" si="6"/>
        <v>0</v>
      </c>
      <c r="H18" s="53" t="e">
        <f t="shared" si="2"/>
        <v>#DIV/0!</v>
      </c>
      <c r="I18" s="54" t="e">
        <f t="shared" si="3"/>
        <v>#DIV/0!</v>
      </c>
      <c r="J18" s="65"/>
      <c r="K18" s="78">
        <f t="shared" si="7"/>
        <v>0</v>
      </c>
      <c r="L18" s="45"/>
      <c r="M18" s="79">
        <f t="shared" si="8"/>
        <v>0</v>
      </c>
      <c r="N18" s="65"/>
      <c r="O18" s="78">
        <f t="shared" si="9"/>
        <v>0</v>
      </c>
      <c r="P18" s="45"/>
      <c r="Q18" s="79">
        <f t="shared" si="10"/>
        <v>0</v>
      </c>
      <c r="R18" s="65"/>
      <c r="S18" s="78">
        <f t="shared" si="11"/>
        <v>0</v>
      </c>
      <c r="T18" s="45"/>
      <c r="U18" s="79">
        <f t="shared" si="12"/>
        <v>0</v>
      </c>
      <c r="V18" s="65"/>
      <c r="W18" s="78">
        <f t="shared" si="13"/>
        <v>0</v>
      </c>
      <c r="X18" s="45"/>
      <c r="Y18" s="79">
        <f t="shared" si="14"/>
        <v>0</v>
      </c>
      <c r="Z18" s="65"/>
      <c r="AA18" s="78">
        <f t="shared" si="15"/>
        <v>0</v>
      </c>
      <c r="AB18" s="45"/>
      <c r="AC18" s="79">
        <f t="shared" si="16"/>
        <v>0</v>
      </c>
      <c r="AD18" s="65"/>
      <c r="AE18" s="78">
        <f t="shared" si="17"/>
        <v>0</v>
      </c>
      <c r="AF18" s="45"/>
      <c r="AG18" s="79">
        <f t="shared" si="18"/>
        <v>0</v>
      </c>
      <c r="AH18" s="2"/>
      <c r="AI18" s="2"/>
      <c r="AJ18" s="2"/>
      <c r="AK18" s="2"/>
      <c r="AL18" s="2"/>
    </row>
    <row r="19" spans="1:38" ht="16.5" customHeight="1" outlineLevel="1">
      <c r="A19" s="12">
        <v>405108</v>
      </c>
      <c r="B19" s="18" t="s">
        <v>7</v>
      </c>
      <c r="C19" s="14">
        <v>456310</v>
      </c>
      <c r="D19" s="45">
        <v>0</v>
      </c>
      <c r="E19" s="46">
        <f t="shared" si="4"/>
        <v>0</v>
      </c>
      <c r="F19" s="46">
        <f t="shared" si="5"/>
        <v>0</v>
      </c>
      <c r="G19" s="46">
        <f t="shared" si="6"/>
        <v>0</v>
      </c>
      <c r="H19" s="53" t="e">
        <f t="shared" si="2"/>
        <v>#DIV/0!</v>
      </c>
      <c r="I19" s="54" t="e">
        <f t="shared" si="3"/>
        <v>#DIV/0!</v>
      </c>
      <c r="J19" s="65"/>
      <c r="K19" s="78">
        <f t="shared" si="7"/>
        <v>0</v>
      </c>
      <c r="L19" s="45"/>
      <c r="M19" s="79">
        <f t="shared" si="8"/>
        <v>0</v>
      </c>
      <c r="N19" s="65"/>
      <c r="O19" s="78">
        <f t="shared" si="9"/>
        <v>0</v>
      </c>
      <c r="P19" s="45"/>
      <c r="Q19" s="79">
        <f t="shared" si="10"/>
        <v>0</v>
      </c>
      <c r="R19" s="65"/>
      <c r="S19" s="78">
        <f t="shared" si="11"/>
        <v>0</v>
      </c>
      <c r="T19" s="45"/>
      <c r="U19" s="79">
        <f t="shared" si="12"/>
        <v>0</v>
      </c>
      <c r="V19" s="65"/>
      <c r="W19" s="78">
        <f t="shared" si="13"/>
        <v>0</v>
      </c>
      <c r="X19" s="45"/>
      <c r="Y19" s="79">
        <f t="shared" si="14"/>
        <v>0</v>
      </c>
      <c r="Z19" s="65"/>
      <c r="AA19" s="78">
        <f t="shared" si="15"/>
        <v>0</v>
      </c>
      <c r="AB19" s="45"/>
      <c r="AC19" s="79">
        <f t="shared" si="16"/>
        <v>0</v>
      </c>
      <c r="AD19" s="65"/>
      <c r="AE19" s="78">
        <f t="shared" si="17"/>
        <v>0</v>
      </c>
      <c r="AF19" s="45"/>
      <c r="AG19" s="79">
        <f t="shared" si="18"/>
        <v>0</v>
      </c>
      <c r="AH19" s="2"/>
      <c r="AI19" s="2"/>
      <c r="AJ19" s="2"/>
      <c r="AK19" s="2"/>
      <c r="AL19" s="2"/>
    </row>
    <row r="20" spans="1:38" ht="16.5" customHeight="1" outlineLevel="1">
      <c r="A20" s="12">
        <v>1703465</v>
      </c>
      <c r="B20" s="18" t="s">
        <v>8</v>
      </c>
      <c r="C20" s="14">
        <v>7167670</v>
      </c>
      <c r="D20" s="45">
        <v>0</v>
      </c>
      <c r="E20" s="46">
        <f t="shared" si="4"/>
        <v>0</v>
      </c>
      <c r="F20" s="46">
        <f t="shared" si="5"/>
        <v>0</v>
      </c>
      <c r="G20" s="46">
        <f t="shared" si="6"/>
        <v>0</v>
      </c>
      <c r="H20" s="53" t="e">
        <f t="shared" si="2"/>
        <v>#DIV/0!</v>
      </c>
      <c r="I20" s="54" t="e">
        <f t="shared" si="3"/>
        <v>#DIV/0!</v>
      </c>
      <c r="J20" s="65"/>
      <c r="K20" s="78">
        <f t="shared" si="7"/>
        <v>0</v>
      </c>
      <c r="L20" s="45"/>
      <c r="M20" s="79">
        <f t="shared" si="8"/>
        <v>0</v>
      </c>
      <c r="N20" s="65"/>
      <c r="O20" s="78">
        <f t="shared" si="9"/>
        <v>0</v>
      </c>
      <c r="P20" s="45"/>
      <c r="Q20" s="79">
        <f t="shared" si="10"/>
        <v>0</v>
      </c>
      <c r="R20" s="65"/>
      <c r="S20" s="78">
        <f t="shared" si="11"/>
        <v>0</v>
      </c>
      <c r="T20" s="45"/>
      <c r="U20" s="79">
        <f t="shared" si="12"/>
        <v>0</v>
      </c>
      <c r="V20" s="65"/>
      <c r="W20" s="78">
        <f t="shared" si="13"/>
        <v>0</v>
      </c>
      <c r="X20" s="45"/>
      <c r="Y20" s="79">
        <f t="shared" si="14"/>
        <v>0</v>
      </c>
      <c r="Z20" s="65"/>
      <c r="AA20" s="78">
        <f t="shared" si="15"/>
        <v>0</v>
      </c>
      <c r="AB20" s="45"/>
      <c r="AC20" s="79">
        <f t="shared" si="16"/>
        <v>0</v>
      </c>
      <c r="AD20" s="65"/>
      <c r="AE20" s="78">
        <f t="shared" si="17"/>
        <v>0</v>
      </c>
      <c r="AF20" s="45"/>
      <c r="AG20" s="79">
        <f t="shared" si="18"/>
        <v>0</v>
      </c>
      <c r="AH20" s="2"/>
      <c r="AI20" s="2"/>
      <c r="AJ20" s="2"/>
      <c r="AK20" s="2"/>
      <c r="AL20" s="2"/>
    </row>
    <row r="21" spans="1:38" ht="16.5" customHeight="1" outlineLevel="1">
      <c r="A21" s="12">
        <v>1703466</v>
      </c>
      <c r="B21" s="18" t="s">
        <v>9</v>
      </c>
      <c r="C21" s="14">
        <v>10900440</v>
      </c>
      <c r="D21" s="45">
        <v>0</v>
      </c>
      <c r="E21" s="46">
        <f t="shared" si="4"/>
        <v>0</v>
      </c>
      <c r="F21" s="46">
        <f t="shared" si="5"/>
        <v>0</v>
      </c>
      <c r="G21" s="46">
        <f t="shared" si="6"/>
        <v>0</v>
      </c>
      <c r="H21" s="53" t="e">
        <f t="shared" si="2"/>
        <v>#DIV/0!</v>
      </c>
      <c r="I21" s="54" t="e">
        <f t="shared" si="3"/>
        <v>#DIV/0!</v>
      </c>
      <c r="J21" s="65"/>
      <c r="K21" s="78">
        <f t="shared" si="7"/>
        <v>0</v>
      </c>
      <c r="L21" s="45"/>
      <c r="M21" s="79">
        <f t="shared" si="8"/>
        <v>0</v>
      </c>
      <c r="N21" s="65"/>
      <c r="O21" s="78">
        <f t="shared" si="9"/>
        <v>0</v>
      </c>
      <c r="P21" s="45"/>
      <c r="Q21" s="79">
        <f t="shared" si="10"/>
        <v>0</v>
      </c>
      <c r="R21" s="65"/>
      <c r="S21" s="78">
        <f t="shared" si="11"/>
        <v>0</v>
      </c>
      <c r="T21" s="45"/>
      <c r="U21" s="79">
        <f t="shared" si="12"/>
        <v>0</v>
      </c>
      <c r="V21" s="65"/>
      <c r="W21" s="78">
        <f t="shared" si="13"/>
        <v>0</v>
      </c>
      <c r="X21" s="45"/>
      <c r="Y21" s="79">
        <f t="shared" si="14"/>
        <v>0</v>
      </c>
      <c r="Z21" s="65"/>
      <c r="AA21" s="78">
        <f t="shared" si="15"/>
        <v>0</v>
      </c>
      <c r="AB21" s="45"/>
      <c r="AC21" s="79">
        <f t="shared" si="16"/>
        <v>0</v>
      </c>
      <c r="AD21" s="65"/>
      <c r="AE21" s="78">
        <f t="shared" si="17"/>
        <v>0</v>
      </c>
      <c r="AF21" s="45"/>
      <c r="AG21" s="79">
        <f t="shared" si="18"/>
        <v>0</v>
      </c>
      <c r="AH21" s="2"/>
      <c r="AI21" s="2"/>
      <c r="AJ21" s="2"/>
      <c r="AK21" s="2"/>
      <c r="AL21" s="2"/>
    </row>
    <row r="22" spans="1:38" ht="16.5" customHeight="1" outlineLevel="1">
      <c r="A22" s="12">
        <v>1701019</v>
      </c>
      <c r="B22" s="19" t="s">
        <v>855</v>
      </c>
      <c r="C22" s="14">
        <v>395250</v>
      </c>
      <c r="D22" s="45">
        <v>0</v>
      </c>
      <c r="E22" s="46">
        <f t="shared" si="4"/>
        <v>0</v>
      </c>
      <c r="F22" s="46">
        <f t="shared" si="5"/>
        <v>0</v>
      </c>
      <c r="G22" s="46">
        <f t="shared" si="6"/>
        <v>0</v>
      </c>
      <c r="H22" s="53" t="e">
        <f t="shared" si="2"/>
        <v>#DIV/0!</v>
      </c>
      <c r="I22" s="54" t="e">
        <f t="shared" si="3"/>
        <v>#DIV/0!</v>
      </c>
      <c r="J22" s="65"/>
      <c r="K22" s="78">
        <f t="shared" si="7"/>
        <v>0</v>
      </c>
      <c r="L22" s="45"/>
      <c r="M22" s="79">
        <f t="shared" si="8"/>
        <v>0</v>
      </c>
      <c r="N22" s="65"/>
      <c r="O22" s="78">
        <f t="shared" si="9"/>
        <v>0</v>
      </c>
      <c r="P22" s="45"/>
      <c r="Q22" s="79">
        <f t="shared" si="10"/>
        <v>0</v>
      </c>
      <c r="R22" s="65"/>
      <c r="S22" s="78">
        <f t="shared" si="11"/>
        <v>0</v>
      </c>
      <c r="T22" s="45"/>
      <c r="U22" s="79">
        <f t="shared" si="12"/>
        <v>0</v>
      </c>
      <c r="V22" s="65"/>
      <c r="W22" s="78">
        <f t="shared" si="13"/>
        <v>0</v>
      </c>
      <c r="X22" s="45"/>
      <c r="Y22" s="79">
        <f t="shared" si="14"/>
        <v>0</v>
      </c>
      <c r="Z22" s="65"/>
      <c r="AA22" s="78">
        <f t="shared" si="15"/>
        <v>0</v>
      </c>
      <c r="AB22" s="45"/>
      <c r="AC22" s="79">
        <f t="shared" si="16"/>
        <v>0</v>
      </c>
      <c r="AD22" s="65"/>
      <c r="AE22" s="78">
        <f t="shared" si="17"/>
        <v>0</v>
      </c>
      <c r="AF22" s="45"/>
      <c r="AG22" s="79">
        <f t="shared" si="18"/>
        <v>0</v>
      </c>
      <c r="AH22" s="2"/>
      <c r="AI22" s="2"/>
      <c r="AJ22" s="2"/>
      <c r="AK22" s="2"/>
      <c r="AL22" s="2"/>
    </row>
    <row r="23" spans="1:38" ht="24.75" customHeight="1" outlineLevel="1">
      <c r="A23" s="12" t="s">
        <v>943</v>
      </c>
      <c r="B23" s="18" t="s">
        <v>10</v>
      </c>
      <c r="C23" s="14">
        <v>2718010</v>
      </c>
      <c r="D23" s="45">
        <v>0</v>
      </c>
      <c r="E23" s="46">
        <f t="shared" si="4"/>
        <v>0</v>
      </c>
      <c r="F23" s="46">
        <f t="shared" si="5"/>
        <v>0</v>
      </c>
      <c r="G23" s="46">
        <f t="shared" si="6"/>
        <v>0</v>
      </c>
      <c r="H23" s="53" t="e">
        <f t="shared" si="2"/>
        <v>#DIV/0!</v>
      </c>
      <c r="I23" s="54" t="e">
        <f t="shared" si="3"/>
        <v>#DIV/0!</v>
      </c>
      <c r="J23" s="65"/>
      <c r="K23" s="78">
        <f t="shared" si="7"/>
        <v>0</v>
      </c>
      <c r="L23" s="45"/>
      <c r="M23" s="79">
        <f t="shared" si="8"/>
        <v>0</v>
      </c>
      <c r="N23" s="65"/>
      <c r="O23" s="78">
        <f t="shared" si="9"/>
        <v>0</v>
      </c>
      <c r="P23" s="45"/>
      <c r="Q23" s="79">
        <f t="shared" si="10"/>
        <v>0</v>
      </c>
      <c r="R23" s="65"/>
      <c r="S23" s="78">
        <f t="shared" si="11"/>
        <v>0</v>
      </c>
      <c r="T23" s="45"/>
      <c r="U23" s="79">
        <f t="shared" si="12"/>
        <v>0</v>
      </c>
      <c r="V23" s="65"/>
      <c r="W23" s="78">
        <f t="shared" si="13"/>
        <v>0</v>
      </c>
      <c r="X23" s="45"/>
      <c r="Y23" s="79">
        <f t="shared" si="14"/>
        <v>0</v>
      </c>
      <c r="Z23" s="65"/>
      <c r="AA23" s="78">
        <f t="shared" si="15"/>
        <v>0</v>
      </c>
      <c r="AB23" s="45"/>
      <c r="AC23" s="79">
        <f t="shared" si="16"/>
        <v>0</v>
      </c>
      <c r="AD23" s="65"/>
      <c r="AE23" s="78">
        <f t="shared" si="17"/>
        <v>0</v>
      </c>
      <c r="AF23" s="45"/>
      <c r="AG23" s="79">
        <f t="shared" si="18"/>
        <v>0</v>
      </c>
      <c r="AH23" s="2"/>
      <c r="AI23" s="2"/>
      <c r="AJ23" s="2"/>
      <c r="AK23" s="2"/>
      <c r="AL23" s="2"/>
    </row>
    <row r="24" spans="1:38" ht="27" customHeight="1" outlineLevel="1">
      <c r="A24" s="12" t="s">
        <v>856</v>
      </c>
      <c r="B24" s="18" t="s">
        <v>11</v>
      </c>
      <c r="C24" s="14">
        <v>1415090</v>
      </c>
      <c r="D24" s="45">
        <v>0</v>
      </c>
      <c r="E24" s="46">
        <f t="shared" si="4"/>
        <v>0</v>
      </c>
      <c r="F24" s="46">
        <f t="shared" si="5"/>
        <v>0</v>
      </c>
      <c r="G24" s="46">
        <f t="shared" si="6"/>
        <v>0</v>
      </c>
      <c r="H24" s="53" t="e">
        <f t="shared" si="2"/>
        <v>#DIV/0!</v>
      </c>
      <c r="I24" s="54" t="e">
        <f t="shared" si="3"/>
        <v>#DIV/0!</v>
      </c>
      <c r="J24" s="65"/>
      <c r="K24" s="78">
        <f t="shared" si="7"/>
        <v>0</v>
      </c>
      <c r="L24" s="45"/>
      <c r="M24" s="79">
        <f t="shared" si="8"/>
        <v>0</v>
      </c>
      <c r="N24" s="65"/>
      <c r="O24" s="78">
        <f t="shared" si="9"/>
        <v>0</v>
      </c>
      <c r="P24" s="45"/>
      <c r="Q24" s="79">
        <f t="shared" si="10"/>
        <v>0</v>
      </c>
      <c r="R24" s="65"/>
      <c r="S24" s="78">
        <f t="shared" si="11"/>
        <v>0</v>
      </c>
      <c r="T24" s="45"/>
      <c r="U24" s="79">
        <f t="shared" si="12"/>
        <v>0</v>
      </c>
      <c r="V24" s="65"/>
      <c r="W24" s="78">
        <f t="shared" si="13"/>
        <v>0</v>
      </c>
      <c r="X24" s="45"/>
      <c r="Y24" s="79">
        <f t="shared" si="14"/>
        <v>0</v>
      </c>
      <c r="Z24" s="65"/>
      <c r="AA24" s="78">
        <f t="shared" si="15"/>
        <v>0</v>
      </c>
      <c r="AB24" s="45"/>
      <c r="AC24" s="79">
        <f t="shared" si="16"/>
        <v>0</v>
      </c>
      <c r="AD24" s="65"/>
      <c r="AE24" s="78">
        <f t="shared" si="17"/>
        <v>0</v>
      </c>
      <c r="AF24" s="45"/>
      <c r="AG24" s="79">
        <f t="shared" si="18"/>
        <v>0</v>
      </c>
      <c r="AH24" s="2"/>
      <c r="AI24" s="2"/>
      <c r="AJ24" s="2"/>
      <c r="AK24" s="2"/>
      <c r="AL24" s="2"/>
    </row>
    <row r="25" spans="1:38" ht="16.5" customHeight="1" outlineLevel="1">
      <c r="A25" s="12">
        <v>2501124</v>
      </c>
      <c r="B25" s="18" t="s">
        <v>12</v>
      </c>
      <c r="C25" s="14">
        <v>4935540</v>
      </c>
      <c r="D25" s="45">
        <v>0</v>
      </c>
      <c r="E25" s="46">
        <f t="shared" si="4"/>
        <v>0</v>
      </c>
      <c r="F25" s="46">
        <f t="shared" si="5"/>
        <v>0</v>
      </c>
      <c r="G25" s="46">
        <f t="shared" si="6"/>
        <v>0</v>
      </c>
      <c r="H25" s="53" t="e">
        <f t="shared" si="2"/>
        <v>#DIV/0!</v>
      </c>
      <c r="I25" s="54" t="e">
        <f t="shared" si="3"/>
        <v>#DIV/0!</v>
      </c>
      <c r="J25" s="65"/>
      <c r="K25" s="78">
        <f t="shared" si="7"/>
        <v>0</v>
      </c>
      <c r="L25" s="45"/>
      <c r="M25" s="79">
        <f t="shared" si="8"/>
        <v>0</v>
      </c>
      <c r="N25" s="65"/>
      <c r="O25" s="78">
        <f t="shared" si="9"/>
        <v>0</v>
      </c>
      <c r="P25" s="45"/>
      <c r="Q25" s="79">
        <f t="shared" si="10"/>
        <v>0</v>
      </c>
      <c r="R25" s="65"/>
      <c r="S25" s="78">
        <f t="shared" si="11"/>
        <v>0</v>
      </c>
      <c r="T25" s="45"/>
      <c r="U25" s="79">
        <f t="shared" si="12"/>
        <v>0</v>
      </c>
      <c r="V25" s="65"/>
      <c r="W25" s="78">
        <f t="shared" si="13"/>
        <v>0</v>
      </c>
      <c r="X25" s="45"/>
      <c r="Y25" s="79">
        <f t="shared" si="14"/>
        <v>0</v>
      </c>
      <c r="Z25" s="65"/>
      <c r="AA25" s="78">
        <f t="shared" si="15"/>
        <v>0</v>
      </c>
      <c r="AB25" s="45"/>
      <c r="AC25" s="79">
        <f t="shared" si="16"/>
        <v>0</v>
      </c>
      <c r="AD25" s="65"/>
      <c r="AE25" s="78">
        <f t="shared" si="17"/>
        <v>0</v>
      </c>
      <c r="AF25" s="45"/>
      <c r="AG25" s="79">
        <f t="shared" si="18"/>
        <v>0</v>
      </c>
      <c r="AH25" s="2"/>
      <c r="AI25" s="2"/>
      <c r="AJ25" s="2"/>
      <c r="AK25" s="2"/>
      <c r="AL25" s="2"/>
    </row>
    <row r="26" spans="1:38" ht="16.5" customHeight="1" outlineLevel="1">
      <c r="A26" s="12">
        <v>1703163</v>
      </c>
      <c r="B26" s="18" t="s">
        <v>13</v>
      </c>
      <c r="C26" s="14">
        <v>5479930</v>
      </c>
      <c r="D26" s="45">
        <v>0</v>
      </c>
      <c r="E26" s="46">
        <f t="shared" si="4"/>
        <v>0</v>
      </c>
      <c r="F26" s="46">
        <f t="shared" si="5"/>
        <v>0</v>
      </c>
      <c r="G26" s="46">
        <f t="shared" si="6"/>
        <v>0</v>
      </c>
      <c r="H26" s="53" t="e">
        <f t="shared" si="2"/>
        <v>#DIV/0!</v>
      </c>
      <c r="I26" s="54" t="e">
        <f t="shared" si="3"/>
        <v>#DIV/0!</v>
      </c>
      <c r="J26" s="65"/>
      <c r="K26" s="78">
        <f t="shared" si="7"/>
        <v>0</v>
      </c>
      <c r="L26" s="45"/>
      <c r="M26" s="79">
        <f t="shared" si="8"/>
        <v>0</v>
      </c>
      <c r="N26" s="65"/>
      <c r="O26" s="78">
        <f t="shared" si="9"/>
        <v>0</v>
      </c>
      <c r="P26" s="45"/>
      <c r="Q26" s="79">
        <f t="shared" si="10"/>
        <v>0</v>
      </c>
      <c r="R26" s="65"/>
      <c r="S26" s="78">
        <f t="shared" si="11"/>
        <v>0</v>
      </c>
      <c r="T26" s="45"/>
      <c r="U26" s="79">
        <f t="shared" si="12"/>
        <v>0</v>
      </c>
      <c r="V26" s="65"/>
      <c r="W26" s="78">
        <f t="shared" si="13"/>
        <v>0</v>
      </c>
      <c r="X26" s="45"/>
      <c r="Y26" s="79">
        <f t="shared" si="14"/>
        <v>0</v>
      </c>
      <c r="Z26" s="65"/>
      <c r="AA26" s="78">
        <f t="shared" si="15"/>
        <v>0</v>
      </c>
      <c r="AB26" s="45"/>
      <c r="AC26" s="79">
        <f t="shared" si="16"/>
        <v>0</v>
      </c>
      <c r="AD26" s="65"/>
      <c r="AE26" s="78">
        <f t="shared" si="17"/>
        <v>0</v>
      </c>
      <c r="AF26" s="45"/>
      <c r="AG26" s="79">
        <f t="shared" si="18"/>
        <v>0</v>
      </c>
      <c r="AH26" s="2"/>
      <c r="AI26" s="2"/>
      <c r="AJ26" s="2"/>
      <c r="AK26" s="2"/>
      <c r="AL26" s="2"/>
    </row>
    <row r="27" spans="1:38" ht="16.5" customHeight="1" outlineLevel="1">
      <c r="A27" s="12">
        <v>1701331</v>
      </c>
      <c r="B27" s="18" t="s">
        <v>14</v>
      </c>
      <c r="C27" s="14">
        <v>2827760</v>
      </c>
      <c r="D27" s="45">
        <v>0</v>
      </c>
      <c r="E27" s="46">
        <f t="shared" si="4"/>
        <v>0</v>
      </c>
      <c r="F27" s="46">
        <f t="shared" si="5"/>
        <v>0</v>
      </c>
      <c r="G27" s="46">
        <f t="shared" si="6"/>
        <v>0</v>
      </c>
      <c r="H27" s="53" t="e">
        <f t="shared" si="2"/>
        <v>#DIV/0!</v>
      </c>
      <c r="I27" s="54" t="e">
        <f t="shared" si="3"/>
        <v>#DIV/0!</v>
      </c>
      <c r="J27" s="65"/>
      <c r="K27" s="78">
        <f t="shared" si="7"/>
        <v>0</v>
      </c>
      <c r="L27" s="45"/>
      <c r="M27" s="79">
        <f t="shared" si="8"/>
        <v>0</v>
      </c>
      <c r="N27" s="65"/>
      <c r="O27" s="78">
        <f t="shared" si="9"/>
        <v>0</v>
      </c>
      <c r="P27" s="45"/>
      <c r="Q27" s="79">
        <f t="shared" si="10"/>
        <v>0</v>
      </c>
      <c r="R27" s="65"/>
      <c r="S27" s="78">
        <f t="shared" si="11"/>
        <v>0</v>
      </c>
      <c r="T27" s="45"/>
      <c r="U27" s="79">
        <f t="shared" si="12"/>
        <v>0</v>
      </c>
      <c r="V27" s="65"/>
      <c r="W27" s="78">
        <f t="shared" si="13"/>
        <v>0</v>
      </c>
      <c r="X27" s="45"/>
      <c r="Y27" s="79">
        <f t="shared" si="14"/>
        <v>0</v>
      </c>
      <c r="Z27" s="65"/>
      <c r="AA27" s="78">
        <f t="shared" si="15"/>
        <v>0</v>
      </c>
      <c r="AB27" s="45"/>
      <c r="AC27" s="79">
        <f t="shared" si="16"/>
        <v>0</v>
      </c>
      <c r="AD27" s="65"/>
      <c r="AE27" s="78">
        <f t="shared" si="17"/>
        <v>0</v>
      </c>
      <c r="AF27" s="45"/>
      <c r="AG27" s="79">
        <f t="shared" si="18"/>
        <v>0</v>
      </c>
      <c r="AH27" s="2"/>
      <c r="AI27" s="2"/>
      <c r="AJ27" s="2"/>
      <c r="AK27" s="2"/>
      <c r="AL27" s="2"/>
    </row>
    <row r="28" spans="1:38" ht="16.5" customHeight="1" outlineLevel="1">
      <c r="A28" s="12">
        <v>1701244</v>
      </c>
      <c r="B28" s="18" t="s">
        <v>15</v>
      </c>
      <c r="C28" s="14">
        <v>1626640</v>
      </c>
      <c r="D28" s="45">
        <v>0</v>
      </c>
      <c r="E28" s="46">
        <f t="shared" si="4"/>
        <v>0</v>
      </c>
      <c r="F28" s="46">
        <f t="shared" si="5"/>
        <v>0</v>
      </c>
      <c r="G28" s="46">
        <f t="shared" si="6"/>
        <v>0</v>
      </c>
      <c r="H28" s="53" t="e">
        <f t="shared" si="2"/>
        <v>#DIV/0!</v>
      </c>
      <c r="I28" s="54" t="e">
        <f t="shared" si="3"/>
        <v>#DIV/0!</v>
      </c>
      <c r="J28" s="65"/>
      <c r="K28" s="78">
        <f t="shared" si="7"/>
        <v>0</v>
      </c>
      <c r="L28" s="45"/>
      <c r="M28" s="79">
        <f t="shared" si="8"/>
        <v>0</v>
      </c>
      <c r="N28" s="65"/>
      <c r="O28" s="78">
        <f t="shared" si="9"/>
        <v>0</v>
      </c>
      <c r="P28" s="45"/>
      <c r="Q28" s="79">
        <f t="shared" si="10"/>
        <v>0</v>
      </c>
      <c r="R28" s="65"/>
      <c r="S28" s="78">
        <f t="shared" si="11"/>
        <v>0</v>
      </c>
      <c r="T28" s="45"/>
      <c r="U28" s="79">
        <f t="shared" si="12"/>
        <v>0</v>
      </c>
      <c r="V28" s="65"/>
      <c r="W28" s="78">
        <f t="shared" si="13"/>
        <v>0</v>
      </c>
      <c r="X28" s="45"/>
      <c r="Y28" s="79">
        <f t="shared" si="14"/>
        <v>0</v>
      </c>
      <c r="Z28" s="65"/>
      <c r="AA28" s="78">
        <f t="shared" si="15"/>
        <v>0</v>
      </c>
      <c r="AB28" s="45"/>
      <c r="AC28" s="79">
        <f t="shared" si="16"/>
        <v>0</v>
      </c>
      <c r="AD28" s="65"/>
      <c r="AE28" s="78">
        <f t="shared" si="17"/>
        <v>0</v>
      </c>
      <c r="AF28" s="45"/>
      <c r="AG28" s="79">
        <f t="shared" si="18"/>
        <v>0</v>
      </c>
      <c r="AH28" s="2"/>
      <c r="AI28" s="2"/>
      <c r="AJ28" s="2"/>
      <c r="AK28" s="2"/>
      <c r="AL28" s="2"/>
    </row>
    <row r="29" spans="1:38" ht="16.5" customHeight="1" outlineLevel="1">
      <c r="A29" s="12">
        <v>1701046</v>
      </c>
      <c r="B29" s="18" t="s">
        <v>16</v>
      </c>
      <c r="C29" s="14">
        <v>657400</v>
      </c>
      <c r="D29" s="45">
        <v>0</v>
      </c>
      <c r="E29" s="46">
        <f t="shared" si="4"/>
        <v>0</v>
      </c>
      <c r="F29" s="46">
        <f t="shared" si="5"/>
        <v>0</v>
      </c>
      <c r="G29" s="46">
        <f t="shared" si="6"/>
        <v>0</v>
      </c>
      <c r="H29" s="53" t="e">
        <f t="shared" si="2"/>
        <v>#DIV/0!</v>
      </c>
      <c r="I29" s="54" t="e">
        <f t="shared" si="3"/>
        <v>#DIV/0!</v>
      </c>
      <c r="J29" s="65"/>
      <c r="K29" s="78">
        <f t="shared" si="7"/>
        <v>0</v>
      </c>
      <c r="L29" s="45"/>
      <c r="M29" s="79">
        <f t="shared" si="8"/>
        <v>0</v>
      </c>
      <c r="N29" s="65"/>
      <c r="O29" s="78">
        <f t="shared" si="9"/>
        <v>0</v>
      </c>
      <c r="P29" s="45"/>
      <c r="Q29" s="79">
        <f t="shared" si="10"/>
        <v>0</v>
      </c>
      <c r="R29" s="65"/>
      <c r="S29" s="78">
        <f t="shared" si="11"/>
        <v>0</v>
      </c>
      <c r="T29" s="45"/>
      <c r="U29" s="79">
        <f t="shared" si="12"/>
        <v>0</v>
      </c>
      <c r="V29" s="65"/>
      <c r="W29" s="78">
        <f t="shared" si="13"/>
        <v>0</v>
      </c>
      <c r="X29" s="45"/>
      <c r="Y29" s="79">
        <f t="shared" si="14"/>
        <v>0</v>
      </c>
      <c r="Z29" s="65"/>
      <c r="AA29" s="78">
        <f t="shared" si="15"/>
        <v>0</v>
      </c>
      <c r="AB29" s="45"/>
      <c r="AC29" s="79">
        <f t="shared" si="16"/>
        <v>0</v>
      </c>
      <c r="AD29" s="65"/>
      <c r="AE29" s="78">
        <f t="shared" si="17"/>
        <v>0</v>
      </c>
      <c r="AF29" s="45"/>
      <c r="AG29" s="79">
        <f t="shared" si="18"/>
        <v>0</v>
      </c>
      <c r="AH29" s="2"/>
      <c r="AI29" s="2"/>
      <c r="AJ29" s="2"/>
      <c r="AK29" s="2"/>
      <c r="AL29" s="2"/>
    </row>
    <row r="30" spans="1:38" ht="16.5" customHeight="1" outlineLevel="1">
      <c r="A30" s="12">
        <v>1701050</v>
      </c>
      <c r="B30" s="19" t="s">
        <v>17</v>
      </c>
      <c r="C30" s="14">
        <v>1312900</v>
      </c>
      <c r="D30" s="45">
        <v>0</v>
      </c>
      <c r="E30" s="46">
        <f t="shared" si="4"/>
        <v>0</v>
      </c>
      <c r="F30" s="46">
        <f t="shared" si="5"/>
        <v>0</v>
      </c>
      <c r="G30" s="46">
        <f t="shared" si="6"/>
        <v>0</v>
      </c>
      <c r="H30" s="53" t="e">
        <f t="shared" si="2"/>
        <v>#DIV/0!</v>
      </c>
      <c r="I30" s="54" t="e">
        <f t="shared" si="3"/>
        <v>#DIV/0!</v>
      </c>
      <c r="J30" s="65"/>
      <c r="K30" s="78">
        <f t="shared" si="7"/>
        <v>0</v>
      </c>
      <c r="L30" s="45"/>
      <c r="M30" s="79">
        <f t="shared" si="8"/>
        <v>0</v>
      </c>
      <c r="N30" s="65"/>
      <c r="O30" s="78">
        <f t="shared" si="9"/>
        <v>0</v>
      </c>
      <c r="P30" s="45"/>
      <c r="Q30" s="79">
        <f t="shared" si="10"/>
        <v>0</v>
      </c>
      <c r="R30" s="65"/>
      <c r="S30" s="78">
        <f t="shared" si="11"/>
        <v>0</v>
      </c>
      <c r="T30" s="45"/>
      <c r="U30" s="79">
        <f t="shared" si="12"/>
        <v>0</v>
      </c>
      <c r="V30" s="65"/>
      <c r="W30" s="78">
        <f t="shared" si="13"/>
        <v>0</v>
      </c>
      <c r="X30" s="45"/>
      <c r="Y30" s="79">
        <f t="shared" si="14"/>
        <v>0</v>
      </c>
      <c r="Z30" s="65"/>
      <c r="AA30" s="78">
        <f t="shared" si="15"/>
        <v>0</v>
      </c>
      <c r="AB30" s="45"/>
      <c r="AC30" s="79">
        <f t="shared" si="16"/>
        <v>0</v>
      </c>
      <c r="AD30" s="65"/>
      <c r="AE30" s="78">
        <f t="shared" si="17"/>
        <v>0</v>
      </c>
      <c r="AF30" s="45"/>
      <c r="AG30" s="79">
        <f t="shared" si="18"/>
        <v>0</v>
      </c>
      <c r="AH30" s="2"/>
      <c r="AI30" s="2"/>
      <c r="AJ30" s="2"/>
      <c r="AK30" s="2"/>
      <c r="AL30" s="2"/>
    </row>
    <row r="31" spans="1:38" ht="16.5" customHeight="1" outlineLevel="1">
      <c r="A31" s="12">
        <v>1701052</v>
      </c>
      <c r="B31" s="19" t="s">
        <v>18</v>
      </c>
      <c r="C31" s="14">
        <v>2711140</v>
      </c>
      <c r="D31" s="45">
        <v>0</v>
      </c>
      <c r="E31" s="46">
        <f t="shared" si="4"/>
        <v>0</v>
      </c>
      <c r="F31" s="46">
        <f t="shared" si="5"/>
        <v>0</v>
      </c>
      <c r="G31" s="46">
        <f t="shared" si="6"/>
        <v>0</v>
      </c>
      <c r="H31" s="53" t="e">
        <f t="shared" si="2"/>
        <v>#DIV/0!</v>
      </c>
      <c r="I31" s="54" t="e">
        <f t="shared" si="3"/>
        <v>#DIV/0!</v>
      </c>
      <c r="J31" s="65"/>
      <c r="K31" s="78">
        <f t="shared" si="7"/>
        <v>0</v>
      </c>
      <c r="L31" s="45"/>
      <c r="M31" s="79">
        <f t="shared" si="8"/>
        <v>0</v>
      </c>
      <c r="N31" s="65"/>
      <c r="O31" s="78">
        <f t="shared" si="9"/>
        <v>0</v>
      </c>
      <c r="P31" s="45"/>
      <c r="Q31" s="79">
        <f t="shared" si="10"/>
        <v>0</v>
      </c>
      <c r="R31" s="65"/>
      <c r="S31" s="78">
        <f t="shared" si="11"/>
        <v>0</v>
      </c>
      <c r="T31" s="45"/>
      <c r="U31" s="79">
        <f t="shared" si="12"/>
        <v>0</v>
      </c>
      <c r="V31" s="65"/>
      <c r="W31" s="78">
        <f t="shared" si="13"/>
        <v>0</v>
      </c>
      <c r="X31" s="45"/>
      <c r="Y31" s="79">
        <f t="shared" si="14"/>
        <v>0</v>
      </c>
      <c r="Z31" s="65"/>
      <c r="AA31" s="78">
        <f t="shared" si="15"/>
        <v>0</v>
      </c>
      <c r="AB31" s="45"/>
      <c r="AC31" s="79">
        <f t="shared" si="16"/>
        <v>0</v>
      </c>
      <c r="AD31" s="65"/>
      <c r="AE31" s="78">
        <f t="shared" si="17"/>
        <v>0</v>
      </c>
      <c r="AF31" s="45"/>
      <c r="AG31" s="79">
        <f t="shared" si="18"/>
        <v>0</v>
      </c>
      <c r="AH31" s="2"/>
      <c r="AI31" s="2"/>
      <c r="AJ31" s="2"/>
      <c r="AK31" s="2"/>
      <c r="AL31" s="2"/>
    </row>
    <row r="32" spans="1:38" ht="16.5" customHeight="1" outlineLevel="1">
      <c r="A32" s="12">
        <v>1703154</v>
      </c>
      <c r="B32" s="19" t="s">
        <v>19</v>
      </c>
      <c r="C32" s="14">
        <v>5203630</v>
      </c>
      <c r="D32" s="45">
        <v>0</v>
      </c>
      <c r="E32" s="46">
        <f t="shared" si="4"/>
        <v>0</v>
      </c>
      <c r="F32" s="46">
        <f t="shared" si="5"/>
        <v>0</v>
      </c>
      <c r="G32" s="46">
        <f t="shared" si="6"/>
        <v>0</v>
      </c>
      <c r="H32" s="53" t="e">
        <f t="shared" si="2"/>
        <v>#DIV/0!</v>
      </c>
      <c r="I32" s="54" t="e">
        <f t="shared" si="3"/>
        <v>#DIV/0!</v>
      </c>
      <c r="J32" s="65"/>
      <c r="K32" s="78">
        <f t="shared" si="7"/>
        <v>0</v>
      </c>
      <c r="L32" s="45"/>
      <c r="M32" s="79">
        <f t="shared" si="8"/>
        <v>0</v>
      </c>
      <c r="N32" s="65"/>
      <c r="O32" s="78">
        <f t="shared" si="9"/>
        <v>0</v>
      </c>
      <c r="P32" s="45"/>
      <c r="Q32" s="79">
        <f t="shared" si="10"/>
        <v>0</v>
      </c>
      <c r="R32" s="65"/>
      <c r="S32" s="78">
        <f t="shared" si="11"/>
        <v>0</v>
      </c>
      <c r="T32" s="45"/>
      <c r="U32" s="79">
        <f t="shared" si="12"/>
        <v>0</v>
      </c>
      <c r="V32" s="65"/>
      <c r="W32" s="78">
        <f t="shared" si="13"/>
        <v>0</v>
      </c>
      <c r="X32" s="45"/>
      <c r="Y32" s="79">
        <f t="shared" si="14"/>
        <v>0</v>
      </c>
      <c r="Z32" s="65"/>
      <c r="AA32" s="78">
        <f t="shared" si="15"/>
        <v>0</v>
      </c>
      <c r="AB32" s="45"/>
      <c r="AC32" s="79">
        <f t="shared" si="16"/>
        <v>0</v>
      </c>
      <c r="AD32" s="65"/>
      <c r="AE32" s="78">
        <f t="shared" si="17"/>
        <v>0</v>
      </c>
      <c r="AF32" s="45"/>
      <c r="AG32" s="79">
        <f t="shared" si="18"/>
        <v>0</v>
      </c>
      <c r="AH32" s="2"/>
      <c r="AI32" s="2"/>
      <c r="AJ32" s="2"/>
      <c r="AK32" s="2"/>
      <c r="AL32" s="2"/>
    </row>
    <row r="33" spans="1:38" ht="16.5" customHeight="1" outlineLevel="1">
      <c r="A33" s="12">
        <v>1703254</v>
      </c>
      <c r="B33" s="19" t="s">
        <v>20</v>
      </c>
      <c r="C33" s="14">
        <v>5795330</v>
      </c>
      <c r="D33" s="45">
        <v>0</v>
      </c>
      <c r="E33" s="46">
        <f t="shared" si="4"/>
        <v>0</v>
      </c>
      <c r="F33" s="46">
        <f t="shared" si="5"/>
        <v>0</v>
      </c>
      <c r="G33" s="46">
        <f t="shared" si="6"/>
        <v>0</v>
      </c>
      <c r="H33" s="53" t="e">
        <f t="shared" si="2"/>
        <v>#DIV/0!</v>
      </c>
      <c r="I33" s="54" t="e">
        <f t="shared" si="3"/>
        <v>#DIV/0!</v>
      </c>
      <c r="J33" s="65"/>
      <c r="K33" s="78">
        <f t="shared" si="7"/>
        <v>0</v>
      </c>
      <c r="L33" s="45"/>
      <c r="M33" s="79">
        <f t="shared" si="8"/>
        <v>0</v>
      </c>
      <c r="N33" s="65"/>
      <c r="O33" s="78">
        <f t="shared" si="9"/>
        <v>0</v>
      </c>
      <c r="P33" s="45"/>
      <c r="Q33" s="79">
        <f t="shared" si="10"/>
        <v>0</v>
      </c>
      <c r="R33" s="65"/>
      <c r="S33" s="78">
        <f t="shared" si="11"/>
        <v>0</v>
      </c>
      <c r="T33" s="45"/>
      <c r="U33" s="79">
        <f t="shared" si="12"/>
        <v>0</v>
      </c>
      <c r="V33" s="65"/>
      <c r="W33" s="78">
        <f t="shared" si="13"/>
        <v>0</v>
      </c>
      <c r="X33" s="45"/>
      <c r="Y33" s="79">
        <f t="shared" si="14"/>
        <v>0</v>
      </c>
      <c r="Z33" s="65"/>
      <c r="AA33" s="78">
        <f t="shared" si="15"/>
        <v>0</v>
      </c>
      <c r="AB33" s="45"/>
      <c r="AC33" s="79">
        <f t="shared" si="16"/>
        <v>0</v>
      </c>
      <c r="AD33" s="65"/>
      <c r="AE33" s="78">
        <f t="shared" si="17"/>
        <v>0</v>
      </c>
      <c r="AF33" s="45"/>
      <c r="AG33" s="79">
        <f t="shared" si="18"/>
        <v>0</v>
      </c>
      <c r="AH33" s="2"/>
      <c r="AI33" s="2"/>
      <c r="AJ33" s="2"/>
      <c r="AK33" s="2"/>
      <c r="AL33" s="2"/>
    </row>
    <row r="34" spans="1:38" ht="16.5" customHeight="1" outlineLevel="1">
      <c r="A34" s="12">
        <v>1703155</v>
      </c>
      <c r="B34" s="19" t="s">
        <v>21</v>
      </c>
      <c r="C34" s="14">
        <v>10514810</v>
      </c>
      <c r="D34" s="45">
        <v>0</v>
      </c>
      <c r="E34" s="46">
        <f t="shared" si="4"/>
        <v>0</v>
      </c>
      <c r="F34" s="46">
        <f t="shared" si="5"/>
        <v>0</v>
      </c>
      <c r="G34" s="46">
        <f t="shared" si="6"/>
        <v>0</v>
      </c>
      <c r="H34" s="53" t="e">
        <f t="shared" si="2"/>
        <v>#DIV/0!</v>
      </c>
      <c r="I34" s="54" t="e">
        <f t="shared" si="3"/>
        <v>#DIV/0!</v>
      </c>
      <c r="J34" s="65"/>
      <c r="K34" s="78">
        <f t="shared" si="7"/>
        <v>0</v>
      </c>
      <c r="L34" s="45"/>
      <c r="M34" s="79">
        <f t="shared" si="8"/>
        <v>0</v>
      </c>
      <c r="N34" s="65"/>
      <c r="O34" s="78">
        <f t="shared" si="9"/>
        <v>0</v>
      </c>
      <c r="P34" s="45"/>
      <c r="Q34" s="79">
        <f t="shared" si="10"/>
        <v>0</v>
      </c>
      <c r="R34" s="65"/>
      <c r="S34" s="78">
        <f t="shared" si="11"/>
        <v>0</v>
      </c>
      <c r="T34" s="45"/>
      <c r="U34" s="79">
        <f t="shared" si="12"/>
        <v>0</v>
      </c>
      <c r="V34" s="65"/>
      <c r="W34" s="78">
        <f t="shared" si="13"/>
        <v>0</v>
      </c>
      <c r="X34" s="45"/>
      <c r="Y34" s="79">
        <f t="shared" si="14"/>
        <v>0</v>
      </c>
      <c r="Z34" s="65"/>
      <c r="AA34" s="78">
        <f t="shared" si="15"/>
        <v>0</v>
      </c>
      <c r="AB34" s="45"/>
      <c r="AC34" s="79">
        <f t="shared" si="16"/>
        <v>0</v>
      </c>
      <c r="AD34" s="65"/>
      <c r="AE34" s="78">
        <f t="shared" si="17"/>
        <v>0</v>
      </c>
      <c r="AF34" s="45"/>
      <c r="AG34" s="79">
        <f t="shared" si="18"/>
        <v>0</v>
      </c>
      <c r="AH34" s="2"/>
      <c r="AI34" s="2"/>
      <c r="AJ34" s="2"/>
      <c r="AK34" s="2"/>
      <c r="AL34" s="2"/>
    </row>
    <row r="35" spans="1:38" ht="16.5" customHeight="1" outlineLevel="1">
      <c r="A35" s="12">
        <v>1703255</v>
      </c>
      <c r="B35" s="19" t="s">
        <v>22</v>
      </c>
      <c r="C35" s="14">
        <v>12346260</v>
      </c>
      <c r="D35" s="45">
        <v>0</v>
      </c>
      <c r="E35" s="46">
        <f t="shared" si="4"/>
        <v>0</v>
      </c>
      <c r="F35" s="46">
        <f t="shared" si="5"/>
        <v>0</v>
      </c>
      <c r="G35" s="46">
        <f t="shared" si="6"/>
        <v>0</v>
      </c>
      <c r="H35" s="53" t="e">
        <f t="shared" si="2"/>
        <v>#DIV/0!</v>
      </c>
      <c r="I35" s="54" t="e">
        <f t="shared" si="3"/>
        <v>#DIV/0!</v>
      </c>
      <c r="J35" s="65"/>
      <c r="K35" s="78">
        <f t="shared" si="7"/>
        <v>0</v>
      </c>
      <c r="L35" s="45"/>
      <c r="M35" s="79">
        <f t="shared" si="8"/>
        <v>0</v>
      </c>
      <c r="N35" s="65"/>
      <c r="O35" s="78">
        <f t="shared" si="9"/>
        <v>0</v>
      </c>
      <c r="P35" s="45"/>
      <c r="Q35" s="79">
        <f t="shared" si="10"/>
        <v>0</v>
      </c>
      <c r="R35" s="65"/>
      <c r="S35" s="78">
        <f t="shared" si="11"/>
        <v>0</v>
      </c>
      <c r="T35" s="45"/>
      <c r="U35" s="79">
        <f t="shared" si="12"/>
        <v>0</v>
      </c>
      <c r="V35" s="65"/>
      <c r="W35" s="78">
        <f t="shared" si="13"/>
        <v>0</v>
      </c>
      <c r="X35" s="45"/>
      <c r="Y35" s="79">
        <f t="shared" si="14"/>
        <v>0</v>
      </c>
      <c r="Z35" s="65"/>
      <c r="AA35" s="78">
        <f t="shared" si="15"/>
        <v>0</v>
      </c>
      <c r="AB35" s="45"/>
      <c r="AC35" s="79">
        <f t="shared" si="16"/>
        <v>0</v>
      </c>
      <c r="AD35" s="65"/>
      <c r="AE35" s="78">
        <f t="shared" si="17"/>
        <v>0</v>
      </c>
      <c r="AF35" s="45"/>
      <c r="AG35" s="79">
        <f t="shared" si="18"/>
        <v>0</v>
      </c>
      <c r="AH35" s="2"/>
      <c r="AI35" s="2"/>
      <c r="AJ35" s="2"/>
      <c r="AK35" s="2"/>
      <c r="AL35" s="2"/>
    </row>
    <row r="36" spans="1:38" ht="16.5" customHeight="1" outlineLevel="1">
      <c r="A36" s="12">
        <v>1703156</v>
      </c>
      <c r="B36" s="19" t="s">
        <v>23</v>
      </c>
      <c r="C36" s="14">
        <v>15529220</v>
      </c>
      <c r="D36" s="45">
        <v>0</v>
      </c>
      <c r="E36" s="46">
        <f t="shared" si="4"/>
        <v>0</v>
      </c>
      <c r="F36" s="46">
        <f t="shared" si="5"/>
        <v>0</v>
      </c>
      <c r="G36" s="46">
        <f t="shared" si="6"/>
        <v>0</v>
      </c>
      <c r="H36" s="53" t="e">
        <f t="shared" si="2"/>
        <v>#DIV/0!</v>
      </c>
      <c r="I36" s="54" t="e">
        <f t="shared" si="3"/>
        <v>#DIV/0!</v>
      </c>
      <c r="J36" s="65"/>
      <c r="K36" s="78">
        <f t="shared" si="7"/>
        <v>0</v>
      </c>
      <c r="L36" s="45"/>
      <c r="M36" s="79">
        <f t="shared" si="8"/>
        <v>0</v>
      </c>
      <c r="N36" s="65"/>
      <c r="O36" s="78">
        <f t="shared" si="9"/>
        <v>0</v>
      </c>
      <c r="P36" s="45"/>
      <c r="Q36" s="79">
        <f t="shared" si="10"/>
        <v>0</v>
      </c>
      <c r="R36" s="65"/>
      <c r="S36" s="78">
        <f t="shared" si="11"/>
        <v>0</v>
      </c>
      <c r="T36" s="45"/>
      <c r="U36" s="79">
        <f t="shared" si="12"/>
        <v>0</v>
      </c>
      <c r="V36" s="65"/>
      <c r="W36" s="78">
        <f t="shared" si="13"/>
        <v>0</v>
      </c>
      <c r="X36" s="45"/>
      <c r="Y36" s="79">
        <f t="shared" si="14"/>
        <v>0</v>
      </c>
      <c r="Z36" s="65"/>
      <c r="AA36" s="78">
        <f t="shared" si="15"/>
        <v>0</v>
      </c>
      <c r="AB36" s="45"/>
      <c r="AC36" s="79">
        <f t="shared" si="16"/>
        <v>0</v>
      </c>
      <c r="AD36" s="65"/>
      <c r="AE36" s="78">
        <f t="shared" si="17"/>
        <v>0</v>
      </c>
      <c r="AF36" s="45"/>
      <c r="AG36" s="79">
        <f t="shared" si="18"/>
        <v>0</v>
      </c>
      <c r="AH36" s="2"/>
      <c r="AI36" s="2"/>
      <c r="AJ36" s="2"/>
      <c r="AK36" s="2"/>
      <c r="AL36" s="2"/>
    </row>
    <row r="37" spans="1:38" ht="16.5" customHeight="1" outlineLevel="1">
      <c r="A37" s="12">
        <v>1703256</v>
      </c>
      <c r="B37" s="19" t="s">
        <v>24</v>
      </c>
      <c r="C37" s="14">
        <v>15810970</v>
      </c>
      <c r="D37" s="45">
        <v>0</v>
      </c>
      <c r="E37" s="46">
        <f t="shared" si="4"/>
        <v>0</v>
      </c>
      <c r="F37" s="46">
        <f t="shared" si="5"/>
        <v>0</v>
      </c>
      <c r="G37" s="46">
        <f t="shared" si="6"/>
        <v>0</v>
      </c>
      <c r="H37" s="53" t="e">
        <f t="shared" si="2"/>
        <v>#DIV/0!</v>
      </c>
      <c r="I37" s="54" t="e">
        <f t="shared" si="3"/>
        <v>#DIV/0!</v>
      </c>
      <c r="J37" s="65"/>
      <c r="K37" s="78">
        <f t="shared" si="7"/>
        <v>0</v>
      </c>
      <c r="L37" s="45"/>
      <c r="M37" s="79">
        <f t="shared" si="8"/>
        <v>0</v>
      </c>
      <c r="N37" s="65"/>
      <c r="O37" s="78">
        <f t="shared" si="9"/>
        <v>0</v>
      </c>
      <c r="P37" s="45"/>
      <c r="Q37" s="79">
        <f t="shared" si="10"/>
        <v>0</v>
      </c>
      <c r="R37" s="65"/>
      <c r="S37" s="78">
        <f t="shared" si="11"/>
        <v>0</v>
      </c>
      <c r="T37" s="45"/>
      <c r="U37" s="79">
        <f t="shared" si="12"/>
        <v>0</v>
      </c>
      <c r="V37" s="65"/>
      <c r="W37" s="78">
        <f t="shared" si="13"/>
        <v>0</v>
      </c>
      <c r="X37" s="45"/>
      <c r="Y37" s="79">
        <f t="shared" si="14"/>
        <v>0</v>
      </c>
      <c r="Z37" s="65"/>
      <c r="AA37" s="78">
        <f t="shared" si="15"/>
        <v>0</v>
      </c>
      <c r="AB37" s="45"/>
      <c r="AC37" s="79">
        <f t="shared" si="16"/>
        <v>0</v>
      </c>
      <c r="AD37" s="65"/>
      <c r="AE37" s="78">
        <f t="shared" si="17"/>
        <v>0</v>
      </c>
      <c r="AF37" s="45"/>
      <c r="AG37" s="79">
        <f t="shared" si="18"/>
        <v>0</v>
      </c>
      <c r="AH37" s="2"/>
      <c r="AI37" s="2"/>
      <c r="AJ37" s="2"/>
      <c r="AK37" s="2"/>
      <c r="AL37" s="2"/>
    </row>
    <row r="38" spans="1:38" ht="24" customHeight="1" outlineLevel="1">
      <c r="A38" s="12">
        <v>1703164</v>
      </c>
      <c r="B38" s="18" t="s">
        <v>25</v>
      </c>
      <c r="C38" s="14">
        <v>3608280</v>
      </c>
      <c r="D38" s="45">
        <v>0</v>
      </c>
      <c r="E38" s="46">
        <f t="shared" si="4"/>
        <v>0</v>
      </c>
      <c r="F38" s="46">
        <f t="shared" si="5"/>
        <v>0</v>
      </c>
      <c r="G38" s="46">
        <f t="shared" si="6"/>
        <v>0</v>
      </c>
      <c r="H38" s="53" t="e">
        <f t="shared" si="2"/>
        <v>#DIV/0!</v>
      </c>
      <c r="I38" s="54" t="e">
        <f t="shared" si="3"/>
        <v>#DIV/0!</v>
      </c>
      <c r="J38" s="65"/>
      <c r="K38" s="78">
        <f t="shared" si="7"/>
        <v>0</v>
      </c>
      <c r="L38" s="45"/>
      <c r="M38" s="79">
        <f t="shared" si="8"/>
        <v>0</v>
      </c>
      <c r="N38" s="65"/>
      <c r="O38" s="78">
        <f t="shared" si="9"/>
        <v>0</v>
      </c>
      <c r="P38" s="45"/>
      <c r="Q38" s="79">
        <f t="shared" si="10"/>
        <v>0</v>
      </c>
      <c r="R38" s="65"/>
      <c r="S38" s="78">
        <f t="shared" si="11"/>
        <v>0</v>
      </c>
      <c r="T38" s="45"/>
      <c r="U38" s="79">
        <f t="shared" si="12"/>
        <v>0</v>
      </c>
      <c r="V38" s="65"/>
      <c r="W38" s="78">
        <f t="shared" si="13"/>
        <v>0</v>
      </c>
      <c r="X38" s="45"/>
      <c r="Y38" s="79">
        <f t="shared" si="14"/>
        <v>0</v>
      </c>
      <c r="Z38" s="65"/>
      <c r="AA38" s="78">
        <f t="shared" si="15"/>
        <v>0</v>
      </c>
      <c r="AB38" s="45"/>
      <c r="AC38" s="79">
        <f t="shared" si="16"/>
        <v>0</v>
      </c>
      <c r="AD38" s="65"/>
      <c r="AE38" s="78">
        <f t="shared" si="17"/>
        <v>0</v>
      </c>
      <c r="AF38" s="45"/>
      <c r="AG38" s="79">
        <f t="shared" si="18"/>
        <v>0</v>
      </c>
      <c r="AH38" s="2"/>
      <c r="AI38" s="2"/>
      <c r="AJ38" s="2"/>
      <c r="AK38" s="2"/>
      <c r="AL38" s="2"/>
    </row>
    <row r="39" spans="1:38" ht="25.5" customHeight="1" outlineLevel="1">
      <c r="A39" s="12">
        <v>1703063</v>
      </c>
      <c r="B39" s="18" t="s">
        <v>26</v>
      </c>
      <c r="C39" s="14">
        <v>3353290</v>
      </c>
      <c r="D39" s="45">
        <v>0</v>
      </c>
      <c r="E39" s="46">
        <f t="shared" si="4"/>
        <v>0</v>
      </c>
      <c r="F39" s="46">
        <f t="shared" si="5"/>
        <v>0</v>
      </c>
      <c r="G39" s="46">
        <f t="shared" si="6"/>
        <v>0</v>
      </c>
      <c r="H39" s="53" t="e">
        <f t="shared" si="2"/>
        <v>#DIV/0!</v>
      </c>
      <c r="I39" s="54" t="e">
        <f t="shared" si="3"/>
        <v>#DIV/0!</v>
      </c>
      <c r="J39" s="65"/>
      <c r="K39" s="78">
        <f t="shared" si="7"/>
        <v>0</v>
      </c>
      <c r="L39" s="45"/>
      <c r="M39" s="79">
        <f t="shared" si="8"/>
        <v>0</v>
      </c>
      <c r="N39" s="65"/>
      <c r="O39" s="78">
        <f t="shared" si="9"/>
        <v>0</v>
      </c>
      <c r="P39" s="45"/>
      <c r="Q39" s="79">
        <f t="shared" si="10"/>
        <v>0</v>
      </c>
      <c r="R39" s="65"/>
      <c r="S39" s="78">
        <f t="shared" si="11"/>
        <v>0</v>
      </c>
      <c r="T39" s="45"/>
      <c r="U39" s="79">
        <f t="shared" si="12"/>
        <v>0</v>
      </c>
      <c r="V39" s="65"/>
      <c r="W39" s="78">
        <f t="shared" si="13"/>
        <v>0</v>
      </c>
      <c r="X39" s="45"/>
      <c r="Y39" s="79">
        <f t="shared" si="14"/>
        <v>0</v>
      </c>
      <c r="Z39" s="65"/>
      <c r="AA39" s="78">
        <f t="shared" si="15"/>
        <v>0</v>
      </c>
      <c r="AB39" s="45"/>
      <c r="AC39" s="79">
        <f t="shared" si="16"/>
        <v>0</v>
      </c>
      <c r="AD39" s="65"/>
      <c r="AE39" s="78">
        <f t="shared" si="17"/>
        <v>0</v>
      </c>
      <c r="AF39" s="45"/>
      <c r="AG39" s="79">
        <f t="shared" si="18"/>
        <v>0</v>
      </c>
      <c r="AH39" s="2"/>
      <c r="AI39" s="2"/>
      <c r="AJ39" s="2"/>
      <c r="AK39" s="2"/>
      <c r="AL39" s="2"/>
    </row>
    <row r="40" spans="1:38" ht="16.5" customHeight="1" outlineLevel="1">
      <c r="A40" s="12"/>
      <c r="B40" s="19"/>
      <c r="C40" s="14"/>
      <c r="D40" s="45"/>
      <c r="E40" s="46"/>
      <c r="F40" s="46"/>
      <c r="G40" s="46"/>
      <c r="H40" s="53"/>
      <c r="I40" s="54"/>
      <c r="J40" s="65"/>
      <c r="K40" s="78"/>
      <c r="L40" s="45"/>
      <c r="M40" s="79"/>
      <c r="N40" s="65"/>
      <c r="O40" s="78"/>
      <c r="P40" s="45"/>
      <c r="Q40" s="79"/>
      <c r="R40" s="65"/>
      <c r="S40" s="78"/>
      <c r="T40" s="45"/>
      <c r="U40" s="79"/>
      <c r="V40" s="65"/>
      <c r="W40" s="78"/>
      <c r="X40" s="45"/>
      <c r="Y40" s="79"/>
      <c r="Z40" s="65"/>
      <c r="AA40" s="78"/>
      <c r="AB40" s="45"/>
      <c r="AC40" s="79"/>
      <c r="AD40" s="65"/>
      <c r="AE40" s="78"/>
      <c r="AF40" s="45"/>
      <c r="AG40" s="79"/>
      <c r="AH40" s="2"/>
      <c r="AI40" s="2"/>
      <c r="AJ40" s="2"/>
      <c r="AK40" s="2"/>
      <c r="AL40" s="2"/>
    </row>
    <row r="41" spans="1:38" ht="16.5" customHeight="1" outlineLevel="1">
      <c r="A41" s="12"/>
      <c r="B41" s="20" t="s">
        <v>27</v>
      </c>
      <c r="C41" s="59"/>
      <c r="D41" s="45"/>
      <c r="E41" s="46"/>
      <c r="F41" s="46"/>
      <c r="G41" s="46"/>
      <c r="H41" s="53"/>
      <c r="I41" s="54"/>
      <c r="J41" s="65"/>
      <c r="K41" s="78"/>
      <c r="L41" s="45"/>
      <c r="M41" s="79"/>
      <c r="N41" s="65"/>
      <c r="O41" s="78"/>
      <c r="P41" s="45"/>
      <c r="Q41" s="79"/>
      <c r="R41" s="65"/>
      <c r="S41" s="78"/>
      <c r="T41" s="45"/>
      <c r="U41" s="79"/>
      <c r="V41" s="65"/>
      <c r="W41" s="78"/>
      <c r="X41" s="45"/>
      <c r="Y41" s="79"/>
      <c r="Z41" s="65"/>
      <c r="AA41" s="78"/>
      <c r="AB41" s="45"/>
      <c r="AC41" s="79"/>
      <c r="AD41" s="65"/>
      <c r="AE41" s="78"/>
      <c r="AF41" s="45"/>
      <c r="AG41" s="79"/>
      <c r="AH41" s="2"/>
      <c r="AI41" s="2"/>
      <c r="AJ41" s="2"/>
      <c r="AK41" s="2"/>
      <c r="AL41" s="2"/>
    </row>
    <row r="42" spans="1:38" ht="16.5" customHeight="1" outlineLevel="1">
      <c r="A42" s="12">
        <v>1703107</v>
      </c>
      <c r="B42" s="18" t="s">
        <v>28</v>
      </c>
      <c r="C42" s="14">
        <v>12439430</v>
      </c>
      <c r="D42" s="45">
        <v>0</v>
      </c>
      <c r="E42" s="46">
        <f t="shared" si="4"/>
        <v>0</v>
      </c>
      <c r="F42" s="46">
        <f t="shared" si="5"/>
        <v>0</v>
      </c>
      <c r="G42" s="46">
        <f t="shared" si="6"/>
        <v>0</v>
      </c>
      <c r="H42" s="53" t="e">
        <f t="shared" si="2"/>
        <v>#DIV/0!</v>
      </c>
      <c r="I42" s="54" t="e">
        <f t="shared" si="3"/>
        <v>#DIV/0!</v>
      </c>
      <c r="J42" s="65"/>
      <c r="K42" s="78">
        <f t="shared" si="7"/>
        <v>0</v>
      </c>
      <c r="L42" s="45"/>
      <c r="M42" s="79">
        <f t="shared" si="8"/>
        <v>0</v>
      </c>
      <c r="N42" s="65"/>
      <c r="O42" s="78">
        <f t="shared" si="9"/>
        <v>0</v>
      </c>
      <c r="P42" s="45"/>
      <c r="Q42" s="79">
        <f t="shared" si="10"/>
        <v>0</v>
      </c>
      <c r="R42" s="65"/>
      <c r="S42" s="78">
        <f t="shared" si="11"/>
        <v>0</v>
      </c>
      <c r="T42" s="45"/>
      <c r="U42" s="79">
        <f t="shared" si="12"/>
        <v>0</v>
      </c>
      <c r="V42" s="65"/>
      <c r="W42" s="78">
        <f t="shared" si="13"/>
        <v>0</v>
      </c>
      <c r="X42" s="45"/>
      <c r="Y42" s="79">
        <f t="shared" si="14"/>
        <v>0</v>
      </c>
      <c r="Z42" s="65"/>
      <c r="AA42" s="78">
        <f t="shared" si="15"/>
        <v>0</v>
      </c>
      <c r="AB42" s="45"/>
      <c r="AC42" s="79">
        <f t="shared" si="16"/>
        <v>0</v>
      </c>
      <c r="AD42" s="65"/>
      <c r="AE42" s="78">
        <f t="shared" si="17"/>
        <v>0</v>
      </c>
      <c r="AF42" s="45"/>
      <c r="AG42" s="79">
        <f t="shared" si="18"/>
        <v>0</v>
      </c>
      <c r="AH42" s="2"/>
      <c r="AI42" s="2"/>
      <c r="AJ42" s="2"/>
      <c r="AK42" s="2"/>
      <c r="AL42" s="2"/>
    </row>
    <row r="43" spans="1:38" ht="16.5" customHeight="1" outlineLevel="1">
      <c r="A43" s="12"/>
      <c r="B43" s="21" t="s">
        <v>29</v>
      </c>
      <c r="C43" s="14"/>
      <c r="D43" s="45"/>
      <c r="E43" s="46"/>
      <c r="F43" s="46"/>
      <c r="G43" s="46"/>
      <c r="H43" s="53"/>
      <c r="I43" s="54"/>
      <c r="J43" s="65"/>
      <c r="K43" s="78"/>
      <c r="L43" s="45"/>
      <c r="M43" s="79"/>
      <c r="N43" s="65"/>
      <c r="O43" s="78"/>
      <c r="P43" s="45"/>
      <c r="Q43" s="79"/>
      <c r="R43" s="65"/>
      <c r="S43" s="78"/>
      <c r="T43" s="45"/>
      <c r="U43" s="79"/>
      <c r="V43" s="65"/>
      <c r="W43" s="78"/>
      <c r="X43" s="45"/>
      <c r="Y43" s="79"/>
      <c r="Z43" s="65"/>
      <c r="AA43" s="78"/>
      <c r="AB43" s="45"/>
      <c r="AC43" s="79"/>
      <c r="AD43" s="65"/>
      <c r="AE43" s="78"/>
      <c r="AF43" s="45"/>
      <c r="AG43" s="79"/>
      <c r="AH43" s="2"/>
      <c r="AI43" s="2"/>
      <c r="AJ43" s="2"/>
      <c r="AK43" s="2"/>
      <c r="AL43" s="2"/>
    </row>
    <row r="44" spans="1:38" ht="16.5" customHeight="1" outlineLevel="1">
      <c r="A44" s="12"/>
      <c r="B44" s="16" t="s">
        <v>30</v>
      </c>
      <c r="C44" s="59"/>
      <c r="D44" s="45"/>
      <c r="E44" s="46"/>
      <c r="F44" s="46"/>
      <c r="G44" s="46"/>
      <c r="H44" s="53"/>
      <c r="I44" s="54"/>
      <c r="J44" s="65"/>
      <c r="K44" s="78"/>
      <c r="L44" s="45"/>
      <c r="M44" s="79"/>
      <c r="N44" s="65"/>
      <c r="O44" s="78"/>
      <c r="P44" s="45"/>
      <c r="Q44" s="79"/>
      <c r="R44" s="65"/>
      <c r="S44" s="78"/>
      <c r="T44" s="45"/>
      <c r="U44" s="79"/>
      <c r="V44" s="65"/>
      <c r="W44" s="78"/>
      <c r="X44" s="45"/>
      <c r="Y44" s="79"/>
      <c r="Z44" s="65"/>
      <c r="AA44" s="78"/>
      <c r="AB44" s="45"/>
      <c r="AC44" s="79"/>
      <c r="AD44" s="65"/>
      <c r="AE44" s="78"/>
      <c r="AF44" s="45"/>
      <c r="AG44" s="79"/>
      <c r="AH44" s="2"/>
      <c r="AI44" s="2"/>
      <c r="AJ44" s="2"/>
      <c r="AK44" s="2"/>
      <c r="AL44" s="2"/>
    </row>
    <row r="45" spans="1:38" ht="16.5" customHeight="1" outlineLevel="1">
      <c r="A45" s="12">
        <v>1802139</v>
      </c>
      <c r="B45" s="18" t="s">
        <v>31</v>
      </c>
      <c r="C45" s="14">
        <v>4165990</v>
      </c>
      <c r="D45" s="45">
        <v>0</v>
      </c>
      <c r="E45" s="46">
        <f t="shared" si="4"/>
        <v>0</v>
      </c>
      <c r="F45" s="46">
        <f t="shared" si="5"/>
        <v>0</v>
      </c>
      <c r="G45" s="46">
        <f t="shared" si="6"/>
        <v>0</v>
      </c>
      <c r="H45" s="53" t="e">
        <f t="shared" si="2"/>
        <v>#DIV/0!</v>
      </c>
      <c r="I45" s="54" t="e">
        <f t="shared" si="3"/>
        <v>#DIV/0!</v>
      </c>
      <c r="J45" s="65"/>
      <c r="K45" s="78">
        <f t="shared" si="7"/>
        <v>0</v>
      </c>
      <c r="L45" s="45"/>
      <c r="M45" s="79">
        <f t="shared" si="8"/>
        <v>0</v>
      </c>
      <c r="N45" s="65"/>
      <c r="O45" s="78">
        <f t="shared" si="9"/>
        <v>0</v>
      </c>
      <c r="P45" s="45"/>
      <c r="Q45" s="79">
        <f t="shared" si="10"/>
        <v>0</v>
      </c>
      <c r="R45" s="65"/>
      <c r="S45" s="78">
        <f t="shared" si="11"/>
        <v>0</v>
      </c>
      <c r="T45" s="45"/>
      <c r="U45" s="79">
        <f t="shared" si="12"/>
        <v>0</v>
      </c>
      <c r="V45" s="65"/>
      <c r="W45" s="78">
        <f t="shared" si="13"/>
        <v>0</v>
      </c>
      <c r="X45" s="45"/>
      <c r="Y45" s="79">
        <f t="shared" si="14"/>
        <v>0</v>
      </c>
      <c r="Z45" s="65"/>
      <c r="AA45" s="78">
        <f t="shared" si="15"/>
        <v>0</v>
      </c>
      <c r="AB45" s="45"/>
      <c r="AC45" s="79">
        <f t="shared" si="16"/>
        <v>0</v>
      </c>
      <c r="AD45" s="65"/>
      <c r="AE45" s="78">
        <f t="shared" si="17"/>
        <v>0</v>
      </c>
      <c r="AF45" s="45"/>
      <c r="AG45" s="79">
        <f t="shared" si="18"/>
        <v>0</v>
      </c>
      <c r="AH45" s="2"/>
      <c r="AI45" s="2"/>
      <c r="AJ45" s="2"/>
      <c r="AK45" s="2"/>
      <c r="AL45" s="2"/>
    </row>
    <row r="46" spans="1:38" ht="16.5" customHeight="1" outlineLevel="1">
      <c r="A46" s="12"/>
      <c r="B46" s="18"/>
      <c r="C46" s="14"/>
      <c r="D46" s="45"/>
      <c r="E46" s="46"/>
      <c r="F46" s="46"/>
      <c r="G46" s="46"/>
      <c r="H46" s="53"/>
      <c r="I46" s="54"/>
      <c r="J46" s="65"/>
      <c r="K46" s="78"/>
      <c r="L46" s="45"/>
      <c r="M46" s="79"/>
      <c r="N46" s="65"/>
      <c r="O46" s="78"/>
      <c r="P46" s="45"/>
      <c r="Q46" s="79"/>
      <c r="R46" s="65"/>
      <c r="S46" s="78"/>
      <c r="T46" s="45"/>
      <c r="U46" s="79"/>
      <c r="V46" s="65"/>
      <c r="W46" s="78"/>
      <c r="X46" s="45"/>
      <c r="Y46" s="79"/>
      <c r="Z46" s="65"/>
      <c r="AA46" s="78"/>
      <c r="AB46" s="45"/>
      <c r="AC46" s="79"/>
      <c r="AD46" s="65"/>
      <c r="AE46" s="78"/>
      <c r="AF46" s="45"/>
      <c r="AG46" s="79"/>
      <c r="AH46" s="2"/>
      <c r="AI46" s="2"/>
      <c r="AJ46" s="2"/>
      <c r="AK46" s="2"/>
      <c r="AL46" s="2"/>
    </row>
    <row r="47" spans="1:38" ht="16.5" customHeight="1" outlineLevel="1">
      <c r="A47" s="12"/>
      <c r="B47" s="16" t="s">
        <v>32</v>
      </c>
      <c r="C47" s="59"/>
      <c r="D47" s="45"/>
      <c r="E47" s="46"/>
      <c r="F47" s="46"/>
      <c r="G47" s="46"/>
      <c r="H47" s="53"/>
      <c r="I47" s="54"/>
      <c r="J47" s="65"/>
      <c r="K47" s="78"/>
      <c r="L47" s="45"/>
      <c r="M47" s="79"/>
      <c r="N47" s="65"/>
      <c r="O47" s="78"/>
      <c r="P47" s="45"/>
      <c r="Q47" s="79"/>
      <c r="R47" s="65"/>
      <c r="S47" s="78"/>
      <c r="T47" s="45"/>
      <c r="U47" s="79"/>
      <c r="V47" s="65"/>
      <c r="W47" s="78"/>
      <c r="X47" s="45"/>
      <c r="Y47" s="79"/>
      <c r="Z47" s="65"/>
      <c r="AA47" s="78"/>
      <c r="AB47" s="45"/>
      <c r="AC47" s="79"/>
      <c r="AD47" s="65"/>
      <c r="AE47" s="78"/>
      <c r="AF47" s="45"/>
      <c r="AG47" s="79"/>
      <c r="AH47" s="2"/>
      <c r="AI47" s="2"/>
      <c r="AJ47" s="2"/>
      <c r="AK47" s="2"/>
      <c r="AL47" s="2"/>
    </row>
    <row r="48" spans="1:38" ht="16.5" customHeight="1" outlineLevel="1">
      <c r="A48" s="12"/>
      <c r="B48" s="22" t="s">
        <v>33</v>
      </c>
      <c r="C48" s="59"/>
      <c r="D48" s="45"/>
      <c r="E48" s="46"/>
      <c r="F48" s="46"/>
      <c r="G48" s="46"/>
      <c r="H48" s="53"/>
      <c r="I48" s="54"/>
      <c r="J48" s="65"/>
      <c r="K48" s="78"/>
      <c r="L48" s="45"/>
      <c r="M48" s="79"/>
      <c r="N48" s="65"/>
      <c r="O48" s="78"/>
      <c r="P48" s="45"/>
      <c r="Q48" s="79"/>
      <c r="R48" s="65"/>
      <c r="S48" s="78"/>
      <c r="T48" s="45"/>
      <c r="U48" s="79"/>
      <c r="V48" s="65"/>
      <c r="W48" s="78"/>
      <c r="X48" s="45"/>
      <c r="Y48" s="79"/>
      <c r="Z48" s="65"/>
      <c r="AA48" s="78"/>
      <c r="AB48" s="45"/>
      <c r="AC48" s="79"/>
      <c r="AD48" s="65"/>
      <c r="AE48" s="78"/>
      <c r="AF48" s="45"/>
      <c r="AG48" s="79"/>
      <c r="AH48" s="2"/>
      <c r="AI48" s="2"/>
      <c r="AJ48" s="2"/>
      <c r="AK48" s="2"/>
      <c r="AL48" s="2"/>
    </row>
    <row r="49" spans="1:38" ht="16.5" customHeight="1" outlineLevel="1">
      <c r="A49" s="12">
        <v>1701123</v>
      </c>
      <c r="B49" s="18" t="s">
        <v>34</v>
      </c>
      <c r="C49" s="14">
        <v>810740</v>
      </c>
      <c r="D49" s="45">
        <v>0</v>
      </c>
      <c r="E49" s="46">
        <f t="shared" si="4"/>
        <v>0</v>
      </c>
      <c r="F49" s="46">
        <f t="shared" si="5"/>
        <v>0</v>
      </c>
      <c r="G49" s="46">
        <f t="shared" si="6"/>
        <v>0</v>
      </c>
      <c r="H49" s="53" t="e">
        <f t="shared" si="2"/>
        <v>#DIV/0!</v>
      </c>
      <c r="I49" s="54" t="e">
        <f t="shared" si="3"/>
        <v>#DIV/0!</v>
      </c>
      <c r="J49" s="65"/>
      <c r="K49" s="78">
        <f t="shared" si="7"/>
        <v>0</v>
      </c>
      <c r="L49" s="45"/>
      <c r="M49" s="79">
        <f t="shared" si="8"/>
        <v>0</v>
      </c>
      <c r="N49" s="65"/>
      <c r="O49" s="78">
        <f t="shared" si="9"/>
        <v>0</v>
      </c>
      <c r="P49" s="45"/>
      <c r="Q49" s="79">
        <f t="shared" si="10"/>
        <v>0</v>
      </c>
      <c r="R49" s="65"/>
      <c r="S49" s="78">
        <f t="shared" si="11"/>
        <v>0</v>
      </c>
      <c r="T49" s="45"/>
      <c r="U49" s="79">
        <f t="shared" si="12"/>
        <v>0</v>
      </c>
      <c r="V49" s="65"/>
      <c r="W49" s="78">
        <f t="shared" si="13"/>
        <v>0</v>
      </c>
      <c r="X49" s="45"/>
      <c r="Y49" s="79">
        <f t="shared" si="14"/>
        <v>0</v>
      </c>
      <c r="Z49" s="65"/>
      <c r="AA49" s="78">
        <f t="shared" si="15"/>
        <v>0</v>
      </c>
      <c r="AB49" s="45"/>
      <c r="AC49" s="79">
        <f t="shared" si="16"/>
        <v>0</v>
      </c>
      <c r="AD49" s="65"/>
      <c r="AE49" s="78">
        <f t="shared" si="17"/>
        <v>0</v>
      </c>
      <c r="AF49" s="45"/>
      <c r="AG49" s="79">
        <f t="shared" si="18"/>
        <v>0</v>
      </c>
      <c r="AH49" s="2"/>
      <c r="AI49" s="2"/>
      <c r="AJ49" s="2"/>
      <c r="AK49" s="2"/>
      <c r="AL49" s="2"/>
    </row>
    <row r="50" spans="1:38" ht="36.75" customHeight="1" outlineLevel="1">
      <c r="A50" s="12" t="s">
        <v>858</v>
      </c>
      <c r="B50" s="18" t="s">
        <v>857</v>
      </c>
      <c r="C50" s="14">
        <v>2726640</v>
      </c>
      <c r="D50" s="45">
        <v>0</v>
      </c>
      <c r="E50" s="46">
        <f t="shared" si="4"/>
        <v>0</v>
      </c>
      <c r="F50" s="46">
        <f t="shared" si="5"/>
        <v>0</v>
      </c>
      <c r="G50" s="46">
        <f t="shared" si="6"/>
        <v>0</v>
      </c>
      <c r="H50" s="53" t="e">
        <f t="shared" si="2"/>
        <v>#DIV/0!</v>
      </c>
      <c r="I50" s="54" t="e">
        <f t="shared" si="3"/>
        <v>#DIV/0!</v>
      </c>
      <c r="J50" s="65"/>
      <c r="K50" s="78">
        <f t="shared" si="7"/>
        <v>0</v>
      </c>
      <c r="L50" s="45"/>
      <c r="M50" s="79">
        <f t="shared" si="8"/>
        <v>0</v>
      </c>
      <c r="N50" s="65"/>
      <c r="O50" s="78">
        <f t="shared" si="9"/>
        <v>0</v>
      </c>
      <c r="P50" s="45"/>
      <c r="Q50" s="79">
        <f t="shared" si="10"/>
        <v>0</v>
      </c>
      <c r="R50" s="65"/>
      <c r="S50" s="78">
        <f t="shared" si="11"/>
        <v>0</v>
      </c>
      <c r="T50" s="45"/>
      <c r="U50" s="79">
        <f t="shared" si="12"/>
        <v>0</v>
      </c>
      <c r="V50" s="65"/>
      <c r="W50" s="78">
        <f t="shared" si="13"/>
        <v>0</v>
      </c>
      <c r="X50" s="45"/>
      <c r="Y50" s="79">
        <f t="shared" si="14"/>
        <v>0</v>
      </c>
      <c r="Z50" s="65"/>
      <c r="AA50" s="78">
        <f t="shared" si="15"/>
        <v>0</v>
      </c>
      <c r="AB50" s="45"/>
      <c r="AC50" s="79">
        <f t="shared" si="16"/>
        <v>0</v>
      </c>
      <c r="AD50" s="65"/>
      <c r="AE50" s="78">
        <f t="shared" si="17"/>
        <v>0</v>
      </c>
      <c r="AF50" s="45"/>
      <c r="AG50" s="79">
        <f t="shared" si="18"/>
        <v>0</v>
      </c>
      <c r="AH50" s="2"/>
      <c r="AI50" s="2"/>
      <c r="AJ50" s="2"/>
      <c r="AK50" s="2"/>
      <c r="AL50" s="2"/>
    </row>
    <row r="51" spans="1:38" ht="16.5" customHeight="1" outlineLevel="1">
      <c r="A51" s="12">
        <v>1703117</v>
      </c>
      <c r="B51" s="18" t="s">
        <v>35</v>
      </c>
      <c r="C51" s="14">
        <v>3065710</v>
      </c>
      <c r="D51" s="45">
        <v>0</v>
      </c>
      <c r="E51" s="46">
        <f t="shared" si="4"/>
        <v>0</v>
      </c>
      <c r="F51" s="46">
        <f t="shared" si="5"/>
        <v>0</v>
      </c>
      <c r="G51" s="46">
        <f t="shared" si="6"/>
        <v>0</v>
      </c>
      <c r="H51" s="53" t="e">
        <f t="shared" si="2"/>
        <v>#DIV/0!</v>
      </c>
      <c r="I51" s="54" t="e">
        <f t="shared" si="3"/>
        <v>#DIV/0!</v>
      </c>
      <c r="J51" s="65"/>
      <c r="K51" s="78">
        <f t="shared" si="7"/>
        <v>0</v>
      </c>
      <c r="L51" s="45"/>
      <c r="M51" s="79">
        <f t="shared" si="8"/>
        <v>0</v>
      </c>
      <c r="N51" s="65"/>
      <c r="O51" s="78">
        <f t="shared" si="9"/>
        <v>0</v>
      </c>
      <c r="P51" s="45"/>
      <c r="Q51" s="79">
        <f t="shared" si="10"/>
        <v>0</v>
      </c>
      <c r="R51" s="65"/>
      <c r="S51" s="78">
        <f t="shared" si="11"/>
        <v>0</v>
      </c>
      <c r="T51" s="45"/>
      <c r="U51" s="79">
        <f t="shared" si="12"/>
        <v>0</v>
      </c>
      <c r="V51" s="65"/>
      <c r="W51" s="78">
        <f t="shared" si="13"/>
        <v>0</v>
      </c>
      <c r="X51" s="45"/>
      <c r="Y51" s="79">
        <f t="shared" si="14"/>
        <v>0</v>
      </c>
      <c r="Z51" s="65"/>
      <c r="AA51" s="78">
        <f t="shared" si="15"/>
        <v>0</v>
      </c>
      <c r="AB51" s="45"/>
      <c r="AC51" s="79">
        <f t="shared" si="16"/>
        <v>0</v>
      </c>
      <c r="AD51" s="65"/>
      <c r="AE51" s="78">
        <f t="shared" si="17"/>
        <v>0</v>
      </c>
      <c r="AF51" s="45"/>
      <c r="AG51" s="79">
        <f t="shared" si="18"/>
        <v>0</v>
      </c>
      <c r="AH51" s="2"/>
      <c r="AI51" s="2"/>
      <c r="AJ51" s="2"/>
      <c r="AK51" s="2"/>
      <c r="AL51" s="2"/>
    </row>
    <row r="52" spans="1:38" ht="16.5" customHeight="1" outlineLevel="1">
      <c r="A52" s="12"/>
      <c r="B52" s="22" t="s">
        <v>36</v>
      </c>
      <c r="C52" s="59"/>
      <c r="D52" s="45"/>
      <c r="E52" s="46"/>
      <c r="F52" s="46"/>
      <c r="G52" s="46"/>
      <c r="H52" s="53"/>
      <c r="I52" s="54"/>
      <c r="J52" s="65"/>
      <c r="K52" s="78"/>
      <c r="L52" s="45"/>
      <c r="M52" s="79"/>
      <c r="N52" s="65"/>
      <c r="O52" s="78"/>
      <c r="P52" s="45"/>
      <c r="Q52" s="79"/>
      <c r="R52" s="65"/>
      <c r="S52" s="78"/>
      <c r="T52" s="45"/>
      <c r="U52" s="79"/>
      <c r="V52" s="65"/>
      <c r="W52" s="78"/>
      <c r="X52" s="45"/>
      <c r="Y52" s="79"/>
      <c r="Z52" s="65"/>
      <c r="AA52" s="78"/>
      <c r="AB52" s="45"/>
      <c r="AC52" s="79"/>
      <c r="AD52" s="65"/>
      <c r="AE52" s="78"/>
      <c r="AF52" s="45"/>
      <c r="AG52" s="79"/>
      <c r="AH52" s="2"/>
      <c r="AI52" s="2"/>
      <c r="AJ52" s="2"/>
      <c r="AK52" s="2"/>
      <c r="AL52" s="2"/>
    </row>
    <row r="53" spans="1:38" ht="16.5" customHeight="1" outlineLevel="1">
      <c r="A53" s="12">
        <v>1701114</v>
      </c>
      <c r="B53" s="18" t="s">
        <v>37</v>
      </c>
      <c r="C53" s="14">
        <v>302410</v>
      </c>
      <c r="D53" s="45">
        <v>0</v>
      </c>
      <c r="E53" s="46">
        <f t="shared" si="4"/>
        <v>0</v>
      </c>
      <c r="F53" s="46">
        <f t="shared" si="5"/>
        <v>0</v>
      </c>
      <c r="G53" s="46">
        <f t="shared" si="6"/>
        <v>0</v>
      </c>
      <c r="H53" s="53" t="e">
        <f t="shared" si="2"/>
        <v>#DIV/0!</v>
      </c>
      <c r="I53" s="54" t="e">
        <f t="shared" si="3"/>
        <v>#DIV/0!</v>
      </c>
      <c r="J53" s="65"/>
      <c r="K53" s="78">
        <f t="shared" si="7"/>
        <v>0</v>
      </c>
      <c r="L53" s="45"/>
      <c r="M53" s="79">
        <f t="shared" si="8"/>
        <v>0</v>
      </c>
      <c r="N53" s="65"/>
      <c r="O53" s="78">
        <f t="shared" si="9"/>
        <v>0</v>
      </c>
      <c r="P53" s="45"/>
      <c r="Q53" s="79">
        <f t="shared" si="10"/>
        <v>0</v>
      </c>
      <c r="R53" s="65"/>
      <c r="S53" s="78">
        <f t="shared" si="11"/>
        <v>0</v>
      </c>
      <c r="T53" s="45"/>
      <c r="U53" s="79">
        <f t="shared" si="12"/>
        <v>0</v>
      </c>
      <c r="V53" s="65"/>
      <c r="W53" s="78">
        <f t="shared" si="13"/>
        <v>0</v>
      </c>
      <c r="X53" s="45"/>
      <c r="Y53" s="79">
        <f t="shared" si="14"/>
        <v>0</v>
      </c>
      <c r="Z53" s="65"/>
      <c r="AA53" s="78">
        <f t="shared" si="15"/>
        <v>0</v>
      </c>
      <c r="AB53" s="45"/>
      <c r="AC53" s="79">
        <f t="shared" si="16"/>
        <v>0</v>
      </c>
      <c r="AD53" s="65"/>
      <c r="AE53" s="78">
        <f t="shared" si="17"/>
        <v>0</v>
      </c>
      <c r="AF53" s="45"/>
      <c r="AG53" s="79">
        <f t="shared" si="18"/>
        <v>0</v>
      </c>
      <c r="AH53" s="2"/>
      <c r="AI53" s="2"/>
      <c r="AJ53" s="2"/>
      <c r="AK53" s="2"/>
      <c r="AL53" s="2"/>
    </row>
    <row r="54" spans="1:38" ht="16.5" customHeight="1" outlineLevel="1">
      <c r="A54" s="12">
        <v>1703014</v>
      </c>
      <c r="B54" s="18" t="s">
        <v>38</v>
      </c>
      <c r="C54" s="14">
        <v>1223160</v>
      </c>
      <c r="D54" s="45">
        <v>0</v>
      </c>
      <c r="E54" s="46">
        <f t="shared" si="4"/>
        <v>0</v>
      </c>
      <c r="F54" s="46">
        <f t="shared" si="5"/>
        <v>0</v>
      </c>
      <c r="G54" s="46">
        <f t="shared" si="6"/>
        <v>0</v>
      </c>
      <c r="H54" s="53" t="e">
        <f t="shared" si="2"/>
        <v>#DIV/0!</v>
      </c>
      <c r="I54" s="54" t="e">
        <f t="shared" si="3"/>
        <v>#DIV/0!</v>
      </c>
      <c r="J54" s="65"/>
      <c r="K54" s="78">
        <f t="shared" si="7"/>
        <v>0</v>
      </c>
      <c r="L54" s="45"/>
      <c r="M54" s="79">
        <f t="shared" si="8"/>
        <v>0</v>
      </c>
      <c r="N54" s="65"/>
      <c r="O54" s="78">
        <f t="shared" si="9"/>
        <v>0</v>
      </c>
      <c r="P54" s="45"/>
      <c r="Q54" s="79">
        <f t="shared" si="10"/>
        <v>0</v>
      </c>
      <c r="R54" s="65"/>
      <c r="S54" s="78">
        <f t="shared" si="11"/>
        <v>0</v>
      </c>
      <c r="T54" s="45"/>
      <c r="U54" s="79">
        <f t="shared" si="12"/>
        <v>0</v>
      </c>
      <c r="V54" s="65"/>
      <c r="W54" s="78">
        <f t="shared" si="13"/>
        <v>0</v>
      </c>
      <c r="X54" s="45"/>
      <c r="Y54" s="79">
        <f t="shared" si="14"/>
        <v>0</v>
      </c>
      <c r="Z54" s="65"/>
      <c r="AA54" s="78">
        <f t="shared" si="15"/>
        <v>0</v>
      </c>
      <c r="AB54" s="45"/>
      <c r="AC54" s="79">
        <f t="shared" si="16"/>
        <v>0</v>
      </c>
      <c r="AD54" s="65"/>
      <c r="AE54" s="78">
        <f t="shared" si="17"/>
        <v>0</v>
      </c>
      <c r="AF54" s="45"/>
      <c r="AG54" s="79">
        <f t="shared" si="18"/>
        <v>0</v>
      </c>
      <c r="AH54" s="2"/>
      <c r="AI54" s="2"/>
      <c r="AJ54" s="2"/>
      <c r="AK54" s="2"/>
      <c r="AL54" s="2"/>
    </row>
    <row r="55" spans="1:38" ht="16.5" customHeight="1" outlineLevel="1">
      <c r="A55" s="12">
        <v>1703114</v>
      </c>
      <c r="B55" s="18" t="s">
        <v>39</v>
      </c>
      <c r="C55" s="14">
        <v>2244220</v>
      </c>
      <c r="D55" s="45">
        <v>0</v>
      </c>
      <c r="E55" s="46">
        <f t="shared" si="4"/>
        <v>0</v>
      </c>
      <c r="F55" s="46">
        <f t="shared" si="5"/>
        <v>0</v>
      </c>
      <c r="G55" s="46">
        <f t="shared" si="6"/>
        <v>0</v>
      </c>
      <c r="H55" s="53" t="e">
        <f t="shared" si="2"/>
        <v>#DIV/0!</v>
      </c>
      <c r="I55" s="54" t="e">
        <f t="shared" si="3"/>
        <v>#DIV/0!</v>
      </c>
      <c r="J55" s="65"/>
      <c r="K55" s="78">
        <f t="shared" si="7"/>
        <v>0</v>
      </c>
      <c r="L55" s="45"/>
      <c r="M55" s="79">
        <f t="shared" si="8"/>
        <v>0</v>
      </c>
      <c r="N55" s="65"/>
      <c r="O55" s="78">
        <f t="shared" si="9"/>
        <v>0</v>
      </c>
      <c r="P55" s="45"/>
      <c r="Q55" s="79">
        <f t="shared" si="10"/>
        <v>0</v>
      </c>
      <c r="R55" s="65"/>
      <c r="S55" s="78">
        <f t="shared" si="11"/>
        <v>0</v>
      </c>
      <c r="T55" s="45"/>
      <c r="U55" s="79">
        <f t="shared" si="12"/>
        <v>0</v>
      </c>
      <c r="V55" s="65"/>
      <c r="W55" s="78">
        <f t="shared" si="13"/>
        <v>0</v>
      </c>
      <c r="X55" s="45"/>
      <c r="Y55" s="79">
        <f t="shared" si="14"/>
        <v>0</v>
      </c>
      <c r="Z55" s="65"/>
      <c r="AA55" s="78">
        <f t="shared" si="15"/>
        <v>0</v>
      </c>
      <c r="AB55" s="45"/>
      <c r="AC55" s="79">
        <f t="shared" si="16"/>
        <v>0</v>
      </c>
      <c r="AD55" s="65"/>
      <c r="AE55" s="78">
        <f t="shared" si="17"/>
        <v>0</v>
      </c>
      <c r="AF55" s="45"/>
      <c r="AG55" s="79">
        <f t="shared" si="18"/>
        <v>0</v>
      </c>
      <c r="AH55" s="2"/>
      <c r="AI55" s="2"/>
      <c r="AJ55" s="2"/>
      <c r="AK55" s="2"/>
      <c r="AL55" s="2"/>
    </row>
    <row r="56" spans="1:38" ht="16.5" customHeight="1" outlineLevel="1">
      <c r="A56" s="12"/>
      <c r="B56" s="18"/>
      <c r="C56" s="14"/>
      <c r="D56" s="45"/>
      <c r="E56" s="46"/>
      <c r="F56" s="46"/>
      <c r="G56" s="46"/>
      <c r="H56" s="53"/>
      <c r="I56" s="54"/>
      <c r="J56" s="65"/>
      <c r="K56" s="78"/>
      <c r="L56" s="45"/>
      <c r="M56" s="79"/>
      <c r="N56" s="65"/>
      <c r="O56" s="78"/>
      <c r="P56" s="45"/>
      <c r="Q56" s="79"/>
      <c r="R56" s="65"/>
      <c r="S56" s="78"/>
      <c r="T56" s="45"/>
      <c r="U56" s="79"/>
      <c r="V56" s="65"/>
      <c r="W56" s="78"/>
      <c r="X56" s="45"/>
      <c r="Y56" s="79"/>
      <c r="Z56" s="65"/>
      <c r="AA56" s="78"/>
      <c r="AB56" s="45"/>
      <c r="AC56" s="79"/>
      <c r="AD56" s="65"/>
      <c r="AE56" s="78"/>
      <c r="AF56" s="45"/>
      <c r="AG56" s="79"/>
      <c r="AH56" s="2"/>
      <c r="AI56" s="2"/>
      <c r="AJ56" s="2"/>
      <c r="AK56" s="2"/>
      <c r="AL56" s="2"/>
    </row>
    <row r="57" spans="1:38" ht="16.5" customHeight="1" outlineLevel="1">
      <c r="A57" s="12"/>
      <c r="B57" s="16" t="s">
        <v>40</v>
      </c>
      <c r="C57" s="59"/>
      <c r="D57" s="45"/>
      <c r="E57" s="46"/>
      <c r="F57" s="46"/>
      <c r="G57" s="46"/>
      <c r="H57" s="53"/>
      <c r="I57" s="54"/>
      <c r="J57" s="65"/>
      <c r="K57" s="78"/>
      <c r="L57" s="45"/>
      <c r="M57" s="79"/>
      <c r="N57" s="65"/>
      <c r="O57" s="78"/>
      <c r="P57" s="45"/>
      <c r="Q57" s="79"/>
      <c r="R57" s="65"/>
      <c r="S57" s="78"/>
      <c r="T57" s="45"/>
      <c r="U57" s="79"/>
      <c r="V57" s="65"/>
      <c r="W57" s="78"/>
      <c r="X57" s="45"/>
      <c r="Y57" s="79"/>
      <c r="Z57" s="65"/>
      <c r="AA57" s="78"/>
      <c r="AB57" s="45"/>
      <c r="AC57" s="79"/>
      <c r="AD57" s="65"/>
      <c r="AE57" s="78"/>
      <c r="AF57" s="45"/>
      <c r="AG57" s="79"/>
      <c r="AH57" s="2"/>
      <c r="AI57" s="2"/>
      <c r="AJ57" s="2"/>
      <c r="AK57" s="2"/>
      <c r="AL57" s="2"/>
    </row>
    <row r="58" spans="1:38" ht="16.5" customHeight="1" outlineLevel="1">
      <c r="A58" s="12">
        <v>1103027</v>
      </c>
      <c r="B58" s="18" t="s">
        <v>41</v>
      </c>
      <c r="C58" s="14">
        <v>2929860</v>
      </c>
      <c r="D58" s="45">
        <v>0</v>
      </c>
      <c r="E58" s="46">
        <f t="shared" si="4"/>
        <v>0</v>
      </c>
      <c r="F58" s="46">
        <f t="shared" si="5"/>
        <v>0</v>
      </c>
      <c r="G58" s="46">
        <f t="shared" si="6"/>
        <v>0</v>
      </c>
      <c r="H58" s="53" t="e">
        <f t="shared" si="2"/>
        <v>#DIV/0!</v>
      </c>
      <c r="I58" s="54" t="e">
        <f t="shared" si="3"/>
        <v>#DIV/0!</v>
      </c>
      <c r="J58" s="65"/>
      <c r="K58" s="78">
        <f t="shared" si="7"/>
        <v>0</v>
      </c>
      <c r="L58" s="45"/>
      <c r="M58" s="79">
        <f t="shared" si="8"/>
        <v>0</v>
      </c>
      <c r="N58" s="65"/>
      <c r="O58" s="78">
        <f t="shared" si="9"/>
        <v>0</v>
      </c>
      <c r="P58" s="45"/>
      <c r="Q58" s="79">
        <f t="shared" si="10"/>
        <v>0</v>
      </c>
      <c r="R58" s="65"/>
      <c r="S58" s="78">
        <f t="shared" si="11"/>
        <v>0</v>
      </c>
      <c r="T58" s="45"/>
      <c r="U58" s="79">
        <f t="shared" si="12"/>
        <v>0</v>
      </c>
      <c r="V58" s="65"/>
      <c r="W58" s="78">
        <f t="shared" si="13"/>
        <v>0</v>
      </c>
      <c r="X58" s="45"/>
      <c r="Y58" s="79">
        <f t="shared" si="14"/>
        <v>0</v>
      </c>
      <c r="Z58" s="65"/>
      <c r="AA58" s="78">
        <f t="shared" si="15"/>
        <v>0</v>
      </c>
      <c r="AB58" s="45"/>
      <c r="AC58" s="79">
        <f t="shared" si="16"/>
        <v>0</v>
      </c>
      <c r="AD58" s="65"/>
      <c r="AE58" s="78">
        <f t="shared" si="17"/>
        <v>0</v>
      </c>
      <c r="AF58" s="45"/>
      <c r="AG58" s="79">
        <f t="shared" si="18"/>
        <v>0</v>
      </c>
      <c r="AH58" s="2"/>
      <c r="AI58" s="2"/>
      <c r="AJ58" s="2"/>
      <c r="AK58" s="2"/>
      <c r="AL58" s="2"/>
    </row>
    <row r="59" spans="1:38" ht="16.5" customHeight="1" outlineLevel="1">
      <c r="A59" s="12">
        <v>1103127</v>
      </c>
      <c r="B59" s="18" t="s">
        <v>42</v>
      </c>
      <c r="C59" s="14">
        <v>4394790</v>
      </c>
      <c r="D59" s="45">
        <v>0</v>
      </c>
      <c r="E59" s="46">
        <f t="shared" si="4"/>
        <v>0</v>
      </c>
      <c r="F59" s="46">
        <f t="shared" si="5"/>
        <v>0</v>
      </c>
      <c r="G59" s="46">
        <f t="shared" si="6"/>
        <v>0</v>
      </c>
      <c r="H59" s="53" t="e">
        <f t="shared" si="2"/>
        <v>#DIV/0!</v>
      </c>
      <c r="I59" s="54" t="e">
        <f t="shared" si="3"/>
        <v>#DIV/0!</v>
      </c>
      <c r="J59" s="65"/>
      <c r="K59" s="78">
        <f t="shared" si="7"/>
        <v>0</v>
      </c>
      <c r="L59" s="45"/>
      <c r="M59" s="79">
        <f t="shared" si="8"/>
        <v>0</v>
      </c>
      <c r="N59" s="65"/>
      <c r="O59" s="78">
        <f t="shared" si="9"/>
        <v>0</v>
      </c>
      <c r="P59" s="45"/>
      <c r="Q59" s="79">
        <f t="shared" si="10"/>
        <v>0</v>
      </c>
      <c r="R59" s="65"/>
      <c r="S59" s="78">
        <f t="shared" si="11"/>
        <v>0</v>
      </c>
      <c r="T59" s="45"/>
      <c r="U59" s="79">
        <f t="shared" si="12"/>
        <v>0</v>
      </c>
      <c r="V59" s="65"/>
      <c r="W59" s="78">
        <f t="shared" si="13"/>
        <v>0</v>
      </c>
      <c r="X59" s="45"/>
      <c r="Y59" s="79">
        <f t="shared" si="14"/>
        <v>0</v>
      </c>
      <c r="Z59" s="65"/>
      <c r="AA59" s="78">
        <f t="shared" si="15"/>
        <v>0</v>
      </c>
      <c r="AB59" s="45"/>
      <c r="AC59" s="79">
        <f t="shared" si="16"/>
        <v>0</v>
      </c>
      <c r="AD59" s="65"/>
      <c r="AE59" s="78">
        <f t="shared" si="17"/>
        <v>0</v>
      </c>
      <c r="AF59" s="45"/>
      <c r="AG59" s="79">
        <f t="shared" si="18"/>
        <v>0</v>
      </c>
      <c r="AH59" s="2"/>
      <c r="AI59" s="2"/>
      <c r="AJ59" s="2"/>
      <c r="AK59" s="2"/>
      <c r="AL59" s="2"/>
    </row>
    <row r="60" spans="1:38" ht="36.75" customHeight="1" outlineLevel="1">
      <c r="A60" s="12" t="s">
        <v>859</v>
      </c>
      <c r="B60" s="18" t="s">
        <v>43</v>
      </c>
      <c r="C60" s="14">
        <v>2371060</v>
      </c>
      <c r="D60" s="45">
        <v>0</v>
      </c>
      <c r="E60" s="46">
        <f t="shared" si="4"/>
        <v>0</v>
      </c>
      <c r="F60" s="46">
        <f t="shared" si="5"/>
        <v>0</v>
      </c>
      <c r="G60" s="46">
        <f t="shared" si="6"/>
        <v>0</v>
      </c>
      <c r="H60" s="53" t="e">
        <f t="shared" si="2"/>
        <v>#DIV/0!</v>
      </c>
      <c r="I60" s="54" t="e">
        <f t="shared" si="3"/>
        <v>#DIV/0!</v>
      </c>
      <c r="J60" s="65"/>
      <c r="K60" s="78">
        <f t="shared" si="7"/>
        <v>0</v>
      </c>
      <c r="L60" s="45"/>
      <c r="M60" s="79">
        <f t="shared" si="8"/>
        <v>0</v>
      </c>
      <c r="N60" s="65"/>
      <c r="O60" s="78">
        <f t="shared" si="9"/>
        <v>0</v>
      </c>
      <c r="P60" s="45"/>
      <c r="Q60" s="79">
        <f t="shared" si="10"/>
        <v>0</v>
      </c>
      <c r="R60" s="65"/>
      <c r="S60" s="78">
        <f t="shared" si="11"/>
        <v>0</v>
      </c>
      <c r="T60" s="45"/>
      <c r="U60" s="79">
        <f t="shared" si="12"/>
        <v>0</v>
      </c>
      <c r="V60" s="65"/>
      <c r="W60" s="78">
        <f t="shared" si="13"/>
        <v>0</v>
      </c>
      <c r="X60" s="45"/>
      <c r="Y60" s="79">
        <f t="shared" si="14"/>
        <v>0</v>
      </c>
      <c r="Z60" s="65"/>
      <c r="AA60" s="78">
        <f t="shared" si="15"/>
        <v>0</v>
      </c>
      <c r="AB60" s="45"/>
      <c r="AC60" s="79">
        <f t="shared" si="16"/>
        <v>0</v>
      </c>
      <c r="AD60" s="65"/>
      <c r="AE60" s="78">
        <f t="shared" si="17"/>
        <v>0</v>
      </c>
      <c r="AF60" s="45"/>
      <c r="AG60" s="79">
        <f t="shared" si="18"/>
        <v>0</v>
      </c>
      <c r="AH60" s="2"/>
      <c r="AI60" s="2"/>
      <c r="AJ60" s="2"/>
      <c r="AK60" s="2"/>
      <c r="AL60" s="2"/>
    </row>
    <row r="61" spans="1:38" ht="16.5" customHeight="1" outlineLevel="1">
      <c r="A61" s="12">
        <v>1103120</v>
      </c>
      <c r="B61" s="23" t="s">
        <v>44</v>
      </c>
      <c r="C61" s="14">
        <v>3556620</v>
      </c>
      <c r="D61" s="45">
        <v>0</v>
      </c>
      <c r="E61" s="46">
        <f t="shared" si="4"/>
        <v>0</v>
      </c>
      <c r="F61" s="46">
        <f t="shared" si="5"/>
        <v>0</v>
      </c>
      <c r="G61" s="46">
        <f t="shared" si="6"/>
        <v>0</v>
      </c>
      <c r="H61" s="53" t="e">
        <f t="shared" si="2"/>
        <v>#DIV/0!</v>
      </c>
      <c r="I61" s="54" t="e">
        <f t="shared" si="3"/>
        <v>#DIV/0!</v>
      </c>
      <c r="J61" s="65"/>
      <c r="K61" s="78">
        <f t="shared" si="7"/>
        <v>0</v>
      </c>
      <c r="L61" s="45"/>
      <c r="M61" s="79">
        <f t="shared" si="8"/>
        <v>0</v>
      </c>
      <c r="N61" s="65"/>
      <c r="O61" s="78">
        <f t="shared" si="9"/>
        <v>0</v>
      </c>
      <c r="P61" s="45"/>
      <c r="Q61" s="79">
        <f t="shared" si="10"/>
        <v>0</v>
      </c>
      <c r="R61" s="65"/>
      <c r="S61" s="78">
        <f t="shared" si="11"/>
        <v>0</v>
      </c>
      <c r="T61" s="45"/>
      <c r="U61" s="79">
        <f t="shared" si="12"/>
        <v>0</v>
      </c>
      <c r="V61" s="65"/>
      <c r="W61" s="78">
        <f t="shared" si="13"/>
        <v>0</v>
      </c>
      <c r="X61" s="45"/>
      <c r="Y61" s="79">
        <f t="shared" si="14"/>
        <v>0</v>
      </c>
      <c r="Z61" s="65"/>
      <c r="AA61" s="78">
        <f t="shared" si="15"/>
        <v>0</v>
      </c>
      <c r="AB61" s="45"/>
      <c r="AC61" s="79">
        <f t="shared" si="16"/>
        <v>0</v>
      </c>
      <c r="AD61" s="65"/>
      <c r="AE61" s="78">
        <f t="shared" si="17"/>
        <v>0</v>
      </c>
      <c r="AF61" s="45"/>
      <c r="AG61" s="79">
        <f t="shared" si="18"/>
        <v>0</v>
      </c>
      <c r="AH61" s="2"/>
      <c r="AI61" s="2"/>
      <c r="AJ61" s="2"/>
      <c r="AK61" s="2"/>
      <c r="AL61" s="2"/>
    </row>
    <row r="62" spans="1:38" ht="16.5" customHeight="1" outlineLevel="1">
      <c r="A62" s="12">
        <v>1103000</v>
      </c>
      <c r="B62" s="18" t="s">
        <v>45</v>
      </c>
      <c r="C62" s="14">
        <v>5824940</v>
      </c>
      <c r="D62" s="45">
        <v>0</v>
      </c>
      <c r="E62" s="46">
        <f t="shared" si="4"/>
        <v>0</v>
      </c>
      <c r="F62" s="46">
        <f t="shared" si="5"/>
        <v>0</v>
      </c>
      <c r="G62" s="46">
        <f t="shared" si="6"/>
        <v>0</v>
      </c>
      <c r="H62" s="53" t="e">
        <f t="shared" si="2"/>
        <v>#DIV/0!</v>
      </c>
      <c r="I62" s="54" t="e">
        <f t="shared" si="3"/>
        <v>#DIV/0!</v>
      </c>
      <c r="J62" s="65"/>
      <c r="K62" s="78">
        <f t="shared" si="7"/>
        <v>0</v>
      </c>
      <c r="L62" s="45"/>
      <c r="M62" s="79">
        <f t="shared" si="8"/>
        <v>0</v>
      </c>
      <c r="N62" s="65"/>
      <c r="O62" s="78">
        <f t="shared" si="9"/>
        <v>0</v>
      </c>
      <c r="P62" s="45"/>
      <c r="Q62" s="79">
        <f t="shared" si="10"/>
        <v>0</v>
      </c>
      <c r="R62" s="65"/>
      <c r="S62" s="78">
        <f t="shared" si="11"/>
        <v>0</v>
      </c>
      <c r="T62" s="45"/>
      <c r="U62" s="79">
        <f t="shared" si="12"/>
        <v>0</v>
      </c>
      <c r="V62" s="65"/>
      <c r="W62" s="78">
        <f t="shared" si="13"/>
        <v>0</v>
      </c>
      <c r="X62" s="45"/>
      <c r="Y62" s="79">
        <f t="shared" si="14"/>
        <v>0</v>
      </c>
      <c r="Z62" s="65"/>
      <c r="AA62" s="78">
        <f t="shared" si="15"/>
        <v>0</v>
      </c>
      <c r="AB62" s="45"/>
      <c r="AC62" s="79">
        <f t="shared" si="16"/>
        <v>0</v>
      </c>
      <c r="AD62" s="65"/>
      <c r="AE62" s="78">
        <f t="shared" si="17"/>
        <v>0</v>
      </c>
      <c r="AF62" s="45"/>
      <c r="AG62" s="79">
        <f t="shared" si="18"/>
        <v>0</v>
      </c>
      <c r="AH62" s="2"/>
      <c r="AI62" s="2"/>
      <c r="AJ62" s="2"/>
      <c r="AK62" s="2"/>
      <c r="AL62" s="2"/>
    </row>
    <row r="63" spans="1:38" ht="30.75" customHeight="1" outlineLevel="1">
      <c r="A63" s="12">
        <v>1103100</v>
      </c>
      <c r="B63" s="18" t="s">
        <v>46</v>
      </c>
      <c r="C63" s="14">
        <v>7281190</v>
      </c>
      <c r="D63" s="45">
        <v>0</v>
      </c>
      <c r="E63" s="46">
        <f t="shared" si="4"/>
        <v>0</v>
      </c>
      <c r="F63" s="46">
        <f t="shared" si="5"/>
        <v>0</v>
      </c>
      <c r="G63" s="46">
        <f t="shared" si="6"/>
        <v>0</v>
      </c>
      <c r="H63" s="53" t="e">
        <f t="shared" si="2"/>
        <v>#DIV/0!</v>
      </c>
      <c r="I63" s="54" t="e">
        <f t="shared" si="3"/>
        <v>#DIV/0!</v>
      </c>
      <c r="J63" s="65"/>
      <c r="K63" s="78">
        <f t="shared" si="7"/>
        <v>0</v>
      </c>
      <c r="L63" s="45"/>
      <c r="M63" s="79">
        <f t="shared" si="8"/>
        <v>0</v>
      </c>
      <c r="N63" s="65"/>
      <c r="O63" s="78">
        <f t="shared" si="9"/>
        <v>0</v>
      </c>
      <c r="P63" s="45"/>
      <c r="Q63" s="79">
        <f t="shared" si="10"/>
        <v>0</v>
      </c>
      <c r="R63" s="65"/>
      <c r="S63" s="78">
        <f t="shared" si="11"/>
        <v>0</v>
      </c>
      <c r="T63" s="45"/>
      <c r="U63" s="79">
        <f t="shared" si="12"/>
        <v>0</v>
      </c>
      <c r="V63" s="65"/>
      <c r="W63" s="78">
        <f t="shared" si="13"/>
        <v>0</v>
      </c>
      <c r="X63" s="45"/>
      <c r="Y63" s="79">
        <f t="shared" si="14"/>
        <v>0</v>
      </c>
      <c r="Z63" s="65"/>
      <c r="AA63" s="78">
        <f t="shared" si="15"/>
        <v>0</v>
      </c>
      <c r="AB63" s="45"/>
      <c r="AC63" s="79">
        <f t="shared" si="16"/>
        <v>0</v>
      </c>
      <c r="AD63" s="65"/>
      <c r="AE63" s="78">
        <f t="shared" si="17"/>
        <v>0</v>
      </c>
      <c r="AF63" s="45"/>
      <c r="AG63" s="79">
        <f t="shared" si="18"/>
        <v>0</v>
      </c>
      <c r="AH63" s="2"/>
      <c r="AI63" s="2"/>
      <c r="AJ63" s="2"/>
      <c r="AK63" s="2"/>
      <c r="AL63" s="2"/>
    </row>
    <row r="64" spans="1:38" ht="24" customHeight="1" outlineLevel="1">
      <c r="A64" s="12">
        <v>1103127</v>
      </c>
      <c r="B64" s="18" t="s">
        <v>47</v>
      </c>
      <c r="C64" s="14">
        <v>4252340</v>
      </c>
      <c r="D64" s="45">
        <v>0</v>
      </c>
      <c r="E64" s="46">
        <f t="shared" si="4"/>
        <v>0</v>
      </c>
      <c r="F64" s="46">
        <f t="shared" si="5"/>
        <v>0</v>
      </c>
      <c r="G64" s="46">
        <f t="shared" si="6"/>
        <v>0</v>
      </c>
      <c r="H64" s="53" t="e">
        <f t="shared" si="2"/>
        <v>#DIV/0!</v>
      </c>
      <c r="I64" s="54" t="e">
        <f t="shared" si="3"/>
        <v>#DIV/0!</v>
      </c>
      <c r="J64" s="65"/>
      <c r="K64" s="78">
        <f t="shared" si="7"/>
        <v>0</v>
      </c>
      <c r="L64" s="45"/>
      <c r="M64" s="79">
        <f t="shared" si="8"/>
        <v>0</v>
      </c>
      <c r="N64" s="65"/>
      <c r="O64" s="78">
        <f t="shared" si="9"/>
        <v>0</v>
      </c>
      <c r="P64" s="45"/>
      <c r="Q64" s="79">
        <f t="shared" si="10"/>
        <v>0</v>
      </c>
      <c r="R64" s="65"/>
      <c r="S64" s="78">
        <f t="shared" si="11"/>
        <v>0</v>
      </c>
      <c r="T64" s="45"/>
      <c r="U64" s="79">
        <f t="shared" si="12"/>
        <v>0</v>
      </c>
      <c r="V64" s="65"/>
      <c r="W64" s="78">
        <f t="shared" si="13"/>
        <v>0</v>
      </c>
      <c r="X64" s="45"/>
      <c r="Y64" s="79">
        <f t="shared" si="14"/>
        <v>0</v>
      </c>
      <c r="Z64" s="65"/>
      <c r="AA64" s="78">
        <f t="shared" si="15"/>
        <v>0</v>
      </c>
      <c r="AB64" s="45"/>
      <c r="AC64" s="79">
        <f t="shared" si="16"/>
        <v>0</v>
      </c>
      <c r="AD64" s="65"/>
      <c r="AE64" s="78">
        <f t="shared" si="17"/>
        <v>0</v>
      </c>
      <c r="AF64" s="45"/>
      <c r="AG64" s="79">
        <f t="shared" si="18"/>
        <v>0</v>
      </c>
      <c r="AH64" s="2"/>
      <c r="AI64" s="2"/>
      <c r="AJ64" s="2"/>
      <c r="AK64" s="2"/>
      <c r="AL64" s="2"/>
    </row>
    <row r="65" spans="1:38" ht="16.5" customHeight="1" outlineLevel="1">
      <c r="A65" s="12">
        <v>1103049</v>
      </c>
      <c r="B65" s="18" t="s">
        <v>48</v>
      </c>
      <c r="C65" s="14">
        <v>1202580</v>
      </c>
      <c r="D65" s="45">
        <v>0</v>
      </c>
      <c r="E65" s="46">
        <f t="shared" si="4"/>
        <v>0</v>
      </c>
      <c r="F65" s="46">
        <f t="shared" si="5"/>
        <v>0</v>
      </c>
      <c r="G65" s="46">
        <f t="shared" si="6"/>
        <v>0</v>
      </c>
      <c r="H65" s="53" t="e">
        <f t="shared" si="2"/>
        <v>#DIV/0!</v>
      </c>
      <c r="I65" s="54" t="e">
        <f t="shared" si="3"/>
        <v>#DIV/0!</v>
      </c>
      <c r="J65" s="65"/>
      <c r="K65" s="78">
        <f t="shared" si="7"/>
        <v>0</v>
      </c>
      <c r="L65" s="45"/>
      <c r="M65" s="79">
        <f t="shared" si="8"/>
        <v>0</v>
      </c>
      <c r="N65" s="65"/>
      <c r="O65" s="78">
        <f t="shared" si="9"/>
        <v>0</v>
      </c>
      <c r="P65" s="45"/>
      <c r="Q65" s="79">
        <f t="shared" si="10"/>
        <v>0</v>
      </c>
      <c r="R65" s="65"/>
      <c r="S65" s="78">
        <f t="shared" si="11"/>
        <v>0</v>
      </c>
      <c r="T65" s="45"/>
      <c r="U65" s="79">
        <f t="shared" si="12"/>
        <v>0</v>
      </c>
      <c r="V65" s="65"/>
      <c r="W65" s="78">
        <f t="shared" si="13"/>
        <v>0</v>
      </c>
      <c r="X65" s="45"/>
      <c r="Y65" s="79">
        <f t="shared" si="14"/>
        <v>0</v>
      </c>
      <c r="Z65" s="65"/>
      <c r="AA65" s="78">
        <f t="shared" si="15"/>
        <v>0</v>
      </c>
      <c r="AB65" s="45"/>
      <c r="AC65" s="79">
        <f t="shared" si="16"/>
        <v>0</v>
      </c>
      <c r="AD65" s="65"/>
      <c r="AE65" s="78">
        <f t="shared" si="17"/>
        <v>0</v>
      </c>
      <c r="AF65" s="45"/>
      <c r="AG65" s="79">
        <f t="shared" si="18"/>
        <v>0</v>
      </c>
      <c r="AH65" s="2"/>
      <c r="AI65" s="2"/>
      <c r="AJ65" s="2"/>
      <c r="AK65" s="2"/>
      <c r="AL65" s="2"/>
    </row>
    <row r="66" spans="1:38" ht="16.5" customHeight="1" outlineLevel="1">
      <c r="A66" s="12">
        <v>1101113</v>
      </c>
      <c r="B66" s="24" t="s">
        <v>49</v>
      </c>
      <c r="C66" s="14">
        <v>491060</v>
      </c>
      <c r="D66" s="45">
        <v>0</v>
      </c>
      <c r="E66" s="46">
        <f t="shared" si="4"/>
        <v>0</v>
      </c>
      <c r="F66" s="46">
        <f t="shared" si="5"/>
        <v>0</v>
      </c>
      <c r="G66" s="46">
        <f t="shared" si="6"/>
        <v>0</v>
      </c>
      <c r="H66" s="53" t="e">
        <f t="shared" si="2"/>
        <v>#DIV/0!</v>
      </c>
      <c r="I66" s="54" t="e">
        <f t="shared" si="3"/>
        <v>#DIV/0!</v>
      </c>
      <c r="J66" s="65"/>
      <c r="K66" s="78">
        <f t="shared" si="7"/>
        <v>0</v>
      </c>
      <c r="L66" s="45"/>
      <c r="M66" s="79">
        <f t="shared" si="8"/>
        <v>0</v>
      </c>
      <c r="N66" s="65"/>
      <c r="O66" s="78">
        <f t="shared" si="9"/>
        <v>0</v>
      </c>
      <c r="P66" s="45"/>
      <c r="Q66" s="79">
        <f t="shared" si="10"/>
        <v>0</v>
      </c>
      <c r="R66" s="65"/>
      <c r="S66" s="78">
        <f t="shared" si="11"/>
        <v>0</v>
      </c>
      <c r="T66" s="45"/>
      <c r="U66" s="79">
        <f t="shared" si="12"/>
        <v>0</v>
      </c>
      <c r="V66" s="65"/>
      <c r="W66" s="78">
        <f t="shared" si="13"/>
        <v>0</v>
      </c>
      <c r="X66" s="45"/>
      <c r="Y66" s="79">
        <f t="shared" si="14"/>
        <v>0</v>
      </c>
      <c r="Z66" s="65"/>
      <c r="AA66" s="78">
        <f t="shared" si="15"/>
        <v>0</v>
      </c>
      <c r="AB66" s="45"/>
      <c r="AC66" s="79">
        <f t="shared" si="16"/>
        <v>0</v>
      </c>
      <c r="AD66" s="65"/>
      <c r="AE66" s="78">
        <f t="shared" si="17"/>
        <v>0</v>
      </c>
      <c r="AF66" s="45"/>
      <c r="AG66" s="79">
        <f t="shared" si="18"/>
        <v>0</v>
      </c>
      <c r="AH66" s="2"/>
      <c r="AI66" s="2"/>
      <c r="AJ66" s="2"/>
      <c r="AK66" s="2"/>
      <c r="AL66" s="2"/>
    </row>
    <row r="67" spans="1:38" ht="16.5" customHeight="1" outlineLevel="1">
      <c r="A67" s="12">
        <v>1103041</v>
      </c>
      <c r="B67" s="18" t="s">
        <v>50</v>
      </c>
      <c r="C67" s="14">
        <v>5300750</v>
      </c>
      <c r="D67" s="45">
        <v>0</v>
      </c>
      <c r="E67" s="46">
        <f t="shared" si="4"/>
        <v>0</v>
      </c>
      <c r="F67" s="46">
        <f t="shared" si="5"/>
        <v>0</v>
      </c>
      <c r="G67" s="46">
        <f t="shared" si="6"/>
        <v>0</v>
      </c>
      <c r="H67" s="53" t="e">
        <f t="shared" si="2"/>
        <v>#DIV/0!</v>
      </c>
      <c r="I67" s="54" t="e">
        <f t="shared" si="3"/>
        <v>#DIV/0!</v>
      </c>
      <c r="J67" s="65"/>
      <c r="K67" s="78">
        <f t="shared" si="7"/>
        <v>0</v>
      </c>
      <c r="L67" s="45"/>
      <c r="M67" s="79">
        <f t="shared" si="8"/>
        <v>0</v>
      </c>
      <c r="N67" s="65"/>
      <c r="O67" s="78">
        <f t="shared" si="9"/>
        <v>0</v>
      </c>
      <c r="P67" s="45"/>
      <c r="Q67" s="79">
        <f t="shared" si="10"/>
        <v>0</v>
      </c>
      <c r="R67" s="65"/>
      <c r="S67" s="78">
        <f t="shared" si="11"/>
        <v>0</v>
      </c>
      <c r="T67" s="45"/>
      <c r="U67" s="79">
        <f t="shared" si="12"/>
        <v>0</v>
      </c>
      <c r="V67" s="65"/>
      <c r="W67" s="78">
        <f t="shared" si="13"/>
        <v>0</v>
      </c>
      <c r="X67" s="45"/>
      <c r="Y67" s="79">
        <f t="shared" si="14"/>
        <v>0</v>
      </c>
      <c r="Z67" s="65"/>
      <c r="AA67" s="78">
        <f t="shared" si="15"/>
        <v>0</v>
      </c>
      <c r="AB67" s="45"/>
      <c r="AC67" s="79">
        <f t="shared" si="16"/>
        <v>0</v>
      </c>
      <c r="AD67" s="65"/>
      <c r="AE67" s="78">
        <f t="shared" si="17"/>
        <v>0</v>
      </c>
      <c r="AF67" s="45"/>
      <c r="AG67" s="79">
        <f t="shared" si="18"/>
        <v>0</v>
      </c>
      <c r="AH67" s="2"/>
      <c r="AI67" s="2"/>
      <c r="AJ67" s="2"/>
      <c r="AK67" s="2"/>
      <c r="AL67" s="2"/>
    </row>
    <row r="68" spans="1:38" ht="16.5" customHeight="1" outlineLevel="1">
      <c r="A68" s="12">
        <v>1103141</v>
      </c>
      <c r="B68" s="18" t="s">
        <v>51</v>
      </c>
      <c r="C68" s="14">
        <v>13454300</v>
      </c>
      <c r="D68" s="45">
        <v>0</v>
      </c>
      <c r="E68" s="46">
        <f t="shared" si="4"/>
        <v>0</v>
      </c>
      <c r="F68" s="46">
        <f t="shared" si="5"/>
        <v>0</v>
      </c>
      <c r="G68" s="46">
        <f t="shared" si="6"/>
        <v>0</v>
      </c>
      <c r="H68" s="53" t="e">
        <f t="shared" si="2"/>
        <v>#DIV/0!</v>
      </c>
      <c r="I68" s="54" t="e">
        <f t="shared" si="3"/>
        <v>#DIV/0!</v>
      </c>
      <c r="J68" s="65"/>
      <c r="K68" s="78">
        <f t="shared" si="7"/>
        <v>0</v>
      </c>
      <c r="L68" s="45"/>
      <c r="M68" s="79">
        <f t="shared" si="8"/>
        <v>0</v>
      </c>
      <c r="N68" s="65"/>
      <c r="O68" s="78">
        <f t="shared" si="9"/>
        <v>0</v>
      </c>
      <c r="P68" s="45"/>
      <c r="Q68" s="79">
        <f t="shared" si="10"/>
        <v>0</v>
      </c>
      <c r="R68" s="65"/>
      <c r="S68" s="78">
        <f t="shared" si="11"/>
        <v>0</v>
      </c>
      <c r="T68" s="45"/>
      <c r="U68" s="79">
        <f t="shared" si="12"/>
        <v>0</v>
      </c>
      <c r="V68" s="65"/>
      <c r="W68" s="78">
        <f t="shared" si="13"/>
        <v>0</v>
      </c>
      <c r="X68" s="45"/>
      <c r="Y68" s="79">
        <f t="shared" si="14"/>
        <v>0</v>
      </c>
      <c r="Z68" s="65"/>
      <c r="AA68" s="78">
        <f t="shared" si="15"/>
        <v>0</v>
      </c>
      <c r="AB68" s="45"/>
      <c r="AC68" s="79">
        <f t="shared" si="16"/>
        <v>0</v>
      </c>
      <c r="AD68" s="65"/>
      <c r="AE68" s="78">
        <f t="shared" si="17"/>
        <v>0</v>
      </c>
      <c r="AF68" s="45"/>
      <c r="AG68" s="79">
        <f t="shared" si="18"/>
        <v>0</v>
      </c>
      <c r="AH68" s="2"/>
      <c r="AI68" s="2"/>
      <c r="AJ68" s="2"/>
      <c r="AK68" s="2"/>
      <c r="AL68" s="2"/>
    </row>
    <row r="69" spans="1:38" ht="16.5" customHeight="1" outlineLevel="1">
      <c r="A69" s="12">
        <v>2104313</v>
      </c>
      <c r="B69" s="18" t="s">
        <v>52</v>
      </c>
      <c r="C69" s="14">
        <v>5266180</v>
      </c>
      <c r="D69" s="45">
        <v>0</v>
      </c>
      <c r="E69" s="46">
        <f t="shared" si="4"/>
        <v>0</v>
      </c>
      <c r="F69" s="46">
        <f t="shared" si="5"/>
        <v>0</v>
      </c>
      <c r="G69" s="46">
        <f t="shared" si="6"/>
        <v>0</v>
      </c>
      <c r="H69" s="53" t="e">
        <f t="shared" si="2"/>
        <v>#DIV/0!</v>
      </c>
      <c r="I69" s="54" t="e">
        <f t="shared" si="3"/>
        <v>#DIV/0!</v>
      </c>
      <c r="J69" s="65"/>
      <c r="K69" s="78">
        <f t="shared" si="7"/>
        <v>0</v>
      </c>
      <c r="L69" s="45"/>
      <c r="M69" s="79">
        <f t="shared" si="8"/>
        <v>0</v>
      </c>
      <c r="N69" s="65"/>
      <c r="O69" s="78">
        <f t="shared" si="9"/>
        <v>0</v>
      </c>
      <c r="P69" s="45"/>
      <c r="Q69" s="79">
        <f t="shared" si="10"/>
        <v>0</v>
      </c>
      <c r="R69" s="65"/>
      <c r="S69" s="78">
        <f t="shared" si="11"/>
        <v>0</v>
      </c>
      <c r="T69" s="45"/>
      <c r="U69" s="79">
        <f t="shared" si="12"/>
        <v>0</v>
      </c>
      <c r="V69" s="65"/>
      <c r="W69" s="78">
        <f t="shared" si="13"/>
        <v>0</v>
      </c>
      <c r="X69" s="45"/>
      <c r="Y69" s="79">
        <f t="shared" si="14"/>
        <v>0</v>
      </c>
      <c r="Z69" s="65"/>
      <c r="AA69" s="78">
        <f t="shared" si="15"/>
        <v>0</v>
      </c>
      <c r="AB69" s="45"/>
      <c r="AC69" s="79">
        <f t="shared" si="16"/>
        <v>0</v>
      </c>
      <c r="AD69" s="65"/>
      <c r="AE69" s="78">
        <f t="shared" si="17"/>
        <v>0</v>
      </c>
      <c r="AF69" s="45"/>
      <c r="AG69" s="79">
        <f t="shared" si="18"/>
        <v>0</v>
      </c>
      <c r="AH69" s="2"/>
      <c r="AI69" s="2"/>
      <c r="AJ69" s="2"/>
      <c r="AK69" s="2"/>
      <c r="AL69" s="2"/>
    </row>
    <row r="70" spans="1:38" ht="16.5" customHeight="1" outlineLevel="1">
      <c r="A70" s="12">
        <v>1103043</v>
      </c>
      <c r="B70" s="18" t="s">
        <v>53</v>
      </c>
      <c r="C70" s="14">
        <v>1429110</v>
      </c>
      <c r="D70" s="45">
        <v>0</v>
      </c>
      <c r="E70" s="46">
        <f t="shared" si="4"/>
        <v>0</v>
      </c>
      <c r="F70" s="46">
        <f t="shared" si="5"/>
        <v>0</v>
      </c>
      <c r="G70" s="46">
        <f t="shared" si="6"/>
        <v>0</v>
      </c>
      <c r="H70" s="53" t="e">
        <f t="shared" si="2"/>
        <v>#DIV/0!</v>
      </c>
      <c r="I70" s="54" t="e">
        <f t="shared" si="3"/>
        <v>#DIV/0!</v>
      </c>
      <c r="J70" s="65"/>
      <c r="K70" s="78">
        <f t="shared" si="7"/>
        <v>0</v>
      </c>
      <c r="L70" s="45"/>
      <c r="M70" s="79">
        <f t="shared" si="8"/>
        <v>0</v>
      </c>
      <c r="N70" s="65"/>
      <c r="O70" s="78">
        <f t="shared" si="9"/>
        <v>0</v>
      </c>
      <c r="P70" s="45"/>
      <c r="Q70" s="79">
        <f t="shared" si="10"/>
        <v>0</v>
      </c>
      <c r="R70" s="65"/>
      <c r="S70" s="78">
        <f t="shared" si="11"/>
        <v>0</v>
      </c>
      <c r="T70" s="45"/>
      <c r="U70" s="79">
        <f t="shared" si="12"/>
        <v>0</v>
      </c>
      <c r="V70" s="65"/>
      <c r="W70" s="78">
        <f t="shared" si="13"/>
        <v>0</v>
      </c>
      <c r="X70" s="45"/>
      <c r="Y70" s="79">
        <f t="shared" si="14"/>
        <v>0</v>
      </c>
      <c r="Z70" s="65"/>
      <c r="AA70" s="78">
        <f t="shared" si="15"/>
        <v>0</v>
      </c>
      <c r="AB70" s="45"/>
      <c r="AC70" s="79">
        <f t="shared" si="16"/>
        <v>0</v>
      </c>
      <c r="AD70" s="65"/>
      <c r="AE70" s="78">
        <f t="shared" si="17"/>
        <v>0</v>
      </c>
      <c r="AF70" s="45"/>
      <c r="AG70" s="79">
        <f t="shared" si="18"/>
        <v>0</v>
      </c>
      <c r="AH70" s="2"/>
      <c r="AI70" s="2"/>
      <c r="AJ70" s="2"/>
      <c r="AK70" s="2"/>
      <c r="AL70" s="2"/>
    </row>
    <row r="71" spans="1:38" ht="16.5" customHeight="1" outlineLevel="1">
      <c r="A71" s="12">
        <v>1103043</v>
      </c>
      <c r="B71" s="18" t="s">
        <v>54</v>
      </c>
      <c r="C71" s="14">
        <v>1918850</v>
      </c>
      <c r="D71" s="45">
        <v>0</v>
      </c>
      <c r="E71" s="46">
        <f t="shared" si="4"/>
        <v>0</v>
      </c>
      <c r="F71" s="46">
        <f t="shared" si="5"/>
        <v>0</v>
      </c>
      <c r="G71" s="46">
        <f t="shared" si="6"/>
        <v>0</v>
      </c>
      <c r="H71" s="53" t="e">
        <f t="shared" si="2"/>
        <v>#DIV/0!</v>
      </c>
      <c r="I71" s="54" t="e">
        <f t="shared" si="3"/>
        <v>#DIV/0!</v>
      </c>
      <c r="J71" s="65"/>
      <c r="K71" s="78">
        <f t="shared" si="7"/>
        <v>0</v>
      </c>
      <c r="L71" s="45"/>
      <c r="M71" s="79">
        <f t="shared" si="8"/>
        <v>0</v>
      </c>
      <c r="N71" s="65"/>
      <c r="O71" s="78">
        <f t="shared" si="9"/>
        <v>0</v>
      </c>
      <c r="P71" s="45"/>
      <c r="Q71" s="79">
        <f t="shared" si="10"/>
        <v>0</v>
      </c>
      <c r="R71" s="65"/>
      <c r="S71" s="78">
        <f t="shared" si="11"/>
        <v>0</v>
      </c>
      <c r="T71" s="45"/>
      <c r="U71" s="79">
        <f t="shared" si="12"/>
        <v>0</v>
      </c>
      <c r="V71" s="65"/>
      <c r="W71" s="78">
        <f t="shared" si="13"/>
        <v>0</v>
      </c>
      <c r="X71" s="45"/>
      <c r="Y71" s="79">
        <f t="shared" si="14"/>
        <v>0</v>
      </c>
      <c r="Z71" s="65"/>
      <c r="AA71" s="78">
        <f t="shared" si="15"/>
        <v>0</v>
      </c>
      <c r="AB71" s="45"/>
      <c r="AC71" s="79">
        <f t="shared" si="16"/>
        <v>0</v>
      </c>
      <c r="AD71" s="65"/>
      <c r="AE71" s="78">
        <f t="shared" si="17"/>
        <v>0</v>
      </c>
      <c r="AF71" s="45"/>
      <c r="AG71" s="79">
        <f t="shared" si="18"/>
        <v>0</v>
      </c>
      <c r="AH71" s="2"/>
      <c r="AI71" s="2"/>
      <c r="AJ71" s="2"/>
      <c r="AK71" s="2"/>
      <c r="AL71" s="2"/>
    </row>
    <row r="72" spans="1:38" ht="16.5" customHeight="1" outlineLevel="1">
      <c r="A72" s="12">
        <v>1103132</v>
      </c>
      <c r="B72" s="18" t="s">
        <v>55</v>
      </c>
      <c r="C72" s="14">
        <v>1104300</v>
      </c>
      <c r="D72" s="45">
        <v>0</v>
      </c>
      <c r="E72" s="46">
        <f t="shared" si="4"/>
        <v>0</v>
      </c>
      <c r="F72" s="46">
        <f t="shared" si="5"/>
        <v>0</v>
      </c>
      <c r="G72" s="46">
        <f t="shared" si="6"/>
        <v>0</v>
      </c>
      <c r="H72" s="53" t="e">
        <f t="shared" si="2"/>
        <v>#DIV/0!</v>
      </c>
      <c r="I72" s="54" t="e">
        <f t="shared" si="3"/>
        <v>#DIV/0!</v>
      </c>
      <c r="J72" s="65"/>
      <c r="K72" s="78">
        <f t="shared" si="7"/>
        <v>0</v>
      </c>
      <c r="L72" s="45"/>
      <c r="M72" s="79">
        <f t="shared" si="8"/>
        <v>0</v>
      </c>
      <c r="N72" s="65"/>
      <c r="O72" s="78">
        <f t="shared" si="9"/>
        <v>0</v>
      </c>
      <c r="P72" s="45"/>
      <c r="Q72" s="79">
        <f t="shared" si="10"/>
        <v>0</v>
      </c>
      <c r="R72" s="65"/>
      <c r="S72" s="78">
        <f t="shared" si="11"/>
        <v>0</v>
      </c>
      <c r="T72" s="45"/>
      <c r="U72" s="79">
        <f t="shared" si="12"/>
        <v>0</v>
      </c>
      <c r="V72" s="65"/>
      <c r="W72" s="78">
        <f t="shared" si="13"/>
        <v>0</v>
      </c>
      <c r="X72" s="45"/>
      <c r="Y72" s="79">
        <f t="shared" si="14"/>
        <v>0</v>
      </c>
      <c r="Z72" s="65"/>
      <c r="AA72" s="78">
        <f t="shared" si="15"/>
        <v>0</v>
      </c>
      <c r="AB72" s="45"/>
      <c r="AC72" s="79">
        <f t="shared" si="16"/>
        <v>0</v>
      </c>
      <c r="AD72" s="65"/>
      <c r="AE72" s="78">
        <f t="shared" si="17"/>
        <v>0</v>
      </c>
      <c r="AF72" s="45"/>
      <c r="AG72" s="79">
        <f t="shared" si="18"/>
        <v>0</v>
      </c>
      <c r="AH72" s="2"/>
      <c r="AI72" s="2"/>
      <c r="AJ72" s="2"/>
      <c r="AK72" s="2"/>
      <c r="AL72" s="2"/>
    </row>
    <row r="73" spans="1:38" ht="16.5" customHeight="1" outlineLevel="1">
      <c r="A73" s="12">
        <v>3007201</v>
      </c>
      <c r="B73" s="25" t="s">
        <v>56</v>
      </c>
      <c r="C73" s="14">
        <v>2329540</v>
      </c>
      <c r="D73" s="45">
        <v>0</v>
      </c>
      <c r="E73" s="46">
        <f t="shared" si="4"/>
        <v>0</v>
      </c>
      <c r="F73" s="46">
        <f t="shared" si="5"/>
        <v>0</v>
      </c>
      <c r="G73" s="46">
        <f t="shared" si="6"/>
        <v>0</v>
      </c>
      <c r="H73" s="53" t="e">
        <f t="shared" si="2"/>
        <v>#DIV/0!</v>
      </c>
      <c r="I73" s="54" t="e">
        <f t="shared" si="3"/>
        <v>#DIV/0!</v>
      </c>
      <c r="J73" s="65"/>
      <c r="K73" s="78">
        <f t="shared" si="7"/>
        <v>0</v>
      </c>
      <c r="L73" s="45"/>
      <c r="M73" s="79">
        <f t="shared" si="8"/>
        <v>0</v>
      </c>
      <c r="N73" s="65"/>
      <c r="O73" s="78">
        <f t="shared" si="9"/>
        <v>0</v>
      </c>
      <c r="P73" s="45"/>
      <c r="Q73" s="79">
        <f t="shared" si="10"/>
        <v>0</v>
      </c>
      <c r="R73" s="65"/>
      <c r="S73" s="78">
        <f t="shared" si="11"/>
        <v>0</v>
      </c>
      <c r="T73" s="45"/>
      <c r="U73" s="79">
        <f t="shared" si="12"/>
        <v>0</v>
      </c>
      <c r="V73" s="65"/>
      <c r="W73" s="78">
        <f t="shared" si="13"/>
        <v>0</v>
      </c>
      <c r="X73" s="45"/>
      <c r="Y73" s="79">
        <f t="shared" si="14"/>
        <v>0</v>
      </c>
      <c r="Z73" s="65"/>
      <c r="AA73" s="78">
        <f t="shared" si="15"/>
        <v>0</v>
      </c>
      <c r="AB73" s="45"/>
      <c r="AC73" s="79">
        <f t="shared" si="16"/>
        <v>0</v>
      </c>
      <c r="AD73" s="65"/>
      <c r="AE73" s="78">
        <f t="shared" si="17"/>
        <v>0</v>
      </c>
      <c r="AF73" s="45"/>
      <c r="AG73" s="79">
        <f t="shared" si="18"/>
        <v>0</v>
      </c>
      <c r="AH73" s="2"/>
      <c r="AI73" s="2"/>
      <c r="AJ73" s="2"/>
      <c r="AK73" s="2"/>
      <c r="AL73" s="2"/>
    </row>
    <row r="74" spans="1:38" ht="16.5" customHeight="1" outlineLevel="1">
      <c r="A74" s="12"/>
      <c r="B74" s="19"/>
      <c r="C74" s="14"/>
      <c r="D74" s="45"/>
      <c r="E74" s="46"/>
      <c r="F74" s="46"/>
      <c r="G74" s="46"/>
      <c r="H74" s="53"/>
      <c r="I74" s="54"/>
      <c r="J74" s="65"/>
      <c r="K74" s="78"/>
      <c r="L74" s="45"/>
      <c r="M74" s="79"/>
      <c r="N74" s="65"/>
      <c r="O74" s="78"/>
      <c r="P74" s="45"/>
      <c r="Q74" s="79"/>
      <c r="R74" s="65"/>
      <c r="S74" s="78"/>
      <c r="T74" s="45"/>
      <c r="U74" s="79"/>
      <c r="V74" s="65"/>
      <c r="W74" s="78"/>
      <c r="X74" s="45"/>
      <c r="Y74" s="79"/>
      <c r="Z74" s="65"/>
      <c r="AA74" s="78"/>
      <c r="AB74" s="45"/>
      <c r="AC74" s="79"/>
      <c r="AD74" s="65"/>
      <c r="AE74" s="78"/>
      <c r="AF74" s="45"/>
      <c r="AG74" s="79"/>
      <c r="AH74" s="2"/>
      <c r="AI74" s="2"/>
      <c r="AJ74" s="2"/>
      <c r="AK74" s="2"/>
      <c r="AL74" s="2"/>
    </row>
    <row r="75" spans="1:38" ht="16.5" customHeight="1" outlineLevel="1">
      <c r="A75" s="12"/>
      <c r="B75" s="16" t="s">
        <v>57</v>
      </c>
      <c r="C75" s="59"/>
      <c r="D75" s="45"/>
      <c r="E75" s="46"/>
      <c r="F75" s="46"/>
      <c r="G75" s="46"/>
      <c r="H75" s="53"/>
      <c r="I75" s="54"/>
      <c r="J75" s="65"/>
      <c r="K75" s="78"/>
      <c r="L75" s="45"/>
      <c r="M75" s="79"/>
      <c r="N75" s="65"/>
      <c r="O75" s="78"/>
      <c r="P75" s="45"/>
      <c r="Q75" s="79"/>
      <c r="R75" s="65"/>
      <c r="S75" s="78"/>
      <c r="T75" s="45"/>
      <c r="U75" s="79"/>
      <c r="V75" s="65"/>
      <c r="W75" s="78"/>
      <c r="X75" s="45"/>
      <c r="Y75" s="79"/>
      <c r="Z75" s="65"/>
      <c r="AA75" s="78"/>
      <c r="AB75" s="45"/>
      <c r="AC75" s="79"/>
      <c r="AD75" s="65"/>
      <c r="AE75" s="78"/>
      <c r="AF75" s="45"/>
      <c r="AG75" s="79"/>
      <c r="AH75" s="2"/>
      <c r="AI75" s="2"/>
      <c r="AJ75" s="2"/>
      <c r="AK75" s="2"/>
      <c r="AL75" s="2"/>
    </row>
    <row r="76" spans="1:38" ht="16.5" customHeight="1" outlineLevel="1">
      <c r="A76" s="12"/>
      <c r="B76" s="26" t="s">
        <v>58</v>
      </c>
      <c r="C76" s="59"/>
      <c r="D76" s="45"/>
      <c r="E76" s="46"/>
      <c r="F76" s="46"/>
      <c r="G76" s="46"/>
      <c r="H76" s="53"/>
      <c r="I76" s="54"/>
      <c r="J76" s="65"/>
      <c r="K76" s="78"/>
      <c r="L76" s="45"/>
      <c r="M76" s="79"/>
      <c r="N76" s="65"/>
      <c r="O76" s="78"/>
      <c r="P76" s="45"/>
      <c r="Q76" s="79"/>
      <c r="R76" s="65"/>
      <c r="S76" s="78"/>
      <c r="T76" s="45"/>
      <c r="U76" s="79"/>
      <c r="V76" s="65"/>
      <c r="W76" s="78"/>
      <c r="X76" s="45"/>
      <c r="Y76" s="79"/>
      <c r="Z76" s="65"/>
      <c r="AA76" s="78"/>
      <c r="AB76" s="45"/>
      <c r="AC76" s="79"/>
      <c r="AD76" s="65"/>
      <c r="AE76" s="78"/>
      <c r="AF76" s="45"/>
      <c r="AG76" s="79"/>
      <c r="AH76" s="2"/>
      <c r="AI76" s="2"/>
      <c r="AJ76" s="2"/>
      <c r="AK76" s="2"/>
      <c r="AL76" s="2"/>
    </row>
    <row r="77" spans="1:38" ht="16.5" customHeight="1" outlineLevel="1">
      <c r="A77" s="12">
        <v>1802122</v>
      </c>
      <c r="B77" s="18" t="s">
        <v>59</v>
      </c>
      <c r="C77" s="14">
        <v>3142470</v>
      </c>
      <c r="D77" s="45">
        <v>0</v>
      </c>
      <c r="E77" s="46">
        <f t="shared" si="4"/>
        <v>0</v>
      </c>
      <c r="F77" s="46">
        <f t="shared" si="5"/>
        <v>0</v>
      </c>
      <c r="G77" s="46">
        <f t="shared" si="6"/>
        <v>0</v>
      </c>
      <c r="H77" s="53" t="e">
        <f t="shared" si="2"/>
        <v>#DIV/0!</v>
      </c>
      <c r="I77" s="54" t="e">
        <f t="shared" si="3"/>
        <v>#DIV/0!</v>
      </c>
      <c r="J77" s="65"/>
      <c r="K77" s="78">
        <f t="shared" si="7"/>
        <v>0</v>
      </c>
      <c r="L77" s="45"/>
      <c r="M77" s="79">
        <f t="shared" si="8"/>
        <v>0</v>
      </c>
      <c r="N77" s="65"/>
      <c r="O77" s="78">
        <f t="shared" si="9"/>
        <v>0</v>
      </c>
      <c r="P77" s="45"/>
      <c r="Q77" s="79">
        <f t="shared" si="10"/>
        <v>0</v>
      </c>
      <c r="R77" s="65"/>
      <c r="S77" s="78">
        <f t="shared" si="11"/>
        <v>0</v>
      </c>
      <c r="T77" s="45"/>
      <c r="U77" s="79">
        <f t="shared" si="12"/>
        <v>0</v>
      </c>
      <c r="V77" s="65"/>
      <c r="W77" s="78">
        <f t="shared" si="13"/>
        <v>0</v>
      </c>
      <c r="X77" s="45"/>
      <c r="Y77" s="79">
        <f t="shared" si="14"/>
        <v>0</v>
      </c>
      <c r="Z77" s="65"/>
      <c r="AA77" s="78">
        <f t="shared" si="15"/>
        <v>0</v>
      </c>
      <c r="AB77" s="45"/>
      <c r="AC77" s="79">
        <f t="shared" si="16"/>
        <v>0</v>
      </c>
      <c r="AD77" s="65"/>
      <c r="AE77" s="78">
        <f t="shared" si="17"/>
        <v>0</v>
      </c>
      <c r="AF77" s="45"/>
      <c r="AG77" s="79">
        <f t="shared" si="18"/>
        <v>0</v>
      </c>
      <c r="AH77" s="2"/>
      <c r="AI77" s="2"/>
      <c r="AJ77" s="2"/>
      <c r="AK77" s="2"/>
      <c r="AL77" s="2"/>
    </row>
    <row r="78" spans="1:38" ht="16.5" customHeight="1" outlineLevel="1">
      <c r="A78" s="12" t="s">
        <v>930</v>
      </c>
      <c r="B78" s="18" t="s">
        <v>60</v>
      </c>
      <c r="C78" s="14">
        <v>216820</v>
      </c>
      <c r="D78" s="45">
        <v>0</v>
      </c>
      <c r="E78" s="46">
        <f t="shared" si="4"/>
        <v>0</v>
      </c>
      <c r="F78" s="46">
        <f t="shared" si="5"/>
        <v>0</v>
      </c>
      <c r="G78" s="46">
        <f t="shared" si="6"/>
        <v>0</v>
      </c>
      <c r="H78" s="53" t="e">
        <f t="shared" si="2"/>
        <v>#DIV/0!</v>
      </c>
      <c r="I78" s="54" t="e">
        <f t="shared" si="3"/>
        <v>#DIV/0!</v>
      </c>
      <c r="J78" s="65"/>
      <c r="K78" s="78">
        <f t="shared" si="7"/>
        <v>0</v>
      </c>
      <c r="L78" s="45"/>
      <c r="M78" s="79">
        <f t="shared" si="8"/>
        <v>0</v>
      </c>
      <c r="N78" s="65"/>
      <c r="O78" s="78">
        <f t="shared" si="9"/>
        <v>0</v>
      </c>
      <c r="P78" s="45"/>
      <c r="Q78" s="79">
        <f t="shared" si="10"/>
        <v>0</v>
      </c>
      <c r="R78" s="65"/>
      <c r="S78" s="78">
        <f t="shared" si="11"/>
        <v>0</v>
      </c>
      <c r="T78" s="45"/>
      <c r="U78" s="79">
        <f t="shared" si="12"/>
        <v>0</v>
      </c>
      <c r="V78" s="65"/>
      <c r="W78" s="78">
        <f t="shared" si="13"/>
        <v>0</v>
      </c>
      <c r="X78" s="45"/>
      <c r="Y78" s="79">
        <f t="shared" si="14"/>
        <v>0</v>
      </c>
      <c r="Z78" s="65"/>
      <c r="AA78" s="78">
        <f t="shared" si="15"/>
        <v>0</v>
      </c>
      <c r="AB78" s="45"/>
      <c r="AC78" s="79">
        <f t="shared" si="16"/>
        <v>0</v>
      </c>
      <c r="AD78" s="65"/>
      <c r="AE78" s="78">
        <f t="shared" si="17"/>
        <v>0</v>
      </c>
      <c r="AF78" s="45"/>
      <c r="AG78" s="79">
        <f t="shared" si="18"/>
        <v>0</v>
      </c>
      <c r="AH78" s="2"/>
      <c r="AI78" s="2"/>
      <c r="AJ78" s="2"/>
      <c r="AK78" s="2"/>
      <c r="AL78" s="2"/>
    </row>
    <row r="79" spans="1:38" ht="16.5" customHeight="1" outlineLevel="1">
      <c r="A79" s="12"/>
      <c r="B79" s="26"/>
      <c r="C79" s="14"/>
      <c r="D79" s="45"/>
      <c r="E79" s="46"/>
      <c r="F79" s="46"/>
      <c r="G79" s="46"/>
      <c r="H79" s="53"/>
      <c r="I79" s="54"/>
      <c r="J79" s="65"/>
      <c r="K79" s="78"/>
      <c r="L79" s="45"/>
      <c r="M79" s="79"/>
      <c r="N79" s="65"/>
      <c r="O79" s="78"/>
      <c r="P79" s="45"/>
      <c r="Q79" s="79"/>
      <c r="R79" s="65"/>
      <c r="S79" s="78"/>
      <c r="T79" s="45"/>
      <c r="U79" s="79"/>
      <c r="V79" s="65"/>
      <c r="W79" s="78"/>
      <c r="X79" s="45"/>
      <c r="Y79" s="79"/>
      <c r="Z79" s="65"/>
      <c r="AA79" s="78"/>
      <c r="AB79" s="45"/>
      <c r="AC79" s="79"/>
      <c r="AD79" s="65"/>
      <c r="AE79" s="78"/>
      <c r="AF79" s="45"/>
      <c r="AG79" s="79"/>
      <c r="AH79" s="2"/>
      <c r="AI79" s="2"/>
      <c r="AJ79" s="2"/>
      <c r="AK79" s="2"/>
      <c r="AL79" s="2"/>
    </row>
    <row r="80" spans="1:38" ht="16.5" customHeight="1" outlineLevel="1">
      <c r="A80" s="12">
        <v>1801018</v>
      </c>
      <c r="B80" s="24" t="s">
        <v>61</v>
      </c>
      <c r="C80" s="14">
        <v>336120</v>
      </c>
      <c r="D80" s="45">
        <v>0</v>
      </c>
      <c r="E80" s="46">
        <f t="shared" ref="E80:E143" si="19">+J80+L80+N80+P80+R80+T80+V80+X80+Z80+AB80+AD80+AF80</f>
        <v>0</v>
      </c>
      <c r="F80" s="46">
        <f t="shared" ref="F80:F143" si="20">D80*C80</f>
        <v>0</v>
      </c>
      <c r="G80" s="46">
        <f t="shared" ref="G80:G143" si="21">+E80*C80</f>
        <v>0</v>
      </c>
      <c r="H80" s="53" t="e">
        <f t="shared" ref="H80:H143" si="22">IF(E80&gt;=0,(E80/D80),"-")</f>
        <v>#DIV/0!</v>
      </c>
      <c r="I80" s="54" t="e">
        <f t="shared" ref="I80:I143" si="23">IF(G80&gt;=0,(G80/F80),"-")</f>
        <v>#DIV/0!</v>
      </c>
      <c r="J80" s="65"/>
      <c r="K80" s="78">
        <f t="shared" ref="K80:K143" si="24">+J80*C80</f>
        <v>0</v>
      </c>
      <c r="L80" s="45"/>
      <c r="M80" s="79">
        <f t="shared" ref="M80:M143" si="25">+L80*C80</f>
        <v>0</v>
      </c>
      <c r="N80" s="65"/>
      <c r="O80" s="78">
        <f t="shared" ref="O80:O143" si="26">+N80*C80</f>
        <v>0</v>
      </c>
      <c r="P80" s="45"/>
      <c r="Q80" s="79">
        <f t="shared" ref="Q80:Q143" si="27">+P80*C80</f>
        <v>0</v>
      </c>
      <c r="R80" s="65"/>
      <c r="S80" s="78">
        <f t="shared" ref="S80:S143" si="28">+R80*C80</f>
        <v>0</v>
      </c>
      <c r="T80" s="45"/>
      <c r="U80" s="79">
        <f t="shared" ref="U80:U143" si="29">+T80*C80</f>
        <v>0</v>
      </c>
      <c r="V80" s="65"/>
      <c r="W80" s="78">
        <f t="shared" ref="W80:W143" si="30">+V80*C80</f>
        <v>0</v>
      </c>
      <c r="X80" s="45"/>
      <c r="Y80" s="79">
        <f t="shared" ref="Y80:Y143" si="31">+X80*C80</f>
        <v>0</v>
      </c>
      <c r="Z80" s="65"/>
      <c r="AA80" s="78">
        <f t="shared" ref="AA80:AA143" si="32">+Z80*C80</f>
        <v>0</v>
      </c>
      <c r="AB80" s="45"/>
      <c r="AC80" s="79">
        <f t="shared" ref="AC80:AC143" si="33">+AB80*C80</f>
        <v>0</v>
      </c>
      <c r="AD80" s="65"/>
      <c r="AE80" s="78">
        <f t="shared" ref="AE80:AE143" si="34">+AD80*C80</f>
        <v>0</v>
      </c>
      <c r="AF80" s="45"/>
      <c r="AG80" s="79">
        <f t="shared" ref="AG80:AG143" si="35">+AF80*C80</f>
        <v>0</v>
      </c>
      <c r="AH80" s="2"/>
      <c r="AI80" s="2"/>
      <c r="AJ80" s="2"/>
      <c r="AK80" s="2"/>
      <c r="AL80" s="2"/>
    </row>
    <row r="81" spans="1:38" ht="16.5" customHeight="1" outlineLevel="1">
      <c r="A81" s="12">
        <v>1801025</v>
      </c>
      <c r="B81" s="18" t="s">
        <v>62</v>
      </c>
      <c r="C81" s="14">
        <v>163340</v>
      </c>
      <c r="D81" s="45">
        <v>0</v>
      </c>
      <c r="E81" s="46">
        <f t="shared" si="19"/>
        <v>0</v>
      </c>
      <c r="F81" s="46">
        <f t="shared" si="20"/>
        <v>0</v>
      </c>
      <c r="G81" s="46">
        <f t="shared" si="21"/>
        <v>0</v>
      </c>
      <c r="H81" s="53" t="e">
        <f t="shared" si="22"/>
        <v>#DIV/0!</v>
      </c>
      <c r="I81" s="54" t="e">
        <f t="shared" si="23"/>
        <v>#DIV/0!</v>
      </c>
      <c r="J81" s="65"/>
      <c r="K81" s="78">
        <f t="shared" si="24"/>
        <v>0</v>
      </c>
      <c r="L81" s="45"/>
      <c r="M81" s="79">
        <f t="shared" si="25"/>
        <v>0</v>
      </c>
      <c r="N81" s="65"/>
      <c r="O81" s="78">
        <f t="shared" si="26"/>
        <v>0</v>
      </c>
      <c r="P81" s="45"/>
      <c r="Q81" s="79">
        <f t="shared" si="27"/>
        <v>0</v>
      </c>
      <c r="R81" s="65"/>
      <c r="S81" s="78">
        <f t="shared" si="28"/>
        <v>0</v>
      </c>
      <c r="T81" s="45"/>
      <c r="U81" s="79">
        <f t="shared" si="29"/>
        <v>0</v>
      </c>
      <c r="V81" s="65"/>
      <c r="W81" s="78">
        <f t="shared" si="30"/>
        <v>0</v>
      </c>
      <c r="X81" s="45"/>
      <c r="Y81" s="79">
        <f t="shared" si="31"/>
        <v>0</v>
      </c>
      <c r="Z81" s="65"/>
      <c r="AA81" s="78">
        <f t="shared" si="32"/>
        <v>0</v>
      </c>
      <c r="AB81" s="45"/>
      <c r="AC81" s="79">
        <f t="shared" si="33"/>
        <v>0</v>
      </c>
      <c r="AD81" s="65"/>
      <c r="AE81" s="78">
        <f t="shared" si="34"/>
        <v>0</v>
      </c>
      <c r="AF81" s="45"/>
      <c r="AG81" s="79">
        <f t="shared" si="35"/>
        <v>0</v>
      </c>
      <c r="AH81" s="2"/>
      <c r="AI81" s="2"/>
      <c r="AJ81" s="2"/>
      <c r="AK81" s="2"/>
      <c r="AL81" s="2"/>
    </row>
    <row r="82" spans="1:38" ht="16.5" customHeight="1" outlineLevel="1">
      <c r="A82" s="12">
        <v>1801031</v>
      </c>
      <c r="B82" s="18" t="s">
        <v>63</v>
      </c>
      <c r="C82" s="14">
        <v>222260</v>
      </c>
      <c r="D82" s="45">
        <v>0</v>
      </c>
      <c r="E82" s="46">
        <f t="shared" si="19"/>
        <v>0</v>
      </c>
      <c r="F82" s="46">
        <f t="shared" si="20"/>
        <v>0</v>
      </c>
      <c r="G82" s="46">
        <f t="shared" si="21"/>
        <v>0</v>
      </c>
      <c r="H82" s="53" t="e">
        <f t="shared" si="22"/>
        <v>#DIV/0!</v>
      </c>
      <c r="I82" s="54" t="e">
        <f t="shared" si="23"/>
        <v>#DIV/0!</v>
      </c>
      <c r="J82" s="65"/>
      <c r="K82" s="78">
        <f t="shared" si="24"/>
        <v>0</v>
      </c>
      <c r="L82" s="45"/>
      <c r="M82" s="79">
        <f t="shared" si="25"/>
        <v>0</v>
      </c>
      <c r="N82" s="65"/>
      <c r="O82" s="78">
        <f t="shared" si="26"/>
        <v>0</v>
      </c>
      <c r="P82" s="45"/>
      <c r="Q82" s="79">
        <f t="shared" si="27"/>
        <v>0</v>
      </c>
      <c r="R82" s="65"/>
      <c r="S82" s="78">
        <f t="shared" si="28"/>
        <v>0</v>
      </c>
      <c r="T82" s="45"/>
      <c r="U82" s="79">
        <f t="shared" si="29"/>
        <v>0</v>
      </c>
      <c r="V82" s="65"/>
      <c r="W82" s="78">
        <f t="shared" si="30"/>
        <v>0</v>
      </c>
      <c r="X82" s="45"/>
      <c r="Y82" s="79">
        <f t="shared" si="31"/>
        <v>0</v>
      </c>
      <c r="Z82" s="65"/>
      <c r="AA82" s="78">
        <f t="shared" si="32"/>
        <v>0</v>
      </c>
      <c r="AB82" s="45"/>
      <c r="AC82" s="79">
        <f t="shared" si="33"/>
        <v>0</v>
      </c>
      <c r="AD82" s="65"/>
      <c r="AE82" s="78">
        <f t="shared" si="34"/>
        <v>0</v>
      </c>
      <c r="AF82" s="45"/>
      <c r="AG82" s="79">
        <f t="shared" si="35"/>
        <v>0</v>
      </c>
      <c r="AH82" s="2"/>
      <c r="AI82" s="2"/>
      <c r="AJ82" s="2"/>
      <c r="AK82" s="2"/>
      <c r="AL82" s="2"/>
    </row>
    <row r="83" spans="1:38" ht="16.5" customHeight="1" outlineLevel="1">
      <c r="A83" s="12">
        <v>1801028</v>
      </c>
      <c r="B83" s="18" t="s">
        <v>64</v>
      </c>
      <c r="C83" s="14">
        <v>191230</v>
      </c>
      <c r="D83" s="45">
        <v>0</v>
      </c>
      <c r="E83" s="46">
        <f t="shared" si="19"/>
        <v>0</v>
      </c>
      <c r="F83" s="46">
        <f t="shared" si="20"/>
        <v>0</v>
      </c>
      <c r="G83" s="46">
        <f t="shared" si="21"/>
        <v>0</v>
      </c>
      <c r="H83" s="53" t="e">
        <f t="shared" si="22"/>
        <v>#DIV/0!</v>
      </c>
      <c r="I83" s="54" t="e">
        <f t="shared" si="23"/>
        <v>#DIV/0!</v>
      </c>
      <c r="J83" s="65"/>
      <c r="K83" s="78">
        <f t="shared" si="24"/>
        <v>0</v>
      </c>
      <c r="L83" s="45"/>
      <c r="M83" s="79">
        <f t="shared" si="25"/>
        <v>0</v>
      </c>
      <c r="N83" s="65"/>
      <c r="O83" s="78">
        <f t="shared" si="26"/>
        <v>0</v>
      </c>
      <c r="P83" s="45"/>
      <c r="Q83" s="79">
        <f t="shared" si="27"/>
        <v>0</v>
      </c>
      <c r="R83" s="65"/>
      <c r="S83" s="78">
        <f t="shared" si="28"/>
        <v>0</v>
      </c>
      <c r="T83" s="45"/>
      <c r="U83" s="79">
        <f t="shared" si="29"/>
        <v>0</v>
      </c>
      <c r="V83" s="65"/>
      <c r="W83" s="78">
        <f t="shared" si="30"/>
        <v>0</v>
      </c>
      <c r="X83" s="45"/>
      <c r="Y83" s="79">
        <f t="shared" si="31"/>
        <v>0</v>
      </c>
      <c r="Z83" s="65"/>
      <c r="AA83" s="78">
        <f t="shared" si="32"/>
        <v>0</v>
      </c>
      <c r="AB83" s="45"/>
      <c r="AC83" s="79">
        <f t="shared" si="33"/>
        <v>0</v>
      </c>
      <c r="AD83" s="65"/>
      <c r="AE83" s="78">
        <f t="shared" si="34"/>
        <v>0</v>
      </c>
      <c r="AF83" s="45"/>
      <c r="AG83" s="79">
        <f t="shared" si="35"/>
        <v>0</v>
      </c>
      <c r="AH83" s="2"/>
      <c r="AI83" s="2"/>
      <c r="AJ83" s="2"/>
      <c r="AK83" s="2"/>
      <c r="AL83" s="2"/>
    </row>
    <row r="84" spans="1:38" ht="16.5" customHeight="1" outlineLevel="1">
      <c r="A84" s="12">
        <v>1801033</v>
      </c>
      <c r="B84" s="18" t="s">
        <v>65</v>
      </c>
      <c r="C84" s="14">
        <v>189770</v>
      </c>
      <c r="D84" s="45">
        <v>0</v>
      </c>
      <c r="E84" s="46">
        <f t="shared" si="19"/>
        <v>0</v>
      </c>
      <c r="F84" s="46">
        <f t="shared" si="20"/>
        <v>0</v>
      </c>
      <c r="G84" s="46">
        <f t="shared" si="21"/>
        <v>0</v>
      </c>
      <c r="H84" s="53" t="e">
        <f t="shared" si="22"/>
        <v>#DIV/0!</v>
      </c>
      <c r="I84" s="54" t="e">
        <f t="shared" si="23"/>
        <v>#DIV/0!</v>
      </c>
      <c r="J84" s="65"/>
      <c r="K84" s="78">
        <f t="shared" si="24"/>
        <v>0</v>
      </c>
      <c r="L84" s="45"/>
      <c r="M84" s="79">
        <f t="shared" si="25"/>
        <v>0</v>
      </c>
      <c r="N84" s="65"/>
      <c r="O84" s="78">
        <f t="shared" si="26"/>
        <v>0</v>
      </c>
      <c r="P84" s="45"/>
      <c r="Q84" s="79">
        <f t="shared" si="27"/>
        <v>0</v>
      </c>
      <c r="R84" s="65"/>
      <c r="S84" s="78">
        <f t="shared" si="28"/>
        <v>0</v>
      </c>
      <c r="T84" s="45"/>
      <c r="U84" s="79">
        <f t="shared" si="29"/>
        <v>0</v>
      </c>
      <c r="V84" s="65"/>
      <c r="W84" s="78">
        <f t="shared" si="30"/>
        <v>0</v>
      </c>
      <c r="X84" s="45"/>
      <c r="Y84" s="79">
        <f t="shared" si="31"/>
        <v>0</v>
      </c>
      <c r="Z84" s="65"/>
      <c r="AA84" s="78">
        <f t="shared" si="32"/>
        <v>0</v>
      </c>
      <c r="AB84" s="45"/>
      <c r="AC84" s="79">
        <f t="shared" si="33"/>
        <v>0</v>
      </c>
      <c r="AD84" s="65"/>
      <c r="AE84" s="78">
        <f t="shared" si="34"/>
        <v>0</v>
      </c>
      <c r="AF84" s="45"/>
      <c r="AG84" s="79">
        <f t="shared" si="35"/>
        <v>0</v>
      </c>
      <c r="AH84" s="2"/>
      <c r="AI84" s="2"/>
      <c r="AJ84" s="2"/>
      <c r="AK84" s="2"/>
      <c r="AL84" s="2"/>
    </row>
    <row r="85" spans="1:38" ht="16.5" customHeight="1" outlineLevel="1">
      <c r="A85" s="12">
        <v>1704059</v>
      </c>
      <c r="B85" s="18" t="s">
        <v>66</v>
      </c>
      <c r="C85" s="14">
        <v>1109760</v>
      </c>
      <c r="D85" s="45">
        <v>0</v>
      </c>
      <c r="E85" s="46">
        <f t="shared" si="19"/>
        <v>0</v>
      </c>
      <c r="F85" s="46">
        <f t="shared" si="20"/>
        <v>0</v>
      </c>
      <c r="G85" s="46">
        <f t="shared" si="21"/>
        <v>0</v>
      </c>
      <c r="H85" s="53" t="e">
        <f t="shared" si="22"/>
        <v>#DIV/0!</v>
      </c>
      <c r="I85" s="54" t="e">
        <f t="shared" si="23"/>
        <v>#DIV/0!</v>
      </c>
      <c r="J85" s="65"/>
      <c r="K85" s="78">
        <f t="shared" si="24"/>
        <v>0</v>
      </c>
      <c r="L85" s="45"/>
      <c r="M85" s="79">
        <f t="shared" si="25"/>
        <v>0</v>
      </c>
      <c r="N85" s="65"/>
      <c r="O85" s="78">
        <f t="shared" si="26"/>
        <v>0</v>
      </c>
      <c r="P85" s="45"/>
      <c r="Q85" s="79">
        <f t="shared" si="27"/>
        <v>0</v>
      </c>
      <c r="R85" s="65"/>
      <c r="S85" s="78">
        <f t="shared" si="28"/>
        <v>0</v>
      </c>
      <c r="T85" s="45"/>
      <c r="U85" s="79">
        <f t="shared" si="29"/>
        <v>0</v>
      </c>
      <c r="V85" s="65"/>
      <c r="W85" s="78">
        <f t="shared" si="30"/>
        <v>0</v>
      </c>
      <c r="X85" s="45"/>
      <c r="Y85" s="79">
        <f t="shared" si="31"/>
        <v>0</v>
      </c>
      <c r="Z85" s="65"/>
      <c r="AA85" s="78">
        <f t="shared" si="32"/>
        <v>0</v>
      </c>
      <c r="AB85" s="45"/>
      <c r="AC85" s="79">
        <f t="shared" si="33"/>
        <v>0</v>
      </c>
      <c r="AD85" s="65"/>
      <c r="AE85" s="78">
        <f t="shared" si="34"/>
        <v>0</v>
      </c>
      <c r="AF85" s="45"/>
      <c r="AG85" s="79">
        <f t="shared" si="35"/>
        <v>0</v>
      </c>
      <c r="AH85" s="2"/>
      <c r="AI85" s="2"/>
      <c r="AJ85" s="2"/>
      <c r="AK85" s="2"/>
      <c r="AL85" s="2"/>
    </row>
    <row r="86" spans="1:38" ht="16.5" customHeight="1" outlineLevel="1">
      <c r="A86" s="12">
        <v>1801133</v>
      </c>
      <c r="B86" s="18" t="s">
        <v>67</v>
      </c>
      <c r="C86" s="14">
        <v>201520</v>
      </c>
      <c r="D86" s="45">
        <v>0</v>
      </c>
      <c r="E86" s="46">
        <f t="shared" si="19"/>
        <v>0</v>
      </c>
      <c r="F86" s="46">
        <f t="shared" si="20"/>
        <v>0</v>
      </c>
      <c r="G86" s="46">
        <f t="shared" si="21"/>
        <v>0</v>
      </c>
      <c r="H86" s="53" t="e">
        <f t="shared" si="22"/>
        <v>#DIV/0!</v>
      </c>
      <c r="I86" s="54" t="e">
        <f t="shared" si="23"/>
        <v>#DIV/0!</v>
      </c>
      <c r="J86" s="65"/>
      <c r="K86" s="78">
        <f t="shared" si="24"/>
        <v>0</v>
      </c>
      <c r="L86" s="45"/>
      <c r="M86" s="79">
        <f t="shared" si="25"/>
        <v>0</v>
      </c>
      <c r="N86" s="65"/>
      <c r="O86" s="78">
        <f t="shared" si="26"/>
        <v>0</v>
      </c>
      <c r="P86" s="45"/>
      <c r="Q86" s="79">
        <f t="shared" si="27"/>
        <v>0</v>
      </c>
      <c r="R86" s="65"/>
      <c r="S86" s="78">
        <f t="shared" si="28"/>
        <v>0</v>
      </c>
      <c r="T86" s="45"/>
      <c r="U86" s="79">
        <f t="shared" si="29"/>
        <v>0</v>
      </c>
      <c r="V86" s="65"/>
      <c r="W86" s="78">
        <f t="shared" si="30"/>
        <v>0</v>
      </c>
      <c r="X86" s="45"/>
      <c r="Y86" s="79">
        <f t="shared" si="31"/>
        <v>0</v>
      </c>
      <c r="Z86" s="65"/>
      <c r="AA86" s="78">
        <f t="shared" si="32"/>
        <v>0</v>
      </c>
      <c r="AB86" s="45"/>
      <c r="AC86" s="79">
        <f t="shared" si="33"/>
        <v>0</v>
      </c>
      <c r="AD86" s="65"/>
      <c r="AE86" s="78">
        <f t="shared" si="34"/>
        <v>0</v>
      </c>
      <c r="AF86" s="45"/>
      <c r="AG86" s="79">
        <f t="shared" si="35"/>
        <v>0</v>
      </c>
      <c r="AH86" s="2"/>
      <c r="AI86" s="2"/>
      <c r="AJ86" s="2"/>
      <c r="AK86" s="2"/>
      <c r="AL86" s="2"/>
    </row>
    <row r="87" spans="1:38" ht="16.5" customHeight="1" outlineLevel="1">
      <c r="A87" s="12">
        <v>1801125</v>
      </c>
      <c r="B87" s="18" t="s">
        <v>68</v>
      </c>
      <c r="C87" s="14">
        <v>145730</v>
      </c>
      <c r="D87" s="45">
        <v>0</v>
      </c>
      <c r="E87" s="46">
        <f t="shared" si="19"/>
        <v>0</v>
      </c>
      <c r="F87" s="46">
        <f t="shared" si="20"/>
        <v>0</v>
      </c>
      <c r="G87" s="46">
        <f t="shared" si="21"/>
        <v>0</v>
      </c>
      <c r="H87" s="53" t="e">
        <f t="shared" si="22"/>
        <v>#DIV/0!</v>
      </c>
      <c r="I87" s="54" t="e">
        <f t="shared" si="23"/>
        <v>#DIV/0!</v>
      </c>
      <c r="J87" s="65"/>
      <c r="K87" s="78">
        <f t="shared" si="24"/>
        <v>0</v>
      </c>
      <c r="L87" s="45"/>
      <c r="M87" s="79">
        <f t="shared" si="25"/>
        <v>0</v>
      </c>
      <c r="N87" s="65"/>
      <c r="O87" s="78">
        <f t="shared" si="26"/>
        <v>0</v>
      </c>
      <c r="P87" s="45"/>
      <c r="Q87" s="79">
        <f t="shared" si="27"/>
        <v>0</v>
      </c>
      <c r="R87" s="65"/>
      <c r="S87" s="78">
        <f t="shared" si="28"/>
        <v>0</v>
      </c>
      <c r="T87" s="45"/>
      <c r="U87" s="79">
        <f t="shared" si="29"/>
        <v>0</v>
      </c>
      <c r="V87" s="65"/>
      <c r="W87" s="78">
        <f t="shared" si="30"/>
        <v>0</v>
      </c>
      <c r="X87" s="45"/>
      <c r="Y87" s="79">
        <f t="shared" si="31"/>
        <v>0</v>
      </c>
      <c r="Z87" s="65"/>
      <c r="AA87" s="78">
        <f t="shared" si="32"/>
        <v>0</v>
      </c>
      <c r="AB87" s="45"/>
      <c r="AC87" s="79">
        <f t="shared" si="33"/>
        <v>0</v>
      </c>
      <c r="AD87" s="65"/>
      <c r="AE87" s="78">
        <f t="shared" si="34"/>
        <v>0</v>
      </c>
      <c r="AF87" s="45"/>
      <c r="AG87" s="79">
        <f t="shared" si="35"/>
        <v>0</v>
      </c>
      <c r="AH87" s="2"/>
      <c r="AI87" s="2"/>
      <c r="AJ87" s="2"/>
      <c r="AK87" s="2"/>
      <c r="AL87" s="2"/>
    </row>
    <row r="88" spans="1:38" ht="16.5" customHeight="1" outlineLevel="1">
      <c r="A88" s="12">
        <v>1801036</v>
      </c>
      <c r="B88" s="18" t="s">
        <v>69</v>
      </c>
      <c r="C88" s="14">
        <v>299220</v>
      </c>
      <c r="D88" s="45">
        <v>0</v>
      </c>
      <c r="E88" s="46">
        <f t="shared" si="19"/>
        <v>0</v>
      </c>
      <c r="F88" s="46">
        <f t="shared" si="20"/>
        <v>0</v>
      </c>
      <c r="G88" s="46">
        <f t="shared" si="21"/>
        <v>0</v>
      </c>
      <c r="H88" s="53" t="e">
        <f t="shared" si="22"/>
        <v>#DIV/0!</v>
      </c>
      <c r="I88" s="54" t="e">
        <f t="shared" si="23"/>
        <v>#DIV/0!</v>
      </c>
      <c r="J88" s="65"/>
      <c r="K88" s="78">
        <f t="shared" si="24"/>
        <v>0</v>
      </c>
      <c r="L88" s="45"/>
      <c r="M88" s="79">
        <f t="shared" si="25"/>
        <v>0</v>
      </c>
      <c r="N88" s="65"/>
      <c r="O88" s="78">
        <f t="shared" si="26"/>
        <v>0</v>
      </c>
      <c r="P88" s="45"/>
      <c r="Q88" s="79">
        <f t="shared" si="27"/>
        <v>0</v>
      </c>
      <c r="R88" s="65"/>
      <c r="S88" s="78">
        <f t="shared" si="28"/>
        <v>0</v>
      </c>
      <c r="T88" s="45"/>
      <c r="U88" s="79">
        <f t="shared" si="29"/>
        <v>0</v>
      </c>
      <c r="V88" s="65"/>
      <c r="W88" s="78">
        <f t="shared" si="30"/>
        <v>0</v>
      </c>
      <c r="X88" s="45"/>
      <c r="Y88" s="79">
        <f t="shared" si="31"/>
        <v>0</v>
      </c>
      <c r="Z88" s="65"/>
      <c r="AA88" s="78">
        <f t="shared" si="32"/>
        <v>0</v>
      </c>
      <c r="AB88" s="45"/>
      <c r="AC88" s="79">
        <f t="shared" si="33"/>
        <v>0</v>
      </c>
      <c r="AD88" s="65"/>
      <c r="AE88" s="78">
        <f t="shared" si="34"/>
        <v>0</v>
      </c>
      <c r="AF88" s="45"/>
      <c r="AG88" s="79">
        <f t="shared" si="35"/>
        <v>0</v>
      </c>
      <c r="AH88" s="2"/>
      <c r="AI88" s="2"/>
      <c r="AJ88" s="2"/>
      <c r="AK88" s="2"/>
      <c r="AL88" s="2"/>
    </row>
    <row r="89" spans="1:38" ht="16.5" customHeight="1" outlineLevel="1">
      <c r="A89" s="12">
        <v>1801027</v>
      </c>
      <c r="B89" s="18" t="s">
        <v>70</v>
      </c>
      <c r="C89" s="14">
        <v>802620</v>
      </c>
      <c r="D89" s="45">
        <v>0</v>
      </c>
      <c r="E89" s="46">
        <f t="shared" si="19"/>
        <v>0</v>
      </c>
      <c r="F89" s="46">
        <f t="shared" si="20"/>
        <v>0</v>
      </c>
      <c r="G89" s="46">
        <f t="shared" si="21"/>
        <v>0</v>
      </c>
      <c r="H89" s="53" t="e">
        <f t="shared" si="22"/>
        <v>#DIV/0!</v>
      </c>
      <c r="I89" s="54" t="e">
        <f t="shared" si="23"/>
        <v>#DIV/0!</v>
      </c>
      <c r="J89" s="65"/>
      <c r="K89" s="78">
        <f t="shared" si="24"/>
        <v>0</v>
      </c>
      <c r="L89" s="45"/>
      <c r="M89" s="79">
        <f t="shared" si="25"/>
        <v>0</v>
      </c>
      <c r="N89" s="65"/>
      <c r="O89" s="78">
        <f t="shared" si="26"/>
        <v>0</v>
      </c>
      <c r="P89" s="45"/>
      <c r="Q89" s="79">
        <f t="shared" si="27"/>
        <v>0</v>
      </c>
      <c r="R89" s="65"/>
      <c r="S89" s="78">
        <f t="shared" si="28"/>
        <v>0</v>
      </c>
      <c r="T89" s="45"/>
      <c r="U89" s="79">
        <f t="shared" si="29"/>
        <v>0</v>
      </c>
      <c r="V89" s="65"/>
      <c r="W89" s="78">
        <f t="shared" si="30"/>
        <v>0</v>
      </c>
      <c r="X89" s="45"/>
      <c r="Y89" s="79">
        <f t="shared" si="31"/>
        <v>0</v>
      </c>
      <c r="Z89" s="65"/>
      <c r="AA89" s="78">
        <f t="shared" si="32"/>
        <v>0</v>
      </c>
      <c r="AB89" s="45"/>
      <c r="AC89" s="79">
        <f t="shared" si="33"/>
        <v>0</v>
      </c>
      <c r="AD89" s="65"/>
      <c r="AE89" s="78">
        <f t="shared" si="34"/>
        <v>0</v>
      </c>
      <c r="AF89" s="45"/>
      <c r="AG89" s="79">
        <f t="shared" si="35"/>
        <v>0</v>
      </c>
      <c r="AH89" s="2"/>
      <c r="AI89" s="2"/>
      <c r="AJ89" s="2"/>
      <c r="AK89" s="2"/>
      <c r="AL89" s="2"/>
    </row>
    <row r="90" spans="1:38" ht="16.5" customHeight="1" outlineLevel="1">
      <c r="A90" s="12">
        <v>1801045</v>
      </c>
      <c r="B90" s="18" t="s">
        <v>71</v>
      </c>
      <c r="C90" s="14">
        <v>204410</v>
      </c>
      <c r="D90" s="45">
        <v>0</v>
      </c>
      <c r="E90" s="46">
        <f t="shared" si="19"/>
        <v>0</v>
      </c>
      <c r="F90" s="46">
        <f t="shared" si="20"/>
        <v>0</v>
      </c>
      <c r="G90" s="46">
        <f t="shared" si="21"/>
        <v>0</v>
      </c>
      <c r="H90" s="53" t="e">
        <f t="shared" si="22"/>
        <v>#DIV/0!</v>
      </c>
      <c r="I90" s="54" t="e">
        <f t="shared" si="23"/>
        <v>#DIV/0!</v>
      </c>
      <c r="J90" s="65"/>
      <c r="K90" s="78">
        <f t="shared" si="24"/>
        <v>0</v>
      </c>
      <c r="L90" s="45"/>
      <c r="M90" s="79">
        <f t="shared" si="25"/>
        <v>0</v>
      </c>
      <c r="N90" s="65"/>
      <c r="O90" s="78">
        <f t="shared" si="26"/>
        <v>0</v>
      </c>
      <c r="P90" s="45"/>
      <c r="Q90" s="79">
        <f t="shared" si="27"/>
        <v>0</v>
      </c>
      <c r="R90" s="65"/>
      <c r="S90" s="78">
        <f t="shared" si="28"/>
        <v>0</v>
      </c>
      <c r="T90" s="45"/>
      <c r="U90" s="79">
        <f t="shared" si="29"/>
        <v>0</v>
      </c>
      <c r="V90" s="65"/>
      <c r="W90" s="78">
        <f t="shared" si="30"/>
        <v>0</v>
      </c>
      <c r="X90" s="45"/>
      <c r="Y90" s="79">
        <f t="shared" si="31"/>
        <v>0</v>
      </c>
      <c r="Z90" s="65"/>
      <c r="AA90" s="78">
        <f t="shared" si="32"/>
        <v>0</v>
      </c>
      <c r="AB90" s="45"/>
      <c r="AC90" s="79">
        <f t="shared" si="33"/>
        <v>0</v>
      </c>
      <c r="AD90" s="65"/>
      <c r="AE90" s="78">
        <f t="shared" si="34"/>
        <v>0</v>
      </c>
      <c r="AF90" s="45"/>
      <c r="AG90" s="79">
        <f t="shared" si="35"/>
        <v>0</v>
      </c>
      <c r="AH90" s="2"/>
      <c r="AI90" s="2"/>
      <c r="AJ90" s="2"/>
      <c r="AK90" s="2"/>
      <c r="AL90" s="2"/>
    </row>
    <row r="91" spans="1:38" ht="16.5" customHeight="1" outlineLevel="1">
      <c r="A91" s="12"/>
      <c r="B91" s="18"/>
      <c r="C91" s="14"/>
      <c r="D91" s="45"/>
      <c r="E91" s="46"/>
      <c r="F91" s="46"/>
      <c r="G91" s="46"/>
      <c r="H91" s="53"/>
      <c r="I91" s="54"/>
      <c r="J91" s="65"/>
      <c r="K91" s="78"/>
      <c r="L91" s="45"/>
      <c r="M91" s="79"/>
      <c r="N91" s="65"/>
      <c r="O91" s="78"/>
      <c r="P91" s="45"/>
      <c r="Q91" s="79"/>
      <c r="R91" s="65"/>
      <c r="S91" s="78"/>
      <c r="T91" s="45"/>
      <c r="U91" s="79"/>
      <c r="V91" s="65"/>
      <c r="W91" s="78"/>
      <c r="X91" s="45"/>
      <c r="Y91" s="79"/>
      <c r="Z91" s="65"/>
      <c r="AA91" s="78"/>
      <c r="AB91" s="45"/>
      <c r="AC91" s="79"/>
      <c r="AD91" s="65"/>
      <c r="AE91" s="78"/>
      <c r="AF91" s="45"/>
      <c r="AG91" s="79"/>
      <c r="AH91" s="2"/>
      <c r="AI91" s="2"/>
      <c r="AJ91" s="2"/>
      <c r="AK91" s="2"/>
      <c r="AL91" s="2"/>
    </row>
    <row r="92" spans="1:38" ht="16.5" customHeight="1" outlineLevel="1">
      <c r="A92" s="12">
        <v>1802047</v>
      </c>
      <c r="B92" s="18" t="s">
        <v>72</v>
      </c>
      <c r="C92" s="14">
        <v>4174230</v>
      </c>
      <c r="D92" s="45">
        <v>0</v>
      </c>
      <c r="E92" s="46">
        <f t="shared" si="19"/>
        <v>0</v>
      </c>
      <c r="F92" s="46">
        <f t="shared" si="20"/>
        <v>0</v>
      </c>
      <c r="G92" s="46">
        <f t="shared" si="21"/>
        <v>0</v>
      </c>
      <c r="H92" s="53" t="e">
        <f t="shared" si="22"/>
        <v>#DIV/0!</v>
      </c>
      <c r="I92" s="54" t="e">
        <f t="shared" si="23"/>
        <v>#DIV/0!</v>
      </c>
      <c r="J92" s="65"/>
      <c r="K92" s="78">
        <f t="shared" si="24"/>
        <v>0</v>
      </c>
      <c r="L92" s="45"/>
      <c r="M92" s="79">
        <f t="shared" si="25"/>
        <v>0</v>
      </c>
      <c r="N92" s="65"/>
      <c r="O92" s="78">
        <f t="shared" si="26"/>
        <v>0</v>
      </c>
      <c r="P92" s="45"/>
      <c r="Q92" s="79">
        <f t="shared" si="27"/>
        <v>0</v>
      </c>
      <c r="R92" s="65"/>
      <c r="S92" s="78">
        <f t="shared" si="28"/>
        <v>0</v>
      </c>
      <c r="T92" s="45"/>
      <c r="U92" s="79">
        <f t="shared" si="29"/>
        <v>0</v>
      </c>
      <c r="V92" s="65"/>
      <c r="W92" s="78">
        <f t="shared" si="30"/>
        <v>0</v>
      </c>
      <c r="X92" s="45"/>
      <c r="Y92" s="79">
        <f t="shared" si="31"/>
        <v>0</v>
      </c>
      <c r="Z92" s="65"/>
      <c r="AA92" s="78">
        <f t="shared" si="32"/>
        <v>0</v>
      </c>
      <c r="AB92" s="45"/>
      <c r="AC92" s="79">
        <f t="shared" si="33"/>
        <v>0</v>
      </c>
      <c r="AD92" s="65"/>
      <c r="AE92" s="78">
        <f t="shared" si="34"/>
        <v>0</v>
      </c>
      <c r="AF92" s="45"/>
      <c r="AG92" s="79">
        <f t="shared" si="35"/>
        <v>0</v>
      </c>
      <c r="AH92" s="2"/>
      <c r="AI92" s="2"/>
      <c r="AJ92" s="2"/>
      <c r="AK92" s="2"/>
      <c r="AL92" s="2"/>
    </row>
    <row r="93" spans="1:38" ht="16.5" customHeight="1" outlineLevel="1">
      <c r="A93" s="12"/>
      <c r="B93" s="18"/>
      <c r="C93" s="14"/>
      <c r="D93" s="45"/>
      <c r="E93" s="46"/>
      <c r="F93" s="46"/>
      <c r="G93" s="46"/>
      <c r="H93" s="53"/>
      <c r="I93" s="54"/>
      <c r="J93" s="65"/>
      <c r="K93" s="78"/>
      <c r="L93" s="45"/>
      <c r="M93" s="79"/>
      <c r="N93" s="65"/>
      <c r="O93" s="78"/>
      <c r="P93" s="45"/>
      <c r="Q93" s="79"/>
      <c r="R93" s="65"/>
      <c r="S93" s="78"/>
      <c r="T93" s="45"/>
      <c r="U93" s="79"/>
      <c r="V93" s="65"/>
      <c r="W93" s="78"/>
      <c r="X93" s="45"/>
      <c r="Y93" s="79"/>
      <c r="Z93" s="65"/>
      <c r="AA93" s="78"/>
      <c r="AB93" s="45"/>
      <c r="AC93" s="79"/>
      <c r="AD93" s="65"/>
      <c r="AE93" s="78"/>
      <c r="AF93" s="45"/>
      <c r="AG93" s="79"/>
      <c r="AH93" s="2"/>
      <c r="AI93" s="2"/>
      <c r="AJ93" s="2"/>
      <c r="AK93" s="2"/>
      <c r="AL93" s="2"/>
    </row>
    <row r="94" spans="1:38" ht="16.5" customHeight="1" outlineLevel="1">
      <c r="A94" s="12">
        <v>3401001</v>
      </c>
      <c r="B94" s="18" t="s">
        <v>73</v>
      </c>
      <c r="C94" s="14">
        <v>384060</v>
      </c>
      <c r="D94" s="45">
        <v>0</v>
      </c>
      <c r="E94" s="46">
        <f t="shared" si="19"/>
        <v>0</v>
      </c>
      <c r="F94" s="46">
        <f t="shared" si="20"/>
        <v>0</v>
      </c>
      <c r="G94" s="46">
        <f t="shared" si="21"/>
        <v>0</v>
      </c>
      <c r="H94" s="53" t="e">
        <f t="shared" si="22"/>
        <v>#DIV/0!</v>
      </c>
      <c r="I94" s="54" t="e">
        <f t="shared" si="23"/>
        <v>#DIV/0!</v>
      </c>
      <c r="J94" s="65"/>
      <c r="K94" s="78">
        <f t="shared" si="24"/>
        <v>0</v>
      </c>
      <c r="L94" s="45"/>
      <c r="M94" s="79">
        <f t="shared" si="25"/>
        <v>0</v>
      </c>
      <c r="N94" s="65"/>
      <c r="O94" s="78">
        <f t="shared" si="26"/>
        <v>0</v>
      </c>
      <c r="P94" s="45"/>
      <c r="Q94" s="79">
        <f t="shared" si="27"/>
        <v>0</v>
      </c>
      <c r="R94" s="65"/>
      <c r="S94" s="78">
        <f t="shared" si="28"/>
        <v>0</v>
      </c>
      <c r="T94" s="45"/>
      <c r="U94" s="79">
        <f t="shared" si="29"/>
        <v>0</v>
      </c>
      <c r="V94" s="65"/>
      <c r="W94" s="78">
        <f t="shared" si="30"/>
        <v>0</v>
      </c>
      <c r="X94" s="45"/>
      <c r="Y94" s="79">
        <f t="shared" si="31"/>
        <v>0</v>
      </c>
      <c r="Z94" s="65"/>
      <c r="AA94" s="78">
        <f t="shared" si="32"/>
        <v>0</v>
      </c>
      <c r="AB94" s="45"/>
      <c r="AC94" s="79">
        <f t="shared" si="33"/>
        <v>0</v>
      </c>
      <c r="AD94" s="65"/>
      <c r="AE94" s="78">
        <f t="shared" si="34"/>
        <v>0</v>
      </c>
      <c r="AF94" s="45"/>
      <c r="AG94" s="79">
        <f t="shared" si="35"/>
        <v>0</v>
      </c>
      <c r="AH94" s="2"/>
      <c r="AI94" s="2"/>
      <c r="AJ94" s="2"/>
      <c r="AK94" s="2"/>
      <c r="AL94" s="2"/>
    </row>
    <row r="95" spans="1:38" ht="16.5" customHeight="1" outlineLevel="1">
      <c r="A95" s="12">
        <v>3401002</v>
      </c>
      <c r="B95" s="18" t="s">
        <v>74</v>
      </c>
      <c r="C95" s="14">
        <v>488560</v>
      </c>
      <c r="D95" s="45">
        <v>0</v>
      </c>
      <c r="E95" s="46">
        <f t="shared" si="19"/>
        <v>0</v>
      </c>
      <c r="F95" s="46">
        <f t="shared" si="20"/>
        <v>0</v>
      </c>
      <c r="G95" s="46">
        <f t="shared" si="21"/>
        <v>0</v>
      </c>
      <c r="H95" s="53" t="e">
        <f t="shared" si="22"/>
        <v>#DIV/0!</v>
      </c>
      <c r="I95" s="54" t="e">
        <f t="shared" si="23"/>
        <v>#DIV/0!</v>
      </c>
      <c r="J95" s="65"/>
      <c r="K95" s="78">
        <f t="shared" si="24"/>
        <v>0</v>
      </c>
      <c r="L95" s="45"/>
      <c r="M95" s="79">
        <f t="shared" si="25"/>
        <v>0</v>
      </c>
      <c r="N95" s="65"/>
      <c r="O95" s="78">
        <f t="shared" si="26"/>
        <v>0</v>
      </c>
      <c r="P95" s="45"/>
      <c r="Q95" s="79">
        <f t="shared" si="27"/>
        <v>0</v>
      </c>
      <c r="R95" s="65"/>
      <c r="S95" s="78">
        <f t="shared" si="28"/>
        <v>0</v>
      </c>
      <c r="T95" s="45"/>
      <c r="U95" s="79">
        <f t="shared" si="29"/>
        <v>0</v>
      </c>
      <c r="V95" s="65"/>
      <c r="W95" s="78">
        <f t="shared" si="30"/>
        <v>0</v>
      </c>
      <c r="X95" s="45"/>
      <c r="Y95" s="79">
        <f t="shared" si="31"/>
        <v>0</v>
      </c>
      <c r="Z95" s="65"/>
      <c r="AA95" s="78">
        <f t="shared" si="32"/>
        <v>0</v>
      </c>
      <c r="AB95" s="45"/>
      <c r="AC95" s="79">
        <f t="shared" si="33"/>
        <v>0</v>
      </c>
      <c r="AD95" s="65"/>
      <c r="AE95" s="78">
        <f t="shared" si="34"/>
        <v>0</v>
      </c>
      <c r="AF95" s="45"/>
      <c r="AG95" s="79">
        <f t="shared" si="35"/>
        <v>0</v>
      </c>
      <c r="AH95" s="2"/>
      <c r="AI95" s="2"/>
      <c r="AJ95" s="2"/>
      <c r="AK95" s="2"/>
      <c r="AL95" s="2"/>
    </row>
    <row r="96" spans="1:38" ht="16.5" customHeight="1" outlineLevel="1">
      <c r="A96" s="12"/>
      <c r="B96" s="18"/>
      <c r="C96" s="14"/>
      <c r="D96" s="45"/>
      <c r="E96" s="46"/>
      <c r="F96" s="46"/>
      <c r="G96" s="46"/>
      <c r="H96" s="53"/>
      <c r="I96" s="54"/>
      <c r="J96" s="65"/>
      <c r="K96" s="78"/>
      <c r="L96" s="45"/>
      <c r="M96" s="79"/>
      <c r="N96" s="65"/>
      <c r="O96" s="78"/>
      <c r="P96" s="45"/>
      <c r="Q96" s="79"/>
      <c r="R96" s="65"/>
      <c r="S96" s="78"/>
      <c r="T96" s="45"/>
      <c r="U96" s="79"/>
      <c r="V96" s="65"/>
      <c r="W96" s="78"/>
      <c r="X96" s="45"/>
      <c r="Y96" s="79"/>
      <c r="Z96" s="65"/>
      <c r="AA96" s="78"/>
      <c r="AB96" s="45"/>
      <c r="AC96" s="79"/>
      <c r="AD96" s="65"/>
      <c r="AE96" s="78"/>
      <c r="AF96" s="45"/>
      <c r="AG96" s="79"/>
      <c r="AH96" s="2"/>
      <c r="AI96" s="2"/>
      <c r="AJ96" s="2"/>
      <c r="AK96" s="2"/>
      <c r="AL96" s="2"/>
    </row>
    <row r="97" spans="1:38" ht="16.5" customHeight="1" outlineLevel="1">
      <c r="A97" s="12"/>
      <c r="B97" s="16" t="s">
        <v>75</v>
      </c>
      <c r="C97" s="59"/>
      <c r="D97" s="45"/>
      <c r="E97" s="46"/>
      <c r="F97" s="46"/>
      <c r="G97" s="46"/>
      <c r="H97" s="53"/>
      <c r="I97" s="54"/>
      <c r="J97" s="65"/>
      <c r="K97" s="78"/>
      <c r="L97" s="45"/>
      <c r="M97" s="79"/>
      <c r="N97" s="65"/>
      <c r="O97" s="78"/>
      <c r="P97" s="45"/>
      <c r="Q97" s="79"/>
      <c r="R97" s="65"/>
      <c r="S97" s="78"/>
      <c r="T97" s="45"/>
      <c r="U97" s="79"/>
      <c r="V97" s="65"/>
      <c r="W97" s="78"/>
      <c r="X97" s="45"/>
      <c r="Y97" s="79"/>
      <c r="Z97" s="65"/>
      <c r="AA97" s="78"/>
      <c r="AB97" s="45"/>
      <c r="AC97" s="79"/>
      <c r="AD97" s="65"/>
      <c r="AE97" s="78"/>
      <c r="AF97" s="45"/>
      <c r="AG97" s="79"/>
      <c r="AH97" s="2"/>
      <c r="AI97" s="2"/>
      <c r="AJ97" s="2"/>
      <c r="AK97" s="2"/>
      <c r="AL97" s="2"/>
    </row>
    <row r="98" spans="1:38" ht="16.5" customHeight="1" outlineLevel="1">
      <c r="A98" s="12" t="s">
        <v>860</v>
      </c>
      <c r="B98" s="18" t="s">
        <v>76</v>
      </c>
      <c r="C98" s="14">
        <v>2047820</v>
      </c>
      <c r="D98" s="45">
        <v>0</v>
      </c>
      <c r="E98" s="46">
        <f t="shared" si="19"/>
        <v>0</v>
      </c>
      <c r="F98" s="46">
        <f t="shared" si="20"/>
        <v>0</v>
      </c>
      <c r="G98" s="46">
        <f t="shared" si="21"/>
        <v>0</v>
      </c>
      <c r="H98" s="53" t="e">
        <f t="shared" si="22"/>
        <v>#DIV/0!</v>
      </c>
      <c r="I98" s="54" t="e">
        <f t="shared" si="23"/>
        <v>#DIV/0!</v>
      </c>
      <c r="J98" s="65"/>
      <c r="K98" s="78">
        <f t="shared" si="24"/>
        <v>0</v>
      </c>
      <c r="L98" s="45"/>
      <c r="M98" s="79">
        <f t="shared" si="25"/>
        <v>0</v>
      </c>
      <c r="N98" s="65"/>
      <c r="O98" s="78">
        <f t="shared" si="26"/>
        <v>0</v>
      </c>
      <c r="P98" s="45"/>
      <c r="Q98" s="79">
        <f t="shared" si="27"/>
        <v>0</v>
      </c>
      <c r="R98" s="65"/>
      <c r="S98" s="78">
        <f t="shared" si="28"/>
        <v>0</v>
      </c>
      <c r="T98" s="45"/>
      <c r="U98" s="79">
        <f t="shared" si="29"/>
        <v>0</v>
      </c>
      <c r="V98" s="65"/>
      <c r="W98" s="78">
        <f t="shared" si="30"/>
        <v>0</v>
      </c>
      <c r="X98" s="45"/>
      <c r="Y98" s="79">
        <f t="shared" si="31"/>
        <v>0</v>
      </c>
      <c r="Z98" s="65"/>
      <c r="AA98" s="78">
        <f t="shared" si="32"/>
        <v>0</v>
      </c>
      <c r="AB98" s="45"/>
      <c r="AC98" s="79">
        <f t="shared" si="33"/>
        <v>0</v>
      </c>
      <c r="AD98" s="65"/>
      <c r="AE98" s="78">
        <f t="shared" si="34"/>
        <v>0</v>
      </c>
      <c r="AF98" s="45"/>
      <c r="AG98" s="79">
        <f t="shared" si="35"/>
        <v>0</v>
      </c>
      <c r="AH98" s="2"/>
      <c r="AI98" s="2"/>
      <c r="AJ98" s="2"/>
      <c r="AK98" s="2"/>
      <c r="AL98" s="2"/>
    </row>
    <row r="99" spans="1:38" ht="16.5" customHeight="1" outlineLevel="1">
      <c r="A99" s="12"/>
      <c r="B99" s="18"/>
      <c r="C99" s="14"/>
      <c r="D99" s="45"/>
      <c r="E99" s="46"/>
      <c r="F99" s="46"/>
      <c r="G99" s="46"/>
      <c r="H99" s="53"/>
      <c r="I99" s="54"/>
      <c r="J99" s="65"/>
      <c r="K99" s="78"/>
      <c r="L99" s="45"/>
      <c r="M99" s="79"/>
      <c r="N99" s="65"/>
      <c r="O99" s="78"/>
      <c r="P99" s="45"/>
      <c r="Q99" s="79"/>
      <c r="R99" s="65"/>
      <c r="S99" s="78"/>
      <c r="T99" s="45"/>
      <c r="U99" s="79"/>
      <c r="V99" s="65"/>
      <c r="W99" s="78"/>
      <c r="X99" s="45"/>
      <c r="Y99" s="79"/>
      <c r="Z99" s="65"/>
      <c r="AA99" s="78"/>
      <c r="AB99" s="45"/>
      <c r="AC99" s="79"/>
      <c r="AD99" s="65"/>
      <c r="AE99" s="78"/>
      <c r="AF99" s="45"/>
      <c r="AG99" s="79"/>
      <c r="AH99" s="2"/>
      <c r="AI99" s="2"/>
      <c r="AJ99" s="2"/>
      <c r="AK99" s="2"/>
      <c r="AL99" s="2"/>
    </row>
    <row r="100" spans="1:38" ht="16.5" customHeight="1" outlineLevel="1">
      <c r="A100" s="12"/>
      <c r="B100" s="16" t="s">
        <v>77</v>
      </c>
      <c r="C100" s="59"/>
      <c r="D100" s="45"/>
      <c r="E100" s="46"/>
      <c r="F100" s="46"/>
      <c r="G100" s="46"/>
      <c r="H100" s="53"/>
      <c r="I100" s="54"/>
      <c r="J100" s="65"/>
      <c r="K100" s="78"/>
      <c r="L100" s="45"/>
      <c r="M100" s="79"/>
      <c r="N100" s="65"/>
      <c r="O100" s="78"/>
      <c r="P100" s="45"/>
      <c r="Q100" s="79"/>
      <c r="R100" s="65"/>
      <c r="S100" s="78"/>
      <c r="T100" s="45"/>
      <c r="U100" s="79"/>
      <c r="V100" s="65"/>
      <c r="W100" s="78"/>
      <c r="X100" s="45"/>
      <c r="Y100" s="79"/>
      <c r="Z100" s="65"/>
      <c r="AA100" s="78"/>
      <c r="AB100" s="45"/>
      <c r="AC100" s="79"/>
      <c r="AD100" s="65"/>
      <c r="AE100" s="78"/>
      <c r="AF100" s="45"/>
      <c r="AG100" s="79"/>
      <c r="AH100" s="2"/>
      <c r="AI100" s="2"/>
      <c r="AJ100" s="2"/>
      <c r="AK100" s="2"/>
      <c r="AL100" s="2"/>
    </row>
    <row r="101" spans="1:38" ht="16.5" customHeight="1" outlineLevel="1">
      <c r="A101" s="12" t="s">
        <v>861</v>
      </c>
      <c r="B101" s="18" t="s">
        <v>78</v>
      </c>
      <c r="C101" s="14">
        <v>160440</v>
      </c>
      <c r="D101" s="45">
        <v>0</v>
      </c>
      <c r="E101" s="46">
        <f t="shared" si="19"/>
        <v>0</v>
      </c>
      <c r="F101" s="46">
        <f t="shared" si="20"/>
        <v>0</v>
      </c>
      <c r="G101" s="46">
        <f t="shared" si="21"/>
        <v>0</v>
      </c>
      <c r="H101" s="53" t="e">
        <f t="shared" si="22"/>
        <v>#DIV/0!</v>
      </c>
      <c r="I101" s="54" t="e">
        <f t="shared" si="23"/>
        <v>#DIV/0!</v>
      </c>
      <c r="J101" s="65"/>
      <c r="K101" s="78">
        <f t="shared" si="24"/>
        <v>0</v>
      </c>
      <c r="L101" s="45"/>
      <c r="M101" s="79">
        <f t="shared" si="25"/>
        <v>0</v>
      </c>
      <c r="N101" s="65"/>
      <c r="O101" s="78">
        <f t="shared" si="26"/>
        <v>0</v>
      </c>
      <c r="P101" s="45"/>
      <c r="Q101" s="79">
        <f t="shared" si="27"/>
        <v>0</v>
      </c>
      <c r="R101" s="65"/>
      <c r="S101" s="78">
        <f t="shared" si="28"/>
        <v>0</v>
      </c>
      <c r="T101" s="45"/>
      <c r="U101" s="79">
        <f t="shared" si="29"/>
        <v>0</v>
      </c>
      <c r="V101" s="65"/>
      <c r="W101" s="78">
        <f t="shared" si="30"/>
        <v>0</v>
      </c>
      <c r="X101" s="45"/>
      <c r="Y101" s="79">
        <f t="shared" si="31"/>
        <v>0</v>
      </c>
      <c r="Z101" s="65"/>
      <c r="AA101" s="78">
        <f t="shared" si="32"/>
        <v>0</v>
      </c>
      <c r="AB101" s="45"/>
      <c r="AC101" s="79">
        <f t="shared" si="33"/>
        <v>0</v>
      </c>
      <c r="AD101" s="65"/>
      <c r="AE101" s="78">
        <f t="shared" si="34"/>
        <v>0</v>
      </c>
      <c r="AF101" s="45"/>
      <c r="AG101" s="79">
        <f t="shared" si="35"/>
        <v>0</v>
      </c>
      <c r="AH101" s="2"/>
      <c r="AI101" s="2"/>
      <c r="AJ101" s="2"/>
      <c r="AK101" s="2"/>
      <c r="AL101" s="2"/>
    </row>
    <row r="102" spans="1:38" ht="16.5" customHeight="1" outlineLevel="1">
      <c r="A102" s="12"/>
      <c r="B102" s="18"/>
      <c r="C102" s="14"/>
      <c r="D102" s="45"/>
      <c r="E102" s="46"/>
      <c r="F102" s="46"/>
      <c r="G102" s="46"/>
      <c r="H102" s="53"/>
      <c r="I102" s="54"/>
      <c r="J102" s="65"/>
      <c r="K102" s="78"/>
      <c r="L102" s="45"/>
      <c r="M102" s="79"/>
      <c r="N102" s="65"/>
      <c r="O102" s="78"/>
      <c r="P102" s="45"/>
      <c r="Q102" s="79"/>
      <c r="R102" s="65"/>
      <c r="S102" s="78"/>
      <c r="T102" s="45"/>
      <c r="U102" s="79"/>
      <c r="V102" s="65"/>
      <c r="W102" s="78"/>
      <c r="X102" s="45"/>
      <c r="Y102" s="79"/>
      <c r="Z102" s="65"/>
      <c r="AA102" s="78"/>
      <c r="AB102" s="45"/>
      <c r="AC102" s="79"/>
      <c r="AD102" s="65"/>
      <c r="AE102" s="78"/>
      <c r="AF102" s="45"/>
      <c r="AG102" s="79"/>
      <c r="AH102" s="2"/>
      <c r="AI102" s="2"/>
      <c r="AJ102" s="2"/>
      <c r="AK102" s="2"/>
      <c r="AL102" s="2"/>
    </row>
    <row r="103" spans="1:38" ht="16.5" customHeight="1" outlineLevel="1">
      <c r="A103" s="12"/>
      <c r="B103" s="16" t="s">
        <v>79</v>
      </c>
      <c r="C103" s="59"/>
      <c r="D103" s="45"/>
      <c r="E103" s="46"/>
      <c r="F103" s="46"/>
      <c r="G103" s="46"/>
      <c r="H103" s="53"/>
      <c r="I103" s="54"/>
      <c r="J103" s="65"/>
      <c r="K103" s="78"/>
      <c r="L103" s="45"/>
      <c r="M103" s="79"/>
      <c r="N103" s="65"/>
      <c r="O103" s="78"/>
      <c r="P103" s="45"/>
      <c r="Q103" s="79"/>
      <c r="R103" s="65"/>
      <c r="S103" s="78"/>
      <c r="T103" s="45"/>
      <c r="U103" s="79"/>
      <c r="V103" s="65"/>
      <c r="W103" s="78"/>
      <c r="X103" s="45"/>
      <c r="Y103" s="79"/>
      <c r="Z103" s="65"/>
      <c r="AA103" s="78"/>
      <c r="AB103" s="45"/>
      <c r="AC103" s="79"/>
      <c r="AD103" s="65"/>
      <c r="AE103" s="78"/>
      <c r="AF103" s="45"/>
      <c r="AG103" s="79"/>
      <c r="AH103" s="2"/>
      <c r="AI103" s="2"/>
      <c r="AJ103" s="2"/>
      <c r="AK103" s="2"/>
      <c r="AL103" s="2"/>
    </row>
    <row r="104" spans="1:38" ht="16.5" customHeight="1" outlineLevel="1">
      <c r="A104" s="12"/>
      <c r="B104" s="20" t="s">
        <v>80</v>
      </c>
      <c r="C104" s="59"/>
      <c r="D104" s="45"/>
      <c r="E104" s="46"/>
      <c r="F104" s="46"/>
      <c r="G104" s="46"/>
      <c r="H104" s="53"/>
      <c r="I104" s="54"/>
      <c r="J104" s="65"/>
      <c r="K104" s="78"/>
      <c r="L104" s="45"/>
      <c r="M104" s="79"/>
      <c r="N104" s="65"/>
      <c r="O104" s="78"/>
      <c r="P104" s="45"/>
      <c r="Q104" s="79"/>
      <c r="R104" s="65"/>
      <c r="S104" s="78"/>
      <c r="T104" s="45"/>
      <c r="U104" s="79"/>
      <c r="V104" s="65"/>
      <c r="W104" s="78"/>
      <c r="X104" s="45"/>
      <c r="Y104" s="79"/>
      <c r="Z104" s="65"/>
      <c r="AA104" s="78"/>
      <c r="AB104" s="45"/>
      <c r="AC104" s="79"/>
      <c r="AD104" s="65"/>
      <c r="AE104" s="78"/>
      <c r="AF104" s="45"/>
      <c r="AG104" s="79"/>
      <c r="AH104" s="2"/>
      <c r="AI104" s="2"/>
      <c r="AJ104" s="2"/>
      <c r="AK104" s="2"/>
      <c r="AL104" s="2"/>
    </row>
    <row r="105" spans="1:38" ht="27.75" customHeight="1" outlineLevel="1">
      <c r="A105" s="12">
        <v>1704143</v>
      </c>
      <c r="B105" s="24" t="s">
        <v>81</v>
      </c>
      <c r="C105" s="14">
        <v>36417310</v>
      </c>
      <c r="D105" s="45">
        <v>0</v>
      </c>
      <c r="E105" s="46">
        <f t="shared" si="19"/>
        <v>0</v>
      </c>
      <c r="F105" s="46">
        <f t="shared" si="20"/>
        <v>0</v>
      </c>
      <c r="G105" s="46">
        <f t="shared" si="21"/>
        <v>0</v>
      </c>
      <c r="H105" s="53" t="e">
        <f t="shared" si="22"/>
        <v>#DIV/0!</v>
      </c>
      <c r="I105" s="54" t="e">
        <f t="shared" si="23"/>
        <v>#DIV/0!</v>
      </c>
      <c r="J105" s="65"/>
      <c r="K105" s="78">
        <f t="shared" si="24"/>
        <v>0</v>
      </c>
      <c r="L105" s="45"/>
      <c r="M105" s="79">
        <f t="shared" si="25"/>
        <v>0</v>
      </c>
      <c r="N105" s="65"/>
      <c r="O105" s="78">
        <f t="shared" si="26"/>
        <v>0</v>
      </c>
      <c r="P105" s="45"/>
      <c r="Q105" s="79">
        <f t="shared" si="27"/>
        <v>0</v>
      </c>
      <c r="R105" s="65"/>
      <c r="S105" s="78">
        <f t="shared" si="28"/>
        <v>0</v>
      </c>
      <c r="T105" s="45"/>
      <c r="U105" s="79">
        <f t="shared" si="29"/>
        <v>0</v>
      </c>
      <c r="V105" s="65"/>
      <c r="W105" s="78">
        <f t="shared" si="30"/>
        <v>0</v>
      </c>
      <c r="X105" s="45"/>
      <c r="Y105" s="79">
        <f t="shared" si="31"/>
        <v>0</v>
      </c>
      <c r="Z105" s="65"/>
      <c r="AA105" s="78">
        <f t="shared" si="32"/>
        <v>0</v>
      </c>
      <c r="AB105" s="45"/>
      <c r="AC105" s="79">
        <f t="shared" si="33"/>
        <v>0</v>
      </c>
      <c r="AD105" s="65"/>
      <c r="AE105" s="78">
        <f t="shared" si="34"/>
        <v>0</v>
      </c>
      <c r="AF105" s="45"/>
      <c r="AG105" s="79">
        <f t="shared" si="35"/>
        <v>0</v>
      </c>
      <c r="AH105" s="2"/>
      <c r="AI105" s="2"/>
      <c r="AJ105" s="2"/>
      <c r="AK105" s="2"/>
      <c r="AL105" s="2"/>
    </row>
    <row r="106" spans="1:38" ht="16.5" customHeight="1" outlineLevel="1">
      <c r="A106" s="12"/>
      <c r="B106" s="20" t="s">
        <v>82</v>
      </c>
      <c r="C106" s="59"/>
      <c r="D106" s="45"/>
      <c r="E106" s="46"/>
      <c r="F106" s="46"/>
      <c r="G106" s="46"/>
      <c r="H106" s="53"/>
      <c r="I106" s="54"/>
      <c r="J106" s="65"/>
      <c r="K106" s="78">
        <f t="shared" si="24"/>
        <v>0</v>
      </c>
      <c r="L106" s="45"/>
      <c r="M106" s="79">
        <f t="shared" si="25"/>
        <v>0</v>
      </c>
      <c r="N106" s="65"/>
      <c r="O106" s="78">
        <f t="shared" si="26"/>
        <v>0</v>
      </c>
      <c r="P106" s="45"/>
      <c r="Q106" s="79">
        <f t="shared" si="27"/>
        <v>0</v>
      </c>
      <c r="R106" s="65"/>
      <c r="S106" s="78">
        <f t="shared" si="28"/>
        <v>0</v>
      </c>
      <c r="T106" s="45"/>
      <c r="U106" s="79">
        <f t="shared" si="29"/>
        <v>0</v>
      </c>
      <c r="V106" s="65"/>
      <c r="W106" s="78">
        <f t="shared" si="30"/>
        <v>0</v>
      </c>
      <c r="X106" s="45"/>
      <c r="Y106" s="79">
        <f t="shared" si="31"/>
        <v>0</v>
      </c>
      <c r="Z106" s="65"/>
      <c r="AA106" s="78">
        <f t="shared" si="32"/>
        <v>0</v>
      </c>
      <c r="AB106" s="45"/>
      <c r="AC106" s="79">
        <f t="shared" si="33"/>
        <v>0</v>
      </c>
      <c r="AD106" s="65"/>
      <c r="AE106" s="78">
        <f t="shared" si="34"/>
        <v>0</v>
      </c>
      <c r="AF106" s="45"/>
      <c r="AG106" s="79">
        <f t="shared" si="35"/>
        <v>0</v>
      </c>
      <c r="AH106" s="2"/>
      <c r="AI106" s="2"/>
      <c r="AJ106" s="2"/>
      <c r="AK106" s="2"/>
      <c r="AL106" s="2"/>
    </row>
    <row r="107" spans="1:38" ht="16.5" customHeight="1" outlineLevel="1">
      <c r="A107" s="12">
        <v>1802110</v>
      </c>
      <c r="B107" s="18" t="s">
        <v>83</v>
      </c>
      <c r="C107" s="14">
        <v>9349440</v>
      </c>
      <c r="D107" s="45">
        <v>0</v>
      </c>
      <c r="E107" s="46">
        <f t="shared" si="19"/>
        <v>0</v>
      </c>
      <c r="F107" s="46">
        <f t="shared" si="20"/>
        <v>0</v>
      </c>
      <c r="G107" s="46">
        <f t="shared" si="21"/>
        <v>0</v>
      </c>
      <c r="H107" s="53" t="e">
        <f t="shared" si="22"/>
        <v>#DIV/0!</v>
      </c>
      <c r="I107" s="54" t="e">
        <f t="shared" si="23"/>
        <v>#DIV/0!</v>
      </c>
      <c r="J107" s="65"/>
      <c r="K107" s="78">
        <f t="shared" si="24"/>
        <v>0</v>
      </c>
      <c r="L107" s="45"/>
      <c r="M107" s="79">
        <f t="shared" si="25"/>
        <v>0</v>
      </c>
      <c r="N107" s="65"/>
      <c r="O107" s="78">
        <f t="shared" si="26"/>
        <v>0</v>
      </c>
      <c r="P107" s="45"/>
      <c r="Q107" s="79">
        <f t="shared" si="27"/>
        <v>0</v>
      </c>
      <c r="R107" s="65"/>
      <c r="S107" s="78">
        <f t="shared" si="28"/>
        <v>0</v>
      </c>
      <c r="T107" s="45"/>
      <c r="U107" s="79">
        <f t="shared" si="29"/>
        <v>0</v>
      </c>
      <c r="V107" s="65"/>
      <c r="W107" s="78">
        <f t="shared" si="30"/>
        <v>0</v>
      </c>
      <c r="X107" s="45"/>
      <c r="Y107" s="79">
        <f t="shared" si="31"/>
        <v>0</v>
      </c>
      <c r="Z107" s="65"/>
      <c r="AA107" s="78">
        <f t="shared" si="32"/>
        <v>0</v>
      </c>
      <c r="AB107" s="45"/>
      <c r="AC107" s="79">
        <f t="shared" si="33"/>
        <v>0</v>
      </c>
      <c r="AD107" s="65"/>
      <c r="AE107" s="78">
        <f t="shared" si="34"/>
        <v>0</v>
      </c>
      <c r="AF107" s="45"/>
      <c r="AG107" s="79">
        <f t="shared" si="35"/>
        <v>0</v>
      </c>
      <c r="AH107" s="2"/>
      <c r="AI107" s="2"/>
      <c r="AJ107" s="2"/>
      <c r="AK107" s="2"/>
      <c r="AL107" s="2"/>
    </row>
    <row r="108" spans="1:38" ht="16.5" customHeight="1" outlineLevel="1">
      <c r="A108" s="12">
        <v>1802111</v>
      </c>
      <c r="B108" s="18" t="s">
        <v>84</v>
      </c>
      <c r="C108" s="14">
        <v>7501530</v>
      </c>
      <c r="D108" s="45">
        <v>0</v>
      </c>
      <c r="E108" s="46">
        <f t="shared" si="19"/>
        <v>0</v>
      </c>
      <c r="F108" s="46">
        <f t="shared" si="20"/>
        <v>0</v>
      </c>
      <c r="G108" s="46">
        <f t="shared" si="21"/>
        <v>0</v>
      </c>
      <c r="H108" s="53" t="e">
        <f t="shared" si="22"/>
        <v>#DIV/0!</v>
      </c>
      <c r="I108" s="54" t="e">
        <f t="shared" si="23"/>
        <v>#DIV/0!</v>
      </c>
      <c r="J108" s="65"/>
      <c r="K108" s="78">
        <f t="shared" si="24"/>
        <v>0</v>
      </c>
      <c r="L108" s="45"/>
      <c r="M108" s="79">
        <f t="shared" si="25"/>
        <v>0</v>
      </c>
      <c r="N108" s="65"/>
      <c r="O108" s="78">
        <f t="shared" si="26"/>
        <v>0</v>
      </c>
      <c r="P108" s="45"/>
      <c r="Q108" s="79">
        <f t="shared" si="27"/>
        <v>0</v>
      </c>
      <c r="R108" s="65"/>
      <c r="S108" s="78">
        <f t="shared" si="28"/>
        <v>0</v>
      </c>
      <c r="T108" s="45"/>
      <c r="U108" s="79">
        <f t="shared" si="29"/>
        <v>0</v>
      </c>
      <c r="V108" s="65"/>
      <c r="W108" s="78">
        <f t="shared" si="30"/>
        <v>0</v>
      </c>
      <c r="X108" s="45"/>
      <c r="Y108" s="79">
        <f t="shared" si="31"/>
        <v>0</v>
      </c>
      <c r="Z108" s="65"/>
      <c r="AA108" s="78">
        <f t="shared" si="32"/>
        <v>0</v>
      </c>
      <c r="AB108" s="45"/>
      <c r="AC108" s="79">
        <f t="shared" si="33"/>
        <v>0</v>
      </c>
      <c r="AD108" s="65"/>
      <c r="AE108" s="78">
        <f t="shared" si="34"/>
        <v>0</v>
      </c>
      <c r="AF108" s="45"/>
      <c r="AG108" s="79">
        <f t="shared" si="35"/>
        <v>0</v>
      </c>
      <c r="AH108" s="2"/>
      <c r="AI108" s="2"/>
      <c r="AJ108" s="2"/>
      <c r="AK108" s="2"/>
      <c r="AL108" s="2"/>
    </row>
    <row r="109" spans="1:38" ht="16.5" customHeight="1" outlineLevel="1">
      <c r="A109" s="12">
        <v>1802112</v>
      </c>
      <c r="B109" s="18" t="s">
        <v>85</v>
      </c>
      <c r="C109" s="14">
        <v>3221060</v>
      </c>
      <c r="D109" s="45">
        <v>0</v>
      </c>
      <c r="E109" s="46">
        <f t="shared" si="19"/>
        <v>0</v>
      </c>
      <c r="F109" s="46">
        <f t="shared" si="20"/>
        <v>0</v>
      </c>
      <c r="G109" s="46">
        <f t="shared" si="21"/>
        <v>0</v>
      </c>
      <c r="H109" s="53" t="e">
        <f t="shared" si="22"/>
        <v>#DIV/0!</v>
      </c>
      <c r="I109" s="54" t="e">
        <f t="shared" si="23"/>
        <v>#DIV/0!</v>
      </c>
      <c r="J109" s="65"/>
      <c r="K109" s="78">
        <f t="shared" si="24"/>
        <v>0</v>
      </c>
      <c r="L109" s="45"/>
      <c r="M109" s="79">
        <f t="shared" si="25"/>
        <v>0</v>
      </c>
      <c r="N109" s="65"/>
      <c r="O109" s="78">
        <f t="shared" si="26"/>
        <v>0</v>
      </c>
      <c r="P109" s="45"/>
      <c r="Q109" s="79">
        <f t="shared" si="27"/>
        <v>0</v>
      </c>
      <c r="R109" s="65"/>
      <c r="S109" s="78">
        <f t="shared" si="28"/>
        <v>0</v>
      </c>
      <c r="T109" s="45"/>
      <c r="U109" s="79">
        <f t="shared" si="29"/>
        <v>0</v>
      </c>
      <c r="V109" s="65"/>
      <c r="W109" s="78">
        <f t="shared" si="30"/>
        <v>0</v>
      </c>
      <c r="X109" s="45"/>
      <c r="Y109" s="79">
        <f t="shared" si="31"/>
        <v>0</v>
      </c>
      <c r="Z109" s="65"/>
      <c r="AA109" s="78">
        <f t="shared" si="32"/>
        <v>0</v>
      </c>
      <c r="AB109" s="45"/>
      <c r="AC109" s="79">
        <f t="shared" si="33"/>
        <v>0</v>
      </c>
      <c r="AD109" s="65"/>
      <c r="AE109" s="78">
        <f t="shared" si="34"/>
        <v>0</v>
      </c>
      <c r="AF109" s="45"/>
      <c r="AG109" s="79">
        <f t="shared" si="35"/>
        <v>0</v>
      </c>
      <c r="AH109" s="2"/>
      <c r="AI109" s="2"/>
      <c r="AJ109" s="2"/>
      <c r="AK109" s="2"/>
      <c r="AL109" s="2"/>
    </row>
    <row r="110" spans="1:38" ht="27" customHeight="1" outlineLevel="1">
      <c r="A110" s="12">
        <v>1802100</v>
      </c>
      <c r="B110" s="18" t="s">
        <v>86</v>
      </c>
      <c r="C110" s="14">
        <v>31111010</v>
      </c>
      <c r="D110" s="45">
        <v>0</v>
      </c>
      <c r="E110" s="46">
        <f t="shared" si="19"/>
        <v>0</v>
      </c>
      <c r="F110" s="46">
        <f t="shared" si="20"/>
        <v>0</v>
      </c>
      <c r="G110" s="46">
        <f t="shared" si="21"/>
        <v>0</v>
      </c>
      <c r="H110" s="53" t="e">
        <f t="shared" si="22"/>
        <v>#DIV/0!</v>
      </c>
      <c r="I110" s="54" t="e">
        <f t="shared" si="23"/>
        <v>#DIV/0!</v>
      </c>
      <c r="J110" s="65"/>
      <c r="K110" s="78">
        <f t="shared" si="24"/>
        <v>0</v>
      </c>
      <c r="L110" s="45"/>
      <c r="M110" s="79">
        <f t="shared" si="25"/>
        <v>0</v>
      </c>
      <c r="N110" s="65"/>
      <c r="O110" s="78">
        <f t="shared" si="26"/>
        <v>0</v>
      </c>
      <c r="P110" s="45"/>
      <c r="Q110" s="79">
        <f t="shared" si="27"/>
        <v>0</v>
      </c>
      <c r="R110" s="65"/>
      <c r="S110" s="78">
        <f t="shared" si="28"/>
        <v>0</v>
      </c>
      <c r="T110" s="45"/>
      <c r="U110" s="79">
        <f t="shared" si="29"/>
        <v>0</v>
      </c>
      <c r="V110" s="65"/>
      <c r="W110" s="78">
        <f t="shared" si="30"/>
        <v>0</v>
      </c>
      <c r="X110" s="45"/>
      <c r="Y110" s="79">
        <f t="shared" si="31"/>
        <v>0</v>
      </c>
      <c r="Z110" s="65"/>
      <c r="AA110" s="78">
        <f t="shared" si="32"/>
        <v>0</v>
      </c>
      <c r="AB110" s="45"/>
      <c r="AC110" s="79">
        <f t="shared" si="33"/>
        <v>0</v>
      </c>
      <c r="AD110" s="65"/>
      <c r="AE110" s="78">
        <f t="shared" si="34"/>
        <v>0</v>
      </c>
      <c r="AF110" s="45"/>
      <c r="AG110" s="79">
        <f t="shared" si="35"/>
        <v>0</v>
      </c>
      <c r="AH110" s="2"/>
      <c r="AI110" s="2"/>
      <c r="AJ110" s="2"/>
      <c r="AK110" s="2"/>
      <c r="AL110" s="2"/>
    </row>
    <row r="111" spans="1:38" ht="16.5" customHeight="1" outlineLevel="1">
      <c r="A111" s="12">
        <v>1802113</v>
      </c>
      <c r="B111" s="18" t="s">
        <v>87</v>
      </c>
      <c r="C111" s="14">
        <v>2260170</v>
      </c>
      <c r="D111" s="45">
        <v>0</v>
      </c>
      <c r="E111" s="46">
        <f t="shared" si="19"/>
        <v>0</v>
      </c>
      <c r="F111" s="46">
        <f t="shared" si="20"/>
        <v>0</v>
      </c>
      <c r="G111" s="46">
        <f t="shared" si="21"/>
        <v>0</v>
      </c>
      <c r="H111" s="53" t="e">
        <f t="shared" si="22"/>
        <v>#DIV/0!</v>
      </c>
      <c r="I111" s="54" t="e">
        <f t="shared" si="23"/>
        <v>#DIV/0!</v>
      </c>
      <c r="J111" s="65"/>
      <c r="K111" s="78">
        <f t="shared" si="24"/>
        <v>0</v>
      </c>
      <c r="L111" s="45"/>
      <c r="M111" s="79">
        <f t="shared" si="25"/>
        <v>0</v>
      </c>
      <c r="N111" s="65"/>
      <c r="O111" s="78">
        <f t="shared" si="26"/>
        <v>0</v>
      </c>
      <c r="P111" s="45"/>
      <c r="Q111" s="79">
        <f t="shared" si="27"/>
        <v>0</v>
      </c>
      <c r="R111" s="65"/>
      <c r="S111" s="78">
        <f t="shared" si="28"/>
        <v>0</v>
      </c>
      <c r="T111" s="45"/>
      <c r="U111" s="79">
        <f t="shared" si="29"/>
        <v>0</v>
      </c>
      <c r="V111" s="65"/>
      <c r="W111" s="78">
        <f t="shared" si="30"/>
        <v>0</v>
      </c>
      <c r="X111" s="45"/>
      <c r="Y111" s="79">
        <f t="shared" si="31"/>
        <v>0</v>
      </c>
      <c r="Z111" s="65"/>
      <c r="AA111" s="78">
        <f t="shared" si="32"/>
        <v>0</v>
      </c>
      <c r="AB111" s="45"/>
      <c r="AC111" s="79">
        <f t="shared" si="33"/>
        <v>0</v>
      </c>
      <c r="AD111" s="65"/>
      <c r="AE111" s="78">
        <f t="shared" si="34"/>
        <v>0</v>
      </c>
      <c r="AF111" s="45"/>
      <c r="AG111" s="79">
        <f t="shared" si="35"/>
        <v>0</v>
      </c>
      <c r="AH111" s="2"/>
      <c r="AI111" s="2"/>
      <c r="AJ111" s="2"/>
      <c r="AK111" s="2"/>
      <c r="AL111" s="2"/>
    </row>
    <row r="112" spans="1:38" ht="16.5" customHeight="1" outlineLevel="1">
      <c r="A112" s="12">
        <v>1802114</v>
      </c>
      <c r="B112" s="18" t="s">
        <v>88</v>
      </c>
      <c r="C112" s="14">
        <v>630360</v>
      </c>
      <c r="D112" s="45">
        <v>0</v>
      </c>
      <c r="E112" s="46">
        <f t="shared" si="19"/>
        <v>0</v>
      </c>
      <c r="F112" s="46">
        <f t="shared" si="20"/>
        <v>0</v>
      </c>
      <c r="G112" s="46">
        <f t="shared" si="21"/>
        <v>0</v>
      </c>
      <c r="H112" s="53" t="e">
        <f t="shared" si="22"/>
        <v>#DIV/0!</v>
      </c>
      <c r="I112" s="54" t="e">
        <f t="shared" si="23"/>
        <v>#DIV/0!</v>
      </c>
      <c r="J112" s="65"/>
      <c r="K112" s="78">
        <f t="shared" si="24"/>
        <v>0</v>
      </c>
      <c r="L112" s="45"/>
      <c r="M112" s="79">
        <f t="shared" si="25"/>
        <v>0</v>
      </c>
      <c r="N112" s="65"/>
      <c r="O112" s="78">
        <f t="shared" si="26"/>
        <v>0</v>
      </c>
      <c r="P112" s="45"/>
      <c r="Q112" s="79">
        <f t="shared" si="27"/>
        <v>0</v>
      </c>
      <c r="R112" s="65"/>
      <c r="S112" s="78">
        <f t="shared" si="28"/>
        <v>0</v>
      </c>
      <c r="T112" s="45"/>
      <c r="U112" s="79">
        <f t="shared" si="29"/>
        <v>0</v>
      </c>
      <c r="V112" s="65"/>
      <c r="W112" s="78">
        <f t="shared" si="30"/>
        <v>0</v>
      </c>
      <c r="X112" s="45"/>
      <c r="Y112" s="79">
        <f t="shared" si="31"/>
        <v>0</v>
      </c>
      <c r="Z112" s="65"/>
      <c r="AA112" s="78">
        <f t="shared" si="32"/>
        <v>0</v>
      </c>
      <c r="AB112" s="45"/>
      <c r="AC112" s="79">
        <f t="shared" si="33"/>
        <v>0</v>
      </c>
      <c r="AD112" s="65"/>
      <c r="AE112" s="78">
        <f t="shared" si="34"/>
        <v>0</v>
      </c>
      <c r="AF112" s="45"/>
      <c r="AG112" s="79">
        <f t="shared" si="35"/>
        <v>0</v>
      </c>
      <c r="AH112" s="2"/>
      <c r="AI112" s="2"/>
      <c r="AJ112" s="2"/>
      <c r="AK112" s="2"/>
      <c r="AL112" s="2"/>
    </row>
    <row r="113" spans="1:38" ht="16.5" customHeight="1" outlineLevel="1">
      <c r="A113" s="12">
        <v>1802115</v>
      </c>
      <c r="B113" s="18" t="s">
        <v>89</v>
      </c>
      <c r="C113" s="14">
        <v>3032890</v>
      </c>
      <c r="D113" s="45">
        <v>0</v>
      </c>
      <c r="E113" s="46">
        <f t="shared" si="19"/>
        <v>0</v>
      </c>
      <c r="F113" s="46">
        <f t="shared" si="20"/>
        <v>0</v>
      </c>
      <c r="G113" s="46">
        <f t="shared" si="21"/>
        <v>0</v>
      </c>
      <c r="H113" s="53" t="e">
        <f t="shared" si="22"/>
        <v>#DIV/0!</v>
      </c>
      <c r="I113" s="54" t="e">
        <f t="shared" si="23"/>
        <v>#DIV/0!</v>
      </c>
      <c r="J113" s="65"/>
      <c r="K113" s="78">
        <f t="shared" si="24"/>
        <v>0</v>
      </c>
      <c r="L113" s="45"/>
      <c r="M113" s="79">
        <f t="shared" si="25"/>
        <v>0</v>
      </c>
      <c r="N113" s="65"/>
      <c r="O113" s="78">
        <f t="shared" si="26"/>
        <v>0</v>
      </c>
      <c r="P113" s="45"/>
      <c r="Q113" s="79">
        <f t="shared" si="27"/>
        <v>0</v>
      </c>
      <c r="R113" s="65"/>
      <c r="S113" s="78">
        <f t="shared" si="28"/>
        <v>0</v>
      </c>
      <c r="T113" s="45"/>
      <c r="U113" s="79">
        <f t="shared" si="29"/>
        <v>0</v>
      </c>
      <c r="V113" s="65"/>
      <c r="W113" s="78">
        <f t="shared" si="30"/>
        <v>0</v>
      </c>
      <c r="X113" s="45"/>
      <c r="Y113" s="79">
        <f t="shared" si="31"/>
        <v>0</v>
      </c>
      <c r="Z113" s="65"/>
      <c r="AA113" s="78">
        <f t="shared" si="32"/>
        <v>0</v>
      </c>
      <c r="AB113" s="45"/>
      <c r="AC113" s="79">
        <f t="shared" si="33"/>
        <v>0</v>
      </c>
      <c r="AD113" s="65"/>
      <c r="AE113" s="78">
        <f t="shared" si="34"/>
        <v>0</v>
      </c>
      <c r="AF113" s="45"/>
      <c r="AG113" s="79">
        <f t="shared" si="35"/>
        <v>0</v>
      </c>
      <c r="AH113" s="2"/>
      <c r="AI113" s="2"/>
      <c r="AJ113" s="2"/>
      <c r="AK113" s="2"/>
      <c r="AL113" s="2"/>
    </row>
    <row r="114" spans="1:38" ht="16.5" customHeight="1" outlineLevel="1">
      <c r="A114" s="12">
        <v>3903004</v>
      </c>
      <c r="B114" s="24" t="s">
        <v>90</v>
      </c>
      <c r="C114" s="14">
        <v>1517720</v>
      </c>
      <c r="D114" s="45">
        <v>0</v>
      </c>
      <c r="E114" s="46">
        <f t="shared" si="19"/>
        <v>0</v>
      </c>
      <c r="F114" s="46">
        <f t="shared" si="20"/>
        <v>0</v>
      </c>
      <c r="G114" s="46">
        <f t="shared" si="21"/>
        <v>0</v>
      </c>
      <c r="H114" s="53" t="e">
        <f t="shared" si="22"/>
        <v>#DIV/0!</v>
      </c>
      <c r="I114" s="54" t="e">
        <f t="shared" si="23"/>
        <v>#DIV/0!</v>
      </c>
      <c r="J114" s="65"/>
      <c r="K114" s="78">
        <f t="shared" si="24"/>
        <v>0</v>
      </c>
      <c r="L114" s="45"/>
      <c r="M114" s="79">
        <f t="shared" si="25"/>
        <v>0</v>
      </c>
      <c r="N114" s="65"/>
      <c r="O114" s="78">
        <f t="shared" si="26"/>
        <v>0</v>
      </c>
      <c r="P114" s="45"/>
      <c r="Q114" s="79">
        <f t="shared" si="27"/>
        <v>0</v>
      </c>
      <c r="R114" s="65"/>
      <c r="S114" s="78">
        <f t="shared" si="28"/>
        <v>0</v>
      </c>
      <c r="T114" s="45"/>
      <c r="U114" s="79">
        <f t="shared" si="29"/>
        <v>0</v>
      </c>
      <c r="V114" s="65"/>
      <c r="W114" s="78">
        <f t="shared" si="30"/>
        <v>0</v>
      </c>
      <c r="X114" s="45"/>
      <c r="Y114" s="79">
        <f t="shared" si="31"/>
        <v>0</v>
      </c>
      <c r="Z114" s="65"/>
      <c r="AA114" s="78">
        <f t="shared" si="32"/>
        <v>0</v>
      </c>
      <c r="AB114" s="45"/>
      <c r="AC114" s="79">
        <f t="shared" si="33"/>
        <v>0</v>
      </c>
      <c r="AD114" s="65"/>
      <c r="AE114" s="78">
        <f t="shared" si="34"/>
        <v>0</v>
      </c>
      <c r="AF114" s="45"/>
      <c r="AG114" s="79">
        <f t="shared" si="35"/>
        <v>0</v>
      </c>
      <c r="AH114" s="2"/>
      <c r="AI114" s="2"/>
      <c r="AJ114" s="2"/>
      <c r="AK114" s="2"/>
      <c r="AL114" s="2"/>
    </row>
    <row r="115" spans="1:38" ht="16.5" customHeight="1" outlineLevel="1">
      <c r="A115" s="12">
        <v>3903005</v>
      </c>
      <c r="B115" s="18" t="s">
        <v>91</v>
      </c>
      <c r="C115" s="14">
        <v>511220</v>
      </c>
      <c r="D115" s="45">
        <v>0</v>
      </c>
      <c r="E115" s="46">
        <f t="shared" si="19"/>
        <v>0</v>
      </c>
      <c r="F115" s="46">
        <f t="shared" si="20"/>
        <v>0</v>
      </c>
      <c r="G115" s="46">
        <f t="shared" si="21"/>
        <v>0</v>
      </c>
      <c r="H115" s="53" t="e">
        <f t="shared" si="22"/>
        <v>#DIV/0!</v>
      </c>
      <c r="I115" s="54" t="e">
        <f t="shared" si="23"/>
        <v>#DIV/0!</v>
      </c>
      <c r="J115" s="65"/>
      <c r="K115" s="78">
        <f t="shared" si="24"/>
        <v>0</v>
      </c>
      <c r="L115" s="45"/>
      <c r="M115" s="79">
        <f t="shared" si="25"/>
        <v>0</v>
      </c>
      <c r="N115" s="65"/>
      <c r="O115" s="78">
        <f t="shared" si="26"/>
        <v>0</v>
      </c>
      <c r="P115" s="45"/>
      <c r="Q115" s="79">
        <f t="shared" si="27"/>
        <v>0</v>
      </c>
      <c r="R115" s="65"/>
      <c r="S115" s="78">
        <f t="shared" si="28"/>
        <v>0</v>
      </c>
      <c r="T115" s="45"/>
      <c r="U115" s="79">
        <f t="shared" si="29"/>
        <v>0</v>
      </c>
      <c r="V115" s="65"/>
      <c r="W115" s="78">
        <f t="shared" si="30"/>
        <v>0</v>
      </c>
      <c r="X115" s="45"/>
      <c r="Y115" s="79">
        <f t="shared" si="31"/>
        <v>0</v>
      </c>
      <c r="Z115" s="65"/>
      <c r="AA115" s="78">
        <f t="shared" si="32"/>
        <v>0</v>
      </c>
      <c r="AB115" s="45"/>
      <c r="AC115" s="79">
        <f t="shared" si="33"/>
        <v>0</v>
      </c>
      <c r="AD115" s="65"/>
      <c r="AE115" s="78">
        <f t="shared" si="34"/>
        <v>0</v>
      </c>
      <c r="AF115" s="45"/>
      <c r="AG115" s="79">
        <f t="shared" si="35"/>
        <v>0</v>
      </c>
      <c r="AH115" s="2"/>
      <c r="AI115" s="2"/>
      <c r="AJ115" s="2"/>
      <c r="AK115" s="2"/>
      <c r="AL115" s="2"/>
    </row>
    <row r="116" spans="1:38" ht="16.5" customHeight="1" outlineLevel="1">
      <c r="A116" s="12"/>
      <c r="B116" s="20" t="s">
        <v>92</v>
      </c>
      <c r="C116" s="59"/>
      <c r="D116" s="45"/>
      <c r="E116" s="46"/>
      <c r="F116" s="46"/>
      <c r="G116" s="46"/>
      <c r="H116" s="53"/>
      <c r="I116" s="54"/>
      <c r="J116" s="65"/>
      <c r="K116" s="78"/>
      <c r="L116" s="45"/>
      <c r="M116" s="79"/>
      <c r="N116" s="65"/>
      <c r="O116" s="78"/>
      <c r="P116" s="45"/>
      <c r="Q116" s="79"/>
      <c r="R116" s="65"/>
      <c r="S116" s="78"/>
      <c r="T116" s="45"/>
      <c r="U116" s="79"/>
      <c r="V116" s="65"/>
      <c r="W116" s="78"/>
      <c r="X116" s="45"/>
      <c r="Y116" s="79"/>
      <c r="Z116" s="65"/>
      <c r="AA116" s="78"/>
      <c r="AB116" s="45"/>
      <c r="AC116" s="79"/>
      <c r="AD116" s="65"/>
      <c r="AE116" s="78"/>
      <c r="AF116" s="45"/>
      <c r="AG116" s="79"/>
      <c r="AH116" s="2"/>
      <c r="AI116" s="2"/>
      <c r="AJ116" s="2"/>
      <c r="AK116" s="2"/>
      <c r="AL116" s="2"/>
    </row>
    <row r="117" spans="1:38" ht="24.75" customHeight="1" outlineLevel="1">
      <c r="A117" s="12">
        <v>1703200</v>
      </c>
      <c r="B117" s="24" t="s">
        <v>93</v>
      </c>
      <c r="C117" s="278">
        <v>27426030</v>
      </c>
      <c r="D117" s="45">
        <v>0</v>
      </c>
      <c r="E117" s="46">
        <f t="shared" si="19"/>
        <v>0</v>
      </c>
      <c r="F117" s="46">
        <f t="shared" si="20"/>
        <v>0</v>
      </c>
      <c r="G117" s="46">
        <f t="shared" si="21"/>
        <v>0</v>
      </c>
      <c r="H117" s="53" t="e">
        <f t="shared" si="22"/>
        <v>#DIV/0!</v>
      </c>
      <c r="I117" s="54" t="e">
        <f t="shared" si="23"/>
        <v>#DIV/0!</v>
      </c>
      <c r="J117" s="65"/>
      <c r="K117" s="78">
        <f t="shared" si="24"/>
        <v>0</v>
      </c>
      <c r="L117" s="45"/>
      <c r="M117" s="79">
        <f t="shared" si="25"/>
        <v>0</v>
      </c>
      <c r="N117" s="65"/>
      <c r="O117" s="78">
        <f t="shared" si="26"/>
        <v>0</v>
      </c>
      <c r="P117" s="45"/>
      <c r="Q117" s="79">
        <f t="shared" si="27"/>
        <v>0</v>
      </c>
      <c r="R117" s="65"/>
      <c r="S117" s="78">
        <f t="shared" si="28"/>
        <v>0</v>
      </c>
      <c r="T117" s="45"/>
      <c r="U117" s="79">
        <f t="shared" si="29"/>
        <v>0</v>
      </c>
      <c r="V117" s="65"/>
      <c r="W117" s="78">
        <f t="shared" si="30"/>
        <v>0</v>
      </c>
      <c r="X117" s="45"/>
      <c r="Y117" s="79">
        <f t="shared" si="31"/>
        <v>0</v>
      </c>
      <c r="Z117" s="65"/>
      <c r="AA117" s="78">
        <f t="shared" si="32"/>
        <v>0</v>
      </c>
      <c r="AB117" s="45"/>
      <c r="AC117" s="79">
        <f t="shared" si="33"/>
        <v>0</v>
      </c>
      <c r="AD117" s="65"/>
      <c r="AE117" s="78">
        <f t="shared" si="34"/>
        <v>0</v>
      </c>
      <c r="AF117" s="45"/>
      <c r="AG117" s="79">
        <f t="shared" si="35"/>
        <v>0</v>
      </c>
      <c r="AH117" s="2"/>
      <c r="AI117" s="2"/>
      <c r="AJ117" s="2"/>
      <c r="AK117" s="2"/>
      <c r="AL117" s="2"/>
    </row>
    <row r="118" spans="1:38" ht="16.5" customHeight="1" outlineLevel="1">
      <c r="A118" s="12">
        <v>1703201</v>
      </c>
      <c r="B118" s="18" t="s">
        <v>94</v>
      </c>
      <c r="C118" s="278">
        <v>629780</v>
      </c>
      <c r="D118" s="45">
        <v>0</v>
      </c>
      <c r="E118" s="46">
        <f t="shared" si="19"/>
        <v>0</v>
      </c>
      <c r="F118" s="46">
        <f t="shared" si="20"/>
        <v>0</v>
      </c>
      <c r="G118" s="46">
        <f t="shared" si="21"/>
        <v>0</v>
      </c>
      <c r="H118" s="53" t="e">
        <f t="shared" si="22"/>
        <v>#DIV/0!</v>
      </c>
      <c r="I118" s="54" t="e">
        <f t="shared" si="23"/>
        <v>#DIV/0!</v>
      </c>
      <c r="J118" s="65"/>
      <c r="K118" s="78">
        <f t="shared" si="24"/>
        <v>0</v>
      </c>
      <c r="L118" s="45"/>
      <c r="M118" s="79">
        <f t="shared" si="25"/>
        <v>0</v>
      </c>
      <c r="N118" s="65"/>
      <c r="O118" s="78">
        <f t="shared" si="26"/>
        <v>0</v>
      </c>
      <c r="P118" s="45"/>
      <c r="Q118" s="79">
        <f t="shared" si="27"/>
        <v>0</v>
      </c>
      <c r="R118" s="65"/>
      <c r="S118" s="78">
        <f t="shared" si="28"/>
        <v>0</v>
      </c>
      <c r="T118" s="45"/>
      <c r="U118" s="79">
        <f t="shared" si="29"/>
        <v>0</v>
      </c>
      <c r="V118" s="65"/>
      <c r="W118" s="78">
        <f t="shared" si="30"/>
        <v>0</v>
      </c>
      <c r="X118" s="45"/>
      <c r="Y118" s="79">
        <f t="shared" si="31"/>
        <v>0</v>
      </c>
      <c r="Z118" s="65"/>
      <c r="AA118" s="78">
        <f t="shared" si="32"/>
        <v>0</v>
      </c>
      <c r="AB118" s="45"/>
      <c r="AC118" s="79">
        <f t="shared" si="33"/>
        <v>0</v>
      </c>
      <c r="AD118" s="65"/>
      <c r="AE118" s="78">
        <f t="shared" si="34"/>
        <v>0</v>
      </c>
      <c r="AF118" s="45"/>
      <c r="AG118" s="79">
        <f t="shared" si="35"/>
        <v>0</v>
      </c>
      <c r="AH118" s="2"/>
      <c r="AI118" s="2"/>
      <c r="AJ118" s="2"/>
      <c r="AK118" s="2"/>
      <c r="AL118" s="2"/>
    </row>
    <row r="119" spans="1:38" ht="16.5" customHeight="1" outlineLevel="1">
      <c r="A119" s="12"/>
      <c r="B119" s="20" t="s">
        <v>95</v>
      </c>
      <c r="C119" s="274"/>
      <c r="D119" s="45"/>
      <c r="E119" s="46"/>
      <c r="F119" s="46"/>
      <c r="G119" s="46"/>
      <c r="H119" s="53"/>
      <c r="I119" s="54"/>
      <c r="J119" s="65"/>
      <c r="K119" s="78"/>
      <c r="L119" s="45"/>
      <c r="M119" s="79"/>
      <c r="N119" s="65"/>
      <c r="O119" s="78"/>
      <c r="P119" s="45"/>
      <c r="Q119" s="79"/>
      <c r="R119" s="65"/>
      <c r="S119" s="78"/>
      <c r="T119" s="45"/>
      <c r="U119" s="79"/>
      <c r="V119" s="65"/>
      <c r="W119" s="78"/>
      <c r="X119" s="45"/>
      <c r="Y119" s="79"/>
      <c r="Z119" s="65"/>
      <c r="AA119" s="78"/>
      <c r="AB119" s="45"/>
      <c r="AC119" s="79"/>
      <c r="AD119" s="65"/>
      <c r="AE119" s="78"/>
      <c r="AF119" s="45"/>
      <c r="AG119" s="79"/>
      <c r="AH119" s="2"/>
      <c r="AI119" s="2"/>
      <c r="AJ119" s="2"/>
      <c r="AK119" s="2"/>
      <c r="AL119" s="2"/>
    </row>
    <row r="120" spans="1:38" ht="16.5" customHeight="1" outlineLevel="1">
      <c r="A120" s="12">
        <v>1202148</v>
      </c>
      <c r="B120" s="18" t="s">
        <v>96</v>
      </c>
      <c r="C120" s="278">
        <v>1524980</v>
      </c>
      <c r="D120" s="45">
        <v>0</v>
      </c>
      <c r="E120" s="46">
        <f t="shared" si="19"/>
        <v>0</v>
      </c>
      <c r="F120" s="46">
        <f t="shared" si="20"/>
        <v>0</v>
      </c>
      <c r="G120" s="46">
        <f t="shared" si="21"/>
        <v>0</v>
      </c>
      <c r="H120" s="53" t="e">
        <f t="shared" si="22"/>
        <v>#DIV/0!</v>
      </c>
      <c r="I120" s="54" t="e">
        <f t="shared" si="23"/>
        <v>#DIV/0!</v>
      </c>
      <c r="J120" s="65"/>
      <c r="K120" s="78">
        <f t="shared" si="24"/>
        <v>0</v>
      </c>
      <c r="L120" s="45"/>
      <c r="M120" s="79">
        <f t="shared" si="25"/>
        <v>0</v>
      </c>
      <c r="N120" s="65"/>
      <c r="O120" s="78">
        <f t="shared" si="26"/>
        <v>0</v>
      </c>
      <c r="P120" s="45"/>
      <c r="Q120" s="79">
        <f t="shared" si="27"/>
        <v>0</v>
      </c>
      <c r="R120" s="65"/>
      <c r="S120" s="78">
        <f t="shared" si="28"/>
        <v>0</v>
      </c>
      <c r="T120" s="45"/>
      <c r="U120" s="79">
        <f t="shared" si="29"/>
        <v>0</v>
      </c>
      <c r="V120" s="65"/>
      <c r="W120" s="78">
        <f t="shared" si="30"/>
        <v>0</v>
      </c>
      <c r="X120" s="45"/>
      <c r="Y120" s="79">
        <f t="shared" si="31"/>
        <v>0</v>
      </c>
      <c r="Z120" s="65"/>
      <c r="AA120" s="78">
        <f t="shared" si="32"/>
        <v>0</v>
      </c>
      <c r="AB120" s="45"/>
      <c r="AC120" s="79">
        <f t="shared" si="33"/>
        <v>0</v>
      </c>
      <c r="AD120" s="65"/>
      <c r="AE120" s="78">
        <f t="shared" si="34"/>
        <v>0</v>
      </c>
      <c r="AF120" s="45"/>
      <c r="AG120" s="79">
        <f t="shared" si="35"/>
        <v>0</v>
      </c>
      <c r="AH120" s="2"/>
      <c r="AI120" s="2"/>
      <c r="AJ120" s="2"/>
      <c r="AK120" s="2"/>
      <c r="AL120" s="2"/>
    </row>
    <row r="121" spans="1:38" ht="16.5" customHeight="1" outlineLevel="1">
      <c r="A121" s="12"/>
      <c r="B121" s="20" t="s">
        <v>97</v>
      </c>
      <c r="C121" s="279"/>
      <c r="D121" s="45"/>
      <c r="E121" s="46"/>
      <c r="F121" s="46"/>
      <c r="G121" s="46"/>
      <c r="H121" s="53"/>
      <c r="I121" s="54"/>
      <c r="J121" s="65"/>
      <c r="K121" s="78"/>
      <c r="L121" s="45"/>
      <c r="M121" s="79"/>
      <c r="N121" s="65"/>
      <c r="O121" s="78"/>
      <c r="P121" s="45"/>
      <c r="Q121" s="79"/>
      <c r="R121" s="65"/>
      <c r="S121" s="78"/>
      <c r="T121" s="45"/>
      <c r="U121" s="79"/>
      <c r="V121" s="65"/>
      <c r="W121" s="78"/>
      <c r="X121" s="45"/>
      <c r="Y121" s="79"/>
      <c r="Z121" s="65"/>
      <c r="AA121" s="78"/>
      <c r="AB121" s="45"/>
      <c r="AC121" s="79"/>
      <c r="AD121" s="65"/>
      <c r="AE121" s="78"/>
      <c r="AF121" s="45"/>
      <c r="AG121" s="79"/>
      <c r="AH121" s="2"/>
      <c r="AI121" s="2"/>
      <c r="AJ121" s="2"/>
      <c r="AK121" s="2"/>
      <c r="AL121" s="2"/>
    </row>
    <row r="122" spans="1:38" ht="16.5" customHeight="1" outlineLevel="1">
      <c r="A122" s="12" t="s">
        <v>862</v>
      </c>
      <c r="B122" s="18" t="s">
        <v>98</v>
      </c>
      <c r="C122" s="278">
        <v>908120</v>
      </c>
      <c r="D122" s="45">
        <v>0</v>
      </c>
      <c r="E122" s="46">
        <f t="shared" si="19"/>
        <v>0</v>
      </c>
      <c r="F122" s="46">
        <f t="shared" si="20"/>
        <v>0</v>
      </c>
      <c r="G122" s="46">
        <f t="shared" si="21"/>
        <v>0</v>
      </c>
      <c r="H122" s="53" t="e">
        <f t="shared" si="22"/>
        <v>#DIV/0!</v>
      </c>
      <c r="I122" s="54" t="e">
        <f t="shared" si="23"/>
        <v>#DIV/0!</v>
      </c>
      <c r="J122" s="65"/>
      <c r="K122" s="78">
        <f t="shared" si="24"/>
        <v>0</v>
      </c>
      <c r="L122" s="45"/>
      <c r="M122" s="79">
        <f t="shared" si="25"/>
        <v>0</v>
      </c>
      <c r="N122" s="65"/>
      <c r="O122" s="78">
        <f t="shared" si="26"/>
        <v>0</v>
      </c>
      <c r="P122" s="45"/>
      <c r="Q122" s="79">
        <f t="shared" si="27"/>
        <v>0</v>
      </c>
      <c r="R122" s="65"/>
      <c r="S122" s="78">
        <f t="shared" si="28"/>
        <v>0</v>
      </c>
      <c r="T122" s="45"/>
      <c r="U122" s="79">
        <f t="shared" si="29"/>
        <v>0</v>
      </c>
      <c r="V122" s="65"/>
      <c r="W122" s="78">
        <f t="shared" si="30"/>
        <v>0</v>
      </c>
      <c r="X122" s="45"/>
      <c r="Y122" s="79">
        <f t="shared" si="31"/>
        <v>0</v>
      </c>
      <c r="Z122" s="65"/>
      <c r="AA122" s="78">
        <f t="shared" si="32"/>
        <v>0</v>
      </c>
      <c r="AB122" s="45"/>
      <c r="AC122" s="79">
        <f t="shared" si="33"/>
        <v>0</v>
      </c>
      <c r="AD122" s="65"/>
      <c r="AE122" s="78">
        <f t="shared" si="34"/>
        <v>0</v>
      </c>
      <c r="AF122" s="45"/>
      <c r="AG122" s="79">
        <f t="shared" si="35"/>
        <v>0</v>
      </c>
      <c r="AH122" s="2"/>
      <c r="AI122" s="2"/>
      <c r="AJ122" s="2"/>
      <c r="AK122" s="2"/>
      <c r="AL122" s="2"/>
    </row>
    <row r="123" spans="1:38" ht="16.5" customHeight="1" outlineLevel="1">
      <c r="A123" s="12">
        <v>1802039</v>
      </c>
      <c r="B123" s="18" t="s">
        <v>99</v>
      </c>
      <c r="C123" s="278">
        <v>2412760</v>
      </c>
      <c r="D123" s="45">
        <v>0</v>
      </c>
      <c r="E123" s="46">
        <f t="shared" si="19"/>
        <v>0</v>
      </c>
      <c r="F123" s="46">
        <f t="shared" si="20"/>
        <v>0</v>
      </c>
      <c r="G123" s="46">
        <f t="shared" si="21"/>
        <v>0</v>
      </c>
      <c r="H123" s="53" t="e">
        <f t="shared" si="22"/>
        <v>#DIV/0!</v>
      </c>
      <c r="I123" s="54" t="e">
        <f t="shared" si="23"/>
        <v>#DIV/0!</v>
      </c>
      <c r="J123" s="65"/>
      <c r="K123" s="78">
        <f t="shared" si="24"/>
        <v>0</v>
      </c>
      <c r="L123" s="45"/>
      <c r="M123" s="79">
        <f t="shared" si="25"/>
        <v>0</v>
      </c>
      <c r="N123" s="65"/>
      <c r="O123" s="78">
        <f t="shared" si="26"/>
        <v>0</v>
      </c>
      <c r="P123" s="45"/>
      <c r="Q123" s="79">
        <f t="shared" si="27"/>
        <v>0</v>
      </c>
      <c r="R123" s="65"/>
      <c r="S123" s="78">
        <f t="shared" si="28"/>
        <v>0</v>
      </c>
      <c r="T123" s="45"/>
      <c r="U123" s="79">
        <f t="shared" si="29"/>
        <v>0</v>
      </c>
      <c r="V123" s="65"/>
      <c r="W123" s="78">
        <f t="shared" si="30"/>
        <v>0</v>
      </c>
      <c r="X123" s="45"/>
      <c r="Y123" s="79">
        <f t="shared" si="31"/>
        <v>0</v>
      </c>
      <c r="Z123" s="65"/>
      <c r="AA123" s="78">
        <f t="shared" si="32"/>
        <v>0</v>
      </c>
      <c r="AB123" s="45"/>
      <c r="AC123" s="79">
        <f t="shared" si="33"/>
        <v>0</v>
      </c>
      <c r="AD123" s="65"/>
      <c r="AE123" s="78">
        <f t="shared" si="34"/>
        <v>0</v>
      </c>
      <c r="AF123" s="45"/>
      <c r="AG123" s="79">
        <f t="shared" si="35"/>
        <v>0</v>
      </c>
      <c r="AH123" s="2"/>
      <c r="AI123" s="2"/>
      <c r="AJ123" s="2"/>
      <c r="AK123" s="2"/>
      <c r="AL123" s="2"/>
    </row>
    <row r="124" spans="1:38" ht="16.5" customHeight="1" outlineLevel="1">
      <c r="A124" s="12">
        <v>1704043</v>
      </c>
      <c r="B124" s="18" t="s">
        <v>100</v>
      </c>
      <c r="C124" s="278">
        <v>2412760</v>
      </c>
      <c r="D124" s="45">
        <v>0</v>
      </c>
      <c r="E124" s="46">
        <f t="shared" si="19"/>
        <v>0</v>
      </c>
      <c r="F124" s="46">
        <f t="shared" si="20"/>
        <v>0</v>
      </c>
      <c r="G124" s="46">
        <f t="shared" si="21"/>
        <v>0</v>
      </c>
      <c r="H124" s="53" t="e">
        <f t="shared" si="22"/>
        <v>#DIV/0!</v>
      </c>
      <c r="I124" s="54" t="e">
        <f t="shared" si="23"/>
        <v>#DIV/0!</v>
      </c>
      <c r="J124" s="65"/>
      <c r="K124" s="78">
        <f t="shared" si="24"/>
        <v>0</v>
      </c>
      <c r="L124" s="45"/>
      <c r="M124" s="79">
        <f t="shared" si="25"/>
        <v>0</v>
      </c>
      <c r="N124" s="65"/>
      <c r="O124" s="78">
        <f t="shared" si="26"/>
        <v>0</v>
      </c>
      <c r="P124" s="45"/>
      <c r="Q124" s="79">
        <f t="shared" si="27"/>
        <v>0</v>
      </c>
      <c r="R124" s="65"/>
      <c r="S124" s="78">
        <f t="shared" si="28"/>
        <v>0</v>
      </c>
      <c r="T124" s="45"/>
      <c r="U124" s="79">
        <f t="shared" si="29"/>
        <v>0</v>
      </c>
      <c r="V124" s="65"/>
      <c r="W124" s="78">
        <f t="shared" si="30"/>
        <v>0</v>
      </c>
      <c r="X124" s="45"/>
      <c r="Y124" s="79">
        <f t="shared" si="31"/>
        <v>0</v>
      </c>
      <c r="Z124" s="65"/>
      <c r="AA124" s="78">
        <f t="shared" si="32"/>
        <v>0</v>
      </c>
      <c r="AB124" s="45"/>
      <c r="AC124" s="79">
        <f t="shared" si="33"/>
        <v>0</v>
      </c>
      <c r="AD124" s="65"/>
      <c r="AE124" s="78">
        <f t="shared" si="34"/>
        <v>0</v>
      </c>
      <c r="AF124" s="45"/>
      <c r="AG124" s="79">
        <f t="shared" si="35"/>
        <v>0</v>
      </c>
      <c r="AH124" s="2"/>
      <c r="AI124" s="2"/>
      <c r="AJ124" s="2"/>
      <c r="AK124" s="2"/>
      <c r="AL124" s="2"/>
    </row>
    <row r="125" spans="1:38" ht="16.5" customHeight="1" outlineLevel="1">
      <c r="A125" s="12">
        <v>1703056</v>
      </c>
      <c r="B125" s="18" t="s">
        <v>101</v>
      </c>
      <c r="C125" s="278">
        <v>2624070</v>
      </c>
      <c r="D125" s="45">
        <v>0</v>
      </c>
      <c r="E125" s="46">
        <f t="shared" si="19"/>
        <v>0</v>
      </c>
      <c r="F125" s="46">
        <f t="shared" si="20"/>
        <v>0</v>
      </c>
      <c r="G125" s="46">
        <f t="shared" si="21"/>
        <v>0</v>
      </c>
      <c r="H125" s="53" t="e">
        <f t="shared" si="22"/>
        <v>#DIV/0!</v>
      </c>
      <c r="I125" s="54" t="e">
        <f t="shared" si="23"/>
        <v>#DIV/0!</v>
      </c>
      <c r="J125" s="65"/>
      <c r="K125" s="78">
        <f t="shared" si="24"/>
        <v>0</v>
      </c>
      <c r="L125" s="45"/>
      <c r="M125" s="79">
        <f t="shared" si="25"/>
        <v>0</v>
      </c>
      <c r="N125" s="65"/>
      <c r="O125" s="78">
        <f t="shared" si="26"/>
        <v>0</v>
      </c>
      <c r="P125" s="45"/>
      <c r="Q125" s="79">
        <f t="shared" si="27"/>
        <v>0</v>
      </c>
      <c r="R125" s="65"/>
      <c r="S125" s="78">
        <f t="shared" si="28"/>
        <v>0</v>
      </c>
      <c r="T125" s="45"/>
      <c r="U125" s="79">
        <f t="shared" si="29"/>
        <v>0</v>
      </c>
      <c r="V125" s="65"/>
      <c r="W125" s="78">
        <f t="shared" si="30"/>
        <v>0</v>
      </c>
      <c r="X125" s="45"/>
      <c r="Y125" s="79">
        <f t="shared" si="31"/>
        <v>0</v>
      </c>
      <c r="Z125" s="65"/>
      <c r="AA125" s="78">
        <f t="shared" si="32"/>
        <v>0</v>
      </c>
      <c r="AB125" s="45"/>
      <c r="AC125" s="79">
        <f t="shared" si="33"/>
        <v>0</v>
      </c>
      <c r="AD125" s="65"/>
      <c r="AE125" s="78">
        <f t="shared" si="34"/>
        <v>0</v>
      </c>
      <c r="AF125" s="45"/>
      <c r="AG125" s="79">
        <f t="shared" si="35"/>
        <v>0</v>
      </c>
      <c r="AH125" s="2"/>
      <c r="AI125" s="2"/>
      <c r="AJ125" s="2"/>
      <c r="AK125" s="2"/>
      <c r="AL125" s="2"/>
    </row>
    <row r="126" spans="1:38" ht="16.5" customHeight="1" outlineLevel="1">
      <c r="A126" s="12"/>
      <c r="B126" s="20" t="s">
        <v>102</v>
      </c>
      <c r="C126" s="59"/>
      <c r="D126" s="45"/>
      <c r="E126" s="46"/>
      <c r="F126" s="46"/>
      <c r="G126" s="46"/>
      <c r="H126" s="53"/>
      <c r="I126" s="54"/>
      <c r="J126" s="65"/>
      <c r="K126" s="78"/>
      <c r="L126" s="45"/>
      <c r="M126" s="79"/>
      <c r="N126" s="65"/>
      <c r="O126" s="78"/>
      <c r="P126" s="45"/>
      <c r="Q126" s="79"/>
      <c r="R126" s="65"/>
      <c r="S126" s="78"/>
      <c r="T126" s="45"/>
      <c r="U126" s="79"/>
      <c r="V126" s="65"/>
      <c r="W126" s="78"/>
      <c r="X126" s="45"/>
      <c r="Y126" s="79"/>
      <c r="Z126" s="65"/>
      <c r="AA126" s="78"/>
      <c r="AB126" s="45"/>
      <c r="AC126" s="79"/>
      <c r="AD126" s="65"/>
      <c r="AE126" s="78"/>
      <c r="AF126" s="45"/>
      <c r="AG126" s="79"/>
      <c r="AH126" s="2"/>
      <c r="AI126" s="2"/>
      <c r="AJ126" s="2"/>
      <c r="AK126" s="2"/>
      <c r="AL126" s="2"/>
    </row>
    <row r="127" spans="1:38" ht="16.5" customHeight="1" outlineLevel="1">
      <c r="A127" s="12">
        <v>3005002</v>
      </c>
      <c r="B127" s="18" t="s">
        <v>103</v>
      </c>
      <c r="C127" s="281">
        <v>382550</v>
      </c>
      <c r="D127" s="45">
        <v>0</v>
      </c>
      <c r="E127" s="46">
        <f t="shared" si="19"/>
        <v>0</v>
      </c>
      <c r="F127" s="46">
        <f t="shared" si="20"/>
        <v>0</v>
      </c>
      <c r="G127" s="46">
        <f t="shared" si="21"/>
        <v>0</v>
      </c>
      <c r="H127" s="53" t="e">
        <f t="shared" si="22"/>
        <v>#DIV/0!</v>
      </c>
      <c r="I127" s="54" t="e">
        <f t="shared" si="23"/>
        <v>#DIV/0!</v>
      </c>
      <c r="J127" s="65"/>
      <c r="K127" s="78">
        <f t="shared" si="24"/>
        <v>0</v>
      </c>
      <c r="L127" s="45"/>
      <c r="M127" s="79">
        <f t="shared" si="25"/>
        <v>0</v>
      </c>
      <c r="N127" s="65"/>
      <c r="O127" s="78">
        <f t="shared" si="26"/>
        <v>0</v>
      </c>
      <c r="P127" s="45"/>
      <c r="Q127" s="79">
        <f t="shared" si="27"/>
        <v>0</v>
      </c>
      <c r="R127" s="65"/>
      <c r="S127" s="78">
        <f t="shared" si="28"/>
        <v>0</v>
      </c>
      <c r="T127" s="45"/>
      <c r="U127" s="79">
        <f t="shared" si="29"/>
        <v>0</v>
      </c>
      <c r="V127" s="65"/>
      <c r="W127" s="78">
        <f t="shared" si="30"/>
        <v>0</v>
      </c>
      <c r="X127" s="45"/>
      <c r="Y127" s="79">
        <f t="shared" si="31"/>
        <v>0</v>
      </c>
      <c r="Z127" s="65"/>
      <c r="AA127" s="78">
        <f t="shared" si="32"/>
        <v>0</v>
      </c>
      <c r="AB127" s="45"/>
      <c r="AC127" s="79">
        <f t="shared" si="33"/>
        <v>0</v>
      </c>
      <c r="AD127" s="65"/>
      <c r="AE127" s="78">
        <f t="shared" si="34"/>
        <v>0</v>
      </c>
      <c r="AF127" s="45"/>
      <c r="AG127" s="79">
        <f t="shared" si="35"/>
        <v>0</v>
      </c>
      <c r="AH127" s="2"/>
      <c r="AI127" s="2"/>
      <c r="AJ127" s="2"/>
      <c r="AK127" s="2"/>
      <c r="AL127" s="2"/>
    </row>
    <row r="128" spans="1:38" ht="16.5" customHeight="1" outlineLevel="1">
      <c r="A128" s="12"/>
      <c r="B128" s="20" t="s">
        <v>104</v>
      </c>
      <c r="C128" s="275"/>
      <c r="D128" s="45"/>
      <c r="E128" s="46"/>
      <c r="F128" s="46"/>
      <c r="G128" s="46"/>
      <c r="H128" s="53"/>
      <c r="I128" s="54"/>
      <c r="J128" s="65"/>
      <c r="K128" s="78"/>
      <c r="L128" s="45"/>
      <c r="M128" s="79"/>
      <c r="N128" s="65"/>
      <c r="O128" s="78"/>
      <c r="P128" s="45"/>
      <c r="Q128" s="79"/>
      <c r="R128" s="65"/>
      <c r="S128" s="78"/>
      <c r="T128" s="45"/>
      <c r="U128" s="79"/>
      <c r="V128" s="65"/>
      <c r="W128" s="78"/>
      <c r="X128" s="45"/>
      <c r="Y128" s="79"/>
      <c r="Z128" s="65"/>
      <c r="AA128" s="78"/>
      <c r="AB128" s="45"/>
      <c r="AC128" s="79"/>
      <c r="AD128" s="65"/>
      <c r="AE128" s="78"/>
      <c r="AF128" s="45"/>
      <c r="AG128" s="79"/>
      <c r="AH128" s="2"/>
      <c r="AI128" s="2"/>
      <c r="AJ128" s="2"/>
      <c r="AK128" s="2"/>
      <c r="AL128" s="2"/>
    </row>
    <row r="129" spans="1:38" ht="16.5" customHeight="1" outlineLevel="1">
      <c r="A129" s="12" t="s">
        <v>863</v>
      </c>
      <c r="B129" s="18" t="s">
        <v>105</v>
      </c>
      <c r="C129" s="281">
        <v>386990</v>
      </c>
      <c r="D129" s="45">
        <v>0</v>
      </c>
      <c r="E129" s="46">
        <f t="shared" si="19"/>
        <v>0</v>
      </c>
      <c r="F129" s="46">
        <f t="shared" si="20"/>
        <v>0</v>
      </c>
      <c r="G129" s="46">
        <f t="shared" si="21"/>
        <v>0</v>
      </c>
      <c r="H129" s="53" t="e">
        <f t="shared" si="22"/>
        <v>#DIV/0!</v>
      </c>
      <c r="I129" s="54" t="e">
        <f t="shared" si="23"/>
        <v>#DIV/0!</v>
      </c>
      <c r="J129" s="65"/>
      <c r="K129" s="78">
        <f t="shared" si="24"/>
        <v>0</v>
      </c>
      <c r="L129" s="45"/>
      <c r="M129" s="79">
        <f t="shared" si="25"/>
        <v>0</v>
      </c>
      <c r="N129" s="65"/>
      <c r="O129" s="78">
        <f t="shared" si="26"/>
        <v>0</v>
      </c>
      <c r="P129" s="45"/>
      <c r="Q129" s="79">
        <f t="shared" si="27"/>
        <v>0</v>
      </c>
      <c r="R129" s="65"/>
      <c r="S129" s="78">
        <f t="shared" si="28"/>
        <v>0</v>
      </c>
      <c r="T129" s="45"/>
      <c r="U129" s="79">
        <f t="shared" si="29"/>
        <v>0</v>
      </c>
      <c r="V129" s="65"/>
      <c r="W129" s="78">
        <f t="shared" si="30"/>
        <v>0</v>
      </c>
      <c r="X129" s="45"/>
      <c r="Y129" s="79">
        <f t="shared" si="31"/>
        <v>0</v>
      </c>
      <c r="Z129" s="65"/>
      <c r="AA129" s="78">
        <f t="shared" si="32"/>
        <v>0</v>
      </c>
      <c r="AB129" s="45"/>
      <c r="AC129" s="79">
        <f t="shared" si="33"/>
        <v>0</v>
      </c>
      <c r="AD129" s="65"/>
      <c r="AE129" s="78">
        <f t="shared" si="34"/>
        <v>0</v>
      </c>
      <c r="AF129" s="45"/>
      <c r="AG129" s="79">
        <f t="shared" si="35"/>
        <v>0</v>
      </c>
      <c r="AH129" s="2"/>
      <c r="AI129" s="2"/>
      <c r="AJ129" s="2"/>
      <c r="AK129" s="2"/>
      <c r="AL129" s="2"/>
    </row>
    <row r="130" spans="1:38" ht="16.5" customHeight="1" outlineLevel="1">
      <c r="A130" s="12" t="s">
        <v>864</v>
      </c>
      <c r="B130" s="18" t="s">
        <v>106</v>
      </c>
      <c r="C130" s="281">
        <v>377420</v>
      </c>
      <c r="D130" s="45">
        <v>0</v>
      </c>
      <c r="E130" s="46">
        <f t="shared" si="19"/>
        <v>0</v>
      </c>
      <c r="F130" s="46">
        <f t="shared" si="20"/>
        <v>0</v>
      </c>
      <c r="G130" s="46">
        <f t="shared" si="21"/>
        <v>0</v>
      </c>
      <c r="H130" s="53" t="e">
        <f t="shared" si="22"/>
        <v>#DIV/0!</v>
      </c>
      <c r="I130" s="54" t="e">
        <f t="shared" si="23"/>
        <v>#DIV/0!</v>
      </c>
      <c r="J130" s="65"/>
      <c r="K130" s="78">
        <f t="shared" si="24"/>
        <v>0</v>
      </c>
      <c r="L130" s="45"/>
      <c r="M130" s="79">
        <f t="shared" si="25"/>
        <v>0</v>
      </c>
      <c r="N130" s="65"/>
      <c r="O130" s="78">
        <f t="shared" si="26"/>
        <v>0</v>
      </c>
      <c r="P130" s="45"/>
      <c r="Q130" s="79">
        <f t="shared" si="27"/>
        <v>0</v>
      </c>
      <c r="R130" s="65"/>
      <c r="S130" s="78">
        <f t="shared" si="28"/>
        <v>0</v>
      </c>
      <c r="T130" s="45"/>
      <c r="U130" s="79">
        <f t="shared" si="29"/>
        <v>0</v>
      </c>
      <c r="V130" s="65"/>
      <c r="W130" s="78">
        <f t="shared" si="30"/>
        <v>0</v>
      </c>
      <c r="X130" s="45"/>
      <c r="Y130" s="79">
        <f t="shared" si="31"/>
        <v>0</v>
      </c>
      <c r="Z130" s="65"/>
      <c r="AA130" s="78">
        <f t="shared" si="32"/>
        <v>0</v>
      </c>
      <c r="AB130" s="45"/>
      <c r="AC130" s="79">
        <f t="shared" si="33"/>
        <v>0</v>
      </c>
      <c r="AD130" s="65"/>
      <c r="AE130" s="78">
        <f t="shared" si="34"/>
        <v>0</v>
      </c>
      <c r="AF130" s="45"/>
      <c r="AG130" s="79">
        <f t="shared" si="35"/>
        <v>0</v>
      </c>
      <c r="AH130" s="2"/>
      <c r="AI130" s="2"/>
      <c r="AJ130" s="2"/>
      <c r="AK130" s="2"/>
      <c r="AL130" s="2"/>
    </row>
    <row r="131" spans="1:38" ht="16.5" customHeight="1" outlineLevel="1">
      <c r="A131" s="12" t="s">
        <v>865</v>
      </c>
      <c r="B131" s="18" t="s">
        <v>107</v>
      </c>
      <c r="C131" s="281">
        <v>777150</v>
      </c>
      <c r="D131" s="45">
        <v>0</v>
      </c>
      <c r="E131" s="46">
        <f t="shared" si="19"/>
        <v>0</v>
      </c>
      <c r="F131" s="46">
        <f t="shared" si="20"/>
        <v>0</v>
      </c>
      <c r="G131" s="46">
        <f t="shared" si="21"/>
        <v>0</v>
      </c>
      <c r="H131" s="53" t="e">
        <f t="shared" si="22"/>
        <v>#DIV/0!</v>
      </c>
      <c r="I131" s="54" t="e">
        <f t="shared" si="23"/>
        <v>#DIV/0!</v>
      </c>
      <c r="J131" s="65"/>
      <c r="K131" s="78">
        <f t="shared" si="24"/>
        <v>0</v>
      </c>
      <c r="L131" s="45"/>
      <c r="M131" s="79">
        <f t="shared" si="25"/>
        <v>0</v>
      </c>
      <c r="N131" s="65"/>
      <c r="O131" s="78">
        <f t="shared" si="26"/>
        <v>0</v>
      </c>
      <c r="P131" s="45"/>
      <c r="Q131" s="79">
        <f t="shared" si="27"/>
        <v>0</v>
      </c>
      <c r="R131" s="65"/>
      <c r="S131" s="78">
        <f t="shared" si="28"/>
        <v>0</v>
      </c>
      <c r="T131" s="45"/>
      <c r="U131" s="79">
        <f t="shared" si="29"/>
        <v>0</v>
      </c>
      <c r="V131" s="65"/>
      <c r="W131" s="78">
        <f t="shared" si="30"/>
        <v>0</v>
      </c>
      <c r="X131" s="45"/>
      <c r="Y131" s="79">
        <f t="shared" si="31"/>
        <v>0</v>
      </c>
      <c r="Z131" s="65"/>
      <c r="AA131" s="78">
        <f t="shared" si="32"/>
        <v>0</v>
      </c>
      <c r="AB131" s="45"/>
      <c r="AC131" s="79">
        <f t="shared" si="33"/>
        <v>0</v>
      </c>
      <c r="AD131" s="65"/>
      <c r="AE131" s="78">
        <f t="shared" si="34"/>
        <v>0</v>
      </c>
      <c r="AF131" s="45"/>
      <c r="AG131" s="79">
        <f t="shared" si="35"/>
        <v>0</v>
      </c>
      <c r="AH131" s="2"/>
      <c r="AI131" s="2"/>
      <c r="AJ131" s="2"/>
      <c r="AK131" s="2"/>
      <c r="AL131" s="2"/>
    </row>
    <row r="132" spans="1:38" ht="16.5" customHeight="1" outlineLevel="1">
      <c r="A132" s="12" t="s">
        <v>866</v>
      </c>
      <c r="B132" s="18" t="s">
        <v>108</v>
      </c>
      <c r="C132" s="281">
        <v>410390</v>
      </c>
      <c r="D132" s="45">
        <v>0</v>
      </c>
      <c r="E132" s="46">
        <f t="shared" si="19"/>
        <v>0</v>
      </c>
      <c r="F132" s="46">
        <f t="shared" si="20"/>
        <v>0</v>
      </c>
      <c r="G132" s="46">
        <f t="shared" si="21"/>
        <v>0</v>
      </c>
      <c r="H132" s="53" t="e">
        <f t="shared" si="22"/>
        <v>#DIV/0!</v>
      </c>
      <c r="I132" s="54" t="e">
        <f t="shared" si="23"/>
        <v>#DIV/0!</v>
      </c>
      <c r="J132" s="65"/>
      <c r="K132" s="78">
        <f t="shared" si="24"/>
        <v>0</v>
      </c>
      <c r="L132" s="45"/>
      <c r="M132" s="79">
        <f t="shared" si="25"/>
        <v>0</v>
      </c>
      <c r="N132" s="65"/>
      <c r="O132" s="78">
        <f t="shared" si="26"/>
        <v>0</v>
      </c>
      <c r="P132" s="45"/>
      <c r="Q132" s="79">
        <f t="shared" si="27"/>
        <v>0</v>
      </c>
      <c r="R132" s="65"/>
      <c r="S132" s="78">
        <f t="shared" si="28"/>
        <v>0</v>
      </c>
      <c r="T132" s="45"/>
      <c r="U132" s="79">
        <f t="shared" si="29"/>
        <v>0</v>
      </c>
      <c r="V132" s="65"/>
      <c r="W132" s="78">
        <f t="shared" si="30"/>
        <v>0</v>
      </c>
      <c r="X132" s="45"/>
      <c r="Y132" s="79">
        <f t="shared" si="31"/>
        <v>0</v>
      </c>
      <c r="Z132" s="65"/>
      <c r="AA132" s="78">
        <f t="shared" si="32"/>
        <v>0</v>
      </c>
      <c r="AB132" s="45"/>
      <c r="AC132" s="79">
        <f t="shared" si="33"/>
        <v>0</v>
      </c>
      <c r="AD132" s="65"/>
      <c r="AE132" s="78">
        <f t="shared" si="34"/>
        <v>0</v>
      </c>
      <c r="AF132" s="45"/>
      <c r="AG132" s="79">
        <f t="shared" si="35"/>
        <v>0</v>
      </c>
      <c r="AH132" s="2"/>
      <c r="AI132" s="2"/>
      <c r="AJ132" s="2"/>
      <c r="AK132" s="2"/>
      <c r="AL132" s="2"/>
    </row>
    <row r="133" spans="1:38" ht="16.5" customHeight="1" outlineLevel="1">
      <c r="A133" s="12" t="s">
        <v>867</v>
      </c>
      <c r="B133" s="18" t="s">
        <v>109</v>
      </c>
      <c r="C133" s="281">
        <v>247950</v>
      </c>
      <c r="D133" s="45">
        <v>0</v>
      </c>
      <c r="E133" s="46">
        <f t="shared" si="19"/>
        <v>0</v>
      </c>
      <c r="F133" s="46">
        <f t="shared" si="20"/>
        <v>0</v>
      </c>
      <c r="G133" s="46">
        <f t="shared" si="21"/>
        <v>0</v>
      </c>
      <c r="H133" s="53" t="e">
        <f t="shared" si="22"/>
        <v>#DIV/0!</v>
      </c>
      <c r="I133" s="54" t="e">
        <f t="shared" si="23"/>
        <v>#DIV/0!</v>
      </c>
      <c r="J133" s="65"/>
      <c r="K133" s="78">
        <f t="shared" si="24"/>
        <v>0</v>
      </c>
      <c r="L133" s="45"/>
      <c r="M133" s="79">
        <f t="shared" si="25"/>
        <v>0</v>
      </c>
      <c r="N133" s="65"/>
      <c r="O133" s="78">
        <f t="shared" si="26"/>
        <v>0</v>
      </c>
      <c r="P133" s="45"/>
      <c r="Q133" s="79">
        <f t="shared" si="27"/>
        <v>0</v>
      </c>
      <c r="R133" s="65"/>
      <c r="S133" s="78">
        <f t="shared" si="28"/>
        <v>0</v>
      </c>
      <c r="T133" s="45"/>
      <c r="U133" s="79">
        <f t="shared" si="29"/>
        <v>0</v>
      </c>
      <c r="V133" s="65"/>
      <c r="W133" s="78">
        <f t="shared" si="30"/>
        <v>0</v>
      </c>
      <c r="X133" s="45"/>
      <c r="Y133" s="79">
        <f t="shared" si="31"/>
        <v>0</v>
      </c>
      <c r="Z133" s="65"/>
      <c r="AA133" s="78">
        <f t="shared" si="32"/>
        <v>0</v>
      </c>
      <c r="AB133" s="45"/>
      <c r="AC133" s="79">
        <f t="shared" si="33"/>
        <v>0</v>
      </c>
      <c r="AD133" s="65"/>
      <c r="AE133" s="78">
        <f t="shared" si="34"/>
        <v>0</v>
      </c>
      <c r="AF133" s="45"/>
      <c r="AG133" s="79">
        <f t="shared" si="35"/>
        <v>0</v>
      </c>
      <c r="AH133" s="2"/>
      <c r="AI133" s="2"/>
      <c r="AJ133" s="2"/>
      <c r="AK133" s="2"/>
      <c r="AL133" s="2"/>
    </row>
    <row r="134" spans="1:38" ht="16.5" customHeight="1" outlineLevel="1">
      <c r="A134" s="12" t="s">
        <v>868</v>
      </c>
      <c r="B134" s="18" t="s">
        <v>110</v>
      </c>
      <c r="C134" s="281">
        <v>420160</v>
      </c>
      <c r="D134" s="45">
        <v>0</v>
      </c>
      <c r="E134" s="46">
        <f t="shared" si="19"/>
        <v>0</v>
      </c>
      <c r="F134" s="46">
        <f t="shared" si="20"/>
        <v>0</v>
      </c>
      <c r="G134" s="46">
        <f t="shared" si="21"/>
        <v>0</v>
      </c>
      <c r="H134" s="53" t="e">
        <f t="shared" si="22"/>
        <v>#DIV/0!</v>
      </c>
      <c r="I134" s="54" t="e">
        <f t="shared" si="23"/>
        <v>#DIV/0!</v>
      </c>
      <c r="J134" s="65"/>
      <c r="K134" s="78">
        <f t="shared" si="24"/>
        <v>0</v>
      </c>
      <c r="L134" s="45"/>
      <c r="M134" s="79">
        <f t="shared" si="25"/>
        <v>0</v>
      </c>
      <c r="N134" s="65"/>
      <c r="O134" s="78">
        <f t="shared" si="26"/>
        <v>0</v>
      </c>
      <c r="P134" s="45"/>
      <c r="Q134" s="79">
        <f t="shared" si="27"/>
        <v>0</v>
      </c>
      <c r="R134" s="65"/>
      <c r="S134" s="78">
        <f t="shared" si="28"/>
        <v>0</v>
      </c>
      <c r="T134" s="45"/>
      <c r="U134" s="79">
        <f t="shared" si="29"/>
        <v>0</v>
      </c>
      <c r="V134" s="65"/>
      <c r="W134" s="78">
        <f t="shared" si="30"/>
        <v>0</v>
      </c>
      <c r="X134" s="45"/>
      <c r="Y134" s="79">
        <f t="shared" si="31"/>
        <v>0</v>
      </c>
      <c r="Z134" s="65"/>
      <c r="AA134" s="78">
        <f t="shared" si="32"/>
        <v>0</v>
      </c>
      <c r="AB134" s="45"/>
      <c r="AC134" s="79">
        <f t="shared" si="33"/>
        <v>0</v>
      </c>
      <c r="AD134" s="65"/>
      <c r="AE134" s="78">
        <f t="shared" si="34"/>
        <v>0</v>
      </c>
      <c r="AF134" s="45"/>
      <c r="AG134" s="79">
        <f t="shared" si="35"/>
        <v>0</v>
      </c>
      <c r="AH134" s="2"/>
      <c r="AI134" s="2"/>
      <c r="AJ134" s="2"/>
      <c r="AK134" s="2"/>
      <c r="AL134" s="2"/>
    </row>
    <row r="135" spans="1:38" ht="16.5" customHeight="1" outlineLevel="1">
      <c r="A135" s="12" t="s">
        <v>869</v>
      </c>
      <c r="B135" s="18" t="s">
        <v>111</v>
      </c>
      <c r="C135" s="281">
        <v>703850</v>
      </c>
      <c r="D135" s="45">
        <v>0</v>
      </c>
      <c r="E135" s="46">
        <f t="shared" si="19"/>
        <v>0</v>
      </c>
      <c r="F135" s="46">
        <f t="shared" si="20"/>
        <v>0</v>
      </c>
      <c r="G135" s="46">
        <f t="shared" si="21"/>
        <v>0</v>
      </c>
      <c r="H135" s="53" t="e">
        <f t="shared" si="22"/>
        <v>#DIV/0!</v>
      </c>
      <c r="I135" s="54" t="e">
        <f t="shared" si="23"/>
        <v>#DIV/0!</v>
      </c>
      <c r="J135" s="65"/>
      <c r="K135" s="78">
        <f t="shared" si="24"/>
        <v>0</v>
      </c>
      <c r="L135" s="45"/>
      <c r="M135" s="79">
        <f t="shared" si="25"/>
        <v>0</v>
      </c>
      <c r="N135" s="65"/>
      <c r="O135" s="78">
        <f t="shared" si="26"/>
        <v>0</v>
      </c>
      <c r="P135" s="45"/>
      <c r="Q135" s="79">
        <f t="shared" si="27"/>
        <v>0</v>
      </c>
      <c r="R135" s="65"/>
      <c r="S135" s="78">
        <f t="shared" si="28"/>
        <v>0</v>
      </c>
      <c r="T135" s="45"/>
      <c r="U135" s="79">
        <f t="shared" si="29"/>
        <v>0</v>
      </c>
      <c r="V135" s="65"/>
      <c r="W135" s="78">
        <f t="shared" si="30"/>
        <v>0</v>
      </c>
      <c r="X135" s="45"/>
      <c r="Y135" s="79">
        <f t="shared" si="31"/>
        <v>0</v>
      </c>
      <c r="Z135" s="65"/>
      <c r="AA135" s="78">
        <f t="shared" si="32"/>
        <v>0</v>
      </c>
      <c r="AB135" s="45"/>
      <c r="AC135" s="79">
        <f t="shared" si="33"/>
        <v>0</v>
      </c>
      <c r="AD135" s="65"/>
      <c r="AE135" s="78">
        <f t="shared" si="34"/>
        <v>0</v>
      </c>
      <c r="AF135" s="45"/>
      <c r="AG135" s="79">
        <f t="shared" si="35"/>
        <v>0</v>
      </c>
      <c r="AH135" s="2"/>
      <c r="AI135" s="2"/>
      <c r="AJ135" s="2"/>
      <c r="AK135" s="2"/>
      <c r="AL135" s="2"/>
    </row>
    <row r="136" spans="1:38" ht="16.5" customHeight="1" outlineLevel="1">
      <c r="A136" s="12"/>
      <c r="B136" s="18"/>
      <c r="C136" s="14"/>
      <c r="D136" s="45"/>
      <c r="E136" s="46"/>
      <c r="F136" s="46"/>
      <c r="G136" s="46"/>
      <c r="H136" s="53"/>
      <c r="I136" s="54"/>
      <c r="J136" s="65"/>
      <c r="K136" s="78"/>
      <c r="L136" s="45"/>
      <c r="M136" s="79"/>
      <c r="N136" s="65"/>
      <c r="O136" s="78"/>
      <c r="P136" s="45"/>
      <c r="Q136" s="79"/>
      <c r="R136" s="65"/>
      <c r="S136" s="78"/>
      <c r="T136" s="45"/>
      <c r="U136" s="79"/>
      <c r="V136" s="65"/>
      <c r="W136" s="78"/>
      <c r="X136" s="45"/>
      <c r="Y136" s="79"/>
      <c r="Z136" s="65"/>
      <c r="AA136" s="78"/>
      <c r="AB136" s="45"/>
      <c r="AC136" s="79"/>
      <c r="AD136" s="65"/>
      <c r="AE136" s="78"/>
      <c r="AF136" s="45"/>
      <c r="AG136" s="79"/>
      <c r="AH136" s="2"/>
      <c r="AI136" s="2"/>
      <c r="AJ136" s="2"/>
      <c r="AK136" s="2"/>
      <c r="AL136" s="2"/>
    </row>
    <row r="137" spans="1:38" ht="16.5" customHeight="1" outlineLevel="1">
      <c r="A137" s="12"/>
      <c r="B137" s="22" t="s">
        <v>112</v>
      </c>
      <c r="C137" s="59"/>
      <c r="D137" s="45"/>
      <c r="E137" s="46"/>
      <c r="F137" s="46"/>
      <c r="G137" s="46"/>
      <c r="H137" s="53"/>
      <c r="I137" s="54"/>
      <c r="J137" s="65"/>
      <c r="K137" s="78"/>
      <c r="L137" s="45"/>
      <c r="M137" s="79"/>
      <c r="N137" s="65"/>
      <c r="O137" s="78"/>
      <c r="P137" s="45"/>
      <c r="Q137" s="79"/>
      <c r="R137" s="65"/>
      <c r="S137" s="78"/>
      <c r="T137" s="45"/>
      <c r="U137" s="79"/>
      <c r="V137" s="65"/>
      <c r="W137" s="78"/>
      <c r="X137" s="45"/>
      <c r="Y137" s="79"/>
      <c r="Z137" s="65"/>
      <c r="AA137" s="78"/>
      <c r="AB137" s="45"/>
      <c r="AC137" s="79"/>
      <c r="AD137" s="65"/>
      <c r="AE137" s="78"/>
      <c r="AF137" s="45"/>
      <c r="AG137" s="79"/>
      <c r="AH137" s="2"/>
      <c r="AI137" s="2"/>
      <c r="AJ137" s="2"/>
      <c r="AK137" s="2"/>
      <c r="AL137" s="2"/>
    </row>
    <row r="138" spans="1:38" ht="16.5" customHeight="1" outlineLevel="1">
      <c r="A138" s="12">
        <v>2501140</v>
      </c>
      <c r="B138" s="27" t="s">
        <v>113</v>
      </c>
      <c r="C138" s="281">
        <v>26877070</v>
      </c>
      <c r="D138" s="45">
        <v>0</v>
      </c>
      <c r="E138" s="46">
        <f t="shared" si="19"/>
        <v>0</v>
      </c>
      <c r="F138" s="46">
        <f t="shared" si="20"/>
        <v>0</v>
      </c>
      <c r="G138" s="46">
        <f t="shared" si="21"/>
        <v>0</v>
      </c>
      <c r="H138" s="53" t="e">
        <f t="shared" si="22"/>
        <v>#DIV/0!</v>
      </c>
      <c r="I138" s="54" t="e">
        <f t="shared" si="23"/>
        <v>#DIV/0!</v>
      </c>
      <c r="J138" s="65"/>
      <c r="K138" s="78">
        <f t="shared" si="24"/>
        <v>0</v>
      </c>
      <c r="L138" s="45"/>
      <c r="M138" s="79">
        <f t="shared" si="25"/>
        <v>0</v>
      </c>
      <c r="N138" s="65"/>
      <c r="O138" s="78">
        <f t="shared" si="26"/>
        <v>0</v>
      </c>
      <c r="P138" s="45"/>
      <c r="Q138" s="79">
        <f t="shared" si="27"/>
        <v>0</v>
      </c>
      <c r="R138" s="65"/>
      <c r="S138" s="78">
        <f t="shared" si="28"/>
        <v>0</v>
      </c>
      <c r="T138" s="45"/>
      <c r="U138" s="79">
        <f t="shared" si="29"/>
        <v>0</v>
      </c>
      <c r="V138" s="65"/>
      <c r="W138" s="78">
        <f t="shared" si="30"/>
        <v>0</v>
      </c>
      <c r="X138" s="45"/>
      <c r="Y138" s="79">
        <f t="shared" si="31"/>
        <v>0</v>
      </c>
      <c r="Z138" s="65"/>
      <c r="AA138" s="78">
        <f t="shared" si="32"/>
        <v>0</v>
      </c>
      <c r="AB138" s="45"/>
      <c r="AC138" s="79">
        <f t="shared" si="33"/>
        <v>0</v>
      </c>
      <c r="AD138" s="65"/>
      <c r="AE138" s="78">
        <f t="shared" si="34"/>
        <v>0</v>
      </c>
      <c r="AF138" s="45"/>
      <c r="AG138" s="79">
        <f t="shared" si="35"/>
        <v>0</v>
      </c>
      <c r="AH138" s="2"/>
      <c r="AI138" s="2"/>
      <c r="AJ138" s="2"/>
      <c r="AK138" s="2"/>
      <c r="AL138" s="2"/>
    </row>
    <row r="139" spans="1:38" ht="16.5" customHeight="1" outlineLevel="1">
      <c r="A139" s="12">
        <v>2501141</v>
      </c>
      <c r="B139" s="21" t="s">
        <v>114</v>
      </c>
      <c r="C139" s="281">
        <v>51530970</v>
      </c>
      <c r="D139" s="45">
        <v>0</v>
      </c>
      <c r="E139" s="46">
        <f t="shared" si="19"/>
        <v>0</v>
      </c>
      <c r="F139" s="46">
        <f t="shared" si="20"/>
        <v>0</v>
      </c>
      <c r="G139" s="46">
        <f t="shared" si="21"/>
        <v>0</v>
      </c>
      <c r="H139" s="53" t="e">
        <f t="shared" si="22"/>
        <v>#DIV/0!</v>
      </c>
      <c r="I139" s="54" t="e">
        <f t="shared" si="23"/>
        <v>#DIV/0!</v>
      </c>
      <c r="J139" s="65"/>
      <c r="K139" s="78">
        <f t="shared" si="24"/>
        <v>0</v>
      </c>
      <c r="L139" s="45"/>
      <c r="M139" s="79">
        <f t="shared" si="25"/>
        <v>0</v>
      </c>
      <c r="N139" s="65"/>
      <c r="O139" s="78">
        <f t="shared" si="26"/>
        <v>0</v>
      </c>
      <c r="P139" s="45"/>
      <c r="Q139" s="79">
        <f t="shared" si="27"/>
        <v>0</v>
      </c>
      <c r="R139" s="65"/>
      <c r="S139" s="78">
        <f t="shared" si="28"/>
        <v>0</v>
      </c>
      <c r="T139" s="45"/>
      <c r="U139" s="79">
        <f t="shared" si="29"/>
        <v>0</v>
      </c>
      <c r="V139" s="65"/>
      <c r="W139" s="78">
        <f t="shared" si="30"/>
        <v>0</v>
      </c>
      <c r="X139" s="45"/>
      <c r="Y139" s="79">
        <f t="shared" si="31"/>
        <v>0</v>
      </c>
      <c r="Z139" s="65"/>
      <c r="AA139" s="78">
        <f t="shared" si="32"/>
        <v>0</v>
      </c>
      <c r="AB139" s="45"/>
      <c r="AC139" s="79">
        <f t="shared" si="33"/>
        <v>0</v>
      </c>
      <c r="AD139" s="65"/>
      <c r="AE139" s="78">
        <f t="shared" si="34"/>
        <v>0</v>
      </c>
      <c r="AF139" s="45"/>
      <c r="AG139" s="79">
        <f t="shared" si="35"/>
        <v>0</v>
      </c>
      <c r="AH139" s="2"/>
      <c r="AI139" s="2"/>
      <c r="AJ139" s="2"/>
      <c r="AK139" s="2"/>
      <c r="AL139" s="2"/>
    </row>
    <row r="140" spans="1:38" ht="16.5" customHeight="1" outlineLevel="1">
      <c r="A140" s="12">
        <v>2501241</v>
      </c>
      <c r="B140" s="21" t="s">
        <v>115</v>
      </c>
      <c r="C140" s="281">
        <v>8667710</v>
      </c>
      <c r="D140" s="45">
        <v>0</v>
      </c>
      <c r="E140" s="46">
        <f t="shared" si="19"/>
        <v>0</v>
      </c>
      <c r="F140" s="46">
        <f t="shared" si="20"/>
        <v>0</v>
      </c>
      <c r="G140" s="46">
        <f t="shared" si="21"/>
        <v>0</v>
      </c>
      <c r="H140" s="53" t="e">
        <f t="shared" si="22"/>
        <v>#DIV/0!</v>
      </c>
      <c r="I140" s="54" t="e">
        <f t="shared" si="23"/>
        <v>#DIV/0!</v>
      </c>
      <c r="J140" s="65"/>
      <c r="K140" s="78">
        <f t="shared" si="24"/>
        <v>0</v>
      </c>
      <c r="L140" s="45"/>
      <c r="M140" s="79">
        <f t="shared" si="25"/>
        <v>0</v>
      </c>
      <c r="N140" s="65"/>
      <c r="O140" s="78">
        <f t="shared" si="26"/>
        <v>0</v>
      </c>
      <c r="P140" s="45"/>
      <c r="Q140" s="79">
        <f t="shared" si="27"/>
        <v>0</v>
      </c>
      <c r="R140" s="65"/>
      <c r="S140" s="78">
        <f t="shared" si="28"/>
        <v>0</v>
      </c>
      <c r="T140" s="45"/>
      <c r="U140" s="79">
        <f t="shared" si="29"/>
        <v>0</v>
      </c>
      <c r="V140" s="65"/>
      <c r="W140" s="78">
        <f t="shared" si="30"/>
        <v>0</v>
      </c>
      <c r="X140" s="45"/>
      <c r="Y140" s="79">
        <f t="shared" si="31"/>
        <v>0</v>
      </c>
      <c r="Z140" s="65"/>
      <c r="AA140" s="78">
        <f t="shared" si="32"/>
        <v>0</v>
      </c>
      <c r="AB140" s="45"/>
      <c r="AC140" s="79">
        <f t="shared" si="33"/>
        <v>0</v>
      </c>
      <c r="AD140" s="65"/>
      <c r="AE140" s="78">
        <f t="shared" si="34"/>
        <v>0</v>
      </c>
      <c r="AF140" s="45"/>
      <c r="AG140" s="79">
        <f t="shared" si="35"/>
        <v>0</v>
      </c>
      <c r="AH140" s="2"/>
      <c r="AI140" s="2"/>
      <c r="AJ140" s="2"/>
      <c r="AK140" s="2"/>
      <c r="AL140" s="2"/>
    </row>
    <row r="141" spans="1:38" ht="16.5" customHeight="1" outlineLevel="1">
      <c r="A141" s="12"/>
      <c r="B141" s="22" t="s">
        <v>116</v>
      </c>
      <c r="C141" s="275"/>
      <c r="D141" s="45"/>
      <c r="E141" s="46"/>
      <c r="F141" s="46"/>
      <c r="G141" s="46"/>
      <c r="H141" s="53"/>
      <c r="I141" s="54"/>
      <c r="J141" s="65"/>
      <c r="K141" s="78"/>
      <c r="L141" s="45"/>
      <c r="M141" s="79"/>
      <c r="N141" s="65"/>
      <c r="O141" s="78"/>
      <c r="P141" s="45"/>
      <c r="Q141" s="79"/>
      <c r="R141" s="65"/>
      <c r="S141" s="78"/>
      <c r="T141" s="45"/>
      <c r="U141" s="79"/>
      <c r="V141" s="65"/>
      <c r="W141" s="78"/>
      <c r="X141" s="45"/>
      <c r="Y141" s="79"/>
      <c r="Z141" s="65"/>
      <c r="AA141" s="78"/>
      <c r="AB141" s="45"/>
      <c r="AC141" s="79"/>
      <c r="AD141" s="65"/>
      <c r="AE141" s="78"/>
      <c r="AF141" s="45"/>
      <c r="AG141" s="79"/>
      <c r="AH141" s="2"/>
      <c r="AI141" s="2"/>
      <c r="AJ141" s="2"/>
      <c r="AK141" s="2"/>
      <c r="AL141" s="2"/>
    </row>
    <row r="142" spans="1:38" ht="16.5" customHeight="1" outlineLevel="1">
      <c r="A142" s="12">
        <v>2501043</v>
      </c>
      <c r="B142" s="21" t="s">
        <v>117</v>
      </c>
      <c r="C142" s="281">
        <v>102675690</v>
      </c>
      <c r="D142" s="45">
        <v>0</v>
      </c>
      <c r="E142" s="46">
        <f t="shared" si="19"/>
        <v>0</v>
      </c>
      <c r="F142" s="46">
        <f t="shared" si="20"/>
        <v>0</v>
      </c>
      <c r="G142" s="46">
        <f t="shared" si="21"/>
        <v>0</v>
      </c>
      <c r="H142" s="53" t="e">
        <f t="shared" si="22"/>
        <v>#DIV/0!</v>
      </c>
      <c r="I142" s="54" t="e">
        <f t="shared" si="23"/>
        <v>#DIV/0!</v>
      </c>
      <c r="J142" s="65"/>
      <c r="K142" s="78">
        <f t="shared" si="24"/>
        <v>0</v>
      </c>
      <c r="L142" s="45"/>
      <c r="M142" s="79">
        <f t="shared" si="25"/>
        <v>0</v>
      </c>
      <c r="N142" s="65"/>
      <c r="O142" s="78">
        <f t="shared" si="26"/>
        <v>0</v>
      </c>
      <c r="P142" s="45"/>
      <c r="Q142" s="79">
        <f t="shared" si="27"/>
        <v>0</v>
      </c>
      <c r="R142" s="65"/>
      <c r="S142" s="78">
        <f t="shared" si="28"/>
        <v>0</v>
      </c>
      <c r="T142" s="45"/>
      <c r="U142" s="79">
        <f t="shared" si="29"/>
        <v>0</v>
      </c>
      <c r="V142" s="65"/>
      <c r="W142" s="78">
        <f t="shared" si="30"/>
        <v>0</v>
      </c>
      <c r="X142" s="45"/>
      <c r="Y142" s="79">
        <f t="shared" si="31"/>
        <v>0</v>
      </c>
      <c r="Z142" s="65"/>
      <c r="AA142" s="78">
        <f t="shared" si="32"/>
        <v>0</v>
      </c>
      <c r="AB142" s="45"/>
      <c r="AC142" s="79">
        <f t="shared" si="33"/>
        <v>0</v>
      </c>
      <c r="AD142" s="65"/>
      <c r="AE142" s="78">
        <f t="shared" si="34"/>
        <v>0</v>
      </c>
      <c r="AF142" s="45"/>
      <c r="AG142" s="79">
        <f t="shared" si="35"/>
        <v>0</v>
      </c>
      <c r="AH142" s="2"/>
      <c r="AI142" s="2"/>
      <c r="AJ142" s="2"/>
      <c r="AK142" s="2"/>
      <c r="AL142" s="2"/>
    </row>
    <row r="143" spans="1:38" ht="16.5" customHeight="1" outlineLevel="1">
      <c r="A143" s="12">
        <v>2501042</v>
      </c>
      <c r="B143" s="21" t="s">
        <v>118</v>
      </c>
      <c r="C143" s="281">
        <v>102675690</v>
      </c>
      <c r="D143" s="45">
        <v>0</v>
      </c>
      <c r="E143" s="46">
        <f t="shared" si="19"/>
        <v>0</v>
      </c>
      <c r="F143" s="46">
        <f t="shared" si="20"/>
        <v>0</v>
      </c>
      <c r="G143" s="46">
        <f t="shared" si="21"/>
        <v>0</v>
      </c>
      <c r="H143" s="53" t="e">
        <f t="shared" si="22"/>
        <v>#DIV/0!</v>
      </c>
      <c r="I143" s="54" t="e">
        <f t="shared" si="23"/>
        <v>#DIV/0!</v>
      </c>
      <c r="J143" s="65"/>
      <c r="K143" s="78">
        <f t="shared" si="24"/>
        <v>0</v>
      </c>
      <c r="L143" s="45"/>
      <c r="M143" s="79">
        <f t="shared" si="25"/>
        <v>0</v>
      </c>
      <c r="N143" s="65"/>
      <c r="O143" s="78">
        <f t="shared" si="26"/>
        <v>0</v>
      </c>
      <c r="P143" s="45"/>
      <c r="Q143" s="79">
        <f t="shared" si="27"/>
        <v>0</v>
      </c>
      <c r="R143" s="65"/>
      <c r="S143" s="78">
        <f t="shared" si="28"/>
        <v>0</v>
      </c>
      <c r="T143" s="45"/>
      <c r="U143" s="79">
        <f t="shared" si="29"/>
        <v>0</v>
      </c>
      <c r="V143" s="65"/>
      <c r="W143" s="78">
        <f t="shared" si="30"/>
        <v>0</v>
      </c>
      <c r="X143" s="45"/>
      <c r="Y143" s="79">
        <f t="shared" si="31"/>
        <v>0</v>
      </c>
      <c r="Z143" s="65"/>
      <c r="AA143" s="78">
        <f t="shared" si="32"/>
        <v>0</v>
      </c>
      <c r="AB143" s="45"/>
      <c r="AC143" s="79">
        <f t="shared" si="33"/>
        <v>0</v>
      </c>
      <c r="AD143" s="65"/>
      <c r="AE143" s="78">
        <f t="shared" si="34"/>
        <v>0</v>
      </c>
      <c r="AF143" s="45"/>
      <c r="AG143" s="79">
        <f t="shared" si="35"/>
        <v>0</v>
      </c>
      <c r="AH143" s="2"/>
      <c r="AI143" s="2"/>
      <c r="AJ143" s="2"/>
      <c r="AK143" s="2"/>
      <c r="AL143" s="2"/>
    </row>
    <row r="144" spans="1:38" ht="16.5" customHeight="1" outlineLevel="1">
      <c r="A144" s="12">
        <v>2501040</v>
      </c>
      <c r="B144" s="27" t="s">
        <v>119</v>
      </c>
      <c r="C144" s="281">
        <v>24115280</v>
      </c>
      <c r="D144" s="45">
        <v>0</v>
      </c>
      <c r="E144" s="46">
        <f t="shared" ref="E144:E201" si="36">+J144+L144+N144+P144+R144+T144+V144+X144+Z144+AB144+AD144+AF144</f>
        <v>0</v>
      </c>
      <c r="F144" s="46">
        <f t="shared" ref="F144:F201" si="37">D144*C144</f>
        <v>0</v>
      </c>
      <c r="G144" s="46">
        <f t="shared" ref="G144:G201" si="38">+E144*C144</f>
        <v>0</v>
      </c>
      <c r="H144" s="53" t="e">
        <f t="shared" ref="H144:H201" si="39">IF(E144&gt;=0,(E144/D144),"-")</f>
        <v>#DIV/0!</v>
      </c>
      <c r="I144" s="54" t="e">
        <f t="shared" ref="I144:I201" si="40">IF(G144&gt;=0,(G144/F144),"-")</f>
        <v>#DIV/0!</v>
      </c>
      <c r="J144" s="65"/>
      <c r="K144" s="78">
        <f t="shared" ref="K144:K201" si="41">+J144*C144</f>
        <v>0</v>
      </c>
      <c r="L144" s="45"/>
      <c r="M144" s="79">
        <f t="shared" ref="M144:M201" si="42">+L144*C144</f>
        <v>0</v>
      </c>
      <c r="N144" s="65"/>
      <c r="O144" s="78">
        <f t="shared" ref="O144:O201" si="43">+N144*C144</f>
        <v>0</v>
      </c>
      <c r="P144" s="45"/>
      <c r="Q144" s="79">
        <f t="shared" ref="Q144:Q201" si="44">+P144*C144</f>
        <v>0</v>
      </c>
      <c r="R144" s="65"/>
      <c r="S144" s="78">
        <f t="shared" ref="S144:S201" si="45">+R144*C144</f>
        <v>0</v>
      </c>
      <c r="T144" s="45"/>
      <c r="U144" s="79">
        <f t="shared" ref="U144:U201" si="46">+T144*C144</f>
        <v>0</v>
      </c>
      <c r="V144" s="65"/>
      <c r="W144" s="78">
        <f t="shared" ref="W144:W201" si="47">+V144*C144</f>
        <v>0</v>
      </c>
      <c r="X144" s="45"/>
      <c r="Y144" s="79">
        <f t="shared" ref="Y144:Y201" si="48">+X144*C144</f>
        <v>0</v>
      </c>
      <c r="Z144" s="65"/>
      <c r="AA144" s="78">
        <f t="shared" ref="AA144:AA201" si="49">+Z144*C144</f>
        <v>0</v>
      </c>
      <c r="AB144" s="45"/>
      <c r="AC144" s="79">
        <f t="shared" ref="AC144:AC201" si="50">+AB144*C144</f>
        <v>0</v>
      </c>
      <c r="AD144" s="65"/>
      <c r="AE144" s="78">
        <f t="shared" ref="AE144:AE201" si="51">+AD144*C144</f>
        <v>0</v>
      </c>
      <c r="AF144" s="45"/>
      <c r="AG144" s="79">
        <f t="shared" ref="AG144:AG201" si="52">+AF144*C144</f>
        <v>0</v>
      </c>
      <c r="AH144" s="2"/>
      <c r="AI144" s="2"/>
      <c r="AJ144" s="2"/>
      <c r="AK144" s="2"/>
      <c r="AL144" s="2"/>
    </row>
    <row r="145" spans="1:38" ht="16.5" customHeight="1" outlineLevel="1">
      <c r="A145" s="12">
        <v>2501041</v>
      </c>
      <c r="B145" s="27" t="s">
        <v>120</v>
      </c>
      <c r="C145" s="281">
        <v>48773630</v>
      </c>
      <c r="D145" s="45">
        <v>0</v>
      </c>
      <c r="E145" s="46">
        <f t="shared" si="36"/>
        <v>0</v>
      </c>
      <c r="F145" s="46">
        <f t="shared" si="37"/>
        <v>0</v>
      </c>
      <c r="G145" s="46">
        <f t="shared" si="38"/>
        <v>0</v>
      </c>
      <c r="H145" s="53" t="e">
        <f t="shared" si="39"/>
        <v>#DIV/0!</v>
      </c>
      <c r="I145" s="54" t="e">
        <f t="shared" si="40"/>
        <v>#DIV/0!</v>
      </c>
      <c r="J145" s="65"/>
      <c r="K145" s="78">
        <f t="shared" si="41"/>
        <v>0</v>
      </c>
      <c r="L145" s="45"/>
      <c r="M145" s="79">
        <f t="shared" si="42"/>
        <v>0</v>
      </c>
      <c r="N145" s="65"/>
      <c r="O145" s="78">
        <f t="shared" si="43"/>
        <v>0</v>
      </c>
      <c r="P145" s="45"/>
      <c r="Q145" s="79">
        <f t="shared" si="44"/>
        <v>0</v>
      </c>
      <c r="R145" s="65"/>
      <c r="S145" s="78">
        <f t="shared" si="45"/>
        <v>0</v>
      </c>
      <c r="T145" s="45"/>
      <c r="U145" s="79">
        <f t="shared" si="46"/>
        <v>0</v>
      </c>
      <c r="V145" s="65"/>
      <c r="W145" s="78">
        <f t="shared" si="47"/>
        <v>0</v>
      </c>
      <c r="X145" s="45"/>
      <c r="Y145" s="79">
        <f t="shared" si="48"/>
        <v>0</v>
      </c>
      <c r="Z145" s="65"/>
      <c r="AA145" s="78">
        <f t="shared" si="49"/>
        <v>0</v>
      </c>
      <c r="AB145" s="45"/>
      <c r="AC145" s="79">
        <f t="shared" si="50"/>
        <v>0</v>
      </c>
      <c r="AD145" s="65"/>
      <c r="AE145" s="78">
        <f t="shared" si="51"/>
        <v>0</v>
      </c>
      <c r="AF145" s="45"/>
      <c r="AG145" s="79">
        <f t="shared" si="52"/>
        <v>0</v>
      </c>
      <c r="AH145" s="2"/>
      <c r="AI145" s="2"/>
      <c r="AJ145" s="2"/>
      <c r="AK145" s="2"/>
      <c r="AL145" s="2"/>
    </row>
    <row r="146" spans="1:38" ht="16.5" customHeight="1" outlineLevel="1">
      <c r="A146" s="12">
        <v>2501044</v>
      </c>
      <c r="B146" s="21" t="s">
        <v>121</v>
      </c>
      <c r="C146" s="281">
        <v>17431660</v>
      </c>
      <c r="D146" s="45">
        <v>0</v>
      </c>
      <c r="E146" s="46">
        <f t="shared" si="36"/>
        <v>0</v>
      </c>
      <c r="F146" s="46">
        <f t="shared" si="37"/>
        <v>0</v>
      </c>
      <c r="G146" s="46">
        <f t="shared" si="38"/>
        <v>0</v>
      </c>
      <c r="H146" s="53" t="e">
        <f t="shared" si="39"/>
        <v>#DIV/0!</v>
      </c>
      <c r="I146" s="54" t="e">
        <f t="shared" si="40"/>
        <v>#DIV/0!</v>
      </c>
      <c r="J146" s="65"/>
      <c r="K146" s="78">
        <f t="shared" si="41"/>
        <v>0</v>
      </c>
      <c r="L146" s="45"/>
      <c r="M146" s="79">
        <f t="shared" si="42"/>
        <v>0</v>
      </c>
      <c r="N146" s="65"/>
      <c r="O146" s="78">
        <f t="shared" si="43"/>
        <v>0</v>
      </c>
      <c r="P146" s="45"/>
      <c r="Q146" s="79">
        <f t="shared" si="44"/>
        <v>0</v>
      </c>
      <c r="R146" s="65"/>
      <c r="S146" s="78">
        <f t="shared" si="45"/>
        <v>0</v>
      </c>
      <c r="T146" s="45"/>
      <c r="U146" s="79">
        <f t="shared" si="46"/>
        <v>0</v>
      </c>
      <c r="V146" s="65"/>
      <c r="W146" s="78">
        <f t="shared" si="47"/>
        <v>0</v>
      </c>
      <c r="X146" s="45"/>
      <c r="Y146" s="79">
        <f t="shared" si="48"/>
        <v>0</v>
      </c>
      <c r="Z146" s="65"/>
      <c r="AA146" s="78">
        <f t="shared" si="49"/>
        <v>0</v>
      </c>
      <c r="AB146" s="45"/>
      <c r="AC146" s="79">
        <f t="shared" si="50"/>
        <v>0</v>
      </c>
      <c r="AD146" s="65"/>
      <c r="AE146" s="78">
        <f t="shared" si="51"/>
        <v>0</v>
      </c>
      <c r="AF146" s="45"/>
      <c r="AG146" s="79">
        <f t="shared" si="52"/>
        <v>0</v>
      </c>
      <c r="AH146" s="2"/>
      <c r="AI146" s="2"/>
      <c r="AJ146" s="2"/>
      <c r="AK146" s="2"/>
      <c r="AL146" s="2"/>
    </row>
    <row r="147" spans="1:38" ht="16.5" customHeight="1" outlineLevel="1">
      <c r="A147" s="12">
        <v>2501144</v>
      </c>
      <c r="B147" s="21" t="s">
        <v>122</v>
      </c>
      <c r="C147" s="281">
        <v>2701210</v>
      </c>
      <c r="D147" s="45">
        <v>0</v>
      </c>
      <c r="E147" s="46">
        <f t="shared" si="36"/>
        <v>0</v>
      </c>
      <c r="F147" s="46">
        <f t="shared" si="37"/>
        <v>0</v>
      </c>
      <c r="G147" s="46">
        <f t="shared" si="38"/>
        <v>0</v>
      </c>
      <c r="H147" s="53" t="e">
        <f t="shared" si="39"/>
        <v>#DIV/0!</v>
      </c>
      <c r="I147" s="54" t="e">
        <f t="shared" si="40"/>
        <v>#DIV/0!</v>
      </c>
      <c r="J147" s="65"/>
      <c r="K147" s="78">
        <f t="shared" si="41"/>
        <v>0</v>
      </c>
      <c r="L147" s="45"/>
      <c r="M147" s="79">
        <f t="shared" si="42"/>
        <v>0</v>
      </c>
      <c r="N147" s="65"/>
      <c r="O147" s="78">
        <f t="shared" si="43"/>
        <v>0</v>
      </c>
      <c r="P147" s="45"/>
      <c r="Q147" s="79">
        <f t="shared" si="44"/>
        <v>0</v>
      </c>
      <c r="R147" s="65"/>
      <c r="S147" s="78">
        <f t="shared" si="45"/>
        <v>0</v>
      </c>
      <c r="T147" s="45"/>
      <c r="U147" s="79">
        <f t="shared" si="46"/>
        <v>0</v>
      </c>
      <c r="V147" s="65"/>
      <c r="W147" s="78">
        <f t="shared" si="47"/>
        <v>0</v>
      </c>
      <c r="X147" s="45"/>
      <c r="Y147" s="79">
        <f t="shared" si="48"/>
        <v>0</v>
      </c>
      <c r="Z147" s="65"/>
      <c r="AA147" s="78">
        <f t="shared" si="49"/>
        <v>0</v>
      </c>
      <c r="AB147" s="45"/>
      <c r="AC147" s="79">
        <f t="shared" si="50"/>
        <v>0</v>
      </c>
      <c r="AD147" s="65"/>
      <c r="AE147" s="78">
        <f t="shared" si="51"/>
        <v>0</v>
      </c>
      <c r="AF147" s="45"/>
      <c r="AG147" s="79">
        <f t="shared" si="52"/>
        <v>0</v>
      </c>
      <c r="AH147" s="2"/>
      <c r="AI147" s="2"/>
      <c r="AJ147" s="2"/>
      <c r="AK147" s="2"/>
      <c r="AL147" s="2"/>
    </row>
    <row r="148" spans="1:38" ht="16.5" customHeight="1" outlineLevel="1">
      <c r="A148" s="12"/>
      <c r="B148" s="21"/>
      <c r="C148" s="14"/>
      <c r="D148" s="45"/>
      <c r="E148" s="46"/>
      <c r="F148" s="46"/>
      <c r="G148" s="46"/>
      <c r="H148" s="53"/>
      <c r="I148" s="54"/>
      <c r="J148" s="65"/>
      <c r="K148" s="78"/>
      <c r="L148" s="45"/>
      <c r="M148" s="79"/>
      <c r="N148" s="65"/>
      <c r="O148" s="78"/>
      <c r="P148" s="45"/>
      <c r="Q148" s="79"/>
      <c r="R148" s="65"/>
      <c r="S148" s="78"/>
      <c r="T148" s="45"/>
      <c r="U148" s="79"/>
      <c r="V148" s="65"/>
      <c r="W148" s="78"/>
      <c r="X148" s="45"/>
      <c r="Y148" s="79"/>
      <c r="Z148" s="65"/>
      <c r="AA148" s="78"/>
      <c r="AB148" s="45"/>
      <c r="AC148" s="79"/>
      <c r="AD148" s="65"/>
      <c r="AE148" s="78"/>
      <c r="AF148" s="45"/>
      <c r="AG148" s="79"/>
      <c r="AH148" s="2"/>
      <c r="AI148" s="2"/>
      <c r="AJ148" s="2"/>
      <c r="AK148" s="2"/>
      <c r="AL148" s="2"/>
    </row>
    <row r="149" spans="1:38" ht="16.5" customHeight="1" outlineLevel="1">
      <c r="A149" s="12"/>
      <c r="B149" s="16" t="s">
        <v>123</v>
      </c>
      <c r="C149" s="59"/>
      <c r="D149" s="45"/>
      <c r="E149" s="46"/>
      <c r="F149" s="46"/>
      <c r="G149" s="46"/>
      <c r="H149" s="53"/>
      <c r="I149" s="54"/>
      <c r="J149" s="65"/>
      <c r="K149" s="78"/>
      <c r="L149" s="45"/>
      <c r="M149" s="79"/>
      <c r="N149" s="65"/>
      <c r="O149" s="78"/>
      <c r="P149" s="45"/>
      <c r="Q149" s="79"/>
      <c r="R149" s="65"/>
      <c r="S149" s="78"/>
      <c r="T149" s="45"/>
      <c r="U149" s="79"/>
      <c r="V149" s="65"/>
      <c r="W149" s="78"/>
      <c r="X149" s="45"/>
      <c r="Y149" s="79"/>
      <c r="Z149" s="65"/>
      <c r="AA149" s="78"/>
      <c r="AB149" s="45"/>
      <c r="AC149" s="79"/>
      <c r="AD149" s="65"/>
      <c r="AE149" s="78"/>
      <c r="AF149" s="45"/>
      <c r="AG149" s="79"/>
      <c r="AH149" s="2"/>
      <c r="AI149" s="2"/>
      <c r="AJ149" s="2"/>
      <c r="AK149" s="2"/>
      <c r="AL149" s="2"/>
    </row>
    <row r="150" spans="1:38" ht="16.5" customHeight="1" outlineLevel="1">
      <c r="A150" s="12"/>
      <c r="B150" s="26" t="s">
        <v>124</v>
      </c>
      <c r="C150" s="59"/>
      <c r="D150" s="45"/>
      <c r="E150" s="46"/>
      <c r="F150" s="46"/>
      <c r="G150" s="46"/>
      <c r="H150" s="53"/>
      <c r="I150" s="54"/>
      <c r="J150" s="65"/>
      <c r="K150" s="78"/>
      <c r="L150" s="45"/>
      <c r="M150" s="79"/>
      <c r="N150" s="65"/>
      <c r="O150" s="78"/>
      <c r="P150" s="45"/>
      <c r="Q150" s="79"/>
      <c r="R150" s="65"/>
      <c r="S150" s="78"/>
      <c r="T150" s="45"/>
      <c r="U150" s="79"/>
      <c r="V150" s="65"/>
      <c r="W150" s="78"/>
      <c r="X150" s="45"/>
      <c r="Y150" s="79"/>
      <c r="Z150" s="65"/>
      <c r="AA150" s="78"/>
      <c r="AB150" s="45"/>
      <c r="AC150" s="79"/>
      <c r="AD150" s="65"/>
      <c r="AE150" s="78"/>
      <c r="AF150" s="45"/>
      <c r="AG150" s="79"/>
      <c r="AH150" s="2"/>
      <c r="AI150" s="2"/>
      <c r="AJ150" s="2"/>
      <c r="AK150" s="2"/>
      <c r="AL150" s="2"/>
    </row>
    <row r="151" spans="1:38" ht="16.5" customHeight="1" outlineLevel="1">
      <c r="A151" s="12">
        <v>3002008</v>
      </c>
      <c r="B151" s="28" t="s">
        <v>125</v>
      </c>
      <c r="C151" s="14">
        <v>164670</v>
      </c>
      <c r="D151" s="45">
        <v>0</v>
      </c>
      <c r="E151" s="46">
        <f t="shared" si="36"/>
        <v>0</v>
      </c>
      <c r="F151" s="46">
        <f t="shared" si="37"/>
        <v>0</v>
      </c>
      <c r="G151" s="46">
        <f t="shared" si="38"/>
        <v>0</v>
      </c>
      <c r="H151" s="53" t="e">
        <f t="shared" si="39"/>
        <v>#DIV/0!</v>
      </c>
      <c r="I151" s="54" t="e">
        <f t="shared" si="40"/>
        <v>#DIV/0!</v>
      </c>
      <c r="J151" s="65"/>
      <c r="K151" s="78">
        <f t="shared" si="41"/>
        <v>0</v>
      </c>
      <c r="L151" s="45"/>
      <c r="M151" s="79">
        <f t="shared" si="42"/>
        <v>0</v>
      </c>
      <c r="N151" s="65"/>
      <c r="O151" s="78">
        <f t="shared" si="43"/>
        <v>0</v>
      </c>
      <c r="P151" s="45"/>
      <c r="Q151" s="79">
        <f t="shared" si="44"/>
        <v>0</v>
      </c>
      <c r="R151" s="65"/>
      <c r="S151" s="78">
        <f t="shared" si="45"/>
        <v>0</v>
      </c>
      <c r="T151" s="45"/>
      <c r="U151" s="79">
        <f t="shared" si="46"/>
        <v>0</v>
      </c>
      <c r="V151" s="65"/>
      <c r="W151" s="78">
        <f t="shared" si="47"/>
        <v>0</v>
      </c>
      <c r="X151" s="45"/>
      <c r="Y151" s="79">
        <f t="shared" si="48"/>
        <v>0</v>
      </c>
      <c r="Z151" s="65"/>
      <c r="AA151" s="78">
        <f t="shared" si="49"/>
        <v>0</v>
      </c>
      <c r="AB151" s="45"/>
      <c r="AC151" s="79">
        <f t="shared" si="50"/>
        <v>0</v>
      </c>
      <c r="AD151" s="65"/>
      <c r="AE151" s="78">
        <f t="shared" si="51"/>
        <v>0</v>
      </c>
      <c r="AF151" s="45"/>
      <c r="AG151" s="79">
        <f t="shared" si="52"/>
        <v>0</v>
      </c>
      <c r="AH151" s="2"/>
      <c r="AI151" s="2"/>
      <c r="AJ151" s="2"/>
      <c r="AK151" s="2"/>
      <c r="AL151" s="2"/>
    </row>
    <row r="152" spans="1:38" ht="16.5" customHeight="1" outlineLevel="1">
      <c r="A152" s="12">
        <v>3002007</v>
      </c>
      <c r="B152" s="29" t="s">
        <v>126</v>
      </c>
      <c r="C152" s="14">
        <v>771730</v>
      </c>
      <c r="D152" s="45">
        <v>0</v>
      </c>
      <c r="E152" s="46">
        <f t="shared" si="36"/>
        <v>0</v>
      </c>
      <c r="F152" s="46">
        <f t="shared" si="37"/>
        <v>0</v>
      </c>
      <c r="G152" s="46">
        <f t="shared" si="38"/>
        <v>0</v>
      </c>
      <c r="H152" s="53" t="e">
        <f t="shared" si="39"/>
        <v>#DIV/0!</v>
      </c>
      <c r="I152" s="54" t="e">
        <f t="shared" si="40"/>
        <v>#DIV/0!</v>
      </c>
      <c r="J152" s="65"/>
      <c r="K152" s="78">
        <f t="shared" si="41"/>
        <v>0</v>
      </c>
      <c r="L152" s="45"/>
      <c r="M152" s="79">
        <f t="shared" si="42"/>
        <v>0</v>
      </c>
      <c r="N152" s="65"/>
      <c r="O152" s="78">
        <f t="shared" si="43"/>
        <v>0</v>
      </c>
      <c r="P152" s="45"/>
      <c r="Q152" s="79">
        <f t="shared" si="44"/>
        <v>0</v>
      </c>
      <c r="R152" s="65"/>
      <c r="S152" s="78">
        <f t="shared" si="45"/>
        <v>0</v>
      </c>
      <c r="T152" s="45"/>
      <c r="U152" s="79">
        <f t="shared" si="46"/>
        <v>0</v>
      </c>
      <c r="V152" s="65"/>
      <c r="W152" s="78">
        <f t="shared" si="47"/>
        <v>0</v>
      </c>
      <c r="X152" s="45"/>
      <c r="Y152" s="79">
        <f t="shared" si="48"/>
        <v>0</v>
      </c>
      <c r="Z152" s="65"/>
      <c r="AA152" s="78">
        <f t="shared" si="49"/>
        <v>0</v>
      </c>
      <c r="AB152" s="45"/>
      <c r="AC152" s="79">
        <f t="shared" si="50"/>
        <v>0</v>
      </c>
      <c r="AD152" s="65"/>
      <c r="AE152" s="78">
        <f t="shared" si="51"/>
        <v>0</v>
      </c>
      <c r="AF152" s="45"/>
      <c r="AG152" s="79">
        <f t="shared" si="52"/>
        <v>0</v>
      </c>
      <c r="AH152" s="2"/>
      <c r="AI152" s="2"/>
      <c r="AJ152" s="2"/>
      <c r="AK152" s="2"/>
      <c r="AL152" s="2"/>
    </row>
    <row r="153" spans="1:38" ht="16.5" customHeight="1" outlineLevel="1">
      <c r="A153" s="12">
        <v>3002041</v>
      </c>
      <c r="B153" s="29" t="s">
        <v>127</v>
      </c>
      <c r="C153" s="14">
        <v>243130</v>
      </c>
      <c r="D153" s="45">
        <v>0</v>
      </c>
      <c r="E153" s="46">
        <f t="shared" si="36"/>
        <v>0</v>
      </c>
      <c r="F153" s="46">
        <f t="shared" si="37"/>
        <v>0</v>
      </c>
      <c r="G153" s="46">
        <f t="shared" si="38"/>
        <v>0</v>
      </c>
      <c r="H153" s="53" t="e">
        <f t="shared" si="39"/>
        <v>#DIV/0!</v>
      </c>
      <c r="I153" s="54" t="e">
        <f t="shared" si="40"/>
        <v>#DIV/0!</v>
      </c>
      <c r="J153" s="65"/>
      <c r="K153" s="78">
        <f t="shared" si="41"/>
        <v>0</v>
      </c>
      <c r="L153" s="45"/>
      <c r="M153" s="79">
        <f t="shared" si="42"/>
        <v>0</v>
      </c>
      <c r="N153" s="65"/>
      <c r="O153" s="78">
        <f t="shared" si="43"/>
        <v>0</v>
      </c>
      <c r="P153" s="45"/>
      <c r="Q153" s="79">
        <f t="shared" si="44"/>
        <v>0</v>
      </c>
      <c r="R153" s="65"/>
      <c r="S153" s="78">
        <f t="shared" si="45"/>
        <v>0</v>
      </c>
      <c r="T153" s="45"/>
      <c r="U153" s="79">
        <f t="shared" si="46"/>
        <v>0</v>
      </c>
      <c r="V153" s="65"/>
      <c r="W153" s="78">
        <f t="shared" si="47"/>
        <v>0</v>
      </c>
      <c r="X153" s="45"/>
      <c r="Y153" s="79">
        <f t="shared" si="48"/>
        <v>0</v>
      </c>
      <c r="Z153" s="65"/>
      <c r="AA153" s="78">
        <f t="shared" si="49"/>
        <v>0</v>
      </c>
      <c r="AB153" s="45"/>
      <c r="AC153" s="79">
        <f t="shared" si="50"/>
        <v>0</v>
      </c>
      <c r="AD153" s="65"/>
      <c r="AE153" s="78">
        <f t="shared" si="51"/>
        <v>0</v>
      </c>
      <c r="AF153" s="45"/>
      <c r="AG153" s="79">
        <f t="shared" si="52"/>
        <v>0</v>
      </c>
      <c r="AH153" s="2"/>
      <c r="AI153" s="2"/>
      <c r="AJ153" s="2"/>
      <c r="AK153" s="2"/>
      <c r="AL153" s="2"/>
    </row>
    <row r="154" spans="1:38" ht="16.5" customHeight="1" outlineLevel="1">
      <c r="A154" s="12">
        <v>3002040</v>
      </c>
      <c r="B154" s="29" t="s">
        <v>128</v>
      </c>
      <c r="C154" s="14">
        <v>499400</v>
      </c>
      <c r="D154" s="45">
        <v>0</v>
      </c>
      <c r="E154" s="46">
        <f t="shared" si="36"/>
        <v>0</v>
      </c>
      <c r="F154" s="46">
        <f t="shared" si="37"/>
        <v>0</v>
      </c>
      <c r="G154" s="46">
        <f t="shared" si="38"/>
        <v>0</v>
      </c>
      <c r="H154" s="53" t="e">
        <f t="shared" si="39"/>
        <v>#DIV/0!</v>
      </c>
      <c r="I154" s="54" t="e">
        <f t="shared" si="40"/>
        <v>#DIV/0!</v>
      </c>
      <c r="J154" s="65"/>
      <c r="K154" s="78">
        <f t="shared" si="41"/>
        <v>0</v>
      </c>
      <c r="L154" s="45"/>
      <c r="M154" s="79">
        <f t="shared" si="42"/>
        <v>0</v>
      </c>
      <c r="N154" s="65"/>
      <c r="O154" s="78">
        <f t="shared" si="43"/>
        <v>0</v>
      </c>
      <c r="P154" s="45"/>
      <c r="Q154" s="79">
        <f t="shared" si="44"/>
        <v>0</v>
      </c>
      <c r="R154" s="65"/>
      <c r="S154" s="78">
        <f t="shared" si="45"/>
        <v>0</v>
      </c>
      <c r="T154" s="45"/>
      <c r="U154" s="79">
        <f t="shared" si="46"/>
        <v>0</v>
      </c>
      <c r="V154" s="65"/>
      <c r="W154" s="78">
        <f t="shared" si="47"/>
        <v>0</v>
      </c>
      <c r="X154" s="45"/>
      <c r="Y154" s="79">
        <f t="shared" si="48"/>
        <v>0</v>
      </c>
      <c r="Z154" s="65"/>
      <c r="AA154" s="78">
        <f t="shared" si="49"/>
        <v>0</v>
      </c>
      <c r="AB154" s="45"/>
      <c r="AC154" s="79">
        <f t="shared" si="50"/>
        <v>0</v>
      </c>
      <c r="AD154" s="65"/>
      <c r="AE154" s="78">
        <f t="shared" si="51"/>
        <v>0</v>
      </c>
      <c r="AF154" s="45"/>
      <c r="AG154" s="79">
        <f t="shared" si="52"/>
        <v>0</v>
      </c>
      <c r="AH154" s="2"/>
      <c r="AI154" s="2"/>
      <c r="AJ154" s="2"/>
      <c r="AK154" s="2"/>
      <c r="AL154" s="2"/>
    </row>
    <row r="155" spans="1:38" ht="16.5" customHeight="1" outlineLevel="1">
      <c r="A155" s="12">
        <v>3002042</v>
      </c>
      <c r="B155" s="29" t="s">
        <v>129</v>
      </c>
      <c r="C155" s="14">
        <v>1001560</v>
      </c>
      <c r="D155" s="45">
        <v>0</v>
      </c>
      <c r="E155" s="46">
        <f t="shared" si="36"/>
        <v>0</v>
      </c>
      <c r="F155" s="46">
        <f t="shared" si="37"/>
        <v>0</v>
      </c>
      <c r="G155" s="46">
        <f t="shared" si="38"/>
        <v>0</v>
      </c>
      <c r="H155" s="53" t="e">
        <f t="shared" si="39"/>
        <v>#DIV/0!</v>
      </c>
      <c r="I155" s="54" t="e">
        <f t="shared" si="40"/>
        <v>#DIV/0!</v>
      </c>
      <c r="J155" s="65"/>
      <c r="K155" s="78">
        <f t="shared" si="41"/>
        <v>0</v>
      </c>
      <c r="L155" s="45"/>
      <c r="M155" s="79">
        <f t="shared" si="42"/>
        <v>0</v>
      </c>
      <c r="N155" s="65"/>
      <c r="O155" s="78">
        <f t="shared" si="43"/>
        <v>0</v>
      </c>
      <c r="P155" s="45"/>
      <c r="Q155" s="79">
        <f t="shared" si="44"/>
        <v>0</v>
      </c>
      <c r="R155" s="65"/>
      <c r="S155" s="78">
        <f t="shared" si="45"/>
        <v>0</v>
      </c>
      <c r="T155" s="45"/>
      <c r="U155" s="79">
        <f t="shared" si="46"/>
        <v>0</v>
      </c>
      <c r="V155" s="65"/>
      <c r="W155" s="78">
        <f t="shared" si="47"/>
        <v>0</v>
      </c>
      <c r="X155" s="45"/>
      <c r="Y155" s="79">
        <f t="shared" si="48"/>
        <v>0</v>
      </c>
      <c r="Z155" s="65"/>
      <c r="AA155" s="78">
        <f t="shared" si="49"/>
        <v>0</v>
      </c>
      <c r="AB155" s="45"/>
      <c r="AC155" s="79">
        <f t="shared" si="50"/>
        <v>0</v>
      </c>
      <c r="AD155" s="65"/>
      <c r="AE155" s="78">
        <f t="shared" si="51"/>
        <v>0</v>
      </c>
      <c r="AF155" s="45"/>
      <c r="AG155" s="79">
        <f t="shared" si="52"/>
        <v>0</v>
      </c>
      <c r="AH155" s="2"/>
      <c r="AI155" s="2"/>
      <c r="AJ155" s="2"/>
      <c r="AK155" s="2"/>
      <c r="AL155" s="2"/>
    </row>
    <row r="156" spans="1:38" ht="16.5" customHeight="1" outlineLevel="1">
      <c r="A156" s="12">
        <v>3002060</v>
      </c>
      <c r="B156" s="29" t="s">
        <v>130</v>
      </c>
      <c r="C156" s="282">
        <v>334730</v>
      </c>
      <c r="D156" s="45">
        <v>0</v>
      </c>
      <c r="E156" s="46">
        <f t="shared" si="36"/>
        <v>0</v>
      </c>
      <c r="F156" s="46">
        <f t="shared" si="37"/>
        <v>0</v>
      </c>
      <c r="G156" s="46">
        <f t="shared" si="38"/>
        <v>0</v>
      </c>
      <c r="H156" s="53" t="e">
        <f t="shared" si="39"/>
        <v>#DIV/0!</v>
      </c>
      <c r="I156" s="54" t="e">
        <f t="shared" si="40"/>
        <v>#DIV/0!</v>
      </c>
      <c r="J156" s="65"/>
      <c r="K156" s="78">
        <f t="shared" si="41"/>
        <v>0</v>
      </c>
      <c r="L156" s="45"/>
      <c r="M156" s="79">
        <f t="shared" si="42"/>
        <v>0</v>
      </c>
      <c r="N156" s="65"/>
      <c r="O156" s="78">
        <f t="shared" si="43"/>
        <v>0</v>
      </c>
      <c r="P156" s="45"/>
      <c r="Q156" s="79">
        <f t="shared" si="44"/>
        <v>0</v>
      </c>
      <c r="R156" s="65"/>
      <c r="S156" s="78">
        <f t="shared" si="45"/>
        <v>0</v>
      </c>
      <c r="T156" s="45"/>
      <c r="U156" s="79">
        <f t="shared" si="46"/>
        <v>0</v>
      </c>
      <c r="V156" s="65"/>
      <c r="W156" s="78">
        <f t="shared" si="47"/>
        <v>0</v>
      </c>
      <c r="X156" s="45"/>
      <c r="Y156" s="79">
        <f t="shared" si="48"/>
        <v>0</v>
      </c>
      <c r="Z156" s="65"/>
      <c r="AA156" s="78">
        <f t="shared" si="49"/>
        <v>0</v>
      </c>
      <c r="AB156" s="45"/>
      <c r="AC156" s="79">
        <f t="shared" si="50"/>
        <v>0</v>
      </c>
      <c r="AD156" s="65"/>
      <c r="AE156" s="78">
        <f t="shared" si="51"/>
        <v>0</v>
      </c>
      <c r="AF156" s="45"/>
      <c r="AG156" s="79">
        <f t="shared" si="52"/>
        <v>0</v>
      </c>
      <c r="AH156" s="2"/>
      <c r="AI156" s="2"/>
      <c r="AJ156" s="2"/>
      <c r="AK156" s="2"/>
      <c r="AL156" s="2"/>
    </row>
    <row r="157" spans="1:38" ht="16.5" customHeight="1" outlineLevel="1">
      <c r="A157" s="12">
        <v>3002160</v>
      </c>
      <c r="B157" s="29" t="s">
        <v>131</v>
      </c>
      <c r="C157" s="283">
        <v>259690</v>
      </c>
      <c r="D157" s="45">
        <v>0</v>
      </c>
      <c r="E157" s="46">
        <f t="shared" si="36"/>
        <v>0</v>
      </c>
      <c r="F157" s="46">
        <f t="shared" si="37"/>
        <v>0</v>
      </c>
      <c r="G157" s="46">
        <f t="shared" si="38"/>
        <v>0</v>
      </c>
      <c r="H157" s="53" t="e">
        <f t="shared" si="39"/>
        <v>#DIV/0!</v>
      </c>
      <c r="I157" s="54" t="e">
        <f t="shared" si="40"/>
        <v>#DIV/0!</v>
      </c>
      <c r="J157" s="65"/>
      <c r="K157" s="78">
        <f t="shared" si="41"/>
        <v>0</v>
      </c>
      <c r="L157" s="45"/>
      <c r="M157" s="79">
        <f t="shared" si="42"/>
        <v>0</v>
      </c>
      <c r="N157" s="65"/>
      <c r="O157" s="78">
        <f t="shared" si="43"/>
        <v>0</v>
      </c>
      <c r="P157" s="45"/>
      <c r="Q157" s="79">
        <f t="shared" si="44"/>
        <v>0</v>
      </c>
      <c r="R157" s="65"/>
      <c r="S157" s="78">
        <f t="shared" si="45"/>
        <v>0</v>
      </c>
      <c r="T157" s="45"/>
      <c r="U157" s="79">
        <f t="shared" si="46"/>
        <v>0</v>
      </c>
      <c r="V157" s="65"/>
      <c r="W157" s="78">
        <f t="shared" si="47"/>
        <v>0</v>
      </c>
      <c r="X157" s="45"/>
      <c r="Y157" s="79">
        <f t="shared" si="48"/>
        <v>0</v>
      </c>
      <c r="Z157" s="65"/>
      <c r="AA157" s="78">
        <f t="shared" si="49"/>
        <v>0</v>
      </c>
      <c r="AB157" s="45"/>
      <c r="AC157" s="79">
        <f t="shared" si="50"/>
        <v>0</v>
      </c>
      <c r="AD157" s="65"/>
      <c r="AE157" s="78">
        <f t="shared" si="51"/>
        <v>0</v>
      </c>
      <c r="AF157" s="45"/>
      <c r="AG157" s="79">
        <f t="shared" si="52"/>
        <v>0</v>
      </c>
      <c r="AH157" s="2"/>
      <c r="AI157" s="2"/>
      <c r="AJ157" s="2"/>
      <c r="AK157" s="2"/>
      <c r="AL157" s="2"/>
    </row>
    <row r="158" spans="1:38" ht="16.5" customHeight="1" outlineLevel="1">
      <c r="A158" s="12">
        <v>3002050</v>
      </c>
      <c r="B158" s="29" t="s">
        <v>132</v>
      </c>
      <c r="C158" s="282">
        <v>699720</v>
      </c>
      <c r="D158" s="45">
        <v>0</v>
      </c>
      <c r="E158" s="46">
        <f t="shared" si="36"/>
        <v>0</v>
      </c>
      <c r="F158" s="46">
        <f t="shared" si="37"/>
        <v>0</v>
      </c>
      <c r="G158" s="46">
        <f t="shared" si="38"/>
        <v>0</v>
      </c>
      <c r="H158" s="53" t="e">
        <f t="shared" si="39"/>
        <v>#DIV/0!</v>
      </c>
      <c r="I158" s="54" t="e">
        <f t="shared" si="40"/>
        <v>#DIV/0!</v>
      </c>
      <c r="J158" s="65"/>
      <c r="K158" s="78">
        <f t="shared" si="41"/>
        <v>0</v>
      </c>
      <c r="L158" s="45"/>
      <c r="M158" s="79">
        <f t="shared" si="42"/>
        <v>0</v>
      </c>
      <c r="N158" s="65"/>
      <c r="O158" s="78">
        <f t="shared" si="43"/>
        <v>0</v>
      </c>
      <c r="P158" s="45"/>
      <c r="Q158" s="79">
        <f t="shared" si="44"/>
        <v>0</v>
      </c>
      <c r="R158" s="65"/>
      <c r="S158" s="78">
        <f t="shared" si="45"/>
        <v>0</v>
      </c>
      <c r="T158" s="45"/>
      <c r="U158" s="79">
        <f t="shared" si="46"/>
        <v>0</v>
      </c>
      <c r="V158" s="65"/>
      <c r="W158" s="78">
        <f t="shared" si="47"/>
        <v>0</v>
      </c>
      <c r="X158" s="45"/>
      <c r="Y158" s="79">
        <f t="shared" si="48"/>
        <v>0</v>
      </c>
      <c r="Z158" s="65"/>
      <c r="AA158" s="78">
        <f t="shared" si="49"/>
        <v>0</v>
      </c>
      <c r="AB158" s="45"/>
      <c r="AC158" s="79">
        <f t="shared" si="50"/>
        <v>0</v>
      </c>
      <c r="AD158" s="65"/>
      <c r="AE158" s="78">
        <f t="shared" si="51"/>
        <v>0</v>
      </c>
      <c r="AF158" s="45"/>
      <c r="AG158" s="79">
        <f t="shared" si="52"/>
        <v>0</v>
      </c>
      <c r="AH158" s="2"/>
      <c r="AI158" s="2"/>
      <c r="AJ158" s="2"/>
      <c r="AK158" s="2"/>
      <c r="AL158" s="2"/>
    </row>
    <row r="159" spans="1:38" ht="16.5" customHeight="1" outlineLevel="1">
      <c r="A159" s="12">
        <v>3002117</v>
      </c>
      <c r="B159" s="29" t="s">
        <v>133</v>
      </c>
      <c r="C159" s="281">
        <v>660810</v>
      </c>
      <c r="D159" s="45">
        <v>0</v>
      </c>
      <c r="E159" s="46">
        <f t="shared" si="36"/>
        <v>0</v>
      </c>
      <c r="F159" s="46">
        <f t="shared" si="37"/>
        <v>0</v>
      </c>
      <c r="G159" s="46">
        <f t="shared" si="38"/>
        <v>0</v>
      </c>
      <c r="H159" s="53" t="e">
        <f t="shared" si="39"/>
        <v>#DIV/0!</v>
      </c>
      <c r="I159" s="54" t="e">
        <f t="shared" si="40"/>
        <v>#DIV/0!</v>
      </c>
      <c r="J159" s="65"/>
      <c r="K159" s="78">
        <f t="shared" si="41"/>
        <v>0</v>
      </c>
      <c r="L159" s="45"/>
      <c r="M159" s="79">
        <f t="shared" si="42"/>
        <v>0</v>
      </c>
      <c r="N159" s="65"/>
      <c r="O159" s="78">
        <f t="shared" si="43"/>
        <v>0</v>
      </c>
      <c r="P159" s="45"/>
      <c r="Q159" s="79">
        <f t="shared" si="44"/>
        <v>0</v>
      </c>
      <c r="R159" s="65"/>
      <c r="S159" s="78">
        <f t="shared" si="45"/>
        <v>0</v>
      </c>
      <c r="T159" s="45"/>
      <c r="U159" s="79">
        <f t="shared" si="46"/>
        <v>0</v>
      </c>
      <c r="V159" s="65"/>
      <c r="W159" s="78">
        <f t="shared" si="47"/>
        <v>0</v>
      </c>
      <c r="X159" s="45"/>
      <c r="Y159" s="79">
        <f t="shared" si="48"/>
        <v>0</v>
      </c>
      <c r="Z159" s="65"/>
      <c r="AA159" s="78">
        <f t="shared" si="49"/>
        <v>0</v>
      </c>
      <c r="AB159" s="45"/>
      <c r="AC159" s="79">
        <f t="shared" si="50"/>
        <v>0</v>
      </c>
      <c r="AD159" s="65"/>
      <c r="AE159" s="78">
        <f t="shared" si="51"/>
        <v>0</v>
      </c>
      <c r="AF159" s="45"/>
      <c r="AG159" s="79">
        <f t="shared" si="52"/>
        <v>0</v>
      </c>
      <c r="AH159" s="2"/>
      <c r="AI159" s="2"/>
      <c r="AJ159" s="2"/>
      <c r="AK159" s="2"/>
      <c r="AL159" s="2"/>
    </row>
    <row r="160" spans="1:38" ht="16.5" customHeight="1" outlineLevel="1">
      <c r="A160" s="12"/>
      <c r="B160" s="22" t="s">
        <v>134</v>
      </c>
      <c r="C160" s="59"/>
      <c r="D160" s="45"/>
      <c r="E160" s="46"/>
      <c r="F160" s="46"/>
      <c r="G160" s="46"/>
      <c r="H160" s="53"/>
      <c r="I160" s="54"/>
      <c r="J160" s="65"/>
      <c r="K160" s="78"/>
      <c r="L160" s="45"/>
      <c r="M160" s="79"/>
      <c r="N160" s="65"/>
      <c r="O160" s="78"/>
      <c r="P160" s="45"/>
      <c r="Q160" s="79"/>
      <c r="R160" s="65"/>
      <c r="S160" s="78"/>
      <c r="T160" s="45"/>
      <c r="U160" s="79"/>
      <c r="V160" s="65"/>
      <c r="W160" s="78"/>
      <c r="X160" s="45"/>
      <c r="Y160" s="79"/>
      <c r="Z160" s="65"/>
      <c r="AA160" s="78"/>
      <c r="AB160" s="45"/>
      <c r="AC160" s="79"/>
      <c r="AD160" s="65"/>
      <c r="AE160" s="78"/>
      <c r="AF160" s="45"/>
      <c r="AG160" s="79"/>
      <c r="AH160" s="2"/>
      <c r="AI160" s="2"/>
      <c r="AJ160" s="2"/>
      <c r="AK160" s="2"/>
      <c r="AL160" s="2"/>
    </row>
    <row r="161" spans="1:38" ht="16.5" customHeight="1" outlineLevel="1">
      <c r="A161" s="12">
        <v>2104025</v>
      </c>
      <c r="B161" s="21" t="s">
        <v>135</v>
      </c>
      <c r="C161" s="281">
        <v>6099130</v>
      </c>
      <c r="D161" s="45">
        <v>0</v>
      </c>
      <c r="E161" s="46">
        <f t="shared" si="36"/>
        <v>0</v>
      </c>
      <c r="F161" s="46">
        <f t="shared" si="37"/>
        <v>0</v>
      </c>
      <c r="G161" s="46">
        <f t="shared" si="38"/>
        <v>0</v>
      </c>
      <c r="H161" s="53" t="e">
        <f t="shared" si="39"/>
        <v>#DIV/0!</v>
      </c>
      <c r="I161" s="54" t="e">
        <f t="shared" si="40"/>
        <v>#DIV/0!</v>
      </c>
      <c r="J161" s="65"/>
      <c r="K161" s="78">
        <f t="shared" si="41"/>
        <v>0</v>
      </c>
      <c r="L161" s="45"/>
      <c r="M161" s="79">
        <f t="shared" si="42"/>
        <v>0</v>
      </c>
      <c r="N161" s="65"/>
      <c r="O161" s="78">
        <f t="shared" si="43"/>
        <v>0</v>
      </c>
      <c r="P161" s="45"/>
      <c r="Q161" s="79">
        <f t="shared" si="44"/>
        <v>0</v>
      </c>
      <c r="R161" s="65"/>
      <c r="S161" s="78">
        <f t="shared" si="45"/>
        <v>0</v>
      </c>
      <c r="T161" s="45"/>
      <c r="U161" s="79">
        <f t="shared" si="46"/>
        <v>0</v>
      </c>
      <c r="V161" s="65"/>
      <c r="W161" s="78">
        <f t="shared" si="47"/>
        <v>0</v>
      </c>
      <c r="X161" s="45"/>
      <c r="Y161" s="79">
        <f t="shared" si="48"/>
        <v>0</v>
      </c>
      <c r="Z161" s="65"/>
      <c r="AA161" s="78">
        <f t="shared" si="49"/>
        <v>0</v>
      </c>
      <c r="AB161" s="45"/>
      <c r="AC161" s="79">
        <f t="shared" si="50"/>
        <v>0</v>
      </c>
      <c r="AD161" s="65"/>
      <c r="AE161" s="78">
        <f t="shared" si="51"/>
        <v>0</v>
      </c>
      <c r="AF161" s="45"/>
      <c r="AG161" s="79">
        <f t="shared" si="52"/>
        <v>0</v>
      </c>
      <c r="AH161" s="2"/>
      <c r="AI161" s="2"/>
      <c r="AJ161" s="2"/>
      <c r="AK161" s="2"/>
      <c r="AL161" s="2"/>
    </row>
    <row r="162" spans="1:38" ht="16.5" customHeight="1" outlineLevel="1">
      <c r="A162" s="12">
        <v>2104025</v>
      </c>
      <c r="B162" s="21" t="s">
        <v>136</v>
      </c>
      <c r="C162" s="281">
        <v>11868650</v>
      </c>
      <c r="D162" s="45">
        <v>0</v>
      </c>
      <c r="E162" s="46">
        <f t="shared" si="36"/>
        <v>0</v>
      </c>
      <c r="F162" s="46">
        <f t="shared" si="37"/>
        <v>0</v>
      </c>
      <c r="G162" s="46">
        <f t="shared" si="38"/>
        <v>0</v>
      </c>
      <c r="H162" s="53" t="e">
        <f t="shared" si="39"/>
        <v>#DIV/0!</v>
      </c>
      <c r="I162" s="54" t="e">
        <f t="shared" si="40"/>
        <v>#DIV/0!</v>
      </c>
      <c r="J162" s="65"/>
      <c r="K162" s="78">
        <f t="shared" si="41"/>
        <v>0</v>
      </c>
      <c r="L162" s="45"/>
      <c r="M162" s="79">
        <f t="shared" si="42"/>
        <v>0</v>
      </c>
      <c r="N162" s="65"/>
      <c r="O162" s="78">
        <f t="shared" si="43"/>
        <v>0</v>
      </c>
      <c r="P162" s="45"/>
      <c r="Q162" s="79">
        <f t="shared" si="44"/>
        <v>0</v>
      </c>
      <c r="R162" s="65"/>
      <c r="S162" s="78">
        <f t="shared" si="45"/>
        <v>0</v>
      </c>
      <c r="T162" s="45"/>
      <c r="U162" s="79">
        <f t="shared" si="46"/>
        <v>0</v>
      </c>
      <c r="V162" s="65"/>
      <c r="W162" s="78">
        <f t="shared" si="47"/>
        <v>0</v>
      </c>
      <c r="X162" s="45"/>
      <c r="Y162" s="79">
        <f t="shared" si="48"/>
        <v>0</v>
      </c>
      <c r="Z162" s="65"/>
      <c r="AA162" s="78">
        <f t="shared" si="49"/>
        <v>0</v>
      </c>
      <c r="AB162" s="45"/>
      <c r="AC162" s="79">
        <f t="shared" si="50"/>
        <v>0</v>
      </c>
      <c r="AD162" s="65"/>
      <c r="AE162" s="78">
        <f t="shared" si="51"/>
        <v>0</v>
      </c>
      <c r="AF162" s="45"/>
      <c r="AG162" s="79">
        <f t="shared" si="52"/>
        <v>0</v>
      </c>
      <c r="AH162" s="2"/>
      <c r="AI162" s="2"/>
      <c r="AJ162" s="2"/>
      <c r="AK162" s="2"/>
      <c r="AL162" s="2"/>
    </row>
    <row r="163" spans="1:38" ht="26.25" customHeight="1" outlineLevel="1">
      <c r="A163" s="12" t="s">
        <v>870</v>
      </c>
      <c r="B163" s="21" t="s">
        <v>137</v>
      </c>
      <c r="C163" s="281">
        <v>4362780</v>
      </c>
      <c r="D163" s="45">
        <v>0</v>
      </c>
      <c r="E163" s="46">
        <f t="shared" si="36"/>
        <v>0</v>
      </c>
      <c r="F163" s="46">
        <f t="shared" si="37"/>
        <v>0</v>
      </c>
      <c r="G163" s="46">
        <f t="shared" si="38"/>
        <v>0</v>
      </c>
      <c r="H163" s="53" t="e">
        <f t="shared" si="39"/>
        <v>#DIV/0!</v>
      </c>
      <c r="I163" s="54" t="e">
        <f t="shared" si="40"/>
        <v>#DIV/0!</v>
      </c>
      <c r="J163" s="65"/>
      <c r="K163" s="78">
        <f t="shared" si="41"/>
        <v>0</v>
      </c>
      <c r="L163" s="45"/>
      <c r="M163" s="79">
        <f t="shared" si="42"/>
        <v>0</v>
      </c>
      <c r="N163" s="65"/>
      <c r="O163" s="78">
        <f t="shared" si="43"/>
        <v>0</v>
      </c>
      <c r="P163" s="45"/>
      <c r="Q163" s="79">
        <f t="shared" si="44"/>
        <v>0</v>
      </c>
      <c r="R163" s="65"/>
      <c r="S163" s="78">
        <f t="shared" si="45"/>
        <v>0</v>
      </c>
      <c r="T163" s="45"/>
      <c r="U163" s="79">
        <f t="shared" si="46"/>
        <v>0</v>
      </c>
      <c r="V163" s="65"/>
      <c r="W163" s="78">
        <f t="shared" si="47"/>
        <v>0</v>
      </c>
      <c r="X163" s="45"/>
      <c r="Y163" s="79">
        <f t="shared" si="48"/>
        <v>0</v>
      </c>
      <c r="Z163" s="65"/>
      <c r="AA163" s="78">
        <f t="shared" si="49"/>
        <v>0</v>
      </c>
      <c r="AB163" s="45"/>
      <c r="AC163" s="79">
        <f t="shared" si="50"/>
        <v>0</v>
      </c>
      <c r="AD163" s="65"/>
      <c r="AE163" s="78">
        <f t="shared" si="51"/>
        <v>0</v>
      </c>
      <c r="AF163" s="45"/>
      <c r="AG163" s="79">
        <f t="shared" si="52"/>
        <v>0</v>
      </c>
      <c r="AH163" s="2"/>
      <c r="AI163" s="2"/>
      <c r="AJ163" s="2"/>
      <c r="AK163" s="2"/>
      <c r="AL163" s="2"/>
    </row>
    <row r="164" spans="1:38" ht="16.5" customHeight="1" outlineLevel="1">
      <c r="A164" s="12"/>
      <c r="B164" s="26" t="s">
        <v>138</v>
      </c>
      <c r="C164" s="59"/>
      <c r="D164" s="45"/>
      <c r="E164" s="46"/>
      <c r="F164" s="46"/>
      <c r="G164" s="46"/>
      <c r="H164" s="53"/>
      <c r="I164" s="54"/>
      <c r="J164" s="65"/>
      <c r="K164" s="78"/>
      <c r="L164" s="45"/>
      <c r="M164" s="79"/>
      <c r="N164" s="65"/>
      <c r="O164" s="78"/>
      <c r="P164" s="45"/>
      <c r="Q164" s="79"/>
      <c r="R164" s="65"/>
      <c r="S164" s="78"/>
      <c r="T164" s="45"/>
      <c r="U164" s="79"/>
      <c r="V164" s="65"/>
      <c r="W164" s="78"/>
      <c r="X164" s="45"/>
      <c r="Y164" s="79"/>
      <c r="Z164" s="65"/>
      <c r="AA164" s="78"/>
      <c r="AB164" s="45"/>
      <c r="AC164" s="79"/>
      <c r="AD164" s="65"/>
      <c r="AE164" s="78"/>
      <c r="AF164" s="45"/>
      <c r="AG164" s="79"/>
      <c r="AH164" s="2"/>
      <c r="AI164" s="2"/>
      <c r="AJ164" s="2"/>
      <c r="AK164" s="2"/>
      <c r="AL164" s="2"/>
    </row>
    <row r="165" spans="1:38" ht="16.5" customHeight="1" outlineLevel="1">
      <c r="A165" s="12" t="s">
        <v>871</v>
      </c>
      <c r="B165" s="19" t="s">
        <v>139</v>
      </c>
      <c r="C165" s="281">
        <v>166500</v>
      </c>
      <c r="D165" s="45">
        <v>0</v>
      </c>
      <c r="E165" s="46">
        <f t="shared" si="36"/>
        <v>0</v>
      </c>
      <c r="F165" s="46">
        <f t="shared" si="37"/>
        <v>0</v>
      </c>
      <c r="G165" s="46">
        <f t="shared" si="38"/>
        <v>0</v>
      </c>
      <c r="H165" s="53" t="e">
        <f t="shared" si="39"/>
        <v>#DIV/0!</v>
      </c>
      <c r="I165" s="54" t="e">
        <f t="shared" si="40"/>
        <v>#DIV/0!</v>
      </c>
      <c r="J165" s="65"/>
      <c r="K165" s="78">
        <f t="shared" si="41"/>
        <v>0</v>
      </c>
      <c r="L165" s="45"/>
      <c r="M165" s="79">
        <f t="shared" si="42"/>
        <v>0</v>
      </c>
      <c r="N165" s="65"/>
      <c r="O165" s="78">
        <f t="shared" si="43"/>
        <v>0</v>
      </c>
      <c r="P165" s="45"/>
      <c r="Q165" s="79">
        <f t="shared" si="44"/>
        <v>0</v>
      </c>
      <c r="R165" s="65"/>
      <c r="S165" s="78">
        <f t="shared" si="45"/>
        <v>0</v>
      </c>
      <c r="T165" s="45"/>
      <c r="U165" s="79">
        <f t="shared" si="46"/>
        <v>0</v>
      </c>
      <c r="V165" s="65"/>
      <c r="W165" s="78">
        <f t="shared" si="47"/>
        <v>0</v>
      </c>
      <c r="X165" s="45"/>
      <c r="Y165" s="79">
        <f t="shared" si="48"/>
        <v>0</v>
      </c>
      <c r="Z165" s="65"/>
      <c r="AA165" s="78">
        <f t="shared" si="49"/>
        <v>0</v>
      </c>
      <c r="AB165" s="45"/>
      <c r="AC165" s="79">
        <f t="shared" si="50"/>
        <v>0</v>
      </c>
      <c r="AD165" s="65"/>
      <c r="AE165" s="78">
        <f t="shared" si="51"/>
        <v>0</v>
      </c>
      <c r="AF165" s="45"/>
      <c r="AG165" s="79">
        <f t="shared" si="52"/>
        <v>0</v>
      </c>
      <c r="AH165" s="2"/>
      <c r="AI165" s="2"/>
      <c r="AJ165" s="2"/>
      <c r="AK165" s="2"/>
      <c r="AL165" s="2"/>
    </row>
    <row r="166" spans="1:38" ht="16.5" customHeight="1" outlineLevel="1">
      <c r="A166" s="12" t="s">
        <v>872</v>
      </c>
      <c r="B166" s="19" t="s">
        <v>140</v>
      </c>
      <c r="C166" s="281">
        <v>665960</v>
      </c>
      <c r="D166" s="45">
        <v>0</v>
      </c>
      <c r="E166" s="46">
        <f t="shared" si="36"/>
        <v>0</v>
      </c>
      <c r="F166" s="46">
        <f t="shared" si="37"/>
        <v>0</v>
      </c>
      <c r="G166" s="46">
        <f t="shared" si="38"/>
        <v>0</v>
      </c>
      <c r="H166" s="53" t="e">
        <f t="shared" si="39"/>
        <v>#DIV/0!</v>
      </c>
      <c r="I166" s="54" t="e">
        <f t="shared" si="40"/>
        <v>#DIV/0!</v>
      </c>
      <c r="J166" s="65"/>
      <c r="K166" s="78">
        <f t="shared" si="41"/>
        <v>0</v>
      </c>
      <c r="L166" s="45"/>
      <c r="M166" s="79">
        <f t="shared" si="42"/>
        <v>0</v>
      </c>
      <c r="N166" s="65"/>
      <c r="O166" s="78">
        <f t="shared" si="43"/>
        <v>0</v>
      </c>
      <c r="P166" s="45"/>
      <c r="Q166" s="79">
        <f t="shared" si="44"/>
        <v>0</v>
      </c>
      <c r="R166" s="65"/>
      <c r="S166" s="78">
        <f t="shared" si="45"/>
        <v>0</v>
      </c>
      <c r="T166" s="45"/>
      <c r="U166" s="79">
        <f t="shared" si="46"/>
        <v>0</v>
      </c>
      <c r="V166" s="65"/>
      <c r="W166" s="78">
        <f t="shared" si="47"/>
        <v>0</v>
      </c>
      <c r="X166" s="45"/>
      <c r="Y166" s="79">
        <f t="shared" si="48"/>
        <v>0</v>
      </c>
      <c r="Z166" s="65"/>
      <c r="AA166" s="78">
        <f t="shared" si="49"/>
        <v>0</v>
      </c>
      <c r="AB166" s="45"/>
      <c r="AC166" s="79">
        <f t="shared" si="50"/>
        <v>0</v>
      </c>
      <c r="AD166" s="65"/>
      <c r="AE166" s="78">
        <f t="shared" si="51"/>
        <v>0</v>
      </c>
      <c r="AF166" s="45"/>
      <c r="AG166" s="79">
        <f t="shared" si="52"/>
        <v>0</v>
      </c>
      <c r="AH166" s="2"/>
      <c r="AI166" s="2"/>
      <c r="AJ166" s="2"/>
      <c r="AK166" s="2"/>
      <c r="AL166" s="2"/>
    </row>
    <row r="167" spans="1:38" ht="16.5" customHeight="1" outlineLevel="1">
      <c r="A167" s="12" t="s">
        <v>873</v>
      </c>
      <c r="B167" s="19" t="s">
        <v>141</v>
      </c>
      <c r="C167" s="281">
        <v>832460</v>
      </c>
      <c r="D167" s="45">
        <v>0</v>
      </c>
      <c r="E167" s="46">
        <f t="shared" si="36"/>
        <v>0</v>
      </c>
      <c r="F167" s="46">
        <f t="shared" si="37"/>
        <v>0</v>
      </c>
      <c r="G167" s="46">
        <f t="shared" si="38"/>
        <v>0</v>
      </c>
      <c r="H167" s="53" t="e">
        <f t="shared" si="39"/>
        <v>#DIV/0!</v>
      </c>
      <c r="I167" s="54" t="e">
        <f t="shared" si="40"/>
        <v>#DIV/0!</v>
      </c>
      <c r="J167" s="65"/>
      <c r="K167" s="78">
        <f t="shared" si="41"/>
        <v>0</v>
      </c>
      <c r="L167" s="45"/>
      <c r="M167" s="79">
        <f t="shared" si="42"/>
        <v>0</v>
      </c>
      <c r="N167" s="65"/>
      <c r="O167" s="78">
        <f t="shared" si="43"/>
        <v>0</v>
      </c>
      <c r="P167" s="45"/>
      <c r="Q167" s="79">
        <f t="shared" si="44"/>
        <v>0</v>
      </c>
      <c r="R167" s="65"/>
      <c r="S167" s="78">
        <f t="shared" si="45"/>
        <v>0</v>
      </c>
      <c r="T167" s="45"/>
      <c r="U167" s="79">
        <f t="shared" si="46"/>
        <v>0</v>
      </c>
      <c r="V167" s="65"/>
      <c r="W167" s="78">
        <f t="shared" si="47"/>
        <v>0</v>
      </c>
      <c r="X167" s="45"/>
      <c r="Y167" s="79">
        <f t="shared" si="48"/>
        <v>0</v>
      </c>
      <c r="Z167" s="65"/>
      <c r="AA167" s="78">
        <f t="shared" si="49"/>
        <v>0</v>
      </c>
      <c r="AB167" s="45"/>
      <c r="AC167" s="79">
        <f t="shared" si="50"/>
        <v>0</v>
      </c>
      <c r="AD167" s="65"/>
      <c r="AE167" s="78">
        <f t="shared" si="51"/>
        <v>0</v>
      </c>
      <c r="AF167" s="45"/>
      <c r="AG167" s="79">
        <f t="shared" si="52"/>
        <v>0</v>
      </c>
      <c r="AH167" s="2"/>
      <c r="AI167" s="2"/>
      <c r="AJ167" s="2"/>
      <c r="AK167" s="2"/>
      <c r="AL167" s="2"/>
    </row>
    <row r="168" spans="1:38" ht="16.5" customHeight="1" outlineLevel="1">
      <c r="A168" s="12" t="s">
        <v>874</v>
      </c>
      <c r="B168" s="19" t="s">
        <v>142</v>
      </c>
      <c r="C168" s="281">
        <v>471020</v>
      </c>
      <c r="D168" s="45">
        <v>0</v>
      </c>
      <c r="E168" s="46">
        <f t="shared" si="36"/>
        <v>0</v>
      </c>
      <c r="F168" s="46">
        <f t="shared" si="37"/>
        <v>0</v>
      </c>
      <c r="G168" s="46">
        <f t="shared" si="38"/>
        <v>0</v>
      </c>
      <c r="H168" s="53" t="e">
        <f t="shared" si="39"/>
        <v>#DIV/0!</v>
      </c>
      <c r="I168" s="54" t="e">
        <f t="shared" si="40"/>
        <v>#DIV/0!</v>
      </c>
      <c r="J168" s="65"/>
      <c r="K168" s="78">
        <f t="shared" si="41"/>
        <v>0</v>
      </c>
      <c r="L168" s="45"/>
      <c r="M168" s="79">
        <f t="shared" si="42"/>
        <v>0</v>
      </c>
      <c r="N168" s="65"/>
      <c r="O168" s="78">
        <f t="shared" si="43"/>
        <v>0</v>
      </c>
      <c r="P168" s="45"/>
      <c r="Q168" s="79">
        <f t="shared" si="44"/>
        <v>0</v>
      </c>
      <c r="R168" s="65"/>
      <c r="S168" s="78">
        <f t="shared" si="45"/>
        <v>0</v>
      </c>
      <c r="T168" s="45"/>
      <c r="U168" s="79">
        <f t="shared" si="46"/>
        <v>0</v>
      </c>
      <c r="V168" s="65"/>
      <c r="W168" s="78">
        <f t="shared" si="47"/>
        <v>0</v>
      </c>
      <c r="X168" s="45"/>
      <c r="Y168" s="79">
        <f t="shared" si="48"/>
        <v>0</v>
      </c>
      <c r="Z168" s="65"/>
      <c r="AA168" s="78">
        <f t="shared" si="49"/>
        <v>0</v>
      </c>
      <c r="AB168" s="45"/>
      <c r="AC168" s="79">
        <f t="shared" si="50"/>
        <v>0</v>
      </c>
      <c r="AD168" s="65"/>
      <c r="AE168" s="78">
        <f t="shared" si="51"/>
        <v>0</v>
      </c>
      <c r="AF168" s="45"/>
      <c r="AG168" s="79">
        <f t="shared" si="52"/>
        <v>0</v>
      </c>
      <c r="AH168" s="2"/>
      <c r="AI168" s="2"/>
      <c r="AJ168" s="2"/>
      <c r="AK168" s="2"/>
      <c r="AL168" s="2"/>
    </row>
    <row r="169" spans="1:38" ht="16.5" customHeight="1" outlineLevel="1">
      <c r="A169" s="12" t="s">
        <v>875</v>
      </c>
      <c r="B169" s="19" t="s">
        <v>143</v>
      </c>
      <c r="C169" s="281">
        <v>372900</v>
      </c>
      <c r="D169" s="45">
        <v>0</v>
      </c>
      <c r="E169" s="46">
        <f t="shared" si="36"/>
        <v>0</v>
      </c>
      <c r="F169" s="46">
        <f t="shared" si="37"/>
        <v>0</v>
      </c>
      <c r="G169" s="46">
        <f t="shared" si="38"/>
        <v>0</v>
      </c>
      <c r="H169" s="53" t="e">
        <f t="shared" si="39"/>
        <v>#DIV/0!</v>
      </c>
      <c r="I169" s="54" t="e">
        <f t="shared" si="40"/>
        <v>#DIV/0!</v>
      </c>
      <c r="J169" s="65"/>
      <c r="K169" s="78">
        <f t="shared" si="41"/>
        <v>0</v>
      </c>
      <c r="L169" s="45"/>
      <c r="M169" s="79">
        <f t="shared" si="42"/>
        <v>0</v>
      </c>
      <c r="N169" s="65"/>
      <c r="O169" s="78">
        <f t="shared" si="43"/>
        <v>0</v>
      </c>
      <c r="P169" s="45"/>
      <c r="Q169" s="79">
        <f t="shared" si="44"/>
        <v>0</v>
      </c>
      <c r="R169" s="65"/>
      <c r="S169" s="78">
        <f t="shared" si="45"/>
        <v>0</v>
      </c>
      <c r="T169" s="45"/>
      <c r="U169" s="79">
        <f t="shared" si="46"/>
        <v>0</v>
      </c>
      <c r="V169" s="65"/>
      <c r="W169" s="78">
        <f t="shared" si="47"/>
        <v>0</v>
      </c>
      <c r="X169" s="45"/>
      <c r="Y169" s="79">
        <f t="shared" si="48"/>
        <v>0</v>
      </c>
      <c r="Z169" s="65"/>
      <c r="AA169" s="78">
        <f t="shared" si="49"/>
        <v>0</v>
      </c>
      <c r="AB169" s="45"/>
      <c r="AC169" s="79">
        <f t="shared" si="50"/>
        <v>0</v>
      </c>
      <c r="AD169" s="65"/>
      <c r="AE169" s="78">
        <f t="shared" si="51"/>
        <v>0</v>
      </c>
      <c r="AF169" s="45"/>
      <c r="AG169" s="79">
        <f t="shared" si="52"/>
        <v>0</v>
      </c>
      <c r="AH169" s="2"/>
      <c r="AI169" s="2"/>
      <c r="AJ169" s="2"/>
      <c r="AK169" s="2"/>
      <c r="AL169" s="2"/>
    </row>
    <row r="170" spans="1:38" ht="16.5" customHeight="1" outlineLevel="1">
      <c r="A170" s="12" t="s">
        <v>876</v>
      </c>
      <c r="B170" s="19" t="s">
        <v>144</v>
      </c>
      <c r="C170" s="281">
        <v>108600</v>
      </c>
      <c r="D170" s="45">
        <v>0</v>
      </c>
      <c r="E170" s="46">
        <f t="shared" si="36"/>
        <v>0</v>
      </c>
      <c r="F170" s="46">
        <f t="shared" si="37"/>
        <v>0</v>
      </c>
      <c r="G170" s="46">
        <f t="shared" si="38"/>
        <v>0</v>
      </c>
      <c r="H170" s="53" t="e">
        <f t="shared" si="39"/>
        <v>#DIV/0!</v>
      </c>
      <c r="I170" s="54" t="e">
        <f t="shared" si="40"/>
        <v>#DIV/0!</v>
      </c>
      <c r="J170" s="65"/>
      <c r="K170" s="78">
        <f t="shared" si="41"/>
        <v>0</v>
      </c>
      <c r="L170" s="45"/>
      <c r="M170" s="79">
        <f t="shared" si="42"/>
        <v>0</v>
      </c>
      <c r="N170" s="65"/>
      <c r="O170" s="78">
        <f t="shared" si="43"/>
        <v>0</v>
      </c>
      <c r="P170" s="45"/>
      <c r="Q170" s="79">
        <f t="shared" si="44"/>
        <v>0</v>
      </c>
      <c r="R170" s="65"/>
      <c r="S170" s="78">
        <f t="shared" si="45"/>
        <v>0</v>
      </c>
      <c r="T170" s="45"/>
      <c r="U170" s="79">
        <f t="shared" si="46"/>
        <v>0</v>
      </c>
      <c r="V170" s="65"/>
      <c r="W170" s="78">
        <f t="shared" si="47"/>
        <v>0</v>
      </c>
      <c r="X170" s="45"/>
      <c r="Y170" s="79">
        <f t="shared" si="48"/>
        <v>0</v>
      </c>
      <c r="Z170" s="65"/>
      <c r="AA170" s="78">
        <f t="shared" si="49"/>
        <v>0</v>
      </c>
      <c r="AB170" s="45"/>
      <c r="AC170" s="79">
        <f t="shared" si="50"/>
        <v>0</v>
      </c>
      <c r="AD170" s="65"/>
      <c r="AE170" s="78">
        <f t="shared" si="51"/>
        <v>0</v>
      </c>
      <c r="AF170" s="45"/>
      <c r="AG170" s="79">
        <f t="shared" si="52"/>
        <v>0</v>
      </c>
      <c r="AH170" s="2"/>
      <c r="AI170" s="2"/>
      <c r="AJ170" s="2"/>
      <c r="AK170" s="2"/>
      <c r="AL170" s="2"/>
    </row>
    <row r="171" spans="1:38" ht="16.5" customHeight="1" outlineLevel="1">
      <c r="A171" s="12" t="s">
        <v>877</v>
      </c>
      <c r="B171" s="19" t="s">
        <v>145</v>
      </c>
      <c r="C171" s="281">
        <v>689810</v>
      </c>
      <c r="D171" s="45">
        <v>0</v>
      </c>
      <c r="E171" s="46">
        <f t="shared" si="36"/>
        <v>0</v>
      </c>
      <c r="F171" s="46">
        <f t="shared" si="37"/>
        <v>0</v>
      </c>
      <c r="G171" s="46">
        <f t="shared" si="38"/>
        <v>0</v>
      </c>
      <c r="H171" s="53" t="e">
        <f t="shared" si="39"/>
        <v>#DIV/0!</v>
      </c>
      <c r="I171" s="54" t="e">
        <f t="shared" si="40"/>
        <v>#DIV/0!</v>
      </c>
      <c r="J171" s="65"/>
      <c r="K171" s="78">
        <f t="shared" si="41"/>
        <v>0</v>
      </c>
      <c r="L171" s="45"/>
      <c r="M171" s="79">
        <f t="shared" si="42"/>
        <v>0</v>
      </c>
      <c r="N171" s="65"/>
      <c r="O171" s="78">
        <f t="shared" si="43"/>
        <v>0</v>
      </c>
      <c r="P171" s="45"/>
      <c r="Q171" s="79">
        <f t="shared" si="44"/>
        <v>0</v>
      </c>
      <c r="R171" s="65"/>
      <c r="S171" s="78">
        <f t="shared" si="45"/>
        <v>0</v>
      </c>
      <c r="T171" s="45"/>
      <c r="U171" s="79">
        <f t="shared" si="46"/>
        <v>0</v>
      </c>
      <c r="V171" s="65"/>
      <c r="W171" s="78">
        <f t="shared" si="47"/>
        <v>0</v>
      </c>
      <c r="X171" s="45"/>
      <c r="Y171" s="79">
        <f t="shared" si="48"/>
        <v>0</v>
      </c>
      <c r="Z171" s="65"/>
      <c r="AA171" s="78">
        <f t="shared" si="49"/>
        <v>0</v>
      </c>
      <c r="AB171" s="45"/>
      <c r="AC171" s="79">
        <f t="shared" si="50"/>
        <v>0</v>
      </c>
      <c r="AD171" s="65"/>
      <c r="AE171" s="78">
        <f t="shared" si="51"/>
        <v>0</v>
      </c>
      <c r="AF171" s="45"/>
      <c r="AG171" s="79">
        <f t="shared" si="52"/>
        <v>0</v>
      </c>
      <c r="AH171" s="2"/>
      <c r="AI171" s="2"/>
      <c r="AJ171" s="2"/>
      <c r="AK171" s="2"/>
      <c r="AL171" s="2"/>
    </row>
    <row r="172" spans="1:38" ht="16.5" customHeight="1" outlineLevel="1">
      <c r="A172" s="12" t="s">
        <v>878</v>
      </c>
      <c r="B172" s="18" t="s">
        <v>146</v>
      </c>
      <c r="C172" s="281">
        <v>2284780</v>
      </c>
      <c r="D172" s="45">
        <v>0</v>
      </c>
      <c r="E172" s="46">
        <f t="shared" si="36"/>
        <v>0</v>
      </c>
      <c r="F172" s="46">
        <f t="shared" si="37"/>
        <v>0</v>
      </c>
      <c r="G172" s="46">
        <f t="shared" si="38"/>
        <v>0</v>
      </c>
      <c r="H172" s="53" t="e">
        <f t="shared" si="39"/>
        <v>#DIV/0!</v>
      </c>
      <c r="I172" s="54" t="e">
        <f t="shared" si="40"/>
        <v>#DIV/0!</v>
      </c>
      <c r="J172" s="65"/>
      <c r="K172" s="78">
        <f t="shared" si="41"/>
        <v>0</v>
      </c>
      <c r="L172" s="45"/>
      <c r="M172" s="79">
        <f t="shared" si="42"/>
        <v>0</v>
      </c>
      <c r="N172" s="65"/>
      <c r="O172" s="78">
        <f t="shared" si="43"/>
        <v>0</v>
      </c>
      <c r="P172" s="45"/>
      <c r="Q172" s="79">
        <f t="shared" si="44"/>
        <v>0</v>
      </c>
      <c r="R172" s="65"/>
      <c r="S172" s="78">
        <f t="shared" si="45"/>
        <v>0</v>
      </c>
      <c r="T172" s="45"/>
      <c r="U172" s="79">
        <f t="shared" si="46"/>
        <v>0</v>
      </c>
      <c r="V172" s="65"/>
      <c r="W172" s="78">
        <f t="shared" si="47"/>
        <v>0</v>
      </c>
      <c r="X172" s="45"/>
      <c r="Y172" s="79">
        <f t="shared" si="48"/>
        <v>0</v>
      </c>
      <c r="Z172" s="65"/>
      <c r="AA172" s="78">
        <f t="shared" si="49"/>
        <v>0</v>
      </c>
      <c r="AB172" s="45"/>
      <c r="AC172" s="79">
        <f t="shared" si="50"/>
        <v>0</v>
      </c>
      <c r="AD172" s="65"/>
      <c r="AE172" s="78">
        <f t="shared" si="51"/>
        <v>0</v>
      </c>
      <c r="AF172" s="45"/>
      <c r="AG172" s="79">
        <f t="shared" si="52"/>
        <v>0</v>
      </c>
      <c r="AH172" s="2"/>
      <c r="AI172" s="2"/>
      <c r="AJ172" s="2"/>
      <c r="AK172" s="2"/>
      <c r="AL172" s="2"/>
    </row>
    <row r="173" spans="1:38" ht="16.5" customHeight="1" outlineLevel="1">
      <c r="A173" s="12" t="s">
        <v>879</v>
      </c>
      <c r="B173" s="18" t="s">
        <v>147</v>
      </c>
      <c r="C173" s="281">
        <v>2284780</v>
      </c>
      <c r="D173" s="45">
        <v>0</v>
      </c>
      <c r="E173" s="46">
        <f t="shared" si="36"/>
        <v>0</v>
      </c>
      <c r="F173" s="46">
        <f t="shared" si="37"/>
        <v>0</v>
      </c>
      <c r="G173" s="46">
        <f t="shared" si="38"/>
        <v>0</v>
      </c>
      <c r="H173" s="53" t="e">
        <f t="shared" si="39"/>
        <v>#DIV/0!</v>
      </c>
      <c r="I173" s="54" t="e">
        <f t="shared" si="40"/>
        <v>#DIV/0!</v>
      </c>
      <c r="J173" s="65"/>
      <c r="K173" s="78">
        <f t="shared" si="41"/>
        <v>0</v>
      </c>
      <c r="L173" s="45"/>
      <c r="M173" s="79">
        <f t="shared" si="42"/>
        <v>0</v>
      </c>
      <c r="N173" s="65"/>
      <c r="O173" s="78">
        <f t="shared" si="43"/>
        <v>0</v>
      </c>
      <c r="P173" s="45"/>
      <c r="Q173" s="79">
        <f t="shared" si="44"/>
        <v>0</v>
      </c>
      <c r="R173" s="65"/>
      <c r="S173" s="78">
        <f t="shared" si="45"/>
        <v>0</v>
      </c>
      <c r="T173" s="45"/>
      <c r="U173" s="79">
        <f t="shared" si="46"/>
        <v>0</v>
      </c>
      <c r="V173" s="65"/>
      <c r="W173" s="78">
        <f t="shared" si="47"/>
        <v>0</v>
      </c>
      <c r="X173" s="45"/>
      <c r="Y173" s="79">
        <f t="shared" si="48"/>
        <v>0</v>
      </c>
      <c r="Z173" s="65"/>
      <c r="AA173" s="78">
        <f t="shared" si="49"/>
        <v>0</v>
      </c>
      <c r="AB173" s="45"/>
      <c r="AC173" s="79">
        <f t="shared" si="50"/>
        <v>0</v>
      </c>
      <c r="AD173" s="65"/>
      <c r="AE173" s="78">
        <f t="shared" si="51"/>
        <v>0</v>
      </c>
      <c r="AF173" s="45"/>
      <c r="AG173" s="79">
        <f t="shared" si="52"/>
        <v>0</v>
      </c>
      <c r="AH173" s="2"/>
      <c r="AI173" s="2"/>
      <c r="AJ173" s="2"/>
      <c r="AK173" s="2"/>
      <c r="AL173" s="2"/>
    </row>
    <row r="174" spans="1:38" ht="16.5" customHeight="1" outlineLevel="1">
      <c r="A174" s="12" t="s">
        <v>880</v>
      </c>
      <c r="B174" s="18" t="s">
        <v>148</v>
      </c>
      <c r="C174" s="281">
        <v>1713580</v>
      </c>
      <c r="D174" s="45">
        <v>0</v>
      </c>
      <c r="E174" s="46">
        <f t="shared" si="36"/>
        <v>0</v>
      </c>
      <c r="F174" s="46">
        <f t="shared" si="37"/>
        <v>0</v>
      </c>
      <c r="G174" s="46">
        <f t="shared" si="38"/>
        <v>0</v>
      </c>
      <c r="H174" s="53" t="e">
        <f t="shared" si="39"/>
        <v>#DIV/0!</v>
      </c>
      <c r="I174" s="54" t="e">
        <f t="shared" si="40"/>
        <v>#DIV/0!</v>
      </c>
      <c r="J174" s="65"/>
      <c r="K174" s="78">
        <f t="shared" si="41"/>
        <v>0</v>
      </c>
      <c r="L174" s="45"/>
      <c r="M174" s="79">
        <f t="shared" si="42"/>
        <v>0</v>
      </c>
      <c r="N174" s="65"/>
      <c r="O174" s="78">
        <f t="shared" si="43"/>
        <v>0</v>
      </c>
      <c r="P174" s="45"/>
      <c r="Q174" s="79">
        <f t="shared" si="44"/>
        <v>0</v>
      </c>
      <c r="R174" s="65"/>
      <c r="S174" s="78">
        <f t="shared" si="45"/>
        <v>0</v>
      </c>
      <c r="T174" s="45"/>
      <c r="U174" s="79">
        <f t="shared" si="46"/>
        <v>0</v>
      </c>
      <c r="V174" s="65"/>
      <c r="W174" s="78">
        <f t="shared" si="47"/>
        <v>0</v>
      </c>
      <c r="X174" s="45"/>
      <c r="Y174" s="79">
        <f t="shared" si="48"/>
        <v>0</v>
      </c>
      <c r="Z174" s="65"/>
      <c r="AA174" s="78">
        <f t="shared" si="49"/>
        <v>0</v>
      </c>
      <c r="AB174" s="45"/>
      <c r="AC174" s="79">
        <f t="shared" si="50"/>
        <v>0</v>
      </c>
      <c r="AD174" s="65"/>
      <c r="AE174" s="78">
        <f t="shared" si="51"/>
        <v>0</v>
      </c>
      <c r="AF174" s="45"/>
      <c r="AG174" s="79">
        <f t="shared" si="52"/>
        <v>0</v>
      </c>
      <c r="AH174" s="2"/>
      <c r="AI174" s="2"/>
      <c r="AJ174" s="2"/>
      <c r="AK174" s="2"/>
      <c r="AL174" s="2"/>
    </row>
    <row r="175" spans="1:38" ht="16.5" customHeight="1" outlineLevel="1">
      <c r="A175" s="12"/>
      <c r="B175" s="18"/>
      <c r="C175" s="14"/>
      <c r="D175" s="45"/>
      <c r="E175" s="46"/>
      <c r="F175" s="46"/>
      <c r="G175" s="46"/>
      <c r="H175" s="53"/>
      <c r="I175" s="54"/>
      <c r="J175" s="65"/>
      <c r="K175" s="78"/>
      <c r="L175" s="45"/>
      <c r="M175" s="79"/>
      <c r="N175" s="65"/>
      <c r="O175" s="78"/>
      <c r="P175" s="45"/>
      <c r="Q175" s="79"/>
      <c r="R175" s="65"/>
      <c r="S175" s="78"/>
      <c r="T175" s="45"/>
      <c r="U175" s="79"/>
      <c r="V175" s="65"/>
      <c r="W175" s="78"/>
      <c r="X175" s="45"/>
      <c r="Y175" s="79"/>
      <c r="Z175" s="65"/>
      <c r="AA175" s="78"/>
      <c r="AB175" s="45"/>
      <c r="AC175" s="79"/>
      <c r="AD175" s="65"/>
      <c r="AE175" s="78"/>
      <c r="AF175" s="45"/>
      <c r="AG175" s="79"/>
      <c r="AH175" s="2"/>
      <c r="AI175" s="2"/>
      <c r="AJ175" s="2"/>
      <c r="AK175" s="2"/>
      <c r="AL175" s="2"/>
    </row>
    <row r="176" spans="1:38" ht="16.5" customHeight="1" outlineLevel="1">
      <c r="A176" s="12">
        <v>6002015</v>
      </c>
      <c r="B176" s="18" t="s">
        <v>149</v>
      </c>
      <c r="C176" s="281">
        <v>2749070</v>
      </c>
      <c r="D176" s="45">
        <v>0</v>
      </c>
      <c r="E176" s="46">
        <f t="shared" si="36"/>
        <v>0</v>
      </c>
      <c r="F176" s="46">
        <f t="shared" si="37"/>
        <v>0</v>
      </c>
      <c r="G176" s="46">
        <f t="shared" si="38"/>
        <v>0</v>
      </c>
      <c r="H176" s="53" t="e">
        <f t="shared" si="39"/>
        <v>#DIV/0!</v>
      </c>
      <c r="I176" s="54" t="e">
        <f t="shared" si="40"/>
        <v>#DIV/0!</v>
      </c>
      <c r="J176" s="65"/>
      <c r="K176" s="78">
        <f t="shared" si="41"/>
        <v>0</v>
      </c>
      <c r="L176" s="45"/>
      <c r="M176" s="79">
        <f t="shared" si="42"/>
        <v>0</v>
      </c>
      <c r="N176" s="65"/>
      <c r="O176" s="78">
        <f t="shared" si="43"/>
        <v>0</v>
      </c>
      <c r="P176" s="45"/>
      <c r="Q176" s="79">
        <f t="shared" si="44"/>
        <v>0</v>
      </c>
      <c r="R176" s="65"/>
      <c r="S176" s="78">
        <f t="shared" si="45"/>
        <v>0</v>
      </c>
      <c r="T176" s="45"/>
      <c r="U176" s="79">
        <f t="shared" si="46"/>
        <v>0</v>
      </c>
      <c r="V176" s="65"/>
      <c r="W176" s="78">
        <f t="shared" si="47"/>
        <v>0</v>
      </c>
      <c r="X176" s="45"/>
      <c r="Y176" s="79">
        <f t="shared" si="48"/>
        <v>0</v>
      </c>
      <c r="Z176" s="65"/>
      <c r="AA176" s="78">
        <f t="shared" si="49"/>
        <v>0</v>
      </c>
      <c r="AB176" s="45"/>
      <c r="AC176" s="79">
        <f t="shared" si="50"/>
        <v>0</v>
      </c>
      <c r="AD176" s="65"/>
      <c r="AE176" s="78">
        <f t="shared" si="51"/>
        <v>0</v>
      </c>
      <c r="AF176" s="45"/>
      <c r="AG176" s="79">
        <f t="shared" si="52"/>
        <v>0</v>
      </c>
      <c r="AH176" s="2"/>
      <c r="AI176" s="2"/>
      <c r="AJ176" s="2"/>
      <c r="AK176" s="2"/>
      <c r="AL176" s="2"/>
    </row>
    <row r="177" spans="1:38" ht="16.5" customHeight="1" outlineLevel="1">
      <c r="A177" s="12">
        <v>6002016</v>
      </c>
      <c r="B177" s="18" t="s">
        <v>150</v>
      </c>
      <c r="C177" s="281">
        <v>2294940</v>
      </c>
      <c r="D177" s="45">
        <v>0</v>
      </c>
      <c r="E177" s="46">
        <f t="shared" si="36"/>
        <v>0</v>
      </c>
      <c r="F177" s="46">
        <f t="shared" si="37"/>
        <v>0</v>
      </c>
      <c r="G177" s="46">
        <f t="shared" si="38"/>
        <v>0</v>
      </c>
      <c r="H177" s="53" t="e">
        <f t="shared" si="39"/>
        <v>#DIV/0!</v>
      </c>
      <c r="I177" s="54" t="e">
        <f t="shared" si="40"/>
        <v>#DIV/0!</v>
      </c>
      <c r="J177" s="65"/>
      <c r="K177" s="78">
        <f t="shared" si="41"/>
        <v>0</v>
      </c>
      <c r="L177" s="45"/>
      <c r="M177" s="79">
        <f t="shared" si="42"/>
        <v>0</v>
      </c>
      <c r="N177" s="65"/>
      <c r="O177" s="78">
        <f t="shared" si="43"/>
        <v>0</v>
      </c>
      <c r="P177" s="45"/>
      <c r="Q177" s="79">
        <f t="shared" si="44"/>
        <v>0</v>
      </c>
      <c r="R177" s="65"/>
      <c r="S177" s="78">
        <f t="shared" si="45"/>
        <v>0</v>
      </c>
      <c r="T177" s="45"/>
      <c r="U177" s="79">
        <f t="shared" si="46"/>
        <v>0</v>
      </c>
      <c r="V177" s="65"/>
      <c r="W177" s="78">
        <f t="shared" si="47"/>
        <v>0</v>
      </c>
      <c r="X177" s="45"/>
      <c r="Y177" s="79">
        <f t="shared" si="48"/>
        <v>0</v>
      </c>
      <c r="Z177" s="65"/>
      <c r="AA177" s="78">
        <f t="shared" si="49"/>
        <v>0</v>
      </c>
      <c r="AB177" s="45"/>
      <c r="AC177" s="79">
        <f t="shared" si="50"/>
        <v>0</v>
      </c>
      <c r="AD177" s="65"/>
      <c r="AE177" s="78">
        <f t="shared" si="51"/>
        <v>0</v>
      </c>
      <c r="AF177" s="45"/>
      <c r="AG177" s="79">
        <f t="shared" si="52"/>
        <v>0</v>
      </c>
      <c r="AH177" s="2"/>
      <c r="AI177" s="2"/>
      <c r="AJ177" s="2"/>
      <c r="AK177" s="2"/>
      <c r="AL177" s="2"/>
    </row>
    <row r="178" spans="1:38" ht="16.5" customHeight="1" outlineLevel="1">
      <c r="A178" s="12"/>
      <c r="B178" s="18"/>
      <c r="C178" s="14"/>
      <c r="D178" s="45"/>
      <c r="E178" s="46"/>
      <c r="F178" s="46"/>
      <c r="G178" s="46"/>
      <c r="H178" s="53"/>
      <c r="I178" s="54"/>
      <c r="J178" s="65"/>
      <c r="K178" s="78"/>
      <c r="L178" s="45"/>
      <c r="M178" s="79"/>
      <c r="N178" s="65"/>
      <c r="O178" s="78"/>
      <c r="P178" s="45"/>
      <c r="Q178" s="79"/>
      <c r="R178" s="65"/>
      <c r="S178" s="78"/>
      <c r="T178" s="45"/>
      <c r="U178" s="79"/>
      <c r="V178" s="65"/>
      <c r="W178" s="78"/>
      <c r="X178" s="45"/>
      <c r="Y178" s="79"/>
      <c r="Z178" s="65"/>
      <c r="AA178" s="78"/>
      <c r="AB178" s="45"/>
      <c r="AC178" s="79"/>
      <c r="AD178" s="65"/>
      <c r="AE178" s="78"/>
      <c r="AF178" s="45"/>
      <c r="AG178" s="79"/>
      <c r="AH178" s="2"/>
      <c r="AI178" s="2"/>
      <c r="AJ178" s="2"/>
      <c r="AK178" s="2"/>
      <c r="AL178" s="2"/>
    </row>
    <row r="179" spans="1:38" ht="16.5" customHeight="1" outlineLevel="1">
      <c r="A179" s="12"/>
      <c r="B179" s="16" t="s">
        <v>151</v>
      </c>
      <c r="C179" s="59"/>
      <c r="D179" s="45"/>
      <c r="E179" s="46"/>
      <c r="F179" s="46"/>
      <c r="G179" s="46"/>
      <c r="H179" s="53"/>
      <c r="I179" s="54"/>
      <c r="J179" s="65"/>
      <c r="K179" s="78"/>
      <c r="L179" s="45"/>
      <c r="M179" s="79"/>
      <c r="N179" s="65"/>
      <c r="O179" s="78"/>
      <c r="P179" s="45"/>
      <c r="Q179" s="79"/>
      <c r="R179" s="65"/>
      <c r="S179" s="78"/>
      <c r="T179" s="45"/>
      <c r="U179" s="79"/>
      <c r="V179" s="65"/>
      <c r="W179" s="78"/>
      <c r="X179" s="45"/>
      <c r="Y179" s="79"/>
      <c r="Z179" s="65"/>
      <c r="AA179" s="78"/>
      <c r="AB179" s="45"/>
      <c r="AC179" s="79"/>
      <c r="AD179" s="65"/>
      <c r="AE179" s="78"/>
      <c r="AF179" s="45"/>
      <c r="AG179" s="79"/>
      <c r="AH179" s="2"/>
      <c r="AI179" s="2"/>
      <c r="AJ179" s="2"/>
      <c r="AK179" s="2"/>
      <c r="AL179" s="2"/>
    </row>
    <row r="180" spans="1:38" ht="37.5" customHeight="1" outlineLevel="1">
      <c r="A180" s="12" t="s">
        <v>942</v>
      </c>
      <c r="B180" s="24" t="s">
        <v>152</v>
      </c>
      <c r="C180" s="281">
        <v>1446950</v>
      </c>
      <c r="D180" s="45">
        <v>0</v>
      </c>
      <c r="E180" s="46">
        <f t="shared" si="36"/>
        <v>0</v>
      </c>
      <c r="F180" s="46">
        <f t="shared" si="37"/>
        <v>0</v>
      </c>
      <c r="G180" s="46">
        <f t="shared" si="38"/>
        <v>0</v>
      </c>
      <c r="H180" s="53" t="e">
        <f t="shared" si="39"/>
        <v>#DIV/0!</v>
      </c>
      <c r="I180" s="54" t="e">
        <f t="shared" si="40"/>
        <v>#DIV/0!</v>
      </c>
      <c r="J180" s="65"/>
      <c r="K180" s="78">
        <f t="shared" si="41"/>
        <v>0</v>
      </c>
      <c r="L180" s="45"/>
      <c r="M180" s="79">
        <f t="shared" si="42"/>
        <v>0</v>
      </c>
      <c r="N180" s="65"/>
      <c r="O180" s="78">
        <f t="shared" si="43"/>
        <v>0</v>
      </c>
      <c r="P180" s="45"/>
      <c r="Q180" s="79">
        <f t="shared" si="44"/>
        <v>0</v>
      </c>
      <c r="R180" s="65"/>
      <c r="S180" s="78">
        <f t="shared" si="45"/>
        <v>0</v>
      </c>
      <c r="T180" s="45"/>
      <c r="U180" s="79">
        <f t="shared" si="46"/>
        <v>0</v>
      </c>
      <c r="V180" s="65"/>
      <c r="W180" s="78">
        <f t="shared" si="47"/>
        <v>0</v>
      </c>
      <c r="X180" s="45"/>
      <c r="Y180" s="79">
        <f t="shared" si="48"/>
        <v>0</v>
      </c>
      <c r="Z180" s="65"/>
      <c r="AA180" s="78">
        <f t="shared" si="49"/>
        <v>0</v>
      </c>
      <c r="AB180" s="45"/>
      <c r="AC180" s="79">
        <f t="shared" si="50"/>
        <v>0</v>
      </c>
      <c r="AD180" s="65"/>
      <c r="AE180" s="78">
        <f t="shared" si="51"/>
        <v>0</v>
      </c>
      <c r="AF180" s="45"/>
      <c r="AG180" s="79">
        <f t="shared" si="52"/>
        <v>0</v>
      </c>
      <c r="AH180" s="2"/>
      <c r="AI180" s="2"/>
      <c r="AJ180" s="2"/>
      <c r="AK180" s="2"/>
      <c r="AL180" s="2"/>
    </row>
    <row r="181" spans="1:38" ht="16.5" customHeight="1" outlineLevel="1">
      <c r="A181" s="12"/>
      <c r="B181" s="21"/>
      <c r="C181" s="284"/>
      <c r="D181" s="45"/>
      <c r="E181" s="46"/>
      <c r="F181" s="46"/>
      <c r="G181" s="46"/>
      <c r="H181" s="53"/>
      <c r="I181" s="54"/>
      <c r="J181" s="65"/>
      <c r="K181" s="78"/>
      <c r="L181" s="45"/>
      <c r="M181" s="79"/>
      <c r="N181" s="65"/>
      <c r="O181" s="78"/>
      <c r="P181" s="45"/>
      <c r="Q181" s="79"/>
      <c r="R181" s="65"/>
      <c r="S181" s="78"/>
      <c r="T181" s="45"/>
      <c r="U181" s="79"/>
      <c r="V181" s="65"/>
      <c r="W181" s="78"/>
      <c r="X181" s="45"/>
      <c r="Y181" s="79"/>
      <c r="Z181" s="65"/>
      <c r="AA181" s="78"/>
      <c r="AB181" s="45"/>
      <c r="AC181" s="79"/>
      <c r="AD181" s="65"/>
      <c r="AE181" s="78"/>
      <c r="AF181" s="45"/>
      <c r="AG181" s="79"/>
      <c r="AH181" s="2"/>
      <c r="AI181" s="2"/>
      <c r="AJ181" s="2"/>
      <c r="AK181" s="2"/>
      <c r="AL181" s="2"/>
    </row>
    <row r="182" spans="1:38" ht="16.5" customHeight="1" outlineLevel="1">
      <c r="A182" s="12"/>
      <c r="B182" s="16" t="s">
        <v>153</v>
      </c>
      <c r="C182" s="275"/>
      <c r="D182" s="45"/>
      <c r="E182" s="46"/>
      <c r="F182" s="46"/>
      <c r="G182" s="46"/>
      <c r="H182" s="53"/>
      <c r="I182" s="54"/>
      <c r="J182" s="65"/>
      <c r="K182" s="78"/>
      <c r="L182" s="45"/>
      <c r="M182" s="79"/>
      <c r="N182" s="65"/>
      <c r="O182" s="78"/>
      <c r="P182" s="45"/>
      <c r="Q182" s="79"/>
      <c r="R182" s="65"/>
      <c r="S182" s="78"/>
      <c r="T182" s="45"/>
      <c r="U182" s="79"/>
      <c r="V182" s="65"/>
      <c r="W182" s="78"/>
      <c r="X182" s="45"/>
      <c r="Y182" s="79"/>
      <c r="Z182" s="65"/>
      <c r="AA182" s="78"/>
      <c r="AB182" s="45"/>
      <c r="AC182" s="79"/>
      <c r="AD182" s="65"/>
      <c r="AE182" s="78"/>
      <c r="AF182" s="45"/>
      <c r="AG182" s="79"/>
      <c r="AH182" s="2"/>
      <c r="AI182" s="2"/>
      <c r="AJ182" s="2"/>
      <c r="AK182" s="2"/>
      <c r="AL182" s="2"/>
    </row>
    <row r="183" spans="1:38" ht="16.5" customHeight="1" outlineLevel="1">
      <c r="A183" s="12">
        <v>3114303</v>
      </c>
      <c r="B183" s="24" t="s">
        <v>154</v>
      </c>
      <c r="C183" s="281">
        <v>16083150</v>
      </c>
      <c r="D183" s="45">
        <v>0</v>
      </c>
      <c r="E183" s="46">
        <f t="shared" si="36"/>
        <v>0</v>
      </c>
      <c r="F183" s="46">
        <f t="shared" si="37"/>
        <v>0</v>
      </c>
      <c r="G183" s="46">
        <f t="shared" si="38"/>
        <v>0</v>
      </c>
      <c r="H183" s="53" t="e">
        <f t="shared" si="39"/>
        <v>#DIV/0!</v>
      </c>
      <c r="I183" s="54" t="e">
        <f t="shared" si="40"/>
        <v>#DIV/0!</v>
      </c>
      <c r="J183" s="65"/>
      <c r="K183" s="78">
        <f t="shared" si="41"/>
        <v>0</v>
      </c>
      <c r="L183" s="45"/>
      <c r="M183" s="79">
        <f t="shared" si="42"/>
        <v>0</v>
      </c>
      <c r="N183" s="65"/>
      <c r="O183" s="78">
        <f t="shared" si="43"/>
        <v>0</v>
      </c>
      <c r="P183" s="45"/>
      <c r="Q183" s="79">
        <f t="shared" si="44"/>
        <v>0</v>
      </c>
      <c r="R183" s="65"/>
      <c r="S183" s="78">
        <f t="shared" si="45"/>
        <v>0</v>
      </c>
      <c r="T183" s="45"/>
      <c r="U183" s="79">
        <f t="shared" si="46"/>
        <v>0</v>
      </c>
      <c r="V183" s="65"/>
      <c r="W183" s="78">
        <f t="shared" si="47"/>
        <v>0</v>
      </c>
      <c r="X183" s="45"/>
      <c r="Y183" s="79">
        <f t="shared" si="48"/>
        <v>0</v>
      </c>
      <c r="Z183" s="65"/>
      <c r="AA183" s="78">
        <f t="shared" si="49"/>
        <v>0</v>
      </c>
      <c r="AB183" s="45"/>
      <c r="AC183" s="79">
        <f t="shared" si="50"/>
        <v>0</v>
      </c>
      <c r="AD183" s="65"/>
      <c r="AE183" s="78">
        <f t="shared" si="51"/>
        <v>0</v>
      </c>
      <c r="AF183" s="45"/>
      <c r="AG183" s="79">
        <f t="shared" si="52"/>
        <v>0</v>
      </c>
      <c r="AH183" s="2"/>
      <c r="AI183" s="2"/>
      <c r="AJ183" s="2"/>
      <c r="AK183" s="2"/>
      <c r="AL183" s="2"/>
    </row>
    <row r="184" spans="1:38" ht="16.5" customHeight="1" outlineLevel="1">
      <c r="A184" s="12"/>
      <c r="B184" s="18"/>
      <c r="C184" s="14"/>
      <c r="D184" s="45"/>
      <c r="E184" s="46"/>
      <c r="F184" s="46"/>
      <c r="G184" s="46"/>
      <c r="H184" s="53"/>
      <c r="I184" s="54"/>
      <c r="J184" s="65"/>
      <c r="K184" s="78"/>
      <c r="L184" s="45"/>
      <c r="M184" s="79"/>
      <c r="N184" s="65"/>
      <c r="O184" s="78"/>
      <c r="P184" s="45"/>
      <c r="Q184" s="79"/>
      <c r="R184" s="65"/>
      <c r="S184" s="78"/>
      <c r="T184" s="45"/>
      <c r="U184" s="79"/>
      <c r="V184" s="65"/>
      <c r="W184" s="78"/>
      <c r="X184" s="45"/>
      <c r="Y184" s="79"/>
      <c r="Z184" s="65"/>
      <c r="AA184" s="78"/>
      <c r="AB184" s="45"/>
      <c r="AC184" s="79"/>
      <c r="AD184" s="65"/>
      <c r="AE184" s="78"/>
      <c r="AF184" s="45"/>
      <c r="AG184" s="79"/>
      <c r="AH184" s="2"/>
      <c r="AI184" s="2"/>
      <c r="AJ184" s="2"/>
      <c r="AK184" s="2"/>
      <c r="AL184" s="2"/>
    </row>
    <row r="185" spans="1:38" ht="16.5" customHeight="1" outlineLevel="1">
      <c r="A185" s="12"/>
      <c r="B185" s="16" t="s">
        <v>155</v>
      </c>
      <c r="C185" s="59"/>
      <c r="D185" s="45"/>
      <c r="E185" s="46"/>
      <c r="F185" s="46"/>
      <c r="G185" s="46"/>
      <c r="H185" s="53"/>
      <c r="I185" s="54"/>
      <c r="J185" s="65"/>
      <c r="K185" s="78"/>
      <c r="L185" s="45"/>
      <c r="M185" s="79"/>
      <c r="N185" s="65"/>
      <c r="O185" s="78"/>
      <c r="P185" s="45"/>
      <c r="Q185" s="79"/>
      <c r="R185" s="65"/>
      <c r="S185" s="78"/>
      <c r="T185" s="45"/>
      <c r="U185" s="79"/>
      <c r="V185" s="65"/>
      <c r="W185" s="78"/>
      <c r="X185" s="45"/>
      <c r="Y185" s="79"/>
      <c r="Z185" s="65"/>
      <c r="AA185" s="78"/>
      <c r="AB185" s="45"/>
      <c r="AC185" s="79"/>
      <c r="AD185" s="65"/>
      <c r="AE185" s="78"/>
      <c r="AF185" s="45"/>
      <c r="AG185" s="79"/>
      <c r="AH185" s="2"/>
      <c r="AI185" s="2"/>
      <c r="AJ185" s="2"/>
      <c r="AK185" s="2"/>
      <c r="AL185" s="2"/>
    </row>
    <row r="186" spans="1:38" ht="16.5" customHeight="1" outlineLevel="1">
      <c r="A186" s="12">
        <v>3116001</v>
      </c>
      <c r="B186" s="27" t="s">
        <v>156</v>
      </c>
      <c r="C186" s="281">
        <v>518270</v>
      </c>
      <c r="D186" s="45">
        <v>0</v>
      </c>
      <c r="E186" s="46">
        <f t="shared" si="36"/>
        <v>0</v>
      </c>
      <c r="F186" s="46">
        <f t="shared" si="37"/>
        <v>0</v>
      </c>
      <c r="G186" s="46">
        <f t="shared" si="38"/>
        <v>0</v>
      </c>
      <c r="H186" s="53" t="e">
        <f t="shared" si="39"/>
        <v>#DIV/0!</v>
      </c>
      <c r="I186" s="54" t="e">
        <f t="shared" si="40"/>
        <v>#DIV/0!</v>
      </c>
      <c r="J186" s="65"/>
      <c r="K186" s="78">
        <f t="shared" si="41"/>
        <v>0</v>
      </c>
      <c r="L186" s="45"/>
      <c r="M186" s="79">
        <f t="shared" si="42"/>
        <v>0</v>
      </c>
      <c r="N186" s="65"/>
      <c r="O186" s="78">
        <f t="shared" si="43"/>
        <v>0</v>
      </c>
      <c r="P186" s="45"/>
      <c r="Q186" s="79">
        <f t="shared" si="44"/>
        <v>0</v>
      </c>
      <c r="R186" s="65"/>
      <c r="S186" s="78">
        <f t="shared" si="45"/>
        <v>0</v>
      </c>
      <c r="T186" s="45"/>
      <c r="U186" s="79">
        <f t="shared" si="46"/>
        <v>0</v>
      </c>
      <c r="V186" s="65"/>
      <c r="W186" s="78">
        <f t="shared" si="47"/>
        <v>0</v>
      </c>
      <c r="X186" s="45"/>
      <c r="Y186" s="79">
        <f t="shared" si="48"/>
        <v>0</v>
      </c>
      <c r="Z186" s="65"/>
      <c r="AA186" s="78">
        <f t="shared" si="49"/>
        <v>0</v>
      </c>
      <c r="AB186" s="45"/>
      <c r="AC186" s="79">
        <f t="shared" si="50"/>
        <v>0</v>
      </c>
      <c r="AD186" s="65"/>
      <c r="AE186" s="78">
        <f t="shared" si="51"/>
        <v>0</v>
      </c>
      <c r="AF186" s="45"/>
      <c r="AG186" s="79">
        <f t="shared" si="52"/>
        <v>0</v>
      </c>
      <c r="AH186" s="2"/>
      <c r="AI186" s="2"/>
      <c r="AJ186" s="2"/>
      <c r="AK186" s="2"/>
      <c r="AL186" s="2"/>
    </row>
    <row r="187" spans="1:38" ht="16.5" customHeight="1" outlineLevel="1">
      <c r="A187" s="12">
        <v>3117001</v>
      </c>
      <c r="B187" s="27" t="s">
        <v>157</v>
      </c>
      <c r="C187" s="281">
        <v>1021890</v>
      </c>
      <c r="D187" s="45">
        <v>0</v>
      </c>
      <c r="E187" s="46">
        <f t="shared" si="36"/>
        <v>0</v>
      </c>
      <c r="F187" s="46">
        <f t="shared" si="37"/>
        <v>0</v>
      </c>
      <c r="G187" s="46">
        <f t="shared" si="38"/>
        <v>0</v>
      </c>
      <c r="H187" s="53" t="e">
        <f t="shared" si="39"/>
        <v>#DIV/0!</v>
      </c>
      <c r="I187" s="54" t="e">
        <f t="shared" si="40"/>
        <v>#DIV/0!</v>
      </c>
      <c r="J187" s="65"/>
      <c r="K187" s="78">
        <f t="shared" si="41"/>
        <v>0</v>
      </c>
      <c r="L187" s="45"/>
      <c r="M187" s="79">
        <f t="shared" si="42"/>
        <v>0</v>
      </c>
      <c r="N187" s="65"/>
      <c r="O187" s="78">
        <f t="shared" si="43"/>
        <v>0</v>
      </c>
      <c r="P187" s="45"/>
      <c r="Q187" s="79">
        <f t="shared" si="44"/>
        <v>0</v>
      </c>
      <c r="R187" s="65"/>
      <c r="S187" s="78">
        <f t="shared" si="45"/>
        <v>0</v>
      </c>
      <c r="T187" s="45"/>
      <c r="U187" s="79">
        <f t="shared" si="46"/>
        <v>0</v>
      </c>
      <c r="V187" s="65"/>
      <c r="W187" s="78">
        <f t="shared" si="47"/>
        <v>0</v>
      </c>
      <c r="X187" s="45"/>
      <c r="Y187" s="79">
        <f t="shared" si="48"/>
        <v>0</v>
      </c>
      <c r="Z187" s="65"/>
      <c r="AA187" s="78">
        <f t="shared" si="49"/>
        <v>0</v>
      </c>
      <c r="AB187" s="45"/>
      <c r="AC187" s="79">
        <f t="shared" si="50"/>
        <v>0</v>
      </c>
      <c r="AD187" s="65"/>
      <c r="AE187" s="78">
        <f t="shared" si="51"/>
        <v>0</v>
      </c>
      <c r="AF187" s="45"/>
      <c r="AG187" s="79">
        <f t="shared" si="52"/>
        <v>0</v>
      </c>
      <c r="AH187" s="2"/>
      <c r="AI187" s="2"/>
      <c r="AJ187" s="2"/>
      <c r="AK187" s="2"/>
      <c r="AL187" s="2"/>
    </row>
    <row r="188" spans="1:38" ht="16.5" customHeight="1" outlineLevel="1">
      <c r="A188" s="12">
        <v>3118001</v>
      </c>
      <c r="B188" s="27" t="s">
        <v>158</v>
      </c>
      <c r="C188" s="281">
        <v>369460</v>
      </c>
      <c r="D188" s="45">
        <v>0</v>
      </c>
      <c r="E188" s="46">
        <f t="shared" si="36"/>
        <v>0</v>
      </c>
      <c r="F188" s="46">
        <f t="shared" si="37"/>
        <v>0</v>
      </c>
      <c r="G188" s="46">
        <f t="shared" si="38"/>
        <v>0</v>
      </c>
      <c r="H188" s="53" t="e">
        <f t="shared" si="39"/>
        <v>#DIV/0!</v>
      </c>
      <c r="I188" s="54" t="e">
        <f t="shared" si="40"/>
        <v>#DIV/0!</v>
      </c>
      <c r="J188" s="65"/>
      <c r="K188" s="78">
        <f t="shared" si="41"/>
        <v>0</v>
      </c>
      <c r="L188" s="45"/>
      <c r="M188" s="79">
        <f t="shared" si="42"/>
        <v>0</v>
      </c>
      <c r="N188" s="65"/>
      <c r="O188" s="78">
        <f t="shared" si="43"/>
        <v>0</v>
      </c>
      <c r="P188" s="45"/>
      <c r="Q188" s="79">
        <f t="shared" si="44"/>
        <v>0</v>
      </c>
      <c r="R188" s="65"/>
      <c r="S188" s="78">
        <f t="shared" si="45"/>
        <v>0</v>
      </c>
      <c r="T188" s="45"/>
      <c r="U188" s="79">
        <f t="shared" si="46"/>
        <v>0</v>
      </c>
      <c r="V188" s="65"/>
      <c r="W188" s="78">
        <f t="shared" si="47"/>
        <v>0</v>
      </c>
      <c r="X188" s="45"/>
      <c r="Y188" s="79">
        <f t="shared" si="48"/>
        <v>0</v>
      </c>
      <c r="Z188" s="65"/>
      <c r="AA188" s="78">
        <f t="shared" si="49"/>
        <v>0</v>
      </c>
      <c r="AB188" s="45"/>
      <c r="AC188" s="79">
        <f t="shared" si="50"/>
        <v>0</v>
      </c>
      <c r="AD188" s="65"/>
      <c r="AE188" s="78">
        <f t="shared" si="51"/>
        <v>0</v>
      </c>
      <c r="AF188" s="45"/>
      <c r="AG188" s="79">
        <f t="shared" si="52"/>
        <v>0</v>
      </c>
      <c r="AH188" s="2"/>
      <c r="AI188" s="2"/>
      <c r="AJ188" s="2"/>
      <c r="AK188" s="2"/>
      <c r="AL188" s="2"/>
    </row>
    <row r="189" spans="1:38" ht="16.5" customHeight="1" outlineLevel="1">
      <c r="A189" s="12">
        <v>3119001</v>
      </c>
      <c r="B189" s="27" t="s">
        <v>159</v>
      </c>
      <c r="C189" s="281">
        <v>927340</v>
      </c>
      <c r="D189" s="45">
        <v>0</v>
      </c>
      <c r="E189" s="46">
        <f t="shared" si="36"/>
        <v>0</v>
      </c>
      <c r="F189" s="46">
        <f t="shared" si="37"/>
        <v>0</v>
      </c>
      <c r="G189" s="46">
        <f t="shared" si="38"/>
        <v>0</v>
      </c>
      <c r="H189" s="53" t="e">
        <f t="shared" si="39"/>
        <v>#DIV/0!</v>
      </c>
      <c r="I189" s="54" t="e">
        <f t="shared" si="40"/>
        <v>#DIV/0!</v>
      </c>
      <c r="J189" s="65"/>
      <c r="K189" s="78">
        <f t="shared" si="41"/>
        <v>0</v>
      </c>
      <c r="L189" s="45"/>
      <c r="M189" s="79">
        <f t="shared" si="42"/>
        <v>0</v>
      </c>
      <c r="N189" s="65"/>
      <c r="O189" s="78">
        <f t="shared" si="43"/>
        <v>0</v>
      </c>
      <c r="P189" s="45"/>
      <c r="Q189" s="79">
        <f t="shared" si="44"/>
        <v>0</v>
      </c>
      <c r="R189" s="65"/>
      <c r="S189" s="78">
        <f t="shared" si="45"/>
        <v>0</v>
      </c>
      <c r="T189" s="45"/>
      <c r="U189" s="79">
        <f t="shared" si="46"/>
        <v>0</v>
      </c>
      <c r="V189" s="65"/>
      <c r="W189" s="78">
        <f t="shared" si="47"/>
        <v>0</v>
      </c>
      <c r="X189" s="45"/>
      <c r="Y189" s="79">
        <f t="shared" si="48"/>
        <v>0</v>
      </c>
      <c r="Z189" s="65"/>
      <c r="AA189" s="78">
        <f t="shared" si="49"/>
        <v>0</v>
      </c>
      <c r="AB189" s="45"/>
      <c r="AC189" s="79">
        <f t="shared" si="50"/>
        <v>0</v>
      </c>
      <c r="AD189" s="65"/>
      <c r="AE189" s="78">
        <f t="shared" si="51"/>
        <v>0</v>
      </c>
      <c r="AF189" s="45"/>
      <c r="AG189" s="79">
        <f t="shared" si="52"/>
        <v>0</v>
      </c>
      <c r="AH189" s="2"/>
      <c r="AI189" s="2"/>
      <c r="AJ189" s="2"/>
      <c r="AK189" s="2"/>
      <c r="AL189" s="2"/>
    </row>
    <row r="190" spans="1:38" ht="16.5" customHeight="1" outlineLevel="1">
      <c r="A190" s="12">
        <v>3120001</v>
      </c>
      <c r="B190" s="27" t="s">
        <v>160</v>
      </c>
      <c r="C190" s="281">
        <v>690990</v>
      </c>
      <c r="D190" s="45">
        <v>0</v>
      </c>
      <c r="E190" s="46">
        <f t="shared" si="36"/>
        <v>0</v>
      </c>
      <c r="F190" s="46">
        <f t="shared" si="37"/>
        <v>0</v>
      </c>
      <c r="G190" s="46">
        <f t="shared" si="38"/>
        <v>0</v>
      </c>
      <c r="H190" s="53" t="e">
        <f t="shared" si="39"/>
        <v>#DIV/0!</v>
      </c>
      <c r="I190" s="54" t="e">
        <f t="shared" si="40"/>
        <v>#DIV/0!</v>
      </c>
      <c r="J190" s="65"/>
      <c r="K190" s="78">
        <f t="shared" si="41"/>
        <v>0</v>
      </c>
      <c r="L190" s="45"/>
      <c r="M190" s="79">
        <f t="shared" si="42"/>
        <v>0</v>
      </c>
      <c r="N190" s="65"/>
      <c r="O190" s="78">
        <f t="shared" si="43"/>
        <v>0</v>
      </c>
      <c r="P190" s="45"/>
      <c r="Q190" s="79">
        <f t="shared" si="44"/>
        <v>0</v>
      </c>
      <c r="R190" s="65"/>
      <c r="S190" s="78">
        <f t="shared" si="45"/>
        <v>0</v>
      </c>
      <c r="T190" s="45"/>
      <c r="U190" s="79">
        <f t="shared" si="46"/>
        <v>0</v>
      </c>
      <c r="V190" s="65"/>
      <c r="W190" s="78">
        <f t="shared" si="47"/>
        <v>0</v>
      </c>
      <c r="X190" s="45"/>
      <c r="Y190" s="79">
        <f t="shared" si="48"/>
        <v>0</v>
      </c>
      <c r="Z190" s="65"/>
      <c r="AA190" s="78">
        <f t="shared" si="49"/>
        <v>0</v>
      </c>
      <c r="AB190" s="45"/>
      <c r="AC190" s="79">
        <f t="shared" si="50"/>
        <v>0</v>
      </c>
      <c r="AD190" s="65"/>
      <c r="AE190" s="78">
        <f t="shared" si="51"/>
        <v>0</v>
      </c>
      <c r="AF190" s="45"/>
      <c r="AG190" s="79">
        <f t="shared" si="52"/>
        <v>0</v>
      </c>
      <c r="AH190" s="2"/>
      <c r="AI190" s="2"/>
      <c r="AJ190" s="2"/>
      <c r="AK190" s="2"/>
      <c r="AL190" s="2"/>
    </row>
    <row r="191" spans="1:38" ht="16.5" customHeight="1" outlineLevel="1">
      <c r="A191" s="12">
        <v>3121001</v>
      </c>
      <c r="B191" s="27" t="s">
        <v>161</v>
      </c>
      <c r="C191" s="281">
        <v>554090</v>
      </c>
      <c r="D191" s="45">
        <v>0</v>
      </c>
      <c r="E191" s="46">
        <f t="shared" si="36"/>
        <v>0</v>
      </c>
      <c r="F191" s="46">
        <f t="shared" si="37"/>
        <v>0</v>
      </c>
      <c r="G191" s="46">
        <f t="shared" si="38"/>
        <v>0</v>
      </c>
      <c r="H191" s="53" t="e">
        <f t="shared" si="39"/>
        <v>#DIV/0!</v>
      </c>
      <c r="I191" s="54" t="e">
        <f t="shared" si="40"/>
        <v>#DIV/0!</v>
      </c>
      <c r="J191" s="65"/>
      <c r="K191" s="78">
        <f t="shared" si="41"/>
        <v>0</v>
      </c>
      <c r="L191" s="45"/>
      <c r="M191" s="79">
        <f t="shared" si="42"/>
        <v>0</v>
      </c>
      <c r="N191" s="65"/>
      <c r="O191" s="78">
        <f t="shared" si="43"/>
        <v>0</v>
      </c>
      <c r="P191" s="45"/>
      <c r="Q191" s="79">
        <f t="shared" si="44"/>
        <v>0</v>
      </c>
      <c r="R191" s="65"/>
      <c r="S191" s="78">
        <f t="shared" si="45"/>
        <v>0</v>
      </c>
      <c r="T191" s="45"/>
      <c r="U191" s="79">
        <f t="shared" si="46"/>
        <v>0</v>
      </c>
      <c r="V191" s="65"/>
      <c r="W191" s="78">
        <f t="shared" si="47"/>
        <v>0</v>
      </c>
      <c r="X191" s="45"/>
      <c r="Y191" s="79">
        <f t="shared" si="48"/>
        <v>0</v>
      </c>
      <c r="Z191" s="65"/>
      <c r="AA191" s="78">
        <f t="shared" si="49"/>
        <v>0</v>
      </c>
      <c r="AB191" s="45"/>
      <c r="AC191" s="79">
        <f t="shared" si="50"/>
        <v>0</v>
      </c>
      <c r="AD191" s="65"/>
      <c r="AE191" s="78">
        <f t="shared" si="51"/>
        <v>0</v>
      </c>
      <c r="AF191" s="45"/>
      <c r="AG191" s="79">
        <f t="shared" si="52"/>
        <v>0</v>
      </c>
      <c r="AH191" s="2"/>
      <c r="AI191" s="2"/>
      <c r="AJ191" s="2"/>
      <c r="AK191" s="2"/>
      <c r="AL191" s="2"/>
    </row>
    <row r="192" spans="1:38" ht="16.5" customHeight="1" outlineLevel="1">
      <c r="A192" s="12">
        <v>3122001</v>
      </c>
      <c r="B192" s="27" t="s">
        <v>162</v>
      </c>
      <c r="C192" s="281">
        <v>849290</v>
      </c>
      <c r="D192" s="45">
        <v>0</v>
      </c>
      <c r="E192" s="46">
        <f t="shared" si="36"/>
        <v>0</v>
      </c>
      <c r="F192" s="46">
        <f t="shared" si="37"/>
        <v>0</v>
      </c>
      <c r="G192" s="46">
        <f t="shared" si="38"/>
        <v>0</v>
      </c>
      <c r="H192" s="53" t="e">
        <f t="shared" si="39"/>
        <v>#DIV/0!</v>
      </c>
      <c r="I192" s="54" t="e">
        <f t="shared" si="40"/>
        <v>#DIV/0!</v>
      </c>
      <c r="J192" s="65"/>
      <c r="K192" s="78">
        <f t="shared" si="41"/>
        <v>0</v>
      </c>
      <c r="L192" s="45"/>
      <c r="M192" s="79">
        <f t="shared" si="42"/>
        <v>0</v>
      </c>
      <c r="N192" s="65"/>
      <c r="O192" s="78">
        <f t="shared" si="43"/>
        <v>0</v>
      </c>
      <c r="P192" s="45"/>
      <c r="Q192" s="79">
        <f t="shared" si="44"/>
        <v>0</v>
      </c>
      <c r="R192" s="65"/>
      <c r="S192" s="78">
        <f t="shared" si="45"/>
        <v>0</v>
      </c>
      <c r="T192" s="45"/>
      <c r="U192" s="79">
        <f t="shared" si="46"/>
        <v>0</v>
      </c>
      <c r="V192" s="65"/>
      <c r="W192" s="78">
        <f t="shared" si="47"/>
        <v>0</v>
      </c>
      <c r="X192" s="45"/>
      <c r="Y192" s="79">
        <f t="shared" si="48"/>
        <v>0</v>
      </c>
      <c r="Z192" s="65"/>
      <c r="AA192" s="78">
        <f t="shared" si="49"/>
        <v>0</v>
      </c>
      <c r="AB192" s="45"/>
      <c r="AC192" s="79">
        <f t="shared" si="50"/>
        <v>0</v>
      </c>
      <c r="AD192" s="65"/>
      <c r="AE192" s="78">
        <f t="shared" si="51"/>
        <v>0</v>
      </c>
      <c r="AF192" s="45"/>
      <c r="AG192" s="79">
        <f t="shared" si="52"/>
        <v>0</v>
      </c>
      <c r="AH192" s="2"/>
      <c r="AI192" s="2"/>
      <c r="AJ192" s="2"/>
      <c r="AK192" s="2"/>
      <c r="AL192" s="2"/>
    </row>
    <row r="193" spans="1:38" ht="16.5" customHeight="1" outlineLevel="1">
      <c r="A193" s="12">
        <v>3120101</v>
      </c>
      <c r="B193" s="18" t="s">
        <v>163</v>
      </c>
      <c r="C193" s="281">
        <v>416590</v>
      </c>
      <c r="D193" s="45">
        <v>0</v>
      </c>
      <c r="E193" s="46">
        <f t="shared" si="36"/>
        <v>0</v>
      </c>
      <c r="F193" s="46">
        <f t="shared" si="37"/>
        <v>0</v>
      </c>
      <c r="G193" s="46">
        <f t="shared" si="38"/>
        <v>0</v>
      </c>
      <c r="H193" s="53" t="e">
        <f t="shared" si="39"/>
        <v>#DIV/0!</v>
      </c>
      <c r="I193" s="54" t="e">
        <f t="shared" si="40"/>
        <v>#DIV/0!</v>
      </c>
      <c r="J193" s="65"/>
      <c r="K193" s="78">
        <f t="shared" si="41"/>
        <v>0</v>
      </c>
      <c r="L193" s="45"/>
      <c r="M193" s="79">
        <f t="shared" si="42"/>
        <v>0</v>
      </c>
      <c r="N193" s="65"/>
      <c r="O193" s="78">
        <f t="shared" si="43"/>
        <v>0</v>
      </c>
      <c r="P193" s="45"/>
      <c r="Q193" s="79">
        <f t="shared" si="44"/>
        <v>0</v>
      </c>
      <c r="R193" s="65"/>
      <c r="S193" s="78">
        <f t="shared" si="45"/>
        <v>0</v>
      </c>
      <c r="T193" s="45"/>
      <c r="U193" s="79">
        <f t="shared" si="46"/>
        <v>0</v>
      </c>
      <c r="V193" s="65"/>
      <c r="W193" s="78">
        <f t="shared" si="47"/>
        <v>0</v>
      </c>
      <c r="X193" s="45"/>
      <c r="Y193" s="79">
        <f t="shared" si="48"/>
        <v>0</v>
      </c>
      <c r="Z193" s="65"/>
      <c r="AA193" s="78">
        <f t="shared" si="49"/>
        <v>0</v>
      </c>
      <c r="AB193" s="45"/>
      <c r="AC193" s="79">
        <f t="shared" si="50"/>
        <v>0</v>
      </c>
      <c r="AD193" s="65"/>
      <c r="AE193" s="78">
        <f t="shared" si="51"/>
        <v>0</v>
      </c>
      <c r="AF193" s="45"/>
      <c r="AG193" s="79">
        <f t="shared" si="52"/>
        <v>0</v>
      </c>
      <c r="AH193" s="2"/>
      <c r="AI193" s="2"/>
      <c r="AJ193" s="2"/>
      <c r="AK193" s="2"/>
      <c r="AL193" s="2"/>
    </row>
    <row r="194" spans="1:38" ht="16.5" customHeight="1" outlineLevel="1">
      <c r="A194" s="12"/>
      <c r="B194" s="18"/>
      <c r="C194" s="14"/>
      <c r="D194" s="45"/>
      <c r="E194" s="46"/>
      <c r="F194" s="46"/>
      <c r="G194" s="46"/>
      <c r="H194" s="53"/>
      <c r="I194" s="54"/>
      <c r="J194" s="65"/>
      <c r="K194" s="78"/>
      <c r="L194" s="45"/>
      <c r="M194" s="79"/>
      <c r="N194" s="65"/>
      <c r="O194" s="78"/>
      <c r="P194" s="45"/>
      <c r="Q194" s="79"/>
      <c r="R194" s="65"/>
      <c r="S194" s="78"/>
      <c r="T194" s="45"/>
      <c r="U194" s="79"/>
      <c r="V194" s="65"/>
      <c r="W194" s="78"/>
      <c r="X194" s="45"/>
      <c r="Y194" s="79"/>
      <c r="Z194" s="65"/>
      <c r="AA194" s="78"/>
      <c r="AB194" s="45"/>
      <c r="AC194" s="79"/>
      <c r="AD194" s="65"/>
      <c r="AE194" s="78"/>
      <c r="AF194" s="45"/>
      <c r="AG194" s="79"/>
      <c r="AH194" s="2"/>
      <c r="AI194" s="2"/>
      <c r="AJ194" s="2"/>
      <c r="AK194" s="2"/>
      <c r="AL194" s="2"/>
    </row>
    <row r="195" spans="1:38" ht="16.5" customHeight="1" outlineLevel="1">
      <c r="A195" s="12"/>
      <c r="B195" s="16" t="s">
        <v>164</v>
      </c>
      <c r="C195" s="59"/>
      <c r="D195" s="45"/>
      <c r="E195" s="46"/>
      <c r="F195" s="46"/>
      <c r="G195" s="46"/>
      <c r="H195" s="53"/>
      <c r="I195" s="54"/>
      <c r="J195" s="65"/>
      <c r="K195" s="78"/>
      <c r="L195" s="45"/>
      <c r="M195" s="79"/>
      <c r="N195" s="65"/>
      <c r="O195" s="78"/>
      <c r="P195" s="45"/>
      <c r="Q195" s="79"/>
      <c r="R195" s="65"/>
      <c r="S195" s="78"/>
      <c r="T195" s="45"/>
      <c r="U195" s="79"/>
      <c r="V195" s="65"/>
      <c r="W195" s="78"/>
      <c r="X195" s="45"/>
      <c r="Y195" s="79"/>
      <c r="Z195" s="65"/>
      <c r="AA195" s="78"/>
      <c r="AB195" s="45"/>
      <c r="AC195" s="79"/>
      <c r="AD195" s="65"/>
      <c r="AE195" s="78"/>
      <c r="AF195" s="45"/>
      <c r="AG195" s="79"/>
      <c r="AH195" s="2"/>
      <c r="AI195" s="2"/>
      <c r="AJ195" s="2"/>
      <c r="AK195" s="2"/>
      <c r="AL195" s="2"/>
    </row>
    <row r="196" spans="1:38" ht="16.5" customHeight="1" outlineLevel="1">
      <c r="A196" s="12">
        <v>6002001</v>
      </c>
      <c r="B196" s="18" t="s">
        <v>165</v>
      </c>
      <c r="C196" s="281">
        <v>1216660</v>
      </c>
      <c r="D196" s="45">
        <v>0</v>
      </c>
      <c r="E196" s="46">
        <f t="shared" si="36"/>
        <v>0</v>
      </c>
      <c r="F196" s="46">
        <f t="shared" si="37"/>
        <v>0</v>
      </c>
      <c r="G196" s="46">
        <f t="shared" si="38"/>
        <v>0</v>
      </c>
      <c r="H196" s="53" t="e">
        <f t="shared" si="39"/>
        <v>#DIV/0!</v>
      </c>
      <c r="I196" s="54" t="e">
        <f t="shared" si="40"/>
        <v>#DIV/0!</v>
      </c>
      <c r="J196" s="65"/>
      <c r="K196" s="78">
        <f t="shared" si="41"/>
        <v>0</v>
      </c>
      <c r="L196" s="45"/>
      <c r="M196" s="79">
        <f t="shared" si="42"/>
        <v>0</v>
      </c>
      <c r="N196" s="65"/>
      <c r="O196" s="78">
        <f t="shared" si="43"/>
        <v>0</v>
      </c>
      <c r="P196" s="45"/>
      <c r="Q196" s="79">
        <f t="shared" si="44"/>
        <v>0</v>
      </c>
      <c r="R196" s="65"/>
      <c r="S196" s="78">
        <f t="shared" si="45"/>
        <v>0</v>
      </c>
      <c r="T196" s="45"/>
      <c r="U196" s="79">
        <f t="shared" si="46"/>
        <v>0</v>
      </c>
      <c r="V196" s="65"/>
      <c r="W196" s="78">
        <f t="shared" si="47"/>
        <v>0</v>
      </c>
      <c r="X196" s="45"/>
      <c r="Y196" s="79">
        <f t="shared" si="48"/>
        <v>0</v>
      </c>
      <c r="Z196" s="65"/>
      <c r="AA196" s="78">
        <f t="shared" si="49"/>
        <v>0</v>
      </c>
      <c r="AB196" s="45"/>
      <c r="AC196" s="79">
        <f t="shared" si="50"/>
        <v>0</v>
      </c>
      <c r="AD196" s="65"/>
      <c r="AE196" s="78">
        <f t="shared" si="51"/>
        <v>0</v>
      </c>
      <c r="AF196" s="45"/>
      <c r="AG196" s="79">
        <f t="shared" si="52"/>
        <v>0</v>
      </c>
      <c r="AH196" s="2"/>
      <c r="AI196" s="2"/>
      <c r="AJ196" s="2"/>
      <c r="AK196" s="2"/>
      <c r="AL196" s="2"/>
    </row>
    <row r="197" spans="1:38" ht="16.5" customHeight="1" outlineLevel="1">
      <c r="A197" s="12">
        <v>6002002</v>
      </c>
      <c r="B197" s="18" t="s">
        <v>166</v>
      </c>
      <c r="C197" s="281">
        <v>621990</v>
      </c>
      <c r="D197" s="45">
        <v>0</v>
      </c>
      <c r="E197" s="46">
        <f t="shared" si="36"/>
        <v>0</v>
      </c>
      <c r="F197" s="46">
        <f t="shared" si="37"/>
        <v>0</v>
      </c>
      <c r="G197" s="46">
        <f t="shared" si="38"/>
        <v>0</v>
      </c>
      <c r="H197" s="53" t="e">
        <f t="shared" si="39"/>
        <v>#DIV/0!</v>
      </c>
      <c r="I197" s="54" t="e">
        <f t="shared" si="40"/>
        <v>#DIV/0!</v>
      </c>
      <c r="J197" s="65"/>
      <c r="K197" s="78">
        <f t="shared" si="41"/>
        <v>0</v>
      </c>
      <c r="L197" s="45"/>
      <c r="M197" s="79">
        <f t="shared" si="42"/>
        <v>0</v>
      </c>
      <c r="N197" s="65"/>
      <c r="O197" s="78">
        <f t="shared" si="43"/>
        <v>0</v>
      </c>
      <c r="P197" s="45"/>
      <c r="Q197" s="79">
        <f t="shared" si="44"/>
        <v>0</v>
      </c>
      <c r="R197" s="65"/>
      <c r="S197" s="78">
        <f t="shared" si="45"/>
        <v>0</v>
      </c>
      <c r="T197" s="45"/>
      <c r="U197" s="79">
        <f t="shared" si="46"/>
        <v>0</v>
      </c>
      <c r="V197" s="65"/>
      <c r="W197" s="78">
        <f t="shared" si="47"/>
        <v>0</v>
      </c>
      <c r="X197" s="45"/>
      <c r="Y197" s="79">
        <f t="shared" si="48"/>
        <v>0</v>
      </c>
      <c r="Z197" s="65"/>
      <c r="AA197" s="78">
        <f t="shared" si="49"/>
        <v>0</v>
      </c>
      <c r="AB197" s="45"/>
      <c r="AC197" s="79">
        <f t="shared" si="50"/>
        <v>0</v>
      </c>
      <c r="AD197" s="65"/>
      <c r="AE197" s="78">
        <f t="shared" si="51"/>
        <v>0</v>
      </c>
      <c r="AF197" s="45"/>
      <c r="AG197" s="79">
        <f t="shared" si="52"/>
        <v>0</v>
      </c>
      <c r="AH197" s="2"/>
      <c r="AI197" s="2"/>
      <c r="AJ197" s="2"/>
      <c r="AK197" s="2"/>
      <c r="AL197" s="2"/>
    </row>
    <row r="198" spans="1:38" ht="16.5" customHeight="1" outlineLevel="1">
      <c r="A198" s="12">
        <v>6002003</v>
      </c>
      <c r="B198" s="18" t="s">
        <v>167</v>
      </c>
      <c r="C198" s="281">
        <v>853870</v>
      </c>
      <c r="D198" s="45">
        <v>0</v>
      </c>
      <c r="E198" s="46">
        <f t="shared" si="36"/>
        <v>0</v>
      </c>
      <c r="F198" s="46">
        <f t="shared" si="37"/>
        <v>0</v>
      </c>
      <c r="G198" s="46">
        <f t="shared" si="38"/>
        <v>0</v>
      </c>
      <c r="H198" s="53" t="e">
        <f t="shared" si="39"/>
        <v>#DIV/0!</v>
      </c>
      <c r="I198" s="54" t="e">
        <f t="shared" si="40"/>
        <v>#DIV/0!</v>
      </c>
      <c r="J198" s="65"/>
      <c r="K198" s="78">
        <f t="shared" si="41"/>
        <v>0</v>
      </c>
      <c r="L198" s="45"/>
      <c r="M198" s="79">
        <f t="shared" si="42"/>
        <v>0</v>
      </c>
      <c r="N198" s="65"/>
      <c r="O198" s="78">
        <f t="shared" si="43"/>
        <v>0</v>
      </c>
      <c r="P198" s="45"/>
      <c r="Q198" s="79">
        <f t="shared" si="44"/>
        <v>0</v>
      </c>
      <c r="R198" s="65"/>
      <c r="S198" s="78">
        <f t="shared" si="45"/>
        <v>0</v>
      </c>
      <c r="T198" s="45"/>
      <c r="U198" s="79">
        <f t="shared" si="46"/>
        <v>0</v>
      </c>
      <c r="V198" s="65"/>
      <c r="W198" s="78">
        <f t="shared" si="47"/>
        <v>0</v>
      </c>
      <c r="X198" s="45"/>
      <c r="Y198" s="79">
        <f t="shared" si="48"/>
        <v>0</v>
      </c>
      <c r="Z198" s="65"/>
      <c r="AA198" s="78">
        <f t="shared" si="49"/>
        <v>0</v>
      </c>
      <c r="AB198" s="45"/>
      <c r="AC198" s="79">
        <f t="shared" si="50"/>
        <v>0</v>
      </c>
      <c r="AD198" s="65"/>
      <c r="AE198" s="78">
        <f t="shared" si="51"/>
        <v>0</v>
      </c>
      <c r="AF198" s="45"/>
      <c r="AG198" s="79">
        <f t="shared" si="52"/>
        <v>0</v>
      </c>
      <c r="AH198" s="2"/>
      <c r="AI198" s="2"/>
      <c r="AJ198" s="2"/>
      <c r="AK198" s="2"/>
      <c r="AL198" s="2"/>
    </row>
    <row r="199" spans="1:38" ht="16.5" customHeight="1" outlineLevel="1">
      <c r="A199" s="12">
        <v>6002004</v>
      </c>
      <c r="B199" s="18" t="s">
        <v>168</v>
      </c>
      <c r="C199" s="281">
        <v>4431020</v>
      </c>
      <c r="D199" s="45">
        <v>0</v>
      </c>
      <c r="E199" s="46">
        <f t="shared" si="36"/>
        <v>0</v>
      </c>
      <c r="F199" s="46">
        <f t="shared" si="37"/>
        <v>0</v>
      </c>
      <c r="G199" s="46">
        <f t="shared" si="38"/>
        <v>0</v>
      </c>
      <c r="H199" s="53" t="e">
        <f t="shared" si="39"/>
        <v>#DIV/0!</v>
      </c>
      <c r="I199" s="54" t="e">
        <f t="shared" si="40"/>
        <v>#DIV/0!</v>
      </c>
      <c r="J199" s="65"/>
      <c r="K199" s="78">
        <f t="shared" si="41"/>
        <v>0</v>
      </c>
      <c r="L199" s="45"/>
      <c r="M199" s="79">
        <f t="shared" si="42"/>
        <v>0</v>
      </c>
      <c r="N199" s="65"/>
      <c r="O199" s="78">
        <f t="shared" si="43"/>
        <v>0</v>
      </c>
      <c r="P199" s="45"/>
      <c r="Q199" s="79">
        <f t="shared" si="44"/>
        <v>0</v>
      </c>
      <c r="R199" s="65"/>
      <c r="S199" s="78">
        <f t="shared" si="45"/>
        <v>0</v>
      </c>
      <c r="T199" s="45"/>
      <c r="U199" s="79">
        <f t="shared" si="46"/>
        <v>0</v>
      </c>
      <c r="V199" s="65"/>
      <c r="W199" s="78">
        <f t="shared" si="47"/>
        <v>0</v>
      </c>
      <c r="X199" s="45"/>
      <c r="Y199" s="79">
        <f t="shared" si="48"/>
        <v>0</v>
      </c>
      <c r="Z199" s="65"/>
      <c r="AA199" s="78">
        <f t="shared" si="49"/>
        <v>0</v>
      </c>
      <c r="AB199" s="45"/>
      <c r="AC199" s="79">
        <f t="shared" si="50"/>
        <v>0</v>
      </c>
      <c r="AD199" s="65"/>
      <c r="AE199" s="78">
        <f t="shared" si="51"/>
        <v>0</v>
      </c>
      <c r="AF199" s="45"/>
      <c r="AG199" s="79">
        <f t="shared" si="52"/>
        <v>0</v>
      </c>
      <c r="AH199" s="2"/>
      <c r="AI199" s="2"/>
      <c r="AJ199" s="2"/>
      <c r="AK199" s="2"/>
      <c r="AL199" s="2"/>
    </row>
    <row r="200" spans="1:38" ht="16.5" customHeight="1" outlineLevel="1">
      <c r="A200" s="12">
        <v>6002005</v>
      </c>
      <c r="B200" s="18" t="s">
        <v>169</v>
      </c>
      <c r="C200" s="281">
        <v>1188440</v>
      </c>
      <c r="D200" s="45">
        <v>0</v>
      </c>
      <c r="E200" s="46">
        <f t="shared" si="36"/>
        <v>0</v>
      </c>
      <c r="F200" s="46">
        <f t="shared" si="37"/>
        <v>0</v>
      </c>
      <c r="G200" s="46">
        <f t="shared" si="38"/>
        <v>0</v>
      </c>
      <c r="H200" s="53" t="e">
        <f t="shared" si="39"/>
        <v>#DIV/0!</v>
      </c>
      <c r="I200" s="54" t="e">
        <f t="shared" si="40"/>
        <v>#DIV/0!</v>
      </c>
      <c r="J200" s="65"/>
      <c r="K200" s="78">
        <f t="shared" si="41"/>
        <v>0</v>
      </c>
      <c r="L200" s="45"/>
      <c r="M200" s="79">
        <f t="shared" si="42"/>
        <v>0</v>
      </c>
      <c r="N200" s="65"/>
      <c r="O200" s="78">
        <f t="shared" si="43"/>
        <v>0</v>
      </c>
      <c r="P200" s="45"/>
      <c r="Q200" s="79">
        <f t="shared" si="44"/>
        <v>0</v>
      </c>
      <c r="R200" s="65"/>
      <c r="S200" s="78">
        <f t="shared" si="45"/>
        <v>0</v>
      </c>
      <c r="T200" s="45"/>
      <c r="U200" s="79">
        <f t="shared" si="46"/>
        <v>0</v>
      </c>
      <c r="V200" s="65"/>
      <c r="W200" s="78">
        <f t="shared" si="47"/>
        <v>0</v>
      </c>
      <c r="X200" s="45"/>
      <c r="Y200" s="79">
        <f t="shared" si="48"/>
        <v>0</v>
      </c>
      <c r="Z200" s="65"/>
      <c r="AA200" s="78">
        <f t="shared" si="49"/>
        <v>0</v>
      </c>
      <c r="AB200" s="45"/>
      <c r="AC200" s="79">
        <f t="shared" si="50"/>
        <v>0</v>
      </c>
      <c r="AD200" s="65"/>
      <c r="AE200" s="78">
        <f t="shared" si="51"/>
        <v>0</v>
      </c>
      <c r="AF200" s="45"/>
      <c r="AG200" s="79">
        <f t="shared" si="52"/>
        <v>0</v>
      </c>
      <c r="AH200" s="2"/>
      <c r="AI200" s="2"/>
      <c r="AJ200" s="2"/>
      <c r="AK200" s="2"/>
      <c r="AL200" s="2"/>
    </row>
    <row r="201" spans="1:38" ht="16.5" customHeight="1" outlineLevel="1">
      <c r="A201" s="12">
        <v>6002007</v>
      </c>
      <c r="B201" s="18" t="s">
        <v>170</v>
      </c>
      <c r="C201" s="281">
        <v>1463790</v>
      </c>
      <c r="D201" s="45">
        <v>0</v>
      </c>
      <c r="E201" s="46">
        <f t="shared" si="36"/>
        <v>0</v>
      </c>
      <c r="F201" s="46">
        <f t="shared" si="37"/>
        <v>0</v>
      </c>
      <c r="G201" s="46">
        <f t="shared" si="38"/>
        <v>0</v>
      </c>
      <c r="H201" s="53" t="e">
        <f t="shared" si="39"/>
        <v>#DIV/0!</v>
      </c>
      <c r="I201" s="54" t="e">
        <f t="shared" si="40"/>
        <v>#DIV/0!</v>
      </c>
      <c r="J201" s="65"/>
      <c r="K201" s="78">
        <f t="shared" si="41"/>
        <v>0</v>
      </c>
      <c r="L201" s="45"/>
      <c r="M201" s="79">
        <f t="shared" si="42"/>
        <v>0</v>
      </c>
      <c r="N201" s="65"/>
      <c r="O201" s="78">
        <f t="shared" si="43"/>
        <v>0</v>
      </c>
      <c r="P201" s="45"/>
      <c r="Q201" s="79">
        <f t="shared" si="44"/>
        <v>0</v>
      </c>
      <c r="R201" s="65"/>
      <c r="S201" s="78">
        <f t="shared" si="45"/>
        <v>0</v>
      </c>
      <c r="T201" s="45"/>
      <c r="U201" s="79">
        <f t="shared" si="46"/>
        <v>0</v>
      </c>
      <c r="V201" s="65"/>
      <c r="W201" s="78">
        <f t="shared" si="47"/>
        <v>0</v>
      </c>
      <c r="X201" s="45"/>
      <c r="Y201" s="79">
        <f t="shared" si="48"/>
        <v>0</v>
      </c>
      <c r="Z201" s="65"/>
      <c r="AA201" s="78">
        <f t="shared" si="49"/>
        <v>0</v>
      </c>
      <c r="AB201" s="45"/>
      <c r="AC201" s="79">
        <f t="shared" si="50"/>
        <v>0</v>
      </c>
      <c r="AD201" s="65"/>
      <c r="AE201" s="78">
        <f t="shared" si="51"/>
        <v>0</v>
      </c>
      <c r="AF201" s="45"/>
      <c r="AG201" s="79">
        <f t="shared" si="52"/>
        <v>0</v>
      </c>
      <c r="AH201" s="2"/>
      <c r="AI201" s="2"/>
      <c r="AJ201" s="2"/>
      <c r="AK201" s="2"/>
      <c r="AL201" s="2"/>
    </row>
    <row r="202" spans="1:38" ht="16.5" customHeight="1" outlineLevel="1">
      <c r="A202" s="12">
        <v>6002008</v>
      </c>
      <c r="B202" s="18" t="s">
        <v>171</v>
      </c>
      <c r="C202" s="281">
        <v>389080</v>
      </c>
      <c r="D202" s="45">
        <v>0</v>
      </c>
      <c r="E202" s="46">
        <f t="shared" ref="E202:E264" si="53">+J202+L202+N202+P202+R202+T202+V202+X202+Z202+AB202+AD202+AF202</f>
        <v>0</v>
      </c>
      <c r="F202" s="46">
        <f t="shared" ref="F202:F264" si="54">D202*C202</f>
        <v>0</v>
      </c>
      <c r="G202" s="46">
        <f t="shared" ref="G202:G264" si="55">+E202*C202</f>
        <v>0</v>
      </c>
      <c r="H202" s="53" t="e">
        <f t="shared" ref="H202:H261" si="56">IF(E202&gt;=0,(E202/D202),"-")</f>
        <v>#DIV/0!</v>
      </c>
      <c r="I202" s="54" t="e">
        <f t="shared" ref="I202:I261" si="57">IF(G202&gt;=0,(G202/F202),"-")</f>
        <v>#DIV/0!</v>
      </c>
      <c r="J202" s="65"/>
      <c r="K202" s="78">
        <f t="shared" ref="K202:K264" si="58">+J202*C202</f>
        <v>0</v>
      </c>
      <c r="L202" s="45"/>
      <c r="M202" s="79">
        <f t="shared" ref="M202:M264" si="59">+L202*C202</f>
        <v>0</v>
      </c>
      <c r="N202" s="65"/>
      <c r="O202" s="78">
        <f t="shared" ref="O202:O264" si="60">+N202*C202</f>
        <v>0</v>
      </c>
      <c r="P202" s="45"/>
      <c r="Q202" s="79">
        <f t="shared" ref="Q202:Q264" si="61">+P202*C202</f>
        <v>0</v>
      </c>
      <c r="R202" s="65"/>
      <c r="S202" s="78">
        <f t="shared" ref="S202:S264" si="62">+R202*C202</f>
        <v>0</v>
      </c>
      <c r="T202" s="45"/>
      <c r="U202" s="79">
        <f t="shared" ref="U202:U264" si="63">+T202*C202</f>
        <v>0</v>
      </c>
      <c r="V202" s="65"/>
      <c r="W202" s="78">
        <f t="shared" ref="W202:W264" si="64">+V202*C202</f>
        <v>0</v>
      </c>
      <c r="X202" s="45"/>
      <c r="Y202" s="79">
        <f t="shared" ref="Y202:Y264" si="65">+X202*C202</f>
        <v>0</v>
      </c>
      <c r="Z202" s="65"/>
      <c r="AA202" s="78">
        <f t="shared" ref="AA202:AA264" si="66">+Z202*C202</f>
        <v>0</v>
      </c>
      <c r="AB202" s="45"/>
      <c r="AC202" s="79">
        <f t="shared" ref="AC202:AC264" si="67">+AB202*C202</f>
        <v>0</v>
      </c>
      <c r="AD202" s="65"/>
      <c r="AE202" s="78">
        <f t="shared" ref="AE202:AE264" si="68">+AD202*C202</f>
        <v>0</v>
      </c>
      <c r="AF202" s="45"/>
      <c r="AG202" s="79">
        <f t="shared" ref="AG202:AG264" si="69">+AF202*C202</f>
        <v>0</v>
      </c>
      <c r="AH202" s="2"/>
      <c r="AI202" s="2"/>
      <c r="AJ202" s="2"/>
      <c r="AK202" s="2"/>
      <c r="AL202" s="2"/>
    </row>
    <row r="203" spans="1:38" ht="16.5" customHeight="1" outlineLevel="1">
      <c r="A203" s="12">
        <v>6002009</v>
      </c>
      <c r="B203" s="18" t="s">
        <v>172</v>
      </c>
      <c r="C203" s="281">
        <v>892240</v>
      </c>
      <c r="D203" s="45">
        <v>0</v>
      </c>
      <c r="E203" s="46">
        <f t="shared" si="53"/>
        <v>0</v>
      </c>
      <c r="F203" s="46">
        <f t="shared" si="54"/>
        <v>0</v>
      </c>
      <c r="G203" s="46">
        <f t="shared" si="55"/>
        <v>0</v>
      </c>
      <c r="H203" s="53" t="e">
        <f t="shared" si="56"/>
        <v>#DIV/0!</v>
      </c>
      <c r="I203" s="54" t="e">
        <f t="shared" si="57"/>
        <v>#DIV/0!</v>
      </c>
      <c r="J203" s="65"/>
      <c r="K203" s="78">
        <f t="shared" si="58"/>
        <v>0</v>
      </c>
      <c r="L203" s="45"/>
      <c r="M203" s="79">
        <f t="shared" si="59"/>
        <v>0</v>
      </c>
      <c r="N203" s="65"/>
      <c r="O203" s="78">
        <f t="shared" si="60"/>
        <v>0</v>
      </c>
      <c r="P203" s="45"/>
      <c r="Q203" s="79">
        <f t="shared" si="61"/>
        <v>0</v>
      </c>
      <c r="R203" s="65"/>
      <c r="S203" s="78">
        <f t="shared" si="62"/>
        <v>0</v>
      </c>
      <c r="T203" s="45"/>
      <c r="U203" s="79">
        <f t="shared" si="63"/>
        <v>0</v>
      </c>
      <c r="V203" s="65"/>
      <c r="W203" s="78">
        <f t="shared" si="64"/>
        <v>0</v>
      </c>
      <c r="X203" s="45"/>
      <c r="Y203" s="79">
        <f t="shared" si="65"/>
        <v>0</v>
      </c>
      <c r="Z203" s="65"/>
      <c r="AA203" s="78">
        <f t="shared" si="66"/>
        <v>0</v>
      </c>
      <c r="AB203" s="45"/>
      <c r="AC203" s="79">
        <f t="shared" si="67"/>
        <v>0</v>
      </c>
      <c r="AD203" s="65"/>
      <c r="AE203" s="78">
        <f t="shared" si="68"/>
        <v>0</v>
      </c>
      <c r="AF203" s="45"/>
      <c r="AG203" s="79">
        <f t="shared" si="69"/>
        <v>0</v>
      </c>
      <c r="AH203" s="2"/>
      <c r="AI203" s="2"/>
      <c r="AJ203" s="2"/>
      <c r="AK203" s="2"/>
      <c r="AL203" s="2"/>
    </row>
    <row r="204" spans="1:38" ht="16.5" customHeight="1" outlineLevel="1">
      <c r="A204" s="12">
        <v>6002010</v>
      </c>
      <c r="B204" s="18" t="s">
        <v>173</v>
      </c>
      <c r="C204" s="281">
        <v>979450</v>
      </c>
      <c r="D204" s="45">
        <v>0</v>
      </c>
      <c r="E204" s="46">
        <f t="shared" si="53"/>
        <v>0</v>
      </c>
      <c r="F204" s="46">
        <f t="shared" si="54"/>
        <v>0</v>
      </c>
      <c r="G204" s="46">
        <f t="shared" si="55"/>
        <v>0</v>
      </c>
      <c r="H204" s="53" t="e">
        <f t="shared" si="56"/>
        <v>#DIV/0!</v>
      </c>
      <c r="I204" s="54" t="e">
        <f t="shared" si="57"/>
        <v>#DIV/0!</v>
      </c>
      <c r="J204" s="65"/>
      <c r="K204" s="78">
        <f t="shared" si="58"/>
        <v>0</v>
      </c>
      <c r="L204" s="45"/>
      <c r="M204" s="79">
        <f t="shared" si="59"/>
        <v>0</v>
      </c>
      <c r="N204" s="65"/>
      <c r="O204" s="78">
        <f t="shared" si="60"/>
        <v>0</v>
      </c>
      <c r="P204" s="45"/>
      <c r="Q204" s="79">
        <f t="shared" si="61"/>
        <v>0</v>
      </c>
      <c r="R204" s="65"/>
      <c r="S204" s="78">
        <f t="shared" si="62"/>
        <v>0</v>
      </c>
      <c r="T204" s="45"/>
      <c r="U204" s="79">
        <f t="shared" si="63"/>
        <v>0</v>
      </c>
      <c r="V204" s="65"/>
      <c r="W204" s="78">
        <f t="shared" si="64"/>
        <v>0</v>
      </c>
      <c r="X204" s="45"/>
      <c r="Y204" s="79">
        <f t="shared" si="65"/>
        <v>0</v>
      </c>
      <c r="Z204" s="65"/>
      <c r="AA204" s="78">
        <f t="shared" si="66"/>
        <v>0</v>
      </c>
      <c r="AB204" s="45"/>
      <c r="AC204" s="79">
        <f t="shared" si="67"/>
        <v>0</v>
      </c>
      <c r="AD204" s="65"/>
      <c r="AE204" s="78">
        <f t="shared" si="68"/>
        <v>0</v>
      </c>
      <c r="AF204" s="45"/>
      <c r="AG204" s="79">
        <f t="shared" si="69"/>
        <v>0</v>
      </c>
      <c r="AH204" s="2"/>
      <c r="AI204" s="2"/>
      <c r="AJ204" s="2"/>
      <c r="AK204" s="2"/>
      <c r="AL204" s="2"/>
    </row>
    <row r="205" spans="1:38" ht="16.5" customHeight="1" outlineLevel="1">
      <c r="A205" s="12">
        <v>6002011</v>
      </c>
      <c r="B205" s="18" t="s">
        <v>174</v>
      </c>
      <c r="C205" s="281">
        <v>1002660</v>
      </c>
      <c r="D205" s="45">
        <v>0</v>
      </c>
      <c r="E205" s="46">
        <f t="shared" si="53"/>
        <v>0</v>
      </c>
      <c r="F205" s="46">
        <f t="shared" si="54"/>
        <v>0</v>
      </c>
      <c r="G205" s="46">
        <f t="shared" si="55"/>
        <v>0</v>
      </c>
      <c r="H205" s="53" t="e">
        <f t="shared" si="56"/>
        <v>#DIV/0!</v>
      </c>
      <c r="I205" s="54" t="e">
        <f t="shared" si="57"/>
        <v>#DIV/0!</v>
      </c>
      <c r="J205" s="65"/>
      <c r="K205" s="78">
        <f t="shared" si="58"/>
        <v>0</v>
      </c>
      <c r="L205" s="45"/>
      <c r="M205" s="79">
        <f t="shared" si="59"/>
        <v>0</v>
      </c>
      <c r="N205" s="65"/>
      <c r="O205" s="78">
        <f t="shared" si="60"/>
        <v>0</v>
      </c>
      <c r="P205" s="45"/>
      <c r="Q205" s="79">
        <f t="shared" si="61"/>
        <v>0</v>
      </c>
      <c r="R205" s="65"/>
      <c r="S205" s="78">
        <f t="shared" si="62"/>
        <v>0</v>
      </c>
      <c r="T205" s="45"/>
      <c r="U205" s="79">
        <f t="shared" si="63"/>
        <v>0</v>
      </c>
      <c r="V205" s="65"/>
      <c r="W205" s="78">
        <f t="shared" si="64"/>
        <v>0</v>
      </c>
      <c r="X205" s="45"/>
      <c r="Y205" s="79">
        <f t="shared" si="65"/>
        <v>0</v>
      </c>
      <c r="Z205" s="65"/>
      <c r="AA205" s="78">
        <f t="shared" si="66"/>
        <v>0</v>
      </c>
      <c r="AB205" s="45"/>
      <c r="AC205" s="79">
        <f t="shared" si="67"/>
        <v>0</v>
      </c>
      <c r="AD205" s="65"/>
      <c r="AE205" s="78">
        <f t="shared" si="68"/>
        <v>0</v>
      </c>
      <c r="AF205" s="45"/>
      <c r="AG205" s="79">
        <f t="shared" si="69"/>
        <v>0</v>
      </c>
      <c r="AH205" s="2"/>
      <c r="AI205" s="2"/>
      <c r="AJ205" s="2"/>
      <c r="AK205" s="2"/>
      <c r="AL205" s="2"/>
    </row>
    <row r="206" spans="1:38" ht="16.5" customHeight="1" outlineLevel="1">
      <c r="A206" s="12">
        <v>6002012</v>
      </c>
      <c r="B206" s="18" t="s">
        <v>175</v>
      </c>
      <c r="C206" s="281">
        <v>1223230</v>
      </c>
      <c r="D206" s="45">
        <v>0</v>
      </c>
      <c r="E206" s="46">
        <f t="shared" si="53"/>
        <v>0</v>
      </c>
      <c r="F206" s="46">
        <f t="shared" si="54"/>
        <v>0</v>
      </c>
      <c r="G206" s="46">
        <f t="shared" si="55"/>
        <v>0</v>
      </c>
      <c r="H206" s="53" t="e">
        <f t="shared" si="56"/>
        <v>#DIV/0!</v>
      </c>
      <c r="I206" s="54" t="e">
        <f t="shared" si="57"/>
        <v>#DIV/0!</v>
      </c>
      <c r="J206" s="65"/>
      <c r="K206" s="78">
        <f t="shared" si="58"/>
        <v>0</v>
      </c>
      <c r="L206" s="45"/>
      <c r="M206" s="79">
        <f t="shared" si="59"/>
        <v>0</v>
      </c>
      <c r="N206" s="65"/>
      <c r="O206" s="78">
        <f t="shared" si="60"/>
        <v>0</v>
      </c>
      <c r="P206" s="45"/>
      <c r="Q206" s="79">
        <f t="shared" si="61"/>
        <v>0</v>
      </c>
      <c r="R206" s="65"/>
      <c r="S206" s="78">
        <f t="shared" si="62"/>
        <v>0</v>
      </c>
      <c r="T206" s="45"/>
      <c r="U206" s="79">
        <f t="shared" si="63"/>
        <v>0</v>
      </c>
      <c r="V206" s="65"/>
      <c r="W206" s="78">
        <f t="shared" si="64"/>
        <v>0</v>
      </c>
      <c r="X206" s="45"/>
      <c r="Y206" s="79">
        <f t="shared" si="65"/>
        <v>0</v>
      </c>
      <c r="Z206" s="65"/>
      <c r="AA206" s="78">
        <f t="shared" si="66"/>
        <v>0</v>
      </c>
      <c r="AB206" s="45"/>
      <c r="AC206" s="79">
        <f t="shared" si="67"/>
        <v>0</v>
      </c>
      <c r="AD206" s="65"/>
      <c r="AE206" s="78">
        <f t="shared" si="68"/>
        <v>0</v>
      </c>
      <c r="AF206" s="45"/>
      <c r="AG206" s="79">
        <f t="shared" si="69"/>
        <v>0</v>
      </c>
      <c r="AH206" s="2"/>
      <c r="AI206" s="2"/>
      <c r="AJ206" s="2"/>
      <c r="AK206" s="2"/>
      <c r="AL206" s="2"/>
    </row>
    <row r="207" spans="1:38" ht="16.5" customHeight="1" outlineLevel="1">
      <c r="A207" s="12">
        <v>6002013</v>
      </c>
      <c r="B207" s="18" t="s">
        <v>176</v>
      </c>
      <c r="C207" s="281">
        <v>1810330</v>
      </c>
      <c r="D207" s="45">
        <v>0</v>
      </c>
      <c r="E207" s="46">
        <f t="shared" si="53"/>
        <v>0</v>
      </c>
      <c r="F207" s="46">
        <f t="shared" si="54"/>
        <v>0</v>
      </c>
      <c r="G207" s="46">
        <f t="shared" si="55"/>
        <v>0</v>
      </c>
      <c r="H207" s="53" t="e">
        <f t="shared" si="56"/>
        <v>#DIV/0!</v>
      </c>
      <c r="I207" s="54" t="e">
        <f t="shared" si="57"/>
        <v>#DIV/0!</v>
      </c>
      <c r="J207" s="65"/>
      <c r="K207" s="78">
        <f t="shared" si="58"/>
        <v>0</v>
      </c>
      <c r="L207" s="45"/>
      <c r="M207" s="79">
        <f t="shared" si="59"/>
        <v>0</v>
      </c>
      <c r="N207" s="65"/>
      <c r="O207" s="78">
        <f t="shared" si="60"/>
        <v>0</v>
      </c>
      <c r="P207" s="45"/>
      <c r="Q207" s="79">
        <f t="shared" si="61"/>
        <v>0</v>
      </c>
      <c r="R207" s="65"/>
      <c r="S207" s="78">
        <f t="shared" si="62"/>
        <v>0</v>
      </c>
      <c r="T207" s="45"/>
      <c r="U207" s="79">
        <f t="shared" si="63"/>
        <v>0</v>
      </c>
      <c r="V207" s="65"/>
      <c r="W207" s="78">
        <f t="shared" si="64"/>
        <v>0</v>
      </c>
      <c r="X207" s="45"/>
      <c r="Y207" s="79">
        <f t="shared" si="65"/>
        <v>0</v>
      </c>
      <c r="Z207" s="65"/>
      <c r="AA207" s="78">
        <f t="shared" si="66"/>
        <v>0</v>
      </c>
      <c r="AB207" s="45"/>
      <c r="AC207" s="79">
        <f t="shared" si="67"/>
        <v>0</v>
      </c>
      <c r="AD207" s="65"/>
      <c r="AE207" s="78">
        <f t="shared" si="68"/>
        <v>0</v>
      </c>
      <c r="AF207" s="45"/>
      <c r="AG207" s="79">
        <f t="shared" si="69"/>
        <v>0</v>
      </c>
      <c r="AH207" s="2"/>
      <c r="AI207" s="2"/>
      <c r="AJ207" s="2"/>
      <c r="AK207" s="2"/>
      <c r="AL207" s="2"/>
    </row>
    <row r="208" spans="1:38" ht="16.5" customHeight="1" outlineLevel="1">
      <c r="A208" s="12">
        <v>6002014</v>
      </c>
      <c r="B208" s="18" t="s">
        <v>177</v>
      </c>
      <c r="C208" s="281">
        <v>1515530</v>
      </c>
      <c r="D208" s="45">
        <v>0</v>
      </c>
      <c r="E208" s="46">
        <f t="shared" si="53"/>
        <v>0</v>
      </c>
      <c r="F208" s="46">
        <f t="shared" si="54"/>
        <v>0</v>
      </c>
      <c r="G208" s="46">
        <f t="shared" si="55"/>
        <v>0</v>
      </c>
      <c r="H208" s="53" t="e">
        <f t="shared" si="56"/>
        <v>#DIV/0!</v>
      </c>
      <c r="I208" s="54" t="e">
        <f t="shared" si="57"/>
        <v>#DIV/0!</v>
      </c>
      <c r="J208" s="65"/>
      <c r="K208" s="78">
        <f t="shared" si="58"/>
        <v>0</v>
      </c>
      <c r="L208" s="45"/>
      <c r="M208" s="79">
        <f t="shared" si="59"/>
        <v>0</v>
      </c>
      <c r="N208" s="65"/>
      <c r="O208" s="78">
        <f t="shared" si="60"/>
        <v>0</v>
      </c>
      <c r="P208" s="45"/>
      <c r="Q208" s="79">
        <f t="shared" si="61"/>
        <v>0</v>
      </c>
      <c r="R208" s="65"/>
      <c r="S208" s="78">
        <f t="shared" si="62"/>
        <v>0</v>
      </c>
      <c r="T208" s="45"/>
      <c r="U208" s="79">
        <f t="shared" si="63"/>
        <v>0</v>
      </c>
      <c r="V208" s="65"/>
      <c r="W208" s="78">
        <f t="shared" si="64"/>
        <v>0</v>
      </c>
      <c r="X208" s="45"/>
      <c r="Y208" s="79">
        <f t="shared" si="65"/>
        <v>0</v>
      </c>
      <c r="Z208" s="65"/>
      <c r="AA208" s="78">
        <f t="shared" si="66"/>
        <v>0</v>
      </c>
      <c r="AB208" s="45"/>
      <c r="AC208" s="79">
        <f t="shared" si="67"/>
        <v>0</v>
      </c>
      <c r="AD208" s="65"/>
      <c r="AE208" s="78">
        <f t="shared" si="68"/>
        <v>0</v>
      </c>
      <c r="AF208" s="45"/>
      <c r="AG208" s="79">
        <f t="shared" si="69"/>
        <v>0</v>
      </c>
      <c r="AH208" s="2"/>
      <c r="AI208" s="2"/>
      <c r="AJ208" s="2"/>
      <c r="AK208" s="2"/>
      <c r="AL208" s="2"/>
    </row>
    <row r="209" spans="1:38" ht="16.5" customHeight="1" outlineLevel="1">
      <c r="A209" s="12"/>
      <c r="B209" s="30"/>
      <c r="C209" s="256"/>
      <c r="D209" s="45"/>
      <c r="E209" s="46"/>
      <c r="F209" s="46"/>
      <c r="G209" s="46"/>
      <c r="H209" s="53"/>
      <c r="I209" s="54"/>
      <c r="J209" s="65"/>
      <c r="K209" s="78"/>
      <c r="L209" s="45"/>
      <c r="M209" s="79"/>
      <c r="N209" s="65"/>
      <c r="O209" s="78"/>
      <c r="P209" s="45"/>
      <c r="Q209" s="79"/>
      <c r="R209" s="65"/>
      <c r="S209" s="78"/>
      <c r="T209" s="45"/>
      <c r="U209" s="79"/>
      <c r="V209" s="65"/>
      <c r="W209" s="78"/>
      <c r="X209" s="45"/>
      <c r="Y209" s="79"/>
      <c r="Z209" s="65"/>
      <c r="AA209" s="78"/>
      <c r="AB209" s="45"/>
      <c r="AC209" s="79"/>
      <c r="AD209" s="65"/>
      <c r="AE209" s="78"/>
      <c r="AF209" s="45"/>
      <c r="AG209" s="79"/>
      <c r="AH209" s="2"/>
      <c r="AI209" s="2"/>
      <c r="AJ209" s="2"/>
      <c r="AK209" s="2"/>
      <c r="AL209" s="2"/>
    </row>
    <row r="210" spans="1:38" ht="16.5" customHeight="1" outlineLevel="1">
      <c r="A210" s="12"/>
      <c r="B210" s="16" t="s">
        <v>178</v>
      </c>
      <c r="C210" s="59"/>
      <c r="D210" s="45"/>
      <c r="E210" s="46"/>
      <c r="F210" s="46"/>
      <c r="G210" s="46"/>
      <c r="H210" s="53"/>
      <c r="I210" s="54"/>
      <c r="J210" s="65"/>
      <c r="K210" s="78"/>
      <c r="L210" s="45"/>
      <c r="M210" s="79"/>
      <c r="N210" s="65"/>
      <c r="O210" s="78"/>
      <c r="P210" s="45"/>
      <c r="Q210" s="79"/>
      <c r="R210" s="65"/>
      <c r="S210" s="78"/>
      <c r="T210" s="45"/>
      <c r="U210" s="79"/>
      <c r="V210" s="65"/>
      <c r="W210" s="78"/>
      <c r="X210" s="45"/>
      <c r="Y210" s="79"/>
      <c r="Z210" s="65"/>
      <c r="AA210" s="78"/>
      <c r="AB210" s="45"/>
      <c r="AC210" s="79"/>
      <c r="AD210" s="65"/>
      <c r="AE210" s="78"/>
      <c r="AF210" s="45"/>
      <c r="AG210" s="79"/>
      <c r="AH210" s="2"/>
      <c r="AI210" s="2"/>
      <c r="AJ210" s="2"/>
      <c r="AK210" s="2"/>
      <c r="AL210" s="2"/>
    </row>
    <row r="211" spans="1:38" ht="16.5" customHeight="1" outlineLevel="1">
      <c r="A211" s="12"/>
      <c r="B211" s="20" t="s">
        <v>179</v>
      </c>
      <c r="C211" s="59"/>
      <c r="D211" s="45"/>
      <c r="E211" s="46"/>
      <c r="F211" s="46"/>
      <c r="G211" s="46"/>
      <c r="H211" s="53"/>
      <c r="I211" s="54"/>
      <c r="J211" s="65"/>
      <c r="K211" s="78"/>
      <c r="L211" s="45"/>
      <c r="M211" s="79"/>
      <c r="N211" s="65"/>
      <c r="O211" s="78"/>
      <c r="P211" s="45"/>
      <c r="Q211" s="79"/>
      <c r="R211" s="65"/>
      <c r="S211" s="78"/>
      <c r="T211" s="45"/>
      <c r="U211" s="79"/>
      <c r="V211" s="65"/>
      <c r="W211" s="78"/>
      <c r="X211" s="45"/>
      <c r="Y211" s="79"/>
      <c r="Z211" s="65"/>
      <c r="AA211" s="78"/>
      <c r="AB211" s="45"/>
      <c r="AC211" s="79"/>
      <c r="AD211" s="65"/>
      <c r="AE211" s="78"/>
      <c r="AF211" s="45"/>
      <c r="AG211" s="79"/>
      <c r="AH211" s="2"/>
      <c r="AI211" s="2"/>
      <c r="AJ211" s="2"/>
      <c r="AK211" s="2"/>
      <c r="AL211" s="2"/>
    </row>
    <row r="212" spans="1:38" ht="16.5" customHeight="1" outlineLevel="1">
      <c r="A212" s="12">
        <v>6003001</v>
      </c>
      <c r="B212" s="18" t="s">
        <v>180</v>
      </c>
      <c r="C212" s="14">
        <v>2441230</v>
      </c>
      <c r="D212" s="45">
        <v>0</v>
      </c>
      <c r="E212" s="46">
        <f t="shared" si="53"/>
        <v>0</v>
      </c>
      <c r="F212" s="46">
        <f t="shared" si="54"/>
        <v>0</v>
      </c>
      <c r="G212" s="46">
        <f t="shared" si="55"/>
        <v>0</v>
      </c>
      <c r="H212" s="53" t="e">
        <f t="shared" si="56"/>
        <v>#DIV/0!</v>
      </c>
      <c r="I212" s="54" t="e">
        <f t="shared" si="57"/>
        <v>#DIV/0!</v>
      </c>
      <c r="J212" s="65"/>
      <c r="K212" s="78">
        <f t="shared" si="58"/>
        <v>0</v>
      </c>
      <c r="L212" s="45"/>
      <c r="M212" s="79">
        <f t="shared" si="59"/>
        <v>0</v>
      </c>
      <c r="N212" s="65"/>
      <c r="O212" s="78">
        <f t="shared" si="60"/>
        <v>0</v>
      </c>
      <c r="P212" s="45"/>
      <c r="Q212" s="79">
        <f t="shared" si="61"/>
        <v>0</v>
      </c>
      <c r="R212" s="65"/>
      <c r="S212" s="78">
        <f t="shared" si="62"/>
        <v>0</v>
      </c>
      <c r="T212" s="45"/>
      <c r="U212" s="79">
        <f t="shared" si="63"/>
        <v>0</v>
      </c>
      <c r="V212" s="65"/>
      <c r="W212" s="78">
        <f t="shared" si="64"/>
        <v>0</v>
      </c>
      <c r="X212" s="45"/>
      <c r="Y212" s="79">
        <f t="shared" si="65"/>
        <v>0</v>
      </c>
      <c r="Z212" s="65"/>
      <c r="AA212" s="78">
        <f t="shared" si="66"/>
        <v>0</v>
      </c>
      <c r="AB212" s="45"/>
      <c r="AC212" s="79">
        <f t="shared" si="67"/>
        <v>0</v>
      </c>
      <c r="AD212" s="65"/>
      <c r="AE212" s="78">
        <f t="shared" si="68"/>
        <v>0</v>
      </c>
      <c r="AF212" s="45"/>
      <c r="AG212" s="79">
        <f t="shared" si="69"/>
        <v>0</v>
      </c>
      <c r="AH212" s="2"/>
      <c r="AI212" s="2"/>
      <c r="AJ212" s="2"/>
      <c r="AK212" s="2"/>
      <c r="AL212" s="2"/>
    </row>
    <row r="213" spans="1:38" ht="16.5" customHeight="1" outlineLevel="1">
      <c r="A213" s="12">
        <v>6003002</v>
      </c>
      <c r="B213" s="18" t="s">
        <v>181</v>
      </c>
      <c r="C213" s="14">
        <v>7962950</v>
      </c>
      <c r="D213" s="45">
        <v>0</v>
      </c>
      <c r="E213" s="46">
        <f t="shared" si="53"/>
        <v>0</v>
      </c>
      <c r="F213" s="46">
        <f t="shared" si="54"/>
        <v>0</v>
      </c>
      <c r="G213" s="46">
        <f t="shared" si="55"/>
        <v>0</v>
      </c>
      <c r="H213" s="53" t="e">
        <f t="shared" si="56"/>
        <v>#DIV/0!</v>
      </c>
      <c r="I213" s="54" t="e">
        <f t="shared" si="57"/>
        <v>#DIV/0!</v>
      </c>
      <c r="J213" s="65"/>
      <c r="K213" s="78">
        <f t="shared" si="58"/>
        <v>0</v>
      </c>
      <c r="L213" s="45"/>
      <c r="M213" s="79">
        <f t="shared" si="59"/>
        <v>0</v>
      </c>
      <c r="N213" s="65"/>
      <c r="O213" s="78">
        <f t="shared" si="60"/>
        <v>0</v>
      </c>
      <c r="P213" s="45"/>
      <c r="Q213" s="79">
        <f t="shared" si="61"/>
        <v>0</v>
      </c>
      <c r="R213" s="65"/>
      <c r="S213" s="78">
        <f t="shared" si="62"/>
        <v>0</v>
      </c>
      <c r="T213" s="45"/>
      <c r="U213" s="79">
        <f t="shared" si="63"/>
        <v>0</v>
      </c>
      <c r="V213" s="65"/>
      <c r="W213" s="78">
        <f t="shared" si="64"/>
        <v>0</v>
      </c>
      <c r="X213" s="45"/>
      <c r="Y213" s="79">
        <f t="shared" si="65"/>
        <v>0</v>
      </c>
      <c r="Z213" s="65"/>
      <c r="AA213" s="78">
        <f t="shared" si="66"/>
        <v>0</v>
      </c>
      <c r="AB213" s="45"/>
      <c r="AC213" s="79">
        <f t="shared" si="67"/>
        <v>0</v>
      </c>
      <c r="AD213" s="65"/>
      <c r="AE213" s="78">
        <f t="shared" si="68"/>
        <v>0</v>
      </c>
      <c r="AF213" s="45"/>
      <c r="AG213" s="79">
        <f t="shared" si="69"/>
        <v>0</v>
      </c>
      <c r="AH213" s="2"/>
      <c r="AI213" s="2"/>
      <c r="AJ213" s="2"/>
      <c r="AK213" s="2"/>
      <c r="AL213" s="2"/>
    </row>
    <row r="214" spans="1:38" ht="16.5" customHeight="1" outlineLevel="1">
      <c r="A214" s="12">
        <v>6003003</v>
      </c>
      <c r="B214" s="18" t="s">
        <v>182</v>
      </c>
      <c r="C214" s="14">
        <v>1847520</v>
      </c>
      <c r="D214" s="45">
        <v>0</v>
      </c>
      <c r="E214" s="46">
        <f t="shared" si="53"/>
        <v>0</v>
      </c>
      <c r="F214" s="46">
        <f t="shared" si="54"/>
        <v>0</v>
      </c>
      <c r="G214" s="46">
        <f t="shared" si="55"/>
        <v>0</v>
      </c>
      <c r="H214" s="53" t="e">
        <f t="shared" si="56"/>
        <v>#DIV/0!</v>
      </c>
      <c r="I214" s="54" t="e">
        <f t="shared" si="57"/>
        <v>#DIV/0!</v>
      </c>
      <c r="J214" s="65"/>
      <c r="K214" s="78">
        <f t="shared" si="58"/>
        <v>0</v>
      </c>
      <c r="L214" s="45"/>
      <c r="M214" s="79">
        <f t="shared" si="59"/>
        <v>0</v>
      </c>
      <c r="N214" s="65"/>
      <c r="O214" s="78">
        <f t="shared" si="60"/>
        <v>0</v>
      </c>
      <c r="P214" s="45"/>
      <c r="Q214" s="79">
        <f t="shared" si="61"/>
        <v>0</v>
      </c>
      <c r="R214" s="65"/>
      <c r="S214" s="78">
        <f t="shared" si="62"/>
        <v>0</v>
      </c>
      <c r="T214" s="45"/>
      <c r="U214" s="79">
        <f t="shared" si="63"/>
        <v>0</v>
      </c>
      <c r="V214" s="65"/>
      <c r="W214" s="78">
        <f t="shared" si="64"/>
        <v>0</v>
      </c>
      <c r="X214" s="45"/>
      <c r="Y214" s="79">
        <f t="shared" si="65"/>
        <v>0</v>
      </c>
      <c r="Z214" s="65"/>
      <c r="AA214" s="78">
        <f t="shared" si="66"/>
        <v>0</v>
      </c>
      <c r="AB214" s="45"/>
      <c r="AC214" s="79">
        <f t="shared" si="67"/>
        <v>0</v>
      </c>
      <c r="AD214" s="65"/>
      <c r="AE214" s="78">
        <f t="shared" si="68"/>
        <v>0</v>
      </c>
      <c r="AF214" s="45"/>
      <c r="AG214" s="79">
        <f t="shared" si="69"/>
        <v>0</v>
      </c>
      <c r="AH214" s="2"/>
      <c r="AI214" s="2"/>
      <c r="AJ214" s="2"/>
      <c r="AK214" s="2"/>
      <c r="AL214" s="2"/>
    </row>
    <row r="215" spans="1:38" ht="16.5" customHeight="1" outlineLevel="1">
      <c r="A215" s="12">
        <v>6003004</v>
      </c>
      <c r="B215" s="18" t="s">
        <v>183</v>
      </c>
      <c r="C215" s="14">
        <v>5230790</v>
      </c>
      <c r="D215" s="45">
        <v>0</v>
      </c>
      <c r="E215" s="46">
        <f t="shared" si="53"/>
        <v>0</v>
      </c>
      <c r="F215" s="46">
        <f t="shared" si="54"/>
        <v>0</v>
      </c>
      <c r="G215" s="46">
        <f t="shared" si="55"/>
        <v>0</v>
      </c>
      <c r="H215" s="53" t="e">
        <f t="shared" si="56"/>
        <v>#DIV/0!</v>
      </c>
      <c r="I215" s="54" t="e">
        <f t="shared" si="57"/>
        <v>#DIV/0!</v>
      </c>
      <c r="J215" s="65"/>
      <c r="K215" s="78">
        <f t="shared" si="58"/>
        <v>0</v>
      </c>
      <c r="L215" s="45"/>
      <c r="M215" s="79">
        <f t="shared" si="59"/>
        <v>0</v>
      </c>
      <c r="N215" s="65"/>
      <c r="O215" s="78">
        <f t="shared" si="60"/>
        <v>0</v>
      </c>
      <c r="P215" s="45"/>
      <c r="Q215" s="79">
        <f t="shared" si="61"/>
        <v>0</v>
      </c>
      <c r="R215" s="65"/>
      <c r="S215" s="78">
        <f t="shared" si="62"/>
        <v>0</v>
      </c>
      <c r="T215" s="45"/>
      <c r="U215" s="79">
        <f t="shared" si="63"/>
        <v>0</v>
      </c>
      <c r="V215" s="65"/>
      <c r="W215" s="78">
        <f t="shared" si="64"/>
        <v>0</v>
      </c>
      <c r="X215" s="45"/>
      <c r="Y215" s="79">
        <f t="shared" si="65"/>
        <v>0</v>
      </c>
      <c r="Z215" s="65"/>
      <c r="AA215" s="78">
        <f t="shared" si="66"/>
        <v>0</v>
      </c>
      <c r="AB215" s="45"/>
      <c r="AC215" s="79">
        <f t="shared" si="67"/>
        <v>0</v>
      </c>
      <c r="AD215" s="65"/>
      <c r="AE215" s="78">
        <f t="shared" si="68"/>
        <v>0</v>
      </c>
      <c r="AF215" s="45"/>
      <c r="AG215" s="79">
        <f t="shared" si="69"/>
        <v>0</v>
      </c>
      <c r="AH215" s="2"/>
      <c r="AI215" s="2"/>
      <c r="AJ215" s="2"/>
      <c r="AK215" s="2"/>
      <c r="AL215" s="2"/>
    </row>
    <row r="216" spans="1:38" ht="16.5" customHeight="1" outlineLevel="1">
      <c r="A216" s="12">
        <v>6003005</v>
      </c>
      <c r="B216" s="18" t="s">
        <v>184</v>
      </c>
      <c r="C216" s="14">
        <v>6974780</v>
      </c>
      <c r="D216" s="45">
        <v>0</v>
      </c>
      <c r="E216" s="46">
        <f t="shared" si="53"/>
        <v>0</v>
      </c>
      <c r="F216" s="46">
        <f t="shared" si="54"/>
        <v>0</v>
      </c>
      <c r="G216" s="46">
        <f t="shared" si="55"/>
        <v>0</v>
      </c>
      <c r="H216" s="53" t="e">
        <f t="shared" si="56"/>
        <v>#DIV/0!</v>
      </c>
      <c r="I216" s="54" t="e">
        <f t="shared" si="57"/>
        <v>#DIV/0!</v>
      </c>
      <c r="J216" s="65"/>
      <c r="K216" s="78">
        <f t="shared" si="58"/>
        <v>0</v>
      </c>
      <c r="L216" s="45"/>
      <c r="M216" s="79">
        <f t="shared" si="59"/>
        <v>0</v>
      </c>
      <c r="N216" s="65"/>
      <c r="O216" s="78">
        <f t="shared" si="60"/>
        <v>0</v>
      </c>
      <c r="P216" s="45"/>
      <c r="Q216" s="79">
        <f t="shared" si="61"/>
        <v>0</v>
      </c>
      <c r="R216" s="65"/>
      <c r="S216" s="78">
        <f t="shared" si="62"/>
        <v>0</v>
      </c>
      <c r="T216" s="45"/>
      <c r="U216" s="79">
        <f t="shared" si="63"/>
        <v>0</v>
      </c>
      <c r="V216" s="65"/>
      <c r="W216" s="78">
        <f t="shared" si="64"/>
        <v>0</v>
      </c>
      <c r="X216" s="45"/>
      <c r="Y216" s="79">
        <f t="shared" si="65"/>
        <v>0</v>
      </c>
      <c r="Z216" s="65"/>
      <c r="AA216" s="78">
        <f t="shared" si="66"/>
        <v>0</v>
      </c>
      <c r="AB216" s="45"/>
      <c r="AC216" s="79">
        <f t="shared" si="67"/>
        <v>0</v>
      </c>
      <c r="AD216" s="65"/>
      <c r="AE216" s="78">
        <f t="shared" si="68"/>
        <v>0</v>
      </c>
      <c r="AF216" s="45"/>
      <c r="AG216" s="79">
        <f t="shared" si="69"/>
        <v>0</v>
      </c>
      <c r="AH216" s="2"/>
      <c r="AI216" s="2"/>
      <c r="AJ216" s="2"/>
      <c r="AK216" s="2"/>
      <c r="AL216" s="2"/>
    </row>
    <row r="217" spans="1:38" ht="16.5" customHeight="1" outlineLevel="1">
      <c r="A217" s="12">
        <v>6003006</v>
      </c>
      <c r="B217" s="18" t="s">
        <v>185</v>
      </c>
      <c r="C217" s="14">
        <v>2864860</v>
      </c>
      <c r="D217" s="45">
        <v>0</v>
      </c>
      <c r="E217" s="46">
        <f t="shared" si="53"/>
        <v>0</v>
      </c>
      <c r="F217" s="46">
        <f t="shared" si="54"/>
        <v>0</v>
      </c>
      <c r="G217" s="46">
        <f t="shared" si="55"/>
        <v>0</v>
      </c>
      <c r="H217" s="53" t="e">
        <f t="shared" si="56"/>
        <v>#DIV/0!</v>
      </c>
      <c r="I217" s="54" t="e">
        <f t="shared" si="57"/>
        <v>#DIV/0!</v>
      </c>
      <c r="J217" s="65"/>
      <c r="K217" s="78">
        <f t="shared" si="58"/>
        <v>0</v>
      </c>
      <c r="L217" s="45"/>
      <c r="M217" s="79">
        <f t="shared" si="59"/>
        <v>0</v>
      </c>
      <c r="N217" s="65"/>
      <c r="O217" s="78">
        <f t="shared" si="60"/>
        <v>0</v>
      </c>
      <c r="P217" s="45"/>
      <c r="Q217" s="79">
        <f t="shared" si="61"/>
        <v>0</v>
      </c>
      <c r="R217" s="65"/>
      <c r="S217" s="78">
        <f t="shared" si="62"/>
        <v>0</v>
      </c>
      <c r="T217" s="45"/>
      <c r="U217" s="79">
        <f t="shared" si="63"/>
        <v>0</v>
      </c>
      <c r="V217" s="65"/>
      <c r="W217" s="78">
        <f t="shared" si="64"/>
        <v>0</v>
      </c>
      <c r="X217" s="45"/>
      <c r="Y217" s="79">
        <f t="shared" si="65"/>
        <v>0</v>
      </c>
      <c r="Z217" s="65"/>
      <c r="AA217" s="78">
        <f t="shared" si="66"/>
        <v>0</v>
      </c>
      <c r="AB217" s="45"/>
      <c r="AC217" s="79">
        <f t="shared" si="67"/>
        <v>0</v>
      </c>
      <c r="AD217" s="65"/>
      <c r="AE217" s="78">
        <f t="shared" si="68"/>
        <v>0</v>
      </c>
      <c r="AF217" s="45"/>
      <c r="AG217" s="79">
        <f t="shared" si="69"/>
        <v>0</v>
      </c>
      <c r="AH217" s="2"/>
      <c r="AI217" s="2"/>
      <c r="AJ217" s="2"/>
      <c r="AK217" s="2"/>
      <c r="AL217" s="2"/>
    </row>
    <row r="218" spans="1:38" ht="16.5" customHeight="1" outlineLevel="1">
      <c r="A218" s="12"/>
      <c r="B218" s="18"/>
      <c r="C218" s="14"/>
      <c r="D218" s="45"/>
      <c r="E218" s="46"/>
      <c r="F218" s="46"/>
      <c r="G218" s="46"/>
      <c r="H218" s="53"/>
      <c r="I218" s="54"/>
      <c r="J218" s="65"/>
      <c r="K218" s="78"/>
      <c r="L218" s="45"/>
      <c r="M218" s="79"/>
      <c r="N218" s="65"/>
      <c r="O218" s="78"/>
      <c r="P218" s="45"/>
      <c r="Q218" s="79"/>
      <c r="R218" s="65"/>
      <c r="S218" s="78"/>
      <c r="T218" s="45"/>
      <c r="U218" s="79"/>
      <c r="V218" s="65"/>
      <c r="W218" s="78"/>
      <c r="X218" s="45"/>
      <c r="Y218" s="79"/>
      <c r="Z218" s="65"/>
      <c r="AA218" s="78"/>
      <c r="AB218" s="45"/>
      <c r="AC218" s="79"/>
      <c r="AD218" s="65"/>
      <c r="AE218" s="78"/>
      <c r="AF218" s="45"/>
      <c r="AG218" s="79"/>
      <c r="AH218" s="2"/>
      <c r="AI218" s="2"/>
      <c r="AJ218" s="2"/>
      <c r="AK218" s="2"/>
      <c r="AL218" s="2"/>
    </row>
    <row r="219" spans="1:38" ht="16.5" customHeight="1" outlineLevel="1">
      <c r="A219" s="12"/>
      <c r="B219" s="16" t="s">
        <v>186</v>
      </c>
      <c r="C219" s="59"/>
      <c r="D219" s="45"/>
      <c r="E219" s="46"/>
      <c r="F219" s="46"/>
      <c r="G219" s="46"/>
      <c r="H219" s="53"/>
      <c r="I219" s="54"/>
      <c r="J219" s="65"/>
      <c r="K219" s="78"/>
      <c r="L219" s="45"/>
      <c r="M219" s="79"/>
      <c r="N219" s="65"/>
      <c r="O219" s="78"/>
      <c r="P219" s="45"/>
      <c r="Q219" s="79"/>
      <c r="R219" s="65"/>
      <c r="S219" s="78"/>
      <c r="T219" s="45"/>
      <c r="U219" s="79"/>
      <c r="V219" s="65"/>
      <c r="W219" s="78"/>
      <c r="X219" s="45"/>
      <c r="Y219" s="79"/>
      <c r="Z219" s="65"/>
      <c r="AA219" s="78"/>
      <c r="AB219" s="45"/>
      <c r="AC219" s="79"/>
      <c r="AD219" s="65"/>
      <c r="AE219" s="78"/>
      <c r="AF219" s="45"/>
      <c r="AG219" s="79"/>
      <c r="AH219" s="2"/>
      <c r="AI219" s="2"/>
      <c r="AJ219" s="2"/>
      <c r="AK219" s="2"/>
      <c r="AL219" s="2"/>
    </row>
    <row r="220" spans="1:38" ht="16.5" customHeight="1" outlineLevel="1">
      <c r="A220" s="12">
        <v>1902129</v>
      </c>
      <c r="B220" s="27" t="s">
        <v>187</v>
      </c>
      <c r="C220" s="281">
        <v>5740410</v>
      </c>
      <c r="D220" s="45">
        <v>0</v>
      </c>
      <c r="E220" s="46">
        <f t="shared" si="53"/>
        <v>0</v>
      </c>
      <c r="F220" s="46">
        <f t="shared" si="54"/>
        <v>0</v>
      </c>
      <c r="G220" s="46">
        <f t="shared" si="55"/>
        <v>0</v>
      </c>
      <c r="H220" s="53" t="e">
        <f t="shared" si="56"/>
        <v>#DIV/0!</v>
      </c>
      <c r="I220" s="54" t="e">
        <f t="shared" si="57"/>
        <v>#DIV/0!</v>
      </c>
      <c r="J220" s="65"/>
      <c r="K220" s="78">
        <f t="shared" si="58"/>
        <v>0</v>
      </c>
      <c r="L220" s="45"/>
      <c r="M220" s="79">
        <f t="shared" si="59"/>
        <v>0</v>
      </c>
      <c r="N220" s="65"/>
      <c r="O220" s="78">
        <f t="shared" si="60"/>
        <v>0</v>
      </c>
      <c r="P220" s="45"/>
      <c r="Q220" s="79">
        <f t="shared" si="61"/>
        <v>0</v>
      </c>
      <c r="R220" s="65"/>
      <c r="S220" s="78">
        <f t="shared" si="62"/>
        <v>0</v>
      </c>
      <c r="T220" s="45"/>
      <c r="U220" s="79">
        <f t="shared" si="63"/>
        <v>0</v>
      </c>
      <c r="V220" s="65"/>
      <c r="W220" s="78">
        <f t="shared" si="64"/>
        <v>0</v>
      </c>
      <c r="X220" s="45"/>
      <c r="Y220" s="79">
        <f t="shared" si="65"/>
        <v>0</v>
      </c>
      <c r="Z220" s="65"/>
      <c r="AA220" s="78">
        <f t="shared" si="66"/>
        <v>0</v>
      </c>
      <c r="AB220" s="45"/>
      <c r="AC220" s="79">
        <f t="shared" si="67"/>
        <v>0</v>
      </c>
      <c r="AD220" s="65"/>
      <c r="AE220" s="78">
        <f t="shared" si="68"/>
        <v>0</v>
      </c>
      <c r="AF220" s="45"/>
      <c r="AG220" s="79">
        <f t="shared" si="69"/>
        <v>0</v>
      </c>
      <c r="AH220" s="2"/>
      <c r="AI220" s="2"/>
      <c r="AJ220" s="2"/>
      <c r="AK220" s="2"/>
      <c r="AL220" s="2"/>
    </row>
    <row r="221" spans="1:38" ht="16.5" customHeight="1" outlineLevel="1">
      <c r="A221" s="12">
        <v>1902229</v>
      </c>
      <c r="B221" s="27" t="s">
        <v>188</v>
      </c>
      <c r="C221" s="281">
        <v>5675990</v>
      </c>
      <c r="D221" s="45">
        <v>0</v>
      </c>
      <c r="E221" s="46">
        <f t="shared" si="53"/>
        <v>0</v>
      </c>
      <c r="F221" s="46">
        <f t="shared" si="54"/>
        <v>0</v>
      </c>
      <c r="G221" s="46">
        <f t="shared" si="55"/>
        <v>0</v>
      </c>
      <c r="H221" s="53" t="e">
        <f t="shared" si="56"/>
        <v>#DIV/0!</v>
      </c>
      <c r="I221" s="54" t="e">
        <f t="shared" si="57"/>
        <v>#DIV/0!</v>
      </c>
      <c r="J221" s="65"/>
      <c r="K221" s="78">
        <f t="shared" si="58"/>
        <v>0</v>
      </c>
      <c r="L221" s="45"/>
      <c r="M221" s="79">
        <f t="shared" si="59"/>
        <v>0</v>
      </c>
      <c r="N221" s="65"/>
      <c r="O221" s="78">
        <f t="shared" si="60"/>
        <v>0</v>
      </c>
      <c r="P221" s="45"/>
      <c r="Q221" s="79">
        <f t="shared" si="61"/>
        <v>0</v>
      </c>
      <c r="R221" s="65"/>
      <c r="S221" s="78">
        <f t="shared" si="62"/>
        <v>0</v>
      </c>
      <c r="T221" s="45"/>
      <c r="U221" s="79">
        <f t="shared" si="63"/>
        <v>0</v>
      </c>
      <c r="V221" s="65"/>
      <c r="W221" s="78">
        <f t="shared" si="64"/>
        <v>0</v>
      </c>
      <c r="X221" s="45"/>
      <c r="Y221" s="79">
        <f t="shared" si="65"/>
        <v>0</v>
      </c>
      <c r="Z221" s="65"/>
      <c r="AA221" s="78">
        <f t="shared" si="66"/>
        <v>0</v>
      </c>
      <c r="AB221" s="45"/>
      <c r="AC221" s="79">
        <f t="shared" si="67"/>
        <v>0</v>
      </c>
      <c r="AD221" s="65"/>
      <c r="AE221" s="78">
        <f t="shared" si="68"/>
        <v>0</v>
      </c>
      <c r="AF221" s="45"/>
      <c r="AG221" s="79">
        <f t="shared" si="69"/>
        <v>0</v>
      </c>
      <c r="AH221" s="2"/>
      <c r="AI221" s="2"/>
      <c r="AJ221" s="2"/>
      <c r="AK221" s="2"/>
      <c r="AL221" s="2"/>
    </row>
    <row r="222" spans="1:38" ht="16.5" customHeight="1" outlineLevel="1">
      <c r="A222" s="12">
        <v>1902122</v>
      </c>
      <c r="B222" s="27" t="s">
        <v>189</v>
      </c>
      <c r="C222" s="281">
        <v>2840530</v>
      </c>
      <c r="D222" s="45">
        <v>0</v>
      </c>
      <c r="E222" s="46">
        <f t="shared" si="53"/>
        <v>0</v>
      </c>
      <c r="F222" s="46">
        <f t="shared" si="54"/>
        <v>0</v>
      </c>
      <c r="G222" s="46">
        <f t="shared" si="55"/>
        <v>0</v>
      </c>
      <c r="H222" s="53" t="e">
        <f t="shared" si="56"/>
        <v>#DIV/0!</v>
      </c>
      <c r="I222" s="54" t="e">
        <f t="shared" si="57"/>
        <v>#DIV/0!</v>
      </c>
      <c r="J222" s="65"/>
      <c r="K222" s="78">
        <f t="shared" si="58"/>
        <v>0</v>
      </c>
      <c r="L222" s="45"/>
      <c r="M222" s="79">
        <f t="shared" si="59"/>
        <v>0</v>
      </c>
      <c r="N222" s="65"/>
      <c r="O222" s="78">
        <f t="shared" si="60"/>
        <v>0</v>
      </c>
      <c r="P222" s="45"/>
      <c r="Q222" s="79">
        <f t="shared" si="61"/>
        <v>0</v>
      </c>
      <c r="R222" s="65"/>
      <c r="S222" s="78">
        <f t="shared" si="62"/>
        <v>0</v>
      </c>
      <c r="T222" s="45"/>
      <c r="U222" s="79">
        <f t="shared" si="63"/>
        <v>0</v>
      </c>
      <c r="V222" s="65"/>
      <c r="W222" s="78">
        <f t="shared" si="64"/>
        <v>0</v>
      </c>
      <c r="X222" s="45"/>
      <c r="Y222" s="79">
        <f t="shared" si="65"/>
        <v>0</v>
      </c>
      <c r="Z222" s="65"/>
      <c r="AA222" s="78">
        <f t="shared" si="66"/>
        <v>0</v>
      </c>
      <c r="AB222" s="45"/>
      <c r="AC222" s="79">
        <f t="shared" si="67"/>
        <v>0</v>
      </c>
      <c r="AD222" s="65"/>
      <c r="AE222" s="78">
        <f t="shared" si="68"/>
        <v>0</v>
      </c>
      <c r="AF222" s="45"/>
      <c r="AG222" s="79">
        <f t="shared" si="69"/>
        <v>0</v>
      </c>
      <c r="AH222" s="2"/>
      <c r="AI222" s="2"/>
      <c r="AJ222" s="2"/>
      <c r="AK222" s="2"/>
      <c r="AL222" s="2"/>
    </row>
    <row r="223" spans="1:38" ht="16.5" customHeight="1" outlineLevel="1">
      <c r="A223" s="12"/>
      <c r="B223" s="27"/>
      <c r="C223" s="14"/>
      <c r="D223" s="45"/>
      <c r="E223" s="46"/>
      <c r="F223" s="46"/>
      <c r="G223" s="46"/>
      <c r="H223" s="53"/>
      <c r="I223" s="54"/>
      <c r="J223" s="65"/>
      <c r="K223" s="78"/>
      <c r="L223" s="45"/>
      <c r="M223" s="79"/>
      <c r="N223" s="65"/>
      <c r="O223" s="78"/>
      <c r="P223" s="45"/>
      <c r="Q223" s="79"/>
      <c r="R223" s="65"/>
      <c r="S223" s="78"/>
      <c r="T223" s="45"/>
      <c r="U223" s="79"/>
      <c r="V223" s="65"/>
      <c r="W223" s="78"/>
      <c r="X223" s="45"/>
      <c r="Y223" s="79"/>
      <c r="Z223" s="65"/>
      <c r="AA223" s="78"/>
      <c r="AB223" s="45"/>
      <c r="AC223" s="79"/>
      <c r="AD223" s="65"/>
      <c r="AE223" s="78"/>
      <c r="AF223" s="45"/>
      <c r="AG223" s="79"/>
      <c r="AH223" s="2"/>
      <c r="AI223" s="2"/>
      <c r="AJ223" s="2"/>
      <c r="AK223" s="2"/>
      <c r="AL223" s="2"/>
    </row>
    <row r="224" spans="1:38" ht="16.5" customHeight="1" outlineLevel="1">
      <c r="A224" s="12"/>
      <c r="B224" s="16" t="s">
        <v>190</v>
      </c>
      <c r="C224" s="59"/>
      <c r="D224" s="45"/>
      <c r="E224" s="46"/>
      <c r="F224" s="46"/>
      <c r="G224" s="46"/>
      <c r="H224" s="53"/>
      <c r="I224" s="54"/>
      <c r="J224" s="65"/>
      <c r="K224" s="78"/>
      <c r="L224" s="45"/>
      <c r="M224" s="79"/>
      <c r="N224" s="65"/>
      <c r="O224" s="78"/>
      <c r="P224" s="45"/>
      <c r="Q224" s="79"/>
      <c r="R224" s="65"/>
      <c r="S224" s="78"/>
      <c r="T224" s="45"/>
      <c r="U224" s="79"/>
      <c r="V224" s="65"/>
      <c r="W224" s="78"/>
      <c r="X224" s="45"/>
      <c r="Y224" s="79"/>
      <c r="Z224" s="65"/>
      <c r="AA224" s="78"/>
      <c r="AB224" s="45"/>
      <c r="AC224" s="79"/>
      <c r="AD224" s="65"/>
      <c r="AE224" s="78"/>
      <c r="AF224" s="45"/>
      <c r="AG224" s="79"/>
      <c r="AH224" s="2"/>
      <c r="AI224" s="2"/>
      <c r="AJ224" s="2"/>
      <c r="AK224" s="2"/>
      <c r="AL224" s="2"/>
    </row>
    <row r="225" spans="1:38" ht="16.5" customHeight="1" outlineLevel="1">
      <c r="A225" s="12">
        <v>1402157</v>
      </c>
      <c r="B225" s="27" t="s">
        <v>191</v>
      </c>
      <c r="C225" s="281">
        <v>1866230</v>
      </c>
      <c r="D225" s="45">
        <v>0</v>
      </c>
      <c r="E225" s="46">
        <f t="shared" si="53"/>
        <v>0</v>
      </c>
      <c r="F225" s="46">
        <f t="shared" si="54"/>
        <v>0</v>
      </c>
      <c r="G225" s="46">
        <f t="shared" si="55"/>
        <v>0</v>
      </c>
      <c r="H225" s="53" t="e">
        <f t="shared" si="56"/>
        <v>#DIV/0!</v>
      </c>
      <c r="I225" s="54" t="e">
        <f t="shared" si="57"/>
        <v>#DIV/0!</v>
      </c>
      <c r="J225" s="65"/>
      <c r="K225" s="78">
        <f t="shared" si="58"/>
        <v>0</v>
      </c>
      <c r="L225" s="45"/>
      <c r="M225" s="79">
        <f t="shared" si="59"/>
        <v>0</v>
      </c>
      <c r="N225" s="65"/>
      <c r="O225" s="78">
        <f t="shared" si="60"/>
        <v>0</v>
      </c>
      <c r="P225" s="45"/>
      <c r="Q225" s="79">
        <f t="shared" si="61"/>
        <v>0</v>
      </c>
      <c r="R225" s="65"/>
      <c r="S225" s="78">
        <f t="shared" si="62"/>
        <v>0</v>
      </c>
      <c r="T225" s="45"/>
      <c r="U225" s="79">
        <f t="shared" si="63"/>
        <v>0</v>
      </c>
      <c r="V225" s="65"/>
      <c r="W225" s="78">
        <f t="shared" si="64"/>
        <v>0</v>
      </c>
      <c r="X225" s="45"/>
      <c r="Y225" s="79">
        <f t="shared" si="65"/>
        <v>0</v>
      </c>
      <c r="Z225" s="65"/>
      <c r="AA225" s="78">
        <f t="shared" si="66"/>
        <v>0</v>
      </c>
      <c r="AB225" s="45"/>
      <c r="AC225" s="79">
        <f t="shared" si="67"/>
        <v>0</v>
      </c>
      <c r="AD225" s="65"/>
      <c r="AE225" s="78">
        <f t="shared" si="68"/>
        <v>0</v>
      </c>
      <c r="AF225" s="45"/>
      <c r="AG225" s="79">
        <f t="shared" si="69"/>
        <v>0</v>
      </c>
      <c r="AH225" s="2"/>
      <c r="AI225" s="2"/>
      <c r="AJ225" s="2"/>
      <c r="AK225" s="2"/>
      <c r="AL225" s="2"/>
    </row>
    <row r="226" spans="1:38" ht="16.5" customHeight="1" outlineLevel="1">
      <c r="A226" s="12">
        <v>2104269</v>
      </c>
      <c r="B226" s="27" t="s">
        <v>192</v>
      </c>
      <c r="C226" s="281">
        <v>1835880</v>
      </c>
      <c r="D226" s="45">
        <v>0</v>
      </c>
      <c r="E226" s="46">
        <f t="shared" si="53"/>
        <v>0</v>
      </c>
      <c r="F226" s="46">
        <f t="shared" si="54"/>
        <v>0</v>
      </c>
      <c r="G226" s="46">
        <f t="shared" si="55"/>
        <v>0</v>
      </c>
      <c r="H226" s="53" t="e">
        <f t="shared" si="56"/>
        <v>#DIV/0!</v>
      </c>
      <c r="I226" s="54" t="e">
        <f t="shared" si="57"/>
        <v>#DIV/0!</v>
      </c>
      <c r="J226" s="65"/>
      <c r="K226" s="78">
        <f t="shared" si="58"/>
        <v>0</v>
      </c>
      <c r="L226" s="45"/>
      <c r="M226" s="79">
        <f t="shared" si="59"/>
        <v>0</v>
      </c>
      <c r="N226" s="65"/>
      <c r="O226" s="78">
        <f t="shared" si="60"/>
        <v>0</v>
      </c>
      <c r="P226" s="45"/>
      <c r="Q226" s="79">
        <f t="shared" si="61"/>
        <v>0</v>
      </c>
      <c r="R226" s="65"/>
      <c r="S226" s="78">
        <f t="shared" si="62"/>
        <v>0</v>
      </c>
      <c r="T226" s="45"/>
      <c r="U226" s="79">
        <f t="shared" si="63"/>
        <v>0</v>
      </c>
      <c r="V226" s="65"/>
      <c r="W226" s="78">
        <f t="shared" si="64"/>
        <v>0</v>
      </c>
      <c r="X226" s="45"/>
      <c r="Y226" s="79">
        <f t="shared" si="65"/>
        <v>0</v>
      </c>
      <c r="Z226" s="65"/>
      <c r="AA226" s="78">
        <f t="shared" si="66"/>
        <v>0</v>
      </c>
      <c r="AB226" s="45"/>
      <c r="AC226" s="79">
        <f t="shared" si="67"/>
        <v>0</v>
      </c>
      <c r="AD226" s="65"/>
      <c r="AE226" s="78">
        <f t="shared" si="68"/>
        <v>0</v>
      </c>
      <c r="AF226" s="45"/>
      <c r="AG226" s="79">
        <f t="shared" si="69"/>
        <v>0</v>
      </c>
      <c r="AH226" s="2"/>
      <c r="AI226" s="2"/>
      <c r="AJ226" s="2"/>
      <c r="AK226" s="2"/>
      <c r="AL226" s="2"/>
    </row>
    <row r="227" spans="1:38" ht="16.5" customHeight="1" outlineLevel="1">
      <c r="A227" s="12"/>
      <c r="B227" s="18"/>
      <c r="C227" s="14"/>
      <c r="D227" s="45"/>
      <c r="E227" s="46"/>
      <c r="F227" s="46"/>
      <c r="G227" s="46"/>
      <c r="H227" s="53"/>
      <c r="I227" s="54"/>
      <c r="J227" s="65"/>
      <c r="K227" s="78"/>
      <c r="L227" s="45"/>
      <c r="M227" s="79"/>
      <c r="N227" s="65"/>
      <c r="O227" s="78"/>
      <c r="P227" s="45"/>
      <c r="Q227" s="79"/>
      <c r="R227" s="65"/>
      <c r="S227" s="78"/>
      <c r="T227" s="45"/>
      <c r="U227" s="79"/>
      <c r="V227" s="65"/>
      <c r="W227" s="78"/>
      <c r="X227" s="45"/>
      <c r="Y227" s="79"/>
      <c r="Z227" s="65"/>
      <c r="AA227" s="78"/>
      <c r="AB227" s="45"/>
      <c r="AC227" s="79"/>
      <c r="AD227" s="65"/>
      <c r="AE227" s="78"/>
      <c r="AF227" s="45"/>
      <c r="AG227" s="79"/>
      <c r="AH227" s="2"/>
      <c r="AI227" s="2"/>
      <c r="AJ227" s="2"/>
      <c r="AK227" s="2"/>
      <c r="AL227" s="2"/>
    </row>
    <row r="228" spans="1:38" ht="16.5" customHeight="1" outlineLevel="1">
      <c r="A228" s="12"/>
      <c r="B228" s="16" t="s">
        <v>193</v>
      </c>
      <c r="C228" s="59"/>
      <c r="D228" s="45"/>
      <c r="E228" s="46"/>
      <c r="F228" s="46"/>
      <c r="G228" s="46"/>
      <c r="H228" s="53"/>
      <c r="I228" s="54"/>
      <c r="J228" s="65"/>
      <c r="K228" s="78"/>
      <c r="L228" s="45"/>
      <c r="M228" s="79"/>
      <c r="N228" s="65"/>
      <c r="O228" s="78"/>
      <c r="P228" s="45"/>
      <c r="Q228" s="79"/>
      <c r="R228" s="65"/>
      <c r="S228" s="78"/>
      <c r="T228" s="45"/>
      <c r="U228" s="79"/>
      <c r="V228" s="65"/>
      <c r="W228" s="78"/>
      <c r="X228" s="45"/>
      <c r="Y228" s="79"/>
      <c r="Z228" s="65"/>
      <c r="AA228" s="78"/>
      <c r="AB228" s="45"/>
      <c r="AC228" s="79"/>
      <c r="AD228" s="65"/>
      <c r="AE228" s="78"/>
      <c r="AF228" s="45"/>
      <c r="AG228" s="79"/>
      <c r="AH228" s="2"/>
      <c r="AI228" s="2"/>
      <c r="AJ228" s="2"/>
      <c r="AK228" s="2"/>
      <c r="AL228" s="2"/>
    </row>
    <row r="229" spans="1:38" ht="16.5" customHeight="1" outlineLevel="1">
      <c r="A229" s="12"/>
      <c r="B229" s="20" t="s">
        <v>194</v>
      </c>
      <c r="C229" s="59"/>
      <c r="D229" s="45"/>
      <c r="E229" s="46"/>
      <c r="F229" s="46"/>
      <c r="G229" s="46"/>
      <c r="H229" s="53"/>
      <c r="I229" s="54"/>
      <c r="J229" s="65"/>
      <c r="K229" s="78"/>
      <c r="L229" s="45"/>
      <c r="M229" s="79"/>
      <c r="N229" s="65"/>
      <c r="O229" s="78"/>
      <c r="P229" s="45"/>
      <c r="Q229" s="79"/>
      <c r="R229" s="65"/>
      <c r="S229" s="78"/>
      <c r="T229" s="45"/>
      <c r="U229" s="79"/>
      <c r="V229" s="65"/>
      <c r="W229" s="78"/>
      <c r="X229" s="45"/>
      <c r="Y229" s="79"/>
      <c r="Z229" s="65"/>
      <c r="AA229" s="78"/>
      <c r="AB229" s="45"/>
      <c r="AC229" s="79"/>
      <c r="AD229" s="65"/>
      <c r="AE229" s="78"/>
      <c r="AF229" s="45"/>
      <c r="AG229" s="79"/>
      <c r="AH229" s="2"/>
      <c r="AI229" s="2"/>
      <c r="AJ229" s="2"/>
      <c r="AK229" s="2"/>
      <c r="AL229" s="2"/>
    </row>
    <row r="230" spans="1:38" ht="16.5" customHeight="1" outlineLevel="1">
      <c r="A230" s="12"/>
      <c r="B230" s="24" t="s">
        <v>195</v>
      </c>
      <c r="C230" s="281">
        <v>488830</v>
      </c>
      <c r="D230" s="45">
        <v>0</v>
      </c>
      <c r="E230" s="46">
        <f t="shared" si="53"/>
        <v>0</v>
      </c>
      <c r="F230" s="46">
        <f t="shared" si="54"/>
        <v>0</v>
      </c>
      <c r="G230" s="46">
        <f t="shared" si="55"/>
        <v>0</v>
      </c>
      <c r="H230" s="53" t="e">
        <f t="shared" si="56"/>
        <v>#DIV/0!</v>
      </c>
      <c r="I230" s="54" t="e">
        <f t="shared" si="57"/>
        <v>#DIV/0!</v>
      </c>
      <c r="J230" s="65"/>
      <c r="K230" s="78">
        <f t="shared" si="58"/>
        <v>0</v>
      </c>
      <c r="L230" s="45"/>
      <c r="M230" s="79">
        <f t="shared" si="59"/>
        <v>0</v>
      </c>
      <c r="N230" s="65"/>
      <c r="O230" s="78">
        <f t="shared" si="60"/>
        <v>0</v>
      </c>
      <c r="P230" s="45"/>
      <c r="Q230" s="79">
        <f t="shared" si="61"/>
        <v>0</v>
      </c>
      <c r="R230" s="65"/>
      <c r="S230" s="78">
        <f t="shared" si="62"/>
        <v>0</v>
      </c>
      <c r="T230" s="45"/>
      <c r="U230" s="79">
        <f t="shared" si="63"/>
        <v>0</v>
      </c>
      <c r="V230" s="65"/>
      <c r="W230" s="78">
        <f t="shared" si="64"/>
        <v>0</v>
      </c>
      <c r="X230" s="45"/>
      <c r="Y230" s="79">
        <f t="shared" si="65"/>
        <v>0</v>
      </c>
      <c r="Z230" s="65"/>
      <c r="AA230" s="78">
        <f t="shared" si="66"/>
        <v>0</v>
      </c>
      <c r="AB230" s="45"/>
      <c r="AC230" s="79">
        <f t="shared" si="67"/>
        <v>0</v>
      </c>
      <c r="AD230" s="65"/>
      <c r="AE230" s="78">
        <f t="shared" si="68"/>
        <v>0</v>
      </c>
      <c r="AF230" s="45"/>
      <c r="AG230" s="79">
        <f t="shared" si="69"/>
        <v>0</v>
      </c>
      <c r="AH230" s="2"/>
      <c r="AI230" s="2"/>
      <c r="AJ230" s="2"/>
      <c r="AK230" s="2"/>
      <c r="AL230" s="2"/>
    </row>
    <row r="231" spans="1:38" ht="16.5" customHeight="1" outlineLevel="1">
      <c r="A231" s="12"/>
      <c r="B231" s="18"/>
      <c r="C231" s="14"/>
      <c r="D231" s="45"/>
      <c r="E231" s="46"/>
      <c r="F231" s="46"/>
      <c r="G231" s="46"/>
      <c r="H231" s="53"/>
      <c r="I231" s="54"/>
      <c r="J231" s="65"/>
      <c r="K231" s="78"/>
      <c r="L231" s="45"/>
      <c r="M231" s="79"/>
      <c r="N231" s="65"/>
      <c r="O231" s="78"/>
      <c r="P231" s="45"/>
      <c r="Q231" s="79"/>
      <c r="R231" s="65"/>
      <c r="S231" s="78"/>
      <c r="T231" s="45"/>
      <c r="U231" s="79"/>
      <c r="V231" s="65"/>
      <c r="W231" s="78"/>
      <c r="X231" s="45"/>
      <c r="Y231" s="79"/>
      <c r="Z231" s="65"/>
      <c r="AA231" s="78"/>
      <c r="AB231" s="45"/>
      <c r="AC231" s="79"/>
      <c r="AD231" s="65"/>
      <c r="AE231" s="78"/>
      <c r="AF231" s="45"/>
      <c r="AG231" s="79"/>
      <c r="AH231" s="2"/>
      <c r="AI231" s="2"/>
      <c r="AJ231" s="2"/>
      <c r="AK231" s="2"/>
      <c r="AL231" s="2"/>
    </row>
    <row r="232" spans="1:38" ht="16.5" customHeight="1" outlineLevel="1">
      <c r="A232" s="12"/>
      <c r="B232" s="16" t="s">
        <v>196</v>
      </c>
      <c r="C232" s="59"/>
      <c r="D232" s="45"/>
      <c r="E232" s="46"/>
      <c r="F232" s="46"/>
      <c r="G232" s="46"/>
      <c r="H232" s="53"/>
      <c r="I232" s="54"/>
      <c r="J232" s="65"/>
      <c r="K232" s="78"/>
      <c r="L232" s="45"/>
      <c r="M232" s="79"/>
      <c r="N232" s="65"/>
      <c r="O232" s="78"/>
      <c r="P232" s="45"/>
      <c r="Q232" s="79"/>
      <c r="R232" s="65"/>
      <c r="S232" s="78"/>
      <c r="T232" s="45"/>
      <c r="U232" s="79"/>
      <c r="V232" s="65"/>
      <c r="W232" s="78"/>
      <c r="X232" s="45"/>
      <c r="Y232" s="79"/>
      <c r="Z232" s="65"/>
      <c r="AA232" s="78"/>
      <c r="AB232" s="45"/>
      <c r="AC232" s="79"/>
      <c r="AD232" s="65"/>
      <c r="AE232" s="78"/>
      <c r="AF232" s="45"/>
      <c r="AG232" s="79"/>
      <c r="AH232" s="2"/>
      <c r="AI232" s="2"/>
      <c r="AJ232" s="2"/>
      <c r="AK232" s="2"/>
      <c r="AL232" s="2"/>
    </row>
    <row r="233" spans="1:38" ht="16.5" customHeight="1" outlineLevel="1">
      <c r="A233" s="12" t="s">
        <v>881</v>
      </c>
      <c r="B233" s="27" t="s">
        <v>197</v>
      </c>
      <c r="C233" s="281">
        <v>103870</v>
      </c>
      <c r="D233" s="45">
        <v>0</v>
      </c>
      <c r="E233" s="46">
        <f t="shared" si="53"/>
        <v>0</v>
      </c>
      <c r="F233" s="46">
        <f t="shared" si="54"/>
        <v>0</v>
      </c>
      <c r="G233" s="46">
        <f t="shared" si="55"/>
        <v>0</v>
      </c>
      <c r="H233" s="53" t="e">
        <f t="shared" si="56"/>
        <v>#DIV/0!</v>
      </c>
      <c r="I233" s="54" t="e">
        <f t="shared" si="57"/>
        <v>#DIV/0!</v>
      </c>
      <c r="J233" s="65"/>
      <c r="K233" s="78">
        <f t="shared" si="58"/>
        <v>0</v>
      </c>
      <c r="L233" s="45"/>
      <c r="M233" s="79">
        <f t="shared" si="59"/>
        <v>0</v>
      </c>
      <c r="N233" s="65"/>
      <c r="O233" s="78">
        <f t="shared" si="60"/>
        <v>0</v>
      </c>
      <c r="P233" s="45"/>
      <c r="Q233" s="79">
        <f t="shared" si="61"/>
        <v>0</v>
      </c>
      <c r="R233" s="65"/>
      <c r="S233" s="78">
        <f t="shared" si="62"/>
        <v>0</v>
      </c>
      <c r="T233" s="45"/>
      <c r="U233" s="79">
        <f t="shared" si="63"/>
        <v>0</v>
      </c>
      <c r="V233" s="65"/>
      <c r="W233" s="78">
        <f t="shared" si="64"/>
        <v>0</v>
      </c>
      <c r="X233" s="45"/>
      <c r="Y233" s="79">
        <f t="shared" si="65"/>
        <v>0</v>
      </c>
      <c r="Z233" s="65"/>
      <c r="AA233" s="78">
        <f t="shared" si="66"/>
        <v>0</v>
      </c>
      <c r="AB233" s="45"/>
      <c r="AC233" s="79">
        <f t="shared" si="67"/>
        <v>0</v>
      </c>
      <c r="AD233" s="65"/>
      <c r="AE233" s="78">
        <f t="shared" si="68"/>
        <v>0</v>
      </c>
      <c r="AF233" s="45"/>
      <c r="AG233" s="79">
        <f t="shared" si="69"/>
        <v>0</v>
      </c>
      <c r="AH233" s="2"/>
      <c r="AI233" s="2"/>
      <c r="AJ233" s="2"/>
      <c r="AK233" s="2"/>
      <c r="AL233" s="2"/>
    </row>
    <row r="234" spans="1:38" ht="16.5" customHeight="1" outlineLevel="1">
      <c r="A234" s="12" t="s">
        <v>882</v>
      </c>
      <c r="B234" s="27" t="s">
        <v>198</v>
      </c>
      <c r="C234" s="281">
        <v>123860</v>
      </c>
      <c r="D234" s="45">
        <v>0</v>
      </c>
      <c r="E234" s="46">
        <f t="shared" si="53"/>
        <v>0</v>
      </c>
      <c r="F234" s="46">
        <f t="shared" si="54"/>
        <v>0</v>
      </c>
      <c r="G234" s="46">
        <f t="shared" si="55"/>
        <v>0</v>
      </c>
      <c r="H234" s="53" t="e">
        <f t="shared" si="56"/>
        <v>#DIV/0!</v>
      </c>
      <c r="I234" s="54" t="e">
        <f t="shared" si="57"/>
        <v>#DIV/0!</v>
      </c>
      <c r="J234" s="65"/>
      <c r="K234" s="78">
        <f t="shared" si="58"/>
        <v>0</v>
      </c>
      <c r="L234" s="45"/>
      <c r="M234" s="79">
        <f t="shared" si="59"/>
        <v>0</v>
      </c>
      <c r="N234" s="65"/>
      <c r="O234" s="78">
        <f t="shared" si="60"/>
        <v>0</v>
      </c>
      <c r="P234" s="45"/>
      <c r="Q234" s="79">
        <f t="shared" si="61"/>
        <v>0</v>
      </c>
      <c r="R234" s="65"/>
      <c r="S234" s="78">
        <f t="shared" si="62"/>
        <v>0</v>
      </c>
      <c r="T234" s="45"/>
      <c r="U234" s="79">
        <f t="shared" si="63"/>
        <v>0</v>
      </c>
      <c r="V234" s="65"/>
      <c r="W234" s="78">
        <f t="shared" si="64"/>
        <v>0</v>
      </c>
      <c r="X234" s="45"/>
      <c r="Y234" s="79">
        <f t="shared" si="65"/>
        <v>0</v>
      </c>
      <c r="Z234" s="65"/>
      <c r="AA234" s="78">
        <f t="shared" si="66"/>
        <v>0</v>
      </c>
      <c r="AB234" s="45"/>
      <c r="AC234" s="79">
        <f t="shared" si="67"/>
        <v>0</v>
      </c>
      <c r="AD234" s="65"/>
      <c r="AE234" s="78">
        <f t="shared" si="68"/>
        <v>0</v>
      </c>
      <c r="AF234" s="45"/>
      <c r="AG234" s="79">
        <f t="shared" si="69"/>
        <v>0</v>
      </c>
      <c r="AH234" s="2"/>
      <c r="AI234" s="2"/>
      <c r="AJ234" s="2"/>
      <c r="AK234" s="2"/>
      <c r="AL234" s="2"/>
    </row>
    <row r="235" spans="1:38" ht="16.5" customHeight="1" outlineLevel="1">
      <c r="A235" s="12">
        <v>2001115</v>
      </c>
      <c r="B235" s="27" t="s">
        <v>199</v>
      </c>
      <c r="C235" s="281">
        <v>323900</v>
      </c>
      <c r="D235" s="45">
        <v>0</v>
      </c>
      <c r="E235" s="46">
        <f t="shared" si="53"/>
        <v>0</v>
      </c>
      <c r="F235" s="46">
        <f t="shared" si="54"/>
        <v>0</v>
      </c>
      <c r="G235" s="46">
        <f t="shared" si="55"/>
        <v>0</v>
      </c>
      <c r="H235" s="53" t="e">
        <f t="shared" si="56"/>
        <v>#DIV/0!</v>
      </c>
      <c r="I235" s="54" t="e">
        <f t="shared" si="57"/>
        <v>#DIV/0!</v>
      </c>
      <c r="J235" s="65"/>
      <c r="K235" s="78">
        <f t="shared" si="58"/>
        <v>0</v>
      </c>
      <c r="L235" s="45"/>
      <c r="M235" s="79">
        <f t="shared" si="59"/>
        <v>0</v>
      </c>
      <c r="N235" s="65"/>
      <c r="O235" s="78">
        <f t="shared" si="60"/>
        <v>0</v>
      </c>
      <c r="P235" s="45"/>
      <c r="Q235" s="79">
        <f t="shared" si="61"/>
        <v>0</v>
      </c>
      <c r="R235" s="65"/>
      <c r="S235" s="78">
        <f t="shared" si="62"/>
        <v>0</v>
      </c>
      <c r="T235" s="45"/>
      <c r="U235" s="79">
        <f t="shared" si="63"/>
        <v>0</v>
      </c>
      <c r="V235" s="65"/>
      <c r="W235" s="78">
        <f t="shared" si="64"/>
        <v>0</v>
      </c>
      <c r="X235" s="45"/>
      <c r="Y235" s="79">
        <f t="shared" si="65"/>
        <v>0</v>
      </c>
      <c r="Z235" s="65"/>
      <c r="AA235" s="78">
        <f t="shared" si="66"/>
        <v>0</v>
      </c>
      <c r="AB235" s="45"/>
      <c r="AC235" s="79">
        <f t="shared" si="67"/>
        <v>0</v>
      </c>
      <c r="AD235" s="65"/>
      <c r="AE235" s="78">
        <f t="shared" si="68"/>
        <v>0</v>
      </c>
      <c r="AF235" s="45"/>
      <c r="AG235" s="79">
        <f t="shared" si="69"/>
        <v>0</v>
      </c>
      <c r="AH235" s="2"/>
      <c r="AI235" s="2"/>
      <c r="AJ235" s="2"/>
      <c r="AK235" s="2"/>
      <c r="AL235" s="2"/>
    </row>
    <row r="236" spans="1:38" ht="16.5" customHeight="1" outlineLevel="1">
      <c r="A236" s="12"/>
      <c r="B236" s="27"/>
      <c r="C236" s="14"/>
      <c r="D236" s="45"/>
      <c r="E236" s="46"/>
      <c r="F236" s="46"/>
      <c r="G236" s="46"/>
      <c r="H236" s="53"/>
      <c r="I236" s="54"/>
      <c r="J236" s="65"/>
      <c r="K236" s="78"/>
      <c r="L236" s="45"/>
      <c r="M236" s="79"/>
      <c r="N236" s="65"/>
      <c r="O236" s="78"/>
      <c r="P236" s="45"/>
      <c r="Q236" s="79"/>
      <c r="R236" s="65"/>
      <c r="S236" s="78"/>
      <c r="T236" s="45"/>
      <c r="U236" s="79"/>
      <c r="V236" s="65"/>
      <c r="W236" s="78"/>
      <c r="X236" s="45"/>
      <c r="Y236" s="79"/>
      <c r="Z236" s="65"/>
      <c r="AA236" s="78"/>
      <c r="AB236" s="45"/>
      <c r="AC236" s="79"/>
      <c r="AD236" s="65"/>
      <c r="AE236" s="78"/>
      <c r="AF236" s="45"/>
      <c r="AG236" s="79"/>
      <c r="AH236" s="2"/>
      <c r="AI236" s="2"/>
      <c r="AJ236" s="2"/>
      <c r="AK236" s="2"/>
      <c r="AL236" s="2"/>
    </row>
    <row r="237" spans="1:38" ht="16.5" customHeight="1" outlineLevel="1">
      <c r="A237" s="12"/>
      <c r="B237" s="18"/>
      <c r="C237" s="14"/>
      <c r="D237" s="45"/>
      <c r="E237" s="46"/>
      <c r="F237" s="46"/>
      <c r="G237" s="46"/>
      <c r="H237" s="53"/>
      <c r="I237" s="54"/>
      <c r="J237" s="65"/>
      <c r="K237" s="78"/>
      <c r="L237" s="45"/>
      <c r="M237" s="79"/>
      <c r="N237" s="65"/>
      <c r="O237" s="78"/>
      <c r="P237" s="45"/>
      <c r="Q237" s="79"/>
      <c r="R237" s="65"/>
      <c r="S237" s="78"/>
      <c r="T237" s="45"/>
      <c r="U237" s="79"/>
      <c r="V237" s="65"/>
      <c r="W237" s="78"/>
      <c r="X237" s="45"/>
      <c r="Y237" s="79"/>
      <c r="Z237" s="65"/>
      <c r="AA237" s="78"/>
      <c r="AB237" s="45"/>
      <c r="AC237" s="79"/>
      <c r="AD237" s="65"/>
      <c r="AE237" s="78"/>
      <c r="AF237" s="45"/>
      <c r="AG237" s="79"/>
      <c r="AH237" s="2"/>
      <c r="AI237" s="2"/>
      <c r="AJ237" s="2"/>
      <c r="AK237" s="2"/>
      <c r="AL237" s="2"/>
    </row>
    <row r="238" spans="1:38" ht="16.5" customHeight="1" outlineLevel="1">
      <c r="A238" s="12"/>
      <c r="B238" s="18"/>
      <c r="C238" s="14"/>
      <c r="D238" s="45"/>
      <c r="E238" s="46"/>
      <c r="F238" s="46"/>
      <c r="G238" s="46"/>
      <c r="H238" s="53"/>
      <c r="I238" s="54"/>
      <c r="J238" s="65"/>
      <c r="K238" s="78"/>
      <c r="L238" s="45"/>
      <c r="M238" s="79"/>
      <c r="N238" s="65"/>
      <c r="O238" s="78"/>
      <c r="P238" s="45"/>
      <c r="Q238" s="79"/>
      <c r="R238" s="65"/>
      <c r="S238" s="78"/>
      <c r="T238" s="45"/>
      <c r="U238" s="79"/>
      <c r="V238" s="65"/>
      <c r="W238" s="78"/>
      <c r="X238" s="45"/>
      <c r="Y238" s="79"/>
      <c r="Z238" s="65"/>
      <c r="AA238" s="78"/>
      <c r="AB238" s="45"/>
      <c r="AC238" s="79"/>
      <c r="AD238" s="65"/>
      <c r="AE238" s="78"/>
      <c r="AF238" s="45"/>
      <c r="AG238" s="79"/>
      <c r="AH238" s="2"/>
      <c r="AI238" s="2"/>
      <c r="AJ238" s="2"/>
      <c r="AK238" s="2"/>
      <c r="AL238" s="2"/>
    </row>
    <row r="239" spans="1:38" s="10" customFormat="1" ht="16.5" customHeight="1">
      <c r="A239" s="129"/>
      <c r="B239" s="130" t="s">
        <v>200</v>
      </c>
      <c r="C239" s="131"/>
      <c r="D239" s="132"/>
      <c r="E239" s="134">
        <f t="shared" ref="E239:G239" si="70">SUM(E241:E329)</f>
        <v>126</v>
      </c>
      <c r="F239" s="134">
        <f t="shared" si="70"/>
        <v>0</v>
      </c>
      <c r="G239" s="134">
        <f t="shared" si="70"/>
        <v>24868620</v>
      </c>
      <c r="H239" s="135" t="e">
        <f t="shared" si="56"/>
        <v>#DIV/0!</v>
      </c>
      <c r="I239" s="136" t="e">
        <f t="shared" si="57"/>
        <v>#DIV/0!</v>
      </c>
      <c r="J239" s="133">
        <f t="shared" ref="J239:AG239" si="71">SUM(J241:J329)</f>
        <v>0</v>
      </c>
      <c r="K239" s="137">
        <f t="shared" si="71"/>
        <v>0</v>
      </c>
      <c r="L239" s="132">
        <f t="shared" si="71"/>
        <v>0</v>
      </c>
      <c r="M239" s="138">
        <f t="shared" si="71"/>
        <v>0</v>
      </c>
      <c r="N239" s="133">
        <f t="shared" si="71"/>
        <v>0</v>
      </c>
      <c r="O239" s="137">
        <f t="shared" si="71"/>
        <v>0</v>
      </c>
      <c r="P239" s="132">
        <f t="shared" si="71"/>
        <v>0</v>
      </c>
      <c r="Q239" s="138">
        <f t="shared" si="71"/>
        <v>0</v>
      </c>
      <c r="R239" s="133">
        <f t="shared" si="71"/>
        <v>27</v>
      </c>
      <c r="S239" s="137">
        <f t="shared" si="71"/>
        <v>5328990</v>
      </c>
      <c r="T239" s="132">
        <f t="shared" si="71"/>
        <v>6</v>
      </c>
      <c r="U239" s="138">
        <f t="shared" si="71"/>
        <v>1184220</v>
      </c>
      <c r="V239" s="133">
        <f t="shared" si="71"/>
        <v>17</v>
      </c>
      <c r="W239" s="137">
        <f t="shared" si="71"/>
        <v>3355290</v>
      </c>
      <c r="X239" s="132">
        <f t="shared" si="71"/>
        <v>16</v>
      </c>
      <c r="Y239" s="138">
        <f t="shared" si="71"/>
        <v>3157920</v>
      </c>
      <c r="Z239" s="133">
        <f t="shared" si="71"/>
        <v>22</v>
      </c>
      <c r="AA239" s="137">
        <f t="shared" si="71"/>
        <v>4342140</v>
      </c>
      <c r="AB239" s="132">
        <f t="shared" si="71"/>
        <v>20</v>
      </c>
      <c r="AC239" s="138">
        <f t="shared" si="71"/>
        <v>3947400</v>
      </c>
      <c r="AD239" s="133">
        <f t="shared" si="71"/>
        <v>18</v>
      </c>
      <c r="AE239" s="137">
        <f t="shared" si="71"/>
        <v>3552660</v>
      </c>
      <c r="AF239" s="132">
        <f t="shared" si="71"/>
        <v>0</v>
      </c>
      <c r="AG239" s="138">
        <f t="shared" si="71"/>
        <v>0</v>
      </c>
    </row>
    <row r="240" spans="1:38" ht="16.5" customHeight="1">
      <c r="A240" s="12"/>
      <c r="B240" s="17"/>
      <c r="C240" s="14"/>
      <c r="D240" s="45"/>
      <c r="E240" s="46"/>
      <c r="F240" s="46"/>
      <c r="G240" s="46"/>
      <c r="H240" s="53"/>
      <c r="I240" s="54"/>
      <c r="J240" s="65"/>
      <c r="K240" s="78"/>
      <c r="L240" s="45"/>
      <c r="M240" s="79"/>
      <c r="N240" s="65"/>
      <c r="O240" s="78"/>
      <c r="P240" s="45"/>
      <c r="Q240" s="79"/>
      <c r="R240" s="65"/>
      <c r="S240" s="78"/>
      <c r="T240" s="45"/>
      <c r="U240" s="79"/>
      <c r="V240" s="65"/>
      <c r="W240" s="78"/>
      <c r="X240" s="45"/>
      <c r="Y240" s="79"/>
      <c r="Z240" s="65"/>
      <c r="AA240" s="78"/>
      <c r="AB240" s="45"/>
      <c r="AC240" s="79"/>
      <c r="AD240" s="65"/>
      <c r="AE240" s="78"/>
      <c r="AF240" s="45"/>
      <c r="AG240" s="79"/>
      <c r="AH240" s="2"/>
      <c r="AI240" s="2"/>
      <c r="AJ240" s="2"/>
      <c r="AK240" s="2"/>
      <c r="AL240" s="2"/>
    </row>
    <row r="241" spans="1:38" ht="16.5" customHeight="1" outlineLevel="1">
      <c r="A241" s="12"/>
      <c r="B241" s="16" t="s">
        <v>201</v>
      </c>
      <c r="C241" s="59"/>
      <c r="D241" s="45"/>
      <c r="E241" s="46"/>
      <c r="F241" s="46"/>
      <c r="G241" s="46"/>
      <c r="H241" s="53"/>
      <c r="I241" s="54"/>
      <c r="J241" s="65"/>
      <c r="K241" s="78"/>
      <c r="L241" s="45"/>
      <c r="M241" s="79"/>
      <c r="N241" s="65"/>
      <c r="O241" s="78"/>
      <c r="P241" s="45"/>
      <c r="Q241" s="79"/>
      <c r="R241" s="65"/>
      <c r="S241" s="78"/>
      <c r="T241" s="45"/>
      <c r="U241" s="79"/>
      <c r="V241" s="65"/>
      <c r="W241" s="78"/>
      <c r="X241" s="45"/>
      <c r="Y241" s="79"/>
      <c r="Z241" s="65"/>
      <c r="AA241" s="78"/>
      <c r="AB241" s="45"/>
      <c r="AC241" s="79"/>
      <c r="AD241" s="65"/>
      <c r="AE241" s="78"/>
      <c r="AF241" s="45"/>
      <c r="AG241" s="79"/>
      <c r="AH241" s="2"/>
      <c r="AI241" s="2"/>
      <c r="AJ241" s="2"/>
      <c r="AK241" s="2"/>
      <c r="AL241" s="2"/>
    </row>
    <row r="242" spans="1:38" ht="39" customHeight="1" outlineLevel="1">
      <c r="A242" s="12" t="s">
        <v>883</v>
      </c>
      <c r="B242" s="18" t="s">
        <v>202</v>
      </c>
      <c r="C242" s="14">
        <v>625620</v>
      </c>
      <c r="D242" s="45">
        <v>0</v>
      </c>
      <c r="E242" s="46">
        <f t="shared" si="53"/>
        <v>0</v>
      </c>
      <c r="F242" s="46">
        <f t="shared" si="54"/>
        <v>0</v>
      </c>
      <c r="G242" s="46">
        <f t="shared" si="55"/>
        <v>0</v>
      </c>
      <c r="H242" s="53" t="e">
        <f t="shared" si="56"/>
        <v>#DIV/0!</v>
      </c>
      <c r="I242" s="54" t="e">
        <f t="shared" si="57"/>
        <v>#DIV/0!</v>
      </c>
      <c r="J242" s="65"/>
      <c r="K242" s="78">
        <f t="shared" si="58"/>
        <v>0</v>
      </c>
      <c r="L242" s="45"/>
      <c r="M242" s="79">
        <f t="shared" si="59"/>
        <v>0</v>
      </c>
      <c r="N242" s="65"/>
      <c r="O242" s="78">
        <f t="shared" si="60"/>
        <v>0</v>
      </c>
      <c r="P242" s="45"/>
      <c r="Q242" s="79">
        <f t="shared" si="61"/>
        <v>0</v>
      </c>
      <c r="R242" s="65"/>
      <c r="S242" s="78">
        <f t="shared" si="62"/>
        <v>0</v>
      </c>
      <c r="T242" s="45"/>
      <c r="U242" s="79">
        <f t="shared" si="63"/>
        <v>0</v>
      </c>
      <c r="V242" s="65"/>
      <c r="W242" s="78">
        <f t="shared" si="64"/>
        <v>0</v>
      </c>
      <c r="X242" s="45"/>
      <c r="Y242" s="79">
        <f t="shared" si="65"/>
        <v>0</v>
      </c>
      <c r="Z242" s="65"/>
      <c r="AA242" s="78">
        <f t="shared" si="66"/>
        <v>0</v>
      </c>
      <c r="AB242" s="45"/>
      <c r="AC242" s="79">
        <f t="shared" si="67"/>
        <v>0</v>
      </c>
      <c r="AD242" s="65"/>
      <c r="AE242" s="78">
        <f t="shared" si="68"/>
        <v>0</v>
      </c>
      <c r="AF242" s="45"/>
      <c r="AG242" s="79">
        <f t="shared" si="69"/>
        <v>0</v>
      </c>
      <c r="AH242" s="2"/>
      <c r="AI242" s="2"/>
      <c r="AJ242" s="2"/>
      <c r="AK242" s="2"/>
      <c r="AL242" s="2"/>
    </row>
    <row r="243" spans="1:38" ht="16.5" customHeight="1" outlineLevel="1">
      <c r="A243" s="12"/>
      <c r="B243" s="18"/>
      <c r="C243" s="14"/>
      <c r="D243" s="45"/>
      <c r="E243" s="46"/>
      <c r="F243" s="46"/>
      <c r="G243" s="46"/>
      <c r="H243" s="53"/>
      <c r="I243" s="54"/>
      <c r="J243" s="65"/>
      <c r="K243" s="78"/>
      <c r="L243" s="45"/>
      <c r="M243" s="79"/>
      <c r="N243" s="65"/>
      <c r="O243" s="78"/>
      <c r="P243" s="45"/>
      <c r="Q243" s="79"/>
      <c r="R243" s="65"/>
      <c r="S243" s="78"/>
      <c r="T243" s="45"/>
      <c r="U243" s="79"/>
      <c r="V243" s="65"/>
      <c r="W243" s="78"/>
      <c r="X243" s="45"/>
      <c r="Y243" s="79"/>
      <c r="Z243" s="65"/>
      <c r="AA243" s="78"/>
      <c r="AB243" s="45"/>
      <c r="AC243" s="79"/>
      <c r="AD243" s="65"/>
      <c r="AE243" s="78"/>
      <c r="AF243" s="45"/>
      <c r="AG243" s="79"/>
      <c r="AH243" s="2"/>
      <c r="AI243" s="2"/>
      <c r="AJ243" s="2"/>
      <c r="AK243" s="2"/>
      <c r="AL243" s="2"/>
    </row>
    <row r="244" spans="1:38" ht="16.5" customHeight="1">
      <c r="A244" s="58"/>
      <c r="B244" s="125" t="s">
        <v>57</v>
      </c>
      <c r="C244" s="59"/>
      <c r="D244" s="60"/>
      <c r="E244" s="61"/>
      <c r="F244" s="61"/>
      <c r="G244" s="61"/>
      <c r="H244" s="62"/>
      <c r="I244" s="63"/>
      <c r="J244" s="84"/>
      <c r="K244" s="85"/>
      <c r="L244" s="60"/>
      <c r="M244" s="86"/>
      <c r="N244" s="84"/>
      <c r="O244" s="85"/>
      <c r="P244" s="60"/>
      <c r="Q244" s="86"/>
      <c r="R244" s="84"/>
      <c r="S244" s="85"/>
      <c r="T244" s="60"/>
      <c r="U244" s="86"/>
      <c r="V244" s="84"/>
      <c r="W244" s="85"/>
      <c r="X244" s="60"/>
      <c r="Y244" s="86"/>
      <c r="Z244" s="84"/>
      <c r="AA244" s="85"/>
      <c r="AB244" s="60"/>
      <c r="AC244" s="86"/>
      <c r="AD244" s="84"/>
      <c r="AE244" s="85"/>
      <c r="AF244" s="60"/>
      <c r="AG244" s="86"/>
      <c r="AH244" s="2"/>
      <c r="AI244" s="2"/>
      <c r="AJ244" s="2"/>
      <c r="AK244" s="2"/>
      <c r="AL244" s="2"/>
    </row>
    <row r="245" spans="1:38" ht="16.5" customHeight="1">
      <c r="A245" s="12">
        <v>1802053</v>
      </c>
      <c r="B245" s="18" t="s">
        <v>203</v>
      </c>
      <c r="C245" s="14">
        <v>217080</v>
      </c>
      <c r="D245" s="45">
        <v>0</v>
      </c>
      <c r="E245" s="46">
        <f t="shared" si="53"/>
        <v>0</v>
      </c>
      <c r="F245" s="46">
        <f t="shared" si="54"/>
        <v>0</v>
      </c>
      <c r="G245" s="46">
        <f t="shared" si="55"/>
        <v>0</v>
      </c>
      <c r="H245" s="53" t="e">
        <f t="shared" si="56"/>
        <v>#DIV/0!</v>
      </c>
      <c r="I245" s="54" t="e">
        <f t="shared" si="57"/>
        <v>#DIV/0!</v>
      </c>
      <c r="J245" s="65"/>
      <c r="K245" s="78">
        <f t="shared" si="58"/>
        <v>0</v>
      </c>
      <c r="L245" s="45"/>
      <c r="M245" s="79">
        <f t="shared" si="59"/>
        <v>0</v>
      </c>
      <c r="N245" s="65"/>
      <c r="O245" s="78">
        <f t="shared" si="60"/>
        <v>0</v>
      </c>
      <c r="P245" s="45"/>
      <c r="Q245" s="79">
        <f t="shared" si="61"/>
        <v>0</v>
      </c>
      <c r="R245" s="65"/>
      <c r="S245" s="78">
        <f t="shared" si="62"/>
        <v>0</v>
      </c>
      <c r="T245" s="45"/>
      <c r="U245" s="79">
        <f t="shared" si="63"/>
        <v>0</v>
      </c>
      <c r="V245" s="65"/>
      <c r="W245" s="78">
        <f t="shared" si="64"/>
        <v>0</v>
      </c>
      <c r="X245" s="45"/>
      <c r="Y245" s="79">
        <f t="shared" si="65"/>
        <v>0</v>
      </c>
      <c r="Z245" s="65"/>
      <c r="AA245" s="78">
        <f t="shared" si="66"/>
        <v>0</v>
      </c>
      <c r="AB245" s="45"/>
      <c r="AC245" s="79">
        <f t="shared" si="67"/>
        <v>0</v>
      </c>
      <c r="AD245" s="65"/>
      <c r="AE245" s="78">
        <f t="shared" si="68"/>
        <v>0</v>
      </c>
      <c r="AF245" s="45"/>
      <c r="AG245" s="79">
        <f t="shared" si="69"/>
        <v>0</v>
      </c>
      <c r="AH245" s="2"/>
      <c r="AI245" s="2"/>
      <c r="AJ245" s="2"/>
      <c r="AK245" s="2"/>
      <c r="AL245" s="2"/>
    </row>
    <row r="246" spans="1:38" ht="51" customHeight="1">
      <c r="A246" s="12" t="s">
        <v>884</v>
      </c>
      <c r="B246" s="18" t="s">
        <v>204</v>
      </c>
      <c r="C246" s="14">
        <v>409060</v>
      </c>
      <c r="D246" s="45"/>
      <c r="E246" s="46">
        <f t="shared" si="53"/>
        <v>0</v>
      </c>
      <c r="F246" s="46">
        <f t="shared" si="54"/>
        <v>0</v>
      </c>
      <c r="G246" s="46">
        <f t="shared" si="55"/>
        <v>0</v>
      </c>
      <c r="H246" s="53" t="e">
        <f t="shared" si="56"/>
        <v>#DIV/0!</v>
      </c>
      <c r="I246" s="54" t="e">
        <f t="shared" si="57"/>
        <v>#DIV/0!</v>
      </c>
      <c r="J246" s="65"/>
      <c r="K246" s="78">
        <f t="shared" si="58"/>
        <v>0</v>
      </c>
      <c r="L246" s="45"/>
      <c r="M246" s="79">
        <f t="shared" si="59"/>
        <v>0</v>
      </c>
      <c r="N246" s="65"/>
      <c r="O246" s="78">
        <f t="shared" si="60"/>
        <v>0</v>
      </c>
      <c r="P246" s="45"/>
      <c r="Q246" s="79">
        <f t="shared" si="61"/>
        <v>0</v>
      </c>
      <c r="R246" s="65"/>
      <c r="S246" s="78">
        <f t="shared" si="62"/>
        <v>0</v>
      </c>
      <c r="T246" s="45"/>
      <c r="U246" s="79">
        <f t="shared" si="63"/>
        <v>0</v>
      </c>
      <c r="V246" s="65"/>
      <c r="W246" s="78">
        <f t="shared" si="64"/>
        <v>0</v>
      </c>
      <c r="X246" s="45"/>
      <c r="Y246" s="79">
        <f t="shared" si="65"/>
        <v>0</v>
      </c>
      <c r="Z246" s="65"/>
      <c r="AA246" s="78">
        <f t="shared" si="66"/>
        <v>0</v>
      </c>
      <c r="AB246" s="45"/>
      <c r="AC246" s="79">
        <f t="shared" si="67"/>
        <v>0</v>
      </c>
      <c r="AD246" s="65"/>
      <c r="AE246" s="78">
        <f t="shared" si="68"/>
        <v>0</v>
      </c>
      <c r="AF246" s="45"/>
      <c r="AG246" s="79">
        <f t="shared" si="69"/>
        <v>0</v>
      </c>
      <c r="AH246" s="2"/>
      <c r="AI246" s="2"/>
      <c r="AJ246" s="2"/>
      <c r="AK246" s="2"/>
      <c r="AL246" s="2"/>
    </row>
    <row r="247" spans="1:38" ht="16.5" customHeight="1">
      <c r="A247" s="12">
        <v>1802002</v>
      </c>
      <c r="B247" s="18" t="s">
        <v>205</v>
      </c>
      <c r="C247" s="14">
        <v>851730</v>
      </c>
      <c r="D247" s="45"/>
      <c r="E247" s="46">
        <f t="shared" si="53"/>
        <v>0</v>
      </c>
      <c r="F247" s="46">
        <f t="shared" si="54"/>
        <v>0</v>
      </c>
      <c r="G247" s="46">
        <f t="shared" si="55"/>
        <v>0</v>
      </c>
      <c r="H247" s="53" t="e">
        <f t="shared" si="56"/>
        <v>#DIV/0!</v>
      </c>
      <c r="I247" s="54" t="e">
        <f t="shared" si="57"/>
        <v>#DIV/0!</v>
      </c>
      <c r="J247" s="65"/>
      <c r="K247" s="78">
        <f t="shared" si="58"/>
        <v>0</v>
      </c>
      <c r="L247" s="45"/>
      <c r="M247" s="79">
        <f t="shared" si="59"/>
        <v>0</v>
      </c>
      <c r="N247" s="65"/>
      <c r="O247" s="78">
        <f t="shared" si="60"/>
        <v>0</v>
      </c>
      <c r="P247" s="45"/>
      <c r="Q247" s="79">
        <f t="shared" si="61"/>
        <v>0</v>
      </c>
      <c r="R247" s="65"/>
      <c r="S247" s="78">
        <f t="shared" si="62"/>
        <v>0</v>
      </c>
      <c r="T247" s="45"/>
      <c r="U247" s="79">
        <f t="shared" si="63"/>
        <v>0</v>
      </c>
      <c r="V247" s="65"/>
      <c r="W247" s="78">
        <f t="shared" si="64"/>
        <v>0</v>
      </c>
      <c r="X247" s="45"/>
      <c r="Y247" s="79">
        <f t="shared" si="65"/>
        <v>0</v>
      </c>
      <c r="Z247" s="65"/>
      <c r="AA247" s="78">
        <f t="shared" si="66"/>
        <v>0</v>
      </c>
      <c r="AB247" s="45"/>
      <c r="AC247" s="79">
        <f t="shared" si="67"/>
        <v>0</v>
      </c>
      <c r="AD247" s="65"/>
      <c r="AE247" s="78">
        <f t="shared" si="68"/>
        <v>0</v>
      </c>
      <c r="AF247" s="45"/>
      <c r="AG247" s="79">
        <f t="shared" si="69"/>
        <v>0</v>
      </c>
      <c r="AH247" s="2"/>
      <c r="AI247" s="2"/>
      <c r="AJ247" s="2"/>
      <c r="AK247" s="2"/>
      <c r="AL247" s="2"/>
    </row>
    <row r="248" spans="1:38" ht="16.5" customHeight="1">
      <c r="A248" s="12"/>
      <c r="B248" s="18"/>
      <c r="C248" s="14"/>
      <c r="D248" s="45"/>
      <c r="E248" s="46"/>
      <c r="F248" s="46"/>
      <c r="G248" s="46"/>
      <c r="H248" s="53"/>
      <c r="I248" s="54"/>
      <c r="J248" s="65"/>
      <c r="K248" s="78"/>
      <c r="L248" s="45"/>
      <c r="M248" s="79"/>
      <c r="N248" s="65"/>
      <c r="O248" s="78"/>
      <c r="P248" s="45"/>
      <c r="Q248" s="79"/>
      <c r="R248" s="65"/>
      <c r="S248" s="78"/>
      <c r="T248" s="45"/>
      <c r="U248" s="79"/>
      <c r="V248" s="65"/>
      <c r="W248" s="78"/>
      <c r="X248" s="45"/>
      <c r="Y248" s="79"/>
      <c r="Z248" s="65"/>
      <c r="AA248" s="78"/>
      <c r="AB248" s="45"/>
      <c r="AC248" s="79"/>
      <c r="AD248" s="65"/>
      <c r="AE248" s="78"/>
      <c r="AF248" s="45"/>
      <c r="AG248" s="79"/>
      <c r="AH248" s="2"/>
      <c r="AI248" s="2"/>
      <c r="AJ248" s="2"/>
      <c r="AK248" s="2"/>
      <c r="AL248" s="2"/>
    </row>
    <row r="249" spans="1:38" ht="16.5" customHeight="1" outlineLevel="1">
      <c r="A249" s="12"/>
      <c r="B249" s="16" t="s">
        <v>196</v>
      </c>
      <c r="C249" s="59"/>
      <c r="D249" s="45"/>
      <c r="E249" s="46"/>
      <c r="F249" s="46"/>
      <c r="G249" s="46"/>
      <c r="H249" s="53"/>
      <c r="I249" s="54"/>
      <c r="J249" s="65"/>
      <c r="K249" s="78"/>
      <c r="L249" s="45"/>
      <c r="M249" s="79"/>
      <c r="N249" s="65"/>
      <c r="O249" s="78"/>
      <c r="P249" s="45"/>
      <c r="Q249" s="79"/>
      <c r="R249" s="65"/>
      <c r="S249" s="78"/>
      <c r="T249" s="45"/>
      <c r="U249" s="79"/>
      <c r="V249" s="65"/>
      <c r="W249" s="78"/>
      <c r="X249" s="45"/>
      <c r="Y249" s="79"/>
      <c r="Z249" s="65"/>
      <c r="AA249" s="78"/>
      <c r="AB249" s="45"/>
      <c r="AC249" s="79"/>
      <c r="AD249" s="65"/>
      <c r="AE249" s="78"/>
      <c r="AF249" s="45"/>
      <c r="AG249" s="79"/>
      <c r="AH249" s="2"/>
      <c r="AI249" s="2"/>
      <c r="AJ249" s="2"/>
      <c r="AK249" s="2"/>
      <c r="AL249" s="2"/>
    </row>
    <row r="250" spans="1:38" ht="39.75" customHeight="1" outlineLevel="1">
      <c r="A250" s="12" t="s">
        <v>885</v>
      </c>
      <c r="B250" s="18" t="s">
        <v>206</v>
      </c>
      <c r="C250" s="14">
        <v>1289240</v>
      </c>
      <c r="D250" s="45">
        <v>0</v>
      </c>
      <c r="E250" s="46">
        <f t="shared" si="53"/>
        <v>0</v>
      </c>
      <c r="F250" s="46">
        <f t="shared" si="54"/>
        <v>0</v>
      </c>
      <c r="G250" s="46">
        <f t="shared" si="55"/>
        <v>0</v>
      </c>
      <c r="H250" s="53" t="e">
        <f t="shared" si="56"/>
        <v>#DIV/0!</v>
      </c>
      <c r="I250" s="54" t="e">
        <f t="shared" si="57"/>
        <v>#DIV/0!</v>
      </c>
      <c r="J250" s="65"/>
      <c r="K250" s="78">
        <f t="shared" si="58"/>
        <v>0</v>
      </c>
      <c r="L250" s="45"/>
      <c r="M250" s="79">
        <f t="shared" si="59"/>
        <v>0</v>
      </c>
      <c r="N250" s="65"/>
      <c r="O250" s="78">
        <f t="shared" si="60"/>
        <v>0</v>
      </c>
      <c r="P250" s="45"/>
      <c r="Q250" s="79">
        <f t="shared" si="61"/>
        <v>0</v>
      </c>
      <c r="R250" s="65"/>
      <c r="S250" s="78">
        <f t="shared" si="62"/>
        <v>0</v>
      </c>
      <c r="T250" s="45"/>
      <c r="U250" s="79">
        <f t="shared" si="63"/>
        <v>0</v>
      </c>
      <c r="V250" s="65"/>
      <c r="W250" s="78">
        <f t="shared" si="64"/>
        <v>0</v>
      </c>
      <c r="X250" s="45"/>
      <c r="Y250" s="79">
        <f t="shared" si="65"/>
        <v>0</v>
      </c>
      <c r="Z250" s="65"/>
      <c r="AA250" s="78">
        <f t="shared" si="66"/>
        <v>0</v>
      </c>
      <c r="AB250" s="45"/>
      <c r="AC250" s="79">
        <f t="shared" si="67"/>
        <v>0</v>
      </c>
      <c r="AD250" s="65"/>
      <c r="AE250" s="78">
        <f t="shared" si="68"/>
        <v>0</v>
      </c>
      <c r="AF250" s="45"/>
      <c r="AG250" s="79">
        <f t="shared" si="69"/>
        <v>0</v>
      </c>
      <c r="AH250" s="2"/>
      <c r="AI250" s="2"/>
      <c r="AJ250" s="2"/>
      <c r="AK250" s="2"/>
      <c r="AL250" s="2"/>
    </row>
    <row r="251" spans="1:38" ht="26.25" customHeight="1" outlineLevel="1">
      <c r="A251" s="12" t="s">
        <v>886</v>
      </c>
      <c r="B251" s="18" t="s">
        <v>207</v>
      </c>
      <c r="C251" s="14">
        <v>367570</v>
      </c>
      <c r="D251" s="45">
        <v>0</v>
      </c>
      <c r="E251" s="46">
        <f t="shared" si="53"/>
        <v>0</v>
      </c>
      <c r="F251" s="46">
        <f t="shared" si="54"/>
        <v>0</v>
      </c>
      <c r="G251" s="46">
        <f t="shared" si="55"/>
        <v>0</v>
      </c>
      <c r="H251" s="53" t="e">
        <f t="shared" si="56"/>
        <v>#DIV/0!</v>
      </c>
      <c r="I251" s="54" t="e">
        <f t="shared" si="57"/>
        <v>#DIV/0!</v>
      </c>
      <c r="J251" s="65"/>
      <c r="K251" s="78">
        <f t="shared" si="58"/>
        <v>0</v>
      </c>
      <c r="L251" s="45"/>
      <c r="M251" s="79">
        <f t="shared" si="59"/>
        <v>0</v>
      </c>
      <c r="N251" s="65"/>
      <c r="O251" s="78">
        <f t="shared" si="60"/>
        <v>0</v>
      </c>
      <c r="P251" s="45"/>
      <c r="Q251" s="79">
        <f t="shared" si="61"/>
        <v>0</v>
      </c>
      <c r="R251" s="65"/>
      <c r="S251" s="78">
        <f t="shared" si="62"/>
        <v>0</v>
      </c>
      <c r="T251" s="45"/>
      <c r="U251" s="79">
        <f t="shared" si="63"/>
        <v>0</v>
      </c>
      <c r="V251" s="65"/>
      <c r="W251" s="78">
        <f t="shared" si="64"/>
        <v>0</v>
      </c>
      <c r="X251" s="45"/>
      <c r="Y251" s="79">
        <f t="shared" si="65"/>
        <v>0</v>
      </c>
      <c r="Z251" s="65"/>
      <c r="AA251" s="78">
        <f t="shared" si="66"/>
        <v>0</v>
      </c>
      <c r="AB251" s="45"/>
      <c r="AC251" s="79">
        <f t="shared" si="67"/>
        <v>0</v>
      </c>
      <c r="AD251" s="65"/>
      <c r="AE251" s="78">
        <f t="shared" si="68"/>
        <v>0</v>
      </c>
      <c r="AF251" s="45"/>
      <c r="AG251" s="79">
        <f t="shared" si="69"/>
        <v>0</v>
      </c>
      <c r="AH251" s="2"/>
      <c r="AI251" s="2"/>
      <c r="AJ251" s="2"/>
      <c r="AK251" s="2"/>
      <c r="AL251" s="2"/>
    </row>
    <row r="252" spans="1:38" ht="26.25" customHeight="1" outlineLevel="1">
      <c r="A252" s="12" t="s">
        <v>887</v>
      </c>
      <c r="B252" s="18" t="s">
        <v>208</v>
      </c>
      <c r="C252" s="14">
        <v>661350</v>
      </c>
      <c r="D252" s="45">
        <v>0</v>
      </c>
      <c r="E252" s="46">
        <f t="shared" si="53"/>
        <v>0</v>
      </c>
      <c r="F252" s="46">
        <f t="shared" si="54"/>
        <v>0</v>
      </c>
      <c r="G252" s="46">
        <f t="shared" si="55"/>
        <v>0</v>
      </c>
      <c r="H252" s="53" t="e">
        <f t="shared" si="56"/>
        <v>#DIV/0!</v>
      </c>
      <c r="I252" s="54" t="e">
        <f t="shared" si="57"/>
        <v>#DIV/0!</v>
      </c>
      <c r="J252" s="65"/>
      <c r="K252" s="78">
        <f t="shared" si="58"/>
        <v>0</v>
      </c>
      <c r="L252" s="45"/>
      <c r="M252" s="79">
        <f t="shared" si="59"/>
        <v>0</v>
      </c>
      <c r="N252" s="65"/>
      <c r="O252" s="78">
        <f t="shared" si="60"/>
        <v>0</v>
      </c>
      <c r="P252" s="45"/>
      <c r="Q252" s="79">
        <f t="shared" si="61"/>
        <v>0</v>
      </c>
      <c r="R252" s="65"/>
      <c r="S252" s="78">
        <f t="shared" si="62"/>
        <v>0</v>
      </c>
      <c r="T252" s="45"/>
      <c r="U252" s="79">
        <f t="shared" si="63"/>
        <v>0</v>
      </c>
      <c r="V252" s="65"/>
      <c r="W252" s="78">
        <f t="shared" si="64"/>
        <v>0</v>
      </c>
      <c r="X252" s="45"/>
      <c r="Y252" s="79">
        <f t="shared" si="65"/>
        <v>0</v>
      </c>
      <c r="Z252" s="65"/>
      <c r="AA252" s="78">
        <f t="shared" si="66"/>
        <v>0</v>
      </c>
      <c r="AB252" s="45"/>
      <c r="AC252" s="79">
        <f t="shared" si="67"/>
        <v>0</v>
      </c>
      <c r="AD252" s="65"/>
      <c r="AE252" s="78">
        <f t="shared" si="68"/>
        <v>0</v>
      </c>
      <c r="AF252" s="45"/>
      <c r="AG252" s="79">
        <f t="shared" si="69"/>
        <v>0</v>
      </c>
      <c r="AH252" s="2"/>
      <c r="AI252" s="2"/>
      <c r="AJ252" s="2"/>
      <c r="AK252" s="2"/>
      <c r="AL252" s="2"/>
    </row>
    <row r="253" spans="1:38" ht="16.5" customHeight="1" outlineLevel="1">
      <c r="A253" s="12">
        <v>2003022</v>
      </c>
      <c r="B253" s="18" t="s">
        <v>209</v>
      </c>
      <c r="C253" s="14">
        <v>890030</v>
      </c>
      <c r="D253" s="45">
        <v>0</v>
      </c>
      <c r="E253" s="46">
        <f t="shared" si="53"/>
        <v>0</v>
      </c>
      <c r="F253" s="46">
        <f t="shared" si="54"/>
        <v>0</v>
      </c>
      <c r="G253" s="46">
        <f t="shared" si="55"/>
        <v>0</v>
      </c>
      <c r="H253" s="53" t="e">
        <f t="shared" si="56"/>
        <v>#DIV/0!</v>
      </c>
      <c r="I253" s="54" t="e">
        <f t="shared" si="57"/>
        <v>#DIV/0!</v>
      </c>
      <c r="J253" s="65"/>
      <c r="K253" s="78">
        <f t="shared" si="58"/>
        <v>0</v>
      </c>
      <c r="L253" s="45"/>
      <c r="M253" s="79">
        <f t="shared" si="59"/>
        <v>0</v>
      </c>
      <c r="N253" s="65"/>
      <c r="O253" s="78">
        <f t="shared" si="60"/>
        <v>0</v>
      </c>
      <c r="P253" s="45"/>
      <c r="Q253" s="79">
        <f t="shared" si="61"/>
        <v>0</v>
      </c>
      <c r="R253" s="65"/>
      <c r="S253" s="78">
        <f t="shared" si="62"/>
        <v>0</v>
      </c>
      <c r="T253" s="45"/>
      <c r="U253" s="79">
        <f t="shared" si="63"/>
        <v>0</v>
      </c>
      <c r="V253" s="65"/>
      <c r="W253" s="78">
        <f t="shared" si="64"/>
        <v>0</v>
      </c>
      <c r="X253" s="45"/>
      <c r="Y253" s="79">
        <f t="shared" si="65"/>
        <v>0</v>
      </c>
      <c r="Z253" s="65"/>
      <c r="AA253" s="78">
        <f t="shared" si="66"/>
        <v>0</v>
      </c>
      <c r="AB253" s="45"/>
      <c r="AC253" s="79">
        <f t="shared" si="67"/>
        <v>0</v>
      </c>
      <c r="AD253" s="65"/>
      <c r="AE253" s="78">
        <f t="shared" si="68"/>
        <v>0</v>
      </c>
      <c r="AF253" s="45"/>
      <c r="AG253" s="79">
        <f t="shared" si="69"/>
        <v>0</v>
      </c>
      <c r="AH253" s="2"/>
      <c r="AI253" s="2"/>
      <c r="AJ253" s="2"/>
      <c r="AK253" s="2"/>
      <c r="AL253" s="2"/>
    </row>
    <row r="254" spans="1:38" ht="16.5" customHeight="1" outlineLevel="1">
      <c r="A254" s="12">
        <v>1902017</v>
      </c>
      <c r="B254" s="18" t="s">
        <v>210</v>
      </c>
      <c r="C254" s="14">
        <v>628970</v>
      </c>
      <c r="D254" s="45">
        <v>0</v>
      </c>
      <c r="E254" s="46">
        <f t="shared" si="53"/>
        <v>0</v>
      </c>
      <c r="F254" s="46">
        <f t="shared" si="54"/>
        <v>0</v>
      </c>
      <c r="G254" s="46">
        <f t="shared" si="55"/>
        <v>0</v>
      </c>
      <c r="H254" s="53" t="e">
        <f t="shared" si="56"/>
        <v>#DIV/0!</v>
      </c>
      <c r="I254" s="54" t="e">
        <f t="shared" si="57"/>
        <v>#DIV/0!</v>
      </c>
      <c r="J254" s="65"/>
      <c r="K254" s="78">
        <f t="shared" si="58"/>
        <v>0</v>
      </c>
      <c r="L254" s="45"/>
      <c r="M254" s="79">
        <f t="shared" si="59"/>
        <v>0</v>
      </c>
      <c r="N254" s="65"/>
      <c r="O254" s="78">
        <f t="shared" si="60"/>
        <v>0</v>
      </c>
      <c r="P254" s="45"/>
      <c r="Q254" s="79">
        <f t="shared" si="61"/>
        <v>0</v>
      </c>
      <c r="R254" s="65"/>
      <c r="S254" s="78">
        <f t="shared" si="62"/>
        <v>0</v>
      </c>
      <c r="T254" s="45"/>
      <c r="U254" s="79">
        <f t="shared" si="63"/>
        <v>0</v>
      </c>
      <c r="V254" s="65"/>
      <c r="W254" s="78">
        <f t="shared" si="64"/>
        <v>0</v>
      </c>
      <c r="X254" s="45"/>
      <c r="Y254" s="79">
        <f t="shared" si="65"/>
        <v>0</v>
      </c>
      <c r="Z254" s="65"/>
      <c r="AA254" s="78">
        <f t="shared" si="66"/>
        <v>0</v>
      </c>
      <c r="AB254" s="45"/>
      <c r="AC254" s="79">
        <f t="shared" si="67"/>
        <v>0</v>
      </c>
      <c r="AD254" s="65"/>
      <c r="AE254" s="78">
        <f t="shared" si="68"/>
        <v>0</v>
      </c>
      <c r="AF254" s="45"/>
      <c r="AG254" s="79">
        <f t="shared" si="69"/>
        <v>0</v>
      </c>
      <c r="AH254" s="2"/>
      <c r="AI254" s="2"/>
      <c r="AJ254" s="2"/>
      <c r="AK254" s="2"/>
      <c r="AL254" s="2"/>
    </row>
    <row r="255" spans="1:38" ht="16.5" customHeight="1" outlineLevel="1">
      <c r="A255" s="12"/>
      <c r="B255" s="18"/>
      <c r="C255" s="14"/>
      <c r="D255" s="45"/>
      <c r="E255" s="46"/>
      <c r="F255" s="46"/>
      <c r="G255" s="46"/>
      <c r="H255" s="53"/>
      <c r="I255" s="54"/>
      <c r="J255" s="65"/>
      <c r="K255" s="78"/>
      <c r="L255" s="45"/>
      <c r="M255" s="79"/>
      <c r="N255" s="65"/>
      <c r="O255" s="78"/>
      <c r="P255" s="45"/>
      <c r="Q255" s="79"/>
      <c r="R255" s="65"/>
      <c r="S255" s="78"/>
      <c r="T255" s="45"/>
      <c r="U255" s="79"/>
      <c r="V255" s="65"/>
      <c r="W255" s="78"/>
      <c r="X255" s="45"/>
      <c r="Y255" s="79"/>
      <c r="Z255" s="65"/>
      <c r="AA255" s="78"/>
      <c r="AB255" s="45"/>
      <c r="AC255" s="79"/>
      <c r="AD255" s="65"/>
      <c r="AE255" s="78"/>
      <c r="AF255" s="45"/>
      <c r="AG255" s="79"/>
      <c r="AH255" s="2"/>
      <c r="AI255" s="2"/>
      <c r="AJ255" s="2"/>
      <c r="AK255" s="2"/>
      <c r="AL255" s="2"/>
    </row>
    <row r="256" spans="1:38" ht="16.5" customHeight="1">
      <c r="A256" s="58"/>
      <c r="B256" s="125" t="s">
        <v>151</v>
      </c>
      <c r="C256" s="59"/>
      <c r="D256" s="60"/>
      <c r="E256" s="61"/>
      <c r="F256" s="61"/>
      <c r="G256" s="61"/>
      <c r="H256" s="62"/>
      <c r="I256" s="63"/>
      <c r="J256" s="84"/>
      <c r="K256" s="85"/>
      <c r="L256" s="60"/>
      <c r="M256" s="86"/>
      <c r="N256" s="84"/>
      <c r="O256" s="85"/>
      <c r="P256" s="60"/>
      <c r="Q256" s="86"/>
      <c r="R256" s="84"/>
      <c r="S256" s="85"/>
      <c r="T256" s="60"/>
      <c r="U256" s="86"/>
      <c r="V256" s="84"/>
      <c r="W256" s="85"/>
      <c r="X256" s="60"/>
      <c r="Y256" s="86"/>
      <c r="Z256" s="84"/>
      <c r="AA256" s="85"/>
      <c r="AB256" s="60"/>
      <c r="AC256" s="86"/>
      <c r="AD256" s="84"/>
      <c r="AE256" s="85"/>
      <c r="AF256" s="60"/>
      <c r="AG256" s="86"/>
      <c r="AH256" s="2"/>
      <c r="AI256" s="2"/>
      <c r="AJ256" s="2"/>
      <c r="AK256" s="2"/>
      <c r="AL256" s="2"/>
    </row>
    <row r="257" spans="1:38" ht="16.5" customHeight="1">
      <c r="A257" s="12">
        <v>1202016</v>
      </c>
      <c r="B257" s="27" t="s">
        <v>211</v>
      </c>
      <c r="C257" s="14">
        <v>56010</v>
      </c>
      <c r="D257" s="45"/>
      <c r="E257" s="46">
        <f t="shared" si="53"/>
        <v>0</v>
      </c>
      <c r="F257" s="46">
        <f t="shared" si="54"/>
        <v>0</v>
      </c>
      <c r="G257" s="46">
        <f t="shared" si="55"/>
        <v>0</v>
      </c>
      <c r="H257" s="53" t="e">
        <f t="shared" si="56"/>
        <v>#DIV/0!</v>
      </c>
      <c r="I257" s="54" t="e">
        <f t="shared" si="57"/>
        <v>#DIV/0!</v>
      </c>
      <c r="J257" s="65"/>
      <c r="K257" s="78">
        <f t="shared" si="58"/>
        <v>0</v>
      </c>
      <c r="L257" s="45"/>
      <c r="M257" s="79">
        <f t="shared" si="59"/>
        <v>0</v>
      </c>
      <c r="N257" s="65"/>
      <c r="O257" s="78">
        <f t="shared" si="60"/>
        <v>0</v>
      </c>
      <c r="P257" s="45"/>
      <c r="Q257" s="79">
        <f t="shared" si="61"/>
        <v>0</v>
      </c>
      <c r="R257" s="65"/>
      <c r="S257" s="78">
        <f t="shared" si="62"/>
        <v>0</v>
      </c>
      <c r="T257" s="45"/>
      <c r="U257" s="79">
        <f t="shared" si="63"/>
        <v>0</v>
      </c>
      <c r="V257" s="65"/>
      <c r="W257" s="78">
        <f t="shared" si="64"/>
        <v>0</v>
      </c>
      <c r="X257" s="45"/>
      <c r="Y257" s="79">
        <f t="shared" si="65"/>
        <v>0</v>
      </c>
      <c r="Z257" s="65"/>
      <c r="AA257" s="78">
        <f t="shared" si="66"/>
        <v>0</v>
      </c>
      <c r="AB257" s="45"/>
      <c r="AC257" s="79">
        <f t="shared" si="67"/>
        <v>0</v>
      </c>
      <c r="AD257" s="65"/>
      <c r="AE257" s="78">
        <f t="shared" si="68"/>
        <v>0</v>
      </c>
      <c r="AF257" s="45"/>
      <c r="AG257" s="79">
        <f t="shared" si="69"/>
        <v>0</v>
      </c>
      <c r="AH257" s="2"/>
      <c r="AI257" s="2"/>
      <c r="AJ257" s="2"/>
      <c r="AK257" s="2"/>
      <c r="AL257" s="2"/>
    </row>
    <row r="258" spans="1:38" ht="76.5" customHeight="1">
      <c r="A258" s="12" t="s">
        <v>888</v>
      </c>
      <c r="B258" s="27" t="s">
        <v>212</v>
      </c>
      <c r="C258" s="14">
        <v>145330</v>
      </c>
      <c r="D258" s="45">
        <v>0</v>
      </c>
      <c r="E258" s="46">
        <f t="shared" si="53"/>
        <v>0</v>
      </c>
      <c r="F258" s="46">
        <f t="shared" si="54"/>
        <v>0</v>
      </c>
      <c r="G258" s="46">
        <f t="shared" si="55"/>
        <v>0</v>
      </c>
      <c r="H258" s="53" t="e">
        <f t="shared" si="56"/>
        <v>#DIV/0!</v>
      </c>
      <c r="I258" s="54" t="e">
        <f t="shared" si="57"/>
        <v>#DIV/0!</v>
      </c>
      <c r="J258" s="65"/>
      <c r="K258" s="78">
        <f t="shared" si="58"/>
        <v>0</v>
      </c>
      <c r="L258" s="45"/>
      <c r="M258" s="79">
        <f t="shared" si="59"/>
        <v>0</v>
      </c>
      <c r="N258" s="65"/>
      <c r="O258" s="78">
        <f t="shared" si="60"/>
        <v>0</v>
      </c>
      <c r="P258" s="45"/>
      <c r="Q258" s="79">
        <f t="shared" si="61"/>
        <v>0</v>
      </c>
      <c r="R258" s="65"/>
      <c r="S258" s="78">
        <f t="shared" si="62"/>
        <v>0</v>
      </c>
      <c r="T258" s="45"/>
      <c r="U258" s="79">
        <f t="shared" si="63"/>
        <v>0</v>
      </c>
      <c r="V258" s="65"/>
      <c r="W258" s="78">
        <f t="shared" si="64"/>
        <v>0</v>
      </c>
      <c r="X258" s="45"/>
      <c r="Y258" s="79">
        <f t="shared" si="65"/>
        <v>0</v>
      </c>
      <c r="Z258" s="65"/>
      <c r="AA258" s="78">
        <f t="shared" si="66"/>
        <v>0</v>
      </c>
      <c r="AB258" s="45"/>
      <c r="AC258" s="79">
        <f t="shared" si="67"/>
        <v>0</v>
      </c>
      <c r="AD258" s="65"/>
      <c r="AE258" s="78">
        <f t="shared" si="68"/>
        <v>0</v>
      </c>
      <c r="AF258" s="45"/>
      <c r="AG258" s="79">
        <f t="shared" si="69"/>
        <v>0</v>
      </c>
      <c r="AH258" s="2"/>
      <c r="AI258" s="2"/>
      <c r="AJ258" s="2"/>
      <c r="AK258" s="2"/>
      <c r="AL258" s="2"/>
    </row>
    <row r="259" spans="1:38" ht="16.5" customHeight="1">
      <c r="A259" s="12">
        <v>1202026</v>
      </c>
      <c r="B259" s="27" t="s">
        <v>213</v>
      </c>
      <c r="C259" s="14">
        <v>88170</v>
      </c>
      <c r="D259" s="45"/>
      <c r="E259" s="46">
        <f t="shared" si="53"/>
        <v>0</v>
      </c>
      <c r="F259" s="46">
        <f t="shared" si="54"/>
        <v>0</v>
      </c>
      <c r="G259" s="46">
        <f t="shared" si="55"/>
        <v>0</v>
      </c>
      <c r="H259" s="53" t="e">
        <f t="shared" si="56"/>
        <v>#DIV/0!</v>
      </c>
      <c r="I259" s="54" t="e">
        <f t="shared" si="57"/>
        <v>#DIV/0!</v>
      </c>
      <c r="J259" s="65"/>
      <c r="K259" s="78">
        <f t="shared" si="58"/>
        <v>0</v>
      </c>
      <c r="L259" s="45"/>
      <c r="M259" s="79">
        <f t="shared" si="59"/>
        <v>0</v>
      </c>
      <c r="N259" s="65"/>
      <c r="O259" s="78">
        <f t="shared" si="60"/>
        <v>0</v>
      </c>
      <c r="P259" s="45"/>
      <c r="Q259" s="79">
        <f t="shared" si="61"/>
        <v>0</v>
      </c>
      <c r="R259" s="65"/>
      <c r="S259" s="78">
        <f t="shared" si="62"/>
        <v>0</v>
      </c>
      <c r="T259" s="45"/>
      <c r="U259" s="79">
        <f t="shared" si="63"/>
        <v>0</v>
      </c>
      <c r="V259" s="65"/>
      <c r="W259" s="78">
        <f t="shared" si="64"/>
        <v>0</v>
      </c>
      <c r="X259" s="45"/>
      <c r="Y259" s="79">
        <f t="shared" si="65"/>
        <v>0</v>
      </c>
      <c r="Z259" s="65"/>
      <c r="AA259" s="78">
        <f t="shared" si="66"/>
        <v>0</v>
      </c>
      <c r="AB259" s="45"/>
      <c r="AC259" s="79">
        <f t="shared" si="67"/>
        <v>0</v>
      </c>
      <c r="AD259" s="65"/>
      <c r="AE259" s="78">
        <f t="shared" si="68"/>
        <v>0</v>
      </c>
      <c r="AF259" s="45"/>
      <c r="AG259" s="79">
        <f t="shared" si="69"/>
        <v>0</v>
      </c>
      <c r="AH259" s="2"/>
      <c r="AI259" s="2"/>
      <c r="AJ259" s="2"/>
      <c r="AK259" s="2"/>
      <c r="AL259" s="2"/>
    </row>
    <row r="260" spans="1:38" ht="16.5" customHeight="1">
      <c r="A260" s="12">
        <v>3905001</v>
      </c>
      <c r="B260" s="27" t="s">
        <v>214</v>
      </c>
      <c r="C260" s="14">
        <v>382950</v>
      </c>
      <c r="D260" s="45"/>
      <c r="E260" s="46">
        <f t="shared" si="53"/>
        <v>0</v>
      </c>
      <c r="F260" s="46">
        <f t="shared" si="54"/>
        <v>0</v>
      </c>
      <c r="G260" s="46">
        <f t="shared" si="55"/>
        <v>0</v>
      </c>
      <c r="H260" s="53" t="e">
        <f t="shared" si="56"/>
        <v>#DIV/0!</v>
      </c>
      <c r="I260" s="54" t="e">
        <f t="shared" si="57"/>
        <v>#DIV/0!</v>
      </c>
      <c r="J260" s="65"/>
      <c r="K260" s="78">
        <f t="shared" si="58"/>
        <v>0</v>
      </c>
      <c r="L260" s="45"/>
      <c r="M260" s="79">
        <f t="shared" si="59"/>
        <v>0</v>
      </c>
      <c r="N260" s="65"/>
      <c r="O260" s="78">
        <f t="shared" si="60"/>
        <v>0</v>
      </c>
      <c r="P260" s="45"/>
      <c r="Q260" s="79">
        <f t="shared" si="61"/>
        <v>0</v>
      </c>
      <c r="R260" s="65"/>
      <c r="S260" s="78">
        <f t="shared" si="62"/>
        <v>0</v>
      </c>
      <c r="T260" s="45"/>
      <c r="U260" s="79">
        <f t="shared" si="63"/>
        <v>0</v>
      </c>
      <c r="V260" s="65"/>
      <c r="W260" s="78">
        <f t="shared" si="64"/>
        <v>0</v>
      </c>
      <c r="X260" s="45"/>
      <c r="Y260" s="79">
        <f t="shared" si="65"/>
        <v>0</v>
      </c>
      <c r="Z260" s="65"/>
      <c r="AA260" s="78">
        <f t="shared" si="66"/>
        <v>0</v>
      </c>
      <c r="AB260" s="45"/>
      <c r="AC260" s="79">
        <f t="shared" si="67"/>
        <v>0</v>
      </c>
      <c r="AD260" s="65"/>
      <c r="AE260" s="78">
        <f t="shared" si="68"/>
        <v>0</v>
      </c>
      <c r="AF260" s="45"/>
      <c r="AG260" s="79">
        <f t="shared" si="69"/>
        <v>0</v>
      </c>
      <c r="AH260" s="2"/>
      <c r="AI260" s="2"/>
      <c r="AJ260" s="2"/>
      <c r="AK260" s="2"/>
      <c r="AL260" s="2"/>
    </row>
    <row r="261" spans="1:38" ht="16.5" customHeight="1">
      <c r="A261" s="12">
        <v>1202045</v>
      </c>
      <c r="B261" s="27" t="s">
        <v>215</v>
      </c>
      <c r="C261" s="14">
        <v>448180</v>
      </c>
      <c r="D261" s="45"/>
      <c r="E261" s="46">
        <f t="shared" si="53"/>
        <v>0</v>
      </c>
      <c r="F261" s="46">
        <f t="shared" si="54"/>
        <v>0</v>
      </c>
      <c r="G261" s="46">
        <f t="shared" si="55"/>
        <v>0</v>
      </c>
      <c r="H261" s="53" t="e">
        <f t="shared" si="56"/>
        <v>#DIV/0!</v>
      </c>
      <c r="I261" s="54" t="e">
        <f t="shared" si="57"/>
        <v>#DIV/0!</v>
      </c>
      <c r="J261" s="65"/>
      <c r="K261" s="78">
        <f t="shared" si="58"/>
        <v>0</v>
      </c>
      <c r="L261" s="45"/>
      <c r="M261" s="79">
        <f t="shared" si="59"/>
        <v>0</v>
      </c>
      <c r="N261" s="65"/>
      <c r="O261" s="78">
        <f t="shared" si="60"/>
        <v>0</v>
      </c>
      <c r="P261" s="45"/>
      <c r="Q261" s="79">
        <f t="shared" si="61"/>
        <v>0</v>
      </c>
      <c r="R261" s="65"/>
      <c r="S261" s="78">
        <f t="shared" si="62"/>
        <v>0</v>
      </c>
      <c r="T261" s="45"/>
      <c r="U261" s="79">
        <f t="shared" si="63"/>
        <v>0</v>
      </c>
      <c r="V261" s="65"/>
      <c r="W261" s="78">
        <f t="shared" si="64"/>
        <v>0</v>
      </c>
      <c r="X261" s="45"/>
      <c r="Y261" s="79">
        <f t="shared" si="65"/>
        <v>0</v>
      </c>
      <c r="Z261" s="65"/>
      <c r="AA261" s="78">
        <f t="shared" si="66"/>
        <v>0</v>
      </c>
      <c r="AB261" s="45"/>
      <c r="AC261" s="79">
        <f t="shared" si="67"/>
        <v>0</v>
      </c>
      <c r="AD261" s="65"/>
      <c r="AE261" s="78">
        <f t="shared" si="68"/>
        <v>0</v>
      </c>
      <c r="AF261" s="45"/>
      <c r="AG261" s="79">
        <f t="shared" si="69"/>
        <v>0</v>
      </c>
      <c r="AH261" s="2"/>
      <c r="AI261" s="2"/>
      <c r="AJ261" s="2"/>
      <c r="AK261" s="2"/>
      <c r="AL261" s="2"/>
    </row>
    <row r="262" spans="1:38" ht="16.5" customHeight="1">
      <c r="A262" s="12"/>
      <c r="B262" s="27"/>
      <c r="C262" s="14"/>
      <c r="D262" s="45"/>
      <c r="E262" s="46"/>
      <c r="F262" s="46"/>
      <c r="G262" s="46"/>
      <c r="H262" s="53"/>
      <c r="I262" s="54"/>
      <c r="J262" s="65"/>
      <c r="K262" s="78"/>
      <c r="L262" s="45"/>
      <c r="M262" s="79"/>
      <c r="N262" s="65"/>
      <c r="O262" s="78"/>
      <c r="P262" s="45"/>
      <c r="Q262" s="79"/>
      <c r="R262" s="65"/>
      <c r="S262" s="78"/>
      <c r="T262" s="45"/>
      <c r="U262" s="79"/>
      <c r="V262" s="65"/>
      <c r="W262" s="78"/>
      <c r="X262" s="45"/>
      <c r="Y262" s="79"/>
      <c r="Z262" s="65"/>
      <c r="AA262" s="78"/>
      <c r="AB262" s="45"/>
      <c r="AC262" s="79"/>
      <c r="AD262" s="65"/>
      <c r="AE262" s="78"/>
      <c r="AF262" s="45"/>
      <c r="AG262" s="79"/>
      <c r="AH262" s="2"/>
      <c r="AI262" s="2"/>
      <c r="AJ262" s="2"/>
      <c r="AK262" s="2"/>
      <c r="AL262" s="2"/>
    </row>
    <row r="263" spans="1:38" ht="16.5" customHeight="1">
      <c r="A263" s="58"/>
      <c r="B263" s="125" t="s">
        <v>216</v>
      </c>
      <c r="C263" s="59"/>
      <c r="D263" s="60"/>
      <c r="E263" s="61"/>
      <c r="F263" s="61"/>
      <c r="G263" s="61"/>
      <c r="H263" s="62"/>
      <c r="I263" s="63"/>
      <c r="J263" s="84"/>
      <c r="K263" s="85"/>
      <c r="L263" s="60"/>
      <c r="M263" s="86"/>
      <c r="N263" s="84"/>
      <c r="O263" s="85"/>
      <c r="P263" s="60"/>
      <c r="Q263" s="86"/>
      <c r="R263" s="84"/>
      <c r="S263" s="85"/>
      <c r="T263" s="60"/>
      <c r="U263" s="86"/>
      <c r="V263" s="84"/>
      <c r="W263" s="85"/>
      <c r="X263" s="60"/>
      <c r="Y263" s="86"/>
      <c r="Z263" s="84"/>
      <c r="AA263" s="85"/>
      <c r="AB263" s="60"/>
      <c r="AC263" s="86"/>
      <c r="AD263" s="84"/>
      <c r="AE263" s="85"/>
      <c r="AF263" s="60"/>
      <c r="AG263" s="86"/>
      <c r="AH263" s="2"/>
      <c r="AI263" s="2"/>
      <c r="AJ263" s="2"/>
      <c r="AK263" s="2"/>
      <c r="AL263" s="2"/>
    </row>
    <row r="264" spans="1:38" ht="16.5" customHeight="1">
      <c r="A264" s="12">
        <v>2704001</v>
      </c>
      <c r="B264" s="18" t="s">
        <v>217</v>
      </c>
      <c r="C264" s="14">
        <v>197370</v>
      </c>
      <c r="D264" s="45"/>
      <c r="E264" s="46">
        <f t="shared" si="53"/>
        <v>126</v>
      </c>
      <c r="F264" s="46">
        <f t="shared" si="54"/>
        <v>0</v>
      </c>
      <c r="G264" s="46">
        <f t="shared" si="55"/>
        <v>24868620</v>
      </c>
      <c r="H264" s="53" t="e">
        <f t="shared" ref="H264:H327" si="72">IF(E264&gt;=0,(E264/D264),"-")</f>
        <v>#DIV/0!</v>
      </c>
      <c r="I264" s="54" t="e">
        <f t="shared" ref="I264:I327" si="73">IF(G264&gt;=0,(G264/F264),"-")</f>
        <v>#DIV/0!</v>
      </c>
      <c r="J264" s="65"/>
      <c r="K264" s="78">
        <f t="shared" si="58"/>
        <v>0</v>
      </c>
      <c r="L264" s="45"/>
      <c r="M264" s="79">
        <f t="shared" si="59"/>
        <v>0</v>
      </c>
      <c r="N264" s="65"/>
      <c r="O264" s="78">
        <f t="shared" si="60"/>
        <v>0</v>
      </c>
      <c r="P264" s="45"/>
      <c r="Q264" s="79">
        <f t="shared" si="61"/>
        <v>0</v>
      </c>
      <c r="R264" s="65">
        <v>27</v>
      </c>
      <c r="S264" s="78">
        <f t="shared" si="62"/>
        <v>5328990</v>
      </c>
      <c r="T264" s="45">
        <v>6</v>
      </c>
      <c r="U264" s="79">
        <f t="shared" si="63"/>
        <v>1184220</v>
      </c>
      <c r="V264" s="65">
        <v>17</v>
      </c>
      <c r="W264" s="78">
        <f t="shared" si="64"/>
        <v>3355290</v>
      </c>
      <c r="X264" s="45">
        <v>16</v>
      </c>
      <c r="Y264" s="79">
        <f t="shared" si="65"/>
        <v>3157920</v>
      </c>
      <c r="Z264" s="65">
        <v>22</v>
      </c>
      <c r="AA264" s="78">
        <f t="shared" si="66"/>
        <v>4342140</v>
      </c>
      <c r="AB264" s="45">
        <v>20</v>
      </c>
      <c r="AC264" s="79">
        <f t="shared" si="67"/>
        <v>3947400</v>
      </c>
      <c r="AD264" s="65">
        <v>18</v>
      </c>
      <c r="AE264" s="78">
        <f t="shared" si="68"/>
        <v>3552660</v>
      </c>
      <c r="AF264" s="45"/>
      <c r="AG264" s="79">
        <f t="shared" si="69"/>
        <v>0</v>
      </c>
      <c r="AH264" s="2"/>
      <c r="AI264" s="2"/>
      <c r="AJ264" s="2"/>
      <c r="AK264" s="2"/>
      <c r="AL264" s="2"/>
    </row>
    <row r="265" spans="1:38" ht="16.5" customHeight="1">
      <c r="A265" s="12">
        <v>2702007</v>
      </c>
      <c r="B265" s="18" t="s">
        <v>218</v>
      </c>
      <c r="C265" s="14">
        <v>128870</v>
      </c>
      <c r="D265" s="45"/>
      <c r="E265" s="46">
        <f t="shared" ref="E265:E328" si="74">+J265+L265+N265+P265+R265+T265+V265+X265+Z265+AB265+AD265+AF265</f>
        <v>0</v>
      </c>
      <c r="F265" s="46">
        <f t="shared" ref="F265:F328" si="75">D265*C265</f>
        <v>0</v>
      </c>
      <c r="G265" s="46">
        <f t="shared" ref="G265:G328" si="76">+E265*C265</f>
        <v>0</v>
      </c>
      <c r="H265" s="53" t="e">
        <f t="shared" si="72"/>
        <v>#DIV/0!</v>
      </c>
      <c r="I265" s="54" t="e">
        <f t="shared" si="73"/>
        <v>#DIV/0!</v>
      </c>
      <c r="J265" s="65"/>
      <c r="K265" s="78">
        <f t="shared" ref="K265:K328" si="77">+J265*C265</f>
        <v>0</v>
      </c>
      <c r="L265" s="45"/>
      <c r="M265" s="79">
        <f t="shared" ref="M265:M328" si="78">+L265*C265</f>
        <v>0</v>
      </c>
      <c r="N265" s="65"/>
      <c r="O265" s="78">
        <f t="shared" ref="O265:O328" si="79">+N265*C265</f>
        <v>0</v>
      </c>
      <c r="P265" s="45"/>
      <c r="Q265" s="79">
        <f t="shared" ref="Q265:Q328" si="80">+P265*C265</f>
        <v>0</v>
      </c>
      <c r="R265" s="65"/>
      <c r="S265" s="78">
        <f t="shared" ref="S265:S328" si="81">+R265*C265</f>
        <v>0</v>
      </c>
      <c r="T265" s="45"/>
      <c r="U265" s="79">
        <f t="shared" ref="U265:U328" si="82">+T265*C265</f>
        <v>0</v>
      </c>
      <c r="V265" s="65"/>
      <c r="W265" s="78">
        <f t="shared" ref="W265:W328" si="83">+V265*C265</f>
        <v>0</v>
      </c>
      <c r="X265" s="45"/>
      <c r="Y265" s="79">
        <f t="shared" ref="Y265:Y328" si="84">+X265*C265</f>
        <v>0</v>
      </c>
      <c r="Z265" s="65"/>
      <c r="AA265" s="78">
        <f t="shared" ref="AA265:AA328" si="85">+Z265*C265</f>
        <v>0</v>
      </c>
      <c r="AB265" s="45"/>
      <c r="AC265" s="79">
        <f t="shared" ref="AC265:AC328" si="86">+AB265*C265</f>
        <v>0</v>
      </c>
      <c r="AD265" s="65"/>
      <c r="AE265" s="78">
        <f t="shared" ref="AE265:AE328" si="87">+AD265*C265</f>
        <v>0</v>
      </c>
      <c r="AF265" s="45"/>
      <c r="AG265" s="79">
        <f t="shared" ref="AG265:AG328" si="88">+AF265*C265</f>
        <v>0</v>
      </c>
      <c r="AH265" s="2"/>
      <c r="AI265" s="2"/>
      <c r="AJ265" s="2"/>
      <c r="AK265" s="2"/>
      <c r="AL265" s="2"/>
    </row>
    <row r="266" spans="1:38" ht="16.5" customHeight="1">
      <c r="A266" s="12"/>
      <c r="B266" s="18"/>
      <c r="C266" s="14"/>
      <c r="D266" s="45"/>
      <c r="E266" s="46"/>
      <c r="F266" s="46"/>
      <c r="G266" s="46"/>
      <c r="H266" s="53"/>
      <c r="I266" s="54"/>
      <c r="J266" s="65"/>
      <c r="K266" s="78"/>
      <c r="L266" s="45"/>
      <c r="M266" s="79"/>
      <c r="N266" s="65"/>
      <c r="O266" s="78"/>
      <c r="P266" s="45"/>
      <c r="Q266" s="79"/>
      <c r="R266" s="65"/>
      <c r="S266" s="78"/>
      <c r="T266" s="45"/>
      <c r="U266" s="79"/>
      <c r="V266" s="65"/>
      <c r="W266" s="78"/>
      <c r="X266" s="45"/>
      <c r="Y266" s="79"/>
      <c r="Z266" s="65"/>
      <c r="AA266" s="78"/>
      <c r="AB266" s="45"/>
      <c r="AC266" s="79"/>
      <c r="AD266" s="65"/>
      <c r="AE266" s="78"/>
      <c r="AF266" s="45"/>
      <c r="AG266" s="79"/>
      <c r="AH266" s="2"/>
      <c r="AI266" s="2"/>
      <c r="AJ266" s="2"/>
      <c r="AK266" s="2"/>
      <c r="AL266" s="2"/>
    </row>
    <row r="267" spans="1:38" ht="16.5" customHeight="1" outlineLevel="1">
      <c r="A267" s="12"/>
      <c r="B267" s="16" t="s">
        <v>219</v>
      </c>
      <c r="C267" s="59"/>
      <c r="D267" s="45"/>
      <c r="E267" s="46"/>
      <c r="F267" s="46"/>
      <c r="G267" s="46"/>
      <c r="H267" s="53"/>
      <c r="I267" s="54"/>
      <c r="J267" s="65"/>
      <c r="K267" s="78"/>
      <c r="L267" s="45"/>
      <c r="M267" s="79"/>
      <c r="N267" s="65"/>
      <c r="O267" s="78"/>
      <c r="P267" s="45"/>
      <c r="Q267" s="79"/>
      <c r="R267" s="65"/>
      <c r="S267" s="78"/>
      <c r="T267" s="45"/>
      <c r="U267" s="79"/>
      <c r="V267" s="65"/>
      <c r="W267" s="78"/>
      <c r="X267" s="45"/>
      <c r="Y267" s="79"/>
      <c r="Z267" s="65"/>
      <c r="AA267" s="78"/>
      <c r="AB267" s="45"/>
      <c r="AC267" s="79"/>
      <c r="AD267" s="65"/>
      <c r="AE267" s="78"/>
      <c r="AF267" s="45"/>
      <c r="AG267" s="79"/>
      <c r="AH267" s="2"/>
      <c r="AI267" s="2"/>
      <c r="AJ267" s="2"/>
      <c r="AK267" s="2"/>
      <c r="AL267" s="2"/>
    </row>
    <row r="268" spans="1:38" ht="16.5" customHeight="1" outlineLevel="1">
      <c r="A268" s="12">
        <v>2104228</v>
      </c>
      <c r="B268" s="24" t="s">
        <v>220</v>
      </c>
      <c r="C268" s="14">
        <v>1557620</v>
      </c>
      <c r="D268" s="45">
        <v>0</v>
      </c>
      <c r="E268" s="46">
        <f t="shared" si="74"/>
        <v>0</v>
      </c>
      <c r="F268" s="46">
        <f t="shared" si="75"/>
        <v>0</v>
      </c>
      <c r="G268" s="46">
        <f t="shared" si="76"/>
        <v>0</v>
      </c>
      <c r="H268" s="53" t="e">
        <f t="shared" si="72"/>
        <v>#DIV/0!</v>
      </c>
      <c r="I268" s="54" t="e">
        <f t="shared" si="73"/>
        <v>#DIV/0!</v>
      </c>
      <c r="J268" s="65"/>
      <c r="K268" s="78">
        <f t="shared" si="77"/>
        <v>0</v>
      </c>
      <c r="L268" s="45"/>
      <c r="M268" s="79">
        <f t="shared" si="78"/>
        <v>0</v>
      </c>
      <c r="N268" s="65"/>
      <c r="O268" s="78">
        <f t="shared" si="79"/>
        <v>0</v>
      </c>
      <c r="P268" s="45"/>
      <c r="Q268" s="79">
        <f t="shared" si="80"/>
        <v>0</v>
      </c>
      <c r="R268" s="65"/>
      <c r="S268" s="78">
        <f t="shared" si="81"/>
        <v>0</v>
      </c>
      <c r="T268" s="45"/>
      <c r="U268" s="79">
        <f t="shared" si="82"/>
        <v>0</v>
      </c>
      <c r="V268" s="65"/>
      <c r="W268" s="78">
        <f t="shared" si="83"/>
        <v>0</v>
      </c>
      <c r="X268" s="45"/>
      <c r="Y268" s="79">
        <f t="shared" si="84"/>
        <v>0</v>
      </c>
      <c r="Z268" s="65"/>
      <c r="AA268" s="78">
        <f t="shared" si="85"/>
        <v>0</v>
      </c>
      <c r="AB268" s="45"/>
      <c r="AC268" s="79">
        <f t="shared" si="86"/>
        <v>0</v>
      </c>
      <c r="AD268" s="65"/>
      <c r="AE268" s="78">
        <f t="shared" si="87"/>
        <v>0</v>
      </c>
      <c r="AF268" s="45"/>
      <c r="AG268" s="79">
        <f t="shared" si="88"/>
        <v>0</v>
      </c>
      <c r="AH268" s="2"/>
      <c r="AI268" s="2"/>
      <c r="AJ268" s="2"/>
      <c r="AK268" s="2"/>
      <c r="AL268" s="2"/>
    </row>
    <row r="269" spans="1:38" ht="16.5" customHeight="1" outlineLevel="1">
      <c r="A269" s="12">
        <v>2104128</v>
      </c>
      <c r="B269" s="24" t="s">
        <v>221</v>
      </c>
      <c r="C269" s="14">
        <v>651830</v>
      </c>
      <c r="D269" s="45">
        <v>0</v>
      </c>
      <c r="E269" s="46">
        <f t="shared" si="74"/>
        <v>0</v>
      </c>
      <c r="F269" s="46">
        <f t="shared" si="75"/>
        <v>0</v>
      </c>
      <c r="G269" s="46">
        <f t="shared" si="76"/>
        <v>0</v>
      </c>
      <c r="H269" s="53" t="e">
        <f t="shared" si="72"/>
        <v>#DIV/0!</v>
      </c>
      <c r="I269" s="54" t="e">
        <f t="shared" si="73"/>
        <v>#DIV/0!</v>
      </c>
      <c r="J269" s="65"/>
      <c r="K269" s="78">
        <f t="shared" si="77"/>
        <v>0</v>
      </c>
      <c r="L269" s="45"/>
      <c r="M269" s="79">
        <f t="shared" si="78"/>
        <v>0</v>
      </c>
      <c r="N269" s="65"/>
      <c r="O269" s="78">
        <f t="shared" si="79"/>
        <v>0</v>
      </c>
      <c r="P269" s="45"/>
      <c r="Q269" s="79">
        <f t="shared" si="80"/>
        <v>0</v>
      </c>
      <c r="R269" s="65"/>
      <c r="S269" s="78">
        <f t="shared" si="81"/>
        <v>0</v>
      </c>
      <c r="T269" s="45"/>
      <c r="U269" s="79">
        <f t="shared" si="82"/>
        <v>0</v>
      </c>
      <c r="V269" s="65"/>
      <c r="W269" s="78">
        <f t="shared" si="83"/>
        <v>0</v>
      </c>
      <c r="X269" s="45"/>
      <c r="Y269" s="79">
        <f t="shared" si="84"/>
        <v>0</v>
      </c>
      <c r="Z269" s="65"/>
      <c r="AA269" s="78">
        <f t="shared" si="85"/>
        <v>0</v>
      </c>
      <c r="AB269" s="45"/>
      <c r="AC269" s="79">
        <f t="shared" si="86"/>
        <v>0</v>
      </c>
      <c r="AD269" s="65"/>
      <c r="AE269" s="78">
        <f t="shared" si="87"/>
        <v>0</v>
      </c>
      <c r="AF269" s="45"/>
      <c r="AG269" s="79">
        <f t="shared" si="88"/>
        <v>0</v>
      </c>
      <c r="AH269" s="2"/>
      <c r="AI269" s="2"/>
      <c r="AJ269" s="2"/>
      <c r="AK269" s="2"/>
      <c r="AL269" s="2"/>
    </row>
    <row r="270" spans="1:38" ht="16.5" customHeight="1" outlineLevel="1">
      <c r="A270" s="12">
        <v>2104228</v>
      </c>
      <c r="B270" s="24" t="s">
        <v>222</v>
      </c>
      <c r="C270" s="14">
        <v>1557620</v>
      </c>
      <c r="D270" s="45">
        <v>0</v>
      </c>
      <c r="E270" s="46">
        <f t="shared" si="74"/>
        <v>0</v>
      </c>
      <c r="F270" s="46">
        <f t="shared" si="75"/>
        <v>0</v>
      </c>
      <c r="G270" s="46">
        <f t="shared" si="76"/>
        <v>0</v>
      </c>
      <c r="H270" s="53" t="e">
        <f t="shared" si="72"/>
        <v>#DIV/0!</v>
      </c>
      <c r="I270" s="54" t="e">
        <f t="shared" si="73"/>
        <v>#DIV/0!</v>
      </c>
      <c r="J270" s="65"/>
      <c r="K270" s="78">
        <f t="shared" si="77"/>
        <v>0</v>
      </c>
      <c r="L270" s="45"/>
      <c r="M270" s="79">
        <f t="shared" si="78"/>
        <v>0</v>
      </c>
      <c r="N270" s="65"/>
      <c r="O270" s="78">
        <f t="shared" si="79"/>
        <v>0</v>
      </c>
      <c r="P270" s="45"/>
      <c r="Q270" s="79">
        <f t="shared" si="80"/>
        <v>0</v>
      </c>
      <c r="R270" s="65"/>
      <c r="S270" s="78">
        <f t="shared" si="81"/>
        <v>0</v>
      </c>
      <c r="T270" s="45"/>
      <c r="U270" s="79">
        <f t="shared" si="82"/>
        <v>0</v>
      </c>
      <c r="V270" s="65"/>
      <c r="W270" s="78">
        <f t="shared" si="83"/>
        <v>0</v>
      </c>
      <c r="X270" s="45"/>
      <c r="Y270" s="79">
        <f t="shared" si="84"/>
        <v>0</v>
      </c>
      <c r="Z270" s="65"/>
      <c r="AA270" s="78">
        <f t="shared" si="85"/>
        <v>0</v>
      </c>
      <c r="AB270" s="45"/>
      <c r="AC270" s="79">
        <f t="shared" si="86"/>
        <v>0</v>
      </c>
      <c r="AD270" s="65"/>
      <c r="AE270" s="78">
        <f t="shared" si="87"/>
        <v>0</v>
      </c>
      <c r="AF270" s="45"/>
      <c r="AG270" s="79">
        <f t="shared" si="88"/>
        <v>0</v>
      </c>
      <c r="AH270" s="2"/>
      <c r="AI270" s="2"/>
      <c r="AJ270" s="2"/>
      <c r="AK270" s="2"/>
      <c r="AL270" s="2"/>
    </row>
    <row r="271" spans="1:38" ht="16.5" customHeight="1" outlineLevel="1">
      <c r="A271" s="12">
        <v>2104128</v>
      </c>
      <c r="B271" s="24" t="s">
        <v>223</v>
      </c>
      <c r="C271" s="14">
        <v>651830</v>
      </c>
      <c r="D271" s="45">
        <v>0</v>
      </c>
      <c r="E271" s="46">
        <f t="shared" si="74"/>
        <v>0</v>
      </c>
      <c r="F271" s="46">
        <f t="shared" si="75"/>
        <v>0</v>
      </c>
      <c r="G271" s="46">
        <f t="shared" si="76"/>
        <v>0</v>
      </c>
      <c r="H271" s="53" t="e">
        <f t="shared" si="72"/>
        <v>#DIV/0!</v>
      </c>
      <c r="I271" s="54" t="e">
        <f t="shared" si="73"/>
        <v>#DIV/0!</v>
      </c>
      <c r="J271" s="65"/>
      <c r="K271" s="78">
        <f t="shared" si="77"/>
        <v>0</v>
      </c>
      <c r="L271" s="45"/>
      <c r="M271" s="79">
        <f t="shared" si="78"/>
        <v>0</v>
      </c>
      <c r="N271" s="65"/>
      <c r="O271" s="78">
        <f t="shared" si="79"/>
        <v>0</v>
      </c>
      <c r="P271" s="45"/>
      <c r="Q271" s="79">
        <f t="shared" si="80"/>
        <v>0</v>
      </c>
      <c r="R271" s="65"/>
      <c r="S271" s="78">
        <f t="shared" si="81"/>
        <v>0</v>
      </c>
      <c r="T271" s="45"/>
      <c r="U271" s="79">
        <f t="shared" si="82"/>
        <v>0</v>
      </c>
      <c r="V271" s="65"/>
      <c r="W271" s="78">
        <f t="shared" si="83"/>
        <v>0</v>
      </c>
      <c r="X271" s="45"/>
      <c r="Y271" s="79">
        <f t="shared" si="84"/>
        <v>0</v>
      </c>
      <c r="Z271" s="65"/>
      <c r="AA271" s="78">
        <f t="shared" si="85"/>
        <v>0</v>
      </c>
      <c r="AB271" s="45"/>
      <c r="AC271" s="79">
        <f t="shared" si="86"/>
        <v>0</v>
      </c>
      <c r="AD271" s="65"/>
      <c r="AE271" s="78">
        <f t="shared" si="87"/>
        <v>0</v>
      </c>
      <c r="AF271" s="45"/>
      <c r="AG271" s="79">
        <f t="shared" si="88"/>
        <v>0</v>
      </c>
      <c r="AH271" s="2"/>
      <c r="AI271" s="2"/>
      <c r="AJ271" s="2"/>
      <c r="AK271" s="2"/>
      <c r="AL271" s="2"/>
    </row>
    <row r="272" spans="1:38" ht="16.5" customHeight="1" outlineLevel="1">
      <c r="A272" s="12">
        <v>2104229</v>
      </c>
      <c r="B272" s="24" t="s">
        <v>224</v>
      </c>
      <c r="C272" s="14">
        <v>4094380</v>
      </c>
      <c r="D272" s="45">
        <v>0</v>
      </c>
      <c r="E272" s="46">
        <f t="shared" si="74"/>
        <v>0</v>
      </c>
      <c r="F272" s="46">
        <f t="shared" si="75"/>
        <v>0</v>
      </c>
      <c r="G272" s="46">
        <f t="shared" si="76"/>
        <v>0</v>
      </c>
      <c r="H272" s="53" t="e">
        <f t="shared" si="72"/>
        <v>#DIV/0!</v>
      </c>
      <c r="I272" s="54" t="e">
        <f t="shared" si="73"/>
        <v>#DIV/0!</v>
      </c>
      <c r="J272" s="65"/>
      <c r="K272" s="78">
        <f t="shared" si="77"/>
        <v>0</v>
      </c>
      <c r="L272" s="45"/>
      <c r="M272" s="79">
        <f t="shared" si="78"/>
        <v>0</v>
      </c>
      <c r="N272" s="65"/>
      <c r="O272" s="78">
        <f t="shared" si="79"/>
        <v>0</v>
      </c>
      <c r="P272" s="45"/>
      <c r="Q272" s="79">
        <f t="shared" si="80"/>
        <v>0</v>
      </c>
      <c r="R272" s="65"/>
      <c r="S272" s="78">
        <f t="shared" si="81"/>
        <v>0</v>
      </c>
      <c r="T272" s="45"/>
      <c r="U272" s="79">
        <f t="shared" si="82"/>
        <v>0</v>
      </c>
      <c r="V272" s="65"/>
      <c r="W272" s="78">
        <f t="shared" si="83"/>
        <v>0</v>
      </c>
      <c r="X272" s="45"/>
      <c r="Y272" s="79">
        <f t="shared" si="84"/>
        <v>0</v>
      </c>
      <c r="Z272" s="65"/>
      <c r="AA272" s="78">
        <f t="shared" si="85"/>
        <v>0</v>
      </c>
      <c r="AB272" s="45"/>
      <c r="AC272" s="79">
        <f t="shared" si="86"/>
        <v>0</v>
      </c>
      <c r="AD272" s="65"/>
      <c r="AE272" s="78">
        <f t="shared" si="87"/>
        <v>0</v>
      </c>
      <c r="AF272" s="45"/>
      <c r="AG272" s="79">
        <f t="shared" si="88"/>
        <v>0</v>
      </c>
      <c r="AH272" s="2"/>
      <c r="AI272" s="2"/>
      <c r="AJ272" s="2"/>
      <c r="AK272" s="2"/>
      <c r="AL272" s="2"/>
    </row>
    <row r="273" spans="1:38" ht="16.5" customHeight="1" outlineLevel="1">
      <c r="A273" s="12">
        <v>2104229</v>
      </c>
      <c r="B273" s="27" t="s">
        <v>225</v>
      </c>
      <c r="C273" s="14">
        <v>5727940</v>
      </c>
      <c r="D273" s="45">
        <v>0</v>
      </c>
      <c r="E273" s="46">
        <f t="shared" si="74"/>
        <v>0</v>
      </c>
      <c r="F273" s="46">
        <f t="shared" si="75"/>
        <v>0</v>
      </c>
      <c r="G273" s="46">
        <f t="shared" si="76"/>
        <v>0</v>
      </c>
      <c r="H273" s="53" t="e">
        <f t="shared" si="72"/>
        <v>#DIV/0!</v>
      </c>
      <c r="I273" s="54" t="e">
        <f t="shared" si="73"/>
        <v>#DIV/0!</v>
      </c>
      <c r="J273" s="65"/>
      <c r="K273" s="78">
        <f t="shared" si="77"/>
        <v>0</v>
      </c>
      <c r="L273" s="45"/>
      <c r="M273" s="79">
        <f t="shared" si="78"/>
        <v>0</v>
      </c>
      <c r="N273" s="65"/>
      <c r="O273" s="78">
        <f t="shared" si="79"/>
        <v>0</v>
      </c>
      <c r="P273" s="45"/>
      <c r="Q273" s="79">
        <f t="shared" si="80"/>
        <v>0</v>
      </c>
      <c r="R273" s="65"/>
      <c r="S273" s="78">
        <f t="shared" si="81"/>
        <v>0</v>
      </c>
      <c r="T273" s="45"/>
      <c r="U273" s="79">
        <f t="shared" si="82"/>
        <v>0</v>
      </c>
      <c r="V273" s="65"/>
      <c r="W273" s="78">
        <f t="shared" si="83"/>
        <v>0</v>
      </c>
      <c r="X273" s="45"/>
      <c r="Y273" s="79">
        <f t="shared" si="84"/>
        <v>0</v>
      </c>
      <c r="Z273" s="65"/>
      <c r="AA273" s="78">
        <f t="shared" si="85"/>
        <v>0</v>
      </c>
      <c r="AB273" s="45"/>
      <c r="AC273" s="79">
        <f t="shared" si="86"/>
        <v>0</v>
      </c>
      <c r="AD273" s="65"/>
      <c r="AE273" s="78">
        <f t="shared" si="87"/>
        <v>0</v>
      </c>
      <c r="AF273" s="45"/>
      <c r="AG273" s="79">
        <f t="shared" si="88"/>
        <v>0</v>
      </c>
      <c r="AH273" s="2"/>
      <c r="AI273" s="2"/>
      <c r="AJ273" s="2"/>
      <c r="AK273" s="2"/>
      <c r="AL273" s="2"/>
    </row>
    <row r="274" spans="1:38" ht="16.5" customHeight="1" outlineLevel="1">
      <c r="A274" s="12">
        <v>2104129</v>
      </c>
      <c r="B274" s="27" t="s">
        <v>226</v>
      </c>
      <c r="C274" s="14">
        <v>2397010</v>
      </c>
      <c r="D274" s="45">
        <v>0</v>
      </c>
      <c r="E274" s="46">
        <f t="shared" si="74"/>
        <v>0</v>
      </c>
      <c r="F274" s="46">
        <f t="shared" si="75"/>
        <v>0</v>
      </c>
      <c r="G274" s="46">
        <f t="shared" si="76"/>
        <v>0</v>
      </c>
      <c r="H274" s="53" t="e">
        <f t="shared" si="72"/>
        <v>#DIV/0!</v>
      </c>
      <c r="I274" s="54" t="e">
        <f t="shared" si="73"/>
        <v>#DIV/0!</v>
      </c>
      <c r="J274" s="65"/>
      <c r="K274" s="78">
        <f t="shared" si="77"/>
        <v>0</v>
      </c>
      <c r="L274" s="45"/>
      <c r="M274" s="79">
        <f t="shared" si="78"/>
        <v>0</v>
      </c>
      <c r="N274" s="65"/>
      <c r="O274" s="78">
        <f t="shared" si="79"/>
        <v>0</v>
      </c>
      <c r="P274" s="45"/>
      <c r="Q274" s="79">
        <f t="shared" si="80"/>
        <v>0</v>
      </c>
      <c r="R274" s="65"/>
      <c r="S274" s="78">
        <f t="shared" si="81"/>
        <v>0</v>
      </c>
      <c r="T274" s="45"/>
      <c r="U274" s="79">
        <f t="shared" si="82"/>
        <v>0</v>
      </c>
      <c r="V274" s="65"/>
      <c r="W274" s="78">
        <f t="shared" si="83"/>
        <v>0</v>
      </c>
      <c r="X274" s="45"/>
      <c r="Y274" s="79">
        <f t="shared" si="84"/>
        <v>0</v>
      </c>
      <c r="Z274" s="65"/>
      <c r="AA274" s="78">
        <f t="shared" si="85"/>
        <v>0</v>
      </c>
      <c r="AB274" s="45"/>
      <c r="AC274" s="79">
        <f t="shared" si="86"/>
        <v>0</v>
      </c>
      <c r="AD274" s="65"/>
      <c r="AE274" s="78">
        <f t="shared" si="87"/>
        <v>0</v>
      </c>
      <c r="AF274" s="45"/>
      <c r="AG274" s="79">
        <f t="shared" si="88"/>
        <v>0</v>
      </c>
      <c r="AH274" s="2"/>
      <c r="AI274" s="2"/>
      <c r="AJ274" s="2"/>
      <c r="AK274" s="2"/>
      <c r="AL274" s="2"/>
    </row>
    <row r="275" spans="1:38" ht="16.5" customHeight="1" outlineLevel="1">
      <c r="A275" s="12">
        <v>2104231</v>
      </c>
      <c r="B275" s="24" t="s">
        <v>227</v>
      </c>
      <c r="C275" s="14">
        <v>1118520</v>
      </c>
      <c r="D275" s="45">
        <v>0</v>
      </c>
      <c r="E275" s="46">
        <f t="shared" si="74"/>
        <v>0</v>
      </c>
      <c r="F275" s="46">
        <f t="shared" si="75"/>
        <v>0</v>
      </c>
      <c r="G275" s="46">
        <f t="shared" si="76"/>
        <v>0</v>
      </c>
      <c r="H275" s="53" t="e">
        <f t="shared" si="72"/>
        <v>#DIV/0!</v>
      </c>
      <c r="I275" s="54" t="e">
        <f t="shared" si="73"/>
        <v>#DIV/0!</v>
      </c>
      <c r="J275" s="65"/>
      <c r="K275" s="78">
        <f t="shared" si="77"/>
        <v>0</v>
      </c>
      <c r="L275" s="45"/>
      <c r="M275" s="79">
        <f t="shared" si="78"/>
        <v>0</v>
      </c>
      <c r="N275" s="65"/>
      <c r="O275" s="78">
        <f t="shared" si="79"/>
        <v>0</v>
      </c>
      <c r="P275" s="45"/>
      <c r="Q275" s="79">
        <f t="shared" si="80"/>
        <v>0</v>
      </c>
      <c r="R275" s="65"/>
      <c r="S275" s="78">
        <f t="shared" si="81"/>
        <v>0</v>
      </c>
      <c r="T275" s="45"/>
      <c r="U275" s="79">
        <f t="shared" si="82"/>
        <v>0</v>
      </c>
      <c r="V275" s="65"/>
      <c r="W275" s="78">
        <f t="shared" si="83"/>
        <v>0</v>
      </c>
      <c r="X275" s="45"/>
      <c r="Y275" s="79">
        <f t="shared" si="84"/>
        <v>0</v>
      </c>
      <c r="Z275" s="65"/>
      <c r="AA275" s="78">
        <f t="shared" si="85"/>
        <v>0</v>
      </c>
      <c r="AB275" s="45"/>
      <c r="AC275" s="79">
        <f t="shared" si="86"/>
        <v>0</v>
      </c>
      <c r="AD275" s="65"/>
      <c r="AE275" s="78">
        <f t="shared" si="87"/>
        <v>0</v>
      </c>
      <c r="AF275" s="45"/>
      <c r="AG275" s="79">
        <f t="shared" si="88"/>
        <v>0</v>
      </c>
      <c r="AH275" s="2"/>
      <c r="AI275" s="2"/>
      <c r="AJ275" s="2"/>
      <c r="AK275" s="2"/>
      <c r="AL275" s="2"/>
    </row>
    <row r="276" spans="1:38" ht="16.5" customHeight="1" outlineLevel="1">
      <c r="A276" s="12">
        <v>2104231</v>
      </c>
      <c r="B276" s="24" t="s">
        <v>228</v>
      </c>
      <c r="C276" s="14">
        <v>1118520</v>
      </c>
      <c r="D276" s="45">
        <v>0</v>
      </c>
      <c r="E276" s="46">
        <f t="shared" si="74"/>
        <v>0</v>
      </c>
      <c r="F276" s="46">
        <f t="shared" si="75"/>
        <v>0</v>
      </c>
      <c r="G276" s="46">
        <f t="shared" si="76"/>
        <v>0</v>
      </c>
      <c r="H276" s="53" t="e">
        <f t="shared" si="72"/>
        <v>#DIV/0!</v>
      </c>
      <c r="I276" s="54" t="e">
        <f t="shared" si="73"/>
        <v>#DIV/0!</v>
      </c>
      <c r="J276" s="65"/>
      <c r="K276" s="78">
        <f t="shared" si="77"/>
        <v>0</v>
      </c>
      <c r="L276" s="45"/>
      <c r="M276" s="79">
        <f t="shared" si="78"/>
        <v>0</v>
      </c>
      <c r="N276" s="65"/>
      <c r="O276" s="78">
        <f t="shared" si="79"/>
        <v>0</v>
      </c>
      <c r="P276" s="45"/>
      <c r="Q276" s="79">
        <f t="shared" si="80"/>
        <v>0</v>
      </c>
      <c r="R276" s="65"/>
      <c r="S276" s="78">
        <f t="shared" si="81"/>
        <v>0</v>
      </c>
      <c r="T276" s="45"/>
      <c r="U276" s="79">
        <f t="shared" si="82"/>
        <v>0</v>
      </c>
      <c r="V276" s="65"/>
      <c r="W276" s="78">
        <f t="shared" si="83"/>
        <v>0</v>
      </c>
      <c r="X276" s="45"/>
      <c r="Y276" s="79">
        <f t="shared" si="84"/>
        <v>0</v>
      </c>
      <c r="Z276" s="65"/>
      <c r="AA276" s="78">
        <f t="shared" si="85"/>
        <v>0</v>
      </c>
      <c r="AB276" s="45"/>
      <c r="AC276" s="79">
        <f t="shared" si="86"/>
        <v>0</v>
      </c>
      <c r="AD276" s="65"/>
      <c r="AE276" s="78">
        <f t="shared" si="87"/>
        <v>0</v>
      </c>
      <c r="AF276" s="45"/>
      <c r="AG276" s="79">
        <f t="shared" si="88"/>
        <v>0</v>
      </c>
      <c r="AH276" s="2"/>
      <c r="AI276" s="2"/>
      <c r="AJ276" s="2"/>
      <c r="AK276" s="2"/>
      <c r="AL276" s="2"/>
    </row>
    <row r="277" spans="1:38" ht="16.5" customHeight="1" outlineLevel="1">
      <c r="A277" s="12">
        <v>2104153</v>
      </c>
      <c r="B277" s="24" t="s">
        <v>229</v>
      </c>
      <c r="C277" s="14">
        <v>4319930</v>
      </c>
      <c r="D277" s="45">
        <v>0</v>
      </c>
      <c r="E277" s="46">
        <f t="shared" si="74"/>
        <v>0</v>
      </c>
      <c r="F277" s="46">
        <f t="shared" si="75"/>
        <v>0</v>
      </c>
      <c r="G277" s="46">
        <f t="shared" si="76"/>
        <v>0</v>
      </c>
      <c r="H277" s="53" t="e">
        <f t="shared" si="72"/>
        <v>#DIV/0!</v>
      </c>
      <c r="I277" s="54" t="e">
        <f t="shared" si="73"/>
        <v>#DIV/0!</v>
      </c>
      <c r="J277" s="65"/>
      <c r="K277" s="78">
        <f t="shared" si="77"/>
        <v>0</v>
      </c>
      <c r="L277" s="45"/>
      <c r="M277" s="79">
        <f t="shared" si="78"/>
        <v>0</v>
      </c>
      <c r="N277" s="65"/>
      <c r="O277" s="78">
        <f t="shared" si="79"/>
        <v>0</v>
      </c>
      <c r="P277" s="45"/>
      <c r="Q277" s="79">
        <f t="shared" si="80"/>
        <v>0</v>
      </c>
      <c r="R277" s="65"/>
      <c r="S277" s="78">
        <f t="shared" si="81"/>
        <v>0</v>
      </c>
      <c r="T277" s="45"/>
      <c r="U277" s="79">
        <f t="shared" si="82"/>
        <v>0</v>
      </c>
      <c r="V277" s="65"/>
      <c r="W277" s="78">
        <f t="shared" si="83"/>
        <v>0</v>
      </c>
      <c r="X277" s="45"/>
      <c r="Y277" s="79">
        <f t="shared" si="84"/>
        <v>0</v>
      </c>
      <c r="Z277" s="65"/>
      <c r="AA277" s="78">
        <f t="shared" si="85"/>
        <v>0</v>
      </c>
      <c r="AB277" s="45"/>
      <c r="AC277" s="79">
        <f t="shared" si="86"/>
        <v>0</v>
      </c>
      <c r="AD277" s="65"/>
      <c r="AE277" s="78">
        <f t="shared" si="87"/>
        <v>0</v>
      </c>
      <c r="AF277" s="45"/>
      <c r="AG277" s="79">
        <f t="shared" si="88"/>
        <v>0</v>
      </c>
      <c r="AH277" s="2"/>
      <c r="AI277" s="2"/>
      <c r="AJ277" s="2"/>
      <c r="AK277" s="2"/>
      <c r="AL277" s="2"/>
    </row>
    <row r="278" spans="1:38" ht="16.5" customHeight="1" outlineLevel="1">
      <c r="A278" s="12">
        <v>2104253</v>
      </c>
      <c r="B278" s="24" t="s">
        <v>230</v>
      </c>
      <c r="C278" s="14">
        <v>1807780</v>
      </c>
      <c r="D278" s="45">
        <v>0</v>
      </c>
      <c r="E278" s="46">
        <f t="shared" si="74"/>
        <v>0</v>
      </c>
      <c r="F278" s="46">
        <f t="shared" si="75"/>
        <v>0</v>
      </c>
      <c r="G278" s="46">
        <f t="shared" si="76"/>
        <v>0</v>
      </c>
      <c r="H278" s="53" t="e">
        <f t="shared" si="72"/>
        <v>#DIV/0!</v>
      </c>
      <c r="I278" s="54" t="e">
        <f t="shared" si="73"/>
        <v>#DIV/0!</v>
      </c>
      <c r="J278" s="65"/>
      <c r="K278" s="78">
        <f t="shared" si="77"/>
        <v>0</v>
      </c>
      <c r="L278" s="45"/>
      <c r="M278" s="79">
        <f t="shared" si="78"/>
        <v>0</v>
      </c>
      <c r="N278" s="65"/>
      <c r="O278" s="78">
        <f t="shared" si="79"/>
        <v>0</v>
      </c>
      <c r="P278" s="45"/>
      <c r="Q278" s="79">
        <f t="shared" si="80"/>
        <v>0</v>
      </c>
      <c r="R278" s="65"/>
      <c r="S278" s="78">
        <f t="shared" si="81"/>
        <v>0</v>
      </c>
      <c r="T278" s="45"/>
      <c r="U278" s="79">
        <f t="shared" si="82"/>
        <v>0</v>
      </c>
      <c r="V278" s="65"/>
      <c r="W278" s="78">
        <f t="shared" si="83"/>
        <v>0</v>
      </c>
      <c r="X278" s="45"/>
      <c r="Y278" s="79">
        <f t="shared" si="84"/>
        <v>0</v>
      </c>
      <c r="Z278" s="65"/>
      <c r="AA278" s="78">
        <f t="shared" si="85"/>
        <v>0</v>
      </c>
      <c r="AB278" s="45"/>
      <c r="AC278" s="79">
        <f t="shared" si="86"/>
        <v>0</v>
      </c>
      <c r="AD278" s="65"/>
      <c r="AE278" s="78">
        <f t="shared" si="87"/>
        <v>0</v>
      </c>
      <c r="AF278" s="45"/>
      <c r="AG278" s="79">
        <f t="shared" si="88"/>
        <v>0</v>
      </c>
      <c r="AH278" s="2"/>
      <c r="AI278" s="2"/>
      <c r="AJ278" s="2"/>
      <c r="AK278" s="2"/>
      <c r="AL278" s="2"/>
    </row>
    <row r="279" spans="1:38" ht="16.5" customHeight="1" outlineLevel="1">
      <c r="A279" s="12">
        <v>2104153</v>
      </c>
      <c r="B279" s="24" t="s">
        <v>231</v>
      </c>
      <c r="C279" s="14">
        <v>4319930</v>
      </c>
      <c r="D279" s="45">
        <v>0</v>
      </c>
      <c r="E279" s="46">
        <f t="shared" si="74"/>
        <v>0</v>
      </c>
      <c r="F279" s="46">
        <f t="shared" si="75"/>
        <v>0</v>
      </c>
      <c r="G279" s="46">
        <f t="shared" si="76"/>
        <v>0</v>
      </c>
      <c r="H279" s="53" t="e">
        <f t="shared" si="72"/>
        <v>#DIV/0!</v>
      </c>
      <c r="I279" s="54" t="e">
        <f t="shared" si="73"/>
        <v>#DIV/0!</v>
      </c>
      <c r="J279" s="65"/>
      <c r="K279" s="78">
        <f t="shared" si="77"/>
        <v>0</v>
      </c>
      <c r="L279" s="45"/>
      <c r="M279" s="79">
        <f t="shared" si="78"/>
        <v>0</v>
      </c>
      <c r="N279" s="65"/>
      <c r="O279" s="78">
        <f t="shared" si="79"/>
        <v>0</v>
      </c>
      <c r="P279" s="45"/>
      <c r="Q279" s="79">
        <f t="shared" si="80"/>
        <v>0</v>
      </c>
      <c r="R279" s="65"/>
      <c r="S279" s="78">
        <f t="shared" si="81"/>
        <v>0</v>
      </c>
      <c r="T279" s="45"/>
      <c r="U279" s="79">
        <f t="shared" si="82"/>
        <v>0</v>
      </c>
      <c r="V279" s="65"/>
      <c r="W279" s="78">
        <f t="shared" si="83"/>
        <v>0</v>
      </c>
      <c r="X279" s="45"/>
      <c r="Y279" s="79">
        <f t="shared" si="84"/>
        <v>0</v>
      </c>
      <c r="Z279" s="65"/>
      <c r="AA279" s="78">
        <f t="shared" si="85"/>
        <v>0</v>
      </c>
      <c r="AB279" s="45"/>
      <c r="AC279" s="79">
        <f t="shared" si="86"/>
        <v>0</v>
      </c>
      <c r="AD279" s="65"/>
      <c r="AE279" s="78">
        <f t="shared" si="87"/>
        <v>0</v>
      </c>
      <c r="AF279" s="45"/>
      <c r="AG279" s="79">
        <f t="shared" si="88"/>
        <v>0</v>
      </c>
      <c r="AH279" s="2"/>
      <c r="AI279" s="2"/>
      <c r="AJ279" s="2"/>
      <c r="AK279" s="2"/>
      <c r="AL279" s="2"/>
    </row>
    <row r="280" spans="1:38" ht="16.5" customHeight="1" outlineLevel="1">
      <c r="A280" s="12">
        <v>2104253</v>
      </c>
      <c r="B280" s="24" t="s">
        <v>232</v>
      </c>
      <c r="C280" s="14">
        <v>1807780</v>
      </c>
      <c r="D280" s="45">
        <v>0</v>
      </c>
      <c r="E280" s="46">
        <f t="shared" si="74"/>
        <v>0</v>
      </c>
      <c r="F280" s="46">
        <f t="shared" si="75"/>
        <v>0</v>
      </c>
      <c r="G280" s="46">
        <f t="shared" si="76"/>
        <v>0</v>
      </c>
      <c r="H280" s="53" t="e">
        <f t="shared" si="72"/>
        <v>#DIV/0!</v>
      </c>
      <c r="I280" s="54" t="e">
        <f t="shared" si="73"/>
        <v>#DIV/0!</v>
      </c>
      <c r="J280" s="65"/>
      <c r="K280" s="78">
        <f t="shared" si="77"/>
        <v>0</v>
      </c>
      <c r="L280" s="45"/>
      <c r="M280" s="79">
        <f t="shared" si="78"/>
        <v>0</v>
      </c>
      <c r="N280" s="65"/>
      <c r="O280" s="78">
        <f t="shared" si="79"/>
        <v>0</v>
      </c>
      <c r="P280" s="45"/>
      <c r="Q280" s="79">
        <f t="shared" si="80"/>
        <v>0</v>
      </c>
      <c r="R280" s="65"/>
      <c r="S280" s="78">
        <f t="shared" si="81"/>
        <v>0</v>
      </c>
      <c r="T280" s="45"/>
      <c r="U280" s="79">
        <f t="shared" si="82"/>
        <v>0</v>
      </c>
      <c r="V280" s="65"/>
      <c r="W280" s="78">
        <f t="shared" si="83"/>
        <v>0</v>
      </c>
      <c r="X280" s="45"/>
      <c r="Y280" s="79">
        <f t="shared" si="84"/>
        <v>0</v>
      </c>
      <c r="Z280" s="65"/>
      <c r="AA280" s="78">
        <f t="shared" si="85"/>
        <v>0</v>
      </c>
      <c r="AB280" s="45"/>
      <c r="AC280" s="79">
        <f t="shared" si="86"/>
        <v>0</v>
      </c>
      <c r="AD280" s="65"/>
      <c r="AE280" s="78">
        <f t="shared" si="87"/>
        <v>0</v>
      </c>
      <c r="AF280" s="45"/>
      <c r="AG280" s="79">
        <f t="shared" si="88"/>
        <v>0</v>
      </c>
      <c r="AH280" s="2"/>
      <c r="AI280" s="2"/>
      <c r="AJ280" s="2"/>
      <c r="AK280" s="2"/>
      <c r="AL280" s="2"/>
    </row>
    <row r="281" spans="1:38" ht="16.5" customHeight="1" outlineLevel="1">
      <c r="A281" s="12">
        <v>1103066</v>
      </c>
      <c r="B281" s="27" t="s">
        <v>233</v>
      </c>
      <c r="C281" s="14">
        <v>316480</v>
      </c>
      <c r="D281" s="45">
        <v>0</v>
      </c>
      <c r="E281" s="46">
        <f t="shared" si="74"/>
        <v>0</v>
      </c>
      <c r="F281" s="46">
        <f t="shared" si="75"/>
        <v>0</v>
      </c>
      <c r="G281" s="46">
        <f t="shared" si="76"/>
        <v>0</v>
      </c>
      <c r="H281" s="53" t="e">
        <f t="shared" si="72"/>
        <v>#DIV/0!</v>
      </c>
      <c r="I281" s="54" t="e">
        <f t="shared" si="73"/>
        <v>#DIV/0!</v>
      </c>
      <c r="J281" s="65"/>
      <c r="K281" s="78">
        <f t="shared" si="77"/>
        <v>0</v>
      </c>
      <c r="L281" s="45"/>
      <c r="M281" s="79">
        <f t="shared" si="78"/>
        <v>0</v>
      </c>
      <c r="N281" s="65"/>
      <c r="O281" s="78">
        <f t="shared" si="79"/>
        <v>0</v>
      </c>
      <c r="P281" s="45"/>
      <c r="Q281" s="79">
        <f t="shared" si="80"/>
        <v>0</v>
      </c>
      <c r="R281" s="65"/>
      <c r="S281" s="78">
        <f t="shared" si="81"/>
        <v>0</v>
      </c>
      <c r="T281" s="45"/>
      <c r="U281" s="79">
        <f t="shared" si="82"/>
        <v>0</v>
      </c>
      <c r="V281" s="65"/>
      <c r="W281" s="78">
        <f t="shared" si="83"/>
        <v>0</v>
      </c>
      <c r="X281" s="45"/>
      <c r="Y281" s="79">
        <f t="shared" si="84"/>
        <v>0</v>
      </c>
      <c r="Z281" s="65"/>
      <c r="AA281" s="78">
        <f t="shared" si="85"/>
        <v>0</v>
      </c>
      <c r="AB281" s="45"/>
      <c r="AC281" s="79">
        <f t="shared" si="86"/>
        <v>0</v>
      </c>
      <c r="AD281" s="65"/>
      <c r="AE281" s="78">
        <f t="shared" si="87"/>
        <v>0</v>
      </c>
      <c r="AF281" s="45"/>
      <c r="AG281" s="79">
        <f t="shared" si="88"/>
        <v>0</v>
      </c>
      <c r="AH281" s="2"/>
      <c r="AI281" s="2"/>
      <c r="AJ281" s="2"/>
      <c r="AK281" s="2"/>
      <c r="AL281" s="2"/>
    </row>
    <row r="282" spans="1:38" ht="16.5" customHeight="1" outlineLevel="1">
      <c r="A282" s="12">
        <v>2104011</v>
      </c>
      <c r="B282" s="24" t="s">
        <v>234</v>
      </c>
      <c r="C282" s="14">
        <v>625360</v>
      </c>
      <c r="D282" s="45">
        <v>0</v>
      </c>
      <c r="E282" s="46">
        <f t="shared" si="74"/>
        <v>0</v>
      </c>
      <c r="F282" s="46">
        <f t="shared" si="75"/>
        <v>0</v>
      </c>
      <c r="G282" s="46">
        <f t="shared" si="76"/>
        <v>0</v>
      </c>
      <c r="H282" s="53" t="e">
        <f t="shared" si="72"/>
        <v>#DIV/0!</v>
      </c>
      <c r="I282" s="54" t="e">
        <f t="shared" si="73"/>
        <v>#DIV/0!</v>
      </c>
      <c r="J282" s="65"/>
      <c r="K282" s="78">
        <f t="shared" si="77"/>
        <v>0</v>
      </c>
      <c r="L282" s="45"/>
      <c r="M282" s="79">
        <f t="shared" si="78"/>
        <v>0</v>
      </c>
      <c r="N282" s="65"/>
      <c r="O282" s="78">
        <f t="shared" si="79"/>
        <v>0</v>
      </c>
      <c r="P282" s="45"/>
      <c r="Q282" s="79">
        <f t="shared" si="80"/>
        <v>0</v>
      </c>
      <c r="R282" s="65"/>
      <c r="S282" s="78">
        <f t="shared" si="81"/>
        <v>0</v>
      </c>
      <c r="T282" s="45"/>
      <c r="U282" s="79">
        <f t="shared" si="82"/>
        <v>0</v>
      </c>
      <c r="V282" s="65"/>
      <c r="W282" s="78">
        <f t="shared" si="83"/>
        <v>0</v>
      </c>
      <c r="X282" s="45"/>
      <c r="Y282" s="79">
        <f t="shared" si="84"/>
        <v>0</v>
      </c>
      <c r="Z282" s="65"/>
      <c r="AA282" s="78">
        <f t="shared" si="85"/>
        <v>0</v>
      </c>
      <c r="AB282" s="45"/>
      <c r="AC282" s="79">
        <f t="shared" si="86"/>
        <v>0</v>
      </c>
      <c r="AD282" s="65"/>
      <c r="AE282" s="78">
        <f t="shared" si="87"/>
        <v>0</v>
      </c>
      <c r="AF282" s="45"/>
      <c r="AG282" s="79">
        <f t="shared" si="88"/>
        <v>0</v>
      </c>
      <c r="AH282" s="2"/>
      <c r="AI282" s="2"/>
      <c r="AJ282" s="2"/>
      <c r="AK282" s="2"/>
      <c r="AL282" s="2"/>
    </row>
    <row r="283" spans="1:38" ht="25.5" customHeight="1" outlineLevel="1">
      <c r="A283" s="12" t="s">
        <v>944</v>
      </c>
      <c r="B283" s="27" t="s">
        <v>235</v>
      </c>
      <c r="C283" s="14">
        <v>1251020</v>
      </c>
      <c r="D283" s="45">
        <v>0</v>
      </c>
      <c r="E283" s="46">
        <f t="shared" si="74"/>
        <v>0</v>
      </c>
      <c r="F283" s="46">
        <f t="shared" si="75"/>
        <v>0</v>
      </c>
      <c r="G283" s="46">
        <f t="shared" si="76"/>
        <v>0</v>
      </c>
      <c r="H283" s="53" t="e">
        <f t="shared" si="72"/>
        <v>#DIV/0!</v>
      </c>
      <c r="I283" s="54" t="e">
        <f t="shared" si="73"/>
        <v>#DIV/0!</v>
      </c>
      <c r="J283" s="65"/>
      <c r="K283" s="78">
        <f t="shared" si="77"/>
        <v>0</v>
      </c>
      <c r="L283" s="45"/>
      <c r="M283" s="79">
        <f t="shared" si="78"/>
        <v>0</v>
      </c>
      <c r="N283" s="65"/>
      <c r="O283" s="78">
        <f t="shared" si="79"/>
        <v>0</v>
      </c>
      <c r="P283" s="45"/>
      <c r="Q283" s="79">
        <f t="shared" si="80"/>
        <v>0</v>
      </c>
      <c r="R283" s="65"/>
      <c r="S283" s="78">
        <f t="shared" si="81"/>
        <v>0</v>
      </c>
      <c r="T283" s="45"/>
      <c r="U283" s="79">
        <f t="shared" si="82"/>
        <v>0</v>
      </c>
      <c r="V283" s="65"/>
      <c r="W283" s="78">
        <f t="shared" si="83"/>
        <v>0</v>
      </c>
      <c r="X283" s="45"/>
      <c r="Y283" s="79">
        <f t="shared" si="84"/>
        <v>0</v>
      </c>
      <c r="Z283" s="65"/>
      <c r="AA283" s="78">
        <f t="shared" si="85"/>
        <v>0</v>
      </c>
      <c r="AB283" s="45"/>
      <c r="AC283" s="79">
        <f t="shared" si="86"/>
        <v>0</v>
      </c>
      <c r="AD283" s="65"/>
      <c r="AE283" s="78">
        <f t="shared" si="87"/>
        <v>0</v>
      </c>
      <c r="AF283" s="45"/>
      <c r="AG283" s="79">
        <f t="shared" si="88"/>
        <v>0</v>
      </c>
      <c r="AH283" s="2"/>
      <c r="AI283" s="2"/>
      <c r="AJ283" s="2"/>
      <c r="AK283" s="2"/>
      <c r="AL283" s="2"/>
    </row>
    <row r="284" spans="1:38" ht="16.5" customHeight="1" outlineLevel="1">
      <c r="A284" s="12">
        <v>2104167</v>
      </c>
      <c r="B284" s="27" t="s">
        <v>236</v>
      </c>
      <c r="C284" s="14">
        <v>1142590</v>
      </c>
      <c r="D284" s="45">
        <v>0</v>
      </c>
      <c r="E284" s="46">
        <f t="shared" si="74"/>
        <v>0</v>
      </c>
      <c r="F284" s="46">
        <f t="shared" si="75"/>
        <v>0</v>
      </c>
      <c r="G284" s="46">
        <f t="shared" si="76"/>
        <v>0</v>
      </c>
      <c r="H284" s="53" t="e">
        <f t="shared" si="72"/>
        <v>#DIV/0!</v>
      </c>
      <c r="I284" s="54" t="e">
        <f t="shared" si="73"/>
        <v>#DIV/0!</v>
      </c>
      <c r="J284" s="65"/>
      <c r="K284" s="78">
        <f t="shared" si="77"/>
        <v>0</v>
      </c>
      <c r="L284" s="45"/>
      <c r="M284" s="79">
        <f t="shared" si="78"/>
        <v>0</v>
      </c>
      <c r="N284" s="65"/>
      <c r="O284" s="78">
        <f t="shared" si="79"/>
        <v>0</v>
      </c>
      <c r="P284" s="45"/>
      <c r="Q284" s="79">
        <f t="shared" si="80"/>
        <v>0</v>
      </c>
      <c r="R284" s="65"/>
      <c r="S284" s="78">
        <f t="shared" si="81"/>
        <v>0</v>
      </c>
      <c r="T284" s="45"/>
      <c r="U284" s="79">
        <f t="shared" si="82"/>
        <v>0</v>
      </c>
      <c r="V284" s="65"/>
      <c r="W284" s="78">
        <f t="shared" si="83"/>
        <v>0</v>
      </c>
      <c r="X284" s="45"/>
      <c r="Y284" s="79">
        <f t="shared" si="84"/>
        <v>0</v>
      </c>
      <c r="Z284" s="65"/>
      <c r="AA284" s="78">
        <f t="shared" si="85"/>
        <v>0</v>
      </c>
      <c r="AB284" s="45"/>
      <c r="AC284" s="79">
        <f t="shared" si="86"/>
        <v>0</v>
      </c>
      <c r="AD284" s="65"/>
      <c r="AE284" s="78">
        <f t="shared" si="87"/>
        <v>0</v>
      </c>
      <c r="AF284" s="45"/>
      <c r="AG284" s="79">
        <f t="shared" si="88"/>
        <v>0</v>
      </c>
      <c r="AH284" s="2"/>
      <c r="AI284" s="2"/>
      <c r="AJ284" s="2"/>
      <c r="AK284" s="2"/>
      <c r="AL284" s="2"/>
    </row>
    <row r="285" spans="1:38" ht="16.5" customHeight="1" outlineLevel="1">
      <c r="A285" s="12">
        <v>2104073</v>
      </c>
      <c r="B285" s="27" t="s">
        <v>237</v>
      </c>
      <c r="C285" s="14">
        <v>685680</v>
      </c>
      <c r="D285" s="45">
        <v>0</v>
      </c>
      <c r="E285" s="46">
        <f t="shared" si="74"/>
        <v>0</v>
      </c>
      <c r="F285" s="46">
        <f t="shared" si="75"/>
        <v>0</v>
      </c>
      <c r="G285" s="46">
        <f t="shared" si="76"/>
        <v>0</v>
      </c>
      <c r="H285" s="53" t="e">
        <f t="shared" si="72"/>
        <v>#DIV/0!</v>
      </c>
      <c r="I285" s="54" t="e">
        <f t="shared" si="73"/>
        <v>#DIV/0!</v>
      </c>
      <c r="J285" s="65"/>
      <c r="K285" s="78">
        <f t="shared" si="77"/>
        <v>0</v>
      </c>
      <c r="L285" s="45"/>
      <c r="M285" s="79">
        <f t="shared" si="78"/>
        <v>0</v>
      </c>
      <c r="N285" s="65"/>
      <c r="O285" s="78">
        <f t="shared" si="79"/>
        <v>0</v>
      </c>
      <c r="P285" s="45"/>
      <c r="Q285" s="79">
        <f t="shared" si="80"/>
        <v>0</v>
      </c>
      <c r="R285" s="65"/>
      <c r="S285" s="78">
        <f t="shared" si="81"/>
        <v>0</v>
      </c>
      <c r="T285" s="45"/>
      <c r="U285" s="79">
        <f t="shared" si="82"/>
        <v>0</v>
      </c>
      <c r="V285" s="65"/>
      <c r="W285" s="78">
        <f t="shared" si="83"/>
        <v>0</v>
      </c>
      <c r="X285" s="45"/>
      <c r="Y285" s="79">
        <f t="shared" si="84"/>
        <v>0</v>
      </c>
      <c r="Z285" s="65"/>
      <c r="AA285" s="78">
        <f t="shared" si="85"/>
        <v>0</v>
      </c>
      <c r="AB285" s="45"/>
      <c r="AC285" s="79">
        <f t="shared" si="86"/>
        <v>0</v>
      </c>
      <c r="AD285" s="65"/>
      <c r="AE285" s="78">
        <f t="shared" si="87"/>
        <v>0</v>
      </c>
      <c r="AF285" s="45"/>
      <c r="AG285" s="79">
        <f t="shared" si="88"/>
        <v>0</v>
      </c>
      <c r="AH285" s="2"/>
      <c r="AI285" s="2"/>
      <c r="AJ285" s="2"/>
      <c r="AK285" s="2"/>
      <c r="AL285" s="2"/>
    </row>
    <row r="286" spans="1:38" ht="16.5" customHeight="1" outlineLevel="1">
      <c r="A286" s="12">
        <v>2104055</v>
      </c>
      <c r="B286" s="27" t="s">
        <v>238</v>
      </c>
      <c r="C286" s="14">
        <v>816130</v>
      </c>
      <c r="D286" s="45">
        <v>0</v>
      </c>
      <c r="E286" s="46">
        <f t="shared" si="74"/>
        <v>0</v>
      </c>
      <c r="F286" s="46">
        <f t="shared" si="75"/>
        <v>0</v>
      </c>
      <c r="G286" s="46">
        <f t="shared" si="76"/>
        <v>0</v>
      </c>
      <c r="H286" s="53" t="e">
        <f t="shared" si="72"/>
        <v>#DIV/0!</v>
      </c>
      <c r="I286" s="54" t="e">
        <f t="shared" si="73"/>
        <v>#DIV/0!</v>
      </c>
      <c r="J286" s="65"/>
      <c r="K286" s="78">
        <f t="shared" si="77"/>
        <v>0</v>
      </c>
      <c r="L286" s="45"/>
      <c r="M286" s="79">
        <f t="shared" si="78"/>
        <v>0</v>
      </c>
      <c r="N286" s="65"/>
      <c r="O286" s="78">
        <f t="shared" si="79"/>
        <v>0</v>
      </c>
      <c r="P286" s="45"/>
      <c r="Q286" s="79">
        <f t="shared" si="80"/>
        <v>0</v>
      </c>
      <c r="R286" s="65"/>
      <c r="S286" s="78">
        <f t="shared" si="81"/>
        <v>0</v>
      </c>
      <c r="T286" s="45"/>
      <c r="U286" s="79">
        <f t="shared" si="82"/>
        <v>0</v>
      </c>
      <c r="V286" s="65"/>
      <c r="W286" s="78">
        <f t="shared" si="83"/>
        <v>0</v>
      </c>
      <c r="X286" s="45"/>
      <c r="Y286" s="79">
        <f t="shared" si="84"/>
        <v>0</v>
      </c>
      <c r="Z286" s="65"/>
      <c r="AA286" s="78">
        <f t="shared" si="85"/>
        <v>0</v>
      </c>
      <c r="AB286" s="45"/>
      <c r="AC286" s="79">
        <f t="shared" si="86"/>
        <v>0</v>
      </c>
      <c r="AD286" s="65"/>
      <c r="AE286" s="78">
        <f t="shared" si="87"/>
        <v>0</v>
      </c>
      <c r="AF286" s="45"/>
      <c r="AG286" s="79">
        <f t="shared" si="88"/>
        <v>0</v>
      </c>
      <c r="AH286" s="2"/>
      <c r="AI286" s="2"/>
      <c r="AJ286" s="2"/>
      <c r="AK286" s="2"/>
      <c r="AL286" s="2"/>
    </row>
    <row r="287" spans="1:38" ht="16.5" customHeight="1" outlineLevel="1">
      <c r="A287" s="12">
        <v>2104042</v>
      </c>
      <c r="B287" s="27" t="s">
        <v>239</v>
      </c>
      <c r="C287" s="14">
        <v>2489770</v>
      </c>
      <c r="D287" s="45">
        <v>0</v>
      </c>
      <c r="E287" s="46">
        <f t="shared" si="74"/>
        <v>0</v>
      </c>
      <c r="F287" s="46">
        <f t="shared" si="75"/>
        <v>0</v>
      </c>
      <c r="G287" s="46">
        <f t="shared" si="76"/>
        <v>0</v>
      </c>
      <c r="H287" s="53" t="e">
        <f t="shared" si="72"/>
        <v>#DIV/0!</v>
      </c>
      <c r="I287" s="54" t="e">
        <f t="shared" si="73"/>
        <v>#DIV/0!</v>
      </c>
      <c r="J287" s="65"/>
      <c r="K287" s="78">
        <f t="shared" si="77"/>
        <v>0</v>
      </c>
      <c r="L287" s="45"/>
      <c r="M287" s="79">
        <f t="shared" si="78"/>
        <v>0</v>
      </c>
      <c r="N287" s="65"/>
      <c r="O287" s="78">
        <f t="shared" si="79"/>
        <v>0</v>
      </c>
      <c r="P287" s="45"/>
      <c r="Q287" s="79">
        <f t="shared" si="80"/>
        <v>0</v>
      </c>
      <c r="R287" s="65"/>
      <c r="S287" s="78">
        <f t="shared" si="81"/>
        <v>0</v>
      </c>
      <c r="T287" s="45"/>
      <c r="U287" s="79">
        <f t="shared" si="82"/>
        <v>0</v>
      </c>
      <c r="V287" s="65"/>
      <c r="W287" s="78">
        <f t="shared" si="83"/>
        <v>0</v>
      </c>
      <c r="X287" s="45"/>
      <c r="Y287" s="79">
        <f t="shared" si="84"/>
        <v>0</v>
      </c>
      <c r="Z287" s="65"/>
      <c r="AA287" s="78">
        <f t="shared" si="85"/>
        <v>0</v>
      </c>
      <c r="AB287" s="45"/>
      <c r="AC287" s="79">
        <f t="shared" si="86"/>
        <v>0</v>
      </c>
      <c r="AD287" s="65"/>
      <c r="AE287" s="78">
        <f t="shared" si="87"/>
        <v>0</v>
      </c>
      <c r="AF287" s="45"/>
      <c r="AG287" s="79">
        <f t="shared" si="88"/>
        <v>0</v>
      </c>
      <c r="AH287" s="2"/>
      <c r="AI287" s="2"/>
      <c r="AJ287" s="2"/>
      <c r="AK287" s="2"/>
      <c r="AL287" s="2"/>
    </row>
    <row r="288" spans="1:38" ht="16.5" customHeight="1" outlineLevel="1">
      <c r="A288" s="12">
        <v>2104051</v>
      </c>
      <c r="B288" s="27" t="s">
        <v>240</v>
      </c>
      <c r="C288" s="14">
        <v>1304360</v>
      </c>
      <c r="D288" s="45">
        <v>0</v>
      </c>
      <c r="E288" s="46">
        <f t="shared" si="74"/>
        <v>0</v>
      </c>
      <c r="F288" s="46">
        <f t="shared" si="75"/>
        <v>0</v>
      </c>
      <c r="G288" s="46">
        <f t="shared" si="76"/>
        <v>0</v>
      </c>
      <c r="H288" s="53" t="e">
        <f t="shared" si="72"/>
        <v>#DIV/0!</v>
      </c>
      <c r="I288" s="54" t="e">
        <f t="shared" si="73"/>
        <v>#DIV/0!</v>
      </c>
      <c r="J288" s="65"/>
      <c r="K288" s="78">
        <f t="shared" si="77"/>
        <v>0</v>
      </c>
      <c r="L288" s="45"/>
      <c r="M288" s="79">
        <f t="shared" si="78"/>
        <v>0</v>
      </c>
      <c r="N288" s="65"/>
      <c r="O288" s="78">
        <f t="shared" si="79"/>
        <v>0</v>
      </c>
      <c r="P288" s="45"/>
      <c r="Q288" s="79">
        <f t="shared" si="80"/>
        <v>0</v>
      </c>
      <c r="R288" s="65"/>
      <c r="S288" s="78">
        <f t="shared" si="81"/>
        <v>0</v>
      </c>
      <c r="T288" s="45"/>
      <c r="U288" s="79">
        <f t="shared" si="82"/>
        <v>0</v>
      </c>
      <c r="V288" s="65"/>
      <c r="W288" s="78">
        <f t="shared" si="83"/>
        <v>0</v>
      </c>
      <c r="X288" s="45"/>
      <c r="Y288" s="79">
        <f t="shared" si="84"/>
        <v>0</v>
      </c>
      <c r="Z288" s="65"/>
      <c r="AA288" s="78">
        <f t="shared" si="85"/>
        <v>0</v>
      </c>
      <c r="AB288" s="45"/>
      <c r="AC288" s="79">
        <f t="shared" si="86"/>
        <v>0</v>
      </c>
      <c r="AD288" s="65"/>
      <c r="AE288" s="78">
        <f t="shared" si="87"/>
        <v>0</v>
      </c>
      <c r="AF288" s="45"/>
      <c r="AG288" s="79">
        <f t="shared" si="88"/>
        <v>0</v>
      </c>
      <c r="AH288" s="2"/>
      <c r="AI288" s="2"/>
      <c r="AJ288" s="2"/>
      <c r="AK288" s="2"/>
      <c r="AL288" s="2"/>
    </row>
    <row r="289" spans="1:38" ht="16.5" customHeight="1" outlineLevel="1">
      <c r="A289" s="12">
        <v>2104048</v>
      </c>
      <c r="B289" s="27" t="s">
        <v>241</v>
      </c>
      <c r="C289" s="14">
        <v>1601950</v>
      </c>
      <c r="D289" s="45">
        <v>0</v>
      </c>
      <c r="E289" s="46">
        <f t="shared" si="74"/>
        <v>0</v>
      </c>
      <c r="F289" s="46">
        <f t="shared" si="75"/>
        <v>0</v>
      </c>
      <c r="G289" s="46">
        <f t="shared" si="76"/>
        <v>0</v>
      </c>
      <c r="H289" s="53" t="e">
        <f t="shared" si="72"/>
        <v>#DIV/0!</v>
      </c>
      <c r="I289" s="54" t="e">
        <f t="shared" si="73"/>
        <v>#DIV/0!</v>
      </c>
      <c r="J289" s="65"/>
      <c r="K289" s="78">
        <f t="shared" si="77"/>
        <v>0</v>
      </c>
      <c r="L289" s="45"/>
      <c r="M289" s="79">
        <f t="shared" si="78"/>
        <v>0</v>
      </c>
      <c r="N289" s="65"/>
      <c r="O289" s="78">
        <f t="shared" si="79"/>
        <v>0</v>
      </c>
      <c r="P289" s="45"/>
      <c r="Q289" s="79">
        <f t="shared" si="80"/>
        <v>0</v>
      </c>
      <c r="R289" s="65"/>
      <c r="S289" s="78">
        <f t="shared" si="81"/>
        <v>0</v>
      </c>
      <c r="T289" s="45"/>
      <c r="U289" s="79">
        <f t="shared" si="82"/>
        <v>0</v>
      </c>
      <c r="V289" s="65"/>
      <c r="W289" s="78">
        <f t="shared" si="83"/>
        <v>0</v>
      </c>
      <c r="X289" s="45"/>
      <c r="Y289" s="79">
        <f t="shared" si="84"/>
        <v>0</v>
      </c>
      <c r="Z289" s="65"/>
      <c r="AA289" s="78">
        <f t="shared" si="85"/>
        <v>0</v>
      </c>
      <c r="AB289" s="45"/>
      <c r="AC289" s="79">
        <f t="shared" si="86"/>
        <v>0</v>
      </c>
      <c r="AD289" s="65"/>
      <c r="AE289" s="78">
        <f t="shared" si="87"/>
        <v>0</v>
      </c>
      <c r="AF289" s="45"/>
      <c r="AG289" s="79">
        <f t="shared" si="88"/>
        <v>0</v>
      </c>
      <c r="AH289" s="2"/>
      <c r="AI289" s="2"/>
      <c r="AJ289" s="2"/>
      <c r="AK289" s="2"/>
      <c r="AL289" s="2"/>
    </row>
    <row r="290" spans="1:38" ht="16.5" customHeight="1" outlineLevel="1">
      <c r="A290" s="12">
        <v>2104159</v>
      </c>
      <c r="B290" s="27" t="s">
        <v>242</v>
      </c>
      <c r="C290" s="14">
        <v>835970</v>
      </c>
      <c r="D290" s="45">
        <v>0</v>
      </c>
      <c r="E290" s="46">
        <f t="shared" si="74"/>
        <v>0</v>
      </c>
      <c r="F290" s="46">
        <f t="shared" si="75"/>
        <v>0</v>
      </c>
      <c r="G290" s="46">
        <f t="shared" si="76"/>
        <v>0</v>
      </c>
      <c r="H290" s="53" t="e">
        <f t="shared" si="72"/>
        <v>#DIV/0!</v>
      </c>
      <c r="I290" s="54" t="e">
        <f t="shared" si="73"/>
        <v>#DIV/0!</v>
      </c>
      <c r="J290" s="65"/>
      <c r="K290" s="78">
        <f t="shared" si="77"/>
        <v>0</v>
      </c>
      <c r="L290" s="45"/>
      <c r="M290" s="79">
        <f t="shared" si="78"/>
        <v>0</v>
      </c>
      <c r="N290" s="65"/>
      <c r="O290" s="78">
        <f t="shared" si="79"/>
        <v>0</v>
      </c>
      <c r="P290" s="45"/>
      <c r="Q290" s="79">
        <f t="shared" si="80"/>
        <v>0</v>
      </c>
      <c r="R290" s="65"/>
      <c r="S290" s="78">
        <f t="shared" si="81"/>
        <v>0</v>
      </c>
      <c r="T290" s="45"/>
      <c r="U290" s="79">
        <f t="shared" si="82"/>
        <v>0</v>
      </c>
      <c r="V290" s="65"/>
      <c r="W290" s="78">
        <f t="shared" si="83"/>
        <v>0</v>
      </c>
      <c r="X290" s="45"/>
      <c r="Y290" s="79">
        <f t="shared" si="84"/>
        <v>0</v>
      </c>
      <c r="Z290" s="65"/>
      <c r="AA290" s="78">
        <f t="shared" si="85"/>
        <v>0</v>
      </c>
      <c r="AB290" s="45"/>
      <c r="AC290" s="79">
        <f t="shared" si="86"/>
        <v>0</v>
      </c>
      <c r="AD290" s="65"/>
      <c r="AE290" s="78">
        <f t="shared" si="87"/>
        <v>0</v>
      </c>
      <c r="AF290" s="45"/>
      <c r="AG290" s="79">
        <f t="shared" si="88"/>
        <v>0</v>
      </c>
      <c r="AH290" s="2"/>
      <c r="AI290" s="2"/>
      <c r="AJ290" s="2"/>
      <c r="AK290" s="2"/>
      <c r="AL290" s="2"/>
    </row>
    <row r="291" spans="1:38" ht="16.5" customHeight="1" outlineLevel="1">
      <c r="A291" s="12">
        <v>2104162</v>
      </c>
      <c r="B291" s="24" t="s">
        <v>243</v>
      </c>
      <c r="C291" s="14">
        <v>2115850</v>
      </c>
      <c r="D291" s="45">
        <v>0</v>
      </c>
      <c r="E291" s="46">
        <f t="shared" si="74"/>
        <v>0</v>
      </c>
      <c r="F291" s="46">
        <f t="shared" si="75"/>
        <v>0</v>
      </c>
      <c r="G291" s="46">
        <f t="shared" si="76"/>
        <v>0</v>
      </c>
      <c r="H291" s="53" t="e">
        <f t="shared" si="72"/>
        <v>#DIV/0!</v>
      </c>
      <c r="I291" s="54" t="e">
        <f t="shared" si="73"/>
        <v>#DIV/0!</v>
      </c>
      <c r="J291" s="65"/>
      <c r="K291" s="78">
        <f t="shared" si="77"/>
        <v>0</v>
      </c>
      <c r="L291" s="45"/>
      <c r="M291" s="79">
        <f t="shared" si="78"/>
        <v>0</v>
      </c>
      <c r="N291" s="65"/>
      <c r="O291" s="78">
        <f t="shared" si="79"/>
        <v>0</v>
      </c>
      <c r="P291" s="45"/>
      <c r="Q291" s="79">
        <f t="shared" si="80"/>
        <v>0</v>
      </c>
      <c r="R291" s="65"/>
      <c r="S291" s="78">
        <f t="shared" si="81"/>
        <v>0</v>
      </c>
      <c r="T291" s="45"/>
      <c r="U291" s="79">
        <f t="shared" si="82"/>
        <v>0</v>
      </c>
      <c r="V291" s="65"/>
      <c r="W291" s="78">
        <f t="shared" si="83"/>
        <v>0</v>
      </c>
      <c r="X291" s="45"/>
      <c r="Y291" s="79">
        <f t="shared" si="84"/>
        <v>0</v>
      </c>
      <c r="Z291" s="65"/>
      <c r="AA291" s="78">
        <f t="shared" si="85"/>
        <v>0</v>
      </c>
      <c r="AB291" s="45"/>
      <c r="AC291" s="79">
        <f t="shared" si="86"/>
        <v>0</v>
      </c>
      <c r="AD291" s="65"/>
      <c r="AE291" s="78">
        <f t="shared" si="87"/>
        <v>0</v>
      </c>
      <c r="AF291" s="45"/>
      <c r="AG291" s="79">
        <f t="shared" si="88"/>
        <v>0</v>
      </c>
      <c r="AH291" s="2"/>
      <c r="AI291" s="2"/>
      <c r="AJ291" s="2"/>
      <c r="AK291" s="2"/>
      <c r="AL291" s="2"/>
    </row>
    <row r="292" spans="1:38" ht="16.5" customHeight="1" outlineLevel="1">
      <c r="A292" s="12" t="s">
        <v>889</v>
      </c>
      <c r="B292" s="27" t="s">
        <v>244</v>
      </c>
      <c r="C292" s="14">
        <v>89860</v>
      </c>
      <c r="D292" s="45">
        <v>0</v>
      </c>
      <c r="E292" s="46">
        <f t="shared" si="74"/>
        <v>0</v>
      </c>
      <c r="F292" s="46">
        <f t="shared" si="75"/>
        <v>0</v>
      </c>
      <c r="G292" s="46">
        <f t="shared" si="76"/>
        <v>0</v>
      </c>
      <c r="H292" s="53" t="e">
        <f t="shared" si="72"/>
        <v>#DIV/0!</v>
      </c>
      <c r="I292" s="54" t="e">
        <f t="shared" si="73"/>
        <v>#DIV/0!</v>
      </c>
      <c r="J292" s="65"/>
      <c r="K292" s="78">
        <f t="shared" si="77"/>
        <v>0</v>
      </c>
      <c r="L292" s="45"/>
      <c r="M292" s="79">
        <f t="shared" si="78"/>
        <v>0</v>
      </c>
      <c r="N292" s="65"/>
      <c r="O292" s="78">
        <f t="shared" si="79"/>
        <v>0</v>
      </c>
      <c r="P292" s="45"/>
      <c r="Q292" s="79">
        <f t="shared" si="80"/>
        <v>0</v>
      </c>
      <c r="R292" s="65"/>
      <c r="S292" s="78">
        <f t="shared" si="81"/>
        <v>0</v>
      </c>
      <c r="T292" s="45"/>
      <c r="U292" s="79">
        <f t="shared" si="82"/>
        <v>0</v>
      </c>
      <c r="V292" s="65"/>
      <c r="W292" s="78">
        <f t="shared" si="83"/>
        <v>0</v>
      </c>
      <c r="X292" s="45"/>
      <c r="Y292" s="79">
        <f t="shared" si="84"/>
        <v>0</v>
      </c>
      <c r="Z292" s="65"/>
      <c r="AA292" s="78">
        <f t="shared" si="85"/>
        <v>0</v>
      </c>
      <c r="AB292" s="45"/>
      <c r="AC292" s="79">
        <f t="shared" si="86"/>
        <v>0</v>
      </c>
      <c r="AD292" s="65"/>
      <c r="AE292" s="78">
        <f t="shared" si="87"/>
        <v>0</v>
      </c>
      <c r="AF292" s="45"/>
      <c r="AG292" s="79">
        <f t="shared" si="88"/>
        <v>0</v>
      </c>
      <c r="AH292" s="2"/>
      <c r="AI292" s="2"/>
      <c r="AJ292" s="2"/>
      <c r="AK292" s="2"/>
      <c r="AL292" s="2"/>
    </row>
    <row r="293" spans="1:38" ht="16.5" customHeight="1" outlineLevel="1">
      <c r="A293" s="12" t="s">
        <v>890</v>
      </c>
      <c r="B293" s="27" t="s">
        <v>245</v>
      </c>
      <c r="C293" s="14">
        <v>142210</v>
      </c>
      <c r="D293" s="45">
        <v>0</v>
      </c>
      <c r="E293" s="46">
        <f t="shared" si="74"/>
        <v>0</v>
      </c>
      <c r="F293" s="46">
        <f t="shared" si="75"/>
        <v>0</v>
      </c>
      <c r="G293" s="46">
        <f t="shared" si="76"/>
        <v>0</v>
      </c>
      <c r="H293" s="53" t="e">
        <f t="shared" si="72"/>
        <v>#DIV/0!</v>
      </c>
      <c r="I293" s="54" t="e">
        <f t="shared" si="73"/>
        <v>#DIV/0!</v>
      </c>
      <c r="J293" s="65"/>
      <c r="K293" s="78">
        <f t="shared" si="77"/>
        <v>0</v>
      </c>
      <c r="L293" s="45"/>
      <c r="M293" s="79">
        <f t="shared" si="78"/>
        <v>0</v>
      </c>
      <c r="N293" s="65"/>
      <c r="O293" s="78">
        <f t="shared" si="79"/>
        <v>0</v>
      </c>
      <c r="P293" s="45"/>
      <c r="Q293" s="79">
        <f t="shared" si="80"/>
        <v>0</v>
      </c>
      <c r="R293" s="65"/>
      <c r="S293" s="78">
        <f t="shared" si="81"/>
        <v>0</v>
      </c>
      <c r="T293" s="45"/>
      <c r="U293" s="79">
        <f t="shared" si="82"/>
        <v>0</v>
      </c>
      <c r="V293" s="65"/>
      <c r="W293" s="78">
        <f t="shared" si="83"/>
        <v>0</v>
      </c>
      <c r="X293" s="45"/>
      <c r="Y293" s="79">
        <f t="shared" si="84"/>
        <v>0</v>
      </c>
      <c r="Z293" s="65"/>
      <c r="AA293" s="78">
        <f t="shared" si="85"/>
        <v>0</v>
      </c>
      <c r="AB293" s="45"/>
      <c r="AC293" s="79">
        <f t="shared" si="86"/>
        <v>0</v>
      </c>
      <c r="AD293" s="65"/>
      <c r="AE293" s="78">
        <f t="shared" si="87"/>
        <v>0</v>
      </c>
      <c r="AF293" s="45"/>
      <c r="AG293" s="79">
        <f t="shared" si="88"/>
        <v>0</v>
      </c>
      <c r="AH293" s="2"/>
      <c r="AI293" s="2"/>
      <c r="AJ293" s="2"/>
      <c r="AK293" s="2"/>
      <c r="AL293" s="2"/>
    </row>
    <row r="294" spans="1:38" ht="16.5" customHeight="1" outlineLevel="1">
      <c r="A294" s="12" t="s">
        <v>891</v>
      </c>
      <c r="B294" s="27" t="s">
        <v>246</v>
      </c>
      <c r="C294" s="14">
        <v>163210</v>
      </c>
      <c r="D294" s="45">
        <v>0</v>
      </c>
      <c r="E294" s="46">
        <f t="shared" si="74"/>
        <v>0</v>
      </c>
      <c r="F294" s="46">
        <f t="shared" si="75"/>
        <v>0</v>
      </c>
      <c r="G294" s="46">
        <f t="shared" si="76"/>
        <v>0</v>
      </c>
      <c r="H294" s="53" t="e">
        <f t="shared" si="72"/>
        <v>#DIV/0!</v>
      </c>
      <c r="I294" s="54" t="e">
        <f t="shared" si="73"/>
        <v>#DIV/0!</v>
      </c>
      <c r="J294" s="65"/>
      <c r="K294" s="78">
        <f t="shared" si="77"/>
        <v>0</v>
      </c>
      <c r="L294" s="45"/>
      <c r="M294" s="79">
        <f t="shared" si="78"/>
        <v>0</v>
      </c>
      <c r="N294" s="65"/>
      <c r="O294" s="78">
        <f t="shared" si="79"/>
        <v>0</v>
      </c>
      <c r="P294" s="45"/>
      <c r="Q294" s="79">
        <f t="shared" si="80"/>
        <v>0</v>
      </c>
      <c r="R294" s="65"/>
      <c r="S294" s="78">
        <f t="shared" si="81"/>
        <v>0</v>
      </c>
      <c r="T294" s="45"/>
      <c r="U294" s="79">
        <f t="shared" si="82"/>
        <v>0</v>
      </c>
      <c r="V294" s="65"/>
      <c r="W294" s="78">
        <f t="shared" si="83"/>
        <v>0</v>
      </c>
      <c r="X294" s="45"/>
      <c r="Y294" s="79">
        <f t="shared" si="84"/>
        <v>0</v>
      </c>
      <c r="Z294" s="65"/>
      <c r="AA294" s="78">
        <f t="shared" si="85"/>
        <v>0</v>
      </c>
      <c r="AB294" s="45"/>
      <c r="AC294" s="79">
        <f t="shared" si="86"/>
        <v>0</v>
      </c>
      <c r="AD294" s="65"/>
      <c r="AE294" s="78">
        <f t="shared" si="87"/>
        <v>0</v>
      </c>
      <c r="AF294" s="45"/>
      <c r="AG294" s="79">
        <f t="shared" si="88"/>
        <v>0</v>
      </c>
      <c r="AH294" s="2"/>
      <c r="AI294" s="2"/>
      <c r="AJ294" s="2"/>
      <c r="AK294" s="2"/>
      <c r="AL294" s="2"/>
    </row>
    <row r="295" spans="1:38" ht="16.5" customHeight="1" outlineLevel="1">
      <c r="A295" s="12">
        <v>2104360</v>
      </c>
      <c r="B295" s="27" t="s">
        <v>247</v>
      </c>
      <c r="C295" s="14">
        <v>3113610</v>
      </c>
      <c r="D295" s="45">
        <v>0</v>
      </c>
      <c r="E295" s="46">
        <f t="shared" si="74"/>
        <v>0</v>
      </c>
      <c r="F295" s="46">
        <f t="shared" si="75"/>
        <v>0</v>
      </c>
      <c r="G295" s="46">
        <f t="shared" si="76"/>
        <v>0</v>
      </c>
      <c r="H295" s="53" t="e">
        <f t="shared" si="72"/>
        <v>#DIV/0!</v>
      </c>
      <c r="I295" s="54" t="e">
        <f t="shared" si="73"/>
        <v>#DIV/0!</v>
      </c>
      <c r="J295" s="65"/>
      <c r="K295" s="78">
        <f t="shared" si="77"/>
        <v>0</v>
      </c>
      <c r="L295" s="45"/>
      <c r="M295" s="79">
        <f t="shared" si="78"/>
        <v>0</v>
      </c>
      <c r="N295" s="65"/>
      <c r="O295" s="78">
        <f t="shared" si="79"/>
        <v>0</v>
      </c>
      <c r="P295" s="45"/>
      <c r="Q295" s="79">
        <f t="shared" si="80"/>
        <v>0</v>
      </c>
      <c r="R295" s="65"/>
      <c r="S295" s="78">
        <f t="shared" si="81"/>
        <v>0</v>
      </c>
      <c r="T295" s="45"/>
      <c r="U295" s="79">
        <f t="shared" si="82"/>
        <v>0</v>
      </c>
      <c r="V295" s="65"/>
      <c r="W295" s="78">
        <f t="shared" si="83"/>
        <v>0</v>
      </c>
      <c r="X295" s="45"/>
      <c r="Y295" s="79">
        <f t="shared" si="84"/>
        <v>0</v>
      </c>
      <c r="Z295" s="65"/>
      <c r="AA295" s="78">
        <f t="shared" si="85"/>
        <v>0</v>
      </c>
      <c r="AB295" s="45"/>
      <c r="AC295" s="79">
        <f t="shared" si="86"/>
        <v>0</v>
      </c>
      <c r="AD295" s="65"/>
      <c r="AE295" s="78">
        <f t="shared" si="87"/>
        <v>0</v>
      </c>
      <c r="AF295" s="45"/>
      <c r="AG295" s="79">
        <f t="shared" si="88"/>
        <v>0</v>
      </c>
      <c r="AH295" s="2"/>
      <c r="AI295" s="2"/>
      <c r="AJ295" s="2"/>
      <c r="AK295" s="2"/>
      <c r="AL295" s="2"/>
    </row>
    <row r="296" spans="1:38" ht="16.5" customHeight="1" outlineLevel="1">
      <c r="A296" s="12">
        <v>2104361</v>
      </c>
      <c r="B296" s="27" t="s">
        <v>248</v>
      </c>
      <c r="C296" s="14">
        <v>4251410</v>
      </c>
      <c r="D296" s="45">
        <v>0</v>
      </c>
      <c r="E296" s="46">
        <f t="shared" si="74"/>
        <v>0</v>
      </c>
      <c r="F296" s="46">
        <f t="shared" si="75"/>
        <v>0</v>
      </c>
      <c r="G296" s="46">
        <f t="shared" si="76"/>
        <v>0</v>
      </c>
      <c r="H296" s="53" t="e">
        <f t="shared" si="72"/>
        <v>#DIV/0!</v>
      </c>
      <c r="I296" s="54" t="e">
        <f t="shared" si="73"/>
        <v>#DIV/0!</v>
      </c>
      <c r="J296" s="65"/>
      <c r="K296" s="78">
        <f t="shared" si="77"/>
        <v>0</v>
      </c>
      <c r="L296" s="45"/>
      <c r="M296" s="79">
        <f t="shared" si="78"/>
        <v>0</v>
      </c>
      <c r="N296" s="65"/>
      <c r="O296" s="78">
        <f t="shared" si="79"/>
        <v>0</v>
      </c>
      <c r="P296" s="45"/>
      <c r="Q296" s="79">
        <f t="shared" si="80"/>
        <v>0</v>
      </c>
      <c r="R296" s="65"/>
      <c r="S296" s="78">
        <f t="shared" si="81"/>
        <v>0</v>
      </c>
      <c r="T296" s="45"/>
      <c r="U296" s="79">
        <f t="shared" si="82"/>
        <v>0</v>
      </c>
      <c r="V296" s="65"/>
      <c r="W296" s="78">
        <f t="shared" si="83"/>
        <v>0</v>
      </c>
      <c r="X296" s="45"/>
      <c r="Y296" s="79">
        <f t="shared" si="84"/>
        <v>0</v>
      </c>
      <c r="Z296" s="65"/>
      <c r="AA296" s="78">
        <f t="shared" si="85"/>
        <v>0</v>
      </c>
      <c r="AB296" s="45"/>
      <c r="AC296" s="79">
        <f t="shared" si="86"/>
        <v>0</v>
      </c>
      <c r="AD296" s="65"/>
      <c r="AE296" s="78">
        <f t="shared" si="87"/>
        <v>0</v>
      </c>
      <c r="AF296" s="45"/>
      <c r="AG296" s="79">
        <f t="shared" si="88"/>
        <v>0</v>
      </c>
      <c r="AH296" s="2"/>
      <c r="AI296" s="2"/>
      <c r="AJ296" s="2"/>
      <c r="AK296" s="2"/>
      <c r="AL296" s="2"/>
    </row>
    <row r="297" spans="1:38" ht="16.5" customHeight="1" outlineLevel="1">
      <c r="A297" s="12">
        <v>2104362</v>
      </c>
      <c r="B297" s="27" t="s">
        <v>249</v>
      </c>
      <c r="C297" s="14">
        <v>1098970</v>
      </c>
      <c r="D297" s="45">
        <v>0</v>
      </c>
      <c r="E297" s="46">
        <f t="shared" si="74"/>
        <v>0</v>
      </c>
      <c r="F297" s="46">
        <f t="shared" si="75"/>
        <v>0</v>
      </c>
      <c r="G297" s="46">
        <f t="shared" si="76"/>
        <v>0</v>
      </c>
      <c r="H297" s="53" t="e">
        <f t="shared" si="72"/>
        <v>#DIV/0!</v>
      </c>
      <c r="I297" s="54" t="e">
        <f t="shared" si="73"/>
        <v>#DIV/0!</v>
      </c>
      <c r="J297" s="65"/>
      <c r="K297" s="78">
        <f t="shared" si="77"/>
        <v>0</v>
      </c>
      <c r="L297" s="45"/>
      <c r="M297" s="79">
        <f t="shared" si="78"/>
        <v>0</v>
      </c>
      <c r="N297" s="65"/>
      <c r="O297" s="78">
        <f t="shared" si="79"/>
        <v>0</v>
      </c>
      <c r="P297" s="45"/>
      <c r="Q297" s="79">
        <f t="shared" si="80"/>
        <v>0</v>
      </c>
      <c r="R297" s="65"/>
      <c r="S297" s="78">
        <f t="shared" si="81"/>
        <v>0</v>
      </c>
      <c r="T297" s="45"/>
      <c r="U297" s="79">
        <f t="shared" si="82"/>
        <v>0</v>
      </c>
      <c r="V297" s="65"/>
      <c r="W297" s="78">
        <f t="shared" si="83"/>
        <v>0</v>
      </c>
      <c r="X297" s="45"/>
      <c r="Y297" s="79">
        <f t="shared" si="84"/>
        <v>0</v>
      </c>
      <c r="Z297" s="65"/>
      <c r="AA297" s="78">
        <f t="shared" si="85"/>
        <v>0</v>
      </c>
      <c r="AB297" s="45"/>
      <c r="AC297" s="79">
        <f t="shared" si="86"/>
        <v>0</v>
      </c>
      <c r="AD297" s="65"/>
      <c r="AE297" s="78">
        <f t="shared" si="87"/>
        <v>0</v>
      </c>
      <c r="AF297" s="45"/>
      <c r="AG297" s="79">
        <f t="shared" si="88"/>
        <v>0</v>
      </c>
      <c r="AH297" s="2"/>
      <c r="AI297" s="2"/>
      <c r="AJ297" s="2"/>
      <c r="AK297" s="2"/>
      <c r="AL297" s="2"/>
    </row>
    <row r="298" spans="1:38" ht="16.5" customHeight="1" outlineLevel="1">
      <c r="A298" s="12">
        <v>2104363</v>
      </c>
      <c r="B298" s="27" t="s">
        <v>250</v>
      </c>
      <c r="C298" s="14">
        <v>3289760</v>
      </c>
      <c r="D298" s="45">
        <v>0</v>
      </c>
      <c r="E298" s="46">
        <f t="shared" si="74"/>
        <v>0</v>
      </c>
      <c r="F298" s="46">
        <f t="shared" si="75"/>
        <v>0</v>
      </c>
      <c r="G298" s="46">
        <f t="shared" si="76"/>
        <v>0</v>
      </c>
      <c r="H298" s="53" t="e">
        <f t="shared" si="72"/>
        <v>#DIV/0!</v>
      </c>
      <c r="I298" s="54" t="e">
        <f t="shared" si="73"/>
        <v>#DIV/0!</v>
      </c>
      <c r="J298" s="65"/>
      <c r="K298" s="78">
        <f t="shared" si="77"/>
        <v>0</v>
      </c>
      <c r="L298" s="45"/>
      <c r="M298" s="79">
        <f t="shared" si="78"/>
        <v>0</v>
      </c>
      <c r="N298" s="65"/>
      <c r="O298" s="78">
        <f t="shared" si="79"/>
        <v>0</v>
      </c>
      <c r="P298" s="45"/>
      <c r="Q298" s="79">
        <f t="shared" si="80"/>
        <v>0</v>
      </c>
      <c r="R298" s="65"/>
      <c r="S298" s="78">
        <f t="shared" si="81"/>
        <v>0</v>
      </c>
      <c r="T298" s="45"/>
      <c r="U298" s="79">
        <f t="shared" si="82"/>
        <v>0</v>
      </c>
      <c r="V298" s="65"/>
      <c r="W298" s="78">
        <f t="shared" si="83"/>
        <v>0</v>
      </c>
      <c r="X298" s="45"/>
      <c r="Y298" s="79">
        <f t="shared" si="84"/>
        <v>0</v>
      </c>
      <c r="Z298" s="65"/>
      <c r="AA298" s="78">
        <f t="shared" si="85"/>
        <v>0</v>
      </c>
      <c r="AB298" s="45"/>
      <c r="AC298" s="79">
        <f t="shared" si="86"/>
        <v>0</v>
      </c>
      <c r="AD298" s="65"/>
      <c r="AE298" s="78">
        <f t="shared" si="87"/>
        <v>0</v>
      </c>
      <c r="AF298" s="45"/>
      <c r="AG298" s="79">
        <f t="shared" si="88"/>
        <v>0</v>
      </c>
      <c r="AH298" s="2"/>
      <c r="AI298" s="2"/>
      <c r="AJ298" s="2"/>
      <c r="AK298" s="2"/>
      <c r="AL298" s="2"/>
    </row>
    <row r="299" spans="1:38" ht="16.5" customHeight="1" outlineLevel="1">
      <c r="A299" s="12">
        <v>2104364</v>
      </c>
      <c r="B299" s="27" t="s">
        <v>251</v>
      </c>
      <c r="C299" s="14">
        <v>3816470</v>
      </c>
      <c r="D299" s="45">
        <v>0</v>
      </c>
      <c r="E299" s="46">
        <f t="shared" si="74"/>
        <v>0</v>
      </c>
      <c r="F299" s="46">
        <f t="shared" si="75"/>
        <v>0</v>
      </c>
      <c r="G299" s="46">
        <f t="shared" si="76"/>
        <v>0</v>
      </c>
      <c r="H299" s="53" t="e">
        <f t="shared" si="72"/>
        <v>#DIV/0!</v>
      </c>
      <c r="I299" s="54" t="e">
        <f t="shared" si="73"/>
        <v>#DIV/0!</v>
      </c>
      <c r="J299" s="65"/>
      <c r="K299" s="78">
        <f t="shared" si="77"/>
        <v>0</v>
      </c>
      <c r="L299" s="45"/>
      <c r="M299" s="79">
        <f t="shared" si="78"/>
        <v>0</v>
      </c>
      <c r="N299" s="65"/>
      <c r="O299" s="78">
        <f t="shared" si="79"/>
        <v>0</v>
      </c>
      <c r="P299" s="45"/>
      <c r="Q299" s="79">
        <f t="shared" si="80"/>
        <v>0</v>
      </c>
      <c r="R299" s="65"/>
      <c r="S299" s="78">
        <f t="shared" si="81"/>
        <v>0</v>
      </c>
      <c r="T299" s="45"/>
      <c r="U299" s="79">
        <f t="shared" si="82"/>
        <v>0</v>
      </c>
      <c r="V299" s="65"/>
      <c r="W299" s="78">
        <f t="shared" si="83"/>
        <v>0</v>
      </c>
      <c r="X299" s="45"/>
      <c r="Y299" s="79">
        <f t="shared" si="84"/>
        <v>0</v>
      </c>
      <c r="Z299" s="65"/>
      <c r="AA299" s="78">
        <f t="shared" si="85"/>
        <v>0</v>
      </c>
      <c r="AB299" s="45"/>
      <c r="AC299" s="79">
        <f t="shared" si="86"/>
        <v>0</v>
      </c>
      <c r="AD299" s="65"/>
      <c r="AE299" s="78">
        <f t="shared" si="87"/>
        <v>0</v>
      </c>
      <c r="AF299" s="45"/>
      <c r="AG299" s="79">
        <f t="shared" si="88"/>
        <v>0</v>
      </c>
      <c r="AH299" s="2"/>
      <c r="AI299" s="2"/>
      <c r="AJ299" s="2"/>
      <c r="AK299" s="2"/>
      <c r="AL299" s="2"/>
    </row>
    <row r="300" spans="1:38" ht="16.5" customHeight="1" outlineLevel="1">
      <c r="A300" s="12">
        <v>2104242</v>
      </c>
      <c r="B300" s="27" t="s">
        <v>252</v>
      </c>
      <c r="C300" s="14">
        <v>3985420</v>
      </c>
      <c r="D300" s="45">
        <v>0</v>
      </c>
      <c r="E300" s="46">
        <f t="shared" si="74"/>
        <v>0</v>
      </c>
      <c r="F300" s="46">
        <f t="shared" si="75"/>
        <v>0</v>
      </c>
      <c r="G300" s="46">
        <f t="shared" si="76"/>
        <v>0</v>
      </c>
      <c r="H300" s="53" t="e">
        <f t="shared" si="72"/>
        <v>#DIV/0!</v>
      </c>
      <c r="I300" s="54" t="e">
        <f t="shared" si="73"/>
        <v>#DIV/0!</v>
      </c>
      <c r="J300" s="65"/>
      <c r="K300" s="78">
        <f t="shared" si="77"/>
        <v>0</v>
      </c>
      <c r="L300" s="45"/>
      <c r="M300" s="79">
        <f t="shared" si="78"/>
        <v>0</v>
      </c>
      <c r="N300" s="65"/>
      <c r="O300" s="78">
        <f t="shared" si="79"/>
        <v>0</v>
      </c>
      <c r="P300" s="45"/>
      <c r="Q300" s="79">
        <f t="shared" si="80"/>
        <v>0</v>
      </c>
      <c r="R300" s="65"/>
      <c r="S300" s="78">
        <f t="shared" si="81"/>
        <v>0</v>
      </c>
      <c r="T300" s="45"/>
      <c r="U300" s="79">
        <f t="shared" si="82"/>
        <v>0</v>
      </c>
      <c r="V300" s="65"/>
      <c r="W300" s="78">
        <f t="shared" si="83"/>
        <v>0</v>
      </c>
      <c r="X300" s="45"/>
      <c r="Y300" s="79">
        <f t="shared" si="84"/>
        <v>0</v>
      </c>
      <c r="Z300" s="65"/>
      <c r="AA300" s="78">
        <f t="shared" si="85"/>
        <v>0</v>
      </c>
      <c r="AB300" s="45"/>
      <c r="AC300" s="79">
        <f t="shared" si="86"/>
        <v>0</v>
      </c>
      <c r="AD300" s="65"/>
      <c r="AE300" s="78">
        <f t="shared" si="87"/>
        <v>0</v>
      </c>
      <c r="AF300" s="45"/>
      <c r="AG300" s="79">
        <f t="shared" si="88"/>
        <v>0</v>
      </c>
      <c r="AH300" s="2"/>
      <c r="AI300" s="2"/>
      <c r="AJ300" s="2"/>
      <c r="AK300" s="2"/>
      <c r="AL300" s="2"/>
    </row>
    <row r="301" spans="1:38" ht="16.5" customHeight="1" outlineLevel="1">
      <c r="A301" s="12">
        <v>2104442</v>
      </c>
      <c r="B301" s="27" t="s">
        <v>253</v>
      </c>
      <c r="C301" s="14">
        <v>2439330</v>
      </c>
      <c r="D301" s="45">
        <v>0</v>
      </c>
      <c r="E301" s="46">
        <f t="shared" si="74"/>
        <v>0</v>
      </c>
      <c r="F301" s="46">
        <f t="shared" si="75"/>
        <v>0</v>
      </c>
      <c r="G301" s="46">
        <f t="shared" si="76"/>
        <v>0</v>
      </c>
      <c r="H301" s="53" t="e">
        <f t="shared" si="72"/>
        <v>#DIV/0!</v>
      </c>
      <c r="I301" s="54" t="e">
        <f t="shared" si="73"/>
        <v>#DIV/0!</v>
      </c>
      <c r="J301" s="65"/>
      <c r="K301" s="78">
        <f t="shared" si="77"/>
        <v>0</v>
      </c>
      <c r="L301" s="45"/>
      <c r="M301" s="79">
        <f t="shared" si="78"/>
        <v>0</v>
      </c>
      <c r="N301" s="65"/>
      <c r="O301" s="78">
        <f t="shared" si="79"/>
        <v>0</v>
      </c>
      <c r="P301" s="45"/>
      <c r="Q301" s="79">
        <f t="shared" si="80"/>
        <v>0</v>
      </c>
      <c r="R301" s="65"/>
      <c r="S301" s="78">
        <f t="shared" si="81"/>
        <v>0</v>
      </c>
      <c r="T301" s="45"/>
      <c r="U301" s="79">
        <f t="shared" si="82"/>
        <v>0</v>
      </c>
      <c r="V301" s="65"/>
      <c r="W301" s="78">
        <f t="shared" si="83"/>
        <v>0</v>
      </c>
      <c r="X301" s="45"/>
      <c r="Y301" s="79">
        <f t="shared" si="84"/>
        <v>0</v>
      </c>
      <c r="Z301" s="65"/>
      <c r="AA301" s="78">
        <f t="shared" si="85"/>
        <v>0</v>
      </c>
      <c r="AB301" s="45"/>
      <c r="AC301" s="79">
        <f t="shared" si="86"/>
        <v>0</v>
      </c>
      <c r="AD301" s="65"/>
      <c r="AE301" s="78">
        <f t="shared" si="87"/>
        <v>0</v>
      </c>
      <c r="AF301" s="45"/>
      <c r="AG301" s="79">
        <f t="shared" si="88"/>
        <v>0</v>
      </c>
      <c r="AH301" s="2"/>
      <c r="AI301" s="2"/>
      <c r="AJ301" s="2"/>
      <c r="AK301" s="2"/>
      <c r="AL301" s="2"/>
    </row>
    <row r="302" spans="1:38" ht="16.5" customHeight="1" outlineLevel="1">
      <c r="A302" s="12">
        <v>2104174</v>
      </c>
      <c r="B302" s="27" t="s">
        <v>254</v>
      </c>
      <c r="C302" s="14">
        <v>3165480</v>
      </c>
      <c r="D302" s="45">
        <v>0</v>
      </c>
      <c r="E302" s="46">
        <f t="shared" si="74"/>
        <v>0</v>
      </c>
      <c r="F302" s="46">
        <f t="shared" si="75"/>
        <v>0</v>
      </c>
      <c r="G302" s="46">
        <f t="shared" si="76"/>
        <v>0</v>
      </c>
      <c r="H302" s="53" t="e">
        <f t="shared" si="72"/>
        <v>#DIV/0!</v>
      </c>
      <c r="I302" s="54" t="e">
        <f t="shared" si="73"/>
        <v>#DIV/0!</v>
      </c>
      <c r="J302" s="65"/>
      <c r="K302" s="78">
        <f t="shared" si="77"/>
        <v>0</v>
      </c>
      <c r="L302" s="45"/>
      <c r="M302" s="79">
        <f t="shared" si="78"/>
        <v>0</v>
      </c>
      <c r="N302" s="65"/>
      <c r="O302" s="78">
        <f t="shared" si="79"/>
        <v>0</v>
      </c>
      <c r="P302" s="45"/>
      <c r="Q302" s="79">
        <f t="shared" si="80"/>
        <v>0</v>
      </c>
      <c r="R302" s="65"/>
      <c r="S302" s="78">
        <f t="shared" si="81"/>
        <v>0</v>
      </c>
      <c r="T302" s="45"/>
      <c r="U302" s="79">
        <f t="shared" si="82"/>
        <v>0</v>
      </c>
      <c r="V302" s="65"/>
      <c r="W302" s="78">
        <f t="shared" si="83"/>
        <v>0</v>
      </c>
      <c r="X302" s="45"/>
      <c r="Y302" s="79">
        <f t="shared" si="84"/>
        <v>0</v>
      </c>
      <c r="Z302" s="65"/>
      <c r="AA302" s="78">
        <f t="shared" si="85"/>
        <v>0</v>
      </c>
      <c r="AB302" s="45"/>
      <c r="AC302" s="79">
        <f t="shared" si="86"/>
        <v>0</v>
      </c>
      <c r="AD302" s="65"/>
      <c r="AE302" s="78">
        <f t="shared" si="87"/>
        <v>0</v>
      </c>
      <c r="AF302" s="45"/>
      <c r="AG302" s="79">
        <f t="shared" si="88"/>
        <v>0</v>
      </c>
      <c r="AH302" s="2"/>
      <c r="AI302" s="2"/>
      <c r="AJ302" s="2"/>
      <c r="AK302" s="2"/>
      <c r="AL302" s="2"/>
    </row>
    <row r="303" spans="1:38" ht="16.5" customHeight="1" outlineLevel="1">
      <c r="A303" s="12"/>
      <c r="B303" s="27"/>
      <c r="C303" s="14"/>
      <c r="D303" s="45"/>
      <c r="E303" s="46"/>
      <c r="F303" s="46"/>
      <c r="G303" s="46"/>
      <c r="H303" s="53"/>
      <c r="I303" s="54"/>
      <c r="J303" s="65"/>
      <c r="K303" s="78"/>
      <c r="L303" s="45"/>
      <c r="M303" s="79"/>
      <c r="N303" s="65"/>
      <c r="O303" s="78"/>
      <c r="P303" s="45"/>
      <c r="Q303" s="79"/>
      <c r="R303" s="65"/>
      <c r="S303" s="78"/>
      <c r="T303" s="45"/>
      <c r="U303" s="79"/>
      <c r="V303" s="65"/>
      <c r="W303" s="78"/>
      <c r="X303" s="45"/>
      <c r="Y303" s="79"/>
      <c r="Z303" s="65"/>
      <c r="AA303" s="78"/>
      <c r="AB303" s="45"/>
      <c r="AC303" s="79"/>
      <c r="AD303" s="65"/>
      <c r="AE303" s="78"/>
      <c r="AF303" s="45"/>
      <c r="AG303" s="79"/>
      <c r="AH303" s="2"/>
      <c r="AI303" s="2"/>
      <c r="AJ303" s="2"/>
      <c r="AK303" s="2"/>
      <c r="AL303" s="2"/>
    </row>
    <row r="304" spans="1:38" ht="16.5" customHeight="1" outlineLevel="1">
      <c r="A304" s="12"/>
      <c r="B304" s="16" t="s">
        <v>255</v>
      </c>
      <c r="C304" s="59"/>
      <c r="D304" s="45"/>
      <c r="E304" s="46"/>
      <c r="F304" s="46"/>
      <c r="G304" s="46"/>
      <c r="H304" s="53"/>
      <c r="I304" s="54"/>
      <c r="J304" s="65"/>
      <c r="K304" s="78"/>
      <c r="L304" s="45"/>
      <c r="M304" s="79"/>
      <c r="N304" s="65"/>
      <c r="O304" s="78"/>
      <c r="P304" s="45"/>
      <c r="Q304" s="79"/>
      <c r="R304" s="65"/>
      <c r="S304" s="78"/>
      <c r="T304" s="45"/>
      <c r="U304" s="79"/>
      <c r="V304" s="65"/>
      <c r="W304" s="78"/>
      <c r="X304" s="45"/>
      <c r="Y304" s="79"/>
      <c r="Z304" s="65"/>
      <c r="AA304" s="78"/>
      <c r="AB304" s="45"/>
      <c r="AC304" s="79"/>
      <c r="AD304" s="65"/>
      <c r="AE304" s="78"/>
      <c r="AF304" s="45"/>
      <c r="AG304" s="79"/>
      <c r="AH304" s="2"/>
      <c r="AI304" s="2"/>
      <c r="AJ304" s="2"/>
      <c r="AK304" s="2"/>
      <c r="AL304" s="2"/>
    </row>
    <row r="305" spans="1:38" ht="16.5" customHeight="1" outlineLevel="1">
      <c r="A305" s="12">
        <v>2104353</v>
      </c>
      <c r="B305" s="18" t="s">
        <v>256</v>
      </c>
      <c r="C305" s="14">
        <v>4622170</v>
      </c>
      <c r="D305" s="45">
        <v>0</v>
      </c>
      <c r="E305" s="46">
        <f t="shared" si="74"/>
        <v>0</v>
      </c>
      <c r="F305" s="46">
        <f t="shared" si="75"/>
        <v>0</v>
      </c>
      <c r="G305" s="46">
        <f t="shared" si="76"/>
        <v>0</v>
      </c>
      <c r="H305" s="53" t="e">
        <f t="shared" si="72"/>
        <v>#DIV/0!</v>
      </c>
      <c r="I305" s="54" t="e">
        <f t="shared" si="73"/>
        <v>#DIV/0!</v>
      </c>
      <c r="J305" s="65"/>
      <c r="K305" s="78">
        <f t="shared" si="77"/>
        <v>0</v>
      </c>
      <c r="L305" s="45"/>
      <c r="M305" s="79">
        <f t="shared" si="78"/>
        <v>0</v>
      </c>
      <c r="N305" s="65"/>
      <c r="O305" s="78">
        <f t="shared" si="79"/>
        <v>0</v>
      </c>
      <c r="P305" s="45"/>
      <c r="Q305" s="79">
        <f t="shared" si="80"/>
        <v>0</v>
      </c>
      <c r="R305" s="65"/>
      <c r="S305" s="78">
        <f t="shared" si="81"/>
        <v>0</v>
      </c>
      <c r="T305" s="45"/>
      <c r="U305" s="79">
        <f t="shared" si="82"/>
        <v>0</v>
      </c>
      <c r="V305" s="65"/>
      <c r="W305" s="78">
        <f t="shared" si="83"/>
        <v>0</v>
      </c>
      <c r="X305" s="45"/>
      <c r="Y305" s="79">
        <f t="shared" si="84"/>
        <v>0</v>
      </c>
      <c r="Z305" s="65"/>
      <c r="AA305" s="78">
        <f t="shared" si="85"/>
        <v>0</v>
      </c>
      <c r="AB305" s="45"/>
      <c r="AC305" s="79">
        <f t="shared" si="86"/>
        <v>0</v>
      </c>
      <c r="AD305" s="65"/>
      <c r="AE305" s="78">
        <f t="shared" si="87"/>
        <v>0</v>
      </c>
      <c r="AF305" s="45"/>
      <c r="AG305" s="79">
        <f t="shared" si="88"/>
        <v>0</v>
      </c>
      <c r="AH305" s="2"/>
      <c r="AI305" s="2"/>
      <c r="AJ305" s="2"/>
      <c r="AK305" s="2"/>
      <c r="AL305" s="2"/>
    </row>
    <row r="306" spans="1:38" ht="16.5" customHeight="1" outlineLevel="1">
      <c r="A306" s="12">
        <v>2104329</v>
      </c>
      <c r="B306" s="18" t="s">
        <v>257</v>
      </c>
      <c r="C306" s="14">
        <v>4687790</v>
      </c>
      <c r="D306" s="45">
        <v>0</v>
      </c>
      <c r="E306" s="46">
        <f t="shared" si="74"/>
        <v>0</v>
      </c>
      <c r="F306" s="46">
        <f t="shared" si="75"/>
        <v>0</v>
      </c>
      <c r="G306" s="46">
        <f t="shared" si="76"/>
        <v>0</v>
      </c>
      <c r="H306" s="53" t="e">
        <f t="shared" si="72"/>
        <v>#DIV/0!</v>
      </c>
      <c r="I306" s="54" t="e">
        <f t="shared" si="73"/>
        <v>#DIV/0!</v>
      </c>
      <c r="J306" s="65"/>
      <c r="K306" s="78">
        <f t="shared" si="77"/>
        <v>0</v>
      </c>
      <c r="L306" s="45"/>
      <c r="M306" s="79">
        <f t="shared" si="78"/>
        <v>0</v>
      </c>
      <c r="N306" s="65"/>
      <c r="O306" s="78">
        <f t="shared" si="79"/>
        <v>0</v>
      </c>
      <c r="P306" s="45"/>
      <c r="Q306" s="79">
        <f t="shared" si="80"/>
        <v>0</v>
      </c>
      <c r="R306" s="65"/>
      <c r="S306" s="78">
        <f t="shared" si="81"/>
        <v>0</v>
      </c>
      <c r="T306" s="45"/>
      <c r="U306" s="79">
        <f t="shared" si="82"/>
        <v>0</v>
      </c>
      <c r="V306" s="65"/>
      <c r="W306" s="78">
        <f t="shared" si="83"/>
        <v>0</v>
      </c>
      <c r="X306" s="45"/>
      <c r="Y306" s="79">
        <f t="shared" si="84"/>
        <v>0</v>
      </c>
      <c r="Z306" s="65"/>
      <c r="AA306" s="78">
        <f t="shared" si="85"/>
        <v>0</v>
      </c>
      <c r="AB306" s="45"/>
      <c r="AC306" s="79">
        <f t="shared" si="86"/>
        <v>0</v>
      </c>
      <c r="AD306" s="65"/>
      <c r="AE306" s="78">
        <f t="shared" si="87"/>
        <v>0</v>
      </c>
      <c r="AF306" s="45"/>
      <c r="AG306" s="79">
        <f t="shared" si="88"/>
        <v>0</v>
      </c>
      <c r="AH306" s="2"/>
      <c r="AI306" s="2"/>
      <c r="AJ306" s="2"/>
      <c r="AK306" s="2"/>
      <c r="AL306" s="2"/>
    </row>
    <row r="307" spans="1:38" ht="16.5" customHeight="1" outlineLevel="1">
      <c r="A307" s="12">
        <v>2104342</v>
      </c>
      <c r="B307" s="18" t="s">
        <v>258</v>
      </c>
      <c r="C307" s="14">
        <v>3113190</v>
      </c>
      <c r="D307" s="45">
        <v>0</v>
      </c>
      <c r="E307" s="46">
        <f t="shared" si="74"/>
        <v>0</v>
      </c>
      <c r="F307" s="46">
        <f t="shared" si="75"/>
        <v>0</v>
      </c>
      <c r="G307" s="46">
        <f t="shared" si="76"/>
        <v>0</v>
      </c>
      <c r="H307" s="53" t="e">
        <f t="shared" si="72"/>
        <v>#DIV/0!</v>
      </c>
      <c r="I307" s="54" t="e">
        <f t="shared" si="73"/>
        <v>#DIV/0!</v>
      </c>
      <c r="J307" s="65"/>
      <c r="K307" s="78">
        <f t="shared" si="77"/>
        <v>0</v>
      </c>
      <c r="L307" s="45"/>
      <c r="M307" s="79">
        <f t="shared" si="78"/>
        <v>0</v>
      </c>
      <c r="N307" s="65"/>
      <c r="O307" s="78">
        <f t="shared" si="79"/>
        <v>0</v>
      </c>
      <c r="P307" s="45"/>
      <c r="Q307" s="79">
        <f t="shared" si="80"/>
        <v>0</v>
      </c>
      <c r="R307" s="65"/>
      <c r="S307" s="78">
        <f t="shared" si="81"/>
        <v>0</v>
      </c>
      <c r="T307" s="45"/>
      <c r="U307" s="79">
        <f t="shared" si="82"/>
        <v>0</v>
      </c>
      <c r="V307" s="65"/>
      <c r="W307" s="78">
        <f t="shared" si="83"/>
        <v>0</v>
      </c>
      <c r="X307" s="45"/>
      <c r="Y307" s="79">
        <f t="shared" si="84"/>
        <v>0</v>
      </c>
      <c r="Z307" s="65"/>
      <c r="AA307" s="78">
        <f t="shared" si="85"/>
        <v>0</v>
      </c>
      <c r="AB307" s="45"/>
      <c r="AC307" s="79">
        <f t="shared" si="86"/>
        <v>0</v>
      </c>
      <c r="AD307" s="65"/>
      <c r="AE307" s="78">
        <f t="shared" si="87"/>
        <v>0</v>
      </c>
      <c r="AF307" s="45"/>
      <c r="AG307" s="79">
        <f t="shared" si="88"/>
        <v>0</v>
      </c>
      <c r="AH307" s="2"/>
      <c r="AI307" s="2"/>
      <c r="AJ307" s="2"/>
      <c r="AK307" s="2"/>
      <c r="AL307" s="2"/>
    </row>
    <row r="308" spans="1:38" ht="16.5" customHeight="1" outlineLevel="1">
      <c r="A308" s="12">
        <v>2104359</v>
      </c>
      <c r="B308" s="18" t="s">
        <v>259</v>
      </c>
      <c r="C308" s="14">
        <v>1021770</v>
      </c>
      <c r="D308" s="45">
        <v>0</v>
      </c>
      <c r="E308" s="46">
        <f t="shared" si="74"/>
        <v>0</v>
      </c>
      <c r="F308" s="46">
        <f t="shared" si="75"/>
        <v>0</v>
      </c>
      <c r="G308" s="46">
        <f t="shared" si="76"/>
        <v>0</v>
      </c>
      <c r="H308" s="53" t="e">
        <f t="shared" si="72"/>
        <v>#DIV/0!</v>
      </c>
      <c r="I308" s="54" t="e">
        <f t="shared" si="73"/>
        <v>#DIV/0!</v>
      </c>
      <c r="J308" s="65"/>
      <c r="K308" s="78">
        <f t="shared" si="77"/>
        <v>0</v>
      </c>
      <c r="L308" s="45"/>
      <c r="M308" s="79">
        <f t="shared" si="78"/>
        <v>0</v>
      </c>
      <c r="N308" s="65"/>
      <c r="O308" s="78">
        <f t="shared" si="79"/>
        <v>0</v>
      </c>
      <c r="P308" s="45"/>
      <c r="Q308" s="79">
        <f t="shared" si="80"/>
        <v>0</v>
      </c>
      <c r="R308" s="65"/>
      <c r="S308" s="78">
        <f t="shared" si="81"/>
        <v>0</v>
      </c>
      <c r="T308" s="45"/>
      <c r="U308" s="79">
        <f t="shared" si="82"/>
        <v>0</v>
      </c>
      <c r="V308" s="65"/>
      <c r="W308" s="78">
        <f t="shared" si="83"/>
        <v>0</v>
      </c>
      <c r="X308" s="45"/>
      <c r="Y308" s="79">
        <f t="shared" si="84"/>
        <v>0</v>
      </c>
      <c r="Z308" s="65"/>
      <c r="AA308" s="78">
        <f t="shared" si="85"/>
        <v>0</v>
      </c>
      <c r="AB308" s="45"/>
      <c r="AC308" s="79">
        <f t="shared" si="86"/>
        <v>0</v>
      </c>
      <c r="AD308" s="65"/>
      <c r="AE308" s="78">
        <f t="shared" si="87"/>
        <v>0</v>
      </c>
      <c r="AF308" s="45"/>
      <c r="AG308" s="79">
        <f t="shared" si="88"/>
        <v>0</v>
      </c>
      <c r="AH308" s="2"/>
      <c r="AI308" s="2"/>
      <c r="AJ308" s="2"/>
      <c r="AK308" s="2"/>
      <c r="AL308" s="2"/>
    </row>
    <row r="309" spans="1:38" ht="16.5" customHeight="1" outlineLevel="1">
      <c r="A309" s="12"/>
      <c r="B309" s="18"/>
      <c r="C309" s="14"/>
      <c r="D309" s="45"/>
      <c r="E309" s="46">
        <f t="shared" si="74"/>
        <v>0</v>
      </c>
      <c r="F309" s="46"/>
      <c r="G309" s="46">
        <f t="shared" si="76"/>
        <v>0</v>
      </c>
      <c r="H309" s="53" t="e">
        <f t="shared" si="72"/>
        <v>#DIV/0!</v>
      </c>
      <c r="I309" s="54" t="e">
        <f t="shared" si="73"/>
        <v>#DIV/0!</v>
      </c>
      <c r="J309" s="65"/>
      <c r="K309" s="78">
        <f t="shared" si="77"/>
        <v>0</v>
      </c>
      <c r="L309" s="45"/>
      <c r="M309" s="79">
        <f t="shared" si="78"/>
        <v>0</v>
      </c>
      <c r="N309" s="65"/>
      <c r="O309" s="78">
        <f t="shared" si="79"/>
        <v>0</v>
      </c>
      <c r="P309" s="45"/>
      <c r="Q309" s="79">
        <f t="shared" si="80"/>
        <v>0</v>
      </c>
      <c r="R309" s="65"/>
      <c r="S309" s="78">
        <f t="shared" si="81"/>
        <v>0</v>
      </c>
      <c r="T309" s="45"/>
      <c r="U309" s="79">
        <f t="shared" si="82"/>
        <v>0</v>
      </c>
      <c r="V309" s="65"/>
      <c r="W309" s="78">
        <f t="shared" si="83"/>
        <v>0</v>
      </c>
      <c r="X309" s="45"/>
      <c r="Y309" s="79">
        <f t="shared" si="84"/>
        <v>0</v>
      </c>
      <c r="Z309" s="65"/>
      <c r="AA309" s="78">
        <f t="shared" si="85"/>
        <v>0</v>
      </c>
      <c r="AB309" s="45"/>
      <c r="AC309" s="79">
        <f t="shared" si="86"/>
        <v>0</v>
      </c>
      <c r="AD309" s="65"/>
      <c r="AE309" s="78">
        <f t="shared" si="87"/>
        <v>0</v>
      </c>
      <c r="AF309" s="45"/>
      <c r="AG309" s="79">
        <f t="shared" si="88"/>
        <v>0</v>
      </c>
      <c r="AH309" s="2"/>
      <c r="AI309" s="2"/>
      <c r="AJ309" s="2"/>
      <c r="AK309" s="2"/>
      <c r="AL309" s="2"/>
    </row>
    <row r="310" spans="1:38" ht="16.5" customHeight="1" outlineLevel="1">
      <c r="A310" s="12" t="s">
        <v>896</v>
      </c>
      <c r="B310" s="18" t="s">
        <v>260</v>
      </c>
      <c r="C310" s="14">
        <v>352320</v>
      </c>
      <c r="D310" s="45">
        <v>0</v>
      </c>
      <c r="E310" s="46">
        <f t="shared" si="74"/>
        <v>0</v>
      </c>
      <c r="F310" s="46">
        <f t="shared" si="75"/>
        <v>0</v>
      </c>
      <c r="G310" s="46">
        <f t="shared" si="76"/>
        <v>0</v>
      </c>
      <c r="H310" s="53" t="e">
        <f t="shared" si="72"/>
        <v>#DIV/0!</v>
      </c>
      <c r="I310" s="54" t="e">
        <f t="shared" si="73"/>
        <v>#DIV/0!</v>
      </c>
      <c r="J310" s="65"/>
      <c r="K310" s="78">
        <f t="shared" si="77"/>
        <v>0</v>
      </c>
      <c r="L310" s="45"/>
      <c r="M310" s="79">
        <f t="shared" si="78"/>
        <v>0</v>
      </c>
      <c r="N310" s="65"/>
      <c r="O310" s="78">
        <f t="shared" si="79"/>
        <v>0</v>
      </c>
      <c r="P310" s="45"/>
      <c r="Q310" s="79">
        <f t="shared" si="80"/>
        <v>0</v>
      </c>
      <c r="R310" s="65"/>
      <c r="S310" s="78">
        <f t="shared" si="81"/>
        <v>0</v>
      </c>
      <c r="T310" s="45"/>
      <c r="U310" s="79">
        <f t="shared" si="82"/>
        <v>0</v>
      </c>
      <c r="V310" s="65"/>
      <c r="W310" s="78">
        <f t="shared" si="83"/>
        <v>0</v>
      </c>
      <c r="X310" s="45"/>
      <c r="Y310" s="79">
        <f t="shared" si="84"/>
        <v>0</v>
      </c>
      <c r="Z310" s="65"/>
      <c r="AA310" s="78">
        <f t="shared" si="85"/>
        <v>0</v>
      </c>
      <c r="AB310" s="45"/>
      <c r="AC310" s="79">
        <f t="shared" si="86"/>
        <v>0</v>
      </c>
      <c r="AD310" s="65"/>
      <c r="AE310" s="78">
        <f t="shared" si="87"/>
        <v>0</v>
      </c>
      <c r="AF310" s="45"/>
      <c r="AG310" s="79">
        <f t="shared" si="88"/>
        <v>0</v>
      </c>
      <c r="AH310" s="2"/>
      <c r="AI310" s="2"/>
      <c r="AJ310" s="2"/>
      <c r="AK310" s="2"/>
      <c r="AL310" s="2"/>
    </row>
    <row r="311" spans="1:38" ht="16.5" customHeight="1" outlineLevel="1">
      <c r="A311" s="12"/>
      <c r="B311" s="18"/>
      <c r="C311" s="14"/>
      <c r="D311" s="45"/>
      <c r="E311" s="46"/>
      <c r="F311" s="46"/>
      <c r="G311" s="46"/>
      <c r="H311" s="53"/>
      <c r="I311" s="54"/>
      <c r="J311" s="65"/>
      <c r="K311" s="78"/>
      <c r="L311" s="45"/>
      <c r="M311" s="79"/>
      <c r="N311" s="65"/>
      <c r="O311" s="78"/>
      <c r="P311" s="45"/>
      <c r="Q311" s="79"/>
      <c r="R311" s="65"/>
      <c r="S311" s="78"/>
      <c r="T311" s="45"/>
      <c r="U311" s="79"/>
      <c r="V311" s="65"/>
      <c r="W311" s="78"/>
      <c r="X311" s="45"/>
      <c r="Y311" s="79"/>
      <c r="Z311" s="65"/>
      <c r="AA311" s="78"/>
      <c r="AB311" s="45"/>
      <c r="AC311" s="79"/>
      <c r="AD311" s="65"/>
      <c r="AE311" s="78"/>
      <c r="AF311" s="45"/>
      <c r="AG311" s="79"/>
      <c r="AH311" s="2"/>
      <c r="AI311" s="2"/>
      <c r="AJ311" s="2"/>
      <c r="AK311" s="2"/>
      <c r="AL311" s="2"/>
    </row>
    <row r="312" spans="1:38" ht="16.5" customHeight="1" outlineLevel="1">
      <c r="A312" s="12"/>
      <c r="B312" s="16" t="s">
        <v>164</v>
      </c>
      <c r="C312" s="59"/>
      <c r="D312" s="45"/>
      <c r="E312" s="46"/>
      <c r="F312" s="46"/>
      <c r="G312" s="46"/>
      <c r="H312" s="53"/>
      <c r="I312" s="54"/>
      <c r="J312" s="65"/>
      <c r="K312" s="78"/>
      <c r="L312" s="45"/>
      <c r="M312" s="79"/>
      <c r="N312" s="65"/>
      <c r="O312" s="78"/>
      <c r="P312" s="45"/>
      <c r="Q312" s="79"/>
      <c r="R312" s="65"/>
      <c r="S312" s="78"/>
      <c r="T312" s="45"/>
      <c r="U312" s="79"/>
      <c r="V312" s="65"/>
      <c r="W312" s="78"/>
      <c r="X312" s="45"/>
      <c r="Y312" s="79"/>
      <c r="Z312" s="65"/>
      <c r="AA312" s="78"/>
      <c r="AB312" s="45"/>
      <c r="AC312" s="79"/>
      <c r="AD312" s="65"/>
      <c r="AE312" s="78"/>
      <c r="AF312" s="45"/>
      <c r="AG312" s="79"/>
      <c r="AH312" s="2"/>
      <c r="AI312" s="2"/>
      <c r="AJ312" s="2"/>
      <c r="AK312" s="2"/>
      <c r="AL312" s="2"/>
    </row>
    <row r="313" spans="1:38" ht="84.75" customHeight="1" outlineLevel="1">
      <c r="A313" s="12" t="s">
        <v>892</v>
      </c>
      <c r="B313" s="18" t="s">
        <v>261</v>
      </c>
      <c r="C313" s="14">
        <v>2464630</v>
      </c>
      <c r="D313" s="45">
        <v>0</v>
      </c>
      <c r="E313" s="46">
        <f t="shared" si="74"/>
        <v>0</v>
      </c>
      <c r="F313" s="46">
        <f t="shared" si="75"/>
        <v>0</v>
      </c>
      <c r="G313" s="46">
        <f t="shared" si="76"/>
        <v>0</v>
      </c>
      <c r="H313" s="53" t="e">
        <f t="shared" si="72"/>
        <v>#DIV/0!</v>
      </c>
      <c r="I313" s="54" t="e">
        <f t="shared" si="73"/>
        <v>#DIV/0!</v>
      </c>
      <c r="J313" s="65"/>
      <c r="K313" s="78">
        <f t="shared" si="77"/>
        <v>0</v>
      </c>
      <c r="L313" s="45"/>
      <c r="M313" s="79">
        <f t="shared" si="78"/>
        <v>0</v>
      </c>
      <c r="N313" s="65"/>
      <c r="O313" s="78">
        <f t="shared" si="79"/>
        <v>0</v>
      </c>
      <c r="P313" s="45"/>
      <c r="Q313" s="79">
        <f t="shared" si="80"/>
        <v>0</v>
      </c>
      <c r="R313" s="65"/>
      <c r="S313" s="78">
        <f t="shared" si="81"/>
        <v>0</v>
      </c>
      <c r="T313" s="45"/>
      <c r="U313" s="79">
        <f t="shared" si="82"/>
        <v>0</v>
      </c>
      <c r="V313" s="65"/>
      <c r="W313" s="78">
        <f t="shared" si="83"/>
        <v>0</v>
      </c>
      <c r="X313" s="45"/>
      <c r="Y313" s="79">
        <f t="shared" si="84"/>
        <v>0</v>
      </c>
      <c r="Z313" s="65"/>
      <c r="AA313" s="78">
        <f t="shared" si="85"/>
        <v>0</v>
      </c>
      <c r="AB313" s="45"/>
      <c r="AC313" s="79">
        <f t="shared" si="86"/>
        <v>0</v>
      </c>
      <c r="AD313" s="65"/>
      <c r="AE313" s="78">
        <f t="shared" si="87"/>
        <v>0</v>
      </c>
      <c r="AF313" s="45"/>
      <c r="AG313" s="79">
        <f t="shared" si="88"/>
        <v>0</v>
      </c>
      <c r="AH313" s="2"/>
      <c r="AI313" s="2"/>
      <c r="AJ313" s="2"/>
      <c r="AK313" s="2"/>
      <c r="AL313" s="2"/>
    </row>
    <row r="314" spans="1:38" ht="16.5" customHeight="1" outlineLevel="1">
      <c r="A314" s="12"/>
      <c r="B314" s="18"/>
      <c r="C314" s="14"/>
      <c r="D314" s="45"/>
      <c r="E314" s="46"/>
      <c r="F314" s="46"/>
      <c r="G314" s="46"/>
      <c r="H314" s="53"/>
      <c r="I314" s="54"/>
      <c r="J314" s="65"/>
      <c r="K314" s="78"/>
      <c r="L314" s="45"/>
      <c r="M314" s="79"/>
      <c r="N314" s="65"/>
      <c r="O314" s="78"/>
      <c r="P314" s="45"/>
      <c r="Q314" s="79"/>
      <c r="R314" s="65"/>
      <c r="S314" s="78"/>
      <c r="T314" s="45"/>
      <c r="U314" s="79"/>
      <c r="V314" s="65"/>
      <c r="W314" s="78"/>
      <c r="X314" s="45"/>
      <c r="Y314" s="79"/>
      <c r="Z314" s="65"/>
      <c r="AA314" s="78"/>
      <c r="AB314" s="45"/>
      <c r="AC314" s="79"/>
      <c r="AD314" s="65"/>
      <c r="AE314" s="78"/>
      <c r="AF314" s="45"/>
      <c r="AG314" s="79"/>
      <c r="AH314" s="2"/>
      <c r="AI314" s="2"/>
      <c r="AJ314" s="2"/>
      <c r="AK314" s="2"/>
      <c r="AL314" s="2"/>
    </row>
    <row r="315" spans="1:38" ht="16.5" customHeight="1">
      <c r="A315" s="58"/>
      <c r="B315" s="125" t="s">
        <v>153</v>
      </c>
      <c r="C315" s="59"/>
      <c r="D315" s="60"/>
      <c r="E315" s="61"/>
      <c r="F315" s="61"/>
      <c r="G315" s="61"/>
      <c r="H315" s="62"/>
      <c r="I315" s="63"/>
      <c r="J315" s="84"/>
      <c r="K315" s="85"/>
      <c r="L315" s="60"/>
      <c r="M315" s="86"/>
      <c r="N315" s="84"/>
      <c r="O315" s="85"/>
      <c r="P315" s="60"/>
      <c r="Q315" s="86"/>
      <c r="R315" s="84"/>
      <c r="S315" s="85"/>
      <c r="T315" s="60"/>
      <c r="U315" s="86"/>
      <c r="V315" s="84"/>
      <c r="W315" s="85"/>
      <c r="X315" s="60"/>
      <c r="Y315" s="86"/>
      <c r="Z315" s="84"/>
      <c r="AA315" s="85"/>
      <c r="AB315" s="60"/>
      <c r="AC315" s="86"/>
      <c r="AD315" s="84"/>
      <c r="AE315" s="85"/>
      <c r="AF315" s="60"/>
      <c r="AG315" s="86"/>
      <c r="AH315" s="2"/>
      <c r="AI315" s="2"/>
      <c r="AJ315" s="2"/>
      <c r="AK315" s="2"/>
      <c r="AL315" s="2"/>
    </row>
    <row r="316" spans="1:38" ht="25.5" customHeight="1">
      <c r="A316" s="12" t="s">
        <v>893</v>
      </c>
      <c r="B316" s="18" t="s">
        <v>262</v>
      </c>
      <c r="C316" s="14">
        <v>338100</v>
      </c>
      <c r="D316" s="45"/>
      <c r="E316" s="46">
        <f t="shared" si="74"/>
        <v>0</v>
      </c>
      <c r="F316" s="46">
        <f t="shared" si="75"/>
        <v>0</v>
      </c>
      <c r="G316" s="46">
        <f t="shared" si="76"/>
        <v>0</v>
      </c>
      <c r="H316" s="53" t="e">
        <f t="shared" si="72"/>
        <v>#DIV/0!</v>
      </c>
      <c r="I316" s="54" t="e">
        <f t="shared" si="73"/>
        <v>#DIV/0!</v>
      </c>
      <c r="J316" s="65"/>
      <c r="K316" s="78">
        <f t="shared" si="77"/>
        <v>0</v>
      </c>
      <c r="L316" s="45"/>
      <c r="M316" s="79">
        <f t="shared" si="78"/>
        <v>0</v>
      </c>
      <c r="N316" s="65"/>
      <c r="O316" s="78">
        <f t="shared" si="79"/>
        <v>0</v>
      </c>
      <c r="P316" s="45"/>
      <c r="Q316" s="79">
        <f t="shared" si="80"/>
        <v>0</v>
      </c>
      <c r="R316" s="65"/>
      <c r="S316" s="78">
        <f t="shared" si="81"/>
        <v>0</v>
      </c>
      <c r="T316" s="45"/>
      <c r="U316" s="79">
        <f t="shared" si="82"/>
        <v>0</v>
      </c>
      <c r="V316" s="65"/>
      <c r="W316" s="78">
        <f t="shared" si="83"/>
        <v>0</v>
      </c>
      <c r="X316" s="45"/>
      <c r="Y316" s="79">
        <f t="shared" si="84"/>
        <v>0</v>
      </c>
      <c r="Z316" s="65"/>
      <c r="AA316" s="78">
        <f t="shared" si="85"/>
        <v>0</v>
      </c>
      <c r="AB316" s="45"/>
      <c r="AC316" s="79">
        <f t="shared" si="86"/>
        <v>0</v>
      </c>
      <c r="AD316" s="65"/>
      <c r="AE316" s="78">
        <f t="shared" si="87"/>
        <v>0</v>
      </c>
      <c r="AF316" s="45"/>
      <c r="AG316" s="79">
        <f t="shared" si="88"/>
        <v>0</v>
      </c>
      <c r="AH316" s="2"/>
      <c r="AI316" s="2"/>
      <c r="AJ316" s="2"/>
      <c r="AK316" s="2"/>
      <c r="AL316" s="2"/>
    </row>
    <row r="317" spans="1:38" ht="16.5" customHeight="1">
      <c r="A317" s="12">
        <v>3001002</v>
      </c>
      <c r="B317" s="18" t="s">
        <v>263</v>
      </c>
      <c r="C317" s="14">
        <v>303000</v>
      </c>
      <c r="D317" s="45"/>
      <c r="E317" s="46">
        <f t="shared" si="74"/>
        <v>0</v>
      </c>
      <c r="F317" s="46">
        <f t="shared" si="75"/>
        <v>0</v>
      </c>
      <c r="G317" s="46">
        <f t="shared" si="76"/>
        <v>0</v>
      </c>
      <c r="H317" s="53" t="e">
        <f t="shared" si="72"/>
        <v>#DIV/0!</v>
      </c>
      <c r="I317" s="54" t="e">
        <f t="shared" si="73"/>
        <v>#DIV/0!</v>
      </c>
      <c r="J317" s="65"/>
      <c r="K317" s="78">
        <f t="shared" si="77"/>
        <v>0</v>
      </c>
      <c r="L317" s="45"/>
      <c r="M317" s="79">
        <f t="shared" si="78"/>
        <v>0</v>
      </c>
      <c r="N317" s="65"/>
      <c r="O317" s="78">
        <f t="shared" si="79"/>
        <v>0</v>
      </c>
      <c r="P317" s="45"/>
      <c r="Q317" s="79">
        <f t="shared" si="80"/>
        <v>0</v>
      </c>
      <c r="R317" s="65"/>
      <c r="S317" s="78">
        <f t="shared" si="81"/>
        <v>0</v>
      </c>
      <c r="T317" s="45"/>
      <c r="U317" s="79">
        <f t="shared" si="82"/>
        <v>0</v>
      </c>
      <c r="V317" s="65"/>
      <c r="W317" s="78">
        <f t="shared" si="83"/>
        <v>0</v>
      </c>
      <c r="X317" s="45"/>
      <c r="Y317" s="79">
        <f t="shared" si="84"/>
        <v>0</v>
      </c>
      <c r="Z317" s="65"/>
      <c r="AA317" s="78">
        <f t="shared" si="85"/>
        <v>0</v>
      </c>
      <c r="AB317" s="45"/>
      <c r="AC317" s="79">
        <f t="shared" si="86"/>
        <v>0</v>
      </c>
      <c r="AD317" s="65"/>
      <c r="AE317" s="78">
        <f t="shared" si="87"/>
        <v>0</v>
      </c>
      <c r="AF317" s="45"/>
      <c r="AG317" s="79">
        <f t="shared" si="88"/>
        <v>0</v>
      </c>
      <c r="AH317" s="2"/>
      <c r="AI317" s="2"/>
      <c r="AJ317" s="2"/>
      <c r="AK317" s="2"/>
      <c r="AL317" s="2"/>
    </row>
    <row r="318" spans="1:38" ht="16.5" customHeight="1">
      <c r="A318" s="12">
        <v>3001002</v>
      </c>
      <c r="B318" s="18" t="s">
        <v>264</v>
      </c>
      <c r="C318" s="14">
        <v>303000</v>
      </c>
      <c r="D318" s="45"/>
      <c r="E318" s="46">
        <f t="shared" si="74"/>
        <v>0</v>
      </c>
      <c r="F318" s="46">
        <f t="shared" si="75"/>
        <v>0</v>
      </c>
      <c r="G318" s="46">
        <f t="shared" si="76"/>
        <v>0</v>
      </c>
      <c r="H318" s="53" t="e">
        <f t="shared" si="72"/>
        <v>#DIV/0!</v>
      </c>
      <c r="I318" s="54" t="e">
        <f t="shared" si="73"/>
        <v>#DIV/0!</v>
      </c>
      <c r="J318" s="65"/>
      <c r="K318" s="78">
        <f t="shared" si="77"/>
        <v>0</v>
      </c>
      <c r="L318" s="45"/>
      <c r="M318" s="79">
        <f t="shared" si="78"/>
        <v>0</v>
      </c>
      <c r="N318" s="65"/>
      <c r="O318" s="78">
        <f t="shared" si="79"/>
        <v>0</v>
      </c>
      <c r="P318" s="45"/>
      <c r="Q318" s="79">
        <f t="shared" si="80"/>
        <v>0</v>
      </c>
      <c r="R318" s="65"/>
      <c r="S318" s="78">
        <f t="shared" si="81"/>
        <v>0</v>
      </c>
      <c r="T318" s="45"/>
      <c r="U318" s="79">
        <f t="shared" si="82"/>
        <v>0</v>
      </c>
      <c r="V318" s="65"/>
      <c r="W318" s="78">
        <f t="shared" si="83"/>
        <v>0</v>
      </c>
      <c r="X318" s="45"/>
      <c r="Y318" s="79">
        <f t="shared" si="84"/>
        <v>0</v>
      </c>
      <c r="Z318" s="65"/>
      <c r="AA318" s="78">
        <f t="shared" si="85"/>
        <v>0</v>
      </c>
      <c r="AB318" s="45"/>
      <c r="AC318" s="79">
        <f t="shared" si="86"/>
        <v>0</v>
      </c>
      <c r="AD318" s="65"/>
      <c r="AE318" s="78">
        <f t="shared" si="87"/>
        <v>0</v>
      </c>
      <c r="AF318" s="45"/>
      <c r="AG318" s="79">
        <f t="shared" si="88"/>
        <v>0</v>
      </c>
      <c r="AH318" s="2"/>
      <c r="AI318" s="2"/>
      <c r="AJ318" s="2"/>
      <c r="AK318" s="2"/>
      <c r="AL318" s="2"/>
    </row>
    <row r="319" spans="1:38" ht="16.5" customHeight="1">
      <c r="A319" s="12"/>
      <c r="B319" s="18"/>
      <c r="C319" s="14"/>
      <c r="D319" s="45"/>
      <c r="E319" s="46"/>
      <c r="F319" s="46"/>
      <c r="G319" s="46"/>
      <c r="H319" s="53"/>
      <c r="I319" s="54"/>
      <c r="J319" s="65"/>
      <c r="K319" s="78"/>
      <c r="L319" s="45"/>
      <c r="M319" s="79"/>
      <c r="N319" s="65"/>
      <c r="O319" s="78"/>
      <c r="P319" s="45"/>
      <c r="Q319" s="79"/>
      <c r="R319" s="65"/>
      <c r="S319" s="78"/>
      <c r="T319" s="45"/>
      <c r="U319" s="79"/>
      <c r="V319" s="65"/>
      <c r="W319" s="78"/>
      <c r="X319" s="45"/>
      <c r="Y319" s="79"/>
      <c r="Z319" s="65"/>
      <c r="AA319" s="78"/>
      <c r="AB319" s="45"/>
      <c r="AC319" s="79"/>
      <c r="AD319" s="65"/>
      <c r="AE319" s="78"/>
      <c r="AF319" s="45"/>
      <c r="AG319" s="79"/>
      <c r="AH319" s="2"/>
      <c r="AI319" s="2"/>
      <c r="AJ319" s="2"/>
      <c r="AK319" s="2"/>
      <c r="AL319" s="2"/>
    </row>
    <row r="320" spans="1:38" ht="16.5" customHeight="1" outlineLevel="1">
      <c r="A320" s="12"/>
      <c r="B320" s="16" t="s">
        <v>265</v>
      </c>
      <c r="C320" s="59"/>
      <c r="D320" s="45"/>
      <c r="E320" s="46"/>
      <c r="F320" s="46"/>
      <c r="G320" s="46"/>
      <c r="H320" s="53"/>
      <c r="I320" s="54"/>
      <c r="J320" s="65"/>
      <c r="K320" s="78"/>
      <c r="L320" s="45"/>
      <c r="M320" s="79"/>
      <c r="N320" s="65"/>
      <c r="O320" s="78"/>
      <c r="P320" s="45"/>
      <c r="Q320" s="79"/>
      <c r="R320" s="65"/>
      <c r="S320" s="78"/>
      <c r="T320" s="45"/>
      <c r="U320" s="79"/>
      <c r="V320" s="65"/>
      <c r="W320" s="78"/>
      <c r="X320" s="45"/>
      <c r="Y320" s="79"/>
      <c r="Z320" s="65"/>
      <c r="AA320" s="78"/>
      <c r="AB320" s="45"/>
      <c r="AC320" s="79"/>
      <c r="AD320" s="65"/>
      <c r="AE320" s="78"/>
      <c r="AF320" s="45"/>
      <c r="AG320" s="79"/>
      <c r="AH320" s="2"/>
      <c r="AI320" s="2"/>
      <c r="AJ320" s="2"/>
      <c r="AK320" s="2"/>
      <c r="AL320" s="2"/>
    </row>
    <row r="321" spans="1:38" ht="39" customHeight="1" outlineLevel="1">
      <c r="A321" s="12" t="s">
        <v>894</v>
      </c>
      <c r="B321" s="18" t="s">
        <v>266</v>
      </c>
      <c r="C321" s="14">
        <v>356400</v>
      </c>
      <c r="D321" s="45">
        <v>0</v>
      </c>
      <c r="E321" s="46">
        <f t="shared" si="74"/>
        <v>0</v>
      </c>
      <c r="F321" s="46">
        <f t="shared" si="75"/>
        <v>0</v>
      </c>
      <c r="G321" s="46">
        <f t="shared" si="76"/>
        <v>0</v>
      </c>
      <c r="H321" s="53" t="e">
        <f t="shared" si="72"/>
        <v>#DIV/0!</v>
      </c>
      <c r="I321" s="54" t="e">
        <f t="shared" si="73"/>
        <v>#DIV/0!</v>
      </c>
      <c r="J321" s="65"/>
      <c r="K321" s="78">
        <f t="shared" si="77"/>
        <v>0</v>
      </c>
      <c r="L321" s="45"/>
      <c r="M321" s="79">
        <f t="shared" si="78"/>
        <v>0</v>
      </c>
      <c r="N321" s="65"/>
      <c r="O321" s="78">
        <f t="shared" si="79"/>
        <v>0</v>
      </c>
      <c r="P321" s="45"/>
      <c r="Q321" s="79">
        <f t="shared" si="80"/>
        <v>0</v>
      </c>
      <c r="R321" s="65"/>
      <c r="S321" s="78">
        <f t="shared" si="81"/>
        <v>0</v>
      </c>
      <c r="T321" s="45"/>
      <c r="U321" s="79">
        <f t="shared" si="82"/>
        <v>0</v>
      </c>
      <c r="V321" s="65"/>
      <c r="W321" s="78">
        <f t="shared" si="83"/>
        <v>0</v>
      </c>
      <c r="X321" s="45"/>
      <c r="Y321" s="79">
        <f t="shared" si="84"/>
        <v>0</v>
      </c>
      <c r="Z321" s="65"/>
      <c r="AA321" s="78">
        <f t="shared" si="85"/>
        <v>0</v>
      </c>
      <c r="AB321" s="45"/>
      <c r="AC321" s="79">
        <f t="shared" si="86"/>
        <v>0</v>
      </c>
      <c r="AD321" s="65"/>
      <c r="AE321" s="78">
        <f t="shared" si="87"/>
        <v>0</v>
      </c>
      <c r="AF321" s="45"/>
      <c r="AG321" s="79">
        <f t="shared" si="88"/>
        <v>0</v>
      </c>
      <c r="AH321" s="2"/>
      <c r="AI321" s="2"/>
      <c r="AJ321" s="2"/>
      <c r="AK321" s="2"/>
      <c r="AL321" s="2"/>
    </row>
    <row r="322" spans="1:38" ht="16.5" customHeight="1" outlineLevel="1">
      <c r="A322" s="12">
        <v>1902082</v>
      </c>
      <c r="B322" s="18" t="s">
        <v>267</v>
      </c>
      <c r="C322" s="14">
        <v>309280</v>
      </c>
      <c r="D322" s="45">
        <v>0</v>
      </c>
      <c r="E322" s="46">
        <f t="shared" si="74"/>
        <v>0</v>
      </c>
      <c r="F322" s="46">
        <f t="shared" si="75"/>
        <v>0</v>
      </c>
      <c r="G322" s="46">
        <f t="shared" si="76"/>
        <v>0</v>
      </c>
      <c r="H322" s="53" t="e">
        <f t="shared" si="72"/>
        <v>#DIV/0!</v>
      </c>
      <c r="I322" s="54" t="e">
        <f t="shared" si="73"/>
        <v>#DIV/0!</v>
      </c>
      <c r="J322" s="65"/>
      <c r="K322" s="78">
        <f t="shared" si="77"/>
        <v>0</v>
      </c>
      <c r="L322" s="45"/>
      <c r="M322" s="79">
        <f t="shared" si="78"/>
        <v>0</v>
      </c>
      <c r="N322" s="65"/>
      <c r="O322" s="78">
        <f t="shared" si="79"/>
        <v>0</v>
      </c>
      <c r="P322" s="45"/>
      <c r="Q322" s="79">
        <f t="shared" si="80"/>
        <v>0</v>
      </c>
      <c r="R322" s="65"/>
      <c r="S322" s="78">
        <f t="shared" si="81"/>
        <v>0</v>
      </c>
      <c r="T322" s="45"/>
      <c r="U322" s="79">
        <f t="shared" si="82"/>
        <v>0</v>
      </c>
      <c r="V322" s="65"/>
      <c r="W322" s="78">
        <f t="shared" si="83"/>
        <v>0</v>
      </c>
      <c r="X322" s="45"/>
      <c r="Y322" s="79">
        <f t="shared" si="84"/>
        <v>0</v>
      </c>
      <c r="Z322" s="65"/>
      <c r="AA322" s="78">
        <f t="shared" si="85"/>
        <v>0</v>
      </c>
      <c r="AB322" s="45"/>
      <c r="AC322" s="79">
        <f t="shared" si="86"/>
        <v>0</v>
      </c>
      <c r="AD322" s="65"/>
      <c r="AE322" s="78">
        <f t="shared" si="87"/>
        <v>0</v>
      </c>
      <c r="AF322" s="45"/>
      <c r="AG322" s="79">
        <f t="shared" si="88"/>
        <v>0</v>
      </c>
      <c r="AH322" s="2"/>
      <c r="AI322" s="2"/>
      <c r="AJ322" s="2"/>
      <c r="AK322" s="2"/>
      <c r="AL322" s="2"/>
    </row>
    <row r="323" spans="1:38" ht="16.5" customHeight="1" outlineLevel="1">
      <c r="A323" s="12">
        <v>1902090</v>
      </c>
      <c r="B323" s="18" t="s">
        <v>268</v>
      </c>
      <c r="C323" s="14">
        <v>643800</v>
      </c>
      <c r="D323" s="45">
        <v>0</v>
      </c>
      <c r="E323" s="46">
        <f t="shared" si="74"/>
        <v>0</v>
      </c>
      <c r="F323" s="46">
        <f t="shared" si="75"/>
        <v>0</v>
      </c>
      <c r="G323" s="46">
        <f t="shared" si="76"/>
        <v>0</v>
      </c>
      <c r="H323" s="53" t="e">
        <f t="shared" si="72"/>
        <v>#DIV/0!</v>
      </c>
      <c r="I323" s="54" t="e">
        <f t="shared" si="73"/>
        <v>#DIV/0!</v>
      </c>
      <c r="J323" s="65"/>
      <c r="K323" s="78">
        <f t="shared" si="77"/>
        <v>0</v>
      </c>
      <c r="L323" s="45"/>
      <c r="M323" s="79">
        <f t="shared" si="78"/>
        <v>0</v>
      </c>
      <c r="N323" s="65"/>
      <c r="O323" s="78">
        <f t="shared" si="79"/>
        <v>0</v>
      </c>
      <c r="P323" s="45"/>
      <c r="Q323" s="79">
        <f t="shared" si="80"/>
        <v>0</v>
      </c>
      <c r="R323" s="65"/>
      <c r="S323" s="78">
        <f t="shared" si="81"/>
        <v>0</v>
      </c>
      <c r="T323" s="45"/>
      <c r="U323" s="79">
        <f t="shared" si="82"/>
        <v>0</v>
      </c>
      <c r="V323" s="65"/>
      <c r="W323" s="78">
        <f t="shared" si="83"/>
        <v>0</v>
      </c>
      <c r="X323" s="45"/>
      <c r="Y323" s="79">
        <f t="shared" si="84"/>
        <v>0</v>
      </c>
      <c r="Z323" s="65"/>
      <c r="AA323" s="78">
        <f t="shared" si="85"/>
        <v>0</v>
      </c>
      <c r="AB323" s="45"/>
      <c r="AC323" s="79">
        <f t="shared" si="86"/>
        <v>0</v>
      </c>
      <c r="AD323" s="65"/>
      <c r="AE323" s="78">
        <f t="shared" si="87"/>
        <v>0</v>
      </c>
      <c r="AF323" s="45"/>
      <c r="AG323" s="79">
        <f t="shared" si="88"/>
        <v>0</v>
      </c>
      <c r="AH323" s="2"/>
      <c r="AI323" s="2"/>
      <c r="AJ323" s="2"/>
      <c r="AK323" s="2"/>
      <c r="AL323" s="2"/>
    </row>
    <row r="324" spans="1:38" ht="23.25" customHeight="1" outlineLevel="1">
      <c r="A324" s="12" t="s">
        <v>895</v>
      </c>
      <c r="B324" s="24" t="s">
        <v>269</v>
      </c>
      <c r="C324" s="14">
        <v>803250</v>
      </c>
      <c r="D324" s="45">
        <v>0</v>
      </c>
      <c r="E324" s="46">
        <f t="shared" si="74"/>
        <v>0</v>
      </c>
      <c r="F324" s="46">
        <f t="shared" si="75"/>
        <v>0</v>
      </c>
      <c r="G324" s="46">
        <f t="shared" si="76"/>
        <v>0</v>
      </c>
      <c r="H324" s="53" t="e">
        <f t="shared" si="72"/>
        <v>#DIV/0!</v>
      </c>
      <c r="I324" s="54" t="e">
        <f t="shared" si="73"/>
        <v>#DIV/0!</v>
      </c>
      <c r="J324" s="65"/>
      <c r="K324" s="78">
        <f t="shared" si="77"/>
        <v>0</v>
      </c>
      <c r="L324" s="45"/>
      <c r="M324" s="79">
        <f t="shared" si="78"/>
        <v>0</v>
      </c>
      <c r="N324" s="65"/>
      <c r="O324" s="78">
        <f t="shared" si="79"/>
        <v>0</v>
      </c>
      <c r="P324" s="45"/>
      <c r="Q324" s="79">
        <f t="shared" si="80"/>
        <v>0</v>
      </c>
      <c r="R324" s="65"/>
      <c r="S324" s="78">
        <f t="shared" si="81"/>
        <v>0</v>
      </c>
      <c r="T324" s="45"/>
      <c r="U324" s="79">
        <f t="shared" si="82"/>
        <v>0</v>
      </c>
      <c r="V324" s="65"/>
      <c r="W324" s="78">
        <f t="shared" si="83"/>
        <v>0</v>
      </c>
      <c r="X324" s="45"/>
      <c r="Y324" s="79">
        <f t="shared" si="84"/>
        <v>0</v>
      </c>
      <c r="Z324" s="65"/>
      <c r="AA324" s="78">
        <f t="shared" si="85"/>
        <v>0</v>
      </c>
      <c r="AB324" s="45"/>
      <c r="AC324" s="79">
        <f t="shared" si="86"/>
        <v>0</v>
      </c>
      <c r="AD324" s="65"/>
      <c r="AE324" s="78">
        <f t="shared" si="87"/>
        <v>0</v>
      </c>
      <c r="AF324" s="45"/>
      <c r="AG324" s="79">
        <f t="shared" si="88"/>
        <v>0</v>
      </c>
      <c r="AH324" s="2"/>
      <c r="AI324" s="2"/>
      <c r="AJ324" s="2"/>
      <c r="AK324" s="2"/>
      <c r="AL324" s="2"/>
    </row>
    <row r="325" spans="1:38" ht="16.5" customHeight="1" outlineLevel="1">
      <c r="A325" s="12"/>
      <c r="B325" s="18"/>
      <c r="C325" s="14"/>
      <c r="D325" s="45"/>
      <c r="E325" s="46"/>
      <c r="F325" s="46"/>
      <c r="G325" s="46"/>
      <c r="H325" s="53"/>
      <c r="I325" s="54"/>
      <c r="J325" s="65"/>
      <c r="K325" s="78"/>
      <c r="L325" s="45"/>
      <c r="M325" s="79"/>
      <c r="N325" s="65"/>
      <c r="O325" s="78"/>
      <c r="P325" s="45"/>
      <c r="Q325" s="79"/>
      <c r="R325" s="65"/>
      <c r="S325" s="78"/>
      <c r="T325" s="45"/>
      <c r="U325" s="79"/>
      <c r="V325" s="65"/>
      <c r="W325" s="78"/>
      <c r="X325" s="45"/>
      <c r="Y325" s="79"/>
      <c r="Z325" s="65"/>
      <c r="AA325" s="78"/>
      <c r="AB325" s="45"/>
      <c r="AC325" s="79"/>
      <c r="AD325" s="65"/>
      <c r="AE325" s="78"/>
      <c r="AF325" s="45"/>
      <c r="AG325" s="79"/>
      <c r="AH325" s="2"/>
      <c r="AI325" s="2"/>
      <c r="AJ325" s="2"/>
      <c r="AK325" s="2"/>
      <c r="AL325" s="2"/>
    </row>
    <row r="326" spans="1:38" ht="16.5" customHeight="1" outlineLevel="1">
      <c r="A326" s="12"/>
      <c r="B326" s="16" t="s">
        <v>27</v>
      </c>
      <c r="C326" s="59"/>
      <c r="D326" s="45"/>
      <c r="E326" s="46"/>
      <c r="F326" s="46"/>
      <c r="G326" s="46"/>
      <c r="H326" s="53"/>
      <c r="I326" s="54"/>
      <c r="J326" s="65"/>
      <c r="K326" s="78"/>
      <c r="L326" s="45"/>
      <c r="M326" s="79"/>
      <c r="N326" s="65"/>
      <c r="O326" s="78"/>
      <c r="P326" s="45"/>
      <c r="Q326" s="79"/>
      <c r="R326" s="65"/>
      <c r="S326" s="78"/>
      <c r="T326" s="45"/>
      <c r="U326" s="79"/>
      <c r="V326" s="65"/>
      <c r="W326" s="78"/>
      <c r="X326" s="45"/>
      <c r="Y326" s="79"/>
      <c r="Z326" s="65"/>
      <c r="AA326" s="78"/>
      <c r="AB326" s="45"/>
      <c r="AC326" s="79"/>
      <c r="AD326" s="65"/>
      <c r="AE326" s="78"/>
      <c r="AF326" s="45"/>
      <c r="AG326" s="79"/>
      <c r="AH326" s="2"/>
      <c r="AI326" s="2"/>
      <c r="AJ326" s="2"/>
      <c r="AK326" s="2"/>
      <c r="AL326" s="2"/>
    </row>
    <row r="327" spans="1:38" ht="24" customHeight="1" outlineLevel="1">
      <c r="A327" s="12">
        <v>5003003</v>
      </c>
      <c r="B327" s="18" t="s">
        <v>270</v>
      </c>
      <c r="C327" s="281">
        <v>121560</v>
      </c>
      <c r="D327" s="45">
        <v>0</v>
      </c>
      <c r="E327" s="46">
        <f t="shared" si="74"/>
        <v>0</v>
      </c>
      <c r="F327" s="46">
        <f t="shared" si="75"/>
        <v>0</v>
      </c>
      <c r="G327" s="46">
        <f t="shared" si="76"/>
        <v>0</v>
      </c>
      <c r="H327" s="53" t="e">
        <f t="shared" si="72"/>
        <v>#DIV/0!</v>
      </c>
      <c r="I327" s="54" t="e">
        <f t="shared" si="73"/>
        <v>#DIV/0!</v>
      </c>
      <c r="J327" s="65"/>
      <c r="K327" s="78">
        <f t="shared" si="77"/>
        <v>0</v>
      </c>
      <c r="L327" s="45"/>
      <c r="M327" s="79">
        <f t="shared" si="78"/>
        <v>0</v>
      </c>
      <c r="N327" s="65"/>
      <c r="O327" s="78">
        <f t="shared" si="79"/>
        <v>0</v>
      </c>
      <c r="P327" s="45"/>
      <c r="Q327" s="79">
        <f t="shared" si="80"/>
        <v>0</v>
      </c>
      <c r="R327" s="65"/>
      <c r="S327" s="78">
        <f t="shared" si="81"/>
        <v>0</v>
      </c>
      <c r="T327" s="45"/>
      <c r="U327" s="79">
        <f t="shared" si="82"/>
        <v>0</v>
      </c>
      <c r="V327" s="65"/>
      <c r="W327" s="78">
        <f t="shared" si="83"/>
        <v>0</v>
      </c>
      <c r="X327" s="45"/>
      <c r="Y327" s="79">
        <f t="shared" si="84"/>
        <v>0</v>
      </c>
      <c r="Z327" s="65"/>
      <c r="AA327" s="78">
        <f t="shared" si="85"/>
        <v>0</v>
      </c>
      <c r="AB327" s="45"/>
      <c r="AC327" s="79">
        <f t="shared" si="86"/>
        <v>0</v>
      </c>
      <c r="AD327" s="65"/>
      <c r="AE327" s="78">
        <f t="shared" si="87"/>
        <v>0</v>
      </c>
      <c r="AF327" s="45"/>
      <c r="AG327" s="79">
        <f t="shared" si="88"/>
        <v>0</v>
      </c>
      <c r="AH327" s="2"/>
      <c r="AI327" s="2"/>
      <c r="AJ327" s="2"/>
      <c r="AK327" s="2"/>
      <c r="AL327" s="2"/>
    </row>
    <row r="328" spans="1:38" ht="24" customHeight="1" outlineLevel="1">
      <c r="A328" s="12">
        <v>5003004</v>
      </c>
      <c r="B328" s="18" t="s">
        <v>271</v>
      </c>
      <c r="C328" s="281">
        <v>670400</v>
      </c>
      <c r="D328" s="45">
        <v>0</v>
      </c>
      <c r="E328" s="46">
        <f t="shared" si="74"/>
        <v>0</v>
      </c>
      <c r="F328" s="46">
        <f t="shared" si="75"/>
        <v>0</v>
      </c>
      <c r="G328" s="46">
        <f t="shared" si="76"/>
        <v>0</v>
      </c>
      <c r="H328" s="53" t="e">
        <f t="shared" ref="H328:H386" si="89">IF(E328&gt;=0,(E328/D328),"-")</f>
        <v>#DIV/0!</v>
      </c>
      <c r="I328" s="54" t="e">
        <f t="shared" ref="I328:I386" si="90">IF(G328&gt;=0,(G328/F328),"-")</f>
        <v>#DIV/0!</v>
      </c>
      <c r="J328" s="65"/>
      <c r="K328" s="78">
        <f t="shared" si="77"/>
        <v>0</v>
      </c>
      <c r="L328" s="45"/>
      <c r="M328" s="79">
        <f t="shared" si="78"/>
        <v>0</v>
      </c>
      <c r="N328" s="65"/>
      <c r="O328" s="78">
        <f t="shared" si="79"/>
        <v>0</v>
      </c>
      <c r="P328" s="45"/>
      <c r="Q328" s="79">
        <f t="shared" si="80"/>
        <v>0</v>
      </c>
      <c r="R328" s="65"/>
      <c r="S328" s="78">
        <f t="shared" si="81"/>
        <v>0</v>
      </c>
      <c r="T328" s="45"/>
      <c r="U328" s="79">
        <f t="shared" si="82"/>
        <v>0</v>
      </c>
      <c r="V328" s="65"/>
      <c r="W328" s="78">
        <f t="shared" si="83"/>
        <v>0</v>
      </c>
      <c r="X328" s="45"/>
      <c r="Y328" s="79">
        <f t="shared" si="84"/>
        <v>0</v>
      </c>
      <c r="Z328" s="65"/>
      <c r="AA328" s="78">
        <f t="shared" si="85"/>
        <v>0</v>
      </c>
      <c r="AB328" s="45"/>
      <c r="AC328" s="79">
        <f t="shared" si="86"/>
        <v>0</v>
      </c>
      <c r="AD328" s="65"/>
      <c r="AE328" s="78">
        <f t="shared" si="87"/>
        <v>0</v>
      </c>
      <c r="AF328" s="45"/>
      <c r="AG328" s="79">
        <f t="shared" si="88"/>
        <v>0</v>
      </c>
      <c r="AH328" s="2"/>
      <c r="AI328" s="2"/>
      <c r="AJ328" s="2"/>
      <c r="AK328" s="2"/>
      <c r="AL328" s="2"/>
    </row>
    <row r="329" spans="1:38" ht="27" customHeight="1" outlineLevel="1">
      <c r="A329" s="12" t="s">
        <v>897</v>
      </c>
      <c r="B329" s="18" t="s">
        <v>272</v>
      </c>
      <c r="C329" s="285">
        <v>545880</v>
      </c>
      <c r="D329" s="45">
        <v>0</v>
      </c>
      <c r="E329" s="46">
        <f t="shared" ref="E329:E387" si="91">+J329+L329+N329+P329+R329+T329+V329+X329+Z329+AB329+AD329+AF329</f>
        <v>0</v>
      </c>
      <c r="F329" s="46">
        <f t="shared" ref="F329:F387" si="92">D329*C329</f>
        <v>0</v>
      </c>
      <c r="G329" s="46">
        <f t="shared" ref="G329:G387" si="93">+E329*C329</f>
        <v>0</v>
      </c>
      <c r="H329" s="53" t="e">
        <f t="shared" si="89"/>
        <v>#DIV/0!</v>
      </c>
      <c r="I329" s="54" t="e">
        <f t="shared" si="90"/>
        <v>#DIV/0!</v>
      </c>
      <c r="J329" s="65"/>
      <c r="K329" s="78">
        <f t="shared" ref="K329:K387" si="94">+J329*C329</f>
        <v>0</v>
      </c>
      <c r="L329" s="45"/>
      <c r="M329" s="79">
        <f t="shared" ref="M329:M387" si="95">+L329*C329</f>
        <v>0</v>
      </c>
      <c r="N329" s="65"/>
      <c r="O329" s="78">
        <f t="shared" ref="O329:O387" si="96">+N329*C329</f>
        <v>0</v>
      </c>
      <c r="P329" s="45"/>
      <c r="Q329" s="79">
        <f t="shared" ref="Q329:Q387" si="97">+P329*C329</f>
        <v>0</v>
      </c>
      <c r="R329" s="65"/>
      <c r="S329" s="78">
        <f t="shared" ref="S329:S387" si="98">+R329*C329</f>
        <v>0</v>
      </c>
      <c r="T329" s="45"/>
      <c r="U329" s="79">
        <f t="shared" ref="U329:U387" si="99">+T329*C329</f>
        <v>0</v>
      </c>
      <c r="V329" s="65"/>
      <c r="W329" s="78">
        <f t="shared" ref="W329:W387" si="100">+V329*C329</f>
        <v>0</v>
      </c>
      <c r="X329" s="45"/>
      <c r="Y329" s="79">
        <f t="shared" ref="Y329:Y387" si="101">+X329*C329</f>
        <v>0</v>
      </c>
      <c r="Z329" s="65"/>
      <c r="AA329" s="78">
        <f t="shared" ref="AA329:AA387" si="102">+Z329*C329</f>
        <v>0</v>
      </c>
      <c r="AB329" s="45"/>
      <c r="AC329" s="79">
        <f t="shared" ref="AC329:AC387" si="103">+AB329*C329</f>
        <v>0</v>
      </c>
      <c r="AD329" s="65"/>
      <c r="AE329" s="78">
        <f t="shared" ref="AE329:AE387" si="104">+AD329*C329</f>
        <v>0</v>
      </c>
      <c r="AF329" s="45"/>
      <c r="AG329" s="79">
        <f t="shared" ref="AG329:AG387" si="105">+AF329*C329</f>
        <v>0</v>
      </c>
      <c r="AH329" s="2"/>
      <c r="AI329" s="2"/>
      <c r="AJ329" s="2"/>
      <c r="AK329" s="2"/>
      <c r="AL329" s="2"/>
    </row>
    <row r="330" spans="1:38" ht="16.5" customHeight="1" outlineLevel="1">
      <c r="A330" s="12"/>
      <c r="B330" s="27"/>
      <c r="C330" s="14"/>
      <c r="D330" s="45"/>
      <c r="E330" s="46"/>
      <c r="F330" s="46"/>
      <c r="G330" s="46"/>
      <c r="H330" s="53"/>
      <c r="I330" s="54"/>
      <c r="J330" s="65"/>
      <c r="K330" s="78"/>
      <c r="L330" s="45"/>
      <c r="M330" s="79"/>
      <c r="N330" s="65"/>
      <c r="O330" s="78"/>
      <c r="P330" s="45"/>
      <c r="Q330" s="79"/>
      <c r="R330" s="65"/>
      <c r="S330" s="78"/>
      <c r="T330" s="45"/>
      <c r="U330" s="79"/>
      <c r="V330" s="65"/>
      <c r="W330" s="78"/>
      <c r="X330" s="45"/>
      <c r="Y330" s="79"/>
      <c r="Z330" s="65"/>
      <c r="AA330" s="78"/>
      <c r="AB330" s="45"/>
      <c r="AC330" s="79"/>
      <c r="AD330" s="65"/>
      <c r="AE330" s="78"/>
      <c r="AF330" s="45"/>
      <c r="AG330" s="79"/>
      <c r="AH330" s="2"/>
      <c r="AI330" s="2"/>
      <c r="AJ330" s="2"/>
      <c r="AK330" s="2"/>
      <c r="AL330" s="2"/>
    </row>
    <row r="331" spans="1:38" ht="16.5" customHeight="1" outlineLevel="1">
      <c r="A331" s="12"/>
      <c r="B331" s="27"/>
      <c r="C331" s="14"/>
      <c r="D331" s="45"/>
      <c r="E331" s="46"/>
      <c r="F331" s="46"/>
      <c r="G331" s="46"/>
      <c r="H331" s="53"/>
      <c r="I331" s="54"/>
      <c r="J331" s="65"/>
      <c r="K331" s="78"/>
      <c r="L331" s="45"/>
      <c r="M331" s="79"/>
      <c r="N331" s="65"/>
      <c r="O331" s="78"/>
      <c r="P331" s="45"/>
      <c r="Q331" s="79"/>
      <c r="R331" s="65"/>
      <c r="S331" s="78"/>
      <c r="T331" s="45"/>
      <c r="U331" s="79"/>
      <c r="V331" s="65"/>
      <c r="W331" s="78"/>
      <c r="X331" s="45"/>
      <c r="Y331" s="79"/>
      <c r="Z331" s="65"/>
      <c r="AA331" s="78"/>
      <c r="AB331" s="45"/>
      <c r="AC331" s="79"/>
      <c r="AD331" s="65"/>
      <c r="AE331" s="78"/>
      <c r="AF331" s="45"/>
      <c r="AG331" s="79"/>
      <c r="AH331" s="2"/>
      <c r="AI331" s="2"/>
      <c r="AJ331" s="2"/>
      <c r="AK331" s="2"/>
      <c r="AL331" s="2"/>
    </row>
    <row r="332" spans="1:38" s="10" customFormat="1" ht="16.5" customHeight="1">
      <c r="A332" s="129"/>
      <c r="B332" s="130" t="s">
        <v>273</v>
      </c>
      <c r="C332" s="131"/>
      <c r="D332" s="132"/>
      <c r="E332" s="134">
        <f t="shared" ref="E332:G332" si="106">SUM(E334:E514)</f>
        <v>0</v>
      </c>
      <c r="F332" s="134">
        <f t="shared" si="106"/>
        <v>0</v>
      </c>
      <c r="G332" s="134">
        <f t="shared" si="106"/>
        <v>0</v>
      </c>
      <c r="H332" s="135" t="e">
        <f t="shared" si="89"/>
        <v>#DIV/0!</v>
      </c>
      <c r="I332" s="136" t="e">
        <f t="shared" si="90"/>
        <v>#DIV/0!</v>
      </c>
      <c r="J332" s="133">
        <f t="shared" ref="J332:AG332" si="107">SUM(J334:J514)</f>
        <v>0</v>
      </c>
      <c r="K332" s="137">
        <f t="shared" si="107"/>
        <v>0</v>
      </c>
      <c r="L332" s="132">
        <f t="shared" si="107"/>
        <v>0</v>
      </c>
      <c r="M332" s="138">
        <f t="shared" si="107"/>
        <v>0</v>
      </c>
      <c r="N332" s="133">
        <f t="shared" si="107"/>
        <v>0</v>
      </c>
      <c r="O332" s="137">
        <f t="shared" si="107"/>
        <v>0</v>
      </c>
      <c r="P332" s="132">
        <f t="shared" si="107"/>
        <v>0</v>
      </c>
      <c r="Q332" s="138">
        <f t="shared" si="107"/>
        <v>0</v>
      </c>
      <c r="R332" s="133">
        <f t="shared" si="107"/>
        <v>0</v>
      </c>
      <c r="S332" s="137">
        <f t="shared" si="107"/>
        <v>0</v>
      </c>
      <c r="T332" s="132">
        <f t="shared" si="107"/>
        <v>0</v>
      </c>
      <c r="U332" s="138">
        <f t="shared" si="107"/>
        <v>0</v>
      </c>
      <c r="V332" s="133">
        <f t="shared" si="107"/>
        <v>0</v>
      </c>
      <c r="W332" s="137">
        <f t="shared" si="107"/>
        <v>0</v>
      </c>
      <c r="X332" s="132">
        <f t="shared" si="107"/>
        <v>0</v>
      </c>
      <c r="Y332" s="138">
        <f t="shared" si="107"/>
        <v>0</v>
      </c>
      <c r="Z332" s="133">
        <f t="shared" si="107"/>
        <v>0</v>
      </c>
      <c r="AA332" s="137">
        <f t="shared" si="107"/>
        <v>0</v>
      </c>
      <c r="AB332" s="132">
        <f t="shared" si="107"/>
        <v>0</v>
      </c>
      <c r="AC332" s="138">
        <f t="shared" si="107"/>
        <v>0</v>
      </c>
      <c r="AD332" s="133">
        <f t="shared" si="107"/>
        <v>0</v>
      </c>
      <c r="AE332" s="137">
        <f t="shared" si="107"/>
        <v>0</v>
      </c>
      <c r="AF332" s="132">
        <f t="shared" si="107"/>
        <v>0</v>
      </c>
      <c r="AG332" s="138">
        <f t="shared" si="107"/>
        <v>0</v>
      </c>
    </row>
    <row r="333" spans="1:38" ht="16.5" customHeight="1">
      <c r="A333" s="12"/>
      <c r="B333" s="17"/>
      <c r="C333" s="14"/>
      <c r="D333" s="45"/>
      <c r="E333" s="46"/>
      <c r="F333" s="46"/>
      <c r="G333" s="46"/>
      <c r="H333" s="53"/>
      <c r="I333" s="54"/>
      <c r="J333" s="65"/>
      <c r="K333" s="78"/>
      <c r="L333" s="45"/>
      <c r="M333" s="79"/>
      <c r="N333" s="65"/>
      <c r="O333" s="78"/>
      <c r="P333" s="45"/>
      <c r="Q333" s="79"/>
      <c r="R333" s="65"/>
      <c r="S333" s="78"/>
      <c r="T333" s="45"/>
      <c r="U333" s="79"/>
      <c r="V333" s="65"/>
      <c r="W333" s="78"/>
      <c r="X333" s="45"/>
      <c r="Y333" s="79"/>
      <c r="Z333" s="65"/>
      <c r="AA333" s="78"/>
      <c r="AB333" s="45"/>
      <c r="AC333" s="79"/>
      <c r="AD333" s="65"/>
      <c r="AE333" s="78"/>
      <c r="AF333" s="45"/>
      <c r="AG333" s="79"/>
      <c r="AH333" s="2"/>
      <c r="AI333" s="2"/>
      <c r="AJ333" s="2"/>
      <c r="AK333" s="2"/>
      <c r="AL333" s="2"/>
    </row>
    <row r="334" spans="1:38" ht="16.5" customHeight="1" outlineLevel="1">
      <c r="A334" s="12"/>
      <c r="B334" s="16" t="s">
        <v>274</v>
      </c>
      <c r="C334" s="59"/>
      <c r="D334" s="45"/>
      <c r="E334" s="46"/>
      <c r="F334" s="46"/>
      <c r="G334" s="46"/>
      <c r="H334" s="53"/>
      <c r="I334" s="54"/>
      <c r="J334" s="65"/>
      <c r="K334" s="78"/>
      <c r="L334" s="45"/>
      <c r="M334" s="79"/>
      <c r="N334" s="65"/>
      <c r="O334" s="78"/>
      <c r="P334" s="45"/>
      <c r="Q334" s="79"/>
      <c r="R334" s="65"/>
      <c r="S334" s="78"/>
      <c r="T334" s="45"/>
      <c r="U334" s="79"/>
      <c r="V334" s="65"/>
      <c r="W334" s="78"/>
      <c r="X334" s="45"/>
      <c r="Y334" s="79"/>
      <c r="Z334" s="65"/>
      <c r="AA334" s="78"/>
      <c r="AB334" s="45"/>
      <c r="AC334" s="79"/>
      <c r="AD334" s="65"/>
      <c r="AE334" s="78"/>
      <c r="AF334" s="45"/>
      <c r="AG334" s="79"/>
      <c r="AH334" s="2"/>
      <c r="AI334" s="2"/>
      <c r="AJ334" s="2"/>
      <c r="AK334" s="2"/>
      <c r="AL334" s="2"/>
    </row>
    <row r="335" spans="1:38" ht="16.5" customHeight="1" outlineLevel="1">
      <c r="A335" s="12">
        <v>7002004</v>
      </c>
      <c r="B335" s="27" t="s">
        <v>275</v>
      </c>
      <c r="C335" s="281">
        <v>16389000</v>
      </c>
      <c r="D335" s="45">
        <v>0</v>
      </c>
      <c r="E335" s="46">
        <f t="shared" si="91"/>
        <v>0</v>
      </c>
      <c r="F335" s="46">
        <f t="shared" si="92"/>
        <v>0</v>
      </c>
      <c r="G335" s="46">
        <f t="shared" si="93"/>
        <v>0</v>
      </c>
      <c r="H335" s="53" t="e">
        <f t="shared" si="89"/>
        <v>#DIV/0!</v>
      </c>
      <c r="I335" s="54" t="e">
        <f t="shared" si="90"/>
        <v>#DIV/0!</v>
      </c>
      <c r="J335" s="65"/>
      <c r="K335" s="78">
        <f t="shared" si="94"/>
        <v>0</v>
      </c>
      <c r="L335" s="45"/>
      <c r="M335" s="79">
        <f t="shared" si="95"/>
        <v>0</v>
      </c>
      <c r="N335" s="65"/>
      <c r="O335" s="78">
        <f t="shared" si="96"/>
        <v>0</v>
      </c>
      <c r="P335" s="45"/>
      <c r="Q335" s="79">
        <f t="shared" si="97"/>
        <v>0</v>
      </c>
      <c r="R335" s="65"/>
      <c r="S335" s="78">
        <f t="shared" si="98"/>
        <v>0</v>
      </c>
      <c r="T335" s="45"/>
      <c r="U335" s="79">
        <f t="shared" si="99"/>
        <v>0</v>
      </c>
      <c r="V335" s="65"/>
      <c r="W335" s="78">
        <f t="shared" si="100"/>
        <v>0</v>
      </c>
      <c r="X335" s="45"/>
      <c r="Y335" s="79">
        <f t="shared" si="101"/>
        <v>0</v>
      </c>
      <c r="Z335" s="65"/>
      <c r="AA335" s="78">
        <f t="shared" si="102"/>
        <v>0</v>
      </c>
      <c r="AB335" s="45"/>
      <c r="AC335" s="79">
        <f t="shared" si="103"/>
        <v>0</v>
      </c>
      <c r="AD335" s="65"/>
      <c r="AE335" s="78">
        <f t="shared" si="104"/>
        <v>0</v>
      </c>
      <c r="AF335" s="45"/>
      <c r="AG335" s="79">
        <f t="shared" si="105"/>
        <v>0</v>
      </c>
      <c r="AH335" s="2"/>
      <c r="AI335" s="2"/>
      <c r="AJ335" s="2"/>
      <c r="AK335" s="2"/>
      <c r="AL335" s="2"/>
    </row>
    <row r="336" spans="1:38" ht="16.5" customHeight="1" outlineLevel="1">
      <c r="A336" s="12">
        <v>7002005</v>
      </c>
      <c r="B336" s="27" t="s">
        <v>276</v>
      </c>
      <c r="C336" s="281">
        <v>4310770</v>
      </c>
      <c r="D336" s="45">
        <v>0</v>
      </c>
      <c r="E336" s="46">
        <f t="shared" si="91"/>
        <v>0</v>
      </c>
      <c r="F336" s="46">
        <f t="shared" si="92"/>
        <v>0</v>
      </c>
      <c r="G336" s="46">
        <f t="shared" si="93"/>
        <v>0</v>
      </c>
      <c r="H336" s="53" t="e">
        <f t="shared" si="89"/>
        <v>#DIV/0!</v>
      </c>
      <c r="I336" s="54" t="e">
        <f t="shared" si="90"/>
        <v>#DIV/0!</v>
      </c>
      <c r="J336" s="65"/>
      <c r="K336" s="78">
        <f t="shared" si="94"/>
        <v>0</v>
      </c>
      <c r="L336" s="45"/>
      <c r="M336" s="79">
        <f t="shared" si="95"/>
        <v>0</v>
      </c>
      <c r="N336" s="65"/>
      <c r="O336" s="78">
        <f t="shared" si="96"/>
        <v>0</v>
      </c>
      <c r="P336" s="45"/>
      <c r="Q336" s="79">
        <f t="shared" si="97"/>
        <v>0</v>
      </c>
      <c r="R336" s="65"/>
      <c r="S336" s="78">
        <f t="shared" si="98"/>
        <v>0</v>
      </c>
      <c r="T336" s="45"/>
      <c r="U336" s="79">
        <f t="shared" si="99"/>
        <v>0</v>
      </c>
      <c r="V336" s="65"/>
      <c r="W336" s="78">
        <f t="shared" si="100"/>
        <v>0</v>
      </c>
      <c r="X336" s="45"/>
      <c r="Y336" s="79">
        <f t="shared" si="101"/>
        <v>0</v>
      </c>
      <c r="Z336" s="65"/>
      <c r="AA336" s="78">
        <f t="shared" si="102"/>
        <v>0</v>
      </c>
      <c r="AB336" s="45"/>
      <c r="AC336" s="79">
        <f t="shared" si="103"/>
        <v>0</v>
      </c>
      <c r="AD336" s="65"/>
      <c r="AE336" s="78">
        <f t="shared" si="104"/>
        <v>0</v>
      </c>
      <c r="AF336" s="45"/>
      <c r="AG336" s="79">
        <f t="shared" si="105"/>
        <v>0</v>
      </c>
      <c r="AH336" s="2"/>
      <c r="AI336" s="2"/>
      <c r="AJ336" s="2"/>
      <c r="AK336" s="2"/>
      <c r="AL336" s="2"/>
    </row>
    <row r="337" spans="1:38" ht="16.5" customHeight="1" outlineLevel="1">
      <c r="A337" s="12">
        <v>7002003</v>
      </c>
      <c r="B337" s="27" t="s">
        <v>277</v>
      </c>
      <c r="C337" s="281">
        <v>1376080</v>
      </c>
      <c r="D337" s="45">
        <v>0</v>
      </c>
      <c r="E337" s="46">
        <f t="shared" si="91"/>
        <v>0</v>
      </c>
      <c r="F337" s="46">
        <f t="shared" si="92"/>
        <v>0</v>
      </c>
      <c r="G337" s="46">
        <f t="shared" si="93"/>
        <v>0</v>
      </c>
      <c r="H337" s="53" t="e">
        <f t="shared" si="89"/>
        <v>#DIV/0!</v>
      </c>
      <c r="I337" s="54" t="e">
        <f t="shared" si="90"/>
        <v>#DIV/0!</v>
      </c>
      <c r="J337" s="65"/>
      <c r="K337" s="78">
        <f t="shared" si="94"/>
        <v>0</v>
      </c>
      <c r="L337" s="45"/>
      <c r="M337" s="79">
        <f t="shared" si="95"/>
        <v>0</v>
      </c>
      <c r="N337" s="65"/>
      <c r="O337" s="78">
        <f t="shared" si="96"/>
        <v>0</v>
      </c>
      <c r="P337" s="45"/>
      <c r="Q337" s="79">
        <f t="shared" si="97"/>
        <v>0</v>
      </c>
      <c r="R337" s="65"/>
      <c r="S337" s="78">
        <f t="shared" si="98"/>
        <v>0</v>
      </c>
      <c r="T337" s="45"/>
      <c r="U337" s="79">
        <f t="shared" si="99"/>
        <v>0</v>
      </c>
      <c r="V337" s="65"/>
      <c r="W337" s="78">
        <f t="shared" si="100"/>
        <v>0</v>
      </c>
      <c r="X337" s="45"/>
      <c r="Y337" s="79">
        <f t="shared" si="101"/>
        <v>0</v>
      </c>
      <c r="Z337" s="65"/>
      <c r="AA337" s="78">
        <f t="shared" si="102"/>
        <v>0</v>
      </c>
      <c r="AB337" s="45"/>
      <c r="AC337" s="79">
        <f t="shared" si="103"/>
        <v>0</v>
      </c>
      <c r="AD337" s="65"/>
      <c r="AE337" s="78">
        <f t="shared" si="104"/>
        <v>0</v>
      </c>
      <c r="AF337" s="45"/>
      <c r="AG337" s="79">
        <f t="shared" si="105"/>
        <v>0</v>
      </c>
      <c r="AH337" s="2"/>
      <c r="AI337" s="2"/>
      <c r="AJ337" s="2"/>
      <c r="AK337" s="2"/>
      <c r="AL337" s="2"/>
    </row>
    <row r="338" spans="1:38" ht="16.5" customHeight="1" outlineLevel="1">
      <c r="A338" s="12">
        <v>7002002</v>
      </c>
      <c r="B338" s="27" t="s">
        <v>278</v>
      </c>
      <c r="C338" s="281">
        <v>1611870</v>
      </c>
      <c r="D338" s="45">
        <v>0</v>
      </c>
      <c r="E338" s="46">
        <f t="shared" si="91"/>
        <v>0</v>
      </c>
      <c r="F338" s="46">
        <f t="shared" si="92"/>
        <v>0</v>
      </c>
      <c r="G338" s="46">
        <f t="shared" si="93"/>
        <v>0</v>
      </c>
      <c r="H338" s="53" t="e">
        <f t="shared" si="89"/>
        <v>#DIV/0!</v>
      </c>
      <c r="I338" s="54" t="e">
        <f t="shared" si="90"/>
        <v>#DIV/0!</v>
      </c>
      <c r="J338" s="65"/>
      <c r="K338" s="78">
        <f t="shared" si="94"/>
        <v>0</v>
      </c>
      <c r="L338" s="45"/>
      <c r="M338" s="79">
        <f t="shared" si="95"/>
        <v>0</v>
      </c>
      <c r="N338" s="65"/>
      <c r="O338" s="78">
        <f t="shared" si="96"/>
        <v>0</v>
      </c>
      <c r="P338" s="45"/>
      <c r="Q338" s="79">
        <f t="shared" si="97"/>
        <v>0</v>
      </c>
      <c r="R338" s="65"/>
      <c r="S338" s="78">
        <f t="shared" si="98"/>
        <v>0</v>
      </c>
      <c r="T338" s="45"/>
      <c r="U338" s="79">
        <f t="shared" si="99"/>
        <v>0</v>
      </c>
      <c r="V338" s="65"/>
      <c r="W338" s="78">
        <f t="shared" si="100"/>
        <v>0</v>
      </c>
      <c r="X338" s="45"/>
      <c r="Y338" s="79">
        <f t="shared" si="101"/>
        <v>0</v>
      </c>
      <c r="Z338" s="65"/>
      <c r="AA338" s="78">
        <f t="shared" si="102"/>
        <v>0</v>
      </c>
      <c r="AB338" s="45"/>
      <c r="AC338" s="79">
        <f t="shared" si="103"/>
        <v>0</v>
      </c>
      <c r="AD338" s="65"/>
      <c r="AE338" s="78">
        <f t="shared" si="104"/>
        <v>0</v>
      </c>
      <c r="AF338" s="45"/>
      <c r="AG338" s="79">
        <f t="shared" si="105"/>
        <v>0</v>
      </c>
      <c r="AH338" s="2"/>
      <c r="AI338" s="2"/>
      <c r="AJ338" s="2"/>
      <c r="AK338" s="2"/>
      <c r="AL338" s="2"/>
    </row>
    <row r="339" spans="1:38" ht="16.5" customHeight="1" outlineLevel="1">
      <c r="A339" s="12">
        <v>7002008</v>
      </c>
      <c r="B339" s="27" t="s">
        <v>279</v>
      </c>
      <c r="C339" s="281">
        <v>9742170</v>
      </c>
      <c r="D339" s="45">
        <v>0</v>
      </c>
      <c r="E339" s="46">
        <f t="shared" si="91"/>
        <v>0</v>
      </c>
      <c r="F339" s="46">
        <f t="shared" si="92"/>
        <v>0</v>
      </c>
      <c r="G339" s="46">
        <f t="shared" si="93"/>
        <v>0</v>
      </c>
      <c r="H339" s="53" t="e">
        <f t="shared" si="89"/>
        <v>#DIV/0!</v>
      </c>
      <c r="I339" s="54" t="e">
        <f t="shared" si="90"/>
        <v>#DIV/0!</v>
      </c>
      <c r="J339" s="65"/>
      <c r="K339" s="78">
        <f t="shared" si="94"/>
        <v>0</v>
      </c>
      <c r="L339" s="45"/>
      <c r="M339" s="79">
        <f t="shared" si="95"/>
        <v>0</v>
      </c>
      <c r="N339" s="65"/>
      <c r="O339" s="78">
        <f t="shared" si="96"/>
        <v>0</v>
      </c>
      <c r="P339" s="45"/>
      <c r="Q339" s="79">
        <f t="shared" si="97"/>
        <v>0</v>
      </c>
      <c r="R339" s="65"/>
      <c r="S339" s="78">
        <f t="shared" si="98"/>
        <v>0</v>
      </c>
      <c r="T339" s="45"/>
      <c r="U339" s="79">
        <f t="shared" si="99"/>
        <v>0</v>
      </c>
      <c r="V339" s="65"/>
      <c r="W339" s="78">
        <f t="shared" si="100"/>
        <v>0</v>
      </c>
      <c r="X339" s="45"/>
      <c r="Y339" s="79">
        <f t="shared" si="101"/>
        <v>0</v>
      </c>
      <c r="Z339" s="65"/>
      <c r="AA339" s="78">
        <f t="shared" si="102"/>
        <v>0</v>
      </c>
      <c r="AB339" s="45"/>
      <c r="AC339" s="79">
        <f t="shared" si="103"/>
        <v>0</v>
      </c>
      <c r="AD339" s="65"/>
      <c r="AE339" s="78">
        <f t="shared" si="104"/>
        <v>0</v>
      </c>
      <c r="AF339" s="45"/>
      <c r="AG339" s="79">
        <f t="shared" si="105"/>
        <v>0</v>
      </c>
      <c r="AH339" s="2"/>
      <c r="AI339" s="2"/>
      <c r="AJ339" s="2"/>
      <c r="AK339" s="2"/>
      <c r="AL339" s="2"/>
    </row>
    <row r="340" spans="1:38" ht="16.5" customHeight="1" outlineLevel="1">
      <c r="A340" s="12">
        <v>7002009</v>
      </c>
      <c r="B340" s="27" t="s">
        <v>280</v>
      </c>
      <c r="C340" s="281">
        <v>643430</v>
      </c>
      <c r="D340" s="45">
        <v>0</v>
      </c>
      <c r="E340" s="46">
        <f t="shared" si="91"/>
        <v>0</v>
      </c>
      <c r="F340" s="46">
        <f t="shared" si="92"/>
        <v>0</v>
      </c>
      <c r="G340" s="46">
        <f t="shared" si="93"/>
        <v>0</v>
      </c>
      <c r="H340" s="53" t="e">
        <f t="shared" si="89"/>
        <v>#DIV/0!</v>
      </c>
      <c r="I340" s="54" t="e">
        <f t="shared" si="90"/>
        <v>#DIV/0!</v>
      </c>
      <c r="J340" s="65"/>
      <c r="K340" s="78">
        <f t="shared" si="94"/>
        <v>0</v>
      </c>
      <c r="L340" s="45"/>
      <c r="M340" s="79">
        <f t="shared" si="95"/>
        <v>0</v>
      </c>
      <c r="N340" s="65"/>
      <c r="O340" s="78">
        <f t="shared" si="96"/>
        <v>0</v>
      </c>
      <c r="P340" s="45"/>
      <c r="Q340" s="79">
        <f t="shared" si="97"/>
        <v>0</v>
      </c>
      <c r="R340" s="65"/>
      <c r="S340" s="78">
        <f t="shared" si="98"/>
        <v>0</v>
      </c>
      <c r="T340" s="45"/>
      <c r="U340" s="79">
        <f t="shared" si="99"/>
        <v>0</v>
      </c>
      <c r="V340" s="65"/>
      <c r="W340" s="78">
        <f t="shared" si="100"/>
        <v>0</v>
      </c>
      <c r="X340" s="45"/>
      <c r="Y340" s="79">
        <f t="shared" si="101"/>
        <v>0</v>
      </c>
      <c r="Z340" s="65"/>
      <c r="AA340" s="78">
        <f t="shared" si="102"/>
        <v>0</v>
      </c>
      <c r="AB340" s="45"/>
      <c r="AC340" s="79">
        <f t="shared" si="103"/>
        <v>0</v>
      </c>
      <c r="AD340" s="65"/>
      <c r="AE340" s="78">
        <f t="shared" si="104"/>
        <v>0</v>
      </c>
      <c r="AF340" s="45"/>
      <c r="AG340" s="79">
        <f t="shared" si="105"/>
        <v>0</v>
      </c>
      <c r="AH340" s="2"/>
      <c r="AI340" s="2"/>
      <c r="AJ340" s="2"/>
      <c r="AK340" s="2"/>
      <c r="AL340" s="2"/>
    </row>
    <row r="341" spans="1:38" ht="16.5" customHeight="1" outlineLevel="1">
      <c r="A341" s="12">
        <v>7002010</v>
      </c>
      <c r="B341" s="27" t="s">
        <v>281</v>
      </c>
      <c r="C341" s="281">
        <v>1871030</v>
      </c>
      <c r="D341" s="45">
        <v>0</v>
      </c>
      <c r="E341" s="46">
        <f t="shared" si="91"/>
        <v>0</v>
      </c>
      <c r="F341" s="46">
        <f t="shared" si="92"/>
        <v>0</v>
      </c>
      <c r="G341" s="46">
        <f t="shared" si="93"/>
        <v>0</v>
      </c>
      <c r="H341" s="53" t="e">
        <f t="shared" si="89"/>
        <v>#DIV/0!</v>
      </c>
      <c r="I341" s="54" t="e">
        <f t="shared" si="90"/>
        <v>#DIV/0!</v>
      </c>
      <c r="J341" s="65"/>
      <c r="K341" s="78">
        <f t="shared" si="94"/>
        <v>0</v>
      </c>
      <c r="L341" s="45"/>
      <c r="M341" s="79">
        <f t="shared" si="95"/>
        <v>0</v>
      </c>
      <c r="N341" s="65"/>
      <c r="O341" s="78">
        <f t="shared" si="96"/>
        <v>0</v>
      </c>
      <c r="P341" s="45"/>
      <c r="Q341" s="79">
        <f t="shared" si="97"/>
        <v>0</v>
      </c>
      <c r="R341" s="65"/>
      <c r="S341" s="78">
        <f t="shared" si="98"/>
        <v>0</v>
      </c>
      <c r="T341" s="45"/>
      <c r="U341" s="79">
        <f t="shared" si="99"/>
        <v>0</v>
      </c>
      <c r="V341" s="65"/>
      <c r="W341" s="78">
        <f t="shared" si="100"/>
        <v>0</v>
      </c>
      <c r="X341" s="45"/>
      <c r="Y341" s="79">
        <f t="shared" si="101"/>
        <v>0</v>
      </c>
      <c r="Z341" s="65"/>
      <c r="AA341" s="78">
        <f t="shared" si="102"/>
        <v>0</v>
      </c>
      <c r="AB341" s="45"/>
      <c r="AC341" s="79">
        <f t="shared" si="103"/>
        <v>0</v>
      </c>
      <c r="AD341" s="65"/>
      <c r="AE341" s="78">
        <f t="shared" si="104"/>
        <v>0</v>
      </c>
      <c r="AF341" s="45"/>
      <c r="AG341" s="79">
        <f t="shared" si="105"/>
        <v>0</v>
      </c>
      <c r="AH341" s="2"/>
      <c r="AI341" s="2"/>
      <c r="AJ341" s="2"/>
      <c r="AK341" s="2"/>
      <c r="AL341" s="2"/>
    </row>
    <row r="342" spans="1:38" ht="16.5" customHeight="1" outlineLevel="1">
      <c r="A342" s="12">
        <v>7002001</v>
      </c>
      <c r="B342" s="27" t="s">
        <v>282</v>
      </c>
      <c r="C342" s="281">
        <v>2766980</v>
      </c>
      <c r="D342" s="45">
        <v>0</v>
      </c>
      <c r="E342" s="46">
        <f t="shared" si="91"/>
        <v>0</v>
      </c>
      <c r="F342" s="46">
        <f t="shared" si="92"/>
        <v>0</v>
      </c>
      <c r="G342" s="46">
        <f t="shared" si="93"/>
        <v>0</v>
      </c>
      <c r="H342" s="53" t="e">
        <f t="shared" si="89"/>
        <v>#DIV/0!</v>
      </c>
      <c r="I342" s="54" t="e">
        <f t="shared" si="90"/>
        <v>#DIV/0!</v>
      </c>
      <c r="J342" s="65"/>
      <c r="K342" s="78">
        <f t="shared" si="94"/>
        <v>0</v>
      </c>
      <c r="L342" s="45"/>
      <c r="M342" s="79">
        <f t="shared" si="95"/>
        <v>0</v>
      </c>
      <c r="N342" s="65"/>
      <c r="O342" s="78">
        <f t="shared" si="96"/>
        <v>0</v>
      </c>
      <c r="P342" s="45"/>
      <c r="Q342" s="79">
        <f t="shared" si="97"/>
        <v>0</v>
      </c>
      <c r="R342" s="65"/>
      <c r="S342" s="78">
        <f t="shared" si="98"/>
        <v>0</v>
      </c>
      <c r="T342" s="45"/>
      <c r="U342" s="79">
        <f t="shared" si="99"/>
        <v>0</v>
      </c>
      <c r="V342" s="65"/>
      <c r="W342" s="78">
        <f t="shared" si="100"/>
        <v>0</v>
      </c>
      <c r="X342" s="45"/>
      <c r="Y342" s="79">
        <f t="shared" si="101"/>
        <v>0</v>
      </c>
      <c r="Z342" s="65"/>
      <c r="AA342" s="78">
        <f t="shared" si="102"/>
        <v>0</v>
      </c>
      <c r="AB342" s="45"/>
      <c r="AC342" s="79">
        <f t="shared" si="103"/>
        <v>0</v>
      </c>
      <c r="AD342" s="65"/>
      <c r="AE342" s="78">
        <f t="shared" si="104"/>
        <v>0</v>
      </c>
      <c r="AF342" s="45"/>
      <c r="AG342" s="79">
        <f t="shared" si="105"/>
        <v>0</v>
      </c>
      <c r="AH342" s="2"/>
      <c r="AI342" s="2"/>
      <c r="AJ342" s="2"/>
      <c r="AK342" s="2"/>
      <c r="AL342" s="2"/>
    </row>
    <row r="343" spans="1:38" ht="16.5" customHeight="1" outlineLevel="1">
      <c r="A343" s="12">
        <v>7002006</v>
      </c>
      <c r="B343" s="27" t="s">
        <v>283</v>
      </c>
      <c r="C343" s="281">
        <v>325360</v>
      </c>
      <c r="D343" s="45">
        <v>0</v>
      </c>
      <c r="E343" s="46">
        <f t="shared" si="91"/>
        <v>0</v>
      </c>
      <c r="F343" s="46">
        <f t="shared" si="92"/>
        <v>0</v>
      </c>
      <c r="G343" s="46">
        <f t="shared" si="93"/>
        <v>0</v>
      </c>
      <c r="H343" s="53" t="e">
        <f t="shared" si="89"/>
        <v>#DIV/0!</v>
      </c>
      <c r="I343" s="54" t="e">
        <f t="shared" si="90"/>
        <v>#DIV/0!</v>
      </c>
      <c r="J343" s="65"/>
      <c r="K343" s="78">
        <f t="shared" si="94"/>
        <v>0</v>
      </c>
      <c r="L343" s="45"/>
      <c r="M343" s="79">
        <f t="shared" si="95"/>
        <v>0</v>
      </c>
      <c r="N343" s="65"/>
      <c r="O343" s="78">
        <f t="shared" si="96"/>
        <v>0</v>
      </c>
      <c r="P343" s="45"/>
      <c r="Q343" s="79">
        <f t="shared" si="97"/>
        <v>0</v>
      </c>
      <c r="R343" s="65"/>
      <c r="S343" s="78">
        <f t="shared" si="98"/>
        <v>0</v>
      </c>
      <c r="T343" s="45"/>
      <c r="U343" s="79">
        <f t="shared" si="99"/>
        <v>0</v>
      </c>
      <c r="V343" s="65"/>
      <c r="W343" s="78">
        <f t="shared" si="100"/>
        <v>0</v>
      </c>
      <c r="X343" s="45"/>
      <c r="Y343" s="79">
        <f t="shared" si="101"/>
        <v>0</v>
      </c>
      <c r="Z343" s="65"/>
      <c r="AA343" s="78">
        <f t="shared" si="102"/>
        <v>0</v>
      </c>
      <c r="AB343" s="45"/>
      <c r="AC343" s="79">
        <f t="shared" si="103"/>
        <v>0</v>
      </c>
      <c r="AD343" s="65"/>
      <c r="AE343" s="78">
        <f t="shared" si="104"/>
        <v>0</v>
      </c>
      <c r="AF343" s="45"/>
      <c r="AG343" s="79">
        <f t="shared" si="105"/>
        <v>0</v>
      </c>
      <c r="AH343" s="2"/>
      <c r="AI343" s="2"/>
      <c r="AJ343" s="2"/>
      <c r="AK343" s="2"/>
      <c r="AL343" s="2"/>
    </row>
    <row r="344" spans="1:38" ht="16.5" customHeight="1" outlineLevel="1">
      <c r="A344" s="12"/>
      <c r="B344" s="18"/>
      <c r="C344" s="14"/>
      <c r="D344" s="45"/>
      <c r="E344" s="46"/>
      <c r="F344" s="46"/>
      <c r="G344" s="46"/>
      <c r="H344" s="53"/>
      <c r="I344" s="54"/>
      <c r="J344" s="65"/>
      <c r="K344" s="78"/>
      <c r="L344" s="45"/>
      <c r="M344" s="79"/>
      <c r="N344" s="65"/>
      <c r="O344" s="78"/>
      <c r="P344" s="45"/>
      <c r="Q344" s="79"/>
      <c r="R344" s="65"/>
      <c r="S344" s="78"/>
      <c r="T344" s="45"/>
      <c r="U344" s="79"/>
      <c r="V344" s="65"/>
      <c r="W344" s="78"/>
      <c r="X344" s="45"/>
      <c r="Y344" s="79"/>
      <c r="Z344" s="65"/>
      <c r="AA344" s="78"/>
      <c r="AB344" s="45"/>
      <c r="AC344" s="79"/>
      <c r="AD344" s="65"/>
      <c r="AE344" s="78"/>
      <c r="AF344" s="45"/>
      <c r="AG344" s="79"/>
      <c r="AH344" s="2"/>
      <c r="AI344" s="2"/>
      <c r="AJ344" s="2"/>
      <c r="AK344" s="2"/>
      <c r="AL344" s="2"/>
    </row>
    <row r="345" spans="1:38" ht="16.5" customHeight="1" outlineLevel="1">
      <c r="A345" s="12"/>
      <c r="B345" s="16" t="s">
        <v>284</v>
      </c>
      <c r="C345" s="59"/>
      <c r="D345" s="45"/>
      <c r="E345" s="46"/>
      <c r="F345" s="46"/>
      <c r="G345" s="46"/>
      <c r="H345" s="53"/>
      <c r="I345" s="54"/>
      <c r="J345" s="65"/>
      <c r="K345" s="78"/>
      <c r="L345" s="45"/>
      <c r="M345" s="79"/>
      <c r="N345" s="65"/>
      <c r="O345" s="78"/>
      <c r="P345" s="45"/>
      <c r="Q345" s="79"/>
      <c r="R345" s="65"/>
      <c r="S345" s="78"/>
      <c r="T345" s="45"/>
      <c r="U345" s="79"/>
      <c r="V345" s="65"/>
      <c r="W345" s="78"/>
      <c r="X345" s="45"/>
      <c r="Y345" s="79"/>
      <c r="Z345" s="65"/>
      <c r="AA345" s="78"/>
      <c r="AB345" s="45"/>
      <c r="AC345" s="79"/>
      <c r="AD345" s="65"/>
      <c r="AE345" s="78"/>
      <c r="AF345" s="45"/>
      <c r="AG345" s="79"/>
      <c r="AH345" s="2"/>
      <c r="AI345" s="2"/>
      <c r="AJ345" s="2"/>
      <c r="AK345" s="2"/>
      <c r="AL345" s="2"/>
    </row>
    <row r="346" spans="1:38" ht="16.5" customHeight="1" outlineLevel="1">
      <c r="A346" s="12"/>
      <c r="B346" s="20" t="s">
        <v>285</v>
      </c>
      <c r="C346" s="59"/>
      <c r="D346" s="45"/>
      <c r="E346" s="46"/>
      <c r="F346" s="46"/>
      <c r="G346" s="46"/>
      <c r="H346" s="53"/>
      <c r="I346" s="54"/>
      <c r="J346" s="65"/>
      <c r="K346" s="78"/>
      <c r="L346" s="45"/>
      <c r="M346" s="79"/>
      <c r="N346" s="65"/>
      <c r="O346" s="78"/>
      <c r="P346" s="45"/>
      <c r="Q346" s="79"/>
      <c r="R346" s="65"/>
      <c r="S346" s="78"/>
      <c r="T346" s="45"/>
      <c r="U346" s="79"/>
      <c r="V346" s="65"/>
      <c r="W346" s="78"/>
      <c r="X346" s="45"/>
      <c r="Y346" s="79"/>
      <c r="Z346" s="65"/>
      <c r="AA346" s="78"/>
      <c r="AB346" s="45"/>
      <c r="AC346" s="79"/>
      <c r="AD346" s="65"/>
      <c r="AE346" s="78"/>
      <c r="AF346" s="45"/>
      <c r="AG346" s="79"/>
      <c r="AH346" s="2"/>
      <c r="AI346" s="2"/>
      <c r="AJ346" s="2"/>
      <c r="AK346" s="2"/>
      <c r="AL346" s="2"/>
    </row>
    <row r="347" spans="1:38" ht="16.5" customHeight="1" outlineLevel="1">
      <c r="A347" s="12">
        <v>7003001</v>
      </c>
      <c r="B347" s="18" t="s">
        <v>286</v>
      </c>
      <c r="C347" s="14">
        <v>102780</v>
      </c>
      <c r="D347" s="45">
        <v>0</v>
      </c>
      <c r="E347" s="46">
        <f t="shared" si="91"/>
        <v>0</v>
      </c>
      <c r="F347" s="46">
        <f t="shared" si="92"/>
        <v>0</v>
      </c>
      <c r="G347" s="46">
        <f t="shared" si="93"/>
        <v>0</v>
      </c>
      <c r="H347" s="53" t="e">
        <f t="shared" si="89"/>
        <v>#DIV/0!</v>
      </c>
      <c r="I347" s="54" t="e">
        <f t="shared" si="90"/>
        <v>#DIV/0!</v>
      </c>
      <c r="J347" s="65"/>
      <c r="K347" s="78">
        <f t="shared" si="94"/>
        <v>0</v>
      </c>
      <c r="L347" s="45"/>
      <c r="M347" s="79">
        <f t="shared" si="95"/>
        <v>0</v>
      </c>
      <c r="N347" s="65"/>
      <c r="O347" s="78">
        <f t="shared" si="96"/>
        <v>0</v>
      </c>
      <c r="P347" s="45"/>
      <c r="Q347" s="79">
        <f t="shared" si="97"/>
        <v>0</v>
      </c>
      <c r="R347" s="65"/>
      <c r="S347" s="78">
        <f t="shared" si="98"/>
        <v>0</v>
      </c>
      <c r="T347" s="45"/>
      <c r="U347" s="79">
        <f t="shared" si="99"/>
        <v>0</v>
      </c>
      <c r="V347" s="65"/>
      <c r="W347" s="78">
        <f t="shared" si="100"/>
        <v>0</v>
      </c>
      <c r="X347" s="45"/>
      <c r="Y347" s="79">
        <f t="shared" si="101"/>
        <v>0</v>
      </c>
      <c r="Z347" s="65"/>
      <c r="AA347" s="78">
        <f t="shared" si="102"/>
        <v>0</v>
      </c>
      <c r="AB347" s="45"/>
      <c r="AC347" s="79">
        <f t="shared" si="103"/>
        <v>0</v>
      </c>
      <c r="AD347" s="65"/>
      <c r="AE347" s="78">
        <f t="shared" si="104"/>
        <v>0</v>
      </c>
      <c r="AF347" s="45"/>
      <c r="AG347" s="79">
        <f t="shared" si="105"/>
        <v>0</v>
      </c>
      <c r="AH347" s="2"/>
      <c r="AI347" s="2"/>
      <c r="AJ347" s="2"/>
      <c r="AK347" s="2"/>
      <c r="AL347" s="2"/>
    </row>
    <row r="348" spans="1:38" ht="16.5" customHeight="1" outlineLevel="1">
      <c r="A348" s="12"/>
      <c r="B348" s="22" t="s">
        <v>287</v>
      </c>
      <c r="C348" s="59"/>
      <c r="D348" s="45"/>
      <c r="E348" s="46"/>
      <c r="F348" s="46"/>
      <c r="G348" s="46"/>
      <c r="H348" s="53"/>
      <c r="I348" s="54"/>
      <c r="J348" s="65"/>
      <c r="K348" s="78"/>
      <c r="L348" s="45"/>
      <c r="M348" s="79"/>
      <c r="N348" s="65"/>
      <c r="O348" s="78"/>
      <c r="P348" s="45"/>
      <c r="Q348" s="79"/>
      <c r="R348" s="65"/>
      <c r="S348" s="78"/>
      <c r="T348" s="45"/>
      <c r="U348" s="79"/>
      <c r="V348" s="65"/>
      <c r="W348" s="78"/>
      <c r="X348" s="45"/>
      <c r="Y348" s="79"/>
      <c r="Z348" s="65"/>
      <c r="AA348" s="78"/>
      <c r="AB348" s="45"/>
      <c r="AC348" s="79"/>
      <c r="AD348" s="65"/>
      <c r="AE348" s="78"/>
      <c r="AF348" s="45"/>
      <c r="AG348" s="79"/>
      <c r="AH348" s="2"/>
      <c r="AI348" s="2"/>
      <c r="AJ348" s="2"/>
      <c r="AK348" s="2"/>
      <c r="AL348" s="2"/>
    </row>
    <row r="349" spans="1:38" ht="16.5" customHeight="1" outlineLevel="1">
      <c r="A349" s="12">
        <v>7003002</v>
      </c>
      <c r="B349" s="27" t="s">
        <v>288</v>
      </c>
      <c r="C349" s="14">
        <v>321990</v>
      </c>
      <c r="D349" s="45">
        <v>0</v>
      </c>
      <c r="E349" s="46">
        <f t="shared" si="91"/>
        <v>0</v>
      </c>
      <c r="F349" s="46">
        <f t="shared" si="92"/>
        <v>0</v>
      </c>
      <c r="G349" s="46">
        <f t="shared" si="93"/>
        <v>0</v>
      </c>
      <c r="H349" s="53" t="e">
        <f t="shared" si="89"/>
        <v>#DIV/0!</v>
      </c>
      <c r="I349" s="54" t="e">
        <f t="shared" si="90"/>
        <v>#DIV/0!</v>
      </c>
      <c r="J349" s="65"/>
      <c r="K349" s="78">
        <f t="shared" si="94"/>
        <v>0</v>
      </c>
      <c r="L349" s="45"/>
      <c r="M349" s="79">
        <f t="shared" si="95"/>
        <v>0</v>
      </c>
      <c r="N349" s="65"/>
      <c r="O349" s="78">
        <f t="shared" si="96"/>
        <v>0</v>
      </c>
      <c r="P349" s="45"/>
      <c r="Q349" s="79">
        <f t="shared" si="97"/>
        <v>0</v>
      </c>
      <c r="R349" s="65"/>
      <c r="S349" s="78">
        <f t="shared" si="98"/>
        <v>0</v>
      </c>
      <c r="T349" s="45"/>
      <c r="U349" s="79">
        <f t="shared" si="99"/>
        <v>0</v>
      </c>
      <c r="V349" s="65"/>
      <c r="W349" s="78">
        <f t="shared" si="100"/>
        <v>0</v>
      </c>
      <c r="X349" s="45"/>
      <c r="Y349" s="79">
        <f t="shared" si="101"/>
        <v>0</v>
      </c>
      <c r="Z349" s="65"/>
      <c r="AA349" s="78">
        <f t="shared" si="102"/>
        <v>0</v>
      </c>
      <c r="AB349" s="45"/>
      <c r="AC349" s="79">
        <f t="shared" si="103"/>
        <v>0</v>
      </c>
      <c r="AD349" s="65"/>
      <c r="AE349" s="78">
        <f t="shared" si="104"/>
        <v>0</v>
      </c>
      <c r="AF349" s="45"/>
      <c r="AG349" s="79">
        <f t="shared" si="105"/>
        <v>0</v>
      </c>
      <c r="AH349" s="2"/>
      <c r="AI349" s="2"/>
      <c r="AJ349" s="2"/>
      <c r="AK349" s="2"/>
      <c r="AL349" s="2"/>
    </row>
    <row r="350" spans="1:38" ht="16.5" customHeight="1" outlineLevel="1">
      <c r="A350" s="12">
        <v>7003003</v>
      </c>
      <c r="B350" s="27" t="s">
        <v>289</v>
      </c>
      <c r="C350" s="14">
        <v>241120</v>
      </c>
      <c r="D350" s="45">
        <v>0</v>
      </c>
      <c r="E350" s="46">
        <f t="shared" si="91"/>
        <v>0</v>
      </c>
      <c r="F350" s="46">
        <f t="shared" si="92"/>
        <v>0</v>
      </c>
      <c r="G350" s="46">
        <f t="shared" si="93"/>
        <v>0</v>
      </c>
      <c r="H350" s="53" t="e">
        <f t="shared" si="89"/>
        <v>#DIV/0!</v>
      </c>
      <c r="I350" s="54" t="e">
        <f t="shared" si="90"/>
        <v>#DIV/0!</v>
      </c>
      <c r="J350" s="65"/>
      <c r="K350" s="78">
        <f t="shared" si="94"/>
        <v>0</v>
      </c>
      <c r="L350" s="45"/>
      <c r="M350" s="79">
        <f t="shared" si="95"/>
        <v>0</v>
      </c>
      <c r="N350" s="65"/>
      <c r="O350" s="78">
        <f t="shared" si="96"/>
        <v>0</v>
      </c>
      <c r="P350" s="45"/>
      <c r="Q350" s="79">
        <f t="shared" si="97"/>
        <v>0</v>
      </c>
      <c r="R350" s="65"/>
      <c r="S350" s="78">
        <f t="shared" si="98"/>
        <v>0</v>
      </c>
      <c r="T350" s="45"/>
      <c r="U350" s="79">
        <f t="shared" si="99"/>
        <v>0</v>
      </c>
      <c r="V350" s="65"/>
      <c r="W350" s="78">
        <f t="shared" si="100"/>
        <v>0</v>
      </c>
      <c r="X350" s="45"/>
      <c r="Y350" s="79">
        <f t="shared" si="101"/>
        <v>0</v>
      </c>
      <c r="Z350" s="65"/>
      <c r="AA350" s="78">
        <f t="shared" si="102"/>
        <v>0</v>
      </c>
      <c r="AB350" s="45"/>
      <c r="AC350" s="79">
        <f t="shared" si="103"/>
        <v>0</v>
      </c>
      <c r="AD350" s="65"/>
      <c r="AE350" s="78">
        <f t="shared" si="104"/>
        <v>0</v>
      </c>
      <c r="AF350" s="45"/>
      <c r="AG350" s="79">
        <f t="shared" si="105"/>
        <v>0</v>
      </c>
      <c r="AH350" s="2"/>
      <c r="AI350" s="2"/>
      <c r="AJ350" s="2"/>
      <c r="AK350" s="2"/>
      <c r="AL350" s="2"/>
    </row>
    <row r="351" spans="1:38" ht="16.5" customHeight="1" outlineLevel="1">
      <c r="A351" s="12">
        <v>7003004</v>
      </c>
      <c r="B351" s="27" t="s">
        <v>290</v>
      </c>
      <c r="C351" s="14">
        <v>406090</v>
      </c>
      <c r="D351" s="45">
        <v>0</v>
      </c>
      <c r="E351" s="46">
        <f t="shared" si="91"/>
        <v>0</v>
      </c>
      <c r="F351" s="46">
        <f t="shared" si="92"/>
        <v>0</v>
      </c>
      <c r="G351" s="46">
        <f t="shared" si="93"/>
        <v>0</v>
      </c>
      <c r="H351" s="53" t="e">
        <f t="shared" si="89"/>
        <v>#DIV/0!</v>
      </c>
      <c r="I351" s="54" t="e">
        <f t="shared" si="90"/>
        <v>#DIV/0!</v>
      </c>
      <c r="J351" s="65"/>
      <c r="K351" s="78">
        <f t="shared" si="94"/>
        <v>0</v>
      </c>
      <c r="L351" s="45"/>
      <c r="M351" s="79">
        <f t="shared" si="95"/>
        <v>0</v>
      </c>
      <c r="N351" s="65"/>
      <c r="O351" s="78">
        <f t="shared" si="96"/>
        <v>0</v>
      </c>
      <c r="P351" s="45"/>
      <c r="Q351" s="79">
        <f t="shared" si="97"/>
        <v>0</v>
      </c>
      <c r="R351" s="65"/>
      <c r="S351" s="78">
        <f t="shared" si="98"/>
        <v>0</v>
      </c>
      <c r="T351" s="45"/>
      <c r="U351" s="79">
        <f t="shared" si="99"/>
        <v>0</v>
      </c>
      <c r="V351" s="65"/>
      <c r="W351" s="78">
        <f t="shared" si="100"/>
        <v>0</v>
      </c>
      <c r="X351" s="45"/>
      <c r="Y351" s="79">
        <f t="shared" si="101"/>
        <v>0</v>
      </c>
      <c r="Z351" s="65"/>
      <c r="AA351" s="78">
        <f t="shared" si="102"/>
        <v>0</v>
      </c>
      <c r="AB351" s="45"/>
      <c r="AC351" s="79">
        <f t="shared" si="103"/>
        <v>0</v>
      </c>
      <c r="AD351" s="65"/>
      <c r="AE351" s="78">
        <f t="shared" si="104"/>
        <v>0</v>
      </c>
      <c r="AF351" s="45"/>
      <c r="AG351" s="79">
        <f t="shared" si="105"/>
        <v>0</v>
      </c>
      <c r="AH351" s="2"/>
      <c r="AI351" s="2"/>
      <c r="AJ351" s="2"/>
      <c r="AK351" s="2"/>
      <c r="AL351" s="2"/>
    </row>
    <row r="352" spans="1:38" ht="16.5" customHeight="1" outlineLevel="1">
      <c r="A352" s="12">
        <v>7003005</v>
      </c>
      <c r="B352" s="27" t="s">
        <v>291</v>
      </c>
      <c r="C352" s="14">
        <v>1472150</v>
      </c>
      <c r="D352" s="45">
        <v>0</v>
      </c>
      <c r="E352" s="46">
        <f t="shared" si="91"/>
        <v>0</v>
      </c>
      <c r="F352" s="46">
        <f t="shared" si="92"/>
        <v>0</v>
      </c>
      <c r="G352" s="46">
        <f t="shared" si="93"/>
        <v>0</v>
      </c>
      <c r="H352" s="53" t="e">
        <f t="shared" si="89"/>
        <v>#DIV/0!</v>
      </c>
      <c r="I352" s="54" t="e">
        <f t="shared" si="90"/>
        <v>#DIV/0!</v>
      </c>
      <c r="J352" s="65"/>
      <c r="K352" s="78">
        <f t="shared" si="94"/>
        <v>0</v>
      </c>
      <c r="L352" s="45"/>
      <c r="M352" s="79">
        <f t="shared" si="95"/>
        <v>0</v>
      </c>
      <c r="N352" s="65"/>
      <c r="O352" s="78">
        <f t="shared" si="96"/>
        <v>0</v>
      </c>
      <c r="P352" s="45"/>
      <c r="Q352" s="79">
        <f t="shared" si="97"/>
        <v>0</v>
      </c>
      <c r="R352" s="65"/>
      <c r="S352" s="78">
        <f t="shared" si="98"/>
        <v>0</v>
      </c>
      <c r="T352" s="45"/>
      <c r="U352" s="79">
        <f t="shared" si="99"/>
        <v>0</v>
      </c>
      <c r="V352" s="65"/>
      <c r="W352" s="78">
        <f t="shared" si="100"/>
        <v>0</v>
      </c>
      <c r="X352" s="45"/>
      <c r="Y352" s="79">
        <f t="shared" si="101"/>
        <v>0</v>
      </c>
      <c r="Z352" s="65"/>
      <c r="AA352" s="78">
        <f t="shared" si="102"/>
        <v>0</v>
      </c>
      <c r="AB352" s="45"/>
      <c r="AC352" s="79">
        <f t="shared" si="103"/>
        <v>0</v>
      </c>
      <c r="AD352" s="65"/>
      <c r="AE352" s="78">
        <f t="shared" si="104"/>
        <v>0</v>
      </c>
      <c r="AF352" s="45"/>
      <c r="AG352" s="79">
        <f t="shared" si="105"/>
        <v>0</v>
      </c>
      <c r="AH352" s="2"/>
      <c r="AI352" s="2"/>
      <c r="AJ352" s="2"/>
      <c r="AK352" s="2"/>
      <c r="AL352" s="2"/>
    </row>
    <row r="353" spans="1:38" ht="16.5" customHeight="1" outlineLevel="1">
      <c r="A353" s="12"/>
      <c r="B353" s="27"/>
      <c r="C353" s="14"/>
      <c r="D353" s="45"/>
      <c r="E353" s="46"/>
      <c r="F353" s="46"/>
      <c r="G353" s="46"/>
      <c r="H353" s="53"/>
      <c r="I353" s="54"/>
      <c r="J353" s="65"/>
      <c r="K353" s="78"/>
      <c r="L353" s="45"/>
      <c r="M353" s="79"/>
      <c r="N353" s="65"/>
      <c r="O353" s="78"/>
      <c r="P353" s="45"/>
      <c r="Q353" s="79"/>
      <c r="R353" s="65"/>
      <c r="S353" s="78"/>
      <c r="T353" s="45"/>
      <c r="U353" s="79"/>
      <c r="V353" s="65"/>
      <c r="W353" s="78"/>
      <c r="X353" s="45"/>
      <c r="Y353" s="79"/>
      <c r="Z353" s="65"/>
      <c r="AA353" s="78"/>
      <c r="AB353" s="45"/>
      <c r="AC353" s="79"/>
      <c r="AD353" s="65"/>
      <c r="AE353" s="78"/>
      <c r="AF353" s="45"/>
      <c r="AG353" s="79"/>
      <c r="AH353" s="2"/>
      <c r="AI353" s="2"/>
      <c r="AJ353" s="2"/>
      <c r="AK353" s="2"/>
      <c r="AL353" s="2"/>
    </row>
    <row r="354" spans="1:38" ht="16.5" customHeight="1" outlineLevel="1">
      <c r="A354" s="12"/>
      <c r="B354" s="31" t="s">
        <v>292</v>
      </c>
      <c r="C354" s="59"/>
      <c r="D354" s="45"/>
      <c r="E354" s="46"/>
      <c r="F354" s="46"/>
      <c r="G354" s="46"/>
      <c r="H354" s="53"/>
      <c r="I354" s="54"/>
      <c r="J354" s="65"/>
      <c r="K354" s="78"/>
      <c r="L354" s="45"/>
      <c r="M354" s="79"/>
      <c r="N354" s="65"/>
      <c r="O354" s="78"/>
      <c r="P354" s="45"/>
      <c r="Q354" s="79"/>
      <c r="R354" s="65"/>
      <c r="S354" s="78"/>
      <c r="T354" s="45"/>
      <c r="U354" s="79"/>
      <c r="V354" s="65"/>
      <c r="W354" s="78"/>
      <c r="X354" s="45"/>
      <c r="Y354" s="79"/>
      <c r="Z354" s="65"/>
      <c r="AA354" s="78"/>
      <c r="AB354" s="45"/>
      <c r="AC354" s="79"/>
      <c r="AD354" s="65"/>
      <c r="AE354" s="78"/>
      <c r="AF354" s="45"/>
      <c r="AG354" s="79"/>
      <c r="AH354" s="2"/>
      <c r="AI354" s="2"/>
      <c r="AJ354" s="2"/>
      <c r="AK354" s="2"/>
      <c r="AL354" s="2"/>
    </row>
    <row r="355" spans="1:38" ht="16.5" customHeight="1" outlineLevel="1">
      <c r="A355" s="12" t="s">
        <v>899</v>
      </c>
      <c r="B355" s="18" t="s">
        <v>293</v>
      </c>
      <c r="C355" s="281">
        <v>22600</v>
      </c>
      <c r="D355" s="45">
        <v>0</v>
      </c>
      <c r="E355" s="46">
        <f t="shared" si="91"/>
        <v>0</v>
      </c>
      <c r="F355" s="46">
        <f t="shared" si="92"/>
        <v>0</v>
      </c>
      <c r="G355" s="46">
        <f t="shared" si="93"/>
        <v>0</v>
      </c>
      <c r="H355" s="53" t="e">
        <f t="shared" si="89"/>
        <v>#DIV/0!</v>
      </c>
      <c r="I355" s="54" t="e">
        <f t="shared" si="90"/>
        <v>#DIV/0!</v>
      </c>
      <c r="J355" s="65"/>
      <c r="K355" s="78">
        <f t="shared" si="94"/>
        <v>0</v>
      </c>
      <c r="L355" s="45"/>
      <c r="M355" s="79">
        <f t="shared" si="95"/>
        <v>0</v>
      </c>
      <c r="N355" s="65"/>
      <c r="O355" s="78">
        <f t="shared" si="96"/>
        <v>0</v>
      </c>
      <c r="P355" s="45"/>
      <c r="Q355" s="79">
        <f t="shared" si="97"/>
        <v>0</v>
      </c>
      <c r="R355" s="65"/>
      <c r="S355" s="78">
        <f t="shared" si="98"/>
        <v>0</v>
      </c>
      <c r="T355" s="45"/>
      <c r="U355" s="79">
        <f t="shared" si="99"/>
        <v>0</v>
      </c>
      <c r="V355" s="65"/>
      <c r="W355" s="78">
        <f t="shared" si="100"/>
        <v>0</v>
      </c>
      <c r="X355" s="45"/>
      <c r="Y355" s="79">
        <f t="shared" si="101"/>
        <v>0</v>
      </c>
      <c r="Z355" s="65"/>
      <c r="AA355" s="78">
        <f t="shared" si="102"/>
        <v>0</v>
      </c>
      <c r="AB355" s="45"/>
      <c r="AC355" s="79">
        <f t="shared" si="103"/>
        <v>0</v>
      </c>
      <c r="AD355" s="65"/>
      <c r="AE355" s="78">
        <f t="shared" si="104"/>
        <v>0</v>
      </c>
      <c r="AF355" s="45"/>
      <c r="AG355" s="79">
        <f t="shared" si="105"/>
        <v>0</v>
      </c>
      <c r="AH355" s="2"/>
      <c r="AI355" s="2"/>
      <c r="AJ355" s="2"/>
      <c r="AK355" s="2"/>
      <c r="AL355" s="2"/>
    </row>
    <row r="356" spans="1:38" ht="25.5" customHeight="1" outlineLevel="1">
      <c r="A356" s="12" t="s">
        <v>898</v>
      </c>
      <c r="B356" s="18" t="s">
        <v>294</v>
      </c>
      <c r="C356" s="281">
        <v>20930</v>
      </c>
      <c r="D356" s="45">
        <v>0</v>
      </c>
      <c r="E356" s="46">
        <f t="shared" si="91"/>
        <v>0</v>
      </c>
      <c r="F356" s="46">
        <f t="shared" si="92"/>
        <v>0</v>
      </c>
      <c r="G356" s="46">
        <f t="shared" si="93"/>
        <v>0</v>
      </c>
      <c r="H356" s="53" t="e">
        <f t="shared" si="89"/>
        <v>#DIV/0!</v>
      </c>
      <c r="I356" s="54" t="e">
        <f t="shared" si="90"/>
        <v>#DIV/0!</v>
      </c>
      <c r="J356" s="65"/>
      <c r="K356" s="78">
        <f t="shared" si="94"/>
        <v>0</v>
      </c>
      <c r="L356" s="45"/>
      <c r="M356" s="79">
        <f t="shared" si="95"/>
        <v>0</v>
      </c>
      <c r="N356" s="65"/>
      <c r="O356" s="78">
        <f t="shared" si="96"/>
        <v>0</v>
      </c>
      <c r="P356" s="45"/>
      <c r="Q356" s="79">
        <f t="shared" si="97"/>
        <v>0</v>
      </c>
      <c r="R356" s="65"/>
      <c r="S356" s="78">
        <f t="shared" si="98"/>
        <v>0</v>
      </c>
      <c r="T356" s="45"/>
      <c r="U356" s="79">
        <f t="shared" si="99"/>
        <v>0</v>
      </c>
      <c r="V356" s="65"/>
      <c r="W356" s="78">
        <f t="shared" si="100"/>
        <v>0</v>
      </c>
      <c r="X356" s="45"/>
      <c r="Y356" s="79">
        <f t="shared" si="101"/>
        <v>0</v>
      </c>
      <c r="Z356" s="65"/>
      <c r="AA356" s="78">
        <f t="shared" si="102"/>
        <v>0</v>
      </c>
      <c r="AB356" s="45"/>
      <c r="AC356" s="79">
        <f t="shared" si="103"/>
        <v>0</v>
      </c>
      <c r="AD356" s="65"/>
      <c r="AE356" s="78">
        <f t="shared" si="104"/>
        <v>0</v>
      </c>
      <c r="AF356" s="45"/>
      <c r="AG356" s="79">
        <f t="shared" si="105"/>
        <v>0</v>
      </c>
      <c r="AH356" s="2"/>
      <c r="AI356" s="2"/>
      <c r="AJ356" s="2"/>
      <c r="AK356" s="2"/>
      <c r="AL356" s="2"/>
    </row>
    <row r="357" spans="1:38" ht="16.5" customHeight="1" outlineLevel="1">
      <c r="A357" s="12">
        <v>2701012</v>
      </c>
      <c r="B357" s="18" t="s">
        <v>295</v>
      </c>
      <c r="C357" s="281">
        <v>109400</v>
      </c>
      <c r="D357" s="45">
        <v>0</v>
      </c>
      <c r="E357" s="46">
        <f t="shared" si="91"/>
        <v>0</v>
      </c>
      <c r="F357" s="46">
        <f t="shared" si="92"/>
        <v>0</v>
      </c>
      <c r="G357" s="46">
        <f t="shared" si="93"/>
        <v>0</v>
      </c>
      <c r="H357" s="53" t="e">
        <f t="shared" si="89"/>
        <v>#DIV/0!</v>
      </c>
      <c r="I357" s="54" t="e">
        <f t="shared" si="90"/>
        <v>#DIV/0!</v>
      </c>
      <c r="J357" s="65"/>
      <c r="K357" s="78">
        <f t="shared" si="94"/>
        <v>0</v>
      </c>
      <c r="L357" s="45"/>
      <c r="M357" s="79">
        <f t="shared" si="95"/>
        <v>0</v>
      </c>
      <c r="N357" s="65"/>
      <c r="O357" s="78">
        <f t="shared" si="96"/>
        <v>0</v>
      </c>
      <c r="P357" s="45"/>
      <c r="Q357" s="79">
        <f t="shared" si="97"/>
        <v>0</v>
      </c>
      <c r="R357" s="65"/>
      <c r="S357" s="78">
        <f t="shared" si="98"/>
        <v>0</v>
      </c>
      <c r="T357" s="45"/>
      <c r="U357" s="79">
        <f t="shared" si="99"/>
        <v>0</v>
      </c>
      <c r="V357" s="65"/>
      <c r="W357" s="78">
        <f t="shared" si="100"/>
        <v>0</v>
      </c>
      <c r="X357" s="45"/>
      <c r="Y357" s="79">
        <f t="shared" si="101"/>
        <v>0</v>
      </c>
      <c r="Z357" s="65"/>
      <c r="AA357" s="78">
        <f t="shared" si="102"/>
        <v>0</v>
      </c>
      <c r="AB357" s="45"/>
      <c r="AC357" s="79">
        <f t="shared" si="103"/>
        <v>0</v>
      </c>
      <c r="AD357" s="65"/>
      <c r="AE357" s="78">
        <f t="shared" si="104"/>
        <v>0</v>
      </c>
      <c r="AF357" s="45"/>
      <c r="AG357" s="79">
        <f t="shared" si="105"/>
        <v>0</v>
      </c>
      <c r="AH357" s="2"/>
      <c r="AI357" s="2"/>
      <c r="AJ357" s="2"/>
      <c r="AK357" s="2"/>
      <c r="AL357" s="2"/>
    </row>
    <row r="358" spans="1:38" ht="16.5" customHeight="1" outlineLevel="1">
      <c r="A358" s="12" t="s">
        <v>900</v>
      </c>
      <c r="B358" s="18" t="s">
        <v>296</v>
      </c>
      <c r="C358" s="281">
        <v>65310</v>
      </c>
      <c r="D358" s="45">
        <v>0</v>
      </c>
      <c r="E358" s="46">
        <f t="shared" si="91"/>
        <v>0</v>
      </c>
      <c r="F358" s="46">
        <f t="shared" si="92"/>
        <v>0</v>
      </c>
      <c r="G358" s="46">
        <f t="shared" si="93"/>
        <v>0</v>
      </c>
      <c r="H358" s="53" t="e">
        <f t="shared" si="89"/>
        <v>#DIV/0!</v>
      </c>
      <c r="I358" s="54" t="e">
        <f t="shared" si="90"/>
        <v>#DIV/0!</v>
      </c>
      <c r="J358" s="65"/>
      <c r="K358" s="78">
        <f t="shared" si="94"/>
        <v>0</v>
      </c>
      <c r="L358" s="45"/>
      <c r="M358" s="79">
        <f t="shared" si="95"/>
        <v>0</v>
      </c>
      <c r="N358" s="65"/>
      <c r="O358" s="78">
        <f t="shared" si="96"/>
        <v>0</v>
      </c>
      <c r="P358" s="45"/>
      <c r="Q358" s="79">
        <f t="shared" si="97"/>
        <v>0</v>
      </c>
      <c r="R358" s="65"/>
      <c r="S358" s="78">
        <f t="shared" si="98"/>
        <v>0</v>
      </c>
      <c r="T358" s="45"/>
      <c r="U358" s="79">
        <f t="shared" si="99"/>
        <v>0</v>
      </c>
      <c r="V358" s="65"/>
      <c r="W358" s="78">
        <f t="shared" si="100"/>
        <v>0</v>
      </c>
      <c r="X358" s="45"/>
      <c r="Y358" s="79">
        <f t="shared" si="101"/>
        <v>0</v>
      </c>
      <c r="Z358" s="65"/>
      <c r="AA358" s="78">
        <f t="shared" si="102"/>
        <v>0</v>
      </c>
      <c r="AB358" s="45"/>
      <c r="AC358" s="79">
        <f t="shared" si="103"/>
        <v>0</v>
      </c>
      <c r="AD358" s="65"/>
      <c r="AE358" s="78">
        <f t="shared" si="104"/>
        <v>0</v>
      </c>
      <c r="AF358" s="45"/>
      <c r="AG358" s="79">
        <f t="shared" si="105"/>
        <v>0</v>
      </c>
      <c r="AH358" s="2"/>
      <c r="AI358" s="2"/>
      <c r="AJ358" s="2"/>
      <c r="AK358" s="2"/>
      <c r="AL358" s="2"/>
    </row>
    <row r="359" spans="1:38" ht="16.5" customHeight="1" outlineLevel="1">
      <c r="A359" s="12" t="s">
        <v>901</v>
      </c>
      <c r="B359" s="18" t="s">
        <v>297</v>
      </c>
      <c r="C359" s="281">
        <v>31740</v>
      </c>
      <c r="D359" s="45">
        <v>0</v>
      </c>
      <c r="E359" s="46">
        <f t="shared" si="91"/>
        <v>0</v>
      </c>
      <c r="F359" s="46">
        <f t="shared" si="92"/>
        <v>0</v>
      </c>
      <c r="G359" s="46">
        <f t="shared" si="93"/>
        <v>0</v>
      </c>
      <c r="H359" s="53" t="e">
        <f t="shared" si="89"/>
        <v>#DIV/0!</v>
      </c>
      <c r="I359" s="54" t="e">
        <f t="shared" si="90"/>
        <v>#DIV/0!</v>
      </c>
      <c r="J359" s="65"/>
      <c r="K359" s="78">
        <f t="shared" si="94"/>
        <v>0</v>
      </c>
      <c r="L359" s="45"/>
      <c r="M359" s="79">
        <f t="shared" si="95"/>
        <v>0</v>
      </c>
      <c r="N359" s="65"/>
      <c r="O359" s="78">
        <f t="shared" si="96"/>
        <v>0</v>
      </c>
      <c r="P359" s="45"/>
      <c r="Q359" s="79">
        <f t="shared" si="97"/>
        <v>0</v>
      </c>
      <c r="R359" s="65"/>
      <c r="S359" s="78">
        <f t="shared" si="98"/>
        <v>0</v>
      </c>
      <c r="T359" s="45"/>
      <c r="U359" s="79">
        <f t="shared" si="99"/>
        <v>0</v>
      </c>
      <c r="V359" s="65"/>
      <c r="W359" s="78">
        <f t="shared" si="100"/>
        <v>0</v>
      </c>
      <c r="X359" s="45"/>
      <c r="Y359" s="79">
        <f t="shared" si="101"/>
        <v>0</v>
      </c>
      <c r="Z359" s="65"/>
      <c r="AA359" s="78">
        <f t="shared" si="102"/>
        <v>0</v>
      </c>
      <c r="AB359" s="45"/>
      <c r="AC359" s="79">
        <f t="shared" si="103"/>
        <v>0</v>
      </c>
      <c r="AD359" s="65"/>
      <c r="AE359" s="78">
        <f t="shared" si="104"/>
        <v>0</v>
      </c>
      <c r="AF359" s="45"/>
      <c r="AG359" s="79">
        <f t="shared" si="105"/>
        <v>0</v>
      </c>
      <c r="AH359" s="2"/>
      <c r="AI359" s="2"/>
      <c r="AJ359" s="2"/>
      <c r="AK359" s="2"/>
      <c r="AL359" s="2"/>
    </row>
    <row r="360" spans="1:38" ht="16.5" customHeight="1" outlineLevel="1">
      <c r="A360" s="12" t="s">
        <v>902</v>
      </c>
      <c r="B360" s="18" t="s">
        <v>298</v>
      </c>
      <c r="C360" s="281">
        <v>107460</v>
      </c>
      <c r="D360" s="45">
        <v>0</v>
      </c>
      <c r="E360" s="46">
        <f t="shared" si="91"/>
        <v>0</v>
      </c>
      <c r="F360" s="46">
        <f t="shared" si="92"/>
        <v>0</v>
      </c>
      <c r="G360" s="46">
        <f t="shared" si="93"/>
        <v>0</v>
      </c>
      <c r="H360" s="53" t="e">
        <f t="shared" si="89"/>
        <v>#DIV/0!</v>
      </c>
      <c r="I360" s="54" t="e">
        <f t="shared" si="90"/>
        <v>#DIV/0!</v>
      </c>
      <c r="J360" s="65"/>
      <c r="K360" s="78">
        <f t="shared" si="94"/>
        <v>0</v>
      </c>
      <c r="L360" s="45"/>
      <c r="M360" s="79">
        <f t="shared" si="95"/>
        <v>0</v>
      </c>
      <c r="N360" s="65"/>
      <c r="O360" s="78">
        <f t="shared" si="96"/>
        <v>0</v>
      </c>
      <c r="P360" s="45"/>
      <c r="Q360" s="79">
        <f t="shared" si="97"/>
        <v>0</v>
      </c>
      <c r="R360" s="65"/>
      <c r="S360" s="78">
        <f t="shared" si="98"/>
        <v>0</v>
      </c>
      <c r="T360" s="45"/>
      <c r="U360" s="79">
        <f t="shared" si="99"/>
        <v>0</v>
      </c>
      <c r="V360" s="65"/>
      <c r="W360" s="78">
        <f t="shared" si="100"/>
        <v>0</v>
      </c>
      <c r="X360" s="45"/>
      <c r="Y360" s="79">
        <f t="shared" si="101"/>
        <v>0</v>
      </c>
      <c r="Z360" s="65"/>
      <c r="AA360" s="78">
        <f t="shared" si="102"/>
        <v>0</v>
      </c>
      <c r="AB360" s="45"/>
      <c r="AC360" s="79">
        <f t="shared" si="103"/>
        <v>0</v>
      </c>
      <c r="AD360" s="65"/>
      <c r="AE360" s="78">
        <f t="shared" si="104"/>
        <v>0</v>
      </c>
      <c r="AF360" s="45"/>
      <c r="AG360" s="79">
        <f t="shared" si="105"/>
        <v>0</v>
      </c>
      <c r="AH360" s="2"/>
      <c r="AI360" s="2"/>
      <c r="AJ360" s="2"/>
      <c r="AK360" s="2"/>
      <c r="AL360" s="2"/>
    </row>
    <row r="361" spans="1:38" ht="16.5" customHeight="1" outlineLevel="1">
      <c r="A361" s="12" t="s">
        <v>902</v>
      </c>
      <c r="B361" s="18" t="s">
        <v>299</v>
      </c>
      <c r="C361" s="281">
        <v>832620</v>
      </c>
      <c r="D361" s="45">
        <v>0</v>
      </c>
      <c r="E361" s="46">
        <f t="shared" si="91"/>
        <v>0</v>
      </c>
      <c r="F361" s="46">
        <f t="shared" si="92"/>
        <v>0</v>
      </c>
      <c r="G361" s="46">
        <f t="shared" si="93"/>
        <v>0</v>
      </c>
      <c r="H361" s="53" t="e">
        <f t="shared" si="89"/>
        <v>#DIV/0!</v>
      </c>
      <c r="I361" s="54" t="e">
        <f t="shared" si="90"/>
        <v>#DIV/0!</v>
      </c>
      <c r="J361" s="65"/>
      <c r="K361" s="78">
        <f t="shared" si="94"/>
        <v>0</v>
      </c>
      <c r="L361" s="45"/>
      <c r="M361" s="79">
        <f t="shared" si="95"/>
        <v>0</v>
      </c>
      <c r="N361" s="65"/>
      <c r="O361" s="78">
        <f t="shared" si="96"/>
        <v>0</v>
      </c>
      <c r="P361" s="45"/>
      <c r="Q361" s="79">
        <f t="shared" si="97"/>
        <v>0</v>
      </c>
      <c r="R361" s="65"/>
      <c r="S361" s="78">
        <f t="shared" si="98"/>
        <v>0</v>
      </c>
      <c r="T361" s="45"/>
      <c r="U361" s="79">
        <f t="shared" si="99"/>
        <v>0</v>
      </c>
      <c r="V361" s="65"/>
      <c r="W361" s="78">
        <f t="shared" si="100"/>
        <v>0</v>
      </c>
      <c r="X361" s="45"/>
      <c r="Y361" s="79">
        <f t="shared" si="101"/>
        <v>0</v>
      </c>
      <c r="Z361" s="65"/>
      <c r="AA361" s="78">
        <f t="shared" si="102"/>
        <v>0</v>
      </c>
      <c r="AB361" s="45"/>
      <c r="AC361" s="79">
        <f t="shared" si="103"/>
        <v>0</v>
      </c>
      <c r="AD361" s="65"/>
      <c r="AE361" s="78">
        <f t="shared" si="104"/>
        <v>0</v>
      </c>
      <c r="AF361" s="45"/>
      <c r="AG361" s="79">
        <f t="shared" si="105"/>
        <v>0</v>
      </c>
      <c r="AH361" s="2"/>
      <c r="AI361" s="2"/>
      <c r="AJ361" s="2"/>
      <c r="AK361" s="2"/>
      <c r="AL361" s="2"/>
    </row>
    <row r="362" spans="1:38" ht="16.5" customHeight="1" outlineLevel="1">
      <c r="A362" s="12"/>
      <c r="B362" s="18"/>
      <c r="C362" s="14"/>
      <c r="D362" s="45"/>
      <c r="E362" s="46"/>
      <c r="F362" s="46"/>
      <c r="G362" s="46"/>
      <c r="H362" s="53"/>
      <c r="I362" s="54"/>
      <c r="J362" s="65"/>
      <c r="K362" s="78"/>
      <c r="L362" s="45"/>
      <c r="M362" s="79"/>
      <c r="N362" s="65"/>
      <c r="O362" s="78"/>
      <c r="P362" s="45"/>
      <c r="Q362" s="79"/>
      <c r="R362" s="65"/>
      <c r="S362" s="78"/>
      <c r="T362" s="45"/>
      <c r="U362" s="79"/>
      <c r="V362" s="65"/>
      <c r="W362" s="78"/>
      <c r="X362" s="45"/>
      <c r="Y362" s="79"/>
      <c r="Z362" s="65"/>
      <c r="AA362" s="78"/>
      <c r="AB362" s="45"/>
      <c r="AC362" s="79"/>
      <c r="AD362" s="65"/>
      <c r="AE362" s="78"/>
      <c r="AF362" s="45"/>
      <c r="AG362" s="79"/>
      <c r="AH362" s="2"/>
      <c r="AI362" s="2"/>
      <c r="AJ362" s="2"/>
      <c r="AK362" s="2"/>
      <c r="AL362" s="2"/>
    </row>
    <row r="363" spans="1:38" ht="16.5" customHeight="1" outlineLevel="1">
      <c r="A363" s="12"/>
      <c r="B363" s="31" t="s">
        <v>300</v>
      </c>
      <c r="C363" s="59"/>
      <c r="D363" s="45"/>
      <c r="E363" s="46"/>
      <c r="F363" s="46"/>
      <c r="G363" s="46"/>
      <c r="H363" s="53"/>
      <c r="I363" s="54"/>
      <c r="J363" s="65"/>
      <c r="K363" s="78"/>
      <c r="L363" s="45"/>
      <c r="M363" s="79"/>
      <c r="N363" s="65"/>
      <c r="O363" s="78"/>
      <c r="P363" s="45"/>
      <c r="Q363" s="79"/>
      <c r="R363" s="65"/>
      <c r="S363" s="78"/>
      <c r="T363" s="45"/>
      <c r="U363" s="79"/>
      <c r="V363" s="65"/>
      <c r="W363" s="78"/>
      <c r="X363" s="45"/>
      <c r="Y363" s="79"/>
      <c r="Z363" s="65"/>
      <c r="AA363" s="78"/>
      <c r="AB363" s="45"/>
      <c r="AC363" s="79"/>
      <c r="AD363" s="65"/>
      <c r="AE363" s="78"/>
      <c r="AF363" s="45"/>
      <c r="AG363" s="79"/>
      <c r="AH363" s="2"/>
      <c r="AI363" s="2"/>
      <c r="AJ363" s="2"/>
      <c r="AK363" s="2"/>
      <c r="AL363" s="2"/>
    </row>
    <row r="364" spans="1:38" ht="16.5" customHeight="1" outlineLevel="1">
      <c r="A364" s="12" t="s">
        <v>903</v>
      </c>
      <c r="B364" s="27" t="s">
        <v>301</v>
      </c>
      <c r="C364" s="14">
        <v>272180</v>
      </c>
      <c r="D364" s="45">
        <v>0</v>
      </c>
      <c r="E364" s="46">
        <f t="shared" si="91"/>
        <v>0</v>
      </c>
      <c r="F364" s="46">
        <f t="shared" si="92"/>
        <v>0</v>
      </c>
      <c r="G364" s="46">
        <f t="shared" si="93"/>
        <v>0</v>
      </c>
      <c r="H364" s="53" t="e">
        <f t="shared" si="89"/>
        <v>#DIV/0!</v>
      </c>
      <c r="I364" s="54" t="e">
        <f t="shared" si="90"/>
        <v>#DIV/0!</v>
      </c>
      <c r="J364" s="65"/>
      <c r="K364" s="78">
        <f t="shared" si="94"/>
        <v>0</v>
      </c>
      <c r="L364" s="45"/>
      <c r="M364" s="79">
        <f t="shared" si="95"/>
        <v>0</v>
      </c>
      <c r="N364" s="65"/>
      <c r="O364" s="78">
        <f t="shared" si="96"/>
        <v>0</v>
      </c>
      <c r="P364" s="45"/>
      <c r="Q364" s="79">
        <f t="shared" si="97"/>
        <v>0</v>
      </c>
      <c r="R364" s="65"/>
      <c r="S364" s="78">
        <f t="shared" si="98"/>
        <v>0</v>
      </c>
      <c r="T364" s="45"/>
      <c r="U364" s="79">
        <f t="shared" si="99"/>
        <v>0</v>
      </c>
      <c r="V364" s="65"/>
      <c r="W364" s="78">
        <f t="shared" si="100"/>
        <v>0</v>
      </c>
      <c r="X364" s="45"/>
      <c r="Y364" s="79">
        <f t="shared" si="101"/>
        <v>0</v>
      </c>
      <c r="Z364" s="65"/>
      <c r="AA364" s="78">
        <f t="shared" si="102"/>
        <v>0</v>
      </c>
      <c r="AB364" s="45"/>
      <c r="AC364" s="79">
        <f t="shared" si="103"/>
        <v>0</v>
      </c>
      <c r="AD364" s="65"/>
      <c r="AE364" s="78">
        <f t="shared" si="104"/>
        <v>0</v>
      </c>
      <c r="AF364" s="45"/>
      <c r="AG364" s="79">
        <f t="shared" si="105"/>
        <v>0</v>
      </c>
      <c r="AH364" s="2"/>
      <c r="AI364" s="2"/>
      <c r="AJ364" s="2"/>
      <c r="AK364" s="2"/>
      <c r="AL364" s="2"/>
    </row>
    <row r="365" spans="1:38" ht="16.5" customHeight="1" outlineLevel="1">
      <c r="A365" s="12" t="s">
        <v>904</v>
      </c>
      <c r="B365" s="27" t="s">
        <v>302</v>
      </c>
      <c r="C365" s="14">
        <v>329940</v>
      </c>
      <c r="D365" s="45">
        <v>0</v>
      </c>
      <c r="E365" s="46">
        <f t="shared" si="91"/>
        <v>0</v>
      </c>
      <c r="F365" s="46">
        <f t="shared" si="92"/>
        <v>0</v>
      </c>
      <c r="G365" s="46">
        <f t="shared" si="93"/>
        <v>0</v>
      </c>
      <c r="H365" s="53" t="e">
        <f t="shared" si="89"/>
        <v>#DIV/0!</v>
      </c>
      <c r="I365" s="54" t="e">
        <f t="shared" si="90"/>
        <v>#DIV/0!</v>
      </c>
      <c r="J365" s="65"/>
      <c r="K365" s="78">
        <f t="shared" si="94"/>
        <v>0</v>
      </c>
      <c r="L365" s="45"/>
      <c r="M365" s="79">
        <f t="shared" si="95"/>
        <v>0</v>
      </c>
      <c r="N365" s="65"/>
      <c r="O365" s="78">
        <f t="shared" si="96"/>
        <v>0</v>
      </c>
      <c r="P365" s="45"/>
      <c r="Q365" s="79">
        <f t="shared" si="97"/>
        <v>0</v>
      </c>
      <c r="R365" s="65"/>
      <c r="S365" s="78">
        <f t="shared" si="98"/>
        <v>0</v>
      </c>
      <c r="T365" s="45"/>
      <c r="U365" s="79">
        <f t="shared" si="99"/>
        <v>0</v>
      </c>
      <c r="V365" s="65"/>
      <c r="W365" s="78">
        <f t="shared" si="100"/>
        <v>0</v>
      </c>
      <c r="X365" s="45"/>
      <c r="Y365" s="79">
        <f t="shared" si="101"/>
        <v>0</v>
      </c>
      <c r="Z365" s="65"/>
      <c r="AA365" s="78">
        <f t="shared" si="102"/>
        <v>0</v>
      </c>
      <c r="AB365" s="45"/>
      <c r="AC365" s="79">
        <f t="shared" si="103"/>
        <v>0</v>
      </c>
      <c r="AD365" s="65"/>
      <c r="AE365" s="78">
        <f t="shared" si="104"/>
        <v>0</v>
      </c>
      <c r="AF365" s="45"/>
      <c r="AG365" s="79">
        <f t="shared" si="105"/>
        <v>0</v>
      </c>
      <c r="AH365" s="2"/>
      <c r="AI365" s="2"/>
      <c r="AJ365" s="2"/>
      <c r="AK365" s="2"/>
      <c r="AL365" s="2"/>
    </row>
    <row r="366" spans="1:38" ht="16.5" customHeight="1" outlineLevel="1">
      <c r="A366" s="12" t="s">
        <v>905</v>
      </c>
      <c r="B366" s="27" t="s">
        <v>303</v>
      </c>
      <c r="C366" s="14">
        <v>178940</v>
      </c>
      <c r="D366" s="45">
        <v>0</v>
      </c>
      <c r="E366" s="46">
        <f t="shared" si="91"/>
        <v>0</v>
      </c>
      <c r="F366" s="46">
        <f t="shared" si="92"/>
        <v>0</v>
      </c>
      <c r="G366" s="46">
        <f t="shared" si="93"/>
        <v>0</v>
      </c>
      <c r="H366" s="53" t="e">
        <f t="shared" si="89"/>
        <v>#DIV/0!</v>
      </c>
      <c r="I366" s="54" t="e">
        <f t="shared" si="90"/>
        <v>#DIV/0!</v>
      </c>
      <c r="J366" s="65"/>
      <c r="K366" s="78">
        <f t="shared" si="94"/>
        <v>0</v>
      </c>
      <c r="L366" s="45"/>
      <c r="M366" s="79">
        <f t="shared" si="95"/>
        <v>0</v>
      </c>
      <c r="N366" s="65"/>
      <c r="O366" s="78">
        <f t="shared" si="96"/>
        <v>0</v>
      </c>
      <c r="P366" s="45"/>
      <c r="Q366" s="79">
        <f t="shared" si="97"/>
        <v>0</v>
      </c>
      <c r="R366" s="65"/>
      <c r="S366" s="78">
        <f t="shared" si="98"/>
        <v>0</v>
      </c>
      <c r="T366" s="45"/>
      <c r="U366" s="79">
        <f t="shared" si="99"/>
        <v>0</v>
      </c>
      <c r="V366" s="65"/>
      <c r="W366" s="78">
        <f t="shared" si="100"/>
        <v>0</v>
      </c>
      <c r="X366" s="45"/>
      <c r="Y366" s="79">
        <f t="shared" si="101"/>
        <v>0</v>
      </c>
      <c r="Z366" s="65"/>
      <c r="AA366" s="78">
        <f t="shared" si="102"/>
        <v>0</v>
      </c>
      <c r="AB366" s="45"/>
      <c r="AC366" s="79">
        <f t="shared" si="103"/>
        <v>0</v>
      </c>
      <c r="AD366" s="65"/>
      <c r="AE366" s="78">
        <f t="shared" si="104"/>
        <v>0</v>
      </c>
      <c r="AF366" s="45"/>
      <c r="AG366" s="79">
        <f t="shared" si="105"/>
        <v>0</v>
      </c>
      <c r="AH366" s="2"/>
      <c r="AI366" s="2"/>
      <c r="AJ366" s="2"/>
      <c r="AK366" s="2"/>
      <c r="AL366" s="2"/>
    </row>
    <row r="367" spans="1:38" ht="16.5" customHeight="1" outlineLevel="1">
      <c r="A367" s="12" t="s">
        <v>906</v>
      </c>
      <c r="B367" s="27" t="s">
        <v>304</v>
      </c>
      <c r="C367" s="14">
        <v>85740</v>
      </c>
      <c r="D367" s="45">
        <v>0</v>
      </c>
      <c r="E367" s="46">
        <f t="shared" si="91"/>
        <v>0</v>
      </c>
      <c r="F367" s="46">
        <f t="shared" si="92"/>
        <v>0</v>
      </c>
      <c r="G367" s="46">
        <f t="shared" si="93"/>
        <v>0</v>
      </c>
      <c r="H367" s="53" t="e">
        <f t="shared" si="89"/>
        <v>#DIV/0!</v>
      </c>
      <c r="I367" s="54" t="e">
        <f t="shared" si="90"/>
        <v>#DIV/0!</v>
      </c>
      <c r="J367" s="65"/>
      <c r="K367" s="78">
        <f t="shared" si="94"/>
        <v>0</v>
      </c>
      <c r="L367" s="45"/>
      <c r="M367" s="79">
        <f t="shared" si="95"/>
        <v>0</v>
      </c>
      <c r="N367" s="65"/>
      <c r="O367" s="78">
        <f t="shared" si="96"/>
        <v>0</v>
      </c>
      <c r="P367" s="45"/>
      <c r="Q367" s="79">
        <f t="shared" si="97"/>
        <v>0</v>
      </c>
      <c r="R367" s="65"/>
      <c r="S367" s="78">
        <f t="shared" si="98"/>
        <v>0</v>
      </c>
      <c r="T367" s="45"/>
      <c r="U367" s="79">
        <f t="shared" si="99"/>
        <v>0</v>
      </c>
      <c r="V367" s="65"/>
      <c r="W367" s="78">
        <f t="shared" si="100"/>
        <v>0</v>
      </c>
      <c r="X367" s="45"/>
      <c r="Y367" s="79">
        <f t="shared" si="101"/>
        <v>0</v>
      </c>
      <c r="Z367" s="65"/>
      <c r="AA367" s="78">
        <f t="shared" si="102"/>
        <v>0</v>
      </c>
      <c r="AB367" s="45"/>
      <c r="AC367" s="79">
        <f t="shared" si="103"/>
        <v>0</v>
      </c>
      <c r="AD367" s="65"/>
      <c r="AE367" s="78">
        <f t="shared" si="104"/>
        <v>0</v>
      </c>
      <c r="AF367" s="45"/>
      <c r="AG367" s="79">
        <f t="shared" si="105"/>
        <v>0</v>
      </c>
      <c r="AH367" s="2"/>
      <c r="AI367" s="2"/>
      <c r="AJ367" s="2"/>
      <c r="AK367" s="2"/>
      <c r="AL367" s="2"/>
    </row>
    <row r="368" spans="1:38" ht="16.5" customHeight="1" outlineLevel="1">
      <c r="A368" s="12" t="s">
        <v>907</v>
      </c>
      <c r="B368" s="27" t="s">
        <v>305</v>
      </c>
      <c r="C368" s="14">
        <v>104390</v>
      </c>
      <c r="D368" s="45">
        <v>0</v>
      </c>
      <c r="E368" s="46">
        <f t="shared" si="91"/>
        <v>0</v>
      </c>
      <c r="F368" s="46">
        <f t="shared" si="92"/>
        <v>0</v>
      </c>
      <c r="G368" s="46">
        <f t="shared" si="93"/>
        <v>0</v>
      </c>
      <c r="H368" s="53" t="e">
        <f t="shared" si="89"/>
        <v>#DIV/0!</v>
      </c>
      <c r="I368" s="54" t="e">
        <f t="shared" si="90"/>
        <v>#DIV/0!</v>
      </c>
      <c r="J368" s="65"/>
      <c r="K368" s="78">
        <f t="shared" si="94"/>
        <v>0</v>
      </c>
      <c r="L368" s="45"/>
      <c r="M368" s="79">
        <f t="shared" si="95"/>
        <v>0</v>
      </c>
      <c r="N368" s="65"/>
      <c r="O368" s="78">
        <f t="shared" si="96"/>
        <v>0</v>
      </c>
      <c r="P368" s="45"/>
      <c r="Q368" s="79">
        <f t="shared" si="97"/>
        <v>0</v>
      </c>
      <c r="R368" s="65"/>
      <c r="S368" s="78">
        <f t="shared" si="98"/>
        <v>0</v>
      </c>
      <c r="T368" s="45"/>
      <c r="U368" s="79">
        <f t="shared" si="99"/>
        <v>0</v>
      </c>
      <c r="V368" s="65"/>
      <c r="W368" s="78">
        <f t="shared" si="100"/>
        <v>0</v>
      </c>
      <c r="X368" s="45"/>
      <c r="Y368" s="79">
        <f t="shared" si="101"/>
        <v>0</v>
      </c>
      <c r="Z368" s="65"/>
      <c r="AA368" s="78">
        <f t="shared" si="102"/>
        <v>0</v>
      </c>
      <c r="AB368" s="45"/>
      <c r="AC368" s="79">
        <f t="shared" si="103"/>
        <v>0</v>
      </c>
      <c r="AD368" s="65"/>
      <c r="AE368" s="78">
        <f t="shared" si="104"/>
        <v>0</v>
      </c>
      <c r="AF368" s="45"/>
      <c r="AG368" s="79">
        <f t="shared" si="105"/>
        <v>0</v>
      </c>
      <c r="AH368" s="2"/>
      <c r="AI368" s="2"/>
      <c r="AJ368" s="2"/>
      <c r="AK368" s="2"/>
      <c r="AL368" s="2"/>
    </row>
    <row r="369" spans="1:38" ht="16.5" customHeight="1" outlineLevel="1">
      <c r="A369" s="12" t="s">
        <v>908</v>
      </c>
      <c r="B369" s="27" t="s">
        <v>306</v>
      </c>
      <c r="C369" s="14">
        <v>145410</v>
      </c>
      <c r="D369" s="45">
        <v>0</v>
      </c>
      <c r="E369" s="46">
        <f t="shared" si="91"/>
        <v>0</v>
      </c>
      <c r="F369" s="46">
        <f t="shared" si="92"/>
        <v>0</v>
      </c>
      <c r="G369" s="46">
        <f t="shared" si="93"/>
        <v>0</v>
      </c>
      <c r="H369" s="53" t="e">
        <f t="shared" si="89"/>
        <v>#DIV/0!</v>
      </c>
      <c r="I369" s="54" t="e">
        <f t="shared" si="90"/>
        <v>#DIV/0!</v>
      </c>
      <c r="J369" s="65"/>
      <c r="K369" s="78">
        <f t="shared" si="94"/>
        <v>0</v>
      </c>
      <c r="L369" s="45"/>
      <c r="M369" s="79">
        <f t="shared" si="95"/>
        <v>0</v>
      </c>
      <c r="N369" s="65"/>
      <c r="O369" s="78">
        <f t="shared" si="96"/>
        <v>0</v>
      </c>
      <c r="P369" s="45"/>
      <c r="Q369" s="79">
        <f t="shared" si="97"/>
        <v>0</v>
      </c>
      <c r="R369" s="65"/>
      <c r="S369" s="78">
        <f t="shared" si="98"/>
        <v>0</v>
      </c>
      <c r="T369" s="45"/>
      <c r="U369" s="79">
        <f t="shared" si="99"/>
        <v>0</v>
      </c>
      <c r="V369" s="65"/>
      <c r="W369" s="78">
        <f t="shared" si="100"/>
        <v>0</v>
      </c>
      <c r="X369" s="45"/>
      <c r="Y369" s="79">
        <f t="shared" si="101"/>
        <v>0</v>
      </c>
      <c r="Z369" s="65"/>
      <c r="AA369" s="78">
        <f t="shared" si="102"/>
        <v>0</v>
      </c>
      <c r="AB369" s="45"/>
      <c r="AC369" s="79">
        <f t="shared" si="103"/>
        <v>0</v>
      </c>
      <c r="AD369" s="65"/>
      <c r="AE369" s="78">
        <f t="shared" si="104"/>
        <v>0</v>
      </c>
      <c r="AF369" s="45"/>
      <c r="AG369" s="79">
        <f t="shared" si="105"/>
        <v>0</v>
      </c>
      <c r="AH369" s="2"/>
      <c r="AI369" s="2"/>
      <c r="AJ369" s="2"/>
      <c r="AK369" s="2"/>
      <c r="AL369" s="2"/>
    </row>
    <row r="370" spans="1:38" ht="16.5" customHeight="1" outlineLevel="1">
      <c r="A370" s="12" t="s">
        <v>909</v>
      </c>
      <c r="B370" s="27" t="s">
        <v>307</v>
      </c>
      <c r="C370" s="14">
        <v>75170</v>
      </c>
      <c r="D370" s="45">
        <v>0</v>
      </c>
      <c r="E370" s="46">
        <f t="shared" si="91"/>
        <v>0</v>
      </c>
      <c r="F370" s="46">
        <f t="shared" si="92"/>
        <v>0</v>
      </c>
      <c r="G370" s="46">
        <f t="shared" si="93"/>
        <v>0</v>
      </c>
      <c r="H370" s="53" t="e">
        <f t="shared" si="89"/>
        <v>#DIV/0!</v>
      </c>
      <c r="I370" s="54" t="e">
        <f t="shared" si="90"/>
        <v>#DIV/0!</v>
      </c>
      <c r="J370" s="65"/>
      <c r="K370" s="78">
        <f t="shared" si="94"/>
        <v>0</v>
      </c>
      <c r="L370" s="45"/>
      <c r="M370" s="79">
        <f t="shared" si="95"/>
        <v>0</v>
      </c>
      <c r="N370" s="65"/>
      <c r="O370" s="78">
        <f t="shared" si="96"/>
        <v>0</v>
      </c>
      <c r="P370" s="45"/>
      <c r="Q370" s="79">
        <f t="shared" si="97"/>
        <v>0</v>
      </c>
      <c r="R370" s="65"/>
      <c r="S370" s="78">
        <f t="shared" si="98"/>
        <v>0</v>
      </c>
      <c r="T370" s="45"/>
      <c r="U370" s="79">
        <f t="shared" si="99"/>
        <v>0</v>
      </c>
      <c r="V370" s="65"/>
      <c r="W370" s="78">
        <f t="shared" si="100"/>
        <v>0</v>
      </c>
      <c r="X370" s="45"/>
      <c r="Y370" s="79">
        <f t="shared" si="101"/>
        <v>0</v>
      </c>
      <c r="Z370" s="65"/>
      <c r="AA370" s="78">
        <f t="shared" si="102"/>
        <v>0</v>
      </c>
      <c r="AB370" s="45"/>
      <c r="AC370" s="79">
        <f t="shared" si="103"/>
        <v>0</v>
      </c>
      <c r="AD370" s="65"/>
      <c r="AE370" s="78">
        <f t="shared" si="104"/>
        <v>0</v>
      </c>
      <c r="AF370" s="45"/>
      <c r="AG370" s="79">
        <f t="shared" si="105"/>
        <v>0</v>
      </c>
      <c r="AH370" s="2"/>
      <c r="AI370" s="2"/>
      <c r="AJ370" s="2"/>
      <c r="AK370" s="2"/>
      <c r="AL370" s="2"/>
    </row>
    <row r="371" spans="1:38" ht="16.5" customHeight="1" outlineLevel="1">
      <c r="A371" s="12"/>
      <c r="B371" s="27"/>
      <c r="C371" s="14"/>
      <c r="D371" s="45"/>
      <c r="E371" s="46"/>
      <c r="F371" s="46"/>
      <c r="G371" s="46"/>
      <c r="H371" s="53"/>
      <c r="I371" s="54"/>
      <c r="J371" s="65"/>
      <c r="K371" s="78"/>
      <c r="L371" s="45"/>
      <c r="M371" s="79"/>
      <c r="N371" s="65"/>
      <c r="O371" s="78"/>
      <c r="P371" s="45"/>
      <c r="Q371" s="79"/>
      <c r="R371" s="65"/>
      <c r="S371" s="78"/>
      <c r="T371" s="45"/>
      <c r="U371" s="79"/>
      <c r="V371" s="65"/>
      <c r="W371" s="78"/>
      <c r="X371" s="45"/>
      <c r="Y371" s="79"/>
      <c r="Z371" s="65"/>
      <c r="AA371" s="78"/>
      <c r="AB371" s="45"/>
      <c r="AC371" s="79"/>
      <c r="AD371" s="65"/>
      <c r="AE371" s="78"/>
      <c r="AF371" s="45"/>
      <c r="AG371" s="79"/>
      <c r="AH371" s="2"/>
      <c r="AI371" s="2"/>
      <c r="AJ371" s="2"/>
      <c r="AK371" s="2"/>
      <c r="AL371" s="2"/>
    </row>
    <row r="372" spans="1:38" ht="16.5" customHeight="1">
      <c r="A372" s="58"/>
      <c r="B372" s="125" t="s">
        <v>312</v>
      </c>
      <c r="C372" s="59"/>
      <c r="D372" s="60"/>
      <c r="E372" s="61"/>
      <c r="F372" s="61"/>
      <c r="G372" s="61"/>
      <c r="H372" s="62"/>
      <c r="I372" s="63"/>
      <c r="J372" s="84"/>
      <c r="K372" s="85"/>
      <c r="L372" s="60"/>
      <c r="M372" s="86"/>
      <c r="N372" s="84"/>
      <c r="O372" s="85"/>
      <c r="P372" s="60"/>
      <c r="Q372" s="86"/>
      <c r="R372" s="84"/>
      <c r="S372" s="85"/>
      <c r="T372" s="60"/>
      <c r="U372" s="86"/>
      <c r="V372" s="84"/>
      <c r="W372" s="85"/>
      <c r="X372" s="60"/>
      <c r="Y372" s="86"/>
      <c r="Z372" s="84"/>
      <c r="AA372" s="85"/>
      <c r="AB372" s="60"/>
      <c r="AC372" s="86"/>
      <c r="AD372" s="84"/>
      <c r="AE372" s="85"/>
      <c r="AF372" s="60"/>
      <c r="AG372" s="86"/>
      <c r="AH372" s="2"/>
      <c r="AI372" s="2"/>
      <c r="AJ372" s="2"/>
      <c r="AK372" s="2"/>
      <c r="AL372" s="2"/>
    </row>
    <row r="373" spans="1:38" ht="16.5" customHeight="1">
      <c r="A373" s="12">
        <v>8002007</v>
      </c>
      <c r="B373" s="18" t="s">
        <v>313</v>
      </c>
      <c r="C373" s="281">
        <v>51480</v>
      </c>
      <c r="D373" s="45"/>
      <c r="E373" s="46">
        <f t="shared" si="91"/>
        <v>0</v>
      </c>
      <c r="F373" s="46">
        <f t="shared" si="92"/>
        <v>0</v>
      </c>
      <c r="G373" s="46">
        <f t="shared" si="93"/>
        <v>0</v>
      </c>
      <c r="H373" s="53" t="e">
        <f t="shared" si="89"/>
        <v>#DIV/0!</v>
      </c>
      <c r="I373" s="54" t="e">
        <f t="shared" si="90"/>
        <v>#DIV/0!</v>
      </c>
      <c r="J373" s="65"/>
      <c r="K373" s="78">
        <f t="shared" si="94"/>
        <v>0</v>
      </c>
      <c r="L373" s="45"/>
      <c r="M373" s="79">
        <f t="shared" si="95"/>
        <v>0</v>
      </c>
      <c r="N373" s="65"/>
      <c r="O373" s="78">
        <f t="shared" si="96"/>
        <v>0</v>
      </c>
      <c r="P373" s="45"/>
      <c r="Q373" s="79">
        <f t="shared" si="97"/>
        <v>0</v>
      </c>
      <c r="R373" s="65"/>
      <c r="S373" s="78">
        <f t="shared" si="98"/>
        <v>0</v>
      </c>
      <c r="T373" s="45"/>
      <c r="U373" s="79">
        <f t="shared" si="99"/>
        <v>0</v>
      </c>
      <c r="V373" s="65"/>
      <c r="W373" s="78">
        <f t="shared" si="100"/>
        <v>0</v>
      </c>
      <c r="X373" s="45"/>
      <c r="Y373" s="79">
        <f t="shared" si="101"/>
        <v>0</v>
      </c>
      <c r="Z373" s="65"/>
      <c r="AA373" s="78">
        <f t="shared" si="102"/>
        <v>0</v>
      </c>
      <c r="AB373" s="45"/>
      <c r="AC373" s="79">
        <f t="shared" si="103"/>
        <v>0</v>
      </c>
      <c r="AD373" s="65"/>
      <c r="AE373" s="78">
        <f t="shared" si="104"/>
        <v>0</v>
      </c>
      <c r="AF373" s="45"/>
      <c r="AG373" s="79">
        <f t="shared" si="105"/>
        <v>0</v>
      </c>
      <c r="AH373" s="2"/>
      <c r="AI373" s="2"/>
      <c r="AJ373" s="2"/>
      <c r="AK373" s="2"/>
      <c r="AL373" s="2"/>
    </row>
    <row r="374" spans="1:38" ht="16.5" customHeight="1" outlineLevel="1">
      <c r="A374" s="12">
        <v>1602231</v>
      </c>
      <c r="B374" s="18" t="s">
        <v>314</v>
      </c>
      <c r="C374" s="281">
        <v>36310</v>
      </c>
      <c r="D374" s="45"/>
      <c r="E374" s="46">
        <f t="shared" si="91"/>
        <v>0</v>
      </c>
      <c r="F374" s="46">
        <f t="shared" si="92"/>
        <v>0</v>
      </c>
      <c r="G374" s="46">
        <f t="shared" si="93"/>
        <v>0</v>
      </c>
      <c r="H374" s="53" t="e">
        <f t="shared" si="89"/>
        <v>#DIV/0!</v>
      </c>
      <c r="I374" s="54" t="e">
        <f t="shared" si="90"/>
        <v>#DIV/0!</v>
      </c>
      <c r="J374" s="65"/>
      <c r="K374" s="78">
        <f t="shared" si="94"/>
        <v>0</v>
      </c>
      <c r="L374" s="45"/>
      <c r="M374" s="79">
        <f t="shared" si="95"/>
        <v>0</v>
      </c>
      <c r="N374" s="65"/>
      <c r="O374" s="78">
        <f t="shared" si="96"/>
        <v>0</v>
      </c>
      <c r="P374" s="45"/>
      <c r="Q374" s="79">
        <f t="shared" si="97"/>
        <v>0</v>
      </c>
      <c r="R374" s="65"/>
      <c r="S374" s="78">
        <f t="shared" si="98"/>
        <v>0</v>
      </c>
      <c r="T374" s="45"/>
      <c r="U374" s="79">
        <f t="shared" si="99"/>
        <v>0</v>
      </c>
      <c r="V374" s="65"/>
      <c r="W374" s="78">
        <f t="shared" si="100"/>
        <v>0</v>
      </c>
      <c r="X374" s="45"/>
      <c r="Y374" s="79">
        <f t="shared" si="101"/>
        <v>0</v>
      </c>
      <c r="Z374" s="65"/>
      <c r="AA374" s="78">
        <f t="shared" si="102"/>
        <v>0</v>
      </c>
      <c r="AB374" s="45"/>
      <c r="AC374" s="79">
        <f t="shared" si="103"/>
        <v>0</v>
      </c>
      <c r="AD374" s="65"/>
      <c r="AE374" s="78">
        <f t="shared" si="104"/>
        <v>0</v>
      </c>
      <c r="AF374" s="45"/>
      <c r="AG374" s="79">
        <f t="shared" si="105"/>
        <v>0</v>
      </c>
      <c r="AH374" s="2"/>
      <c r="AI374" s="2"/>
      <c r="AJ374" s="2"/>
      <c r="AK374" s="2"/>
      <c r="AL374" s="2"/>
    </row>
    <row r="375" spans="1:38" ht="16.5" customHeight="1" outlineLevel="1">
      <c r="A375" s="12">
        <v>1602232</v>
      </c>
      <c r="B375" s="18" t="s">
        <v>315</v>
      </c>
      <c r="C375" s="281">
        <v>77940</v>
      </c>
      <c r="D375" s="45"/>
      <c r="E375" s="46">
        <f t="shared" si="91"/>
        <v>0</v>
      </c>
      <c r="F375" s="46">
        <f t="shared" si="92"/>
        <v>0</v>
      </c>
      <c r="G375" s="46">
        <f t="shared" si="93"/>
        <v>0</v>
      </c>
      <c r="H375" s="53" t="e">
        <f t="shared" si="89"/>
        <v>#DIV/0!</v>
      </c>
      <c r="I375" s="54" t="e">
        <f t="shared" si="90"/>
        <v>#DIV/0!</v>
      </c>
      <c r="J375" s="65"/>
      <c r="K375" s="78">
        <f t="shared" si="94"/>
        <v>0</v>
      </c>
      <c r="L375" s="45"/>
      <c r="M375" s="79">
        <f t="shared" si="95"/>
        <v>0</v>
      </c>
      <c r="N375" s="65"/>
      <c r="O375" s="78">
        <f t="shared" si="96"/>
        <v>0</v>
      </c>
      <c r="P375" s="45"/>
      <c r="Q375" s="79">
        <f t="shared" si="97"/>
        <v>0</v>
      </c>
      <c r="R375" s="65"/>
      <c r="S375" s="78">
        <f t="shared" si="98"/>
        <v>0</v>
      </c>
      <c r="T375" s="45"/>
      <c r="U375" s="79">
        <f t="shared" si="99"/>
        <v>0</v>
      </c>
      <c r="V375" s="65"/>
      <c r="W375" s="78">
        <f t="shared" si="100"/>
        <v>0</v>
      </c>
      <c r="X375" s="45"/>
      <c r="Y375" s="79">
        <f t="shared" si="101"/>
        <v>0</v>
      </c>
      <c r="Z375" s="65"/>
      <c r="AA375" s="78">
        <f t="shared" si="102"/>
        <v>0</v>
      </c>
      <c r="AB375" s="45"/>
      <c r="AC375" s="79">
        <f t="shared" si="103"/>
        <v>0</v>
      </c>
      <c r="AD375" s="65"/>
      <c r="AE375" s="78">
        <f t="shared" si="104"/>
        <v>0</v>
      </c>
      <c r="AF375" s="45"/>
      <c r="AG375" s="79">
        <f t="shared" si="105"/>
        <v>0</v>
      </c>
      <c r="AH375" s="2"/>
      <c r="AI375" s="2"/>
      <c r="AJ375" s="2"/>
      <c r="AK375" s="2"/>
      <c r="AL375" s="2"/>
    </row>
    <row r="376" spans="1:38" ht="16.5" customHeight="1">
      <c r="A376" s="12">
        <v>1602200</v>
      </c>
      <c r="B376" s="18" t="s">
        <v>316</v>
      </c>
      <c r="C376" s="281">
        <v>91210</v>
      </c>
      <c r="D376" s="45"/>
      <c r="E376" s="46">
        <f t="shared" si="91"/>
        <v>0</v>
      </c>
      <c r="F376" s="46">
        <f t="shared" si="92"/>
        <v>0</v>
      </c>
      <c r="G376" s="46">
        <f t="shared" si="93"/>
        <v>0</v>
      </c>
      <c r="H376" s="53" t="e">
        <f t="shared" si="89"/>
        <v>#DIV/0!</v>
      </c>
      <c r="I376" s="54" t="e">
        <f t="shared" si="90"/>
        <v>#DIV/0!</v>
      </c>
      <c r="J376" s="65"/>
      <c r="K376" s="78">
        <f t="shared" si="94"/>
        <v>0</v>
      </c>
      <c r="L376" s="45"/>
      <c r="M376" s="79">
        <f t="shared" si="95"/>
        <v>0</v>
      </c>
      <c r="N376" s="65"/>
      <c r="O376" s="78">
        <f t="shared" si="96"/>
        <v>0</v>
      </c>
      <c r="P376" s="45"/>
      <c r="Q376" s="79">
        <f t="shared" si="97"/>
        <v>0</v>
      </c>
      <c r="R376" s="65"/>
      <c r="S376" s="78">
        <f t="shared" si="98"/>
        <v>0</v>
      </c>
      <c r="T376" s="45"/>
      <c r="U376" s="79">
        <f t="shared" si="99"/>
        <v>0</v>
      </c>
      <c r="V376" s="65"/>
      <c r="W376" s="78">
        <f t="shared" si="100"/>
        <v>0</v>
      </c>
      <c r="X376" s="45"/>
      <c r="Y376" s="79">
        <f t="shared" si="101"/>
        <v>0</v>
      </c>
      <c r="Z376" s="65"/>
      <c r="AA376" s="78">
        <f t="shared" si="102"/>
        <v>0</v>
      </c>
      <c r="AB376" s="45"/>
      <c r="AC376" s="79">
        <f t="shared" si="103"/>
        <v>0</v>
      </c>
      <c r="AD376" s="65"/>
      <c r="AE376" s="78">
        <f t="shared" si="104"/>
        <v>0</v>
      </c>
      <c r="AF376" s="45"/>
      <c r="AG376" s="79">
        <f t="shared" si="105"/>
        <v>0</v>
      </c>
      <c r="AH376" s="2"/>
      <c r="AI376" s="2"/>
      <c r="AJ376" s="2"/>
      <c r="AK376" s="2"/>
      <c r="AL376" s="2"/>
    </row>
    <row r="377" spans="1:38" ht="16.5" customHeight="1" outlineLevel="1">
      <c r="A377" s="12">
        <v>1602210</v>
      </c>
      <c r="B377" s="18" t="s">
        <v>317</v>
      </c>
      <c r="C377" s="281">
        <v>162250</v>
      </c>
      <c r="D377" s="45">
        <v>0</v>
      </c>
      <c r="E377" s="46">
        <f t="shared" si="91"/>
        <v>0</v>
      </c>
      <c r="F377" s="46">
        <f t="shared" si="92"/>
        <v>0</v>
      </c>
      <c r="G377" s="46">
        <f t="shared" si="93"/>
        <v>0</v>
      </c>
      <c r="H377" s="53" t="e">
        <f t="shared" si="89"/>
        <v>#DIV/0!</v>
      </c>
      <c r="I377" s="54" t="e">
        <f t="shared" si="90"/>
        <v>#DIV/0!</v>
      </c>
      <c r="J377" s="65"/>
      <c r="K377" s="78">
        <f t="shared" si="94"/>
        <v>0</v>
      </c>
      <c r="L377" s="45"/>
      <c r="M377" s="79">
        <f t="shared" si="95"/>
        <v>0</v>
      </c>
      <c r="N377" s="65"/>
      <c r="O377" s="78">
        <f t="shared" si="96"/>
        <v>0</v>
      </c>
      <c r="P377" s="45"/>
      <c r="Q377" s="79">
        <f t="shared" si="97"/>
        <v>0</v>
      </c>
      <c r="R377" s="65"/>
      <c r="S377" s="78">
        <f t="shared" si="98"/>
        <v>0</v>
      </c>
      <c r="T377" s="45"/>
      <c r="U377" s="79">
        <f t="shared" si="99"/>
        <v>0</v>
      </c>
      <c r="V377" s="65"/>
      <c r="W377" s="78">
        <f t="shared" si="100"/>
        <v>0</v>
      </c>
      <c r="X377" s="45"/>
      <c r="Y377" s="79">
        <f t="shared" si="101"/>
        <v>0</v>
      </c>
      <c r="Z377" s="65"/>
      <c r="AA377" s="78">
        <f t="shared" si="102"/>
        <v>0</v>
      </c>
      <c r="AB377" s="45"/>
      <c r="AC377" s="79">
        <f t="shared" si="103"/>
        <v>0</v>
      </c>
      <c r="AD377" s="65"/>
      <c r="AE377" s="78">
        <f t="shared" si="104"/>
        <v>0</v>
      </c>
      <c r="AF377" s="45"/>
      <c r="AG377" s="79">
        <f t="shared" si="105"/>
        <v>0</v>
      </c>
      <c r="AH377" s="2"/>
      <c r="AI377" s="2"/>
      <c r="AJ377" s="2"/>
      <c r="AK377" s="2"/>
      <c r="AL377" s="2"/>
    </row>
    <row r="378" spans="1:38" ht="16.5" customHeight="1" outlineLevel="1">
      <c r="A378" s="12">
        <v>1602220</v>
      </c>
      <c r="B378" s="18" t="s">
        <v>318</v>
      </c>
      <c r="C378" s="281">
        <v>111950</v>
      </c>
      <c r="D378" s="45">
        <v>0</v>
      </c>
      <c r="E378" s="46">
        <f t="shared" si="91"/>
        <v>0</v>
      </c>
      <c r="F378" s="46">
        <f t="shared" si="92"/>
        <v>0</v>
      </c>
      <c r="G378" s="46">
        <f t="shared" si="93"/>
        <v>0</v>
      </c>
      <c r="H378" s="53" t="e">
        <f t="shared" si="89"/>
        <v>#DIV/0!</v>
      </c>
      <c r="I378" s="54" t="e">
        <f t="shared" si="90"/>
        <v>#DIV/0!</v>
      </c>
      <c r="J378" s="65"/>
      <c r="K378" s="78">
        <f t="shared" si="94"/>
        <v>0</v>
      </c>
      <c r="L378" s="45"/>
      <c r="M378" s="79">
        <f t="shared" si="95"/>
        <v>0</v>
      </c>
      <c r="N378" s="65"/>
      <c r="O378" s="78">
        <f t="shared" si="96"/>
        <v>0</v>
      </c>
      <c r="P378" s="45"/>
      <c r="Q378" s="79">
        <f t="shared" si="97"/>
        <v>0</v>
      </c>
      <c r="R378" s="65"/>
      <c r="S378" s="78">
        <f t="shared" si="98"/>
        <v>0</v>
      </c>
      <c r="T378" s="45"/>
      <c r="U378" s="79">
        <f t="shared" si="99"/>
        <v>0</v>
      </c>
      <c r="V378" s="65"/>
      <c r="W378" s="78">
        <f t="shared" si="100"/>
        <v>0</v>
      </c>
      <c r="X378" s="45"/>
      <c r="Y378" s="79">
        <f t="shared" si="101"/>
        <v>0</v>
      </c>
      <c r="Z378" s="65"/>
      <c r="AA378" s="78">
        <f t="shared" si="102"/>
        <v>0</v>
      </c>
      <c r="AB378" s="45"/>
      <c r="AC378" s="79">
        <f t="shared" si="103"/>
        <v>0</v>
      </c>
      <c r="AD378" s="65"/>
      <c r="AE378" s="78">
        <f t="shared" si="104"/>
        <v>0</v>
      </c>
      <c r="AF378" s="45"/>
      <c r="AG378" s="79">
        <f t="shared" si="105"/>
        <v>0</v>
      </c>
      <c r="AH378" s="2"/>
      <c r="AI378" s="2"/>
      <c r="AJ378" s="2"/>
      <c r="AK378" s="2"/>
      <c r="AL378" s="2"/>
    </row>
    <row r="379" spans="1:38" ht="16.5" customHeight="1" outlineLevel="1">
      <c r="A379" s="12">
        <v>1502061</v>
      </c>
      <c r="B379" s="18" t="s">
        <v>319</v>
      </c>
      <c r="C379" s="281">
        <v>396010</v>
      </c>
      <c r="D379" s="45">
        <v>0</v>
      </c>
      <c r="E379" s="46">
        <f t="shared" si="91"/>
        <v>0</v>
      </c>
      <c r="F379" s="46">
        <f t="shared" si="92"/>
        <v>0</v>
      </c>
      <c r="G379" s="46">
        <f t="shared" si="93"/>
        <v>0</v>
      </c>
      <c r="H379" s="53" t="e">
        <f t="shared" si="89"/>
        <v>#DIV/0!</v>
      </c>
      <c r="I379" s="54" t="e">
        <f t="shared" si="90"/>
        <v>#DIV/0!</v>
      </c>
      <c r="J379" s="65"/>
      <c r="K379" s="78">
        <f t="shared" si="94"/>
        <v>0</v>
      </c>
      <c r="L379" s="45"/>
      <c r="M379" s="79">
        <f t="shared" si="95"/>
        <v>0</v>
      </c>
      <c r="N379" s="65"/>
      <c r="O379" s="78">
        <f t="shared" si="96"/>
        <v>0</v>
      </c>
      <c r="P379" s="45"/>
      <c r="Q379" s="79">
        <f t="shared" si="97"/>
        <v>0</v>
      </c>
      <c r="R379" s="65"/>
      <c r="S379" s="78">
        <f t="shared" si="98"/>
        <v>0</v>
      </c>
      <c r="T379" s="45"/>
      <c r="U379" s="79">
        <f t="shared" si="99"/>
        <v>0</v>
      </c>
      <c r="V379" s="65"/>
      <c r="W379" s="78">
        <f t="shared" si="100"/>
        <v>0</v>
      </c>
      <c r="X379" s="45"/>
      <c r="Y379" s="79">
        <f t="shared" si="101"/>
        <v>0</v>
      </c>
      <c r="Z379" s="65"/>
      <c r="AA379" s="78">
        <f t="shared" si="102"/>
        <v>0</v>
      </c>
      <c r="AB379" s="45"/>
      <c r="AC379" s="79">
        <f t="shared" si="103"/>
        <v>0</v>
      </c>
      <c r="AD379" s="65"/>
      <c r="AE379" s="78">
        <f t="shared" si="104"/>
        <v>0</v>
      </c>
      <c r="AF379" s="45"/>
      <c r="AG379" s="79">
        <f t="shared" si="105"/>
        <v>0</v>
      </c>
      <c r="AH379" s="2"/>
      <c r="AI379" s="2"/>
      <c r="AJ379" s="2"/>
      <c r="AK379" s="2"/>
      <c r="AL379" s="2"/>
    </row>
    <row r="380" spans="1:38" ht="16.5" customHeight="1" outlineLevel="1">
      <c r="A380" s="12">
        <v>1502064</v>
      </c>
      <c r="B380" s="18" t="s">
        <v>320</v>
      </c>
      <c r="C380" s="281">
        <v>119690</v>
      </c>
      <c r="D380" s="45">
        <v>0</v>
      </c>
      <c r="E380" s="46">
        <f t="shared" si="91"/>
        <v>0</v>
      </c>
      <c r="F380" s="46">
        <f t="shared" si="92"/>
        <v>0</v>
      </c>
      <c r="G380" s="46">
        <f t="shared" si="93"/>
        <v>0</v>
      </c>
      <c r="H380" s="53" t="e">
        <f t="shared" si="89"/>
        <v>#DIV/0!</v>
      </c>
      <c r="I380" s="54" t="e">
        <f t="shared" si="90"/>
        <v>#DIV/0!</v>
      </c>
      <c r="J380" s="65"/>
      <c r="K380" s="78">
        <f t="shared" si="94"/>
        <v>0</v>
      </c>
      <c r="L380" s="45"/>
      <c r="M380" s="79">
        <f t="shared" si="95"/>
        <v>0</v>
      </c>
      <c r="N380" s="65"/>
      <c r="O380" s="78">
        <f t="shared" si="96"/>
        <v>0</v>
      </c>
      <c r="P380" s="45"/>
      <c r="Q380" s="79">
        <f t="shared" si="97"/>
        <v>0</v>
      </c>
      <c r="R380" s="65"/>
      <c r="S380" s="78">
        <f t="shared" si="98"/>
        <v>0</v>
      </c>
      <c r="T380" s="45"/>
      <c r="U380" s="79">
        <f t="shared" si="99"/>
        <v>0</v>
      </c>
      <c r="V380" s="65"/>
      <c r="W380" s="78">
        <f t="shared" si="100"/>
        <v>0</v>
      </c>
      <c r="X380" s="45"/>
      <c r="Y380" s="79">
        <f t="shared" si="101"/>
        <v>0</v>
      </c>
      <c r="Z380" s="65"/>
      <c r="AA380" s="78">
        <f t="shared" si="102"/>
        <v>0</v>
      </c>
      <c r="AB380" s="45"/>
      <c r="AC380" s="79">
        <f t="shared" si="103"/>
        <v>0</v>
      </c>
      <c r="AD380" s="65"/>
      <c r="AE380" s="78">
        <f t="shared" si="104"/>
        <v>0</v>
      </c>
      <c r="AF380" s="45"/>
      <c r="AG380" s="79">
        <f t="shared" si="105"/>
        <v>0</v>
      </c>
      <c r="AH380" s="2"/>
      <c r="AI380" s="2"/>
      <c r="AJ380" s="2"/>
      <c r="AK380" s="2"/>
      <c r="AL380" s="2"/>
    </row>
    <row r="381" spans="1:38" ht="16.5" customHeight="1" outlineLevel="1">
      <c r="A381" s="12" t="s">
        <v>931</v>
      </c>
      <c r="B381" s="18" t="s">
        <v>321</v>
      </c>
      <c r="C381" s="281">
        <v>608860</v>
      </c>
      <c r="D381" s="45">
        <v>0</v>
      </c>
      <c r="E381" s="46">
        <f t="shared" si="91"/>
        <v>0</v>
      </c>
      <c r="F381" s="46">
        <f t="shared" si="92"/>
        <v>0</v>
      </c>
      <c r="G381" s="46">
        <f t="shared" si="93"/>
        <v>0</v>
      </c>
      <c r="H381" s="53" t="e">
        <f t="shared" si="89"/>
        <v>#DIV/0!</v>
      </c>
      <c r="I381" s="54" t="e">
        <f t="shared" si="90"/>
        <v>#DIV/0!</v>
      </c>
      <c r="J381" s="65"/>
      <c r="K381" s="78">
        <f t="shared" si="94"/>
        <v>0</v>
      </c>
      <c r="L381" s="45"/>
      <c r="M381" s="79">
        <f t="shared" si="95"/>
        <v>0</v>
      </c>
      <c r="N381" s="65"/>
      <c r="O381" s="78">
        <f t="shared" si="96"/>
        <v>0</v>
      </c>
      <c r="P381" s="45"/>
      <c r="Q381" s="79">
        <f t="shared" si="97"/>
        <v>0</v>
      </c>
      <c r="R381" s="65"/>
      <c r="S381" s="78">
        <f t="shared" si="98"/>
        <v>0</v>
      </c>
      <c r="T381" s="45"/>
      <c r="U381" s="79">
        <f t="shared" si="99"/>
        <v>0</v>
      </c>
      <c r="V381" s="65"/>
      <c r="W381" s="78">
        <f t="shared" si="100"/>
        <v>0</v>
      </c>
      <c r="X381" s="45"/>
      <c r="Y381" s="79">
        <f t="shared" si="101"/>
        <v>0</v>
      </c>
      <c r="Z381" s="65"/>
      <c r="AA381" s="78">
        <f t="shared" si="102"/>
        <v>0</v>
      </c>
      <c r="AB381" s="45"/>
      <c r="AC381" s="79">
        <f t="shared" si="103"/>
        <v>0</v>
      </c>
      <c r="AD381" s="65"/>
      <c r="AE381" s="78">
        <f t="shared" si="104"/>
        <v>0</v>
      </c>
      <c r="AF381" s="45"/>
      <c r="AG381" s="79">
        <f t="shared" si="105"/>
        <v>0</v>
      </c>
      <c r="AH381" s="2"/>
      <c r="AI381" s="2"/>
      <c r="AJ381" s="2"/>
      <c r="AK381" s="2"/>
      <c r="AL381" s="2"/>
    </row>
    <row r="382" spans="1:38" ht="16.5" customHeight="1" outlineLevel="1">
      <c r="A382" s="12"/>
      <c r="B382" s="18"/>
      <c r="C382" s="14"/>
      <c r="D382" s="45"/>
      <c r="E382" s="46"/>
      <c r="F382" s="46"/>
      <c r="G382" s="46"/>
      <c r="H382" s="53"/>
      <c r="I382" s="54"/>
      <c r="J382" s="65"/>
      <c r="K382" s="78"/>
      <c r="L382" s="45"/>
      <c r="M382" s="79"/>
      <c r="N382" s="65"/>
      <c r="O382" s="78"/>
      <c r="P382" s="45"/>
      <c r="Q382" s="79"/>
      <c r="R382" s="65"/>
      <c r="S382" s="78"/>
      <c r="T382" s="45"/>
      <c r="U382" s="79"/>
      <c r="V382" s="65"/>
      <c r="W382" s="78"/>
      <c r="X382" s="45"/>
      <c r="Y382" s="79"/>
      <c r="Z382" s="65"/>
      <c r="AA382" s="78"/>
      <c r="AB382" s="45"/>
      <c r="AC382" s="79"/>
      <c r="AD382" s="65"/>
      <c r="AE382" s="78"/>
      <c r="AF382" s="45"/>
      <c r="AG382" s="79"/>
      <c r="AH382" s="2"/>
      <c r="AI382" s="2"/>
      <c r="AJ382" s="2"/>
      <c r="AK382" s="2"/>
      <c r="AL382" s="2"/>
    </row>
    <row r="383" spans="1:38" ht="16.5" customHeight="1" outlineLevel="1">
      <c r="A383" s="12"/>
      <c r="B383" s="16" t="s">
        <v>57</v>
      </c>
      <c r="C383" s="59"/>
      <c r="D383" s="45"/>
      <c r="E383" s="46"/>
      <c r="F383" s="46"/>
      <c r="G383" s="46"/>
      <c r="H383" s="53"/>
      <c r="I383" s="54"/>
      <c r="J383" s="65"/>
      <c r="K383" s="78"/>
      <c r="L383" s="45"/>
      <c r="M383" s="79"/>
      <c r="N383" s="65"/>
      <c r="O383" s="78"/>
      <c r="P383" s="45"/>
      <c r="Q383" s="79"/>
      <c r="R383" s="65"/>
      <c r="S383" s="78"/>
      <c r="T383" s="45"/>
      <c r="U383" s="79"/>
      <c r="V383" s="65"/>
      <c r="W383" s="78"/>
      <c r="X383" s="45"/>
      <c r="Y383" s="79"/>
      <c r="Z383" s="65"/>
      <c r="AA383" s="78"/>
      <c r="AB383" s="45"/>
      <c r="AC383" s="79"/>
      <c r="AD383" s="65"/>
      <c r="AE383" s="78"/>
      <c r="AF383" s="45"/>
      <c r="AG383" s="79"/>
      <c r="AH383" s="2"/>
      <c r="AI383" s="2"/>
      <c r="AJ383" s="2"/>
      <c r="AK383" s="2"/>
      <c r="AL383" s="2"/>
    </row>
    <row r="384" spans="1:38" ht="16.5" customHeight="1" outlineLevel="1">
      <c r="A384" s="12">
        <v>8002002</v>
      </c>
      <c r="B384" s="18" t="s">
        <v>322</v>
      </c>
      <c r="C384" s="281">
        <v>266140</v>
      </c>
      <c r="D384" s="45">
        <v>0</v>
      </c>
      <c r="E384" s="46">
        <f t="shared" si="91"/>
        <v>0</v>
      </c>
      <c r="F384" s="46">
        <f t="shared" si="92"/>
        <v>0</v>
      </c>
      <c r="G384" s="46">
        <f t="shared" si="93"/>
        <v>0</v>
      </c>
      <c r="H384" s="53" t="e">
        <f t="shared" si="89"/>
        <v>#DIV/0!</v>
      </c>
      <c r="I384" s="54" t="e">
        <f t="shared" si="90"/>
        <v>#DIV/0!</v>
      </c>
      <c r="J384" s="65"/>
      <c r="K384" s="78">
        <f t="shared" si="94"/>
        <v>0</v>
      </c>
      <c r="L384" s="45"/>
      <c r="M384" s="79">
        <f t="shared" si="95"/>
        <v>0</v>
      </c>
      <c r="N384" s="65"/>
      <c r="O384" s="78">
        <f t="shared" si="96"/>
        <v>0</v>
      </c>
      <c r="P384" s="45"/>
      <c r="Q384" s="79">
        <f t="shared" si="97"/>
        <v>0</v>
      </c>
      <c r="R384" s="65"/>
      <c r="S384" s="78">
        <f t="shared" si="98"/>
        <v>0</v>
      </c>
      <c r="T384" s="45"/>
      <c r="U384" s="79">
        <f t="shared" si="99"/>
        <v>0</v>
      </c>
      <c r="V384" s="65"/>
      <c r="W384" s="78">
        <f t="shared" si="100"/>
        <v>0</v>
      </c>
      <c r="X384" s="45"/>
      <c r="Y384" s="79">
        <f t="shared" si="101"/>
        <v>0</v>
      </c>
      <c r="Z384" s="65"/>
      <c r="AA384" s="78">
        <f t="shared" si="102"/>
        <v>0</v>
      </c>
      <c r="AB384" s="45"/>
      <c r="AC384" s="79">
        <f t="shared" si="103"/>
        <v>0</v>
      </c>
      <c r="AD384" s="65"/>
      <c r="AE384" s="78">
        <f t="shared" si="104"/>
        <v>0</v>
      </c>
      <c r="AF384" s="45"/>
      <c r="AG384" s="79">
        <f t="shared" si="105"/>
        <v>0</v>
      </c>
      <c r="AH384" s="2"/>
      <c r="AI384" s="2"/>
      <c r="AJ384" s="2"/>
      <c r="AK384" s="2"/>
      <c r="AL384" s="2"/>
    </row>
    <row r="385" spans="1:38" ht="16.5" customHeight="1" outlineLevel="1">
      <c r="A385" s="12">
        <v>8002014</v>
      </c>
      <c r="B385" s="18" t="s">
        <v>323</v>
      </c>
      <c r="C385" s="281">
        <v>1271510</v>
      </c>
      <c r="D385" s="45">
        <v>0</v>
      </c>
      <c r="E385" s="46">
        <f t="shared" si="91"/>
        <v>0</v>
      </c>
      <c r="F385" s="46">
        <f t="shared" si="92"/>
        <v>0</v>
      </c>
      <c r="G385" s="46">
        <f t="shared" si="93"/>
        <v>0</v>
      </c>
      <c r="H385" s="53" t="e">
        <f t="shared" si="89"/>
        <v>#DIV/0!</v>
      </c>
      <c r="I385" s="54" t="e">
        <f t="shared" si="90"/>
        <v>#DIV/0!</v>
      </c>
      <c r="J385" s="65"/>
      <c r="K385" s="78">
        <f t="shared" si="94"/>
        <v>0</v>
      </c>
      <c r="L385" s="45"/>
      <c r="M385" s="79">
        <f t="shared" si="95"/>
        <v>0</v>
      </c>
      <c r="N385" s="65"/>
      <c r="O385" s="78">
        <f t="shared" si="96"/>
        <v>0</v>
      </c>
      <c r="P385" s="45"/>
      <c r="Q385" s="79">
        <f t="shared" si="97"/>
        <v>0</v>
      </c>
      <c r="R385" s="65"/>
      <c r="S385" s="78">
        <f t="shared" si="98"/>
        <v>0</v>
      </c>
      <c r="T385" s="45"/>
      <c r="U385" s="79">
        <f t="shared" si="99"/>
        <v>0</v>
      </c>
      <c r="V385" s="65"/>
      <c r="W385" s="78">
        <f t="shared" si="100"/>
        <v>0</v>
      </c>
      <c r="X385" s="45"/>
      <c r="Y385" s="79">
        <f t="shared" si="101"/>
        <v>0</v>
      </c>
      <c r="Z385" s="65"/>
      <c r="AA385" s="78">
        <f t="shared" si="102"/>
        <v>0</v>
      </c>
      <c r="AB385" s="45"/>
      <c r="AC385" s="79">
        <f t="shared" si="103"/>
        <v>0</v>
      </c>
      <c r="AD385" s="65"/>
      <c r="AE385" s="78">
        <f t="shared" si="104"/>
        <v>0</v>
      </c>
      <c r="AF385" s="45"/>
      <c r="AG385" s="79">
        <f t="shared" si="105"/>
        <v>0</v>
      </c>
      <c r="AH385" s="2"/>
      <c r="AI385" s="2"/>
      <c r="AJ385" s="2"/>
      <c r="AK385" s="2"/>
      <c r="AL385" s="2"/>
    </row>
    <row r="386" spans="1:38" ht="16.5" customHeight="1" outlineLevel="1">
      <c r="A386" s="12">
        <v>8002015</v>
      </c>
      <c r="B386" s="18" t="s">
        <v>324</v>
      </c>
      <c r="C386" s="281">
        <v>1703340</v>
      </c>
      <c r="D386" s="45">
        <v>0</v>
      </c>
      <c r="E386" s="46">
        <f t="shared" si="91"/>
        <v>0</v>
      </c>
      <c r="F386" s="46">
        <f t="shared" si="92"/>
        <v>0</v>
      </c>
      <c r="G386" s="46">
        <f t="shared" si="93"/>
        <v>0</v>
      </c>
      <c r="H386" s="53" t="e">
        <f t="shared" si="89"/>
        <v>#DIV/0!</v>
      </c>
      <c r="I386" s="54" t="e">
        <f t="shared" si="90"/>
        <v>#DIV/0!</v>
      </c>
      <c r="J386" s="65"/>
      <c r="K386" s="78">
        <f t="shared" si="94"/>
        <v>0</v>
      </c>
      <c r="L386" s="45"/>
      <c r="M386" s="79">
        <f t="shared" si="95"/>
        <v>0</v>
      </c>
      <c r="N386" s="65"/>
      <c r="O386" s="78">
        <f t="shared" si="96"/>
        <v>0</v>
      </c>
      <c r="P386" s="45"/>
      <c r="Q386" s="79">
        <f t="shared" si="97"/>
        <v>0</v>
      </c>
      <c r="R386" s="65"/>
      <c r="S386" s="78">
        <f t="shared" si="98"/>
        <v>0</v>
      </c>
      <c r="T386" s="45"/>
      <c r="U386" s="79">
        <f t="shared" si="99"/>
        <v>0</v>
      </c>
      <c r="V386" s="65"/>
      <c r="W386" s="78">
        <f t="shared" si="100"/>
        <v>0</v>
      </c>
      <c r="X386" s="45"/>
      <c r="Y386" s="79">
        <f t="shared" si="101"/>
        <v>0</v>
      </c>
      <c r="Z386" s="65"/>
      <c r="AA386" s="78">
        <f t="shared" si="102"/>
        <v>0</v>
      </c>
      <c r="AB386" s="45"/>
      <c r="AC386" s="79">
        <f t="shared" si="103"/>
        <v>0</v>
      </c>
      <c r="AD386" s="65"/>
      <c r="AE386" s="78">
        <f t="shared" si="104"/>
        <v>0</v>
      </c>
      <c r="AF386" s="45"/>
      <c r="AG386" s="79">
        <f t="shared" si="105"/>
        <v>0</v>
      </c>
      <c r="AH386" s="2"/>
      <c r="AI386" s="2"/>
      <c r="AJ386" s="2"/>
      <c r="AK386" s="2"/>
      <c r="AL386" s="2"/>
    </row>
    <row r="387" spans="1:38" ht="16.5" customHeight="1" outlineLevel="1">
      <c r="A387" s="12">
        <v>1803001</v>
      </c>
      <c r="B387" s="18" t="s">
        <v>325</v>
      </c>
      <c r="C387" s="281">
        <v>784780</v>
      </c>
      <c r="D387" s="45">
        <v>0</v>
      </c>
      <c r="E387" s="46">
        <f t="shared" si="91"/>
        <v>0</v>
      </c>
      <c r="F387" s="46">
        <f t="shared" si="92"/>
        <v>0</v>
      </c>
      <c r="G387" s="46">
        <f t="shared" si="93"/>
        <v>0</v>
      </c>
      <c r="H387" s="53" t="e">
        <f t="shared" ref="H387:H447" si="108">IF(E387&gt;=0,(E387/D387),"-")</f>
        <v>#DIV/0!</v>
      </c>
      <c r="I387" s="54" t="e">
        <f t="shared" ref="I387:I447" si="109">IF(G387&gt;=0,(G387/F387),"-")</f>
        <v>#DIV/0!</v>
      </c>
      <c r="J387" s="65"/>
      <c r="K387" s="78">
        <f t="shared" si="94"/>
        <v>0</v>
      </c>
      <c r="L387" s="45"/>
      <c r="M387" s="79">
        <f t="shared" si="95"/>
        <v>0</v>
      </c>
      <c r="N387" s="65"/>
      <c r="O387" s="78">
        <f t="shared" si="96"/>
        <v>0</v>
      </c>
      <c r="P387" s="45"/>
      <c r="Q387" s="79">
        <f t="shared" si="97"/>
        <v>0</v>
      </c>
      <c r="R387" s="65"/>
      <c r="S387" s="78">
        <f t="shared" si="98"/>
        <v>0</v>
      </c>
      <c r="T387" s="45"/>
      <c r="U387" s="79">
        <f t="shared" si="99"/>
        <v>0</v>
      </c>
      <c r="V387" s="65"/>
      <c r="W387" s="78">
        <f t="shared" si="100"/>
        <v>0</v>
      </c>
      <c r="X387" s="45"/>
      <c r="Y387" s="79">
        <f t="shared" si="101"/>
        <v>0</v>
      </c>
      <c r="Z387" s="65"/>
      <c r="AA387" s="78">
        <f t="shared" si="102"/>
        <v>0</v>
      </c>
      <c r="AB387" s="45"/>
      <c r="AC387" s="79">
        <f t="shared" si="103"/>
        <v>0</v>
      </c>
      <c r="AD387" s="65"/>
      <c r="AE387" s="78">
        <f t="shared" si="104"/>
        <v>0</v>
      </c>
      <c r="AF387" s="45"/>
      <c r="AG387" s="79">
        <f t="shared" si="105"/>
        <v>0</v>
      </c>
      <c r="AH387" s="2"/>
      <c r="AI387" s="2"/>
      <c r="AJ387" s="2"/>
      <c r="AK387" s="2"/>
      <c r="AL387" s="2"/>
    </row>
    <row r="388" spans="1:38" ht="27" customHeight="1" outlineLevel="1">
      <c r="A388" s="12" t="s">
        <v>911</v>
      </c>
      <c r="B388" s="18" t="s">
        <v>910</v>
      </c>
      <c r="C388" s="281">
        <v>2295790</v>
      </c>
      <c r="D388" s="45">
        <v>0</v>
      </c>
      <c r="E388" s="46">
        <f t="shared" ref="E388:E450" si="110">+J388+L388+N388+P388+R388+T388+V388+X388+Z388+AB388+AD388+AF388</f>
        <v>0</v>
      </c>
      <c r="F388" s="46">
        <f t="shared" ref="F388:F450" si="111">D388*C388</f>
        <v>0</v>
      </c>
      <c r="G388" s="46">
        <f t="shared" ref="G388:G450" si="112">+E388*C388</f>
        <v>0</v>
      </c>
      <c r="H388" s="53" t="e">
        <f t="shared" si="108"/>
        <v>#DIV/0!</v>
      </c>
      <c r="I388" s="54" t="e">
        <f t="shared" si="109"/>
        <v>#DIV/0!</v>
      </c>
      <c r="J388" s="65"/>
      <c r="K388" s="78">
        <f t="shared" ref="K388:K450" si="113">+J388*C388</f>
        <v>0</v>
      </c>
      <c r="L388" s="45"/>
      <c r="M388" s="79">
        <f t="shared" ref="M388:M450" si="114">+L388*C388</f>
        <v>0</v>
      </c>
      <c r="N388" s="65"/>
      <c r="O388" s="78">
        <f t="shared" ref="O388:O450" si="115">+N388*C388</f>
        <v>0</v>
      </c>
      <c r="P388" s="45"/>
      <c r="Q388" s="79">
        <f t="shared" ref="Q388:Q450" si="116">+P388*C388</f>
        <v>0</v>
      </c>
      <c r="R388" s="65"/>
      <c r="S388" s="78">
        <f t="shared" ref="S388:S450" si="117">+R388*C388</f>
        <v>0</v>
      </c>
      <c r="T388" s="45"/>
      <c r="U388" s="79">
        <f t="shared" ref="U388:U450" si="118">+T388*C388</f>
        <v>0</v>
      </c>
      <c r="V388" s="65"/>
      <c r="W388" s="78">
        <f t="shared" ref="W388:W450" si="119">+V388*C388</f>
        <v>0</v>
      </c>
      <c r="X388" s="45"/>
      <c r="Y388" s="79">
        <f t="shared" ref="Y388:Y450" si="120">+X388*C388</f>
        <v>0</v>
      </c>
      <c r="Z388" s="65"/>
      <c r="AA388" s="78">
        <f t="shared" ref="AA388:AA450" si="121">+Z388*C388</f>
        <v>0</v>
      </c>
      <c r="AB388" s="45"/>
      <c r="AC388" s="79">
        <f t="shared" ref="AC388:AC450" si="122">+AB388*C388</f>
        <v>0</v>
      </c>
      <c r="AD388" s="65"/>
      <c r="AE388" s="78">
        <f t="shared" ref="AE388:AE450" si="123">+AD388*C388</f>
        <v>0</v>
      </c>
      <c r="AF388" s="45"/>
      <c r="AG388" s="79">
        <f t="shared" ref="AG388:AG450" si="124">+AF388*C388</f>
        <v>0</v>
      </c>
      <c r="AH388" s="2"/>
      <c r="AI388" s="2"/>
      <c r="AJ388" s="2"/>
      <c r="AK388" s="2"/>
      <c r="AL388" s="2"/>
    </row>
    <row r="389" spans="1:38" ht="16.5" customHeight="1" outlineLevel="1">
      <c r="A389" s="12">
        <v>1801101</v>
      </c>
      <c r="B389" s="18" t="s">
        <v>326</v>
      </c>
      <c r="C389" s="281">
        <v>2822290</v>
      </c>
      <c r="D389" s="45">
        <v>0</v>
      </c>
      <c r="E389" s="46">
        <f t="shared" si="110"/>
        <v>0</v>
      </c>
      <c r="F389" s="46">
        <f t="shared" si="111"/>
        <v>0</v>
      </c>
      <c r="G389" s="46">
        <f t="shared" si="112"/>
        <v>0</v>
      </c>
      <c r="H389" s="53" t="e">
        <f t="shared" si="108"/>
        <v>#DIV/0!</v>
      </c>
      <c r="I389" s="54" t="e">
        <f t="shared" si="109"/>
        <v>#DIV/0!</v>
      </c>
      <c r="J389" s="65"/>
      <c r="K389" s="78">
        <f t="shared" si="113"/>
        <v>0</v>
      </c>
      <c r="L389" s="45"/>
      <c r="M389" s="79">
        <f t="shared" si="114"/>
        <v>0</v>
      </c>
      <c r="N389" s="65"/>
      <c r="O389" s="78">
        <f t="shared" si="115"/>
        <v>0</v>
      </c>
      <c r="P389" s="45"/>
      <c r="Q389" s="79">
        <f t="shared" si="116"/>
        <v>0</v>
      </c>
      <c r="R389" s="65"/>
      <c r="S389" s="78">
        <f t="shared" si="117"/>
        <v>0</v>
      </c>
      <c r="T389" s="45"/>
      <c r="U389" s="79">
        <f t="shared" si="118"/>
        <v>0</v>
      </c>
      <c r="V389" s="65"/>
      <c r="W389" s="78">
        <f t="shared" si="119"/>
        <v>0</v>
      </c>
      <c r="X389" s="45"/>
      <c r="Y389" s="79">
        <f t="shared" si="120"/>
        <v>0</v>
      </c>
      <c r="Z389" s="65"/>
      <c r="AA389" s="78">
        <f t="shared" si="121"/>
        <v>0</v>
      </c>
      <c r="AB389" s="45"/>
      <c r="AC389" s="79">
        <f t="shared" si="122"/>
        <v>0</v>
      </c>
      <c r="AD389" s="65"/>
      <c r="AE389" s="78">
        <f t="shared" si="123"/>
        <v>0</v>
      </c>
      <c r="AF389" s="45"/>
      <c r="AG389" s="79">
        <f t="shared" si="124"/>
        <v>0</v>
      </c>
      <c r="AH389" s="2"/>
      <c r="AI389" s="2"/>
      <c r="AJ389" s="2"/>
      <c r="AK389" s="2"/>
      <c r="AL389" s="2"/>
    </row>
    <row r="390" spans="1:38" ht="27" customHeight="1" outlineLevel="1">
      <c r="A390" s="12" t="s">
        <v>912</v>
      </c>
      <c r="B390" s="18" t="s">
        <v>327</v>
      </c>
      <c r="C390" s="281">
        <v>1404340</v>
      </c>
      <c r="D390" s="45">
        <v>0</v>
      </c>
      <c r="E390" s="46">
        <f t="shared" si="110"/>
        <v>0</v>
      </c>
      <c r="F390" s="46">
        <f t="shared" si="111"/>
        <v>0</v>
      </c>
      <c r="G390" s="46">
        <f t="shared" si="112"/>
        <v>0</v>
      </c>
      <c r="H390" s="53" t="e">
        <f t="shared" si="108"/>
        <v>#DIV/0!</v>
      </c>
      <c r="I390" s="54" t="e">
        <f t="shared" si="109"/>
        <v>#DIV/0!</v>
      </c>
      <c r="J390" s="65"/>
      <c r="K390" s="78">
        <f t="shared" si="113"/>
        <v>0</v>
      </c>
      <c r="L390" s="45"/>
      <c r="M390" s="79">
        <f t="shared" si="114"/>
        <v>0</v>
      </c>
      <c r="N390" s="65"/>
      <c r="O390" s="78">
        <f t="shared" si="115"/>
        <v>0</v>
      </c>
      <c r="P390" s="45"/>
      <c r="Q390" s="79">
        <f t="shared" si="116"/>
        <v>0</v>
      </c>
      <c r="R390" s="65"/>
      <c r="S390" s="78">
        <f t="shared" si="117"/>
        <v>0</v>
      </c>
      <c r="T390" s="45"/>
      <c r="U390" s="79">
        <f t="shared" si="118"/>
        <v>0</v>
      </c>
      <c r="V390" s="65"/>
      <c r="W390" s="78">
        <f t="shared" si="119"/>
        <v>0</v>
      </c>
      <c r="X390" s="45"/>
      <c r="Y390" s="79">
        <f t="shared" si="120"/>
        <v>0</v>
      </c>
      <c r="Z390" s="65"/>
      <c r="AA390" s="78">
        <f t="shared" si="121"/>
        <v>0</v>
      </c>
      <c r="AB390" s="45"/>
      <c r="AC390" s="79">
        <f t="shared" si="122"/>
        <v>0</v>
      </c>
      <c r="AD390" s="65"/>
      <c r="AE390" s="78">
        <f t="shared" si="123"/>
        <v>0</v>
      </c>
      <c r="AF390" s="45"/>
      <c r="AG390" s="79">
        <f t="shared" si="124"/>
        <v>0</v>
      </c>
      <c r="AH390" s="2"/>
      <c r="AI390" s="2"/>
      <c r="AJ390" s="2"/>
      <c r="AK390" s="2"/>
      <c r="AL390" s="2"/>
    </row>
    <row r="391" spans="1:38" ht="16.5" customHeight="1">
      <c r="A391" s="12"/>
      <c r="B391" s="18"/>
      <c r="C391" s="14"/>
      <c r="D391" s="45"/>
      <c r="E391" s="46"/>
      <c r="F391" s="46"/>
      <c r="G391" s="46"/>
      <c r="H391" s="53"/>
      <c r="I391" s="54"/>
      <c r="J391" s="65"/>
      <c r="K391" s="78"/>
      <c r="L391" s="45"/>
      <c r="M391" s="79"/>
      <c r="N391" s="65"/>
      <c r="O391" s="78"/>
      <c r="P391" s="45"/>
      <c r="Q391" s="79"/>
      <c r="R391" s="65"/>
      <c r="S391" s="78"/>
      <c r="T391" s="45"/>
      <c r="U391" s="79"/>
      <c r="V391" s="65"/>
      <c r="W391" s="78"/>
      <c r="X391" s="45"/>
      <c r="Y391" s="79"/>
      <c r="Z391" s="65"/>
      <c r="AA391" s="78"/>
      <c r="AB391" s="45"/>
      <c r="AC391" s="79"/>
      <c r="AD391" s="65"/>
      <c r="AE391" s="78"/>
      <c r="AF391" s="45"/>
      <c r="AG391" s="79"/>
      <c r="AH391" s="2"/>
      <c r="AI391" s="2"/>
      <c r="AJ391" s="2"/>
      <c r="AK391" s="2"/>
      <c r="AL391" s="2"/>
    </row>
    <row r="392" spans="1:38" ht="16.5" customHeight="1">
      <c r="A392" s="58"/>
      <c r="B392" s="125" t="s">
        <v>328</v>
      </c>
      <c r="C392" s="59"/>
      <c r="D392" s="60"/>
      <c r="E392" s="61"/>
      <c r="F392" s="61"/>
      <c r="G392" s="61"/>
      <c r="H392" s="62"/>
      <c r="I392" s="63"/>
      <c r="J392" s="84"/>
      <c r="K392" s="85"/>
      <c r="L392" s="60"/>
      <c r="M392" s="86"/>
      <c r="N392" s="84"/>
      <c r="O392" s="85"/>
      <c r="P392" s="60"/>
      <c r="Q392" s="86"/>
      <c r="R392" s="84"/>
      <c r="S392" s="85"/>
      <c r="T392" s="60"/>
      <c r="U392" s="86"/>
      <c r="V392" s="84"/>
      <c r="W392" s="85"/>
      <c r="X392" s="60"/>
      <c r="Y392" s="86"/>
      <c r="Z392" s="84"/>
      <c r="AA392" s="85"/>
      <c r="AB392" s="60"/>
      <c r="AC392" s="86"/>
      <c r="AD392" s="84"/>
      <c r="AE392" s="85"/>
      <c r="AF392" s="60"/>
      <c r="AG392" s="86"/>
      <c r="AH392" s="2"/>
      <c r="AI392" s="2"/>
      <c r="AJ392" s="2"/>
      <c r="AK392" s="2"/>
      <c r="AL392" s="2"/>
    </row>
    <row r="393" spans="1:38" ht="16.5" customHeight="1" outlineLevel="1">
      <c r="A393" s="12">
        <v>8002003</v>
      </c>
      <c r="B393" s="18" t="s">
        <v>329</v>
      </c>
      <c r="C393" s="281">
        <v>605350</v>
      </c>
      <c r="D393" s="45">
        <v>0</v>
      </c>
      <c r="E393" s="46">
        <f t="shared" si="110"/>
        <v>0</v>
      </c>
      <c r="F393" s="46">
        <f t="shared" si="111"/>
        <v>0</v>
      </c>
      <c r="G393" s="46">
        <f t="shared" si="112"/>
        <v>0</v>
      </c>
      <c r="H393" s="53" t="e">
        <f t="shared" si="108"/>
        <v>#DIV/0!</v>
      </c>
      <c r="I393" s="54" t="e">
        <f t="shared" si="109"/>
        <v>#DIV/0!</v>
      </c>
      <c r="J393" s="65"/>
      <c r="K393" s="78">
        <f t="shared" si="113"/>
        <v>0</v>
      </c>
      <c r="L393" s="45"/>
      <c r="M393" s="79">
        <f t="shared" si="114"/>
        <v>0</v>
      </c>
      <c r="N393" s="65"/>
      <c r="O393" s="78">
        <f t="shared" si="115"/>
        <v>0</v>
      </c>
      <c r="P393" s="45"/>
      <c r="Q393" s="79">
        <f t="shared" si="116"/>
        <v>0</v>
      </c>
      <c r="R393" s="65"/>
      <c r="S393" s="78">
        <f t="shared" si="117"/>
        <v>0</v>
      </c>
      <c r="T393" s="45"/>
      <c r="U393" s="79">
        <f t="shared" si="118"/>
        <v>0</v>
      </c>
      <c r="V393" s="65"/>
      <c r="W393" s="78">
        <f t="shared" si="119"/>
        <v>0</v>
      </c>
      <c r="X393" s="45"/>
      <c r="Y393" s="79">
        <f t="shared" si="120"/>
        <v>0</v>
      </c>
      <c r="Z393" s="65"/>
      <c r="AA393" s="78">
        <f t="shared" si="121"/>
        <v>0</v>
      </c>
      <c r="AB393" s="45"/>
      <c r="AC393" s="79">
        <f t="shared" si="122"/>
        <v>0</v>
      </c>
      <c r="AD393" s="65"/>
      <c r="AE393" s="78">
        <f t="shared" si="123"/>
        <v>0</v>
      </c>
      <c r="AF393" s="45"/>
      <c r="AG393" s="79">
        <f t="shared" si="124"/>
        <v>0</v>
      </c>
      <c r="AH393" s="2"/>
      <c r="AI393" s="2"/>
      <c r="AJ393" s="2"/>
      <c r="AK393" s="2"/>
      <c r="AL393" s="2"/>
    </row>
    <row r="394" spans="1:38" ht="16.5" customHeight="1" outlineLevel="1">
      <c r="A394" s="12">
        <v>8002004</v>
      </c>
      <c r="B394" s="18" t="s">
        <v>330</v>
      </c>
      <c r="C394" s="281">
        <v>879540</v>
      </c>
      <c r="D394" s="45">
        <v>0</v>
      </c>
      <c r="E394" s="46">
        <f t="shared" si="110"/>
        <v>0</v>
      </c>
      <c r="F394" s="46">
        <f t="shared" si="111"/>
        <v>0</v>
      </c>
      <c r="G394" s="46">
        <f t="shared" si="112"/>
        <v>0</v>
      </c>
      <c r="H394" s="53" t="e">
        <f t="shared" si="108"/>
        <v>#DIV/0!</v>
      </c>
      <c r="I394" s="54" t="e">
        <f t="shared" si="109"/>
        <v>#DIV/0!</v>
      </c>
      <c r="J394" s="65"/>
      <c r="K394" s="78">
        <f t="shared" si="113"/>
        <v>0</v>
      </c>
      <c r="L394" s="45"/>
      <c r="M394" s="79">
        <f t="shared" si="114"/>
        <v>0</v>
      </c>
      <c r="N394" s="65"/>
      <c r="O394" s="78">
        <f t="shared" si="115"/>
        <v>0</v>
      </c>
      <c r="P394" s="45"/>
      <c r="Q394" s="79">
        <f t="shared" si="116"/>
        <v>0</v>
      </c>
      <c r="R394" s="65"/>
      <c r="S394" s="78">
        <f t="shared" si="117"/>
        <v>0</v>
      </c>
      <c r="T394" s="45"/>
      <c r="U394" s="79">
        <f t="shared" si="118"/>
        <v>0</v>
      </c>
      <c r="V394" s="65"/>
      <c r="W394" s="78">
        <f t="shared" si="119"/>
        <v>0</v>
      </c>
      <c r="X394" s="45"/>
      <c r="Y394" s="79">
        <f t="shared" si="120"/>
        <v>0</v>
      </c>
      <c r="Z394" s="65"/>
      <c r="AA394" s="78">
        <f t="shared" si="121"/>
        <v>0</v>
      </c>
      <c r="AB394" s="45"/>
      <c r="AC394" s="79">
        <f t="shared" si="122"/>
        <v>0</v>
      </c>
      <c r="AD394" s="65"/>
      <c r="AE394" s="78">
        <f t="shared" si="123"/>
        <v>0</v>
      </c>
      <c r="AF394" s="45"/>
      <c r="AG394" s="79">
        <f t="shared" si="124"/>
        <v>0</v>
      </c>
      <c r="AH394" s="2"/>
      <c r="AI394" s="2"/>
      <c r="AJ394" s="2"/>
      <c r="AK394" s="2"/>
      <c r="AL394" s="2"/>
    </row>
    <row r="395" spans="1:38" ht="16.5" customHeight="1" outlineLevel="1">
      <c r="A395" s="12">
        <v>8002005</v>
      </c>
      <c r="B395" s="18" t="s">
        <v>331</v>
      </c>
      <c r="C395" s="281">
        <v>759020</v>
      </c>
      <c r="D395" s="45">
        <v>0</v>
      </c>
      <c r="E395" s="46">
        <f t="shared" si="110"/>
        <v>0</v>
      </c>
      <c r="F395" s="46">
        <f t="shared" si="111"/>
        <v>0</v>
      </c>
      <c r="G395" s="46">
        <f t="shared" si="112"/>
        <v>0</v>
      </c>
      <c r="H395" s="53" t="e">
        <f t="shared" si="108"/>
        <v>#DIV/0!</v>
      </c>
      <c r="I395" s="54" t="e">
        <f t="shared" si="109"/>
        <v>#DIV/0!</v>
      </c>
      <c r="J395" s="65"/>
      <c r="K395" s="78">
        <f t="shared" si="113"/>
        <v>0</v>
      </c>
      <c r="L395" s="45"/>
      <c r="M395" s="79">
        <f t="shared" si="114"/>
        <v>0</v>
      </c>
      <c r="N395" s="65"/>
      <c r="O395" s="78">
        <f t="shared" si="115"/>
        <v>0</v>
      </c>
      <c r="P395" s="45"/>
      <c r="Q395" s="79">
        <f t="shared" si="116"/>
        <v>0</v>
      </c>
      <c r="R395" s="65"/>
      <c r="S395" s="78">
        <f t="shared" si="117"/>
        <v>0</v>
      </c>
      <c r="T395" s="45"/>
      <c r="U395" s="79">
        <f t="shared" si="118"/>
        <v>0</v>
      </c>
      <c r="V395" s="65"/>
      <c r="W395" s="78">
        <f t="shared" si="119"/>
        <v>0</v>
      </c>
      <c r="X395" s="45"/>
      <c r="Y395" s="79">
        <f t="shared" si="120"/>
        <v>0</v>
      </c>
      <c r="Z395" s="65"/>
      <c r="AA395" s="78">
        <f t="shared" si="121"/>
        <v>0</v>
      </c>
      <c r="AB395" s="45"/>
      <c r="AC395" s="79">
        <f t="shared" si="122"/>
        <v>0</v>
      </c>
      <c r="AD395" s="65"/>
      <c r="AE395" s="78">
        <f t="shared" si="123"/>
        <v>0</v>
      </c>
      <c r="AF395" s="45"/>
      <c r="AG395" s="79">
        <f t="shared" si="124"/>
        <v>0</v>
      </c>
      <c r="AH395" s="2"/>
      <c r="AI395" s="2"/>
      <c r="AJ395" s="2"/>
      <c r="AK395" s="2"/>
      <c r="AL395" s="2"/>
    </row>
    <row r="396" spans="1:38" ht="16.5" customHeight="1">
      <c r="A396" s="12"/>
      <c r="B396" s="18"/>
      <c r="C396" s="14"/>
      <c r="D396" s="45"/>
      <c r="E396" s="46"/>
      <c r="F396" s="46"/>
      <c r="G396" s="46"/>
      <c r="H396" s="53"/>
      <c r="I396" s="54"/>
      <c r="J396" s="65"/>
      <c r="K396" s="78"/>
      <c r="L396" s="45"/>
      <c r="M396" s="79"/>
      <c r="N396" s="65"/>
      <c r="O396" s="78"/>
      <c r="P396" s="45"/>
      <c r="Q396" s="79"/>
      <c r="R396" s="65"/>
      <c r="S396" s="78"/>
      <c r="T396" s="45"/>
      <c r="U396" s="79"/>
      <c r="V396" s="65"/>
      <c r="W396" s="78"/>
      <c r="X396" s="45"/>
      <c r="Y396" s="79"/>
      <c r="Z396" s="65"/>
      <c r="AA396" s="78"/>
      <c r="AB396" s="45"/>
      <c r="AC396" s="79"/>
      <c r="AD396" s="65"/>
      <c r="AE396" s="78"/>
      <c r="AF396" s="45"/>
      <c r="AG396" s="79"/>
      <c r="AH396" s="2"/>
      <c r="AI396" s="2"/>
      <c r="AJ396" s="2"/>
      <c r="AK396" s="2"/>
      <c r="AL396" s="2"/>
    </row>
    <row r="397" spans="1:38" ht="16.5" customHeight="1" outlineLevel="1">
      <c r="A397" s="12"/>
      <c r="B397" s="16" t="s">
        <v>332</v>
      </c>
      <c r="C397" s="59"/>
      <c r="D397" s="45"/>
      <c r="E397" s="46"/>
      <c r="F397" s="46"/>
      <c r="G397" s="46"/>
      <c r="H397" s="53"/>
      <c r="I397" s="54"/>
      <c r="J397" s="65"/>
      <c r="K397" s="78"/>
      <c r="L397" s="45"/>
      <c r="M397" s="79"/>
      <c r="N397" s="65"/>
      <c r="O397" s="78"/>
      <c r="P397" s="45"/>
      <c r="Q397" s="79"/>
      <c r="R397" s="65"/>
      <c r="S397" s="78"/>
      <c r="T397" s="45"/>
      <c r="U397" s="79"/>
      <c r="V397" s="65"/>
      <c r="W397" s="78"/>
      <c r="X397" s="45"/>
      <c r="Y397" s="79"/>
      <c r="Z397" s="65"/>
      <c r="AA397" s="78"/>
      <c r="AB397" s="45"/>
      <c r="AC397" s="79"/>
      <c r="AD397" s="65"/>
      <c r="AE397" s="78"/>
      <c r="AF397" s="45"/>
      <c r="AG397" s="79"/>
      <c r="AH397" s="2"/>
      <c r="AI397" s="2"/>
      <c r="AJ397" s="2"/>
      <c r="AK397" s="2"/>
      <c r="AL397" s="2"/>
    </row>
    <row r="398" spans="1:38" ht="16.5" customHeight="1" outlineLevel="1">
      <c r="A398" s="12">
        <v>7004019</v>
      </c>
      <c r="B398" s="18" t="s">
        <v>333</v>
      </c>
      <c r="C398" s="281">
        <v>52420</v>
      </c>
      <c r="D398" s="45">
        <v>0</v>
      </c>
      <c r="E398" s="46">
        <f t="shared" si="110"/>
        <v>0</v>
      </c>
      <c r="F398" s="46">
        <f t="shared" si="111"/>
        <v>0</v>
      </c>
      <c r="G398" s="46">
        <f t="shared" si="112"/>
        <v>0</v>
      </c>
      <c r="H398" s="53" t="e">
        <f t="shared" si="108"/>
        <v>#DIV/0!</v>
      </c>
      <c r="I398" s="54" t="e">
        <f t="shared" si="109"/>
        <v>#DIV/0!</v>
      </c>
      <c r="J398" s="65"/>
      <c r="K398" s="78">
        <f t="shared" si="113"/>
        <v>0</v>
      </c>
      <c r="L398" s="45"/>
      <c r="M398" s="79">
        <f t="shared" si="114"/>
        <v>0</v>
      </c>
      <c r="N398" s="65"/>
      <c r="O398" s="78">
        <f t="shared" si="115"/>
        <v>0</v>
      </c>
      <c r="P398" s="45"/>
      <c r="Q398" s="79">
        <f t="shared" si="116"/>
        <v>0</v>
      </c>
      <c r="R398" s="65"/>
      <c r="S398" s="78">
        <f t="shared" si="117"/>
        <v>0</v>
      </c>
      <c r="T398" s="45"/>
      <c r="U398" s="79">
        <f t="shared" si="118"/>
        <v>0</v>
      </c>
      <c r="V398" s="65"/>
      <c r="W398" s="78">
        <f t="shared" si="119"/>
        <v>0</v>
      </c>
      <c r="X398" s="45"/>
      <c r="Y398" s="79">
        <f t="shared" si="120"/>
        <v>0</v>
      </c>
      <c r="Z398" s="65"/>
      <c r="AA398" s="78">
        <f t="shared" si="121"/>
        <v>0</v>
      </c>
      <c r="AB398" s="45"/>
      <c r="AC398" s="79">
        <f t="shared" si="122"/>
        <v>0</v>
      </c>
      <c r="AD398" s="65"/>
      <c r="AE398" s="78">
        <f t="shared" si="123"/>
        <v>0</v>
      </c>
      <c r="AF398" s="45"/>
      <c r="AG398" s="79">
        <f t="shared" si="124"/>
        <v>0</v>
      </c>
      <c r="AH398" s="2"/>
      <c r="AI398" s="2"/>
      <c r="AJ398" s="2"/>
      <c r="AK398" s="2"/>
      <c r="AL398" s="2"/>
    </row>
    <row r="399" spans="1:38" ht="16.5" customHeight="1" outlineLevel="1">
      <c r="A399" s="12">
        <v>7004020</v>
      </c>
      <c r="B399" s="18" t="s">
        <v>334</v>
      </c>
      <c r="C399" s="281">
        <v>365390</v>
      </c>
      <c r="D399" s="45">
        <v>0</v>
      </c>
      <c r="E399" s="46">
        <f t="shared" si="110"/>
        <v>0</v>
      </c>
      <c r="F399" s="46">
        <f t="shared" si="111"/>
        <v>0</v>
      </c>
      <c r="G399" s="46">
        <f t="shared" si="112"/>
        <v>0</v>
      </c>
      <c r="H399" s="53" t="e">
        <f t="shared" si="108"/>
        <v>#DIV/0!</v>
      </c>
      <c r="I399" s="54" t="e">
        <f t="shared" si="109"/>
        <v>#DIV/0!</v>
      </c>
      <c r="J399" s="65"/>
      <c r="K399" s="78">
        <f t="shared" si="113"/>
        <v>0</v>
      </c>
      <c r="L399" s="45"/>
      <c r="M399" s="79">
        <f t="shared" si="114"/>
        <v>0</v>
      </c>
      <c r="N399" s="65"/>
      <c r="O399" s="78">
        <f t="shared" si="115"/>
        <v>0</v>
      </c>
      <c r="P399" s="45"/>
      <c r="Q399" s="79">
        <f t="shared" si="116"/>
        <v>0</v>
      </c>
      <c r="R399" s="65"/>
      <c r="S399" s="78">
        <f t="shared" si="117"/>
        <v>0</v>
      </c>
      <c r="T399" s="45"/>
      <c r="U399" s="79">
        <f t="shared" si="118"/>
        <v>0</v>
      </c>
      <c r="V399" s="65"/>
      <c r="W399" s="78">
        <f t="shared" si="119"/>
        <v>0</v>
      </c>
      <c r="X399" s="45"/>
      <c r="Y399" s="79">
        <f t="shared" si="120"/>
        <v>0</v>
      </c>
      <c r="Z399" s="65"/>
      <c r="AA399" s="78">
        <f t="shared" si="121"/>
        <v>0</v>
      </c>
      <c r="AB399" s="45"/>
      <c r="AC399" s="79">
        <f t="shared" si="122"/>
        <v>0</v>
      </c>
      <c r="AD399" s="65"/>
      <c r="AE399" s="78">
        <f t="shared" si="123"/>
        <v>0</v>
      </c>
      <c r="AF399" s="45"/>
      <c r="AG399" s="79">
        <f t="shared" si="124"/>
        <v>0</v>
      </c>
      <c r="AH399" s="2"/>
      <c r="AI399" s="2"/>
      <c r="AJ399" s="2"/>
      <c r="AK399" s="2"/>
      <c r="AL399" s="2"/>
    </row>
    <row r="400" spans="1:38" ht="16.5" customHeight="1" outlineLevel="1">
      <c r="A400" s="12">
        <v>7004021</v>
      </c>
      <c r="B400" s="18" t="s">
        <v>335</v>
      </c>
      <c r="C400" s="281">
        <v>153920</v>
      </c>
      <c r="D400" s="45">
        <v>0</v>
      </c>
      <c r="E400" s="46">
        <f t="shared" si="110"/>
        <v>0</v>
      </c>
      <c r="F400" s="46">
        <f t="shared" si="111"/>
        <v>0</v>
      </c>
      <c r="G400" s="46">
        <f t="shared" si="112"/>
        <v>0</v>
      </c>
      <c r="H400" s="53" t="e">
        <f t="shared" si="108"/>
        <v>#DIV/0!</v>
      </c>
      <c r="I400" s="54" t="e">
        <f t="shared" si="109"/>
        <v>#DIV/0!</v>
      </c>
      <c r="J400" s="65"/>
      <c r="K400" s="78">
        <f t="shared" si="113"/>
        <v>0</v>
      </c>
      <c r="L400" s="45"/>
      <c r="M400" s="79">
        <f t="shared" si="114"/>
        <v>0</v>
      </c>
      <c r="N400" s="65"/>
      <c r="O400" s="78">
        <f t="shared" si="115"/>
        <v>0</v>
      </c>
      <c r="P400" s="45"/>
      <c r="Q400" s="79">
        <f t="shared" si="116"/>
        <v>0</v>
      </c>
      <c r="R400" s="65"/>
      <c r="S400" s="78">
        <f t="shared" si="117"/>
        <v>0</v>
      </c>
      <c r="T400" s="45"/>
      <c r="U400" s="79">
        <f t="shared" si="118"/>
        <v>0</v>
      </c>
      <c r="V400" s="65"/>
      <c r="W400" s="78">
        <f t="shared" si="119"/>
        <v>0</v>
      </c>
      <c r="X400" s="45"/>
      <c r="Y400" s="79">
        <f t="shared" si="120"/>
        <v>0</v>
      </c>
      <c r="Z400" s="65"/>
      <c r="AA400" s="78">
        <f t="shared" si="121"/>
        <v>0</v>
      </c>
      <c r="AB400" s="45"/>
      <c r="AC400" s="79">
        <f t="shared" si="122"/>
        <v>0</v>
      </c>
      <c r="AD400" s="65"/>
      <c r="AE400" s="78">
        <f t="shared" si="123"/>
        <v>0</v>
      </c>
      <c r="AF400" s="45"/>
      <c r="AG400" s="79">
        <f t="shared" si="124"/>
        <v>0</v>
      </c>
      <c r="AH400" s="2"/>
      <c r="AI400" s="2"/>
      <c r="AJ400" s="2"/>
      <c r="AK400" s="2"/>
      <c r="AL400" s="2"/>
    </row>
    <row r="401" spans="1:38" ht="16.5" customHeight="1" outlineLevel="1">
      <c r="A401" s="12"/>
      <c r="B401" s="18"/>
      <c r="C401" s="284"/>
      <c r="D401" s="45"/>
      <c r="E401" s="46"/>
      <c r="F401" s="46"/>
      <c r="G401" s="46"/>
      <c r="H401" s="53"/>
      <c r="I401" s="54"/>
      <c r="J401" s="65"/>
      <c r="K401" s="78"/>
      <c r="L401" s="45"/>
      <c r="M401" s="79"/>
      <c r="N401" s="65"/>
      <c r="O401" s="78"/>
      <c r="P401" s="45"/>
      <c r="Q401" s="79"/>
      <c r="R401" s="65"/>
      <c r="S401" s="78"/>
      <c r="T401" s="45"/>
      <c r="U401" s="79"/>
      <c r="V401" s="65"/>
      <c r="W401" s="78"/>
      <c r="X401" s="45"/>
      <c r="Y401" s="79"/>
      <c r="Z401" s="65"/>
      <c r="AA401" s="78"/>
      <c r="AB401" s="45"/>
      <c r="AC401" s="79"/>
      <c r="AD401" s="65"/>
      <c r="AE401" s="78"/>
      <c r="AF401" s="45"/>
      <c r="AG401" s="79"/>
      <c r="AH401" s="2"/>
      <c r="AI401" s="2"/>
      <c r="AJ401" s="2"/>
      <c r="AK401" s="2"/>
      <c r="AL401" s="2"/>
    </row>
    <row r="402" spans="1:38" ht="16.5" customHeight="1">
      <c r="A402" s="58"/>
      <c r="B402" s="125" t="s">
        <v>336</v>
      </c>
      <c r="C402" s="275"/>
      <c r="D402" s="60"/>
      <c r="E402" s="61"/>
      <c r="F402" s="61"/>
      <c r="G402" s="61"/>
      <c r="H402" s="62"/>
      <c r="I402" s="63"/>
      <c r="J402" s="84"/>
      <c r="K402" s="85"/>
      <c r="L402" s="60"/>
      <c r="M402" s="86"/>
      <c r="N402" s="84"/>
      <c r="O402" s="85"/>
      <c r="P402" s="60"/>
      <c r="Q402" s="86"/>
      <c r="R402" s="84"/>
      <c r="S402" s="85"/>
      <c r="T402" s="60"/>
      <c r="U402" s="86"/>
      <c r="V402" s="84"/>
      <c r="W402" s="85"/>
      <c r="X402" s="60"/>
      <c r="Y402" s="86"/>
      <c r="Z402" s="84"/>
      <c r="AA402" s="85"/>
      <c r="AB402" s="60"/>
      <c r="AC402" s="86"/>
      <c r="AD402" s="84"/>
      <c r="AE402" s="85"/>
      <c r="AF402" s="60"/>
      <c r="AG402" s="86"/>
      <c r="AH402" s="2"/>
      <c r="AI402" s="2"/>
      <c r="AJ402" s="2"/>
      <c r="AK402" s="2"/>
      <c r="AL402" s="2"/>
    </row>
    <row r="403" spans="1:38" ht="16.5" customHeight="1" outlineLevel="1">
      <c r="A403" s="12">
        <v>7004001</v>
      </c>
      <c r="B403" s="18" t="s">
        <v>337</v>
      </c>
      <c r="C403" s="281">
        <v>27990</v>
      </c>
      <c r="D403" s="45">
        <v>0</v>
      </c>
      <c r="E403" s="46">
        <f t="shared" si="110"/>
        <v>0</v>
      </c>
      <c r="F403" s="46">
        <f t="shared" si="111"/>
        <v>0</v>
      </c>
      <c r="G403" s="46">
        <f t="shared" si="112"/>
        <v>0</v>
      </c>
      <c r="H403" s="53" t="e">
        <f t="shared" si="108"/>
        <v>#DIV/0!</v>
      </c>
      <c r="I403" s="54" t="e">
        <f t="shared" si="109"/>
        <v>#DIV/0!</v>
      </c>
      <c r="J403" s="65"/>
      <c r="K403" s="78">
        <f t="shared" si="113"/>
        <v>0</v>
      </c>
      <c r="L403" s="45"/>
      <c r="M403" s="79">
        <f t="shared" si="114"/>
        <v>0</v>
      </c>
      <c r="N403" s="65"/>
      <c r="O403" s="78">
        <f t="shared" si="115"/>
        <v>0</v>
      </c>
      <c r="P403" s="45"/>
      <c r="Q403" s="79">
        <f t="shared" si="116"/>
        <v>0</v>
      </c>
      <c r="R403" s="65"/>
      <c r="S403" s="78">
        <f t="shared" si="117"/>
        <v>0</v>
      </c>
      <c r="T403" s="45"/>
      <c r="U403" s="79">
        <f t="shared" si="118"/>
        <v>0</v>
      </c>
      <c r="V403" s="65"/>
      <c r="W403" s="78">
        <f t="shared" si="119"/>
        <v>0</v>
      </c>
      <c r="X403" s="45"/>
      <c r="Y403" s="79">
        <f t="shared" si="120"/>
        <v>0</v>
      </c>
      <c r="Z403" s="65"/>
      <c r="AA403" s="78">
        <f t="shared" si="121"/>
        <v>0</v>
      </c>
      <c r="AB403" s="45"/>
      <c r="AC403" s="79">
        <f t="shared" si="122"/>
        <v>0</v>
      </c>
      <c r="AD403" s="65"/>
      <c r="AE403" s="78">
        <f t="shared" si="123"/>
        <v>0</v>
      </c>
      <c r="AF403" s="45"/>
      <c r="AG403" s="79">
        <f t="shared" si="124"/>
        <v>0</v>
      </c>
      <c r="AH403" s="2"/>
      <c r="AI403" s="2"/>
      <c r="AJ403" s="2"/>
      <c r="AK403" s="2"/>
      <c r="AL403" s="2"/>
    </row>
    <row r="404" spans="1:38" ht="16.5" customHeight="1" outlineLevel="1">
      <c r="A404" s="12">
        <v>7004002</v>
      </c>
      <c r="B404" s="18" t="s">
        <v>338</v>
      </c>
      <c r="C404" s="281">
        <v>35800</v>
      </c>
      <c r="D404" s="45">
        <v>0</v>
      </c>
      <c r="E404" s="46">
        <f t="shared" si="110"/>
        <v>0</v>
      </c>
      <c r="F404" s="46">
        <f t="shared" si="111"/>
        <v>0</v>
      </c>
      <c r="G404" s="46">
        <f t="shared" si="112"/>
        <v>0</v>
      </c>
      <c r="H404" s="53" t="e">
        <f t="shared" si="108"/>
        <v>#DIV/0!</v>
      </c>
      <c r="I404" s="54" t="e">
        <f t="shared" si="109"/>
        <v>#DIV/0!</v>
      </c>
      <c r="J404" s="65"/>
      <c r="K404" s="78">
        <f t="shared" si="113"/>
        <v>0</v>
      </c>
      <c r="L404" s="45"/>
      <c r="M404" s="79">
        <f t="shared" si="114"/>
        <v>0</v>
      </c>
      <c r="N404" s="65"/>
      <c r="O404" s="78">
        <f t="shared" si="115"/>
        <v>0</v>
      </c>
      <c r="P404" s="45"/>
      <c r="Q404" s="79">
        <f t="shared" si="116"/>
        <v>0</v>
      </c>
      <c r="R404" s="65"/>
      <c r="S404" s="78">
        <f t="shared" si="117"/>
        <v>0</v>
      </c>
      <c r="T404" s="45"/>
      <c r="U404" s="79">
        <f t="shared" si="118"/>
        <v>0</v>
      </c>
      <c r="V404" s="65"/>
      <c r="W404" s="78">
        <f t="shared" si="119"/>
        <v>0</v>
      </c>
      <c r="X404" s="45"/>
      <c r="Y404" s="79">
        <f t="shared" si="120"/>
        <v>0</v>
      </c>
      <c r="Z404" s="65"/>
      <c r="AA404" s="78">
        <f t="shared" si="121"/>
        <v>0</v>
      </c>
      <c r="AB404" s="45"/>
      <c r="AC404" s="79">
        <f t="shared" si="122"/>
        <v>0</v>
      </c>
      <c r="AD404" s="65"/>
      <c r="AE404" s="78">
        <f t="shared" si="123"/>
        <v>0</v>
      </c>
      <c r="AF404" s="45"/>
      <c r="AG404" s="79">
        <f t="shared" si="124"/>
        <v>0</v>
      </c>
      <c r="AH404" s="2"/>
      <c r="AI404" s="2"/>
      <c r="AJ404" s="2"/>
      <c r="AK404" s="2"/>
      <c r="AL404" s="2"/>
    </row>
    <row r="405" spans="1:38" ht="16.5" customHeight="1" outlineLevel="1">
      <c r="A405" s="12">
        <v>7004003</v>
      </c>
      <c r="B405" s="18" t="s">
        <v>339</v>
      </c>
      <c r="C405" s="281">
        <v>41170</v>
      </c>
      <c r="D405" s="45">
        <v>0</v>
      </c>
      <c r="E405" s="46">
        <f t="shared" si="110"/>
        <v>0</v>
      </c>
      <c r="F405" s="46">
        <f t="shared" si="111"/>
        <v>0</v>
      </c>
      <c r="G405" s="46">
        <f t="shared" si="112"/>
        <v>0</v>
      </c>
      <c r="H405" s="53" t="e">
        <f t="shared" si="108"/>
        <v>#DIV/0!</v>
      </c>
      <c r="I405" s="54" t="e">
        <f t="shared" si="109"/>
        <v>#DIV/0!</v>
      </c>
      <c r="J405" s="65"/>
      <c r="K405" s="78">
        <f t="shared" si="113"/>
        <v>0</v>
      </c>
      <c r="L405" s="45"/>
      <c r="M405" s="79">
        <f t="shared" si="114"/>
        <v>0</v>
      </c>
      <c r="N405" s="65"/>
      <c r="O405" s="78">
        <f t="shared" si="115"/>
        <v>0</v>
      </c>
      <c r="P405" s="45"/>
      <c r="Q405" s="79">
        <f t="shared" si="116"/>
        <v>0</v>
      </c>
      <c r="R405" s="65"/>
      <c r="S405" s="78">
        <f t="shared" si="117"/>
        <v>0</v>
      </c>
      <c r="T405" s="45"/>
      <c r="U405" s="79">
        <f t="shared" si="118"/>
        <v>0</v>
      </c>
      <c r="V405" s="65"/>
      <c r="W405" s="78">
        <f t="shared" si="119"/>
        <v>0</v>
      </c>
      <c r="X405" s="45"/>
      <c r="Y405" s="79">
        <f t="shared" si="120"/>
        <v>0</v>
      </c>
      <c r="Z405" s="65"/>
      <c r="AA405" s="78">
        <f t="shared" si="121"/>
        <v>0</v>
      </c>
      <c r="AB405" s="45"/>
      <c r="AC405" s="79">
        <f t="shared" si="122"/>
        <v>0</v>
      </c>
      <c r="AD405" s="65"/>
      <c r="AE405" s="78">
        <f t="shared" si="123"/>
        <v>0</v>
      </c>
      <c r="AF405" s="45"/>
      <c r="AG405" s="79">
        <f t="shared" si="124"/>
        <v>0</v>
      </c>
      <c r="AH405" s="2"/>
      <c r="AI405" s="2"/>
      <c r="AJ405" s="2"/>
      <c r="AK405" s="2"/>
      <c r="AL405" s="2"/>
    </row>
    <row r="406" spans="1:38" ht="16.5" customHeight="1" outlineLevel="1">
      <c r="A406" s="12">
        <v>7004004</v>
      </c>
      <c r="B406" s="18" t="s">
        <v>340</v>
      </c>
      <c r="C406" s="281">
        <v>44680</v>
      </c>
      <c r="D406" s="45">
        <v>0</v>
      </c>
      <c r="E406" s="46">
        <f t="shared" si="110"/>
        <v>0</v>
      </c>
      <c r="F406" s="46">
        <f t="shared" si="111"/>
        <v>0</v>
      </c>
      <c r="G406" s="46">
        <f t="shared" si="112"/>
        <v>0</v>
      </c>
      <c r="H406" s="53" t="e">
        <f t="shared" si="108"/>
        <v>#DIV/0!</v>
      </c>
      <c r="I406" s="54" t="e">
        <f t="shared" si="109"/>
        <v>#DIV/0!</v>
      </c>
      <c r="J406" s="65"/>
      <c r="K406" s="78">
        <f t="shared" si="113"/>
        <v>0</v>
      </c>
      <c r="L406" s="45"/>
      <c r="M406" s="79">
        <f t="shared" si="114"/>
        <v>0</v>
      </c>
      <c r="N406" s="65"/>
      <c r="O406" s="78">
        <f t="shared" si="115"/>
        <v>0</v>
      </c>
      <c r="P406" s="45"/>
      <c r="Q406" s="79">
        <f t="shared" si="116"/>
        <v>0</v>
      </c>
      <c r="R406" s="65"/>
      <c r="S406" s="78">
        <f t="shared" si="117"/>
        <v>0</v>
      </c>
      <c r="T406" s="45"/>
      <c r="U406" s="79">
        <f t="shared" si="118"/>
        <v>0</v>
      </c>
      <c r="V406" s="65"/>
      <c r="W406" s="78">
        <f t="shared" si="119"/>
        <v>0</v>
      </c>
      <c r="X406" s="45"/>
      <c r="Y406" s="79">
        <f t="shared" si="120"/>
        <v>0</v>
      </c>
      <c r="Z406" s="65"/>
      <c r="AA406" s="78">
        <f t="shared" si="121"/>
        <v>0</v>
      </c>
      <c r="AB406" s="45"/>
      <c r="AC406" s="79">
        <f t="shared" si="122"/>
        <v>0</v>
      </c>
      <c r="AD406" s="65"/>
      <c r="AE406" s="78">
        <f t="shared" si="123"/>
        <v>0</v>
      </c>
      <c r="AF406" s="45"/>
      <c r="AG406" s="79">
        <f t="shared" si="124"/>
        <v>0</v>
      </c>
      <c r="AH406" s="2"/>
      <c r="AI406" s="2"/>
      <c r="AJ406" s="2"/>
      <c r="AK406" s="2"/>
      <c r="AL406" s="2"/>
    </row>
    <row r="407" spans="1:38" ht="16.5" customHeight="1" outlineLevel="1">
      <c r="A407" s="12">
        <v>7004005</v>
      </c>
      <c r="B407" s="18" t="s">
        <v>341</v>
      </c>
      <c r="C407" s="281">
        <v>42390</v>
      </c>
      <c r="D407" s="45">
        <v>0</v>
      </c>
      <c r="E407" s="46">
        <f t="shared" si="110"/>
        <v>0</v>
      </c>
      <c r="F407" s="46">
        <f t="shared" si="111"/>
        <v>0</v>
      </c>
      <c r="G407" s="46">
        <f t="shared" si="112"/>
        <v>0</v>
      </c>
      <c r="H407" s="53" t="e">
        <f t="shared" si="108"/>
        <v>#DIV/0!</v>
      </c>
      <c r="I407" s="54" t="e">
        <f t="shared" si="109"/>
        <v>#DIV/0!</v>
      </c>
      <c r="J407" s="65"/>
      <c r="K407" s="78">
        <f t="shared" si="113"/>
        <v>0</v>
      </c>
      <c r="L407" s="45"/>
      <c r="M407" s="79">
        <f t="shared" si="114"/>
        <v>0</v>
      </c>
      <c r="N407" s="65"/>
      <c r="O407" s="78">
        <f t="shared" si="115"/>
        <v>0</v>
      </c>
      <c r="P407" s="45"/>
      <c r="Q407" s="79">
        <f t="shared" si="116"/>
        <v>0</v>
      </c>
      <c r="R407" s="65"/>
      <c r="S407" s="78">
        <f t="shared" si="117"/>
        <v>0</v>
      </c>
      <c r="T407" s="45"/>
      <c r="U407" s="79">
        <f t="shared" si="118"/>
        <v>0</v>
      </c>
      <c r="V407" s="65"/>
      <c r="W407" s="78">
        <f t="shared" si="119"/>
        <v>0</v>
      </c>
      <c r="X407" s="45"/>
      <c r="Y407" s="79">
        <f t="shared" si="120"/>
        <v>0</v>
      </c>
      <c r="Z407" s="65"/>
      <c r="AA407" s="78">
        <f t="shared" si="121"/>
        <v>0</v>
      </c>
      <c r="AB407" s="45"/>
      <c r="AC407" s="79">
        <f t="shared" si="122"/>
        <v>0</v>
      </c>
      <c r="AD407" s="65"/>
      <c r="AE407" s="78">
        <f t="shared" si="123"/>
        <v>0</v>
      </c>
      <c r="AF407" s="45"/>
      <c r="AG407" s="79">
        <f t="shared" si="124"/>
        <v>0</v>
      </c>
      <c r="AH407" s="2"/>
      <c r="AI407" s="2"/>
      <c r="AJ407" s="2"/>
      <c r="AK407" s="2"/>
      <c r="AL407" s="2"/>
    </row>
    <row r="408" spans="1:38" ht="16.5" customHeight="1" outlineLevel="1">
      <c r="A408" s="12">
        <v>7004006</v>
      </c>
      <c r="B408" s="18" t="s">
        <v>342</v>
      </c>
      <c r="C408" s="281">
        <v>694800</v>
      </c>
      <c r="D408" s="45">
        <v>0</v>
      </c>
      <c r="E408" s="46">
        <f t="shared" si="110"/>
        <v>0</v>
      </c>
      <c r="F408" s="46">
        <f t="shared" si="111"/>
        <v>0</v>
      </c>
      <c r="G408" s="46">
        <f t="shared" si="112"/>
        <v>0</v>
      </c>
      <c r="H408" s="53" t="e">
        <f t="shared" si="108"/>
        <v>#DIV/0!</v>
      </c>
      <c r="I408" s="54" t="e">
        <f t="shared" si="109"/>
        <v>#DIV/0!</v>
      </c>
      <c r="J408" s="65"/>
      <c r="K408" s="78">
        <f t="shared" si="113"/>
        <v>0</v>
      </c>
      <c r="L408" s="45"/>
      <c r="M408" s="79">
        <f t="shared" si="114"/>
        <v>0</v>
      </c>
      <c r="N408" s="65"/>
      <c r="O408" s="78">
        <f t="shared" si="115"/>
        <v>0</v>
      </c>
      <c r="P408" s="45"/>
      <c r="Q408" s="79">
        <f t="shared" si="116"/>
        <v>0</v>
      </c>
      <c r="R408" s="65"/>
      <c r="S408" s="78">
        <f t="shared" si="117"/>
        <v>0</v>
      </c>
      <c r="T408" s="45"/>
      <c r="U408" s="79">
        <f t="shared" si="118"/>
        <v>0</v>
      </c>
      <c r="V408" s="65"/>
      <c r="W408" s="78">
        <f t="shared" si="119"/>
        <v>0</v>
      </c>
      <c r="X408" s="45"/>
      <c r="Y408" s="79">
        <f t="shared" si="120"/>
        <v>0</v>
      </c>
      <c r="Z408" s="65"/>
      <c r="AA408" s="78">
        <f t="shared" si="121"/>
        <v>0</v>
      </c>
      <c r="AB408" s="45"/>
      <c r="AC408" s="79">
        <f t="shared" si="122"/>
        <v>0</v>
      </c>
      <c r="AD408" s="65"/>
      <c r="AE408" s="78">
        <f t="shared" si="123"/>
        <v>0</v>
      </c>
      <c r="AF408" s="45"/>
      <c r="AG408" s="79">
        <f t="shared" si="124"/>
        <v>0</v>
      </c>
      <c r="AH408" s="2"/>
      <c r="AI408" s="2"/>
      <c r="AJ408" s="2"/>
      <c r="AK408" s="2"/>
      <c r="AL408" s="2"/>
    </row>
    <row r="409" spans="1:38" ht="16.5" customHeight="1" outlineLevel="1">
      <c r="A409" s="12">
        <v>7004007</v>
      </c>
      <c r="B409" s="18" t="s">
        <v>343</v>
      </c>
      <c r="C409" s="281">
        <v>40280</v>
      </c>
      <c r="D409" s="45">
        <v>0</v>
      </c>
      <c r="E409" s="46">
        <f t="shared" si="110"/>
        <v>0</v>
      </c>
      <c r="F409" s="46">
        <f t="shared" si="111"/>
        <v>0</v>
      </c>
      <c r="G409" s="46">
        <f t="shared" si="112"/>
        <v>0</v>
      </c>
      <c r="H409" s="53" t="e">
        <f t="shared" si="108"/>
        <v>#DIV/0!</v>
      </c>
      <c r="I409" s="54" t="e">
        <f t="shared" si="109"/>
        <v>#DIV/0!</v>
      </c>
      <c r="J409" s="65"/>
      <c r="K409" s="78">
        <f t="shared" si="113"/>
        <v>0</v>
      </c>
      <c r="L409" s="45"/>
      <c r="M409" s="79">
        <f t="shared" si="114"/>
        <v>0</v>
      </c>
      <c r="N409" s="65"/>
      <c r="O409" s="78">
        <f t="shared" si="115"/>
        <v>0</v>
      </c>
      <c r="P409" s="45"/>
      <c r="Q409" s="79">
        <f t="shared" si="116"/>
        <v>0</v>
      </c>
      <c r="R409" s="65"/>
      <c r="S409" s="78">
        <f t="shared" si="117"/>
        <v>0</v>
      </c>
      <c r="T409" s="45"/>
      <c r="U409" s="79">
        <f t="shared" si="118"/>
        <v>0</v>
      </c>
      <c r="V409" s="65"/>
      <c r="W409" s="78">
        <f t="shared" si="119"/>
        <v>0</v>
      </c>
      <c r="X409" s="45"/>
      <c r="Y409" s="79">
        <f t="shared" si="120"/>
        <v>0</v>
      </c>
      <c r="Z409" s="65"/>
      <c r="AA409" s="78">
        <f t="shared" si="121"/>
        <v>0</v>
      </c>
      <c r="AB409" s="45"/>
      <c r="AC409" s="79">
        <f t="shared" si="122"/>
        <v>0</v>
      </c>
      <c r="AD409" s="65"/>
      <c r="AE409" s="78">
        <f t="shared" si="123"/>
        <v>0</v>
      </c>
      <c r="AF409" s="45"/>
      <c r="AG409" s="79">
        <f t="shared" si="124"/>
        <v>0</v>
      </c>
      <c r="AH409" s="2"/>
      <c r="AI409" s="2"/>
      <c r="AJ409" s="2"/>
      <c r="AK409" s="2"/>
      <c r="AL409" s="2"/>
    </row>
    <row r="410" spans="1:38" ht="16.5" customHeight="1" outlineLevel="1">
      <c r="A410" s="12">
        <v>7004008</v>
      </c>
      <c r="B410" s="18" t="s">
        <v>344</v>
      </c>
      <c r="C410" s="281">
        <v>8980</v>
      </c>
      <c r="D410" s="45">
        <v>0</v>
      </c>
      <c r="E410" s="46">
        <f t="shared" si="110"/>
        <v>0</v>
      </c>
      <c r="F410" s="46">
        <f t="shared" si="111"/>
        <v>0</v>
      </c>
      <c r="G410" s="46">
        <f t="shared" si="112"/>
        <v>0</v>
      </c>
      <c r="H410" s="53" t="e">
        <f t="shared" si="108"/>
        <v>#DIV/0!</v>
      </c>
      <c r="I410" s="54" t="e">
        <f t="shared" si="109"/>
        <v>#DIV/0!</v>
      </c>
      <c r="J410" s="65"/>
      <c r="K410" s="78">
        <f t="shared" si="113"/>
        <v>0</v>
      </c>
      <c r="L410" s="45"/>
      <c r="M410" s="79">
        <f t="shared" si="114"/>
        <v>0</v>
      </c>
      <c r="N410" s="65"/>
      <c r="O410" s="78">
        <f t="shared" si="115"/>
        <v>0</v>
      </c>
      <c r="P410" s="45"/>
      <c r="Q410" s="79">
        <f t="shared" si="116"/>
        <v>0</v>
      </c>
      <c r="R410" s="65"/>
      <c r="S410" s="78">
        <f t="shared" si="117"/>
        <v>0</v>
      </c>
      <c r="T410" s="45"/>
      <c r="U410" s="79">
        <f t="shared" si="118"/>
        <v>0</v>
      </c>
      <c r="V410" s="65"/>
      <c r="W410" s="78">
        <f t="shared" si="119"/>
        <v>0</v>
      </c>
      <c r="X410" s="45"/>
      <c r="Y410" s="79">
        <f t="shared" si="120"/>
        <v>0</v>
      </c>
      <c r="Z410" s="65"/>
      <c r="AA410" s="78">
        <f t="shared" si="121"/>
        <v>0</v>
      </c>
      <c r="AB410" s="45"/>
      <c r="AC410" s="79">
        <f t="shared" si="122"/>
        <v>0</v>
      </c>
      <c r="AD410" s="65"/>
      <c r="AE410" s="78">
        <f t="shared" si="123"/>
        <v>0</v>
      </c>
      <c r="AF410" s="45"/>
      <c r="AG410" s="79">
        <f t="shared" si="124"/>
        <v>0</v>
      </c>
      <c r="AH410" s="2"/>
      <c r="AI410" s="2"/>
      <c r="AJ410" s="2"/>
      <c r="AK410" s="2"/>
      <c r="AL410" s="2"/>
    </row>
    <row r="411" spans="1:38" ht="16.5" customHeight="1" outlineLevel="1">
      <c r="A411" s="12">
        <v>7004009</v>
      </c>
      <c r="B411" s="18" t="s">
        <v>345</v>
      </c>
      <c r="C411" s="281">
        <v>25150</v>
      </c>
      <c r="D411" s="45">
        <v>0</v>
      </c>
      <c r="E411" s="46">
        <f t="shared" si="110"/>
        <v>0</v>
      </c>
      <c r="F411" s="46">
        <f t="shared" si="111"/>
        <v>0</v>
      </c>
      <c r="G411" s="46">
        <f t="shared" si="112"/>
        <v>0</v>
      </c>
      <c r="H411" s="53" t="e">
        <f t="shared" si="108"/>
        <v>#DIV/0!</v>
      </c>
      <c r="I411" s="54" t="e">
        <f t="shared" si="109"/>
        <v>#DIV/0!</v>
      </c>
      <c r="J411" s="65"/>
      <c r="K411" s="78">
        <f t="shared" si="113"/>
        <v>0</v>
      </c>
      <c r="L411" s="45"/>
      <c r="M411" s="79">
        <f t="shared" si="114"/>
        <v>0</v>
      </c>
      <c r="N411" s="65"/>
      <c r="O411" s="78">
        <f t="shared" si="115"/>
        <v>0</v>
      </c>
      <c r="P411" s="45"/>
      <c r="Q411" s="79">
        <f t="shared" si="116"/>
        <v>0</v>
      </c>
      <c r="R411" s="65"/>
      <c r="S411" s="78">
        <f t="shared" si="117"/>
        <v>0</v>
      </c>
      <c r="T411" s="45"/>
      <c r="U411" s="79">
        <f t="shared" si="118"/>
        <v>0</v>
      </c>
      <c r="V411" s="65"/>
      <c r="W411" s="78">
        <f t="shared" si="119"/>
        <v>0</v>
      </c>
      <c r="X411" s="45"/>
      <c r="Y411" s="79">
        <f t="shared" si="120"/>
        <v>0</v>
      </c>
      <c r="Z411" s="65"/>
      <c r="AA411" s="78">
        <f t="shared" si="121"/>
        <v>0</v>
      </c>
      <c r="AB411" s="45"/>
      <c r="AC411" s="79">
        <f t="shared" si="122"/>
        <v>0</v>
      </c>
      <c r="AD411" s="65"/>
      <c r="AE411" s="78">
        <f t="shared" si="123"/>
        <v>0</v>
      </c>
      <c r="AF411" s="45"/>
      <c r="AG411" s="79">
        <f t="shared" si="124"/>
        <v>0</v>
      </c>
      <c r="AH411" s="2"/>
      <c r="AI411" s="2"/>
      <c r="AJ411" s="2"/>
      <c r="AK411" s="2"/>
      <c r="AL411" s="2"/>
    </row>
    <row r="412" spans="1:38" ht="16.5" customHeight="1" outlineLevel="1">
      <c r="A412" s="12">
        <v>7004010</v>
      </c>
      <c r="B412" s="18" t="s">
        <v>346</v>
      </c>
      <c r="C412" s="281">
        <v>38780</v>
      </c>
      <c r="D412" s="45">
        <v>0</v>
      </c>
      <c r="E412" s="46">
        <f t="shared" si="110"/>
        <v>0</v>
      </c>
      <c r="F412" s="46">
        <f t="shared" si="111"/>
        <v>0</v>
      </c>
      <c r="G412" s="46">
        <f t="shared" si="112"/>
        <v>0</v>
      </c>
      <c r="H412" s="53" t="e">
        <f t="shared" si="108"/>
        <v>#DIV/0!</v>
      </c>
      <c r="I412" s="54" t="e">
        <f t="shared" si="109"/>
        <v>#DIV/0!</v>
      </c>
      <c r="J412" s="65"/>
      <c r="K412" s="78">
        <f t="shared" si="113"/>
        <v>0</v>
      </c>
      <c r="L412" s="45"/>
      <c r="M412" s="79">
        <f t="shared" si="114"/>
        <v>0</v>
      </c>
      <c r="N412" s="65"/>
      <c r="O412" s="78">
        <f t="shared" si="115"/>
        <v>0</v>
      </c>
      <c r="P412" s="45"/>
      <c r="Q412" s="79">
        <f t="shared" si="116"/>
        <v>0</v>
      </c>
      <c r="R412" s="65"/>
      <c r="S412" s="78">
        <f t="shared" si="117"/>
        <v>0</v>
      </c>
      <c r="T412" s="45"/>
      <c r="U412" s="79">
        <f t="shared" si="118"/>
        <v>0</v>
      </c>
      <c r="V412" s="65"/>
      <c r="W412" s="78">
        <f t="shared" si="119"/>
        <v>0</v>
      </c>
      <c r="X412" s="45"/>
      <c r="Y412" s="79">
        <f t="shared" si="120"/>
        <v>0</v>
      </c>
      <c r="Z412" s="65"/>
      <c r="AA412" s="78">
        <f t="shared" si="121"/>
        <v>0</v>
      </c>
      <c r="AB412" s="45"/>
      <c r="AC412" s="79">
        <f t="shared" si="122"/>
        <v>0</v>
      </c>
      <c r="AD412" s="65"/>
      <c r="AE412" s="78">
        <f t="shared" si="123"/>
        <v>0</v>
      </c>
      <c r="AF412" s="45"/>
      <c r="AG412" s="79">
        <f t="shared" si="124"/>
        <v>0</v>
      </c>
      <c r="AH412" s="2"/>
      <c r="AI412" s="2"/>
      <c r="AJ412" s="2"/>
      <c r="AK412" s="2"/>
      <c r="AL412" s="2"/>
    </row>
    <row r="413" spans="1:38" ht="16.5" customHeight="1" outlineLevel="1">
      <c r="A413" s="12">
        <v>7004011</v>
      </c>
      <c r="B413" s="18" t="s">
        <v>347</v>
      </c>
      <c r="C413" s="281">
        <v>42750</v>
      </c>
      <c r="D413" s="45">
        <v>0</v>
      </c>
      <c r="E413" s="46">
        <f t="shared" si="110"/>
        <v>0</v>
      </c>
      <c r="F413" s="46">
        <f t="shared" si="111"/>
        <v>0</v>
      </c>
      <c r="G413" s="46">
        <f t="shared" si="112"/>
        <v>0</v>
      </c>
      <c r="H413" s="53" t="e">
        <f t="shared" si="108"/>
        <v>#DIV/0!</v>
      </c>
      <c r="I413" s="54" t="e">
        <f t="shared" si="109"/>
        <v>#DIV/0!</v>
      </c>
      <c r="J413" s="65"/>
      <c r="K413" s="78">
        <f t="shared" si="113"/>
        <v>0</v>
      </c>
      <c r="L413" s="45"/>
      <c r="M413" s="79">
        <f t="shared" si="114"/>
        <v>0</v>
      </c>
      <c r="N413" s="65"/>
      <c r="O413" s="78">
        <f t="shared" si="115"/>
        <v>0</v>
      </c>
      <c r="P413" s="45"/>
      <c r="Q413" s="79">
        <f t="shared" si="116"/>
        <v>0</v>
      </c>
      <c r="R413" s="65"/>
      <c r="S413" s="78">
        <f t="shared" si="117"/>
        <v>0</v>
      </c>
      <c r="T413" s="45"/>
      <c r="U413" s="79">
        <f t="shared" si="118"/>
        <v>0</v>
      </c>
      <c r="V413" s="65"/>
      <c r="W413" s="78">
        <f t="shared" si="119"/>
        <v>0</v>
      </c>
      <c r="X413" s="45"/>
      <c r="Y413" s="79">
        <f t="shared" si="120"/>
        <v>0</v>
      </c>
      <c r="Z413" s="65"/>
      <c r="AA413" s="78">
        <f t="shared" si="121"/>
        <v>0</v>
      </c>
      <c r="AB413" s="45"/>
      <c r="AC413" s="79">
        <f t="shared" si="122"/>
        <v>0</v>
      </c>
      <c r="AD413" s="65"/>
      <c r="AE413" s="78">
        <f t="shared" si="123"/>
        <v>0</v>
      </c>
      <c r="AF413" s="45"/>
      <c r="AG413" s="79">
        <f t="shared" si="124"/>
        <v>0</v>
      </c>
      <c r="AH413" s="2"/>
      <c r="AI413" s="2"/>
      <c r="AJ413" s="2"/>
      <c r="AK413" s="2"/>
      <c r="AL413" s="2"/>
    </row>
    <row r="414" spans="1:38" ht="16.5" customHeight="1" outlineLevel="1">
      <c r="A414" s="12">
        <v>7004012</v>
      </c>
      <c r="B414" s="18" t="s">
        <v>348</v>
      </c>
      <c r="C414" s="281">
        <v>24260</v>
      </c>
      <c r="D414" s="45">
        <v>0</v>
      </c>
      <c r="E414" s="46">
        <f t="shared" si="110"/>
        <v>0</v>
      </c>
      <c r="F414" s="46">
        <f t="shared" si="111"/>
        <v>0</v>
      </c>
      <c r="G414" s="46">
        <f t="shared" si="112"/>
        <v>0</v>
      </c>
      <c r="H414" s="53" t="e">
        <f t="shared" si="108"/>
        <v>#DIV/0!</v>
      </c>
      <c r="I414" s="54" t="e">
        <f t="shared" si="109"/>
        <v>#DIV/0!</v>
      </c>
      <c r="J414" s="65"/>
      <c r="K414" s="78">
        <f t="shared" si="113"/>
        <v>0</v>
      </c>
      <c r="L414" s="45"/>
      <c r="M414" s="79">
        <f t="shared" si="114"/>
        <v>0</v>
      </c>
      <c r="N414" s="65"/>
      <c r="O414" s="78">
        <f t="shared" si="115"/>
        <v>0</v>
      </c>
      <c r="P414" s="45"/>
      <c r="Q414" s="79">
        <f t="shared" si="116"/>
        <v>0</v>
      </c>
      <c r="R414" s="65"/>
      <c r="S414" s="78">
        <f t="shared" si="117"/>
        <v>0</v>
      </c>
      <c r="T414" s="45"/>
      <c r="U414" s="79">
        <f t="shared" si="118"/>
        <v>0</v>
      </c>
      <c r="V414" s="65"/>
      <c r="W414" s="78">
        <f t="shared" si="119"/>
        <v>0</v>
      </c>
      <c r="X414" s="45"/>
      <c r="Y414" s="79">
        <f t="shared" si="120"/>
        <v>0</v>
      </c>
      <c r="Z414" s="65"/>
      <c r="AA414" s="78">
        <f t="shared" si="121"/>
        <v>0</v>
      </c>
      <c r="AB414" s="45"/>
      <c r="AC414" s="79">
        <f t="shared" si="122"/>
        <v>0</v>
      </c>
      <c r="AD414" s="65"/>
      <c r="AE414" s="78">
        <f t="shared" si="123"/>
        <v>0</v>
      </c>
      <c r="AF414" s="45"/>
      <c r="AG414" s="79">
        <f t="shared" si="124"/>
        <v>0</v>
      </c>
      <c r="AH414" s="2"/>
      <c r="AI414" s="2"/>
      <c r="AJ414" s="2"/>
      <c r="AK414" s="2"/>
      <c r="AL414" s="2"/>
    </row>
    <row r="415" spans="1:38" ht="16.5" customHeight="1" outlineLevel="1">
      <c r="A415" s="12">
        <v>7004013</v>
      </c>
      <c r="B415" s="18" t="s">
        <v>349</v>
      </c>
      <c r="C415" s="281">
        <v>9210</v>
      </c>
      <c r="D415" s="45">
        <v>0</v>
      </c>
      <c r="E415" s="46">
        <f t="shared" si="110"/>
        <v>0</v>
      </c>
      <c r="F415" s="46">
        <f t="shared" si="111"/>
        <v>0</v>
      </c>
      <c r="G415" s="46">
        <f t="shared" si="112"/>
        <v>0</v>
      </c>
      <c r="H415" s="53" t="e">
        <f t="shared" si="108"/>
        <v>#DIV/0!</v>
      </c>
      <c r="I415" s="54" t="e">
        <f t="shared" si="109"/>
        <v>#DIV/0!</v>
      </c>
      <c r="J415" s="65"/>
      <c r="K415" s="78">
        <f t="shared" si="113"/>
        <v>0</v>
      </c>
      <c r="L415" s="45"/>
      <c r="M415" s="79">
        <f t="shared" si="114"/>
        <v>0</v>
      </c>
      <c r="N415" s="65"/>
      <c r="O415" s="78">
        <f t="shared" si="115"/>
        <v>0</v>
      </c>
      <c r="P415" s="45"/>
      <c r="Q415" s="79">
        <f t="shared" si="116"/>
        <v>0</v>
      </c>
      <c r="R415" s="65"/>
      <c r="S415" s="78">
        <f t="shared" si="117"/>
        <v>0</v>
      </c>
      <c r="T415" s="45"/>
      <c r="U415" s="79">
        <f t="shared" si="118"/>
        <v>0</v>
      </c>
      <c r="V415" s="65"/>
      <c r="W415" s="78">
        <f t="shared" si="119"/>
        <v>0</v>
      </c>
      <c r="X415" s="45"/>
      <c r="Y415" s="79">
        <f t="shared" si="120"/>
        <v>0</v>
      </c>
      <c r="Z415" s="65"/>
      <c r="AA415" s="78">
        <f t="shared" si="121"/>
        <v>0</v>
      </c>
      <c r="AB415" s="45"/>
      <c r="AC415" s="79">
        <f t="shared" si="122"/>
        <v>0</v>
      </c>
      <c r="AD415" s="65"/>
      <c r="AE415" s="78">
        <f t="shared" si="123"/>
        <v>0</v>
      </c>
      <c r="AF415" s="45"/>
      <c r="AG415" s="79">
        <f t="shared" si="124"/>
        <v>0</v>
      </c>
      <c r="AH415" s="2"/>
      <c r="AI415" s="2"/>
      <c r="AJ415" s="2"/>
      <c r="AK415" s="2"/>
      <c r="AL415" s="2"/>
    </row>
    <row r="416" spans="1:38" ht="16.5" customHeight="1" outlineLevel="1">
      <c r="A416" s="12">
        <v>7004014</v>
      </c>
      <c r="B416" s="18" t="s">
        <v>350</v>
      </c>
      <c r="C416" s="281">
        <v>38420</v>
      </c>
      <c r="D416" s="45">
        <v>0</v>
      </c>
      <c r="E416" s="46">
        <f t="shared" si="110"/>
        <v>0</v>
      </c>
      <c r="F416" s="46">
        <f t="shared" si="111"/>
        <v>0</v>
      </c>
      <c r="G416" s="46">
        <f t="shared" si="112"/>
        <v>0</v>
      </c>
      <c r="H416" s="53" t="e">
        <f t="shared" si="108"/>
        <v>#DIV/0!</v>
      </c>
      <c r="I416" s="54" t="e">
        <f t="shared" si="109"/>
        <v>#DIV/0!</v>
      </c>
      <c r="J416" s="65"/>
      <c r="K416" s="78">
        <f t="shared" si="113"/>
        <v>0</v>
      </c>
      <c r="L416" s="45"/>
      <c r="M416" s="79">
        <f t="shared" si="114"/>
        <v>0</v>
      </c>
      <c r="N416" s="65"/>
      <c r="O416" s="78">
        <f t="shared" si="115"/>
        <v>0</v>
      </c>
      <c r="P416" s="45"/>
      <c r="Q416" s="79">
        <f t="shared" si="116"/>
        <v>0</v>
      </c>
      <c r="R416" s="65"/>
      <c r="S416" s="78">
        <f t="shared" si="117"/>
        <v>0</v>
      </c>
      <c r="T416" s="45"/>
      <c r="U416" s="79">
        <f t="shared" si="118"/>
        <v>0</v>
      </c>
      <c r="V416" s="65"/>
      <c r="W416" s="78">
        <f t="shared" si="119"/>
        <v>0</v>
      </c>
      <c r="X416" s="45"/>
      <c r="Y416" s="79">
        <f t="shared" si="120"/>
        <v>0</v>
      </c>
      <c r="Z416" s="65"/>
      <c r="AA416" s="78">
        <f t="shared" si="121"/>
        <v>0</v>
      </c>
      <c r="AB416" s="45"/>
      <c r="AC416" s="79">
        <f t="shared" si="122"/>
        <v>0</v>
      </c>
      <c r="AD416" s="65"/>
      <c r="AE416" s="78">
        <f t="shared" si="123"/>
        <v>0</v>
      </c>
      <c r="AF416" s="45"/>
      <c r="AG416" s="79">
        <f t="shared" si="124"/>
        <v>0</v>
      </c>
      <c r="AH416" s="2"/>
      <c r="AI416" s="2"/>
      <c r="AJ416" s="2"/>
      <c r="AK416" s="2"/>
      <c r="AL416" s="2"/>
    </row>
    <row r="417" spans="1:38" ht="16.5" customHeight="1" outlineLevel="1">
      <c r="A417" s="12">
        <v>7004015</v>
      </c>
      <c r="B417" s="18" t="s">
        <v>351</v>
      </c>
      <c r="C417" s="281">
        <v>8980</v>
      </c>
      <c r="D417" s="45">
        <v>0</v>
      </c>
      <c r="E417" s="46">
        <f t="shared" si="110"/>
        <v>0</v>
      </c>
      <c r="F417" s="46">
        <f t="shared" si="111"/>
        <v>0</v>
      </c>
      <c r="G417" s="46">
        <f t="shared" si="112"/>
        <v>0</v>
      </c>
      <c r="H417" s="53" t="e">
        <f t="shared" si="108"/>
        <v>#DIV/0!</v>
      </c>
      <c r="I417" s="54" t="e">
        <f t="shared" si="109"/>
        <v>#DIV/0!</v>
      </c>
      <c r="J417" s="65"/>
      <c r="K417" s="78">
        <f t="shared" si="113"/>
        <v>0</v>
      </c>
      <c r="L417" s="45"/>
      <c r="M417" s="79">
        <f t="shared" si="114"/>
        <v>0</v>
      </c>
      <c r="N417" s="65"/>
      <c r="O417" s="78">
        <f t="shared" si="115"/>
        <v>0</v>
      </c>
      <c r="P417" s="45"/>
      <c r="Q417" s="79">
        <f t="shared" si="116"/>
        <v>0</v>
      </c>
      <c r="R417" s="65"/>
      <c r="S417" s="78">
        <f t="shared" si="117"/>
        <v>0</v>
      </c>
      <c r="T417" s="45"/>
      <c r="U417" s="79">
        <f t="shared" si="118"/>
        <v>0</v>
      </c>
      <c r="V417" s="65"/>
      <c r="W417" s="78">
        <f t="shared" si="119"/>
        <v>0</v>
      </c>
      <c r="X417" s="45"/>
      <c r="Y417" s="79">
        <f t="shared" si="120"/>
        <v>0</v>
      </c>
      <c r="Z417" s="65"/>
      <c r="AA417" s="78">
        <f t="shared" si="121"/>
        <v>0</v>
      </c>
      <c r="AB417" s="45"/>
      <c r="AC417" s="79">
        <f t="shared" si="122"/>
        <v>0</v>
      </c>
      <c r="AD417" s="65"/>
      <c r="AE417" s="78">
        <f t="shared" si="123"/>
        <v>0</v>
      </c>
      <c r="AF417" s="45"/>
      <c r="AG417" s="79">
        <f t="shared" si="124"/>
        <v>0</v>
      </c>
      <c r="AH417" s="2"/>
      <c r="AI417" s="2"/>
      <c r="AJ417" s="2"/>
      <c r="AK417" s="2"/>
      <c r="AL417" s="2"/>
    </row>
    <row r="418" spans="1:38" ht="16.5" customHeight="1">
      <c r="A418" s="12">
        <v>7004016</v>
      </c>
      <c r="B418" s="18" t="s">
        <v>352</v>
      </c>
      <c r="C418" s="281">
        <v>30110</v>
      </c>
      <c r="D418" s="45"/>
      <c r="E418" s="46">
        <f t="shared" si="110"/>
        <v>0</v>
      </c>
      <c r="F418" s="46">
        <f t="shared" si="111"/>
        <v>0</v>
      </c>
      <c r="G418" s="46">
        <f t="shared" si="112"/>
        <v>0</v>
      </c>
      <c r="H418" s="53" t="e">
        <f t="shared" si="108"/>
        <v>#DIV/0!</v>
      </c>
      <c r="I418" s="54" t="e">
        <f t="shared" si="109"/>
        <v>#DIV/0!</v>
      </c>
      <c r="J418" s="65"/>
      <c r="K418" s="78">
        <f t="shared" si="113"/>
        <v>0</v>
      </c>
      <c r="L418" s="45"/>
      <c r="M418" s="79">
        <f t="shared" si="114"/>
        <v>0</v>
      </c>
      <c r="N418" s="65"/>
      <c r="O418" s="78">
        <f t="shared" si="115"/>
        <v>0</v>
      </c>
      <c r="P418" s="45"/>
      <c r="Q418" s="79">
        <f t="shared" si="116"/>
        <v>0</v>
      </c>
      <c r="R418" s="65"/>
      <c r="S418" s="78">
        <f t="shared" si="117"/>
        <v>0</v>
      </c>
      <c r="T418" s="45"/>
      <c r="U418" s="79">
        <f t="shared" si="118"/>
        <v>0</v>
      </c>
      <c r="V418" s="65"/>
      <c r="W418" s="78">
        <f t="shared" si="119"/>
        <v>0</v>
      </c>
      <c r="X418" s="45"/>
      <c r="Y418" s="79">
        <f t="shared" si="120"/>
        <v>0</v>
      </c>
      <c r="Z418" s="65"/>
      <c r="AA418" s="78">
        <f t="shared" si="121"/>
        <v>0</v>
      </c>
      <c r="AB418" s="45"/>
      <c r="AC418" s="79">
        <f t="shared" si="122"/>
        <v>0</v>
      </c>
      <c r="AD418" s="65"/>
      <c r="AE418" s="78">
        <f t="shared" si="123"/>
        <v>0</v>
      </c>
      <c r="AF418" s="45"/>
      <c r="AG418" s="79">
        <f t="shared" si="124"/>
        <v>0</v>
      </c>
      <c r="AH418" s="2"/>
      <c r="AI418" s="2"/>
      <c r="AJ418" s="2"/>
      <c r="AK418" s="2"/>
      <c r="AL418" s="2"/>
    </row>
    <row r="419" spans="1:38" ht="16.5" customHeight="1">
      <c r="A419" s="12">
        <v>7004017</v>
      </c>
      <c r="B419" s="18" t="s">
        <v>353</v>
      </c>
      <c r="C419" s="281">
        <v>11640</v>
      </c>
      <c r="D419" s="45"/>
      <c r="E419" s="46">
        <f t="shared" si="110"/>
        <v>0</v>
      </c>
      <c r="F419" s="46">
        <f t="shared" si="111"/>
        <v>0</v>
      </c>
      <c r="G419" s="46">
        <f t="shared" si="112"/>
        <v>0</v>
      </c>
      <c r="H419" s="53" t="e">
        <f t="shared" si="108"/>
        <v>#DIV/0!</v>
      </c>
      <c r="I419" s="54" t="e">
        <f t="shared" si="109"/>
        <v>#DIV/0!</v>
      </c>
      <c r="J419" s="65"/>
      <c r="K419" s="78">
        <f t="shared" si="113"/>
        <v>0</v>
      </c>
      <c r="L419" s="45"/>
      <c r="M419" s="79">
        <f t="shared" si="114"/>
        <v>0</v>
      </c>
      <c r="N419" s="65"/>
      <c r="O419" s="78">
        <f t="shared" si="115"/>
        <v>0</v>
      </c>
      <c r="P419" s="45"/>
      <c r="Q419" s="79">
        <f t="shared" si="116"/>
        <v>0</v>
      </c>
      <c r="R419" s="65"/>
      <c r="S419" s="78">
        <f t="shared" si="117"/>
        <v>0</v>
      </c>
      <c r="T419" s="45"/>
      <c r="U419" s="79">
        <f t="shared" si="118"/>
        <v>0</v>
      </c>
      <c r="V419" s="65"/>
      <c r="W419" s="78">
        <f t="shared" si="119"/>
        <v>0</v>
      </c>
      <c r="X419" s="45"/>
      <c r="Y419" s="79">
        <f t="shared" si="120"/>
        <v>0</v>
      </c>
      <c r="Z419" s="65"/>
      <c r="AA419" s="78">
        <f t="shared" si="121"/>
        <v>0</v>
      </c>
      <c r="AB419" s="45"/>
      <c r="AC419" s="79">
        <f t="shared" si="122"/>
        <v>0</v>
      </c>
      <c r="AD419" s="65"/>
      <c r="AE419" s="78">
        <f t="shared" si="123"/>
        <v>0</v>
      </c>
      <c r="AF419" s="45"/>
      <c r="AG419" s="79">
        <f t="shared" si="124"/>
        <v>0</v>
      </c>
      <c r="AH419" s="2"/>
      <c r="AI419" s="2"/>
      <c r="AJ419" s="2"/>
      <c r="AK419" s="2"/>
      <c r="AL419" s="2"/>
    </row>
    <row r="420" spans="1:38" ht="16.5" customHeight="1" outlineLevel="1">
      <c r="A420" s="12">
        <v>7004018</v>
      </c>
      <c r="B420" s="18" t="s">
        <v>354</v>
      </c>
      <c r="C420" s="281">
        <v>98400</v>
      </c>
      <c r="D420" s="45">
        <v>0</v>
      </c>
      <c r="E420" s="46">
        <f t="shared" si="110"/>
        <v>0</v>
      </c>
      <c r="F420" s="46">
        <f t="shared" si="111"/>
        <v>0</v>
      </c>
      <c r="G420" s="46">
        <f t="shared" si="112"/>
        <v>0</v>
      </c>
      <c r="H420" s="53" t="e">
        <f t="shared" si="108"/>
        <v>#DIV/0!</v>
      </c>
      <c r="I420" s="54" t="e">
        <f t="shared" si="109"/>
        <v>#DIV/0!</v>
      </c>
      <c r="J420" s="65"/>
      <c r="K420" s="78">
        <f t="shared" si="113"/>
        <v>0</v>
      </c>
      <c r="L420" s="45"/>
      <c r="M420" s="79">
        <f t="shared" si="114"/>
        <v>0</v>
      </c>
      <c r="N420" s="65"/>
      <c r="O420" s="78">
        <f t="shared" si="115"/>
        <v>0</v>
      </c>
      <c r="P420" s="45"/>
      <c r="Q420" s="79">
        <f t="shared" si="116"/>
        <v>0</v>
      </c>
      <c r="R420" s="65"/>
      <c r="S420" s="78">
        <f t="shared" si="117"/>
        <v>0</v>
      </c>
      <c r="T420" s="45"/>
      <c r="U420" s="79">
        <f t="shared" si="118"/>
        <v>0</v>
      </c>
      <c r="V420" s="65"/>
      <c r="W420" s="78">
        <f t="shared" si="119"/>
        <v>0</v>
      </c>
      <c r="X420" s="45"/>
      <c r="Y420" s="79">
        <f t="shared" si="120"/>
        <v>0</v>
      </c>
      <c r="Z420" s="65"/>
      <c r="AA420" s="78">
        <f t="shared" si="121"/>
        <v>0</v>
      </c>
      <c r="AB420" s="45"/>
      <c r="AC420" s="79">
        <f t="shared" si="122"/>
        <v>0</v>
      </c>
      <c r="AD420" s="65"/>
      <c r="AE420" s="78">
        <f t="shared" si="123"/>
        <v>0</v>
      </c>
      <c r="AF420" s="45"/>
      <c r="AG420" s="79">
        <f t="shared" si="124"/>
        <v>0</v>
      </c>
      <c r="AH420" s="2"/>
      <c r="AI420" s="2"/>
      <c r="AJ420" s="2"/>
      <c r="AK420" s="2"/>
      <c r="AL420" s="2"/>
    </row>
    <row r="421" spans="1:38" ht="16.5" customHeight="1" outlineLevel="1">
      <c r="A421" s="12"/>
      <c r="B421" s="18"/>
      <c r="C421" s="14"/>
      <c r="D421" s="45"/>
      <c r="E421" s="46"/>
      <c r="F421" s="46"/>
      <c r="G421" s="46"/>
      <c r="H421" s="53"/>
      <c r="I421" s="54"/>
      <c r="J421" s="65"/>
      <c r="K421" s="78"/>
      <c r="L421" s="45"/>
      <c r="M421" s="79"/>
      <c r="N421" s="65"/>
      <c r="O421" s="78"/>
      <c r="P421" s="45"/>
      <c r="Q421" s="79"/>
      <c r="R421" s="65"/>
      <c r="S421" s="78"/>
      <c r="T421" s="45"/>
      <c r="U421" s="79"/>
      <c r="V421" s="65"/>
      <c r="W421" s="78"/>
      <c r="X421" s="45"/>
      <c r="Y421" s="79"/>
      <c r="Z421" s="65"/>
      <c r="AA421" s="78"/>
      <c r="AB421" s="45"/>
      <c r="AC421" s="79"/>
      <c r="AD421" s="65"/>
      <c r="AE421" s="78"/>
      <c r="AF421" s="45"/>
      <c r="AG421" s="79"/>
      <c r="AH421" s="2"/>
      <c r="AI421" s="2"/>
      <c r="AJ421" s="2"/>
      <c r="AK421" s="2"/>
      <c r="AL421" s="2"/>
    </row>
    <row r="422" spans="1:38" ht="16.5" customHeight="1" outlineLevel="1">
      <c r="A422" s="12"/>
      <c r="B422" s="16" t="s">
        <v>196</v>
      </c>
      <c r="C422" s="59"/>
      <c r="D422" s="45"/>
      <c r="E422" s="46"/>
      <c r="F422" s="46"/>
      <c r="G422" s="46"/>
      <c r="H422" s="53"/>
      <c r="I422" s="54"/>
      <c r="J422" s="65"/>
      <c r="K422" s="78"/>
      <c r="L422" s="45"/>
      <c r="M422" s="79"/>
      <c r="N422" s="65"/>
      <c r="O422" s="78"/>
      <c r="P422" s="45"/>
      <c r="Q422" s="79"/>
      <c r="R422" s="65"/>
      <c r="S422" s="78"/>
      <c r="T422" s="45"/>
      <c r="U422" s="79"/>
      <c r="V422" s="65"/>
      <c r="W422" s="78"/>
      <c r="X422" s="45"/>
      <c r="Y422" s="79"/>
      <c r="Z422" s="65"/>
      <c r="AA422" s="78"/>
      <c r="AB422" s="45"/>
      <c r="AC422" s="79"/>
      <c r="AD422" s="65"/>
      <c r="AE422" s="78"/>
      <c r="AF422" s="45"/>
      <c r="AG422" s="79"/>
      <c r="AH422" s="2"/>
      <c r="AI422" s="2"/>
      <c r="AJ422" s="2"/>
      <c r="AK422" s="2"/>
      <c r="AL422" s="2"/>
    </row>
    <row r="423" spans="1:38" ht="16.5" customHeight="1" outlineLevel="1">
      <c r="A423" s="12">
        <v>2501012</v>
      </c>
      <c r="B423" s="18" t="s">
        <v>355</v>
      </c>
      <c r="C423" s="281">
        <v>246480</v>
      </c>
      <c r="D423" s="45">
        <v>0</v>
      </c>
      <c r="E423" s="46">
        <f t="shared" si="110"/>
        <v>0</v>
      </c>
      <c r="F423" s="46">
        <f t="shared" si="111"/>
        <v>0</v>
      </c>
      <c r="G423" s="46">
        <f t="shared" si="112"/>
        <v>0</v>
      </c>
      <c r="H423" s="53" t="e">
        <f t="shared" si="108"/>
        <v>#DIV/0!</v>
      </c>
      <c r="I423" s="54" t="e">
        <f t="shared" si="109"/>
        <v>#DIV/0!</v>
      </c>
      <c r="J423" s="65"/>
      <c r="K423" s="78">
        <f t="shared" si="113"/>
        <v>0</v>
      </c>
      <c r="L423" s="45"/>
      <c r="M423" s="79">
        <f t="shared" si="114"/>
        <v>0</v>
      </c>
      <c r="N423" s="65"/>
      <c r="O423" s="78">
        <f t="shared" si="115"/>
        <v>0</v>
      </c>
      <c r="P423" s="45"/>
      <c r="Q423" s="79">
        <f t="shared" si="116"/>
        <v>0</v>
      </c>
      <c r="R423" s="65"/>
      <c r="S423" s="78">
        <f t="shared" si="117"/>
        <v>0</v>
      </c>
      <c r="T423" s="45"/>
      <c r="U423" s="79">
        <f t="shared" si="118"/>
        <v>0</v>
      </c>
      <c r="V423" s="65"/>
      <c r="W423" s="78">
        <f t="shared" si="119"/>
        <v>0</v>
      </c>
      <c r="X423" s="45"/>
      <c r="Y423" s="79">
        <f t="shared" si="120"/>
        <v>0</v>
      </c>
      <c r="Z423" s="65"/>
      <c r="AA423" s="78">
        <f t="shared" si="121"/>
        <v>0</v>
      </c>
      <c r="AB423" s="45"/>
      <c r="AC423" s="79">
        <f t="shared" si="122"/>
        <v>0</v>
      </c>
      <c r="AD423" s="65"/>
      <c r="AE423" s="78">
        <f t="shared" si="123"/>
        <v>0</v>
      </c>
      <c r="AF423" s="45"/>
      <c r="AG423" s="79">
        <f t="shared" si="124"/>
        <v>0</v>
      </c>
      <c r="AH423" s="2"/>
      <c r="AI423" s="2"/>
      <c r="AJ423" s="2"/>
      <c r="AK423" s="2"/>
      <c r="AL423" s="2"/>
    </row>
    <row r="424" spans="1:38" ht="16.5" customHeight="1" outlineLevel="1">
      <c r="A424" s="12">
        <v>8002023</v>
      </c>
      <c r="B424" s="18" t="s">
        <v>356</v>
      </c>
      <c r="C424" s="281">
        <v>767710</v>
      </c>
      <c r="D424" s="45">
        <v>0</v>
      </c>
      <c r="E424" s="46">
        <f t="shared" si="110"/>
        <v>0</v>
      </c>
      <c r="F424" s="46">
        <f t="shared" si="111"/>
        <v>0</v>
      </c>
      <c r="G424" s="46">
        <f t="shared" si="112"/>
        <v>0</v>
      </c>
      <c r="H424" s="53" t="e">
        <f t="shared" si="108"/>
        <v>#DIV/0!</v>
      </c>
      <c r="I424" s="54" t="e">
        <f t="shared" si="109"/>
        <v>#DIV/0!</v>
      </c>
      <c r="J424" s="65"/>
      <c r="K424" s="78">
        <f t="shared" si="113"/>
        <v>0</v>
      </c>
      <c r="L424" s="45"/>
      <c r="M424" s="79">
        <f t="shared" si="114"/>
        <v>0</v>
      </c>
      <c r="N424" s="65"/>
      <c r="O424" s="78">
        <f t="shared" si="115"/>
        <v>0</v>
      </c>
      <c r="P424" s="45"/>
      <c r="Q424" s="79">
        <f t="shared" si="116"/>
        <v>0</v>
      </c>
      <c r="R424" s="65"/>
      <c r="S424" s="78">
        <f t="shared" si="117"/>
        <v>0</v>
      </c>
      <c r="T424" s="45"/>
      <c r="U424" s="79">
        <f t="shared" si="118"/>
        <v>0</v>
      </c>
      <c r="V424" s="65"/>
      <c r="W424" s="78">
        <f t="shared" si="119"/>
        <v>0</v>
      </c>
      <c r="X424" s="45"/>
      <c r="Y424" s="79">
        <f t="shared" si="120"/>
        <v>0</v>
      </c>
      <c r="Z424" s="65"/>
      <c r="AA424" s="78">
        <f t="shared" si="121"/>
        <v>0</v>
      </c>
      <c r="AB424" s="45"/>
      <c r="AC424" s="79">
        <f t="shared" si="122"/>
        <v>0</v>
      </c>
      <c r="AD424" s="65"/>
      <c r="AE424" s="78">
        <f t="shared" si="123"/>
        <v>0</v>
      </c>
      <c r="AF424" s="45"/>
      <c r="AG424" s="79">
        <f t="shared" si="124"/>
        <v>0</v>
      </c>
      <c r="AH424" s="2"/>
      <c r="AI424" s="2"/>
      <c r="AJ424" s="2"/>
      <c r="AK424" s="2"/>
      <c r="AL424" s="2"/>
    </row>
    <row r="425" spans="1:38" ht="16.5" customHeight="1" outlineLevel="1">
      <c r="A425" s="12">
        <v>8002021</v>
      </c>
      <c r="B425" s="18" t="s">
        <v>357</v>
      </c>
      <c r="C425" s="281">
        <v>252580</v>
      </c>
      <c r="D425" s="45">
        <v>0</v>
      </c>
      <c r="E425" s="46">
        <f t="shared" si="110"/>
        <v>0</v>
      </c>
      <c r="F425" s="46">
        <f t="shared" si="111"/>
        <v>0</v>
      </c>
      <c r="G425" s="46">
        <f t="shared" si="112"/>
        <v>0</v>
      </c>
      <c r="H425" s="53" t="e">
        <f t="shared" si="108"/>
        <v>#DIV/0!</v>
      </c>
      <c r="I425" s="54" t="e">
        <f t="shared" si="109"/>
        <v>#DIV/0!</v>
      </c>
      <c r="J425" s="65"/>
      <c r="K425" s="78">
        <f t="shared" si="113"/>
        <v>0</v>
      </c>
      <c r="L425" s="45"/>
      <c r="M425" s="79">
        <f t="shared" si="114"/>
        <v>0</v>
      </c>
      <c r="N425" s="65"/>
      <c r="O425" s="78">
        <f t="shared" si="115"/>
        <v>0</v>
      </c>
      <c r="P425" s="45"/>
      <c r="Q425" s="79">
        <f t="shared" si="116"/>
        <v>0</v>
      </c>
      <c r="R425" s="65"/>
      <c r="S425" s="78">
        <f t="shared" si="117"/>
        <v>0</v>
      </c>
      <c r="T425" s="45"/>
      <c r="U425" s="79">
        <f t="shared" si="118"/>
        <v>0</v>
      </c>
      <c r="V425" s="65"/>
      <c r="W425" s="78">
        <f t="shared" si="119"/>
        <v>0</v>
      </c>
      <c r="X425" s="45"/>
      <c r="Y425" s="79">
        <f t="shared" si="120"/>
        <v>0</v>
      </c>
      <c r="Z425" s="65"/>
      <c r="AA425" s="78">
        <f t="shared" si="121"/>
        <v>0</v>
      </c>
      <c r="AB425" s="45"/>
      <c r="AC425" s="79">
        <f t="shared" si="122"/>
        <v>0</v>
      </c>
      <c r="AD425" s="65"/>
      <c r="AE425" s="78">
        <f t="shared" si="123"/>
        <v>0</v>
      </c>
      <c r="AF425" s="45"/>
      <c r="AG425" s="79">
        <f t="shared" si="124"/>
        <v>0</v>
      </c>
      <c r="AH425" s="2"/>
      <c r="AI425" s="2"/>
      <c r="AJ425" s="2"/>
      <c r="AK425" s="2"/>
      <c r="AL425" s="2"/>
    </row>
    <row r="426" spans="1:38" ht="16.5" customHeight="1" outlineLevel="1">
      <c r="A426" s="12">
        <v>8002022</v>
      </c>
      <c r="B426" s="18" t="s">
        <v>358</v>
      </c>
      <c r="C426" s="281">
        <v>1164100</v>
      </c>
      <c r="D426" s="45">
        <v>0</v>
      </c>
      <c r="E426" s="46">
        <f t="shared" si="110"/>
        <v>0</v>
      </c>
      <c r="F426" s="46">
        <f t="shared" si="111"/>
        <v>0</v>
      </c>
      <c r="G426" s="46">
        <f t="shared" si="112"/>
        <v>0</v>
      </c>
      <c r="H426" s="53" t="e">
        <f t="shared" si="108"/>
        <v>#DIV/0!</v>
      </c>
      <c r="I426" s="54" t="e">
        <f t="shared" si="109"/>
        <v>#DIV/0!</v>
      </c>
      <c r="J426" s="65"/>
      <c r="K426" s="78">
        <f t="shared" si="113"/>
        <v>0</v>
      </c>
      <c r="L426" s="45"/>
      <c r="M426" s="79">
        <f t="shared" si="114"/>
        <v>0</v>
      </c>
      <c r="N426" s="65"/>
      <c r="O426" s="78">
        <f t="shared" si="115"/>
        <v>0</v>
      </c>
      <c r="P426" s="45"/>
      <c r="Q426" s="79">
        <f t="shared" si="116"/>
        <v>0</v>
      </c>
      <c r="R426" s="65"/>
      <c r="S426" s="78">
        <f t="shared" si="117"/>
        <v>0</v>
      </c>
      <c r="T426" s="45"/>
      <c r="U426" s="79">
        <f t="shared" si="118"/>
        <v>0</v>
      </c>
      <c r="V426" s="65"/>
      <c r="W426" s="78">
        <f t="shared" si="119"/>
        <v>0</v>
      </c>
      <c r="X426" s="45"/>
      <c r="Y426" s="79">
        <f t="shared" si="120"/>
        <v>0</v>
      </c>
      <c r="Z426" s="65"/>
      <c r="AA426" s="78">
        <f t="shared" si="121"/>
        <v>0</v>
      </c>
      <c r="AB426" s="45"/>
      <c r="AC426" s="79">
        <f t="shared" si="122"/>
        <v>0</v>
      </c>
      <c r="AD426" s="65"/>
      <c r="AE426" s="78">
        <f t="shared" si="123"/>
        <v>0</v>
      </c>
      <c r="AF426" s="45"/>
      <c r="AG426" s="79">
        <f t="shared" si="124"/>
        <v>0</v>
      </c>
      <c r="AH426" s="2"/>
      <c r="AI426" s="2"/>
      <c r="AJ426" s="2"/>
      <c r="AK426" s="2"/>
      <c r="AL426" s="2"/>
    </row>
    <row r="427" spans="1:38" ht="16.5" customHeight="1" outlineLevel="1">
      <c r="A427" s="12">
        <v>2501010</v>
      </c>
      <c r="B427" s="18" t="s">
        <v>359</v>
      </c>
      <c r="C427" s="281">
        <v>482510</v>
      </c>
      <c r="D427" s="45">
        <v>0</v>
      </c>
      <c r="E427" s="46">
        <f t="shared" si="110"/>
        <v>0</v>
      </c>
      <c r="F427" s="46">
        <f t="shared" si="111"/>
        <v>0</v>
      </c>
      <c r="G427" s="46">
        <f t="shared" si="112"/>
        <v>0</v>
      </c>
      <c r="H427" s="53" t="e">
        <f t="shared" si="108"/>
        <v>#DIV/0!</v>
      </c>
      <c r="I427" s="54" t="e">
        <f t="shared" si="109"/>
        <v>#DIV/0!</v>
      </c>
      <c r="J427" s="65"/>
      <c r="K427" s="78">
        <f t="shared" si="113"/>
        <v>0</v>
      </c>
      <c r="L427" s="45"/>
      <c r="M427" s="79">
        <f t="shared" si="114"/>
        <v>0</v>
      </c>
      <c r="N427" s="65"/>
      <c r="O427" s="78">
        <f t="shared" si="115"/>
        <v>0</v>
      </c>
      <c r="P427" s="45"/>
      <c r="Q427" s="79">
        <f t="shared" si="116"/>
        <v>0</v>
      </c>
      <c r="R427" s="65"/>
      <c r="S427" s="78">
        <f t="shared" si="117"/>
        <v>0</v>
      </c>
      <c r="T427" s="45"/>
      <c r="U427" s="79">
        <f t="shared" si="118"/>
        <v>0</v>
      </c>
      <c r="V427" s="65"/>
      <c r="W427" s="78">
        <f t="shared" si="119"/>
        <v>0</v>
      </c>
      <c r="X427" s="45"/>
      <c r="Y427" s="79">
        <f t="shared" si="120"/>
        <v>0</v>
      </c>
      <c r="Z427" s="65"/>
      <c r="AA427" s="78">
        <f t="shared" si="121"/>
        <v>0</v>
      </c>
      <c r="AB427" s="45"/>
      <c r="AC427" s="79">
        <f t="shared" si="122"/>
        <v>0</v>
      </c>
      <c r="AD427" s="65"/>
      <c r="AE427" s="78">
        <f t="shared" si="123"/>
        <v>0</v>
      </c>
      <c r="AF427" s="45"/>
      <c r="AG427" s="79">
        <f t="shared" si="124"/>
        <v>0</v>
      </c>
      <c r="AH427" s="2"/>
      <c r="AI427" s="2"/>
      <c r="AJ427" s="2"/>
      <c r="AK427" s="2"/>
      <c r="AL427" s="2"/>
    </row>
    <row r="428" spans="1:38" ht="16.5" customHeight="1" outlineLevel="1">
      <c r="A428" s="12">
        <v>2501009</v>
      </c>
      <c r="B428" s="18" t="s">
        <v>360</v>
      </c>
      <c r="C428" s="281">
        <v>372680</v>
      </c>
      <c r="D428" s="45">
        <v>0</v>
      </c>
      <c r="E428" s="46">
        <f t="shared" si="110"/>
        <v>0</v>
      </c>
      <c r="F428" s="46">
        <f t="shared" si="111"/>
        <v>0</v>
      </c>
      <c r="G428" s="46">
        <f t="shared" si="112"/>
        <v>0</v>
      </c>
      <c r="H428" s="53" t="e">
        <f t="shared" si="108"/>
        <v>#DIV/0!</v>
      </c>
      <c r="I428" s="54" t="e">
        <f t="shared" si="109"/>
        <v>#DIV/0!</v>
      </c>
      <c r="J428" s="65"/>
      <c r="K428" s="78">
        <f t="shared" si="113"/>
        <v>0</v>
      </c>
      <c r="L428" s="45"/>
      <c r="M428" s="79">
        <f t="shared" si="114"/>
        <v>0</v>
      </c>
      <c r="N428" s="65"/>
      <c r="O428" s="78">
        <f t="shared" si="115"/>
        <v>0</v>
      </c>
      <c r="P428" s="45"/>
      <c r="Q428" s="79">
        <f t="shared" si="116"/>
        <v>0</v>
      </c>
      <c r="R428" s="65"/>
      <c r="S428" s="78">
        <f t="shared" si="117"/>
        <v>0</v>
      </c>
      <c r="T428" s="45"/>
      <c r="U428" s="79">
        <f t="shared" si="118"/>
        <v>0</v>
      </c>
      <c r="V428" s="65"/>
      <c r="W428" s="78">
        <f t="shared" si="119"/>
        <v>0</v>
      </c>
      <c r="X428" s="45"/>
      <c r="Y428" s="79">
        <f t="shared" si="120"/>
        <v>0</v>
      </c>
      <c r="Z428" s="65"/>
      <c r="AA428" s="78">
        <f t="shared" si="121"/>
        <v>0</v>
      </c>
      <c r="AB428" s="45"/>
      <c r="AC428" s="79">
        <f t="shared" si="122"/>
        <v>0</v>
      </c>
      <c r="AD428" s="65"/>
      <c r="AE428" s="78">
        <f t="shared" si="123"/>
        <v>0</v>
      </c>
      <c r="AF428" s="45"/>
      <c r="AG428" s="79">
        <f t="shared" si="124"/>
        <v>0</v>
      </c>
      <c r="AH428" s="2"/>
      <c r="AI428" s="2"/>
      <c r="AJ428" s="2"/>
      <c r="AK428" s="2"/>
      <c r="AL428" s="2"/>
    </row>
    <row r="429" spans="1:38" ht="16.5" customHeight="1" outlineLevel="1">
      <c r="A429" s="12">
        <v>8002024</v>
      </c>
      <c r="B429" s="18" t="s">
        <v>361</v>
      </c>
      <c r="C429" s="281">
        <v>497970</v>
      </c>
      <c r="D429" s="45">
        <v>0</v>
      </c>
      <c r="E429" s="46">
        <f t="shared" si="110"/>
        <v>0</v>
      </c>
      <c r="F429" s="46">
        <f t="shared" si="111"/>
        <v>0</v>
      </c>
      <c r="G429" s="46">
        <f t="shared" si="112"/>
        <v>0</v>
      </c>
      <c r="H429" s="53" t="e">
        <f t="shared" si="108"/>
        <v>#DIV/0!</v>
      </c>
      <c r="I429" s="54" t="e">
        <f t="shared" si="109"/>
        <v>#DIV/0!</v>
      </c>
      <c r="J429" s="65"/>
      <c r="K429" s="78">
        <f t="shared" si="113"/>
        <v>0</v>
      </c>
      <c r="L429" s="45"/>
      <c r="M429" s="79">
        <f t="shared" si="114"/>
        <v>0</v>
      </c>
      <c r="N429" s="65"/>
      <c r="O429" s="78">
        <f t="shared" si="115"/>
        <v>0</v>
      </c>
      <c r="P429" s="45"/>
      <c r="Q429" s="79">
        <f t="shared" si="116"/>
        <v>0</v>
      </c>
      <c r="R429" s="65"/>
      <c r="S429" s="78">
        <f t="shared" si="117"/>
        <v>0</v>
      </c>
      <c r="T429" s="45"/>
      <c r="U429" s="79">
        <f t="shared" si="118"/>
        <v>0</v>
      </c>
      <c r="V429" s="65"/>
      <c r="W429" s="78">
        <f t="shared" si="119"/>
        <v>0</v>
      </c>
      <c r="X429" s="45"/>
      <c r="Y429" s="79">
        <f t="shared" si="120"/>
        <v>0</v>
      </c>
      <c r="Z429" s="65"/>
      <c r="AA429" s="78">
        <f t="shared" si="121"/>
        <v>0</v>
      </c>
      <c r="AB429" s="45"/>
      <c r="AC429" s="79">
        <f t="shared" si="122"/>
        <v>0</v>
      </c>
      <c r="AD429" s="65"/>
      <c r="AE429" s="78">
        <f t="shared" si="123"/>
        <v>0</v>
      </c>
      <c r="AF429" s="45"/>
      <c r="AG429" s="79">
        <f t="shared" si="124"/>
        <v>0</v>
      </c>
      <c r="AH429" s="2"/>
      <c r="AI429" s="2"/>
      <c r="AJ429" s="2"/>
      <c r="AK429" s="2"/>
      <c r="AL429" s="2"/>
    </row>
    <row r="430" spans="1:38" ht="16.5" customHeight="1" outlineLevel="1">
      <c r="A430" s="12">
        <v>2002005</v>
      </c>
      <c r="B430" s="27" t="s">
        <v>362</v>
      </c>
      <c r="C430" s="281">
        <v>392050</v>
      </c>
      <c r="D430" s="45">
        <v>0</v>
      </c>
      <c r="E430" s="46">
        <f t="shared" si="110"/>
        <v>0</v>
      </c>
      <c r="F430" s="46">
        <f t="shared" si="111"/>
        <v>0</v>
      </c>
      <c r="G430" s="46">
        <f t="shared" si="112"/>
        <v>0</v>
      </c>
      <c r="H430" s="53" t="e">
        <f t="shared" si="108"/>
        <v>#DIV/0!</v>
      </c>
      <c r="I430" s="54" t="e">
        <f t="shared" si="109"/>
        <v>#DIV/0!</v>
      </c>
      <c r="J430" s="65"/>
      <c r="K430" s="78">
        <f t="shared" si="113"/>
        <v>0</v>
      </c>
      <c r="L430" s="45"/>
      <c r="M430" s="79">
        <f t="shared" si="114"/>
        <v>0</v>
      </c>
      <c r="N430" s="65"/>
      <c r="O430" s="78">
        <f t="shared" si="115"/>
        <v>0</v>
      </c>
      <c r="P430" s="45"/>
      <c r="Q430" s="79">
        <f t="shared" si="116"/>
        <v>0</v>
      </c>
      <c r="R430" s="65"/>
      <c r="S430" s="78">
        <f t="shared" si="117"/>
        <v>0</v>
      </c>
      <c r="T430" s="45"/>
      <c r="U430" s="79">
        <f t="shared" si="118"/>
        <v>0</v>
      </c>
      <c r="V430" s="65"/>
      <c r="W430" s="78">
        <f t="shared" si="119"/>
        <v>0</v>
      </c>
      <c r="X430" s="45"/>
      <c r="Y430" s="79">
        <f t="shared" si="120"/>
        <v>0</v>
      </c>
      <c r="Z430" s="65"/>
      <c r="AA430" s="78">
        <f t="shared" si="121"/>
        <v>0</v>
      </c>
      <c r="AB430" s="45"/>
      <c r="AC430" s="79">
        <f t="shared" si="122"/>
        <v>0</v>
      </c>
      <c r="AD430" s="65"/>
      <c r="AE430" s="78">
        <f t="shared" si="123"/>
        <v>0</v>
      </c>
      <c r="AF430" s="45"/>
      <c r="AG430" s="79">
        <f t="shared" si="124"/>
        <v>0</v>
      </c>
      <c r="AH430" s="2"/>
      <c r="AI430" s="2"/>
      <c r="AJ430" s="2"/>
      <c r="AK430" s="2"/>
      <c r="AL430" s="2"/>
    </row>
    <row r="431" spans="1:38" ht="16.5" customHeight="1" outlineLevel="1">
      <c r="A431" s="12"/>
      <c r="B431" s="18"/>
      <c r="C431" s="14"/>
      <c r="D431" s="45"/>
      <c r="E431" s="46"/>
      <c r="F431" s="46"/>
      <c r="G431" s="46"/>
      <c r="H431" s="53"/>
      <c r="I431" s="54"/>
      <c r="J431" s="65"/>
      <c r="K431" s="78"/>
      <c r="L431" s="45"/>
      <c r="M431" s="79"/>
      <c r="N431" s="65"/>
      <c r="O431" s="78"/>
      <c r="P431" s="45"/>
      <c r="Q431" s="79"/>
      <c r="R431" s="65"/>
      <c r="S431" s="78"/>
      <c r="T431" s="45"/>
      <c r="U431" s="79"/>
      <c r="V431" s="65"/>
      <c r="W431" s="78"/>
      <c r="X431" s="45"/>
      <c r="Y431" s="79"/>
      <c r="Z431" s="65"/>
      <c r="AA431" s="78"/>
      <c r="AB431" s="45"/>
      <c r="AC431" s="79"/>
      <c r="AD431" s="65"/>
      <c r="AE431" s="78"/>
      <c r="AF431" s="45"/>
      <c r="AG431" s="79"/>
      <c r="AH431" s="2"/>
      <c r="AI431" s="2"/>
      <c r="AJ431" s="2"/>
      <c r="AK431" s="2"/>
      <c r="AL431" s="2"/>
    </row>
    <row r="432" spans="1:38" ht="16.5" customHeight="1" outlineLevel="1">
      <c r="A432" s="12"/>
      <c r="B432" s="16" t="s">
        <v>75</v>
      </c>
      <c r="C432" s="59"/>
      <c r="D432" s="45"/>
      <c r="E432" s="46"/>
      <c r="F432" s="46"/>
      <c r="G432" s="46"/>
      <c r="H432" s="53"/>
      <c r="I432" s="54"/>
      <c r="J432" s="65"/>
      <c r="K432" s="78"/>
      <c r="L432" s="45"/>
      <c r="M432" s="79"/>
      <c r="N432" s="65"/>
      <c r="O432" s="78"/>
      <c r="P432" s="45"/>
      <c r="Q432" s="79"/>
      <c r="R432" s="65"/>
      <c r="S432" s="78"/>
      <c r="T432" s="45"/>
      <c r="U432" s="79"/>
      <c r="V432" s="65"/>
      <c r="W432" s="78"/>
      <c r="X432" s="45"/>
      <c r="Y432" s="79"/>
      <c r="Z432" s="65"/>
      <c r="AA432" s="78"/>
      <c r="AB432" s="45"/>
      <c r="AC432" s="79"/>
      <c r="AD432" s="65"/>
      <c r="AE432" s="78"/>
      <c r="AF432" s="45"/>
      <c r="AG432" s="79"/>
      <c r="AH432" s="2"/>
      <c r="AI432" s="2"/>
      <c r="AJ432" s="2"/>
      <c r="AK432" s="2"/>
      <c r="AL432" s="2"/>
    </row>
    <row r="433" spans="1:38" ht="16.5" customHeight="1" outlineLevel="1">
      <c r="A433" s="12">
        <v>8002008</v>
      </c>
      <c r="B433" s="18" t="s">
        <v>363</v>
      </c>
      <c r="C433" s="14">
        <v>815680</v>
      </c>
      <c r="D433" s="45">
        <v>0</v>
      </c>
      <c r="E433" s="46">
        <f t="shared" si="110"/>
        <v>0</v>
      </c>
      <c r="F433" s="46">
        <f t="shared" si="111"/>
        <v>0</v>
      </c>
      <c r="G433" s="46">
        <f t="shared" si="112"/>
        <v>0</v>
      </c>
      <c r="H433" s="53" t="e">
        <f t="shared" si="108"/>
        <v>#DIV/0!</v>
      </c>
      <c r="I433" s="54" t="e">
        <f t="shared" si="109"/>
        <v>#DIV/0!</v>
      </c>
      <c r="J433" s="65"/>
      <c r="K433" s="78">
        <f t="shared" si="113"/>
        <v>0</v>
      </c>
      <c r="L433" s="45"/>
      <c r="M433" s="79">
        <f t="shared" si="114"/>
        <v>0</v>
      </c>
      <c r="N433" s="65"/>
      <c r="O433" s="78">
        <f t="shared" si="115"/>
        <v>0</v>
      </c>
      <c r="P433" s="45"/>
      <c r="Q433" s="79">
        <f t="shared" si="116"/>
        <v>0</v>
      </c>
      <c r="R433" s="65"/>
      <c r="S433" s="78">
        <f t="shared" si="117"/>
        <v>0</v>
      </c>
      <c r="T433" s="45"/>
      <c r="U433" s="79">
        <f t="shared" si="118"/>
        <v>0</v>
      </c>
      <c r="V433" s="65"/>
      <c r="W433" s="78">
        <f t="shared" si="119"/>
        <v>0</v>
      </c>
      <c r="X433" s="45"/>
      <c r="Y433" s="79">
        <f t="shared" si="120"/>
        <v>0</v>
      </c>
      <c r="Z433" s="65"/>
      <c r="AA433" s="78">
        <f t="shared" si="121"/>
        <v>0</v>
      </c>
      <c r="AB433" s="45"/>
      <c r="AC433" s="79">
        <f t="shared" si="122"/>
        <v>0</v>
      </c>
      <c r="AD433" s="65"/>
      <c r="AE433" s="78">
        <f t="shared" si="123"/>
        <v>0</v>
      </c>
      <c r="AF433" s="45"/>
      <c r="AG433" s="79">
        <f t="shared" si="124"/>
        <v>0</v>
      </c>
      <c r="AH433" s="2"/>
      <c r="AI433" s="2"/>
      <c r="AJ433" s="2"/>
      <c r="AK433" s="2"/>
      <c r="AL433" s="2"/>
    </row>
    <row r="434" spans="1:38" ht="16.5" customHeight="1" outlineLevel="1">
      <c r="A434" s="12">
        <v>8002035</v>
      </c>
      <c r="B434" s="18" t="s">
        <v>364</v>
      </c>
      <c r="C434" s="14">
        <v>2847250</v>
      </c>
      <c r="D434" s="45">
        <v>0</v>
      </c>
      <c r="E434" s="46">
        <f t="shared" si="110"/>
        <v>0</v>
      </c>
      <c r="F434" s="46">
        <f t="shared" si="111"/>
        <v>0</v>
      </c>
      <c r="G434" s="46">
        <f t="shared" si="112"/>
        <v>0</v>
      </c>
      <c r="H434" s="53" t="e">
        <f t="shared" si="108"/>
        <v>#DIV/0!</v>
      </c>
      <c r="I434" s="54" t="e">
        <f t="shared" si="109"/>
        <v>#DIV/0!</v>
      </c>
      <c r="J434" s="65"/>
      <c r="K434" s="78">
        <f t="shared" si="113"/>
        <v>0</v>
      </c>
      <c r="L434" s="45"/>
      <c r="M434" s="79">
        <f t="shared" si="114"/>
        <v>0</v>
      </c>
      <c r="N434" s="65"/>
      <c r="O434" s="78">
        <f t="shared" si="115"/>
        <v>0</v>
      </c>
      <c r="P434" s="45"/>
      <c r="Q434" s="79">
        <f t="shared" si="116"/>
        <v>0</v>
      </c>
      <c r="R434" s="65"/>
      <c r="S434" s="78">
        <f t="shared" si="117"/>
        <v>0</v>
      </c>
      <c r="T434" s="45"/>
      <c r="U434" s="79">
        <f t="shared" si="118"/>
        <v>0</v>
      </c>
      <c r="V434" s="65"/>
      <c r="W434" s="78">
        <f t="shared" si="119"/>
        <v>0</v>
      </c>
      <c r="X434" s="45"/>
      <c r="Y434" s="79">
        <f t="shared" si="120"/>
        <v>0</v>
      </c>
      <c r="Z434" s="65"/>
      <c r="AA434" s="78">
        <f t="shared" si="121"/>
        <v>0</v>
      </c>
      <c r="AB434" s="45"/>
      <c r="AC434" s="79">
        <f t="shared" si="122"/>
        <v>0</v>
      </c>
      <c r="AD434" s="65"/>
      <c r="AE434" s="78">
        <f t="shared" si="123"/>
        <v>0</v>
      </c>
      <c r="AF434" s="45"/>
      <c r="AG434" s="79">
        <f t="shared" si="124"/>
        <v>0</v>
      </c>
      <c r="AH434" s="2"/>
      <c r="AI434" s="2"/>
      <c r="AJ434" s="2"/>
      <c r="AK434" s="2"/>
      <c r="AL434" s="2"/>
    </row>
    <row r="435" spans="1:38" ht="16.5" customHeight="1" outlineLevel="1">
      <c r="A435" s="12">
        <v>8002009</v>
      </c>
      <c r="B435" s="18" t="s">
        <v>365</v>
      </c>
      <c r="C435" s="14">
        <v>2341790</v>
      </c>
      <c r="D435" s="45">
        <v>0</v>
      </c>
      <c r="E435" s="46">
        <f t="shared" si="110"/>
        <v>0</v>
      </c>
      <c r="F435" s="46">
        <f t="shared" si="111"/>
        <v>0</v>
      </c>
      <c r="G435" s="46">
        <f t="shared" si="112"/>
        <v>0</v>
      </c>
      <c r="H435" s="53" t="e">
        <f t="shared" si="108"/>
        <v>#DIV/0!</v>
      </c>
      <c r="I435" s="54" t="e">
        <f t="shared" si="109"/>
        <v>#DIV/0!</v>
      </c>
      <c r="J435" s="65"/>
      <c r="K435" s="78">
        <f t="shared" si="113"/>
        <v>0</v>
      </c>
      <c r="L435" s="45"/>
      <c r="M435" s="79">
        <f t="shared" si="114"/>
        <v>0</v>
      </c>
      <c r="N435" s="65"/>
      <c r="O435" s="78">
        <f t="shared" si="115"/>
        <v>0</v>
      </c>
      <c r="P435" s="45"/>
      <c r="Q435" s="79">
        <f t="shared" si="116"/>
        <v>0</v>
      </c>
      <c r="R435" s="65"/>
      <c r="S435" s="78">
        <f t="shared" si="117"/>
        <v>0</v>
      </c>
      <c r="T435" s="45"/>
      <c r="U435" s="79">
        <f t="shared" si="118"/>
        <v>0</v>
      </c>
      <c r="V435" s="65"/>
      <c r="W435" s="78">
        <f t="shared" si="119"/>
        <v>0</v>
      </c>
      <c r="X435" s="45"/>
      <c r="Y435" s="79">
        <f t="shared" si="120"/>
        <v>0</v>
      </c>
      <c r="Z435" s="65"/>
      <c r="AA435" s="78">
        <f t="shared" si="121"/>
        <v>0</v>
      </c>
      <c r="AB435" s="45"/>
      <c r="AC435" s="79">
        <f t="shared" si="122"/>
        <v>0</v>
      </c>
      <c r="AD435" s="65"/>
      <c r="AE435" s="78">
        <f t="shared" si="123"/>
        <v>0</v>
      </c>
      <c r="AF435" s="45"/>
      <c r="AG435" s="79">
        <f t="shared" si="124"/>
        <v>0</v>
      </c>
      <c r="AH435" s="2"/>
      <c r="AI435" s="2"/>
      <c r="AJ435" s="2"/>
      <c r="AK435" s="2"/>
      <c r="AL435" s="2"/>
    </row>
    <row r="436" spans="1:38" ht="16.5" customHeight="1" outlineLevel="1">
      <c r="A436" s="12"/>
      <c r="B436" s="18"/>
      <c r="C436" s="14"/>
      <c r="D436" s="45"/>
      <c r="E436" s="46"/>
      <c r="F436" s="46"/>
      <c r="G436" s="46"/>
      <c r="H436" s="53"/>
      <c r="I436" s="54"/>
      <c r="J436" s="65"/>
      <c r="K436" s="78"/>
      <c r="L436" s="45"/>
      <c r="M436" s="79"/>
      <c r="N436" s="65"/>
      <c r="O436" s="78"/>
      <c r="P436" s="45"/>
      <c r="Q436" s="79"/>
      <c r="R436" s="65"/>
      <c r="S436" s="78"/>
      <c r="T436" s="45"/>
      <c r="U436" s="79"/>
      <c r="V436" s="65"/>
      <c r="W436" s="78"/>
      <c r="X436" s="45"/>
      <c r="Y436" s="79"/>
      <c r="Z436" s="65"/>
      <c r="AA436" s="78"/>
      <c r="AB436" s="45"/>
      <c r="AC436" s="79"/>
      <c r="AD436" s="65"/>
      <c r="AE436" s="78"/>
      <c r="AF436" s="45"/>
      <c r="AG436" s="79"/>
      <c r="AH436" s="2"/>
      <c r="AI436" s="2"/>
      <c r="AJ436" s="2"/>
      <c r="AK436" s="2"/>
      <c r="AL436" s="2"/>
    </row>
    <row r="437" spans="1:38" ht="16.5" customHeight="1" outlineLevel="1">
      <c r="A437" s="12"/>
      <c r="B437" s="16" t="s">
        <v>164</v>
      </c>
      <c r="C437" s="59"/>
      <c r="D437" s="45"/>
      <c r="E437" s="46"/>
      <c r="F437" s="46"/>
      <c r="G437" s="46"/>
      <c r="H437" s="53"/>
      <c r="I437" s="54"/>
      <c r="J437" s="65"/>
      <c r="K437" s="78"/>
      <c r="L437" s="45"/>
      <c r="M437" s="79"/>
      <c r="N437" s="65"/>
      <c r="O437" s="78"/>
      <c r="P437" s="45"/>
      <c r="Q437" s="79"/>
      <c r="R437" s="65"/>
      <c r="S437" s="78"/>
      <c r="T437" s="45"/>
      <c r="U437" s="79"/>
      <c r="V437" s="65"/>
      <c r="W437" s="78"/>
      <c r="X437" s="45"/>
      <c r="Y437" s="79"/>
      <c r="Z437" s="65"/>
      <c r="AA437" s="78"/>
      <c r="AB437" s="45"/>
      <c r="AC437" s="79"/>
      <c r="AD437" s="65"/>
      <c r="AE437" s="78"/>
      <c r="AF437" s="45"/>
      <c r="AG437" s="79"/>
      <c r="AH437" s="2"/>
      <c r="AI437" s="2"/>
      <c r="AJ437" s="2"/>
      <c r="AK437" s="2"/>
      <c r="AL437" s="2"/>
    </row>
    <row r="438" spans="1:38" ht="16.5" customHeight="1" outlineLevel="1">
      <c r="A438" s="12">
        <v>8002019</v>
      </c>
      <c r="B438" s="18" t="s">
        <v>366</v>
      </c>
      <c r="C438" s="281">
        <v>1489820</v>
      </c>
      <c r="D438" s="45">
        <v>0</v>
      </c>
      <c r="E438" s="46">
        <f t="shared" si="110"/>
        <v>0</v>
      </c>
      <c r="F438" s="46">
        <f t="shared" si="111"/>
        <v>0</v>
      </c>
      <c r="G438" s="46">
        <f t="shared" si="112"/>
        <v>0</v>
      </c>
      <c r="H438" s="53" t="e">
        <f t="shared" si="108"/>
        <v>#DIV/0!</v>
      </c>
      <c r="I438" s="54" t="e">
        <f t="shared" si="109"/>
        <v>#DIV/0!</v>
      </c>
      <c r="J438" s="65"/>
      <c r="K438" s="78">
        <f t="shared" si="113"/>
        <v>0</v>
      </c>
      <c r="L438" s="45"/>
      <c r="M438" s="79">
        <f t="shared" si="114"/>
        <v>0</v>
      </c>
      <c r="N438" s="65"/>
      <c r="O438" s="78">
        <f t="shared" si="115"/>
        <v>0</v>
      </c>
      <c r="P438" s="45"/>
      <c r="Q438" s="79">
        <f t="shared" si="116"/>
        <v>0</v>
      </c>
      <c r="R438" s="65"/>
      <c r="S438" s="78">
        <f t="shared" si="117"/>
        <v>0</v>
      </c>
      <c r="T438" s="45"/>
      <c r="U438" s="79">
        <f t="shared" si="118"/>
        <v>0</v>
      </c>
      <c r="V438" s="65"/>
      <c r="W438" s="78">
        <f t="shared" si="119"/>
        <v>0</v>
      </c>
      <c r="X438" s="45"/>
      <c r="Y438" s="79">
        <f t="shared" si="120"/>
        <v>0</v>
      </c>
      <c r="Z438" s="65"/>
      <c r="AA438" s="78">
        <f t="shared" si="121"/>
        <v>0</v>
      </c>
      <c r="AB438" s="45"/>
      <c r="AC438" s="79">
        <f t="shared" si="122"/>
        <v>0</v>
      </c>
      <c r="AD438" s="65"/>
      <c r="AE438" s="78">
        <f t="shared" si="123"/>
        <v>0</v>
      </c>
      <c r="AF438" s="45"/>
      <c r="AG438" s="79">
        <f t="shared" si="124"/>
        <v>0</v>
      </c>
      <c r="AH438" s="2"/>
      <c r="AI438" s="2"/>
      <c r="AJ438" s="2"/>
      <c r="AK438" s="2"/>
      <c r="AL438" s="2"/>
    </row>
    <row r="439" spans="1:38" ht="16.5" customHeight="1" outlineLevel="1">
      <c r="A439" s="12">
        <v>8002018</v>
      </c>
      <c r="B439" s="18" t="s">
        <v>367</v>
      </c>
      <c r="C439" s="281">
        <v>488270</v>
      </c>
      <c r="D439" s="45">
        <v>0</v>
      </c>
      <c r="E439" s="46">
        <f t="shared" si="110"/>
        <v>0</v>
      </c>
      <c r="F439" s="46">
        <f t="shared" si="111"/>
        <v>0</v>
      </c>
      <c r="G439" s="46">
        <f t="shared" si="112"/>
        <v>0</v>
      </c>
      <c r="H439" s="53" t="e">
        <f t="shared" si="108"/>
        <v>#DIV/0!</v>
      </c>
      <c r="I439" s="54" t="e">
        <f t="shared" si="109"/>
        <v>#DIV/0!</v>
      </c>
      <c r="J439" s="65"/>
      <c r="K439" s="78">
        <f t="shared" si="113"/>
        <v>0</v>
      </c>
      <c r="L439" s="45"/>
      <c r="M439" s="79">
        <f t="shared" si="114"/>
        <v>0</v>
      </c>
      <c r="N439" s="65"/>
      <c r="O439" s="78">
        <f t="shared" si="115"/>
        <v>0</v>
      </c>
      <c r="P439" s="45"/>
      <c r="Q439" s="79">
        <f t="shared" si="116"/>
        <v>0</v>
      </c>
      <c r="R439" s="65"/>
      <c r="S439" s="78">
        <f t="shared" si="117"/>
        <v>0</v>
      </c>
      <c r="T439" s="45"/>
      <c r="U439" s="79">
        <f t="shared" si="118"/>
        <v>0</v>
      </c>
      <c r="V439" s="65"/>
      <c r="W439" s="78">
        <f t="shared" si="119"/>
        <v>0</v>
      </c>
      <c r="X439" s="45"/>
      <c r="Y439" s="79">
        <f t="shared" si="120"/>
        <v>0</v>
      </c>
      <c r="Z439" s="65"/>
      <c r="AA439" s="78">
        <f t="shared" si="121"/>
        <v>0</v>
      </c>
      <c r="AB439" s="45"/>
      <c r="AC439" s="79">
        <f t="shared" si="122"/>
        <v>0</v>
      </c>
      <c r="AD439" s="65"/>
      <c r="AE439" s="78">
        <f t="shared" si="123"/>
        <v>0</v>
      </c>
      <c r="AF439" s="45"/>
      <c r="AG439" s="79">
        <f t="shared" si="124"/>
        <v>0</v>
      </c>
      <c r="AH439" s="2"/>
      <c r="AI439" s="2"/>
      <c r="AJ439" s="2"/>
      <c r="AK439" s="2"/>
      <c r="AL439" s="2"/>
    </row>
    <row r="440" spans="1:38" ht="16.5" customHeight="1" outlineLevel="1">
      <c r="A440" s="12">
        <v>8002001</v>
      </c>
      <c r="B440" s="18" t="s">
        <v>368</v>
      </c>
      <c r="C440" s="281">
        <v>548880</v>
      </c>
      <c r="D440" s="45">
        <v>0</v>
      </c>
      <c r="E440" s="46">
        <f t="shared" si="110"/>
        <v>0</v>
      </c>
      <c r="F440" s="46">
        <f t="shared" si="111"/>
        <v>0</v>
      </c>
      <c r="G440" s="46">
        <f t="shared" si="112"/>
        <v>0</v>
      </c>
      <c r="H440" s="53" t="e">
        <f t="shared" si="108"/>
        <v>#DIV/0!</v>
      </c>
      <c r="I440" s="54" t="e">
        <f t="shared" si="109"/>
        <v>#DIV/0!</v>
      </c>
      <c r="J440" s="65"/>
      <c r="K440" s="78">
        <f t="shared" si="113"/>
        <v>0</v>
      </c>
      <c r="L440" s="45"/>
      <c r="M440" s="79">
        <f t="shared" si="114"/>
        <v>0</v>
      </c>
      <c r="N440" s="65"/>
      <c r="O440" s="78">
        <f t="shared" si="115"/>
        <v>0</v>
      </c>
      <c r="P440" s="45"/>
      <c r="Q440" s="79">
        <f t="shared" si="116"/>
        <v>0</v>
      </c>
      <c r="R440" s="65"/>
      <c r="S440" s="78">
        <f t="shared" si="117"/>
        <v>0</v>
      </c>
      <c r="T440" s="45"/>
      <c r="U440" s="79">
        <f t="shared" si="118"/>
        <v>0</v>
      </c>
      <c r="V440" s="65"/>
      <c r="W440" s="78">
        <f t="shared" si="119"/>
        <v>0</v>
      </c>
      <c r="X440" s="45"/>
      <c r="Y440" s="79">
        <f t="shared" si="120"/>
        <v>0</v>
      </c>
      <c r="Z440" s="65"/>
      <c r="AA440" s="78">
        <f t="shared" si="121"/>
        <v>0</v>
      </c>
      <c r="AB440" s="45"/>
      <c r="AC440" s="79">
        <f t="shared" si="122"/>
        <v>0</v>
      </c>
      <c r="AD440" s="65"/>
      <c r="AE440" s="78">
        <f t="shared" si="123"/>
        <v>0</v>
      </c>
      <c r="AF440" s="45"/>
      <c r="AG440" s="79">
        <f t="shared" si="124"/>
        <v>0</v>
      </c>
      <c r="AH440" s="2"/>
      <c r="AI440" s="2"/>
      <c r="AJ440" s="2"/>
      <c r="AK440" s="2"/>
      <c r="AL440" s="2"/>
    </row>
    <row r="441" spans="1:38" ht="16.5" customHeight="1" outlineLevel="1">
      <c r="A441" s="12">
        <v>8002016</v>
      </c>
      <c r="B441" s="18" t="s">
        <v>369</v>
      </c>
      <c r="C441" s="281">
        <v>1783780</v>
      </c>
      <c r="D441" s="45">
        <v>0</v>
      </c>
      <c r="E441" s="46">
        <f t="shared" si="110"/>
        <v>0</v>
      </c>
      <c r="F441" s="46">
        <f t="shared" si="111"/>
        <v>0</v>
      </c>
      <c r="G441" s="46">
        <f t="shared" si="112"/>
        <v>0</v>
      </c>
      <c r="H441" s="53" t="e">
        <f t="shared" si="108"/>
        <v>#DIV/0!</v>
      </c>
      <c r="I441" s="54" t="e">
        <f t="shared" si="109"/>
        <v>#DIV/0!</v>
      </c>
      <c r="J441" s="65"/>
      <c r="K441" s="78">
        <f t="shared" si="113"/>
        <v>0</v>
      </c>
      <c r="L441" s="45"/>
      <c r="M441" s="79">
        <f t="shared" si="114"/>
        <v>0</v>
      </c>
      <c r="N441" s="65"/>
      <c r="O441" s="78">
        <f t="shared" si="115"/>
        <v>0</v>
      </c>
      <c r="P441" s="45"/>
      <c r="Q441" s="79">
        <f t="shared" si="116"/>
        <v>0</v>
      </c>
      <c r="R441" s="65"/>
      <c r="S441" s="78">
        <f t="shared" si="117"/>
        <v>0</v>
      </c>
      <c r="T441" s="45"/>
      <c r="U441" s="79">
        <f t="shared" si="118"/>
        <v>0</v>
      </c>
      <c r="V441" s="65"/>
      <c r="W441" s="78">
        <f t="shared" si="119"/>
        <v>0</v>
      </c>
      <c r="X441" s="45"/>
      <c r="Y441" s="79">
        <f t="shared" si="120"/>
        <v>0</v>
      </c>
      <c r="Z441" s="65"/>
      <c r="AA441" s="78">
        <f t="shared" si="121"/>
        <v>0</v>
      </c>
      <c r="AB441" s="45"/>
      <c r="AC441" s="79">
        <f t="shared" si="122"/>
        <v>0</v>
      </c>
      <c r="AD441" s="65"/>
      <c r="AE441" s="78">
        <f t="shared" si="123"/>
        <v>0</v>
      </c>
      <c r="AF441" s="45"/>
      <c r="AG441" s="79">
        <f t="shared" si="124"/>
        <v>0</v>
      </c>
      <c r="AH441" s="2"/>
      <c r="AI441" s="2"/>
      <c r="AJ441" s="2"/>
      <c r="AK441" s="2"/>
      <c r="AL441" s="2"/>
    </row>
    <row r="442" spans="1:38" ht="16.5" customHeight="1" outlineLevel="1">
      <c r="A442" s="12">
        <v>8002017</v>
      </c>
      <c r="B442" s="18" t="s">
        <v>370</v>
      </c>
      <c r="C442" s="281">
        <v>1610570</v>
      </c>
      <c r="D442" s="45">
        <v>0</v>
      </c>
      <c r="E442" s="46">
        <f t="shared" si="110"/>
        <v>0</v>
      </c>
      <c r="F442" s="46">
        <f t="shared" si="111"/>
        <v>0</v>
      </c>
      <c r="G442" s="46">
        <f t="shared" si="112"/>
        <v>0</v>
      </c>
      <c r="H442" s="53" t="e">
        <f t="shared" si="108"/>
        <v>#DIV/0!</v>
      </c>
      <c r="I442" s="54" t="e">
        <f t="shared" si="109"/>
        <v>#DIV/0!</v>
      </c>
      <c r="J442" s="65"/>
      <c r="K442" s="78">
        <f t="shared" si="113"/>
        <v>0</v>
      </c>
      <c r="L442" s="45"/>
      <c r="M442" s="79">
        <f t="shared" si="114"/>
        <v>0</v>
      </c>
      <c r="N442" s="65"/>
      <c r="O442" s="78">
        <f t="shared" si="115"/>
        <v>0</v>
      </c>
      <c r="P442" s="45"/>
      <c r="Q442" s="79">
        <f t="shared" si="116"/>
        <v>0</v>
      </c>
      <c r="R442" s="65"/>
      <c r="S442" s="78">
        <f t="shared" si="117"/>
        <v>0</v>
      </c>
      <c r="T442" s="45"/>
      <c r="U442" s="79">
        <f t="shared" si="118"/>
        <v>0</v>
      </c>
      <c r="V442" s="65"/>
      <c r="W442" s="78">
        <f t="shared" si="119"/>
        <v>0</v>
      </c>
      <c r="X442" s="45"/>
      <c r="Y442" s="79">
        <f t="shared" si="120"/>
        <v>0</v>
      </c>
      <c r="Z442" s="65"/>
      <c r="AA442" s="78">
        <f t="shared" si="121"/>
        <v>0</v>
      </c>
      <c r="AB442" s="45"/>
      <c r="AC442" s="79">
        <f t="shared" si="122"/>
        <v>0</v>
      </c>
      <c r="AD442" s="65"/>
      <c r="AE442" s="78">
        <f t="shared" si="123"/>
        <v>0</v>
      </c>
      <c r="AF442" s="45"/>
      <c r="AG442" s="79">
        <f t="shared" si="124"/>
        <v>0</v>
      </c>
      <c r="AH442" s="2"/>
      <c r="AI442" s="2"/>
      <c r="AJ442" s="2"/>
      <c r="AK442" s="2"/>
      <c r="AL442" s="2"/>
    </row>
    <row r="443" spans="1:38" ht="16.5" customHeight="1" outlineLevel="1">
      <c r="A443" s="12"/>
      <c r="B443" s="18"/>
      <c r="C443" s="284"/>
      <c r="D443" s="45"/>
      <c r="E443" s="46"/>
      <c r="F443" s="46"/>
      <c r="G443" s="46"/>
      <c r="H443" s="53"/>
      <c r="I443" s="54"/>
      <c r="J443" s="65"/>
      <c r="K443" s="78"/>
      <c r="L443" s="45"/>
      <c r="M443" s="79"/>
      <c r="N443" s="65"/>
      <c r="O443" s="78"/>
      <c r="P443" s="45"/>
      <c r="Q443" s="79"/>
      <c r="R443" s="65"/>
      <c r="S443" s="78"/>
      <c r="T443" s="45"/>
      <c r="U443" s="79"/>
      <c r="V443" s="65"/>
      <c r="W443" s="78"/>
      <c r="X443" s="45"/>
      <c r="Y443" s="79"/>
      <c r="Z443" s="65"/>
      <c r="AA443" s="78"/>
      <c r="AB443" s="45"/>
      <c r="AC443" s="79"/>
      <c r="AD443" s="65"/>
      <c r="AE443" s="78"/>
      <c r="AF443" s="45"/>
      <c r="AG443" s="79"/>
      <c r="AH443" s="2"/>
      <c r="AI443" s="2"/>
      <c r="AJ443" s="2"/>
      <c r="AK443" s="2"/>
      <c r="AL443" s="2"/>
    </row>
    <row r="444" spans="1:38" ht="16.5" customHeight="1" outlineLevel="1">
      <c r="A444" s="12"/>
      <c r="B444" s="16" t="s">
        <v>40</v>
      </c>
      <c r="C444" s="275"/>
      <c r="D444" s="45"/>
      <c r="E444" s="46"/>
      <c r="F444" s="46"/>
      <c r="G444" s="46"/>
      <c r="H444" s="53"/>
      <c r="I444" s="54"/>
      <c r="J444" s="65"/>
      <c r="K444" s="78"/>
      <c r="L444" s="45"/>
      <c r="M444" s="79"/>
      <c r="N444" s="65"/>
      <c r="O444" s="78"/>
      <c r="P444" s="45"/>
      <c r="Q444" s="79"/>
      <c r="R444" s="65"/>
      <c r="S444" s="78"/>
      <c r="T444" s="45"/>
      <c r="U444" s="79"/>
      <c r="V444" s="65"/>
      <c r="W444" s="78"/>
      <c r="X444" s="45"/>
      <c r="Y444" s="79"/>
      <c r="Z444" s="65"/>
      <c r="AA444" s="78"/>
      <c r="AB444" s="45"/>
      <c r="AC444" s="79"/>
      <c r="AD444" s="65"/>
      <c r="AE444" s="78"/>
      <c r="AF444" s="45"/>
      <c r="AG444" s="79"/>
      <c r="AH444" s="2"/>
      <c r="AI444" s="2"/>
      <c r="AJ444" s="2"/>
      <c r="AK444" s="2"/>
      <c r="AL444" s="2"/>
    </row>
    <row r="445" spans="1:38" ht="16.5" customHeight="1" outlineLevel="1">
      <c r="A445" s="12">
        <v>8002031</v>
      </c>
      <c r="B445" s="18" t="s">
        <v>371</v>
      </c>
      <c r="C445" s="281">
        <v>3046310</v>
      </c>
      <c r="D445" s="45">
        <v>0</v>
      </c>
      <c r="E445" s="46">
        <f t="shared" si="110"/>
        <v>0</v>
      </c>
      <c r="F445" s="46">
        <f t="shared" si="111"/>
        <v>0</v>
      </c>
      <c r="G445" s="46">
        <f t="shared" si="112"/>
        <v>0</v>
      </c>
      <c r="H445" s="53" t="e">
        <f t="shared" si="108"/>
        <v>#DIV/0!</v>
      </c>
      <c r="I445" s="54" t="e">
        <f t="shared" si="109"/>
        <v>#DIV/0!</v>
      </c>
      <c r="J445" s="65"/>
      <c r="K445" s="78">
        <f t="shared" si="113"/>
        <v>0</v>
      </c>
      <c r="L445" s="45"/>
      <c r="M445" s="79">
        <f t="shared" si="114"/>
        <v>0</v>
      </c>
      <c r="N445" s="65"/>
      <c r="O445" s="78">
        <f t="shared" si="115"/>
        <v>0</v>
      </c>
      <c r="P445" s="45"/>
      <c r="Q445" s="79">
        <f t="shared" si="116"/>
        <v>0</v>
      </c>
      <c r="R445" s="65"/>
      <c r="S445" s="78">
        <f t="shared" si="117"/>
        <v>0</v>
      </c>
      <c r="T445" s="45"/>
      <c r="U445" s="79">
        <f t="shared" si="118"/>
        <v>0</v>
      </c>
      <c r="V445" s="65"/>
      <c r="W445" s="78">
        <f t="shared" si="119"/>
        <v>0</v>
      </c>
      <c r="X445" s="45"/>
      <c r="Y445" s="79">
        <f t="shared" si="120"/>
        <v>0</v>
      </c>
      <c r="Z445" s="65"/>
      <c r="AA445" s="78">
        <f t="shared" si="121"/>
        <v>0</v>
      </c>
      <c r="AB445" s="45"/>
      <c r="AC445" s="79">
        <f t="shared" si="122"/>
        <v>0</v>
      </c>
      <c r="AD445" s="65"/>
      <c r="AE445" s="78">
        <f t="shared" si="123"/>
        <v>0</v>
      </c>
      <c r="AF445" s="45"/>
      <c r="AG445" s="79">
        <f t="shared" si="124"/>
        <v>0</v>
      </c>
      <c r="AH445" s="2"/>
      <c r="AI445" s="2"/>
      <c r="AJ445" s="2"/>
      <c r="AK445" s="2"/>
      <c r="AL445" s="2"/>
    </row>
    <row r="446" spans="1:38" ht="16.5" customHeight="1" outlineLevel="1">
      <c r="A446" s="12">
        <v>8002030</v>
      </c>
      <c r="B446" s="18" t="s">
        <v>372</v>
      </c>
      <c r="C446" s="281">
        <v>2153500</v>
      </c>
      <c r="D446" s="45">
        <v>0</v>
      </c>
      <c r="E446" s="46">
        <f t="shared" si="110"/>
        <v>0</v>
      </c>
      <c r="F446" s="46">
        <f t="shared" si="111"/>
        <v>0</v>
      </c>
      <c r="G446" s="46">
        <f t="shared" si="112"/>
        <v>0</v>
      </c>
      <c r="H446" s="53" t="e">
        <f t="shared" si="108"/>
        <v>#DIV/0!</v>
      </c>
      <c r="I446" s="54" t="e">
        <f t="shared" si="109"/>
        <v>#DIV/0!</v>
      </c>
      <c r="J446" s="65"/>
      <c r="K446" s="78">
        <f t="shared" si="113"/>
        <v>0</v>
      </c>
      <c r="L446" s="45"/>
      <c r="M446" s="79">
        <f t="shared" si="114"/>
        <v>0</v>
      </c>
      <c r="N446" s="65"/>
      <c r="O446" s="78">
        <f t="shared" si="115"/>
        <v>0</v>
      </c>
      <c r="P446" s="45"/>
      <c r="Q446" s="79">
        <f t="shared" si="116"/>
        <v>0</v>
      </c>
      <c r="R446" s="65"/>
      <c r="S446" s="78">
        <f t="shared" si="117"/>
        <v>0</v>
      </c>
      <c r="T446" s="45"/>
      <c r="U446" s="79">
        <f t="shared" si="118"/>
        <v>0</v>
      </c>
      <c r="V446" s="65"/>
      <c r="W446" s="78">
        <f t="shared" si="119"/>
        <v>0</v>
      </c>
      <c r="X446" s="45"/>
      <c r="Y446" s="79">
        <f t="shared" si="120"/>
        <v>0</v>
      </c>
      <c r="Z446" s="65"/>
      <c r="AA446" s="78">
        <f t="shared" si="121"/>
        <v>0</v>
      </c>
      <c r="AB446" s="45"/>
      <c r="AC446" s="79">
        <f t="shared" si="122"/>
        <v>0</v>
      </c>
      <c r="AD446" s="65"/>
      <c r="AE446" s="78">
        <f t="shared" si="123"/>
        <v>0</v>
      </c>
      <c r="AF446" s="45"/>
      <c r="AG446" s="79">
        <f t="shared" si="124"/>
        <v>0</v>
      </c>
      <c r="AH446" s="2"/>
      <c r="AI446" s="2"/>
      <c r="AJ446" s="2"/>
      <c r="AK446" s="2"/>
      <c r="AL446" s="2"/>
    </row>
    <row r="447" spans="1:38" ht="16.5" customHeight="1" outlineLevel="1">
      <c r="A447" s="12">
        <v>1103016</v>
      </c>
      <c r="B447" s="18" t="s">
        <v>373</v>
      </c>
      <c r="C447" s="281">
        <v>1481320</v>
      </c>
      <c r="D447" s="45">
        <v>0</v>
      </c>
      <c r="E447" s="46">
        <f t="shared" si="110"/>
        <v>0</v>
      </c>
      <c r="F447" s="46">
        <f t="shared" si="111"/>
        <v>0</v>
      </c>
      <c r="G447" s="46">
        <f t="shared" si="112"/>
        <v>0</v>
      </c>
      <c r="H447" s="53" t="e">
        <f t="shared" si="108"/>
        <v>#DIV/0!</v>
      </c>
      <c r="I447" s="54" t="e">
        <f t="shared" si="109"/>
        <v>#DIV/0!</v>
      </c>
      <c r="J447" s="65"/>
      <c r="K447" s="78">
        <f t="shared" si="113"/>
        <v>0</v>
      </c>
      <c r="L447" s="45"/>
      <c r="M447" s="79">
        <f t="shared" si="114"/>
        <v>0</v>
      </c>
      <c r="N447" s="65"/>
      <c r="O447" s="78">
        <f t="shared" si="115"/>
        <v>0</v>
      </c>
      <c r="P447" s="45"/>
      <c r="Q447" s="79">
        <f t="shared" si="116"/>
        <v>0</v>
      </c>
      <c r="R447" s="65"/>
      <c r="S447" s="78">
        <f t="shared" si="117"/>
        <v>0</v>
      </c>
      <c r="T447" s="45"/>
      <c r="U447" s="79">
        <f t="shared" si="118"/>
        <v>0</v>
      </c>
      <c r="V447" s="65"/>
      <c r="W447" s="78">
        <f t="shared" si="119"/>
        <v>0</v>
      </c>
      <c r="X447" s="45"/>
      <c r="Y447" s="79">
        <f t="shared" si="120"/>
        <v>0</v>
      </c>
      <c r="Z447" s="65"/>
      <c r="AA447" s="78">
        <f t="shared" si="121"/>
        <v>0</v>
      </c>
      <c r="AB447" s="45"/>
      <c r="AC447" s="79">
        <f t="shared" si="122"/>
        <v>0</v>
      </c>
      <c r="AD447" s="65"/>
      <c r="AE447" s="78">
        <f t="shared" si="123"/>
        <v>0</v>
      </c>
      <c r="AF447" s="45"/>
      <c r="AG447" s="79">
        <f t="shared" si="124"/>
        <v>0</v>
      </c>
      <c r="AH447" s="2"/>
      <c r="AI447" s="2"/>
      <c r="AJ447" s="2"/>
      <c r="AK447" s="2"/>
      <c r="AL447" s="2"/>
    </row>
    <row r="448" spans="1:38" ht="16.5" customHeight="1">
      <c r="A448" s="12"/>
      <c r="B448" s="18"/>
      <c r="C448" s="14"/>
      <c r="D448" s="45"/>
      <c r="E448" s="46"/>
      <c r="F448" s="46"/>
      <c r="G448" s="46"/>
      <c r="H448" s="53"/>
      <c r="I448" s="54"/>
      <c r="J448" s="65"/>
      <c r="K448" s="78"/>
      <c r="L448" s="45"/>
      <c r="M448" s="79"/>
      <c r="N448" s="65"/>
      <c r="O448" s="78"/>
      <c r="P448" s="45"/>
      <c r="Q448" s="79"/>
      <c r="R448" s="65"/>
      <c r="S448" s="78"/>
      <c r="T448" s="45"/>
      <c r="U448" s="79"/>
      <c r="V448" s="65"/>
      <c r="W448" s="78"/>
      <c r="X448" s="45"/>
      <c r="Y448" s="79"/>
      <c r="Z448" s="65"/>
      <c r="AA448" s="78"/>
      <c r="AB448" s="45"/>
      <c r="AC448" s="79"/>
      <c r="AD448" s="65"/>
      <c r="AE448" s="78"/>
      <c r="AF448" s="45"/>
      <c r="AG448" s="79"/>
      <c r="AH448" s="2"/>
      <c r="AI448" s="2"/>
      <c r="AJ448" s="2"/>
      <c r="AK448" s="2"/>
      <c r="AL448" s="2"/>
    </row>
    <row r="449" spans="1:38" ht="16.5" customHeight="1">
      <c r="A449" s="58"/>
      <c r="B449" s="125" t="s">
        <v>216</v>
      </c>
      <c r="C449" s="59"/>
      <c r="D449" s="60"/>
      <c r="E449" s="61"/>
      <c r="F449" s="61"/>
      <c r="G449" s="61"/>
      <c r="H449" s="62"/>
      <c r="I449" s="63"/>
      <c r="J449" s="84"/>
      <c r="K449" s="85"/>
      <c r="L449" s="60"/>
      <c r="M449" s="86"/>
      <c r="N449" s="84"/>
      <c r="O449" s="85"/>
      <c r="P449" s="60"/>
      <c r="Q449" s="86"/>
      <c r="R449" s="84"/>
      <c r="S449" s="85"/>
      <c r="T449" s="60"/>
      <c r="U449" s="86"/>
      <c r="V449" s="84"/>
      <c r="W449" s="85"/>
      <c r="X449" s="60"/>
      <c r="Y449" s="86"/>
      <c r="Z449" s="84"/>
      <c r="AA449" s="85"/>
      <c r="AB449" s="60"/>
      <c r="AC449" s="86"/>
      <c r="AD449" s="84"/>
      <c r="AE449" s="85"/>
      <c r="AF449" s="60"/>
      <c r="AG449" s="86"/>
      <c r="AH449" s="2"/>
      <c r="AI449" s="2"/>
      <c r="AJ449" s="2"/>
      <c r="AK449" s="2"/>
      <c r="AL449" s="2"/>
    </row>
    <row r="450" spans="1:38" ht="16.5" customHeight="1">
      <c r="A450" s="12">
        <v>2705001</v>
      </c>
      <c r="B450" s="27" t="s">
        <v>374</v>
      </c>
      <c r="C450" s="281">
        <v>28700</v>
      </c>
      <c r="D450" s="45"/>
      <c r="E450" s="46">
        <f t="shared" si="110"/>
        <v>0</v>
      </c>
      <c r="F450" s="46">
        <f t="shared" si="111"/>
        <v>0</v>
      </c>
      <c r="G450" s="46">
        <f t="shared" si="112"/>
        <v>0</v>
      </c>
      <c r="H450" s="53" t="e">
        <f t="shared" ref="H450:H520" si="125">IF(E450&gt;=0,(E450/D450),"-")</f>
        <v>#DIV/0!</v>
      </c>
      <c r="I450" s="54" t="e">
        <f t="shared" ref="I450:I520" si="126">IF(G450&gt;=0,(G450/F450),"-")</f>
        <v>#DIV/0!</v>
      </c>
      <c r="J450" s="65"/>
      <c r="K450" s="78">
        <f t="shared" si="113"/>
        <v>0</v>
      </c>
      <c r="L450" s="45"/>
      <c r="M450" s="79">
        <f t="shared" si="114"/>
        <v>0</v>
      </c>
      <c r="N450" s="65"/>
      <c r="O450" s="78">
        <f t="shared" si="115"/>
        <v>0</v>
      </c>
      <c r="P450" s="45"/>
      <c r="Q450" s="79">
        <f t="shared" si="116"/>
        <v>0</v>
      </c>
      <c r="R450" s="65"/>
      <c r="S450" s="78">
        <f t="shared" si="117"/>
        <v>0</v>
      </c>
      <c r="T450" s="45"/>
      <c r="U450" s="79">
        <f t="shared" si="118"/>
        <v>0</v>
      </c>
      <c r="V450" s="65"/>
      <c r="W450" s="78">
        <f t="shared" si="119"/>
        <v>0</v>
      </c>
      <c r="X450" s="45"/>
      <c r="Y450" s="79">
        <f t="shared" si="120"/>
        <v>0</v>
      </c>
      <c r="Z450" s="65"/>
      <c r="AA450" s="78">
        <f t="shared" si="121"/>
        <v>0</v>
      </c>
      <c r="AB450" s="45"/>
      <c r="AC450" s="79">
        <f t="shared" si="122"/>
        <v>0</v>
      </c>
      <c r="AD450" s="65"/>
      <c r="AE450" s="78">
        <f t="shared" si="123"/>
        <v>0</v>
      </c>
      <c r="AF450" s="45"/>
      <c r="AG450" s="79">
        <f t="shared" si="124"/>
        <v>0</v>
      </c>
      <c r="AH450" s="2"/>
      <c r="AI450" s="2"/>
      <c r="AJ450" s="2"/>
      <c r="AK450" s="2"/>
      <c r="AL450" s="2"/>
    </row>
    <row r="451" spans="1:38" ht="16.5" customHeight="1">
      <c r="A451" s="12">
        <v>2705002</v>
      </c>
      <c r="B451" s="27" t="s">
        <v>375</v>
      </c>
      <c r="C451" s="281">
        <v>85390</v>
      </c>
      <c r="D451" s="45"/>
      <c r="E451" s="46">
        <f t="shared" ref="E451:E514" si="127">+J451+L451+N451+P451+R451+T451+V451+X451+Z451+AB451+AD451+AF451</f>
        <v>0</v>
      </c>
      <c r="F451" s="46">
        <f t="shared" ref="F451:F514" si="128">D451*C451</f>
        <v>0</v>
      </c>
      <c r="G451" s="46">
        <f t="shared" ref="G451:G514" si="129">+E451*C451</f>
        <v>0</v>
      </c>
      <c r="H451" s="53" t="e">
        <f t="shared" si="125"/>
        <v>#DIV/0!</v>
      </c>
      <c r="I451" s="54" t="e">
        <f t="shared" si="126"/>
        <v>#DIV/0!</v>
      </c>
      <c r="J451" s="65"/>
      <c r="K451" s="78">
        <f t="shared" ref="K451:K514" si="130">+J451*C451</f>
        <v>0</v>
      </c>
      <c r="L451" s="45"/>
      <c r="M451" s="79">
        <f t="shared" ref="M451:M514" si="131">+L451*C451</f>
        <v>0</v>
      </c>
      <c r="N451" s="65"/>
      <c r="O451" s="78">
        <f t="shared" ref="O451:O514" si="132">+N451*C451</f>
        <v>0</v>
      </c>
      <c r="P451" s="45"/>
      <c r="Q451" s="79">
        <f t="shared" ref="Q451:Q514" si="133">+P451*C451</f>
        <v>0</v>
      </c>
      <c r="R451" s="65"/>
      <c r="S451" s="78">
        <f t="shared" ref="S451:S514" si="134">+R451*C451</f>
        <v>0</v>
      </c>
      <c r="T451" s="45"/>
      <c r="U451" s="79">
        <f t="shared" ref="U451:U514" si="135">+T451*C451</f>
        <v>0</v>
      </c>
      <c r="V451" s="65"/>
      <c r="W451" s="78">
        <f t="shared" ref="W451:W514" si="136">+V451*C451</f>
        <v>0</v>
      </c>
      <c r="X451" s="45"/>
      <c r="Y451" s="79">
        <f t="shared" ref="Y451:Y514" si="137">+X451*C451</f>
        <v>0</v>
      </c>
      <c r="Z451" s="65"/>
      <c r="AA451" s="78">
        <f t="shared" ref="AA451:AA514" si="138">+Z451*C451</f>
        <v>0</v>
      </c>
      <c r="AB451" s="45"/>
      <c r="AC451" s="79">
        <f t="shared" ref="AC451:AC514" si="139">+AB451*C451</f>
        <v>0</v>
      </c>
      <c r="AD451" s="65"/>
      <c r="AE451" s="78">
        <f t="shared" ref="AE451:AE514" si="140">+AD451*C451</f>
        <v>0</v>
      </c>
      <c r="AF451" s="45"/>
      <c r="AG451" s="79">
        <f t="shared" ref="AG451:AG514" si="141">+AF451*C451</f>
        <v>0</v>
      </c>
      <c r="AH451" s="2"/>
      <c r="AI451" s="2"/>
      <c r="AJ451" s="2"/>
      <c r="AK451" s="2"/>
      <c r="AL451" s="2"/>
    </row>
    <row r="452" spans="1:38" ht="16.5" customHeight="1">
      <c r="A452" s="12">
        <v>2705003</v>
      </c>
      <c r="B452" s="27" t="s">
        <v>376</v>
      </c>
      <c r="C452" s="281">
        <v>215190</v>
      </c>
      <c r="D452" s="45"/>
      <c r="E452" s="46">
        <f t="shared" si="127"/>
        <v>0</v>
      </c>
      <c r="F452" s="46">
        <f t="shared" si="128"/>
        <v>0</v>
      </c>
      <c r="G452" s="46">
        <f t="shared" si="129"/>
        <v>0</v>
      </c>
      <c r="H452" s="53" t="e">
        <f t="shared" si="125"/>
        <v>#DIV/0!</v>
      </c>
      <c r="I452" s="54" t="e">
        <f t="shared" si="126"/>
        <v>#DIV/0!</v>
      </c>
      <c r="J452" s="65"/>
      <c r="K452" s="78">
        <f t="shared" si="130"/>
        <v>0</v>
      </c>
      <c r="L452" s="45"/>
      <c r="M452" s="79">
        <f t="shared" si="131"/>
        <v>0</v>
      </c>
      <c r="N452" s="65"/>
      <c r="O452" s="78">
        <f t="shared" si="132"/>
        <v>0</v>
      </c>
      <c r="P452" s="45"/>
      <c r="Q452" s="79">
        <f t="shared" si="133"/>
        <v>0</v>
      </c>
      <c r="R452" s="65"/>
      <c r="S452" s="78">
        <f t="shared" si="134"/>
        <v>0</v>
      </c>
      <c r="T452" s="45"/>
      <c r="U452" s="79">
        <f t="shared" si="135"/>
        <v>0</v>
      </c>
      <c r="V452" s="65"/>
      <c r="W452" s="78">
        <f t="shared" si="136"/>
        <v>0</v>
      </c>
      <c r="X452" s="45"/>
      <c r="Y452" s="79">
        <f t="shared" si="137"/>
        <v>0</v>
      </c>
      <c r="Z452" s="65"/>
      <c r="AA452" s="78">
        <f t="shared" si="138"/>
        <v>0</v>
      </c>
      <c r="AB452" s="45"/>
      <c r="AC452" s="79">
        <f t="shared" si="139"/>
        <v>0</v>
      </c>
      <c r="AD452" s="65"/>
      <c r="AE452" s="78">
        <f t="shared" si="140"/>
        <v>0</v>
      </c>
      <c r="AF452" s="45"/>
      <c r="AG452" s="79">
        <f t="shared" si="141"/>
        <v>0</v>
      </c>
      <c r="AH452" s="2"/>
      <c r="AI452" s="2"/>
      <c r="AJ452" s="2"/>
      <c r="AK452" s="2"/>
      <c r="AL452" s="2"/>
    </row>
    <row r="453" spans="1:38" ht="16.5" customHeight="1">
      <c r="A453" s="12">
        <v>2705004</v>
      </c>
      <c r="B453" s="27" t="s">
        <v>377</v>
      </c>
      <c r="C453" s="281">
        <v>276930</v>
      </c>
      <c r="D453" s="45"/>
      <c r="E453" s="46">
        <f t="shared" si="127"/>
        <v>0</v>
      </c>
      <c r="F453" s="46">
        <f t="shared" si="128"/>
        <v>0</v>
      </c>
      <c r="G453" s="46">
        <f t="shared" si="129"/>
        <v>0</v>
      </c>
      <c r="H453" s="53" t="e">
        <f t="shared" si="125"/>
        <v>#DIV/0!</v>
      </c>
      <c r="I453" s="54" t="e">
        <f t="shared" si="126"/>
        <v>#DIV/0!</v>
      </c>
      <c r="J453" s="65"/>
      <c r="K453" s="78">
        <f t="shared" si="130"/>
        <v>0</v>
      </c>
      <c r="L453" s="45"/>
      <c r="M453" s="79">
        <f t="shared" si="131"/>
        <v>0</v>
      </c>
      <c r="N453" s="65"/>
      <c r="O453" s="78">
        <f t="shared" si="132"/>
        <v>0</v>
      </c>
      <c r="P453" s="45"/>
      <c r="Q453" s="79">
        <f t="shared" si="133"/>
        <v>0</v>
      </c>
      <c r="R453" s="65"/>
      <c r="S453" s="78">
        <f t="shared" si="134"/>
        <v>0</v>
      </c>
      <c r="T453" s="45"/>
      <c r="U453" s="79">
        <f t="shared" si="135"/>
        <v>0</v>
      </c>
      <c r="V453" s="65"/>
      <c r="W453" s="78">
        <f t="shared" si="136"/>
        <v>0</v>
      </c>
      <c r="X453" s="45"/>
      <c r="Y453" s="79">
        <f t="shared" si="137"/>
        <v>0</v>
      </c>
      <c r="Z453" s="65"/>
      <c r="AA453" s="78">
        <f t="shared" si="138"/>
        <v>0</v>
      </c>
      <c r="AB453" s="45"/>
      <c r="AC453" s="79">
        <f t="shared" si="139"/>
        <v>0</v>
      </c>
      <c r="AD453" s="65"/>
      <c r="AE453" s="78">
        <f t="shared" si="140"/>
        <v>0</v>
      </c>
      <c r="AF453" s="45"/>
      <c r="AG453" s="79">
        <f t="shared" si="141"/>
        <v>0</v>
      </c>
      <c r="AH453" s="2"/>
      <c r="AI453" s="2"/>
      <c r="AJ453" s="2"/>
      <c r="AK453" s="2"/>
      <c r="AL453" s="2"/>
    </row>
    <row r="454" spans="1:38" ht="16.5" customHeight="1">
      <c r="A454" s="12">
        <v>2705005</v>
      </c>
      <c r="B454" s="27" t="s">
        <v>378</v>
      </c>
      <c r="C454" s="281">
        <v>165410</v>
      </c>
      <c r="D454" s="45"/>
      <c r="E454" s="46">
        <f t="shared" si="127"/>
        <v>0</v>
      </c>
      <c r="F454" s="46">
        <f t="shared" si="128"/>
        <v>0</v>
      </c>
      <c r="G454" s="46">
        <f t="shared" si="129"/>
        <v>0</v>
      </c>
      <c r="H454" s="53" t="e">
        <f t="shared" si="125"/>
        <v>#DIV/0!</v>
      </c>
      <c r="I454" s="54" t="e">
        <f t="shared" si="126"/>
        <v>#DIV/0!</v>
      </c>
      <c r="J454" s="65"/>
      <c r="K454" s="78">
        <f t="shared" si="130"/>
        <v>0</v>
      </c>
      <c r="L454" s="45"/>
      <c r="M454" s="79">
        <f t="shared" si="131"/>
        <v>0</v>
      </c>
      <c r="N454" s="65"/>
      <c r="O454" s="78">
        <f t="shared" si="132"/>
        <v>0</v>
      </c>
      <c r="P454" s="45"/>
      <c r="Q454" s="79">
        <f t="shared" si="133"/>
        <v>0</v>
      </c>
      <c r="R454" s="65"/>
      <c r="S454" s="78">
        <f t="shared" si="134"/>
        <v>0</v>
      </c>
      <c r="T454" s="45"/>
      <c r="U454" s="79">
        <f t="shared" si="135"/>
        <v>0</v>
      </c>
      <c r="V454" s="65"/>
      <c r="W454" s="78">
        <f t="shared" si="136"/>
        <v>0</v>
      </c>
      <c r="X454" s="45"/>
      <c r="Y454" s="79">
        <f t="shared" si="137"/>
        <v>0</v>
      </c>
      <c r="Z454" s="65"/>
      <c r="AA454" s="78">
        <f t="shared" si="138"/>
        <v>0</v>
      </c>
      <c r="AB454" s="45"/>
      <c r="AC454" s="79">
        <f t="shared" si="139"/>
        <v>0</v>
      </c>
      <c r="AD454" s="65"/>
      <c r="AE454" s="78">
        <f t="shared" si="140"/>
        <v>0</v>
      </c>
      <c r="AF454" s="45"/>
      <c r="AG454" s="79">
        <f t="shared" si="141"/>
        <v>0</v>
      </c>
      <c r="AH454" s="2"/>
      <c r="AI454" s="2"/>
      <c r="AJ454" s="2"/>
      <c r="AK454" s="2"/>
      <c r="AL454" s="2"/>
    </row>
    <row r="455" spans="1:38" ht="16.5" customHeight="1">
      <c r="A455" s="12">
        <v>2705006</v>
      </c>
      <c r="B455" s="27" t="s">
        <v>379</v>
      </c>
      <c r="C455" s="281">
        <v>439830</v>
      </c>
      <c r="D455" s="45"/>
      <c r="E455" s="46">
        <f t="shared" si="127"/>
        <v>0</v>
      </c>
      <c r="F455" s="46">
        <f t="shared" si="128"/>
        <v>0</v>
      </c>
      <c r="G455" s="46">
        <f t="shared" si="129"/>
        <v>0</v>
      </c>
      <c r="H455" s="53" t="e">
        <f t="shared" si="125"/>
        <v>#DIV/0!</v>
      </c>
      <c r="I455" s="54" t="e">
        <f t="shared" si="126"/>
        <v>#DIV/0!</v>
      </c>
      <c r="J455" s="65"/>
      <c r="K455" s="78">
        <f t="shared" si="130"/>
        <v>0</v>
      </c>
      <c r="L455" s="45"/>
      <c r="M455" s="79">
        <f t="shared" si="131"/>
        <v>0</v>
      </c>
      <c r="N455" s="65"/>
      <c r="O455" s="78">
        <f t="shared" si="132"/>
        <v>0</v>
      </c>
      <c r="P455" s="45"/>
      <c r="Q455" s="79">
        <f t="shared" si="133"/>
        <v>0</v>
      </c>
      <c r="R455" s="65"/>
      <c r="S455" s="78">
        <f t="shared" si="134"/>
        <v>0</v>
      </c>
      <c r="T455" s="45"/>
      <c r="U455" s="79">
        <f t="shared" si="135"/>
        <v>0</v>
      </c>
      <c r="V455" s="65"/>
      <c r="W455" s="78">
        <f t="shared" si="136"/>
        <v>0</v>
      </c>
      <c r="X455" s="45"/>
      <c r="Y455" s="79">
        <f t="shared" si="137"/>
        <v>0</v>
      </c>
      <c r="Z455" s="65"/>
      <c r="AA455" s="78">
        <f t="shared" si="138"/>
        <v>0</v>
      </c>
      <c r="AB455" s="45"/>
      <c r="AC455" s="79">
        <f t="shared" si="139"/>
        <v>0</v>
      </c>
      <c r="AD455" s="65"/>
      <c r="AE455" s="78">
        <f t="shared" si="140"/>
        <v>0</v>
      </c>
      <c r="AF455" s="45"/>
      <c r="AG455" s="79">
        <f t="shared" si="141"/>
        <v>0</v>
      </c>
      <c r="AH455" s="2"/>
      <c r="AI455" s="2"/>
      <c r="AJ455" s="2"/>
      <c r="AK455" s="2"/>
      <c r="AL455" s="2"/>
    </row>
    <row r="456" spans="1:38" ht="16.5" customHeight="1">
      <c r="A456" s="12">
        <v>2705007</v>
      </c>
      <c r="B456" s="27" t="s">
        <v>380</v>
      </c>
      <c r="C456" s="281">
        <v>86550</v>
      </c>
      <c r="D456" s="45"/>
      <c r="E456" s="46">
        <f t="shared" si="127"/>
        <v>0</v>
      </c>
      <c r="F456" s="46">
        <f t="shared" si="128"/>
        <v>0</v>
      </c>
      <c r="G456" s="46">
        <f t="shared" si="129"/>
        <v>0</v>
      </c>
      <c r="H456" s="53" t="e">
        <f t="shared" si="125"/>
        <v>#DIV/0!</v>
      </c>
      <c r="I456" s="54" t="e">
        <f t="shared" si="126"/>
        <v>#DIV/0!</v>
      </c>
      <c r="J456" s="65"/>
      <c r="K456" s="78">
        <f t="shared" si="130"/>
        <v>0</v>
      </c>
      <c r="L456" s="45"/>
      <c r="M456" s="79">
        <f t="shared" si="131"/>
        <v>0</v>
      </c>
      <c r="N456" s="65"/>
      <c r="O456" s="78">
        <f t="shared" si="132"/>
        <v>0</v>
      </c>
      <c r="P456" s="45"/>
      <c r="Q456" s="79">
        <f t="shared" si="133"/>
        <v>0</v>
      </c>
      <c r="R456" s="65"/>
      <c r="S456" s="78">
        <f t="shared" si="134"/>
        <v>0</v>
      </c>
      <c r="T456" s="45"/>
      <c r="U456" s="79">
        <f t="shared" si="135"/>
        <v>0</v>
      </c>
      <c r="V456" s="65"/>
      <c r="W456" s="78">
        <f t="shared" si="136"/>
        <v>0</v>
      </c>
      <c r="X456" s="45"/>
      <c r="Y456" s="79">
        <f t="shared" si="137"/>
        <v>0</v>
      </c>
      <c r="Z456" s="65"/>
      <c r="AA456" s="78">
        <f t="shared" si="138"/>
        <v>0</v>
      </c>
      <c r="AB456" s="45"/>
      <c r="AC456" s="79">
        <f t="shared" si="139"/>
        <v>0</v>
      </c>
      <c r="AD456" s="65"/>
      <c r="AE456" s="78">
        <f t="shared" si="140"/>
        <v>0</v>
      </c>
      <c r="AF456" s="45"/>
      <c r="AG456" s="79">
        <f t="shared" si="141"/>
        <v>0</v>
      </c>
      <c r="AH456" s="2"/>
      <c r="AI456" s="2"/>
      <c r="AJ456" s="2"/>
      <c r="AK456" s="2"/>
      <c r="AL456" s="2"/>
    </row>
    <row r="457" spans="1:38" ht="16.5" customHeight="1">
      <c r="A457" s="12">
        <v>2705008</v>
      </c>
      <c r="B457" s="27" t="s">
        <v>381</v>
      </c>
      <c r="C457" s="281">
        <v>171300</v>
      </c>
      <c r="D457" s="45"/>
      <c r="E457" s="46">
        <f t="shared" si="127"/>
        <v>0</v>
      </c>
      <c r="F457" s="46">
        <f t="shared" si="128"/>
        <v>0</v>
      </c>
      <c r="G457" s="46">
        <f t="shared" si="129"/>
        <v>0</v>
      </c>
      <c r="H457" s="53" t="e">
        <f t="shared" si="125"/>
        <v>#DIV/0!</v>
      </c>
      <c r="I457" s="54" t="e">
        <f t="shared" si="126"/>
        <v>#DIV/0!</v>
      </c>
      <c r="J457" s="65"/>
      <c r="K457" s="78">
        <f t="shared" si="130"/>
        <v>0</v>
      </c>
      <c r="L457" s="45"/>
      <c r="M457" s="79">
        <f t="shared" si="131"/>
        <v>0</v>
      </c>
      <c r="N457" s="65"/>
      <c r="O457" s="78">
        <f t="shared" si="132"/>
        <v>0</v>
      </c>
      <c r="P457" s="45"/>
      <c r="Q457" s="79">
        <f t="shared" si="133"/>
        <v>0</v>
      </c>
      <c r="R457" s="65"/>
      <c r="S457" s="78">
        <f t="shared" si="134"/>
        <v>0</v>
      </c>
      <c r="T457" s="45"/>
      <c r="U457" s="79">
        <f t="shared" si="135"/>
        <v>0</v>
      </c>
      <c r="V457" s="65"/>
      <c r="W457" s="78">
        <f t="shared" si="136"/>
        <v>0</v>
      </c>
      <c r="X457" s="45"/>
      <c r="Y457" s="79">
        <f t="shared" si="137"/>
        <v>0</v>
      </c>
      <c r="Z457" s="65"/>
      <c r="AA457" s="78">
        <f t="shared" si="138"/>
        <v>0</v>
      </c>
      <c r="AB457" s="45"/>
      <c r="AC457" s="79">
        <f t="shared" si="139"/>
        <v>0</v>
      </c>
      <c r="AD457" s="65"/>
      <c r="AE457" s="78">
        <f t="shared" si="140"/>
        <v>0</v>
      </c>
      <c r="AF457" s="45"/>
      <c r="AG457" s="79">
        <f t="shared" si="141"/>
        <v>0</v>
      </c>
      <c r="AH457" s="2"/>
      <c r="AI457" s="2"/>
      <c r="AJ457" s="2"/>
      <c r="AK457" s="2"/>
      <c r="AL457" s="2"/>
    </row>
    <row r="458" spans="1:38" ht="16.5" customHeight="1">
      <c r="A458" s="12">
        <v>2705009</v>
      </c>
      <c r="B458" s="27" t="s">
        <v>382</v>
      </c>
      <c r="C458" s="281">
        <v>204320</v>
      </c>
      <c r="D458" s="45"/>
      <c r="E458" s="46">
        <f t="shared" si="127"/>
        <v>0</v>
      </c>
      <c r="F458" s="46">
        <f t="shared" si="128"/>
        <v>0</v>
      </c>
      <c r="G458" s="46">
        <f t="shared" si="129"/>
        <v>0</v>
      </c>
      <c r="H458" s="53" t="e">
        <f t="shared" si="125"/>
        <v>#DIV/0!</v>
      </c>
      <c r="I458" s="54" t="e">
        <f t="shared" si="126"/>
        <v>#DIV/0!</v>
      </c>
      <c r="J458" s="65"/>
      <c r="K458" s="78">
        <f t="shared" si="130"/>
        <v>0</v>
      </c>
      <c r="L458" s="45"/>
      <c r="M458" s="79">
        <f t="shared" si="131"/>
        <v>0</v>
      </c>
      <c r="N458" s="65"/>
      <c r="O458" s="78">
        <f t="shared" si="132"/>
        <v>0</v>
      </c>
      <c r="P458" s="45"/>
      <c r="Q458" s="79">
        <f t="shared" si="133"/>
        <v>0</v>
      </c>
      <c r="R458" s="65"/>
      <c r="S458" s="78">
        <f t="shared" si="134"/>
        <v>0</v>
      </c>
      <c r="T458" s="45"/>
      <c r="U458" s="79">
        <f t="shared" si="135"/>
        <v>0</v>
      </c>
      <c r="V458" s="65"/>
      <c r="W458" s="78">
        <f t="shared" si="136"/>
        <v>0</v>
      </c>
      <c r="X458" s="45"/>
      <c r="Y458" s="79">
        <f t="shared" si="137"/>
        <v>0</v>
      </c>
      <c r="Z458" s="65"/>
      <c r="AA458" s="78">
        <f t="shared" si="138"/>
        <v>0</v>
      </c>
      <c r="AB458" s="45"/>
      <c r="AC458" s="79">
        <f t="shared" si="139"/>
        <v>0</v>
      </c>
      <c r="AD458" s="65"/>
      <c r="AE458" s="78">
        <f t="shared" si="140"/>
        <v>0</v>
      </c>
      <c r="AF458" s="45"/>
      <c r="AG458" s="79">
        <f t="shared" si="141"/>
        <v>0</v>
      </c>
      <c r="AH458" s="2"/>
      <c r="AI458" s="2"/>
      <c r="AJ458" s="2"/>
      <c r="AK458" s="2"/>
      <c r="AL458" s="2"/>
    </row>
    <row r="459" spans="1:38" ht="16.5" customHeight="1">
      <c r="A459" s="12">
        <v>2705010</v>
      </c>
      <c r="B459" s="27" t="s">
        <v>383</v>
      </c>
      <c r="C459" s="281">
        <v>439830</v>
      </c>
      <c r="D459" s="45"/>
      <c r="E459" s="46">
        <f t="shared" si="127"/>
        <v>0</v>
      </c>
      <c r="F459" s="46">
        <f t="shared" si="128"/>
        <v>0</v>
      </c>
      <c r="G459" s="46">
        <f t="shared" si="129"/>
        <v>0</v>
      </c>
      <c r="H459" s="53" t="e">
        <f t="shared" si="125"/>
        <v>#DIV/0!</v>
      </c>
      <c r="I459" s="54" t="e">
        <f t="shared" si="126"/>
        <v>#DIV/0!</v>
      </c>
      <c r="J459" s="65"/>
      <c r="K459" s="78">
        <f t="shared" si="130"/>
        <v>0</v>
      </c>
      <c r="L459" s="45"/>
      <c r="M459" s="79">
        <f t="shared" si="131"/>
        <v>0</v>
      </c>
      <c r="N459" s="65"/>
      <c r="O459" s="78">
        <f t="shared" si="132"/>
        <v>0</v>
      </c>
      <c r="P459" s="45"/>
      <c r="Q459" s="79">
        <f t="shared" si="133"/>
        <v>0</v>
      </c>
      <c r="R459" s="65"/>
      <c r="S459" s="78">
        <f t="shared" si="134"/>
        <v>0</v>
      </c>
      <c r="T459" s="45"/>
      <c r="U459" s="79">
        <f t="shared" si="135"/>
        <v>0</v>
      </c>
      <c r="V459" s="65"/>
      <c r="W459" s="78">
        <f t="shared" si="136"/>
        <v>0</v>
      </c>
      <c r="X459" s="45"/>
      <c r="Y459" s="79">
        <f t="shared" si="137"/>
        <v>0</v>
      </c>
      <c r="Z459" s="65"/>
      <c r="AA459" s="78">
        <f t="shared" si="138"/>
        <v>0</v>
      </c>
      <c r="AB459" s="45"/>
      <c r="AC459" s="79">
        <f t="shared" si="139"/>
        <v>0</v>
      </c>
      <c r="AD459" s="65"/>
      <c r="AE459" s="78">
        <f t="shared" si="140"/>
        <v>0</v>
      </c>
      <c r="AF459" s="45"/>
      <c r="AG459" s="79">
        <f t="shared" si="141"/>
        <v>0</v>
      </c>
      <c r="AH459" s="2"/>
      <c r="AI459" s="2"/>
      <c r="AJ459" s="2"/>
      <c r="AK459" s="2"/>
      <c r="AL459" s="2"/>
    </row>
    <row r="460" spans="1:38" ht="16.5" customHeight="1">
      <c r="A460" s="12">
        <v>2703104</v>
      </c>
      <c r="B460" s="18" t="s">
        <v>384</v>
      </c>
      <c r="C460" s="281">
        <v>183700</v>
      </c>
      <c r="D460" s="45">
        <v>0</v>
      </c>
      <c r="E460" s="46">
        <f t="shared" si="127"/>
        <v>0</v>
      </c>
      <c r="F460" s="46">
        <f t="shared" si="128"/>
        <v>0</v>
      </c>
      <c r="G460" s="46">
        <f t="shared" si="129"/>
        <v>0</v>
      </c>
      <c r="H460" s="53" t="e">
        <f t="shared" si="125"/>
        <v>#DIV/0!</v>
      </c>
      <c r="I460" s="54" t="e">
        <f t="shared" si="126"/>
        <v>#DIV/0!</v>
      </c>
      <c r="J460" s="65"/>
      <c r="K460" s="78">
        <f t="shared" si="130"/>
        <v>0</v>
      </c>
      <c r="L460" s="45"/>
      <c r="M460" s="79">
        <f t="shared" si="131"/>
        <v>0</v>
      </c>
      <c r="N460" s="65"/>
      <c r="O460" s="78">
        <f t="shared" si="132"/>
        <v>0</v>
      </c>
      <c r="P460" s="45"/>
      <c r="Q460" s="79">
        <f t="shared" si="133"/>
        <v>0</v>
      </c>
      <c r="R460" s="65"/>
      <c r="S460" s="78">
        <f t="shared" si="134"/>
        <v>0</v>
      </c>
      <c r="T460" s="45"/>
      <c r="U460" s="79">
        <f t="shared" si="135"/>
        <v>0</v>
      </c>
      <c r="V460" s="65"/>
      <c r="W460" s="78">
        <f t="shared" si="136"/>
        <v>0</v>
      </c>
      <c r="X460" s="45"/>
      <c r="Y460" s="79">
        <f t="shared" si="137"/>
        <v>0</v>
      </c>
      <c r="Z460" s="65"/>
      <c r="AA460" s="78">
        <f t="shared" si="138"/>
        <v>0</v>
      </c>
      <c r="AB460" s="45"/>
      <c r="AC460" s="79">
        <f t="shared" si="139"/>
        <v>0</v>
      </c>
      <c r="AD460" s="65"/>
      <c r="AE460" s="78">
        <f t="shared" si="140"/>
        <v>0</v>
      </c>
      <c r="AF460" s="45"/>
      <c r="AG460" s="79">
        <f t="shared" si="141"/>
        <v>0</v>
      </c>
      <c r="AH460" s="2"/>
      <c r="AI460" s="2"/>
      <c r="AJ460" s="2"/>
      <c r="AK460" s="2"/>
      <c r="AL460" s="2"/>
    </row>
    <row r="461" spans="1:38" ht="16.5" customHeight="1">
      <c r="A461" s="12">
        <v>2703204</v>
      </c>
      <c r="B461" s="18" t="s">
        <v>385</v>
      </c>
      <c r="C461" s="281">
        <v>203000</v>
      </c>
      <c r="D461" s="45">
        <v>0</v>
      </c>
      <c r="E461" s="46">
        <f t="shared" si="127"/>
        <v>0</v>
      </c>
      <c r="F461" s="46">
        <f t="shared" si="128"/>
        <v>0</v>
      </c>
      <c r="G461" s="46">
        <f t="shared" si="129"/>
        <v>0</v>
      </c>
      <c r="H461" s="53" t="e">
        <f t="shared" si="125"/>
        <v>#DIV/0!</v>
      </c>
      <c r="I461" s="54" t="e">
        <f t="shared" si="126"/>
        <v>#DIV/0!</v>
      </c>
      <c r="J461" s="65"/>
      <c r="K461" s="78">
        <f t="shared" si="130"/>
        <v>0</v>
      </c>
      <c r="L461" s="45"/>
      <c r="M461" s="79">
        <f t="shared" si="131"/>
        <v>0</v>
      </c>
      <c r="N461" s="65"/>
      <c r="O461" s="78">
        <f t="shared" si="132"/>
        <v>0</v>
      </c>
      <c r="P461" s="45"/>
      <c r="Q461" s="79">
        <f t="shared" si="133"/>
        <v>0</v>
      </c>
      <c r="R461" s="65"/>
      <c r="S461" s="78">
        <f t="shared" si="134"/>
        <v>0</v>
      </c>
      <c r="T461" s="45"/>
      <c r="U461" s="79">
        <f t="shared" si="135"/>
        <v>0</v>
      </c>
      <c r="V461" s="65"/>
      <c r="W461" s="78">
        <f t="shared" si="136"/>
        <v>0</v>
      </c>
      <c r="X461" s="45"/>
      <c r="Y461" s="79">
        <f t="shared" si="137"/>
        <v>0</v>
      </c>
      <c r="Z461" s="65"/>
      <c r="AA461" s="78">
        <f t="shared" si="138"/>
        <v>0</v>
      </c>
      <c r="AB461" s="45"/>
      <c r="AC461" s="79">
        <f t="shared" si="139"/>
        <v>0</v>
      </c>
      <c r="AD461" s="65"/>
      <c r="AE461" s="78">
        <f t="shared" si="140"/>
        <v>0</v>
      </c>
      <c r="AF461" s="45"/>
      <c r="AG461" s="79">
        <f t="shared" si="141"/>
        <v>0</v>
      </c>
      <c r="AH461" s="2"/>
      <c r="AI461" s="2"/>
      <c r="AJ461" s="2"/>
      <c r="AK461" s="2"/>
      <c r="AL461" s="2"/>
    </row>
    <row r="462" spans="1:38" ht="16.5" customHeight="1">
      <c r="A462" s="12"/>
      <c r="B462" s="18"/>
      <c r="C462" s="14"/>
      <c r="D462" s="45"/>
      <c r="E462" s="46"/>
      <c r="F462" s="46"/>
      <c r="G462" s="46"/>
      <c r="H462" s="53"/>
      <c r="I462" s="54"/>
      <c r="J462" s="65"/>
      <c r="K462" s="78"/>
      <c r="L462" s="45"/>
      <c r="M462" s="79"/>
      <c r="N462" s="65"/>
      <c r="O462" s="78"/>
      <c r="P462" s="45"/>
      <c r="Q462" s="79"/>
      <c r="R462" s="65"/>
      <c r="S462" s="78"/>
      <c r="T462" s="45"/>
      <c r="U462" s="79"/>
      <c r="V462" s="65"/>
      <c r="W462" s="78"/>
      <c r="X462" s="45"/>
      <c r="Y462" s="79"/>
      <c r="Z462" s="65"/>
      <c r="AA462" s="78"/>
      <c r="AB462" s="45"/>
      <c r="AC462" s="79"/>
      <c r="AD462" s="65"/>
      <c r="AE462" s="78"/>
      <c r="AF462" s="45"/>
      <c r="AG462" s="79"/>
      <c r="AH462" s="2"/>
      <c r="AI462" s="2"/>
      <c r="AJ462" s="2"/>
      <c r="AK462" s="2"/>
      <c r="AL462" s="2"/>
    </row>
    <row r="463" spans="1:38" ht="16.5" customHeight="1" outlineLevel="1">
      <c r="A463" s="12"/>
      <c r="B463" s="16" t="s">
        <v>123</v>
      </c>
      <c r="C463" s="59"/>
      <c r="D463" s="45"/>
      <c r="E463" s="46"/>
      <c r="F463" s="46"/>
      <c r="G463" s="46"/>
      <c r="H463" s="53"/>
      <c r="I463" s="54"/>
      <c r="J463" s="65"/>
      <c r="K463" s="78"/>
      <c r="L463" s="45"/>
      <c r="M463" s="79"/>
      <c r="N463" s="65"/>
      <c r="O463" s="78"/>
      <c r="P463" s="45"/>
      <c r="Q463" s="79"/>
      <c r="R463" s="65"/>
      <c r="S463" s="78"/>
      <c r="T463" s="45"/>
      <c r="U463" s="79"/>
      <c r="V463" s="65"/>
      <c r="W463" s="78"/>
      <c r="X463" s="45"/>
      <c r="Y463" s="79"/>
      <c r="Z463" s="65"/>
      <c r="AA463" s="78"/>
      <c r="AB463" s="45"/>
      <c r="AC463" s="79"/>
      <c r="AD463" s="65"/>
      <c r="AE463" s="78"/>
      <c r="AF463" s="45"/>
      <c r="AG463" s="79"/>
      <c r="AH463" s="2"/>
      <c r="AI463" s="2"/>
      <c r="AJ463" s="2"/>
      <c r="AK463" s="2"/>
      <c r="AL463" s="2"/>
    </row>
    <row r="464" spans="1:38" ht="16.5" customHeight="1" outlineLevel="1">
      <c r="A464" s="12">
        <v>8002032</v>
      </c>
      <c r="B464" s="18" t="s">
        <v>386</v>
      </c>
      <c r="C464" s="281">
        <v>477870</v>
      </c>
      <c r="D464" s="45">
        <v>0</v>
      </c>
      <c r="E464" s="46">
        <f t="shared" si="127"/>
        <v>0</v>
      </c>
      <c r="F464" s="46">
        <f t="shared" si="128"/>
        <v>0</v>
      </c>
      <c r="G464" s="46">
        <f t="shared" si="129"/>
        <v>0</v>
      </c>
      <c r="H464" s="53" t="e">
        <f t="shared" si="125"/>
        <v>#DIV/0!</v>
      </c>
      <c r="I464" s="54" t="e">
        <f t="shared" si="126"/>
        <v>#DIV/0!</v>
      </c>
      <c r="J464" s="65"/>
      <c r="K464" s="78">
        <f t="shared" si="130"/>
        <v>0</v>
      </c>
      <c r="L464" s="45"/>
      <c r="M464" s="79">
        <f t="shared" si="131"/>
        <v>0</v>
      </c>
      <c r="N464" s="65"/>
      <c r="O464" s="78">
        <f t="shared" si="132"/>
        <v>0</v>
      </c>
      <c r="P464" s="45"/>
      <c r="Q464" s="79">
        <f t="shared" si="133"/>
        <v>0</v>
      </c>
      <c r="R464" s="65"/>
      <c r="S464" s="78">
        <f t="shared" si="134"/>
        <v>0</v>
      </c>
      <c r="T464" s="45"/>
      <c r="U464" s="79">
        <f t="shared" si="135"/>
        <v>0</v>
      </c>
      <c r="V464" s="65"/>
      <c r="W464" s="78">
        <f t="shared" si="136"/>
        <v>0</v>
      </c>
      <c r="X464" s="45"/>
      <c r="Y464" s="79">
        <f t="shared" si="137"/>
        <v>0</v>
      </c>
      <c r="Z464" s="65"/>
      <c r="AA464" s="78">
        <f t="shared" si="138"/>
        <v>0</v>
      </c>
      <c r="AB464" s="45"/>
      <c r="AC464" s="79">
        <f t="shared" si="139"/>
        <v>0</v>
      </c>
      <c r="AD464" s="65"/>
      <c r="AE464" s="78">
        <f t="shared" si="140"/>
        <v>0</v>
      </c>
      <c r="AF464" s="45"/>
      <c r="AG464" s="79">
        <f t="shared" si="141"/>
        <v>0</v>
      </c>
      <c r="AH464" s="2"/>
      <c r="AI464" s="2"/>
      <c r="AJ464" s="2"/>
      <c r="AK464" s="2"/>
      <c r="AL464" s="2"/>
    </row>
    <row r="465" spans="1:38" ht="16.5" customHeight="1" outlineLevel="1">
      <c r="A465" s="12"/>
      <c r="B465" s="18"/>
      <c r="C465" s="14"/>
      <c r="D465" s="45"/>
      <c r="E465" s="46"/>
      <c r="F465" s="46"/>
      <c r="G465" s="46"/>
      <c r="H465" s="53"/>
      <c r="I465" s="54"/>
      <c r="J465" s="65"/>
      <c r="K465" s="78"/>
      <c r="L465" s="45"/>
      <c r="M465" s="79"/>
      <c r="N465" s="65"/>
      <c r="O465" s="78"/>
      <c r="P465" s="45"/>
      <c r="Q465" s="79"/>
      <c r="R465" s="65"/>
      <c r="S465" s="78"/>
      <c r="T465" s="45"/>
      <c r="U465" s="79"/>
      <c r="V465" s="65"/>
      <c r="W465" s="78"/>
      <c r="X465" s="45"/>
      <c r="Y465" s="79"/>
      <c r="Z465" s="65"/>
      <c r="AA465" s="78"/>
      <c r="AB465" s="45"/>
      <c r="AC465" s="79"/>
      <c r="AD465" s="65"/>
      <c r="AE465" s="78"/>
      <c r="AF465" s="45"/>
      <c r="AG465" s="79"/>
      <c r="AH465" s="2"/>
      <c r="AI465" s="2"/>
      <c r="AJ465" s="2"/>
      <c r="AK465" s="2"/>
      <c r="AL465" s="2"/>
    </row>
    <row r="466" spans="1:38" ht="16.5" customHeight="1" outlineLevel="1">
      <c r="A466" s="12"/>
      <c r="B466" s="16" t="s">
        <v>388</v>
      </c>
      <c r="C466" s="59"/>
      <c r="D466" s="45"/>
      <c r="E466" s="46"/>
      <c r="F466" s="46"/>
      <c r="G466" s="46"/>
      <c r="H466" s="53"/>
      <c r="I466" s="54"/>
      <c r="J466" s="65"/>
      <c r="K466" s="78"/>
      <c r="L466" s="45"/>
      <c r="M466" s="79"/>
      <c r="N466" s="65"/>
      <c r="O466" s="78"/>
      <c r="P466" s="45"/>
      <c r="Q466" s="79"/>
      <c r="R466" s="65"/>
      <c r="S466" s="78"/>
      <c r="T466" s="45"/>
      <c r="U466" s="79"/>
      <c r="V466" s="65"/>
      <c r="W466" s="78"/>
      <c r="X466" s="45"/>
      <c r="Y466" s="79"/>
      <c r="Z466" s="65"/>
      <c r="AA466" s="78"/>
      <c r="AB466" s="45"/>
      <c r="AC466" s="79"/>
      <c r="AD466" s="65"/>
      <c r="AE466" s="78"/>
      <c r="AF466" s="45"/>
      <c r="AG466" s="79"/>
      <c r="AH466" s="2"/>
      <c r="AI466" s="2"/>
      <c r="AJ466" s="2"/>
      <c r="AK466" s="2"/>
      <c r="AL466" s="2"/>
    </row>
    <row r="467" spans="1:38" ht="16.5" customHeight="1" outlineLevel="1">
      <c r="A467" s="12">
        <v>8002020</v>
      </c>
      <c r="B467" s="18" t="s">
        <v>389</v>
      </c>
      <c r="C467" s="281">
        <v>323290</v>
      </c>
      <c r="D467" s="45">
        <v>0</v>
      </c>
      <c r="E467" s="46">
        <f t="shared" si="127"/>
        <v>0</v>
      </c>
      <c r="F467" s="46">
        <f t="shared" si="128"/>
        <v>0</v>
      </c>
      <c r="G467" s="46">
        <f t="shared" si="129"/>
        <v>0</v>
      </c>
      <c r="H467" s="53" t="e">
        <f t="shared" si="125"/>
        <v>#DIV/0!</v>
      </c>
      <c r="I467" s="54" t="e">
        <f t="shared" si="126"/>
        <v>#DIV/0!</v>
      </c>
      <c r="J467" s="65"/>
      <c r="K467" s="78">
        <f t="shared" si="130"/>
        <v>0</v>
      </c>
      <c r="L467" s="45"/>
      <c r="M467" s="79">
        <f t="shared" si="131"/>
        <v>0</v>
      </c>
      <c r="N467" s="65"/>
      <c r="O467" s="78">
        <f t="shared" si="132"/>
        <v>0</v>
      </c>
      <c r="P467" s="45"/>
      <c r="Q467" s="79">
        <f t="shared" si="133"/>
        <v>0</v>
      </c>
      <c r="R467" s="65"/>
      <c r="S467" s="78">
        <f t="shared" si="134"/>
        <v>0</v>
      </c>
      <c r="T467" s="45"/>
      <c r="U467" s="79">
        <f t="shared" si="135"/>
        <v>0</v>
      </c>
      <c r="V467" s="65"/>
      <c r="W467" s="78">
        <f t="shared" si="136"/>
        <v>0</v>
      </c>
      <c r="X467" s="45"/>
      <c r="Y467" s="79">
        <f t="shared" si="137"/>
        <v>0</v>
      </c>
      <c r="Z467" s="65"/>
      <c r="AA467" s="78">
        <f t="shared" si="138"/>
        <v>0</v>
      </c>
      <c r="AB467" s="45"/>
      <c r="AC467" s="79">
        <f t="shared" si="139"/>
        <v>0</v>
      </c>
      <c r="AD467" s="65"/>
      <c r="AE467" s="78">
        <f t="shared" si="140"/>
        <v>0</v>
      </c>
      <c r="AF467" s="45"/>
      <c r="AG467" s="79">
        <f t="shared" si="141"/>
        <v>0</v>
      </c>
      <c r="AH467" s="2"/>
      <c r="AI467" s="2"/>
      <c r="AJ467" s="2"/>
      <c r="AK467" s="2"/>
      <c r="AL467" s="2"/>
    </row>
    <row r="468" spans="1:38" ht="16.5" customHeight="1" outlineLevel="1">
      <c r="A468" s="12"/>
      <c r="B468" s="18"/>
      <c r="C468" s="14"/>
      <c r="D468" s="45"/>
      <c r="E468" s="46"/>
      <c r="F468" s="46"/>
      <c r="G468" s="46"/>
      <c r="H468" s="53"/>
      <c r="I468" s="54"/>
      <c r="J468" s="65"/>
      <c r="K468" s="78"/>
      <c r="L468" s="45"/>
      <c r="M468" s="79"/>
      <c r="N468" s="65"/>
      <c r="O468" s="78"/>
      <c r="P468" s="45"/>
      <c r="Q468" s="79"/>
      <c r="R468" s="65"/>
      <c r="S468" s="78"/>
      <c r="T468" s="45"/>
      <c r="U468" s="79"/>
      <c r="V468" s="65"/>
      <c r="W468" s="78"/>
      <c r="X468" s="45"/>
      <c r="Y468" s="79"/>
      <c r="Z468" s="65"/>
      <c r="AA468" s="78"/>
      <c r="AB468" s="45"/>
      <c r="AC468" s="79"/>
      <c r="AD468" s="65"/>
      <c r="AE468" s="78"/>
      <c r="AF468" s="45"/>
      <c r="AG468" s="79"/>
      <c r="AH468" s="2"/>
      <c r="AI468" s="2"/>
      <c r="AJ468" s="2"/>
      <c r="AK468" s="2"/>
      <c r="AL468" s="2"/>
    </row>
    <row r="469" spans="1:38" ht="16.5" customHeight="1" outlineLevel="1">
      <c r="A469" s="12"/>
      <c r="B469" s="16" t="s">
        <v>219</v>
      </c>
      <c r="C469" s="59"/>
      <c r="D469" s="45"/>
      <c r="E469" s="46"/>
      <c r="F469" s="46"/>
      <c r="G469" s="46"/>
      <c r="H469" s="53"/>
      <c r="I469" s="54"/>
      <c r="J469" s="65"/>
      <c r="K469" s="78"/>
      <c r="L469" s="45"/>
      <c r="M469" s="79"/>
      <c r="N469" s="65"/>
      <c r="O469" s="78"/>
      <c r="P469" s="45"/>
      <c r="Q469" s="79"/>
      <c r="R469" s="65"/>
      <c r="S469" s="78"/>
      <c r="T469" s="45"/>
      <c r="U469" s="79"/>
      <c r="V469" s="65"/>
      <c r="W469" s="78"/>
      <c r="X469" s="45"/>
      <c r="Y469" s="79"/>
      <c r="Z469" s="65"/>
      <c r="AA469" s="78"/>
      <c r="AB469" s="45"/>
      <c r="AC469" s="79"/>
      <c r="AD469" s="65"/>
      <c r="AE469" s="78"/>
      <c r="AF469" s="45"/>
      <c r="AG469" s="79"/>
      <c r="AH469" s="2"/>
      <c r="AI469" s="2"/>
      <c r="AJ469" s="2"/>
      <c r="AK469" s="2"/>
      <c r="AL469" s="2"/>
    </row>
    <row r="470" spans="1:38" ht="16.5" customHeight="1" outlineLevel="1">
      <c r="A470" s="12">
        <v>2104307</v>
      </c>
      <c r="B470" s="18" t="s">
        <v>390</v>
      </c>
      <c r="C470" s="14">
        <v>4656490</v>
      </c>
      <c r="D470" s="45">
        <v>0</v>
      </c>
      <c r="E470" s="46">
        <f t="shared" si="127"/>
        <v>0</v>
      </c>
      <c r="F470" s="46">
        <f t="shared" si="128"/>
        <v>0</v>
      </c>
      <c r="G470" s="46">
        <f t="shared" si="129"/>
        <v>0</v>
      </c>
      <c r="H470" s="53" t="e">
        <f t="shared" si="125"/>
        <v>#DIV/0!</v>
      </c>
      <c r="I470" s="54" t="e">
        <f t="shared" si="126"/>
        <v>#DIV/0!</v>
      </c>
      <c r="J470" s="65"/>
      <c r="K470" s="78">
        <f t="shared" si="130"/>
        <v>0</v>
      </c>
      <c r="L470" s="45"/>
      <c r="M470" s="79">
        <f t="shared" si="131"/>
        <v>0</v>
      </c>
      <c r="N470" s="65"/>
      <c r="O470" s="78">
        <f t="shared" si="132"/>
        <v>0</v>
      </c>
      <c r="P470" s="45"/>
      <c r="Q470" s="79">
        <f t="shared" si="133"/>
        <v>0</v>
      </c>
      <c r="R470" s="65"/>
      <c r="S470" s="78">
        <f t="shared" si="134"/>
        <v>0</v>
      </c>
      <c r="T470" s="45"/>
      <c r="U470" s="79">
        <f t="shared" si="135"/>
        <v>0</v>
      </c>
      <c r="V470" s="65"/>
      <c r="W470" s="78">
        <f t="shared" si="136"/>
        <v>0</v>
      </c>
      <c r="X470" s="45"/>
      <c r="Y470" s="79">
        <f t="shared" si="137"/>
        <v>0</v>
      </c>
      <c r="Z470" s="65"/>
      <c r="AA470" s="78">
        <f t="shared" si="138"/>
        <v>0</v>
      </c>
      <c r="AB470" s="45"/>
      <c r="AC470" s="79">
        <f t="shared" si="139"/>
        <v>0</v>
      </c>
      <c r="AD470" s="65"/>
      <c r="AE470" s="78">
        <f t="shared" si="140"/>
        <v>0</v>
      </c>
      <c r="AF470" s="45"/>
      <c r="AG470" s="79">
        <f t="shared" si="141"/>
        <v>0</v>
      </c>
      <c r="AH470" s="2"/>
      <c r="AI470" s="2"/>
      <c r="AJ470" s="2"/>
      <c r="AK470" s="2"/>
      <c r="AL470" s="2"/>
    </row>
    <row r="471" spans="1:38" ht="16.5" customHeight="1" outlineLevel="1">
      <c r="A471" s="12">
        <v>2104306</v>
      </c>
      <c r="B471" s="18" t="s">
        <v>391</v>
      </c>
      <c r="C471" s="14">
        <v>4543530</v>
      </c>
      <c r="D471" s="45">
        <v>0</v>
      </c>
      <c r="E471" s="46">
        <f t="shared" si="127"/>
        <v>0</v>
      </c>
      <c r="F471" s="46">
        <f t="shared" si="128"/>
        <v>0</v>
      </c>
      <c r="G471" s="46">
        <f t="shared" si="129"/>
        <v>0</v>
      </c>
      <c r="H471" s="53" t="e">
        <f t="shared" si="125"/>
        <v>#DIV/0!</v>
      </c>
      <c r="I471" s="54" t="e">
        <f t="shared" si="126"/>
        <v>#DIV/0!</v>
      </c>
      <c r="J471" s="65"/>
      <c r="K471" s="78">
        <f t="shared" si="130"/>
        <v>0</v>
      </c>
      <c r="L471" s="45"/>
      <c r="M471" s="79">
        <f t="shared" si="131"/>
        <v>0</v>
      </c>
      <c r="N471" s="65"/>
      <c r="O471" s="78">
        <f t="shared" si="132"/>
        <v>0</v>
      </c>
      <c r="P471" s="45"/>
      <c r="Q471" s="79">
        <f t="shared" si="133"/>
        <v>0</v>
      </c>
      <c r="R471" s="65"/>
      <c r="S471" s="78">
        <f t="shared" si="134"/>
        <v>0</v>
      </c>
      <c r="T471" s="45"/>
      <c r="U471" s="79">
        <f t="shared" si="135"/>
        <v>0</v>
      </c>
      <c r="V471" s="65"/>
      <c r="W471" s="78">
        <f t="shared" si="136"/>
        <v>0</v>
      </c>
      <c r="X471" s="45"/>
      <c r="Y471" s="79">
        <f t="shared" si="137"/>
        <v>0</v>
      </c>
      <c r="Z471" s="65"/>
      <c r="AA471" s="78">
        <f t="shared" si="138"/>
        <v>0</v>
      </c>
      <c r="AB471" s="45"/>
      <c r="AC471" s="79">
        <f t="shared" si="139"/>
        <v>0</v>
      </c>
      <c r="AD471" s="65"/>
      <c r="AE471" s="78">
        <f t="shared" si="140"/>
        <v>0</v>
      </c>
      <c r="AF471" s="45"/>
      <c r="AG471" s="79">
        <f t="shared" si="141"/>
        <v>0</v>
      </c>
      <c r="AH471" s="2"/>
      <c r="AI471" s="2"/>
      <c r="AJ471" s="2"/>
      <c r="AK471" s="2"/>
      <c r="AL471" s="2"/>
    </row>
    <row r="472" spans="1:38" ht="16.5" customHeight="1" outlineLevel="1">
      <c r="A472" s="12">
        <v>2104305</v>
      </c>
      <c r="B472" s="18" t="s">
        <v>392</v>
      </c>
      <c r="C472" s="14">
        <v>7003080</v>
      </c>
      <c r="D472" s="45">
        <v>0</v>
      </c>
      <c r="E472" s="46">
        <f t="shared" si="127"/>
        <v>0</v>
      </c>
      <c r="F472" s="46">
        <f t="shared" si="128"/>
        <v>0</v>
      </c>
      <c r="G472" s="46">
        <f t="shared" si="129"/>
        <v>0</v>
      </c>
      <c r="H472" s="53" t="e">
        <f t="shared" si="125"/>
        <v>#DIV/0!</v>
      </c>
      <c r="I472" s="54" t="e">
        <f t="shared" si="126"/>
        <v>#DIV/0!</v>
      </c>
      <c r="J472" s="65"/>
      <c r="K472" s="78">
        <f t="shared" si="130"/>
        <v>0</v>
      </c>
      <c r="L472" s="45"/>
      <c r="M472" s="79">
        <f t="shared" si="131"/>
        <v>0</v>
      </c>
      <c r="N472" s="65"/>
      <c r="O472" s="78">
        <f t="shared" si="132"/>
        <v>0</v>
      </c>
      <c r="P472" s="45"/>
      <c r="Q472" s="79">
        <f t="shared" si="133"/>
        <v>0</v>
      </c>
      <c r="R472" s="65"/>
      <c r="S472" s="78">
        <f t="shared" si="134"/>
        <v>0</v>
      </c>
      <c r="T472" s="45"/>
      <c r="U472" s="79">
        <f t="shared" si="135"/>
        <v>0</v>
      </c>
      <c r="V472" s="65"/>
      <c r="W472" s="78">
        <f t="shared" si="136"/>
        <v>0</v>
      </c>
      <c r="X472" s="45"/>
      <c r="Y472" s="79">
        <f t="shared" si="137"/>
        <v>0</v>
      </c>
      <c r="Z472" s="65"/>
      <c r="AA472" s="78">
        <f t="shared" si="138"/>
        <v>0</v>
      </c>
      <c r="AB472" s="45"/>
      <c r="AC472" s="79">
        <f t="shared" si="139"/>
        <v>0</v>
      </c>
      <c r="AD472" s="65"/>
      <c r="AE472" s="78">
        <f t="shared" si="140"/>
        <v>0</v>
      </c>
      <c r="AF472" s="45"/>
      <c r="AG472" s="79">
        <f t="shared" si="141"/>
        <v>0</v>
      </c>
      <c r="AH472" s="2"/>
      <c r="AI472" s="2"/>
      <c r="AJ472" s="2"/>
      <c r="AK472" s="2"/>
      <c r="AL472" s="2"/>
    </row>
    <row r="473" spans="1:38" ht="16.5" customHeight="1" outlineLevel="1">
      <c r="A473" s="12">
        <v>2104301</v>
      </c>
      <c r="B473" s="18" t="s">
        <v>393</v>
      </c>
      <c r="C473" s="14">
        <v>766670</v>
      </c>
      <c r="D473" s="45">
        <v>0</v>
      </c>
      <c r="E473" s="46">
        <f t="shared" si="127"/>
        <v>0</v>
      </c>
      <c r="F473" s="46">
        <f t="shared" si="128"/>
        <v>0</v>
      </c>
      <c r="G473" s="46">
        <f t="shared" si="129"/>
        <v>0</v>
      </c>
      <c r="H473" s="53" t="e">
        <f t="shared" si="125"/>
        <v>#DIV/0!</v>
      </c>
      <c r="I473" s="54" t="e">
        <f t="shared" si="126"/>
        <v>#DIV/0!</v>
      </c>
      <c r="J473" s="65"/>
      <c r="K473" s="78">
        <f t="shared" si="130"/>
        <v>0</v>
      </c>
      <c r="L473" s="45"/>
      <c r="M473" s="79">
        <f t="shared" si="131"/>
        <v>0</v>
      </c>
      <c r="N473" s="65"/>
      <c r="O473" s="78">
        <f t="shared" si="132"/>
        <v>0</v>
      </c>
      <c r="P473" s="45"/>
      <c r="Q473" s="79">
        <f t="shared" si="133"/>
        <v>0</v>
      </c>
      <c r="R473" s="65"/>
      <c r="S473" s="78">
        <f t="shared" si="134"/>
        <v>0</v>
      </c>
      <c r="T473" s="45"/>
      <c r="U473" s="79">
        <f t="shared" si="135"/>
        <v>0</v>
      </c>
      <c r="V473" s="65"/>
      <c r="W473" s="78">
        <f t="shared" si="136"/>
        <v>0</v>
      </c>
      <c r="X473" s="45"/>
      <c r="Y473" s="79">
        <f t="shared" si="137"/>
        <v>0</v>
      </c>
      <c r="Z473" s="65"/>
      <c r="AA473" s="78">
        <f t="shared" si="138"/>
        <v>0</v>
      </c>
      <c r="AB473" s="45"/>
      <c r="AC473" s="79">
        <f t="shared" si="139"/>
        <v>0</v>
      </c>
      <c r="AD473" s="65"/>
      <c r="AE473" s="78">
        <f t="shared" si="140"/>
        <v>0</v>
      </c>
      <c r="AF473" s="45"/>
      <c r="AG473" s="79">
        <f t="shared" si="141"/>
        <v>0</v>
      </c>
      <c r="AH473" s="2"/>
      <c r="AI473" s="2"/>
      <c r="AJ473" s="2"/>
      <c r="AK473" s="2"/>
      <c r="AL473" s="2"/>
    </row>
    <row r="474" spans="1:38" ht="16.5" customHeight="1" outlineLevel="1">
      <c r="A474" s="12">
        <v>2104302</v>
      </c>
      <c r="B474" s="18" t="s">
        <v>394</v>
      </c>
      <c r="C474" s="14">
        <v>580600</v>
      </c>
      <c r="D474" s="45">
        <v>0</v>
      </c>
      <c r="E474" s="46">
        <f t="shared" si="127"/>
        <v>0</v>
      </c>
      <c r="F474" s="46">
        <f t="shared" si="128"/>
        <v>0</v>
      </c>
      <c r="G474" s="46">
        <f t="shared" si="129"/>
        <v>0</v>
      </c>
      <c r="H474" s="53" t="e">
        <f t="shared" si="125"/>
        <v>#DIV/0!</v>
      </c>
      <c r="I474" s="54" t="e">
        <f t="shared" si="126"/>
        <v>#DIV/0!</v>
      </c>
      <c r="J474" s="65"/>
      <c r="K474" s="78">
        <f t="shared" si="130"/>
        <v>0</v>
      </c>
      <c r="L474" s="45"/>
      <c r="M474" s="79">
        <f t="shared" si="131"/>
        <v>0</v>
      </c>
      <c r="N474" s="65"/>
      <c r="O474" s="78">
        <f t="shared" si="132"/>
        <v>0</v>
      </c>
      <c r="P474" s="45"/>
      <c r="Q474" s="79">
        <f t="shared" si="133"/>
        <v>0</v>
      </c>
      <c r="R474" s="65"/>
      <c r="S474" s="78">
        <f t="shared" si="134"/>
        <v>0</v>
      </c>
      <c r="T474" s="45"/>
      <c r="U474" s="79">
        <f t="shared" si="135"/>
        <v>0</v>
      </c>
      <c r="V474" s="65"/>
      <c r="W474" s="78">
        <f t="shared" si="136"/>
        <v>0</v>
      </c>
      <c r="X474" s="45"/>
      <c r="Y474" s="79">
        <f t="shared" si="137"/>
        <v>0</v>
      </c>
      <c r="Z474" s="65"/>
      <c r="AA474" s="78">
        <f t="shared" si="138"/>
        <v>0</v>
      </c>
      <c r="AB474" s="45"/>
      <c r="AC474" s="79">
        <f t="shared" si="139"/>
        <v>0</v>
      </c>
      <c r="AD474" s="65"/>
      <c r="AE474" s="78">
        <f t="shared" si="140"/>
        <v>0</v>
      </c>
      <c r="AF474" s="45"/>
      <c r="AG474" s="79">
        <f t="shared" si="141"/>
        <v>0</v>
      </c>
      <c r="AH474" s="2"/>
      <c r="AI474" s="2"/>
      <c r="AJ474" s="2"/>
      <c r="AK474" s="2"/>
      <c r="AL474" s="2"/>
    </row>
    <row r="475" spans="1:38" ht="16.5" customHeight="1" outlineLevel="1">
      <c r="A475" s="12">
        <v>2104303</v>
      </c>
      <c r="B475" s="18" t="s">
        <v>395</v>
      </c>
      <c r="C475" s="14">
        <v>2042770</v>
      </c>
      <c r="D475" s="45">
        <v>0</v>
      </c>
      <c r="E475" s="46">
        <f t="shared" si="127"/>
        <v>0</v>
      </c>
      <c r="F475" s="46">
        <f t="shared" si="128"/>
        <v>0</v>
      </c>
      <c r="G475" s="46">
        <f t="shared" si="129"/>
        <v>0</v>
      </c>
      <c r="H475" s="53" t="e">
        <f t="shared" si="125"/>
        <v>#DIV/0!</v>
      </c>
      <c r="I475" s="54" t="e">
        <f t="shared" si="126"/>
        <v>#DIV/0!</v>
      </c>
      <c r="J475" s="65"/>
      <c r="K475" s="78">
        <f t="shared" si="130"/>
        <v>0</v>
      </c>
      <c r="L475" s="45"/>
      <c r="M475" s="79">
        <f t="shared" si="131"/>
        <v>0</v>
      </c>
      <c r="N475" s="65"/>
      <c r="O475" s="78">
        <f t="shared" si="132"/>
        <v>0</v>
      </c>
      <c r="P475" s="45"/>
      <c r="Q475" s="79">
        <f t="shared" si="133"/>
        <v>0</v>
      </c>
      <c r="R475" s="65"/>
      <c r="S475" s="78">
        <f t="shared" si="134"/>
        <v>0</v>
      </c>
      <c r="T475" s="45"/>
      <c r="U475" s="79">
        <f t="shared" si="135"/>
        <v>0</v>
      </c>
      <c r="V475" s="65"/>
      <c r="W475" s="78">
        <f t="shared" si="136"/>
        <v>0</v>
      </c>
      <c r="X475" s="45"/>
      <c r="Y475" s="79">
        <f t="shared" si="137"/>
        <v>0</v>
      </c>
      <c r="Z475" s="65"/>
      <c r="AA475" s="78">
        <f t="shared" si="138"/>
        <v>0</v>
      </c>
      <c r="AB475" s="45"/>
      <c r="AC475" s="79">
        <f t="shared" si="139"/>
        <v>0</v>
      </c>
      <c r="AD475" s="65"/>
      <c r="AE475" s="78">
        <f t="shared" si="140"/>
        <v>0</v>
      </c>
      <c r="AF475" s="45"/>
      <c r="AG475" s="79">
        <f t="shared" si="141"/>
        <v>0</v>
      </c>
      <c r="AH475" s="2"/>
      <c r="AI475" s="2"/>
      <c r="AJ475" s="2"/>
      <c r="AK475" s="2"/>
      <c r="AL475" s="2"/>
    </row>
    <row r="476" spans="1:38" ht="16.5" customHeight="1" outlineLevel="1">
      <c r="A476" s="12">
        <v>2104304</v>
      </c>
      <c r="B476" s="18" t="s">
        <v>396</v>
      </c>
      <c r="C476" s="14">
        <v>1177390</v>
      </c>
      <c r="D476" s="45">
        <v>0</v>
      </c>
      <c r="E476" s="46">
        <f t="shared" si="127"/>
        <v>0</v>
      </c>
      <c r="F476" s="46">
        <f t="shared" si="128"/>
        <v>0</v>
      </c>
      <c r="G476" s="46">
        <f t="shared" si="129"/>
        <v>0</v>
      </c>
      <c r="H476" s="53" t="e">
        <f t="shared" si="125"/>
        <v>#DIV/0!</v>
      </c>
      <c r="I476" s="54" t="e">
        <f t="shared" si="126"/>
        <v>#DIV/0!</v>
      </c>
      <c r="J476" s="65"/>
      <c r="K476" s="78">
        <f t="shared" si="130"/>
        <v>0</v>
      </c>
      <c r="L476" s="45"/>
      <c r="M476" s="79">
        <f t="shared" si="131"/>
        <v>0</v>
      </c>
      <c r="N476" s="65"/>
      <c r="O476" s="78">
        <f t="shared" si="132"/>
        <v>0</v>
      </c>
      <c r="P476" s="45"/>
      <c r="Q476" s="79">
        <f t="shared" si="133"/>
        <v>0</v>
      </c>
      <c r="R476" s="65"/>
      <c r="S476" s="78">
        <f t="shared" si="134"/>
        <v>0</v>
      </c>
      <c r="T476" s="45"/>
      <c r="U476" s="79">
        <f t="shared" si="135"/>
        <v>0</v>
      </c>
      <c r="V476" s="65"/>
      <c r="W476" s="78">
        <f t="shared" si="136"/>
        <v>0</v>
      </c>
      <c r="X476" s="45"/>
      <c r="Y476" s="79">
        <f t="shared" si="137"/>
        <v>0</v>
      </c>
      <c r="Z476" s="65"/>
      <c r="AA476" s="78">
        <f t="shared" si="138"/>
        <v>0</v>
      </c>
      <c r="AB476" s="45"/>
      <c r="AC476" s="79">
        <f t="shared" si="139"/>
        <v>0</v>
      </c>
      <c r="AD476" s="65"/>
      <c r="AE476" s="78">
        <f t="shared" si="140"/>
        <v>0</v>
      </c>
      <c r="AF476" s="45"/>
      <c r="AG476" s="79">
        <f t="shared" si="141"/>
        <v>0</v>
      </c>
      <c r="AH476" s="2"/>
      <c r="AI476" s="2"/>
      <c r="AJ476" s="2"/>
      <c r="AK476" s="2"/>
      <c r="AL476" s="2"/>
    </row>
    <row r="477" spans="1:38" ht="16.5" customHeight="1" outlineLevel="1">
      <c r="A477" s="12">
        <v>2104190</v>
      </c>
      <c r="B477" s="27" t="s">
        <v>397</v>
      </c>
      <c r="C477" s="14">
        <v>1139260</v>
      </c>
      <c r="D477" s="45">
        <v>0</v>
      </c>
      <c r="E477" s="46">
        <f t="shared" si="127"/>
        <v>0</v>
      </c>
      <c r="F477" s="46">
        <f t="shared" si="128"/>
        <v>0</v>
      </c>
      <c r="G477" s="46">
        <f t="shared" si="129"/>
        <v>0</v>
      </c>
      <c r="H477" s="53" t="e">
        <f t="shared" si="125"/>
        <v>#DIV/0!</v>
      </c>
      <c r="I477" s="54" t="e">
        <f t="shared" si="126"/>
        <v>#DIV/0!</v>
      </c>
      <c r="J477" s="65"/>
      <c r="K477" s="78">
        <f t="shared" si="130"/>
        <v>0</v>
      </c>
      <c r="L477" s="45"/>
      <c r="M477" s="79">
        <f t="shared" si="131"/>
        <v>0</v>
      </c>
      <c r="N477" s="65"/>
      <c r="O477" s="78">
        <f t="shared" si="132"/>
        <v>0</v>
      </c>
      <c r="P477" s="45"/>
      <c r="Q477" s="79">
        <f t="shared" si="133"/>
        <v>0</v>
      </c>
      <c r="R477" s="65"/>
      <c r="S477" s="78">
        <f t="shared" si="134"/>
        <v>0</v>
      </c>
      <c r="T477" s="45"/>
      <c r="U477" s="79">
        <f t="shared" si="135"/>
        <v>0</v>
      </c>
      <c r="V477" s="65"/>
      <c r="W477" s="78">
        <f t="shared" si="136"/>
        <v>0</v>
      </c>
      <c r="X477" s="45"/>
      <c r="Y477" s="79">
        <f t="shared" si="137"/>
        <v>0</v>
      </c>
      <c r="Z477" s="65"/>
      <c r="AA477" s="78">
        <f t="shared" si="138"/>
        <v>0</v>
      </c>
      <c r="AB477" s="45"/>
      <c r="AC477" s="79">
        <f t="shared" si="139"/>
        <v>0</v>
      </c>
      <c r="AD477" s="65"/>
      <c r="AE477" s="78">
        <f t="shared" si="140"/>
        <v>0</v>
      </c>
      <c r="AF477" s="45"/>
      <c r="AG477" s="79">
        <f t="shared" si="141"/>
        <v>0</v>
      </c>
      <c r="AH477" s="2"/>
      <c r="AI477" s="2"/>
      <c r="AJ477" s="2"/>
      <c r="AK477" s="2"/>
      <c r="AL477" s="2"/>
    </row>
    <row r="478" spans="1:38" ht="39" customHeight="1" outlineLevel="1">
      <c r="A478" s="12" t="s">
        <v>913</v>
      </c>
      <c r="B478" s="27" t="s">
        <v>398</v>
      </c>
      <c r="C478" s="14">
        <v>586890</v>
      </c>
      <c r="D478" s="45">
        <v>0</v>
      </c>
      <c r="E478" s="46">
        <f t="shared" si="127"/>
        <v>0</v>
      </c>
      <c r="F478" s="46">
        <f t="shared" si="128"/>
        <v>0</v>
      </c>
      <c r="G478" s="46">
        <f t="shared" si="129"/>
        <v>0</v>
      </c>
      <c r="H478" s="53" t="e">
        <f t="shared" si="125"/>
        <v>#DIV/0!</v>
      </c>
      <c r="I478" s="54" t="e">
        <f t="shared" si="126"/>
        <v>#DIV/0!</v>
      </c>
      <c r="J478" s="65"/>
      <c r="K478" s="78">
        <f t="shared" si="130"/>
        <v>0</v>
      </c>
      <c r="L478" s="45"/>
      <c r="M478" s="79">
        <f t="shared" si="131"/>
        <v>0</v>
      </c>
      <c r="N478" s="65"/>
      <c r="O478" s="78">
        <f t="shared" si="132"/>
        <v>0</v>
      </c>
      <c r="P478" s="45"/>
      <c r="Q478" s="79">
        <f t="shared" si="133"/>
        <v>0</v>
      </c>
      <c r="R478" s="65"/>
      <c r="S478" s="78">
        <f t="shared" si="134"/>
        <v>0</v>
      </c>
      <c r="T478" s="45"/>
      <c r="U478" s="79">
        <f t="shared" si="135"/>
        <v>0</v>
      </c>
      <c r="V478" s="65"/>
      <c r="W478" s="78">
        <f t="shared" si="136"/>
        <v>0</v>
      </c>
      <c r="X478" s="45"/>
      <c r="Y478" s="79">
        <f t="shared" si="137"/>
        <v>0</v>
      </c>
      <c r="Z478" s="65"/>
      <c r="AA478" s="78">
        <f t="shared" si="138"/>
        <v>0</v>
      </c>
      <c r="AB478" s="45"/>
      <c r="AC478" s="79">
        <f t="shared" si="139"/>
        <v>0</v>
      </c>
      <c r="AD478" s="65"/>
      <c r="AE478" s="78">
        <f t="shared" si="140"/>
        <v>0</v>
      </c>
      <c r="AF478" s="45"/>
      <c r="AG478" s="79">
        <f t="shared" si="141"/>
        <v>0</v>
      </c>
      <c r="AH478" s="2"/>
      <c r="AI478" s="2"/>
      <c r="AJ478" s="2"/>
      <c r="AK478" s="2"/>
      <c r="AL478" s="2"/>
    </row>
    <row r="479" spans="1:38" ht="16.5" customHeight="1" outlineLevel="1">
      <c r="A479" s="12">
        <v>2104279</v>
      </c>
      <c r="B479" s="27" t="s">
        <v>399</v>
      </c>
      <c r="C479" s="14">
        <v>1147310</v>
      </c>
      <c r="D479" s="45">
        <v>0</v>
      </c>
      <c r="E479" s="46">
        <f t="shared" si="127"/>
        <v>0</v>
      </c>
      <c r="F479" s="46">
        <f t="shared" si="128"/>
        <v>0</v>
      </c>
      <c r="G479" s="46">
        <f t="shared" si="129"/>
        <v>0</v>
      </c>
      <c r="H479" s="53" t="e">
        <f t="shared" si="125"/>
        <v>#DIV/0!</v>
      </c>
      <c r="I479" s="54" t="e">
        <f t="shared" si="126"/>
        <v>#DIV/0!</v>
      </c>
      <c r="J479" s="65"/>
      <c r="K479" s="78">
        <f t="shared" si="130"/>
        <v>0</v>
      </c>
      <c r="L479" s="45"/>
      <c r="M479" s="79">
        <f t="shared" si="131"/>
        <v>0</v>
      </c>
      <c r="N479" s="65"/>
      <c r="O479" s="78">
        <f t="shared" si="132"/>
        <v>0</v>
      </c>
      <c r="P479" s="45"/>
      <c r="Q479" s="79">
        <f t="shared" si="133"/>
        <v>0</v>
      </c>
      <c r="R479" s="65"/>
      <c r="S479" s="78">
        <f t="shared" si="134"/>
        <v>0</v>
      </c>
      <c r="T479" s="45"/>
      <c r="U479" s="79">
        <f t="shared" si="135"/>
        <v>0</v>
      </c>
      <c r="V479" s="65"/>
      <c r="W479" s="78">
        <f t="shared" si="136"/>
        <v>0</v>
      </c>
      <c r="X479" s="45"/>
      <c r="Y479" s="79">
        <f t="shared" si="137"/>
        <v>0</v>
      </c>
      <c r="Z479" s="65"/>
      <c r="AA479" s="78">
        <f t="shared" si="138"/>
        <v>0</v>
      </c>
      <c r="AB479" s="45"/>
      <c r="AC479" s="79">
        <f t="shared" si="139"/>
        <v>0</v>
      </c>
      <c r="AD479" s="65"/>
      <c r="AE479" s="78">
        <f t="shared" si="140"/>
        <v>0</v>
      </c>
      <c r="AF479" s="45"/>
      <c r="AG479" s="79">
        <f t="shared" si="141"/>
        <v>0</v>
      </c>
      <c r="AH479" s="2"/>
      <c r="AI479" s="2"/>
      <c r="AJ479" s="2"/>
      <c r="AK479" s="2"/>
      <c r="AL479" s="2"/>
    </row>
    <row r="480" spans="1:38" ht="16.5" customHeight="1" outlineLevel="1">
      <c r="A480" s="12">
        <v>2104379</v>
      </c>
      <c r="B480" s="27" t="s">
        <v>400</v>
      </c>
      <c r="C480" s="14">
        <v>1908530</v>
      </c>
      <c r="D480" s="45">
        <v>0</v>
      </c>
      <c r="E480" s="46">
        <f t="shared" si="127"/>
        <v>0</v>
      </c>
      <c r="F480" s="46">
        <f t="shared" si="128"/>
        <v>0</v>
      </c>
      <c r="G480" s="46">
        <f t="shared" si="129"/>
        <v>0</v>
      </c>
      <c r="H480" s="53" t="e">
        <f t="shared" si="125"/>
        <v>#DIV/0!</v>
      </c>
      <c r="I480" s="54" t="e">
        <f t="shared" si="126"/>
        <v>#DIV/0!</v>
      </c>
      <c r="J480" s="65"/>
      <c r="K480" s="78">
        <f t="shared" si="130"/>
        <v>0</v>
      </c>
      <c r="L480" s="45"/>
      <c r="M480" s="79">
        <f t="shared" si="131"/>
        <v>0</v>
      </c>
      <c r="N480" s="65"/>
      <c r="O480" s="78">
        <f t="shared" si="132"/>
        <v>0</v>
      </c>
      <c r="P480" s="45"/>
      <c r="Q480" s="79">
        <f t="shared" si="133"/>
        <v>0</v>
      </c>
      <c r="R480" s="65"/>
      <c r="S480" s="78">
        <f t="shared" si="134"/>
        <v>0</v>
      </c>
      <c r="T480" s="45"/>
      <c r="U480" s="79">
        <f t="shared" si="135"/>
        <v>0</v>
      </c>
      <c r="V480" s="65"/>
      <c r="W480" s="78">
        <f t="shared" si="136"/>
        <v>0</v>
      </c>
      <c r="X480" s="45"/>
      <c r="Y480" s="79">
        <f t="shared" si="137"/>
        <v>0</v>
      </c>
      <c r="Z480" s="65"/>
      <c r="AA480" s="78">
        <f t="shared" si="138"/>
        <v>0</v>
      </c>
      <c r="AB480" s="45"/>
      <c r="AC480" s="79">
        <f t="shared" si="139"/>
        <v>0</v>
      </c>
      <c r="AD480" s="65"/>
      <c r="AE480" s="78">
        <f t="shared" si="140"/>
        <v>0</v>
      </c>
      <c r="AF480" s="45"/>
      <c r="AG480" s="79">
        <f t="shared" si="141"/>
        <v>0</v>
      </c>
      <c r="AH480" s="2"/>
      <c r="AI480" s="2"/>
      <c r="AJ480" s="2"/>
      <c r="AK480" s="2"/>
      <c r="AL480" s="2"/>
    </row>
    <row r="481" spans="1:38" ht="16.5" customHeight="1" outlineLevel="1">
      <c r="A481" s="12"/>
      <c r="B481" s="18"/>
      <c r="C481" s="14"/>
      <c r="D481" s="45"/>
      <c r="E481" s="46"/>
      <c r="F481" s="46"/>
      <c r="G481" s="46"/>
      <c r="H481" s="53"/>
      <c r="I481" s="54"/>
      <c r="J481" s="65"/>
      <c r="K481" s="78"/>
      <c r="L481" s="45"/>
      <c r="M481" s="79"/>
      <c r="N481" s="65"/>
      <c r="O481" s="78"/>
      <c r="P481" s="45"/>
      <c r="Q481" s="79"/>
      <c r="R481" s="65"/>
      <c r="S481" s="78"/>
      <c r="T481" s="45"/>
      <c r="U481" s="79"/>
      <c r="V481" s="65"/>
      <c r="W481" s="78"/>
      <c r="X481" s="45"/>
      <c r="Y481" s="79"/>
      <c r="Z481" s="65"/>
      <c r="AA481" s="78"/>
      <c r="AB481" s="45"/>
      <c r="AC481" s="79"/>
      <c r="AD481" s="65"/>
      <c r="AE481" s="78"/>
      <c r="AF481" s="45"/>
      <c r="AG481" s="79"/>
      <c r="AH481" s="2"/>
      <c r="AI481" s="2"/>
      <c r="AJ481" s="2"/>
      <c r="AK481" s="2"/>
      <c r="AL481" s="2"/>
    </row>
    <row r="482" spans="1:38" ht="16.5" customHeight="1" outlineLevel="1">
      <c r="A482" s="12"/>
      <c r="B482" s="16" t="s">
        <v>401</v>
      </c>
      <c r="C482" s="59"/>
      <c r="D482" s="45"/>
      <c r="E482" s="46"/>
      <c r="F482" s="46"/>
      <c r="G482" s="46"/>
      <c r="H482" s="53"/>
      <c r="I482" s="54"/>
      <c r="J482" s="65"/>
      <c r="K482" s="78"/>
      <c r="L482" s="45"/>
      <c r="M482" s="79"/>
      <c r="N482" s="65"/>
      <c r="O482" s="78"/>
      <c r="P482" s="45"/>
      <c r="Q482" s="79"/>
      <c r="R482" s="65"/>
      <c r="S482" s="78"/>
      <c r="T482" s="45"/>
      <c r="U482" s="79"/>
      <c r="V482" s="65"/>
      <c r="W482" s="78"/>
      <c r="X482" s="45"/>
      <c r="Y482" s="79"/>
      <c r="Z482" s="65"/>
      <c r="AA482" s="78"/>
      <c r="AB482" s="45"/>
      <c r="AC482" s="79"/>
      <c r="AD482" s="65"/>
      <c r="AE482" s="78"/>
      <c r="AF482" s="45"/>
      <c r="AG482" s="79"/>
      <c r="AH482" s="2"/>
      <c r="AI482" s="2"/>
      <c r="AJ482" s="2"/>
      <c r="AK482" s="2"/>
      <c r="AL482" s="2"/>
    </row>
    <row r="483" spans="1:38" ht="16.5" customHeight="1" outlineLevel="1">
      <c r="A483" s="12">
        <v>8002025</v>
      </c>
      <c r="B483" s="27" t="s">
        <v>402</v>
      </c>
      <c r="C483" s="14">
        <v>341470</v>
      </c>
      <c r="D483" s="45">
        <v>0</v>
      </c>
      <c r="E483" s="46">
        <f t="shared" si="127"/>
        <v>0</v>
      </c>
      <c r="F483" s="46">
        <f t="shared" si="128"/>
        <v>0</v>
      </c>
      <c r="G483" s="46">
        <f t="shared" si="129"/>
        <v>0</v>
      </c>
      <c r="H483" s="53" t="e">
        <f t="shared" si="125"/>
        <v>#DIV/0!</v>
      </c>
      <c r="I483" s="54" t="e">
        <f t="shared" si="126"/>
        <v>#DIV/0!</v>
      </c>
      <c r="J483" s="65"/>
      <c r="K483" s="78">
        <f t="shared" si="130"/>
        <v>0</v>
      </c>
      <c r="L483" s="45"/>
      <c r="M483" s="79">
        <f t="shared" si="131"/>
        <v>0</v>
      </c>
      <c r="N483" s="65"/>
      <c r="O483" s="78">
        <f t="shared" si="132"/>
        <v>0</v>
      </c>
      <c r="P483" s="45"/>
      <c r="Q483" s="79">
        <f t="shared" si="133"/>
        <v>0</v>
      </c>
      <c r="R483" s="65"/>
      <c r="S483" s="78">
        <f t="shared" si="134"/>
        <v>0</v>
      </c>
      <c r="T483" s="45"/>
      <c r="U483" s="79">
        <f t="shared" si="135"/>
        <v>0</v>
      </c>
      <c r="V483" s="65"/>
      <c r="W483" s="78">
        <f t="shared" si="136"/>
        <v>0</v>
      </c>
      <c r="X483" s="45"/>
      <c r="Y483" s="79">
        <f t="shared" si="137"/>
        <v>0</v>
      </c>
      <c r="Z483" s="65"/>
      <c r="AA483" s="78">
        <f t="shared" si="138"/>
        <v>0</v>
      </c>
      <c r="AB483" s="45"/>
      <c r="AC483" s="79">
        <f t="shared" si="139"/>
        <v>0</v>
      </c>
      <c r="AD483" s="65"/>
      <c r="AE483" s="78">
        <f t="shared" si="140"/>
        <v>0</v>
      </c>
      <c r="AF483" s="45"/>
      <c r="AG483" s="79">
        <f t="shared" si="141"/>
        <v>0</v>
      </c>
      <c r="AH483" s="2"/>
      <c r="AI483" s="2"/>
      <c r="AJ483" s="2"/>
      <c r="AK483" s="2"/>
      <c r="AL483" s="2"/>
    </row>
    <row r="484" spans="1:38" ht="16.5" customHeight="1" outlineLevel="1">
      <c r="A484" s="12">
        <v>8002026</v>
      </c>
      <c r="B484" s="27" t="s">
        <v>403</v>
      </c>
      <c r="C484" s="14">
        <v>115700</v>
      </c>
      <c r="D484" s="45">
        <v>0</v>
      </c>
      <c r="E484" s="46">
        <f t="shared" si="127"/>
        <v>0</v>
      </c>
      <c r="F484" s="46">
        <f t="shared" si="128"/>
        <v>0</v>
      </c>
      <c r="G484" s="46">
        <f t="shared" si="129"/>
        <v>0</v>
      </c>
      <c r="H484" s="53" t="e">
        <f t="shared" si="125"/>
        <v>#DIV/0!</v>
      </c>
      <c r="I484" s="54" t="e">
        <f t="shared" si="126"/>
        <v>#DIV/0!</v>
      </c>
      <c r="J484" s="65"/>
      <c r="K484" s="78">
        <f t="shared" si="130"/>
        <v>0</v>
      </c>
      <c r="L484" s="45"/>
      <c r="M484" s="79">
        <f t="shared" si="131"/>
        <v>0</v>
      </c>
      <c r="N484" s="65"/>
      <c r="O484" s="78">
        <f t="shared" si="132"/>
        <v>0</v>
      </c>
      <c r="P484" s="45"/>
      <c r="Q484" s="79">
        <f t="shared" si="133"/>
        <v>0</v>
      </c>
      <c r="R484" s="65"/>
      <c r="S484" s="78">
        <f t="shared" si="134"/>
        <v>0</v>
      </c>
      <c r="T484" s="45"/>
      <c r="U484" s="79">
        <f t="shared" si="135"/>
        <v>0</v>
      </c>
      <c r="V484" s="65"/>
      <c r="W484" s="78">
        <f t="shared" si="136"/>
        <v>0</v>
      </c>
      <c r="X484" s="45"/>
      <c r="Y484" s="79">
        <f t="shared" si="137"/>
        <v>0</v>
      </c>
      <c r="Z484" s="65"/>
      <c r="AA484" s="78">
        <f t="shared" si="138"/>
        <v>0</v>
      </c>
      <c r="AB484" s="45"/>
      <c r="AC484" s="79">
        <f t="shared" si="139"/>
        <v>0</v>
      </c>
      <c r="AD484" s="65"/>
      <c r="AE484" s="78">
        <f t="shared" si="140"/>
        <v>0</v>
      </c>
      <c r="AF484" s="45"/>
      <c r="AG484" s="79">
        <f t="shared" si="141"/>
        <v>0</v>
      </c>
      <c r="AH484" s="2"/>
      <c r="AI484" s="2"/>
      <c r="AJ484" s="2"/>
      <c r="AK484" s="2"/>
      <c r="AL484" s="2"/>
    </row>
    <row r="485" spans="1:38" ht="16.5" customHeight="1" outlineLevel="1">
      <c r="A485" s="12">
        <v>8002027</v>
      </c>
      <c r="B485" s="27" t="s">
        <v>404</v>
      </c>
      <c r="C485" s="14">
        <v>371380</v>
      </c>
      <c r="D485" s="45">
        <v>0</v>
      </c>
      <c r="E485" s="46">
        <f t="shared" si="127"/>
        <v>0</v>
      </c>
      <c r="F485" s="46">
        <f t="shared" si="128"/>
        <v>0</v>
      </c>
      <c r="G485" s="46">
        <f t="shared" si="129"/>
        <v>0</v>
      </c>
      <c r="H485" s="53" t="e">
        <f t="shared" si="125"/>
        <v>#DIV/0!</v>
      </c>
      <c r="I485" s="54" t="e">
        <f t="shared" si="126"/>
        <v>#DIV/0!</v>
      </c>
      <c r="J485" s="65"/>
      <c r="K485" s="78">
        <f t="shared" si="130"/>
        <v>0</v>
      </c>
      <c r="L485" s="45"/>
      <c r="M485" s="79">
        <f t="shared" si="131"/>
        <v>0</v>
      </c>
      <c r="N485" s="65"/>
      <c r="O485" s="78">
        <f t="shared" si="132"/>
        <v>0</v>
      </c>
      <c r="P485" s="45"/>
      <c r="Q485" s="79">
        <f t="shared" si="133"/>
        <v>0</v>
      </c>
      <c r="R485" s="65"/>
      <c r="S485" s="78">
        <f t="shared" si="134"/>
        <v>0</v>
      </c>
      <c r="T485" s="45"/>
      <c r="U485" s="79">
        <f t="shared" si="135"/>
        <v>0</v>
      </c>
      <c r="V485" s="65"/>
      <c r="W485" s="78">
        <f t="shared" si="136"/>
        <v>0</v>
      </c>
      <c r="X485" s="45"/>
      <c r="Y485" s="79">
        <f t="shared" si="137"/>
        <v>0</v>
      </c>
      <c r="Z485" s="65"/>
      <c r="AA485" s="78">
        <f t="shared" si="138"/>
        <v>0</v>
      </c>
      <c r="AB485" s="45"/>
      <c r="AC485" s="79">
        <f t="shared" si="139"/>
        <v>0</v>
      </c>
      <c r="AD485" s="65"/>
      <c r="AE485" s="78">
        <f t="shared" si="140"/>
        <v>0</v>
      </c>
      <c r="AF485" s="45"/>
      <c r="AG485" s="79">
        <f t="shared" si="141"/>
        <v>0</v>
      </c>
      <c r="AH485" s="2"/>
      <c r="AI485" s="2"/>
      <c r="AJ485" s="2"/>
      <c r="AK485" s="2"/>
      <c r="AL485" s="2"/>
    </row>
    <row r="486" spans="1:38" ht="16.5" customHeight="1" outlineLevel="1">
      <c r="A486" s="12">
        <v>8002028</v>
      </c>
      <c r="B486" s="27" t="s">
        <v>405</v>
      </c>
      <c r="C486" s="14">
        <v>151480</v>
      </c>
      <c r="D486" s="45">
        <v>0</v>
      </c>
      <c r="E486" s="46">
        <f t="shared" si="127"/>
        <v>0</v>
      </c>
      <c r="F486" s="46">
        <f t="shared" si="128"/>
        <v>0</v>
      </c>
      <c r="G486" s="46">
        <f t="shared" si="129"/>
        <v>0</v>
      </c>
      <c r="H486" s="53" t="e">
        <f t="shared" si="125"/>
        <v>#DIV/0!</v>
      </c>
      <c r="I486" s="54" t="e">
        <f t="shared" si="126"/>
        <v>#DIV/0!</v>
      </c>
      <c r="J486" s="65"/>
      <c r="K486" s="78">
        <f t="shared" si="130"/>
        <v>0</v>
      </c>
      <c r="L486" s="45"/>
      <c r="M486" s="79">
        <f t="shared" si="131"/>
        <v>0</v>
      </c>
      <c r="N486" s="65"/>
      <c r="O486" s="78">
        <f t="shared" si="132"/>
        <v>0</v>
      </c>
      <c r="P486" s="45"/>
      <c r="Q486" s="79">
        <f t="shared" si="133"/>
        <v>0</v>
      </c>
      <c r="R486" s="65"/>
      <c r="S486" s="78">
        <f t="shared" si="134"/>
        <v>0</v>
      </c>
      <c r="T486" s="45"/>
      <c r="U486" s="79">
        <f t="shared" si="135"/>
        <v>0</v>
      </c>
      <c r="V486" s="65"/>
      <c r="W486" s="78">
        <f t="shared" si="136"/>
        <v>0</v>
      </c>
      <c r="X486" s="45"/>
      <c r="Y486" s="79">
        <f t="shared" si="137"/>
        <v>0</v>
      </c>
      <c r="Z486" s="65"/>
      <c r="AA486" s="78">
        <f t="shared" si="138"/>
        <v>0</v>
      </c>
      <c r="AB486" s="45"/>
      <c r="AC486" s="79">
        <f t="shared" si="139"/>
        <v>0</v>
      </c>
      <c r="AD486" s="65"/>
      <c r="AE486" s="78">
        <f t="shared" si="140"/>
        <v>0</v>
      </c>
      <c r="AF486" s="45"/>
      <c r="AG486" s="79">
        <f t="shared" si="141"/>
        <v>0</v>
      </c>
      <c r="AH486" s="2"/>
      <c r="AI486" s="2"/>
      <c r="AJ486" s="2"/>
      <c r="AK486" s="2"/>
      <c r="AL486" s="2"/>
    </row>
    <row r="487" spans="1:38" ht="16.5" customHeight="1" outlineLevel="1">
      <c r="A487" s="12">
        <v>8002029</v>
      </c>
      <c r="B487" s="27" t="s">
        <v>406</v>
      </c>
      <c r="C487" s="14">
        <v>321830</v>
      </c>
      <c r="D487" s="45">
        <v>0</v>
      </c>
      <c r="E487" s="46">
        <f t="shared" si="127"/>
        <v>0</v>
      </c>
      <c r="F487" s="46">
        <f t="shared" si="128"/>
        <v>0</v>
      </c>
      <c r="G487" s="46">
        <f t="shared" si="129"/>
        <v>0</v>
      </c>
      <c r="H487" s="53" t="e">
        <f t="shared" si="125"/>
        <v>#DIV/0!</v>
      </c>
      <c r="I487" s="54" t="e">
        <f t="shared" si="126"/>
        <v>#DIV/0!</v>
      </c>
      <c r="J487" s="65"/>
      <c r="K487" s="78">
        <f t="shared" si="130"/>
        <v>0</v>
      </c>
      <c r="L487" s="45"/>
      <c r="M487" s="79">
        <f t="shared" si="131"/>
        <v>0</v>
      </c>
      <c r="N487" s="65"/>
      <c r="O487" s="78">
        <f t="shared" si="132"/>
        <v>0</v>
      </c>
      <c r="P487" s="45"/>
      <c r="Q487" s="79">
        <f t="shared" si="133"/>
        <v>0</v>
      </c>
      <c r="R487" s="65"/>
      <c r="S487" s="78">
        <f t="shared" si="134"/>
        <v>0</v>
      </c>
      <c r="T487" s="45"/>
      <c r="U487" s="79">
        <f t="shared" si="135"/>
        <v>0</v>
      </c>
      <c r="V487" s="65"/>
      <c r="W487" s="78">
        <f t="shared" si="136"/>
        <v>0</v>
      </c>
      <c r="X487" s="45"/>
      <c r="Y487" s="79">
        <f t="shared" si="137"/>
        <v>0</v>
      </c>
      <c r="Z487" s="65"/>
      <c r="AA487" s="78">
        <f t="shared" si="138"/>
        <v>0</v>
      </c>
      <c r="AB487" s="45"/>
      <c r="AC487" s="79">
        <f t="shared" si="139"/>
        <v>0</v>
      </c>
      <c r="AD487" s="65"/>
      <c r="AE487" s="78">
        <f t="shared" si="140"/>
        <v>0</v>
      </c>
      <c r="AF487" s="45"/>
      <c r="AG487" s="79">
        <f t="shared" si="141"/>
        <v>0</v>
      </c>
      <c r="AH487" s="2"/>
      <c r="AI487" s="2"/>
      <c r="AJ487" s="2"/>
      <c r="AK487" s="2"/>
      <c r="AL487" s="2"/>
    </row>
    <row r="488" spans="1:38" ht="16.5" customHeight="1" outlineLevel="1">
      <c r="A488" s="12"/>
      <c r="B488" s="18"/>
      <c r="C488" s="14"/>
      <c r="D488" s="45"/>
      <c r="E488" s="46"/>
      <c r="F488" s="46"/>
      <c r="G488" s="46"/>
      <c r="H488" s="53"/>
      <c r="I488" s="54"/>
      <c r="J488" s="65"/>
      <c r="K488" s="78"/>
      <c r="L488" s="45"/>
      <c r="M488" s="79"/>
      <c r="N488" s="65"/>
      <c r="O488" s="78"/>
      <c r="P488" s="45"/>
      <c r="Q488" s="79"/>
      <c r="R488" s="65"/>
      <c r="S488" s="78"/>
      <c r="T488" s="45"/>
      <c r="U488" s="79"/>
      <c r="V488" s="65"/>
      <c r="W488" s="78"/>
      <c r="X488" s="45"/>
      <c r="Y488" s="79"/>
      <c r="Z488" s="65"/>
      <c r="AA488" s="78"/>
      <c r="AB488" s="45"/>
      <c r="AC488" s="79"/>
      <c r="AD488" s="65"/>
      <c r="AE488" s="78"/>
      <c r="AF488" s="45"/>
      <c r="AG488" s="79"/>
      <c r="AH488" s="2"/>
      <c r="AI488" s="2"/>
      <c r="AJ488" s="2"/>
      <c r="AK488" s="2"/>
      <c r="AL488" s="2"/>
    </row>
    <row r="489" spans="1:38" ht="16.5" customHeight="1" outlineLevel="1">
      <c r="A489" s="12"/>
      <c r="B489" s="16" t="s">
        <v>407</v>
      </c>
      <c r="C489" s="59"/>
      <c r="D489" s="45"/>
      <c r="E489" s="46"/>
      <c r="F489" s="46"/>
      <c r="G489" s="46"/>
      <c r="H489" s="53"/>
      <c r="I489" s="54"/>
      <c r="J489" s="65"/>
      <c r="K489" s="78"/>
      <c r="L489" s="45"/>
      <c r="M489" s="79"/>
      <c r="N489" s="65"/>
      <c r="O489" s="78"/>
      <c r="P489" s="45"/>
      <c r="Q489" s="79"/>
      <c r="R489" s="65"/>
      <c r="S489" s="78"/>
      <c r="T489" s="45"/>
      <c r="U489" s="79"/>
      <c r="V489" s="65"/>
      <c r="W489" s="78"/>
      <c r="X489" s="45"/>
      <c r="Y489" s="79"/>
      <c r="Z489" s="65"/>
      <c r="AA489" s="78"/>
      <c r="AB489" s="45"/>
      <c r="AC489" s="79"/>
      <c r="AD489" s="65"/>
      <c r="AE489" s="78"/>
      <c r="AF489" s="45"/>
      <c r="AG489" s="79"/>
      <c r="AH489" s="2"/>
      <c r="AI489" s="2"/>
      <c r="AJ489" s="2"/>
      <c r="AK489" s="2"/>
      <c r="AL489" s="2"/>
    </row>
    <row r="490" spans="1:38" ht="16.5" customHeight="1" outlineLevel="1">
      <c r="A490" s="12">
        <v>2003131</v>
      </c>
      <c r="B490" s="27" t="s">
        <v>408</v>
      </c>
      <c r="C490" s="14">
        <v>795120</v>
      </c>
      <c r="D490" s="45">
        <v>0</v>
      </c>
      <c r="E490" s="46">
        <f t="shared" si="127"/>
        <v>0</v>
      </c>
      <c r="F490" s="46">
        <f t="shared" si="128"/>
        <v>0</v>
      </c>
      <c r="G490" s="46">
        <f t="shared" si="129"/>
        <v>0</v>
      </c>
      <c r="H490" s="53" t="e">
        <f t="shared" si="125"/>
        <v>#DIV/0!</v>
      </c>
      <c r="I490" s="54" t="e">
        <f t="shared" si="126"/>
        <v>#DIV/0!</v>
      </c>
      <c r="J490" s="65"/>
      <c r="K490" s="78">
        <f t="shared" si="130"/>
        <v>0</v>
      </c>
      <c r="L490" s="45"/>
      <c r="M490" s="79">
        <f t="shared" si="131"/>
        <v>0</v>
      </c>
      <c r="N490" s="65"/>
      <c r="O490" s="78">
        <f t="shared" si="132"/>
        <v>0</v>
      </c>
      <c r="P490" s="45"/>
      <c r="Q490" s="79">
        <f t="shared" si="133"/>
        <v>0</v>
      </c>
      <c r="R490" s="65"/>
      <c r="S490" s="78">
        <f t="shared" si="134"/>
        <v>0</v>
      </c>
      <c r="T490" s="45"/>
      <c r="U490" s="79">
        <f t="shared" si="135"/>
        <v>0</v>
      </c>
      <c r="V490" s="65"/>
      <c r="W490" s="78">
        <f t="shared" si="136"/>
        <v>0</v>
      </c>
      <c r="X490" s="45"/>
      <c r="Y490" s="79">
        <f t="shared" si="137"/>
        <v>0</v>
      </c>
      <c r="Z490" s="65"/>
      <c r="AA490" s="78">
        <f t="shared" si="138"/>
        <v>0</v>
      </c>
      <c r="AB490" s="45"/>
      <c r="AC490" s="79">
        <f t="shared" si="139"/>
        <v>0</v>
      </c>
      <c r="AD490" s="65"/>
      <c r="AE490" s="78">
        <f t="shared" si="140"/>
        <v>0</v>
      </c>
      <c r="AF490" s="45"/>
      <c r="AG490" s="79">
        <f t="shared" si="141"/>
        <v>0</v>
      </c>
      <c r="AH490" s="2"/>
      <c r="AI490" s="2"/>
      <c r="AJ490" s="2"/>
      <c r="AK490" s="2"/>
      <c r="AL490" s="2"/>
    </row>
    <row r="491" spans="1:38" ht="16.5" customHeight="1" outlineLevel="1">
      <c r="A491" s="12"/>
      <c r="B491" s="18"/>
      <c r="C491" s="14"/>
      <c r="D491" s="45"/>
      <c r="E491" s="46"/>
      <c r="F491" s="46"/>
      <c r="G491" s="46"/>
      <c r="H491" s="53"/>
      <c r="I491" s="54"/>
      <c r="J491" s="65"/>
      <c r="K491" s="78"/>
      <c r="L491" s="45"/>
      <c r="M491" s="79"/>
      <c r="N491" s="65"/>
      <c r="O491" s="78"/>
      <c r="P491" s="45"/>
      <c r="Q491" s="79"/>
      <c r="R491" s="65"/>
      <c r="S491" s="78"/>
      <c r="T491" s="45"/>
      <c r="U491" s="79"/>
      <c r="V491" s="65"/>
      <c r="W491" s="78"/>
      <c r="X491" s="45"/>
      <c r="Y491" s="79"/>
      <c r="Z491" s="65"/>
      <c r="AA491" s="78"/>
      <c r="AB491" s="45"/>
      <c r="AC491" s="79"/>
      <c r="AD491" s="65"/>
      <c r="AE491" s="78"/>
      <c r="AF491" s="45"/>
      <c r="AG491" s="79"/>
      <c r="AH491" s="2"/>
      <c r="AI491" s="2"/>
      <c r="AJ491" s="2"/>
      <c r="AK491" s="2"/>
      <c r="AL491" s="2"/>
    </row>
    <row r="492" spans="1:38" ht="16.5" customHeight="1" outlineLevel="1">
      <c r="A492" s="12"/>
      <c r="B492" s="16" t="s">
        <v>409</v>
      </c>
      <c r="C492" s="59"/>
      <c r="D492" s="45"/>
      <c r="E492" s="46"/>
      <c r="F492" s="46"/>
      <c r="G492" s="46"/>
      <c r="H492" s="53"/>
      <c r="I492" s="54"/>
      <c r="J492" s="65"/>
      <c r="K492" s="78"/>
      <c r="L492" s="45"/>
      <c r="M492" s="79"/>
      <c r="N492" s="65"/>
      <c r="O492" s="78"/>
      <c r="P492" s="45"/>
      <c r="Q492" s="79"/>
      <c r="R492" s="65"/>
      <c r="S492" s="78"/>
      <c r="T492" s="45"/>
      <c r="U492" s="79"/>
      <c r="V492" s="65"/>
      <c r="W492" s="78"/>
      <c r="X492" s="45"/>
      <c r="Y492" s="79"/>
      <c r="Z492" s="65"/>
      <c r="AA492" s="78"/>
      <c r="AB492" s="45"/>
      <c r="AC492" s="79"/>
      <c r="AD492" s="65"/>
      <c r="AE492" s="78"/>
      <c r="AF492" s="45"/>
      <c r="AG492" s="79"/>
      <c r="AH492" s="2"/>
      <c r="AI492" s="2"/>
      <c r="AJ492" s="2"/>
      <c r="AK492" s="2"/>
      <c r="AL492" s="2"/>
    </row>
    <row r="493" spans="1:38" ht="16.5" customHeight="1" outlineLevel="1">
      <c r="A493" s="12">
        <v>1103005</v>
      </c>
      <c r="B493" s="27" t="s">
        <v>410</v>
      </c>
      <c r="C493" s="14">
        <v>1222600</v>
      </c>
      <c r="D493" s="45">
        <v>0</v>
      </c>
      <c r="E493" s="46">
        <f t="shared" si="127"/>
        <v>0</v>
      </c>
      <c r="F493" s="46">
        <f t="shared" si="128"/>
        <v>0</v>
      </c>
      <c r="G493" s="46">
        <f t="shared" si="129"/>
        <v>0</v>
      </c>
      <c r="H493" s="53" t="e">
        <f t="shared" si="125"/>
        <v>#DIV/0!</v>
      </c>
      <c r="I493" s="54" t="e">
        <f t="shared" si="126"/>
        <v>#DIV/0!</v>
      </c>
      <c r="J493" s="65"/>
      <c r="K493" s="78">
        <f t="shared" si="130"/>
        <v>0</v>
      </c>
      <c r="L493" s="45"/>
      <c r="M493" s="79">
        <f t="shared" si="131"/>
        <v>0</v>
      </c>
      <c r="N493" s="65"/>
      <c r="O493" s="78">
        <f t="shared" si="132"/>
        <v>0</v>
      </c>
      <c r="P493" s="45"/>
      <c r="Q493" s="79">
        <f t="shared" si="133"/>
        <v>0</v>
      </c>
      <c r="R493" s="65"/>
      <c r="S493" s="78">
        <f t="shared" si="134"/>
        <v>0</v>
      </c>
      <c r="T493" s="45"/>
      <c r="U493" s="79">
        <f t="shared" si="135"/>
        <v>0</v>
      </c>
      <c r="V493" s="65"/>
      <c r="W493" s="78">
        <f t="shared" si="136"/>
        <v>0</v>
      </c>
      <c r="X493" s="45"/>
      <c r="Y493" s="79">
        <f t="shared" si="137"/>
        <v>0</v>
      </c>
      <c r="Z493" s="65"/>
      <c r="AA493" s="78">
        <f t="shared" si="138"/>
        <v>0</v>
      </c>
      <c r="AB493" s="45"/>
      <c r="AC493" s="79">
        <f t="shared" si="139"/>
        <v>0</v>
      </c>
      <c r="AD493" s="65"/>
      <c r="AE493" s="78">
        <f t="shared" si="140"/>
        <v>0</v>
      </c>
      <c r="AF493" s="45"/>
      <c r="AG493" s="79">
        <f t="shared" si="141"/>
        <v>0</v>
      </c>
      <c r="AH493" s="2"/>
      <c r="AI493" s="2"/>
      <c r="AJ493" s="2"/>
      <c r="AK493" s="2"/>
      <c r="AL493" s="2"/>
    </row>
    <row r="494" spans="1:38" ht="16.5" customHeight="1" outlineLevel="1">
      <c r="A494" s="12"/>
      <c r="B494" s="18"/>
      <c r="C494" s="14"/>
      <c r="D494" s="45"/>
      <c r="E494" s="46"/>
      <c r="F494" s="46"/>
      <c r="G494" s="46"/>
      <c r="H494" s="53"/>
      <c r="I494" s="54"/>
      <c r="J494" s="65"/>
      <c r="K494" s="78"/>
      <c r="L494" s="45"/>
      <c r="M494" s="79"/>
      <c r="N494" s="65"/>
      <c r="O494" s="78"/>
      <c r="P494" s="45"/>
      <c r="Q494" s="79"/>
      <c r="R494" s="65"/>
      <c r="S494" s="78"/>
      <c r="T494" s="45"/>
      <c r="U494" s="79"/>
      <c r="V494" s="65"/>
      <c r="W494" s="78"/>
      <c r="X494" s="45"/>
      <c r="Y494" s="79"/>
      <c r="Z494" s="65"/>
      <c r="AA494" s="78"/>
      <c r="AB494" s="45"/>
      <c r="AC494" s="79"/>
      <c r="AD494" s="65"/>
      <c r="AE494" s="78"/>
      <c r="AF494" s="45"/>
      <c r="AG494" s="79"/>
      <c r="AH494" s="2"/>
      <c r="AI494" s="2"/>
      <c r="AJ494" s="2"/>
      <c r="AK494" s="2"/>
      <c r="AL494" s="2"/>
    </row>
    <row r="495" spans="1:38" ht="16.5" customHeight="1" outlineLevel="1">
      <c r="A495" s="12"/>
      <c r="B495" s="16" t="s">
        <v>411</v>
      </c>
      <c r="C495" s="59"/>
      <c r="D495" s="45"/>
      <c r="E495" s="46"/>
      <c r="F495" s="46"/>
      <c r="G495" s="46"/>
      <c r="H495" s="53"/>
      <c r="I495" s="54"/>
      <c r="J495" s="65"/>
      <c r="K495" s="78"/>
      <c r="L495" s="45"/>
      <c r="M495" s="79"/>
      <c r="N495" s="65"/>
      <c r="O495" s="78"/>
      <c r="P495" s="45"/>
      <c r="Q495" s="79"/>
      <c r="R495" s="65"/>
      <c r="S495" s="78"/>
      <c r="T495" s="45"/>
      <c r="U495" s="79"/>
      <c r="V495" s="65"/>
      <c r="W495" s="78"/>
      <c r="X495" s="45"/>
      <c r="Y495" s="79"/>
      <c r="Z495" s="65"/>
      <c r="AA495" s="78"/>
      <c r="AB495" s="45"/>
      <c r="AC495" s="79"/>
      <c r="AD495" s="65"/>
      <c r="AE495" s="78"/>
      <c r="AF495" s="45"/>
      <c r="AG495" s="79"/>
      <c r="AH495" s="2"/>
      <c r="AI495" s="2"/>
      <c r="AJ495" s="2"/>
      <c r="AK495" s="2"/>
      <c r="AL495" s="2"/>
    </row>
    <row r="496" spans="1:38" ht="16.5" customHeight="1" outlineLevel="1">
      <c r="A496" s="12" t="s">
        <v>914</v>
      </c>
      <c r="B496" s="27" t="s">
        <v>412</v>
      </c>
      <c r="C496" s="14">
        <v>17720</v>
      </c>
      <c r="D496" s="45">
        <v>0</v>
      </c>
      <c r="E496" s="46">
        <f t="shared" si="127"/>
        <v>0</v>
      </c>
      <c r="F496" s="46">
        <f t="shared" si="128"/>
        <v>0</v>
      </c>
      <c r="G496" s="46">
        <f t="shared" si="129"/>
        <v>0</v>
      </c>
      <c r="H496" s="53" t="e">
        <f t="shared" si="125"/>
        <v>#DIV/0!</v>
      </c>
      <c r="I496" s="54" t="e">
        <f t="shared" si="126"/>
        <v>#DIV/0!</v>
      </c>
      <c r="J496" s="65"/>
      <c r="K496" s="78">
        <f t="shared" si="130"/>
        <v>0</v>
      </c>
      <c r="L496" s="45"/>
      <c r="M496" s="79">
        <f t="shared" si="131"/>
        <v>0</v>
      </c>
      <c r="N496" s="65"/>
      <c r="O496" s="78">
        <f t="shared" si="132"/>
        <v>0</v>
      </c>
      <c r="P496" s="45"/>
      <c r="Q496" s="79">
        <f t="shared" si="133"/>
        <v>0</v>
      </c>
      <c r="R496" s="65"/>
      <c r="S496" s="78">
        <f t="shared" si="134"/>
        <v>0</v>
      </c>
      <c r="T496" s="45"/>
      <c r="U496" s="79">
        <f t="shared" si="135"/>
        <v>0</v>
      </c>
      <c r="V496" s="65"/>
      <c r="W496" s="78">
        <f t="shared" si="136"/>
        <v>0</v>
      </c>
      <c r="X496" s="45"/>
      <c r="Y496" s="79">
        <f t="shared" si="137"/>
        <v>0</v>
      </c>
      <c r="Z496" s="65"/>
      <c r="AA496" s="78">
        <f t="shared" si="138"/>
        <v>0</v>
      </c>
      <c r="AB496" s="45"/>
      <c r="AC496" s="79">
        <f t="shared" si="139"/>
        <v>0</v>
      </c>
      <c r="AD496" s="65"/>
      <c r="AE496" s="78">
        <f t="shared" si="140"/>
        <v>0</v>
      </c>
      <c r="AF496" s="45"/>
      <c r="AG496" s="79">
        <f t="shared" si="141"/>
        <v>0</v>
      </c>
      <c r="AH496" s="2"/>
      <c r="AI496" s="2"/>
      <c r="AJ496" s="2"/>
      <c r="AK496" s="2"/>
      <c r="AL496" s="2"/>
    </row>
    <row r="497" spans="1:38" ht="16.5" customHeight="1" outlineLevel="1">
      <c r="A497" s="12" t="s">
        <v>915</v>
      </c>
      <c r="B497" s="27" t="s">
        <v>413</v>
      </c>
      <c r="C497" s="14">
        <v>21860</v>
      </c>
      <c r="D497" s="45">
        <v>0</v>
      </c>
      <c r="E497" s="46">
        <f t="shared" si="127"/>
        <v>0</v>
      </c>
      <c r="F497" s="46">
        <f t="shared" si="128"/>
        <v>0</v>
      </c>
      <c r="G497" s="46">
        <f t="shared" si="129"/>
        <v>0</v>
      </c>
      <c r="H497" s="53" t="e">
        <f t="shared" si="125"/>
        <v>#DIV/0!</v>
      </c>
      <c r="I497" s="54" t="e">
        <f t="shared" si="126"/>
        <v>#DIV/0!</v>
      </c>
      <c r="J497" s="65"/>
      <c r="K497" s="78">
        <f t="shared" si="130"/>
        <v>0</v>
      </c>
      <c r="L497" s="45"/>
      <c r="M497" s="79">
        <f t="shared" si="131"/>
        <v>0</v>
      </c>
      <c r="N497" s="65"/>
      <c r="O497" s="78">
        <f t="shared" si="132"/>
        <v>0</v>
      </c>
      <c r="P497" s="45"/>
      <c r="Q497" s="79">
        <f t="shared" si="133"/>
        <v>0</v>
      </c>
      <c r="R497" s="65"/>
      <c r="S497" s="78">
        <f t="shared" si="134"/>
        <v>0</v>
      </c>
      <c r="T497" s="45"/>
      <c r="U497" s="79">
        <f t="shared" si="135"/>
        <v>0</v>
      </c>
      <c r="V497" s="65"/>
      <c r="W497" s="78">
        <f t="shared" si="136"/>
        <v>0</v>
      </c>
      <c r="X497" s="45"/>
      <c r="Y497" s="79">
        <f t="shared" si="137"/>
        <v>0</v>
      </c>
      <c r="Z497" s="65"/>
      <c r="AA497" s="78">
        <f t="shared" si="138"/>
        <v>0</v>
      </c>
      <c r="AB497" s="45"/>
      <c r="AC497" s="79">
        <f t="shared" si="139"/>
        <v>0</v>
      </c>
      <c r="AD497" s="65"/>
      <c r="AE497" s="78">
        <f t="shared" si="140"/>
        <v>0</v>
      </c>
      <c r="AF497" s="45"/>
      <c r="AG497" s="79">
        <f t="shared" si="141"/>
        <v>0</v>
      </c>
      <c r="AH497" s="2"/>
      <c r="AI497" s="2"/>
      <c r="AJ497" s="2"/>
      <c r="AK497" s="2"/>
      <c r="AL497" s="2"/>
    </row>
    <row r="498" spans="1:38" ht="16.5" customHeight="1" outlineLevel="1">
      <c r="A498" s="12" t="s">
        <v>916</v>
      </c>
      <c r="B498" s="27" t="s">
        <v>414</v>
      </c>
      <c r="C498" s="14">
        <v>96480</v>
      </c>
      <c r="D498" s="45">
        <v>0</v>
      </c>
      <c r="E498" s="46">
        <f t="shared" si="127"/>
        <v>0</v>
      </c>
      <c r="F498" s="46">
        <f t="shared" si="128"/>
        <v>0</v>
      </c>
      <c r="G498" s="46">
        <f t="shared" si="129"/>
        <v>0</v>
      </c>
      <c r="H498" s="53" t="e">
        <f t="shared" si="125"/>
        <v>#DIV/0!</v>
      </c>
      <c r="I498" s="54" t="e">
        <f t="shared" si="126"/>
        <v>#DIV/0!</v>
      </c>
      <c r="J498" s="65"/>
      <c r="K498" s="78">
        <f t="shared" si="130"/>
        <v>0</v>
      </c>
      <c r="L498" s="45"/>
      <c r="M498" s="79">
        <f t="shared" si="131"/>
        <v>0</v>
      </c>
      <c r="N498" s="65"/>
      <c r="O498" s="78">
        <f t="shared" si="132"/>
        <v>0</v>
      </c>
      <c r="P498" s="45"/>
      <c r="Q498" s="79">
        <f t="shared" si="133"/>
        <v>0</v>
      </c>
      <c r="R498" s="65"/>
      <c r="S498" s="78">
        <f t="shared" si="134"/>
        <v>0</v>
      </c>
      <c r="T498" s="45"/>
      <c r="U498" s="79">
        <f t="shared" si="135"/>
        <v>0</v>
      </c>
      <c r="V498" s="65"/>
      <c r="W498" s="78">
        <f t="shared" si="136"/>
        <v>0</v>
      </c>
      <c r="X498" s="45"/>
      <c r="Y498" s="79">
        <f t="shared" si="137"/>
        <v>0</v>
      </c>
      <c r="Z498" s="65"/>
      <c r="AA498" s="78">
        <f t="shared" si="138"/>
        <v>0</v>
      </c>
      <c r="AB498" s="45"/>
      <c r="AC498" s="79">
        <f t="shared" si="139"/>
        <v>0</v>
      </c>
      <c r="AD498" s="65"/>
      <c r="AE498" s="78">
        <f t="shared" si="140"/>
        <v>0</v>
      </c>
      <c r="AF498" s="45"/>
      <c r="AG498" s="79">
        <f t="shared" si="141"/>
        <v>0</v>
      </c>
      <c r="AH498" s="2"/>
      <c r="AI498" s="2"/>
      <c r="AJ498" s="2"/>
      <c r="AK498" s="2"/>
      <c r="AL498" s="2"/>
    </row>
    <row r="499" spans="1:38" ht="16.5" customHeight="1" outlineLevel="1">
      <c r="A499" s="12"/>
      <c r="B499" s="27"/>
      <c r="C499" s="14"/>
      <c r="D499" s="45"/>
      <c r="E499" s="46">
        <f t="shared" si="127"/>
        <v>0</v>
      </c>
      <c r="F499" s="46"/>
      <c r="G499" s="46">
        <f t="shared" si="129"/>
        <v>0</v>
      </c>
      <c r="H499" s="53" t="e">
        <f t="shared" si="125"/>
        <v>#DIV/0!</v>
      </c>
      <c r="I499" s="54" t="e">
        <f t="shared" si="126"/>
        <v>#DIV/0!</v>
      </c>
      <c r="J499" s="65"/>
      <c r="K499" s="78">
        <f t="shared" si="130"/>
        <v>0</v>
      </c>
      <c r="L499" s="45"/>
      <c r="M499" s="79">
        <f t="shared" si="131"/>
        <v>0</v>
      </c>
      <c r="N499" s="65"/>
      <c r="O499" s="78">
        <f t="shared" si="132"/>
        <v>0</v>
      </c>
      <c r="P499" s="45"/>
      <c r="Q499" s="79">
        <f t="shared" si="133"/>
        <v>0</v>
      </c>
      <c r="R499" s="65"/>
      <c r="S499" s="78">
        <f t="shared" si="134"/>
        <v>0</v>
      </c>
      <c r="T499" s="45"/>
      <c r="U499" s="79">
        <f t="shared" si="135"/>
        <v>0</v>
      </c>
      <c r="V499" s="65"/>
      <c r="W499" s="78">
        <f t="shared" si="136"/>
        <v>0</v>
      </c>
      <c r="X499" s="45"/>
      <c r="Y499" s="79">
        <f t="shared" si="137"/>
        <v>0</v>
      </c>
      <c r="Z499" s="65"/>
      <c r="AA499" s="78">
        <f t="shared" si="138"/>
        <v>0</v>
      </c>
      <c r="AB499" s="45"/>
      <c r="AC499" s="79">
        <f t="shared" si="139"/>
        <v>0</v>
      </c>
      <c r="AD499" s="65"/>
      <c r="AE499" s="78">
        <f t="shared" si="140"/>
        <v>0</v>
      </c>
      <c r="AF499" s="45"/>
      <c r="AG499" s="79">
        <f t="shared" si="141"/>
        <v>0</v>
      </c>
      <c r="AH499" s="2"/>
      <c r="AI499" s="2"/>
      <c r="AJ499" s="2"/>
      <c r="AK499" s="2"/>
      <c r="AL499" s="2"/>
    </row>
    <row r="500" spans="1:38" ht="16.5" customHeight="1" outlineLevel="1">
      <c r="A500" s="12"/>
      <c r="B500" s="16" t="s">
        <v>415</v>
      </c>
      <c r="C500" s="59"/>
      <c r="D500" s="45"/>
      <c r="E500" s="46">
        <f t="shared" si="127"/>
        <v>0</v>
      </c>
      <c r="F500" s="46"/>
      <c r="G500" s="46">
        <f t="shared" si="129"/>
        <v>0</v>
      </c>
      <c r="H500" s="53" t="e">
        <f t="shared" si="125"/>
        <v>#DIV/0!</v>
      </c>
      <c r="I500" s="54" t="e">
        <f t="shared" si="126"/>
        <v>#DIV/0!</v>
      </c>
      <c r="J500" s="65"/>
      <c r="K500" s="78">
        <f t="shared" si="130"/>
        <v>0</v>
      </c>
      <c r="L500" s="45"/>
      <c r="M500" s="79">
        <f t="shared" si="131"/>
        <v>0</v>
      </c>
      <c r="N500" s="65"/>
      <c r="O500" s="78">
        <f t="shared" si="132"/>
        <v>0</v>
      </c>
      <c r="P500" s="45"/>
      <c r="Q500" s="79">
        <f t="shared" si="133"/>
        <v>0</v>
      </c>
      <c r="R500" s="65"/>
      <c r="S500" s="78">
        <f t="shared" si="134"/>
        <v>0</v>
      </c>
      <c r="T500" s="45"/>
      <c r="U500" s="79">
        <f t="shared" si="135"/>
        <v>0</v>
      </c>
      <c r="V500" s="65"/>
      <c r="W500" s="78">
        <f t="shared" si="136"/>
        <v>0</v>
      </c>
      <c r="X500" s="45"/>
      <c r="Y500" s="79">
        <f t="shared" si="137"/>
        <v>0</v>
      </c>
      <c r="Z500" s="65"/>
      <c r="AA500" s="78">
        <f t="shared" si="138"/>
        <v>0</v>
      </c>
      <c r="AB500" s="45"/>
      <c r="AC500" s="79">
        <f t="shared" si="139"/>
        <v>0</v>
      </c>
      <c r="AD500" s="65"/>
      <c r="AE500" s="78">
        <f t="shared" si="140"/>
        <v>0</v>
      </c>
      <c r="AF500" s="45"/>
      <c r="AG500" s="79">
        <f t="shared" si="141"/>
        <v>0</v>
      </c>
      <c r="AH500" s="2"/>
      <c r="AI500" s="2"/>
      <c r="AJ500" s="2"/>
      <c r="AK500" s="2"/>
      <c r="AL500" s="2"/>
    </row>
    <row r="501" spans="1:38" ht="16.5" customHeight="1" outlineLevel="1">
      <c r="A501" s="12" t="s">
        <v>917</v>
      </c>
      <c r="B501" s="27" t="s">
        <v>416</v>
      </c>
      <c r="C501" s="281">
        <v>79090</v>
      </c>
      <c r="D501" s="45">
        <v>0</v>
      </c>
      <c r="E501" s="46">
        <f t="shared" si="127"/>
        <v>0</v>
      </c>
      <c r="F501" s="46">
        <f t="shared" si="128"/>
        <v>0</v>
      </c>
      <c r="G501" s="46">
        <f t="shared" si="129"/>
        <v>0</v>
      </c>
      <c r="H501" s="53" t="e">
        <f t="shared" si="125"/>
        <v>#DIV/0!</v>
      </c>
      <c r="I501" s="54" t="e">
        <f t="shared" si="126"/>
        <v>#DIV/0!</v>
      </c>
      <c r="J501" s="65"/>
      <c r="K501" s="78">
        <f t="shared" si="130"/>
        <v>0</v>
      </c>
      <c r="L501" s="45"/>
      <c r="M501" s="79">
        <f t="shared" si="131"/>
        <v>0</v>
      </c>
      <c r="N501" s="65"/>
      <c r="O501" s="78">
        <f t="shared" si="132"/>
        <v>0</v>
      </c>
      <c r="P501" s="45"/>
      <c r="Q501" s="79">
        <f t="shared" si="133"/>
        <v>0</v>
      </c>
      <c r="R501" s="65"/>
      <c r="S501" s="78">
        <f t="shared" si="134"/>
        <v>0</v>
      </c>
      <c r="T501" s="45"/>
      <c r="U501" s="79">
        <f t="shared" si="135"/>
        <v>0</v>
      </c>
      <c r="V501" s="65"/>
      <c r="W501" s="78">
        <f t="shared" si="136"/>
        <v>0</v>
      </c>
      <c r="X501" s="45"/>
      <c r="Y501" s="79">
        <f t="shared" si="137"/>
        <v>0</v>
      </c>
      <c r="Z501" s="65"/>
      <c r="AA501" s="78">
        <f t="shared" si="138"/>
        <v>0</v>
      </c>
      <c r="AB501" s="45"/>
      <c r="AC501" s="79">
        <f t="shared" si="139"/>
        <v>0</v>
      </c>
      <c r="AD501" s="65"/>
      <c r="AE501" s="78">
        <f t="shared" si="140"/>
        <v>0</v>
      </c>
      <c r="AF501" s="45"/>
      <c r="AG501" s="79">
        <f t="shared" si="141"/>
        <v>0</v>
      </c>
      <c r="AH501" s="2"/>
      <c r="AI501" s="2"/>
      <c r="AJ501" s="2"/>
      <c r="AK501" s="2"/>
      <c r="AL501" s="2"/>
    </row>
    <row r="502" spans="1:38" ht="16.5" customHeight="1" outlineLevel="1">
      <c r="A502" s="12" t="s">
        <v>918</v>
      </c>
      <c r="B502" s="27" t="s">
        <v>417</v>
      </c>
      <c r="C502" s="281">
        <v>144910</v>
      </c>
      <c r="D502" s="45">
        <v>0</v>
      </c>
      <c r="E502" s="46">
        <f t="shared" si="127"/>
        <v>0</v>
      </c>
      <c r="F502" s="46">
        <f t="shared" si="128"/>
        <v>0</v>
      </c>
      <c r="G502" s="46">
        <f t="shared" si="129"/>
        <v>0</v>
      </c>
      <c r="H502" s="53" t="e">
        <f t="shared" si="125"/>
        <v>#DIV/0!</v>
      </c>
      <c r="I502" s="54" t="e">
        <f t="shared" si="126"/>
        <v>#DIV/0!</v>
      </c>
      <c r="J502" s="65"/>
      <c r="K502" s="78">
        <f t="shared" si="130"/>
        <v>0</v>
      </c>
      <c r="L502" s="45"/>
      <c r="M502" s="79">
        <f t="shared" si="131"/>
        <v>0</v>
      </c>
      <c r="N502" s="65"/>
      <c r="O502" s="78">
        <f t="shared" si="132"/>
        <v>0</v>
      </c>
      <c r="P502" s="45"/>
      <c r="Q502" s="79">
        <f t="shared" si="133"/>
        <v>0</v>
      </c>
      <c r="R502" s="65"/>
      <c r="S502" s="78">
        <f t="shared" si="134"/>
        <v>0</v>
      </c>
      <c r="T502" s="45"/>
      <c r="U502" s="79">
        <f t="shared" si="135"/>
        <v>0</v>
      </c>
      <c r="V502" s="65"/>
      <c r="W502" s="78">
        <f t="shared" si="136"/>
        <v>0</v>
      </c>
      <c r="X502" s="45"/>
      <c r="Y502" s="79">
        <f t="shared" si="137"/>
        <v>0</v>
      </c>
      <c r="Z502" s="65"/>
      <c r="AA502" s="78">
        <f t="shared" si="138"/>
        <v>0</v>
      </c>
      <c r="AB502" s="45"/>
      <c r="AC502" s="79">
        <f t="shared" si="139"/>
        <v>0</v>
      </c>
      <c r="AD502" s="65"/>
      <c r="AE502" s="78">
        <f t="shared" si="140"/>
        <v>0</v>
      </c>
      <c r="AF502" s="45"/>
      <c r="AG502" s="79">
        <f t="shared" si="141"/>
        <v>0</v>
      </c>
      <c r="AH502" s="2"/>
      <c r="AI502" s="2"/>
      <c r="AJ502" s="2"/>
      <c r="AK502" s="2"/>
      <c r="AL502" s="2"/>
    </row>
    <row r="503" spans="1:38" ht="16.5" customHeight="1" outlineLevel="1">
      <c r="A503" s="12"/>
      <c r="B503" s="27"/>
      <c r="C503" s="286">
        <v>1632160</v>
      </c>
      <c r="D503" s="45"/>
      <c r="E503" s="46"/>
      <c r="F503" s="46"/>
      <c r="G503" s="46"/>
      <c r="H503" s="53"/>
      <c r="I503" s="54"/>
      <c r="J503" s="65"/>
      <c r="K503" s="78"/>
      <c r="L503" s="45"/>
      <c r="M503" s="79"/>
      <c r="N503" s="65"/>
      <c r="O503" s="78"/>
      <c r="P503" s="45"/>
      <c r="Q503" s="79"/>
      <c r="R503" s="65"/>
      <c r="S503" s="78"/>
      <c r="T503" s="45"/>
      <c r="U503" s="79"/>
      <c r="V503" s="65"/>
      <c r="W503" s="78"/>
      <c r="X503" s="45"/>
      <c r="Y503" s="79"/>
      <c r="Z503" s="65"/>
      <c r="AA503" s="78"/>
      <c r="AB503" s="45"/>
      <c r="AC503" s="79"/>
      <c r="AD503" s="65"/>
      <c r="AE503" s="78"/>
      <c r="AF503" s="45"/>
      <c r="AG503" s="79"/>
      <c r="AH503" s="2"/>
      <c r="AI503" s="2"/>
      <c r="AJ503" s="2"/>
      <c r="AK503" s="2"/>
      <c r="AL503" s="2"/>
    </row>
    <row r="504" spans="1:38" ht="16.5" customHeight="1" outlineLevel="1">
      <c r="A504" s="12"/>
      <c r="B504" s="27"/>
      <c r="C504" s="286">
        <v>1030010</v>
      </c>
      <c r="D504" s="45"/>
      <c r="E504" s="46"/>
      <c r="F504" s="46"/>
      <c r="G504" s="46"/>
      <c r="H504" s="53"/>
      <c r="I504" s="54"/>
      <c r="J504" s="65"/>
      <c r="K504" s="78"/>
      <c r="L504" s="45"/>
      <c r="M504" s="79"/>
      <c r="N504" s="65"/>
      <c r="O504" s="78"/>
      <c r="P504" s="45"/>
      <c r="Q504" s="79"/>
      <c r="R504" s="65"/>
      <c r="S504" s="78"/>
      <c r="T504" s="45"/>
      <c r="U504" s="79"/>
      <c r="V504" s="65"/>
      <c r="W504" s="78"/>
      <c r="X504" s="45"/>
      <c r="Y504" s="79"/>
      <c r="Z504" s="65"/>
      <c r="AA504" s="78"/>
      <c r="AB504" s="45"/>
      <c r="AC504" s="79"/>
      <c r="AD504" s="65"/>
      <c r="AE504" s="78"/>
      <c r="AF504" s="45"/>
      <c r="AG504" s="79"/>
      <c r="AH504" s="2"/>
      <c r="AI504" s="2"/>
      <c r="AJ504" s="2"/>
      <c r="AK504" s="2"/>
      <c r="AL504" s="2"/>
    </row>
    <row r="505" spans="1:38" ht="16.5" customHeight="1" outlineLevel="1">
      <c r="A505" s="12"/>
      <c r="B505" s="27"/>
      <c r="C505" s="286">
        <v>1654370</v>
      </c>
      <c r="D505" s="45"/>
      <c r="E505" s="46"/>
      <c r="F505" s="46"/>
      <c r="G505" s="46"/>
      <c r="H505" s="53"/>
      <c r="I505" s="54"/>
      <c r="J505" s="65"/>
      <c r="K505" s="78"/>
      <c r="L505" s="45"/>
      <c r="M505" s="79"/>
      <c r="N505" s="65"/>
      <c r="O505" s="78"/>
      <c r="P505" s="45"/>
      <c r="Q505" s="79"/>
      <c r="R505" s="65"/>
      <c r="S505" s="78"/>
      <c r="T505" s="45"/>
      <c r="U505" s="79"/>
      <c r="V505" s="65"/>
      <c r="W505" s="78"/>
      <c r="X505" s="45"/>
      <c r="Y505" s="79"/>
      <c r="Z505" s="65"/>
      <c r="AA505" s="78"/>
      <c r="AB505" s="45"/>
      <c r="AC505" s="79"/>
      <c r="AD505" s="65"/>
      <c r="AE505" s="78"/>
      <c r="AF505" s="45"/>
      <c r="AG505" s="79"/>
      <c r="AH505" s="2"/>
      <c r="AI505" s="2"/>
      <c r="AJ505" s="2"/>
      <c r="AK505" s="2"/>
      <c r="AL505" s="2"/>
    </row>
    <row r="506" spans="1:38" ht="16.5" customHeight="1" outlineLevel="1">
      <c r="A506" s="12"/>
      <c r="B506" s="27"/>
      <c r="C506" s="286">
        <v>1999970</v>
      </c>
      <c r="D506" s="45"/>
      <c r="E506" s="46"/>
      <c r="F506" s="46"/>
      <c r="G506" s="46"/>
      <c r="H506" s="53"/>
      <c r="I506" s="54"/>
      <c r="J506" s="65"/>
      <c r="K506" s="78"/>
      <c r="L506" s="45"/>
      <c r="M506" s="79"/>
      <c r="N506" s="65"/>
      <c r="O506" s="78"/>
      <c r="P506" s="45"/>
      <c r="Q506" s="79"/>
      <c r="R506" s="65"/>
      <c r="S506" s="78"/>
      <c r="T506" s="45"/>
      <c r="U506" s="79"/>
      <c r="V506" s="65"/>
      <c r="W506" s="78"/>
      <c r="X506" s="45"/>
      <c r="Y506" s="79"/>
      <c r="Z506" s="65"/>
      <c r="AA506" s="78"/>
      <c r="AB506" s="45"/>
      <c r="AC506" s="79"/>
      <c r="AD506" s="65"/>
      <c r="AE506" s="78"/>
      <c r="AF506" s="45"/>
      <c r="AG506" s="79"/>
      <c r="AH506" s="2"/>
      <c r="AI506" s="2"/>
      <c r="AJ506" s="2"/>
      <c r="AK506" s="2"/>
      <c r="AL506" s="2"/>
    </row>
    <row r="507" spans="1:38" ht="16.5" customHeight="1" outlineLevel="1">
      <c r="A507" s="12"/>
      <c r="B507" s="27"/>
      <c r="C507" s="286">
        <v>1972920</v>
      </c>
      <c r="D507" s="45"/>
      <c r="E507" s="46"/>
      <c r="F507" s="46"/>
      <c r="G507" s="46"/>
      <c r="H507" s="53"/>
      <c r="I507" s="54"/>
      <c r="J507" s="65"/>
      <c r="K507" s="78"/>
      <c r="L507" s="45"/>
      <c r="M507" s="79"/>
      <c r="N507" s="65"/>
      <c r="O507" s="78"/>
      <c r="P507" s="45"/>
      <c r="Q507" s="79"/>
      <c r="R507" s="65"/>
      <c r="S507" s="78"/>
      <c r="T507" s="45"/>
      <c r="U507" s="79"/>
      <c r="V507" s="65"/>
      <c r="W507" s="78"/>
      <c r="X507" s="45"/>
      <c r="Y507" s="79"/>
      <c r="Z507" s="65"/>
      <c r="AA507" s="78"/>
      <c r="AB507" s="45"/>
      <c r="AC507" s="79"/>
      <c r="AD507" s="65"/>
      <c r="AE507" s="78"/>
      <c r="AF507" s="45"/>
      <c r="AG507" s="79"/>
      <c r="AH507" s="2"/>
      <c r="AI507" s="2"/>
      <c r="AJ507" s="2"/>
      <c r="AK507" s="2"/>
      <c r="AL507" s="2"/>
    </row>
    <row r="508" spans="1:38" ht="16.5" customHeight="1" outlineLevel="1">
      <c r="A508" s="12"/>
      <c r="B508" s="27"/>
      <c r="C508" s="14"/>
      <c r="D508" s="45"/>
      <c r="E508" s="46"/>
      <c r="F508" s="46"/>
      <c r="G508" s="46"/>
      <c r="H508" s="53"/>
      <c r="I508" s="54"/>
      <c r="J508" s="65"/>
      <c r="K508" s="78"/>
      <c r="L508" s="45"/>
      <c r="M508" s="79"/>
      <c r="N508" s="65"/>
      <c r="O508" s="78"/>
      <c r="P508" s="45"/>
      <c r="Q508" s="79"/>
      <c r="R508" s="65"/>
      <c r="S508" s="78"/>
      <c r="T508" s="45"/>
      <c r="U508" s="79"/>
      <c r="V508" s="65"/>
      <c r="W508" s="78"/>
      <c r="X508" s="45"/>
      <c r="Y508" s="79"/>
      <c r="Z508" s="65"/>
      <c r="AA508" s="78"/>
      <c r="AB508" s="45"/>
      <c r="AC508" s="79"/>
      <c r="AD508" s="65"/>
      <c r="AE508" s="78"/>
      <c r="AF508" s="45"/>
      <c r="AG508" s="79"/>
      <c r="AH508" s="2"/>
      <c r="AI508" s="2"/>
      <c r="AJ508" s="2"/>
      <c r="AK508" s="2"/>
      <c r="AL508" s="2"/>
    </row>
    <row r="509" spans="1:38" ht="16.5" customHeight="1" outlineLevel="1">
      <c r="A509" s="12"/>
      <c r="B509" s="16" t="s">
        <v>418</v>
      </c>
      <c r="C509" s="59"/>
      <c r="D509" s="45"/>
      <c r="E509" s="46"/>
      <c r="F509" s="46"/>
      <c r="G509" s="46"/>
      <c r="H509" s="53"/>
      <c r="I509" s="54"/>
      <c r="J509" s="65"/>
      <c r="K509" s="78"/>
      <c r="L509" s="45"/>
      <c r="M509" s="79"/>
      <c r="N509" s="65"/>
      <c r="O509" s="78"/>
      <c r="P509" s="45"/>
      <c r="Q509" s="79"/>
      <c r="R509" s="65"/>
      <c r="S509" s="78"/>
      <c r="T509" s="45"/>
      <c r="U509" s="79"/>
      <c r="V509" s="65"/>
      <c r="W509" s="78"/>
      <c r="X509" s="45"/>
      <c r="Y509" s="79"/>
      <c r="Z509" s="65"/>
      <c r="AA509" s="78"/>
      <c r="AB509" s="45"/>
      <c r="AC509" s="79"/>
      <c r="AD509" s="65"/>
      <c r="AE509" s="78"/>
      <c r="AF509" s="45"/>
      <c r="AG509" s="79"/>
      <c r="AH509" s="2"/>
      <c r="AI509" s="2"/>
      <c r="AJ509" s="2"/>
      <c r="AK509" s="2"/>
      <c r="AL509" s="2"/>
    </row>
    <row r="510" spans="1:38" ht="25.5" customHeight="1" outlineLevel="1">
      <c r="A510" s="12" t="s">
        <v>919</v>
      </c>
      <c r="B510" s="27" t="s">
        <v>419</v>
      </c>
      <c r="C510" s="14">
        <v>1298070</v>
      </c>
      <c r="D510" s="45">
        <v>0</v>
      </c>
      <c r="E510" s="46">
        <f t="shared" si="127"/>
        <v>0</v>
      </c>
      <c r="F510" s="46">
        <f t="shared" si="128"/>
        <v>0</v>
      </c>
      <c r="G510" s="46">
        <f t="shared" si="129"/>
        <v>0</v>
      </c>
      <c r="H510" s="53" t="e">
        <f t="shared" si="125"/>
        <v>#DIV/0!</v>
      </c>
      <c r="I510" s="54" t="e">
        <f t="shared" si="126"/>
        <v>#DIV/0!</v>
      </c>
      <c r="J510" s="65"/>
      <c r="K510" s="78">
        <f t="shared" si="130"/>
        <v>0</v>
      </c>
      <c r="L510" s="45"/>
      <c r="M510" s="79">
        <f t="shared" si="131"/>
        <v>0</v>
      </c>
      <c r="N510" s="65"/>
      <c r="O510" s="78">
        <f t="shared" si="132"/>
        <v>0</v>
      </c>
      <c r="P510" s="45"/>
      <c r="Q510" s="79">
        <f t="shared" si="133"/>
        <v>0</v>
      </c>
      <c r="R510" s="65"/>
      <c r="S510" s="78">
        <f t="shared" si="134"/>
        <v>0</v>
      </c>
      <c r="T510" s="45"/>
      <c r="U510" s="79">
        <f t="shared" si="135"/>
        <v>0</v>
      </c>
      <c r="V510" s="65"/>
      <c r="W510" s="78">
        <f t="shared" si="136"/>
        <v>0</v>
      </c>
      <c r="X510" s="45"/>
      <c r="Y510" s="79">
        <f t="shared" si="137"/>
        <v>0</v>
      </c>
      <c r="Z510" s="65"/>
      <c r="AA510" s="78">
        <f t="shared" si="138"/>
        <v>0</v>
      </c>
      <c r="AB510" s="45"/>
      <c r="AC510" s="79">
        <f t="shared" si="139"/>
        <v>0</v>
      </c>
      <c r="AD510" s="65"/>
      <c r="AE510" s="78">
        <f t="shared" si="140"/>
        <v>0</v>
      </c>
      <c r="AF510" s="45"/>
      <c r="AG510" s="79">
        <f t="shared" si="141"/>
        <v>0</v>
      </c>
      <c r="AH510" s="2"/>
      <c r="AI510" s="2"/>
      <c r="AJ510" s="2"/>
      <c r="AK510" s="2"/>
      <c r="AL510" s="2"/>
    </row>
    <row r="511" spans="1:38" ht="16.5" customHeight="1" outlineLevel="1">
      <c r="A511" s="12"/>
      <c r="B511" s="27"/>
      <c r="C511" s="14"/>
      <c r="D511" s="45"/>
      <c r="E511" s="46"/>
      <c r="F511" s="46"/>
      <c r="G511" s="46"/>
      <c r="H511" s="53"/>
      <c r="I511" s="54"/>
      <c r="J511" s="65"/>
      <c r="K511" s="78"/>
      <c r="L511" s="45"/>
      <c r="M511" s="79"/>
      <c r="N511" s="65"/>
      <c r="O511" s="78"/>
      <c r="P511" s="45"/>
      <c r="Q511" s="79"/>
      <c r="R511" s="65"/>
      <c r="S511" s="78"/>
      <c r="T511" s="45"/>
      <c r="U511" s="79"/>
      <c r="V511" s="65"/>
      <c r="W511" s="78"/>
      <c r="X511" s="45"/>
      <c r="Y511" s="79"/>
      <c r="Z511" s="65"/>
      <c r="AA511" s="78"/>
      <c r="AB511" s="45"/>
      <c r="AC511" s="79"/>
      <c r="AD511" s="65"/>
      <c r="AE511" s="78"/>
      <c r="AF511" s="45"/>
      <c r="AG511" s="79"/>
      <c r="AH511" s="2"/>
      <c r="AI511" s="2"/>
      <c r="AJ511" s="2"/>
      <c r="AK511" s="2"/>
      <c r="AL511" s="2"/>
    </row>
    <row r="512" spans="1:38" ht="16.5" customHeight="1" outlineLevel="1">
      <c r="A512" s="12"/>
      <c r="B512" s="16" t="s">
        <v>2</v>
      </c>
      <c r="C512" s="59"/>
      <c r="D512" s="45"/>
      <c r="E512" s="46"/>
      <c r="F512" s="46"/>
      <c r="G512" s="46"/>
      <c r="H512" s="53"/>
      <c r="I512" s="54"/>
      <c r="J512" s="65"/>
      <c r="K512" s="78"/>
      <c r="L512" s="45"/>
      <c r="M512" s="79"/>
      <c r="N512" s="65"/>
      <c r="O512" s="78"/>
      <c r="P512" s="45"/>
      <c r="Q512" s="79"/>
      <c r="R512" s="65"/>
      <c r="S512" s="78"/>
      <c r="T512" s="45"/>
      <c r="U512" s="79"/>
      <c r="V512" s="65"/>
      <c r="W512" s="78"/>
      <c r="X512" s="45"/>
      <c r="Y512" s="79"/>
      <c r="Z512" s="65"/>
      <c r="AA512" s="78"/>
      <c r="AB512" s="45"/>
      <c r="AC512" s="79"/>
      <c r="AD512" s="65"/>
      <c r="AE512" s="78"/>
      <c r="AF512" s="45"/>
      <c r="AG512" s="79"/>
      <c r="AH512" s="2"/>
      <c r="AI512" s="2"/>
      <c r="AJ512" s="2"/>
      <c r="AK512" s="2"/>
      <c r="AL512" s="2"/>
    </row>
    <row r="513" spans="1:38" ht="16.5" customHeight="1" outlineLevel="1">
      <c r="A513" s="12">
        <v>1703020</v>
      </c>
      <c r="B513" s="18" t="s">
        <v>420</v>
      </c>
      <c r="C513" s="14">
        <v>1346210</v>
      </c>
      <c r="D513" s="45">
        <v>0</v>
      </c>
      <c r="E513" s="46">
        <f t="shared" si="127"/>
        <v>0</v>
      </c>
      <c r="F513" s="46">
        <f t="shared" si="128"/>
        <v>0</v>
      </c>
      <c r="G513" s="46">
        <f t="shared" si="129"/>
        <v>0</v>
      </c>
      <c r="H513" s="53" t="e">
        <f t="shared" si="125"/>
        <v>#DIV/0!</v>
      </c>
      <c r="I513" s="54" t="e">
        <f t="shared" si="126"/>
        <v>#DIV/0!</v>
      </c>
      <c r="J513" s="65"/>
      <c r="K513" s="78">
        <f t="shared" si="130"/>
        <v>0</v>
      </c>
      <c r="L513" s="45"/>
      <c r="M513" s="79">
        <f t="shared" si="131"/>
        <v>0</v>
      </c>
      <c r="N513" s="65"/>
      <c r="O513" s="78">
        <f t="shared" si="132"/>
        <v>0</v>
      </c>
      <c r="P513" s="45"/>
      <c r="Q513" s="79">
        <f t="shared" si="133"/>
        <v>0</v>
      </c>
      <c r="R513" s="65"/>
      <c r="S513" s="78">
        <f t="shared" si="134"/>
        <v>0</v>
      </c>
      <c r="T513" s="45"/>
      <c r="U513" s="79">
        <f t="shared" si="135"/>
        <v>0</v>
      </c>
      <c r="V513" s="65"/>
      <c r="W513" s="78">
        <f t="shared" si="136"/>
        <v>0</v>
      </c>
      <c r="X513" s="45"/>
      <c r="Y513" s="79">
        <f t="shared" si="137"/>
        <v>0</v>
      </c>
      <c r="Z513" s="65"/>
      <c r="AA513" s="78">
        <f t="shared" si="138"/>
        <v>0</v>
      </c>
      <c r="AB513" s="45"/>
      <c r="AC513" s="79">
        <f t="shared" si="139"/>
        <v>0</v>
      </c>
      <c r="AD513" s="65"/>
      <c r="AE513" s="78">
        <f t="shared" si="140"/>
        <v>0</v>
      </c>
      <c r="AF513" s="45"/>
      <c r="AG513" s="79">
        <f t="shared" si="141"/>
        <v>0</v>
      </c>
      <c r="AH513" s="2"/>
      <c r="AI513" s="2"/>
      <c r="AJ513" s="2"/>
      <c r="AK513" s="2"/>
      <c r="AL513" s="2"/>
    </row>
    <row r="514" spans="1:38" ht="16.5" customHeight="1" outlineLevel="1">
      <c r="A514" s="12">
        <v>1703025</v>
      </c>
      <c r="B514" s="18" t="s">
        <v>421</v>
      </c>
      <c r="C514" s="14">
        <v>1731630</v>
      </c>
      <c r="D514" s="45">
        <v>0</v>
      </c>
      <c r="E514" s="46">
        <f t="shared" si="127"/>
        <v>0</v>
      </c>
      <c r="F514" s="46">
        <f t="shared" si="128"/>
        <v>0</v>
      </c>
      <c r="G514" s="46">
        <f t="shared" si="129"/>
        <v>0</v>
      </c>
      <c r="H514" s="53" t="e">
        <f t="shared" si="125"/>
        <v>#DIV/0!</v>
      </c>
      <c r="I514" s="54" t="e">
        <f t="shared" si="126"/>
        <v>#DIV/0!</v>
      </c>
      <c r="J514" s="65"/>
      <c r="K514" s="78">
        <f t="shared" si="130"/>
        <v>0</v>
      </c>
      <c r="L514" s="45"/>
      <c r="M514" s="79">
        <f t="shared" si="131"/>
        <v>0</v>
      </c>
      <c r="N514" s="65"/>
      <c r="O514" s="78">
        <f t="shared" si="132"/>
        <v>0</v>
      </c>
      <c r="P514" s="45"/>
      <c r="Q514" s="79">
        <f t="shared" si="133"/>
        <v>0</v>
      </c>
      <c r="R514" s="65"/>
      <c r="S514" s="78">
        <f t="shared" si="134"/>
        <v>0</v>
      </c>
      <c r="T514" s="45"/>
      <c r="U514" s="79">
        <f t="shared" si="135"/>
        <v>0</v>
      </c>
      <c r="V514" s="65"/>
      <c r="W514" s="78">
        <f t="shared" si="136"/>
        <v>0</v>
      </c>
      <c r="X514" s="45"/>
      <c r="Y514" s="79">
        <f t="shared" si="137"/>
        <v>0</v>
      </c>
      <c r="Z514" s="65"/>
      <c r="AA514" s="78">
        <f t="shared" si="138"/>
        <v>0</v>
      </c>
      <c r="AB514" s="45"/>
      <c r="AC514" s="79">
        <f t="shared" si="139"/>
        <v>0</v>
      </c>
      <c r="AD514" s="65"/>
      <c r="AE514" s="78">
        <f t="shared" si="140"/>
        <v>0</v>
      </c>
      <c r="AF514" s="45"/>
      <c r="AG514" s="79">
        <f t="shared" si="141"/>
        <v>0</v>
      </c>
      <c r="AH514" s="2"/>
      <c r="AI514" s="2"/>
      <c r="AJ514" s="2"/>
      <c r="AK514" s="2"/>
      <c r="AL514" s="2"/>
    </row>
    <row r="515" spans="1:38" ht="16.5" customHeight="1" outlineLevel="1">
      <c r="A515" s="12"/>
      <c r="B515" s="18"/>
      <c r="C515" s="14">
        <v>775530</v>
      </c>
      <c r="D515" s="45"/>
      <c r="E515" s="46"/>
      <c r="F515" s="46"/>
      <c r="G515" s="46"/>
      <c r="H515" s="53"/>
      <c r="I515" s="54"/>
      <c r="J515" s="65"/>
      <c r="K515" s="78"/>
      <c r="L515" s="45"/>
      <c r="M515" s="79"/>
      <c r="N515" s="65"/>
      <c r="O515" s="78"/>
      <c r="P515" s="45"/>
      <c r="Q515" s="79"/>
      <c r="R515" s="65"/>
      <c r="S515" s="78"/>
      <c r="T515" s="45"/>
      <c r="U515" s="79"/>
      <c r="V515" s="65"/>
      <c r="W515" s="78"/>
      <c r="X515" s="45"/>
      <c r="Y515" s="79"/>
      <c r="Z515" s="65"/>
      <c r="AA515" s="78"/>
      <c r="AB515" s="45"/>
      <c r="AC515" s="79"/>
      <c r="AD515" s="65"/>
      <c r="AE515" s="78"/>
      <c r="AF515" s="45"/>
      <c r="AG515" s="79"/>
      <c r="AH515" s="2"/>
      <c r="AI515" s="2"/>
      <c r="AJ515" s="2"/>
      <c r="AK515" s="2"/>
      <c r="AL515" s="2"/>
    </row>
    <row r="516" spans="1:38" ht="16.5" customHeight="1" outlineLevel="1">
      <c r="A516" s="12"/>
      <c r="B516" s="18"/>
      <c r="C516" s="14">
        <v>443680</v>
      </c>
      <c r="D516" s="45"/>
      <c r="E516" s="46"/>
      <c r="F516" s="46"/>
      <c r="G516" s="46"/>
      <c r="H516" s="53"/>
      <c r="I516" s="54"/>
      <c r="J516" s="65"/>
      <c r="K516" s="78"/>
      <c r="L516" s="45"/>
      <c r="M516" s="79"/>
      <c r="N516" s="65"/>
      <c r="O516" s="78"/>
      <c r="P516" s="45"/>
      <c r="Q516" s="79"/>
      <c r="R516" s="65"/>
      <c r="S516" s="78"/>
      <c r="T516" s="45"/>
      <c r="U516" s="79"/>
      <c r="V516" s="65"/>
      <c r="W516" s="78"/>
      <c r="X516" s="45"/>
      <c r="Y516" s="79"/>
      <c r="Z516" s="65"/>
      <c r="AA516" s="78"/>
      <c r="AB516" s="45"/>
      <c r="AC516" s="79"/>
      <c r="AD516" s="65"/>
      <c r="AE516" s="78"/>
      <c r="AF516" s="45"/>
      <c r="AG516" s="79"/>
      <c r="AH516" s="2"/>
      <c r="AI516" s="2"/>
      <c r="AJ516" s="2"/>
      <c r="AK516" s="2"/>
      <c r="AL516" s="2"/>
    </row>
    <row r="517" spans="1:38" ht="16.5" customHeight="1" outlineLevel="1">
      <c r="A517" s="12"/>
      <c r="B517" s="18"/>
      <c r="C517" s="14">
        <v>724660</v>
      </c>
      <c r="D517" s="45"/>
      <c r="E517" s="46"/>
      <c r="F517" s="46"/>
      <c r="G517" s="46"/>
      <c r="H517" s="53"/>
      <c r="I517" s="54"/>
      <c r="J517" s="65"/>
      <c r="K517" s="78"/>
      <c r="L517" s="45"/>
      <c r="M517" s="79"/>
      <c r="N517" s="65"/>
      <c r="O517" s="78"/>
      <c r="P517" s="45"/>
      <c r="Q517" s="79"/>
      <c r="R517" s="65"/>
      <c r="S517" s="78"/>
      <c r="T517" s="45"/>
      <c r="U517" s="79"/>
      <c r="V517" s="65"/>
      <c r="W517" s="78"/>
      <c r="X517" s="45"/>
      <c r="Y517" s="79"/>
      <c r="Z517" s="65"/>
      <c r="AA517" s="78"/>
      <c r="AB517" s="45"/>
      <c r="AC517" s="79"/>
      <c r="AD517" s="65"/>
      <c r="AE517" s="78"/>
      <c r="AF517" s="45"/>
      <c r="AG517" s="79"/>
      <c r="AH517" s="2"/>
      <c r="AI517" s="2"/>
      <c r="AJ517" s="2"/>
      <c r="AK517" s="2"/>
      <c r="AL517" s="2"/>
    </row>
    <row r="518" spans="1:38" ht="16.5" customHeight="1" outlineLevel="1">
      <c r="A518" s="12"/>
      <c r="B518" s="18"/>
      <c r="C518" s="14">
        <v>347810</v>
      </c>
      <c r="D518" s="45"/>
      <c r="E518" s="46"/>
      <c r="F518" s="46"/>
      <c r="G518" s="46"/>
      <c r="H518" s="53"/>
      <c r="I518" s="54"/>
      <c r="J518" s="65"/>
      <c r="K518" s="78"/>
      <c r="L518" s="45"/>
      <c r="M518" s="79"/>
      <c r="N518" s="65"/>
      <c r="O518" s="78"/>
      <c r="P518" s="45"/>
      <c r="Q518" s="79"/>
      <c r="R518" s="65"/>
      <c r="S518" s="78"/>
      <c r="T518" s="45"/>
      <c r="U518" s="79"/>
      <c r="V518" s="65"/>
      <c r="W518" s="78"/>
      <c r="X518" s="45"/>
      <c r="Y518" s="79"/>
      <c r="Z518" s="65"/>
      <c r="AA518" s="78"/>
      <c r="AB518" s="45"/>
      <c r="AC518" s="79"/>
      <c r="AD518" s="65"/>
      <c r="AE518" s="78"/>
      <c r="AF518" s="45"/>
      <c r="AG518" s="79"/>
      <c r="AH518" s="2"/>
      <c r="AI518" s="2"/>
      <c r="AJ518" s="2"/>
      <c r="AK518" s="2"/>
      <c r="AL518" s="2"/>
    </row>
    <row r="519" spans="1:38" ht="16.5" customHeight="1" outlineLevel="1">
      <c r="A519" s="12"/>
      <c r="B519" s="27"/>
      <c r="C519" s="14"/>
      <c r="D519" s="45"/>
      <c r="E519" s="46"/>
      <c r="F519" s="46"/>
      <c r="G519" s="46"/>
      <c r="H519" s="53"/>
      <c r="I519" s="54"/>
      <c r="J519" s="65"/>
      <c r="K519" s="78"/>
      <c r="L519" s="45"/>
      <c r="M519" s="79"/>
      <c r="N519" s="65"/>
      <c r="O519" s="78"/>
      <c r="P519" s="45"/>
      <c r="Q519" s="79"/>
      <c r="R519" s="65"/>
      <c r="S519" s="78"/>
      <c r="T519" s="45"/>
      <c r="U519" s="79"/>
      <c r="V519" s="65"/>
      <c r="W519" s="78"/>
      <c r="X519" s="45"/>
      <c r="Y519" s="79"/>
      <c r="Z519" s="65"/>
      <c r="AA519" s="78"/>
      <c r="AB519" s="45"/>
      <c r="AC519" s="79"/>
      <c r="AD519" s="65"/>
      <c r="AE519" s="78"/>
      <c r="AF519" s="45"/>
      <c r="AG519" s="79"/>
      <c r="AH519" s="2"/>
      <c r="AI519" s="2"/>
      <c r="AJ519" s="2"/>
      <c r="AK519" s="2"/>
      <c r="AL519" s="2"/>
    </row>
    <row r="520" spans="1:38" s="10" customFormat="1" ht="16.5" customHeight="1">
      <c r="A520" s="129"/>
      <c r="B520" s="130" t="s">
        <v>422</v>
      </c>
      <c r="C520" s="131"/>
      <c r="D520" s="132">
        <f t="shared" ref="D520:G520" si="142">SUM(D522:D576)</f>
        <v>0</v>
      </c>
      <c r="E520" s="134">
        <f t="shared" si="142"/>
        <v>0</v>
      </c>
      <c r="F520" s="134">
        <f t="shared" si="142"/>
        <v>0</v>
      </c>
      <c r="G520" s="134">
        <f t="shared" si="142"/>
        <v>0</v>
      </c>
      <c r="H520" s="135" t="e">
        <f t="shared" si="125"/>
        <v>#DIV/0!</v>
      </c>
      <c r="I520" s="136" t="e">
        <f t="shared" si="126"/>
        <v>#DIV/0!</v>
      </c>
      <c r="J520" s="133">
        <f t="shared" ref="J520:AG520" si="143">SUM(J522:J576)</f>
        <v>0</v>
      </c>
      <c r="K520" s="137">
        <f t="shared" si="143"/>
        <v>0</v>
      </c>
      <c r="L520" s="132">
        <f t="shared" si="143"/>
        <v>0</v>
      </c>
      <c r="M520" s="138">
        <f t="shared" si="143"/>
        <v>0</v>
      </c>
      <c r="N520" s="133">
        <f t="shared" si="143"/>
        <v>0</v>
      </c>
      <c r="O520" s="137">
        <f t="shared" si="143"/>
        <v>0</v>
      </c>
      <c r="P520" s="132">
        <f t="shared" si="143"/>
        <v>0</v>
      </c>
      <c r="Q520" s="138">
        <f t="shared" si="143"/>
        <v>0</v>
      </c>
      <c r="R520" s="133">
        <f t="shared" si="143"/>
        <v>0</v>
      </c>
      <c r="S520" s="137">
        <f t="shared" si="143"/>
        <v>0</v>
      </c>
      <c r="T520" s="132">
        <f t="shared" si="143"/>
        <v>0</v>
      </c>
      <c r="U520" s="138">
        <f t="shared" si="143"/>
        <v>0</v>
      </c>
      <c r="V520" s="133">
        <f t="shared" si="143"/>
        <v>0</v>
      </c>
      <c r="W520" s="137">
        <f t="shared" si="143"/>
        <v>0</v>
      </c>
      <c r="X520" s="132">
        <f t="shared" si="143"/>
        <v>0</v>
      </c>
      <c r="Y520" s="138">
        <f t="shared" si="143"/>
        <v>0</v>
      </c>
      <c r="Z520" s="133">
        <f t="shared" si="143"/>
        <v>0</v>
      </c>
      <c r="AA520" s="137">
        <f t="shared" si="143"/>
        <v>0</v>
      </c>
      <c r="AB520" s="132">
        <f t="shared" si="143"/>
        <v>0</v>
      </c>
      <c r="AC520" s="138">
        <f t="shared" si="143"/>
        <v>0</v>
      </c>
      <c r="AD520" s="133">
        <f t="shared" si="143"/>
        <v>0</v>
      </c>
      <c r="AE520" s="137">
        <f t="shared" si="143"/>
        <v>0</v>
      </c>
      <c r="AF520" s="132">
        <f t="shared" si="143"/>
        <v>0</v>
      </c>
      <c r="AG520" s="138">
        <f t="shared" si="143"/>
        <v>0</v>
      </c>
    </row>
    <row r="521" spans="1:38" ht="16.5" customHeight="1">
      <c r="A521" s="12"/>
      <c r="B521" s="17"/>
      <c r="C521" s="14"/>
      <c r="D521" s="45"/>
      <c r="E521" s="46"/>
      <c r="F521" s="46"/>
      <c r="G521" s="46"/>
      <c r="H521" s="53"/>
      <c r="I521" s="54"/>
      <c r="J521" s="65"/>
      <c r="K521" s="78"/>
      <c r="L521" s="45"/>
      <c r="M521" s="79"/>
      <c r="N521" s="65"/>
      <c r="O521" s="78"/>
      <c r="P521" s="45"/>
      <c r="Q521" s="79"/>
      <c r="R521" s="65"/>
      <c r="S521" s="78"/>
      <c r="T521" s="45"/>
      <c r="U521" s="79"/>
      <c r="V521" s="65"/>
      <c r="W521" s="78"/>
      <c r="X521" s="45"/>
      <c r="Y521" s="79"/>
      <c r="Z521" s="65"/>
      <c r="AA521" s="78"/>
      <c r="AB521" s="45"/>
      <c r="AC521" s="79"/>
      <c r="AD521" s="65"/>
      <c r="AE521" s="78"/>
      <c r="AF521" s="45"/>
      <c r="AG521" s="79"/>
      <c r="AH521" s="2"/>
      <c r="AI521" s="2"/>
      <c r="AJ521" s="2"/>
      <c r="AK521" s="2"/>
      <c r="AL521" s="2"/>
    </row>
    <row r="522" spans="1:38" ht="16.5" customHeight="1" outlineLevel="1">
      <c r="A522" s="12"/>
      <c r="B522" s="32" t="s">
        <v>423</v>
      </c>
      <c r="C522" s="59"/>
      <c r="D522" s="45"/>
      <c r="E522" s="46"/>
      <c r="F522" s="46"/>
      <c r="G522" s="46"/>
      <c r="H522" s="53"/>
      <c r="I522" s="54"/>
      <c r="J522" s="65"/>
      <c r="K522" s="78"/>
      <c r="L522" s="45"/>
      <c r="M522" s="79"/>
      <c r="N522" s="65"/>
      <c r="O522" s="78"/>
      <c r="P522" s="45"/>
      <c r="Q522" s="79"/>
      <c r="R522" s="65"/>
      <c r="S522" s="78"/>
      <c r="T522" s="45"/>
      <c r="U522" s="79"/>
      <c r="V522" s="65"/>
      <c r="W522" s="78"/>
      <c r="X522" s="45"/>
      <c r="Y522" s="79"/>
      <c r="Z522" s="65"/>
      <c r="AA522" s="78"/>
      <c r="AB522" s="45"/>
      <c r="AC522" s="79"/>
      <c r="AD522" s="65"/>
      <c r="AE522" s="78"/>
      <c r="AF522" s="45"/>
      <c r="AG522" s="79"/>
      <c r="AH522" s="2"/>
      <c r="AI522" s="2"/>
      <c r="AJ522" s="2"/>
      <c r="AK522" s="2"/>
      <c r="AL522" s="2"/>
    </row>
    <row r="523" spans="1:38" ht="16.5" customHeight="1" outlineLevel="1">
      <c r="A523" s="12" t="s">
        <v>932</v>
      </c>
      <c r="B523" s="27" t="s">
        <v>424</v>
      </c>
      <c r="C523" s="281">
        <v>21340</v>
      </c>
      <c r="D523" s="45">
        <v>0</v>
      </c>
      <c r="E523" s="46">
        <f t="shared" ref="E523:E586" si="144">+J523+L523+N523+P523+R523+T523+V523+X523+Z523+AB523+AD523+AF523</f>
        <v>0</v>
      </c>
      <c r="F523" s="46">
        <f t="shared" ref="F523:F586" si="145">D523*C523</f>
        <v>0</v>
      </c>
      <c r="G523" s="46">
        <f t="shared" ref="G523:G586" si="146">+E523*C523</f>
        <v>0</v>
      </c>
      <c r="H523" s="53" t="e">
        <f t="shared" ref="H523:H586" si="147">IF(E523&gt;=0,(E523/D523),"-")</f>
        <v>#DIV/0!</v>
      </c>
      <c r="I523" s="54" t="e">
        <f t="shared" ref="I523:I586" si="148">IF(G523&gt;=0,(G523/F523),"-")</f>
        <v>#DIV/0!</v>
      </c>
      <c r="J523" s="65"/>
      <c r="K523" s="78">
        <f t="shared" ref="K523:K586" si="149">+J523*C523</f>
        <v>0</v>
      </c>
      <c r="L523" s="45"/>
      <c r="M523" s="79">
        <f t="shared" ref="M523:M586" si="150">+L523*C523</f>
        <v>0</v>
      </c>
      <c r="N523" s="65"/>
      <c r="O523" s="78">
        <f t="shared" ref="O523:O586" si="151">+N523*C523</f>
        <v>0</v>
      </c>
      <c r="P523" s="45"/>
      <c r="Q523" s="79">
        <f t="shared" ref="Q523:Q586" si="152">+P523*C523</f>
        <v>0</v>
      </c>
      <c r="R523" s="65"/>
      <c r="S523" s="78">
        <f t="shared" ref="S523:S586" si="153">+R523*C523</f>
        <v>0</v>
      </c>
      <c r="T523" s="45"/>
      <c r="U523" s="79">
        <f t="shared" ref="U523:U586" si="154">+T523*C523</f>
        <v>0</v>
      </c>
      <c r="V523" s="65"/>
      <c r="W523" s="78">
        <f t="shared" ref="W523:W586" si="155">+V523*C523</f>
        <v>0</v>
      </c>
      <c r="X523" s="45"/>
      <c r="Y523" s="79">
        <f t="shared" ref="Y523:Y586" si="156">+X523*C523</f>
        <v>0</v>
      </c>
      <c r="Z523" s="65"/>
      <c r="AA523" s="78">
        <f t="shared" ref="AA523:AA586" si="157">+Z523*C523</f>
        <v>0</v>
      </c>
      <c r="AB523" s="45"/>
      <c r="AC523" s="79">
        <f t="shared" ref="AC523:AC586" si="158">+AB523*C523</f>
        <v>0</v>
      </c>
      <c r="AD523" s="65"/>
      <c r="AE523" s="78">
        <f t="shared" ref="AE523:AE586" si="159">+AD523*C523</f>
        <v>0</v>
      </c>
      <c r="AF523" s="45"/>
      <c r="AG523" s="79">
        <f t="shared" ref="AG523:AG586" si="160">+AF523*C523</f>
        <v>0</v>
      </c>
      <c r="AH523" s="2"/>
      <c r="AI523" s="2"/>
      <c r="AJ523" s="2"/>
      <c r="AK523" s="2"/>
      <c r="AL523" s="2"/>
    </row>
    <row r="524" spans="1:38" ht="16.5" customHeight="1" outlineLevel="1">
      <c r="A524" s="12" t="s">
        <v>933</v>
      </c>
      <c r="B524" s="27" t="s">
        <v>425</v>
      </c>
      <c r="C524" s="281">
        <v>12880</v>
      </c>
      <c r="D524" s="45">
        <v>0</v>
      </c>
      <c r="E524" s="46">
        <f t="shared" si="144"/>
        <v>0</v>
      </c>
      <c r="F524" s="46">
        <f t="shared" si="145"/>
        <v>0</v>
      </c>
      <c r="G524" s="46">
        <f t="shared" si="146"/>
        <v>0</v>
      </c>
      <c r="H524" s="53" t="e">
        <f t="shared" si="147"/>
        <v>#DIV/0!</v>
      </c>
      <c r="I524" s="54" t="e">
        <f t="shared" si="148"/>
        <v>#DIV/0!</v>
      </c>
      <c r="J524" s="65"/>
      <c r="K524" s="78">
        <f t="shared" si="149"/>
        <v>0</v>
      </c>
      <c r="L524" s="45"/>
      <c r="M524" s="79">
        <f t="shared" si="150"/>
        <v>0</v>
      </c>
      <c r="N524" s="65"/>
      <c r="O524" s="78">
        <f t="shared" si="151"/>
        <v>0</v>
      </c>
      <c r="P524" s="45"/>
      <c r="Q524" s="79">
        <f t="shared" si="152"/>
        <v>0</v>
      </c>
      <c r="R524" s="65"/>
      <c r="S524" s="78">
        <f t="shared" si="153"/>
        <v>0</v>
      </c>
      <c r="T524" s="45"/>
      <c r="U524" s="79">
        <f t="shared" si="154"/>
        <v>0</v>
      </c>
      <c r="V524" s="65"/>
      <c r="W524" s="78">
        <f t="shared" si="155"/>
        <v>0</v>
      </c>
      <c r="X524" s="45"/>
      <c r="Y524" s="79">
        <f t="shared" si="156"/>
        <v>0</v>
      </c>
      <c r="Z524" s="65"/>
      <c r="AA524" s="78">
        <f t="shared" si="157"/>
        <v>0</v>
      </c>
      <c r="AB524" s="45"/>
      <c r="AC524" s="79">
        <f t="shared" si="158"/>
        <v>0</v>
      </c>
      <c r="AD524" s="65"/>
      <c r="AE524" s="78">
        <f t="shared" si="159"/>
        <v>0</v>
      </c>
      <c r="AF524" s="45"/>
      <c r="AG524" s="79">
        <f t="shared" si="160"/>
        <v>0</v>
      </c>
      <c r="AH524" s="2"/>
      <c r="AI524" s="2"/>
      <c r="AJ524" s="2"/>
      <c r="AK524" s="2"/>
      <c r="AL524" s="2"/>
    </row>
    <row r="525" spans="1:38" ht="16.5" customHeight="1" outlineLevel="1">
      <c r="A525" s="12" t="s">
        <v>934</v>
      </c>
      <c r="B525" s="27" t="s">
        <v>426</v>
      </c>
      <c r="C525" s="281">
        <v>33400</v>
      </c>
      <c r="D525" s="45">
        <v>0</v>
      </c>
      <c r="E525" s="46">
        <f t="shared" si="144"/>
        <v>0</v>
      </c>
      <c r="F525" s="46">
        <f t="shared" si="145"/>
        <v>0</v>
      </c>
      <c r="G525" s="46">
        <f t="shared" si="146"/>
        <v>0</v>
      </c>
      <c r="H525" s="53" t="e">
        <f t="shared" si="147"/>
        <v>#DIV/0!</v>
      </c>
      <c r="I525" s="54" t="e">
        <f t="shared" si="148"/>
        <v>#DIV/0!</v>
      </c>
      <c r="J525" s="65"/>
      <c r="K525" s="78">
        <f t="shared" si="149"/>
        <v>0</v>
      </c>
      <c r="L525" s="45"/>
      <c r="M525" s="79">
        <f t="shared" si="150"/>
        <v>0</v>
      </c>
      <c r="N525" s="65"/>
      <c r="O525" s="78">
        <f t="shared" si="151"/>
        <v>0</v>
      </c>
      <c r="P525" s="45"/>
      <c r="Q525" s="79">
        <f t="shared" si="152"/>
        <v>0</v>
      </c>
      <c r="R525" s="65"/>
      <c r="S525" s="78">
        <f t="shared" si="153"/>
        <v>0</v>
      </c>
      <c r="T525" s="45"/>
      <c r="U525" s="79">
        <f t="shared" si="154"/>
        <v>0</v>
      </c>
      <c r="V525" s="65"/>
      <c r="W525" s="78">
        <f t="shared" si="155"/>
        <v>0</v>
      </c>
      <c r="X525" s="45"/>
      <c r="Y525" s="79">
        <f t="shared" si="156"/>
        <v>0</v>
      </c>
      <c r="Z525" s="65"/>
      <c r="AA525" s="78">
        <f t="shared" si="157"/>
        <v>0</v>
      </c>
      <c r="AB525" s="45"/>
      <c r="AC525" s="79">
        <f t="shared" si="158"/>
        <v>0</v>
      </c>
      <c r="AD525" s="65"/>
      <c r="AE525" s="78">
        <f t="shared" si="159"/>
        <v>0</v>
      </c>
      <c r="AF525" s="45"/>
      <c r="AG525" s="79">
        <f t="shared" si="160"/>
        <v>0</v>
      </c>
      <c r="AH525" s="2"/>
      <c r="AI525" s="2"/>
      <c r="AJ525" s="2"/>
      <c r="AK525" s="2"/>
      <c r="AL525" s="2"/>
    </row>
    <row r="526" spans="1:38" ht="16.5" customHeight="1" outlineLevel="1">
      <c r="A526" s="12" t="s">
        <v>934</v>
      </c>
      <c r="B526" s="27" t="s">
        <v>427</v>
      </c>
      <c r="C526" s="281">
        <v>33400</v>
      </c>
      <c r="D526" s="45">
        <v>0</v>
      </c>
      <c r="E526" s="46">
        <f t="shared" si="144"/>
        <v>0</v>
      </c>
      <c r="F526" s="46">
        <f t="shared" si="145"/>
        <v>0</v>
      </c>
      <c r="G526" s="46">
        <f t="shared" si="146"/>
        <v>0</v>
      </c>
      <c r="H526" s="53" t="e">
        <f t="shared" si="147"/>
        <v>#DIV/0!</v>
      </c>
      <c r="I526" s="54" t="e">
        <f t="shared" si="148"/>
        <v>#DIV/0!</v>
      </c>
      <c r="J526" s="65"/>
      <c r="K526" s="78">
        <f t="shared" si="149"/>
        <v>0</v>
      </c>
      <c r="L526" s="45"/>
      <c r="M526" s="79">
        <f t="shared" si="150"/>
        <v>0</v>
      </c>
      <c r="N526" s="65"/>
      <c r="O526" s="78">
        <f t="shared" si="151"/>
        <v>0</v>
      </c>
      <c r="P526" s="45"/>
      <c r="Q526" s="79">
        <f t="shared" si="152"/>
        <v>0</v>
      </c>
      <c r="R526" s="65"/>
      <c r="S526" s="78">
        <f t="shared" si="153"/>
        <v>0</v>
      </c>
      <c r="T526" s="45"/>
      <c r="U526" s="79">
        <f t="shared" si="154"/>
        <v>0</v>
      </c>
      <c r="V526" s="65"/>
      <c r="W526" s="78">
        <f t="shared" si="155"/>
        <v>0</v>
      </c>
      <c r="X526" s="45"/>
      <c r="Y526" s="79">
        <f t="shared" si="156"/>
        <v>0</v>
      </c>
      <c r="Z526" s="65"/>
      <c r="AA526" s="78">
        <f t="shared" si="157"/>
        <v>0</v>
      </c>
      <c r="AB526" s="45"/>
      <c r="AC526" s="79">
        <f t="shared" si="158"/>
        <v>0</v>
      </c>
      <c r="AD526" s="65"/>
      <c r="AE526" s="78">
        <f t="shared" si="159"/>
        <v>0</v>
      </c>
      <c r="AF526" s="45"/>
      <c r="AG526" s="79">
        <f t="shared" si="160"/>
        <v>0</v>
      </c>
      <c r="AH526" s="2"/>
      <c r="AI526" s="2"/>
      <c r="AJ526" s="2"/>
      <c r="AK526" s="2"/>
      <c r="AL526" s="2"/>
    </row>
    <row r="527" spans="1:38" ht="16.5" customHeight="1" outlineLevel="1">
      <c r="A527" s="12" t="s">
        <v>935</v>
      </c>
      <c r="B527" s="27" t="s">
        <v>428</v>
      </c>
      <c r="C527" s="281">
        <v>33690</v>
      </c>
      <c r="D527" s="45">
        <v>0</v>
      </c>
      <c r="E527" s="46">
        <f t="shared" si="144"/>
        <v>0</v>
      </c>
      <c r="F527" s="46">
        <f t="shared" si="145"/>
        <v>0</v>
      </c>
      <c r="G527" s="46">
        <f t="shared" si="146"/>
        <v>0</v>
      </c>
      <c r="H527" s="53" t="e">
        <f t="shared" si="147"/>
        <v>#DIV/0!</v>
      </c>
      <c r="I527" s="54" t="e">
        <f t="shared" si="148"/>
        <v>#DIV/0!</v>
      </c>
      <c r="J527" s="65"/>
      <c r="K527" s="78">
        <f t="shared" si="149"/>
        <v>0</v>
      </c>
      <c r="L527" s="45"/>
      <c r="M527" s="79">
        <f t="shared" si="150"/>
        <v>0</v>
      </c>
      <c r="N527" s="65"/>
      <c r="O527" s="78">
        <f t="shared" si="151"/>
        <v>0</v>
      </c>
      <c r="P527" s="45"/>
      <c r="Q527" s="79">
        <f t="shared" si="152"/>
        <v>0</v>
      </c>
      <c r="R527" s="65"/>
      <c r="S527" s="78">
        <f t="shared" si="153"/>
        <v>0</v>
      </c>
      <c r="T527" s="45"/>
      <c r="U527" s="79">
        <f t="shared" si="154"/>
        <v>0</v>
      </c>
      <c r="V527" s="65"/>
      <c r="W527" s="78">
        <f t="shared" si="155"/>
        <v>0</v>
      </c>
      <c r="X527" s="45"/>
      <c r="Y527" s="79">
        <f t="shared" si="156"/>
        <v>0</v>
      </c>
      <c r="Z527" s="65"/>
      <c r="AA527" s="78">
        <f t="shared" si="157"/>
        <v>0</v>
      </c>
      <c r="AB527" s="45"/>
      <c r="AC527" s="79">
        <f t="shared" si="158"/>
        <v>0</v>
      </c>
      <c r="AD527" s="65"/>
      <c r="AE527" s="78">
        <f t="shared" si="159"/>
        <v>0</v>
      </c>
      <c r="AF527" s="45"/>
      <c r="AG527" s="79">
        <f t="shared" si="160"/>
        <v>0</v>
      </c>
      <c r="AH527" s="2"/>
      <c r="AI527" s="2"/>
      <c r="AJ527" s="2"/>
      <c r="AK527" s="2"/>
      <c r="AL527" s="2"/>
    </row>
    <row r="528" spans="1:38" ht="16.5" customHeight="1" outlineLevel="1">
      <c r="A528" s="12" t="s">
        <v>935</v>
      </c>
      <c r="B528" s="27" t="s">
        <v>429</v>
      </c>
      <c r="C528" s="281">
        <v>33690</v>
      </c>
      <c r="D528" s="45">
        <v>0</v>
      </c>
      <c r="E528" s="46">
        <f t="shared" si="144"/>
        <v>0</v>
      </c>
      <c r="F528" s="46">
        <f t="shared" si="145"/>
        <v>0</v>
      </c>
      <c r="G528" s="46">
        <f t="shared" si="146"/>
        <v>0</v>
      </c>
      <c r="H528" s="53" t="e">
        <f t="shared" si="147"/>
        <v>#DIV/0!</v>
      </c>
      <c r="I528" s="54" t="e">
        <f t="shared" si="148"/>
        <v>#DIV/0!</v>
      </c>
      <c r="J528" s="65"/>
      <c r="K528" s="78">
        <f t="shared" si="149"/>
        <v>0</v>
      </c>
      <c r="L528" s="45"/>
      <c r="M528" s="79">
        <f t="shared" si="150"/>
        <v>0</v>
      </c>
      <c r="N528" s="65"/>
      <c r="O528" s="78">
        <f t="shared" si="151"/>
        <v>0</v>
      </c>
      <c r="P528" s="45"/>
      <c r="Q528" s="79">
        <f t="shared" si="152"/>
        <v>0</v>
      </c>
      <c r="R528" s="65"/>
      <c r="S528" s="78">
        <f t="shared" si="153"/>
        <v>0</v>
      </c>
      <c r="T528" s="45"/>
      <c r="U528" s="79">
        <f t="shared" si="154"/>
        <v>0</v>
      </c>
      <c r="V528" s="65"/>
      <c r="W528" s="78">
        <f t="shared" si="155"/>
        <v>0</v>
      </c>
      <c r="X528" s="45"/>
      <c r="Y528" s="79">
        <f t="shared" si="156"/>
        <v>0</v>
      </c>
      <c r="Z528" s="65"/>
      <c r="AA528" s="78">
        <f t="shared" si="157"/>
        <v>0</v>
      </c>
      <c r="AB528" s="45"/>
      <c r="AC528" s="79">
        <f t="shared" si="158"/>
        <v>0</v>
      </c>
      <c r="AD528" s="65"/>
      <c r="AE528" s="78">
        <f t="shared" si="159"/>
        <v>0</v>
      </c>
      <c r="AF528" s="45"/>
      <c r="AG528" s="79">
        <f t="shared" si="160"/>
        <v>0</v>
      </c>
      <c r="AH528" s="2"/>
      <c r="AI528" s="2"/>
      <c r="AJ528" s="2"/>
      <c r="AK528" s="2"/>
      <c r="AL528" s="2"/>
    </row>
    <row r="529" spans="1:38" ht="16.5" customHeight="1" outlineLevel="1">
      <c r="A529" s="12" t="s">
        <v>936</v>
      </c>
      <c r="B529" s="27" t="s">
        <v>430</v>
      </c>
      <c r="C529" s="281">
        <v>14970</v>
      </c>
      <c r="D529" s="45">
        <v>0</v>
      </c>
      <c r="E529" s="46">
        <f t="shared" si="144"/>
        <v>0</v>
      </c>
      <c r="F529" s="46">
        <f t="shared" si="145"/>
        <v>0</v>
      </c>
      <c r="G529" s="46">
        <f t="shared" si="146"/>
        <v>0</v>
      </c>
      <c r="H529" s="53" t="e">
        <f t="shared" si="147"/>
        <v>#DIV/0!</v>
      </c>
      <c r="I529" s="54" t="e">
        <f t="shared" si="148"/>
        <v>#DIV/0!</v>
      </c>
      <c r="J529" s="65"/>
      <c r="K529" s="78">
        <f t="shared" si="149"/>
        <v>0</v>
      </c>
      <c r="L529" s="45"/>
      <c r="M529" s="79">
        <f t="shared" si="150"/>
        <v>0</v>
      </c>
      <c r="N529" s="65"/>
      <c r="O529" s="78">
        <f t="shared" si="151"/>
        <v>0</v>
      </c>
      <c r="P529" s="45"/>
      <c r="Q529" s="79">
        <f t="shared" si="152"/>
        <v>0</v>
      </c>
      <c r="R529" s="65"/>
      <c r="S529" s="78">
        <f t="shared" si="153"/>
        <v>0</v>
      </c>
      <c r="T529" s="45"/>
      <c r="U529" s="79">
        <f t="shared" si="154"/>
        <v>0</v>
      </c>
      <c r="V529" s="65"/>
      <c r="W529" s="78">
        <f t="shared" si="155"/>
        <v>0</v>
      </c>
      <c r="X529" s="45"/>
      <c r="Y529" s="79">
        <f t="shared" si="156"/>
        <v>0</v>
      </c>
      <c r="Z529" s="65"/>
      <c r="AA529" s="78">
        <f t="shared" si="157"/>
        <v>0</v>
      </c>
      <c r="AB529" s="45"/>
      <c r="AC529" s="79">
        <f t="shared" si="158"/>
        <v>0</v>
      </c>
      <c r="AD529" s="65"/>
      <c r="AE529" s="78">
        <f t="shared" si="159"/>
        <v>0</v>
      </c>
      <c r="AF529" s="45"/>
      <c r="AG529" s="79">
        <f t="shared" si="160"/>
        <v>0</v>
      </c>
      <c r="AH529" s="2"/>
      <c r="AI529" s="2"/>
      <c r="AJ529" s="2"/>
      <c r="AK529" s="2"/>
      <c r="AL529" s="2"/>
    </row>
    <row r="530" spans="1:38" ht="16.5" customHeight="1" outlineLevel="1">
      <c r="A530" s="12" t="s">
        <v>937</v>
      </c>
      <c r="B530" s="27" t="s">
        <v>431</v>
      </c>
      <c r="C530" s="281">
        <v>14000</v>
      </c>
      <c r="D530" s="45">
        <v>0</v>
      </c>
      <c r="E530" s="46">
        <f t="shared" si="144"/>
        <v>0</v>
      </c>
      <c r="F530" s="46">
        <f t="shared" si="145"/>
        <v>0</v>
      </c>
      <c r="G530" s="46">
        <f t="shared" si="146"/>
        <v>0</v>
      </c>
      <c r="H530" s="53" t="e">
        <f t="shared" si="147"/>
        <v>#DIV/0!</v>
      </c>
      <c r="I530" s="54" t="e">
        <f t="shared" si="148"/>
        <v>#DIV/0!</v>
      </c>
      <c r="J530" s="65"/>
      <c r="K530" s="78">
        <f t="shared" si="149"/>
        <v>0</v>
      </c>
      <c r="L530" s="45"/>
      <c r="M530" s="79">
        <f t="shared" si="150"/>
        <v>0</v>
      </c>
      <c r="N530" s="65"/>
      <c r="O530" s="78">
        <f t="shared" si="151"/>
        <v>0</v>
      </c>
      <c r="P530" s="45"/>
      <c r="Q530" s="79">
        <f t="shared" si="152"/>
        <v>0</v>
      </c>
      <c r="R530" s="65"/>
      <c r="S530" s="78">
        <f t="shared" si="153"/>
        <v>0</v>
      </c>
      <c r="T530" s="45"/>
      <c r="U530" s="79">
        <f t="shared" si="154"/>
        <v>0</v>
      </c>
      <c r="V530" s="65"/>
      <c r="W530" s="78">
        <f t="shared" si="155"/>
        <v>0</v>
      </c>
      <c r="X530" s="45"/>
      <c r="Y530" s="79">
        <f t="shared" si="156"/>
        <v>0</v>
      </c>
      <c r="Z530" s="65"/>
      <c r="AA530" s="78">
        <f t="shared" si="157"/>
        <v>0</v>
      </c>
      <c r="AB530" s="45"/>
      <c r="AC530" s="79">
        <f t="shared" si="158"/>
        <v>0</v>
      </c>
      <c r="AD530" s="65"/>
      <c r="AE530" s="78">
        <f t="shared" si="159"/>
        <v>0</v>
      </c>
      <c r="AF530" s="45"/>
      <c r="AG530" s="79">
        <f t="shared" si="160"/>
        <v>0</v>
      </c>
      <c r="AH530" s="2"/>
      <c r="AI530" s="2"/>
      <c r="AJ530" s="2"/>
      <c r="AK530" s="2"/>
      <c r="AL530" s="2"/>
    </row>
    <row r="531" spans="1:38" ht="16.5" customHeight="1" outlineLevel="1">
      <c r="A531" s="12" t="s">
        <v>938</v>
      </c>
      <c r="B531" s="27" t="s">
        <v>432</v>
      </c>
      <c r="C531" s="281">
        <v>16120</v>
      </c>
      <c r="D531" s="45">
        <v>0</v>
      </c>
      <c r="E531" s="46">
        <f t="shared" si="144"/>
        <v>0</v>
      </c>
      <c r="F531" s="46">
        <f t="shared" si="145"/>
        <v>0</v>
      </c>
      <c r="G531" s="46">
        <f t="shared" si="146"/>
        <v>0</v>
      </c>
      <c r="H531" s="53" t="e">
        <f t="shared" si="147"/>
        <v>#DIV/0!</v>
      </c>
      <c r="I531" s="54" t="e">
        <f t="shared" si="148"/>
        <v>#DIV/0!</v>
      </c>
      <c r="J531" s="65"/>
      <c r="K531" s="78">
        <f t="shared" si="149"/>
        <v>0</v>
      </c>
      <c r="L531" s="45"/>
      <c r="M531" s="79">
        <f t="shared" si="150"/>
        <v>0</v>
      </c>
      <c r="N531" s="65"/>
      <c r="O531" s="78">
        <f t="shared" si="151"/>
        <v>0</v>
      </c>
      <c r="P531" s="45"/>
      <c r="Q531" s="79">
        <f t="shared" si="152"/>
        <v>0</v>
      </c>
      <c r="R531" s="65"/>
      <c r="S531" s="78">
        <f t="shared" si="153"/>
        <v>0</v>
      </c>
      <c r="T531" s="45"/>
      <c r="U531" s="79">
        <f t="shared" si="154"/>
        <v>0</v>
      </c>
      <c r="V531" s="65"/>
      <c r="W531" s="78">
        <f t="shared" si="155"/>
        <v>0</v>
      </c>
      <c r="X531" s="45"/>
      <c r="Y531" s="79">
        <f t="shared" si="156"/>
        <v>0</v>
      </c>
      <c r="Z531" s="65"/>
      <c r="AA531" s="78">
        <f t="shared" si="157"/>
        <v>0</v>
      </c>
      <c r="AB531" s="45"/>
      <c r="AC531" s="79">
        <f t="shared" si="158"/>
        <v>0</v>
      </c>
      <c r="AD531" s="65"/>
      <c r="AE531" s="78">
        <f t="shared" si="159"/>
        <v>0</v>
      </c>
      <c r="AF531" s="45"/>
      <c r="AG531" s="79">
        <f t="shared" si="160"/>
        <v>0</v>
      </c>
      <c r="AH531" s="2"/>
      <c r="AI531" s="2"/>
      <c r="AJ531" s="2"/>
      <c r="AK531" s="2"/>
      <c r="AL531" s="2"/>
    </row>
    <row r="532" spans="1:38" ht="16.5" customHeight="1" outlineLevel="1">
      <c r="A532" s="12" t="s">
        <v>939</v>
      </c>
      <c r="B532" s="27" t="s">
        <v>433</v>
      </c>
      <c r="C532" s="281">
        <v>3930</v>
      </c>
      <c r="D532" s="45">
        <v>0</v>
      </c>
      <c r="E532" s="46">
        <f t="shared" si="144"/>
        <v>0</v>
      </c>
      <c r="F532" s="46">
        <f t="shared" si="145"/>
        <v>0</v>
      </c>
      <c r="G532" s="46">
        <f t="shared" si="146"/>
        <v>0</v>
      </c>
      <c r="H532" s="53" t="e">
        <f t="shared" si="147"/>
        <v>#DIV/0!</v>
      </c>
      <c r="I532" s="54" t="e">
        <f t="shared" si="148"/>
        <v>#DIV/0!</v>
      </c>
      <c r="J532" s="65"/>
      <c r="K532" s="78">
        <f t="shared" si="149"/>
        <v>0</v>
      </c>
      <c r="L532" s="45"/>
      <c r="M532" s="79">
        <f t="shared" si="150"/>
        <v>0</v>
      </c>
      <c r="N532" s="65"/>
      <c r="O532" s="78">
        <f t="shared" si="151"/>
        <v>0</v>
      </c>
      <c r="P532" s="45"/>
      <c r="Q532" s="79">
        <f t="shared" si="152"/>
        <v>0</v>
      </c>
      <c r="R532" s="65"/>
      <c r="S532" s="78">
        <f t="shared" si="153"/>
        <v>0</v>
      </c>
      <c r="T532" s="45"/>
      <c r="U532" s="79">
        <f t="shared" si="154"/>
        <v>0</v>
      </c>
      <c r="V532" s="65"/>
      <c r="W532" s="78">
        <f t="shared" si="155"/>
        <v>0</v>
      </c>
      <c r="X532" s="45"/>
      <c r="Y532" s="79">
        <f t="shared" si="156"/>
        <v>0</v>
      </c>
      <c r="Z532" s="65"/>
      <c r="AA532" s="78">
        <f t="shared" si="157"/>
        <v>0</v>
      </c>
      <c r="AB532" s="45"/>
      <c r="AC532" s="79">
        <f t="shared" si="158"/>
        <v>0</v>
      </c>
      <c r="AD532" s="65"/>
      <c r="AE532" s="78">
        <f t="shared" si="159"/>
        <v>0</v>
      </c>
      <c r="AF532" s="45"/>
      <c r="AG532" s="79">
        <f t="shared" si="160"/>
        <v>0</v>
      </c>
      <c r="AH532" s="2"/>
      <c r="AI532" s="2"/>
      <c r="AJ532" s="2"/>
      <c r="AK532" s="2"/>
      <c r="AL532" s="2"/>
    </row>
    <row r="533" spans="1:38" ht="16.5" customHeight="1" outlineLevel="1">
      <c r="A533" s="12" t="s">
        <v>940</v>
      </c>
      <c r="B533" s="27" t="s">
        <v>434</v>
      </c>
      <c r="C533" s="281">
        <v>9230</v>
      </c>
      <c r="D533" s="45">
        <v>0</v>
      </c>
      <c r="E533" s="46">
        <f t="shared" si="144"/>
        <v>0</v>
      </c>
      <c r="F533" s="46">
        <f t="shared" si="145"/>
        <v>0</v>
      </c>
      <c r="G533" s="46">
        <f t="shared" si="146"/>
        <v>0</v>
      </c>
      <c r="H533" s="53" t="e">
        <f t="shared" si="147"/>
        <v>#DIV/0!</v>
      </c>
      <c r="I533" s="54" t="e">
        <f t="shared" si="148"/>
        <v>#DIV/0!</v>
      </c>
      <c r="J533" s="65"/>
      <c r="K533" s="78">
        <f t="shared" si="149"/>
        <v>0</v>
      </c>
      <c r="L533" s="45"/>
      <c r="M533" s="79">
        <f t="shared" si="150"/>
        <v>0</v>
      </c>
      <c r="N533" s="65"/>
      <c r="O533" s="78">
        <f t="shared" si="151"/>
        <v>0</v>
      </c>
      <c r="P533" s="45"/>
      <c r="Q533" s="79">
        <f t="shared" si="152"/>
        <v>0</v>
      </c>
      <c r="R533" s="65"/>
      <c r="S533" s="78">
        <f t="shared" si="153"/>
        <v>0</v>
      </c>
      <c r="T533" s="45"/>
      <c r="U533" s="79">
        <f t="shared" si="154"/>
        <v>0</v>
      </c>
      <c r="V533" s="65"/>
      <c r="W533" s="78">
        <f t="shared" si="155"/>
        <v>0</v>
      </c>
      <c r="X533" s="45"/>
      <c r="Y533" s="79">
        <f t="shared" si="156"/>
        <v>0</v>
      </c>
      <c r="Z533" s="65"/>
      <c r="AA533" s="78">
        <f t="shared" si="157"/>
        <v>0</v>
      </c>
      <c r="AB533" s="45"/>
      <c r="AC533" s="79">
        <f t="shared" si="158"/>
        <v>0</v>
      </c>
      <c r="AD533" s="65"/>
      <c r="AE533" s="78">
        <f t="shared" si="159"/>
        <v>0</v>
      </c>
      <c r="AF533" s="45"/>
      <c r="AG533" s="79">
        <f t="shared" si="160"/>
        <v>0</v>
      </c>
      <c r="AH533" s="2"/>
      <c r="AI533" s="2"/>
      <c r="AJ533" s="2"/>
      <c r="AK533" s="2"/>
      <c r="AL533" s="2"/>
    </row>
    <row r="534" spans="1:38" ht="16.5" customHeight="1" outlineLevel="1">
      <c r="A534" s="12"/>
      <c r="B534" s="27"/>
      <c r="C534" s="14"/>
      <c r="D534" s="45"/>
      <c r="E534" s="46">
        <f t="shared" si="144"/>
        <v>0</v>
      </c>
      <c r="F534" s="46"/>
      <c r="G534" s="46">
        <f t="shared" si="146"/>
        <v>0</v>
      </c>
      <c r="H534" s="53" t="e">
        <f t="shared" si="147"/>
        <v>#DIV/0!</v>
      </c>
      <c r="I534" s="54" t="e">
        <f t="shared" si="148"/>
        <v>#DIV/0!</v>
      </c>
      <c r="J534" s="65"/>
      <c r="K534" s="78">
        <f t="shared" si="149"/>
        <v>0</v>
      </c>
      <c r="L534" s="45"/>
      <c r="M534" s="79">
        <f t="shared" si="150"/>
        <v>0</v>
      </c>
      <c r="N534" s="65"/>
      <c r="O534" s="78">
        <f t="shared" si="151"/>
        <v>0</v>
      </c>
      <c r="P534" s="45"/>
      <c r="Q534" s="79">
        <f t="shared" si="152"/>
        <v>0</v>
      </c>
      <c r="R534" s="65"/>
      <c r="S534" s="78">
        <f t="shared" si="153"/>
        <v>0</v>
      </c>
      <c r="T534" s="45"/>
      <c r="U534" s="79">
        <f t="shared" si="154"/>
        <v>0</v>
      </c>
      <c r="V534" s="65"/>
      <c r="W534" s="78">
        <f t="shared" si="155"/>
        <v>0</v>
      </c>
      <c r="X534" s="45"/>
      <c r="Y534" s="79">
        <f t="shared" si="156"/>
        <v>0</v>
      </c>
      <c r="Z534" s="65"/>
      <c r="AA534" s="78">
        <f t="shared" si="157"/>
        <v>0</v>
      </c>
      <c r="AB534" s="45"/>
      <c r="AC534" s="79">
        <f t="shared" si="158"/>
        <v>0</v>
      </c>
      <c r="AD534" s="65"/>
      <c r="AE534" s="78">
        <f t="shared" si="159"/>
        <v>0</v>
      </c>
      <c r="AF534" s="45"/>
      <c r="AG534" s="79">
        <f t="shared" si="160"/>
        <v>0</v>
      </c>
      <c r="AH534" s="2"/>
      <c r="AI534" s="2"/>
      <c r="AJ534" s="2"/>
      <c r="AK534" s="2"/>
      <c r="AL534" s="2"/>
    </row>
    <row r="535" spans="1:38" ht="16.5" customHeight="1">
      <c r="A535" s="58"/>
      <c r="B535" s="141" t="s">
        <v>435</v>
      </c>
      <c r="C535" s="59"/>
      <c r="D535" s="60"/>
      <c r="E535" s="61">
        <f t="shared" si="144"/>
        <v>0</v>
      </c>
      <c r="F535" s="61"/>
      <c r="G535" s="61">
        <f t="shared" si="146"/>
        <v>0</v>
      </c>
      <c r="H535" s="62" t="e">
        <f t="shared" si="147"/>
        <v>#DIV/0!</v>
      </c>
      <c r="I535" s="63" t="e">
        <f t="shared" si="148"/>
        <v>#DIV/0!</v>
      </c>
      <c r="J535" s="84"/>
      <c r="K535" s="85">
        <f t="shared" si="149"/>
        <v>0</v>
      </c>
      <c r="L535" s="60"/>
      <c r="M535" s="86">
        <f t="shared" si="150"/>
        <v>0</v>
      </c>
      <c r="N535" s="84"/>
      <c r="O535" s="85">
        <f t="shared" si="151"/>
        <v>0</v>
      </c>
      <c r="P535" s="60"/>
      <c r="Q535" s="86">
        <f t="shared" si="152"/>
        <v>0</v>
      </c>
      <c r="R535" s="84"/>
      <c r="S535" s="85">
        <f t="shared" si="153"/>
        <v>0</v>
      </c>
      <c r="T535" s="60"/>
      <c r="U535" s="86">
        <f t="shared" si="154"/>
        <v>0</v>
      </c>
      <c r="V535" s="84"/>
      <c r="W535" s="85">
        <f t="shared" si="155"/>
        <v>0</v>
      </c>
      <c r="X535" s="60"/>
      <c r="Y535" s="86">
        <f t="shared" si="156"/>
        <v>0</v>
      </c>
      <c r="Z535" s="84"/>
      <c r="AA535" s="85">
        <f t="shared" si="157"/>
        <v>0</v>
      </c>
      <c r="AB535" s="60"/>
      <c r="AC535" s="86">
        <f t="shared" si="158"/>
        <v>0</v>
      </c>
      <c r="AD535" s="84"/>
      <c r="AE535" s="85">
        <f t="shared" si="159"/>
        <v>0</v>
      </c>
      <c r="AF535" s="60"/>
      <c r="AG535" s="86">
        <f t="shared" si="160"/>
        <v>0</v>
      </c>
      <c r="AH535" s="2"/>
      <c r="AI535" s="2"/>
      <c r="AJ535" s="2"/>
      <c r="AK535" s="2"/>
      <c r="AL535" s="2"/>
    </row>
    <row r="536" spans="1:38" ht="16.5" customHeight="1">
      <c r="A536" s="12">
        <v>3103004</v>
      </c>
      <c r="B536" s="27" t="s">
        <v>436</v>
      </c>
      <c r="C536" s="281">
        <v>32540</v>
      </c>
      <c r="D536" s="45"/>
      <c r="E536" s="46">
        <f t="shared" si="144"/>
        <v>0</v>
      </c>
      <c r="F536" s="46">
        <f t="shared" si="145"/>
        <v>0</v>
      </c>
      <c r="G536" s="46">
        <f t="shared" si="146"/>
        <v>0</v>
      </c>
      <c r="H536" s="53" t="e">
        <f t="shared" si="147"/>
        <v>#DIV/0!</v>
      </c>
      <c r="I536" s="54" t="e">
        <f t="shared" si="148"/>
        <v>#DIV/0!</v>
      </c>
      <c r="J536" s="65"/>
      <c r="K536" s="78">
        <f t="shared" si="149"/>
        <v>0</v>
      </c>
      <c r="L536" s="45"/>
      <c r="M536" s="79">
        <f t="shared" si="150"/>
        <v>0</v>
      </c>
      <c r="N536" s="65"/>
      <c r="O536" s="78">
        <f t="shared" si="151"/>
        <v>0</v>
      </c>
      <c r="P536" s="45"/>
      <c r="Q536" s="79">
        <f t="shared" si="152"/>
        <v>0</v>
      </c>
      <c r="R536" s="65"/>
      <c r="S536" s="78">
        <f t="shared" si="153"/>
        <v>0</v>
      </c>
      <c r="T536" s="45"/>
      <c r="U536" s="79">
        <f t="shared" si="154"/>
        <v>0</v>
      </c>
      <c r="V536" s="65"/>
      <c r="W536" s="78">
        <f t="shared" si="155"/>
        <v>0</v>
      </c>
      <c r="X536" s="45"/>
      <c r="Y536" s="79">
        <f t="shared" si="156"/>
        <v>0</v>
      </c>
      <c r="Z536" s="65"/>
      <c r="AA536" s="78">
        <f t="shared" si="157"/>
        <v>0</v>
      </c>
      <c r="AB536" s="45"/>
      <c r="AC536" s="79">
        <f t="shared" si="158"/>
        <v>0</v>
      </c>
      <c r="AD536" s="65"/>
      <c r="AE536" s="78">
        <f t="shared" si="159"/>
        <v>0</v>
      </c>
      <c r="AF536" s="45"/>
      <c r="AG536" s="79">
        <f t="shared" si="160"/>
        <v>0</v>
      </c>
      <c r="AH536" s="2"/>
      <c r="AI536" s="2"/>
      <c r="AJ536" s="2"/>
      <c r="AK536" s="2"/>
      <c r="AL536" s="2"/>
    </row>
    <row r="537" spans="1:38" ht="27.75" customHeight="1">
      <c r="A537" s="12">
        <v>3103103</v>
      </c>
      <c r="B537" s="27" t="s">
        <v>437</v>
      </c>
      <c r="C537" s="281">
        <v>22500</v>
      </c>
      <c r="D537" s="45"/>
      <c r="E537" s="46">
        <f t="shared" si="144"/>
        <v>0</v>
      </c>
      <c r="F537" s="46">
        <f t="shared" si="145"/>
        <v>0</v>
      </c>
      <c r="G537" s="46">
        <f t="shared" si="146"/>
        <v>0</v>
      </c>
      <c r="H537" s="53" t="e">
        <f t="shared" si="147"/>
        <v>#DIV/0!</v>
      </c>
      <c r="I537" s="54" t="e">
        <f t="shared" si="148"/>
        <v>#DIV/0!</v>
      </c>
      <c r="J537" s="65"/>
      <c r="K537" s="78">
        <f t="shared" si="149"/>
        <v>0</v>
      </c>
      <c r="L537" s="45"/>
      <c r="M537" s="79">
        <f t="shared" si="150"/>
        <v>0</v>
      </c>
      <c r="N537" s="65"/>
      <c r="O537" s="78">
        <f t="shared" si="151"/>
        <v>0</v>
      </c>
      <c r="P537" s="45"/>
      <c r="Q537" s="79">
        <f t="shared" si="152"/>
        <v>0</v>
      </c>
      <c r="R537" s="65"/>
      <c r="S537" s="78">
        <f t="shared" si="153"/>
        <v>0</v>
      </c>
      <c r="T537" s="45"/>
      <c r="U537" s="79">
        <f t="shared" si="154"/>
        <v>0</v>
      </c>
      <c r="V537" s="65"/>
      <c r="W537" s="78">
        <f t="shared" si="155"/>
        <v>0</v>
      </c>
      <c r="X537" s="45"/>
      <c r="Y537" s="79">
        <f t="shared" si="156"/>
        <v>0</v>
      </c>
      <c r="Z537" s="65"/>
      <c r="AA537" s="78">
        <f t="shared" si="157"/>
        <v>0</v>
      </c>
      <c r="AB537" s="45"/>
      <c r="AC537" s="79">
        <f t="shared" si="158"/>
        <v>0</v>
      </c>
      <c r="AD537" s="65"/>
      <c r="AE537" s="78">
        <f t="shared" si="159"/>
        <v>0</v>
      </c>
      <c r="AF537" s="45"/>
      <c r="AG537" s="79">
        <f t="shared" si="160"/>
        <v>0</v>
      </c>
      <c r="AH537" s="2"/>
      <c r="AI537" s="2"/>
      <c r="AJ537" s="2"/>
      <c r="AK537" s="2"/>
      <c r="AL537" s="2"/>
    </row>
    <row r="538" spans="1:38" ht="25.5" customHeight="1">
      <c r="A538" s="12">
        <v>3103005</v>
      </c>
      <c r="B538" s="27" t="s">
        <v>438</v>
      </c>
      <c r="C538" s="281">
        <v>24250</v>
      </c>
      <c r="D538" s="45"/>
      <c r="E538" s="46">
        <f t="shared" si="144"/>
        <v>0</v>
      </c>
      <c r="F538" s="46">
        <f t="shared" si="145"/>
        <v>0</v>
      </c>
      <c r="G538" s="46">
        <f t="shared" si="146"/>
        <v>0</v>
      </c>
      <c r="H538" s="53" t="e">
        <f t="shared" si="147"/>
        <v>#DIV/0!</v>
      </c>
      <c r="I538" s="54" t="e">
        <f t="shared" si="148"/>
        <v>#DIV/0!</v>
      </c>
      <c r="J538" s="65"/>
      <c r="K538" s="78">
        <f t="shared" si="149"/>
        <v>0</v>
      </c>
      <c r="L538" s="45"/>
      <c r="M538" s="79">
        <f t="shared" si="150"/>
        <v>0</v>
      </c>
      <c r="N538" s="65"/>
      <c r="O538" s="78">
        <f t="shared" si="151"/>
        <v>0</v>
      </c>
      <c r="P538" s="45"/>
      <c r="Q538" s="79">
        <f t="shared" si="152"/>
        <v>0</v>
      </c>
      <c r="R538" s="65"/>
      <c r="S538" s="78">
        <f t="shared" si="153"/>
        <v>0</v>
      </c>
      <c r="T538" s="45"/>
      <c r="U538" s="79">
        <f t="shared" si="154"/>
        <v>0</v>
      </c>
      <c r="V538" s="65"/>
      <c r="W538" s="78">
        <f t="shared" si="155"/>
        <v>0</v>
      </c>
      <c r="X538" s="45"/>
      <c r="Y538" s="79">
        <f t="shared" si="156"/>
        <v>0</v>
      </c>
      <c r="Z538" s="65"/>
      <c r="AA538" s="78">
        <f t="shared" si="157"/>
        <v>0</v>
      </c>
      <c r="AB538" s="45"/>
      <c r="AC538" s="79">
        <f t="shared" si="158"/>
        <v>0</v>
      </c>
      <c r="AD538" s="65"/>
      <c r="AE538" s="78">
        <f t="shared" si="159"/>
        <v>0</v>
      </c>
      <c r="AF538" s="45"/>
      <c r="AG538" s="79">
        <f t="shared" si="160"/>
        <v>0</v>
      </c>
      <c r="AH538" s="2"/>
      <c r="AI538" s="2"/>
      <c r="AJ538" s="2"/>
      <c r="AK538" s="2"/>
      <c r="AL538" s="2"/>
    </row>
    <row r="539" spans="1:38" ht="17.25" customHeight="1">
      <c r="A539" s="12">
        <v>3103006</v>
      </c>
      <c r="B539" s="27" t="s">
        <v>439</v>
      </c>
      <c r="C539" s="281">
        <v>15390</v>
      </c>
      <c r="D539" s="45"/>
      <c r="E539" s="46">
        <f t="shared" si="144"/>
        <v>0</v>
      </c>
      <c r="F539" s="46">
        <f t="shared" si="145"/>
        <v>0</v>
      </c>
      <c r="G539" s="46">
        <f t="shared" si="146"/>
        <v>0</v>
      </c>
      <c r="H539" s="53" t="e">
        <f t="shared" si="147"/>
        <v>#DIV/0!</v>
      </c>
      <c r="I539" s="54" t="e">
        <f t="shared" si="148"/>
        <v>#DIV/0!</v>
      </c>
      <c r="J539" s="65"/>
      <c r="K539" s="78">
        <f t="shared" si="149"/>
        <v>0</v>
      </c>
      <c r="L539" s="45"/>
      <c r="M539" s="79">
        <f t="shared" si="150"/>
        <v>0</v>
      </c>
      <c r="N539" s="65"/>
      <c r="O539" s="78">
        <f t="shared" si="151"/>
        <v>0</v>
      </c>
      <c r="P539" s="45"/>
      <c r="Q539" s="79">
        <f t="shared" si="152"/>
        <v>0</v>
      </c>
      <c r="R539" s="65"/>
      <c r="S539" s="78">
        <f t="shared" si="153"/>
        <v>0</v>
      </c>
      <c r="T539" s="45"/>
      <c r="U539" s="79">
        <f t="shared" si="154"/>
        <v>0</v>
      </c>
      <c r="V539" s="65"/>
      <c r="W539" s="78">
        <f t="shared" si="155"/>
        <v>0</v>
      </c>
      <c r="X539" s="45"/>
      <c r="Y539" s="79">
        <f t="shared" si="156"/>
        <v>0</v>
      </c>
      <c r="Z539" s="65"/>
      <c r="AA539" s="78">
        <f t="shared" si="157"/>
        <v>0</v>
      </c>
      <c r="AB539" s="45"/>
      <c r="AC539" s="79">
        <f t="shared" si="158"/>
        <v>0</v>
      </c>
      <c r="AD539" s="65"/>
      <c r="AE539" s="78">
        <f t="shared" si="159"/>
        <v>0</v>
      </c>
      <c r="AF539" s="45"/>
      <c r="AG539" s="79">
        <f t="shared" si="160"/>
        <v>0</v>
      </c>
      <c r="AH539" s="2"/>
      <c r="AI539" s="2"/>
      <c r="AJ539" s="2"/>
      <c r="AK539" s="2"/>
      <c r="AL539" s="2"/>
    </row>
    <row r="540" spans="1:38" ht="24.75" customHeight="1">
      <c r="A540" s="12">
        <v>3103102</v>
      </c>
      <c r="B540" s="27" t="s">
        <v>440</v>
      </c>
      <c r="C540" s="281">
        <v>15750</v>
      </c>
      <c r="D540" s="45"/>
      <c r="E540" s="46">
        <f t="shared" si="144"/>
        <v>0</v>
      </c>
      <c r="F540" s="46">
        <f t="shared" si="145"/>
        <v>0</v>
      </c>
      <c r="G540" s="46">
        <f t="shared" si="146"/>
        <v>0</v>
      </c>
      <c r="H540" s="53" t="e">
        <f t="shared" si="147"/>
        <v>#DIV/0!</v>
      </c>
      <c r="I540" s="54" t="e">
        <f t="shared" si="148"/>
        <v>#DIV/0!</v>
      </c>
      <c r="J540" s="65"/>
      <c r="K540" s="78">
        <f t="shared" si="149"/>
        <v>0</v>
      </c>
      <c r="L540" s="45"/>
      <c r="M540" s="79">
        <f t="shared" si="150"/>
        <v>0</v>
      </c>
      <c r="N540" s="65"/>
      <c r="O540" s="78">
        <f t="shared" si="151"/>
        <v>0</v>
      </c>
      <c r="P540" s="45"/>
      <c r="Q540" s="79">
        <f t="shared" si="152"/>
        <v>0</v>
      </c>
      <c r="R540" s="65"/>
      <c r="S540" s="78">
        <f t="shared" si="153"/>
        <v>0</v>
      </c>
      <c r="T540" s="45"/>
      <c r="U540" s="79">
        <f t="shared" si="154"/>
        <v>0</v>
      </c>
      <c r="V540" s="65"/>
      <c r="W540" s="78">
        <f t="shared" si="155"/>
        <v>0</v>
      </c>
      <c r="X540" s="45"/>
      <c r="Y540" s="79">
        <f t="shared" si="156"/>
        <v>0</v>
      </c>
      <c r="Z540" s="65"/>
      <c r="AA540" s="78">
        <f t="shared" si="157"/>
        <v>0</v>
      </c>
      <c r="AB540" s="45"/>
      <c r="AC540" s="79">
        <f t="shared" si="158"/>
        <v>0</v>
      </c>
      <c r="AD540" s="65"/>
      <c r="AE540" s="78">
        <f t="shared" si="159"/>
        <v>0</v>
      </c>
      <c r="AF540" s="45"/>
      <c r="AG540" s="79">
        <f t="shared" si="160"/>
        <v>0</v>
      </c>
      <c r="AH540" s="2"/>
      <c r="AI540" s="2"/>
      <c r="AJ540" s="2"/>
      <c r="AK540" s="2"/>
      <c r="AL540" s="2"/>
    </row>
    <row r="541" spans="1:38" ht="16.5" customHeight="1">
      <c r="A541" s="12">
        <v>3103007</v>
      </c>
      <c r="B541" s="27" t="s">
        <v>441</v>
      </c>
      <c r="C541" s="281">
        <v>36650</v>
      </c>
      <c r="D541" s="45"/>
      <c r="E541" s="46">
        <f t="shared" si="144"/>
        <v>0</v>
      </c>
      <c r="F541" s="46">
        <f t="shared" si="145"/>
        <v>0</v>
      </c>
      <c r="G541" s="46">
        <f t="shared" si="146"/>
        <v>0</v>
      </c>
      <c r="H541" s="53" t="e">
        <f t="shared" si="147"/>
        <v>#DIV/0!</v>
      </c>
      <c r="I541" s="54" t="e">
        <f t="shared" si="148"/>
        <v>#DIV/0!</v>
      </c>
      <c r="J541" s="65"/>
      <c r="K541" s="78">
        <f t="shared" si="149"/>
        <v>0</v>
      </c>
      <c r="L541" s="45"/>
      <c r="M541" s="79">
        <f t="shared" si="150"/>
        <v>0</v>
      </c>
      <c r="N541" s="65"/>
      <c r="O541" s="78">
        <f t="shared" si="151"/>
        <v>0</v>
      </c>
      <c r="P541" s="45"/>
      <c r="Q541" s="79">
        <f t="shared" si="152"/>
        <v>0</v>
      </c>
      <c r="R541" s="65"/>
      <c r="S541" s="78">
        <f t="shared" si="153"/>
        <v>0</v>
      </c>
      <c r="T541" s="45"/>
      <c r="U541" s="79">
        <f t="shared" si="154"/>
        <v>0</v>
      </c>
      <c r="V541" s="65"/>
      <c r="W541" s="78">
        <f t="shared" si="155"/>
        <v>0</v>
      </c>
      <c r="X541" s="45"/>
      <c r="Y541" s="79">
        <f t="shared" si="156"/>
        <v>0</v>
      </c>
      <c r="Z541" s="65"/>
      <c r="AA541" s="78">
        <f t="shared" si="157"/>
        <v>0</v>
      </c>
      <c r="AB541" s="45"/>
      <c r="AC541" s="79">
        <f t="shared" si="158"/>
        <v>0</v>
      </c>
      <c r="AD541" s="65"/>
      <c r="AE541" s="78">
        <f t="shared" si="159"/>
        <v>0</v>
      </c>
      <c r="AF541" s="45"/>
      <c r="AG541" s="79">
        <f t="shared" si="160"/>
        <v>0</v>
      </c>
      <c r="AH541" s="2"/>
      <c r="AI541" s="2"/>
      <c r="AJ541" s="2"/>
      <c r="AK541" s="2"/>
      <c r="AL541" s="2"/>
    </row>
    <row r="542" spans="1:38" ht="16.5" customHeight="1">
      <c r="A542" s="12">
        <v>3103008</v>
      </c>
      <c r="B542" s="27" t="s">
        <v>442</v>
      </c>
      <c r="C542" s="281">
        <v>32560</v>
      </c>
      <c r="D542" s="45"/>
      <c r="E542" s="46">
        <f t="shared" si="144"/>
        <v>0</v>
      </c>
      <c r="F542" s="46">
        <f t="shared" si="145"/>
        <v>0</v>
      </c>
      <c r="G542" s="46">
        <f t="shared" si="146"/>
        <v>0</v>
      </c>
      <c r="H542" s="53" t="e">
        <f t="shared" si="147"/>
        <v>#DIV/0!</v>
      </c>
      <c r="I542" s="54" t="e">
        <f t="shared" si="148"/>
        <v>#DIV/0!</v>
      </c>
      <c r="J542" s="65"/>
      <c r="K542" s="78">
        <f t="shared" si="149"/>
        <v>0</v>
      </c>
      <c r="L542" s="45"/>
      <c r="M542" s="79">
        <f t="shared" si="150"/>
        <v>0</v>
      </c>
      <c r="N542" s="65"/>
      <c r="O542" s="78">
        <f t="shared" si="151"/>
        <v>0</v>
      </c>
      <c r="P542" s="45"/>
      <c r="Q542" s="79">
        <f t="shared" si="152"/>
        <v>0</v>
      </c>
      <c r="R542" s="65"/>
      <c r="S542" s="78">
        <f t="shared" si="153"/>
        <v>0</v>
      </c>
      <c r="T542" s="45"/>
      <c r="U542" s="79">
        <f t="shared" si="154"/>
        <v>0</v>
      </c>
      <c r="V542" s="65"/>
      <c r="W542" s="78">
        <f t="shared" si="155"/>
        <v>0</v>
      </c>
      <c r="X542" s="45"/>
      <c r="Y542" s="79">
        <f t="shared" si="156"/>
        <v>0</v>
      </c>
      <c r="Z542" s="65"/>
      <c r="AA542" s="78">
        <f t="shared" si="157"/>
        <v>0</v>
      </c>
      <c r="AB542" s="45"/>
      <c r="AC542" s="79">
        <f t="shared" si="158"/>
        <v>0</v>
      </c>
      <c r="AD542" s="65"/>
      <c r="AE542" s="78">
        <f t="shared" si="159"/>
        <v>0</v>
      </c>
      <c r="AF542" s="45"/>
      <c r="AG542" s="79">
        <f t="shared" si="160"/>
        <v>0</v>
      </c>
      <c r="AH542" s="2"/>
      <c r="AI542" s="2"/>
      <c r="AJ542" s="2"/>
      <c r="AK542" s="2"/>
      <c r="AL542" s="2"/>
    </row>
    <row r="543" spans="1:38" ht="25.5" customHeight="1">
      <c r="A543" s="12">
        <v>3103010</v>
      </c>
      <c r="B543" s="27" t="s">
        <v>443</v>
      </c>
      <c r="C543" s="281">
        <v>15560</v>
      </c>
      <c r="D543" s="45"/>
      <c r="E543" s="46">
        <f t="shared" si="144"/>
        <v>0</v>
      </c>
      <c r="F543" s="46">
        <f t="shared" si="145"/>
        <v>0</v>
      </c>
      <c r="G543" s="46">
        <f t="shared" si="146"/>
        <v>0</v>
      </c>
      <c r="H543" s="53" t="e">
        <f t="shared" si="147"/>
        <v>#DIV/0!</v>
      </c>
      <c r="I543" s="54" t="e">
        <f t="shared" si="148"/>
        <v>#DIV/0!</v>
      </c>
      <c r="J543" s="65"/>
      <c r="K543" s="78">
        <f t="shared" si="149"/>
        <v>0</v>
      </c>
      <c r="L543" s="45"/>
      <c r="M543" s="79">
        <f t="shared" si="150"/>
        <v>0</v>
      </c>
      <c r="N543" s="65"/>
      <c r="O543" s="78">
        <f t="shared" si="151"/>
        <v>0</v>
      </c>
      <c r="P543" s="45"/>
      <c r="Q543" s="79">
        <f t="shared" si="152"/>
        <v>0</v>
      </c>
      <c r="R543" s="65"/>
      <c r="S543" s="78">
        <f t="shared" si="153"/>
        <v>0</v>
      </c>
      <c r="T543" s="45"/>
      <c r="U543" s="79">
        <f t="shared" si="154"/>
        <v>0</v>
      </c>
      <c r="V543" s="65"/>
      <c r="W543" s="78">
        <f t="shared" si="155"/>
        <v>0</v>
      </c>
      <c r="X543" s="45"/>
      <c r="Y543" s="79">
        <f t="shared" si="156"/>
        <v>0</v>
      </c>
      <c r="Z543" s="65"/>
      <c r="AA543" s="78">
        <f t="shared" si="157"/>
        <v>0</v>
      </c>
      <c r="AB543" s="45"/>
      <c r="AC543" s="79">
        <f t="shared" si="158"/>
        <v>0</v>
      </c>
      <c r="AD543" s="65"/>
      <c r="AE543" s="78">
        <f t="shared" si="159"/>
        <v>0</v>
      </c>
      <c r="AF543" s="45"/>
      <c r="AG543" s="79">
        <f t="shared" si="160"/>
        <v>0</v>
      </c>
      <c r="AH543" s="2"/>
      <c r="AI543" s="2"/>
      <c r="AJ543" s="2"/>
      <c r="AK543" s="2"/>
      <c r="AL543" s="2"/>
    </row>
    <row r="544" spans="1:38" ht="16.5" customHeight="1">
      <c r="A544" s="12">
        <v>3103011</v>
      </c>
      <c r="B544" s="27" t="s">
        <v>444</v>
      </c>
      <c r="C544" s="281">
        <v>11620</v>
      </c>
      <c r="D544" s="45"/>
      <c r="E544" s="46">
        <f t="shared" si="144"/>
        <v>0</v>
      </c>
      <c r="F544" s="46">
        <f t="shared" si="145"/>
        <v>0</v>
      </c>
      <c r="G544" s="46">
        <f t="shared" si="146"/>
        <v>0</v>
      </c>
      <c r="H544" s="53" t="e">
        <f t="shared" si="147"/>
        <v>#DIV/0!</v>
      </c>
      <c r="I544" s="54" t="e">
        <f t="shared" si="148"/>
        <v>#DIV/0!</v>
      </c>
      <c r="J544" s="65"/>
      <c r="K544" s="78">
        <f t="shared" si="149"/>
        <v>0</v>
      </c>
      <c r="L544" s="45"/>
      <c r="M544" s="79">
        <f t="shared" si="150"/>
        <v>0</v>
      </c>
      <c r="N544" s="65"/>
      <c r="O544" s="78">
        <f t="shared" si="151"/>
        <v>0</v>
      </c>
      <c r="P544" s="45"/>
      <c r="Q544" s="79">
        <f t="shared" si="152"/>
        <v>0</v>
      </c>
      <c r="R544" s="65"/>
      <c r="S544" s="78">
        <f t="shared" si="153"/>
        <v>0</v>
      </c>
      <c r="T544" s="45"/>
      <c r="U544" s="79">
        <f t="shared" si="154"/>
        <v>0</v>
      </c>
      <c r="V544" s="65"/>
      <c r="W544" s="78">
        <f t="shared" si="155"/>
        <v>0</v>
      </c>
      <c r="X544" s="45"/>
      <c r="Y544" s="79">
        <f t="shared" si="156"/>
        <v>0</v>
      </c>
      <c r="Z544" s="65"/>
      <c r="AA544" s="78">
        <f t="shared" si="157"/>
        <v>0</v>
      </c>
      <c r="AB544" s="45"/>
      <c r="AC544" s="79">
        <f t="shared" si="158"/>
        <v>0</v>
      </c>
      <c r="AD544" s="65"/>
      <c r="AE544" s="78">
        <f t="shared" si="159"/>
        <v>0</v>
      </c>
      <c r="AF544" s="45"/>
      <c r="AG544" s="79">
        <f t="shared" si="160"/>
        <v>0</v>
      </c>
      <c r="AH544" s="2"/>
      <c r="AI544" s="2"/>
      <c r="AJ544" s="2"/>
      <c r="AK544" s="2"/>
      <c r="AL544" s="2"/>
    </row>
    <row r="545" spans="1:38" ht="16.5" customHeight="1">
      <c r="A545" s="12">
        <v>3103012</v>
      </c>
      <c r="B545" s="27" t="s">
        <v>445</v>
      </c>
      <c r="C545" s="281">
        <v>10630</v>
      </c>
      <c r="D545" s="45"/>
      <c r="E545" s="46">
        <f t="shared" si="144"/>
        <v>0</v>
      </c>
      <c r="F545" s="46">
        <f t="shared" si="145"/>
        <v>0</v>
      </c>
      <c r="G545" s="46">
        <f t="shared" si="146"/>
        <v>0</v>
      </c>
      <c r="H545" s="53" t="e">
        <f t="shared" si="147"/>
        <v>#DIV/0!</v>
      </c>
      <c r="I545" s="54" t="e">
        <f t="shared" si="148"/>
        <v>#DIV/0!</v>
      </c>
      <c r="J545" s="65"/>
      <c r="K545" s="78">
        <f t="shared" si="149"/>
        <v>0</v>
      </c>
      <c r="L545" s="45"/>
      <c r="M545" s="79">
        <f t="shared" si="150"/>
        <v>0</v>
      </c>
      <c r="N545" s="65"/>
      <c r="O545" s="78">
        <f t="shared" si="151"/>
        <v>0</v>
      </c>
      <c r="P545" s="45"/>
      <c r="Q545" s="79">
        <f t="shared" si="152"/>
        <v>0</v>
      </c>
      <c r="R545" s="65"/>
      <c r="S545" s="78">
        <f t="shared" si="153"/>
        <v>0</v>
      </c>
      <c r="T545" s="45"/>
      <c r="U545" s="79">
        <f t="shared" si="154"/>
        <v>0</v>
      </c>
      <c r="V545" s="65"/>
      <c r="W545" s="78">
        <f t="shared" si="155"/>
        <v>0</v>
      </c>
      <c r="X545" s="45"/>
      <c r="Y545" s="79">
        <f t="shared" si="156"/>
        <v>0</v>
      </c>
      <c r="Z545" s="65"/>
      <c r="AA545" s="78">
        <f t="shared" si="157"/>
        <v>0</v>
      </c>
      <c r="AB545" s="45"/>
      <c r="AC545" s="79">
        <f t="shared" si="158"/>
        <v>0</v>
      </c>
      <c r="AD545" s="65"/>
      <c r="AE545" s="78">
        <f t="shared" si="159"/>
        <v>0</v>
      </c>
      <c r="AF545" s="45"/>
      <c r="AG545" s="79">
        <f t="shared" si="160"/>
        <v>0</v>
      </c>
      <c r="AH545" s="2"/>
      <c r="AI545" s="2"/>
      <c r="AJ545" s="2"/>
      <c r="AK545" s="2"/>
      <c r="AL545" s="2"/>
    </row>
    <row r="546" spans="1:38" ht="16.5" customHeight="1">
      <c r="A546" s="12">
        <v>3103013</v>
      </c>
      <c r="B546" s="27" t="s">
        <v>446</v>
      </c>
      <c r="C546" s="281">
        <v>36530</v>
      </c>
      <c r="D546" s="45"/>
      <c r="E546" s="46">
        <f t="shared" si="144"/>
        <v>0</v>
      </c>
      <c r="F546" s="46">
        <f t="shared" si="145"/>
        <v>0</v>
      </c>
      <c r="G546" s="46">
        <f t="shared" si="146"/>
        <v>0</v>
      </c>
      <c r="H546" s="53" t="e">
        <f t="shared" si="147"/>
        <v>#DIV/0!</v>
      </c>
      <c r="I546" s="54" t="e">
        <f t="shared" si="148"/>
        <v>#DIV/0!</v>
      </c>
      <c r="J546" s="65"/>
      <c r="K546" s="78">
        <f t="shared" si="149"/>
        <v>0</v>
      </c>
      <c r="L546" s="45"/>
      <c r="M546" s="79">
        <f t="shared" si="150"/>
        <v>0</v>
      </c>
      <c r="N546" s="65"/>
      <c r="O546" s="78">
        <f t="shared" si="151"/>
        <v>0</v>
      </c>
      <c r="P546" s="45"/>
      <c r="Q546" s="79">
        <f t="shared" si="152"/>
        <v>0</v>
      </c>
      <c r="R546" s="65"/>
      <c r="S546" s="78">
        <f t="shared" si="153"/>
        <v>0</v>
      </c>
      <c r="T546" s="45"/>
      <c r="U546" s="79">
        <f t="shared" si="154"/>
        <v>0</v>
      </c>
      <c r="V546" s="65"/>
      <c r="W546" s="78">
        <f t="shared" si="155"/>
        <v>0</v>
      </c>
      <c r="X546" s="45"/>
      <c r="Y546" s="79">
        <f t="shared" si="156"/>
        <v>0</v>
      </c>
      <c r="Z546" s="65"/>
      <c r="AA546" s="78">
        <f t="shared" si="157"/>
        <v>0</v>
      </c>
      <c r="AB546" s="45"/>
      <c r="AC546" s="79">
        <f t="shared" si="158"/>
        <v>0</v>
      </c>
      <c r="AD546" s="65"/>
      <c r="AE546" s="78">
        <f t="shared" si="159"/>
        <v>0</v>
      </c>
      <c r="AF546" s="45"/>
      <c r="AG546" s="79">
        <f t="shared" si="160"/>
        <v>0</v>
      </c>
      <c r="AH546" s="2"/>
      <c r="AI546" s="2"/>
      <c r="AJ546" s="2"/>
      <c r="AK546" s="2"/>
      <c r="AL546" s="2"/>
    </row>
    <row r="547" spans="1:38" ht="16.5" customHeight="1">
      <c r="A547" s="12">
        <v>3103113</v>
      </c>
      <c r="B547" s="27" t="s">
        <v>447</v>
      </c>
      <c r="C547" s="281">
        <v>13160</v>
      </c>
      <c r="D547" s="45"/>
      <c r="E547" s="46">
        <f t="shared" si="144"/>
        <v>0</v>
      </c>
      <c r="F547" s="46">
        <f t="shared" si="145"/>
        <v>0</v>
      </c>
      <c r="G547" s="46">
        <f t="shared" si="146"/>
        <v>0</v>
      </c>
      <c r="H547" s="53" t="e">
        <f t="shared" si="147"/>
        <v>#DIV/0!</v>
      </c>
      <c r="I547" s="54" t="e">
        <f t="shared" si="148"/>
        <v>#DIV/0!</v>
      </c>
      <c r="J547" s="65"/>
      <c r="K547" s="78">
        <f t="shared" si="149"/>
        <v>0</v>
      </c>
      <c r="L547" s="45"/>
      <c r="M547" s="79">
        <f t="shared" si="150"/>
        <v>0</v>
      </c>
      <c r="N547" s="65"/>
      <c r="O547" s="78">
        <f t="shared" si="151"/>
        <v>0</v>
      </c>
      <c r="P547" s="45"/>
      <c r="Q547" s="79">
        <f t="shared" si="152"/>
        <v>0</v>
      </c>
      <c r="R547" s="65"/>
      <c r="S547" s="78">
        <f t="shared" si="153"/>
        <v>0</v>
      </c>
      <c r="T547" s="45"/>
      <c r="U547" s="79">
        <f t="shared" si="154"/>
        <v>0</v>
      </c>
      <c r="V547" s="65"/>
      <c r="W547" s="78">
        <f t="shared" si="155"/>
        <v>0</v>
      </c>
      <c r="X547" s="45"/>
      <c r="Y547" s="79">
        <f t="shared" si="156"/>
        <v>0</v>
      </c>
      <c r="Z547" s="65"/>
      <c r="AA547" s="78">
        <f t="shared" si="157"/>
        <v>0</v>
      </c>
      <c r="AB547" s="45"/>
      <c r="AC547" s="79">
        <f t="shared" si="158"/>
        <v>0</v>
      </c>
      <c r="AD547" s="65"/>
      <c r="AE547" s="78">
        <f t="shared" si="159"/>
        <v>0</v>
      </c>
      <c r="AF547" s="45"/>
      <c r="AG547" s="79">
        <f t="shared" si="160"/>
        <v>0</v>
      </c>
      <c r="AH547" s="2"/>
      <c r="AI547" s="2"/>
      <c r="AJ547" s="2"/>
      <c r="AK547" s="2"/>
      <c r="AL547" s="2"/>
    </row>
    <row r="548" spans="1:38" ht="16.5" customHeight="1">
      <c r="A548" s="12"/>
      <c r="B548" s="27"/>
      <c r="C548" s="14"/>
      <c r="D548" s="45"/>
      <c r="E548" s="46"/>
      <c r="F548" s="46"/>
      <c r="G548" s="46"/>
      <c r="H548" s="53"/>
      <c r="I548" s="54"/>
      <c r="J548" s="65"/>
      <c r="K548" s="78"/>
      <c r="L548" s="45"/>
      <c r="M548" s="79"/>
      <c r="N548" s="65"/>
      <c r="O548" s="78"/>
      <c r="P548" s="45"/>
      <c r="Q548" s="79"/>
      <c r="R548" s="65"/>
      <c r="S548" s="78"/>
      <c r="T548" s="45"/>
      <c r="U548" s="79"/>
      <c r="V548" s="65"/>
      <c r="W548" s="78"/>
      <c r="X548" s="45"/>
      <c r="Y548" s="79"/>
      <c r="Z548" s="65"/>
      <c r="AA548" s="78"/>
      <c r="AB548" s="45"/>
      <c r="AC548" s="79"/>
      <c r="AD548" s="65"/>
      <c r="AE548" s="78"/>
      <c r="AF548" s="45"/>
      <c r="AG548" s="79"/>
      <c r="AH548" s="2"/>
      <c r="AI548" s="2"/>
      <c r="AJ548" s="2"/>
      <c r="AK548" s="2"/>
      <c r="AL548" s="2"/>
    </row>
    <row r="549" spans="1:38" ht="16.5" customHeight="1">
      <c r="A549" s="58"/>
      <c r="B549" s="141" t="s">
        <v>448</v>
      </c>
      <c r="C549" s="59"/>
      <c r="D549" s="60"/>
      <c r="E549" s="61"/>
      <c r="F549" s="61"/>
      <c r="G549" s="61"/>
      <c r="H549" s="62"/>
      <c r="I549" s="63"/>
      <c r="J549" s="84"/>
      <c r="K549" s="85"/>
      <c r="L549" s="60"/>
      <c r="M549" s="86"/>
      <c r="N549" s="84"/>
      <c r="O549" s="85"/>
      <c r="P549" s="60"/>
      <c r="Q549" s="86"/>
      <c r="R549" s="84"/>
      <c r="S549" s="85"/>
      <c r="T549" s="60"/>
      <c r="U549" s="86"/>
      <c r="V549" s="84"/>
      <c r="W549" s="85"/>
      <c r="X549" s="60"/>
      <c r="Y549" s="86"/>
      <c r="Z549" s="84"/>
      <c r="AA549" s="85"/>
      <c r="AB549" s="60"/>
      <c r="AC549" s="86"/>
      <c r="AD549" s="84"/>
      <c r="AE549" s="85"/>
      <c r="AF549" s="60"/>
      <c r="AG549" s="86"/>
      <c r="AH549" s="2"/>
      <c r="AI549" s="2"/>
      <c r="AJ549" s="2"/>
      <c r="AK549" s="2"/>
      <c r="AL549" s="2"/>
    </row>
    <row r="550" spans="1:38" ht="16.5" customHeight="1">
      <c r="A550" s="12">
        <v>3103014</v>
      </c>
      <c r="B550" s="27" t="s">
        <v>449</v>
      </c>
      <c r="C550" s="281">
        <v>103080</v>
      </c>
      <c r="D550" s="45"/>
      <c r="E550" s="46">
        <f t="shared" si="144"/>
        <v>0</v>
      </c>
      <c r="F550" s="46">
        <f t="shared" si="145"/>
        <v>0</v>
      </c>
      <c r="G550" s="46">
        <f t="shared" si="146"/>
        <v>0</v>
      </c>
      <c r="H550" s="53" t="e">
        <f t="shared" si="147"/>
        <v>#DIV/0!</v>
      </c>
      <c r="I550" s="54" t="e">
        <f t="shared" si="148"/>
        <v>#DIV/0!</v>
      </c>
      <c r="J550" s="65"/>
      <c r="K550" s="78">
        <f t="shared" si="149"/>
        <v>0</v>
      </c>
      <c r="L550" s="45"/>
      <c r="M550" s="79">
        <f t="shared" si="150"/>
        <v>0</v>
      </c>
      <c r="N550" s="65"/>
      <c r="O550" s="78">
        <f t="shared" si="151"/>
        <v>0</v>
      </c>
      <c r="P550" s="45"/>
      <c r="Q550" s="79">
        <f t="shared" si="152"/>
        <v>0</v>
      </c>
      <c r="R550" s="65"/>
      <c r="S550" s="78">
        <f t="shared" si="153"/>
        <v>0</v>
      </c>
      <c r="T550" s="45"/>
      <c r="U550" s="79">
        <f t="shared" si="154"/>
        <v>0</v>
      </c>
      <c r="V550" s="65"/>
      <c r="W550" s="78">
        <f t="shared" si="155"/>
        <v>0</v>
      </c>
      <c r="X550" s="45"/>
      <c r="Y550" s="79">
        <f t="shared" si="156"/>
        <v>0</v>
      </c>
      <c r="Z550" s="65"/>
      <c r="AA550" s="78">
        <f t="shared" si="157"/>
        <v>0</v>
      </c>
      <c r="AB550" s="45"/>
      <c r="AC550" s="79">
        <f t="shared" si="158"/>
        <v>0</v>
      </c>
      <c r="AD550" s="65"/>
      <c r="AE550" s="78">
        <f t="shared" si="159"/>
        <v>0</v>
      </c>
      <c r="AF550" s="45"/>
      <c r="AG550" s="79">
        <f t="shared" si="160"/>
        <v>0</v>
      </c>
      <c r="AH550" s="2"/>
      <c r="AI550" s="2"/>
      <c r="AJ550" s="2"/>
      <c r="AK550" s="2"/>
      <c r="AL550" s="2"/>
    </row>
    <row r="551" spans="1:38" ht="16.5" customHeight="1">
      <c r="A551" s="12">
        <v>3103015</v>
      </c>
      <c r="B551" s="27" t="s">
        <v>450</v>
      </c>
      <c r="C551" s="281">
        <v>298280</v>
      </c>
      <c r="D551" s="45"/>
      <c r="E551" s="46">
        <f t="shared" si="144"/>
        <v>0</v>
      </c>
      <c r="F551" s="46">
        <f t="shared" si="145"/>
        <v>0</v>
      </c>
      <c r="G551" s="46">
        <f t="shared" si="146"/>
        <v>0</v>
      </c>
      <c r="H551" s="53" t="e">
        <f t="shared" si="147"/>
        <v>#DIV/0!</v>
      </c>
      <c r="I551" s="54" t="e">
        <f t="shared" si="148"/>
        <v>#DIV/0!</v>
      </c>
      <c r="J551" s="65"/>
      <c r="K551" s="78">
        <f t="shared" si="149"/>
        <v>0</v>
      </c>
      <c r="L551" s="45"/>
      <c r="M551" s="79">
        <f t="shared" si="150"/>
        <v>0</v>
      </c>
      <c r="N551" s="65"/>
      <c r="O551" s="78">
        <f t="shared" si="151"/>
        <v>0</v>
      </c>
      <c r="P551" s="45"/>
      <c r="Q551" s="79">
        <f t="shared" si="152"/>
        <v>0</v>
      </c>
      <c r="R551" s="65"/>
      <c r="S551" s="78">
        <f t="shared" si="153"/>
        <v>0</v>
      </c>
      <c r="T551" s="45"/>
      <c r="U551" s="79">
        <f t="shared" si="154"/>
        <v>0</v>
      </c>
      <c r="V551" s="65"/>
      <c r="W551" s="78">
        <f t="shared" si="155"/>
        <v>0</v>
      </c>
      <c r="X551" s="45"/>
      <c r="Y551" s="79">
        <f t="shared" si="156"/>
        <v>0</v>
      </c>
      <c r="Z551" s="65"/>
      <c r="AA551" s="78">
        <f t="shared" si="157"/>
        <v>0</v>
      </c>
      <c r="AB551" s="45"/>
      <c r="AC551" s="79">
        <f t="shared" si="158"/>
        <v>0</v>
      </c>
      <c r="AD551" s="65"/>
      <c r="AE551" s="78">
        <f t="shared" si="159"/>
        <v>0</v>
      </c>
      <c r="AF551" s="45"/>
      <c r="AG551" s="79">
        <f t="shared" si="160"/>
        <v>0</v>
      </c>
      <c r="AH551" s="2"/>
      <c r="AI551" s="2"/>
      <c r="AJ551" s="2"/>
      <c r="AK551" s="2"/>
      <c r="AL551" s="2"/>
    </row>
    <row r="552" spans="1:38" ht="16.5" customHeight="1" outlineLevel="1">
      <c r="A552" s="12">
        <v>3103019</v>
      </c>
      <c r="B552" s="27" t="s">
        <v>451</v>
      </c>
      <c r="C552" s="281">
        <v>588770</v>
      </c>
      <c r="D552" s="45">
        <v>0</v>
      </c>
      <c r="E552" s="46">
        <f t="shared" si="144"/>
        <v>0</v>
      </c>
      <c r="F552" s="46">
        <f t="shared" si="145"/>
        <v>0</v>
      </c>
      <c r="G552" s="46">
        <f t="shared" si="146"/>
        <v>0</v>
      </c>
      <c r="H552" s="53" t="e">
        <f t="shared" si="147"/>
        <v>#DIV/0!</v>
      </c>
      <c r="I552" s="54" t="e">
        <f t="shared" si="148"/>
        <v>#DIV/0!</v>
      </c>
      <c r="J552" s="65"/>
      <c r="K552" s="78">
        <f t="shared" si="149"/>
        <v>0</v>
      </c>
      <c r="L552" s="45"/>
      <c r="M552" s="79">
        <f t="shared" si="150"/>
        <v>0</v>
      </c>
      <c r="N552" s="65"/>
      <c r="O552" s="78">
        <f t="shared" si="151"/>
        <v>0</v>
      </c>
      <c r="P552" s="45"/>
      <c r="Q552" s="79">
        <f t="shared" si="152"/>
        <v>0</v>
      </c>
      <c r="R552" s="65"/>
      <c r="S552" s="78">
        <f t="shared" si="153"/>
        <v>0</v>
      </c>
      <c r="T552" s="45"/>
      <c r="U552" s="79">
        <f t="shared" si="154"/>
        <v>0</v>
      </c>
      <c r="V552" s="65"/>
      <c r="W552" s="78">
        <f t="shared" si="155"/>
        <v>0</v>
      </c>
      <c r="X552" s="45"/>
      <c r="Y552" s="79">
        <f t="shared" si="156"/>
        <v>0</v>
      </c>
      <c r="Z552" s="65"/>
      <c r="AA552" s="78">
        <f t="shared" si="157"/>
        <v>0</v>
      </c>
      <c r="AB552" s="45"/>
      <c r="AC552" s="79">
        <f t="shared" si="158"/>
        <v>0</v>
      </c>
      <c r="AD552" s="65"/>
      <c r="AE552" s="78">
        <f t="shared" si="159"/>
        <v>0</v>
      </c>
      <c r="AF552" s="45"/>
      <c r="AG552" s="79">
        <f t="shared" si="160"/>
        <v>0</v>
      </c>
      <c r="AH552" s="2"/>
      <c r="AI552" s="2"/>
      <c r="AJ552" s="2"/>
      <c r="AK552" s="2"/>
      <c r="AL552" s="2"/>
    </row>
    <row r="553" spans="1:38" ht="16.5" customHeight="1" outlineLevel="1">
      <c r="A553" s="12">
        <v>3103020</v>
      </c>
      <c r="B553" s="27" t="s">
        <v>452</v>
      </c>
      <c r="C553" s="281">
        <v>135280</v>
      </c>
      <c r="D553" s="45">
        <v>0</v>
      </c>
      <c r="E553" s="46">
        <f t="shared" si="144"/>
        <v>0</v>
      </c>
      <c r="F553" s="46">
        <f t="shared" si="145"/>
        <v>0</v>
      </c>
      <c r="G553" s="46">
        <f t="shared" si="146"/>
        <v>0</v>
      </c>
      <c r="H553" s="53" t="e">
        <f t="shared" si="147"/>
        <v>#DIV/0!</v>
      </c>
      <c r="I553" s="54" t="e">
        <f t="shared" si="148"/>
        <v>#DIV/0!</v>
      </c>
      <c r="J553" s="65"/>
      <c r="K553" s="78">
        <f t="shared" si="149"/>
        <v>0</v>
      </c>
      <c r="L553" s="45"/>
      <c r="M553" s="79">
        <f t="shared" si="150"/>
        <v>0</v>
      </c>
      <c r="N553" s="65"/>
      <c r="O553" s="78">
        <f t="shared" si="151"/>
        <v>0</v>
      </c>
      <c r="P553" s="45"/>
      <c r="Q553" s="79">
        <f t="shared" si="152"/>
        <v>0</v>
      </c>
      <c r="R553" s="65"/>
      <c r="S553" s="78">
        <f t="shared" si="153"/>
        <v>0</v>
      </c>
      <c r="T553" s="45"/>
      <c r="U553" s="79">
        <f t="shared" si="154"/>
        <v>0</v>
      </c>
      <c r="V553" s="65"/>
      <c r="W553" s="78">
        <f t="shared" si="155"/>
        <v>0</v>
      </c>
      <c r="X553" s="45"/>
      <c r="Y553" s="79">
        <f t="shared" si="156"/>
        <v>0</v>
      </c>
      <c r="Z553" s="65"/>
      <c r="AA553" s="78">
        <f t="shared" si="157"/>
        <v>0</v>
      </c>
      <c r="AB553" s="45"/>
      <c r="AC553" s="79">
        <f t="shared" si="158"/>
        <v>0</v>
      </c>
      <c r="AD553" s="65"/>
      <c r="AE553" s="78">
        <f t="shared" si="159"/>
        <v>0</v>
      </c>
      <c r="AF553" s="45"/>
      <c r="AG553" s="79">
        <f t="shared" si="160"/>
        <v>0</v>
      </c>
      <c r="AH553" s="2"/>
      <c r="AI553" s="2"/>
      <c r="AJ553" s="2"/>
      <c r="AK553" s="2"/>
      <c r="AL553" s="2"/>
    </row>
    <row r="554" spans="1:38" ht="16.5" customHeight="1" outlineLevel="1">
      <c r="A554" s="12">
        <v>3103016</v>
      </c>
      <c r="B554" s="27" t="s">
        <v>453</v>
      </c>
      <c r="C554" s="281">
        <v>577120</v>
      </c>
      <c r="D554" s="45">
        <v>0</v>
      </c>
      <c r="E554" s="46">
        <f t="shared" si="144"/>
        <v>0</v>
      </c>
      <c r="F554" s="46">
        <f t="shared" si="145"/>
        <v>0</v>
      </c>
      <c r="G554" s="46">
        <f t="shared" si="146"/>
        <v>0</v>
      </c>
      <c r="H554" s="53" t="e">
        <f t="shared" si="147"/>
        <v>#DIV/0!</v>
      </c>
      <c r="I554" s="54" t="e">
        <f t="shared" si="148"/>
        <v>#DIV/0!</v>
      </c>
      <c r="J554" s="65"/>
      <c r="K554" s="78">
        <f t="shared" si="149"/>
        <v>0</v>
      </c>
      <c r="L554" s="45"/>
      <c r="M554" s="79">
        <f t="shared" si="150"/>
        <v>0</v>
      </c>
      <c r="N554" s="65"/>
      <c r="O554" s="78">
        <f t="shared" si="151"/>
        <v>0</v>
      </c>
      <c r="P554" s="45"/>
      <c r="Q554" s="79">
        <f t="shared" si="152"/>
        <v>0</v>
      </c>
      <c r="R554" s="65"/>
      <c r="S554" s="78">
        <f t="shared" si="153"/>
        <v>0</v>
      </c>
      <c r="T554" s="45"/>
      <c r="U554" s="79">
        <f t="shared" si="154"/>
        <v>0</v>
      </c>
      <c r="V554" s="65"/>
      <c r="W554" s="78">
        <f t="shared" si="155"/>
        <v>0</v>
      </c>
      <c r="X554" s="45"/>
      <c r="Y554" s="79">
        <f t="shared" si="156"/>
        <v>0</v>
      </c>
      <c r="Z554" s="65"/>
      <c r="AA554" s="78">
        <f t="shared" si="157"/>
        <v>0</v>
      </c>
      <c r="AB554" s="45"/>
      <c r="AC554" s="79">
        <f t="shared" si="158"/>
        <v>0</v>
      </c>
      <c r="AD554" s="65"/>
      <c r="AE554" s="78">
        <f t="shared" si="159"/>
        <v>0</v>
      </c>
      <c r="AF554" s="45"/>
      <c r="AG554" s="79">
        <f t="shared" si="160"/>
        <v>0</v>
      </c>
      <c r="AH554" s="2"/>
      <c r="AI554" s="2"/>
      <c r="AJ554" s="2"/>
      <c r="AK554" s="2"/>
      <c r="AL554" s="2"/>
    </row>
    <row r="555" spans="1:38" ht="16.5" customHeight="1" outlineLevel="1">
      <c r="A555" s="12">
        <v>3103021</v>
      </c>
      <c r="B555" s="27" t="s">
        <v>454</v>
      </c>
      <c r="C555" s="281">
        <v>740460</v>
      </c>
      <c r="D555" s="45">
        <v>0</v>
      </c>
      <c r="E555" s="46">
        <f t="shared" si="144"/>
        <v>0</v>
      </c>
      <c r="F555" s="46">
        <f t="shared" si="145"/>
        <v>0</v>
      </c>
      <c r="G555" s="46">
        <f t="shared" si="146"/>
        <v>0</v>
      </c>
      <c r="H555" s="53" t="e">
        <f t="shared" si="147"/>
        <v>#DIV/0!</v>
      </c>
      <c r="I555" s="54" t="e">
        <f t="shared" si="148"/>
        <v>#DIV/0!</v>
      </c>
      <c r="J555" s="65"/>
      <c r="K555" s="78">
        <f t="shared" si="149"/>
        <v>0</v>
      </c>
      <c r="L555" s="45"/>
      <c r="M555" s="79">
        <f t="shared" si="150"/>
        <v>0</v>
      </c>
      <c r="N555" s="65"/>
      <c r="O555" s="78">
        <f t="shared" si="151"/>
        <v>0</v>
      </c>
      <c r="P555" s="45"/>
      <c r="Q555" s="79">
        <f t="shared" si="152"/>
        <v>0</v>
      </c>
      <c r="R555" s="65"/>
      <c r="S555" s="78">
        <f t="shared" si="153"/>
        <v>0</v>
      </c>
      <c r="T555" s="45"/>
      <c r="U555" s="79">
        <f t="shared" si="154"/>
        <v>0</v>
      </c>
      <c r="V555" s="65"/>
      <c r="W555" s="78">
        <f t="shared" si="155"/>
        <v>0</v>
      </c>
      <c r="X555" s="45"/>
      <c r="Y555" s="79">
        <f t="shared" si="156"/>
        <v>0</v>
      </c>
      <c r="Z555" s="65"/>
      <c r="AA555" s="78">
        <f t="shared" si="157"/>
        <v>0</v>
      </c>
      <c r="AB555" s="45"/>
      <c r="AC555" s="79">
        <f t="shared" si="158"/>
        <v>0</v>
      </c>
      <c r="AD555" s="65"/>
      <c r="AE555" s="78">
        <f t="shared" si="159"/>
        <v>0</v>
      </c>
      <c r="AF555" s="45"/>
      <c r="AG555" s="79">
        <f t="shared" si="160"/>
        <v>0</v>
      </c>
      <c r="AH555" s="2"/>
      <c r="AI555" s="2"/>
      <c r="AJ555" s="2"/>
      <c r="AK555" s="2"/>
      <c r="AL555" s="2"/>
    </row>
    <row r="556" spans="1:38" ht="16.5" customHeight="1" outlineLevel="1">
      <c r="A556" s="12">
        <v>3103018</v>
      </c>
      <c r="B556" s="27" t="s">
        <v>455</v>
      </c>
      <c r="C556" s="281">
        <v>506810</v>
      </c>
      <c r="D556" s="45">
        <v>0</v>
      </c>
      <c r="E556" s="46">
        <f t="shared" si="144"/>
        <v>0</v>
      </c>
      <c r="F556" s="46">
        <f t="shared" si="145"/>
        <v>0</v>
      </c>
      <c r="G556" s="46">
        <f t="shared" si="146"/>
        <v>0</v>
      </c>
      <c r="H556" s="53" t="e">
        <f t="shared" si="147"/>
        <v>#DIV/0!</v>
      </c>
      <c r="I556" s="54" t="e">
        <f t="shared" si="148"/>
        <v>#DIV/0!</v>
      </c>
      <c r="J556" s="65"/>
      <c r="K556" s="78">
        <f t="shared" si="149"/>
        <v>0</v>
      </c>
      <c r="L556" s="45"/>
      <c r="M556" s="79">
        <f t="shared" si="150"/>
        <v>0</v>
      </c>
      <c r="N556" s="65"/>
      <c r="O556" s="78">
        <f t="shared" si="151"/>
        <v>0</v>
      </c>
      <c r="P556" s="45"/>
      <c r="Q556" s="79">
        <f t="shared" si="152"/>
        <v>0</v>
      </c>
      <c r="R556" s="65"/>
      <c r="S556" s="78">
        <f t="shared" si="153"/>
        <v>0</v>
      </c>
      <c r="T556" s="45"/>
      <c r="U556" s="79">
        <f t="shared" si="154"/>
        <v>0</v>
      </c>
      <c r="V556" s="65"/>
      <c r="W556" s="78">
        <f t="shared" si="155"/>
        <v>0</v>
      </c>
      <c r="X556" s="45"/>
      <c r="Y556" s="79">
        <f t="shared" si="156"/>
        <v>0</v>
      </c>
      <c r="Z556" s="65"/>
      <c r="AA556" s="78">
        <f t="shared" si="157"/>
        <v>0</v>
      </c>
      <c r="AB556" s="45"/>
      <c r="AC556" s="79">
        <f t="shared" si="158"/>
        <v>0</v>
      </c>
      <c r="AD556" s="65"/>
      <c r="AE556" s="78">
        <f t="shared" si="159"/>
        <v>0</v>
      </c>
      <c r="AF556" s="45"/>
      <c r="AG556" s="79">
        <f t="shared" si="160"/>
        <v>0</v>
      </c>
      <c r="AH556" s="2"/>
      <c r="AI556" s="2"/>
      <c r="AJ556" s="2"/>
      <c r="AK556" s="2"/>
      <c r="AL556" s="2"/>
    </row>
    <row r="557" spans="1:38" ht="16.5" customHeight="1" outlineLevel="1">
      <c r="A557" s="12">
        <v>3103017</v>
      </c>
      <c r="B557" s="27" t="s">
        <v>456</v>
      </c>
      <c r="C557" s="281">
        <v>879220</v>
      </c>
      <c r="D557" s="45">
        <v>0</v>
      </c>
      <c r="E557" s="46">
        <f t="shared" si="144"/>
        <v>0</v>
      </c>
      <c r="F557" s="46">
        <f t="shared" si="145"/>
        <v>0</v>
      </c>
      <c r="G557" s="46">
        <f t="shared" si="146"/>
        <v>0</v>
      </c>
      <c r="H557" s="53" t="e">
        <f t="shared" si="147"/>
        <v>#DIV/0!</v>
      </c>
      <c r="I557" s="54" t="e">
        <f t="shared" si="148"/>
        <v>#DIV/0!</v>
      </c>
      <c r="J557" s="65"/>
      <c r="K557" s="78">
        <f t="shared" si="149"/>
        <v>0</v>
      </c>
      <c r="L557" s="45"/>
      <c r="M557" s="79">
        <f t="shared" si="150"/>
        <v>0</v>
      </c>
      <c r="N557" s="65"/>
      <c r="O557" s="78">
        <f t="shared" si="151"/>
        <v>0</v>
      </c>
      <c r="P557" s="45"/>
      <c r="Q557" s="79">
        <f t="shared" si="152"/>
        <v>0</v>
      </c>
      <c r="R557" s="65"/>
      <c r="S557" s="78">
        <f t="shared" si="153"/>
        <v>0</v>
      </c>
      <c r="T557" s="45"/>
      <c r="U557" s="79">
        <f t="shared" si="154"/>
        <v>0</v>
      </c>
      <c r="V557" s="65"/>
      <c r="W557" s="78">
        <f t="shared" si="155"/>
        <v>0</v>
      </c>
      <c r="X557" s="45"/>
      <c r="Y557" s="79">
        <f t="shared" si="156"/>
        <v>0</v>
      </c>
      <c r="Z557" s="65"/>
      <c r="AA557" s="78">
        <f t="shared" si="157"/>
        <v>0</v>
      </c>
      <c r="AB557" s="45"/>
      <c r="AC557" s="79">
        <f t="shared" si="158"/>
        <v>0</v>
      </c>
      <c r="AD557" s="65"/>
      <c r="AE557" s="78">
        <f t="shared" si="159"/>
        <v>0</v>
      </c>
      <c r="AF557" s="45"/>
      <c r="AG557" s="79">
        <f t="shared" si="160"/>
        <v>0</v>
      </c>
      <c r="AH557" s="2"/>
      <c r="AI557" s="2"/>
      <c r="AJ557" s="2"/>
      <c r="AK557" s="2"/>
      <c r="AL557" s="2"/>
    </row>
    <row r="558" spans="1:38" ht="16.5" customHeight="1">
      <c r="A558" s="12"/>
      <c r="B558" s="27"/>
      <c r="C558" s="14"/>
      <c r="D558" s="45"/>
      <c r="E558" s="46"/>
      <c r="F558" s="46"/>
      <c r="G558" s="46"/>
      <c r="H558" s="53"/>
      <c r="I558" s="54"/>
      <c r="J558" s="65"/>
      <c r="K558" s="78"/>
      <c r="L558" s="45"/>
      <c r="M558" s="79"/>
      <c r="N558" s="65"/>
      <c r="O558" s="78"/>
      <c r="P558" s="45"/>
      <c r="Q558" s="79"/>
      <c r="R558" s="65"/>
      <c r="S558" s="78"/>
      <c r="T558" s="45"/>
      <c r="U558" s="79"/>
      <c r="V558" s="65"/>
      <c r="W558" s="78"/>
      <c r="X558" s="45"/>
      <c r="Y558" s="79"/>
      <c r="Z558" s="65"/>
      <c r="AA558" s="78"/>
      <c r="AB558" s="45"/>
      <c r="AC558" s="79"/>
      <c r="AD558" s="65"/>
      <c r="AE558" s="78"/>
      <c r="AF558" s="45"/>
      <c r="AG558" s="79"/>
      <c r="AH558" s="2"/>
      <c r="AI558" s="2"/>
      <c r="AJ558" s="2"/>
      <c r="AK558" s="2"/>
      <c r="AL558" s="2"/>
    </row>
    <row r="559" spans="1:38" ht="16.5" customHeight="1">
      <c r="A559" s="58"/>
      <c r="B559" s="141" t="s">
        <v>457</v>
      </c>
      <c r="C559" s="59"/>
      <c r="D559" s="60"/>
      <c r="E559" s="61"/>
      <c r="F559" s="61"/>
      <c r="G559" s="61"/>
      <c r="H559" s="62"/>
      <c r="I559" s="63"/>
      <c r="J559" s="84"/>
      <c r="K559" s="85"/>
      <c r="L559" s="60"/>
      <c r="M559" s="86"/>
      <c r="N559" s="84"/>
      <c r="O559" s="85"/>
      <c r="P559" s="60"/>
      <c r="Q559" s="86"/>
      <c r="R559" s="84"/>
      <c r="S559" s="85"/>
      <c r="T559" s="60"/>
      <c r="U559" s="86"/>
      <c r="V559" s="84"/>
      <c r="W559" s="85"/>
      <c r="X559" s="60"/>
      <c r="Y559" s="86"/>
      <c r="Z559" s="84"/>
      <c r="AA559" s="85"/>
      <c r="AB559" s="60"/>
      <c r="AC559" s="86"/>
      <c r="AD559" s="84"/>
      <c r="AE559" s="85"/>
      <c r="AF559" s="60"/>
      <c r="AG559" s="86"/>
      <c r="AH559" s="2"/>
      <c r="AI559" s="2"/>
      <c r="AJ559" s="2"/>
      <c r="AK559" s="2"/>
      <c r="AL559" s="2"/>
    </row>
    <row r="560" spans="1:38" ht="16.5" customHeight="1">
      <c r="A560" s="12" t="s">
        <v>920</v>
      </c>
      <c r="B560" s="27" t="s">
        <v>458</v>
      </c>
      <c r="C560" s="281">
        <v>130850</v>
      </c>
      <c r="D560" s="45"/>
      <c r="E560" s="46">
        <f t="shared" si="144"/>
        <v>0</v>
      </c>
      <c r="F560" s="46">
        <f t="shared" si="145"/>
        <v>0</v>
      </c>
      <c r="G560" s="46">
        <f t="shared" si="146"/>
        <v>0</v>
      </c>
      <c r="H560" s="53" t="e">
        <f t="shared" si="147"/>
        <v>#DIV/0!</v>
      </c>
      <c r="I560" s="54" t="e">
        <f t="shared" si="148"/>
        <v>#DIV/0!</v>
      </c>
      <c r="J560" s="65"/>
      <c r="K560" s="78">
        <f t="shared" si="149"/>
        <v>0</v>
      </c>
      <c r="L560" s="45"/>
      <c r="M560" s="79">
        <f t="shared" si="150"/>
        <v>0</v>
      </c>
      <c r="N560" s="65"/>
      <c r="O560" s="78">
        <f t="shared" si="151"/>
        <v>0</v>
      </c>
      <c r="P560" s="45"/>
      <c r="Q560" s="79">
        <f t="shared" si="152"/>
        <v>0</v>
      </c>
      <c r="R560" s="65"/>
      <c r="S560" s="78">
        <f t="shared" si="153"/>
        <v>0</v>
      </c>
      <c r="T560" s="45"/>
      <c r="U560" s="79">
        <f t="shared" si="154"/>
        <v>0</v>
      </c>
      <c r="V560" s="65"/>
      <c r="W560" s="78">
        <f t="shared" si="155"/>
        <v>0</v>
      </c>
      <c r="X560" s="45"/>
      <c r="Y560" s="79">
        <f t="shared" si="156"/>
        <v>0</v>
      </c>
      <c r="Z560" s="65"/>
      <c r="AA560" s="78">
        <f t="shared" si="157"/>
        <v>0</v>
      </c>
      <c r="AB560" s="45"/>
      <c r="AC560" s="79">
        <f t="shared" si="158"/>
        <v>0</v>
      </c>
      <c r="AD560" s="65"/>
      <c r="AE560" s="78">
        <f t="shared" si="159"/>
        <v>0</v>
      </c>
      <c r="AF560" s="45"/>
      <c r="AG560" s="79">
        <f t="shared" si="160"/>
        <v>0</v>
      </c>
      <c r="AH560" s="2"/>
      <c r="AI560" s="2"/>
      <c r="AJ560" s="2"/>
      <c r="AK560" s="2"/>
      <c r="AL560" s="2"/>
    </row>
    <row r="561" spans="1:38" ht="16.5" customHeight="1">
      <c r="A561" s="12" t="s">
        <v>921</v>
      </c>
      <c r="B561" s="27" t="s">
        <v>459</v>
      </c>
      <c r="C561" s="281">
        <v>130850</v>
      </c>
      <c r="D561" s="45"/>
      <c r="E561" s="46">
        <f t="shared" si="144"/>
        <v>0</v>
      </c>
      <c r="F561" s="46">
        <f t="shared" si="145"/>
        <v>0</v>
      </c>
      <c r="G561" s="46">
        <f t="shared" si="146"/>
        <v>0</v>
      </c>
      <c r="H561" s="53" t="e">
        <f t="shared" si="147"/>
        <v>#DIV/0!</v>
      </c>
      <c r="I561" s="54" t="e">
        <f t="shared" si="148"/>
        <v>#DIV/0!</v>
      </c>
      <c r="J561" s="65"/>
      <c r="K561" s="78">
        <f t="shared" si="149"/>
        <v>0</v>
      </c>
      <c r="L561" s="45"/>
      <c r="M561" s="79">
        <f t="shared" si="150"/>
        <v>0</v>
      </c>
      <c r="N561" s="65"/>
      <c r="O561" s="78">
        <f t="shared" si="151"/>
        <v>0</v>
      </c>
      <c r="P561" s="45"/>
      <c r="Q561" s="79">
        <f t="shared" si="152"/>
        <v>0</v>
      </c>
      <c r="R561" s="65"/>
      <c r="S561" s="78">
        <f t="shared" si="153"/>
        <v>0</v>
      </c>
      <c r="T561" s="45"/>
      <c r="U561" s="79">
        <f t="shared" si="154"/>
        <v>0</v>
      </c>
      <c r="V561" s="65"/>
      <c r="W561" s="78">
        <f t="shared" si="155"/>
        <v>0</v>
      </c>
      <c r="X561" s="45"/>
      <c r="Y561" s="79">
        <f t="shared" si="156"/>
        <v>0</v>
      </c>
      <c r="Z561" s="65"/>
      <c r="AA561" s="78">
        <f t="shared" si="157"/>
        <v>0</v>
      </c>
      <c r="AB561" s="45"/>
      <c r="AC561" s="79">
        <f t="shared" si="158"/>
        <v>0</v>
      </c>
      <c r="AD561" s="65"/>
      <c r="AE561" s="78">
        <f t="shared" si="159"/>
        <v>0</v>
      </c>
      <c r="AF561" s="45"/>
      <c r="AG561" s="79">
        <f t="shared" si="160"/>
        <v>0</v>
      </c>
      <c r="AH561" s="2"/>
      <c r="AI561" s="2"/>
      <c r="AJ561" s="2"/>
      <c r="AK561" s="2"/>
      <c r="AL561" s="2"/>
    </row>
    <row r="562" spans="1:38" ht="16.5" customHeight="1">
      <c r="A562" s="12" t="s">
        <v>922</v>
      </c>
      <c r="B562" s="27" t="s">
        <v>460</v>
      </c>
      <c r="C562" s="281">
        <v>58870</v>
      </c>
      <c r="D562" s="45"/>
      <c r="E562" s="46">
        <f t="shared" si="144"/>
        <v>0</v>
      </c>
      <c r="F562" s="46">
        <f t="shared" si="145"/>
        <v>0</v>
      </c>
      <c r="G562" s="46">
        <f t="shared" si="146"/>
        <v>0</v>
      </c>
      <c r="H562" s="53" t="e">
        <f t="shared" si="147"/>
        <v>#DIV/0!</v>
      </c>
      <c r="I562" s="54" t="e">
        <f t="shared" si="148"/>
        <v>#DIV/0!</v>
      </c>
      <c r="J562" s="65"/>
      <c r="K562" s="78">
        <f t="shared" si="149"/>
        <v>0</v>
      </c>
      <c r="L562" s="45"/>
      <c r="M562" s="79">
        <f t="shared" si="150"/>
        <v>0</v>
      </c>
      <c r="N562" s="65"/>
      <c r="O562" s="78">
        <f t="shared" si="151"/>
        <v>0</v>
      </c>
      <c r="P562" s="45"/>
      <c r="Q562" s="79">
        <f t="shared" si="152"/>
        <v>0</v>
      </c>
      <c r="R562" s="65"/>
      <c r="S562" s="78">
        <f t="shared" si="153"/>
        <v>0</v>
      </c>
      <c r="T562" s="45"/>
      <c r="U562" s="79">
        <f t="shared" si="154"/>
        <v>0</v>
      </c>
      <c r="V562" s="65"/>
      <c r="W562" s="78">
        <f t="shared" si="155"/>
        <v>0</v>
      </c>
      <c r="X562" s="45"/>
      <c r="Y562" s="79">
        <f t="shared" si="156"/>
        <v>0</v>
      </c>
      <c r="Z562" s="65"/>
      <c r="AA562" s="78">
        <f t="shared" si="157"/>
        <v>0</v>
      </c>
      <c r="AB562" s="45"/>
      <c r="AC562" s="79">
        <f t="shared" si="158"/>
        <v>0</v>
      </c>
      <c r="AD562" s="65"/>
      <c r="AE562" s="78">
        <f t="shared" si="159"/>
        <v>0</v>
      </c>
      <c r="AF562" s="45"/>
      <c r="AG562" s="79">
        <f t="shared" si="160"/>
        <v>0</v>
      </c>
      <c r="AH562" s="2"/>
      <c r="AI562" s="2"/>
      <c r="AJ562" s="2"/>
      <c r="AK562" s="2"/>
      <c r="AL562" s="2"/>
    </row>
    <row r="563" spans="1:38" ht="16.5" customHeight="1">
      <c r="A563" s="12" t="s">
        <v>923</v>
      </c>
      <c r="B563" s="27" t="s">
        <v>461</v>
      </c>
      <c r="C563" s="281">
        <v>58870</v>
      </c>
      <c r="D563" s="45"/>
      <c r="E563" s="46">
        <f t="shared" si="144"/>
        <v>0</v>
      </c>
      <c r="F563" s="46">
        <f t="shared" si="145"/>
        <v>0</v>
      </c>
      <c r="G563" s="46">
        <f t="shared" si="146"/>
        <v>0</v>
      </c>
      <c r="H563" s="53" t="e">
        <f t="shared" si="147"/>
        <v>#DIV/0!</v>
      </c>
      <c r="I563" s="54" t="e">
        <f t="shared" si="148"/>
        <v>#DIV/0!</v>
      </c>
      <c r="J563" s="65"/>
      <c r="K563" s="78">
        <f t="shared" si="149"/>
        <v>0</v>
      </c>
      <c r="L563" s="45"/>
      <c r="M563" s="79">
        <f t="shared" si="150"/>
        <v>0</v>
      </c>
      <c r="N563" s="65"/>
      <c r="O563" s="78">
        <f t="shared" si="151"/>
        <v>0</v>
      </c>
      <c r="P563" s="45"/>
      <c r="Q563" s="79">
        <f t="shared" si="152"/>
        <v>0</v>
      </c>
      <c r="R563" s="65"/>
      <c r="S563" s="78">
        <f t="shared" si="153"/>
        <v>0</v>
      </c>
      <c r="T563" s="45"/>
      <c r="U563" s="79">
        <f t="shared" si="154"/>
        <v>0</v>
      </c>
      <c r="V563" s="65"/>
      <c r="W563" s="78">
        <f t="shared" si="155"/>
        <v>0</v>
      </c>
      <c r="X563" s="45"/>
      <c r="Y563" s="79">
        <f t="shared" si="156"/>
        <v>0</v>
      </c>
      <c r="Z563" s="65"/>
      <c r="AA563" s="78">
        <f t="shared" si="157"/>
        <v>0</v>
      </c>
      <c r="AB563" s="45"/>
      <c r="AC563" s="79">
        <f t="shared" si="158"/>
        <v>0</v>
      </c>
      <c r="AD563" s="65"/>
      <c r="AE563" s="78">
        <f t="shared" si="159"/>
        <v>0</v>
      </c>
      <c r="AF563" s="45"/>
      <c r="AG563" s="79">
        <f t="shared" si="160"/>
        <v>0</v>
      </c>
      <c r="AH563" s="2"/>
      <c r="AI563" s="2"/>
      <c r="AJ563" s="2"/>
      <c r="AK563" s="2"/>
      <c r="AL563" s="2"/>
    </row>
    <row r="564" spans="1:38" ht="16.5" customHeight="1">
      <c r="A564" s="12" t="s">
        <v>924</v>
      </c>
      <c r="B564" s="27" t="s">
        <v>462</v>
      </c>
      <c r="C564" s="281">
        <v>27530</v>
      </c>
      <c r="D564" s="45">
        <v>0</v>
      </c>
      <c r="E564" s="46">
        <f t="shared" si="144"/>
        <v>0</v>
      </c>
      <c r="F564" s="46">
        <f t="shared" si="145"/>
        <v>0</v>
      </c>
      <c r="G564" s="46">
        <f t="shared" si="146"/>
        <v>0</v>
      </c>
      <c r="H564" s="53" t="e">
        <f t="shared" si="147"/>
        <v>#DIV/0!</v>
      </c>
      <c r="I564" s="54" t="e">
        <f t="shared" si="148"/>
        <v>#DIV/0!</v>
      </c>
      <c r="J564" s="65"/>
      <c r="K564" s="78">
        <f t="shared" si="149"/>
        <v>0</v>
      </c>
      <c r="L564" s="45"/>
      <c r="M564" s="79">
        <f t="shared" si="150"/>
        <v>0</v>
      </c>
      <c r="N564" s="65"/>
      <c r="O564" s="78">
        <f t="shared" si="151"/>
        <v>0</v>
      </c>
      <c r="P564" s="45"/>
      <c r="Q564" s="79">
        <f t="shared" si="152"/>
        <v>0</v>
      </c>
      <c r="R564" s="65"/>
      <c r="S564" s="78">
        <f t="shared" si="153"/>
        <v>0</v>
      </c>
      <c r="T564" s="45"/>
      <c r="U564" s="79">
        <f t="shared" si="154"/>
        <v>0</v>
      </c>
      <c r="V564" s="65"/>
      <c r="W564" s="78">
        <f t="shared" si="155"/>
        <v>0</v>
      </c>
      <c r="X564" s="45"/>
      <c r="Y564" s="79">
        <f t="shared" si="156"/>
        <v>0</v>
      </c>
      <c r="Z564" s="65"/>
      <c r="AA564" s="78">
        <f t="shared" si="157"/>
        <v>0</v>
      </c>
      <c r="AB564" s="45"/>
      <c r="AC564" s="79">
        <f t="shared" si="158"/>
        <v>0</v>
      </c>
      <c r="AD564" s="65"/>
      <c r="AE564" s="78">
        <f t="shared" si="159"/>
        <v>0</v>
      </c>
      <c r="AF564" s="45"/>
      <c r="AG564" s="79">
        <f t="shared" si="160"/>
        <v>0</v>
      </c>
      <c r="AH564" s="2"/>
      <c r="AI564" s="2"/>
      <c r="AJ564" s="2"/>
      <c r="AK564" s="2"/>
      <c r="AL564" s="2"/>
    </row>
    <row r="565" spans="1:38" ht="16.5" customHeight="1" outlineLevel="1">
      <c r="A565" s="12" t="s">
        <v>925</v>
      </c>
      <c r="B565" s="27" t="s">
        <v>463</v>
      </c>
      <c r="C565" s="281">
        <v>12880</v>
      </c>
      <c r="D565" s="45">
        <v>0</v>
      </c>
      <c r="E565" s="46">
        <f t="shared" si="144"/>
        <v>0</v>
      </c>
      <c r="F565" s="46">
        <f t="shared" si="145"/>
        <v>0</v>
      </c>
      <c r="G565" s="46">
        <f t="shared" si="146"/>
        <v>0</v>
      </c>
      <c r="H565" s="53" t="e">
        <f t="shared" si="147"/>
        <v>#DIV/0!</v>
      </c>
      <c r="I565" s="54" t="e">
        <f t="shared" si="148"/>
        <v>#DIV/0!</v>
      </c>
      <c r="J565" s="65"/>
      <c r="K565" s="78">
        <f t="shared" si="149"/>
        <v>0</v>
      </c>
      <c r="L565" s="45"/>
      <c r="M565" s="79">
        <f t="shared" si="150"/>
        <v>0</v>
      </c>
      <c r="N565" s="65"/>
      <c r="O565" s="78">
        <f t="shared" si="151"/>
        <v>0</v>
      </c>
      <c r="P565" s="45"/>
      <c r="Q565" s="79">
        <f t="shared" si="152"/>
        <v>0</v>
      </c>
      <c r="R565" s="65"/>
      <c r="S565" s="78">
        <f t="shared" si="153"/>
        <v>0</v>
      </c>
      <c r="T565" s="45"/>
      <c r="U565" s="79">
        <f t="shared" si="154"/>
        <v>0</v>
      </c>
      <c r="V565" s="65"/>
      <c r="W565" s="78">
        <f t="shared" si="155"/>
        <v>0</v>
      </c>
      <c r="X565" s="45"/>
      <c r="Y565" s="79">
        <f t="shared" si="156"/>
        <v>0</v>
      </c>
      <c r="Z565" s="65"/>
      <c r="AA565" s="78">
        <f t="shared" si="157"/>
        <v>0</v>
      </c>
      <c r="AB565" s="45"/>
      <c r="AC565" s="79">
        <f t="shared" si="158"/>
        <v>0</v>
      </c>
      <c r="AD565" s="65"/>
      <c r="AE565" s="78">
        <f t="shared" si="159"/>
        <v>0</v>
      </c>
      <c r="AF565" s="45"/>
      <c r="AG565" s="79">
        <f t="shared" si="160"/>
        <v>0</v>
      </c>
      <c r="AH565" s="2"/>
      <c r="AI565" s="2"/>
      <c r="AJ565" s="2"/>
      <c r="AK565" s="2"/>
      <c r="AL565" s="2"/>
    </row>
    <row r="566" spans="1:38" ht="16.5" customHeight="1" outlineLevel="1">
      <c r="A566" s="12" t="s">
        <v>925</v>
      </c>
      <c r="B566" s="27" t="s">
        <v>464</v>
      </c>
      <c r="C566" s="281">
        <v>12880</v>
      </c>
      <c r="D566" s="45">
        <v>0</v>
      </c>
      <c r="E566" s="46">
        <f t="shared" si="144"/>
        <v>0</v>
      </c>
      <c r="F566" s="46">
        <f t="shared" si="145"/>
        <v>0</v>
      </c>
      <c r="G566" s="46">
        <f t="shared" si="146"/>
        <v>0</v>
      </c>
      <c r="H566" s="53" t="e">
        <f t="shared" si="147"/>
        <v>#DIV/0!</v>
      </c>
      <c r="I566" s="54" t="e">
        <f t="shared" si="148"/>
        <v>#DIV/0!</v>
      </c>
      <c r="J566" s="65"/>
      <c r="K566" s="78">
        <f t="shared" si="149"/>
        <v>0</v>
      </c>
      <c r="L566" s="45"/>
      <c r="M566" s="79">
        <f t="shared" si="150"/>
        <v>0</v>
      </c>
      <c r="N566" s="65"/>
      <c r="O566" s="78">
        <f t="shared" si="151"/>
        <v>0</v>
      </c>
      <c r="P566" s="45"/>
      <c r="Q566" s="79">
        <f t="shared" si="152"/>
        <v>0</v>
      </c>
      <c r="R566" s="65"/>
      <c r="S566" s="78">
        <f t="shared" si="153"/>
        <v>0</v>
      </c>
      <c r="T566" s="45"/>
      <c r="U566" s="79">
        <f t="shared" si="154"/>
        <v>0</v>
      </c>
      <c r="V566" s="65"/>
      <c r="W566" s="78">
        <f t="shared" si="155"/>
        <v>0</v>
      </c>
      <c r="X566" s="45"/>
      <c r="Y566" s="79">
        <f t="shared" si="156"/>
        <v>0</v>
      </c>
      <c r="Z566" s="65"/>
      <c r="AA566" s="78">
        <f t="shared" si="157"/>
        <v>0</v>
      </c>
      <c r="AB566" s="45"/>
      <c r="AC566" s="79">
        <f t="shared" si="158"/>
        <v>0</v>
      </c>
      <c r="AD566" s="65"/>
      <c r="AE566" s="78">
        <f t="shared" si="159"/>
        <v>0</v>
      </c>
      <c r="AF566" s="45"/>
      <c r="AG566" s="79">
        <f t="shared" si="160"/>
        <v>0</v>
      </c>
      <c r="AH566" s="2"/>
      <c r="AI566" s="2"/>
      <c r="AJ566" s="2"/>
      <c r="AK566" s="2"/>
      <c r="AL566" s="2"/>
    </row>
    <row r="567" spans="1:38" ht="16.5" customHeight="1" outlineLevel="1">
      <c r="A567" s="12" t="s">
        <v>926</v>
      </c>
      <c r="B567" s="27" t="s">
        <v>465</v>
      </c>
      <c r="C567" s="281">
        <v>26920</v>
      </c>
      <c r="D567" s="45">
        <v>0</v>
      </c>
      <c r="E567" s="46">
        <f t="shared" si="144"/>
        <v>0</v>
      </c>
      <c r="F567" s="46">
        <f t="shared" si="145"/>
        <v>0</v>
      </c>
      <c r="G567" s="46">
        <f t="shared" si="146"/>
        <v>0</v>
      </c>
      <c r="H567" s="53" t="e">
        <f t="shared" si="147"/>
        <v>#DIV/0!</v>
      </c>
      <c r="I567" s="54" t="e">
        <f t="shared" si="148"/>
        <v>#DIV/0!</v>
      </c>
      <c r="J567" s="65"/>
      <c r="K567" s="78">
        <f t="shared" si="149"/>
        <v>0</v>
      </c>
      <c r="L567" s="45"/>
      <c r="M567" s="79">
        <f t="shared" si="150"/>
        <v>0</v>
      </c>
      <c r="N567" s="65"/>
      <c r="O567" s="78">
        <f t="shared" si="151"/>
        <v>0</v>
      </c>
      <c r="P567" s="45"/>
      <c r="Q567" s="79">
        <f t="shared" si="152"/>
        <v>0</v>
      </c>
      <c r="R567" s="65"/>
      <c r="S567" s="78">
        <f t="shared" si="153"/>
        <v>0</v>
      </c>
      <c r="T567" s="45"/>
      <c r="U567" s="79">
        <f t="shared" si="154"/>
        <v>0</v>
      </c>
      <c r="V567" s="65"/>
      <c r="W567" s="78">
        <f t="shared" si="155"/>
        <v>0</v>
      </c>
      <c r="X567" s="45"/>
      <c r="Y567" s="79">
        <f t="shared" si="156"/>
        <v>0</v>
      </c>
      <c r="Z567" s="65"/>
      <c r="AA567" s="78">
        <f t="shared" si="157"/>
        <v>0</v>
      </c>
      <c r="AB567" s="45"/>
      <c r="AC567" s="79">
        <f t="shared" si="158"/>
        <v>0</v>
      </c>
      <c r="AD567" s="65"/>
      <c r="AE567" s="78">
        <f t="shared" si="159"/>
        <v>0</v>
      </c>
      <c r="AF567" s="45"/>
      <c r="AG567" s="79">
        <f t="shared" si="160"/>
        <v>0</v>
      </c>
      <c r="AH567" s="2"/>
      <c r="AI567" s="2"/>
      <c r="AJ567" s="2"/>
      <c r="AK567" s="2"/>
      <c r="AL567" s="2"/>
    </row>
    <row r="568" spans="1:38" ht="24.75" customHeight="1" outlineLevel="1">
      <c r="A568" s="12">
        <v>3103023</v>
      </c>
      <c r="B568" s="27" t="s">
        <v>466</v>
      </c>
      <c r="C568" s="281">
        <v>987740</v>
      </c>
      <c r="D568" s="45">
        <v>0</v>
      </c>
      <c r="E568" s="46">
        <f t="shared" si="144"/>
        <v>0</v>
      </c>
      <c r="F568" s="46">
        <f t="shared" si="145"/>
        <v>0</v>
      </c>
      <c r="G568" s="46">
        <f t="shared" si="146"/>
        <v>0</v>
      </c>
      <c r="H568" s="53" t="e">
        <f t="shared" si="147"/>
        <v>#DIV/0!</v>
      </c>
      <c r="I568" s="54" t="e">
        <f t="shared" si="148"/>
        <v>#DIV/0!</v>
      </c>
      <c r="J568" s="65"/>
      <c r="K568" s="78">
        <f t="shared" si="149"/>
        <v>0</v>
      </c>
      <c r="L568" s="45"/>
      <c r="M568" s="79">
        <f t="shared" si="150"/>
        <v>0</v>
      </c>
      <c r="N568" s="65"/>
      <c r="O568" s="78">
        <f t="shared" si="151"/>
        <v>0</v>
      </c>
      <c r="P568" s="45"/>
      <c r="Q568" s="79">
        <f t="shared" si="152"/>
        <v>0</v>
      </c>
      <c r="R568" s="65"/>
      <c r="S568" s="78">
        <f t="shared" si="153"/>
        <v>0</v>
      </c>
      <c r="T568" s="45"/>
      <c r="U568" s="79">
        <f t="shared" si="154"/>
        <v>0</v>
      </c>
      <c r="V568" s="65"/>
      <c r="W568" s="78">
        <f t="shared" si="155"/>
        <v>0</v>
      </c>
      <c r="X568" s="45"/>
      <c r="Y568" s="79">
        <f t="shared" si="156"/>
        <v>0</v>
      </c>
      <c r="Z568" s="65"/>
      <c r="AA568" s="78">
        <f t="shared" si="157"/>
        <v>0</v>
      </c>
      <c r="AB568" s="45"/>
      <c r="AC568" s="79">
        <f t="shared" si="158"/>
        <v>0</v>
      </c>
      <c r="AD568" s="65"/>
      <c r="AE568" s="78">
        <f t="shared" si="159"/>
        <v>0</v>
      </c>
      <c r="AF568" s="45"/>
      <c r="AG568" s="79">
        <f t="shared" si="160"/>
        <v>0</v>
      </c>
      <c r="AH568" s="2"/>
      <c r="AI568" s="2"/>
      <c r="AJ568" s="2"/>
      <c r="AK568" s="2"/>
      <c r="AL568" s="2"/>
    </row>
    <row r="569" spans="1:38" ht="16.5" customHeight="1" outlineLevel="1">
      <c r="A569" s="12">
        <v>3103024</v>
      </c>
      <c r="B569" s="27" t="s">
        <v>467</v>
      </c>
      <c r="C569" s="281">
        <v>493030</v>
      </c>
      <c r="D569" s="45">
        <v>0</v>
      </c>
      <c r="E569" s="46">
        <f t="shared" si="144"/>
        <v>0</v>
      </c>
      <c r="F569" s="46">
        <f t="shared" si="145"/>
        <v>0</v>
      </c>
      <c r="G569" s="46">
        <f t="shared" si="146"/>
        <v>0</v>
      </c>
      <c r="H569" s="53" t="e">
        <f t="shared" si="147"/>
        <v>#DIV/0!</v>
      </c>
      <c r="I569" s="54" t="e">
        <f t="shared" si="148"/>
        <v>#DIV/0!</v>
      </c>
      <c r="J569" s="65"/>
      <c r="K569" s="78">
        <f t="shared" si="149"/>
        <v>0</v>
      </c>
      <c r="L569" s="45"/>
      <c r="M569" s="79">
        <f t="shared" si="150"/>
        <v>0</v>
      </c>
      <c r="N569" s="65"/>
      <c r="O569" s="78">
        <f t="shared" si="151"/>
        <v>0</v>
      </c>
      <c r="P569" s="45"/>
      <c r="Q569" s="79">
        <f t="shared" si="152"/>
        <v>0</v>
      </c>
      <c r="R569" s="65"/>
      <c r="S569" s="78">
        <f t="shared" si="153"/>
        <v>0</v>
      </c>
      <c r="T569" s="45"/>
      <c r="U569" s="79">
        <f t="shared" si="154"/>
        <v>0</v>
      </c>
      <c r="V569" s="65"/>
      <c r="W569" s="78">
        <f t="shared" si="155"/>
        <v>0</v>
      </c>
      <c r="X569" s="45"/>
      <c r="Y569" s="79">
        <f t="shared" si="156"/>
        <v>0</v>
      </c>
      <c r="Z569" s="65"/>
      <c r="AA569" s="78">
        <f t="shared" si="157"/>
        <v>0</v>
      </c>
      <c r="AB569" s="45"/>
      <c r="AC569" s="79">
        <f t="shared" si="158"/>
        <v>0</v>
      </c>
      <c r="AD569" s="65"/>
      <c r="AE569" s="78">
        <f t="shared" si="159"/>
        <v>0</v>
      </c>
      <c r="AF569" s="45"/>
      <c r="AG569" s="79">
        <f t="shared" si="160"/>
        <v>0</v>
      </c>
      <c r="AH569" s="2"/>
      <c r="AI569" s="2"/>
      <c r="AJ569" s="2"/>
      <c r="AK569" s="2"/>
      <c r="AL569" s="2"/>
    </row>
    <row r="570" spans="1:38" ht="16.5" customHeight="1" outlineLevel="1">
      <c r="A570" s="12" t="s">
        <v>927</v>
      </c>
      <c r="B570" s="27" t="s">
        <v>468</v>
      </c>
      <c r="C570" s="281">
        <v>56900</v>
      </c>
      <c r="D570" s="45">
        <v>0</v>
      </c>
      <c r="E570" s="46">
        <f t="shared" si="144"/>
        <v>0</v>
      </c>
      <c r="F570" s="46">
        <f t="shared" si="145"/>
        <v>0</v>
      </c>
      <c r="G570" s="46">
        <f t="shared" si="146"/>
        <v>0</v>
      </c>
      <c r="H570" s="53" t="e">
        <f t="shared" si="147"/>
        <v>#DIV/0!</v>
      </c>
      <c r="I570" s="54" t="e">
        <f t="shared" si="148"/>
        <v>#DIV/0!</v>
      </c>
      <c r="J570" s="65"/>
      <c r="K570" s="78">
        <f t="shared" si="149"/>
        <v>0</v>
      </c>
      <c r="L570" s="45"/>
      <c r="M570" s="79">
        <f t="shared" si="150"/>
        <v>0</v>
      </c>
      <c r="N570" s="65"/>
      <c r="O570" s="78">
        <f t="shared" si="151"/>
        <v>0</v>
      </c>
      <c r="P570" s="45"/>
      <c r="Q570" s="79">
        <f t="shared" si="152"/>
        <v>0</v>
      </c>
      <c r="R570" s="65"/>
      <c r="S570" s="78">
        <f t="shared" si="153"/>
        <v>0</v>
      </c>
      <c r="T570" s="45"/>
      <c r="U570" s="79">
        <f t="shared" si="154"/>
        <v>0</v>
      </c>
      <c r="V570" s="65"/>
      <c r="W570" s="78">
        <f t="shared" si="155"/>
        <v>0</v>
      </c>
      <c r="X570" s="45"/>
      <c r="Y570" s="79">
        <f t="shared" si="156"/>
        <v>0</v>
      </c>
      <c r="Z570" s="65"/>
      <c r="AA570" s="78">
        <f t="shared" si="157"/>
        <v>0</v>
      </c>
      <c r="AB570" s="45"/>
      <c r="AC570" s="79">
        <f t="shared" si="158"/>
        <v>0</v>
      </c>
      <c r="AD570" s="65"/>
      <c r="AE570" s="78">
        <f t="shared" si="159"/>
        <v>0</v>
      </c>
      <c r="AF570" s="45"/>
      <c r="AG570" s="79">
        <f t="shared" si="160"/>
        <v>0</v>
      </c>
      <c r="AH570" s="2"/>
      <c r="AI570" s="2"/>
      <c r="AJ570" s="2"/>
      <c r="AK570" s="2"/>
      <c r="AL570" s="2"/>
    </row>
    <row r="571" spans="1:38" ht="16.5" customHeight="1" outlineLevel="1">
      <c r="A571" s="12" t="s">
        <v>928</v>
      </c>
      <c r="B571" s="27" t="s">
        <v>469</v>
      </c>
      <c r="C571" s="281">
        <v>25280</v>
      </c>
      <c r="D571" s="45">
        <v>0</v>
      </c>
      <c r="E571" s="46">
        <f t="shared" si="144"/>
        <v>0</v>
      </c>
      <c r="F571" s="46">
        <f t="shared" si="145"/>
        <v>0</v>
      </c>
      <c r="G571" s="46">
        <f t="shared" si="146"/>
        <v>0</v>
      </c>
      <c r="H571" s="53" t="e">
        <f t="shared" si="147"/>
        <v>#DIV/0!</v>
      </c>
      <c r="I571" s="54" t="e">
        <f t="shared" si="148"/>
        <v>#DIV/0!</v>
      </c>
      <c r="J571" s="65"/>
      <c r="K571" s="78">
        <f t="shared" si="149"/>
        <v>0</v>
      </c>
      <c r="L571" s="45"/>
      <c r="M571" s="79">
        <f t="shared" si="150"/>
        <v>0</v>
      </c>
      <c r="N571" s="65"/>
      <c r="O571" s="78">
        <f t="shared" si="151"/>
        <v>0</v>
      </c>
      <c r="P571" s="45"/>
      <c r="Q571" s="79">
        <f t="shared" si="152"/>
        <v>0</v>
      </c>
      <c r="R571" s="65"/>
      <c r="S571" s="78">
        <f t="shared" si="153"/>
        <v>0</v>
      </c>
      <c r="T571" s="45"/>
      <c r="U571" s="79">
        <f t="shared" si="154"/>
        <v>0</v>
      </c>
      <c r="V571" s="65"/>
      <c r="W571" s="78">
        <f t="shared" si="155"/>
        <v>0</v>
      </c>
      <c r="X571" s="45"/>
      <c r="Y571" s="79">
        <f t="shared" si="156"/>
        <v>0</v>
      </c>
      <c r="Z571" s="65"/>
      <c r="AA571" s="78">
        <f t="shared" si="157"/>
        <v>0</v>
      </c>
      <c r="AB571" s="45"/>
      <c r="AC571" s="79">
        <f t="shared" si="158"/>
        <v>0</v>
      </c>
      <c r="AD571" s="65"/>
      <c r="AE571" s="78">
        <f t="shared" si="159"/>
        <v>0</v>
      </c>
      <c r="AF571" s="45"/>
      <c r="AG571" s="79">
        <f t="shared" si="160"/>
        <v>0</v>
      </c>
      <c r="AH571" s="2"/>
      <c r="AI571" s="2"/>
      <c r="AJ571" s="2"/>
      <c r="AK571" s="2"/>
      <c r="AL571" s="2"/>
    </row>
    <row r="572" spans="1:38" ht="16.5" customHeight="1" outlineLevel="1">
      <c r="A572" s="12" t="s">
        <v>929</v>
      </c>
      <c r="B572" s="27" t="s">
        <v>470</v>
      </c>
      <c r="C572" s="281">
        <v>126420</v>
      </c>
      <c r="D572" s="45">
        <v>0</v>
      </c>
      <c r="E572" s="46">
        <f t="shared" si="144"/>
        <v>0</v>
      </c>
      <c r="F572" s="46">
        <f t="shared" si="145"/>
        <v>0</v>
      </c>
      <c r="G572" s="46">
        <f t="shared" si="146"/>
        <v>0</v>
      </c>
      <c r="H572" s="53" t="e">
        <f t="shared" si="147"/>
        <v>#DIV/0!</v>
      </c>
      <c r="I572" s="54" t="e">
        <f t="shared" si="148"/>
        <v>#DIV/0!</v>
      </c>
      <c r="J572" s="65"/>
      <c r="K572" s="78">
        <f t="shared" si="149"/>
        <v>0</v>
      </c>
      <c r="L572" s="45"/>
      <c r="M572" s="79">
        <f t="shared" si="150"/>
        <v>0</v>
      </c>
      <c r="N572" s="65"/>
      <c r="O572" s="78">
        <f t="shared" si="151"/>
        <v>0</v>
      </c>
      <c r="P572" s="45"/>
      <c r="Q572" s="79">
        <f t="shared" si="152"/>
        <v>0</v>
      </c>
      <c r="R572" s="65"/>
      <c r="S572" s="78">
        <f t="shared" si="153"/>
        <v>0</v>
      </c>
      <c r="T572" s="45"/>
      <c r="U572" s="79">
        <f t="shared" si="154"/>
        <v>0</v>
      </c>
      <c r="V572" s="65"/>
      <c r="W572" s="78">
        <f t="shared" si="155"/>
        <v>0</v>
      </c>
      <c r="X572" s="45"/>
      <c r="Y572" s="79">
        <f t="shared" si="156"/>
        <v>0</v>
      </c>
      <c r="Z572" s="65"/>
      <c r="AA572" s="78">
        <f t="shared" si="157"/>
        <v>0</v>
      </c>
      <c r="AB572" s="45"/>
      <c r="AC572" s="79">
        <f t="shared" si="158"/>
        <v>0</v>
      </c>
      <c r="AD572" s="65"/>
      <c r="AE572" s="78">
        <f t="shared" si="159"/>
        <v>0</v>
      </c>
      <c r="AF572" s="45"/>
      <c r="AG572" s="79">
        <f t="shared" si="160"/>
        <v>0</v>
      </c>
      <c r="AH572" s="2"/>
      <c r="AI572" s="2"/>
      <c r="AJ572" s="2"/>
      <c r="AK572" s="2"/>
      <c r="AL572" s="2"/>
    </row>
    <row r="573" spans="1:38" ht="16.5" customHeight="1" outlineLevel="1">
      <c r="A573" s="12"/>
      <c r="B573" s="27"/>
      <c r="C573" s="14"/>
      <c r="D573" s="45"/>
      <c r="E573" s="46"/>
      <c r="F573" s="46"/>
      <c r="G573" s="46"/>
      <c r="H573" s="53"/>
      <c r="I573" s="54"/>
      <c r="J573" s="65"/>
      <c r="K573" s="78"/>
      <c r="L573" s="45"/>
      <c r="M573" s="79"/>
      <c r="N573" s="65"/>
      <c r="O573" s="78"/>
      <c r="P573" s="45"/>
      <c r="Q573" s="79"/>
      <c r="R573" s="65"/>
      <c r="S573" s="78"/>
      <c r="T573" s="45"/>
      <c r="U573" s="79"/>
      <c r="V573" s="65"/>
      <c r="W573" s="78"/>
      <c r="X573" s="45"/>
      <c r="Y573" s="79"/>
      <c r="Z573" s="65"/>
      <c r="AA573" s="78"/>
      <c r="AB573" s="45"/>
      <c r="AC573" s="79"/>
      <c r="AD573" s="65"/>
      <c r="AE573" s="78"/>
      <c r="AF573" s="45"/>
      <c r="AG573" s="79"/>
      <c r="AH573" s="2"/>
      <c r="AI573" s="2"/>
      <c r="AJ573" s="2"/>
      <c r="AK573" s="2"/>
      <c r="AL573" s="2"/>
    </row>
    <row r="574" spans="1:38" ht="16.5" customHeight="1" outlineLevel="1">
      <c r="A574" s="12"/>
      <c r="B574" s="32" t="s">
        <v>471</v>
      </c>
      <c r="C574" s="59"/>
      <c r="D574" s="45"/>
      <c r="E574" s="46">
        <f t="shared" si="144"/>
        <v>0</v>
      </c>
      <c r="F574" s="46"/>
      <c r="G574" s="46">
        <f t="shared" si="146"/>
        <v>0</v>
      </c>
      <c r="H574" s="53" t="e">
        <f t="shared" si="147"/>
        <v>#DIV/0!</v>
      </c>
      <c r="I574" s="54" t="e">
        <f t="shared" si="148"/>
        <v>#DIV/0!</v>
      </c>
      <c r="J574" s="65"/>
      <c r="K574" s="78">
        <f t="shared" si="149"/>
        <v>0</v>
      </c>
      <c r="L574" s="45"/>
      <c r="M574" s="79">
        <f t="shared" si="150"/>
        <v>0</v>
      </c>
      <c r="N574" s="65"/>
      <c r="O574" s="78">
        <f t="shared" si="151"/>
        <v>0</v>
      </c>
      <c r="P574" s="45"/>
      <c r="Q574" s="79">
        <f t="shared" si="152"/>
        <v>0</v>
      </c>
      <c r="R574" s="65"/>
      <c r="S574" s="78">
        <f t="shared" si="153"/>
        <v>0</v>
      </c>
      <c r="T574" s="45"/>
      <c r="U574" s="79">
        <f t="shared" si="154"/>
        <v>0</v>
      </c>
      <c r="V574" s="65"/>
      <c r="W574" s="78">
        <f t="shared" si="155"/>
        <v>0</v>
      </c>
      <c r="X574" s="45"/>
      <c r="Y574" s="79">
        <f t="shared" si="156"/>
        <v>0</v>
      </c>
      <c r="Z574" s="65"/>
      <c r="AA574" s="78">
        <f t="shared" si="157"/>
        <v>0</v>
      </c>
      <c r="AB574" s="45"/>
      <c r="AC574" s="79">
        <f t="shared" si="158"/>
        <v>0</v>
      </c>
      <c r="AD574" s="65"/>
      <c r="AE574" s="78">
        <f t="shared" si="159"/>
        <v>0</v>
      </c>
      <c r="AF574" s="45"/>
      <c r="AG574" s="79">
        <f t="shared" si="160"/>
        <v>0</v>
      </c>
      <c r="AH574" s="2"/>
      <c r="AI574" s="2"/>
      <c r="AJ574" s="2"/>
      <c r="AK574" s="2"/>
      <c r="AL574" s="2"/>
    </row>
    <row r="575" spans="1:38" ht="16.5" customHeight="1" outlineLevel="1">
      <c r="A575" s="12">
        <v>3103301</v>
      </c>
      <c r="B575" s="27" t="s">
        <v>472</v>
      </c>
      <c r="C575" s="281">
        <v>734550</v>
      </c>
      <c r="D575" s="45">
        <v>0</v>
      </c>
      <c r="E575" s="46">
        <f t="shared" si="144"/>
        <v>0</v>
      </c>
      <c r="F575" s="46">
        <f t="shared" si="145"/>
        <v>0</v>
      </c>
      <c r="G575" s="46">
        <f t="shared" si="146"/>
        <v>0</v>
      </c>
      <c r="H575" s="53" t="e">
        <f t="shared" si="147"/>
        <v>#DIV/0!</v>
      </c>
      <c r="I575" s="54" t="e">
        <f t="shared" si="148"/>
        <v>#DIV/0!</v>
      </c>
      <c r="J575" s="65"/>
      <c r="K575" s="78">
        <f t="shared" si="149"/>
        <v>0</v>
      </c>
      <c r="L575" s="45"/>
      <c r="M575" s="79">
        <f t="shared" si="150"/>
        <v>0</v>
      </c>
      <c r="N575" s="65"/>
      <c r="O575" s="78">
        <f t="shared" si="151"/>
        <v>0</v>
      </c>
      <c r="P575" s="45"/>
      <c r="Q575" s="79">
        <f t="shared" si="152"/>
        <v>0</v>
      </c>
      <c r="R575" s="65"/>
      <c r="S575" s="78">
        <f t="shared" si="153"/>
        <v>0</v>
      </c>
      <c r="T575" s="45"/>
      <c r="U575" s="79">
        <f t="shared" si="154"/>
        <v>0</v>
      </c>
      <c r="V575" s="65"/>
      <c r="W575" s="78">
        <f t="shared" si="155"/>
        <v>0</v>
      </c>
      <c r="X575" s="45"/>
      <c r="Y575" s="79">
        <f t="shared" si="156"/>
        <v>0</v>
      </c>
      <c r="Z575" s="65"/>
      <c r="AA575" s="78">
        <f t="shared" si="157"/>
        <v>0</v>
      </c>
      <c r="AB575" s="45"/>
      <c r="AC575" s="79">
        <f t="shared" si="158"/>
        <v>0</v>
      </c>
      <c r="AD575" s="65"/>
      <c r="AE575" s="78">
        <f t="shared" si="159"/>
        <v>0</v>
      </c>
      <c r="AF575" s="45"/>
      <c r="AG575" s="79">
        <f t="shared" si="160"/>
        <v>0</v>
      </c>
      <c r="AH575" s="2"/>
      <c r="AI575" s="2"/>
      <c r="AJ575" s="2"/>
      <c r="AK575" s="2"/>
      <c r="AL575" s="2"/>
    </row>
    <row r="576" spans="1:38" ht="16.5" customHeight="1" outlineLevel="1">
      <c r="A576" s="12" t="s">
        <v>941</v>
      </c>
      <c r="B576" s="27" t="s">
        <v>473</v>
      </c>
      <c r="C576" s="281">
        <v>638610</v>
      </c>
      <c r="D576" s="45">
        <v>0</v>
      </c>
      <c r="E576" s="46">
        <f t="shared" si="144"/>
        <v>0</v>
      </c>
      <c r="F576" s="46">
        <f t="shared" si="145"/>
        <v>0</v>
      </c>
      <c r="G576" s="46">
        <f t="shared" si="146"/>
        <v>0</v>
      </c>
      <c r="H576" s="53" t="e">
        <f t="shared" si="147"/>
        <v>#DIV/0!</v>
      </c>
      <c r="I576" s="54" t="e">
        <f t="shared" si="148"/>
        <v>#DIV/0!</v>
      </c>
      <c r="J576" s="65"/>
      <c r="K576" s="78">
        <f t="shared" si="149"/>
        <v>0</v>
      </c>
      <c r="L576" s="45"/>
      <c r="M576" s="79">
        <f t="shared" si="150"/>
        <v>0</v>
      </c>
      <c r="N576" s="65"/>
      <c r="O576" s="78">
        <f t="shared" si="151"/>
        <v>0</v>
      </c>
      <c r="P576" s="45"/>
      <c r="Q576" s="79">
        <f t="shared" si="152"/>
        <v>0</v>
      </c>
      <c r="R576" s="65"/>
      <c r="S576" s="78">
        <f t="shared" si="153"/>
        <v>0</v>
      </c>
      <c r="T576" s="45"/>
      <c r="U576" s="79">
        <f t="shared" si="154"/>
        <v>0</v>
      </c>
      <c r="V576" s="65"/>
      <c r="W576" s="78">
        <f t="shared" si="155"/>
        <v>0</v>
      </c>
      <c r="X576" s="45"/>
      <c r="Y576" s="79">
        <f t="shared" si="156"/>
        <v>0</v>
      </c>
      <c r="Z576" s="65"/>
      <c r="AA576" s="78">
        <f t="shared" si="157"/>
        <v>0</v>
      </c>
      <c r="AB576" s="45"/>
      <c r="AC576" s="79">
        <f t="shared" si="158"/>
        <v>0</v>
      </c>
      <c r="AD576" s="65"/>
      <c r="AE576" s="78">
        <f t="shared" si="159"/>
        <v>0</v>
      </c>
      <c r="AF576" s="45"/>
      <c r="AG576" s="79">
        <f t="shared" si="160"/>
        <v>0</v>
      </c>
      <c r="AH576" s="2"/>
      <c r="AI576" s="2"/>
      <c r="AJ576" s="2"/>
      <c r="AK576" s="2"/>
      <c r="AL576" s="2"/>
    </row>
    <row r="577" spans="1:38" ht="16.5" customHeight="1" outlineLevel="1">
      <c r="A577" s="12"/>
      <c r="B577" s="27"/>
      <c r="C577" s="14"/>
      <c r="D577" s="45"/>
      <c r="E577" s="46"/>
      <c r="F577" s="46"/>
      <c r="G577" s="46"/>
      <c r="H577" s="53"/>
      <c r="I577" s="54"/>
      <c r="J577" s="65"/>
      <c r="K577" s="78"/>
      <c r="L577" s="45"/>
      <c r="M577" s="79"/>
      <c r="N577" s="65"/>
      <c r="O577" s="78"/>
      <c r="P577" s="45"/>
      <c r="Q577" s="79"/>
      <c r="R577" s="65"/>
      <c r="S577" s="78"/>
      <c r="T577" s="45"/>
      <c r="U577" s="79"/>
      <c r="V577" s="65"/>
      <c r="W577" s="78"/>
      <c r="X577" s="45"/>
      <c r="Y577" s="79"/>
      <c r="Z577" s="65"/>
      <c r="AA577" s="78"/>
      <c r="AB577" s="45"/>
      <c r="AC577" s="79"/>
      <c r="AD577" s="65"/>
      <c r="AE577" s="78"/>
      <c r="AF577" s="45"/>
      <c r="AG577" s="79"/>
      <c r="AH577" s="2"/>
      <c r="AI577" s="2"/>
      <c r="AJ577" s="2"/>
      <c r="AK577" s="2"/>
      <c r="AL577" s="2"/>
    </row>
    <row r="578" spans="1:38" ht="16.5" customHeight="1">
      <c r="A578" s="12"/>
      <c r="B578" s="33"/>
      <c r="C578" s="14"/>
      <c r="D578" s="45"/>
      <c r="E578" s="46"/>
      <c r="F578" s="46"/>
      <c r="G578" s="46"/>
      <c r="H578" s="53"/>
      <c r="I578" s="54"/>
      <c r="J578" s="65"/>
      <c r="K578" s="78"/>
      <c r="L578" s="45"/>
      <c r="M578" s="79"/>
      <c r="N578" s="65"/>
      <c r="O578" s="78"/>
      <c r="P578" s="45"/>
      <c r="Q578" s="79"/>
      <c r="R578" s="65"/>
      <c r="S578" s="78"/>
      <c r="T578" s="45"/>
      <c r="U578" s="79"/>
      <c r="V578" s="65"/>
      <c r="W578" s="78"/>
      <c r="X578" s="45"/>
      <c r="Y578" s="79"/>
      <c r="Z578" s="65"/>
      <c r="AA578" s="78"/>
      <c r="AB578" s="45"/>
      <c r="AC578" s="79"/>
      <c r="AD578" s="65"/>
      <c r="AE578" s="78"/>
      <c r="AF578" s="45"/>
      <c r="AG578" s="79"/>
      <c r="AH578" s="2"/>
      <c r="AI578" s="2"/>
      <c r="AJ578" s="2"/>
      <c r="AK578" s="2"/>
      <c r="AL578" s="2"/>
    </row>
    <row r="579" spans="1:38" s="10" customFormat="1" ht="16.5" customHeight="1">
      <c r="A579" s="129"/>
      <c r="B579" s="139" t="s">
        <v>474</v>
      </c>
      <c r="C579" s="131"/>
      <c r="D579" s="132"/>
      <c r="E579" s="134">
        <f>+E581+E610+E633+E652+E655+E662+E671+E676+E696+E706+E713+E718+E723+E735+E749+E755+E771+E782+E789+E793+E798+E808+E812+E821+E832+E836+E841+E846+E851+E857+E862+E867+E876+E882+E885+E889+E898+E901+E908+E918+E922+E941+E949+E952+E956+E960+E966+E974+E977+E982+E985+E1011+E1014+E1022+E1027+E1035+E1038+E1042+E1046+E1050+E1053+E1057+E1060+E1066+E1072</f>
        <v>0</v>
      </c>
      <c r="F579" s="134">
        <f>+F581+F610+F633+F652+F655+F662+F671+F676+F696+F706+F713+F718+F723+F735+F749+F755+F771+F782+F789+F793+F798+F808+F812+F821+F832+F836+F841+F846+F851+F857+F862+F867+F876+F882+F885+F889+F898+F901+F908+F918+F922+F941+F949+F952+F956+F960+F966+F974+F977+F982+F985+F1011+F1014+F1022+F1027+F1035+F1038+F1042+F1046+F1050+F1053+F1057+F1060+F1066+F1072</f>
        <v>0</v>
      </c>
      <c r="G579" s="134">
        <f>+G581+G610+G633+G652+G655+G662+G671+G676+G696+G706+G713+G718+G723+G735+G749+G755+G771+G782+G789+G793+G798+G808+G812+G821+G832+G836+G841+G846+G851+G857+G862+G867+G876+G882+G885+G889+G898+G901+G908+G918+G922+G941+G949+G952+G956+G960+G966+G974+G977+G982+G985+G1011+G1014+G1022+G1027+G1035+G1038+G1042+G1046+G1050+G1053+G1057+G1060+G1066+G1072</f>
        <v>0</v>
      </c>
      <c r="H579" s="135" t="e">
        <f t="shared" si="147"/>
        <v>#DIV/0!</v>
      </c>
      <c r="I579" s="136" t="e">
        <f t="shared" si="148"/>
        <v>#DIV/0!</v>
      </c>
      <c r="J579" s="133">
        <f t="shared" ref="J579:AG579" si="161">+J581+J610+J633+J652+J655+J662+J671+J676+J696+J706+J713+J718+J723+J735+J749+J755+J771+J782+J789+J793+J798+J808+J812+J821+J832+J836+J841+J846+J851+J857+J862+J867+J876+J882+J885+J889+J898+J901+J908+J918+J922+J941+J949+J952+J956+J960+J966+J974+J977+J982+J985+J1011+J1014+J1022+J1027+J1035+J1038+J1042+J1046+J1050+J1053+J1057+J1060+J1066+J1072</f>
        <v>0</v>
      </c>
      <c r="K579" s="137">
        <f t="shared" si="161"/>
        <v>0</v>
      </c>
      <c r="L579" s="132">
        <f t="shared" si="161"/>
        <v>0</v>
      </c>
      <c r="M579" s="138">
        <f t="shared" si="161"/>
        <v>0</v>
      </c>
      <c r="N579" s="133">
        <f t="shared" si="161"/>
        <v>0</v>
      </c>
      <c r="O579" s="137">
        <f t="shared" si="161"/>
        <v>0</v>
      </c>
      <c r="P579" s="132">
        <f t="shared" si="161"/>
        <v>0</v>
      </c>
      <c r="Q579" s="138">
        <f t="shared" si="161"/>
        <v>0</v>
      </c>
      <c r="R579" s="133">
        <f t="shared" si="161"/>
        <v>0</v>
      </c>
      <c r="S579" s="137">
        <f t="shared" si="161"/>
        <v>0</v>
      </c>
      <c r="T579" s="132">
        <f t="shared" si="161"/>
        <v>0</v>
      </c>
      <c r="U579" s="138">
        <f t="shared" si="161"/>
        <v>0</v>
      </c>
      <c r="V579" s="133">
        <f t="shared" si="161"/>
        <v>0</v>
      </c>
      <c r="W579" s="137">
        <f t="shared" si="161"/>
        <v>0</v>
      </c>
      <c r="X579" s="132">
        <f t="shared" si="161"/>
        <v>0</v>
      </c>
      <c r="Y579" s="138">
        <f t="shared" si="161"/>
        <v>0</v>
      </c>
      <c r="Z579" s="133">
        <f t="shared" si="161"/>
        <v>0</v>
      </c>
      <c r="AA579" s="137">
        <f t="shared" si="161"/>
        <v>0</v>
      </c>
      <c r="AB579" s="132">
        <f t="shared" si="161"/>
        <v>0</v>
      </c>
      <c r="AC579" s="138">
        <f t="shared" si="161"/>
        <v>0</v>
      </c>
      <c r="AD579" s="133">
        <f t="shared" si="161"/>
        <v>0</v>
      </c>
      <c r="AE579" s="137">
        <f t="shared" si="161"/>
        <v>0</v>
      </c>
      <c r="AF579" s="132">
        <f t="shared" si="161"/>
        <v>0</v>
      </c>
      <c r="AG579" s="138">
        <f t="shared" si="161"/>
        <v>0</v>
      </c>
    </row>
    <row r="580" spans="1:38" ht="16.5" customHeight="1">
      <c r="A580" s="12"/>
      <c r="B580" s="27"/>
      <c r="C580" s="14"/>
      <c r="D580" s="45"/>
      <c r="E580" s="46"/>
      <c r="F580" s="46"/>
      <c r="G580" s="46"/>
      <c r="H580" s="53"/>
      <c r="I580" s="54"/>
      <c r="J580" s="65"/>
      <c r="K580" s="78"/>
      <c r="L580" s="45"/>
      <c r="M580" s="79"/>
      <c r="N580" s="65"/>
      <c r="O580" s="78"/>
      <c r="P580" s="45"/>
      <c r="Q580" s="79"/>
      <c r="R580" s="65"/>
      <c r="S580" s="78"/>
      <c r="T580" s="45"/>
      <c r="U580" s="79"/>
      <c r="V580" s="65"/>
      <c r="W580" s="78"/>
      <c r="X580" s="45"/>
      <c r="Y580" s="79"/>
      <c r="Z580" s="65"/>
      <c r="AA580" s="78"/>
      <c r="AB580" s="45"/>
      <c r="AC580" s="79"/>
      <c r="AD580" s="65"/>
      <c r="AE580" s="78"/>
      <c r="AF580" s="45"/>
      <c r="AG580" s="79"/>
      <c r="AH580" s="2"/>
      <c r="AI580" s="2"/>
      <c r="AJ580" s="2"/>
      <c r="AK580" s="2"/>
      <c r="AL580" s="2"/>
    </row>
    <row r="581" spans="1:38" ht="16.5" customHeight="1" outlineLevel="1">
      <c r="A581" s="58"/>
      <c r="B581" s="83" t="s">
        <v>475</v>
      </c>
      <c r="C581" s="99"/>
      <c r="D581" s="60">
        <v>0</v>
      </c>
      <c r="E581" s="61">
        <f t="shared" ref="E581:G581" si="162">SUM(E582:E608)</f>
        <v>0</v>
      </c>
      <c r="F581" s="61">
        <f t="shared" si="162"/>
        <v>0</v>
      </c>
      <c r="G581" s="61">
        <f t="shared" si="162"/>
        <v>0</v>
      </c>
      <c r="H581" s="62" t="e">
        <f t="shared" si="147"/>
        <v>#DIV/0!</v>
      </c>
      <c r="I581" s="63" t="e">
        <f t="shared" si="148"/>
        <v>#DIV/0!</v>
      </c>
      <c r="J581" s="84">
        <f t="shared" ref="J581:AG581" si="163">SUM(J582:J608)</f>
        <v>0</v>
      </c>
      <c r="K581" s="85">
        <f t="shared" si="163"/>
        <v>0</v>
      </c>
      <c r="L581" s="60">
        <f t="shared" si="163"/>
        <v>0</v>
      </c>
      <c r="M581" s="86">
        <f t="shared" si="163"/>
        <v>0</v>
      </c>
      <c r="N581" s="84">
        <f t="shared" si="163"/>
        <v>0</v>
      </c>
      <c r="O581" s="85">
        <f t="shared" si="163"/>
        <v>0</v>
      </c>
      <c r="P581" s="60">
        <f t="shared" si="163"/>
        <v>0</v>
      </c>
      <c r="Q581" s="86">
        <f t="shared" si="163"/>
        <v>0</v>
      </c>
      <c r="R581" s="84">
        <f t="shared" si="163"/>
        <v>0</v>
      </c>
      <c r="S581" s="85">
        <f t="shared" si="163"/>
        <v>0</v>
      </c>
      <c r="T581" s="60">
        <f t="shared" si="163"/>
        <v>0</v>
      </c>
      <c r="U581" s="86">
        <f t="shared" si="163"/>
        <v>0</v>
      </c>
      <c r="V581" s="84">
        <f t="shared" si="163"/>
        <v>0</v>
      </c>
      <c r="W581" s="85">
        <f t="shared" si="163"/>
        <v>0</v>
      </c>
      <c r="X581" s="60">
        <f t="shared" si="163"/>
        <v>0</v>
      </c>
      <c r="Y581" s="86">
        <f t="shared" si="163"/>
        <v>0</v>
      </c>
      <c r="Z581" s="84">
        <f t="shared" si="163"/>
        <v>0</v>
      </c>
      <c r="AA581" s="85">
        <f t="shared" si="163"/>
        <v>0</v>
      </c>
      <c r="AB581" s="60">
        <f t="shared" si="163"/>
        <v>0</v>
      </c>
      <c r="AC581" s="86">
        <f t="shared" si="163"/>
        <v>0</v>
      </c>
      <c r="AD581" s="84">
        <f t="shared" si="163"/>
        <v>0</v>
      </c>
      <c r="AE581" s="85">
        <f t="shared" si="163"/>
        <v>0</v>
      </c>
      <c r="AF581" s="60">
        <f t="shared" si="163"/>
        <v>0</v>
      </c>
      <c r="AG581" s="86">
        <f t="shared" si="163"/>
        <v>0</v>
      </c>
      <c r="AH581" s="2"/>
      <c r="AI581" s="2"/>
      <c r="AJ581" s="2"/>
      <c r="AK581" s="2"/>
      <c r="AL581" s="2"/>
    </row>
    <row r="582" spans="1:38" ht="36.75" customHeight="1" outlineLevel="1">
      <c r="A582" s="12" t="s">
        <v>945</v>
      </c>
      <c r="B582" s="27" t="s">
        <v>476</v>
      </c>
      <c r="C582" s="281">
        <v>164820</v>
      </c>
      <c r="D582" s="45">
        <v>0</v>
      </c>
      <c r="E582" s="46">
        <f t="shared" si="144"/>
        <v>0</v>
      </c>
      <c r="F582" s="46">
        <f t="shared" si="145"/>
        <v>0</v>
      </c>
      <c r="G582" s="46">
        <f t="shared" si="146"/>
        <v>0</v>
      </c>
      <c r="H582" s="53" t="e">
        <f t="shared" si="147"/>
        <v>#DIV/0!</v>
      </c>
      <c r="I582" s="54" t="e">
        <f t="shared" si="148"/>
        <v>#DIV/0!</v>
      </c>
      <c r="J582" s="65"/>
      <c r="K582" s="78">
        <f t="shared" si="149"/>
        <v>0</v>
      </c>
      <c r="L582" s="45"/>
      <c r="M582" s="79">
        <f t="shared" si="150"/>
        <v>0</v>
      </c>
      <c r="N582" s="65"/>
      <c r="O582" s="78">
        <f t="shared" si="151"/>
        <v>0</v>
      </c>
      <c r="P582" s="45"/>
      <c r="Q582" s="79">
        <f t="shared" si="152"/>
        <v>0</v>
      </c>
      <c r="R582" s="65"/>
      <c r="S582" s="78">
        <f t="shared" si="153"/>
        <v>0</v>
      </c>
      <c r="T582" s="45"/>
      <c r="U582" s="79">
        <f t="shared" si="154"/>
        <v>0</v>
      </c>
      <c r="V582" s="65"/>
      <c r="W582" s="78">
        <f t="shared" si="155"/>
        <v>0</v>
      </c>
      <c r="X582" s="45"/>
      <c r="Y582" s="79">
        <f t="shared" si="156"/>
        <v>0</v>
      </c>
      <c r="Z582" s="65"/>
      <c r="AA582" s="78">
        <f t="shared" si="157"/>
        <v>0</v>
      </c>
      <c r="AB582" s="45"/>
      <c r="AC582" s="79">
        <f t="shared" si="158"/>
        <v>0</v>
      </c>
      <c r="AD582" s="65"/>
      <c r="AE582" s="78">
        <f t="shared" si="159"/>
        <v>0</v>
      </c>
      <c r="AF582" s="45"/>
      <c r="AG582" s="79">
        <f t="shared" si="160"/>
        <v>0</v>
      </c>
      <c r="AH582" s="2"/>
      <c r="AI582" s="2"/>
      <c r="AJ582" s="2"/>
      <c r="AK582" s="2"/>
      <c r="AL582" s="2"/>
    </row>
    <row r="583" spans="1:38" ht="16.5" customHeight="1" outlineLevel="1">
      <c r="A583" s="12">
        <v>1901026</v>
      </c>
      <c r="B583" s="27" t="s">
        <v>477</v>
      </c>
      <c r="C583" s="281">
        <v>808040</v>
      </c>
      <c r="D583" s="45">
        <v>0</v>
      </c>
      <c r="E583" s="46">
        <f t="shared" si="144"/>
        <v>0</v>
      </c>
      <c r="F583" s="46">
        <f t="shared" si="145"/>
        <v>0</v>
      </c>
      <c r="G583" s="46">
        <f t="shared" si="146"/>
        <v>0</v>
      </c>
      <c r="H583" s="53" t="e">
        <f t="shared" si="147"/>
        <v>#DIV/0!</v>
      </c>
      <c r="I583" s="54" t="e">
        <f t="shared" si="148"/>
        <v>#DIV/0!</v>
      </c>
      <c r="J583" s="65"/>
      <c r="K583" s="78">
        <f t="shared" si="149"/>
        <v>0</v>
      </c>
      <c r="L583" s="45"/>
      <c r="M583" s="79">
        <f t="shared" si="150"/>
        <v>0</v>
      </c>
      <c r="N583" s="65"/>
      <c r="O583" s="78">
        <f t="shared" si="151"/>
        <v>0</v>
      </c>
      <c r="P583" s="45"/>
      <c r="Q583" s="79">
        <f t="shared" si="152"/>
        <v>0</v>
      </c>
      <c r="R583" s="65"/>
      <c r="S583" s="78">
        <f t="shared" si="153"/>
        <v>0</v>
      </c>
      <c r="T583" s="45"/>
      <c r="U583" s="79">
        <f t="shared" si="154"/>
        <v>0</v>
      </c>
      <c r="V583" s="65"/>
      <c r="W583" s="78">
        <f t="shared" si="155"/>
        <v>0</v>
      </c>
      <c r="X583" s="45"/>
      <c r="Y583" s="79">
        <f t="shared" si="156"/>
        <v>0</v>
      </c>
      <c r="Z583" s="65"/>
      <c r="AA583" s="78">
        <f t="shared" si="157"/>
        <v>0</v>
      </c>
      <c r="AB583" s="45"/>
      <c r="AC583" s="79">
        <f t="shared" si="158"/>
        <v>0</v>
      </c>
      <c r="AD583" s="65"/>
      <c r="AE583" s="78">
        <f t="shared" si="159"/>
        <v>0</v>
      </c>
      <c r="AF583" s="45"/>
      <c r="AG583" s="79">
        <f t="shared" si="160"/>
        <v>0</v>
      </c>
      <c r="AH583" s="2"/>
      <c r="AI583" s="2"/>
      <c r="AJ583" s="2"/>
      <c r="AK583" s="2"/>
      <c r="AL583" s="2"/>
    </row>
    <row r="584" spans="1:38" ht="16.5" customHeight="1" outlineLevel="1">
      <c r="A584" s="12">
        <v>1901025</v>
      </c>
      <c r="B584" s="27" t="s">
        <v>478</v>
      </c>
      <c r="C584" s="281">
        <v>26930</v>
      </c>
      <c r="D584" s="45">
        <v>0</v>
      </c>
      <c r="E584" s="46">
        <f t="shared" si="144"/>
        <v>0</v>
      </c>
      <c r="F584" s="46">
        <f t="shared" si="145"/>
        <v>0</v>
      </c>
      <c r="G584" s="46">
        <f t="shared" si="146"/>
        <v>0</v>
      </c>
      <c r="H584" s="53" t="e">
        <f t="shared" si="147"/>
        <v>#DIV/0!</v>
      </c>
      <c r="I584" s="54" t="e">
        <f t="shared" si="148"/>
        <v>#DIV/0!</v>
      </c>
      <c r="J584" s="65"/>
      <c r="K584" s="78">
        <f t="shared" si="149"/>
        <v>0</v>
      </c>
      <c r="L584" s="45"/>
      <c r="M584" s="79">
        <f t="shared" si="150"/>
        <v>0</v>
      </c>
      <c r="N584" s="65"/>
      <c r="O584" s="78">
        <f t="shared" si="151"/>
        <v>0</v>
      </c>
      <c r="P584" s="45"/>
      <c r="Q584" s="79">
        <f t="shared" si="152"/>
        <v>0</v>
      </c>
      <c r="R584" s="65"/>
      <c r="S584" s="78">
        <f t="shared" si="153"/>
        <v>0</v>
      </c>
      <c r="T584" s="45"/>
      <c r="U584" s="79">
        <f t="shared" si="154"/>
        <v>0</v>
      </c>
      <c r="V584" s="65"/>
      <c r="W584" s="78">
        <f t="shared" si="155"/>
        <v>0</v>
      </c>
      <c r="X584" s="45"/>
      <c r="Y584" s="79">
        <f t="shared" si="156"/>
        <v>0</v>
      </c>
      <c r="Z584" s="65"/>
      <c r="AA584" s="78">
        <f t="shared" si="157"/>
        <v>0</v>
      </c>
      <c r="AB584" s="45"/>
      <c r="AC584" s="79">
        <f t="shared" si="158"/>
        <v>0</v>
      </c>
      <c r="AD584" s="65"/>
      <c r="AE584" s="78">
        <f t="shared" si="159"/>
        <v>0</v>
      </c>
      <c r="AF584" s="45"/>
      <c r="AG584" s="79">
        <f t="shared" si="160"/>
        <v>0</v>
      </c>
      <c r="AH584" s="2"/>
      <c r="AI584" s="2"/>
      <c r="AJ584" s="2"/>
      <c r="AK584" s="2"/>
      <c r="AL584" s="2"/>
    </row>
    <row r="585" spans="1:38" ht="16.5" customHeight="1" outlineLevel="1">
      <c r="A585" s="12">
        <v>1901126</v>
      </c>
      <c r="B585" s="27" t="s">
        <v>479</v>
      </c>
      <c r="C585" s="281">
        <v>532620</v>
      </c>
      <c r="D585" s="45">
        <v>0</v>
      </c>
      <c r="E585" s="46">
        <f t="shared" si="144"/>
        <v>0</v>
      </c>
      <c r="F585" s="46">
        <f t="shared" si="145"/>
        <v>0</v>
      </c>
      <c r="G585" s="46">
        <f t="shared" si="146"/>
        <v>0</v>
      </c>
      <c r="H585" s="53" t="e">
        <f t="shared" si="147"/>
        <v>#DIV/0!</v>
      </c>
      <c r="I585" s="54" t="e">
        <f t="shared" si="148"/>
        <v>#DIV/0!</v>
      </c>
      <c r="J585" s="65"/>
      <c r="K585" s="78">
        <f t="shared" si="149"/>
        <v>0</v>
      </c>
      <c r="L585" s="45"/>
      <c r="M585" s="79">
        <f t="shared" si="150"/>
        <v>0</v>
      </c>
      <c r="N585" s="65"/>
      <c r="O585" s="78">
        <f t="shared" si="151"/>
        <v>0</v>
      </c>
      <c r="P585" s="45"/>
      <c r="Q585" s="79">
        <f t="shared" si="152"/>
        <v>0</v>
      </c>
      <c r="R585" s="65"/>
      <c r="S585" s="78">
        <f t="shared" si="153"/>
        <v>0</v>
      </c>
      <c r="T585" s="45"/>
      <c r="U585" s="79">
        <f t="shared" si="154"/>
        <v>0</v>
      </c>
      <c r="V585" s="65"/>
      <c r="W585" s="78">
        <f t="shared" si="155"/>
        <v>0</v>
      </c>
      <c r="X585" s="45"/>
      <c r="Y585" s="79">
        <f t="shared" si="156"/>
        <v>0</v>
      </c>
      <c r="Z585" s="65"/>
      <c r="AA585" s="78">
        <f t="shared" si="157"/>
        <v>0</v>
      </c>
      <c r="AB585" s="45"/>
      <c r="AC585" s="79">
        <f t="shared" si="158"/>
        <v>0</v>
      </c>
      <c r="AD585" s="65"/>
      <c r="AE585" s="78">
        <f t="shared" si="159"/>
        <v>0</v>
      </c>
      <c r="AF585" s="45"/>
      <c r="AG585" s="79">
        <f t="shared" si="160"/>
        <v>0</v>
      </c>
      <c r="AH585" s="2"/>
      <c r="AI585" s="2"/>
      <c r="AJ585" s="2"/>
      <c r="AK585" s="2"/>
      <c r="AL585" s="2"/>
    </row>
    <row r="586" spans="1:38" ht="16.5" customHeight="1" outlineLevel="1">
      <c r="A586" s="12">
        <v>1901029</v>
      </c>
      <c r="B586" s="29" t="s">
        <v>480</v>
      </c>
      <c r="C586" s="281">
        <v>657830</v>
      </c>
      <c r="D586" s="45">
        <v>0</v>
      </c>
      <c r="E586" s="46">
        <f t="shared" si="144"/>
        <v>0</v>
      </c>
      <c r="F586" s="46">
        <f t="shared" si="145"/>
        <v>0</v>
      </c>
      <c r="G586" s="46">
        <f t="shared" si="146"/>
        <v>0</v>
      </c>
      <c r="H586" s="53" t="e">
        <f t="shared" si="147"/>
        <v>#DIV/0!</v>
      </c>
      <c r="I586" s="54" t="e">
        <f t="shared" si="148"/>
        <v>#DIV/0!</v>
      </c>
      <c r="J586" s="65"/>
      <c r="K586" s="78">
        <f t="shared" si="149"/>
        <v>0</v>
      </c>
      <c r="L586" s="45"/>
      <c r="M586" s="79">
        <f t="shared" si="150"/>
        <v>0</v>
      </c>
      <c r="N586" s="65"/>
      <c r="O586" s="78">
        <f t="shared" si="151"/>
        <v>0</v>
      </c>
      <c r="P586" s="45"/>
      <c r="Q586" s="79">
        <f t="shared" si="152"/>
        <v>0</v>
      </c>
      <c r="R586" s="65"/>
      <c r="S586" s="78">
        <f t="shared" si="153"/>
        <v>0</v>
      </c>
      <c r="T586" s="45"/>
      <c r="U586" s="79">
        <f t="shared" si="154"/>
        <v>0</v>
      </c>
      <c r="V586" s="65"/>
      <c r="W586" s="78">
        <f t="shared" si="155"/>
        <v>0</v>
      </c>
      <c r="X586" s="45"/>
      <c r="Y586" s="79">
        <f t="shared" si="156"/>
        <v>0</v>
      </c>
      <c r="Z586" s="65"/>
      <c r="AA586" s="78">
        <f t="shared" si="157"/>
        <v>0</v>
      </c>
      <c r="AB586" s="45"/>
      <c r="AC586" s="79">
        <f t="shared" si="158"/>
        <v>0</v>
      </c>
      <c r="AD586" s="65"/>
      <c r="AE586" s="78">
        <f t="shared" si="159"/>
        <v>0</v>
      </c>
      <c r="AF586" s="45"/>
      <c r="AG586" s="79">
        <f t="shared" si="160"/>
        <v>0</v>
      </c>
      <c r="AH586" s="2"/>
      <c r="AI586" s="2"/>
      <c r="AJ586" s="2"/>
      <c r="AK586" s="2"/>
      <c r="AL586" s="2"/>
    </row>
    <row r="587" spans="1:38" ht="16.5" customHeight="1" outlineLevel="1">
      <c r="A587" s="12">
        <v>1901028</v>
      </c>
      <c r="B587" s="29" t="s">
        <v>481</v>
      </c>
      <c r="C587" s="281">
        <v>50600</v>
      </c>
      <c r="D587" s="45">
        <v>0</v>
      </c>
      <c r="E587" s="46">
        <f t="shared" ref="E587:E650" si="164">+J587+L587+N587+P587+R587+T587+V587+X587+Z587+AB587+AD587+AF587</f>
        <v>0</v>
      </c>
      <c r="F587" s="46">
        <f t="shared" ref="F587:F650" si="165">D587*C587</f>
        <v>0</v>
      </c>
      <c r="G587" s="46">
        <f t="shared" ref="G587:G650" si="166">+E587*C587</f>
        <v>0</v>
      </c>
      <c r="H587" s="53" t="e">
        <f t="shared" ref="H587:H650" si="167">IF(E587&gt;=0,(E587/D587),"-")</f>
        <v>#DIV/0!</v>
      </c>
      <c r="I587" s="54" t="e">
        <f t="shared" ref="I587:I650" si="168">IF(G587&gt;=0,(G587/F587),"-")</f>
        <v>#DIV/0!</v>
      </c>
      <c r="J587" s="65"/>
      <c r="K587" s="78">
        <f t="shared" ref="K587:K650" si="169">+J587*C587</f>
        <v>0</v>
      </c>
      <c r="L587" s="45"/>
      <c r="M587" s="79">
        <f t="shared" ref="M587:M650" si="170">+L587*C587</f>
        <v>0</v>
      </c>
      <c r="N587" s="65"/>
      <c r="O587" s="78">
        <f t="shared" ref="O587:O650" si="171">+N587*C587</f>
        <v>0</v>
      </c>
      <c r="P587" s="45"/>
      <c r="Q587" s="79">
        <f t="shared" ref="Q587:Q650" si="172">+P587*C587</f>
        <v>0</v>
      </c>
      <c r="R587" s="65"/>
      <c r="S587" s="78">
        <f t="shared" ref="S587:S650" si="173">+R587*C587</f>
        <v>0</v>
      </c>
      <c r="T587" s="45"/>
      <c r="U587" s="79">
        <f t="shared" ref="U587:U650" si="174">+T587*C587</f>
        <v>0</v>
      </c>
      <c r="V587" s="65"/>
      <c r="W587" s="78">
        <f t="shared" ref="W587:W650" si="175">+V587*C587</f>
        <v>0</v>
      </c>
      <c r="X587" s="45"/>
      <c r="Y587" s="79">
        <f t="shared" ref="Y587:Y650" si="176">+X587*C587</f>
        <v>0</v>
      </c>
      <c r="Z587" s="65"/>
      <c r="AA587" s="78">
        <f t="shared" ref="AA587:AA650" si="177">+Z587*C587</f>
        <v>0</v>
      </c>
      <c r="AB587" s="45"/>
      <c r="AC587" s="79">
        <f t="shared" ref="AC587:AC650" si="178">+AB587*C587</f>
        <v>0</v>
      </c>
      <c r="AD587" s="65"/>
      <c r="AE587" s="78">
        <f t="shared" ref="AE587:AE650" si="179">+AD587*C587</f>
        <v>0</v>
      </c>
      <c r="AF587" s="45"/>
      <c r="AG587" s="79">
        <f t="shared" ref="AG587:AG650" si="180">+AF587*C587</f>
        <v>0</v>
      </c>
      <c r="AH587" s="2"/>
      <c r="AI587" s="2"/>
      <c r="AJ587" s="2"/>
      <c r="AK587" s="2"/>
      <c r="AL587" s="2"/>
    </row>
    <row r="588" spans="1:38" ht="16.5" customHeight="1" outlineLevel="1">
      <c r="A588" s="12">
        <v>2501031</v>
      </c>
      <c r="B588" s="27" t="s">
        <v>482</v>
      </c>
      <c r="C588" s="281">
        <v>761220</v>
      </c>
      <c r="D588" s="45">
        <v>0</v>
      </c>
      <c r="E588" s="46">
        <f t="shared" si="164"/>
        <v>0</v>
      </c>
      <c r="F588" s="46">
        <f t="shared" si="165"/>
        <v>0</v>
      </c>
      <c r="G588" s="46">
        <f t="shared" si="166"/>
        <v>0</v>
      </c>
      <c r="H588" s="53" t="e">
        <f t="shared" si="167"/>
        <v>#DIV/0!</v>
      </c>
      <c r="I588" s="54" t="e">
        <f t="shared" si="168"/>
        <v>#DIV/0!</v>
      </c>
      <c r="J588" s="65"/>
      <c r="K588" s="78">
        <f t="shared" si="169"/>
        <v>0</v>
      </c>
      <c r="L588" s="45"/>
      <c r="M588" s="79">
        <f t="shared" si="170"/>
        <v>0</v>
      </c>
      <c r="N588" s="65"/>
      <c r="O588" s="78">
        <f t="shared" si="171"/>
        <v>0</v>
      </c>
      <c r="P588" s="45"/>
      <c r="Q588" s="79">
        <f t="shared" si="172"/>
        <v>0</v>
      </c>
      <c r="R588" s="65"/>
      <c r="S588" s="78">
        <f t="shared" si="173"/>
        <v>0</v>
      </c>
      <c r="T588" s="45"/>
      <c r="U588" s="79">
        <f t="shared" si="174"/>
        <v>0</v>
      </c>
      <c r="V588" s="65"/>
      <c r="W588" s="78">
        <f t="shared" si="175"/>
        <v>0</v>
      </c>
      <c r="X588" s="45"/>
      <c r="Y588" s="79">
        <f t="shared" si="176"/>
        <v>0</v>
      </c>
      <c r="Z588" s="65"/>
      <c r="AA588" s="78">
        <f t="shared" si="177"/>
        <v>0</v>
      </c>
      <c r="AB588" s="45"/>
      <c r="AC588" s="79">
        <f t="shared" si="178"/>
        <v>0</v>
      </c>
      <c r="AD588" s="65"/>
      <c r="AE588" s="78">
        <f t="shared" si="179"/>
        <v>0</v>
      </c>
      <c r="AF588" s="45"/>
      <c r="AG588" s="79">
        <f t="shared" si="180"/>
        <v>0</v>
      </c>
      <c r="AH588" s="2"/>
      <c r="AI588" s="2"/>
      <c r="AJ588" s="2"/>
      <c r="AK588" s="2"/>
      <c r="AL588" s="2"/>
    </row>
    <row r="589" spans="1:38" ht="16.5" customHeight="1" outlineLevel="1">
      <c r="A589" s="12">
        <v>2501033</v>
      </c>
      <c r="B589" s="27" t="s">
        <v>483</v>
      </c>
      <c r="C589" s="281">
        <v>919800</v>
      </c>
      <c r="D589" s="45">
        <v>0</v>
      </c>
      <c r="E589" s="46">
        <f t="shared" si="164"/>
        <v>0</v>
      </c>
      <c r="F589" s="46">
        <f t="shared" si="165"/>
        <v>0</v>
      </c>
      <c r="G589" s="46">
        <f t="shared" si="166"/>
        <v>0</v>
      </c>
      <c r="H589" s="53" t="e">
        <f t="shared" si="167"/>
        <v>#DIV/0!</v>
      </c>
      <c r="I589" s="54" t="e">
        <f t="shared" si="168"/>
        <v>#DIV/0!</v>
      </c>
      <c r="J589" s="65"/>
      <c r="K589" s="78">
        <f t="shared" si="169"/>
        <v>0</v>
      </c>
      <c r="L589" s="45"/>
      <c r="M589" s="79">
        <f t="shared" si="170"/>
        <v>0</v>
      </c>
      <c r="N589" s="65"/>
      <c r="O589" s="78">
        <f t="shared" si="171"/>
        <v>0</v>
      </c>
      <c r="P589" s="45"/>
      <c r="Q589" s="79">
        <f t="shared" si="172"/>
        <v>0</v>
      </c>
      <c r="R589" s="65"/>
      <c r="S589" s="78">
        <f t="shared" si="173"/>
        <v>0</v>
      </c>
      <c r="T589" s="45"/>
      <c r="U589" s="79">
        <f t="shared" si="174"/>
        <v>0</v>
      </c>
      <c r="V589" s="65"/>
      <c r="W589" s="78">
        <f t="shared" si="175"/>
        <v>0</v>
      </c>
      <c r="X589" s="45"/>
      <c r="Y589" s="79">
        <f t="shared" si="176"/>
        <v>0</v>
      </c>
      <c r="Z589" s="65"/>
      <c r="AA589" s="78">
        <f t="shared" si="177"/>
        <v>0</v>
      </c>
      <c r="AB589" s="45"/>
      <c r="AC589" s="79">
        <f t="shared" si="178"/>
        <v>0</v>
      </c>
      <c r="AD589" s="65"/>
      <c r="AE589" s="78">
        <f t="shared" si="179"/>
        <v>0</v>
      </c>
      <c r="AF589" s="45"/>
      <c r="AG589" s="79">
        <f t="shared" si="180"/>
        <v>0</v>
      </c>
      <c r="AH589" s="2"/>
      <c r="AI589" s="2"/>
      <c r="AJ589" s="2"/>
      <c r="AK589" s="2"/>
      <c r="AL589" s="2"/>
    </row>
    <row r="590" spans="1:38" ht="16.5" customHeight="1" outlineLevel="1">
      <c r="A590" s="12">
        <v>2501032</v>
      </c>
      <c r="B590" s="27" t="s">
        <v>484</v>
      </c>
      <c r="C590" s="281">
        <v>1016980</v>
      </c>
      <c r="D590" s="45">
        <v>0</v>
      </c>
      <c r="E590" s="46">
        <f t="shared" si="164"/>
        <v>0</v>
      </c>
      <c r="F590" s="46">
        <f t="shared" si="165"/>
        <v>0</v>
      </c>
      <c r="G590" s="46">
        <f t="shared" si="166"/>
        <v>0</v>
      </c>
      <c r="H590" s="53" t="e">
        <f t="shared" si="167"/>
        <v>#DIV/0!</v>
      </c>
      <c r="I590" s="54" t="e">
        <f t="shared" si="168"/>
        <v>#DIV/0!</v>
      </c>
      <c r="J590" s="65"/>
      <c r="K590" s="78">
        <f t="shared" si="169"/>
        <v>0</v>
      </c>
      <c r="L590" s="45"/>
      <c r="M590" s="79">
        <f t="shared" si="170"/>
        <v>0</v>
      </c>
      <c r="N590" s="65"/>
      <c r="O590" s="78">
        <f t="shared" si="171"/>
        <v>0</v>
      </c>
      <c r="P590" s="45"/>
      <c r="Q590" s="79">
        <f t="shared" si="172"/>
        <v>0</v>
      </c>
      <c r="R590" s="65"/>
      <c r="S590" s="78">
        <f t="shared" si="173"/>
        <v>0</v>
      </c>
      <c r="T590" s="45"/>
      <c r="U590" s="79">
        <f t="shared" si="174"/>
        <v>0</v>
      </c>
      <c r="V590" s="65"/>
      <c r="W590" s="78">
        <f t="shared" si="175"/>
        <v>0</v>
      </c>
      <c r="X590" s="45"/>
      <c r="Y590" s="79">
        <f t="shared" si="176"/>
        <v>0</v>
      </c>
      <c r="Z590" s="65"/>
      <c r="AA590" s="78">
        <f t="shared" si="177"/>
        <v>0</v>
      </c>
      <c r="AB590" s="45"/>
      <c r="AC590" s="79">
        <f t="shared" si="178"/>
        <v>0</v>
      </c>
      <c r="AD590" s="65"/>
      <c r="AE590" s="78">
        <f t="shared" si="179"/>
        <v>0</v>
      </c>
      <c r="AF590" s="45"/>
      <c r="AG590" s="79">
        <f t="shared" si="180"/>
        <v>0</v>
      </c>
      <c r="AH590" s="2"/>
      <c r="AI590" s="2"/>
      <c r="AJ590" s="2"/>
      <c r="AK590" s="2"/>
      <c r="AL590" s="2"/>
    </row>
    <row r="591" spans="1:38" ht="16.5" customHeight="1" outlineLevel="1">
      <c r="A591" s="12">
        <v>2501034</v>
      </c>
      <c r="B591" s="27" t="s">
        <v>485</v>
      </c>
      <c r="C591" s="281">
        <v>1083360</v>
      </c>
      <c r="D591" s="45">
        <v>0</v>
      </c>
      <c r="E591" s="46">
        <f t="shared" si="164"/>
        <v>0</v>
      </c>
      <c r="F591" s="46">
        <f t="shared" si="165"/>
        <v>0</v>
      </c>
      <c r="G591" s="46">
        <f t="shared" si="166"/>
        <v>0</v>
      </c>
      <c r="H591" s="53" t="e">
        <f t="shared" si="167"/>
        <v>#DIV/0!</v>
      </c>
      <c r="I591" s="54" t="e">
        <f t="shared" si="168"/>
        <v>#DIV/0!</v>
      </c>
      <c r="J591" s="65"/>
      <c r="K591" s="78">
        <f t="shared" si="169"/>
        <v>0</v>
      </c>
      <c r="L591" s="45"/>
      <c r="M591" s="79">
        <f t="shared" si="170"/>
        <v>0</v>
      </c>
      <c r="N591" s="65"/>
      <c r="O591" s="78">
        <f t="shared" si="171"/>
        <v>0</v>
      </c>
      <c r="P591" s="45"/>
      <c r="Q591" s="79">
        <f t="shared" si="172"/>
        <v>0</v>
      </c>
      <c r="R591" s="65"/>
      <c r="S591" s="78">
        <f t="shared" si="173"/>
        <v>0</v>
      </c>
      <c r="T591" s="45"/>
      <c r="U591" s="79">
        <f t="shared" si="174"/>
        <v>0</v>
      </c>
      <c r="V591" s="65"/>
      <c r="W591" s="78">
        <f t="shared" si="175"/>
        <v>0</v>
      </c>
      <c r="X591" s="45"/>
      <c r="Y591" s="79">
        <f t="shared" si="176"/>
        <v>0</v>
      </c>
      <c r="Z591" s="65"/>
      <c r="AA591" s="78">
        <f t="shared" si="177"/>
        <v>0</v>
      </c>
      <c r="AB591" s="45"/>
      <c r="AC591" s="79">
        <f t="shared" si="178"/>
        <v>0</v>
      </c>
      <c r="AD591" s="65"/>
      <c r="AE591" s="78">
        <f t="shared" si="179"/>
        <v>0</v>
      </c>
      <c r="AF591" s="45"/>
      <c r="AG591" s="79">
        <f t="shared" si="180"/>
        <v>0</v>
      </c>
      <c r="AH591" s="2"/>
      <c r="AI591" s="2"/>
      <c r="AJ591" s="2"/>
      <c r="AK591" s="2"/>
      <c r="AL591" s="2"/>
    </row>
    <row r="592" spans="1:38" ht="16.5" customHeight="1" outlineLevel="1">
      <c r="A592" s="12">
        <v>2501132</v>
      </c>
      <c r="B592" s="27" t="s">
        <v>486</v>
      </c>
      <c r="C592" s="281">
        <v>538260</v>
      </c>
      <c r="D592" s="45">
        <v>0</v>
      </c>
      <c r="E592" s="46">
        <f t="shared" si="164"/>
        <v>0</v>
      </c>
      <c r="F592" s="46">
        <f t="shared" si="165"/>
        <v>0</v>
      </c>
      <c r="G592" s="46">
        <f t="shared" si="166"/>
        <v>0</v>
      </c>
      <c r="H592" s="53" t="e">
        <f t="shared" si="167"/>
        <v>#DIV/0!</v>
      </c>
      <c r="I592" s="54" t="e">
        <f t="shared" si="168"/>
        <v>#DIV/0!</v>
      </c>
      <c r="J592" s="65"/>
      <c r="K592" s="78">
        <f t="shared" si="169"/>
        <v>0</v>
      </c>
      <c r="L592" s="45"/>
      <c r="M592" s="79">
        <f t="shared" si="170"/>
        <v>0</v>
      </c>
      <c r="N592" s="65"/>
      <c r="O592" s="78">
        <f t="shared" si="171"/>
        <v>0</v>
      </c>
      <c r="P592" s="45"/>
      <c r="Q592" s="79">
        <f t="shared" si="172"/>
        <v>0</v>
      </c>
      <c r="R592" s="65"/>
      <c r="S592" s="78">
        <f t="shared" si="173"/>
        <v>0</v>
      </c>
      <c r="T592" s="45"/>
      <c r="U592" s="79">
        <f t="shared" si="174"/>
        <v>0</v>
      </c>
      <c r="V592" s="65"/>
      <c r="W592" s="78">
        <f t="shared" si="175"/>
        <v>0</v>
      </c>
      <c r="X592" s="45"/>
      <c r="Y592" s="79">
        <f t="shared" si="176"/>
        <v>0</v>
      </c>
      <c r="Z592" s="65"/>
      <c r="AA592" s="78">
        <f t="shared" si="177"/>
        <v>0</v>
      </c>
      <c r="AB592" s="45"/>
      <c r="AC592" s="79">
        <f t="shared" si="178"/>
        <v>0</v>
      </c>
      <c r="AD592" s="65"/>
      <c r="AE592" s="78">
        <f t="shared" si="179"/>
        <v>0</v>
      </c>
      <c r="AF592" s="45"/>
      <c r="AG592" s="79">
        <f t="shared" si="180"/>
        <v>0</v>
      </c>
      <c r="AH592" s="2"/>
      <c r="AI592" s="2"/>
      <c r="AJ592" s="2"/>
      <c r="AK592" s="2"/>
      <c r="AL592" s="2"/>
    </row>
    <row r="593" spans="1:38" ht="16.5" customHeight="1" outlineLevel="1">
      <c r="A593" s="12">
        <v>3006002</v>
      </c>
      <c r="B593" s="27" t="s">
        <v>487</v>
      </c>
      <c r="C593" s="281">
        <v>24160</v>
      </c>
      <c r="D593" s="45">
        <v>0</v>
      </c>
      <c r="E593" s="46">
        <f t="shared" si="164"/>
        <v>0</v>
      </c>
      <c r="F593" s="46">
        <f t="shared" si="165"/>
        <v>0</v>
      </c>
      <c r="G593" s="46">
        <f t="shared" si="166"/>
        <v>0</v>
      </c>
      <c r="H593" s="53" t="e">
        <f t="shared" si="167"/>
        <v>#DIV/0!</v>
      </c>
      <c r="I593" s="54" t="e">
        <f t="shared" si="168"/>
        <v>#DIV/0!</v>
      </c>
      <c r="J593" s="65"/>
      <c r="K593" s="78">
        <f t="shared" si="169"/>
        <v>0</v>
      </c>
      <c r="L593" s="45"/>
      <c r="M593" s="79">
        <f t="shared" si="170"/>
        <v>0</v>
      </c>
      <c r="N593" s="65"/>
      <c r="O593" s="78">
        <f t="shared" si="171"/>
        <v>0</v>
      </c>
      <c r="P593" s="45"/>
      <c r="Q593" s="79">
        <f t="shared" si="172"/>
        <v>0</v>
      </c>
      <c r="R593" s="65"/>
      <c r="S593" s="78">
        <f t="shared" si="173"/>
        <v>0</v>
      </c>
      <c r="T593" s="45"/>
      <c r="U593" s="79">
        <f t="shared" si="174"/>
        <v>0</v>
      </c>
      <c r="V593" s="65"/>
      <c r="W593" s="78">
        <f t="shared" si="175"/>
        <v>0</v>
      </c>
      <c r="X593" s="45"/>
      <c r="Y593" s="79">
        <f t="shared" si="176"/>
        <v>0</v>
      </c>
      <c r="Z593" s="65"/>
      <c r="AA593" s="78">
        <f t="shared" si="177"/>
        <v>0</v>
      </c>
      <c r="AB593" s="45"/>
      <c r="AC593" s="79">
        <f t="shared" si="178"/>
        <v>0</v>
      </c>
      <c r="AD593" s="65"/>
      <c r="AE593" s="78">
        <f t="shared" si="179"/>
        <v>0</v>
      </c>
      <c r="AF593" s="45"/>
      <c r="AG593" s="79">
        <f t="shared" si="180"/>
        <v>0</v>
      </c>
      <c r="AH593" s="2"/>
      <c r="AI593" s="2"/>
      <c r="AJ593" s="2"/>
      <c r="AK593" s="2"/>
      <c r="AL593" s="2"/>
    </row>
    <row r="594" spans="1:38" ht="16.5" customHeight="1" outlineLevel="1">
      <c r="A594" s="12">
        <v>3006001</v>
      </c>
      <c r="B594" s="27" t="s">
        <v>488</v>
      </c>
      <c r="C594" s="281">
        <v>27480</v>
      </c>
      <c r="D594" s="45">
        <v>0</v>
      </c>
      <c r="E594" s="46">
        <f t="shared" si="164"/>
        <v>0</v>
      </c>
      <c r="F594" s="46">
        <f t="shared" si="165"/>
        <v>0</v>
      </c>
      <c r="G594" s="46">
        <f t="shared" si="166"/>
        <v>0</v>
      </c>
      <c r="H594" s="53" t="e">
        <f t="shared" si="167"/>
        <v>#DIV/0!</v>
      </c>
      <c r="I594" s="54" t="e">
        <f t="shared" si="168"/>
        <v>#DIV/0!</v>
      </c>
      <c r="J594" s="65"/>
      <c r="K594" s="78">
        <f t="shared" si="169"/>
        <v>0</v>
      </c>
      <c r="L594" s="45"/>
      <c r="M594" s="79">
        <f t="shared" si="170"/>
        <v>0</v>
      </c>
      <c r="N594" s="65"/>
      <c r="O594" s="78">
        <f t="shared" si="171"/>
        <v>0</v>
      </c>
      <c r="P594" s="45"/>
      <c r="Q594" s="79">
        <f t="shared" si="172"/>
        <v>0</v>
      </c>
      <c r="R594" s="65"/>
      <c r="S594" s="78">
        <f t="shared" si="173"/>
        <v>0</v>
      </c>
      <c r="T594" s="45"/>
      <c r="U594" s="79">
        <f t="shared" si="174"/>
        <v>0</v>
      </c>
      <c r="V594" s="65"/>
      <c r="W594" s="78">
        <f t="shared" si="175"/>
        <v>0</v>
      </c>
      <c r="X594" s="45"/>
      <c r="Y594" s="79">
        <f t="shared" si="176"/>
        <v>0</v>
      </c>
      <c r="Z594" s="65"/>
      <c r="AA594" s="78">
        <f t="shared" si="177"/>
        <v>0</v>
      </c>
      <c r="AB594" s="45"/>
      <c r="AC594" s="79">
        <f t="shared" si="178"/>
        <v>0</v>
      </c>
      <c r="AD594" s="65"/>
      <c r="AE594" s="78">
        <f t="shared" si="179"/>
        <v>0</v>
      </c>
      <c r="AF594" s="45"/>
      <c r="AG594" s="79">
        <f t="shared" si="180"/>
        <v>0</v>
      </c>
      <c r="AH594" s="2"/>
      <c r="AI594" s="2"/>
      <c r="AJ594" s="2"/>
      <c r="AK594" s="2"/>
      <c r="AL594" s="2"/>
    </row>
    <row r="595" spans="1:38" ht="16.5" customHeight="1" outlineLevel="1">
      <c r="A595" s="12">
        <v>3005004</v>
      </c>
      <c r="B595" s="27" t="s">
        <v>489</v>
      </c>
      <c r="C595" s="281">
        <v>685380</v>
      </c>
      <c r="D595" s="45">
        <v>0</v>
      </c>
      <c r="E595" s="46">
        <f t="shared" si="164"/>
        <v>0</v>
      </c>
      <c r="F595" s="46">
        <f t="shared" si="165"/>
        <v>0</v>
      </c>
      <c r="G595" s="46">
        <f t="shared" si="166"/>
        <v>0</v>
      </c>
      <c r="H595" s="53" t="e">
        <f t="shared" si="167"/>
        <v>#DIV/0!</v>
      </c>
      <c r="I595" s="54" t="e">
        <f t="shared" si="168"/>
        <v>#DIV/0!</v>
      </c>
      <c r="J595" s="65"/>
      <c r="K595" s="78">
        <f t="shared" si="169"/>
        <v>0</v>
      </c>
      <c r="L595" s="45"/>
      <c r="M595" s="79">
        <f t="shared" si="170"/>
        <v>0</v>
      </c>
      <c r="N595" s="65"/>
      <c r="O595" s="78">
        <f t="shared" si="171"/>
        <v>0</v>
      </c>
      <c r="P595" s="45"/>
      <c r="Q595" s="79">
        <f t="shared" si="172"/>
        <v>0</v>
      </c>
      <c r="R595" s="65"/>
      <c r="S595" s="78">
        <f t="shared" si="173"/>
        <v>0</v>
      </c>
      <c r="T595" s="45"/>
      <c r="U595" s="79">
        <f t="shared" si="174"/>
        <v>0</v>
      </c>
      <c r="V595" s="65"/>
      <c r="W595" s="78">
        <f t="shared" si="175"/>
        <v>0</v>
      </c>
      <c r="X595" s="45"/>
      <c r="Y595" s="79">
        <f t="shared" si="176"/>
        <v>0</v>
      </c>
      <c r="Z595" s="65"/>
      <c r="AA595" s="78">
        <f t="shared" si="177"/>
        <v>0</v>
      </c>
      <c r="AB595" s="45"/>
      <c r="AC595" s="79">
        <f t="shared" si="178"/>
        <v>0</v>
      </c>
      <c r="AD595" s="65"/>
      <c r="AE595" s="78">
        <f t="shared" si="179"/>
        <v>0</v>
      </c>
      <c r="AF595" s="45"/>
      <c r="AG595" s="79">
        <f t="shared" si="180"/>
        <v>0</v>
      </c>
      <c r="AH595" s="2"/>
      <c r="AI595" s="2"/>
      <c r="AJ595" s="2"/>
      <c r="AK595" s="2"/>
      <c r="AL595" s="2"/>
    </row>
    <row r="596" spans="1:38" ht="16.5" customHeight="1" outlineLevel="1">
      <c r="A596" s="12">
        <v>1902211</v>
      </c>
      <c r="B596" s="27" t="s">
        <v>490</v>
      </c>
      <c r="C596" s="281">
        <v>2712010</v>
      </c>
      <c r="D596" s="45">
        <v>0</v>
      </c>
      <c r="E596" s="46">
        <f t="shared" si="164"/>
        <v>0</v>
      </c>
      <c r="F596" s="46">
        <f t="shared" si="165"/>
        <v>0</v>
      </c>
      <c r="G596" s="46">
        <f t="shared" si="166"/>
        <v>0</v>
      </c>
      <c r="H596" s="53" t="e">
        <f t="shared" si="167"/>
        <v>#DIV/0!</v>
      </c>
      <c r="I596" s="54" t="e">
        <f t="shared" si="168"/>
        <v>#DIV/0!</v>
      </c>
      <c r="J596" s="65"/>
      <c r="K596" s="78">
        <f t="shared" si="169"/>
        <v>0</v>
      </c>
      <c r="L596" s="45"/>
      <c r="M596" s="79">
        <f t="shared" si="170"/>
        <v>0</v>
      </c>
      <c r="N596" s="65"/>
      <c r="O596" s="78">
        <f t="shared" si="171"/>
        <v>0</v>
      </c>
      <c r="P596" s="45"/>
      <c r="Q596" s="79">
        <f t="shared" si="172"/>
        <v>0</v>
      </c>
      <c r="R596" s="65"/>
      <c r="S596" s="78">
        <f t="shared" si="173"/>
        <v>0</v>
      </c>
      <c r="T596" s="45"/>
      <c r="U596" s="79">
        <f t="shared" si="174"/>
        <v>0</v>
      </c>
      <c r="V596" s="65"/>
      <c r="W596" s="78">
        <f t="shared" si="175"/>
        <v>0</v>
      </c>
      <c r="X596" s="45"/>
      <c r="Y596" s="79">
        <f t="shared" si="176"/>
        <v>0</v>
      </c>
      <c r="Z596" s="65"/>
      <c r="AA596" s="78">
        <f t="shared" si="177"/>
        <v>0</v>
      </c>
      <c r="AB596" s="45"/>
      <c r="AC596" s="79">
        <f t="shared" si="178"/>
        <v>0</v>
      </c>
      <c r="AD596" s="65"/>
      <c r="AE596" s="78">
        <f t="shared" si="179"/>
        <v>0</v>
      </c>
      <c r="AF596" s="45"/>
      <c r="AG596" s="79">
        <f t="shared" si="180"/>
        <v>0</v>
      </c>
      <c r="AH596" s="2"/>
      <c r="AI596" s="2"/>
      <c r="AJ596" s="2"/>
      <c r="AK596" s="2"/>
      <c r="AL596" s="2"/>
    </row>
    <row r="597" spans="1:38" ht="16.5" customHeight="1" outlineLevel="1">
      <c r="A597" s="12">
        <v>1902011</v>
      </c>
      <c r="B597" s="27" t="s">
        <v>491</v>
      </c>
      <c r="C597" s="281">
        <v>1131760</v>
      </c>
      <c r="D597" s="45">
        <v>0</v>
      </c>
      <c r="E597" s="46">
        <f t="shared" si="164"/>
        <v>0</v>
      </c>
      <c r="F597" s="46">
        <f t="shared" si="165"/>
        <v>0</v>
      </c>
      <c r="G597" s="46">
        <f t="shared" si="166"/>
        <v>0</v>
      </c>
      <c r="H597" s="53" t="e">
        <f t="shared" si="167"/>
        <v>#DIV/0!</v>
      </c>
      <c r="I597" s="54" t="e">
        <f t="shared" si="168"/>
        <v>#DIV/0!</v>
      </c>
      <c r="J597" s="65"/>
      <c r="K597" s="78">
        <f t="shared" si="169"/>
        <v>0</v>
      </c>
      <c r="L597" s="45"/>
      <c r="M597" s="79">
        <f t="shared" si="170"/>
        <v>0</v>
      </c>
      <c r="N597" s="65"/>
      <c r="O597" s="78">
        <f t="shared" si="171"/>
        <v>0</v>
      </c>
      <c r="P597" s="45"/>
      <c r="Q597" s="79">
        <f t="shared" si="172"/>
        <v>0</v>
      </c>
      <c r="R597" s="65"/>
      <c r="S597" s="78">
        <f t="shared" si="173"/>
        <v>0</v>
      </c>
      <c r="T597" s="45"/>
      <c r="U597" s="79">
        <f t="shared" si="174"/>
        <v>0</v>
      </c>
      <c r="V597" s="65"/>
      <c r="W597" s="78">
        <f t="shared" si="175"/>
        <v>0</v>
      </c>
      <c r="X597" s="45"/>
      <c r="Y597" s="79">
        <f t="shared" si="176"/>
        <v>0</v>
      </c>
      <c r="Z597" s="65"/>
      <c r="AA597" s="78">
        <f t="shared" si="177"/>
        <v>0</v>
      </c>
      <c r="AB597" s="45"/>
      <c r="AC597" s="79">
        <f t="shared" si="178"/>
        <v>0</v>
      </c>
      <c r="AD597" s="65"/>
      <c r="AE597" s="78">
        <f t="shared" si="179"/>
        <v>0</v>
      </c>
      <c r="AF597" s="45"/>
      <c r="AG597" s="79">
        <f t="shared" si="180"/>
        <v>0</v>
      </c>
      <c r="AH597" s="2"/>
      <c r="AI597" s="2"/>
      <c r="AJ597" s="2"/>
      <c r="AK597" s="2"/>
      <c r="AL597" s="2"/>
    </row>
    <row r="598" spans="1:38" ht="16.5" customHeight="1" outlineLevel="1">
      <c r="A598" s="12">
        <v>1902003</v>
      </c>
      <c r="B598" s="27" t="s">
        <v>492</v>
      </c>
      <c r="C598" s="281">
        <v>4932200</v>
      </c>
      <c r="D598" s="45">
        <v>0</v>
      </c>
      <c r="E598" s="46">
        <f t="shared" si="164"/>
        <v>0</v>
      </c>
      <c r="F598" s="46">
        <f t="shared" si="165"/>
        <v>0</v>
      </c>
      <c r="G598" s="46">
        <f t="shared" si="166"/>
        <v>0</v>
      </c>
      <c r="H598" s="53" t="e">
        <f t="shared" si="167"/>
        <v>#DIV/0!</v>
      </c>
      <c r="I598" s="54" t="e">
        <f t="shared" si="168"/>
        <v>#DIV/0!</v>
      </c>
      <c r="J598" s="65"/>
      <c r="K598" s="78">
        <f t="shared" si="169"/>
        <v>0</v>
      </c>
      <c r="L598" s="45"/>
      <c r="M598" s="79">
        <f t="shared" si="170"/>
        <v>0</v>
      </c>
      <c r="N598" s="65"/>
      <c r="O598" s="78">
        <f t="shared" si="171"/>
        <v>0</v>
      </c>
      <c r="P598" s="45"/>
      <c r="Q598" s="79">
        <f t="shared" si="172"/>
        <v>0</v>
      </c>
      <c r="R598" s="65"/>
      <c r="S598" s="78">
        <f t="shared" si="173"/>
        <v>0</v>
      </c>
      <c r="T598" s="45"/>
      <c r="U598" s="79">
        <f t="shared" si="174"/>
        <v>0</v>
      </c>
      <c r="V598" s="65"/>
      <c r="W598" s="78">
        <f t="shared" si="175"/>
        <v>0</v>
      </c>
      <c r="X598" s="45"/>
      <c r="Y598" s="79">
        <f t="shared" si="176"/>
        <v>0</v>
      </c>
      <c r="Z598" s="65"/>
      <c r="AA598" s="78">
        <f t="shared" si="177"/>
        <v>0</v>
      </c>
      <c r="AB598" s="45"/>
      <c r="AC598" s="79">
        <f t="shared" si="178"/>
        <v>0</v>
      </c>
      <c r="AD598" s="65"/>
      <c r="AE598" s="78">
        <f t="shared" si="179"/>
        <v>0</v>
      </c>
      <c r="AF598" s="45"/>
      <c r="AG598" s="79">
        <f t="shared" si="180"/>
        <v>0</v>
      </c>
      <c r="AH598" s="2"/>
      <c r="AI598" s="2"/>
      <c r="AJ598" s="2"/>
      <c r="AK598" s="2"/>
      <c r="AL598" s="2"/>
    </row>
    <row r="599" spans="1:38" ht="16.5" customHeight="1" outlineLevel="1">
      <c r="A599" s="12">
        <v>3005005</v>
      </c>
      <c r="B599" s="27" t="s">
        <v>493</v>
      </c>
      <c r="C599" s="281">
        <v>6096080</v>
      </c>
      <c r="D599" s="45">
        <v>0</v>
      </c>
      <c r="E599" s="46">
        <f t="shared" si="164"/>
        <v>0</v>
      </c>
      <c r="F599" s="46">
        <f t="shared" si="165"/>
        <v>0</v>
      </c>
      <c r="G599" s="46">
        <f t="shared" si="166"/>
        <v>0</v>
      </c>
      <c r="H599" s="53" t="e">
        <f t="shared" si="167"/>
        <v>#DIV/0!</v>
      </c>
      <c r="I599" s="54" t="e">
        <f t="shared" si="168"/>
        <v>#DIV/0!</v>
      </c>
      <c r="J599" s="65"/>
      <c r="K599" s="78">
        <f t="shared" si="169"/>
        <v>0</v>
      </c>
      <c r="L599" s="45"/>
      <c r="M599" s="79">
        <f t="shared" si="170"/>
        <v>0</v>
      </c>
      <c r="N599" s="65"/>
      <c r="O599" s="78">
        <f t="shared" si="171"/>
        <v>0</v>
      </c>
      <c r="P599" s="45"/>
      <c r="Q599" s="79">
        <f t="shared" si="172"/>
        <v>0</v>
      </c>
      <c r="R599" s="65"/>
      <c r="S599" s="78">
        <f t="shared" si="173"/>
        <v>0</v>
      </c>
      <c r="T599" s="45"/>
      <c r="U599" s="79">
        <f t="shared" si="174"/>
        <v>0</v>
      </c>
      <c r="V599" s="65"/>
      <c r="W599" s="78">
        <f t="shared" si="175"/>
        <v>0</v>
      </c>
      <c r="X599" s="45"/>
      <c r="Y599" s="79">
        <f t="shared" si="176"/>
        <v>0</v>
      </c>
      <c r="Z599" s="65"/>
      <c r="AA599" s="78">
        <f t="shared" si="177"/>
        <v>0</v>
      </c>
      <c r="AB599" s="45"/>
      <c r="AC599" s="79">
        <f t="shared" si="178"/>
        <v>0</v>
      </c>
      <c r="AD599" s="65"/>
      <c r="AE599" s="78">
        <f t="shared" si="179"/>
        <v>0</v>
      </c>
      <c r="AF599" s="45"/>
      <c r="AG599" s="79">
        <f t="shared" si="180"/>
        <v>0</v>
      </c>
      <c r="AH599" s="2"/>
      <c r="AI599" s="2"/>
      <c r="AJ599" s="2"/>
      <c r="AK599" s="2"/>
      <c r="AL599" s="2"/>
    </row>
    <row r="600" spans="1:38" ht="16.5" customHeight="1" outlineLevel="1">
      <c r="A600" s="12">
        <v>3005001</v>
      </c>
      <c r="B600" s="27" t="s">
        <v>494</v>
      </c>
      <c r="C600" s="281">
        <v>7050</v>
      </c>
      <c r="D600" s="45">
        <v>0</v>
      </c>
      <c r="E600" s="46">
        <f t="shared" si="164"/>
        <v>0</v>
      </c>
      <c r="F600" s="46">
        <f t="shared" si="165"/>
        <v>0</v>
      </c>
      <c r="G600" s="46">
        <f t="shared" si="166"/>
        <v>0</v>
      </c>
      <c r="H600" s="53" t="e">
        <f t="shared" si="167"/>
        <v>#DIV/0!</v>
      </c>
      <c r="I600" s="54" t="e">
        <f t="shared" si="168"/>
        <v>#DIV/0!</v>
      </c>
      <c r="J600" s="65"/>
      <c r="K600" s="78">
        <f t="shared" si="169"/>
        <v>0</v>
      </c>
      <c r="L600" s="45"/>
      <c r="M600" s="79">
        <f t="shared" si="170"/>
        <v>0</v>
      </c>
      <c r="N600" s="65"/>
      <c r="O600" s="78">
        <f t="shared" si="171"/>
        <v>0</v>
      </c>
      <c r="P600" s="45"/>
      <c r="Q600" s="79">
        <f t="shared" si="172"/>
        <v>0</v>
      </c>
      <c r="R600" s="65"/>
      <c r="S600" s="78">
        <f t="shared" si="173"/>
        <v>0</v>
      </c>
      <c r="T600" s="45"/>
      <c r="U600" s="79">
        <f t="shared" si="174"/>
        <v>0</v>
      </c>
      <c r="V600" s="65"/>
      <c r="W600" s="78">
        <f t="shared" si="175"/>
        <v>0</v>
      </c>
      <c r="X600" s="45"/>
      <c r="Y600" s="79">
        <f t="shared" si="176"/>
        <v>0</v>
      </c>
      <c r="Z600" s="65"/>
      <c r="AA600" s="78">
        <f t="shared" si="177"/>
        <v>0</v>
      </c>
      <c r="AB600" s="45"/>
      <c r="AC600" s="79">
        <f t="shared" si="178"/>
        <v>0</v>
      </c>
      <c r="AD600" s="65"/>
      <c r="AE600" s="78">
        <f t="shared" si="179"/>
        <v>0</v>
      </c>
      <c r="AF600" s="45"/>
      <c r="AG600" s="79">
        <f t="shared" si="180"/>
        <v>0</v>
      </c>
      <c r="AH600" s="2"/>
      <c r="AI600" s="2"/>
      <c r="AJ600" s="2"/>
      <c r="AK600" s="2"/>
      <c r="AL600" s="2"/>
    </row>
    <row r="601" spans="1:38" ht="16.5" customHeight="1" outlineLevel="1">
      <c r="A601" s="12">
        <v>3005002</v>
      </c>
      <c r="B601" s="27" t="s">
        <v>495</v>
      </c>
      <c r="C601" s="281">
        <v>334730</v>
      </c>
      <c r="D601" s="45">
        <v>0</v>
      </c>
      <c r="E601" s="46">
        <f t="shared" si="164"/>
        <v>0</v>
      </c>
      <c r="F601" s="46">
        <f t="shared" si="165"/>
        <v>0</v>
      </c>
      <c r="G601" s="46">
        <f t="shared" si="166"/>
        <v>0</v>
      </c>
      <c r="H601" s="53" t="e">
        <f t="shared" si="167"/>
        <v>#DIV/0!</v>
      </c>
      <c r="I601" s="54" t="e">
        <f t="shared" si="168"/>
        <v>#DIV/0!</v>
      </c>
      <c r="J601" s="65"/>
      <c r="K601" s="78">
        <f t="shared" si="169"/>
        <v>0</v>
      </c>
      <c r="L601" s="45"/>
      <c r="M601" s="79">
        <f t="shared" si="170"/>
        <v>0</v>
      </c>
      <c r="N601" s="65"/>
      <c r="O601" s="78">
        <f t="shared" si="171"/>
        <v>0</v>
      </c>
      <c r="P601" s="45"/>
      <c r="Q601" s="79">
        <f t="shared" si="172"/>
        <v>0</v>
      </c>
      <c r="R601" s="65"/>
      <c r="S601" s="78">
        <f t="shared" si="173"/>
        <v>0</v>
      </c>
      <c r="T601" s="45"/>
      <c r="U601" s="79">
        <f t="shared" si="174"/>
        <v>0</v>
      </c>
      <c r="V601" s="65"/>
      <c r="W601" s="78">
        <f t="shared" si="175"/>
        <v>0</v>
      </c>
      <c r="X601" s="45"/>
      <c r="Y601" s="79">
        <f t="shared" si="176"/>
        <v>0</v>
      </c>
      <c r="Z601" s="65"/>
      <c r="AA601" s="78">
        <f t="shared" si="177"/>
        <v>0</v>
      </c>
      <c r="AB601" s="45"/>
      <c r="AC601" s="79">
        <f t="shared" si="178"/>
        <v>0</v>
      </c>
      <c r="AD601" s="65"/>
      <c r="AE601" s="78">
        <f t="shared" si="179"/>
        <v>0</v>
      </c>
      <c r="AF601" s="45"/>
      <c r="AG601" s="79">
        <f t="shared" si="180"/>
        <v>0</v>
      </c>
      <c r="AH601" s="2"/>
      <c r="AI601" s="2"/>
      <c r="AJ601" s="2"/>
      <c r="AK601" s="2"/>
      <c r="AL601" s="2"/>
    </row>
    <row r="602" spans="1:38" ht="16.5" customHeight="1" outlineLevel="1">
      <c r="A602" s="12">
        <v>3005003</v>
      </c>
      <c r="B602" s="27" t="s">
        <v>496</v>
      </c>
      <c r="C602" s="281">
        <v>455980</v>
      </c>
      <c r="D602" s="45">
        <v>0</v>
      </c>
      <c r="E602" s="46">
        <f t="shared" si="164"/>
        <v>0</v>
      </c>
      <c r="F602" s="46">
        <f t="shared" si="165"/>
        <v>0</v>
      </c>
      <c r="G602" s="46">
        <f t="shared" si="166"/>
        <v>0</v>
      </c>
      <c r="H602" s="53" t="e">
        <f t="shared" si="167"/>
        <v>#DIV/0!</v>
      </c>
      <c r="I602" s="54" t="e">
        <f t="shared" si="168"/>
        <v>#DIV/0!</v>
      </c>
      <c r="J602" s="65"/>
      <c r="K602" s="78">
        <f t="shared" si="169"/>
        <v>0</v>
      </c>
      <c r="L602" s="45"/>
      <c r="M602" s="79">
        <f t="shared" si="170"/>
        <v>0</v>
      </c>
      <c r="N602" s="65"/>
      <c r="O602" s="78">
        <f t="shared" si="171"/>
        <v>0</v>
      </c>
      <c r="P602" s="45"/>
      <c r="Q602" s="79">
        <f t="shared" si="172"/>
        <v>0</v>
      </c>
      <c r="R602" s="65"/>
      <c r="S602" s="78">
        <f t="shared" si="173"/>
        <v>0</v>
      </c>
      <c r="T602" s="45"/>
      <c r="U602" s="79">
        <f t="shared" si="174"/>
        <v>0</v>
      </c>
      <c r="V602" s="65"/>
      <c r="W602" s="78">
        <f t="shared" si="175"/>
        <v>0</v>
      </c>
      <c r="X602" s="45"/>
      <c r="Y602" s="79">
        <f t="shared" si="176"/>
        <v>0</v>
      </c>
      <c r="Z602" s="65"/>
      <c r="AA602" s="78">
        <f t="shared" si="177"/>
        <v>0</v>
      </c>
      <c r="AB602" s="45"/>
      <c r="AC602" s="79">
        <f t="shared" si="178"/>
        <v>0</v>
      </c>
      <c r="AD602" s="65"/>
      <c r="AE602" s="78">
        <f t="shared" si="179"/>
        <v>0</v>
      </c>
      <c r="AF602" s="45"/>
      <c r="AG602" s="79">
        <f t="shared" si="180"/>
        <v>0</v>
      </c>
      <c r="AH602" s="2"/>
      <c r="AI602" s="2"/>
      <c r="AJ602" s="2"/>
      <c r="AK602" s="2"/>
      <c r="AL602" s="2"/>
    </row>
    <row r="603" spans="1:38" ht="16.5" customHeight="1" outlineLevel="1">
      <c r="A603" s="12">
        <v>3005103</v>
      </c>
      <c r="B603" s="27" t="s">
        <v>497</v>
      </c>
      <c r="C603" s="281">
        <v>268690</v>
      </c>
      <c r="D603" s="45">
        <v>0</v>
      </c>
      <c r="E603" s="46">
        <f t="shared" si="164"/>
        <v>0</v>
      </c>
      <c r="F603" s="46">
        <f t="shared" si="165"/>
        <v>0</v>
      </c>
      <c r="G603" s="46">
        <f t="shared" si="166"/>
        <v>0</v>
      </c>
      <c r="H603" s="53" t="e">
        <f t="shared" si="167"/>
        <v>#DIV/0!</v>
      </c>
      <c r="I603" s="54" t="e">
        <f t="shared" si="168"/>
        <v>#DIV/0!</v>
      </c>
      <c r="J603" s="65"/>
      <c r="K603" s="78">
        <f t="shared" si="169"/>
        <v>0</v>
      </c>
      <c r="L603" s="45"/>
      <c r="M603" s="79">
        <f t="shared" si="170"/>
        <v>0</v>
      </c>
      <c r="N603" s="65"/>
      <c r="O603" s="78">
        <f t="shared" si="171"/>
        <v>0</v>
      </c>
      <c r="P603" s="45"/>
      <c r="Q603" s="79">
        <f t="shared" si="172"/>
        <v>0</v>
      </c>
      <c r="R603" s="65"/>
      <c r="S603" s="78">
        <f t="shared" si="173"/>
        <v>0</v>
      </c>
      <c r="T603" s="45"/>
      <c r="U603" s="79">
        <f t="shared" si="174"/>
        <v>0</v>
      </c>
      <c r="V603" s="65"/>
      <c r="W603" s="78">
        <f t="shared" si="175"/>
        <v>0</v>
      </c>
      <c r="X603" s="45"/>
      <c r="Y603" s="79">
        <f t="shared" si="176"/>
        <v>0</v>
      </c>
      <c r="Z603" s="65"/>
      <c r="AA603" s="78">
        <f t="shared" si="177"/>
        <v>0</v>
      </c>
      <c r="AB603" s="45"/>
      <c r="AC603" s="79">
        <f t="shared" si="178"/>
        <v>0</v>
      </c>
      <c r="AD603" s="65"/>
      <c r="AE603" s="78">
        <f t="shared" si="179"/>
        <v>0</v>
      </c>
      <c r="AF603" s="45"/>
      <c r="AG603" s="79">
        <f t="shared" si="180"/>
        <v>0</v>
      </c>
      <c r="AH603" s="2"/>
      <c r="AI603" s="2"/>
      <c r="AJ603" s="2"/>
      <c r="AK603" s="2"/>
      <c r="AL603" s="2"/>
    </row>
    <row r="604" spans="1:38" ht="16.5" customHeight="1" outlineLevel="1">
      <c r="A604" s="12">
        <v>3903003</v>
      </c>
      <c r="B604" s="27" t="s">
        <v>498</v>
      </c>
      <c r="C604" s="281">
        <v>228260</v>
      </c>
      <c r="D604" s="45">
        <v>0</v>
      </c>
      <c r="E604" s="46">
        <f t="shared" si="164"/>
        <v>0</v>
      </c>
      <c r="F604" s="46">
        <f t="shared" si="165"/>
        <v>0</v>
      </c>
      <c r="G604" s="46">
        <f t="shared" si="166"/>
        <v>0</v>
      </c>
      <c r="H604" s="53" t="e">
        <f t="shared" si="167"/>
        <v>#DIV/0!</v>
      </c>
      <c r="I604" s="54" t="e">
        <f t="shared" si="168"/>
        <v>#DIV/0!</v>
      </c>
      <c r="J604" s="65"/>
      <c r="K604" s="78">
        <f t="shared" si="169"/>
        <v>0</v>
      </c>
      <c r="L604" s="45"/>
      <c r="M604" s="79">
        <f t="shared" si="170"/>
        <v>0</v>
      </c>
      <c r="N604" s="65"/>
      <c r="O604" s="78">
        <f t="shared" si="171"/>
        <v>0</v>
      </c>
      <c r="P604" s="45"/>
      <c r="Q604" s="79">
        <f t="shared" si="172"/>
        <v>0</v>
      </c>
      <c r="R604" s="65"/>
      <c r="S604" s="78">
        <f t="shared" si="173"/>
        <v>0</v>
      </c>
      <c r="T604" s="45"/>
      <c r="U604" s="79">
        <f t="shared" si="174"/>
        <v>0</v>
      </c>
      <c r="V604" s="65"/>
      <c r="W604" s="78">
        <f t="shared" si="175"/>
        <v>0</v>
      </c>
      <c r="X604" s="45"/>
      <c r="Y604" s="79">
        <f t="shared" si="176"/>
        <v>0</v>
      </c>
      <c r="Z604" s="65"/>
      <c r="AA604" s="78">
        <f t="shared" si="177"/>
        <v>0</v>
      </c>
      <c r="AB604" s="45"/>
      <c r="AC604" s="79">
        <f t="shared" si="178"/>
        <v>0</v>
      </c>
      <c r="AD604" s="65"/>
      <c r="AE604" s="78">
        <f t="shared" si="179"/>
        <v>0</v>
      </c>
      <c r="AF604" s="45"/>
      <c r="AG604" s="79">
        <f t="shared" si="180"/>
        <v>0</v>
      </c>
      <c r="AH604" s="2"/>
      <c r="AI604" s="2"/>
      <c r="AJ604" s="2"/>
      <c r="AK604" s="2"/>
      <c r="AL604" s="2"/>
    </row>
    <row r="605" spans="1:38" ht="16.5" customHeight="1" outlineLevel="1">
      <c r="A605" s="12">
        <v>3903004</v>
      </c>
      <c r="B605" s="27" t="s">
        <v>90</v>
      </c>
      <c r="C605" s="281">
        <v>1517720</v>
      </c>
      <c r="D605" s="45">
        <v>0</v>
      </c>
      <c r="E605" s="46">
        <f t="shared" si="164"/>
        <v>0</v>
      </c>
      <c r="F605" s="46">
        <f t="shared" si="165"/>
        <v>0</v>
      </c>
      <c r="G605" s="46">
        <f t="shared" si="166"/>
        <v>0</v>
      </c>
      <c r="H605" s="53" t="e">
        <f t="shared" si="167"/>
        <v>#DIV/0!</v>
      </c>
      <c r="I605" s="54" t="e">
        <f t="shared" si="168"/>
        <v>#DIV/0!</v>
      </c>
      <c r="J605" s="65"/>
      <c r="K605" s="78">
        <f t="shared" si="169"/>
        <v>0</v>
      </c>
      <c r="L605" s="45"/>
      <c r="M605" s="79">
        <f t="shared" si="170"/>
        <v>0</v>
      </c>
      <c r="N605" s="65"/>
      <c r="O605" s="78">
        <f t="shared" si="171"/>
        <v>0</v>
      </c>
      <c r="P605" s="45"/>
      <c r="Q605" s="79">
        <f t="shared" si="172"/>
        <v>0</v>
      </c>
      <c r="R605" s="65"/>
      <c r="S605" s="78">
        <f t="shared" si="173"/>
        <v>0</v>
      </c>
      <c r="T605" s="45"/>
      <c r="U605" s="79">
        <f t="shared" si="174"/>
        <v>0</v>
      </c>
      <c r="V605" s="65"/>
      <c r="W605" s="78">
        <f t="shared" si="175"/>
        <v>0</v>
      </c>
      <c r="X605" s="45"/>
      <c r="Y605" s="79">
        <f t="shared" si="176"/>
        <v>0</v>
      </c>
      <c r="Z605" s="65"/>
      <c r="AA605" s="78">
        <f t="shared" si="177"/>
        <v>0</v>
      </c>
      <c r="AB605" s="45"/>
      <c r="AC605" s="79">
        <f t="shared" si="178"/>
        <v>0</v>
      </c>
      <c r="AD605" s="65"/>
      <c r="AE605" s="78">
        <f t="shared" si="179"/>
        <v>0</v>
      </c>
      <c r="AF605" s="45"/>
      <c r="AG605" s="79">
        <f t="shared" si="180"/>
        <v>0</v>
      </c>
      <c r="AH605" s="2"/>
      <c r="AI605" s="2"/>
      <c r="AJ605" s="2"/>
      <c r="AK605" s="2"/>
      <c r="AL605" s="2"/>
    </row>
    <row r="606" spans="1:38" ht="16.5" customHeight="1" outlineLevel="1">
      <c r="A606" s="12">
        <v>3903005</v>
      </c>
      <c r="B606" s="27" t="s">
        <v>91</v>
      </c>
      <c r="C606" s="281">
        <v>511220</v>
      </c>
      <c r="D606" s="45">
        <v>0</v>
      </c>
      <c r="E606" s="46">
        <f t="shared" si="164"/>
        <v>0</v>
      </c>
      <c r="F606" s="46">
        <f t="shared" si="165"/>
        <v>0</v>
      </c>
      <c r="G606" s="46">
        <f t="shared" si="166"/>
        <v>0</v>
      </c>
      <c r="H606" s="53" t="e">
        <f t="shared" si="167"/>
        <v>#DIV/0!</v>
      </c>
      <c r="I606" s="54" t="e">
        <f t="shared" si="168"/>
        <v>#DIV/0!</v>
      </c>
      <c r="J606" s="65"/>
      <c r="K606" s="78">
        <f t="shared" si="169"/>
        <v>0</v>
      </c>
      <c r="L606" s="45"/>
      <c r="M606" s="79">
        <f t="shared" si="170"/>
        <v>0</v>
      </c>
      <c r="N606" s="65"/>
      <c r="O606" s="78">
        <f t="shared" si="171"/>
        <v>0</v>
      </c>
      <c r="P606" s="45"/>
      <c r="Q606" s="79">
        <f t="shared" si="172"/>
        <v>0</v>
      </c>
      <c r="R606" s="65"/>
      <c r="S606" s="78">
        <f t="shared" si="173"/>
        <v>0</v>
      </c>
      <c r="T606" s="45"/>
      <c r="U606" s="79">
        <f t="shared" si="174"/>
        <v>0</v>
      </c>
      <c r="V606" s="65"/>
      <c r="W606" s="78">
        <f t="shared" si="175"/>
        <v>0</v>
      </c>
      <c r="X606" s="45"/>
      <c r="Y606" s="79">
        <f t="shared" si="176"/>
        <v>0</v>
      </c>
      <c r="Z606" s="65"/>
      <c r="AA606" s="78">
        <f t="shared" si="177"/>
        <v>0</v>
      </c>
      <c r="AB606" s="45"/>
      <c r="AC606" s="79">
        <f t="shared" si="178"/>
        <v>0</v>
      </c>
      <c r="AD606" s="65"/>
      <c r="AE606" s="78">
        <f t="shared" si="179"/>
        <v>0</v>
      </c>
      <c r="AF606" s="45"/>
      <c r="AG606" s="79">
        <f t="shared" si="180"/>
        <v>0</v>
      </c>
      <c r="AH606" s="2"/>
      <c r="AI606" s="2"/>
      <c r="AJ606" s="2"/>
      <c r="AK606" s="2"/>
      <c r="AL606" s="2"/>
    </row>
    <row r="607" spans="1:38" ht="16.5" customHeight="1" outlineLevel="1">
      <c r="A607" s="12" t="s">
        <v>948</v>
      </c>
      <c r="B607" s="27" t="s">
        <v>499</v>
      </c>
      <c r="C607" s="281">
        <v>159360</v>
      </c>
      <c r="D607" s="45">
        <v>0</v>
      </c>
      <c r="E607" s="46">
        <f t="shared" si="164"/>
        <v>0</v>
      </c>
      <c r="F607" s="46">
        <f t="shared" si="165"/>
        <v>0</v>
      </c>
      <c r="G607" s="46">
        <f t="shared" si="166"/>
        <v>0</v>
      </c>
      <c r="H607" s="53" t="e">
        <f t="shared" si="167"/>
        <v>#DIV/0!</v>
      </c>
      <c r="I607" s="54" t="e">
        <f t="shared" si="168"/>
        <v>#DIV/0!</v>
      </c>
      <c r="J607" s="65"/>
      <c r="K607" s="78">
        <f t="shared" si="169"/>
        <v>0</v>
      </c>
      <c r="L607" s="45"/>
      <c r="M607" s="79">
        <f t="shared" si="170"/>
        <v>0</v>
      </c>
      <c r="N607" s="65"/>
      <c r="O607" s="78">
        <f t="shared" si="171"/>
        <v>0</v>
      </c>
      <c r="P607" s="45"/>
      <c r="Q607" s="79">
        <f t="shared" si="172"/>
        <v>0</v>
      </c>
      <c r="R607" s="65"/>
      <c r="S607" s="78">
        <f t="shared" si="173"/>
        <v>0</v>
      </c>
      <c r="T607" s="45"/>
      <c r="U607" s="79">
        <f t="shared" si="174"/>
        <v>0</v>
      </c>
      <c r="V607" s="65"/>
      <c r="W607" s="78">
        <f t="shared" si="175"/>
        <v>0</v>
      </c>
      <c r="X607" s="45"/>
      <c r="Y607" s="79">
        <f t="shared" si="176"/>
        <v>0</v>
      </c>
      <c r="Z607" s="65"/>
      <c r="AA607" s="78">
        <f t="shared" si="177"/>
        <v>0</v>
      </c>
      <c r="AB607" s="45"/>
      <c r="AC607" s="79">
        <f t="shared" si="178"/>
        <v>0</v>
      </c>
      <c r="AD607" s="65"/>
      <c r="AE607" s="78">
        <f t="shared" si="179"/>
        <v>0</v>
      </c>
      <c r="AF607" s="45"/>
      <c r="AG607" s="79">
        <f t="shared" si="180"/>
        <v>0</v>
      </c>
      <c r="AH607" s="2"/>
      <c r="AI607" s="2"/>
      <c r="AJ607" s="2"/>
      <c r="AK607" s="2"/>
      <c r="AL607" s="2"/>
    </row>
    <row r="608" spans="1:38" ht="16.5" customHeight="1" outlineLevel="1">
      <c r="A608" s="12" t="s">
        <v>949</v>
      </c>
      <c r="B608" s="27" t="s">
        <v>500</v>
      </c>
      <c r="C608" s="281">
        <v>66180</v>
      </c>
      <c r="D608" s="45">
        <v>0</v>
      </c>
      <c r="E608" s="46">
        <f t="shared" si="164"/>
        <v>0</v>
      </c>
      <c r="F608" s="46">
        <f t="shared" si="165"/>
        <v>0</v>
      </c>
      <c r="G608" s="46">
        <f t="shared" si="166"/>
        <v>0</v>
      </c>
      <c r="H608" s="53" t="e">
        <f t="shared" si="167"/>
        <v>#DIV/0!</v>
      </c>
      <c r="I608" s="54" t="e">
        <f t="shared" si="168"/>
        <v>#DIV/0!</v>
      </c>
      <c r="J608" s="65"/>
      <c r="K608" s="78">
        <f t="shared" si="169"/>
        <v>0</v>
      </c>
      <c r="L608" s="45"/>
      <c r="M608" s="79">
        <f t="shared" si="170"/>
        <v>0</v>
      </c>
      <c r="N608" s="65"/>
      <c r="O608" s="78">
        <f t="shared" si="171"/>
        <v>0</v>
      </c>
      <c r="P608" s="45"/>
      <c r="Q608" s="79">
        <f t="shared" si="172"/>
        <v>0</v>
      </c>
      <c r="R608" s="65"/>
      <c r="S608" s="78">
        <f t="shared" si="173"/>
        <v>0</v>
      </c>
      <c r="T608" s="45"/>
      <c r="U608" s="79">
        <f t="shared" si="174"/>
        <v>0</v>
      </c>
      <c r="V608" s="65"/>
      <c r="W608" s="78">
        <f t="shared" si="175"/>
        <v>0</v>
      </c>
      <c r="X608" s="45"/>
      <c r="Y608" s="79">
        <f t="shared" si="176"/>
        <v>0</v>
      </c>
      <c r="Z608" s="65"/>
      <c r="AA608" s="78">
        <f t="shared" si="177"/>
        <v>0</v>
      </c>
      <c r="AB608" s="45"/>
      <c r="AC608" s="79">
        <f t="shared" si="178"/>
        <v>0</v>
      </c>
      <c r="AD608" s="65"/>
      <c r="AE608" s="78">
        <f t="shared" si="179"/>
        <v>0</v>
      </c>
      <c r="AF608" s="45"/>
      <c r="AG608" s="79">
        <f t="shared" si="180"/>
        <v>0</v>
      </c>
      <c r="AH608" s="2"/>
      <c r="AI608" s="2"/>
      <c r="AJ608" s="2"/>
      <c r="AK608" s="2"/>
      <c r="AL608" s="2"/>
    </row>
    <row r="609" spans="1:38" ht="16.5" customHeight="1" outlineLevel="1">
      <c r="A609" s="12"/>
      <c r="B609" s="24"/>
      <c r="C609" s="284"/>
      <c r="D609" s="45"/>
      <c r="E609" s="46"/>
      <c r="F609" s="46"/>
      <c r="G609" s="46"/>
      <c r="H609" s="53"/>
      <c r="I609" s="54"/>
      <c r="J609" s="65"/>
      <c r="K609" s="78"/>
      <c r="L609" s="45"/>
      <c r="M609" s="79"/>
      <c r="N609" s="65"/>
      <c r="O609" s="78"/>
      <c r="P609" s="45"/>
      <c r="Q609" s="79"/>
      <c r="R609" s="65"/>
      <c r="S609" s="78"/>
      <c r="T609" s="45"/>
      <c r="U609" s="79"/>
      <c r="V609" s="65"/>
      <c r="W609" s="78"/>
      <c r="X609" s="45"/>
      <c r="Y609" s="79"/>
      <c r="Z609" s="65"/>
      <c r="AA609" s="78"/>
      <c r="AB609" s="45"/>
      <c r="AC609" s="79"/>
      <c r="AD609" s="65"/>
      <c r="AE609" s="78"/>
      <c r="AF609" s="45"/>
      <c r="AG609" s="79"/>
      <c r="AH609" s="2"/>
      <c r="AI609" s="2"/>
      <c r="AJ609" s="2"/>
      <c r="AK609" s="2"/>
      <c r="AL609" s="2"/>
    </row>
    <row r="610" spans="1:38" ht="16.5" customHeight="1" outlineLevel="1">
      <c r="A610" s="97"/>
      <c r="B610" s="83" t="s">
        <v>501</v>
      </c>
      <c r="C610" s="287"/>
      <c r="D610" s="60">
        <v>0</v>
      </c>
      <c r="E610" s="61">
        <f t="shared" ref="E610:G610" si="181">SUM(E611:E631)</f>
        <v>0</v>
      </c>
      <c r="F610" s="61">
        <f t="shared" si="181"/>
        <v>0</v>
      </c>
      <c r="G610" s="61">
        <f t="shared" si="181"/>
        <v>0</v>
      </c>
      <c r="H610" s="62" t="e">
        <f t="shared" si="167"/>
        <v>#DIV/0!</v>
      </c>
      <c r="I610" s="63" t="e">
        <f t="shared" si="168"/>
        <v>#DIV/0!</v>
      </c>
      <c r="J610" s="84">
        <f t="shared" ref="J610:AG610" si="182">SUM(J611:J631)</f>
        <v>0</v>
      </c>
      <c r="K610" s="85">
        <f t="shared" si="182"/>
        <v>0</v>
      </c>
      <c r="L610" s="60">
        <f t="shared" si="182"/>
        <v>0</v>
      </c>
      <c r="M610" s="86">
        <f t="shared" si="182"/>
        <v>0</v>
      </c>
      <c r="N610" s="84">
        <f t="shared" si="182"/>
        <v>0</v>
      </c>
      <c r="O610" s="85">
        <f t="shared" si="182"/>
        <v>0</v>
      </c>
      <c r="P610" s="60">
        <f t="shared" si="182"/>
        <v>0</v>
      </c>
      <c r="Q610" s="86">
        <f t="shared" si="182"/>
        <v>0</v>
      </c>
      <c r="R610" s="84">
        <f t="shared" si="182"/>
        <v>0</v>
      </c>
      <c r="S610" s="85">
        <f t="shared" si="182"/>
        <v>0</v>
      </c>
      <c r="T610" s="60">
        <f t="shared" si="182"/>
        <v>0</v>
      </c>
      <c r="U610" s="86">
        <f t="shared" si="182"/>
        <v>0</v>
      </c>
      <c r="V610" s="84">
        <f t="shared" si="182"/>
        <v>0</v>
      </c>
      <c r="W610" s="85">
        <f t="shared" si="182"/>
        <v>0</v>
      </c>
      <c r="X610" s="60">
        <f t="shared" si="182"/>
        <v>0</v>
      </c>
      <c r="Y610" s="86">
        <f t="shared" si="182"/>
        <v>0</v>
      </c>
      <c r="Z610" s="84">
        <f t="shared" si="182"/>
        <v>0</v>
      </c>
      <c r="AA610" s="85">
        <f t="shared" si="182"/>
        <v>0</v>
      </c>
      <c r="AB610" s="60">
        <f t="shared" si="182"/>
        <v>0</v>
      </c>
      <c r="AC610" s="86">
        <f t="shared" si="182"/>
        <v>0</v>
      </c>
      <c r="AD610" s="84">
        <f t="shared" si="182"/>
        <v>0</v>
      </c>
      <c r="AE610" s="85">
        <f t="shared" si="182"/>
        <v>0</v>
      </c>
      <c r="AF610" s="60">
        <f t="shared" si="182"/>
        <v>0</v>
      </c>
      <c r="AG610" s="86">
        <f t="shared" si="182"/>
        <v>0</v>
      </c>
      <c r="AH610" s="2"/>
      <c r="AI610" s="2"/>
      <c r="AJ610" s="2"/>
      <c r="AK610" s="2"/>
      <c r="AL610" s="2"/>
    </row>
    <row r="611" spans="1:38" ht="16.5" customHeight="1" outlineLevel="1">
      <c r="A611" s="12">
        <v>1701011</v>
      </c>
      <c r="B611" s="34" t="s">
        <v>502</v>
      </c>
      <c r="C611" s="281">
        <v>584950</v>
      </c>
      <c r="D611" s="45">
        <v>0</v>
      </c>
      <c r="E611" s="46">
        <f t="shared" si="164"/>
        <v>0</v>
      </c>
      <c r="F611" s="46">
        <f t="shared" si="165"/>
        <v>0</v>
      </c>
      <c r="G611" s="46">
        <f t="shared" si="166"/>
        <v>0</v>
      </c>
      <c r="H611" s="53" t="e">
        <f t="shared" si="167"/>
        <v>#DIV/0!</v>
      </c>
      <c r="I611" s="54" t="e">
        <f t="shared" si="168"/>
        <v>#DIV/0!</v>
      </c>
      <c r="J611" s="65"/>
      <c r="K611" s="78">
        <f t="shared" si="169"/>
        <v>0</v>
      </c>
      <c r="L611" s="45"/>
      <c r="M611" s="79">
        <f t="shared" si="170"/>
        <v>0</v>
      </c>
      <c r="N611" s="65"/>
      <c r="O611" s="78">
        <f t="shared" si="171"/>
        <v>0</v>
      </c>
      <c r="P611" s="45"/>
      <c r="Q611" s="79">
        <f t="shared" si="172"/>
        <v>0</v>
      </c>
      <c r="R611" s="65"/>
      <c r="S611" s="78">
        <f t="shared" si="173"/>
        <v>0</v>
      </c>
      <c r="T611" s="45"/>
      <c r="U611" s="79">
        <f t="shared" si="174"/>
        <v>0</v>
      </c>
      <c r="V611" s="65"/>
      <c r="W611" s="78">
        <f t="shared" si="175"/>
        <v>0</v>
      </c>
      <c r="X611" s="45"/>
      <c r="Y611" s="79">
        <f t="shared" si="176"/>
        <v>0</v>
      </c>
      <c r="Z611" s="65"/>
      <c r="AA611" s="78">
        <f t="shared" si="177"/>
        <v>0</v>
      </c>
      <c r="AB611" s="45"/>
      <c r="AC611" s="79">
        <f t="shared" si="178"/>
        <v>0</v>
      </c>
      <c r="AD611" s="65"/>
      <c r="AE611" s="78">
        <f t="shared" si="179"/>
        <v>0</v>
      </c>
      <c r="AF611" s="45"/>
      <c r="AG611" s="79">
        <f t="shared" si="180"/>
        <v>0</v>
      </c>
      <c r="AH611" s="2"/>
      <c r="AI611" s="2"/>
      <c r="AJ611" s="2"/>
      <c r="AK611" s="2"/>
      <c r="AL611" s="2"/>
    </row>
    <row r="612" spans="1:38" ht="16.5" customHeight="1" outlineLevel="1">
      <c r="A612" s="12">
        <v>3111001</v>
      </c>
      <c r="B612" s="34" t="s">
        <v>503</v>
      </c>
      <c r="C612" s="281">
        <v>106460</v>
      </c>
      <c r="D612" s="45">
        <v>0</v>
      </c>
      <c r="E612" s="46">
        <f t="shared" si="164"/>
        <v>0</v>
      </c>
      <c r="F612" s="46">
        <f t="shared" si="165"/>
        <v>0</v>
      </c>
      <c r="G612" s="46">
        <f t="shared" si="166"/>
        <v>0</v>
      </c>
      <c r="H612" s="53" t="e">
        <f t="shared" si="167"/>
        <v>#DIV/0!</v>
      </c>
      <c r="I612" s="54" t="e">
        <f t="shared" si="168"/>
        <v>#DIV/0!</v>
      </c>
      <c r="J612" s="65"/>
      <c r="K612" s="78">
        <f t="shared" si="169"/>
        <v>0</v>
      </c>
      <c r="L612" s="45"/>
      <c r="M612" s="79">
        <f t="shared" si="170"/>
        <v>0</v>
      </c>
      <c r="N612" s="65"/>
      <c r="O612" s="78">
        <f t="shared" si="171"/>
        <v>0</v>
      </c>
      <c r="P612" s="45"/>
      <c r="Q612" s="79">
        <f t="shared" si="172"/>
        <v>0</v>
      </c>
      <c r="R612" s="65"/>
      <c r="S612" s="78">
        <f t="shared" si="173"/>
        <v>0</v>
      </c>
      <c r="T612" s="45"/>
      <c r="U612" s="79">
        <f t="shared" si="174"/>
        <v>0</v>
      </c>
      <c r="V612" s="65"/>
      <c r="W612" s="78">
        <f t="shared" si="175"/>
        <v>0</v>
      </c>
      <c r="X612" s="45"/>
      <c r="Y612" s="79">
        <f t="shared" si="176"/>
        <v>0</v>
      </c>
      <c r="Z612" s="65"/>
      <c r="AA612" s="78">
        <f t="shared" si="177"/>
        <v>0</v>
      </c>
      <c r="AB612" s="45"/>
      <c r="AC612" s="79">
        <f t="shared" si="178"/>
        <v>0</v>
      </c>
      <c r="AD612" s="65"/>
      <c r="AE612" s="78">
        <f t="shared" si="179"/>
        <v>0</v>
      </c>
      <c r="AF612" s="45"/>
      <c r="AG612" s="79">
        <f t="shared" si="180"/>
        <v>0</v>
      </c>
      <c r="AH612" s="2"/>
      <c r="AI612" s="2"/>
      <c r="AJ612" s="2"/>
      <c r="AK612" s="2"/>
      <c r="AL612" s="2"/>
    </row>
    <row r="613" spans="1:38" ht="16.5" customHeight="1" outlineLevel="1">
      <c r="A613" s="12">
        <v>3111002</v>
      </c>
      <c r="B613" s="34" t="s">
        <v>504</v>
      </c>
      <c r="C613" s="281">
        <v>96860</v>
      </c>
      <c r="D613" s="45">
        <v>0</v>
      </c>
      <c r="E613" s="46">
        <f t="shared" si="164"/>
        <v>0</v>
      </c>
      <c r="F613" s="46">
        <f t="shared" si="165"/>
        <v>0</v>
      </c>
      <c r="G613" s="46">
        <f t="shared" si="166"/>
        <v>0</v>
      </c>
      <c r="H613" s="53" t="e">
        <f t="shared" si="167"/>
        <v>#DIV/0!</v>
      </c>
      <c r="I613" s="54" t="e">
        <f t="shared" si="168"/>
        <v>#DIV/0!</v>
      </c>
      <c r="J613" s="65"/>
      <c r="K613" s="78">
        <f t="shared" si="169"/>
        <v>0</v>
      </c>
      <c r="L613" s="45"/>
      <c r="M613" s="79">
        <f t="shared" si="170"/>
        <v>0</v>
      </c>
      <c r="N613" s="65"/>
      <c r="O613" s="78">
        <f t="shared" si="171"/>
        <v>0</v>
      </c>
      <c r="P613" s="45"/>
      <c r="Q613" s="79">
        <f t="shared" si="172"/>
        <v>0</v>
      </c>
      <c r="R613" s="65"/>
      <c r="S613" s="78">
        <f t="shared" si="173"/>
        <v>0</v>
      </c>
      <c r="T613" s="45"/>
      <c r="U613" s="79">
        <f t="shared" si="174"/>
        <v>0</v>
      </c>
      <c r="V613" s="65"/>
      <c r="W613" s="78">
        <f t="shared" si="175"/>
        <v>0</v>
      </c>
      <c r="X613" s="45"/>
      <c r="Y613" s="79">
        <f t="shared" si="176"/>
        <v>0</v>
      </c>
      <c r="Z613" s="65"/>
      <c r="AA613" s="78">
        <f t="shared" si="177"/>
        <v>0</v>
      </c>
      <c r="AB613" s="45"/>
      <c r="AC613" s="79">
        <f t="shared" si="178"/>
        <v>0</v>
      </c>
      <c r="AD613" s="65"/>
      <c r="AE613" s="78">
        <f t="shared" si="179"/>
        <v>0</v>
      </c>
      <c r="AF613" s="45"/>
      <c r="AG613" s="79">
        <f t="shared" si="180"/>
        <v>0</v>
      </c>
      <c r="AH613" s="2"/>
      <c r="AI613" s="2"/>
      <c r="AJ613" s="2"/>
      <c r="AK613" s="2"/>
      <c r="AL613" s="2"/>
    </row>
    <row r="614" spans="1:38" ht="16.5" customHeight="1" outlineLevel="1">
      <c r="A614" s="12">
        <v>1703261</v>
      </c>
      <c r="B614" s="34" t="s">
        <v>505</v>
      </c>
      <c r="C614" s="281">
        <v>13178650</v>
      </c>
      <c r="D614" s="45">
        <v>0</v>
      </c>
      <c r="E614" s="46">
        <f t="shared" si="164"/>
        <v>0</v>
      </c>
      <c r="F614" s="46">
        <f t="shared" si="165"/>
        <v>0</v>
      </c>
      <c r="G614" s="46">
        <f t="shared" si="166"/>
        <v>0</v>
      </c>
      <c r="H614" s="53" t="e">
        <f t="shared" si="167"/>
        <v>#DIV/0!</v>
      </c>
      <c r="I614" s="54" t="e">
        <f t="shared" si="168"/>
        <v>#DIV/0!</v>
      </c>
      <c r="J614" s="65"/>
      <c r="K614" s="78">
        <f t="shared" si="169"/>
        <v>0</v>
      </c>
      <c r="L614" s="45"/>
      <c r="M614" s="79">
        <f t="shared" si="170"/>
        <v>0</v>
      </c>
      <c r="N614" s="65"/>
      <c r="O614" s="78">
        <f t="shared" si="171"/>
        <v>0</v>
      </c>
      <c r="P614" s="45"/>
      <c r="Q614" s="79">
        <f t="shared" si="172"/>
        <v>0</v>
      </c>
      <c r="R614" s="65"/>
      <c r="S614" s="78">
        <f t="shared" si="173"/>
        <v>0</v>
      </c>
      <c r="T614" s="45"/>
      <c r="U614" s="79">
        <f t="shared" si="174"/>
        <v>0</v>
      </c>
      <c r="V614" s="65"/>
      <c r="W614" s="78">
        <f t="shared" si="175"/>
        <v>0</v>
      </c>
      <c r="X614" s="45"/>
      <c r="Y614" s="79">
        <f t="shared" si="176"/>
        <v>0</v>
      </c>
      <c r="Z614" s="65"/>
      <c r="AA614" s="78">
        <f t="shared" si="177"/>
        <v>0</v>
      </c>
      <c r="AB614" s="45"/>
      <c r="AC614" s="79">
        <f t="shared" si="178"/>
        <v>0</v>
      </c>
      <c r="AD614" s="65"/>
      <c r="AE614" s="78">
        <f t="shared" si="179"/>
        <v>0</v>
      </c>
      <c r="AF614" s="45"/>
      <c r="AG614" s="79">
        <f t="shared" si="180"/>
        <v>0</v>
      </c>
      <c r="AH614" s="2"/>
      <c r="AI614" s="2"/>
      <c r="AJ614" s="2"/>
      <c r="AK614" s="2"/>
      <c r="AL614" s="2"/>
    </row>
    <row r="615" spans="1:38" ht="16.5" customHeight="1" outlineLevel="1">
      <c r="A615" s="12">
        <v>1703061</v>
      </c>
      <c r="B615" s="27" t="s">
        <v>506</v>
      </c>
      <c r="C615" s="281">
        <v>9196220</v>
      </c>
      <c r="D615" s="45">
        <v>0</v>
      </c>
      <c r="E615" s="46">
        <f t="shared" si="164"/>
        <v>0</v>
      </c>
      <c r="F615" s="46">
        <f t="shared" si="165"/>
        <v>0</v>
      </c>
      <c r="G615" s="46">
        <f t="shared" si="166"/>
        <v>0</v>
      </c>
      <c r="H615" s="53" t="e">
        <f t="shared" si="167"/>
        <v>#DIV/0!</v>
      </c>
      <c r="I615" s="54" t="e">
        <f t="shared" si="168"/>
        <v>#DIV/0!</v>
      </c>
      <c r="J615" s="65"/>
      <c r="K615" s="78">
        <f t="shared" si="169"/>
        <v>0</v>
      </c>
      <c r="L615" s="45"/>
      <c r="M615" s="79">
        <f t="shared" si="170"/>
        <v>0</v>
      </c>
      <c r="N615" s="65"/>
      <c r="O615" s="78">
        <f t="shared" si="171"/>
        <v>0</v>
      </c>
      <c r="P615" s="45"/>
      <c r="Q615" s="79">
        <f t="shared" si="172"/>
        <v>0</v>
      </c>
      <c r="R615" s="65"/>
      <c r="S615" s="78">
        <f t="shared" si="173"/>
        <v>0</v>
      </c>
      <c r="T615" s="45"/>
      <c r="U615" s="79">
        <f t="shared" si="174"/>
        <v>0</v>
      </c>
      <c r="V615" s="65"/>
      <c r="W615" s="78">
        <f t="shared" si="175"/>
        <v>0</v>
      </c>
      <c r="X615" s="45"/>
      <c r="Y615" s="79">
        <f t="shared" si="176"/>
        <v>0</v>
      </c>
      <c r="Z615" s="65"/>
      <c r="AA615" s="78">
        <f t="shared" si="177"/>
        <v>0</v>
      </c>
      <c r="AB615" s="45"/>
      <c r="AC615" s="79">
        <f t="shared" si="178"/>
        <v>0</v>
      </c>
      <c r="AD615" s="65"/>
      <c r="AE615" s="78">
        <f t="shared" si="179"/>
        <v>0</v>
      </c>
      <c r="AF615" s="45"/>
      <c r="AG615" s="79">
        <f t="shared" si="180"/>
        <v>0</v>
      </c>
      <c r="AH615" s="2"/>
      <c r="AI615" s="2"/>
      <c r="AJ615" s="2"/>
      <c r="AK615" s="2"/>
      <c r="AL615" s="2"/>
    </row>
    <row r="616" spans="1:38" ht="16.5" customHeight="1" outlineLevel="1">
      <c r="A616" s="12">
        <v>1703062</v>
      </c>
      <c r="B616" s="27" t="s">
        <v>507</v>
      </c>
      <c r="C616" s="281">
        <v>4508270</v>
      </c>
      <c r="D616" s="45">
        <v>0</v>
      </c>
      <c r="E616" s="46">
        <f t="shared" si="164"/>
        <v>0</v>
      </c>
      <c r="F616" s="46">
        <f t="shared" si="165"/>
        <v>0</v>
      </c>
      <c r="G616" s="46">
        <f t="shared" si="166"/>
        <v>0</v>
      </c>
      <c r="H616" s="53" t="e">
        <f t="shared" si="167"/>
        <v>#DIV/0!</v>
      </c>
      <c r="I616" s="54" t="e">
        <f t="shared" si="168"/>
        <v>#DIV/0!</v>
      </c>
      <c r="J616" s="65"/>
      <c r="K616" s="78">
        <f t="shared" si="169"/>
        <v>0</v>
      </c>
      <c r="L616" s="45"/>
      <c r="M616" s="79">
        <f t="shared" si="170"/>
        <v>0</v>
      </c>
      <c r="N616" s="65"/>
      <c r="O616" s="78">
        <f t="shared" si="171"/>
        <v>0</v>
      </c>
      <c r="P616" s="45"/>
      <c r="Q616" s="79">
        <f t="shared" si="172"/>
        <v>0</v>
      </c>
      <c r="R616" s="65"/>
      <c r="S616" s="78">
        <f t="shared" si="173"/>
        <v>0</v>
      </c>
      <c r="T616" s="45"/>
      <c r="U616" s="79">
        <f t="shared" si="174"/>
        <v>0</v>
      </c>
      <c r="V616" s="65"/>
      <c r="W616" s="78">
        <f t="shared" si="175"/>
        <v>0</v>
      </c>
      <c r="X616" s="45"/>
      <c r="Y616" s="79">
        <f t="shared" si="176"/>
        <v>0</v>
      </c>
      <c r="Z616" s="65"/>
      <c r="AA616" s="78">
        <f t="shared" si="177"/>
        <v>0</v>
      </c>
      <c r="AB616" s="45"/>
      <c r="AC616" s="79">
        <f t="shared" si="178"/>
        <v>0</v>
      </c>
      <c r="AD616" s="65"/>
      <c r="AE616" s="78">
        <f t="shared" si="179"/>
        <v>0</v>
      </c>
      <c r="AF616" s="45"/>
      <c r="AG616" s="79">
        <f t="shared" si="180"/>
        <v>0</v>
      </c>
      <c r="AH616" s="2"/>
      <c r="AI616" s="2"/>
      <c r="AJ616" s="2"/>
      <c r="AK616" s="2"/>
      <c r="AL616" s="2"/>
    </row>
    <row r="617" spans="1:38" ht="16.5" customHeight="1" outlineLevel="1">
      <c r="A617" s="12">
        <v>1703063</v>
      </c>
      <c r="B617" s="27" t="s">
        <v>508</v>
      </c>
      <c r="C617" s="281">
        <v>3727160</v>
      </c>
      <c r="D617" s="45">
        <v>0</v>
      </c>
      <c r="E617" s="46">
        <f t="shared" si="164"/>
        <v>0</v>
      </c>
      <c r="F617" s="46">
        <f t="shared" si="165"/>
        <v>0</v>
      </c>
      <c r="G617" s="46">
        <f t="shared" si="166"/>
        <v>0</v>
      </c>
      <c r="H617" s="53" t="e">
        <f t="shared" si="167"/>
        <v>#DIV/0!</v>
      </c>
      <c r="I617" s="54" t="e">
        <f t="shared" si="168"/>
        <v>#DIV/0!</v>
      </c>
      <c r="J617" s="65"/>
      <c r="K617" s="78">
        <f t="shared" si="169"/>
        <v>0</v>
      </c>
      <c r="L617" s="45"/>
      <c r="M617" s="79">
        <f t="shared" si="170"/>
        <v>0</v>
      </c>
      <c r="N617" s="65"/>
      <c r="O617" s="78">
        <f t="shared" si="171"/>
        <v>0</v>
      </c>
      <c r="P617" s="45"/>
      <c r="Q617" s="79">
        <f t="shared" si="172"/>
        <v>0</v>
      </c>
      <c r="R617" s="65"/>
      <c r="S617" s="78">
        <f t="shared" si="173"/>
        <v>0</v>
      </c>
      <c r="T617" s="45"/>
      <c r="U617" s="79">
        <f t="shared" si="174"/>
        <v>0</v>
      </c>
      <c r="V617" s="65"/>
      <c r="W617" s="78">
        <f t="shared" si="175"/>
        <v>0</v>
      </c>
      <c r="X617" s="45"/>
      <c r="Y617" s="79">
        <f t="shared" si="176"/>
        <v>0</v>
      </c>
      <c r="Z617" s="65"/>
      <c r="AA617" s="78">
        <f t="shared" si="177"/>
        <v>0</v>
      </c>
      <c r="AB617" s="45"/>
      <c r="AC617" s="79">
        <f t="shared" si="178"/>
        <v>0</v>
      </c>
      <c r="AD617" s="65"/>
      <c r="AE617" s="78">
        <f t="shared" si="179"/>
        <v>0</v>
      </c>
      <c r="AF617" s="45"/>
      <c r="AG617" s="79">
        <f t="shared" si="180"/>
        <v>0</v>
      </c>
      <c r="AH617" s="2"/>
      <c r="AI617" s="2"/>
      <c r="AJ617" s="2"/>
      <c r="AK617" s="2"/>
      <c r="AL617" s="2"/>
    </row>
    <row r="618" spans="1:38" ht="16.5" customHeight="1" outlineLevel="1">
      <c r="A618" s="12"/>
      <c r="B618" s="34" t="s">
        <v>509</v>
      </c>
      <c r="C618" s="281">
        <v>5479930</v>
      </c>
      <c r="D618" s="45">
        <v>0</v>
      </c>
      <c r="E618" s="46">
        <f t="shared" si="164"/>
        <v>0</v>
      </c>
      <c r="F618" s="46">
        <f t="shared" si="165"/>
        <v>0</v>
      </c>
      <c r="G618" s="46">
        <f t="shared" si="166"/>
        <v>0</v>
      </c>
      <c r="H618" s="53" t="e">
        <f t="shared" si="167"/>
        <v>#DIV/0!</v>
      </c>
      <c r="I618" s="54" t="e">
        <f t="shared" si="168"/>
        <v>#DIV/0!</v>
      </c>
      <c r="J618" s="65"/>
      <c r="K618" s="78">
        <f t="shared" si="169"/>
        <v>0</v>
      </c>
      <c r="L618" s="45"/>
      <c r="M618" s="79">
        <f t="shared" si="170"/>
        <v>0</v>
      </c>
      <c r="N618" s="65"/>
      <c r="O618" s="78">
        <f t="shared" si="171"/>
        <v>0</v>
      </c>
      <c r="P618" s="45"/>
      <c r="Q618" s="79">
        <f t="shared" si="172"/>
        <v>0</v>
      </c>
      <c r="R618" s="65"/>
      <c r="S618" s="78">
        <f t="shared" si="173"/>
        <v>0</v>
      </c>
      <c r="T618" s="45"/>
      <c r="U618" s="79">
        <f t="shared" si="174"/>
        <v>0</v>
      </c>
      <c r="V618" s="65"/>
      <c r="W618" s="78">
        <f t="shared" si="175"/>
        <v>0</v>
      </c>
      <c r="X618" s="45"/>
      <c r="Y618" s="79">
        <f t="shared" si="176"/>
        <v>0</v>
      </c>
      <c r="Z618" s="65"/>
      <c r="AA618" s="78">
        <f t="shared" si="177"/>
        <v>0</v>
      </c>
      <c r="AB618" s="45"/>
      <c r="AC618" s="79">
        <f t="shared" si="178"/>
        <v>0</v>
      </c>
      <c r="AD618" s="65"/>
      <c r="AE618" s="78">
        <f t="shared" si="179"/>
        <v>0</v>
      </c>
      <c r="AF618" s="45"/>
      <c r="AG618" s="79">
        <f t="shared" si="180"/>
        <v>0</v>
      </c>
      <c r="AH618" s="2"/>
      <c r="AI618" s="2"/>
      <c r="AJ618" s="2"/>
      <c r="AK618" s="2"/>
      <c r="AL618" s="2"/>
    </row>
    <row r="619" spans="1:38" ht="16.5" customHeight="1" outlineLevel="1">
      <c r="A619" s="12"/>
      <c r="B619" s="34" t="s">
        <v>510</v>
      </c>
      <c r="C619" s="281">
        <v>2494790</v>
      </c>
      <c r="D619" s="45">
        <v>0</v>
      </c>
      <c r="E619" s="46">
        <f t="shared" si="164"/>
        <v>0</v>
      </c>
      <c r="F619" s="46">
        <f t="shared" si="165"/>
        <v>0</v>
      </c>
      <c r="G619" s="46">
        <f t="shared" si="166"/>
        <v>0</v>
      </c>
      <c r="H619" s="53" t="e">
        <f t="shared" si="167"/>
        <v>#DIV/0!</v>
      </c>
      <c r="I619" s="54" t="e">
        <f t="shared" si="168"/>
        <v>#DIV/0!</v>
      </c>
      <c r="J619" s="65"/>
      <c r="K619" s="78">
        <f t="shared" si="169"/>
        <v>0</v>
      </c>
      <c r="L619" s="45"/>
      <c r="M619" s="79">
        <f t="shared" si="170"/>
        <v>0</v>
      </c>
      <c r="N619" s="65"/>
      <c r="O619" s="78">
        <f t="shared" si="171"/>
        <v>0</v>
      </c>
      <c r="P619" s="45"/>
      <c r="Q619" s="79">
        <f t="shared" si="172"/>
        <v>0</v>
      </c>
      <c r="R619" s="65"/>
      <c r="S619" s="78">
        <f t="shared" si="173"/>
        <v>0</v>
      </c>
      <c r="T619" s="45"/>
      <c r="U619" s="79">
        <f t="shared" si="174"/>
        <v>0</v>
      </c>
      <c r="V619" s="65"/>
      <c r="W619" s="78">
        <f t="shared" si="175"/>
        <v>0</v>
      </c>
      <c r="X619" s="45"/>
      <c r="Y619" s="79">
        <f t="shared" si="176"/>
        <v>0</v>
      </c>
      <c r="Z619" s="65"/>
      <c r="AA619" s="78">
        <f t="shared" si="177"/>
        <v>0</v>
      </c>
      <c r="AB619" s="45"/>
      <c r="AC619" s="79">
        <f t="shared" si="178"/>
        <v>0</v>
      </c>
      <c r="AD619" s="65"/>
      <c r="AE619" s="78">
        <f t="shared" si="179"/>
        <v>0</v>
      </c>
      <c r="AF619" s="45"/>
      <c r="AG619" s="79">
        <f t="shared" si="180"/>
        <v>0</v>
      </c>
      <c r="AH619" s="2"/>
      <c r="AI619" s="2"/>
      <c r="AJ619" s="2"/>
      <c r="AK619" s="2"/>
      <c r="AL619" s="2"/>
    </row>
    <row r="620" spans="1:38" ht="16.5" customHeight="1" outlineLevel="1">
      <c r="A620" s="12" t="s">
        <v>946</v>
      </c>
      <c r="B620" s="27" t="s">
        <v>11</v>
      </c>
      <c r="C620" s="281">
        <v>1415090</v>
      </c>
      <c r="D620" s="45">
        <v>0</v>
      </c>
      <c r="E620" s="46">
        <f t="shared" si="164"/>
        <v>0</v>
      </c>
      <c r="F620" s="46">
        <f t="shared" si="165"/>
        <v>0</v>
      </c>
      <c r="G620" s="46">
        <f t="shared" si="166"/>
        <v>0</v>
      </c>
      <c r="H620" s="53" t="e">
        <f t="shared" si="167"/>
        <v>#DIV/0!</v>
      </c>
      <c r="I620" s="54" t="e">
        <f t="shared" si="168"/>
        <v>#DIV/0!</v>
      </c>
      <c r="J620" s="65"/>
      <c r="K620" s="78">
        <f t="shared" si="169"/>
        <v>0</v>
      </c>
      <c r="L620" s="45"/>
      <c r="M620" s="79">
        <f t="shared" si="170"/>
        <v>0</v>
      </c>
      <c r="N620" s="65"/>
      <c r="O620" s="78">
        <f t="shared" si="171"/>
        <v>0</v>
      </c>
      <c r="P620" s="45"/>
      <c r="Q620" s="79">
        <f t="shared" si="172"/>
        <v>0</v>
      </c>
      <c r="R620" s="65"/>
      <c r="S620" s="78">
        <f t="shared" si="173"/>
        <v>0</v>
      </c>
      <c r="T620" s="45"/>
      <c r="U620" s="79">
        <f t="shared" si="174"/>
        <v>0</v>
      </c>
      <c r="V620" s="65"/>
      <c r="W620" s="78">
        <f t="shared" si="175"/>
        <v>0</v>
      </c>
      <c r="X620" s="45"/>
      <c r="Y620" s="79">
        <f t="shared" si="176"/>
        <v>0</v>
      </c>
      <c r="Z620" s="65"/>
      <c r="AA620" s="78">
        <f t="shared" si="177"/>
        <v>0</v>
      </c>
      <c r="AB620" s="45"/>
      <c r="AC620" s="79">
        <f t="shared" si="178"/>
        <v>0</v>
      </c>
      <c r="AD620" s="65"/>
      <c r="AE620" s="78">
        <f t="shared" si="179"/>
        <v>0</v>
      </c>
      <c r="AF620" s="45"/>
      <c r="AG620" s="79">
        <f t="shared" si="180"/>
        <v>0</v>
      </c>
      <c r="AH620" s="2"/>
      <c r="AI620" s="2"/>
      <c r="AJ620" s="2"/>
      <c r="AK620" s="2"/>
      <c r="AL620" s="2"/>
    </row>
    <row r="621" spans="1:38" ht="16.5" customHeight="1" outlineLevel="1">
      <c r="A621" s="12" t="s">
        <v>947</v>
      </c>
      <c r="B621" s="34" t="s">
        <v>511</v>
      </c>
      <c r="C621" s="281">
        <v>1881220</v>
      </c>
      <c r="D621" s="45">
        <v>0</v>
      </c>
      <c r="E621" s="46">
        <f t="shared" si="164"/>
        <v>0</v>
      </c>
      <c r="F621" s="46">
        <f t="shared" si="165"/>
        <v>0</v>
      </c>
      <c r="G621" s="46">
        <f t="shared" si="166"/>
        <v>0</v>
      </c>
      <c r="H621" s="53" t="e">
        <f t="shared" si="167"/>
        <v>#DIV/0!</v>
      </c>
      <c r="I621" s="54" t="e">
        <f t="shared" si="168"/>
        <v>#DIV/0!</v>
      </c>
      <c r="J621" s="65"/>
      <c r="K621" s="78">
        <f t="shared" si="169"/>
        <v>0</v>
      </c>
      <c r="L621" s="45"/>
      <c r="M621" s="79">
        <f t="shared" si="170"/>
        <v>0</v>
      </c>
      <c r="N621" s="65"/>
      <c r="O621" s="78">
        <f t="shared" si="171"/>
        <v>0</v>
      </c>
      <c r="P621" s="45"/>
      <c r="Q621" s="79">
        <f t="shared" si="172"/>
        <v>0</v>
      </c>
      <c r="R621" s="65"/>
      <c r="S621" s="78">
        <f t="shared" si="173"/>
        <v>0</v>
      </c>
      <c r="T621" s="45"/>
      <c r="U621" s="79">
        <f t="shared" si="174"/>
        <v>0</v>
      </c>
      <c r="V621" s="65"/>
      <c r="W621" s="78">
        <f t="shared" si="175"/>
        <v>0</v>
      </c>
      <c r="X621" s="45"/>
      <c r="Y621" s="79">
        <f t="shared" si="176"/>
        <v>0</v>
      </c>
      <c r="Z621" s="65"/>
      <c r="AA621" s="78">
        <f t="shared" si="177"/>
        <v>0</v>
      </c>
      <c r="AB621" s="45"/>
      <c r="AC621" s="79">
        <f t="shared" si="178"/>
        <v>0</v>
      </c>
      <c r="AD621" s="65"/>
      <c r="AE621" s="78">
        <f t="shared" si="179"/>
        <v>0</v>
      </c>
      <c r="AF621" s="45"/>
      <c r="AG621" s="79">
        <f t="shared" si="180"/>
        <v>0</v>
      </c>
      <c r="AH621" s="2"/>
      <c r="AI621" s="2"/>
      <c r="AJ621" s="2"/>
      <c r="AK621" s="2"/>
      <c r="AL621" s="2"/>
    </row>
    <row r="622" spans="1:38" ht="16.5" customHeight="1" outlineLevel="1">
      <c r="A622" s="12">
        <v>1701046</v>
      </c>
      <c r="B622" s="19" t="s">
        <v>16</v>
      </c>
      <c r="C622" s="281">
        <v>657400</v>
      </c>
      <c r="D622" s="45">
        <v>0</v>
      </c>
      <c r="E622" s="46">
        <f t="shared" si="164"/>
        <v>0</v>
      </c>
      <c r="F622" s="46">
        <f t="shared" si="165"/>
        <v>0</v>
      </c>
      <c r="G622" s="46">
        <f t="shared" si="166"/>
        <v>0</v>
      </c>
      <c r="H622" s="53" t="e">
        <f t="shared" si="167"/>
        <v>#DIV/0!</v>
      </c>
      <c r="I622" s="54" t="e">
        <f t="shared" si="168"/>
        <v>#DIV/0!</v>
      </c>
      <c r="J622" s="65"/>
      <c r="K622" s="78">
        <f t="shared" si="169"/>
        <v>0</v>
      </c>
      <c r="L622" s="45"/>
      <c r="M622" s="79">
        <f t="shared" si="170"/>
        <v>0</v>
      </c>
      <c r="N622" s="65"/>
      <c r="O622" s="78">
        <f t="shared" si="171"/>
        <v>0</v>
      </c>
      <c r="P622" s="45"/>
      <c r="Q622" s="79">
        <f t="shared" si="172"/>
        <v>0</v>
      </c>
      <c r="R622" s="65"/>
      <c r="S622" s="78">
        <f t="shared" si="173"/>
        <v>0</v>
      </c>
      <c r="T622" s="45"/>
      <c r="U622" s="79">
        <f t="shared" si="174"/>
        <v>0</v>
      </c>
      <c r="V622" s="65"/>
      <c r="W622" s="78">
        <f t="shared" si="175"/>
        <v>0</v>
      </c>
      <c r="X622" s="45"/>
      <c r="Y622" s="79">
        <f t="shared" si="176"/>
        <v>0</v>
      </c>
      <c r="Z622" s="65"/>
      <c r="AA622" s="78">
        <f t="shared" si="177"/>
        <v>0</v>
      </c>
      <c r="AB622" s="45"/>
      <c r="AC622" s="79">
        <f t="shared" si="178"/>
        <v>0</v>
      </c>
      <c r="AD622" s="65"/>
      <c r="AE622" s="78">
        <f t="shared" si="179"/>
        <v>0</v>
      </c>
      <c r="AF622" s="45"/>
      <c r="AG622" s="79">
        <f t="shared" si="180"/>
        <v>0</v>
      </c>
      <c r="AH622" s="2"/>
      <c r="AI622" s="2"/>
      <c r="AJ622" s="2"/>
      <c r="AK622" s="2"/>
      <c r="AL622" s="2"/>
    </row>
    <row r="623" spans="1:38" ht="16.5" customHeight="1" outlineLevel="1">
      <c r="A623" s="12">
        <v>1701050</v>
      </c>
      <c r="B623" s="19" t="s">
        <v>17</v>
      </c>
      <c r="C623" s="281">
        <v>1312900</v>
      </c>
      <c r="D623" s="45">
        <v>0</v>
      </c>
      <c r="E623" s="46">
        <f t="shared" si="164"/>
        <v>0</v>
      </c>
      <c r="F623" s="46">
        <f t="shared" si="165"/>
        <v>0</v>
      </c>
      <c r="G623" s="46">
        <f t="shared" si="166"/>
        <v>0</v>
      </c>
      <c r="H623" s="53" t="e">
        <f t="shared" si="167"/>
        <v>#DIV/0!</v>
      </c>
      <c r="I623" s="54" t="e">
        <f t="shared" si="168"/>
        <v>#DIV/0!</v>
      </c>
      <c r="J623" s="65"/>
      <c r="K623" s="78">
        <f t="shared" si="169"/>
        <v>0</v>
      </c>
      <c r="L623" s="45"/>
      <c r="M623" s="79">
        <f t="shared" si="170"/>
        <v>0</v>
      </c>
      <c r="N623" s="65"/>
      <c r="O623" s="78">
        <f t="shared" si="171"/>
        <v>0</v>
      </c>
      <c r="P623" s="45"/>
      <c r="Q623" s="79">
        <f t="shared" si="172"/>
        <v>0</v>
      </c>
      <c r="R623" s="65"/>
      <c r="S623" s="78">
        <f t="shared" si="173"/>
        <v>0</v>
      </c>
      <c r="T623" s="45"/>
      <c r="U623" s="79">
        <f t="shared" si="174"/>
        <v>0</v>
      </c>
      <c r="V623" s="65"/>
      <c r="W623" s="78">
        <f t="shared" si="175"/>
        <v>0</v>
      </c>
      <c r="X623" s="45"/>
      <c r="Y623" s="79">
        <f t="shared" si="176"/>
        <v>0</v>
      </c>
      <c r="Z623" s="65"/>
      <c r="AA623" s="78">
        <f t="shared" si="177"/>
        <v>0</v>
      </c>
      <c r="AB623" s="45"/>
      <c r="AC623" s="79">
        <f t="shared" si="178"/>
        <v>0</v>
      </c>
      <c r="AD623" s="65"/>
      <c r="AE623" s="78">
        <f t="shared" si="179"/>
        <v>0</v>
      </c>
      <c r="AF623" s="45"/>
      <c r="AG623" s="79">
        <f t="shared" si="180"/>
        <v>0</v>
      </c>
      <c r="AH623" s="2"/>
      <c r="AI623" s="2"/>
      <c r="AJ623" s="2"/>
      <c r="AK623" s="2"/>
      <c r="AL623" s="2"/>
    </row>
    <row r="624" spans="1:38" ht="16.5" customHeight="1" outlineLevel="1">
      <c r="A624" s="12">
        <v>2501124</v>
      </c>
      <c r="B624" s="19" t="s">
        <v>512</v>
      </c>
      <c r="C624" s="281">
        <v>2102260</v>
      </c>
      <c r="D624" s="45">
        <v>0</v>
      </c>
      <c r="E624" s="46">
        <f t="shared" si="164"/>
        <v>0</v>
      </c>
      <c r="F624" s="46">
        <f t="shared" si="165"/>
        <v>0</v>
      </c>
      <c r="G624" s="46">
        <f t="shared" si="166"/>
        <v>0</v>
      </c>
      <c r="H624" s="53" t="e">
        <f t="shared" si="167"/>
        <v>#DIV/0!</v>
      </c>
      <c r="I624" s="54" t="e">
        <f t="shared" si="168"/>
        <v>#DIV/0!</v>
      </c>
      <c r="J624" s="65"/>
      <c r="K624" s="78">
        <f t="shared" si="169"/>
        <v>0</v>
      </c>
      <c r="L624" s="45"/>
      <c r="M624" s="79">
        <f t="shared" si="170"/>
        <v>0</v>
      </c>
      <c r="N624" s="65"/>
      <c r="O624" s="78">
        <f t="shared" si="171"/>
        <v>0</v>
      </c>
      <c r="P624" s="45"/>
      <c r="Q624" s="79">
        <f t="shared" si="172"/>
        <v>0</v>
      </c>
      <c r="R624" s="65"/>
      <c r="S624" s="78">
        <f t="shared" si="173"/>
        <v>0</v>
      </c>
      <c r="T624" s="45"/>
      <c r="U624" s="79">
        <f t="shared" si="174"/>
        <v>0</v>
      </c>
      <c r="V624" s="65"/>
      <c r="W624" s="78">
        <f t="shared" si="175"/>
        <v>0</v>
      </c>
      <c r="X624" s="45"/>
      <c r="Y624" s="79">
        <f t="shared" si="176"/>
        <v>0</v>
      </c>
      <c r="Z624" s="65"/>
      <c r="AA624" s="78">
        <f t="shared" si="177"/>
        <v>0</v>
      </c>
      <c r="AB624" s="45"/>
      <c r="AC624" s="79">
        <f t="shared" si="178"/>
        <v>0</v>
      </c>
      <c r="AD624" s="65"/>
      <c r="AE624" s="78">
        <f t="shared" si="179"/>
        <v>0</v>
      </c>
      <c r="AF624" s="45"/>
      <c r="AG624" s="79">
        <f t="shared" si="180"/>
        <v>0</v>
      </c>
      <c r="AH624" s="2"/>
      <c r="AI624" s="2"/>
      <c r="AJ624" s="2"/>
      <c r="AK624" s="2"/>
      <c r="AL624" s="2"/>
    </row>
    <row r="625" spans="1:38" ht="16.5" customHeight="1" outlineLevel="1">
      <c r="A625" s="12">
        <v>1703051</v>
      </c>
      <c r="B625" s="27" t="s">
        <v>513</v>
      </c>
      <c r="C625" s="281">
        <v>915910</v>
      </c>
      <c r="D625" s="45">
        <v>0</v>
      </c>
      <c r="E625" s="46">
        <f t="shared" si="164"/>
        <v>0</v>
      </c>
      <c r="F625" s="46">
        <f t="shared" si="165"/>
        <v>0</v>
      </c>
      <c r="G625" s="46">
        <f t="shared" si="166"/>
        <v>0</v>
      </c>
      <c r="H625" s="53" t="e">
        <f t="shared" si="167"/>
        <v>#DIV/0!</v>
      </c>
      <c r="I625" s="54" t="e">
        <f t="shared" si="168"/>
        <v>#DIV/0!</v>
      </c>
      <c r="J625" s="65"/>
      <c r="K625" s="78">
        <f t="shared" si="169"/>
        <v>0</v>
      </c>
      <c r="L625" s="45"/>
      <c r="M625" s="79">
        <f t="shared" si="170"/>
        <v>0</v>
      </c>
      <c r="N625" s="65"/>
      <c r="O625" s="78">
        <f t="shared" si="171"/>
        <v>0</v>
      </c>
      <c r="P625" s="45"/>
      <c r="Q625" s="79">
        <f t="shared" si="172"/>
        <v>0</v>
      </c>
      <c r="R625" s="65"/>
      <c r="S625" s="78">
        <f t="shared" si="173"/>
        <v>0</v>
      </c>
      <c r="T625" s="45"/>
      <c r="U625" s="79">
        <f t="shared" si="174"/>
        <v>0</v>
      </c>
      <c r="V625" s="65"/>
      <c r="W625" s="78">
        <f t="shared" si="175"/>
        <v>0</v>
      </c>
      <c r="X625" s="45"/>
      <c r="Y625" s="79">
        <f t="shared" si="176"/>
        <v>0</v>
      </c>
      <c r="Z625" s="65"/>
      <c r="AA625" s="78">
        <f t="shared" si="177"/>
        <v>0</v>
      </c>
      <c r="AB625" s="45"/>
      <c r="AC625" s="79">
        <f t="shared" si="178"/>
        <v>0</v>
      </c>
      <c r="AD625" s="65"/>
      <c r="AE625" s="78">
        <f t="shared" si="179"/>
        <v>0</v>
      </c>
      <c r="AF625" s="45"/>
      <c r="AG625" s="79">
        <f t="shared" si="180"/>
        <v>0</v>
      </c>
      <c r="AH625" s="2"/>
      <c r="AI625" s="2"/>
      <c r="AJ625" s="2"/>
      <c r="AK625" s="2"/>
      <c r="AL625" s="2"/>
    </row>
    <row r="626" spans="1:38" ht="16.5" customHeight="1" outlineLevel="1">
      <c r="A626" s="12">
        <v>1703151</v>
      </c>
      <c r="B626" s="27" t="s">
        <v>514</v>
      </c>
      <c r="C626" s="281">
        <v>1400690</v>
      </c>
      <c r="D626" s="45">
        <v>0</v>
      </c>
      <c r="E626" s="46">
        <f t="shared" si="164"/>
        <v>0</v>
      </c>
      <c r="F626" s="46">
        <f t="shared" si="165"/>
        <v>0</v>
      </c>
      <c r="G626" s="46">
        <f t="shared" si="166"/>
        <v>0</v>
      </c>
      <c r="H626" s="53" t="e">
        <f t="shared" si="167"/>
        <v>#DIV/0!</v>
      </c>
      <c r="I626" s="54" t="e">
        <f t="shared" si="168"/>
        <v>#DIV/0!</v>
      </c>
      <c r="J626" s="65"/>
      <c r="K626" s="78">
        <f t="shared" si="169"/>
        <v>0</v>
      </c>
      <c r="L626" s="45"/>
      <c r="M626" s="79">
        <f t="shared" si="170"/>
        <v>0</v>
      </c>
      <c r="N626" s="65"/>
      <c r="O626" s="78">
        <f t="shared" si="171"/>
        <v>0</v>
      </c>
      <c r="P626" s="45"/>
      <c r="Q626" s="79">
        <f t="shared" si="172"/>
        <v>0</v>
      </c>
      <c r="R626" s="65"/>
      <c r="S626" s="78">
        <f t="shared" si="173"/>
        <v>0</v>
      </c>
      <c r="T626" s="45"/>
      <c r="U626" s="79">
        <f t="shared" si="174"/>
        <v>0</v>
      </c>
      <c r="V626" s="65"/>
      <c r="W626" s="78">
        <f t="shared" si="175"/>
        <v>0</v>
      </c>
      <c r="X626" s="45"/>
      <c r="Y626" s="79">
        <f t="shared" si="176"/>
        <v>0</v>
      </c>
      <c r="Z626" s="65"/>
      <c r="AA626" s="78">
        <f t="shared" si="177"/>
        <v>0</v>
      </c>
      <c r="AB626" s="45"/>
      <c r="AC626" s="79">
        <f t="shared" si="178"/>
        <v>0</v>
      </c>
      <c r="AD626" s="65"/>
      <c r="AE626" s="78">
        <f t="shared" si="179"/>
        <v>0</v>
      </c>
      <c r="AF626" s="45"/>
      <c r="AG626" s="79">
        <f t="shared" si="180"/>
        <v>0</v>
      </c>
      <c r="AH626" s="2"/>
      <c r="AI626" s="2"/>
      <c r="AJ626" s="2"/>
      <c r="AK626" s="2"/>
      <c r="AL626" s="2"/>
    </row>
    <row r="627" spans="1:38" ht="16.5" customHeight="1" outlineLevel="1">
      <c r="A627" s="12"/>
      <c r="B627" s="27" t="s">
        <v>515</v>
      </c>
      <c r="C627" s="281">
        <v>998390</v>
      </c>
      <c r="D627" s="45">
        <v>0</v>
      </c>
      <c r="E627" s="46">
        <f t="shared" si="164"/>
        <v>0</v>
      </c>
      <c r="F627" s="46">
        <f t="shared" si="165"/>
        <v>0</v>
      </c>
      <c r="G627" s="46">
        <f t="shared" si="166"/>
        <v>0</v>
      </c>
      <c r="H627" s="53" t="e">
        <f t="shared" si="167"/>
        <v>#DIV/0!</v>
      </c>
      <c r="I627" s="54" t="e">
        <f t="shared" si="168"/>
        <v>#DIV/0!</v>
      </c>
      <c r="J627" s="65"/>
      <c r="K627" s="78">
        <f t="shared" si="169"/>
        <v>0</v>
      </c>
      <c r="L627" s="45"/>
      <c r="M627" s="79">
        <f t="shared" si="170"/>
        <v>0</v>
      </c>
      <c r="N627" s="65"/>
      <c r="O627" s="78">
        <f t="shared" si="171"/>
        <v>0</v>
      </c>
      <c r="P627" s="45"/>
      <c r="Q627" s="79">
        <f t="shared" si="172"/>
        <v>0</v>
      </c>
      <c r="R627" s="65"/>
      <c r="S627" s="78">
        <f t="shared" si="173"/>
        <v>0</v>
      </c>
      <c r="T627" s="45"/>
      <c r="U627" s="79">
        <f t="shared" si="174"/>
        <v>0</v>
      </c>
      <c r="V627" s="65"/>
      <c r="W627" s="78">
        <f t="shared" si="175"/>
        <v>0</v>
      </c>
      <c r="X627" s="45"/>
      <c r="Y627" s="79">
        <f t="shared" si="176"/>
        <v>0</v>
      </c>
      <c r="Z627" s="65"/>
      <c r="AA627" s="78">
        <f t="shared" si="177"/>
        <v>0</v>
      </c>
      <c r="AB627" s="45"/>
      <c r="AC627" s="79">
        <f t="shared" si="178"/>
        <v>0</v>
      </c>
      <c r="AD627" s="65"/>
      <c r="AE627" s="78">
        <f t="shared" si="179"/>
        <v>0</v>
      </c>
      <c r="AF627" s="45"/>
      <c r="AG627" s="79">
        <f t="shared" si="180"/>
        <v>0</v>
      </c>
      <c r="AH627" s="2"/>
      <c r="AI627" s="2"/>
      <c r="AJ627" s="2"/>
      <c r="AK627" s="2"/>
      <c r="AL627" s="2"/>
    </row>
    <row r="628" spans="1:38" ht="16.5" customHeight="1" outlineLevel="1">
      <c r="A628" s="12">
        <v>3111003</v>
      </c>
      <c r="B628" s="27" t="s">
        <v>516</v>
      </c>
      <c r="C628" s="281">
        <v>107310</v>
      </c>
      <c r="D628" s="45">
        <v>0</v>
      </c>
      <c r="E628" s="46">
        <f t="shared" si="164"/>
        <v>0</v>
      </c>
      <c r="F628" s="46">
        <f t="shared" si="165"/>
        <v>0</v>
      </c>
      <c r="G628" s="46">
        <f t="shared" si="166"/>
        <v>0</v>
      </c>
      <c r="H628" s="53" t="e">
        <f t="shared" si="167"/>
        <v>#DIV/0!</v>
      </c>
      <c r="I628" s="54" t="e">
        <f t="shared" si="168"/>
        <v>#DIV/0!</v>
      </c>
      <c r="J628" s="65"/>
      <c r="K628" s="78">
        <f t="shared" si="169"/>
        <v>0</v>
      </c>
      <c r="L628" s="45"/>
      <c r="M628" s="79">
        <f t="shared" si="170"/>
        <v>0</v>
      </c>
      <c r="N628" s="65"/>
      <c r="O628" s="78">
        <f t="shared" si="171"/>
        <v>0</v>
      </c>
      <c r="P628" s="45"/>
      <c r="Q628" s="79">
        <f t="shared" si="172"/>
        <v>0</v>
      </c>
      <c r="R628" s="65"/>
      <c r="S628" s="78">
        <f t="shared" si="173"/>
        <v>0</v>
      </c>
      <c r="T628" s="45"/>
      <c r="U628" s="79">
        <f t="shared" si="174"/>
        <v>0</v>
      </c>
      <c r="V628" s="65"/>
      <c r="W628" s="78">
        <f t="shared" si="175"/>
        <v>0</v>
      </c>
      <c r="X628" s="45"/>
      <c r="Y628" s="79">
        <f t="shared" si="176"/>
        <v>0</v>
      </c>
      <c r="Z628" s="65"/>
      <c r="AA628" s="78">
        <f t="shared" si="177"/>
        <v>0</v>
      </c>
      <c r="AB628" s="45"/>
      <c r="AC628" s="79">
        <f t="shared" si="178"/>
        <v>0</v>
      </c>
      <c r="AD628" s="65"/>
      <c r="AE628" s="78">
        <f t="shared" si="179"/>
        <v>0</v>
      </c>
      <c r="AF628" s="45"/>
      <c r="AG628" s="79">
        <f t="shared" si="180"/>
        <v>0</v>
      </c>
      <c r="AH628" s="2"/>
      <c r="AI628" s="2"/>
      <c r="AJ628" s="2"/>
      <c r="AK628" s="2"/>
      <c r="AL628" s="2"/>
    </row>
    <row r="629" spans="1:38" ht="16.5" customHeight="1" outlineLevel="1">
      <c r="A629" s="12">
        <v>1703155</v>
      </c>
      <c r="B629" s="24" t="s">
        <v>517</v>
      </c>
      <c r="C629" s="281">
        <v>1628340</v>
      </c>
      <c r="D629" s="45">
        <v>0</v>
      </c>
      <c r="E629" s="46">
        <f t="shared" si="164"/>
        <v>0</v>
      </c>
      <c r="F629" s="46">
        <f t="shared" si="165"/>
        <v>0</v>
      </c>
      <c r="G629" s="46">
        <f t="shared" si="166"/>
        <v>0</v>
      </c>
      <c r="H629" s="53" t="e">
        <f t="shared" si="167"/>
        <v>#DIV/0!</v>
      </c>
      <c r="I629" s="54" t="e">
        <f t="shared" si="168"/>
        <v>#DIV/0!</v>
      </c>
      <c r="J629" s="65"/>
      <c r="K629" s="78">
        <f t="shared" si="169"/>
        <v>0</v>
      </c>
      <c r="L629" s="45"/>
      <c r="M629" s="79">
        <f t="shared" si="170"/>
        <v>0</v>
      </c>
      <c r="N629" s="65"/>
      <c r="O629" s="78">
        <f t="shared" si="171"/>
        <v>0</v>
      </c>
      <c r="P629" s="45"/>
      <c r="Q629" s="79">
        <f t="shared" si="172"/>
        <v>0</v>
      </c>
      <c r="R629" s="65"/>
      <c r="S629" s="78">
        <f t="shared" si="173"/>
        <v>0</v>
      </c>
      <c r="T629" s="45"/>
      <c r="U629" s="79">
        <f t="shared" si="174"/>
        <v>0</v>
      </c>
      <c r="V629" s="65"/>
      <c r="W629" s="78">
        <f t="shared" si="175"/>
        <v>0</v>
      </c>
      <c r="X629" s="45"/>
      <c r="Y629" s="79">
        <f t="shared" si="176"/>
        <v>0</v>
      </c>
      <c r="Z629" s="65"/>
      <c r="AA629" s="78">
        <f t="shared" si="177"/>
        <v>0</v>
      </c>
      <c r="AB629" s="45"/>
      <c r="AC629" s="79">
        <f t="shared" si="178"/>
        <v>0</v>
      </c>
      <c r="AD629" s="65"/>
      <c r="AE629" s="78">
        <f t="shared" si="179"/>
        <v>0</v>
      </c>
      <c r="AF629" s="45"/>
      <c r="AG629" s="79">
        <f t="shared" si="180"/>
        <v>0</v>
      </c>
      <c r="AH629" s="2"/>
      <c r="AI629" s="2"/>
      <c r="AJ629" s="2"/>
      <c r="AK629" s="2"/>
      <c r="AL629" s="2"/>
    </row>
    <row r="630" spans="1:38" ht="16.5" customHeight="1" outlineLevel="1">
      <c r="A630" s="12">
        <v>1703255</v>
      </c>
      <c r="B630" s="24" t="s">
        <v>518</v>
      </c>
      <c r="C630" s="281">
        <v>2104320</v>
      </c>
      <c r="D630" s="45">
        <v>0</v>
      </c>
      <c r="E630" s="46">
        <f t="shared" si="164"/>
        <v>0</v>
      </c>
      <c r="F630" s="46">
        <f t="shared" si="165"/>
        <v>0</v>
      </c>
      <c r="G630" s="46">
        <f t="shared" si="166"/>
        <v>0</v>
      </c>
      <c r="H630" s="53" t="e">
        <f t="shared" si="167"/>
        <v>#DIV/0!</v>
      </c>
      <c r="I630" s="54" t="e">
        <f t="shared" si="168"/>
        <v>#DIV/0!</v>
      </c>
      <c r="J630" s="65"/>
      <c r="K630" s="78">
        <f t="shared" si="169"/>
        <v>0</v>
      </c>
      <c r="L630" s="45"/>
      <c r="M630" s="79">
        <f t="shared" si="170"/>
        <v>0</v>
      </c>
      <c r="N630" s="65"/>
      <c r="O630" s="78">
        <f t="shared" si="171"/>
        <v>0</v>
      </c>
      <c r="P630" s="45"/>
      <c r="Q630" s="79">
        <f t="shared" si="172"/>
        <v>0</v>
      </c>
      <c r="R630" s="65"/>
      <c r="S630" s="78">
        <f t="shared" si="173"/>
        <v>0</v>
      </c>
      <c r="T630" s="45"/>
      <c r="U630" s="79">
        <f t="shared" si="174"/>
        <v>0</v>
      </c>
      <c r="V630" s="65"/>
      <c r="W630" s="78">
        <f t="shared" si="175"/>
        <v>0</v>
      </c>
      <c r="X630" s="45"/>
      <c r="Y630" s="79">
        <f t="shared" si="176"/>
        <v>0</v>
      </c>
      <c r="Z630" s="65"/>
      <c r="AA630" s="78">
        <f t="shared" si="177"/>
        <v>0</v>
      </c>
      <c r="AB630" s="45"/>
      <c r="AC630" s="79">
        <f t="shared" si="178"/>
        <v>0</v>
      </c>
      <c r="AD630" s="65"/>
      <c r="AE630" s="78">
        <f t="shared" si="179"/>
        <v>0</v>
      </c>
      <c r="AF630" s="45"/>
      <c r="AG630" s="79">
        <f t="shared" si="180"/>
        <v>0</v>
      </c>
      <c r="AH630" s="2"/>
      <c r="AI630" s="2"/>
      <c r="AJ630" s="2"/>
      <c r="AK630" s="2"/>
      <c r="AL630" s="2"/>
    </row>
    <row r="631" spans="1:38" ht="16.5" customHeight="1" outlineLevel="1">
      <c r="A631" s="12"/>
      <c r="B631" s="27" t="s">
        <v>519</v>
      </c>
      <c r="C631" s="281">
        <v>1764710</v>
      </c>
      <c r="D631" s="45">
        <v>0</v>
      </c>
      <c r="E631" s="46">
        <f t="shared" si="164"/>
        <v>0</v>
      </c>
      <c r="F631" s="46">
        <f t="shared" si="165"/>
        <v>0</v>
      </c>
      <c r="G631" s="46">
        <f t="shared" si="166"/>
        <v>0</v>
      </c>
      <c r="H631" s="53" t="e">
        <f t="shared" si="167"/>
        <v>#DIV/0!</v>
      </c>
      <c r="I631" s="54" t="e">
        <f t="shared" si="168"/>
        <v>#DIV/0!</v>
      </c>
      <c r="J631" s="65"/>
      <c r="K631" s="78">
        <f t="shared" si="169"/>
        <v>0</v>
      </c>
      <c r="L631" s="45"/>
      <c r="M631" s="79">
        <f t="shared" si="170"/>
        <v>0</v>
      </c>
      <c r="N631" s="65"/>
      <c r="O631" s="78">
        <f t="shared" si="171"/>
        <v>0</v>
      </c>
      <c r="P631" s="45"/>
      <c r="Q631" s="79">
        <f t="shared" si="172"/>
        <v>0</v>
      </c>
      <c r="R631" s="65"/>
      <c r="S631" s="78">
        <f t="shared" si="173"/>
        <v>0</v>
      </c>
      <c r="T631" s="45"/>
      <c r="U631" s="79">
        <f t="shared" si="174"/>
        <v>0</v>
      </c>
      <c r="V631" s="65"/>
      <c r="W631" s="78">
        <f t="shared" si="175"/>
        <v>0</v>
      </c>
      <c r="X631" s="45"/>
      <c r="Y631" s="79">
        <f t="shared" si="176"/>
        <v>0</v>
      </c>
      <c r="Z631" s="65"/>
      <c r="AA631" s="78">
        <f t="shared" si="177"/>
        <v>0</v>
      </c>
      <c r="AB631" s="45"/>
      <c r="AC631" s="79">
        <f t="shared" si="178"/>
        <v>0</v>
      </c>
      <c r="AD631" s="65"/>
      <c r="AE631" s="78">
        <f t="shared" si="179"/>
        <v>0</v>
      </c>
      <c r="AF631" s="45"/>
      <c r="AG631" s="79">
        <f t="shared" si="180"/>
        <v>0</v>
      </c>
      <c r="AH631" s="2"/>
      <c r="AI631" s="2"/>
      <c r="AJ631" s="2"/>
      <c r="AK631" s="2"/>
      <c r="AL631" s="2"/>
    </row>
    <row r="632" spans="1:38" ht="16.5" customHeight="1" outlineLevel="1">
      <c r="A632" s="12"/>
      <c r="B632" s="27"/>
      <c r="C632" s="14"/>
      <c r="D632" s="45"/>
      <c r="E632" s="46"/>
      <c r="F632" s="46"/>
      <c r="G632" s="46"/>
      <c r="H632" s="53"/>
      <c r="I632" s="54"/>
      <c r="J632" s="65"/>
      <c r="K632" s="78"/>
      <c r="L632" s="45"/>
      <c r="M632" s="79"/>
      <c r="N632" s="65"/>
      <c r="O632" s="78"/>
      <c r="P632" s="45"/>
      <c r="Q632" s="79"/>
      <c r="R632" s="65"/>
      <c r="S632" s="78"/>
      <c r="T632" s="45"/>
      <c r="U632" s="79"/>
      <c r="V632" s="65"/>
      <c r="W632" s="78"/>
      <c r="X632" s="45"/>
      <c r="Y632" s="79"/>
      <c r="Z632" s="65"/>
      <c r="AA632" s="78"/>
      <c r="AB632" s="45"/>
      <c r="AC632" s="79"/>
      <c r="AD632" s="65"/>
      <c r="AE632" s="78"/>
      <c r="AF632" s="45"/>
      <c r="AG632" s="79"/>
      <c r="AH632" s="2"/>
      <c r="AI632" s="2"/>
      <c r="AJ632" s="2"/>
      <c r="AK632" s="2"/>
      <c r="AL632" s="2"/>
    </row>
    <row r="633" spans="1:38" ht="16.5" customHeight="1" outlineLevel="1">
      <c r="A633" s="58"/>
      <c r="B633" s="83" t="s">
        <v>520</v>
      </c>
      <c r="C633" s="99"/>
      <c r="D633" s="60">
        <v>0</v>
      </c>
      <c r="E633" s="61">
        <f t="shared" ref="E633:G633" si="183">SUM(E634:E650)</f>
        <v>0</v>
      </c>
      <c r="F633" s="61">
        <f t="shared" si="183"/>
        <v>0</v>
      </c>
      <c r="G633" s="61">
        <f t="shared" si="183"/>
        <v>0</v>
      </c>
      <c r="H633" s="62" t="e">
        <f t="shared" si="167"/>
        <v>#DIV/0!</v>
      </c>
      <c r="I633" s="63" t="e">
        <f t="shared" si="168"/>
        <v>#DIV/0!</v>
      </c>
      <c r="J633" s="84">
        <f t="shared" ref="J633:AG633" si="184">SUM(J634:J650)</f>
        <v>0</v>
      </c>
      <c r="K633" s="85">
        <f t="shared" si="184"/>
        <v>0</v>
      </c>
      <c r="L633" s="60">
        <f t="shared" si="184"/>
        <v>0</v>
      </c>
      <c r="M633" s="86">
        <f t="shared" si="184"/>
        <v>0</v>
      </c>
      <c r="N633" s="84">
        <f t="shared" si="184"/>
        <v>0</v>
      </c>
      <c r="O633" s="85">
        <f t="shared" si="184"/>
        <v>0</v>
      </c>
      <c r="P633" s="60">
        <f t="shared" si="184"/>
        <v>0</v>
      </c>
      <c r="Q633" s="86">
        <f t="shared" si="184"/>
        <v>0</v>
      </c>
      <c r="R633" s="84">
        <f t="shared" si="184"/>
        <v>0</v>
      </c>
      <c r="S633" s="85">
        <f t="shared" si="184"/>
        <v>0</v>
      </c>
      <c r="T633" s="60">
        <f t="shared" si="184"/>
        <v>0</v>
      </c>
      <c r="U633" s="86">
        <f t="shared" si="184"/>
        <v>0</v>
      </c>
      <c r="V633" s="84">
        <f t="shared" si="184"/>
        <v>0</v>
      </c>
      <c r="W633" s="85">
        <f t="shared" si="184"/>
        <v>0</v>
      </c>
      <c r="X633" s="60">
        <f t="shared" si="184"/>
        <v>0</v>
      </c>
      <c r="Y633" s="86">
        <f t="shared" si="184"/>
        <v>0</v>
      </c>
      <c r="Z633" s="84">
        <f t="shared" si="184"/>
        <v>0</v>
      </c>
      <c r="AA633" s="85">
        <f t="shared" si="184"/>
        <v>0</v>
      </c>
      <c r="AB633" s="60">
        <f t="shared" si="184"/>
        <v>0</v>
      </c>
      <c r="AC633" s="86">
        <f t="shared" si="184"/>
        <v>0</v>
      </c>
      <c r="AD633" s="84">
        <f t="shared" si="184"/>
        <v>0</v>
      </c>
      <c r="AE633" s="85">
        <f t="shared" si="184"/>
        <v>0</v>
      </c>
      <c r="AF633" s="60">
        <f t="shared" si="184"/>
        <v>0</v>
      </c>
      <c r="AG633" s="86">
        <f t="shared" si="184"/>
        <v>0</v>
      </c>
      <c r="AH633" s="2"/>
      <c r="AI633" s="2"/>
      <c r="AJ633" s="2"/>
      <c r="AK633" s="2"/>
      <c r="AL633" s="2"/>
    </row>
    <row r="634" spans="1:38" ht="16.5" customHeight="1" outlineLevel="1">
      <c r="A634" s="12" t="s">
        <v>950</v>
      </c>
      <c r="B634" s="27" t="s">
        <v>521</v>
      </c>
      <c r="C634" s="281">
        <v>5980</v>
      </c>
      <c r="D634" s="45">
        <v>0</v>
      </c>
      <c r="E634" s="46">
        <f t="shared" si="164"/>
        <v>0</v>
      </c>
      <c r="F634" s="46">
        <f t="shared" si="165"/>
        <v>0</v>
      </c>
      <c r="G634" s="46">
        <f t="shared" si="166"/>
        <v>0</v>
      </c>
      <c r="H634" s="53" t="e">
        <f t="shared" si="167"/>
        <v>#DIV/0!</v>
      </c>
      <c r="I634" s="54" t="e">
        <f t="shared" si="168"/>
        <v>#DIV/0!</v>
      </c>
      <c r="J634" s="65"/>
      <c r="K634" s="78">
        <f t="shared" si="169"/>
        <v>0</v>
      </c>
      <c r="L634" s="45"/>
      <c r="M634" s="79">
        <f t="shared" si="170"/>
        <v>0</v>
      </c>
      <c r="N634" s="65"/>
      <c r="O634" s="78">
        <f t="shared" si="171"/>
        <v>0</v>
      </c>
      <c r="P634" s="45"/>
      <c r="Q634" s="79">
        <f t="shared" si="172"/>
        <v>0</v>
      </c>
      <c r="R634" s="65"/>
      <c r="S634" s="78">
        <f t="shared" si="173"/>
        <v>0</v>
      </c>
      <c r="T634" s="45"/>
      <c r="U634" s="79">
        <f t="shared" si="174"/>
        <v>0</v>
      </c>
      <c r="V634" s="65"/>
      <c r="W634" s="78">
        <f t="shared" si="175"/>
        <v>0</v>
      </c>
      <c r="X634" s="45"/>
      <c r="Y634" s="79">
        <f t="shared" si="176"/>
        <v>0</v>
      </c>
      <c r="Z634" s="65"/>
      <c r="AA634" s="78">
        <f t="shared" si="177"/>
        <v>0</v>
      </c>
      <c r="AB634" s="45"/>
      <c r="AC634" s="79">
        <f t="shared" si="178"/>
        <v>0</v>
      </c>
      <c r="AD634" s="65"/>
      <c r="AE634" s="78">
        <f t="shared" si="179"/>
        <v>0</v>
      </c>
      <c r="AF634" s="45"/>
      <c r="AG634" s="79">
        <f t="shared" si="180"/>
        <v>0</v>
      </c>
      <c r="AH634" s="2"/>
      <c r="AI634" s="2"/>
      <c r="AJ634" s="2"/>
      <c r="AK634" s="2"/>
      <c r="AL634" s="2"/>
    </row>
    <row r="635" spans="1:38" ht="16.5" customHeight="1" outlineLevel="1">
      <c r="A635" s="12">
        <v>3101001</v>
      </c>
      <c r="B635" s="27" t="s">
        <v>522</v>
      </c>
      <c r="C635" s="281">
        <v>132090</v>
      </c>
      <c r="D635" s="45">
        <v>0</v>
      </c>
      <c r="E635" s="46">
        <f t="shared" si="164"/>
        <v>0</v>
      </c>
      <c r="F635" s="46">
        <f t="shared" si="165"/>
        <v>0</v>
      </c>
      <c r="G635" s="46">
        <f t="shared" si="166"/>
        <v>0</v>
      </c>
      <c r="H635" s="53" t="e">
        <f t="shared" si="167"/>
        <v>#DIV/0!</v>
      </c>
      <c r="I635" s="54" t="e">
        <f t="shared" si="168"/>
        <v>#DIV/0!</v>
      </c>
      <c r="J635" s="65"/>
      <c r="K635" s="78">
        <f t="shared" si="169"/>
        <v>0</v>
      </c>
      <c r="L635" s="45"/>
      <c r="M635" s="79">
        <f t="shared" si="170"/>
        <v>0</v>
      </c>
      <c r="N635" s="65"/>
      <c r="O635" s="78">
        <f t="shared" si="171"/>
        <v>0</v>
      </c>
      <c r="P635" s="45"/>
      <c r="Q635" s="79">
        <f t="shared" si="172"/>
        <v>0</v>
      </c>
      <c r="R635" s="65"/>
      <c r="S635" s="78">
        <f t="shared" si="173"/>
        <v>0</v>
      </c>
      <c r="T635" s="45"/>
      <c r="U635" s="79">
        <f t="shared" si="174"/>
        <v>0</v>
      </c>
      <c r="V635" s="65"/>
      <c r="W635" s="78">
        <f t="shared" si="175"/>
        <v>0</v>
      </c>
      <c r="X635" s="45"/>
      <c r="Y635" s="79">
        <f t="shared" si="176"/>
        <v>0</v>
      </c>
      <c r="Z635" s="65"/>
      <c r="AA635" s="78">
        <f t="shared" si="177"/>
        <v>0</v>
      </c>
      <c r="AB635" s="45"/>
      <c r="AC635" s="79">
        <f t="shared" si="178"/>
        <v>0</v>
      </c>
      <c r="AD635" s="65"/>
      <c r="AE635" s="78">
        <f t="shared" si="179"/>
        <v>0</v>
      </c>
      <c r="AF635" s="45"/>
      <c r="AG635" s="79">
        <f t="shared" si="180"/>
        <v>0</v>
      </c>
      <c r="AH635" s="2"/>
      <c r="AI635" s="2"/>
      <c r="AJ635" s="2"/>
      <c r="AK635" s="2"/>
      <c r="AL635" s="2"/>
    </row>
    <row r="636" spans="1:38" ht="16.5" customHeight="1" outlineLevel="1">
      <c r="A636" s="12">
        <v>3101101</v>
      </c>
      <c r="B636" s="27" t="s">
        <v>523</v>
      </c>
      <c r="C636" s="281">
        <v>145360</v>
      </c>
      <c r="D636" s="45">
        <v>0</v>
      </c>
      <c r="E636" s="46">
        <f t="shared" si="164"/>
        <v>0</v>
      </c>
      <c r="F636" s="46">
        <f t="shared" si="165"/>
        <v>0</v>
      </c>
      <c r="G636" s="46">
        <f t="shared" si="166"/>
        <v>0</v>
      </c>
      <c r="H636" s="53" t="e">
        <f t="shared" si="167"/>
        <v>#DIV/0!</v>
      </c>
      <c r="I636" s="54" t="e">
        <f t="shared" si="168"/>
        <v>#DIV/0!</v>
      </c>
      <c r="J636" s="65"/>
      <c r="K636" s="78">
        <f t="shared" si="169"/>
        <v>0</v>
      </c>
      <c r="L636" s="45"/>
      <c r="M636" s="79">
        <f t="shared" si="170"/>
        <v>0</v>
      </c>
      <c r="N636" s="65"/>
      <c r="O636" s="78">
        <f t="shared" si="171"/>
        <v>0</v>
      </c>
      <c r="P636" s="45"/>
      <c r="Q636" s="79">
        <f t="shared" si="172"/>
        <v>0</v>
      </c>
      <c r="R636" s="65"/>
      <c r="S636" s="78">
        <f t="shared" si="173"/>
        <v>0</v>
      </c>
      <c r="T636" s="45"/>
      <c r="U636" s="79">
        <f t="shared" si="174"/>
        <v>0</v>
      </c>
      <c r="V636" s="65"/>
      <c r="W636" s="78">
        <f t="shared" si="175"/>
        <v>0</v>
      </c>
      <c r="X636" s="45"/>
      <c r="Y636" s="79">
        <f t="shared" si="176"/>
        <v>0</v>
      </c>
      <c r="Z636" s="65"/>
      <c r="AA636" s="78">
        <f t="shared" si="177"/>
        <v>0</v>
      </c>
      <c r="AB636" s="45"/>
      <c r="AC636" s="79">
        <f t="shared" si="178"/>
        <v>0</v>
      </c>
      <c r="AD636" s="65"/>
      <c r="AE636" s="78">
        <f t="shared" si="179"/>
        <v>0</v>
      </c>
      <c r="AF636" s="45"/>
      <c r="AG636" s="79">
        <f t="shared" si="180"/>
        <v>0</v>
      </c>
      <c r="AH636" s="2"/>
      <c r="AI636" s="2"/>
      <c r="AJ636" s="2"/>
      <c r="AK636" s="2"/>
      <c r="AL636" s="2"/>
    </row>
    <row r="637" spans="1:38" ht="16.5" customHeight="1" outlineLevel="1">
      <c r="A637" s="12">
        <v>3101002</v>
      </c>
      <c r="B637" s="27" t="s">
        <v>524</v>
      </c>
      <c r="C637" s="281">
        <v>211890</v>
      </c>
      <c r="D637" s="45">
        <v>0</v>
      </c>
      <c r="E637" s="46">
        <f t="shared" si="164"/>
        <v>0</v>
      </c>
      <c r="F637" s="46">
        <f t="shared" si="165"/>
        <v>0</v>
      </c>
      <c r="G637" s="46">
        <f t="shared" si="166"/>
        <v>0</v>
      </c>
      <c r="H637" s="53" t="e">
        <f t="shared" si="167"/>
        <v>#DIV/0!</v>
      </c>
      <c r="I637" s="54" t="e">
        <f t="shared" si="168"/>
        <v>#DIV/0!</v>
      </c>
      <c r="J637" s="65"/>
      <c r="K637" s="78">
        <f t="shared" si="169"/>
        <v>0</v>
      </c>
      <c r="L637" s="45"/>
      <c r="M637" s="79">
        <f t="shared" si="170"/>
        <v>0</v>
      </c>
      <c r="N637" s="65"/>
      <c r="O637" s="78">
        <f t="shared" si="171"/>
        <v>0</v>
      </c>
      <c r="P637" s="45"/>
      <c r="Q637" s="79">
        <f t="shared" si="172"/>
        <v>0</v>
      </c>
      <c r="R637" s="65"/>
      <c r="S637" s="78">
        <f t="shared" si="173"/>
        <v>0</v>
      </c>
      <c r="T637" s="45"/>
      <c r="U637" s="79">
        <f t="shared" si="174"/>
        <v>0</v>
      </c>
      <c r="V637" s="65"/>
      <c r="W637" s="78">
        <f t="shared" si="175"/>
        <v>0</v>
      </c>
      <c r="X637" s="45"/>
      <c r="Y637" s="79">
        <f t="shared" si="176"/>
        <v>0</v>
      </c>
      <c r="Z637" s="65"/>
      <c r="AA637" s="78">
        <f t="shared" si="177"/>
        <v>0</v>
      </c>
      <c r="AB637" s="45"/>
      <c r="AC637" s="79">
        <f t="shared" si="178"/>
        <v>0</v>
      </c>
      <c r="AD637" s="65"/>
      <c r="AE637" s="78">
        <f t="shared" si="179"/>
        <v>0</v>
      </c>
      <c r="AF637" s="45"/>
      <c r="AG637" s="79">
        <f t="shared" si="180"/>
        <v>0</v>
      </c>
      <c r="AH637" s="2"/>
      <c r="AI637" s="2"/>
      <c r="AJ637" s="2"/>
      <c r="AK637" s="2"/>
      <c r="AL637" s="2"/>
    </row>
    <row r="638" spans="1:38" ht="16.5" customHeight="1">
      <c r="A638" s="12" t="s">
        <v>1134</v>
      </c>
      <c r="B638" s="27" t="s">
        <v>1135</v>
      </c>
      <c r="C638" s="281">
        <v>62670</v>
      </c>
      <c r="D638" s="45"/>
      <c r="E638" s="46">
        <f t="shared" si="164"/>
        <v>0</v>
      </c>
      <c r="F638" s="46">
        <f t="shared" si="165"/>
        <v>0</v>
      </c>
      <c r="G638" s="46">
        <f t="shared" si="166"/>
        <v>0</v>
      </c>
      <c r="H638" s="53" t="e">
        <f t="shared" si="167"/>
        <v>#DIV/0!</v>
      </c>
      <c r="I638" s="54" t="e">
        <f t="shared" si="168"/>
        <v>#DIV/0!</v>
      </c>
      <c r="J638" s="65"/>
      <c r="K638" s="78">
        <f t="shared" si="169"/>
        <v>0</v>
      </c>
      <c r="L638" s="45"/>
      <c r="M638" s="79">
        <f t="shared" si="170"/>
        <v>0</v>
      </c>
      <c r="N638" s="65"/>
      <c r="O638" s="78">
        <f t="shared" si="171"/>
        <v>0</v>
      </c>
      <c r="P638" s="45"/>
      <c r="Q638" s="79">
        <f t="shared" si="172"/>
        <v>0</v>
      </c>
      <c r="R638" s="65"/>
      <c r="S638" s="78">
        <f t="shared" si="173"/>
        <v>0</v>
      </c>
      <c r="T638" s="45"/>
      <c r="U638" s="79">
        <f t="shared" si="174"/>
        <v>0</v>
      </c>
      <c r="V638" s="65"/>
      <c r="W638" s="78">
        <f t="shared" si="175"/>
        <v>0</v>
      </c>
      <c r="X638" s="45"/>
      <c r="Y638" s="79">
        <f t="shared" si="176"/>
        <v>0</v>
      </c>
      <c r="Z638" s="65"/>
      <c r="AA638" s="78">
        <f t="shared" si="177"/>
        <v>0</v>
      </c>
      <c r="AB638" s="45"/>
      <c r="AC638" s="79">
        <f t="shared" si="178"/>
        <v>0</v>
      </c>
      <c r="AD638" s="65"/>
      <c r="AE638" s="78">
        <f t="shared" si="179"/>
        <v>0</v>
      </c>
      <c r="AF638" s="45"/>
      <c r="AG638" s="79">
        <f t="shared" si="180"/>
        <v>0</v>
      </c>
    </row>
    <row r="639" spans="1:38" ht="39" customHeight="1" outlineLevel="1">
      <c r="A639" s="12" t="s">
        <v>951</v>
      </c>
      <c r="B639" s="27" t="s">
        <v>525</v>
      </c>
      <c r="C639" s="281">
        <v>237980</v>
      </c>
      <c r="D639" s="45">
        <v>0</v>
      </c>
      <c r="E639" s="46">
        <f t="shared" si="164"/>
        <v>0</v>
      </c>
      <c r="F639" s="46">
        <f t="shared" si="165"/>
        <v>0</v>
      </c>
      <c r="G639" s="46">
        <f t="shared" si="166"/>
        <v>0</v>
      </c>
      <c r="H639" s="53" t="e">
        <f t="shared" si="167"/>
        <v>#DIV/0!</v>
      </c>
      <c r="I639" s="54" t="e">
        <f t="shared" si="168"/>
        <v>#DIV/0!</v>
      </c>
      <c r="J639" s="65"/>
      <c r="K639" s="78">
        <f t="shared" si="169"/>
        <v>0</v>
      </c>
      <c r="L639" s="45"/>
      <c r="M639" s="79">
        <f t="shared" si="170"/>
        <v>0</v>
      </c>
      <c r="N639" s="65"/>
      <c r="O639" s="78">
        <f t="shared" si="171"/>
        <v>0</v>
      </c>
      <c r="P639" s="45"/>
      <c r="Q639" s="79">
        <f t="shared" si="172"/>
        <v>0</v>
      </c>
      <c r="R639" s="65"/>
      <c r="S639" s="78">
        <f t="shared" si="173"/>
        <v>0</v>
      </c>
      <c r="T639" s="45"/>
      <c r="U639" s="79">
        <f t="shared" si="174"/>
        <v>0</v>
      </c>
      <c r="V639" s="65"/>
      <c r="W639" s="78">
        <f t="shared" si="175"/>
        <v>0</v>
      </c>
      <c r="X639" s="45"/>
      <c r="Y639" s="79">
        <f t="shared" si="176"/>
        <v>0</v>
      </c>
      <c r="Z639" s="65"/>
      <c r="AA639" s="78">
        <f t="shared" si="177"/>
        <v>0</v>
      </c>
      <c r="AB639" s="45"/>
      <c r="AC639" s="79">
        <f t="shared" si="178"/>
        <v>0</v>
      </c>
      <c r="AD639" s="65"/>
      <c r="AE639" s="78">
        <f t="shared" si="179"/>
        <v>0</v>
      </c>
      <c r="AF639" s="45"/>
      <c r="AG639" s="79">
        <f t="shared" si="180"/>
        <v>0</v>
      </c>
      <c r="AH639" s="2"/>
      <c r="AI639" s="2"/>
      <c r="AJ639" s="2"/>
      <c r="AK639" s="2"/>
      <c r="AL639" s="2"/>
    </row>
    <row r="640" spans="1:38" ht="38.25" customHeight="1" outlineLevel="1">
      <c r="A640" s="12" t="s">
        <v>885</v>
      </c>
      <c r="B640" s="27" t="s">
        <v>526</v>
      </c>
      <c r="C640" s="281">
        <v>1233360</v>
      </c>
      <c r="D640" s="45">
        <v>0</v>
      </c>
      <c r="E640" s="46">
        <f t="shared" si="164"/>
        <v>0</v>
      </c>
      <c r="F640" s="46">
        <f t="shared" si="165"/>
        <v>0</v>
      </c>
      <c r="G640" s="46">
        <f t="shared" si="166"/>
        <v>0</v>
      </c>
      <c r="H640" s="53" t="e">
        <f t="shared" si="167"/>
        <v>#DIV/0!</v>
      </c>
      <c r="I640" s="54" t="e">
        <f t="shared" si="168"/>
        <v>#DIV/0!</v>
      </c>
      <c r="J640" s="65"/>
      <c r="K640" s="78">
        <f t="shared" si="169"/>
        <v>0</v>
      </c>
      <c r="L640" s="45"/>
      <c r="M640" s="79">
        <f t="shared" si="170"/>
        <v>0</v>
      </c>
      <c r="N640" s="65"/>
      <c r="O640" s="78">
        <f t="shared" si="171"/>
        <v>0</v>
      </c>
      <c r="P640" s="45"/>
      <c r="Q640" s="79">
        <f t="shared" si="172"/>
        <v>0</v>
      </c>
      <c r="R640" s="65"/>
      <c r="S640" s="78">
        <f t="shared" si="173"/>
        <v>0</v>
      </c>
      <c r="T640" s="45"/>
      <c r="U640" s="79">
        <f t="shared" si="174"/>
        <v>0</v>
      </c>
      <c r="V640" s="65"/>
      <c r="W640" s="78">
        <f t="shared" si="175"/>
        <v>0</v>
      </c>
      <c r="X640" s="45"/>
      <c r="Y640" s="79">
        <f t="shared" si="176"/>
        <v>0</v>
      </c>
      <c r="Z640" s="65"/>
      <c r="AA640" s="78">
        <f t="shared" si="177"/>
        <v>0</v>
      </c>
      <c r="AB640" s="45"/>
      <c r="AC640" s="79">
        <f t="shared" si="178"/>
        <v>0</v>
      </c>
      <c r="AD640" s="65"/>
      <c r="AE640" s="78">
        <f t="shared" si="179"/>
        <v>0</v>
      </c>
      <c r="AF640" s="45"/>
      <c r="AG640" s="79">
        <f t="shared" si="180"/>
        <v>0</v>
      </c>
      <c r="AH640" s="2"/>
      <c r="AI640" s="2"/>
      <c r="AJ640" s="2"/>
      <c r="AK640" s="2"/>
      <c r="AL640" s="2"/>
    </row>
    <row r="641" spans="1:38" ht="16.5" customHeight="1" outlineLevel="1">
      <c r="A641" s="12" t="s">
        <v>871</v>
      </c>
      <c r="B641" s="19" t="s">
        <v>139</v>
      </c>
      <c r="C641" s="281">
        <v>166500</v>
      </c>
      <c r="D641" s="45">
        <v>0</v>
      </c>
      <c r="E641" s="46">
        <f t="shared" si="164"/>
        <v>0</v>
      </c>
      <c r="F641" s="46">
        <f t="shared" si="165"/>
        <v>0</v>
      </c>
      <c r="G641" s="46">
        <f t="shared" si="166"/>
        <v>0</v>
      </c>
      <c r="H641" s="53" t="e">
        <f t="shared" si="167"/>
        <v>#DIV/0!</v>
      </c>
      <c r="I641" s="54" t="e">
        <f t="shared" si="168"/>
        <v>#DIV/0!</v>
      </c>
      <c r="J641" s="65"/>
      <c r="K641" s="78">
        <f t="shared" si="169"/>
        <v>0</v>
      </c>
      <c r="L641" s="45"/>
      <c r="M641" s="79">
        <f t="shared" si="170"/>
        <v>0</v>
      </c>
      <c r="N641" s="65"/>
      <c r="O641" s="78">
        <f t="shared" si="171"/>
        <v>0</v>
      </c>
      <c r="P641" s="45"/>
      <c r="Q641" s="79">
        <f t="shared" si="172"/>
        <v>0</v>
      </c>
      <c r="R641" s="65"/>
      <c r="S641" s="78">
        <f t="shared" si="173"/>
        <v>0</v>
      </c>
      <c r="T641" s="45"/>
      <c r="U641" s="79">
        <f t="shared" si="174"/>
        <v>0</v>
      </c>
      <c r="V641" s="65"/>
      <c r="W641" s="78">
        <f t="shared" si="175"/>
        <v>0</v>
      </c>
      <c r="X641" s="45"/>
      <c r="Y641" s="79">
        <f t="shared" si="176"/>
        <v>0</v>
      </c>
      <c r="Z641" s="65"/>
      <c r="AA641" s="78">
        <f t="shared" si="177"/>
        <v>0</v>
      </c>
      <c r="AB641" s="45"/>
      <c r="AC641" s="79">
        <f t="shared" si="178"/>
        <v>0</v>
      </c>
      <c r="AD641" s="65"/>
      <c r="AE641" s="78">
        <f t="shared" si="179"/>
        <v>0</v>
      </c>
      <c r="AF641" s="45"/>
      <c r="AG641" s="79">
        <f t="shared" si="180"/>
        <v>0</v>
      </c>
      <c r="AH641" s="2"/>
      <c r="AI641" s="2"/>
      <c r="AJ641" s="2"/>
      <c r="AK641" s="2"/>
      <c r="AL641" s="2"/>
    </row>
    <row r="642" spans="1:38" ht="16.5" customHeight="1" outlineLevel="1">
      <c r="A642" s="12" t="s">
        <v>872</v>
      </c>
      <c r="B642" s="19" t="s">
        <v>140</v>
      </c>
      <c r="C642" s="281">
        <v>665960</v>
      </c>
      <c r="D642" s="45">
        <v>0</v>
      </c>
      <c r="E642" s="46">
        <f t="shared" si="164"/>
        <v>0</v>
      </c>
      <c r="F642" s="46">
        <f t="shared" si="165"/>
        <v>0</v>
      </c>
      <c r="G642" s="46">
        <f t="shared" si="166"/>
        <v>0</v>
      </c>
      <c r="H642" s="53" t="e">
        <f t="shared" si="167"/>
        <v>#DIV/0!</v>
      </c>
      <c r="I642" s="54" t="e">
        <f t="shared" si="168"/>
        <v>#DIV/0!</v>
      </c>
      <c r="J642" s="65"/>
      <c r="K642" s="78">
        <f t="shared" si="169"/>
        <v>0</v>
      </c>
      <c r="L642" s="45"/>
      <c r="M642" s="79">
        <f t="shared" si="170"/>
        <v>0</v>
      </c>
      <c r="N642" s="65"/>
      <c r="O642" s="78">
        <f t="shared" si="171"/>
        <v>0</v>
      </c>
      <c r="P642" s="45"/>
      <c r="Q642" s="79">
        <f t="shared" si="172"/>
        <v>0</v>
      </c>
      <c r="R642" s="65"/>
      <c r="S642" s="78">
        <f t="shared" si="173"/>
        <v>0</v>
      </c>
      <c r="T642" s="45"/>
      <c r="U642" s="79">
        <f t="shared" si="174"/>
        <v>0</v>
      </c>
      <c r="V642" s="65"/>
      <c r="W642" s="78">
        <f t="shared" si="175"/>
        <v>0</v>
      </c>
      <c r="X642" s="45"/>
      <c r="Y642" s="79">
        <f t="shared" si="176"/>
        <v>0</v>
      </c>
      <c r="Z642" s="65"/>
      <c r="AA642" s="78">
        <f t="shared" si="177"/>
        <v>0</v>
      </c>
      <c r="AB642" s="45"/>
      <c r="AC642" s="79">
        <f t="shared" si="178"/>
        <v>0</v>
      </c>
      <c r="AD642" s="65"/>
      <c r="AE642" s="78">
        <f t="shared" si="179"/>
        <v>0</v>
      </c>
      <c r="AF642" s="45"/>
      <c r="AG642" s="79">
        <f t="shared" si="180"/>
        <v>0</v>
      </c>
      <c r="AH642" s="2"/>
      <c r="AI642" s="2"/>
      <c r="AJ642" s="2"/>
      <c r="AK642" s="2"/>
      <c r="AL642" s="2"/>
    </row>
    <row r="643" spans="1:38" ht="16.5" customHeight="1" outlineLevel="1">
      <c r="A643" s="12" t="s">
        <v>873</v>
      </c>
      <c r="B643" s="19" t="s">
        <v>141</v>
      </c>
      <c r="C643" s="281">
        <v>832460</v>
      </c>
      <c r="D643" s="45">
        <v>0</v>
      </c>
      <c r="E643" s="46">
        <f t="shared" si="164"/>
        <v>0</v>
      </c>
      <c r="F643" s="46">
        <f t="shared" si="165"/>
        <v>0</v>
      </c>
      <c r="G643" s="46">
        <f t="shared" si="166"/>
        <v>0</v>
      </c>
      <c r="H643" s="53" t="e">
        <f t="shared" si="167"/>
        <v>#DIV/0!</v>
      </c>
      <c r="I643" s="54" t="e">
        <f t="shared" si="168"/>
        <v>#DIV/0!</v>
      </c>
      <c r="J643" s="65"/>
      <c r="K643" s="78">
        <f t="shared" si="169"/>
        <v>0</v>
      </c>
      <c r="L643" s="45"/>
      <c r="M643" s="79">
        <f t="shared" si="170"/>
        <v>0</v>
      </c>
      <c r="N643" s="65"/>
      <c r="O643" s="78">
        <f t="shared" si="171"/>
        <v>0</v>
      </c>
      <c r="P643" s="45"/>
      <c r="Q643" s="79">
        <f t="shared" si="172"/>
        <v>0</v>
      </c>
      <c r="R643" s="65"/>
      <c r="S643" s="78">
        <f t="shared" si="173"/>
        <v>0</v>
      </c>
      <c r="T643" s="45"/>
      <c r="U643" s="79">
        <f t="shared" si="174"/>
        <v>0</v>
      </c>
      <c r="V643" s="65"/>
      <c r="W643" s="78">
        <f t="shared" si="175"/>
        <v>0</v>
      </c>
      <c r="X643" s="45"/>
      <c r="Y643" s="79">
        <f t="shared" si="176"/>
        <v>0</v>
      </c>
      <c r="Z643" s="65"/>
      <c r="AA643" s="78">
        <f t="shared" si="177"/>
        <v>0</v>
      </c>
      <c r="AB643" s="45"/>
      <c r="AC643" s="79">
        <f t="shared" si="178"/>
        <v>0</v>
      </c>
      <c r="AD643" s="65"/>
      <c r="AE643" s="78">
        <f t="shared" si="179"/>
        <v>0</v>
      </c>
      <c r="AF643" s="45"/>
      <c r="AG643" s="79">
        <f t="shared" si="180"/>
        <v>0</v>
      </c>
      <c r="AH643" s="2"/>
      <c r="AI643" s="2"/>
      <c r="AJ643" s="2"/>
      <c r="AK643" s="2"/>
      <c r="AL643" s="2"/>
    </row>
    <row r="644" spans="1:38" ht="16.5" customHeight="1" outlineLevel="1">
      <c r="A644" s="12" t="s">
        <v>874</v>
      </c>
      <c r="B644" s="24" t="s">
        <v>527</v>
      </c>
      <c r="C644" s="281">
        <v>471020</v>
      </c>
      <c r="D644" s="45">
        <v>0</v>
      </c>
      <c r="E644" s="46">
        <f t="shared" si="164"/>
        <v>0</v>
      </c>
      <c r="F644" s="46">
        <f t="shared" si="165"/>
        <v>0</v>
      </c>
      <c r="G644" s="46">
        <f t="shared" si="166"/>
        <v>0</v>
      </c>
      <c r="H644" s="53" t="e">
        <f t="shared" si="167"/>
        <v>#DIV/0!</v>
      </c>
      <c r="I644" s="54" t="e">
        <f t="shared" si="168"/>
        <v>#DIV/0!</v>
      </c>
      <c r="J644" s="65"/>
      <c r="K644" s="78">
        <f t="shared" si="169"/>
        <v>0</v>
      </c>
      <c r="L644" s="45"/>
      <c r="M644" s="79">
        <f t="shared" si="170"/>
        <v>0</v>
      </c>
      <c r="N644" s="65"/>
      <c r="O644" s="78">
        <f t="shared" si="171"/>
        <v>0</v>
      </c>
      <c r="P644" s="45"/>
      <c r="Q644" s="79">
        <f t="shared" si="172"/>
        <v>0</v>
      </c>
      <c r="R644" s="65"/>
      <c r="S644" s="78">
        <f t="shared" si="173"/>
        <v>0</v>
      </c>
      <c r="T644" s="45"/>
      <c r="U644" s="79">
        <f t="shared" si="174"/>
        <v>0</v>
      </c>
      <c r="V644" s="65"/>
      <c r="W644" s="78">
        <f t="shared" si="175"/>
        <v>0</v>
      </c>
      <c r="X644" s="45"/>
      <c r="Y644" s="79">
        <f t="shared" si="176"/>
        <v>0</v>
      </c>
      <c r="Z644" s="65"/>
      <c r="AA644" s="78">
        <f t="shared" si="177"/>
        <v>0</v>
      </c>
      <c r="AB644" s="45"/>
      <c r="AC644" s="79">
        <f t="shared" si="178"/>
        <v>0</v>
      </c>
      <c r="AD644" s="65"/>
      <c r="AE644" s="78">
        <f t="shared" si="179"/>
        <v>0</v>
      </c>
      <c r="AF644" s="45"/>
      <c r="AG644" s="79">
        <f t="shared" si="180"/>
        <v>0</v>
      </c>
      <c r="AH644" s="2"/>
      <c r="AI644" s="2"/>
      <c r="AJ644" s="2"/>
      <c r="AK644" s="2"/>
      <c r="AL644" s="2"/>
    </row>
    <row r="645" spans="1:38" ht="16.5" customHeight="1" outlineLevel="1">
      <c r="A645" s="12" t="s">
        <v>875</v>
      </c>
      <c r="B645" s="24" t="s">
        <v>143</v>
      </c>
      <c r="C645" s="281">
        <v>372900</v>
      </c>
      <c r="D645" s="45">
        <v>0</v>
      </c>
      <c r="E645" s="46">
        <f t="shared" si="164"/>
        <v>0</v>
      </c>
      <c r="F645" s="46">
        <f t="shared" si="165"/>
        <v>0</v>
      </c>
      <c r="G645" s="46">
        <f t="shared" si="166"/>
        <v>0</v>
      </c>
      <c r="H645" s="53" t="e">
        <f t="shared" si="167"/>
        <v>#DIV/0!</v>
      </c>
      <c r="I645" s="54" t="e">
        <f t="shared" si="168"/>
        <v>#DIV/0!</v>
      </c>
      <c r="J645" s="65"/>
      <c r="K645" s="78">
        <f t="shared" si="169"/>
        <v>0</v>
      </c>
      <c r="L645" s="45"/>
      <c r="M645" s="79">
        <f t="shared" si="170"/>
        <v>0</v>
      </c>
      <c r="N645" s="65"/>
      <c r="O645" s="78">
        <f t="shared" si="171"/>
        <v>0</v>
      </c>
      <c r="P645" s="45"/>
      <c r="Q645" s="79">
        <f t="shared" si="172"/>
        <v>0</v>
      </c>
      <c r="R645" s="65"/>
      <c r="S645" s="78">
        <f t="shared" si="173"/>
        <v>0</v>
      </c>
      <c r="T645" s="45"/>
      <c r="U645" s="79">
        <f t="shared" si="174"/>
        <v>0</v>
      </c>
      <c r="V645" s="65"/>
      <c r="W645" s="78">
        <f t="shared" si="175"/>
        <v>0</v>
      </c>
      <c r="X645" s="45"/>
      <c r="Y645" s="79">
        <f t="shared" si="176"/>
        <v>0</v>
      </c>
      <c r="Z645" s="65"/>
      <c r="AA645" s="78">
        <f t="shared" si="177"/>
        <v>0</v>
      </c>
      <c r="AB645" s="45"/>
      <c r="AC645" s="79">
        <f t="shared" si="178"/>
        <v>0</v>
      </c>
      <c r="AD645" s="65"/>
      <c r="AE645" s="78">
        <f t="shared" si="179"/>
        <v>0</v>
      </c>
      <c r="AF645" s="45"/>
      <c r="AG645" s="79">
        <f t="shared" si="180"/>
        <v>0</v>
      </c>
      <c r="AH645" s="2"/>
      <c r="AI645" s="2"/>
      <c r="AJ645" s="2"/>
      <c r="AK645" s="2"/>
      <c r="AL645" s="2"/>
    </row>
    <row r="646" spans="1:38" ht="16.5" customHeight="1" outlineLevel="1">
      <c r="A646" s="12" t="s">
        <v>877</v>
      </c>
      <c r="B646" s="27" t="s">
        <v>528</v>
      </c>
      <c r="C646" s="281">
        <v>689810</v>
      </c>
      <c r="D646" s="45">
        <v>0</v>
      </c>
      <c r="E646" s="46">
        <f t="shared" si="164"/>
        <v>0</v>
      </c>
      <c r="F646" s="46">
        <f t="shared" si="165"/>
        <v>0</v>
      </c>
      <c r="G646" s="46">
        <f t="shared" si="166"/>
        <v>0</v>
      </c>
      <c r="H646" s="53" t="e">
        <f t="shared" si="167"/>
        <v>#DIV/0!</v>
      </c>
      <c r="I646" s="54" t="e">
        <f t="shared" si="168"/>
        <v>#DIV/0!</v>
      </c>
      <c r="J646" s="65"/>
      <c r="K646" s="78">
        <f t="shared" si="169"/>
        <v>0</v>
      </c>
      <c r="L646" s="45"/>
      <c r="M646" s="79">
        <f t="shared" si="170"/>
        <v>0</v>
      </c>
      <c r="N646" s="65"/>
      <c r="O646" s="78">
        <f t="shared" si="171"/>
        <v>0</v>
      </c>
      <c r="P646" s="45"/>
      <c r="Q646" s="79">
        <f t="shared" si="172"/>
        <v>0</v>
      </c>
      <c r="R646" s="65"/>
      <c r="S646" s="78">
        <f t="shared" si="173"/>
        <v>0</v>
      </c>
      <c r="T646" s="45"/>
      <c r="U646" s="79">
        <f t="shared" si="174"/>
        <v>0</v>
      </c>
      <c r="V646" s="65"/>
      <c r="W646" s="78">
        <f t="shared" si="175"/>
        <v>0</v>
      </c>
      <c r="X646" s="45"/>
      <c r="Y646" s="79">
        <f t="shared" si="176"/>
        <v>0</v>
      </c>
      <c r="Z646" s="65"/>
      <c r="AA646" s="78">
        <f t="shared" si="177"/>
        <v>0</v>
      </c>
      <c r="AB646" s="45"/>
      <c r="AC646" s="79">
        <f t="shared" si="178"/>
        <v>0</v>
      </c>
      <c r="AD646" s="65"/>
      <c r="AE646" s="78">
        <f t="shared" si="179"/>
        <v>0</v>
      </c>
      <c r="AF646" s="45"/>
      <c r="AG646" s="79">
        <f t="shared" si="180"/>
        <v>0</v>
      </c>
      <c r="AH646" s="2"/>
      <c r="AI646" s="2"/>
      <c r="AJ646" s="2"/>
      <c r="AK646" s="2"/>
      <c r="AL646" s="2"/>
    </row>
    <row r="647" spans="1:38" ht="16.5" customHeight="1" outlineLevel="1">
      <c r="A647" s="12">
        <v>3002036</v>
      </c>
      <c r="B647" s="27" t="s">
        <v>529</v>
      </c>
      <c r="C647" s="281">
        <v>90760</v>
      </c>
      <c r="D647" s="45">
        <v>0</v>
      </c>
      <c r="E647" s="46">
        <f t="shared" si="164"/>
        <v>0</v>
      </c>
      <c r="F647" s="46">
        <f t="shared" si="165"/>
        <v>0</v>
      </c>
      <c r="G647" s="46">
        <f t="shared" si="166"/>
        <v>0</v>
      </c>
      <c r="H647" s="53" t="e">
        <f t="shared" si="167"/>
        <v>#DIV/0!</v>
      </c>
      <c r="I647" s="54" t="e">
        <f t="shared" si="168"/>
        <v>#DIV/0!</v>
      </c>
      <c r="J647" s="65"/>
      <c r="K647" s="78">
        <f t="shared" si="169"/>
        <v>0</v>
      </c>
      <c r="L647" s="45"/>
      <c r="M647" s="79">
        <f t="shared" si="170"/>
        <v>0</v>
      </c>
      <c r="N647" s="65"/>
      <c r="O647" s="78">
        <f t="shared" si="171"/>
        <v>0</v>
      </c>
      <c r="P647" s="45"/>
      <c r="Q647" s="79">
        <f t="shared" si="172"/>
        <v>0</v>
      </c>
      <c r="R647" s="65"/>
      <c r="S647" s="78">
        <f t="shared" si="173"/>
        <v>0</v>
      </c>
      <c r="T647" s="45"/>
      <c r="U647" s="79">
        <f t="shared" si="174"/>
        <v>0</v>
      </c>
      <c r="V647" s="65"/>
      <c r="W647" s="78">
        <f t="shared" si="175"/>
        <v>0</v>
      </c>
      <c r="X647" s="45"/>
      <c r="Y647" s="79">
        <f t="shared" si="176"/>
        <v>0</v>
      </c>
      <c r="Z647" s="65"/>
      <c r="AA647" s="78">
        <f t="shared" si="177"/>
        <v>0</v>
      </c>
      <c r="AB647" s="45"/>
      <c r="AC647" s="79">
        <f t="shared" si="178"/>
        <v>0</v>
      </c>
      <c r="AD647" s="65"/>
      <c r="AE647" s="78">
        <f t="shared" si="179"/>
        <v>0</v>
      </c>
      <c r="AF647" s="45"/>
      <c r="AG647" s="79">
        <f t="shared" si="180"/>
        <v>0</v>
      </c>
      <c r="AH647" s="2"/>
      <c r="AI647" s="2"/>
      <c r="AJ647" s="2"/>
      <c r="AK647" s="2"/>
      <c r="AL647" s="2"/>
    </row>
    <row r="648" spans="1:38" ht="16.5" customHeight="1" outlineLevel="1">
      <c r="A648" s="12">
        <v>3002037</v>
      </c>
      <c r="B648" s="27" t="s">
        <v>530</v>
      </c>
      <c r="C648" s="281">
        <v>167810</v>
      </c>
      <c r="D648" s="45">
        <v>0</v>
      </c>
      <c r="E648" s="46">
        <f t="shared" si="164"/>
        <v>0</v>
      </c>
      <c r="F648" s="46">
        <f t="shared" si="165"/>
        <v>0</v>
      </c>
      <c r="G648" s="46">
        <f t="shared" si="166"/>
        <v>0</v>
      </c>
      <c r="H648" s="53" t="e">
        <f t="shared" si="167"/>
        <v>#DIV/0!</v>
      </c>
      <c r="I648" s="54" t="e">
        <f t="shared" si="168"/>
        <v>#DIV/0!</v>
      </c>
      <c r="J648" s="65"/>
      <c r="K648" s="78">
        <f t="shared" si="169"/>
        <v>0</v>
      </c>
      <c r="L648" s="45"/>
      <c r="M648" s="79">
        <f t="shared" si="170"/>
        <v>0</v>
      </c>
      <c r="N648" s="65"/>
      <c r="O648" s="78">
        <f t="shared" si="171"/>
        <v>0</v>
      </c>
      <c r="P648" s="45"/>
      <c r="Q648" s="79">
        <f t="shared" si="172"/>
        <v>0</v>
      </c>
      <c r="R648" s="65"/>
      <c r="S648" s="78">
        <f t="shared" si="173"/>
        <v>0</v>
      </c>
      <c r="T648" s="45"/>
      <c r="U648" s="79">
        <f t="shared" si="174"/>
        <v>0</v>
      </c>
      <c r="V648" s="65"/>
      <c r="W648" s="78">
        <f t="shared" si="175"/>
        <v>0</v>
      </c>
      <c r="X648" s="45"/>
      <c r="Y648" s="79">
        <f t="shared" si="176"/>
        <v>0</v>
      </c>
      <c r="Z648" s="65"/>
      <c r="AA648" s="78">
        <f t="shared" si="177"/>
        <v>0</v>
      </c>
      <c r="AB648" s="45"/>
      <c r="AC648" s="79">
        <f t="shared" si="178"/>
        <v>0</v>
      </c>
      <c r="AD648" s="65"/>
      <c r="AE648" s="78">
        <f t="shared" si="179"/>
        <v>0</v>
      </c>
      <c r="AF648" s="45"/>
      <c r="AG648" s="79">
        <f t="shared" si="180"/>
        <v>0</v>
      </c>
      <c r="AH648" s="2"/>
      <c r="AI648" s="2"/>
      <c r="AJ648" s="2"/>
      <c r="AK648" s="2"/>
      <c r="AL648" s="2"/>
    </row>
    <row r="649" spans="1:38" ht="16.5" customHeight="1" outlineLevel="1">
      <c r="A649" s="12">
        <v>3101003</v>
      </c>
      <c r="B649" s="27" t="s">
        <v>531</v>
      </c>
      <c r="C649" s="281">
        <v>52870</v>
      </c>
      <c r="D649" s="45">
        <v>0</v>
      </c>
      <c r="E649" s="46">
        <f t="shared" si="164"/>
        <v>0</v>
      </c>
      <c r="F649" s="46">
        <f t="shared" si="165"/>
        <v>0</v>
      </c>
      <c r="G649" s="46">
        <f t="shared" si="166"/>
        <v>0</v>
      </c>
      <c r="H649" s="53" t="e">
        <f t="shared" si="167"/>
        <v>#DIV/0!</v>
      </c>
      <c r="I649" s="54" t="e">
        <f t="shared" si="168"/>
        <v>#DIV/0!</v>
      </c>
      <c r="J649" s="65"/>
      <c r="K649" s="78">
        <f t="shared" si="169"/>
        <v>0</v>
      </c>
      <c r="L649" s="45"/>
      <c r="M649" s="79">
        <f t="shared" si="170"/>
        <v>0</v>
      </c>
      <c r="N649" s="65"/>
      <c r="O649" s="78">
        <f t="shared" si="171"/>
        <v>0</v>
      </c>
      <c r="P649" s="45"/>
      <c r="Q649" s="79">
        <f t="shared" si="172"/>
        <v>0</v>
      </c>
      <c r="R649" s="65"/>
      <c r="S649" s="78">
        <f t="shared" si="173"/>
        <v>0</v>
      </c>
      <c r="T649" s="45"/>
      <c r="U649" s="79">
        <f t="shared" si="174"/>
        <v>0</v>
      </c>
      <c r="V649" s="65"/>
      <c r="W649" s="78">
        <f t="shared" si="175"/>
        <v>0</v>
      </c>
      <c r="X649" s="45"/>
      <c r="Y649" s="79">
        <f t="shared" si="176"/>
        <v>0</v>
      </c>
      <c r="Z649" s="65"/>
      <c r="AA649" s="78">
        <f t="shared" si="177"/>
        <v>0</v>
      </c>
      <c r="AB649" s="45"/>
      <c r="AC649" s="79">
        <f t="shared" si="178"/>
        <v>0</v>
      </c>
      <c r="AD649" s="65"/>
      <c r="AE649" s="78">
        <f t="shared" si="179"/>
        <v>0</v>
      </c>
      <c r="AF649" s="45"/>
      <c r="AG649" s="79">
        <f t="shared" si="180"/>
        <v>0</v>
      </c>
      <c r="AH649" s="2"/>
      <c r="AI649" s="2"/>
      <c r="AJ649" s="2"/>
      <c r="AK649" s="2"/>
      <c r="AL649" s="2"/>
    </row>
    <row r="650" spans="1:38" ht="16.5" customHeight="1" outlineLevel="1">
      <c r="A650" s="12">
        <v>3101004</v>
      </c>
      <c r="B650" s="27" t="s">
        <v>532</v>
      </c>
      <c r="C650" s="281">
        <v>47930</v>
      </c>
      <c r="D650" s="45">
        <v>0</v>
      </c>
      <c r="E650" s="46">
        <f t="shared" si="164"/>
        <v>0</v>
      </c>
      <c r="F650" s="46">
        <f t="shared" si="165"/>
        <v>0</v>
      </c>
      <c r="G650" s="46">
        <f t="shared" si="166"/>
        <v>0</v>
      </c>
      <c r="H650" s="53" t="e">
        <f t="shared" si="167"/>
        <v>#DIV/0!</v>
      </c>
      <c r="I650" s="54" t="e">
        <f t="shared" si="168"/>
        <v>#DIV/0!</v>
      </c>
      <c r="J650" s="65"/>
      <c r="K650" s="78">
        <f t="shared" si="169"/>
        <v>0</v>
      </c>
      <c r="L650" s="45"/>
      <c r="M650" s="79">
        <f t="shared" si="170"/>
        <v>0</v>
      </c>
      <c r="N650" s="65"/>
      <c r="O650" s="78">
        <f t="shared" si="171"/>
        <v>0</v>
      </c>
      <c r="P650" s="45"/>
      <c r="Q650" s="79">
        <f t="shared" si="172"/>
        <v>0</v>
      </c>
      <c r="R650" s="65"/>
      <c r="S650" s="78">
        <f t="shared" si="173"/>
        <v>0</v>
      </c>
      <c r="T650" s="45"/>
      <c r="U650" s="79">
        <f t="shared" si="174"/>
        <v>0</v>
      </c>
      <c r="V650" s="65"/>
      <c r="W650" s="78">
        <f t="shared" si="175"/>
        <v>0</v>
      </c>
      <c r="X650" s="45"/>
      <c r="Y650" s="79">
        <f t="shared" si="176"/>
        <v>0</v>
      </c>
      <c r="Z650" s="65"/>
      <c r="AA650" s="78">
        <f t="shared" si="177"/>
        <v>0</v>
      </c>
      <c r="AB650" s="45"/>
      <c r="AC650" s="79">
        <f t="shared" si="178"/>
        <v>0</v>
      </c>
      <c r="AD650" s="65"/>
      <c r="AE650" s="78">
        <f t="shared" si="179"/>
        <v>0</v>
      </c>
      <c r="AF650" s="45"/>
      <c r="AG650" s="79">
        <f t="shared" si="180"/>
        <v>0</v>
      </c>
      <c r="AH650" s="2"/>
      <c r="AI650" s="2"/>
      <c r="AJ650" s="2"/>
      <c r="AK650" s="2"/>
      <c r="AL650" s="2"/>
    </row>
    <row r="651" spans="1:38" ht="16.5" customHeight="1" outlineLevel="1">
      <c r="A651" s="12"/>
      <c r="B651" s="27"/>
      <c r="C651" s="281">
        <v>65640</v>
      </c>
      <c r="D651" s="45"/>
      <c r="E651" s="46"/>
      <c r="F651" s="46"/>
      <c r="G651" s="46"/>
      <c r="H651" s="53"/>
      <c r="I651" s="54"/>
      <c r="J651" s="65"/>
      <c r="K651" s="78"/>
      <c r="L651" s="45"/>
      <c r="M651" s="79"/>
      <c r="N651" s="65"/>
      <c r="O651" s="78"/>
      <c r="P651" s="45"/>
      <c r="Q651" s="79"/>
      <c r="R651" s="65"/>
      <c r="S651" s="78"/>
      <c r="T651" s="45"/>
      <c r="U651" s="79"/>
      <c r="V651" s="65"/>
      <c r="W651" s="78"/>
      <c r="X651" s="45"/>
      <c r="Y651" s="79"/>
      <c r="Z651" s="65"/>
      <c r="AA651" s="78"/>
      <c r="AB651" s="45"/>
      <c r="AC651" s="79"/>
      <c r="AD651" s="65"/>
      <c r="AE651" s="78"/>
      <c r="AF651" s="45"/>
      <c r="AG651" s="79"/>
      <c r="AH651" s="2"/>
      <c r="AI651" s="2"/>
      <c r="AJ651" s="2"/>
      <c r="AK651" s="2"/>
      <c r="AL651" s="2"/>
    </row>
    <row r="652" spans="1:38" ht="16.5" customHeight="1" outlineLevel="1">
      <c r="A652" s="58"/>
      <c r="B652" s="83" t="s">
        <v>533</v>
      </c>
      <c r="C652" s="99"/>
      <c r="D652" s="60">
        <v>0</v>
      </c>
      <c r="E652" s="61">
        <f t="shared" ref="E652:G652" si="185">+E653</f>
        <v>0</v>
      </c>
      <c r="F652" s="61">
        <f t="shared" si="185"/>
        <v>0</v>
      </c>
      <c r="G652" s="61">
        <f t="shared" si="185"/>
        <v>0</v>
      </c>
      <c r="H652" s="62" t="e">
        <f t="shared" ref="H652:H715" si="186">IF(E652&gt;=0,(E652/D652),"-")</f>
        <v>#DIV/0!</v>
      </c>
      <c r="I652" s="63" t="e">
        <f t="shared" ref="I652:I715" si="187">IF(G652&gt;=0,(G652/F652),"-")</f>
        <v>#DIV/0!</v>
      </c>
      <c r="J652" s="84">
        <f t="shared" ref="J652:AG652" si="188">+J653</f>
        <v>0</v>
      </c>
      <c r="K652" s="85">
        <f t="shared" si="188"/>
        <v>0</v>
      </c>
      <c r="L652" s="60">
        <f t="shared" si="188"/>
        <v>0</v>
      </c>
      <c r="M652" s="86">
        <f t="shared" si="188"/>
        <v>0</v>
      </c>
      <c r="N652" s="84">
        <f t="shared" si="188"/>
        <v>0</v>
      </c>
      <c r="O652" s="85">
        <f t="shared" si="188"/>
        <v>0</v>
      </c>
      <c r="P652" s="60">
        <f t="shared" si="188"/>
        <v>0</v>
      </c>
      <c r="Q652" s="86">
        <f t="shared" si="188"/>
        <v>0</v>
      </c>
      <c r="R652" s="84">
        <f t="shared" si="188"/>
        <v>0</v>
      </c>
      <c r="S652" s="85">
        <f t="shared" si="188"/>
        <v>0</v>
      </c>
      <c r="T652" s="60">
        <f t="shared" si="188"/>
        <v>0</v>
      </c>
      <c r="U652" s="86">
        <f t="shared" si="188"/>
        <v>0</v>
      </c>
      <c r="V652" s="84">
        <f t="shared" si="188"/>
        <v>0</v>
      </c>
      <c r="W652" s="85">
        <f t="shared" si="188"/>
        <v>0</v>
      </c>
      <c r="X652" s="60">
        <f t="shared" si="188"/>
        <v>0</v>
      </c>
      <c r="Y652" s="86">
        <f t="shared" si="188"/>
        <v>0</v>
      </c>
      <c r="Z652" s="84">
        <f t="shared" si="188"/>
        <v>0</v>
      </c>
      <c r="AA652" s="85">
        <f t="shared" si="188"/>
        <v>0</v>
      </c>
      <c r="AB652" s="60">
        <f t="shared" si="188"/>
        <v>0</v>
      </c>
      <c r="AC652" s="86">
        <f t="shared" si="188"/>
        <v>0</v>
      </c>
      <c r="AD652" s="84">
        <f t="shared" si="188"/>
        <v>0</v>
      </c>
      <c r="AE652" s="85">
        <f t="shared" si="188"/>
        <v>0</v>
      </c>
      <c r="AF652" s="60">
        <f t="shared" si="188"/>
        <v>0</v>
      </c>
      <c r="AG652" s="86">
        <f t="shared" si="188"/>
        <v>0</v>
      </c>
      <c r="AH652" s="2"/>
      <c r="AI652" s="2"/>
      <c r="AJ652" s="2"/>
      <c r="AK652" s="2"/>
      <c r="AL652" s="2"/>
    </row>
    <row r="653" spans="1:38" ht="16.5" customHeight="1" outlineLevel="1">
      <c r="A653" s="12">
        <v>3002023</v>
      </c>
      <c r="B653" s="27" t="s">
        <v>534</v>
      </c>
      <c r="C653" s="14">
        <v>88340</v>
      </c>
      <c r="D653" s="45">
        <v>0</v>
      </c>
      <c r="E653" s="46">
        <f t="shared" ref="E653:E716" si="189">+J653+L653+N653+P653+R653+T653+V653+X653+Z653+AB653+AD653+AF653</f>
        <v>0</v>
      </c>
      <c r="F653" s="46">
        <f t="shared" ref="F653:F716" si="190">D653*C653</f>
        <v>0</v>
      </c>
      <c r="G653" s="46">
        <f t="shared" ref="G653:G716" si="191">+E653*C653</f>
        <v>0</v>
      </c>
      <c r="H653" s="53" t="e">
        <f t="shared" si="186"/>
        <v>#DIV/0!</v>
      </c>
      <c r="I653" s="54" t="e">
        <f t="shared" si="187"/>
        <v>#DIV/0!</v>
      </c>
      <c r="J653" s="65"/>
      <c r="K653" s="78">
        <f t="shared" ref="K653:K716" si="192">+J653*C653</f>
        <v>0</v>
      </c>
      <c r="L653" s="45"/>
      <c r="M653" s="79">
        <f t="shared" ref="M653:M716" si="193">+L653*C653</f>
        <v>0</v>
      </c>
      <c r="N653" s="65"/>
      <c r="O653" s="78">
        <f t="shared" ref="O653:O716" si="194">+N653*C653</f>
        <v>0</v>
      </c>
      <c r="P653" s="45"/>
      <c r="Q653" s="79">
        <f t="shared" ref="Q653:Q716" si="195">+P653*C653</f>
        <v>0</v>
      </c>
      <c r="R653" s="65"/>
      <c r="S653" s="78">
        <f t="shared" ref="S653:S716" si="196">+R653*C653</f>
        <v>0</v>
      </c>
      <c r="T653" s="45"/>
      <c r="U653" s="79">
        <f t="shared" ref="U653:U716" si="197">+T653*C653</f>
        <v>0</v>
      </c>
      <c r="V653" s="65"/>
      <c r="W653" s="78">
        <f t="shared" ref="W653:W716" si="198">+V653*C653</f>
        <v>0</v>
      </c>
      <c r="X653" s="45"/>
      <c r="Y653" s="79">
        <f t="shared" ref="Y653:Y716" si="199">+X653*C653</f>
        <v>0</v>
      </c>
      <c r="Z653" s="65"/>
      <c r="AA653" s="78">
        <f t="shared" ref="AA653:AA716" si="200">+Z653*C653</f>
        <v>0</v>
      </c>
      <c r="AB653" s="45"/>
      <c r="AC653" s="79">
        <f t="shared" ref="AC653:AC716" si="201">+AB653*C653</f>
        <v>0</v>
      </c>
      <c r="AD653" s="65"/>
      <c r="AE653" s="78">
        <f t="shared" ref="AE653:AE716" si="202">+AD653*C653</f>
        <v>0</v>
      </c>
      <c r="AF653" s="45"/>
      <c r="AG653" s="79">
        <f t="shared" ref="AG653:AG716" si="203">+AF653*C653</f>
        <v>0</v>
      </c>
      <c r="AH653" s="2"/>
      <c r="AI653" s="2"/>
      <c r="AJ653" s="2"/>
      <c r="AK653" s="2"/>
      <c r="AL653" s="2"/>
    </row>
    <row r="654" spans="1:38" ht="16.5" customHeight="1" outlineLevel="1">
      <c r="A654" s="12"/>
      <c r="B654" s="27"/>
      <c r="C654" s="14"/>
      <c r="D654" s="45"/>
      <c r="E654" s="46"/>
      <c r="F654" s="46"/>
      <c r="G654" s="46"/>
      <c r="H654" s="53"/>
      <c r="I654" s="54"/>
      <c r="J654" s="65"/>
      <c r="K654" s="78"/>
      <c r="L654" s="45"/>
      <c r="M654" s="79"/>
      <c r="N654" s="65"/>
      <c r="O654" s="78"/>
      <c r="P654" s="45"/>
      <c r="Q654" s="79"/>
      <c r="R654" s="65"/>
      <c r="S654" s="78"/>
      <c r="T654" s="45"/>
      <c r="U654" s="79"/>
      <c r="V654" s="65"/>
      <c r="W654" s="78"/>
      <c r="X654" s="45"/>
      <c r="Y654" s="79"/>
      <c r="Z654" s="65"/>
      <c r="AA654" s="78"/>
      <c r="AB654" s="45"/>
      <c r="AC654" s="79"/>
      <c r="AD654" s="65"/>
      <c r="AE654" s="78"/>
      <c r="AF654" s="45"/>
      <c r="AG654" s="79"/>
      <c r="AH654" s="2"/>
      <c r="AI654" s="2"/>
      <c r="AJ654" s="2"/>
      <c r="AK654" s="2"/>
      <c r="AL654" s="2"/>
    </row>
    <row r="655" spans="1:38" ht="16.5" customHeight="1" outlineLevel="1">
      <c r="A655" s="58"/>
      <c r="B655" s="83" t="s">
        <v>535</v>
      </c>
      <c r="C655" s="99"/>
      <c r="D655" s="60">
        <v>0</v>
      </c>
      <c r="E655" s="61">
        <f t="shared" ref="E655:G655" si="204">SUM(E656:E660)</f>
        <v>0</v>
      </c>
      <c r="F655" s="61">
        <f t="shared" si="204"/>
        <v>0</v>
      </c>
      <c r="G655" s="61">
        <f t="shared" si="204"/>
        <v>0</v>
      </c>
      <c r="H655" s="62" t="e">
        <f t="shared" si="186"/>
        <v>#DIV/0!</v>
      </c>
      <c r="I655" s="63" t="e">
        <f t="shared" si="187"/>
        <v>#DIV/0!</v>
      </c>
      <c r="J655" s="84">
        <f t="shared" ref="J655:AG655" si="205">SUM(J656:J660)</f>
        <v>0</v>
      </c>
      <c r="K655" s="85">
        <f t="shared" si="205"/>
        <v>0</v>
      </c>
      <c r="L655" s="60">
        <f t="shared" si="205"/>
        <v>0</v>
      </c>
      <c r="M655" s="86">
        <f t="shared" si="205"/>
        <v>0</v>
      </c>
      <c r="N655" s="84">
        <f t="shared" si="205"/>
        <v>0</v>
      </c>
      <c r="O655" s="85">
        <f t="shared" si="205"/>
        <v>0</v>
      </c>
      <c r="P655" s="60">
        <f t="shared" si="205"/>
        <v>0</v>
      </c>
      <c r="Q655" s="86">
        <f t="shared" si="205"/>
        <v>0</v>
      </c>
      <c r="R655" s="84">
        <f t="shared" si="205"/>
        <v>0</v>
      </c>
      <c r="S655" s="85">
        <f t="shared" si="205"/>
        <v>0</v>
      </c>
      <c r="T655" s="60">
        <f t="shared" si="205"/>
        <v>0</v>
      </c>
      <c r="U655" s="86">
        <f t="shared" si="205"/>
        <v>0</v>
      </c>
      <c r="V655" s="84">
        <f t="shared" si="205"/>
        <v>0</v>
      </c>
      <c r="W655" s="85">
        <f t="shared" si="205"/>
        <v>0</v>
      </c>
      <c r="X655" s="60">
        <f t="shared" si="205"/>
        <v>0</v>
      </c>
      <c r="Y655" s="86">
        <f t="shared" si="205"/>
        <v>0</v>
      </c>
      <c r="Z655" s="84">
        <f t="shared" si="205"/>
        <v>0</v>
      </c>
      <c r="AA655" s="85">
        <f t="shared" si="205"/>
        <v>0</v>
      </c>
      <c r="AB655" s="60">
        <f t="shared" si="205"/>
        <v>0</v>
      </c>
      <c r="AC655" s="86">
        <f t="shared" si="205"/>
        <v>0</v>
      </c>
      <c r="AD655" s="84">
        <f t="shared" si="205"/>
        <v>0</v>
      </c>
      <c r="AE655" s="85">
        <f t="shared" si="205"/>
        <v>0</v>
      </c>
      <c r="AF655" s="60">
        <f t="shared" si="205"/>
        <v>0</v>
      </c>
      <c r="AG655" s="86">
        <f t="shared" si="205"/>
        <v>0</v>
      </c>
      <c r="AH655" s="2"/>
      <c r="AI655" s="2"/>
      <c r="AJ655" s="2"/>
      <c r="AK655" s="2"/>
      <c r="AL655" s="2"/>
    </row>
    <row r="656" spans="1:38" ht="16.5" customHeight="1" outlineLevel="1">
      <c r="A656" s="12">
        <v>1701001</v>
      </c>
      <c r="B656" s="27" t="s">
        <v>536</v>
      </c>
      <c r="C656" s="14">
        <v>9190</v>
      </c>
      <c r="D656" s="45">
        <v>0</v>
      </c>
      <c r="E656" s="46">
        <f t="shared" si="189"/>
        <v>0</v>
      </c>
      <c r="F656" s="46">
        <f t="shared" si="190"/>
        <v>0</v>
      </c>
      <c r="G656" s="46">
        <f t="shared" si="191"/>
        <v>0</v>
      </c>
      <c r="H656" s="53" t="e">
        <f t="shared" si="186"/>
        <v>#DIV/0!</v>
      </c>
      <c r="I656" s="54" t="e">
        <f t="shared" si="187"/>
        <v>#DIV/0!</v>
      </c>
      <c r="J656" s="65"/>
      <c r="K656" s="78">
        <f t="shared" si="192"/>
        <v>0</v>
      </c>
      <c r="L656" s="45"/>
      <c r="M656" s="79">
        <f t="shared" si="193"/>
        <v>0</v>
      </c>
      <c r="N656" s="65"/>
      <c r="O656" s="78">
        <f t="shared" si="194"/>
        <v>0</v>
      </c>
      <c r="P656" s="45"/>
      <c r="Q656" s="79">
        <f t="shared" si="195"/>
        <v>0</v>
      </c>
      <c r="R656" s="65"/>
      <c r="S656" s="78">
        <f t="shared" si="196"/>
        <v>0</v>
      </c>
      <c r="T656" s="45"/>
      <c r="U656" s="79">
        <f t="shared" si="197"/>
        <v>0</v>
      </c>
      <c r="V656" s="65"/>
      <c r="W656" s="78">
        <f t="shared" si="198"/>
        <v>0</v>
      </c>
      <c r="X656" s="45"/>
      <c r="Y656" s="79">
        <f t="shared" si="199"/>
        <v>0</v>
      </c>
      <c r="Z656" s="65"/>
      <c r="AA656" s="78">
        <f t="shared" si="200"/>
        <v>0</v>
      </c>
      <c r="AB656" s="45"/>
      <c r="AC656" s="79">
        <f t="shared" si="201"/>
        <v>0</v>
      </c>
      <c r="AD656" s="65"/>
      <c r="AE656" s="78">
        <f t="shared" si="202"/>
        <v>0</v>
      </c>
      <c r="AF656" s="45"/>
      <c r="AG656" s="79">
        <f t="shared" si="203"/>
        <v>0</v>
      </c>
      <c r="AH656" s="2"/>
      <c r="AI656" s="2"/>
      <c r="AJ656" s="2"/>
      <c r="AK656" s="2"/>
      <c r="AL656" s="2"/>
    </row>
    <row r="657" spans="1:38" ht="16.5" customHeight="1" outlineLevel="1">
      <c r="A657" s="12">
        <v>3007001</v>
      </c>
      <c r="B657" s="27" t="s">
        <v>537</v>
      </c>
      <c r="C657" s="14">
        <v>35930</v>
      </c>
      <c r="D657" s="45">
        <v>0</v>
      </c>
      <c r="E657" s="46">
        <f t="shared" si="189"/>
        <v>0</v>
      </c>
      <c r="F657" s="46">
        <f t="shared" si="190"/>
        <v>0</v>
      </c>
      <c r="G657" s="46">
        <f t="shared" si="191"/>
        <v>0</v>
      </c>
      <c r="H657" s="53" t="e">
        <f t="shared" si="186"/>
        <v>#DIV/0!</v>
      </c>
      <c r="I657" s="54" t="e">
        <f t="shared" si="187"/>
        <v>#DIV/0!</v>
      </c>
      <c r="J657" s="65"/>
      <c r="K657" s="78">
        <f t="shared" si="192"/>
        <v>0</v>
      </c>
      <c r="L657" s="45"/>
      <c r="M657" s="79">
        <f t="shared" si="193"/>
        <v>0</v>
      </c>
      <c r="N657" s="65"/>
      <c r="O657" s="78">
        <f t="shared" si="194"/>
        <v>0</v>
      </c>
      <c r="P657" s="45"/>
      <c r="Q657" s="79">
        <f t="shared" si="195"/>
        <v>0</v>
      </c>
      <c r="R657" s="65"/>
      <c r="S657" s="78">
        <f t="shared" si="196"/>
        <v>0</v>
      </c>
      <c r="T657" s="45"/>
      <c r="U657" s="79">
        <f t="shared" si="197"/>
        <v>0</v>
      </c>
      <c r="V657" s="65"/>
      <c r="W657" s="78">
        <f t="shared" si="198"/>
        <v>0</v>
      </c>
      <c r="X657" s="45"/>
      <c r="Y657" s="79">
        <f t="shared" si="199"/>
        <v>0</v>
      </c>
      <c r="Z657" s="65"/>
      <c r="AA657" s="78">
        <f t="shared" si="200"/>
        <v>0</v>
      </c>
      <c r="AB657" s="45"/>
      <c r="AC657" s="79">
        <f t="shared" si="201"/>
        <v>0</v>
      </c>
      <c r="AD657" s="65"/>
      <c r="AE657" s="78">
        <f t="shared" si="202"/>
        <v>0</v>
      </c>
      <c r="AF657" s="45"/>
      <c r="AG657" s="79">
        <f t="shared" si="203"/>
        <v>0</v>
      </c>
      <c r="AH657" s="2"/>
      <c r="AI657" s="2"/>
      <c r="AJ657" s="2"/>
      <c r="AK657" s="2"/>
      <c r="AL657" s="2"/>
    </row>
    <row r="658" spans="1:38" ht="16.5" customHeight="1" outlineLevel="1">
      <c r="A658" s="12">
        <v>3007101</v>
      </c>
      <c r="B658" s="27" t="s">
        <v>538</v>
      </c>
      <c r="C658" s="14">
        <v>392100</v>
      </c>
      <c r="D658" s="45">
        <v>0</v>
      </c>
      <c r="E658" s="46">
        <f t="shared" si="189"/>
        <v>0</v>
      </c>
      <c r="F658" s="46">
        <f t="shared" si="190"/>
        <v>0</v>
      </c>
      <c r="G658" s="46">
        <f t="shared" si="191"/>
        <v>0</v>
      </c>
      <c r="H658" s="53" t="e">
        <f t="shared" si="186"/>
        <v>#DIV/0!</v>
      </c>
      <c r="I658" s="54" t="e">
        <f t="shared" si="187"/>
        <v>#DIV/0!</v>
      </c>
      <c r="J658" s="65"/>
      <c r="K658" s="78">
        <f t="shared" si="192"/>
        <v>0</v>
      </c>
      <c r="L658" s="45"/>
      <c r="M658" s="79">
        <f t="shared" si="193"/>
        <v>0</v>
      </c>
      <c r="N658" s="65"/>
      <c r="O658" s="78">
        <f t="shared" si="194"/>
        <v>0</v>
      </c>
      <c r="P658" s="45"/>
      <c r="Q658" s="79">
        <f t="shared" si="195"/>
        <v>0</v>
      </c>
      <c r="R658" s="65"/>
      <c r="S658" s="78">
        <f t="shared" si="196"/>
        <v>0</v>
      </c>
      <c r="T658" s="45"/>
      <c r="U658" s="79">
        <f t="shared" si="197"/>
        <v>0</v>
      </c>
      <c r="V658" s="65"/>
      <c r="W658" s="78">
        <f t="shared" si="198"/>
        <v>0</v>
      </c>
      <c r="X658" s="45"/>
      <c r="Y658" s="79">
        <f t="shared" si="199"/>
        <v>0</v>
      </c>
      <c r="Z658" s="65"/>
      <c r="AA658" s="78">
        <f t="shared" si="200"/>
        <v>0</v>
      </c>
      <c r="AB658" s="45"/>
      <c r="AC658" s="79">
        <f t="shared" si="201"/>
        <v>0</v>
      </c>
      <c r="AD658" s="65"/>
      <c r="AE658" s="78">
        <f t="shared" si="202"/>
        <v>0</v>
      </c>
      <c r="AF658" s="45"/>
      <c r="AG658" s="79">
        <f t="shared" si="203"/>
        <v>0</v>
      </c>
      <c r="AH658" s="2"/>
      <c r="AI658" s="2"/>
      <c r="AJ658" s="2"/>
      <c r="AK658" s="2"/>
      <c r="AL658" s="2"/>
    </row>
    <row r="659" spans="1:38" ht="16.5" customHeight="1" outlineLevel="1">
      <c r="A659" s="12">
        <v>3007002</v>
      </c>
      <c r="B659" s="27" t="s">
        <v>539</v>
      </c>
      <c r="C659" s="14">
        <v>382680</v>
      </c>
      <c r="D659" s="45">
        <v>0</v>
      </c>
      <c r="E659" s="46">
        <f t="shared" si="189"/>
        <v>0</v>
      </c>
      <c r="F659" s="46">
        <f t="shared" si="190"/>
        <v>0</v>
      </c>
      <c r="G659" s="46">
        <f t="shared" si="191"/>
        <v>0</v>
      </c>
      <c r="H659" s="53" t="e">
        <f t="shared" si="186"/>
        <v>#DIV/0!</v>
      </c>
      <c r="I659" s="54" t="e">
        <f t="shared" si="187"/>
        <v>#DIV/0!</v>
      </c>
      <c r="J659" s="65"/>
      <c r="K659" s="78">
        <f t="shared" si="192"/>
        <v>0</v>
      </c>
      <c r="L659" s="45"/>
      <c r="M659" s="79">
        <f t="shared" si="193"/>
        <v>0</v>
      </c>
      <c r="N659" s="65"/>
      <c r="O659" s="78">
        <f t="shared" si="194"/>
        <v>0</v>
      </c>
      <c r="P659" s="45"/>
      <c r="Q659" s="79">
        <f t="shared" si="195"/>
        <v>0</v>
      </c>
      <c r="R659" s="65"/>
      <c r="S659" s="78">
        <f t="shared" si="196"/>
        <v>0</v>
      </c>
      <c r="T659" s="45"/>
      <c r="U659" s="79">
        <f t="shared" si="197"/>
        <v>0</v>
      </c>
      <c r="V659" s="65"/>
      <c r="W659" s="78">
        <f t="shared" si="198"/>
        <v>0</v>
      </c>
      <c r="X659" s="45"/>
      <c r="Y659" s="79">
        <f t="shared" si="199"/>
        <v>0</v>
      </c>
      <c r="Z659" s="65"/>
      <c r="AA659" s="78">
        <f t="shared" si="200"/>
        <v>0</v>
      </c>
      <c r="AB659" s="45"/>
      <c r="AC659" s="79">
        <f t="shared" si="201"/>
        <v>0</v>
      </c>
      <c r="AD659" s="65"/>
      <c r="AE659" s="78">
        <f t="shared" si="202"/>
        <v>0</v>
      </c>
      <c r="AF659" s="45"/>
      <c r="AG659" s="79">
        <f t="shared" si="203"/>
        <v>0</v>
      </c>
      <c r="AH659" s="2"/>
      <c r="AI659" s="2"/>
      <c r="AJ659" s="2"/>
      <c r="AK659" s="2"/>
      <c r="AL659" s="2"/>
    </row>
    <row r="660" spans="1:38" ht="16.5" customHeight="1" outlineLevel="1">
      <c r="A660" s="12">
        <v>3007003</v>
      </c>
      <c r="B660" s="27" t="s">
        <v>540</v>
      </c>
      <c r="C660" s="14">
        <v>9340</v>
      </c>
      <c r="D660" s="45">
        <v>0</v>
      </c>
      <c r="E660" s="46">
        <f t="shared" si="189"/>
        <v>0</v>
      </c>
      <c r="F660" s="46">
        <f t="shared" si="190"/>
        <v>0</v>
      </c>
      <c r="G660" s="46">
        <f t="shared" si="191"/>
        <v>0</v>
      </c>
      <c r="H660" s="53" t="e">
        <f t="shared" si="186"/>
        <v>#DIV/0!</v>
      </c>
      <c r="I660" s="54" t="e">
        <f t="shared" si="187"/>
        <v>#DIV/0!</v>
      </c>
      <c r="J660" s="65"/>
      <c r="K660" s="78">
        <f t="shared" si="192"/>
        <v>0</v>
      </c>
      <c r="L660" s="45"/>
      <c r="M660" s="79">
        <f t="shared" si="193"/>
        <v>0</v>
      </c>
      <c r="N660" s="65"/>
      <c r="O660" s="78">
        <f t="shared" si="194"/>
        <v>0</v>
      </c>
      <c r="P660" s="45"/>
      <c r="Q660" s="79">
        <f t="shared" si="195"/>
        <v>0</v>
      </c>
      <c r="R660" s="65"/>
      <c r="S660" s="78">
        <f t="shared" si="196"/>
        <v>0</v>
      </c>
      <c r="T660" s="45"/>
      <c r="U660" s="79">
        <f t="shared" si="197"/>
        <v>0</v>
      </c>
      <c r="V660" s="65"/>
      <c r="W660" s="78">
        <f t="shared" si="198"/>
        <v>0</v>
      </c>
      <c r="X660" s="45"/>
      <c r="Y660" s="79">
        <f t="shared" si="199"/>
        <v>0</v>
      </c>
      <c r="Z660" s="65"/>
      <c r="AA660" s="78">
        <f t="shared" si="200"/>
        <v>0</v>
      </c>
      <c r="AB660" s="45"/>
      <c r="AC660" s="79">
        <f t="shared" si="201"/>
        <v>0</v>
      </c>
      <c r="AD660" s="65"/>
      <c r="AE660" s="78">
        <f t="shared" si="202"/>
        <v>0</v>
      </c>
      <c r="AF660" s="45"/>
      <c r="AG660" s="79">
        <f t="shared" si="203"/>
        <v>0</v>
      </c>
      <c r="AH660" s="2"/>
      <c r="AI660" s="2"/>
      <c r="AJ660" s="2"/>
      <c r="AK660" s="2"/>
      <c r="AL660" s="2"/>
    </row>
    <row r="661" spans="1:38" ht="16.5" customHeight="1" outlineLevel="1">
      <c r="A661" s="12"/>
      <c r="B661" s="27"/>
      <c r="C661" s="14"/>
      <c r="D661" s="45"/>
      <c r="E661" s="46"/>
      <c r="F661" s="46"/>
      <c r="G661" s="46"/>
      <c r="H661" s="53"/>
      <c r="I661" s="54"/>
      <c r="J661" s="65"/>
      <c r="K661" s="78"/>
      <c r="L661" s="45"/>
      <c r="M661" s="79"/>
      <c r="N661" s="65"/>
      <c r="O661" s="78"/>
      <c r="P661" s="45"/>
      <c r="Q661" s="79"/>
      <c r="R661" s="65"/>
      <c r="S661" s="78"/>
      <c r="T661" s="45"/>
      <c r="U661" s="79"/>
      <c r="V661" s="65"/>
      <c r="W661" s="78"/>
      <c r="X661" s="45"/>
      <c r="Y661" s="79"/>
      <c r="Z661" s="65"/>
      <c r="AA661" s="78"/>
      <c r="AB661" s="45"/>
      <c r="AC661" s="79"/>
      <c r="AD661" s="65"/>
      <c r="AE661" s="78"/>
      <c r="AF661" s="45"/>
      <c r="AG661" s="79"/>
      <c r="AH661" s="2"/>
      <c r="AI661" s="2"/>
      <c r="AJ661" s="2"/>
      <c r="AK661" s="2"/>
      <c r="AL661" s="2"/>
    </row>
    <row r="662" spans="1:38" ht="16.5" customHeight="1" outlineLevel="1">
      <c r="A662" s="58"/>
      <c r="B662" s="83" t="s">
        <v>541</v>
      </c>
      <c r="C662" s="99"/>
      <c r="D662" s="60">
        <v>0</v>
      </c>
      <c r="E662" s="61">
        <f t="shared" ref="E662:G662" si="206">SUM(E663:E669)</f>
        <v>0</v>
      </c>
      <c r="F662" s="61">
        <f t="shared" si="206"/>
        <v>0</v>
      </c>
      <c r="G662" s="61">
        <f t="shared" si="206"/>
        <v>0</v>
      </c>
      <c r="H662" s="62" t="e">
        <f t="shared" si="186"/>
        <v>#DIV/0!</v>
      </c>
      <c r="I662" s="63" t="e">
        <f t="shared" si="187"/>
        <v>#DIV/0!</v>
      </c>
      <c r="J662" s="84">
        <f t="shared" ref="J662:AG662" si="207">SUM(J663:J669)</f>
        <v>0</v>
      </c>
      <c r="K662" s="85">
        <f t="shared" si="207"/>
        <v>0</v>
      </c>
      <c r="L662" s="60">
        <f t="shared" si="207"/>
        <v>0</v>
      </c>
      <c r="M662" s="86">
        <f t="shared" si="207"/>
        <v>0</v>
      </c>
      <c r="N662" s="84">
        <f t="shared" si="207"/>
        <v>0</v>
      </c>
      <c r="O662" s="85">
        <f t="shared" si="207"/>
        <v>0</v>
      </c>
      <c r="P662" s="60">
        <f t="shared" si="207"/>
        <v>0</v>
      </c>
      <c r="Q662" s="86">
        <f t="shared" si="207"/>
        <v>0</v>
      </c>
      <c r="R662" s="84">
        <f t="shared" si="207"/>
        <v>0</v>
      </c>
      <c r="S662" s="85">
        <f t="shared" si="207"/>
        <v>0</v>
      </c>
      <c r="T662" s="60">
        <f t="shared" si="207"/>
        <v>0</v>
      </c>
      <c r="U662" s="86">
        <f t="shared" si="207"/>
        <v>0</v>
      </c>
      <c r="V662" s="84">
        <f t="shared" si="207"/>
        <v>0</v>
      </c>
      <c r="W662" s="85">
        <f t="shared" si="207"/>
        <v>0</v>
      </c>
      <c r="X662" s="60">
        <f t="shared" si="207"/>
        <v>0</v>
      </c>
      <c r="Y662" s="86">
        <f t="shared" si="207"/>
        <v>0</v>
      </c>
      <c r="Z662" s="84">
        <f t="shared" si="207"/>
        <v>0</v>
      </c>
      <c r="AA662" s="85">
        <f t="shared" si="207"/>
        <v>0</v>
      </c>
      <c r="AB662" s="60">
        <f t="shared" si="207"/>
        <v>0</v>
      </c>
      <c r="AC662" s="86">
        <f t="shared" si="207"/>
        <v>0</v>
      </c>
      <c r="AD662" s="84">
        <f t="shared" si="207"/>
        <v>0</v>
      </c>
      <c r="AE662" s="85">
        <f t="shared" si="207"/>
        <v>0</v>
      </c>
      <c r="AF662" s="60">
        <f t="shared" si="207"/>
        <v>0</v>
      </c>
      <c r="AG662" s="86">
        <f t="shared" si="207"/>
        <v>0</v>
      </c>
      <c r="AH662" s="2"/>
      <c r="AI662" s="2"/>
      <c r="AJ662" s="2"/>
      <c r="AK662" s="2"/>
      <c r="AL662" s="2"/>
    </row>
    <row r="663" spans="1:38" ht="16.5" customHeight="1" outlineLevel="1">
      <c r="A663" s="12">
        <v>3102003</v>
      </c>
      <c r="B663" s="27" t="s">
        <v>542</v>
      </c>
      <c r="C663" s="14">
        <v>22940</v>
      </c>
      <c r="D663" s="45">
        <v>0</v>
      </c>
      <c r="E663" s="46">
        <f t="shared" si="189"/>
        <v>0</v>
      </c>
      <c r="F663" s="46">
        <f t="shared" si="190"/>
        <v>0</v>
      </c>
      <c r="G663" s="46">
        <f t="shared" si="191"/>
        <v>0</v>
      </c>
      <c r="H663" s="53" t="e">
        <f t="shared" si="186"/>
        <v>#DIV/0!</v>
      </c>
      <c r="I663" s="54" t="e">
        <f t="shared" si="187"/>
        <v>#DIV/0!</v>
      </c>
      <c r="J663" s="65"/>
      <c r="K663" s="78">
        <f t="shared" si="192"/>
        <v>0</v>
      </c>
      <c r="L663" s="45"/>
      <c r="M663" s="79">
        <f t="shared" si="193"/>
        <v>0</v>
      </c>
      <c r="N663" s="65"/>
      <c r="O663" s="78">
        <f t="shared" si="194"/>
        <v>0</v>
      </c>
      <c r="P663" s="45"/>
      <c r="Q663" s="79">
        <f t="shared" si="195"/>
        <v>0</v>
      </c>
      <c r="R663" s="65"/>
      <c r="S663" s="78">
        <f t="shared" si="196"/>
        <v>0</v>
      </c>
      <c r="T663" s="45"/>
      <c r="U663" s="79">
        <f t="shared" si="197"/>
        <v>0</v>
      </c>
      <c r="V663" s="65"/>
      <c r="W663" s="78">
        <f t="shared" si="198"/>
        <v>0</v>
      </c>
      <c r="X663" s="45"/>
      <c r="Y663" s="79">
        <f t="shared" si="199"/>
        <v>0</v>
      </c>
      <c r="Z663" s="65"/>
      <c r="AA663" s="78">
        <f t="shared" si="200"/>
        <v>0</v>
      </c>
      <c r="AB663" s="45"/>
      <c r="AC663" s="79">
        <f t="shared" si="201"/>
        <v>0</v>
      </c>
      <c r="AD663" s="65"/>
      <c r="AE663" s="78">
        <f t="shared" si="202"/>
        <v>0</v>
      </c>
      <c r="AF663" s="45"/>
      <c r="AG663" s="79">
        <f t="shared" si="203"/>
        <v>0</v>
      </c>
      <c r="AH663" s="2"/>
      <c r="AI663" s="2"/>
      <c r="AJ663" s="2"/>
      <c r="AK663" s="2"/>
      <c r="AL663" s="2"/>
    </row>
    <row r="664" spans="1:38" ht="16.5" customHeight="1" outlineLevel="1">
      <c r="A664" s="12">
        <v>3102101</v>
      </c>
      <c r="B664" s="27" t="s">
        <v>543</v>
      </c>
      <c r="C664" s="14">
        <v>243070</v>
      </c>
      <c r="D664" s="45">
        <v>0</v>
      </c>
      <c r="E664" s="46">
        <f t="shared" si="189"/>
        <v>0</v>
      </c>
      <c r="F664" s="46">
        <f t="shared" si="190"/>
        <v>0</v>
      </c>
      <c r="G664" s="46">
        <f t="shared" si="191"/>
        <v>0</v>
      </c>
      <c r="H664" s="53" t="e">
        <f t="shared" si="186"/>
        <v>#DIV/0!</v>
      </c>
      <c r="I664" s="54" t="e">
        <f t="shared" si="187"/>
        <v>#DIV/0!</v>
      </c>
      <c r="J664" s="65"/>
      <c r="K664" s="78">
        <f t="shared" si="192"/>
        <v>0</v>
      </c>
      <c r="L664" s="45"/>
      <c r="M664" s="79">
        <f t="shared" si="193"/>
        <v>0</v>
      </c>
      <c r="N664" s="65"/>
      <c r="O664" s="78">
        <f t="shared" si="194"/>
        <v>0</v>
      </c>
      <c r="P664" s="45"/>
      <c r="Q664" s="79">
        <f t="shared" si="195"/>
        <v>0</v>
      </c>
      <c r="R664" s="65"/>
      <c r="S664" s="78">
        <f t="shared" si="196"/>
        <v>0</v>
      </c>
      <c r="T664" s="45"/>
      <c r="U664" s="79">
        <f t="shared" si="197"/>
        <v>0</v>
      </c>
      <c r="V664" s="65"/>
      <c r="W664" s="78">
        <f t="shared" si="198"/>
        <v>0</v>
      </c>
      <c r="X664" s="45"/>
      <c r="Y664" s="79">
        <f t="shared" si="199"/>
        <v>0</v>
      </c>
      <c r="Z664" s="65"/>
      <c r="AA664" s="78">
        <f t="shared" si="200"/>
        <v>0</v>
      </c>
      <c r="AB664" s="45"/>
      <c r="AC664" s="79">
        <f t="shared" si="201"/>
        <v>0</v>
      </c>
      <c r="AD664" s="65"/>
      <c r="AE664" s="78">
        <f t="shared" si="202"/>
        <v>0</v>
      </c>
      <c r="AF664" s="45"/>
      <c r="AG664" s="79">
        <f t="shared" si="203"/>
        <v>0</v>
      </c>
      <c r="AH664" s="2"/>
      <c r="AI664" s="2"/>
      <c r="AJ664" s="2"/>
      <c r="AK664" s="2"/>
      <c r="AL664" s="2"/>
    </row>
    <row r="665" spans="1:38" ht="16.5" customHeight="1" outlineLevel="1">
      <c r="A665" s="12">
        <v>3102102</v>
      </c>
      <c r="B665" s="27" t="s">
        <v>544</v>
      </c>
      <c r="C665" s="14">
        <v>377090</v>
      </c>
      <c r="D665" s="45">
        <v>0</v>
      </c>
      <c r="E665" s="46">
        <f t="shared" si="189"/>
        <v>0</v>
      </c>
      <c r="F665" s="46">
        <f t="shared" si="190"/>
        <v>0</v>
      </c>
      <c r="G665" s="46">
        <f t="shared" si="191"/>
        <v>0</v>
      </c>
      <c r="H665" s="53" t="e">
        <f t="shared" si="186"/>
        <v>#DIV/0!</v>
      </c>
      <c r="I665" s="54" t="e">
        <f t="shared" si="187"/>
        <v>#DIV/0!</v>
      </c>
      <c r="J665" s="65"/>
      <c r="K665" s="78">
        <f t="shared" si="192"/>
        <v>0</v>
      </c>
      <c r="L665" s="45"/>
      <c r="M665" s="79">
        <f t="shared" si="193"/>
        <v>0</v>
      </c>
      <c r="N665" s="65"/>
      <c r="O665" s="78">
        <f t="shared" si="194"/>
        <v>0</v>
      </c>
      <c r="P665" s="45"/>
      <c r="Q665" s="79">
        <f t="shared" si="195"/>
        <v>0</v>
      </c>
      <c r="R665" s="65"/>
      <c r="S665" s="78">
        <f t="shared" si="196"/>
        <v>0</v>
      </c>
      <c r="T665" s="45"/>
      <c r="U665" s="79">
        <f t="shared" si="197"/>
        <v>0</v>
      </c>
      <c r="V665" s="65"/>
      <c r="W665" s="78">
        <f t="shared" si="198"/>
        <v>0</v>
      </c>
      <c r="X665" s="45"/>
      <c r="Y665" s="79">
        <f t="shared" si="199"/>
        <v>0</v>
      </c>
      <c r="Z665" s="65"/>
      <c r="AA665" s="78">
        <f t="shared" si="200"/>
        <v>0</v>
      </c>
      <c r="AB665" s="45"/>
      <c r="AC665" s="79">
        <f t="shared" si="201"/>
        <v>0</v>
      </c>
      <c r="AD665" s="65"/>
      <c r="AE665" s="78">
        <f t="shared" si="202"/>
        <v>0</v>
      </c>
      <c r="AF665" s="45"/>
      <c r="AG665" s="79">
        <f t="shared" si="203"/>
        <v>0</v>
      </c>
      <c r="AH665" s="2"/>
      <c r="AI665" s="2"/>
      <c r="AJ665" s="2"/>
      <c r="AK665" s="2"/>
      <c r="AL665" s="2"/>
    </row>
    <row r="666" spans="1:38" ht="16.5" customHeight="1" outlineLevel="1">
      <c r="A666" s="12">
        <v>3102001</v>
      </c>
      <c r="B666" s="27" t="s">
        <v>545</v>
      </c>
      <c r="C666" s="14">
        <v>45580</v>
      </c>
      <c r="D666" s="45">
        <v>0</v>
      </c>
      <c r="E666" s="46">
        <f t="shared" si="189"/>
        <v>0</v>
      </c>
      <c r="F666" s="46">
        <f t="shared" si="190"/>
        <v>0</v>
      </c>
      <c r="G666" s="46">
        <f t="shared" si="191"/>
        <v>0</v>
      </c>
      <c r="H666" s="53" t="e">
        <f t="shared" si="186"/>
        <v>#DIV/0!</v>
      </c>
      <c r="I666" s="54" t="e">
        <f t="shared" si="187"/>
        <v>#DIV/0!</v>
      </c>
      <c r="J666" s="65"/>
      <c r="K666" s="78">
        <f t="shared" si="192"/>
        <v>0</v>
      </c>
      <c r="L666" s="45"/>
      <c r="M666" s="79">
        <f t="shared" si="193"/>
        <v>0</v>
      </c>
      <c r="N666" s="65"/>
      <c r="O666" s="78">
        <f t="shared" si="194"/>
        <v>0</v>
      </c>
      <c r="P666" s="45"/>
      <c r="Q666" s="79">
        <f t="shared" si="195"/>
        <v>0</v>
      </c>
      <c r="R666" s="65"/>
      <c r="S666" s="78">
        <f t="shared" si="196"/>
        <v>0</v>
      </c>
      <c r="T666" s="45"/>
      <c r="U666" s="79">
        <f t="shared" si="197"/>
        <v>0</v>
      </c>
      <c r="V666" s="65"/>
      <c r="W666" s="78">
        <f t="shared" si="198"/>
        <v>0</v>
      </c>
      <c r="X666" s="45"/>
      <c r="Y666" s="79">
        <f t="shared" si="199"/>
        <v>0</v>
      </c>
      <c r="Z666" s="65"/>
      <c r="AA666" s="78">
        <f t="shared" si="200"/>
        <v>0</v>
      </c>
      <c r="AB666" s="45"/>
      <c r="AC666" s="79">
        <f t="shared" si="201"/>
        <v>0</v>
      </c>
      <c r="AD666" s="65"/>
      <c r="AE666" s="78">
        <f t="shared" si="202"/>
        <v>0</v>
      </c>
      <c r="AF666" s="45"/>
      <c r="AG666" s="79">
        <f t="shared" si="203"/>
        <v>0</v>
      </c>
      <c r="AH666" s="2"/>
      <c r="AI666" s="2"/>
      <c r="AJ666" s="2"/>
      <c r="AK666" s="2"/>
      <c r="AL666" s="2"/>
    </row>
    <row r="667" spans="1:38" ht="16.5" customHeight="1" outlineLevel="1">
      <c r="A667" s="12">
        <v>3102002</v>
      </c>
      <c r="B667" s="27" t="s">
        <v>546</v>
      </c>
      <c r="C667" s="14">
        <v>39340</v>
      </c>
      <c r="D667" s="45">
        <v>0</v>
      </c>
      <c r="E667" s="46">
        <f t="shared" si="189"/>
        <v>0</v>
      </c>
      <c r="F667" s="46">
        <f t="shared" si="190"/>
        <v>0</v>
      </c>
      <c r="G667" s="46">
        <f t="shared" si="191"/>
        <v>0</v>
      </c>
      <c r="H667" s="53" t="e">
        <f t="shared" si="186"/>
        <v>#DIV/0!</v>
      </c>
      <c r="I667" s="54" t="e">
        <f t="shared" si="187"/>
        <v>#DIV/0!</v>
      </c>
      <c r="J667" s="65"/>
      <c r="K667" s="78">
        <f t="shared" si="192"/>
        <v>0</v>
      </c>
      <c r="L667" s="45"/>
      <c r="M667" s="79">
        <f t="shared" si="193"/>
        <v>0</v>
      </c>
      <c r="N667" s="65"/>
      <c r="O667" s="78">
        <f t="shared" si="194"/>
        <v>0</v>
      </c>
      <c r="P667" s="45"/>
      <c r="Q667" s="79">
        <f t="shared" si="195"/>
        <v>0</v>
      </c>
      <c r="R667" s="65"/>
      <c r="S667" s="78">
        <f t="shared" si="196"/>
        <v>0</v>
      </c>
      <c r="T667" s="45"/>
      <c r="U667" s="79">
        <f t="shared" si="197"/>
        <v>0</v>
      </c>
      <c r="V667" s="65"/>
      <c r="W667" s="78">
        <f t="shared" si="198"/>
        <v>0</v>
      </c>
      <c r="X667" s="45"/>
      <c r="Y667" s="79">
        <f t="shared" si="199"/>
        <v>0</v>
      </c>
      <c r="Z667" s="65"/>
      <c r="AA667" s="78">
        <f t="shared" si="200"/>
        <v>0</v>
      </c>
      <c r="AB667" s="45"/>
      <c r="AC667" s="79">
        <f t="shared" si="201"/>
        <v>0</v>
      </c>
      <c r="AD667" s="65"/>
      <c r="AE667" s="78">
        <f t="shared" si="202"/>
        <v>0</v>
      </c>
      <c r="AF667" s="45"/>
      <c r="AG667" s="79">
        <f t="shared" si="203"/>
        <v>0</v>
      </c>
      <c r="AH667" s="2"/>
      <c r="AI667" s="2"/>
      <c r="AJ667" s="2"/>
      <c r="AK667" s="2"/>
      <c r="AL667" s="2"/>
    </row>
    <row r="668" spans="1:38" ht="16.5" customHeight="1" outlineLevel="1">
      <c r="A668" s="12">
        <v>5003001</v>
      </c>
      <c r="B668" s="27" t="s">
        <v>547</v>
      </c>
      <c r="C668" s="14">
        <v>190550</v>
      </c>
      <c r="D668" s="45">
        <v>0</v>
      </c>
      <c r="E668" s="46">
        <f t="shared" si="189"/>
        <v>0</v>
      </c>
      <c r="F668" s="46">
        <f t="shared" si="190"/>
        <v>0</v>
      </c>
      <c r="G668" s="46">
        <f t="shared" si="191"/>
        <v>0</v>
      </c>
      <c r="H668" s="53" t="e">
        <f t="shared" si="186"/>
        <v>#DIV/0!</v>
      </c>
      <c r="I668" s="54" t="e">
        <f t="shared" si="187"/>
        <v>#DIV/0!</v>
      </c>
      <c r="J668" s="65"/>
      <c r="K668" s="78">
        <f t="shared" si="192"/>
        <v>0</v>
      </c>
      <c r="L668" s="45"/>
      <c r="M668" s="79">
        <f t="shared" si="193"/>
        <v>0</v>
      </c>
      <c r="N668" s="65"/>
      <c r="O668" s="78">
        <f t="shared" si="194"/>
        <v>0</v>
      </c>
      <c r="P668" s="45"/>
      <c r="Q668" s="79">
        <f t="shared" si="195"/>
        <v>0</v>
      </c>
      <c r="R668" s="65"/>
      <c r="S668" s="78">
        <f t="shared" si="196"/>
        <v>0</v>
      </c>
      <c r="T668" s="45"/>
      <c r="U668" s="79">
        <f t="shared" si="197"/>
        <v>0</v>
      </c>
      <c r="V668" s="65"/>
      <c r="W668" s="78">
        <f t="shared" si="198"/>
        <v>0</v>
      </c>
      <c r="X668" s="45"/>
      <c r="Y668" s="79">
        <f t="shared" si="199"/>
        <v>0</v>
      </c>
      <c r="Z668" s="65"/>
      <c r="AA668" s="78">
        <f t="shared" si="200"/>
        <v>0</v>
      </c>
      <c r="AB668" s="45"/>
      <c r="AC668" s="79">
        <f t="shared" si="201"/>
        <v>0</v>
      </c>
      <c r="AD668" s="65"/>
      <c r="AE668" s="78">
        <f t="shared" si="202"/>
        <v>0</v>
      </c>
      <c r="AF668" s="45"/>
      <c r="AG668" s="79">
        <f t="shared" si="203"/>
        <v>0</v>
      </c>
      <c r="AH668" s="2"/>
      <c r="AI668" s="2"/>
      <c r="AJ668" s="2"/>
      <c r="AK668" s="2"/>
      <c r="AL668" s="2"/>
    </row>
    <row r="669" spans="1:38" ht="16.5" customHeight="1" outlineLevel="1">
      <c r="A669" s="12">
        <v>5003002</v>
      </c>
      <c r="B669" s="27" t="s">
        <v>548</v>
      </c>
      <c r="C669" s="14">
        <v>330830</v>
      </c>
      <c r="D669" s="45">
        <v>0</v>
      </c>
      <c r="E669" s="46">
        <f t="shared" si="189"/>
        <v>0</v>
      </c>
      <c r="F669" s="46">
        <f t="shared" si="190"/>
        <v>0</v>
      </c>
      <c r="G669" s="46">
        <f t="shared" si="191"/>
        <v>0</v>
      </c>
      <c r="H669" s="53" t="e">
        <f t="shared" si="186"/>
        <v>#DIV/0!</v>
      </c>
      <c r="I669" s="54" t="e">
        <f t="shared" si="187"/>
        <v>#DIV/0!</v>
      </c>
      <c r="J669" s="65"/>
      <c r="K669" s="78">
        <f t="shared" si="192"/>
        <v>0</v>
      </c>
      <c r="L669" s="45"/>
      <c r="M669" s="79">
        <f t="shared" si="193"/>
        <v>0</v>
      </c>
      <c r="N669" s="65"/>
      <c r="O669" s="78">
        <f t="shared" si="194"/>
        <v>0</v>
      </c>
      <c r="P669" s="45"/>
      <c r="Q669" s="79">
        <f t="shared" si="195"/>
        <v>0</v>
      </c>
      <c r="R669" s="65"/>
      <c r="S669" s="78">
        <f t="shared" si="196"/>
        <v>0</v>
      </c>
      <c r="T669" s="45"/>
      <c r="U669" s="79">
        <f t="shared" si="197"/>
        <v>0</v>
      </c>
      <c r="V669" s="65"/>
      <c r="W669" s="78">
        <f t="shared" si="198"/>
        <v>0</v>
      </c>
      <c r="X669" s="45"/>
      <c r="Y669" s="79">
        <f t="shared" si="199"/>
        <v>0</v>
      </c>
      <c r="Z669" s="65"/>
      <c r="AA669" s="78">
        <f t="shared" si="200"/>
        <v>0</v>
      </c>
      <c r="AB669" s="45"/>
      <c r="AC669" s="79">
        <f t="shared" si="201"/>
        <v>0</v>
      </c>
      <c r="AD669" s="65"/>
      <c r="AE669" s="78">
        <f t="shared" si="202"/>
        <v>0</v>
      </c>
      <c r="AF669" s="45"/>
      <c r="AG669" s="79">
        <f t="shared" si="203"/>
        <v>0</v>
      </c>
      <c r="AH669" s="2"/>
      <c r="AI669" s="2"/>
      <c r="AJ669" s="2"/>
      <c r="AK669" s="2"/>
      <c r="AL669" s="2"/>
    </row>
    <row r="670" spans="1:38" ht="16.5" customHeight="1" outlineLevel="1">
      <c r="A670" s="12"/>
      <c r="B670" s="27"/>
      <c r="C670" s="14"/>
      <c r="D670" s="45"/>
      <c r="E670" s="46"/>
      <c r="F670" s="46"/>
      <c r="G670" s="46"/>
      <c r="H670" s="53"/>
      <c r="I670" s="54"/>
      <c r="J670" s="65"/>
      <c r="K670" s="78"/>
      <c r="L670" s="45"/>
      <c r="M670" s="79"/>
      <c r="N670" s="65"/>
      <c r="O670" s="78"/>
      <c r="P670" s="45"/>
      <c r="Q670" s="79"/>
      <c r="R670" s="65"/>
      <c r="S670" s="78"/>
      <c r="T670" s="45"/>
      <c r="U670" s="79"/>
      <c r="V670" s="65"/>
      <c r="W670" s="78"/>
      <c r="X670" s="45"/>
      <c r="Y670" s="79"/>
      <c r="Z670" s="65"/>
      <c r="AA670" s="78"/>
      <c r="AB670" s="45"/>
      <c r="AC670" s="79"/>
      <c r="AD670" s="65"/>
      <c r="AE670" s="78"/>
      <c r="AF670" s="45"/>
      <c r="AG670" s="79"/>
      <c r="AH670" s="2"/>
      <c r="AI670" s="2"/>
      <c r="AJ670" s="2"/>
      <c r="AK670" s="2"/>
      <c r="AL670" s="2"/>
    </row>
    <row r="671" spans="1:38" ht="16.5" customHeight="1">
      <c r="A671" s="58"/>
      <c r="B671" s="83" t="s">
        <v>549</v>
      </c>
      <c r="C671" s="99"/>
      <c r="D671" s="60"/>
      <c r="E671" s="61">
        <f t="shared" ref="E671:G671" si="208">SUM(E672:E674)</f>
        <v>0</v>
      </c>
      <c r="F671" s="61">
        <f t="shared" si="208"/>
        <v>0</v>
      </c>
      <c r="G671" s="61">
        <f t="shared" si="208"/>
        <v>0</v>
      </c>
      <c r="H671" s="62" t="e">
        <f t="shared" si="186"/>
        <v>#DIV/0!</v>
      </c>
      <c r="I671" s="63" t="e">
        <f t="shared" si="187"/>
        <v>#DIV/0!</v>
      </c>
      <c r="J671" s="84">
        <f t="shared" ref="J671:AG671" si="209">SUM(J672:J674)</f>
        <v>0</v>
      </c>
      <c r="K671" s="85">
        <f t="shared" si="209"/>
        <v>0</v>
      </c>
      <c r="L671" s="60">
        <f t="shared" si="209"/>
        <v>0</v>
      </c>
      <c r="M671" s="86">
        <f t="shared" si="209"/>
        <v>0</v>
      </c>
      <c r="N671" s="84">
        <f t="shared" si="209"/>
        <v>0</v>
      </c>
      <c r="O671" s="85">
        <f t="shared" si="209"/>
        <v>0</v>
      </c>
      <c r="P671" s="60">
        <f t="shared" si="209"/>
        <v>0</v>
      </c>
      <c r="Q671" s="86">
        <f t="shared" si="209"/>
        <v>0</v>
      </c>
      <c r="R671" s="84">
        <f t="shared" si="209"/>
        <v>0</v>
      </c>
      <c r="S671" s="85">
        <f t="shared" si="209"/>
        <v>0</v>
      </c>
      <c r="T671" s="60">
        <f t="shared" si="209"/>
        <v>0</v>
      </c>
      <c r="U671" s="86">
        <f t="shared" si="209"/>
        <v>0</v>
      </c>
      <c r="V671" s="84">
        <f t="shared" si="209"/>
        <v>0</v>
      </c>
      <c r="W671" s="85">
        <f t="shared" si="209"/>
        <v>0</v>
      </c>
      <c r="X671" s="60">
        <f t="shared" si="209"/>
        <v>0</v>
      </c>
      <c r="Y671" s="86">
        <f t="shared" si="209"/>
        <v>0</v>
      </c>
      <c r="Z671" s="84">
        <f t="shared" si="209"/>
        <v>0</v>
      </c>
      <c r="AA671" s="85">
        <f t="shared" si="209"/>
        <v>0</v>
      </c>
      <c r="AB671" s="60">
        <f t="shared" si="209"/>
        <v>0</v>
      </c>
      <c r="AC671" s="86">
        <f t="shared" si="209"/>
        <v>0</v>
      </c>
      <c r="AD671" s="84">
        <f t="shared" si="209"/>
        <v>0</v>
      </c>
      <c r="AE671" s="85">
        <f t="shared" si="209"/>
        <v>0</v>
      </c>
      <c r="AF671" s="60">
        <f t="shared" si="209"/>
        <v>0</v>
      </c>
      <c r="AG671" s="86">
        <f t="shared" si="209"/>
        <v>0</v>
      </c>
      <c r="AH671" s="2"/>
      <c r="AI671" s="2"/>
      <c r="AJ671" s="2"/>
      <c r="AK671" s="2"/>
      <c r="AL671" s="2"/>
    </row>
    <row r="672" spans="1:38" ht="16.5" customHeight="1">
      <c r="A672" s="12">
        <v>5002101</v>
      </c>
      <c r="B672" s="27" t="s">
        <v>550</v>
      </c>
      <c r="C672" s="14">
        <v>26530</v>
      </c>
      <c r="D672" s="45"/>
      <c r="E672" s="46">
        <f t="shared" si="189"/>
        <v>0</v>
      </c>
      <c r="F672" s="46">
        <f t="shared" si="190"/>
        <v>0</v>
      </c>
      <c r="G672" s="46">
        <f t="shared" si="191"/>
        <v>0</v>
      </c>
      <c r="H672" s="53" t="e">
        <f t="shared" si="186"/>
        <v>#DIV/0!</v>
      </c>
      <c r="I672" s="54" t="e">
        <f t="shared" si="187"/>
        <v>#DIV/0!</v>
      </c>
      <c r="J672" s="65"/>
      <c r="K672" s="78">
        <f t="shared" si="192"/>
        <v>0</v>
      </c>
      <c r="L672" s="45"/>
      <c r="M672" s="79">
        <f t="shared" si="193"/>
        <v>0</v>
      </c>
      <c r="N672" s="65"/>
      <c r="O672" s="78">
        <f t="shared" si="194"/>
        <v>0</v>
      </c>
      <c r="P672" s="45"/>
      <c r="Q672" s="79">
        <f t="shared" si="195"/>
        <v>0</v>
      </c>
      <c r="R672" s="65"/>
      <c r="S672" s="78">
        <f t="shared" si="196"/>
        <v>0</v>
      </c>
      <c r="T672" s="45"/>
      <c r="U672" s="79">
        <f t="shared" si="197"/>
        <v>0</v>
      </c>
      <c r="V672" s="65"/>
      <c r="W672" s="78">
        <f t="shared" si="198"/>
        <v>0</v>
      </c>
      <c r="X672" s="45"/>
      <c r="Y672" s="79">
        <f t="shared" si="199"/>
        <v>0</v>
      </c>
      <c r="Z672" s="65"/>
      <c r="AA672" s="78">
        <f t="shared" si="200"/>
        <v>0</v>
      </c>
      <c r="AB672" s="45"/>
      <c r="AC672" s="79">
        <f t="shared" si="201"/>
        <v>0</v>
      </c>
      <c r="AD672" s="65"/>
      <c r="AE672" s="78">
        <f t="shared" si="202"/>
        <v>0</v>
      </c>
      <c r="AF672" s="45"/>
      <c r="AG672" s="79">
        <f t="shared" si="203"/>
        <v>0</v>
      </c>
      <c r="AH672" s="2"/>
      <c r="AI672" s="2"/>
      <c r="AJ672" s="2"/>
      <c r="AK672" s="2"/>
      <c r="AL672" s="2"/>
    </row>
    <row r="673" spans="1:38" ht="16.5" customHeight="1">
      <c r="A673" s="12">
        <v>5003001</v>
      </c>
      <c r="B673" s="27" t="s">
        <v>551</v>
      </c>
      <c r="C673" s="14">
        <v>190550</v>
      </c>
      <c r="D673" s="45">
        <v>0</v>
      </c>
      <c r="E673" s="46">
        <f t="shared" si="189"/>
        <v>0</v>
      </c>
      <c r="F673" s="46">
        <f t="shared" si="190"/>
        <v>0</v>
      </c>
      <c r="G673" s="46">
        <f t="shared" si="191"/>
        <v>0</v>
      </c>
      <c r="H673" s="53" t="e">
        <f t="shared" si="186"/>
        <v>#DIV/0!</v>
      </c>
      <c r="I673" s="54" t="e">
        <f t="shared" si="187"/>
        <v>#DIV/0!</v>
      </c>
      <c r="J673" s="65"/>
      <c r="K673" s="78">
        <f t="shared" si="192"/>
        <v>0</v>
      </c>
      <c r="L673" s="45"/>
      <c r="M673" s="79">
        <f t="shared" si="193"/>
        <v>0</v>
      </c>
      <c r="N673" s="65"/>
      <c r="O673" s="78">
        <f t="shared" si="194"/>
        <v>0</v>
      </c>
      <c r="P673" s="45"/>
      <c r="Q673" s="79">
        <f t="shared" si="195"/>
        <v>0</v>
      </c>
      <c r="R673" s="65"/>
      <c r="S673" s="78">
        <f t="shared" si="196"/>
        <v>0</v>
      </c>
      <c r="T673" s="45"/>
      <c r="U673" s="79">
        <f t="shared" si="197"/>
        <v>0</v>
      </c>
      <c r="V673" s="65"/>
      <c r="W673" s="78">
        <f t="shared" si="198"/>
        <v>0</v>
      </c>
      <c r="X673" s="45"/>
      <c r="Y673" s="79">
        <f t="shared" si="199"/>
        <v>0</v>
      </c>
      <c r="Z673" s="65"/>
      <c r="AA673" s="78">
        <f t="shared" si="200"/>
        <v>0</v>
      </c>
      <c r="AB673" s="45"/>
      <c r="AC673" s="79">
        <f t="shared" si="201"/>
        <v>0</v>
      </c>
      <c r="AD673" s="65"/>
      <c r="AE673" s="78">
        <f t="shared" si="202"/>
        <v>0</v>
      </c>
      <c r="AF673" s="45"/>
      <c r="AG673" s="79">
        <f t="shared" si="203"/>
        <v>0</v>
      </c>
      <c r="AH673" s="2"/>
      <c r="AI673" s="2"/>
      <c r="AJ673" s="2"/>
      <c r="AK673" s="2"/>
      <c r="AL673" s="2"/>
    </row>
    <row r="674" spans="1:38" ht="16.5" customHeight="1">
      <c r="A674" s="12">
        <v>5003002</v>
      </c>
      <c r="B674" s="27" t="s">
        <v>552</v>
      </c>
      <c r="C674" s="14">
        <v>330830</v>
      </c>
      <c r="D674" s="45">
        <v>0</v>
      </c>
      <c r="E674" s="46">
        <f t="shared" si="189"/>
        <v>0</v>
      </c>
      <c r="F674" s="46">
        <f t="shared" si="190"/>
        <v>0</v>
      </c>
      <c r="G674" s="46">
        <f t="shared" si="191"/>
        <v>0</v>
      </c>
      <c r="H674" s="53" t="e">
        <f t="shared" si="186"/>
        <v>#DIV/0!</v>
      </c>
      <c r="I674" s="54" t="e">
        <f t="shared" si="187"/>
        <v>#DIV/0!</v>
      </c>
      <c r="J674" s="65"/>
      <c r="K674" s="78">
        <f t="shared" si="192"/>
        <v>0</v>
      </c>
      <c r="L674" s="45"/>
      <c r="M674" s="79">
        <f t="shared" si="193"/>
        <v>0</v>
      </c>
      <c r="N674" s="65"/>
      <c r="O674" s="78">
        <f t="shared" si="194"/>
        <v>0</v>
      </c>
      <c r="P674" s="45"/>
      <c r="Q674" s="79">
        <f t="shared" si="195"/>
        <v>0</v>
      </c>
      <c r="R674" s="65"/>
      <c r="S674" s="78">
        <f t="shared" si="196"/>
        <v>0</v>
      </c>
      <c r="T674" s="45"/>
      <c r="U674" s="79">
        <f t="shared" si="197"/>
        <v>0</v>
      </c>
      <c r="V674" s="65"/>
      <c r="W674" s="78">
        <f t="shared" si="198"/>
        <v>0</v>
      </c>
      <c r="X674" s="45"/>
      <c r="Y674" s="79">
        <f t="shared" si="199"/>
        <v>0</v>
      </c>
      <c r="Z674" s="65"/>
      <c r="AA674" s="78">
        <f t="shared" si="200"/>
        <v>0</v>
      </c>
      <c r="AB674" s="45"/>
      <c r="AC674" s="79">
        <f t="shared" si="201"/>
        <v>0</v>
      </c>
      <c r="AD674" s="65"/>
      <c r="AE674" s="78">
        <f t="shared" si="202"/>
        <v>0</v>
      </c>
      <c r="AF674" s="45"/>
      <c r="AG674" s="79">
        <f t="shared" si="203"/>
        <v>0</v>
      </c>
      <c r="AH674" s="2"/>
      <c r="AI674" s="2"/>
      <c r="AJ674" s="2"/>
      <c r="AK674" s="2"/>
      <c r="AL674" s="2"/>
    </row>
    <row r="675" spans="1:38" ht="16.5" customHeight="1">
      <c r="A675" s="12"/>
      <c r="B675" s="27"/>
      <c r="C675" s="14">
        <v>14740</v>
      </c>
      <c r="D675" s="45"/>
      <c r="E675" s="46"/>
      <c r="F675" s="46"/>
      <c r="G675" s="46"/>
      <c r="H675" s="53"/>
      <c r="I675" s="54"/>
      <c r="J675" s="65"/>
      <c r="K675" s="78"/>
      <c r="L675" s="45"/>
      <c r="M675" s="79"/>
      <c r="N675" s="65"/>
      <c r="O675" s="78"/>
      <c r="P675" s="45"/>
      <c r="Q675" s="79"/>
      <c r="R675" s="65"/>
      <c r="S675" s="78"/>
      <c r="T675" s="45"/>
      <c r="U675" s="79"/>
      <c r="V675" s="65"/>
      <c r="W675" s="78"/>
      <c r="X675" s="45"/>
      <c r="Y675" s="79"/>
      <c r="Z675" s="65"/>
      <c r="AA675" s="78"/>
      <c r="AB675" s="45"/>
      <c r="AC675" s="79"/>
      <c r="AD675" s="65"/>
      <c r="AE675" s="78"/>
      <c r="AF675" s="45"/>
      <c r="AG675" s="79"/>
      <c r="AH675" s="2"/>
      <c r="AI675" s="2"/>
      <c r="AJ675" s="2"/>
      <c r="AK675" s="2"/>
      <c r="AL675" s="2"/>
    </row>
    <row r="676" spans="1:38" ht="16.5" customHeight="1" outlineLevel="1">
      <c r="A676" s="58"/>
      <c r="B676" s="83" t="s">
        <v>553</v>
      </c>
      <c r="C676" s="99"/>
      <c r="D676" s="60">
        <v>0</v>
      </c>
      <c r="E676" s="61">
        <f t="shared" ref="E676:G676" si="210">SUM(E677:E694)</f>
        <v>0</v>
      </c>
      <c r="F676" s="61">
        <f t="shared" si="210"/>
        <v>0</v>
      </c>
      <c r="G676" s="61">
        <f t="shared" si="210"/>
        <v>0</v>
      </c>
      <c r="H676" s="62" t="e">
        <f t="shared" si="186"/>
        <v>#DIV/0!</v>
      </c>
      <c r="I676" s="63" t="e">
        <f t="shared" si="187"/>
        <v>#DIV/0!</v>
      </c>
      <c r="J676" s="84">
        <f t="shared" ref="J676:AG676" si="211">SUM(J677:J694)</f>
        <v>0</v>
      </c>
      <c r="K676" s="85">
        <f t="shared" si="211"/>
        <v>0</v>
      </c>
      <c r="L676" s="60">
        <f t="shared" si="211"/>
        <v>0</v>
      </c>
      <c r="M676" s="86">
        <f t="shared" si="211"/>
        <v>0</v>
      </c>
      <c r="N676" s="84">
        <f t="shared" si="211"/>
        <v>0</v>
      </c>
      <c r="O676" s="85">
        <f t="shared" si="211"/>
        <v>0</v>
      </c>
      <c r="P676" s="60">
        <f t="shared" si="211"/>
        <v>0</v>
      </c>
      <c r="Q676" s="86">
        <f t="shared" si="211"/>
        <v>0</v>
      </c>
      <c r="R676" s="84">
        <f t="shared" si="211"/>
        <v>0</v>
      </c>
      <c r="S676" s="85">
        <f t="shared" si="211"/>
        <v>0</v>
      </c>
      <c r="T676" s="60">
        <f t="shared" si="211"/>
        <v>0</v>
      </c>
      <c r="U676" s="86">
        <f t="shared" si="211"/>
        <v>0</v>
      </c>
      <c r="V676" s="84">
        <f t="shared" si="211"/>
        <v>0</v>
      </c>
      <c r="W676" s="85">
        <f t="shared" si="211"/>
        <v>0</v>
      </c>
      <c r="X676" s="60">
        <f t="shared" si="211"/>
        <v>0</v>
      </c>
      <c r="Y676" s="86">
        <f t="shared" si="211"/>
        <v>0</v>
      </c>
      <c r="Z676" s="84">
        <f t="shared" si="211"/>
        <v>0</v>
      </c>
      <c r="AA676" s="85">
        <f t="shared" si="211"/>
        <v>0</v>
      </c>
      <c r="AB676" s="60">
        <f t="shared" si="211"/>
        <v>0</v>
      </c>
      <c r="AC676" s="86">
        <f t="shared" si="211"/>
        <v>0</v>
      </c>
      <c r="AD676" s="84">
        <f t="shared" si="211"/>
        <v>0</v>
      </c>
      <c r="AE676" s="85">
        <f t="shared" si="211"/>
        <v>0</v>
      </c>
      <c r="AF676" s="60">
        <f t="shared" si="211"/>
        <v>0</v>
      </c>
      <c r="AG676" s="86">
        <f t="shared" si="211"/>
        <v>0</v>
      </c>
      <c r="AH676" s="2"/>
      <c r="AI676" s="2"/>
      <c r="AJ676" s="2"/>
      <c r="AK676" s="2"/>
      <c r="AL676" s="2"/>
    </row>
    <row r="677" spans="1:38" ht="16.5" customHeight="1" outlineLevel="1">
      <c r="A677" s="12">
        <v>3104001</v>
      </c>
      <c r="B677" s="27" t="s">
        <v>554</v>
      </c>
      <c r="C677" s="14">
        <v>305210</v>
      </c>
      <c r="D677" s="45">
        <v>0</v>
      </c>
      <c r="E677" s="46">
        <f t="shared" si="189"/>
        <v>0</v>
      </c>
      <c r="F677" s="46">
        <f t="shared" si="190"/>
        <v>0</v>
      </c>
      <c r="G677" s="46">
        <f t="shared" si="191"/>
        <v>0</v>
      </c>
      <c r="H677" s="53" t="e">
        <f t="shared" si="186"/>
        <v>#DIV/0!</v>
      </c>
      <c r="I677" s="54" t="e">
        <f t="shared" si="187"/>
        <v>#DIV/0!</v>
      </c>
      <c r="J677" s="65"/>
      <c r="K677" s="78">
        <f t="shared" si="192"/>
        <v>0</v>
      </c>
      <c r="L677" s="45"/>
      <c r="M677" s="79">
        <f t="shared" si="193"/>
        <v>0</v>
      </c>
      <c r="N677" s="65"/>
      <c r="O677" s="78">
        <f t="shared" si="194"/>
        <v>0</v>
      </c>
      <c r="P677" s="45"/>
      <c r="Q677" s="79">
        <f t="shared" si="195"/>
        <v>0</v>
      </c>
      <c r="R677" s="65"/>
      <c r="S677" s="78">
        <f t="shared" si="196"/>
        <v>0</v>
      </c>
      <c r="T677" s="45"/>
      <c r="U677" s="79">
        <f t="shared" si="197"/>
        <v>0</v>
      </c>
      <c r="V677" s="65"/>
      <c r="W677" s="78">
        <f t="shared" si="198"/>
        <v>0</v>
      </c>
      <c r="X677" s="45"/>
      <c r="Y677" s="79">
        <f t="shared" si="199"/>
        <v>0</v>
      </c>
      <c r="Z677" s="65"/>
      <c r="AA677" s="78">
        <f t="shared" si="200"/>
        <v>0</v>
      </c>
      <c r="AB677" s="45"/>
      <c r="AC677" s="79">
        <f t="shared" si="201"/>
        <v>0</v>
      </c>
      <c r="AD677" s="65"/>
      <c r="AE677" s="78">
        <f t="shared" si="202"/>
        <v>0</v>
      </c>
      <c r="AF677" s="45"/>
      <c r="AG677" s="79">
        <f t="shared" si="203"/>
        <v>0</v>
      </c>
      <c r="AH677" s="2"/>
      <c r="AI677" s="2"/>
      <c r="AJ677" s="2"/>
      <c r="AK677" s="2"/>
      <c r="AL677" s="2"/>
    </row>
    <row r="678" spans="1:38" ht="16.5" customHeight="1" outlineLevel="1">
      <c r="A678" s="12">
        <v>2001023</v>
      </c>
      <c r="B678" s="27" t="s">
        <v>555</v>
      </c>
      <c r="C678" s="14">
        <v>705620</v>
      </c>
      <c r="D678" s="45">
        <v>0</v>
      </c>
      <c r="E678" s="46">
        <f t="shared" si="189"/>
        <v>0</v>
      </c>
      <c r="F678" s="46">
        <f t="shared" si="190"/>
        <v>0</v>
      </c>
      <c r="G678" s="46">
        <f t="shared" si="191"/>
        <v>0</v>
      </c>
      <c r="H678" s="53" t="e">
        <f t="shared" si="186"/>
        <v>#DIV/0!</v>
      </c>
      <c r="I678" s="54" t="e">
        <f t="shared" si="187"/>
        <v>#DIV/0!</v>
      </c>
      <c r="J678" s="65"/>
      <c r="K678" s="78">
        <f t="shared" si="192"/>
        <v>0</v>
      </c>
      <c r="L678" s="45"/>
      <c r="M678" s="79">
        <f t="shared" si="193"/>
        <v>0</v>
      </c>
      <c r="N678" s="65"/>
      <c r="O678" s="78">
        <f t="shared" si="194"/>
        <v>0</v>
      </c>
      <c r="P678" s="45"/>
      <c r="Q678" s="79">
        <f t="shared" si="195"/>
        <v>0</v>
      </c>
      <c r="R678" s="65"/>
      <c r="S678" s="78">
        <f t="shared" si="196"/>
        <v>0</v>
      </c>
      <c r="T678" s="45"/>
      <c r="U678" s="79">
        <f t="shared" si="197"/>
        <v>0</v>
      </c>
      <c r="V678" s="65"/>
      <c r="W678" s="78">
        <f t="shared" si="198"/>
        <v>0</v>
      </c>
      <c r="X678" s="45"/>
      <c r="Y678" s="79">
        <f t="shared" si="199"/>
        <v>0</v>
      </c>
      <c r="Z678" s="65"/>
      <c r="AA678" s="78">
        <f t="shared" si="200"/>
        <v>0</v>
      </c>
      <c r="AB678" s="45"/>
      <c r="AC678" s="79">
        <f t="shared" si="201"/>
        <v>0</v>
      </c>
      <c r="AD678" s="65"/>
      <c r="AE678" s="78">
        <f t="shared" si="202"/>
        <v>0</v>
      </c>
      <c r="AF678" s="45"/>
      <c r="AG678" s="79">
        <f t="shared" si="203"/>
        <v>0</v>
      </c>
      <c r="AH678" s="2"/>
      <c r="AI678" s="2"/>
      <c r="AJ678" s="2"/>
      <c r="AK678" s="2"/>
      <c r="AL678" s="2"/>
    </row>
    <row r="679" spans="1:38" ht="16.5" customHeight="1" outlineLevel="1">
      <c r="A679" s="12">
        <v>3104101</v>
      </c>
      <c r="B679" s="27" t="s">
        <v>556</v>
      </c>
      <c r="C679" s="14">
        <v>147000</v>
      </c>
      <c r="D679" s="45">
        <v>0</v>
      </c>
      <c r="E679" s="46">
        <f t="shared" si="189"/>
        <v>0</v>
      </c>
      <c r="F679" s="46">
        <f t="shared" si="190"/>
        <v>0</v>
      </c>
      <c r="G679" s="46">
        <f t="shared" si="191"/>
        <v>0</v>
      </c>
      <c r="H679" s="53" t="e">
        <f t="shared" si="186"/>
        <v>#DIV/0!</v>
      </c>
      <c r="I679" s="54" t="e">
        <f t="shared" si="187"/>
        <v>#DIV/0!</v>
      </c>
      <c r="J679" s="65"/>
      <c r="K679" s="78">
        <f t="shared" si="192"/>
        <v>0</v>
      </c>
      <c r="L679" s="45"/>
      <c r="M679" s="79">
        <f t="shared" si="193"/>
        <v>0</v>
      </c>
      <c r="N679" s="65"/>
      <c r="O679" s="78">
        <f t="shared" si="194"/>
        <v>0</v>
      </c>
      <c r="P679" s="45"/>
      <c r="Q679" s="79">
        <f t="shared" si="195"/>
        <v>0</v>
      </c>
      <c r="R679" s="65"/>
      <c r="S679" s="78">
        <f t="shared" si="196"/>
        <v>0</v>
      </c>
      <c r="T679" s="45"/>
      <c r="U679" s="79">
        <f t="shared" si="197"/>
        <v>0</v>
      </c>
      <c r="V679" s="65"/>
      <c r="W679" s="78">
        <f t="shared" si="198"/>
        <v>0</v>
      </c>
      <c r="X679" s="45"/>
      <c r="Y679" s="79">
        <f t="shared" si="199"/>
        <v>0</v>
      </c>
      <c r="Z679" s="65"/>
      <c r="AA679" s="78">
        <f t="shared" si="200"/>
        <v>0</v>
      </c>
      <c r="AB679" s="45"/>
      <c r="AC679" s="79">
        <f t="shared" si="201"/>
        <v>0</v>
      </c>
      <c r="AD679" s="65"/>
      <c r="AE679" s="78">
        <f t="shared" si="202"/>
        <v>0</v>
      </c>
      <c r="AF679" s="45"/>
      <c r="AG679" s="79">
        <f t="shared" si="203"/>
        <v>0</v>
      </c>
      <c r="AH679" s="2"/>
      <c r="AI679" s="2"/>
      <c r="AJ679" s="2"/>
      <c r="AK679" s="2"/>
      <c r="AL679" s="2"/>
    </row>
    <row r="680" spans="1:38" ht="27.75" customHeight="1" outlineLevel="1">
      <c r="A680" s="12" t="s">
        <v>952</v>
      </c>
      <c r="B680" s="27" t="s">
        <v>557</v>
      </c>
      <c r="C680" s="14">
        <v>898000</v>
      </c>
      <c r="D680" s="45">
        <v>0</v>
      </c>
      <c r="E680" s="46">
        <f t="shared" si="189"/>
        <v>0</v>
      </c>
      <c r="F680" s="46">
        <f t="shared" si="190"/>
        <v>0</v>
      </c>
      <c r="G680" s="46">
        <f t="shared" si="191"/>
        <v>0</v>
      </c>
      <c r="H680" s="53" t="e">
        <f t="shared" si="186"/>
        <v>#DIV/0!</v>
      </c>
      <c r="I680" s="54" t="e">
        <f t="shared" si="187"/>
        <v>#DIV/0!</v>
      </c>
      <c r="J680" s="65"/>
      <c r="K680" s="78">
        <f t="shared" si="192"/>
        <v>0</v>
      </c>
      <c r="L680" s="45"/>
      <c r="M680" s="79">
        <f t="shared" si="193"/>
        <v>0</v>
      </c>
      <c r="N680" s="65"/>
      <c r="O680" s="78">
        <f t="shared" si="194"/>
        <v>0</v>
      </c>
      <c r="P680" s="45"/>
      <c r="Q680" s="79">
        <f t="shared" si="195"/>
        <v>0</v>
      </c>
      <c r="R680" s="65"/>
      <c r="S680" s="78">
        <f t="shared" si="196"/>
        <v>0</v>
      </c>
      <c r="T680" s="45"/>
      <c r="U680" s="79">
        <f t="shared" si="197"/>
        <v>0</v>
      </c>
      <c r="V680" s="65"/>
      <c r="W680" s="78">
        <f t="shared" si="198"/>
        <v>0</v>
      </c>
      <c r="X680" s="45"/>
      <c r="Y680" s="79">
        <f t="shared" si="199"/>
        <v>0</v>
      </c>
      <c r="Z680" s="65"/>
      <c r="AA680" s="78">
        <f t="shared" si="200"/>
        <v>0</v>
      </c>
      <c r="AB680" s="45"/>
      <c r="AC680" s="79">
        <f t="shared" si="201"/>
        <v>0</v>
      </c>
      <c r="AD680" s="65"/>
      <c r="AE680" s="78">
        <f t="shared" si="202"/>
        <v>0</v>
      </c>
      <c r="AF680" s="45"/>
      <c r="AG680" s="79">
        <f t="shared" si="203"/>
        <v>0</v>
      </c>
      <c r="AH680" s="2"/>
      <c r="AI680" s="2"/>
      <c r="AJ680" s="2"/>
      <c r="AK680" s="2"/>
      <c r="AL680" s="2"/>
    </row>
    <row r="681" spans="1:38" ht="16.5" customHeight="1" outlineLevel="1">
      <c r="A681" s="12">
        <v>1502052</v>
      </c>
      <c r="B681" s="27" t="s">
        <v>558</v>
      </c>
      <c r="C681" s="14">
        <v>2125560</v>
      </c>
      <c r="D681" s="45">
        <v>0</v>
      </c>
      <c r="E681" s="46">
        <f t="shared" si="189"/>
        <v>0</v>
      </c>
      <c r="F681" s="46">
        <f t="shared" si="190"/>
        <v>0</v>
      </c>
      <c r="G681" s="46">
        <f t="shared" si="191"/>
        <v>0</v>
      </c>
      <c r="H681" s="53" t="e">
        <f t="shared" si="186"/>
        <v>#DIV/0!</v>
      </c>
      <c r="I681" s="54" t="e">
        <f t="shared" si="187"/>
        <v>#DIV/0!</v>
      </c>
      <c r="J681" s="65"/>
      <c r="K681" s="78">
        <f t="shared" si="192"/>
        <v>0</v>
      </c>
      <c r="L681" s="45"/>
      <c r="M681" s="79">
        <f t="shared" si="193"/>
        <v>0</v>
      </c>
      <c r="N681" s="65"/>
      <c r="O681" s="78">
        <f t="shared" si="194"/>
        <v>0</v>
      </c>
      <c r="P681" s="45"/>
      <c r="Q681" s="79">
        <f t="shared" si="195"/>
        <v>0</v>
      </c>
      <c r="R681" s="65"/>
      <c r="S681" s="78">
        <f t="shared" si="196"/>
        <v>0</v>
      </c>
      <c r="T681" s="45"/>
      <c r="U681" s="79">
        <f t="shared" si="197"/>
        <v>0</v>
      </c>
      <c r="V681" s="65"/>
      <c r="W681" s="78">
        <f t="shared" si="198"/>
        <v>0</v>
      </c>
      <c r="X681" s="45"/>
      <c r="Y681" s="79">
        <f t="shared" si="199"/>
        <v>0</v>
      </c>
      <c r="Z681" s="65"/>
      <c r="AA681" s="78">
        <f t="shared" si="200"/>
        <v>0</v>
      </c>
      <c r="AB681" s="45"/>
      <c r="AC681" s="79">
        <f t="shared" si="201"/>
        <v>0</v>
      </c>
      <c r="AD681" s="65"/>
      <c r="AE681" s="78">
        <f t="shared" si="202"/>
        <v>0</v>
      </c>
      <c r="AF681" s="45"/>
      <c r="AG681" s="79">
        <f t="shared" si="203"/>
        <v>0</v>
      </c>
      <c r="AH681" s="2"/>
      <c r="AI681" s="2"/>
      <c r="AJ681" s="2"/>
      <c r="AK681" s="2"/>
      <c r="AL681" s="2"/>
    </row>
    <row r="682" spans="1:38" ht="16.5" customHeight="1" outlineLevel="1">
      <c r="A682" s="12">
        <v>1502152</v>
      </c>
      <c r="B682" s="27" t="s">
        <v>559</v>
      </c>
      <c r="C682" s="14">
        <v>989400</v>
      </c>
      <c r="D682" s="45">
        <v>0</v>
      </c>
      <c r="E682" s="46">
        <f t="shared" si="189"/>
        <v>0</v>
      </c>
      <c r="F682" s="46">
        <f t="shared" si="190"/>
        <v>0</v>
      </c>
      <c r="G682" s="46">
        <f t="shared" si="191"/>
        <v>0</v>
      </c>
      <c r="H682" s="53" t="e">
        <f t="shared" si="186"/>
        <v>#DIV/0!</v>
      </c>
      <c r="I682" s="54" t="e">
        <f t="shared" si="187"/>
        <v>#DIV/0!</v>
      </c>
      <c r="J682" s="65"/>
      <c r="K682" s="78">
        <f t="shared" si="192"/>
        <v>0</v>
      </c>
      <c r="L682" s="45"/>
      <c r="M682" s="79">
        <f t="shared" si="193"/>
        <v>0</v>
      </c>
      <c r="N682" s="65"/>
      <c r="O682" s="78">
        <f t="shared" si="194"/>
        <v>0</v>
      </c>
      <c r="P682" s="45"/>
      <c r="Q682" s="79">
        <f t="shared" si="195"/>
        <v>0</v>
      </c>
      <c r="R682" s="65"/>
      <c r="S682" s="78">
        <f t="shared" si="196"/>
        <v>0</v>
      </c>
      <c r="T682" s="45"/>
      <c r="U682" s="79">
        <f t="shared" si="197"/>
        <v>0</v>
      </c>
      <c r="V682" s="65"/>
      <c r="W682" s="78">
        <f t="shared" si="198"/>
        <v>0</v>
      </c>
      <c r="X682" s="45"/>
      <c r="Y682" s="79">
        <f t="shared" si="199"/>
        <v>0</v>
      </c>
      <c r="Z682" s="65"/>
      <c r="AA682" s="78">
        <f t="shared" si="200"/>
        <v>0</v>
      </c>
      <c r="AB682" s="45"/>
      <c r="AC682" s="79">
        <f t="shared" si="201"/>
        <v>0</v>
      </c>
      <c r="AD682" s="65"/>
      <c r="AE682" s="78">
        <f t="shared" si="202"/>
        <v>0</v>
      </c>
      <c r="AF682" s="45"/>
      <c r="AG682" s="79">
        <f t="shared" si="203"/>
        <v>0</v>
      </c>
      <c r="AH682" s="2"/>
      <c r="AI682" s="2"/>
      <c r="AJ682" s="2"/>
      <c r="AK682" s="2"/>
      <c r="AL682" s="2"/>
    </row>
    <row r="683" spans="1:38" ht="16.5" customHeight="1" outlineLevel="1">
      <c r="A683" s="12" t="s">
        <v>874</v>
      </c>
      <c r="B683" s="27" t="s">
        <v>527</v>
      </c>
      <c r="C683" s="14">
        <v>471020</v>
      </c>
      <c r="D683" s="45">
        <v>0</v>
      </c>
      <c r="E683" s="46">
        <f t="shared" si="189"/>
        <v>0</v>
      </c>
      <c r="F683" s="46">
        <f t="shared" si="190"/>
        <v>0</v>
      </c>
      <c r="G683" s="46">
        <f t="shared" si="191"/>
        <v>0</v>
      </c>
      <c r="H683" s="53" t="e">
        <f t="shared" si="186"/>
        <v>#DIV/0!</v>
      </c>
      <c r="I683" s="54" t="e">
        <f t="shared" si="187"/>
        <v>#DIV/0!</v>
      </c>
      <c r="J683" s="65"/>
      <c r="K683" s="78">
        <f t="shared" si="192"/>
        <v>0</v>
      </c>
      <c r="L683" s="45"/>
      <c r="M683" s="79">
        <f t="shared" si="193"/>
        <v>0</v>
      </c>
      <c r="N683" s="65"/>
      <c r="O683" s="78">
        <f t="shared" si="194"/>
        <v>0</v>
      </c>
      <c r="P683" s="45"/>
      <c r="Q683" s="79">
        <f t="shared" si="195"/>
        <v>0</v>
      </c>
      <c r="R683" s="65"/>
      <c r="S683" s="78">
        <f t="shared" si="196"/>
        <v>0</v>
      </c>
      <c r="T683" s="45"/>
      <c r="U683" s="79">
        <f t="shared" si="197"/>
        <v>0</v>
      </c>
      <c r="V683" s="65"/>
      <c r="W683" s="78">
        <f t="shared" si="198"/>
        <v>0</v>
      </c>
      <c r="X683" s="45"/>
      <c r="Y683" s="79">
        <f t="shared" si="199"/>
        <v>0</v>
      </c>
      <c r="Z683" s="65"/>
      <c r="AA683" s="78">
        <f t="shared" si="200"/>
        <v>0</v>
      </c>
      <c r="AB683" s="45"/>
      <c r="AC683" s="79">
        <f t="shared" si="201"/>
        <v>0</v>
      </c>
      <c r="AD683" s="65"/>
      <c r="AE683" s="78">
        <f t="shared" si="202"/>
        <v>0</v>
      </c>
      <c r="AF683" s="45"/>
      <c r="AG683" s="79">
        <f t="shared" si="203"/>
        <v>0</v>
      </c>
      <c r="AH683" s="2"/>
      <c r="AI683" s="2"/>
      <c r="AJ683" s="2"/>
      <c r="AK683" s="2"/>
      <c r="AL683" s="2"/>
    </row>
    <row r="684" spans="1:38" ht="16.5" customHeight="1" outlineLevel="1">
      <c r="A684" s="12" t="s">
        <v>877</v>
      </c>
      <c r="B684" s="27" t="s">
        <v>528</v>
      </c>
      <c r="C684" s="14">
        <v>689810</v>
      </c>
      <c r="D684" s="45">
        <v>0</v>
      </c>
      <c r="E684" s="46">
        <f t="shared" si="189"/>
        <v>0</v>
      </c>
      <c r="F684" s="46">
        <f t="shared" si="190"/>
        <v>0</v>
      </c>
      <c r="G684" s="46">
        <f t="shared" si="191"/>
        <v>0</v>
      </c>
      <c r="H684" s="53" t="e">
        <f t="shared" si="186"/>
        <v>#DIV/0!</v>
      </c>
      <c r="I684" s="54" t="e">
        <f t="shared" si="187"/>
        <v>#DIV/0!</v>
      </c>
      <c r="J684" s="65"/>
      <c r="K684" s="78">
        <f t="shared" si="192"/>
        <v>0</v>
      </c>
      <c r="L684" s="45"/>
      <c r="M684" s="79">
        <f t="shared" si="193"/>
        <v>0</v>
      </c>
      <c r="N684" s="65"/>
      <c r="O684" s="78">
        <f t="shared" si="194"/>
        <v>0</v>
      </c>
      <c r="P684" s="45"/>
      <c r="Q684" s="79">
        <f t="shared" si="195"/>
        <v>0</v>
      </c>
      <c r="R684" s="65"/>
      <c r="S684" s="78">
        <f t="shared" si="196"/>
        <v>0</v>
      </c>
      <c r="T684" s="45"/>
      <c r="U684" s="79">
        <f t="shared" si="197"/>
        <v>0</v>
      </c>
      <c r="V684" s="65"/>
      <c r="W684" s="78">
        <f t="shared" si="198"/>
        <v>0</v>
      </c>
      <c r="X684" s="45"/>
      <c r="Y684" s="79">
        <f t="shared" si="199"/>
        <v>0</v>
      </c>
      <c r="Z684" s="65"/>
      <c r="AA684" s="78">
        <f t="shared" si="200"/>
        <v>0</v>
      </c>
      <c r="AB684" s="45"/>
      <c r="AC684" s="79">
        <f t="shared" si="201"/>
        <v>0</v>
      </c>
      <c r="AD684" s="65"/>
      <c r="AE684" s="78">
        <f t="shared" si="202"/>
        <v>0</v>
      </c>
      <c r="AF684" s="45"/>
      <c r="AG684" s="79">
        <f t="shared" si="203"/>
        <v>0</v>
      </c>
      <c r="AH684" s="2"/>
      <c r="AI684" s="2"/>
      <c r="AJ684" s="2"/>
      <c r="AK684" s="2"/>
      <c r="AL684" s="2"/>
    </row>
    <row r="685" spans="1:38" ht="16.5" customHeight="1" outlineLevel="1">
      <c r="A685" s="12" t="s">
        <v>875</v>
      </c>
      <c r="B685" s="27" t="s">
        <v>143</v>
      </c>
      <c r="C685" s="14">
        <v>372900</v>
      </c>
      <c r="D685" s="45">
        <v>0</v>
      </c>
      <c r="E685" s="46">
        <f t="shared" si="189"/>
        <v>0</v>
      </c>
      <c r="F685" s="46">
        <f t="shared" si="190"/>
        <v>0</v>
      </c>
      <c r="G685" s="46">
        <f t="shared" si="191"/>
        <v>0</v>
      </c>
      <c r="H685" s="53" t="e">
        <f t="shared" si="186"/>
        <v>#DIV/0!</v>
      </c>
      <c r="I685" s="54" t="e">
        <f t="shared" si="187"/>
        <v>#DIV/0!</v>
      </c>
      <c r="J685" s="65"/>
      <c r="K685" s="78">
        <f t="shared" si="192"/>
        <v>0</v>
      </c>
      <c r="L685" s="45"/>
      <c r="M685" s="79">
        <f t="shared" si="193"/>
        <v>0</v>
      </c>
      <c r="N685" s="65"/>
      <c r="O685" s="78">
        <f t="shared" si="194"/>
        <v>0</v>
      </c>
      <c r="P685" s="45"/>
      <c r="Q685" s="79">
        <f t="shared" si="195"/>
        <v>0</v>
      </c>
      <c r="R685" s="65"/>
      <c r="S685" s="78">
        <f t="shared" si="196"/>
        <v>0</v>
      </c>
      <c r="T685" s="45"/>
      <c r="U685" s="79">
        <f t="shared" si="197"/>
        <v>0</v>
      </c>
      <c r="V685" s="65"/>
      <c r="W685" s="78">
        <f t="shared" si="198"/>
        <v>0</v>
      </c>
      <c r="X685" s="45"/>
      <c r="Y685" s="79">
        <f t="shared" si="199"/>
        <v>0</v>
      </c>
      <c r="Z685" s="65"/>
      <c r="AA685" s="78">
        <f t="shared" si="200"/>
        <v>0</v>
      </c>
      <c r="AB685" s="45"/>
      <c r="AC685" s="79">
        <f t="shared" si="201"/>
        <v>0</v>
      </c>
      <c r="AD685" s="65"/>
      <c r="AE685" s="78">
        <f t="shared" si="202"/>
        <v>0</v>
      </c>
      <c r="AF685" s="45"/>
      <c r="AG685" s="79">
        <f t="shared" si="203"/>
        <v>0</v>
      </c>
      <c r="AH685" s="2"/>
      <c r="AI685" s="2"/>
      <c r="AJ685" s="2"/>
      <c r="AK685" s="2"/>
      <c r="AL685" s="2"/>
    </row>
    <row r="686" spans="1:38" ht="16.5" customHeight="1" outlineLevel="1">
      <c r="A686" s="12"/>
      <c r="B686" s="27" t="s">
        <v>560</v>
      </c>
      <c r="C686" s="14">
        <v>372900</v>
      </c>
      <c r="D686" s="45">
        <v>0</v>
      </c>
      <c r="E686" s="46">
        <f t="shared" si="189"/>
        <v>0</v>
      </c>
      <c r="F686" s="46">
        <f t="shared" si="190"/>
        <v>0</v>
      </c>
      <c r="G686" s="46">
        <f t="shared" si="191"/>
        <v>0</v>
      </c>
      <c r="H686" s="53" t="e">
        <f t="shared" si="186"/>
        <v>#DIV/0!</v>
      </c>
      <c r="I686" s="54" t="e">
        <f t="shared" si="187"/>
        <v>#DIV/0!</v>
      </c>
      <c r="J686" s="65"/>
      <c r="K686" s="78">
        <f t="shared" si="192"/>
        <v>0</v>
      </c>
      <c r="L686" s="45"/>
      <c r="M686" s="79">
        <f t="shared" si="193"/>
        <v>0</v>
      </c>
      <c r="N686" s="65"/>
      <c r="O686" s="78">
        <f t="shared" si="194"/>
        <v>0</v>
      </c>
      <c r="P686" s="45"/>
      <c r="Q686" s="79">
        <f t="shared" si="195"/>
        <v>0</v>
      </c>
      <c r="R686" s="65"/>
      <c r="S686" s="78">
        <f t="shared" si="196"/>
        <v>0</v>
      </c>
      <c r="T686" s="45"/>
      <c r="U686" s="79">
        <f t="shared" si="197"/>
        <v>0</v>
      </c>
      <c r="V686" s="65"/>
      <c r="W686" s="78">
        <f t="shared" si="198"/>
        <v>0</v>
      </c>
      <c r="X686" s="45"/>
      <c r="Y686" s="79">
        <f t="shared" si="199"/>
        <v>0</v>
      </c>
      <c r="Z686" s="65"/>
      <c r="AA686" s="78">
        <f t="shared" si="200"/>
        <v>0</v>
      </c>
      <c r="AB686" s="45"/>
      <c r="AC686" s="79">
        <f t="shared" si="201"/>
        <v>0</v>
      </c>
      <c r="AD686" s="65"/>
      <c r="AE686" s="78">
        <f t="shared" si="202"/>
        <v>0</v>
      </c>
      <c r="AF686" s="45"/>
      <c r="AG686" s="79">
        <f t="shared" si="203"/>
        <v>0</v>
      </c>
      <c r="AH686" s="2"/>
      <c r="AI686" s="2"/>
      <c r="AJ686" s="2"/>
      <c r="AK686" s="2"/>
      <c r="AL686" s="2"/>
    </row>
    <row r="687" spans="1:38" ht="16.5" customHeight="1" outlineLevel="1">
      <c r="A687" s="12">
        <v>3106104</v>
      </c>
      <c r="B687" s="27" t="s">
        <v>561</v>
      </c>
      <c r="C687" s="14">
        <v>985850</v>
      </c>
      <c r="D687" s="45">
        <v>0</v>
      </c>
      <c r="E687" s="46">
        <f t="shared" si="189"/>
        <v>0</v>
      </c>
      <c r="F687" s="46">
        <f t="shared" si="190"/>
        <v>0</v>
      </c>
      <c r="G687" s="46">
        <f t="shared" si="191"/>
        <v>0</v>
      </c>
      <c r="H687" s="53" t="e">
        <f t="shared" si="186"/>
        <v>#DIV/0!</v>
      </c>
      <c r="I687" s="54" t="e">
        <f t="shared" si="187"/>
        <v>#DIV/0!</v>
      </c>
      <c r="J687" s="65"/>
      <c r="K687" s="78">
        <f t="shared" si="192"/>
        <v>0</v>
      </c>
      <c r="L687" s="45"/>
      <c r="M687" s="79">
        <f t="shared" si="193"/>
        <v>0</v>
      </c>
      <c r="N687" s="65"/>
      <c r="O687" s="78">
        <f t="shared" si="194"/>
        <v>0</v>
      </c>
      <c r="P687" s="45"/>
      <c r="Q687" s="79">
        <f t="shared" si="195"/>
        <v>0</v>
      </c>
      <c r="R687" s="65"/>
      <c r="S687" s="78">
        <f t="shared" si="196"/>
        <v>0</v>
      </c>
      <c r="T687" s="45"/>
      <c r="U687" s="79">
        <f t="shared" si="197"/>
        <v>0</v>
      </c>
      <c r="V687" s="65"/>
      <c r="W687" s="78">
        <f t="shared" si="198"/>
        <v>0</v>
      </c>
      <c r="X687" s="45"/>
      <c r="Y687" s="79">
        <f t="shared" si="199"/>
        <v>0</v>
      </c>
      <c r="Z687" s="65"/>
      <c r="AA687" s="78">
        <f t="shared" si="200"/>
        <v>0</v>
      </c>
      <c r="AB687" s="45"/>
      <c r="AC687" s="79">
        <f t="shared" si="201"/>
        <v>0</v>
      </c>
      <c r="AD687" s="65"/>
      <c r="AE687" s="78">
        <f t="shared" si="202"/>
        <v>0</v>
      </c>
      <c r="AF687" s="45"/>
      <c r="AG687" s="79">
        <f t="shared" si="203"/>
        <v>0</v>
      </c>
      <c r="AH687" s="2"/>
      <c r="AI687" s="2"/>
      <c r="AJ687" s="2"/>
      <c r="AK687" s="2"/>
      <c r="AL687" s="2"/>
    </row>
    <row r="688" spans="1:38" ht="16.5" customHeight="1" outlineLevel="1">
      <c r="A688" s="12">
        <v>3002034</v>
      </c>
      <c r="B688" s="27" t="s">
        <v>562</v>
      </c>
      <c r="C688" s="14">
        <v>200870</v>
      </c>
      <c r="D688" s="45">
        <v>0</v>
      </c>
      <c r="E688" s="46">
        <f t="shared" si="189"/>
        <v>0</v>
      </c>
      <c r="F688" s="46">
        <f t="shared" si="190"/>
        <v>0</v>
      </c>
      <c r="G688" s="46">
        <f t="shared" si="191"/>
        <v>0</v>
      </c>
      <c r="H688" s="53" t="e">
        <f t="shared" si="186"/>
        <v>#DIV/0!</v>
      </c>
      <c r="I688" s="54" t="e">
        <f t="shared" si="187"/>
        <v>#DIV/0!</v>
      </c>
      <c r="J688" s="65"/>
      <c r="K688" s="78">
        <f t="shared" si="192"/>
        <v>0</v>
      </c>
      <c r="L688" s="45"/>
      <c r="M688" s="79">
        <f t="shared" si="193"/>
        <v>0</v>
      </c>
      <c r="N688" s="65"/>
      <c r="O688" s="78">
        <f t="shared" si="194"/>
        <v>0</v>
      </c>
      <c r="P688" s="45"/>
      <c r="Q688" s="79">
        <f t="shared" si="195"/>
        <v>0</v>
      </c>
      <c r="R688" s="65"/>
      <c r="S688" s="78">
        <f t="shared" si="196"/>
        <v>0</v>
      </c>
      <c r="T688" s="45"/>
      <c r="U688" s="79">
        <f t="shared" si="197"/>
        <v>0</v>
      </c>
      <c r="V688" s="65"/>
      <c r="W688" s="78">
        <f t="shared" si="198"/>
        <v>0</v>
      </c>
      <c r="X688" s="45"/>
      <c r="Y688" s="79">
        <f t="shared" si="199"/>
        <v>0</v>
      </c>
      <c r="Z688" s="65"/>
      <c r="AA688" s="78">
        <f t="shared" si="200"/>
        <v>0</v>
      </c>
      <c r="AB688" s="45"/>
      <c r="AC688" s="79">
        <f t="shared" si="201"/>
        <v>0</v>
      </c>
      <c r="AD688" s="65"/>
      <c r="AE688" s="78">
        <f t="shared" si="202"/>
        <v>0</v>
      </c>
      <c r="AF688" s="45"/>
      <c r="AG688" s="79">
        <f t="shared" si="203"/>
        <v>0</v>
      </c>
      <c r="AH688" s="2"/>
      <c r="AI688" s="2"/>
      <c r="AJ688" s="2"/>
      <c r="AK688" s="2"/>
      <c r="AL688" s="2"/>
    </row>
    <row r="689" spans="1:38" ht="16.5" customHeight="1" outlineLevel="1">
      <c r="A689" s="12">
        <v>3002135</v>
      </c>
      <c r="B689" s="27" t="s">
        <v>563</v>
      </c>
      <c r="C689" s="14">
        <v>152120</v>
      </c>
      <c r="D689" s="45">
        <v>0</v>
      </c>
      <c r="E689" s="46">
        <f t="shared" si="189"/>
        <v>0</v>
      </c>
      <c r="F689" s="46">
        <f t="shared" si="190"/>
        <v>0</v>
      </c>
      <c r="G689" s="46">
        <f t="shared" si="191"/>
        <v>0</v>
      </c>
      <c r="H689" s="53" t="e">
        <f t="shared" si="186"/>
        <v>#DIV/0!</v>
      </c>
      <c r="I689" s="54" t="e">
        <f t="shared" si="187"/>
        <v>#DIV/0!</v>
      </c>
      <c r="J689" s="65"/>
      <c r="K689" s="78">
        <f t="shared" si="192"/>
        <v>0</v>
      </c>
      <c r="L689" s="45"/>
      <c r="M689" s="79">
        <f t="shared" si="193"/>
        <v>0</v>
      </c>
      <c r="N689" s="65"/>
      <c r="O689" s="78">
        <f t="shared" si="194"/>
        <v>0</v>
      </c>
      <c r="P689" s="45"/>
      <c r="Q689" s="79">
        <f t="shared" si="195"/>
        <v>0</v>
      </c>
      <c r="R689" s="65"/>
      <c r="S689" s="78">
        <f t="shared" si="196"/>
        <v>0</v>
      </c>
      <c r="T689" s="45"/>
      <c r="U689" s="79">
        <f t="shared" si="197"/>
        <v>0</v>
      </c>
      <c r="V689" s="65"/>
      <c r="W689" s="78">
        <f t="shared" si="198"/>
        <v>0</v>
      </c>
      <c r="X689" s="45"/>
      <c r="Y689" s="79">
        <f t="shared" si="199"/>
        <v>0</v>
      </c>
      <c r="Z689" s="65"/>
      <c r="AA689" s="78">
        <f t="shared" si="200"/>
        <v>0</v>
      </c>
      <c r="AB689" s="45"/>
      <c r="AC689" s="79">
        <f t="shared" si="201"/>
        <v>0</v>
      </c>
      <c r="AD689" s="65"/>
      <c r="AE689" s="78">
        <f t="shared" si="202"/>
        <v>0</v>
      </c>
      <c r="AF689" s="45"/>
      <c r="AG689" s="79">
        <f t="shared" si="203"/>
        <v>0</v>
      </c>
      <c r="AH689" s="2"/>
      <c r="AI689" s="2"/>
      <c r="AJ689" s="2"/>
      <c r="AK689" s="2"/>
      <c r="AL689" s="2"/>
    </row>
    <row r="690" spans="1:38" ht="16.5" customHeight="1" outlineLevel="1">
      <c r="A690" s="12">
        <v>3002136</v>
      </c>
      <c r="B690" s="27" t="s">
        <v>564</v>
      </c>
      <c r="C690" s="14">
        <v>314200</v>
      </c>
      <c r="D690" s="45">
        <v>0</v>
      </c>
      <c r="E690" s="46">
        <f t="shared" si="189"/>
        <v>0</v>
      </c>
      <c r="F690" s="46">
        <f t="shared" si="190"/>
        <v>0</v>
      </c>
      <c r="G690" s="46">
        <f t="shared" si="191"/>
        <v>0</v>
      </c>
      <c r="H690" s="53" t="e">
        <f t="shared" si="186"/>
        <v>#DIV/0!</v>
      </c>
      <c r="I690" s="54" t="e">
        <f t="shared" si="187"/>
        <v>#DIV/0!</v>
      </c>
      <c r="J690" s="65"/>
      <c r="K690" s="78">
        <f t="shared" si="192"/>
        <v>0</v>
      </c>
      <c r="L690" s="45"/>
      <c r="M690" s="79">
        <f t="shared" si="193"/>
        <v>0</v>
      </c>
      <c r="N690" s="65"/>
      <c r="O690" s="78">
        <f t="shared" si="194"/>
        <v>0</v>
      </c>
      <c r="P690" s="45"/>
      <c r="Q690" s="79">
        <f t="shared" si="195"/>
        <v>0</v>
      </c>
      <c r="R690" s="65"/>
      <c r="S690" s="78">
        <f t="shared" si="196"/>
        <v>0</v>
      </c>
      <c r="T690" s="45"/>
      <c r="U690" s="79">
        <f t="shared" si="197"/>
        <v>0</v>
      </c>
      <c r="V690" s="65"/>
      <c r="W690" s="78">
        <f t="shared" si="198"/>
        <v>0</v>
      </c>
      <c r="X690" s="45"/>
      <c r="Y690" s="79">
        <f t="shared" si="199"/>
        <v>0</v>
      </c>
      <c r="Z690" s="65"/>
      <c r="AA690" s="78">
        <f t="shared" si="200"/>
        <v>0</v>
      </c>
      <c r="AB690" s="45"/>
      <c r="AC690" s="79">
        <f t="shared" si="201"/>
        <v>0</v>
      </c>
      <c r="AD690" s="65"/>
      <c r="AE690" s="78">
        <f t="shared" si="202"/>
        <v>0</v>
      </c>
      <c r="AF690" s="45"/>
      <c r="AG690" s="79">
        <f t="shared" si="203"/>
        <v>0</v>
      </c>
      <c r="AH690" s="2"/>
      <c r="AI690" s="2"/>
      <c r="AJ690" s="2"/>
      <c r="AK690" s="2"/>
      <c r="AL690" s="2"/>
    </row>
    <row r="691" spans="1:38" ht="16.5" customHeight="1" outlineLevel="1">
      <c r="A691" s="12">
        <v>3002137</v>
      </c>
      <c r="B691" s="27" t="s">
        <v>565</v>
      </c>
      <c r="C691" s="14">
        <v>115330</v>
      </c>
      <c r="D691" s="45">
        <v>0</v>
      </c>
      <c r="E691" s="46">
        <f t="shared" si="189"/>
        <v>0</v>
      </c>
      <c r="F691" s="46">
        <f t="shared" si="190"/>
        <v>0</v>
      </c>
      <c r="G691" s="46">
        <f t="shared" si="191"/>
        <v>0</v>
      </c>
      <c r="H691" s="53" t="e">
        <f t="shared" si="186"/>
        <v>#DIV/0!</v>
      </c>
      <c r="I691" s="54" t="e">
        <f t="shared" si="187"/>
        <v>#DIV/0!</v>
      </c>
      <c r="J691" s="65"/>
      <c r="K691" s="78">
        <f t="shared" si="192"/>
        <v>0</v>
      </c>
      <c r="L691" s="45"/>
      <c r="M691" s="79">
        <f t="shared" si="193"/>
        <v>0</v>
      </c>
      <c r="N691" s="65"/>
      <c r="O691" s="78">
        <f t="shared" si="194"/>
        <v>0</v>
      </c>
      <c r="P691" s="45"/>
      <c r="Q691" s="79">
        <f t="shared" si="195"/>
        <v>0</v>
      </c>
      <c r="R691" s="65"/>
      <c r="S691" s="78">
        <f t="shared" si="196"/>
        <v>0</v>
      </c>
      <c r="T691" s="45"/>
      <c r="U691" s="79">
        <f t="shared" si="197"/>
        <v>0</v>
      </c>
      <c r="V691" s="65"/>
      <c r="W691" s="78">
        <f t="shared" si="198"/>
        <v>0</v>
      </c>
      <c r="X691" s="45"/>
      <c r="Y691" s="79">
        <f t="shared" si="199"/>
        <v>0</v>
      </c>
      <c r="Z691" s="65"/>
      <c r="AA691" s="78">
        <f t="shared" si="200"/>
        <v>0</v>
      </c>
      <c r="AB691" s="45"/>
      <c r="AC691" s="79">
        <f t="shared" si="201"/>
        <v>0</v>
      </c>
      <c r="AD691" s="65"/>
      <c r="AE691" s="78">
        <f t="shared" si="202"/>
        <v>0</v>
      </c>
      <c r="AF691" s="45"/>
      <c r="AG691" s="79">
        <f t="shared" si="203"/>
        <v>0</v>
      </c>
      <c r="AH691" s="2"/>
      <c r="AI691" s="2"/>
      <c r="AJ691" s="2"/>
      <c r="AK691" s="2"/>
      <c r="AL691" s="2"/>
    </row>
    <row r="692" spans="1:38" ht="16.5" customHeight="1" outlineLevel="1">
      <c r="A692" s="12">
        <v>3104002</v>
      </c>
      <c r="B692" s="27" t="s">
        <v>566</v>
      </c>
      <c r="C692" s="14">
        <v>89390</v>
      </c>
      <c r="D692" s="45">
        <v>0</v>
      </c>
      <c r="E692" s="46">
        <f t="shared" si="189"/>
        <v>0</v>
      </c>
      <c r="F692" s="46">
        <f t="shared" si="190"/>
        <v>0</v>
      </c>
      <c r="G692" s="46">
        <f t="shared" si="191"/>
        <v>0</v>
      </c>
      <c r="H692" s="53" t="e">
        <f t="shared" si="186"/>
        <v>#DIV/0!</v>
      </c>
      <c r="I692" s="54" t="e">
        <f t="shared" si="187"/>
        <v>#DIV/0!</v>
      </c>
      <c r="J692" s="65"/>
      <c r="K692" s="78">
        <f t="shared" si="192"/>
        <v>0</v>
      </c>
      <c r="L692" s="45"/>
      <c r="M692" s="79">
        <f t="shared" si="193"/>
        <v>0</v>
      </c>
      <c r="N692" s="65"/>
      <c r="O692" s="78">
        <f t="shared" si="194"/>
        <v>0</v>
      </c>
      <c r="P692" s="45"/>
      <c r="Q692" s="79">
        <f t="shared" si="195"/>
        <v>0</v>
      </c>
      <c r="R692" s="65"/>
      <c r="S692" s="78">
        <f t="shared" si="196"/>
        <v>0</v>
      </c>
      <c r="T692" s="45"/>
      <c r="U692" s="79">
        <f t="shared" si="197"/>
        <v>0</v>
      </c>
      <c r="V692" s="65"/>
      <c r="W692" s="78">
        <f t="shared" si="198"/>
        <v>0</v>
      </c>
      <c r="X692" s="45"/>
      <c r="Y692" s="79">
        <f t="shared" si="199"/>
        <v>0</v>
      </c>
      <c r="Z692" s="65"/>
      <c r="AA692" s="78">
        <f t="shared" si="200"/>
        <v>0</v>
      </c>
      <c r="AB692" s="45"/>
      <c r="AC692" s="79">
        <f t="shared" si="201"/>
        <v>0</v>
      </c>
      <c r="AD692" s="65"/>
      <c r="AE692" s="78">
        <f t="shared" si="202"/>
        <v>0</v>
      </c>
      <c r="AF692" s="45"/>
      <c r="AG692" s="79">
        <f t="shared" si="203"/>
        <v>0</v>
      </c>
      <c r="AH692" s="2"/>
      <c r="AI692" s="2"/>
      <c r="AJ692" s="2"/>
      <c r="AK692" s="2"/>
      <c r="AL692" s="2"/>
    </row>
    <row r="693" spans="1:38" ht="16.5" customHeight="1" outlineLevel="1">
      <c r="A693" s="12">
        <v>3104003</v>
      </c>
      <c r="B693" s="27" t="s">
        <v>567</v>
      </c>
      <c r="C693" s="14">
        <v>23480</v>
      </c>
      <c r="D693" s="45">
        <v>0</v>
      </c>
      <c r="E693" s="46">
        <f t="shared" si="189"/>
        <v>0</v>
      </c>
      <c r="F693" s="46">
        <f t="shared" si="190"/>
        <v>0</v>
      </c>
      <c r="G693" s="46">
        <f t="shared" si="191"/>
        <v>0</v>
      </c>
      <c r="H693" s="53" t="e">
        <f t="shared" si="186"/>
        <v>#DIV/0!</v>
      </c>
      <c r="I693" s="54" t="e">
        <f t="shared" si="187"/>
        <v>#DIV/0!</v>
      </c>
      <c r="J693" s="65"/>
      <c r="K693" s="78">
        <f t="shared" si="192"/>
        <v>0</v>
      </c>
      <c r="L693" s="45"/>
      <c r="M693" s="79">
        <f t="shared" si="193"/>
        <v>0</v>
      </c>
      <c r="N693" s="65"/>
      <c r="O693" s="78">
        <f t="shared" si="194"/>
        <v>0</v>
      </c>
      <c r="P693" s="45"/>
      <c r="Q693" s="79">
        <f t="shared" si="195"/>
        <v>0</v>
      </c>
      <c r="R693" s="65"/>
      <c r="S693" s="78">
        <f t="shared" si="196"/>
        <v>0</v>
      </c>
      <c r="T693" s="45"/>
      <c r="U693" s="79">
        <f t="shared" si="197"/>
        <v>0</v>
      </c>
      <c r="V693" s="65"/>
      <c r="W693" s="78">
        <f t="shared" si="198"/>
        <v>0</v>
      </c>
      <c r="X693" s="45"/>
      <c r="Y693" s="79">
        <f t="shared" si="199"/>
        <v>0</v>
      </c>
      <c r="Z693" s="65"/>
      <c r="AA693" s="78">
        <f t="shared" si="200"/>
        <v>0</v>
      </c>
      <c r="AB693" s="45"/>
      <c r="AC693" s="79">
        <f t="shared" si="201"/>
        <v>0</v>
      </c>
      <c r="AD693" s="65"/>
      <c r="AE693" s="78">
        <f t="shared" si="202"/>
        <v>0</v>
      </c>
      <c r="AF693" s="45"/>
      <c r="AG693" s="79">
        <f t="shared" si="203"/>
        <v>0</v>
      </c>
      <c r="AH693" s="2"/>
      <c r="AI693" s="2"/>
      <c r="AJ693" s="2"/>
      <c r="AK693" s="2"/>
      <c r="AL693" s="2"/>
    </row>
    <row r="694" spans="1:38" ht="16.5" customHeight="1" outlineLevel="1">
      <c r="A694" s="12">
        <v>3104004</v>
      </c>
      <c r="B694" s="27" t="s">
        <v>568</v>
      </c>
      <c r="C694" s="14">
        <v>86790</v>
      </c>
      <c r="D694" s="45">
        <v>0</v>
      </c>
      <c r="E694" s="46">
        <f t="shared" si="189"/>
        <v>0</v>
      </c>
      <c r="F694" s="46">
        <f t="shared" si="190"/>
        <v>0</v>
      </c>
      <c r="G694" s="46">
        <f t="shared" si="191"/>
        <v>0</v>
      </c>
      <c r="H694" s="53" t="e">
        <f t="shared" si="186"/>
        <v>#DIV/0!</v>
      </c>
      <c r="I694" s="54" t="e">
        <f t="shared" si="187"/>
        <v>#DIV/0!</v>
      </c>
      <c r="J694" s="65"/>
      <c r="K694" s="78">
        <f t="shared" si="192"/>
        <v>0</v>
      </c>
      <c r="L694" s="45"/>
      <c r="M694" s="79">
        <f t="shared" si="193"/>
        <v>0</v>
      </c>
      <c r="N694" s="65"/>
      <c r="O694" s="78">
        <f t="shared" si="194"/>
        <v>0</v>
      </c>
      <c r="P694" s="45"/>
      <c r="Q694" s="79">
        <f t="shared" si="195"/>
        <v>0</v>
      </c>
      <c r="R694" s="65"/>
      <c r="S694" s="78">
        <f t="shared" si="196"/>
        <v>0</v>
      </c>
      <c r="T694" s="45"/>
      <c r="U694" s="79">
        <f t="shared" si="197"/>
        <v>0</v>
      </c>
      <c r="V694" s="65"/>
      <c r="W694" s="78">
        <f t="shared" si="198"/>
        <v>0</v>
      </c>
      <c r="X694" s="45"/>
      <c r="Y694" s="79">
        <f t="shared" si="199"/>
        <v>0</v>
      </c>
      <c r="Z694" s="65"/>
      <c r="AA694" s="78">
        <f t="shared" si="200"/>
        <v>0</v>
      </c>
      <c r="AB694" s="45"/>
      <c r="AC694" s="79">
        <f t="shared" si="201"/>
        <v>0</v>
      </c>
      <c r="AD694" s="65"/>
      <c r="AE694" s="78">
        <f t="shared" si="202"/>
        <v>0</v>
      </c>
      <c r="AF694" s="45"/>
      <c r="AG694" s="79">
        <f t="shared" si="203"/>
        <v>0</v>
      </c>
      <c r="AH694" s="2"/>
      <c r="AI694" s="2"/>
      <c r="AJ694" s="2"/>
      <c r="AK694" s="2"/>
      <c r="AL694" s="2"/>
    </row>
    <row r="695" spans="1:38" ht="16.5" customHeight="1" outlineLevel="1">
      <c r="A695" s="12"/>
      <c r="B695" s="27"/>
      <c r="C695" s="14">
        <v>66240</v>
      </c>
      <c r="D695" s="45"/>
      <c r="E695" s="46"/>
      <c r="F695" s="46"/>
      <c r="G695" s="46"/>
      <c r="H695" s="53"/>
      <c r="I695" s="54"/>
      <c r="J695" s="65"/>
      <c r="K695" s="78"/>
      <c r="L695" s="45"/>
      <c r="M695" s="79"/>
      <c r="N695" s="65"/>
      <c r="O695" s="78"/>
      <c r="P695" s="45"/>
      <c r="Q695" s="79"/>
      <c r="R695" s="65"/>
      <c r="S695" s="78"/>
      <c r="T695" s="45"/>
      <c r="U695" s="79"/>
      <c r="V695" s="65"/>
      <c r="W695" s="78"/>
      <c r="X695" s="45"/>
      <c r="Y695" s="79"/>
      <c r="Z695" s="65"/>
      <c r="AA695" s="78"/>
      <c r="AB695" s="45"/>
      <c r="AC695" s="79"/>
      <c r="AD695" s="65"/>
      <c r="AE695" s="78"/>
      <c r="AF695" s="45"/>
      <c r="AG695" s="79"/>
      <c r="AH695" s="2"/>
      <c r="AI695" s="2"/>
      <c r="AJ695" s="2"/>
      <c r="AK695" s="2"/>
      <c r="AL695" s="2"/>
    </row>
    <row r="696" spans="1:38" ht="16.5" customHeight="1" outlineLevel="1">
      <c r="A696" s="58"/>
      <c r="B696" s="83" t="s">
        <v>569</v>
      </c>
      <c r="C696" s="99"/>
      <c r="D696" s="60">
        <v>0</v>
      </c>
      <c r="E696" s="61">
        <f t="shared" ref="E696:G696" si="212">SUM(E697:E704)</f>
        <v>0</v>
      </c>
      <c r="F696" s="61">
        <f t="shared" si="212"/>
        <v>0</v>
      </c>
      <c r="G696" s="61">
        <f t="shared" si="212"/>
        <v>0</v>
      </c>
      <c r="H696" s="62" t="e">
        <f t="shared" si="186"/>
        <v>#DIV/0!</v>
      </c>
      <c r="I696" s="63" t="e">
        <f t="shared" si="187"/>
        <v>#DIV/0!</v>
      </c>
      <c r="J696" s="84">
        <f t="shared" ref="J696:AG696" si="213">SUM(J697:J704)</f>
        <v>0</v>
      </c>
      <c r="K696" s="85">
        <f t="shared" si="213"/>
        <v>0</v>
      </c>
      <c r="L696" s="60">
        <f t="shared" si="213"/>
        <v>0</v>
      </c>
      <c r="M696" s="86">
        <f t="shared" si="213"/>
        <v>0</v>
      </c>
      <c r="N696" s="84">
        <f t="shared" si="213"/>
        <v>0</v>
      </c>
      <c r="O696" s="85">
        <f t="shared" si="213"/>
        <v>0</v>
      </c>
      <c r="P696" s="60">
        <f t="shared" si="213"/>
        <v>0</v>
      </c>
      <c r="Q696" s="86">
        <f t="shared" si="213"/>
        <v>0</v>
      </c>
      <c r="R696" s="84">
        <f t="shared" si="213"/>
        <v>0</v>
      </c>
      <c r="S696" s="85">
        <f t="shared" si="213"/>
        <v>0</v>
      </c>
      <c r="T696" s="60">
        <f t="shared" si="213"/>
        <v>0</v>
      </c>
      <c r="U696" s="86">
        <f t="shared" si="213"/>
        <v>0</v>
      </c>
      <c r="V696" s="84">
        <f t="shared" si="213"/>
        <v>0</v>
      </c>
      <c r="W696" s="85">
        <f t="shared" si="213"/>
        <v>0</v>
      </c>
      <c r="X696" s="60">
        <f t="shared" si="213"/>
        <v>0</v>
      </c>
      <c r="Y696" s="86">
        <f t="shared" si="213"/>
        <v>0</v>
      </c>
      <c r="Z696" s="84">
        <f t="shared" si="213"/>
        <v>0</v>
      </c>
      <c r="AA696" s="85">
        <f t="shared" si="213"/>
        <v>0</v>
      </c>
      <c r="AB696" s="60">
        <f t="shared" si="213"/>
        <v>0</v>
      </c>
      <c r="AC696" s="86">
        <f t="shared" si="213"/>
        <v>0</v>
      </c>
      <c r="AD696" s="84">
        <f t="shared" si="213"/>
        <v>0</v>
      </c>
      <c r="AE696" s="85">
        <f t="shared" si="213"/>
        <v>0</v>
      </c>
      <c r="AF696" s="60">
        <f t="shared" si="213"/>
        <v>0</v>
      </c>
      <c r="AG696" s="86">
        <f t="shared" si="213"/>
        <v>0</v>
      </c>
      <c r="AH696" s="2"/>
      <c r="AI696" s="2"/>
      <c r="AJ696" s="2"/>
      <c r="AK696" s="2"/>
      <c r="AL696" s="2"/>
    </row>
    <row r="697" spans="1:38" ht="16.5" customHeight="1" outlineLevel="1">
      <c r="A697" s="12">
        <v>1105002</v>
      </c>
      <c r="B697" s="27" t="s">
        <v>570</v>
      </c>
      <c r="C697" s="14">
        <v>86020</v>
      </c>
      <c r="D697" s="45">
        <v>0</v>
      </c>
      <c r="E697" s="46">
        <f t="shared" si="189"/>
        <v>0</v>
      </c>
      <c r="F697" s="46">
        <f t="shared" si="190"/>
        <v>0</v>
      </c>
      <c r="G697" s="46">
        <f t="shared" si="191"/>
        <v>0</v>
      </c>
      <c r="H697" s="53" t="e">
        <f t="shared" si="186"/>
        <v>#DIV/0!</v>
      </c>
      <c r="I697" s="54" t="e">
        <f t="shared" si="187"/>
        <v>#DIV/0!</v>
      </c>
      <c r="J697" s="65"/>
      <c r="K697" s="78">
        <f t="shared" si="192"/>
        <v>0</v>
      </c>
      <c r="L697" s="45"/>
      <c r="M697" s="79">
        <f t="shared" si="193"/>
        <v>0</v>
      </c>
      <c r="N697" s="65"/>
      <c r="O697" s="78">
        <f t="shared" si="194"/>
        <v>0</v>
      </c>
      <c r="P697" s="45"/>
      <c r="Q697" s="79">
        <f t="shared" si="195"/>
        <v>0</v>
      </c>
      <c r="R697" s="65"/>
      <c r="S697" s="78">
        <f t="shared" si="196"/>
        <v>0</v>
      </c>
      <c r="T697" s="45"/>
      <c r="U697" s="79">
        <f t="shared" si="197"/>
        <v>0</v>
      </c>
      <c r="V697" s="65"/>
      <c r="W697" s="78">
        <f t="shared" si="198"/>
        <v>0</v>
      </c>
      <c r="X697" s="45"/>
      <c r="Y697" s="79">
        <f t="shared" si="199"/>
        <v>0</v>
      </c>
      <c r="Z697" s="65"/>
      <c r="AA697" s="78">
        <f t="shared" si="200"/>
        <v>0</v>
      </c>
      <c r="AB697" s="45"/>
      <c r="AC697" s="79">
        <f t="shared" si="201"/>
        <v>0</v>
      </c>
      <c r="AD697" s="65"/>
      <c r="AE697" s="78">
        <f t="shared" si="202"/>
        <v>0</v>
      </c>
      <c r="AF697" s="45"/>
      <c r="AG697" s="79">
        <f t="shared" si="203"/>
        <v>0</v>
      </c>
      <c r="AH697" s="2"/>
      <c r="AI697" s="2"/>
      <c r="AJ697" s="2"/>
      <c r="AK697" s="2"/>
      <c r="AL697" s="2"/>
    </row>
    <row r="698" spans="1:38" ht="16.5" customHeight="1" outlineLevel="1">
      <c r="A698" s="12">
        <v>1105001</v>
      </c>
      <c r="B698" s="27" t="s">
        <v>571</v>
      </c>
      <c r="C698" s="14">
        <v>220200</v>
      </c>
      <c r="D698" s="45">
        <v>0</v>
      </c>
      <c r="E698" s="46">
        <f t="shared" si="189"/>
        <v>0</v>
      </c>
      <c r="F698" s="46">
        <f t="shared" si="190"/>
        <v>0</v>
      </c>
      <c r="G698" s="46">
        <f t="shared" si="191"/>
        <v>0</v>
      </c>
      <c r="H698" s="53" t="e">
        <f t="shared" si="186"/>
        <v>#DIV/0!</v>
      </c>
      <c r="I698" s="54" t="e">
        <f t="shared" si="187"/>
        <v>#DIV/0!</v>
      </c>
      <c r="J698" s="65"/>
      <c r="K698" s="78">
        <f t="shared" si="192"/>
        <v>0</v>
      </c>
      <c r="L698" s="45"/>
      <c r="M698" s="79">
        <f t="shared" si="193"/>
        <v>0</v>
      </c>
      <c r="N698" s="65"/>
      <c r="O698" s="78">
        <f t="shared" si="194"/>
        <v>0</v>
      </c>
      <c r="P698" s="45"/>
      <c r="Q698" s="79">
        <f t="shared" si="195"/>
        <v>0</v>
      </c>
      <c r="R698" s="65"/>
      <c r="S698" s="78">
        <f t="shared" si="196"/>
        <v>0</v>
      </c>
      <c r="T698" s="45"/>
      <c r="U698" s="79">
        <f t="shared" si="197"/>
        <v>0</v>
      </c>
      <c r="V698" s="65"/>
      <c r="W698" s="78">
        <f t="shared" si="198"/>
        <v>0</v>
      </c>
      <c r="X698" s="45"/>
      <c r="Y698" s="79">
        <f t="shared" si="199"/>
        <v>0</v>
      </c>
      <c r="Z698" s="65"/>
      <c r="AA698" s="78">
        <f t="shared" si="200"/>
        <v>0</v>
      </c>
      <c r="AB698" s="45"/>
      <c r="AC698" s="79">
        <f t="shared" si="201"/>
        <v>0</v>
      </c>
      <c r="AD698" s="65"/>
      <c r="AE698" s="78">
        <f t="shared" si="202"/>
        <v>0</v>
      </c>
      <c r="AF698" s="45"/>
      <c r="AG698" s="79">
        <f t="shared" si="203"/>
        <v>0</v>
      </c>
      <c r="AH698" s="2"/>
      <c r="AI698" s="2"/>
      <c r="AJ698" s="2"/>
      <c r="AK698" s="2"/>
      <c r="AL698" s="2"/>
    </row>
    <row r="699" spans="1:38" ht="16.5" customHeight="1" outlineLevel="1">
      <c r="A699" s="12">
        <v>1103037</v>
      </c>
      <c r="B699" s="27" t="s">
        <v>572</v>
      </c>
      <c r="C699" s="14">
        <v>3032390</v>
      </c>
      <c r="D699" s="45">
        <v>0</v>
      </c>
      <c r="E699" s="46">
        <f t="shared" si="189"/>
        <v>0</v>
      </c>
      <c r="F699" s="46">
        <f t="shared" si="190"/>
        <v>0</v>
      </c>
      <c r="G699" s="46">
        <f t="shared" si="191"/>
        <v>0</v>
      </c>
      <c r="H699" s="53" t="e">
        <f t="shared" si="186"/>
        <v>#DIV/0!</v>
      </c>
      <c r="I699" s="54" t="e">
        <f t="shared" si="187"/>
        <v>#DIV/0!</v>
      </c>
      <c r="J699" s="65"/>
      <c r="K699" s="78">
        <f t="shared" si="192"/>
        <v>0</v>
      </c>
      <c r="L699" s="45"/>
      <c r="M699" s="79">
        <f t="shared" si="193"/>
        <v>0</v>
      </c>
      <c r="N699" s="65"/>
      <c r="O699" s="78">
        <f t="shared" si="194"/>
        <v>0</v>
      </c>
      <c r="P699" s="45"/>
      <c r="Q699" s="79">
        <f t="shared" si="195"/>
        <v>0</v>
      </c>
      <c r="R699" s="65"/>
      <c r="S699" s="78">
        <f t="shared" si="196"/>
        <v>0</v>
      </c>
      <c r="T699" s="45"/>
      <c r="U699" s="79">
        <f t="shared" si="197"/>
        <v>0</v>
      </c>
      <c r="V699" s="65"/>
      <c r="W699" s="78">
        <f t="shared" si="198"/>
        <v>0</v>
      </c>
      <c r="X699" s="45"/>
      <c r="Y699" s="79">
        <f t="shared" si="199"/>
        <v>0</v>
      </c>
      <c r="Z699" s="65"/>
      <c r="AA699" s="78">
        <f t="shared" si="200"/>
        <v>0</v>
      </c>
      <c r="AB699" s="45"/>
      <c r="AC699" s="79">
        <f t="shared" si="201"/>
        <v>0</v>
      </c>
      <c r="AD699" s="65"/>
      <c r="AE699" s="78">
        <f t="shared" si="202"/>
        <v>0</v>
      </c>
      <c r="AF699" s="45"/>
      <c r="AG699" s="79">
        <f t="shared" si="203"/>
        <v>0</v>
      </c>
      <c r="AH699" s="2"/>
      <c r="AI699" s="2"/>
      <c r="AJ699" s="2"/>
      <c r="AK699" s="2"/>
      <c r="AL699" s="2"/>
    </row>
    <row r="700" spans="1:38" ht="16.5" customHeight="1" outlineLevel="1">
      <c r="A700" s="12">
        <v>1103047</v>
      </c>
      <c r="B700" s="27" t="s">
        <v>573</v>
      </c>
      <c r="C700" s="14">
        <v>1348660</v>
      </c>
      <c r="D700" s="45">
        <v>0</v>
      </c>
      <c r="E700" s="46">
        <f t="shared" si="189"/>
        <v>0</v>
      </c>
      <c r="F700" s="46">
        <f t="shared" si="190"/>
        <v>0</v>
      </c>
      <c r="G700" s="46">
        <f t="shared" si="191"/>
        <v>0</v>
      </c>
      <c r="H700" s="53" t="e">
        <f t="shared" si="186"/>
        <v>#DIV/0!</v>
      </c>
      <c r="I700" s="54" t="e">
        <f t="shared" si="187"/>
        <v>#DIV/0!</v>
      </c>
      <c r="J700" s="65"/>
      <c r="K700" s="78">
        <f t="shared" si="192"/>
        <v>0</v>
      </c>
      <c r="L700" s="45"/>
      <c r="M700" s="79">
        <f t="shared" si="193"/>
        <v>0</v>
      </c>
      <c r="N700" s="65"/>
      <c r="O700" s="78">
        <f t="shared" si="194"/>
        <v>0</v>
      </c>
      <c r="P700" s="45"/>
      <c r="Q700" s="79">
        <f t="shared" si="195"/>
        <v>0</v>
      </c>
      <c r="R700" s="65"/>
      <c r="S700" s="78">
        <f t="shared" si="196"/>
        <v>0</v>
      </c>
      <c r="T700" s="45"/>
      <c r="U700" s="79">
        <f t="shared" si="197"/>
        <v>0</v>
      </c>
      <c r="V700" s="65"/>
      <c r="W700" s="78">
        <f t="shared" si="198"/>
        <v>0</v>
      </c>
      <c r="X700" s="45"/>
      <c r="Y700" s="79">
        <f t="shared" si="199"/>
        <v>0</v>
      </c>
      <c r="Z700" s="65"/>
      <c r="AA700" s="78">
        <f t="shared" si="200"/>
        <v>0</v>
      </c>
      <c r="AB700" s="45"/>
      <c r="AC700" s="79">
        <f t="shared" si="201"/>
        <v>0</v>
      </c>
      <c r="AD700" s="65"/>
      <c r="AE700" s="78">
        <f t="shared" si="202"/>
        <v>0</v>
      </c>
      <c r="AF700" s="45"/>
      <c r="AG700" s="79">
        <f t="shared" si="203"/>
        <v>0</v>
      </c>
      <c r="AH700" s="2"/>
      <c r="AI700" s="2"/>
      <c r="AJ700" s="2"/>
      <c r="AK700" s="2"/>
      <c r="AL700" s="2"/>
    </row>
    <row r="701" spans="1:38" ht="16.5" customHeight="1" outlineLevel="1">
      <c r="A701" s="12">
        <v>1105003</v>
      </c>
      <c r="B701" s="27" t="s">
        <v>574</v>
      </c>
      <c r="C701" s="14">
        <v>32540</v>
      </c>
      <c r="D701" s="45">
        <v>0</v>
      </c>
      <c r="E701" s="46">
        <f t="shared" si="189"/>
        <v>0</v>
      </c>
      <c r="F701" s="46">
        <f t="shared" si="190"/>
        <v>0</v>
      </c>
      <c r="G701" s="46">
        <f t="shared" si="191"/>
        <v>0</v>
      </c>
      <c r="H701" s="53" t="e">
        <f t="shared" si="186"/>
        <v>#DIV/0!</v>
      </c>
      <c r="I701" s="54" t="e">
        <f t="shared" si="187"/>
        <v>#DIV/0!</v>
      </c>
      <c r="J701" s="65"/>
      <c r="K701" s="78">
        <f t="shared" si="192"/>
        <v>0</v>
      </c>
      <c r="L701" s="45"/>
      <c r="M701" s="79">
        <f t="shared" si="193"/>
        <v>0</v>
      </c>
      <c r="N701" s="65"/>
      <c r="O701" s="78">
        <f t="shared" si="194"/>
        <v>0</v>
      </c>
      <c r="P701" s="45"/>
      <c r="Q701" s="79">
        <f t="shared" si="195"/>
        <v>0</v>
      </c>
      <c r="R701" s="65"/>
      <c r="S701" s="78">
        <f t="shared" si="196"/>
        <v>0</v>
      </c>
      <c r="T701" s="45"/>
      <c r="U701" s="79">
        <f t="shared" si="197"/>
        <v>0</v>
      </c>
      <c r="V701" s="65"/>
      <c r="W701" s="78">
        <f t="shared" si="198"/>
        <v>0</v>
      </c>
      <c r="X701" s="45"/>
      <c r="Y701" s="79">
        <f t="shared" si="199"/>
        <v>0</v>
      </c>
      <c r="Z701" s="65"/>
      <c r="AA701" s="78">
        <f t="shared" si="200"/>
        <v>0</v>
      </c>
      <c r="AB701" s="45"/>
      <c r="AC701" s="79">
        <f t="shared" si="201"/>
        <v>0</v>
      </c>
      <c r="AD701" s="65"/>
      <c r="AE701" s="78">
        <f t="shared" si="202"/>
        <v>0</v>
      </c>
      <c r="AF701" s="45"/>
      <c r="AG701" s="79">
        <f t="shared" si="203"/>
        <v>0</v>
      </c>
      <c r="AH701" s="2"/>
      <c r="AI701" s="2"/>
      <c r="AJ701" s="2"/>
      <c r="AK701" s="2"/>
      <c r="AL701" s="2"/>
    </row>
    <row r="702" spans="1:38" ht="16.5" customHeight="1" outlineLevel="1">
      <c r="A702" s="12">
        <v>1105004</v>
      </c>
      <c r="B702" s="27" t="s">
        <v>575</v>
      </c>
      <c r="C702" s="14">
        <v>43550</v>
      </c>
      <c r="D702" s="45">
        <v>0</v>
      </c>
      <c r="E702" s="46">
        <f t="shared" si="189"/>
        <v>0</v>
      </c>
      <c r="F702" s="46">
        <f t="shared" si="190"/>
        <v>0</v>
      </c>
      <c r="G702" s="46">
        <f t="shared" si="191"/>
        <v>0</v>
      </c>
      <c r="H702" s="53" t="e">
        <f t="shared" si="186"/>
        <v>#DIV/0!</v>
      </c>
      <c r="I702" s="54" t="e">
        <f t="shared" si="187"/>
        <v>#DIV/0!</v>
      </c>
      <c r="J702" s="65"/>
      <c r="K702" s="78">
        <f t="shared" si="192"/>
        <v>0</v>
      </c>
      <c r="L702" s="45"/>
      <c r="M702" s="79">
        <f t="shared" si="193"/>
        <v>0</v>
      </c>
      <c r="N702" s="65"/>
      <c r="O702" s="78">
        <f t="shared" si="194"/>
        <v>0</v>
      </c>
      <c r="P702" s="45"/>
      <c r="Q702" s="79">
        <f t="shared" si="195"/>
        <v>0</v>
      </c>
      <c r="R702" s="65"/>
      <c r="S702" s="78">
        <f t="shared" si="196"/>
        <v>0</v>
      </c>
      <c r="T702" s="45"/>
      <c r="U702" s="79">
        <f t="shared" si="197"/>
        <v>0</v>
      </c>
      <c r="V702" s="65"/>
      <c r="W702" s="78">
        <f t="shared" si="198"/>
        <v>0</v>
      </c>
      <c r="X702" s="45"/>
      <c r="Y702" s="79">
        <f t="shared" si="199"/>
        <v>0</v>
      </c>
      <c r="Z702" s="65"/>
      <c r="AA702" s="78">
        <f t="shared" si="200"/>
        <v>0</v>
      </c>
      <c r="AB702" s="45"/>
      <c r="AC702" s="79">
        <f t="shared" si="201"/>
        <v>0</v>
      </c>
      <c r="AD702" s="65"/>
      <c r="AE702" s="78">
        <f t="shared" si="202"/>
        <v>0</v>
      </c>
      <c r="AF702" s="45"/>
      <c r="AG702" s="79">
        <f t="shared" si="203"/>
        <v>0</v>
      </c>
      <c r="AH702" s="2"/>
      <c r="AI702" s="2"/>
      <c r="AJ702" s="2"/>
      <c r="AK702" s="2"/>
      <c r="AL702" s="2"/>
    </row>
    <row r="703" spans="1:38" ht="16.5" customHeight="1" outlineLevel="1">
      <c r="A703" s="12">
        <v>1103132</v>
      </c>
      <c r="B703" s="27" t="s">
        <v>576</v>
      </c>
      <c r="C703" s="14">
        <v>1308670</v>
      </c>
      <c r="D703" s="45">
        <v>0</v>
      </c>
      <c r="E703" s="46">
        <f t="shared" si="189"/>
        <v>0</v>
      </c>
      <c r="F703" s="46">
        <f t="shared" si="190"/>
        <v>0</v>
      </c>
      <c r="G703" s="46">
        <f t="shared" si="191"/>
        <v>0</v>
      </c>
      <c r="H703" s="53" t="e">
        <f t="shared" si="186"/>
        <v>#DIV/0!</v>
      </c>
      <c r="I703" s="54" t="e">
        <f t="shared" si="187"/>
        <v>#DIV/0!</v>
      </c>
      <c r="J703" s="65"/>
      <c r="K703" s="78">
        <f t="shared" si="192"/>
        <v>0</v>
      </c>
      <c r="L703" s="45"/>
      <c r="M703" s="79">
        <f t="shared" si="193"/>
        <v>0</v>
      </c>
      <c r="N703" s="65"/>
      <c r="O703" s="78">
        <f t="shared" si="194"/>
        <v>0</v>
      </c>
      <c r="P703" s="45"/>
      <c r="Q703" s="79">
        <f t="shared" si="195"/>
        <v>0</v>
      </c>
      <c r="R703" s="65"/>
      <c r="S703" s="78">
        <f t="shared" si="196"/>
        <v>0</v>
      </c>
      <c r="T703" s="45"/>
      <c r="U703" s="79">
        <f t="shared" si="197"/>
        <v>0</v>
      </c>
      <c r="V703" s="65"/>
      <c r="W703" s="78">
        <f t="shared" si="198"/>
        <v>0</v>
      </c>
      <c r="X703" s="45"/>
      <c r="Y703" s="79">
        <f t="shared" si="199"/>
        <v>0</v>
      </c>
      <c r="Z703" s="65"/>
      <c r="AA703" s="78">
        <f t="shared" si="200"/>
        <v>0</v>
      </c>
      <c r="AB703" s="45"/>
      <c r="AC703" s="79">
        <f t="shared" si="201"/>
        <v>0</v>
      </c>
      <c r="AD703" s="65"/>
      <c r="AE703" s="78">
        <f t="shared" si="202"/>
        <v>0</v>
      </c>
      <c r="AF703" s="45"/>
      <c r="AG703" s="79">
        <f t="shared" si="203"/>
        <v>0</v>
      </c>
      <c r="AH703" s="2"/>
      <c r="AI703" s="2"/>
      <c r="AJ703" s="2"/>
      <c r="AK703" s="2"/>
      <c r="AL703" s="2"/>
    </row>
    <row r="704" spans="1:38" ht="16.5" customHeight="1" outlineLevel="1">
      <c r="A704" s="12">
        <v>1105102</v>
      </c>
      <c r="B704" s="27" t="s">
        <v>577</v>
      </c>
      <c r="C704" s="14">
        <v>42660</v>
      </c>
      <c r="D704" s="45">
        <v>0</v>
      </c>
      <c r="E704" s="46">
        <f t="shared" si="189"/>
        <v>0</v>
      </c>
      <c r="F704" s="46">
        <f t="shared" si="190"/>
        <v>0</v>
      </c>
      <c r="G704" s="46">
        <f t="shared" si="191"/>
        <v>0</v>
      </c>
      <c r="H704" s="53" t="e">
        <f t="shared" si="186"/>
        <v>#DIV/0!</v>
      </c>
      <c r="I704" s="54" t="e">
        <f t="shared" si="187"/>
        <v>#DIV/0!</v>
      </c>
      <c r="J704" s="65"/>
      <c r="K704" s="78">
        <f t="shared" si="192"/>
        <v>0</v>
      </c>
      <c r="L704" s="45"/>
      <c r="M704" s="79">
        <f t="shared" si="193"/>
        <v>0</v>
      </c>
      <c r="N704" s="65"/>
      <c r="O704" s="78">
        <f t="shared" si="194"/>
        <v>0</v>
      </c>
      <c r="P704" s="45"/>
      <c r="Q704" s="79">
        <f t="shared" si="195"/>
        <v>0</v>
      </c>
      <c r="R704" s="65"/>
      <c r="S704" s="78">
        <f t="shared" si="196"/>
        <v>0</v>
      </c>
      <c r="T704" s="45"/>
      <c r="U704" s="79">
        <f t="shared" si="197"/>
        <v>0</v>
      </c>
      <c r="V704" s="65"/>
      <c r="W704" s="78">
        <f t="shared" si="198"/>
        <v>0</v>
      </c>
      <c r="X704" s="45"/>
      <c r="Y704" s="79">
        <f t="shared" si="199"/>
        <v>0</v>
      </c>
      <c r="Z704" s="65"/>
      <c r="AA704" s="78">
        <f t="shared" si="200"/>
        <v>0</v>
      </c>
      <c r="AB704" s="45"/>
      <c r="AC704" s="79">
        <f t="shared" si="201"/>
        <v>0</v>
      </c>
      <c r="AD704" s="65"/>
      <c r="AE704" s="78">
        <f t="shared" si="202"/>
        <v>0</v>
      </c>
      <c r="AF704" s="45"/>
      <c r="AG704" s="79">
        <f t="shared" si="203"/>
        <v>0</v>
      </c>
      <c r="AH704" s="2"/>
      <c r="AI704" s="2"/>
      <c r="AJ704" s="2"/>
      <c r="AK704" s="2"/>
      <c r="AL704" s="2"/>
    </row>
    <row r="705" spans="1:38" ht="16.5" customHeight="1" outlineLevel="1">
      <c r="A705" s="12"/>
      <c r="B705" s="27"/>
      <c r="C705" s="14"/>
      <c r="D705" s="45"/>
      <c r="E705" s="46"/>
      <c r="F705" s="46"/>
      <c r="G705" s="46"/>
      <c r="H705" s="53"/>
      <c r="I705" s="54"/>
      <c r="J705" s="65"/>
      <c r="K705" s="78"/>
      <c r="L705" s="45"/>
      <c r="M705" s="79"/>
      <c r="N705" s="65"/>
      <c r="O705" s="78"/>
      <c r="P705" s="45"/>
      <c r="Q705" s="79"/>
      <c r="R705" s="65"/>
      <c r="S705" s="78"/>
      <c r="T705" s="45"/>
      <c r="U705" s="79"/>
      <c r="V705" s="65"/>
      <c r="W705" s="78"/>
      <c r="X705" s="45"/>
      <c r="Y705" s="79"/>
      <c r="Z705" s="65"/>
      <c r="AA705" s="78"/>
      <c r="AB705" s="45"/>
      <c r="AC705" s="79"/>
      <c r="AD705" s="65"/>
      <c r="AE705" s="78"/>
      <c r="AF705" s="45"/>
      <c r="AG705" s="79"/>
      <c r="AH705" s="2"/>
      <c r="AI705" s="2"/>
      <c r="AJ705" s="2"/>
      <c r="AK705" s="2"/>
      <c r="AL705" s="2"/>
    </row>
    <row r="706" spans="1:38" ht="16.5" customHeight="1" outlineLevel="1">
      <c r="A706" s="58"/>
      <c r="B706" s="83" t="s">
        <v>578</v>
      </c>
      <c r="C706" s="99"/>
      <c r="D706" s="60">
        <v>0</v>
      </c>
      <c r="E706" s="61">
        <f t="shared" ref="E706:G706" si="214">SUM(E707:E710)</f>
        <v>0</v>
      </c>
      <c r="F706" s="61">
        <f t="shared" si="214"/>
        <v>0</v>
      </c>
      <c r="G706" s="61">
        <f t="shared" si="214"/>
        <v>0</v>
      </c>
      <c r="H706" s="62" t="e">
        <f t="shared" si="186"/>
        <v>#DIV/0!</v>
      </c>
      <c r="I706" s="63" t="e">
        <f t="shared" si="187"/>
        <v>#DIV/0!</v>
      </c>
      <c r="J706" s="84">
        <f t="shared" ref="J706:AG706" si="215">SUM(J707:J710)</f>
        <v>0</v>
      </c>
      <c r="K706" s="85">
        <f t="shared" si="215"/>
        <v>0</v>
      </c>
      <c r="L706" s="60">
        <f t="shared" si="215"/>
        <v>0</v>
      </c>
      <c r="M706" s="86">
        <f t="shared" si="215"/>
        <v>0</v>
      </c>
      <c r="N706" s="84">
        <f t="shared" si="215"/>
        <v>0</v>
      </c>
      <c r="O706" s="85">
        <f t="shared" si="215"/>
        <v>0</v>
      </c>
      <c r="P706" s="60">
        <f t="shared" si="215"/>
        <v>0</v>
      </c>
      <c r="Q706" s="86">
        <f t="shared" si="215"/>
        <v>0</v>
      </c>
      <c r="R706" s="84">
        <f t="shared" si="215"/>
        <v>0</v>
      </c>
      <c r="S706" s="85">
        <f t="shared" si="215"/>
        <v>0</v>
      </c>
      <c r="T706" s="60">
        <f t="shared" si="215"/>
        <v>0</v>
      </c>
      <c r="U706" s="86">
        <f t="shared" si="215"/>
        <v>0</v>
      </c>
      <c r="V706" s="84">
        <f t="shared" si="215"/>
        <v>0</v>
      </c>
      <c r="W706" s="85">
        <f t="shared" si="215"/>
        <v>0</v>
      </c>
      <c r="X706" s="60">
        <f t="shared" si="215"/>
        <v>0</v>
      </c>
      <c r="Y706" s="86">
        <f t="shared" si="215"/>
        <v>0</v>
      </c>
      <c r="Z706" s="84">
        <f t="shared" si="215"/>
        <v>0</v>
      </c>
      <c r="AA706" s="85">
        <f t="shared" si="215"/>
        <v>0</v>
      </c>
      <c r="AB706" s="60">
        <f t="shared" si="215"/>
        <v>0</v>
      </c>
      <c r="AC706" s="86">
        <f t="shared" si="215"/>
        <v>0</v>
      </c>
      <c r="AD706" s="84">
        <f t="shared" si="215"/>
        <v>0</v>
      </c>
      <c r="AE706" s="85">
        <f t="shared" si="215"/>
        <v>0</v>
      </c>
      <c r="AF706" s="60">
        <f t="shared" si="215"/>
        <v>0</v>
      </c>
      <c r="AG706" s="86">
        <f t="shared" si="215"/>
        <v>0</v>
      </c>
      <c r="AH706" s="2"/>
      <c r="AI706" s="2"/>
      <c r="AJ706" s="2"/>
      <c r="AK706" s="2"/>
      <c r="AL706" s="2"/>
    </row>
    <row r="707" spans="1:38" ht="16.5" customHeight="1" outlineLevel="1">
      <c r="A707" s="12">
        <v>2104113</v>
      </c>
      <c r="B707" s="27" t="s">
        <v>579</v>
      </c>
      <c r="C707" s="14">
        <v>7345460</v>
      </c>
      <c r="D707" s="45">
        <v>0</v>
      </c>
      <c r="E707" s="46">
        <f t="shared" si="189"/>
        <v>0</v>
      </c>
      <c r="F707" s="46">
        <f t="shared" si="190"/>
        <v>0</v>
      </c>
      <c r="G707" s="46">
        <f t="shared" si="191"/>
        <v>0</v>
      </c>
      <c r="H707" s="53" t="e">
        <f t="shared" si="186"/>
        <v>#DIV/0!</v>
      </c>
      <c r="I707" s="54" t="e">
        <f t="shared" si="187"/>
        <v>#DIV/0!</v>
      </c>
      <c r="J707" s="65"/>
      <c r="K707" s="78">
        <f t="shared" si="192"/>
        <v>0</v>
      </c>
      <c r="L707" s="45"/>
      <c r="M707" s="79">
        <f t="shared" si="193"/>
        <v>0</v>
      </c>
      <c r="N707" s="65"/>
      <c r="O707" s="78">
        <f t="shared" si="194"/>
        <v>0</v>
      </c>
      <c r="P707" s="45"/>
      <c r="Q707" s="79">
        <f t="shared" si="195"/>
        <v>0</v>
      </c>
      <c r="R707" s="65"/>
      <c r="S707" s="78">
        <f t="shared" si="196"/>
        <v>0</v>
      </c>
      <c r="T707" s="45"/>
      <c r="U707" s="79">
        <f t="shared" si="197"/>
        <v>0</v>
      </c>
      <c r="V707" s="65"/>
      <c r="W707" s="78">
        <f t="shared" si="198"/>
        <v>0</v>
      </c>
      <c r="X707" s="45"/>
      <c r="Y707" s="79">
        <f t="shared" si="199"/>
        <v>0</v>
      </c>
      <c r="Z707" s="65"/>
      <c r="AA707" s="78">
        <f t="shared" si="200"/>
        <v>0</v>
      </c>
      <c r="AB707" s="45"/>
      <c r="AC707" s="79">
        <f t="shared" si="201"/>
        <v>0</v>
      </c>
      <c r="AD707" s="65"/>
      <c r="AE707" s="78">
        <f t="shared" si="202"/>
        <v>0</v>
      </c>
      <c r="AF707" s="45"/>
      <c r="AG707" s="79">
        <f t="shared" si="203"/>
        <v>0</v>
      </c>
      <c r="AH707" s="2"/>
      <c r="AI707" s="2"/>
      <c r="AJ707" s="2"/>
      <c r="AK707" s="2"/>
      <c r="AL707" s="2"/>
    </row>
    <row r="708" spans="1:38" ht="16.5" customHeight="1" outlineLevel="1">
      <c r="A708" s="12">
        <v>2104313</v>
      </c>
      <c r="B708" s="27" t="s">
        <v>580</v>
      </c>
      <c r="C708" s="14">
        <v>12472020</v>
      </c>
      <c r="D708" s="45">
        <v>0</v>
      </c>
      <c r="E708" s="46">
        <f t="shared" si="189"/>
        <v>0</v>
      </c>
      <c r="F708" s="46">
        <f t="shared" si="190"/>
        <v>0</v>
      </c>
      <c r="G708" s="46">
        <f t="shared" si="191"/>
        <v>0</v>
      </c>
      <c r="H708" s="53" t="e">
        <f t="shared" si="186"/>
        <v>#DIV/0!</v>
      </c>
      <c r="I708" s="54" t="e">
        <f t="shared" si="187"/>
        <v>#DIV/0!</v>
      </c>
      <c r="J708" s="65"/>
      <c r="K708" s="78">
        <f t="shared" si="192"/>
        <v>0</v>
      </c>
      <c r="L708" s="45"/>
      <c r="M708" s="79">
        <f t="shared" si="193"/>
        <v>0</v>
      </c>
      <c r="N708" s="65"/>
      <c r="O708" s="78">
        <f t="shared" si="194"/>
        <v>0</v>
      </c>
      <c r="P708" s="45"/>
      <c r="Q708" s="79">
        <f t="shared" si="195"/>
        <v>0</v>
      </c>
      <c r="R708" s="65"/>
      <c r="S708" s="78">
        <f t="shared" si="196"/>
        <v>0</v>
      </c>
      <c r="T708" s="45"/>
      <c r="U708" s="79">
        <f t="shared" si="197"/>
        <v>0</v>
      </c>
      <c r="V708" s="65"/>
      <c r="W708" s="78">
        <f t="shared" si="198"/>
        <v>0</v>
      </c>
      <c r="X708" s="45"/>
      <c r="Y708" s="79">
        <f t="shared" si="199"/>
        <v>0</v>
      </c>
      <c r="Z708" s="65"/>
      <c r="AA708" s="78">
        <f t="shared" si="200"/>
        <v>0</v>
      </c>
      <c r="AB708" s="45"/>
      <c r="AC708" s="79">
        <f t="shared" si="201"/>
        <v>0</v>
      </c>
      <c r="AD708" s="65"/>
      <c r="AE708" s="78">
        <f t="shared" si="202"/>
        <v>0</v>
      </c>
      <c r="AF708" s="45"/>
      <c r="AG708" s="79">
        <f t="shared" si="203"/>
        <v>0</v>
      </c>
      <c r="AH708" s="2"/>
      <c r="AI708" s="2"/>
      <c r="AJ708" s="2"/>
      <c r="AK708" s="2"/>
      <c r="AL708" s="2"/>
    </row>
    <row r="709" spans="1:38" ht="16.5" customHeight="1" outlineLevel="1">
      <c r="A709" s="12">
        <v>2104413</v>
      </c>
      <c r="B709" s="27" t="s">
        <v>581</v>
      </c>
      <c r="C709" s="14">
        <v>10460770</v>
      </c>
      <c r="D709" s="45">
        <v>0</v>
      </c>
      <c r="E709" s="46">
        <f t="shared" si="189"/>
        <v>0</v>
      </c>
      <c r="F709" s="46">
        <f t="shared" si="190"/>
        <v>0</v>
      </c>
      <c r="G709" s="46">
        <f t="shared" si="191"/>
        <v>0</v>
      </c>
      <c r="H709" s="53" t="e">
        <f t="shared" si="186"/>
        <v>#DIV/0!</v>
      </c>
      <c r="I709" s="54" t="e">
        <f t="shared" si="187"/>
        <v>#DIV/0!</v>
      </c>
      <c r="J709" s="65"/>
      <c r="K709" s="78">
        <f t="shared" si="192"/>
        <v>0</v>
      </c>
      <c r="L709" s="45"/>
      <c r="M709" s="79">
        <f t="shared" si="193"/>
        <v>0</v>
      </c>
      <c r="N709" s="65"/>
      <c r="O709" s="78">
        <f t="shared" si="194"/>
        <v>0</v>
      </c>
      <c r="P709" s="45"/>
      <c r="Q709" s="79">
        <f t="shared" si="195"/>
        <v>0</v>
      </c>
      <c r="R709" s="65"/>
      <c r="S709" s="78">
        <f t="shared" si="196"/>
        <v>0</v>
      </c>
      <c r="T709" s="45"/>
      <c r="U709" s="79">
        <f t="shared" si="197"/>
        <v>0</v>
      </c>
      <c r="V709" s="65"/>
      <c r="W709" s="78">
        <f t="shared" si="198"/>
        <v>0</v>
      </c>
      <c r="X709" s="45"/>
      <c r="Y709" s="79">
        <f t="shared" si="199"/>
        <v>0</v>
      </c>
      <c r="Z709" s="65"/>
      <c r="AA709" s="78">
        <f t="shared" si="200"/>
        <v>0</v>
      </c>
      <c r="AB709" s="45"/>
      <c r="AC709" s="79">
        <f t="shared" si="201"/>
        <v>0</v>
      </c>
      <c r="AD709" s="65"/>
      <c r="AE709" s="78">
        <f t="shared" si="202"/>
        <v>0</v>
      </c>
      <c r="AF709" s="45"/>
      <c r="AG709" s="79">
        <f t="shared" si="203"/>
        <v>0</v>
      </c>
      <c r="AH709" s="2"/>
      <c r="AI709" s="2"/>
      <c r="AJ709" s="2"/>
      <c r="AK709" s="2"/>
      <c r="AL709" s="2"/>
    </row>
    <row r="710" spans="1:38" ht="16.5" customHeight="1" outlineLevel="1">
      <c r="A710" s="12">
        <v>3112001</v>
      </c>
      <c r="B710" s="27" t="s">
        <v>582</v>
      </c>
      <c r="C710" s="14">
        <v>25360</v>
      </c>
      <c r="D710" s="45">
        <v>0</v>
      </c>
      <c r="E710" s="46">
        <f t="shared" si="189"/>
        <v>0</v>
      </c>
      <c r="F710" s="46">
        <f t="shared" si="190"/>
        <v>0</v>
      </c>
      <c r="G710" s="46">
        <f t="shared" si="191"/>
        <v>0</v>
      </c>
      <c r="H710" s="53" t="e">
        <f t="shared" si="186"/>
        <v>#DIV/0!</v>
      </c>
      <c r="I710" s="54" t="e">
        <f t="shared" si="187"/>
        <v>#DIV/0!</v>
      </c>
      <c r="J710" s="65"/>
      <c r="K710" s="78">
        <f t="shared" si="192"/>
        <v>0</v>
      </c>
      <c r="L710" s="45"/>
      <c r="M710" s="79">
        <f t="shared" si="193"/>
        <v>0</v>
      </c>
      <c r="N710" s="65"/>
      <c r="O710" s="78">
        <f t="shared" si="194"/>
        <v>0</v>
      </c>
      <c r="P710" s="45"/>
      <c r="Q710" s="79">
        <f t="shared" si="195"/>
        <v>0</v>
      </c>
      <c r="R710" s="65"/>
      <c r="S710" s="78">
        <f t="shared" si="196"/>
        <v>0</v>
      </c>
      <c r="T710" s="45"/>
      <c r="U710" s="79">
        <f t="shared" si="197"/>
        <v>0</v>
      </c>
      <c r="V710" s="65"/>
      <c r="W710" s="78">
        <f t="shared" si="198"/>
        <v>0</v>
      </c>
      <c r="X710" s="45"/>
      <c r="Y710" s="79">
        <f t="shared" si="199"/>
        <v>0</v>
      </c>
      <c r="Z710" s="65"/>
      <c r="AA710" s="78">
        <f t="shared" si="200"/>
        <v>0</v>
      </c>
      <c r="AB710" s="45"/>
      <c r="AC710" s="79">
        <f t="shared" si="201"/>
        <v>0</v>
      </c>
      <c r="AD710" s="65"/>
      <c r="AE710" s="78">
        <f t="shared" si="202"/>
        <v>0</v>
      </c>
      <c r="AF710" s="45"/>
      <c r="AG710" s="79">
        <f t="shared" si="203"/>
        <v>0</v>
      </c>
      <c r="AH710" s="2"/>
      <c r="AI710" s="2"/>
      <c r="AJ710" s="2"/>
      <c r="AK710" s="2"/>
      <c r="AL710" s="2"/>
    </row>
    <row r="711" spans="1:38" ht="16.5" customHeight="1" outlineLevel="1">
      <c r="A711" s="12"/>
      <c r="B711" s="24" t="s">
        <v>583</v>
      </c>
      <c r="C711" s="14"/>
      <c r="D711" s="45">
        <v>0</v>
      </c>
      <c r="E711" s="46">
        <f t="shared" si="189"/>
        <v>0</v>
      </c>
      <c r="F711" s="46">
        <f t="shared" si="190"/>
        <v>0</v>
      </c>
      <c r="G711" s="46">
        <f t="shared" si="191"/>
        <v>0</v>
      </c>
      <c r="H711" s="53" t="e">
        <f t="shared" si="186"/>
        <v>#DIV/0!</v>
      </c>
      <c r="I711" s="54" t="e">
        <f t="shared" si="187"/>
        <v>#DIV/0!</v>
      </c>
      <c r="J711" s="65"/>
      <c r="K711" s="78">
        <f t="shared" si="192"/>
        <v>0</v>
      </c>
      <c r="L711" s="45"/>
      <c r="M711" s="79">
        <f t="shared" si="193"/>
        <v>0</v>
      </c>
      <c r="N711" s="65"/>
      <c r="O711" s="78">
        <f t="shared" si="194"/>
        <v>0</v>
      </c>
      <c r="P711" s="45"/>
      <c r="Q711" s="79">
        <f t="shared" si="195"/>
        <v>0</v>
      </c>
      <c r="R711" s="65"/>
      <c r="S711" s="78">
        <f t="shared" si="196"/>
        <v>0</v>
      </c>
      <c r="T711" s="45"/>
      <c r="U711" s="79">
        <f t="shared" si="197"/>
        <v>0</v>
      </c>
      <c r="V711" s="65"/>
      <c r="W711" s="78">
        <f t="shared" si="198"/>
        <v>0</v>
      </c>
      <c r="X711" s="45"/>
      <c r="Y711" s="79">
        <f t="shared" si="199"/>
        <v>0</v>
      </c>
      <c r="Z711" s="65"/>
      <c r="AA711" s="78">
        <f t="shared" si="200"/>
        <v>0</v>
      </c>
      <c r="AB711" s="45"/>
      <c r="AC711" s="79">
        <f t="shared" si="201"/>
        <v>0</v>
      </c>
      <c r="AD711" s="65"/>
      <c r="AE711" s="78">
        <f t="shared" si="202"/>
        <v>0</v>
      </c>
      <c r="AF711" s="45"/>
      <c r="AG711" s="79">
        <f t="shared" si="203"/>
        <v>0</v>
      </c>
      <c r="AH711" s="2"/>
      <c r="AI711" s="2"/>
      <c r="AJ711" s="2"/>
      <c r="AK711" s="2"/>
      <c r="AL711" s="2"/>
    </row>
    <row r="712" spans="1:38" ht="16.5" customHeight="1" outlineLevel="1">
      <c r="A712" s="12"/>
      <c r="B712" s="27"/>
      <c r="C712" s="14"/>
      <c r="D712" s="45"/>
      <c r="E712" s="46"/>
      <c r="F712" s="46"/>
      <c r="G712" s="46"/>
      <c r="H712" s="53"/>
      <c r="I712" s="54"/>
      <c r="J712" s="65"/>
      <c r="K712" s="78"/>
      <c r="L712" s="45"/>
      <c r="M712" s="79"/>
      <c r="N712" s="65"/>
      <c r="O712" s="78"/>
      <c r="P712" s="45"/>
      <c r="Q712" s="79"/>
      <c r="R712" s="65"/>
      <c r="S712" s="78"/>
      <c r="T712" s="45"/>
      <c r="U712" s="79"/>
      <c r="V712" s="65"/>
      <c r="W712" s="78"/>
      <c r="X712" s="45"/>
      <c r="Y712" s="79"/>
      <c r="Z712" s="65"/>
      <c r="AA712" s="78"/>
      <c r="AB712" s="45"/>
      <c r="AC712" s="79"/>
      <c r="AD712" s="65"/>
      <c r="AE712" s="78"/>
      <c r="AF712" s="45"/>
      <c r="AG712" s="79"/>
      <c r="AH712" s="2"/>
      <c r="AI712" s="2"/>
      <c r="AJ712" s="2"/>
      <c r="AK712" s="2"/>
      <c r="AL712" s="2"/>
    </row>
    <row r="713" spans="1:38" ht="16.5" customHeight="1">
      <c r="A713" s="58"/>
      <c r="B713" s="83" t="s">
        <v>584</v>
      </c>
      <c r="C713" s="99"/>
      <c r="D713" s="60"/>
      <c r="E713" s="61">
        <f t="shared" ref="E713:G713" si="216">SUM(E714:E716)</f>
        <v>0</v>
      </c>
      <c r="F713" s="61">
        <f t="shared" si="216"/>
        <v>0</v>
      </c>
      <c r="G713" s="61">
        <f t="shared" si="216"/>
        <v>0</v>
      </c>
      <c r="H713" s="62" t="e">
        <f t="shared" si="186"/>
        <v>#DIV/0!</v>
      </c>
      <c r="I713" s="63" t="e">
        <f t="shared" si="187"/>
        <v>#DIV/0!</v>
      </c>
      <c r="J713" s="84">
        <f t="shared" ref="J713:AG713" si="217">SUM(J714:J716)</f>
        <v>0</v>
      </c>
      <c r="K713" s="85">
        <f t="shared" si="217"/>
        <v>0</v>
      </c>
      <c r="L713" s="60">
        <f t="shared" si="217"/>
        <v>0</v>
      </c>
      <c r="M713" s="86">
        <f t="shared" si="217"/>
        <v>0</v>
      </c>
      <c r="N713" s="84">
        <f t="shared" si="217"/>
        <v>0</v>
      </c>
      <c r="O713" s="85">
        <f t="shared" si="217"/>
        <v>0</v>
      </c>
      <c r="P713" s="60">
        <f t="shared" si="217"/>
        <v>0</v>
      </c>
      <c r="Q713" s="86">
        <f t="shared" si="217"/>
        <v>0</v>
      </c>
      <c r="R713" s="84">
        <f t="shared" si="217"/>
        <v>0</v>
      </c>
      <c r="S713" s="85">
        <f t="shared" si="217"/>
        <v>0</v>
      </c>
      <c r="T713" s="60">
        <f t="shared" si="217"/>
        <v>0</v>
      </c>
      <c r="U713" s="86">
        <f t="shared" si="217"/>
        <v>0</v>
      </c>
      <c r="V713" s="84">
        <f t="shared" si="217"/>
        <v>0</v>
      </c>
      <c r="W713" s="85">
        <f t="shared" si="217"/>
        <v>0</v>
      </c>
      <c r="X713" s="60">
        <f t="shared" si="217"/>
        <v>0</v>
      </c>
      <c r="Y713" s="86">
        <f t="shared" si="217"/>
        <v>0</v>
      </c>
      <c r="Z713" s="84">
        <f t="shared" si="217"/>
        <v>0</v>
      </c>
      <c r="AA713" s="85">
        <f t="shared" si="217"/>
        <v>0</v>
      </c>
      <c r="AB713" s="60">
        <f t="shared" si="217"/>
        <v>0</v>
      </c>
      <c r="AC713" s="86">
        <f t="shared" si="217"/>
        <v>0</v>
      </c>
      <c r="AD713" s="84">
        <f t="shared" si="217"/>
        <v>0</v>
      </c>
      <c r="AE713" s="85">
        <f t="shared" si="217"/>
        <v>0</v>
      </c>
      <c r="AF713" s="60">
        <f t="shared" si="217"/>
        <v>0</v>
      </c>
      <c r="AG713" s="86">
        <f t="shared" si="217"/>
        <v>0</v>
      </c>
      <c r="AH713" s="2"/>
      <c r="AI713" s="2"/>
      <c r="AJ713" s="2"/>
      <c r="AK713" s="2"/>
      <c r="AL713" s="2"/>
    </row>
    <row r="714" spans="1:38" ht="16.5" customHeight="1">
      <c r="A714" s="12">
        <v>3113001</v>
      </c>
      <c r="B714" s="27" t="s">
        <v>585</v>
      </c>
      <c r="C714" s="14">
        <v>58500</v>
      </c>
      <c r="D714" s="45"/>
      <c r="E714" s="46">
        <f t="shared" si="189"/>
        <v>0</v>
      </c>
      <c r="F714" s="46">
        <f t="shared" si="190"/>
        <v>0</v>
      </c>
      <c r="G714" s="46">
        <f t="shared" si="191"/>
        <v>0</v>
      </c>
      <c r="H714" s="53" t="e">
        <f t="shared" si="186"/>
        <v>#DIV/0!</v>
      </c>
      <c r="I714" s="54" t="e">
        <f t="shared" si="187"/>
        <v>#DIV/0!</v>
      </c>
      <c r="J714" s="65"/>
      <c r="K714" s="78">
        <f t="shared" si="192"/>
        <v>0</v>
      </c>
      <c r="L714" s="45"/>
      <c r="M714" s="79">
        <f t="shared" si="193"/>
        <v>0</v>
      </c>
      <c r="N714" s="65"/>
      <c r="O714" s="78">
        <f t="shared" si="194"/>
        <v>0</v>
      </c>
      <c r="P714" s="45"/>
      <c r="Q714" s="79">
        <f t="shared" si="195"/>
        <v>0</v>
      </c>
      <c r="R714" s="65"/>
      <c r="S714" s="78">
        <f t="shared" si="196"/>
        <v>0</v>
      </c>
      <c r="T714" s="45"/>
      <c r="U714" s="79">
        <f t="shared" si="197"/>
        <v>0</v>
      </c>
      <c r="V714" s="65"/>
      <c r="W714" s="78">
        <f t="shared" si="198"/>
        <v>0</v>
      </c>
      <c r="X714" s="45"/>
      <c r="Y714" s="79">
        <f t="shared" si="199"/>
        <v>0</v>
      </c>
      <c r="Z714" s="65"/>
      <c r="AA714" s="78">
        <f t="shared" si="200"/>
        <v>0</v>
      </c>
      <c r="AB714" s="45"/>
      <c r="AC714" s="79">
        <f t="shared" si="201"/>
        <v>0</v>
      </c>
      <c r="AD714" s="65"/>
      <c r="AE714" s="78">
        <f t="shared" si="202"/>
        <v>0</v>
      </c>
      <c r="AF714" s="45"/>
      <c r="AG714" s="79">
        <f t="shared" si="203"/>
        <v>0</v>
      </c>
      <c r="AH714" s="2"/>
      <c r="AI714" s="2"/>
      <c r="AJ714" s="2"/>
      <c r="AK714" s="2"/>
      <c r="AL714" s="2"/>
    </row>
    <row r="715" spans="1:38" ht="16.5" customHeight="1">
      <c r="A715" s="12">
        <v>1202164</v>
      </c>
      <c r="B715" s="27" t="s">
        <v>953</v>
      </c>
      <c r="C715" s="14">
        <v>568190</v>
      </c>
      <c r="D715" s="45"/>
      <c r="E715" s="46">
        <f t="shared" si="189"/>
        <v>0</v>
      </c>
      <c r="F715" s="46">
        <f t="shared" si="190"/>
        <v>0</v>
      </c>
      <c r="G715" s="46">
        <f t="shared" si="191"/>
        <v>0</v>
      </c>
      <c r="H715" s="53" t="e">
        <f t="shared" si="186"/>
        <v>#DIV/0!</v>
      </c>
      <c r="I715" s="54" t="e">
        <f t="shared" si="187"/>
        <v>#DIV/0!</v>
      </c>
      <c r="J715" s="65"/>
      <c r="K715" s="78">
        <f t="shared" si="192"/>
        <v>0</v>
      </c>
      <c r="L715" s="45"/>
      <c r="M715" s="79">
        <f t="shared" si="193"/>
        <v>0</v>
      </c>
      <c r="N715" s="65"/>
      <c r="O715" s="78">
        <f t="shared" si="194"/>
        <v>0</v>
      </c>
      <c r="P715" s="45"/>
      <c r="Q715" s="79">
        <f t="shared" si="195"/>
        <v>0</v>
      </c>
      <c r="R715" s="65"/>
      <c r="S715" s="78">
        <f t="shared" si="196"/>
        <v>0</v>
      </c>
      <c r="T715" s="45"/>
      <c r="U715" s="79">
        <f t="shared" si="197"/>
        <v>0</v>
      </c>
      <c r="V715" s="65"/>
      <c r="W715" s="78">
        <f t="shared" si="198"/>
        <v>0</v>
      </c>
      <c r="X715" s="45"/>
      <c r="Y715" s="79">
        <f t="shared" si="199"/>
        <v>0</v>
      </c>
      <c r="Z715" s="65"/>
      <c r="AA715" s="78">
        <f t="shared" si="200"/>
        <v>0</v>
      </c>
      <c r="AB715" s="45"/>
      <c r="AC715" s="79">
        <f t="shared" si="201"/>
        <v>0</v>
      </c>
      <c r="AD715" s="65"/>
      <c r="AE715" s="78">
        <f t="shared" si="202"/>
        <v>0</v>
      </c>
      <c r="AF715" s="45"/>
      <c r="AG715" s="79">
        <f t="shared" si="203"/>
        <v>0</v>
      </c>
      <c r="AH715" s="2"/>
      <c r="AI715" s="2"/>
      <c r="AJ715" s="2"/>
      <c r="AK715" s="2"/>
      <c r="AL715" s="2"/>
    </row>
    <row r="716" spans="1:38" ht="16.5" customHeight="1">
      <c r="A716" s="12">
        <v>1202164</v>
      </c>
      <c r="B716" s="27" t="s">
        <v>954</v>
      </c>
      <c r="C716" s="14">
        <v>828470</v>
      </c>
      <c r="D716" s="45">
        <v>0</v>
      </c>
      <c r="E716" s="46">
        <f t="shared" si="189"/>
        <v>0</v>
      </c>
      <c r="F716" s="46">
        <f t="shared" si="190"/>
        <v>0</v>
      </c>
      <c r="G716" s="46">
        <f t="shared" si="191"/>
        <v>0</v>
      </c>
      <c r="H716" s="53" t="e">
        <f t="shared" ref="H716:H780" si="218">IF(E716&gt;=0,(E716/D716),"-")</f>
        <v>#DIV/0!</v>
      </c>
      <c r="I716" s="54" t="e">
        <f t="shared" ref="I716:I780" si="219">IF(G716&gt;=0,(G716/F716),"-")</f>
        <v>#DIV/0!</v>
      </c>
      <c r="J716" s="65"/>
      <c r="K716" s="78">
        <f t="shared" si="192"/>
        <v>0</v>
      </c>
      <c r="L716" s="45"/>
      <c r="M716" s="79">
        <f t="shared" si="193"/>
        <v>0</v>
      </c>
      <c r="N716" s="65"/>
      <c r="O716" s="78">
        <f t="shared" si="194"/>
        <v>0</v>
      </c>
      <c r="P716" s="45"/>
      <c r="Q716" s="79">
        <f t="shared" si="195"/>
        <v>0</v>
      </c>
      <c r="R716" s="65"/>
      <c r="S716" s="78">
        <f t="shared" si="196"/>
        <v>0</v>
      </c>
      <c r="T716" s="45"/>
      <c r="U716" s="79">
        <f t="shared" si="197"/>
        <v>0</v>
      </c>
      <c r="V716" s="65"/>
      <c r="W716" s="78">
        <f t="shared" si="198"/>
        <v>0</v>
      </c>
      <c r="X716" s="45"/>
      <c r="Y716" s="79">
        <f t="shared" si="199"/>
        <v>0</v>
      </c>
      <c r="Z716" s="65"/>
      <c r="AA716" s="78">
        <f t="shared" si="200"/>
        <v>0</v>
      </c>
      <c r="AB716" s="45"/>
      <c r="AC716" s="79">
        <f t="shared" si="201"/>
        <v>0</v>
      </c>
      <c r="AD716" s="65"/>
      <c r="AE716" s="78">
        <f t="shared" si="202"/>
        <v>0</v>
      </c>
      <c r="AF716" s="45"/>
      <c r="AG716" s="79">
        <f t="shared" si="203"/>
        <v>0</v>
      </c>
      <c r="AH716" s="2"/>
      <c r="AI716" s="2"/>
      <c r="AJ716" s="2"/>
      <c r="AK716" s="2"/>
      <c r="AL716" s="2"/>
    </row>
    <row r="717" spans="1:38" ht="16.5" customHeight="1">
      <c r="A717" s="12"/>
      <c r="B717" s="27"/>
      <c r="C717" s="14"/>
      <c r="D717" s="45"/>
      <c r="E717" s="46"/>
      <c r="F717" s="46"/>
      <c r="G717" s="46"/>
      <c r="H717" s="53"/>
      <c r="I717" s="54"/>
      <c r="J717" s="65"/>
      <c r="K717" s="78"/>
      <c r="L717" s="45"/>
      <c r="M717" s="79"/>
      <c r="N717" s="65"/>
      <c r="O717" s="78"/>
      <c r="P717" s="45"/>
      <c r="Q717" s="79"/>
      <c r="R717" s="65"/>
      <c r="S717" s="78"/>
      <c r="T717" s="45"/>
      <c r="U717" s="79"/>
      <c r="V717" s="65"/>
      <c r="W717" s="78"/>
      <c r="X717" s="45"/>
      <c r="Y717" s="79"/>
      <c r="Z717" s="65"/>
      <c r="AA717" s="78"/>
      <c r="AB717" s="45"/>
      <c r="AC717" s="79"/>
      <c r="AD717" s="65"/>
      <c r="AE717" s="78"/>
      <c r="AF717" s="45"/>
      <c r="AG717" s="79"/>
      <c r="AH717" s="2"/>
      <c r="AI717" s="2"/>
      <c r="AJ717" s="2"/>
      <c r="AK717" s="2"/>
      <c r="AL717" s="2"/>
    </row>
    <row r="718" spans="1:38" ht="16.5" customHeight="1" outlineLevel="1">
      <c r="A718" s="58"/>
      <c r="B718" s="83" t="s">
        <v>586</v>
      </c>
      <c r="C718" s="99"/>
      <c r="D718" s="60">
        <v>0</v>
      </c>
      <c r="E718" s="61">
        <f t="shared" ref="E718:G718" si="220">SUM(E719:E721)</f>
        <v>0</v>
      </c>
      <c r="F718" s="61">
        <f t="shared" si="220"/>
        <v>0</v>
      </c>
      <c r="G718" s="61">
        <f t="shared" si="220"/>
        <v>0</v>
      </c>
      <c r="H718" s="62" t="e">
        <f t="shared" si="218"/>
        <v>#DIV/0!</v>
      </c>
      <c r="I718" s="63" t="e">
        <f t="shared" si="219"/>
        <v>#DIV/0!</v>
      </c>
      <c r="J718" s="84">
        <f t="shared" ref="J718:AG718" si="221">SUM(J719:J721)</f>
        <v>0</v>
      </c>
      <c r="K718" s="85">
        <f t="shared" si="221"/>
        <v>0</v>
      </c>
      <c r="L718" s="60">
        <f t="shared" si="221"/>
        <v>0</v>
      </c>
      <c r="M718" s="86">
        <f t="shared" si="221"/>
        <v>0</v>
      </c>
      <c r="N718" s="84">
        <f t="shared" si="221"/>
        <v>0</v>
      </c>
      <c r="O718" s="85">
        <f t="shared" si="221"/>
        <v>0</v>
      </c>
      <c r="P718" s="60">
        <f t="shared" si="221"/>
        <v>0</v>
      </c>
      <c r="Q718" s="86">
        <f t="shared" si="221"/>
        <v>0</v>
      </c>
      <c r="R718" s="84">
        <f t="shared" si="221"/>
        <v>0</v>
      </c>
      <c r="S718" s="85">
        <f t="shared" si="221"/>
        <v>0</v>
      </c>
      <c r="T718" s="60">
        <f t="shared" si="221"/>
        <v>0</v>
      </c>
      <c r="U718" s="86">
        <f t="shared" si="221"/>
        <v>0</v>
      </c>
      <c r="V718" s="84">
        <f t="shared" si="221"/>
        <v>0</v>
      </c>
      <c r="W718" s="85">
        <f t="shared" si="221"/>
        <v>0</v>
      </c>
      <c r="X718" s="60">
        <f t="shared" si="221"/>
        <v>0</v>
      </c>
      <c r="Y718" s="86">
        <f t="shared" si="221"/>
        <v>0</v>
      </c>
      <c r="Z718" s="84">
        <f t="shared" si="221"/>
        <v>0</v>
      </c>
      <c r="AA718" s="85">
        <f t="shared" si="221"/>
        <v>0</v>
      </c>
      <c r="AB718" s="60">
        <f t="shared" si="221"/>
        <v>0</v>
      </c>
      <c r="AC718" s="86">
        <f t="shared" si="221"/>
        <v>0</v>
      </c>
      <c r="AD718" s="84">
        <f t="shared" si="221"/>
        <v>0</v>
      </c>
      <c r="AE718" s="85">
        <f t="shared" si="221"/>
        <v>0</v>
      </c>
      <c r="AF718" s="60">
        <f t="shared" si="221"/>
        <v>0</v>
      </c>
      <c r="AG718" s="86">
        <f t="shared" si="221"/>
        <v>0</v>
      </c>
      <c r="AH718" s="2"/>
      <c r="AI718" s="2"/>
      <c r="AJ718" s="2"/>
      <c r="AK718" s="2"/>
      <c r="AL718" s="2"/>
    </row>
    <row r="719" spans="1:38" ht="16.5" customHeight="1" outlineLevel="1">
      <c r="A719" s="12">
        <v>2104229</v>
      </c>
      <c r="B719" s="27" t="s">
        <v>587</v>
      </c>
      <c r="C719" s="14">
        <v>4094380</v>
      </c>
      <c r="D719" s="45">
        <v>0</v>
      </c>
      <c r="E719" s="46">
        <f t="shared" ref="E719:E780" si="222">+J719+L719+N719+P719+R719+T719+V719+X719+Z719+AB719+AD719+AF719</f>
        <v>0</v>
      </c>
      <c r="F719" s="46">
        <f t="shared" ref="F719:F780" si="223">D719*C719</f>
        <v>0</v>
      </c>
      <c r="G719" s="46">
        <f t="shared" ref="G719:G780" si="224">+E719*C719</f>
        <v>0</v>
      </c>
      <c r="H719" s="53" t="e">
        <f t="shared" si="218"/>
        <v>#DIV/0!</v>
      </c>
      <c r="I719" s="54" t="e">
        <f t="shared" si="219"/>
        <v>#DIV/0!</v>
      </c>
      <c r="J719" s="65"/>
      <c r="K719" s="78">
        <f t="shared" ref="K719:K780" si="225">+J719*C719</f>
        <v>0</v>
      </c>
      <c r="L719" s="45"/>
      <c r="M719" s="79">
        <f t="shared" ref="M719:M780" si="226">+L719*C719</f>
        <v>0</v>
      </c>
      <c r="N719" s="65"/>
      <c r="O719" s="78">
        <f t="shared" ref="O719:O780" si="227">+N719*C719</f>
        <v>0</v>
      </c>
      <c r="P719" s="45"/>
      <c r="Q719" s="79">
        <f t="shared" ref="Q719:Q780" si="228">+P719*C719</f>
        <v>0</v>
      </c>
      <c r="R719" s="65"/>
      <c r="S719" s="78">
        <f t="shared" ref="S719:S780" si="229">+R719*C719</f>
        <v>0</v>
      </c>
      <c r="T719" s="45"/>
      <c r="U719" s="79">
        <f t="shared" ref="U719:U780" si="230">+T719*C719</f>
        <v>0</v>
      </c>
      <c r="V719" s="65"/>
      <c r="W719" s="78">
        <f t="shared" ref="W719:W780" si="231">+V719*C719</f>
        <v>0</v>
      </c>
      <c r="X719" s="45"/>
      <c r="Y719" s="79">
        <f t="shared" ref="Y719:Y780" si="232">+X719*C719</f>
        <v>0</v>
      </c>
      <c r="Z719" s="65"/>
      <c r="AA719" s="78">
        <f t="shared" ref="AA719:AA780" si="233">+Z719*C719</f>
        <v>0</v>
      </c>
      <c r="AB719" s="45"/>
      <c r="AC719" s="79">
        <f t="shared" ref="AC719:AC780" si="234">+AB719*C719</f>
        <v>0</v>
      </c>
      <c r="AD719" s="65"/>
      <c r="AE719" s="78">
        <f t="shared" ref="AE719:AE780" si="235">+AD719*C719</f>
        <v>0</v>
      </c>
      <c r="AF719" s="45"/>
      <c r="AG719" s="79">
        <f t="shared" ref="AG719:AG780" si="236">+AF719*C719</f>
        <v>0</v>
      </c>
      <c r="AH719" s="2"/>
      <c r="AI719" s="2"/>
      <c r="AJ719" s="2"/>
      <c r="AK719" s="2"/>
      <c r="AL719" s="2"/>
    </row>
    <row r="720" spans="1:38" ht="16.5" customHeight="1" outlineLevel="1">
      <c r="A720" s="12">
        <v>2104329</v>
      </c>
      <c r="B720" s="27" t="s">
        <v>588</v>
      </c>
      <c r="C720" s="14">
        <v>9570400</v>
      </c>
      <c r="D720" s="45">
        <v>0</v>
      </c>
      <c r="E720" s="46">
        <f t="shared" si="222"/>
        <v>0</v>
      </c>
      <c r="F720" s="46">
        <f t="shared" si="223"/>
        <v>0</v>
      </c>
      <c r="G720" s="46">
        <f t="shared" si="224"/>
        <v>0</v>
      </c>
      <c r="H720" s="53" t="e">
        <f t="shared" si="218"/>
        <v>#DIV/0!</v>
      </c>
      <c r="I720" s="54" t="e">
        <f t="shared" si="219"/>
        <v>#DIV/0!</v>
      </c>
      <c r="J720" s="65"/>
      <c r="K720" s="78">
        <f t="shared" si="225"/>
        <v>0</v>
      </c>
      <c r="L720" s="45"/>
      <c r="M720" s="79">
        <f t="shared" si="226"/>
        <v>0</v>
      </c>
      <c r="N720" s="65"/>
      <c r="O720" s="78">
        <f t="shared" si="227"/>
        <v>0</v>
      </c>
      <c r="P720" s="45"/>
      <c r="Q720" s="79">
        <f t="shared" si="228"/>
        <v>0</v>
      </c>
      <c r="R720" s="65"/>
      <c r="S720" s="78">
        <f t="shared" si="229"/>
        <v>0</v>
      </c>
      <c r="T720" s="45"/>
      <c r="U720" s="79">
        <f t="shared" si="230"/>
        <v>0</v>
      </c>
      <c r="V720" s="65"/>
      <c r="W720" s="78">
        <f t="shared" si="231"/>
        <v>0</v>
      </c>
      <c r="X720" s="45"/>
      <c r="Y720" s="79">
        <f t="shared" si="232"/>
        <v>0</v>
      </c>
      <c r="Z720" s="65"/>
      <c r="AA720" s="78">
        <f t="shared" si="233"/>
        <v>0</v>
      </c>
      <c r="AB720" s="45"/>
      <c r="AC720" s="79">
        <f t="shared" si="234"/>
        <v>0</v>
      </c>
      <c r="AD720" s="65"/>
      <c r="AE720" s="78">
        <f t="shared" si="235"/>
        <v>0</v>
      </c>
      <c r="AF720" s="45"/>
      <c r="AG720" s="79">
        <f t="shared" si="236"/>
        <v>0</v>
      </c>
      <c r="AH720" s="2"/>
      <c r="AI720" s="2"/>
      <c r="AJ720" s="2"/>
      <c r="AK720" s="2"/>
      <c r="AL720" s="2"/>
    </row>
    <row r="721" spans="1:38" ht="16.5" customHeight="1" outlineLevel="1">
      <c r="A721" s="12" t="s">
        <v>955</v>
      </c>
      <c r="B721" s="27" t="s">
        <v>589</v>
      </c>
      <c r="C721" s="14">
        <v>22870</v>
      </c>
      <c r="D721" s="45">
        <v>0</v>
      </c>
      <c r="E721" s="46">
        <f t="shared" si="222"/>
        <v>0</v>
      </c>
      <c r="F721" s="46">
        <f t="shared" si="223"/>
        <v>0</v>
      </c>
      <c r="G721" s="46">
        <f t="shared" si="224"/>
        <v>0</v>
      </c>
      <c r="H721" s="53" t="e">
        <f t="shared" si="218"/>
        <v>#DIV/0!</v>
      </c>
      <c r="I721" s="54" t="e">
        <f t="shared" si="219"/>
        <v>#DIV/0!</v>
      </c>
      <c r="J721" s="65"/>
      <c r="K721" s="78">
        <f t="shared" si="225"/>
        <v>0</v>
      </c>
      <c r="L721" s="45"/>
      <c r="M721" s="79">
        <f t="shared" si="226"/>
        <v>0</v>
      </c>
      <c r="N721" s="65"/>
      <c r="O721" s="78">
        <f t="shared" si="227"/>
        <v>0</v>
      </c>
      <c r="P721" s="45"/>
      <c r="Q721" s="79">
        <f t="shared" si="228"/>
        <v>0</v>
      </c>
      <c r="R721" s="65"/>
      <c r="S721" s="78">
        <f t="shared" si="229"/>
        <v>0</v>
      </c>
      <c r="T721" s="45"/>
      <c r="U721" s="79">
        <f t="shared" si="230"/>
        <v>0</v>
      </c>
      <c r="V721" s="65"/>
      <c r="W721" s="78">
        <f t="shared" si="231"/>
        <v>0</v>
      </c>
      <c r="X721" s="45"/>
      <c r="Y721" s="79">
        <f t="shared" si="232"/>
        <v>0</v>
      </c>
      <c r="Z721" s="65"/>
      <c r="AA721" s="78">
        <f t="shared" si="233"/>
        <v>0</v>
      </c>
      <c r="AB721" s="45"/>
      <c r="AC721" s="79">
        <f t="shared" si="234"/>
        <v>0</v>
      </c>
      <c r="AD721" s="65"/>
      <c r="AE721" s="78">
        <f t="shared" si="235"/>
        <v>0</v>
      </c>
      <c r="AF721" s="45"/>
      <c r="AG721" s="79">
        <f t="shared" si="236"/>
        <v>0</v>
      </c>
      <c r="AH721" s="2"/>
      <c r="AI721" s="2"/>
      <c r="AJ721" s="2"/>
      <c r="AK721" s="2"/>
      <c r="AL721" s="2"/>
    </row>
    <row r="722" spans="1:38" ht="16.5" customHeight="1" outlineLevel="1">
      <c r="A722" s="12"/>
      <c r="B722" s="27"/>
      <c r="C722" s="14"/>
      <c r="D722" s="45"/>
      <c r="E722" s="46"/>
      <c r="F722" s="46"/>
      <c r="G722" s="46"/>
      <c r="H722" s="53"/>
      <c r="I722" s="54"/>
      <c r="J722" s="65"/>
      <c r="K722" s="78"/>
      <c r="L722" s="45"/>
      <c r="M722" s="79"/>
      <c r="N722" s="65"/>
      <c r="O722" s="78"/>
      <c r="P722" s="45"/>
      <c r="Q722" s="79"/>
      <c r="R722" s="65"/>
      <c r="S722" s="78"/>
      <c r="T722" s="45"/>
      <c r="U722" s="79"/>
      <c r="V722" s="65"/>
      <c r="W722" s="78"/>
      <c r="X722" s="45"/>
      <c r="Y722" s="79"/>
      <c r="Z722" s="65"/>
      <c r="AA722" s="78"/>
      <c r="AB722" s="45"/>
      <c r="AC722" s="79"/>
      <c r="AD722" s="65"/>
      <c r="AE722" s="78"/>
      <c r="AF722" s="45"/>
      <c r="AG722" s="79"/>
      <c r="AH722" s="2"/>
      <c r="AI722" s="2"/>
      <c r="AJ722" s="2"/>
      <c r="AK722" s="2"/>
      <c r="AL722" s="2"/>
    </row>
    <row r="723" spans="1:38" ht="16.5" customHeight="1" outlineLevel="1">
      <c r="A723" s="58"/>
      <c r="B723" s="83" t="s">
        <v>590</v>
      </c>
      <c r="C723" s="99"/>
      <c r="D723" s="60">
        <v>0</v>
      </c>
      <c r="E723" s="61">
        <f t="shared" ref="E723:G723" si="237">SUM(E724:E733)</f>
        <v>0</v>
      </c>
      <c r="F723" s="61">
        <f t="shared" si="237"/>
        <v>0</v>
      </c>
      <c r="G723" s="61">
        <f t="shared" si="237"/>
        <v>0</v>
      </c>
      <c r="H723" s="62" t="e">
        <f t="shared" si="218"/>
        <v>#DIV/0!</v>
      </c>
      <c r="I723" s="63" t="e">
        <f t="shared" si="219"/>
        <v>#DIV/0!</v>
      </c>
      <c r="J723" s="84">
        <f t="shared" ref="J723:AG723" si="238">SUM(J724:J733)</f>
        <v>0</v>
      </c>
      <c r="K723" s="85">
        <f t="shared" si="238"/>
        <v>0</v>
      </c>
      <c r="L723" s="60">
        <f t="shared" si="238"/>
        <v>0</v>
      </c>
      <c r="M723" s="86">
        <f t="shared" si="238"/>
        <v>0</v>
      </c>
      <c r="N723" s="84">
        <f t="shared" si="238"/>
        <v>0</v>
      </c>
      <c r="O723" s="85">
        <f t="shared" si="238"/>
        <v>0</v>
      </c>
      <c r="P723" s="60">
        <f t="shared" si="238"/>
        <v>0</v>
      </c>
      <c r="Q723" s="86">
        <f t="shared" si="238"/>
        <v>0</v>
      </c>
      <c r="R723" s="84">
        <f t="shared" si="238"/>
        <v>0</v>
      </c>
      <c r="S723" s="85">
        <f t="shared" si="238"/>
        <v>0</v>
      </c>
      <c r="T723" s="60">
        <f t="shared" si="238"/>
        <v>0</v>
      </c>
      <c r="U723" s="86">
        <f t="shared" si="238"/>
        <v>0</v>
      </c>
      <c r="V723" s="84">
        <f t="shared" si="238"/>
        <v>0</v>
      </c>
      <c r="W723" s="85">
        <f t="shared" si="238"/>
        <v>0</v>
      </c>
      <c r="X723" s="60">
        <f t="shared" si="238"/>
        <v>0</v>
      </c>
      <c r="Y723" s="86">
        <f t="shared" si="238"/>
        <v>0</v>
      </c>
      <c r="Z723" s="84">
        <f t="shared" si="238"/>
        <v>0</v>
      </c>
      <c r="AA723" s="85">
        <f t="shared" si="238"/>
        <v>0</v>
      </c>
      <c r="AB723" s="60">
        <f t="shared" si="238"/>
        <v>0</v>
      </c>
      <c r="AC723" s="86">
        <f t="shared" si="238"/>
        <v>0</v>
      </c>
      <c r="AD723" s="84">
        <f t="shared" si="238"/>
        <v>0</v>
      </c>
      <c r="AE723" s="85">
        <f t="shared" si="238"/>
        <v>0</v>
      </c>
      <c r="AF723" s="60">
        <f t="shared" si="238"/>
        <v>0</v>
      </c>
      <c r="AG723" s="86">
        <f t="shared" si="238"/>
        <v>0</v>
      </c>
      <c r="AH723" s="2"/>
      <c r="AI723" s="2"/>
      <c r="AJ723" s="2"/>
      <c r="AK723" s="2"/>
      <c r="AL723" s="2"/>
    </row>
    <row r="724" spans="1:38" ht="16.5" customHeight="1" outlineLevel="1">
      <c r="A724" s="12">
        <v>3108001</v>
      </c>
      <c r="B724" s="27" t="s">
        <v>591</v>
      </c>
      <c r="C724" s="14">
        <v>8530</v>
      </c>
      <c r="D724" s="45">
        <v>0</v>
      </c>
      <c r="E724" s="46">
        <f t="shared" si="222"/>
        <v>0</v>
      </c>
      <c r="F724" s="46">
        <f t="shared" si="223"/>
        <v>0</v>
      </c>
      <c r="G724" s="46">
        <f t="shared" si="224"/>
        <v>0</v>
      </c>
      <c r="H724" s="53" t="e">
        <f t="shared" si="218"/>
        <v>#DIV/0!</v>
      </c>
      <c r="I724" s="54" t="e">
        <f t="shared" si="219"/>
        <v>#DIV/0!</v>
      </c>
      <c r="J724" s="65"/>
      <c r="K724" s="78">
        <f t="shared" si="225"/>
        <v>0</v>
      </c>
      <c r="L724" s="45"/>
      <c r="M724" s="79">
        <f t="shared" si="226"/>
        <v>0</v>
      </c>
      <c r="N724" s="65"/>
      <c r="O724" s="78">
        <f t="shared" si="227"/>
        <v>0</v>
      </c>
      <c r="P724" s="45"/>
      <c r="Q724" s="79">
        <f t="shared" si="228"/>
        <v>0</v>
      </c>
      <c r="R724" s="65"/>
      <c r="S724" s="78">
        <f t="shared" si="229"/>
        <v>0</v>
      </c>
      <c r="T724" s="45"/>
      <c r="U724" s="79">
        <f t="shared" si="230"/>
        <v>0</v>
      </c>
      <c r="V724" s="65"/>
      <c r="W724" s="78">
        <f t="shared" si="231"/>
        <v>0</v>
      </c>
      <c r="X724" s="45"/>
      <c r="Y724" s="79">
        <f t="shared" si="232"/>
        <v>0</v>
      </c>
      <c r="Z724" s="65"/>
      <c r="AA724" s="78">
        <f t="shared" si="233"/>
        <v>0</v>
      </c>
      <c r="AB724" s="45"/>
      <c r="AC724" s="79">
        <f t="shared" si="234"/>
        <v>0</v>
      </c>
      <c r="AD724" s="65"/>
      <c r="AE724" s="78">
        <f t="shared" si="235"/>
        <v>0</v>
      </c>
      <c r="AF724" s="45"/>
      <c r="AG724" s="79">
        <f t="shared" si="236"/>
        <v>0</v>
      </c>
      <c r="AH724" s="2"/>
      <c r="AI724" s="2"/>
      <c r="AJ724" s="2"/>
      <c r="AK724" s="2"/>
      <c r="AL724" s="2"/>
    </row>
    <row r="725" spans="1:38" ht="16.5" customHeight="1" outlineLevel="1">
      <c r="A725" s="12">
        <v>3108101</v>
      </c>
      <c r="B725" s="27" t="s">
        <v>592</v>
      </c>
      <c r="C725" s="14">
        <v>141260</v>
      </c>
      <c r="D725" s="45">
        <v>0</v>
      </c>
      <c r="E725" s="46">
        <f t="shared" si="222"/>
        <v>0</v>
      </c>
      <c r="F725" s="46">
        <f t="shared" si="223"/>
        <v>0</v>
      </c>
      <c r="G725" s="46">
        <f t="shared" si="224"/>
        <v>0</v>
      </c>
      <c r="H725" s="53" t="e">
        <f t="shared" si="218"/>
        <v>#DIV/0!</v>
      </c>
      <c r="I725" s="54" t="e">
        <f t="shared" si="219"/>
        <v>#DIV/0!</v>
      </c>
      <c r="J725" s="65"/>
      <c r="K725" s="78">
        <f t="shared" si="225"/>
        <v>0</v>
      </c>
      <c r="L725" s="45"/>
      <c r="M725" s="79">
        <f t="shared" si="226"/>
        <v>0</v>
      </c>
      <c r="N725" s="65"/>
      <c r="O725" s="78">
        <f t="shared" si="227"/>
        <v>0</v>
      </c>
      <c r="P725" s="45"/>
      <c r="Q725" s="79">
        <f t="shared" si="228"/>
        <v>0</v>
      </c>
      <c r="R725" s="65"/>
      <c r="S725" s="78">
        <f t="shared" si="229"/>
        <v>0</v>
      </c>
      <c r="T725" s="45"/>
      <c r="U725" s="79">
        <f t="shared" si="230"/>
        <v>0</v>
      </c>
      <c r="V725" s="65"/>
      <c r="W725" s="78">
        <f t="shared" si="231"/>
        <v>0</v>
      </c>
      <c r="X725" s="45"/>
      <c r="Y725" s="79">
        <f t="shared" si="232"/>
        <v>0</v>
      </c>
      <c r="Z725" s="65"/>
      <c r="AA725" s="78">
        <f t="shared" si="233"/>
        <v>0</v>
      </c>
      <c r="AB725" s="45"/>
      <c r="AC725" s="79">
        <f t="shared" si="234"/>
        <v>0</v>
      </c>
      <c r="AD725" s="65"/>
      <c r="AE725" s="78">
        <f t="shared" si="235"/>
        <v>0</v>
      </c>
      <c r="AF725" s="45"/>
      <c r="AG725" s="79">
        <f t="shared" si="236"/>
        <v>0</v>
      </c>
      <c r="AH725" s="2"/>
      <c r="AI725" s="2"/>
      <c r="AJ725" s="2"/>
      <c r="AK725" s="2"/>
      <c r="AL725" s="2"/>
    </row>
    <row r="726" spans="1:38" ht="16.5" customHeight="1" outlineLevel="1">
      <c r="A726" s="12">
        <v>3108110</v>
      </c>
      <c r="B726" s="27" t="s">
        <v>593</v>
      </c>
      <c r="C726" s="14">
        <v>733720</v>
      </c>
      <c r="D726" s="45">
        <v>0</v>
      </c>
      <c r="E726" s="46">
        <f t="shared" si="222"/>
        <v>0</v>
      </c>
      <c r="F726" s="46">
        <f t="shared" si="223"/>
        <v>0</v>
      </c>
      <c r="G726" s="46">
        <f t="shared" si="224"/>
        <v>0</v>
      </c>
      <c r="H726" s="53" t="e">
        <f t="shared" si="218"/>
        <v>#DIV/0!</v>
      </c>
      <c r="I726" s="54" t="e">
        <f t="shared" si="219"/>
        <v>#DIV/0!</v>
      </c>
      <c r="J726" s="65"/>
      <c r="K726" s="78">
        <f t="shared" si="225"/>
        <v>0</v>
      </c>
      <c r="L726" s="45"/>
      <c r="M726" s="79">
        <f t="shared" si="226"/>
        <v>0</v>
      </c>
      <c r="N726" s="65"/>
      <c r="O726" s="78">
        <f t="shared" si="227"/>
        <v>0</v>
      </c>
      <c r="P726" s="45"/>
      <c r="Q726" s="79">
        <f t="shared" si="228"/>
        <v>0</v>
      </c>
      <c r="R726" s="65"/>
      <c r="S726" s="78">
        <f t="shared" si="229"/>
        <v>0</v>
      </c>
      <c r="T726" s="45"/>
      <c r="U726" s="79">
        <f t="shared" si="230"/>
        <v>0</v>
      </c>
      <c r="V726" s="65"/>
      <c r="W726" s="78">
        <f t="shared" si="231"/>
        <v>0</v>
      </c>
      <c r="X726" s="45"/>
      <c r="Y726" s="79">
        <f t="shared" si="232"/>
        <v>0</v>
      </c>
      <c r="Z726" s="65"/>
      <c r="AA726" s="78">
        <f t="shared" si="233"/>
        <v>0</v>
      </c>
      <c r="AB726" s="45"/>
      <c r="AC726" s="79">
        <f t="shared" si="234"/>
        <v>0</v>
      </c>
      <c r="AD726" s="65"/>
      <c r="AE726" s="78">
        <f t="shared" si="235"/>
        <v>0</v>
      </c>
      <c r="AF726" s="45"/>
      <c r="AG726" s="79">
        <f t="shared" si="236"/>
        <v>0</v>
      </c>
      <c r="AH726" s="2"/>
      <c r="AI726" s="2"/>
      <c r="AJ726" s="2"/>
      <c r="AK726" s="2"/>
      <c r="AL726" s="2"/>
    </row>
    <row r="727" spans="1:38" ht="16.5" customHeight="1" outlineLevel="1">
      <c r="A727" s="12">
        <v>3108210</v>
      </c>
      <c r="B727" s="27" t="s">
        <v>594</v>
      </c>
      <c r="C727" s="14">
        <v>285170</v>
      </c>
      <c r="D727" s="45">
        <v>0</v>
      </c>
      <c r="E727" s="46">
        <f t="shared" si="222"/>
        <v>0</v>
      </c>
      <c r="F727" s="46">
        <f t="shared" si="223"/>
        <v>0</v>
      </c>
      <c r="G727" s="46">
        <f t="shared" si="224"/>
        <v>0</v>
      </c>
      <c r="H727" s="53" t="e">
        <f t="shared" si="218"/>
        <v>#DIV/0!</v>
      </c>
      <c r="I727" s="54" t="e">
        <f t="shared" si="219"/>
        <v>#DIV/0!</v>
      </c>
      <c r="J727" s="65"/>
      <c r="K727" s="78">
        <f t="shared" si="225"/>
        <v>0</v>
      </c>
      <c r="L727" s="45"/>
      <c r="M727" s="79">
        <f t="shared" si="226"/>
        <v>0</v>
      </c>
      <c r="N727" s="65"/>
      <c r="O727" s="78">
        <f t="shared" si="227"/>
        <v>0</v>
      </c>
      <c r="P727" s="45"/>
      <c r="Q727" s="79">
        <f t="shared" si="228"/>
        <v>0</v>
      </c>
      <c r="R727" s="65"/>
      <c r="S727" s="78">
        <f t="shared" si="229"/>
        <v>0</v>
      </c>
      <c r="T727" s="45"/>
      <c r="U727" s="79">
        <f t="shared" si="230"/>
        <v>0</v>
      </c>
      <c r="V727" s="65"/>
      <c r="W727" s="78">
        <f t="shared" si="231"/>
        <v>0</v>
      </c>
      <c r="X727" s="45"/>
      <c r="Y727" s="79">
        <f t="shared" si="232"/>
        <v>0</v>
      </c>
      <c r="Z727" s="65"/>
      <c r="AA727" s="78">
        <f t="shared" si="233"/>
        <v>0</v>
      </c>
      <c r="AB727" s="45"/>
      <c r="AC727" s="79">
        <f t="shared" si="234"/>
        <v>0</v>
      </c>
      <c r="AD727" s="65"/>
      <c r="AE727" s="78">
        <f t="shared" si="235"/>
        <v>0</v>
      </c>
      <c r="AF727" s="45"/>
      <c r="AG727" s="79">
        <f t="shared" si="236"/>
        <v>0</v>
      </c>
      <c r="AH727" s="2"/>
      <c r="AI727" s="2"/>
      <c r="AJ727" s="2"/>
      <c r="AK727" s="2"/>
      <c r="AL727" s="2"/>
    </row>
    <row r="728" spans="1:38" ht="16.5" customHeight="1" outlineLevel="1">
      <c r="A728" s="12">
        <v>3108310</v>
      </c>
      <c r="B728" s="27" t="s">
        <v>595</v>
      </c>
      <c r="C728" s="14">
        <v>1113520</v>
      </c>
      <c r="D728" s="45">
        <v>0</v>
      </c>
      <c r="E728" s="46">
        <f t="shared" si="222"/>
        <v>0</v>
      </c>
      <c r="F728" s="46">
        <f t="shared" si="223"/>
        <v>0</v>
      </c>
      <c r="G728" s="46">
        <f t="shared" si="224"/>
        <v>0</v>
      </c>
      <c r="H728" s="53" t="e">
        <f t="shared" si="218"/>
        <v>#DIV/0!</v>
      </c>
      <c r="I728" s="54" t="e">
        <f t="shared" si="219"/>
        <v>#DIV/0!</v>
      </c>
      <c r="J728" s="65"/>
      <c r="K728" s="78">
        <f t="shared" si="225"/>
        <v>0</v>
      </c>
      <c r="L728" s="45"/>
      <c r="M728" s="79">
        <f t="shared" si="226"/>
        <v>0</v>
      </c>
      <c r="N728" s="65"/>
      <c r="O728" s="78">
        <f t="shared" si="227"/>
        <v>0</v>
      </c>
      <c r="P728" s="45"/>
      <c r="Q728" s="79">
        <f t="shared" si="228"/>
        <v>0</v>
      </c>
      <c r="R728" s="65"/>
      <c r="S728" s="78">
        <f t="shared" si="229"/>
        <v>0</v>
      </c>
      <c r="T728" s="45"/>
      <c r="U728" s="79">
        <f t="shared" si="230"/>
        <v>0</v>
      </c>
      <c r="V728" s="65"/>
      <c r="W728" s="78">
        <f t="shared" si="231"/>
        <v>0</v>
      </c>
      <c r="X728" s="45"/>
      <c r="Y728" s="79">
        <f t="shared" si="232"/>
        <v>0</v>
      </c>
      <c r="Z728" s="65"/>
      <c r="AA728" s="78">
        <f t="shared" si="233"/>
        <v>0</v>
      </c>
      <c r="AB728" s="45"/>
      <c r="AC728" s="79">
        <f t="shared" si="234"/>
        <v>0</v>
      </c>
      <c r="AD728" s="65"/>
      <c r="AE728" s="78">
        <f t="shared" si="235"/>
        <v>0</v>
      </c>
      <c r="AF728" s="45"/>
      <c r="AG728" s="79">
        <f t="shared" si="236"/>
        <v>0</v>
      </c>
      <c r="AH728" s="2"/>
      <c r="AI728" s="2"/>
      <c r="AJ728" s="2"/>
      <c r="AK728" s="2"/>
      <c r="AL728" s="2"/>
    </row>
    <row r="729" spans="1:38" ht="16.5" customHeight="1" outlineLevel="1">
      <c r="A729" s="12">
        <v>3108601</v>
      </c>
      <c r="B729" s="27" t="s">
        <v>596</v>
      </c>
      <c r="C729" s="14">
        <v>91700</v>
      </c>
      <c r="D729" s="45">
        <v>0</v>
      </c>
      <c r="E729" s="46">
        <f t="shared" si="222"/>
        <v>0</v>
      </c>
      <c r="F729" s="46">
        <f t="shared" si="223"/>
        <v>0</v>
      </c>
      <c r="G729" s="46">
        <f t="shared" si="224"/>
        <v>0</v>
      </c>
      <c r="H729" s="53" t="e">
        <f t="shared" si="218"/>
        <v>#DIV/0!</v>
      </c>
      <c r="I729" s="54" t="e">
        <f t="shared" si="219"/>
        <v>#DIV/0!</v>
      </c>
      <c r="J729" s="65"/>
      <c r="K729" s="78">
        <f t="shared" si="225"/>
        <v>0</v>
      </c>
      <c r="L729" s="45"/>
      <c r="M729" s="79">
        <f t="shared" si="226"/>
        <v>0</v>
      </c>
      <c r="N729" s="65"/>
      <c r="O729" s="78">
        <f t="shared" si="227"/>
        <v>0</v>
      </c>
      <c r="P729" s="45"/>
      <c r="Q729" s="79">
        <f t="shared" si="228"/>
        <v>0</v>
      </c>
      <c r="R729" s="65"/>
      <c r="S729" s="78">
        <f t="shared" si="229"/>
        <v>0</v>
      </c>
      <c r="T729" s="45"/>
      <c r="U729" s="79">
        <f t="shared" si="230"/>
        <v>0</v>
      </c>
      <c r="V729" s="65"/>
      <c r="W729" s="78">
        <f t="shared" si="231"/>
        <v>0</v>
      </c>
      <c r="X729" s="45"/>
      <c r="Y729" s="79">
        <f t="shared" si="232"/>
        <v>0</v>
      </c>
      <c r="Z729" s="65"/>
      <c r="AA729" s="78">
        <f t="shared" si="233"/>
        <v>0</v>
      </c>
      <c r="AB729" s="45"/>
      <c r="AC729" s="79">
        <f t="shared" si="234"/>
        <v>0</v>
      </c>
      <c r="AD729" s="65"/>
      <c r="AE729" s="78">
        <f t="shared" si="235"/>
        <v>0</v>
      </c>
      <c r="AF729" s="45"/>
      <c r="AG729" s="79">
        <f t="shared" si="236"/>
        <v>0</v>
      </c>
      <c r="AH729" s="2"/>
      <c r="AI729" s="2"/>
      <c r="AJ729" s="2"/>
      <c r="AK729" s="2"/>
      <c r="AL729" s="2"/>
    </row>
    <row r="730" spans="1:38" ht="16.5" customHeight="1" outlineLevel="1">
      <c r="A730" s="12">
        <v>3108602</v>
      </c>
      <c r="B730" s="27" t="s">
        <v>597</v>
      </c>
      <c r="C730" s="14">
        <v>105150</v>
      </c>
      <c r="D730" s="45">
        <v>0</v>
      </c>
      <c r="E730" s="46">
        <f t="shared" si="222"/>
        <v>0</v>
      </c>
      <c r="F730" s="46">
        <f t="shared" si="223"/>
        <v>0</v>
      </c>
      <c r="G730" s="46">
        <f t="shared" si="224"/>
        <v>0</v>
      </c>
      <c r="H730" s="53" t="e">
        <f t="shared" si="218"/>
        <v>#DIV/0!</v>
      </c>
      <c r="I730" s="54" t="e">
        <f t="shared" si="219"/>
        <v>#DIV/0!</v>
      </c>
      <c r="J730" s="65"/>
      <c r="K730" s="78">
        <f t="shared" si="225"/>
        <v>0</v>
      </c>
      <c r="L730" s="45"/>
      <c r="M730" s="79">
        <f t="shared" si="226"/>
        <v>0</v>
      </c>
      <c r="N730" s="65"/>
      <c r="O730" s="78">
        <f t="shared" si="227"/>
        <v>0</v>
      </c>
      <c r="P730" s="45"/>
      <c r="Q730" s="79">
        <f t="shared" si="228"/>
        <v>0</v>
      </c>
      <c r="R730" s="65"/>
      <c r="S730" s="78">
        <f t="shared" si="229"/>
        <v>0</v>
      </c>
      <c r="T730" s="45"/>
      <c r="U730" s="79">
        <f t="shared" si="230"/>
        <v>0</v>
      </c>
      <c r="V730" s="65"/>
      <c r="W730" s="78">
        <f t="shared" si="231"/>
        <v>0</v>
      </c>
      <c r="X730" s="45"/>
      <c r="Y730" s="79">
        <f t="shared" si="232"/>
        <v>0</v>
      </c>
      <c r="Z730" s="65"/>
      <c r="AA730" s="78">
        <f t="shared" si="233"/>
        <v>0</v>
      </c>
      <c r="AB730" s="45"/>
      <c r="AC730" s="79">
        <f t="shared" si="234"/>
        <v>0</v>
      </c>
      <c r="AD730" s="65"/>
      <c r="AE730" s="78">
        <f t="shared" si="235"/>
        <v>0</v>
      </c>
      <c r="AF730" s="45"/>
      <c r="AG730" s="79">
        <f t="shared" si="236"/>
        <v>0</v>
      </c>
      <c r="AH730" s="2"/>
      <c r="AI730" s="2"/>
      <c r="AJ730" s="2"/>
      <c r="AK730" s="2"/>
      <c r="AL730" s="2"/>
    </row>
    <row r="731" spans="1:38" ht="16.5" customHeight="1" outlineLevel="1">
      <c r="A731" s="12">
        <v>3108311</v>
      </c>
      <c r="B731" s="27" t="s">
        <v>598</v>
      </c>
      <c r="C731" s="14">
        <v>184660</v>
      </c>
      <c r="D731" s="45">
        <v>0</v>
      </c>
      <c r="E731" s="46">
        <f t="shared" si="222"/>
        <v>0</v>
      </c>
      <c r="F731" s="46">
        <f t="shared" si="223"/>
        <v>0</v>
      </c>
      <c r="G731" s="46">
        <f t="shared" si="224"/>
        <v>0</v>
      </c>
      <c r="H731" s="53" t="e">
        <f t="shared" si="218"/>
        <v>#DIV/0!</v>
      </c>
      <c r="I731" s="54" t="e">
        <f t="shared" si="219"/>
        <v>#DIV/0!</v>
      </c>
      <c r="J731" s="65"/>
      <c r="K731" s="78">
        <f t="shared" si="225"/>
        <v>0</v>
      </c>
      <c r="L731" s="45"/>
      <c r="M731" s="79">
        <f t="shared" si="226"/>
        <v>0</v>
      </c>
      <c r="N731" s="65"/>
      <c r="O731" s="78">
        <f t="shared" si="227"/>
        <v>0</v>
      </c>
      <c r="P731" s="45"/>
      <c r="Q731" s="79">
        <f t="shared" si="228"/>
        <v>0</v>
      </c>
      <c r="R731" s="65"/>
      <c r="S731" s="78">
        <f t="shared" si="229"/>
        <v>0</v>
      </c>
      <c r="T731" s="45"/>
      <c r="U731" s="79">
        <f t="shared" si="230"/>
        <v>0</v>
      </c>
      <c r="V731" s="65"/>
      <c r="W731" s="78">
        <f t="shared" si="231"/>
        <v>0</v>
      </c>
      <c r="X731" s="45"/>
      <c r="Y731" s="79">
        <f t="shared" si="232"/>
        <v>0</v>
      </c>
      <c r="Z731" s="65"/>
      <c r="AA731" s="78">
        <f t="shared" si="233"/>
        <v>0</v>
      </c>
      <c r="AB731" s="45"/>
      <c r="AC731" s="79">
        <f t="shared" si="234"/>
        <v>0</v>
      </c>
      <c r="AD731" s="65"/>
      <c r="AE731" s="78">
        <f t="shared" si="235"/>
        <v>0</v>
      </c>
      <c r="AF731" s="45"/>
      <c r="AG731" s="79">
        <f t="shared" si="236"/>
        <v>0</v>
      </c>
      <c r="AH731" s="2"/>
      <c r="AI731" s="2"/>
      <c r="AJ731" s="2"/>
      <c r="AK731" s="2"/>
      <c r="AL731" s="2"/>
    </row>
    <row r="732" spans="1:38" ht="16.5" customHeight="1" outlineLevel="1">
      <c r="A732" s="12">
        <v>3108312</v>
      </c>
      <c r="B732" s="27" t="s">
        <v>599</v>
      </c>
      <c r="C732" s="14">
        <v>191310</v>
      </c>
      <c r="D732" s="45">
        <v>0</v>
      </c>
      <c r="E732" s="46">
        <f t="shared" si="222"/>
        <v>0</v>
      </c>
      <c r="F732" s="46">
        <f t="shared" si="223"/>
        <v>0</v>
      </c>
      <c r="G732" s="46">
        <f t="shared" si="224"/>
        <v>0</v>
      </c>
      <c r="H732" s="53" t="e">
        <f t="shared" si="218"/>
        <v>#DIV/0!</v>
      </c>
      <c r="I732" s="54" t="e">
        <f t="shared" si="219"/>
        <v>#DIV/0!</v>
      </c>
      <c r="J732" s="65"/>
      <c r="K732" s="78">
        <f t="shared" si="225"/>
        <v>0</v>
      </c>
      <c r="L732" s="45"/>
      <c r="M732" s="79">
        <f t="shared" si="226"/>
        <v>0</v>
      </c>
      <c r="N732" s="65"/>
      <c r="O732" s="78">
        <f t="shared" si="227"/>
        <v>0</v>
      </c>
      <c r="P732" s="45"/>
      <c r="Q732" s="79">
        <f t="shared" si="228"/>
        <v>0</v>
      </c>
      <c r="R732" s="65"/>
      <c r="S732" s="78">
        <f t="shared" si="229"/>
        <v>0</v>
      </c>
      <c r="T732" s="45"/>
      <c r="U732" s="79">
        <f t="shared" si="230"/>
        <v>0</v>
      </c>
      <c r="V732" s="65"/>
      <c r="W732" s="78">
        <f t="shared" si="231"/>
        <v>0</v>
      </c>
      <c r="X732" s="45"/>
      <c r="Y732" s="79">
        <f t="shared" si="232"/>
        <v>0</v>
      </c>
      <c r="Z732" s="65"/>
      <c r="AA732" s="78">
        <f t="shared" si="233"/>
        <v>0</v>
      </c>
      <c r="AB732" s="45"/>
      <c r="AC732" s="79">
        <f t="shared" si="234"/>
        <v>0</v>
      </c>
      <c r="AD732" s="65"/>
      <c r="AE732" s="78">
        <f t="shared" si="235"/>
        <v>0</v>
      </c>
      <c r="AF732" s="45"/>
      <c r="AG732" s="79">
        <f t="shared" si="236"/>
        <v>0</v>
      </c>
      <c r="AH732" s="2"/>
      <c r="AI732" s="2"/>
      <c r="AJ732" s="2"/>
      <c r="AK732" s="2"/>
      <c r="AL732" s="2"/>
    </row>
    <row r="733" spans="1:38" ht="16.5" customHeight="1" outlineLevel="1">
      <c r="A733" s="12">
        <v>3108313</v>
      </c>
      <c r="B733" s="27" t="s">
        <v>600</v>
      </c>
      <c r="C733" s="14">
        <v>143520</v>
      </c>
      <c r="D733" s="45">
        <v>0</v>
      </c>
      <c r="E733" s="46">
        <f t="shared" si="222"/>
        <v>0</v>
      </c>
      <c r="F733" s="46">
        <f t="shared" si="223"/>
        <v>0</v>
      </c>
      <c r="G733" s="46">
        <f t="shared" si="224"/>
        <v>0</v>
      </c>
      <c r="H733" s="53" t="e">
        <f t="shared" si="218"/>
        <v>#DIV/0!</v>
      </c>
      <c r="I733" s="54" t="e">
        <f t="shared" si="219"/>
        <v>#DIV/0!</v>
      </c>
      <c r="J733" s="65"/>
      <c r="K733" s="78">
        <f t="shared" si="225"/>
        <v>0</v>
      </c>
      <c r="L733" s="45"/>
      <c r="M733" s="79">
        <f t="shared" si="226"/>
        <v>0</v>
      </c>
      <c r="N733" s="65"/>
      <c r="O733" s="78">
        <f t="shared" si="227"/>
        <v>0</v>
      </c>
      <c r="P733" s="45"/>
      <c r="Q733" s="79">
        <f t="shared" si="228"/>
        <v>0</v>
      </c>
      <c r="R733" s="65"/>
      <c r="S733" s="78">
        <f t="shared" si="229"/>
        <v>0</v>
      </c>
      <c r="T733" s="45"/>
      <c r="U733" s="79">
        <f t="shared" si="230"/>
        <v>0</v>
      </c>
      <c r="V733" s="65"/>
      <c r="W733" s="78">
        <f t="shared" si="231"/>
        <v>0</v>
      </c>
      <c r="X733" s="45"/>
      <c r="Y733" s="79">
        <f t="shared" si="232"/>
        <v>0</v>
      </c>
      <c r="Z733" s="65"/>
      <c r="AA733" s="78">
        <f t="shared" si="233"/>
        <v>0</v>
      </c>
      <c r="AB733" s="45"/>
      <c r="AC733" s="79">
        <f t="shared" si="234"/>
        <v>0</v>
      </c>
      <c r="AD733" s="65"/>
      <c r="AE733" s="78">
        <f t="shared" si="235"/>
        <v>0</v>
      </c>
      <c r="AF733" s="45"/>
      <c r="AG733" s="79">
        <f t="shared" si="236"/>
        <v>0</v>
      </c>
      <c r="AH733" s="2"/>
      <c r="AI733" s="2"/>
      <c r="AJ733" s="2"/>
      <c r="AK733" s="2"/>
      <c r="AL733" s="2"/>
    </row>
    <row r="734" spans="1:38" ht="16.5" customHeight="1" outlineLevel="1">
      <c r="A734" s="12"/>
      <c r="B734" s="33"/>
      <c r="C734" s="14"/>
      <c r="D734" s="45"/>
      <c r="E734" s="46"/>
      <c r="F734" s="46"/>
      <c r="G734" s="46"/>
      <c r="H734" s="53"/>
      <c r="I734" s="54"/>
      <c r="J734" s="65"/>
      <c r="K734" s="78"/>
      <c r="L734" s="45"/>
      <c r="M734" s="79"/>
      <c r="N734" s="65"/>
      <c r="O734" s="78"/>
      <c r="P734" s="45"/>
      <c r="Q734" s="79"/>
      <c r="R734" s="65"/>
      <c r="S734" s="78"/>
      <c r="T734" s="45"/>
      <c r="U734" s="79"/>
      <c r="V734" s="65"/>
      <c r="W734" s="78"/>
      <c r="X734" s="45"/>
      <c r="Y734" s="79"/>
      <c r="Z734" s="65"/>
      <c r="AA734" s="78"/>
      <c r="AB734" s="45"/>
      <c r="AC734" s="79"/>
      <c r="AD734" s="65"/>
      <c r="AE734" s="78"/>
      <c r="AF734" s="45"/>
      <c r="AG734" s="79"/>
      <c r="AH734" s="2"/>
      <c r="AI734" s="2"/>
      <c r="AJ734" s="2"/>
      <c r="AK734" s="2"/>
      <c r="AL734" s="2"/>
    </row>
    <row r="735" spans="1:38" ht="16.5" customHeight="1" outlineLevel="1">
      <c r="A735" s="58"/>
      <c r="B735" s="83" t="s">
        <v>601</v>
      </c>
      <c r="C735" s="99"/>
      <c r="D735" s="60">
        <v>0</v>
      </c>
      <c r="E735" s="61">
        <f t="shared" ref="E735:G735" si="239">SUM(E736:E747)</f>
        <v>0</v>
      </c>
      <c r="F735" s="61">
        <f t="shared" si="239"/>
        <v>0</v>
      </c>
      <c r="G735" s="61">
        <f t="shared" si="239"/>
        <v>0</v>
      </c>
      <c r="H735" s="62" t="e">
        <f t="shared" si="218"/>
        <v>#DIV/0!</v>
      </c>
      <c r="I735" s="63" t="e">
        <f t="shared" si="219"/>
        <v>#DIV/0!</v>
      </c>
      <c r="J735" s="84">
        <f t="shared" ref="J735:AG735" si="240">SUM(J736:J747)</f>
        <v>0</v>
      </c>
      <c r="K735" s="85">
        <f t="shared" si="240"/>
        <v>0</v>
      </c>
      <c r="L735" s="60">
        <f t="shared" si="240"/>
        <v>0</v>
      </c>
      <c r="M735" s="86">
        <f t="shared" si="240"/>
        <v>0</v>
      </c>
      <c r="N735" s="84">
        <f t="shared" si="240"/>
        <v>0</v>
      </c>
      <c r="O735" s="85">
        <f t="shared" si="240"/>
        <v>0</v>
      </c>
      <c r="P735" s="60">
        <f t="shared" si="240"/>
        <v>0</v>
      </c>
      <c r="Q735" s="86">
        <f t="shared" si="240"/>
        <v>0</v>
      </c>
      <c r="R735" s="84">
        <f t="shared" si="240"/>
        <v>0</v>
      </c>
      <c r="S735" s="85">
        <f t="shared" si="240"/>
        <v>0</v>
      </c>
      <c r="T735" s="60">
        <f t="shared" si="240"/>
        <v>0</v>
      </c>
      <c r="U735" s="86">
        <f t="shared" si="240"/>
        <v>0</v>
      </c>
      <c r="V735" s="84">
        <f t="shared" si="240"/>
        <v>0</v>
      </c>
      <c r="W735" s="85">
        <f t="shared" si="240"/>
        <v>0</v>
      </c>
      <c r="X735" s="60">
        <f t="shared" si="240"/>
        <v>0</v>
      </c>
      <c r="Y735" s="86">
        <f t="shared" si="240"/>
        <v>0</v>
      </c>
      <c r="Z735" s="84">
        <f t="shared" si="240"/>
        <v>0</v>
      </c>
      <c r="AA735" s="85">
        <f t="shared" si="240"/>
        <v>0</v>
      </c>
      <c r="AB735" s="60">
        <f t="shared" si="240"/>
        <v>0</v>
      </c>
      <c r="AC735" s="86">
        <f t="shared" si="240"/>
        <v>0</v>
      </c>
      <c r="AD735" s="84">
        <f t="shared" si="240"/>
        <v>0</v>
      </c>
      <c r="AE735" s="85">
        <f t="shared" si="240"/>
        <v>0</v>
      </c>
      <c r="AF735" s="60">
        <f t="shared" si="240"/>
        <v>0</v>
      </c>
      <c r="AG735" s="86">
        <f t="shared" si="240"/>
        <v>0</v>
      </c>
      <c r="AH735" s="2"/>
      <c r="AI735" s="2"/>
      <c r="AJ735" s="2"/>
      <c r="AK735" s="2"/>
      <c r="AL735" s="2"/>
    </row>
    <row r="736" spans="1:38" ht="16.5" customHeight="1" outlineLevel="1">
      <c r="A736" s="12">
        <v>3110001</v>
      </c>
      <c r="B736" s="27" t="s">
        <v>602</v>
      </c>
      <c r="C736" s="14">
        <v>1213120</v>
      </c>
      <c r="D736" s="45">
        <v>0</v>
      </c>
      <c r="E736" s="46">
        <f t="shared" si="222"/>
        <v>0</v>
      </c>
      <c r="F736" s="46">
        <f t="shared" si="223"/>
        <v>0</v>
      </c>
      <c r="G736" s="46">
        <f t="shared" si="224"/>
        <v>0</v>
      </c>
      <c r="H736" s="53" t="e">
        <f t="shared" si="218"/>
        <v>#DIV/0!</v>
      </c>
      <c r="I736" s="54" t="e">
        <f t="shared" si="219"/>
        <v>#DIV/0!</v>
      </c>
      <c r="J736" s="65"/>
      <c r="K736" s="78">
        <f t="shared" si="225"/>
        <v>0</v>
      </c>
      <c r="L736" s="45"/>
      <c r="M736" s="79">
        <f t="shared" si="226"/>
        <v>0</v>
      </c>
      <c r="N736" s="65"/>
      <c r="O736" s="78">
        <f t="shared" si="227"/>
        <v>0</v>
      </c>
      <c r="P736" s="45"/>
      <c r="Q736" s="79">
        <f t="shared" si="228"/>
        <v>0</v>
      </c>
      <c r="R736" s="65"/>
      <c r="S736" s="78">
        <f t="shared" si="229"/>
        <v>0</v>
      </c>
      <c r="T736" s="45"/>
      <c r="U736" s="79">
        <f t="shared" si="230"/>
        <v>0</v>
      </c>
      <c r="V736" s="65"/>
      <c r="W736" s="78">
        <f t="shared" si="231"/>
        <v>0</v>
      </c>
      <c r="X736" s="45"/>
      <c r="Y736" s="79">
        <f t="shared" si="232"/>
        <v>0</v>
      </c>
      <c r="Z736" s="65"/>
      <c r="AA736" s="78">
        <f t="shared" si="233"/>
        <v>0</v>
      </c>
      <c r="AB736" s="45"/>
      <c r="AC736" s="79">
        <f t="shared" si="234"/>
        <v>0</v>
      </c>
      <c r="AD736" s="65"/>
      <c r="AE736" s="78">
        <f t="shared" si="235"/>
        <v>0</v>
      </c>
      <c r="AF736" s="45"/>
      <c r="AG736" s="79">
        <f t="shared" si="236"/>
        <v>0</v>
      </c>
      <c r="AH736" s="2"/>
      <c r="AI736" s="2"/>
      <c r="AJ736" s="2"/>
      <c r="AK736" s="2"/>
      <c r="AL736" s="2"/>
    </row>
    <row r="737" spans="1:38" ht="290.25" customHeight="1" outlineLevel="1">
      <c r="A737" s="12" t="s">
        <v>956</v>
      </c>
      <c r="B737" s="27" t="s">
        <v>603</v>
      </c>
      <c r="C737" s="14">
        <v>698020</v>
      </c>
      <c r="D737" s="45">
        <v>0</v>
      </c>
      <c r="E737" s="46">
        <f t="shared" si="222"/>
        <v>0</v>
      </c>
      <c r="F737" s="46">
        <f t="shared" si="223"/>
        <v>0</v>
      </c>
      <c r="G737" s="46">
        <f t="shared" si="224"/>
        <v>0</v>
      </c>
      <c r="H737" s="53" t="e">
        <f t="shared" si="218"/>
        <v>#DIV/0!</v>
      </c>
      <c r="I737" s="54" t="e">
        <f t="shared" si="219"/>
        <v>#DIV/0!</v>
      </c>
      <c r="J737" s="65"/>
      <c r="K737" s="78">
        <f t="shared" si="225"/>
        <v>0</v>
      </c>
      <c r="L737" s="45"/>
      <c r="M737" s="79">
        <f t="shared" si="226"/>
        <v>0</v>
      </c>
      <c r="N737" s="65"/>
      <c r="O737" s="78">
        <f t="shared" si="227"/>
        <v>0</v>
      </c>
      <c r="P737" s="45"/>
      <c r="Q737" s="79">
        <f t="shared" si="228"/>
        <v>0</v>
      </c>
      <c r="R737" s="65"/>
      <c r="S737" s="78">
        <f t="shared" si="229"/>
        <v>0</v>
      </c>
      <c r="T737" s="45"/>
      <c r="U737" s="79">
        <f t="shared" si="230"/>
        <v>0</v>
      </c>
      <c r="V737" s="65"/>
      <c r="W737" s="78">
        <f t="shared" si="231"/>
        <v>0</v>
      </c>
      <c r="X737" s="45"/>
      <c r="Y737" s="79">
        <f t="shared" si="232"/>
        <v>0</v>
      </c>
      <c r="Z737" s="65"/>
      <c r="AA737" s="78">
        <f t="shared" si="233"/>
        <v>0</v>
      </c>
      <c r="AB737" s="45"/>
      <c r="AC737" s="79">
        <f t="shared" si="234"/>
        <v>0</v>
      </c>
      <c r="AD737" s="65"/>
      <c r="AE737" s="78">
        <f t="shared" si="235"/>
        <v>0</v>
      </c>
      <c r="AF737" s="45"/>
      <c r="AG737" s="79">
        <f t="shared" si="236"/>
        <v>0</v>
      </c>
      <c r="AH737" s="2"/>
      <c r="AI737" s="2"/>
      <c r="AJ737" s="2"/>
      <c r="AK737" s="2"/>
      <c r="AL737" s="2"/>
    </row>
    <row r="738" spans="1:38" ht="16.5" customHeight="1" outlineLevel="1">
      <c r="A738" s="12">
        <v>2501040</v>
      </c>
      <c r="B738" s="27" t="s">
        <v>119</v>
      </c>
      <c r="C738" s="14">
        <v>24115280</v>
      </c>
      <c r="D738" s="45">
        <v>0</v>
      </c>
      <c r="E738" s="46">
        <f t="shared" si="222"/>
        <v>0</v>
      </c>
      <c r="F738" s="46">
        <f t="shared" si="223"/>
        <v>0</v>
      </c>
      <c r="G738" s="46">
        <f t="shared" si="224"/>
        <v>0</v>
      </c>
      <c r="H738" s="53" t="e">
        <f t="shared" si="218"/>
        <v>#DIV/0!</v>
      </c>
      <c r="I738" s="54" t="e">
        <f t="shared" si="219"/>
        <v>#DIV/0!</v>
      </c>
      <c r="J738" s="65"/>
      <c r="K738" s="78">
        <f t="shared" si="225"/>
        <v>0</v>
      </c>
      <c r="L738" s="45"/>
      <c r="M738" s="79">
        <f t="shared" si="226"/>
        <v>0</v>
      </c>
      <c r="N738" s="65"/>
      <c r="O738" s="78">
        <f t="shared" si="227"/>
        <v>0</v>
      </c>
      <c r="P738" s="45"/>
      <c r="Q738" s="79">
        <f t="shared" si="228"/>
        <v>0</v>
      </c>
      <c r="R738" s="65"/>
      <c r="S738" s="78">
        <f t="shared" si="229"/>
        <v>0</v>
      </c>
      <c r="T738" s="45"/>
      <c r="U738" s="79">
        <f t="shared" si="230"/>
        <v>0</v>
      </c>
      <c r="V738" s="65"/>
      <c r="W738" s="78">
        <f t="shared" si="231"/>
        <v>0</v>
      </c>
      <c r="X738" s="45"/>
      <c r="Y738" s="79">
        <f t="shared" si="232"/>
        <v>0</v>
      </c>
      <c r="Z738" s="65"/>
      <c r="AA738" s="78">
        <f t="shared" si="233"/>
        <v>0</v>
      </c>
      <c r="AB738" s="45"/>
      <c r="AC738" s="79">
        <f t="shared" si="234"/>
        <v>0</v>
      </c>
      <c r="AD738" s="65"/>
      <c r="AE738" s="78">
        <f t="shared" si="235"/>
        <v>0</v>
      </c>
      <c r="AF738" s="45"/>
      <c r="AG738" s="79">
        <f t="shared" si="236"/>
        <v>0</v>
      </c>
      <c r="AH738" s="2"/>
      <c r="AI738" s="2"/>
      <c r="AJ738" s="2"/>
      <c r="AK738" s="2"/>
      <c r="AL738" s="2"/>
    </row>
    <row r="739" spans="1:38" ht="16.5" customHeight="1" outlineLevel="1">
      <c r="A739" s="12">
        <v>2501041</v>
      </c>
      <c r="B739" s="27" t="s">
        <v>120</v>
      </c>
      <c r="C739" s="14">
        <v>48773630</v>
      </c>
      <c r="D739" s="45">
        <v>0</v>
      </c>
      <c r="E739" s="46">
        <f t="shared" si="222"/>
        <v>0</v>
      </c>
      <c r="F739" s="46">
        <f t="shared" si="223"/>
        <v>0</v>
      </c>
      <c r="G739" s="46">
        <f t="shared" si="224"/>
        <v>0</v>
      </c>
      <c r="H739" s="53" t="e">
        <f t="shared" si="218"/>
        <v>#DIV/0!</v>
      </c>
      <c r="I739" s="54" t="e">
        <f t="shared" si="219"/>
        <v>#DIV/0!</v>
      </c>
      <c r="J739" s="65"/>
      <c r="K739" s="78">
        <f t="shared" si="225"/>
        <v>0</v>
      </c>
      <c r="L739" s="45"/>
      <c r="M739" s="79">
        <f t="shared" si="226"/>
        <v>0</v>
      </c>
      <c r="N739" s="65"/>
      <c r="O739" s="78">
        <f t="shared" si="227"/>
        <v>0</v>
      </c>
      <c r="P739" s="45"/>
      <c r="Q739" s="79">
        <f t="shared" si="228"/>
        <v>0</v>
      </c>
      <c r="R739" s="65"/>
      <c r="S739" s="78">
        <f t="shared" si="229"/>
        <v>0</v>
      </c>
      <c r="T739" s="45"/>
      <c r="U739" s="79">
        <f t="shared" si="230"/>
        <v>0</v>
      </c>
      <c r="V739" s="65"/>
      <c r="W739" s="78">
        <f t="shared" si="231"/>
        <v>0</v>
      </c>
      <c r="X739" s="45"/>
      <c r="Y739" s="79">
        <f t="shared" si="232"/>
        <v>0</v>
      </c>
      <c r="Z739" s="65"/>
      <c r="AA739" s="78">
        <f t="shared" si="233"/>
        <v>0</v>
      </c>
      <c r="AB739" s="45"/>
      <c r="AC739" s="79">
        <f t="shared" si="234"/>
        <v>0</v>
      </c>
      <c r="AD739" s="65"/>
      <c r="AE739" s="78">
        <f t="shared" si="235"/>
        <v>0</v>
      </c>
      <c r="AF739" s="45"/>
      <c r="AG739" s="79">
        <f t="shared" si="236"/>
        <v>0</v>
      </c>
      <c r="AH739" s="2"/>
      <c r="AI739" s="2"/>
      <c r="AJ739" s="2"/>
      <c r="AK739" s="2"/>
      <c r="AL739" s="2"/>
    </row>
    <row r="740" spans="1:38" ht="16.5" customHeight="1" outlineLevel="1">
      <c r="A740" s="12">
        <v>3002203</v>
      </c>
      <c r="B740" s="27" t="s">
        <v>604</v>
      </c>
      <c r="C740" s="14">
        <v>5261480</v>
      </c>
      <c r="D740" s="45">
        <v>0</v>
      </c>
      <c r="E740" s="46">
        <f t="shared" si="222"/>
        <v>0</v>
      </c>
      <c r="F740" s="46">
        <f t="shared" si="223"/>
        <v>0</v>
      </c>
      <c r="G740" s="46">
        <f t="shared" si="224"/>
        <v>0</v>
      </c>
      <c r="H740" s="53" t="e">
        <f t="shared" si="218"/>
        <v>#DIV/0!</v>
      </c>
      <c r="I740" s="54" t="e">
        <f t="shared" si="219"/>
        <v>#DIV/0!</v>
      </c>
      <c r="J740" s="65"/>
      <c r="K740" s="78">
        <f t="shared" si="225"/>
        <v>0</v>
      </c>
      <c r="L740" s="45"/>
      <c r="M740" s="79">
        <f t="shared" si="226"/>
        <v>0</v>
      </c>
      <c r="N740" s="65"/>
      <c r="O740" s="78">
        <f t="shared" si="227"/>
        <v>0</v>
      </c>
      <c r="P740" s="45"/>
      <c r="Q740" s="79">
        <f t="shared" si="228"/>
        <v>0</v>
      </c>
      <c r="R740" s="65"/>
      <c r="S740" s="78">
        <f t="shared" si="229"/>
        <v>0</v>
      </c>
      <c r="T740" s="45"/>
      <c r="U740" s="79">
        <f t="shared" si="230"/>
        <v>0</v>
      </c>
      <c r="V740" s="65"/>
      <c r="W740" s="78">
        <f t="shared" si="231"/>
        <v>0</v>
      </c>
      <c r="X740" s="45"/>
      <c r="Y740" s="79">
        <f t="shared" si="232"/>
        <v>0</v>
      </c>
      <c r="Z740" s="65"/>
      <c r="AA740" s="78">
        <f t="shared" si="233"/>
        <v>0</v>
      </c>
      <c r="AB740" s="45"/>
      <c r="AC740" s="79">
        <f t="shared" si="234"/>
        <v>0</v>
      </c>
      <c r="AD740" s="65"/>
      <c r="AE740" s="78">
        <f t="shared" si="235"/>
        <v>0</v>
      </c>
      <c r="AF740" s="45"/>
      <c r="AG740" s="79">
        <f t="shared" si="236"/>
        <v>0</v>
      </c>
      <c r="AH740" s="2"/>
      <c r="AI740" s="2"/>
      <c r="AJ740" s="2"/>
      <c r="AK740" s="2"/>
      <c r="AL740" s="2"/>
    </row>
    <row r="741" spans="1:38" ht="16.5" customHeight="1" outlineLevel="1">
      <c r="A741" s="12">
        <v>3002201</v>
      </c>
      <c r="B741" s="27" t="s">
        <v>605</v>
      </c>
      <c r="C741" s="14">
        <v>4573880</v>
      </c>
      <c r="D741" s="45">
        <v>0</v>
      </c>
      <c r="E741" s="46">
        <f t="shared" si="222"/>
        <v>0</v>
      </c>
      <c r="F741" s="46">
        <f t="shared" si="223"/>
        <v>0</v>
      </c>
      <c r="G741" s="46">
        <f t="shared" si="224"/>
        <v>0</v>
      </c>
      <c r="H741" s="53" t="e">
        <f t="shared" si="218"/>
        <v>#DIV/0!</v>
      </c>
      <c r="I741" s="54" t="e">
        <f t="shared" si="219"/>
        <v>#DIV/0!</v>
      </c>
      <c r="J741" s="65"/>
      <c r="K741" s="78">
        <f t="shared" si="225"/>
        <v>0</v>
      </c>
      <c r="L741" s="45"/>
      <c r="M741" s="79">
        <f t="shared" si="226"/>
        <v>0</v>
      </c>
      <c r="N741" s="65"/>
      <c r="O741" s="78">
        <f t="shared" si="227"/>
        <v>0</v>
      </c>
      <c r="P741" s="45"/>
      <c r="Q741" s="79">
        <f t="shared" si="228"/>
        <v>0</v>
      </c>
      <c r="R741" s="65"/>
      <c r="S741" s="78">
        <f t="shared" si="229"/>
        <v>0</v>
      </c>
      <c r="T741" s="45"/>
      <c r="U741" s="79">
        <f t="shared" si="230"/>
        <v>0</v>
      </c>
      <c r="V741" s="65"/>
      <c r="W741" s="78">
        <f t="shared" si="231"/>
        <v>0</v>
      </c>
      <c r="X741" s="45"/>
      <c r="Y741" s="79">
        <f t="shared" si="232"/>
        <v>0</v>
      </c>
      <c r="Z741" s="65"/>
      <c r="AA741" s="78">
        <f t="shared" si="233"/>
        <v>0</v>
      </c>
      <c r="AB741" s="45"/>
      <c r="AC741" s="79">
        <f t="shared" si="234"/>
        <v>0</v>
      </c>
      <c r="AD741" s="65"/>
      <c r="AE741" s="78">
        <f t="shared" si="235"/>
        <v>0</v>
      </c>
      <c r="AF741" s="45"/>
      <c r="AG741" s="79">
        <f t="shared" si="236"/>
        <v>0</v>
      </c>
      <c r="AH741" s="2"/>
      <c r="AI741" s="2"/>
      <c r="AJ741" s="2"/>
      <c r="AK741" s="2"/>
      <c r="AL741" s="2"/>
    </row>
    <row r="742" spans="1:38" ht="16.5" customHeight="1" outlineLevel="1">
      <c r="A742" s="12">
        <v>3002202</v>
      </c>
      <c r="B742" s="27" t="s">
        <v>606</v>
      </c>
      <c r="C742" s="14">
        <v>4049920</v>
      </c>
      <c r="D742" s="45">
        <v>0</v>
      </c>
      <c r="E742" s="46">
        <f t="shared" si="222"/>
        <v>0</v>
      </c>
      <c r="F742" s="46">
        <f t="shared" si="223"/>
        <v>0</v>
      </c>
      <c r="G742" s="46">
        <f t="shared" si="224"/>
        <v>0</v>
      </c>
      <c r="H742" s="53" t="e">
        <f t="shared" si="218"/>
        <v>#DIV/0!</v>
      </c>
      <c r="I742" s="54" t="e">
        <f t="shared" si="219"/>
        <v>#DIV/0!</v>
      </c>
      <c r="J742" s="65"/>
      <c r="K742" s="78">
        <f t="shared" si="225"/>
        <v>0</v>
      </c>
      <c r="L742" s="45"/>
      <c r="M742" s="79">
        <f t="shared" si="226"/>
        <v>0</v>
      </c>
      <c r="N742" s="65"/>
      <c r="O742" s="78">
        <f t="shared" si="227"/>
        <v>0</v>
      </c>
      <c r="P742" s="45"/>
      <c r="Q742" s="79">
        <f t="shared" si="228"/>
        <v>0</v>
      </c>
      <c r="R742" s="65"/>
      <c r="S742" s="78">
        <f t="shared" si="229"/>
        <v>0</v>
      </c>
      <c r="T742" s="45"/>
      <c r="U742" s="79">
        <f t="shared" si="230"/>
        <v>0</v>
      </c>
      <c r="V742" s="65"/>
      <c r="W742" s="78">
        <f t="shared" si="231"/>
        <v>0</v>
      </c>
      <c r="X742" s="45"/>
      <c r="Y742" s="79">
        <f t="shared" si="232"/>
        <v>0</v>
      </c>
      <c r="Z742" s="65"/>
      <c r="AA742" s="78">
        <f t="shared" si="233"/>
        <v>0</v>
      </c>
      <c r="AB742" s="45"/>
      <c r="AC742" s="79">
        <f t="shared" si="234"/>
        <v>0</v>
      </c>
      <c r="AD742" s="65"/>
      <c r="AE742" s="78">
        <f t="shared" si="235"/>
        <v>0</v>
      </c>
      <c r="AF742" s="45"/>
      <c r="AG742" s="79">
        <f t="shared" si="236"/>
        <v>0</v>
      </c>
      <c r="AH742" s="2"/>
      <c r="AI742" s="2"/>
      <c r="AJ742" s="2"/>
      <c r="AK742" s="2"/>
      <c r="AL742" s="2"/>
    </row>
    <row r="743" spans="1:38" ht="16.5" customHeight="1" outlineLevel="1">
      <c r="A743" s="12" t="s">
        <v>874</v>
      </c>
      <c r="B743" s="27" t="s">
        <v>527</v>
      </c>
      <c r="C743" s="14">
        <v>471020</v>
      </c>
      <c r="D743" s="45">
        <v>0</v>
      </c>
      <c r="E743" s="46">
        <f t="shared" si="222"/>
        <v>0</v>
      </c>
      <c r="F743" s="46">
        <f t="shared" si="223"/>
        <v>0</v>
      </c>
      <c r="G743" s="46">
        <f t="shared" si="224"/>
        <v>0</v>
      </c>
      <c r="H743" s="53" t="e">
        <f t="shared" si="218"/>
        <v>#DIV/0!</v>
      </c>
      <c r="I743" s="54" t="e">
        <f t="shared" si="219"/>
        <v>#DIV/0!</v>
      </c>
      <c r="J743" s="65"/>
      <c r="K743" s="78">
        <f t="shared" si="225"/>
        <v>0</v>
      </c>
      <c r="L743" s="45"/>
      <c r="M743" s="79">
        <f t="shared" si="226"/>
        <v>0</v>
      </c>
      <c r="N743" s="65"/>
      <c r="O743" s="78">
        <f t="shared" si="227"/>
        <v>0</v>
      </c>
      <c r="P743" s="45"/>
      <c r="Q743" s="79">
        <f t="shared" si="228"/>
        <v>0</v>
      </c>
      <c r="R743" s="65"/>
      <c r="S743" s="78">
        <f t="shared" si="229"/>
        <v>0</v>
      </c>
      <c r="T743" s="45"/>
      <c r="U743" s="79">
        <f t="shared" si="230"/>
        <v>0</v>
      </c>
      <c r="V743" s="65"/>
      <c r="W743" s="78">
        <f t="shared" si="231"/>
        <v>0</v>
      </c>
      <c r="X743" s="45"/>
      <c r="Y743" s="79">
        <f t="shared" si="232"/>
        <v>0</v>
      </c>
      <c r="Z743" s="65"/>
      <c r="AA743" s="78">
        <f t="shared" si="233"/>
        <v>0</v>
      </c>
      <c r="AB743" s="45"/>
      <c r="AC743" s="79">
        <f t="shared" si="234"/>
        <v>0</v>
      </c>
      <c r="AD743" s="65"/>
      <c r="AE743" s="78">
        <f t="shared" si="235"/>
        <v>0</v>
      </c>
      <c r="AF743" s="45"/>
      <c r="AG743" s="79">
        <f t="shared" si="236"/>
        <v>0</v>
      </c>
      <c r="AH743" s="2"/>
      <c r="AI743" s="2"/>
      <c r="AJ743" s="2"/>
      <c r="AK743" s="2"/>
      <c r="AL743" s="2"/>
    </row>
    <row r="744" spans="1:38" ht="16.5" customHeight="1" outlineLevel="1">
      <c r="A744" s="12" t="s">
        <v>875</v>
      </c>
      <c r="B744" s="24" t="s">
        <v>143</v>
      </c>
      <c r="C744" s="14">
        <v>372900</v>
      </c>
      <c r="D744" s="45">
        <v>0</v>
      </c>
      <c r="E744" s="46">
        <f t="shared" si="222"/>
        <v>0</v>
      </c>
      <c r="F744" s="46">
        <f t="shared" si="223"/>
        <v>0</v>
      </c>
      <c r="G744" s="46">
        <f t="shared" si="224"/>
        <v>0</v>
      </c>
      <c r="H744" s="53" t="e">
        <f t="shared" si="218"/>
        <v>#DIV/0!</v>
      </c>
      <c r="I744" s="54" t="e">
        <f t="shared" si="219"/>
        <v>#DIV/0!</v>
      </c>
      <c r="J744" s="65"/>
      <c r="K744" s="78">
        <f t="shared" si="225"/>
        <v>0</v>
      </c>
      <c r="L744" s="45"/>
      <c r="M744" s="79">
        <f t="shared" si="226"/>
        <v>0</v>
      </c>
      <c r="N744" s="65"/>
      <c r="O744" s="78">
        <f t="shared" si="227"/>
        <v>0</v>
      </c>
      <c r="P744" s="45"/>
      <c r="Q744" s="79">
        <f t="shared" si="228"/>
        <v>0</v>
      </c>
      <c r="R744" s="65"/>
      <c r="S744" s="78">
        <f t="shared" si="229"/>
        <v>0</v>
      </c>
      <c r="T744" s="45"/>
      <c r="U744" s="79">
        <f t="shared" si="230"/>
        <v>0</v>
      </c>
      <c r="V744" s="65"/>
      <c r="W744" s="78">
        <f t="shared" si="231"/>
        <v>0</v>
      </c>
      <c r="X744" s="45"/>
      <c r="Y744" s="79">
        <f t="shared" si="232"/>
        <v>0</v>
      </c>
      <c r="Z744" s="65"/>
      <c r="AA744" s="78">
        <f t="shared" si="233"/>
        <v>0</v>
      </c>
      <c r="AB744" s="45"/>
      <c r="AC744" s="79">
        <f t="shared" si="234"/>
        <v>0</v>
      </c>
      <c r="AD744" s="65"/>
      <c r="AE744" s="78">
        <f t="shared" si="235"/>
        <v>0</v>
      </c>
      <c r="AF744" s="45"/>
      <c r="AG744" s="79">
        <f t="shared" si="236"/>
        <v>0</v>
      </c>
      <c r="AH744" s="2"/>
      <c r="AI744" s="2"/>
      <c r="AJ744" s="2"/>
      <c r="AK744" s="2"/>
      <c r="AL744" s="2"/>
    </row>
    <row r="745" spans="1:38" ht="16.5" customHeight="1" outlineLevel="1">
      <c r="A745" s="12" t="s">
        <v>877</v>
      </c>
      <c r="B745" s="27" t="s">
        <v>528</v>
      </c>
      <c r="C745" s="14">
        <v>689810</v>
      </c>
      <c r="D745" s="45">
        <v>0</v>
      </c>
      <c r="E745" s="46">
        <f t="shared" si="222"/>
        <v>0</v>
      </c>
      <c r="F745" s="46">
        <f t="shared" si="223"/>
        <v>0</v>
      </c>
      <c r="G745" s="46">
        <f t="shared" si="224"/>
        <v>0</v>
      </c>
      <c r="H745" s="53" t="e">
        <f t="shared" si="218"/>
        <v>#DIV/0!</v>
      </c>
      <c r="I745" s="54" t="e">
        <f t="shared" si="219"/>
        <v>#DIV/0!</v>
      </c>
      <c r="J745" s="65"/>
      <c r="K745" s="78">
        <f t="shared" si="225"/>
        <v>0</v>
      </c>
      <c r="L745" s="45"/>
      <c r="M745" s="79">
        <f t="shared" si="226"/>
        <v>0</v>
      </c>
      <c r="N745" s="65"/>
      <c r="O745" s="78">
        <f t="shared" si="227"/>
        <v>0</v>
      </c>
      <c r="P745" s="45"/>
      <c r="Q745" s="79">
        <f t="shared" si="228"/>
        <v>0</v>
      </c>
      <c r="R745" s="65"/>
      <c r="S745" s="78">
        <f t="shared" si="229"/>
        <v>0</v>
      </c>
      <c r="T745" s="45"/>
      <c r="U745" s="79">
        <f t="shared" si="230"/>
        <v>0</v>
      </c>
      <c r="V745" s="65"/>
      <c r="W745" s="78">
        <f t="shared" si="231"/>
        <v>0</v>
      </c>
      <c r="X745" s="45"/>
      <c r="Y745" s="79">
        <f t="shared" si="232"/>
        <v>0</v>
      </c>
      <c r="Z745" s="65"/>
      <c r="AA745" s="78">
        <f t="shared" si="233"/>
        <v>0</v>
      </c>
      <c r="AB745" s="45"/>
      <c r="AC745" s="79">
        <f t="shared" si="234"/>
        <v>0</v>
      </c>
      <c r="AD745" s="65"/>
      <c r="AE745" s="78">
        <f t="shared" si="235"/>
        <v>0</v>
      </c>
      <c r="AF745" s="45"/>
      <c r="AG745" s="79">
        <f t="shared" si="236"/>
        <v>0</v>
      </c>
      <c r="AH745" s="2"/>
      <c r="AI745" s="2"/>
      <c r="AJ745" s="2"/>
      <c r="AK745" s="2"/>
      <c r="AL745" s="2"/>
    </row>
    <row r="746" spans="1:38" ht="16.5" customHeight="1" outlineLevel="1">
      <c r="A746" s="12"/>
      <c r="B746" s="27" t="s">
        <v>607</v>
      </c>
      <c r="C746" s="14">
        <v>141420</v>
      </c>
      <c r="D746" s="45">
        <v>0</v>
      </c>
      <c r="E746" s="46">
        <f t="shared" si="222"/>
        <v>0</v>
      </c>
      <c r="F746" s="46">
        <f t="shared" si="223"/>
        <v>0</v>
      </c>
      <c r="G746" s="46">
        <f t="shared" si="224"/>
        <v>0</v>
      </c>
      <c r="H746" s="53" t="e">
        <f t="shared" si="218"/>
        <v>#DIV/0!</v>
      </c>
      <c r="I746" s="54" t="e">
        <f t="shared" si="219"/>
        <v>#DIV/0!</v>
      </c>
      <c r="J746" s="65"/>
      <c r="K746" s="78">
        <f t="shared" si="225"/>
        <v>0</v>
      </c>
      <c r="L746" s="45"/>
      <c r="M746" s="79">
        <f t="shared" si="226"/>
        <v>0</v>
      </c>
      <c r="N746" s="65"/>
      <c r="O746" s="78">
        <f t="shared" si="227"/>
        <v>0</v>
      </c>
      <c r="P746" s="45"/>
      <c r="Q746" s="79">
        <f t="shared" si="228"/>
        <v>0</v>
      </c>
      <c r="R746" s="65"/>
      <c r="S746" s="78">
        <f t="shared" si="229"/>
        <v>0</v>
      </c>
      <c r="T746" s="45"/>
      <c r="U746" s="79">
        <f t="shared" si="230"/>
        <v>0</v>
      </c>
      <c r="V746" s="65"/>
      <c r="W746" s="78">
        <f t="shared" si="231"/>
        <v>0</v>
      </c>
      <c r="X746" s="45"/>
      <c r="Y746" s="79">
        <f t="shared" si="232"/>
        <v>0</v>
      </c>
      <c r="Z746" s="65"/>
      <c r="AA746" s="78">
        <f t="shared" si="233"/>
        <v>0</v>
      </c>
      <c r="AB746" s="45"/>
      <c r="AC746" s="79">
        <f t="shared" si="234"/>
        <v>0</v>
      </c>
      <c r="AD746" s="65"/>
      <c r="AE746" s="78">
        <f t="shared" si="235"/>
        <v>0</v>
      </c>
      <c r="AF746" s="45"/>
      <c r="AG746" s="79">
        <f t="shared" si="236"/>
        <v>0</v>
      </c>
      <c r="AH746" s="2"/>
      <c r="AI746" s="2"/>
      <c r="AJ746" s="2"/>
      <c r="AK746" s="2"/>
      <c r="AL746" s="2"/>
    </row>
    <row r="747" spans="1:38" ht="16.5" customHeight="1" outlineLevel="1">
      <c r="A747" s="12">
        <v>3110004</v>
      </c>
      <c r="B747" s="27" t="s">
        <v>608</v>
      </c>
      <c r="C747" s="14">
        <v>65630</v>
      </c>
      <c r="D747" s="45">
        <v>0</v>
      </c>
      <c r="E747" s="46">
        <f t="shared" si="222"/>
        <v>0</v>
      </c>
      <c r="F747" s="46">
        <f t="shared" si="223"/>
        <v>0</v>
      </c>
      <c r="G747" s="46">
        <f t="shared" si="224"/>
        <v>0</v>
      </c>
      <c r="H747" s="53" t="e">
        <f t="shared" si="218"/>
        <v>#DIV/0!</v>
      </c>
      <c r="I747" s="54" t="e">
        <f t="shared" si="219"/>
        <v>#DIV/0!</v>
      </c>
      <c r="J747" s="65"/>
      <c r="K747" s="78">
        <f t="shared" si="225"/>
        <v>0</v>
      </c>
      <c r="L747" s="45"/>
      <c r="M747" s="79">
        <f t="shared" si="226"/>
        <v>0</v>
      </c>
      <c r="N747" s="65"/>
      <c r="O747" s="78">
        <f t="shared" si="227"/>
        <v>0</v>
      </c>
      <c r="P747" s="45"/>
      <c r="Q747" s="79">
        <f t="shared" si="228"/>
        <v>0</v>
      </c>
      <c r="R747" s="65"/>
      <c r="S747" s="78">
        <f t="shared" si="229"/>
        <v>0</v>
      </c>
      <c r="T747" s="45"/>
      <c r="U747" s="79">
        <f t="shared" si="230"/>
        <v>0</v>
      </c>
      <c r="V747" s="65"/>
      <c r="W747" s="78">
        <f t="shared" si="231"/>
        <v>0</v>
      </c>
      <c r="X747" s="45"/>
      <c r="Y747" s="79">
        <f t="shared" si="232"/>
        <v>0</v>
      </c>
      <c r="Z747" s="65"/>
      <c r="AA747" s="78">
        <f t="shared" si="233"/>
        <v>0</v>
      </c>
      <c r="AB747" s="45"/>
      <c r="AC747" s="79">
        <f t="shared" si="234"/>
        <v>0</v>
      </c>
      <c r="AD747" s="65"/>
      <c r="AE747" s="78">
        <f t="shared" si="235"/>
        <v>0</v>
      </c>
      <c r="AF747" s="45"/>
      <c r="AG747" s="79">
        <f t="shared" si="236"/>
        <v>0</v>
      </c>
      <c r="AH747" s="2"/>
      <c r="AI747" s="2"/>
      <c r="AJ747" s="2"/>
      <c r="AK747" s="2"/>
      <c r="AL747" s="2"/>
    </row>
    <row r="748" spans="1:38" ht="16.5" customHeight="1" outlineLevel="1">
      <c r="A748" s="12"/>
      <c r="B748" s="27"/>
      <c r="C748" s="14"/>
      <c r="D748" s="45"/>
      <c r="E748" s="46"/>
      <c r="F748" s="46"/>
      <c r="G748" s="46"/>
      <c r="H748" s="53"/>
      <c r="I748" s="54"/>
      <c r="J748" s="65"/>
      <c r="K748" s="78"/>
      <c r="L748" s="45"/>
      <c r="M748" s="79"/>
      <c r="N748" s="65"/>
      <c r="O748" s="78"/>
      <c r="P748" s="45"/>
      <c r="Q748" s="79"/>
      <c r="R748" s="65"/>
      <c r="S748" s="78"/>
      <c r="T748" s="45"/>
      <c r="U748" s="79"/>
      <c r="V748" s="65"/>
      <c r="W748" s="78"/>
      <c r="X748" s="45"/>
      <c r="Y748" s="79"/>
      <c r="Z748" s="65"/>
      <c r="AA748" s="78"/>
      <c r="AB748" s="45"/>
      <c r="AC748" s="79"/>
      <c r="AD748" s="65"/>
      <c r="AE748" s="78"/>
      <c r="AF748" s="45"/>
      <c r="AG748" s="79"/>
      <c r="AH748" s="2"/>
      <c r="AI748" s="2"/>
      <c r="AJ748" s="2"/>
      <c r="AK748" s="2"/>
      <c r="AL748" s="2"/>
    </row>
    <row r="749" spans="1:38" ht="16.5" customHeight="1">
      <c r="A749" s="58"/>
      <c r="B749" s="83" t="s">
        <v>609</v>
      </c>
      <c r="C749" s="99"/>
      <c r="D749" s="60"/>
      <c r="E749" s="61">
        <f t="shared" ref="E749:G749" si="241">SUM(E750:E753)</f>
        <v>0</v>
      </c>
      <c r="F749" s="61">
        <f t="shared" si="241"/>
        <v>0</v>
      </c>
      <c r="G749" s="61">
        <f t="shared" si="241"/>
        <v>0</v>
      </c>
      <c r="H749" s="62" t="e">
        <f t="shared" si="218"/>
        <v>#DIV/0!</v>
      </c>
      <c r="I749" s="63" t="e">
        <f t="shared" si="219"/>
        <v>#DIV/0!</v>
      </c>
      <c r="J749" s="84">
        <f t="shared" ref="J749:AG749" si="242">SUM(J750:J753)</f>
        <v>0</v>
      </c>
      <c r="K749" s="85">
        <f t="shared" si="242"/>
        <v>0</v>
      </c>
      <c r="L749" s="60">
        <f t="shared" si="242"/>
        <v>0</v>
      </c>
      <c r="M749" s="86">
        <f t="shared" si="242"/>
        <v>0</v>
      </c>
      <c r="N749" s="84">
        <f t="shared" si="242"/>
        <v>0</v>
      </c>
      <c r="O749" s="85">
        <f t="shared" si="242"/>
        <v>0</v>
      </c>
      <c r="P749" s="60">
        <f t="shared" si="242"/>
        <v>0</v>
      </c>
      <c r="Q749" s="86">
        <f t="shared" si="242"/>
        <v>0</v>
      </c>
      <c r="R749" s="84">
        <f t="shared" si="242"/>
        <v>0</v>
      </c>
      <c r="S749" s="85">
        <f t="shared" si="242"/>
        <v>0</v>
      </c>
      <c r="T749" s="60">
        <f t="shared" si="242"/>
        <v>0</v>
      </c>
      <c r="U749" s="86">
        <f t="shared" si="242"/>
        <v>0</v>
      </c>
      <c r="V749" s="84">
        <f t="shared" si="242"/>
        <v>0</v>
      </c>
      <c r="W749" s="85">
        <f t="shared" si="242"/>
        <v>0</v>
      </c>
      <c r="X749" s="60">
        <f t="shared" si="242"/>
        <v>0</v>
      </c>
      <c r="Y749" s="86">
        <f t="shared" si="242"/>
        <v>0</v>
      </c>
      <c r="Z749" s="84">
        <f t="shared" si="242"/>
        <v>0</v>
      </c>
      <c r="AA749" s="85">
        <f t="shared" si="242"/>
        <v>0</v>
      </c>
      <c r="AB749" s="60">
        <f t="shared" si="242"/>
        <v>0</v>
      </c>
      <c r="AC749" s="86">
        <f t="shared" si="242"/>
        <v>0</v>
      </c>
      <c r="AD749" s="84">
        <f t="shared" si="242"/>
        <v>0</v>
      </c>
      <c r="AE749" s="85">
        <f t="shared" si="242"/>
        <v>0</v>
      </c>
      <c r="AF749" s="60">
        <f t="shared" si="242"/>
        <v>0</v>
      </c>
      <c r="AG749" s="86">
        <f t="shared" si="242"/>
        <v>0</v>
      </c>
      <c r="AH749" s="2"/>
      <c r="AI749" s="2"/>
      <c r="AJ749" s="2"/>
      <c r="AK749" s="2"/>
      <c r="AL749" s="2"/>
    </row>
    <row r="750" spans="1:38" ht="16.5" customHeight="1">
      <c r="A750" s="12">
        <v>3103100</v>
      </c>
      <c r="B750" s="27" t="s">
        <v>610</v>
      </c>
      <c r="C750" s="14">
        <v>110190</v>
      </c>
      <c r="D750" s="45"/>
      <c r="E750" s="46">
        <f t="shared" si="222"/>
        <v>0</v>
      </c>
      <c r="F750" s="46">
        <f t="shared" si="223"/>
        <v>0</v>
      </c>
      <c r="G750" s="46">
        <f t="shared" si="224"/>
        <v>0</v>
      </c>
      <c r="H750" s="53" t="e">
        <f t="shared" si="218"/>
        <v>#DIV/0!</v>
      </c>
      <c r="I750" s="54" t="e">
        <f t="shared" si="219"/>
        <v>#DIV/0!</v>
      </c>
      <c r="J750" s="65"/>
      <c r="K750" s="78">
        <f t="shared" si="225"/>
        <v>0</v>
      </c>
      <c r="L750" s="45"/>
      <c r="M750" s="79">
        <f t="shared" si="226"/>
        <v>0</v>
      </c>
      <c r="N750" s="65"/>
      <c r="O750" s="78">
        <f t="shared" si="227"/>
        <v>0</v>
      </c>
      <c r="P750" s="45"/>
      <c r="Q750" s="79">
        <f t="shared" si="228"/>
        <v>0</v>
      </c>
      <c r="R750" s="65"/>
      <c r="S750" s="78">
        <f t="shared" si="229"/>
        <v>0</v>
      </c>
      <c r="T750" s="45"/>
      <c r="U750" s="79">
        <f t="shared" si="230"/>
        <v>0</v>
      </c>
      <c r="V750" s="65"/>
      <c r="W750" s="78">
        <f t="shared" si="231"/>
        <v>0</v>
      </c>
      <c r="X750" s="45"/>
      <c r="Y750" s="79">
        <f t="shared" si="232"/>
        <v>0</v>
      </c>
      <c r="Z750" s="65"/>
      <c r="AA750" s="78">
        <f t="shared" si="233"/>
        <v>0</v>
      </c>
      <c r="AB750" s="45"/>
      <c r="AC750" s="79">
        <f t="shared" si="234"/>
        <v>0</v>
      </c>
      <c r="AD750" s="65"/>
      <c r="AE750" s="78">
        <f t="shared" si="235"/>
        <v>0</v>
      </c>
      <c r="AF750" s="45"/>
      <c r="AG750" s="79">
        <f t="shared" si="236"/>
        <v>0</v>
      </c>
      <c r="AH750" s="2"/>
      <c r="AI750" s="2"/>
      <c r="AJ750" s="2"/>
      <c r="AK750" s="2"/>
      <c r="AL750" s="2"/>
    </row>
    <row r="751" spans="1:38" ht="16.5" customHeight="1">
      <c r="A751" s="12">
        <v>3103101</v>
      </c>
      <c r="B751" s="27" t="s">
        <v>611</v>
      </c>
      <c r="C751" s="14">
        <v>51380</v>
      </c>
      <c r="D751" s="45"/>
      <c r="E751" s="46">
        <f t="shared" si="222"/>
        <v>0</v>
      </c>
      <c r="F751" s="46">
        <f t="shared" si="223"/>
        <v>0</v>
      </c>
      <c r="G751" s="46">
        <f t="shared" si="224"/>
        <v>0</v>
      </c>
      <c r="H751" s="53" t="e">
        <f t="shared" si="218"/>
        <v>#DIV/0!</v>
      </c>
      <c r="I751" s="54" t="e">
        <f t="shared" si="219"/>
        <v>#DIV/0!</v>
      </c>
      <c r="J751" s="65"/>
      <c r="K751" s="78">
        <f t="shared" si="225"/>
        <v>0</v>
      </c>
      <c r="L751" s="45"/>
      <c r="M751" s="79">
        <f t="shared" si="226"/>
        <v>0</v>
      </c>
      <c r="N751" s="65"/>
      <c r="O751" s="78">
        <f t="shared" si="227"/>
        <v>0</v>
      </c>
      <c r="P751" s="45"/>
      <c r="Q751" s="79">
        <f t="shared" si="228"/>
        <v>0</v>
      </c>
      <c r="R751" s="65"/>
      <c r="S751" s="78">
        <f t="shared" si="229"/>
        <v>0</v>
      </c>
      <c r="T751" s="45"/>
      <c r="U751" s="79">
        <f t="shared" si="230"/>
        <v>0</v>
      </c>
      <c r="V751" s="65"/>
      <c r="W751" s="78">
        <f t="shared" si="231"/>
        <v>0</v>
      </c>
      <c r="X751" s="45"/>
      <c r="Y751" s="79">
        <f t="shared" si="232"/>
        <v>0</v>
      </c>
      <c r="Z751" s="65"/>
      <c r="AA751" s="78">
        <f t="shared" si="233"/>
        <v>0</v>
      </c>
      <c r="AB751" s="45"/>
      <c r="AC751" s="79">
        <f t="shared" si="234"/>
        <v>0</v>
      </c>
      <c r="AD751" s="65"/>
      <c r="AE751" s="78">
        <f t="shared" si="235"/>
        <v>0</v>
      </c>
      <c r="AF751" s="45"/>
      <c r="AG751" s="79">
        <f t="shared" si="236"/>
        <v>0</v>
      </c>
      <c r="AH751" s="2"/>
      <c r="AI751" s="2"/>
      <c r="AJ751" s="2"/>
      <c r="AK751" s="2"/>
      <c r="AL751" s="2"/>
    </row>
    <row r="752" spans="1:38" ht="16.5" customHeight="1">
      <c r="A752" s="12">
        <v>3103001</v>
      </c>
      <c r="B752" s="27" t="s">
        <v>612</v>
      </c>
      <c r="C752" s="14">
        <v>87250</v>
      </c>
      <c r="D752" s="45"/>
      <c r="E752" s="46">
        <f t="shared" si="222"/>
        <v>0</v>
      </c>
      <c r="F752" s="46">
        <f t="shared" si="223"/>
        <v>0</v>
      </c>
      <c r="G752" s="46">
        <f t="shared" si="224"/>
        <v>0</v>
      </c>
      <c r="H752" s="53" t="e">
        <f t="shared" si="218"/>
        <v>#DIV/0!</v>
      </c>
      <c r="I752" s="54" t="e">
        <f t="shared" si="219"/>
        <v>#DIV/0!</v>
      </c>
      <c r="J752" s="65"/>
      <c r="K752" s="78">
        <f t="shared" si="225"/>
        <v>0</v>
      </c>
      <c r="L752" s="45"/>
      <c r="M752" s="79">
        <f t="shared" si="226"/>
        <v>0</v>
      </c>
      <c r="N752" s="65"/>
      <c r="O752" s="78">
        <f t="shared" si="227"/>
        <v>0</v>
      </c>
      <c r="P752" s="45"/>
      <c r="Q752" s="79">
        <f t="shared" si="228"/>
        <v>0</v>
      </c>
      <c r="R752" s="65"/>
      <c r="S752" s="78">
        <f t="shared" si="229"/>
        <v>0</v>
      </c>
      <c r="T752" s="45"/>
      <c r="U752" s="79">
        <f t="shared" si="230"/>
        <v>0</v>
      </c>
      <c r="V752" s="65"/>
      <c r="W752" s="78">
        <f t="shared" si="231"/>
        <v>0</v>
      </c>
      <c r="X752" s="45"/>
      <c r="Y752" s="79">
        <f t="shared" si="232"/>
        <v>0</v>
      </c>
      <c r="Z752" s="65"/>
      <c r="AA752" s="78">
        <f t="shared" si="233"/>
        <v>0</v>
      </c>
      <c r="AB752" s="45"/>
      <c r="AC752" s="79">
        <f t="shared" si="234"/>
        <v>0</v>
      </c>
      <c r="AD752" s="65"/>
      <c r="AE752" s="78">
        <f t="shared" si="235"/>
        <v>0</v>
      </c>
      <c r="AF752" s="45"/>
      <c r="AG752" s="79">
        <f t="shared" si="236"/>
        <v>0</v>
      </c>
      <c r="AH752" s="2"/>
      <c r="AI752" s="2"/>
      <c r="AJ752" s="2"/>
      <c r="AK752" s="2"/>
      <c r="AL752" s="2"/>
    </row>
    <row r="753" spans="1:38" ht="16.5" customHeight="1">
      <c r="A753" s="12">
        <v>3103002</v>
      </c>
      <c r="B753" s="27" t="s">
        <v>613</v>
      </c>
      <c r="C753" s="14">
        <v>73570</v>
      </c>
      <c r="D753" s="45"/>
      <c r="E753" s="46">
        <f t="shared" si="222"/>
        <v>0</v>
      </c>
      <c r="F753" s="46">
        <f t="shared" si="223"/>
        <v>0</v>
      </c>
      <c r="G753" s="46">
        <f t="shared" si="224"/>
        <v>0</v>
      </c>
      <c r="H753" s="53" t="e">
        <f t="shared" si="218"/>
        <v>#DIV/0!</v>
      </c>
      <c r="I753" s="54" t="e">
        <f t="shared" si="219"/>
        <v>#DIV/0!</v>
      </c>
      <c r="J753" s="65"/>
      <c r="K753" s="78">
        <f t="shared" si="225"/>
        <v>0</v>
      </c>
      <c r="L753" s="45"/>
      <c r="M753" s="79">
        <f t="shared" si="226"/>
        <v>0</v>
      </c>
      <c r="N753" s="65"/>
      <c r="O753" s="78">
        <f t="shared" si="227"/>
        <v>0</v>
      </c>
      <c r="P753" s="45"/>
      <c r="Q753" s="79">
        <f t="shared" si="228"/>
        <v>0</v>
      </c>
      <c r="R753" s="65"/>
      <c r="S753" s="78">
        <f t="shared" si="229"/>
        <v>0</v>
      </c>
      <c r="T753" s="45"/>
      <c r="U753" s="79">
        <f t="shared" si="230"/>
        <v>0</v>
      </c>
      <c r="V753" s="65"/>
      <c r="W753" s="78">
        <f t="shared" si="231"/>
        <v>0</v>
      </c>
      <c r="X753" s="45"/>
      <c r="Y753" s="79">
        <f t="shared" si="232"/>
        <v>0</v>
      </c>
      <c r="Z753" s="65"/>
      <c r="AA753" s="78">
        <f t="shared" si="233"/>
        <v>0</v>
      </c>
      <c r="AB753" s="45"/>
      <c r="AC753" s="79">
        <f t="shared" si="234"/>
        <v>0</v>
      </c>
      <c r="AD753" s="65"/>
      <c r="AE753" s="78">
        <f t="shared" si="235"/>
        <v>0</v>
      </c>
      <c r="AF753" s="45"/>
      <c r="AG753" s="79">
        <f t="shared" si="236"/>
        <v>0</v>
      </c>
      <c r="AH753" s="2"/>
      <c r="AI753" s="2"/>
      <c r="AJ753" s="2"/>
      <c r="AK753" s="2"/>
      <c r="AL753" s="2"/>
    </row>
    <row r="754" spans="1:38" ht="16.5" customHeight="1">
      <c r="A754" s="12"/>
      <c r="B754" s="27"/>
      <c r="C754" s="14"/>
      <c r="D754" s="45"/>
      <c r="E754" s="46"/>
      <c r="F754" s="46"/>
      <c r="G754" s="46"/>
      <c r="H754" s="53"/>
      <c r="I754" s="54"/>
      <c r="J754" s="65"/>
      <c r="K754" s="78"/>
      <c r="L754" s="45"/>
      <c r="M754" s="79"/>
      <c r="N754" s="65"/>
      <c r="O754" s="78"/>
      <c r="P754" s="45"/>
      <c r="Q754" s="79"/>
      <c r="R754" s="65"/>
      <c r="S754" s="78"/>
      <c r="T754" s="45"/>
      <c r="U754" s="79"/>
      <c r="V754" s="65"/>
      <c r="W754" s="78"/>
      <c r="X754" s="45"/>
      <c r="Y754" s="79"/>
      <c r="Z754" s="65"/>
      <c r="AA754" s="78"/>
      <c r="AB754" s="45"/>
      <c r="AC754" s="79"/>
      <c r="AD754" s="65"/>
      <c r="AE754" s="78"/>
      <c r="AF754" s="45"/>
      <c r="AG754" s="79"/>
      <c r="AH754" s="2"/>
      <c r="AI754" s="2"/>
      <c r="AJ754" s="2"/>
      <c r="AK754" s="2"/>
      <c r="AL754" s="2"/>
    </row>
    <row r="755" spans="1:38" ht="16.5" customHeight="1" outlineLevel="1">
      <c r="A755" s="58"/>
      <c r="B755" s="83" t="s">
        <v>614</v>
      </c>
      <c r="C755" s="99"/>
      <c r="D755" s="60">
        <v>0</v>
      </c>
      <c r="E755" s="61">
        <f t="shared" ref="E755:G755" si="243">SUM(E756:E769)</f>
        <v>0</v>
      </c>
      <c r="F755" s="61">
        <f t="shared" si="243"/>
        <v>0</v>
      </c>
      <c r="G755" s="61">
        <f t="shared" si="243"/>
        <v>0</v>
      </c>
      <c r="H755" s="62" t="e">
        <f t="shared" si="218"/>
        <v>#DIV/0!</v>
      </c>
      <c r="I755" s="63" t="e">
        <f t="shared" si="219"/>
        <v>#DIV/0!</v>
      </c>
      <c r="J755" s="84">
        <f t="shared" ref="J755:AG755" si="244">SUM(J756:J769)</f>
        <v>0</v>
      </c>
      <c r="K755" s="85">
        <f t="shared" si="244"/>
        <v>0</v>
      </c>
      <c r="L755" s="60">
        <f t="shared" si="244"/>
        <v>0</v>
      </c>
      <c r="M755" s="86">
        <f t="shared" si="244"/>
        <v>0</v>
      </c>
      <c r="N755" s="84">
        <f t="shared" si="244"/>
        <v>0</v>
      </c>
      <c r="O755" s="85">
        <f t="shared" si="244"/>
        <v>0</v>
      </c>
      <c r="P755" s="60">
        <f t="shared" si="244"/>
        <v>0</v>
      </c>
      <c r="Q755" s="86">
        <f t="shared" si="244"/>
        <v>0</v>
      </c>
      <c r="R755" s="84">
        <f t="shared" si="244"/>
        <v>0</v>
      </c>
      <c r="S755" s="85">
        <f t="shared" si="244"/>
        <v>0</v>
      </c>
      <c r="T755" s="60">
        <f t="shared" si="244"/>
        <v>0</v>
      </c>
      <c r="U755" s="86">
        <f t="shared" si="244"/>
        <v>0</v>
      </c>
      <c r="V755" s="84">
        <f t="shared" si="244"/>
        <v>0</v>
      </c>
      <c r="W755" s="85">
        <f t="shared" si="244"/>
        <v>0</v>
      </c>
      <c r="X755" s="60">
        <f t="shared" si="244"/>
        <v>0</v>
      </c>
      <c r="Y755" s="86">
        <f t="shared" si="244"/>
        <v>0</v>
      </c>
      <c r="Z755" s="84">
        <f t="shared" si="244"/>
        <v>0</v>
      </c>
      <c r="AA755" s="85">
        <f t="shared" si="244"/>
        <v>0</v>
      </c>
      <c r="AB755" s="60">
        <f t="shared" si="244"/>
        <v>0</v>
      </c>
      <c r="AC755" s="86">
        <f t="shared" si="244"/>
        <v>0</v>
      </c>
      <c r="AD755" s="84">
        <f t="shared" si="244"/>
        <v>0</v>
      </c>
      <c r="AE755" s="85">
        <f t="shared" si="244"/>
        <v>0</v>
      </c>
      <c r="AF755" s="60">
        <f t="shared" si="244"/>
        <v>0</v>
      </c>
      <c r="AG755" s="86">
        <f t="shared" si="244"/>
        <v>0</v>
      </c>
      <c r="AH755" s="2"/>
      <c r="AI755" s="2"/>
      <c r="AJ755" s="2"/>
      <c r="AK755" s="2"/>
      <c r="AL755" s="2"/>
    </row>
    <row r="756" spans="1:38" ht="16.5" customHeight="1" outlineLevel="1">
      <c r="A756" s="12">
        <v>3106001</v>
      </c>
      <c r="B756" s="27" t="s">
        <v>615</v>
      </c>
      <c r="C756" s="278">
        <v>53430</v>
      </c>
      <c r="D756" s="45">
        <v>0</v>
      </c>
      <c r="E756" s="46">
        <f t="shared" si="222"/>
        <v>0</v>
      </c>
      <c r="F756" s="46">
        <f t="shared" si="223"/>
        <v>0</v>
      </c>
      <c r="G756" s="46">
        <f t="shared" si="224"/>
        <v>0</v>
      </c>
      <c r="H756" s="53" t="e">
        <f t="shared" si="218"/>
        <v>#DIV/0!</v>
      </c>
      <c r="I756" s="54" t="e">
        <f t="shared" si="219"/>
        <v>#DIV/0!</v>
      </c>
      <c r="J756" s="65"/>
      <c r="K756" s="78">
        <f t="shared" si="225"/>
        <v>0</v>
      </c>
      <c r="L756" s="45"/>
      <c r="M756" s="79">
        <f t="shared" si="226"/>
        <v>0</v>
      </c>
      <c r="N756" s="65"/>
      <c r="O756" s="78">
        <f t="shared" si="227"/>
        <v>0</v>
      </c>
      <c r="P756" s="45"/>
      <c r="Q756" s="79">
        <f t="shared" si="228"/>
        <v>0</v>
      </c>
      <c r="R756" s="65"/>
      <c r="S756" s="78">
        <f t="shared" si="229"/>
        <v>0</v>
      </c>
      <c r="T756" s="45"/>
      <c r="U756" s="79">
        <f t="shared" si="230"/>
        <v>0</v>
      </c>
      <c r="V756" s="65"/>
      <c r="W756" s="78">
        <f t="shared" si="231"/>
        <v>0</v>
      </c>
      <c r="X756" s="45"/>
      <c r="Y756" s="79">
        <f t="shared" si="232"/>
        <v>0</v>
      </c>
      <c r="Z756" s="65"/>
      <c r="AA756" s="78">
        <f t="shared" si="233"/>
        <v>0</v>
      </c>
      <c r="AB756" s="45"/>
      <c r="AC756" s="79">
        <f t="shared" si="234"/>
        <v>0</v>
      </c>
      <c r="AD756" s="65"/>
      <c r="AE756" s="78">
        <f t="shared" si="235"/>
        <v>0</v>
      </c>
      <c r="AF756" s="45"/>
      <c r="AG756" s="79">
        <f t="shared" si="236"/>
        <v>0</v>
      </c>
      <c r="AH756" s="2"/>
      <c r="AI756" s="2"/>
      <c r="AJ756" s="2"/>
      <c r="AK756" s="2"/>
      <c r="AL756" s="2"/>
    </row>
    <row r="757" spans="1:38" ht="16.5" customHeight="1" outlineLevel="1">
      <c r="A757" s="12">
        <v>3106003</v>
      </c>
      <c r="B757" s="27" t="s">
        <v>616</v>
      </c>
      <c r="C757" s="278">
        <v>234140</v>
      </c>
      <c r="D757" s="45">
        <v>0</v>
      </c>
      <c r="E757" s="46">
        <f t="shared" si="222"/>
        <v>0</v>
      </c>
      <c r="F757" s="46">
        <f t="shared" si="223"/>
        <v>0</v>
      </c>
      <c r="G757" s="46">
        <f t="shared" si="224"/>
        <v>0</v>
      </c>
      <c r="H757" s="53" t="e">
        <f t="shared" si="218"/>
        <v>#DIV/0!</v>
      </c>
      <c r="I757" s="54" t="e">
        <f t="shared" si="219"/>
        <v>#DIV/0!</v>
      </c>
      <c r="J757" s="65"/>
      <c r="K757" s="78">
        <f t="shared" si="225"/>
        <v>0</v>
      </c>
      <c r="L757" s="45"/>
      <c r="M757" s="79">
        <f t="shared" si="226"/>
        <v>0</v>
      </c>
      <c r="N757" s="65"/>
      <c r="O757" s="78">
        <f t="shared" si="227"/>
        <v>0</v>
      </c>
      <c r="P757" s="45"/>
      <c r="Q757" s="79">
        <f t="shared" si="228"/>
        <v>0</v>
      </c>
      <c r="R757" s="65"/>
      <c r="S757" s="78">
        <f t="shared" si="229"/>
        <v>0</v>
      </c>
      <c r="T757" s="45"/>
      <c r="U757" s="79">
        <f t="shared" si="230"/>
        <v>0</v>
      </c>
      <c r="V757" s="65"/>
      <c r="W757" s="78">
        <f t="shared" si="231"/>
        <v>0</v>
      </c>
      <c r="X757" s="45"/>
      <c r="Y757" s="79">
        <f t="shared" si="232"/>
        <v>0</v>
      </c>
      <c r="Z757" s="65"/>
      <c r="AA757" s="78">
        <f t="shared" si="233"/>
        <v>0</v>
      </c>
      <c r="AB757" s="45"/>
      <c r="AC757" s="79">
        <f t="shared" si="234"/>
        <v>0</v>
      </c>
      <c r="AD757" s="65"/>
      <c r="AE757" s="78">
        <f t="shared" si="235"/>
        <v>0</v>
      </c>
      <c r="AF757" s="45"/>
      <c r="AG757" s="79">
        <f t="shared" si="236"/>
        <v>0</v>
      </c>
      <c r="AH757" s="2"/>
      <c r="AI757" s="2"/>
      <c r="AJ757" s="2"/>
      <c r="AK757" s="2"/>
      <c r="AL757" s="2"/>
    </row>
    <row r="758" spans="1:38" ht="16.5" customHeight="1" outlineLevel="1">
      <c r="A758" s="12">
        <v>1902068</v>
      </c>
      <c r="B758" s="27" t="s">
        <v>617</v>
      </c>
      <c r="C758" s="278">
        <v>505500</v>
      </c>
      <c r="D758" s="45">
        <v>0</v>
      </c>
      <c r="E758" s="46">
        <f t="shared" si="222"/>
        <v>0</v>
      </c>
      <c r="F758" s="46">
        <f t="shared" si="223"/>
        <v>0</v>
      </c>
      <c r="G758" s="46">
        <f t="shared" si="224"/>
        <v>0</v>
      </c>
      <c r="H758" s="53" t="e">
        <f t="shared" si="218"/>
        <v>#DIV/0!</v>
      </c>
      <c r="I758" s="54" t="e">
        <f t="shared" si="219"/>
        <v>#DIV/0!</v>
      </c>
      <c r="J758" s="65"/>
      <c r="K758" s="78">
        <f t="shared" si="225"/>
        <v>0</v>
      </c>
      <c r="L758" s="45"/>
      <c r="M758" s="79">
        <f t="shared" si="226"/>
        <v>0</v>
      </c>
      <c r="N758" s="65"/>
      <c r="O758" s="78">
        <f t="shared" si="227"/>
        <v>0</v>
      </c>
      <c r="P758" s="45"/>
      <c r="Q758" s="79">
        <f t="shared" si="228"/>
        <v>0</v>
      </c>
      <c r="R758" s="65"/>
      <c r="S758" s="78">
        <f t="shared" si="229"/>
        <v>0</v>
      </c>
      <c r="T758" s="45"/>
      <c r="U758" s="79">
        <f t="shared" si="230"/>
        <v>0</v>
      </c>
      <c r="V758" s="65"/>
      <c r="W758" s="78">
        <f t="shared" si="231"/>
        <v>0</v>
      </c>
      <c r="X758" s="45"/>
      <c r="Y758" s="79">
        <f t="shared" si="232"/>
        <v>0</v>
      </c>
      <c r="Z758" s="65"/>
      <c r="AA758" s="78">
        <f t="shared" si="233"/>
        <v>0</v>
      </c>
      <c r="AB758" s="45"/>
      <c r="AC758" s="79">
        <f t="shared" si="234"/>
        <v>0</v>
      </c>
      <c r="AD758" s="65"/>
      <c r="AE758" s="78">
        <f t="shared" si="235"/>
        <v>0</v>
      </c>
      <c r="AF758" s="45"/>
      <c r="AG758" s="79">
        <f t="shared" si="236"/>
        <v>0</v>
      </c>
      <c r="AH758" s="2"/>
      <c r="AI758" s="2"/>
      <c r="AJ758" s="2"/>
      <c r="AK758" s="2"/>
      <c r="AL758" s="2"/>
    </row>
    <row r="759" spans="1:38" ht="27" customHeight="1" outlineLevel="1">
      <c r="A759" s="12" t="s">
        <v>957</v>
      </c>
      <c r="B759" s="27" t="s">
        <v>618</v>
      </c>
      <c r="C759" s="278">
        <v>1284660</v>
      </c>
      <c r="D759" s="45">
        <v>0</v>
      </c>
      <c r="E759" s="46">
        <f t="shared" si="222"/>
        <v>0</v>
      </c>
      <c r="F759" s="46">
        <f t="shared" si="223"/>
        <v>0</v>
      </c>
      <c r="G759" s="46">
        <f t="shared" si="224"/>
        <v>0</v>
      </c>
      <c r="H759" s="53" t="e">
        <f t="shared" si="218"/>
        <v>#DIV/0!</v>
      </c>
      <c r="I759" s="54" t="e">
        <f t="shared" si="219"/>
        <v>#DIV/0!</v>
      </c>
      <c r="J759" s="65"/>
      <c r="K759" s="78">
        <f t="shared" si="225"/>
        <v>0</v>
      </c>
      <c r="L759" s="45"/>
      <c r="M759" s="79">
        <f t="shared" si="226"/>
        <v>0</v>
      </c>
      <c r="N759" s="65"/>
      <c r="O759" s="78">
        <f t="shared" si="227"/>
        <v>0</v>
      </c>
      <c r="P759" s="45"/>
      <c r="Q759" s="79">
        <f t="shared" si="228"/>
        <v>0</v>
      </c>
      <c r="R759" s="65"/>
      <c r="S759" s="78">
        <f t="shared" si="229"/>
        <v>0</v>
      </c>
      <c r="T759" s="45"/>
      <c r="U759" s="79">
        <f t="shared" si="230"/>
        <v>0</v>
      </c>
      <c r="V759" s="65"/>
      <c r="W759" s="78">
        <f t="shared" si="231"/>
        <v>0</v>
      </c>
      <c r="X759" s="45"/>
      <c r="Y759" s="79">
        <f t="shared" si="232"/>
        <v>0</v>
      </c>
      <c r="Z759" s="65"/>
      <c r="AA759" s="78">
        <f t="shared" si="233"/>
        <v>0</v>
      </c>
      <c r="AB759" s="45"/>
      <c r="AC759" s="79">
        <f t="shared" si="234"/>
        <v>0</v>
      </c>
      <c r="AD759" s="65"/>
      <c r="AE759" s="78">
        <f t="shared" si="235"/>
        <v>0</v>
      </c>
      <c r="AF759" s="45"/>
      <c r="AG759" s="79">
        <f t="shared" si="236"/>
        <v>0</v>
      </c>
      <c r="AH759" s="2"/>
      <c r="AI759" s="2"/>
      <c r="AJ759" s="2"/>
      <c r="AK759" s="2"/>
      <c r="AL759" s="2"/>
    </row>
    <row r="760" spans="1:38" ht="16.5" customHeight="1" outlineLevel="1">
      <c r="A760" s="12">
        <v>1704017</v>
      </c>
      <c r="B760" s="27" t="s">
        <v>619</v>
      </c>
      <c r="C760" s="278">
        <v>1294380</v>
      </c>
      <c r="D760" s="45">
        <v>0</v>
      </c>
      <c r="E760" s="46">
        <f t="shared" si="222"/>
        <v>0</v>
      </c>
      <c r="F760" s="46">
        <f t="shared" si="223"/>
        <v>0</v>
      </c>
      <c r="G760" s="46">
        <f t="shared" si="224"/>
        <v>0</v>
      </c>
      <c r="H760" s="53" t="e">
        <f t="shared" si="218"/>
        <v>#DIV/0!</v>
      </c>
      <c r="I760" s="54" t="e">
        <f t="shared" si="219"/>
        <v>#DIV/0!</v>
      </c>
      <c r="J760" s="65"/>
      <c r="K760" s="78">
        <f t="shared" si="225"/>
        <v>0</v>
      </c>
      <c r="L760" s="45"/>
      <c r="M760" s="79">
        <f t="shared" si="226"/>
        <v>0</v>
      </c>
      <c r="N760" s="65"/>
      <c r="O760" s="78">
        <f t="shared" si="227"/>
        <v>0</v>
      </c>
      <c r="P760" s="45"/>
      <c r="Q760" s="79">
        <f t="shared" si="228"/>
        <v>0</v>
      </c>
      <c r="R760" s="65"/>
      <c r="S760" s="78">
        <f t="shared" si="229"/>
        <v>0</v>
      </c>
      <c r="T760" s="45"/>
      <c r="U760" s="79">
        <f t="shared" si="230"/>
        <v>0</v>
      </c>
      <c r="V760" s="65"/>
      <c r="W760" s="78">
        <f t="shared" si="231"/>
        <v>0</v>
      </c>
      <c r="X760" s="45"/>
      <c r="Y760" s="79">
        <f t="shared" si="232"/>
        <v>0</v>
      </c>
      <c r="Z760" s="65"/>
      <c r="AA760" s="78">
        <f t="shared" si="233"/>
        <v>0</v>
      </c>
      <c r="AB760" s="45"/>
      <c r="AC760" s="79">
        <f t="shared" si="234"/>
        <v>0</v>
      </c>
      <c r="AD760" s="65"/>
      <c r="AE760" s="78">
        <f t="shared" si="235"/>
        <v>0</v>
      </c>
      <c r="AF760" s="45"/>
      <c r="AG760" s="79">
        <f t="shared" si="236"/>
        <v>0</v>
      </c>
      <c r="AH760" s="2"/>
      <c r="AI760" s="2"/>
      <c r="AJ760" s="2"/>
      <c r="AK760" s="2"/>
      <c r="AL760" s="2"/>
    </row>
    <row r="761" spans="1:38" ht="16.5" customHeight="1" outlineLevel="1">
      <c r="A761" s="12" t="s">
        <v>874</v>
      </c>
      <c r="B761" s="27" t="s">
        <v>527</v>
      </c>
      <c r="C761" s="278">
        <v>471020</v>
      </c>
      <c r="D761" s="45">
        <v>0</v>
      </c>
      <c r="E761" s="46">
        <f t="shared" si="222"/>
        <v>0</v>
      </c>
      <c r="F761" s="46">
        <f t="shared" si="223"/>
        <v>0</v>
      </c>
      <c r="G761" s="46">
        <f t="shared" si="224"/>
        <v>0</v>
      </c>
      <c r="H761" s="53" t="e">
        <f t="shared" si="218"/>
        <v>#DIV/0!</v>
      </c>
      <c r="I761" s="54" t="e">
        <f t="shared" si="219"/>
        <v>#DIV/0!</v>
      </c>
      <c r="J761" s="65"/>
      <c r="K761" s="78">
        <f t="shared" si="225"/>
        <v>0</v>
      </c>
      <c r="L761" s="45"/>
      <c r="M761" s="79">
        <f t="shared" si="226"/>
        <v>0</v>
      </c>
      <c r="N761" s="65"/>
      <c r="O761" s="78">
        <f t="shared" si="227"/>
        <v>0</v>
      </c>
      <c r="P761" s="45"/>
      <c r="Q761" s="79">
        <f t="shared" si="228"/>
        <v>0</v>
      </c>
      <c r="R761" s="65"/>
      <c r="S761" s="78">
        <f t="shared" si="229"/>
        <v>0</v>
      </c>
      <c r="T761" s="45"/>
      <c r="U761" s="79">
        <f t="shared" si="230"/>
        <v>0</v>
      </c>
      <c r="V761" s="65"/>
      <c r="W761" s="78">
        <f t="shared" si="231"/>
        <v>0</v>
      </c>
      <c r="X761" s="45"/>
      <c r="Y761" s="79">
        <f t="shared" si="232"/>
        <v>0</v>
      </c>
      <c r="Z761" s="65"/>
      <c r="AA761" s="78">
        <f t="shared" si="233"/>
        <v>0</v>
      </c>
      <c r="AB761" s="45"/>
      <c r="AC761" s="79">
        <f t="shared" si="234"/>
        <v>0</v>
      </c>
      <c r="AD761" s="65"/>
      <c r="AE761" s="78">
        <f t="shared" si="235"/>
        <v>0</v>
      </c>
      <c r="AF761" s="45"/>
      <c r="AG761" s="79">
        <f t="shared" si="236"/>
        <v>0</v>
      </c>
      <c r="AH761" s="2"/>
      <c r="AI761" s="2"/>
      <c r="AJ761" s="2"/>
      <c r="AK761" s="2"/>
      <c r="AL761" s="2"/>
    </row>
    <row r="762" spans="1:38" ht="16.5" customHeight="1" outlineLevel="1">
      <c r="A762" s="12" t="s">
        <v>875</v>
      </c>
      <c r="B762" s="24" t="s">
        <v>143</v>
      </c>
      <c r="C762" s="278">
        <v>372900</v>
      </c>
      <c r="D762" s="45">
        <v>0</v>
      </c>
      <c r="E762" s="46">
        <f t="shared" si="222"/>
        <v>0</v>
      </c>
      <c r="F762" s="46">
        <f t="shared" si="223"/>
        <v>0</v>
      </c>
      <c r="G762" s="46">
        <f t="shared" si="224"/>
        <v>0</v>
      </c>
      <c r="H762" s="53" t="e">
        <f t="shared" si="218"/>
        <v>#DIV/0!</v>
      </c>
      <c r="I762" s="54" t="e">
        <f t="shared" si="219"/>
        <v>#DIV/0!</v>
      </c>
      <c r="J762" s="65"/>
      <c r="K762" s="78">
        <f t="shared" si="225"/>
        <v>0</v>
      </c>
      <c r="L762" s="45"/>
      <c r="M762" s="79">
        <f t="shared" si="226"/>
        <v>0</v>
      </c>
      <c r="N762" s="65"/>
      <c r="O762" s="78">
        <f t="shared" si="227"/>
        <v>0</v>
      </c>
      <c r="P762" s="45"/>
      <c r="Q762" s="79">
        <f t="shared" si="228"/>
        <v>0</v>
      </c>
      <c r="R762" s="65"/>
      <c r="S762" s="78">
        <f t="shared" si="229"/>
        <v>0</v>
      </c>
      <c r="T762" s="45"/>
      <c r="U762" s="79">
        <f t="shared" si="230"/>
        <v>0</v>
      </c>
      <c r="V762" s="65"/>
      <c r="W762" s="78">
        <f t="shared" si="231"/>
        <v>0</v>
      </c>
      <c r="X762" s="45"/>
      <c r="Y762" s="79">
        <f t="shared" si="232"/>
        <v>0</v>
      </c>
      <c r="Z762" s="65"/>
      <c r="AA762" s="78">
        <f t="shared" si="233"/>
        <v>0</v>
      </c>
      <c r="AB762" s="45"/>
      <c r="AC762" s="79">
        <f t="shared" si="234"/>
        <v>0</v>
      </c>
      <c r="AD762" s="65"/>
      <c r="AE762" s="78">
        <f t="shared" si="235"/>
        <v>0</v>
      </c>
      <c r="AF762" s="45"/>
      <c r="AG762" s="79">
        <f t="shared" si="236"/>
        <v>0</v>
      </c>
      <c r="AH762" s="2"/>
      <c r="AI762" s="2"/>
      <c r="AJ762" s="2"/>
      <c r="AK762" s="2"/>
      <c r="AL762" s="2"/>
    </row>
    <row r="763" spans="1:38" ht="16.5" customHeight="1" outlineLevel="1">
      <c r="A763" s="12" t="s">
        <v>874</v>
      </c>
      <c r="B763" s="27" t="s">
        <v>528</v>
      </c>
      <c r="C763" s="278">
        <v>689810</v>
      </c>
      <c r="D763" s="45">
        <v>0</v>
      </c>
      <c r="E763" s="46">
        <f t="shared" si="222"/>
        <v>0</v>
      </c>
      <c r="F763" s="46">
        <f t="shared" si="223"/>
        <v>0</v>
      </c>
      <c r="G763" s="46">
        <f t="shared" si="224"/>
        <v>0</v>
      </c>
      <c r="H763" s="53" t="e">
        <f t="shared" si="218"/>
        <v>#DIV/0!</v>
      </c>
      <c r="I763" s="54" t="e">
        <f t="shared" si="219"/>
        <v>#DIV/0!</v>
      </c>
      <c r="J763" s="65"/>
      <c r="K763" s="78">
        <f t="shared" si="225"/>
        <v>0</v>
      </c>
      <c r="L763" s="45"/>
      <c r="M763" s="79">
        <f t="shared" si="226"/>
        <v>0</v>
      </c>
      <c r="N763" s="65"/>
      <c r="O763" s="78">
        <f t="shared" si="227"/>
        <v>0</v>
      </c>
      <c r="P763" s="45"/>
      <c r="Q763" s="79">
        <f t="shared" si="228"/>
        <v>0</v>
      </c>
      <c r="R763" s="65"/>
      <c r="S763" s="78">
        <f t="shared" si="229"/>
        <v>0</v>
      </c>
      <c r="T763" s="45"/>
      <c r="U763" s="79">
        <f t="shared" si="230"/>
        <v>0</v>
      </c>
      <c r="V763" s="65"/>
      <c r="W763" s="78">
        <f t="shared" si="231"/>
        <v>0</v>
      </c>
      <c r="X763" s="45"/>
      <c r="Y763" s="79">
        <f t="shared" si="232"/>
        <v>0</v>
      </c>
      <c r="Z763" s="65"/>
      <c r="AA763" s="78">
        <f t="shared" si="233"/>
        <v>0</v>
      </c>
      <c r="AB763" s="45"/>
      <c r="AC763" s="79">
        <f t="shared" si="234"/>
        <v>0</v>
      </c>
      <c r="AD763" s="65"/>
      <c r="AE763" s="78">
        <f t="shared" si="235"/>
        <v>0</v>
      </c>
      <c r="AF763" s="45"/>
      <c r="AG763" s="79">
        <f t="shared" si="236"/>
        <v>0</v>
      </c>
      <c r="AH763" s="2"/>
      <c r="AI763" s="2"/>
      <c r="AJ763" s="2"/>
      <c r="AK763" s="2"/>
      <c r="AL763" s="2"/>
    </row>
    <row r="764" spans="1:38" ht="16.5" customHeight="1" outlineLevel="1">
      <c r="A764" s="12">
        <v>3002007</v>
      </c>
      <c r="B764" s="27" t="s">
        <v>620</v>
      </c>
      <c r="C764" s="278">
        <v>299600</v>
      </c>
      <c r="D764" s="45">
        <v>0</v>
      </c>
      <c r="E764" s="46">
        <f t="shared" si="222"/>
        <v>0</v>
      </c>
      <c r="F764" s="46">
        <f t="shared" si="223"/>
        <v>0</v>
      </c>
      <c r="G764" s="46">
        <f t="shared" si="224"/>
        <v>0</v>
      </c>
      <c r="H764" s="53" t="e">
        <f t="shared" si="218"/>
        <v>#DIV/0!</v>
      </c>
      <c r="I764" s="54" t="e">
        <f t="shared" si="219"/>
        <v>#DIV/0!</v>
      </c>
      <c r="J764" s="65"/>
      <c r="K764" s="78">
        <f t="shared" si="225"/>
        <v>0</v>
      </c>
      <c r="L764" s="45"/>
      <c r="M764" s="79">
        <f t="shared" si="226"/>
        <v>0</v>
      </c>
      <c r="N764" s="65"/>
      <c r="O764" s="78">
        <f t="shared" si="227"/>
        <v>0</v>
      </c>
      <c r="P764" s="45"/>
      <c r="Q764" s="79">
        <f t="shared" si="228"/>
        <v>0</v>
      </c>
      <c r="R764" s="65"/>
      <c r="S764" s="78">
        <f t="shared" si="229"/>
        <v>0</v>
      </c>
      <c r="T764" s="45"/>
      <c r="U764" s="79">
        <f t="shared" si="230"/>
        <v>0</v>
      </c>
      <c r="V764" s="65"/>
      <c r="W764" s="78">
        <f t="shared" si="231"/>
        <v>0</v>
      </c>
      <c r="X764" s="45"/>
      <c r="Y764" s="79">
        <f t="shared" si="232"/>
        <v>0</v>
      </c>
      <c r="Z764" s="65"/>
      <c r="AA764" s="78">
        <f t="shared" si="233"/>
        <v>0</v>
      </c>
      <c r="AB764" s="45"/>
      <c r="AC764" s="79">
        <f t="shared" si="234"/>
        <v>0</v>
      </c>
      <c r="AD764" s="65"/>
      <c r="AE764" s="78">
        <f t="shared" si="235"/>
        <v>0</v>
      </c>
      <c r="AF764" s="45"/>
      <c r="AG764" s="79">
        <f t="shared" si="236"/>
        <v>0</v>
      </c>
      <c r="AH764" s="2"/>
      <c r="AI764" s="2"/>
      <c r="AJ764" s="2"/>
      <c r="AK764" s="2"/>
      <c r="AL764" s="2"/>
    </row>
    <row r="765" spans="1:38" ht="16.5" customHeight="1" outlineLevel="1">
      <c r="A765" s="12"/>
      <c r="B765" s="27"/>
      <c r="C765" s="278">
        <v>110530</v>
      </c>
      <c r="D765" s="45"/>
      <c r="E765" s="46"/>
      <c r="F765" s="46"/>
      <c r="G765" s="46"/>
      <c r="H765" s="53"/>
      <c r="I765" s="54"/>
      <c r="J765" s="65"/>
      <c r="K765" s="78"/>
      <c r="L765" s="45"/>
      <c r="M765" s="79"/>
      <c r="N765" s="65"/>
      <c r="O765" s="78"/>
      <c r="P765" s="45"/>
      <c r="Q765" s="79"/>
      <c r="R765" s="65"/>
      <c r="S765" s="78"/>
      <c r="T765" s="45"/>
      <c r="U765" s="79"/>
      <c r="V765" s="65"/>
      <c r="W765" s="78"/>
      <c r="X765" s="45"/>
      <c r="Y765" s="79"/>
      <c r="Z765" s="65"/>
      <c r="AA765" s="78"/>
      <c r="AB765" s="45"/>
      <c r="AC765" s="79"/>
      <c r="AD765" s="65"/>
      <c r="AE765" s="78"/>
      <c r="AF765" s="45"/>
      <c r="AG765" s="79"/>
      <c r="AH765" s="2"/>
      <c r="AI765" s="2"/>
      <c r="AJ765" s="2"/>
      <c r="AK765" s="2"/>
      <c r="AL765" s="2"/>
    </row>
    <row r="766" spans="1:38" ht="16.5" customHeight="1" outlineLevel="1">
      <c r="A766" s="12">
        <v>3106002</v>
      </c>
      <c r="B766" s="27" t="s">
        <v>621</v>
      </c>
      <c r="C766" s="278">
        <v>17140</v>
      </c>
      <c r="D766" s="45">
        <v>0</v>
      </c>
      <c r="E766" s="46">
        <f t="shared" si="222"/>
        <v>0</v>
      </c>
      <c r="F766" s="46">
        <f t="shared" si="223"/>
        <v>0</v>
      </c>
      <c r="G766" s="46">
        <f t="shared" si="224"/>
        <v>0</v>
      </c>
      <c r="H766" s="53" t="e">
        <f t="shared" si="218"/>
        <v>#DIV/0!</v>
      </c>
      <c r="I766" s="54" t="e">
        <f t="shared" si="219"/>
        <v>#DIV/0!</v>
      </c>
      <c r="J766" s="65"/>
      <c r="K766" s="78">
        <f t="shared" si="225"/>
        <v>0</v>
      </c>
      <c r="L766" s="45"/>
      <c r="M766" s="79">
        <f t="shared" si="226"/>
        <v>0</v>
      </c>
      <c r="N766" s="65"/>
      <c r="O766" s="78">
        <f t="shared" si="227"/>
        <v>0</v>
      </c>
      <c r="P766" s="45"/>
      <c r="Q766" s="79">
        <f t="shared" si="228"/>
        <v>0</v>
      </c>
      <c r="R766" s="65"/>
      <c r="S766" s="78">
        <f t="shared" si="229"/>
        <v>0</v>
      </c>
      <c r="T766" s="45"/>
      <c r="U766" s="79">
        <f t="shared" si="230"/>
        <v>0</v>
      </c>
      <c r="V766" s="65"/>
      <c r="W766" s="78">
        <f t="shared" si="231"/>
        <v>0</v>
      </c>
      <c r="X766" s="45"/>
      <c r="Y766" s="79">
        <f t="shared" si="232"/>
        <v>0</v>
      </c>
      <c r="Z766" s="65"/>
      <c r="AA766" s="78">
        <f t="shared" si="233"/>
        <v>0</v>
      </c>
      <c r="AB766" s="45"/>
      <c r="AC766" s="79">
        <f t="shared" si="234"/>
        <v>0</v>
      </c>
      <c r="AD766" s="65"/>
      <c r="AE766" s="78">
        <f t="shared" si="235"/>
        <v>0</v>
      </c>
      <c r="AF766" s="45"/>
      <c r="AG766" s="79">
        <f t="shared" si="236"/>
        <v>0</v>
      </c>
      <c r="AH766" s="2"/>
      <c r="AI766" s="2"/>
      <c r="AJ766" s="2"/>
      <c r="AK766" s="2"/>
      <c r="AL766" s="2"/>
    </row>
    <row r="767" spans="1:38" ht="16.5" customHeight="1" outlineLevel="1">
      <c r="A767" s="12">
        <v>3106202</v>
      </c>
      <c r="B767" s="27" t="s">
        <v>622</v>
      </c>
      <c r="C767" s="278">
        <v>259640</v>
      </c>
      <c r="D767" s="45">
        <v>0</v>
      </c>
      <c r="E767" s="46">
        <f t="shared" si="222"/>
        <v>0</v>
      </c>
      <c r="F767" s="46">
        <f t="shared" si="223"/>
        <v>0</v>
      </c>
      <c r="G767" s="46">
        <f t="shared" si="224"/>
        <v>0</v>
      </c>
      <c r="H767" s="53" t="e">
        <f t="shared" si="218"/>
        <v>#DIV/0!</v>
      </c>
      <c r="I767" s="54" t="e">
        <f t="shared" si="219"/>
        <v>#DIV/0!</v>
      </c>
      <c r="J767" s="65"/>
      <c r="K767" s="78">
        <f t="shared" si="225"/>
        <v>0</v>
      </c>
      <c r="L767" s="45"/>
      <c r="M767" s="79">
        <f t="shared" si="226"/>
        <v>0</v>
      </c>
      <c r="N767" s="65"/>
      <c r="O767" s="78">
        <f t="shared" si="227"/>
        <v>0</v>
      </c>
      <c r="P767" s="45"/>
      <c r="Q767" s="79">
        <f t="shared" si="228"/>
        <v>0</v>
      </c>
      <c r="R767" s="65"/>
      <c r="S767" s="78">
        <f t="shared" si="229"/>
        <v>0</v>
      </c>
      <c r="T767" s="45"/>
      <c r="U767" s="79">
        <f t="shared" si="230"/>
        <v>0</v>
      </c>
      <c r="V767" s="65"/>
      <c r="W767" s="78">
        <f t="shared" si="231"/>
        <v>0</v>
      </c>
      <c r="X767" s="45"/>
      <c r="Y767" s="79">
        <f t="shared" si="232"/>
        <v>0</v>
      </c>
      <c r="Z767" s="65"/>
      <c r="AA767" s="78">
        <f t="shared" si="233"/>
        <v>0</v>
      </c>
      <c r="AB767" s="45"/>
      <c r="AC767" s="79">
        <f t="shared" si="234"/>
        <v>0</v>
      </c>
      <c r="AD767" s="65"/>
      <c r="AE767" s="78">
        <f t="shared" si="235"/>
        <v>0</v>
      </c>
      <c r="AF767" s="45"/>
      <c r="AG767" s="79">
        <f t="shared" si="236"/>
        <v>0</v>
      </c>
      <c r="AH767" s="2"/>
      <c r="AI767" s="2"/>
      <c r="AJ767" s="2"/>
      <c r="AK767" s="2"/>
      <c r="AL767" s="2"/>
    </row>
    <row r="768" spans="1:38" ht="16.5" customHeight="1" outlineLevel="1">
      <c r="A768" s="12">
        <v>3106103</v>
      </c>
      <c r="B768" s="27" t="s">
        <v>623</v>
      </c>
      <c r="C768" s="278">
        <v>1799050</v>
      </c>
      <c r="D768" s="45">
        <v>0</v>
      </c>
      <c r="E768" s="46">
        <f t="shared" si="222"/>
        <v>0</v>
      </c>
      <c r="F768" s="46">
        <f t="shared" si="223"/>
        <v>0</v>
      </c>
      <c r="G768" s="46">
        <f t="shared" si="224"/>
        <v>0</v>
      </c>
      <c r="H768" s="53" t="e">
        <f t="shared" si="218"/>
        <v>#DIV/0!</v>
      </c>
      <c r="I768" s="54" t="e">
        <f t="shared" si="219"/>
        <v>#DIV/0!</v>
      </c>
      <c r="J768" s="65"/>
      <c r="K768" s="78">
        <f t="shared" si="225"/>
        <v>0</v>
      </c>
      <c r="L768" s="45"/>
      <c r="M768" s="79">
        <f t="shared" si="226"/>
        <v>0</v>
      </c>
      <c r="N768" s="65"/>
      <c r="O768" s="78">
        <f t="shared" si="227"/>
        <v>0</v>
      </c>
      <c r="P768" s="45"/>
      <c r="Q768" s="79">
        <f t="shared" si="228"/>
        <v>0</v>
      </c>
      <c r="R768" s="65"/>
      <c r="S768" s="78">
        <f t="shared" si="229"/>
        <v>0</v>
      </c>
      <c r="T768" s="45"/>
      <c r="U768" s="79">
        <f t="shared" si="230"/>
        <v>0</v>
      </c>
      <c r="V768" s="65"/>
      <c r="W768" s="78">
        <f t="shared" si="231"/>
        <v>0</v>
      </c>
      <c r="X768" s="45"/>
      <c r="Y768" s="79">
        <f t="shared" si="232"/>
        <v>0</v>
      </c>
      <c r="Z768" s="65"/>
      <c r="AA768" s="78">
        <f t="shared" si="233"/>
        <v>0</v>
      </c>
      <c r="AB768" s="45"/>
      <c r="AC768" s="79">
        <f t="shared" si="234"/>
        <v>0</v>
      </c>
      <c r="AD768" s="65"/>
      <c r="AE768" s="78">
        <f t="shared" si="235"/>
        <v>0</v>
      </c>
      <c r="AF768" s="45"/>
      <c r="AG768" s="79">
        <f t="shared" si="236"/>
        <v>0</v>
      </c>
      <c r="AH768" s="2"/>
      <c r="AI768" s="2"/>
      <c r="AJ768" s="2"/>
      <c r="AK768" s="2"/>
      <c r="AL768" s="2"/>
    </row>
    <row r="769" spans="1:38" ht="16.5" customHeight="1" outlineLevel="1">
      <c r="A769" s="12">
        <v>3106004</v>
      </c>
      <c r="B769" s="27" t="s">
        <v>624</v>
      </c>
      <c r="C769" s="278">
        <v>106650</v>
      </c>
      <c r="D769" s="45">
        <v>0</v>
      </c>
      <c r="E769" s="46">
        <f t="shared" si="222"/>
        <v>0</v>
      </c>
      <c r="F769" s="46">
        <f t="shared" si="223"/>
        <v>0</v>
      </c>
      <c r="G769" s="46">
        <f t="shared" si="224"/>
        <v>0</v>
      </c>
      <c r="H769" s="53" t="e">
        <f t="shared" si="218"/>
        <v>#DIV/0!</v>
      </c>
      <c r="I769" s="54" t="e">
        <f t="shared" si="219"/>
        <v>#DIV/0!</v>
      </c>
      <c r="J769" s="65"/>
      <c r="K769" s="78">
        <f t="shared" si="225"/>
        <v>0</v>
      </c>
      <c r="L769" s="45"/>
      <c r="M769" s="79">
        <f t="shared" si="226"/>
        <v>0</v>
      </c>
      <c r="N769" s="65"/>
      <c r="O769" s="78">
        <f t="shared" si="227"/>
        <v>0</v>
      </c>
      <c r="P769" s="45"/>
      <c r="Q769" s="79">
        <f t="shared" si="228"/>
        <v>0</v>
      </c>
      <c r="R769" s="65"/>
      <c r="S769" s="78">
        <f t="shared" si="229"/>
        <v>0</v>
      </c>
      <c r="T769" s="45"/>
      <c r="U769" s="79">
        <f t="shared" si="230"/>
        <v>0</v>
      </c>
      <c r="V769" s="65"/>
      <c r="W769" s="78">
        <f t="shared" si="231"/>
        <v>0</v>
      </c>
      <c r="X769" s="45"/>
      <c r="Y769" s="79">
        <f t="shared" si="232"/>
        <v>0</v>
      </c>
      <c r="Z769" s="65"/>
      <c r="AA769" s="78">
        <f t="shared" si="233"/>
        <v>0</v>
      </c>
      <c r="AB769" s="45"/>
      <c r="AC769" s="79">
        <f t="shared" si="234"/>
        <v>0</v>
      </c>
      <c r="AD769" s="65"/>
      <c r="AE769" s="78">
        <f t="shared" si="235"/>
        <v>0</v>
      </c>
      <c r="AF769" s="45"/>
      <c r="AG769" s="79">
        <f t="shared" si="236"/>
        <v>0</v>
      </c>
      <c r="AH769" s="2"/>
      <c r="AI769" s="2"/>
      <c r="AJ769" s="2"/>
      <c r="AK769" s="2"/>
      <c r="AL769" s="2"/>
    </row>
    <row r="770" spans="1:38" ht="16.5" customHeight="1" outlineLevel="1">
      <c r="A770" s="12"/>
      <c r="B770" s="27"/>
      <c r="C770" s="14"/>
      <c r="D770" s="45"/>
      <c r="E770" s="46"/>
      <c r="F770" s="46"/>
      <c r="G770" s="46"/>
      <c r="H770" s="53"/>
      <c r="I770" s="54"/>
      <c r="J770" s="65"/>
      <c r="K770" s="78"/>
      <c r="L770" s="45"/>
      <c r="M770" s="79"/>
      <c r="N770" s="65"/>
      <c r="O770" s="78"/>
      <c r="P770" s="45"/>
      <c r="Q770" s="79"/>
      <c r="R770" s="65"/>
      <c r="S770" s="78"/>
      <c r="T770" s="45"/>
      <c r="U770" s="79"/>
      <c r="V770" s="65"/>
      <c r="W770" s="78"/>
      <c r="X770" s="45"/>
      <c r="Y770" s="79"/>
      <c r="Z770" s="65"/>
      <c r="AA770" s="78"/>
      <c r="AB770" s="45"/>
      <c r="AC770" s="79"/>
      <c r="AD770" s="65"/>
      <c r="AE770" s="78"/>
      <c r="AF770" s="45"/>
      <c r="AG770" s="79"/>
      <c r="AH770" s="2"/>
      <c r="AI770" s="2"/>
      <c r="AJ770" s="2"/>
      <c r="AK770" s="2"/>
      <c r="AL770" s="2"/>
    </row>
    <row r="771" spans="1:38" ht="16.5" customHeight="1" outlineLevel="1">
      <c r="A771" s="58"/>
      <c r="B771" s="83" t="s">
        <v>625</v>
      </c>
      <c r="C771" s="99"/>
      <c r="D771" s="60">
        <v>0</v>
      </c>
      <c r="E771" s="61">
        <f t="shared" ref="E771:G771" si="245">SUM(E772:E780)</f>
        <v>0</v>
      </c>
      <c r="F771" s="61">
        <f t="shared" si="245"/>
        <v>0</v>
      </c>
      <c r="G771" s="61">
        <f t="shared" si="245"/>
        <v>0</v>
      </c>
      <c r="H771" s="62" t="e">
        <f t="shared" si="218"/>
        <v>#DIV/0!</v>
      </c>
      <c r="I771" s="63" t="e">
        <f t="shared" si="219"/>
        <v>#DIV/0!</v>
      </c>
      <c r="J771" s="84">
        <f t="shared" ref="J771:AG771" si="246">SUM(J772:J780)</f>
        <v>0</v>
      </c>
      <c r="K771" s="85">
        <f t="shared" si="246"/>
        <v>0</v>
      </c>
      <c r="L771" s="60">
        <f t="shared" si="246"/>
        <v>0</v>
      </c>
      <c r="M771" s="86">
        <f t="shared" si="246"/>
        <v>0</v>
      </c>
      <c r="N771" s="84">
        <f t="shared" si="246"/>
        <v>0</v>
      </c>
      <c r="O771" s="85">
        <f t="shared" si="246"/>
        <v>0</v>
      </c>
      <c r="P771" s="60">
        <f t="shared" si="246"/>
        <v>0</v>
      </c>
      <c r="Q771" s="86">
        <f t="shared" si="246"/>
        <v>0</v>
      </c>
      <c r="R771" s="84">
        <f t="shared" si="246"/>
        <v>0</v>
      </c>
      <c r="S771" s="85">
        <f t="shared" si="246"/>
        <v>0</v>
      </c>
      <c r="T771" s="60">
        <f t="shared" si="246"/>
        <v>0</v>
      </c>
      <c r="U771" s="86">
        <f t="shared" si="246"/>
        <v>0</v>
      </c>
      <c r="V771" s="84">
        <f t="shared" si="246"/>
        <v>0</v>
      </c>
      <c r="W771" s="85">
        <f t="shared" si="246"/>
        <v>0</v>
      </c>
      <c r="X771" s="60">
        <f t="shared" si="246"/>
        <v>0</v>
      </c>
      <c r="Y771" s="86">
        <f t="shared" si="246"/>
        <v>0</v>
      </c>
      <c r="Z771" s="84">
        <f t="shared" si="246"/>
        <v>0</v>
      </c>
      <c r="AA771" s="85">
        <f t="shared" si="246"/>
        <v>0</v>
      </c>
      <c r="AB771" s="60">
        <f t="shared" si="246"/>
        <v>0</v>
      </c>
      <c r="AC771" s="86">
        <f t="shared" si="246"/>
        <v>0</v>
      </c>
      <c r="AD771" s="84">
        <f t="shared" si="246"/>
        <v>0</v>
      </c>
      <c r="AE771" s="85">
        <f t="shared" si="246"/>
        <v>0</v>
      </c>
      <c r="AF771" s="60">
        <f t="shared" si="246"/>
        <v>0</v>
      </c>
      <c r="AG771" s="86">
        <f t="shared" si="246"/>
        <v>0</v>
      </c>
      <c r="AH771" s="2"/>
      <c r="AI771" s="2"/>
      <c r="AJ771" s="2"/>
      <c r="AK771" s="2"/>
      <c r="AL771" s="2"/>
    </row>
    <row r="772" spans="1:38" ht="16.5" customHeight="1" outlineLevel="1">
      <c r="A772" s="12">
        <v>3105001</v>
      </c>
      <c r="B772" s="27" t="s">
        <v>626</v>
      </c>
      <c r="C772" s="14">
        <v>334650</v>
      </c>
      <c r="D772" s="45">
        <v>0</v>
      </c>
      <c r="E772" s="46">
        <f t="shared" si="222"/>
        <v>0</v>
      </c>
      <c r="F772" s="46">
        <f t="shared" si="223"/>
        <v>0</v>
      </c>
      <c r="G772" s="46">
        <f t="shared" si="224"/>
        <v>0</v>
      </c>
      <c r="H772" s="53" t="e">
        <f t="shared" si="218"/>
        <v>#DIV/0!</v>
      </c>
      <c r="I772" s="54" t="e">
        <f t="shared" si="219"/>
        <v>#DIV/0!</v>
      </c>
      <c r="J772" s="65"/>
      <c r="K772" s="78">
        <f t="shared" si="225"/>
        <v>0</v>
      </c>
      <c r="L772" s="45"/>
      <c r="M772" s="79">
        <f t="shared" si="226"/>
        <v>0</v>
      </c>
      <c r="N772" s="65"/>
      <c r="O772" s="78">
        <f t="shared" si="227"/>
        <v>0</v>
      </c>
      <c r="P772" s="45"/>
      <c r="Q772" s="79">
        <f t="shared" si="228"/>
        <v>0</v>
      </c>
      <c r="R772" s="65"/>
      <c r="S772" s="78">
        <f t="shared" si="229"/>
        <v>0</v>
      </c>
      <c r="T772" s="45"/>
      <c r="U772" s="79">
        <f t="shared" si="230"/>
        <v>0</v>
      </c>
      <c r="V772" s="65"/>
      <c r="W772" s="78">
        <f t="shared" si="231"/>
        <v>0</v>
      </c>
      <c r="X772" s="45"/>
      <c r="Y772" s="79">
        <f t="shared" si="232"/>
        <v>0</v>
      </c>
      <c r="Z772" s="65"/>
      <c r="AA772" s="78">
        <f t="shared" si="233"/>
        <v>0</v>
      </c>
      <c r="AB772" s="45"/>
      <c r="AC772" s="79">
        <f t="shared" si="234"/>
        <v>0</v>
      </c>
      <c r="AD772" s="65"/>
      <c r="AE772" s="78">
        <f t="shared" si="235"/>
        <v>0</v>
      </c>
      <c r="AF772" s="45"/>
      <c r="AG772" s="79">
        <f t="shared" si="236"/>
        <v>0</v>
      </c>
      <c r="AH772" s="2"/>
      <c r="AI772" s="2"/>
      <c r="AJ772" s="2"/>
      <c r="AK772" s="2"/>
      <c r="AL772" s="2"/>
    </row>
    <row r="773" spans="1:38" ht="16.5" customHeight="1" outlineLevel="1">
      <c r="A773" s="12">
        <v>3105002</v>
      </c>
      <c r="B773" s="27" t="s">
        <v>627</v>
      </c>
      <c r="C773" s="14">
        <v>968310</v>
      </c>
      <c r="D773" s="45">
        <v>0</v>
      </c>
      <c r="E773" s="46">
        <f t="shared" si="222"/>
        <v>0</v>
      </c>
      <c r="F773" s="46">
        <f t="shared" si="223"/>
        <v>0</v>
      </c>
      <c r="G773" s="46">
        <f t="shared" si="224"/>
        <v>0</v>
      </c>
      <c r="H773" s="53" t="e">
        <f t="shared" si="218"/>
        <v>#DIV/0!</v>
      </c>
      <c r="I773" s="54" t="e">
        <f t="shared" si="219"/>
        <v>#DIV/0!</v>
      </c>
      <c r="J773" s="65"/>
      <c r="K773" s="78">
        <f t="shared" si="225"/>
        <v>0</v>
      </c>
      <c r="L773" s="45"/>
      <c r="M773" s="79">
        <f t="shared" si="226"/>
        <v>0</v>
      </c>
      <c r="N773" s="65"/>
      <c r="O773" s="78">
        <f t="shared" si="227"/>
        <v>0</v>
      </c>
      <c r="P773" s="45"/>
      <c r="Q773" s="79">
        <f t="shared" si="228"/>
        <v>0</v>
      </c>
      <c r="R773" s="65"/>
      <c r="S773" s="78">
        <f t="shared" si="229"/>
        <v>0</v>
      </c>
      <c r="T773" s="45"/>
      <c r="U773" s="79">
        <f t="shared" si="230"/>
        <v>0</v>
      </c>
      <c r="V773" s="65"/>
      <c r="W773" s="78">
        <f t="shared" si="231"/>
        <v>0</v>
      </c>
      <c r="X773" s="45"/>
      <c r="Y773" s="79">
        <f t="shared" si="232"/>
        <v>0</v>
      </c>
      <c r="Z773" s="65"/>
      <c r="AA773" s="78">
        <f t="shared" si="233"/>
        <v>0</v>
      </c>
      <c r="AB773" s="45"/>
      <c r="AC773" s="79">
        <f t="shared" si="234"/>
        <v>0</v>
      </c>
      <c r="AD773" s="65"/>
      <c r="AE773" s="78">
        <f t="shared" si="235"/>
        <v>0</v>
      </c>
      <c r="AF773" s="45"/>
      <c r="AG773" s="79">
        <f t="shared" si="236"/>
        <v>0</v>
      </c>
      <c r="AH773" s="2"/>
      <c r="AI773" s="2"/>
      <c r="AJ773" s="2"/>
      <c r="AK773" s="2"/>
      <c r="AL773" s="2"/>
    </row>
    <row r="774" spans="1:38" ht="16.5" customHeight="1" outlineLevel="1">
      <c r="A774" s="12">
        <v>3105003</v>
      </c>
      <c r="B774" s="27" t="s">
        <v>561</v>
      </c>
      <c r="C774" s="14">
        <v>985850</v>
      </c>
      <c r="D774" s="45">
        <v>0</v>
      </c>
      <c r="E774" s="46">
        <f t="shared" si="222"/>
        <v>0</v>
      </c>
      <c r="F774" s="46">
        <f t="shared" si="223"/>
        <v>0</v>
      </c>
      <c r="G774" s="46">
        <f t="shared" si="224"/>
        <v>0</v>
      </c>
      <c r="H774" s="53" t="e">
        <f t="shared" si="218"/>
        <v>#DIV/0!</v>
      </c>
      <c r="I774" s="54" t="e">
        <f t="shared" si="219"/>
        <v>#DIV/0!</v>
      </c>
      <c r="J774" s="65"/>
      <c r="K774" s="78">
        <f t="shared" si="225"/>
        <v>0</v>
      </c>
      <c r="L774" s="45"/>
      <c r="M774" s="79">
        <f t="shared" si="226"/>
        <v>0</v>
      </c>
      <c r="N774" s="65"/>
      <c r="O774" s="78">
        <f t="shared" si="227"/>
        <v>0</v>
      </c>
      <c r="P774" s="45"/>
      <c r="Q774" s="79">
        <f t="shared" si="228"/>
        <v>0</v>
      </c>
      <c r="R774" s="65"/>
      <c r="S774" s="78">
        <f t="shared" si="229"/>
        <v>0</v>
      </c>
      <c r="T774" s="45"/>
      <c r="U774" s="79">
        <f t="shared" si="230"/>
        <v>0</v>
      </c>
      <c r="V774" s="65"/>
      <c r="W774" s="78">
        <f t="shared" si="231"/>
        <v>0</v>
      </c>
      <c r="X774" s="45"/>
      <c r="Y774" s="79">
        <f t="shared" si="232"/>
        <v>0</v>
      </c>
      <c r="Z774" s="65"/>
      <c r="AA774" s="78">
        <f t="shared" si="233"/>
        <v>0</v>
      </c>
      <c r="AB774" s="45"/>
      <c r="AC774" s="79">
        <f t="shared" si="234"/>
        <v>0</v>
      </c>
      <c r="AD774" s="65"/>
      <c r="AE774" s="78">
        <f t="shared" si="235"/>
        <v>0</v>
      </c>
      <c r="AF774" s="45"/>
      <c r="AG774" s="79">
        <f t="shared" si="236"/>
        <v>0</v>
      </c>
      <c r="AH774" s="2"/>
      <c r="AI774" s="2"/>
      <c r="AJ774" s="2"/>
      <c r="AK774" s="2"/>
      <c r="AL774" s="2"/>
    </row>
    <row r="775" spans="1:38" ht="16.5" customHeight="1" outlineLevel="1">
      <c r="A775" s="12" t="s">
        <v>874</v>
      </c>
      <c r="B775" s="27" t="s">
        <v>527</v>
      </c>
      <c r="C775" s="14">
        <v>471020</v>
      </c>
      <c r="D775" s="45">
        <v>0</v>
      </c>
      <c r="E775" s="46">
        <f t="shared" si="222"/>
        <v>0</v>
      </c>
      <c r="F775" s="46">
        <f t="shared" si="223"/>
        <v>0</v>
      </c>
      <c r="G775" s="46">
        <f t="shared" si="224"/>
        <v>0</v>
      </c>
      <c r="H775" s="53" t="e">
        <f t="shared" si="218"/>
        <v>#DIV/0!</v>
      </c>
      <c r="I775" s="54" t="e">
        <f t="shared" si="219"/>
        <v>#DIV/0!</v>
      </c>
      <c r="J775" s="65"/>
      <c r="K775" s="78">
        <f t="shared" si="225"/>
        <v>0</v>
      </c>
      <c r="L775" s="45"/>
      <c r="M775" s="79">
        <f t="shared" si="226"/>
        <v>0</v>
      </c>
      <c r="N775" s="65"/>
      <c r="O775" s="78">
        <f t="shared" si="227"/>
        <v>0</v>
      </c>
      <c r="P775" s="45"/>
      <c r="Q775" s="79">
        <f t="shared" si="228"/>
        <v>0</v>
      </c>
      <c r="R775" s="65"/>
      <c r="S775" s="78">
        <f t="shared" si="229"/>
        <v>0</v>
      </c>
      <c r="T775" s="45"/>
      <c r="U775" s="79">
        <f t="shared" si="230"/>
        <v>0</v>
      </c>
      <c r="V775" s="65"/>
      <c r="W775" s="78">
        <f t="shared" si="231"/>
        <v>0</v>
      </c>
      <c r="X775" s="45"/>
      <c r="Y775" s="79">
        <f t="shared" si="232"/>
        <v>0</v>
      </c>
      <c r="Z775" s="65"/>
      <c r="AA775" s="78">
        <f t="shared" si="233"/>
        <v>0</v>
      </c>
      <c r="AB775" s="45"/>
      <c r="AC775" s="79">
        <f t="shared" si="234"/>
        <v>0</v>
      </c>
      <c r="AD775" s="65"/>
      <c r="AE775" s="78">
        <f t="shared" si="235"/>
        <v>0</v>
      </c>
      <c r="AF775" s="45"/>
      <c r="AG775" s="79">
        <f t="shared" si="236"/>
        <v>0</v>
      </c>
      <c r="AH775" s="2"/>
      <c r="AI775" s="2"/>
      <c r="AJ775" s="2"/>
      <c r="AK775" s="2"/>
      <c r="AL775" s="2"/>
    </row>
    <row r="776" spans="1:38" ht="16.5" customHeight="1" outlineLevel="1">
      <c r="A776" s="12" t="s">
        <v>875</v>
      </c>
      <c r="B776" s="24" t="s">
        <v>143</v>
      </c>
      <c r="C776" s="14">
        <v>372900</v>
      </c>
      <c r="D776" s="45">
        <v>0</v>
      </c>
      <c r="E776" s="46">
        <f t="shared" si="222"/>
        <v>0</v>
      </c>
      <c r="F776" s="46">
        <f t="shared" si="223"/>
        <v>0</v>
      </c>
      <c r="G776" s="46">
        <f t="shared" si="224"/>
        <v>0</v>
      </c>
      <c r="H776" s="53" t="e">
        <f t="shared" si="218"/>
        <v>#DIV/0!</v>
      </c>
      <c r="I776" s="54" t="e">
        <f t="shared" si="219"/>
        <v>#DIV/0!</v>
      </c>
      <c r="J776" s="65"/>
      <c r="K776" s="78">
        <f t="shared" si="225"/>
        <v>0</v>
      </c>
      <c r="L776" s="45"/>
      <c r="M776" s="79">
        <f t="shared" si="226"/>
        <v>0</v>
      </c>
      <c r="N776" s="65"/>
      <c r="O776" s="78">
        <f t="shared" si="227"/>
        <v>0</v>
      </c>
      <c r="P776" s="45"/>
      <c r="Q776" s="79">
        <f t="shared" si="228"/>
        <v>0</v>
      </c>
      <c r="R776" s="65"/>
      <c r="S776" s="78">
        <f t="shared" si="229"/>
        <v>0</v>
      </c>
      <c r="T776" s="45"/>
      <c r="U776" s="79">
        <f t="shared" si="230"/>
        <v>0</v>
      </c>
      <c r="V776" s="65"/>
      <c r="W776" s="78">
        <f t="shared" si="231"/>
        <v>0</v>
      </c>
      <c r="X776" s="45"/>
      <c r="Y776" s="79">
        <f t="shared" si="232"/>
        <v>0</v>
      </c>
      <c r="Z776" s="65"/>
      <c r="AA776" s="78">
        <f t="shared" si="233"/>
        <v>0</v>
      </c>
      <c r="AB776" s="45"/>
      <c r="AC776" s="79">
        <f t="shared" si="234"/>
        <v>0</v>
      </c>
      <c r="AD776" s="65"/>
      <c r="AE776" s="78">
        <f t="shared" si="235"/>
        <v>0</v>
      </c>
      <c r="AF776" s="45"/>
      <c r="AG776" s="79">
        <f t="shared" si="236"/>
        <v>0</v>
      </c>
      <c r="AH776" s="2"/>
      <c r="AI776" s="2"/>
      <c r="AJ776" s="2"/>
      <c r="AK776" s="2"/>
      <c r="AL776" s="2"/>
    </row>
    <row r="777" spans="1:38" ht="16.5" customHeight="1" outlineLevel="1">
      <c r="A777" s="12" t="s">
        <v>877</v>
      </c>
      <c r="B777" s="27" t="s">
        <v>528</v>
      </c>
      <c r="C777" s="14">
        <v>689810</v>
      </c>
      <c r="D777" s="45">
        <v>0</v>
      </c>
      <c r="E777" s="46">
        <f t="shared" si="222"/>
        <v>0</v>
      </c>
      <c r="F777" s="46">
        <f t="shared" si="223"/>
        <v>0</v>
      </c>
      <c r="G777" s="46">
        <f t="shared" si="224"/>
        <v>0</v>
      </c>
      <c r="H777" s="53" t="e">
        <f t="shared" si="218"/>
        <v>#DIV/0!</v>
      </c>
      <c r="I777" s="54" t="e">
        <f t="shared" si="219"/>
        <v>#DIV/0!</v>
      </c>
      <c r="J777" s="65"/>
      <c r="K777" s="78">
        <f t="shared" si="225"/>
        <v>0</v>
      </c>
      <c r="L777" s="45"/>
      <c r="M777" s="79">
        <f t="shared" si="226"/>
        <v>0</v>
      </c>
      <c r="N777" s="65"/>
      <c r="O777" s="78">
        <f t="shared" si="227"/>
        <v>0</v>
      </c>
      <c r="P777" s="45"/>
      <c r="Q777" s="79">
        <f t="shared" si="228"/>
        <v>0</v>
      </c>
      <c r="R777" s="65"/>
      <c r="S777" s="78">
        <f t="shared" si="229"/>
        <v>0</v>
      </c>
      <c r="T777" s="45"/>
      <c r="U777" s="79">
        <f t="shared" si="230"/>
        <v>0</v>
      </c>
      <c r="V777" s="65"/>
      <c r="W777" s="78">
        <f t="shared" si="231"/>
        <v>0</v>
      </c>
      <c r="X777" s="45"/>
      <c r="Y777" s="79">
        <f t="shared" si="232"/>
        <v>0</v>
      </c>
      <c r="Z777" s="65"/>
      <c r="AA777" s="78">
        <f t="shared" si="233"/>
        <v>0</v>
      </c>
      <c r="AB777" s="45"/>
      <c r="AC777" s="79">
        <f t="shared" si="234"/>
        <v>0</v>
      </c>
      <c r="AD777" s="65"/>
      <c r="AE777" s="78">
        <f t="shared" si="235"/>
        <v>0</v>
      </c>
      <c r="AF777" s="45"/>
      <c r="AG777" s="79">
        <f t="shared" si="236"/>
        <v>0</v>
      </c>
      <c r="AH777" s="2"/>
      <c r="AI777" s="2"/>
      <c r="AJ777" s="2"/>
      <c r="AK777" s="2"/>
      <c r="AL777" s="2"/>
    </row>
    <row r="778" spans="1:38" ht="66" customHeight="1" outlineLevel="1">
      <c r="A778" s="12" t="s">
        <v>958</v>
      </c>
      <c r="B778" s="27" t="s">
        <v>628</v>
      </c>
      <c r="C778" s="14">
        <v>952480</v>
      </c>
      <c r="D778" s="45">
        <v>0</v>
      </c>
      <c r="E778" s="46">
        <f t="shared" si="222"/>
        <v>0</v>
      </c>
      <c r="F778" s="46">
        <f t="shared" si="223"/>
        <v>0</v>
      </c>
      <c r="G778" s="46">
        <f t="shared" si="224"/>
        <v>0</v>
      </c>
      <c r="H778" s="53" t="e">
        <f t="shared" si="218"/>
        <v>#DIV/0!</v>
      </c>
      <c r="I778" s="54" t="e">
        <f t="shared" si="219"/>
        <v>#DIV/0!</v>
      </c>
      <c r="J778" s="65"/>
      <c r="K778" s="78">
        <f t="shared" si="225"/>
        <v>0</v>
      </c>
      <c r="L778" s="45"/>
      <c r="M778" s="79">
        <f t="shared" si="226"/>
        <v>0</v>
      </c>
      <c r="N778" s="65"/>
      <c r="O778" s="78">
        <f t="shared" si="227"/>
        <v>0</v>
      </c>
      <c r="P778" s="45"/>
      <c r="Q778" s="79">
        <f t="shared" si="228"/>
        <v>0</v>
      </c>
      <c r="R778" s="65"/>
      <c r="S778" s="78">
        <f t="shared" si="229"/>
        <v>0</v>
      </c>
      <c r="T778" s="45"/>
      <c r="U778" s="79">
        <f t="shared" si="230"/>
        <v>0</v>
      </c>
      <c r="V778" s="65"/>
      <c r="W778" s="78">
        <f t="shared" si="231"/>
        <v>0</v>
      </c>
      <c r="X778" s="45"/>
      <c r="Y778" s="79">
        <f t="shared" si="232"/>
        <v>0</v>
      </c>
      <c r="Z778" s="65"/>
      <c r="AA778" s="78">
        <f t="shared" si="233"/>
        <v>0</v>
      </c>
      <c r="AB778" s="45"/>
      <c r="AC778" s="79">
        <f t="shared" si="234"/>
        <v>0</v>
      </c>
      <c r="AD778" s="65"/>
      <c r="AE778" s="78">
        <f t="shared" si="235"/>
        <v>0</v>
      </c>
      <c r="AF778" s="45"/>
      <c r="AG778" s="79">
        <f t="shared" si="236"/>
        <v>0</v>
      </c>
      <c r="AH778" s="2"/>
      <c r="AI778" s="2"/>
      <c r="AJ778" s="2"/>
      <c r="AK778" s="2"/>
      <c r="AL778" s="2"/>
    </row>
    <row r="779" spans="1:38" ht="19.5" customHeight="1" outlineLevel="1">
      <c r="A779" s="12"/>
      <c r="B779" s="27"/>
      <c r="C779" s="14">
        <v>566370</v>
      </c>
      <c r="D779" s="45"/>
      <c r="E779" s="46"/>
      <c r="F779" s="46"/>
      <c r="G779" s="46"/>
      <c r="H779" s="53"/>
      <c r="I779" s="54"/>
      <c r="J779" s="65"/>
      <c r="K779" s="78"/>
      <c r="L779" s="45"/>
      <c r="M779" s="79"/>
      <c r="N779" s="65"/>
      <c r="O779" s="78"/>
      <c r="P779" s="45"/>
      <c r="Q779" s="79"/>
      <c r="R779" s="65"/>
      <c r="S779" s="78"/>
      <c r="T779" s="45"/>
      <c r="U779" s="79"/>
      <c r="V779" s="65"/>
      <c r="W779" s="78"/>
      <c r="X779" s="45"/>
      <c r="Y779" s="79"/>
      <c r="Z779" s="65"/>
      <c r="AA779" s="78"/>
      <c r="AB779" s="45"/>
      <c r="AC779" s="79"/>
      <c r="AD779" s="65"/>
      <c r="AE779" s="78"/>
      <c r="AF779" s="45"/>
      <c r="AG779" s="79"/>
      <c r="AH779" s="2"/>
      <c r="AI779" s="2"/>
      <c r="AJ779" s="2"/>
      <c r="AK779" s="2"/>
      <c r="AL779" s="2"/>
    </row>
    <row r="780" spans="1:38" ht="16.5" customHeight="1" outlineLevel="1">
      <c r="A780" s="12">
        <v>3105102</v>
      </c>
      <c r="B780" s="27" t="s">
        <v>629</v>
      </c>
      <c r="C780" s="14">
        <v>47350</v>
      </c>
      <c r="D780" s="45">
        <v>0</v>
      </c>
      <c r="E780" s="46">
        <f t="shared" si="222"/>
        <v>0</v>
      </c>
      <c r="F780" s="46">
        <f t="shared" si="223"/>
        <v>0</v>
      </c>
      <c r="G780" s="46">
        <f t="shared" si="224"/>
        <v>0</v>
      </c>
      <c r="H780" s="53" t="e">
        <f t="shared" si="218"/>
        <v>#DIV/0!</v>
      </c>
      <c r="I780" s="54" t="e">
        <f t="shared" si="219"/>
        <v>#DIV/0!</v>
      </c>
      <c r="J780" s="65"/>
      <c r="K780" s="78">
        <f t="shared" si="225"/>
        <v>0</v>
      </c>
      <c r="L780" s="45"/>
      <c r="M780" s="79">
        <f t="shared" si="226"/>
        <v>0</v>
      </c>
      <c r="N780" s="65"/>
      <c r="O780" s="78">
        <f t="shared" si="227"/>
        <v>0</v>
      </c>
      <c r="P780" s="45"/>
      <c r="Q780" s="79">
        <f t="shared" si="228"/>
        <v>0</v>
      </c>
      <c r="R780" s="65"/>
      <c r="S780" s="78">
        <f t="shared" si="229"/>
        <v>0</v>
      </c>
      <c r="T780" s="45"/>
      <c r="U780" s="79">
        <f t="shared" si="230"/>
        <v>0</v>
      </c>
      <c r="V780" s="65"/>
      <c r="W780" s="78">
        <f t="shared" si="231"/>
        <v>0</v>
      </c>
      <c r="X780" s="45"/>
      <c r="Y780" s="79">
        <f t="shared" si="232"/>
        <v>0</v>
      </c>
      <c r="Z780" s="65"/>
      <c r="AA780" s="78">
        <f t="shared" si="233"/>
        <v>0</v>
      </c>
      <c r="AB780" s="45"/>
      <c r="AC780" s="79">
        <f t="shared" si="234"/>
        <v>0</v>
      </c>
      <c r="AD780" s="65"/>
      <c r="AE780" s="78">
        <f t="shared" si="235"/>
        <v>0</v>
      </c>
      <c r="AF780" s="45"/>
      <c r="AG780" s="79">
        <f t="shared" si="236"/>
        <v>0</v>
      </c>
      <c r="AH780" s="2"/>
      <c r="AI780" s="2"/>
      <c r="AJ780" s="2"/>
      <c r="AK780" s="2"/>
      <c r="AL780" s="2"/>
    </row>
    <row r="781" spans="1:38" ht="16.5" customHeight="1" outlineLevel="1">
      <c r="A781" s="12"/>
      <c r="B781" s="27"/>
      <c r="C781" s="14"/>
      <c r="D781" s="45"/>
      <c r="E781" s="46"/>
      <c r="F781" s="46"/>
      <c r="G781" s="46"/>
      <c r="H781" s="53"/>
      <c r="I781" s="54"/>
      <c r="J781" s="65"/>
      <c r="K781" s="78"/>
      <c r="L781" s="45"/>
      <c r="M781" s="79"/>
      <c r="N781" s="65"/>
      <c r="O781" s="78"/>
      <c r="P781" s="45"/>
      <c r="Q781" s="79"/>
      <c r="R781" s="65"/>
      <c r="S781" s="78"/>
      <c r="T781" s="45"/>
      <c r="U781" s="79"/>
      <c r="V781" s="65"/>
      <c r="W781" s="78"/>
      <c r="X781" s="45"/>
      <c r="Y781" s="79"/>
      <c r="Z781" s="65"/>
      <c r="AA781" s="78"/>
      <c r="AB781" s="45"/>
      <c r="AC781" s="79"/>
      <c r="AD781" s="65"/>
      <c r="AE781" s="78"/>
      <c r="AF781" s="45"/>
      <c r="AG781" s="79"/>
      <c r="AH781" s="2"/>
      <c r="AI781" s="2"/>
      <c r="AJ781" s="2"/>
      <c r="AK781" s="2"/>
      <c r="AL781" s="2"/>
    </row>
    <row r="782" spans="1:38" ht="16.5" customHeight="1" outlineLevel="1">
      <c r="A782" s="58"/>
      <c r="B782" s="83" t="s">
        <v>630</v>
      </c>
      <c r="C782" s="99"/>
      <c r="D782" s="60">
        <v>0</v>
      </c>
      <c r="E782" s="61">
        <f>SUM(E783:E787)</f>
        <v>0</v>
      </c>
      <c r="F782" s="61">
        <f>SUM(F783:F787)</f>
        <v>0</v>
      </c>
      <c r="G782" s="61">
        <f>SUM(G783:G787)</f>
        <v>0</v>
      </c>
      <c r="H782" s="62" t="e">
        <f t="shared" ref="H782:H844" si="247">IF(E782&gt;=0,(E782/D782),"-")</f>
        <v>#DIV/0!</v>
      </c>
      <c r="I782" s="63" t="e">
        <f t="shared" ref="I782:I844" si="248">IF(G782&gt;=0,(G782/F782),"-")</f>
        <v>#DIV/0!</v>
      </c>
      <c r="J782" s="84">
        <f t="shared" ref="J782:AG782" si="249">SUM(J783:J787)</f>
        <v>0</v>
      </c>
      <c r="K782" s="85">
        <f t="shared" si="249"/>
        <v>0</v>
      </c>
      <c r="L782" s="60">
        <f t="shared" si="249"/>
        <v>0</v>
      </c>
      <c r="M782" s="86">
        <f t="shared" si="249"/>
        <v>0</v>
      </c>
      <c r="N782" s="84">
        <f t="shared" si="249"/>
        <v>0</v>
      </c>
      <c r="O782" s="85">
        <f t="shared" si="249"/>
        <v>0</v>
      </c>
      <c r="P782" s="60">
        <f t="shared" si="249"/>
        <v>0</v>
      </c>
      <c r="Q782" s="86">
        <f t="shared" si="249"/>
        <v>0</v>
      </c>
      <c r="R782" s="84">
        <f t="shared" si="249"/>
        <v>0</v>
      </c>
      <c r="S782" s="85">
        <f t="shared" si="249"/>
        <v>0</v>
      </c>
      <c r="T782" s="60">
        <f t="shared" si="249"/>
        <v>0</v>
      </c>
      <c r="U782" s="86">
        <f t="shared" si="249"/>
        <v>0</v>
      </c>
      <c r="V782" s="84">
        <f t="shared" si="249"/>
        <v>0</v>
      </c>
      <c r="W782" s="85">
        <f t="shared" si="249"/>
        <v>0</v>
      </c>
      <c r="X782" s="60">
        <f t="shared" si="249"/>
        <v>0</v>
      </c>
      <c r="Y782" s="86">
        <f t="shared" si="249"/>
        <v>0</v>
      </c>
      <c r="Z782" s="84">
        <f t="shared" si="249"/>
        <v>0</v>
      </c>
      <c r="AA782" s="85">
        <f t="shared" si="249"/>
        <v>0</v>
      </c>
      <c r="AB782" s="60">
        <f t="shared" si="249"/>
        <v>0</v>
      </c>
      <c r="AC782" s="86">
        <f t="shared" si="249"/>
        <v>0</v>
      </c>
      <c r="AD782" s="84">
        <f t="shared" si="249"/>
        <v>0</v>
      </c>
      <c r="AE782" s="85">
        <f t="shared" si="249"/>
        <v>0</v>
      </c>
      <c r="AF782" s="60">
        <f t="shared" si="249"/>
        <v>0</v>
      </c>
      <c r="AG782" s="86">
        <f t="shared" si="249"/>
        <v>0</v>
      </c>
      <c r="AH782" s="2"/>
      <c r="AI782" s="2"/>
      <c r="AJ782" s="2"/>
      <c r="AK782" s="2"/>
      <c r="AL782" s="2"/>
    </row>
    <row r="783" spans="1:38" ht="16.5" customHeight="1" outlineLevel="1">
      <c r="A783" s="12">
        <v>3107001</v>
      </c>
      <c r="B783" s="27" t="s">
        <v>1138</v>
      </c>
      <c r="C783" s="14">
        <v>5220</v>
      </c>
      <c r="D783" s="45">
        <v>0</v>
      </c>
      <c r="E783" s="46">
        <f t="shared" ref="E783:E844" si="250">+J783+L783+N783+P783+R783+T783+V783+X783+Z783+AB783+AD783+AF783</f>
        <v>0</v>
      </c>
      <c r="F783" s="46">
        <f t="shared" ref="F783:F844" si="251">D783*C783</f>
        <v>0</v>
      </c>
      <c r="G783" s="46">
        <f t="shared" ref="G783:G844" si="252">+E783*C783</f>
        <v>0</v>
      </c>
      <c r="H783" s="53" t="e">
        <f t="shared" si="247"/>
        <v>#DIV/0!</v>
      </c>
      <c r="I783" s="54" t="e">
        <f t="shared" si="248"/>
        <v>#DIV/0!</v>
      </c>
      <c r="J783" s="65"/>
      <c r="K783" s="78">
        <f t="shared" ref="K783:K844" si="253">+J783*C783</f>
        <v>0</v>
      </c>
      <c r="L783" s="45"/>
      <c r="M783" s="79">
        <f t="shared" ref="M783:M844" si="254">+L783*C783</f>
        <v>0</v>
      </c>
      <c r="N783" s="65"/>
      <c r="O783" s="78">
        <f t="shared" ref="O783:O844" si="255">+N783*C783</f>
        <v>0</v>
      </c>
      <c r="P783" s="45"/>
      <c r="Q783" s="79">
        <f t="shared" ref="Q783:Q844" si="256">+P783*C783</f>
        <v>0</v>
      </c>
      <c r="R783" s="65"/>
      <c r="S783" s="78">
        <f t="shared" ref="S783:S844" si="257">+R783*C783</f>
        <v>0</v>
      </c>
      <c r="T783" s="45"/>
      <c r="U783" s="79">
        <f t="shared" ref="U783:U844" si="258">+T783*C783</f>
        <v>0</v>
      </c>
      <c r="V783" s="65"/>
      <c r="W783" s="78">
        <f t="shared" ref="W783:W844" si="259">+V783*C783</f>
        <v>0</v>
      </c>
      <c r="X783" s="45"/>
      <c r="Y783" s="79">
        <f t="shared" ref="Y783:Y844" si="260">+X783*C783</f>
        <v>0</v>
      </c>
      <c r="Z783" s="65"/>
      <c r="AA783" s="78">
        <f t="shared" ref="AA783:AA844" si="261">+Z783*C783</f>
        <v>0</v>
      </c>
      <c r="AB783" s="45"/>
      <c r="AC783" s="79">
        <f t="shared" ref="AC783:AC844" si="262">+AB783*C783</f>
        <v>0</v>
      </c>
      <c r="AD783" s="65"/>
      <c r="AE783" s="78">
        <f t="shared" ref="AE783:AE844" si="263">+AD783*C783</f>
        <v>0</v>
      </c>
      <c r="AF783" s="45"/>
      <c r="AG783" s="79">
        <f t="shared" ref="AG783:AG844" si="264">+AF783*C783</f>
        <v>0</v>
      </c>
      <c r="AH783" s="2"/>
      <c r="AI783" s="2"/>
      <c r="AJ783" s="2"/>
      <c r="AK783" s="2"/>
      <c r="AL783" s="2"/>
    </row>
    <row r="784" spans="1:38" ht="16.5" customHeight="1" outlineLevel="1">
      <c r="A784" s="12" t="s">
        <v>1139</v>
      </c>
      <c r="B784" s="27" t="s">
        <v>1140</v>
      </c>
      <c r="C784" s="14">
        <v>71640</v>
      </c>
      <c r="D784" s="45">
        <v>0</v>
      </c>
      <c r="E784" s="46">
        <f t="shared" si="250"/>
        <v>0</v>
      </c>
      <c r="F784" s="46">
        <f t="shared" si="251"/>
        <v>0</v>
      </c>
      <c r="G784" s="46">
        <f t="shared" si="252"/>
        <v>0</v>
      </c>
      <c r="H784" s="53" t="e">
        <f t="shared" si="247"/>
        <v>#DIV/0!</v>
      </c>
      <c r="I784" s="54" t="e">
        <f t="shared" si="248"/>
        <v>#DIV/0!</v>
      </c>
      <c r="J784" s="65"/>
      <c r="K784" s="78">
        <f t="shared" si="253"/>
        <v>0</v>
      </c>
      <c r="L784" s="45"/>
      <c r="M784" s="79">
        <f t="shared" si="254"/>
        <v>0</v>
      </c>
      <c r="N784" s="65"/>
      <c r="O784" s="78">
        <f t="shared" si="255"/>
        <v>0</v>
      </c>
      <c r="P784" s="45"/>
      <c r="Q784" s="79">
        <f t="shared" si="256"/>
        <v>0</v>
      </c>
      <c r="R784" s="65"/>
      <c r="S784" s="78">
        <f t="shared" si="257"/>
        <v>0</v>
      </c>
      <c r="T784" s="45"/>
      <c r="U784" s="79">
        <f t="shared" si="258"/>
        <v>0</v>
      </c>
      <c r="V784" s="65"/>
      <c r="W784" s="78">
        <f t="shared" si="259"/>
        <v>0</v>
      </c>
      <c r="X784" s="45"/>
      <c r="Y784" s="79">
        <f t="shared" si="260"/>
        <v>0</v>
      </c>
      <c r="Z784" s="65"/>
      <c r="AA784" s="78">
        <f t="shared" si="261"/>
        <v>0</v>
      </c>
      <c r="AB784" s="45"/>
      <c r="AC784" s="79">
        <f t="shared" si="262"/>
        <v>0</v>
      </c>
      <c r="AD784" s="65"/>
      <c r="AE784" s="78">
        <f t="shared" si="263"/>
        <v>0</v>
      </c>
      <c r="AF784" s="45"/>
      <c r="AG784" s="79">
        <f t="shared" si="264"/>
        <v>0</v>
      </c>
      <c r="AH784" s="2"/>
      <c r="AI784" s="2"/>
      <c r="AJ784" s="2"/>
      <c r="AK784" s="2"/>
      <c r="AL784" s="2"/>
    </row>
    <row r="785" spans="1:38" ht="16.5" customHeight="1" outlineLevel="1">
      <c r="A785" s="12" t="s">
        <v>1141</v>
      </c>
      <c r="B785" s="27" t="s">
        <v>1142</v>
      </c>
      <c r="C785" s="14">
        <v>14640</v>
      </c>
      <c r="D785" s="45">
        <v>0</v>
      </c>
      <c r="E785" s="46">
        <f t="shared" si="250"/>
        <v>0</v>
      </c>
      <c r="F785" s="46">
        <f t="shared" si="251"/>
        <v>0</v>
      </c>
      <c r="G785" s="46">
        <f t="shared" si="252"/>
        <v>0</v>
      </c>
      <c r="H785" s="53" t="e">
        <f t="shared" si="247"/>
        <v>#DIV/0!</v>
      </c>
      <c r="I785" s="54" t="e">
        <f t="shared" si="248"/>
        <v>#DIV/0!</v>
      </c>
      <c r="J785" s="65"/>
      <c r="K785" s="78">
        <f t="shared" si="253"/>
        <v>0</v>
      </c>
      <c r="L785" s="45"/>
      <c r="M785" s="79">
        <f t="shared" si="254"/>
        <v>0</v>
      </c>
      <c r="N785" s="65"/>
      <c r="O785" s="78">
        <f t="shared" si="255"/>
        <v>0</v>
      </c>
      <c r="P785" s="45"/>
      <c r="Q785" s="79">
        <f t="shared" si="256"/>
        <v>0</v>
      </c>
      <c r="R785" s="65"/>
      <c r="S785" s="78">
        <f t="shared" si="257"/>
        <v>0</v>
      </c>
      <c r="T785" s="45"/>
      <c r="U785" s="79">
        <f t="shared" si="258"/>
        <v>0</v>
      </c>
      <c r="V785" s="65"/>
      <c r="W785" s="78">
        <f t="shared" si="259"/>
        <v>0</v>
      </c>
      <c r="X785" s="45"/>
      <c r="Y785" s="79">
        <f t="shared" si="260"/>
        <v>0</v>
      </c>
      <c r="Z785" s="65"/>
      <c r="AA785" s="78">
        <f t="shared" si="261"/>
        <v>0</v>
      </c>
      <c r="AB785" s="45"/>
      <c r="AC785" s="79">
        <f t="shared" si="262"/>
        <v>0</v>
      </c>
      <c r="AD785" s="65"/>
      <c r="AE785" s="78">
        <f t="shared" si="263"/>
        <v>0</v>
      </c>
      <c r="AF785" s="45"/>
      <c r="AG785" s="79">
        <f t="shared" si="264"/>
        <v>0</v>
      </c>
      <c r="AH785" s="2"/>
      <c r="AI785" s="2"/>
      <c r="AJ785" s="2"/>
      <c r="AK785" s="2"/>
      <c r="AL785" s="2"/>
    </row>
    <row r="786" spans="1:38" ht="16.5" customHeight="1" outlineLevel="1">
      <c r="A786" s="12" t="s">
        <v>1143</v>
      </c>
      <c r="B786" s="27" t="s">
        <v>1144</v>
      </c>
      <c r="C786" s="14">
        <v>13500</v>
      </c>
      <c r="D786" s="45">
        <v>0</v>
      </c>
      <c r="E786" s="46">
        <f t="shared" si="250"/>
        <v>0</v>
      </c>
      <c r="F786" s="46">
        <f t="shared" si="251"/>
        <v>0</v>
      </c>
      <c r="G786" s="46">
        <f t="shared" si="252"/>
        <v>0</v>
      </c>
      <c r="H786" s="53" t="e">
        <f t="shared" si="247"/>
        <v>#DIV/0!</v>
      </c>
      <c r="I786" s="54" t="e">
        <f t="shared" si="248"/>
        <v>#DIV/0!</v>
      </c>
      <c r="J786" s="65"/>
      <c r="K786" s="78">
        <f t="shared" si="253"/>
        <v>0</v>
      </c>
      <c r="L786" s="45"/>
      <c r="M786" s="79">
        <f t="shared" si="254"/>
        <v>0</v>
      </c>
      <c r="N786" s="65"/>
      <c r="O786" s="78">
        <f t="shared" si="255"/>
        <v>0</v>
      </c>
      <c r="P786" s="45"/>
      <c r="Q786" s="79">
        <f t="shared" si="256"/>
        <v>0</v>
      </c>
      <c r="R786" s="65"/>
      <c r="S786" s="78">
        <f t="shared" si="257"/>
        <v>0</v>
      </c>
      <c r="T786" s="45"/>
      <c r="U786" s="79">
        <f t="shared" si="258"/>
        <v>0</v>
      </c>
      <c r="V786" s="65"/>
      <c r="W786" s="78">
        <f t="shared" si="259"/>
        <v>0</v>
      </c>
      <c r="X786" s="45"/>
      <c r="Y786" s="79">
        <f t="shared" si="260"/>
        <v>0</v>
      </c>
      <c r="Z786" s="65"/>
      <c r="AA786" s="78">
        <f t="shared" si="261"/>
        <v>0</v>
      </c>
      <c r="AB786" s="45"/>
      <c r="AC786" s="79">
        <f t="shared" si="262"/>
        <v>0</v>
      </c>
      <c r="AD786" s="65"/>
      <c r="AE786" s="78">
        <f t="shared" si="263"/>
        <v>0</v>
      </c>
      <c r="AF786" s="45"/>
      <c r="AG786" s="79">
        <f t="shared" si="264"/>
        <v>0</v>
      </c>
      <c r="AH786" s="2"/>
      <c r="AI786" s="2"/>
      <c r="AJ786" s="2"/>
      <c r="AK786" s="2"/>
      <c r="AL786" s="2"/>
    </row>
    <row r="787" spans="1:38" ht="16.5" customHeight="1" outlineLevel="1">
      <c r="A787" s="12" t="s">
        <v>1145</v>
      </c>
      <c r="B787" s="27" t="s">
        <v>1146</v>
      </c>
      <c r="C787" s="14">
        <v>10680</v>
      </c>
      <c r="D787" s="45">
        <v>0</v>
      </c>
      <c r="E787" s="46">
        <f t="shared" si="250"/>
        <v>0</v>
      </c>
      <c r="F787" s="46">
        <f t="shared" si="251"/>
        <v>0</v>
      </c>
      <c r="G787" s="46">
        <f t="shared" si="252"/>
        <v>0</v>
      </c>
      <c r="H787" s="53" t="e">
        <f t="shared" si="247"/>
        <v>#DIV/0!</v>
      </c>
      <c r="I787" s="54" t="e">
        <f t="shared" si="248"/>
        <v>#DIV/0!</v>
      </c>
      <c r="J787" s="65"/>
      <c r="K787" s="78">
        <f t="shared" si="253"/>
        <v>0</v>
      </c>
      <c r="L787" s="45"/>
      <c r="M787" s="79">
        <f t="shared" si="254"/>
        <v>0</v>
      </c>
      <c r="N787" s="65"/>
      <c r="O787" s="78">
        <f t="shared" si="255"/>
        <v>0</v>
      </c>
      <c r="P787" s="45"/>
      <c r="Q787" s="79">
        <f t="shared" si="256"/>
        <v>0</v>
      </c>
      <c r="R787" s="65"/>
      <c r="S787" s="78">
        <f t="shared" si="257"/>
        <v>0</v>
      </c>
      <c r="T787" s="45"/>
      <c r="U787" s="79">
        <f t="shared" si="258"/>
        <v>0</v>
      </c>
      <c r="V787" s="65"/>
      <c r="W787" s="78">
        <f t="shared" si="259"/>
        <v>0</v>
      </c>
      <c r="X787" s="45"/>
      <c r="Y787" s="79">
        <f t="shared" si="260"/>
        <v>0</v>
      </c>
      <c r="Z787" s="65"/>
      <c r="AA787" s="78">
        <f t="shared" si="261"/>
        <v>0</v>
      </c>
      <c r="AB787" s="45"/>
      <c r="AC787" s="79">
        <f t="shared" si="262"/>
        <v>0</v>
      </c>
      <c r="AD787" s="65"/>
      <c r="AE787" s="78">
        <f t="shared" si="263"/>
        <v>0</v>
      </c>
      <c r="AF787" s="45"/>
      <c r="AG787" s="79">
        <f t="shared" si="264"/>
        <v>0</v>
      </c>
      <c r="AH787" s="2"/>
      <c r="AI787" s="2"/>
      <c r="AJ787" s="2"/>
      <c r="AK787" s="2"/>
      <c r="AL787" s="2"/>
    </row>
    <row r="788" spans="1:38" ht="16.5" customHeight="1" outlineLevel="1">
      <c r="A788" s="12"/>
      <c r="B788" s="27"/>
      <c r="C788" s="14"/>
      <c r="D788" s="45"/>
      <c r="E788" s="46"/>
      <c r="F788" s="46"/>
      <c r="G788" s="46"/>
      <c r="H788" s="53"/>
      <c r="I788" s="54"/>
      <c r="J788" s="65"/>
      <c r="K788" s="78"/>
      <c r="L788" s="45"/>
      <c r="M788" s="79"/>
      <c r="N788" s="65"/>
      <c r="O788" s="78"/>
      <c r="P788" s="45"/>
      <c r="Q788" s="79"/>
      <c r="R788" s="65"/>
      <c r="S788" s="78"/>
      <c r="T788" s="45"/>
      <c r="U788" s="79"/>
      <c r="V788" s="65"/>
      <c r="W788" s="78"/>
      <c r="X788" s="45"/>
      <c r="Y788" s="79"/>
      <c r="Z788" s="65"/>
      <c r="AA788" s="78"/>
      <c r="AB788" s="45"/>
      <c r="AC788" s="79"/>
      <c r="AD788" s="65"/>
      <c r="AE788" s="78"/>
      <c r="AF788" s="45"/>
      <c r="AG788" s="79"/>
      <c r="AH788" s="2"/>
      <c r="AI788" s="2"/>
      <c r="AJ788" s="2"/>
      <c r="AK788" s="2"/>
      <c r="AL788" s="2"/>
    </row>
    <row r="789" spans="1:38" ht="16.5" customHeight="1" outlineLevel="1">
      <c r="A789" s="58"/>
      <c r="B789" s="83" t="s">
        <v>631</v>
      </c>
      <c r="C789" s="99"/>
      <c r="D789" s="60">
        <v>0</v>
      </c>
      <c r="E789" s="61">
        <f>SUM(E790:E791)</f>
        <v>0</v>
      </c>
      <c r="F789" s="61">
        <f>SUM(F790:F791)</f>
        <v>0</v>
      </c>
      <c r="G789" s="61">
        <f>SUM(G790:G791)</f>
        <v>0</v>
      </c>
      <c r="H789" s="62" t="e">
        <f t="shared" si="247"/>
        <v>#DIV/0!</v>
      </c>
      <c r="I789" s="63" t="e">
        <f t="shared" si="248"/>
        <v>#DIV/0!</v>
      </c>
      <c r="J789" s="84">
        <f t="shared" ref="J789:AG789" si="265">SUM(J790:J791)</f>
        <v>0</v>
      </c>
      <c r="K789" s="85">
        <f t="shared" si="265"/>
        <v>0</v>
      </c>
      <c r="L789" s="60">
        <f t="shared" si="265"/>
        <v>0</v>
      </c>
      <c r="M789" s="86">
        <f t="shared" si="265"/>
        <v>0</v>
      </c>
      <c r="N789" s="84">
        <f t="shared" si="265"/>
        <v>0</v>
      </c>
      <c r="O789" s="85">
        <f t="shared" si="265"/>
        <v>0</v>
      </c>
      <c r="P789" s="60">
        <f t="shared" si="265"/>
        <v>0</v>
      </c>
      <c r="Q789" s="86">
        <f t="shared" si="265"/>
        <v>0</v>
      </c>
      <c r="R789" s="84">
        <f t="shared" si="265"/>
        <v>0</v>
      </c>
      <c r="S789" s="85">
        <f t="shared" si="265"/>
        <v>0</v>
      </c>
      <c r="T789" s="60">
        <f t="shared" si="265"/>
        <v>0</v>
      </c>
      <c r="U789" s="86">
        <f t="shared" si="265"/>
        <v>0</v>
      </c>
      <c r="V789" s="84">
        <f t="shared" si="265"/>
        <v>0</v>
      </c>
      <c r="W789" s="85">
        <f t="shared" si="265"/>
        <v>0</v>
      </c>
      <c r="X789" s="60">
        <f t="shared" si="265"/>
        <v>0</v>
      </c>
      <c r="Y789" s="86">
        <f t="shared" si="265"/>
        <v>0</v>
      </c>
      <c r="Z789" s="84">
        <f t="shared" si="265"/>
        <v>0</v>
      </c>
      <c r="AA789" s="85">
        <f t="shared" si="265"/>
        <v>0</v>
      </c>
      <c r="AB789" s="60">
        <f t="shared" si="265"/>
        <v>0</v>
      </c>
      <c r="AC789" s="86">
        <f t="shared" si="265"/>
        <v>0</v>
      </c>
      <c r="AD789" s="84">
        <f t="shared" si="265"/>
        <v>0</v>
      </c>
      <c r="AE789" s="85">
        <f t="shared" si="265"/>
        <v>0</v>
      </c>
      <c r="AF789" s="60">
        <f t="shared" si="265"/>
        <v>0</v>
      </c>
      <c r="AG789" s="86">
        <f t="shared" si="265"/>
        <v>0</v>
      </c>
      <c r="AH789" s="2"/>
      <c r="AI789" s="2"/>
      <c r="AJ789" s="2"/>
      <c r="AK789" s="2"/>
      <c r="AL789" s="2"/>
    </row>
    <row r="790" spans="1:38" ht="16.5" customHeight="1" outlineLevel="1">
      <c r="A790" s="12">
        <v>5402003</v>
      </c>
      <c r="B790" s="27" t="s">
        <v>632</v>
      </c>
      <c r="C790" s="14">
        <v>42790</v>
      </c>
      <c r="D790" s="45">
        <v>0</v>
      </c>
      <c r="E790" s="46">
        <f t="shared" si="250"/>
        <v>0</v>
      </c>
      <c r="F790" s="46">
        <f t="shared" si="251"/>
        <v>0</v>
      </c>
      <c r="G790" s="46">
        <f t="shared" si="252"/>
        <v>0</v>
      </c>
      <c r="H790" s="53" t="e">
        <f t="shared" si="247"/>
        <v>#DIV/0!</v>
      </c>
      <c r="I790" s="54" t="e">
        <f t="shared" si="248"/>
        <v>#DIV/0!</v>
      </c>
      <c r="J790" s="65"/>
      <c r="K790" s="78">
        <f t="shared" si="253"/>
        <v>0</v>
      </c>
      <c r="L790" s="45"/>
      <c r="M790" s="79">
        <f t="shared" si="254"/>
        <v>0</v>
      </c>
      <c r="N790" s="65"/>
      <c r="O790" s="78">
        <f t="shared" si="255"/>
        <v>0</v>
      </c>
      <c r="P790" s="45"/>
      <c r="Q790" s="79">
        <f t="shared" si="256"/>
        <v>0</v>
      </c>
      <c r="R790" s="65"/>
      <c r="S790" s="78">
        <f t="shared" si="257"/>
        <v>0</v>
      </c>
      <c r="T790" s="45"/>
      <c r="U790" s="79">
        <f t="shared" si="258"/>
        <v>0</v>
      </c>
      <c r="V790" s="65"/>
      <c r="W790" s="78">
        <f t="shared" si="259"/>
        <v>0</v>
      </c>
      <c r="X790" s="45"/>
      <c r="Y790" s="79">
        <f t="shared" si="260"/>
        <v>0</v>
      </c>
      <c r="Z790" s="65"/>
      <c r="AA790" s="78">
        <f t="shared" si="261"/>
        <v>0</v>
      </c>
      <c r="AB790" s="45"/>
      <c r="AC790" s="79">
        <f t="shared" si="262"/>
        <v>0</v>
      </c>
      <c r="AD790" s="65"/>
      <c r="AE790" s="78">
        <f t="shared" si="263"/>
        <v>0</v>
      </c>
      <c r="AF790" s="45"/>
      <c r="AG790" s="79">
        <f t="shared" si="264"/>
        <v>0</v>
      </c>
      <c r="AH790" s="2"/>
      <c r="AI790" s="2"/>
      <c r="AJ790" s="2"/>
      <c r="AK790" s="2"/>
      <c r="AL790" s="2"/>
    </row>
    <row r="791" spans="1:38" ht="16.5" customHeight="1" outlineLevel="1">
      <c r="A791" s="12">
        <v>5402004</v>
      </c>
      <c r="B791" s="27" t="s">
        <v>633</v>
      </c>
      <c r="C791" s="14">
        <v>15400</v>
      </c>
      <c r="D791" s="45">
        <v>0</v>
      </c>
      <c r="E791" s="46">
        <f t="shared" si="250"/>
        <v>0</v>
      </c>
      <c r="F791" s="46">
        <f t="shared" si="251"/>
        <v>0</v>
      </c>
      <c r="G791" s="46">
        <f t="shared" si="252"/>
        <v>0</v>
      </c>
      <c r="H791" s="53" t="e">
        <f t="shared" si="247"/>
        <v>#DIV/0!</v>
      </c>
      <c r="I791" s="54" t="e">
        <f t="shared" si="248"/>
        <v>#DIV/0!</v>
      </c>
      <c r="J791" s="65"/>
      <c r="K791" s="78">
        <f t="shared" si="253"/>
        <v>0</v>
      </c>
      <c r="L791" s="45"/>
      <c r="M791" s="79">
        <f t="shared" si="254"/>
        <v>0</v>
      </c>
      <c r="N791" s="65"/>
      <c r="O791" s="78">
        <f t="shared" si="255"/>
        <v>0</v>
      </c>
      <c r="P791" s="45"/>
      <c r="Q791" s="79">
        <f t="shared" si="256"/>
        <v>0</v>
      </c>
      <c r="R791" s="65"/>
      <c r="S791" s="78">
        <f t="shared" si="257"/>
        <v>0</v>
      </c>
      <c r="T791" s="45"/>
      <c r="U791" s="79">
        <f t="shared" si="258"/>
        <v>0</v>
      </c>
      <c r="V791" s="65"/>
      <c r="W791" s="78">
        <f t="shared" si="259"/>
        <v>0</v>
      </c>
      <c r="X791" s="45"/>
      <c r="Y791" s="79">
        <f t="shared" si="260"/>
        <v>0</v>
      </c>
      <c r="Z791" s="65"/>
      <c r="AA791" s="78">
        <f t="shared" si="261"/>
        <v>0</v>
      </c>
      <c r="AB791" s="45"/>
      <c r="AC791" s="79">
        <f t="shared" si="262"/>
        <v>0</v>
      </c>
      <c r="AD791" s="65"/>
      <c r="AE791" s="78">
        <f t="shared" si="263"/>
        <v>0</v>
      </c>
      <c r="AF791" s="45"/>
      <c r="AG791" s="79">
        <f t="shared" si="264"/>
        <v>0</v>
      </c>
      <c r="AH791" s="2"/>
      <c r="AI791" s="2"/>
      <c r="AJ791" s="2"/>
      <c r="AK791" s="2"/>
      <c r="AL791" s="2"/>
    </row>
    <row r="792" spans="1:38" ht="16.5" customHeight="1" outlineLevel="1">
      <c r="A792" s="12"/>
      <c r="B792" s="27"/>
      <c r="C792" s="278">
        <v>36890</v>
      </c>
      <c r="D792" s="45"/>
      <c r="E792" s="46"/>
      <c r="F792" s="46"/>
      <c r="G792" s="46"/>
      <c r="H792" s="53"/>
      <c r="I792" s="54"/>
      <c r="J792" s="65"/>
      <c r="K792" s="78"/>
      <c r="L792" s="45"/>
      <c r="M792" s="79"/>
      <c r="N792" s="65"/>
      <c r="O792" s="78"/>
      <c r="P792" s="45"/>
      <c r="Q792" s="79"/>
      <c r="R792" s="65"/>
      <c r="S792" s="78"/>
      <c r="T792" s="45"/>
      <c r="U792" s="79"/>
      <c r="V792" s="65"/>
      <c r="W792" s="78"/>
      <c r="X792" s="45"/>
      <c r="Y792" s="79"/>
      <c r="Z792" s="65"/>
      <c r="AA792" s="78"/>
      <c r="AB792" s="45"/>
      <c r="AC792" s="79"/>
      <c r="AD792" s="65"/>
      <c r="AE792" s="78"/>
      <c r="AF792" s="45"/>
      <c r="AG792" s="79"/>
      <c r="AH792" s="2"/>
      <c r="AI792" s="2"/>
      <c r="AJ792" s="2"/>
      <c r="AK792" s="2"/>
      <c r="AL792" s="2"/>
    </row>
    <row r="793" spans="1:38" ht="16.5" customHeight="1">
      <c r="A793" s="58"/>
      <c r="B793" s="83" t="s">
        <v>634</v>
      </c>
      <c r="C793" s="99"/>
      <c r="D793" s="60"/>
      <c r="E793" s="61">
        <f t="shared" ref="E793:G793" si="266">SUM(E794:E796)</f>
        <v>0</v>
      </c>
      <c r="F793" s="61">
        <f t="shared" si="266"/>
        <v>0</v>
      </c>
      <c r="G793" s="61">
        <f t="shared" si="266"/>
        <v>0</v>
      </c>
      <c r="H793" s="62" t="e">
        <f t="shared" si="247"/>
        <v>#DIV/0!</v>
      </c>
      <c r="I793" s="63" t="e">
        <f t="shared" si="248"/>
        <v>#DIV/0!</v>
      </c>
      <c r="J793" s="84">
        <f t="shared" ref="J793:AG793" si="267">SUM(J794:J796)</f>
        <v>0</v>
      </c>
      <c r="K793" s="85">
        <f t="shared" si="267"/>
        <v>0</v>
      </c>
      <c r="L793" s="60">
        <f t="shared" si="267"/>
        <v>0</v>
      </c>
      <c r="M793" s="86">
        <f t="shared" si="267"/>
        <v>0</v>
      </c>
      <c r="N793" s="84">
        <f t="shared" si="267"/>
        <v>0</v>
      </c>
      <c r="O793" s="85">
        <f t="shared" si="267"/>
        <v>0</v>
      </c>
      <c r="P793" s="60">
        <f t="shared" si="267"/>
        <v>0</v>
      </c>
      <c r="Q793" s="86">
        <f t="shared" si="267"/>
        <v>0</v>
      </c>
      <c r="R793" s="84">
        <f t="shared" si="267"/>
        <v>0</v>
      </c>
      <c r="S793" s="85">
        <f t="shared" si="267"/>
        <v>0</v>
      </c>
      <c r="T793" s="60">
        <f t="shared" si="267"/>
        <v>0</v>
      </c>
      <c r="U793" s="86">
        <f t="shared" si="267"/>
        <v>0</v>
      </c>
      <c r="V793" s="84">
        <f t="shared" si="267"/>
        <v>0</v>
      </c>
      <c r="W793" s="85">
        <f t="shared" si="267"/>
        <v>0</v>
      </c>
      <c r="X793" s="60">
        <f t="shared" si="267"/>
        <v>0</v>
      </c>
      <c r="Y793" s="86">
        <f t="shared" si="267"/>
        <v>0</v>
      </c>
      <c r="Z793" s="84">
        <f t="shared" si="267"/>
        <v>0</v>
      </c>
      <c r="AA793" s="85">
        <f t="shared" si="267"/>
        <v>0</v>
      </c>
      <c r="AB793" s="60">
        <f t="shared" si="267"/>
        <v>0</v>
      </c>
      <c r="AC793" s="86">
        <f t="shared" si="267"/>
        <v>0</v>
      </c>
      <c r="AD793" s="84">
        <f t="shared" si="267"/>
        <v>0</v>
      </c>
      <c r="AE793" s="85">
        <f t="shared" si="267"/>
        <v>0</v>
      </c>
      <c r="AF793" s="60">
        <f t="shared" si="267"/>
        <v>0</v>
      </c>
      <c r="AG793" s="86">
        <f t="shared" si="267"/>
        <v>0</v>
      </c>
      <c r="AH793" s="2"/>
      <c r="AI793" s="2"/>
      <c r="AJ793" s="2"/>
      <c r="AK793" s="2"/>
      <c r="AL793" s="2"/>
    </row>
    <row r="794" spans="1:38" ht="16.5" customHeight="1">
      <c r="A794" s="12">
        <v>3114101</v>
      </c>
      <c r="B794" s="27" t="s">
        <v>635</v>
      </c>
      <c r="C794" s="14">
        <v>61360</v>
      </c>
      <c r="D794" s="45"/>
      <c r="E794" s="46">
        <f t="shared" si="250"/>
        <v>0</v>
      </c>
      <c r="F794" s="46">
        <f t="shared" si="251"/>
        <v>0</v>
      </c>
      <c r="G794" s="46">
        <f t="shared" si="252"/>
        <v>0</v>
      </c>
      <c r="H794" s="53" t="e">
        <f t="shared" si="247"/>
        <v>#DIV/0!</v>
      </c>
      <c r="I794" s="54" t="e">
        <f t="shared" si="248"/>
        <v>#DIV/0!</v>
      </c>
      <c r="J794" s="65"/>
      <c r="K794" s="78">
        <f t="shared" si="253"/>
        <v>0</v>
      </c>
      <c r="L794" s="45"/>
      <c r="M794" s="79">
        <f t="shared" si="254"/>
        <v>0</v>
      </c>
      <c r="N794" s="65"/>
      <c r="O794" s="78">
        <f t="shared" si="255"/>
        <v>0</v>
      </c>
      <c r="P794" s="45"/>
      <c r="Q794" s="79">
        <f t="shared" si="256"/>
        <v>0</v>
      </c>
      <c r="R794" s="65"/>
      <c r="S794" s="78">
        <f t="shared" si="257"/>
        <v>0</v>
      </c>
      <c r="T794" s="45"/>
      <c r="U794" s="79">
        <f t="shared" si="258"/>
        <v>0</v>
      </c>
      <c r="V794" s="65"/>
      <c r="W794" s="78">
        <f t="shared" si="259"/>
        <v>0</v>
      </c>
      <c r="X794" s="45"/>
      <c r="Y794" s="79">
        <f t="shared" si="260"/>
        <v>0</v>
      </c>
      <c r="Z794" s="65"/>
      <c r="AA794" s="78">
        <f t="shared" si="261"/>
        <v>0</v>
      </c>
      <c r="AB794" s="45"/>
      <c r="AC794" s="79">
        <f t="shared" si="262"/>
        <v>0</v>
      </c>
      <c r="AD794" s="65"/>
      <c r="AE794" s="78">
        <f t="shared" si="263"/>
        <v>0</v>
      </c>
      <c r="AF794" s="45"/>
      <c r="AG794" s="79">
        <f t="shared" si="264"/>
        <v>0</v>
      </c>
      <c r="AH794" s="2"/>
      <c r="AI794" s="2"/>
      <c r="AJ794" s="2"/>
      <c r="AK794" s="2"/>
      <c r="AL794" s="2"/>
    </row>
    <row r="795" spans="1:38" ht="16.5" customHeight="1">
      <c r="A795" s="12">
        <v>3114102</v>
      </c>
      <c r="B795" s="27" t="s">
        <v>636</v>
      </c>
      <c r="C795" s="14">
        <v>214700</v>
      </c>
      <c r="D795" s="45"/>
      <c r="E795" s="46">
        <f t="shared" si="250"/>
        <v>0</v>
      </c>
      <c r="F795" s="46">
        <f t="shared" si="251"/>
        <v>0</v>
      </c>
      <c r="G795" s="46">
        <f t="shared" si="252"/>
        <v>0</v>
      </c>
      <c r="H795" s="53" t="e">
        <f t="shared" si="247"/>
        <v>#DIV/0!</v>
      </c>
      <c r="I795" s="54" t="e">
        <f t="shared" si="248"/>
        <v>#DIV/0!</v>
      </c>
      <c r="J795" s="65"/>
      <c r="K795" s="78">
        <f t="shared" si="253"/>
        <v>0</v>
      </c>
      <c r="L795" s="45"/>
      <c r="M795" s="79">
        <f t="shared" si="254"/>
        <v>0</v>
      </c>
      <c r="N795" s="65"/>
      <c r="O795" s="78">
        <f t="shared" si="255"/>
        <v>0</v>
      </c>
      <c r="P795" s="45"/>
      <c r="Q795" s="79">
        <f t="shared" si="256"/>
        <v>0</v>
      </c>
      <c r="R795" s="65"/>
      <c r="S795" s="78">
        <f t="shared" si="257"/>
        <v>0</v>
      </c>
      <c r="T795" s="45"/>
      <c r="U795" s="79">
        <f t="shared" si="258"/>
        <v>0</v>
      </c>
      <c r="V795" s="65"/>
      <c r="W795" s="78">
        <f t="shared" si="259"/>
        <v>0</v>
      </c>
      <c r="X795" s="45"/>
      <c r="Y795" s="79">
        <f t="shared" si="260"/>
        <v>0</v>
      </c>
      <c r="Z795" s="65"/>
      <c r="AA795" s="78">
        <f t="shared" si="261"/>
        <v>0</v>
      </c>
      <c r="AB795" s="45"/>
      <c r="AC795" s="79">
        <f t="shared" si="262"/>
        <v>0</v>
      </c>
      <c r="AD795" s="65"/>
      <c r="AE795" s="78">
        <f t="shared" si="263"/>
        <v>0</v>
      </c>
      <c r="AF795" s="45"/>
      <c r="AG795" s="79">
        <f t="shared" si="264"/>
        <v>0</v>
      </c>
      <c r="AH795" s="2"/>
      <c r="AI795" s="2"/>
      <c r="AJ795" s="2"/>
      <c r="AK795" s="2"/>
      <c r="AL795" s="2"/>
    </row>
    <row r="796" spans="1:38" ht="16.5" customHeight="1">
      <c r="A796" s="12">
        <v>3114103</v>
      </c>
      <c r="B796" s="27" t="s">
        <v>637</v>
      </c>
      <c r="C796" s="14">
        <v>21310</v>
      </c>
      <c r="D796" s="45"/>
      <c r="E796" s="46">
        <f t="shared" si="250"/>
        <v>0</v>
      </c>
      <c r="F796" s="46">
        <f t="shared" si="251"/>
        <v>0</v>
      </c>
      <c r="G796" s="46">
        <f t="shared" si="252"/>
        <v>0</v>
      </c>
      <c r="H796" s="53" t="e">
        <f t="shared" si="247"/>
        <v>#DIV/0!</v>
      </c>
      <c r="I796" s="54" t="e">
        <f t="shared" si="248"/>
        <v>#DIV/0!</v>
      </c>
      <c r="J796" s="65"/>
      <c r="K796" s="78">
        <f t="shared" si="253"/>
        <v>0</v>
      </c>
      <c r="L796" s="45"/>
      <c r="M796" s="79">
        <f t="shared" si="254"/>
        <v>0</v>
      </c>
      <c r="N796" s="65"/>
      <c r="O796" s="78">
        <f t="shared" si="255"/>
        <v>0</v>
      </c>
      <c r="P796" s="45"/>
      <c r="Q796" s="79">
        <f t="shared" si="256"/>
        <v>0</v>
      </c>
      <c r="R796" s="65"/>
      <c r="S796" s="78">
        <f t="shared" si="257"/>
        <v>0</v>
      </c>
      <c r="T796" s="45"/>
      <c r="U796" s="79">
        <f t="shared" si="258"/>
        <v>0</v>
      </c>
      <c r="V796" s="65"/>
      <c r="W796" s="78">
        <f t="shared" si="259"/>
        <v>0</v>
      </c>
      <c r="X796" s="45"/>
      <c r="Y796" s="79">
        <f t="shared" si="260"/>
        <v>0</v>
      </c>
      <c r="Z796" s="65"/>
      <c r="AA796" s="78">
        <f t="shared" si="261"/>
        <v>0</v>
      </c>
      <c r="AB796" s="45"/>
      <c r="AC796" s="79">
        <f t="shared" si="262"/>
        <v>0</v>
      </c>
      <c r="AD796" s="65"/>
      <c r="AE796" s="78">
        <f t="shared" si="263"/>
        <v>0</v>
      </c>
      <c r="AF796" s="45"/>
      <c r="AG796" s="79">
        <f t="shared" si="264"/>
        <v>0</v>
      </c>
      <c r="AH796" s="2"/>
      <c r="AI796" s="2"/>
      <c r="AJ796" s="2"/>
      <c r="AK796" s="2"/>
      <c r="AL796" s="2"/>
    </row>
    <row r="797" spans="1:38" ht="16.5" customHeight="1">
      <c r="A797" s="12"/>
      <c r="B797" s="27"/>
      <c r="C797" s="14"/>
      <c r="D797" s="45"/>
      <c r="E797" s="46"/>
      <c r="F797" s="46"/>
      <c r="G797" s="46"/>
      <c r="H797" s="53"/>
      <c r="I797" s="54"/>
      <c r="J797" s="65"/>
      <c r="K797" s="78"/>
      <c r="L797" s="45"/>
      <c r="M797" s="79"/>
      <c r="N797" s="65"/>
      <c r="O797" s="78"/>
      <c r="P797" s="45"/>
      <c r="Q797" s="79"/>
      <c r="R797" s="65"/>
      <c r="S797" s="78"/>
      <c r="T797" s="45"/>
      <c r="U797" s="79"/>
      <c r="V797" s="65"/>
      <c r="W797" s="78"/>
      <c r="X797" s="45"/>
      <c r="Y797" s="79"/>
      <c r="Z797" s="65"/>
      <c r="AA797" s="78"/>
      <c r="AB797" s="45"/>
      <c r="AC797" s="79"/>
      <c r="AD797" s="65"/>
      <c r="AE797" s="78"/>
      <c r="AF797" s="45"/>
      <c r="AG797" s="79"/>
      <c r="AH797" s="2"/>
      <c r="AI797" s="2"/>
      <c r="AJ797" s="2"/>
      <c r="AK797" s="2"/>
      <c r="AL797" s="2"/>
    </row>
    <row r="798" spans="1:38" ht="16.5" customHeight="1" outlineLevel="1">
      <c r="A798" s="58"/>
      <c r="B798" s="83" t="s">
        <v>638</v>
      </c>
      <c r="C798" s="99"/>
      <c r="D798" s="60">
        <v>0</v>
      </c>
      <c r="E798" s="61">
        <f t="shared" ref="E798:G798" si="268">SUM(E799:E806)</f>
        <v>0</v>
      </c>
      <c r="F798" s="61">
        <f t="shared" si="268"/>
        <v>0</v>
      </c>
      <c r="G798" s="61">
        <f t="shared" si="268"/>
        <v>0</v>
      </c>
      <c r="H798" s="62" t="e">
        <f t="shared" si="247"/>
        <v>#DIV/0!</v>
      </c>
      <c r="I798" s="63" t="e">
        <f t="shared" si="248"/>
        <v>#DIV/0!</v>
      </c>
      <c r="J798" s="84">
        <f t="shared" ref="J798:AG798" si="269">SUM(J799:J806)</f>
        <v>0</v>
      </c>
      <c r="K798" s="85">
        <f t="shared" si="269"/>
        <v>0</v>
      </c>
      <c r="L798" s="60">
        <f t="shared" si="269"/>
        <v>0</v>
      </c>
      <c r="M798" s="86">
        <f t="shared" si="269"/>
        <v>0</v>
      </c>
      <c r="N798" s="84">
        <f t="shared" si="269"/>
        <v>0</v>
      </c>
      <c r="O798" s="85">
        <f t="shared" si="269"/>
        <v>0</v>
      </c>
      <c r="P798" s="60">
        <f t="shared" si="269"/>
        <v>0</v>
      </c>
      <c r="Q798" s="86">
        <f t="shared" si="269"/>
        <v>0</v>
      </c>
      <c r="R798" s="84">
        <f t="shared" si="269"/>
        <v>0</v>
      </c>
      <c r="S798" s="85">
        <f t="shared" si="269"/>
        <v>0</v>
      </c>
      <c r="T798" s="60">
        <f t="shared" si="269"/>
        <v>0</v>
      </c>
      <c r="U798" s="86">
        <f t="shared" si="269"/>
        <v>0</v>
      </c>
      <c r="V798" s="84">
        <f t="shared" si="269"/>
        <v>0</v>
      </c>
      <c r="W798" s="85">
        <f t="shared" si="269"/>
        <v>0</v>
      </c>
      <c r="X798" s="60">
        <f t="shared" si="269"/>
        <v>0</v>
      </c>
      <c r="Y798" s="86">
        <f t="shared" si="269"/>
        <v>0</v>
      </c>
      <c r="Z798" s="84">
        <f t="shared" si="269"/>
        <v>0</v>
      </c>
      <c r="AA798" s="85">
        <f t="shared" si="269"/>
        <v>0</v>
      </c>
      <c r="AB798" s="60">
        <f t="shared" si="269"/>
        <v>0</v>
      </c>
      <c r="AC798" s="86">
        <f t="shared" si="269"/>
        <v>0</v>
      </c>
      <c r="AD798" s="84">
        <f t="shared" si="269"/>
        <v>0</v>
      </c>
      <c r="AE798" s="85">
        <f t="shared" si="269"/>
        <v>0</v>
      </c>
      <c r="AF798" s="60">
        <f t="shared" si="269"/>
        <v>0</v>
      </c>
      <c r="AG798" s="86">
        <f t="shared" si="269"/>
        <v>0</v>
      </c>
      <c r="AH798" s="2"/>
      <c r="AI798" s="2"/>
      <c r="AJ798" s="2"/>
      <c r="AK798" s="2"/>
      <c r="AL798" s="2"/>
    </row>
    <row r="799" spans="1:38" ht="16.5" customHeight="1" outlineLevel="1">
      <c r="A799" s="12">
        <v>3115001</v>
      </c>
      <c r="B799" s="27" t="s">
        <v>639</v>
      </c>
      <c r="C799" s="14">
        <v>91900</v>
      </c>
      <c r="D799" s="45">
        <v>0</v>
      </c>
      <c r="E799" s="46">
        <f t="shared" si="250"/>
        <v>0</v>
      </c>
      <c r="F799" s="46">
        <f t="shared" si="251"/>
        <v>0</v>
      </c>
      <c r="G799" s="46">
        <f t="shared" si="252"/>
        <v>0</v>
      </c>
      <c r="H799" s="53" t="e">
        <f t="shared" si="247"/>
        <v>#DIV/0!</v>
      </c>
      <c r="I799" s="54" t="e">
        <f t="shared" si="248"/>
        <v>#DIV/0!</v>
      </c>
      <c r="J799" s="65"/>
      <c r="K799" s="78">
        <f t="shared" si="253"/>
        <v>0</v>
      </c>
      <c r="L799" s="45"/>
      <c r="M799" s="79">
        <f t="shared" si="254"/>
        <v>0</v>
      </c>
      <c r="N799" s="65"/>
      <c r="O799" s="78">
        <f t="shared" si="255"/>
        <v>0</v>
      </c>
      <c r="P799" s="45"/>
      <c r="Q799" s="79">
        <f t="shared" si="256"/>
        <v>0</v>
      </c>
      <c r="R799" s="65"/>
      <c r="S799" s="78">
        <f t="shared" si="257"/>
        <v>0</v>
      </c>
      <c r="T799" s="45"/>
      <c r="U799" s="79">
        <f t="shared" si="258"/>
        <v>0</v>
      </c>
      <c r="V799" s="65"/>
      <c r="W799" s="78">
        <f t="shared" si="259"/>
        <v>0</v>
      </c>
      <c r="X799" s="45"/>
      <c r="Y799" s="79">
        <f t="shared" si="260"/>
        <v>0</v>
      </c>
      <c r="Z799" s="65"/>
      <c r="AA799" s="78">
        <f t="shared" si="261"/>
        <v>0</v>
      </c>
      <c r="AB799" s="45"/>
      <c r="AC799" s="79">
        <f t="shared" si="262"/>
        <v>0</v>
      </c>
      <c r="AD799" s="65"/>
      <c r="AE799" s="78">
        <f t="shared" si="263"/>
        <v>0</v>
      </c>
      <c r="AF799" s="45"/>
      <c r="AG799" s="79">
        <f t="shared" si="264"/>
        <v>0</v>
      </c>
      <c r="AH799" s="2"/>
      <c r="AI799" s="2"/>
      <c r="AJ799" s="2"/>
      <c r="AK799" s="2"/>
      <c r="AL799" s="2"/>
    </row>
    <row r="800" spans="1:38" ht="16.5" customHeight="1" outlineLevel="1">
      <c r="A800" s="12">
        <v>1701046</v>
      </c>
      <c r="B800" s="21" t="s">
        <v>16</v>
      </c>
      <c r="C800" s="14">
        <v>1097340</v>
      </c>
      <c r="D800" s="45">
        <v>0</v>
      </c>
      <c r="E800" s="46">
        <f t="shared" si="250"/>
        <v>0</v>
      </c>
      <c r="F800" s="46">
        <f t="shared" si="251"/>
        <v>0</v>
      </c>
      <c r="G800" s="46">
        <f t="shared" si="252"/>
        <v>0</v>
      </c>
      <c r="H800" s="53" t="e">
        <f t="shared" si="247"/>
        <v>#DIV/0!</v>
      </c>
      <c r="I800" s="54" t="e">
        <f t="shared" si="248"/>
        <v>#DIV/0!</v>
      </c>
      <c r="J800" s="65"/>
      <c r="K800" s="78">
        <f t="shared" si="253"/>
        <v>0</v>
      </c>
      <c r="L800" s="45"/>
      <c r="M800" s="79">
        <f t="shared" si="254"/>
        <v>0</v>
      </c>
      <c r="N800" s="65"/>
      <c r="O800" s="78">
        <f t="shared" si="255"/>
        <v>0</v>
      </c>
      <c r="P800" s="45"/>
      <c r="Q800" s="79">
        <f t="shared" si="256"/>
        <v>0</v>
      </c>
      <c r="R800" s="65"/>
      <c r="S800" s="78">
        <f t="shared" si="257"/>
        <v>0</v>
      </c>
      <c r="T800" s="45"/>
      <c r="U800" s="79">
        <f t="shared" si="258"/>
        <v>0</v>
      </c>
      <c r="V800" s="65"/>
      <c r="W800" s="78">
        <f t="shared" si="259"/>
        <v>0</v>
      </c>
      <c r="X800" s="45"/>
      <c r="Y800" s="79">
        <f t="shared" si="260"/>
        <v>0</v>
      </c>
      <c r="Z800" s="65"/>
      <c r="AA800" s="78">
        <f t="shared" si="261"/>
        <v>0</v>
      </c>
      <c r="AB800" s="45"/>
      <c r="AC800" s="79">
        <f t="shared" si="262"/>
        <v>0</v>
      </c>
      <c r="AD800" s="65"/>
      <c r="AE800" s="78">
        <f t="shared" si="263"/>
        <v>0</v>
      </c>
      <c r="AF800" s="45"/>
      <c r="AG800" s="79">
        <f t="shared" si="264"/>
        <v>0</v>
      </c>
      <c r="AH800" s="2"/>
      <c r="AI800" s="2"/>
      <c r="AJ800" s="2"/>
      <c r="AK800" s="2"/>
      <c r="AL800" s="2"/>
    </row>
    <row r="801" spans="1:38" ht="16.5" customHeight="1" outlineLevel="1">
      <c r="A801" s="12">
        <v>1703153</v>
      </c>
      <c r="B801" s="27" t="s">
        <v>640</v>
      </c>
      <c r="C801" s="14">
        <v>1030880</v>
      </c>
      <c r="D801" s="45">
        <v>0</v>
      </c>
      <c r="E801" s="46">
        <f t="shared" si="250"/>
        <v>0</v>
      </c>
      <c r="F801" s="46">
        <f t="shared" si="251"/>
        <v>0</v>
      </c>
      <c r="G801" s="46">
        <f t="shared" si="252"/>
        <v>0</v>
      </c>
      <c r="H801" s="53" t="e">
        <f t="shared" si="247"/>
        <v>#DIV/0!</v>
      </c>
      <c r="I801" s="54" t="e">
        <f t="shared" si="248"/>
        <v>#DIV/0!</v>
      </c>
      <c r="J801" s="65"/>
      <c r="K801" s="78">
        <f t="shared" si="253"/>
        <v>0</v>
      </c>
      <c r="L801" s="45"/>
      <c r="M801" s="79">
        <f t="shared" si="254"/>
        <v>0</v>
      </c>
      <c r="N801" s="65"/>
      <c r="O801" s="78">
        <f t="shared" si="255"/>
        <v>0</v>
      </c>
      <c r="P801" s="45"/>
      <c r="Q801" s="79">
        <f t="shared" si="256"/>
        <v>0</v>
      </c>
      <c r="R801" s="65"/>
      <c r="S801" s="78">
        <f t="shared" si="257"/>
        <v>0</v>
      </c>
      <c r="T801" s="45"/>
      <c r="U801" s="79">
        <f t="shared" si="258"/>
        <v>0</v>
      </c>
      <c r="V801" s="65"/>
      <c r="W801" s="78">
        <f t="shared" si="259"/>
        <v>0</v>
      </c>
      <c r="X801" s="45"/>
      <c r="Y801" s="79">
        <f t="shared" si="260"/>
        <v>0</v>
      </c>
      <c r="Z801" s="65"/>
      <c r="AA801" s="78">
        <f t="shared" si="261"/>
        <v>0</v>
      </c>
      <c r="AB801" s="45"/>
      <c r="AC801" s="79">
        <f t="shared" si="262"/>
        <v>0</v>
      </c>
      <c r="AD801" s="65"/>
      <c r="AE801" s="78">
        <f t="shared" si="263"/>
        <v>0</v>
      </c>
      <c r="AF801" s="45"/>
      <c r="AG801" s="79">
        <f t="shared" si="264"/>
        <v>0</v>
      </c>
      <c r="AH801" s="2"/>
      <c r="AI801" s="2"/>
      <c r="AJ801" s="2"/>
      <c r="AK801" s="2"/>
      <c r="AL801" s="2"/>
    </row>
    <row r="802" spans="1:38" ht="16.5" customHeight="1" outlineLevel="1">
      <c r="A802" s="12">
        <v>1703148</v>
      </c>
      <c r="B802" s="27" t="s">
        <v>641</v>
      </c>
      <c r="C802" s="14">
        <v>556540</v>
      </c>
      <c r="D802" s="45">
        <v>0</v>
      </c>
      <c r="E802" s="46">
        <f t="shared" si="250"/>
        <v>0</v>
      </c>
      <c r="F802" s="46">
        <f t="shared" si="251"/>
        <v>0</v>
      </c>
      <c r="G802" s="46">
        <f t="shared" si="252"/>
        <v>0</v>
      </c>
      <c r="H802" s="53" t="e">
        <f t="shared" si="247"/>
        <v>#DIV/0!</v>
      </c>
      <c r="I802" s="54" t="e">
        <f t="shared" si="248"/>
        <v>#DIV/0!</v>
      </c>
      <c r="J802" s="65"/>
      <c r="K802" s="78">
        <f t="shared" si="253"/>
        <v>0</v>
      </c>
      <c r="L802" s="45"/>
      <c r="M802" s="79">
        <f t="shared" si="254"/>
        <v>0</v>
      </c>
      <c r="N802" s="65"/>
      <c r="O802" s="78">
        <f t="shared" si="255"/>
        <v>0</v>
      </c>
      <c r="P802" s="45"/>
      <c r="Q802" s="79">
        <f t="shared" si="256"/>
        <v>0</v>
      </c>
      <c r="R802" s="65"/>
      <c r="S802" s="78">
        <f t="shared" si="257"/>
        <v>0</v>
      </c>
      <c r="T802" s="45"/>
      <c r="U802" s="79">
        <f t="shared" si="258"/>
        <v>0</v>
      </c>
      <c r="V802" s="65"/>
      <c r="W802" s="78">
        <f t="shared" si="259"/>
        <v>0</v>
      </c>
      <c r="X802" s="45"/>
      <c r="Y802" s="79">
        <f t="shared" si="260"/>
        <v>0</v>
      </c>
      <c r="Z802" s="65"/>
      <c r="AA802" s="78">
        <f t="shared" si="261"/>
        <v>0</v>
      </c>
      <c r="AB802" s="45"/>
      <c r="AC802" s="79">
        <f t="shared" si="262"/>
        <v>0</v>
      </c>
      <c r="AD802" s="65"/>
      <c r="AE802" s="78">
        <f t="shared" si="263"/>
        <v>0</v>
      </c>
      <c r="AF802" s="45"/>
      <c r="AG802" s="79">
        <f t="shared" si="264"/>
        <v>0</v>
      </c>
      <c r="AH802" s="2"/>
      <c r="AI802" s="2"/>
      <c r="AJ802" s="2"/>
      <c r="AK802" s="2"/>
      <c r="AL802" s="2"/>
    </row>
    <row r="803" spans="1:38" ht="16.5" customHeight="1" outlineLevel="1">
      <c r="A803" s="12">
        <v>1703253</v>
      </c>
      <c r="B803" s="27" t="s">
        <v>642</v>
      </c>
      <c r="C803" s="14">
        <v>1183430</v>
      </c>
      <c r="D803" s="45">
        <v>0</v>
      </c>
      <c r="E803" s="46">
        <f t="shared" si="250"/>
        <v>0</v>
      </c>
      <c r="F803" s="46">
        <f t="shared" si="251"/>
        <v>0</v>
      </c>
      <c r="G803" s="46">
        <f t="shared" si="252"/>
        <v>0</v>
      </c>
      <c r="H803" s="53" t="e">
        <f t="shared" si="247"/>
        <v>#DIV/0!</v>
      </c>
      <c r="I803" s="54" t="e">
        <f t="shared" si="248"/>
        <v>#DIV/0!</v>
      </c>
      <c r="J803" s="65"/>
      <c r="K803" s="78">
        <f t="shared" si="253"/>
        <v>0</v>
      </c>
      <c r="L803" s="45"/>
      <c r="M803" s="79">
        <f t="shared" si="254"/>
        <v>0</v>
      </c>
      <c r="N803" s="65"/>
      <c r="O803" s="78">
        <f t="shared" si="255"/>
        <v>0</v>
      </c>
      <c r="P803" s="45"/>
      <c r="Q803" s="79">
        <f t="shared" si="256"/>
        <v>0</v>
      </c>
      <c r="R803" s="65"/>
      <c r="S803" s="78">
        <f t="shared" si="257"/>
        <v>0</v>
      </c>
      <c r="T803" s="45"/>
      <c r="U803" s="79">
        <f t="shared" si="258"/>
        <v>0</v>
      </c>
      <c r="V803" s="65"/>
      <c r="W803" s="78">
        <f t="shared" si="259"/>
        <v>0</v>
      </c>
      <c r="X803" s="45"/>
      <c r="Y803" s="79">
        <f t="shared" si="260"/>
        <v>0</v>
      </c>
      <c r="Z803" s="65"/>
      <c r="AA803" s="78">
        <f t="shared" si="261"/>
        <v>0</v>
      </c>
      <c r="AB803" s="45"/>
      <c r="AC803" s="79">
        <f t="shared" si="262"/>
        <v>0</v>
      </c>
      <c r="AD803" s="65"/>
      <c r="AE803" s="78">
        <f t="shared" si="263"/>
        <v>0</v>
      </c>
      <c r="AF803" s="45"/>
      <c r="AG803" s="79">
        <f t="shared" si="264"/>
        <v>0</v>
      </c>
      <c r="AH803" s="2"/>
      <c r="AI803" s="2"/>
      <c r="AJ803" s="2"/>
      <c r="AK803" s="2"/>
      <c r="AL803" s="2"/>
    </row>
    <row r="804" spans="1:38" ht="16.5" customHeight="1" outlineLevel="1">
      <c r="A804" s="12">
        <v>1703248</v>
      </c>
      <c r="B804" s="27" t="s">
        <v>643</v>
      </c>
      <c r="C804" s="14">
        <v>827370</v>
      </c>
      <c r="D804" s="45">
        <v>0</v>
      </c>
      <c r="E804" s="46">
        <f t="shared" si="250"/>
        <v>0</v>
      </c>
      <c r="F804" s="46">
        <f t="shared" si="251"/>
        <v>0</v>
      </c>
      <c r="G804" s="46">
        <f t="shared" si="252"/>
        <v>0</v>
      </c>
      <c r="H804" s="53" t="e">
        <f t="shared" si="247"/>
        <v>#DIV/0!</v>
      </c>
      <c r="I804" s="54" t="e">
        <f t="shared" si="248"/>
        <v>#DIV/0!</v>
      </c>
      <c r="J804" s="65"/>
      <c r="K804" s="78">
        <f t="shared" si="253"/>
        <v>0</v>
      </c>
      <c r="L804" s="45"/>
      <c r="M804" s="79">
        <f t="shared" si="254"/>
        <v>0</v>
      </c>
      <c r="N804" s="65"/>
      <c r="O804" s="78">
        <f t="shared" si="255"/>
        <v>0</v>
      </c>
      <c r="P804" s="45"/>
      <c r="Q804" s="79">
        <f t="shared" si="256"/>
        <v>0</v>
      </c>
      <c r="R804" s="65"/>
      <c r="S804" s="78">
        <f t="shared" si="257"/>
        <v>0</v>
      </c>
      <c r="T804" s="45"/>
      <c r="U804" s="79">
        <f t="shared" si="258"/>
        <v>0</v>
      </c>
      <c r="V804" s="65"/>
      <c r="W804" s="78">
        <f t="shared" si="259"/>
        <v>0</v>
      </c>
      <c r="X804" s="45"/>
      <c r="Y804" s="79">
        <f t="shared" si="260"/>
        <v>0</v>
      </c>
      <c r="Z804" s="65"/>
      <c r="AA804" s="78">
        <f t="shared" si="261"/>
        <v>0</v>
      </c>
      <c r="AB804" s="45"/>
      <c r="AC804" s="79">
        <f t="shared" si="262"/>
        <v>0</v>
      </c>
      <c r="AD804" s="65"/>
      <c r="AE804" s="78">
        <f t="shared" si="263"/>
        <v>0</v>
      </c>
      <c r="AF804" s="45"/>
      <c r="AG804" s="79">
        <f t="shared" si="264"/>
        <v>0</v>
      </c>
      <c r="AH804" s="2"/>
      <c r="AI804" s="2"/>
      <c r="AJ804" s="2"/>
      <c r="AK804" s="2"/>
      <c r="AL804" s="2"/>
    </row>
    <row r="805" spans="1:38" ht="16.5" customHeight="1" outlineLevel="1">
      <c r="A805" s="12">
        <v>3115002</v>
      </c>
      <c r="B805" s="27" t="s">
        <v>644</v>
      </c>
      <c r="C805" s="14">
        <v>17560</v>
      </c>
      <c r="D805" s="45">
        <v>0</v>
      </c>
      <c r="E805" s="46">
        <f t="shared" si="250"/>
        <v>0</v>
      </c>
      <c r="F805" s="46">
        <f t="shared" si="251"/>
        <v>0</v>
      </c>
      <c r="G805" s="46">
        <f t="shared" si="252"/>
        <v>0</v>
      </c>
      <c r="H805" s="53" t="e">
        <f t="shared" si="247"/>
        <v>#DIV/0!</v>
      </c>
      <c r="I805" s="54" t="e">
        <f t="shared" si="248"/>
        <v>#DIV/0!</v>
      </c>
      <c r="J805" s="65"/>
      <c r="K805" s="78">
        <f t="shared" si="253"/>
        <v>0</v>
      </c>
      <c r="L805" s="45"/>
      <c r="M805" s="79">
        <f t="shared" si="254"/>
        <v>0</v>
      </c>
      <c r="N805" s="65"/>
      <c r="O805" s="78">
        <f t="shared" si="255"/>
        <v>0</v>
      </c>
      <c r="P805" s="45"/>
      <c r="Q805" s="79">
        <f t="shared" si="256"/>
        <v>0</v>
      </c>
      <c r="R805" s="65"/>
      <c r="S805" s="78">
        <f t="shared" si="257"/>
        <v>0</v>
      </c>
      <c r="T805" s="45"/>
      <c r="U805" s="79">
        <f t="shared" si="258"/>
        <v>0</v>
      </c>
      <c r="V805" s="65"/>
      <c r="W805" s="78">
        <f t="shared" si="259"/>
        <v>0</v>
      </c>
      <c r="X805" s="45"/>
      <c r="Y805" s="79">
        <f t="shared" si="260"/>
        <v>0</v>
      </c>
      <c r="Z805" s="65"/>
      <c r="AA805" s="78">
        <f t="shared" si="261"/>
        <v>0</v>
      </c>
      <c r="AB805" s="45"/>
      <c r="AC805" s="79">
        <f t="shared" si="262"/>
        <v>0</v>
      </c>
      <c r="AD805" s="65"/>
      <c r="AE805" s="78">
        <f t="shared" si="263"/>
        <v>0</v>
      </c>
      <c r="AF805" s="45"/>
      <c r="AG805" s="79">
        <f t="shared" si="264"/>
        <v>0</v>
      </c>
      <c r="AH805" s="2"/>
      <c r="AI805" s="2"/>
      <c r="AJ805" s="2"/>
      <c r="AK805" s="2"/>
      <c r="AL805" s="2"/>
    </row>
    <row r="806" spans="1:38" ht="16.5" customHeight="1" outlineLevel="1">
      <c r="A806" s="12">
        <v>3115102</v>
      </c>
      <c r="B806" s="27" t="s">
        <v>645</v>
      </c>
      <c r="C806" s="14">
        <v>10510</v>
      </c>
      <c r="D806" s="45">
        <v>0</v>
      </c>
      <c r="E806" s="46">
        <f t="shared" si="250"/>
        <v>0</v>
      </c>
      <c r="F806" s="46">
        <f t="shared" si="251"/>
        <v>0</v>
      </c>
      <c r="G806" s="46">
        <f t="shared" si="252"/>
        <v>0</v>
      </c>
      <c r="H806" s="53" t="e">
        <f t="shared" si="247"/>
        <v>#DIV/0!</v>
      </c>
      <c r="I806" s="54" t="e">
        <f t="shared" si="248"/>
        <v>#DIV/0!</v>
      </c>
      <c r="J806" s="65"/>
      <c r="K806" s="78">
        <f t="shared" si="253"/>
        <v>0</v>
      </c>
      <c r="L806" s="45"/>
      <c r="M806" s="79">
        <f t="shared" si="254"/>
        <v>0</v>
      </c>
      <c r="N806" s="65"/>
      <c r="O806" s="78">
        <f t="shared" si="255"/>
        <v>0</v>
      </c>
      <c r="P806" s="45"/>
      <c r="Q806" s="79">
        <f t="shared" si="256"/>
        <v>0</v>
      </c>
      <c r="R806" s="65"/>
      <c r="S806" s="78">
        <f t="shared" si="257"/>
        <v>0</v>
      </c>
      <c r="T806" s="45"/>
      <c r="U806" s="79">
        <f t="shared" si="258"/>
        <v>0</v>
      </c>
      <c r="V806" s="65"/>
      <c r="W806" s="78">
        <f t="shared" si="259"/>
        <v>0</v>
      </c>
      <c r="X806" s="45"/>
      <c r="Y806" s="79">
        <f t="shared" si="260"/>
        <v>0</v>
      </c>
      <c r="Z806" s="65"/>
      <c r="AA806" s="78">
        <f t="shared" si="261"/>
        <v>0</v>
      </c>
      <c r="AB806" s="45"/>
      <c r="AC806" s="79">
        <f t="shared" si="262"/>
        <v>0</v>
      </c>
      <c r="AD806" s="65"/>
      <c r="AE806" s="78">
        <f t="shared" si="263"/>
        <v>0</v>
      </c>
      <c r="AF806" s="45"/>
      <c r="AG806" s="79">
        <f t="shared" si="264"/>
        <v>0</v>
      </c>
      <c r="AH806" s="2"/>
      <c r="AI806" s="2"/>
      <c r="AJ806" s="2"/>
      <c r="AK806" s="2"/>
      <c r="AL806" s="2"/>
    </row>
    <row r="807" spans="1:38" ht="16.5" customHeight="1" outlineLevel="1">
      <c r="A807" s="12"/>
      <c r="B807" s="27"/>
      <c r="C807" s="14"/>
      <c r="D807" s="45"/>
      <c r="E807" s="46"/>
      <c r="F807" s="46"/>
      <c r="G807" s="46"/>
      <c r="H807" s="53"/>
      <c r="I807" s="54"/>
      <c r="J807" s="65"/>
      <c r="K807" s="78"/>
      <c r="L807" s="45"/>
      <c r="M807" s="79"/>
      <c r="N807" s="65"/>
      <c r="O807" s="78"/>
      <c r="P807" s="45"/>
      <c r="Q807" s="79"/>
      <c r="R807" s="65"/>
      <c r="S807" s="78"/>
      <c r="T807" s="45"/>
      <c r="U807" s="79"/>
      <c r="V807" s="65"/>
      <c r="W807" s="78"/>
      <c r="X807" s="45"/>
      <c r="Y807" s="79"/>
      <c r="Z807" s="65"/>
      <c r="AA807" s="78"/>
      <c r="AB807" s="45"/>
      <c r="AC807" s="79"/>
      <c r="AD807" s="65"/>
      <c r="AE807" s="78"/>
      <c r="AF807" s="45"/>
      <c r="AG807" s="79"/>
      <c r="AH807" s="2"/>
      <c r="AI807" s="2"/>
      <c r="AJ807" s="2"/>
      <c r="AK807" s="2"/>
      <c r="AL807" s="2"/>
    </row>
    <row r="808" spans="1:38" ht="29.25" customHeight="1" outlineLevel="1">
      <c r="A808" s="58"/>
      <c r="B808" s="83" t="s">
        <v>646</v>
      </c>
      <c r="C808" s="99"/>
      <c r="D808" s="60">
        <v>0</v>
      </c>
      <c r="E808" s="61">
        <f t="shared" ref="E808:G808" si="270">SUM(E809:E810)</f>
        <v>0</v>
      </c>
      <c r="F808" s="61">
        <f t="shared" si="270"/>
        <v>0</v>
      </c>
      <c r="G808" s="61">
        <f t="shared" si="270"/>
        <v>0</v>
      </c>
      <c r="H808" s="62" t="e">
        <f t="shared" si="247"/>
        <v>#DIV/0!</v>
      </c>
      <c r="I808" s="63" t="e">
        <f t="shared" si="248"/>
        <v>#DIV/0!</v>
      </c>
      <c r="J808" s="84">
        <f t="shared" ref="J808:AG808" si="271">SUM(J809:J810)</f>
        <v>0</v>
      </c>
      <c r="K808" s="85">
        <f t="shared" si="271"/>
        <v>0</v>
      </c>
      <c r="L808" s="60">
        <f t="shared" si="271"/>
        <v>0</v>
      </c>
      <c r="M808" s="86">
        <f t="shared" si="271"/>
        <v>0</v>
      </c>
      <c r="N808" s="84">
        <f t="shared" si="271"/>
        <v>0</v>
      </c>
      <c r="O808" s="85">
        <f t="shared" si="271"/>
        <v>0</v>
      </c>
      <c r="P808" s="60">
        <f t="shared" si="271"/>
        <v>0</v>
      </c>
      <c r="Q808" s="86">
        <f t="shared" si="271"/>
        <v>0</v>
      </c>
      <c r="R808" s="84">
        <f t="shared" si="271"/>
        <v>0</v>
      </c>
      <c r="S808" s="85">
        <f t="shared" si="271"/>
        <v>0</v>
      </c>
      <c r="T808" s="60">
        <f t="shared" si="271"/>
        <v>0</v>
      </c>
      <c r="U808" s="86">
        <f t="shared" si="271"/>
        <v>0</v>
      </c>
      <c r="V808" s="84">
        <f t="shared" si="271"/>
        <v>0</v>
      </c>
      <c r="W808" s="85">
        <f t="shared" si="271"/>
        <v>0</v>
      </c>
      <c r="X808" s="60">
        <f t="shared" si="271"/>
        <v>0</v>
      </c>
      <c r="Y808" s="86">
        <f t="shared" si="271"/>
        <v>0</v>
      </c>
      <c r="Z808" s="84">
        <f t="shared" si="271"/>
        <v>0</v>
      </c>
      <c r="AA808" s="85">
        <f t="shared" si="271"/>
        <v>0</v>
      </c>
      <c r="AB808" s="60">
        <f t="shared" si="271"/>
        <v>0</v>
      </c>
      <c r="AC808" s="86">
        <f t="shared" si="271"/>
        <v>0</v>
      </c>
      <c r="AD808" s="84">
        <f t="shared" si="271"/>
        <v>0</v>
      </c>
      <c r="AE808" s="85">
        <f t="shared" si="271"/>
        <v>0</v>
      </c>
      <c r="AF808" s="60">
        <f t="shared" si="271"/>
        <v>0</v>
      </c>
      <c r="AG808" s="86">
        <f t="shared" si="271"/>
        <v>0</v>
      </c>
      <c r="AH808" s="2"/>
      <c r="AI808" s="2"/>
      <c r="AJ808" s="2"/>
      <c r="AK808" s="2"/>
      <c r="AL808" s="2"/>
    </row>
    <row r="809" spans="1:38" ht="16.5" customHeight="1" outlineLevel="1">
      <c r="A809" s="12" t="s">
        <v>979</v>
      </c>
      <c r="B809" s="34" t="s">
        <v>647</v>
      </c>
      <c r="C809" s="14">
        <v>33770</v>
      </c>
      <c r="D809" s="45">
        <v>0</v>
      </c>
      <c r="E809" s="46">
        <f t="shared" si="250"/>
        <v>0</v>
      </c>
      <c r="F809" s="46">
        <f t="shared" si="251"/>
        <v>0</v>
      </c>
      <c r="G809" s="46">
        <f t="shared" si="252"/>
        <v>0</v>
      </c>
      <c r="H809" s="53" t="e">
        <f t="shared" si="247"/>
        <v>#DIV/0!</v>
      </c>
      <c r="I809" s="54" t="e">
        <f t="shared" si="248"/>
        <v>#DIV/0!</v>
      </c>
      <c r="J809" s="65"/>
      <c r="K809" s="78">
        <f t="shared" si="253"/>
        <v>0</v>
      </c>
      <c r="L809" s="45"/>
      <c r="M809" s="79">
        <f t="shared" si="254"/>
        <v>0</v>
      </c>
      <c r="N809" s="65"/>
      <c r="O809" s="78">
        <f t="shared" si="255"/>
        <v>0</v>
      </c>
      <c r="P809" s="45"/>
      <c r="Q809" s="79">
        <f t="shared" si="256"/>
        <v>0</v>
      </c>
      <c r="R809" s="65"/>
      <c r="S809" s="78">
        <f t="shared" si="257"/>
        <v>0</v>
      </c>
      <c r="T809" s="45"/>
      <c r="U809" s="79">
        <f t="shared" si="258"/>
        <v>0</v>
      </c>
      <c r="V809" s="65"/>
      <c r="W809" s="78">
        <f t="shared" si="259"/>
        <v>0</v>
      </c>
      <c r="X809" s="45"/>
      <c r="Y809" s="79">
        <f t="shared" si="260"/>
        <v>0</v>
      </c>
      <c r="Z809" s="65"/>
      <c r="AA809" s="78">
        <f t="shared" si="261"/>
        <v>0</v>
      </c>
      <c r="AB809" s="45"/>
      <c r="AC809" s="79">
        <f t="shared" si="262"/>
        <v>0</v>
      </c>
      <c r="AD809" s="65"/>
      <c r="AE809" s="78">
        <f t="shared" si="263"/>
        <v>0</v>
      </c>
      <c r="AF809" s="45"/>
      <c r="AG809" s="79">
        <f t="shared" si="264"/>
        <v>0</v>
      </c>
      <c r="AH809" s="2"/>
      <c r="AI809" s="2"/>
      <c r="AJ809" s="2"/>
      <c r="AK809" s="2"/>
      <c r="AL809" s="2"/>
    </row>
    <row r="810" spans="1:38" ht="38.25" customHeight="1" outlineLevel="1">
      <c r="A810" s="12" t="s">
        <v>959</v>
      </c>
      <c r="B810" s="34" t="s">
        <v>648</v>
      </c>
      <c r="C810" s="14">
        <v>588190</v>
      </c>
      <c r="D810" s="45">
        <v>0</v>
      </c>
      <c r="E810" s="46">
        <f t="shared" si="250"/>
        <v>0</v>
      </c>
      <c r="F810" s="46">
        <f t="shared" si="251"/>
        <v>0</v>
      </c>
      <c r="G810" s="46">
        <f t="shared" si="252"/>
        <v>0</v>
      </c>
      <c r="H810" s="53" t="e">
        <f t="shared" si="247"/>
        <v>#DIV/0!</v>
      </c>
      <c r="I810" s="54" t="e">
        <f t="shared" si="248"/>
        <v>#DIV/0!</v>
      </c>
      <c r="J810" s="65"/>
      <c r="K810" s="78">
        <f t="shared" si="253"/>
        <v>0</v>
      </c>
      <c r="L810" s="45"/>
      <c r="M810" s="79">
        <f t="shared" si="254"/>
        <v>0</v>
      </c>
      <c r="N810" s="65"/>
      <c r="O810" s="78">
        <f t="shared" si="255"/>
        <v>0</v>
      </c>
      <c r="P810" s="45"/>
      <c r="Q810" s="79">
        <f t="shared" si="256"/>
        <v>0</v>
      </c>
      <c r="R810" s="65"/>
      <c r="S810" s="78">
        <f t="shared" si="257"/>
        <v>0</v>
      </c>
      <c r="T810" s="45"/>
      <c r="U810" s="79">
        <f t="shared" si="258"/>
        <v>0</v>
      </c>
      <c r="V810" s="65"/>
      <c r="W810" s="78">
        <f t="shared" si="259"/>
        <v>0</v>
      </c>
      <c r="X810" s="45"/>
      <c r="Y810" s="79">
        <f t="shared" si="260"/>
        <v>0</v>
      </c>
      <c r="Z810" s="65"/>
      <c r="AA810" s="78">
        <f t="shared" si="261"/>
        <v>0</v>
      </c>
      <c r="AB810" s="45"/>
      <c r="AC810" s="79">
        <f t="shared" si="262"/>
        <v>0</v>
      </c>
      <c r="AD810" s="65"/>
      <c r="AE810" s="78">
        <f t="shared" si="263"/>
        <v>0</v>
      </c>
      <c r="AF810" s="45"/>
      <c r="AG810" s="79">
        <f t="shared" si="264"/>
        <v>0</v>
      </c>
      <c r="AH810" s="2"/>
      <c r="AI810" s="2"/>
      <c r="AJ810" s="2"/>
      <c r="AK810" s="2"/>
      <c r="AL810" s="2"/>
    </row>
    <row r="811" spans="1:38" ht="16.5" customHeight="1" outlineLevel="1">
      <c r="A811" s="12"/>
      <c r="B811" s="34"/>
      <c r="C811" s="14">
        <v>673840</v>
      </c>
      <c r="D811" s="45"/>
      <c r="E811" s="46"/>
      <c r="F811" s="46"/>
      <c r="G811" s="46"/>
      <c r="H811" s="53"/>
      <c r="I811" s="54"/>
      <c r="J811" s="65"/>
      <c r="K811" s="78"/>
      <c r="L811" s="45"/>
      <c r="M811" s="79"/>
      <c r="N811" s="65"/>
      <c r="O811" s="78"/>
      <c r="P811" s="45"/>
      <c r="Q811" s="79"/>
      <c r="R811" s="65"/>
      <c r="S811" s="78"/>
      <c r="T811" s="45"/>
      <c r="U811" s="79"/>
      <c r="V811" s="65"/>
      <c r="W811" s="78"/>
      <c r="X811" s="45"/>
      <c r="Y811" s="79"/>
      <c r="Z811" s="65"/>
      <c r="AA811" s="78"/>
      <c r="AB811" s="45"/>
      <c r="AC811" s="79"/>
      <c r="AD811" s="65"/>
      <c r="AE811" s="78"/>
      <c r="AF811" s="45"/>
      <c r="AG811" s="79"/>
      <c r="AH811" s="2"/>
      <c r="AI811" s="2"/>
      <c r="AJ811" s="2"/>
      <c r="AK811" s="2"/>
      <c r="AL811" s="2"/>
    </row>
    <row r="812" spans="1:38" ht="16.5" customHeight="1" outlineLevel="1">
      <c r="A812" s="58"/>
      <c r="B812" s="83" t="s">
        <v>649</v>
      </c>
      <c r="C812" s="99"/>
      <c r="D812" s="60">
        <v>0</v>
      </c>
      <c r="E812" s="61">
        <f t="shared" ref="E812:G812" si="272">SUM(E813:E816)</f>
        <v>0</v>
      </c>
      <c r="F812" s="61">
        <f t="shared" si="272"/>
        <v>0</v>
      </c>
      <c r="G812" s="61">
        <f t="shared" si="272"/>
        <v>0</v>
      </c>
      <c r="H812" s="62" t="e">
        <f t="shared" si="247"/>
        <v>#DIV/0!</v>
      </c>
      <c r="I812" s="63" t="e">
        <f t="shared" si="248"/>
        <v>#DIV/0!</v>
      </c>
      <c r="J812" s="84">
        <f t="shared" ref="J812:AG812" si="273">SUM(J813:J816)</f>
        <v>0</v>
      </c>
      <c r="K812" s="85">
        <f t="shared" si="273"/>
        <v>0</v>
      </c>
      <c r="L812" s="60">
        <f t="shared" si="273"/>
        <v>0</v>
      </c>
      <c r="M812" s="86">
        <f t="shared" si="273"/>
        <v>0</v>
      </c>
      <c r="N812" s="84">
        <f t="shared" si="273"/>
        <v>0</v>
      </c>
      <c r="O812" s="85">
        <f t="shared" si="273"/>
        <v>0</v>
      </c>
      <c r="P812" s="60">
        <f t="shared" si="273"/>
        <v>0</v>
      </c>
      <c r="Q812" s="86">
        <f t="shared" si="273"/>
        <v>0</v>
      </c>
      <c r="R812" s="84">
        <f t="shared" si="273"/>
        <v>0</v>
      </c>
      <c r="S812" s="85">
        <f t="shared" si="273"/>
        <v>0</v>
      </c>
      <c r="T812" s="60">
        <f t="shared" si="273"/>
        <v>0</v>
      </c>
      <c r="U812" s="86">
        <f t="shared" si="273"/>
        <v>0</v>
      </c>
      <c r="V812" s="84">
        <f t="shared" si="273"/>
        <v>0</v>
      </c>
      <c r="W812" s="85">
        <f t="shared" si="273"/>
        <v>0</v>
      </c>
      <c r="X812" s="60">
        <f t="shared" si="273"/>
        <v>0</v>
      </c>
      <c r="Y812" s="86">
        <f t="shared" si="273"/>
        <v>0</v>
      </c>
      <c r="Z812" s="84">
        <f t="shared" si="273"/>
        <v>0</v>
      </c>
      <c r="AA812" s="85">
        <f t="shared" si="273"/>
        <v>0</v>
      </c>
      <c r="AB812" s="60">
        <f t="shared" si="273"/>
        <v>0</v>
      </c>
      <c r="AC812" s="86">
        <f t="shared" si="273"/>
        <v>0</v>
      </c>
      <c r="AD812" s="84">
        <f t="shared" si="273"/>
        <v>0</v>
      </c>
      <c r="AE812" s="85">
        <f t="shared" si="273"/>
        <v>0</v>
      </c>
      <c r="AF812" s="60">
        <f t="shared" si="273"/>
        <v>0</v>
      </c>
      <c r="AG812" s="86">
        <f t="shared" si="273"/>
        <v>0</v>
      </c>
      <c r="AH812" s="2"/>
      <c r="AI812" s="2"/>
      <c r="AJ812" s="2"/>
      <c r="AK812" s="2"/>
      <c r="AL812" s="2"/>
    </row>
    <row r="813" spans="1:38" ht="27" customHeight="1" outlineLevel="1">
      <c r="A813" s="12" t="s">
        <v>960</v>
      </c>
      <c r="B813" s="34" t="s">
        <v>650</v>
      </c>
      <c r="C813" s="278">
        <v>10590</v>
      </c>
      <c r="D813" s="45">
        <v>0</v>
      </c>
      <c r="E813" s="46">
        <f t="shared" si="250"/>
        <v>0</v>
      </c>
      <c r="F813" s="46">
        <f t="shared" si="251"/>
        <v>0</v>
      </c>
      <c r="G813" s="46">
        <f t="shared" si="252"/>
        <v>0</v>
      </c>
      <c r="H813" s="53" t="e">
        <f t="shared" si="247"/>
        <v>#DIV/0!</v>
      </c>
      <c r="I813" s="54" t="e">
        <f t="shared" si="248"/>
        <v>#DIV/0!</v>
      </c>
      <c r="J813" s="65"/>
      <c r="K813" s="78">
        <f t="shared" si="253"/>
        <v>0</v>
      </c>
      <c r="L813" s="45"/>
      <c r="M813" s="79">
        <f t="shared" si="254"/>
        <v>0</v>
      </c>
      <c r="N813" s="65"/>
      <c r="O813" s="78">
        <f t="shared" si="255"/>
        <v>0</v>
      </c>
      <c r="P813" s="45"/>
      <c r="Q813" s="79">
        <f t="shared" si="256"/>
        <v>0</v>
      </c>
      <c r="R813" s="65"/>
      <c r="S813" s="78">
        <f t="shared" si="257"/>
        <v>0</v>
      </c>
      <c r="T813" s="45"/>
      <c r="U813" s="79">
        <f t="shared" si="258"/>
        <v>0</v>
      </c>
      <c r="V813" s="65"/>
      <c r="W813" s="78">
        <f t="shared" si="259"/>
        <v>0</v>
      </c>
      <c r="X813" s="45"/>
      <c r="Y813" s="79">
        <f t="shared" si="260"/>
        <v>0</v>
      </c>
      <c r="Z813" s="65"/>
      <c r="AA813" s="78">
        <f t="shared" si="261"/>
        <v>0</v>
      </c>
      <c r="AB813" s="45"/>
      <c r="AC813" s="79">
        <f t="shared" si="262"/>
        <v>0</v>
      </c>
      <c r="AD813" s="65"/>
      <c r="AE813" s="78">
        <f t="shared" si="263"/>
        <v>0</v>
      </c>
      <c r="AF813" s="45"/>
      <c r="AG813" s="79">
        <f t="shared" si="264"/>
        <v>0</v>
      </c>
      <c r="AH813" s="2"/>
      <c r="AI813" s="2"/>
      <c r="AJ813" s="2"/>
      <c r="AK813" s="2"/>
      <c r="AL813" s="2"/>
    </row>
    <row r="814" spans="1:38" ht="39.75" customHeight="1" outlineLevel="1">
      <c r="A814" s="12" t="s">
        <v>961</v>
      </c>
      <c r="B814" s="34" t="s">
        <v>651</v>
      </c>
      <c r="C814" s="278">
        <v>104810</v>
      </c>
      <c r="D814" s="45">
        <v>0</v>
      </c>
      <c r="E814" s="46">
        <f t="shared" si="250"/>
        <v>0</v>
      </c>
      <c r="F814" s="46">
        <f t="shared" si="251"/>
        <v>0</v>
      </c>
      <c r="G814" s="46">
        <f t="shared" si="252"/>
        <v>0</v>
      </c>
      <c r="H814" s="53" t="e">
        <f t="shared" si="247"/>
        <v>#DIV/0!</v>
      </c>
      <c r="I814" s="54" t="e">
        <f t="shared" si="248"/>
        <v>#DIV/0!</v>
      </c>
      <c r="J814" s="65"/>
      <c r="K814" s="78">
        <f t="shared" si="253"/>
        <v>0</v>
      </c>
      <c r="L814" s="45"/>
      <c r="M814" s="79">
        <f t="shared" si="254"/>
        <v>0</v>
      </c>
      <c r="N814" s="65"/>
      <c r="O814" s="78">
        <f t="shared" si="255"/>
        <v>0</v>
      </c>
      <c r="P814" s="45"/>
      <c r="Q814" s="79">
        <f t="shared" si="256"/>
        <v>0</v>
      </c>
      <c r="R814" s="65"/>
      <c r="S814" s="78">
        <f t="shared" si="257"/>
        <v>0</v>
      </c>
      <c r="T814" s="45"/>
      <c r="U814" s="79">
        <f t="shared" si="258"/>
        <v>0</v>
      </c>
      <c r="V814" s="65"/>
      <c r="W814" s="78">
        <f t="shared" si="259"/>
        <v>0</v>
      </c>
      <c r="X814" s="45"/>
      <c r="Y814" s="79">
        <f t="shared" si="260"/>
        <v>0</v>
      </c>
      <c r="Z814" s="65"/>
      <c r="AA814" s="78">
        <f t="shared" si="261"/>
        <v>0</v>
      </c>
      <c r="AB814" s="45"/>
      <c r="AC814" s="79">
        <f t="shared" si="262"/>
        <v>0</v>
      </c>
      <c r="AD814" s="65"/>
      <c r="AE814" s="78">
        <f t="shared" si="263"/>
        <v>0</v>
      </c>
      <c r="AF814" s="45"/>
      <c r="AG814" s="79">
        <f t="shared" si="264"/>
        <v>0</v>
      </c>
      <c r="AH814" s="2"/>
      <c r="AI814" s="2"/>
      <c r="AJ814" s="2"/>
      <c r="AK814" s="2"/>
      <c r="AL814" s="2"/>
    </row>
    <row r="815" spans="1:38" ht="105.75" customHeight="1" outlineLevel="1">
      <c r="A815" s="12" t="s">
        <v>962</v>
      </c>
      <c r="B815" s="34" t="s">
        <v>652</v>
      </c>
      <c r="C815" s="278">
        <v>2302150</v>
      </c>
      <c r="D815" s="45">
        <v>0</v>
      </c>
      <c r="E815" s="46">
        <f t="shared" si="250"/>
        <v>0</v>
      </c>
      <c r="F815" s="46">
        <f t="shared" si="251"/>
        <v>0</v>
      </c>
      <c r="G815" s="46">
        <f t="shared" si="252"/>
        <v>0</v>
      </c>
      <c r="H815" s="53" t="e">
        <f t="shared" si="247"/>
        <v>#DIV/0!</v>
      </c>
      <c r="I815" s="54" t="e">
        <f t="shared" si="248"/>
        <v>#DIV/0!</v>
      </c>
      <c r="J815" s="65"/>
      <c r="K815" s="78">
        <f t="shared" si="253"/>
        <v>0</v>
      </c>
      <c r="L815" s="45"/>
      <c r="M815" s="79">
        <f t="shared" si="254"/>
        <v>0</v>
      </c>
      <c r="N815" s="65"/>
      <c r="O815" s="78">
        <f t="shared" si="255"/>
        <v>0</v>
      </c>
      <c r="P815" s="45"/>
      <c r="Q815" s="79">
        <f t="shared" si="256"/>
        <v>0</v>
      </c>
      <c r="R815" s="65"/>
      <c r="S815" s="78">
        <f t="shared" si="257"/>
        <v>0</v>
      </c>
      <c r="T815" s="45"/>
      <c r="U815" s="79">
        <f t="shared" si="258"/>
        <v>0</v>
      </c>
      <c r="V815" s="65"/>
      <c r="W815" s="78">
        <f t="shared" si="259"/>
        <v>0</v>
      </c>
      <c r="X815" s="45"/>
      <c r="Y815" s="79">
        <f t="shared" si="260"/>
        <v>0</v>
      </c>
      <c r="Z815" s="65"/>
      <c r="AA815" s="78">
        <f t="shared" si="261"/>
        <v>0</v>
      </c>
      <c r="AB815" s="45"/>
      <c r="AC815" s="79">
        <f t="shared" si="262"/>
        <v>0</v>
      </c>
      <c r="AD815" s="65"/>
      <c r="AE815" s="78">
        <f t="shared" si="263"/>
        <v>0</v>
      </c>
      <c r="AF815" s="45"/>
      <c r="AG815" s="79">
        <f t="shared" si="264"/>
        <v>0</v>
      </c>
      <c r="AH815" s="2"/>
      <c r="AI815" s="2"/>
      <c r="AJ815" s="2"/>
      <c r="AK815" s="2"/>
      <c r="AL815" s="2"/>
    </row>
    <row r="816" spans="1:38" ht="31.5" customHeight="1" outlineLevel="1">
      <c r="A816" s="12" t="s">
        <v>963</v>
      </c>
      <c r="B816" s="34" t="s">
        <v>653</v>
      </c>
      <c r="C816" s="278">
        <v>57830</v>
      </c>
      <c r="D816" s="45">
        <v>0</v>
      </c>
      <c r="E816" s="46">
        <f t="shared" si="250"/>
        <v>0</v>
      </c>
      <c r="F816" s="46">
        <f t="shared" si="251"/>
        <v>0</v>
      </c>
      <c r="G816" s="46">
        <f t="shared" si="252"/>
        <v>0</v>
      </c>
      <c r="H816" s="53" t="e">
        <f t="shared" si="247"/>
        <v>#DIV/0!</v>
      </c>
      <c r="I816" s="54" t="e">
        <f t="shared" si="248"/>
        <v>#DIV/0!</v>
      </c>
      <c r="J816" s="65"/>
      <c r="K816" s="78">
        <f t="shared" si="253"/>
        <v>0</v>
      </c>
      <c r="L816" s="45"/>
      <c r="M816" s="79">
        <f t="shared" si="254"/>
        <v>0</v>
      </c>
      <c r="N816" s="65"/>
      <c r="O816" s="78">
        <f t="shared" si="255"/>
        <v>0</v>
      </c>
      <c r="P816" s="45"/>
      <c r="Q816" s="79">
        <f t="shared" si="256"/>
        <v>0</v>
      </c>
      <c r="R816" s="65"/>
      <c r="S816" s="78">
        <f t="shared" si="257"/>
        <v>0</v>
      </c>
      <c r="T816" s="45"/>
      <c r="U816" s="79">
        <f t="shared" si="258"/>
        <v>0</v>
      </c>
      <c r="V816" s="65"/>
      <c r="W816" s="78">
        <f t="shared" si="259"/>
        <v>0</v>
      </c>
      <c r="X816" s="45"/>
      <c r="Y816" s="79">
        <f t="shared" si="260"/>
        <v>0</v>
      </c>
      <c r="Z816" s="65"/>
      <c r="AA816" s="78">
        <f t="shared" si="261"/>
        <v>0</v>
      </c>
      <c r="AB816" s="45"/>
      <c r="AC816" s="79">
        <f t="shared" si="262"/>
        <v>0</v>
      </c>
      <c r="AD816" s="65"/>
      <c r="AE816" s="78">
        <f t="shared" si="263"/>
        <v>0</v>
      </c>
      <c r="AF816" s="45"/>
      <c r="AG816" s="79">
        <f t="shared" si="264"/>
        <v>0</v>
      </c>
      <c r="AH816" s="2"/>
      <c r="AI816" s="2"/>
      <c r="AJ816" s="2"/>
      <c r="AK816" s="2"/>
      <c r="AL816" s="2"/>
    </row>
    <row r="817" spans="1:38" ht="16.5" customHeight="1" outlineLevel="1">
      <c r="A817" s="12"/>
      <c r="B817" s="34"/>
      <c r="C817" s="278">
        <v>160010</v>
      </c>
      <c r="D817" s="45"/>
      <c r="E817" s="46"/>
      <c r="F817" s="46"/>
      <c r="G817" s="46"/>
      <c r="H817" s="53"/>
      <c r="I817" s="54"/>
      <c r="J817" s="65"/>
      <c r="K817" s="78"/>
      <c r="L817" s="45"/>
      <c r="M817" s="79"/>
      <c r="N817" s="65"/>
      <c r="O817" s="78"/>
      <c r="P817" s="45"/>
      <c r="Q817" s="79"/>
      <c r="R817" s="65"/>
      <c r="S817" s="78"/>
      <c r="T817" s="45"/>
      <c r="U817" s="79"/>
      <c r="V817" s="65"/>
      <c r="W817" s="78"/>
      <c r="X817" s="45"/>
      <c r="Y817" s="79"/>
      <c r="Z817" s="65"/>
      <c r="AA817" s="78"/>
      <c r="AB817" s="45"/>
      <c r="AC817" s="79"/>
      <c r="AD817" s="65"/>
      <c r="AE817" s="78"/>
      <c r="AF817" s="45"/>
      <c r="AG817" s="79"/>
      <c r="AH817" s="2"/>
      <c r="AI817" s="2"/>
      <c r="AJ817" s="2"/>
      <c r="AK817" s="2"/>
      <c r="AL817" s="2"/>
    </row>
    <row r="818" spans="1:38" ht="16.5" customHeight="1" outlineLevel="1">
      <c r="A818" s="12"/>
      <c r="B818" s="34"/>
      <c r="C818" s="278">
        <v>796380</v>
      </c>
      <c r="D818" s="45"/>
      <c r="E818" s="46"/>
      <c r="F818" s="46"/>
      <c r="G818" s="46"/>
      <c r="H818" s="53"/>
      <c r="I818" s="54"/>
      <c r="J818" s="65"/>
      <c r="K818" s="78"/>
      <c r="L818" s="45"/>
      <c r="M818" s="79"/>
      <c r="N818" s="65"/>
      <c r="O818" s="78"/>
      <c r="P818" s="45"/>
      <c r="Q818" s="79"/>
      <c r="R818" s="65"/>
      <c r="S818" s="78"/>
      <c r="T818" s="45"/>
      <c r="U818" s="79"/>
      <c r="V818" s="65"/>
      <c r="W818" s="78"/>
      <c r="X818" s="45"/>
      <c r="Y818" s="79"/>
      <c r="Z818" s="65"/>
      <c r="AA818" s="78"/>
      <c r="AB818" s="45"/>
      <c r="AC818" s="79"/>
      <c r="AD818" s="65"/>
      <c r="AE818" s="78"/>
      <c r="AF818" s="45"/>
      <c r="AG818" s="79"/>
      <c r="AH818" s="2"/>
      <c r="AI818" s="2"/>
      <c r="AJ818" s="2"/>
      <c r="AK818" s="2"/>
      <c r="AL818" s="2"/>
    </row>
    <row r="819" spans="1:38" ht="16.5" customHeight="1" outlineLevel="1">
      <c r="A819" s="12"/>
      <c r="B819" s="34"/>
      <c r="C819" s="278">
        <v>2473810</v>
      </c>
      <c r="D819" s="45"/>
      <c r="E819" s="46"/>
      <c r="F819" s="46"/>
      <c r="G819" s="46"/>
      <c r="H819" s="53"/>
      <c r="I819" s="54"/>
      <c r="J819" s="65"/>
      <c r="K819" s="78"/>
      <c r="L819" s="45"/>
      <c r="M819" s="79"/>
      <c r="N819" s="65"/>
      <c r="O819" s="78"/>
      <c r="P819" s="45"/>
      <c r="Q819" s="79"/>
      <c r="R819" s="65"/>
      <c r="S819" s="78"/>
      <c r="T819" s="45"/>
      <c r="U819" s="79"/>
      <c r="V819" s="65"/>
      <c r="W819" s="78"/>
      <c r="X819" s="45"/>
      <c r="Y819" s="79"/>
      <c r="Z819" s="65"/>
      <c r="AA819" s="78"/>
      <c r="AB819" s="45"/>
      <c r="AC819" s="79"/>
      <c r="AD819" s="65"/>
      <c r="AE819" s="78"/>
      <c r="AF819" s="45"/>
      <c r="AG819" s="79"/>
      <c r="AH819" s="2"/>
      <c r="AI819" s="2"/>
      <c r="AJ819" s="2"/>
      <c r="AK819" s="2"/>
      <c r="AL819" s="2"/>
    </row>
    <row r="820" spans="1:38" ht="16.5" customHeight="1" outlineLevel="1">
      <c r="A820" s="12"/>
      <c r="B820" s="34"/>
      <c r="C820" s="278">
        <v>1585620</v>
      </c>
      <c r="D820" s="45"/>
      <c r="E820" s="46"/>
      <c r="F820" s="46"/>
      <c r="G820" s="46"/>
      <c r="H820" s="53"/>
      <c r="I820" s="54"/>
      <c r="J820" s="65"/>
      <c r="K820" s="78"/>
      <c r="L820" s="45"/>
      <c r="M820" s="79"/>
      <c r="N820" s="65"/>
      <c r="O820" s="78"/>
      <c r="P820" s="45"/>
      <c r="Q820" s="79"/>
      <c r="R820" s="65"/>
      <c r="S820" s="78"/>
      <c r="T820" s="45"/>
      <c r="U820" s="79"/>
      <c r="V820" s="65"/>
      <c r="W820" s="78"/>
      <c r="X820" s="45"/>
      <c r="Y820" s="79"/>
      <c r="Z820" s="65"/>
      <c r="AA820" s="78"/>
      <c r="AB820" s="45"/>
      <c r="AC820" s="79"/>
      <c r="AD820" s="65"/>
      <c r="AE820" s="78"/>
      <c r="AF820" s="45"/>
      <c r="AG820" s="79"/>
      <c r="AH820" s="2"/>
      <c r="AI820" s="2"/>
      <c r="AJ820" s="2"/>
      <c r="AK820" s="2"/>
      <c r="AL820" s="2"/>
    </row>
    <row r="821" spans="1:38" ht="16.5" customHeight="1" outlineLevel="1">
      <c r="A821" s="58"/>
      <c r="B821" s="83" t="s">
        <v>654</v>
      </c>
      <c r="C821" s="99"/>
      <c r="D821" s="60">
        <v>0</v>
      </c>
      <c r="E821" s="61">
        <f t="shared" ref="E821:G821" si="274">SUM(E822:E830)</f>
        <v>0</v>
      </c>
      <c r="F821" s="61">
        <f t="shared" si="274"/>
        <v>0</v>
      </c>
      <c r="G821" s="61">
        <f t="shared" si="274"/>
        <v>0</v>
      </c>
      <c r="H821" s="62" t="e">
        <f t="shared" si="247"/>
        <v>#DIV/0!</v>
      </c>
      <c r="I821" s="63" t="e">
        <f t="shared" si="248"/>
        <v>#DIV/0!</v>
      </c>
      <c r="J821" s="84">
        <f t="shared" ref="J821:AG821" si="275">SUM(J822:J830)</f>
        <v>0</v>
      </c>
      <c r="K821" s="85">
        <f t="shared" si="275"/>
        <v>0</v>
      </c>
      <c r="L821" s="60">
        <f t="shared" si="275"/>
        <v>0</v>
      </c>
      <c r="M821" s="86">
        <f t="shared" si="275"/>
        <v>0</v>
      </c>
      <c r="N821" s="84">
        <f t="shared" si="275"/>
        <v>0</v>
      </c>
      <c r="O821" s="85">
        <f t="shared" si="275"/>
        <v>0</v>
      </c>
      <c r="P821" s="60">
        <f t="shared" si="275"/>
        <v>0</v>
      </c>
      <c r="Q821" s="86">
        <f t="shared" si="275"/>
        <v>0</v>
      </c>
      <c r="R821" s="84">
        <f t="shared" si="275"/>
        <v>0</v>
      </c>
      <c r="S821" s="85">
        <f t="shared" si="275"/>
        <v>0</v>
      </c>
      <c r="T821" s="60">
        <f t="shared" si="275"/>
        <v>0</v>
      </c>
      <c r="U821" s="86">
        <f t="shared" si="275"/>
        <v>0</v>
      </c>
      <c r="V821" s="84">
        <f t="shared" si="275"/>
        <v>0</v>
      </c>
      <c r="W821" s="85">
        <f t="shared" si="275"/>
        <v>0</v>
      </c>
      <c r="X821" s="60">
        <f t="shared" si="275"/>
        <v>0</v>
      </c>
      <c r="Y821" s="86">
        <f t="shared" si="275"/>
        <v>0</v>
      </c>
      <c r="Z821" s="84">
        <f t="shared" si="275"/>
        <v>0</v>
      </c>
      <c r="AA821" s="85">
        <f t="shared" si="275"/>
        <v>0</v>
      </c>
      <c r="AB821" s="60">
        <f t="shared" si="275"/>
        <v>0</v>
      </c>
      <c r="AC821" s="86">
        <f t="shared" si="275"/>
        <v>0</v>
      </c>
      <c r="AD821" s="84">
        <f t="shared" si="275"/>
        <v>0</v>
      </c>
      <c r="AE821" s="85">
        <f t="shared" si="275"/>
        <v>0</v>
      </c>
      <c r="AF821" s="60">
        <f t="shared" si="275"/>
        <v>0</v>
      </c>
      <c r="AG821" s="86">
        <f t="shared" si="275"/>
        <v>0</v>
      </c>
      <c r="AH821" s="2"/>
      <c r="AI821" s="2"/>
      <c r="AJ821" s="2"/>
      <c r="AK821" s="2"/>
      <c r="AL821" s="2"/>
    </row>
    <row r="822" spans="1:38" ht="31.5" customHeight="1" outlineLevel="1">
      <c r="A822" s="12" t="s">
        <v>964</v>
      </c>
      <c r="B822" s="34" t="s">
        <v>655</v>
      </c>
      <c r="C822" s="262">
        <v>93440</v>
      </c>
      <c r="D822" s="45">
        <v>0</v>
      </c>
      <c r="E822" s="46">
        <f t="shared" si="250"/>
        <v>0</v>
      </c>
      <c r="F822" s="46">
        <f t="shared" si="251"/>
        <v>0</v>
      </c>
      <c r="G822" s="46">
        <f t="shared" si="252"/>
        <v>0</v>
      </c>
      <c r="H822" s="53" t="e">
        <f t="shared" si="247"/>
        <v>#DIV/0!</v>
      </c>
      <c r="I822" s="54" t="e">
        <f t="shared" si="248"/>
        <v>#DIV/0!</v>
      </c>
      <c r="J822" s="65"/>
      <c r="K822" s="78">
        <f t="shared" si="253"/>
        <v>0</v>
      </c>
      <c r="L822" s="45"/>
      <c r="M822" s="79">
        <f t="shared" si="254"/>
        <v>0</v>
      </c>
      <c r="N822" s="65"/>
      <c r="O822" s="78">
        <f t="shared" si="255"/>
        <v>0</v>
      </c>
      <c r="P822" s="45"/>
      <c r="Q822" s="79">
        <f t="shared" si="256"/>
        <v>0</v>
      </c>
      <c r="R822" s="65"/>
      <c r="S822" s="78">
        <f t="shared" si="257"/>
        <v>0</v>
      </c>
      <c r="T822" s="45"/>
      <c r="U822" s="79">
        <f t="shared" si="258"/>
        <v>0</v>
      </c>
      <c r="V822" s="65"/>
      <c r="W822" s="78">
        <f t="shared" si="259"/>
        <v>0</v>
      </c>
      <c r="X822" s="45"/>
      <c r="Y822" s="79">
        <f t="shared" si="260"/>
        <v>0</v>
      </c>
      <c r="Z822" s="65"/>
      <c r="AA822" s="78">
        <f t="shared" si="261"/>
        <v>0</v>
      </c>
      <c r="AB822" s="45"/>
      <c r="AC822" s="79">
        <f t="shared" si="262"/>
        <v>0</v>
      </c>
      <c r="AD822" s="65"/>
      <c r="AE822" s="78">
        <f t="shared" si="263"/>
        <v>0</v>
      </c>
      <c r="AF822" s="45"/>
      <c r="AG822" s="79">
        <f t="shared" si="264"/>
        <v>0</v>
      </c>
      <c r="AH822" s="2"/>
      <c r="AI822" s="2"/>
      <c r="AJ822" s="2"/>
      <c r="AK822" s="2"/>
      <c r="AL822" s="2"/>
    </row>
    <row r="823" spans="1:38" ht="38.25" customHeight="1" outlineLevel="1">
      <c r="A823" s="12" t="s">
        <v>965</v>
      </c>
      <c r="B823" s="34" t="s">
        <v>656</v>
      </c>
      <c r="C823" s="262">
        <v>1728220</v>
      </c>
      <c r="D823" s="45">
        <v>0</v>
      </c>
      <c r="E823" s="46">
        <f t="shared" si="250"/>
        <v>0</v>
      </c>
      <c r="F823" s="46">
        <f t="shared" si="251"/>
        <v>0</v>
      </c>
      <c r="G823" s="46">
        <f t="shared" si="252"/>
        <v>0</v>
      </c>
      <c r="H823" s="53" t="e">
        <f t="shared" si="247"/>
        <v>#DIV/0!</v>
      </c>
      <c r="I823" s="54" t="e">
        <f t="shared" si="248"/>
        <v>#DIV/0!</v>
      </c>
      <c r="J823" s="65"/>
      <c r="K823" s="78">
        <f t="shared" si="253"/>
        <v>0</v>
      </c>
      <c r="L823" s="45"/>
      <c r="M823" s="79">
        <f t="shared" si="254"/>
        <v>0</v>
      </c>
      <c r="N823" s="65"/>
      <c r="O823" s="78">
        <f t="shared" si="255"/>
        <v>0</v>
      </c>
      <c r="P823" s="45"/>
      <c r="Q823" s="79">
        <f t="shared" si="256"/>
        <v>0</v>
      </c>
      <c r="R823" s="65"/>
      <c r="S823" s="78">
        <f t="shared" si="257"/>
        <v>0</v>
      </c>
      <c r="T823" s="45"/>
      <c r="U823" s="79">
        <f t="shared" si="258"/>
        <v>0</v>
      </c>
      <c r="V823" s="65"/>
      <c r="W823" s="78">
        <f t="shared" si="259"/>
        <v>0</v>
      </c>
      <c r="X823" s="45"/>
      <c r="Y823" s="79">
        <f t="shared" si="260"/>
        <v>0</v>
      </c>
      <c r="Z823" s="65"/>
      <c r="AA823" s="78">
        <f t="shared" si="261"/>
        <v>0</v>
      </c>
      <c r="AB823" s="45"/>
      <c r="AC823" s="79">
        <f t="shared" si="262"/>
        <v>0</v>
      </c>
      <c r="AD823" s="65"/>
      <c r="AE823" s="78">
        <f t="shared" si="263"/>
        <v>0</v>
      </c>
      <c r="AF823" s="45"/>
      <c r="AG823" s="79">
        <f t="shared" si="264"/>
        <v>0</v>
      </c>
      <c r="AH823" s="2"/>
      <c r="AI823" s="2"/>
      <c r="AJ823" s="2"/>
      <c r="AK823" s="2"/>
      <c r="AL823" s="2"/>
    </row>
    <row r="824" spans="1:38" ht="16.5" customHeight="1" outlineLevel="1">
      <c r="A824" s="12">
        <v>1902065</v>
      </c>
      <c r="B824" s="34" t="s">
        <v>657</v>
      </c>
      <c r="C824" s="262">
        <v>383020</v>
      </c>
      <c r="D824" s="45">
        <v>0</v>
      </c>
      <c r="E824" s="46">
        <f t="shared" si="250"/>
        <v>0</v>
      </c>
      <c r="F824" s="46">
        <f t="shared" si="251"/>
        <v>0</v>
      </c>
      <c r="G824" s="46">
        <f t="shared" si="252"/>
        <v>0</v>
      </c>
      <c r="H824" s="53" t="e">
        <f t="shared" si="247"/>
        <v>#DIV/0!</v>
      </c>
      <c r="I824" s="54" t="e">
        <f t="shared" si="248"/>
        <v>#DIV/0!</v>
      </c>
      <c r="J824" s="65"/>
      <c r="K824" s="78">
        <f t="shared" si="253"/>
        <v>0</v>
      </c>
      <c r="L824" s="45"/>
      <c r="M824" s="79">
        <f t="shared" si="254"/>
        <v>0</v>
      </c>
      <c r="N824" s="65"/>
      <c r="O824" s="78">
        <f t="shared" si="255"/>
        <v>0</v>
      </c>
      <c r="P824" s="45"/>
      <c r="Q824" s="79">
        <f t="shared" si="256"/>
        <v>0</v>
      </c>
      <c r="R824" s="65"/>
      <c r="S824" s="78">
        <f t="shared" si="257"/>
        <v>0</v>
      </c>
      <c r="T824" s="45"/>
      <c r="U824" s="79">
        <f t="shared" si="258"/>
        <v>0</v>
      </c>
      <c r="V824" s="65"/>
      <c r="W824" s="78">
        <f t="shared" si="259"/>
        <v>0</v>
      </c>
      <c r="X824" s="45"/>
      <c r="Y824" s="79">
        <f t="shared" si="260"/>
        <v>0</v>
      </c>
      <c r="Z824" s="65"/>
      <c r="AA824" s="78">
        <f t="shared" si="261"/>
        <v>0</v>
      </c>
      <c r="AB824" s="45"/>
      <c r="AC824" s="79">
        <f t="shared" si="262"/>
        <v>0</v>
      </c>
      <c r="AD824" s="65"/>
      <c r="AE824" s="78">
        <f t="shared" si="263"/>
        <v>0</v>
      </c>
      <c r="AF824" s="45"/>
      <c r="AG824" s="79">
        <f t="shared" si="264"/>
        <v>0</v>
      </c>
      <c r="AH824" s="2"/>
      <c r="AI824" s="2"/>
      <c r="AJ824" s="2"/>
      <c r="AK824" s="2"/>
      <c r="AL824" s="2"/>
    </row>
    <row r="825" spans="1:38" ht="16.5" customHeight="1" outlineLevel="1">
      <c r="A825" s="12" t="s">
        <v>874</v>
      </c>
      <c r="B825" s="27" t="s">
        <v>527</v>
      </c>
      <c r="C825" s="262">
        <v>471020</v>
      </c>
      <c r="D825" s="45">
        <v>0</v>
      </c>
      <c r="E825" s="46">
        <f t="shared" si="250"/>
        <v>0</v>
      </c>
      <c r="F825" s="46">
        <f t="shared" si="251"/>
        <v>0</v>
      </c>
      <c r="G825" s="46">
        <f t="shared" si="252"/>
        <v>0</v>
      </c>
      <c r="H825" s="53" t="e">
        <f t="shared" si="247"/>
        <v>#DIV/0!</v>
      </c>
      <c r="I825" s="54" t="e">
        <f t="shared" si="248"/>
        <v>#DIV/0!</v>
      </c>
      <c r="J825" s="65"/>
      <c r="K825" s="78">
        <f t="shared" si="253"/>
        <v>0</v>
      </c>
      <c r="L825" s="45"/>
      <c r="M825" s="79">
        <f t="shared" si="254"/>
        <v>0</v>
      </c>
      <c r="N825" s="65"/>
      <c r="O825" s="78">
        <f t="shared" si="255"/>
        <v>0</v>
      </c>
      <c r="P825" s="45"/>
      <c r="Q825" s="79">
        <f t="shared" si="256"/>
        <v>0</v>
      </c>
      <c r="R825" s="65"/>
      <c r="S825" s="78">
        <f t="shared" si="257"/>
        <v>0</v>
      </c>
      <c r="T825" s="45"/>
      <c r="U825" s="79">
        <f t="shared" si="258"/>
        <v>0</v>
      </c>
      <c r="V825" s="65"/>
      <c r="W825" s="78">
        <f t="shared" si="259"/>
        <v>0</v>
      </c>
      <c r="X825" s="45"/>
      <c r="Y825" s="79">
        <f t="shared" si="260"/>
        <v>0</v>
      </c>
      <c r="Z825" s="65"/>
      <c r="AA825" s="78">
        <f t="shared" si="261"/>
        <v>0</v>
      </c>
      <c r="AB825" s="45"/>
      <c r="AC825" s="79">
        <f t="shared" si="262"/>
        <v>0</v>
      </c>
      <c r="AD825" s="65"/>
      <c r="AE825" s="78">
        <f t="shared" si="263"/>
        <v>0</v>
      </c>
      <c r="AF825" s="45"/>
      <c r="AG825" s="79">
        <f t="shared" si="264"/>
        <v>0</v>
      </c>
      <c r="AH825" s="2"/>
      <c r="AI825" s="2"/>
      <c r="AJ825" s="2"/>
      <c r="AK825" s="2"/>
      <c r="AL825" s="2"/>
    </row>
    <row r="826" spans="1:38" ht="16.5" customHeight="1" outlineLevel="1">
      <c r="A826" s="12" t="s">
        <v>875</v>
      </c>
      <c r="B826" s="24" t="s">
        <v>143</v>
      </c>
      <c r="C826" s="262">
        <v>372900</v>
      </c>
      <c r="D826" s="45">
        <v>0</v>
      </c>
      <c r="E826" s="46">
        <f t="shared" si="250"/>
        <v>0</v>
      </c>
      <c r="F826" s="46">
        <f t="shared" si="251"/>
        <v>0</v>
      </c>
      <c r="G826" s="46">
        <f t="shared" si="252"/>
        <v>0</v>
      </c>
      <c r="H826" s="53" t="e">
        <f t="shared" si="247"/>
        <v>#DIV/0!</v>
      </c>
      <c r="I826" s="54" t="e">
        <f t="shared" si="248"/>
        <v>#DIV/0!</v>
      </c>
      <c r="J826" s="65"/>
      <c r="K826" s="78">
        <f t="shared" si="253"/>
        <v>0</v>
      </c>
      <c r="L826" s="45"/>
      <c r="M826" s="79">
        <f t="shared" si="254"/>
        <v>0</v>
      </c>
      <c r="N826" s="65"/>
      <c r="O826" s="78">
        <f t="shared" si="255"/>
        <v>0</v>
      </c>
      <c r="P826" s="45"/>
      <c r="Q826" s="79">
        <f t="shared" si="256"/>
        <v>0</v>
      </c>
      <c r="R826" s="65"/>
      <c r="S826" s="78">
        <f t="shared" si="257"/>
        <v>0</v>
      </c>
      <c r="T826" s="45"/>
      <c r="U826" s="79">
        <f t="shared" si="258"/>
        <v>0</v>
      </c>
      <c r="V826" s="65"/>
      <c r="W826" s="78">
        <f t="shared" si="259"/>
        <v>0</v>
      </c>
      <c r="X826" s="45"/>
      <c r="Y826" s="79">
        <f t="shared" si="260"/>
        <v>0</v>
      </c>
      <c r="Z826" s="65"/>
      <c r="AA826" s="78">
        <f t="shared" si="261"/>
        <v>0</v>
      </c>
      <c r="AB826" s="45"/>
      <c r="AC826" s="79">
        <f t="shared" si="262"/>
        <v>0</v>
      </c>
      <c r="AD826" s="65"/>
      <c r="AE826" s="78">
        <f t="shared" si="263"/>
        <v>0</v>
      </c>
      <c r="AF826" s="45"/>
      <c r="AG826" s="79">
        <f t="shared" si="264"/>
        <v>0</v>
      </c>
      <c r="AH826" s="2"/>
      <c r="AI826" s="2"/>
      <c r="AJ826" s="2"/>
      <c r="AK826" s="2"/>
      <c r="AL826" s="2"/>
    </row>
    <row r="827" spans="1:38" ht="16.5" customHeight="1" outlineLevel="1">
      <c r="A827" s="12" t="s">
        <v>877</v>
      </c>
      <c r="B827" s="27" t="s">
        <v>528</v>
      </c>
      <c r="C827" s="262">
        <v>689810</v>
      </c>
      <c r="D827" s="45">
        <v>0</v>
      </c>
      <c r="E827" s="46">
        <f t="shared" si="250"/>
        <v>0</v>
      </c>
      <c r="F827" s="46">
        <f t="shared" si="251"/>
        <v>0</v>
      </c>
      <c r="G827" s="46">
        <f t="shared" si="252"/>
        <v>0</v>
      </c>
      <c r="H827" s="53" t="e">
        <f t="shared" si="247"/>
        <v>#DIV/0!</v>
      </c>
      <c r="I827" s="54" t="e">
        <f t="shared" si="248"/>
        <v>#DIV/0!</v>
      </c>
      <c r="J827" s="65"/>
      <c r="K827" s="78">
        <f t="shared" si="253"/>
        <v>0</v>
      </c>
      <c r="L827" s="45"/>
      <c r="M827" s="79">
        <f t="shared" si="254"/>
        <v>0</v>
      </c>
      <c r="N827" s="65"/>
      <c r="O827" s="78">
        <f t="shared" si="255"/>
        <v>0</v>
      </c>
      <c r="P827" s="45"/>
      <c r="Q827" s="79">
        <f t="shared" si="256"/>
        <v>0</v>
      </c>
      <c r="R827" s="65"/>
      <c r="S827" s="78">
        <f t="shared" si="257"/>
        <v>0</v>
      </c>
      <c r="T827" s="45"/>
      <c r="U827" s="79">
        <f t="shared" si="258"/>
        <v>0</v>
      </c>
      <c r="V827" s="65"/>
      <c r="W827" s="78">
        <f t="shared" si="259"/>
        <v>0</v>
      </c>
      <c r="X827" s="45"/>
      <c r="Y827" s="79">
        <f t="shared" si="260"/>
        <v>0</v>
      </c>
      <c r="Z827" s="65"/>
      <c r="AA827" s="78">
        <f t="shared" si="261"/>
        <v>0</v>
      </c>
      <c r="AB827" s="45"/>
      <c r="AC827" s="79">
        <f t="shared" si="262"/>
        <v>0</v>
      </c>
      <c r="AD827" s="65"/>
      <c r="AE827" s="78">
        <f t="shared" si="263"/>
        <v>0</v>
      </c>
      <c r="AF827" s="45"/>
      <c r="AG827" s="79">
        <f t="shared" si="264"/>
        <v>0</v>
      </c>
      <c r="AH827" s="2"/>
      <c r="AI827" s="2"/>
      <c r="AJ827" s="2"/>
      <c r="AK827" s="2"/>
      <c r="AL827" s="2"/>
    </row>
    <row r="828" spans="1:38" ht="16.5" customHeight="1" outlineLevel="1">
      <c r="A828" s="12"/>
      <c r="B828" s="27"/>
      <c r="C828" s="262">
        <v>945050</v>
      </c>
      <c r="D828" s="45"/>
      <c r="E828" s="46"/>
      <c r="F828" s="46"/>
      <c r="G828" s="46"/>
      <c r="H828" s="53"/>
      <c r="I828" s="54"/>
      <c r="J828" s="65"/>
      <c r="K828" s="78"/>
      <c r="L828" s="45"/>
      <c r="M828" s="79"/>
      <c r="N828" s="65"/>
      <c r="O828" s="78"/>
      <c r="P828" s="45"/>
      <c r="Q828" s="79"/>
      <c r="R828" s="65"/>
      <c r="S828" s="78"/>
      <c r="T828" s="45"/>
      <c r="U828" s="79"/>
      <c r="V828" s="65"/>
      <c r="W828" s="78"/>
      <c r="X828" s="45"/>
      <c r="Y828" s="79"/>
      <c r="Z828" s="65"/>
      <c r="AA828" s="78"/>
      <c r="AB828" s="45"/>
      <c r="AC828" s="79"/>
      <c r="AD828" s="65"/>
      <c r="AE828" s="78"/>
      <c r="AF828" s="45"/>
      <c r="AG828" s="79"/>
      <c r="AH828" s="2"/>
      <c r="AI828" s="2"/>
      <c r="AJ828" s="2"/>
      <c r="AK828" s="2"/>
      <c r="AL828" s="2"/>
    </row>
    <row r="829" spans="1:38" ht="16.5" customHeight="1" outlineLevel="1">
      <c r="A829" s="12">
        <v>3106102</v>
      </c>
      <c r="B829" s="34" t="s">
        <v>658</v>
      </c>
      <c r="C829" s="262">
        <v>104380</v>
      </c>
      <c r="D829" s="45">
        <v>0</v>
      </c>
      <c r="E829" s="46">
        <f t="shared" si="250"/>
        <v>0</v>
      </c>
      <c r="F829" s="46">
        <f t="shared" si="251"/>
        <v>0</v>
      </c>
      <c r="G829" s="46">
        <f t="shared" si="252"/>
        <v>0</v>
      </c>
      <c r="H829" s="53" t="e">
        <f t="shared" si="247"/>
        <v>#DIV/0!</v>
      </c>
      <c r="I829" s="54" t="e">
        <f t="shared" si="248"/>
        <v>#DIV/0!</v>
      </c>
      <c r="J829" s="65"/>
      <c r="K829" s="78">
        <f t="shared" si="253"/>
        <v>0</v>
      </c>
      <c r="L829" s="45"/>
      <c r="M829" s="79">
        <f t="shared" si="254"/>
        <v>0</v>
      </c>
      <c r="N829" s="65"/>
      <c r="O829" s="78">
        <f t="shared" si="255"/>
        <v>0</v>
      </c>
      <c r="P829" s="45"/>
      <c r="Q829" s="79">
        <f t="shared" si="256"/>
        <v>0</v>
      </c>
      <c r="R829" s="65"/>
      <c r="S829" s="78">
        <f t="shared" si="257"/>
        <v>0</v>
      </c>
      <c r="T829" s="45"/>
      <c r="U829" s="79">
        <f t="shared" si="258"/>
        <v>0</v>
      </c>
      <c r="V829" s="65"/>
      <c r="W829" s="78">
        <f t="shared" si="259"/>
        <v>0</v>
      </c>
      <c r="X829" s="45"/>
      <c r="Y829" s="79">
        <f t="shared" si="260"/>
        <v>0</v>
      </c>
      <c r="Z829" s="65"/>
      <c r="AA829" s="78">
        <f t="shared" si="261"/>
        <v>0</v>
      </c>
      <c r="AB829" s="45"/>
      <c r="AC829" s="79">
        <f t="shared" si="262"/>
        <v>0</v>
      </c>
      <c r="AD829" s="65"/>
      <c r="AE829" s="78">
        <f t="shared" si="263"/>
        <v>0</v>
      </c>
      <c r="AF829" s="45"/>
      <c r="AG829" s="79">
        <f t="shared" si="264"/>
        <v>0</v>
      </c>
      <c r="AH829" s="2"/>
      <c r="AI829" s="2"/>
      <c r="AJ829" s="2"/>
      <c r="AK829" s="2"/>
      <c r="AL829" s="2"/>
    </row>
    <row r="830" spans="1:38" ht="16.5" customHeight="1" outlineLevel="1">
      <c r="A830" s="12" t="s">
        <v>869</v>
      </c>
      <c r="B830" s="34" t="s">
        <v>659</v>
      </c>
      <c r="C830" s="262">
        <v>118440</v>
      </c>
      <c r="D830" s="45">
        <v>0</v>
      </c>
      <c r="E830" s="46">
        <f t="shared" si="250"/>
        <v>0</v>
      </c>
      <c r="F830" s="46">
        <f t="shared" si="251"/>
        <v>0</v>
      </c>
      <c r="G830" s="46">
        <f t="shared" si="252"/>
        <v>0</v>
      </c>
      <c r="H830" s="53" t="e">
        <f t="shared" si="247"/>
        <v>#DIV/0!</v>
      </c>
      <c r="I830" s="54" t="e">
        <f t="shared" si="248"/>
        <v>#DIV/0!</v>
      </c>
      <c r="J830" s="65"/>
      <c r="K830" s="78">
        <f t="shared" si="253"/>
        <v>0</v>
      </c>
      <c r="L830" s="45"/>
      <c r="M830" s="79">
        <f t="shared" si="254"/>
        <v>0</v>
      </c>
      <c r="N830" s="65"/>
      <c r="O830" s="78">
        <f t="shared" si="255"/>
        <v>0</v>
      </c>
      <c r="P830" s="45"/>
      <c r="Q830" s="79">
        <f t="shared" si="256"/>
        <v>0</v>
      </c>
      <c r="R830" s="65"/>
      <c r="S830" s="78">
        <f t="shared" si="257"/>
        <v>0</v>
      </c>
      <c r="T830" s="45"/>
      <c r="U830" s="79">
        <f t="shared" si="258"/>
        <v>0</v>
      </c>
      <c r="V830" s="65"/>
      <c r="W830" s="78">
        <f t="shared" si="259"/>
        <v>0</v>
      </c>
      <c r="X830" s="45"/>
      <c r="Y830" s="79">
        <f t="shared" si="260"/>
        <v>0</v>
      </c>
      <c r="Z830" s="65"/>
      <c r="AA830" s="78">
        <f t="shared" si="261"/>
        <v>0</v>
      </c>
      <c r="AB830" s="45"/>
      <c r="AC830" s="79">
        <f t="shared" si="262"/>
        <v>0</v>
      </c>
      <c r="AD830" s="65"/>
      <c r="AE830" s="78">
        <f t="shared" si="263"/>
        <v>0</v>
      </c>
      <c r="AF830" s="45"/>
      <c r="AG830" s="79">
        <f t="shared" si="264"/>
        <v>0</v>
      </c>
      <c r="AH830" s="2"/>
      <c r="AI830" s="2"/>
      <c r="AJ830" s="2"/>
      <c r="AK830" s="2"/>
      <c r="AL830" s="2"/>
    </row>
    <row r="831" spans="1:38" ht="16.5" customHeight="1" outlineLevel="1">
      <c r="A831" s="12"/>
      <c r="B831" s="34"/>
      <c r="C831" s="263"/>
      <c r="D831" s="45"/>
      <c r="E831" s="46"/>
      <c r="F831" s="46"/>
      <c r="G831" s="46"/>
      <c r="H831" s="53"/>
      <c r="I831" s="54"/>
      <c r="J831" s="65"/>
      <c r="K831" s="78"/>
      <c r="L831" s="45"/>
      <c r="M831" s="79"/>
      <c r="N831" s="65"/>
      <c r="O831" s="78"/>
      <c r="P831" s="45"/>
      <c r="Q831" s="79"/>
      <c r="R831" s="65"/>
      <c r="S831" s="78"/>
      <c r="T831" s="45"/>
      <c r="U831" s="79"/>
      <c r="V831" s="65"/>
      <c r="W831" s="78"/>
      <c r="X831" s="45"/>
      <c r="Y831" s="79"/>
      <c r="Z831" s="65"/>
      <c r="AA831" s="78"/>
      <c r="AB831" s="45"/>
      <c r="AC831" s="79"/>
      <c r="AD831" s="65"/>
      <c r="AE831" s="78"/>
      <c r="AF831" s="45"/>
      <c r="AG831" s="79"/>
      <c r="AH831" s="2"/>
      <c r="AI831" s="2"/>
      <c r="AJ831" s="2"/>
      <c r="AK831" s="2"/>
      <c r="AL831" s="2"/>
    </row>
    <row r="832" spans="1:38" ht="16.5" customHeight="1">
      <c r="A832" s="58"/>
      <c r="B832" s="83" t="s">
        <v>660</v>
      </c>
      <c r="C832" s="99"/>
      <c r="D832" s="60"/>
      <c r="E832" s="61">
        <f t="shared" ref="E832:G832" si="276">SUM(E833:E834)</f>
        <v>0</v>
      </c>
      <c r="F832" s="61">
        <f t="shared" si="276"/>
        <v>0</v>
      </c>
      <c r="G832" s="61">
        <f t="shared" si="276"/>
        <v>0</v>
      </c>
      <c r="H832" s="62" t="e">
        <f t="shared" si="247"/>
        <v>#DIV/0!</v>
      </c>
      <c r="I832" s="63" t="e">
        <f t="shared" si="248"/>
        <v>#DIV/0!</v>
      </c>
      <c r="J832" s="84">
        <f t="shared" ref="J832:AG832" si="277">SUM(J833:J834)</f>
        <v>0</v>
      </c>
      <c r="K832" s="85">
        <f t="shared" si="277"/>
        <v>0</v>
      </c>
      <c r="L832" s="60">
        <f t="shared" si="277"/>
        <v>0</v>
      </c>
      <c r="M832" s="86">
        <f t="shared" si="277"/>
        <v>0</v>
      </c>
      <c r="N832" s="84">
        <f t="shared" si="277"/>
        <v>0</v>
      </c>
      <c r="O832" s="85">
        <f t="shared" si="277"/>
        <v>0</v>
      </c>
      <c r="P832" s="60">
        <f t="shared" si="277"/>
        <v>0</v>
      </c>
      <c r="Q832" s="86">
        <f t="shared" si="277"/>
        <v>0</v>
      </c>
      <c r="R832" s="84">
        <f t="shared" si="277"/>
        <v>0</v>
      </c>
      <c r="S832" s="85">
        <f t="shared" si="277"/>
        <v>0</v>
      </c>
      <c r="T832" s="60">
        <f t="shared" si="277"/>
        <v>0</v>
      </c>
      <c r="U832" s="86">
        <f t="shared" si="277"/>
        <v>0</v>
      </c>
      <c r="V832" s="84">
        <f t="shared" si="277"/>
        <v>0</v>
      </c>
      <c r="W832" s="85">
        <f t="shared" si="277"/>
        <v>0</v>
      </c>
      <c r="X832" s="60">
        <f t="shared" si="277"/>
        <v>0</v>
      </c>
      <c r="Y832" s="86">
        <f t="shared" si="277"/>
        <v>0</v>
      </c>
      <c r="Z832" s="84">
        <f t="shared" si="277"/>
        <v>0</v>
      </c>
      <c r="AA832" s="85">
        <f t="shared" si="277"/>
        <v>0</v>
      </c>
      <c r="AB832" s="60">
        <f t="shared" si="277"/>
        <v>0</v>
      </c>
      <c r="AC832" s="86">
        <f t="shared" si="277"/>
        <v>0</v>
      </c>
      <c r="AD832" s="84">
        <f t="shared" si="277"/>
        <v>0</v>
      </c>
      <c r="AE832" s="85">
        <f t="shared" si="277"/>
        <v>0</v>
      </c>
      <c r="AF832" s="60">
        <f t="shared" si="277"/>
        <v>0</v>
      </c>
      <c r="AG832" s="86">
        <f t="shared" si="277"/>
        <v>0</v>
      </c>
      <c r="AH832" s="2"/>
      <c r="AI832" s="2"/>
      <c r="AJ832" s="2"/>
      <c r="AK832" s="2"/>
      <c r="AL832" s="2"/>
    </row>
    <row r="833" spans="1:38" ht="36" customHeight="1">
      <c r="A833" s="12" t="s">
        <v>1042</v>
      </c>
      <c r="B833" s="34" t="s">
        <v>661</v>
      </c>
      <c r="C833" s="14">
        <v>10590</v>
      </c>
      <c r="D833" s="45">
        <v>0</v>
      </c>
      <c r="E833" s="46">
        <f t="shared" si="250"/>
        <v>0</v>
      </c>
      <c r="F833" s="46">
        <f t="shared" si="251"/>
        <v>0</v>
      </c>
      <c r="G833" s="46">
        <f t="shared" si="252"/>
        <v>0</v>
      </c>
      <c r="H833" s="53" t="e">
        <f t="shared" si="247"/>
        <v>#DIV/0!</v>
      </c>
      <c r="I833" s="54" t="e">
        <f t="shared" si="248"/>
        <v>#DIV/0!</v>
      </c>
      <c r="J833" s="114"/>
      <c r="K833" s="78">
        <f t="shared" si="253"/>
        <v>0</v>
      </c>
      <c r="L833" s="245"/>
      <c r="M833" s="79">
        <f t="shared" si="254"/>
        <v>0</v>
      </c>
      <c r="N833" s="65"/>
      <c r="O833" s="78">
        <v>0</v>
      </c>
      <c r="P833" s="45"/>
      <c r="Q833" s="79">
        <f t="shared" si="256"/>
        <v>0</v>
      </c>
      <c r="R833" s="65"/>
      <c r="S833" s="78">
        <f t="shared" si="257"/>
        <v>0</v>
      </c>
      <c r="T833" s="45"/>
      <c r="U833" s="79">
        <f t="shared" si="258"/>
        <v>0</v>
      </c>
      <c r="V833" s="65"/>
      <c r="W833" s="78">
        <f t="shared" si="259"/>
        <v>0</v>
      </c>
      <c r="X833" s="45"/>
      <c r="Y833" s="79">
        <f t="shared" si="260"/>
        <v>0</v>
      </c>
      <c r="Z833" s="65"/>
      <c r="AA833" s="78">
        <f t="shared" si="261"/>
        <v>0</v>
      </c>
      <c r="AB833" s="45"/>
      <c r="AC833" s="79">
        <f t="shared" si="262"/>
        <v>0</v>
      </c>
      <c r="AD833" s="65"/>
      <c r="AE833" s="78">
        <f t="shared" si="263"/>
        <v>0</v>
      </c>
      <c r="AF833" s="45"/>
      <c r="AG833" s="79">
        <f t="shared" si="264"/>
        <v>0</v>
      </c>
      <c r="AH833" s="2"/>
      <c r="AI833" s="2"/>
      <c r="AJ833" s="2"/>
      <c r="AK833" s="2"/>
      <c r="AL833" s="2"/>
    </row>
    <row r="834" spans="1:38" ht="16.5" customHeight="1">
      <c r="A834" s="12">
        <v>3001001</v>
      </c>
      <c r="B834" s="27" t="s">
        <v>662</v>
      </c>
      <c r="C834" s="14">
        <v>24170</v>
      </c>
      <c r="D834" s="45"/>
      <c r="E834" s="46">
        <f t="shared" si="250"/>
        <v>0</v>
      </c>
      <c r="F834" s="46">
        <f t="shared" si="251"/>
        <v>0</v>
      </c>
      <c r="G834" s="46">
        <f t="shared" si="252"/>
        <v>0</v>
      </c>
      <c r="H834" s="53" t="e">
        <f t="shared" si="247"/>
        <v>#DIV/0!</v>
      </c>
      <c r="I834" s="54" t="e">
        <f t="shared" si="248"/>
        <v>#DIV/0!</v>
      </c>
      <c r="J834" s="65"/>
      <c r="K834" s="78">
        <f t="shared" si="253"/>
        <v>0</v>
      </c>
      <c r="L834" s="45"/>
      <c r="M834" s="79">
        <f t="shared" si="254"/>
        <v>0</v>
      </c>
      <c r="N834" s="65"/>
      <c r="O834" s="78">
        <f t="shared" si="255"/>
        <v>0</v>
      </c>
      <c r="P834" s="45"/>
      <c r="Q834" s="79">
        <f t="shared" si="256"/>
        <v>0</v>
      </c>
      <c r="R834" s="65"/>
      <c r="S834" s="78">
        <f t="shared" si="257"/>
        <v>0</v>
      </c>
      <c r="T834" s="45"/>
      <c r="U834" s="79">
        <f t="shared" si="258"/>
        <v>0</v>
      </c>
      <c r="V834" s="65"/>
      <c r="W834" s="78">
        <f t="shared" si="259"/>
        <v>0</v>
      </c>
      <c r="X834" s="45"/>
      <c r="Y834" s="79">
        <f t="shared" si="260"/>
        <v>0</v>
      </c>
      <c r="Z834" s="65"/>
      <c r="AA834" s="78">
        <f t="shared" si="261"/>
        <v>0</v>
      </c>
      <c r="AB834" s="45"/>
      <c r="AC834" s="79">
        <f t="shared" si="262"/>
        <v>0</v>
      </c>
      <c r="AD834" s="65"/>
      <c r="AE834" s="78">
        <f t="shared" si="263"/>
        <v>0</v>
      </c>
      <c r="AF834" s="45"/>
      <c r="AG834" s="79">
        <f t="shared" si="264"/>
        <v>0</v>
      </c>
      <c r="AH834" s="2"/>
      <c r="AI834" s="2"/>
      <c r="AJ834" s="2"/>
      <c r="AK834" s="2"/>
      <c r="AL834" s="2"/>
    </row>
    <row r="835" spans="1:38" ht="16.5" customHeight="1">
      <c r="A835" s="12"/>
      <c r="B835" s="34"/>
      <c r="C835" s="14"/>
      <c r="D835" s="45"/>
      <c r="E835" s="46"/>
      <c r="F835" s="46"/>
      <c r="G835" s="46"/>
      <c r="H835" s="53"/>
      <c r="I835" s="54"/>
      <c r="J835" s="65"/>
      <c r="K835" s="78"/>
      <c r="L835" s="45"/>
      <c r="M835" s="79"/>
      <c r="N835" s="65"/>
      <c r="O835" s="78"/>
      <c r="P835" s="45"/>
      <c r="Q835" s="79"/>
      <c r="R835" s="65"/>
      <c r="S835" s="78"/>
      <c r="T835" s="45"/>
      <c r="U835" s="79"/>
      <c r="V835" s="65"/>
      <c r="W835" s="78"/>
      <c r="X835" s="45"/>
      <c r="Y835" s="79"/>
      <c r="Z835" s="65"/>
      <c r="AA835" s="78"/>
      <c r="AB835" s="45"/>
      <c r="AC835" s="79"/>
      <c r="AD835" s="65"/>
      <c r="AE835" s="78"/>
      <c r="AF835" s="45"/>
      <c r="AG835" s="79"/>
      <c r="AH835" s="2"/>
      <c r="AI835" s="2"/>
      <c r="AJ835" s="2"/>
      <c r="AK835" s="2"/>
      <c r="AL835" s="2"/>
    </row>
    <row r="836" spans="1:38" ht="16.5" customHeight="1" outlineLevel="1">
      <c r="A836" s="58"/>
      <c r="B836" s="83" t="s">
        <v>663</v>
      </c>
      <c r="C836" s="99"/>
      <c r="D836" s="60">
        <v>0</v>
      </c>
      <c r="E836" s="61">
        <f t="shared" ref="E836:G836" si="278">SUM(E837:E839)</f>
        <v>0</v>
      </c>
      <c r="F836" s="61">
        <f t="shared" si="278"/>
        <v>0</v>
      </c>
      <c r="G836" s="61">
        <f t="shared" si="278"/>
        <v>0</v>
      </c>
      <c r="H836" s="62" t="e">
        <f t="shared" si="247"/>
        <v>#DIV/0!</v>
      </c>
      <c r="I836" s="63" t="e">
        <f t="shared" si="248"/>
        <v>#DIV/0!</v>
      </c>
      <c r="J836" s="84">
        <f t="shared" ref="J836:AG836" si="279">SUM(J837:J839)</f>
        <v>0</v>
      </c>
      <c r="K836" s="85">
        <f t="shared" si="279"/>
        <v>0</v>
      </c>
      <c r="L836" s="60">
        <f t="shared" si="279"/>
        <v>0</v>
      </c>
      <c r="M836" s="86">
        <f t="shared" si="279"/>
        <v>0</v>
      </c>
      <c r="N836" s="84">
        <f t="shared" si="279"/>
        <v>0</v>
      </c>
      <c r="O836" s="85">
        <f t="shared" si="279"/>
        <v>0</v>
      </c>
      <c r="P836" s="60">
        <f t="shared" si="279"/>
        <v>0</v>
      </c>
      <c r="Q836" s="86">
        <f t="shared" si="279"/>
        <v>0</v>
      </c>
      <c r="R836" s="84">
        <f t="shared" si="279"/>
        <v>0</v>
      </c>
      <c r="S836" s="85">
        <f t="shared" si="279"/>
        <v>0</v>
      </c>
      <c r="T836" s="60">
        <f t="shared" si="279"/>
        <v>0</v>
      </c>
      <c r="U836" s="86">
        <f t="shared" si="279"/>
        <v>0</v>
      </c>
      <c r="V836" s="84">
        <f t="shared" si="279"/>
        <v>0</v>
      </c>
      <c r="W836" s="85">
        <f t="shared" si="279"/>
        <v>0</v>
      </c>
      <c r="X836" s="60">
        <f t="shared" si="279"/>
        <v>0</v>
      </c>
      <c r="Y836" s="86">
        <f t="shared" si="279"/>
        <v>0</v>
      </c>
      <c r="Z836" s="84">
        <f t="shared" si="279"/>
        <v>0</v>
      </c>
      <c r="AA836" s="85">
        <f t="shared" si="279"/>
        <v>0</v>
      </c>
      <c r="AB836" s="60">
        <f t="shared" si="279"/>
        <v>0</v>
      </c>
      <c r="AC836" s="86">
        <f t="shared" si="279"/>
        <v>0</v>
      </c>
      <c r="AD836" s="84">
        <f t="shared" si="279"/>
        <v>0</v>
      </c>
      <c r="AE836" s="85">
        <f t="shared" si="279"/>
        <v>0</v>
      </c>
      <c r="AF836" s="60">
        <f t="shared" si="279"/>
        <v>0</v>
      </c>
      <c r="AG836" s="86">
        <f t="shared" si="279"/>
        <v>0</v>
      </c>
      <c r="AH836" s="2"/>
      <c r="AI836" s="2"/>
      <c r="AJ836" s="2"/>
      <c r="AK836" s="2"/>
      <c r="AL836" s="2"/>
    </row>
    <row r="837" spans="1:38" ht="16.5" customHeight="1" outlineLevel="1">
      <c r="A837" s="12">
        <v>1201009</v>
      </c>
      <c r="B837" s="34" t="s">
        <v>664</v>
      </c>
      <c r="C837" s="14">
        <v>68260</v>
      </c>
      <c r="D837" s="45">
        <v>0</v>
      </c>
      <c r="E837" s="46">
        <f t="shared" si="250"/>
        <v>0</v>
      </c>
      <c r="F837" s="46">
        <f t="shared" si="251"/>
        <v>0</v>
      </c>
      <c r="G837" s="46">
        <f t="shared" si="252"/>
        <v>0</v>
      </c>
      <c r="H837" s="53" t="e">
        <f t="shared" si="247"/>
        <v>#DIV/0!</v>
      </c>
      <c r="I837" s="54" t="e">
        <f t="shared" si="248"/>
        <v>#DIV/0!</v>
      </c>
      <c r="J837" s="65"/>
      <c r="K837" s="78">
        <f t="shared" si="253"/>
        <v>0</v>
      </c>
      <c r="L837" s="45"/>
      <c r="M837" s="79">
        <f t="shared" si="254"/>
        <v>0</v>
      </c>
      <c r="N837" s="65"/>
      <c r="O837" s="78">
        <f t="shared" si="255"/>
        <v>0</v>
      </c>
      <c r="P837" s="45"/>
      <c r="Q837" s="79">
        <f t="shared" si="256"/>
        <v>0</v>
      </c>
      <c r="R837" s="65"/>
      <c r="S837" s="78">
        <f t="shared" si="257"/>
        <v>0</v>
      </c>
      <c r="T837" s="45"/>
      <c r="U837" s="79">
        <f t="shared" si="258"/>
        <v>0</v>
      </c>
      <c r="V837" s="65"/>
      <c r="W837" s="78">
        <f t="shared" si="259"/>
        <v>0</v>
      </c>
      <c r="X837" s="45"/>
      <c r="Y837" s="79">
        <f t="shared" si="260"/>
        <v>0</v>
      </c>
      <c r="Z837" s="65"/>
      <c r="AA837" s="78">
        <f t="shared" si="261"/>
        <v>0</v>
      </c>
      <c r="AB837" s="45"/>
      <c r="AC837" s="79">
        <f t="shared" si="262"/>
        <v>0</v>
      </c>
      <c r="AD837" s="65"/>
      <c r="AE837" s="78">
        <f t="shared" si="263"/>
        <v>0</v>
      </c>
      <c r="AF837" s="45"/>
      <c r="AG837" s="79">
        <f t="shared" si="264"/>
        <v>0</v>
      </c>
      <c r="AH837" s="2"/>
      <c r="AI837" s="2"/>
      <c r="AJ837" s="2"/>
      <c r="AK837" s="2"/>
      <c r="AL837" s="2"/>
    </row>
    <row r="838" spans="1:38" ht="16.5" customHeight="1" outlineLevel="1">
      <c r="A838" s="12">
        <v>1202038</v>
      </c>
      <c r="B838" s="27" t="s">
        <v>665</v>
      </c>
      <c r="C838" s="14">
        <v>287240</v>
      </c>
      <c r="D838" s="45">
        <v>0</v>
      </c>
      <c r="E838" s="46">
        <f t="shared" si="250"/>
        <v>0</v>
      </c>
      <c r="F838" s="46">
        <f t="shared" si="251"/>
        <v>0</v>
      </c>
      <c r="G838" s="46">
        <f t="shared" si="252"/>
        <v>0</v>
      </c>
      <c r="H838" s="53" t="e">
        <f t="shared" si="247"/>
        <v>#DIV/0!</v>
      </c>
      <c r="I838" s="54" t="e">
        <f t="shared" si="248"/>
        <v>#DIV/0!</v>
      </c>
      <c r="J838" s="65"/>
      <c r="K838" s="78">
        <f t="shared" si="253"/>
        <v>0</v>
      </c>
      <c r="L838" s="45"/>
      <c r="M838" s="79">
        <f t="shared" si="254"/>
        <v>0</v>
      </c>
      <c r="N838" s="65"/>
      <c r="O838" s="78">
        <f t="shared" si="255"/>
        <v>0</v>
      </c>
      <c r="P838" s="45"/>
      <c r="Q838" s="79">
        <f t="shared" si="256"/>
        <v>0</v>
      </c>
      <c r="R838" s="65"/>
      <c r="S838" s="78">
        <f t="shared" si="257"/>
        <v>0</v>
      </c>
      <c r="T838" s="45"/>
      <c r="U838" s="79">
        <f t="shared" si="258"/>
        <v>0</v>
      </c>
      <c r="V838" s="65"/>
      <c r="W838" s="78">
        <f t="shared" si="259"/>
        <v>0</v>
      </c>
      <c r="X838" s="45"/>
      <c r="Y838" s="79">
        <f t="shared" si="260"/>
        <v>0</v>
      </c>
      <c r="Z838" s="65"/>
      <c r="AA838" s="78">
        <f t="shared" si="261"/>
        <v>0</v>
      </c>
      <c r="AB838" s="45"/>
      <c r="AC838" s="79">
        <f t="shared" si="262"/>
        <v>0</v>
      </c>
      <c r="AD838" s="65"/>
      <c r="AE838" s="78">
        <f t="shared" si="263"/>
        <v>0</v>
      </c>
      <c r="AF838" s="45"/>
      <c r="AG838" s="79">
        <f t="shared" si="264"/>
        <v>0</v>
      </c>
      <c r="AH838" s="2"/>
      <c r="AI838" s="2"/>
      <c r="AJ838" s="2"/>
      <c r="AK838" s="2"/>
      <c r="AL838" s="2"/>
    </row>
    <row r="839" spans="1:38" ht="16.5" customHeight="1" outlineLevel="1">
      <c r="A839" s="12">
        <v>3001201</v>
      </c>
      <c r="B839" s="27" t="s">
        <v>666</v>
      </c>
      <c r="C839" s="14">
        <v>114560</v>
      </c>
      <c r="D839" s="45">
        <v>0</v>
      </c>
      <c r="E839" s="46">
        <f t="shared" si="250"/>
        <v>0</v>
      </c>
      <c r="F839" s="46">
        <f t="shared" si="251"/>
        <v>0</v>
      </c>
      <c r="G839" s="46">
        <f t="shared" si="252"/>
        <v>0</v>
      </c>
      <c r="H839" s="53" t="e">
        <f t="shared" si="247"/>
        <v>#DIV/0!</v>
      </c>
      <c r="I839" s="54" t="e">
        <f t="shared" si="248"/>
        <v>#DIV/0!</v>
      </c>
      <c r="J839" s="65"/>
      <c r="K839" s="78">
        <f t="shared" si="253"/>
        <v>0</v>
      </c>
      <c r="L839" s="45"/>
      <c r="M839" s="79">
        <f t="shared" si="254"/>
        <v>0</v>
      </c>
      <c r="N839" s="65"/>
      <c r="O839" s="78">
        <f t="shared" si="255"/>
        <v>0</v>
      </c>
      <c r="P839" s="45"/>
      <c r="Q839" s="79">
        <f t="shared" si="256"/>
        <v>0</v>
      </c>
      <c r="R839" s="65"/>
      <c r="S839" s="78">
        <f t="shared" si="257"/>
        <v>0</v>
      </c>
      <c r="T839" s="45"/>
      <c r="U839" s="79">
        <f t="shared" si="258"/>
        <v>0</v>
      </c>
      <c r="V839" s="65"/>
      <c r="W839" s="78">
        <f t="shared" si="259"/>
        <v>0</v>
      </c>
      <c r="X839" s="45"/>
      <c r="Y839" s="79">
        <f t="shared" si="260"/>
        <v>0</v>
      </c>
      <c r="Z839" s="65"/>
      <c r="AA839" s="78">
        <f t="shared" si="261"/>
        <v>0</v>
      </c>
      <c r="AB839" s="45"/>
      <c r="AC839" s="79">
        <f t="shared" si="262"/>
        <v>0</v>
      </c>
      <c r="AD839" s="65"/>
      <c r="AE839" s="78">
        <f t="shared" si="263"/>
        <v>0</v>
      </c>
      <c r="AF839" s="45"/>
      <c r="AG839" s="79">
        <f t="shared" si="264"/>
        <v>0</v>
      </c>
      <c r="AH839" s="2"/>
      <c r="AI839" s="2"/>
      <c r="AJ839" s="2"/>
      <c r="AK839" s="2"/>
      <c r="AL839" s="2"/>
    </row>
    <row r="840" spans="1:38" ht="16.5" customHeight="1" outlineLevel="1">
      <c r="A840" s="12"/>
      <c r="B840" s="34"/>
      <c r="C840" s="14"/>
      <c r="D840" s="45"/>
      <c r="E840" s="46"/>
      <c r="F840" s="46"/>
      <c r="G840" s="46"/>
      <c r="H840" s="53"/>
      <c r="I840" s="54"/>
      <c r="J840" s="65"/>
      <c r="K840" s="78"/>
      <c r="L840" s="45"/>
      <c r="M840" s="79"/>
      <c r="N840" s="65"/>
      <c r="O840" s="78"/>
      <c r="P840" s="45"/>
      <c r="Q840" s="79"/>
      <c r="R840" s="65"/>
      <c r="S840" s="78"/>
      <c r="T840" s="45"/>
      <c r="U840" s="79"/>
      <c r="V840" s="65"/>
      <c r="W840" s="78"/>
      <c r="X840" s="45"/>
      <c r="Y840" s="79"/>
      <c r="Z840" s="65"/>
      <c r="AA840" s="78"/>
      <c r="AB840" s="45"/>
      <c r="AC840" s="79"/>
      <c r="AD840" s="65"/>
      <c r="AE840" s="78"/>
      <c r="AF840" s="45"/>
      <c r="AG840" s="79"/>
      <c r="AH840" s="2"/>
      <c r="AI840" s="2"/>
      <c r="AJ840" s="2"/>
      <c r="AK840" s="2"/>
      <c r="AL840" s="2"/>
    </row>
    <row r="841" spans="1:38" ht="16.5" customHeight="1">
      <c r="A841" s="58"/>
      <c r="B841" s="83" t="s">
        <v>667</v>
      </c>
      <c r="C841" s="99"/>
      <c r="D841" s="60"/>
      <c r="E841" s="61">
        <f t="shared" ref="E841:G841" si="280">SUM(E842:E844)</f>
        <v>0</v>
      </c>
      <c r="F841" s="61">
        <f t="shared" si="280"/>
        <v>0</v>
      </c>
      <c r="G841" s="61">
        <f t="shared" si="280"/>
        <v>0</v>
      </c>
      <c r="H841" s="62" t="e">
        <f t="shared" si="247"/>
        <v>#DIV/0!</v>
      </c>
      <c r="I841" s="63" t="e">
        <f t="shared" si="248"/>
        <v>#DIV/0!</v>
      </c>
      <c r="J841" s="84">
        <f t="shared" ref="J841:AG841" si="281">SUM(J842:J844)</f>
        <v>0</v>
      </c>
      <c r="K841" s="85">
        <f t="shared" si="281"/>
        <v>0</v>
      </c>
      <c r="L841" s="60">
        <f t="shared" si="281"/>
        <v>0</v>
      </c>
      <c r="M841" s="86">
        <f t="shared" si="281"/>
        <v>0</v>
      </c>
      <c r="N841" s="84">
        <f t="shared" si="281"/>
        <v>0</v>
      </c>
      <c r="O841" s="85">
        <f t="shared" si="281"/>
        <v>0</v>
      </c>
      <c r="P841" s="60">
        <f t="shared" si="281"/>
        <v>0</v>
      </c>
      <c r="Q841" s="86">
        <f t="shared" si="281"/>
        <v>0</v>
      </c>
      <c r="R841" s="84">
        <f t="shared" si="281"/>
        <v>0</v>
      </c>
      <c r="S841" s="85">
        <f t="shared" si="281"/>
        <v>0</v>
      </c>
      <c r="T841" s="60">
        <f t="shared" si="281"/>
        <v>0</v>
      </c>
      <c r="U841" s="86">
        <f t="shared" si="281"/>
        <v>0</v>
      </c>
      <c r="V841" s="84">
        <f t="shared" si="281"/>
        <v>0</v>
      </c>
      <c r="W841" s="85">
        <f t="shared" si="281"/>
        <v>0</v>
      </c>
      <c r="X841" s="60">
        <f t="shared" si="281"/>
        <v>0</v>
      </c>
      <c r="Y841" s="86">
        <f t="shared" si="281"/>
        <v>0</v>
      </c>
      <c r="Z841" s="84">
        <f t="shared" si="281"/>
        <v>0</v>
      </c>
      <c r="AA841" s="85">
        <f t="shared" si="281"/>
        <v>0</v>
      </c>
      <c r="AB841" s="60">
        <f t="shared" si="281"/>
        <v>0</v>
      </c>
      <c r="AC841" s="86">
        <f t="shared" si="281"/>
        <v>0</v>
      </c>
      <c r="AD841" s="84">
        <f t="shared" si="281"/>
        <v>0</v>
      </c>
      <c r="AE841" s="85">
        <f t="shared" si="281"/>
        <v>0</v>
      </c>
      <c r="AF841" s="60">
        <f t="shared" si="281"/>
        <v>0</v>
      </c>
      <c r="AG841" s="86">
        <f t="shared" si="281"/>
        <v>0</v>
      </c>
      <c r="AH841" s="2"/>
      <c r="AI841" s="2"/>
      <c r="AJ841" s="2"/>
      <c r="AK841" s="2"/>
      <c r="AL841" s="2"/>
    </row>
    <row r="842" spans="1:38" ht="75.75" customHeight="1">
      <c r="A842" s="12" t="s">
        <v>967</v>
      </c>
      <c r="B842" s="34" t="s">
        <v>668</v>
      </c>
      <c r="C842" s="14">
        <v>16870</v>
      </c>
      <c r="D842" s="45"/>
      <c r="E842" s="46">
        <f t="shared" si="250"/>
        <v>0</v>
      </c>
      <c r="F842" s="46">
        <f t="shared" si="251"/>
        <v>0</v>
      </c>
      <c r="G842" s="46">
        <f t="shared" si="252"/>
        <v>0</v>
      </c>
      <c r="H842" s="53" t="e">
        <f t="shared" si="247"/>
        <v>#DIV/0!</v>
      </c>
      <c r="I842" s="54" t="e">
        <f t="shared" si="248"/>
        <v>#DIV/0!</v>
      </c>
      <c r="J842" s="65"/>
      <c r="K842" s="78">
        <f t="shared" si="253"/>
        <v>0</v>
      </c>
      <c r="L842" s="45"/>
      <c r="M842" s="79">
        <f t="shared" si="254"/>
        <v>0</v>
      </c>
      <c r="N842" s="65"/>
      <c r="O842" s="78">
        <f t="shared" si="255"/>
        <v>0</v>
      </c>
      <c r="P842" s="45"/>
      <c r="Q842" s="79">
        <f t="shared" si="256"/>
        <v>0</v>
      </c>
      <c r="R842" s="65"/>
      <c r="S842" s="78">
        <f t="shared" si="257"/>
        <v>0</v>
      </c>
      <c r="T842" s="45"/>
      <c r="U842" s="79">
        <f t="shared" si="258"/>
        <v>0</v>
      </c>
      <c r="V842" s="65"/>
      <c r="W842" s="78">
        <f t="shared" si="259"/>
        <v>0</v>
      </c>
      <c r="X842" s="45"/>
      <c r="Y842" s="79">
        <f t="shared" si="260"/>
        <v>0</v>
      </c>
      <c r="Z842" s="65"/>
      <c r="AA842" s="78">
        <f t="shared" si="261"/>
        <v>0</v>
      </c>
      <c r="AB842" s="45"/>
      <c r="AC842" s="79">
        <f t="shared" si="262"/>
        <v>0</v>
      </c>
      <c r="AD842" s="65"/>
      <c r="AE842" s="78">
        <f t="shared" si="263"/>
        <v>0</v>
      </c>
      <c r="AF842" s="45"/>
      <c r="AG842" s="79">
        <f t="shared" si="264"/>
        <v>0</v>
      </c>
      <c r="AH842" s="2"/>
      <c r="AI842" s="2"/>
      <c r="AJ842" s="2"/>
      <c r="AK842" s="2"/>
      <c r="AL842" s="2"/>
    </row>
    <row r="843" spans="1:38" ht="16.5" customHeight="1">
      <c r="A843" s="12">
        <v>1202057</v>
      </c>
      <c r="B843" s="34" t="s">
        <v>669</v>
      </c>
      <c r="C843" s="14">
        <v>231860</v>
      </c>
      <c r="D843" s="45"/>
      <c r="E843" s="46">
        <f t="shared" si="250"/>
        <v>0</v>
      </c>
      <c r="F843" s="46">
        <f t="shared" si="251"/>
        <v>0</v>
      </c>
      <c r="G843" s="46">
        <f t="shared" si="252"/>
        <v>0</v>
      </c>
      <c r="H843" s="53" t="e">
        <f t="shared" si="247"/>
        <v>#DIV/0!</v>
      </c>
      <c r="I843" s="54" t="e">
        <f t="shared" si="248"/>
        <v>#DIV/0!</v>
      </c>
      <c r="J843" s="65"/>
      <c r="K843" s="78">
        <f t="shared" si="253"/>
        <v>0</v>
      </c>
      <c r="L843" s="45"/>
      <c r="M843" s="79">
        <f t="shared" si="254"/>
        <v>0</v>
      </c>
      <c r="N843" s="65"/>
      <c r="O843" s="78">
        <f t="shared" si="255"/>
        <v>0</v>
      </c>
      <c r="P843" s="45"/>
      <c r="Q843" s="79">
        <f t="shared" si="256"/>
        <v>0</v>
      </c>
      <c r="R843" s="65"/>
      <c r="S843" s="78">
        <f t="shared" si="257"/>
        <v>0</v>
      </c>
      <c r="T843" s="45"/>
      <c r="U843" s="79">
        <f t="shared" si="258"/>
        <v>0</v>
      </c>
      <c r="V843" s="65"/>
      <c r="W843" s="78">
        <f t="shared" si="259"/>
        <v>0</v>
      </c>
      <c r="X843" s="45"/>
      <c r="Y843" s="79">
        <f t="shared" si="260"/>
        <v>0</v>
      </c>
      <c r="Z843" s="65"/>
      <c r="AA843" s="78">
        <f t="shared" si="261"/>
        <v>0</v>
      </c>
      <c r="AB843" s="45"/>
      <c r="AC843" s="79">
        <f t="shared" si="262"/>
        <v>0</v>
      </c>
      <c r="AD843" s="65"/>
      <c r="AE843" s="78">
        <f t="shared" si="263"/>
        <v>0</v>
      </c>
      <c r="AF843" s="45"/>
      <c r="AG843" s="79">
        <f t="shared" si="264"/>
        <v>0</v>
      </c>
      <c r="AH843" s="2"/>
      <c r="AI843" s="2"/>
      <c r="AJ843" s="2"/>
      <c r="AK843" s="2"/>
      <c r="AL843" s="2"/>
    </row>
    <row r="844" spans="1:38" ht="36.75" customHeight="1">
      <c r="A844" s="12" t="s">
        <v>942</v>
      </c>
      <c r="B844" s="34" t="s">
        <v>670</v>
      </c>
      <c r="C844" s="14">
        <v>1474120</v>
      </c>
      <c r="D844" s="45">
        <v>0</v>
      </c>
      <c r="E844" s="46">
        <f t="shared" si="250"/>
        <v>0</v>
      </c>
      <c r="F844" s="46">
        <f t="shared" si="251"/>
        <v>0</v>
      </c>
      <c r="G844" s="46">
        <f t="shared" si="252"/>
        <v>0</v>
      </c>
      <c r="H844" s="53" t="e">
        <f t="shared" si="247"/>
        <v>#DIV/0!</v>
      </c>
      <c r="I844" s="54" t="e">
        <f t="shared" si="248"/>
        <v>#DIV/0!</v>
      </c>
      <c r="J844" s="65"/>
      <c r="K844" s="78">
        <f t="shared" si="253"/>
        <v>0</v>
      </c>
      <c r="L844" s="45"/>
      <c r="M844" s="79">
        <f t="shared" si="254"/>
        <v>0</v>
      </c>
      <c r="N844" s="65"/>
      <c r="O844" s="78">
        <f t="shared" si="255"/>
        <v>0</v>
      </c>
      <c r="P844" s="45"/>
      <c r="Q844" s="79">
        <f t="shared" si="256"/>
        <v>0</v>
      </c>
      <c r="R844" s="65"/>
      <c r="S844" s="78">
        <f t="shared" si="257"/>
        <v>0</v>
      </c>
      <c r="T844" s="45"/>
      <c r="U844" s="79">
        <f t="shared" si="258"/>
        <v>0</v>
      </c>
      <c r="V844" s="65"/>
      <c r="W844" s="78">
        <f t="shared" si="259"/>
        <v>0</v>
      </c>
      <c r="X844" s="45"/>
      <c r="Y844" s="79">
        <f t="shared" si="260"/>
        <v>0</v>
      </c>
      <c r="Z844" s="65"/>
      <c r="AA844" s="78">
        <f t="shared" si="261"/>
        <v>0</v>
      </c>
      <c r="AB844" s="45"/>
      <c r="AC844" s="79">
        <f t="shared" si="262"/>
        <v>0</v>
      </c>
      <c r="AD844" s="65"/>
      <c r="AE844" s="78">
        <f t="shared" si="263"/>
        <v>0</v>
      </c>
      <c r="AF844" s="45"/>
      <c r="AG844" s="79">
        <f t="shared" si="264"/>
        <v>0</v>
      </c>
      <c r="AH844" s="2"/>
      <c r="AI844" s="2"/>
      <c r="AJ844" s="2"/>
      <c r="AK844" s="2"/>
      <c r="AL844" s="2"/>
    </row>
    <row r="845" spans="1:38" ht="16.5" customHeight="1">
      <c r="A845" s="12"/>
      <c r="B845" s="34"/>
      <c r="C845" s="14"/>
      <c r="D845" s="45"/>
      <c r="E845" s="46"/>
      <c r="F845" s="46"/>
      <c r="G845" s="46"/>
      <c r="H845" s="53"/>
      <c r="I845" s="54"/>
      <c r="J845" s="65"/>
      <c r="K845" s="78"/>
      <c r="L845" s="45"/>
      <c r="M845" s="79"/>
      <c r="N845" s="65"/>
      <c r="O845" s="78"/>
      <c r="P845" s="45"/>
      <c r="Q845" s="79"/>
      <c r="R845" s="65"/>
      <c r="S845" s="78"/>
      <c r="T845" s="45"/>
      <c r="U845" s="79"/>
      <c r="V845" s="65"/>
      <c r="W845" s="78"/>
      <c r="X845" s="45"/>
      <c r="Y845" s="79"/>
      <c r="Z845" s="65"/>
      <c r="AA845" s="78"/>
      <c r="AB845" s="45"/>
      <c r="AC845" s="79"/>
      <c r="AD845" s="65"/>
      <c r="AE845" s="78"/>
      <c r="AF845" s="45"/>
      <c r="AG845" s="79"/>
      <c r="AH845" s="2"/>
      <c r="AI845" s="2"/>
      <c r="AJ845" s="2"/>
      <c r="AK845" s="2"/>
      <c r="AL845" s="2"/>
    </row>
    <row r="846" spans="1:38" ht="16.5" customHeight="1" outlineLevel="1">
      <c r="A846" s="58"/>
      <c r="B846" s="83" t="s">
        <v>671</v>
      </c>
      <c r="C846" s="99"/>
      <c r="D846" s="60">
        <v>0</v>
      </c>
      <c r="E846" s="61">
        <f t="shared" ref="E846:G846" si="282">SUM(E847:E849)</f>
        <v>0</v>
      </c>
      <c r="F846" s="61">
        <f t="shared" si="282"/>
        <v>0</v>
      </c>
      <c r="G846" s="61">
        <f t="shared" si="282"/>
        <v>0</v>
      </c>
      <c r="H846" s="62" t="e">
        <f t="shared" ref="H846:H906" si="283">IF(E846&gt;=0,(E846/D846),"-")</f>
        <v>#DIV/0!</v>
      </c>
      <c r="I846" s="63" t="e">
        <f t="shared" ref="I846:I906" si="284">IF(G846&gt;=0,(G846/F846),"-")</f>
        <v>#DIV/0!</v>
      </c>
      <c r="J846" s="84">
        <f t="shared" ref="J846:AG846" si="285">SUM(J847:J849)</f>
        <v>0</v>
      </c>
      <c r="K846" s="85">
        <f t="shared" si="285"/>
        <v>0</v>
      </c>
      <c r="L846" s="60">
        <f t="shared" si="285"/>
        <v>0</v>
      </c>
      <c r="M846" s="86">
        <f t="shared" si="285"/>
        <v>0</v>
      </c>
      <c r="N846" s="84">
        <f t="shared" si="285"/>
        <v>0</v>
      </c>
      <c r="O846" s="85">
        <f t="shared" si="285"/>
        <v>0</v>
      </c>
      <c r="P846" s="60">
        <f t="shared" si="285"/>
        <v>0</v>
      </c>
      <c r="Q846" s="86">
        <f t="shared" si="285"/>
        <v>0</v>
      </c>
      <c r="R846" s="84">
        <f t="shared" si="285"/>
        <v>0</v>
      </c>
      <c r="S846" s="85">
        <f t="shared" si="285"/>
        <v>0</v>
      </c>
      <c r="T846" s="60">
        <f t="shared" si="285"/>
        <v>0</v>
      </c>
      <c r="U846" s="86">
        <f t="shared" si="285"/>
        <v>0</v>
      </c>
      <c r="V846" s="84">
        <f t="shared" si="285"/>
        <v>0</v>
      </c>
      <c r="W846" s="85">
        <f t="shared" si="285"/>
        <v>0</v>
      </c>
      <c r="X846" s="60">
        <f t="shared" si="285"/>
        <v>0</v>
      </c>
      <c r="Y846" s="86">
        <f t="shared" si="285"/>
        <v>0</v>
      </c>
      <c r="Z846" s="84">
        <f t="shared" si="285"/>
        <v>0</v>
      </c>
      <c r="AA846" s="85">
        <f t="shared" si="285"/>
        <v>0</v>
      </c>
      <c r="AB846" s="60">
        <f t="shared" si="285"/>
        <v>0</v>
      </c>
      <c r="AC846" s="86">
        <f t="shared" si="285"/>
        <v>0</v>
      </c>
      <c r="AD846" s="84">
        <f t="shared" si="285"/>
        <v>0</v>
      </c>
      <c r="AE846" s="85">
        <f t="shared" si="285"/>
        <v>0</v>
      </c>
      <c r="AF846" s="60">
        <f t="shared" si="285"/>
        <v>0</v>
      </c>
      <c r="AG846" s="86">
        <f t="shared" si="285"/>
        <v>0</v>
      </c>
      <c r="AH846" s="2"/>
      <c r="AI846" s="2"/>
      <c r="AJ846" s="2"/>
      <c r="AK846" s="2"/>
      <c r="AL846" s="2"/>
    </row>
    <row r="847" spans="1:38" ht="27.75" customHeight="1" outlineLevel="1">
      <c r="A847" s="12" t="s">
        <v>966</v>
      </c>
      <c r="B847" s="34" t="s">
        <v>672</v>
      </c>
      <c r="C847" s="14">
        <v>10590</v>
      </c>
      <c r="D847" s="45">
        <v>0</v>
      </c>
      <c r="E847" s="46">
        <f t="shared" ref="E847:E906" si="286">+J847+L847+N847+P847+R847+T847+V847+X847+Z847+AB847+AD847+AF847</f>
        <v>0</v>
      </c>
      <c r="F847" s="46">
        <f t="shared" ref="F847:F906" si="287">D847*C847</f>
        <v>0</v>
      </c>
      <c r="G847" s="46">
        <f t="shared" ref="G847:G906" si="288">+E847*C847</f>
        <v>0</v>
      </c>
      <c r="H847" s="53" t="e">
        <f t="shared" si="283"/>
        <v>#DIV/0!</v>
      </c>
      <c r="I847" s="54" t="e">
        <f t="shared" si="284"/>
        <v>#DIV/0!</v>
      </c>
      <c r="J847" s="65"/>
      <c r="K847" s="78">
        <f t="shared" ref="K847:K906" si="289">+J847*C847</f>
        <v>0</v>
      </c>
      <c r="L847" s="45"/>
      <c r="M847" s="79">
        <f t="shared" ref="M847:M906" si="290">+L847*C847</f>
        <v>0</v>
      </c>
      <c r="N847" s="65"/>
      <c r="O847" s="78">
        <f t="shared" ref="O847:O906" si="291">+N847*C847</f>
        <v>0</v>
      </c>
      <c r="P847" s="45"/>
      <c r="Q847" s="79">
        <f t="shared" ref="Q847:Q906" si="292">+P847*C847</f>
        <v>0</v>
      </c>
      <c r="R847" s="65"/>
      <c r="S847" s="78">
        <f t="shared" ref="S847:S906" si="293">+R847*C847</f>
        <v>0</v>
      </c>
      <c r="T847" s="45"/>
      <c r="U847" s="79">
        <f t="shared" ref="U847:U906" si="294">+T847*C847</f>
        <v>0</v>
      </c>
      <c r="V847" s="65"/>
      <c r="W847" s="78">
        <f t="shared" ref="W847:W906" si="295">+V847*C847</f>
        <v>0</v>
      </c>
      <c r="X847" s="45"/>
      <c r="Y847" s="79">
        <f t="shared" ref="Y847:Y906" si="296">+X847*C847</f>
        <v>0</v>
      </c>
      <c r="Z847" s="65"/>
      <c r="AA847" s="78">
        <f t="shared" ref="AA847:AA906" si="297">+Z847*C847</f>
        <v>0</v>
      </c>
      <c r="AB847" s="45"/>
      <c r="AC847" s="79">
        <f t="shared" ref="AC847:AC906" si="298">+AB847*C847</f>
        <v>0</v>
      </c>
      <c r="AD847" s="65"/>
      <c r="AE847" s="78">
        <f t="shared" ref="AE847:AE906" si="299">+AD847*C847</f>
        <v>0</v>
      </c>
      <c r="AF847" s="45"/>
      <c r="AG847" s="79">
        <f t="shared" ref="AG847:AG906" si="300">+AF847*C847</f>
        <v>0</v>
      </c>
      <c r="AH847" s="2"/>
      <c r="AI847" s="2"/>
      <c r="AJ847" s="2"/>
      <c r="AK847" s="2"/>
      <c r="AL847" s="2"/>
    </row>
    <row r="848" spans="1:38" ht="51.75" customHeight="1" outlineLevel="1">
      <c r="A848" s="12" t="s">
        <v>968</v>
      </c>
      <c r="B848" s="34" t="s">
        <v>152</v>
      </c>
      <c r="C848" s="14">
        <v>1658920</v>
      </c>
      <c r="D848" s="45">
        <v>0</v>
      </c>
      <c r="E848" s="46">
        <f t="shared" si="286"/>
        <v>0</v>
      </c>
      <c r="F848" s="46">
        <f t="shared" si="287"/>
        <v>0</v>
      </c>
      <c r="G848" s="46">
        <f t="shared" si="288"/>
        <v>0</v>
      </c>
      <c r="H848" s="53" t="e">
        <f t="shared" si="283"/>
        <v>#DIV/0!</v>
      </c>
      <c r="I848" s="54" t="e">
        <f t="shared" si="284"/>
        <v>#DIV/0!</v>
      </c>
      <c r="J848" s="65"/>
      <c r="K848" s="78">
        <f t="shared" si="289"/>
        <v>0</v>
      </c>
      <c r="L848" s="45"/>
      <c r="M848" s="79">
        <f t="shared" si="290"/>
        <v>0</v>
      </c>
      <c r="N848" s="65"/>
      <c r="O848" s="78">
        <f t="shared" si="291"/>
        <v>0</v>
      </c>
      <c r="P848" s="45"/>
      <c r="Q848" s="79">
        <f t="shared" si="292"/>
        <v>0</v>
      </c>
      <c r="R848" s="65"/>
      <c r="S848" s="78">
        <f t="shared" si="293"/>
        <v>0</v>
      </c>
      <c r="T848" s="45"/>
      <c r="U848" s="79">
        <f t="shared" si="294"/>
        <v>0</v>
      </c>
      <c r="V848" s="65"/>
      <c r="W848" s="78">
        <f t="shared" si="295"/>
        <v>0</v>
      </c>
      <c r="X848" s="45"/>
      <c r="Y848" s="79">
        <f t="shared" si="296"/>
        <v>0</v>
      </c>
      <c r="Z848" s="65"/>
      <c r="AA848" s="78">
        <f t="shared" si="297"/>
        <v>0</v>
      </c>
      <c r="AB848" s="45"/>
      <c r="AC848" s="79">
        <f t="shared" si="298"/>
        <v>0</v>
      </c>
      <c r="AD848" s="65"/>
      <c r="AE848" s="78">
        <f t="shared" si="299"/>
        <v>0</v>
      </c>
      <c r="AF848" s="45"/>
      <c r="AG848" s="79">
        <f t="shared" si="300"/>
        <v>0</v>
      </c>
      <c r="AH848" s="2"/>
      <c r="AI848" s="2"/>
      <c r="AJ848" s="2"/>
      <c r="AK848" s="2"/>
      <c r="AL848" s="2"/>
    </row>
    <row r="849" spans="1:38" ht="16.5" customHeight="1" outlineLevel="1">
      <c r="A849" s="12">
        <v>1202056</v>
      </c>
      <c r="B849" s="34" t="s">
        <v>673</v>
      </c>
      <c r="C849" s="14">
        <v>230330</v>
      </c>
      <c r="D849" s="45">
        <v>0</v>
      </c>
      <c r="E849" s="46">
        <f t="shared" si="286"/>
        <v>0</v>
      </c>
      <c r="F849" s="46">
        <f t="shared" si="287"/>
        <v>0</v>
      </c>
      <c r="G849" s="46">
        <f t="shared" si="288"/>
        <v>0</v>
      </c>
      <c r="H849" s="53" t="e">
        <f t="shared" si="283"/>
        <v>#DIV/0!</v>
      </c>
      <c r="I849" s="54" t="e">
        <f t="shared" si="284"/>
        <v>#DIV/0!</v>
      </c>
      <c r="J849" s="65"/>
      <c r="K849" s="78">
        <f t="shared" si="289"/>
        <v>0</v>
      </c>
      <c r="L849" s="45"/>
      <c r="M849" s="79">
        <f t="shared" si="290"/>
        <v>0</v>
      </c>
      <c r="N849" s="65"/>
      <c r="O849" s="78">
        <f t="shared" si="291"/>
        <v>0</v>
      </c>
      <c r="P849" s="45"/>
      <c r="Q849" s="79">
        <f t="shared" si="292"/>
        <v>0</v>
      </c>
      <c r="R849" s="65"/>
      <c r="S849" s="78">
        <f t="shared" si="293"/>
        <v>0</v>
      </c>
      <c r="T849" s="45"/>
      <c r="U849" s="79">
        <f t="shared" si="294"/>
        <v>0</v>
      </c>
      <c r="V849" s="65"/>
      <c r="W849" s="78">
        <f t="shared" si="295"/>
        <v>0</v>
      </c>
      <c r="X849" s="45"/>
      <c r="Y849" s="79">
        <f t="shared" si="296"/>
        <v>0</v>
      </c>
      <c r="Z849" s="65"/>
      <c r="AA849" s="78">
        <f t="shared" si="297"/>
        <v>0</v>
      </c>
      <c r="AB849" s="45"/>
      <c r="AC849" s="79">
        <f t="shared" si="298"/>
        <v>0</v>
      </c>
      <c r="AD849" s="65"/>
      <c r="AE849" s="78">
        <f t="shared" si="299"/>
        <v>0</v>
      </c>
      <c r="AF849" s="45"/>
      <c r="AG849" s="79">
        <f t="shared" si="300"/>
        <v>0</v>
      </c>
      <c r="AH849" s="2"/>
      <c r="AI849" s="2"/>
      <c r="AJ849" s="2"/>
      <c r="AK849" s="2"/>
      <c r="AL849" s="2"/>
    </row>
    <row r="850" spans="1:38" ht="16.5" customHeight="1" outlineLevel="1">
      <c r="A850" s="12"/>
      <c r="B850" s="34"/>
      <c r="C850" s="14"/>
      <c r="D850" s="45"/>
      <c r="E850" s="46"/>
      <c r="F850" s="46"/>
      <c r="G850" s="46"/>
      <c r="H850" s="53"/>
      <c r="I850" s="54"/>
      <c r="J850" s="65"/>
      <c r="K850" s="78"/>
      <c r="L850" s="45"/>
      <c r="M850" s="79"/>
      <c r="N850" s="65"/>
      <c r="O850" s="78"/>
      <c r="P850" s="45"/>
      <c r="Q850" s="79"/>
      <c r="R850" s="65"/>
      <c r="S850" s="78"/>
      <c r="T850" s="45"/>
      <c r="U850" s="79"/>
      <c r="V850" s="65"/>
      <c r="W850" s="78"/>
      <c r="X850" s="45"/>
      <c r="Y850" s="79"/>
      <c r="Z850" s="65"/>
      <c r="AA850" s="78"/>
      <c r="AB850" s="45"/>
      <c r="AC850" s="79"/>
      <c r="AD850" s="65"/>
      <c r="AE850" s="78"/>
      <c r="AF850" s="45"/>
      <c r="AG850" s="79"/>
      <c r="AH850" s="2"/>
      <c r="AI850" s="2"/>
      <c r="AJ850" s="2"/>
      <c r="AK850" s="2"/>
      <c r="AL850" s="2"/>
    </row>
    <row r="851" spans="1:38" ht="16.5" customHeight="1" outlineLevel="1">
      <c r="A851" s="58"/>
      <c r="B851" s="83" t="s">
        <v>674</v>
      </c>
      <c r="C851" s="99"/>
      <c r="D851" s="60">
        <v>0</v>
      </c>
      <c r="E851" s="61">
        <f>SUM(E852:E855)</f>
        <v>0</v>
      </c>
      <c r="F851" s="61">
        <f>SUM(F852:F855)</f>
        <v>0</v>
      </c>
      <c r="G851" s="61">
        <f>SUM(G852:G855)</f>
        <v>0</v>
      </c>
      <c r="H851" s="62" t="e">
        <f t="shared" si="283"/>
        <v>#DIV/0!</v>
      </c>
      <c r="I851" s="63" t="e">
        <f t="shared" si="284"/>
        <v>#DIV/0!</v>
      </c>
      <c r="J851" s="84">
        <f t="shared" ref="J851:AG851" si="301">SUM(J852:J855)</f>
        <v>0</v>
      </c>
      <c r="K851" s="85">
        <f t="shared" si="301"/>
        <v>0</v>
      </c>
      <c r="L851" s="60">
        <f t="shared" si="301"/>
        <v>0</v>
      </c>
      <c r="M851" s="86">
        <f t="shared" si="301"/>
        <v>0</v>
      </c>
      <c r="N851" s="84">
        <f t="shared" si="301"/>
        <v>0</v>
      </c>
      <c r="O851" s="85">
        <f t="shared" si="301"/>
        <v>0</v>
      </c>
      <c r="P851" s="60">
        <f t="shared" si="301"/>
        <v>0</v>
      </c>
      <c r="Q851" s="86">
        <f t="shared" si="301"/>
        <v>0</v>
      </c>
      <c r="R851" s="84">
        <f t="shared" si="301"/>
        <v>0</v>
      </c>
      <c r="S851" s="85">
        <f t="shared" si="301"/>
        <v>0</v>
      </c>
      <c r="T851" s="60">
        <f t="shared" si="301"/>
        <v>0</v>
      </c>
      <c r="U851" s="86">
        <f t="shared" si="301"/>
        <v>0</v>
      </c>
      <c r="V851" s="84">
        <f t="shared" si="301"/>
        <v>0</v>
      </c>
      <c r="W851" s="85">
        <f t="shared" si="301"/>
        <v>0</v>
      </c>
      <c r="X851" s="60">
        <f t="shared" si="301"/>
        <v>0</v>
      </c>
      <c r="Y851" s="86">
        <f t="shared" si="301"/>
        <v>0</v>
      </c>
      <c r="Z851" s="84">
        <f t="shared" si="301"/>
        <v>0</v>
      </c>
      <c r="AA851" s="85">
        <f t="shared" si="301"/>
        <v>0</v>
      </c>
      <c r="AB851" s="60">
        <f t="shared" si="301"/>
        <v>0</v>
      </c>
      <c r="AC851" s="86">
        <f t="shared" si="301"/>
        <v>0</v>
      </c>
      <c r="AD851" s="84">
        <f t="shared" si="301"/>
        <v>0</v>
      </c>
      <c r="AE851" s="85">
        <f t="shared" si="301"/>
        <v>0</v>
      </c>
      <c r="AF851" s="60">
        <f t="shared" si="301"/>
        <v>0</v>
      </c>
      <c r="AG851" s="86">
        <f t="shared" si="301"/>
        <v>0</v>
      </c>
      <c r="AH851" s="2"/>
      <c r="AI851" s="2"/>
      <c r="AJ851" s="2"/>
      <c r="AK851" s="2"/>
      <c r="AL851" s="2"/>
    </row>
    <row r="852" spans="1:38" ht="27" customHeight="1" outlineLevel="1">
      <c r="A852" s="12" t="s">
        <v>969</v>
      </c>
      <c r="B852" s="34" t="s">
        <v>675</v>
      </c>
      <c r="C852" s="288">
        <v>105640</v>
      </c>
      <c r="D852" s="45">
        <v>0</v>
      </c>
      <c r="E852" s="46">
        <f t="shared" si="286"/>
        <v>0</v>
      </c>
      <c r="F852" s="46">
        <f t="shared" si="287"/>
        <v>0</v>
      </c>
      <c r="G852" s="46">
        <f t="shared" si="288"/>
        <v>0</v>
      </c>
      <c r="H852" s="53" t="e">
        <f t="shared" si="283"/>
        <v>#DIV/0!</v>
      </c>
      <c r="I852" s="54" t="e">
        <f t="shared" si="284"/>
        <v>#DIV/0!</v>
      </c>
      <c r="J852" s="65"/>
      <c r="K852" s="78">
        <f t="shared" si="289"/>
        <v>0</v>
      </c>
      <c r="L852" s="45"/>
      <c r="M852" s="79">
        <f t="shared" si="290"/>
        <v>0</v>
      </c>
      <c r="N852" s="65"/>
      <c r="O852" s="78">
        <f t="shared" si="291"/>
        <v>0</v>
      </c>
      <c r="P852" s="45"/>
      <c r="Q852" s="79">
        <f t="shared" si="292"/>
        <v>0</v>
      </c>
      <c r="R852" s="65"/>
      <c r="S852" s="78">
        <f t="shared" si="293"/>
        <v>0</v>
      </c>
      <c r="T852" s="45"/>
      <c r="U852" s="79">
        <f t="shared" si="294"/>
        <v>0</v>
      </c>
      <c r="V852" s="65"/>
      <c r="W852" s="78">
        <f t="shared" si="295"/>
        <v>0</v>
      </c>
      <c r="X852" s="45"/>
      <c r="Y852" s="79">
        <f t="shared" si="296"/>
        <v>0</v>
      </c>
      <c r="Z852" s="65"/>
      <c r="AA852" s="78">
        <f t="shared" si="297"/>
        <v>0</v>
      </c>
      <c r="AB852" s="45"/>
      <c r="AC852" s="79">
        <f t="shared" si="298"/>
        <v>0</v>
      </c>
      <c r="AD852" s="65"/>
      <c r="AE852" s="78">
        <f t="shared" si="299"/>
        <v>0</v>
      </c>
      <c r="AF852" s="45"/>
      <c r="AG852" s="79">
        <f t="shared" si="300"/>
        <v>0</v>
      </c>
      <c r="AH852" s="2"/>
      <c r="AI852" s="2"/>
      <c r="AJ852" s="2"/>
      <c r="AK852" s="2"/>
      <c r="AL852" s="2"/>
    </row>
    <row r="853" spans="1:38" ht="16.5" customHeight="1" outlineLevel="1">
      <c r="A853" s="12">
        <v>3301006</v>
      </c>
      <c r="B853" s="34" t="s">
        <v>676</v>
      </c>
      <c r="C853" s="288">
        <v>25330</v>
      </c>
      <c r="D853" s="45">
        <v>0</v>
      </c>
      <c r="E853" s="46">
        <f t="shared" si="286"/>
        <v>0</v>
      </c>
      <c r="F853" s="46">
        <f t="shared" si="287"/>
        <v>0</v>
      </c>
      <c r="G853" s="46">
        <f t="shared" si="288"/>
        <v>0</v>
      </c>
      <c r="H853" s="53" t="e">
        <f t="shared" si="283"/>
        <v>#DIV/0!</v>
      </c>
      <c r="I853" s="54" t="e">
        <f t="shared" si="284"/>
        <v>#DIV/0!</v>
      </c>
      <c r="J853" s="65"/>
      <c r="K853" s="78">
        <f t="shared" si="289"/>
        <v>0</v>
      </c>
      <c r="L853" s="45"/>
      <c r="M853" s="79">
        <f t="shared" si="290"/>
        <v>0</v>
      </c>
      <c r="N853" s="65"/>
      <c r="O853" s="78">
        <f t="shared" si="291"/>
        <v>0</v>
      </c>
      <c r="P853" s="45"/>
      <c r="Q853" s="79">
        <f t="shared" si="292"/>
        <v>0</v>
      </c>
      <c r="R853" s="65"/>
      <c r="S853" s="78">
        <f t="shared" si="293"/>
        <v>0</v>
      </c>
      <c r="T853" s="45"/>
      <c r="U853" s="79">
        <f t="shared" si="294"/>
        <v>0</v>
      </c>
      <c r="V853" s="65"/>
      <c r="W853" s="78">
        <f t="shared" si="295"/>
        <v>0</v>
      </c>
      <c r="X853" s="45"/>
      <c r="Y853" s="79">
        <f t="shared" si="296"/>
        <v>0</v>
      </c>
      <c r="Z853" s="65"/>
      <c r="AA853" s="78">
        <f t="shared" si="297"/>
        <v>0</v>
      </c>
      <c r="AB853" s="45"/>
      <c r="AC853" s="79">
        <f t="shared" si="298"/>
        <v>0</v>
      </c>
      <c r="AD853" s="65"/>
      <c r="AE853" s="78">
        <f t="shared" si="299"/>
        <v>0</v>
      </c>
      <c r="AF853" s="45"/>
      <c r="AG853" s="79">
        <f t="shared" si="300"/>
        <v>0</v>
      </c>
      <c r="AH853" s="2"/>
      <c r="AI853" s="2"/>
      <c r="AJ853" s="2"/>
      <c r="AK853" s="2"/>
      <c r="AL853" s="2"/>
    </row>
    <row r="854" spans="1:38" ht="16.5" customHeight="1" outlineLevel="1">
      <c r="A854" s="12">
        <v>3301007</v>
      </c>
      <c r="B854" s="34" t="s">
        <v>677</v>
      </c>
      <c r="C854" s="288">
        <v>76350</v>
      </c>
      <c r="D854" s="45">
        <v>0</v>
      </c>
      <c r="E854" s="46">
        <f t="shared" si="286"/>
        <v>0</v>
      </c>
      <c r="F854" s="46">
        <f t="shared" si="287"/>
        <v>0</v>
      </c>
      <c r="G854" s="46">
        <f t="shared" si="288"/>
        <v>0</v>
      </c>
      <c r="H854" s="53" t="e">
        <f t="shared" si="283"/>
        <v>#DIV/0!</v>
      </c>
      <c r="I854" s="54" t="e">
        <f t="shared" si="284"/>
        <v>#DIV/0!</v>
      </c>
      <c r="J854" s="65"/>
      <c r="K854" s="78">
        <f t="shared" si="289"/>
        <v>0</v>
      </c>
      <c r="L854" s="45"/>
      <c r="M854" s="79">
        <f t="shared" si="290"/>
        <v>0</v>
      </c>
      <c r="N854" s="65"/>
      <c r="O854" s="78">
        <f t="shared" si="291"/>
        <v>0</v>
      </c>
      <c r="P854" s="45"/>
      <c r="Q854" s="79">
        <f t="shared" si="292"/>
        <v>0</v>
      </c>
      <c r="R854" s="65"/>
      <c r="S854" s="78">
        <f t="shared" si="293"/>
        <v>0</v>
      </c>
      <c r="T854" s="45"/>
      <c r="U854" s="79">
        <f t="shared" si="294"/>
        <v>0</v>
      </c>
      <c r="V854" s="65"/>
      <c r="W854" s="78">
        <f t="shared" si="295"/>
        <v>0</v>
      </c>
      <c r="X854" s="45"/>
      <c r="Y854" s="79">
        <f t="shared" si="296"/>
        <v>0</v>
      </c>
      <c r="Z854" s="65"/>
      <c r="AA854" s="78">
        <f t="shared" si="297"/>
        <v>0</v>
      </c>
      <c r="AB854" s="45"/>
      <c r="AC854" s="79">
        <f t="shared" si="298"/>
        <v>0</v>
      </c>
      <c r="AD854" s="65"/>
      <c r="AE854" s="78">
        <f t="shared" si="299"/>
        <v>0</v>
      </c>
      <c r="AF854" s="45"/>
      <c r="AG854" s="79">
        <f t="shared" si="300"/>
        <v>0</v>
      </c>
      <c r="AH854" s="2"/>
      <c r="AI854" s="2"/>
      <c r="AJ854" s="2"/>
      <c r="AK854" s="2"/>
      <c r="AL854" s="2"/>
    </row>
    <row r="855" spans="1:38" ht="16.5" customHeight="1" outlineLevel="1">
      <c r="A855" s="12"/>
      <c r="B855" s="34" t="s">
        <v>1231</v>
      </c>
      <c r="C855" s="14">
        <v>151950</v>
      </c>
      <c r="D855" s="45">
        <v>0</v>
      </c>
      <c r="E855" s="46">
        <f t="shared" si="286"/>
        <v>0</v>
      </c>
      <c r="F855" s="46">
        <f t="shared" si="287"/>
        <v>0</v>
      </c>
      <c r="G855" s="46">
        <f t="shared" si="288"/>
        <v>0</v>
      </c>
      <c r="H855" s="53" t="e">
        <f t="shared" si="283"/>
        <v>#DIV/0!</v>
      </c>
      <c r="I855" s="54" t="e">
        <f t="shared" si="284"/>
        <v>#DIV/0!</v>
      </c>
      <c r="J855" s="65"/>
      <c r="K855" s="78">
        <f t="shared" si="289"/>
        <v>0</v>
      </c>
      <c r="L855" s="45"/>
      <c r="M855" s="79">
        <f t="shared" si="290"/>
        <v>0</v>
      </c>
      <c r="N855" s="65"/>
      <c r="O855" s="78">
        <f t="shared" si="291"/>
        <v>0</v>
      </c>
      <c r="P855" s="45"/>
      <c r="Q855" s="79">
        <f t="shared" si="292"/>
        <v>0</v>
      </c>
      <c r="R855" s="65"/>
      <c r="S855" s="78">
        <f t="shared" si="293"/>
        <v>0</v>
      </c>
      <c r="T855" s="45"/>
      <c r="U855" s="79">
        <f t="shared" si="294"/>
        <v>0</v>
      </c>
      <c r="V855" s="65"/>
      <c r="W855" s="78">
        <f t="shared" si="295"/>
        <v>0</v>
      </c>
      <c r="X855" s="45"/>
      <c r="Y855" s="79">
        <f t="shared" si="296"/>
        <v>0</v>
      </c>
      <c r="Z855" s="65"/>
      <c r="AA855" s="78">
        <f t="shared" si="297"/>
        <v>0</v>
      </c>
      <c r="AB855" s="45"/>
      <c r="AC855" s="79">
        <f t="shared" si="298"/>
        <v>0</v>
      </c>
      <c r="AD855" s="65"/>
      <c r="AE855" s="78">
        <f t="shared" si="299"/>
        <v>0</v>
      </c>
      <c r="AF855" s="45"/>
      <c r="AG855" s="79">
        <f t="shared" si="300"/>
        <v>0</v>
      </c>
      <c r="AH855" s="2"/>
      <c r="AI855" s="2"/>
      <c r="AJ855" s="2"/>
      <c r="AK855" s="2"/>
      <c r="AL855" s="2"/>
    </row>
    <row r="856" spans="1:38" ht="16.5" customHeight="1" outlineLevel="1">
      <c r="A856" s="12"/>
      <c r="B856" s="34"/>
      <c r="C856" s="14"/>
      <c r="D856" s="45"/>
      <c r="E856" s="46"/>
      <c r="F856" s="46"/>
      <c r="G856" s="46"/>
      <c r="H856" s="53"/>
      <c r="I856" s="54"/>
      <c r="J856" s="65"/>
      <c r="K856" s="78"/>
      <c r="L856" s="45"/>
      <c r="M856" s="79"/>
      <c r="N856" s="65"/>
      <c r="O856" s="78"/>
      <c r="P856" s="45"/>
      <c r="Q856" s="79"/>
      <c r="R856" s="65"/>
      <c r="S856" s="78"/>
      <c r="T856" s="45"/>
      <c r="U856" s="79"/>
      <c r="V856" s="65"/>
      <c r="W856" s="78"/>
      <c r="X856" s="45"/>
      <c r="Y856" s="79"/>
      <c r="Z856" s="65"/>
      <c r="AA856" s="78"/>
      <c r="AB856" s="45"/>
      <c r="AC856" s="79"/>
      <c r="AD856" s="65"/>
      <c r="AE856" s="78"/>
      <c r="AF856" s="45"/>
      <c r="AG856" s="79"/>
      <c r="AH856" s="2"/>
      <c r="AI856" s="2"/>
      <c r="AJ856" s="2"/>
      <c r="AK856" s="2"/>
      <c r="AL856" s="2"/>
    </row>
    <row r="857" spans="1:38" ht="16.5" customHeight="1">
      <c r="A857" s="58"/>
      <c r="B857" s="83" t="s">
        <v>678</v>
      </c>
      <c r="C857" s="99"/>
      <c r="D857" s="60"/>
      <c r="E857" s="61">
        <f t="shared" ref="E857:G857" si="302">SUM(E858:E860)</f>
        <v>0</v>
      </c>
      <c r="F857" s="61">
        <f t="shared" si="302"/>
        <v>0</v>
      </c>
      <c r="G857" s="61">
        <f t="shared" si="302"/>
        <v>0</v>
      </c>
      <c r="H857" s="62" t="e">
        <f t="shared" si="283"/>
        <v>#DIV/0!</v>
      </c>
      <c r="I857" s="63" t="e">
        <f t="shared" si="284"/>
        <v>#DIV/0!</v>
      </c>
      <c r="J857" s="84">
        <f t="shared" ref="J857:AG857" si="303">SUM(J858:J860)</f>
        <v>0</v>
      </c>
      <c r="K857" s="85">
        <f t="shared" si="303"/>
        <v>0</v>
      </c>
      <c r="L857" s="60">
        <f t="shared" si="303"/>
        <v>0</v>
      </c>
      <c r="M857" s="86">
        <f t="shared" si="303"/>
        <v>0</v>
      </c>
      <c r="N857" s="84">
        <f t="shared" si="303"/>
        <v>0</v>
      </c>
      <c r="O857" s="85">
        <f t="shared" si="303"/>
        <v>0</v>
      </c>
      <c r="P857" s="60">
        <f t="shared" si="303"/>
        <v>0</v>
      </c>
      <c r="Q857" s="86">
        <f t="shared" si="303"/>
        <v>0</v>
      </c>
      <c r="R857" s="84">
        <f t="shared" si="303"/>
        <v>0</v>
      </c>
      <c r="S857" s="85">
        <f t="shared" si="303"/>
        <v>0</v>
      </c>
      <c r="T857" s="60">
        <f t="shared" si="303"/>
        <v>0</v>
      </c>
      <c r="U857" s="86">
        <f t="shared" si="303"/>
        <v>0</v>
      </c>
      <c r="V857" s="84">
        <f t="shared" si="303"/>
        <v>0</v>
      </c>
      <c r="W857" s="85">
        <f t="shared" si="303"/>
        <v>0</v>
      </c>
      <c r="X857" s="60">
        <f t="shared" si="303"/>
        <v>0</v>
      </c>
      <c r="Y857" s="86">
        <f t="shared" si="303"/>
        <v>0</v>
      </c>
      <c r="Z857" s="84">
        <f t="shared" si="303"/>
        <v>0</v>
      </c>
      <c r="AA857" s="85">
        <f t="shared" si="303"/>
        <v>0</v>
      </c>
      <c r="AB857" s="60">
        <f t="shared" si="303"/>
        <v>0</v>
      </c>
      <c r="AC857" s="86">
        <f t="shared" si="303"/>
        <v>0</v>
      </c>
      <c r="AD857" s="84">
        <f t="shared" si="303"/>
        <v>0</v>
      </c>
      <c r="AE857" s="85">
        <f t="shared" si="303"/>
        <v>0</v>
      </c>
      <c r="AF857" s="60">
        <f t="shared" si="303"/>
        <v>0</v>
      </c>
      <c r="AG857" s="86">
        <f t="shared" si="303"/>
        <v>0</v>
      </c>
      <c r="AH857" s="2"/>
      <c r="AI857" s="2"/>
      <c r="AJ857" s="2"/>
      <c r="AK857" s="2"/>
      <c r="AL857" s="2"/>
    </row>
    <row r="858" spans="1:38" ht="20.25" customHeight="1">
      <c r="A858" s="12">
        <v>3103205</v>
      </c>
      <c r="B858" s="34" t="s">
        <v>679</v>
      </c>
      <c r="C858" s="14">
        <v>9550</v>
      </c>
      <c r="D858" s="45"/>
      <c r="E858" s="46">
        <f t="shared" si="286"/>
        <v>0</v>
      </c>
      <c r="F858" s="46">
        <f t="shared" si="287"/>
        <v>0</v>
      </c>
      <c r="G858" s="46">
        <f t="shared" si="288"/>
        <v>0</v>
      </c>
      <c r="H858" s="53" t="e">
        <f t="shared" si="283"/>
        <v>#DIV/0!</v>
      </c>
      <c r="I858" s="54" t="e">
        <f t="shared" si="284"/>
        <v>#DIV/0!</v>
      </c>
      <c r="J858" s="65"/>
      <c r="K858" s="78">
        <f t="shared" si="289"/>
        <v>0</v>
      </c>
      <c r="L858" s="45"/>
      <c r="M858" s="79">
        <f t="shared" si="290"/>
        <v>0</v>
      </c>
      <c r="N858" s="65"/>
      <c r="O858" s="78">
        <f t="shared" si="291"/>
        <v>0</v>
      </c>
      <c r="P858" s="45"/>
      <c r="Q858" s="79">
        <f t="shared" si="292"/>
        <v>0</v>
      </c>
      <c r="R858" s="65"/>
      <c r="S858" s="78">
        <f t="shared" si="293"/>
        <v>0</v>
      </c>
      <c r="T858" s="45"/>
      <c r="U858" s="79">
        <f t="shared" si="294"/>
        <v>0</v>
      </c>
      <c r="V858" s="65"/>
      <c r="W858" s="78">
        <f t="shared" si="295"/>
        <v>0</v>
      </c>
      <c r="X858" s="45"/>
      <c r="Y858" s="79">
        <f t="shared" si="296"/>
        <v>0</v>
      </c>
      <c r="Z858" s="65"/>
      <c r="AA858" s="78">
        <f t="shared" si="297"/>
        <v>0</v>
      </c>
      <c r="AB858" s="45"/>
      <c r="AC858" s="79">
        <f t="shared" si="298"/>
        <v>0</v>
      </c>
      <c r="AD858" s="65"/>
      <c r="AE858" s="78">
        <f t="shared" si="299"/>
        <v>0</v>
      </c>
      <c r="AF858" s="45"/>
      <c r="AG858" s="79">
        <f t="shared" si="300"/>
        <v>0</v>
      </c>
      <c r="AH858" s="2"/>
      <c r="AI858" s="2"/>
      <c r="AJ858" s="2"/>
      <c r="AK858" s="2"/>
      <c r="AL858" s="2"/>
    </row>
    <row r="859" spans="1:38" ht="27.75" customHeight="1">
      <c r="A859" s="12">
        <v>3103003</v>
      </c>
      <c r="B859" s="34" t="s">
        <v>680</v>
      </c>
      <c r="C859" s="14">
        <v>29780</v>
      </c>
      <c r="D859" s="45"/>
      <c r="E859" s="46">
        <f t="shared" si="286"/>
        <v>0</v>
      </c>
      <c r="F859" s="46">
        <f t="shared" si="287"/>
        <v>0</v>
      </c>
      <c r="G859" s="46">
        <f t="shared" si="288"/>
        <v>0</v>
      </c>
      <c r="H859" s="53" t="e">
        <f t="shared" si="283"/>
        <v>#DIV/0!</v>
      </c>
      <c r="I859" s="54" t="e">
        <f t="shared" si="284"/>
        <v>#DIV/0!</v>
      </c>
      <c r="J859" s="65"/>
      <c r="K859" s="78">
        <f t="shared" si="289"/>
        <v>0</v>
      </c>
      <c r="L859" s="45"/>
      <c r="M859" s="79">
        <f t="shared" si="290"/>
        <v>0</v>
      </c>
      <c r="N859" s="65"/>
      <c r="O859" s="78">
        <f t="shared" si="291"/>
        <v>0</v>
      </c>
      <c r="P859" s="45"/>
      <c r="Q859" s="79">
        <f t="shared" si="292"/>
        <v>0</v>
      </c>
      <c r="R859" s="65"/>
      <c r="S859" s="78">
        <f t="shared" si="293"/>
        <v>0</v>
      </c>
      <c r="T859" s="45"/>
      <c r="U859" s="79">
        <f t="shared" si="294"/>
        <v>0</v>
      </c>
      <c r="V859" s="65"/>
      <c r="W859" s="78">
        <f t="shared" si="295"/>
        <v>0</v>
      </c>
      <c r="X859" s="45"/>
      <c r="Y859" s="79">
        <f t="shared" si="296"/>
        <v>0</v>
      </c>
      <c r="Z859" s="65"/>
      <c r="AA859" s="78">
        <f t="shared" si="297"/>
        <v>0</v>
      </c>
      <c r="AB859" s="45"/>
      <c r="AC859" s="79">
        <f t="shared" si="298"/>
        <v>0</v>
      </c>
      <c r="AD859" s="65"/>
      <c r="AE859" s="78">
        <f t="shared" si="299"/>
        <v>0</v>
      </c>
      <c r="AF859" s="45"/>
      <c r="AG859" s="79">
        <f t="shared" si="300"/>
        <v>0</v>
      </c>
      <c r="AH859" s="2"/>
      <c r="AI859" s="2"/>
      <c r="AJ859" s="2"/>
      <c r="AK859" s="2"/>
      <c r="AL859" s="2"/>
    </row>
    <row r="860" spans="1:38" ht="23.25" customHeight="1">
      <c r="A860" s="12">
        <v>3103104</v>
      </c>
      <c r="B860" s="34" t="s">
        <v>681</v>
      </c>
      <c r="C860" s="14">
        <v>7000</v>
      </c>
      <c r="D860" s="45">
        <v>0</v>
      </c>
      <c r="E860" s="46">
        <f t="shared" si="286"/>
        <v>0</v>
      </c>
      <c r="F860" s="46">
        <f t="shared" si="287"/>
        <v>0</v>
      </c>
      <c r="G860" s="46">
        <f t="shared" si="288"/>
        <v>0</v>
      </c>
      <c r="H860" s="53" t="e">
        <f t="shared" si="283"/>
        <v>#DIV/0!</v>
      </c>
      <c r="I860" s="54" t="e">
        <f t="shared" si="284"/>
        <v>#DIV/0!</v>
      </c>
      <c r="J860" s="65"/>
      <c r="K860" s="78">
        <f t="shared" si="289"/>
        <v>0</v>
      </c>
      <c r="L860" s="45"/>
      <c r="M860" s="79">
        <f t="shared" si="290"/>
        <v>0</v>
      </c>
      <c r="N860" s="65"/>
      <c r="O860" s="78">
        <f t="shared" si="291"/>
        <v>0</v>
      </c>
      <c r="P860" s="45"/>
      <c r="Q860" s="79">
        <f t="shared" si="292"/>
        <v>0</v>
      </c>
      <c r="R860" s="65"/>
      <c r="S860" s="78">
        <f t="shared" si="293"/>
        <v>0</v>
      </c>
      <c r="T860" s="45"/>
      <c r="U860" s="79">
        <f t="shared" si="294"/>
        <v>0</v>
      </c>
      <c r="V860" s="65"/>
      <c r="W860" s="78">
        <f t="shared" si="295"/>
        <v>0</v>
      </c>
      <c r="X860" s="45"/>
      <c r="Y860" s="79">
        <f t="shared" si="296"/>
        <v>0</v>
      </c>
      <c r="Z860" s="65"/>
      <c r="AA860" s="78">
        <f t="shared" si="297"/>
        <v>0</v>
      </c>
      <c r="AB860" s="45"/>
      <c r="AC860" s="79">
        <f t="shared" si="298"/>
        <v>0</v>
      </c>
      <c r="AD860" s="65"/>
      <c r="AE860" s="78">
        <f t="shared" si="299"/>
        <v>0</v>
      </c>
      <c r="AF860" s="45"/>
      <c r="AG860" s="79">
        <f t="shared" si="300"/>
        <v>0</v>
      </c>
      <c r="AH860" s="2"/>
      <c r="AI860" s="2"/>
      <c r="AJ860" s="2"/>
      <c r="AK860" s="2"/>
      <c r="AL860" s="2"/>
    </row>
    <row r="861" spans="1:38" ht="16.5" customHeight="1">
      <c r="A861" s="12"/>
      <c r="B861" s="34"/>
      <c r="C861" s="14"/>
      <c r="D861" s="45"/>
      <c r="E861" s="46"/>
      <c r="F861" s="46"/>
      <c r="G861" s="46"/>
      <c r="H861" s="53"/>
      <c r="I861" s="54"/>
      <c r="J861" s="65"/>
      <c r="K861" s="78"/>
      <c r="L861" s="45"/>
      <c r="M861" s="79"/>
      <c r="N861" s="65"/>
      <c r="O861" s="78"/>
      <c r="P861" s="45"/>
      <c r="Q861" s="79"/>
      <c r="R861" s="65"/>
      <c r="S861" s="78"/>
      <c r="T861" s="45"/>
      <c r="U861" s="79"/>
      <c r="V861" s="65"/>
      <c r="W861" s="78"/>
      <c r="X861" s="45"/>
      <c r="Y861" s="79"/>
      <c r="Z861" s="65"/>
      <c r="AA861" s="78"/>
      <c r="AB861" s="45"/>
      <c r="AC861" s="79"/>
      <c r="AD861" s="65"/>
      <c r="AE861" s="78"/>
      <c r="AF861" s="45"/>
      <c r="AG861" s="79"/>
      <c r="AH861" s="2"/>
      <c r="AI861" s="2"/>
      <c r="AJ861" s="2"/>
      <c r="AK861" s="2"/>
      <c r="AL861" s="2"/>
    </row>
    <row r="862" spans="1:38" ht="30.75" customHeight="1" outlineLevel="1">
      <c r="A862" s="58"/>
      <c r="B862" s="83" t="s">
        <v>682</v>
      </c>
      <c r="C862" s="99"/>
      <c r="D862" s="60">
        <v>0</v>
      </c>
      <c r="E862" s="61">
        <f t="shared" ref="E862:G862" si="304">SUM(E863:E864)</f>
        <v>0</v>
      </c>
      <c r="F862" s="61">
        <f t="shared" si="304"/>
        <v>0</v>
      </c>
      <c r="G862" s="61">
        <f t="shared" si="304"/>
        <v>0</v>
      </c>
      <c r="H862" s="62" t="e">
        <f t="shared" si="283"/>
        <v>#DIV/0!</v>
      </c>
      <c r="I862" s="63" t="e">
        <f t="shared" si="284"/>
        <v>#DIV/0!</v>
      </c>
      <c r="J862" s="84">
        <f t="shared" ref="J862:AG862" si="305">SUM(J863:J864)</f>
        <v>0</v>
      </c>
      <c r="K862" s="85">
        <f t="shared" si="305"/>
        <v>0</v>
      </c>
      <c r="L862" s="60">
        <f t="shared" si="305"/>
        <v>0</v>
      </c>
      <c r="M862" s="86">
        <f t="shared" si="305"/>
        <v>0</v>
      </c>
      <c r="N862" s="84">
        <f t="shared" si="305"/>
        <v>0</v>
      </c>
      <c r="O862" s="85">
        <f t="shared" si="305"/>
        <v>0</v>
      </c>
      <c r="P862" s="60">
        <f t="shared" si="305"/>
        <v>0</v>
      </c>
      <c r="Q862" s="86">
        <f t="shared" si="305"/>
        <v>0</v>
      </c>
      <c r="R862" s="84">
        <f t="shared" si="305"/>
        <v>0</v>
      </c>
      <c r="S862" s="85">
        <f t="shared" si="305"/>
        <v>0</v>
      </c>
      <c r="T862" s="60">
        <f t="shared" si="305"/>
        <v>0</v>
      </c>
      <c r="U862" s="86">
        <f t="shared" si="305"/>
        <v>0</v>
      </c>
      <c r="V862" s="84">
        <f t="shared" si="305"/>
        <v>0</v>
      </c>
      <c r="W862" s="85">
        <f t="shared" si="305"/>
        <v>0</v>
      </c>
      <c r="X862" s="60">
        <f t="shared" si="305"/>
        <v>0</v>
      </c>
      <c r="Y862" s="86">
        <f t="shared" si="305"/>
        <v>0</v>
      </c>
      <c r="Z862" s="84">
        <f t="shared" si="305"/>
        <v>0</v>
      </c>
      <c r="AA862" s="85">
        <f t="shared" si="305"/>
        <v>0</v>
      </c>
      <c r="AB862" s="60">
        <f t="shared" si="305"/>
        <v>0</v>
      </c>
      <c r="AC862" s="86">
        <f t="shared" si="305"/>
        <v>0</v>
      </c>
      <c r="AD862" s="84">
        <f t="shared" si="305"/>
        <v>0</v>
      </c>
      <c r="AE862" s="85">
        <f t="shared" si="305"/>
        <v>0</v>
      </c>
      <c r="AF862" s="60">
        <f t="shared" si="305"/>
        <v>0</v>
      </c>
      <c r="AG862" s="86">
        <f t="shared" si="305"/>
        <v>0</v>
      </c>
      <c r="AH862" s="2"/>
      <c r="AI862" s="2"/>
      <c r="AJ862" s="2"/>
      <c r="AK862" s="2"/>
      <c r="AL862" s="2"/>
    </row>
    <row r="863" spans="1:38" ht="25.5" customHeight="1" outlineLevel="1">
      <c r="A863" s="12" t="s">
        <v>895</v>
      </c>
      <c r="B863" s="34" t="s">
        <v>683</v>
      </c>
      <c r="C863" s="14">
        <v>773610</v>
      </c>
      <c r="D863" s="45">
        <v>0</v>
      </c>
      <c r="E863" s="46">
        <f t="shared" si="286"/>
        <v>0</v>
      </c>
      <c r="F863" s="46">
        <f t="shared" si="287"/>
        <v>0</v>
      </c>
      <c r="G863" s="46">
        <f t="shared" si="288"/>
        <v>0</v>
      </c>
      <c r="H863" s="53" t="e">
        <f t="shared" si="283"/>
        <v>#DIV/0!</v>
      </c>
      <c r="I863" s="54" t="e">
        <f t="shared" si="284"/>
        <v>#DIV/0!</v>
      </c>
      <c r="J863" s="65"/>
      <c r="K863" s="78">
        <f t="shared" si="289"/>
        <v>0</v>
      </c>
      <c r="L863" s="45"/>
      <c r="M863" s="79">
        <f t="shared" si="290"/>
        <v>0</v>
      </c>
      <c r="N863" s="65"/>
      <c r="O863" s="78">
        <f t="shared" si="291"/>
        <v>0</v>
      </c>
      <c r="P863" s="45"/>
      <c r="Q863" s="79">
        <f t="shared" si="292"/>
        <v>0</v>
      </c>
      <c r="R863" s="65"/>
      <c r="S863" s="78">
        <f t="shared" si="293"/>
        <v>0</v>
      </c>
      <c r="T863" s="45"/>
      <c r="U863" s="79">
        <f t="shared" si="294"/>
        <v>0</v>
      </c>
      <c r="V863" s="65"/>
      <c r="W863" s="78">
        <f t="shared" si="295"/>
        <v>0</v>
      </c>
      <c r="X863" s="45"/>
      <c r="Y863" s="79">
        <f t="shared" si="296"/>
        <v>0</v>
      </c>
      <c r="Z863" s="65"/>
      <c r="AA863" s="78">
        <f t="shared" si="297"/>
        <v>0</v>
      </c>
      <c r="AB863" s="45"/>
      <c r="AC863" s="79">
        <f t="shared" si="298"/>
        <v>0</v>
      </c>
      <c r="AD863" s="65"/>
      <c r="AE863" s="78">
        <f t="shared" si="299"/>
        <v>0</v>
      </c>
      <c r="AF863" s="45"/>
      <c r="AG863" s="79">
        <f t="shared" si="300"/>
        <v>0</v>
      </c>
      <c r="AH863" s="2"/>
      <c r="AI863" s="2"/>
      <c r="AJ863" s="2"/>
      <c r="AK863" s="2"/>
      <c r="AL863" s="2"/>
    </row>
    <row r="864" spans="1:38" ht="24.75" customHeight="1" outlineLevel="1">
      <c r="A864" s="12" t="s">
        <v>970</v>
      </c>
      <c r="B864" s="34" t="s">
        <v>684</v>
      </c>
      <c r="C864" s="14">
        <v>11100</v>
      </c>
      <c r="D864" s="45">
        <v>0</v>
      </c>
      <c r="E864" s="46">
        <f t="shared" si="286"/>
        <v>0</v>
      </c>
      <c r="F864" s="46">
        <f t="shared" si="287"/>
        <v>0</v>
      </c>
      <c r="G864" s="46">
        <f t="shared" si="288"/>
        <v>0</v>
      </c>
      <c r="H864" s="53" t="e">
        <f t="shared" si="283"/>
        <v>#DIV/0!</v>
      </c>
      <c r="I864" s="54" t="e">
        <f t="shared" si="284"/>
        <v>#DIV/0!</v>
      </c>
      <c r="J864" s="65"/>
      <c r="K864" s="78">
        <f t="shared" si="289"/>
        <v>0</v>
      </c>
      <c r="L864" s="45"/>
      <c r="M864" s="79">
        <f t="shared" si="290"/>
        <v>0</v>
      </c>
      <c r="N864" s="65"/>
      <c r="O864" s="78">
        <f t="shared" si="291"/>
        <v>0</v>
      </c>
      <c r="P864" s="45"/>
      <c r="Q864" s="79">
        <f t="shared" si="292"/>
        <v>0</v>
      </c>
      <c r="R864" s="65"/>
      <c r="S864" s="78">
        <f t="shared" si="293"/>
        <v>0</v>
      </c>
      <c r="T864" s="45"/>
      <c r="U864" s="79">
        <f t="shared" si="294"/>
        <v>0</v>
      </c>
      <c r="V864" s="65"/>
      <c r="W864" s="78">
        <f t="shared" si="295"/>
        <v>0</v>
      </c>
      <c r="X864" s="45"/>
      <c r="Y864" s="79">
        <f t="shared" si="296"/>
        <v>0</v>
      </c>
      <c r="Z864" s="65"/>
      <c r="AA864" s="78">
        <f t="shared" si="297"/>
        <v>0</v>
      </c>
      <c r="AB864" s="45"/>
      <c r="AC864" s="79">
        <f t="shared" si="298"/>
        <v>0</v>
      </c>
      <c r="AD864" s="65"/>
      <c r="AE864" s="78">
        <f t="shared" si="299"/>
        <v>0</v>
      </c>
      <c r="AF864" s="45"/>
      <c r="AG864" s="79">
        <f t="shared" si="300"/>
        <v>0</v>
      </c>
      <c r="AH864" s="2"/>
      <c r="AI864" s="2"/>
      <c r="AJ864" s="2"/>
      <c r="AK864" s="2"/>
      <c r="AL864" s="2"/>
    </row>
    <row r="865" spans="1:38" ht="24.75" customHeight="1" outlineLevel="1">
      <c r="A865" s="12"/>
      <c r="B865" s="34"/>
      <c r="C865" s="14">
        <v>21920</v>
      </c>
      <c r="D865" s="45"/>
      <c r="E865" s="46"/>
      <c r="F865" s="46"/>
      <c r="G865" s="46"/>
      <c r="H865" s="53"/>
      <c r="I865" s="54"/>
      <c r="J865" s="65"/>
      <c r="K865" s="78"/>
      <c r="L865" s="45"/>
      <c r="M865" s="79"/>
      <c r="N865" s="65"/>
      <c r="O865" s="78"/>
      <c r="P865" s="45"/>
      <c r="Q865" s="79"/>
      <c r="R865" s="65"/>
      <c r="S865" s="78"/>
      <c r="T865" s="45"/>
      <c r="U865" s="79"/>
      <c r="V865" s="65"/>
      <c r="W865" s="78"/>
      <c r="X865" s="45"/>
      <c r="Y865" s="79"/>
      <c r="Z865" s="65"/>
      <c r="AA865" s="78"/>
      <c r="AB865" s="45"/>
      <c r="AC865" s="79"/>
      <c r="AD865" s="65"/>
      <c r="AE865" s="78"/>
      <c r="AF865" s="45"/>
      <c r="AG865" s="79"/>
      <c r="AH865" s="2"/>
      <c r="AI865" s="2"/>
      <c r="AJ865" s="2"/>
      <c r="AK865" s="2"/>
      <c r="AL865" s="2"/>
    </row>
    <row r="866" spans="1:38" ht="16.5" customHeight="1" outlineLevel="1">
      <c r="A866" s="12"/>
      <c r="B866" s="34"/>
      <c r="C866" s="14"/>
      <c r="D866" s="45"/>
      <c r="E866" s="46"/>
      <c r="F866" s="46"/>
      <c r="G866" s="46"/>
      <c r="H866" s="53"/>
      <c r="I866" s="54"/>
      <c r="J866" s="65"/>
      <c r="K866" s="78"/>
      <c r="L866" s="45"/>
      <c r="M866" s="79"/>
      <c r="N866" s="65"/>
      <c r="O866" s="78"/>
      <c r="P866" s="45"/>
      <c r="Q866" s="79"/>
      <c r="R866" s="65"/>
      <c r="S866" s="78"/>
      <c r="T866" s="45"/>
      <c r="U866" s="79"/>
      <c r="V866" s="65"/>
      <c r="W866" s="78"/>
      <c r="X866" s="45"/>
      <c r="Y866" s="79"/>
      <c r="Z866" s="65"/>
      <c r="AA866" s="78"/>
      <c r="AB866" s="45"/>
      <c r="AC866" s="79"/>
      <c r="AD866" s="65"/>
      <c r="AE866" s="78"/>
      <c r="AF866" s="45"/>
      <c r="AG866" s="79"/>
      <c r="AH866" s="2"/>
      <c r="AI866" s="2"/>
      <c r="AJ866" s="2"/>
      <c r="AK866" s="2"/>
      <c r="AL866" s="2"/>
    </row>
    <row r="867" spans="1:38" ht="16.5" customHeight="1">
      <c r="A867" s="58"/>
      <c r="B867" s="83" t="s">
        <v>685</v>
      </c>
      <c r="C867" s="99"/>
      <c r="D867" s="60"/>
      <c r="E867" s="61">
        <f t="shared" ref="E867:G867" si="306">SUM(E868:E874)</f>
        <v>0</v>
      </c>
      <c r="F867" s="61">
        <f t="shared" si="306"/>
        <v>0</v>
      </c>
      <c r="G867" s="61">
        <f t="shared" si="306"/>
        <v>0</v>
      </c>
      <c r="H867" s="62" t="e">
        <f t="shared" si="283"/>
        <v>#DIV/0!</v>
      </c>
      <c r="I867" s="63" t="e">
        <f t="shared" si="284"/>
        <v>#DIV/0!</v>
      </c>
      <c r="J867" s="84">
        <f t="shared" ref="J867:AG867" si="307">SUM(J868:J874)</f>
        <v>0</v>
      </c>
      <c r="K867" s="85">
        <f t="shared" si="307"/>
        <v>0</v>
      </c>
      <c r="L867" s="60">
        <f t="shared" si="307"/>
        <v>0</v>
      </c>
      <c r="M867" s="86">
        <f t="shared" si="307"/>
        <v>0</v>
      </c>
      <c r="N867" s="84">
        <f t="shared" si="307"/>
        <v>0</v>
      </c>
      <c r="O867" s="85">
        <f t="shared" si="307"/>
        <v>0</v>
      </c>
      <c r="P867" s="60">
        <f t="shared" si="307"/>
        <v>0</v>
      </c>
      <c r="Q867" s="86">
        <f t="shared" si="307"/>
        <v>0</v>
      </c>
      <c r="R867" s="84">
        <f t="shared" si="307"/>
        <v>0</v>
      </c>
      <c r="S867" s="85">
        <f t="shared" si="307"/>
        <v>0</v>
      </c>
      <c r="T867" s="60">
        <f t="shared" si="307"/>
        <v>0</v>
      </c>
      <c r="U867" s="86">
        <f t="shared" si="307"/>
        <v>0</v>
      </c>
      <c r="V867" s="84">
        <f t="shared" si="307"/>
        <v>0</v>
      </c>
      <c r="W867" s="85">
        <f t="shared" si="307"/>
        <v>0</v>
      </c>
      <c r="X867" s="60">
        <f t="shared" si="307"/>
        <v>0</v>
      </c>
      <c r="Y867" s="86">
        <f t="shared" si="307"/>
        <v>0</v>
      </c>
      <c r="Z867" s="84">
        <f t="shared" si="307"/>
        <v>0</v>
      </c>
      <c r="AA867" s="85">
        <f t="shared" si="307"/>
        <v>0</v>
      </c>
      <c r="AB867" s="60">
        <f t="shared" si="307"/>
        <v>0</v>
      </c>
      <c r="AC867" s="86">
        <f t="shared" si="307"/>
        <v>0</v>
      </c>
      <c r="AD867" s="84">
        <f t="shared" si="307"/>
        <v>0</v>
      </c>
      <c r="AE867" s="85">
        <f t="shared" si="307"/>
        <v>0</v>
      </c>
      <c r="AF867" s="60">
        <f t="shared" si="307"/>
        <v>0</v>
      </c>
      <c r="AG867" s="86">
        <f t="shared" si="307"/>
        <v>0</v>
      </c>
      <c r="AH867" s="2"/>
      <c r="AI867" s="2"/>
      <c r="AJ867" s="2"/>
      <c r="AK867" s="2"/>
      <c r="AL867" s="2"/>
    </row>
    <row r="868" spans="1:38" ht="16.5" customHeight="1">
      <c r="A868" s="12" t="s">
        <v>955</v>
      </c>
      <c r="B868" s="34" t="s">
        <v>686</v>
      </c>
      <c r="C868" s="14">
        <v>3000</v>
      </c>
      <c r="D868" s="45"/>
      <c r="E868" s="46">
        <f t="shared" si="286"/>
        <v>0</v>
      </c>
      <c r="F868" s="46">
        <f t="shared" si="287"/>
        <v>0</v>
      </c>
      <c r="G868" s="46">
        <f t="shared" si="288"/>
        <v>0</v>
      </c>
      <c r="H868" s="53" t="e">
        <f t="shared" si="283"/>
        <v>#DIV/0!</v>
      </c>
      <c r="I868" s="54" t="e">
        <f t="shared" si="284"/>
        <v>#DIV/0!</v>
      </c>
      <c r="J868" s="65"/>
      <c r="K868" s="78">
        <f t="shared" si="289"/>
        <v>0</v>
      </c>
      <c r="L868" s="45"/>
      <c r="M868" s="79">
        <f t="shared" si="290"/>
        <v>0</v>
      </c>
      <c r="N868" s="65"/>
      <c r="O868" s="78">
        <f t="shared" si="291"/>
        <v>0</v>
      </c>
      <c r="P868" s="45"/>
      <c r="Q868" s="79">
        <f t="shared" si="292"/>
        <v>0</v>
      </c>
      <c r="R868" s="65"/>
      <c r="S868" s="78">
        <f t="shared" si="293"/>
        <v>0</v>
      </c>
      <c r="T868" s="45"/>
      <c r="U868" s="79">
        <f t="shared" si="294"/>
        <v>0</v>
      </c>
      <c r="V868" s="65"/>
      <c r="W868" s="78">
        <f t="shared" si="295"/>
        <v>0</v>
      </c>
      <c r="X868" s="45"/>
      <c r="Y868" s="79">
        <f t="shared" si="296"/>
        <v>0</v>
      </c>
      <c r="Z868" s="65"/>
      <c r="AA868" s="78">
        <f t="shared" si="297"/>
        <v>0</v>
      </c>
      <c r="AB868" s="45"/>
      <c r="AC868" s="79">
        <f t="shared" si="298"/>
        <v>0</v>
      </c>
      <c r="AD868" s="65"/>
      <c r="AE868" s="78">
        <f t="shared" si="299"/>
        <v>0</v>
      </c>
      <c r="AF868" s="45"/>
      <c r="AG868" s="79">
        <f t="shared" si="300"/>
        <v>0</v>
      </c>
      <c r="AH868" s="2"/>
      <c r="AI868" s="2"/>
      <c r="AJ868" s="2"/>
      <c r="AK868" s="2"/>
      <c r="AL868" s="2"/>
    </row>
    <row r="869" spans="1:38" ht="16.5" customHeight="1">
      <c r="A869" s="12">
        <v>3001003</v>
      </c>
      <c r="B869" s="34" t="s">
        <v>687</v>
      </c>
      <c r="C869" s="14">
        <v>12000</v>
      </c>
      <c r="D869" s="45"/>
      <c r="E869" s="46">
        <f t="shared" si="286"/>
        <v>0</v>
      </c>
      <c r="F869" s="46">
        <f t="shared" si="287"/>
        <v>0</v>
      </c>
      <c r="G869" s="46">
        <f t="shared" si="288"/>
        <v>0</v>
      </c>
      <c r="H869" s="53" t="e">
        <f t="shared" si="283"/>
        <v>#DIV/0!</v>
      </c>
      <c r="I869" s="54" t="e">
        <f t="shared" si="284"/>
        <v>#DIV/0!</v>
      </c>
      <c r="J869" s="65"/>
      <c r="K869" s="78">
        <f t="shared" si="289"/>
        <v>0</v>
      </c>
      <c r="L869" s="45"/>
      <c r="M869" s="79">
        <f t="shared" si="290"/>
        <v>0</v>
      </c>
      <c r="N869" s="65"/>
      <c r="O869" s="78">
        <f t="shared" si="291"/>
        <v>0</v>
      </c>
      <c r="P869" s="45"/>
      <c r="Q869" s="79">
        <f t="shared" si="292"/>
        <v>0</v>
      </c>
      <c r="R869" s="65"/>
      <c r="S869" s="78">
        <f t="shared" si="293"/>
        <v>0</v>
      </c>
      <c r="T869" s="45"/>
      <c r="U869" s="79">
        <f t="shared" si="294"/>
        <v>0</v>
      </c>
      <c r="V869" s="65"/>
      <c r="W869" s="78">
        <f t="shared" si="295"/>
        <v>0</v>
      </c>
      <c r="X869" s="45"/>
      <c r="Y869" s="79">
        <f t="shared" si="296"/>
        <v>0</v>
      </c>
      <c r="Z869" s="65"/>
      <c r="AA869" s="78">
        <f t="shared" si="297"/>
        <v>0</v>
      </c>
      <c r="AB869" s="45"/>
      <c r="AC869" s="79">
        <f t="shared" si="298"/>
        <v>0</v>
      </c>
      <c r="AD869" s="65"/>
      <c r="AE869" s="78">
        <f t="shared" si="299"/>
        <v>0</v>
      </c>
      <c r="AF869" s="45"/>
      <c r="AG869" s="79">
        <f t="shared" si="300"/>
        <v>0</v>
      </c>
      <c r="AH869" s="2"/>
      <c r="AI869" s="2"/>
      <c r="AJ869" s="2"/>
      <c r="AK869" s="2"/>
      <c r="AL869" s="2"/>
    </row>
    <row r="870" spans="1:38" ht="16.5" customHeight="1">
      <c r="A870" s="12">
        <v>3001004</v>
      </c>
      <c r="B870" s="34" t="s">
        <v>688</v>
      </c>
      <c r="C870" s="14">
        <v>243890</v>
      </c>
      <c r="D870" s="45"/>
      <c r="E870" s="46">
        <f t="shared" si="286"/>
        <v>0</v>
      </c>
      <c r="F870" s="46">
        <f t="shared" si="287"/>
        <v>0</v>
      </c>
      <c r="G870" s="46">
        <f t="shared" si="288"/>
        <v>0</v>
      </c>
      <c r="H870" s="53" t="e">
        <f t="shared" si="283"/>
        <v>#DIV/0!</v>
      </c>
      <c r="I870" s="54" t="e">
        <f t="shared" si="284"/>
        <v>#DIV/0!</v>
      </c>
      <c r="J870" s="65"/>
      <c r="K870" s="78">
        <f t="shared" si="289"/>
        <v>0</v>
      </c>
      <c r="L870" s="45"/>
      <c r="M870" s="79">
        <f t="shared" si="290"/>
        <v>0</v>
      </c>
      <c r="N870" s="65"/>
      <c r="O870" s="78">
        <f t="shared" si="291"/>
        <v>0</v>
      </c>
      <c r="P870" s="45"/>
      <c r="Q870" s="79">
        <f t="shared" si="292"/>
        <v>0</v>
      </c>
      <c r="R870" s="65"/>
      <c r="S870" s="78">
        <f t="shared" si="293"/>
        <v>0</v>
      </c>
      <c r="T870" s="45"/>
      <c r="U870" s="79">
        <f t="shared" si="294"/>
        <v>0</v>
      </c>
      <c r="V870" s="65"/>
      <c r="W870" s="78">
        <f t="shared" si="295"/>
        <v>0</v>
      </c>
      <c r="X870" s="45"/>
      <c r="Y870" s="79">
        <f t="shared" si="296"/>
        <v>0</v>
      </c>
      <c r="Z870" s="65"/>
      <c r="AA870" s="78">
        <f t="shared" si="297"/>
        <v>0</v>
      </c>
      <c r="AB870" s="45"/>
      <c r="AC870" s="79">
        <f t="shared" si="298"/>
        <v>0</v>
      </c>
      <c r="AD870" s="65"/>
      <c r="AE870" s="78">
        <f t="shared" si="299"/>
        <v>0</v>
      </c>
      <c r="AF870" s="45"/>
      <c r="AG870" s="79">
        <f t="shared" si="300"/>
        <v>0</v>
      </c>
      <c r="AH870" s="2"/>
      <c r="AI870" s="2"/>
      <c r="AJ870" s="2"/>
      <c r="AK870" s="2"/>
      <c r="AL870" s="2"/>
    </row>
    <row r="871" spans="1:38" ht="16.5" customHeight="1">
      <c r="A871" s="12">
        <v>3001005</v>
      </c>
      <c r="B871" s="34" t="s">
        <v>689</v>
      </c>
      <c r="C871" s="14">
        <v>34150</v>
      </c>
      <c r="D871" s="45"/>
      <c r="E871" s="46">
        <f t="shared" si="286"/>
        <v>0</v>
      </c>
      <c r="F871" s="46">
        <f t="shared" si="287"/>
        <v>0</v>
      </c>
      <c r="G871" s="46">
        <f t="shared" si="288"/>
        <v>0</v>
      </c>
      <c r="H871" s="53" t="e">
        <f t="shared" si="283"/>
        <v>#DIV/0!</v>
      </c>
      <c r="I871" s="54" t="e">
        <f t="shared" si="284"/>
        <v>#DIV/0!</v>
      </c>
      <c r="J871" s="65"/>
      <c r="K871" s="78">
        <f t="shared" si="289"/>
        <v>0</v>
      </c>
      <c r="L871" s="45"/>
      <c r="M871" s="79">
        <f t="shared" si="290"/>
        <v>0</v>
      </c>
      <c r="N871" s="65"/>
      <c r="O871" s="78">
        <f t="shared" si="291"/>
        <v>0</v>
      </c>
      <c r="P871" s="45"/>
      <c r="Q871" s="79">
        <f t="shared" si="292"/>
        <v>0</v>
      </c>
      <c r="R871" s="65"/>
      <c r="S871" s="78">
        <f t="shared" si="293"/>
        <v>0</v>
      </c>
      <c r="T871" s="45"/>
      <c r="U871" s="79">
        <f t="shared" si="294"/>
        <v>0</v>
      </c>
      <c r="V871" s="65"/>
      <c r="W871" s="78">
        <f t="shared" si="295"/>
        <v>0</v>
      </c>
      <c r="X871" s="45"/>
      <c r="Y871" s="79">
        <f t="shared" si="296"/>
        <v>0</v>
      </c>
      <c r="Z871" s="65"/>
      <c r="AA871" s="78">
        <f t="shared" si="297"/>
        <v>0</v>
      </c>
      <c r="AB871" s="45"/>
      <c r="AC871" s="79">
        <f t="shared" si="298"/>
        <v>0</v>
      </c>
      <c r="AD871" s="65"/>
      <c r="AE871" s="78">
        <f t="shared" si="299"/>
        <v>0</v>
      </c>
      <c r="AF871" s="45"/>
      <c r="AG871" s="79">
        <f t="shared" si="300"/>
        <v>0</v>
      </c>
      <c r="AH871" s="2"/>
      <c r="AI871" s="2"/>
      <c r="AJ871" s="2"/>
      <c r="AK871" s="2"/>
      <c r="AL871" s="2"/>
    </row>
    <row r="872" spans="1:38" ht="16.5" customHeight="1">
      <c r="A872" s="12">
        <v>3001105</v>
      </c>
      <c r="B872" s="34" t="s">
        <v>690</v>
      </c>
      <c r="C872" s="14">
        <v>89000</v>
      </c>
      <c r="D872" s="45"/>
      <c r="E872" s="46">
        <f t="shared" si="286"/>
        <v>0</v>
      </c>
      <c r="F872" s="46">
        <f t="shared" si="287"/>
        <v>0</v>
      </c>
      <c r="G872" s="46">
        <f t="shared" si="288"/>
        <v>0</v>
      </c>
      <c r="H872" s="53" t="e">
        <f t="shared" si="283"/>
        <v>#DIV/0!</v>
      </c>
      <c r="I872" s="54" t="e">
        <f t="shared" si="284"/>
        <v>#DIV/0!</v>
      </c>
      <c r="J872" s="65"/>
      <c r="K872" s="78">
        <f t="shared" si="289"/>
        <v>0</v>
      </c>
      <c r="L872" s="45"/>
      <c r="M872" s="79">
        <f t="shared" si="290"/>
        <v>0</v>
      </c>
      <c r="N872" s="65"/>
      <c r="O872" s="78">
        <f t="shared" si="291"/>
        <v>0</v>
      </c>
      <c r="P872" s="45"/>
      <c r="Q872" s="79">
        <f t="shared" si="292"/>
        <v>0</v>
      </c>
      <c r="R872" s="65"/>
      <c r="S872" s="78">
        <f t="shared" si="293"/>
        <v>0</v>
      </c>
      <c r="T872" s="45"/>
      <c r="U872" s="79">
        <f t="shared" si="294"/>
        <v>0</v>
      </c>
      <c r="V872" s="65"/>
      <c r="W872" s="78">
        <f t="shared" si="295"/>
        <v>0</v>
      </c>
      <c r="X872" s="45"/>
      <c r="Y872" s="79">
        <f t="shared" si="296"/>
        <v>0</v>
      </c>
      <c r="Z872" s="65"/>
      <c r="AA872" s="78">
        <f t="shared" si="297"/>
        <v>0</v>
      </c>
      <c r="AB872" s="45"/>
      <c r="AC872" s="79">
        <f t="shared" si="298"/>
        <v>0</v>
      </c>
      <c r="AD872" s="65"/>
      <c r="AE872" s="78">
        <f t="shared" si="299"/>
        <v>0</v>
      </c>
      <c r="AF872" s="45"/>
      <c r="AG872" s="79">
        <f t="shared" si="300"/>
        <v>0</v>
      </c>
      <c r="AH872" s="2"/>
      <c r="AI872" s="2"/>
      <c r="AJ872" s="2"/>
      <c r="AK872" s="2"/>
      <c r="AL872" s="2"/>
    </row>
    <row r="873" spans="1:38" ht="16.5" customHeight="1">
      <c r="A873" s="12">
        <v>3001007</v>
      </c>
      <c r="B873" s="34" t="s">
        <v>691</v>
      </c>
      <c r="C873" s="14">
        <v>32630</v>
      </c>
      <c r="D873" s="45"/>
      <c r="E873" s="46">
        <f t="shared" si="286"/>
        <v>0</v>
      </c>
      <c r="F873" s="46">
        <f t="shared" si="287"/>
        <v>0</v>
      </c>
      <c r="G873" s="46">
        <f t="shared" si="288"/>
        <v>0</v>
      </c>
      <c r="H873" s="53" t="e">
        <f t="shared" si="283"/>
        <v>#DIV/0!</v>
      </c>
      <c r="I873" s="54" t="e">
        <f t="shared" si="284"/>
        <v>#DIV/0!</v>
      </c>
      <c r="J873" s="65"/>
      <c r="K873" s="78">
        <f t="shared" si="289"/>
        <v>0</v>
      </c>
      <c r="L873" s="45"/>
      <c r="M873" s="79">
        <f t="shared" si="290"/>
        <v>0</v>
      </c>
      <c r="N873" s="65"/>
      <c r="O873" s="78">
        <f t="shared" si="291"/>
        <v>0</v>
      </c>
      <c r="P873" s="45"/>
      <c r="Q873" s="79">
        <f t="shared" si="292"/>
        <v>0</v>
      </c>
      <c r="R873" s="65"/>
      <c r="S873" s="78">
        <f t="shared" si="293"/>
        <v>0</v>
      </c>
      <c r="T873" s="45"/>
      <c r="U873" s="79">
        <f t="shared" si="294"/>
        <v>0</v>
      </c>
      <c r="V873" s="65"/>
      <c r="W873" s="78">
        <f t="shared" si="295"/>
        <v>0</v>
      </c>
      <c r="X873" s="45"/>
      <c r="Y873" s="79">
        <f t="shared" si="296"/>
        <v>0</v>
      </c>
      <c r="Z873" s="65"/>
      <c r="AA873" s="78">
        <f t="shared" si="297"/>
        <v>0</v>
      </c>
      <c r="AB873" s="45"/>
      <c r="AC873" s="79">
        <f t="shared" si="298"/>
        <v>0</v>
      </c>
      <c r="AD873" s="65"/>
      <c r="AE873" s="78">
        <f t="shared" si="299"/>
        <v>0</v>
      </c>
      <c r="AF873" s="45"/>
      <c r="AG873" s="79">
        <f t="shared" si="300"/>
        <v>0</v>
      </c>
      <c r="AH873" s="2"/>
      <c r="AI873" s="2"/>
      <c r="AJ873" s="2"/>
      <c r="AK873" s="2"/>
      <c r="AL873" s="2"/>
    </row>
    <row r="874" spans="1:38" ht="16.5" customHeight="1">
      <c r="A874" s="12">
        <v>3001006</v>
      </c>
      <c r="B874" s="34" t="s">
        <v>692</v>
      </c>
      <c r="C874" s="14">
        <v>144740</v>
      </c>
      <c r="D874" s="45">
        <v>0</v>
      </c>
      <c r="E874" s="46">
        <f t="shared" si="286"/>
        <v>0</v>
      </c>
      <c r="F874" s="46">
        <f t="shared" si="287"/>
        <v>0</v>
      </c>
      <c r="G874" s="46">
        <f t="shared" si="288"/>
        <v>0</v>
      </c>
      <c r="H874" s="53" t="e">
        <f t="shared" si="283"/>
        <v>#DIV/0!</v>
      </c>
      <c r="I874" s="54" t="e">
        <f t="shared" si="284"/>
        <v>#DIV/0!</v>
      </c>
      <c r="J874" s="65"/>
      <c r="K874" s="78">
        <f t="shared" si="289"/>
        <v>0</v>
      </c>
      <c r="L874" s="45"/>
      <c r="M874" s="79">
        <f t="shared" si="290"/>
        <v>0</v>
      </c>
      <c r="N874" s="65"/>
      <c r="O874" s="78">
        <f t="shared" si="291"/>
        <v>0</v>
      </c>
      <c r="P874" s="45"/>
      <c r="Q874" s="79">
        <f t="shared" si="292"/>
        <v>0</v>
      </c>
      <c r="R874" s="65"/>
      <c r="S874" s="78">
        <f t="shared" si="293"/>
        <v>0</v>
      </c>
      <c r="T874" s="45"/>
      <c r="U874" s="79">
        <f t="shared" si="294"/>
        <v>0</v>
      </c>
      <c r="V874" s="65"/>
      <c r="W874" s="78">
        <f t="shared" si="295"/>
        <v>0</v>
      </c>
      <c r="X874" s="45"/>
      <c r="Y874" s="79">
        <f t="shared" si="296"/>
        <v>0</v>
      </c>
      <c r="Z874" s="65"/>
      <c r="AA874" s="78">
        <f t="shared" si="297"/>
        <v>0</v>
      </c>
      <c r="AB874" s="45"/>
      <c r="AC874" s="79">
        <f t="shared" si="298"/>
        <v>0</v>
      </c>
      <c r="AD874" s="65"/>
      <c r="AE874" s="78">
        <f t="shared" si="299"/>
        <v>0</v>
      </c>
      <c r="AF874" s="45"/>
      <c r="AG874" s="79">
        <f t="shared" si="300"/>
        <v>0</v>
      </c>
      <c r="AH874" s="2"/>
      <c r="AI874" s="2"/>
      <c r="AJ874" s="2"/>
      <c r="AK874" s="2"/>
      <c r="AL874" s="2"/>
    </row>
    <row r="875" spans="1:38" ht="16.5" customHeight="1">
      <c r="A875" s="12"/>
      <c r="B875" s="34"/>
      <c r="C875" s="14"/>
      <c r="D875" s="45"/>
      <c r="E875" s="46"/>
      <c r="F875" s="46"/>
      <c r="G875" s="46"/>
      <c r="H875" s="53"/>
      <c r="I875" s="54"/>
      <c r="J875" s="65"/>
      <c r="K875" s="78"/>
      <c r="L875" s="45"/>
      <c r="M875" s="79"/>
      <c r="N875" s="65"/>
      <c r="O875" s="78"/>
      <c r="P875" s="45"/>
      <c r="Q875" s="79"/>
      <c r="R875" s="65"/>
      <c r="S875" s="78"/>
      <c r="T875" s="45"/>
      <c r="U875" s="79"/>
      <c r="V875" s="65"/>
      <c r="W875" s="78"/>
      <c r="X875" s="45"/>
      <c r="Y875" s="79"/>
      <c r="Z875" s="65"/>
      <c r="AA875" s="78"/>
      <c r="AB875" s="45"/>
      <c r="AC875" s="79"/>
      <c r="AD875" s="65"/>
      <c r="AE875" s="78"/>
      <c r="AF875" s="45"/>
      <c r="AG875" s="79"/>
      <c r="AH875" s="2"/>
      <c r="AI875" s="2"/>
      <c r="AJ875" s="2"/>
      <c r="AK875" s="2"/>
      <c r="AL875" s="2"/>
    </row>
    <row r="876" spans="1:38" ht="16.5" customHeight="1" outlineLevel="1">
      <c r="A876" s="58"/>
      <c r="B876" s="83" t="s">
        <v>693</v>
      </c>
      <c r="C876" s="99"/>
      <c r="D876" s="60">
        <v>0</v>
      </c>
      <c r="E876" s="61">
        <f t="shared" ref="E876:G876" si="308">SUM(E877:E880)</f>
        <v>0</v>
      </c>
      <c r="F876" s="61">
        <f t="shared" si="308"/>
        <v>0</v>
      </c>
      <c r="G876" s="61">
        <f t="shared" si="308"/>
        <v>0</v>
      </c>
      <c r="H876" s="62" t="e">
        <f t="shared" si="283"/>
        <v>#DIV/0!</v>
      </c>
      <c r="I876" s="63" t="e">
        <f t="shared" si="284"/>
        <v>#DIV/0!</v>
      </c>
      <c r="J876" s="84">
        <f t="shared" ref="J876:AG876" si="309">SUM(J877:J880)</f>
        <v>0</v>
      </c>
      <c r="K876" s="85">
        <f t="shared" si="309"/>
        <v>0</v>
      </c>
      <c r="L876" s="60">
        <f t="shared" si="309"/>
        <v>0</v>
      </c>
      <c r="M876" s="86">
        <f t="shared" si="309"/>
        <v>0</v>
      </c>
      <c r="N876" s="84">
        <f t="shared" si="309"/>
        <v>0</v>
      </c>
      <c r="O876" s="85">
        <f t="shared" si="309"/>
        <v>0</v>
      </c>
      <c r="P876" s="60">
        <f t="shared" si="309"/>
        <v>0</v>
      </c>
      <c r="Q876" s="86">
        <f t="shared" si="309"/>
        <v>0</v>
      </c>
      <c r="R876" s="84">
        <f t="shared" si="309"/>
        <v>0</v>
      </c>
      <c r="S876" s="85">
        <f t="shared" si="309"/>
        <v>0</v>
      </c>
      <c r="T876" s="60">
        <f t="shared" si="309"/>
        <v>0</v>
      </c>
      <c r="U876" s="86">
        <f t="shared" si="309"/>
        <v>0</v>
      </c>
      <c r="V876" s="84">
        <f t="shared" si="309"/>
        <v>0</v>
      </c>
      <c r="W876" s="85">
        <f t="shared" si="309"/>
        <v>0</v>
      </c>
      <c r="X876" s="60">
        <f t="shared" si="309"/>
        <v>0</v>
      </c>
      <c r="Y876" s="86">
        <f t="shared" si="309"/>
        <v>0</v>
      </c>
      <c r="Z876" s="84">
        <f t="shared" si="309"/>
        <v>0</v>
      </c>
      <c r="AA876" s="85">
        <f t="shared" si="309"/>
        <v>0</v>
      </c>
      <c r="AB876" s="60">
        <f t="shared" si="309"/>
        <v>0</v>
      </c>
      <c r="AC876" s="86">
        <f t="shared" si="309"/>
        <v>0</v>
      </c>
      <c r="AD876" s="84">
        <f t="shared" si="309"/>
        <v>0</v>
      </c>
      <c r="AE876" s="85">
        <f t="shared" si="309"/>
        <v>0</v>
      </c>
      <c r="AF876" s="60">
        <f t="shared" si="309"/>
        <v>0</v>
      </c>
      <c r="AG876" s="86">
        <f t="shared" si="309"/>
        <v>0</v>
      </c>
      <c r="AH876" s="2"/>
      <c r="AI876" s="2"/>
      <c r="AJ876" s="2"/>
      <c r="AK876" s="2"/>
      <c r="AL876" s="2"/>
    </row>
    <row r="877" spans="1:38" ht="16.5" customHeight="1" outlineLevel="1">
      <c r="A877" s="12" t="s">
        <v>972</v>
      </c>
      <c r="B877" s="34" t="s">
        <v>694</v>
      </c>
      <c r="C877" s="14">
        <v>72830</v>
      </c>
      <c r="D877" s="45">
        <v>0</v>
      </c>
      <c r="E877" s="46">
        <f t="shared" si="286"/>
        <v>0</v>
      </c>
      <c r="F877" s="46">
        <f t="shared" si="287"/>
        <v>0</v>
      </c>
      <c r="G877" s="46">
        <f t="shared" si="288"/>
        <v>0</v>
      </c>
      <c r="H877" s="53" t="e">
        <f t="shared" si="283"/>
        <v>#DIV/0!</v>
      </c>
      <c r="I877" s="54" t="e">
        <f t="shared" si="284"/>
        <v>#DIV/0!</v>
      </c>
      <c r="J877" s="65"/>
      <c r="K877" s="78">
        <f t="shared" si="289"/>
        <v>0</v>
      </c>
      <c r="L877" s="45"/>
      <c r="M877" s="79">
        <f t="shared" si="290"/>
        <v>0</v>
      </c>
      <c r="N877" s="65"/>
      <c r="O877" s="78">
        <f t="shared" si="291"/>
        <v>0</v>
      </c>
      <c r="P877" s="45"/>
      <c r="Q877" s="79">
        <f t="shared" si="292"/>
        <v>0</v>
      </c>
      <c r="R877" s="65"/>
      <c r="S877" s="78">
        <f t="shared" si="293"/>
        <v>0</v>
      </c>
      <c r="T877" s="45"/>
      <c r="U877" s="79">
        <f t="shared" si="294"/>
        <v>0</v>
      </c>
      <c r="V877" s="65"/>
      <c r="W877" s="78">
        <f t="shared" si="295"/>
        <v>0</v>
      </c>
      <c r="X877" s="45"/>
      <c r="Y877" s="79">
        <f t="shared" si="296"/>
        <v>0</v>
      </c>
      <c r="Z877" s="65"/>
      <c r="AA877" s="78">
        <f t="shared" si="297"/>
        <v>0</v>
      </c>
      <c r="AB877" s="45"/>
      <c r="AC877" s="79">
        <f t="shared" si="298"/>
        <v>0</v>
      </c>
      <c r="AD877" s="65"/>
      <c r="AE877" s="78">
        <f t="shared" si="299"/>
        <v>0</v>
      </c>
      <c r="AF877" s="45"/>
      <c r="AG877" s="79">
        <f t="shared" si="300"/>
        <v>0</v>
      </c>
      <c r="AH877" s="2"/>
      <c r="AI877" s="2"/>
      <c r="AJ877" s="2"/>
      <c r="AK877" s="2"/>
      <c r="AL877" s="2"/>
    </row>
    <row r="878" spans="1:38" ht="16.5" customHeight="1" outlineLevel="1">
      <c r="A878" s="12"/>
      <c r="B878" s="34"/>
      <c r="C878" s="14"/>
      <c r="D878" s="45"/>
      <c r="E878" s="46"/>
      <c r="F878" s="46"/>
      <c r="G878" s="46"/>
      <c r="H878" s="53"/>
      <c r="I878" s="54"/>
      <c r="J878" s="65"/>
      <c r="K878" s="78"/>
      <c r="L878" s="45"/>
      <c r="M878" s="79"/>
      <c r="N878" s="65"/>
      <c r="O878" s="78"/>
      <c r="P878" s="45"/>
      <c r="Q878" s="79"/>
      <c r="R878" s="65"/>
      <c r="S878" s="78"/>
      <c r="T878" s="45"/>
      <c r="U878" s="79"/>
      <c r="V878" s="65"/>
      <c r="W878" s="78"/>
      <c r="X878" s="45"/>
      <c r="Y878" s="79"/>
      <c r="Z878" s="65"/>
      <c r="AA878" s="78"/>
      <c r="AB878" s="45"/>
      <c r="AC878" s="79"/>
      <c r="AD878" s="65"/>
      <c r="AE878" s="78"/>
      <c r="AF878" s="45"/>
      <c r="AG878" s="79"/>
      <c r="AH878" s="2"/>
      <c r="AI878" s="2"/>
      <c r="AJ878" s="2"/>
      <c r="AK878" s="2"/>
      <c r="AL878" s="2"/>
    </row>
    <row r="879" spans="1:38" ht="58.5" customHeight="1" outlineLevel="1">
      <c r="A879" s="12" t="s">
        <v>971</v>
      </c>
      <c r="B879" s="34" t="s">
        <v>695</v>
      </c>
      <c r="C879" s="14">
        <v>837140</v>
      </c>
      <c r="D879" s="45">
        <v>0</v>
      </c>
      <c r="E879" s="46">
        <f t="shared" si="286"/>
        <v>0</v>
      </c>
      <c r="F879" s="46">
        <f t="shared" si="287"/>
        <v>0</v>
      </c>
      <c r="G879" s="46">
        <f t="shared" si="288"/>
        <v>0</v>
      </c>
      <c r="H879" s="53" t="e">
        <f t="shared" si="283"/>
        <v>#DIV/0!</v>
      </c>
      <c r="I879" s="54" t="e">
        <f t="shared" si="284"/>
        <v>#DIV/0!</v>
      </c>
      <c r="J879" s="65"/>
      <c r="K879" s="78">
        <f t="shared" si="289"/>
        <v>0</v>
      </c>
      <c r="L879" s="45"/>
      <c r="M879" s="79">
        <f t="shared" si="290"/>
        <v>0</v>
      </c>
      <c r="N879" s="65"/>
      <c r="O879" s="78">
        <f t="shared" si="291"/>
        <v>0</v>
      </c>
      <c r="P879" s="45"/>
      <c r="Q879" s="79">
        <f t="shared" si="292"/>
        <v>0</v>
      </c>
      <c r="R879" s="65"/>
      <c r="S879" s="78">
        <f t="shared" si="293"/>
        <v>0</v>
      </c>
      <c r="T879" s="45"/>
      <c r="U879" s="79">
        <f t="shared" si="294"/>
        <v>0</v>
      </c>
      <c r="V879" s="65"/>
      <c r="W879" s="78">
        <f t="shared" si="295"/>
        <v>0</v>
      </c>
      <c r="X879" s="45"/>
      <c r="Y879" s="79">
        <f t="shared" si="296"/>
        <v>0</v>
      </c>
      <c r="Z879" s="65"/>
      <c r="AA879" s="78">
        <f t="shared" si="297"/>
        <v>0</v>
      </c>
      <c r="AB879" s="45"/>
      <c r="AC879" s="79">
        <f t="shared" si="298"/>
        <v>0</v>
      </c>
      <c r="AD879" s="65"/>
      <c r="AE879" s="78">
        <f t="shared" si="299"/>
        <v>0</v>
      </c>
      <c r="AF879" s="45"/>
      <c r="AG879" s="79">
        <f t="shared" si="300"/>
        <v>0</v>
      </c>
      <c r="AH879" s="2"/>
      <c r="AI879" s="2"/>
      <c r="AJ879" s="2"/>
      <c r="AK879" s="2"/>
      <c r="AL879" s="2"/>
    </row>
    <row r="880" spans="1:38" ht="16.5" customHeight="1" outlineLevel="1">
      <c r="A880" s="12">
        <v>3701001</v>
      </c>
      <c r="B880" s="34" t="s">
        <v>696</v>
      </c>
      <c r="C880" s="14">
        <v>19750</v>
      </c>
      <c r="D880" s="45">
        <v>0</v>
      </c>
      <c r="E880" s="46">
        <f t="shared" si="286"/>
        <v>0</v>
      </c>
      <c r="F880" s="46">
        <f t="shared" si="287"/>
        <v>0</v>
      </c>
      <c r="G880" s="46">
        <f t="shared" si="288"/>
        <v>0</v>
      </c>
      <c r="H880" s="53" t="e">
        <f t="shared" si="283"/>
        <v>#DIV/0!</v>
      </c>
      <c r="I880" s="54" t="e">
        <f t="shared" si="284"/>
        <v>#DIV/0!</v>
      </c>
      <c r="J880" s="65"/>
      <c r="K880" s="78">
        <f t="shared" si="289"/>
        <v>0</v>
      </c>
      <c r="L880" s="45"/>
      <c r="M880" s="79">
        <f t="shared" si="290"/>
        <v>0</v>
      </c>
      <c r="N880" s="65"/>
      <c r="O880" s="78">
        <f t="shared" si="291"/>
        <v>0</v>
      </c>
      <c r="P880" s="45"/>
      <c r="Q880" s="79">
        <f t="shared" si="292"/>
        <v>0</v>
      </c>
      <c r="R880" s="65"/>
      <c r="S880" s="78">
        <f t="shared" si="293"/>
        <v>0</v>
      </c>
      <c r="T880" s="45"/>
      <c r="U880" s="79">
        <f t="shared" si="294"/>
        <v>0</v>
      </c>
      <c r="V880" s="65"/>
      <c r="W880" s="78">
        <f t="shared" si="295"/>
        <v>0</v>
      </c>
      <c r="X880" s="45"/>
      <c r="Y880" s="79">
        <f t="shared" si="296"/>
        <v>0</v>
      </c>
      <c r="Z880" s="65"/>
      <c r="AA880" s="78">
        <f t="shared" si="297"/>
        <v>0</v>
      </c>
      <c r="AB880" s="45"/>
      <c r="AC880" s="79">
        <f t="shared" si="298"/>
        <v>0</v>
      </c>
      <c r="AD880" s="65"/>
      <c r="AE880" s="78">
        <f t="shared" si="299"/>
        <v>0</v>
      </c>
      <c r="AF880" s="45"/>
      <c r="AG880" s="79">
        <f t="shared" si="300"/>
        <v>0</v>
      </c>
      <c r="AH880" s="2"/>
      <c r="AI880" s="2"/>
      <c r="AJ880" s="2"/>
      <c r="AK880" s="2"/>
      <c r="AL880" s="2"/>
    </row>
    <row r="881" spans="1:38" ht="16.5" customHeight="1" outlineLevel="1">
      <c r="A881" s="12"/>
      <c r="B881" s="34"/>
      <c r="C881" s="14"/>
      <c r="D881" s="45"/>
      <c r="E881" s="46"/>
      <c r="F881" s="46"/>
      <c r="G881" s="46"/>
      <c r="H881" s="53"/>
      <c r="I881" s="54"/>
      <c r="J881" s="65"/>
      <c r="K881" s="78"/>
      <c r="L881" s="45"/>
      <c r="M881" s="79"/>
      <c r="N881" s="65"/>
      <c r="O881" s="78"/>
      <c r="P881" s="45"/>
      <c r="Q881" s="79"/>
      <c r="R881" s="65"/>
      <c r="S881" s="78"/>
      <c r="T881" s="45"/>
      <c r="U881" s="79"/>
      <c r="V881" s="65"/>
      <c r="W881" s="78"/>
      <c r="X881" s="45"/>
      <c r="Y881" s="79"/>
      <c r="Z881" s="65"/>
      <c r="AA881" s="78"/>
      <c r="AB881" s="45"/>
      <c r="AC881" s="79"/>
      <c r="AD881" s="65"/>
      <c r="AE881" s="78"/>
      <c r="AF881" s="45"/>
      <c r="AG881" s="79"/>
      <c r="AH881" s="2"/>
      <c r="AI881" s="2"/>
      <c r="AJ881" s="2"/>
      <c r="AK881" s="2"/>
      <c r="AL881" s="2"/>
    </row>
    <row r="882" spans="1:38" ht="16.5" customHeight="1" outlineLevel="1">
      <c r="A882" s="58"/>
      <c r="B882" s="83" t="s">
        <v>697</v>
      </c>
      <c r="C882" s="99"/>
      <c r="D882" s="60">
        <v>0</v>
      </c>
      <c r="E882" s="61">
        <f t="shared" ref="E882:G882" si="310">+E883</f>
        <v>0</v>
      </c>
      <c r="F882" s="61">
        <f t="shared" si="310"/>
        <v>0</v>
      </c>
      <c r="G882" s="61">
        <f t="shared" si="310"/>
        <v>0</v>
      </c>
      <c r="H882" s="62" t="e">
        <f t="shared" si="283"/>
        <v>#DIV/0!</v>
      </c>
      <c r="I882" s="63" t="e">
        <f t="shared" si="284"/>
        <v>#DIV/0!</v>
      </c>
      <c r="J882" s="84">
        <f t="shared" ref="J882:AG882" si="311">+J883</f>
        <v>0</v>
      </c>
      <c r="K882" s="85">
        <f t="shared" si="311"/>
        <v>0</v>
      </c>
      <c r="L882" s="60">
        <f t="shared" si="311"/>
        <v>0</v>
      </c>
      <c r="M882" s="86">
        <f t="shared" si="311"/>
        <v>0</v>
      </c>
      <c r="N882" s="84">
        <f t="shared" si="311"/>
        <v>0</v>
      </c>
      <c r="O882" s="85">
        <f t="shared" si="311"/>
        <v>0</v>
      </c>
      <c r="P882" s="60">
        <f t="shared" si="311"/>
        <v>0</v>
      </c>
      <c r="Q882" s="86">
        <f t="shared" si="311"/>
        <v>0</v>
      </c>
      <c r="R882" s="84">
        <f t="shared" si="311"/>
        <v>0</v>
      </c>
      <c r="S882" s="85">
        <f t="shared" si="311"/>
        <v>0</v>
      </c>
      <c r="T882" s="60">
        <f t="shared" si="311"/>
        <v>0</v>
      </c>
      <c r="U882" s="86">
        <f t="shared" si="311"/>
        <v>0</v>
      </c>
      <c r="V882" s="84">
        <f t="shared" si="311"/>
        <v>0</v>
      </c>
      <c r="W882" s="85">
        <f t="shared" si="311"/>
        <v>0</v>
      </c>
      <c r="X882" s="60">
        <f t="shared" si="311"/>
        <v>0</v>
      </c>
      <c r="Y882" s="86">
        <f t="shared" si="311"/>
        <v>0</v>
      </c>
      <c r="Z882" s="84">
        <f t="shared" si="311"/>
        <v>0</v>
      </c>
      <c r="AA882" s="85">
        <f t="shared" si="311"/>
        <v>0</v>
      </c>
      <c r="AB882" s="60">
        <f t="shared" si="311"/>
        <v>0</v>
      </c>
      <c r="AC882" s="86">
        <f t="shared" si="311"/>
        <v>0</v>
      </c>
      <c r="AD882" s="84">
        <f t="shared" si="311"/>
        <v>0</v>
      </c>
      <c r="AE882" s="85">
        <f t="shared" si="311"/>
        <v>0</v>
      </c>
      <c r="AF882" s="60">
        <f t="shared" si="311"/>
        <v>0</v>
      </c>
      <c r="AG882" s="86">
        <f t="shared" si="311"/>
        <v>0</v>
      </c>
      <c r="AH882" s="2"/>
      <c r="AI882" s="2"/>
      <c r="AJ882" s="2"/>
      <c r="AK882" s="2"/>
      <c r="AL882" s="2"/>
    </row>
    <row r="883" spans="1:38" ht="16.5" customHeight="1" outlineLevel="1">
      <c r="A883" s="12">
        <v>3801002</v>
      </c>
      <c r="B883" s="34" t="s">
        <v>698</v>
      </c>
      <c r="C883" s="14">
        <v>76740</v>
      </c>
      <c r="D883" s="45">
        <v>0</v>
      </c>
      <c r="E883" s="46">
        <f t="shared" si="286"/>
        <v>0</v>
      </c>
      <c r="F883" s="46">
        <f t="shared" si="287"/>
        <v>0</v>
      </c>
      <c r="G883" s="46">
        <f t="shared" si="288"/>
        <v>0</v>
      </c>
      <c r="H883" s="53" t="e">
        <f t="shared" si="283"/>
        <v>#DIV/0!</v>
      </c>
      <c r="I883" s="54" t="e">
        <f t="shared" si="284"/>
        <v>#DIV/0!</v>
      </c>
      <c r="J883" s="65"/>
      <c r="K883" s="78">
        <f t="shared" si="289"/>
        <v>0</v>
      </c>
      <c r="L883" s="45"/>
      <c r="M883" s="79">
        <f t="shared" si="290"/>
        <v>0</v>
      </c>
      <c r="N883" s="65"/>
      <c r="O883" s="78">
        <f t="shared" si="291"/>
        <v>0</v>
      </c>
      <c r="P883" s="45"/>
      <c r="Q883" s="79">
        <f t="shared" si="292"/>
        <v>0</v>
      </c>
      <c r="R883" s="65"/>
      <c r="S883" s="78">
        <f t="shared" si="293"/>
        <v>0</v>
      </c>
      <c r="T883" s="45"/>
      <c r="U883" s="79">
        <f t="shared" si="294"/>
        <v>0</v>
      </c>
      <c r="V883" s="65"/>
      <c r="W883" s="78">
        <f t="shared" si="295"/>
        <v>0</v>
      </c>
      <c r="X883" s="45"/>
      <c r="Y883" s="79">
        <f t="shared" si="296"/>
        <v>0</v>
      </c>
      <c r="Z883" s="65"/>
      <c r="AA883" s="78">
        <f t="shared" si="297"/>
        <v>0</v>
      </c>
      <c r="AB883" s="45"/>
      <c r="AC883" s="79">
        <f t="shared" si="298"/>
        <v>0</v>
      </c>
      <c r="AD883" s="65"/>
      <c r="AE883" s="78">
        <f t="shared" si="299"/>
        <v>0</v>
      </c>
      <c r="AF883" s="45"/>
      <c r="AG883" s="79">
        <f t="shared" si="300"/>
        <v>0</v>
      </c>
      <c r="AH883" s="2"/>
      <c r="AI883" s="2"/>
      <c r="AJ883" s="2"/>
      <c r="AK883" s="2"/>
      <c r="AL883" s="2"/>
    </row>
    <row r="884" spans="1:38" ht="16.5" customHeight="1" outlineLevel="1">
      <c r="A884" s="12"/>
      <c r="B884" s="34"/>
      <c r="C884" s="14"/>
      <c r="D884" s="45"/>
      <c r="E884" s="46"/>
      <c r="F884" s="46"/>
      <c r="G884" s="46"/>
      <c r="H884" s="53"/>
      <c r="I884" s="54"/>
      <c r="J884" s="65"/>
      <c r="K884" s="78"/>
      <c r="L884" s="45"/>
      <c r="M884" s="79"/>
      <c r="N884" s="65"/>
      <c r="O884" s="78"/>
      <c r="P884" s="45"/>
      <c r="Q884" s="79"/>
      <c r="R884" s="65"/>
      <c r="S884" s="78"/>
      <c r="T884" s="45"/>
      <c r="U884" s="79"/>
      <c r="V884" s="65"/>
      <c r="W884" s="78"/>
      <c r="X884" s="45"/>
      <c r="Y884" s="79"/>
      <c r="Z884" s="65"/>
      <c r="AA884" s="78"/>
      <c r="AB884" s="45"/>
      <c r="AC884" s="79"/>
      <c r="AD884" s="65"/>
      <c r="AE884" s="78"/>
      <c r="AF884" s="45"/>
      <c r="AG884" s="79"/>
      <c r="AH884" s="2"/>
      <c r="AI884" s="2"/>
      <c r="AJ884" s="2"/>
      <c r="AK884" s="2"/>
      <c r="AL884" s="2"/>
    </row>
    <row r="885" spans="1:38" ht="16.5" customHeight="1">
      <c r="A885" s="58"/>
      <c r="B885" s="83" t="s">
        <v>699</v>
      </c>
      <c r="C885" s="99"/>
      <c r="D885" s="60"/>
      <c r="E885" s="61">
        <f t="shared" ref="E885:G885" si="312">SUM(E886:E887)</f>
        <v>0</v>
      </c>
      <c r="F885" s="61">
        <f t="shared" si="312"/>
        <v>0</v>
      </c>
      <c r="G885" s="61">
        <f t="shared" si="312"/>
        <v>0</v>
      </c>
      <c r="H885" s="62" t="e">
        <f t="shared" si="283"/>
        <v>#DIV/0!</v>
      </c>
      <c r="I885" s="63" t="e">
        <f t="shared" si="284"/>
        <v>#DIV/0!</v>
      </c>
      <c r="J885" s="84">
        <f t="shared" ref="J885:AG885" si="313">SUM(J886:J887)</f>
        <v>0</v>
      </c>
      <c r="K885" s="85">
        <f t="shared" si="313"/>
        <v>0</v>
      </c>
      <c r="L885" s="60">
        <f t="shared" si="313"/>
        <v>0</v>
      </c>
      <c r="M885" s="86">
        <f t="shared" si="313"/>
        <v>0</v>
      </c>
      <c r="N885" s="84">
        <f t="shared" si="313"/>
        <v>0</v>
      </c>
      <c r="O885" s="85">
        <f t="shared" si="313"/>
        <v>0</v>
      </c>
      <c r="P885" s="60">
        <f t="shared" si="313"/>
        <v>0</v>
      </c>
      <c r="Q885" s="86">
        <f t="shared" si="313"/>
        <v>0</v>
      </c>
      <c r="R885" s="84">
        <f t="shared" si="313"/>
        <v>0</v>
      </c>
      <c r="S885" s="85">
        <f t="shared" si="313"/>
        <v>0</v>
      </c>
      <c r="T885" s="60">
        <f t="shared" si="313"/>
        <v>0</v>
      </c>
      <c r="U885" s="86">
        <f t="shared" si="313"/>
        <v>0</v>
      </c>
      <c r="V885" s="84">
        <f t="shared" si="313"/>
        <v>0</v>
      </c>
      <c r="W885" s="85">
        <f t="shared" si="313"/>
        <v>0</v>
      </c>
      <c r="X885" s="60">
        <f t="shared" si="313"/>
        <v>0</v>
      </c>
      <c r="Y885" s="86">
        <f t="shared" si="313"/>
        <v>0</v>
      </c>
      <c r="Z885" s="84">
        <f t="shared" si="313"/>
        <v>0</v>
      </c>
      <c r="AA885" s="85">
        <f t="shared" si="313"/>
        <v>0</v>
      </c>
      <c r="AB885" s="60">
        <f t="shared" si="313"/>
        <v>0</v>
      </c>
      <c r="AC885" s="86">
        <f t="shared" si="313"/>
        <v>0</v>
      </c>
      <c r="AD885" s="84">
        <f t="shared" si="313"/>
        <v>0</v>
      </c>
      <c r="AE885" s="85">
        <f t="shared" si="313"/>
        <v>0</v>
      </c>
      <c r="AF885" s="60">
        <f t="shared" si="313"/>
        <v>0</v>
      </c>
      <c r="AG885" s="86">
        <f t="shared" si="313"/>
        <v>0</v>
      </c>
      <c r="AH885" s="2"/>
      <c r="AI885" s="2"/>
      <c r="AJ885" s="2"/>
      <c r="AK885" s="2"/>
      <c r="AL885" s="2"/>
    </row>
    <row r="886" spans="1:38" ht="16.5" customHeight="1">
      <c r="A886" s="12">
        <v>3901002</v>
      </c>
      <c r="B886" s="34" t="s">
        <v>700</v>
      </c>
      <c r="C886" s="14">
        <v>23850</v>
      </c>
      <c r="D886" s="45"/>
      <c r="E886" s="46">
        <f t="shared" si="286"/>
        <v>0</v>
      </c>
      <c r="F886" s="46">
        <f t="shared" si="287"/>
        <v>0</v>
      </c>
      <c r="G886" s="46">
        <f t="shared" si="288"/>
        <v>0</v>
      </c>
      <c r="H886" s="53" t="e">
        <f t="shared" si="283"/>
        <v>#DIV/0!</v>
      </c>
      <c r="I886" s="54" t="e">
        <f t="shared" si="284"/>
        <v>#DIV/0!</v>
      </c>
      <c r="J886" s="65"/>
      <c r="K886" s="78">
        <f t="shared" si="289"/>
        <v>0</v>
      </c>
      <c r="L886" s="45"/>
      <c r="M886" s="79">
        <f t="shared" si="290"/>
        <v>0</v>
      </c>
      <c r="N886" s="65"/>
      <c r="O886" s="78">
        <f t="shared" si="291"/>
        <v>0</v>
      </c>
      <c r="P886" s="45"/>
      <c r="Q886" s="79">
        <f t="shared" si="292"/>
        <v>0</v>
      </c>
      <c r="R886" s="65"/>
      <c r="S886" s="78">
        <f t="shared" si="293"/>
        <v>0</v>
      </c>
      <c r="T886" s="45"/>
      <c r="U886" s="79">
        <f t="shared" si="294"/>
        <v>0</v>
      </c>
      <c r="V886" s="65"/>
      <c r="W886" s="78">
        <f t="shared" si="295"/>
        <v>0</v>
      </c>
      <c r="X886" s="45"/>
      <c r="Y886" s="79">
        <f t="shared" si="296"/>
        <v>0</v>
      </c>
      <c r="Z886" s="65"/>
      <c r="AA886" s="78">
        <f t="shared" si="297"/>
        <v>0</v>
      </c>
      <c r="AB886" s="45"/>
      <c r="AC886" s="79">
        <f t="shared" si="298"/>
        <v>0</v>
      </c>
      <c r="AD886" s="65"/>
      <c r="AE886" s="78">
        <f t="shared" si="299"/>
        <v>0</v>
      </c>
      <c r="AF886" s="45"/>
      <c r="AG886" s="79">
        <f t="shared" si="300"/>
        <v>0</v>
      </c>
      <c r="AH886" s="2"/>
      <c r="AI886" s="2"/>
      <c r="AJ886" s="2"/>
      <c r="AK886" s="2"/>
      <c r="AL886" s="2"/>
    </row>
    <row r="887" spans="1:38" ht="16.5" customHeight="1">
      <c r="A887" s="12">
        <v>3901004</v>
      </c>
      <c r="B887" s="34" t="s">
        <v>701</v>
      </c>
      <c r="C887" s="14">
        <v>17020</v>
      </c>
      <c r="D887" s="45">
        <v>0</v>
      </c>
      <c r="E887" s="46">
        <f t="shared" si="286"/>
        <v>0</v>
      </c>
      <c r="F887" s="46">
        <f t="shared" si="287"/>
        <v>0</v>
      </c>
      <c r="G887" s="46">
        <f t="shared" si="288"/>
        <v>0</v>
      </c>
      <c r="H887" s="53" t="e">
        <f t="shared" si="283"/>
        <v>#DIV/0!</v>
      </c>
      <c r="I887" s="54" t="e">
        <f t="shared" si="284"/>
        <v>#DIV/0!</v>
      </c>
      <c r="J887" s="65"/>
      <c r="K887" s="78">
        <f t="shared" si="289"/>
        <v>0</v>
      </c>
      <c r="L887" s="45"/>
      <c r="M887" s="79">
        <f t="shared" si="290"/>
        <v>0</v>
      </c>
      <c r="N887" s="65"/>
      <c r="O887" s="78">
        <f t="shared" si="291"/>
        <v>0</v>
      </c>
      <c r="P887" s="45"/>
      <c r="Q887" s="79">
        <f t="shared" si="292"/>
        <v>0</v>
      </c>
      <c r="R887" s="65"/>
      <c r="S887" s="78">
        <f t="shared" si="293"/>
        <v>0</v>
      </c>
      <c r="T887" s="45"/>
      <c r="U887" s="79">
        <f t="shared" si="294"/>
        <v>0</v>
      </c>
      <c r="V887" s="65"/>
      <c r="W887" s="78">
        <f t="shared" si="295"/>
        <v>0</v>
      </c>
      <c r="X887" s="45"/>
      <c r="Y887" s="79">
        <f t="shared" si="296"/>
        <v>0</v>
      </c>
      <c r="Z887" s="65"/>
      <c r="AA887" s="78">
        <f t="shared" si="297"/>
        <v>0</v>
      </c>
      <c r="AB887" s="45"/>
      <c r="AC887" s="79">
        <f t="shared" si="298"/>
        <v>0</v>
      </c>
      <c r="AD887" s="65"/>
      <c r="AE887" s="78">
        <f t="shared" si="299"/>
        <v>0</v>
      </c>
      <c r="AF887" s="45"/>
      <c r="AG887" s="79">
        <f t="shared" si="300"/>
        <v>0</v>
      </c>
      <c r="AH887" s="2"/>
      <c r="AI887" s="2"/>
      <c r="AJ887" s="2"/>
      <c r="AK887" s="2"/>
      <c r="AL887" s="2"/>
    </row>
    <row r="888" spans="1:38" ht="16.5" customHeight="1">
      <c r="A888" s="12"/>
      <c r="B888" s="34"/>
      <c r="C888" s="14"/>
      <c r="D888" s="45"/>
      <c r="E888" s="46"/>
      <c r="F888" s="46"/>
      <c r="G888" s="46"/>
      <c r="H888" s="53"/>
      <c r="I888" s="54"/>
      <c r="J888" s="65"/>
      <c r="K888" s="78"/>
      <c r="L888" s="45"/>
      <c r="M888" s="79"/>
      <c r="N888" s="65"/>
      <c r="O888" s="78"/>
      <c r="P888" s="45"/>
      <c r="Q888" s="79"/>
      <c r="R888" s="65"/>
      <c r="S888" s="78"/>
      <c r="T888" s="45"/>
      <c r="U888" s="79"/>
      <c r="V888" s="65"/>
      <c r="W888" s="78"/>
      <c r="X888" s="45"/>
      <c r="Y888" s="79"/>
      <c r="Z888" s="65"/>
      <c r="AA888" s="78"/>
      <c r="AB888" s="45"/>
      <c r="AC888" s="79"/>
      <c r="AD888" s="65"/>
      <c r="AE888" s="78"/>
      <c r="AF888" s="45"/>
      <c r="AG888" s="79"/>
      <c r="AH888" s="2"/>
      <c r="AI888" s="2"/>
      <c r="AJ888" s="2"/>
      <c r="AK888" s="2"/>
      <c r="AL888" s="2"/>
    </row>
    <row r="889" spans="1:38" ht="16.5" customHeight="1" outlineLevel="1">
      <c r="A889" s="58"/>
      <c r="B889" s="83" t="s">
        <v>702</v>
      </c>
      <c r="C889" s="99"/>
      <c r="D889" s="60">
        <v>0</v>
      </c>
      <c r="E889" s="61">
        <f t="shared" ref="E889:G889" si="314">SUM(E890:E896)</f>
        <v>0</v>
      </c>
      <c r="F889" s="61">
        <f t="shared" si="314"/>
        <v>0</v>
      </c>
      <c r="G889" s="61">
        <f t="shared" si="314"/>
        <v>0</v>
      </c>
      <c r="H889" s="62" t="e">
        <f t="shared" si="283"/>
        <v>#DIV/0!</v>
      </c>
      <c r="I889" s="63" t="e">
        <f t="shared" si="284"/>
        <v>#DIV/0!</v>
      </c>
      <c r="J889" s="84">
        <f t="shared" ref="J889:AG889" si="315">SUM(J890:J896)</f>
        <v>0</v>
      </c>
      <c r="K889" s="85">
        <f t="shared" si="315"/>
        <v>0</v>
      </c>
      <c r="L889" s="60">
        <f t="shared" si="315"/>
        <v>0</v>
      </c>
      <c r="M889" s="86">
        <f t="shared" si="315"/>
        <v>0</v>
      </c>
      <c r="N889" s="84">
        <f t="shared" si="315"/>
        <v>0</v>
      </c>
      <c r="O889" s="85">
        <f t="shared" si="315"/>
        <v>0</v>
      </c>
      <c r="P889" s="60">
        <f t="shared" si="315"/>
        <v>0</v>
      </c>
      <c r="Q889" s="86">
        <f t="shared" si="315"/>
        <v>0</v>
      </c>
      <c r="R889" s="84">
        <f t="shared" si="315"/>
        <v>0</v>
      </c>
      <c r="S889" s="85">
        <f t="shared" si="315"/>
        <v>0</v>
      </c>
      <c r="T889" s="60">
        <f t="shared" si="315"/>
        <v>0</v>
      </c>
      <c r="U889" s="86">
        <f t="shared" si="315"/>
        <v>0</v>
      </c>
      <c r="V889" s="84">
        <f t="shared" si="315"/>
        <v>0</v>
      </c>
      <c r="W889" s="85">
        <f t="shared" si="315"/>
        <v>0</v>
      </c>
      <c r="X889" s="60">
        <f t="shared" si="315"/>
        <v>0</v>
      </c>
      <c r="Y889" s="86">
        <f t="shared" si="315"/>
        <v>0</v>
      </c>
      <c r="Z889" s="84">
        <f t="shared" si="315"/>
        <v>0</v>
      </c>
      <c r="AA889" s="85">
        <f t="shared" si="315"/>
        <v>0</v>
      </c>
      <c r="AB889" s="60">
        <f t="shared" si="315"/>
        <v>0</v>
      </c>
      <c r="AC889" s="86">
        <f t="shared" si="315"/>
        <v>0</v>
      </c>
      <c r="AD889" s="84">
        <f t="shared" si="315"/>
        <v>0</v>
      </c>
      <c r="AE889" s="85">
        <f t="shared" si="315"/>
        <v>0</v>
      </c>
      <c r="AF889" s="60">
        <f t="shared" si="315"/>
        <v>0</v>
      </c>
      <c r="AG889" s="86">
        <f t="shared" si="315"/>
        <v>0</v>
      </c>
      <c r="AH889" s="2"/>
      <c r="AI889" s="2"/>
      <c r="AJ889" s="2"/>
      <c r="AK889" s="2"/>
      <c r="AL889" s="2"/>
    </row>
    <row r="890" spans="1:38" ht="16.5" customHeight="1" outlineLevel="1">
      <c r="A890" s="12">
        <v>6040001</v>
      </c>
      <c r="B890" s="34" t="s">
        <v>703</v>
      </c>
      <c r="C890" s="14">
        <v>4866670</v>
      </c>
      <c r="D890" s="45">
        <v>0</v>
      </c>
      <c r="E890" s="46">
        <f t="shared" si="286"/>
        <v>0</v>
      </c>
      <c r="F890" s="46">
        <f t="shared" si="287"/>
        <v>0</v>
      </c>
      <c r="G890" s="46">
        <f t="shared" si="288"/>
        <v>0</v>
      </c>
      <c r="H890" s="53" t="e">
        <f t="shared" si="283"/>
        <v>#DIV/0!</v>
      </c>
      <c r="I890" s="54" t="e">
        <f t="shared" si="284"/>
        <v>#DIV/0!</v>
      </c>
      <c r="J890" s="65"/>
      <c r="K890" s="78">
        <f t="shared" si="289"/>
        <v>0</v>
      </c>
      <c r="L890" s="45"/>
      <c r="M890" s="79">
        <f t="shared" si="290"/>
        <v>0</v>
      </c>
      <c r="N890" s="65"/>
      <c r="O890" s="78">
        <f t="shared" si="291"/>
        <v>0</v>
      </c>
      <c r="P890" s="45"/>
      <c r="Q890" s="79">
        <f t="shared" si="292"/>
        <v>0</v>
      </c>
      <c r="R890" s="65"/>
      <c r="S890" s="78">
        <f t="shared" si="293"/>
        <v>0</v>
      </c>
      <c r="T890" s="45"/>
      <c r="U890" s="79">
        <f t="shared" si="294"/>
        <v>0</v>
      </c>
      <c r="V890" s="65"/>
      <c r="W890" s="78">
        <f t="shared" si="295"/>
        <v>0</v>
      </c>
      <c r="X890" s="45"/>
      <c r="Y890" s="79">
        <f t="shared" si="296"/>
        <v>0</v>
      </c>
      <c r="Z890" s="65"/>
      <c r="AA890" s="78">
        <f t="shared" si="297"/>
        <v>0</v>
      </c>
      <c r="AB890" s="45"/>
      <c r="AC890" s="79">
        <f t="shared" si="298"/>
        <v>0</v>
      </c>
      <c r="AD890" s="65"/>
      <c r="AE890" s="78">
        <f t="shared" si="299"/>
        <v>0</v>
      </c>
      <c r="AF890" s="45"/>
      <c r="AG890" s="79">
        <f t="shared" si="300"/>
        <v>0</v>
      </c>
      <c r="AH890" s="2"/>
      <c r="AI890" s="2"/>
      <c r="AJ890" s="2"/>
      <c r="AK890" s="2"/>
      <c r="AL890" s="2"/>
    </row>
    <row r="891" spans="1:38" ht="16.5" customHeight="1" outlineLevel="1">
      <c r="A891" s="12">
        <v>6040101</v>
      </c>
      <c r="B891" s="34" t="s">
        <v>704</v>
      </c>
      <c r="C891" s="14">
        <v>3398220</v>
      </c>
      <c r="D891" s="45">
        <v>0</v>
      </c>
      <c r="E891" s="46">
        <f t="shared" si="286"/>
        <v>0</v>
      </c>
      <c r="F891" s="46">
        <f t="shared" si="287"/>
        <v>0</v>
      </c>
      <c r="G891" s="46">
        <f t="shared" si="288"/>
        <v>0</v>
      </c>
      <c r="H891" s="53" t="e">
        <f t="shared" si="283"/>
        <v>#DIV/0!</v>
      </c>
      <c r="I891" s="54" t="e">
        <f t="shared" si="284"/>
        <v>#DIV/0!</v>
      </c>
      <c r="J891" s="65"/>
      <c r="K891" s="78">
        <f t="shared" si="289"/>
        <v>0</v>
      </c>
      <c r="L891" s="45"/>
      <c r="M891" s="79">
        <f t="shared" si="290"/>
        <v>0</v>
      </c>
      <c r="N891" s="65"/>
      <c r="O891" s="78">
        <f t="shared" si="291"/>
        <v>0</v>
      </c>
      <c r="P891" s="45"/>
      <c r="Q891" s="79">
        <f t="shared" si="292"/>
        <v>0</v>
      </c>
      <c r="R891" s="65"/>
      <c r="S891" s="78">
        <f t="shared" si="293"/>
        <v>0</v>
      </c>
      <c r="T891" s="45"/>
      <c r="U891" s="79">
        <f t="shared" si="294"/>
        <v>0</v>
      </c>
      <c r="V891" s="65"/>
      <c r="W891" s="78">
        <f t="shared" si="295"/>
        <v>0</v>
      </c>
      <c r="X891" s="45"/>
      <c r="Y891" s="79">
        <f t="shared" si="296"/>
        <v>0</v>
      </c>
      <c r="Z891" s="65"/>
      <c r="AA891" s="78">
        <f t="shared" si="297"/>
        <v>0</v>
      </c>
      <c r="AB891" s="45"/>
      <c r="AC891" s="79">
        <f t="shared" si="298"/>
        <v>0</v>
      </c>
      <c r="AD891" s="65"/>
      <c r="AE891" s="78">
        <f t="shared" si="299"/>
        <v>0</v>
      </c>
      <c r="AF891" s="45"/>
      <c r="AG891" s="79">
        <f t="shared" si="300"/>
        <v>0</v>
      </c>
      <c r="AH891" s="2"/>
      <c r="AI891" s="2"/>
      <c r="AJ891" s="2"/>
      <c r="AK891" s="2"/>
      <c r="AL891" s="2"/>
    </row>
    <row r="892" spans="1:38" ht="16.5" customHeight="1" outlineLevel="1">
      <c r="A892" s="12">
        <v>6040102</v>
      </c>
      <c r="B892" s="34" t="s">
        <v>705</v>
      </c>
      <c r="C892" s="14">
        <v>4423190</v>
      </c>
      <c r="D892" s="45">
        <v>0</v>
      </c>
      <c r="E892" s="46">
        <f t="shared" si="286"/>
        <v>0</v>
      </c>
      <c r="F892" s="46">
        <f t="shared" si="287"/>
        <v>0</v>
      </c>
      <c r="G892" s="46">
        <f t="shared" si="288"/>
        <v>0</v>
      </c>
      <c r="H892" s="53" t="e">
        <f t="shared" si="283"/>
        <v>#DIV/0!</v>
      </c>
      <c r="I892" s="54" t="e">
        <f t="shared" si="284"/>
        <v>#DIV/0!</v>
      </c>
      <c r="J892" s="65"/>
      <c r="K892" s="78">
        <f t="shared" si="289"/>
        <v>0</v>
      </c>
      <c r="L892" s="45"/>
      <c r="M892" s="79">
        <f t="shared" si="290"/>
        <v>0</v>
      </c>
      <c r="N892" s="65"/>
      <c r="O892" s="78">
        <f t="shared" si="291"/>
        <v>0</v>
      </c>
      <c r="P892" s="45"/>
      <c r="Q892" s="79">
        <f t="shared" si="292"/>
        <v>0</v>
      </c>
      <c r="R892" s="65"/>
      <c r="S892" s="78">
        <f t="shared" si="293"/>
        <v>0</v>
      </c>
      <c r="T892" s="45"/>
      <c r="U892" s="79">
        <f t="shared" si="294"/>
        <v>0</v>
      </c>
      <c r="V892" s="65"/>
      <c r="W892" s="78">
        <f t="shared" si="295"/>
        <v>0</v>
      </c>
      <c r="X892" s="45"/>
      <c r="Y892" s="79">
        <f t="shared" si="296"/>
        <v>0</v>
      </c>
      <c r="Z892" s="65"/>
      <c r="AA892" s="78">
        <f t="shared" si="297"/>
        <v>0</v>
      </c>
      <c r="AB892" s="45"/>
      <c r="AC892" s="79">
        <f t="shared" si="298"/>
        <v>0</v>
      </c>
      <c r="AD892" s="65"/>
      <c r="AE892" s="78">
        <f t="shared" si="299"/>
        <v>0</v>
      </c>
      <c r="AF892" s="45"/>
      <c r="AG892" s="79">
        <f t="shared" si="300"/>
        <v>0</v>
      </c>
      <c r="AH892" s="2"/>
      <c r="AI892" s="2"/>
      <c r="AJ892" s="2"/>
      <c r="AK892" s="2"/>
      <c r="AL892" s="2"/>
    </row>
    <row r="893" spans="1:38" ht="16.5" customHeight="1" outlineLevel="1">
      <c r="A893" s="12">
        <v>6040201</v>
      </c>
      <c r="B893" s="34" t="s">
        <v>706</v>
      </c>
      <c r="C893" s="14">
        <v>3510780</v>
      </c>
      <c r="D893" s="45">
        <v>0</v>
      </c>
      <c r="E893" s="46">
        <f t="shared" si="286"/>
        <v>0</v>
      </c>
      <c r="F893" s="46">
        <f t="shared" si="287"/>
        <v>0</v>
      </c>
      <c r="G893" s="46">
        <f t="shared" si="288"/>
        <v>0</v>
      </c>
      <c r="H893" s="53" t="e">
        <f t="shared" si="283"/>
        <v>#DIV/0!</v>
      </c>
      <c r="I893" s="54" t="e">
        <f t="shared" si="284"/>
        <v>#DIV/0!</v>
      </c>
      <c r="J893" s="65"/>
      <c r="K893" s="78">
        <f t="shared" si="289"/>
        <v>0</v>
      </c>
      <c r="L893" s="45"/>
      <c r="M893" s="79">
        <f t="shared" si="290"/>
        <v>0</v>
      </c>
      <c r="N893" s="65"/>
      <c r="O893" s="78">
        <f t="shared" si="291"/>
        <v>0</v>
      </c>
      <c r="P893" s="45"/>
      <c r="Q893" s="79">
        <f t="shared" si="292"/>
        <v>0</v>
      </c>
      <c r="R893" s="65"/>
      <c r="S893" s="78">
        <f t="shared" si="293"/>
        <v>0</v>
      </c>
      <c r="T893" s="45"/>
      <c r="U893" s="79">
        <f t="shared" si="294"/>
        <v>0</v>
      </c>
      <c r="V893" s="65"/>
      <c r="W893" s="78">
        <f t="shared" si="295"/>
        <v>0</v>
      </c>
      <c r="X893" s="45"/>
      <c r="Y893" s="79">
        <f t="shared" si="296"/>
        <v>0</v>
      </c>
      <c r="Z893" s="65"/>
      <c r="AA893" s="78">
        <f t="shared" si="297"/>
        <v>0</v>
      </c>
      <c r="AB893" s="45"/>
      <c r="AC893" s="79">
        <f t="shared" si="298"/>
        <v>0</v>
      </c>
      <c r="AD893" s="65"/>
      <c r="AE893" s="78">
        <f t="shared" si="299"/>
        <v>0</v>
      </c>
      <c r="AF893" s="45"/>
      <c r="AG893" s="79">
        <f t="shared" si="300"/>
        <v>0</v>
      </c>
      <c r="AH893" s="2"/>
      <c r="AI893" s="2"/>
      <c r="AJ893" s="2"/>
      <c r="AK893" s="2"/>
      <c r="AL893" s="2"/>
    </row>
    <row r="894" spans="1:38" ht="26.25" customHeight="1" outlineLevel="1">
      <c r="A894" s="12">
        <v>6040202</v>
      </c>
      <c r="B894" s="34" t="s">
        <v>707</v>
      </c>
      <c r="C894" s="14">
        <v>3234400</v>
      </c>
      <c r="D894" s="45">
        <v>0</v>
      </c>
      <c r="E894" s="46">
        <f t="shared" si="286"/>
        <v>0</v>
      </c>
      <c r="F894" s="46">
        <f t="shared" si="287"/>
        <v>0</v>
      </c>
      <c r="G894" s="46">
        <f t="shared" si="288"/>
        <v>0</v>
      </c>
      <c r="H894" s="53" t="e">
        <f t="shared" si="283"/>
        <v>#DIV/0!</v>
      </c>
      <c r="I894" s="54" t="e">
        <f t="shared" si="284"/>
        <v>#DIV/0!</v>
      </c>
      <c r="J894" s="65"/>
      <c r="K894" s="78">
        <f t="shared" si="289"/>
        <v>0</v>
      </c>
      <c r="L894" s="45"/>
      <c r="M894" s="79">
        <f t="shared" si="290"/>
        <v>0</v>
      </c>
      <c r="N894" s="65"/>
      <c r="O894" s="78">
        <f t="shared" si="291"/>
        <v>0</v>
      </c>
      <c r="P894" s="45"/>
      <c r="Q894" s="79">
        <f t="shared" si="292"/>
        <v>0</v>
      </c>
      <c r="R894" s="65"/>
      <c r="S894" s="78">
        <f t="shared" si="293"/>
        <v>0</v>
      </c>
      <c r="T894" s="45"/>
      <c r="U894" s="79">
        <f t="shared" si="294"/>
        <v>0</v>
      </c>
      <c r="V894" s="65"/>
      <c r="W894" s="78">
        <f t="shared" si="295"/>
        <v>0</v>
      </c>
      <c r="X894" s="45"/>
      <c r="Y894" s="79">
        <f t="shared" si="296"/>
        <v>0</v>
      </c>
      <c r="Z894" s="65"/>
      <c r="AA894" s="78">
        <f t="shared" si="297"/>
        <v>0</v>
      </c>
      <c r="AB894" s="45"/>
      <c r="AC894" s="79">
        <f t="shared" si="298"/>
        <v>0</v>
      </c>
      <c r="AD894" s="65"/>
      <c r="AE894" s="78">
        <f t="shared" si="299"/>
        <v>0</v>
      </c>
      <c r="AF894" s="45"/>
      <c r="AG894" s="79">
        <f t="shared" si="300"/>
        <v>0</v>
      </c>
      <c r="AH894" s="2"/>
      <c r="AI894" s="2"/>
      <c r="AJ894" s="2"/>
      <c r="AK894" s="2"/>
      <c r="AL894" s="2"/>
    </row>
    <row r="895" spans="1:38" ht="16.5" customHeight="1" outlineLevel="1">
      <c r="A895" s="12">
        <v>6040301</v>
      </c>
      <c r="B895" s="34" t="s">
        <v>708</v>
      </c>
      <c r="C895" s="14">
        <v>2015160</v>
      </c>
      <c r="D895" s="45">
        <v>0</v>
      </c>
      <c r="E895" s="46">
        <f t="shared" si="286"/>
        <v>0</v>
      </c>
      <c r="F895" s="46">
        <f t="shared" si="287"/>
        <v>0</v>
      </c>
      <c r="G895" s="46">
        <f t="shared" si="288"/>
        <v>0</v>
      </c>
      <c r="H895" s="53" t="e">
        <f t="shared" si="283"/>
        <v>#DIV/0!</v>
      </c>
      <c r="I895" s="54" t="e">
        <f t="shared" si="284"/>
        <v>#DIV/0!</v>
      </c>
      <c r="J895" s="65"/>
      <c r="K895" s="78">
        <f t="shared" si="289"/>
        <v>0</v>
      </c>
      <c r="L895" s="45"/>
      <c r="M895" s="79">
        <f t="shared" si="290"/>
        <v>0</v>
      </c>
      <c r="N895" s="65"/>
      <c r="O895" s="78">
        <f t="shared" si="291"/>
        <v>0</v>
      </c>
      <c r="P895" s="45"/>
      <c r="Q895" s="79">
        <f t="shared" si="292"/>
        <v>0</v>
      </c>
      <c r="R895" s="65"/>
      <c r="S895" s="78">
        <f t="shared" si="293"/>
        <v>0</v>
      </c>
      <c r="T895" s="45"/>
      <c r="U895" s="79">
        <f t="shared" si="294"/>
        <v>0</v>
      </c>
      <c r="V895" s="65"/>
      <c r="W895" s="78">
        <f t="shared" si="295"/>
        <v>0</v>
      </c>
      <c r="X895" s="45"/>
      <c r="Y895" s="79">
        <f t="shared" si="296"/>
        <v>0</v>
      </c>
      <c r="Z895" s="65"/>
      <c r="AA895" s="78">
        <f t="shared" si="297"/>
        <v>0</v>
      </c>
      <c r="AB895" s="45"/>
      <c r="AC895" s="79">
        <f t="shared" si="298"/>
        <v>0</v>
      </c>
      <c r="AD895" s="65"/>
      <c r="AE895" s="78">
        <f t="shared" si="299"/>
        <v>0</v>
      </c>
      <c r="AF895" s="45"/>
      <c r="AG895" s="79">
        <f t="shared" si="300"/>
        <v>0</v>
      </c>
      <c r="AH895" s="2"/>
      <c r="AI895" s="2"/>
      <c r="AJ895" s="2"/>
      <c r="AK895" s="2"/>
      <c r="AL895" s="2"/>
    </row>
    <row r="896" spans="1:38" ht="16.5" customHeight="1" outlineLevel="1">
      <c r="A896" s="12">
        <v>6040401</v>
      </c>
      <c r="B896" s="34" t="s">
        <v>709</v>
      </c>
      <c r="C896" s="14">
        <v>1257020</v>
      </c>
      <c r="D896" s="45">
        <v>0</v>
      </c>
      <c r="E896" s="46">
        <f t="shared" si="286"/>
        <v>0</v>
      </c>
      <c r="F896" s="46">
        <f t="shared" si="287"/>
        <v>0</v>
      </c>
      <c r="G896" s="46">
        <f t="shared" si="288"/>
        <v>0</v>
      </c>
      <c r="H896" s="53" t="e">
        <f t="shared" si="283"/>
        <v>#DIV/0!</v>
      </c>
      <c r="I896" s="54" t="e">
        <f t="shared" si="284"/>
        <v>#DIV/0!</v>
      </c>
      <c r="J896" s="65"/>
      <c r="K896" s="78">
        <f t="shared" si="289"/>
        <v>0</v>
      </c>
      <c r="L896" s="45"/>
      <c r="M896" s="79">
        <f t="shared" si="290"/>
        <v>0</v>
      </c>
      <c r="N896" s="65"/>
      <c r="O896" s="78">
        <f t="shared" si="291"/>
        <v>0</v>
      </c>
      <c r="P896" s="45"/>
      <c r="Q896" s="79">
        <f t="shared" si="292"/>
        <v>0</v>
      </c>
      <c r="R896" s="65"/>
      <c r="S896" s="78">
        <f t="shared" si="293"/>
        <v>0</v>
      </c>
      <c r="T896" s="45"/>
      <c r="U896" s="79">
        <f t="shared" si="294"/>
        <v>0</v>
      </c>
      <c r="V896" s="65"/>
      <c r="W896" s="78">
        <f t="shared" si="295"/>
        <v>0</v>
      </c>
      <c r="X896" s="45"/>
      <c r="Y896" s="79">
        <f t="shared" si="296"/>
        <v>0</v>
      </c>
      <c r="Z896" s="65"/>
      <c r="AA896" s="78">
        <f t="shared" si="297"/>
        <v>0</v>
      </c>
      <c r="AB896" s="45"/>
      <c r="AC896" s="79">
        <f t="shared" si="298"/>
        <v>0</v>
      </c>
      <c r="AD896" s="65"/>
      <c r="AE896" s="78">
        <f t="shared" si="299"/>
        <v>0</v>
      </c>
      <c r="AF896" s="45"/>
      <c r="AG896" s="79">
        <f t="shared" si="300"/>
        <v>0</v>
      </c>
      <c r="AH896" s="2"/>
      <c r="AI896" s="2"/>
      <c r="AJ896" s="2"/>
      <c r="AK896" s="2"/>
      <c r="AL896" s="2"/>
    </row>
    <row r="897" spans="1:38" ht="16.5" customHeight="1" outlineLevel="1">
      <c r="A897" s="12"/>
      <c r="B897" s="27"/>
      <c r="C897" s="14"/>
      <c r="D897" s="45"/>
      <c r="E897" s="46"/>
      <c r="F897" s="46"/>
      <c r="G897" s="46"/>
      <c r="H897" s="53"/>
      <c r="I897" s="54"/>
      <c r="J897" s="65"/>
      <c r="K897" s="78"/>
      <c r="L897" s="45"/>
      <c r="M897" s="79"/>
      <c r="N897" s="65"/>
      <c r="O897" s="78"/>
      <c r="P897" s="45"/>
      <c r="Q897" s="79"/>
      <c r="R897" s="65"/>
      <c r="S897" s="78"/>
      <c r="T897" s="45"/>
      <c r="U897" s="79"/>
      <c r="V897" s="65"/>
      <c r="W897" s="78"/>
      <c r="X897" s="45"/>
      <c r="Y897" s="79"/>
      <c r="Z897" s="65"/>
      <c r="AA897" s="78"/>
      <c r="AB897" s="45"/>
      <c r="AC897" s="79"/>
      <c r="AD897" s="65"/>
      <c r="AE897" s="78"/>
      <c r="AF897" s="45"/>
      <c r="AG897" s="79"/>
      <c r="AH897" s="2"/>
      <c r="AI897" s="2"/>
      <c r="AJ897" s="2"/>
      <c r="AK897" s="2"/>
      <c r="AL897" s="2"/>
    </row>
    <row r="898" spans="1:38" ht="36" customHeight="1">
      <c r="A898" s="58"/>
      <c r="B898" s="83" t="s">
        <v>710</v>
      </c>
      <c r="C898" s="99"/>
      <c r="D898" s="60"/>
      <c r="E898" s="61">
        <f t="shared" ref="E898:G898" si="316">+E899</f>
        <v>0</v>
      </c>
      <c r="F898" s="61">
        <f t="shared" si="316"/>
        <v>0</v>
      </c>
      <c r="G898" s="61">
        <f t="shared" si="316"/>
        <v>0</v>
      </c>
      <c r="H898" s="62" t="e">
        <f t="shared" si="283"/>
        <v>#DIV/0!</v>
      </c>
      <c r="I898" s="63" t="e">
        <f t="shared" si="284"/>
        <v>#DIV/0!</v>
      </c>
      <c r="J898" s="84">
        <f t="shared" ref="J898:AG898" si="317">+J899</f>
        <v>0</v>
      </c>
      <c r="K898" s="85">
        <f t="shared" si="317"/>
        <v>0</v>
      </c>
      <c r="L898" s="60">
        <f t="shared" si="317"/>
        <v>0</v>
      </c>
      <c r="M898" s="86">
        <f t="shared" si="317"/>
        <v>0</v>
      </c>
      <c r="N898" s="84">
        <f t="shared" si="317"/>
        <v>0</v>
      </c>
      <c r="O898" s="85">
        <f t="shared" si="317"/>
        <v>0</v>
      </c>
      <c r="P898" s="60">
        <f t="shared" si="317"/>
        <v>0</v>
      </c>
      <c r="Q898" s="86">
        <f t="shared" si="317"/>
        <v>0</v>
      </c>
      <c r="R898" s="84">
        <f t="shared" si="317"/>
        <v>0</v>
      </c>
      <c r="S898" s="85">
        <f t="shared" si="317"/>
        <v>0</v>
      </c>
      <c r="T898" s="60">
        <f t="shared" si="317"/>
        <v>0</v>
      </c>
      <c r="U898" s="86">
        <f t="shared" si="317"/>
        <v>0</v>
      </c>
      <c r="V898" s="84">
        <f t="shared" si="317"/>
        <v>0</v>
      </c>
      <c r="W898" s="85">
        <f t="shared" si="317"/>
        <v>0</v>
      </c>
      <c r="X898" s="60">
        <f t="shared" si="317"/>
        <v>0</v>
      </c>
      <c r="Y898" s="86">
        <f t="shared" si="317"/>
        <v>0</v>
      </c>
      <c r="Z898" s="84">
        <f t="shared" si="317"/>
        <v>0</v>
      </c>
      <c r="AA898" s="85">
        <f t="shared" si="317"/>
        <v>0</v>
      </c>
      <c r="AB898" s="60">
        <f t="shared" si="317"/>
        <v>0</v>
      </c>
      <c r="AC898" s="86">
        <f t="shared" si="317"/>
        <v>0</v>
      </c>
      <c r="AD898" s="84">
        <f t="shared" si="317"/>
        <v>0</v>
      </c>
      <c r="AE898" s="85">
        <f t="shared" si="317"/>
        <v>0</v>
      </c>
      <c r="AF898" s="60">
        <f t="shared" si="317"/>
        <v>0</v>
      </c>
      <c r="AG898" s="86">
        <f t="shared" si="317"/>
        <v>0</v>
      </c>
      <c r="AH898" s="2"/>
      <c r="AI898" s="2"/>
      <c r="AJ898" s="2"/>
      <c r="AK898" s="2"/>
      <c r="AL898" s="2"/>
    </row>
    <row r="899" spans="1:38" ht="110.25" customHeight="1">
      <c r="A899" s="12" t="s">
        <v>973</v>
      </c>
      <c r="B899" s="34" t="s">
        <v>711</v>
      </c>
      <c r="C899" s="14">
        <v>79570</v>
      </c>
      <c r="D899" s="45"/>
      <c r="E899" s="46">
        <f t="shared" si="286"/>
        <v>0</v>
      </c>
      <c r="F899" s="46">
        <f t="shared" si="287"/>
        <v>0</v>
      </c>
      <c r="G899" s="46">
        <f t="shared" si="288"/>
        <v>0</v>
      </c>
      <c r="H899" s="53" t="e">
        <f t="shared" si="283"/>
        <v>#DIV/0!</v>
      </c>
      <c r="I899" s="54" t="e">
        <f t="shared" si="284"/>
        <v>#DIV/0!</v>
      </c>
      <c r="J899" s="65"/>
      <c r="K899" s="78">
        <f t="shared" si="289"/>
        <v>0</v>
      </c>
      <c r="L899" s="45"/>
      <c r="M899" s="79">
        <f t="shared" si="290"/>
        <v>0</v>
      </c>
      <c r="N899" s="65"/>
      <c r="O899" s="78">
        <f t="shared" si="291"/>
        <v>0</v>
      </c>
      <c r="P899" s="45"/>
      <c r="Q899" s="79">
        <f t="shared" si="292"/>
        <v>0</v>
      </c>
      <c r="R899" s="65"/>
      <c r="S899" s="78">
        <f t="shared" si="293"/>
        <v>0</v>
      </c>
      <c r="T899" s="45"/>
      <c r="U899" s="79">
        <f t="shared" si="294"/>
        <v>0</v>
      </c>
      <c r="V899" s="65"/>
      <c r="W899" s="78">
        <f t="shared" si="295"/>
        <v>0</v>
      </c>
      <c r="X899" s="45"/>
      <c r="Y899" s="79">
        <f t="shared" si="296"/>
        <v>0</v>
      </c>
      <c r="Z899" s="65"/>
      <c r="AA899" s="78">
        <f t="shared" si="297"/>
        <v>0</v>
      </c>
      <c r="AB899" s="45"/>
      <c r="AC899" s="79">
        <f t="shared" si="298"/>
        <v>0</v>
      </c>
      <c r="AD899" s="65"/>
      <c r="AE899" s="78">
        <f t="shared" si="299"/>
        <v>0</v>
      </c>
      <c r="AF899" s="45"/>
      <c r="AG899" s="79">
        <f t="shared" si="300"/>
        <v>0</v>
      </c>
      <c r="AH899" s="2"/>
      <c r="AI899" s="2"/>
      <c r="AJ899" s="2"/>
      <c r="AK899" s="2"/>
      <c r="AL899" s="2"/>
    </row>
    <row r="900" spans="1:38" ht="16.5" customHeight="1">
      <c r="A900" s="12"/>
      <c r="B900" s="27"/>
      <c r="C900" s="14"/>
      <c r="D900" s="45"/>
      <c r="E900" s="46"/>
      <c r="F900" s="46"/>
      <c r="G900" s="46"/>
      <c r="H900" s="53"/>
      <c r="I900" s="54"/>
      <c r="J900" s="65"/>
      <c r="K900" s="78"/>
      <c r="L900" s="45"/>
      <c r="M900" s="79"/>
      <c r="N900" s="65"/>
      <c r="O900" s="78"/>
      <c r="P900" s="45"/>
      <c r="Q900" s="79"/>
      <c r="R900" s="65"/>
      <c r="S900" s="78"/>
      <c r="T900" s="45"/>
      <c r="U900" s="79"/>
      <c r="V900" s="65"/>
      <c r="W900" s="78"/>
      <c r="X900" s="45"/>
      <c r="Y900" s="79"/>
      <c r="Z900" s="65"/>
      <c r="AA900" s="78"/>
      <c r="AB900" s="45"/>
      <c r="AC900" s="79"/>
      <c r="AD900" s="65"/>
      <c r="AE900" s="78"/>
      <c r="AF900" s="45"/>
      <c r="AG900" s="79"/>
      <c r="AH900" s="2"/>
      <c r="AI900" s="2"/>
      <c r="AJ900" s="2"/>
      <c r="AK900" s="2"/>
      <c r="AL900" s="2"/>
    </row>
    <row r="901" spans="1:38" ht="16.5" customHeight="1" outlineLevel="1">
      <c r="A901" s="58"/>
      <c r="B901" s="83" t="s">
        <v>712</v>
      </c>
      <c r="C901" s="99"/>
      <c r="D901" s="60">
        <v>0</v>
      </c>
      <c r="E901" s="61">
        <f t="shared" ref="E901:G901" si="318">SUM(E902:E906)</f>
        <v>0</v>
      </c>
      <c r="F901" s="61">
        <f t="shared" si="318"/>
        <v>0</v>
      </c>
      <c r="G901" s="61">
        <f t="shared" si="318"/>
        <v>0</v>
      </c>
      <c r="H901" s="62" t="e">
        <f t="shared" si="283"/>
        <v>#DIV/0!</v>
      </c>
      <c r="I901" s="63" t="e">
        <f t="shared" si="284"/>
        <v>#DIV/0!</v>
      </c>
      <c r="J901" s="84">
        <f t="shared" ref="J901:AG901" si="319">SUM(J902:J906)</f>
        <v>0</v>
      </c>
      <c r="K901" s="85">
        <f t="shared" si="319"/>
        <v>0</v>
      </c>
      <c r="L901" s="60">
        <f t="shared" si="319"/>
        <v>0</v>
      </c>
      <c r="M901" s="86">
        <f t="shared" si="319"/>
        <v>0</v>
      </c>
      <c r="N901" s="84">
        <f t="shared" si="319"/>
        <v>0</v>
      </c>
      <c r="O901" s="85">
        <f t="shared" si="319"/>
        <v>0</v>
      </c>
      <c r="P901" s="60">
        <f t="shared" si="319"/>
        <v>0</v>
      </c>
      <c r="Q901" s="86">
        <f t="shared" si="319"/>
        <v>0</v>
      </c>
      <c r="R901" s="84">
        <f t="shared" si="319"/>
        <v>0</v>
      </c>
      <c r="S901" s="85">
        <f t="shared" si="319"/>
        <v>0</v>
      </c>
      <c r="T901" s="60">
        <f t="shared" si="319"/>
        <v>0</v>
      </c>
      <c r="U901" s="86">
        <f t="shared" si="319"/>
        <v>0</v>
      </c>
      <c r="V901" s="84">
        <f t="shared" si="319"/>
        <v>0</v>
      </c>
      <c r="W901" s="85">
        <f t="shared" si="319"/>
        <v>0</v>
      </c>
      <c r="X901" s="60">
        <f t="shared" si="319"/>
        <v>0</v>
      </c>
      <c r="Y901" s="86">
        <f t="shared" si="319"/>
        <v>0</v>
      </c>
      <c r="Z901" s="84">
        <f t="shared" si="319"/>
        <v>0</v>
      </c>
      <c r="AA901" s="85">
        <f t="shared" si="319"/>
        <v>0</v>
      </c>
      <c r="AB901" s="60">
        <f t="shared" si="319"/>
        <v>0</v>
      </c>
      <c r="AC901" s="86">
        <f t="shared" si="319"/>
        <v>0</v>
      </c>
      <c r="AD901" s="84">
        <f t="shared" si="319"/>
        <v>0</v>
      </c>
      <c r="AE901" s="85">
        <f t="shared" si="319"/>
        <v>0</v>
      </c>
      <c r="AF901" s="60">
        <f t="shared" si="319"/>
        <v>0</v>
      </c>
      <c r="AG901" s="86">
        <f t="shared" si="319"/>
        <v>0</v>
      </c>
      <c r="AH901" s="2"/>
      <c r="AI901" s="2"/>
      <c r="AJ901" s="2"/>
      <c r="AK901" s="2"/>
      <c r="AL901" s="2"/>
    </row>
    <row r="902" spans="1:38" ht="37.5" customHeight="1" outlineLevel="1">
      <c r="A902" s="12" t="s">
        <v>974</v>
      </c>
      <c r="B902" s="27" t="s">
        <v>713</v>
      </c>
      <c r="C902" s="278">
        <v>695170</v>
      </c>
      <c r="D902" s="45">
        <v>0</v>
      </c>
      <c r="E902" s="46">
        <f t="shared" si="286"/>
        <v>0</v>
      </c>
      <c r="F902" s="46">
        <f t="shared" si="287"/>
        <v>0</v>
      </c>
      <c r="G902" s="46">
        <f t="shared" si="288"/>
        <v>0</v>
      </c>
      <c r="H902" s="53" t="e">
        <f t="shared" si="283"/>
        <v>#DIV/0!</v>
      </c>
      <c r="I902" s="54" t="e">
        <f t="shared" si="284"/>
        <v>#DIV/0!</v>
      </c>
      <c r="J902" s="65"/>
      <c r="K902" s="78">
        <f t="shared" si="289"/>
        <v>0</v>
      </c>
      <c r="L902" s="45"/>
      <c r="M902" s="79">
        <f t="shared" si="290"/>
        <v>0</v>
      </c>
      <c r="N902" s="65"/>
      <c r="O902" s="78">
        <f t="shared" si="291"/>
        <v>0</v>
      </c>
      <c r="P902" s="45"/>
      <c r="Q902" s="79">
        <f t="shared" si="292"/>
        <v>0</v>
      </c>
      <c r="R902" s="65"/>
      <c r="S902" s="78">
        <f t="shared" si="293"/>
        <v>0</v>
      </c>
      <c r="T902" s="45"/>
      <c r="U902" s="79">
        <f t="shared" si="294"/>
        <v>0</v>
      </c>
      <c r="V902" s="65"/>
      <c r="W902" s="78">
        <f t="shared" si="295"/>
        <v>0</v>
      </c>
      <c r="X902" s="45"/>
      <c r="Y902" s="79">
        <f t="shared" si="296"/>
        <v>0</v>
      </c>
      <c r="Z902" s="65"/>
      <c r="AA902" s="78">
        <f t="shared" si="297"/>
        <v>0</v>
      </c>
      <c r="AB902" s="45"/>
      <c r="AC902" s="79">
        <f t="shared" si="298"/>
        <v>0</v>
      </c>
      <c r="AD902" s="65"/>
      <c r="AE902" s="78">
        <f t="shared" si="299"/>
        <v>0</v>
      </c>
      <c r="AF902" s="45"/>
      <c r="AG902" s="79">
        <f t="shared" si="300"/>
        <v>0</v>
      </c>
      <c r="AH902" s="2"/>
      <c r="AI902" s="2"/>
      <c r="AJ902" s="2"/>
      <c r="AK902" s="2"/>
      <c r="AL902" s="2"/>
    </row>
    <row r="903" spans="1:38" ht="16.5" customHeight="1" outlineLevel="1">
      <c r="A903" s="12">
        <v>1103027</v>
      </c>
      <c r="B903" s="34" t="s">
        <v>714</v>
      </c>
      <c r="C903" s="278">
        <v>4505890</v>
      </c>
      <c r="D903" s="45">
        <v>0</v>
      </c>
      <c r="E903" s="46">
        <f t="shared" si="286"/>
        <v>0</v>
      </c>
      <c r="F903" s="46">
        <f t="shared" si="287"/>
        <v>0</v>
      </c>
      <c r="G903" s="46">
        <f t="shared" si="288"/>
        <v>0</v>
      </c>
      <c r="H903" s="53" t="e">
        <f t="shared" si="283"/>
        <v>#DIV/0!</v>
      </c>
      <c r="I903" s="54" t="e">
        <f t="shared" si="284"/>
        <v>#DIV/0!</v>
      </c>
      <c r="J903" s="65"/>
      <c r="K903" s="78">
        <f t="shared" si="289"/>
        <v>0</v>
      </c>
      <c r="L903" s="45"/>
      <c r="M903" s="79">
        <f t="shared" si="290"/>
        <v>0</v>
      </c>
      <c r="N903" s="65"/>
      <c r="O903" s="78">
        <f t="shared" si="291"/>
        <v>0</v>
      </c>
      <c r="P903" s="45"/>
      <c r="Q903" s="79">
        <f t="shared" si="292"/>
        <v>0</v>
      </c>
      <c r="R903" s="65"/>
      <c r="S903" s="78">
        <f t="shared" si="293"/>
        <v>0</v>
      </c>
      <c r="T903" s="45"/>
      <c r="U903" s="79">
        <f t="shared" si="294"/>
        <v>0</v>
      </c>
      <c r="V903" s="65"/>
      <c r="W903" s="78">
        <f t="shared" si="295"/>
        <v>0</v>
      </c>
      <c r="X903" s="45"/>
      <c r="Y903" s="79">
        <f t="shared" si="296"/>
        <v>0</v>
      </c>
      <c r="Z903" s="65"/>
      <c r="AA903" s="78">
        <f t="shared" si="297"/>
        <v>0</v>
      </c>
      <c r="AB903" s="45"/>
      <c r="AC903" s="79">
        <f t="shared" si="298"/>
        <v>0</v>
      </c>
      <c r="AD903" s="65"/>
      <c r="AE903" s="78">
        <f t="shared" si="299"/>
        <v>0</v>
      </c>
      <c r="AF903" s="45"/>
      <c r="AG903" s="79">
        <f t="shared" si="300"/>
        <v>0</v>
      </c>
      <c r="AH903" s="2"/>
      <c r="AI903" s="2"/>
      <c r="AJ903" s="2"/>
      <c r="AK903" s="2"/>
      <c r="AL903" s="2"/>
    </row>
    <row r="904" spans="1:38" ht="16.5" customHeight="1" outlineLevel="1">
      <c r="A904" s="12">
        <v>1103000</v>
      </c>
      <c r="B904" s="27" t="s">
        <v>715</v>
      </c>
      <c r="C904" s="278">
        <v>13158010</v>
      </c>
      <c r="D904" s="45">
        <v>0</v>
      </c>
      <c r="E904" s="46">
        <f t="shared" si="286"/>
        <v>0</v>
      </c>
      <c r="F904" s="46">
        <f t="shared" si="287"/>
        <v>0</v>
      </c>
      <c r="G904" s="46">
        <f t="shared" si="288"/>
        <v>0</v>
      </c>
      <c r="H904" s="53" t="e">
        <f t="shared" si="283"/>
        <v>#DIV/0!</v>
      </c>
      <c r="I904" s="54" t="e">
        <f t="shared" si="284"/>
        <v>#DIV/0!</v>
      </c>
      <c r="J904" s="65"/>
      <c r="K904" s="78">
        <f t="shared" si="289"/>
        <v>0</v>
      </c>
      <c r="L904" s="45"/>
      <c r="M904" s="79">
        <f t="shared" si="290"/>
        <v>0</v>
      </c>
      <c r="N904" s="65"/>
      <c r="O904" s="78">
        <f t="shared" si="291"/>
        <v>0</v>
      </c>
      <c r="P904" s="45"/>
      <c r="Q904" s="79">
        <f t="shared" si="292"/>
        <v>0</v>
      </c>
      <c r="R904" s="65"/>
      <c r="S904" s="78">
        <f t="shared" si="293"/>
        <v>0</v>
      </c>
      <c r="T904" s="45"/>
      <c r="U904" s="79">
        <f t="shared" si="294"/>
        <v>0</v>
      </c>
      <c r="V904" s="65"/>
      <c r="W904" s="78">
        <f t="shared" si="295"/>
        <v>0</v>
      </c>
      <c r="X904" s="45"/>
      <c r="Y904" s="79">
        <f t="shared" si="296"/>
        <v>0</v>
      </c>
      <c r="Z904" s="65"/>
      <c r="AA904" s="78">
        <f t="shared" si="297"/>
        <v>0</v>
      </c>
      <c r="AB904" s="45"/>
      <c r="AC904" s="79">
        <f t="shared" si="298"/>
        <v>0</v>
      </c>
      <c r="AD904" s="65"/>
      <c r="AE904" s="78">
        <f t="shared" si="299"/>
        <v>0</v>
      </c>
      <c r="AF904" s="45"/>
      <c r="AG904" s="79">
        <f t="shared" si="300"/>
        <v>0</v>
      </c>
      <c r="AH904" s="2"/>
      <c r="AI904" s="2"/>
      <c r="AJ904" s="2"/>
      <c r="AK904" s="2"/>
      <c r="AL904" s="2"/>
    </row>
    <row r="905" spans="1:38" ht="16.5" customHeight="1" outlineLevel="1">
      <c r="A905" s="12"/>
      <c r="B905" s="27"/>
      <c r="C905" s="278">
        <v>563140</v>
      </c>
      <c r="D905" s="45"/>
      <c r="E905" s="46"/>
      <c r="F905" s="46"/>
      <c r="G905" s="46"/>
      <c r="H905" s="53"/>
      <c r="I905" s="54"/>
      <c r="J905" s="65"/>
      <c r="K905" s="78"/>
      <c r="L905" s="45"/>
      <c r="M905" s="79"/>
      <c r="N905" s="65"/>
      <c r="O905" s="78"/>
      <c r="P905" s="45"/>
      <c r="Q905" s="79"/>
      <c r="R905" s="65"/>
      <c r="S905" s="78"/>
      <c r="T905" s="45"/>
      <c r="U905" s="79"/>
      <c r="V905" s="65"/>
      <c r="W905" s="78"/>
      <c r="X905" s="45"/>
      <c r="Y905" s="79"/>
      <c r="Z905" s="65"/>
      <c r="AA905" s="78"/>
      <c r="AB905" s="45"/>
      <c r="AC905" s="79"/>
      <c r="AD905" s="65"/>
      <c r="AE905" s="78"/>
      <c r="AF905" s="45"/>
      <c r="AG905" s="79"/>
      <c r="AH905" s="2"/>
      <c r="AI905" s="2"/>
      <c r="AJ905" s="2"/>
      <c r="AK905" s="2"/>
      <c r="AL905" s="2"/>
    </row>
    <row r="906" spans="1:38" ht="37.5" customHeight="1" outlineLevel="1">
      <c r="A906" s="12" t="s">
        <v>974</v>
      </c>
      <c r="B906" s="27" t="s">
        <v>716</v>
      </c>
      <c r="C906" s="278">
        <v>133120</v>
      </c>
      <c r="D906" s="45">
        <v>0</v>
      </c>
      <c r="E906" s="46">
        <f t="shared" si="286"/>
        <v>0</v>
      </c>
      <c r="F906" s="46">
        <f t="shared" si="287"/>
        <v>0</v>
      </c>
      <c r="G906" s="46">
        <f t="shared" si="288"/>
        <v>0</v>
      </c>
      <c r="H906" s="53" t="e">
        <f t="shared" si="283"/>
        <v>#DIV/0!</v>
      </c>
      <c r="I906" s="54" t="e">
        <f t="shared" si="284"/>
        <v>#DIV/0!</v>
      </c>
      <c r="J906" s="65"/>
      <c r="K906" s="78">
        <f t="shared" si="289"/>
        <v>0</v>
      </c>
      <c r="L906" s="45"/>
      <c r="M906" s="79">
        <f t="shared" si="290"/>
        <v>0</v>
      </c>
      <c r="N906" s="65"/>
      <c r="O906" s="78">
        <f t="shared" si="291"/>
        <v>0</v>
      </c>
      <c r="P906" s="45"/>
      <c r="Q906" s="79">
        <f t="shared" si="292"/>
        <v>0</v>
      </c>
      <c r="R906" s="65"/>
      <c r="S906" s="78">
        <f t="shared" si="293"/>
        <v>0</v>
      </c>
      <c r="T906" s="45"/>
      <c r="U906" s="79">
        <f t="shared" si="294"/>
        <v>0</v>
      </c>
      <c r="V906" s="65"/>
      <c r="W906" s="78">
        <f t="shared" si="295"/>
        <v>0</v>
      </c>
      <c r="X906" s="45"/>
      <c r="Y906" s="79">
        <f t="shared" si="296"/>
        <v>0</v>
      </c>
      <c r="Z906" s="65"/>
      <c r="AA906" s="78">
        <f t="shared" si="297"/>
        <v>0</v>
      </c>
      <c r="AB906" s="45"/>
      <c r="AC906" s="79">
        <f t="shared" si="298"/>
        <v>0</v>
      </c>
      <c r="AD906" s="65"/>
      <c r="AE906" s="78">
        <f t="shared" si="299"/>
        <v>0</v>
      </c>
      <c r="AF906" s="45"/>
      <c r="AG906" s="79">
        <f t="shared" si="300"/>
        <v>0</v>
      </c>
      <c r="AH906" s="2"/>
      <c r="AI906" s="2"/>
      <c r="AJ906" s="2"/>
      <c r="AK906" s="2"/>
      <c r="AL906" s="2"/>
    </row>
    <row r="907" spans="1:38" ht="16.5" customHeight="1" outlineLevel="1">
      <c r="A907" s="12"/>
      <c r="B907" s="27"/>
      <c r="C907" s="14"/>
      <c r="D907" s="45"/>
      <c r="E907" s="46"/>
      <c r="F907" s="46"/>
      <c r="G907" s="46"/>
      <c r="H907" s="53"/>
      <c r="I907" s="54"/>
      <c r="J907" s="65"/>
      <c r="K907" s="78"/>
      <c r="L907" s="45"/>
      <c r="M907" s="79"/>
      <c r="N907" s="65"/>
      <c r="O907" s="78"/>
      <c r="P907" s="45"/>
      <c r="Q907" s="79"/>
      <c r="R907" s="65"/>
      <c r="S907" s="78"/>
      <c r="T907" s="45"/>
      <c r="U907" s="79"/>
      <c r="V907" s="65"/>
      <c r="W907" s="78"/>
      <c r="X907" s="45"/>
      <c r="Y907" s="79"/>
      <c r="Z907" s="65"/>
      <c r="AA907" s="78"/>
      <c r="AB907" s="45"/>
      <c r="AC907" s="79"/>
      <c r="AD907" s="65"/>
      <c r="AE907" s="78"/>
      <c r="AF907" s="45"/>
      <c r="AG907" s="79"/>
      <c r="AH907" s="2"/>
      <c r="AI907" s="2"/>
      <c r="AJ907" s="2"/>
      <c r="AK907" s="2"/>
      <c r="AL907" s="2"/>
    </row>
    <row r="908" spans="1:38" ht="16.5" customHeight="1" outlineLevel="1">
      <c r="A908" s="58"/>
      <c r="B908" s="83" t="s">
        <v>717</v>
      </c>
      <c r="C908" s="99"/>
      <c r="D908" s="60">
        <v>0</v>
      </c>
      <c r="E908" s="61">
        <f t="shared" ref="E908:G908" si="320">SUM(E909:E916)</f>
        <v>0</v>
      </c>
      <c r="F908" s="61">
        <f t="shared" si="320"/>
        <v>0</v>
      </c>
      <c r="G908" s="61">
        <f t="shared" si="320"/>
        <v>0</v>
      </c>
      <c r="H908" s="62" t="e">
        <f t="shared" ref="H908:H971" si="321">IF(E908&gt;=0,(E908/D908),"-")</f>
        <v>#DIV/0!</v>
      </c>
      <c r="I908" s="63" t="e">
        <f t="shared" ref="I908:I971" si="322">IF(G908&gt;=0,(G908/F908),"-")</f>
        <v>#DIV/0!</v>
      </c>
      <c r="J908" s="84">
        <f t="shared" ref="J908:AG908" si="323">SUM(J909:J916)</f>
        <v>0</v>
      </c>
      <c r="K908" s="85">
        <f t="shared" si="323"/>
        <v>0</v>
      </c>
      <c r="L908" s="60">
        <f t="shared" si="323"/>
        <v>0</v>
      </c>
      <c r="M908" s="86">
        <f t="shared" si="323"/>
        <v>0</v>
      </c>
      <c r="N908" s="84">
        <f t="shared" si="323"/>
        <v>0</v>
      </c>
      <c r="O908" s="85">
        <f t="shared" si="323"/>
        <v>0</v>
      </c>
      <c r="P908" s="60">
        <f t="shared" si="323"/>
        <v>0</v>
      </c>
      <c r="Q908" s="86">
        <f t="shared" si="323"/>
        <v>0</v>
      </c>
      <c r="R908" s="84">
        <f t="shared" si="323"/>
        <v>0</v>
      </c>
      <c r="S908" s="85">
        <f t="shared" si="323"/>
        <v>0</v>
      </c>
      <c r="T908" s="60">
        <f t="shared" si="323"/>
        <v>0</v>
      </c>
      <c r="U908" s="86">
        <f t="shared" si="323"/>
        <v>0</v>
      </c>
      <c r="V908" s="84">
        <f t="shared" si="323"/>
        <v>0</v>
      </c>
      <c r="W908" s="85">
        <f t="shared" si="323"/>
        <v>0</v>
      </c>
      <c r="X908" s="60">
        <f t="shared" si="323"/>
        <v>0</v>
      </c>
      <c r="Y908" s="86">
        <f t="shared" si="323"/>
        <v>0</v>
      </c>
      <c r="Z908" s="84">
        <f t="shared" si="323"/>
        <v>0</v>
      </c>
      <c r="AA908" s="85">
        <f t="shared" si="323"/>
        <v>0</v>
      </c>
      <c r="AB908" s="60">
        <f t="shared" si="323"/>
        <v>0</v>
      </c>
      <c r="AC908" s="86">
        <f t="shared" si="323"/>
        <v>0</v>
      </c>
      <c r="AD908" s="84">
        <f t="shared" si="323"/>
        <v>0</v>
      </c>
      <c r="AE908" s="85">
        <f t="shared" si="323"/>
        <v>0</v>
      </c>
      <c r="AF908" s="60">
        <f t="shared" si="323"/>
        <v>0</v>
      </c>
      <c r="AG908" s="86">
        <f t="shared" si="323"/>
        <v>0</v>
      </c>
      <c r="AH908" s="2"/>
      <c r="AI908" s="2"/>
      <c r="AJ908" s="2"/>
      <c r="AK908" s="2"/>
      <c r="AL908" s="2"/>
    </row>
    <row r="909" spans="1:38" ht="75.75" customHeight="1" outlineLevel="1">
      <c r="A909" s="12" t="s">
        <v>975</v>
      </c>
      <c r="B909" s="27" t="s">
        <v>718</v>
      </c>
      <c r="C909" s="278">
        <v>1570850</v>
      </c>
      <c r="D909" s="45">
        <v>0</v>
      </c>
      <c r="E909" s="46">
        <f t="shared" ref="E909:E971" si="324">+J909+L909+N909+P909+R909+T909+V909+X909+Z909+AB909+AD909+AF909</f>
        <v>0</v>
      </c>
      <c r="F909" s="46">
        <f t="shared" ref="F909:F971" si="325">D909*C909</f>
        <v>0</v>
      </c>
      <c r="G909" s="46">
        <f t="shared" ref="G909:G971" si="326">+E909*C909</f>
        <v>0</v>
      </c>
      <c r="H909" s="53" t="e">
        <f t="shared" si="321"/>
        <v>#DIV/0!</v>
      </c>
      <c r="I909" s="54" t="e">
        <f t="shared" si="322"/>
        <v>#DIV/0!</v>
      </c>
      <c r="J909" s="65"/>
      <c r="K909" s="78">
        <f t="shared" ref="K909:K971" si="327">+J909*C909</f>
        <v>0</v>
      </c>
      <c r="L909" s="45"/>
      <c r="M909" s="79">
        <f t="shared" ref="M909:M971" si="328">+L909*C909</f>
        <v>0</v>
      </c>
      <c r="N909" s="65"/>
      <c r="O909" s="78">
        <f t="shared" ref="O909:O971" si="329">+N909*C909</f>
        <v>0</v>
      </c>
      <c r="P909" s="45"/>
      <c r="Q909" s="79">
        <f t="shared" ref="Q909:Q971" si="330">+P909*C909</f>
        <v>0</v>
      </c>
      <c r="R909" s="65"/>
      <c r="S909" s="78">
        <f t="shared" ref="S909:S971" si="331">+R909*C909</f>
        <v>0</v>
      </c>
      <c r="T909" s="45"/>
      <c r="U909" s="79">
        <f t="shared" ref="U909:U971" si="332">+T909*C909</f>
        <v>0</v>
      </c>
      <c r="V909" s="65"/>
      <c r="W909" s="78">
        <f t="shared" ref="W909:W971" si="333">+V909*C909</f>
        <v>0</v>
      </c>
      <c r="X909" s="45"/>
      <c r="Y909" s="79">
        <f t="shared" ref="Y909:Y971" si="334">+X909*C909</f>
        <v>0</v>
      </c>
      <c r="Z909" s="65"/>
      <c r="AA909" s="78">
        <f t="shared" ref="AA909:AA971" si="335">+Z909*C909</f>
        <v>0</v>
      </c>
      <c r="AB909" s="45"/>
      <c r="AC909" s="79">
        <f t="shared" ref="AC909:AC971" si="336">+AB909*C909</f>
        <v>0</v>
      </c>
      <c r="AD909" s="65"/>
      <c r="AE909" s="78">
        <f t="shared" ref="AE909:AE971" si="337">+AD909*C909</f>
        <v>0</v>
      </c>
      <c r="AF909" s="45"/>
      <c r="AG909" s="79">
        <f t="shared" ref="AG909:AG971" si="338">+AF909*C909</f>
        <v>0</v>
      </c>
      <c r="AH909" s="2"/>
      <c r="AI909" s="2"/>
      <c r="AJ909" s="2"/>
      <c r="AK909" s="2"/>
      <c r="AL909" s="2"/>
    </row>
    <row r="910" spans="1:38" ht="54" customHeight="1" outlineLevel="1">
      <c r="A910" s="12" t="s">
        <v>976</v>
      </c>
      <c r="B910" s="27" t="s">
        <v>719</v>
      </c>
      <c r="C910" s="291">
        <v>55900</v>
      </c>
      <c r="D910" s="45">
        <v>0</v>
      </c>
      <c r="E910" s="46">
        <f t="shared" si="324"/>
        <v>0</v>
      </c>
      <c r="F910" s="46">
        <f t="shared" si="325"/>
        <v>0</v>
      </c>
      <c r="G910" s="46">
        <f t="shared" si="326"/>
        <v>0</v>
      </c>
      <c r="H910" s="53" t="e">
        <f t="shared" si="321"/>
        <v>#DIV/0!</v>
      </c>
      <c r="I910" s="54" t="e">
        <f t="shared" si="322"/>
        <v>#DIV/0!</v>
      </c>
      <c r="J910" s="65"/>
      <c r="K910" s="78">
        <f t="shared" si="327"/>
        <v>0</v>
      </c>
      <c r="L910" s="45"/>
      <c r="M910" s="79">
        <f t="shared" si="328"/>
        <v>0</v>
      </c>
      <c r="N910" s="65"/>
      <c r="O910" s="78">
        <f t="shared" si="329"/>
        <v>0</v>
      </c>
      <c r="P910" s="45"/>
      <c r="Q910" s="79">
        <f t="shared" si="330"/>
        <v>0</v>
      </c>
      <c r="R910" s="65"/>
      <c r="S910" s="78">
        <f t="shared" si="331"/>
        <v>0</v>
      </c>
      <c r="T910" s="45"/>
      <c r="U910" s="79">
        <f t="shared" si="332"/>
        <v>0</v>
      </c>
      <c r="V910" s="65"/>
      <c r="W910" s="78">
        <f t="shared" si="333"/>
        <v>0</v>
      </c>
      <c r="X910" s="45"/>
      <c r="Y910" s="79">
        <f t="shared" si="334"/>
        <v>0</v>
      </c>
      <c r="Z910" s="65"/>
      <c r="AA910" s="78">
        <f t="shared" si="335"/>
        <v>0</v>
      </c>
      <c r="AB910" s="45"/>
      <c r="AC910" s="79">
        <f t="shared" si="336"/>
        <v>0</v>
      </c>
      <c r="AD910" s="65"/>
      <c r="AE910" s="78">
        <f t="shared" si="337"/>
        <v>0</v>
      </c>
      <c r="AF910" s="45"/>
      <c r="AG910" s="79">
        <f t="shared" si="338"/>
        <v>0</v>
      </c>
      <c r="AH910" s="2"/>
      <c r="AI910" s="2"/>
      <c r="AJ910" s="2"/>
      <c r="AK910" s="2"/>
      <c r="AL910" s="2"/>
    </row>
    <row r="911" spans="1:38" ht="29.25" customHeight="1" outlineLevel="1">
      <c r="A911" s="12" t="s">
        <v>977</v>
      </c>
      <c r="B911" s="27" t="s">
        <v>720</v>
      </c>
      <c r="C911" s="291">
        <v>94910</v>
      </c>
      <c r="D911" s="45">
        <v>0</v>
      </c>
      <c r="E911" s="46">
        <f t="shared" si="324"/>
        <v>0</v>
      </c>
      <c r="F911" s="46">
        <f t="shared" si="325"/>
        <v>0</v>
      </c>
      <c r="G911" s="46">
        <f t="shared" si="326"/>
        <v>0</v>
      </c>
      <c r="H911" s="53" t="e">
        <f t="shared" si="321"/>
        <v>#DIV/0!</v>
      </c>
      <c r="I911" s="54" t="e">
        <f t="shared" si="322"/>
        <v>#DIV/0!</v>
      </c>
      <c r="J911" s="65"/>
      <c r="K911" s="78">
        <f t="shared" si="327"/>
        <v>0</v>
      </c>
      <c r="L911" s="45"/>
      <c r="M911" s="79">
        <f t="shared" si="328"/>
        <v>0</v>
      </c>
      <c r="N911" s="65"/>
      <c r="O911" s="78">
        <f t="shared" si="329"/>
        <v>0</v>
      </c>
      <c r="P911" s="45"/>
      <c r="Q911" s="79">
        <f t="shared" si="330"/>
        <v>0</v>
      </c>
      <c r="R911" s="65"/>
      <c r="S911" s="78">
        <f t="shared" si="331"/>
        <v>0</v>
      </c>
      <c r="T911" s="45"/>
      <c r="U911" s="79">
        <f t="shared" si="332"/>
        <v>0</v>
      </c>
      <c r="V911" s="65"/>
      <c r="W911" s="78">
        <f t="shared" si="333"/>
        <v>0</v>
      </c>
      <c r="X911" s="45"/>
      <c r="Y911" s="79">
        <f t="shared" si="334"/>
        <v>0</v>
      </c>
      <c r="Z911" s="65"/>
      <c r="AA911" s="78">
        <f t="shared" si="335"/>
        <v>0</v>
      </c>
      <c r="AB911" s="45"/>
      <c r="AC911" s="79">
        <f t="shared" si="336"/>
        <v>0</v>
      </c>
      <c r="AD911" s="65"/>
      <c r="AE911" s="78">
        <f t="shared" si="337"/>
        <v>0</v>
      </c>
      <c r="AF911" s="45"/>
      <c r="AG911" s="79">
        <f t="shared" si="338"/>
        <v>0</v>
      </c>
      <c r="AH911" s="2"/>
      <c r="AI911" s="2"/>
      <c r="AJ911" s="2"/>
      <c r="AK911" s="2"/>
      <c r="AL911" s="2"/>
    </row>
    <row r="912" spans="1:38" ht="16.5" customHeight="1" outlineLevel="1">
      <c r="A912" s="12"/>
      <c r="B912" s="24" t="s">
        <v>721</v>
      </c>
      <c r="C912" s="278">
        <v>3099600</v>
      </c>
      <c r="D912" s="45">
        <v>0</v>
      </c>
      <c r="E912" s="46">
        <f t="shared" si="324"/>
        <v>0</v>
      </c>
      <c r="F912" s="46">
        <f t="shared" si="325"/>
        <v>0</v>
      </c>
      <c r="G912" s="46">
        <f t="shared" si="326"/>
        <v>0</v>
      </c>
      <c r="H912" s="53" t="e">
        <f t="shared" si="321"/>
        <v>#DIV/0!</v>
      </c>
      <c r="I912" s="54" t="e">
        <f t="shared" si="322"/>
        <v>#DIV/0!</v>
      </c>
      <c r="J912" s="65"/>
      <c r="K912" s="78">
        <f t="shared" si="327"/>
        <v>0</v>
      </c>
      <c r="L912" s="45"/>
      <c r="M912" s="79">
        <f t="shared" si="328"/>
        <v>0</v>
      </c>
      <c r="N912" s="65"/>
      <c r="O912" s="78">
        <f t="shared" si="329"/>
        <v>0</v>
      </c>
      <c r="P912" s="45"/>
      <c r="Q912" s="79">
        <f t="shared" si="330"/>
        <v>0</v>
      </c>
      <c r="R912" s="65"/>
      <c r="S912" s="78">
        <f t="shared" si="331"/>
        <v>0</v>
      </c>
      <c r="T912" s="45"/>
      <c r="U912" s="79">
        <f t="shared" si="332"/>
        <v>0</v>
      </c>
      <c r="V912" s="65"/>
      <c r="W912" s="78">
        <f t="shared" si="333"/>
        <v>0</v>
      </c>
      <c r="X912" s="45"/>
      <c r="Y912" s="79">
        <f t="shared" si="334"/>
        <v>0</v>
      </c>
      <c r="Z912" s="65"/>
      <c r="AA912" s="78">
        <f t="shared" si="335"/>
        <v>0</v>
      </c>
      <c r="AB912" s="45"/>
      <c r="AC912" s="79">
        <f t="shared" si="336"/>
        <v>0</v>
      </c>
      <c r="AD912" s="65"/>
      <c r="AE912" s="78">
        <f t="shared" si="337"/>
        <v>0</v>
      </c>
      <c r="AF912" s="45"/>
      <c r="AG912" s="79">
        <f t="shared" si="338"/>
        <v>0</v>
      </c>
      <c r="AH912" s="2"/>
      <c r="AI912" s="2"/>
      <c r="AJ912" s="2"/>
      <c r="AK912" s="2"/>
      <c r="AL912" s="2"/>
    </row>
    <row r="913" spans="1:38" ht="16.5" customHeight="1" outlineLevel="1">
      <c r="A913" s="12"/>
      <c r="B913" s="27" t="s">
        <v>722</v>
      </c>
      <c r="C913" s="278">
        <v>690210</v>
      </c>
      <c r="D913" s="45">
        <v>0</v>
      </c>
      <c r="E913" s="46">
        <f t="shared" si="324"/>
        <v>0</v>
      </c>
      <c r="F913" s="46">
        <f t="shared" si="325"/>
        <v>0</v>
      </c>
      <c r="G913" s="46">
        <f t="shared" si="326"/>
        <v>0</v>
      </c>
      <c r="H913" s="53" t="e">
        <f t="shared" si="321"/>
        <v>#DIV/0!</v>
      </c>
      <c r="I913" s="54" t="e">
        <f t="shared" si="322"/>
        <v>#DIV/0!</v>
      </c>
      <c r="J913" s="65"/>
      <c r="K913" s="78">
        <f t="shared" si="327"/>
        <v>0</v>
      </c>
      <c r="L913" s="45"/>
      <c r="M913" s="79">
        <f t="shared" si="328"/>
        <v>0</v>
      </c>
      <c r="N913" s="65"/>
      <c r="O913" s="78">
        <f t="shared" si="329"/>
        <v>0</v>
      </c>
      <c r="P913" s="45"/>
      <c r="Q913" s="79">
        <f t="shared" si="330"/>
        <v>0</v>
      </c>
      <c r="R913" s="65"/>
      <c r="S913" s="78">
        <f t="shared" si="331"/>
        <v>0</v>
      </c>
      <c r="T913" s="45"/>
      <c r="U913" s="79">
        <f t="shared" si="332"/>
        <v>0</v>
      </c>
      <c r="V913" s="65"/>
      <c r="W913" s="78">
        <f t="shared" si="333"/>
        <v>0</v>
      </c>
      <c r="X913" s="45"/>
      <c r="Y913" s="79">
        <f t="shared" si="334"/>
        <v>0</v>
      </c>
      <c r="Z913" s="65"/>
      <c r="AA913" s="78">
        <f t="shared" si="335"/>
        <v>0</v>
      </c>
      <c r="AB913" s="45"/>
      <c r="AC913" s="79">
        <f t="shared" si="336"/>
        <v>0</v>
      </c>
      <c r="AD913" s="65"/>
      <c r="AE913" s="78">
        <f t="shared" si="337"/>
        <v>0</v>
      </c>
      <c r="AF913" s="45"/>
      <c r="AG913" s="79">
        <f t="shared" si="338"/>
        <v>0</v>
      </c>
      <c r="AH913" s="2"/>
      <c r="AI913" s="2"/>
      <c r="AJ913" s="2"/>
      <c r="AK913" s="2"/>
      <c r="AL913" s="2"/>
    </row>
    <row r="914" spans="1:38" ht="16.5" customHeight="1" outlineLevel="1">
      <c r="A914" s="12">
        <v>3904001</v>
      </c>
      <c r="B914" s="27" t="s">
        <v>723</v>
      </c>
      <c r="C914" s="278">
        <v>922610</v>
      </c>
      <c r="D914" s="45">
        <v>0</v>
      </c>
      <c r="E914" s="46">
        <f t="shared" si="324"/>
        <v>0</v>
      </c>
      <c r="F914" s="46">
        <f t="shared" si="325"/>
        <v>0</v>
      </c>
      <c r="G914" s="46">
        <f t="shared" si="326"/>
        <v>0</v>
      </c>
      <c r="H914" s="53" t="e">
        <f t="shared" si="321"/>
        <v>#DIV/0!</v>
      </c>
      <c r="I914" s="54" t="e">
        <f t="shared" si="322"/>
        <v>#DIV/0!</v>
      </c>
      <c r="J914" s="65"/>
      <c r="K914" s="78">
        <f t="shared" si="327"/>
        <v>0</v>
      </c>
      <c r="L914" s="45"/>
      <c r="M914" s="79">
        <f t="shared" si="328"/>
        <v>0</v>
      </c>
      <c r="N914" s="65"/>
      <c r="O914" s="78">
        <f t="shared" si="329"/>
        <v>0</v>
      </c>
      <c r="P914" s="45"/>
      <c r="Q914" s="79">
        <f t="shared" si="330"/>
        <v>0</v>
      </c>
      <c r="R914" s="65"/>
      <c r="S914" s="78">
        <f t="shared" si="331"/>
        <v>0</v>
      </c>
      <c r="T914" s="45"/>
      <c r="U914" s="79">
        <f t="shared" si="332"/>
        <v>0</v>
      </c>
      <c r="V914" s="65"/>
      <c r="W914" s="78">
        <f t="shared" si="333"/>
        <v>0</v>
      </c>
      <c r="X914" s="45"/>
      <c r="Y914" s="79">
        <f t="shared" si="334"/>
        <v>0</v>
      </c>
      <c r="Z914" s="65"/>
      <c r="AA914" s="78">
        <f t="shared" si="335"/>
        <v>0</v>
      </c>
      <c r="AB914" s="45"/>
      <c r="AC914" s="79">
        <f t="shared" si="336"/>
        <v>0</v>
      </c>
      <c r="AD914" s="65"/>
      <c r="AE914" s="78">
        <f t="shared" si="337"/>
        <v>0</v>
      </c>
      <c r="AF914" s="45"/>
      <c r="AG914" s="79">
        <f t="shared" si="338"/>
        <v>0</v>
      </c>
      <c r="AH914" s="2"/>
      <c r="AI914" s="2"/>
      <c r="AJ914" s="2"/>
      <c r="AK914" s="2"/>
      <c r="AL914" s="2"/>
    </row>
    <row r="915" spans="1:38" ht="16.5" customHeight="1" outlineLevel="1">
      <c r="A915" s="12">
        <v>3904002</v>
      </c>
      <c r="B915" s="27" t="s">
        <v>724</v>
      </c>
      <c r="C915" s="278">
        <v>149150</v>
      </c>
      <c r="D915" s="45">
        <v>0</v>
      </c>
      <c r="E915" s="46">
        <f t="shared" si="324"/>
        <v>0</v>
      </c>
      <c r="F915" s="46">
        <f t="shared" si="325"/>
        <v>0</v>
      </c>
      <c r="G915" s="46">
        <f t="shared" si="326"/>
        <v>0</v>
      </c>
      <c r="H915" s="53" t="e">
        <f t="shared" si="321"/>
        <v>#DIV/0!</v>
      </c>
      <c r="I915" s="54" t="e">
        <f t="shared" si="322"/>
        <v>#DIV/0!</v>
      </c>
      <c r="J915" s="65"/>
      <c r="K915" s="78">
        <f t="shared" si="327"/>
        <v>0</v>
      </c>
      <c r="L915" s="45"/>
      <c r="M915" s="79">
        <f t="shared" si="328"/>
        <v>0</v>
      </c>
      <c r="N915" s="65"/>
      <c r="O915" s="78">
        <f t="shared" si="329"/>
        <v>0</v>
      </c>
      <c r="P915" s="45"/>
      <c r="Q915" s="79">
        <f t="shared" si="330"/>
        <v>0</v>
      </c>
      <c r="R915" s="65"/>
      <c r="S915" s="78">
        <f t="shared" si="331"/>
        <v>0</v>
      </c>
      <c r="T915" s="45"/>
      <c r="U915" s="79">
        <f t="shared" si="332"/>
        <v>0</v>
      </c>
      <c r="V915" s="65"/>
      <c r="W915" s="78">
        <f t="shared" si="333"/>
        <v>0</v>
      </c>
      <c r="X915" s="45"/>
      <c r="Y915" s="79">
        <f t="shared" si="334"/>
        <v>0</v>
      </c>
      <c r="Z915" s="65"/>
      <c r="AA915" s="78">
        <f t="shared" si="335"/>
        <v>0</v>
      </c>
      <c r="AB915" s="45"/>
      <c r="AC915" s="79">
        <f t="shared" si="336"/>
        <v>0</v>
      </c>
      <c r="AD915" s="65"/>
      <c r="AE915" s="78">
        <f t="shared" si="337"/>
        <v>0</v>
      </c>
      <c r="AF915" s="45"/>
      <c r="AG915" s="79">
        <f t="shared" si="338"/>
        <v>0</v>
      </c>
      <c r="AH915" s="2"/>
      <c r="AI915" s="2"/>
      <c r="AJ915" s="2"/>
      <c r="AK915" s="2"/>
      <c r="AL915" s="2"/>
    </row>
    <row r="916" spans="1:38" ht="55.5" customHeight="1" outlineLevel="1">
      <c r="A916" s="12" t="s">
        <v>978</v>
      </c>
      <c r="B916" s="27" t="s">
        <v>725</v>
      </c>
      <c r="C916" s="278">
        <v>166800</v>
      </c>
      <c r="D916" s="45">
        <v>0</v>
      </c>
      <c r="E916" s="46">
        <f t="shared" si="324"/>
        <v>0</v>
      </c>
      <c r="F916" s="46">
        <f t="shared" si="325"/>
        <v>0</v>
      </c>
      <c r="G916" s="46">
        <f t="shared" si="326"/>
        <v>0</v>
      </c>
      <c r="H916" s="53" t="e">
        <f t="shared" si="321"/>
        <v>#DIV/0!</v>
      </c>
      <c r="I916" s="54" t="e">
        <f t="shared" si="322"/>
        <v>#DIV/0!</v>
      </c>
      <c r="J916" s="65"/>
      <c r="K916" s="78">
        <f t="shared" si="327"/>
        <v>0</v>
      </c>
      <c r="L916" s="45"/>
      <c r="M916" s="79">
        <f t="shared" si="328"/>
        <v>0</v>
      </c>
      <c r="N916" s="65"/>
      <c r="O916" s="78">
        <f t="shared" si="329"/>
        <v>0</v>
      </c>
      <c r="P916" s="45"/>
      <c r="Q916" s="79">
        <f t="shared" si="330"/>
        <v>0</v>
      </c>
      <c r="R916" s="65"/>
      <c r="S916" s="78">
        <f t="shared" si="331"/>
        <v>0</v>
      </c>
      <c r="T916" s="45"/>
      <c r="U916" s="79">
        <f t="shared" si="332"/>
        <v>0</v>
      </c>
      <c r="V916" s="65"/>
      <c r="W916" s="78">
        <f t="shared" si="333"/>
        <v>0</v>
      </c>
      <c r="X916" s="45"/>
      <c r="Y916" s="79">
        <f t="shared" si="334"/>
        <v>0</v>
      </c>
      <c r="Z916" s="65"/>
      <c r="AA916" s="78">
        <f t="shared" si="335"/>
        <v>0</v>
      </c>
      <c r="AB916" s="45"/>
      <c r="AC916" s="79">
        <f t="shared" si="336"/>
        <v>0</v>
      </c>
      <c r="AD916" s="65"/>
      <c r="AE916" s="78">
        <f t="shared" si="337"/>
        <v>0</v>
      </c>
      <c r="AF916" s="45"/>
      <c r="AG916" s="79">
        <f t="shared" si="338"/>
        <v>0</v>
      </c>
      <c r="AH916" s="2"/>
      <c r="AI916" s="2"/>
      <c r="AJ916" s="2"/>
      <c r="AK916" s="2"/>
      <c r="AL916" s="2"/>
    </row>
    <row r="917" spans="1:38" ht="16.5" customHeight="1" outlineLevel="1">
      <c r="A917" s="12"/>
      <c r="B917" s="27"/>
      <c r="C917" s="14"/>
      <c r="D917" s="45"/>
      <c r="E917" s="46"/>
      <c r="F917" s="46"/>
      <c r="G917" s="46"/>
      <c r="H917" s="53"/>
      <c r="I917" s="54"/>
      <c r="J917" s="65"/>
      <c r="K917" s="78"/>
      <c r="L917" s="45"/>
      <c r="M917" s="79"/>
      <c r="N917" s="65"/>
      <c r="O917" s="78"/>
      <c r="P917" s="45"/>
      <c r="Q917" s="79"/>
      <c r="R917" s="65"/>
      <c r="S917" s="78"/>
      <c r="T917" s="45"/>
      <c r="U917" s="79"/>
      <c r="V917" s="65"/>
      <c r="W917" s="78"/>
      <c r="X917" s="45"/>
      <c r="Y917" s="79"/>
      <c r="Z917" s="65"/>
      <c r="AA917" s="78"/>
      <c r="AB917" s="45"/>
      <c r="AC917" s="79"/>
      <c r="AD917" s="65"/>
      <c r="AE917" s="78"/>
      <c r="AF917" s="45"/>
      <c r="AG917" s="79"/>
      <c r="AH917" s="2"/>
      <c r="AI917" s="2"/>
      <c r="AJ917" s="2"/>
      <c r="AK917" s="2"/>
      <c r="AL917" s="2"/>
    </row>
    <row r="918" spans="1:38" ht="16.5" customHeight="1" outlineLevel="1">
      <c r="A918" s="58"/>
      <c r="B918" s="83" t="s">
        <v>726</v>
      </c>
      <c r="C918" s="99"/>
      <c r="D918" s="60">
        <v>0</v>
      </c>
      <c r="E918" s="61">
        <f t="shared" ref="E918:G918" si="339">SUM(E919:E920)</f>
        <v>0</v>
      </c>
      <c r="F918" s="61">
        <f t="shared" si="339"/>
        <v>0</v>
      </c>
      <c r="G918" s="61">
        <f t="shared" si="339"/>
        <v>0</v>
      </c>
      <c r="H918" s="62" t="e">
        <f t="shared" si="321"/>
        <v>#DIV/0!</v>
      </c>
      <c r="I918" s="63" t="e">
        <f t="shared" si="322"/>
        <v>#DIV/0!</v>
      </c>
      <c r="J918" s="84">
        <f t="shared" ref="J918:AG918" si="340">SUM(J919:J920)</f>
        <v>0</v>
      </c>
      <c r="K918" s="85">
        <f t="shared" si="340"/>
        <v>0</v>
      </c>
      <c r="L918" s="60">
        <f t="shared" si="340"/>
        <v>0</v>
      </c>
      <c r="M918" s="86">
        <f t="shared" si="340"/>
        <v>0</v>
      </c>
      <c r="N918" s="84">
        <f t="shared" si="340"/>
        <v>0</v>
      </c>
      <c r="O918" s="85">
        <f t="shared" si="340"/>
        <v>0</v>
      </c>
      <c r="P918" s="60">
        <f t="shared" si="340"/>
        <v>0</v>
      </c>
      <c r="Q918" s="86">
        <f t="shared" si="340"/>
        <v>0</v>
      </c>
      <c r="R918" s="84">
        <f t="shared" si="340"/>
        <v>0</v>
      </c>
      <c r="S918" s="85">
        <f t="shared" si="340"/>
        <v>0</v>
      </c>
      <c r="T918" s="60">
        <f t="shared" si="340"/>
        <v>0</v>
      </c>
      <c r="U918" s="86">
        <f t="shared" si="340"/>
        <v>0</v>
      </c>
      <c r="V918" s="84">
        <f t="shared" si="340"/>
        <v>0</v>
      </c>
      <c r="W918" s="85">
        <f t="shared" si="340"/>
        <v>0</v>
      </c>
      <c r="X918" s="60">
        <f t="shared" si="340"/>
        <v>0</v>
      </c>
      <c r="Y918" s="86">
        <f t="shared" si="340"/>
        <v>0</v>
      </c>
      <c r="Z918" s="84">
        <f t="shared" si="340"/>
        <v>0</v>
      </c>
      <c r="AA918" s="85">
        <f t="shared" si="340"/>
        <v>0</v>
      </c>
      <c r="AB918" s="60">
        <f t="shared" si="340"/>
        <v>0</v>
      </c>
      <c r="AC918" s="86">
        <f t="shared" si="340"/>
        <v>0</v>
      </c>
      <c r="AD918" s="84">
        <f t="shared" si="340"/>
        <v>0</v>
      </c>
      <c r="AE918" s="85">
        <f t="shared" si="340"/>
        <v>0</v>
      </c>
      <c r="AF918" s="60">
        <f t="shared" si="340"/>
        <v>0</v>
      </c>
      <c r="AG918" s="86">
        <f t="shared" si="340"/>
        <v>0</v>
      </c>
      <c r="AH918" s="2"/>
      <c r="AI918" s="2"/>
      <c r="AJ918" s="2"/>
      <c r="AK918" s="2"/>
      <c r="AL918" s="2"/>
    </row>
    <row r="919" spans="1:38" ht="16.5" customHeight="1" outlineLevel="1">
      <c r="A919" s="12">
        <v>1103049</v>
      </c>
      <c r="B919" s="24" t="s">
        <v>727</v>
      </c>
      <c r="C919" s="14">
        <v>864530</v>
      </c>
      <c r="D919" s="45">
        <v>0</v>
      </c>
      <c r="E919" s="46">
        <f t="shared" si="324"/>
        <v>0</v>
      </c>
      <c r="F919" s="46">
        <f t="shared" si="325"/>
        <v>0</v>
      </c>
      <c r="G919" s="46">
        <f t="shared" si="326"/>
        <v>0</v>
      </c>
      <c r="H919" s="53" t="e">
        <f t="shared" si="321"/>
        <v>#DIV/0!</v>
      </c>
      <c r="I919" s="54" t="e">
        <f t="shared" si="322"/>
        <v>#DIV/0!</v>
      </c>
      <c r="J919" s="65"/>
      <c r="K919" s="78">
        <f t="shared" si="327"/>
        <v>0</v>
      </c>
      <c r="L919" s="45"/>
      <c r="M919" s="79">
        <f t="shared" si="328"/>
        <v>0</v>
      </c>
      <c r="N919" s="65"/>
      <c r="O919" s="78">
        <f t="shared" si="329"/>
        <v>0</v>
      </c>
      <c r="P919" s="45"/>
      <c r="Q919" s="79">
        <f t="shared" si="330"/>
        <v>0</v>
      </c>
      <c r="R919" s="65"/>
      <c r="S919" s="78">
        <f t="shared" si="331"/>
        <v>0</v>
      </c>
      <c r="T919" s="45"/>
      <c r="U919" s="79">
        <f t="shared" si="332"/>
        <v>0</v>
      </c>
      <c r="V919" s="65"/>
      <c r="W919" s="78">
        <f t="shared" si="333"/>
        <v>0</v>
      </c>
      <c r="X919" s="45"/>
      <c r="Y919" s="79">
        <f t="shared" si="334"/>
        <v>0</v>
      </c>
      <c r="Z919" s="65"/>
      <c r="AA919" s="78">
        <f t="shared" si="335"/>
        <v>0</v>
      </c>
      <c r="AB919" s="45"/>
      <c r="AC919" s="79">
        <f t="shared" si="336"/>
        <v>0</v>
      </c>
      <c r="AD919" s="65"/>
      <c r="AE919" s="78">
        <f t="shared" si="337"/>
        <v>0</v>
      </c>
      <c r="AF919" s="45"/>
      <c r="AG919" s="79">
        <f t="shared" si="338"/>
        <v>0</v>
      </c>
      <c r="AH919" s="2"/>
      <c r="AI919" s="2"/>
      <c r="AJ919" s="2"/>
      <c r="AK919" s="2"/>
      <c r="AL919" s="2"/>
    </row>
    <row r="920" spans="1:38" ht="25.5" customHeight="1" outlineLevel="1">
      <c r="A920" s="12" t="s">
        <v>980</v>
      </c>
      <c r="B920" s="24" t="s">
        <v>728</v>
      </c>
      <c r="C920" s="14">
        <v>84650</v>
      </c>
      <c r="D920" s="45">
        <v>0</v>
      </c>
      <c r="E920" s="46">
        <f t="shared" si="324"/>
        <v>0</v>
      </c>
      <c r="F920" s="46">
        <f t="shared" si="325"/>
        <v>0</v>
      </c>
      <c r="G920" s="46">
        <f t="shared" si="326"/>
        <v>0</v>
      </c>
      <c r="H920" s="53" t="e">
        <f t="shared" si="321"/>
        <v>#DIV/0!</v>
      </c>
      <c r="I920" s="54" t="e">
        <f t="shared" si="322"/>
        <v>#DIV/0!</v>
      </c>
      <c r="J920" s="65"/>
      <c r="K920" s="78">
        <f t="shared" si="327"/>
        <v>0</v>
      </c>
      <c r="L920" s="45"/>
      <c r="M920" s="79">
        <f t="shared" si="328"/>
        <v>0</v>
      </c>
      <c r="N920" s="65"/>
      <c r="O920" s="78">
        <f t="shared" si="329"/>
        <v>0</v>
      </c>
      <c r="P920" s="45"/>
      <c r="Q920" s="79">
        <f t="shared" si="330"/>
        <v>0</v>
      </c>
      <c r="R920" s="65"/>
      <c r="S920" s="78">
        <f t="shared" si="331"/>
        <v>0</v>
      </c>
      <c r="T920" s="45"/>
      <c r="U920" s="79">
        <f t="shared" si="332"/>
        <v>0</v>
      </c>
      <c r="V920" s="65"/>
      <c r="W920" s="78">
        <f t="shared" si="333"/>
        <v>0</v>
      </c>
      <c r="X920" s="45"/>
      <c r="Y920" s="79">
        <f t="shared" si="334"/>
        <v>0</v>
      </c>
      <c r="Z920" s="65"/>
      <c r="AA920" s="78">
        <f t="shared" si="335"/>
        <v>0</v>
      </c>
      <c r="AB920" s="45"/>
      <c r="AC920" s="79">
        <f t="shared" si="336"/>
        <v>0</v>
      </c>
      <c r="AD920" s="65"/>
      <c r="AE920" s="78">
        <f t="shared" si="337"/>
        <v>0</v>
      </c>
      <c r="AF920" s="45"/>
      <c r="AG920" s="79">
        <f t="shared" si="338"/>
        <v>0</v>
      </c>
      <c r="AH920" s="2"/>
      <c r="AI920" s="2"/>
      <c r="AJ920" s="2"/>
      <c r="AK920" s="2"/>
      <c r="AL920" s="2"/>
    </row>
    <row r="921" spans="1:38" ht="16.5" customHeight="1" outlineLevel="1">
      <c r="A921" s="12"/>
      <c r="B921" s="27"/>
      <c r="C921" s="14"/>
      <c r="D921" s="45"/>
      <c r="E921" s="46"/>
      <c r="F921" s="46"/>
      <c r="G921" s="46"/>
      <c r="H921" s="53"/>
      <c r="I921" s="54"/>
      <c r="J921" s="65"/>
      <c r="K921" s="78"/>
      <c r="L921" s="45"/>
      <c r="M921" s="79"/>
      <c r="N921" s="65"/>
      <c r="O921" s="78"/>
      <c r="P921" s="45"/>
      <c r="Q921" s="79"/>
      <c r="R921" s="65"/>
      <c r="S921" s="78"/>
      <c r="T921" s="45"/>
      <c r="U921" s="79"/>
      <c r="V921" s="65"/>
      <c r="W921" s="78"/>
      <c r="X921" s="45"/>
      <c r="Y921" s="79"/>
      <c r="Z921" s="65"/>
      <c r="AA921" s="78"/>
      <c r="AB921" s="45"/>
      <c r="AC921" s="79"/>
      <c r="AD921" s="65"/>
      <c r="AE921" s="78"/>
      <c r="AF921" s="45"/>
      <c r="AG921" s="79"/>
      <c r="AH921" s="2"/>
      <c r="AI921" s="2"/>
      <c r="AJ921" s="2"/>
      <c r="AK921" s="2"/>
      <c r="AL921" s="2"/>
    </row>
    <row r="922" spans="1:38" ht="16.5" customHeight="1" outlineLevel="1">
      <c r="A922" s="58"/>
      <c r="B922" s="83" t="s">
        <v>729</v>
      </c>
      <c r="C922" s="99"/>
      <c r="D922" s="60">
        <v>0</v>
      </c>
      <c r="E922" s="61">
        <f t="shared" ref="E922:G922" si="341">SUM(E923:E939)</f>
        <v>0</v>
      </c>
      <c r="F922" s="61">
        <f t="shared" si="341"/>
        <v>0</v>
      </c>
      <c r="G922" s="61">
        <f t="shared" si="341"/>
        <v>0</v>
      </c>
      <c r="H922" s="62" t="e">
        <f t="shared" si="321"/>
        <v>#DIV/0!</v>
      </c>
      <c r="I922" s="63" t="e">
        <f t="shared" si="322"/>
        <v>#DIV/0!</v>
      </c>
      <c r="J922" s="84">
        <f t="shared" ref="J922:AG922" si="342">SUM(J923:J939)</f>
        <v>0</v>
      </c>
      <c r="K922" s="85">
        <f t="shared" si="342"/>
        <v>0</v>
      </c>
      <c r="L922" s="60">
        <f t="shared" si="342"/>
        <v>0</v>
      </c>
      <c r="M922" s="86">
        <f t="shared" si="342"/>
        <v>0</v>
      </c>
      <c r="N922" s="84">
        <f t="shared" si="342"/>
        <v>0</v>
      </c>
      <c r="O922" s="85">
        <f t="shared" si="342"/>
        <v>0</v>
      </c>
      <c r="P922" s="60">
        <f t="shared" si="342"/>
        <v>0</v>
      </c>
      <c r="Q922" s="86">
        <f t="shared" si="342"/>
        <v>0</v>
      </c>
      <c r="R922" s="84">
        <f t="shared" si="342"/>
        <v>0</v>
      </c>
      <c r="S922" s="85">
        <f t="shared" si="342"/>
        <v>0</v>
      </c>
      <c r="T922" s="60">
        <f t="shared" si="342"/>
        <v>0</v>
      </c>
      <c r="U922" s="86">
        <f t="shared" si="342"/>
        <v>0</v>
      </c>
      <c r="V922" s="84">
        <f t="shared" si="342"/>
        <v>0</v>
      </c>
      <c r="W922" s="85">
        <f t="shared" si="342"/>
        <v>0</v>
      </c>
      <c r="X922" s="60">
        <f t="shared" si="342"/>
        <v>0</v>
      </c>
      <c r="Y922" s="86">
        <f t="shared" si="342"/>
        <v>0</v>
      </c>
      <c r="Z922" s="84">
        <f t="shared" si="342"/>
        <v>0</v>
      </c>
      <c r="AA922" s="85">
        <f t="shared" si="342"/>
        <v>0</v>
      </c>
      <c r="AB922" s="60">
        <f t="shared" si="342"/>
        <v>0</v>
      </c>
      <c r="AC922" s="86">
        <f t="shared" si="342"/>
        <v>0</v>
      </c>
      <c r="AD922" s="84">
        <f t="shared" si="342"/>
        <v>0</v>
      </c>
      <c r="AE922" s="85">
        <f t="shared" si="342"/>
        <v>0</v>
      </c>
      <c r="AF922" s="60">
        <f t="shared" si="342"/>
        <v>0</v>
      </c>
      <c r="AG922" s="86">
        <f t="shared" si="342"/>
        <v>0</v>
      </c>
      <c r="AH922" s="2"/>
      <c r="AI922" s="2"/>
      <c r="AJ922" s="2"/>
      <c r="AK922" s="2"/>
      <c r="AL922" s="2"/>
    </row>
    <row r="923" spans="1:38" ht="48.75" customHeight="1" outlineLevel="1">
      <c r="A923" s="12" t="s">
        <v>1023</v>
      </c>
      <c r="B923" s="27" t="s">
        <v>730</v>
      </c>
      <c r="C923" s="278">
        <v>582640</v>
      </c>
      <c r="D923" s="45">
        <v>0</v>
      </c>
      <c r="E923" s="46">
        <f t="shared" si="324"/>
        <v>0</v>
      </c>
      <c r="F923" s="46">
        <f t="shared" si="325"/>
        <v>0</v>
      </c>
      <c r="G923" s="46">
        <f t="shared" si="326"/>
        <v>0</v>
      </c>
      <c r="H923" s="53" t="e">
        <f t="shared" si="321"/>
        <v>#DIV/0!</v>
      </c>
      <c r="I923" s="54" t="e">
        <f t="shared" si="322"/>
        <v>#DIV/0!</v>
      </c>
      <c r="J923" s="65"/>
      <c r="K923" s="78">
        <f t="shared" si="327"/>
        <v>0</v>
      </c>
      <c r="L923" s="45"/>
      <c r="M923" s="79">
        <f t="shared" si="328"/>
        <v>0</v>
      </c>
      <c r="N923" s="65"/>
      <c r="O923" s="78">
        <f t="shared" si="329"/>
        <v>0</v>
      </c>
      <c r="P923" s="45"/>
      <c r="Q923" s="79">
        <f t="shared" si="330"/>
        <v>0</v>
      </c>
      <c r="R923" s="65"/>
      <c r="S923" s="78">
        <f t="shared" si="331"/>
        <v>0</v>
      </c>
      <c r="T923" s="45"/>
      <c r="U923" s="79">
        <f t="shared" si="332"/>
        <v>0</v>
      </c>
      <c r="V923" s="65"/>
      <c r="W923" s="78">
        <f t="shared" si="333"/>
        <v>0</v>
      </c>
      <c r="X923" s="45"/>
      <c r="Y923" s="79">
        <f t="shared" si="334"/>
        <v>0</v>
      </c>
      <c r="Z923" s="65"/>
      <c r="AA923" s="78">
        <f t="shared" si="335"/>
        <v>0</v>
      </c>
      <c r="AB923" s="45"/>
      <c r="AC923" s="79">
        <f t="shared" si="336"/>
        <v>0</v>
      </c>
      <c r="AD923" s="65"/>
      <c r="AE923" s="78">
        <f t="shared" si="337"/>
        <v>0</v>
      </c>
      <c r="AF923" s="45"/>
      <c r="AG923" s="79">
        <f t="shared" si="338"/>
        <v>0</v>
      </c>
      <c r="AH923" s="2"/>
      <c r="AI923" s="2"/>
      <c r="AJ923" s="2"/>
      <c r="AK923" s="2"/>
      <c r="AL923" s="2"/>
    </row>
    <row r="924" spans="1:38" ht="40.5" customHeight="1" outlineLevel="1">
      <c r="A924" s="12" t="s">
        <v>1024</v>
      </c>
      <c r="B924" s="27" t="s">
        <v>731</v>
      </c>
      <c r="C924" s="278">
        <v>1585470</v>
      </c>
      <c r="D924" s="45">
        <v>0</v>
      </c>
      <c r="E924" s="46">
        <f t="shared" si="324"/>
        <v>0</v>
      </c>
      <c r="F924" s="46">
        <f t="shared" si="325"/>
        <v>0</v>
      </c>
      <c r="G924" s="46">
        <f t="shared" si="326"/>
        <v>0</v>
      </c>
      <c r="H924" s="53" t="e">
        <f t="shared" si="321"/>
        <v>#DIV/0!</v>
      </c>
      <c r="I924" s="54" t="e">
        <f t="shared" si="322"/>
        <v>#DIV/0!</v>
      </c>
      <c r="J924" s="65"/>
      <c r="K924" s="78">
        <f t="shared" si="327"/>
        <v>0</v>
      </c>
      <c r="L924" s="45"/>
      <c r="M924" s="79">
        <f t="shared" si="328"/>
        <v>0</v>
      </c>
      <c r="N924" s="65"/>
      <c r="O924" s="78">
        <f t="shared" si="329"/>
        <v>0</v>
      </c>
      <c r="P924" s="45"/>
      <c r="Q924" s="79">
        <f t="shared" si="330"/>
        <v>0</v>
      </c>
      <c r="R924" s="65"/>
      <c r="S924" s="78">
        <f t="shared" si="331"/>
        <v>0</v>
      </c>
      <c r="T924" s="45"/>
      <c r="U924" s="79">
        <f t="shared" si="332"/>
        <v>0</v>
      </c>
      <c r="V924" s="65"/>
      <c r="W924" s="78">
        <f t="shared" si="333"/>
        <v>0</v>
      </c>
      <c r="X924" s="45"/>
      <c r="Y924" s="79">
        <f t="shared" si="334"/>
        <v>0</v>
      </c>
      <c r="Z924" s="65"/>
      <c r="AA924" s="78">
        <f t="shared" si="335"/>
        <v>0</v>
      </c>
      <c r="AB924" s="45"/>
      <c r="AC924" s="79">
        <f t="shared" si="336"/>
        <v>0</v>
      </c>
      <c r="AD924" s="65"/>
      <c r="AE924" s="78">
        <f t="shared" si="337"/>
        <v>0</v>
      </c>
      <c r="AF924" s="45"/>
      <c r="AG924" s="79">
        <f t="shared" si="338"/>
        <v>0</v>
      </c>
      <c r="AH924" s="2"/>
      <c r="AI924" s="2"/>
      <c r="AJ924" s="2"/>
      <c r="AK924" s="2"/>
      <c r="AL924" s="2"/>
    </row>
    <row r="925" spans="1:38" ht="42.75" customHeight="1" outlineLevel="1">
      <c r="A925" s="12" t="s">
        <v>1023</v>
      </c>
      <c r="B925" s="27" t="s">
        <v>732</v>
      </c>
      <c r="C925" s="278">
        <v>116910</v>
      </c>
      <c r="D925" s="45">
        <v>0</v>
      </c>
      <c r="E925" s="46">
        <f t="shared" si="324"/>
        <v>0</v>
      </c>
      <c r="F925" s="46">
        <f t="shared" si="325"/>
        <v>0</v>
      </c>
      <c r="G925" s="46">
        <f t="shared" si="326"/>
        <v>0</v>
      </c>
      <c r="H925" s="53" t="e">
        <f t="shared" si="321"/>
        <v>#DIV/0!</v>
      </c>
      <c r="I925" s="54" t="e">
        <f t="shared" si="322"/>
        <v>#DIV/0!</v>
      </c>
      <c r="J925" s="65"/>
      <c r="K925" s="78">
        <f t="shared" si="327"/>
        <v>0</v>
      </c>
      <c r="L925" s="45"/>
      <c r="M925" s="79">
        <f t="shared" si="328"/>
        <v>0</v>
      </c>
      <c r="N925" s="65"/>
      <c r="O925" s="78">
        <f t="shared" si="329"/>
        <v>0</v>
      </c>
      <c r="P925" s="45"/>
      <c r="Q925" s="79">
        <f t="shared" si="330"/>
        <v>0</v>
      </c>
      <c r="R925" s="65"/>
      <c r="S925" s="78">
        <f t="shared" si="331"/>
        <v>0</v>
      </c>
      <c r="T925" s="45"/>
      <c r="U925" s="79">
        <f t="shared" si="332"/>
        <v>0</v>
      </c>
      <c r="V925" s="65"/>
      <c r="W925" s="78">
        <f t="shared" si="333"/>
        <v>0</v>
      </c>
      <c r="X925" s="45"/>
      <c r="Y925" s="79">
        <f t="shared" si="334"/>
        <v>0</v>
      </c>
      <c r="Z925" s="65"/>
      <c r="AA925" s="78">
        <f t="shared" si="335"/>
        <v>0</v>
      </c>
      <c r="AB925" s="45"/>
      <c r="AC925" s="79">
        <f t="shared" si="336"/>
        <v>0</v>
      </c>
      <c r="AD925" s="65"/>
      <c r="AE925" s="78">
        <f t="shared" si="337"/>
        <v>0</v>
      </c>
      <c r="AF925" s="45"/>
      <c r="AG925" s="79">
        <f t="shared" si="338"/>
        <v>0</v>
      </c>
      <c r="AH925" s="2"/>
      <c r="AI925" s="2"/>
      <c r="AJ925" s="2"/>
      <c r="AK925" s="2"/>
      <c r="AL925" s="2"/>
    </row>
    <row r="926" spans="1:38" ht="40.5" customHeight="1" outlineLevel="1">
      <c r="A926" s="12" t="s">
        <v>1025</v>
      </c>
      <c r="B926" s="27" t="s">
        <v>733</v>
      </c>
      <c r="C926" s="278">
        <v>629830</v>
      </c>
      <c r="D926" s="45">
        <v>0</v>
      </c>
      <c r="E926" s="46">
        <f t="shared" si="324"/>
        <v>0</v>
      </c>
      <c r="F926" s="46">
        <f t="shared" si="325"/>
        <v>0</v>
      </c>
      <c r="G926" s="46">
        <f t="shared" si="326"/>
        <v>0</v>
      </c>
      <c r="H926" s="53" t="e">
        <f t="shared" si="321"/>
        <v>#DIV/0!</v>
      </c>
      <c r="I926" s="54" t="e">
        <f t="shared" si="322"/>
        <v>#DIV/0!</v>
      </c>
      <c r="J926" s="65"/>
      <c r="K926" s="78">
        <f t="shared" si="327"/>
        <v>0</v>
      </c>
      <c r="L926" s="45"/>
      <c r="M926" s="79">
        <f t="shared" si="328"/>
        <v>0</v>
      </c>
      <c r="N926" s="65"/>
      <c r="O926" s="78">
        <f t="shared" si="329"/>
        <v>0</v>
      </c>
      <c r="P926" s="45"/>
      <c r="Q926" s="79">
        <f t="shared" si="330"/>
        <v>0</v>
      </c>
      <c r="R926" s="65"/>
      <c r="S926" s="78">
        <f t="shared" si="331"/>
        <v>0</v>
      </c>
      <c r="T926" s="45"/>
      <c r="U926" s="79">
        <f t="shared" si="332"/>
        <v>0</v>
      </c>
      <c r="V926" s="65"/>
      <c r="W926" s="78">
        <f t="shared" si="333"/>
        <v>0</v>
      </c>
      <c r="X926" s="45"/>
      <c r="Y926" s="79">
        <f t="shared" si="334"/>
        <v>0</v>
      </c>
      <c r="Z926" s="65"/>
      <c r="AA926" s="78">
        <f t="shared" si="335"/>
        <v>0</v>
      </c>
      <c r="AB926" s="45"/>
      <c r="AC926" s="79">
        <f t="shared" si="336"/>
        <v>0</v>
      </c>
      <c r="AD926" s="65"/>
      <c r="AE926" s="78">
        <f t="shared" si="337"/>
        <v>0</v>
      </c>
      <c r="AF926" s="45"/>
      <c r="AG926" s="79">
        <f t="shared" si="338"/>
        <v>0</v>
      </c>
      <c r="AH926" s="2"/>
      <c r="AI926" s="2"/>
      <c r="AJ926" s="2"/>
      <c r="AK926" s="2"/>
      <c r="AL926" s="2"/>
    </row>
    <row r="927" spans="1:38" ht="16.5" customHeight="1" outlineLevel="1">
      <c r="A927" s="12" t="s">
        <v>1033</v>
      </c>
      <c r="B927" s="27" t="s">
        <v>734</v>
      </c>
      <c r="C927" s="278">
        <v>7201140</v>
      </c>
      <c r="D927" s="45">
        <v>0</v>
      </c>
      <c r="E927" s="46">
        <f t="shared" si="324"/>
        <v>0</v>
      </c>
      <c r="F927" s="46">
        <f t="shared" si="325"/>
        <v>0</v>
      </c>
      <c r="G927" s="46">
        <f t="shared" si="326"/>
        <v>0</v>
      </c>
      <c r="H927" s="53" t="e">
        <f t="shared" si="321"/>
        <v>#DIV/0!</v>
      </c>
      <c r="I927" s="54" t="e">
        <f t="shared" si="322"/>
        <v>#DIV/0!</v>
      </c>
      <c r="J927" s="65"/>
      <c r="K927" s="78">
        <f t="shared" si="327"/>
        <v>0</v>
      </c>
      <c r="L927" s="45"/>
      <c r="M927" s="79">
        <f t="shared" si="328"/>
        <v>0</v>
      </c>
      <c r="N927" s="65"/>
      <c r="O927" s="78">
        <f t="shared" si="329"/>
        <v>0</v>
      </c>
      <c r="P927" s="45"/>
      <c r="Q927" s="79">
        <f t="shared" si="330"/>
        <v>0</v>
      </c>
      <c r="R927" s="65"/>
      <c r="S927" s="78">
        <f t="shared" si="331"/>
        <v>0</v>
      </c>
      <c r="T927" s="45"/>
      <c r="U927" s="79">
        <f t="shared" si="332"/>
        <v>0</v>
      </c>
      <c r="V927" s="65"/>
      <c r="W927" s="78">
        <f t="shared" si="333"/>
        <v>0</v>
      </c>
      <c r="X927" s="45"/>
      <c r="Y927" s="79">
        <f t="shared" si="334"/>
        <v>0</v>
      </c>
      <c r="Z927" s="65"/>
      <c r="AA927" s="78">
        <f t="shared" si="335"/>
        <v>0</v>
      </c>
      <c r="AB927" s="45"/>
      <c r="AC927" s="79">
        <f t="shared" si="336"/>
        <v>0</v>
      </c>
      <c r="AD927" s="65"/>
      <c r="AE927" s="78">
        <f t="shared" si="337"/>
        <v>0</v>
      </c>
      <c r="AF927" s="45"/>
      <c r="AG927" s="79">
        <f t="shared" si="338"/>
        <v>0</v>
      </c>
      <c r="AH927" s="2"/>
      <c r="AI927" s="2"/>
      <c r="AJ927" s="2"/>
      <c r="AK927" s="2"/>
      <c r="AL927" s="2"/>
    </row>
    <row r="928" spans="1:38" ht="16.5" customHeight="1" outlineLevel="1">
      <c r="A928" s="12" t="s">
        <v>1034</v>
      </c>
      <c r="B928" s="27" t="s">
        <v>735</v>
      </c>
      <c r="C928" s="278">
        <v>385080</v>
      </c>
      <c r="D928" s="45">
        <v>0</v>
      </c>
      <c r="E928" s="46">
        <f t="shared" si="324"/>
        <v>0</v>
      </c>
      <c r="F928" s="46">
        <f t="shared" si="325"/>
        <v>0</v>
      </c>
      <c r="G928" s="46">
        <f t="shared" si="326"/>
        <v>0</v>
      </c>
      <c r="H928" s="53" t="e">
        <f t="shared" si="321"/>
        <v>#DIV/0!</v>
      </c>
      <c r="I928" s="54" t="e">
        <f t="shared" si="322"/>
        <v>#DIV/0!</v>
      </c>
      <c r="J928" s="65"/>
      <c r="K928" s="78">
        <f t="shared" si="327"/>
        <v>0</v>
      </c>
      <c r="L928" s="45"/>
      <c r="M928" s="79">
        <f t="shared" si="328"/>
        <v>0</v>
      </c>
      <c r="N928" s="65"/>
      <c r="O928" s="78">
        <f t="shared" si="329"/>
        <v>0</v>
      </c>
      <c r="P928" s="45"/>
      <c r="Q928" s="79">
        <f t="shared" si="330"/>
        <v>0</v>
      </c>
      <c r="R928" s="65"/>
      <c r="S928" s="78">
        <f t="shared" si="331"/>
        <v>0</v>
      </c>
      <c r="T928" s="45"/>
      <c r="U928" s="79">
        <f t="shared" si="332"/>
        <v>0</v>
      </c>
      <c r="V928" s="65"/>
      <c r="W928" s="78">
        <f t="shared" si="333"/>
        <v>0</v>
      </c>
      <c r="X928" s="45"/>
      <c r="Y928" s="79">
        <f t="shared" si="334"/>
        <v>0</v>
      </c>
      <c r="Z928" s="65"/>
      <c r="AA928" s="78">
        <f t="shared" si="335"/>
        <v>0</v>
      </c>
      <c r="AB928" s="45"/>
      <c r="AC928" s="79">
        <f t="shared" si="336"/>
        <v>0</v>
      </c>
      <c r="AD928" s="65"/>
      <c r="AE928" s="78">
        <f t="shared" si="337"/>
        <v>0</v>
      </c>
      <c r="AF928" s="45"/>
      <c r="AG928" s="79">
        <f t="shared" si="338"/>
        <v>0</v>
      </c>
      <c r="AH928" s="2"/>
      <c r="AI928" s="2"/>
      <c r="AJ928" s="2"/>
      <c r="AK928" s="2"/>
      <c r="AL928" s="2"/>
    </row>
    <row r="929" spans="1:38" ht="16.5" customHeight="1" outlineLevel="1">
      <c r="A929" s="12">
        <v>3002205</v>
      </c>
      <c r="B929" s="24" t="s">
        <v>736</v>
      </c>
      <c r="C929" s="278">
        <v>401300</v>
      </c>
      <c r="D929" s="45">
        <v>0</v>
      </c>
      <c r="E929" s="46">
        <f t="shared" si="324"/>
        <v>0</v>
      </c>
      <c r="F929" s="46">
        <f t="shared" si="325"/>
        <v>0</v>
      </c>
      <c r="G929" s="46">
        <f t="shared" si="326"/>
        <v>0</v>
      </c>
      <c r="H929" s="53" t="e">
        <f t="shared" si="321"/>
        <v>#DIV/0!</v>
      </c>
      <c r="I929" s="54" t="e">
        <f t="shared" si="322"/>
        <v>#DIV/0!</v>
      </c>
      <c r="J929" s="65"/>
      <c r="K929" s="78">
        <f t="shared" si="327"/>
        <v>0</v>
      </c>
      <c r="L929" s="45"/>
      <c r="M929" s="79">
        <f t="shared" si="328"/>
        <v>0</v>
      </c>
      <c r="N929" s="65"/>
      <c r="O929" s="78">
        <f t="shared" si="329"/>
        <v>0</v>
      </c>
      <c r="P929" s="45"/>
      <c r="Q929" s="79">
        <f t="shared" si="330"/>
        <v>0</v>
      </c>
      <c r="R929" s="65"/>
      <c r="S929" s="78">
        <f t="shared" si="331"/>
        <v>0</v>
      </c>
      <c r="T929" s="45"/>
      <c r="U929" s="79">
        <f t="shared" si="332"/>
        <v>0</v>
      </c>
      <c r="V929" s="65"/>
      <c r="W929" s="78">
        <f t="shared" si="333"/>
        <v>0</v>
      </c>
      <c r="X929" s="45"/>
      <c r="Y929" s="79">
        <f t="shared" si="334"/>
        <v>0</v>
      </c>
      <c r="Z929" s="65"/>
      <c r="AA929" s="78">
        <f t="shared" si="335"/>
        <v>0</v>
      </c>
      <c r="AB929" s="45"/>
      <c r="AC929" s="79">
        <f t="shared" si="336"/>
        <v>0</v>
      </c>
      <c r="AD929" s="65"/>
      <c r="AE929" s="78">
        <f t="shared" si="337"/>
        <v>0</v>
      </c>
      <c r="AF929" s="45"/>
      <c r="AG929" s="79">
        <f t="shared" si="338"/>
        <v>0</v>
      </c>
      <c r="AH929" s="2"/>
      <c r="AI929" s="2"/>
      <c r="AJ929" s="2"/>
      <c r="AK929" s="2"/>
      <c r="AL929" s="2"/>
    </row>
    <row r="930" spans="1:38" ht="16.5" customHeight="1" outlineLevel="1">
      <c r="A930" s="12">
        <v>3002105</v>
      </c>
      <c r="B930" s="28" t="s">
        <v>737</v>
      </c>
      <c r="C930" s="278">
        <v>42260</v>
      </c>
      <c r="D930" s="45">
        <v>0</v>
      </c>
      <c r="E930" s="46">
        <f t="shared" si="324"/>
        <v>0</v>
      </c>
      <c r="F930" s="46">
        <f t="shared" si="325"/>
        <v>0</v>
      </c>
      <c r="G930" s="46">
        <f t="shared" si="326"/>
        <v>0</v>
      </c>
      <c r="H930" s="53" t="e">
        <f t="shared" si="321"/>
        <v>#DIV/0!</v>
      </c>
      <c r="I930" s="54" t="e">
        <f t="shared" si="322"/>
        <v>#DIV/0!</v>
      </c>
      <c r="J930" s="65"/>
      <c r="K930" s="78">
        <f t="shared" si="327"/>
        <v>0</v>
      </c>
      <c r="L930" s="45"/>
      <c r="M930" s="79">
        <f t="shared" si="328"/>
        <v>0</v>
      </c>
      <c r="N930" s="65"/>
      <c r="O930" s="78">
        <f t="shared" si="329"/>
        <v>0</v>
      </c>
      <c r="P930" s="45"/>
      <c r="Q930" s="79">
        <f t="shared" si="330"/>
        <v>0</v>
      </c>
      <c r="R930" s="65"/>
      <c r="S930" s="78">
        <f t="shared" si="331"/>
        <v>0</v>
      </c>
      <c r="T930" s="45"/>
      <c r="U930" s="79">
        <f t="shared" si="332"/>
        <v>0</v>
      </c>
      <c r="V930" s="65"/>
      <c r="W930" s="78">
        <f t="shared" si="333"/>
        <v>0</v>
      </c>
      <c r="X930" s="45"/>
      <c r="Y930" s="79">
        <f t="shared" si="334"/>
        <v>0</v>
      </c>
      <c r="Z930" s="65"/>
      <c r="AA930" s="78">
        <f t="shared" si="335"/>
        <v>0</v>
      </c>
      <c r="AB930" s="45"/>
      <c r="AC930" s="79">
        <f t="shared" si="336"/>
        <v>0</v>
      </c>
      <c r="AD930" s="65"/>
      <c r="AE930" s="78">
        <f t="shared" si="337"/>
        <v>0</v>
      </c>
      <c r="AF930" s="45"/>
      <c r="AG930" s="79">
        <f t="shared" si="338"/>
        <v>0</v>
      </c>
      <c r="AH930" s="2"/>
      <c r="AI930" s="2"/>
      <c r="AJ930" s="2"/>
      <c r="AK930" s="2"/>
      <c r="AL930" s="2"/>
    </row>
    <row r="931" spans="1:38" ht="16.5" customHeight="1" outlineLevel="1">
      <c r="A931" s="12"/>
      <c r="B931" s="27" t="s">
        <v>738</v>
      </c>
      <c r="C931" s="278">
        <v>2628270</v>
      </c>
      <c r="D931" s="45">
        <v>0</v>
      </c>
      <c r="E931" s="46">
        <f t="shared" si="324"/>
        <v>0</v>
      </c>
      <c r="F931" s="46">
        <f t="shared" si="325"/>
        <v>0</v>
      </c>
      <c r="G931" s="46">
        <f t="shared" si="326"/>
        <v>0</v>
      </c>
      <c r="H931" s="53" t="e">
        <f t="shared" si="321"/>
        <v>#DIV/0!</v>
      </c>
      <c r="I931" s="54" t="e">
        <f t="shared" si="322"/>
        <v>#DIV/0!</v>
      </c>
      <c r="J931" s="65"/>
      <c r="K931" s="78">
        <f t="shared" si="327"/>
        <v>0</v>
      </c>
      <c r="L931" s="45"/>
      <c r="M931" s="79">
        <f t="shared" si="328"/>
        <v>0</v>
      </c>
      <c r="N931" s="65"/>
      <c r="O931" s="78">
        <f t="shared" si="329"/>
        <v>0</v>
      </c>
      <c r="P931" s="45"/>
      <c r="Q931" s="79">
        <f t="shared" si="330"/>
        <v>0</v>
      </c>
      <c r="R931" s="65"/>
      <c r="S931" s="78">
        <f t="shared" si="331"/>
        <v>0</v>
      </c>
      <c r="T931" s="45"/>
      <c r="U931" s="79">
        <f t="shared" si="332"/>
        <v>0</v>
      </c>
      <c r="V931" s="65"/>
      <c r="W931" s="78">
        <f t="shared" si="333"/>
        <v>0</v>
      </c>
      <c r="X931" s="45"/>
      <c r="Y931" s="79">
        <f t="shared" si="334"/>
        <v>0</v>
      </c>
      <c r="Z931" s="65"/>
      <c r="AA931" s="78">
        <f t="shared" si="335"/>
        <v>0</v>
      </c>
      <c r="AB931" s="45"/>
      <c r="AC931" s="79">
        <f t="shared" si="336"/>
        <v>0</v>
      </c>
      <c r="AD931" s="65"/>
      <c r="AE931" s="78">
        <f t="shared" si="337"/>
        <v>0</v>
      </c>
      <c r="AF931" s="45"/>
      <c r="AG931" s="79">
        <f t="shared" si="338"/>
        <v>0</v>
      </c>
      <c r="AH931" s="2"/>
      <c r="AI931" s="2"/>
      <c r="AJ931" s="2"/>
      <c r="AK931" s="2"/>
      <c r="AL931" s="2"/>
    </row>
    <row r="932" spans="1:38" ht="16.5" customHeight="1" outlineLevel="1">
      <c r="A932" s="12">
        <v>3002005</v>
      </c>
      <c r="B932" s="27" t="s">
        <v>739</v>
      </c>
      <c r="C932" s="278">
        <v>213880</v>
      </c>
      <c r="D932" s="45">
        <v>0</v>
      </c>
      <c r="E932" s="46">
        <f t="shared" si="324"/>
        <v>0</v>
      </c>
      <c r="F932" s="46">
        <f t="shared" si="325"/>
        <v>0</v>
      </c>
      <c r="G932" s="46">
        <f t="shared" si="326"/>
        <v>0</v>
      </c>
      <c r="H932" s="53" t="e">
        <f t="shared" si="321"/>
        <v>#DIV/0!</v>
      </c>
      <c r="I932" s="54" t="e">
        <f t="shared" si="322"/>
        <v>#DIV/0!</v>
      </c>
      <c r="J932" s="65"/>
      <c r="K932" s="78">
        <f t="shared" si="327"/>
        <v>0</v>
      </c>
      <c r="L932" s="45"/>
      <c r="M932" s="79">
        <f t="shared" si="328"/>
        <v>0</v>
      </c>
      <c r="N932" s="65"/>
      <c r="O932" s="78">
        <f t="shared" si="329"/>
        <v>0</v>
      </c>
      <c r="P932" s="45"/>
      <c r="Q932" s="79">
        <f t="shared" si="330"/>
        <v>0</v>
      </c>
      <c r="R932" s="65"/>
      <c r="S932" s="78">
        <f t="shared" si="331"/>
        <v>0</v>
      </c>
      <c r="T932" s="45"/>
      <c r="U932" s="79">
        <f t="shared" si="332"/>
        <v>0</v>
      </c>
      <c r="V932" s="65"/>
      <c r="W932" s="78">
        <f t="shared" si="333"/>
        <v>0</v>
      </c>
      <c r="X932" s="45"/>
      <c r="Y932" s="79">
        <f t="shared" si="334"/>
        <v>0</v>
      </c>
      <c r="Z932" s="65"/>
      <c r="AA932" s="78">
        <f t="shared" si="335"/>
        <v>0</v>
      </c>
      <c r="AB932" s="45"/>
      <c r="AC932" s="79">
        <f t="shared" si="336"/>
        <v>0</v>
      </c>
      <c r="AD932" s="65"/>
      <c r="AE932" s="78">
        <f t="shared" si="337"/>
        <v>0</v>
      </c>
      <c r="AF932" s="45"/>
      <c r="AG932" s="79">
        <f t="shared" si="338"/>
        <v>0</v>
      </c>
      <c r="AH932" s="2"/>
      <c r="AI932" s="2"/>
      <c r="AJ932" s="2"/>
      <c r="AK932" s="2"/>
      <c r="AL932" s="2"/>
    </row>
    <row r="933" spans="1:38" ht="16.5" customHeight="1" outlineLevel="1">
      <c r="A933" s="12">
        <v>3002133</v>
      </c>
      <c r="B933" s="27" t="s">
        <v>740</v>
      </c>
      <c r="C933" s="278">
        <v>1089850</v>
      </c>
      <c r="D933" s="45">
        <v>0</v>
      </c>
      <c r="E933" s="46">
        <f t="shared" si="324"/>
        <v>0</v>
      </c>
      <c r="F933" s="46">
        <f t="shared" si="325"/>
        <v>0</v>
      </c>
      <c r="G933" s="46">
        <f t="shared" si="326"/>
        <v>0</v>
      </c>
      <c r="H933" s="53" t="e">
        <f t="shared" si="321"/>
        <v>#DIV/0!</v>
      </c>
      <c r="I933" s="54" t="e">
        <f t="shared" si="322"/>
        <v>#DIV/0!</v>
      </c>
      <c r="J933" s="65"/>
      <c r="K933" s="78">
        <f t="shared" si="327"/>
        <v>0</v>
      </c>
      <c r="L933" s="45"/>
      <c r="M933" s="79">
        <f t="shared" si="328"/>
        <v>0</v>
      </c>
      <c r="N933" s="65"/>
      <c r="O933" s="78">
        <f t="shared" si="329"/>
        <v>0</v>
      </c>
      <c r="P933" s="45"/>
      <c r="Q933" s="79">
        <f t="shared" si="330"/>
        <v>0</v>
      </c>
      <c r="R933" s="65"/>
      <c r="S933" s="78">
        <f t="shared" si="331"/>
        <v>0</v>
      </c>
      <c r="T933" s="45"/>
      <c r="U933" s="79">
        <f t="shared" si="332"/>
        <v>0</v>
      </c>
      <c r="V933" s="65"/>
      <c r="W933" s="78">
        <f t="shared" si="333"/>
        <v>0</v>
      </c>
      <c r="X933" s="45"/>
      <c r="Y933" s="79">
        <f t="shared" si="334"/>
        <v>0</v>
      </c>
      <c r="Z933" s="65"/>
      <c r="AA933" s="78">
        <f t="shared" si="335"/>
        <v>0</v>
      </c>
      <c r="AB933" s="45"/>
      <c r="AC933" s="79">
        <f t="shared" si="336"/>
        <v>0</v>
      </c>
      <c r="AD933" s="65"/>
      <c r="AE933" s="78">
        <f t="shared" si="337"/>
        <v>0</v>
      </c>
      <c r="AF933" s="45"/>
      <c r="AG933" s="79">
        <f t="shared" si="338"/>
        <v>0</v>
      </c>
      <c r="AH933" s="2"/>
      <c r="AI933" s="2"/>
      <c r="AJ933" s="2"/>
      <c r="AK933" s="2"/>
      <c r="AL933" s="2"/>
    </row>
    <row r="934" spans="1:38" ht="16.5" customHeight="1" outlineLevel="1">
      <c r="A934" s="12">
        <v>3002106</v>
      </c>
      <c r="B934" s="27" t="s">
        <v>741</v>
      </c>
      <c r="C934" s="278">
        <v>725400</v>
      </c>
      <c r="D934" s="45">
        <v>0</v>
      </c>
      <c r="E934" s="46">
        <f t="shared" si="324"/>
        <v>0</v>
      </c>
      <c r="F934" s="46">
        <f t="shared" si="325"/>
        <v>0</v>
      </c>
      <c r="G934" s="46">
        <f t="shared" si="326"/>
        <v>0</v>
      </c>
      <c r="H934" s="53" t="e">
        <f t="shared" si="321"/>
        <v>#DIV/0!</v>
      </c>
      <c r="I934" s="54" t="e">
        <f t="shared" si="322"/>
        <v>#DIV/0!</v>
      </c>
      <c r="J934" s="65"/>
      <c r="K934" s="78">
        <f t="shared" si="327"/>
        <v>0</v>
      </c>
      <c r="L934" s="45"/>
      <c r="M934" s="79">
        <f t="shared" si="328"/>
        <v>0</v>
      </c>
      <c r="N934" s="65"/>
      <c r="O934" s="78">
        <f t="shared" si="329"/>
        <v>0</v>
      </c>
      <c r="P934" s="45"/>
      <c r="Q934" s="79">
        <f t="shared" si="330"/>
        <v>0</v>
      </c>
      <c r="R934" s="65"/>
      <c r="S934" s="78">
        <f t="shared" si="331"/>
        <v>0</v>
      </c>
      <c r="T934" s="45"/>
      <c r="U934" s="79">
        <f t="shared" si="332"/>
        <v>0</v>
      </c>
      <c r="V934" s="65"/>
      <c r="W934" s="78">
        <f t="shared" si="333"/>
        <v>0</v>
      </c>
      <c r="X934" s="45"/>
      <c r="Y934" s="79">
        <f t="shared" si="334"/>
        <v>0</v>
      </c>
      <c r="Z934" s="65"/>
      <c r="AA934" s="78">
        <f t="shared" si="335"/>
        <v>0</v>
      </c>
      <c r="AB934" s="45"/>
      <c r="AC934" s="79">
        <f t="shared" si="336"/>
        <v>0</v>
      </c>
      <c r="AD934" s="65"/>
      <c r="AE934" s="78">
        <f t="shared" si="337"/>
        <v>0</v>
      </c>
      <c r="AF934" s="45"/>
      <c r="AG934" s="79">
        <f t="shared" si="338"/>
        <v>0</v>
      </c>
      <c r="AH934" s="2"/>
      <c r="AI934" s="2"/>
      <c r="AJ934" s="2"/>
      <c r="AK934" s="2"/>
      <c r="AL934" s="2"/>
    </row>
    <row r="935" spans="1:38" ht="16.5" customHeight="1" outlineLevel="1">
      <c r="A935" s="12">
        <v>3002206</v>
      </c>
      <c r="B935" s="27" t="s">
        <v>742</v>
      </c>
      <c r="C935" s="278">
        <v>616090</v>
      </c>
      <c r="D935" s="45">
        <v>0</v>
      </c>
      <c r="E935" s="46">
        <f t="shared" si="324"/>
        <v>0</v>
      </c>
      <c r="F935" s="46">
        <f t="shared" si="325"/>
        <v>0</v>
      </c>
      <c r="G935" s="46">
        <f t="shared" si="326"/>
        <v>0</v>
      </c>
      <c r="H935" s="53" t="e">
        <f t="shared" si="321"/>
        <v>#DIV/0!</v>
      </c>
      <c r="I935" s="54" t="e">
        <f t="shared" si="322"/>
        <v>#DIV/0!</v>
      </c>
      <c r="J935" s="65"/>
      <c r="K935" s="78">
        <f t="shared" si="327"/>
        <v>0</v>
      </c>
      <c r="L935" s="45"/>
      <c r="M935" s="79">
        <f t="shared" si="328"/>
        <v>0</v>
      </c>
      <c r="N935" s="65"/>
      <c r="O935" s="78">
        <f t="shared" si="329"/>
        <v>0</v>
      </c>
      <c r="P935" s="45"/>
      <c r="Q935" s="79">
        <f t="shared" si="330"/>
        <v>0</v>
      </c>
      <c r="R935" s="65"/>
      <c r="S935" s="78">
        <f t="shared" si="331"/>
        <v>0</v>
      </c>
      <c r="T935" s="45"/>
      <c r="U935" s="79">
        <f t="shared" si="332"/>
        <v>0</v>
      </c>
      <c r="V935" s="65"/>
      <c r="W935" s="78">
        <f t="shared" si="333"/>
        <v>0</v>
      </c>
      <c r="X935" s="45"/>
      <c r="Y935" s="79">
        <f t="shared" si="334"/>
        <v>0</v>
      </c>
      <c r="Z935" s="65"/>
      <c r="AA935" s="78">
        <f t="shared" si="335"/>
        <v>0</v>
      </c>
      <c r="AB935" s="45"/>
      <c r="AC935" s="79">
        <f t="shared" si="336"/>
        <v>0</v>
      </c>
      <c r="AD935" s="65"/>
      <c r="AE935" s="78">
        <f t="shared" si="337"/>
        <v>0</v>
      </c>
      <c r="AF935" s="45"/>
      <c r="AG935" s="79">
        <f t="shared" si="338"/>
        <v>0</v>
      </c>
      <c r="AH935" s="2"/>
      <c r="AI935" s="2"/>
      <c r="AJ935" s="2"/>
      <c r="AK935" s="2"/>
      <c r="AL935" s="2"/>
    </row>
    <row r="936" spans="1:38" ht="16.5" customHeight="1" outlineLevel="1">
      <c r="A936" s="12">
        <v>3002006</v>
      </c>
      <c r="B936" s="27" t="s">
        <v>743</v>
      </c>
      <c r="C936" s="278">
        <v>285680</v>
      </c>
      <c r="D936" s="45">
        <v>0</v>
      </c>
      <c r="E936" s="46">
        <f t="shared" si="324"/>
        <v>0</v>
      </c>
      <c r="F936" s="46">
        <f t="shared" si="325"/>
        <v>0</v>
      </c>
      <c r="G936" s="46">
        <f t="shared" si="326"/>
        <v>0</v>
      </c>
      <c r="H936" s="53" t="e">
        <f t="shared" si="321"/>
        <v>#DIV/0!</v>
      </c>
      <c r="I936" s="54" t="e">
        <f t="shared" si="322"/>
        <v>#DIV/0!</v>
      </c>
      <c r="J936" s="65"/>
      <c r="K936" s="78">
        <f t="shared" si="327"/>
        <v>0</v>
      </c>
      <c r="L936" s="45"/>
      <c r="M936" s="79">
        <f t="shared" si="328"/>
        <v>0</v>
      </c>
      <c r="N936" s="65"/>
      <c r="O936" s="78">
        <f t="shared" si="329"/>
        <v>0</v>
      </c>
      <c r="P936" s="45"/>
      <c r="Q936" s="79">
        <f t="shared" si="330"/>
        <v>0</v>
      </c>
      <c r="R936" s="65"/>
      <c r="S936" s="78">
        <f t="shared" si="331"/>
        <v>0</v>
      </c>
      <c r="T936" s="45"/>
      <c r="U936" s="79">
        <f t="shared" si="332"/>
        <v>0</v>
      </c>
      <c r="V936" s="65"/>
      <c r="W936" s="78">
        <f t="shared" si="333"/>
        <v>0</v>
      </c>
      <c r="X936" s="45"/>
      <c r="Y936" s="79">
        <f t="shared" si="334"/>
        <v>0</v>
      </c>
      <c r="Z936" s="65"/>
      <c r="AA936" s="78">
        <f t="shared" si="335"/>
        <v>0</v>
      </c>
      <c r="AB936" s="45"/>
      <c r="AC936" s="79">
        <f t="shared" si="336"/>
        <v>0</v>
      </c>
      <c r="AD936" s="65"/>
      <c r="AE936" s="78">
        <f t="shared" si="337"/>
        <v>0</v>
      </c>
      <c r="AF936" s="45"/>
      <c r="AG936" s="79">
        <f t="shared" si="338"/>
        <v>0</v>
      </c>
      <c r="AH936" s="2"/>
      <c r="AI936" s="2"/>
      <c r="AJ936" s="2"/>
      <c r="AK936" s="2"/>
      <c r="AL936" s="2"/>
    </row>
    <row r="937" spans="1:38" ht="41.25" customHeight="1" outlineLevel="1">
      <c r="A937" s="12" t="s">
        <v>1026</v>
      </c>
      <c r="B937" s="27" t="s">
        <v>744</v>
      </c>
      <c r="C937" s="278">
        <v>27740</v>
      </c>
      <c r="D937" s="45">
        <v>0</v>
      </c>
      <c r="E937" s="46">
        <f t="shared" si="324"/>
        <v>0</v>
      </c>
      <c r="F937" s="46">
        <f t="shared" si="325"/>
        <v>0</v>
      </c>
      <c r="G937" s="46">
        <f t="shared" si="326"/>
        <v>0</v>
      </c>
      <c r="H937" s="53" t="e">
        <f t="shared" si="321"/>
        <v>#DIV/0!</v>
      </c>
      <c r="I937" s="54" t="e">
        <f t="shared" si="322"/>
        <v>#DIV/0!</v>
      </c>
      <c r="J937" s="65"/>
      <c r="K937" s="78">
        <f t="shared" si="327"/>
        <v>0</v>
      </c>
      <c r="L937" s="45"/>
      <c r="M937" s="79">
        <f t="shared" si="328"/>
        <v>0</v>
      </c>
      <c r="N937" s="65"/>
      <c r="O937" s="78">
        <f t="shared" si="329"/>
        <v>0</v>
      </c>
      <c r="P937" s="45"/>
      <c r="Q937" s="79">
        <f t="shared" si="330"/>
        <v>0</v>
      </c>
      <c r="R937" s="65"/>
      <c r="S937" s="78">
        <f t="shared" si="331"/>
        <v>0</v>
      </c>
      <c r="T937" s="45"/>
      <c r="U937" s="79">
        <f t="shared" si="332"/>
        <v>0</v>
      </c>
      <c r="V937" s="65"/>
      <c r="W937" s="78">
        <f t="shared" si="333"/>
        <v>0</v>
      </c>
      <c r="X937" s="45"/>
      <c r="Y937" s="79">
        <f t="shared" si="334"/>
        <v>0</v>
      </c>
      <c r="Z937" s="65"/>
      <c r="AA937" s="78">
        <f t="shared" si="335"/>
        <v>0</v>
      </c>
      <c r="AB937" s="45"/>
      <c r="AC937" s="79">
        <f t="shared" si="336"/>
        <v>0</v>
      </c>
      <c r="AD937" s="65"/>
      <c r="AE937" s="78">
        <f t="shared" si="337"/>
        <v>0</v>
      </c>
      <c r="AF937" s="45"/>
      <c r="AG937" s="79">
        <f t="shared" si="338"/>
        <v>0</v>
      </c>
      <c r="AH937" s="2"/>
      <c r="AI937" s="2"/>
      <c r="AJ937" s="2"/>
      <c r="AK937" s="2"/>
      <c r="AL937" s="2"/>
    </row>
    <row r="938" spans="1:38" ht="51" customHeight="1" outlineLevel="1">
      <c r="A938" s="12" t="s">
        <v>1027</v>
      </c>
      <c r="B938" s="27" t="s">
        <v>745</v>
      </c>
      <c r="C938" s="278">
        <v>47900</v>
      </c>
      <c r="D938" s="45">
        <v>0</v>
      </c>
      <c r="E938" s="46">
        <f t="shared" si="324"/>
        <v>0</v>
      </c>
      <c r="F938" s="46">
        <f t="shared" si="325"/>
        <v>0</v>
      </c>
      <c r="G938" s="46">
        <f t="shared" si="326"/>
        <v>0</v>
      </c>
      <c r="H938" s="53" t="e">
        <f t="shared" si="321"/>
        <v>#DIV/0!</v>
      </c>
      <c r="I938" s="54" t="e">
        <f t="shared" si="322"/>
        <v>#DIV/0!</v>
      </c>
      <c r="J938" s="65"/>
      <c r="K938" s="78">
        <f t="shared" si="327"/>
        <v>0</v>
      </c>
      <c r="L938" s="45"/>
      <c r="M938" s="79">
        <f t="shared" si="328"/>
        <v>0</v>
      </c>
      <c r="N938" s="65"/>
      <c r="O938" s="78">
        <f t="shared" si="329"/>
        <v>0</v>
      </c>
      <c r="P938" s="45"/>
      <c r="Q938" s="79">
        <f t="shared" si="330"/>
        <v>0</v>
      </c>
      <c r="R938" s="65"/>
      <c r="S938" s="78">
        <f t="shared" si="331"/>
        <v>0</v>
      </c>
      <c r="T938" s="45"/>
      <c r="U938" s="79">
        <f t="shared" si="332"/>
        <v>0</v>
      </c>
      <c r="V938" s="65"/>
      <c r="W938" s="78">
        <f t="shared" si="333"/>
        <v>0</v>
      </c>
      <c r="X938" s="45"/>
      <c r="Y938" s="79">
        <f t="shared" si="334"/>
        <v>0</v>
      </c>
      <c r="Z938" s="65"/>
      <c r="AA938" s="78">
        <f t="shared" si="335"/>
        <v>0</v>
      </c>
      <c r="AB938" s="45"/>
      <c r="AC938" s="79">
        <f t="shared" si="336"/>
        <v>0</v>
      </c>
      <c r="AD938" s="65"/>
      <c r="AE938" s="78">
        <f t="shared" si="337"/>
        <v>0</v>
      </c>
      <c r="AF938" s="45"/>
      <c r="AG938" s="79">
        <f t="shared" si="338"/>
        <v>0</v>
      </c>
      <c r="AH938" s="2"/>
      <c r="AI938" s="2"/>
      <c r="AJ938" s="2"/>
      <c r="AK938" s="2"/>
      <c r="AL938" s="2"/>
    </row>
    <row r="939" spans="1:38" ht="38.25" customHeight="1" outlineLevel="1">
      <c r="A939" s="12" t="s">
        <v>1028</v>
      </c>
      <c r="B939" s="27" t="s">
        <v>746</v>
      </c>
      <c r="C939" s="278">
        <v>15740</v>
      </c>
      <c r="D939" s="45">
        <v>0</v>
      </c>
      <c r="E939" s="46">
        <f t="shared" si="324"/>
        <v>0</v>
      </c>
      <c r="F939" s="46">
        <f t="shared" si="325"/>
        <v>0</v>
      </c>
      <c r="G939" s="46">
        <f t="shared" si="326"/>
        <v>0</v>
      </c>
      <c r="H939" s="53" t="e">
        <f t="shared" si="321"/>
        <v>#DIV/0!</v>
      </c>
      <c r="I939" s="54" t="e">
        <f t="shared" si="322"/>
        <v>#DIV/0!</v>
      </c>
      <c r="J939" s="65"/>
      <c r="K939" s="78">
        <f t="shared" si="327"/>
        <v>0</v>
      </c>
      <c r="L939" s="45"/>
      <c r="M939" s="79">
        <f t="shared" si="328"/>
        <v>0</v>
      </c>
      <c r="N939" s="65"/>
      <c r="O939" s="78">
        <f t="shared" si="329"/>
        <v>0</v>
      </c>
      <c r="P939" s="45"/>
      <c r="Q939" s="79">
        <f t="shared" si="330"/>
        <v>0</v>
      </c>
      <c r="R939" s="65"/>
      <c r="S939" s="78">
        <f t="shared" si="331"/>
        <v>0</v>
      </c>
      <c r="T939" s="45"/>
      <c r="U939" s="79">
        <f t="shared" si="332"/>
        <v>0</v>
      </c>
      <c r="V939" s="65"/>
      <c r="W939" s="78">
        <f t="shared" si="333"/>
        <v>0</v>
      </c>
      <c r="X939" s="45"/>
      <c r="Y939" s="79">
        <f t="shared" si="334"/>
        <v>0</v>
      </c>
      <c r="Z939" s="65"/>
      <c r="AA939" s="78">
        <f t="shared" si="335"/>
        <v>0</v>
      </c>
      <c r="AB939" s="45"/>
      <c r="AC939" s="79">
        <f t="shared" si="336"/>
        <v>0</v>
      </c>
      <c r="AD939" s="65"/>
      <c r="AE939" s="78">
        <f t="shared" si="337"/>
        <v>0</v>
      </c>
      <c r="AF939" s="45"/>
      <c r="AG939" s="79">
        <f t="shared" si="338"/>
        <v>0</v>
      </c>
      <c r="AH939" s="2"/>
      <c r="AI939" s="2"/>
      <c r="AJ939" s="2"/>
      <c r="AK939" s="2"/>
      <c r="AL939" s="2"/>
    </row>
    <row r="940" spans="1:38" ht="16.5" customHeight="1" outlineLevel="1">
      <c r="A940" s="12"/>
      <c r="B940" s="27"/>
      <c r="C940" s="14"/>
      <c r="D940" s="45"/>
      <c r="E940" s="46"/>
      <c r="F940" s="46"/>
      <c r="G940" s="46"/>
      <c r="H940" s="53"/>
      <c r="I940" s="54"/>
      <c r="J940" s="65"/>
      <c r="K940" s="78"/>
      <c r="L940" s="45"/>
      <c r="M940" s="79"/>
      <c r="N940" s="65"/>
      <c r="O940" s="78"/>
      <c r="P940" s="45"/>
      <c r="Q940" s="79"/>
      <c r="R940" s="65"/>
      <c r="S940" s="78"/>
      <c r="T940" s="45"/>
      <c r="U940" s="79"/>
      <c r="V940" s="65"/>
      <c r="W940" s="78"/>
      <c r="X940" s="45"/>
      <c r="Y940" s="79"/>
      <c r="Z940" s="65"/>
      <c r="AA940" s="78"/>
      <c r="AB940" s="45"/>
      <c r="AC940" s="79"/>
      <c r="AD940" s="65"/>
      <c r="AE940" s="78"/>
      <c r="AF940" s="45"/>
      <c r="AG940" s="79"/>
      <c r="AH940" s="2"/>
      <c r="AI940" s="2"/>
      <c r="AJ940" s="2"/>
      <c r="AK940" s="2"/>
      <c r="AL940" s="2"/>
    </row>
    <row r="941" spans="1:38" ht="16.5" customHeight="1">
      <c r="A941" s="58"/>
      <c r="B941" s="83" t="s">
        <v>747</v>
      </c>
      <c r="C941" s="99"/>
      <c r="D941" s="60"/>
      <c r="E941" s="61">
        <f t="shared" ref="E941:G941" si="343">SUM(E942:E947)</f>
        <v>0</v>
      </c>
      <c r="F941" s="61">
        <f t="shared" si="343"/>
        <v>0</v>
      </c>
      <c r="G941" s="61">
        <f t="shared" si="343"/>
        <v>0</v>
      </c>
      <c r="H941" s="62" t="e">
        <f t="shared" si="321"/>
        <v>#DIV/0!</v>
      </c>
      <c r="I941" s="63" t="e">
        <f t="shared" si="322"/>
        <v>#DIV/0!</v>
      </c>
      <c r="J941" s="84">
        <f t="shared" ref="J941:AG941" si="344">SUM(J942:J947)</f>
        <v>0</v>
      </c>
      <c r="K941" s="85">
        <f t="shared" si="344"/>
        <v>0</v>
      </c>
      <c r="L941" s="60">
        <f t="shared" si="344"/>
        <v>0</v>
      </c>
      <c r="M941" s="86">
        <f t="shared" si="344"/>
        <v>0</v>
      </c>
      <c r="N941" s="84">
        <f t="shared" si="344"/>
        <v>0</v>
      </c>
      <c r="O941" s="85">
        <f t="shared" si="344"/>
        <v>0</v>
      </c>
      <c r="P941" s="60">
        <f t="shared" si="344"/>
        <v>0</v>
      </c>
      <c r="Q941" s="86">
        <f t="shared" si="344"/>
        <v>0</v>
      </c>
      <c r="R941" s="84">
        <f t="shared" si="344"/>
        <v>0</v>
      </c>
      <c r="S941" s="85">
        <f t="shared" si="344"/>
        <v>0</v>
      </c>
      <c r="T941" s="60">
        <f t="shared" si="344"/>
        <v>0</v>
      </c>
      <c r="U941" s="86">
        <f t="shared" si="344"/>
        <v>0</v>
      </c>
      <c r="V941" s="84">
        <f t="shared" si="344"/>
        <v>0</v>
      </c>
      <c r="W941" s="85">
        <f t="shared" si="344"/>
        <v>0</v>
      </c>
      <c r="X941" s="60">
        <f t="shared" si="344"/>
        <v>0</v>
      </c>
      <c r="Y941" s="86">
        <f t="shared" si="344"/>
        <v>0</v>
      </c>
      <c r="Z941" s="84">
        <f t="shared" si="344"/>
        <v>0</v>
      </c>
      <c r="AA941" s="85">
        <f t="shared" si="344"/>
        <v>0</v>
      </c>
      <c r="AB941" s="60">
        <f t="shared" si="344"/>
        <v>0</v>
      </c>
      <c r="AC941" s="86">
        <f t="shared" si="344"/>
        <v>0</v>
      </c>
      <c r="AD941" s="84">
        <f t="shared" si="344"/>
        <v>0</v>
      </c>
      <c r="AE941" s="85">
        <f t="shared" si="344"/>
        <v>0</v>
      </c>
      <c r="AF941" s="60">
        <f t="shared" si="344"/>
        <v>0</v>
      </c>
      <c r="AG941" s="86">
        <f t="shared" si="344"/>
        <v>0</v>
      </c>
      <c r="AH941" s="2"/>
      <c r="AI941" s="2"/>
      <c r="AJ941" s="2"/>
      <c r="AK941" s="2"/>
      <c r="AL941" s="2"/>
    </row>
    <row r="942" spans="1:38" ht="26.25" customHeight="1">
      <c r="A942" s="12" t="s">
        <v>1029</v>
      </c>
      <c r="B942" s="27" t="s">
        <v>748</v>
      </c>
      <c r="C942" s="14">
        <v>16270</v>
      </c>
      <c r="D942" s="45">
        <v>0</v>
      </c>
      <c r="E942" s="46">
        <f t="shared" si="324"/>
        <v>0</v>
      </c>
      <c r="F942" s="46">
        <f t="shared" si="325"/>
        <v>0</v>
      </c>
      <c r="G942" s="46">
        <f t="shared" si="326"/>
        <v>0</v>
      </c>
      <c r="H942" s="53" t="e">
        <f t="shared" si="321"/>
        <v>#DIV/0!</v>
      </c>
      <c r="I942" s="54" t="e">
        <f t="shared" si="322"/>
        <v>#DIV/0!</v>
      </c>
      <c r="J942" s="65"/>
      <c r="K942" s="78">
        <f t="shared" si="327"/>
        <v>0</v>
      </c>
      <c r="L942" s="45"/>
      <c r="M942" s="79">
        <f t="shared" si="328"/>
        <v>0</v>
      </c>
      <c r="N942" s="65"/>
      <c r="O942" s="78">
        <f t="shared" si="329"/>
        <v>0</v>
      </c>
      <c r="P942" s="45"/>
      <c r="Q942" s="79">
        <f t="shared" si="330"/>
        <v>0</v>
      </c>
      <c r="R942" s="65"/>
      <c r="S942" s="78">
        <f t="shared" si="331"/>
        <v>0</v>
      </c>
      <c r="T942" s="45"/>
      <c r="U942" s="79">
        <f t="shared" si="332"/>
        <v>0</v>
      </c>
      <c r="V942" s="65"/>
      <c r="W942" s="78">
        <f t="shared" si="333"/>
        <v>0</v>
      </c>
      <c r="X942" s="45"/>
      <c r="Y942" s="79">
        <f t="shared" si="334"/>
        <v>0</v>
      </c>
      <c r="Z942" s="65"/>
      <c r="AA942" s="78">
        <f t="shared" si="335"/>
        <v>0</v>
      </c>
      <c r="AB942" s="45"/>
      <c r="AC942" s="79">
        <f t="shared" si="336"/>
        <v>0</v>
      </c>
      <c r="AD942" s="65"/>
      <c r="AE942" s="78">
        <f t="shared" si="337"/>
        <v>0</v>
      </c>
      <c r="AF942" s="45"/>
      <c r="AG942" s="79">
        <f t="shared" si="338"/>
        <v>0</v>
      </c>
      <c r="AH942" s="2"/>
      <c r="AI942" s="2"/>
      <c r="AJ942" s="2"/>
      <c r="AK942" s="2"/>
      <c r="AL942" s="2"/>
    </row>
    <row r="943" spans="1:38" ht="16.5" customHeight="1">
      <c r="A943" s="12">
        <v>2701113</v>
      </c>
      <c r="B943" s="27" t="s">
        <v>749</v>
      </c>
      <c r="C943" s="14">
        <v>14790</v>
      </c>
      <c r="D943" s="45">
        <v>0</v>
      </c>
      <c r="E943" s="46">
        <f t="shared" si="324"/>
        <v>0</v>
      </c>
      <c r="F943" s="46">
        <f t="shared" si="325"/>
        <v>0</v>
      </c>
      <c r="G943" s="46">
        <f t="shared" si="326"/>
        <v>0</v>
      </c>
      <c r="H943" s="53" t="e">
        <f t="shared" si="321"/>
        <v>#DIV/0!</v>
      </c>
      <c r="I943" s="54" t="e">
        <f t="shared" si="322"/>
        <v>#DIV/0!</v>
      </c>
      <c r="J943" s="65"/>
      <c r="K943" s="78">
        <f t="shared" si="327"/>
        <v>0</v>
      </c>
      <c r="L943" s="45"/>
      <c r="M943" s="79">
        <f t="shared" si="328"/>
        <v>0</v>
      </c>
      <c r="N943" s="65"/>
      <c r="O943" s="78">
        <f t="shared" si="329"/>
        <v>0</v>
      </c>
      <c r="P943" s="45"/>
      <c r="Q943" s="79">
        <f t="shared" si="330"/>
        <v>0</v>
      </c>
      <c r="R943" s="65"/>
      <c r="S943" s="78">
        <f t="shared" si="331"/>
        <v>0</v>
      </c>
      <c r="T943" s="45"/>
      <c r="U943" s="79">
        <f t="shared" si="332"/>
        <v>0</v>
      </c>
      <c r="V943" s="65"/>
      <c r="W943" s="78">
        <f t="shared" si="333"/>
        <v>0</v>
      </c>
      <c r="X943" s="45"/>
      <c r="Y943" s="79">
        <f t="shared" si="334"/>
        <v>0</v>
      </c>
      <c r="Z943" s="65"/>
      <c r="AA943" s="78">
        <f t="shared" si="335"/>
        <v>0</v>
      </c>
      <c r="AB943" s="45"/>
      <c r="AC943" s="79">
        <f t="shared" si="336"/>
        <v>0</v>
      </c>
      <c r="AD943" s="65"/>
      <c r="AE943" s="78">
        <f t="shared" si="337"/>
        <v>0</v>
      </c>
      <c r="AF943" s="45"/>
      <c r="AG943" s="79">
        <f t="shared" si="338"/>
        <v>0</v>
      </c>
      <c r="AH943" s="2"/>
      <c r="AI943" s="2"/>
      <c r="AJ943" s="2"/>
      <c r="AK943" s="2"/>
      <c r="AL943" s="2"/>
    </row>
    <row r="944" spans="1:38" ht="26.25" customHeight="1">
      <c r="A944" s="12" t="s">
        <v>1030</v>
      </c>
      <c r="B944" s="27" t="s">
        <v>750</v>
      </c>
      <c r="C944" s="14">
        <v>10640</v>
      </c>
      <c r="D944" s="45">
        <v>0</v>
      </c>
      <c r="E944" s="46">
        <f t="shared" si="324"/>
        <v>0</v>
      </c>
      <c r="F944" s="46">
        <f t="shared" si="325"/>
        <v>0</v>
      </c>
      <c r="G944" s="46">
        <f t="shared" si="326"/>
        <v>0</v>
      </c>
      <c r="H944" s="53" t="e">
        <f t="shared" si="321"/>
        <v>#DIV/0!</v>
      </c>
      <c r="I944" s="54" t="e">
        <f t="shared" si="322"/>
        <v>#DIV/0!</v>
      </c>
      <c r="J944" s="65"/>
      <c r="K944" s="78">
        <f t="shared" si="327"/>
        <v>0</v>
      </c>
      <c r="L944" s="45"/>
      <c r="M944" s="79">
        <f t="shared" si="328"/>
        <v>0</v>
      </c>
      <c r="N944" s="65"/>
      <c r="O944" s="78">
        <f t="shared" si="329"/>
        <v>0</v>
      </c>
      <c r="P944" s="45"/>
      <c r="Q944" s="79">
        <f t="shared" si="330"/>
        <v>0</v>
      </c>
      <c r="R944" s="65"/>
      <c r="S944" s="78">
        <f t="shared" si="331"/>
        <v>0</v>
      </c>
      <c r="T944" s="45"/>
      <c r="U944" s="79">
        <f t="shared" si="332"/>
        <v>0</v>
      </c>
      <c r="V944" s="65"/>
      <c r="W944" s="78">
        <f t="shared" si="333"/>
        <v>0</v>
      </c>
      <c r="X944" s="45"/>
      <c r="Y944" s="79">
        <f t="shared" si="334"/>
        <v>0</v>
      </c>
      <c r="Z944" s="65"/>
      <c r="AA944" s="78">
        <f t="shared" si="335"/>
        <v>0</v>
      </c>
      <c r="AB944" s="45"/>
      <c r="AC944" s="79">
        <f t="shared" si="336"/>
        <v>0</v>
      </c>
      <c r="AD944" s="65"/>
      <c r="AE944" s="78">
        <f t="shared" si="337"/>
        <v>0</v>
      </c>
      <c r="AF944" s="45"/>
      <c r="AG944" s="79">
        <f t="shared" si="338"/>
        <v>0</v>
      </c>
      <c r="AH944" s="2"/>
      <c r="AI944" s="2"/>
      <c r="AJ944" s="2"/>
      <c r="AK944" s="2"/>
      <c r="AL944" s="2"/>
    </row>
    <row r="945" spans="1:38" ht="39.75" customHeight="1">
      <c r="A945" s="12" t="s">
        <v>1031</v>
      </c>
      <c r="B945" s="27" t="s">
        <v>751</v>
      </c>
      <c r="C945" s="14">
        <v>28160</v>
      </c>
      <c r="D945" s="45">
        <v>0</v>
      </c>
      <c r="E945" s="46">
        <f t="shared" si="324"/>
        <v>0</v>
      </c>
      <c r="F945" s="46">
        <f t="shared" si="325"/>
        <v>0</v>
      </c>
      <c r="G945" s="46">
        <f t="shared" si="326"/>
        <v>0</v>
      </c>
      <c r="H945" s="53" t="e">
        <f t="shared" si="321"/>
        <v>#DIV/0!</v>
      </c>
      <c r="I945" s="54" t="e">
        <f t="shared" si="322"/>
        <v>#DIV/0!</v>
      </c>
      <c r="J945" s="65"/>
      <c r="K945" s="78">
        <f t="shared" si="327"/>
        <v>0</v>
      </c>
      <c r="L945" s="45"/>
      <c r="M945" s="79">
        <f t="shared" si="328"/>
        <v>0</v>
      </c>
      <c r="N945" s="65"/>
      <c r="O945" s="78">
        <f t="shared" si="329"/>
        <v>0</v>
      </c>
      <c r="P945" s="45"/>
      <c r="Q945" s="79">
        <f t="shared" si="330"/>
        <v>0</v>
      </c>
      <c r="R945" s="65"/>
      <c r="S945" s="78">
        <f t="shared" si="331"/>
        <v>0</v>
      </c>
      <c r="T945" s="45"/>
      <c r="U945" s="79">
        <f t="shared" si="332"/>
        <v>0</v>
      </c>
      <c r="V945" s="65"/>
      <c r="W945" s="78">
        <f t="shared" si="333"/>
        <v>0</v>
      </c>
      <c r="X945" s="45"/>
      <c r="Y945" s="79">
        <f t="shared" si="334"/>
        <v>0</v>
      </c>
      <c r="Z945" s="65"/>
      <c r="AA945" s="78">
        <f t="shared" si="335"/>
        <v>0</v>
      </c>
      <c r="AB945" s="45"/>
      <c r="AC945" s="79">
        <f t="shared" si="336"/>
        <v>0</v>
      </c>
      <c r="AD945" s="65"/>
      <c r="AE945" s="78">
        <f t="shared" si="337"/>
        <v>0</v>
      </c>
      <c r="AF945" s="45"/>
      <c r="AG945" s="79">
        <f t="shared" si="338"/>
        <v>0</v>
      </c>
      <c r="AH945" s="2"/>
      <c r="AI945" s="2"/>
      <c r="AJ945" s="2"/>
      <c r="AK945" s="2"/>
      <c r="AL945" s="2"/>
    </row>
    <row r="946" spans="1:38" ht="16.5" customHeight="1">
      <c r="A946" s="12">
        <v>2701012</v>
      </c>
      <c r="B946" s="27" t="s">
        <v>752</v>
      </c>
      <c r="C946" s="14">
        <v>16800</v>
      </c>
      <c r="D946" s="45"/>
      <c r="E946" s="46">
        <f t="shared" si="324"/>
        <v>0</v>
      </c>
      <c r="F946" s="46">
        <f t="shared" si="325"/>
        <v>0</v>
      </c>
      <c r="G946" s="46">
        <f t="shared" si="326"/>
        <v>0</v>
      </c>
      <c r="H946" s="53" t="e">
        <f t="shared" si="321"/>
        <v>#DIV/0!</v>
      </c>
      <c r="I946" s="54" t="e">
        <f t="shared" si="322"/>
        <v>#DIV/0!</v>
      </c>
      <c r="J946" s="65"/>
      <c r="K946" s="78">
        <f t="shared" si="327"/>
        <v>0</v>
      </c>
      <c r="L946" s="45"/>
      <c r="M946" s="79">
        <f t="shared" si="328"/>
        <v>0</v>
      </c>
      <c r="N946" s="65"/>
      <c r="O946" s="78">
        <f t="shared" si="329"/>
        <v>0</v>
      </c>
      <c r="P946" s="45"/>
      <c r="Q946" s="79">
        <f t="shared" si="330"/>
        <v>0</v>
      </c>
      <c r="R946" s="65"/>
      <c r="S946" s="78">
        <f t="shared" si="331"/>
        <v>0</v>
      </c>
      <c r="T946" s="45"/>
      <c r="U946" s="79">
        <f t="shared" si="332"/>
        <v>0</v>
      </c>
      <c r="V946" s="65"/>
      <c r="W946" s="78">
        <f t="shared" si="333"/>
        <v>0</v>
      </c>
      <c r="X946" s="45"/>
      <c r="Y946" s="79">
        <f t="shared" si="334"/>
        <v>0</v>
      </c>
      <c r="Z946" s="65"/>
      <c r="AA946" s="78">
        <f t="shared" si="335"/>
        <v>0</v>
      </c>
      <c r="AB946" s="45"/>
      <c r="AC946" s="79">
        <f t="shared" si="336"/>
        <v>0</v>
      </c>
      <c r="AD946" s="65"/>
      <c r="AE946" s="78">
        <f t="shared" si="337"/>
        <v>0</v>
      </c>
      <c r="AF946" s="45"/>
      <c r="AG946" s="79">
        <f t="shared" si="338"/>
        <v>0</v>
      </c>
      <c r="AH946" s="2"/>
      <c r="AI946" s="2"/>
      <c r="AJ946" s="2"/>
      <c r="AK946" s="2"/>
      <c r="AL946" s="2"/>
    </row>
    <row r="947" spans="1:38" ht="41.25" customHeight="1">
      <c r="A947" s="12" t="s">
        <v>1032</v>
      </c>
      <c r="B947" s="27" t="s">
        <v>753</v>
      </c>
      <c r="C947" s="14">
        <v>11690</v>
      </c>
      <c r="D947" s="45"/>
      <c r="E947" s="46">
        <f t="shared" si="324"/>
        <v>0</v>
      </c>
      <c r="F947" s="46">
        <f t="shared" si="325"/>
        <v>0</v>
      </c>
      <c r="G947" s="46">
        <f t="shared" si="326"/>
        <v>0</v>
      </c>
      <c r="H947" s="53" t="e">
        <f t="shared" si="321"/>
        <v>#DIV/0!</v>
      </c>
      <c r="I947" s="54" t="e">
        <f t="shared" si="322"/>
        <v>#DIV/0!</v>
      </c>
      <c r="J947" s="65"/>
      <c r="K947" s="78">
        <f t="shared" si="327"/>
        <v>0</v>
      </c>
      <c r="L947" s="45"/>
      <c r="M947" s="79">
        <f t="shared" si="328"/>
        <v>0</v>
      </c>
      <c r="N947" s="65"/>
      <c r="O947" s="78">
        <f t="shared" si="329"/>
        <v>0</v>
      </c>
      <c r="P947" s="45"/>
      <c r="Q947" s="79">
        <f t="shared" si="330"/>
        <v>0</v>
      </c>
      <c r="R947" s="65"/>
      <c r="S947" s="78">
        <f t="shared" si="331"/>
        <v>0</v>
      </c>
      <c r="T947" s="45"/>
      <c r="U947" s="79">
        <f t="shared" si="332"/>
        <v>0</v>
      </c>
      <c r="V947" s="65"/>
      <c r="W947" s="78">
        <f t="shared" si="333"/>
        <v>0</v>
      </c>
      <c r="X947" s="45"/>
      <c r="Y947" s="79">
        <f t="shared" si="334"/>
        <v>0</v>
      </c>
      <c r="Z947" s="65"/>
      <c r="AA947" s="78">
        <f t="shared" si="335"/>
        <v>0</v>
      </c>
      <c r="AB947" s="45"/>
      <c r="AC947" s="79">
        <f t="shared" si="336"/>
        <v>0</v>
      </c>
      <c r="AD947" s="65"/>
      <c r="AE947" s="78">
        <f t="shared" si="337"/>
        <v>0</v>
      </c>
      <c r="AF947" s="45"/>
      <c r="AG947" s="79">
        <f t="shared" si="338"/>
        <v>0</v>
      </c>
      <c r="AH947" s="2"/>
      <c r="AI947" s="2"/>
      <c r="AJ947" s="2"/>
      <c r="AK947" s="2"/>
      <c r="AL947" s="2"/>
    </row>
    <row r="948" spans="1:38" ht="16.5" customHeight="1">
      <c r="A948" s="12"/>
      <c r="B948" s="27"/>
      <c r="C948" s="14"/>
      <c r="D948" s="45"/>
      <c r="E948" s="46"/>
      <c r="F948" s="46"/>
      <c r="G948" s="46"/>
      <c r="H948" s="53"/>
      <c r="I948" s="54"/>
      <c r="J948" s="65"/>
      <c r="K948" s="78"/>
      <c r="L948" s="45"/>
      <c r="M948" s="79"/>
      <c r="N948" s="65"/>
      <c r="O948" s="78"/>
      <c r="P948" s="45"/>
      <c r="Q948" s="79"/>
      <c r="R948" s="65"/>
      <c r="S948" s="78"/>
      <c r="T948" s="45"/>
      <c r="U948" s="79"/>
      <c r="V948" s="65"/>
      <c r="W948" s="78"/>
      <c r="X948" s="45"/>
      <c r="Y948" s="79"/>
      <c r="Z948" s="65"/>
      <c r="AA948" s="78"/>
      <c r="AB948" s="45"/>
      <c r="AC948" s="79"/>
      <c r="AD948" s="65"/>
      <c r="AE948" s="78"/>
      <c r="AF948" s="45"/>
      <c r="AG948" s="79"/>
      <c r="AH948" s="2"/>
      <c r="AI948" s="2"/>
      <c r="AJ948" s="2"/>
      <c r="AK948" s="2"/>
      <c r="AL948" s="2"/>
    </row>
    <row r="949" spans="1:38" ht="16.5" customHeight="1">
      <c r="A949" s="58"/>
      <c r="B949" s="83" t="s">
        <v>754</v>
      </c>
      <c r="C949" s="99"/>
      <c r="D949" s="60">
        <v>5</v>
      </c>
      <c r="E949" s="61">
        <f t="shared" ref="E949:G949" si="345">+E950</f>
        <v>0</v>
      </c>
      <c r="F949" s="61">
        <f t="shared" si="345"/>
        <v>0</v>
      </c>
      <c r="G949" s="61">
        <f t="shared" si="345"/>
        <v>0</v>
      </c>
      <c r="H949" s="62">
        <f t="shared" si="321"/>
        <v>0</v>
      </c>
      <c r="I949" s="63" t="e">
        <f t="shared" si="322"/>
        <v>#DIV/0!</v>
      </c>
      <c r="J949" s="84">
        <f t="shared" ref="J949:AG949" si="346">+J950</f>
        <v>0</v>
      </c>
      <c r="K949" s="85">
        <f t="shared" si="346"/>
        <v>0</v>
      </c>
      <c r="L949" s="60">
        <f t="shared" si="346"/>
        <v>0</v>
      </c>
      <c r="M949" s="86">
        <f t="shared" si="346"/>
        <v>0</v>
      </c>
      <c r="N949" s="84">
        <f t="shared" si="346"/>
        <v>0</v>
      </c>
      <c r="O949" s="85">
        <f t="shared" si="346"/>
        <v>0</v>
      </c>
      <c r="P949" s="60">
        <f t="shared" si="346"/>
        <v>0</v>
      </c>
      <c r="Q949" s="86">
        <f t="shared" si="346"/>
        <v>0</v>
      </c>
      <c r="R949" s="84">
        <f t="shared" si="346"/>
        <v>0</v>
      </c>
      <c r="S949" s="85">
        <f t="shared" si="346"/>
        <v>0</v>
      </c>
      <c r="T949" s="60">
        <f t="shared" si="346"/>
        <v>0</v>
      </c>
      <c r="U949" s="86">
        <f t="shared" si="346"/>
        <v>0</v>
      </c>
      <c r="V949" s="84">
        <f t="shared" si="346"/>
        <v>0</v>
      </c>
      <c r="W949" s="85">
        <f t="shared" si="346"/>
        <v>0</v>
      </c>
      <c r="X949" s="60">
        <f t="shared" si="346"/>
        <v>0</v>
      </c>
      <c r="Y949" s="86">
        <f t="shared" si="346"/>
        <v>0</v>
      </c>
      <c r="Z949" s="84">
        <f t="shared" si="346"/>
        <v>0</v>
      </c>
      <c r="AA949" s="85">
        <f t="shared" si="346"/>
        <v>0</v>
      </c>
      <c r="AB949" s="60">
        <f t="shared" si="346"/>
        <v>0</v>
      </c>
      <c r="AC949" s="86">
        <f t="shared" si="346"/>
        <v>0</v>
      </c>
      <c r="AD949" s="84">
        <f t="shared" si="346"/>
        <v>0</v>
      </c>
      <c r="AE949" s="85">
        <f t="shared" si="346"/>
        <v>0</v>
      </c>
      <c r="AF949" s="60">
        <f t="shared" si="346"/>
        <v>0</v>
      </c>
      <c r="AG949" s="86">
        <f t="shared" si="346"/>
        <v>0</v>
      </c>
      <c r="AH949" s="2"/>
      <c r="AI949" s="2"/>
      <c r="AJ949" s="2"/>
      <c r="AK949" s="2"/>
      <c r="AL949" s="2"/>
    </row>
    <row r="950" spans="1:38" ht="90.75" customHeight="1">
      <c r="A950" s="12" t="s">
        <v>981</v>
      </c>
      <c r="B950" s="27" t="s">
        <v>755</v>
      </c>
      <c r="C950" s="14">
        <v>274060</v>
      </c>
      <c r="D950" s="45"/>
      <c r="E950" s="46">
        <f t="shared" si="324"/>
        <v>0</v>
      </c>
      <c r="F950" s="46">
        <f t="shared" si="325"/>
        <v>0</v>
      </c>
      <c r="G950" s="46">
        <f t="shared" si="326"/>
        <v>0</v>
      </c>
      <c r="H950" s="53" t="e">
        <f t="shared" si="321"/>
        <v>#DIV/0!</v>
      </c>
      <c r="I950" s="54" t="e">
        <f t="shared" si="322"/>
        <v>#DIV/0!</v>
      </c>
      <c r="J950" s="65"/>
      <c r="K950" s="78">
        <f t="shared" si="327"/>
        <v>0</v>
      </c>
      <c r="L950" s="45"/>
      <c r="M950" s="79">
        <f t="shared" si="328"/>
        <v>0</v>
      </c>
      <c r="N950" s="65"/>
      <c r="O950" s="78">
        <f t="shared" si="329"/>
        <v>0</v>
      </c>
      <c r="P950" s="45"/>
      <c r="Q950" s="79">
        <f t="shared" si="330"/>
        <v>0</v>
      </c>
      <c r="R950" s="65"/>
      <c r="S950" s="78">
        <f t="shared" si="331"/>
        <v>0</v>
      </c>
      <c r="T950" s="45"/>
      <c r="U950" s="79">
        <f t="shared" si="332"/>
        <v>0</v>
      </c>
      <c r="V950" s="65"/>
      <c r="W950" s="78">
        <f t="shared" si="333"/>
        <v>0</v>
      </c>
      <c r="X950" s="45"/>
      <c r="Y950" s="79">
        <f t="shared" si="334"/>
        <v>0</v>
      </c>
      <c r="Z950" s="65"/>
      <c r="AA950" s="78">
        <f t="shared" si="335"/>
        <v>0</v>
      </c>
      <c r="AB950" s="45"/>
      <c r="AC950" s="79">
        <f t="shared" si="336"/>
        <v>0</v>
      </c>
      <c r="AD950" s="65"/>
      <c r="AE950" s="78">
        <f t="shared" si="337"/>
        <v>0</v>
      </c>
      <c r="AF950" s="45"/>
      <c r="AG950" s="79">
        <f t="shared" si="338"/>
        <v>0</v>
      </c>
      <c r="AH950" s="2"/>
      <c r="AI950" s="2"/>
      <c r="AJ950" s="2"/>
      <c r="AK950" s="2"/>
      <c r="AL950" s="2"/>
    </row>
    <row r="951" spans="1:38" ht="16.5" customHeight="1">
      <c r="A951" s="12"/>
      <c r="B951" s="27"/>
      <c r="C951" s="14"/>
      <c r="D951" s="45"/>
      <c r="E951" s="46"/>
      <c r="F951" s="46"/>
      <c r="G951" s="46"/>
      <c r="H951" s="53"/>
      <c r="I951" s="54"/>
      <c r="J951" s="65"/>
      <c r="K951" s="78"/>
      <c r="L951" s="45"/>
      <c r="M951" s="79"/>
      <c r="N951" s="65"/>
      <c r="O951" s="78"/>
      <c r="P951" s="45"/>
      <c r="Q951" s="79"/>
      <c r="R951" s="65"/>
      <c r="S951" s="78"/>
      <c r="T951" s="45"/>
      <c r="U951" s="79"/>
      <c r="V951" s="65"/>
      <c r="W951" s="78"/>
      <c r="X951" s="45"/>
      <c r="Y951" s="79"/>
      <c r="Z951" s="65"/>
      <c r="AA951" s="78"/>
      <c r="AB951" s="45"/>
      <c r="AC951" s="79"/>
      <c r="AD951" s="65"/>
      <c r="AE951" s="78"/>
      <c r="AF951" s="45"/>
      <c r="AG951" s="79"/>
      <c r="AH951" s="2"/>
      <c r="AI951" s="2"/>
      <c r="AJ951" s="2"/>
      <c r="AK951" s="2"/>
      <c r="AL951" s="2"/>
    </row>
    <row r="952" spans="1:38" ht="16.5" customHeight="1" outlineLevel="1">
      <c r="A952" s="58"/>
      <c r="B952" s="83" t="s">
        <v>756</v>
      </c>
      <c r="C952" s="99"/>
      <c r="D952" s="60">
        <v>0</v>
      </c>
      <c r="E952" s="61">
        <f t="shared" ref="E952:G952" si="347">SUM(E953:E954)</f>
        <v>0</v>
      </c>
      <c r="F952" s="61">
        <f t="shared" si="347"/>
        <v>0</v>
      </c>
      <c r="G952" s="61">
        <f t="shared" si="347"/>
        <v>0</v>
      </c>
      <c r="H952" s="62" t="e">
        <f t="shared" si="321"/>
        <v>#DIV/0!</v>
      </c>
      <c r="I952" s="63" t="e">
        <f t="shared" si="322"/>
        <v>#DIV/0!</v>
      </c>
      <c r="J952" s="84">
        <f t="shared" ref="J952:AG952" si="348">SUM(J953:J954)</f>
        <v>0</v>
      </c>
      <c r="K952" s="85">
        <f t="shared" si="348"/>
        <v>0</v>
      </c>
      <c r="L952" s="60">
        <f t="shared" si="348"/>
        <v>0</v>
      </c>
      <c r="M952" s="86">
        <f t="shared" si="348"/>
        <v>0</v>
      </c>
      <c r="N952" s="84">
        <f t="shared" si="348"/>
        <v>0</v>
      </c>
      <c r="O952" s="85">
        <f t="shared" si="348"/>
        <v>0</v>
      </c>
      <c r="P952" s="60">
        <f t="shared" si="348"/>
        <v>0</v>
      </c>
      <c r="Q952" s="86">
        <f t="shared" si="348"/>
        <v>0</v>
      </c>
      <c r="R952" s="84">
        <f t="shared" si="348"/>
        <v>0</v>
      </c>
      <c r="S952" s="85">
        <f t="shared" si="348"/>
        <v>0</v>
      </c>
      <c r="T952" s="60">
        <f t="shared" si="348"/>
        <v>0</v>
      </c>
      <c r="U952" s="86">
        <f t="shared" si="348"/>
        <v>0</v>
      </c>
      <c r="V952" s="84">
        <f t="shared" si="348"/>
        <v>0</v>
      </c>
      <c r="W952" s="85">
        <f t="shared" si="348"/>
        <v>0</v>
      </c>
      <c r="X952" s="60">
        <f t="shared" si="348"/>
        <v>0</v>
      </c>
      <c r="Y952" s="86">
        <f t="shared" si="348"/>
        <v>0</v>
      </c>
      <c r="Z952" s="84">
        <f t="shared" si="348"/>
        <v>0</v>
      </c>
      <c r="AA952" s="85">
        <f t="shared" si="348"/>
        <v>0</v>
      </c>
      <c r="AB952" s="60">
        <f t="shared" si="348"/>
        <v>0</v>
      </c>
      <c r="AC952" s="86">
        <f t="shared" si="348"/>
        <v>0</v>
      </c>
      <c r="AD952" s="84">
        <f t="shared" si="348"/>
        <v>0</v>
      </c>
      <c r="AE952" s="85">
        <f t="shared" si="348"/>
        <v>0</v>
      </c>
      <c r="AF952" s="60">
        <f t="shared" si="348"/>
        <v>0</v>
      </c>
      <c r="AG952" s="86">
        <f t="shared" si="348"/>
        <v>0</v>
      </c>
      <c r="AH952" s="2"/>
      <c r="AI952" s="2"/>
      <c r="AJ952" s="2"/>
      <c r="AK952" s="2"/>
      <c r="AL952" s="2"/>
    </row>
    <row r="953" spans="1:38" ht="16.5" customHeight="1" outlineLevel="1">
      <c r="A953" s="12" t="s">
        <v>983</v>
      </c>
      <c r="B953" s="34" t="s">
        <v>757</v>
      </c>
      <c r="C953" s="14">
        <v>6464020</v>
      </c>
      <c r="D953" s="45">
        <v>0</v>
      </c>
      <c r="E953" s="46">
        <f t="shared" si="324"/>
        <v>0</v>
      </c>
      <c r="F953" s="46">
        <f t="shared" si="325"/>
        <v>0</v>
      </c>
      <c r="G953" s="46">
        <f t="shared" si="326"/>
        <v>0</v>
      </c>
      <c r="H953" s="53" t="e">
        <f t="shared" si="321"/>
        <v>#DIV/0!</v>
      </c>
      <c r="I953" s="54" t="e">
        <f t="shared" si="322"/>
        <v>#DIV/0!</v>
      </c>
      <c r="J953" s="65"/>
      <c r="K953" s="78">
        <f t="shared" si="327"/>
        <v>0</v>
      </c>
      <c r="L953" s="45"/>
      <c r="M953" s="79">
        <f t="shared" si="328"/>
        <v>0</v>
      </c>
      <c r="N953" s="65"/>
      <c r="O953" s="78">
        <f t="shared" si="329"/>
        <v>0</v>
      </c>
      <c r="P953" s="45"/>
      <c r="Q953" s="79">
        <f t="shared" si="330"/>
        <v>0</v>
      </c>
      <c r="R953" s="65"/>
      <c r="S953" s="78">
        <f t="shared" si="331"/>
        <v>0</v>
      </c>
      <c r="T953" s="45"/>
      <c r="U953" s="79">
        <f t="shared" si="332"/>
        <v>0</v>
      </c>
      <c r="V953" s="65"/>
      <c r="W953" s="78">
        <f t="shared" si="333"/>
        <v>0</v>
      </c>
      <c r="X953" s="45"/>
      <c r="Y953" s="79">
        <f t="shared" si="334"/>
        <v>0</v>
      </c>
      <c r="Z953" s="65"/>
      <c r="AA953" s="78">
        <f t="shared" si="335"/>
        <v>0</v>
      </c>
      <c r="AB953" s="45"/>
      <c r="AC953" s="79">
        <f t="shared" si="336"/>
        <v>0</v>
      </c>
      <c r="AD953" s="65"/>
      <c r="AE953" s="78">
        <f t="shared" si="337"/>
        <v>0</v>
      </c>
      <c r="AF953" s="45"/>
      <c r="AG953" s="79">
        <f t="shared" si="338"/>
        <v>0</v>
      </c>
      <c r="AH953" s="2"/>
      <c r="AI953" s="2"/>
      <c r="AJ953" s="2"/>
      <c r="AK953" s="2"/>
      <c r="AL953" s="2"/>
    </row>
    <row r="954" spans="1:38" ht="16.5" customHeight="1" outlineLevel="1">
      <c r="A954" s="12" t="s">
        <v>984</v>
      </c>
      <c r="B954" s="34" t="s">
        <v>758</v>
      </c>
      <c r="C954" s="14">
        <v>12597140</v>
      </c>
      <c r="D954" s="45">
        <v>0</v>
      </c>
      <c r="E954" s="46">
        <f t="shared" si="324"/>
        <v>0</v>
      </c>
      <c r="F954" s="46">
        <f t="shared" si="325"/>
        <v>0</v>
      </c>
      <c r="G954" s="46">
        <f t="shared" si="326"/>
        <v>0</v>
      </c>
      <c r="H954" s="53" t="e">
        <f t="shared" si="321"/>
        <v>#DIV/0!</v>
      </c>
      <c r="I954" s="54" t="e">
        <f t="shared" si="322"/>
        <v>#DIV/0!</v>
      </c>
      <c r="J954" s="65"/>
      <c r="K954" s="78">
        <f t="shared" si="327"/>
        <v>0</v>
      </c>
      <c r="L954" s="45"/>
      <c r="M954" s="79">
        <f t="shared" si="328"/>
        <v>0</v>
      </c>
      <c r="N954" s="65"/>
      <c r="O954" s="78">
        <f t="shared" si="329"/>
        <v>0</v>
      </c>
      <c r="P954" s="45"/>
      <c r="Q954" s="79">
        <f t="shared" si="330"/>
        <v>0</v>
      </c>
      <c r="R954" s="65"/>
      <c r="S954" s="78">
        <f t="shared" si="331"/>
        <v>0</v>
      </c>
      <c r="T954" s="45"/>
      <c r="U954" s="79">
        <f t="shared" si="332"/>
        <v>0</v>
      </c>
      <c r="V954" s="65"/>
      <c r="W954" s="78">
        <f t="shared" si="333"/>
        <v>0</v>
      </c>
      <c r="X954" s="45"/>
      <c r="Y954" s="79">
        <f t="shared" si="334"/>
        <v>0</v>
      </c>
      <c r="Z954" s="65"/>
      <c r="AA954" s="78">
        <f t="shared" si="335"/>
        <v>0</v>
      </c>
      <c r="AB954" s="45"/>
      <c r="AC954" s="79">
        <f t="shared" si="336"/>
        <v>0</v>
      </c>
      <c r="AD954" s="65"/>
      <c r="AE954" s="78">
        <f t="shared" si="337"/>
        <v>0</v>
      </c>
      <c r="AF954" s="45"/>
      <c r="AG954" s="79">
        <f t="shared" si="338"/>
        <v>0</v>
      </c>
      <c r="AH954" s="2"/>
      <c r="AI954" s="2"/>
      <c r="AJ954" s="2"/>
      <c r="AK954" s="2"/>
      <c r="AL954" s="2"/>
    </row>
    <row r="955" spans="1:38" ht="16.5" customHeight="1" outlineLevel="1">
      <c r="A955" s="12"/>
      <c r="B955" s="27"/>
      <c r="C955" s="14"/>
      <c r="D955" s="45"/>
      <c r="E955" s="46"/>
      <c r="F955" s="46"/>
      <c r="G955" s="46"/>
      <c r="H955" s="53"/>
      <c r="I955" s="54"/>
      <c r="J955" s="65"/>
      <c r="K955" s="78"/>
      <c r="L955" s="45"/>
      <c r="M955" s="79"/>
      <c r="N955" s="65"/>
      <c r="O955" s="78"/>
      <c r="P955" s="45"/>
      <c r="Q955" s="79"/>
      <c r="R955" s="65"/>
      <c r="S955" s="78"/>
      <c r="T955" s="45"/>
      <c r="U955" s="79"/>
      <c r="V955" s="65"/>
      <c r="W955" s="78"/>
      <c r="X955" s="45"/>
      <c r="Y955" s="79"/>
      <c r="Z955" s="65"/>
      <c r="AA955" s="78"/>
      <c r="AB955" s="45"/>
      <c r="AC955" s="79"/>
      <c r="AD955" s="65"/>
      <c r="AE955" s="78"/>
      <c r="AF955" s="45"/>
      <c r="AG955" s="79"/>
      <c r="AH955" s="2"/>
      <c r="AI955" s="2"/>
      <c r="AJ955" s="2"/>
      <c r="AK955" s="2"/>
      <c r="AL955" s="2"/>
    </row>
    <row r="956" spans="1:38" ht="16.5" customHeight="1" outlineLevel="1">
      <c r="A956" s="58"/>
      <c r="B956" s="83" t="s">
        <v>759</v>
      </c>
      <c r="C956" s="99"/>
      <c r="D956" s="60">
        <v>0</v>
      </c>
      <c r="E956" s="61">
        <f t="shared" ref="E956:G956" si="349">SUM(E957:E958)</f>
        <v>0</v>
      </c>
      <c r="F956" s="61">
        <f t="shared" si="349"/>
        <v>0</v>
      </c>
      <c r="G956" s="61">
        <f t="shared" si="349"/>
        <v>0</v>
      </c>
      <c r="H956" s="62" t="e">
        <f t="shared" si="321"/>
        <v>#DIV/0!</v>
      </c>
      <c r="I956" s="63" t="e">
        <f t="shared" si="322"/>
        <v>#DIV/0!</v>
      </c>
      <c r="J956" s="84">
        <f t="shared" ref="J956:AG956" si="350">SUM(J957:J958)</f>
        <v>0</v>
      </c>
      <c r="K956" s="85">
        <f t="shared" si="350"/>
        <v>0</v>
      </c>
      <c r="L956" s="60">
        <f t="shared" si="350"/>
        <v>0</v>
      </c>
      <c r="M956" s="86">
        <f t="shared" si="350"/>
        <v>0</v>
      </c>
      <c r="N956" s="84">
        <f t="shared" si="350"/>
        <v>0</v>
      </c>
      <c r="O956" s="85">
        <f t="shared" si="350"/>
        <v>0</v>
      </c>
      <c r="P956" s="60">
        <f t="shared" si="350"/>
        <v>0</v>
      </c>
      <c r="Q956" s="86">
        <f t="shared" si="350"/>
        <v>0</v>
      </c>
      <c r="R956" s="84">
        <f t="shared" si="350"/>
        <v>0</v>
      </c>
      <c r="S956" s="85">
        <f t="shared" si="350"/>
        <v>0</v>
      </c>
      <c r="T956" s="60">
        <f t="shared" si="350"/>
        <v>0</v>
      </c>
      <c r="U956" s="86">
        <f t="shared" si="350"/>
        <v>0</v>
      </c>
      <c r="V956" s="84">
        <f t="shared" si="350"/>
        <v>0</v>
      </c>
      <c r="W956" s="85">
        <f t="shared" si="350"/>
        <v>0</v>
      </c>
      <c r="X956" s="60">
        <f t="shared" si="350"/>
        <v>0</v>
      </c>
      <c r="Y956" s="86">
        <f t="shared" si="350"/>
        <v>0</v>
      </c>
      <c r="Z956" s="84">
        <f t="shared" si="350"/>
        <v>0</v>
      </c>
      <c r="AA956" s="85">
        <f t="shared" si="350"/>
        <v>0</v>
      </c>
      <c r="AB956" s="60">
        <f t="shared" si="350"/>
        <v>0</v>
      </c>
      <c r="AC956" s="86">
        <f t="shared" si="350"/>
        <v>0</v>
      </c>
      <c r="AD956" s="84">
        <f t="shared" si="350"/>
        <v>0</v>
      </c>
      <c r="AE956" s="85">
        <f t="shared" si="350"/>
        <v>0</v>
      </c>
      <c r="AF956" s="60">
        <f t="shared" si="350"/>
        <v>0</v>
      </c>
      <c r="AG956" s="86">
        <f t="shared" si="350"/>
        <v>0</v>
      </c>
      <c r="AH956" s="2"/>
      <c r="AI956" s="2"/>
      <c r="AJ956" s="2"/>
      <c r="AK956" s="2"/>
      <c r="AL956" s="2"/>
    </row>
    <row r="957" spans="1:38" ht="16.5" customHeight="1" outlineLevel="1">
      <c r="A957" s="12" t="s">
        <v>972</v>
      </c>
      <c r="B957" s="34" t="s">
        <v>760</v>
      </c>
      <c r="C957" s="14">
        <v>96550</v>
      </c>
      <c r="D957" s="45">
        <v>0</v>
      </c>
      <c r="E957" s="46">
        <f t="shared" si="324"/>
        <v>0</v>
      </c>
      <c r="F957" s="46">
        <f t="shared" si="325"/>
        <v>0</v>
      </c>
      <c r="G957" s="46">
        <f t="shared" si="326"/>
        <v>0</v>
      </c>
      <c r="H957" s="53" t="e">
        <f t="shared" si="321"/>
        <v>#DIV/0!</v>
      </c>
      <c r="I957" s="54" t="e">
        <f t="shared" si="322"/>
        <v>#DIV/0!</v>
      </c>
      <c r="J957" s="65"/>
      <c r="K957" s="78">
        <f t="shared" si="327"/>
        <v>0</v>
      </c>
      <c r="L957" s="45"/>
      <c r="M957" s="79">
        <f t="shared" si="328"/>
        <v>0</v>
      </c>
      <c r="N957" s="65"/>
      <c r="O957" s="78">
        <f t="shared" si="329"/>
        <v>0</v>
      </c>
      <c r="P957" s="45"/>
      <c r="Q957" s="79">
        <f t="shared" si="330"/>
        <v>0</v>
      </c>
      <c r="R957" s="65"/>
      <c r="S957" s="78">
        <f t="shared" si="331"/>
        <v>0</v>
      </c>
      <c r="T957" s="45"/>
      <c r="U957" s="79">
        <f t="shared" si="332"/>
        <v>0</v>
      </c>
      <c r="V957" s="65"/>
      <c r="W957" s="78">
        <f t="shared" si="333"/>
        <v>0</v>
      </c>
      <c r="X957" s="45"/>
      <c r="Y957" s="79">
        <f t="shared" si="334"/>
        <v>0</v>
      </c>
      <c r="Z957" s="65"/>
      <c r="AA957" s="78">
        <f t="shared" si="335"/>
        <v>0</v>
      </c>
      <c r="AB957" s="45"/>
      <c r="AC957" s="79">
        <f t="shared" si="336"/>
        <v>0</v>
      </c>
      <c r="AD957" s="65"/>
      <c r="AE957" s="78">
        <f t="shared" si="337"/>
        <v>0</v>
      </c>
      <c r="AF957" s="45"/>
      <c r="AG957" s="79">
        <f t="shared" si="338"/>
        <v>0</v>
      </c>
      <c r="AH957" s="2"/>
      <c r="AI957" s="2"/>
      <c r="AJ957" s="2"/>
      <c r="AK957" s="2"/>
      <c r="AL957" s="2"/>
    </row>
    <row r="958" spans="1:38" ht="40.5" customHeight="1" outlineLevel="1">
      <c r="A958" s="12" t="s">
        <v>982</v>
      </c>
      <c r="B958" s="27" t="s">
        <v>761</v>
      </c>
      <c r="C958" s="14">
        <v>2450480</v>
      </c>
      <c r="D958" s="45">
        <v>0</v>
      </c>
      <c r="E958" s="46">
        <f t="shared" si="324"/>
        <v>0</v>
      </c>
      <c r="F958" s="46">
        <f t="shared" si="325"/>
        <v>0</v>
      </c>
      <c r="G958" s="46">
        <f t="shared" si="326"/>
        <v>0</v>
      </c>
      <c r="H958" s="53" t="e">
        <f t="shared" si="321"/>
        <v>#DIV/0!</v>
      </c>
      <c r="I958" s="54" t="e">
        <f t="shared" si="322"/>
        <v>#DIV/0!</v>
      </c>
      <c r="J958" s="65"/>
      <c r="K958" s="78">
        <f t="shared" si="327"/>
        <v>0</v>
      </c>
      <c r="L958" s="45"/>
      <c r="M958" s="79">
        <f t="shared" si="328"/>
        <v>0</v>
      </c>
      <c r="N958" s="65"/>
      <c r="O958" s="78">
        <f t="shared" si="329"/>
        <v>0</v>
      </c>
      <c r="P958" s="45"/>
      <c r="Q958" s="79">
        <f t="shared" si="330"/>
        <v>0</v>
      </c>
      <c r="R958" s="65"/>
      <c r="S958" s="78">
        <f t="shared" si="331"/>
        <v>0</v>
      </c>
      <c r="T958" s="45"/>
      <c r="U958" s="79">
        <f t="shared" si="332"/>
        <v>0</v>
      </c>
      <c r="V958" s="65"/>
      <c r="W958" s="78">
        <f t="shared" si="333"/>
        <v>0</v>
      </c>
      <c r="X958" s="45"/>
      <c r="Y958" s="79">
        <f t="shared" si="334"/>
        <v>0</v>
      </c>
      <c r="Z958" s="65"/>
      <c r="AA958" s="78">
        <f t="shared" si="335"/>
        <v>0</v>
      </c>
      <c r="AB958" s="45"/>
      <c r="AC958" s="79">
        <f t="shared" si="336"/>
        <v>0</v>
      </c>
      <c r="AD958" s="65"/>
      <c r="AE958" s="78">
        <f t="shared" si="337"/>
        <v>0</v>
      </c>
      <c r="AF958" s="45"/>
      <c r="AG958" s="79">
        <f t="shared" si="338"/>
        <v>0</v>
      </c>
      <c r="AH958" s="2"/>
      <c r="AI958" s="2"/>
      <c r="AJ958" s="2"/>
      <c r="AK958" s="2"/>
      <c r="AL958" s="2"/>
    </row>
    <row r="959" spans="1:38" ht="16.5" customHeight="1" outlineLevel="1">
      <c r="A959" s="12"/>
      <c r="B959" s="27"/>
      <c r="C959" s="14"/>
      <c r="D959" s="45"/>
      <c r="E959" s="46"/>
      <c r="F959" s="46"/>
      <c r="G959" s="46"/>
      <c r="H959" s="53"/>
      <c r="I959" s="54"/>
      <c r="J959" s="65"/>
      <c r="K959" s="78"/>
      <c r="L959" s="45"/>
      <c r="M959" s="79"/>
      <c r="N959" s="65"/>
      <c r="O959" s="78"/>
      <c r="P959" s="45"/>
      <c r="Q959" s="79"/>
      <c r="R959" s="65"/>
      <c r="S959" s="78"/>
      <c r="T959" s="45"/>
      <c r="U959" s="79"/>
      <c r="V959" s="65"/>
      <c r="W959" s="78"/>
      <c r="X959" s="45"/>
      <c r="Y959" s="79"/>
      <c r="Z959" s="65"/>
      <c r="AA959" s="78"/>
      <c r="AB959" s="45"/>
      <c r="AC959" s="79"/>
      <c r="AD959" s="65"/>
      <c r="AE959" s="78"/>
      <c r="AF959" s="45"/>
      <c r="AG959" s="79"/>
      <c r="AH959" s="2"/>
      <c r="AI959" s="2"/>
      <c r="AJ959" s="2"/>
      <c r="AK959" s="2"/>
      <c r="AL959" s="2"/>
    </row>
    <row r="960" spans="1:38" ht="16.5" customHeight="1" outlineLevel="1">
      <c r="A960" s="58"/>
      <c r="B960" s="83" t="s">
        <v>762</v>
      </c>
      <c r="C960" s="99"/>
      <c r="D960" s="60">
        <v>0</v>
      </c>
      <c r="E960" s="61">
        <f t="shared" ref="E960:G960" si="351">SUM(E961:E964)</f>
        <v>0</v>
      </c>
      <c r="F960" s="61">
        <f t="shared" si="351"/>
        <v>0</v>
      </c>
      <c r="G960" s="61">
        <f t="shared" si="351"/>
        <v>0</v>
      </c>
      <c r="H960" s="62" t="e">
        <f t="shared" si="321"/>
        <v>#DIV/0!</v>
      </c>
      <c r="I960" s="63" t="e">
        <f t="shared" si="322"/>
        <v>#DIV/0!</v>
      </c>
      <c r="J960" s="84">
        <f t="shared" ref="J960:AG960" si="352">SUM(J961:J964)</f>
        <v>0</v>
      </c>
      <c r="K960" s="85">
        <f t="shared" si="352"/>
        <v>0</v>
      </c>
      <c r="L960" s="60">
        <f t="shared" si="352"/>
        <v>0</v>
      </c>
      <c r="M960" s="86">
        <f t="shared" si="352"/>
        <v>0</v>
      </c>
      <c r="N960" s="84">
        <f t="shared" si="352"/>
        <v>0</v>
      </c>
      <c r="O960" s="85">
        <f t="shared" si="352"/>
        <v>0</v>
      </c>
      <c r="P960" s="60">
        <f t="shared" si="352"/>
        <v>0</v>
      </c>
      <c r="Q960" s="86">
        <f t="shared" si="352"/>
        <v>0</v>
      </c>
      <c r="R960" s="84">
        <f t="shared" si="352"/>
        <v>0</v>
      </c>
      <c r="S960" s="85">
        <f t="shared" si="352"/>
        <v>0</v>
      </c>
      <c r="T960" s="60">
        <f t="shared" si="352"/>
        <v>0</v>
      </c>
      <c r="U960" s="86">
        <f t="shared" si="352"/>
        <v>0</v>
      </c>
      <c r="V960" s="84">
        <f t="shared" si="352"/>
        <v>0</v>
      </c>
      <c r="W960" s="85">
        <f t="shared" si="352"/>
        <v>0</v>
      </c>
      <c r="X960" s="60">
        <f t="shared" si="352"/>
        <v>0</v>
      </c>
      <c r="Y960" s="86">
        <f t="shared" si="352"/>
        <v>0</v>
      </c>
      <c r="Z960" s="84">
        <f t="shared" si="352"/>
        <v>0</v>
      </c>
      <c r="AA960" s="85">
        <f t="shared" si="352"/>
        <v>0</v>
      </c>
      <c r="AB960" s="60">
        <f t="shared" si="352"/>
        <v>0</v>
      </c>
      <c r="AC960" s="86">
        <f t="shared" si="352"/>
        <v>0</v>
      </c>
      <c r="AD960" s="84">
        <f t="shared" si="352"/>
        <v>0</v>
      </c>
      <c r="AE960" s="85">
        <f t="shared" si="352"/>
        <v>0</v>
      </c>
      <c r="AF960" s="60">
        <f t="shared" si="352"/>
        <v>0</v>
      </c>
      <c r="AG960" s="86">
        <f t="shared" si="352"/>
        <v>0</v>
      </c>
      <c r="AH960" s="2"/>
      <c r="AI960" s="2"/>
      <c r="AJ960" s="2"/>
      <c r="AK960" s="2"/>
      <c r="AL960" s="2"/>
    </row>
    <row r="961" spans="1:38" ht="16.5" customHeight="1" outlineLevel="1">
      <c r="A961" s="12"/>
      <c r="B961" s="27" t="s">
        <v>763</v>
      </c>
      <c r="C961" s="14">
        <v>52600</v>
      </c>
      <c r="D961" s="45">
        <v>0</v>
      </c>
      <c r="E961" s="46">
        <f t="shared" si="324"/>
        <v>0</v>
      </c>
      <c r="F961" s="46">
        <f t="shared" si="325"/>
        <v>0</v>
      </c>
      <c r="G961" s="46">
        <f t="shared" si="326"/>
        <v>0</v>
      </c>
      <c r="H961" s="53" t="e">
        <f t="shared" si="321"/>
        <v>#DIV/0!</v>
      </c>
      <c r="I961" s="54" t="e">
        <f t="shared" si="322"/>
        <v>#DIV/0!</v>
      </c>
      <c r="J961" s="65"/>
      <c r="K961" s="78">
        <f t="shared" si="327"/>
        <v>0</v>
      </c>
      <c r="L961" s="45"/>
      <c r="M961" s="79">
        <f t="shared" si="328"/>
        <v>0</v>
      </c>
      <c r="N961" s="65"/>
      <c r="O961" s="78">
        <f t="shared" si="329"/>
        <v>0</v>
      </c>
      <c r="P961" s="45"/>
      <c r="Q961" s="79">
        <f t="shared" si="330"/>
        <v>0</v>
      </c>
      <c r="R961" s="65"/>
      <c r="S961" s="78">
        <f t="shared" si="331"/>
        <v>0</v>
      </c>
      <c r="T961" s="45"/>
      <c r="U961" s="79">
        <f t="shared" si="332"/>
        <v>0</v>
      </c>
      <c r="V961" s="65"/>
      <c r="W961" s="78">
        <f t="shared" si="333"/>
        <v>0</v>
      </c>
      <c r="X961" s="45"/>
      <c r="Y961" s="79">
        <f t="shared" si="334"/>
        <v>0</v>
      </c>
      <c r="Z961" s="65"/>
      <c r="AA961" s="78">
        <f t="shared" si="335"/>
        <v>0</v>
      </c>
      <c r="AB961" s="45"/>
      <c r="AC961" s="79">
        <f t="shared" si="336"/>
        <v>0</v>
      </c>
      <c r="AD961" s="65"/>
      <c r="AE961" s="78">
        <f t="shared" si="337"/>
        <v>0</v>
      </c>
      <c r="AF961" s="45"/>
      <c r="AG961" s="79">
        <f t="shared" si="338"/>
        <v>0</v>
      </c>
      <c r="AH961" s="2"/>
      <c r="AI961" s="2"/>
      <c r="AJ961" s="2"/>
      <c r="AK961" s="2"/>
      <c r="AL961" s="2"/>
    </row>
    <row r="962" spans="1:38" ht="16.5" customHeight="1" outlineLevel="1">
      <c r="A962" s="12"/>
      <c r="B962" s="27" t="s">
        <v>764</v>
      </c>
      <c r="C962" s="14">
        <v>389090</v>
      </c>
      <c r="D962" s="45">
        <v>0</v>
      </c>
      <c r="E962" s="46">
        <f t="shared" si="324"/>
        <v>0</v>
      </c>
      <c r="F962" s="46">
        <f t="shared" si="325"/>
        <v>0</v>
      </c>
      <c r="G962" s="46">
        <f t="shared" si="326"/>
        <v>0</v>
      </c>
      <c r="H962" s="53" t="e">
        <f t="shared" si="321"/>
        <v>#DIV/0!</v>
      </c>
      <c r="I962" s="54" t="e">
        <f t="shared" si="322"/>
        <v>#DIV/0!</v>
      </c>
      <c r="J962" s="65"/>
      <c r="K962" s="78">
        <f t="shared" si="327"/>
        <v>0</v>
      </c>
      <c r="L962" s="45"/>
      <c r="M962" s="79">
        <f t="shared" si="328"/>
        <v>0</v>
      </c>
      <c r="N962" s="65"/>
      <c r="O962" s="78">
        <f t="shared" si="329"/>
        <v>0</v>
      </c>
      <c r="P962" s="45"/>
      <c r="Q962" s="79">
        <f t="shared" si="330"/>
        <v>0</v>
      </c>
      <c r="R962" s="65"/>
      <c r="S962" s="78">
        <f t="shared" si="331"/>
        <v>0</v>
      </c>
      <c r="T962" s="45"/>
      <c r="U962" s="79">
        <f t="shared" si="332"/>
        <v>0</v>
      </c>
      <c r="V962" s="65"/>
      <c r="W962" s="78">
        <f t="shared" si="333"/>
        <v>0</v>
      </c>
      <c r="X962" s="45"/>
      <c r="Y962" s="79">
        <f t="shared" si="334"/>
        <v>0</v>
      </c>
      <c r="Z962" s="65"/>
      <c r="AA962" s="78">
        <f t="shared" si="335"/>
        <v>0</v>
      </c>
      <c r="AB962" s="45"/>
      <c r="AC962" s="79">
        <f t="shared" si="336"/>
        <v>0</v>
      </c>
      <c r="AD962" s="65"/>
      <c r="AE962" s="78">
        <f t="shared" si="337"/>
        <v>0</v>
      </c>
      <c r="AF962" s="45"/>
      <c r="AG962" s="79">
        <f t="shared" si="338"/>
        <v>0</v>
      </c>
      <c r="AH962" s="2"/>
      <c r="AI962" s="2"/>
      <c r="AJ962" s="2"/>
      <c r="AK962" s="2"/>
      <c r="AL962" s="2"/>
    </row>
    <row r="963" spans="1:38" ht="16.5" customHeight="1" outlineLevel="1">
      <c r="A963" s="12"/>
      <c r="B963" s="27" t="s">
        <v>765</v>
      </c>
      <c r="C963" s="14">
        <v>967980</v>
      </c>
      <c r="D963" s="45">
        <v>0</v>
      </c>
      <c r="E963" s="46">
        <f t="shared" si="324"/>
        <v>0</v>
      </c>
      <c r="F963" s="46">
        <f t="shared" si="325"/>
        <v>0</v>
      </c>
      <c r="G963" s="46">
        <f t="shared" si="326"/>
        <v>0</v>
      </c>
      <c r="H963" s="53" t="e">
        <f t="shared" si="321"/>
        <v>#DIV/0!</v>
      </c>
      <c r="I963" s="54" t="e">
        <f t="shared" si="322"/>
        <v>#DIV/0!</v>
      </c>
      <c r="J963" s="65"/>
      <c r="K963" s="78">
        <f t="shared" si="327"/>
        <v>0</v>
      </c>
      <c r="L963" s="45"/>
      <c r="M963" s="79">
        <f t="shared" si="328"/>
        <v>0</v>
      </c>
      <c r="N963" s="65"/>
      <c r="O963" s="78">
        <f t="shared" si="329"/>
        <v>0</v>
      </c>
      <c r="P963" s="45"/>
      <c r="Q963" s="79">
        <f t="shared" si="330"/>
        <v>0</v>
      </c>
      <c r="R963" s="65"/>
      <c r="S963" s="78">
        <f t="shared" si="331"/>
        <v>0</v>
      </c>
      <c r="T963" s="45"/>
      <c r="U963" s="79">
        <f t="shared" si="332"/>
        <v>0</v>
      </c>
      <c r="V963" s="65"/>
      <c r="W963" s="78">
        <f t="shared" si="333"/>
        <v>0</v>
      </c>
      <c r="X963" s="45"/>
      <c r="Y963" s="79">
        <f t="shared" si="334"/>
        <v>0</v>
      </c>
      <c r="Z963" s="65"/>
      <c r="AA963" s="78">
        <f t="shared" si="335"/>
        <v>0</v>
      </c>
      <c r="AB963" s="45"/>
      <c r="AC963" s="79">
        <f t="shared" si="336"/>
        <v>0</v>
      </c>
      <c r="AD963" s="65"/>
      <c r="AE963" s="78">
        <f t="shared" si="337"/>
        <v>0</v>
      </c>
      <c r="AF963" s="45"/>
      <c r="AG963" s="79">
        <f t="shared" si="338"/>
        <v>0</v>
      </c>
      <c r="AH963" s="2"/>
      <c r="AI963" s="2"/>
      <c r="AJ963" s="2"/>
      <c r="AK963" s="2"/>
      <c r="AL963" s="2"/>
    </row>
    <row r="964" spans="1:38" ht="16.5" customHeight="1" outlineLevel="1">
      <c r="A964" s="12"/>
      <c r="B964" s="27" t="s">
        <v>766</v>
      </c>
      <c r="C964" s="14">
        <v>10590</v>
      </c>
      <c r="D964" s="45">
        <v>0</v>
      </c>
      <c r="E964" s="46">
        <f t="shared" si="324"/>
        <v>0</v>
      </c>
      <c r="F964" s="46">
        <f t="shared" si="325"/>
        <v>0</v>
      </c>
      <c r="G964" s="46">
        <f t="shared" si="326"/>
        <v>0</v>
      </c>
      <c r="H964" s="53" t="e">
        <f t="shared" si="321"/>
        <v>#DIV/0!</v>
      </c>
      <c r="I964" s="54" t="e">
        <f t="shared" si="322"/>
        <v>#DIV/0!</v>
      </c>
      <c r="J964" s="65"/>
      <c r="K964" s="78">
        <f t="shared" si="327"/>
        <v>0</v>
      </c>
      <c r="L964" s="45"/>
      <c r="M964" s="79">
        <f t="shared" si="328"/>
        <v>0</v>
      </c>
      <c r="N964" s="65"/>
      <c r="O964" s="78">
        <f t="shared" si="329"/>
        <v>0</v>
      </c>
      <c r="P964" s="45"/>
      <c r="Q964" s="79">
        <f t="shared" si="330"/>
        <v>0</v>
      </c>
      <c r="R964" s="65"/>
      <c r="S964" s="78">
        <f t="shared" si="331"/>
        <v>0</v>
      </c>
      <c r="T964" s="45"/>
      <c r="U964" s="79">
        <f t="shared" si="332"/>
        <v>0</v>
      </c>
      <c r="V964" s="65"/>
      <c r="W964" s="78">
        <f t="shared" si="333"/>
        <v>0</v>
      </c>
      <c r="X964" s="45"/>
      <c r="Y964" s="79">
        <f t="shared" si="334"/>
        <v>0</v>
      </c>
      <c r="Z964" s="65"/>
      <c r="AA964" s="78">
        <f t="shared" si="335"/>
        <v>0</v>
      </c>
      <c r="AB964" s="45"/>
      <c r="AC964" s="79">
        <f t="shared" si="336"/>
        <v>0</v>
      </c>
      <c r="AD964" s="65"/>
      <c r="AE964" s="78">
        <f t="shared" si="337"/>
        <v>0</v>
      </c>
      <c r="AF964" s="45"/>
      <c r="AG964" s="79">
        <f t="shared" si="338"/>
        <v>0</v>
      </c>
      <c r="AH964" s="2"/>
      <c r="AI964" s="2"/>
      <c r="AJ964" s="2"/>
      <c r="AK964" s="2"/>
      <c r="AL964" s="2"/>
    </row>
    <row r="965" spans="1:38" ht="16.5" customHeight="1" outlineLevel="1">
      <c r="A965" s="12"/>
      <c r="B965" s="27"/>
      <c r="C965" s="14"/>
      <c r="D965" s="45"/>
      <c r="E965" s="46"/>
      <c r="F965" s="46"/>
      <c r="G965" s="46"/>
      <c r="H965" s="53"/>
      <c r="I965" s="54"/>
      <c r="J965" s="65"/>
      <c r="K965" s="78"/>
      <c r="L965" s="45"/>
      <c r="M965" s="79"/>
      <c r="N965" s="65"/>
      <c r="O965" s="78"/>
      <c r="P965" s="45"/>
      <c r="Q965" s="79"/>
      <c r="R965" s="65"/>
      <c r="S965" s="78"/>
      <c r="T965" s="45"/>
      <c r="U965" s="79"/>
      <c r="V965" s="65"/>
      <c r="W965" s="78"/>
      <c r="X965" s="45"/>
      <c r="Y965" s="79"/>
      <c r="Z965" s="65"/>
      <c r="AA965" s="78"/>
      <c r="AB965" s="45"/>
      <c r="AC965" s="79"/>
      <c r="AD965" s="65"/>
      <c r="AE965" s="78"/>
      <c r="AF965" s="45"/>
      <c r="AG965" s="79"/>
      <c r="AH965" s="2"/>
      <c r="AI965" s="2"/>
      <c r="AJ965" s="2"/>
      <c r="AK965" s="2"/>
      <c r="AL965" s="2"/>
    </row>
    <row r="966" spans="1:38" ht="16.5" customHeight="1" outlineLevel="1">
      <c r="A966" s="58"/>
      <c r="B966" s="83" t="s">
        <v>767</v>
      </c>
      <c r="C966" s="99"/>
      <c r="D966" s="60">
        <v>0</v>
      </c>
      <c r="E966" s="61">
        <f t="shared" ref="E966:G966" si="353">SUM(E967:E971)</f>
        <v>0</v>
      </c>
      <c r="F966" s="61">
        <f t="shared" si="353"/>
        <v>0</v>
      </c>
      <c r="G966" s="61">
        <f t="shared" si="353"/>
        <v>0</v>
      </c>
      <c r="H966" s="62" t="e">
        <f t="shared" si="321"/>
        <v>#DIV/0!</v>
      </c>
      <c r="I966" s="63" t="e">
        <f t="shared" si="322"/>
        <v>#DIV/0!</v>
      </c>
      <c r="J966" s="84">
        <f t="shared" ref="J966:AG966" si="354">SUM(J967:J971)</f>
        <v>0</v>
      </c>
      <c r="K966" s="85">
        <f t="shared" si="354"/>
        <v>0</v>
      </c>
      <c r="L966" s="60">
        <f t="shared" si="354"/>
        <v>0</v>
      </c>
      <c r="M966" s="86">
        <f t="shared" si="354"/>
        <v>0</v>
      </c>
      <c r="N966" s="84">
        <f t="shared" si="354"/>
        <v>0</v>
      </c>
      <c r="O966" s="85">
        <f t="shared" si="354"/>
        <v>0</v>
      </c>
      <c r="P966" s="60">
        <f t="shared" si="354"/>
        <v>0</v>
      </c>
      <c r="Q966" s="86">
        <f t="shared" si="354"/>
        <v>0</v>
      </c>
      <c r="R966" s="84">
        <f t="shared" si="354"/>
        <v>0</v>
      </c>
      <c r="S966" s="85">
        <f t="shared" si="354"/>
        <v>0</v>
      </c>
      <c r="T966" s="60">
        <f t="shared" si="354"/>
        <v>0</v>
      </c>
      <c r="U966" s="86">
        <f t="shared" si="354"/>
        <v>0</v>
      </c>
      <c r="V966" s="84">
        <f t="shared" si="354"/>
        <v>0</v>
      </c>
      <c r="W966" s="85">
        <f t="shared" si="354"/>
        <v>0</v>
      </c>
      <c r="X966" s="60">
        <f t="shared" si="354"/>
        <v>0</v>
      </c>
      <c r="Y966" s="86">
        <f t="shared" si="354"/>
        <v>0</v>
      </c>
      <c r="Z966" s="84">
        <f t="shared" si="354"/>
        <v>0</v>
      </c>
      <c r="AA966" s="85">
        <f t="shared" si="354"/>
        <v>0</v>
      </c>
      <c r="AB966" s="60">
        <f t="shared" si="354"/>
        <v>0</v>
      </c>
      <c r="AC966" s="86">
        <f t="shared" si="354"/>
        <v>0</v>
      </c>
      <c r="AD966" s="84">
        <f t="shared" si="354"/>
        <v>0</v>
      </c>
      <c r="AE966" s="85">
        <f t="shared" si="354"/>
        <v>0</v>
      </c>
      <c r="AF966" s="60">
        <f t="shared" si="354"/>
        <v>0</v>
      </c>
      <c r="AG966" s="86">
        <f t="shared" si="354"/>
        <v>0</v>
      </c>
      <c r="AH966" s="2"/>
      <c r="AI966" s="2"/>
      <c r="AJ966" s="2"/>
      <c r="AK966" s="2"/>
      <c r="AL966" s="2"/>
    </row>
    <row r="967" spans="1:38" ht="16.5" customHeight="1" outlineLevel="1">
      <c r="A967" s="12">
        <v>3004003</v>
      </c>
      <c r="B967" s="27" t="s">
        <v>768</v>
      </c>
      <c r="C967" s="14">
        <v>66340</v>
      </c>
      <c r="D967" s="45">
        <v>0</v>
      </c>
      <c r="E967" s="46">
        <f t="shared" si="324"/>
        <v>0</v>
      </c>
      <c r="F967" s="46">
        <f t="shared" si="325"/>
        <v>0</v>
      </c>
      <c r="G967" s="46">
        <f t="shared" si="326"/>
        <v>0</v>
      </c>
      <c r="H967" s="53" t="e">
        <f t="shared" si="321"/>
        <v>#DIV/0!</v>
      </c>
      <c r="I967" s="54" t="e">
        <f t="shared" si="322"/>
        <v>#DIV/0!</v>
      </c>
      <c r="J967" s="65"/>
      <c r="K967" s="78">
        <f t="shared" si="327"/>
        <v>0</v>
      </c>
      <c r="L967" s="45"/>
      <c r="M967" s="79">
        <f t="shared" si="328"/>
        <v>0</v>
      </c>
      <c r="N967" s="65"/>
      <c r="O967" s="78">
        <f t="shared" si="329"/>
        <v>0</v>
      </c>
      <c r="P967" s="45"/>
      <c r="Q967" s="79">
        <f t="shared" si="330"/>
        <v>0</v>
      </c>
      <c r="R967" s="65"/>
      <c r="S967" s="78">
        <f t="shared" si="331"/>
        <v>0</v>
      </c>
      <c r="T967" s="45"/>
      <c r="U967" s="79">
        <f t="shared" si="332"/>
        <v>0</v>
      </c>
      <c r="V967" s="65"/>
      <c r="W967" s="78">
        <f t="shared" si="333"/>
        <v>0</v>
      </c>
      <c r="X967" s="45"/>
      <c r="Y967" s="79">
        <f t="shared" si="334"/>
        <v>0</v>
      </c>
      <c r="Z967" s="65"/>
      <c r="AA967" s="78">
        <f t="shared" si="335"/>
        <v>0</v>
      </c>
      <c r="AB967" s="45"/>
      <c r="AC967" s="79">
        <f t="shared" si="336"/>
        <v>0</v>
      </c>
      <c r="AD967" s="65"/>
      <c r="AE967" s="78">
        <f t="shared" si="337"/>
        <v>0</v>
      </c>
      <c r="AF967" s="45"/>
      <c r="AG967" s="79">
        <f t="shared" si="338"/>
        <v>0</v>
      </c>
      <c r="AH967" s="2"/>
      <c r="AI967" s="2"/>
      <c r="AJ967" s="2"/>
      <c r="AK967" s="2"/>
      <c r="AL967" s="2"/>
    </row>
    <row r="968" spans="1:38" ht="16.5" customHeight="1" outlineLevel="1">
      <c r="A968" s="12"/>
      <c r="B968" s="27"/>
      <c r="C968" s="14">
        <v>1386880</v>
      </c>
      <c r="D968" s="45"/>
      <c r="E968" s="46"/>
      <c r="F968" s="46"/>
      <c r="G968" s="46"/>
      <c r="H968" s="53"/>
      <c r="I968" s="54"/>
      <c r="J968" s="65"/>
      <c r="K968" s="78"/>
      <c r="L968" s="45"/>
      <c r="M968" s="79"/>
      <c r="N968" s="65"/>
      <c r="O968" s="78"/>
      <c r="P968" s="45"/>
      <c r="Q968" s="79"/>
      <c r="R968" s="65"/>
      <c r="S968" s="78"/>
      <c r="T968" s="45"/>
      <c r="U968" s="79"/>
      <c r="V968" s="65"/>
      <c r="W968" s="78"/>
      <c r="X968" s="45"/>
      <c r="Y968" s="79"/>
      <c r="Z968" s="65"/>
      <c r="AA968" s="78"/>
      <c r="AB968" s="45"/>
      <c r="AC968" s="79"/>
      <c r="AD968" s="65"/>
      <c r="AE968" s="78"/>
      <c r="AF968" s="45"/>
      <c r="AG968" s="79"/>
      <c r="AH968" s="2"/>
      <c r="AI968" s="2"/>
      <c r="AJ968" s="2"/>
      <c r="AK968" s="2"/>
      <c r="AL968" s="2"/>
    </row>
    <row r="969" spans="1:38" ht="16.5" customHeight="1" outlineLevel="1">
      <c r="A969" s="12">
        <v>3004004</v>
      </c>
      <c r="B969" s="27" t="s">
        <v>769</v>
      </c>
      <c r="C969" s="14">
        <v>9309580</v>
      </c>
      <c r="D969" s="45">
        <v>0</v>
      </c>
      <c r="E969" s="46">
        <f t="shared" si="324"/>
        <v>0</v>
      </c>
      <c r="F969" s="46">
        <f t="shared" si="325"/>
        <v>0</v>
      </c>
      <c r="G969" s="46">
        <f t="shared" si="326"/>
        <v>0</v>
      </c>
      <c r="H969" s="53" t="e">
        <f t="shared" si="321"/>
        <v>#DIV/0!</v>
      </c>
      <c r="I969" s="54" t="e">
        <f t="shared" si="322"/>
        <v>#DIV/0!</v>
      </c>
      <c r="J969" s="65"/>
      <c r="K969" s="78">
        <f t="shared" si="327"/>
        <v>0</v>
      </c>
      <c r="L969" s="45"/>
      <c r="M969" s="79">
        <f t="shared" si="328"/>
        <v>0</v>
      </c>
      <c r="N969" s="65"/>
      <c r="O969" s="78">
        <f t="shared" si="329"/>
        <v>0</v>
      </c>
      <c r="P969" s="45"/>
      <c r="Q969" s="79">
        <f t="shared" si="330"/>
        <v>0</v>
      </c>
      <c r="R969" s="65"/>
      <c r="S969" s="78">
        <f t="shared" si="331"/>
        <v>0</v>
      </c>
      <c r="T969" s="45"/>
      <c r="U969" s="79">
        <f t="shared" si="332"/>
        <v>0</v>
      </c>
      <c r="V969" s="65"/>
      <c r="W969" s="78">
        <f t="shared" si="333"/>
        <v>0</v>
      </c>
      <c r="X969" s="45"/>
      <c r="Y969" s="79">
        <f t="shared" si="334"/>
        <v>0</v>
      </c>
      <c r="Z969" s="65"/>
      <c r="AA969" s="78">
        <f t="shared" si="335"/>
        <v>0</v>
      </c>
      <c r="AB969" s="45"/>
      <c r="AC969" s="79">
        <f t="shared" si="336"/>
        <v>0</v>
      </c>
      <c r="AD969" s="65"/>
      <c r="AE969" s="78">
        <f t="shared" si="337"/>
        <v>0</v>
      </c>
      <c r="AF969" s="45"/>
      <c r="AG969" s="79">
        <f t="shared" si="338"/>
        <v>0</v>
      </c>
      <c r="AH969" s="2"/>
      <c r="AI969" s="2"/>
      <c r="AJ969" s="2"/>
      <c r="AK969" s="2"/>
      <c r="AL969" s="2"/>
    </row>
    <row r="970" spans="1:38" ht="16.5" customHeight="1" outlineLevel="1">
      <c r="A970" s="12">
        <v>3004002</v>
      </c>
      <c r="B970" s="27" t="s">
        <v>770</v>
      </c>
      <c r="C970" s="14">
        <v>1081770</v>
      </c>
      <c r="D970" s="45">
        <v>0</v>
      </c>
      <c r="E970" s="46">
        <f t="shared" si="324"/>
        <v>0</v>
      </c>
      <c r="F970" s="46">
        <f t="shared" si="325"/>
        <v>0</v>
      </c>
      <c r="G970" s="46">
        <f t="shared" si="326"/>
        <v>0</v>
      </c>
      <c r="H970" s="53" t="e">
        <f t="shared" si="321"/>
        <v>#DIV/0!</v>
      </c>
      <c r="I970" s="54" t="e">
        <f t="shared" si="322"/>
        <v>#DIV/0!</v>
      </c>
      <c r="J970" s="65"/>
      <c r="K970" s="78">
        <f t="shared" si="327"/>
        <v>0</v>
      </c>
      <c r="L970" s="45"/>
      <c r="M970" s="79">
        <f t="shared" si="328"/>
        <v>0</v>
      </c>
      <c r="N970" s="65"/>
      <c r="O970" s="78">
        <f t="shared" si="329"/>
        <v>0</v>
      </c>
      <c r="P970" s="45"/>
      <c r="Q970" s="79">
        <f t="shared" si="330"/>
        <v>0</v>
      </c>
      <c r="R970" s="65"/>
      <c r="S970" s="78">
        <f t="shared" si="331"/>
        <v>0</v>
      </c>
      <c r="T970" s="45"/>
      <c r="U970" s="79">
        <f t="shared" si="332"/>
        <v>0</v>
      </c>
      <c r="V970" s="65"/>
      <c r="W970" s="78">
        <f t="shared" si="333"/>
        <v>0</v>
      </c>
      <c r="X970" s="45"/>
      <c r="Y970" s="79">
        <f t="shared" si="334"/>
        <v>0</v>
      </c>
      <c r="Z970" s="65"/>
      <c r="AA970" s="78">
        <f t="shared" si="335"/>
        <v>0</v>
      </c>
      <c r="AB970" s="45"/>
      <c r="AC970" s="79">
        <f t="shared" si="336"/>
        <v>0</v>
      </c>
      <c r="AD970" s="65"/>
      <c r="AE970" s="78">
        <f t="shared" si="337"/>
        <v>0</v>
      </c>
      <c r="AF970" s="45"/>
      <c r="AG970" s="79">
        <f t="shared" si="338"/>
        <v>0</v>
      </c>
      <c r="AH970" s="2"/>
      <c r="AI970" s="2"/>
      <c r="AJ970" s="2"/>
      <c r="AK970" s="2"/>
      <c r="AL970" s="2"/>
    </row>
    <row r="971" spans="1:38" ht="16.5" customHeight="1" outlineLevel="1">
      <c r="A971" s="12">
        <v>3004001</v>
      </c>
      <c r="B971" s="27" t="s">
        <v>771</v>
      </c>
      <c r="C971" s="14">
        <v>304440</v>
      </c>
      <c r="D971" s="45">
        <v>0</v>
      </c>
      <c r="E971" s="46">
        <f t="shared" si="324"/>
        <v>0</v>
      </c>
      <c r="F971" s="46">
        <f t="shared" si="325"/>
        <v>0</v>
      </c>
      <c r="G971" s="46">
        <f t="shared" si="326"/>
        <v>0</v>
      </c>
      <c r="H971" s="53" t="e">
        <f t="shared" si="321"/>
        <v>#DIV/0!</v>
      </c>
      <c r="I971" s="54" t="e">
        <f t="shared" si="322"/>
        <v>#DIV/0!</v>
      </c>
      <c r="J971" s="65"/>
      <c r="K971" s="78">
        <f t="shared" si="327"/>
        <v>0</v>
      </c>
      <c r="L971" s="45"/>
      <c r="M971" s="79">
        <f t="shared" si="328"/>
        <v>0</v>
      </c>
      <c r="N971" s="65"/>
      <c r="O971" s="78">
        <f t="shared" si="329"/>
        <v>0</v>
      </c>
      <c r="P971" s="45"/>
      <c r="Q971" s="79">
        <f t="shared" si="330"/>
        <v>0</v>
      </c>
      <c r="R971" s="65"/>
      <c r="S971" s="78">
        <f t="shared" si="331"/>
        <v>0</v>
      </c>
      <c r="T971" s="45"/>
      <c r="U971" s="79">
        <f t="shared" si="332"/>
        <v>0</v>
      </c>
      <c r="V971" s="65"/>
      <c r="W971" s="78">
        <f t="shared" si="333"/>
        <v>0</v>
      </c>
      <c r="X971" s="45"/>
      <c r="Y971" s="79">
        <f t="shared" si="334"/>
        <v>0</v>
      </c>
      <c r="Z971" s="65"/>
      <c r="AA971" s="78">
        <f t="shared" si="335"/>
        <v>0</v>
      </c>
      <c r="AB971" s="45"/>
      <c r="AC971" s="79">
        <f t="shared" si="336"/>
        <v>0</v>
      </c>
      <c r="AD971" s="65"/>
      <c r="AE971" s="78">
        <f t="shared" si="337"/>
        <v>0</v>
      </c>
      <c r="AF971" s="45"/>
      <c r="AG971" s="79">
        <f t="shared" si="338"/>
        <v>0</v>
      </c>
      <c r="AH971" s="2"/>
      <c r="AI971" s="2"/>
      <c r="AJ971" s="2"/>
      <c r="AK971" s="2"/>
      <c r="AL971" s="2"/>
    </row>
    <row r="972" spans="1:38" ht="16.5" customHeight="1" outlineLevel="1">
      <c r="A972" s="12"/>
      <c r="B972" s="27"/>
      <c r="C972" s="14">
        <v>55640</v>
      </c>
      <c r="D972" s="45"/>
      <c r="E972" s="46"/>
      <c r="F972" s="46"/>
      <c r="G972" s="46"/>
      <c r="H972" s="53"/>
      <c r="I972" s="54"/>
      <c r="J972" s="65"/>
      <c r="K972" s="78"/>
      <c r="L972" s="45"/>
      <c r="M972" s="79"/>
      <c r="N972" s="65"/>
      <c r="O972" s="78"/>
      <c r="P972" s="45"/>
      <c r="Q972" s="79"/>
      <c r="R972" s="65"/>
      <c r="S972" s="78"/>
      <c r="T972" s="45"/>
      <c r="U972" s="79"/>
      <c r="V972" s="65"/>
      <c r="W972" s="78"/>
      <c r="X972" s="45"/>
      <c r="Y972" s="79"/>
      <c r="Z972" s="65"/>
      <c r="AA972" s="78"/>
      <c r="AB972" s="45"/>
      <c r="AC972" s="79"/>
      <c r="AD972" s="65"/>
      <c r="AE972" s="78"/>
      <c r="AF972" s="45"/>
      <c r="AG972" s="79"/>
      <c r="AH972" s="2"/>
      <c r="AI972" s="2"/>
      <c r="AJ972" s="2"/>
      <c r="AK972" s="2"/>
      <c r="AL972" s="2"/>
    </row>
    <row r="973" spans="1:38" ht="16.5" customHeight="1" outlineLevel="1">
      <c r="A973" s="12"/>
      <c r="B973" s="27"/>
      <c r="C973" s="14"/>
      <c r="D973" s="45"/>
      <c r="E973" s="46"/>
      <c r="F973" s="46"/>
      <c r="G973" s="46"/>
      <c r="H973" s="53"/>
      <c r="I973" s="54"/>
      <c r="J973" s="65"/>
      <c r="K973" s="78"/>
      <c r="L973" s="45"/>
      <c r="M973" s="79"/>
      <c r="N973" s="65"/>
      <c r="O973" s="78"/>
      <c r="P973" s="45"/>
      <c r="Q973" s="79"/>
      <c r="R973" s="65"/>
      <c r="S973" s="78"/>
      <c r="T973" s="45"/>
      <c r="U973" s="79"/>
      <c r="V973" s="65"/>
      <c r="W973" s="78"/>
      <c r="X973" s="45"/>
      <c r="Y973" s="79"/>
      <c r="Z973" s="65"/>
      <c r="AA973" s="78"/>
      <c r="AB973" s="45"/>
      <c r="AC973" s="79"/>
      <c r="AD973" s="65"/>
      <c r="AE973" s="78"/>
      <c r="AF973" s="45"/>
      <c r="AG973" s="79"/>
      <c r="AH973" s="2"/>
      <c r="AI973" s="2"/>
      <c r="AJ973" s="2"/>
      <c r="AK973" s="2"/>
      <c r="AL973" s="2"/>
    </row>
    <row r="974" spans="1:38" ht="16.5" customHeight="1">
      <c r="A974" s="58"/>
      <c r="B974" s="83" t="s">
        <v>772</v>
      </c>
      <c r="C974" s="99"/>
      <c r="D974" s="60"/>
      <c r="E974" s="61">
        <f t="shared" ref="E974:G974" si="355">+E975</f>
        <v>0</v>
      </c>
      <c r="F974" s="61">
        <f t="shared" si="355"/>
        <v>0</v>
      </c>
      <c r="G974" s="61">
        <f t="shared" si="355"/>
        <v>0</v>
      </c>
      <c r="H974" s="62" t="e">
        <f t="shared" ref="H974:H1036" si="356">IF(E974&gt;=0,(E974/D974),"-")</f>
        <v>#DIV/0!</v>
      </c>
      <c r="I974" s="63" t="e">
        <f t="shared" ref="I974:I1036" si="357">IF(G974&gt;=0,(G974/F974),"-")</f>
        <v>#DIV/0!</v>
      </c>
      <c r="J974" s="84">
        <f t="shared" ref="J974:AG974" si="358">+J975</f>
        <v>0</v>
      </c>
      <c r="K974" s="85">
        <f t="shared" si="358"/>
        <v>0</v>
      </c>
      <c r="L974" s="60">
        <f t="shared" si="358"/>
        <v>0</v>
      </c>
      <c r="M974" s="86">
        <f t="shared" si="358"/>
        <v>0</v>
      </c>
      <c r="N974" s="84">
        <f t="shared" si="358"/>
        <v>0</v>
      </c>
      <c r="O974" s="85">
        <f t="shared" si="358"/>
        <v>0</v>
      </c>
      <c r="P974" s="60">
        <f t="shared" si="358"/>
        <v>0</v>
      </c>
      <c r="Q974" s="86">
        <f t="shared" si="358"/>
        <v>0</v>
      </c>
      <c r="R974" s="84">
        <f t="shared" si="358"/>
        <v>0</v>
      </c>
      <c r="S974" s="85">
        <f t="shared" si="358"/>
        <v>0</v>
      </c>
      <c r="T974" s="60">
        <f t="shared" si="358"/>
        <v>0</v>
      </c>
      <c r="U974" s="86">
        <f t="shared" si="358"/>
        <v>0</v>
      </c>
      <c r="V974" s="84">
        <f t="shared" si="358"/>
        <v>0</v>
      </c>
      <c r="W974" s="85">
        <f t="shared" si="358"/>
        <v>0</v>
      </c>
      <c r="X974" s="60">
        <f t="shared" si="358"/>
        <v>0</v>
      </c>
      <c r="Y974" s="86">
        <f t="shared" si="358"/>
        <v>0</v>
      </c>
      <c r="Z974" s="84">
        <f t="shared" si="358"/>
        <v>0</v>
      </c>
      <c r="AA974" s="85">
        <f t="shared" si="358"/>
        <v>0</v>
      </c>
      <c r="AB974" s="60">
        <f t="shared" si="358"/>
        <v>0</v>
      </c>
      <c r="AC974" s="86">
        <f t="shared" si="358"/>
        <v>0</v>
      </c>
      <c r="AD974" s="84">
        <f t="shared" si="358"/>
        <v>0</v>
      </c>
      <c r="AE974" s="85">
        <f t="shared" si="358"/>
        <v>0</v>
      </c>
      <c r="AF974" s="60">
        <f t="shared" si="358"/>
        <v>0</v>
      </c>
      <c r="AG974" s="86">
        <f t="shared" si="358"/>
        <v>0</v>
      </c>
      <c r="AH974" s="2"/>
      <c r="AI974" s="2"/>
      <c r="AJ974" s="2"/>
      <c r="AK974" s="2"/>
      <c r="AL974" s="2"/>
    </row>
    <row r="975" spans="1:38" ht="51.75" customHeight="1">
      <c r="A975" s="12" t="s">
        <v>985</v>
      </c>
      <c r="B975" s="34" t="s">
        <v>773</v>
      </c>
      <c r="C975" s="14">
        <v>30090</v>
      </c>
      <c r="D975" s="45"/>
      <c r="E975" s="46">
        <f t="shared" ref="E975:E1036" si="359">+J975+L975+N975+P975+R975+T975+V975+X975+Z975+AB975+AD975+AF975</f>
        <v>0</v>
      </c>
      <c r="F975" s="46">
        <f t="shared" ref="F975:F1036" si="360">D975*C975</f>
        <v>0</v>
      </c>
      <c r="G975" s="46">
        <f t="shared" ref="G975:G1036" si="361">+E975*C975</f>
        <v>0</v>
      </c>
      <c r="H975" s="53" t="e">
        <f t="shared" si="356"/>
        <v>#DIV/0!</v>
      </c>
      <c r="I975" s="54" t="e">
        <f t="shared" si="357"/>
        <v>#DIV/0!</v>
      </c>
      <c r="J975" s="65"/>
      <c r="K975" s="78">
        <f t="shared" ref="K975:K1036" si="362">+J975*C975</f>
        <v>0</v>
      </c>
      <c r="L975" s="45"/>
      <c r="M975" s="79">
        <f t="shared" ref="M975:M1036" si="363">+L975*C975</f>
        <v>0</v>
      </c>
      <c r="N975" s="65"/>
      <c r="O975" s="78">
        <f t="shared" ref="O975:O1036" si="364">+N975*C975</f>
        <v>0</v>
      </c>
      <c r="P975" s="45"/>
      <c r="Q975" s="79">
        <f t="shared" ref="Q975:Q1036" si="365">+P975*C975</f>
        <v>0</v>
      </c>
      <c r="R975" s="65"/>
      <c r="S975" s="78">
        <f t="shared" ref="S975:S1036" si="366">+R975*C975</f>
        <v>0</v>
      </c>
      <c r="T975" s="45"/>
      <c r="U975" s="79">
        <f t="shared" ref="U975:U1036" si="367">+T975*C975</f>
        <v>0</v>
      </c>
      <c r="V975" s="65"/>
      <c r="W975" s="78">
        <f t="shared" ref="W975:W1036" si="368">+V975*C975</f>
        <v>0</v>
      </c>
      <c r="X975" s="45"/>
      <c r="Y975" s="79">
        <f t="shared" ref="Y975:Y1036" si="369">+X975*C975</f>
        <v>0</v>
      </c>
      <c r="Z975" s="65"/>
      <c r="AA975" s="78">
        <f t="shared" ref="AA975:AA1036" si="370">+Z975*C975</f>
        <v>0</v>
      </c>
      <c r="AB975" s="45"/>
      <c r="AC975" s="79">
        <f t="shared" ref="AC975:AC1036" si="371">+AB975*C975</f>
        <v>0</v>
      </c>
      <c r="AD975" s="65"/>
      <c r="AE975" s="78">
        <f t="shared" ref="AE975:AE1036" si="372">+AD975*C975</f>
        <v>0</v>
      </c>
      <c r="AF975" s="45"/>
      <c r="AG975" s="79">
        <f t="shared" ref="AG975:AG1036" si="373">+AF975*C975</f>
        <v>0</v>
      </c>
      <c r="AH975" s="2"/>
      <c r="AI975" s="2"/>
      <c r="AJ975" s="2"/>
      <c r="AK975" s="2"/>
      <c r="AL975" s="2"/>
    </row>
    <row r="976" spans="1:38" ht="16.5" customHeight="1">
      <c r="A976" s="12"/>
      <c r="B976" s="27"/>
      <c r="C976" s="14"/>
      <c r="D976" s="45"/>
      <c r="E976" s="46"/>
      <c r="F976" s="46"/>
      <c r="G976" s="46"/>
      <c r="H976" s="53"/>
      <c r="I976" s="54"/>
      <c r="J976" s="65"/>
      <c r="K976" s="78"/>
      <c r="L976" s="45"/>
      <c r="M976" s="79"/>
      <c r="N976" s="65"/>
      <c r="O976" s="78"/>
      <c r="P976" s="45"/>
      <c r="Q976" s="79"/>
      <c r="R976" s="65"/>
      <c r="S976" s="78"/>
      <c r="T976" s="45"/>
      <c r="U976" s="79"/>
      <c r="V976" s="65"/>
      <c r="W976" s="78"/>
      <c r="X976" s="45"/>
      <c r="Y976" s="79"/>
      <c r="Z976" s="65"/>
      <c r="AA976" s="78"/>
      <c r="AB976" s="45"/>
      <c r="AC976" s="79"/>
      <c r="AD976" s="65"/>
      <c r="AE976" s="78"/>
      <c r="AF976" s="45"/>
      <c r="AG976" s="79"/>
      <c r="AH976" s="2"/>
      <c r="AI976" s="2"/>
      <c r="AJ976" s="2"/>
      <c r="AK976" s="2"/>
      <c r="AL976" s="2"/>
    </row>
    <row r="977" spans="1:38" ht="16.5" customHeight="1" outlineLevel="1">
      <c r="A977" s="58"/>
      <c r="B977" s="83" t="s">
        <v>774</v>
      </c>
      <c r="C977" s="99"/>
      <c r="D977" s="60">
        <v>0</v>
      </c>
      <c r="E977" s="61">
        <f t="shared" ref="E977:G977" si="374">SUM(E978:E980)</f>
        <v>0</v>
      </c>
      <c r="F977" s="61">
        <f t="shared" si="374"/>
        <v>0</v>
      </c>
      <c r="G977" s="61">
        <f t="shared" si="374"/>
        <v>0</v>
      </c>
      <c r="H977" s="62" t="e">
        <f t="shared" si="356"/>
        <v>#DIV/0!</v>
      </c>
      <c r="I977" s="63" t="e">
        <f t="shared" si="357"/>
        <v>#DIV/0!</v>
      </c>
      <c r="J977" s="84">
        <f t="shared" ref="J977:AG977" si="375">SUM(J978:J980)</f>
        <v>0</v>
      </c>
      <c r="K977" s="85">
        <f t="shared" si="375"/>
        <v>0</v>
      </c>
      <c r="L977" s="60">
        <f t="shared" si="375"/>
        <v>0</v>
      </c>
      <c r="M977" s="86">
        <f t="shared" si="375"/>
        <v>0</v>
      </c>
      <c r="N977" s="84">
        <f t="shared" si="375"/>
        <v>0</v>
      </c>
      <c r="O977" s="85">
        <f t="shared" si="375"/>
        <v>0</v>
      </c>
      <c r="P977" s="60">
        <f t="shared" si="375"/>
        <v>0</v>
      </c>
      <c r="Q977" s="86">
        <f t="shared" si="375"/>
        <v>0</v>
      </c>
      <c r="R977" s="84">
        <f t="shared" si="375"/>
        <v>0</v>
      </c>
      <c r="S977" s="85">
        <f t="shared" si="375"/>
        <v>0</v>
      </c>
      <c r="T977" s="60">
        <f t="shared" si="375"/>
        <v>0</v>
      </c>
      <c r="U977" s="86">
        <f t="shared" si="375"/>
        <v>0</v>
      </c>
      <c r="V977" s="84">
        <f t="shared" si="375"/>
        <v>0</v>
      </c>
      <c r="W977" s="85">
        <f t="shared" si="375"/>
        <v>0</v>
      </c>
      <c r="X977" s="60">
        <f t="shared" si="375"/>
        <v>0</v>
      </c>
      <c r="Y977" s="86">
        <f t="shared" si="375"/>
        <v>0</v>
      </c>
      <c r="Z977" s="84">
        <f t="shared" si="375"/>
        <v>0</v>
      </c>
      <c r="AA977" s="85">
        <f t="shared" si="375"/>
        <v>0</v>
      </c>
      <c r="AB977" s="60">
        <f t="shared" si="375"/>
        <v>0</v>
      </c>
      <c r="AC977" s="86">
        <f t="shared" si="375"/>
        <v>0</v>
      </c>
      <c r="AD977" s="84">
        <f t="shared" si="375"/>
        <v>0</v>
      </c>
      <c r="AE977" s="85">
        <f t="shared" si="375"/>
        <v>0</v>
      </c>
      <c r="AF977" s="60">
        <f t="shared" si="375"/>
        <v>0</v>
      </c>
      <c r="AG977" s="86">
        <f t="shared" si="375"/>
        <v>0</v>
      </c>
      <c r="AH977" s="2"/>
      <c r="AI977" s="2"/>
      <c r="AJ977" s="2"/>
      <c r="AK977" s="2"/>
      <c r="AL977" s="2"/>
    </row>
    <row r="978" spans="1:38" ht="19.5" customHeight="1" outlineLevel="1">
      <c r="A978" s="12"/>
      <c r="B978" s="27" t="s">
        <v>775</v>
      </c>
      <c r="C978" s="14">
        <v>55090</v>
      </c>
      <c r="D978" s="45">
        <v>0</v>
      </c>
      <c r="E978" s="46">
        <f t="shared" si="359"/>
        <v>0</v>
      </c>
      <c r="F978" s="46">
        <f t="shared" si="360"/>
        <v>0</v>
      </c>
      <c r="G978" s="46">
        <f t="shared" si="361"/>
        <v>0</v>
      </c>
      <c r="H978" s="53" t="e">
        <f t="shared" si="356"/>
        <v>#DIV/0!</v>
      </c>
      <c r="I978" s="54" t="e">
        <f t="shared" si="357"/>
        <v>#DIV/0!</v>
      </c>
      <c r="J978" s="65"/>
      <c r="K978" s="78">
        <f t="shared" si="362"/>
        <v>0</v>
      </c>
      <c r="L978" s="45"/>
      <c r="M978" s="79">
        <f t="shared" si="363"/>
        <v>0</v>
      </c>
      <c r="N978" s="65"/>
      <c r="O978" s="78">
        <f t="shared" si="364"/>
        <v>0</v>
      </c>
      <c r="P978" s="45"/>
      <c r="Q978" s="79">
        <f t="shared" si="365"/>
        <v>0</v>
      </c>
      <c r="R978" s="65"/>
      <c r="S978" s="78">
        <f t="shared" si="366"/>
        <v>0</v>
      </c>
      <c r="T978" s="45"/>
      <c r="U978" s="79">
        <f t="shared" si="367"/>
        <v>0</v>
      </c>
      <c r="V978" s="65"/>
      <c r="W978" s="78">
        <f t="shared" si="368"/>
        <v>0</v>
      </c>
      <c r="X978" s="45"/>
      <c r="Y978" s="79">
        <f t="shared" si="369"/>
        <v>0</v>
      </c>
      <c r="Z978" s="65"/>
      <c r="AA978" s="78">
        <f t="shared" si="370"/>
        <v>0</v>
      </c>
      <c r="AB978" s="45"/>
      <c r="AC978" s="79">
        <f t="shared" si="371"/>
        <v>0</v>
      </c>
      <c r="AD978" s="65"/>
      <c r="AE978" s="78">
        <f t="shared" si="372"/>
        <v>0</v>
      </c>
      <c r="AF978" s="45"/>
      <c r="AG978" s="79">
        <f t="shared" si="373"/>
        <v>0</v>
      </c>
      <c r="AH978" s="2"/>
      <c r="AI978" s="2"/>
      <c r="AJ978" s="2"/>
      <c r="AK978" s="2"/>
      <c r="AL978" s="2"/>
    </row>
    <row r="979" spans="1:38" ht="19.5" customHeight="1" outlineLevel="1">
      <c r="A979" s="12"/>
      <c r="B979" s="27"/>
      <c r="C979" s="14">
        <v>63230</v>
      </c>
      <c r="D979" s="45"/>
      <c r="E979" s="46"/>
      <c r="F979" s="46"/>
      <c r="G979" s="46"/>
      <c r="H979" s="53"/>
      <c r="I979" s="54"/>
      <c r="J979" s="65"/>
      <c r="K979" s="78"/>
      <c r="L979" s="45"/>
      <c r="M979" s="79"/>
      <c r="N979" s="65"/>
      <c r="O979" s="78"/>
      <c r="P979" s="45"/>
      <c r="Q979" s="79"/>
      <c r="R979" s="65"/>
      <c r="S979" s="78"/>
      <c r="T979" s="45"/>
      <c r="U979" s="79"/>
      <c r="V979" s="65"/>
      <c r="W979" s="78"/>
      <c r="X979" s="45"/>
      <c r="Y979" s="79"/>
      <c r="Z979" s="65"/>
      <c r="AA979" s="78"/>
      <c r="AB979" s="45"/>
      <c r="AC979" s="79"/>
      <c r="AD979" s="65"/>
      <c r="AE979" s="78"/>
      <c r="AF979" s="45"/>
      <c r="AG979" s="79"/>
      <c r="AH979" s="2"/>
      <c r="AI979" s="2"/>
      <c r="AJ979" s="2"/>
      <c r="AK979" s="2"/>
      <c r="AL979" s="2"/>
    </row>
    <row r="980" spans="1:38" ht="27" customHeight="1" outlineLevel="1">
      <c r="A980" s="12" t="s">
        <v>986</v>
      </c>
      <c r="B980" s="27" t="s">
        <v>776</v>
      </c>
      <c r="C980" s="14">
        <v>8040</v>
      </c>
      <c r="D980" s="45">
        <v>0</v>
      </c>
      <c r="E980" s="46">
        <f t="shared" si="359"/>
        <v>0</v>
      </c>
      <c r="F980" s="46">
        <f t="shared" si="360"/>
        <v>0</v>
      </c>
      <c r="G980" s="46">
        <f t="shared" si="361"/>
        <v>0</v>
      </c>
      <c r="H980" s="53" t="e">
        <f t="shared" si="356"/>
        <v>#DIV/0!</v>
      </c>
      <c r="I980" s="54" t="e">
        <f t="shared" si="357"/>
        <v>#DIV/0!</v>
      </c>
      <c r="J980" s="65"/>
      <c r="K980" s="78">
        <f t="shared" si="362"/>
        <v>0</v>
      </c>
      <c r="L980" s="45"/>
      <c r="M980" s="79">
        <f t="shared" si="363"/>
        <v>0</v>
      </c>
      <c r="N980" s="65"/>
      <c r="O980" s="78">
        <f t="shared" si="364"/>
        <v>0</v>
      </c>
      <c r="P980" s="45"/>
      <c r="Q980" s="79">
        <f t="shared" si="365"/>
        <v>0</v>
      </c>
      <c r="R980" s="65"/>
      <c r="S980" s="78">
        <f t="shared" si="366"/>
        <v>0</v>
      </c>
      <c r="T980" s="45"/>
      <c r="U980" s="79">
        <f t="shared" si="367"/>
        <v>0</v>
      </c>
      <c r="V980" s="65"/>
      <c r="W980" s="78">
        <f t="shared" si="368"/>
        <v>0</v>
      </c>
      <c r="X980" s="45"/>
      <c r="Y980" s="79">
        <f t="shared" si="369"/>
        <v>0</v>
      </c>
      <c r="Z980" s="65"/>
      <c r="AA980" s="78">
        <f t="shared" si="370"/>
        <v>0</v>
      </c>
      <c r="AB980" s="45"/>
      <c r="AC980" s="79">
        <f t="shared" si="371"/>
        <v>0</v>
      </c>
      <c r="AD980" s="65"/>
      <c r="AE980" s="78">
        <f t="shared" si="372"/>
        <v>0</v>
      </c>
      <c r="AF980" s="45"/>
      <c r="AG980" s="79">
        <f t="shared" si="373"/>
        <v>0</v>
      </c>
      <c r="AH980" s="2"/>
      <c r="AI980" s="2"/>
      <c r="AJ980" s="2"/>
      <c r="AK980" s="2"/>
      <c r="AL980" s="2"/>
    </row>
    <row r="981" spans="1:38" ht="16.5" customHeight="1" outlineLevel="1">
      <c r="A981" s="12"/>
      <c r="B981" s="27"/>
      <c r="C981" s="14"/>
      <c r="D981" s="45"/>
      <c r="E981" s="46"/>
      <c r="F981" s="46"/>
      <c r="G981" s="46"/>
      <c r="H981" s="53"/>
      <c r="I981" s="54"/>
      <c r="J981" s="65"/>
      <c r="K981" s="78"/>
      <c r="L981" s="45"/>
      <c r="M981" s="79"/>
      <c r="N981" s="65"/>
      <c r="O981" s="78"/>
      <c r="P981" s="45"/>
      <c r="Q981" s="79"/>
      <c r="R981" s="65"/>
      <c r="S981" s="78"/>
      <c r="T981" s="45"/>
      <c r="U981" s="79"/>
      <c r="V981" s="65"/>
      <c r="W981" s="78"/>
      <c r="X981" s="45"/>
      <c r="Y981" s="79"/>
      <c r="Z981" s="65"/>
      <c r="AA981" s="78"/>
      <c r="AB981" s="45"/>
      <c r="AC981" s="79"/>
      <c r="AD981" s="65"/>
      <c r="AE981" s="78"/>
      <c r="AF981" s="45"/>
      <c r="AG981" s="79"/>
      <c r="AH981" s="2"/>
      <c r="AI981" s="2"/>
      <c r="AJ981" s="2"/>
      <c r="AK981" s="2"/>
      <c r="AL981" s="2"/>
    </row>
    <row r="982" spans="1:38" ht="16.5" customHeight="1" outlineLevel="1">
      <c r="A982" s="58"/>
      <c r="B982" s="83" t="s">
        <v>777</v>
      </c>
      <c r="C982" s="99"/>
      <c r="D982" s="60">
        <v>0</v>
      </c>
      <c r="E982" s="61">
        <f t="shared" ref="E982:G982" si="376">+E983</f>
        <v>0</v>
      </c>
      <c r="F982" s="61">
        <f t="shared" si="376"/>
        <v>0</v>
      </c>
      <c r="G982" s="61">
        <f t="shared" si="376"/>
        <v>0</v>
      </c>
      <c r="H982" s="62" t="e">
        <f t="shared" si="356"/>
        <v>#DIV/0!</v>
      </c>
      <c r="I982" s="63" t="e">
        <f t="shared" si="357"/>
        <v>#DIV/0!</v>
      </c>
      <c r="J982" s="84">
        <f t="shared" ref="J982:AG982" si="377">+J983</f>
        <v>0</v>
      </c>
      <c r="K982" s="85">
        <f t="shared" si="377"/>
        <v>0</v>
      </c>
      <c r="L982" s="60">
        <f t="shared" si="377"/>
        <v>0</v>
      </c>
      <c r="M982" s="86">
        <f t="shared" si="377"/>
        <v>0</v>
      </c>
      <c r="N982" s="84">
        <f t="shared" si="377"/>
        <v>0</v>
      </c>
      <c r="O982" s="85">
        <f t="shared" si="377"/>
        <v>0</v>
      </c>
      <c r="P982" s="60">
        <f t="shared" si="377"/>
        <v>0</v>
      </c>
      <c r="Q982" s="86">
        <f t="shared" si="377"/>
        <v>0</v>
      </c>
      <c r="R982" s="84">
        <f t="shared" si="377"/>
        <v>0</v>
      </c>
      <c r="S982" s="85">
        <f t="shared" si="377"/>
        <v>0</v>
      </c>
      <c r="T982" s="60">
        <f t="shared" si="377"/>
        <v>0</v>
      </c>
      <c r="U982" s="86">
        <f t="shared" si="377"/>
        <v>0</v>
      </c>
      <c r="V982" s="84">
        <f t="shared" si="377"/>
        <v>0</v>
      </c>
      <c r="W982" s="85">
        <f t="shared" si="377"/>
        <v>0</v>
      </c>
      <c r="X982" s="60">
        <f t="shared" si="377"/>
        <v>0</v>
      </c>
      <c r="Y982" s="86">
        <f t="shared" si="377"/>
        <v>0</v>
      </c>
      <c r="Z982" s="84">
        <f t="shared" si="377"/>
        <v>0</v>
      </c>
      <c r="AA982" s="85">
        <f t="shared" si="377"/>
        <v>0</v>
      </c>
      <c r="AB982" s="60">
        <f t="shared" si="377"/>
        <v>0</v>
      </c>
      <c r="AC982" s="86">
        <f t="shared" si="377"/>
        <v>0</v>
      </c>
      <c r="AD982" s="84">
        <f t="shared" si="377"/>
        <v>0</v>
      </c>
      <c r="AE982" s="85">
        <f t="shared" si="377"/>
        <v>0</v>
      </c>
      <c r="AF982" s="60">
        <f t="shared" si="377"/>
        <v>0</v>
      </c>
      <c r="AG982" s="86">
        <f t="shared" si="377"/>
        <v>0</v>
      </c>
      <c r="AH982" s="2"/>
      <c r="AI982" s="2"/>
      <c r="AJ982" s="2"/>
      <c r="AK982" s="2"/>
      <c r="AL982" s="2"/>
    </row>
    <row r="983" spans="1:38" ht="25.5" customHeight="1" outlineLevel="1">
      <c r="A983" s="12" t="s">
        <v>987</v>
      </c>
      <c r="B983" s="24" t="s">
        <v>778</v>
      </c>
      <c r="C983" s="14">
        <v>25280</v>
      </c>
      <c r="D983" s="45">
        <v>0</v>
      </c>
      <c r="E983" s="46">
        <f t="shared" si="359"/>
        <v>0</v>
      </c>
      <c r="F983" s="46">
        <f t="shared" si="360"/>
        <v>0</v>
      </c>
      <c r="G983" s="46">
        <f t="shared" si="361"/>
        <v>0</v>
      </c>
      <c r="H983" s="53" t="e">
        <f t="shared" si="356"/>
        <v>#DIV/0!</v>
      </c>
      <c r="I983" s="54" t="e">
        <f t="shared" si="357"/>
        <v>#DIV/0!</v>
      </c>
      <c r="J983" s="65"/>
      <c r="K983" s="78">
        <f t="shared" si="362"/>
        <v>0</v>
      </c>
      <c r="L983" s="45"/>
      <c r="M983" s="79">
        <f t="shared" si="363"/>
        <v>0</v>
      </c>
      <c r="N983" s="65"/>
      <c r="O983" s="78">
        <f t="shared" si="364"/>
        <v>0</v>
      </c>
      <c r="P983" s="45"/>
      <c r="Q983" s="79">
        <f t="shared" si="365"/>
        <v>0</v>
      </c>
      <c r="R983" s="65"/>
      <c r="S983" s="78">
        <f t="shared" si="366"/>
        <v>0</v>
      </c>
      <c r="T983" s="45"/>
      <c r="U983" s="79">
        <f t="shared" si="367"/>
        <v>0</v>
      </c>
      <c r="V983" s="65"/>
      <c r="W983" s="78">
        <f t="shared" si="368"/>
        <v>0</v>
      </c>
      <c r="X983" s="45"/>
      <c r="Y983" s="79">
        <f t="shared" si="369"/>
        <v>0</v>
      </c>
      <c r="Z983" s="65"/>
      <c r="AA983" s="78">
        <f t="shared" si="370"/>
        <v>0</v>
      </c>
      <c r="AB983" s="45"/>
      <c r="AC983" s="79">
        <f t="shared" si="371"/>
        <v>0</v>
      </c>
      <c r="AD983" s="65"/>
      <c r="AE983" s="78">
        <f t="shared" si="372"/>
        <v>0</v>
      </c>
      <c r="AF983" s="45"/>
      <c r="AG983" s="79">
        <f t="shared" si="373"/>
        <v>0</v>
      </c>
      <c r="AH983" s="2"/>
      <c r="AI983" s="2"/>
      <c r="AJ983" s="2"/>
      <c r="AK983" s="2"/>
      <c r="AL983" s="2"/>
    </row>
    <row r="984" spans="1:38" ht="16.5" customHeight="1" outlineLevel="1">
      <c r="A984" s="12"/>
      <c r="B984" s="27"/>
      <c r="C984" s="14"/>
      <c r="D984" s="45"/>
      <c r="E984" s="46"/>
      <c r="F984" s="46"/>
      <c r="G984" s="46"/>
      <c r="H984" s="53"/>
      <c r="I984" s="54"/>
      <c r="J984" s="65"/>
      <c r="K984" s="78"/>
      <c r="L984" s="45"/>
      <c r="M984" s="79"/>
      <c r="N984" s="65"/>
      <c r="O984" s="78"/>
      <c r="P984" s="45"/>
      <c r="Q984" s="79"/>
      <c r="R984" s="65"/>
      <c r="S984" s="78"/>
      <c r="T984" s="45"/>
      <c r="U984" s="79"/>
      <c r="V984" s="65"/>
      <c r="W984" s="78"/>
      <c r="X984" s="45"/>
      <c r="Y984" s="79"/>
      <c r="Z984" s="65"/>
      <c r="AA984" s="78"/>
      <c r="AB984" s="45"/>
      <c r="AC984" s="79"/>
      <c r="AD984" s="65"/>
      <c r="AE984" s="78"/>
      <c r="AF984" s="45"/>
      <c r="AG984" s="79"/>
      <c r="AH984" s="2"/>
      <c r="AI984" s="2"/>
      <c r="AJ984" s="2"/>
      <c r="AK984" s="2"/>
      <c r="AL984" s="2"/>
    </row>
    <row r="985" spans="1:38" ht="16.5" customHeight="1" outlineLevel="1">
      <c r="A985" s="58"/>
      <c r="B985" s="83" t="s">
        <v>779</v>
      </c>
      <c r="C985" s="99"/>
      <c r="D985" s="60">
        <v>0</v>
      </c>
      <c r="E985" s="61">
        <f t="shared" ref="E985:G985" si="378">SUM(E986:E1009)</f>
        <v>0</v>
      </c>
      <c r="F985" s="61">
        <f t="shared" si="378"/>
        <v>0</v>
      </c>
      <c r="G985" s="61">
        <f t="shared" si="378"/>
        <v>0</v>
      </c>
      <c r="H985" s="62" t="e">
        <f t="shared" si="356"/>
        <v>#DIV/0!</v>
      </c>
      <c r="I985" s="63" t="e">
        <f t="shared" si="357"/>
        <v>#DIV/0!</v>
      </c>
      <c r="J985" s="84">
        <f t="shared" ref="J985:AG985" si="379">SUM(J986:J1009)</f>
        <v>0</v>
      </c>
      <c r="K985" s="85">
        <f t="shared" si="379"/>
        <v>0</v>
      </c>
      <c r="L985" s="60">
        <f t="shared" si="379"/>
        <v>0</v>
      </c>
      <c r="M985" s="86">
        <f t="shared" si="379"/>
        <v>0</v>
      </c>
      <c r="N985" s="84">
        <f t="shared" si="379"/>
        <v>0</v>
      </c>
      <c r="O985" s="85">
        <f t="shared" si="379"/>
        <v>0</v>
      </c>
      <c r="P985" s="60">
        <f t="shared" si="379"/>
        <v>0</v>
      </c>
      <c r="Q985" s="86">
        <f t="shared" si="379"/>
        <v>0</v>
      </c>
      <c r="R985" s="84">
        <f t="shared" si="379"/>
        <v>0</v>
      </c>
      <c r="S985" s="85">
        <f t="shared" si="379"/>
        <v>0</v>
      </c>
      <c r="T985" s="60">
        <f t="shared" si="379"/>
        <v>0</v>
      </c>
      <c r="U985" s="86">
        <f t="shared" si="379"/>
        <v>0</v>
      </c>
      <c r="V985" s="84">
        <f t="shared" si="379"/>
        <v>0</v>
      </c>
      <c r="W985" s="85">
        <f t="shared" si="379"/>
        <v>0</v>
      </c>
      <c r="X985" s="60">
        <f t="shared" si="379"/>
        <v>0</v>
      </c>
      <c r="Y985" s="86">
        <f t="shared" si="379"/>
        <v>0</v>
      </c>
      <c r="Z985" s="84">
        <f t="shared" si="379"/>
        <v>0</v>
      </c>
      <c r="AA985" s="85">
        <f t="shared" si="379"/>
        <v>0</v>
      </c>
      <c r="AB985" s="60">
        <f t="shared" si="379"/>
        <v>0</v>
      </c>
      <c r="AC985" s="86">
        <f t="shared" si="379"/>
        <v>0</v>
      </c>
      <c r="AD985" s="84">
        <f t="shared" si="379"/>
        <v>0</v>
      </c>
      <c r="AE985" s="85">
        <f t="shared" si="379"/>
        <v>0</v>
      </c>
      <c r="AF985" s="60">
        <f t="shared" si="379"/>
        <v>0</v>
      </c>
      <c r="AG985" s="86">
        <f t="shared" si="379"/>
        <v>0</v>
      </c>
      <c r="AH985" s="2"/>
      <c r="AI985" s="2"/>
      <c r="AJ985" s="2"/>
      <c r="AK985" s="2"/>
      <c r="AL985" s="2"/>
    </row>
    <row r="986" spans="1:38" ht="16.5" customHeight="1" outlineLevel="1">
      <c r="A986" s="12" t="s">
        <v>915</v>
      </c>
      <c r="B986" s="27" t="s">
        <v>780</v>
      </c>
      <c r="C986" s="14">
        <v>8088100</v>
      </c>
      <c r="D986" s="45">
        <v>0</v>
      </c>
      <c r="E986" s="46">
        <f t="shared" si="359"/>
        <v>0</v>
      </c>
      <c r="F986" s="46">
        <f t="shared" si="360"/>
        <v>0</v>
      </c>
      <c r="G986" s="46">
        <f t="shared" si="361"/>
        <v>0</v>
      </c>
      <c r="H986" s="53" t="e">
        <f t="shared" si="356"/>
        <v>#DIV/0!</v>
      </c>
      <c r="I986" s="54" t="e">
        <f t="shared" si="357"/>
        <v>#DIV/0!</v>
      </c>
      <c r="J986" s="65"/>
      <c r="K986" s="78">
        <f t="shared" si="362"/>
        <v>0</v>
      </c>
      <c r="L986" s="45"/>
      <c r="M986" s="79">
        <f t="shared" si="363"/>
        <v>0</v>
      </c>
      <c r="N986" s="65"/>
      <c r="O986" s="78">
        <f t="shared" si="364"/>
        <v>0</v>
      </c>
      <c r="P986" s="45"/>
      <c r="Q986" s="79">
        <f t="shared" si="365"/>
        <v>0</v>
      </c>
      <c r="R986" s="65"/>
      <c r="S986" s="78">
        <f t="shared" si="366"/>
        <v>0</v>
      </c>
      <c r="T986" s="45"/>
      <c r="U986" s="79">
        <f t="shared" si="367"/>
        <v>0</v>
      </c>
      <c r="V986" s="65"/>
      <c r="W986" s="78">
        <f t="shared" si="368"/>
        <v>0</v>
      </c>
      <c r="X986" s="45"/>
      <c r="Y986" s="79">
        <f t="shared" si="369"/>
        <v>0</v>
      </c>
      <c r="Z986" s="65"/>
      <c r="AA986" s="78">
        <f t="shared" si="370"/>
        <v>0</v>
      </c>
      <c r="AB986" s="45"/>
      <c r="AC986" s="79">
        <f t="shared" si="371"/>
        <v>0</v>
      </c>
      <c r="AD986" s="65"/>
      <c r="AE986" s="78">
        <f t="shared" si="372"/>
        <v>0</v>
      </c>
      <c r="AF986" s="45"/>
      <c r="AG986" s="79">
        <f t="shared" si="373"/>
        <v>0</v>
      </c>
      <c r="AH986" s="2"/>
      <c r="AI986" s="2"/>
      <c r="AJ986" s="2"/>
      <c r="AK986" s="2"/>
      <c r="AL986" s="2"/>
    </row>
    <row r="987" spans="1:38" ht="16.5" customHeight="1" outlineLevel="1">
      <c r="A987" s="12" t="s">
        <v>916</v>
      </c>
      <c r="B987" s="27" t="s">
        <v>781</v>
      </c>
      <c r="C987" s="14">
        <v>16110320</v>
      </c>
      <c r="D987" s="45">
        <v>0</v>
      </c>
      <c r="E987" s="46">
        <f t="shared" si="359"/>
        <v>0</v>
      </c>
      <c r="F987" s="46">
        <f t="shared" si="360"/>
        <v>0</v>
      </c>
      <c r="G987" s="46">
        <f t="shared" si="361"/>
        <v>0</v>
      </c>
      <c r="H987" s="53" t="e">
        <f t="shared" si="356"/>
        <v>#DIV/0!</v>
      </c>
      <c r="I987" s="54" t="e">
        <f t="shared" si="357"/>
        <v>#DIV/0!</v>
      </c>
      <c r="J987" s="65"/>
      <c r="K987" s="78">
        <f t="shared" si="362"/>
        <v>0</v>
      </c>
      <c r="L987" s="45"/>
      <c r="M987" s="79">
        <f t="shared" si="363"/>
        <v>0</v>
      </c>
      <c r="N987" s="65"/>
      <c r="O987" s="78">
        <f t="shared" si="364"/>
        <v>0</v>
      </c>
      <c r="P987" s="45"/>
      <c r="Q987" s="79">
        <f t="shared" si="365"/>
        <v>0</v>
      </c>
      <c r="R987" s="65"/>
      <c r="S987" s="78">
        <f t="shared" si="366"/>
        <v>0</v>
      </c>
      <c r="T987" s="45"/>
      <c r="U987" s="79">
        <f t="shared" si="367"/>
        <v>0</v>
      </c>
      <c r="V987" s="65"/>
      <c r="W987" s="78">
        <f t="shared" si="368"/>
        <v>0</v>
      </c>
      <c r="X987" s="45"/>
      <c r="Y987" s="79">
        <f t="shared" si="369"/>
        <v>0</v>
      </c>
      <c r="Z987" s="65"/>
      <c r="AA987" s="78">
        <f t="shared" si="370"/>
        <v>0</v>
      </c>
      <c r="AB987" s="45"/>
      <c r="AC987" s="79">
        <f t="shared" si="371"/>
        <v>0</v>
      </c>
      <c r="AD987" s="65"/>
      <c r="AE987" s="78">
        <f t="shared" si="372"/>
        <v>0</v>
      </c>
      <c r="AF987" s="45"/>
      <c r="AG987" s="79">
        <f t="shared" si="373"/>
        <v>0</v>
      </c>
      <c r="AH987" s="2"/>
      <c r="AI987" s="2"/>
      <c r="AJ987" s="2"/>
      <c r="AK987" s="2"/>
      <c r="AL987" s="2"/>
    </row>
    <row r="988" spans="1:38" ht="16.5" customHeight="1" outlineLevel="1">
      <c r="A988" s="12" t="s">
        <v>1035</v>
      </c>
      <c r="B988" s="27" t="s">
        <v>782</v>
      </c>
      <c r="C988" s="14">
        <v>64637210</v>
      </c>
      <c r="D988" s="45">
        <v>0</v>
      </c>
      <c r="E988" s="46">
        <f t="shared" si="359"/>
        <v>0</v>
      </c>
      <c r="F988" s="46">
        <f t="shared" si="360"/>
        <v>0</v>
      </c>
      <c r="G988" s="46">
        <f t="shared" si="361"/>
        <v>0</v>
      </c>
      <c r="H988" s="53" t="e">
        <f t="shared" si="356"/>
        <v>#DIV/0!</v>
      </c>
      <c r="I988" s="54" t="e">
        <f t="shared" si="357"/>
        <v>#DIV/0!</v>
      </c>
      <c r="J988" s="65"/>
      <c r="K988" s="78">
        <f t="shared" si="362"/>
        <v>0</v>
      </c>
      <c r="L988" s="45"/>
      <c r="M988" s="79">
        <f t="shared" si="363"/>
        <v>0</v>
      </c>
      <c r="N988" s="65"/>
      <c r="O988" s="78">
        <f t="shared" si="364"/>
        <v>0</v>
      </c>
      <c r="P988" s="45"/>
      <c r="Q988" s="79">
        <f t="shared" si="365"/>
        <v>0</v>
      </c>
      <c r="R988" s="65"/>
      <c r="S988" s="78">
        <f t="shared" si="366"/>
        <v>0</v>
      </c>
      <c r="T988" s="45"/>
      <c r="U988" s="79">
        <f t="shared" si="367"/>
        <v>0</v>
      </c>
      <c r="V988" s="65"/>
      <c r="W988" s="78">
        <f t="shared" si="368"/>
        <v>0</v>
      </c>
      <c r="X988" s="45"/>
      <c r="Y988" s="79">
        <f t="shared" si="369"/>
        <v>0</v>
      </c>
      <c r="Z988" s="65"/>
      <c r="AA988" s="78">
        <f t="shared" si="370"/>
        <v>0</v>
      </c>
      <c r="AB988" s="45"/>
      <c r="AC988" s="79">
        <f t="shared" si="371"/>
        <v>0</v>
      </c>
      <c r="AD988" s="65"/>
      <c r="AE988" s="78">
        <f t="shared" si="372"/>
        <v>0</v>
      </c>
      <c r="AF988" s="45"/>
      <c r="AG988" s="79">
        <f t="shared" si="373"/>
        <v>0</v>
      </c>
      <c r="AH988" s="2"/>
      <c r="AI988" s="2"/>
      <c r="AJ988" s="2"/>
      <c r="AK988" s="2"/>
      <c r="AL988" s="2"/>
    </row>
    <row r="989" spans="1:38" ht="16.5" customHeight="1" outlineLevel="1">
      <c r="A989" s="12"/>
      <c r="B989" s="27" t="s">
        <v>783</v>
      </c>
      <c r="C989" s="14">
        <v>15538850</v>
      </c>
      <c r="D989" s="45">
        <v>0</v>
      </c>
      <c r="E989" s="46">
        <f t="shared" si="359"/>
        <v>0</v>
      </c>
      <c r="F989" s="46">
        <f t="shared" si="360"/>
        <v>0</v>
      </c>
      <c r="G989" s="46">
        <f t="shared" si="361"/>
        <v>0</v>
      </c>
      <c r="H989" s="53" t="e">
        <f t="shared" si="356"/>
        <v>#DIV/0!</v>
      </c>
      <c r="I989" s="54" t="e">
        <f t="shared" si="357"/>
        <v>#DIV/0!</v>
      </c>
      <c r="J989" s="65"/>
      <c r="K989" s="78">
        <f t="shared" si="362"/>
        <v>0</v>
      </c>
      <c r="L989" s="45"/>
      <c r="M989" s="79">
        <f t="shared" si="363"/>
        <v>0</v>
      </c>
      <c r="N989" s="65"/>
      <c r="O989" s="78">
        <f t="shared" si="364"/>
        <v>0</v>
      </c>
      <c r="P989" s="45"/>
      <c r="Q989" s="79">
        <f t="shared" si="365"/>
        <v>0</v>
      </c>
      <c r="R989" s="65"/>
      <c r="S989" s="78">
        <f t="shared" si="366"/>
        <v>0</v>
      </c>
      <c r="T989" s="45"/>
      <c r="U989" s="79">
        <f t="shared" si="367"/>
        <v>0</v>
      </c>
      <c r="V989" s="65"/>
      <c r="W989" s="78">
        <f t="shared" si="368"/>
        <v>0</v>
      </c>
      <c r="X989" s="45"/>
      <c r="Y989" s="79">
        <f t="shared" si="369"/>
        <v>0</v>
      </c>
      <c r="Z989" s="65"/>
      <c r="AA989" s="78">
        <f t="shared" si="370"/>
        <v>0</v>
      </c>
      <c r="AB989" s="45"/>
      <c r="AC989" s="79">
        <f t="shared" si="371"/>
        <v>0</v>
      </c>
      <c r="AD989" s="65"/>
      <c r="AE989" s="78">
        <f t="shared" si="372"/>
        <v>0</v>
      </c>
      <c r="AF989" s="45"/>
      <c r="AG989" s="79">
        <f t="shared" si="373"/>
        <v>0</v>
      </c>
      <c r="AH989" s="2"/>
      <c r="AI989" s="2"/>
      <c r="AJ989" s="2"/>
      <c r="AK989" s="2"/>
      <c r="AL989" s="2"/>
    </row>
    <row r="990" spans="1:38" ht="16.5" customHeight="1" outlineLevel="1">
      <c r="A990" s="12"/>
      <c r="B990" s="27" t="s">
        <v>784</v>
      </c>
      <c r="C990" s="14">
        <v>19972590</v>
      </c>
      <c r="D990" s="45">
        <v>0</v>
      </c>
      <c r="E990" s="46">
        <f t="shared" si="359"/>
        <v>0</v>
      </c>
      <c r="F990" s="46">
        <f t="shared" si="360"/>
        <v>0</v>
      </c>
      <c r="G990" s="46">
        <f t="shared" si="361"/>
        <v>0</v>
      </c>
      <c r="H990" s="53" t="e">
        <f t="shared" si="356"/>
        <v>#DIV/0!</v>
      </c>
      <c r="I990" s="54" t="e">
        <f t="shared" si="357"/>
        <v>#DIV/0!</v>
      </c>
      <c r="J990" s="65"/>
      <c r="K990" s="78">
        <f t="shared" si="362"/>
        <v>0</v>
      </c>
      <c r="L990" s="45"/>
      <c r="M990" s="79">
        <f t="shared" si="363"/>
        <v>0</v>
      </c>
      <c r="N990" s="65"/>
      <c r="O990" s="78">
        <f t="shared" si="364"/>
        <v>0</v>
      </c>
      <c r="P990" s="45"/>
      <c r="Q990" s="79">
        <f t="shared" si="365"/>
        <v>0</v>
      </c>
      <c r="R990" s="65"/>
      <c r="S990" s="78">
        <f t="shared" si="366"/>
        <v>0</v>
      </c>
      <c r="T990" s="45"/>
      <c r="U990" s="79">
        <f t="shared" si="367"/>
        <v>0</v>
      </c>
      <c r="V990" s="65"/>
      <c r="W990" s="78">
        <f t="shared" si="368"/>
        <v>0</v>
      </c>
      <c r="X990" s="45"/>
      <c r="Y990" s="79">
        <f t="shared" si="369"/>
        <v>0</v>
      </c>
      <c r="Z990" s="65"/>
      <c r="AA990" s="78">
        <f t="shared" si="370"/>
        <v>0</v>
      </c>
      <c r="AB990" s="45"/>
      <c r="AC990" s="79">
        <f t="shared" si="371"/>
        <v>0</v>
      </c>
      <c r="AD990" s="65"/>
      <c r="AE990" s="78">
        <f t="shared" si="372"/>
        <v>0</v>
      </c>
      <c r="AF990" s="45"/>
      <c r="AG990" s="79">
        <f t="shared" si="373"/>
        <v>0</v>
      </c>
      <c r="AH990" s="2"/>
      <c r="AI990" s="2"/>
      <c r="AJ990" s="2"/>
      <c r="AK990" s="2"/>
      <c r="AL990" s="2"/>
    </row>
    <row r="991" spans="1:38" ht="16.5" customHeight="1" outlineLevel="1">
      <c r="A991" s="12"/>
      <c r="B991" s="27" t="s">
        <v>785</v>
      </c>
      <c r="C991" s="14">
        <v>24423720</v>
      </c>
      <c r="D991" s="45">
        <v>0</v>
      </c>
      <c r="E991" s="46">
        <f t="shared" si="359"/>
        <v>0</v>
      </c>
      <c r="F991" s="46">
        <f t="shared" si="360"/>
        <v>0</v>
      </c>
      <c r="G991" s="46">
        <f t="shared" si="361"/>
        <v>0</v>
      </c>
      <c r="H991" s="53" t="e">
        <f t="shared" si="356"/>
        <v>#DIV/0!</v>
      </c>
      <c r="I991" s="54" t="e">
        <f t="shared" si="357"/>
        <v>#DIV/0!</v>
      </c>
      <c r="J991" s="65"/>
      <c r="K991" s="78">
        <f t="shared" si="362"/>
        <v>0</v>
      </c>
      <c r="L991" s="45"/>
      <c r="M991" s="79">
        <f t="shared" si="363"/>
        <v>0</v>
      </c>
      <c r="N991" s="65"/>
      <c r="O991" s="78">
        <f t="shared" si="364"/>
        <v>0</v>
      </c>
      <c r="P991" s="45"/>
      <c r="Q991" s="79">
        <f t="shared" si="365"/>
        <v>0</v>
      </c>
      <c r="R991" s="65"/>
      <c r="S991" s="78">
        <f t="shared" si="366"/>
        <v>0</v>
      </c>
      <c r="T991" s="45"/>
      <c r="U991" s="79">
        <f t="shared" si="367"/>
        <v>0</v>
      </c>
      <c r="V991" s="65"/>
      <c r="W991" s="78">
        <f t="shared" si="368"/>
        <v>0</v>
      </c>
      <c r="X991" s="45"/>
      <c r="Y991" s="79">
        <f t="shared" si="369"/>
        <v>0</v>
      </c>
      <c r="Z991" s="65"/>
      <c r="AA991" s="78">
        <f t="shared" si="370"/>
        <v>0</v>
      </c>
      <c r="AB991" s="45"/>
      <c r="AC991" s="79">
        <f t="shared" si="371"/>
        <v>0</v>
      </c>
      <c r="AD991" s="65"/>
      <c r="AE991" s="78">
        <f t="shared" si="372"/>
        <v>0</v>
      </c>
      <c r="AF991" s="45"/>
      <c r="AG991" s="79">
        <f t="shared" si="373"/>
        <v>0</v>
      </c>
      <c r="AH991" s="2"/>
      <c r="AI991" s="2"/>
      <c r="AJ991" s="2"/>
      <c r="AK991" s="2"/>
      <c r="AL991" s="2"/>
    </row>
    <row r="992" spans="1:38" ht="16.5" customHeight="1" outlineLevel="1">
      <c r="A992" s="12"/>
      <c r="B992" s="27" t="s">
        <v>786</v>
      </c>
      <c r="C992" s="14">
        <v>757110</v>
      </c>
      <c r="D992" s="45">
        <v>0</v>
      </c>
      <c r="E992" s="46">
        <f t="shared" si="359"/>
        <v>0</v>
      </c>
      <c r="F992" s="46">
        <f t="shared" si="360"/>
        <v>0</v>
      </c>
      <c r="G992" s="46">
        <f t="shared" si="361"/>
        <v>0</v>
      </c>
      <c r="H992" s="53" t="e">
        <f t="shared" si="356"/>
        <v>#DIV/0!</v>
      </c>
      <c r="I992" s="54" t="e">
        <f t="shared" si="357"/>
        <v>#DIV/0!</v>
      </c>
      <c r="J992" s="65"/>
      <c r="K992" s="78">
        <f t="shared" si="362"/>
        <v>0</v>
      </c>
      <c r="L992" s="45"/>
      <c r="M992" s="79">
        <f t="shared" si="363"/>
        <v>0</v>
      </c>
      <c r="N992" s="65"/>
      <c r="O992" s="78">
        <f t="shared" si="364"/>
        <v>0</v>
      </c>
      <c r="P992" s="45"/>
      <c r="Q992" s="79">
        <f t="shared" si="365"/>
        <v>0</v>
      </c>
      <c r="R992" s="65"/>
      <c r="S992" s="78">
        <f t="shared" si="366"/>
        <v>0</v>
      </c>
      <c r="T992" s="45"/>
      <c r="U992" s="79">
        <f t="shared" si="367"/>
        <v>0</v>
      </c>
      <c r="V992" s="65"/>
      <c r="W992" s="78">
        <f t="shared" si="368"/>
        <v>0</v>
      </c>
      <c r="X992" s="45"/>
      <c r="Y992" s="79">
        <f t="shared" si="369"/>
        <v>0</v>
      </c>
      <c r="Z992" s="65"/>
      <c r="AA992" s="78">
        <f t="shared" si="370"/>
        <v>0</v>
      </c>
      <c r="AB992" s="45"/>
      <c r="AC992" s="79">
        <f t="shared" si="371"/>
        <v>0</v>
      </c>
      <c r="AD992" s="65"/>
      <c r="AE992" s="78">
        <f t="shared" si="372"/>
        <v>0</v>
      </c>
      <c r="AF992" s="45"/>
      <c r="AG992" s="79">
        <f t="shared" si="373"/>
        <v>0</v>
      </c>
      <c r="AH992" s="2"/>
      <c r="AI992" s="2"/>
      <c r="AJ992" s="2"/>
      <c r="AK992" s="2"/>
      <c r="AL992" s="2"/>
    </row>
    <row r="993" spans="1:38" ht="16.5" customHeight="1" outlineLevel="1">
      <c r="A993" s="12"/>
      <c r="B993" s="27" t="s">
        <v>787</v>
      </c>
      <c r="C993" s="14">
        <v>757110</v>
      </c>
      <c r="D993" s="45">
        <v>0</v>
      </c>
      <c r="E993" s="46">
        <f t="shared" si="359"/>
        <v>0</v>
      </c>
      <c r="F993" s="46">
        <f t="shared" si="360"/>
        <v>0</v>
      </c>
      <c r="G993" s="46">
        <f t="shared" si="361"/>
        <v>0</v>
      </c>
      <c r="H993" s="53" t="e">
        <f t="shared" si="356"/>
        <v>#DIV/0!</v>
      </c>
      <c r="I993" s="54" t="e">
        <f t="shared" si="357"/>
        <v>#DIV/0!</v>
      </c>
      <c r="J993" s="65"/>
      <c r="K993" s="78">
        <f t="shared" si="362"/>
        <v>0</v>
      </c>
      <c r="L993" s="45"/>
      <c r="M993" s="79">
        <f t="shared" si="363"/>
        <v>0</v>
      </c>
      <c r="N993" s="65"/>
      <c r="O993" s="78">
        <f t="shared" si="364"/>
        <v>0</v>
      </c>
      <c r="P993" s="45"/>
      <c r="Q993" s="79">
        <f t="shared" si="365"/>
        <v>0</v>
      </c>
      <c r="R993" s="65"/>
      <c r="S993" s="78">
        <f t="shared" si="366"/>
        <v>0</v>
      </c>
      <c r="T993" s="45"/>
      <c r="U993" s="79">
        <f t="shared" si="367"/>
        <v>0</v>
      </c>
      <c r="V993" s="65"/>
      <c r="W993" s="78">
        <f t="shared" si="368"/>
        <v>0</v>
      </c>
      <c r="X993" s="45"/>
      <c r="Y993" s="79">
        <f t="shared" si="369"/>
        <v>0</v>
      </c>
      <c r="Z993" s="65"/>
      <c r="AA993" s="78">
        <f t="shared" si="370"/>
        <v>0</v>
      </c>
      <c r="AB993" s="45"/>
      <c r="AC993" s="79">
        <f t="shared" si="371"/>
        <v>0</v>
      </c>
      <c r="AD993" s="65"/>
      <c r="AE993" s="78">
        <f t="shared" si="372"/>
        <v>0</v>
      </c>
      <c r="AF993" s="45"/>
      <c r="AG993" s="79">
        <f t="shared" si="373"/>
        <v>0</v>
      </c>
      <c r="AH993" s="2"/>
      <c r="AI993" s="2"/>
      <c r="AJ993" s="2"/>
      <c r="AK993" s="2"/>
      <c r="AL993" s="2"/>
    </row>
    <row r="994" spans="1:38" ht="16.5" customHeight="1" outlineLevel="1">
      <c r="A994" s="12"/>
      <c r="B994" s="27" t="s">
        <v>788</v>
      </c>
      <c r="C994" s="14">
        <v>757110</v>
      </c>
      <c r="D994" s="45">
        <v>0</v>
      </c>
      <c r="E994" s="46">
        <f t="shared" si="359"/>
        <v>0</v>
      </c>
      <c r="F994" s="46">
        <f t="shared" si="360"/>
        <v>0</v>
      </c>
      <c r="G994" s="46">
        <f t="shared" si="361"/>
        <v>0</v>
      </c>
      <c r="H994" s="53" t="e">
        <f t="shared" si="356"/>
        <v>#DIV/0!</v>
      </c>
      <c r="I994" s="54" t="e">
        <f t="shared" si="357"/>
        <v>#DIV/0!</v>
      </c>
      <c r="J994" s="65"/>
      <c r="K994" s="78">
        <f t="shared" si="362"/>
        <v>0</v>
      </c>
      <c r="L994" s="45"/>
      <c r="M994" s="79">
        <f t="shared" si="363"/>
        <v>0</v>
      </c>
      <c r="N994" s="65"/>
      <c r="O994" s="78">
        <f t="shared" si="364"/>
        <v>0</v>
      </c>
      <c r="P994" s="45"/>
      <c r="Q994" s="79">
        <f t="shared" si="365"/>
        <v>0</v>
      </c>
      <c r="R994" s="65"/>
      <c r="S994" s="78">
        <f t="shared" si="366"/>
        <v>0</v>
      </c>
      <c r="T994" s="45"/>
      <c r="U994" s="79">
        <f t="shared" si="367"/>
        <v>0</v>
      </c>
      <c r="V994" s="65"/>
      <c r="W994" s="78">
        <f t="shared" si="368"/>
        <v>0</v>
      </c>
      <c r="X994" s="45"/>
      <c r="Y994" s="79">
        <f t="shared" si="369"/>
        <v>0</v>
      </c>
      <c r="Z994" s="65"/>
      <c r="AA994" s="78">
        <f t="shared" si="370"/>
        <v>0</v>
      </c>
      <c r="AB994" s="45"/>
      <c r="AC994" s="79">
        <f t="shared" si="371"/>
        <v>0</v>
      </c>
      <c r="AD994" s="65"/>
      <c r="AE994" s="78">
        <f t="shared" si="372"/>
        <v>0</v>
      </c>
      <c r="AF994" s="45"/>
      <c r="AG994" s="79">
        <f t="shared" si="373"/>
        <v>0</v>
      </c>
      <c r="AH994" s="2"/>
      <c r="AI994" s="2"/>
      <c r="AJ994" s="2"/>
      <c r="AK994" s="2"/>
      <c r="AL994" s="2"/>
    </row>
    <row r="995" spans="1:38" ht="16.5" customHeight="1" outlineLevel="1">
      <c r="A995" s="12"/>
      <c r="B995" s="27" t="s">
        <v>789</v>
      </c>
      <c r="C995" s="14">
        <v>757110</v>
      </c>
      <c r="D995" s="45">
        <v>0</v>
      </c>
      <c r="E995" s="46">
        <f t="shared" si="359"/>
        <v>0</v>
      </c>
      <c r="F995" s="46">
        <f t="shared" si="360"/>
        <v>0</v>
      </c>
      <c r="G995" s="46">
        <f t="shared" si="361"/>
        <v>0</v>
      </c>
      <c r="H995" s="53" t="e">
        <f t="shared" si="356"/>
        <v>#DIV/0!</v>
      </c>
      <c r="I995" s="54" t="e">
        <f t="shared" si="357"/>
        <v>#DIV/0!</v>
      </c>
      <c r="J995" s="65"/>
      <c r="K995" s="78">
        <f t="shared" si="362"/>
        <v>0</v>
      </c>
      <c r="L995" s="45"/>
      <c r="M995" s="79">
        <f t="shared" si="363"/>
        <v>0</v>
      </c>
      <c r="N995" s="65"/>
      <c r="O995" s="78">
        <f t="shared" si="364"/>
        <v>0</v>
      </c>
      <c r="P995" s="45"/>
      <c r="Q995" s="79">
        <f t="shared" si="365"/>
        <v>0</v>
      </c>
      <c r="R995" s="65"/>
      <c r="S995" s="78">
        <f t="shared" si="366"/>
        <v>0</v>
      </c>
      <c r="T995" s="45"/>
      <c r="U995" s="79">
        <f t="shared" si="367"/>
        <v>0</v>
      </c>
      <c r="V995" s="65"/>
      <c r="W995" s="78">
        <f t="shared" si="368"/>
        <v>0</v>
      </c>
      <c r="X995" s="45"/>
      <c r="Y995" s="79">
        <f t="shared" si="369"/>
        <v>0</v>
      </c>
      <c r="Z995" s="65"/>
      <c r="AA995" s="78">
        <f t="shared" si="370"/>
        <v>0</v>
      </c>
      <c r="AB995" s="45"/>
      <c r="AC995" s="79">
        <f t="shared" si="371"/>
        <v>0</v>
      </c>
      <c r="AD995" s="65"/>
      <c r="AE995" s="78">
        <f t="shared" si="372"/>
        <v>0</v>
      </c>
      <c r="AF995" s="45"/>
      <c r="AG995" s="79">
        <f t="shared" si="373"/>
        <v>0</v>
      </c>
      <c r="AH995" s="2"/>
      <c r="AI995" s="2"/>
      <c r="AJ995" s="2"/>
      <c r="AK995" s="2"/>
      <c r="AL995" s="2"/>
    </row>
    <row r="996" spans="1:38" ht="16.5" customHeight="1" outlineLevel="1">
      <c r="A996" s="12"/>
      <c r="B996" s="27" t="s">
        <v>790</v>
      </c>
      <c r="C996" s="14">
        <v>757110</v>
      </c>
      <c r="D996" s="45">
        <v>0</v>
      </c>
      <c r="E996" s="46">
        <f t="shared" si="359"/>
        <v>0</v>
      </c>
      <c r="F996" s="46">
        <f t="shared" si="360"/>
        <v>0</v>
      </c>
      <c r="G996" s="46">
        <f t="shared" si="361"/>
        <v>0</v>
      </c>
      <c r="H996" s="53" t="e">
        <f t="shared" si="356"/>
        <v>#DIV/0!</v>
      </c>
      <c r="I996" s="54" t="e">
        <f t="shared" si="357"/>
        <v>#DIV/0!</v>
      </c>
      <c r="J996" s="65"/>
      <c r="K996" s="78">
        <f t="shared" si="362"/>
        <v>0</v>
      </c>
      <c r="L996" s="45"/>
      <c r="M996" s="79">
        <f t="shared" si="363"/>
        <v>0</v>
      </c>
      <c r="N996" s="65"/>
      <c r="O996" s="78">
        <f t="shared" si="364"/>
        <v>0</v>
      </c>
      <c r="P996" s="45"/>
      <c r="Q996" s="79">
        <f t="shared" si="365"/>
        <v>0</v>
      </c>
      <c r="R996" s="65"/>
      <c r="S996" s="78">
        <f t="shared" si="366"/>
        <v>0</v>
      </c>
      <c r="T996" s="45"/>
      <c r="U996" s="79">
        <f t="shared" si="367"/>
        <v>0</v>
      </c>
      <c r="V996" s="65"/>
      <c r="W996" s="78">
        <f t="shared" si="368"/>
        <v>0</v>
      </c>
      <c r="X996" s="45"/>
      <c r="Y996" s="79">
        <f t="shared" si="369"/>
        <v>0</v>
      </c>
      <c r="Z996" s="65"/>
      <c r="AA996" s="78">
        <f t="shared" si="370"/>
        <v>0</v>
      </c>
      <c r="AB996" s="45"/>
      <c r="AC996" s="79">
        <f t="shared" si="371"/>
        <v>0</v>
      </c>
      <c r="AD996" s="65"/>
      <c r="AE996" s="78">
        <f t="shared" si="372"/>
        <v>0</v>
      </c>
      <c r="AF996" s="45"/>
      <c r="AG996" s="79">
        <f t="shared" si="373"/>
        <v>0</v>
      </c>
      <c r="AH996" s="2"/>
      <c r="AI996" s="2"/>
      <c r="AJ996" s="2"/>
      <c r="AK996" s="2"/>
      <c r="AL996" s="2"/>
    </row>
    <row r="997" spans="1:38" ht="16.5" customHeight="1" outlineLevel="1">
      <c r="A997" s="12"/>
      <c r="B997" s="27" t="s">
        <v>791</v>
      </c>
      <c r="C997" s="14">
        <v>757110</v>
      </c>
      <c r="D997" s="45">
        <v>0</v>
      </c>
      <c r="E997" s="46">
        <f t="shared" si="359"/>
        <v>0</v>
      </c>
      <c r="F997" s="46">
        <f t="shared" si="360"/>
        <v>0</v>
      </c>
      <c r="G997" s="46">
        <f t="shared" si="361"/>
        <v>0</v>
      </c>
      <c r="H997" s="53" t="e">
        <f t="shared" si="356"/>
        <v>#DIV/0!</v>
      </c>
      <c r="I997" s="54" t="e">
        <f t="shared" si="357"/>
        <v>#DIV/0!</v>
      </c>
      <c r="J997" s="65"/>
      <c r="K997" s="78">
        <f t="shared" si="362"/>
        <v>0</v>
      </c>
      <c r="L997" s="45"/>
      <c r="M997" s="79">
        <f t="shared" si="363"/>
        <v>0</v>
      </c>
      <c r="N997" s="65"/>
      <c r="O997" s="78">
        <f t="shared" si="364"/>
        <v>0</v>
      </c>
      <c r="P997" s="45"/>
      <c r="Q997" s="79">
        <f t="shared" si="365"/>
        <v>0</v>
      </c>
      <c r="R997" s="65"/>
      <c r="S997" s="78">
        <f t="shared" si="366"/>
        <v>0</v>
      </c>
      <c r="T997" s="45"/>
      <c r="U997" s="79">
        <f t="shared" si="367"/>
        <v>0</v>
      </c>
      <c r="V997" s="65"/>
      <c r="W997" s="78">
        <f t="shared" si="368"/>
        <v>0</v>
      </c>
      <c r="X997" s="45"/>
      <c r="Y997" s="79">
        <f t="shared" si="369"/>
        <v>0</v>
      </c>
      <c r="Z997" s="65"/>
      <c r="AA997" s="78">
        <f t="shared" si="370"/>
        <v>0</v>
      </c>
      <c r="AB997" s="45"/>
      <c r="AC997" s="79">
        <f t="shared" si="371"/>
        <v>0</v>
      </c>
      <c r="AD997" s="65"/>
      <c r="AE997" s="78">
        <f t="shared" si="372"/>
        <v>0</v>
      </c>
      <c r="AF997" s="45"/>
      <c r="AG997" s="79">
        <f t="shared" si="373"/>
        <v>0</v>
      </c>
      <c r="AH997" s="2"/>
      <c r="AI997" s="2"/>
      <c r="AJ997" s="2"/>
      <c r="AK997" s="2"/>
      <c r="AL997" s="2"/>
    </row>
    <row r="998" spans="1:38" ht="16.5" customHeight="1" outlineLevel="1">
      <c r="A998" s="12" t="s">
        <v>901</v>
      </c>
      <c r="B998" s="24" t="s">
        <v>792</v>
      </c>
      <c r="C998" s="14">
        <v>153240</v>
      </c>
      <c r="D998" s="45">
        <v>0</v>
      </c>
      <c r="E998" s="46">
        <f t="shared" si="359"/>
        <v>0</v>
      </c>
      <c r="F998" s="46">
        <f t="shared" si="360"/>
        <v>0</v>
      </c>
      <c r="G998" s="46">
        <f t="shared" si="361"/>
        <v>0</v>
      </c>
      <c r="H998" s="53" t="e">
        <f t="shared" si="356"/>
        <v>#DIV/0!</v>
      </c>
      <c r="I998" s="54" t="e">
        <f t="shared" si="357"/>
        <v>#DIV/0!</v>
      </c>
      <c r="J998" s="65"/>
      <c r="K998" s="78">
        <f t="shared" si="362"/>
        <v>0</v>
      </c>
      <c r="L998" s="45"/>
      <c r="M998" s="79">
        <f t="shared" si="363"/>
        <v>0</v>
      </c>
      <c r="N998" s="65"/>
      <c r="O998" s="78">
        <f t="shared" si="364"/>
        <v>0</v>
      </c>
      <c r="P998" s="45"/>
      <c r="Q998" s="79">
        <f t="shared" si="365"/>
        <v>0</v>
      </c>
      <c r="R998" s="65"/>
      <c r="S998" s="78">
        <f t="shared" si="366"/>
        <v>0</v>
      </c>
      <c r="T998" s="45"/>
      <c r="U998" s="79">
        <f t="shared" si="367"/>
        <v>0</v>
      </c>
      <c r="V998" s="65"/>
      <c r="W998" s="78">
        <f t="shared" si="368"/>
        <v>0</v>
      </c>
      <c r="X998" s="45"/>
      <c r="Y998" s="79">
        <f t="shared" si="369"/>
        <v>0</v>
      </c>
      <c r="Z998" s="65"/>
      <c r="AA998" s="78">
        <f t="shared" si="370"/>
        <v>0</v>
      </c>
      <c r="AB998" s="45"/>
      <c r="AC998" s="79">
        <f t="shared" si="371"/>
        <v>0</v>
      </c>
      <c r="AD998" s="65"/>
      <c r="AE998" s="78">
        <f t="shared" si="372"/>
        <v>0</v>
      </c>
      <c r="AF998" s="45"/>
      <c r="AG998" s="79">
        <f t="shared" si="373"/>
        <v>0</v>
      </c>
      <c r="AH998" s="2"/>
      <c r="AI998" s="2"/>
      <c r="AJ998" s="2"/>
      <c r="AK998" s="2"/>
      <c r="AL998" s="2"/>
    </row>
    <row r="999" spans="1:38" ht="16.5" customHeight="1" outlineLevel="1">
      <c r="A999" s="12" t="s">
        <v>901</v>
      </c>
      <c r="B999" s="24" t="s">
        <v>793</v>
      </c>
      <c r="C999" s="14">
        <v>153240</v>
      </c>
      <c r="D999" s="45">
        <v>0</v>
      </c>
      <c r="E999" s="46">
        <f t="shared" si="359"/>
        <v>0</v>
      </c>
      <c r="F999" s="46">
        <f t="shared" si="360"/>
        <v>0</v>
      </c>
      <c r="G999" s="46">
        <f t="shared" si="361"/>
        <v>0</v>
      </c>
      <c r="H999" s="53" t="e">
        <f t="shared" si="356"/>
        <v>#DIV/0!</v>
      </c>
      <c r="I999" s="54" t="e">
        <f t="shared" si="357"/>
        <v>#DIV/0!</v>
      </c>
      <c r="J999" s="65"/>
      <c r="K999" s="78">
        <f t="shared" si="362"/>
        <v>0</v>
      </c>
      <c r="L999" s="45"/>
      <c r="M999" s="79">
        <f t="shared" si="363"/>
        <v>0</v>
      </c>
      <c r="N999" s="65"/>
      <c r="O999" s="78">
        <f t="shared" si="364"/>
        <v>0</v>
      </c>
      <c r="P999" s="45"/>
      <c r="Q999" s="79">
        <f t="shared" si="365"/>
        <v>0</v>
      </c>
      <c r="R999" s="65"/>
      <c r="S999" s="78">
        <f t="shared" si="366"/>
        <v>0</v>
      </c>
      <c r="T999" s="45"/>
      <c r="U999" s="79">
        <f t="shared" si="367"/>
        <v>0</v>
      </c>
      <c r="V999" s="65"/>
      <c r="W999" s="78">
        <f t="shared" si="368"/>
        <v>0</v>
      </c>
      <c r="X999" s="45"/>
      <c r="Y999" s="79">
        <f t="shared" si="369"/>
        <v>0</v>
      </c>
      <c r="Z999" s="65"/>
      <c r="AA999" s="78">
        <f t="shared" si="370"/>
        <v>0</v>
      </c>
      <c r="AB999" s="45"/>
      <c r="AC999" s="79">
        <f t="shared" si="371"/>
        <v>0</v>
      </c>
      <c r="AD999" s="65"/>
      <c r="AE999" s="78">
        <f t="shared" si="372"/>
        <v>0</v>
      </c>
      <c r="AF999" s="45"/>
      <c r="AG999" s="79">
        <f t="shared" si="373"/>
        <v>0</v>
      </c>
      <c r="AH999" s="2"/>
      <c r="AI999" s="2"/>
      <c r="AJ999" s="2"/>
      <c r="AK999" s="2"/>
      <c r="AL999" s="2"/>
    </row>
    <row r="1000" spans="1:38" ht="16.5" customHeight="1" outlineLevel="1">
      <c r="A1000" s="12" t="s">
        <v>901</v>
      </c>
      <c r="B1000" s="24" t="s">
        <v>794</v>
      </c>
      <c r="C1000" s="14">
        <v>153240</v>
      </c>
      <c r="D1000" s="45">
        <v>0</v>
      </c>
      <c r="E1000" s="46">
        <f t="shared" si="359"/>
        <v>0</v>
      </c>
      <c r="F1000" s="46">
        <f t="shared" si="360"/>
        <v>0</v>
      </c>
      <c r="G1000" s="46">
        <f t="shared" si="361"/>
        <v>0</v>
      </c>
      <c r="H1000" s="53" t="e">
        <f t="shared" si="356"/>
        <v>#DIV/0!</v>
      </c>
      <c r="I1000" s="54" t="e">
        <f t="shared" si="357"/>
        <v>#DIV/0!</v>
      </c>
      <c r="J1000" s="65"/>
      <c r="K1000" s="78">
        <f t="shared" si="362"/>
        <v>0</v>
      </c>
      <c r="L1000" s="45"/>
      <c r="M1000" s="79">
        <f t="shared" si="363"/>
        <v>0</v>
      </c>
      <c r="N1000" s="65"/>
      <c r="O1000" s="78">
        <f t="shared" si="364"/>
        <v>0</v>
      </c>
      <c r="P1000" s="45"/>
      <c r="Q1000" s="79">
        <f t="shared" si="365"/>
        <v>0</v>
      </c>
      <c r="R1000" s="65"/>
      <c r="S1000" s="78">
        <f t="shared" si="366"/>
        <v>0</v>
      </c>
      <c r="T1000" s="45"/>
      <c r="U1000" s="79">
        <f t="shared" si="367"/>
        <v>0</v>
      </c>
      <c r="V1000" s="65"/>
      <c r="W1000" s="78">
        <f t="shared" si="368"/>
        <v>0</v>
      </c>
      <c r="X1000" s="45"/>
      <c r="Y1000" s="79">
        <f t="shared" si="369"/>
        <v>0</v>
      </c>
      <c r="Z1000" s="65"/>
      <c r="AA1000" s="78">
        <f t="shared" si="370"/>
        <v>0</v>
      </c>
      <c r="AB1000" s="45"/>
      <c r="AC1000" s="79">
        <f t="shared" si="371"/>
        <v>0</v>
      </c>
      <c r="AD1000" s="65"/>
      <c r="AE1000" s="78">
        <f t="shared" si="372"/>
        <v>0</v>
      </c>
      <c r="AF1000" s="45"/>
      <c r="AG1000" s="79">
        <f t="shared" si="373"/>
        <v>0</v>
      </c>
      <c r="AH1000" s="2"/>
      <c r="AI1000" s="2"/>
      <c r="AJ1000" s="2"/>
      <c r="AK1000" s="2"/>
      <c r="AL1000" s="2"/>
    </row>
    <row r="1001" spans="1:38" ht="16.5" customHeight="1" outlineLevel="1">
      <c r="A1001" s="12"/>
      <c r="B1001" s="24" t="s">
        <v>795</v>
      </c>
      <c r="C1001" s="14">
        <v>153240</v>
      </c>
      <c r="D1001" s="45">
        <v>0</v>
      </c>
      <c r="E1001" s="46">
        <f t="shared" si="359"/>
        <v>0</v>
      </c>
      <c r="F1001" s="46">
        <f t="shared" si="360"/>
        <v>0</v>
      </c>
      <c r="G1001" s="46">
        <f t="shared" si="361"/>
        <v>0</v>
      </c>
      <c r="H1001" s="53" t="e">
        <f t="shared" si="356"/>
        <v>#DIV/0!</v>
      </c>
      <c r="I1001" s="54" t="e">
        <f t="shared" si="357"/>
        <v>#DIV/0!</v>
      </c>
      <c r="J1001" s="65"/>
      <c r="K1001" s="78">
        <f t="shared" si="362"/>
        <v>0</v>
      </c>
      <c r="L1001" s="45"/>
      <c r="M1001" s="79">
        <f t="shared" si="363"/>
        <v>0</v>
      </c>
      <c r="N1001" s="65"/>
      <c r="O1001" s="78">
        <f t="shared" si="364"/>
        <v>0</v>
      </c>
      <c r="P1001" s="45"/>
      <c r="Q1001" s="79">
        <f t="shared" si="365"/>
        <v>0</v>
      </c>
      <c r="R1001" s="65"/>
      <c r="S1001" s="78">
        <f t="shared" si="366"/>
        <v>0</v>
      </c>
      <c r="T1001" s="45"/>
      <c r="U1001" s="79">
        <f t="shared" si="367"/>
        <v>0</v>
      </c>
      <c r="V1001" s="65"/>
      <c r="W1001" s="78">
        <f t="shared" si="368"/>
        <v>0</v>
      </c>
      <c r="X1001" s="45"/>
      <c r="Y1001" s="79">
        <f t="shared" si="369"/>
        <v>0</v>
      </c>
      <c r="Z1001" s="65"/>
      <c r="AA1001" s="78">
        <f t="shared" si="370"/>
        <v>0</v>
      </c>
      <c r="AB1001" s="45"/>
      <c r="AC1001" s="79">
        <f t="shared" si="371"/>
        <v>0</v>
      </c>
      <c r="AD1001" s="65"/>
      <c r="AE1001" s="78">
        <f t="shared" si="372"/>
        <v>0</v>
      </c>
      <c r="AF1001" s="45"/>
      <c r="AG1001" s="79">
        <f t="shared" si="373"/>
        <v>0</v>
      </c>
      <c r="AH1001" s="2"/>
      <c r="AI1001" s="2"/>
      <c r="AJ1001" s="2"/>
      <c r="AK1001" s="2"/>
      <c r="AL1001" s="2"/>
    </row>
    <row r="1002" spans="1:38" ht="16.5" customHeight="1" outlineLevel="1">
      <c r="A1002" s="12"/>
      <c r="B1002" s="24" t="s">
        <v>796</v>
      </c>
      <c r="C1002" s="14">
        <v>153240</v>
      </c>
      <c r="D1002" s="45">
        <v>0</v>
      </c>
      <c r="E1002" s="46">
        <f t="shared" si="359"/>
        <v>0</v>
      </c>
      <c r="F1002" s="46">
        <f t="shared" si="360"/>
        <v>0</v>
      </c>
      <c r="G1002" s="46">
        <f t="shared" si="361"/>
        <v>0</v>
      </c>
      <c r="H1002" s="53" t="e">
        <f t="shared" si="356"/>
        <v>#DIV/0!</v>
      </c>
      <c r="I1002" s="54" t="e">
        <f t="shared" si="357"/>
        <v>#DIV/0!</v>
      </c>
      <c r="J1002" s="65"/>
      <c r="K1002" s="78">
        <f t="shared" si="362"/>
        <v>0</v>
      </c>
      <c r="L1002" s="45"/>
      <c r="M1002" s="79">
        <f t="shared" si="363"/>
        <v>0</v>
      </c>
      <c r="N1002" s="65"/>
      <c r="O1002" s="78">
        <f t="shared" si="364"/>
        <v>0</v>
      </c>
      <c r="P1002" s="45"/>
      <c r="Q1002" s="79">
        <f t="shared" si="365"/>
        <v>0</v>
      </c>
      <c r="R1002" s="65"/>
      <c r="S1002" s="78">
        <f t="shared" si="366"/>
        <v>0</v>
      </c>
      <c r="T1002" s="45"/>
      <c r="U1002" s="79">
        <f t="shared" si="367"/>
        <v>0</v>
      </c>
      <c r="V1002" s="65"/>
      <c r="W1002" s="78">
        <f t="shared" si="368"/>
        <v>0</v>
      </c>
      <c r="X1002" s="45"/>
      <c r="Y1002" s="79">
        <f t="shared" si="369"/>
        <v>0</v>
      </c>
      <c r="Z1002" s="65"/>
      <c r="AA1002" s="78">
        <f t="shared" si="370"/>
        <v>0</v>
      </c>
      <c r="AB1002" s="45"/>
      <c r="AC1002" s="79">
        <f t="shared" si="371"/>
        <v>0</v>
      </c>
      <c r="AD1002" s="65"/>
      <c r="AE1002" s="78">
        <f t="shared" si="372"/>
        <v>0</v>
      </c>
      <c r="AF1002" s="45"/>
      <c r="AG1002" s="79">
        <f t="shared" si="373"/>
        <v>0</v>
      </c>
      <c r="AH1002" s="2"/>
      <c r="AI1002" s="2"/>
      <c r="AJ1002" s="2"/>
      <c r="AK1002" s="2"/>
      <c r="AL1002" s="2"/>
    </row>
    <row r="1003" spans="1:38" ht="16.5" customHeight="1" outlineLevel="1">
      <c r="A1003" s="12"/>
      <c r="B1003" s="24" t="s">
        <v>797</v>
      </c>
      <c r="C1003" s="14">
        <v>153240</v>
      </c>
      <c r="D1003" s="45">
        <v>0</v>
      </c>
      <c r="E1003" s="46">
        <f t="shared" si="359"/>
        <v>0</v>
      </c>
      <c r="F1003" s="46">
        <f t="shared" si="360"/>
        <v>0</v>
      </c>
      <c r="G1003" s="46">
        <f t="shared" si="361"/>
        <v>0</v>
      </c>
      <c r="H1003" s="53" t="e">
        <f t="shared" si="356"/>
        <v>#DIV/0!</v>
      </c>
      <c r="I1003" s="54" t="e">
        <f t="shared" si="357"/>
        <v>#DIV/0!</v>
      </c>
      <c r="J1003" s="65"/>
      <c r="K1003" s="78">
        <f t="shared" si="362"/>
        <v>0</v>
      </c>
      <c r="L1003" s="45"/>
      <c r="M1003" s="79">
        <f t="shared" si="363"/>
        <v>0</v>
      </c>
      <c r="N1003" s="65"/>
      <c r="O1003" s="78">
        <f t="shared" si="364"/>
        <v>0</v>
      </c>
      <c r="P1003" s="45"/>
      <c r="Q1003" s="79">
        <f t="shared" si="365"/>
        <v>0</v>
      </c>
      <c r="R1003" s="65"/>
      <c r="S1003" s="78">
        <f t="shared" si="366"/>
        <v>0</v>
      </c>
      <c r="T1003" s="45"/>
      <c r="U1003" s="79">
        <f t="shared" si="367"/>
        <v>0</v>
      </c>
      <c r="V1003" s="65"/>
      <c r="W1003" s="78">
        <f t="shared" si="368"/>
        <v>0</v>
      </c>
      <c r="X1003" s="45"/>
      <c r="Y1003" s="79">
        <f t="shared" si="369"/>
        <v>0</v>
      </c>
      <c r="Z1003" s="65"/>
      <c r="AA1003" s="78">
        <f t="shared" si="370"/>
        <v>0</v>
      </c>
      <c r="AB1003" s="45"/>
      <c r="AC1003" s="79">
        <f t="shared" si="371"/>
        <v>0</v>
      </c>
      <c r="AD1003" s="65"/>
      <c r="AE1003" s="78">
        <f t="shared" si="372"/>
        <v>0</v>
      </c>
      <c r="AF1003" s="45"/>
      <c r="AG1003" s="79">
        <f t="shared" si="373"/>
        <v>0</v>
      </c>
      <c r="AH1003" s="2"/>
      <c r="AI1003" s="2"/>
      <c r="AJ1003" s="2"/>
      <c r="AK1003" s="2"/>
      <c r="AL1003" s="2"/>
    </row>
    <row r="1004" spans="1:38" ht="16.5" customHeight="1" outlineLevel="1">
      <c r="A1004" s="12"/>
      <c r="B1004" s="24" t="s">
        <v>798</v>
      </c>
      <c r="C1004" s="14">
        <v>59200</v>
      </c>
      <c r="D1004" s="45">
        <v>0</v>
      </c>
      <c r="E1004" s="46">
        <f t="shared" si="359"/>
        <v>0</v>
      </c>
      <c r="F1004" s="46">
        <f t="shared" si="360"/>
        <v>0</v>
      </c>
      <c r="G1004" s="46">
        <f t="shared" si="361"/>
        <v>0</v>
      </c>
      <c r="H1004" s="53" t="e">
        <f t="shared" si="356"/>
        <v>#DIV/0!</v>
      </c>
      <c r="I1004" s="54" t="e">
        <f t="shared" si="357"/>
        <v>#DIV/0!</v>
      </c>
      <c r="J1004" s="65"/>
      <c r="K1004" s="78">
        <f t="shared" si="362"/>
        <v>0</v>
      </c>
      <c r="L1004" s="45"/>
      <c r="M1004" s="79">
        <f t="shared" si="363"/>
        <v>0</v>
      </c>
      <c r="N1004" s="65"/>
      <c r="O1004" s="78">
        <f t="shared" si="364"/>
        <v>0</v>
      </c>
      <c r="P1004" s="45"/>
      <c r="Q1004" s="79">
        <f t="shared" si="365"/>
        <v>0</v>
      </c>
      <c r="R1004" s="65"/>
      <c r="S1004" s="78">
        <f t="shared" si="366"/>
        <v>0</v>
      </c>
      <c r="T1004" s="45"/>
      <c r="U1004" s="79">
        <f t="shared" si="367"/>
        <v>0</v>
      </c>
      <c r="V1004" s="65"/>
      <c r="W1004" s="78">
        <f t="shared" si="368"/>
        <v>0</v>
      </c>
      <c r="X1004" s="45"/>
      <c r="Y1004" s="79">
        <f t="shared" si="369"/>
        <v>0</v>
      </c>
      <c r="Z1004" s="65"/>
      <c r="AA1004" s="78">
        <f t="shared" si="370"/>
        <v>0</v>
      </c>
      <c r="AB1004" s="45"/>
      <c r="AC1004" s="79">
        <f t="shared" si="371"/>
        <v>0</v>
      </c>
      <c r="AD1004" s="65"/>
      <c r="AE1004" s="78">
        <f t="shared" si="372"/>
        <v>0</v>
      </c>
      <c r="AF1004" s="45"/>
      <c r="AG1004" s="79">
        <f t="shared" si="373"/>
        <v>0</v>
      </c>
      <c r="AH1004" s="2"/>
      <c r="AI1004" s="2"/>
      <c r="AJ1004" s="2"/>
      <c r="AK1004" s="2"/>
      <c r="AL1004" s="2"/>
    </row>
    <row r="1005" spans="1:38" ht="16.5" customHeight="1" outlineLevel="1">
      <c r="A1005" s="12"/>
      <c r="B1005" s="24" t="s">
        <v>799</v>
      </c>
      <c r="C1005" s="14">
        <v>59200</v>
      </c>
      <c r="D1005" s="45">
        <v>0</v>
      </c>
      <c r="E1005" s="46">
        <f t="shared" si="359"/>
        <v>0</v>
      </c>
      <c r="F1005" s="46">
        <f t="shared" si="360"/>
        <v>0</v>
      </c>
      <c r="G1005" s="46">
        <f t="shared" si="361"/>
        <v>0</v>
      </c>
      <c r="H1005" s="53" t="e">
        <f t="shared" si="356"/>
        <v>#DIV/0!</v>
      </c>
      <c r="I1005" s="54" t="e">
        <f t="shared" si="357"/>
        <v>#DIV/0!</v>
      </c>
      <c r="J1005" s="65"/>
      <c r="K1005" s="78">
        <f t="shared" si="362"/>
        <v>0</v>
      </c>
      <c r="L1005" s="45"/>
      <c r="M1005" s="79">
        <f t="shared" si="363"/>
        <v>0</v>
      </c>
      <c r="N1005" s="65"/>
      <c r="O1005" s="78">
        <f t="shared" si="364"/>
        <v>0</v>
      </c>
      <c r="P1005" s="45"/>
      <c r="Q1005" s="79">
        <f t="shared" si="365"/>
        <v>0</v>
      </c>
      <c r="R1005" s="65"/>
      <c r="S1005" s="78">
        <f t="shared" si="366"/>
        <v>0</v>
      </c>
      <c r="T1005" s="45"/>
      <c r="U1005" s="79">
        <f t="shared" si="367"/>
        <v>0</v>
      </c>
      <c r="V1005" s="65"/>
      <c r="W1005" s="78">
        <f t="shared" si="368"/>
        <v>0</v>
      </c>
      <c r="X1005" s="45"/>
      <c r="Y1005" s="79">
        <f t="shared" si="369"/>
        <v>0</v>
      </c>
      <c r="Z1005" s="65"/>
      <c r="AA1005" s="78">
        <f t="shared" si="370"/>
        <v>0</v>
      </c>
      <c r="AB1005" s="45"/>
      <c r="AC1005" s="79">
        <f t="shared" si="371"/>
        <v>0</v>
      </c>
      <c r="AD1005" s="65"/>
      <c r="AE1005" s="78">
        <f t="shared" si="372"/>
        <v>0</v>
      </c>
      <c r="AF1005" s="45"/>
      <c r="AG1005" s="79">
        <f t="shared" si="373"/>
        <v>0</v>
      </c>
      <c r="AH1005" s="2"/>
      <c r="AI1005" s="2"/>
      <c r="AJ1005" s="2"/>
      <c r="AK1005" s="2"/>
      <c r="AL1005" s="2"/>
    </row>
    <row r="1006" spans="1:38" ht="16.5" customHeight="1" outlineLevel="1">
      <c r="A1006" s="12"/>
      <c r="B1006" s="24" t="s">
        <v>800</v>
      </c>
      <c r="C1006" s="14">
        <v>59200</v>
      </c>
      <c r="D1006" s="45">
        <v>0</v>
      </c>
      <c r="E1006" s="46">
        <f t="shared" si="359"/>
        <v>0</v>
      </c>
      <c r="F1006" s="46">
        <f t="shared" si="360"/>
        <v>0</v>
      </c>
      <c r="G1006" s="46">
        <f t="shared" si="361"/>
        <v>0</v>
      </c>
      <c r="H1006" s="53" t="e">
        <f t="shared" si="356"/>
        <v>#DIV/0!</v>
      </c>
      <c r="I1006" s="54" t="e">
        <f t="shared" si="357"/>
        <v>#DIV/0!</v>
      </c>
      <c r="J1006" s="65"/>
      <c r="K1006" s="78">
        <f t="shared" si="362"/>
        <v>0</v>
      </c>
      <c r="L1006" s="45"/>
      <c r="M1006" s="79">
        <f t="shared" si="363"/>
        <v>0</v>
      </c>
      <c r="N1006" s="65"/>
      <c r="O1006" s="78">
        <f t="shared" si="364"/>
        <v>0</v>
      </c>
      <c r="P1006" s="45"/>
      <c r="Q1006" s="79">
        <f t="shared" si="365"/>
        <v>0</v>
      </c>
      <c r="R1006" s="65"/>
      <c r="S1006" s="78">
        <f t="shared" si="366"/>
        <v>0</v>
      </c>
      <c r="T1006" s="45"/>
      <c r="U1006" s="79">
        <f t="shared" si="367"/>
        <v>0</v>
      </c>
      <c r="V1006" s="65"/>
      <c r="W1006" s="78">
        <f t="shared" si="368"/>
        <v>0</v>
      </c>
      <c r="X1006" s="45"/>
      <c r="Y1006" s="79">
        <f t="shared" si="369"/>
        <v>0</v>
      </c>
      <c r="Z1006" s="65"/>
      <c r="AA1006" s="78">
        <f t="shared" si="370"/>
        <v>0</v>
      </c>
      <c r="AB1006" s="45"/>
      <c r="AC1006" s="79">
        <f t="shared" si="371"/>
        <v>0</v>
      </c>
      <c r="AD1006" s="65"/>
      <c r="AE1006" s="78">
        <f t="shared" si="372"/>
        <v>0</v>
      </c>
      <c r="AF1006" s="45"/>
      <c r="AG1006" s="79">
        <f t="shared" si="373"/>
        <v>0</v>
      </c>
      <c r="AH1006" s="2"/>
      <c r="AI1006" s="2"/>
      <c r="AJ1006" s="2"/>
      <c r="AK1006" s="2"/>
      <c r="AL1006" s="2"/>
    </row>
    <row r="1007" spans="1:38" ht="16.5" customHeight="1" outlineLevel="1">
      <c r="A1007" s="12"/>
      <c r="B1007" s="24" t="s">
        <v>801</v>
      </c>
      <c r="C1007" s="14">
        <v>59200</v>
      </c>
      <c r="D1007" s="45">
        <v>0</v>
      </c>
      <c r="E1007" s="46">
        <f t="shared" si="359"/>
        <v>0</v>
      </c>
      <c r="F1007" s="46">
        <f t="shared" si="360"/>
        <v>0</v>
      </c>
      <c r="G1007" s="46">
        <f t="shared" si="361"/>
        <v>0</v>
      </c>
      <c r="H1007" s="53" t="e">
        <f t="shared" si="356"/>
        <v>#DIV/0!</v>
      </c>
      <c r="I1007" s="54" t="e">
        <f t="shared" si="357"/>
        <v>#DIV/0!</v>
      </c>
      <c r="J1007" s="65"/>
      <c r="K1007" s="78">
        <f t="shared" si="362"/>
        <v>0</v>
      </c>
      <c r="L1007" s="45"/>
      <c r="M1007" s="79">
        <f t="shared" si="363"/>
        <v>0</v>
      </c>
      <c r="N1007" s="65"/>
      <c r="O1007" s="78">
        <f t="shared" si="364"/>
        <v>0</v>
      </c>
      <c r="P1007" s="45"/>
      <c r="Q1007" s="79">
        <f t="shared" si="365"/>
        <v>0</v>
      </c>
      <c r="R1007" s="65"/>
      <c r="S1007" s="78">
        <f t="shared" si="366"/>
        <v>0</v>
      </c>
      <c r="T1007" s="45"/>
      <c r="U1007" s="79">
        <f t="shared" si="367"/>
        <v>0</v>
      </c>
      <c r="V1007" s="65"/>
      <c r="W1007" s="78">
        <f t="shared" si="368"/>
        <v>0</v>
      </c>
      <c r="X1007" s="45"/>
      <c r="Y1007" s="79">
        <f t="shared" si="369"/>
        <v>0</v>
      </c>
      <c r="Z1007" s="65"/>
      <c r="AA1007" s="78">
        <f t="shared" si="370"/>
        <v>0</v>
      </c>
      <c r="AB1007" s="45"/>
      <c r="AC1007" s="79">
        <f t="shared" si="371"/>
        <v>0</v>
      </c>
      <c r="AD1007" s="65"/>
      <c r="AE1007" s="78">
        <f t="shared" si="372"/>
        <v>0</v>
      </c>
      <c r="AF1007" s="45"/>
      <c r="AG1007" s="79">
        <f t="shared" si="373"/>
        <v>0</v>
      </c>
      <c r="AH1007" s="2"/>
      <c r="AI1007" s="2"/>
      <c r="AJ1007" s="2"/>
      <c r="AK1007" s="2"/>
      <c r="AL1007" s="2"/>
    </row>
    <row r="1008" spans="1:38" ht="16.5" customHeight="1" outlineLevel="1">
      <c r="A1008" s="12"/>
      <c r="B1008" s="24" t="s">
        <v>802</v>
      </c>
      <c r="C1008" s="14">
        <v>59200</v>
      </c>
      <c r="D1008" s="45">
        <v>0</v>
      </c>
      <c r="E1008" s="46">
        <f t="shared" si="359"/>
        <v>0</v>
      </c>
      <c r="F1008" s="46">
        <f t="shared" si="360"/>
        <v>0</v>
      </c>
      <c r="G1008" s="46">
        <f t="shared" si="361"/>
        <v>0</v>
      </c>
      <c r="H1008" s="53" t="e">
        <f t="shared" si="356"/>
        <v>#DIV/0!</v>
      </c>
      <c r="I1008" s="54" t="e">
        <f t="shared" si="357"/>
        <v>#DIV/0!</v>
      </c>
      <c r="J1008" s="65"/>
      <c r="K1008" s="78">
        <f t="shared" si="362"/>
        <v>0</v>
      </c>
      <c r="L1008" s="45"/>
      <c r="M1008" s="79">
        <f t="shared" si="363"/>
        <v>0</v>
      </c>
      <c r="N1008" s="65"/>
      <c r="O1008" s="78">
        <f t="shared" si="364"/>
        <v>0</v>
      </c>
      <c r="P1008" s="45"/>
      <c r="Q1008" s="79">
        <f t="shared" si="365"/>
        <v>0</v>
      </c>
      <c r="R1008" s="65"/>
      <c r="S1008" s="78">
        <f t="shared" si="366"/>
        <v>0</v>
      </c>
      <c r="T1008" s="45"/>
      <c r="U1008" s="79">
        <f t="shared" si="367"/>
        <v>0</v>
      </c>
      <c r="V1008" s="65"/>
      <c r="W1008" s="78">
        <f t="shared" si="368"/>
        <v>0</v>
      </c>
      <c r="X1008" s="45"/>
      <c r="Y1008" s="79">
        <f t="shared" si="369"/>
        <v>0</v>
      </c>
      <c r="Z1008" s="65"/>
      <c r="AA1008" s="78">
        <f t="shared" si="370"/>
        <v>0</v>
      </c>
      <c r="AB1008" s="45"/>
      <c r="AC1008" s="79">
        <f t="shared" si="371"/>
        <v>0</v>
      </c>
      <c r="AD1008" s="65"/>
      <c r="AE1008" s="78">
        <f t="shared" si="372"/>
        <v>0</v>
      </c>
      <c r="AF1008" s="45"/>
      <c r="AG1008" s="79">
        <f t="shared" si="373"/>
        <v>0</v>
      </c>
      <c r="AH1008" s="2"/>
      <c r="AI1008" s="2"/>
      <c r="AJ1008" s="2"/>
      <c r="AK1008" s="2"/>
      <c r="AL1008" s="2"/>
    </row>
    <row r="1009" spans="1:38" ht="16.5" customHeight="1" outlineLevel="1">
      <c r="A1009" s="12"/>
      <c r="B1009" s="24" t="s">
        <v>803</v>
      </c>
      <c r="C1009" s="14">
        <v>59200</v>
      </c>
      <c r="D1009" s="45">
        <v>0</v>
      </c>
      <c r="E1009" s="46">
        <f t="shared" si="359"/>
        <v>0</v>
      </c>
      <c r="F1009" s="46">
        <f t="shared" si="360"/>
        <v>0</v>
      </c>
      <c r="G1009" s="46">
        <f t="shared" si="361"/>
        <v>0</v>
      </c>
      <c r="H1009" s="53" t="e">
        <f t="shared" si="356"/>
        <v>#DIV/0!</v>
      </c>
      <c r="I1009" s="54" t="e">
        <f t="shared" si="357"/>
        <v>#DIV/0!</v>
      </c>
      <c r="J1009" s="65"/>
      <c r="K1009" s="78">
        <f t="shared" si="362"/>
        <v>0</v>
      </c>
      <c r="L1009" s="45"/>
      <c r="M1009" s="79">
        <f t="shared" si="363"/>
        <v>0</v>
      </c>
      <c r="N1009" s="65"/>
      <c r="O1009" s="78">
        <f t="shared" si="364"/>
        <v>0</v>
      </c>
      <c r="P1009" s="45"/>
      <c r="Q1009" s="79">
        <f t="shared" si="365"/>
        <v>0</v>
      </c>
      <c r="R1009" s="65"/>
      <c r="S1009" s="78">
        <f t="shared" si="366"/>
        <v>0</v>
      </c>
      <c r="T1009" s="45"/>
      <c r="U1009" s="79">
        <f t="shared" si="367"/>
        <v>0</v>
      </c>
      <c r="V1009" s="65"/>
      <c r="W1009" s="78">
        <f t="shared" si="368"/>
        <v>0</v>
      </c>
      <c r="X1009" s="45"/>
      <c r="Y1009" s="79">
        <f t="shared" si="369"/>
        <v>0</v>
      </c>
      <c r="Z1009" s="65"/>
      <c r="AA1009" s="78">
        <f t="shared" si="370"/>
        <v>0</v>
      </c>
      <c r="AB1009" s="45"/>
      <c r="AC1009" s="79">
        <f t="shared" si="371"/>
        <v>0</v>
      </c>
      <c r="AD1009" s="65"/>
      <c r="AE1009" s="78">
        <f t="shared" si="372"/>
        <v>0</v>
      </c>
      <c r="AF1009" s="45"/>
      <c r="AG1009" s="79">
        <f t="shared" si="373"/>
        <v>0</v>
      </c>
      <c r="AH1009" s="2"/>
      <c r="AI1009" s="2"/>
      <c r="AJ1009" s="2"/>
      <c r="AK1009" s="2"/>
      <c r="AL1009" s="2"/>
    </row>
    <row r="1010" spans="1:38" ht="16.5" customHeight="1" outlineLevel="1">
      <c r="A1010" s="12"/>
      <c r="B1010" s="27"/>
      <c r="C1010" s="14"/>
      <c r="D1010" s="45"/>
      <c r="E1010" s="46"/>
      <c r="F1010" s="46"/>
      <c r="G1010" s="46"/>
      <c r="H1010" s="53"/>
      <c r="I1010" s="54"/>
      <c r="J1010" s="65"/>
      <c r="K1010" s="78"/>
      <c r="L1010" s="45"/>
      <c r="M1010" s="79"/>
      <c r="N1010" s="65"/>
      <c r="O1010" s="78"/>
      <c r="P1010" s="45"/>
      <c r="Q1010" s="79"/>
      <c r="R1010" s="65"/>
      <c r="S1010" s="78"/>
      <c r="T1010" s="45"/>
      <c r="U1010" s="79"/>
      <c r="V1010" s="65"/>
      <c r="W1010" s="78"/>
      <c r="X1010" s="45"/>
      <c r="Y1010" s="79"/>
      <c r="Z1010" s="65"/>
      <c r="AA1010" s="78"/>
      <c r="AB1010" s="45"/>
      <c r="AC1010" s="79"/>
      <c r="AD1010" s="65"/>
      <c r="AE1010" s="78"/>
      <c r="AF1010" s="45"/>
      <c r="AG1010" s="79"/>
      <c r="AH1010" s="2"/>
      <c r="AI1010" s="2"/>
      <c r="AJ1010" s="2"/>
      <c r="AK1010" s="2"/>
      <c r="AL1010" s="2"/>
    </row>
    <row r="1011" spans="1:38" ht="16.5" customHeight="1">
      <c r="A1011" s="58"/>
      <c r="B1011" s="83" t="s">
        <v>804</v>
      </c>
      <c r="C1011" s="99"/>
      <c r="D1011" s="60"/>
      <c r="E1011" s="61">
        <f t="shared" ref="E1011:G1011" si="380">+E1012</f>
        <v>0</v>
      </c>
      <c r="F1011" s="61">
        <f t="shared" si="380"/>
        <v>0</v>
      </c>
      <c r="G1011" s="61">
        <f t="shared" si="380"/>
        <v>0</v>
      </c>
      <c r="H1011" s="62" t="e">
        <f t="shared" si="356"/>
        <v>#DIV/0!</v>
      </c>
      <c r="I1011" s="63" t="e">
        <f t="shared" si="357"/>
        <v>#DIV/0!</v>
      </c>
      <c r="J1011" s="84">
        <f t="shared" ref="J1011:AG1011" si="381">+J1012</f>
        <v>0</v>
      </c>
      <c r="K1011" s="85">
        <f t="shared" si="381"/>
        <v>0</v>
      </c>
      <c r="L1011" s="60">
        <f t="shared" si="381"/>
        <v>0</v>
      </c>
      <c r="M1011" s="86">
        <f t="shared" si="381"/>
        <v>0</v>
      </c>
      <c r="N1011" s="84">
        <f t="shared" si="381"/>
        <v>0</v>
      </c>
      <c r="O1011" s="85">
        <f t="shared" si="381"/>
        <v>0</v>
      </c>
      <c r="P1011" s="60">
        <f t="shared" si="381"/>
        <v>0</v>
      </c>
      <c r="Q1011" s="86">
        <f t="shared" si="381"/>
        <v>0</v>
      </c>
      <c r="R1011" s="84">
        <f t="shared" si="381"/>
        <v>0</v>
      </c>
      <c r="S1011" s="85">
        <f t="shared" si="381"/>
        <v>0</v>
      </c>
      <c r="T1011" s="60">
        <f t="shared" si="381"/>
        <v>0</v>
      </c>
      <c r="U1011" s="86">
        <f t="shared" si="381"/>
        <v>0</v>
      </c>
      <c r="V1011" s="84">
        <f t="shared" si="381"/>
        <v>0</v>
      </c>
      <c r="W1011" s="85">
        <f t="shared" si="381"/>
        <v>0</v>
      </c>
      <c r="X1011" s="60">
        <f t="shared" si="381"/>
        <v>0</v>
      </c>
      <c r="Y1011" s="86">
        <f t="shared" si="381"/>
        <v>0</v>
      </c>
      <c r="Z1011" s="84">
        <f t="shared" si="381"/>
        <v>0</v>
      </c>
      <c r="AA1011" s="85">
        <f t="shared" si="381"/>
        <v>0</v>
      </c>
      <c r="AB1011" s="60">
        <f t="shared" si="381"/>
        <v>0</v>
      </c>
      <c r="AC1011" s="86">
        <f t="shared" si="381"/>
        <v>0</v>
      </c>
      <c r="AD1011" s="84">
        <f t="shared" si="381"/>
        <v>0</v>
      </c>
      <c r="AE1011" s="85">
        <f t="shared" si="381"/>
        <v>0</v>
      </c>
      <c r="AF1011" s="60">
        <f t="shared" si="381"/>
        <v>0</v>
      </c>
      <c r="AG1011" s="86">
        <f t="shared" si="381"/>
        <v>0</v>
      </c>
      <c r="AH1011" s="2"/>
      <c r="AI1011" s="2"/>
      <c r="AJ1011" s="2"/>
      <c r="AK1011" s="2"/>
      <c r="AL1011" s="2"/>
    </row>
    <row r="1012" spans="1:38" ht="16.5" customHeight="1">
      <c r="A1012" s="12">
        <v>3001002</v>
      </c>
      <c r="B1012" s="27" t="s">
        <v>805</v>
      </c>
      <c r="C1012" s="14">
        <v>316610</v>
      </c>
      <c r="D1012" s="45"/>
      <c r="E1012" s="46">
        <f t="shared" si="359"/>
        <v>0</v>
      </c>
      <c r="F1012" s="46">
        <f t="shared" si="360"/>
        <v>0</v>
      </c>
      <c r="G1012" s="46">
        <f t="shared" si="361"/>
        <v>0</v>
      </c>
      <c r="H1012" s="53" t="e">
        <f t="shared" si="356"/>
        <v>#DIV/0!</v>
      </c>
      <c r="I1012" s="54" t="e">
        <f t="shared" si="357"/>
        <v>#DIV/0!</v>
      </c>
      <c r="J1012" s="65"/>
      <c r="K1012" s="78">
        <f t="shared" si="362"/>
        <v>0</v>
      </c>
      <c r="L1012" s="45"/>
      <c r="M1012" s="79">
        <f t="shared" si="363"/>
        <v>0</v>
      </c>
      <c r="N1012" s="65"/>
      <c r="O1012" s="78">
        <f t="shared" si="364"/>
        <v>0</v>
      </c>
      <c r="P1012" s="45"/>
      <c r="Q1012" s="79">
        <f t="shared" si="365"/>
        <v>0</v>
      </c>
      <c r="R1012" s="65"/>
      <c r="S1012" s="78">
        <f t="shared" si="366"/>
        <v>0</v>
      </c>
      <c r="T1012" s="45"/>
      <c r="U1012" s="79">
        <f t="shared" si="367"/>
        <v>0</v>
      </c>
      <c r="V1012" s="65"/>
      <c r="W1012" s="78">
        <f t="shared" si="368"/>
        <v>0</v>
      </c>
      <c r="X1012" s="45"/>
      <c r="Y1012" s="79">
        <f t="shared" si="369"/>
        <v>0</v>
      </c>
      <c r="Z1012" s="65"/>
      <c r="AA1012" s="78">
        <f t="shared" si="370"/>
        <v>0</v>
      </c>
      <c r="AB1012" s="45"/>
      <c r="AC1012" s="79">
        <f t="shared" si="371"/>
        <v>0</v>
      </c>
      <c r="AD1012" s="65"/>
      <c r="AE1012" s="78">
        <f t="shared" si="372"/>
        <v>0</v>
      </c>
      <c r="AF1012" s="45"/>
      <c r="AG1012" s="79">
        <f t="shared" si="373"/>
        <v>0</v>
      </c>
      <c r="AH1012" s="2"/>
      <c r="AI1012" s="2"/>
      <c r="AJ1012" s="2"/>
      <c r="AK1012" s="2"/>
      <c r="AL1012" s="2"/>
    </row>
    <row r="1013" spans="1:38" ht="16.5" customHeight="1">
      <c r="A1013" s="12"/>
      <c r="B1013" s="35"/>
      <c r="C1013" s="14">
        <v>11110</v>
      </c>
      <c r="D1013" s="45"/>
      <c r="E1013" s="46"/>
      <c r="F1013" s="46"/>
      <c r="G1013" s="46"/>
      <c r="H1013" s="53"/>
      <c r="I1013" s="54"/>
      <c r="J1013" s="65"/>
      <c r="K1013" s="78"/>
      <c r="L1013" s="45"/>
      <c r="M1013" s="79"/>
      <c r="N1013" s="65"/>
      <c r="O1013" s="78"/>
      <c r="P1013" s="45"/>
      <c r="Q1013" s="79"/>
      <c r="R1013" s="65"/>
      <c r="S1013" s="78"/>
      <c r="T1013" s="45"/>
      <c r="U1013" s="79"/>
      <c r="V1013" s="65"/>
      <c r="W1013" s="78"/>
      <c r="X1013" s="45"/>
      <c r="Y1013" s="79"/>
      <c r="Z1013" s="65"/>
      <c r="AA1013" s="78"/>
      <c r="AB1013" s="45"/>
      <c r="AC1013" s="79"/>
      <c r="AD1013" s="65"/>
      <c r="AE1013" s="78"/>
      <c r="AF1013" s="45"/>
      <c r="AG1013" s="79"/>
      <c r="AH1013" s="2"/>
      <c r="AI1013" s="2"/>
      <c r="AJ1013" s="2"/>
      <c r="AK1013" s="2"/>
      <c r="AL1013" s="2"/>
    </row>
    <row r="1014" spans="1:38" ht="16.5" customHeight="1" outlineLevel="1">
      <c r="A1014" s="58"/>
      <c r="B1014" s="83" t="s">
        <v>806</v>
      </c>
      <c r="C1014" s="99"/>
      <c r="D1014" s="60">
        <v>0</v>
      </c>
      <c r="E1014" s="61">
        <f t="shared" ref="E1014:G1014" si="382">SUM(E1015:E1020)</f>
        <v>0</v>
      </c>
      <c r="F1014" s="61">
        <f t="shared" si="382"/>
        <v>0</v>
      </c>
      <c r="G1014" s="61">
        <f t="shared" si="382"/>
        <v>0</v>
      </c>
      <c r="H1014" s="62" t="e">
        <f t="shared" si="356"/>
        <v>#DIV/0!</v>
      </c>
      <c r="I1014" s="63" t="e">
        <f t="shared" si="357"/>
        <v>#DIV/0!</v>
      </c>
      <c r="J1014" s="84">
        <f t="shared" ref="J1014:AG1014" si="383">SUM(J1015:J1020)</f>
        <v>0</v>
      </c>
      <c r="K1014" s="85">
        <f t="shared" si="383"/>
        <v>0</v>
      </c>
      <c r="L1014" s="60">
        <f t="shared" si="383"/>
        <v>0</v>
      </c>
      <c r="M1014" s="86">
        <f t="shared" si="383"/>
        <v>0</v>
      </c>
      <c r="N1014" s="84">
        <f t="shared" si="383"/>
        <v>0</v>
      </c>
      <c r="O1014" s="85">
        <f t="shared" si="383"/>
        <v>0</v>
      </c>
      <c r="P1014" s="60">
        <f t="shared" si="383"/>
        <v>0</v>
      </c>
      <c r="Q1014" s="86">
        <f t="shared" si="383"/>
        <v>0</v>
      </c>
      <c r="R1014" s="84">
        <f t="shared" si="383"/>
        <v>0</v>
      </c>
      <c r="S1014" s="85">
        <f t="shared" si="383"/>
        <v>0</v>
      </c>
      <c r="T1014" s="60">
        <f t="shared" si="383"/>
        <v>0</v>
      </c>
      <c r="U1014" s="86">
        <f t="shared" si="383"/>
        <v>0</v>
      </c>
      <c r="V1014" s="84">
        <f t="shared" si="383"/>
        <v>0</v>
      </c>
      <c r="W1014" s="85">
        <f t="shared" si="383"/>
        <v>0</v>
      </c>
      <c r="X1014" s="60">
        <f t="shared" si="383"/>
        <v>0</v>
      </c>
      <c r="Y1014" s="86">
        <f t="shared" si="383"/>
        <v>0</v>
      </c>
      <c r="Z1014" s="84">
        <f t="shared" si="383"/>
        <v>0</v>
      </c>
      <c r="AA1014" s="85">
        <f t="shared" si="383"/>
        <v>0</v>
      </c>
      <c r="AB1014" s="60">
        <f t="shared" si="383"/>
        <v>0</v>
      </c>
      <c r="AC1014" s="86">
        <f t="shared" si="383"/>
        <v>0</v>
      </c>
      <c r="AD1014" s="84">
        <f t="shared" si="383"/>
        <v>0</v>
      </c>
      <c r="AE1014" s="85">
        <f t="shared" si="383"/>
        <v>0</v>
      </c>
      <c r="AF1014" s="60">
        <f t="shared" si="383"/>
        <v>0</v>
      </c>
      <c r="AG1014" s="86">
        <f t="shared" si="383"/>
        <v>0</v>
      </c>
      <c r="AH1014" s="2"/>
      <c r="AI1014" s="2"/>
      <c r="AJ1014" s="2"/>
      <c r="AK1014" s="2"/>
      <c r="AL1014" s="2"/>
    </row>
    <row r="1015" spans="1:38" ht="16.5" customHeight="1" outlineLevel="1">
      <c r="A1015" s="12">
        <v>3114202</v>
      </c>
      <c r="B1015" s="27" t="s">
        <v>807</v>
      </c>
      <c r="C1015" s="14">
        <v>42340</v>
      </c>
      <c r="D1015" s="45">
        <v>0</v>
      </c>
      <c r="E1015" s="46">
        <f t="shared" si="359"/>
        <v>0</v>
      </c>
      <c r="F1015" s="46">
        <f t="shared" si="360"/>
        <v>0</v>
      </c>
      <c r="G1015" s="46">
        <f t="shared" si="361"/>
        <v>0</v>
      </c>
      <c r="H1015" s="53" t="e">
        <f t="shared" si="356"/>
        <v>#DIV/0!</v>
      </c>
      <c r="I1015" s="54" t="e">
        <f t="shared" si="357"/>
        <v>#DIV/0!</v>
      </c>
      <c r="J1015" s="65"/>
      <c r="K1015" s="78">
        <f t="shared" si="362"/>
        <v>0</v>
      </c>
      <c r="L1015" s="45"/>
      <c r="M1015" s="79">
        <f t="shared" si="363"/>
        <v>0</v>
      </c>
      <c r="N1015" s="65"/>
      <c r="O1015" s="78">
        <f t="shared" si="364"/>
        <v>0</v>
      </c>
      <c r="P1015" s="45"/>
      <c r="Q1015" s="79">
        <f t="shared" si="365"/>
        <v>0</v>
      </c>
      <c r="R1015" s="65"/>
      <c r="S1015" s="78">
        <f t="shared" si="366"/>
        <v>0</v>
      </c>
      <c r="T1015" s="45"/>
      <c r="U1015" s="79">
        <f t="shared" si="367"/>
        <v>0</v>
      </c>
      <c r="V1015" s="65"/>
      <c r="W1015" s="78">
        <f t="shared" si="368"/>
        <v>0</v>
      </c>
      <c r="X1015" s="45"/>
      <c r="Y1015" s="79">
        <f t="shared" si="369"/>
        <v>0</v>
      </c>
      <c r="Z1015" s="65"/>
      <c r="AA1015" s="78">
        <f t="shared" si="370"/>
        <v>0</v>
      </c>
      <c r="AB1015" s="45"/>
      <c r="AC1015" s="79">
        <f t="shared" si="371"/>
        <v>0</v>
      </c>
      <c r="AD1015" s="65"/>
      <c r="AE1015" s="78">
        <f t="shared" si="372"/>
        <v>0</v>
      </c>
      <c r="AF1015" s="45"/>
      <c r="AG1015" s="79">
        <f t="shared" si="373"/>
        <v>0</v>
      </c>
      <c r="AH1015" s="2"/>
      <c r="AI1015" s="2"/>
      <c r="AJ1015" s="2"/>
      <c r="AK1015" s="2"/>
      <c r="AL1015" s="2"/>
    </row>
    <row r="1016" spans="1:38" ht="16.5" customHeight="1" outlineLevel="1">
      <c r="A1016" s="12">
        <v>1202057</v>
      </c>
      <c r="B1016" s="27" t="s">
        <v>808</v>
      </c>
      <c r="C1016" s="14">
        <v>532350</v>
      </c>
      <c r="D1016" s="45">
        <v>0</v>
      </c>
      <c r="E1016" s="46">
        <f t="shared" si="359"/>
        <v>0</v>
      </c>
      <c r="F1016" s="46">
        <f t="shared" si="360"/>
        <v>0</v>
      </c>
      <c r="G1016" s="46">
        <f t="shared" si="361"/>
        <v>0</v>
      </c>
      <c r="H1016" s="53" t="e">
        <f t="shared" si="356"/>
        <v>#DIV/0!</v>
      </c>
      <c r="I1016" s="54" t="e">
        <f t="shared" si="357"/>
        <v>#DIV/0!</v>
      </c>
      <c r="J1016" s="65"/>
      <c r="K1016" s="78">
        <f t="shared" si="362"/>
        <v>0</v>
      </c>
      <c r="L1016" s="45"/>
      <c r="M1016" s="79">
        <f t="shared" si="363"/>
        <v>0</v>
      </c>
      <c r="N1016" s="65"/>
      <c r="O1016" s="78">
        <f t="shared" si="364"/>
        <v>0</v>
      </c>
      <c r="P1016" s="45"/>
      <c r="Q1016" s="79">
        <f t="shared" si="365"/>
        <v>0</v>
      </c>
      <c r="R1016" s="65"/>
      <c r="S1016" s="78">
        <f t="shared" si="366"/>
        <v>0</v>
      </c>
      <c r="T1016" s="45"/>
      <c r="U1016" s="79">
        <f t="shared" si="367"/>
        <v>0</v>
      </c>
      <c r="V1016" s="65"/>
      <c r="W1016" s="78">
        <f t="shared" si="368"/>
        <v>0</v>
      </c>
      <c r="X1016" s="45"/>
      <c r="Y1016" s="79">
        <f t="shared" si="369"/>
        <v>0</v>
      </c>
      <c r="Z1016" s="65"/>
      <c r="AA1016" s="78">
        <f t="shared" si="370"/>
        <v>0</v>
      </c>
      <c r="AB1016" s="45"/>
      <c r="AC1016" s="79">
        <f t="shared" si="371"/>
        <v>0</v>
      </c>
      <c r="AD1016" s="65"/>
      <c r="AE1016" s="78">
        <f t="shared" si="372"/>
        <v>0</v>
      </c>
      <c r="AF1016" s="45"/>
      <c r="AG1016" s="79">
        <f t="shared" si="373"/>
        <v>0</v>
      </c>
      <c r="AH1016" s="2"/>
      <c r="AI1016" s="2"/>
      <c r="AJ1016" s="2"/>
      <c r="AK1016" s="2"/>
      <c r="AL1016" s="2"/>
    </row>
    <row r="1017" spans="1:38" ht="16.5" customHeight="1" outlineLevel="1">
      <c r="A1017" s="12">
        <v>3114203</v>
      </c>
      <c r="B1017" s="27" t="s">
        <v>809</v>
      </c>
      <c r="C1017" s="14">
        <v>4217160</v>
      </c>
      <c r="D1017" s="45">
        <v>0</v>
      </c>
      <c r="E1017" s="46">
        <f t="shared" si="359"/>
        <v>0</v>
      </c>
      <c r="F1017" s="46">
        <f t="shared" si="360"/>
        <v>0</v>
      </c>
      <c r="G1017" s="46">
        <f t="shared" si="361"/>
        <v>0</v>
      </c>
      <c r="H1017" s="53" t="e">
        <f t="shared" si="356"/>
        <v>#DIV/0!</v>
      </c>
      <c r="I1017" s="54" t="e">
        <f t="shared" si="357"/>
        <v>#DIV/0!</v>
      </c>
      <c r="J1017" s="65"/>
      <c r="K1017" s="78">
        <f t="shared" si="362"/>
        <v>0</v>
      </c>
      <c r="L1017" s="45"/>
      <c r="M1017" s="79">
        <f t="shared" si="363"/>
        <v>0</v>
      </c>
      <c r="N1017" s="65"/>
      <c r="O1017" s="78">
        <f t="shared" si="364"/>
        <v>0</v>
      </c>
      <c r="P1017" s="45"/>
      <c r="Q1017" s="79">
        <f t="shared" si="365"/>
        <v>0</v>
      </c>
      <c r="R1017" s="65"/>
      <c r="S1017" s="78">
        <f t="shared" si="366"/>
        <v>0</v>
      </c>
      <c r="T1017" s="45"/>
      <c r="U1017" s="79">
        <f t="shared" si="367"/>
        <v>0</v>
      </c>
      <c r="V1017" s="65"/>
      <c r="W1017" s="78">
        <f t="shared" si="368"/>
        <v>0</v>
      </c>
      <c r="X1017" s="45"/>
      <c r="Y1017" s="79">
        <f t="shared" si="369"/>
        <v>0</v>
      </c>
      <c r="Z1017" s="65"/>
      <c r="AA1017" s="78">
        <f t="shared" si="370"/>
        <v>0</v>
      </c>
      <c r="AB1017" s="45"/>
      <c r="AC1017" s="79">
        <f t="shared" si="371"/>
        <v>0</v>
      </c>
      <c r="AD1017" s="65"/>
      <c r="AE1017" s="78">
        <f t="shared" si="372"/>
        <v>0</v>
      </c>
      <c r="AF1017" s="45"/>
      <c r="AG1017" s="79">
        <f t="shared" si="373"/>
        <v>0</v>
      </c>
      <c r="AH1017" s="2"/>
      <c r="AI1017" s="2"/>
      <c r="AJ1017" s="2"/>
      <c r="AK1017" s="2"/>
      <c r="AL1017" s="2"/>
    </row>
    <row r="1018" spans="1:38" ht="16.5" customHeight="1" outlineLevel="1">
      <c r="A1018" s="12">
        <v>3114204</v>
      </c>
      <c r="B1018" s="34" t="s">
        <v>810</v>
      </c>
      <c r="C1018" s="14">
        <v>65840</v>
      </c>
      <c r="D1018" s="45">
        <v>0</v>
      </c>
      <c r="E1018" s="46">
        <f t="shared" si="359"/>
        <v>0</v>
      </c>
      <c r="F1018" s="46">
        <f t="shared" si="360"/>
        <v>0</v>
      </c>
      <c r="G1018" s="46">
        <f t="shared" si="361"/>
        <v>0</v>
      </c>
      <c r="H1018" s="53" t="e">
        <f t="shared" si="356"/>
        <v>#DIV/0!</v>
      </c>
      <c r="I1018" s="54" t="e">
        <f t="shared" si="357"/>
        <v>#DIV/0!</v>
      </c>
      <c r="J1018" s="65"/>
      <c r="K1018" s="78">
        <f t="shared" si="362"/>
        <v>0</v>
      </c>
      <c r="L1018" s="45"/>
      <c r="M1018" s="79">
        <f t="shared" si="363"/>
        <v>0</v>
      </c>
      <c r="N1018" s="65"/>
      <c r="O1018" s="78">
        <f t="shared" si="364"/>
        <v>0</v>
      </c>
      <c r="P1018" s="45"/>
      <c r="Q1018" s="79">
        <f t="shared" si="365"/>
        <v>0</v>
      </c>
      <c r="R1018" s="65"/>
      <c r="S1018" s="78">
        <f t="shared" si="366"/>
        <v>0</v>
      </c>
      <c r="T1018" s="45"/>
      <c r="U1018" s="79">
        <f t="shared" si="367"/>
        <v>0</v>
      </c>
      <c r="V1018" s="65"/>
      <c r="W1018" s="78">
        <f t="shared" si="368"/>
        <v>0</v>
      </c>
      <c r="X1018" s="45"/>
      <c r="Y1018" s="79">
        <f t="shared" si="369"/>
        <v>0</v>
      </c>
      <c r="Z1018" s="65"/>
      <c r="AA1018" s="78">
        <f t="shared" si="370"/>
        <v>0</v>
      </c>
      <c r="AB1018" s="45"/>
      <c r="AC1018" s="79">
        <f t="shared" si="371"/>
        <v>0</v>
      </c>
      <c r="AD1018" s="65"/>
      <c r="AE1018" s="78">
        <f t="shared" si="372"/>
        <v>0</v>
      </c>
      <c r="AF1018" s="45"/>
      <c r="AG1018" s="79">
        <f t="shared" si="373"/>
        <v>0</v>
      </c>
      <c r="AH1018" s="2"/>
      <c r="AI1018" s="2"/>
      <c r="AJ1018" s="2"/>
      <c r="AK1018" s="2"/>
      <c r="AL1018" s="2"/>
    </row>
    <row r="1019" spans="1:38" ht="16.5" customHeight="1" outlineLevel="1">
      <c r="A1019" s="12">
        <v>3114214</v>
      </c>
      <c r="B1019" s="34" t="s">
        <v>811</v>
      </c>
      <c r="C1019" s="14">
        <v>10590</v>
      </c>
      <c r="D1019" s="45">
        <v>0</v>
      </c>
      <c r="E1019" s="46">
        <f t="shared" si="359"/>
        <v>0</v>
      </c>
      <c r="F1019" s="46">
        <f t="shared" si="360"/>
        <v>0</v>
      </c>
      <c r="G1019" s="46">
        <f t="shared" si="361"/>
        <v>0</v>
      </c>
      <c r="H1019" s="53" t="e">
        <f t="shared" si="356"/>
        <v>#DIV/0!</v>
      </c>
      <c r="I1019" s="54" t="e">
        <f t="shared" si="357"/>
        <v>#DIV/0!</v>
      </c>
      <c r="J1019" s="65"/>
      <c r="K1019" s="78">
        <f t="shared" si="362"/>
        <v>0</v>
      </c>
      <c r="L1019" s="45"/>
      <c r="M1019" s="79">
        <f t="shared" si="363"/>
        <v>0</v>
      </c>
      <c r="N1019" s="65"/>
      <c r="O1019" s="78">
        <f t="shared" si="364"/>
        <v>0</v>
      </c>
      <c r="P1019" s="45"/>
      <c r="Q1019" s="79">
        <f t="shared" si="365"/>
        <v>0</v>
      </c>
      <c r="R1019" s="65"/>
      <c r="S1019" s="78">
        <f t="shared" si="366"/>
        <v>0</v>
      </c>
      <c r="T1019" s="45"/>
      <c r="U1019" s="79">
        <f t="shared" si="367"/>
        <v>0</v>
      </c>
      <c r="V1019" s="65"/>
      <c r="W1019" s="78">
        <f t="shared" si="368"/>
        <v>0</v>
      </c>
      <c r="X1019" s="45"/>
      <c r="Y1019" s="79">
        <f t="shared" si="369"/>
        <v>0</v>
      </c>
      <c r="Z1019" s="65"/>
      <c r="AA1019" s="78">
        <f t="shared" si="370"/>
        <v>0</v>
      </c>
      <c r="AB1019" s="45"/>
      <c r="AC1019" s="79">
        <f t="shared" si="371"/>
        <v>0</v>
      </c>
      <c r="AD1019" s="65"/>
      <c r="AE1019" s="78">
        <f t="shared" si="372"/>
        <v>0</v>
      </c>
      <c r="AF1019" s="45"/>
      <c r="AG1019" s="79">
        <f t="shared" si="373"/>
        <v>0</v>
      </c>
      <c r="AH1019" s="2"/>
      <c r="AI1019" s="2"/>
      <c r="AJ1019" s="2"/>
      <c r="AK1019" s="2"/>
      <c r="AL1019" s="2"/>
    </row>
    <row r="1020" spans="1:38" ht="16.5" customHeight="1" outlineLevel="1">
      <c r="A1020" s="12">
        <v>3114205</v>
      </c>
      <c r="B1020" s="34" t="s">
        <v>812</v>
      </c>
      <c r="C1020" s="14">
        <v>18660</v>
      </c>
      <c r="D1020" s="45">
        <v>0</v>
      </c>
      <c r="E1020" s="46">
        <f t="shared" si="359"/>
        <v>0</v>
      </c>
      <c r="F1020" s="46">
        <f t="shared" si="360"/>
        <v>0</v>
      </c>
      <c r="G1020" s="46">
        <f t="shared" si="361"/>
        <v>0</v>
      </c>
      <c r="H1020" s="53" t="e">
        <f t="shared" si="356"/>
        <v>#DIV/0!</v>
      </c>
      <c r="I1020" s="54" t="e">
        <f t="shared" si="357"/>
        <v>#DIV/0!</v>
      </c>
      <c r="J1020" s="65"/>
      <c r="K1020" s="78">
        <f t="shared" si="362"/>
        <v>0</v>
      </c>
      <c r="L1020" s="45"/>
      <c r="M1020" s="79">
        <f t="shared" si="363"/>
        <v>0</v>
      </c>
      <c r="N1020" s="65"/>
      <c r="O1020" s="78">
        <f t="shared" si="364"/>
        <v>0</v>
      </c>
      <c r="P1020" s="45"/>
      <c r="Q1020" s="79">
        <f t="shared" si="365"/>
        <v>0</v>
      </c>
      <c r="R1020" s="65"/>
      <c r="S1020" s="78">
        <f t="shared" si="366"/>
        <v>0</v>
      </c>
      <c r="T1020" s="45"/>
      <c r="U1020" s="79">
        <f t="shared" si="367"/>
        <v>0</v>
      </c>
      <c r="V1020" s="65"/>
      <c r="W1020" s="78">
        <f t="shared" si="368"/>
        <v>0</v>
      </c>
      <c r="X1020" s="45"/>
      <c r="Y1020" s="79">
        <f t="shared" si="369"/>
        <v>0</v>
      </c>
      <c r="Z1020" s="65"/>
      <c r="AA1020" s="78">
        <f t="shared" si="370"/>
        <v>0</v>
      </c>
      <c r="AB1020" s="45"/>
      <c r="AC1020" s="79">
        <f t="shared" si="371"/>
        <v>0</v>
      </c>
      <c r="AD1020" s="65"/>
      <c r="AE1020" s="78">
        <f t="shared" si="372"/>
        <v>0</v>
      </c>
      <c r="AF1020" s="45"/>
      <c r="AG1020" s="79">
        <f t="shared" si="373"/>
        <v>0</v>
      </c>
      <c r="AH1020" s="2"/>
      <c r="AI1020" s="2"/>
      <c r="AJ1020" s="2"/>
      <c r="AK1020" s="2"/>
      <c r="AL1020" s="2"/>
    </row>
    <row r="1021" spans="1:38" ht="16.5" customHeight="1" outlineLevel="1">
      <c r="A1021" s="12"/>
      <c r="B1021" s="27"/>
      <c r="C1021" s="14"/>
      <c r="D1021" s="45"/>
      <c r="E1021" s="46"/>
      <c r="F1021" s="46"/>
      <c r="G1021" s="46"/>
      <c r="H1021" s="53"/>
      <c r="I1021" s="54"/>
      <c r="J1021" s="65"/>
      <c r="K1021" s="78"/>
      <c r="L1021" s="45"/>
      <c r="M1021" s="79"/>
      <c r="N1021" s="65"/>
      <c r="O1021" s="78"/>
      <c r="P1021" s="45"/>
      <c r="Q1021" s="79"/>
      <c r="R1021" s="65"/>
      <c r="S1021" s="78"/>
      <c r="T1021" s="45"/>
      <c r="U1021" s="79"/>
      <c r="V1021" s="65"/>
      <c r="W1021" s="78"/>
      <c r="X1021" s="45"/>
      <c r="Y1021" s="79"/>
      <c r="Z1021" s="65"/>
      <c r="AA1021" s="78"/>
      <c r="AB1021" s="45"/>
      <c r="AC1021" s="79"/>
      <c r="AD1021" s="65"/>
      <c r="AE1021" s="78"/>
      <c r="AF1021" s="45"/>
      <c r="AG1021" s="79"/>
      <c r="AH1021" s="2"/>
      <c r="AI1021" s="2"/>
      <c r="AJ1021" s="2"/>
      <c r="AK1021" s="2"/>
      <c r="AL1021" s="2"/>
    </row>
    <row r="1022" spans="1:38" ht="16.5" customHeight="1" outlineLevel="1">
      <c r="A1022" s="58"/>
      <c r="B1022" s="83" t="s">
        <v>813</v>
      </c>
      <c r="C1022" s="99"/>
      <c r="D1022" s="60">
        <v>0</v>
      </c>
      <c r="E1022" s="61">
        <f t="shared" ref="E1022:G1022" si="384">SUM(E1023:E1025)</f>
        <v>0</v>
      </c>
      <c r="F1022" s="61">
        <f t="shared" si="384"/>
        <v>0</v>
      </c>
      <c r="G1022" s="61">
        <f t="shared" si="384"/>
        <v>0</v>
      </c>
      <c r="H1022" s="62" t="e">
        <f t="shared" si="356"/>
        <v>#DIV/0!</v>
      </c>
      <c r="I1022" s="63" t="e">
        <f t="shared" si="357"/>
        <v>#DIV/0!</v>
      </c>
      <c r="J1022" s="84">
        <f t="shared" ref="J1022:AG1022" si="385">SUM(J1023:J1025)</f>
        <v>0</v>
      </c>
      <c r="K1022" s="85">
        <f t="shared" si="385"/>
        <v>0</v>
      </c>
      <c r="L1022" s="60">
        <f t="shared" si="385"/>
        <v>0</v>
      </c>
      <c r="M1022" s="86">
        <f t="shared" si="385"/>
        <v>0</v>
      </c>
      <c r="N1022" s="84">
        <f t="shared" si="385"/>
        <v>0</v>
      </c>
      <c r="O1022" s="85">
        <f t="shared" si="385"/>
        <v>0</v>
      </c>
      <c r="P1022" s="60">
        <f t="shared" si="385"/>
        <v>0</v>
      </c>
      <c r="Q1022" s="86">
        <f t="shared" si="385"/>
        <v>0</v>
      </c>
      <c r="R1022" s="84">
        <f t="shared" si="385"/>
        <v>0</v>
      </c>
      <c r="S1022" s="85">
        <f t="shared" si="385"/>
        <v>0</v>
      </c>
      <c r="T1022" s="60">
        <f t="shared" si="385"/>
        <v>0</v>
      </c>
      <c r="U1022" s="86">
        <f t="shared" si="385"/>
        <v>0</v>
      </c>
      <c r="V1022" s="84">
        <f t="shared" si="385"/>
        <v>0</v>
      </c>
      <c r="W1022" s="85">
        <f t="shared" si="385"/>
        <v>0</v>
      </c>
      <c r="X1022" s="60">
        <f t="shared" si="385"/>
        <v>0</v>
      </c>
      <c r="Y1022" s="86">
        <f t="shared" si="385"/>
        <v>0</v>
      </c>
      <c r="Z1022" s="84">
        <f t="shared" si="385"/>
        <v>0</v>
      </c>
      <c r="AA1022" s="85">
        <f t="shared" si="385"/>
        <v>0</v>
      </c>
      <c r="AB1022" s="60">
        <f t="shared" si="385"/>
        <v>0</v>
      </c>
      <c r="AC1022" s="86">
        <f t="shared" si="385"/>
        <v>0</v>
      </c>
      <c r="AD1022" s="84">
        <f t="shared" si="385"/>
        <v>0</v>
      </c>
      <c r="AE1022" s="85">
        <f t="shared" si="385"/>
        <v>0</v>
      </c>
      <c r="AF1022" s="60">
        <f t="shared" si="385"/>
        <v>0</v>
      </c>
      <c r="AG1022" s="86">
        <f t="shared" si="385"/>
        <v>0</v>
      </c>
      <c r="AH1022" s="2"/>
      <c r="AI1022" s="2"/>
      <c r="AJ1022" s="2"/>
      <c r="AK1022" s="2"/>
      <c r="AL1022" s="2"/>
    </row>
    <row r="1023" spans="1:38" ht="16.5" customHeight="1" outlineLevel="1">
      <c r="A1023" s="12">
        <v>3114401</v>
      </c>
      <c r="B1023" s="34" t="s">
        <v>814</v>
      </c>
      <c r="C1023" s="14">
        <v>166080</v>
      </c>
      <c r="D1023" s="45">
        <v>0</v>
      </c>
      <c r="E1023" s="46">
        <f t="shared" si="359"/>
        <v>0</v>
      </c>
      <c r="F1023" s="46">
        <f t="shared" si="360"/>
        <v>0</v>
      </c>
      <c r="G1023" s="46">
        <f t="shared" si="361"/>
        <v>0</v>
      </c>
      <c r="H1023" s="53" t="e">
        <f t="shared" si="356"/>
        <v>#DIV/0!</v>
      </c>
      <c r="I1023" s="54" t="e">
        <f t="shared" si="357"/>
        <v>#DIV/0!</v>
      </c>
      <c r="J1023" s="65"/>
      <c r="K1023" s="78">
        <f t="shared" si="362"/>
        <v>0</v>
      </c>
      <c r="L1023" s="45"/>
      <c r="M1023" s="79">
        <f t="shared" si="363"/>
        <v>0</v>
      </c>
      <c r="N1023" s="65"/>
      <c r="O1023" s="78">
        <f t="shared" si="364"/>
        <v>0</v>
      </c>
      <c r="P1023" s="45"/>
      <c r="Q1023" s="79">
        <f t="shared" si="365"/>
        <v>0</v>
      </c>
      <c r="R1023" s="65"/>
      <c r="S1023" s="78">
        <f t="shared" si="366"/>
        <v>0</v>
      </c>
      <c r="T1023" s="45"/>
      <c r="U1023" s="79">
        <f t="shared" si="367"/>
        <v>0</v>
      </c>
      <c r="V1023" s="65"/>
      <c r="W1023" s="78">
        <f t="shared" si="368"/>
        <v>0</v>
      </c>
      <c r="X1023" s="45"/>
      <c r="Y1023" s="79">
        <f t="shared" si="369"/>
        <v>0</v>
      </c>
      <c r="Z1023" s="65"/>
      <c r="AA1023" s="78">
        <f t="shared" si="370"/>
        <v>0</v>
      </c>
      <c r="AB1023" s="45"/>
      <c r="AC1023" s="79">
        <f t="shared" si="371"/>
        <v>0</v>
      </c>
      <c r="AD1023" s="65"/>
      <c r="AE1023" s="78">
        <f t="shared" si="372"/>
        <v>0</v>
      </c>
      <c r="AF1023" s="45"/>
      <c r="AG1023" s="79">
        <f t="shared" si="373"/>
        <v>0</v>
      </c>
      <c r="AH1023" s="2"/>
      <c r="AI1023" s="2"/>
      <c r="AJ1023" s="2"/>
      <c r="AK1023" s="2"/>
      <c r="AL1023" s="2"/>
    </row>
    <row r="1024" spans="1:38" ht="16.5" customHeight="1" outlineLevel="1">
      <c r="A1024" s="12">
        <v>3114402</v>
      </c>
      <c r="B1024" s="34" t="s">
        <v>815</v>
      </c>
      <c r="C1024" s="14">
        <v>27710</v>
      </c>
      <c r="D1024" s="45">
        <v>0</v>
      </c>
      <c r="E1024" s="46">
        <f t="shared" si="359"/>
        <v>0</v>
      </c>
      <c r="F1024" s="46">
        <f t="shared" si="360"/>
        <v>0</v>
      </c>
      <c r="G1024" s="46">
        <f t="shared" si="361"/>
        <v>0</v>
      </c>
      <c r="H1024" s="53" t="e">
        <f t="shared" si="356"/>
        <v>#DIV/0!</v>
      </c>
      <c r="I1024" s="54" t="e">
        <f t="shared" si="357"/>
        <v>#DIV/0!</v>
      </c>
      <c r="J1024" s="65"/>
      <c r="K1024" s="78">
        <f t="shared" si="362"/>
        <v>0</v>
      </c>
      <c r="L1024" s="45"/>
      <c r="M1024" s="79">
        <f t="shared" si="363"/>
        <v>0</v>
      </c>
      <c r="N1024" s="65"/>
      <c r="O1024" s="78">
        <f t="shared" si="364"/>
        <v>0</v>
      </c>
      <c r="P1024" s="45"/>
      <c r="Q1024" s="79">
        <f t="shared" si="365"/>
        <v>0</v>
      </c>
      <c r="R1024" s="65"/>
      <c r="S1024" s="78">
        <f t="shared" si="366"/>
        <v>0</v>
      </c>
      <c r="T1024" s="45"/>
      <c r="U1024" s="79">
        <f t="shared" si="367"/>
        <v>0</v>
      </c>
      <c r="V1024" s="65"/>
      <c r="W1024" s="78">
        <f t="shared" si="368"/>
        <v>0</v>
      </c>
      <c r="X1024" s="45"/>
      <c r="Y1024" s="79">
        <f t="shared" si="369"/>
        <v>0</v>
      </c>
      <c r="Z1024" s="65"/>
      <c r="AA1024" s="78">
        <f t="shared" si="370"/>
        <v>0</v>
      </c>
      <c r="AB1024" s="45"/>
      <c r="AC1024" s="79">
        <f t="shared" si="371"/>
        <v>0</v>
      </c>
      <c r="AD1024" s="65"/>
      <c r="AE1024" s="78">
        <f t="shared" si="372"/>
        <v>0</v>
      </c>
      <c r="AF1024" s="45"/>
      <c r="AG1024" s="79">
        <f t="shared" si="373"/>
        <v>0</v>
      </c>
      <c r="AH1024" s="2"/>
      <c r="AI1024" s="2"/>
      <c r="AJ1024" s="2"/>
      <c r="AK1024" s="2"/>
      <c r="AL1024" s="2"/>
    </row>
    <row r="1025" spans="1:38" ht="16.5" customHeight="1" outlineLevel="1">
      <c r="A1025" s="12">
        <v>3114412</v>
      </c>
      <c r="B1025" s="34" t="s">
        <v>816</v>
      </c>
      <c r="C1025" s="14">
        <v>17920</v>
      </c>
      <c r="D1025" s="45">
        <v>0</v>
      </c>
      <c r="E1025" s="46">
        <f t="shared" si="359"/>
        <v>0</v>
      </c>
      <c r="F1025" s="46">
        <f t="shared" si="360"/>
        <v>0</v>
      </c>
      <c r="G1025" s="46">
        <f t="shared" si="361"/>
        <v>0</v>
      </c>
      <c r="H1025" s="53" t="e">
        <f t="shared" si="356"/>
        <v>#DIV/0!</v>
      </c>
      <c r="I1025" s="54" t="e">
        <f t="shared" si="357"/>
        <v>#DIV/0!</v>
      </c>
      <c r="J1025" s="65"/>
      <c r="K1025" s="78">
        <f t="shared" si="362"/>
        <v>0</v>
      </c>
      <c r="L1025" s="45"/>
      <c r="M1025" s="79">
        <f t="shared" si="363"/>
        <v>0</v>
      </c>
      <c r="N1025" s="65"/>
      <c r="O1025" s="78">
        <f t="shared" si="364"/>
        <v>0</v>
      </c>
      <c r="P1025" s="45"/>
      <c r="Q1025" s="79">
        <f t="shared" si="365"/>
        <v>0</v>
      </c>
      <c r="R1025" s="65"/>
      <c r="S1025" s="78">
        <f t="shared" si="366"/>
        <v>0</v>
      </c>
      <c r="T1025" s="45"/>
      <c r="U1025" s="79">
        <f t="shared" si="367"/>
        <v>0</v>
      </c>
      <c r="V1025" s="65"/>
      <c r="W1025" s="78">
        <f t="shared" si="368"/>
        <v>0</v>
      </c>
      <c r="X1025" s="45"/>
      <c r="Y1025" s="79">
        <f t="shared" si="369"/>
        <v>0</v>
      </c>
      <c r="Z1025" s="65"/>
      <c r="AA1025" s="78">
        <f t="shared" si="370"/>
        <v>0</v>
      </c>
      <c r="AB1025" s="45"/>
      <c r="AC1025" s="79">
        <f t="shared" si="371"/>
        <v>0</v>
      </c>
      <c r="AD1025" s="65"/>
      <c r="AE1025" s="78">
        <f t="shared" si="372"/>
        <v>0</v>
      </c>
      <c r="AF1025" s="45"/>
      <c r="AG1025" s="79">
        <f t="shared" si="373"/>
        <v>0</v>
      </c>
      <c r="AH1025" s="2"/>
      <c r="AI1025" s="2"/>
      <c r="AJ1025" s="2"/>
      <c r="AK1025" s="2"/>
      <c r="AL1025" s="2"/>
    </row>
    <row r="1026" spans="1:38" ht="16.5" customHeight="1" outlineLevel="1">
      <c r="A1026" s="12"/>
      <c r="B1026" s="27"/>
      <c r="C1026" s="14"/>
      <c r="D1026" s="45"/>
      <c r="E1026" s="46"/>
      <c r="F1026" s="46"/>
      <c r="G1026" s="46"/>
      <c r="H1026" s="53"/>
      <c r="I1026" s="54"/>
      <c r="J1026" s="65"/>
      <c r="K1026" s="78"/>
      <c r="L1026" s="45"/>
      <c r="M1026" s="79"/>
      <c r="N1026" s="65"/>
      <c r="O1026" s="78"/>
      <c r="P1026" s="45"/>
      <c r="Q1026" s="79"/>
      <c r="R1026" s="65"/>
      <c r="S1026" s="78"/>
      <c r="T1026" s="45"/>
      <c r="U1026" s="79"/>
      <c r="V1026" s="65"/>
      <c r="W1026" s="78"/>
      <c r="X1026" s="45"/>
      <c r="Y1026" s="79"/>
      <c r="Z1026" s="65"/>
      <c r="AA1026" s="78"/>
      <c r="AB1026" s="45"/>
      <c r="AC1026" s="79"/>
      <c r="AD1026" s="65"/>
      <c r="AE1026" s="78"/>
      <c r="AF1026" s="45"/>
      <c r="AG1026" s="79"/>
      <c r="AH1026" s="2"/>
      <c r="AI1026" s="2"/>
      <c r="AJ1026" s="2"/>
      <c r="AK1026" s="2"/>
      <c r="AL1026" s="2"/>
    </row>
    <row r="1027" spans="1:38" ht="16.5" customHeight="1" outlineLevel="1">
      <c r="A1027" s="58"/>
      <c r="B1027" s="83" t="s">
        <v>817</v>
      </c>
      <c r="C1027" s="99"/>
      <c r="D1027" s="60">
        <v>0</v>
      </c>
      <c r="E1027" s="61">
        <f t="shared" ref="E1027:G1027" si="386">SUM(E1028:E1033)</f>
        <v>0</v>
      </c>
      <c r="F1027" s="61">
        <f t="shared" si="386"/>
        <v>0</v>
      </c>
      <c r="G1027" s="61">
        <f t="shared" si="386"/>
        <v>0</v>
      </c>
      <c r="H1027" s="62" t="e">
        <f t="shared" si="356"/>
        <v>#DIV/0!</v>
      </c>
      <c r="I1027" s="63" t="e">
        <f t="shared" si="357"/>
        <v>#DIV/0!</v>
      </c>
      <c r="J1027" s="84">
        <f t="shared" ref="J1027:AG1027" si="387">SUM(J1028:J1033)</f>
        <v>0</v>
      </c>
      <c r="K1027" s="85">
        <f t="shared" si="387"/>
        <v>0</v>
      </c>
      <c r="L1027" s="60">
        <f t="shared" si="387"/>
        <v>0</v>
      </c>
      <c r="M1027" s="86">
        <f t="shared" si="387"/>
        <v>0</v>
      </c>
      <c r="N1027" s="84">
        <f t="shared" si="387"/>
        <v>0</v>
      </c>
      <c r="O1027" s="85">
        <f t="shared" si="387"/>
        <v>0</v>
      </c>
      <c r="P1027" s="60">
        <f t="shared" si="387"/>
        <v>0</v>
      </c>
      <c r="Q1027" s="86">
        <f t="shared" si="387"/>
        <v>0</v>
      </c>
      <c r="R1027" s="84">
        <f t="shared" si="387"/>
        <v>0</v>
      </c>
      <c r="S1027" s="85">
        <f t="shared" si="387"/>
        <v>0</v>
      </c>
      <c r="T1027" s="60">
        <f t="shared" si="387"/>
        <v>0</v>
      </c>
      <c r="U1027" s="86">
        <f t="shared" si="387"/>
        <v>0</v>
      </c>
      <c r="V1027" s="84">
        <f t="shared" si="387"/>
        <v>0</v>
      </c>
      <c r="W1027" s="85">
        <f t="shared" si="387"/>
        <v>0</v>
      </c>
      <c r="X1027" s="60">
        <f t="shared" si="387"/>
        <v>0</v>
      </c>
      <c r="Y1027" s="86">
        <f t="shared" si="387"/>
        <v>0</v>
      </c>
      <c r="Z1027" s="84">
        <f t="shared" si="387"/>
        <v>0</v>
      </c>
      <c r="AA1027" s="85">
        <f t="shared" si="387"/>
        <v>0</v>
      </c>
      <c r="AB1027" s="60">
        <f t="shared" si="387"/>
        <v>0</v>
      </c>
      <c r="AC1027" s="86">
        <f t="shared" si="387"/>
        <v>0</v>
      </c>
      <c r="AD1027" s="84">
        <f t="shared" si="387"/>
        <v>0</v>
      </c>
      <c r="AE1027" s="85">
        <f t="shared" si="387"/>
        <v>0</v>
      </c>
      <c r="AF1027" s="60">
        <f t="shared" si="387"/>
        <v>0</v>
      </c>
      <c r="AG1027" s="86">
        <f t="shared" si="387"/>
        <v>0</v>
      </c>
      <c r="AH1027" s="2"/>
      <c r="AI1027" s="2"/>
      <c r="AJ1027" s="2"/>
      <c r="AK1027" s="2"/>
      <c r="AL1027" s="2"/>
    </row>
    <row r="1028" spans="1:38" ht="16.5" customHeight="1" outlineLevel="1">
      <c r="A1028" s="12">
        <v>3114301</v>
      </c>
      <c r="B1028" s="34" t="s">
        <v>818</v>
      </c>
      <c r="C1028" s="14">
        <v>16770</v>
      </c>
      <c r="D1028" s="45">
        <v>0</v>
      </c>
      <c r="E1028" s="46">
        <f t="shared" si="359"/>
        <v>0</v>
      </c>
      <c r="F1028" s="46">
        <f t="shared" si="360"/>
        <v>0</v>
      </c>
      <c r="G1028" s="46">
        <f t="shared" si="361"/>
        <v>0</v>
      </c>
      <c r="H1028" s="53" t="e">
        <f t="shared" si="356"/>
        <v>#DIV/0!</v>
      </c>
      <c r="I1028" s="54" t="e">
        <f t="shared" si="357"/>
        <v>#DIV/0!</v>
      </c>
      <c r="J1028" s="65"/>
      <c r="K1028" s="78">
        <f t="shared" si="362"/>
        <v>0</v>
      </c>
      <c r="L1028" s="45"/>
      <c r="M1028" s="79">
        <f t="shared" si="363"/>
        <v>0</v>
      </c>
      <c r="N1028" s="65"/>
      <c r="O1028" s="78">
        <f t="shared" si="364"/>
        <v>0</v>
      </c>
      <c r="P1028" s="45"/>
      <c r="Q1028" s="79">
        <f t="shared" si="365"/>
        <v>0</v>
      </c>
      <c r="R1028" s="65"/>
      <c r="S1028" s="78">
        <f t="shared" si="366"/>
        <v>0</v>
      </c>
      <c r="T1028" s="45"/>
      <c r="U1028" s="79">
        <f t="shared" si="367"/>
        <v>0</v>
      </c>
      <c r="V1028" s="65"/>
      <c r="W1028" s="78">
        <f t="shared" si="368"/>
        <v>0</v>
      </c>
      <c r="X1028" s="45"/>
      <c r="Y1028" s="79">
        <f t="shared" si="369"/>
        <v>0</v>
      </c>
      <c r="Z1028" s="65"/>
      <c r="AA1028" s="78">
        <f t="shared" si="370"/>
        <v>0</v>
      </c>
      <c r="AB1028" s="45"/>
      <c r="AC1028" s="79">
        <f t="shared" si="371"/>
        <v>0</v>
      </c>
      <c r="AD1028" s="65"/>
      <c r="AE1028" s="78">
        <f t="shared" si="372"/>
        <v>0</v>
      </c>
      <c r="AF1028" s="45"/>
      <c r="AG1028" s="79">
        <f t="shared" si="373"/>
        <v>0</v>
      </c>
      <c r="AH1028" s="2"/>
      <c r="AI1028" s="2"/>
      <c r="AJ1028" s="2"/>
      <c r="AK1028" s="2"/>
      <c r="AL1028" s="2"/>
    </row>
    <row r="1029" spans="1:38" ht="16.5" customHeight="1" outlineLevel="1">
      <c r="A1029" s="12">
        <v>3114302</v>
      </c>
      <c r="B1029" s="34" t="s">
        <v>819</v>
      </c>
      <c r="C1029" s="14">
        <v>62550</v>
      </c>
      <c r="D1029" s="45">
        <v>0</v>
      </c>
      <c r="E1029" s="46">
        <f t="shared" si="359"/>
        <v>0</v>
      </c>
      <c r="F1029" s="46">
        <f t="shared" si="360"/>
        <v>0</v>
      </c>
      <c r="G1029" s="46">
        <f t="shared" si="361"/>
        <v>0</v>
      </c>
      <c r="H1029" s="53" t="e">
        <f t="shared" si="356"/>
        <v>#DIV/0!</v>
      </c>
      <c r="I1029" s="54" t="e">
        <f t="shared" si="357"/>
        <v>#DIV/0!</v>
      </c>
      <c r="J1029" s="65"/>
      <c r="K1029" s="78">
        <f t="shared" si="362"/>
        <v>0</v>
      </c>
      <c r="L1029" s="45"/>
      <c r="M1029" s="79">
        <f t="shared" si="363"/>
        <v>0</v>
      </c>
      <c r="N1029" s="65"/>
      <c r="O1029" s="78">
        <f t="shared" si="364"/>
        <v>0</v>
      </c>
      <c r="P1029" s="45"/>
      <c r="Q1029" s="79">
        <f t="shared" si="365"/>
        <v>0</v>
      </c>
      <c r="R1029" s="65"/>
      <c r="S1029" s="78">
        <f t="shared" si="366"/>
        <v>0</v>
      </c>
      <c r="T1029" s="45"/>
      <c r="U1029" s="79">
        <f t="shared" si="367"/>
        <v>0</v>
      </c>
      <c r="V1029" s="65"/>
      <c r="W1029" s="78">
        <f t="shared" si="368"/>
        <v>0</v>
      </c>
      <c r="X1029" s="45"/>
      <c r="Y1029" s="79">
        <f t="shared" si="369"/>
        <v>0</v>
      </c>
      <c r="Z1029" s="65"/>
      <c r="AA1029" s="78">
        <f t="shared" si="370"/>
        <v>0</v>
      </c>
      <c r="AB1029" s="45"/>
      <c r="AC1029" s="79">
        <f t="shared" si="371"/>
        <v>0</v>
      </c>
      <c r="AD1029" s="65"/>
      <c r="AE1029" s="78">
        <f t="shared" si="372"/>
        <v>0</v>
      </c>
      <c r="AF1029" s="45"/>
      <c r="AG1029" s="79">
        <f t="shared" si="373"/>
        <v>0</v>
      </c>
      <c r="AH1029" s="2"/>
      <c r="AI1029" s="2"/>
      <c r="AJ1029" s="2"/>
      <c r="AK1029" s="2"/>
      <c r="AL1029" s="2"/>
    </row>
    <row r="1030" spans="1:38" ht="16.5" customHeight="1" outlineLevel="1">
      <c r="A1030" s="12">
        <v>3001002</v>
      </c>
      <c r="B1030" s="27" t="s">
        <v>820</v>
      </c>
      <c r="C1030" s="14">
        <v>2072120</v>
      </c>
      <c r="D1030" s="45">
        <v>0</v>
      </c>
      <c r="E1030" s="46">
        <f t="shared" si="359"/>
        <v>0</v>
      </c>
      <c r="F1030" s="46">
        <f t="shared" si="360"/>
        <v>0</v>
      </c>
      <c r="G1030" s="46">
        <f t="shared" si="361"/>
        <v>0</v>
      </c>
      <c r="H1030" s="53" t="e">
        <f t="shared" si="356"/>
        <v>#DIV/0!</v>
      </c>
      <c r="I1030" s="54" t="e">
        <f t="shared" si="357"/>
        <v>#DIV/0!</v>
      </c>
      <c r="J1030" s="65"/>
      <c r="K1030" s="78">
        <f t="shared" si="362"/>
        <v>0</v>
      </c>
      <c r="L1030" s="45"/>
      <c r="M1030" s="79">
        <f t="shared" si="363"/>
        <v>0</v>
      </c>
      <c r="N1030" s="65"/>
      <c r="O1030" s="78">
        <f t="shared" si="364"/>
        <v>0</v>
      </c>
      <c r="P1030" s="45"/>
      <c r="Q1030" s="79">
        <f t="shared" si="365"/>
        <v>0</v>
      </c>
      <c r="R1030" s="65"/>
      <c r="S1030" s="78">
        <f t="shared" si="366"/>
        <v>0</v>
      </c>
      <c r="T1030" s="45"/>
      <c r="U1030" s="79">
        <f t="shared" si="367"/>
        <v>0</v>
      </c>
      <c r="V1030" s="65"/>
      <c r="W1030" s="78">
        <f t="shared" si="368"/>
        <v>0</v>
      </c>
      <c r="X1030" s="45"/>
      <c r="Y1030" s="79">
        <f t="shared" si="369"/>
        <v>0</v>
      </c>
      <c r="Z1030" s="65"/>
      <c r="AA1030" s="78">
        <f t="shared" si="370"/>
        <v>0</v>
      </c>
      <c r="AB1030" s="45"/>
      <c r="AC1030" s="79">
        <f t="shared" si="371"/>
        <v>0</v>
      </c>
      <c r="AD1030" s="65"/>
      <c r="AE1030" s="78">
        <f t="shared" si="372"/>
        <v>0</v>
      </c>
      <c r="AF1030" s="45"/>
      <c r="AG1030" s="79">
        <f t="shared" si="373"/>
        <v>0</v>
      </c>
      <c r="AH1030" s="2"/>
      <c r="AI1030" s="2"/>
      <c r="AJ1030" s="2"/>
      <c r="AK1030" s="2"/>
      <c r="AL1030" s="2"/>
    </row>
    <row r="1031" spans="1:38" ht="16.5" customHeight="1" outlineLevel="1">
      <c r="A1031" s="12">
        <v>3114303</v>
      </c>
      <c r="B1031" s="27" t="s">
        <v>821</v>
      </c>
      <c r="C1031" s="14">
        <v>20694920</v>
      </c>
      <c r="D1031" s="45">
        <v>0</v>
      </c>
      <c r="E1031" s="46">
        <f t="shared" si="359"/>
        <v>0</v>
      </c>
      <c r="F1031" s="46">
        <f t="shared" si="360"/>
        <v>0</v>
      </c>
      <c r="G1031" s="46">
        <f t="shared" si="361"/>
        <v>0</v>
      </c>
      <c r="H1031" s="53" t="e">
        <f t="shared" si="356"/>
        <v>#DIV/0!</v>
      </c>
      <c r="I1031" s="54" t="e">
        <f t="shared" si="357"/>
        <v>#DIV/0!</v>
      </c>
      <c r="J1031" s="65"/>
      <c r="K1031" s="78">
        <f t="shared" si="362"/>
        <v>0</v>
      </c>
      <c r="L1031" s="45"/>
      <c r="M1031" s="79">
        <f t="shared" si="363"/>
        <v>0</v>
      </c>
      <c r="N1031" s="65"/>
      <c r="O1031" s="78">
        <f t="shared" si="364"/>
        <v>0</v>
      </c>
      <c r="P1031" s="45"/>
      <c r="Q1031" s="79">
        <f t="shared" si="365"/>
        <v>0</v>
      </c>
      <c r="R1031" s="65"/>
      <c r="S1031" s="78">
        <f t="shared" si="366"/>
        <v>0</v>
      </c>
      <c r="T1031" s="45"/>
      <c r="U1031" s="79">
        <f t="shared" si="367"/>
        <v>0</v>
      </c>
      <c r="V1031" s="65"/>
      <c r="W1031" s="78">
        <f t="shared" si="368"/>
        <v>0</v>
      </c>
      <c r="X1031" s="45"/>
      <c r="Y1031" s="79">
        <f t="shared" si="369"/>
        <v>0</v>
      </c>
      <c r="Z1031" s="65"/>
      <c r="AA1031" s="78">
        <f t="shared" si="370"/>
        <v>0</v>
      </c>
      <c r="AB1031" s="45"/>
      <c r="AC1031" s="79">
        <f t="shared" si="371"/>
        <v>0</v>
      </c>
      <c r="AD1031" s="65"/>
      <c r="AE1031" s="78">
        <f t="shared" si="372"/>
        <v>0</v>
      </c>
      <c r="AF1031" s="45"/>
      <c r="AG1031" s="79">
        <f t="shared" si="373"/>
        <v>0</v>
      </c>
      <c r="AH1031" s="2"/>
      <c r="AI1031" s="2"/>
      <c r="AJ1031" s="2"/>
      <c r="AK1031" s="2"/>
      <c r="AL1031" s="2"/>
    </row>
    <row r="1032" spans="1:38" ht="16.5" customHeight="1" outlineLevel="1">
      <c r="A1032" s="12">
        <v>3114304</v>
      </c>
      <c r="B1032" s="34" t="s">
        <v>822</v>
      </c>
      <c r="C1032" s="14">
        <v>11590</v>
      </c>
      <c r="D1032" s="45">
        <v>0</v>
      </c>
      <c r="E1032" s="46">
        <f t="shared" si="359"/>
        <v>0</v>
      </c>
      <c r="F1032" s="46">
        <f t="shared" si="360"/>
        <v>0</v>
      </c>
      <c r="G1032" s="46">
        <f t="shared" si="361"/>
        <v>0</v>
      </c>
      <c r="H1032" s="53" t="e">
        <f t="shared" si="356"/>
        <v>#DIV/0!</v>
      </c>
      <c r="I1032" s="54" t="e">
        <f t="shared" si="357"/>
        <v>#DIV/0!</v>
      </c>
      <c r="J1032" s="65"/>
      <c r="K1032" s="78">
        <f t="shared" si="362"/>
        <v>0</v>
      </c>
      <c r="L1032" s="45"/>
      <c r="M1032" s="79">
        <f t="shared" si="363"/>
        <v>0</v>
      </c>
      <c r="N1032" s="65"/>
      <c r="O1032" s="78">
        <f t="shared" si="364"/>
        <v>0</v>
      </c>
      <c r="P1032" s="45"/>
      <c r="Q1032" s="79">
        <f t="shared" si="365"/>
        <v>0</v>
      </c>
      <c r="R1032" s="65"/>
      <c r="S1032" s="78">
        <f t="shared" si="366"/>
        <v>0</v>
      </c>
      <c r="T1032" s="45"/>
      <c r="U1032" s="79">
        <f t="shared" si="367"/>
        <v>0</v>
      </c>
      <c r="V1032" s="65"/>
      <c r="W1032" s="78">
        <f t="shared" si="368"/>
        <v>0</v>
      </c>
      <c r="X1032" s="45"/>
      <c r="Y1032" s="79">
        <f t="shared" si="369"/>
        <v>0</v>
      </c>
      <c r="Z1032" s="65"/>
      <c r="AA1032" s="78">
        <f t="shared" si="370"/>
        <v>0</v>
      </c>
      <c r="AB1032" s="45"/>
      <c r="AC1032" s="79">
        <f t="shared" si="371"/>
        <v>0</v>
      </c>
      <c r="AD1032" s="65"/>
      <c r="AE1032" s="78">
        <f t="shared" si="372"/>
        <v>0</v>
      </c>
      <c r="AF1032" s="45"/>
      <c r="AG1032" s="79">
        <f t="shared" si="373"/>
        <v>0</v>
      </c>
      <c r="AH1032" s="2"/>
      <c r="AI1032" s="2"/>
      <c r="AJ1032" s="2"/>
      <c r="AK1032" s="2"/>
      <c r="AL1032" s="2"/>
    </row>
    <row r="1033" spans="1:38" ht="16.5" customHeight="1" outlineLevel="1">
      <c r="A1033" s="12">
        <v>3114314</v>
      </c>
      <c r="B1033" s="34" t="s">
        <v>823</v>
      </c>
      <c r="C1033" s="14">
        <v>8130</v>
      </c>
      <c r="D1033" s="45">
        <v>0</v>
      </c>
      <c r="E1033" s="46">
        <f t="shared" si="359"/>
        <v>0</v>
      </c>
      <c r="F1033" s="46">
        <f t="shared" si="360"/>
        <v>0</v>
      </c>
      <c r="G1033" s="46">
        <f t="shared" si="361"/>
        <v>0</v>
      </c>
      <c r="H1033" s="53" t="e">
        <f t="shared" si="356"/>
        <v>#DIV/0!</v>
      </c>
      <c r="I1033" s="54" t="e">
        <f t="shared" si="357"/>
        <v>#DIV/0!</v>
      </c>
      <c r="J1033" s="65"/>
      <c r="K1033" s="78">
        <f t="shared" si="362"/>
        <v>0</v>
      </c>
      <c r="L1033" s="45"/>
      <c r="M1033" s="79">
        <f t="shared" si="363"/>
        <v>0</v>
      </c>
      <c r="N1033" s="65"/>
      <c r="O1033" s="78">
        <f t="shared" si="364"/>
        <v>0</v>
      </c>
      <c r="P1033" s="45"/>
      <c r="Q1033" s="79">
        <f t="shared" si="365"/>
        <v>0</v>
      </c>
      <c r="R1033" s="65"/>
      <c r="S1033" s="78">
        <f t="shared" si="366"/>
        <v>0</v>
      </c>
      <c r="T1033" s="45"/>
      <c r="U1033" s="79">
        <f t="shared" si="367"/>
        <v>0</v>
      </c>
      <c r="V1033" s="65"/>
      <c r="W1033" s="78">
        <f t="shared" si="368"/>
        <v>0</v>
      </c>
      <c r="X1033" s="45"/>
      <c r="Y1033" s="79">
        <f t="shared" si="369"/>
        <v>0</v>
      </c>
      <c r="Z1033" s="65"/>
      <c r="AA1033" s="78">
        <f t="shared" si="370"/>
        <v>0</v>
      </c>
      <c r="AB1033" s="45"/>
      <c r="AC1033" s="79">
        <f t="shared" si="371"/>
        <v>0</v>
      </c>
      <c r="AD1033" s="65"/>
      <c r="AE1033" s="78">
        <f t="shared" si="372"/>
        <v>0</v>
      </c>
      <c r="AF1033" s="45"/>
      <c r="AG1033" s="79">
        <f t="shared" si="373"/>
        <v>0</v>
      </c>
      <c r="AH1033" s="2"/>
      <c r="AI1033" s="2"/>
      <c r="AJ1033" s="2"/>
      <c r="AK1033" s="2"/>
      <c r="AL1033" s="2"/>
    </row>
    <row r="1034" spans="1:38" ht="16.5" customHeight="1" outlineLevel="1">
      <c r="A1034" s="12"/>
      <c r="B1034" s="27"/>
      <c r="C1034" s="14">
        <v>57990</v>
      </c>
      <c r="D1034" s="45"/>
      <c r="E1034" s="46"/>
      <c r="F1034" s="46"/>
      <c r="G1034" s="46"/>
      <c r="H1034" s="53"/>
      <c r="I1034" s="54"/>
      <c r="J1034" s="65"/>
      <c r="K1034" s="78"/>
      <c r="L1034" s="45"/>
      <c r="M1034" s="79"/>
      <c r="N1034" s="65"/>
      <c r="O1034" s="78"/>
      <c r="P1034" s="45"/>
      <c r="Q1034" s="79"/>
      <c r="R1034" s="65"/>
      <c r="S1034" s="78"/>
      <c r="T1034" s="45"/>
      <c r="U1034" s="79"/>
      <c r="V1034" s="65"/>
      <c r="W1034" s="78"/>
      <c r="X1034" s="45"/>
      <c r="Y1034" s="79"/>
      <c r="Z1034" s="65"/>
      <c r="AA1034" s="78"/>
      <c r="AB1034" s="45"/>
      <c r="AC1034" s="79"/>
      <c r="AD1034" s="65"/>
      <c r="AE1034" s="78"/>
      <c r="AF1034" s="45"/>
      <c r="AG1034" s="79"/>
      <c r="AH1034" s="2"/>
      <c r="AI1034" s="2"/>
      <c r="AJ1034" s="2"/>
      <c r="AK1034" s="2"/>
      <c r="AL1034" s="2"/>
    </row>
    <row r="1035" spans="1:38" ht="16.5" customHeight="1">
      <c r="A1035" s="58"/>
      <c r="B1035" s="83" t="s">
        <v>824</v>
      </c>
      <c r="C1035" s="99"/>
      <c r="D1035" s="60"/>
      <c r="E1035" s="61">
        <f t="shared" ref="E1035:G1035" si="388">+E1036</f>
        <v>0</v>
      </c>
      <c r="F1035" s="61">
        <f t="shared" si="388"/>
        <v>0</v>
      </c>
      <c r="G1035" s="61">
        <f t="shared" si="388"/>
        <v>0</v>
      </c>
      <c r="H1035" s="62" t="e">
        <f t="shared" si="356"/>
        <v>#DIV/0!</v>
      </c>
      <c r="I1035" s="63" t="e">
        <f t="shared" si="357"/>
        <v>#DIV/0!</v>
      </c>
      <c r="J1035" s="84">
        <f t="shared" ref="J1035:AG1035" si="389">+J1036</f>
        <v>0</v>
      </c>
      <c r="K1035" s="85">
        <f t="shared" si="389"/>
        <v>0</v>
      </c>
      <c r="L1035" s="60">
        <f t="shared" si="389"/>
        <v>0</v>
      </c>
      <c r="M1035" s="86">
        <f t="shared" si="389"/>
        <v>0</v>
      </c>
      <c r="N1035" s="84">
        <f t="shared" si="389"/>
        <v>0</v>
      </c>
      <c r="O1035" s="85">
        <f t="shared" si="389"/>
        <v>0</v>
      </c>
      <c r="P1035" s="60">
        <f t="shared" si="389"/>
        <v>0</v>
      </c>
      <c r="Q1035" s="86">
        <f t="shared" si="389"/>
        <v>0</v>
      </c>
      <c r="R1035" s="84">
        <f t="shared" si="389"/>
        <v>0</v>
      </c>
      <c r="S1035" s="85">
        <f t="shared" si="389"/>
        <v>0</v>
      </c>
      <c r="T1035" s="60">
        <f t="shared" si="389"/>
        <v>0</v>
      </c>
      <c r="U1035" s="86">
        <f t="shared" si="389"/>
        <v>0</v>
      </c>
      <c r="V1035" s="84">
        <f t="shared" si="389"/>
        <v>0</v>
      </c>
      <c r="W1035" s="85">
        <f t="shared" si="389"/>
        <v>0</v>
      </c>
      <c r="X1035" s="60">
        <f t="shared" si="389"/>
        <v>0</v>
      </c>
      <c r="Y1035" s="86">
        <f t="shared" si="389"/>
        <v>0</v>
      </c>
      <c r="Z1035" s="84">
        <f t="shared" si="389"/>
        <v>0</v>
      </c>
      <c r="AA1035" s="85">
        <f t="shared" si="389"/>
        <v>0</v>
      </c>
      <c r="AB1035" s="60">
        <f t="shared" si="389"/>
        <v>0</v>
      </c>
      <c r="AC1035" s="86">
        <f t="shared" si="389"/>
        <v>0</v>
      </c>
      <c r="AD1035" s="84">
        <f t="shared" si="389"/>
        <v>0</v>
      </c>
      <c r="AE1035" s="85">
        <f t="shared" si="389"/>
        <v>0</v>
      </c>
      <c r="AF1035" s="60">
        <f t="shared" si="389"/>
        <v>0</v>
      </c>
      <c r="AG1035" s="86">
        <f t="shared" si="389"/>
        <v>0</v>
      </c>
      <c r="AH1035" s="2"/>
      <c r="AI1035" s="2"/>
      <c r="AJ1035" s="2"/>
      <c r="AK1035" s="2"/>
      <c r="AL1035" s="2"/>
    </row>
    <row r="1036" spans="1:38" ht="36.75" customHeight="1">
      <c r="A1036" s="12" t="s">
        <v>1001</v>
      </c>
      <c r="B1036" s="27" t="s">
        <v>825</v>
      </c>
      <c r="C1036" s="14">
        <v>25750</v>
      </c>
      <c r="D1036" s="45"/>
      <c r="E1036" s="46">
        <f t="shared" si="359"/>
        <v>0</v>
      </c>
      <c r="F1036" s="46">
        <f t="shared" si="360"/>
        <v>0</v>
      </c>
      <c r="G1036" s="46">
        <f t="shared" si="361"/>
        <v>0</v>
      </c>
      <c r="H1036" s="53" t="e">
        <f t="shared" si="356"/>
        <v>#DIV/0!</v>
      </c>
      <c r="I1036" s="54" t="e">
        <f t="shared" si="357"/>
        <v>#DIV/0!</v>
      </c>
      <c r="J1036" s="65"/>
      <c r="K1036" s="78">
        <f t="shared" si="362"/>
        <v>0</v>
      </c>
      <c r="L1036" s="45"/>
      <c r="M1036" s="79">
        <f t="shared" si="363"/>
        <v>0</v>
      </c>
      <c r="N1036" s="65"/>
      <c r="O1036" s="78">
        <f t="shared" si="364"/>
        <v>0</v>
      </c>
      <c r="P1036" s="45"/>
      <c r="Q1036" s="79">
        <f t="shared" si="365"/>
        <v>0</v>
      </c>
      <c r="R1036" s="65"/>
      <c r="S1036" s="78">
        <f t="shared" si="366"/>
        <v>0</v>
      </c>
      <c r="T1036" s="45"/>
      <c r="U1036" s="79">
        <f t="shared" si="367"/>
        <v>0</v>
      </c>
      <c r="V1036" s="65"/>
      <c r="W1036" s="78">
        <f t="shared" si="368"/>
        <v>0</v>
      </c>
      <c r="X1036" s="45"/>
      <c r="Y1036" s="79">
        <f t="shared" si="369"/>
        <v>0</v>
      </c>
      <c r="Z1036" s="65"/>
      <c r="AA1036" s="78">
        <f t="shared" si="370"/>
        <v>0</v>
      </c>
      <c r="AB1036" s="45"/>
      <c r="AC1036" s="79">
        <f t="shared" si="371"/>
        <v>0</v>
      </c>
      <c r="AD1036" s="65"/>
      <c r="AE1036" s="78">
        <f t="shared" si="372"/>
        <v>0</v>
      </c>
      <c r="AF1036" s="45"/>
      <c r="AG1036" s="79">
        <f t="shared" si="373"/>
        <v>0</v>
      </c>
      <c r="AH1036" s="2"/>
      <c r="AI1036" s="2"/>
      <c r="AJ1036" s="2"/>
      <c r="AK1036" s="2"/>
      <c r="AL1036" s="2"/>
    </row>
    <row r="1037" spans="1:38" ht="16.5" customHeight="1">
      <c r="A1037" s="12"/>
      <c r="B1037" s="27"/>
      <c r="C1037" s="14"/>
      <c r="D1037" s="45"/>
      <c r="E1037" s="46"/>
      <c r="F1037" s="46"/>
      <c r="G1037" s="46"/>
      <c r="H1037" s="53"/>
      <c r="I1037" s="54"/>
      <c r="J1037" s="65"/>
      <c r="K1037" s="78"/>
      <c r="L1037" s="45"/>
      <c r="M1037" s="79"/>
      <c r="N1037" s="65"/>
      <c r="O1037" s="78"/>
      <c r="P1037" s="45"/>
      <c r="Q1037" s="79"/>
      <c r="R1037" s="65"/>
      <c r="S1037" s="78"/>
      <c r="T1037" s="45"/>
      <c r="U1037" s="79"/>
      <c r="V1037" s="65"/>
      <c r="W1037" s="78"/>
      <c r="X1037" s="45"/>
      <c r="Y1037" s="79"/>
      <c r="Z1037" s="65"/>
      <c r="AA1037" s="78"/>
      <c r="AB1037" s="45"/>
      <c r="AC1037" s="79"/>
      <c r="AD1037" s="65"/>
      <c r="AE1037" s="78"/>
      <c r="AF1037" s="45"/>
      <c r="AG1037" s="79"/>
      <c r="AH1037" s="2"/>
      <c r="AI1037" s="2"/>
      <c r="AJ1037" s="2"/>
      <c r="AK1037" s="2"/>
      <c r="AL1037" s="2"/>
    </row>
    <row r="1038" spans="1:38" ht="16.5" customHeight="1" outlineLevel="1">
      <c r="A1038" s="58"/>
      <c r="B1038" s="83" t="s">
        <v>826</v>
      </c>
      <c r="C1038" s="99"/>
      <c r="D1038" s="60">
        <v>0</v>
      </c>
      <c r="E1038" s="61">
        <f t="shared" ref="E1038:G1038" si="390">SUM(E1039:E1040)</f>
        <v>0</v>
      </c>
      <c r="F1038" s="61">
        <f t="shared" si="390"/>
        <v>0</v>
      </c>
      <c r="G1038" s="61">
        <f t="shared" si="390"/>
        <v>0</v>
      </c>
      <c r="H1038" s="62" t="e">
        <f t="shared" ref="H1038:H1075" si="391">IF(E1038&gt;=0,(E1038/D1038),"-")</f>
        <v>#DIV/0!</v>
      </c>
      <c r="I1038" s="63" t="e">
        <f t="shared" ref="I1038:I1075" si="392">IF(G1038&gt;=0,(G1038/F1038),"-")</f>
        <v>#DIV/0!</v>
      </c>
      <c r="J1038" s="84">
        <f t="shared" ref="J1038:AG1038" si="393">SUM(J1039:J1040)</f>
        <v>0</v>
      </c>
      <c r="K1038" s="85">
        <f t="shared" si="393"/>
        <v>0</v>
      </c>
      <c r="L1038" s="60">
        <f t="shared" si="393"/>
        <v>0</v>
      </c>
      <c r="M1038" s="86">
        <f t="shared" si="393"/>
        <v>0</v>
      </c>
      <c r="N1038" s="84">
        <f t="shared" si="393"/>
        <v>0</v>
      </c>
      <c r="O1038" s="85">
        <f t="shared" si="393"/>
        <v>0</v>
      </c>
      <c r="P1038" s="60">
        <f t="shared" si="393"/>
        <v>0</v>
      </c>
      <c r="Q1038" s="86">
        <f t="shared" si="393"/>
        <v>0</v>
      </c>
      <c r="R1038" s="84">
        <f t="shared" si="393"/>
        <v>0</v>
      </c>
      <c r="S1038" s="85">
        <f t="shared" si="393"/>
        <v>0</v>
      </c>
      <c r="T1038" s="60">
        <f t="shared" si="393"/>
        <v>0</v>
      </c>
      <c r="U1038" s="86">
        <f t="shared" si="393"/>
        <v>0</v>
      </c>
      <c r="V1038" s="84">
        <f t="shared" si="393"/>
        <v>0</v>
      </c>
      <c r="W1038" s="85">
        <f t="shared" si="393"/>
        <v>0</v>
      </c>
      <c r="X1038" s="60">
        <f t="shared" si="393"/>
        <v>0</v>
      </c>
      <c r="Y1038" s="86">
        <f t="shared" si="393"/>
        <v>0</v>
      </c>
      <c r="Z1038" s="84">
        <f t="shared" si="393"/>
        <v>0</v>
      </c>
      <c r="AA1038" s="85">
        <f t="shared" si="393"/>
        <v>0</v>
      </c>
      <c r="AB1038" s="60">
        <f t="shared" si="393"/>
        <v>0</v>
      </c>
      <c r="AC1038" s="86">
        <f t="shared" si="393"/>
        <v>0</v>
      </c>
      <c r="AD1038" s="84">
        <f t="shared" si="393"/>
        <v>0</v>
      </c>
      <c r="AE1038" s="85">
        <f t="shared" si="393"/>
        <v>0</v>
      </c>
      <c r="AF1038" s="60">
        <f t="shared" si="393"/>
        <v>0</v>
      </c>
      <c r="AG1038" s="86">
        <f t="shared" si="393"/>
        <v>0</v>
      </c>
      <c r="AH1038" s="2"/>
      <c r="AI1038" s="2"/>
      <c r="AJ1038" s="2"/>
      <c r="AK1038" s="2"/>
      <c r="AL1038" s="2"/>
    </row>
    <row r="1039" spans="1:38" ht="38.25" customHeight="1" outlineLevel="1">
      <c r="A1039" s="12" t="s">
        <v>1001</v>
      </c>
      <c r="B1039" s="27" t="s">
        <v>827</v>
      </c>
      <c r="C1039" s="14">
        <v>57760</v>
      </c>
      <c r="D1039" s="45">
        <v>0</v>
      </c>
      <c r="E1039" s="46">
        <f t="shared" ref="E1039:E1075" si="394">+J1039+L1039+N1039+P1039+R1039+T1039+V1039+X1039+Z1039+AB1039+AD1039+AF1039</f>
        <v>0</v>
      </c>
      <c r="F1039" s="46">
        <f t="shared" ref="F1039:F1075" si="395">D1039*C1039</f>
        <v>0</v>
      </c>
      <c r="G1039" s="46">
        <f t="shared" ref="G1039:G1075" si="396">+E1039*C1039</f>
        <v>0</v>
      </c>
      <c r="H1039" s="53" t="e">
        <f t="shared" si="391"/>
        <v>#DIV/0!</v>
      </c>
      <c r="I1039" s="54" t="e">
        <f t="shared" si="392"/>
        <v>#DIV/0!</v>
      </c>
      <c r="J1039" s="65"/>
      <c r="K1039" s="78">
        <f t="shared" ref="K1039:K1075" si="397">+J1039*C1039</f>
        <v>0</v>
      </c>
      <c r="L1039" s="45"/>
      <c r="M1039" s="79">
        <f t="shared" ref="M1039:M1075" si="398">+L1039*C1039</f>
        <v>0</v>
      </c>
      <c r="N1039" s="65"/>
      <c r="O1039" s="78">
        <f t="shared" ref="O1039:O1075" si="399">+N1039*C1039</f>
        <v>0</v>
      </c>
      <c r="P1039" s="45"/>
      <c r="Q1039" s="79">
        <f t="shared" ref="Q1039:Q1075" si="400">+P1039*C1039</f>
        <v>0</v>
      </c>
      <c r="R1039" s="65"/>
      <c r="S1039" s="78">
        <f t="shared" ref="S1039:S1075" si="401">+R1039*C1039</f>
        <v>0</v>
      </c>
      <c r="T1039" s="45"/>
      <c r="U1039" s="79">
        <f t="shared" ref="U1039:U1075" si="402">+T1039*C1039</f>
        <v>0</v>
      </c>
      <c r="V1039" s="65"/>
      <c r="W1039" s="78">
        <f t="shared" ref="W1039:W1075" si="403">+V1039*C1039</f>
        <v>0</v>
      </c>
      <c r="X1039" s="45"/>
      <c r="Y1039" s="79">
        <f t="shared" ref="Y1039:Y1075" si="404">+X1039*C1039</f>
        <v>0</v>
      </c>
      <c r="Z1039" s="65"/>
      <c r="AA1039" s="78">
        <f t="shared" ref="AA1039:AA1075" si="405">+Z1039*C1039</f>
        <v>0</v>
      </c>
      <c r="AB1039" s="45"/>
      <c r="AC1039" s="79">
        <f t="shared" ref="AC1039:AC1075" si="406">+AB1039*C1039</f>
        <v>0</v>
      </c>
      <c r="AD1039" s="65"/>
      <c r="AE1039" s="78">
        <f t="shared" ref="AE1039:AE1075" si="407">+AD1039*C1039</f>
        <v>0</v>
      </c>
      <c r="AF1039" s="45"/>
      <c r="AG1039" s="79">
        <f t="shared" ref="AG1039:AG1075" si="408">+AF1039*C1039</f>
        <v>0</v>
      </c>
      <c r="AH1039" s="2"/>
      <c r="AI1039" s="2"/>
      <c r="AJ1039" s="2"/>
      <c r="AK1039" s="2"/>
      <c r="AL1039" s="2"/>
    </row>
    <row r="1040" spans="1:38" ht="78.75" customHeight="1" outlineLevel="1">
      <c r="A1040" s="12" t="s">
        <v>1002</v>
      </c>
      <c r="B1040" s="27" t="s">
        <v>828</v>
      </c>
      <c r="C1040" s="14">
        <v>40640</v>
      </c>
      <c r="D1040" s="45">
        <v>0</v>
      </c>
      <c r="E1040" s="46">
        <f t="shared" si="394"/>
        <v>0</v>
      </c>
      <c r="F1040" s="46">
        <f t="shared" si="395"/>
        <v>0</v>
      </c>
      <c r="G1040" s="46">
        <f t="shared" si="396"/>
        <v>0</v>
      </c>
      <c r="H1040" s="53" t="e">
        <f t="shared" si="391"/>
        <v>#DIV/0!</v>
      </c>
      <c r="I1040" s="54" t="e">
        <f t="shared" si="392"/>
        <v>#DIV/0!</v>
      </c>
      <c r="J1040" s="65"/>
      <c r="K1040" s="78">
        <f t="shared" si="397"/>
        <v>0</v>
      </c>
      <c r="L1040" s="45"/>
      <c r="M1040" s="79">
        <f t="shared" si="398"/>
        <v>0</v>
      </c>
      <c r="N1040" s="65"/>
      <c r="O1040" s="78">
        <f t="shared" si="399"/>
        <v>0</v>
      </c>
      <c r="P1040" s="45"/>
      <c r="Q1040" s="79">
        <f t="shared" si="400"/>
        <v>0</v>
      </c>
      <c r="R1040" s="65"/>
      <c r="S1040" s="78">
        <f t="shared" si="401"/>
        <v>0</v>
      </c>
      <c r="T1040" s="45"/>
      <c r="U1040" s="79">
        <f t="shared" si="402"/>
        <v>0</v>
      </c>
      <c r="V1040" s="65"/>
      <c r="W1040" s="78">
        <f t="shared" si="403"/>
        <v>0</v>
      </c>
      <c r="X1040" s="45"/>
      <c r="Y1040" s="79">
        <f t="shared" si="404"/>
        <v>0</v>
      </c>
      <c r="Z1040" s="65"/>
      <c r="AA1040" s="78">
        <f t="shared" si="405"/>
        <v>0</v>
      </c>
      <c r="AB1040" s="45"/>
      <c r="AC1040" s="79">
        <f t="shared" si="406"/>
        <v>0</v>
      </c>
      <c r="AD1040" s="65"/>
      <c r="AE1040" s="78">
        <f t="shared" si="407"/>
        <v>0</v>
      </c>
      <c r="AF1040" s="45"/>
      <c r="AG1040" s="79">
        <f t="shared" si="408"/>
        <v>0</v>
      </c>
      <c r="AH1040" s="2"/>
      <c r="AI1040" s="2"/>
      <c r="AJ1040" s="2"/>
      <c r="AK1040" s="2"/>
      <c r="AL1040" s="2"/>
    </row>
    <row r="1041" spans="1:38" ht="16.5" customHeight="1" outlineLevel="1">
      <c r="A1041" s="12"/>
      <c r="B1041" s="27"/>
      <c r="C1041" s="14"/>
      <c r="D1041" s="45"/>
      <c r="E1041" s="46"/>
      <c r="F1041" s="46"/>
      <c r="G1041" s="46"/>
      <c r="H1041" s="53"/>
      <c r="I1041" s="54"/>
      <c r="J1041" s="65"/>
      <c r="K1041" s="78"/>
      <c r="L1041" s="45"/>
      <c r="M1041" s="79"/>
      <c r="N1041" s="65"/>
      <c r="O1041" s="78"/>
      <c r="P1041" s="45"/>
      <c r="Q1041" s="79"/>
      <c r="R1041" s="65"/>
      <c r="S1041" s="78"/>
      <c r="T1041" s="45"/>
      <c r="U1041" s="79"/>
      <c r="V1041" s="65"/>
      <c r="W1041" s="78"/>
      <c r="X1041" s="45"/>
      <c r="Y1041" s="79"/>
      <c r="Z1041" s="65"/>
      <c r="AA1041" s="78"/>
      <c r="AB1041" s="45"/>
      <c r="AC1041" s="79"/>
      <c r="AD1041" s="65"/>
      <c r="AE1041" s="78"/>
      <c r="AF1041" s="45"/>
      <c r="AG1041" s="79"/>
      <c r="AH1041" s="2"/>
      <c r="AI1041" s="2"/>
      <c r="AJ1041" s="2"/>
      <c r="AK1041" s="2"/>
      <c r="AL1041" s="2"/>
    </row>
    <row r="1042" spans="1:38" ht="16.5" customHeight="1">
      <c r="A1042" s="58"/>
      <c r="B1042" s="83" t="s">
        <v>829</v>
      </c>
      <c r="C1042" s="99"/>
      <c r="D1042" s="60"/>
      <c r="E1042" s="61">
        <f t="shared" ref="E1042:G1042" si="409">SUM(E1043:E1044)</f>
        <v>0</v>
      </c>
      <c r="F1042" s="61">
        <f t="shared" si="409"/>
        <v>0</v>
      </c>
      <c r="G1042" s="61">
        <f t="shared" si="409"/>
        <v>0</v>
      </c>
      <c r="H1042" s="62" t="e">
        <f t="shared" si="391"/>
        <v>#DIV/0!</v>
      </c>
      <c r="I1042" s="63" t="e">
        <f t="shared" si="392"/>
        <v>#DIV/0!</v>
      </c>
      <c r="J1042" s="84">
        <f t="shared" ref="J1042:AG1042" si="410">SUM(J1043:J1044)</f>
        <v>0</v>
      </c>
      <c r="K1042" s="85">
        <f t="shared" si="410"/>
        <v>0</v>
      </c>
      <c r="L1042" s="60">
        <f t="shared" si="410"/>
        <v>0</v>
      </c>
      <c r="M1042" s="86">
        <f t="shared" si="410"/>
        <v>0</v>
      </c>
      <c r="N1042" s="84">
        <f t="shared" si="410"/>
        <v>0</v>
      </c>
      <c r="O1042" s="85">
        <f t="shared" si="410"/>
        <v>0</v>
      </c>
      <c r="P1042" s="60">
        <f t="shared" si="410"/>
        <v>0</v>
      </c>
      <c r="Q1042" s="86">
        <f t="shared" si="410"/>
        <v>0</v>
      </c>
      <c r="R1042" s="84">
        <f t="shared" si="410"/>
        <v>0</v>
      </c>
      <c r="S1042" s="85">
        <f t="shared" si="410"/>
        <v>0</v>
      </c>
      <c r="T1042" s="60">
        <f t="shared" si="410"/>
        <v>0</v>
      </c>
      <c r="U1042" s="86">
        <f t="shared" si="410"/>
        <v>0</v>
      </c>
      <c r="V1042" s="84">
        <f t="shared" si="410"/>
        <v>0</v>
      </c>
      <c r="W1042" s="85">
        <f t="shared" si="410"/>
        <v>0</v>
      </c>
      <c r="X1042" s="60">
        <f t="shared" si="410"/>
        <v>0</v>
      </c>
      <c r="Y1042" s="86">
        <f t="shared" si="410"/>
        <v>0</v>
      </c>
      <c r="Z1042" s="84">
        <f t="shared" si="410"/>
        <v>0</v>
      </c>
      <c r="AA1042" s="85">
        <f t="shared" si="410"/>
        <v>0</v>
      </c>
      <c r="AB1042" s="60">
        <f t="shared" si="410"/>
        <v>0</v>
      </c>
      <c r="AC1042" s="86">
        <f t="shared" si="410"/>
        <v>0</v>
      </c>
      <c r="AD1042" s="84">
        <f t="shared" si="410"/>
        <v>0</v>
      </c>
      <c r="AE1042" s="85">
        <f t="shared" si="410"/>
        <v>0</v>
      </c>
      <c r="AF1042" s="60">
        <f t="shared" si="410"/>
        <v>0</v>
      </c>
      <c r="AG1042" s="86">
        <f t="shared" si="410"/>
        <v>0</v>
      </c>
      <c r="AH1042" s="2"/>
      <c r="AI1042" s="2"/>
      <c r="AJ1042" s="2"/>
      <c r="AK1042" s="2"/>
      <c r="AL1042" s="2"/>
    </row>
    <row r="1043" spans="1:38" ht="52.5" customHeight="1">
      <c r="A1043" s="12" t="s">
        <v>1000</v>
      </c>
      <c r="B1043" s="27" t="s">
        <v>830</v>
      </c>
      <c r="C1043" s="14">
        <v>10590</v>
      </c>
      <c r="D1043" s="45"/>
      <c r="E1043" s="46">
        <f t="shared" si="394"/>
        <v>0</v>
      </c>
      <c r="F1043" s="46">
        <f t="shared" si="395"/>
        <v>0</v>
      </c>
      <c r="G1043" s="46">
        <f t="shared" si="396"/>
        <v>0</v>
      </c>
      <c r="H1043" s="53" t="e">
        <f t="shared" si="391"/>
        <v>#DIV/0!</v>
      </c>
      <c r="I1043" s="54" t="e">
        <f t="shared" si="392"/>
        <v>#DIV/0!</v>
      </c>
      <c r="J1043" s="65"/>
      <c r="K1043" s="78">
        <f t="shared" si="397"/>
        <v>0</v>
      </c>
      <c r="L1043" s="45"/>
      <c r="M1043" s="79">
        <f t="shared" si="398"/>
        <v>0</v>
      </c>
      <c r="N1043" s="65"/>
      <c r="O1043" s="78">
        <f t="shared" si="399"/>
        <v>0</v>
      </c>
      <c r="P1043" s="45"/>
      <c r="Q1043" s="79">
        <f t="shared" si="400"/>
        <v>0</v>
      </c>
      <c r="R1043" s="65"/>
      <c r="S1043" s="78">
        <f t="shared" si="401"/>
        <v>0</v>
      </c>
      <c r="T1043" s="45"/>
      <c r="U1043" s="79">
        <f t="shared" si="402"/>
        <v>0</v>
      </c>
      <c r="V1043" s="65"/>
      <c r="W1043" s="78">
        <f t="shared" si="403"/>
        <v>0</v>
      </c>
      <c r="X1043" s="45"/>
      <c r="Y1043" s="79">
        <f t="shared" si="404"/>
        <v>0</v>
      </c>
      <c r="Z1043" s="65"/>
      <c r="AA1043" s="78">
        <f t="shared" si="405"/>
        <v>0</v>
      </c>
      <c r="AB1043" s="45"/>
      <c r="AC1043" s="79">
        <f t="shared" si="406"/>
        <v>0</v>
      </c>
      <c r="AD1043" s="65"/>
      <c r="AE1043" s="78">
        <f t="shared" si="407"/>
        <v>0</v>
      </c>
      <c r="AF1043" s="45"/>
      <c r="AG1043" s="79">
        <f t="shared" si="408"/>
        <v>0</v>
      </c>
      <c r="AH1043" s="2"/>
      <c r="AI1043" s="2"/>
      <c r="AJ1043" s="2"/>
      <c r="AK1043" s="2"/>
      <c r="AL1043" s="2"/>
    </row>
    <row r="1044" spans="1:38" ht="16.5" customHeight="1">
      <c r="A1044" s="12"/>
      <c r="B1044" s="27" t="s">
        <v>831</v>
      </c>
      <c r="C1044" s="14">
        <v>4470</v>
      </c>
      <c r="D1044" s="45">
        <v>0</v>
      </c>
      <c r="E1044" s="46">
        <f t="shared" si="394"/>
        <v>0</v>
      </c>
      <c r="F1044" s="46">
        <f t="shared" si="395"/>
        <v>0</v>
      </c>
      <c r="G1044" s="46">
        <f t="shared" si="396"/>
        <v>0</v>
      </c>
      <c r="H1044" s="53" t="e">
        <f t="shared" si="391"/>
        <v>#DIV/0!</v>
      </c>
      <c r="I1044" s="54" t="e">
        <f t="shared" si="392"/>
        <v>#DIV/0!</v>
      </c>
      <c r="J1044" s="65"/>
      <c r="K1044" s="78">
        <f t="shared" si="397"/>
        <v>0</v>
      </c>
      <c r="L1044" s="45"/>
      <c r="M1044" s="79">
        <f t="shared" si="398"/>
        <v>0</v>
      </c>
      <c r="N1044" s="65"/>
      <c r="O1044" s="78">
        <f t="shared" si="399"/>
        <v>0</v>
      </c>
      <c r="P1044" s="45"/>
      <c r="Q1044" s="79">
        <f t="shared" si="400"/>
        <v>0</v>
      </c>
      <c r="R1044" s="65"/>
      <c r="S1044" s="78">
        <f t="shared" si="401"/>
        <v>0</v>
      </c>
      <c r="T1044" s="45"/>
      <c r="U1044" s="79">
        <f t="shared" si="402"/>
        <v>0</v>
      </c>
      <c r="V1044" s="65"/>
      <c r="W1044" s="78">
        <f t="shared" si="403"/>
        <v>0</v>
      </c>
      <c r="X1044" s="45"/>
      <c r="Y1044" s="79">
        <f t="shared" si="404"/>
        <v>0</v>
      </c>
      <c r="Z1044" s="65"/>
      <c r="AA1044" s="78">
        <f t="shared" si="405"/>
        <v>0</v>
      </c>
      <c r="AB1044" s="45"/>
      <c r="AC1044" s="79">
        <f t="shared" si="406"/>
        <v>0</v>
      </c>
      <c r="AD1044" s="65"/>
      <c r="AE1044" s="78">
        <f t="shared" si="407"/>
        <v>0</v>
      </c>
      <c r="AF1044" s="45"/>
      <c r="AG1044" s="79">
        <f t="shared" si="408"/>
        <v>0</v>
      </c>
      <c r="AH1044" s="2"/>
      <c r="AI1044" s="2"/>
      <c r="AJ1044" s="2"/>
      <c r="AK1044" s="2"/>
      <c r="AL1044" s="2"/>
    </row>
    <row r="1045" spans="1:38" ht="16.5" customHeight="1">
      <c r="A1045" s="12"/>
      <c r="B1045" s="27"/>
      <c r="C1045" s="14"/>
      <c r="D1045" s="45"/>
      <c r="E1045" s="46"/>
      <c r="F1045" s="46"/>
      <c r="G1045" s="46"/>
      <c r="H1045" s="53"/>
      <c r="I1045" s="54"/>
      <c r="J1045" s="65"/>
      <c r="K1045" s="78"/>
      <c r="L1045" s="45"/>
      <c r="M1045" s="79"/>
      <c r="N1045" s="65"/>
      <c r="O1045" s="78"/>
      <c r="P1045" s="45"/>
      <c r="Q1045" s="79"/>
      <c r="R1045" s="65"/>
      <c r="S1045" s="78"/>
      <c r="T1045" s="45"/>
      <c r="U1045" s="79"/>
      <c r="V1045" s="65"/>
      <c r="W1045" s="78"/>
      <c r="X1045" s="45"/>
      <c r="Y1045" s="79"/>
      <c r="Z1045" s="65"/>
      <c r="AA1045" s="78"/>
      <c r="AB1045" s="45"/>
      <c r="AC1045" s="79"/>
      <c r="AD1045" s="65"/>
      <c r="AE1045" s="78"/>
      <c r="AF1045" s="45"/>
      <c r="AG1045" s="79"/>
      <c r="AH1045" s="2"/>
      <c r="AI1045" s="2"/>
      <c r="AJ1045" s="2"/>
      <c r="AK1045" s="2"/>
      <c r="AL1045" s="2"/>
    </row>
    <row r="1046" spans="1:38" ht="16.5" customHeight="1" outlineLevel="1">
      <c r="A1046" s="58"/>
      <c r="B1046" s="83" t="s">
        <v>832</v>
      </c>
      <c r="C1046" s="99"/>
      <c r="D1046" s="60">
        <v>0</v>
      </c>
      <c r="E1046" s="61">
        <f>SUM(E1047:E1048)</f>
        <v>0</v>
      </c>
      <c r="F1046" s="61">
        <f>SUM(F1047:F1048)</f>
        <v>0</v>
      </c>
      <c r="G1046" s="61">
        <f>SUM(G1047:G1048)</f>
        <v>0</v>
      </c>
      <c r="H1046" s="62" t="e">
        <f t="shared" si="391"/>
        <v>#DIV/0!</v>
      </c>
      <c r="I1046" s="63" t="e">
        <f t="shared" si="392"/>
        <v>#DIV/0!</v>
      </c>
      <c r="J1046" s="84">
        <f t="shared" ref="J1046:AG1046" si="411">SUM(J1047:J1048)</f>
        <v>0</v>
      </c>
      <c r="K1046" s="85">
        <f t="shared" si="411"/>
        <v>0</v>
      </c>
      <c r="L1046" s="60">
        <f t="shared" si="411"/>
        <v>0</v>
      </c>
      <c r="M1046" s="86">
        <f t="shared" si="411"/>
        <v>0</v>
      </c>
      <c r="N1046" s="84">
        <f t="shared" si="411"/>
        <v>0</v>
      </c>
      <c r="O1046" s="85">
        <f t="shared" si="411"/>
        <v>0</v>
      </c>
      <c r="P1046" s="60">
        <f t="shared" si="411"/>
        <v>0</v>
      </c>
      <c r="Q1046" s="86">
        <f t="shared" si="411"/>
        <v>0</v>
      </c>
      <c r="R1046" s="84">
        <f t="shared" si="411"/>
        <v>0</v>
      </c>
      <c r="S1046" s="85">
        <f t="shared" si="411"/>
        <v>0</v>
      </c>
      <c r="T1046" s="60">
        <f t="shared" si="411"/>
        <v>0</v>
      </c>
      <c r="U1046" s="86">
        <f t="shared" si="411"/>
        <v>0</v>
      </c>
      <c r="V1046" s="84">
        <f t="shared" si="411"/>
        <v>0</v>
      </c>
      <c r="W1046" s="85">
        <f t="shared" si="411"/>
        <v>0</v>
      </c>
      <c r="X1046" s="60">
        <f t="shared" si="411"/>
        <v>0</v>
      </c>
      <c r="Y1046" s="86">
        <f t="shared" si="411"/>
        <v>0</v>
      </c>
      <c r="Z1046" s="84">
        <f t="shared" si="411"/>
        <v>0</v>
      </c>
      <c r="AA1046" s="85">
        <f t="shared" si="411"/>
        <v>0</v>
      </c>
      <c r="AB1046" s="60">
        <f t="shared" si="411"/>
        <v>0</v>
      </c>
      <c r="AC1046" s="86">
        <f t="shared" si="411"/>
        <v>0</v>
      </c>
      <c r="AD1046" s="84">
        <f t="shared" si="411"/>
        <v>0</v>
      </c>
      <c r="AE1046" s="85">
        <f t="shared" si="411"/>
        <v>0</v>
      </c>
      <c r="AF1046" s="60">
        <f t="shared" si="411"/>
        <v>0</v>
      </c>
      <c r="AG1046" s="86">
        <f t="shared" si="411"/>
        <v>0</v>
      </c>
      <c r="AH1046" s="2"/>
      <c r="AI1046" s="2"/>
      <c r="AJ1046" s="2"/>
      <c r="AK1046" s="2"/>
      <c r="AL1046" s="2"/>
    </row>
    <row r="1047" spans="1:38" ht="27" customHeight="1" outlineLevel="1">
      <c r="A1047" s="12" t="s">
        <v>999</v>
      </c>
      <c r="B1047" s="27" t="s">
        <v>833</v>
      </c>
      <c r="C1047" s="14">
        <v>63760</v>
      </c>
      <c r="D1047" s="45">
        <v>0</v>
      </c>
      <c r="E1047" s="46">
        <f t="shared" si="394"/>
        <v>0</v>
      </c>
      <c r="F1047" s="46">
        <f t="shared" si="395"/>
        <v>0</v>
      </c>
      <c r="G1047" s="46">
        <f t="shared" si="396"/>
        <v>0</v>
      </c>
      <c r="H1047" s="53" t="e">
        <f t="shared" si="391"/>
        <v>#DIV/0!</v>
      </c>
      <c r="I1047" s="54" t="e">
        <f t="shared" si="392"/>
        <v>#DIV/0!</v>
      </c>
      <c r="J1047" s="65"/>
      <c r="K1047" s="78">
        <f t="shared" si="397"/>
        <v>0</v>
      </c>
      <c r="L1047" s="45"/>
      <c r="M1047" s="79">
        <f t="shared" si="398"/>
        <v>0</v>
      </c>
      <c r="N1047" s="65"/>
      <c r="O1047" s="78">
        <f t="shared" si="399"/>
        <v>0</v>
      </c>
      <c r="P1047" s="45"/>
      <c r="Q1047" s="79">
        <f t="shared" si="400"/>
        <v>0</v>
      </c>
      <c r="R1047" s="65"/>
      <c r="S1047" s="78">
        <f t="shared" si="401"/>
        <v>0</v>
      </c>
      <c r="T1047" s="45"/>
      <c r="U1047" s="79">
        <f t="shared" si="402"/>
        <v>0</v>
      </c>
      <c r="V1047" s="65"/>
      <c r="W1047" s="78">
        <f t="shared" si="403"/>
        <v>0</v>
      </c>
      <c r="X1047" s="45"/>
      <c r="Y1047" s="79">
        <f t="shared" si="404"/>
        <v>0</v>
      </c>
      <c r="Z1047" s="65"/>
      <c r="AA1047" s="78">
        <f t="shared" si="405"/>
        <v>0</v>
      </c>
      <c r="AB1047" s="45"/>
      <c r="AC1047" s="79">
        <f t="shared" si="406"/>
        <v>0</v>
      </c>
      <c r="AD1047" s="65"/>
      <c r="AE1047" s="78">
        <f t="shared" si="407"/>
        <v>0</v>
      </c>
      <c r="AF1047" s="45"/>
      <c r="AG1047" s="79">
        <f t="shared" si="408"/>
        <v>0</v>
      </c>
      <c r="AH1047" s="2"/>
      <c r="AI1047" s="2"/>
      <c r="AJ1047" s="2"/>
      <c r="AK1047" s="2"/>
      <c r="AL1047" s="2"/>
    </row>
    <row r="1048" spans="1:38" ht="16.5" customHeight="1" outlineLevel="1">
      <c r="A1048" s="12"/>
      <c r="B1048" s="27" t="s">
        <v>834</v>
      </c>
      <c r="C1048" s="14">
        <v>35910</v>
      </c>
      <c r="D1048" s="45">
        <v>0</v>
      </c>
      <c r="E1048" s="46">
        <f t="shared" si="394"/>
        <v>0</v>
      </c>
      <c r="F1048" s="46">
        <f t="shared" si="395"/>
        <v>0</v>
      </c>
      <c r="G1048" s="46">
        <f t="shared" si="396"/>
        <v>0</v>
      </c>
      <c r="H1048" s="53" t="e">
        <f t="shared" si="391"/>
        <v>#DIV/0!</v>
      </c>
      <c r="I1048" s="54" t="e">
        <f t="shared" si="392"/>
        <v>#DIV/0!</v>
      </c>
      <c r="J1048" s="65"/>
      <c r="K1048" s="78">
        <f t="shared" si="397"/>
        <v>0</v>
      </c>
      <c r="L1048" s="45"/>
      <c r="M1048" s="79">
        <f t="shared" si="398"/>
        <v>0</v>
      </c>
      <c r="N1048" s="65"/>
      <c r="O1048" s="78">
        <f t="shared" si="399"/>
        <v>0</v>
      </c>
      <c r="P1048" s="45"/>
      <c r="Q1048" s="79">
        <f t="shared" si="400"/>
        <v>0</v>
      </c>
      <c r="R1048" s="65"/>
      <c r="S1048" s="78">
        <f t="shared" si="401"/>
        <v>0</v>
      </c>
      <c r="T1048" s="45"/>
      <c r="U1048" s="79">
        <f t="shared" si="402"/>
        <v>0</v>
      </c>
      <c r="V1048" s="65"/>
      <c r="W1048" s="78">
        <f t="shared" si="403"/>
        <v>0</v>
      </c>
      <c r="X1048" s="45"/>
      <c r="Y1048" s="79">
        <f t="shared" si="404"/>
        <v>0</v>
      </c>
      <c r="Z1048" s="65"/>
      <c r="AA1048" s="78">
        <f t="shared" si="405"/>
        <v>0</v>
      </c>
      <c r="AB1048" s="45"/>
      <c r="AC1048" s="79">
        <f t="shared" si="406"/>
        <v>0</v>
      </c>
      <c r="AD1048" s="65"/>
      <c r="AE1048" s="78">
        <f t="shared" si="407"/>
        <v>0</v>
      </c>
      <c r="AF1048" s="45"/>
      <c r="AG1048" s="79">
        <f t="shared" si="408"/>
        <v>0</v>
      </c>
      <c r="AH1048" s="2"/>
      <c r="AI1048" s="2"/>
      <c r="AJ1048" s="2"/>
      <c r="AK1048" s="2"/>
      <c r="AL1048" s="2"/>
    </row>
    <row r="1049" spans="1:38" ht="16.5" customHeight="1" outlineLevel="1">
      <c r="A1049" s="12"/>
      <c r="B1049" s="27"/>
      <c r="C1049" s="14"/>
      <c r="D1049" s="45"/>
      <c r="E1049" s="46"/>
      <c r="F1049" s="46"/>
      <c r="G1049" s="46"/>
      <c r="H1049" s="53"/>
      <c r="I1049" s="54"/>
      <c r="J1049" s="65"/>
      <c r="K1049" s="78"/>
      <c r="L1049" s="45"/>
      <c r="M1049" s="79"/>
      <c r="N1049" s="65"/>
      <c r="O1049" s="78"/>
      <c r="P1049" s="45"/>
      <c r="Q1049" s="79"/>
      <c r="R1049" s="65"/>
      <c r="S1049" s="78"/>
      <c r="T1049" s="45"/>
      <c r="U1049" s="79"/>
      <c r="V1049" s="65"/>
      <c r="W1049" s="78"/>
      <c r="X1049" s="45"/>
      <c r="Y1049" s="79"/>
      <c r="Z1049" s="65"/>
      <c r="AA1049" s="78"/>
      <c r="AB1049" s="45"/>
      <c r="AC1049" s="79"/>
      <c r="AD1049" s="65"/>
      <c r="AE1049" s="78"/>
      <c r="AF1049" s="45"/>
      <c r="AG1049" s="79"/>
      <c r="AH1049" s="2"/>
      <c r="AI1049" s="2"/>
      <c r="AJ1049" s="2"/>
      <c r="AK1049" s="2"/>
      <c r="AL1049" s="2"/>
    </row>
    <row r="1050" spans="1:38" ht="16.5" customHeight="1">
      <c r="A1050" s="58"/>
      <c r="B1050" s="83" t="s">
        <v>835</v>
      </c>
      <c r="C1050" s="99"/>
      <c r="D1050" s="60"/>
      <c r="E1050" s="61">
        <f t="shared" ref="E1050:G1050" si="412">+E1051</f>
        <v>0</v>
      </c>
      <c r="F1050" s="61">
        <f t="shared" si="412"/>
        <v>0</v>
      </c>
      <c r="G1050" s="61">
        <f t="shared" si="412"/>
        <v>0</v>
      </c>
      <c r="H1050" s="62" t="e">
        <f t="shared" si="391"/>
        <v>#DIV/0!</v>
      </c>
      <c r="I1050" s="63" t="e">
        <f t="shared" si="392"/>
        <v>#DIV/0!</v>
      </c>
      <c r="J1050" s="84">
        <f t="shared" ref="J1050:AG1050" si="413">+J1051</f>
        <v>0</v>
      </c>
      <c r="K1050" s="85">
        <f t="shared" si="413"/>
        <v>0</v>
      </c>
      <c r="L1050" s="60">
        <f t="shared" si="413"/>
        <v>0</v>
      </c>
      <c r="M1050" s="86">
        <f t="shared" si="413"/>
        <v>0</v>
      </c>
      <c r="N1050" s="84">
        <f t="shared" si="413"/>
        <v>0</v>
      </c>
      <c r="O1050" s="85">
        <f t="shared" si="413"/>
        <v>0</v>
      </c>
      <c r="P1050" s="60">
        <f t="shared" si="413"/>
        <v>0</v>
      </c>
      <c r="Q1050" s="86">
        <f t="shared" si="413"/>
        <v>0</v>
      </c>
      <c r="R1050" s="84">
        <f t="shared" si="413"/>
        <v>0</v>
      </c>
      <c r="S1050" s="85">
        <f t="shared" si="413"/>
        <v>0</v>
      </c>
      <c r="T1050" s="60">
        <f t="shared" si="413"/>
        <v>0</v>
      </c>
      <c r="U1050" s="86">
        <f t="shared" si="413"/>
        <v>0</v>
      </c>
      <c r="V1050" s="84">
        <f t="shared" si="413"/>
        <v>0</v>
      </c>
      <c r="W1050" s="85">
        <f t="shared" si="413"/>
        <v>0</v>
      </c>
      <c r="X1050" s="60">
        <f t="shared" si="413"/>
        <v>0</v>
      </c>
      <c r="Y1050" s="86">
        <f t="shared" si="413"/>
        <v>0</v>
      </c>
      <c r="Z1050" s="84">
        <f t="shared" si="413"/>
        <v>0</v>
      </c>
      <c r="AA1050" s="85">
        <f t="shared" si="413"/>
        <v>0</v>
      </c>
      <c r="AB1050" s="60">
        <f t="shared" si="413"/>
        <v>0</v>
      </c>
      <c r="AC1050" s="86">
        <f t="shared" si="413"/>
        <v>0</v>
      </c>
      <c r="AD1050" s="84">
        <f t="shared" si="413"/>
        <v>0</v>
      </c>
      <c r="AE1050" s="85">
        <f t="shared" si="413"/>
        <v>0</v>
      </c>
      <c r="AF1050" s="60">
        <f t="shared" si="413"/>
        <v>0</v>
      </c>
      <c r="AG1050" s="86">
        <f t="shared" si="413"/>
        <v>0</v>
      </c>
      <c r="AH1050" s="2"/>
      <c r="AI1050" s="2"/>
      <c r="AJ1050" s="2"/>
      <c r="AK1050" s="2"/>
      <c r="AL1050" s="2"/>
    </row>
    <row r="1051" spans="1:38" ht="53.25" customHeight="1">
      <c r="A1051" s="12" t="s">
        <v>998</v>
      </c>
      <c r="B1051" s="27" t="s">
        <v>830</v>
      </c>
      <c r="C1051" s="14">
        <v>10590</v>
      </c>
      <c r="D1051" s="45"/>
      <c r="E1051" s="46">
        <f t="shared" si="394"/>
        <v>0</v>
      </c>
      <c r="F1051" s="46">
        <f t="shared" si="395"/>
        <v>0</v>
      </c>
      <c r="G1051" s="46">
        <f t="shared" si="396"/>
        <v>0</v>
      </c>
      <c r="H1051" s="53" t="e">
        <f t="shared" si="391"/>
        <v>#DIV/0!</v>
      </c>
      <c r="I1051" s="54" t="e">
        <f t="shared" si="392"/>
        <v>#DIV/0!</v>
      </c>
      <c r="J1051" s="65"/>
      <c r="K1051" s="78">
        <f t="shared" si="397"/>
        <v>0</v>
      </c>
      <c r="L1051" s="45"/>
      <c r="M1051" s="79">
        <f t="shared" si="398"/>
        <v>0</v>
      </c>
      <c r="N1051" s="65"/>
      <c r="O1051" s="78">
        <f t="shared" si="399"/>
        <v>0</v>
      </c>
      <c r="P1051" s="45"/>
      <c r="Q1051" s="79">
        <f t="shared" si="400"/>
        <v>0</v>
      </c>
      <c r="R1051" s="65"/>
      <c r="S1051" s="78">
        <f t="shared" si="401"/>
        <v>0</v>
      </c>
      <c r="T1051" s="45"/>
      <c r="U1051" s="79">
        <f t="shared" si="402"/>
        <v>0</v>
      </c>
      <c r="V1051" s="65"/>
      <c r="W1051" s="78">
        <f t="shared" si="403"/>
        <v>0</v>
      </c>
      <c r="X1051" s="45"/>
      <c r="Y1051" s="79">
        <f t="shared" si="404"/>
        <v>0</v>
      </c>
      <c r="Z1051" s="65"/>
      <c r="AA1051" s="78">
        <f t="shared" si="405"/>
        <v>0</v>
      </c>
      <c r="AB1051" s="45"/>
      <c r="AC1051" s="79">
        <f t="shared" si="406"/>
        <v>0</v>
      </c>
      <c r="AD1051" s="65"/>
      <c r="AE1051" s="78">
        <f t="shared" si="407"/>
        <v>0</v>
      </c>
      <c r="AF1051" s="45"/>
      <c r="AG1051" s="79">
        <f t="shared" si="408"/>
        <v>0</v>
      </c>
      <c r="AH1051" s="2"/>
      <c r="AI1051" s="2"/>
      <c r="AJ1051" s="2"/>
      <c r="AK1051" s="2"/>
      <c r="AL1051" s="2"/>
    </row>
    <row r="1052" spans="1:38" ht="16.5" customHeight="1">
      <c r="A1052" s="12"/>
      <c r="B1052" s="27"/>
      <c r="C1052" s="14"/>
      <c r="D1052" s="45"/>
      <c r="E1052" s="46"/>
      <c r="F1052" s="46"/>
      <c r="G1052" s="46"/>
      <c r="H1052" s="53"/>
      <c r="I1052" s="54"/>
      <c r="J1052" s="65"/>
      <c r="K1052" s="78"/>
      <c r="L1052" s="45"/>
      <c r="M1052" s="79"/>
      <c r="N1052" s="65"/>
      <c r="O1052" s="78"/>
      <c r="P1052" s="45"/>
      <c r="Q1052" s="79"/>
      <c r="R1052" s="65"/>
      <c r="S1052" s="78"/>
      <c r="T1052" s="45"/>
      <c r="U1052" s="79"/>
      <c r="V1052" s="65"/>
      <c r="W1052" s="78"/>
      <c r="X1052" s="45"/>
      <c r="Y1052" s="79"/>
      <c r="Z1052" s="65"/>
      <c r="AA1052" s="78"/>
      <c r="AB1052" s="45"/>
      <c r="AC1052" s="79"/>
      <c r="AD1052" s="65"/>
      <c r="AE1052" s="78"/>
      <c r="AF1052" s="45"/>
      <c r="AG1052" s="79"/>
      <c r="AH1052" s="2"/>
      <c r="AI1052" s="2"/>
      <c r="AJ1052" s="2"/>
      <c r="AK1052" s="2"/>
      <c r="AL1052" s="2"/>
    </row>
    <row r="1053" spans="1:38" ht="16.5" customHeight="1">
      <c r="A1053" s="58"/>
      <c r="B1053" s="83" t="s">
        <v>836</v>
      </c>
      <c r="C1053" s="99"/>
      <c r="D1053" s="60"/>
      <c r="E1053" s="61">
        <f t="shared" ref="E1053:G1053" si="414">SUM(E1054:E1055)</f>
        <v>0</v>
      </c>
      <c r="F1053" s="61">
        <f t="shared" si="414"/>
        <v>0</v>
      </c>
      <c r="G1053" s="61">
        <f t="shared" si="414"/>
        <v>0</v>
      </c>
      <c r="H1053" s="62" t="e">
        <f t="shared" si="391"/>
        <v>#DIV/0!</v>
      </c>
      <c r="I1053" s="63" t="e">
        <f t="shared" si="392"/>
        <v>#DIV/0!</v>
      </c>
      <c r="J1053" s="84">
        <f t="shared" ref="J1053:AG1053" si="415">SUM(J1054:J1055)</f>
        <v>0</v>
      </c>
      <c r="K1053" s="85">
        <f t="shared" si="415"/>
        <v>0</v>
      </c>
      <c r="L1053" s="60">
        <f t="shared" si="415"/>
        <v>0</v>
      </c>
      <c r="M1053" s="86">
        <f t="shared" si="415"/>
        <v>0</v>
      </c>
      <c r="N1053" s="84">
        <f t="shared" si="415"/>
        <v>0</v>
      </c>
      <c r="O1053" s="85">
        <f t="shared" si="415"/>
        <v>0</v>
      </c>
      <c r="P1053" s="60">
        <f t="shared" si="415"/>
        <v>0</v>
      </c>
      <c r="Q1053" s="86">
        <f t="shared" si="415"/>
        <v>0</v>
      </c>
      <c r="R1053" s="84">
        <f t="shared" si="415"/>
        <v>0</v>
      </c>
      <c r="S1053" s="85">
        <f t="shared" si="415"/>
        <v>0</v>
      </c>
      <c r="T1053" s="60">
        <f t="shared" si="415"/>
        <v>0</v>
      </c>
      <c r="U1053" s="86">
        <f t="shared" si="415"/>
        <v>0</v>
      </c>
      <c r="V1053" s="84">
        <f t="shared" si="415"/>
        <v>0</v>
      </c>
      <c r="W1053" s="85">
        <f t="shared" si="415"/>
        <v>0</v>
      </c>
      <c r="X1053" s="60">
        <f t="shared" si="415"/>
        <v>0</v>
      </c>
      <c r="Y1053" s="86">
        <f t="shared" si="415"/>
        <v>0</v>
      </c>
      <c r="Z1053" s="84">
        <f t="shared" si="415"/>
        <v>0</v>
      </c>
      <c r="AA1053" s="85">
        <f t="shared" si="415"/>
        <v>0</v>
      </c>
      <c r="AB1053" s="60">
        <f t="shared" si="415"/>
        <v>0</v>
      </c>
      <c r="AC1053" s="86">
        <f t="shared" si="415"/>
        <v>0</v>
      </c>
      <c r="AD1053" s="84">
        <f t="shared" si="415"/>
        <v>0</v>
      </c>
      <c r="AE1053" s="85">
        <f t="shared" si="415"/>
        <v>0</v>
      </c>
      <c r="AF1053" s="60">
        <f t="shared" si="415"/>
        <v>0</v>
      </c>
      <c r="AG1053" s="86">
        <f t="shared" si="415"/>
        <v>0</v>
      </c>
      <c r="AH1053" s="2"/>
      <c r="AI1053" s="2"/>
      <c r="AJ1053" s="2"/>
      <c r="AK1053" s="2"/>
      <c r="AL1053" s="2"/>
    </row>
    <row r="1054" spans="1:38" ht="22.5" customHeight="1">
      <c r="A1054" s="12" t="s">
        <v>997</v>
      </c>
      <c r="B1054" s="27" t="s">
        <v>837</v>
      </c>
      <c r="C1054" s="14">
        <v>12990</v>
      </c>
      <c r="D1054" s="45"/>
      <c r="E1054" s="46">
        <f t="shared" si="394"/>
        <v>0</v>
      </c>
      <c r="F1054" s="46">
        <f t="shared" si="395"/>
        <v>0</v>
      </c>
      <c r="G1054" s="46">
        <f t="shared" si="396"/>
        <v>0</v>
      </c>
      <c r="H1054" s="53" t="e">
        <f t="shared" si="391"/>
        <v>#DIV/0!</v>
      </c>
      <c r="I1054" s="54" t="e">
        <f t="shared" si="392"/>
        <v>#DIV/0!</v>
      </c>
      <c r="J1054" s="65"/>
      <c r="K1054" s="78">
        <f t="shared" si="397"/>
        <v>0</v>
      </c>
      <c r="L1054" s="45"/>
      <c r="M1054" s="79">
        <f t="shared" si="398"/>
        <v>0</v>
      </c>
      <c r="N1054" s="65"/>
      <c r="O1054" s="78">
        <f t="shared" si="399"/>
        <v>0</v>
      </c>
      <c r="P1054" s="45"/>
      <c r="Q1054" s="79">
        <f t="shared" si="400"/>
        <v>0</v>
      </c>
      <c r="R1054" s="65"/>
      <c r="S1054" s="78">
        <f t="shared" si="401"/>
        <v>0</v>
      </c>
      <c r="T1054" s="45"/>
      <c r="U1054" s="79">
        <f t="shared" si="402"/>
        <v>0</v>
      </c>
      <c r="V1054" s="65"/>
      <c r="W1054" s="78">
        <f t="shared" si="403"/>
        <v>0</v>
      </c>
      <c r="X1054" s="45"/>
      <c r="Y1054" s="79">
        <f t="shared" si="404"/>
        <v>0</v>
      </c>
      <c r="Z1054" s="65"/>
      <c r="AA1054" s="78">
        <f t="shared" si="405"/>
        <v>0</v>
      </c>
      <c r="AB1054" s="45"/>
      <c r="AC1054" s="79">
        <f t="shared" si="406"/>
        <v>0</v>
      </c>
      <c r="AD1054" s="65"/>
      <c r="AE1054" s="78">
        <f t="shared" si="407"/>
        <v>0</v>
      </c>
      <c r="AF1054" s="45"/>
      <c r="AG1054" s="79">
        <f t="shared" si="408"/>
        <v>0</v>
      </c>
      <c r="AH1054" s="2"/>
      <c r="AI1054" s="2"/>
      <c r="AJ1054" s="2"/>
      <c r="AK1054" s="2"/>
      <c r="AL1054" s="2"/>
    </row>
    <row r="1055" spans="1:38" ht="16.5" customHeight="1">
      <c r="A1055" s="12">
        <v>2301029</v>
      </c>
      <c r="B1055" s="27" t="s">
        <v>838</v>
      </c>
      <c r="C1055" s="14">
        <v>78440</v>
      </c>
      <c r="D1055" s="45"/>
      <c r="E1055" s="46">
        <f t="shared" si="394"/>
        <v>0</v>
      </c>
      <c r="F1055" s="46">
        <f t="shared" si="395"/>
        <v>0</v>
      </c>
      <c r="G1055" s="46">
        <f t="shared" si="396"/>
        <v>0</v>
      </c>
      <c r="H1055" s="53" t="e">
        <f t="shared" si="391"/>
        <v>#DIV/0!</v>
      </c>
      <c r="I1055" s="54" t="e">
        <f t="shared" si="392"/>
        <v>#DIV/0!</v>
      </c>
      <c r="J1055" s="65"/>
      <c r="K1055" s="78">
        <f t="shared" si="397"/>
        <v>0</v>
      </c>
      <c r="L1055" s="45"/>
      <c r="M1055" s="79">
        <f t="shared" si="398"/>
        <v>0</v>
      </c>
      <c r="N1055" s="65"/>
      <c r="O1055" s="78">
        <f t="shared" si="399"/>
        <v>0</v>
      </c>
      <c r="P1055" s="45"/>
      <c r="Q1055" s="79">
        <f t="shared" si="400"/>
        <v>0</v>
      </c>
      <c r="R1055" s="65"/>
      <c r="S1055" s="78">
        <f t="shared" si="401"/>
        <v>0</v>
      </c>
      <c r="T1055" s="45"/>
      <c r="U1055" s="79">
        <f t="shared" si="402"/>
        <v>0</v>
      </c>
      <c r="V1055" s="65"/>
      <c r="W1055" s="78">
        <f t="shared" si="403"/>
        <v>0</v>
      </c>
      <c r="X1055" s="45"/>
      <c r="Y1055" s="79">
        <f t="shared" si="404"/>
        <v>0</v>
      </c>
      <c r="Z1055" s="65"/>
      <c r="AA1055" s="78">
        <f t="shared" si="405"/>
        <v>0</v>
      </c>
      <c r="AB1055" s="45"/>
      <c r="AC1055" s="79">
        <f t="shared" si="406"/>
        <v>0</v>
      </c>
      <c r="AD1055" s="65"/>
      <c r="AE1055" s="78">
        <f t="shared" si="407"/>
        <v>0</v>
      </c>
      <c r="AF1055" s="45"/>
      <c r="AG1055" s="79">
        <f t="shared" si="408"/>
        <v>0</v>
      </c>
      <c r="AH1055" s="2"/>
      <c r="AI1055" s="2"/>
      <c r="AJ1055" s="2"/>
      <c r="AK1055" s="2"/>
      <c r="AL1055" s="2"/>
    </row>
    <row r="1056" spans="1:38" ht="16.5" customHeight="1">
      <c r="A1056" s="12"/>
      <c r="B1056" s="27"/>
      <c r="C1056" s="14"/>
      <c r="D1056" s="45"/>
      <c r="E1056" s="46"/>
      <c r="F1056" s="46"/>
      <c r="G1056" s="46"/>
      <c r="H1056" s="53"/>
      <c r="I1056" s="54"/>
      <c r="J1056" s="65"/>
      <c r="K1056" s="78"/>
      <c r="L1056" s="45"/>
      <c r="M1056" s="79"/>
      <c r="N1056" s="65"/>
      <c r="O1056" s="78"/>
      <c r="P1056" s="45"/>
      <c r="Q1056" s="79"/>
      <c r="R1056" s="65"/>
      <c r="S1056" s="78"/>
      <c r="T1056" s="45"/>
      <c r="U1056" s="79"/>
      <c r="V1056" s="65"/>
      <c r="W1056" s="78"/>
      <c r="X1056" s="45"/>
      <c r="Y1056" s="79"/>
      <c r="Z1056" s="65"/>
      <c r="AA1056" s="78"/>
      <c r="AB1056" s="45"/>
      <c r="AC1056" s="79"/>
      <c r="AD1056" s="65"/>
      <c r="AE1056" s="78"/>
      <c r="AF1056" s="45"/>
      <c r="AG1056" s="79"/>
      <c r="AH1056" s="2"/>
      <c r="AI1056" s="2"/>
      <c r="AJ1056" s="2"/>
      <c r="AK1056" s="2"/>
      <c r="AL1056" s="2"/>
    </row>
    <row r="1057" spans="1:38" ht="16.5" customHeight="1">
      <c r="A1057" s="58"/>
      <c r="B1057" s="83" t="s">
        <v>839</v>
      </c>
      <c r="C1057" s="99"/>
      <c r="D1057" s="60"/>
      <c r="E1057" s="61">
        <f t="shared" ref="E1057:G1057" si="416">+E1058</f>
        <v>0</v>
      </c>
      <c r="F1057" s="61">
        <f t="shared" si="416"/>
        <v>0</v>
      </c>
      <c r="G1057" s="61">
        <f t="shared" si="416"/>
        <v>0</v>
      </c>
      <c r="H1057" s="62" t="e">
        <f t="shared" si="391"/>
        <v>#DIV/0!</v>
      </c>
      <c r="I1057" s="63" t="e">
        <f t="shared" si="392"/>
        <v>#DIV/0!</v>
      </c>
      <c r="J1057" s="84">
        <f t="shared" ref="J1057:AG1057" si="417">+J1058</f>
        <v>0</v>
      </c>
      <c r="K1057" s="85">
        <f t="shared" si="417"/>
        <v>0</v>
      </c>
      <c r="L1057" s="60">
        <f t="shared" si="417"/>
        <v>0</v>
      </c>
      <c r="M1057" s="86">
        <f t="shared" si="417"/>
        <v>0</v>
      </c>
      <c r="N1057" s="84">
        <f t="shared" si="417"/>
        <v>0</v>
      </c>
      <c r="O1057" s="85">
        <f t="shared" si="417"/>
        <v>0</v>
      </c>
      <c r="P1057" s="60">
        <f t="shared" si="417"/>
        <v>0</v>
      </c>
      <c r="Q1057" s="86">
        <f t="shared" si="417"/>
        <v>0</v>
      </c>
      <c r="R1057" s="84">
        <f t="shared" si="417"/>
        <v>0</v>
      </c>
      <c r="S1057" s="85">
        <f t="shared" si="417"/>
        <v>0</v>
      </c>
      <c r="T1057" s="60">
        <f t="shared" si="417"/>
        <v>0</v>
      </c>
      <c r="U1057" s="86">
        <f t="shared" si="417"/>
        <v>0</v>
      </c>
      <c r="V1057" s="84">
        <f t="shared" si="417"/>
        <v>0</v>
      </c>
      <c r="W1057" s="85">
        <f t="shared" si="417"/>
        <v>0</v>
      </c>
      <c r="X1057" s="60">
        <f t="shared" si="417"/>
        <v>0</v>
      </c>
      <c r="Y1057" s="86">
        <f t="shared" si="417"/>
        <v>0</v>
      </c>
      <c r="Z1057" s="84">
        <f t="shared" si="417"/>
        <v>0</v>
      </c>
      <c r="AA1057" s="85">
        <f t="shared" si="417"/>
        <v>0</v>
      </c>
      <c r="AB1057" s="60">
        <f t="shared" si="417"/>
        <v>0</v>
      </c>
      <c r="AC1057" s="86">
        <f t="shared" si="417"/>
        <v>0</v>
      </c>
      <c r="AD1057" s="84">
        <f t="shared" si="417"/>
        <v>0</v>
      </c>
      <c r="AE1057" s="85">
        <f t="shared" si="417"/>
        <v>0</v>
      </c>
      <c r="AF1057" s="60">
        <f t="shared" si="417"/>
        <v>0</v>
      </c>
      <c r="AG1057" s="86">
        <f t="shared" si="417"/>
        <v>0</v>
      </c>
      <c r="AH1057" s="2"/>
      <c r="AI1057" s="2"/>
      <c r="AJ1057" s="2"/>
      <c r="AK1057" s="2"/>
      <c r="AL1057" s="2"/>
    </row>
    <row r="1058" spans="1:38" ht="119.25" customHeight="1">
      <c r="A1058" s="12" t="s">
        <v>996</v>
      </c>
      <c r="B1058" s="27" t="s">
        <v>840</v>
      </c>
      <c r="C1058" s="14">
        <v>122800</v>
      </c>
      <c r="D1058" s="45"/>
      <c r="E1058" s="46">
        <f t="shared" si="394"/>
        <v>0</v>
      </c>
      <c r="F1058" s="46">
        <f t="shared" si="395"/>
        <v>0</v>
      </c>
      <c r="G1058" s="46">
        <f t="shared" si="396"/>
        <v>0</v>
      </c>
      <c r="H1058" s="53" t="e">
        <f t="shared" si="391"/>
        <v>#DIV/0!</v>
      </c>
      <c r="I1058" s="54" t="e">
        <f t="shared" si="392"/>
        <v>#DIV/0!</v>
      </c>
      <c r="J1058" s="65"/>
      <c r="K1058" s="78">
        <f t="shared" si="397"/>
        <v>0</v>
      </c>
      <c r="L1058" s="45"/>
      <c r="M1058" s="79">
        <f t="shared" si="398"/>
        <v>0</v>
      </c>
      <c r="N1058" s="65"/>
      <c r="O1058" s="78">
        <f t="shared" si="399"/>
        <v>0</v>
      </c>
      <c r="P1058" s="45"/>
      <c r="Q1058" s="79">
        <f t="shared" si="400"/>
        <v>0</v>
      </c>
      <c r="R1058" s="65"/>
      <c r="S1058" s="78">
        <f t="shared" si="401"/>
        <v>0</v>
      </c>
      <c r="T1058" s="45"/>
      <c r="U1058" s="79">
        <f t="shared" si="402"/>
        <v>0</v>
      </c>
      <c r="V1058" s="65"/>
      <c r="W1058" s="78">
        <f t="shared" si="403"/>
        <v>0</v>
      </c>
      <c r="X1058" s="45"/>
      <c r="Y1058" s="79">
        <f t="shared" si="404"/>
        <v>0</v>
      </c>
      <c r="Z1058" s="65"/>
      <c r="AA1058" s="78">
        <f t="shared" si="405"/>
        <v>0</v>
      </c>
      <c r="AB1058" s="45"/>
      <c r="AC1058" s="79">
        <f t="shared" si="406"/>
        <v>0</v>
      </c>
      <c r="AD1058" s="65"/>
      <c r="AE1058" s="78">
        <f t="shared" si="407"/>
        <v>0</v>
      </c>
      <c r="AF1058" s="45"/>
      <c r="AG1058" s="79">
        <f t="shared" si="408"/>
        <v>0</v>
      </c>
      <c r="AH1058" s="2"/>
      <c r="AI1058" s="2"/>
      <c r="AJ1058" s="2"/>
      <c r="AK1058" s="2"/>
      <c r="AL1058" s="2"/>
    </row>
    <row r="1059" spans="1:38" ht="16.5" customHeight="1">
      <c r="A1059" s="12"/>
      <c r="B1059" s="36"/>
      <c r="C1059" s="14"/>
      <c r="D1059" s="45"/>
      <c r="E1059" s="46"/>
      <c r="F1059" s="46"/>
      <c r="G1059" s="46"/>
      <c r="H1059" s="53"/>
      <c r="I1059" s="54"/>
      <c r="J1059" s="65"/>
      <c r="K1059" s="78"/>
      <c r="L1059" s="45"/>
      <c r="M1059" s="79"/>
      <c r="N1059" s="65"/>
      <c r="O1059" s="78"/>
      <c r="P1059" s="45"/>
      <c r="Q1059" s="79"/>
      <c r="R1059" s="65"/>
      <c r="S1059" s="78"/>
      <c r="T1059" s="45"/>
      <c r="U1059" s="79"/>
      <c r="V1059" s="65"/>
      <c r="W1059" s="78"/>
      <c r="X1059" s="45"/>
      <c r="Y1059" s="79"/>
      <c r="Z1059" s="65"/>
      <c r="AA1059" s="78"/>
      <c r="AB1059" s="45"/>
      <c r="AC1059" s="79"/>
      <c r="AD1059" s="65"/>
      <c r="AE1059" s="78"/>
      <c r="AF1059" s="45"/>
      <c r="AG1059" s="79"/>
      <c r="AH1059" s="2"/>
      <c r="AI1059" s="2"/>
      <c r="AJ1059" s="2"/>
      <c r="AK1059" s="2"/>
      <c r="AL1059" s="2"/>
    </row>
    <row r="1060" spans="1:38" ht="16.5" customHeight="1" outlineLevel="1">
      <c r="A1060" s="58"/>
      <c r="B1060" s="83" t="s">
        <v>841</v>
      </c>
      <c r="C1060" s="99"/>
      <c r="D1060" s="60">
        <v>0</v>
      </c>
      <c r="E1060" s="61">
        <f t="shared" ref="E1060:G1060" si="418">SUM(E1061:E1064)</f>
        <v>0</v>
      </c>
      <c r="F1060" s="61">
        <f t="shared" si="418"/>
        <v>0</v>
      </c>
      <c r="G1060" s="61">
        <f t="shared" si="418"/>
        <v>0</v>
      </c>
      <c r="H1060" s="62" t="e">
        <f t="shared" si="391"/>
        <v>#DIV/0!</v>
      </c>
      <c r="I1060" s="63" t="e">
        <f t="shared" si="392"/>
        <v>#DIV/0!</v>
      </c>
      <c r="J1060" s="84">
        <f t="shared" ref="J1060:AG1060" si="419">SUM(J1061:J1064)</f>
        <v>0</v>
      </c>
      <c r="K1060" s="85">
        <f t="shared" si="419"/>
        <v>0</v>
      </c>
      <c r="L1060" s="60">
        <f t="shared" si="419"/>
        <v>0</v>
      </c>
      <c r="M1060" s="86">
        <f t="shared" si="419"/>
        <v>0</v>
      </c>
      <c r="N1060" s="84">
        <f t="shared" si="419"/>
        <v>0</v>
      </c>
      <c r="O1060" s="85">
        <f t="shared" si="419"/>
        <v>0</v>
      </c>
      <c r="P1060" s="60">
        <f t="shared" si="419"/>
        <v>0</v>
      </c>
      <c r="Q1060" s="86">
        <f t="shared" si="419"/>
        <v>0</v>
      </c>
      <c r="R1060" s="84">
        <f t="shared" si="419"/>
        <v>0</v>
      </c>
      <c r="S1060" s="85">
        <f t="shared" si="419"/>
        <v>0</v>
      </c>
      <c r="T1060" s="60">
        <f t="shared" si="419"/>
        <v>0</v>
      </c>
      <c r="U1060" s="86">
        <f t="shared" si="419"/>
        <v>0</v>
      </c>
      <c r="V1060" s="84">
        <f t="shared" si="419"/>
        <v>0</v>
      </c>
      <c r="W1060" s="85">
        <f t="shared" si="419"/>
        <v>0</v>
      </c>
      <c r="X1060" s="60">
        <f t="shared" si="419"/>
        <v>0</v>
      </c>
      <c r="Y1060" s="86">
        <f t="shared" si="419"/>
        <v>0</v>
      </c>
      <c r="Z1060" s="84">
        <f t="shared" si="419"/>
        <v>0</v>
      </c>
      <c r="AA1060" s="85">
        <f t="shared" si="419"/>
        <v>0</v>
      </c>
      <c r="AB1060" s="60">
        <f t="shared" si="419"/>
        <v>0</v>
      </c>
      <c r="AC1060" s="86">
        <f t="shared" si="419"/>
        <v>0</v>
      </c>
      <c r="AD1060" s="84">
        <f t="shared" si="419"/>
        <v>0</v>
      </c>
      <c r="AE1060" s="85">
        <f t="shared" si="419"/>
        <v>0</v>
      </c>
      <c r="AF1060" s="60">
        <f t="shared" si="419"/>
        <v>0</v>
      </c>
      <c r="AG1060" s="86">
        <f t="shared" si="419"/>
        <v>0</v>
      </c>
      <c r="AH1060" s="2"/>
      <c r="AI1060" s="2"/>
      <c r="AJ1060" s="2"/>
      <c r="AK1060" s="2"/>
      <c r="AL1060" s="2"/>
    </row>
    <row r="1061" spans="1:38" ht="16.5" customHeight="1" outlineLevel="1">
      <c r="A1061" s="12" t="s">
        <v>994</v>
      </c>
      <c r="B1061" s="27" t="s">
        <v>842</v>
      </c>
      <c r="C1061" s="278">
        <v>504350</v>
      </c>
      <c r="D1061" s="45">
        <v>0</v>
      </c>
      <c r="E1061" s="46">
        <f t="shared" si="394"/>
        <v>0</v>
      </c>
      <c r="F1061" s="46">
        <f t="shared" si="395"/>
        <v>0</v>
      </c>
      <c r="G1061" s="46">
        <f t="shared" si="396"/>
        <v>0</v>
      </c>
      <c r="H1061" s="53" t="e">
        <f t="shared" si="391"/>
        <v>#DIV/0!</v>
      </c>
      <c r="I1061" s="54" t="e">
        <f t="shared" si="392"/>
        <v>#DIV/0!</v>
      </c>
      <c r="J1061" s="65"/>
      <c r="K1061" s="78">
        <f t="shared" si="397"/>
        <v>0</v>
      </c>
      <c r="L1061" s="45"/>
      <c r="M1061" s="79">
        <f t="shared" si="398"/>
        <v>0</v>
      </c>
      <c r="N1061" s="65"/>
      <c r="O1061" s="78">
        <f t="shared" si="399"/>
        <v>0</v>
      </c>
      <c r="P1061" s="45"/>
      <c r="Q1061" s="79">
        <f t="shared" si="400"/>
        <v>0</v>
      </c>
      <c r="R1061" s="65"/>
      <c r="S1061" s="78">
        <f t="shared" si="401"/>
        <v>0</v>
      </c>
      <c r="T1061" s="45"/>
      <c r="U1061" s="79">
        <f t="shared" si="402"/>
        <v>0</v>
      </c>
      <c r="V1061" s="65"/>
      <c r="W1061" s="78">
        <f t="shared" si="403"/>
        <v>0</v>
      </c>
      <c r="X1061" s="45"/>
      <c r="Y1061" s="79">
        <f t="shared" si="404"/>
        <v>0</v>
      </c>
      <c r="Z1061" s="65"/>
      <c r="AA1061" s="78">
        <f t="shared" si="405"/>
        <v>0</v>
      </c>
      <c r="AB1061" s="45"/>
      <c r="AC1061" s="79">
        <f t="shared" si="406"/>
        <v>0</v>
      </c>
      <c r="AD1061" s="65"/>
      <c r="AE1061" s="78">
        <f t="shared" si="407"/>
        <v>0</v>
      </c>
      <c r="AF1061" s="45"/>
      <c r="AG1061" s="79">
        <f t="shared" si="408"/>
        <v>0</v>
      </c>
      <c r="AH1061" s="2"/>
      <c r="AI1061" s="2"/>
      <c r="AJ1061" s="2"/>
      <c r="AK1061" s="2"/>
      <c r="AL1061" s="2"/>
    </row>
    <row r="1062" spans="1:38" ht="24" customHeight="1" outlineLevel="1">
      <c r="A1062" s="12">
        <v>1101140</v>
      </c>
      <c r="B1062" s="27" t="s">
        <v>843</v>
      </c>
      <c r="C1062" s="14">
        <v>30350</v>
      </c>
      <c r="D1062" s="45">
        <v>0</v>
      </c>
      <c r="E1062" s="46">
        <f t="shared" si="394"/>
        <v>0</v>
      </c>
      <c r="F1062" s="46">
        <f t="shared" si="395"/>
        <v>0</v>
      </c>
      <c r="G1062" s="46">
        <f t="shared" si="396"/>
        <v>0</v>
      </c>
      <c r="H1062" s="53" t="e">
        <f t="shared" si="391"/>
        <v>#DIV/0!</v>
      </c>
      <c r="I1062" s="54" t="e">
        <f t="shared" si="392"/>
        <v>#DIV/0!</v>
      </c>
      <c r="J1062" s="65"/>
      <c r="K1062" s="78">
        <f t="shared" si="397"/>
        <v>0</v>
      </c>
      <c r="L1062" s="45"/>
      <c r="M1062" s="79">
        <f t="shared" si="398"/>
        <v>0</v>
      </c>
      <c r="N1062" s="65"/>
      <c r="O1062" s="78">
        <f t="shared" si="399"/>
        <v>0</v>
      </c>
      <c r="P1062" s="45"/>
      <c r="Q1062" s="79">
        <f t="shared" si="400"/>
        <v>0</v>
      </c>
      <c r="R1062" s="65"/>
      <c r="S1062" s="78">
        <f t="shared" si="401"/>
        <v>0</v>
      </c>
      <c r="T1062" s="45"/>
      <c r="U1062" s="79">
        <f t="shared" si="402"/>
        <v>0</v>
      </c>
      <c r="V1062" s="65"/>
      <c r="W1062" s="78">
        <f t="shared" si="403"/>
        <v>0</v>
      </c>
      <c r="X1062" s="45"/>
      <c r="Y1062" s="79">
        <f t="shared" si="404"/>
        <v>0</v>
      </c>
      <c r="Z1062" s="65"/>
      <c r="AA1062" s="78">
        <f t="shared" si="405"/>
        <v>0</v>
      </c>
      <c r="AB1062" s="45"/>
      <c r="AC1062" s="79">
        <f t="shared" si="406"/>
        <v>0</v>
      </c>
      <c r="AD1062" s="65"/>
      <c r="AE1062" s="78">
        <f t="shared" si="407"/>
        <v>0</v>
      </c>
      <c r="AF1062" s="45"/>
      <c r="AG1062" s="79">
        <f t="shared" si="408"/>
        <v>0</v>
      </c>
      <c r="AH1062" s="2"/>
      <c r="AI1062" s="2"/>
      <c r="AJ1062" s="2"/>
      <c r="AK1062" s="2"/>
      <c r="AL1062" s="2"/>
    </row>
    <row r="1063" spans="1:38" ht="27.75" customHeight="1" outlineLevel="1">
      <c r="A1063" s="12" t="s">
        <v>993</v>
      </c>
      <c r="B1063" s="27" t="s">
        <v>844</v>
      </c>
      <c r="C1063" s="14">
        <v>937280</v>
      </c>
      <c r="D1063" s="45">
        <v>0</v>
      </c>
      <c r="E1063" s="46">
        <f t="shared" si="394"/>
        <v>0</v>
      </c>
      <c r="F1063" s="46">
        <f t="shared" si="395"/>
        <v>0</v>
      </c>
      <c r="G1063" s="46">
        <f t="shared" si="396"/>
        <v>0</v>
      </c>
      <c r="H1063" s="53" t="e">
        <f t="shared" si="391"/>
        <v>#DIV/0!</v>
      </c>
      <c r="I1063" s="54" t="e">
        <f t="shared" si="392"/>
        <v>#DIV/0!</v>
      </c>
      <c r="J1063" s="65"/>
      <c r="K1063" s="78">
        <f t="shared" si="397"/>
        <v>0</v>
      </c>
      <c r="L1063" s="45"/>
      <c r="M1063" s="79">
        <f t="shared" si="398"/>
        <v>0</v>
      </c>
      <c r="N1063" s="65"/>
      <c r="O1063" s="78">
        <f t="shared" si="399"/>
        <v>0</v>
      </c>
      <c r="P1063" s="45"/>
      <c r="Q1063" s="79">
        <f t="shared" si="400"/>
        <v>0</v>
      </c>
      <c r="R1063" s="65"/>
      <c r="S1063" s="78">
        <f t="shared" si="401"/>
        <v>0</v>
      </c>
      <c r="T1063" s="45"/>
      <c r="U1063" s="79">
        <f t="shared" si="402"/>
        <v>0</v>
      </c>
      <c r="V1063" s="65"/>
      <c r="W1063" s="78">
        <f t="shared" si="403"/>
        <v>0</v>
      </c>
      <c r="X1063" s="45"/>
      <c r="Y1063" s="79">
        <f t="shared" si="404"/>
        <v>0</v>
      </c>
      <c r="Z1063" s="65"/>
      <c r="AA1063" s="78">
        <f t="shared" si="405"/>
        <v>0</v>
      </c>
      <c r="AB1063" s="45"/>
      <c r="AC1063" s="79">
        <f t="shared" si="406"/>
        <v>0</v>
      </c>
      <c r="AD1063" s="65"/>
      <c r="AE1063" s="78">
        <f t="shared" si="407"/>
        <v>0</v>
      </c>
      <c r="AF1063" s="45"/>
      <c r="AG1063" s="79">
        <f t="shared" si="408"/>
        <v>0</v>
      </c>
      <c r="AH1063" s="2"/>
      <c r="AI1063" s="2"/>
      <c r="AJ1063" s="2"/>
      <c r="AK1063" s="2"/>
      <c r="AL1063" s="2"/>
    </row>
    <row r="1064" spans="1:38" ht="16.5" customHeight="1" outlineLevel="1">
      <c r="A1064" s="12" t="s">
        <v>995</v>
      </c>
      <c r="B1064" s="27" t="s">
        <v>845</v>
      </c>
      <c r="C1064" s="14">
        <v>26570</v>
      </c>
      <c r="D1064" s="45">
        <v>0</v>
      </c>
      <c r="E1064" s="46">
        <f t="shared" si="394"/>
        <v>0</v>
      </c>
      <c r="F1064" s="46">
        <f t="shared" si="395"/>
        <v>0</v>
      </c>
      <c r="G1064" s="46">
        <f t="shared" si="396"/>
        <v>0</v>
      </c>
      <c r="H1064" s="53" t="e">
        <f t="shared" si="391"/>
        <v>#DIV/0!</v>
      </c>
      <c r="I1064" s="54" t="e">
        <f t="shared" si="392"/>
        <v>#DIV/0!</v>
      </c>
      <c r="J1064" s="65"/>
      <c r="K1064" s="78">
        <f t="shared" si="397"/>
        <v>0</v>
      </c>
      <c r="L1064" s="45"/>
      <c r="M1064" s="79">
        <f t="shared" si="398"/>
        <v>0</v>
      </c>
      <c r="N1064" s="65"/>
      <c r="O1064" s="78">
        <f t="shared" si="399"/>
        <v>0</v>
      </c>
      <c r="P1064" s="45"/>
      <c r="Q1064" s="79">
        <f t="shared" si="400"/>
        <v>0</v>
      </c>
      <c r="R1064" s="65"/>
      <c r="S1064" s="78">
        <f t="shared" si="401"/>
        <v>0</v>
      </c>
      <c r="T1064" s="45"/>
      <c r="U1064" s="79">
        <f t="shared" si="402"/>
        <v>0</v>
      </c>
      <c r="V1064" s="65"/>
      <c r="W1064" s="78">
        <f t="shared" si="403"/>
        <v>0</v>
      </c>
      <c r="X1064" s="45"/>
      <c r="Y1064" s="79">
        <f t="shared" si="404"/>
        <v>0</v>
      </c>
      <c r="Z1064" s="65"/>
      <c r="AA1064" s="78">
        <f t="shared" si="405"/>
        <v>0</v>
      </c>
      <c r="AB1064" s="45"/>
      <c r="AC1064" s="79">
        <f t="shared" si="406"/>
        <v>0</v>
      </c>
      <c r="AD1064" s="65"/>
      <c r="AE1064" s="78">
        <f t="shared" si="407"/>
        <v>0</v>
      </c>
      <c r="AF1064" s="45"/>
      <c r="AG1064" s="79">
        <f t="shared" si="408"/>
        <v>0</v>
      </c>
      <c r="AH1064" s="2"/>
      <c r="AI1064" s="2"/>
      <c r="AJ1064" s="2"/>
      <c r="AK1064" s="2"/>
      <c r="AL1064" s="2"/>
    </row>
    <row r="1065" spans="1:38" ht="16.5" customHeight="1" outlineLevel="1">
      <c r="A1065" s="12"/>
      <c r="B1065" s="27"/>
      <c r="C1065" s="14"/>
      <c r="D1065" s="45"/>
      <c r="E1065" s="46"/>
      <c r="F1065" s="46"/>
      <c r="G1065" s="46"/>
      <c r="H1065" s="53"/>
      <c r="I1065" s="54"/>
      <c r="J1065" s="65"/>
      <c r="K1065" s="78"/>
      <c r="L1065" s="45"/>
      <c r="M1065" s="79"/>
      <c r="N1065" s="65"/>
      <c r="O1065" s="78"/>
      <c r="P1065" s="45"/>
      <c r="Q1065" s="79"/>
      <c r="R1065" s="65"/>
      <c r="S1065" s="78"/>
      <c r="T1065" s="45"/>
      <c r="U1065" s="79"/>
      <c r="V1065" s="65"/>
      <c r="W1065" s="78"/>
      <c r="X1065" s="45"/>
      <c r="Y1065" s="79"/>
      <c r="Z1065" s="65"/>
      <c r="AA1065" s="78"/>
      <c r="AB1065" s="45"/>
      <c r="AC1065" s="79"/>
      <c r="AD1065" s="65"/>
      <c r="AE1065" s="78"/>
      <c r="AF1065" s="45"/>
      <c r="AG1065" s="79"/>
      <c r="AH1065" s="2"/>
      <c r="AI1065" s="2"/>
      <c r="AJ1065" s="2"/>
      <c r="AK1065" s="2"/>
      <c r="AL1065" s="2"/>
    </row>
    <row r="1066" spans="1:38" ht="16.5" customHeight="1" outlineLevel="1">
      <c r="A1066" s="58"/>
      <c r="B1066" s="83" t="s">
        <v>846</v>
      </c>
      <c r="C1066" s="99"/>
      <c r="D1066" s="60">
        <v>0</v>
      </c>
      <c r="E1066" s="61">
        <f t="shared" ref="E1066:G1066" si="420">SUM(E1067:E1070)</f>
        <v>0</v>
      </c>
      <c r="F1066" s="61">
        <f t="shared" si="420"/>
        <v>0</v>
      </c>
      <c r="G1066" s="61">
        <f t="shared" si="420"/>
        <v>0</v>
      </c>
      <c r="H1066" s="62" t="e">
        <f t="shared" si="391"/>
        <v>#DIV/0!</v>
      </c>
      <c r="I1066" s="63" t="e">
        <f t="shared" si="392"/>
        <v>#DIV/0!</v>
      </c>
      <c r="J1066" s="84">
        <f t="shared" ref="J1066:AG1066" si="421">SUM(J1067:J1070)</f>
        <v>0</v>
      </c>
      <c r="K1066" s="85">
        <f t="shared" si="421"/>
        <v>0</v>
      </c>
      <c r="L1066" s="60">
        <f t="shared" si="421"/>
        <v>0</v>
      </c>
      <c r="M1066" s="86">
        <f t="shared" si="421"/>
        <v>0</v>
      </c>
      <c r="N1066" s="84">
        <f t="shared" si="421"/>
        <v>0</v>
      </c>
      <c r="O1066" s="85">
        <f t="shared" si="421"/>
        <v>0</v>
      </c>
      <c r="P1066" s="60">
        <f t="shared" si="421"/>
        <v>0</v>
      </c>
      <c r="Q1066" s="86">
        <f t="shared" si="421"/>
        <v>0</v>
      </c>
      <c r="R1066" s="84">
        <f t="shared" si="421"/>
        <v>0</v>
      </c>
      <c r="S1066" s="85">
        <f t="shared" si="421"/>
        <v>0</v>
      </c>
      <c r="T1066" s="60">
        <f t="shared" si="421"/>
        <v>0</v>
      </c>
      <c r="U1066" s="86">
        <f t="shared" si="421"/>
        <v>0</v>
      </c>
      <c r="V1066" s="84">
        <f t="shared" si="421"/>
        <v>0</v>
      </c>
      <c r="W1066" s="85">
        <f t="shared" si="421"/>
        <v>0</v>
      </c>
      <c r="X1066" s="60">
        <f t="shared" si="421"/>
        <v>0</v>
      </c>
      <c r="Y1066" s="86">
        <f t="shared" si="421"/>
        <v>0</v>
      </c>
      <c r="Z1066" s="84">
        <f t="shared" si="421"/>
        <v>0</v>
      </c>
      <c r="AA1066" s="85">
        <f t="shared" si="421"/>
        <v>0</v>
      </c>
      <c r="AB1066" s="60">
        <f t="shared" si="421"/>
        <v>0</v>
      </c>
      <c r="AC1066" s="86">
        <f t="shared" si="421"/>
        <v>0</v>
      </c>
      <c r="AD1066" s="84">
        <f t="shared" si="421"/>
        <v>0</v>
      </c>
      <c r="AE1066" s="85">
        <f t="shared" si="421"/>
        <v>0</v>
      </c>
      <c r="AF1066" s="60">
        <f t="shared" si="421"/>
        <v>0</v>
      </c>
      <c r="AG1066" s="86">
        <f t="shared" si="421"/>
        <v>0</v>
      </c>
      <c r="AH1066" s="2"/>
      <c r="AI1066" s="2"/>
      <c r="AJ1066" s="2"/>
      <c r="AK1066" s="2"/>
      <c r="AL1066" s="2"/>
    </row>
    <row r="1067" spans="1:38" ht="22.5" customHeight="1" outlineLevel="1">
      <c r="A1067" s="12" t="s">
        <v>966</v>
      </c>
      <c r="B1067" s="27" t="s">
        <v>847</v>
      </c>
      <c r="C1067" s="14">
        <v>303200</v>
      </c>
      <c r="D1067" s="45">
        <v>0</v>
      </c>
      <c r="E1067" s="46">
        <f t="shared" si="394"/>
        <v>0</v>
      </c>
      <c r="F1067" s="46">
        <f t="shared" si="395"/>
        <v>0</v>
      </c>
      <c r="G1067" s="46">
        <f t="shared" si="396"/>
        <v>0</v>
      </c>
      <c r="H1067" s="53" t="e">
        <f t="shared" si="391"/>
        <v>#DIV/0!</v>
      </c>
      <c r="I1067" s="54" t="e">
        <f t="shared" si="392"/>
        <v>#DIV/0!</v>
      </c>
      <c r="J1067" s="65"/>
      <c r="K1067" s="78">
        <f t="shared" si="397"/>
        <v>0</v>
      </c>
      <c r="L1067" s="45"/>
      <c r="M1067" s="79">
        <f t="shared" si="398"/>
        <v>0</v>
      </c>
      <c r="N1067" s="65"/>
      <c r="O1067" s="78">
        <f t="shared" si="399"/>
        <v>0</v>
      </c>
      <c r="P1067" s="45"/>
      <c r="Q1067" s="79">
        <f t="shared" si="400"/>
        <v>0</v>
      </c>
      <c r="R1067" s="65"/>
      <c r="S1067" s="78">
        <f t="shared" si="401"/>
        <v>0</v>
      </c>
      <c r="T1067" s="45"/>
      <c r="U1067" s="79">
        <f t="shared" si="402"/>
        <v>0</v>
      </c>
      <c r="V1067" s="65"/>
      <c r="W1067" s="78">
        <f t="shared" si="403"/>
        <v>0</v>
      </c>
      <c r="X1067" s="45"/>
      <c r="Y1067" s="79">
        <f t="shared" si="404"/>
        <v>0</v>
      </c>
      <c r="Z1067" s="65"/>
      <c r="AA1067" s="78">
        <f t="shared" si="405"/>
        <v>0</v>
      </c>
      <c r="AB1067" s="45"/>
      <c r="AC1067" s="79">
        <f t="shared" si="406"/>
        <v>0</v>
      </c>
      <c r="AD1067" s="65"/>
      <c r="AE1067" s="78">
        <f t="shared" si="407"/>
        <v>0</v>
      </c>
      <c r="AF1067" s="45"/>
      <c r="AG1067" s="79">
        <f t="shared" si="408"/>
        <v>0</v>
      </c>
      <c r="AH1067" s="2"/>
      <c r="AI1067" s="2"/>
      <c r="AJ1067" s="2"/>
      <c r="AK1067" s="2"/>
      <c r="AL1067" s="2"/>
    </row>
    <row r="1068" spans="1:38" ht="25.5" customHeight="1" outlineLevel="1">
      <c r="A1068" s="12" t="s">
        <v>990</v>
      </c>
      <c r="B1068" s="27" t="s">
        <v>848</v>
      </c>
      <c r="C1068" s="14">
        <v>234610</v>
      </c>
      <c r="D1068" s="45">
        <v>0</v>
      </c>
      <c r="E1068" s="46">
        <f t="shared" si="394"/>
        <v>0</v>
      </c>
      <c r="F1068" s="46">
        <f t="shared" si="395"/>
        <v>0</v>
      </c>
      <c r="G1068" s="46">
        <f t="shared" si="396"/>
        <v>0</v>
      </c>
      <c r="H1068" s="53" t="e">
        <f t="shared" si="391"/>
        <v>#DIV/0!</v>
      </c>
      <c r="I1068" s="54" t="e">
        <f t="shared" si="392"/>
        <v>#DIV/0!</v>
      </c>
      <c r="J1068" s="65"/>
      <c r="K1068" s="78">
        <f t="shared" si="397"/>
        <v>0</v>
      </c>
      <c r="L1068" s="45"/>
      <c r="M1068" s="79">
        <f t="shared" si="398"/>
        <v>0</v>
      </c>
      <c r="N1068" s="65"/>
      <c r="O1068" s="78">
        <f t="shared" si="399"/>
        <v>0</v>
      </c>
      <c r="P1068" s="45"/>
      <c r="Q1068" s="79">
        <f t="shared" si="400"/>
        <v>0</v>
      </c>
      <c r="R1068" s="65"/>
      <c r="S1068" s="78">
        <f t="shared" si="401"/>
        <v>0</v>
      </c>
      <c r="T1068" s="45"/>
      <c r="U1068" s="79">
        <f t="shared" si="402"/>
        <v>0</v>
      </c>
      <c r="V1068" s="65"/>
      <c r="W1068" s="78">
        <f t="shared" si="403"/>
        <v>0</v>
      </c>
      <c r="X1068" s="45"/>
      <c r="Y1068" s="79">
        <f t="shared" si="404"/>
        <v>0</v>
      </c>
      <c r="Z1068" s="65"/>
      <c r="AA1068" s="78">
        <f t="shared" si="405"/>
        <v>0</v>
      </c>
      <c r="AB1068" s="45"/>
      <c r="AC1068" s="79">
        <f t="shared" si="406"/>
        <v>0</v>
      </c>
      <c r="AD1068" s="65"/>
      <c r="AE1068" s="78">
        <f t="shared" si="407"/>
        <v>0</v>
      </c>
      <c r="AF1068" s="45"/>
      <c r="AG1068" s="79">
        <f t="shared" si="408"/>
        <v>0</v>
      </c>
      <c r="AH1068" s="2"/>
      <c r="AI1068" s="2"/>
      <c r="AJ1068" s="2"/>
      <c r="AK1068" s="2"/>
      <c r="AL1068" s="2"/>
    </row>
    <row r="1069" spans="1:38" ht="26.25" customHeight="1" outlineLevel="1">
      <c r="A1069" s="12" t="s">
        <v>991</v>
      </c>
      <c r="B1069" s="27" t="s">
        <v>849</v>
      </c>
      <c r="C1069" s="14">
        <v>57890</v>
      </c>
      <c r="D1069" s="45">
        <v>0</v>
      </c>
      <c r="E1069" s="46">
        <f t="shared" si="394"/>
        <v>0</v>
      </c>
      <c r="F1069" s="46">
        <f t="shared" si="395"/>
        <v>0</v>
      </c>
      <c r="G1069" s="46">
        <f t="shared" si="396"/>
        <v>0</v>
      </c>
      <c r="H1069" s="53" t="e">
        <f t="shared" si="391"/>
        <v>#DIV/0!</v>
      </c>
      <c r="I1069" s="54" t="e">
        <f t="shared" si="392"/>
        <v>#DIV/0!</v>
      </c>
      <c r="J1069" s="65"/>
      <c r="K1069" s="78">
        <f t="shared" si="397"/>
        <v>0</v>
      </c>
      <c r="L1069" s="45"/>
      <c r="M1069" s="79">
        <f t="shared" si="398"/>
        <v>0</v>
      </c>
      <c r="N1069" s="65"/>
      <c r="O1069" s="78">
        <f t="shared" si="399"/>
        <v>0</v>
      </c>
      <c r="P1069" s="45"/>
      <c r="Q1069" s="79">
        <f t="shared" si="400"/>
        <v>0</v>
      </c>
      <c r="R1069" s="65"/>
      <c r="S1069" s="78">
        <f t="shared" si="401"/>
        <v>0</v>
      </c>
      <c r="T1069" s="45"/>
      <c r="U1069" s="79">
        <f t="shared" si="402"/>
        <v>0</v>
      </c>
      <c r="V1069" s="65"/>
      <c r="W1069" s="78">
        <f t="shared" si="403"/>
        <v>0</v>
      </c>
      <c r="X1069" s="45"/>
      <c r="Y1069" s="79">
        <f t="shared" si="404"/>
        <v>0</v>
      </c>
      <c r="Z1069" s="65"/>
      <c r="AA1069" s="78">
        <f t="shared" si="405"/>
        <v>0</v>
      </c>
      <c r="AB1069" s="45"/>
      <c r="AC1069" s="79">
        <f t="shared" si="406"/>
        <v>0</v>
      </c>
      <c r="AD1069" s="65"/>
      <c r="AE1069" s="78">
        <f t="shared" si="407"/>
        <v>0</v>
      </c>
      <c r="AF1069" s="45"/>
      <c r="AG1069" s="79">
        <f t="shared" si="408"/>
        <v>0</v>
      </c>
      <c r="AH1069" s="2"/>
      <c r="AI1069" s="2"/>
      <c r="AJ1069" s="2"/>
      <c r="AK1069" s="2"/>
      <c r="AL1069" s="2"/>
    </row>
    <row r="1070" spans="1:38" ht="16.5" customHeight="1" outlineLevel="1">
      <c r="A1070" s="12" t="s">
        <v>992</v>
      </c>
      <c r="B1070" s="27" t="s">
        <v>850</v>
      </c>
      <c r="C1070" s="14">
        <v>215770</v>
      </c>
      <c r="D1070" s="45">
        <v>0</v>
      </c>
      <c r="E1070" s="46">
        <f t="shared" si="394"/>
        <v>0</v>
      </c>
      <c r="F1070" s="46">
        <f t="shared" si="395"/>
        <v>0</v>
      </c>
      <c r="G1070" s="46">
        <f t="shared" si="396"/>
        <v>0</v>
      </c>
      <c r="H1070" s="53" t="e">
        <f t="shared" si="391"/>
        <v>#DIV/0!</v>
      </c>
      <c r="I1070" s="54" t="e">
        <f t="shared" si="392"/>
        <v>#DIV/0!</v>
      </c>
      <c r="J1070" s="65"/>
      <c r="K1070" s="78">
        <f t="shared" si="397"/>
        <v>0</v>
      </c>
      <c r="L1070" s="45"/>
      <c r="M1070" s="79">
        <f t="shared" si="398"/>
        <v>0</v>
      </c>
      <c r="N1070" s="65"/>
      <c r="O1070" s="78">
        <f t="shared" si="399"/>
        <v>0</v>
      </c>
      <c r="P1070" s="45"/>
      <c r="Q1070" s="79">
        <f t="shared" si="400"/>
        <v>0</v>
      </c>
      <c r="R1070" s="65"/>
      <c r="S1070" s="78">
        <f t="shared" si="401"/>
        <v>0</v>
      </c>
      <c r="T1070" s="45"/>
      <c r="U1070" s="79">
        <f t="shared" si="402"/>
        <v>0</v>
      </c>
      <c r="V1070" s="65"/>
      <c r="W1070" s="78">
        <f t="shared" si="403"/>
        <v>0</v>
      </c>
      <c r="X1070" s="45"/>
      <c r="Y1070" s="79">
        <f t="shared" si="404"/>
        <v>0</v>
      </c>
      <c r="Z1070" s="65"/>
      <c r="AA1070" s="78">
        <f t="shared" si="405"/>
        <v>0</v>
      </c>
      <c r="AB1070" s="45"/>
      <c r="AC1070" s="79">
        <f t="shared" si="406"/>
        <v>0</v>
      </c>
      <c r="AD1070" s="65"/>
      <c r="AE1070" s="78">
        <f t="shared" si="407"/>
        <v>0</v>
      </c>
      <c r="AF1070" s="45"/>
      <c r="AG1070" s="79">
        <f t="shared" si="408"/>
        <v>0</v>
      </c>
      <c r="AH1070" s="2"/>
      <c r="AI1070" s="2"/>
      <c r="AJ1070" s="2"/>
      <c r="AK1070" s="2"/>
      <c r="AL1070" s="2"/>
    </row>
    <row r="1071" spans="1:38" ht="16.5" customHeight="1" outlineLevel="1">
      <c r="A1071" s="12"/>
      <c r="B1071" s="27"/>
      <c r="C1071" s="14"/>
      <c r="D1071" s="45"/>
      <c r="E1071" s="46"/>
      <c r="F1071" s="46"/>
      <c r="G1071" s="46"/>
      <c r="H1071" s="53"/>
      <c r="I1071" s="54"/>
      <c r="J1071" s="65"/>
      <c r="K1071" s="78"/>
      <c r="L1071" s="45"/>
      <c r="M1071" s="79"/>
      <c r="N1071" s="65"/>
      <c r="O1071" s="78"/>
      <c r="P1071" s="45"/>
      <c r="Q1071" s="79"/>
      <c r="R1071" s="65"/>
      <c r="S1071" s="78"/>
      <c r="T1071" s="45"/>
      <c r="U1071" s="79"/>
      <c r="V1071" s="65"/>
      <c r="W1071" s="78"/>
      <c r="X1071" s="45"/>
      <c r="Y1071" s="79"/>
      <c r="Z1071" s="65"/>
      <c r="AA1071" s="78"/>
      <c r="AB1071" s="45"/>
      <c r="AC1071" s="79"/>
      <c r="AD1071" s="65"/>
      <c r="AE1071" s="78"/>
      <c r="AF1071" s="45"/>
      <c r="AG1071" s="79"/>
      <c r="AH1071" s="2"/>
      <c r="AI1071" s="2"/>
      <c r="AJ1071" s="2"/>
      <c r="AK1071" s="2"/>
      <c r="AL1071" s="2"/>
    </row>
    <row r="1072" spans="1:38" ht="16.5" customHeight="1" outlineLevel="1">
      <c r="A1072" s="58"/>
      <c r="B1072" s="83" t="s">
        <v>851</v>
      </c>
      <c r="C1072" s="99"/>
      <c r="D1072" s="60">
        <v>0</v>
      </c>
      <c r="E1072" s="61">
        <f>SUM(E1073:E1075)</f>
        <v>0</v>
      </c>
      <c r="F1072" s="61">
        <f>SUM(F1073:F1075)</f>
        <v>0</v>
      </c>
      <c r="G1072" s="61">
        <f>SUM(G1073:G1075)</f>
        <v>0</v>
      </c>
      <c r="H1072" s="62" t="e">
        <f t="shared" si="391"/>
        <v>#DIV/0!</v>
      </c>
      <c r="I1072" s="63" t="e">
        <f t="shared" si="392"/>
        <v>#DIV/0!</v>
      </c>
      <c r="J1072" s="84">
        <f t="shared" ref="J1072:AG1072" si="422">SUM(J1073:J1075)</f>
        <v>0</v>
      </c>
      <c r="K1072" s="85">
        <f t="shared" si="422"/>
        <v>0</v>
      </c>
      <c r="L1072" s="60">
        <f t="shared" si="422"/>
        <v>0</v>
      </c>
      <c r="M1072" s="86">
        <f t="shared" si="422"/>
        <v>0</v>
      </c>
      <c r="N1072" s="84">
        <f t="shared" si="422"/>
        <v>0</v>
      </c>
      <c r="O1072" s="85">
        <f t="shared" si="422"/>
        <v>0</v>
      </c>
      <c r="P1072" s="60">
        <f t="shared" si="422"/>
        <v>0</v>
      </c>
      <c r="Q1072" s="86">
        <f t="shared" si="422"/>
        <v>0</v>
      </c>
      <c r="R1072" s="84">
        <f t="shared" si="422"/>
        <v>0</v>
      </c>
      <c r="S1072" s="85">
        <f t="shared" si="422"/>
        <v>0</v>
      </c>
      <c r="T1072" s="60">
        <f t="shared" si="422"/>
        <v>0</v>
      </c>
      <c r="U1072" s="86">
        <f t="shared" si="422"/>
        <v>0</v>
      </c>
      <c r="V1072" s="84">
        <f t="shared" si="422"/>
        <v>0</v>
      </c>
      <c r="W1072" s="85">
        <f t="shared" si="422"/>
        <v>0</v>
      </c>
      <c r="X1072" s="60">
        <f t="shared" si="422"/>
        <v>0</v>
      </c>
      <c r="Y1072" s="86">
        <f t="shared" si="422"/>
        <v>0</v>
      </c>
      <c r="Z1072" s="84">
        <f t="shared" si="422"/>
        <v>0</v>
      </c>
      <c r="AA1072" s="85">
        <f t="shared" si="422"/>
        <v>0</v>
      </c>
      <c r="AB1072" s="60">
        <f t="shared" si="422"/>
        <v>0</v>
      </c>
      <c r="AC1072" s="86">
        <f t="shared" si="422"/>
        <v>0</v>
      </c>
      <c r="AD1072" s="84">
        <f t="shared" si="422"/>
        <v>0</v>
      </c>
      <c r="AE1072" s="85">
        <f t="shared" si="422"/>
        <v>0</v>
      </c>
      <c r="AF1072" s="60">
        <f t="shared" si="422"/>
        <v>0</v>
      </c>
      <c r="AG1072" s="86">
        <f t="shared" si="422"/>
        <v>0</v>
      </c>
      <c r="AH1072" s="2"/>
      <c r="AI1072" s="2"/>
      <c r="AJ1072" s="2"/>
      <c r="AK1072" s="2"/>
      <c r="AL1072" s="2"/>
    </row>
    <row r="1073" spans="1:38" ht="16.5" customHeight="1" outlineLevel="1">
      <c r="A1073" s="12">
        <v>305182</v>
      </c>
      <c r="B1073" s="27" t="s">
        <v>852</v>
      </c>
      <c r="C1073" s="14">
        <v>49770</v>
      </c>
      <c r="D1073" s="45">
        <v>0</v>
      </c>
      <c r="E1073" s="46">
        <f t="shared" si="394"/>
        <v>0</v>
      </c>
      <c r="F1073" s="46">
        <f t="shared" si="395"/>
        <v>0</v>
      </c>
      <c r="G1073" s="46">
        <f t="shared" si="396"/>
        <v>0</v>
      </c>
      <c r="H1073" s="53" t="e">
        <f t="shared" si="391"/>
        <v>#DIV/0!</v>
      </c>
      <c r="I1073" s="54" t="e">
        <f t="shared" si="392"/>
        <v>#DIV/0!</v>
      </c>
      <c r="J1073" s="65"/>
      <c r="K1073" s="78">
        <f t="shared" si="397"/>
        <v>0</v>
      </c>
      <c r="L1073" s="45"/>
      <c r="M1073" s="79">
        <f t="shared" si="398"/>
        <v>0</v>
      </c>
      <c r="N1073" s="65"/>
      <c r="O1073" s="78">
        <f t="shared" si="399"/>
        <v>0</v>
      </c>
      <c r="P1073" s="45"/>
      <c r="Q1073" s="79">
        <f t="shared" si="400"/>
        <v>0</v>
      </c>
      <c r="R1073" s="65"/>
      <c r="S1073" s="78">
        <f t="shared" si="401"/>
        <v>0</v>
      </c>
      <c r="T1073" s="45"/>
      <c r="U1073" s="79">
        <f t="shared" si="402"/>
        <v>0</v>
      </c>
      <c r="V1073" s="65"/>
      <c r="W1073" s="78">
        <f t="shared" si="403"/>
        <v>0</v>
      </c>
      <c r="X1073" s="45"/>
      <c r="Y1073" s="79">
        <f t="shared" si="404"/>
        <v>0</v>
      </c>
      <c r="Z1073" s="65"/>
      <c r="AA1073" s="78">
        <f t="shared" si="405"/>
        <v>0</v>
      </c>
      <c r="AB1073" s="45"/>
      <c r="AC1073" s="79">
        <f t="shared" si="406"/>
        <v>0</v>
      </c>
      <c r="AD1073" s="65"/>
      <c r="AE1073" s="78">
        <f t="shared" si="407"/>
        <v>0</v>
      </c>
      <c r="AF1073" s="45"/>
      <c r="AG1073" s="79">
        <f t="shared" si="408"/>
        <v>0</v>
      </c>
      <c r="AH1073" s="2"/>
      <c r="AI1073" s="2"/>
      <c r="AJ1073" s="2"/>
      <c r="AK1073" s="2"/>
      <c r="AL1073" s="2"/>
    </row>
    <row r="1074" spans="1:38" ht="28.5" customHeight="1" outlineLevel="1">
      <c r="A1074" s="12" t="s">
        <v>988</v>
      </c>
      <c r="B1074" s="27" t="s">
        <v>853</v>
      </c>
      <c r="C1074" s="14">
        <v>290640</v>
      </c>
      <c r="D1074" s="45">
        <v>0</v>
      </c>
      <c r="E1074" s="46">
        <f t="shared" si="394"/>
        <v>0</v>
      </c>
      <c r="F1074" s="46">
        <f t="shared" si="395"/>
        <v>0</v>
      </c>
      <c r="G1074" s="46">
        <f t="shared" si="396"/>
        <v>0</v>
      </c>
      <c r="H1074" s="53" t="e">
        <f t="shared" si="391"/>
        <v>#DIV/0!</v>
      </c>
      <c r="I1074" s="54" t="e">
        <f t="shared" si="392"/>
        <v>#DIV/0!</v>
      </c>
      <c r="J1074" s="65"/>
      <c r="K1074" s="78">
        <f t="shared" si="397"/>
        <v>0</v>
      </c>
      <c r="L1074" s="45"/>
      <c r="M1074" s="79">
        <f t="shared" si="398"/>
        <v>0</v>
      </c>
      <c r="N1074" s="65"/>
      <c r="O1074" s="78">
        <f t="shared" si="399"/>
        <v>0</v>
      </c>
      <c r="P1074" s="45"/>
      <c r="Q1074" s="79">
        <f t="shared" si="400"/>
        <v>0</v>
      </c>
      <c r="R1074" s="65"/>
      <c r="S1074" s="78">
        <f t="shared" si="401"/>
        <v>0</v>
      </c>
      <c r="T1074" s="45"/>
      <c r="U1074" s="79">
        <f t="shared" si="402"/>
        <v>0</v>
      </c>
      <c r="V1074" s="65"/>
      <c r="W1074" s="78">
        <f t="shared" si="403"/>
        <v>0</v>
      </c>
      <c r="X1074" s="45"/>
      <c r="Y1074" s="79">
        <f t="shared" si="404"/>
        <v>0</v>
      </c>
      <c r="Z1074" s="65"/>
      <c r="AA1074" s="78">
        <f t="shared" si="405"/>
        <v>0</v>
      </c>
      <c r="AB1074" s="45"/>
      <c r="AC1074" s="79">
        <f t="shared" si="406"/>
        <v>0</v>
      </c>
      <c r="AD1074" s="65"/>
      <c r="AE1074" s="78">
        <f t="shared" si="407"/>
        <v>0</v>
      </c>
      <c r="AF1074" s="45"/>
      <c r="AG1074" s="79">
        <f t="shared" si="408"/>
        <v>0</v>
      </c>
      <c r="AH1074" s="2"/>
      <c r="AI1074" s="2"/>
      <c r="AJ1074" s="2"/>
      <c r="AK1074" s="2"/>
      <c r="AL1074" s="2"/>
    </row>
    <row r="1075" spans="1:38" ht="37.5" customHeight="1" outlineLevel="1">
      <c r="A1075" s="13" t="s">
        <v>989</v>
      </c>
      <c r="B1075" s="37" t="s">
        <v>854</v>
      </c>
      <c r="C1075" s="15">
        <v>48810</v>
      </c>
      <c r="D1075" s="47">
        <v>0</v>
      </c>
      <c r="E1075" s="48">
        <f t="shared" si="394"/>
        <v>0</v>
      </c>
      <c r="F1075" s="48">
        <f t="shared" si="395"/>
        <v>0</v>
      </c>
      <c r="G1075" s="48">
        <f t="shared" si="396"/>
        <v>0</v>
      </c>
      <c r="H1075" s="55" t="e">
        <f t="shared" si="391"/>
        <v>#DIV/0!</v>
      </c>
      <c r="I1075" s="56" t="e">
        <f t="shared" si="392"/>
        <v>#DIV/0!</v>
      </c>
      <c r="J1075" s="80"/>
      <c r="K1075" s="81">
        <f t="shared" si="397"/>
        <v>0</v>
      </c>
      <c r="L1075" s="47"/>
      <c r="M1075" s="82">
        <f t="shared" si="398"/>
        <v>0</v>
      </c>
      <c r="N1075" s="80"/>
      <c r="O1075" s="81">
        <f t="shared" si="399"/>
        <v>0</v>
      </c>
      <c r="P1075" s="47"/>
      <c r="Q1075" s="82">
        <f t="shared" si="400"/>
        <v>0</v>
      </c>
      <c r="R1075" s="80"/>
      <c r="S1075" s="81">
        <f t="shared" si="401"/>
        <v>0</v>
      </c>
      <c r="T1075" s="47"/>
      <c r="U1075" s="82">
        <f t="shared" si="402"/>
        <v>0</v>
      </c>
      <c r="V1075" s="80"/>
      <c r="W1075" s="81">
        <f t="shared" si="403"/>
        <v>0</v>
      </c>
      <c r="X1075" s="47"/>
      <c r="Y1075" s="82">
        <f t="shared" si="404"/>
        <v>0</v>
      </c>
      <c r="Z1075" s="80"/>
      <c r="AA1075" s="81">
        <f t="shared" si="405"/>
        <v>0</v>
      </c>
      <c r="AB1075" s="47"/>
      <c r="AC1075" s="82">
        <f t="shared" si="406"/>
        <v>0</v>
      </c>
      <c r="AD1075" s="80"/>
      <c r="AE1075" s="81">
        <f t="shared" si="407"/>
        <v>0</v>
      </c>
      <c r="AF1075" s="47"/>
      <c r="AG1075" s="82">
        <f t="shared" si="408"/>
        <v>0</v>
      </c>
      <c r="AH1075" s="2"/>
      <c r="AI1075" s="2"/>
      <c r="AJ1075" s="2"/>
      <c r="AK1075" s="2"/>
      <c r="AL1075" s="2"/>
    </row>
  </sheetData>
  <mergeCells count="14">
    <mergeCell ref="AD7:AE7"/>
    <mergeCell ref="AF7:AG7"/>
    <mergeCell ref="R7:S7"/>
    <mergeCell ref="T7:U7"/>
    <mergeCell ref="V7:W7"/>
    <mergeCell ref="X7:Y7"/>
    <mergeCell ref="Z7:AA7"/>
    <mergeCell ref="AB7:AC7"/>
    <mergeCell ref="P7:Q7"/>
    <mergeCell ref="A5:B5"/>
    <mergeCell ref="A6:B6"/>
    <mergeCell ref="J7:K7"/>
    <mergeCell ref="L7:M7"/>
    <mergeCell ref="N7:O7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L1075"/>
  <sheetViews>
    <sheetView topLeftCell="A875" zoomScale="86" zoomScaleNormal="86" workbookViewId="0">
      <selection activeCell="A878" sqref="A878"/>
    </sheetView>
  </sheetViews>
  <sheetFormatPr baseColWidth="10" defaultColWidth="11.42578125" defaultRowHeight="15" outlineLevelRow="1"/>
  <cols>
    <col min="1" max="1" width="9.140625" style="1" customWidth="1"/>
    <col min="2" max="2" width="81.140625" style="2" customWidth="1"/>
    <col min="3" max="3" width="11.7109375" style="2" customWidth="1"/>
    <col min="4" max="4" width="11.28515625" style="49" customWidth="1"/>
    <col min="5" max="5" width="10" style="49" customWidth="1"/>
    <col min="6" max="6" width="17" style="49" customWidth="1"/>
    <col min="7" max="7" width="14.85546875" style="49" customWidth="1"/>
    <col min="8" max="9" width="10.85546875" style="57" customWidth="1"/>
    <col min="10" max="10" width="9" style="49" customWidth="1"/>
    <col min="11" max="11" width="14.7109375" style="49" customWidth="1"/>
    <col min="12" max="12" width="10.140625" style="49" customWidth="1"/>
    <col min="13" max="13" width="17.140625" style="49" customWidth="1"/>
    <col min="14" max="14" width="9" style="49" customWidth="1"/>
    <col min="15" max="15" width="16.140625" style="49" customWidth="1"/>
    <col min="16" max="32" width="11.42578125" style="49" customWidth="1"/>
    <col min="33" max="33" width="11.42578125" style="49"/>
    <col min="34" max="38" width="11.42578125" style="8"/>
    <col min="39" max="16384" width="11.42578125" style="2"/>
  </cols>
  <sheetData>
    <row r="1" spans="1:38">
      <c r="C1" s="64"/>
      <c r="D1" s="41"/>
      <c r="E1" s="3"/>
      <c r="F1" s="3"/>
      <c r="G1" s="3"/>
      <c r="H1" s="4"/>
      <c r="I1" s="4"/>
      <c r="J1" s="3"/>
      <c r="K1" s="3"/>
      <c r="L1" s="3"/>
      <c r="M1" s="3"/>
      <c r="N1" s="3"/>
      <c r="O1" s="3"/>
      <c r="P1" s="3"/>
      <c r="Q1" s="3"/>
      <c r="R1" s="3"/>
      <c r="S1" s="3"/>
    </row>
    <row r="2" spans="1:38" ht="10.5" customHeight="1">
      <c r="C2" s="64"/>
      <c r="D2" s="5"/>
      <c r="E2" s="6"/>
      <c r="F2" s="6"/>
      <c r="G2" s="6"/>
      <c r="H2" s="7"/>
      <c r="I2" s="7"/>
      <c r="J2" s="6"/>
      <c r="K2" s="6"/>
      <c r="L2" s="6"/>
      <c r="M2" s="6"/>
      <c r="N2" s="6"/>
      <c r="O2" s="6"/>
      <c r="P2" s="6"/>
      <c r="Q2" s="6"/>
      <c r="R2" s="6"/>
      <c r="S2" s="6"/>
    </row>
    <row r="3" spans="1:38" ht="10.5" customHeight="1">
      <c r="C3" s="64"/>
      <c r="D3" s="5"/>
      <c r="E3" s="6"/>
      <c r="F3" s="6"/>
      <c r="G3" s="6"/>
      <c r="H3" s="7"/>
      <c r="I3" s="7"/>
      <c r="J3" s="6"/>
      <c r="K3" s="6"/>
      <c r="L3" s="6"/>
      <c r="M3" s="6"/>
      <c r="N3" s="6"/>
      <c r="O3" s="6"/>
      <c r="P3" s="6"/>
      <c r="Q3" s="6"/>
      <c r="R3" s="6"/>
      <c r="S3" s="6"/>
    </row>
    <row r="4" spans="1:38" ht="10.5" customHeight="1">
      <c r="C4" s="64"/>
      <c r="D4" s="5"/>
      <c r="E4" s="6"/>
      <c r="F4" s="6"/>
      <c r="G4" s="6"/>
      <c r="H4" s="7"/>
      <c r="I4" s="7"/>
      <c r="J4" s="6"/>
      <c r="K4" s="6"/>
      <c r="L4" s="6"/>
      <c r="M4" s="6"/>
      <c r="N4" s="6"/>
      <c r="O4" s="6"/>
      <c r="P4" s="6"/>
      <c r="Q4" s="6"/>
      <c r="R4" s="6"/>
      <c r="S4" s="6"/>
    </row>
    <row r="5" spans="1:38" ht="10.5" customHeight="1">
      <c r="A5" s="354" t="s">
        <v>1003</v>
      </c>
      <c r="B5" s="354"/>
      <c r="C5" s="64"/>
      <c r="D5" s="5"/>
      <c r="E5" s="6"/>
      <c r="F5" s="6"/>
      <c r="G5" s="6"/>
      <c r="H5" s="7"/>
      <c r="I5" s="7"/>
      <c r="J5" s="6"/>
      <c r="K5" s="6"/>
      <c r="L5" s="6"/>
      <c r="M5" s="6"/>
      <c r="N5" s="6"/>
      <c r="O5" s="6"/>
      <c r="P5" s="6"/>
      <c r="Q5" s="6"/>
      <c r="R5" s="6"/>
      <c r="S5" s="6"/>
    </row>
    <row r="6" spans="1:38" ht="10.5" customHeight="1">
      <c r="A6" s="354" t="s">
        <v>1004</v>
      </c>
      <c r="B6" s="354"/>
      <c r="C6" s="64"/>
      <c r="D6" s="5"/>
      <c r="E6" s="6"/>
      <c r="F6" s="6"/>
      <c r="G6" s="6"/>
      <c r="H6" s="7"/>
      <c r="I6" s="7"/>
      <c r="J6" s="6"/>
      <c r="K6" s="6"/>
      <c r="L6" s="6"/>
      <c r="M6" s="6"/>
      <c r="N6" s="6"/>
      <c r="O6" s="6"/>
      <c r="P6" s="6"/>
      <c r="Q6" s="6"/>
      <c r="R6" s="6"/>
      <c r="S6" s="6"/>
    </row>
    <row r="7" spans="1:38" s="10" customFormat="1">
      <c r="A7" s="9"/>
      <c r="D7" s="42"/>
      <c r="E7" s="42"/>
      <c r="F7" s="42"/>
      <c r="G7" s="42"/>
      <c r="H7" s="50"/>
      <c r="I7" s="50"/>
      <c r="J7" s="352" t="s">
        <v>1011</v>
      </c>
      <c r="K7" s="351"/>
      <c r="L7" s="352" t="s">
        <v>1012</v>
      </c>
      <c r="M7" s="353"/>
      <c r="N7" s="350" t="s">
        <v>1013</v>
      </c>
      <c r="O7" s="351"/>
      <c r="P7" s="352" t="s">
        <v>1014</v>
      </c>
      <c r="Q7" s="353"/>
      <c r="R7" s="350" t="s">
        <v>1015</v>
      </c>
      <c r="S7" s="351"/>
      <c r="T7" s="352" t="s">
        <v>1016</v>
      </c>
      <c r="U7" s="353"/>
      <c r="V7" s="350" t="s">
        <v>1017</v>
      </c>
      <c r="W7" s="351"/>
      <c r="X7" s="352" t="s">
        <v>1018</v>
      </c>
      <c r="Y7" s="353"/>
      <c r="Z7" s="350" t="s">
        <v>1019</v>
      </c>
      <c r="AA7" s="351"/>
      <c r="AB7" s="352" t="s">
        <v>1020</v>
      </c>
      <c r="AC7" s="353"/>
      <c r="AD7" s="350" t="s">
        <v>1021</v>
      </c>
      <c r="AE7" s="351"/>
      <c r="AF7" s="352" t="s">
        <v>1022</v>
      </c>
      <c r="AG7" s="353"/>
      <c r="AH7" s="11"/>
      <c r="AI7" s="11"/>
      <c r="AJ7" s="11"/>
      <c r="AK7" s="11"/>
      <c r="AL7" s="11"/>
    </row>
    <row r="8" spans="1:38" ht="36">
      <c r="A8" s="115"/>
      <c r="B8" s="116" t="s">
        <v>0</v>
      </c>
      <c r="C8" s="117" t="s">
        <v>1154</v>
      </c>
      <c r="D8" s="118" t="s">
        <v>1005</v>
      </c>
      <c r="E8" s="119" t="s">
        <v>1006</v>
      </c>
      <c r="F8" s="119" t="s">
        <v>1007</v>
      </c>
      <c r="G8" s="119" t="s">
        <v>1008</v>
      </c>
      <c r="H8" s="120" t="s">
        <v>1009</v>
      </c>
      <c r="I8" s="121" t="s">
        <v>1010</v>
      </c>
      <c r="J8" s="118" t="s">
        <v>1006</v>
      </c>
      <c r="K8" s="122" t="s">
        <v>1008</v>
      </c>
      <c r="L8" s="118" t="s">
        <v>1006</v>
      </c>
      <c r="M8" s="123" t="s">
        <v>1008</v>
      </c>
      <c r="N8" s="124" t="s">
        <v>1006</v>
      </c>
      <c r="O8" s="122" t="s">
        <v>1008</v>
      </c>
      <c r="P8" s="118" t="s">
        <v>1006</v>
      </c>
      <c r="Q8" s="123" t="s">
        <v>1008</v>
      </c>
      <c r="R8" s="124" t="s">
        <v>1006</v>
      </c>
      <c r="S8" s="122" t="s">
        <v>1008</v>
      </c>
      <c r="T8" s="118" t="s">
        <v>1006</v>
      </c>
      <c r="U8" s="123" t="s">
        <v>1008</v>
      </c>
      <c r="V8" s="124" t="s">
        <v>1006</v>
      </c>
      <c r="W8" s="122" t="s">
        <v>1008</v>
      </c>
      <c r="X8" s="118" t="s">
        <v>1006</v>
      </c>
      <c r="Y8" s="123" t="s">
        <v>1008</v>
      </c>
      <c r="Z8" s="124" t="s">
        <v>1006</v>
      </c>
      <c r="AA8" s="122" t="s">
        <v>1008</v>
      </c>
      <c r="AB8" s="118" t="s">
        <v>1006</v>
      </c>
      <c r="AC8" s="123" t="s">
        <v>1008</v>
      </c>
      <c r="AD8" s="124" t="s">
        <v>1006</v>
      </c>
      <c r="AE8" s="122" t="s">
        <v>1008</v>
      </c>
      <c r="AF8" s="118" t="s">
        <v>1006</v>
      </c>
      <c r="AG8" s="123" t="s">
        <v>1008</v>
      </c>
    </row>
    <row r="9" spans="1:38">
      <c r="A9" s="38"/>
      <c r="B9" s="39"/>
      <c r="C9" s="40"/>
      <c r="D9" s="43"/>
      <c r="E9" s="44"/>
      <c r="F9" s="44"/>
      <c r="G9" s="44"/>
      <c r="H9" s="51"/>
      <c r="I9" s="52"/>
      <c r="J9" s="73"/>
      <c r="K9" s="74"/>
      <c r="L9" s="43"/>
      <c r="M9" s="75"/>
      <c r="N9" s="73"/>
      <c r="O9" s="74"/>
      <c r="P9" s="43"/>
      <c r="Q9" s="75"/>
      <c r="R9" s="73"/>
      <c r="S9" s="74"/>
      <c r="T9" s="43"/>
      <c r="U9" s="75"/>
      <c r="V9" s="73"/>
      <c r="W9" s="74"/>
      <c r="X9" s="43"/>
      <c r="Y9" s="75"/>
      <c r="Z9" s="73"/>
      <c r="AA9" s="74"/>
      <c r="AB9" s="43"/>
      <c r="AC9" s="75"/>
      <c r="AD9" s="73"/>
      <c r="AE9" s="74"/>
      <c r="AF9" s="43"/>
      <c r="AG9" s="75"/>
    </row>
    <row r="10" spans="1:38" s="10" customFormat="1">
      <c r="A10" s="87"/>
      <c r="B10" s="88" t="s">
        <v>1036</v>
      </c>
      <c r="C10" s="89"/>
      <c r="D10" s="90">
        <f>+D12+D239+D332+D520+D579</f>
        <v>0</v>
      </c>
      <c r="E10" s="91">
        <f>+E12+E239+E332+E520+E579</f>
        <v>0</v>
      </c>
      <c r="F10" s="92">
        <f>+F12+F239+F332+F520+F579</f>
        <v>0</v>
      </c>
      <c r="G10" s="92">
        <f>+G12+G239+G332+G520+G579</f>
        <v>0</v>
      </c>
      <c r="H10" s="93" t="e">
        <f>IF(E10&gt;=0,(E10/D10),"-")</f>
        <v>#DIV/0!</v>
      </c>
      <c r="I10" s="94" t="e">
        <f>IF(G10&gt;=0,(G10/F10),"-")</f>
        <v>#DIV/0!</v>
      </c>
      <c r="J10" s="91">
        <f t="shared" ref="J10:AG10" si="0">+J12+J239+J332+J520+J579</f>
        <v>0</v>
      </c>
      <c r="K10" s="95">
        <f t="shared" si="0"/>
        <v>0</v>
      </c>
      <c r="L10" s="90">
        <f t="shared" si="0"/>
        <v>0</v>
      </c>
      <c r="M10" s="96">
        <f t="shared" si="0"/>
        <v>0</v>
      </c>
      <c r="N10" s="91">
        <f t="shared" si="0"/>
        <v>0</v>
      </c>
      <c r="O10" s="95">
        <f t="shared" si="0"/>
        <v>0</v>
      </c>
      <c r="P10" s="90">
        <f t="shared" si="0"/>
        <v>0</v>
      </c>
      <c r="Q10" s="96">
        <f t="shared" si="0"/>
        <v>0</v>
      </c>
      <c r="R10" s="91">
        <f t="shared" si="0"/>
        <v>0</v>
      </c>
      <c r="S10" s="95">
        <f t="shared" si="0"/>
        <v>0</v>
      </c>
      <c r="T10" s="90">
        <f t="shared" si="0"/>
        <v>0</v>
      </c>
      <c r="U10" s="96">
        <f t="shared" si="0"/>
        <v>0</v>
      </c>
      <c r="V10" s="91">
        <f t="shared" si="0"/>
        <v>0</v>
      </c>
      <c r="W10" s="95">
        <f t="shared" si="0"/>
        <v>0</v>
      </c>
      <c r="X10" s="90">
        <f t="shared" si="0"/>
        <v>0</v>
      </c>
      <c r="Y10" s="96">
        <f t="shared" si="0"/>
        <v>0</v>
      </c>
      <c r="Z10" s="91">
        <f t="shared" si="0"/>
        <v>0</v>
      </c>
      <c r="AA10" s="95">
        <f t="shared" si="0"/>
        <v>0</v>
      </c>
      <c r="AB10" s="90">
        <f t="shared" si="0"/>
        <v>0</v>
      </c>
      <c r="AC10" s="96">
        <f t="shared" si="0"/>
        <v>0</v>
      </c>
      <c r="AD10" s="91">
        <f t="shared" si="0"/>
        <v>0</v>
      </c>
      <c r="AE10" s="95">
        <f t="shared" si="0"/>
        <v>0</v>
      </c>
      <c r="AF10" s="90">
        <f t="shared" si="0"/>
        <v>0</v>
      </c>
      <c r="AG10" s="96">
        <f t="shared" si="0"/>
        <v>0</v>
      </c>
      <c r="AH10" s="11"/>
      <c r="AI10" s="11"/>
      <c r="AJ10" s="11"/>
      <c r="AK10" s="11"/>
      <c r="AL10" s="11"/>
    </row>
    <row r="11" spans="1:38">
      <c r="A11" s="38"/>
      <c r="B11" s="39"/>
      <c r="C11" s="40"/>
      <c r="D11" s="43"/>
      <c r="E11" s="73"/>
      <c r="F11" s="44"/>
      <c r="G11" s="44"/>
      <c r="H11" s="51"/>
      <c r="I11" s="52"/>
      <c r="J11" s="73"/>
      <c r="K11" s="74"/>
      <c r="L11" s="43"/>
      <c r="M11" s="75"/>
      <c r="N11" s="73"/>
      <c r="O11" s="74"/>
      <c r="P11" s="43"/>
      <c r="Q11" s="75"/>
      <c r="R11" s="73"/>
      <c r="S11" s="74"/>
      <c r="T11" s="43"/>
      <c r="U11" s="75"/>
      <c r="V11" s="73"/>
      <c r="W11" s="74"/>
      <c r="X11" s="43"/>
      <c r="Y11" s="75"/>
      <c r="Z11" s="73"/>
      <c r="AA11" s="74"/>
      <c r="AB11" s="43"/>
      <c r="AC11" s="75"/>
      <c r="AD11" s="73"/>
      <c r="AE11" s="74"/>
      <c r="AF11" s="43"/>
      <c r="AG11" s="75"/>
    </row>
    <row r="12" spans="1:38" outlineLevel="1">
      <c r="A12" s="66"/>
      <c r="B12" s="67" t="s">
        <v>1</v>
      </c>
      <c r="C12" s="131"/>
      <c r="D12" s="68">
        <f>SUM(D15:D235)</f>
        <v>0</v>
      </c>
      <c r="E12" s="69">
        <f>SUM(E15:E235)</f>
        <v>0</v>
      </c>
      <c r="F12" s="70">
        <f>SUM(F15:F235)</f>
        <v>0</v>
      </c>
      <c r="G12" s="70">
        <f>SUM(G15:G235)</f>
        <v>0</v>
      </c>
      <c r="H12" s="71" t="e">
        <f>IF(E12&gt;=0,(E12/D12),"-")</f>
        <v>#DIV/0!</v>
      </c>
      <c r="I12" s="72" t="e">
        <f>IF(G12&gt;=0,(G12/F12),"-")</f>
        <v>#DIV/0!</v>
      </c>
      <c r="J12" s="69">
        <f>SUM(J15:J235)</f>
        <v>0</v>
      </c>
      <c r="K12" s="76">
        <f>SUM(K15:K235)</f>
        <v>0</v>
      </c>
      <c r="L12" s="68">
        <f t="shared" ref="L12:AG12" si="1">SUM(L15:L235)</f>
        <v>0</v>
      </c>
      <c r="M12" s="77">
        <f t="shared" si="1"/>
        <v>0</v>
      </c>
      <c r="N12" s="69">
        <f t="shared" si="1"/>
        <v>0</v>
      </c>
      <c r="O12" s="76">
        <f t="shared" si="1"/>
        <v>0</v>
      </c>
      <c r="P12" s="68">
        <f t="shared" si="1"/>
        <v>0</v>
      </c>
      <c r="Q12" s="77">
        <f t="shared" si="1"/>
        <v>0</v>
      </c>
      <c r="R12" s="69">
        <f t="shared" si="1"/>
        <v>0</v>
      </c>
      <c r="S12" s="76">
        <f t="shared" si="1"/>
        <v>0</v>
      </c>
      <c r="T12" s="68">
        <f t="shared" si="1"/>
        <v>0</v>
      </c>
      <c r="U12" s="77">
        <f t="shared" si="1"/>
        <v>0</v>
      </c>
      <c r="V12" s="69">
        <f t="shared" si="1"/>
        <v>0</v>
      </c>
      <c r="W12" s="76">
        <f t="shared" si="1"/>
        <v>0</v>
      </c>
      <c r="X12" s="68">
        <f t="shared" si="1"/>
        <v>0</v>
      </c>
      <c r="Y12" s="77">
        <f t="shared" si="1"/>
        <v>0</v>
      </c>
      <c r="Z12" s="69">
        <f t="shared" si="1"/>
        <v>0</v>
      </c>
      <c r="AA12" s="76">
        <f t="shared" si="1"/>
        <v>0</v>
      </c>
      <c r="AB12" s="68">
        <f t="shared" si="1"/>
        <v>0</v>
      </c>
      <c r="AC12" s="77">
        <f t="shared" si="1"/>
        <v>0</v>
      </c>
      <c r="AD12" s="69">
        <f t="shared" si="1"/>
        <v>0</v>
      </c>
      <c r="AE12" s="76">
        <f t="shared" si="1"/>
        <v>0</v>
      </c>
      <c r="AF12" s="68">
        <f t="shared" si="1"/>
        <v>0</v>
      </c>
      <c r="AG12" s="77">
        <f t="shared" si="1"/>
        <v>0</v>
      </c>
    </row>
    <row r="13" spans="1:38" outlineLevel="1">
      <c r="A13" s="12"/>
      <c r="B13" s="17"/>
      <c r="C13" s="14"/>
      <c r="D13" s="45"/>
      <c r="E13" s="46"/>
      <c r="F13" s="46"/>
      <c r="G13" s="46"/>
      <c r="H13" s="53"/>
      <c r="I13" s="54"/>
      <c r="J13" s="65"/>
      <c r="K13" s="78"/>
      <c r="L13" s="45"/>
      <c r="M13" s="79"/>
      <c r="N13" s="65"/>
      <c r="O13" s="78"/>
      <c r="P13" s="45"/>
      <c r="Q13" s="79"/>
      <c r="R13" s="65"/>
      <c r="S13" s="78"/>
      <c r="T13" s="45"/>
      <c r="U13" s="79"/>
      <c r="V13" s="65"/>
      <c r="W13" s="78"/>
      <c r="X13" s="45"/>
      <c r="Y13" s="79"/>
      <c r="Z13" s="65"/>
      <c r="AA13" s="78"/>
      <c r="AB13" s="45"/>
      <c r="AC13" s="79"/>
      <c r="AD13" s="65"/>
      <c r="AE13" s="78"/>
      <c r="AF13" s="45"/>
      <c r="AG13" s="79"/>
    </row>
    <row r="14" spans="1:38" ht="16.5" customHeight="1" outlineLevel="1">
      <c r="A14" s="12"/>
      <c r="B14" s="16" t="s">
        <v>2</v>
      </c>
      <c r="C14" s="59"/>
      <c r="D14" s="45"/>
      <c r="E14" s="46"/>
      <c r="F14" s="46"/>
      <c r="G14" s="46"/>
      <c r="H14" s="53"/>
      <c r="I14" s="54"/>
      <c r="J14" s="65"/>
      <c r="K14" s="78"/>
      <c r="L14" s="45"/>
      <c r="M14" s="79"/>
      <c r="N14" s="65"/>
      <c r="O14" s="78"/>
      <c r="P14" s="45"/>
      <c r="Q14" s="79"/>
      <c r="R14" s="65"/>
      <c r="S14" s="78"/>
      <c r="T14" s="45"/>
      <c r="U14" s="79"/>
      <c r="V14" s="65"/>
      <c r="W14" s="78"/>
      <c r="X14" s="45"/>
      <c r="Y14" s="79"/>
      <c r="Z14" s="65"/>
      <c r="AA14" s="78"/>
      <c r="AB14" s="45"/>
      <c r="AC14" s="79"/>
      <c r="AD14" s="65"/>
      <c r="AE14" s="78"/>
      <c r="AF14" s="45"/>
      <c r="AG14" s="79"/>
    </row>
    <row r="15" spans="1:38" ht="16.5" customHeight="1" outlineLevel="1">
      <c r="A15" s="12">
        <v>1703461</v>
      </c>
      <c r="B15" s="18" t="s">
        <v>3</v>
      </c>
      <c r="C15" s="14">
        <v>6433720</v>
      </c>
      <c r="D15" s="45">
        <f>+[2]DIRECCIÓN!C8</f>
        <v>0</v>
      </c>
      <c r="E15" s="46">
        <f>+J15+L15+N15+P15+R15+T15+V15+X15+Z15+AB15+AD15+AF15</f>
        <v>0</v>
      </c>
      <c r="F15" s="46">
        <f>D15*C15</f>
        <v>0</v>
      </c>
      <c r="G15" s="46">
        <f>+E15*C15</f>
        <v>0</v>
      </c>
      <c r="H15" s="53" t="e">
        <f t="shared" ref="H15:H78" si="2">IF(E15&gt;=0,(E15/D15),"-")</f>
        <v>#DIV/0!</v>
      </c>
      <c r="I15" s="54" t="e">
        <f t="shared" ref="I15:I78" si="3">IF(G15&gt;=0,(G15/F15),"-")</f>
        <v>#DIV/0!</v>
      </c>
      <c r="J15" s="65"/>
      <c r="K15" s="78">
        <f>+J15*C15</f>
        <v>0</v>
      </c>
      <c r="L15" s="45"/>
      <c r="M15" s="79">
        <f>+L15*C15</f>
        <v>0</v>
      </c>
      <c r="N15" s="65"/>
      <c r="O15" s="78">
        <f>+N15*C15</f>
        <v>0</v>
      </c>
      <c r="P15" s="45"/>
      <c r="Q15" s="79">
        <f>+P15*C15</f>
        <v>0</v>
      </c>
      <c r="R15" s="65"/>
      <c r="S15" s="78">
        <f>+R15*C15</f>
        <v>0</v>
      </c>
      <c r="T15" s="45"/>
      <c r="U15" s="79">
        <f>+T15*C15</f>
        <v>0</v>
      </c>
      <c r="V15" s="65"/>
      <c r="W15" s="78">
        <f>+V15*C15</f>
        <v>0</v>
      </c>
      <c r="X15" s="45"/>
      <c r="Y15" s="79">
        <f>+X15*C15</f>
        <v>0</v>
      </c>
      <c r="Z15" s="65"/>
      <c r="AA15" s="78">
        <f>+Z15*C15</f>
        <v>0</v>
      </c>
      <c r="AB15" s="45"/>
      <c r="AC15" s="79">
        <f>+AB15*C15</f>
        <v>0</v>
      </c>
      <c r="AD15" s="65"/>
      <c r="AE15" s="78">
        <f>+AD15*C15</f>
        <v>0</v>
      </c>
      <c r="AF15" s="45"/>
      <c r="AG15" s="79">
        <f>+AF15*C15</f>
        <v>0</v>
      </c>
    </row>
    <row r="16" spans="1:38" ht="16.5" customHeight="1" outlineLevel="1">
      <c r="A16" s="12">
        <v>1703462</v>
      </c>
      <c r="B16" s="18" t="s">
        <v>4</v>
      </c>
      <c r="C16" s="14">
        <v>7781480</v>
      </c>
      <c r="D16" s="45">
        <f>+[2]DIRECCIÓN!C9</f>
        <v>0</v>
      </c>
      <c r="E16" s="46">
        <f t="shared" ref="E16:E78" si="4">+J16+L16+N16+P16+R16+T16+V16+X16+Z16+AB16+AD16+AF16</f>
        <v>0</v>
      </c>
      <c r="F16" s="46">
        <f t="shared" ref="F16:F78" si="5">D16*C16</f>
        <v>0</v>
      </c>
      <c r="G16" s="46">
        <f t="shared" ref="G16:G78" si="6">+E16*C16</f>
        <v>0</v>
      </c>
      <c r="H16" s="53" t="e">
        <f t="shared" si="2"/>
        <v>#DIV/0!</v>
      </c>
      <c r="I16" s="54" t="e">
        <f t="shared" si="3"/>
        <v>#DIV/0!</v>
      </c>
      <c r="J16" s="65"/>
      <c r="K16" s="78">
        <f t="shared" ref="K16:K78" si="7">+J16*C16</f>
        <v>0</v>
      </c>
      <c r="L16" s="45"/>
      <c r="M16" s="79">
        <f t="shared" ref="M16:M78" si="8">+L16*C16</f>
        <v>0</v>
      </c>
      <c r="N16" s="65"/>
      <c r="O16" s="78">
        <f t="shared" ref="O16:O78" si="9">+N16*C16</f>
        <v>0</v>
      </c>
      <c r="P16" s="45"/>
      <c r="Q16" s="79">
        <f t="shared" ref="Q16:Q78" si="10">+P16*C16</f>
        <v>0</v>
      </c>
      <c r="R16" s="65"/>
      <c r="S16" s="78">
        <f t="shared" ref="S16:S78" si="11">+R16*C16</f>
        <v>0</v>
      </c>
      <c r="T16" s="45"/>
      <c r="U16" s="79">
        <f t="shared" ref="U16:U78" si="12">+T16*C16</f>
        <v>0</v>
      </c>
      <c r="V16" s="65"/>
      <c r="W16" s="78">
        <f t="shared" ref="W16:W78" si="13">+V16*C16</f>
        <v>0</v>
      </c>
      <c r="X16" s="45"/>
      <c r="Y16" s="79">
        <f t="shared" ref="Y16:Y78" si="14">+X16*C16</f>
        <v>0</v>
      </c>
      <c r="Z16" s="65"/>
      <c r="AA16" s="78">
        <f t="shared" ref="AA16:AA78" si="15">+Z16*C16</f>
        <v>0</v>
      </c>
      <c r="AB16" s="45"/>
      <c r="AC16" s="79">
        <f t="shared" ref="AC16:AC78" si="16">+AB16*C16</f>
        <v>0</v>
      </c>
      <c r="AD16" s="65"/>
      <c r="AE16" s="78">
        <f t="shared" ref="AE16:AE78" si="17">+AD16*C16</f>
        <v>0</v>
      </c>
      <c r="AF16" s="45"/>
      <c r="AG16" s="79">
        <f t="shared" ref="AG16:AG78" si="18">+AF16*C16</f>
        <v>0</v>
      </c>
    </row>
    <row r="17" spans="1:38" ht="16.5" customHeight="1" outlineLevel="1">
      <c r="A17" s="12">
        <v>1703463</v>
      </c>
      <c r="B17" s="18" t="s">
        <v>5</v>
      </c>
      <c r="C17" s="14">
        <v>9723910</v>
      </c>
      <c r="D17" s="45">
        <f>+[2]DIRECCIÓN!C10</f>
        <v>0</v>
      </c>
      <c r="E17" s="46">
        <f t="shared" si="4"/>
        <v>0</v>
      </c>
      <c r="F17" s="46">
        <f t="shared" si="5"/>
        <v>0</v>
      </c>
      <c r="G17" s="46">
        <f t="shared" si="6"/>
        <v>0</v>
      </c>
      <c r="H17" s="53" t="e">
        <f t="shared" si="2"/>
        <v>#DIV/0!</v>
      </c>
      <c r="I17" s="54" t="e">
        <f t="shared" si="3"/>
        <v>#DIV/0!</v>
      </c>
      <c r="J17" s="65"/>
      <c r="K17" s="78">
        <f t="shared" si="7"/>
        <v>0</v>
      </c>
      <c r="L17" s="45"/>
      <c r="M17" s="79">
        <f t="shared" si="8"/>
        <v>0</v>
      </c>
      <c r="N17" s="65"/>
      <c r="O17" s="78">
        <f t="shared" si="9"/>
        <v>0</v>
      </c>
      <c r="P17" s="45"/>
      <c r="Q17" s="79">
        <f t="shared" si="10"/>
        <v>0</v>
      </c>
      <c r="R17" s="65"/>
      <c r="S17" s="78">
        <f t="shared" si="11"/>
        <v>0</v>
      </c>
      <c r="T17" s="45"/>
      <c r="U17" s="79">
        <f t="shared" si="12"/>
        <v>0</v>
      </c>
      <c r="V17" s="65"/>
      <c r="W17" s="78">
        <f t="shared" si="13"/>
        <v>0</v>
      </c>
      <c r="X17" s="45"/>
      <c r="Y17" s="79">
        <f t="shared" si="14"/>
        <v>0</v>
      </c>
      <c r="Z17" s="65"/>
      <c r="AA17" s="78">
        <f t="shared" si="15"/>
        <v>0</v>
      </c>
      <c r="AB17" s="45"/>
      <c r="AC17" s="79">
        <f t="shared" si="16"/>
        <v>0</v>
      </c>
      <c r="AD17" s="65"/>
      <c r="AE17" s="78">
        <f t="shared" si="17"/>
        <v>0</v>
      </c>
      <c r="AF17" s="45"/>
      <c r="AG17" s="79">
        <f t="shared" si="18"/>
        <v>0</v>
      </c>
      <c r="AH17" s="2"/>
      <c r="AI17" s="2"/>
      <c r="AJ17" s="2"/>
      <c r="AK17" s="2"/>
      <c r="AL17" s="2"/>
    </row>
    <row r="18" spans="1:38" ht="16.5" customHeight="1" outlineLevel="1">
      <c r="A18" s="12">
        <v>1703464</v>
      </c>
      <c r="B18" s="18" t="s">
        <v>6</v>
      </c>
      <c r="C18" s="14">
        <v>9336710</v>
      </c>
      <c r="D18" s="45">
        <f>+[2]DIRECCIÓN!C11</f>
        <v>0</v>
      </c>
      <c r="E18" s="46">
        <f t="shared" si="4"/>
        <v>0</v>
      </c>
      <c r="F18" s="46">
        <f t="shared" si="5"/>
        <v>0</v>
      </c>
      <c r="G18" s="46">
        <f t="shared" si="6"/>
        <v>0</v>
      </c>
      <c r="H18" s="53" t="e">
        <f t="shared" si="2"/>
        <v>#DIV/0!</v>
      </c>
      <c r="I18" s="54" t="e">
        <f t="shared" si="3"/>
        <v>#DIV/0!</v>
      </c>
      <c r="J18" s="65"/>
      <c r="K18" s="78">
        <f t="shared" si="7"/>
        <v>0</v>
      </c>
      <c r="L18" s="45"/>
      <c r="M18" s="79">
        <f t="shared" si="8"/>
        <v>0</v>
      </c>
      <c r="N18" s="65"/>
      <c r="O18" s="78">
        <f t="shared" si="9"/>
        <v>0</v>
      </c>
      <c r="P18" s="45"/>
      <c r="Q18" s="79">
        <f t="shared" si="10"/>
        <v>0</v>
      </c>
      <c r="R18" s="65"/>
      <c r="S18" s="78">
        <f t="shared" si="11"/>
        <v>0</v>
      </c>
      <c r="T18" s="45"/>
      <c r="U18" s="79">
        <f t="shared" si="12"/>
        <v>0</v>
      </c>
      <c r="V18" s="65"/>
      <c r="W18" s="78">
        <f t="shared" si="13"/>
        <v>0</v>
      </c>
      <c r="X18" s="45"/>
      <c r="Y18" s="79">
        <f t="shared" si="14"/>
        <v>0</v>
      </c>
      <c r="Z18" s="65"/>
      <c r="AA18" s="78">
        <f t="shared" si="15"/>
        <v>0</v>
      </c>
      <c r="AB18" s="45"/>
      <c r="AC18" s="79">
        <f t="shared" si="16"/>
        <v>0</v>
      </c>
      <c r="AD18" s="65"/>
      <c r="AE18" s="78">
        <f t="shared" si="17"/>
        <v>0</v>
      </c>
      <c r="AF18" s="45"/>
      <c r="AG18" s="79">
        <f t="shared" si="18"/>
        <v>0</v>
      </c>
      <c r="AH18" s="2"/>
      <c r="AI18" s="2"/>
      <c r="AJ18" s="2"/>
      <c r="AK18" s="2"/>
      <c r="AL18" s="2"/>
    </row>
    <row r="19" spans="1:38" ht="16.5" customHeight="1" outlineLevel="1">
      <c r="A19" s="12">
        <v>405108</v>
      </c>
      <c r="B19" s="18" t="s">
        <v>7</v>
      </c>
      <c r="C19" s="14">
        <v>456310</v>
      </c>
      <c r="D19" s="45">
        <f>+[2]DIRECCIÓN!C12</f>
        <v>0</v>
      </c>
      <c r="E19" s="46">
        <f t="shared" si="4"/>
        <v>0</v>
      </c>
      <c r="F19" s="46">
        <f t="shared" si="5"/>
        <v>0</v>
      </c>
      <c r="G19" s="46">
        <f t="shared" si="6"/>
        <v>0</v>
      </c>
      <c r="H19" s="53" t="e">
        <f t="shared" si="2"/>
        <v>#DIV/0!</v>
      </c>
      <c r="I19" s="54" t="e">
        <f t="shared" si="3"/>
        <v>#DIV/0!</v>
      </c>
      <c r="J19" s="65"/>
      <c r="K19" s="78">
        <f t="shared" si="7"/>
        <v>0</v>
      </c>
      <c r="L19" s="45"/>
      <c r="M19" s="79">
        <f t="shared" si="8"/>
        <v>0</v>
      </c>
      <c r="N19" s="65"/>
      <c r="O19" s="78">
        <f t="shared" si="9"/>
        <v>0</v>
      </c>
      <c r="P19" s="45"/>
      <c r="Q19" s="79">
        <f t="shared" si="10"/>
        <v>0</v>
      </c>
      <c r="R19" s="65"/>
      <c r="S19" s="78">
        <f t="shared" si="11"/>
        <v>0</v>
      </c>
      <c r="T19" s="45"/>
      <c r="U19" s="79">
        <f t="shared" si="12"/>
        <v>0</v>
      </c>
      <c r="V19" s="65"/>
      <c r="W19" s="78">
        <f t="shared" si="13"/>
        <v>0</v>
      </c>
      <c r="X19" s="45"/>
      <c r="Y19" s="79">
        <f t="shared" si="14"/>
        <v>0</v>
      </c>
      <c r="Z19" s="65"/>
      <c r="AA19" s="78">
        <f t="shared" si="15"/>
        <v>0</v>
      </c>
      <c r="AB19" s="45"/>
      <c r="AC19" s="79">
        <f t="shared" si="16"/>
        <v>0</v>
      </c>
      <c r="AD19" s="65"/>
      <c r="AE19" s="78">
        <f t="shared" si="17"/>
        <v>0</v>
      </c>
      <c r="AF19" s="45"/>
      <c r="AG19" s="79">
        <f t="shared" si="18"/>
        <v>0</v>
      </c>
      <c r="AH19" s="2"/>
      <c r="AI19" s="2"/>
      <c r="AJ19" s="2"/>
      <c r="AK19" s="2"/>
      <c r="AL19" s="2"/>
    </row>
    <row r="20" spans="1:38" ht="16.5" customHeight="1" outlineLevel="1">
      <c r="A20" s="12">
        <v>1703465</v>
      </c>
      <c r="B20" s="18" t="s">
        <v>8</v>
      </c>
      <c r="C20" s="14">
        <v>7167670</v>
      </c>
      <c r="D20" s="45">
        <f>+[2]DIRECCIÓN!C13</f>
        <v>0</v>
      </c>
      <c r="E20" s="46">
        <f t="shared" si="4"/>
        <v>0</v>
      </c>
      <c r="F20" s="46">
        <f t="shared" si="5"/>
        <v>0</v>
      </c>
      <c r="G20" s="46">
        <f t="shared" si="6"/>
        <v>0</v>
      </c>
      <c r="H20" s="53" t="e">
        <f t="shared" si="2"/>
        <v>#DIV/0!</v>
      </c>
      <c r="I20" s="54" t="e">
        <f t="shared" si="3"/>
        <v>#DIV/0!</v>
      </c>
      <c r="J20" s="65"/>
      <c r="K20" s="78">
        <f t="shared" si="7"/>
        <v>0</v>
      </c>
      <c r="L20" s="45"/>
      <c r="M20" s="79">
        <f t="shared" si="8"/>
        <v>0</v>
      </c>
      <c r="N20" s="65"/>
      <c r="O20" s="78">
        <f t="shared" si="9"/>
        <v>0</v>
      </c>
      <c r="P20" s="45"/>
      <c r="Q20" s="79">
        <f t="shared" si="10"/>
        <v>0</v>
      </c>
      <c r="R20" s="65"/>
      <c r="S20" s="78">
        <f t="shared" si="11"/>
        <v>0</v>
      </c>
      <c r="T20" s="45"/>
      <c r="U20" s="79">
        <f t="shared" si="12"/>
        <v>0</v>
      </c>
      <c r="V20" s="65"/>
      <c r="W20" s="78">
        <f t="shared" si="13"/>
        <v>0</v>
      </c>
      <c r="X20" s="45"/>
      <c r="Y20" s="79">
        <f t="shared" si="14"/>
        <v>0</v>
      </c>
      <c r="Z20" s="65"/>
      <c r="AA20" s="78">
        <f t="shared" si="15"/>
        <v>0</v>
      </c>
      <c r="AB20" s="45"/>
      <c r="AC20" s="79">
        <f t="shared" si="16"/>
        <v>0</v>
      </c>
      <c r="AD20" s="65"/>
      <c r="AE20" s="78">
        <f t="shared" si="17"/>
        <v>0</v>
      </c>
      <c r="AF20" s="45"/>
      <c r="AG20" s="79">
        <f t="shared" si="18"/>
        <v>0</v>
      </c>
      <c r="AH20" s="2"/>
      <c r="AI20" s="2"/>
      <c r="AJ20" s="2"/>
      <c r="AK20" s="2"/>
      <c r="AL20" s="2"/>
    </row>
    <row r="21" spans="1:38" ht="16.5" customHeight="1" outlineLevel="1">
      <c r="A21" s="12">
        <v>1703466</v>
      </c>
      <c r="B21" s="18" t="s">
        <v>9</v>
      </c>
      <c r="C21" s="14">
        <v>10900440</v>
      </c>
      <c r="D21" s="45">
        <f>+[2]DIRECCIÓN!C14</f>
        <v>0</v>
      </c>
      <c r="E21" s="46">
        <f t="shared" si="4"/>
        <v>0</v>
      </c>
      <c r="F21" s="46">
        <f t="shared" si="5"/>
        <v>0</v>
      </c>
      <c r="G21" s="46">
        <f t="shared" si="6"/>
        <v>0</v>
      </c>
      <c r="H21" s="53" t="e">
        <f t="shared" si="2"/>
        <v>#DIV/0!</v>
      </c>
      <c r="I21" s="54" t="e">
        <f t="shared" si="3"/>
        <v>#DIV/0!</v>
      </c>
      <c r="J21" s="65"/>
      <c r="K21" s="78">
        <f t="shared" si="7"/>
        <v>0</v>
      </c>
      <c r="L21" s="45"/>
      <c r="M21" s="79">
        <f t="shared" si="8"/>
        <v>0</v>
      </c>
      <c r="N21" s="65"/>
      <c r="O21" s="78">
        <f t="shared" si="9"/>
        <v>0</v>
      </c>
      <c r="P21" s="45"/>
      <c r="Q21" s="79">
        <f t="shared" si="10"/>
        <v>0</v>
      </c>
      <c r="R21" s="65"/>
      <c r="S21" s="78">
        <f t="shared" si="11"/>
        <v>0</v>
      </c>
      <c r="T21" s="45"/>
      <c r="U21" s="79">
        <f t="shared" si="12"/>
        <v>0</v>
      </c>
      <c r="V21" s="65"/>
      <c r="W21" s="78">
        <f t="shared" si="13"/>
        <v>0</v>
      </c>
      <c r="X21" s="45"/>
      <c r="Y21" s="79">
        <f t="shared" si="14"/>
        <v>0</v>
      </c>
      <c r="Z21" s="65"/>
      <c r="AA21" s="78">
        <f t="shared" si="15"/>
        <v>0</v>
      </c>
      <c r="AB21" s="45"/>
      <c r="AC21" s="79">
        <f t="shared" si="16"/>
        <v>0</v>
      </c>
      <c r="AD21" s="65"/>
      <c r="AE21" s="78">
        <f t="shared" si="17"/>
        <v>0</v>
      </c>
      <c r="AF21" s="45"/>
      <c r="AG21" s="79">
        <f t="shared" si="18"/>
        <v>0</v>
      </c>
      <c r="AH21" s="2"/>
      <c r="AI21" s="2"/>
      <c r="AJ21" s="2"/>
      <c r="AK21" s="2"/>
      <c r="AL21" s="2"/>
    </row>
    <row r="22" spans="1:38" ht="16.5" customHeight="1" outlineLevel="1">
      <c r="A22" s="12">
        <v>1701019</v>
      </c>
      <c r="B22" s="19" t="s">
        <v>855</v>
      </c>
      <c r="C22" s="14">
        <v>395250</v>
      </c>
      <c r="D22" s="45">
        <f>+[2]DIRECCIÓN!C15</f>
        <v>0</v>
      </c>
      <c r="E22" s="46">
        <f t="shared" si="4"/>
        <v>0</v>
      </c>
      <c r="F22" s="46">
        <f t="shared" si="5"/>
        <v>0</v>
      </c>
      <c r="G22" s="46">
        <f t="shared" si="6"/>
        <v>0</v>
      </c>
      <c r="H22" s="53" t="e">
        <f t="shared" si="2"/>
        <v>#DIV/0!</v>
      </c>
      <c r="I22" s="54" t="e">
        <f t="shared" si="3"/>
        <v>#DIV/0!</v>
      </c>
      <c r="J22" s="65"/>
      <c r="K22" s="78">
        <f t="shared" si="7"/>
        <v>0</v>
      </c>
      <c r="L22" s="45"/>
      <c r="M22" s="79">
        <f t="shared" si="8"/>
        <v>0</v>
      </c>
      <c r="N22" s="65"/>
      <c r="O22" s="78">
        <f t="shared" si="9"/>
        <v>0</v>
      </c>
      <c r="P22" s="45"/>
      <c r="Q22" s="79">
        <f t="shared" si="10"/>
        <v>0</v>
      </c>
      <c r="R22" s="65"/>
      <c r="S22" s="78">
        <f t="shared" si="11"/>
        <v>0</v>
      </c>
      <c r="T22" s="45"/>
      <c r="U22" s="79">
        <f t="shared" si="12"/>
        <v>0</v>
      </c>
      <c r="V22" s="65"/>
      <c r="W22" s="78">
        <f t="shared" si="13"/>
        <v>0</v>
      </c>
      <c r="X22" s="45"/>
      <c r="Y22" s="79">
        <f t="shared" si="14"/>
        <v>0</v>
      </c>
      <c r="Z22" s="65"/>
      <c r="AA22" s="78">
        <f t="shared" si="15"/>
        <v>0</v>
      </c>
      <c r="AB22" s="45"/>
      <c r="AC22" s="79">
        <f t="shared" si="16"/>
        <v>0</v>
      </c>
      <c r="AD22" s="65"/>
      <c r="AE22" s="78">
        <f t="shared" si="17"/>
        <v>0</v>
      </c>
      <c r="AF22" s="45"/>
      <c r="AG22" s="79">
        <f t="shared" si="18"/>
        <v>0</v>
      </c>
      <c r="AH22" s="2"/>
      <c r="AI22" s="2"/>
      <c r="AJ22" s="2"/>
      <c r="AK22" s="2"/>
      <c r="AL22" s="2"/>
    </row>
    <row r="23" spans="1:38" ht="24.75" customHeight="1" outlineLevel="1">
      <c r="A23" s="12" t="s">
        <v>943</v>
      </c>
      <c r="B23" s="18" t="s">
        <v>10</v>
      </c>
      <c r="C23" s="14">
        <v>2718010</v>
      </c>
      <c r="D23" s="45">
        <f>+[2]DIRECCIÓN!C16</f>
        <v>0</v>
      </c>
      <c r="E23" s="46">
        <f t="shared" si="4"/>
        <v>0</v>
      </c>
      <c r="F23" s="46">
        <f t="shared" si="5"/>
        <v>0</v>
      </c>
      <c r="G23" s="46">
        <f t="shared" si="6"/>
        <v>0</v>
      </c>
      <c r="H23" s="53" t="e">
        <f t="shared" si="2"/>
        <v>#DIV/0!</v>
      </c>
      <c r="I23" s="54" t="e">
        <f t="shared" si="3"/>
        <v>#DIV/0!</v>
      </c>
      <c r="J23" s="65"/>
      <c r="K23" s="78">
        <f t="shared" si="7"/>
        <v>0</v>
      </c>
      <c r="L23" s="45"/>
      <c r="M23" s="79">
        <f t="shared" si="8"/>
        <v>0</v>
      </c>
      <c r="N23" s="65"/>
      <c r="O23" s="78">
        <f t="shared" si="9"/>
        <v>0</v>
      </c>
      <c r="P23" s="45"/>
      <c r="Q23" s="79">
        <f t="shared" si="10"/>
        <v>0</v>
      </c>
      <c r="R23" s="65"/>
      <c r="S23" s="78">
        <f t="shared" si="11"/>
        <v>0</v>
      </c>
      <c r="T23" s="45"/>
      <c r="U23" s="79">
        <f t="shared" si="12"/>
        <v>0</v>
      </c>
      <c r="V23" s="65"/>
      <c r="W23" s="78">
        <f t="shared" si="13"/>
        <v>0</v>
      </c>
      <c r="X23" s="45"/>
      <c r="Y23" s="79">
        <f t="shared" si="14"/>
        <v>0</v>
      </c>
      <c r="Z23" s="65"/>
      <c r="AA23" s="78">
        <f t="shared" si="15"/>
        <v>0</v>
      </c>
      <c r="AB23" s="45"/>
      <c r="AC23" s="79">
        <f t="shared" si="16"/>
        <v>0</v>
      </c>
      <c r="AD23" s="65"/>
      <c r="AE23" s="78">
        <f t="shared" si="17"/>
        <v>0</v>
      </c>
      <c r="AF23" s="45"/>
      <c r="AG23" s="79">
        <f t="shared" si="18"/>
        <v>0</v>
      </c>
      <c r="AH23" s="2"/>
      <c r="AI23" s="2"/>
      <c r="AJ23" s="2"/>
      <c r="AK23" s="2"/>
      <c r="AL23" s="2"/>
    </row>
    <row r="24" spans="1:38" ht="27" customHeight="1" outlineLevel="1">
      <c r="A24" s="12" t="s">
        <v>856</v>
      </c>
      <c r="B24" s="18" t="s">
        <v>11</v>
      </c>
      <c r="C24" s="14">
        <v>1415090</v>
      </c>
      <c r="D24" s="45">
        <f>+[2]DIRECCIÓN!C17</f>
        <v>0</v>
      </c>
      <c r="E24" s="46">
        <f t="shared" si="4"/>
        <v>0</v>
      </c>
      <c r="F24" s="46">
        <f t="shared" si="5"/>
        <v>0</v>
      </c>
      <c r="G24" s="46">
        <f t="shared" si="6"/>
        <v>0</v>
      </c>
      <c r="H24" s="53" t="e">
        <f t="shared" si="2"/>
        <v>#DIV/0!</v>
      </c>
      <c r="I24" s="54" t="e">
        <f t="shared" si="3"/>
        <v>#DIV/0!</v>
      </c>
      <c r="J24" s="65"/>
      <c r="K24" s="78">
        <f t="shared" si="7"/>
        <v>0</v>
      </c>
      <c r="L24" s="45"/>
      <c r="M24" s="79">
        <f t="shared" si="8"/>
        <v>0</v>
      </c>
      <c r="N24" s="65"/>
      <c r="O24" s="78">
        <f t="shared" si="9"/>
        <v>0</v>
      </c>
      <c r="P24" s="45"/>
      <c r="Q24" s="79">
        <f t="shared" si="10"/>
        <v>0</v>
      </c>
      <c r="R24" s="65"/>
      <c r="S24" s="78">
        <f t="shared" si="11"/>
        <v>0</v>
      </c>
      <c r="T24" s="45"/>
      <c r="U24" s="79">
        <f t="shared" si="12"/>
        <v>0</v>
      </c>
      <c r="V24" s="65"/>
      <c r="W24" s="78">
        <f t="shared" si="13"/>
        <v>0</v>
      </c>
      <c r="X24" s="45"/>
      <c r="Y24" s="79">
        <f t="shared" si="14"/>
        <v>0</v>
      </c>
      <c r="Z24" s="65"/>
      <c r="AA24" s="78">
        <f t="shared" si="15"/>
        <v>0</v>
      </c>
      <c r="AB24" s="45"/>
      <c r="AC24" s="79">
        <f t="shared" si="16"/>
        <v>0</v>
      </c>
      <c r="AD24" s="65"/>
      <c r="AE24" s="78">
        <f t="shared" si="17"/>
        <v>0</v>
      </c>
      <c r="AF24" s="45"/>
      <c r="AG24" s="79">
        <f t="shared" si="18"/>
        <v>0</v>
      </c>
      <c r="AH24" s="2"/>
      <c r="AI24" s="2"/>
      <c r="AJ24" s="2"/>
      <c r="AK24" s="2"/>
      <c r="AL24" s="2"/>
    </row>
    <row r="25" spans="1:38" ht="16.5" customHeight="1" outlineLevel="1">
      <c r="A25" s="12">
        <v>2501124</v>
      </c>
      <c r="B25" s="18" t="s">
        <v>12</v>
      </c>
      <c r="C25" s="14">
        <v>4935540</v>
      </c>
      <c r="D25" s="45">
        <f>+[2]DIRECCIÓN!C18</f>
        <v>0</v>
      </c>
      <c r="E25" s="46">
        <f t="shared" si="4"/>
        <v>0</v>
      </c>
      <c r="F25" s="46">
        <f t="shared" si="5"/>
        <v>0</v>
      </c>
      <c r="G25" s="46">
        <f t="shared" si="6"/>
        <v>0</v>
      </c>
      <c r="H25" s="53" t="e">
        <f t="shared" si="2"/>
        <v>#DIV/0!</v>
      </c>
      <c r="I25" s="54" t="e">
        <f t="shared" si="3"/>
        <v>#DIV/0!</v>
      </c>
      <c r="J25" s="65"/>
      <c r="K25" s="78">
        <f t="shared" si="7"/>
        <v>0</v>
      </c>
      <c r="L25" s="45"/>
      <c r="M25" s="79">
        <f t="shared" si="8"/>
        <v>0</v>
      </c>
      <c r="N25" s="65"/>
      <c r="O25" s="78">
        <f t="shared" si="9"/>
        <v>0</v>
      </c>
      <c r="P25" s="45"/>
      <c r="Q25" s="79">
        <f t="shared" si="10"/>
        <v>0</v>
      </c>
      <c r="R25" s="65"/>
      <c r="S25" s="78">
        <f t="shared" si="11"/>
        <v>0</v>
      </c>
      <c r="T25" s="45"/>
      <c r="U25" s="79">
        <f t="shared" si="12"/>
        <v>0</v>
      </c>
      <c r="V25" s="65"/>
      <c r="W25" s="78">
        <f t="shared" si="13"/>
        <v>0</v>
      </c>
      <c r="X25" s="45"/>
      <c r="Y25" s="79">
        <f t="shared" si="14"/>
        <v>0</v>
      </c>
      <c r="Z25" s="65"/>
      <c r="AA25" s="78">
        <f t="shared" si="15"/>
        <v>0</v>
      </c>
      <c r="AB25" s="45"/>
      <c r="AC25" s="79">
        <f t="shared" si="16"/>
        <v>0</v>
      </c>
      <c r="AD25" s="65"/>
      <c r="AE25" s="78">
        <f t="shared" si="17"/>
        <v>0</v>
      </c>
      <c r="AF25" s="45"/>
      <c r="AG25" s="79">
        <f t="shared" si="18"/>
        <v>0</v>
      </c>
      <c r="AH25" s="2"/>
      <c r="AI25" s="2"/>
      <c r="AJ25" s="2"/>
      <c r="AK25" s="2"/>
      <c r="AL25" s="2"/>
    </row>
    <row r="26" spans="1:38" ht="16.5" customHeight="1" outlineLevel="1">
      <c r="A26" s="12">
        <v>1703163</v>
      </c>
      <c r="B26" s="18" t="s">
        <v>13</v>
      </c>
      <c r="C26" s="14">
        <v>5479930</v>
      </c>
      <c r="D26" s="45">
        <f>+[2]DIRECCIÓN!C19</f>
        <v>0</v>
      </c>
      <c r="E26" s="46">
        <f t="shared" si="4"/>
        <v>0</v>
      </c>
      <c r="F26" s="46">
        <f t="shared" si="5"/>
        <v>0</v>
      </c>
      <c r="G26" s="46">
        <f t="shared" si="6"/>
        <v>0</v>
      </c>
      <c r="H26" s="53" t="e">
        <f t="shared" si="2"/>
        <v>#DIV/0!</v>
      </c>
      <c r="I26" s="54" t="e">
        <f t="shared" si="3"/>
        <v>#DIV/0!</v>
      </c>
      <c r="J26" s="65"/>
      <c r="K26" s="78">
        <f t="shared" si="7"/>
        <v>0</v>
      </c>
      <c r="L26" s="45"/>
      <c r="M26" s="79">
        <f t="shared" si="8"/>
        <v>0</v>
      </c>
      <c r="N26" s="65"/>
      <c r="O26" s="78">
        <f t="shared" si="9"/>
        <v>0</v>
      </c>
      <c r="P26" s="45"/>
      <c r="Q26" s="79">
        <f t="shared" si="10"/>
        <v>0</v>
      </c>
      <c r="R26" s="65"/>
      <c r="S26" s="78">
        <f t="shared" si="11"/>
        <v>0</v>
      </c>
      <c r="T26" s="45"/>
      <c r="U26" s="79">
        <f t="shared" si="12"/>
        <v>0</v>
      </c>
      <c r="V26" s="65"/>
      <c r="W26" s="78">
        <f t="shared" si="13"/>
        <v>0</v>
      </c>
      <c r="X26" s="45"/>
      <c r="Y26" s="79">
        <f t="shared" si="14"/>
        <v>0</v>
      </c>
      <c r="Z26" s="65"/>
      <c r="AA26" s="78">
        <f t="shared" si="15"/>
        <v>0</v>
      </c>
      <c r="AB26" s="45"/>
      <c r="AC26" s="79">
        <f t="shared" si="16"/>
        <v>0</v>
      </c>
      <c r="AD26" s="65"/>
      <c r="AE26" s="78">
        <f t="shared" si="17"/>
        <v>0</v>
      </c>
      <c r="AF26" s="45"/>
      <c r="AG26" s="79">
        <f t="shared" si="18"/>
        <v>0</v>
      </c>
      <c r="AH26" s="2"/>
      <c r="AI26" s="2"/>
      <c r="AJ26" s="2"/>
      <c r="AK26" s="2"/>
      <c r="AL26" s="2"/>
    </row>
    <row r="27" spans="1:38" ht="16.5" customHeight="1" outlineLevel="1">
      <c r="A27" s="12">
        <v>1701331</v>
      </c>
      <c r="B27" s="18" t="s">
        <v>14</v>
      </c>
      <c r="C27" s="14">
        <v>2827760</v>
      </c>
      <c r="D27" s="45">
        <f>+[2]DIRECCIÓN!C20</f>
        <v>0</v>
      </c>
      <c r="E27" s="46">
        <f t="shared" si="4"/>
        <v>0</v>
      </c>
      <c r="F27" s="46">
        <f t="shared" si="5"/>
        <v>0</v>
      </c>
      <c r="G27" s="46">
        <f t="shared" si="6"/>
        <v>0</v>
      </c>
      <c r="H27" s="53" t="e">
        <f t="shared" si="2"/>
        <v>#DIV/0!</v>
      </c>
      <c r="I27" s="54" t="e">
        <f t="shared" si="3"/>
        <v>#DIV/0!</v>
      </c>
      <c r="J27" s="65"/>
      <c r="K27" s="78">
        <f t="shared" si="7"/>
        <v>0</v>
      </c>
      <c r="L27" s="45"/>
      <c r="M27" s="79">
        <f t="shared" si="8"/>
        <v>0</v>
      </c>
      <c r="N27" s="65"/>
      <c r="O27" s="78">
        <f t="shared" si="9"/>
        <v>0</v>
      </c>
      <c r="P27" s="45"/>
      <c r="Q27" s="79">
        <f t="shared" si="10"/>
        <v>0</v>
      </c>
      <c r="R27" s="65"/>
      <c r="S27" s="78">
        <f t="shared" si="11"/>
        <v>0</v>
      </c>
      <c r="T27" s="45"/>
      <c r="U27" s="79">
        <f t="shared" si="12"/>
        <v>0</v>
      </c>
      <c r="V27" s="65"/>
      <c r="W27" s="78">
        <f t="shared" si="13"/>
        <v>0</v>
      </c>
      <c r="X27" s="45"/>
      <c r="Y27" s="79">
        <f t="shared" si="14"/>
        <v>0</v>
      </c>
      <c r="Z27" s="65"/>
      <c r="AA27" s="78">
        <f t="shared" si="15"/>
        <v>0</v>
      </c>
      <c r="AB27" s="45"/>
      <c r="AC27" s="79">
        <f t="shared" si="16"/>
        <v>0</v>
      </c>
      <c r="AD27" s="65"/>
      <c r="AE27" s="78">
        <f t="shared" si="17"/>
        <v>0</v>
      </c>
      <c r="AF27" s="45"/>
      <c r="AG27" s="79">
        <f t="shared" si="18"/>
        <v>0</v>
      </c>
      <c r="AH27" s="2"/>
      <c r="AI27" s="2"/>
      <c r="AJ27" s="2"/>
      <c r="AK27" s="2"/>
      <c r="AL27" s="2"/>
    </row>
    <row r="28" spans="1:38" ht="16.5" customHeight="1" outlineLevel="1">
      <c r="A28" s="12">
        <v>1701244</v>
      </c>
      <c r="B28" s="18" t="s">
        <v>15</v>
      </c>
      <c r="C28" s="14">
        <v>1626640</v>
      </c>
      <c r="D28" s="45">
        <f>+[2]DIRECCIÓN!C21</f>
        <v>0</v>
      </c>
      <c r="E28" s="46">
        <f t="shared" si="4"/>
        <v>0</v>
      </c>
      <c r="F28" s="46">
        <f t="shared" si="5"/>
        <v>0</v>
      </c>
      <c r="G28" s="46">
        <f t="shared" si="6"/>
        <v>0</v>
      </c>
      <c r="H28" s="53" t="e">
        <f t="shared" si="2"/>
        <v>#DIV/0!</v>
      </c>
      <c r="I28" s="54" t="e">
        <f t="shared" si="3"/>
        <v>#DIV/0!</v>
      </c>
      <c r="J28" s="65"/>
      <c r="K28" s="78">
        <f t="shared" si="7"/>
        <v>0</v>
      </c>
      <c r="L28" s="45"/>
      <c r="M28" s="79">
        <f t="shared" si="8"/>
        <v>0</v>
      </c>
      <c r="N28" s="65"/>
      <c r="O28" s="78">
        <f t="shared" si="9"/>
        <v>0</v>
      </c>
      <c r="P28" s="45"/>
      <c r="Q28" s="79">
        <f t="shared" si="10"/>
        <v>0</v>
      </c>
      <c r="R28" s="65"/>
      <c r="S28" s="78">
        <f t="shared" si="11"/>
        <v>0</v>
      </c>
      <c r="T28" s="45"/>
      <c r="U28" s="79">
        <f t="shared" si="12"/>
        <v>0</v>
      </c>
      <c r="V28" s="65"/>
      <c r="W28" s="78">
        <f t="shared" si="13"/>
        <v>0</v>
      </c>
      <c r="X28" s="45"/>
      <c r="Y28" s="79">
        <f t="shared" si="14"/>
        <v>0</v>
      </c>
      <c r="Z28" s="65"/>
      <c r="AA28" s="78">
        <f t="shared" si="15"/>
        <v>0</v>
      </c>
      <c r="AB28" s="45"/>
      <c r="AC28" s="79">
        <f t="shared" si="16"/>
        <v>0</v>
      </c>
      <c r="AD28" s="65"/>
      <c r="AE28" s="78">
        <f t="shared" si="17"/>
        <v>0</v>
      </c>
      <c r="AF28" s="45"/>
      <c r="AG28" s="79">
        <f t="shared" si="18"/>
        <v>0</v>
      </c>
      <c r="AH28" s="2"/>
      <c r="AI28" s="2"/>
      <c r="AJ28" s="2"/>
      <c r="AK28" s="2"/>
      <c r="AL28" s="2"/>
    </row>
    <row r="29" spans="1:38" ht="16.5" customHeight="1" outlineLevel="1">
      <c r="A29" s="12">
        <v>1701046</v>
      </c>
      <c r="B29" s="18" t="s">
        <v>16</v>
      </c>
      <c r="C29" s="14">
        <v>657400</v>
      </c>
      <c r="D29" s="45">
        <f>+[2]DIRECCIÓN!C22</f>
        <v>0</v>
      </c>
      <c r="E29" s="46">
        <f t="shared" si="4"/>
        <v>0</v>
      </c>
      <c r="F29" s="46">
        <f t="shared" si="5"/>
        <v>0</v>
      </c>
      <c r="G29" s="46">
        <f t="shared" si="6"/>
        <v>0</v>
      </c>
      <c r="H29" s="53" t="e">
        <f t="shared" si="2"/>
        <v>#DIV/0!</v>
      </c>
      <c r="I29" s="54" t="e">
        <f t="shared" si="3"/>
        <v>#DIV/0!</v>
      </c>
      <c r="J29" s="65"/>
      <c r="K29" s="78">
        <f t="shared" si="7"/>
        <v>0</v>
      </c>
      <c r="L29" s="45"/>
      <c r="M29" s="79">
        <f t="shared" si="8"/>
        <v>0</v>
      </c>
      <c r="N29" s="65"/>
      <c r="O29" s="78">
        <f t="shared" si="9"/>
        <v>0</v>
      </c>
      <c r="P29" s="45"/>
      <c r="Q29" s="79">
        <f t="shared" si="10"/>
        <v>0</v>
      </c>
      <c r="R29" s="65"/>
      <c r="S29" s="78">
        <f t="shared" si="11"/>
        <v>0</v>
      </c>
      <c r="T29" s="45"/>
      <c r="U29" s="79">
        <f t="shared" si="12"/>
        <v>0</v>
      </c>
      <c r="V29" s="65"/>
      <c r="W29" s="78">
        <f t="shared" si="13"/>
        <v>0</v>
      </c>
      <c r="X29" s="45"/>
      <c r="Y29" s="79">
        <f t="shared" si="14"/>
        <v>0</v>
      </c>
      <c r="Z29" s="65"/>
      <c r="AA29" s="78">
        <f t="shared" si="15"/>
        <v>0</v>
      </c>
      <c r="AB29" s="45"/>
      <c r="AC29" s="79">
        <f t="shared" si="16"/>
        <v>0</v>
      </c>
      <c r="AD29" s="65"/>
      <c r="AE29" s="78">
        <f t="shared" si="17"/>
        <v>0</v>
      </c>
      <c r="AF29" s="45"/>
      <c r="AG29" s="79">
        <f t="shared" si="18"/>
        <v>0</v>
      </c>
      <c r="AH29" s="2"/>
      <c r="AI29" s="2"/>
      <c r="AJ29" s="2"/>
      <c r="AK29" s="2"/>
      <c r="AL29" s="2"/>
    </row>
    <row r="30" spans="1:38" ht="16.5" customHeight="1" outlineLevel="1">
      <c r="A30" s="12">
        <v>1701050</v>
      </c>
      <c r="B30" s="19" t="s">
        <v>17</v>
      </c>
      <c r="C30" s="14">
        <v>1312900</v>
      </c>
      <c r="D30" s="45">
        <f>+[2]DIRECCIÓN!C23</f>
        <v>0</v>
      </c>
      <c r="E30" s="46">
        <f t="shared" si="4"/>
        <v>0</v>
      </c>
      <c r="F30" s="46">
        <f t="shared" si="5"/>
        <v>0</v>
      </c>
      <c r="G30" s="46">
        <f t="shared" si="6"/>
        <v>0</v>
      </c>
      <c r="H30" s="53" t="e">
        <f t="shared" si="2"/>
        <v>#DIV/0!</v>
      </c>
      <c r="I30" s="54" t="e">
        <f t="shared" si="3"/>
        <v>#DIV/0!</v>
      </c>
      <c r="J30" s="65"/>
      <c r="K30" s="78">
        <f t="shared" si="7"/>
        <v>0</v>
      </c>
      <c r="L30" s="45"/>
      <c r="M30" s="79">
        <f t="shared" si="8"/>
        <v>0</v>
      </c>
      <c r="N30" s="65"/>
      <c r="O30" s="78">
        <f t="shared" si="9"/>
        <v>0</v>
      </c>
      <c r="P30" s="45"/>
      <c r="Q30" s="79">
        <f t="shared" si="10"/>
        <v>0</v>
      </c>
      <c r="R30" s="65"/>
      <c r="S30" s="78">
        <f t="shared" si="11"/>
        <v>0</v>
      </c>
      <c r="T30" s="45"/>
      <c r="U30" s="79">
        <f t="shared" si="12"/>
        <v>0</v>
      </c>
      <c r="V30" s="65"/>
      <c r="W30" s="78">
        <f t="shared" si="13"/>
        <v>0</v>
      </c>
      <c r="X30" s="45"/>
      <c r="Y30" s="79">
        <f t="shared" si="14"/>
        <v>0</v>
      </c>
      <c r="Z30" s="65"/>
      <c r="AA30" s="78">
        <f t="shared" si="15"/>
        <v>0</v>
      </c>
      <c r="AB30" s="45"/>
      <c r="AC30" s="79">
        <f t="shared" si="16"/>
        <v>0</v>
      </c>
      <c r="AD30" s="65"/>
      <c r="AE30" s="78">
        <f t="shared" si="17"/>
        <v>0</v>
      </c>
      <c r="AF30" s="45"/>
      <c r="AG30" s="79">
        <f t="shared" si="18"/>
        <v>0</v>
      </c>
      <c r="AH30" s="2"/>
      <c r="AI30" s="2"/>
      <c r="AJ30" s="2"/>
      <c r="AK30" s="2"/>
      <c r="AL30" s="2"/>
    </row>
    <row r="31" spans="1:38" ht="16.5" customHeight="1" outlineLevel="1">
      <c r="A31" s="12">
        <v>1701052</v>
      </c>
      <c r="B31" s="19" t="s">
        <v>18</v>
      </c>
      <c r="C31" s="14">
        <v>2711140</v>
      </c>
      <c r="D31" s="45">
        <f>+[2]DIRECCIÓN!C24</f>
        <v>0</v>
      </c>
      <c r="E31" s="46">
        <f t="shared" si="4"/>
        <v>0</v>
      </c>
      <c r="F31" s="46">
        <f t="shared" si="5"/>
        <v>0</v>
      </c>
      <c r="G31" s="46">
        <f t="shared" si="6"/>
        <v>0</v>
      </c>
      <c r="H31" s="53" t="e">
        <f t="shared" si="2"/>
        <v>#DIV/0!</v>
      </c>
      <c r="I31" s="54" t="e">
        <f t="shared" si="3"/>
        <v>#DIV/0!</v>
      </c>
      <c r="J31" s="65"/>
      <c r="K31" s="78">
        <f t="shared" si="7"/>
        <v>0</v>
      </c>
      <c r="L31" s="45"/>
      <c r="M31" s="79">
        <f t="shared" si="8"/>
        <v>0</v>
      </c>
      <c r="N31" s="65"/>
      <c r="O31" s="78">
        <f t="shared" si="9"/>
        <v>0</v>
      </c>
      <c r="P31" s="45"/>
      <c r="Q31" s="79">
        <f t="shared" si="10"/>
        <v>0</v>
      </c>
      <c r="R31" s="65"/>
      <c r="S31" s="78">
        <f t="shared" si="11"/>
        <v>0</v>
      </c>
      <c r="T31" s="45"/>
      <c r="U31" s="79">
        <f t="shared" si="12"/>
        <v>0</v>
      </c>
      <c r="V31" s="65"/>
      <c r="W31" s="78">
        <f t="shared" si="13"/>
        <v>0</v>
      </c>
      <c r="X31" s="45"/>
      <c r="Y31" s="79">
        <f t="shared" si="14"/>
        <v>0</v>
      </c>
      <c r="Z31" s="65"/>
      <c r="AA31" s="78">
        <f t="shared" si="15"/>
        <v>0</v>
      </c>
      <c r="AB31" s="45"/>
      <c r="AC31" s="79">
        <f t="shared" si="16"/>
        <v>0</v>
      </c>
      <c r="AD31" s="65"/>
      <c r="AE31" s="78">
        <f t="shared" si="17"/>
        <v>0</v>
      </c>
      <c r="AF31" s="45"/>
      <c r="AG31" s="79">
        <f t="shared" si="18"/>
        <v>0</v>
      </c>
      <c r="AH31" s="2"/>
      <c r="AI31" s="2"/>
      <c r="AJ31" s="2"/>
      <c r="AK31" s="2"/>
      <c r="AL31" s="2"/>
    </row>
    <row r="32" spans="1:38" ht="16.5" customHeight="1" outlineLevel="1">
      <c r="A32" s="12">
        <v>1703154</v>
      </c>
      <c r="B32" s="19" t="s">
        <v>19</v>
      </c>
      <c r="C32" s="14">
        <v>5203630</v>
      </c>
      <c r="D32" s="45">
        <f>+[2]DIRECCIÓN!C25</f>
        <v>0</v>
      </c>
      <c r="E32" s="46">
        <f t="shared" si="4"/>
        <v>0</v>
      </c>
      <c r="F32" s="46">
        <f t="shared" si="5"/>
        <v>0</v>
      </c>
      <c r="G32" s="46">
        <f t="shared" si="6"/>
        <v>0</v>
      </c>
      <c r="H32" s="53" t="e">
        <f t="shared" si="2"/>
        <v>#DIV/0!</v>
      </c>
      <c r="I32" s="54" t="e">
        <f t="shared" si="3"/>
        <v>#DIV/0!</v>
      </c>
      <c r="J32" s="65"/>
      <c r="K32" s="78">
        <f t="shared" si="7"/>
        <v>0</v>
      </c>
      <c r="L32" s="45"/>
      <c r="M32" s="79">
        <f t="shared" si="8"/>
        <v>0</v>
      </c>
      <c r="N32" s="65"/>
      <c r="O32" s="78">
        <f t="shared" si="9"/>
        <v>0</v>
      </c>
      <c r="P32" s="45"/>
      <c r="Q32" s="79">
        <f t="shared" si="10"/>
        <v>0</v>
      </c>
      <c r="R32" s="65"/>
      <c r="S32" s="78">
        <f t="shared" si="11"/>
        <v>0</v>
      </c>
      <c r="T32" s="45"/>
      <c r="U32" s="79">
        <f t="shared" si="12"/>
        <v>0</v>
      </c>
      <c r="V32" s="65"/>
      <c r="W32" s="78">
        <f t="shared" si="13"/>
        <v>0</v>
      </c>
      <c r="X32" s="45"/>
      <c r="Y32" s="79">
        <f t="shared" si="14"/>
        <v>0</v>
      </c>
      <c r="Z32" s="65"/>
      <c r="AA32" s="78">
        <f t="shared" si="15"/>
        <v>0</v>
      </c>
      <c r="AB32" s="45"/>
      <c r="AC32" s="79">
        <f t="shared" si="16"/>
        <v>0</v>
      </c>
      <c r="AD32" s="65"/>
      <c r="AE32" s="78">
        <f t="shared" si="17"/>
        <v>0</v>
      </c>
      <c r="AF32" s="45"/>
      <c r="AG32" s="79">
        <f t="shared" si="18"/>
        <v>0</v>
      </c>
      <c r="AH32" s="2"/>
      <c r="AI32" s="2"/>
      <c r="AJ32" s="2"/>
      <c r="AK32" s="2"/>
      <c r="AL32" s="2"/>
    </row>
    <row r="33" spans="1:38" ht="16.5" customHeight="1" outlineLevel="1">
      <c r="A33" s="12">
        <v>1703254</v>
      </c>
      <c r="B33" s="19" t="s">
        <v>20</v>
      </c>
      <c r="C33" s="14">
        <v>5795330</v>
      </c>
      <c r="D33" s="45">
        <f>+[2]DIRECCIÓN!C26</f>
        <v>0</v>
      </c>
      <c r="E33" s="46">
        <f t="shared" si="4"/>
        <v>0</v>
      </c>
      <c r="F33" s="46">
        <f t="shared" si="5"/>
        <v>0</v>
      </c>
      <c r="G33" s="46">
        <f t="shared" si="6"/>
        <v>0</v>
      </c>
      <c r="H33" s="53" t="e">
        <f t="shared" si="2"/>
        <v>#DIV/0!</v>
      </c>
      <c r="I33" s="54" t="e">
        <f t="shared" si="3"/>
        <v>#DIV/0!</v>
      </c>
      <c r="J33" s="65"/>
      <c r="K33" s="78">
        <f t="shared" si="7"/>
        <v>0</v>
      </c>
      <c r="L33" s="45"/>
      <c r="M33" s="79">
        <f t="shared" si="8"/>
        <v>0</v>
      </c>
      <c r="N33" s="65"/>
      <c r="O33" s="78">
        <f t="shared" si="9"/>
        <v>0</v>
      </c>
      <c r="P33" s="45"/>
      <c r="Q33" s="79">
        <f t="shared" si="10"/>
        <v>0</v>
      </c>
      <c r="R33" s="65"/>
      <c r="S33" s="78">
        <f t="shared" si="11"/>
        <v>0</v>
      </c>
      <c r="T33" s="45"/>
      <c r="U33" s="79">
        <f t="shared" si="12"/>
        <v>0</v>
      </c>
      <c r="V33" s="65"/>
      <c r="W33" s="78">
        <f t="shared" si="13"/>
        <v>0</v>
      </c>
      <c r="X33" s="45"/>
      <c r="Y33" s="79">
        <f t="shared" si="14"/>
        <v>0</v>
      </c>
      <c r="Z33" s="65"/>
      <c r="AA33" s="78">
        <f t="shared" si="15"/>
        <v>0</v>
      </c>
      <c r="AB33" s="45"/>
      <c r="AC33" s="79">
        <f t="shared" si="16"/>
        <v>0</v>
      </c>
      <c r="AD33" s="65"/>
      <c r="AE33" s="78">
        <f t="shared" si="17"/>
        <v>0</v>
      </c>
      <c r="AF33" s="45"/>
      <c r="AG33" s="79">
        <f t="shared" si="18"/>
        <v>0</v>
      </c>
      <c r="AH33" s="2"/>
      <c r="AI33" s="2"/>
      <c r="AJ33" s="2"/>
      <c r="AK33" s="2"/>
      <c r="AL33" s="2"/>
    </row>
    <row r="34" spans="1:38" ht="16.5" customHeight="1" outlineLevel="1">
      <c r="A34" s="12">
        <v>1703155</v>
      </c>
      <c r="B34" s="19" t="s">
        <v>21</v>
      </c>
      <c r="C34" s="14">
        <v>10514810</v>
      </c>
      <c r="D34" s="45">
        <f>+[2]DIRECCIÓN!C27</f>
        <v>0</v>
      </c>
      <c r="E34" s="46">
        <f t="shared" si="4"/>
        <v>0</v>
      </c>
      <c r="F34" s="46">
        <f t="shared" si="5"/>
        <v>0</v>
      </c>
      <c r="G34" s="46">
        <f t="shared" si="6"/>
        <v>0</v>
      </c>
      <c r="H34" s="53" t="e">
        <f t="shared" si="2"/>
        <v>#DIV/0!</v>
      </c>
      <c r="I34" s="54" t="e">
        <f t="shared" si="3"/>
        <v>#DIV/0!</v>
      </c>
      <c r="J34" s="65"/>
      <c r="K34" s="78">
        <f t="shared" si="7"/>
        <v>0</v>
      </c>
      <c r="L34" s="45"/>
      <c r="M34" s="79">
        <f t="shared" si="8"/>
        <v>0</v>
      </c>
      <c r="N34" s="65"/>
      <c r="O34" s="78">
        <f t="shared" si="9"/>
        <v>0</v>
      </c>
      <c r="P34" s="45"/>
      <c r="Q34" s="79">
        <f t="shared" si="10"/>
        <v>0</v>
      </c>
      <c r="R34" s="65"/>
      <c r="S34" s="78">
        <f t="shared" si="11"/>
        <v>0</v>
      </c>
      <c r="T34" s="45"/>
      <c r="U34" s="79">
        <f t="shared" si="12"/>
        <v>0</v>
      </c>
      <c r="V34" s="65"/>
      <c r="W34" s="78">
        <f t="shared" si="13"/>
        <v>0</v>
      </c>
      <c r="X34" s="45"/>
      <c r="Y34" s="79">
        <f t="shared" si="14"/>
        <v>0</v>
      </c>
      <c r="Z34" s="65"/>
      <c r="AA34" s="78">
        <f t="shared" si="15"/>
        <v>0</v>
      </c>
      <c r="AB34" s="45"/>
      <c r="AC34" s="79">
        <f t="shared" si="16"/>
        <v>0</v>
      </c>
      <c r="AD34" s="65"/>
      <c r="AE34" s="78">
        <f t="shared" si="17"/>
        <v>0</v>
      </c>
      <c r="AF34" s="45"/>
      <c r="AG34" s="79">
        <f t="shared" si="18"/>
        <v>0</v>
      </c>
      <c r="AH34" s="2"/>
      <c r="AI34" s="2"/>
      <c r="AJ34" s="2"/>
      <c r="AK34" s="2"/>
      <c r="AL34" s="2"/>
    </row>
    <row r="35" spans="1:38" ht="16.5" customHeight="1" outlineLevel="1">
      <c r="A35" s="12">
        <v>1703255</v>
      </c>
      <c r="B35" s="19" t="s">
        <v>22</v>
      </c>
      <c r="C35" s="14">
        <v>12346260</v>
      </c>
      <c r="D35" s="45">
        <f>+[2]DIRECCIÓN!C28</f>
        <v>0</v>
      </c>
      <c r="E35" s="46">
        <f t="shared" si="4"/>
        <v>0</v>
      </c>
      <c r="F35" s="46">
        <f t="shared" si="5"/>
        <v>0</v>
      </c>
      <c r="G35" s="46">
        <f t="shared" si="6"/>
        <v>0</v>
      </c>
      <c r="H35" s="53" t="e">
        <f t="shared" si="2"/>
        <v>#DIV/0!</v>
      </c>
      <c r="I35" s="54" t="e">
        <f t="shared" si="3"/>
        <v>#DIV/0!</v>
      </c>
      <c r="J35" s="65"/>
      <c r="K35" s="78">
        <f t="shared" si="7"/>
        <v>0</v>
      </c>
      <c r="L35" s="45"/>
      <c r="M35" s="79">
        <f t="shared" si="8"/>
        <v>0</v>
      </c>
      <c r="N35" s="65"/>
      <c r="O35" s="78">
        <f t="shared" si="9"/>
        <v>0</v>
      </c>
      <c r="P35" s="45"/>
      <c r="Q35" s="79">
        <f t="shared" si="10"/>
        <v>0</v>
      </c>
      <c r="R35" s="65"/>
      <c r="S35" s="78">
        <f t="shared" si="11"/>
        <v>0</v>
      </c>
      <c r="T35" s="45"/>
      <c r="U35" s="79">
        <f t="shared" si="12"/>
        <v>0</v>
      </c>
      <c r="V35" s="65"/>
      <c r="W35" s="78">
        <f t="shared" si="13"/>
        <v>0</v>
      </c>
      <c r="X35" s="45"/>
      <c r="Y35" s="79">
        <f t="shared" si="14"/>
        <v>0</v>
      </c>
      <c r="Z35" s="65"/>
      <c r="AA35" s="78">
        <f t="shared" si="15"/>
        <v>0</v>
      </c>
      <c r="AB35" s="45"/>
      <c r="AC35" s="79">
        <f t="shared" si="16"/>
        <v>0</v>
      </c>
      <c r="AD35" s="65"/>
      <c r="AE35" s="78">
        <f t="shared" si="17"/>
        <v>0</v>
      </c>
      <c r="AF35" s="45"/>
      <c r="AG35" s="79">
        <f t="shared" si="18"/>
        <v>0</v>
      </c>
      <c r="AH35" s="2"/>
      <c r="AI35" s="2"/>
      <c r="AJ35" s="2"/>
      <c r="AK35" s="2"/>
      <c r="AL35" s="2"/>
    </row>
    <row r="36" spans="1:38" ht="16.5" customHeight="1" outlineLevel="1">
      <c r="A36" s="12">
        <v>1703156</v>
      </c>
      <c r="B36" s="19" t="s">
        <v>23</v>
      </c>
      <c r="C36" s="14">
        <v>15529220</v>
      </c>
      <c r="D36" s="45">
        <f>+[2]DIRECCIÓN!C29</f>
        <v>0</v>
      </c>
      <c r="E36" s="46">
        <f t="shared" si="4"/>
        <v>0</v>
      </c>
      <c r="F36" s="46">
        <f t="shared" si="5"/>
        <v>0</v>
      </c>
      <c r="G36" s="46">
        <f t="shared" si="6"/>
        <v>0</v>
      </c>
      <c r="H36" s="53" t="e">
        <f t="shared" si="2"/>
        <v>#DIV/0!</v>
      </c>
      <c r="I36" s="54" t="e">
        <f t="shared" si="3"/>
        <v>#DIV/0!</v>
      </c>
      <c r="J36" s="65"/>
      <c r="K36" s="78">
        <f t="shared" si="7"/>
        <v>0</v>
      </c>
      <c r="L36" s="45"/>
      <c r="M36" s="79">
        <f t="shared" si="8"/>
        <v>0</v>
      </c>
      <c r="N36" s="65"/>
      <c r="O36" s="78">
        <f t="shared" si="9"/>
        <v>0</v>
      </c>
      <c r="P36" s="45"/>
      <c r="Q36" s="79">
        <f t="shared" si="10"/>
        <v>0</v>
      </c>
      <c r="R36" s="65"/>
      <c r="S36" s="78">
        <f t="shared" si="11"/>
        <v>0</v>
      </c>
      <c r="T36" s="45"/>
      <c r="U36" s="79">
        <f t="shared" si="12"/>
        <v>0</v>
      </c>
      <c r="V36" s="65"/>
      <c r="W36" s="78">
        <f t="shared" si="13"/>
        <v>0</v>
      </c>
      <c r="X36" s="45"/>
      <c r="Y36" s="79">
        <f t="shared" si="14"/>
        <v>0</v>
      </c>
      <c r="Z36" s="65"/>
      <c r="AA36" s="78">
        <f t="shared" si="15"/>
        <v>0</v>
      </c>
      <c r="AB36" s="45"/>
      <c r="AC36" s="79">
        <f t="shared" si="16"/>
        <v>0</v>
      </c>
      <c r="AD36" s="65"/>
      <c r="AE36" s="78">
        <f t="shared" si="17"/>
        <v>0</v>
      </c>
      <c r="AF36" s="45"/>
      <c r="AG36" s="79">
        <f t="shared" si="18"/>
        <v>0</v>
      </c>
      <c r="AH36" s="2"/>
      <c r="AI36" s="2"/>
      <c r="AJ36" s="2"/>
      <c r="AK36" s="2"/>
      <c r="AL36" s="2"/>
    </row>
    <row r="37" spans="1:38" ht="16.5" customHeight="1" outlineLevel="1">
      <c r="A37" s="12">
        <v>1703256</v>
      </c>
      <c r="B37" s="19" t="s">
        <v>24</v>
      </c>
      <c r="C37" s="14">
        <v>15810970</v>
      </c>
      <c r="D37" s="45">
        <f>+[2]DIRECCIÓN!C30</f>
        <v>0</v>
      </c>
      <c r="E37" s="46">
        <f t="shared" si="4"/>
        <v>0</v>
      </c>
      <c r="F37" s="46">
        <f t="shared" si="5"/>
        <v>0</v>
      </c>
      <c r="G37" s="46">
        <f t="shared" si="6"/>
        <v>0</v>
      </c>
      <c r="H37" s="53" t="e">
        <f t="shared" si="2"/>
        <v>#DIV/0!</v>
      </c>
      <c r="I37" s="54" t="e">
        <f t="shared" si="3"/>
        <v>#DIV/0!</v>
      </c>
      <c r="J37" s="65"/>
      <c r="K37" s="78">
        <f t="shared" si="7"/>
        <v>0</v>
      </c>
      <c r="L37" s="45"/>
      <c r="M37" s="79">
        <f t="shared" si="8"/>
        <v>0</v>
      </c>
      <c r="N37" s="65"/>
      <c r="O37" s="78">
        <f t="shared" si="9"/>
        <v>0</v>
      </c>
      <c r="P37" s="45"/>
      <c r="Q37" s="79">
        <f t="shared" si="10"/>
        <v>0</v>
      </c>
      <c r="R37" s="65"/>
      <c r="S37" s="78">
        <f t="shared" si="11"/>
        <v>0</v>
      </c>
      <c r="T37" s="45"/>
      <c r="U37" s="79">
        <f t="shared" si="12"/>
        <v>0</v>
      </c>
      <c r="V37" s="65"/>
      <c r="W37" s="78">
        <f t="shared" si="13"/>
        <v>0</v>
      </c>
      <c r="X37" s="45"/>
      <c r="Y37" s="79">
        <f t="shared" si="14"/>
        <v>0</v>
      </c>
      <c r="Z37" s="65"/>
      <c r="AA37" s="78">
        <f t="shared" si="15"/>
        <v>0</v>
      </c>
      <c r="AB37" s="45"/>
      <c r="AC37" s="79">
        <f t="shared" si="16"/>
        <v>0</v>
      </c>
      <c r="AD37" s="65"/>
      <c r="AE37" s="78">
        <f t="shared" si="17"/>
        <v>0</v>
      </c>
      <c r="AF37" s="45"/>
      <c r="AG37" s="79">
        <f t="shared" si="18"/>
        <v>0</v>
      </c>
      <c r="AH37" s="2"/>
      <c r="AI37" s="2"/>
      <c r="AJ37" s="2"/>
      <c r="AK37" s="2"/>
      <c r="AL37" s="2"/>
    </row>
    <row r="38" spans="1:38" ht="24" customHeight="1" outlineLevel="1">
      <c r="A38" s="12">
        <v>1703164</v>
      </c>
      <c r="B38" s="18" t="s">
        <v>25</v>
      </c>
      <c r="C38" s="14">
        <v>3608280</v>
      </c>
      <c r="D38" s="45">
        <f>+[2]DIRECCIÓN!C31</f>
        <v>0</v>
      </c>
      <c r="E38" s="46">
        <f t="shared" si="4"/>
        <v>0</v>
      </c>
      <c r="F38" s="46">
        <f t="shared" si="5"/>
        <v>0</v>
      </c>
      <c r="G38" s="46">
        <f t="shared" si="6"/>
        <v>0</v>
      </c>
      <c r="H38" s="53" t="e">
        <f t="shared" si="2"/>
        <v>#DIV/0!</v>
      </c>
      <c r="I38" s="54" t="e">
        <f t="shared" si="3"/>
        <v>#DIV/0!</v>
      </c>
      <c r="J38" s="65"/>
      <c r="K38" s="78">
        <f t="shared" si="7"/>
        <v>0</v>
      </c>
      <c r="L38" s="45"/>
      <c r="M38" s="79">
        <f t="shared" si="8"/>
        <v>0</v>
      </c>
      <c r="N38" s="65"/>
      <c r="O38" s="78">
        <f t="shared" si="9"/>
        <v>0</v>
      </c>
      <c r="P38" s="45"/>
      <c r="Q38" s="79">
        <f t="shared" si="10"/>
        <v>0</v>
      </c>
      <c r="R38" s="65"/>
      <c r="S38" s="78">
        <f t="shared" si="11"/>
        <v>0</v>
      </c>
      <c r="T38" s="45"/>
      <c r="U38" s="79">
        <f t="shared" si="12"/>
        <v>0</v>
      </c>
      <c r="V38" s="65"/>
      <c r="W38" s="78">
        <f t="shared" si="13"/>
        <v>0</v>
      </c>
      <c r="X38" s="45"/>
      <c r="Y38" s="79">
        <f t="shared" si="14"/>
        <v>0</v>
      </c>
      <c r="Z38" s="65"/>
      <c r="AA38" s="78">
        <f t="shared" si="15"/>
        <v>0</v>
      </c>
      <c r="AB38" s="45"/>
      <c r="AC38" s="79">
        <f t="shared" si="16"/>
        <v>0</v>
      </c>
      <c r="AD38" s="65"/>
      <c r="AE38" s="78">
        <f t="shared" si="17"/>
        <v>0</v>
      </c>
      <c r="AF38" s="45"/>
      <c r="AG38" s="79">
        <f t="shared" si="18"/>
        <v>0</v>
      </c>
      <c r="AH38" s="2"/>
      <c r="AI38" s="2"/>
      <c r="AJ38" s="2"/>
      <c r="AK38" s="2"/>
      <c r="AL38" s="2"/>
    </row>
    <row r="39" spans="1:38" ht="25.5" customHeight="1" outlineLevel="1">
      <c r="A39" s="12">
        <v>1703063</v>
      </c>
      <c r="B39" s="18" t="s">
        <v>26</v>
      </c>
      <c r="C39" s="14">
        <v>3353290</v>
      </c>
      <c r="D39" s="45">
        <f>+[2]DIRECCIÓN!C32</f>
        <v>0</v>
      </c>
      <c r="E39" s="46">
        <f t="shared" si="4"/>
        <v>0</v>
      </c>
      <c r="F39" s="46">
        <f t="shared" si="5"/>
        <v>0</v>
      </c>
      <c r="G39" s="46">
        <f t="shared" si="6"/>
        <v>0</v>
      </c>
      <c r="H39" s="53" t="e">
        <f t="shared" si="2"/>
        <v>#DIV/0!</v>
      </c>
      <c r="I39" s="54" t="e">
        <f t="shared" si="3"/>
        <v>#DIV/0!</v>
      </c>
      <c r="J39" s="65"/>
      <c r="K39" s="78">
        <f t="shared" si="7"/>
        <v>0</v>
      </c>
      <c r="L39" s="45"/>
      <c r="M39" s="79">
        <f t="shared" si="8"/>
        <v>0</v>
      </c>
      <c r="N39" s="65"/>
      <c r="O39" s="78">
        <f t="shared" si="9"/>
        <v>0</v>
      </c>
      <c r="P39" s="45"/>
      <c r="Q39" s="79">
        <f t="shared" si="10"/>
        <v>0</v>
      </c>
      <c r="R39" s="65"/>
      <c r="S39" s="78">
        <f t="shared" si="11"/>
        <v>0</v>
      </c>
      <c r="T39" s="45"/>
      <c r="U39" s="79">
        <f t="shared" si="12"/>
        <v>0</v>
      </c>
      <c r="V39" s="65"/>
      <c r="W39" s="78">
        <f t="shared" si="13"/>
        <v>0</v>
      </c>
      <c r="X39" s="45"/>
      <c r="Y39" s="79">
        <f t="shared" si="14"/>
        <v>0</v>
      </c>
      <c r="Z39" s="65"/>
      <c r="AA39" s="78">
        <f t="shared" si="15"/>
        <v>0</v>
      </c>
      <c r="AB39" s="45"/>
      <c r="AC39" s="79">
        <f t="shared" si="16"/>
        <v>0</v>
      </c>
      <c r="AD39" s="65"/>
      <c r="AE39" s="78">
        <f t="shared" si="17"/>
        <v>0</v>
      </c>
      <c r="AF39" s="45"/>
      <c r="AG39" s="79">
        <f t="shared" si="18"/>
        <v>0</v>
      </c>
      <c r="AH39" s="2"/>
      <c r="AI39" s="2"/>
      <c r="AJ39" s="2"/>
      <c r="AK39" s="2"/>
      <c r="AL39" s="2"/>
    </row>
    <row r="40" spans="1:38" ht="16.5" customHeight="1" outlineLevel="1">
      <c r="A40" s="12"/>
      <c r="B40" s="19"/>
      <c r="C40" s="14"/>
      <c r="D40" s="45"/>
      <c r="E40" s="46"/>
      <c r="F40" s="46"/>
      <c r="G40" s="46"/>
      <c r="H40" s="53"/>
      <c r="I40" s="54"/>
      <c r="J40" s="65"/>
      <c r="K40" s="78"/>
      <c r="L40" s="45"/>
      <c r="M40" s="79"/>
      <c r="N40" s="65"/>
      <c r="O40" s="78"/>
      <c r="P40" s="45"/>
      <c r="Q40" s="79"/>
      <c r="R40" s="65"/>
      <c r="S40" s="78"/>
      <c r="T40" s="45"/>
      <c r="U40" s="79"/>
      <c r="V40" s="65"/>
      <c r="W40" s="78"/>
      <c r="X40" s="45"/>
      <c r="Y40" s="79"/>
      <c r="Z40" s="65"/>
      <c r="AA40" s="78"/>
      <c r="AB40" s="45"/>
      <c r="AC40" s="79"/>
      <c r="AD40" s="65"/>
      <c r="AE40" s="78"/>
      <c r="AF40" s="45"/>
      <c r="AG40" s="79"/>
      <c r="AH40" s="2"/>
      <c r="AI40" s="2"/>
      <c r="AJ40" s="2"/>
      <c r="AK40" s="2"/>
      <c r="AL40" s="2"/>
    </row>
    <row r="41" spans="1:38" ht="16.5" customHeight="1" outlineLevel="1">
      <c r="A41" s="12"/>
      <c r="B41" s="20" t="s">
        <v>27</v>
      </c>
      <c r="C41" s="59"/>
      <c r="D41" s="45"/>
      <c r="E41" s="46"/>
      <c r="F41" s="46"/>
      <c r="G41" s="46"/>
      <c r="H41" s="53"/>
      <c r="I41" s="54"/>
      <c r="J41" s="65"/>
      <c r="K41" s="78"/>
      <c r="L41" s="45"/>
      <c r="M41" s="79"/>
      <c r="N41" s="65"/>
      <c r="O41" s="78"/>
      <c r="P41" s="45"/>
      <c r="Q41" s="79"/>
      <c r="R41" s="65"/>
      <c r="S41" s="78"/>
      <c r="T41" s="45"/>
      <c r="U41" s="79"/>
      <c r="V41" s="65"/>
      <c r="W41" s="78"/>
      <c r="X41" s="45"/>
      <c r="Y41" s="79"/>
      <c r="Z41" s="65"/>
      <c r="AA41" s="78"/>
      <c r="AB41" s="45"/>
      <c r="AC41" s="79"/>
      <c r="AD41" s="65"/>
      <c r="AE41" s="78"/>
      <c r="AF41" s="45"/>
      <c r="AG41" s="79"/>
      <c r="AH41" s="2"/>
      <c r="AI41" s="2"/>
      <c r="AJ41" s="2"/>
      <c r="AK41" s="2"/>
      <c r="AL41" s="2"/>
    </row>
    <row r="42" spans="1:38" ht="16.5" customHeight="1" outlineLevel="1">
      <c r="A42" s="12">
        <v>1703107</v>
      </c>
      <c r="B42" s="18" t="s">
        <v>28</v>
      </c>
      <c r="C42" s="14">
        <v>12439430</v>
      </c>
      <c r="D42" s="45">
        <f>+[2]DIRECCIÓN!C35</f>
        <v>0</v>
      </c>
      <c r="E42" s="46">
        <f t="shared" si="4"/>
        <v>0</v>
      </c>
      <c r="F42" s="46">
        <f t="shared" si="5"/>
        <v>0</v>
      </c>
      <c r="G42" s="46">
        <f t="shared" si="6"/>
        <v>0</v>
      </c>
      <c r="H42" s="53" t="e">
        <f t="shared" si="2"/>
        <v>#DIV/0!</v>
      </c>
      <c r="I42" s="54" t="e">
        <f t="shared" si="3"/>
        <v>#DIV/0!</v>
      </c>
      <c r="J42" s="65"/>
      <c r="K42" s="78">
        <f t="shared" si="7"/>
        <v>0</v>
      </c>
      <c r="L42" s="45"/>
      <c r="M42" s="79">
        <f t="shared" si="8"/>
        <v>0</v>
      </c>
      <c r="N42" s="65"/>
      <c r="O42" s="78">
        <f t="shared" si="9"/>
        <v>0</v>
      </c>
      <c r="P42" s="45"/>
      <c r="Q42" s="79">
        <f t="shared" si="10"/>
        <v>0</v>
      </c>
      <c r="R42" s="65"/>
      <c r="S42" s="78">
        <f t="shared" si="11"/>
        <v>0</v>
      </c>
      <c r="T42" s="45"/>
      <c r="U42" s="79">
        <f t="shared" si="12"/>
        <v>0</v>
      </c>
      <c r="V42" s="65"/>
      <c r="W42" s="78">
        <f t="shared" si="13"/>
        <v>0</v>
      </c>
      <c r="X42" s="45"/>
      <c r="Y42" s="79">
        <f t="shared" si="14"/>
        <v>0</v>
      </c>
      <c r="Z42" s="65"/>
      <c r="AA42" s="78">
        <f t="shared" si="15"/>
        <v>0</v>
      </c>
      <c r="AB42" s="45"/>
      <c r="AC42" s="79">
        <f t="shared" si="16"/>
        <v>0</v>
      </c>
      <c r="AD42" s="65"/>
      <c r="AE42" s="78">
        <f t="shared" si="17"/>
        <v>0</v>
      </c>
      <c r="AF42" s="45"/>
      <c r="AG42" s="79">
        <f t="shared" si="18"/>
        <v>0</v>
      </c>
      <c r="AH42" s="2"/>
      <c r="AI42" s="2"/>
      <c r="AJ42" s="2"/>
      <c r="AK42" s="2"/>
      <c r="AL42" s="2"/>
    </row>
    <row r="43" spans="1:38" ht="16.5" customHeight="1" outlineLevel="1">
      <c r="A43" s="12"/>
      <c r="B43" s="21" t="s">
        <v>29</v>
      </c>
      <c r="C43" s="14"/>
      <c r="D43" s="45"/>
      <c r="E43" s="46"/>
      <c r="F43" s="46"/>
      <c r="G43" s="46"/>
      <c r="H43" s="53"/>
      <c r="I43" s="54"/>
      <c r="J43" s="65"/>
      <c r="K43" s="78"/>
      <c r="L43" s="45"/>
      <c r="M43" s="79"/>
      <c r="N43" s="65"/>
      <c r="O43" s="78"/>
      <c r="P43" s="45"/>
      <c r="Q43" s="79"/>
      <c r="R43" s="65"/>
      <c r="S43" s="78"/>
      <c r="T43" s="45"/>
      <c r="U43" s="79"/>
      <c r="V43" s="65"/>
      <c r="W43" s="78"/>
      <c r="X43" s="45"/>
      <c r="Y43" s="79"/>
      <c r="Z43" s="65"/>
      <c r="AA43" s="78"/>
      <c r="AB43" s="45"/>
      <c r="AC43" s="79"/>
      <c r="AD43" s="65"/>
      <c r="AE43" s="78"/>
      <c r="AF43" s="45"/>
      <c r="AG43" s="79"/>
      <c r="AH43" s="2"/>
      <c r="AI43" s="2"/>
      <c r="AJ43" s="2"/>
      <c r="AK43" s="2"/>
      <c r="AL43" s="2"/>
    </row>
    <row r="44" spans="1:38" ht="16.5" customHeight="1" outlineLevel="1">
      <c r="A44" s="12"/>
      <c r="B44" s="16" t="s">
        <v>30</v>
      </c>
      <c r="C44" s="59"/>
      <c r="D44" s="45"/>
      <c r="E44" s="46"/>
      <c r="F44" s="46"/>
      <c r="G44" s="46"/>
      <c r="H44" s="53"/>
      <c r="I44" s="54"/>
      <c r="J44" s="65"/>
      <c r="K44" s="78"/>
      <c r="L44" s="45"/>
      <c r="M44" s="79"/>
      <c r="N44" s="65"/>
      <c r="O44" s="78"/>
      <c r="P44" s="45"/>
      <c r="Q44" s="79"/>
      <c r="R44" s="65"/>
      <c r="S44" s="78"/>
      <c r="T44" s="45"/>
      <c r="U44" s="79"/>
      <c r="V44" s="65"/>
      <c r="W44" s="78"/>
      <c r="X44" s="45"/>
      <c r="Y44" s="79"/>
      <c r="Z44" s="65"/>
      <c r="AA44" s="78"/>
      <c r="AB44" s="45"/>
      <c r="AC44" s="79"/>
      <c r="AD44" s="65"/>
      <c r="AE44" s="78"/>
      <c r="AF44" s="45"/>
      <c r="AG44" s="79"/>
      <c r="AH44" s="2"/>
      <c r="AI44" s="2"/>
      <c r="AJ44" s="2"/>
      <c r="AK44" s="2"/>
      <c r="AL44" s="2"/>
    </row>
    <row r="45" spans="1:38" ht="16.5" customHeight="1" outlineLevel="1">
      <c r="A45" s="12">
        <v>1802139</v>
      </c>
      <c r="B45" s="18" t="s">
        <v>31</v>
      </c>
      <c r="C45" s="14">
        <v>4165990</v>
      </c>
      <c r="D45" s="45">
        <f>+[2]DIRECCIÓN!C38</f>
        <v>0</v>
      </c>
      <c r="E45" s="46">
        <f t="shared" si="4"/>
        <v>0</v>
      </c>
      <c r="F45" s="46">
        <f t="shared" si="5"/>
        <v>0</v>
      </c>
      <c r="G45" s="46">
        <f t="shared" si="6"/>
        <v>0</v>
      </c>
      <c r="H45" s="53" t="e">
        <f t="shared" si="2"/>
        <v>#DIV/0!</v>
      </c>
      <c r="I45" s="54" t="e">
        <f t="shared" si="3"/>
        <v>#DIV/0!</v>
      </c>
      <c r="J45" s="65"/>
      <c r="K45" s="78">
        <f t="shared" si="7"/>
        <v>0</v>
      </c>
      <c r="L45" s="45"/>
      <c r="M45" s="79">
        <f t="shared" si="8"/>
        <v>0</v>
      </c>
      <c r="N45" s="65"/>
      <c r="O45" s="78">
        <f t="shared" si="9"/>
        <v>0</v>
      </c>
      <c r="P45" s="45"/>
      <c r="Q45" s="79">
        <f t="shared" si="10"/>
        <v>0</v>
      </c>
      <c r="R45" s="65"/>
      <c r="S45" s="78">
        <f t="shared" si="11"/>
        <v>0</v>
      </c>
      <c r="T45" s="45"/>
      <c r="U45" s="79">
        <f t="shared" si="12"/>
        <v>0</v>
      </c>
      <c r="V45" s="65"/>
      <c r="W45" s="78">
        <f t="shared" si="13"/>
        <v>0</v>
      </c>
      <c r="X45" s="45"/>
      <c r="Y45" s="79">
        <f t="shared" si="14"/>
        <v>0</v>
      </c>
      <c r="Z45" s="65"/>
      <c r="AA45" s="78">
        <f t="shared" si="15"/>
        <v>0</v>
      </c>
      <c r="AB45" s="45"/>
      <c r="AC45" s="79">
        <f t="shared" si="16"/>
        <v>0</v>
      </c>
      <c r="AD45" s="65"/>
      <c r="AE45" s="78">
        <f t="shared" si="17"/>
        <v>0</v>
      </c>
      <c r="AF45" s="45"/>
      <c r="AG45" s="79">
        <f t="shared" si="18"/>
        <v>0</v>
      </c>
      <c r="AH45" s="2"/>
      <c r="AI45" s="2"/>
      <c r="AJ45" s="2"/>
      <c r="AK45" s="2"/>
      <c r="AL45" s="2"/>
    </row>
    <row r="46" spans="1:38" ht="16.5" customHeight="1" outlineLevel="1">
      <c r="A46" s="12"/>
      <c r="B46" s="18"/>
      <c r="C46" s="14"/>
      <c r="D46" s="45"/>
      <c r="E46" s="46"/>
      <c r="F46" s="46"/>
      <c r="G46" s="46"/>
      <c r="H46" s="53"/>
      <c r="I46" s="54"/>
      <c r="J46" s="65"/>
      <c r="K46" s="78"/>
      <c r="L46" s="45"/>
      <c r="M46" s="79"/>
      <c r="N46" s="65"/>
      <c r="O46" s="78"/>
      <c r="P46" s="45"/>
      <c r="Q46" s="79"/>
      <c r="R46" s="65"/>
      <c r="S46" s="78"/>
      <c r="T46" s="45"/>
      <c r="U46" s="79"/>
      <c r="V46" s="65"/>
      <c r="W46" s="78"/>
      <c r="X46" s="45"/>
      <c r="Y46" s="79"/>
      <c r="Z46" s="65"/>
      <c r="AA46" s="78"/>
      <c r="AB46" s="45"/>
      <c r="AC46" s="79"/>
      <c r="AD46" s="65"/>
      <c r="AE46" s="78"/>
      <c r="AF46" s="45"/>
      <c r="AG46" s="79"/>
      <c r="AH46" s="2"/>
      <c r="AI46" s="2"/>
      <c r="AJ46" s="2"/>
      <c r="AK46" s="2"/>
      <c r="AL46" s="2"/>
    </row>
    <row r="47" spans="1:38" ht="16.5" customHeight="1" outlineLevel="1">
      <c r="A47" s="12"/>
      <c r="B47" s="16" t="s">
        <v>32</v>
      </c>
      <c r="C47" s="59"/>
      <c r="D47" s="45"/>
      <c r="E47" s="46"/>
      <c r="F47" s="46"/>
      <c r="G47" s="46"/>
      <c r="H47" s="53"/>
      <c r="I47" s="54"/>
      <c r="J47" s="65"/>
      <c r="K47" s="78"/>
      <c r="L47" s="45"/>
      <c r="M47" s="79"/>
      <c r="N47" s="65"/>
      <c r="O47" s="78"/>
      <c r="P47" s="45"/>
      <c r="Q47" s="79"/>
      <c r="R47" s="65"/>
      <c r="S47" s="78"/>
      <c r="T47" s="45"/>
      <c r="U47" s="79"/>
      <c r="V47" s="65"/>
      <c r="W47" s="78"/>
      <c r="X47" s="45"/>
      <c r="Y47" s="79"/>
      <c r="Z47" s="65"/>
      <c r="AA47" s="78"/>
      <c r="AB47" s="45"/>
      <c r="AC47" s="79"/>
      <c r="AD47" s="65"/>
      <c r="AE47" s="78"/>
      <c r="AF47" s="45"/>
      <c r="AG47" s="79"/>
      <c r="AH47" s="2"/>
      <c r="AI47" s="2"/>
      <c r="AJ47" s="2"/>
      <c r="AK47" s="2"/>
      <c r="AL47" s="2"/>
    </row>
    <row r="48" spans="1:38" ht="16.5" customHeight="1" outlineLevel="1">
      <c r="A48" s="12"/>
      <c r="B48" s="22" t="s">
        <v>33</v>
      </c>
      <c r="C48" s="59"/>
      <c r="D48" s="45"/>
      <c r="E48" s="46"/>
      <c r="F48" s="46"/>
      <c r="G48" s="46"/>
      <c r="H48" s="53"/>
      <c r="I48" s="54"/>
      <c r="J48" s="65"/>
      <c r="K48" s="78"/>
      <c r="L48" s="45"/>
      <c r="M48" s="79"/>
      <c r="N48" s="65"/>
      <c r="O48" s="78"/>
      <c r="P48" s="45"/>
      <c r="Q48" s="79"/>
      <c r="R48" s="65"/>
      <c r="S48" s="78"/>
      <c r="T48" s="45"/>
      <c r="U48" s="79"/>
      <c r="V48" s="65"/>
      <c r="W48" s="78"/>
      <c r="X48" s="45"/>
      <c r="Y48" s="79"/>
      <c r="Z48" s="65"/>
      <c r="AA48" s="78"/>
      <c r="AB48" s="45"/>
      <c r="AC48" s="79"/>
      <c r="AD48" s="65"/>
      <c r="AE48" s="78"/>
      <c r="AF48" s="45"/>
      <c r="AG48" s="79"/>
      <c r="AH48" s="2"/>
      <c r="AI48" s="2"/>
      <c r="AJ48" s="2"/>
      <c r="AK48" s="2"/>
      <c r="AL48" s="2"/>
    </row>
    <row r="49" spans="1:38" ht="16.5" customHeight="1" outlineLevel="1">
      <c r="A49" s="12">
        <v>1701123</v>
      </c>
      <c r="B49" s="18" t="s">
        <v>34</v>
      </c>
      <c r="C49" s="14">
        <v>810740</v>
      </c>
      <c r="D49" s="45">
        <f>+[2]DIRECCIÓN!C42</f>
        <v>0</v>
      </c>
      <c r="E49" s="46">
        <f t="shared" si="4"/>
        <v>0</v>
      </c>
      <c r="F49" s="46">
        <f t="shared" si="5"/>
        <v>0</v>
      </c>
      <c r="G49" s="46">
        <f t="shared" si="6"/>
        <v>0</v>
      </c>
      <c r="H49" s="53" t="e">
        <f t="shared" si="2"/>
        <v>#DIV/0!</v>
      </c>
      <c r="I49" s="54" t="e">
        <f t="shared" si="3"/>
        <v>#DIV/0!</v>
      </c>
      <c r="J49" s="65"/>
      <c r="K49" s="78">
        <f t="shared" si="7"/>
        <v>0</v>
      </c>
      <c r="L49" s="45"/>
      <c r="M49" s="79">
        <f t="shared" si="8"/>
        <v>0</v>
      </c>
      <c r="N49" s="65"/>
      <c r="O49" s="78">
        <f t="shared" si="9"/>
        <v>0</v>
      </c>
      <c r="P49" s="45"/>
      <c r="Q49" s="79">
        <f t="shared" si="10"/>
        <v>0</v>
      </c>
      <c r="R49" s="65"/>
      <c r="S49" s="78">
        <f t="shared" si="11"/>
        <v>0</v>
      </c>
      <c r="T49" s="45"/>
      <c r="U49" s="79">
        <f t="shared" si="12"/>
        <v>0</v>
      </c>
      <c r="V49" s="65"/>
      <c r="W49" s="78">
        <f t="shared" si="13"/>
        <v>0</v>
      </c>
      <c r="X49" s="45"/>
      <c r="Y49" s="79">
        <f t="shared" si="14"/>
        <v>0</v>
      </c>
      <c r="Z49" s="65"/>
      <c r="AA49" s="78">
        <f t="shared" si="15"/>
        <v>0</v>
      </c>
      <c r="AB49" s="45"/>
      <c r="AC49" s="79">
        <f t="shared" si="16"/>
        <v>0</v>
      </c>
      <c r="AD49" s="65"/>
      <c r="AE49" s="78">
        <f t="shared" si="17"/>
        <v>0</v>
      </c>
      <c r="AF49" s="45"/>
      <c r="AG49" s="79">
        <f t="shared" si="18"/>
        <v>0</v>
      </c>
      <c r="AH49" s="2"/>
      <c r="AI49" s="2"/>
      <c r="AJ49" s="2"/>
      <c r="AK49" s="2"/>
      <c r="AL49" s="2"/>
    </row>
    <row r="50" spans="1:38" ht="36.75" customHeight="1" outlineLevel="1">
      <c r="A50" s="12" t="s">
        <v>858</v>
      </c>
      <c r="B50" s="18" t="s">
        <v>857</v>
      </c>
      <c r="C50" s="14">
        <v>2726640</v>
      </c>
      <c r="D50" s="45">
        <f>+[2]DIRECCIÓN!C43</f>
        <v>0</v>
      </c>
      <c r="E50" s="46">
        <f t="shared" si="4"/>
        <v>0</v>
      </c>
      <c r="F50" s="46">
        <f t="shared" si="5"/>
        <v>0</v>
      </c>
      <c r="G50" s="46">
        <f t="shared" si="6"/>
        <v>0</v>
      </c>
      <c r="H50" s="53" t="e">
        <f t="shared" si="2"/>
        <v>#DIV/0!</v>
      </c>
      <c r="I50" s="54" t="e">
        <f t="shared" si="3"/>
        <v>#DIV/0!</v>
      </c>
      <c r="J50" s="65"/>
      <c r="K50" s="78">
        <f t="shared" si="7"/>
        <v>0</v>
      </c>
      <c r="L50" s="45"/>
      <c r="M50" s="79">
        <f t="shared" si="8"/>
        <v>0</v>
      </c>
      <c r="N50" s="65"/>
      <c r="O50" s="78">
        <f t="shared" si="9"/>
        <v>0</v>
      </c>
      <c r="P50" s="45"/>
      <c r="Q50" s="79">
        <f t="shared" si="10"/>
        <v>0</v>
      </c>
      <c r="R50" s="65"/>
      <c r="S50" s="78">
        <f t="shared" si="11"/>
        <v>0</v>
      </c>
      <c r="T50" s="45"/>
      <c r="U50" s="79">
        <f t="shared" si="12"/>
        <v>0</v>
      </c>
      <c r="V50" s="65"/>
      <c r="W50" s="78">
        <f t="shared" si="13"/>
        <v>0</v>
      </c>
      <c r="X50" s="45"/>
      <c r="Y50" s="79">
        <f t="shared" si="14"/>
        <v>0</v>
      </c>
      <c r="Z50" s="65"/>
      <c r="AA50" s="78">
        <f t="shared" si="15"/>
        <v>0</v>
      </c>
      <c r="AB50" s="45"/>
      <c r="AC50" s="79">
        <f t="shared" si="16"/>
        <v>0</v>
      </c>
      <c r="AD50" s="65"/>
      <c r="AE50" s="78">
        <f t="shared" si="17"/>
        <v>0</v>
      </c>
      <c r="AF50" s="45"/>
      <c r="AG50" s="79">
        <f t="shared" si="18"/>
        <v>0</v>
      </c>
      <c r="AH50" s="2"/>
      <c r="AI50" s="2"/>
      <c r="AJ50" s="2"/>
      <c r="AK50" s="2"/>
      <c r="AL50" s="2"/>
    </row>
    <row r="51" spans="1:38" ht="16.5" customHeight="1" outlineLevel="1">
      <c r="A51" s="12">
        <v>1703117</v>
      </c>
      <c r="B51" s="18" t="s">
        <v>35</v>
      </c>
      <c r="C51" s="14">
        <v>3065710</v>
      </c>
      <c r="D51" s="45">
        <f>+[2]DIRECCIÓN!C44</f>
        <v>0</v>
      </c>
      <c r="E51" s="46">
        <f t="shared" si="4"/>
        <v>0</v>
      </c>
      <c r="F51" s="46">
        <f t="shared" si="5"/>
        <v>0</v>
      </c>
      <c r="G51" s="46">
        <f t="shared" si="6"/>
        <v>0</v>
      </c>
      <c r="H51" s="53" t="e">
        <f t="shared" si="2"/>
        <v>#DIV/0!</v>
      </c>
      <c r="I51" s="54" t="e">
        <f t="shared" si="3"/>
        <v>#DIV/0!</v>
      </c>
      <c r="J51" s="65"/>
      <c r="K51" s="78">
        <f t="shared" si="7"/>
        <v>0</v>
      </c>
      <c r="L51" s="45"/>
      <c r="M51" s="79">
        <f t="shared" si="8"/>
        <v>0</v>
      </c>
      <c r="N51" s="65"/>
      <c r="O51" s="78">
        <f t="shared" si="9"/>
        <v>0</v>
      </c>
      <c r="P51" s="45"/>
      <c r="Q51" s="79">
        <f t="shared" si="10"/>
        <v>0</v>
      </c>
      <c r="R51" s="65"/>
      <c r="S51" s="78">
        <f t="shared" si="11"/>
        <v>0</v>
      </c>
      <c r="T51" s="45"/>
      <c r="U51" s="79">
        <f t="shared" si="12"/>
        <v>0</v>
      </c>
      <c r="V51" s="65"/>
      <c r="W51" s="78">
        <f t="shared" si="13"/>
        <v>0</v>
      </c>
      <c r="X51" s="45"/>
      <c r="Y51" s="79">
        <f t="shared" si="14"/>
        <v>0</v>
      </c>
      <c r="Z51" s="65"/>
      <c r="AA51" s="78">
        <f t="shared" si="15"/>
        <v>0</v>
      </c>
      <c r="AB51" s="45"/>
      <c r="AC51" s="79">
        <f t="shared" si="16"/>
        <v>0</v>
      </c>
      <c r="AD51" s="65"/>
      <c r="AE51" s="78">
        <f t="shared" si="17"/>
        <v>0</v>
      </c>
      <c r="AF51" s="45"/>
      <c r="AG51" s="79">
        <f t="shared" si="18"/>
        <v>0</v>
      </c>
      <c r="AH51" s="2"/>
      <c r="AI51" s="2"/>
      <c r="AJ51" s="2"/>
      <c r="AK51" s="2"/>
      <c r="AL51" s="2"/>
    </row>
    <row r="52" spans="1:38" ht="16.5" customHeight="1" outlineLevel="1">
      <c r="A52" s="12"/>
      <c r="B52" s="22" t="s">
        <v>36</v>
      </c>
      <c r="C52" s="59"/>
      <c r="D52" s="45"/>
      <c r="E52" s="46"/>
      <c r="F52" s="46"/>
      <c r="G52" s="46"/>
      <c r="H52" s="53"/>
      <c r="I52" s="54"/>
      <c r="J52" s="65"/>
      <c r="K52" s="78"/>
      <c r="L52" s="45"/>
      <c r="M52" s="79"/>
      <c r="N52" s="65"/>
      <c r="O52" s="78"/>
      <c r="P52" s="45"/>
      <c r="Q52" s="79"/>
      <c r="R52" s="65"/>
      <c r="S52" s="78"/>
      <c r="T52" s="45"/>
      <c r="U52" s="79"/>
      <c r="V52" s="65"/>
      <c r="W52" s="78"/>
      <c r="X52" s="45"/>
      <c r="Y52" s="79"/>
      <c r="Z52" s="65"/>
      <c r="AA52" s="78"/>
      <c r="AB52" s="45"/>
      <c r="AC52" s="79"/>
      <c r="AD52" s="65"/>
      <c r="AE52" s="78"/>
      <c r="AF52" s="45"/>
      <c r="AG52" s="79"/>
      <c r="AH52" s="2"/>
      <c r="AI52" s="2"/>
      <c r="AJ52" s="2"/>
      <c r="AK52" s="2"/>
      <c r="AL52" s="2"/>
    </row>
    <row r="53" spans="1:38" ht="16.5" customHeight="1" outlineLevel="1">
      <c r="A53" s="12">
        <v>1701114</v>
      </c>
      <c r="B53" s="18" t="s">
        <v>37</v>
      </c>
      <c r="C53" s="14">
        <v>302410</v>
      </c>
      <c r="D53" s="45">
        <f>+[2]DIRECCIÓN!C46</f>
        <v>0</v>
      </c>
      <c r="E53" s="46">
        <f t="shared" si="4"/>
        <v>0</v>
      </c>
      <c r="F53" s="46">
        <f t="shared" si="5"/>
        <v>0</v>
      </c>
      <c r="G53" s="46">
        <f t="shared" si="6"/>
        <v>0</v>
      </c>
      <c r="H53" s="53" t="e">
        <f t="shared" si="2"/>
        <v>#DIV/0!</v>
      </c>
      <c r="I53" s="54" t="e">
        <f t="shared" si="3"/>
        <v>#DIV/0!</v>
      </c>
      <c r="J53" s="65"/>
      <c r="K53" s="78">
        <f t="shared" si="7"/>
        <v>0</v>
      </c>
      <c r="L53" s="45"/>
      <c r="M53" s="79">
        <f t="shared" si="8"/>
        <v>0</v>
      </c>
      <c r="N53" s="65"/>
      <c r="O53" s="78">
        <f t="shared" si="9"/>
        <v>0</v>
      </c>
      <c r="P53" s="45"/>
      <c r="Q53" s="79">
        <f t="shared" si="10"/>
        <v>0</v>
      </c>
      <c r="R53" s="65"/>
      <c r="S53" s="78">
        <f t="shared" si="11"/>
        <v>0</v>
      </c>
      <c r="T53" s="45"/>
      <c r="U53" s="79">
        <f t="shared" si="12"/>
        <v>0</v>
      </c>
      <c r="V53" s="65"/>
      <c r="W53" s="78">
        <f t="shared" si="13"/>
        <v>0</v>
      </c>
      <c r="X53" s="45"/>
      <c r="Y53" s="79">
        <f t="shared" si="14"/>
        <v>0</v>
      </c>
      <c r="Z53" s="65"/>
      <c r="AA53" s="78">
        <f t="shared" si="15"/>
        <v>0</v>
      </c>
      <c r="AB53" s="45"/>
      <c r="AC53" s="79">
        <f t="shared" si="16"/>
        <v>0</v>
      </c>
      <c r="AD53" s="65"/>
      <c r="AE53" s="78">
        <f t="shared" si="17"/>
        <v>0</v>
      </c>
      <c r="AF53" s="45"/>
      <c r="AG53" s="79">
        <f t="shared" si="18"/>
        <v>0</v>
      </c>
      <c r="AH53" s="2"/>
      <c r="AI53" s="2"/>
      <c r="AJ53" s="2"/>
      <c r="AK53" s="2"/>
      <c r="AL53" s="2"/>
    </row>
    <row r="54" spans="1:38" ht="16.5" customHeight="1" outlineLevel="1">
      <c r="A54" s="12">
        <v>1703014</v>
      </c>
      <c r="B54" s="18" t="s">
        <v>38</v>
      </c>
      <c r="C54" s="14">
        <v>1223160</v>
      </c>
      <c r="D54" s="45">
        <f>+[2]DIRECCIÓN!C47</f>
        <v>0</v>
      </c>
      <c r="E54" s="46">
        <f t="shared" si="4"/>
        <v>0</v>
      </c>
      <c r="F54" s="46">
        <f t="shared" si="5"/>
        <v>0</v>
      </c>
      <c r="G54" s="46">
        <f t="shared" si="6"/>
        <v>0</v>
      </c>
      <c r="H54" s="53" t="e">
        <f t="shared" si="2"/>
        <v>#DIV/0!</v>
      </c>
      <c r="I54" s="54" t="e">
        <f t="shared" si="3"/>
        <v>#DIV/0!</v>
      </c>
      <c r="J54" s="65"/>
      <c r="K54" s="78">
        <f t="shared" si="7"/>
        <v>0</v>
      </c>
      <c r="L54" s="45"/>
      <c r="M54" s="79">
        <f t="shared" si="8"/>
        <v>0</v>
      </c>
      <c r="N54" s="65"/>
      <c r="O54" s="78">
        <f t="shared" si="9"/>
        <v>0</v>
      </c>
      <c r="P54" s="45"/>
      <c r="Q54" s="79">
        <f t="shared" si="10"/>
        <v>0</v>
      </c>
      <c r="R54" s="65"/>
      <c r="S54" s="78">
        <f t="shared" si="11"/>
        <v>0</v>
      </c>
      <c r="T54" s="45"/>
      <c r="U54" s="79">
        <f t="shared" si="12"/>
        <v>0</v>
      </c>
      <c r="V54" s="65"/>
      <c r="W54" s="78">
        <f t="shared" si="13"/>
        <v>0</v>
      </c>
      <c r="X54" s="45"/>
      <c r="Y54" s="79">
        <f t="shared" si="14"/>
        <v>0</v>
      </c>
      <c r="Z54" s="65"/>
      <c r="AA54" s="78">
        <f t="shared" si="15"/>
        <v>0</v>
      </c>
      <c r="AB54" s="45"/>
      <c r="AC54" s="79">
        <f t="shared" si="16"/>
        <v>0</v>
      </c>
      <c r="AD54" s="65"/>
      <c r="AE54" s="78">
        <f t="shared" si="17"/>
        <v>0</v>
      </c>
      <c r="AF54" s="45"/>
      <c r="AG54" s="79">
        <f t="shared" si="18"/>
        <v>0</v>
      </c>
      <c r="AH54" s="2"/>
      <c r="AI54" s="2"/>
      <c r="AJ54" s="2"/>
      <c r="AK54" s="2"/>
      <c r="AL54" s="2"/>
    </row>
    <row r="55" spans="1:38" ht="16.5" customHeight="1" outlineLevel="1">
      <c r="A55" s="12">
        <v>1703114</v>
      </c>
      <c r="B55" s="18" t="s">
        <v>39</v>
      </c>
      <c r="C55" s="14">
        <v>2244220</v>
      </c>
      <c r="D55" s="45">
        <f>+[2]DIRECCIÓN!C48</f>
        <v>0</v>
      </c>
      <c r="E55" s="46">
        <f t="shared" si="4"/>
        <v>0</v>
      </c>
      <c r="F55" s="46">
        <f t="shared" si="5"/>
        <v>0</v>
      </c>
      <c r="G55" s="46">
        <f t="shared" si="6"/>
        <v>0</v>
      </c>
      <c r="H55" s="53" t="e">
        <f t="shared" si="2"/>
        <v>#DIV/0!</v>
      </c>
      <c r="I55" s="54" t="e">
        <f t="shared" si="3"/>
        <v>#DIV/0!</v>
      </c>
      <c r="J55" s="65"/>
      <c r="K55" s="78">
        <f t="shared" si="7"/>
        <v>0</v>
      </c>
      <c r="L55" s="45"/>
      <c r="M55" s="79">
        <f t="shared" si="8"/>
        <v>0</v>
      </c>
      <c r="N55" s="65"/>
      <c r="O55" s="78">
        <f t="shared" si="9"/>
        <v>0</v>
      </c>
      <c r="P55" s="45"/>
      <c r="Q55" s="79">
        <f t="shared" si="10"/>
        <v>0</v>
      </c>
      <c r="R55" s="65"/>
      <c r="S55" s="78">
        <f t="shared" si="11"/>
        <v>0</v>
      </c>
      <c r="T55" s="45"/>
      <c r="U55" s="79">
        <f t="shared" si="12"/>
        <v>0</v>
      </c>
      <c r="V55" s="65"/>
      <c r="W55" s="78">
        <f t="shared" si="13"/>
        <v>0</v>
      </c>
      <c r="X55" s="45"/>
      <c r="Y55" s="79">
        <f t="shared" si="14"/>
        <v>0</v>
      </c>
      <c r="Z55" s="65"/>
      <c r="AA55" s="78">
        <f t="shared" si="15"/>
        <v>0</v>
      </c>
      <c r="AB55" s="45"/>
      <c r="AC55" s="79">
        <f t="shared" si="16"/>
        <v>0</v>
      </c>
      <c r="AD55" s="65"/>
      <c r="AE55" s="78">
        <f t="shared" si="17"/>
        <v>0</v>
      </c>
      <c r="AF55" s="45"/>
      <c r="AG55" s="79">
        <f t="shared" si="18"/>
        <v>0</v>
      </c>
      <c r="AH55" s="2"/>
      <c r="AI55" s="2"/>
      <c r="AJ55" s="2"/>
      <c r="AK55" s="2"/>
      <c r="AL55" s="2"/>
    </row>
    <row r="56" spans="1:38" ht="16.5" customHeight="1" outlineLevel="1">
      <c r="A56" s="12"/>
      <c r="B56" s="18"/>
      <c r="C56" s="14"/>
      <c r="D56" s="45"/>
      <c r="E56" s="46"/>
      <c r="F56" s="46"/>
      <c r="G56" s="46"/>
      <c r="H56" s="53"/>
      <c r="I56" s="54"/>
      <c r="J56" s="65"/>
      <c r="K56" s="78"/>
      <c r="L56" s="45"/>
      <c r="M56" s="79"/>
      <c r="N56" s="65"/>
      <c r="O56" s="78"/>
      <c r="P56" s="45"/>
      <c r="Q56" s="79"/>
      <c r="R56" s="65"/>
      <c r="S56" s="78"/>
      <c r="T56" s="45"/>
      <c r="U56" s="79"/>
      <c r="V56" s="65"/>
      <c r="W56" s="78"/>
      <c r="X56" s="45"/>
      <c r="Y56" s="79"/>
      <c r="Z56" s="65"/>
      <c r="AA56" s="78"/>
      <c r="AB56" s="45"/>
      <c r="AC56" s="79"/>
      <c r="AD56" s="65"/>
      <c r="AE56" s="78"/>
      <c r="AF56" s="45"/>
      <c r="AG56" s="79"/>
      <c r="AH56" s="2"/>
      <c r="AI56" s="2"/>
      <c r="AJ56" s="2"/>
      <c r="AK56" s="2"/>
      <c r="AL56" s="2"/>
    </row>
    <row r="57" spans="1:38" ht="16.5" customHeight="1" outlineLevel="1">
      <c r="A57" s="12"/>
      <c r="B57" s="16" t="s">
        <v>40</v>
      </c>
      <c r="C57" s="59"/>
      <c r="D57" s="45"/>
      <c r="E57" s="46"/>
      <c r="F57" s="46"/>
      <c r="G57" s="46"/>
      <c r="H57" s="53"/>
      <c r="I57" s="54"/>
      <c r="J57" s="65"/>
      <c r="K57" s="78"/>
      <c r="L57" s="45"/>
      <c r="M57" s="79"/>
      <c r="N57" s="65"/>
      <c r="O57" s="78"/>
      <c r="P57" s="45"/>
      <c r="Q57" s="79"/>
      <c r="R57" s="65"/>
      <c r="S57" s="78"/>
      <c r="T57" s="45"/>
      <c r="U57" s="79"/>
      <c r="V57" s="65"/>
      <c r="W57" s="78"/>
      <c r="X57" s="45"/>
      <c r="Y57" s="79"/>
      <c r="Z57" s="65"/>
      <c r="AA57" s="78"/>
      <c r="AB57" s="45"/>
      <c r="AC57" s="79"/>
      <c r="AD57" s="65"/>
      <c r="AE57" s="78"/>
      <c r="AF57" s="45"/>
      <c r="AG57" s="79"/>
      <c r="AH57" s="2"/>
      <c r="AI57" s="2"/>
      <c r="AJ57" s="2"/>
      <c r="AK57" s="2"/>
      <c r="AL57" s="2"/>
    </row>
    <row r="58" spans="1:38" ht="16.5" customHeight="1" outlineLevel="1">
      <c r="A58" s="12">
        <v>1103027</v>
      </c>
      <c r="B58" s="18" t="s">
        <v>41</v>
      </c>
      <c r="C58" s="14">
        <v>2929860</v>
      </c>
      <c r="D58" s="45">
        <f>+[2]DIRECCIÓN!C51</f>
        <v>0</v>
      </c>
      <c r="E58" s="46">
        <f t="shared" si="4"/>
        <v>0</v>
      </c>
      <c r="F58" s="46">
        <f t="shared" si="5"/>
        <v>0</v>
      </c>
      <c r="G58" s="46">
        <f t="shared" si="6"/>
        <v>0</v>
      </c>
      <c r="H58" s="53" t="e">
        <f t="shared" si="2"/>
        <v>#DIV/0!</v>
      </c>
      <c r="I58" s="54" t="e">
        <f t="shared" si="3"/>
        <v>#DIV/0!</v>
      </c>
      <c r="J58" s="65"/>
      <c r="K58" s="78">
        <f t="shared" si="7"/>
        <v>0</v>
      </c>
      <c r="L58" s="45"/>
      <c r="M58" s="79">
        <f t="shared" si="8"/>
        <v>0</v>
      </c>
      <c r="N58" s="65"/>
      <c r="O58" s="78">
        <f t="shared" si="9"/>
        <v>0</v>
      </c>
      <c r="P58" s="45"/>
      <c r="Q58" s="79">
        <f t="shared" si="10"/>
        <v>0</v>
      </c>
      <c r="R58" s="65"/>
      <c r="S58" s="78">
        <f t="shared" si="11"/>
        <v>0</v>
      </c>
      <c r="T58" s="45"/>
      <c r="U58" s="79">
        <f t="shared" si="12"/>
        <v>0</v>
      </c>
      <c r="V58" s="65"/>
      <c r="W58" s="78">
        <f t="shared" si="13"/>
        <v>0</v>
      </c>
      <c r="X58" s="45"/>
      <c r="Y58" s="79">
        <f t="shared" si="14"/>
        <v>0</v>
      </c>
      <c r="Z58" s="65"/>
      <c r="AA58" s="78">
        <f t="shared" si="15"/>
        <v>0</v>
      </c>
      <c r="AB58" s="45"/>
      <c r="AC58" s="79">
        <f t="shared" si="16"/>
        <v>0</v>
      </c>
      <c r="AD58" s="65"/>
      <c r="AE58" s="78">
        <f t="shared" si="17"/>
        <v>0</v>
      </c>
      <c r="AF58" s="45"/>
      <c r="AG58" s="79">
        <f t="shared" si="18"/>
        <v>0</v>
      </c>
      <c r="AH58" s="2"/>
      <c r="AI58" s="2"/>
      <c r="AJ58" s="2"/>
      <c r="AK58" s="2"/>
      <c r="AL58" s="2"/>
    </row>
    <row r="59" spans="1:38" ht="16.5" customHeight="1" outlineLevel="1">
      <c r="A59" s="12">
        <v>1103127</v>
      </c>
      <c r="B59" s="18" t="s">
        <v>42</v>
      </c>
      <c r="C59" s="14">
        <v>4394790</v>
      </c>
      <c r="D59" s="45">
        <f>+[2]DIRECCIÓN!C52</f>
        <v>0</v>
      </c>
      <c r="E59" s="46">
        <f t="shared" si="4"/>
        <v>0</v>
      </c>
      <c r="F59" s="46">
        <f t="shared" si="5"/>
        <v>0</v>
      </c>
      <c r="G59" s="46">
        <f t="shared" si="6"/>
        <v>0</v>
      </c>
      <c r="H59" s="53" t="e">
        <f t="shared" si="2"/>
        <v>#DIV/0!</v>
      </c>
      <c r="I59" s="54" t="e">
        <f t="shared" si="3"/>
        <v>#DIV/0!</v>
      </c>
      <c r="J59" s="65"/>
      <c r="K59" s="78">
        <f t="shared" si="7"/>
        <v>0</v>
      </c>
      <c r="L59" s="45"/>
      <c r="M59" s="79">
        <f t="shared" si="8"/>
        <v>0</v>
      </c>
      <c r="N59" s="65"/>
      <c r="O59" s="78">
        <f t="shared" si="9"/>
        <v>0</v>
      </c>
      <c r="P59" s="45"/>
      <c r="Q59" s="79">
        <f t="shared" si="10"/>
        <v>0</v>
      </c>
      <c r="R59" s="65"/>
      <c r="S59" s="78">
        <f t="shared" si="11"/>
        <v>0</v>
      </c>
      <c r="T59" s="45"/>
      <c r="U59" s="79">
        <f t="shared" si="12"/>
        <v>0</v>
      </c>
      <c r="V59" s="65"/>
      <c r="W59" s="78">
        <f t="shared" si="13"/>
        <v>0</v>
      </c>
      <c r="X59" s="45"/>
      <c r="Y59" s="79">
        <f t="shared" si="14"/>
        <v>0</v>
      </c>
      <c r="Z59" s="65"/>
      <c r="AA59" s="78">
        <f t="shared" si="15"/>
        <v>0</v>
      </c>
      <c r="AB59" s="45"/>
      <c r="AC59" s="79">
        <f t="shared" si="16"/>
        <v>0</v>
      </c>
      <c r="AD59" s="65"/>
      <c r="AE59" s="78">
        <f t="shared" si="17"/>
        <v>0</v>
      </c>
      <c r="AF59" s="45"/>
      <c r="AG59" s="79">
        <f t="shared" si="18"/>
        <v>0</v>
      </c>
      <c r="AH59" s="2"/>
      <c r="AI59" s="2"/>
      <c r="AJ59" s="2"/>
      <c r="AK59" s="2"/>
      <c r="AL59" s="2"/>
    </row>
    <row r="60" spans="1:38" ht="36.75" customHeight="1" outlineLevel="1">
      <c r="A60" s="12" t="s">
        <v>859</v>
      </c>
      <c r="B60" s="18" t="s">
        <v>43</v>
      </c>
      <c r="C60" s="14">
        <v>2371060</v>
      </c>
      <c r="D60" s="45">
        <f>+[2]DIRECCIÓN!C53</f>
        <v>0</v>
      </c>
      <c r="E60" s="46">
        <f t="shared" si="4"/>
        <v>0</v>
      </c>
      <c r="F60" s="46">
        <f t="shared" si="5"/>
        <v>0</v>
      </c>
      <c r="G60" s="46">
        <f t="shared" si="6"/>
        <v>0</v>
      </c>
      <c r="H60" s="53" t="e">
        <f t="shared" si="2"/>
        <v>#DIV/0!</v>
      </c>
      <c r="I60" s="54" t="e">
        <f t="shared" si="3"/>
        <v>#DIV/0!</v>
      </c>
      <c r="J60" s="65"/>
      <c r="K60" s="78">
        <f t="shared" si="7"/>
        <v>0</v>
      </c>
      <c r="L60" s="45"/>
      <c r="M60" s="79">
        <f t="shared" si="8"/>
        <v>0</v>
      </c>
      <c r="N60" s="65"/>
      <c r="O60" s="78">
        <f t="shared" si="9"/>
        <v>0</v>
      </c>
      <c r="P60" s="45"/>
      <c r="Q60" s="79">
        <f t="shared" si="10"/>
        <v>0</v>
      </c>
      <c r="R60" s="65"/>
      <c r="S60" s="78">
        <f t="shared" si="11"/>
        <v>0</v>
      </c>
      <c r="T60" s="45"/>
      <c r="U60" s="79">
        <f t="shared" si="12"/>
        <v>0</v>
      </c>
      <c r="V60" s="65"/>
      <c r="W60" s="78">
        <f t="shared" si="13"/>
        <v>0</v>
      </c>
      <c r="X60" s="45"/>
      <c r="Y60" s="79">
        <f t="shared" si="14"/>
        <v>0</v>
      </c>
      <c r="Z60" s="65"/>
      <c r="AA60" s="78">
        <f t="shared" si="15"/>
        <v>0</v>
      </c>
      <c r="AB60" s="45"/>
      <c r="AC60" s="79">
        <f t="shared" si="16"/>
        <v>0</v>
      </c>
      <c r="AD60" s="65"/>
      <c r="AE60" s="78">
        <f t="shared" si="17"/>
        <v>0</v>
      </c>
      <c r="AF60" s="45"/>
      <c r="AG60" s="79">
        <f t="shared" si="18"/>
        <v>0</v>
      </c>
      <c r="AH60" s="2"/>
      <c r="AI60" s="2"/>
      <c r="AJ60" s="2"/>
      <c r="AK60" s="2"/>
      <c r="AL60" s="2"/>
    </row>
    <row r="61" spans="1:38" ht="16.5" customHeight="1" outlineLevel="1">
      <c r="A61" s="12">
        <v>1103120</v>
      </c>
      <c r="B61" s="23" t="s">
        <v>44</v>
      </c>
      <c r="C61" s="14">
        <v>3556620</v>
      </c>
      <c r="D61" s="45">
        <f>+[2]DIRECCIÓN!C54</f>
        <v>0</v>
      </c>
      <c r="E61" s="46">
        <f t="shared" si="4"/>
        <v>0</v>
      </c>
      <c r="F61" s="46">
        <f t="shared" si="5"/>
        <v>0</v>
      </c>
      <c r="G61" s="46">
        <f t="shared" si="6"/>
        <v>0</v>
      </c>
      <c r="H61" s="53" t="e">
        <f t="shared" si="2"/>
        <v>#DIV/0!</v>
      </c>
      <c r="I61" s="54" t="e">
        <f t="shared" si="3"/>
        <v>#DIV/0!</v>
      </c>
      <c r="J61" s="65"/>
      <c r="K61" s="78">
        <f t="shared" si="7"/>
        <v>0</v>
      </c>
      <c r="L61" s="45"/>
      <c r="M61" s="79">
        <f t="shared" si="8"/>
        <v>0</v>
      </c>
      <c r="N61" s="65"/>
      <c r="O61" s="78">
        <f t="shared" si="9"/>
        <v>0</v>
      </c>
      <c r="P61" s="45"/>
      <c r="Q61" s="79">
        <f t="shared" si="10"/>
        <v>0</v>
      </c>
      <c r="R61" s="65"/>
      <c r="S61" s="78">
        <f t="shared" si="11"/>
        <v>0</v>
      </c>
      <c r="T61" s="45"/>
      <c r="U61" s="79">
        <f t="shared" si="12"/>
        <v>0</v>
      </c>
      <c r="V61" s="65"/>
      <c r="W61" s="78">
        <f t="shared" si="13"/>
        <v>0</v>
      </c>
      <c r="X61" s="45"/>
      <c r="Y61" s="79">
        <f t="shared" si="14"/>
        <v>0</v>
      </c>
      <c r="Z61" s="65"/>
      <c r="AA61" s="78">
        <f t="shared" si="15"/>
        <v>0</v>
      </c>
      <c r="AB61" s="45"/>
      <c r="AC61" s="79">
        <f t="shared" si="16"/>
        <v>0</v>
      </c>
      <c r="AD61" s="65"/>
      <c r="AE61" s="78">
        <f t="shared" si="17"/>
        <v>0</v>
      </c>
      <c r="AF61" s="45"/>
      <c r="AG61" s="79">
        <f t="shared" si="18"/>
        <v>0</v>
      </c>
      <c r="AH61" s="2"/>
      <c r="AI61" s="2"/>
      <c r="AJ61" s="2"/>
      <c r="AK61" s="2"/>
      <c r="AL61" s="2"/>
    </row>
    <row r="62" spans="1:38" ht="16.5" customHeight="1" outlineLevel="1">
      <c r="A62" s="12">
        <v>1103000</v>
      </c>
      <c r="B62" s="18" t="s">
        <v>45</v>
      </c>
      <c r="C62" s="14">
        <v>5824940</v>
      </c>
      <c r="D62" s="45">
        <f>+[2]DIRECCIÓN!C55</f>
        <v>0</v>
      </c>
      <c r="E62" s="46">
        <f t="shared" si="4"/>
        <v>0</v>
      </c>
      <c r="F62" s="46">
        <f t="shared" si="5"/>
        <v>0</v>
      </c>
      <c r="G62" s="46">
        <f t="shared" si="6"/>
        <v>0</v>
      </c>
      <c r="H62" s="53" t="e">
        <f t="shared" si="2"/>
        <v>#DIV/0!</v>
      </c>
      <c r="I62" s="54" t="e">
        <f t="shared" si="3"/>
        <v>#DIV/0!</v>
      </c>
      <c r="J62" s="65"/>
      <c r="K62" s="78">
        <f t="shared" si="7"/>
        <v>0</v>
      </c>
      <c r="L62" s="45"/>
      <c r="M62" s="79">
        <f t="shared" si="8"/>
        <v>0</v>
      </c>
      <c r="N62" s="65"/>
      <c r="O62" s="78">
        <f t="shared" si="9"/>
        <v>0</v>
      </c>
      <c r="P62" s="45"/>
      <c r="Q62" s="79">
        <f t="shared" si="10"/>
        <v>0</v>
      </c>
      <c r="R62" s="65"/>
      <c r="S62" s="78">
        <f t="shared" si="11"/>
        <v>0</v>
      </c>
      <c r="T62" s="45"/>
      <c r="U62" s="79">
        <f t="shared" si="12"/>
        <v>0</v>
      </c>
      <c r="V62" s="65"/>
      <c r="W62" s="78">
        <f t="shared" si="13"/>
        <v>0</v>
      </c>
      <c r="X62" s="45"/>
      <c r="Y62" s="79">
        <f t="shared" si="14"/>
        <v>0</v>
      </c>
      <c r="Z62" s="65"/>
      <c r="AA62" s="78">
        <f t="shared" si="15"/>
        <v>0</v>
      </c>
      <c r="AB62" s="45"/>
      <c r="AC62" s="79">
        <f t="shared" si="16"/>
        <v>0</v>
      </c>
      <c r="AD62" s="65"/>
      <c r="AE62" s="78">
        <f t="shared" si="17"/>
        <v>0</v>
      </c>
      <c r="AF62" s="45"/>
      <c r="AG62" s="79">
        <f t="shared" si="18"/>
        <v>0</v>
      </c>
      <c r="AH62" s="2"/>
      <c r="AI62" s="2"/>
      <c r="AJ62" s="2"/>
      <c r="AK62" s="2"/>
      <c r="AL62" s="2"/>
    </row>
    <row r="63" spans="1:38" ht="30.75" customHeight="1" outlineLevel="1">
      <c r="A63" s="12">
        <v>1103100</v>
      </c>
      <c r="B63" s="18" t="s">
        <v>46</v>
      </c>
      <c r="C63" s="14">
        <v>7281190</v>
      </c>
      <c r="D63" s="45">
        <f>+[2]DIRECCIÓN!C56</f>
        <v>0</v>
      </c>
      <c r="E63" s="46">
        <f t="shared" si="4"/>
        <v>0</v>
      </c>
      <c r="F63" s="46">
        <f t="shared" si="5"/>
        <v>0</v>
      </c>
      <c r="G63" s="46">
        <f t="shared" si="6"/>
        <v>0</v>
      </c>
      <c r="H63" s="53" t="e">
        <f t="shared" si="2"/>
        <v>#DIV/0!</v>
      </c>
      <c r="I63" s="54" t="e">
        <f t="shared" si="3"/>
        <v>#DIV/0!</v>
      </c>
      <c r="J63" s="65"/>
      <c r="K63" s="78">
        <f t="shared" si="7"/>
        <v>0</v>
      </c>
      <c r="L63" s="45"/>
      <c r="M63" s="79">
        <f t="shared" si="8"/>
        <v>0</v>
      </c>
      <c r="N63" s="65"/>
      <c r="O63" s="78">
        <f t="shared" si="9"/>
        <v>0</v>
      </c>
      <c r="P63" s="45"/>
      <c r="Q63" s="79">
        <f t="shared" si="10"/>
        <v>0</v>
      </c>
      <c r="R63" s="65"/>
      <c r="S63" s="78">
        <f t="shared" si="11"/>
        <v>0</v>
      </c>
      <c r="T63" s="45"/>
      <c r="U63" s="79">
        <f t="shared" si="12"/>
        <v>0</v>
      </c>
      <c r="V63" s="65"/>
      <c r="W63" s="78">
        <f t="shared" si="13"/>
        <v>0</v>
      </c>
      <c r="X63" s="45"/>
      <c r="Y63" s="79">
        <f t="shared" si="14"/>
        <v>0</v>
      </c>
      <c r="Z63" s="65"/>
      <c r="AA63" s="78">
        <f t="shared" si="15"/>
        <v>0</v>
      </c>
      <c r="AB63" s="45"/>
      <c r="AC63" s="79">
        <f t="shared" si="16"/>
        <v>0</v>
      </c>
      <c r="AD63" s="65"/>
      <c r="AE63" s="78">
        <f t="shared" si="17"/>
        <v>0</v>
      </c>
      <c r="AF63" s="45"/>
      <c r="AG63" s="79">
        <f t="shared" si="18"/>
        <v>0</v>
      </c>
      <c r="AH63" s="2"/>
      <c r="AI63" s="2"/>
      <c r="AJ63" s="2"/>
      <c r="AK63" s="2"/>
      <c r="AL63" s="2"/>
    </row>
    <row r="64" spans="1:38" ht="24" customHeight="1" outlineLevel="1">
      <c r="A64" s="12">
        <v>1103127</v>
      </c>
      <c r="B64" s="18" t="s">
        <v>47</v>
      </c>
      <c r="C64" s="14">
        <v>4252340</v>
      </c>
      <c r="D64" s="45">
        <f>+[2]DIRECCIÓN!C57</f>
        <v>0</v>
      </c>
      <c r="E64" s="46">
        <f t="shared" si="4"/>
        <v>0</v>
      </c>
      <c r="F64" s="46">
        <f t="shared" si="5"/>
        <v>0</v>
      </c>
      <c r="G64" s="46">
        <f t="shared" si="6"/>
        <v>0</v>
      </c>
      <c r="H64" s="53" t="e">
        <f t="shared" si="2"/>
        <v>#DIV/0!</v>
      </c>
      <c r="I64" s="54" t="e">
        <f t="shared" si="3"/>
        <v>#DIV/0!</v>
      </c>
      <c r="J64" s="65"/>
      <c r="K64" s="78">
        <f t="shared" si="7"/>
        <v>0</v>
      </c>
      <c r="L64" s="45"/>
      <c r="M64" s="79">
        <f t="shared" si="8"/>
        <v>0</v>
      </c>
      <c r="N64" s="65"/>
      <c r="O64" s="78">
        <f t="shared" si="9"/>
        <v>0</v>
      </c>
      <c r="P64" s="45"/>
      <c r="Q64" s="79">
        <f t="shared" si="10"/>
        <v>0</v>
      </c>
      <c r="R64" s="65"/>
      <c r="S64" s="78">
        <f t="shared" si="11"/>
        <v>0</v>
      </c>
      <c r="T64" s="45"/>
      <c r="U64" s="79">
        <f t="shared" si="12"/>
        <v>0</v>
      </c>
      <c r="V64" s="65"/>
      <c r="W64" s="78">
        <f t="shared" si="13"/>
        <v>0</v>
      </c>
      <c r="X64" s="45"/>
      <c r="Y64" s="79">
        <f t="shared" si="14"/>
        <v>0</v>
      </c>
      <c r="Z64" s="65"/>
      <c r="AA64" s="78">
        <f t="shared" si="15"/>
        <v>0</v>
      </c>
      <c r="AB64" s="45"/>
      <c r="AC64" s="79">
        <f t="shared" si="16"/>
        <v>0</v>
      </c>
      <c r="AD64" s="65"/>
      <c r="AE64" s="78">
        <f t="shared" si="17"/>
        <v>0</v>
      </c>
      <c r="AF64" s="45"/>
      <c r="AG64" s="79">
        <f t="shared" si="18"/>
        <v>0</v>
      </c>
      <c r="AH64" s="2"/>
      <c r="AI64" s="2"/>
      <c r="AJ64" s="2"/>
      <c r="AK64" s="2"/>
      <c r="AL64" s="2"/>
    </row>
    <row r="65" spans="1:38" ht="16.5" customHeight="1" outlineLevel="1">
      <c r="A65" s="12">
        <v>1103049</v>
      </c>
      <c r="B65" s="18" t="s">
        <v>48</v>
      </c>
      <c r="C65" s="14">
        <v>1202580</v>
      </c>
      <c r="D65" s="45">
        <f>+[2]DIRECCIÓN!C58</f>
        <v>0</v>
      </c>
      <c r="E65" s="46">
        <f t="shared" si="4"/>
        <v>0</v>
      </c>
      <c r="F65" s="46">
        <f t="shared" si="5"/>
        <v>0</v>
      </c>
      <c r="G65" s="46">
        <f t="shared" si="6"/>
        <v>0</v>
      </c>
      <c r="H65" s="53" t="e">
        <f t="shared" si="2"/>
        <v>#DIV/0!</v>
      </c>
      <c r="I65" s="54" t="e">
        <f t="shared" si="3"/>
        <v>#DIV/0!</v>
      </c>
      <c r="J65" s="65"/>
      <c r="K65" s="78">
        <f t="shared" si="7"/>
        <v>0</v>
      </c>
      <c r="L65" s="45"/>
      <c r="M65" s="79">
        <f t="shared" si="8"/>
        <v>0</v>
      </c>
      <c r="N65" s="65"/>
      <c r="O65" s="78">
        <f t="shared" si="9"/>
        <v>0</v>
      </c>
      <c r="P65" s="45"/>
      <c r="Q65" s="79">
        <f t="shared" si="10"/>
        <v>0</v>
      </c>
      <c r="R65" s="65"/>
      <c r="S65" s="78">
        <f t="shared" si="11"/>
        <v>0</v>
      </c>
      <c r="T65" s="45"/>
      <c r="U65" s="79">
        <f t="shared" si="12"/>
        <v>0</v>
      </c>
      <c r="V65" s="65"/>
      <c r="W65" s="78">
        <f t="shared" si="13"/>
        <v>0</v>
      </c>
      <c r="X65" s="45"/>
      <c r="Y65" s="79">
        <f t="shared" si="14"/>
        <v>0</v>
      </c>
      <c r="Z65" s="65"/>
      <c r="AA65" s="78">
        <f t="shared" si="15"/>
        <v>0</v>
      </c>
      <c r="AB65" s="45"/>
      <c r="AC65" s="79">
        <f t="shared" si="16"/>
        <v>0</v>
      </c>
      <c r="AD65" s="65"/>
      <c r="AE65" s="78">
        <f t="shared" si="17"/>
        <v>0</v>
      </c>
      <c r="AF65" s="45"/>
      <c r="AG65" s="79">
        <f t="shared" si="18"/>
        <v>0</v>
      </c>
      <c r="AH65" s="2"/>
      <c r="AI65" s="2"/>
      <c r="AJ65" s="2"/>
      <c r="AK65" s="2"/>
      <c r="AL65" s="2"/>
    </row>
    <row r="66" spans="1:38" ht="16.5" customHeight="1" outlineLevel="1">
      <c r="A66" s="12">
        <v>1101113</v>
      </c>
      <c r="B66" s="24" t="s">
        <v>49</v>
      </c>
      <c r="C66" s="14">
        <v>491060</v>
      </c>
      <c r="D66" s="45">
        <f>+[2]DIRECCIÓN!C59</f>
        <v>0</v>
      </c>
      <c r="E66" s="46">
        <f t="shared" si="4"/>
        <v>0</v>
      </c>
      <c r="F66" s="46">
        <f t="shared" si="5"/>
        <v>0</v>
      </c>
      <c r="G66" s="46">
        <f t="shared" si="6"/>
        <v>0</v>
      </c>
      <c r="H66" s="53" t="e">
        <f t="shared" si="2"/>
        <v>#DIV/0!</v>
      </c>
      <c r="I66" s="54" t="e">
        <f t="shared" si="3"/>
        <v>#DIV/0!</v>
      </c>
      <c r="J66" s="65"/>
      <c r="K66" s="78">
        <f t="shared" si="7"/>
        <v>0</v>
      </c>
      <c r="L66" s="45"/>
      <c r="M66" s="79">
        <f t="shared" si="8"/>
        <v>0</v>
      </c>
      <c r="N66" s="65"/>
      <c r="O66" s="78">
        <f t="shared" si="9"/>
        <v>0</v>
      </c>
      <c r="P66" s="45"/>
      <c r="Q66" s="79">
        <f t="shared" si="10"/>
        <v>0</v>
      </c>
      <c r="R66" s="65"/>
      <c r="S66" s="78">
        <f t="shared" si="11"/>
        <v>0</v>
      </c>
      <c r="T66" s="45"/>
      <c r="U66" s="79">
        <f t="shared" si="12"/>
        <v>0</v>
      </c>
      <c r="V66" s="65"/>
      <c r="W66" s="78">
        <f t="shared" si="13"/>
        <v>0</v>
      </c>
      <c r="X66" s="45"/>
      <c r="Y66" s="79">
        <f t="shared" si="14"/>
        <v>0</v>
      </c>
      <c r="Z66" s="65"/>
      <c r="AA66" s="78">
        <f t="shared" si="15"/>
        <v>0</v>
      </c>
      <c r="AB66" s="45"/>
      <c r="AC66" s="79">
        <f t="shared" si="16"/>
        <v>0</v>
      </c>
      <c r="AD66" s="65"/>
      <c r="AE66" s="78">
        <f t="shared" si="17"/>
        <v>0</v>
      </c>
      <c r="AF66" s="45"/>
      <c r="AG66" s="79">
        <f t="shared" si="18"/>
        <v>0</v>
      </c>
      <c r="AH66" s="2"/>
      <c r="AI66" s="2"/>
      <c r="AJ66" s="2"/>
      <c r="AK66" s="2"/>
      <c r="AL66" s="2"/>
    </row>
    <row r="67" spans="1:38" ht="16.5" customHeight="1" outlineLevel="1">
      <c r="A67" s="12">
        <v>1103041</v>
      </c>
      <c r="B67" s="18" t="s">
        <v>50</v>
      </c>
      <c r="C67" s="14">
        <v>5300750</v>
      </c>
      <c r="D67" s="45">
        <f>+[2]DIRECCIÓN!C60</f>
        <v>0</v>
      </c>
      <c r="E67" s="46">
        <f t="shared" si="4"/>
        <v>0</v>
      </c>
      <c r="F67" s="46">
        <f t="shared" si="5"/>
        <v>0</v>
      </c>
      <c r="G67" s="46">
        <f t="shared" si="6"/>
        <v>0</v>
      </c>
      <c r="H67" s="53" t="e">
        <f t="shared" si="2"/>
        <v>#DIV/0!</v>
      </c>
      <c r="I67" s="54" t="e">
        <f t="shared" si="3"/>
        <v>#DIV/0!</v>
      </c>
      <c r="J67" s="65"/>
      <c r="K67" s="78">
        <f t="shared" si="7"/>
        <v>0</v>
      </c>
      <c r="L67" s="45"/>
      <c r="M67" s="79">
        <f t="shared" si="8"/>
        <v>0</v>
      </c>
      <c r="N67" s="65"/>
      <c r="O67" s="78">
        <f t="shared" si="9"/>
        <v>0</v>
      </c>
      <c r="P67" s="45"/>
      <c r="Q67" s="79">
        <f t="shared" si="10"/>
        <v>0</v>
      </c>
      <c r="R67" s="65"/>
      <c r="S67" s="78">
        <f t="shared" si="11"/>
        <v>0</v>
      </c>
      <c r="T67" s="45"/>
      <c r="U67" s="79">
        <f t="shared" si="12"/>
        <v>0</v>
      </c>
      <c r="V67" s="65"/>
      <c r="W67" s="78">
        <f t="shared" si="13"/>
        <v>0</v>
      </c>
      <c r="X67" s="45"/>
      <c r="Y67" s="79">
        <f t="shared" si="14"/>
        <v>0</v>
      </c>
      <c r="Z67" s="65"/>
      <c r="AA67" s="78">
        <f t="shared" si="15"/>
        <v>0</v>
      </c>
      <c r="AB67" s="45"/>
      <c r="AC67" s="79">
        <f t="shared" si="16"/>
        <v>0</v>
      </c>
      <c r="AD67" s="65"/>
      <c r="AE67" s="78">
        <f t="shared" si="17"/>
        <v>0</v>
      </c>
      <c r="AF67" s="45"/>
      <c r="AG67" s="79">
        <f t="shared" si="18"/>
        <v>0</v>
      </c>
      <c r="AH67" s="2"/>
      <c r="AI67" s="2"/>
      <c r="AJ67" s="2"/>
      <c r="AK67" s="2"/>
      <c r="AL67" s="2"/>
    </row>
    <row r="68" spans="1:38" ht="16.5" customHeight="1" outlineLevel="1">
      <c r="A68" s="12">
        <v>1103141</v>
      </c>
      <c r="B68" s="18" t="s">
        <v>51</v>
      </c>
      <c r="C68" s="14">
        <v>13454300</v>
      </c>
      <c r="D68" s="45">
        <f>+[2]DIRECCIÓN!C61</f>
        <v>0</v>
      </c>
      <c r="E68" s="46">
        <f t="shared" si="4"/>
        <v>0</v>
      </c>
      <c r="F68" s="46">
        <f t="shared" si="5"/>
        <v>0</v>
      </c>
      <c r="G68" s="46">
        <f t="shared" si="6"/>
        <v>0</v>
      </c>
      <c r="H68" s="53" t="e">
        <f t="shared" si="2"/>
        <v>#DIV/0!</v>
      </c>
      <c r="I68" s="54" t="e">
        <f t="shared" si="3"/>
        <v>#DIV/0!</v>
      </c>
      <c r="J68" s="65"/>
      <c r="K68" s="78">
        <f t="shared" si="7"/>
        <v>0</v>
      </c>
      <c r="L68" s="45"/>
      <c r="M68" s="79">
        <f t="shared" si="8"/>
        <v>0</v>
      </c>
      <c r="N68" s="65"/>
      <c r="O68" s="78">
        <f t="shared" si="9"/>
        <v>0</v>
      </c>
      <c r="P68" s="45"/>
      <c r="Q68" s="79">
        <f t="shared" si="10"/>
        <v>0</v>
      </c>
      <c r="R68" s="65"/>
      <c r="S68" s="78">
        <f t="shared" si="11"/>
        <v>0</v>
      </c>
      <c r="T68" s="45"/>
      <c r="U68" s="79">
        <f t="shared" si="12"/>
        <v>0</v>
      </c>
      <c r="V68" s="65"/>
      <c r="W68" s="78">
        <f t="shared" si="13"/>
        <v>0</v>
      </c>
      <c r="X68" s="45"/>
      <c r="Y68" s="79">
        <f t="shared" si="14"/>
        <v>0</v>
      </c>
      <c r="Z68" s="65"/>
      <c r="AA68" s="78">
        <f t="shared" si="15"/>
        <v>0</v>
      </c>
      <c r="AB68" s="45"/>
      <c r="AC68" s="79">
        <f t="shared" si="16"/>
        <v>0</v>
      </c>
      <c r="AD68" s="65"/>
      <c r="AE68" s="78">
        <f t="shared" si="17"/>
        <v>0</v>
      </c>
      <c r="AF68" s="45"/>
      <c r="AG68" s="79">
        <f t="shared" si="18"/>
        <v>0</v>
      </c>
      <c r="AH68" s="2"/>
      <c r="AI68" s="2"/>
      <c r="AJ68" s="2"/>
      <c r="AK68" s="2"/>
      <c r="AL68" s="2"/>
    </row>
    <row r="69" spans="1:38" ht="16.5" customHeight="1" outlineLevel="1">
      <c r="A69" s="12">
        <v>2104313</v>
      </c>
      <c r="B69" s="18" t="s">
        <v>52</v>
      </c>
      <c r="C69" s="14">
        <v>5266180</v>
      </c>
      <c r="D69" s="45">
        <f>+[2]DIRECCIÓN!C62</f>
        <v>0</v>
      </c>
      <c r="E69" s="46">
        <f t="shared" si="4"/>
        <v>0</v>
      </c>
      <c r="F69" s="46">
        <f t="shared" si="5"/>
        <v>0</v>
      </c>
      <c r="G69" s="46">
        <f t="shared" si="6"/>
        <v>0</v>
      </c>
      <c r="H69" s="53" t="e">
        <f t="shared" si="2"/>
        <v>#DIV/0!</v>
      </c>
      <c r="I69" s="54" t="e">
        <f t="shared" si="3"/>
        <v>#DIV/0!</v>
      </c>
      <c r="J69" s="65"/>
      <c r="K69" s="78">
        <f t="shared" si="7"/>
        <v>0</v>
      </c>
      <c r="L69" s="45"/>
      <c r="M69" s="79">
        <f t="shared" si="8"/>
        <v>0</v>
      </c>
      <c r="N69" s="65"/>
      <c r="O69" s="78">
        <f t="shared" si="9"/>
        <v>0</v>
      </c>
      <c r="P69" s="45"/>
      <c r="Q69" s="79">
        <f t="shared" si="10"/>
        <v>0</v>
      </c>
      <c r="R69" s="65"/>
      <c r="S69" s="78">
        <f t="shared" si="11"/>
        <v>0</v>
      </c>
      <c r="T69" s="45"/>
      <c r="U69" s="79">
        <f t="shared" si="12"/>
        <v>0</v>
      </c>
      <c r="V69" s="65"/>
      <c r="W69" s="78">
        <f t="shared" si="13"/>
        <v>0</v>
      </c>
      <c r="X69" s="45"/>
      <c r="Y69" s="79">
        <f t="shared" si="14"/>
        <v>0</v>
      </c>
      <c r="Z69" s="65"/>
      <c r="AA69" s="78">
        <f t="shared" si="15"/>
        <v>0</v>
      </c>
      <c r="AB69" s="45"/>
      <c r="AC69" s="79">
        <f t="shared" si="16"/>
        <v>0</v>
      </c>
      <c r="AD69" s="65"/>
      <c r="AE69" s="78">
        <f t="shared" si="17"/>
        <v>0</v>
      </c>
      <c r="AF69" s="45"/>
      <c r="AG69" s="79">
        <f t="shared" si="18"/>
        <v>0</v>
      </c>
      <c r="AH69" s="2"/>
      <c r="AI69" s="2"/>
      <c r="AJ69" s="2"/>
      <c r="AK69" s="2"/>
      <c r="AL69" s="2"/>
    </row>
    <row r="70" spans="1:38" ht="16.5" customHeight="1" outlineLevel="1">
      <c r="A70" s="12">
        <v>1103043</v>
      </c>
      <c r="B70" s="18" t="s">
        <v>53</v>
      </c>
      <c r="C70" s="14">
        <v>1429110</v>
      </c>
      <c r="D70" s="45">
        <f>+[2]DIRECCIÓN!C63</f>
        <v>0</v>
      </c>
      <c r="E70" s="46">
        <f t="shared" si="4"/>
        <v>0</v>
      </c>
      <c r="F70" s="46">
        <f t="shared" si="5"/>
        <v>0</v>
      </c>
      <c r="G70" s="46">
        <f t="shared" si="6"/>
        <v>0</v>
      </c>
      <c r="H70" s="53" t="e">
        <f t="shared" si="2"/>
        <v>#DIV/0!</v>
      </c>
      <c r="I70" s="54" t="e">
        <f t="shared" si="3"/>
        <v>#DIV/0!</v>
      </c>
      <c r="J70" s="65"/>
      <c r="K70" s="78">
        <f t="shared" si="7"/>
        <v>0</v>
      </c>
      <c r="L70" s="45"/>
      <c r="M70" s="79">
        <f t="shared" si="8"/>
        <v>0</v>
      </c>
      <c r="N70" s="65"/>
      <c r="O70" s="78">
        <f t="shared" si="9"/>
        <v>0</v>
      </c>
      <c r="P70" s="45"/>
      <c r="Q70" s="79">
        <f t="shared" si="10"/>
        <v>0</v>
      </c>
      <c r="R70" s="65"/>
      <c r="S70" s="78">
        <f t="shared" si="11"/>
        <v>0</v>
      </c>
      <c r="T70" s="45"/>
      <c r="U70" s="79">
        <f t="shared" si="12"/>
        <v>0</v>
      </c>
      <c r="V70" s="65"/>
      <c r="W70" s="78">
        <f t="shared" si="13"/>
        <v>0</v>
      </c>
      <c r="X70" s="45"/>
      <c r="Y70" s="79">
        <f t="shared" si="14"/>
        <v>0</v>
      </c>
      <c r="Z70" s="65"/>
      <c r="AA70" s="78">
        <f t="shared" si="15"/>
        <v>0</v>
      </c>
      <c r="AB70" s="45"/>
      <c r="AC70" s="79">
        <f t="shared" si="16"/>
        <v>0</v>
      </c>
      <c r="AD70" s="65"/>
      <c r="AE70" s="78">
        <f t="shared" si="17"/>
        <v>0</v>
      </c>
      <c r="AF70" s="45"/>
      <c r="AG70" s="79">
        <f t="shared" si="18"/>
        <v>0</v>
      </c>
      <c r="AH70" s="2"/>
      <c r="AI70" s="2"/>
      <c r="AJ70" s="2"/>
      <c r="AK70" s="2"/>
      <c r="AL70" s="2"/>
    </row>
    <row r="71" spans="1:38" ht="16.5" customHeight="1" outlineLevel="1">
      <c r="A71" s="12">
        <v>1103043</v>
      </c>
      <c r="B71" s="18" t="s">
        <v>54</v>
      </c>
      <c r="C71" s="14">
        <v>1918850</v>
      </c>
      <c r="D71" s="45">
        <f>+[2]DIRECCIÓN!C64</f>
        <v>0</v>
      </c>
      <c r="E71" s="46">
        <f t="shared" si="4"/>
        <v>0</v>
      </c>
      <c r="F71" s="46">
        <f t="shared" si="5"/>
        <v>0</v>
      </c>
      <c r="G71" s="46">
        <f t="shared" si="6"/>
        <v>0</v>
      </c>
      <c r="H71" s="53" t="e">
        <f t="shared" si="2"/>
        <v>#DIV/0!</v>
      </c>
      <c r="I71" s="54" t="e">
        <f t="shared" si="3"/>
        <v>#DIV/0!</v>
      </c>
      <c r="J71" s="65"/>
      <c r="K71" s="78">
        <f t="shared" si="7"/>
        <v>0</v>
      </c>
      <c r="L71" s="45"/>
      <c r="M71" s="79">
        <f t="shared" si="8"/>
        <v>0</v>
      </c>
      <c r="N71" s="65"/>
      <c r="O71" s="78">
        <f t="shared" si="9"/>
        <v>0</v>
      </c>
      <c r="P71" s="45"/>
      <c r="Q71" s="79">
        <f t="shared" si="10"/>
        <v>0</v>
      </c>
      <c r="R71" s="65"/>
      <c r="S71" s="78">
        <f t="shared" si="11"/>
        <v>0</v>
      </c>
      <c r="T71" s="45"/>
      <c r="U71" s="79">
        <f t="shared" si="12"/>
        <v>0</v>
      </c>
      <c r="V71" s="65"/>
      <c r="W71" s="78">
        <f t="shared" si="13"/>
        <v>0</v>
      </c>
      <c r="X71" s="45"/>
      <c r="Y71" s="79">
        <f t="shared" si="14"/>
        <v>0</v>
      </c>
      <c r="Z71" s="65"/>
      <c r="AA71" s="78">
        <f t="shared" si="15"/>
        <v>0</v>
      </c>
      <c r="AB71" s="45"/>
      <c r="AC71" s="79">
        <f t="shared" si="16"/>
        <v>0</v>
      </c>
      <c r="AD71" s="65"/>
      <c r="AE71" s="78">
        <f t="shared" si="17"/>
        <v>0</v>
      </c>
      <c r="AF71" s="45"/>
      <c r="AG71" s="79">
        <f t="shared" si="18"/>
        <v>0</v>
      </c>
      <c r="AH71" s="2"/>
      <c r="AI71" s="2"/>
      <c r="AJ71" s="2"/>
      <c r="AK71" s="2"/>
      <c r="AL71" s="2"/>
    </row>
    <row r="72" spans="1:38" ht="16.5" customHeight="1" outlineLevel="1">
      <c r="A72" s="12">
        <v>1103132</v>
      </c>
      <c r="B72" s="18" t="s">
        <v>55</v>
      </c>
      <c r="C72" s="14">
        <v>1104300</v>
      </c>
      <c r="D72" s="45">
        <f>+[2]DIRECCIÓN!C65</f>
        <v>0</v>
      </c>
      <c r="E72" s="46">
        <f t="shared" si="4"/>
        <v>0</v>
      </c>
      <c r="F72" s="46">
        <f t="shared" si="5"/>
        <v>0</v>
      </c>
      <c r="G72" s="46">
        <f t="shared" si="6"/>
        <v>0</v>
      </c>
      <c r="H72" s="53" t="e">
        <f t="shared" si="2"/>
        <v>#DIV/0!</v>
      </c>
      <c r="I72" s="54" t="e">
        <f t="shared" si="3"/>
        <v>#DIV/0!</v>
      </c>
      <c r="J72" s="65"/>
      <c r="K72" s="78">
        <f t="shared" si="7"/>
        <v>0</v>
      </c>
      <c r="L72" s="45"/>
      <c r="M72" s="79">
        <f t="shared" si="8"/>
        <v>0</v>
      </c>
      <c r="N72" s="65"/>
      <c r="O72" s="78">
        <f t="shared" si="9"/>
        <v>0</v>
      </c>
      <c r="P72" s="45"/>
      <c r="Q72" s="79">
        <f t="shared" si="10"/>
        <v>0</v>
      </c>
      <c r="R72" s="65"/>
      <c r="S72" s="78">
        <f t="shared" si="11"/>
        <v>0</v>
      </c>
      <c r="T72" s="45"/>
      <c r="U72" s="79">
        <f t="shared" si="12"/>
        <v>0</v>
      </c>
      <c r="V72" s="65"/>
      <c r="W72" s="78">
        <f t="shared" si="13"/>
        <v>0</v>
      </c>
      <c r="X72" s="45"/>
      <c r="Y72" s="79">
        <f t="shared" si="14"/>
        <v>0</v>
      </c>
      <c r="Z72" s="65"/>
      <c r="AA72" s="78">
        <f t="shared" si="15"/>
        <v>0</v>
      </c>
      <c r="AB72" s="45"/>
      <c r="AC72" s="79">
        <f t="shared" si="16"/>
        <v>0</v>
      </c>
      <c r="AD72" s="65"/>
      <c r="AE72" s="78">
        <f t="shared" si="17"/>
        <v>0</v>
      </c>
      <c r="AF72" s="45"/>
      <c r="AG72" s="79">
        <f t="shared" si="18"/>
        <v>0</v>
      </c>
      <c r="AH72" s="2"/>
      <c r="AI72" s="2"/>
      <c r="AJ72" s="2"/>
      <c r="AK72" s="2"/>
      <c r="AL72" s="2"/>
    </row>
    <row r="73" spans="1:38" ht="16.5" customHeight="1" outlineLevel="1">
      <c r="A73" s="12">
        <v>3007201</v>
      </c>
      <c r="B73" s="25" t="s">
        <v>56</v>
      </c>
      <c r="C73" s="14">
        <v>2329540</v>
      </c>
      <c r="D73" s="45">
        <f>+[2]DIRECCIÓN!C66</f>
        <v>0</v>
      </c>
      <c r="E73" s="46">
        <f t="shared" si="4"/>
        <v>0</v>
      </c>
      <c r="F73" s="46">
        <f t="shared" si="5"/>
        <v>0</v>
      </c>
      <c r="G73" s="46">
        <f t="shared" si="6"/>
        <v>0</v>
      </c>
      <c r="H73" s="53" t="e">
        <f t="shared" si="2"/>
        <v>#DIV/0!</v>
      </c>
      <c r="I73" s="54" t="e">
        <f t="shared" si="3"/>
        <v>#DIV/0!</v>
      </c>
      <c r="J73" s="65"/>
      <c r="K73" s="78">
        <f t="shared" si="7"/>
        <v>0</v>
      </c>
      <c r="L73" s="45"/>
      <c r="M73" s="79">
        <f t="shared" si="8"/>
        <v>0</v>
      </c>
      <c r="N73" s="65"/>
      <c r="O73" s="78">
        <f t="shared" si="9"/>
        <v>0</v>
      </c>
      <c r="P73" s="45"/>
      <c r="Q73" s="79">
        <f t="shared" si="10"/>
        <v>0</v>
      </c>
      <c r="R73" s="65"/>
      <c r="S73" s="78">
        <f t="shared" si="11"/>
        <v>0</v>
      </c>
      <c r="T73" s="45"/>
      <c r="U73" s="79">
        <f t="shared" si="12"/>
        <v>0</v>
      </c>
      <c r="V73" s="65"/>
      <c r="W73" s="78">
        <f t="shared" si="13"/>
        <v>0</v>
      </c>
      <c r="X73" s="45"/>
      <c r="Y73" s="79">
        <f t="shared" si="14"/>
        <v>0</v>
      </c>
      <c r="Z73" s="65"/>
      <c r="AA73" s="78">
        <f t="shared" si="15"/>
        <v>0</v>
      </c>
      <c r="AB73" s="45"/>
      <c r="AC73" s="79">
        <f t="shared" si="16"/>
        <v>0</v>
      </c>
      <c r="AD73" s="65"/>
      <c r="AE73" s="78">
        <f t="shared" si="17"/>
        <v>0</v>
      </c>
      <c r="AF73" s="45"/>
      <c r="AG73" s="79">
        <f t="shared" si="18"/>
        <v>0</v>
      </c>
      <c r="AH73" s="2"/>
      <c r="AI73" s="2"/>
      <c r="AJ73" s="2"/>
      <c r="AK73" s="2"/>
      <c r="AL73" s="2"/>
    </row>
    <row r="74" spans="1:38" ht="16.5" customHeight="1" outlineLevel="1">
      <c r="A74" s="12"/>
      <c r="B74" s="19"/>
      <c r="C74" s="14"/>
      <c r="D74" s="45"/>
      <c r="E74" s="46"/>
      <c r="F74" s="46"/>
      <c r="G74" s="46"/>
      <c r="H74" s="53"/>
      <c r="I74" s="54"/>
      <c r="J74" s="65"/>
      <c r="K74" s="78"/>
      <c r="L74" s="45"/>
      <c r="M74" s="79"/>
      <c r="N74" s="65"/>
      <c r="O74" s="78"/>
      <c r="P74" s="45"/>
      <c r="Q74" s="79"/>
      <c r="R74" s="65"/>
      <c r="S74" s="78"/>
      <c r="T74" s="45"/>
      <c r="U74" s="79"/>
      <c r="V74" s="65"/>
      <c r="W74" s="78"/>
      <c r="X74" s="45"/>
      <c r="Y74" s="79"/>
      <c r="Z74" s="65"/>
      <c r="AA74" s="78"/>
      <c r="AB74" s="45"/>
      <c r="AC74" s="79"/>
      <c r="AD74" s="65"/>
      <c r="AE74" s="78"/>
      <c r="AF74" s="45"/>
      <c r="AG74" s="79"/>
      <c r="AH74" s="2"/>
      <c r="AI74" s="2"/>
      <c r="AJ74" s="2"/>
      <c r="AK74" s="2"/>
      <c r="AL74" s="2"/>
    </row>
    <row r="75" spans="1:38" ht="16.5" customHeight="1" outlineLevel="1">
      <c r="A75" s="12"/>
      <c r="B75" s="16" t="s">
        <v>57</v>
      </c>
      <c r="C75" s="59"/>
      <c r="D75" s="45"/>
      <c r="E75" s="46"/>
      <c r="F75" s="46"/>
      <c r="G75" s="46"/>
      <c r="H75" s="53"/>
      <c r="I75" s="54"/>
      <c r="J75" s="65"/>
      <c r="K75" s="78"/>
      <c r="L75" s="45"/>
      <c r="M75" s="79"/>
      <c r="N75" s="65"/>
      <c r="O75" s="78"/>
      <c r="P75" s="45"/>
      <c r="Q75" s="79"/>
      <c r="R75" s="65"/>
      <c r="S75" s="78"/>
      <c r="T75" s="45"/>
      <c r="U75" s="79"/>
      <c r="V75" s="65"/>
      <c r="W75" s="78"/>
      <c r="X75" s="45"/>
      <c r="Y75" s="79"/>
      <c r="Z75" s="65"/>
      <c r="AA75" s="78"/>
      <c r="AB75" s="45"/>
      <c r="AC75" s="79"/>
      <c r="AD75" s="65"/>
      <c r="AE75" s="78"/>
      <c r="AF75" s="45"/>
      <c r="AG75" s="79"/>
      <c r="AH75" s="2"/>
      <c r="AI75" s="2"/>
      <c r="AJ75" s="2"/>
      <c r="AK75" s="2"/>
      <c r="AL75" s="2"/>
    </row>
    <row r="76" spans="1:38" ht="16.5" customHeight="1" outlineLevel="1">
      <c r="A76" s="12"/>
      <c r="B76" s="26" t="s">
        <v>58</v>
      </c>
      <c r="C76" s="59"/>
      <c r="D76" s="45"/>
      <c r="E76" s="46"/>
      <c r="F76" s="46"/>
      <c r="G76" s="46"/>
      <c r="H76" s="53"/>
      <c r="I76" s="54"/>
      <c r="J76" s="65"/>
      <c r="K76" s="78"/>
      <c r="L76" s="45"/>
      <c r="M76" s="79"/>
      <c r="N76" s="65"/>
      <c r="O76" s="78"/>
      <c r="P76" s="45"/>
      <c r="Q76" s="79"/>
      <c r="R76" s="65"/>
      <c r="S76" s="78"/>
      <c r="T76" s="45"/>
      <c r="U76" s="79"/>
      <c r="V76" s="65"/>
      <c r="W76" s="78"/>
      <c r="X76" s="45"/>
      <c r="Y76" s="79"/>
      <c r="Z76" s="65"/>
      <c r="AA76" s="78"/>
      <c r="AB76" s="45"/>
      <c r="AC76" s="79"/>
      <c r="AD76" s="65"/>
      <c r="AE76" s="78"/>
      <c r="AF76" s="45"/>
      <c r="AG76" s="79"/>
      <c r="AH76" s="2"/>
      <c r="AI76" s="2"/>
      <c r="AJ76" s="2"/>
      <c r="AK76" s="2"/>
      <c r="AL76" s="2"/>
    </row>
    <row r="77" spans="1:38" ht="16.5" customHeight="1" outlineLevel="1">
      <c r="A77" s="12">
        <v>1802122</v>
      </c>
      <c r="B77" s="18" t="s">
        <v>59</v>
      </c>
      <c r="C77" s="14">
        <v>3142470</v>
      </c>
      <c r="D77" s="45">
        <f>+[2]DIRECCIÓN!C70</f>
        <v>0</v>
      </c>
      <c r="E77" s="46">
        <f t="shared" si="4"/>
        <v>0</v>
      </c>
      <c r="F77" s="46">
        <f t="shared" si="5"/>
        <v>0</v>
      </c>
      <c r="G77" s="46">
        <f t="shared" si="6"/>
        <v>0</v>
      </c>
      <c r="H77" s="53" t="e">
        <f t="shared" si="2"/>
        <v>#DIV/0!</v>
      </c>
      <c r="I77" s="54" t="e">
        <f t="shared" si="3"/>
        <v>#DIV/0!</v>
      </c>
      <c r="J77" s="65"/>
      <c r="K77" s="78">
        <f t="shared" si="7"/>
        <v>0</v>
      </c>
      <c r="L77" s="45"/>
      <c r="M77" s="79">
        <f t="shared" si="8"/>
        <v>0</v>
      </c>
      <c r="N77" s="65"/>
      <c r="O77" s="78">
        <f t="shared" si="9"/>
        <v>0</v>
      </c>
      <c r="P77" s="45"/>
      <c r="Q77" s="79">
        <f t="shared" si="10"/>
        <v>0</v>
      </c>
      <c r="R77" s="65"/>
      <c r="S77" s="78">
        <f t="shared" si="11"/>
        <v>0</v>
      </c>
      <c r="T77" s="45"/>
      <c r="U77" s="79">
        <f t="shared" si="12"/>
        <v>0</v>
      </c>
      <c r="V77" s="65"/>
      <c r="W77" s="78">
        <f t="shared" si="13"/>
        <v>0</v>
      </c>
      <c r="X77" s="45"/>
      <c r="Y77" s="79">
        <f t="shared" si="14"/>
        <v>0</v>
      </c>
      <c r="Z77" s="65"/>
      <c r="AA77" s="78">
        <f t="shared" si="15"/>
        <v>0</v>
      </c>
      <c r="AB77" s="45"/>
      <c r="AC77" s="79">
        <f t="shared" si="16"/>
        <v>0</v>
      </c>
      <c r="AD77" s="65"/>
      <c r="AE77" s="78">
        <f t="shared" si="17"/>
        <v>0</v>
      </c>
      <c r="AF77" s="45"/>
      <c r="AG77" s="79">
        <f t="shared" si="18"/>
        <v>0</v>
      </c>
      <c r="AH77" s="2"/>
      <c r="AI77" s="2"/>
      <c r="AJ77" s="2"/>
      <c r="AK77" s="2"/>
      <c r="AL77" s="2"/>
    </row>
    <row r="78" spans="1:38" ht="16.5" customHeight="1" outlineLevel="1">
      <c r="A78" s="12" t="s">
        <v>930</v>
      </c>
      <c r="B78" s="18" t="s">
        <v>60</v>
      </c>
      <c r="C78" s="14">
        <v>216820</v>
      </c>
      <c r="D78" s="45">
        <f>+[2]DIRECCIÓN!C71</f>
        <v>0</v>
      </c>
      <c r="E78" s="46">
        <f t="shared" si="4"/>
        <v>0</v>
      </c>
      <c r="F78" s="46">
        <f t="shared" si="5"/>
        <v>0</v>
      </c>
      <c r="G78" s="46">
        <f t="shared" si="6"/>
        <v>0</v>
      </c>
      <c r="H78" s="53" t="e">
        <f t="shared" si="2"/>
        <v>#DIV/0!</v>
      </c>
      <c r="I78" s="54" t="e">
        <f t="shared" si="3"/>
        <v>#DIV/0!</v>
      </c>
      <c r="J78" s="65"/>
      <c r="K78" s="78">
        <f t="shared" si="7"/>
        <v>0</v>
      </c>
      <c r="L78" s="45"/>
      <c r="M78" s="79">
        <f t="shared" si="8"/>
        <v>0</v>
      </c>
      <c r="N78" s="65"/>
      <c r="O78" s="78">
        <f t="shared" si="9"/>
        <v>0</v>
      </c>
      <c r="P78" s="45"/>
      <c r="Q78" s="79">
        <f t="shared" si="10"/>
        <v>0</v>
      </c>
      <c r="R78" s="65"/>
      <c r="S78" s="78">
        <f t="shared" si="11"/>
        <v>0</v>
      </c>
      <c r="T78" s="45"/>
      <c r="U78" s="79">
        <f t="shared" si="12"/>
        <v>0</v>
      </c>
      <c r="V78" s="65"/>
      <c r="W78" s="78">
        <f t="shared" si="13"/>
        <v>0</v>
      </c>
      <c r="X78" s="45"/>
      <c r="Y78" s="79">
        <f t="shared" si="14"/>
        <v>0</v>
      </c>
      <c r="Z78" s="65"/>
      <c r="AA78" s="78">
        <f t="shared" si="15"/>
        <v>0</v>
      </c>
      <c r="AB78" s="45"/>
      <c r="AC78" s="79">
        <f t="shared" si="16"/>
        <v>0</v>
      </c>
      <c r="AD78" s="65"/>
      <c r="AE78" s="78">
        <f t="shared" si="17"/>
        <v>0</v>
      </c>
      <c r="AF78" s="45"/>
      <c r="AG78" s="79">
        <f t="shared" si="18"/>
        <v>0</v>
      </c>
      <c r="AH78" s="2"/>
      <c r="AI78" s="2"/>
      <c r="AJ78" s="2"/>
      <c r="AK78" s="2"/>
      <c r="AL78" s="2"/>
    </row>
    <row r="79" spans="1:38" ht="16.5" customHeight="1" outlineLevel="1">
      <c r="A79" s="12"/>
      <c r="B79" s="26"/>
      <c r="C79" s="14"/>
      <c r="D79" s="45"/>
      <c r="E79" s="46"/>
      <c r="F79" s="46"/>
      <c r="G79" s="46"/>
      <c r="H79" s="53"/>
      <c r="I79" s="54"/>
      <c r="J79" s="65"/>
      <c r="K79" s="78"/>
      <c r="L79" s="45"/>
      <c r="M79" s="79"/>
      <c r="N79" s="65"/>
      <c r="O79" s="78"/>
      <c r="P79" s="45"/>
      <c r="Q79" s="79"/>
      <c r="R79" s="65"/>
      <c r="S79" s="78"/>
      <c r="T79" s="45"/>
      <c r="U79" s="79"/>
      <c r="V79" s="65"/>
      <c r="W79" s="78"/>
      <c r="X79" s="45"/>
      <c r="Y79" s="79"/>
      <c r="Z79" s="65"/>
      <c r="AA79" s="78"/>
      <c r="AB79" s="45"/>
      <c r="AC79" s="79"/>
      <c r="AD79" s="65"/>
      <c r="AE79" s="78"/>
      <c r="AF79" s="45"/>
      <c r="AG79" s="79"/>
      <c r="AH79" s="2"/>
      <c r="AI79" s="2"/>
      <c r="AJ79" s="2"/>
      <c r="AK79" s="2"/>
      <c r="AL79" s="2"/>
    </row>
    <row r="80" spans="1:38" ht="16.5" customHeight="1" outlineLevel="1">
      <c r="A80" s="12">
        <v>1801018</v>
      </c>
      <c r="B80" s="24" t="s">
        <v>61</v>
      </c>
      <c r="C80" s="14">
        <v>336120</v>
      </c>
      <c r="D80" s="45">
        <f>+[2]DIRECCIÓN!C73</f>
        <v>0</v>
      </c>
      <c r="E80" s="46">
        <f t="shared" ref="E80:E143" si="19">+J80+L80+N80+P80+R80+T80+V80+X80+Z80+AB80+AD80+AF80</f>
        <v>0</v>
      </c>
      <c r="F80" s="46">
        <f t="shared" ref="F80:F143" si="20">D80*C80</f>
        <v>0</v>
      </c>
      <c r="G80" s="46">
        <f t="shared" ref="G80:G143" si="21">+E80*C80</f>
        <v>0</v>
      </c>
      <c r="H80" s="53" t="e">
        <f t="shared" ref="H80:H143" si="22">IF(E80&gt;=0,(E80/D80),"-")</f>
        <v>#DIV/0!</v>
      </c>
      <c r="I80" s="54" t="e">
        <f t="shared" ref="I80:I143" si="23">IF(G80&gt;=0,(G80/F80),"-")</f>
        <v>#DIV/0!</v>
      </c>
      <c r="J80" s="65"/>
      <c r="K80" s="78">
        <f t="shared" ref="K80:K143" si="24">+J80*C80</f>
        <v>0</v>
      </c>
      <c r="L80" s="45"/>
      <c r="M80" s="79">
        <f t="shared" ref="M80:M143" si="25">+L80*C80</f>
        <v>0</v>
      </c>
      <c r="N80" s="65"/>
      <c r="O80" s="78">
        <f t="shared" ref="O80:O143" si="26">+N80*C80</f>
        <v>0</v>
      </c>
      <c r="P80" s="45"/>
      <c r="Q80" s="79">
        <f t="shared" ref="Q80:Q143" si="27">+P80*C80</f>
        <v>0</v>
      </c>
      <c r="R80" s="65"/>
      <c r="S80" s="78">
        <f t="shared" ref="S80:S143" si="28">+R80*C80</f>
        <v>0</v>
      </c>
      <c r="T80" s="45"/>
      <c r="U80" s="79">
        <f t="shared" ref="U80:U143" si="29">+T80*C80</f>
        <v>0</v>
      </c>
      <c r="V80" s="65"/>
      <c r="W80" s="78">
        <f t="shared" ref="W80:W143" si="30">+V80*C80</f>
        <v>0</v>
      </c>
      <c r="X80" s="45"/>
      <c r="Y80" s="79">
        <f t="shared" ref="Y80:Y143" si="31">+X80*C80</f>
        <v>0</v>
      </c>
      <c r="Z80" s="65"/>
      <c r="AA80" s="78">
        <f t="shared" ref="AA80:AA143" si="32">+Z80*C80</f>
        <v>0</v>
      </c>
      <c r="AB80" s="45"/>
      <c r="AC80" s="79">
        <f t="shared" ref="AC80:AC143" si="33">+AB80*C80</f>
        <v>0</v>
      </c>
      <c r="AD80" s="65"/>
      <c r="AE80" s="78">
        <f t="shared" ref="AE80:AE143" si="34">+AD80*C80</f>
        <v>0</v>
      </c>
      <c r="AF80" s="45"/>
      <c r="AG80" s="79">
        <f t="shared" ref="AG80:AG143" si="35">+AF80*C80</f>
        <v>0</v>
      </c>
      <c r="AH80" s="2"/>
      <c r="AI80" s="2"/>
      <c r="AJ80" s="2"/>
      <c r="AK80" s="2"/>
      <c r="AL80" s="2"/>
    </row>
    <row r="81" spans="1:38" ht="16.5" customHeight="1" outlineLevel="1">
      <c r="A81" s="12">
        <v>1801025</v>
      </c>
      <c r="B81" s="18" t="s">
        <v>62</v>
      </c>
      <c r="C81" s="14">
        <v>163340</v>
      </c>
      <c r="D81" s="45">
        <f>+[2]DIRECCIÓN!C74</f>
        <v>0</v>
      </c>
      <c r="E81" s="46">
        <f t="shared" si="19"/>
        <v>0</v>
      </c>
      <c r="F81" s="46">
        <f t="shared" si="20"/>
        <v>0</v>
      </c>
      <c r="G81" s="46">
        <f t="shared" si="21"/>
        <v>0</v>
      </c>
      <c r="H81" s="53" t="e">
        <f t="shared" si="22"/>
        <v>#DIV/0!</v>
      </c>
      <c r="I81" s="54" t="e">
        <f t="shared" si="23"/>
        <v>#DIV/0!</v>
      </c>
      <c r="J81" s="65"/>
      <c r="K81" s="78">
        <f t="shared" si="24"/>
        <v>0</v>
      </c>
      <c r="L81" s="45"/>
      <c r="M81" s="79">
        <f t="shared" si="25"/>
        <v>0</v>
      </c>
      <c r="N81" s="65"/>
      <c r="O81" s="78">
        <f t="shared" si="26"/>
        <v>0</v>
      </c>
      <c r="P81" s="45"/>
      <c r="Q81" s="79">
        <f t="shared" si="27"/>
        <v>0</v>
      </c>
      <c r="R81" s="65"/>
      <c r="S81" s="78">
        <f t="shared" si="28"/>
        <v>0</v>
      </c>
      <c r="T81" s="45"/>
      <c r="U81" s="79">
        <f t="shared" si="29"/>
        <v>0</v>
      </c>
      <c r="V81" s="65"/>
      <c r="W81" s="78">
        <f t="shared" si="30"/>
        <v>0</v>
      </c>
      <c r="X81" s="45"/>
      <c r="Y81" s="79">
        <f t="shared" si="31"/>
        <v>0</v>
      </c>
      <c r="Z81" s="65"/>
      <c r="AA81" s="78">
        <f t="shared" si="32"/>
        <v>0</v>
      </c>
      <c r="AB81" s="45"/>
      <c r="AC81" s="79">
        <f t="shared" si="33"/>
        <v>0</v>
      </c>
      <c r="AD81" s="65"/>
      <c r="AE81" s="78">
        <f t="shared" si="34"/>
        <v>0</v>
      </c>
      <c r="AF81" s="45"/>
      <c r="AG81" s="79">
        <f t="shared" si="35"/>
        <v>0</v>
      </c>
      <c r="AH81" s="2"/>
      <c r="AI81" s="2"/>
      <c r="AJ81" s="2"/>
      <c r="AK81" s="2"/>
      <c r="AL81" s="2"/>
    </row>
    <row r="82" spans="1:38" ht="16.5" customHeight="1" outlineLevel="1">
      <c r="A82" s="12">
        <v>1801031</v>
      </c>
      <c r="B82" s="18" t="s">
        <v>63</v>
      </c>
      <c r="C82" s="14">
        <v>222260</v>
      </c>
      <c r="D82" s="45">
        <f>+[2]DIRECCIÓN!C75</f>
        <v>0</v>
      </c>
      <c r="E82" s="46">
        <f t="shared" si="19"/>
        <v>0</v>
      </c>
      <c r="F82" s="46">
        <f t="shared" si="20"/>
        <v>0</v>
      </c>
      <c r="G82" s="46">
        <f t="shared" si="21"/>
        <v>0</v>
      </c>
      <c r="H82" s="53" t="e">
        <f t="shared" si="22"/>
        <v>#DIV/0!</v>
      </c>
      <c r="I82" s="54" t="e">
        <f t="shared" si="23"/>
        <v>#DIV/0!</v>
      </c>
      <c r="J82" s="65"/>
      <c r="K82" s="78">
        <f t="shared" si="24"/>
        <v>0</v>
      </c>
      <c r="L82" s="45"/>
      <c r="M82" s="79">
        <f t="shared" si="25"/>
        <v>0</v>
      </c>
      <c r="N82" s="65"/>
      <c r="O82" s="78">
        <f t="shared" si="26"/>
        <v>0</v>
      </c>
      <c r="P82" s="45"/>
      <c r="Q82" s="79">
        <f t="shared" si="27"/>
        <v>0</v>
      </c>
      <c r="R82" s="65"/>
      <c r="S82" s="78">
        <f t="shared" si="28"/>
        <v>0</v>
      </c>
      <c r="T82" s="45"/>
      <c r="U82" s="79">
        <f t="shared" si="29"/>
        <v>0</v>
      </c>
      <c r="V82" s="65"/>
      <c r="W82" s="78">
        <f t="shared" si="30"/>
        <v>0</v>
      </c>
      <c r="X82" s="45"/>
      <c r="Y82" s="79">
        <f t="shared" si="31"/>
        <v>0</v>
      </c>
      <c r="Z82" s="65"/>
      <c r="AA82" s="78">
        <f t="shared" si="32"/>
        <v>0</v>
      </c>
      <c r="AB82" s="45"/>
      <c r="AC82" s="79">
        <f t="shared" si="33"/>
        <v>0</v>
      </c>
      <c r="AD82" s="65"/>
      <c r="AE82" s="78">
        <f t="shared" si="34"/>
        <v>0</v>
      </c>
      <c r="AF82" s="45"/>
      <c r="AG82" s="79">
        <f t="shared" si="35"/>
        <v>0</v>
      </c>
      <c r="AH82" s="2"/>
      <c r="AI82" s="2"/>
      <c r="AJ82" s="2"/>
      <c r="AK82" s="2"/>
      <c r="AL82" s="2"/>
    </row>
    <row r="83" spans="1:38" ht="16.5" customHeight="1" outlineLevel="1">
      <c r="A83" s="12">
        <v>1801028</v>
      </c>
      <c r="B83" s="18" t="s">
        <v>64</v>
      </c>
      <c r="C83" s="14">
        <v>191230</v>
      </c>
      <c r="D83" s="45">
        <f>+[2]DIRECCIÓN!C76</f>
        <v>0</v>
      </c>
      <c r="E83" s="46">
        <f t="shared" si="19"/>
        <v>0</v>
      </c>
      <c r="F83" s="46">
        <f t="shared" si="20"/>
        <v>0</v>
      </c>
      <c r="G83" s="46">
        <f t="shared" si="21"/>
        <v>0</v>
      </c>
      <c r="H83" s="53" t="e">
        <f t="shared" si="22"/>
        <v>#DIV/0!</v>
      </c>
      <c r="I83" s="54" t="e">
        <f t="shared" si="23"/>
        <v>#DIV/0!</v>
      </c>
      <c r="J83" s="65"/>
      <c r="K83" s="78">
        <f t="shared" si="24"/>
        <v>0</v>
      </c>
      <c r="L83" s="45"/>
      <c r="M83" s="79">
        <f t="shared" si="25"/>
        <v>0</v>
      </c>
      <c r="N83" s="65"/>
      <c r="O83" s="78">
        <f t="shared" si="26"/>
        <v>0</v>
      </c>
      <c r="P83" s="45"/>
      <c r="Q83" s="79">
        <f t="shared" si="27"/>
        <v>0</v>
      </c>
      <c r="R83" s="65"/>
      <c r="S83" s="78">
        <f t="shared" si="28"/>
        <v>0</v>
      </c>
      <c r="T83" s="45"/>
      <c r="U83" s="79">
        <f t="shared" si="29"/>
        <v>0</v>
      </c>
      <c r="V83" s="65"/>
      <c r="W83" s="78">
        <f t="shared" si="30"/>
        <v>0</v>
      </c>
      <c r="X83" s="45"/>
      <c r="Y83" s="79">
        <f t="shared" si="31"/>
        <v>0</v>
      </c>
      <c r="Z83" s="65"/>
      <c r="AA83" s="78">
        <f t="shared" si="32"/>
        <v>0</v>
      </c>
      <c r="AB83" s="45"/>
      <c r="AC83" s="79">
        <f t="shared" si="33"/>
        <v>0</v>
      </c>
      <c r="AD83" s="65"/>
      <c r="AE83" s="78">
        <f t="shared" si="34"/>
        <v>0</v>
      </c>
      <c r="AF83" s="45"/>
      <c r="AG83" s="79">
        <f t="shared" si="35"/>
        <v>0</v>
      </c>
      <c r="AH83" s="2"/>
      <c r="AI83" s="2"/>
      <c r="AJ83" s="2"/>
      <c r="AK83" s="2"/>
      <c r="AL83" s="2"/>
    </row>
    <row r="84" spans="1:38" ht="16.5" customHeight="1" outlineLevel="1">
      <c r="A84" s="12">
        <v>1801033</v>
      </c>
      <c r="B84" s="18" t="s">
        <v>65</v>
      </c>
      <c r="C84" s="14">
        <v>189770</v>
      </c>
      <c r="D84" s="45">
        <f>+[2]DIRECCIÓN!C77</f>
        <v>0</v>
      </c>
      <c r="E84" s="46">
        <f t="shared" si="19"/>
        <v>0</v>
      </c>
      <c r="F84" s="46">
        <f t="shared" si="20"/>
        <v>0</v>
      </c>
      <c r="G84" s="46">
        <f t="shared" si="21"/>
        <v>0</v>
      </c>
      <c r="H84" s="53" t="e">
        <f t="shared" si="22"/>
        <v>#DIV/0!</v>
      </c>
      <c r="I84" s="54" t="e">
        <f t="shared" si="23"/>
        <v>#DIV/0!</v>
      </c>
      <c r="J84" s="65"/>
      <c r="K84" s="78">
        <f t="shared" si="24"/>
        <v>0</v>
      </c>
      <c r="L84" s="45"/>
      <c r="M84" s="79">
        <f t="shared" si="25"/>
        <v>0</v>
      </c>
      <c r="N84" s="65"/>
      <c r="O84" s="78">
        <f t="shared" si="26"/>
        <v>0</v>
      </c>
      <c r="P84" s="45"/>
      <c r="Q84" s="79">
        <f t="shared" si="27"/>
        <v>0</v>
      </c>
      <c r="R84" s="65"/>
      <c r="S84" s="78">
        <f t="shared" si="28"/>
        <v>0</v>
      </c>
      <c r="T84" s="45"/>
      <c r="U84" s="79">
        <f t="shared" si="29"/>
        <v>0</v>
      </c>
      <c r="V84" s="65"/>
      <c r="W84" s="78">
        <f t="shared" si="30"/>
        <v>0</v>
      </c>
      <c r="X84" s="45"/>
      <c r="Y84" s="79">
        <f t="shared" si="31"/>
        <v>0</v>
      </c>
      <c r="Z84" s="65"/>
      <c r="AA84" s="78">
        <f t="shared" si="32"/>
        <v>0</v>
      </c>
      <c r="AB84" s="45"/>
      <c r="AC84" s="79">
        <f t="shared" si="33"/>
        <v>0</v>
      </c>
      <c r="AD84" s="65"/>
      <c r="AE84" s="78">
        <f t="shared" si="34"/>
        <v>0</v>
      </c>
      <c r="AF84" s="45"/>
      <c r="AG84" s="79">
        <f t="shared" si="35"/>
        <v>0</v>
      </c>
      <c r="AH84" s="2"/>
      <c r="AI84" s="2"/>
      <c r="AJ84" s="2"/>
      <c r="AK84" s="2"/>
      <c r="AL84" s="2"/>
    </row>
    <row r="85" spans="1:38" ht="16.5" customHeight="1" outlineLevel="1">
      <c r="A85" s="12">
        <v>1704059</v>
      </c>
      <c r="B85" s="18" t="s">
        <v>66</v>
      </c>
      <c r="C85" s="14">
        <v>1109760</v>
      </c>
      <c r="D85" s="45">
        <f>+[2]DIRECCIÓN!C78</f>
        <v>0</v>
      </c>
      <c r="E85" s="46">
        <f t="shared" si="19"/>
        <v>0</v>
      </c>
      <c r="F85" s="46">
        <f t="shared" si="20"/>
        <v>0</v>
      </c>
      <c r="G85" s="46">
        <f t="shared" si="21"/>
        <v>0</v>
      </c>
      <c r="H85" s="53" t="e">
        <f t="shared" si="22"/>
        <v>#DIV/0!</v>
      </c>
      <c r="I85" s="54" t="e">
        <f t="shared" si="23"/>
        <v>#DIV/0!</v>
      </c>
      <c r="J85" s="65"/>
      <c r="K85" s="78">
        <f t="shared" si="24"/>
        <v>0</v>
      </c>
      <c r="L85" s="45"/>
      <c r="M85" s="79">
        <f t="shared" si="25"/>
        <v>0</v>
      </c>
      <c r="N85" s="65"/>
      <c r="O85" s="78">
        <f t="shared" si="26"/>
        <v>0</v>
      </c>
      <c r="P85" s="45"/>
      <c r="Q85" s="79">
        <f t="shared" si="27"/>
        <v>0</v>
      </c>
      <c r="R85" s="65"/>
      <c r="S85" s="78">
        <f t="shared" si="28"/>
        <v>0</v>
      </c>
      <c r="T85" s="45"/>
      <c r="U85" s="79">
        <f t="shared" si="29"/>
        <v>0</v>
      </c>
      <c r="V85" s="65"/>
      <c r="W85" s="78">
        <f t="shared" si="30"/>
        <v>0</v>
      </c>
      <c r="X85" s="45"/>
      <c r="Y85" s="79">
        <f t="shared" si="31"/>
        <v>0</v>
      </c>
      <c r="Z85" s="65"/>
      <c r="AA85" s="78">
        <f t="shared" si="32"/>
        <v>0</v>
      </c>
      <c r="AB85" s="45"/>
      <c r="AC85" s="79">
        <f t="shared" si="33"/>
        <v>0</v>
      </c>
      <c r="AD85" s="65"/>
      <c r="AE85" s="78">
        <f t="shared" si="34"/>
        <v>0</v>
      </c>
      <c r="AF85" s="45"/>
      <c r="AG85" s="79">
        <f t="shared" si="35"/>
        <v>0</v>
      </c>
      <c r="AH85" s="2"/>
      <c r="AI85" s="2"/>
      <c r="AJ85" s="2"/>
      <c r="AK85" s="2"/>
      <c r="AL85" s="2"/>
    </row>
    <row r="86" spans="1:38" ht="16.5" customHeight="1" outlineLevel="1">
      <c r="A86" s="12">
        <v>1801133</v>
      </c>
      <c r="B86" s="18" t="s">
        <v>67</v>
      </c>
      <c r="C86" s="14">
        <v>201520</v>
      </c>
      <c r="D86" s="45">
        <f>+[2]DIRECCIÓN!C79</f>
        <v>0</v>
      </c>
      <c r="E86" s="46">
        <f t="shared" si="19"/>
        <v>0</v>
      </c>
      <c r="F86" s="46">
        <f t="shared" si="20"/>
        <v>0</v>
      </c>
      <c r="G86" s="46">
        <f t="shared" si="21"/>
        <v>0</v>
      </c>
      <c r="H86" s="53" t="e">
        <f t="shared" si="22"/>
        <v>#DIV/0!</v>
      </c>
      <c r="I86" s="54" t="e">
        <f t="shared" si="23"/>
        <v>#DIV/0!</v>
      </c>
      <c r="J86" s="65"/>
      <c r="K86" s="78">
        <f t="shared" si="24"/>
        <v>0</v>
      </c>
      <c r="L86" s="45"/>
      <c r="M86" s="79">
        <f t="shared" si="25"/>
        <v>0</v>
      </c>
      <c r="N86" s="65"/>
      <c r="O86" s="78">
        <f t="shared" si="26"/>
        <v>0</v>
      </c>
      <c r="P86" s="45"/>
      <c r="Q86" s="79">
        <f t="shared" si="27"/>
        <v>0</v>
      </c>
      <c r="R86" s="65"/>
      <c r="S86" s="78">
        <f t="shared" si="28"/>
        <v>0</v>
      </c>
      <c r="T86" s="45"/>
      <c r="U86" s="79">
        <f t="shared" si="29"/>
        <v>0</v>
      </c>
      <c r="V86" s="65"/>
      <c r="W86" s="78">
        <f t="shared" si="30"/>
        <v>0</v>
      </c>
      <c r="X86" s="45"/>
      <c r="Y86" s="79">
        <f t="shared" si="31"/>
        <v>0</v>
      </c>
      <c r="Z86" s="65"/>
      <c r="AA86" s="78">
        <f t="shared" si="32"/>
        <v>0</v>
      </c>
      <c r="AB86" s="45"/>
      <c r="AC86" s="79">
        <f t="shared" si="33"/>
        <v>0</v>
      </c>
      <c r="AD86" s="65"/>
      <c r="AE86" s="78">
        <f t="shared" si="34"/>
        <v>0</v>
      </c>
      <c r="AF86" s="45"/>
      <c r="AG86" s="79">
        <f t="shared" si="35"/>
        <v>0</v>
      </c>
      <c r="AH86" s="2"/>
      <c r="AI86" s="2"/>
      <c r="AJ86" s="2"/>
      <c r="AK86" s="2"/>
      <c r="AL86" s="2"/>
    </row>
    <row r="87" spans="1:38" ht="16.5" customHeight="1" outlineLevel="1">
      <c r="A87" s="12">
        <v>1801125</v>
      </c>
      <c r="B87" s="18" t="s">
        <v>68</v>
      </c>
      <c r="C87" s="14">
        <v>145730</v>
      </c>
      <c r="D87" s="45">
        <f>+[2]DIRECCIÓN!C80</f>
        <v>0</v>
      </c>
      <c r="E87" s="46">
        <f t="shared" si="19"/>
        <v>0</v>
      </c>
      <c r="F87" s="46">
        <f t="shared" si="20"/>
        <v>0</v>
      </c>
      <c r="G87" s="46">
        <f t="shared" si="21"/>
        <v>0</v>
      </c>
      <c r="H87" s="53" t="e">
        <f t="shared" si="22"/>
        <v>#DIV/0!</v>
      </c>
      <c r="I87" s="54" t="e">
        <f t="shared" si="23"/>
        <v>#DIV/0!</v>
      </c>
      <c r="J87" s="65"/>
      <c r="K87" s="78">
        <f t="shared" si="24"/>
        <v>0</v>
      </c>
      <c r="L87" s="45"/>
      <c r="M87" s="79">
        <f t="shared" si="25"/>
        <v>0</v>
      </c>
      <c r="N87" s="65"/>
      <c r="O87" s="78">
        <f t="shared" si="26"/>
        <v>0</v>
      </c>
      <c r="P87" s="45"/>
      <c r="Q87" s="79">
        <f t="shared" si="27"/>
        <v>0</v>
      </c>
      <c r="R87" s="65"/>
      <c r="S87" s="78">
        <f t="shared" si="28"/>
        <v>0</v>
      </c>
      <c r="T87" s="45"/>
      <c r="U87" s="79">
        <f t="shared" si="29"/>
        <v>0</v>
      </c>
      <c r="V87" s="65"/>
      <c r="W87" s="78">
        <f t="shared" si="30"/>
        <v>0</v>
      </c>
      <c r="X87" s="45"/>
      <c r="Y87" s="79">
        <f t="shared" si="31"/>
        <v>0</v>
      </c>
      <c r="Z87" s="65"/>
      <c r="AA87" s="78">
        <f t="shared" si="32"/>
        <v>0</v>
      </c>
      <c r="AB87" s="45"/>
      <c r="AC87" s="79">
        <f t="shared" si="33"/>
        <v>0</v>
      </c>
      <c r="AD87" s="65"/>
      <c r="AE87" s="78">
        <f t="shared" si="34"/>
        <v>0</v>
      </c>
      <c r="AF87" s="45"/>
      <c r="AG87" s="79">
        <f t="shared" si="35"/>
        <v>0</v>
      </c>
      <c r="AH87" s="2"/>
      <c r="AI87" s="2"/>
      <c r="AJ87" s="2"/>
      <c r="AK87" s="2"/>
      <c r="AL87" s="2"/>
    </row>
    <row r="88" spans="1:38" ht="16.5" customHeight="1" outlineLevel="1">
      <c r="A88" s="12">
        <v>1801036</v>
      </c>
      <c r="B88" s="18" t="s">
        <v>69</v>
      </c>
      <c r="C88" s="14">
        <v>299220</v>
      </c>
      <c r="D88" s="45">
        <f>+[2]DIRECCIÓN!C81</f>
        <v>0</v>
      </c>
      <c r="E88" s="46">
        <f t="shared" si="19"/>
        <v>0</v>
      </c>
      <c r="F88" s="46">
        <f t="shared" si="20"/>
        <v>0</v>
      </c>
      <c r="G88" s="46">
        <f t="shared" si="21"/>
        <v>0</v>
      </c>
      <c r="H88" s="53" t="e">
        <f t="shared" si="22"/>
        <v>#DIV/0!</v>
      </c>
      <c r="I88" s="54" t="e">
        <f t="shared" si="23"/>
        <v>#DIV/0!</v>
      </c>
      <c r="J88" s="65"/>
      <c r="K88" s="78">
        <f t="shared" si="24"/>
        <v>0</v>
      </c>
      <c r="L88" s="45"/>
      <c r="M88" s="79">
        <f t="shared" si="25"/>
        <v>0</v>
      </c>
      <c r="N88" s="65"/>
      <c r="O88" s="78">
        <f t="shared" si="26"/>
        <v>0</v>
      </c>
      <c r="P88" s="45"/>
      <c r="Q88" s="79">
        <f t="shared" si="27"/>
        <v>0</v>
      </c>
      <c r="R88" s="65"/>
      <c r="S88" s="78">
        <f t="shared" si="28"/>
        <v>0</v>
      </c>
      <c r="T88" s="45"/>
      <c r="U88" s="79">
        <f t="shared" si="29"/>
        <v>0</v>
      </c>
      <c r="V88" s="65"/>
      <c r="W88" s="78">
        <f t="shared" si="30"/>
        <v>0</v>
      </c>
      <c r="X88" s="45"/>
      <c r="Y88" s="79">
        <f t="shared" si="31"/>
        <v>0</v>
      </c>
      <c r="Z88" s="65"/>
      <c r="AA88" s="78">
        <f t="shared" si="32"/>
        <v>0</v>
      </c>
      <c r="AB88" s="45"/>
      <c r="AC88" s="79">
        <f t="shared" si="33"/>
        <v>0</v>
      </c>
      <c r="AD88" s="65"/>
      <c r="AE88" s="78">
        <f t="shared" si="34"/>
        <v>0</v>
      </c>
      <c r="AF88" s="45"/>
      <c r="AG88" s="79">
        <f t="shared" si="35"/>
        <v>0</v>
      </c>
      <c r="AH88" s="2"/>
      <c r="AI88" s="2"/>
      <c r="AJ88" s="2"/>
      <c r="AK88" s="2"/>
      <c r="AL88" s="2"/>
    </row>
    <row r="89" spans="1:38" ht="16.5" customHeight="1" outlineLevel="1">
      <c r="A89" s="12">
        <v>1801027</v>
      </c>
      <c r="B89" s="18" t="s">
        <v>70</v>
      </c>
      <c r="C89" s="14">
        <v>802620</v>
      </c>
      <c r="D89" s="45">
        <f>+[2]DIRECCIÓN!C82</f>
        <v>0</v>
      </c>
      <c r="E89" s="46">
        <f t="shared" si="19"/>
        <v>0</v>
      </c>
      <c r="F89" s="46">
        <f t="shared" si="20"/>
        <v>0</v>
      </c>
      <c r="G89" s="46">
        <f t="shared" si="21"/>
        <v>0</v>
      </c>
      <c r="H89" s="53" t="e">
        <f t="shared" si="22"/>
        <v>#DIV/0!</v>
      </c>
      <c r="I89" s="54" t="e">
        <f t="shared" si="23"/>
        <v>#DIV/0!</v>
      </c>
      <c r="J89" s="65"/>
      <c r="K89" s="78">
        <f t="shared" si="24"/>
        <v>0</v>
      </c>
      <c r="L89" s="45"/>
      <c r="M89" s="79">
        <f t="shared" si="25"/>
        <v>0</v>
      </c>
      <c r="N89" s="65"/>
      <c r="O89" s="78">
        <f t="shared" si="26"/>
        <v>0</v>
      </c>
      <c r="P89" s="45"/>
      <c r="Q89" s="79">
        <f t="shared" si="27"/>
        <v>0</v>
      </c>
      <c r="R89" s="65"/>
      <c r="S89" s="78">
        <f t="shared" si="28"/>
        <v>0</v>
      </c>
      <c r="T89" s="45"/>
      <c r="U89" s="79">
        <f t="shared" si="29"/>
        <v>0</v>
      </c>
      <c r="V89" s="65"/>
      <c r="W89" s="78">
        <f t="shared" si="30"/>
        <v>0</v>
      </c>
      <c r="X89" s="45"/>
      <c r="Y89" s="79">
        <f t="shared" si="31"/>
        <v>0</v>
      </c>
      <c r="Z89" s="65"/>
      <c r="AA89" s="78">
        <f t="shared" si="32"/>
        <v>0</v>
      </c>
      <c r="AB89" s="45"/>
      <c r="AC89" s="79">
        <f t="shared" si="33"/>
        <v>0</v>
      </c>
      <c r="AD89" s="65"/>
      <c r="AE89" s="78">
        <f t="shared" si="34"/>
        <v>0</v>
      </c>
      <c r="AF89" s="45"/>
      <c r="AG89" s="79">
        <f t="shared" si="35"/>
        <v>0</v>
      </c>
      <c r="AH89" s="2"/>
      <c r="AI89" s="2"/>
      <c r="AJ89" s="2"/>
      <c r="AK89" s="2"/>
      <c r="AL89" s="2"/>
    </row>
    <row r="90" spans="1:38" ht="16.5" customHeight="1" outlineLevel="1">
      <c r="A90" s="12">
        <v>1801045</v>
      </c>
      <c r="B90" s="18" t="s">
        <v>71</v>
      </c>
      <c r="C90" s="14">
        <v>204410</v>
      </c>
      <c r="D90" s="45">
        <f>+[2]DIRECCIÓN!C83</f>
        <v>0</v>
      </c>
      <c r="E90" s="46">
        <f t="shared" si="19"/>
        <v>0</v>
      </c>
      <c r="F90" s="46">
        <f t="shared" si="20"/>
        <v>0</v>
      </c>
      <c r="G90" s="46">
        <f t="shared" si="21"/>
        <v>0</v>
      </c>
      <c r="H90" s="53" t="e">
        <f t="shared" si="22"/>
        <v>#DIV/0!</v>
      </c>
      <c r="I90" s="54" t="e">
        <f t="shared" si="23"/>
        <v>#DIV/0!</v>
      </c>
      <c r="J90" s="65"/>
      <c r="K90" s="78">
        <f t="shared" si="24"/>
        <v>0</v>
      </c>
      <c r="L90" s="45"/>
      <c r="M90" s="79">
        <f t="shared" si="25"/>
        <v>0</v>
      </c>
      <c r="N90" s="65"/>
      <c r="O90" s="78">
        <f t="shared" si="26"/>
        <v>0</v>
      </c>
      <c r="P90" s="45"/>
      <c r="Q90" s="79">
        <f t="shared" si="27"/>
        <v>0</v>
      </c>
      <c r="R90" s="65"/>
      <c r="S90" s="78">
        <f t="shared" si="28"/>
        <v>0</v>
      </c>
      <c r="T90" s="45"/>
      <c r="U90" s="79">
        <f t="shared" si="29"/>
        <v>0</v>
      </c>
      <c r="V90" s="65"/>
      <c r="W90" s="78">
        <f t="shared" si="30"/>
        <v>0</v>
      </c>
      <c r="X90" s="45"/>
      <c r="Y90" s="79">
        <f t="shared" si="31"/>
        <v>0</v>
      </c>
      <c r="Z90" s="65"/>
      <c r="AA90" s="78">
        <f t="shared" si="32"/>
        <v>0</v>
      </c>
      <c r="AB90" s="45"/>
      <c r="AC90" s="79">
        <f t="shared" si="33"/>
        <v>0</v>
      </c>
      <c r="AD90" s="65"/>
      <c r="AE90" s="78">
        <f t="shared" si="34"/>
        <v>0</v>
      </c>
      <c r="AF90" s="45"/>
      <c r="AG90" s="79">
        <f t="shared" si="35"/>
        <v>0</v>
      </c>
      <c r="AH90" s="2"/>
      <c r="AI90" s="2"/>
      <c r="AJ90" s="2"/>
      <c r="AK90" s="2"/>
      <c r="AL90" s="2"/>
    </row>
    <row r="91" spans="1:38" ht="16.5" customHeight="1" outlineLevel="1">
      <c r="A91" s="12"/>
      <c r="B91" s="18"/>
      <c r="C91" s="14"/>
      <c r="D91" s="45"/>
      <c r="E91" s="46"/>
      <c r="F91" s="46"/>
      <c r="G91" s="46"/>
      <c r="H91" s="53"/>
      <c r="I91" s="54"/>
      <c r="J91" s="65"/>
      <c r="K91" s="78"/>
      <c r="L91" s="45"/>
      <c r="M91" s="79"/>
      <c r="N91" s="65"/>
      <c r="O91" s="78"/>
      <c r="P91" s="45"/>
      <c r="Q91" s="79"/>
      <c r="R91" s="65"/>
      <c r="S91" s="78"/>
      <c r="T91" s="45"/>
      <c r="U91" s="79"/>
      <c r="V91" s="65"/>
      <c r="W91" s="78"/>
      <c r="X91" s="45"/>
      <c r="Y91" s="79"/>
      <c r="Z91" s="65"/>
      <c r="AA91" s="78"/>
      <c r="AB91" s="45"/>
      <c r="AC91" s="79"/>
      <c r="AD91" s="65"/>
      <c r="AE91" s="78"/>
      <c r="AF91" s="45"/>
      <c r="AG91" s="79"/>
      <c r="AH91" s="2"/>
      <c r="AI91" s="2"/>
      <c r="AJ91" s="2"/>
      <c r="AK91" s="2"/>
      <c r="AL91" s="2"/>
    </row>
    <row r="92" spans="1:38" ht="16.5" customHeight="1" outlineLevel="1">
      <c r="A92" s="12">
        <v>1802047</v>
      </c>
      <c r="B92" s="18" t="s">
        <v>72</v>
      </c>
      <c r="C92" s="14">
        <v>4174230</v>
      </c>
      <c r="D92" s="45">
        <f>+[2]DIRECCIÓN!C85</f>
        <v>0</v>
      </c>
      <c r="E92" s="46">
        <f t="shared" si="19"/>
        <v>0</v>
      </c>
      <c r="F92" s="46">
        <f t="shared" si="20"/>
        <v>0</v>
      </c>
      <c r="G92" s="46">
        <f t="shared" si="21"/>
        <v>0</v>
      </c>
      <c r="H92" s="53" t="e">
        <f t="shared" si="22"/>
        <v>#DIV/0!</v>
      </c>
      <c r="I92" s="54" t="e">
        <f t="shared" si="23"/>
        <v>#DIV/0!</v>
      </c>
      <c r="J92" s="65"/>
      <c r="K92" s="78">
        <f t="shared" si="24"/>
        <v>0</v>
      </c>
      <c r="L92" s="45"/>
      <c r="M92" s="79">
        <f t="shared" si="25"/>
        <v>0</v>
      </c>
      <c r="N92" s="65"/>
      <c r="O92" s="78">
        <f t="shared" si="26"/>
        <v>0</v>
      </c>
      <c r="P92" s="45"/>
      <c r="Q92" s="79">
        <f t="shared" si="27"/>
        <v>0</v>
      </c>
      <c r="R92" s="65"/>
      <c r="S92" s="78">
        <f t="shared" si="28"/>
        <v>0</v>
      </c>
      <c r="T92" s="45"/>
      <c r="U92" s="79">
        <f t="shared" si="29"/>
        <v>0</v>
      </c>
      <c r="V92" s="65"/>
      <c r="W92" s="78">
        <f t="shared" si="30"/>
        <v>0</v>
      </c>
      <c r="X92" s="45"/>
      <c r="Y92" s="79">
        <f t="shared" si="31"/>
        <v>0</v>
      </c>
      <c r="Z92" s="65"/>
      <c r="AA92" s="78">
        <f t="shared" si="32"/>
        <v>0</v>
      </c>
      <c r="AB92" s="45"/>
      <c r="AC92" s="79">
        <f t="shared" si="33"/>
        <v>0</v>
      </c>
      <c r="AD92" s="65"/>
      <c r="AE92" s="78">
        <f t="shared" si="34"/>
        <v>0</v>
      </c>
      <c r="AF92" s="45"/>
      <c r="AG92" s="79">
        <f t="shared" si="35"/>
        <v>0</v>
      </c>
      <c r="AH92" s="2"/>
      <c r="AI92" s="2"/>
      <c r="AJ92" s="2"/>
      <c r="AK92" s="2"/>
      <c r="AL92" s="2"/>
    </row>
    <row r="93" spans="1:38" ht="16.5" customHeight="1" outlineLevel="1">
      <c r="A93" s="12"/>
      <c r="B93" s="18"/>
      <c r="C93" s="14"/>
      <c r="D93" s="45"/>
      <c r="E93" s="46"/>
      <c r="F93" s="46"/>
      <c r="G93" s="46"/>
      <c r="H93" s="53"/>
      <c r="I93" s="54"/>
      <c r="J93" s="65"/>
      <c r="K93" s="78"/>
      <c r="L93" s="45"/>
      <c r="M93" s="79"/>
      <c r="N93" s="65"/>
      <c r="O93" s="78"/>
      <c r="P93" s="45"/>
      <c r="Q93" s="79"/>
      <c r="R93" s="65"/>
      <c r="S93" s="78"/>
      <c r="T93" s="45"/>
      <c r="U93" s="79"/>
      <c r="V93" s="65"/>
      <c r="W93" s="78"/>
      <c r="X93" s="45"/>
      <c r="Y93" s="79"/>
      <c r="Z93" s="65"/>
      <c r="AA93" s="78"/>
      <c r="AB93" s="45"/>
      <c r="AC93" s="79"/>
      <c r="AD93" s="65"/>
      <c r="AE93" s="78"/>
      <c r="AF93" s="45"/>
      <c r="AG93" s="79"/>
      <c r="AH93" s="2"/>
      <c r="AI93" s="2"/>
      <c r="AJ93" s="2"/>
      <c r="AK93" s="2"/>
      <c r="AL93" s="2"/>
    </row>
    <row r="94" spans="1:38" ht="16.5" customHeight="1" outlineLevel="1">
      <c r="A94" s="12">
        <v>3401001</v>
      </c>
      <c r="B94" s="18" t="s">
        <v>73</v>
      </c>
      <c r="C94" s="14">
        <v>384060</v>
      </c>
      <c r="D94" s="45">
        <f>+[2]DIRECCIÓN!C87</f>
        <v>0</v>
      </c>
      <c r="E94" s="46">
        <f t="shared" si="19"/>
        <v>0</v>
      </c>
      <c r="F94" s="46">
        <f t="shared" si="20"/>
        <v>0</v>
      </c>
      <c r="G94" s="46">
        <f t="shared" si="21"/>
        <v>0</v>
      </c>
      <c r="H94" s="53" t="e">
        <f t="shared" si="22"/>
        <v>#DIV/0!</v>
      </c>
      <c r="I94" s="54" t="e">
        <f t="shared" si="23"/>
        <v>#DIV/0!</v>
      </c>
      <c r="J94" s="65"/>
      <c r="K94" s="78">
        <f t="shared" si="24"/>
        <v>0</v>
      </c>
      <c r="L94" s="45"/>
      <c r="M94" s="79">
        <f t="shared" si="25"/>
        <v>0</v>
      </c>
      <c r="N94" s="65"/>
      <c r="O94" s="78">
        <f t="shared" si="26"/>
        <v>0</v>
      </c>
      <c r="P94" s="45"/>
      <c r="Q94" s="79">
        <f t="shared" si="27"/>
        <v>0</v>
      </c>
      <c r="R94" s="65"/>
      <c r="S94" s="78">
        <f t="shared" si="28"/>
        <v>0</v>
      </c>
      <c r="T94" s="45"/>
      <c r="U94" s="79">
        <f t="shared" si="29"/>
        <v>0</v>
      </c>
      <c r="V94" s="65"/>
      <c r="W94" s="78">
        <f t="shared" si="30"/>
        <v>0</v>
      </c>
      <c r="X94" s="45"/>
      <c r="Y94" s="79">
        <f t="shared" si="31"/>
        <v>0</v>
      </c>
      <c r="Z94" s="65"/>
      <c r="AA94" s="78">
        <f t="shared" si="32"/>
        <v>0</v>
      </c>
      <c r="AB94" s="45"/>
      <c r="AC94" s="79">
        <f t="shared" si="33"/>
        <v>0</v>
      </c>
      <c r="AD94" s="65"/>
      <c r="AE94" s="78">
        <f t="shared" si="34"/>
        <v>0</v>
      </c>
      <c r="AF94" s="45"/>
      <c r="AG94" s="79">
        <f t="shared" si="35"/>
        <v>0</v>
      </c>
      <c r="AH94" s="2"/>
      <c r="AI94" s="2"/>
      <c r="AJ94" s="2"/>
      <c r="AK94" s="2"/>
      <c r="AL94" s="2"/>
    </row>
    <row r="95" spans="1:38" ht="16.5" customHeight="1" outlineLevel="1">
      <c r="A95" s="12">
        <v>3401002</v>
      </c>
      <c r="B95" s="18" t="s">
        <v>74</v>
      </c>
      <c r="C95" s="14">
        <v>488560</v>
      </c>
      <c r="D95" s="45">
        <f>+[2]DIRECCIÓN!C88</f>
        <v>0</v>
      </c>
      <c r="E95" s="46">
        <f t="shared" si="19"/>
        <v>0</v>
      </c>
      <c r="F95" s="46">
        <f t="shared" si="20"/>
        <v>0</v>
      </c>
      <c r="G95" s="46">
        <f t="shared" si="21"/>
        <v>0</v>
      </c>
      <c r="H95" s="53" t="e">
        <f t="shared" si="22"/>
        <v>#DIV/0!</v>
      </c>
      <c r="I95" s="54" t="e">
        <f t="shared" si="23"/>
        <v>#DIV/0!</v>
      </c>
      <c r="J95" s="65"/>
      <c r="K95" s="78">
        <f t="shared" si="24"/>
        <v>0</v>
      </c>
      <c r="L95" s="45"/>
      <c r="M95" s="79">
        <f t="shared" si="25"/>
        <v>0</v>
      </c>
      <c r="N95" s="65"/>
      <c r="O95" s="78">
        <f t="shared" si="26"/>
        <v>0</v>
      </c>
      <c r="P95" s="45"/>
      <c r="Q95" s="79">
        <f t="shared" si="27"/>
        <v>0</v>
      </c>
      <c r="R95" s="65"/>
      <c r="S95" s="78">
        <f t="shared" si="28"/>
        <v>0</v>
      </c>
      <c r="T95" s="45"/>
      <c r="U95" s="79">
        <f t="shared" si="29"/>
        <v>0</v>
      </c>
      <c r="V95" s="65"/>
      <c r="W95" s="78">
        <f t="shared" si="30"/>
        <v>0</v>
      </c>
      <c r="X95" s="45"/>
      <c r="Y95" s="79">
        <f t="shared" si="31"/>
        <v>0</v>
      </c>
      <c r="Z95" s="65"/>
      <c r="AA95" s="78">
        <f t="shared" si="32"/>
        <v>0</v>
      </c>
      <c r="AB95" s="45"/>
      <c r="AC95" s="79">
        <f t="shared" si="33"/>
        <v>0</v>
      </c>
      <c r="AD95" s="65"/>
      <c r="AE95" s="78">
        <f t="shared" si="34"/>
        <v>0</v>
      </c>
      <c r="AF95" s="45"/>
      <c r="AG95" s="79">
        <f t="shared" si="35"/>
        <v>0</v>
      </c>
      <c r="AH95" s="2"/>
      <c r="AI95" s="2"/>
      <c r="AJ95" s="2"/>
      <c r="AK95" s="2"/>
      <c r="AL95" s="2"/>
    </row>
    <row r="96" spans="1:38" ht="16.5" customHeight="1" outlineLevel="1">
      <c r="A96" s="12"/>
      <c r="B96" s="18"/>
      <c r="C96" s="14"/>
      <c r="D96" s="45"/>
      <c r="E96" s="46"/>
      <c r="F96" s="46"/>
      <c r="G96" s="46"/>
      <c r="H96" s="53"/>
      <c r="I96" s="54"/>
      <c r="J96" s="65"/>
      <c r="K96" s="78"/>
      <c r="L96" s="45"/>
      <c r="M96" s="79"/>
      <c r="N96" s="65"/>
      <c r="O96" s="78"/>
      <c r="P96" s="45"/>
      <c r="Q96" s="79"/>
      <c r="R96" s="65"/>
      <c r="S96" s="78"/>
      <c r="T96" s="45"/>
      <c r="U96" s="79"/>
      <c r="V96" s="65"/>
      <c r="W96" s="78"/>
      <c r="X96" s="45"/>
      <c r="Y96" s="79"/>
      <c r="Z96" s="65"/>
      <c r="AA96" s="78"/>
      <c r="AB96" s="45"/>
      <c r="AC96" s="79"/>
      <c r="AD96" s="65"/>
      <c r="AE96" s="78"/>
      <c r="AF96" s="45"/>
      <c r="AG96" s="79"/>
      <c r="AH96" s="2"/>
      <c r="AI96" s="2"/>
      <c r="AJ96" s="2"/>
      <c r="AK96" s="2"/>
      <c r="AL96" s="2"/>
    </row>
    <row r="97" spans="1:38" ht="16.5" customHeight="1" outlineLevel="1">
      <c r="A97" s="12"/>
      <c r="B97" s="16" t="s">
        <v>75</v>
      </c>
      <c r="C97" s="59"/>
      <c r="D97" s="45"/>
      <c r="E97" s="46"/>
      <c r="F97" s="46"/>
      <c r="G97" s="46"/>
      <c r="H97" s="53"/>
      <c r="I97" s="54"/>
      <c r="J97" s="65"/>
      <c r="K97" s="78"/>
      <c r="L97" s="45"/>
      <c r="M97" s="79"/>
      <c r="N97" s="65"/>
      <c r="O97" s="78"/>
      <c r="P97" s="45"/>
      <c r="Q97" s="79"/>
      <c r="R97" s="65"/>
      <c r="S97" s="78"/>
      <c r="T97" s="45"/>
      <c r="U97" s="79"/>
      <c r="V97" s="65"/>
      <c r="W97" s="78"/>
      <c r="X97" s="45"/>
      <c r="Y97" s="79"/>
      <c r="Z97" s="65"/>
      <c r="AA97" s="78"/>
      <c r="AB97" s="45"/>
      <c r="AC97" s="79"/>
      <c r="AD97" s="65"/>
      <c r="AE97" s="78"/>
      <c r="AF97" s="45"/>
      <c r="AG97" s="79"/>
      <c r="AH97" s="2"/>
      <c r="AI97" s="2"/>
      <c r="AJ97" s="2"/>
      <c r="AK97" s="2"/>
      <c r="AL97" s="2"/>
    </row>
    <row r="98" spans="1:38" ht="16.5" customHeight="1" outlineLevel="1">
      <c r="A98" s="12" t="s">
        <v>860</v>
      </c>
      <c r="B98" s="18" t="s">
        <v>76</v>
      </c>
      <c r="C98" s="14">
        <v>2047820</v>
      </c>
      <c r="D98" s="45">
        <f>+[2]DIRECCIÓN!C91</f>
        <v>0</v>
      </c>
      <c r="E98" s="46">
        <f t="shared" si="19"/>
        <v>0</v>
      </c>
      <c r="F98" s="46">
        <f t="shared" si="20"/>
        <v>0</v>
      </c>
      <c r="G98" s="46">
        <f t="shared" si="21"/>
        <v>0</v>
      </c>
      <c r="H98" s="53" t="e">
        <f t="shared" si="22"/>
        <v>#DIV/0!</v>
      </c>
      <c r="I98" s="54" t="e">
        <f t="shared" si="23"/>
        <v>#DIV/0!</v>
      </c>
      <c r="J98" s="65"/>
      <c r="K98" s="78">
        <f t="shared" si="24"/>
        <v>0</v>
      </c>
      <c r="L98" s="45"/>
      <c r="M98" s="79">
        <f t="shared" si="25"/>
        <v>0</v>
      </c>
      <c r="N98" s="65"/>
      <c r="O98" s="78">
        <f t="shared" si="26"/>
        <v>0</v>
      </c>
      <c r="P98" s="45"/>
      <c r="Q98" s="79">
        <f t="shared" si="27"/>
        <v>0</v>
      </c>
      <c r="R98" s="65"/>
      <c r="S98" s="78">
        <f t="shared" si="28"/>
        <v>0</v>
      </c>
      <c r="T98" s="45"/>
      <c r="U98" s="79">
        <f t="shared" si="29"/>
        <v>0</v>
      </c>
      <c r="V98" s="65"/>
      <c r="W98" s="78">
        <f t="shared" si="30"/>
        <v>0</v>
      </c>
      <c r="X98" s="45"/>
      <c r="Y98" s="79">
        <f t="shared" si="31"/>
        <v>0</v>
      </c>
      <c r="Z98" s="65"/>
      <c r="AA98" s="78">
        <f t="shared" si="32"/>
        <v>0</v>
      </c>
      <c r="AB98" s="45"/>
      <c r="AC98" s="79">
        <f t="shared" si="33"/>
        <v>0</v>
      </c>
      <c r="AD98" s="65"/>
      <c r="AE98" s="78">
        <f t="shared" si="34"/>
        <v>0</v>
      </c>
      <c r="AF98" s="45"/>
      <c r="AG98" s="79">
        <f t="shared" si="35"/>
        <v>0</v>
      </c>
      <c r="AH98" s="2"/>
      <c r="AI98" s="2"/>
      <c r="AJ98" s="2"/>
      <c r="AK98" s="2"/>
      <c r="AL98" s="2"/>
    </row>
    <row r="99" spans="1:38" ht="16.5" customHeight="1" outlineLevel="1">
      <c r="A99" s="12"/>
      <c r="B99" s="18"/>
      <c r="C99" s="14"/>
      <c r="D99" s="45"/>
      <c r="E99" s="46"/>
      <c r="F99" s="46"/>
      <c r="G99" s="46"/>
      <c r="H99" s="53"/>
      <c r="I99" s="54"/>
      <c r="J99" s="65"/>
      <c r="K99" s="78"/>
      <c r="L99" s="45"/>
      <c r="M99" s="79"/>
      <c r="N99" s="65"/>
      <c r="O99" s="78"/>
      <c r="P99" s="45"/>
      <c r="Q99" s="79"/>
      <c r="R99" s="65"/>
      <c r="S99" s="78"/>
      <c r="T99" s="45"/>
      <c r="U99" s="79"/>
      <c r="V99" s="65"/>
      <c r="W99" s="78"/>
      <c r="X99" s="45"/>
      <c r="Y99" s="79"/>
      <c r="Z99" s="65"/>
      <c r="AA99" s="78"/>
      <c r="AB99" s="45"/>
      <c r="AC99" s="79"/>
      <c r="AD99" s="65"/>
      <c r="AE99" s="78"/>
      <c r="AF99" s="45"/>
      <c r="AG99" s="79"/>
      <c r="AH99" s="2"/>
      <c r="AI99" s="2"/>
      <c r="AJ99" s="2"/>
      <c r="AK99" s="2"/>
      <c r="AL99" s="2"/>
    </row>
    <row r="100" spans="1:38" ht="16.5" customHeight="1" outlineLevel="1">
      <c r="A100" s="12"/>
      <c r="B100" s="16" t="s">
        <v>77</v>
      </c>
      <c r="C100" s="59"/>
      <c r="D100" s="45"/>
      <c r="E100" s="46"/>
      <c r="F100" s="46"/>
      <c r="G100" s="46"/>
      <c r="H100" s="53"/>
      <c r="I100" s="54"/>
      <c r="J100" s="65"/>
      <c r="K100" s="78"/>
      <c r="L100" s="45"/>
      <c r="M100" s="79"/>
      <c r="N100" s="65"/>
      <c r="O100" s="78"/>
      <c r="P100" s="45"/>
      <c r="Q100" s="79"/>
      <c r="R100" s="65"/>
      <c r="S100" s="78"/>
      <c r="T100" s="45"/>
      <c r="U100" s="79"/>
      <c r="V100" s="65"/>
      <c r="W100" s="78"/>
      <c r="X100" s="45"/>
      <c r="Y100" s="79"/>
      <c r="Z100" s="65"/>
      <c r="AA100" s="78"/>
      <c r="AB100" s="45"/>
      <c r="AC100" s="79"/>
      <c r="AD100" s="65"/>
      <c r="AE100" s="78"/>
      <c r="AF100" s="45"/>
      <c r="AG100" s="79"/>
      <c r="AH100" s="2"/>
      <c r="AI100" s="2"/>
      <c r="AJ100" s="2"/>
      <c r="AK100" s="2"/>
      <c r="AL100" s="2"/>
    </row>
    <row r="101" spans="1:38" ht="16.5" customHeight="1" outlineLevel="1">
      <c r="A101" s="12" t="s">
        <v>861</v>
      </c>
      <c r="B101" s="18" t="s">
        <v>78</v>
      </c>
      <c r="C101" s="14">
        <v>160440</v>
      </c>
      <c r="D101" s="45">
        <f>+[2]DIRECCIÓN!C94</f>
        <v>0</v>
      </c>
      <c r="E101" s="46">
        <f t="shared" si="19"/>
        <v>0</v>
      </c>
      <c r="F101" s="46">
        <f t="shared" si="20"/>
        <v>0</v>
      </c>
      <c r="G101" s="46">
        <f t="shared" si="21"/>
        <v>0</v>
      </c>
      <c r="H101" s="53" t="e">
        <f t="shared" si="22"/>
        <v>#DIV/0!</v>
      </c>
      <c r="I101" s="54" t="e">
        <f t="shared" si="23"/>
        <v>#DIV/0!</v>
      </c>
      <c r="J101" s="65"/>
      <c r="K101" s="78">
        <f t="shared" si="24"/>
        <v>0</v>
      </c>
      <c r="L101" s="45"/>
      <c r="M101" s="79">
        <f t="shared" si="25"/>
        <v>0</v>
      </c>
      <c r="N101" s="65"/>
      <c r="O101" s="78">
        <f t="shared" si="26"/>
        <v>0</v>
      </c>
      <c r="P101" s="45"/>
      <c r="Q101" s="79">
        <f t="shared" si="27"/>
        <v>0</v>
      </c>
      <c r="R101" s="65"/>
      <c r="S101" s="78">
        <f t="shared" si="28"/>
        <v>0</v>
      </c>
      <c r="T101" s="45"/>
      <c r="U101" s="79">
        <f t="shared" si="29"/>
        <v>0</v>
      </c>
      <c r="V101" s="65"/>
      <c r="W101" s="78">
        <f t="shared" si="30"/>
        <v>0</v>
      </c>
      <c r="X101" s="45"/>
      <c r="Y101" s="79">
        <f t="shared" si="31"/>
        <v>0</v>
      </c>
      <c r="Z101" s="65"/>
      <c r="AA101" s="78">
        <f t="shared" si="32"/>
        <v>0</v>
      </c>
      <c r="AB101" s="45"/>
      <c r="AC101" s="79">
        <f t="shared" si="33"/>
        <v>0</v>
      </c>
      <c r="AD101" s="65"/>
      <c r="AE101" s="78">
        <f t="shared" si="34"/>
        <v>0</v>
      </c>
      <c r="AF101" s="45"/>
      <c r="AG101" s="79">
        <f t="shared" si="35"/>
        <v>0</v>
      </c>
      <c r="AH101" s="2"/>
      <c r="AI101" s="2"/>
      <c r="AJ101" s="2"/>
      <c r="AK101" s="2"/>
      <c r="AL101" s="2"/>
    </row>
    <row r="102" spans="1:38" ht="16.5" customHeight="1" outlineLevel="1">
      <c r="A102" s="12"/>
      <c r="B102" s="18"/>
      <c r="C102" s="14"/>
      <c r="D102" s="45"/>
      <c r="E102" s="46"/>
      <c r="F102" s="46"/>
      <c r="G102" s="46"/>
      <c r="H102" s="53"/>
      <c r="I102" s="54"/>
      <c r="J102" s="65"/>
      <c r="K102" s="78"/>
      <c r="L102" s="45"/>
      <c r="M102" s="79"/>
      <c r="N102" s="65"/>
      <c r="O102" s="78"/>
      <c r="P102" s="45"/>
      <c r="Q102" s="79"/>
      <c r="R102" s="65"/>
      <c r="S102" s="78"/>
      <c r="T102" s="45"/>
      <c r="U102" s="79"/>
      <c r="V102" s="65"/>
      <c r="W102" s="78"/>
      <c r="X102" s="45"/>
      <c r="Y102" s="79"/>
      <c r="Z102" s="65"/>
      <c r="AA102" s="78"/>
      <c r="AB102" s="45"/>
      <c r="AC102" s="79"/>
      <c r="AD102" s="65"/>
      <c r="AE102" s="78"/>
      <c r="AF102" s="45"/>
      <c r="AG102" s="79"/>
      <c r="AH102" s="2"/>
      <c r="AI102" s="2"/>
      <c r="AJ102" s="2"/>
      <c r="AK102" s="2"/>
      <c r="AL102" s="2"/>
    </row>
    <row r="103" spans="1:38" ht="16.5" customHeight="1" outlineLevel="1">
      <c r="A103" s="12"/>
      <c r="B103" s="16" t="s">
        <v>79</v>
      </c>
      <c r="C103" s="59"/>
      <c r="D103" s="45"/>
      <c r="E103" s="46"/>
      <c r="F103" s="46"/>
      <c r="G103" s="46"/>
      <c r="H103" s="53"/>
      <c r="I103" s="54"/>
      <c r="J103" s="65"/>
      <c r="K103" s="78"/>
      <c r="L103" s="45"/>
      <c r="M103" s="79"/>
      <c r="N103" s="65"/>
      <c r="O103" s="78"/>
      <c r="P103" s="45"/>
      <c r="Q103" s="79"/>
      <c r="R103" s="65"/>
      <c r="S103" s="78"/>
      <c r="T103" s="45"/>
      <c r="U103" s="79"/>
      <c r="V103" s="65"/>
      <c r="W103" s="78"/>
      <c r="X103" s="45"/>
      <c r="Y103" s="79"/>
      <c r="Z103" s="65"/>
      <c r="AA103" s="78"/>
      <c r="AB103" s="45"/>
      <c r="AC103" s="79"/>
      <c r="AD103" s="65"/>
      <c r="AE103" s="78"/>
      <c r="AF103" s="45"/>
      <c r="AG103" s="79"/>
      <c r="AH103" s="2"/>
      <c r="AI103" s="2"/>
      <c r="AJ103" s="2"/>
      <c r="AK103" s="2"/>
      <c r="AL103" s="2"/>
    </row>
    <row r="104" spans="1:38" ht="16.5" customHeight="1" outlineLevel="1">
      <c r="A104" s="12"/>
      <c r="B104" s="20" t="s">
        <v>80</v>
      </c>
      <c r="C104" s="59"/>
      <c r="D104" s="45"/>
      <c r="E104" s="46"/>
      <c r="F104" s="46"/>
      <c r="G104" s="46"/>
      <c r="H104" s="53"/>
      <c r="I104" s="54"/>
      <c r="J104" s="65"/>
      <c r="K104" s="78"/>
      <c r="L104" s="45"/>
      <c r="M104" s="79"/>
      <c r="N104" s="65"/>
      <c r="O104" s="78"/>
      <c r="P104" s="45"/>
      <c r="Q104" s="79"/>
      <c r="R104" s="65"/>
      <c r="S104" s="78"/>
      <c r="T104" s="45"/>
      <c r="U104" s="79"/>
      <c r="V104" s="65"/>
      <c r="W104" s="78"/>
      <c r="X104" s="45"/>
      <c r="Y104" s="79"/>
      <c r="Z104" s="65"/>
      <c r="AA104" s="78"/>
      <c r="AB104" s="45"/>
      <c r="AC104" s="79"/>
      <c r="AD104" s="65"/>
      <c r="AE104" s="78"/>
      <c r="AF104" s="45"/>
      <c r="AG104" s="79"/>
      <c r="AH104" s="2"/>
      <c r="AI104" s="2"/>
      <c r="AJ104" s="2"/>
      <c r="AK104" s="2"/>
      <c r="AL104" s="2"/>
    </row>
    <row r="105" spans="1:38" ht="27.75" customHeight="1" outlineLevel="1">
      <c r="A105" s="12">
        <v>1704143</v>
      </c>
      <c r="B105" s="24" t="s">
        <v>81</v>
      </c>
      <c r="C105" s="14">
        <v>36417310</v>
      </c>
      <c r="D105" s="45">
        <f>+[2]DIRECCIÓN!C98</f>
        <v>0</v>
      </c>
      <c r="E105" s="46">
        <f t="shared" si="19"/>
        <v>0</v>
      </c>
      <c r="F105" s="46">
        <f t="shared" si="20"/>
        <v>0</v>
      </c>
      <c r="G105" s="46">
        <f t="shared" si="21"/>
        <v>0</v>
      </c>
      <c r="H105" s="53" t="e">
        <f t="shared" si="22"/>
        <v>#DIV/0!</v>
      </c>
      <c r="I105" s="54" t="e">
        <f t="shared" si="23"/>
        <v>#DIV/0!</v>
      </c>
      <c r="J105" s="65"/>
      <c r="K105" s="78">
        <f t="shared" si="24"/>
        <v>0</v>
      </c>
      <c r="L105" s="45"/>
      <c r="M105" s="79">
        <f t="shared" si="25"/>
        <v>0</v>
      </c>
      <c r="N105" s="65"/>
      <c r="O105" s="78">
        <f t="shared" si="26"/>
        <v>0</v>
      </c>
      <c r="P105" s="45"/>
      <c r="Q105" s="79">
        <f t="shared" si="27"/>
        <v>0</v>
      </c>
      <c r="R105" s="65"/>
      <c r="S105" s="78">
        <f t="shared" si="28"/>
        <v>0</v>
      </c>
      <c r="T105" s="45"/>
      <c r="U105" s="79">
        <f t="shared" si="29"/>
        <v>0</v>
      </c>
      <c r="V105" s="65"/>
      <c r="W105" s="78">
        <f t="shared" si="30"/>
        <v>0</v>
      </c>
      <c r="X105" s="45"/>
      <c r="Y105" s="79">
        <f t="shared" si="31"/>
        <v>0</v>
      </c>
      <c r="Z105" s="65"/>
      <c r="AA105" s="78">
        <f t="shared" si="32"/>
        <v>0</v>
      </c>
      <c r="AB105" s="45"/>
      <c r="AC105" s="79">
        <f t="shared" si="33"/>
        <v>0</v>
      </c>
      <c r="AD105" s="65"/>
      <c r="AE105" s="78">
        <f t="shared" si="34"/>
        <v>0</v>
      </c>
      <c r="AF105" s="45"/>
      <c r="AG105" s="79">
        <f t="shared" si="35"/>
        <v>0</v>
      </c>
      <c r="AH105" s="2"/>
      <c r="AI105" s="2"/>
      <c r="AJ105" s="2"/>
      <c r="AK105" s="2"/>
      <c r="AL105" s="2"/>
    </row>
    <row r="106" spans="1:38" ht="16.5" customHeight="1" outlineLevel="1">
      <c r="A106" s="12"/>
      <c r="B106" s="20" t="s">
        <v>82</v>
      </c>
      <c r="C106" s="59"/>
      <c r="D106" s="45"/>
      <c r="E106" s="46"/>
      <c r="F106" s="46"/>
      <c r="G106" s="46"/>
      <c r="H106" s="53"/>
      <c r="I106" s="54"/>
      <c r="J106" s="65"/>
      <c r="K106" s="78">
        <f t="shared" si="24"/>
        <v>0</v>
      </c>
      <c r="L106" s="45"/>
      <c r="M106" s="79">
        <f t="shared" si="25"/>
        <v>0</v>
      </c>
      <c r="N106" s="65"/>
      <c r="O106" s="78">
        <f t="shared" si="26"/>
        <v>0</v>
      </c>
      <c r="P106" s="45"/>
      <c r="Q106" s="79">
        <f t="shared" si="27"/>
        <v>0</v>
      </c>
      <c r="R106" s="65"/>
      <c r="S106" s="78">
        <f t="shared" si="28"/>
        <v>0</v>
      </c>
      <c r="T106" s="45"/>
      <c r="U106" s="79">
        <f t="shared" si="29"/>
        <v>0</v>
      </c>
      <c r="V106" s="65"/>
      <c r="W106" s="78">
        <f t="shared" si="30"/>
        <v>0</v>
      </c>
      <c r="X106" s="45"/>
      <c r="Y106" s="79">
        <f t="shared" si="31"/>
        <v>0</v>
      </c>
      <c r="Z106" s="65"/>
      <c r="AA106" s="78">
        <f t="shared" si="32"/>
        <v>0</v>
      </c>
      <c r="AB106" s="45"/>
      <c r="AC106" s="79">
        <f t="shared" si="33"/>
        <v>0</v>
      </c>
      <c r="AD106" s="65"/>
      <c r="AE106" s="78">
        <f t="shared" si="34"/>
        <v>0</v>
      </c>
      <c r="AF106" s="45"/>
      <c r="AG106" s="79">
        <f t="shared" si="35"/>
        <v>0</v>
      </c>
      <c r="AH106" s="2"/>
      <c r="AI106" s="2"/>
      <c r="AJ106" s="2"/>
      <c r="AK106" s="2"/>
      <c r="AL106" s="2"/>
    </row>
    <row r="107" spans="1:38" ht="16.5" customHeight="1" outlineLevel="1">
      <c r="A107" s="12">
        <v>1802110</v>
      </c>
      <c r="B107" s="18" t="s">
        <v>83</v>
      </c>
      <c r="C107" s="14">
        <v>9349440</v>
      </c>
      <c r="D107" s="45">
        <f>+[2]DIRECCIÓN!C100</f>
        <v>0</v>
      </c>
      <c r="E107" s="46">
        <f t="shared" si="19"/>
        <v>0</v>
      </c>
      <c r="F107" s="46">
        <f t="shared" si="20"/>
        <v>0</v>
      </c>
      <c r="G107" s="46">
        <f t="shared" si="21"/>
        <v>0</v>
      </c>
      <c r="H107" s="53" t="e">
        <f t="shared" si="22"/>
        <v>#DIV/0!</v>
      </c>
      <c r="I107" s="54" t="e">
        <f t="shared" si="23"/>
        <v>#DIV/0!</v>
      </c>
      <c r="J107" s="65"/>
      <c r="K107" s="78">
        <f t="shared" si="24"/>
        <v>0</v>
      </c>
      <c r="L107" s="45"/>
      <c r="M107" s="79">
        <f t="shared" si="25"/>
        <v>0</v>
      </c>
      <c r="N107" s="65"/>
      <c r="O107" s="78">
        <f t="shared" si="26"/>
        <v>0</v>
      </c>
      <c r="P107" s="45"/>
      <c r="Q107" s="79">
        <f t="shared" si="27"/>
        <v>0</v>
      </c>
      <c r="R107" s="65"/>
      <c r="S107" s="78">
        <f t="shared" si="28"/>
        <v>0</v>
      </c>
      <c r="T107" s="45"/>
      <c r="U107" s="79">
        <f t="shared" si="29"/>
        <v>0</v>
      </c>
      <c r="V107" s="65"/>
      <c r="W107" s="78">
        <f t="shared" si="30"/>
        <v>0</v>
      </c>
      <c r="X107" s="45"/>
      <c r="Y107" s="79">
        <f t="shared" si="31"/>
        <v>0</v>
      </c>
      <c r="Z107" s="65"/>
      <c r="AA107" s="78">
        <f t="shared" si="32"/>
        <v>0</v>
      </c>
      <c r="AB107" s="45"/>
      <c r="AC107" s="79">
        <f t="shared" si="33"/>
        <v>0</v>
      </c>
      <c r="AD107" s="65"/>
      <c r="AE107" s="78">
        <f t="shared" si="34"/>
        <v>0</v>
      </c>
      <c r="AF107" s="45"/>
      <c r="AG107" s="79">
        <f t="shared" si="35"/>
        <v>0</v>
      </c>
      <c r="AH107" s="2"/>
      <c r="AI107" s="2"/>
      <c r="AJ107" s="2"/>
      <c r="AK107" s="2"/>
      <c r="AL107" s="2"/>
    </row>
    <row r="108" spans="1:38" ht="16.5" customHeight="1" outlineLevel="1">
      <c r="A108" s="12">
        <v>1802111</v>
      </c>
      <c r="B108" s="18" t="s">
        <v>84</v>
      </c>
      <c r="C108" s="14">
        <v>7501530</v>
      </c>
      <c r="D108" s="45">
        <f>+[2]DIRECCIÓN!C101</f>
        <v>0</v>
      </c>
      <c r="E108" s="46">
        <f t="shared" si="19"/>
        <v>0</v>
      </c>
      <c r="F108" s="46">
        <f t="shared" si="20"/>
        <v>0</v>
      </c>
      <c r="G108" s="46">
        <f t="shared" si="21"/>
        <v>0</v>
      </c>
      <c r="H108" s="53" t="e">
        <f t="shared" si="22"/>
        <v>#DIV/0!</v>
      </c>
      <c r="I108" s="54" t="e">
        <f t="shared" si="23"/>
        <v>#DIV/0!</v>
      </c>
      <c r="J108" s="65"/>
      <c r="K108" s="78">
        <f t="shared" si="24"/>
        <v>0</v>
      </c>
      <c r="L108" s="45"/>
      <c r="M108" s="79">
        <f t="shared" si="25"/>
        <v>0</v>
      </c>
      <c r="N108" s="65"/>
      <c r="O108" s="78">
        <f t="shared" si="26"/>
        <v>0</v>
      </c>
      <c r="P108" s="45"/>
      <c r="Q108" s="79">
        <f t="shared" si="27"/>
        <v>0</v>
      </c>
      <c r="R108" s="65"/>
      <c r="S108" s="78">
        <f t="shared" si="28"/>
        <v>0</v>
      </c>
      <c r="T108" s="45"/>
      <c r="U108" s="79">
        <f t="shared" si="29"/>
        <v>0</v>
      </c>
      <c r="V108" s="65"/>
      <c r="W108" s="78">
        <f t="shared" si="30"/>
        <v>0</v>
      </c>
      <c r="X108" s="45"/>
      <c r="Y108" s="79">
        <f t="shared" si="31"/>
        <v>0</v>
      </c>
      <c r="Z108" s="65"/>
      <c r="AA108" s="78">
        <f t="shared" si="32"/>
        <v>0</v>
      </c>
      <c r="AB108" s="45"/>
      <c r="AC108" s="79">
        <f t="shared" si="33"/>
        <v>0</v>
      </c>
      <c r="AD108" s="65"/>
      <c r="AE108" s="78">
        <f t="shared" si="34"/>
        <v>0</v>
      </c>
      <c r="AF108" s="45"/>
      <c r="AG108" s="79">
        <f t="shared" si="35"/>
        <v>0</v>
      </c>
      <c r="AH108" s="2"/>
      <c r="AI108" s="2"/>
      <c r="AJ108" s="2"/>
      <c r="AK108" s="2"/>
      <c r="AL108" s="2"/>
    </row>
    <row r="109" spans="1:38" ht="16.5" customHeight="1" outlineLevel="1">
      <c r="A109" s="12">
        <v>1802112</v>
      </c>
      <c r="B109" s="18" t="s">
        <v>85</v>
      </c>
      <c r="C109" s="14">
        <v>3221060</v>
      </c>
      <c r="D109" s="45">
        <f>+[2]DIRECCIÓN!C102</f>
        <v>0</v>
      </c>
      <c r="E109" s="46">
        <f t="shared" si="19"/>
        <v>0</v>
      </c>
      <c r="F109" s="46">
        <f t="shared" si="20"/>
        <v>0</v>
      </c>
      <c r="G109" s="46">
        <f t="shared" si="21"/>
        <v>0</v>
      </c>
      <c r="H109" s="53" t="e">
        <f t="shared" si="22"/>
        <v>#DIV/0!</v>
      </c>
      <c r="I109" s="54" t="e">
        <f t="shared" si="23"/>
        <v>#DIV/0!</v>
      </c>
      <c r="J109" s="65"/>
      <c r="K109" s="78">
        <f t="shared" si="24"/>
        <v>0</v>
      </c>
      <c r="L109" s="45"/>
      <c r="M109" s="79">
        <f t="shared" si="25"/>
        <v>0</v>
      </c>
      <c r="N109" s="65"/>
      <c r="O109" s="78">
        <f t="shared" si="26"/>
        <v>0</v>
      </c>
      <c r="P109" s="45"/>
      <c r="Q109" s="79">
        <f t="shared" si="27"/>
        <v>0</v>
      </c>
      <c r="R109" s="65"/>
      <c r="S109" s="78">
        <f t="shared" si="28"/>
        <v>0</v>
      </c>
      <c r="T109" s="45"/>
      <c r="U109" s="79">
        <f t="shared" si="29"/>
        <v>0</v>
      </c>
      <c r="V109" s="65"/>
      <c r="W109" s="78">
        <f t="shared" si="30"/>
        <v>0</v>
      </c>
      <c r="X109" s="45"/>
      <c r="Y109" s="79">
        <f t="shared" si="31"/>
        <v>0</v>
      </c>
      <c r="Z109" s="65"/>
      <c r="AA109" s="78">
        <f t="shared" si="32"/>
        <v>0</v>
      </c>
      <c r="AB109" s="45"/>
      <c r="AC109" s="79">
        <f t="shared" si="33"/>
        <v>0</v>
      </c>
      <c r="AD109" s="65"/>
      <c r="AE109" s="78">
        <f t="shared" si="34"/>
        <v>0</v>
      </c>
      <c r="AF109" s="45"/>
      <c r="AG109" s="79">
        <f t="shared" si="35"/>
        <v>0</v>
      </c>
      <c r="AH109" s="2"/>
      <c r="AI109" s="2"/>
      <c r="AJ109" s="2"/>
      <c r="AK109" s="2"/>
      <c r="AL109" s="2"/>
    </row>
    <row r="110" spans="1:38" ht="27" customHeight="1" outlineLevel="1">
      <c r="A110" s="12">
        <v>1802100</v>
      </c>
      <c r="B110" s="18" t="s">
        <v>86</v>
      </c>
      <c r="C110" s="14">
        <v>31111010</v>
      </c>
      <c r="D110" s="45">
        <f>+[2]DIRECCIÓN!C103</f>
        <v>0</v>
      </c>
      <c r="E110" s="46">
        <f t="shared" si="19"/>
        <v>0</v>
      </c>
      <c r="F110" s="46">
        <f t="shared" si="20"/>
        <v>0</v>
      </c>
      <c r="G110" s="46">
        <f t="shared" si="21"/>
        <v>0</v>
      </c>
      <c r="H110" s="53" t="e">
        <f t="shared" si="22"/>
        <v>#DIV/0!</v>
      </c>
      <c r="I110" s="54" t="e">
        <f t="shared" si="23"/>
        <v>#DIV/0!</v>
      </c>
      <c r="J110" s="65"/>
      <c r="K110" s="78">
        <f t="shared" si="24"/>
        <v>0</v>
      </c>
      <c r="L110" s="45"/>
      <c r="M110" s="79">
        <f t="shared" si="25"/>
        <v>0</v>
      </c>
      <c r="N110" s="65"/>
      <c r="O110" s="78">
        <f t="shared" si="26"/>
        <v>0</v>
      </c>
      <c r="P110" s="45"/>
      <c r="Q110" s="79">
        <f t="shared" si="27"/>
        <v>0</v>
      </c>
      <c r="R110" s="65"/>
      <c r="S110" s="78">
        <f t="shared" si="28"/>
        <v>0</v>
      </c>
      <c r="T110" s="45"/>
      <c r="U110" s="79">
        <f t="shared" si="29"/>
        <v>0</v>
      </c>
      <c r="V110" s="65"/>
      <c r="W110" s="78">
        <f t="shared" si="30"/>
        <v>0</v>
      </c>
      <c r="X110" s="45"/>
      <c r="Y110" s="79">
        <f t="shared" si="31"/>
        <v>0</v>
      </c>
      <c r="Z110" s="65"/>
      <c r="AA110" s="78">
        <f t="shared" si="32"/>
        <v>0</v>
      </c>
      <c r="AB110" s="45"/>
      <c r="AC110" s="79">
        <f t="shared" si="33"/>
        <v>0</v>
      </c>
      <c r="AD110" s="65"/>
      <c r="AE110" s="78">
        <f t="shared" si="34"/>
        <v>0</v>
      </c>
      <c r="AF110" s="45"/>
      <c r="AG110" s="79">
        <f t="shared" si="35"/>
        <v>0</v>
      </c>
      <c r="AH110" s="2"/>
      <c r="AI110" s="2"/>
      <c r="AJ110" s="2"/>
      <c r="AK110" s="2"/>
      <c r="AL110" s="2"/>
    </row>
    <row r="111" spans="1:38" ht="16.5" customHeight="1" outlineLevel="1">
      <c r="A111" s="12">
        <v>1802113</v>
      </c>
      <c r="B111" s="18" t="s">
        <v>87</v>
      </c>
      <c r="C111" s="14">
        <v>2260170</v>
      </c>
      <c r="D111" s="45">
        <f>+[2]DIRECCIÓN!C104</f>
        <v>0</v>
      </c>
      <c r="E111" s="46">
        <f t="shared" si="19"/>
        <v>0</v>
      </c>
      <c r="F111" s="46">
        <f t="shared" si="20"/>
        <v>0</v>
      </c>
      <c r="G111" s="46">
        <f t="shared" si="21"/>
        <v>0</v>
      </c>
      <c r="H111" s="53" t="e">
        <f t="shared" si="22"/>
        <v>#DIV/0!</v>
      </c>
      <c r="I111" s="54" t="e">
        <f t="shared" si="23"/>
        <v>#DIV/0!</v>
      </c>
      <c r="J111" s="65"/>
      <c r="K111" s="78">
        <f t="shared" si="24"/>
        <v>0</v>
      </c>
      <c r="L111" s="45"/>
      <c r="M111" s="79">
        <f t="shared" si="25"/>
        <v>0</v>
      </c>
      <c r="N111" s="65"/>
      <c r="O111" s="78">
        <f t="shared" si="26"/>
        <v>0</v>
      </c>
      <c r="P111" s="45"/>
      <c r="Q111" s="79">
        <f t="shared" si="27"/>
        <v>0</v>
      </c>
      <c r="R111" s="65"/>
      <c r="S111" s="78">
        <f t="shared" si="28"/>
        <v>0</v>
      </c>
      <c r="T111" s="45"/>
      <c r="U111" s="79">
        <f t="shared" si="29"/>
        <v>0</v>
      </c>
      <c r="V111" s="65"/>
      <c r="W111" s="78">
        <f t="shared" si="30"/>
        <v>0</v>
      </c>
      <c r="X111" s="45"/>
      <c r="Y111" s="79">
        <f t="shared" si="31"/>
        <v>0</v>
      </c>
      <c r="Z111" s="65"/>
      <c r="AA111" s="78">
        <f t="shared" si="32"/>
        <v>0</v>
      </c>
      <c r="AB111" s="45"/>
      <c r="AC111" s="79">
        <f t="shared" si="33"/>
        <v>0</v>
      </c>
      <c r="AD111" s="65"/>
      <c r="AE111" s="78">
        <f t="shared" si="34"/>
        <v>0</v>
      </c>
      <c r="AF111" s="45"/>
      <c r="AG111" s="79">
        <f t="shared" si="35"/>
        <v>0</v>
      </c>
      <c r="AH111" s="2"/>
      <c r="AI111" s="2"/>
      <c r="AJ111" s="2"/>
      <c r="AK111" s="2"/>
      <c r="AL111" s="2"/>
    </row>
    <row r="112" spans="1:38" ht="16.5" customHeight="1" outlineLevel="1">
      <c r="A112" s="12">
        <v>1802114</v>
      </c>
      <c r="B112" s="18" t="s">
        <v>88</v>
      </c>
      <c r="C112" s="14">
        <v>630360</v>
      </c>
      <c r="D112" s="45">
        <f>+[2]DIRECCIÓN!C105</f>
        <v>0</v>
      </c>
      <c r="E112" s="46">
        <f t="shared" si="19"/>
        <v>0</v>
      </c>
      <c r="F112" s="46">
        <f t="shared" si="20"/>
        <v>0</v>
      </c>
      <c r="G112" s="46">
        <f t="shared" si="21"/>
        <v>0</v>
      </c>
      <c r="H112" s="53" t="e">
        <f t="shared" si="22"/>
        <v>#DIV/0!</v>
      </c>
      <c r="I112" s="54" t="e">
        <f t="shared" si="23"/>
        <v>#DIV/0!</v>
      </c>
      <c r="J112" s="65"/>
      <c r="K112" s="78">
        <f t="shared" si="24"/>
        <v>0</v>
      </c>
      <c r="L112" s="45"/>
      <c r="M112" s="79">
        <f t="shared" si="25"/>
        <v>0</v>
      </c>
      <c r="N112" s="65"/>
      <c r="O112" s="78">
        <f t="shared" si="26"/>
        <v>0</v>
      </c>
      <c r="P112" s="45"/>
      <c r="Q112" s="79">
        <f t="shared" si="27"/>
        <v>0</v>
      </c>
      <c r="R112" s="65"/>
      <c r="S112" s="78">
        <f t="shared" si="28"/>
        <v>0</v>
      </c>
      <c r="T112" s="45"/>
      <c r="U112" s="79">
        <f t="shared" si="29"/>
        <v>0</v>
      </c>
      <c r="V112" s="65"/>
      <c r="W112" s="78">
        <f t="shared" si="30"/>
        <v>0</v>
      </c>
      <c r="X112" s="45"/>
      <c r="Y112" s="79">
        <f t="shared" si="31"/>
        <v>0</v>
      </c>
      <c r="Z112" s="65"/>
      <c r="AA112" s="78">
        <f t="shared" si="32"/>
        <v>0</v>
      </c>
      <c r="AB112" s="45"/>
      <c r="AC112" s="79">
        <f t="shared" si="33"/>
        <v>0</v>
      </c>
      <c r="AD112" s="65"/>
      <c r="AE112" s="78">
        <f t="shared" si="34"/>
        <v>0</v>
      </c>
      <c r="AF112" s="45"/>
      <c r="AG112" s="79">
        <f t="shared" si="35"/>
        <v>0</v>
      </c>
      <c r="AH112" s="2"/>
      <c r="AI112" s="2"/>
      <c r="AJ112" s="2"/>
      <c r="AK112" s="2"/>
      <c r="AL112" s="2"/>
    </row>
    <row r="113" spans="1:38" ht="16.5" customHeight="1" outlineLevel="1">
      <c r="A113" s="12">
        <v>1802115</v>
      </c>
      <c r="B113" s="18" t="s">
        <v>89</v>
      </c>
      <c r="C113" s="14">
        <v>3032890</v>
      </c>
      <c r="D113" s="45">
        <f>+[2]DIRECCIÓN!C106</f>
        <v>0</v>
      </c>
      <c r="E113" s="46">
        <f t="shared" si="19"/>
        <v>0</v>
      </c>
      <c r="F113" s="46">
        <f t="shared" si="20"/>
        <v>0</v>
      </c>
      <c r="G113" s="46">
        <f t="shared" si="21"/>
        <v>0</v>
      </c>
      <c r="H113" s="53" t="e">
        <f t="shared" si="22"/>
        <v>#DIV/0!</v>
      </c>
      <c r="I113" s="54" t="e">
        <f t="shared" si="23"/>
        <v>#DIV/0!</v>
      </c>
      <c r="J113" s="65"/>
      <c r="K113" s="78">
        <f t="shared" si="24"/>
        <v>0</v>
      </c>
      <c r="L113" s="45"/>
      <c r="M113" s="79">
        <f t="shared" si="25"/>
        <v>0</v>
      </c>
      <c r="N113" s="65"/>
      <c r="O113" s="78">
        <f t="shared" si="26"/>
        <v>0</v>
      </c>
      <c r="P113" s="45"/>
      <c r="Q113" s="79">
        <f t="shared" si="27"/>
        <v>0</v>
      </c>
      <c r="R113" s="65"/>
      <c r="S113" s="78">
        <f t="shared" si="28"/>
        <v>0</v>
      </c>
      <c r="T113" s="45"/>
      <c r="U113" s="79">
        <f t="shared" si="29"/>
        <v>0</v>
      </c>
      <c r="V113" s="65"/>
      <c r="W113" s="78">
        <f t="shared" si="30"/>
        <v>0</v>
      </c>
      <c r="X113" s="45"/>
      <c r="Y113" s="79">
        <f t="shared" si="31"/>
        <v>0</v>
      </c>
      <c r="Z113" s="65"/>
      <c r="AA113" s="78">
        <f t="shared" si="32"/>
        <v>0</v>
      </c>
      <c r="AB113" s="45"/>
      <c r="AC113" s="79">
        <f t="shared" si="33"/>
        <v>0</v>
      </c>
      <c r="AD113" s="65"/>
      <c r="AE113" s="78">
        <f t="shared" si="34"/>
        <v>0</v>
      </c>
      <c r="AF113" s="45"/>
      <c r="AG113" s="79">
        <f t="shared" si="35"/>
        <v>0</v>
      </c>
      <c r="AH113" s="2"/>
      <c r="AI113" s="2"/>
      <c r="AJ113" s="2"/>
      <c r="AK113" s="2"/>
      <c r="AL113" s="2"/>
    </row>
    <row r="114" spans="1:38" ht="16.5" customHeight="1" outlineLevel="1">
      <c r="A114" s="12">
        <v>3903004</v>
      </c>
      <c r="B114" s="24" t="s">
        <v>90</v>
      </c>
      <c r="C114" s="14">
        <v>1517720</v>
      </c>
      <c r="D114" s="45">
        <f>+[2]DIRECCIÓN!C107</f>
        <v>0</v>
      </c>
      <c r="E114" s="46">
        <f t="shared" si="19"/>
        <v>0</v>
      </c>
      <c r="F114" s="46">
        <f t="shared" si="20"/>
        <v>0</v>
      </c>
      <c r="G114" s="46">
        <f t="shared" si="21"/>
        <v>0</v>
      </c>
      <c r="H114" s="53" t="e">
        <f t="shared" si="22"/>
        <v>#DIV/0!</v>
      </c>
      <c r="I114" s="54" t="e">
        <f t="shared" si="23"/>
        <v>#DIV/0!</v>
      </c>
      <c r="J114" s="65"/>
      <c r="K114" s="78">
        <f t="shared" si="24"/>
        <v>0</v>
      </c>
      <c r="L114" s="45"/>
      <c r="M114" s="79">
        <f t="shared" si="25"/>
        <v>0</v>
      </c>
      <c r="N114" s="65"/>
      <c r="O114" s="78">
        <f t="shared" si="26"/>
        <v>0</v>
      </c>
      <c r="P114" s="45"/>
      <c r="Q114" s="79">
        <f t="shared" si="27"/>
        <v>0</v>
      </c>
      <c r="R114" s="65"/>
      <c r="S114" s="78">
        <f t="shared" si="28"/>
        <v>0</v>
      </c>
      <c r="T114" s="45"/>
      <c r="U114" s="79">
        <f t="shared" si="29"/>
        <v>0</v>
      </c>
      <c r="V114" s="65"/>
      <c r="W114" s="78">
        <f t="shared" si="30"/>
        <v>0</v>
      </c>
      <c r="X114" s="45"/>
      <c r="Y114" s="79">
        <f t="shared" si="31"/>
        <v>0</v>
      </c>
      <c r="Z114" s="65"/>
      <c r="AA114" s="78">
        <f t="shared" si="32"/>
        <v>0</v>
      </c>
      <c r="AB114" s="45"/>
      <c r="AC114" s="79">
        <f t="shared" si="33"/>
        <v>0</v>
      </c>
      <c r="AD114" s="65"/>
      <c r="AE114" s="78">
        <f t="shared" si="34"/>
        <v>0</v>
      </c>
      <c r="AF114" s="45"/>
      <c r="AG114" s="79">
        <f t="shared" si="35"/>
        <v>0</v>
      </c>
      <c r="AH114" s="2"/>
      <c r="AI114" s="2"/>
      <c r="AJ114" s="2"/>
      <c r="AK114" s="2"/>
      <c r="AL114" s="2"/>
    </row>
    <row r="115" spans="1:38" ht="16.5" customHeight="1" outlineLevel="1">
      <c r="A115" s="12">
        <v>3903005</v>
      </c>
      <c r="B115" s="18" t="s">
        <v>91</v>
      </c>
      <c r="C115" s="14">
        <v>511220</v>
      </c>
      <c r="D115" s="45">
        <f>+[2]DIRECCIÓN!C108</f>
        <v>0</v>
      </c>
      <c r="E115" s="46">
        <f t="shared" si="19"/>
        <v>0</v>
      </c>
      <c r="F115" s="46">
        <f t="shared" si="20"/>
        <v>0</v>
      </c>
      <c r="G115" s="46">
        <f t="shared" si="21"/>
        <v>0</v>
      </c>
      <c r="H115" s="53" t="e">
        <f t="shared" si="22"/>
        <v>#DIV/0!</v>
      </c>
      <c r="I115" s="54" t="e">
        <f t="shared" si="23"/>
        <v>#DIV/0!</v>
      </c>
      <c r="J115" s="65"/>
      <c r="K115" s="78">
        <f t="shared" si="24"/>
        <v>0</v>
      </c>
      <c r="L115" s="45"/>
      <c r="M115" s="79">
        <f t="shared" si="25"/>
        <v>0</v>
      </c>
      <c r="N115" s="65"/>
      <c r="O115" s="78">
        <f t="shared" si="26"/>
        <v>0</v>
      </c>
      <c r="P115" s="45"/>
      <c r="Q115" s="79">
        <f t="shared" si="27"/>
        <v>0</v>
      </c>
      <c r="R115" s="65"/>
      <c r="S115" s="78">
        <f t="shared" si="28"/>
        <v>0</v>
      </c>
      <c r="T115" s="45"/>
      <c r="U115" s="79">
        <f t="shared" si="29"/>
        <v>0</v>
      </c>
      <c r="V115" s="65"/>
      <c r="W115" s="78">
        <f t="shared" si="30"/>
        <v>0</v>
      </c>
      <c r="X115" s="45"/>
      <c r="Y115" s="79">
        <f t="shared" si="31"/>
        <v>0</v>
      </c>
      <c r="Z115" s="65"/>
      <c r="AA115" s="78">
        <f t="shared" si="32"/>
        <v>0</v>
      </c>
      <c r="AB115" s="45"/>
      <c r="AC115" s="79">
        <f t="shared" si="33"/>
        <v>0</v>
      </c>
      <c r="AD115" s="65"/>
      <c r="AE115" s="78">
        <f t="shared" si="34"/>
        <v>0</v>
      </c>
      <c r="AF115" s="45"/>
      <c r="AG115" s="79">
        <f t="shared" si="35"/>
        <v>0</v>
      </c>
      <c r="AH115" s="2"/>
      <c r="AI115" s="2"/>
      <c r="AJ115" s="2"/>
      <c r="AK115" s="2"/>
      <c r="AL115" s="2"/>
    </row>
    <row r="116" spans="1:38" ht="16.5" customHeight="1" outlineLevel="1">
      <c r="A116" s="12"/>
      <c r="B116" s="20" t="s">
        <v>92</v>
      </c>
      <c r="C116" s="59"/>
      <c r="D116" s="45"/>
      <c r="E116" s="46"/>
      <c r="F116" s="46"/>
      <c r="G116" s="46"/>
      <c r="H116" s="53"/>
      <c r="I116" s="54"/>
      <c r="J116" s="65"/>
      <c r="K116" s="78"/>
      <c r="L116" s="45"/>
      <c r="M116" s="79"/>
      <c r="N116" s="65"/>
      <c r="O116" s="78"/>
      <c r="P116" s="45"/>
      <c r="Q116" s="79"/>
      <c r="R116" s="65"/>
      <c r="S116" s="78"/>
      <c r="T116" s="45"/>
      <c r="U116" s="79"/>
      <c r="V116" s="65"/>
      <c r="W116" s="78"/>
      <c r="X116" s="45"/>
      <c r="Y116" s="79"/>
      <c r="Z116" s="65"/>
      <c r="AA116" s="78"/>
      <c r="AB116" s="45"/>
      <c r="AC116" s="79"/>
      <c r="AD116" s="65"/>
      <c r="AE116" s="78"/>
      <c r="AF116" s="45"/>
      <c r="AG116" s="79"/>
      <c r="AH116" s="2"/>
      <c r="AI116" s="2"/>
      <c r="AJ116" s="2"/>
      <c r="AK116" s="2"/>
      <c r="AL116" s="2"/>
    </row>
    <row r="117" spans="1:38" ht="24.75" customHeight="1" outlineLevel="1">
      <c r="A117" s="12">
        <v>1703200</v>
      </c>
      <c r="B117" s="24" t="s">
        <v>93</v>
      </c>
      <c r="C117" s="278">
        <v>27426030</v>
      </c>
      <c r="D117" s="45">
        <f>+[2]DIRECCIÓN!C110</f>
        <v>0</v>
      </c>
      <c r="E117" s="46">
        <f t="shared" si="19"/>
        <v>0</v>
      </c>
      <c r="F117" s="46">
        <f t="shared" si="20"/>
        <v>0</v>
      </c>
      <c r="G117" s="46">
        <f t="shared" si="21"/>
        <v>0</v>
      </c>
      <c r="H117" s="53" t="e">
        <f t="shared" si="22"/>
        <v>#DIV/0!</v>
      </c>
      <c r="I117" s="54" t="e">
        <f t="shared" si="23"/>
        <v>#DIV/0!</v>
      </c>
      <c r="J117" s="65"/>
      <c r="K117" s="78">
        <f t="shared" si="24"/>
        <v>0</v>
      </c>
      <c r="L117" s="45"/>
      <c r="M117" s="79">
        <f t="shared" si="25"/>
        <v>0</v>
      </c>
      <c r="N117" s="65"/>
      <c r="O117" s="78">
        <f t="shared" si="26"/>
        <v>0</v>
      </c>
      <c r="P117" s="45"/>
      <c r="Q117" s="79">
        <f t="shared" si="27"/>
        <v>0</v>
      </c>
      <c r="R117" s="65"/>
      <c r="S117" s="78">
        <f t="shared" si="28"/>
        <v>0</v>
      </c>
      <c r="T117" s="45"/>
      <c r="U117" s="79">
        <f t="shared" si="29"/>
        <v>0</v>
      </c>
      <c r="V117" s="65"/>
      <c r="W117" s="78">
        <f t="shared" si="30"/>
        <v>0</v>
      </c>
      <c r="X117" s="45"/>
      <c r="Y117" s="79">
        <f t="shared" si="31"/>
        <v>0</v>
      </c>
      <c r="Z117" s="65"/>
      <c r="AA117" s="78">
        <f t="shared" si="32"/>
        <v>0</v>
      </c>
      <c r="AB117" s="45"/>
      <c r="AC117" s="79">
        <f t="shared" si="33"/>
        <v>0</v>
      </c>
      <c r="AD117" s="65"/>
      <c r="AE117" s="78">
        <f t="shared" si="34"/>
        <v>0</v>
      </c>
      <c r="AF117" s="45"/>
      <c r="AG117" s="79">
        <f t="shared" si="35"/>
        <v>0</v>
      </c>
      <c r="AH117" s="2"/>
      <c r="AI117" s="2"/>
      <c r="AJ117" s="2"/>
      <c r="AK117" s="2"/>
      <c r="AL117" s="2"/>
    </row>
    <row r="118" spans="1:38" ht="16.5" customHeight="1" outlineLevel="1">
      <c r="A118" s="12">
        <v>1703201</v>
      </c>
      <c r="B118" s="18" t="s">
        <v>94</v>
      </c>
      <c r="C118" s="278">
        <v>629780</v>
      </c>
      <c r="D118" s="45">
        <f>+[2]DIRECCIÓN!C111</f>
        <v>0</v>
      </c>
      <c r="E118" s="46">
        <f t="shared" si="19"/>
        <v>0</v>
      </c>
      <c r="F118" s="46">
        <f t="shared" si="20"/>
        <v>0</v>
      </c>
      <c r="G118" s="46">
        <f t="shared" si="21"/>
        <v>0</v>
      </c>
      <c r="H118" s="53" t="e">
        <f t="shared" si="22"/>
        <v>#DIV/0!</v>
      </c>
      <c r="I118" s="54" t="e">
        <f t="shared" si="23"/>
        <v>#DIV/0!</v>
      </c>
      <c r="J118" s="65"/>
      <c r="K118" s="78">
        <f t="shared" si="24"/>
        <v>0</v>
      </c>
      <c r="L118" s="45"/>
      <c r="M118" s="79">
        <f t="shared" si="25"/>
        <v>0</v>
      </c>
      <c r="N118" s="65"/>
      <c r="O118" s="78">
        <f t="shared" si="26"/>
        <v>0</v>
      </c>
      <c r="P118" s="45"/>
      <c r="Q118" s="79">
        <f t="shared" si="27"/>
        <v>0</v>
      </c>
      <c r="R118" s="65"/>
      <c r="S118" s="78">
        <f t="shared" si="28"/>
        <v>0</v>
      </c>
      <c r="T118" s="45"/>
      <c r="U118" s="79">
        <f t="shared" si="29"/>
        <v>0</v>
      </c>
      <c r="V118" s="65"/>
      <c r="W118" s="78">
        <f t="shared" si="30"/>
        <v>0</v>
      </c>
      <c r="X118" s="45"/>
      <c r="Y118" s="79">
        <f t="shared" si="31"/>
        <v>0</v>
      </c>
      <c r="Z118" s="65"/>
      <c r="AA118" s="78">
        <f t="shared" si="32"/>
        <v>0</v>
      </c>
      <c r="AB118" s="45"/>
      <c r="AC118" s="79">
        <f t="shared" si="33"/>
        <v>0</v>
      </c>
      <c r="AD118" s="65"/>
      <c r="AE118" s="78">
        <f t="shared" si="34"/>
        <v>0</v>
      </c>
      <c r="AF118" s="45"/>
      <c r="AG118" s="79">
        <f t="shared" si="35"/>
        <v>0</v>
      </c>
      <c r="AH118" s="2"/>
      <c r="AI118" s="2"/>
      <c r="AJ118" s="2"/>
      <c r="AK118" s="2"/>
      <c r="AL118" s="2"/>
    </row>
    <row r="119" spans="1:38" ht="16.5" customHeight="1" outlineLevel="1">
      <c r="A119" s="12"/>
      <c r="B119" s="20" t="s">
        <v>95</v>
      </c>
      <c r="C119" s="274"/>
      <c r="D119" s="45"/>
      <c r="E119" s="46"/>
      <c r="F119" s="46"/>
      <c r="G119" s="46"/>
      <c r="H119" s="53"/>
      <c r="I119" s="54"/>
      <c r="J119" s="65"/>
      <c r="K119" s="78"/>
      <c r="L119" s="45"/>
      <c r="M119" s="79"/>
      <c r="N119" s="65"/>
      <c r="O119" s="78"/>
      <c r="P119" s="45"/>
      <c r="Q119" s="79"/>
      <c r="R119" s="65"/>
      <c r="S119" s="78"/>
      <c r="T119" s="45"/>
      <c r="U119" s="79"/>
      <c r="V119" s="65"/>
      <c r="W119" s="78"/>
      <c r="X119" s="45"/>
      <c r="Y119" s="79"/>
      <c r="Z119" s="65"/>
      <c r="AA119" s="78"/>
      <c r="AB119" s="45"/>
      <c r="AC119" s="79"/>
      <c r="AD119" s="65"/>
      <c r="AE119" s="78"/>
      <c r="AF119" s="45"/>
      <c r="AG119" s="79"/>
      <c r="AH119" s="2"/>
      <c r="AI119" s="2"/>
      <c r="AJ119" s="2"/>
      <c r="AK119" s="2"/>
      <c r="AL119" s="2"/>
    </row>
    <row r="120" spans="1:38" ht="16.5" customHeight="1" outlineLevel="1">
      <c r="A120" s="12">
        <v>1202148</v>
      </c>
      <c r="B120" s="18" t="s">
        <v>96</v>
      </c>
      <c r="C120" s="278">
        <v>1524980</v>
      </c>
      <c r="D120" s="45">
        <f>+[2]DIRECCIÓN!C113</f>
        <v>0</v>
      </c>
      <c r="E120" s="46">
        <f t="shared" si="19"/>
        <v>0</v>
      </c>
      <c r="F120" s="46">
        <f t="shared" si="20"/>
        <v>0</v>
      </c>
      <c r="G120" s="46">
        <f t="shared" si="21"/>
        <v>0</v>
      </c>
      <c r="H120" s="53" t="e">
        <f t="shared" si="22"/>
        <v>#DIV/0!</v>
      </c>
      <c r="I120" s="54" t="e">
        <f t="shared" si="23"/>
        <v>#DIV/0!</v>
      </c>
      <c r="J120" s="65"/>
      <c r="K120" s="78">
        <f t="shared" si="24"/>
        <v>0</v>
      </c>
      <c r="L120" s="45"/>
      <c r="M120" s="79">
        <f t="shared" si="25"/>
        <v>0</v>
      </c>
      <c r="N120" s="65"/>
      <c r="O120" s="78">
        <f t="shared" si="26"/>
        <v>0</v>
      </c>
      <c r="P120" s="45"/>
      <c r="Q120" s="79">
        <f t="shared" si="27"/>
        <v>0</v>
      </c>
      <c r="R120" s="65"/>
      <c r="S120" s="78">
        <f t="shared" si="28"/>
        <v>0</v>
      </c>
      <c r="T120" s="45"/>
      <c r="U120" s="79">
        <f t="shared" si="29"/>
        <v>0</v>
      </c>
      <c r="V120" s="65"/>
      <c r="W120" s="78">
        <f t="shared" si="30"/>
        <v>0</v>
      </c>
      <c r="X120" s="45"/>
      <c r="Y120" s="79">
        <f t="shared" si="31"/>
        <v>0</v>
      </c>
      <c r="Z120" s="65"/>
      <c r="AA120" s="78">
        <f t="shared" si="32"/>
        <v>0</v>
      </c>
      <c r="AB120" s="45"/>
      <c r="AC120" s="79">
        <f t="shared" si="33"/>
        <v>0</v>
      </c>
      <c r="AD120" s="65"/>
      <c r="AE120" s="78">
        <f t="shared" si="34"/>
        <v>0</v>
      </c>
      <c r="AF120" s="45"/>
      <c r="AG120" s="79">
        <f t="shared" si="35"/>
        <v>0</v>
      </c>
      <c r="AH120" s="2"/>
      <c r="AI120" s="2"/>
      <c r="AJ120" s="2"/>
      <c r="AK120" s="2"/>
      <c r="AL120" s="2"/>
    </row>
    <row r="121" spans="1:38" ht="16.5" customHeight="1" outlineLevel="1">
      <c r="A121" s="12"/>
      <c r="B121" s="20" t="s">
        <v>97</v>
      </c>
      <c r="C121" s="279"/>
      <c r="D121" s="45"/>
      <c r="E121" s="46"/>
      <c r="F121" s="46"/>
      <c r="G121" s="46"/>
      <c r="H121" s="53"/>
      <c r="I121" s="54"/>
      <c r="J121" s="65"/>
      <c r="K121" s="78"/>
      <c r="L121" s="45"/>
      <c r="M121" s="79"/>
      <c r="N121" s="65"/>
      <c r="O121" s="78"/>
      <c r="P121" s="45"/>
      <c r="Q121" s="79"/>
      <c r="R121" s="65"/>
      <c r="S121" s="78"/>
      <c r="T121" s="45"/>
      <c r="U121" s="79"/>
      <c r="V121" s="65"/>
      <c r="W121" s="78"/>
      <c r="X121" s="45"/>
      <c r="Y121" s="79"/>
      <c r="Z121" s="65"/>
      <c r="AA121" s="78"/>
      <c r="AB121" s="45"/>
      <c r="AC121" s="79"/>
      <c r="AD121" s="65"/>
      <c r="AE121" s="78"/>
      <c r="AF121" s="45"/>
      <c r="AG121" s="79"/>
      <c r="AH121" s="2"/>
      <c r="AI121" s="2"/>
      <c r="AJ121" s="2"/>
      <c r="AK121" s="2"/>
      <c r="AL121" s="2"/>
    </row>
    <row r="122" spans="1:38" ht="16.5" customHeight="1" outlineLevel="1">
      <c r="A122" s="12" t="s">
        <v>862</v>
      </c>
      <c r="B122" s="18" t="s">
        <v>98</v>
      </c>
      <c r="C122" s="278">
        <v>908120</v>
      </c>
      <c r="D122" s="45">
        <f>+[2]DIRECCIÓN!C115</f>
        <v>0</v>
      </c>
      <c r="E122" s="46">
        <f t="shared" si="19"/>
        <v>0</v>
      </c>
      <c r="F122" s="46">
        <f t="shared" si="20"/>
        <v>0</v>
      </c>
      <c r="G122" s="46">
        <f t="shared" si="21"/>
        <v>0</v>
      </c>
      <c r="H122" s="53" t="e">
        <f t="shared" si="22"/>
        <v>#DIV/0!</v>
      </c>
      <c r="I122" s="54" t="e">
        <f t="shared" si="23"/>
        <v>#DIV/0!</v>
      </c>
      <c r="J122" s="65"/>
      <c r="K122" s="78">
        <f t="shared" si="24"/>
        <v>0</v>
      </c>
      <c r="L122" s="45"/>
      <c r="M122" s="79">
        <f t="shared" si="25"/>
        <v>0</v>
      </c>
      <c r="N122" s="65"/>
      <c r="O122" s="78">
        <f t="shared" si="26"/>
        <v>0</v>
      </c>
      <c r="P122" s="45"/>
      <c r="Q122" s="79">
        <f t="shared" si="27"/>
        <v>0</v>
      </c>
      <c r="R122" s="65"/>
      <c r="S122" s="78">
        <f t="shared" si="28"/>
        <v>0</v>
      </c>
      <c r="T122" s="45"/>
      <c r="U122" s="79">
        <f t="shared" si="29"/>
        <v>0</v>
      </c>
      <c r="V122" s="65"/>
      <c r="W122" s="78">
        <f t="shared" si="30"/>
        <v>0</v>
      </c>
      <c r="X122" s="45"/>
      <c r="Y122" s="79">
        <f t="shared" si="31"/>
        <v>0</v>
      </c>
      <c r="Z122" s="65"/>
      <c r="AA122" s="78">
        <f t="shared" si="32"/>
        <v>0</v>
      </c>
      <c r="AB122" s="45"/>
      <c r="AC122" s="79">
        <f t="shared" si="33"/>
        <v>0</v>
      </c>
      <c r="AD122" s="65"/>
      <c r="AE122" s="78">
        <f t="shared" si="34"/>
        <v>0</v>
      </c>
      <c r="AF122" s="45"/>
      <c r="AG122" s="79">
        <f t="shared" si="35"/>
        <v>0</v>
      </c>
      <c r="AH122" s="2"/>
      <c r="AI122" s="2"/>
      <c r="AJ122" s="2"/>
      <c r="AK122" s="2"/>
      <c r="AL122" s="2"/>
    </row>
    <row r="123" spans="1:38" ht="16.5" customHeight="1" outlineLevel="1">
      <c r="A123" s="12">
        <v>1802039</v>
      </c>
      <c r="B123" s="18" t="s">
        <v>99</v>
      </c>
      <c r="C123" s="278">
        <v>2412760</v>
      </c>
      <c r="D123" s="45">
        <f>+[2]DIRECCIÓN!C116</f>
        <v>0</v>
      </c>
      <c r="E123" s="46">
        <f t="shared" si="19"/>
        <v>0</v>
      </c>
      <c r="F123" s="46">
        <f t="shared" si="20"/>
        <v>0</v>
      </c>
      <c r="G123" s="46">
        <f t="shared" si="21"/>
        <v>0</v>
      </c>
      <c r="H123" s="53" t="e">
        <f t="shared" si="22"/>
        <v>#DIV/0!</v>
      </c>
      <c r="I123" s="54" t="e">
        <f t="shared" si="23"/>
        <v>#DIV/0!</v>
      </c>
      <c r="J123" s="65"/>
      <c r="K123" s="78">
        <f t="shared" si="24"/>
        <v>0</v>
      </c>
      <c r="L123" s="45"/>
      <c r="M123" s="79">
        <f t="shared" si="25"/>
        <v>0</v>
      </c>
      <c r="N123" s="65"/>
      <c r="O123" s="78">
        <f t="shared" si="26"/>
        <v>0</v>
      </c>
      <c r="P123" s="45"/>
      <c r="Q123" s="79">
        <f t="shared" si="27"/>
        <v>0</v>
      </c>
      <c r="R123" s="65"/>
      <c r="S123" s="78">
        <f t="shared" si="28"/>
        <v>0</v>
      </c>
      <c r="T123" s="45"/>
      <c r="U123" s="79">
        <f t="shared" si="29"/>
        <v>0</v>
      </c>
      <c r="V123" s="65"/>
      <c r="W123" s="78">
        <f t="shared" si="30"/>
        <v>0</v>
      </c>
      <c r="X123" s="45"/>
      <c r="Y123" s="79">
        <f t="shared" si="31"/>
        <v>0</v>
      </c>
      <c r="Z123" s="65"/>
      <c r="AA123" s="78">
        <f t="shared" si="32"/>
        <v>0</v>
      </c>
      <c r="AB123" s="45"/>
      <c r="AC123" s="79">
        <f t="shared" si="33"/>
        <v>0</v>
      </c>
      <c r="AD123" s="65"/>
      <c r="AE123" s="78">
        <f t="shared" si="34"/>
        <v>0</v>
      </c>
      <c r="AF123" s="45"/>
      <c r="AG123" s="79">
        <f t="shared" si="35"/>
        <v>0</v>
      </c>
      <c r="AH123" s="2"/>
      <c r="AI123" s="2"/>
      <c r="AJ123" s="2"/>
      <c r="AK123" s="2"/>
      <c r="AL123" s="2"/>
    </row>
    <row r="124" spans="1:38" ht="16.5" customHeight="1" outlineLevel="1">
      <c r="A124" s="12">
        <v>1704043</v>
      </c>
      <c r="B124" s="18" t="s">
        <v>100</v>
      </c>
      <c r="C124" s="278">
        <v>2412760</v>
      </c>
      <c r="D124" s="45">
        <f>+[2]DIRECCIÓN!C117</f>
        <v>0</v>
      </c>
      <c r="E124" s="46">
        <f t="shared" si="19"/>
        <v>0</v>
      </c>
      <c r="F124" s="46">
        <f t="shared" si="20"/>
        <v>0</v>
      </c>
      <c r="G124" s="46">
        <f t="shared" si="21"/>
        <v>0</v>
      </c>
      <c r="H124" s="53" t="e">
        <f t="shared" si="22"/>
        <v>#DIV/0!</v>
      </c>
      <c r="I124" s="54" t="e">
        <f t="shared" si="23"/>
        <v>#DIV/0!</v>
      </c>
      <c r="J124" s="65"/>
      <c r="K124" s="78">
        <f t="shared" si="24"/>
        <v>0</v>
      </c>
      <c r="L124" s="45"/>
      <c r="M124" s="79">
        <f t="shared" si="25"/>
        <v>0</v>
      </c>
      <c r="N124" s="65"/>
      <c r="O124" s="78">
        <f t="shared" si="26"/>
        <v>0</v>
      </c>
      <c r="P124" s="45"/>
      <c r="Q124" s="79">
        <f t="shared" si="27"/>
        <v>0</v>
      </c>
      <c r="R124" s="65"/>
      <c r="S124" s="78">
        <f t="shared" si="28"/>
        <v>0</v>
      </c>
      <c r="T124" s="45"/>
      <c r="U124" s="79">
        <f t="shared" si="29"/>
        <v>0</v>
      </c>
      <c r="V124" s="65"/>
      <c r="W124" s="78">
        <f t="shared" si="30"/>
        <v>0</v>
      </c>
      <c r="X124" s="45"/>
      <c r="Y124" s="79">
        <f t="shared" si="31"/>
        <v>0</v>
      </c>
      <c r="Z124" s="65"/>
      <c r="AA124" s="78">
        <f t="shared" si="32"/>
        <v>0</v>
      </c>
      <c r="AB124" s="45"/>
      <c r="AC124" s="79">
        <f t="shared" si="33"/>
        <v>0</v>
      </c>
      <c r="AD124" s="65"/>
      <c r="AE124" s="78">
        <f t="shared" si="34"/>
        <v>0</v>
      </c>
      <c r="AF124" s="45"/>
      <c r="AG124" s="79">
        <f t="shared" si="35"/>
        <v>0</v>
      </c>
      <c r="AH124" s="2"/>
      <c r="AI124" s="2"/>
      <c r="AJ124" s="2"/>
      <c r="AK124" s="2"/>
      <c r="AL124" s="2"/>
    </row>
    <row r="125" spans="1:38" ht="16.5" customHeight="1" outlineLevel="1">
      <c r="A125" s="12">
        <v>1703056</v>
      </c>
      <c r="B125" s="18" t="s">
        <v>101</v>
      </c>
      <c r="C125" s="278">
        <v>2624070</v>
      </c>
      <c r="D125" s="45">
        <f>+[2]DIRECCIÓN!C118</f>
        <v>0</v>
      </c>
      <c r="E125" s="46">
        <f t="shared" si="19"/>
        <v>0</v>
      </c>
      <c r="F125" s="46">
        <f t="shared" si="20"/>
        <v>0</v>
      </c>
      <c r="G125" s="46">
        <f t="shared" si="21"/>
        <v>0</v>
      </c>
      <c r="H125" s="53" t="e">
        <f t="shared" si="22"/>
        <v>#DIV/0!</v>
      </c>
      <c r="I125" s="54" t="e">
        <f t="shared" si="23"/>
        <v>#DIV/0!</v>
      </c>
      <c r="J125" s="65"/>
      <c r="K125" s="78">
        <f t="shared" si="24"/>
        <v>0</v>
      </c>
      <c r="L125" s="45"/>
      <c r="M125" s="79">
        <f t="shared" si="25"/>
        <v>0</v>
      </c>
      <c r="N125" s="65"/>
      <c r="O125" s="78">
        <f t="shared" si="26"/>
        <v>0</v>
      </c>
      <c r="P125" s="45"/>
      <c r="Q125" s="79">
        <f t="shared" si="27"/>
        <v>0</v>
      </c>
      <c r="R125" s="65"/>
      <c r="S125" s="78">
        <f t="shared" si="28"/>
        <v>0</v>
      </c>
      <c r="T125" s="45"/>
      <c r="U125" s="79">
        <f t="shared" si="29"/>
        <v>0</v>
      </c>
      <c r="V125" s="65"/>
      <c r="W125" s="78">
        <f t="shared" si="30"/>
        <v>0</v>
      </c>
      <c r="X125" s="45"/>
      <c r="Y125" s="79">
        <f t="shared" si="31"/>
        <v>0</v>
      </c>
      <c r="Z125" s="65"/>
      <c r="AA125" s="78">
        <f t="shared" si="32"/>
        <v>0</v>
      </c>
      <c r="AB125" s="45"/>
      <c r="AC125" s="79">
        <f t="shared" si="33"/>
        <v>0</v>
      </c>
      <c r="AD125" s="65"/>
      <c r="AE125" s="78">
        <f t="shared" si="34"/>
        <v>0</v>
      </c>
      <c r="AF125" s="45"/>
      <c r="AG125" s="79">
        <f t="shared" si="35"/>
        <v>0</v>
      </c>
      <c r="AH125" s="2"/>
      <c r="AI125" s="2"/>
      <c r="AJ125" s="2"/>
      <c r="AK125" s="2"/>
      <c r="AL125" s="2"/>
    </row>
    <row r="126" spans="1:38" ht="16.5" customHeight="1" outlineLevel="1">
      <c r="A126" s="12"/>
      <c r="B126" s="20" t="s">
        <v>102</v>
      </c>
      <c r="C126" s="59"/>
      <c r="D126" s="45"/>
      <c r="E126" s="46"/>
      <c r="F126" s="46"/>
      <c r="G126" s="46"/>
      <c r="H126" s="53"/>
      <c r="I126" s="54"/>
      <c r="J126" s="65"/>
      <c r="K126" s="78"/>
      <c r="L126" s="45"/>
      <c r="M126" s="79"/>
      <c r="N126" s="65"/>
      <c r="O126" s="78"/>
      <c r="P126" s="45"/>
      <c r="Q126" s="79"/>
      <c r="R126" s="65"/>
      <c r="S126" s="78"/>
      <c r="T126" s="45"/>
      <c r="U126" s="79"/>
      <c r="V126" s="65"/>
      <c r="W126" s="78"/>
      <c r="X126" s="45"/>
      <c r="Y126" s="79"/>
      <c r="Z126" s="65"/>
      <c r="AA126" s="78"/>
      <c r="AB126" s="45"/>
      <c r="AC126" s="79"/>
      <c r="AD126" s="65"/>
      <c r="AE126" s="78"/>
      <c r="AF126" s="45"/>
      <c r="AG126" s="79"/>
      <c r="AH126" s="2"/>
      <c r="AI126" s="2"/>
      <c r="AJ126" s="2"/>
      <c r="AK126" s="2"/>
      <c r="AL126" s="2"/>
    </row>
    <row r="127" spans="1:38" ht="16.5" customHeight="1" outlineLevel="1">
      <c r="A127" s="12">
        <v>3005002</v>
      </c>
      <c r="B127" s="18" t="s">
        <v>103</v>
      </c>
      <c r="C127" s="281">
        <v>382550</v>
      </c>
      <c r="D127" s="45">
        <f>+[2]DIRECCIÓN!C120</f>
        <v>0</v>
      </c>
      <c r="E127" s="46">
        <f t="shared" si="19"/>
        <v>0</v>
      </c>
      <c r="F127" s="46">
        <f t="shared" si="20"/>
        <v>0</v>
      </c>
      <c r="G127" s="46">
        <f t="shared" si="21"/>
        <v>0</v>
      </c>
      <c r="H127" s="53" t="e">
        <f t="shared" si="22"/>
        <v>#DIV/0!</v>
      </c>
      <c r="I127" s="54" t="e">
        <f t="shared" si="23"/>
        <v>#DIV/0!</v>
      </c>
      <c r="J127" s="65"/>
      <c r="K127" s="78">
        <f t="shared" si="24"/>
        <v>0</v>
      </c>
      <c r="L127" s="45"/>
      <c r="M127" s="79">
        <f t="shared" si="25"/>
        <v>0</v>
      </c>
      <c r="N127" s="65"/>
      <c r="O127" s="78">
        <f t="shared" si="26"/>
        <v>0</v>
      </c>
      <c r="P127" s="45"/>
      <c r="Q127" s="79">
        <f t="shared" si="27"/>
        <v>0</v>
      </c>
      <c r="R127" s="65"/>
      <c r="S127" s="78">
        <f t="shared" si="28"/>
        <v>0</v>
      </c>
      <c r="T127" s="45"/>
      <c r="U127" s="79">
        <f t="shared" si="29"/>
        <v>0</v>
      </c>
      <c r="V127" s="65"/>
      <c r="W127" s="78">
        <f t="shared" si="30"/>
        <v>0</v>
      </c>
      <c r="X127" s="45"/>
      <c r="Y127" s="79">
        <f t="shared" si="31"/>
        <v>0</v>
      </c>
      <c r="Z127" s="65"/>
      <c r="AA127" s="78">
        <f t="shared" si="32"/>
        <v>0</v>
      </c>
      <c r="AB127" s="45"/>
      <c r="AC127" s="79">
        <f t="shared" si="33"/>
        <v>0</v>
      </c>
      <c r="AD127" s="65"/>
      <c r="AE127" s="78">
        <f t="shared" si="34"/>
        <v>0</v>
      </c>
      <c r="AF127" s="45"/>
      <c r="AG127" s="79">
        <f t="shared" si="35"/>
        <v>0</v>
      </c>
      <c r="AH127" s="2"/>
      <c r="AI127" s="2"/>
      <c r="AJ127" s="2"/>
      <c r="AK127" s="2"/>
      <c r="AL127" s="2"/>
    </row>
    <row r="128" spans="1:38" ht="16.5" customHeight="1" outlineLevel="1">
      <c r="A128" s="12"/>
      <c r="B128" s="20" t="s">
        <v>104</v>
      </c>
      <c r="C128" s="275"/>
      <c r="D128" s="45"/>
      <c r="E128" s="46"/>
      <c r="F128" s="46"/>
      <c r="G128" s="46"/>
      <c r="H128" s="53"/>
      <c r="I128" s="54"/>
      <c r="J128" s="65"/>
      <c r="K128" s="78"/>
      <c r="L128" s="45"/>
      <c r="M128" s="79"/>
      <c r="N128" s="65"/>
      <c r="O128" s="78"/>
      <c r="P128" s="45"/>
      <c r="Q128" s="79"/>
      <c r="R128" s="65"/>
      <c r="S128" s="78"/>
      <c r="T128" s="45"/>
      <c r="U128" s="79"/>
      <c r="V128" s="65"/>
      <c r="W128" s="78"/>
      <c r="X128" s="45"/>
      <c r="Y128" s="79"/>
      <c r="Z128" s="65"/>
      <c r="AA128" s="78"/>
      <c r="AB128" s="45"/>
      <c r="AC128" s="79"/>
      <c r="AD128" s="65"/>
      <c r="AE128" s="78"/>
      <c r="AF128" s="45"/>
      <c r="AG128" s="79"/>
      <c r="AH128" s="2"/>
      <c r="AI128" s="2"/>
      <c r="AJ128" s="2"/>
      <c r="AK128" s="2"/>
      <c r="AL128" s="2"/>
    </row>
    <row r="129" spans="1:38" ht="16.5" customHeight="1" outlineLevel="1">
      <c r="A129" s="12" t="s">
        <v>863</v>
      </c>
      <c r="B129" s="18" t="s">
        <v>105</v>
      </c>
      <c r="C129" s="281">
        <v>386990</v>
      </c>
      <c r="D129" s="45">
        <f>+[2]DIRECCIÓN!C122</f>
        <v>0</v>
      </c>
      <c r="E129" s="46">
        <f t="shared" si="19"/>
        <v>0</v>
      </c>
      <c r="F129" s="46">
        <f t="shared" si="20"/>
        <v>0</v>
      </c>
      <c r="G129" s="46">
        <f t="shared" si="21"/>
        <v>0</v>
      </c>
      <c r="H129" s="53" t="e">
        <f t="shared" si="22"/>
        <v>#DIV/0!</v>
      </c>
      <c r="I129" s="54" t="e">
        <f t="shared" si="23"/>
        <v>#DIV/0!</v>
      </c>
      <c r="J129" s="65"/>
      <c r="K129" s="78">
        <f t="shared" si="24"/>
        <v>0</v>
      </c>
      <c r="L129" s="45"/>
      <c r="M129" s="79">
        <f t="shared" si="25"/>
        <v>0</v>
      </c>
      <c r="N129" s="65"/>
      <c r="O129" s="78">
        <f t="shared" si="26"/>
        <v>0</v>
      </c>
      <c r="P129" s="45"/>
      <c r="Q129" s="79">
        <f t="shared" si="27"/>
        <v>0</v>
      </c>
      <c r="R129" s="65"/>
      <c r="S129" s="78">
        <f t="shared" si="28"/>
        <v>0</v>
      </c>
      <c r="T129" s="45"/>
      <c r="U129" s="79">
        <f t="shared" si="29"/>
        <v>0</v>
      </c>
      <c r="V129" s="65"/>
      <c r="W129" s="78">
        <f t="shared" si="30"/>
        <v>0</v>
      </c>
      <c r="X129" s="45"/>
      <c r="Y129" s="79">
        <f t="shared" si="31"/>
        <v>0</v>
      </c>
      <c r="Z129" s="65"/>
      <c r="AA129" s="78">
        <f t="shared" si="32"/>
        <v>0</v>
      </c>
      <c r="AB129" s="45"/>
      <c r="AC129" s="79">
        <f t="shared" si="33"/>
        <v>0</v>
      </c>
      <c r="AD129" s="65"/>
      <c r="AE129" s="78">
        <f t="shared" si="34"/>
        <v>0</v>
      </c>
      <c r="AF129" s="45"/>
      <c r="AG129" s="79">
        <f t="shared" si="35"/>
        <v>0</v>
      </c>
      <c r="AH129" s="2"/>
      <c r="AI129" s="2"/>
      <c r="AJ129" s="2"/>
      <c r="AK129" s="2"/>
      <c r="AL129" s="2"/>
    </row>
    <row r="130" spans="1:38" ht="16.5" customHeight="1" outlineLevel="1">
      <c r="A130" s="12" t="s">
        <v>864</v>
      </c>
      <c r="B130" s="18" t="s">
        <v>106</v>
      </c>
      <c r="C130" s="281">
        <v>377420</v>
      </c>
      <c r="D130" s="45">
        <f>+[2]DIRECCIÓN!C123</f>
        <v>0</v>
      </c>
      <c r="E130" s="46">
        <f t="shared" si="19"/>
        <v>0</v>
      </c>
      <c r="F130" s="46">
        <f t="shared" si="20"/>
        <v>0</v>
      </c>
      <c r="G130" s="46">
        <f t="shared" si="21"/>
        <v>0</v>
      </c>
      <c r="H130" s="53" t="e">
        <f t="shared" si="22"/>
        <v>#DIV/0!</v>
      </c>
      <c r="I130" s="54" t="e">
        <f t="shared" si="23"/>
        <v>#DIV/0!</v>
      </c>
      <c r="J130" s="65"/>
      <c r="K130" s="78">
        <f t="shared" si="24"/>
        <v>0</v>
      </c>
      <c r="L130" s="45"/>
      <c r="M130" s="79">
        <f t="shared" si="25"/>
        <v>0</v>
      </c>
      <c r="N130" s="65"/>
      <c r="O130" s="78">
        <f t="shared" si="26"/>
        <v>0</v>
      </c>
      <c r="P130" s="45"/>
      <c r="Q130" s="79">
        <f t="shared" si="27"/>
        <v>0</v>
      </c>
      <c r="R130" s="65"/>
      <c r="S130" s="78">
        <f t="shared" si="28"/>
        <v>0</v>
      </c>
      <c r="T130" s="45"/>
      <c r="U130" s="79">
        <f t="shared" si="29"/>
        <v>0</v>
      </c>
      <c r="V130" s="65"/>
      <c r="W130" s="78">
        <f t="shared" si="30"/>
        <v>0</v>
      </c>
      <c r="X130" s="45"/>
      <c r="Y130" s="79">
        <f t="shared" si="31"/>
        <v>0</v>
      </c>
      <c r="Z130" s="65"/>
      <c r="AA130" s="78">
        <f t="shared" si="32"/>
        <v>0</v>
      </c>
      <c r="AB130" s="45"/>
      <c r="AC130" s="79">
        <f t="shared" si="33"/>
        <v>0</v>
      </c>
      <c r="AD130" s="65"/>
      <c r="AE130" s="78">
        <f t="shared" si="34"/>
        <v>0</v>
      </c>
      <c r="AF130" s="45"/>
      <c r="AG130" s="79">
        <f t="shared" si="35"/>
        <v>0</v>
      </c>
      <c r="AH130" s="2"/>
      <c r="AI130" s="2"/>
      <c r="AJ130" s="2"/>
      <c r="AK130" s="2"/>
      <c r="AL130" s="2"/>
    </row>
    <row r="131" spans="1:38" ht="16.5" customHeight="1" outlineLevel="1">
      <c r="A131" s="12" t="s">
        <v>865</v>
      </c>
      <c r="B131" s="18" t="s">
        <v>107</v>
      </c>
      <c r="C131" s="281">
        <v>777150</v>
      </c>
      <c r="D131" s="45">
        <f>+[2]DIRECCIÓN!C124</f>
        <v>0</v>
      </c>
      <c r="E131" s="46">
        <f t="shared" si="19"/>
        <v>0</v>
      </c>
      <c r="F131" s="46">
        <f t="shared" si="20"/>
        <v>0</v>
      </c>
      <c r="G131" s="46">
        <f t="shared" si="21"/>
        <v>0</v>
      </c>
      <c r="H131" s="53" t="e">
        <f t="shared" si="22"/>
        <v>#DIV/0!</v>
      </c>
      <c r="I131" s="54" t="e">
        <f t="shared" si="23"/>
        <v>#DIV/0!</v>
      </c>
      <c r="J131" s="65"/>
      <c r="K131" s="78">
        <f t="shared" si="24"/>
        <v>0</v>
      </c>
      <c r="L131" s="45"/>
      <c r="M131" s="79">
        <f t="shared" si="25"/>
        <v>0</v>
      </c>
      <c r="N131" s="65"/>
      <c r="O131" s="78">
        <f t="shared" si="26"/>
        <v>0</v>
      </c>
      <c r="P131" s="45"/>
      <c r="Q131" s="79">
        <f t="shared" si="27"/>
        <v>0</v>
      </c>
      <c r="R131" s="65"/>
      <c r="S131" s="78">
        <f t="shared" si="28"/>
        <v>0</v>
      </c>
      <c r="T131" s="45"/>
      <c r="U131" s="79">
        <f t="shared" si="29"/>
        <v>0</v>
      </c>
      <c r="V131" s="65"/>
      <c r="W131" s="78">
        <f t="shared" si="30"/>
        <v>0</v>
      </c>
      <c r="X131" s="45"/>
      <c r="Y131" s="79">
        <f t="shared" si="31"/>
        <v>0</v>
      </c>
      <c r="Z131" s="65"/>
      <c r="AA131" s="78">
        <f t="shared" si="32"/>
        <v>0</v>
      </c>
      <c r="AB131" s="45"/>
      <c r="AC131" s="79">
        <f t="shared" si="33"/>
        <v>0</v>
      </c>
      <c r="AD131" s="65"/>
      <c r="AE131" s="78">
        <f t="shared" si="34"/>
        <v>0</v>
      </c>
      <c r="AF131" s="45"/>
      <c r="AG131" s="79">
        <f t="shared" si="35"/>
        <v>0</v>
      </c>
      <c r="AH131" s="2"/>
      <c r="AI131" s="2"/>
      <c r="AJ131" s="2"/>
      <c r="AK131" s="2"/>
      <c r="AL131" s="2"/>
    </row>
    <row r="132" spans="1:38" ht="16.5" customHeight="1" outlineLevel="1">
      <c r="A132" s="12" t="s">
        <v>866</v>
      </c>
      <c r="B132" s="18" t="s">
        <v>108</v>
      </c>
      <c r="C132" s="281">
        <v>410390</v>
      </c>
      <c r="D132" s="45">
        <f>+[2]DIRECCIÓN!C125</f>
        <v>0</v>
      </c>
      <c r="E132" s="46">
        <f t="shared" si="19"/>
        <v>0</v>
      </c>
      <c r="F132" s="46">
        <f t="shared" si="20"/>
        <v>0</v>
      </c>
      <c r="G132" s="46">
        <f t="shared" si="21"/>
        <v>0</v>
      </c>
      <c r="H132" s="53" t="e">
        <f t="shared" si="22"/>
        <v>#DIV/0!</v>
      </c>
      <c r="I132" s="54" t="e">
        <f t="shared" si="23"/>
        <v>#DIV/0!</v>
      </c>
      <c r="J132" s="65"/>
      <c r="K132" s="78">
        <f t="shared" si="24"/>
        <v>0</v>
      </c>
      <c r="L132" s="45"/>
      <c r="M132" s="79">
        <f t="shared" si="25"/>
        <v>0</v>
      </c>
      <c r="N132" s="65"/>
      <c r="O132" s="78">
        <f t="shared" si="26"/>
        <v>0</v>
      </c>
      <c r="P132" s="45"/>
      <c r="Q132" s="79">
        <f t="shared" si="27"/>
        <v>0</v>
      </c>
      <c r="R132" s="65"/>
      <c r="S132" s="78">
        <f t="shared" si="28"/>
        <v>0</v>
      </c>
      <c r="T132" s="45"/>
      <c r="U132" s="79">
        <f t="shared" si="29"/>
        <v>0</v>
      </c>
      <c r="V132" s="65"/>
      <c r="W132" s="78">
        <f t="shared" si="30"/>
        <v>0</v>
      </c>
      <c r="X132" s="45"/>
      <c r="Y132" s="79">
        <f t="shared" si="31"/>
        <v>0</v>
      </c>
      <c r="Z132" s="65"/>
      <c r="AA132" s="78">
        <f t="shared" si="32"/>
        <v>0</v>
      </c>
      <c r="AB132" s="45"/>
      <c r="AC132" s="79">
        <f t="shared" si="33"/>
        <v>0</v>
      </c>
      <c r="AD132" s="65"/>
      <c r="AE132" s="78">
        <f t="shared" si="34"/>
        <v>0</v>
      </c>
      <c r="AF132" s="45"/>
      <c r="AG132" s="79">
        <f t="shared" si="35"/>
        <v>0</v>
      </c>
      <c r="AH132" s="2"/>
      <c r="AI132" s="2"/>
      <c r="AJ132" s="2"/>
      <c r="AK132" s="2"/>
      <c r="AL132" s="2"/>
    </row>
    <row r="133" spans="1:38" ht="16.5" customHeight="1" outlineLevel="1">
      <c r="A133" s="12" t="s">
        <v>867</v>
      </c>
      <c r="B133" s="18" t="s">
        <v>109</v>
      </c>
      <c r="C133" s="281">
        <v>247950</v>
      </c>
      <c r="D133" s="45">
        <f>+[2]DIRECCIÓN!C126</f>
        <v>0</v>
      </c>
      <c r="E133" s="46">
        <f t="shared" si="19"/>
        <v>0</v>
      </c>
      <c r="F133" s="46">
        <f t="shared" si="20"/>
        <v>0</v>
      </c>
      <c r="G133" s="46">
        <f t="shared" si="21"/>
        <v>0</v>
      </c>
      <c r="H133" s="53" t="e">
        <f t="shared" si="22"/>
        <v>#DIV/0!</v>
      </c>
      <c r="I133" s="54" t="e">
        <f t="shared" si="23"/>
        <v>#DIV/0!</v>
      </c>
      <c r="J133" s="65"/>
      <c r="K133" s="78">
        <f t="shared" si="24"/>
        <v>0</v>
      </c>
      <c r="L133" s="45"/>
      <c r="M133" s="79">
        <f t="shared" si="25"/>
        <v>0</v>
      </c>
      <c r="N133" s="65"/>
      <c r="O133" s="78">
        <f t="shared" si="26"/>
        <v>0</v>
      </c>
      <c r="P133" s="45"/>
      <c r="Q133" s="79">
        <f t="shared" si="27"/>
        <v>0</v>
      </c>
      <c r="R133" s="65"/>
      <c r="S133" s="78">
        <f t="shared" si="28"/>
        <v>0</v>
      </c>
      <c r="T133" s="45"/>
      <c r="U133" s="79">
        <f t="shared" si="29"/>
        <v>0</v>
      </c>
      <c r="V133" s="65"/>
      <c r="W133" s="78">
        <f t="shared" si="30"/>
        <v>0</v>
      </c>
      <c r="X133" s="45"/>
      <c r="Y133" s="79">
        <f t="shared" si="31"/>
        <v>0</v>
      </c>
      <c r="Z133" s="65"/>
      <c r="AA133" s="78">
        <f t="shared" si="32"/>
        <v>0</v>
      </c>
      <c r="AB133" s="45"/>
      <c r="AC133" s="79">
        <f t="shared" si="33"/>
        <v>0</v>
      </c>
      <c r="AD133" s="65"/>
      <c r="AE133" s="78">
        <f t="shared" si="34"/>
        <v>0</v>
      </c>
      <c r="AF133" s="45"/>
      <c r="AG133" s="79">
        <f t="shared" si="35"/>
        <v>0</v>
      </c>
      <c r="AH133" s="2"/>
      <c r="AI133" s="2"/>
      <c r="AJ133" s="2"/>
      <c r="AK133" s="2"/>
      <c r="AL133" s="2"/>
    </row>
    <row r="134" spans="1:38" ht="16.5" customHeight="1" outlineLevel="1">
      <c r="A134" s="12" t="s">
        <v>868</v>
      </c>
      <c r="B134" s="18" t="s">
        <v>110</v>
      </c>
      <c r="C134" s="281">
        <v>420160</v>
      </c>
      <c r="D134" s="45">
        <f>+[2]DIRECCIÓN!C127</f>
        <v>0</v>
      </c>
      <c r="E134" s="46">
        <f t="shared" si="19"/>
        <v>0</v>
      </c>
      <c r="F134" s="46">
        <f t="shared" si="20"/>
        <v>0</v>
      </c>
      <c r="G134" s="46">
        <f t="shared" si="21"/>
        <v>0</v>
      </c>
      <c r="H134" s="53" t="e">
        <f t="shared" si="22"/>
        <v>#DIV/0!</v>
      </c>
      <c r="I134" s="54" t="e">
        <f t="shared" si="23"/>
        <v>#DIV/0!</v>
      </c>
      <c r="J134" s="65"/>
      <c r="K134" s="78">
        <f t="shared" si="24"/>
        <v>0</v>
      </c>
      <c r="L134" s="45"/>
      <c r="M134" s="79">
        <f t="shared" si="25"/>
        <v>0</v>
      </c>
      <c r="N134" s="65"/>
      <c r="O134" s="78">
        <f t="shared" si="26"/>
        <v>0</v>
      </c>
      <c r="P134" s="45"/>
      <c r="Q134" s="79">
        <f t="shared" si="27"/>
        <v>0</v>
      </c>
      <c r="R134" s="65"/>
      <c r="S134" s="78">
        <f t="shared" si="28"/>
        <v>0</v>
      </c>
      <c r="T134" s="45"/>
      <c r="U134" s="79">
        <f t="shared" si="29"/>
        <v>0</v>
      </c>
      <c r="V134" s="65"/>
      <c r="W134" s="78">
        <f t="shared" si="30"/>
        <v>0</v>
      </c>
      <c r="X134" s="45"/>
      <c r="Y134" s="79">
        <f t="shared" si="31"/>
        <v>0</v>
      </c>
      <c r="Z134" s="65"/>
      <c r="AA134" s="78">
        <f t="shared" si="32"/>
        <v>0</v>
      </c>
      <c r="AB134" s="45"/>
      <c r="AC134" s="79">
        <f t="shared" si="33"/>
        <v>0</v>
      </c>
      <c r="AD134" s="65"/>
      <c r="AE134" s="78">
        <f t="shared" si="34"/>
        <v>0</v>
      </c>
      <c r="AF134" s="45"/>
      <c r="AG134" s="79">
        <f t="shared" si="35"/>
        <v>0</v>
      </c>
      <c r="AH134" s="2"/>
      <c r="AI134" s="2"/>
      <c r="AJ134" s="2"/>
      <c r="AK134" s="2"/>
      <c r="AL134" s="2"/>
    </row>
    <row r="135" spans="1:38" ht="16.5" customHeight="1" outlineLevel="1">
      <c r="A135" s="12" t="s">
        <v>869</v>
      </c>
      <c r="B135" s="18" t="s">
        <v>111</v>
      </c>
      <c r="C135" s="281">
        <v>703850</v>
      </c>
      <c r="D135" s="45">
        <f>+[2]DIRECCIÓN!C128</f>
        <v>0</v>
      </c>
      <c r="E135" s="46">
        <f t="shared" si="19"/>
        <v>0</v>
      </c>
      <c r="F135" s="46">
        <f t="shared" si="20"/>
        <v>0</v>
      </c>
      <c r="G135" s="46">
        <f t="shared" si="21"/>
        <v>0</v>
      </c>
      <c r="H135" s="53" t="e">
        <f t="shared" si="22"/>
        <v>#DIV/0!</v>
      </c>
      <c r="I135" s="54" t="e">
        <f t="shared" si="23"/>
        <v>#DIV/0!</v>
      </c>
      <c r="J135" s="65"/>
      <c r="K135" s="78">
        <f t="shared" si="24"/>
        <v>0</v>
      </c>
      <c r="L135" s="45"/>
      <c r="M135" s="79">
        <f t="shared" si="25"/>
        <v>0</v>
      </c>
      <c r="N135" s="65"/>
      <c r="O135" s="78">
        <f t="shared" si="26"/>
        <v>0</v>
      </c>
      <c r="P135" s="45"/>
      <c r="Q135" s="79">
        <f t="shared" si="27"/>
        <v>0</v>
      </c>
      <c r="R135" s="65"/>
      <c r="S135" s="78">
        <f t="shared" si="28"/>
        <v>0</v>
      </c>
      <c r="T135" s="45"/>
      <c r="U135" s="79">
        <f t="shared" si="29"/>
        <v>0</v>
      </c>
      <c r="V135" s="65"/>
      <c r="W135" s="78">
        <f t="shared" si="30"/>
        <v>0</v>
      </c>
      <c r="X135" s="45"/>
      <c r="Y135" s="79">
        <f t="shared" si="31"/>
        <v>0</v>
      </c>
      <c r="Z135" s="65"/>
      <c r="AA135" s="78">
        <f t="shared" si="32"/>
        <v>0</v>
      </c>
      <c r="AB135" s="45"/>
      <c r="AC135" s="79">
        <f t="shared" si="33"/>
        <v>0</v>
      </c>
      <c r="AD135" s="65"/>
      <c r="AE135" s="78">
        <f t="shared" si="34"/>
        <v>0</v>
      </c>
      <c r="AF135" s="45"/>
      <c r="AG135" s="79">
        <f t="shared" si="35"/>
        <v>0</v>
      </c>
      <c r="AH135" s="2"/>
      <c r="AI135" s="2"/>
      <c r="AJ135" s="2"/>
      <c r="AK135" s="2"/>
      <c r="AL135" s="2"/>
    </row>
    <row r="136" spans="1:38" ht="16.5" customHeight="1" outlineLevel="1">
      <c r="A136" s="12"/>
      <c r="B136" s="18"/>
      <c r="C136" s="14"/>
      <c r="D136" s="45"/>
      <c r="E136" s="46"/>
      <c r="F136" s="46"/>
      <c r="G136" s="46"/>
      <c r="H136" s="53"/>
      <c r="I136" s="54"/>
      <c r="J136" s="65"/>
      <c r="K136" s="78"/>
      <c r="L136" s="45"/>
      <c r="M136" s="79"/>
      <c r="N136" s="65"/>
      <c r="O136" s="78"/>
      <c r="P136" s="45"/>
      <c r="Q136" s="79"/>
      <c r="R136" s="65"/>
      <c r="S136" s="78"/>
      <c r="T136" s="45"/>
      <c r="U136" s="79"/>
      <c r="V136" s="65"/>
      <c r="W136" s="78"/>
      <c r="X136" s="45"/>
      <c r="Y136" s="79"/>
      <c r="Z136" s="65"/>
      <c r="AA136" s="78"/>
      <c r="AB136" s="45"/>
      <c r="AC136" s="79"/>
      <c r="AD136" s="65"/>
      <c r="AE136" s="78"/>
      <c r="AF136" s="45"/>
      <c r="AG136" s="79"/>
      <c r="AH136" s="2"/>
      <c r="AI136" s="2"/>
      <c r="AJ136" s="2"/>
      <c r="AK136" s="2"/>
      <c r="AL136" s="2"/>
    </row>
    <row r="137" spans="1:38" ht="16.5" customHeight="1" outlineLevel="1">
      <c r="A137" s="12"/>
      <c r="B137" s="22" t="s">
        <v>112</v>
      </c>
      <c r="C137" s="59"/>
      <c r="D137" s="45"/>
      <c r="E137" s="46"/>
      <c r="F137" s="46"/>
      <c r="G137" s="46"/>
      <c r="H137" s="53"/>
      <c r="I137" s="54"/>
      <c r="J137" s="65"/>
      <c r="K137" s="78"/>
      <c r="L137" s="45"/>
      <c r="M137" s="79"/>
      <c r="N137" s="65"/>
      <c r="O137" s="78"/>
      <c r="P137" s="45"/>
      <c r="Q137" s="79"/>
      <c r="R137" s="65"/>
      <c r="S137" s="78"/>
      <c r="T137" s="45"/>
      <c r="U137" s="79"/>
      <c r="V137" s="65"/>
      <c r="W137" s="78"/>
      <c r="X137" s="45"/>
      <c r="Y137" s="79"/>
      <c r="Z137" s="65"/>
      <c r="AA137" s="78"/>
      <c r="AB137" s="45"/>
      <c r="AC137" s="79"/>
      <c r="AD137" s="65"/>
      <c r="AE137" s="78"/>
      <c r="AF137" s="45"/>
      <c r="AG137" s="79"/>
      <c r="AH137" s="2"/>
      <c r="AI137" s="2"/>
      <c r="AJ137" s="2"/>
      <c r="AK137" s="2"/>
      <c r="AL137" s="2"/>
    </row>
    <row r="138" spans="1:38" ht="16.5" customHeight="1" outlineLevel="1">
      <c r="A138" s="12">
        <v>2501140</v>
      </c>
      <c r="B138" s="27" t="s">
        <v>113</v>
      </c>
      <c r="C138" s="281">
        <v>26877070</v>
      </c>
      <c r="D138" s="45">
        <f>+[2]DIRECCIÓN!C131</f>
        <v>0</v>
      </c>
      <c r="E138" s="46">
        <f t="shared" si="19"/>
        <v>0</v>
      </c>
      <c r="F138" s="46">
        <f t="shared" si="20"/>
        <v>0</v>
      </c>
      <c r="G138" s="46">
        <f t="shared" si="21"/>
        <v>0</v>
      </c>
      <c r="H138" s="53" t="e">
        <f t="shared" si="22"/>
        <v>#DIV/0!</v>
      </c>
      <c r="I138" s="54" t="e">
        <f t="shared" si="23"/>
        <v>#DIV/0!</v>
      </c>
      <c r="J138" s="65"/>
      <c r="K138" s="78">
        <f t="shared" si="24"/>
        <v>0</v>
      </c>
      <c r="L138" s="45"/>
      <c r="M138" s="79">
        <f t="shared" si="25"/>
        <v>0</v>
      </c>
      <c r="N138" s="65"/>
      <c r="O138" s="78">
        <f t="shared" si="26"/>
        <v>0</v>
      </c>
      <c r="P138" s="45"/>
      <c r="Q138" s="79">
        <f t="shared" si="27"/>
        <v>0</v>
      </c>
      <c r="R138" s="65"/>
      <c r="S138" s="78">
        <f t="shared" si="28"/>
        <v>0</v>
      </c>
      <c r="T138" s="45"/>
      <c r="U138" s="79">
        <f t="shared" si="29"/>
        <v>0</v>
      </c>
      <c r="V138" s="65"/>
      <c r="W138" s="78">
        <f t="shared" si="30"/>
        <v>0</v>
      </c>
      <c r="X138" s="45"/>
      <c r="Y138" s="79">
        <f t="shared" si="31"/>
        <v>0</v>
      </c>
      <c r="Z138" s="65"/>
      <c r="AA138" s="78">
        <f t="shared" si="32"/>
        <v>0</v>
      </c>
      <c r="AB138" s="45"/>
      <c r="AC138" s="79">
        <f t="shared" si="33"/>
        <v>0</v>
      </c>
      <c r="AD138" s="65"/>
      <c r="AE138" s="78">
        <f t="shared" si="34"/>
        <v>0</v>
      </c>
      <c r="AF138" s="45"/>
      <c r="AG138" s="79">
        <f t="shared" si="35"/>
        <v>0</v>
      </c>
      <c r="AH138" s="2"/>
      <c r="AI138" s="2"/>
      <c r="AJ138" s="2"/>
      <c r="AK138" s="2"/>
      <c r="AL138" s="2"/>
    </row>
    <row r="139" spans="1:38" ht="16.5" customHeight="1" outlineLevel="1">
      <c r="A139" s="12">
        <v>2501141</v>
      </c>
      <c r="B139" s="21" t="s">
        <v>114</v>
      </c>
      <c r="C139" s="281">
        <v>51530970</v>
      </c>
      <c r="D139" s="45">
        <f>+[2]DIRECCIÓN!C132</f>
        <v>0</v>
      </c>
      <c r="E139" s="46">
        <f t="shared" si="19"/>
        <v>0</v>
      </c>
      <c r="F139" s="46">
        <f t="shared" si="20"/>
        <v>0</v>
      </c>
      <c r="G139" s="46">
        <f t="shared" si="21"/>
        <v>0</v>
      </c>
      <c r="H139" s="53" t="e">
        <f t="shared" si="22"/>
        <v>#DIV/0!</v>
      </c>
      <c r="I139" s="54" t="e">
        <f t="shared" si="23"/>
        <v>#DIV/0!</v>
      </c>
      <c r="J139" s="65"/>
      <c r="K139" s="78">
        <f t="shared" si="24"/>
        <v>0</v>
      </c>
      <c r="L139" s="45"/>
      <c r="M139" s="79">
        <f t="shared" si="25"/>
        <v>0</v>
      </c>
      <c r="N139" s="65"/>
      <c r="O139" s="78">
        <f t="shared" si="26"/>
        <v>0</v>
      </c>
      <c r="P139" s="45"/>
      <c r="Q139" s="79">
        <f t="shared" si="27"/>
        <v>0</v>
      </c>
      <c r="R139" s="65"/>
      <c r="S139" s="78">
        <f t="shared" si="28"/>
        <v>0</v>
      </c>
      <c r="T139" s="45"/>
      <c r="U139" s="79">
        <f t="shared" si="29"/>
        <v>0</v>
      </c>
      <c r="V139" s="65"/>
      <c r="W139" s="78">
        <f t="shared" si="30"/>
        <v>0</v>
      </c>
      <c r="X139" s="45"/>
      <c r="Y139" s="79">
        <f t="shared" si="31"/>
        <v>0</v>
      </c>
      <c r="Z139" s="65"/>
      <c r="AA139" s="78">
        <f t="shared" si="32"/>
        <v>0</v>
      </c>
      <c r="AB139" s="45"/>
      <c r="AC139" s="79">
        <f t="shared" si="33"/>
        <v>0</v>
      </c>
      <c r="AD139" s="65"/>
      <c r="AE139" s="78">
        <f t="shared" si="34"/>
        <v>0</v>
      </c>
      <c r="AF139" s="45"/>
      <c r="AG139" s="79">
        <f t="shared" si="35"/>
        <v>0</v>
      </c>
      <c r="AH139" s="2"/>
      <c r="AI139" s="2"/>
      <c r="AJ139" s="2"/>
      <c r="AK139" s="2"/>
      <c r="AL139" s="2"/>
    </row>
    <row r="140" spans="1:38" ht="16.5" customHeight="1" outlineLevel="1">
      <c r="A140" s="12">
        <v>2501241</v>
      </c>
      <c r="B140" s="21" t="s">
        <v>115</v>
      </c>
      <c r="C140" s="281">
        <v>8667710</v>
      </c>
      <c r="D140" s="45">
        <f>+[2]DIRECCIÓN!C133</f>
        <v>0</v>
      </c>
      <c r="E140" s="46">
        <f t="shared" si="19"/>
        <v>0</v>
      </c>
      <c r="F140" s="46">
        <f t="shared" si="20"/>
        <v>0</v>
      </c>
      <c r="G140" s="46">
        <f t="shared" si="21"/>
        <v>0</v>
      </c>
      <c r="H140" s="53" t="e">
        <f t="shared" si="22"/>
        <v>#DIV/0!</v>
      </c>
      <c r="I140" s="54" t="e">
        <f t="shared" si="23"/>
        <v>#DIV/0!</v>
      </c>
      <c r="J140" s="65"/>
      <c r="K140" s="78">
        <f t="shared" si="24"/>
        <v>0</v>
      </c>
      <c r="L140" s="45"/>
      <c r="M140" s="79">
        <f t="shared" si="25"/>
        <v>0</v>
      </c>
      <c r="N140" s="65"/>
      <c r="O140" s="78">
        <f t="shared" si="26"/>
        <v>0</v>
      </c>
      <c r="P140" s="45"/>
      <c r="Q140" s="79">
        <f t="shared" si="27"/>
        <v>0</v>
      </c>
      <c r="R140" s="65"/>
      <c r="S140" s="78">
        <f t="shared" si="28"/>
        <v>0</v>
      </c>
      <c r="T140" s="45"/>
      <c r="U140" s="79">
        <f t="shared" si="29"/>
        <v>0</v>
      </c>
      <c r="V140" s="65"/>
      <c r="W140" s="78">
        <f t="shared" si="30"/>
        <v>0</v>
      </c>
      <c r="X140" s="45"/>
      <c r="Y140" s="79">
        <f t="shared" si="31"/>
        <v>0</v>
      </c>
      <c r="Z140" s="65"/>
      <c r="AA140" s="78">
        <f t="shared" si="32"/>
        <v>0</v>
      </c>
      <c r="AB140" s="45"/>
      <c r="AC140" s="79">
        <f t="shared" si="33"/>
        <v>0</v>
      </c>
      <c r="AD140" s="65"/>
      <c r="AE140" s="78">
        <f t="shared" si="34"/>
        <v>0</v>
      </c>
      <c r="AF140" s="45"/>
      <c r="AG140" s="79">
        <f t="shared" si="35"/>
        <v>0</v>
      </c>
      <c r="AH140" s="2"/>
      <c r="AI140" s="2"/>
      <c r="AJ140" s="2"/>
      <c r="AK140" s="2"/>
      <c r="AL140" s="2"/>
    </row>
    <row r="141" spans="1:38" ht="16.5" customHeight="1" outlineLevel="1">
      <c r="A141" s="12"/>
      <c r="B141" s="22" t="s">
        <v>116</v>
      </c>
      <c r="C141" s="275"/>
      <c r="D141" s="45"/>
      <c r="E141" s="46"/>
      <c r="F141" s="46"/>
      <c r="G141" s="46"/>
      <c r="H141" s="53"/>
      <c r="I141" s="54"/>
      <c r="J141" s="65"/>
      <c r="K141" s="78"/>
      <c r="L141" s="45"/>
      <c r="M141" s="79"/>
      <c r="N141" s="65"/>
      <c r="O141" s="78"/>
      <c r="P141" s="45"/>
      <c r="Q141" s="79"/>
      <c r="R141" s="65"/>
      <c r="S141" s="78"/>
      <c r="T141" s="45"/>
      <c r="U141" s="79"/>
      <c r="V141" s="65"/>
      <c r="W141" s="78"/>
      <c r="X141" s="45"/>
      <c r="Y141" s="79"/>
      <c r="Z141" s="65"/>
      <c r="AA141" s="78"/>
      <c r="AB141" s="45"/>
      <c r="AC141" s="79"/>
      <c r="AD141" s="65"/>
      <c r="AE141" s="78"/>
      <c r="AF141" s="45"/>
      <c r="AG141" s="79"/>
      <c r="AH141" s="2"/>
      <c r="AI141" s="2"/>
      <c r="AJ141" s="2"/>
      <c r="AK141" s="2"/>
      <c r="AL141" s="2"/>
    </row>
    <row r="142" spans="1:38" ht="16.5" customHeight="1" outlineLevel="1">
      <c r="A142" s="12">
        <v>2501043</v>
      </c>
      <c r="B142" s="21" t="s">
        <v>117</v>
      </c>
      <c r="C142" s="281">
        <v>102675690</v>
      </c>
      <c r="D142" s="45">
        <f>+[2]DIRECCIÓN!C135</f>
        <v>0</v>
      </c>
      <c r="E142" s="46">
        <f t="shared" si="19"/>
        <v>0</v>
      </c>
      <c r="F142" s="46">
        <f t="shared" si="20"/>
        <v>0</v>
      </c>
      <c r="G142" s="46">
        <f t="shared" si="21"/>
        <v>0</v>
      </c>
      <c r="H142" s="53" t="e">
        <f t="shared" si="22"/>
        <v>#DIV/0!</v>
      </c>
      <c r="I142" s="54" t="e">
        <f t="shared" si="23"/>
        <v>#DIV/0!</v>
      </c>
      <c r="J142" s="65"/>
      <c r="K142" s="78">
        <f t="shared" si="24"/>
        <v>0</v>
      </c>
      <c r="L142" s="45"/>
      <c r="M142" s="79">
        <f t="shared" si="25"/>
        <v>0</v>
      </c>
      <c r="N142" s="65"/>
      <c r="O142" s="78">
        <f t="shared" si="26"/>
        <v>0</v>
      </c>
      <c r="P142" s="45"/>
      <c r="Q142" s="79">
        <f t="shared" si="27"/>
        <v>0</v>
      </c>
      <c r="R142" s="65"/>
      <c r="S142" s="78">
        <f t="shared" si="28"/>
        <v>0</v>
      </c>
      <c r="T142" s="45"/>
      <c r="U142" s="79">
        <f t="shared" si="29"/>
        <v>0</v>
      </c>
      <c r="V142" s="65"/>
      <c r="W142" s="78">
        <f t="shared" si="30"/>
        <v>0</v>
      </c>
      <c r="X142" s="45"/>
      <c r="Y142" s="79">
        <f t="shared" si="31"/>
        <v>0</v>
      </c>
      <c r="Z142" s="65"/>
      <c r="AA142" s="78">
        <f t="shared" si="32"/>
        <v>0</v>
      </c>
      <c r="AB142" s="45"/>
      <c r="AC142" s="79">
        <f t="shared" si="33"/>
        <v>0</v>
      </c>
      <c r="AD142" s="65"/>
      <c r="AE142" s="78">
        <f t="shared" si="34"/>
        <v>0</v>
      </c>
      <c r="AF142" s="45"/>
      <c r="AG142" s="79">
        <f t="shared" si="35"/>
        <v>0</v>
      </c>
      <c r="AH142" s="2"/>
      <c r="AI142" s="2"/>
      <c r="AJ142" s="2"/>
      <c r="AK142" s="2"/>
      <c r="AL142" s="2"/>
    </row>
    <row r="143" spans="1:38" ht="16.5" customHeight="1" outlineLevel="1">
      <c r="A143" s="12">
        <v>2501042</v>
      </c>
      <c r="B143" s="21" t="s">
        <v>118</v>
      </c>
      <c r="C143" s="281">
        <v>102675690</v>
      </c>
      <c r="D143" s="45">
        <f>+[2]DIRECCIÓN!C136</f>
        <v>0</v>
      </c>
      <c r="E143" s="46">
        <f t="shared" si="19"/>
        <v>0</v>
      </c>
      <c r="F143" s="46">
        <f t="shared" si="20"/>
        <v>0</v>
      </c>
      <c r="G143" s="46">
        <f t="shared" si="21"/>
        <v>0</v>
      </c>
      <c r="H143" s="53" t="e">
        <f t="shared" si="22"/>
        <v>#DIV/0!</v>
      </c>
      <c r="I143" s="54" t="e">
        <f t="shared" si="23"/>
        <v>#DIV/0!</v>
      </c>
      <c r="J143" s="65"/>
      <c r="K143" s="78">
        <f t="shared" si="24"/>
        <v>0</v>
      </c>
      <c r="L143" s="45"/>
      <c r="M143" s="79">
        <f t="shared" si="25"/>
        <v>0</v>
      </c>
      <c r="N143" s="65"/>
      <c r="O143" s="78">
        <f t="shared" si="26"/>
        <v>0</v>
      </c>
      <c r="P143" s="45"/>
      <c r="Q143" s="79">
        <f t="shared" si="27"/>
        <v>0</v>
      </c>
      <c r="R143" s="65"/>
      <c r="S143" s="78">
        <f t="shared" si="28"/>
        <v>0</v>
      </c>
      <c r="T143" s="45"/>
      <c r="U143" s="79">
        <f t="shared" si="29"/>
        <v>0</v>
      </c>
      <c r="V143" s="65"/>
      <c r="W143" s="78">
        <f t="shared" si="30"/>
        <v>0</v>
      </c>
      <c r="X143" s="45"/>
      <c r="Y143" s="79">
        <f t="shared" si="31"/>
        <v>0</v>
      </c>
      <c r="Z143" s="65"/>
      <c r="AA143" s="78">
        <f t="shared" si="32"/>
        <v>0</v>
      </c>
      <c r="AB143" s="45"/>
      <c r="AC143" s="79">
        <f t="shared" si="33"/>
        <v>0</v>
      </c>
      <c r="AD143" s="65"/>
      <c r="AE143" s="78">
        <f t="shared" si="34"/>
        <v>0</v>
      </c>
      <c r="AF143" s="45"/>
      <c r="AG143" s="79">
        <f t="shared" si="35"/>
        <v>0</v>
      </c>
      <c r="AH143" s="2"/>
      <c r="AI143" s="2"/>
      <c r="AJ143" s="2"/>
      <c r="AK143" s="2"/>
      <c r="AL143" s="2"/>
    </row>
    <row r="144" spans="1:38" ht="16.5" customHeight="1" outlineLevel="1">
      <c r="A144" s="12">
        <v>2501040</v>
      </c>
      <c r="B144" s="27" t="s">
        <v>119</v>
      </c>
      <c r="C144" s="281">
        <v>24115280</v>
      </c>
      <c r="D144" s="45">
        <f>+[2]DIRECCIÓN!C137</f>
        <v>0</v>
      </c>
      <c r="E144" s="46">
        <f t="shared" ref="E144:E201" si="36">+J144+L144+N144+P144+R144+T144+V144+X144+Z144+AB144+AD144+AF144</f>
        <v>0</v>
      </c>
      <c r="F144" s="46">
        <f t="shared" ref="F144:F201" si="37">D144*C144</f>
        <v>0</v>
      </c>
      <c r="G144" s="46">
        <f t="shared" ref="G144:G201" si="38">+E144*C144</f>
        <v>0</v>
      </c>
      <c r="H144" s="53" t="e">
        <f t="shared" ref="H144:H201" si="39">IF(E144&gt;=0,(E144/D144),"-")</f>
        <v>#DIV/0!</v>
      </c>
      <c r="I144" s="54" t="e">
        <f t="shared" ref="I144:I201" si="40">IF(G144&gt;=0,(G144/F144),"-")</f>
        <v>#DIV/0!</v>
      </c>
      <c r="J144" s="65"/>
      <c r="K144" s="78">
        <f t="shared" ref="K144:K201" si="41">+J144*C144</f>
        <v>0</v>
      </c>
      <c r="L144" s="45"/>
      <c r="M144" s="79">
        <f t="shared" ref="M144:M201" si="42">+L144*C144</f>
        <v>0</v>
      </c>
      <c r="N144" s="65"/>
      <c r="O144" s="78">
        <f t="shared" ref="O144:O201" si="43">+N144*C144</f>
        <v>0</v>
      </c>
      <c r="P144" s="45"/>
      <c r="Q144" s="79">
        <f t="shared" ref="Q144:Q201" si="44">+P144*C144</f>
        <v>0</v>
      </c>
      <c r="R144" s="65"/>
      <c r="S144" s="78">
        <f t="shared" ref="S144:S201" si="45">+R144*C144</f>
        <v>0</v>
      </c>
      <c r="T144" s="45"/>
      <c r="U144" s="79">
        <f t="shared" ref="U144:U201" si="46">+T144*C144</f>
        <v>0</v>
      </c>
      <c r="V144" s="65"/>
      <c r="W144" s="78">
        <f t="shared" ref="W144:W201" si="47">+V144*C144</f>
        <v>0</v>
      </c>
      <c r="X144" s="45"/>
      <c r="Y144" s="79">
        <f t="shared" ref="Y144:Y201" si="48">+X144*C144</f>
        <v>0</v>
      </c>
      <c r="Z144" s="65"/>
      <c r="AA144" s="78">
        <f t="shared" ref="AA144:AA201" si="49">+Z144*C144</f>
        <v>0</v>
      </c>
      <c r="AB144" s="45"/>
      <c r="AC144" s="79">
        <f t="shared" ref="AC144:AC201" si="50">+AB144*C144</f>
        <v>0</v>
      </c>
      <c r="AD144" s="65"/>
      <c r="AE144" s="78">
        <f t="shared" ref="AE144:AE201" si="51">+AD144*C144</f>
        <v>0</v>
      </c>
      <c r="AF144" s="45"/>
      <c r="AG144" s="79">
        <f t="shared" ref="AG144:AG201" si="52">+AF144*C144</f>
        <v>0</v>
      </c>
      <c r="AH144" s="2"/>
      <c r="AI144" s="2"/>
      <c r="AJ144" s="2"/>
      <c r="AK144" s="2"/>
      <c r="AL144" s="2"/>
    </row>
    <row r="145" spans="1:38" ht="16.5" customHeight="1" outlineLevel="1">
      <c r="A145" s="12">
        <v>2501041</v>
      </c>
      <c r="B145" s="27" t="s">
        <v>120</v>
      </c>
      <c r="C145" s="281">
        <v>48773630</v>
      </c>
      <c r="D145" s="45">
        <f>+[2]DIRECCIÓN!C138</f>
        <v>0</v>
      </c>
      <c r="E145" s="46">
        <f t="shared" si="36"/>
        <v>0</v>
      </c>
      <c r="F145" s="46">
        <f t="shared" si="37"/>
        <v>0</v>
      </c>
      <c r="G145" s="46">
        <f t="shared" si="38"/>
        <v>0</v>
      </c>
      <c r="H145" s="53" t="e">
        <f t="shared" si="39"/>
        <v>#DIV/0!</v>
      </c>
      <c r="I145" s="54" t="e">
        <f t="shared" si="40"/>
        <v>#DIV/0!</v>
      </c>
      <c r="J145" s="65"/>
      <c r="K145" s="78">
        <f t="shared" si="41"/>
        <v>0</v>
      </c>
      <c r="L145" s="45"/>
      <c r="M145" s="79">
        <f t="shared" si="42"/>
        <v>0</v>
      </c>
      <c r="N145" s="65"/>
      <c r="O145" s="78">
        <f t="shared" si="43"/>
        <v>0</v>
      </c>
      <c r="P145" s="45"/>
      <c r="Q145" s="79">
        <f t="shared" si="44"/>
        <v>0</v>
      </c>
      <c r="R145" s="65"/>
      <c r="S145" s="78">
        <f t="shared" si="45"/>
        <v>0</v>
      </c>
      <c r="T145" s="45"/>
      <c r="U145" s="79">
        <f t="shared" si="46"/>
        <v>0</v>
      </c>
      <c r="V145" s="65"/>
      <c r="W145" s="78">
        <f t="shared" si="47"/>
        <v>0</v>
      </c>
      <c r="X145" s="45"/>
      <c r="Y145" s="79">
        <f t="shared" si="48"/>
        <v>0</v>
      </c>
      <c r="Z145" s="65"/>
      <c r="AA145" s="78">
        <f t="shared" si="49"/>
        <v>0</v>
      </c>
      <c r="AB145" s="45"/>
      <c r="AC145" s="79">
        <f t="shared" si="50"/>
        <v>0</v>
      </c>
      <c r="AD145" s="65"/>
      <c r="AE145" s="78">
        <f t="shared" si="51"/>
        <v>0</v>
      </c>
      <c r="AF145" s="45"/>
      <c r="AG145" s="79">
        <f t="shared" si="52"/>
        <v>0</v>
      </c>
      <c r="AH145" s="2"/>
      <c r="AI145" s="2"/>
      <c r="AJ145" s="2"/>
      <c r="AK145" s="2"/>
      <c r="AL145" s="2"/>
    </row>
    <row r="146" spans="1:38" ht="16.5" customHeight="1" outlineLevel="1">
      <c r="A146" s="12">
        <v>2501044</v>
      </c>
      <c r="B146" s="21" t="s">
        <v>121</v>
      </c>
      <c r="C146" s="281">
        <v>17431660</v>
      </c>
      <c r="D146" s="45">
        <f>+[2]DIRECCIÓN!C139</f>
        <v>0</v>
      </c>
      <c r="E146" s="46">
        <f t="shared" si="36"/>
        <v>0</v>
      </c>
      <c r="F146" s="46">
        <f t="shared" si="37"/>
        <v>0</v>
      </c>
      <c r="G146" s="46">
        <f t="shared" si="38"/>
        <v>0</v>
      </c>
      <c r="H146" s="53" t="e">
        <f t="shared" si="39"/>
        <v>#DIV/0!</v>
      </c>
      <c r="I146" s="54" t="e">
        <f t="shared" si="40"/>
        <v>#DIV/0!</v>
      </c>
      <c r="J146" s="65"/>
      <c r="K146" s="78">
        <f t="shared" si="41"/>
        <v>0</v>
      </c>
      <c r="L146" s="45"/>
      <c r="M146" s="79">
        <f t="shared" si="42"/>
        <v>0</v>
      </c>
      <c r="N146" s="65"/>
      <c r="O146" s="78">
        <f t="shared" si="43"/>
        <v>0</v>
      </c>
      <c r="P146" s="45"/>
      <c r="Q146" s="79">
        <f t="shared" si="44"/>
        <v>0</v>
      </c>
      <c r="R146" s="65"/>
      <c r="S146" s="78">
        <f t="shared" si="45"/>
        <v>0</v>
      </c>
      <c r="T146" s="45"/>
      <c r="U146" s="79">
        <f t="shared" si="46"/>
        <v>0</v>
      </c>
      <c r="V146" s="65"/>
      <c r="W146" s="78">
        <f t="shared" si="47"/>
        <v>0</v>
      </c>
      <c r="X146" s="45"/>
      <c r="Y146" s="79">
        <f t="shared" si="48"/>
        <v>0</v>
      </c>
      <c r="Z146" s="65"/>
      <c r="AA146" s="78">
        <f t="shared" si="49"/>
        <v>0</v>
      </c>
      <c r="AB146" s="45"/>
      <c r="AC146" s="79">
        <f t="shared" si="50"/>
        <v>0</v>
      </c>
      <c r="AD146" s="65"/>
      <c r="AE146" s="78">
        <f t="shared" si="51"/>
        <v>0</v>
      </c>
      <c r="AF146" s="45"/>
      <c r="AG146" s="79">
        <f t="shared" si="52"/>
        <v>0</v>
      </c>
      <c r="AH146" s="2"/>
      <c r="AI146" s="2"/>
      <c r="AJ146" s="2"/>
      <c r="AK146" s="2"/>
      <c r="AL146" s="2"/>
    </row>
    <row r="147" spans="1:38" ht="16.5" customHeight="1" outlineLevel="1">
      <c r="A147" s="12">
        <v>2501144</v>
      </c>
      <c r="B147" s="21" t="s">
        <v>122</v>
      </c>
      <c r="C147" s="281">
        <v>2701210</v>
      </c>
      <c r="D147" s="45">
        <f>+[2]DIRECCIÓN!C140</f>
        <v>0</v>
      </c>
      <c r="E147" s="46">
        <f t="shared" si="36"/>
        <v>0</v>
      </c>
      <c r="F147" s="46">
        <f t="shared" si="37"/>
        <v>0</v>
      </c>
      <c r="G147" s="46">
        <f t="shared" si="38"/>
        <v>0</v>
      </c>
      <c r="H147" s="53" t="e">
        <f t="shared" si="39"/>
        <v>#DIV/0!</v>
      </c>
      <c r="I147" s="54" t="e">
        <f t="shared" si="40"/>
        <v>#DIV/0!</v>
      </c>
      <c r="J147" s="65"/>
      <c r="K147" s="78">
        <f t="shared" si="41"/>
        <v>0</v>
      </c>
      <c r="L147" s="45"/>
      <c r="M147" s="79">
        <f t="shared" si="42"/>
        <v>0</v>
      </c>
      <c r="N147" s="65"/>
      <c r="O147" s="78">
        <f t="shared" si="43"/>
        <v>0</v>
      </c>
      <c r="P147" s="45"/>
      <c r="Q147" s="79">
        <f t="shared" si="44"/>
        <v>0</v>
      </c>
      <c r="R147" s="65"/>
      <c r="S147" s="78">
        <f t="shared" si="45"/>
        <v>0</v>
      </c>
      <c r="T147" s="45"/>
      <c r="U147" s="79">
        <f t="shared" si="46"/>
        <v>0</v>
      </c>
      <c r="V147" s="65"/>
      <c r="W147" s="78">
        <f t="shared" si="47"/>
        <v>0</v>
      </c>
      <c r="X147" s="45"/>
      <c r="Y147" s="79">
        <f t="shared" si="48"/>
        <v>0</v>
      </c>
      <c r="Z147" s="65"/>
      <c r="AA147" s="78">
        <f t="shared" si="49"/>
        <v>0</v>
      </c>
      <c r="AB147" s="45"/>
      <c r="AC147" s="79">
        <f t="shared" si="50"/>
        <v>0</v>
      </c>
      <c r="AD147" s="65"/>
      <c r="AE147" s="78">
        <f t="shared" si="51"/>
        <v>0</v>
      </c>
      <c r="AF147" s="45"/>
      <c r="AG147" s="79">
        <f t="shared" si="52"/>
        <v>0</v>
      </c>
      <c r="AH147" s="2"/>
      <c r="AI147" s="2"/>
      <c r="AJ147" s="2"/>
      <c r="AK147" s="2"/>
      <c r="AL147" s="2"/>
    </row>
    <row r="148" spans="1:38" ht="16.5" customHeight="1" outlineLevel="1">
      <c r="A148" s="12"/>
      <c r="B148" s="21"/>
      <c r="C148" s="14"/>
      <c r="D148" s="45"/>
      <c r="E148" s="46"/>
      <c r="F148" s="46"/>
      <c r="G148" s="46"/>
      <c r="H148" s="53"/>
      <c r="I148" s="54"/>
      <c r="J148" s="65"/>
      <c r="K148" s="78"/>
      <c r="L148" s="45"/>
      <c r="M148" s="79"/>
      <c r="N148" s="65"/>
      <c r="O148" s="78"/>
      <c r="P148" s="45"/>
      <c r="Q148" s="79"/>
      <c r="R148" s="65"/>
      <c r="S148" s="78"/>
      <c r="T148" s="45"/>
      <c r="U148" s="79"/>
      <c r="V148" s="65"/>
      <c r="W148" s="78"/>
      <c r="X148" s="45"/>
      <c r="Y148" s="79"/>
      <c r="Z148" s="65"/>
      <c r="AA148" s="78"/>
      <c r="AB148" s="45"/>
      <c r="AC148" s="79"/>
      <c r="AD148" s="65"/>
      <c r="AE148" s="78"/>
      <c r="AF148" s="45"/>
      <c r="AG148" s="79"/>
      <c r="AH148" s="2"/>
      <c r="AI148" s="2"/>
      <c r="AJ148" s="2"/>
      <c r="AK148" s="2"/>
      <c r="AL148" s="2"/>
    </row>
    <row r="149" spans="1:38" ht="16.5" customHeight="1" outlineLevel="1">
      <c r="A149" s="12"/>
      <c r="B149" s="16" t="s">
        <v>123</v>
      </c>
      <c r="C149" s="59"/>
      <c r="D149" s="45"/>
      <c r="E149" s="46"/>
      <c r="F149" s="46"/>
      <c r="G149" s="46"/>
      <c r="H149" s="53"/>
      <c r="I149" s="54"/>
      <c r="J149" s="65"/>
      <c r="K149" s="78"/>
      <c r="L149" s="45"/>
      <c r="M149" s="79"/>
      <c r="N149" s="65"/>
      <c r="O149" s="78"/>
      <c r="P149" s="45"/>
      <c r="Q149" s="79"/>
      <c r="R149" s="65"/>
      <c r="S149" s="78"/>
      <c r="T149" s="45"/>
      <c r="U149" s="79"/>
      <c r="V149" s="65"/>
      <c r="W149" s="78"/>
      <c r="X149" s="45"/>
      <c r="Y149" s="79"/>
      <c r="Z149" s="65"/>
      <c r="AA149" s="78"/>
      <c r="AB149" s="45"/>
      <c r="AC149" s="79"/>
      <c r="AD149" s="65"/>
      <c r="AE149" s="78"/>
      <c r="AF149" s="45"/>
      <c r="AG149" s="79"/>
      <c r="AH149" s="2"/>
      <c r="AI149" s="2"/>
      <c r="AJ149" s="2"/>
      <c r="AK149" s="2"/>
      <c r="AL149" s="2"/>
    </row>
    <row r="150" spans="1:38" ht="16.5" customHeight="1" outlineLevel="1">
      <c r="A150" s="12"/>
      <c r="B150" s="26" t="s">
        <v>124</v>
      </c>
      <c r="C150" s="59"/>
      <c r="D150" s="45"/>
      <c r="E150" s="46"/>
      <c r="F150" s="46"/>
      <c r="G150" s="46"/>
      <c r="H150" s="53"/>
      <c r="I150" s="54"/>
      <c r="J150" s="65"/>
      <c r="K150" s="78"/>
      <c r="L150" s="45"/>
      <c r="M150" s="79"/>
      <c r="N150" s="65"/>
      <c r="O150" s="78"/>
      <c r="P150" s="45"/>
      <c r="Q150" s="79"/>
      <c r="R150" s="65"/>
      <c r="S150" s="78"/>
      <c r="T150" s="45"/>
      <c r="U150" s="79"/>
      <c r="V150" s="65"/>
      <c r="W150" s="78"/>
      <c r="X150" s="45"/>
      <c r="Y150" s="79"/>
      <c r="Z150" s="65"/>
      <c r="AA150" s="78"/>
      <c r="AB150" s="45"/>
      <c r="AC150" s="79"/>
      <c r="AD150" s="65"/>
      <c r="AE150" s="78"/>
      <c r="AF150" s="45"/>
      <c r="AG150" s="79"/>
      <c r="AH150" s="2"/>
      <c r="AI150" s="2"/>
      <c r="AJ150" s="2"/>
      <c r="AK150" s="2"/>
      <c r="AL150" s="2"/>
    </row>
    <row r="151" spans="1:38" ht="16.5" customHeight="1" outlineLevel="1">
      <c r="A151" s="12">
        <v>3002008</v>
      </c>
      <c r="B151" s="28" t="s">
        <v>125</v>
      </c>
      <c r="C151" s="14">
        <v>164670</v>
      </c>
      <c r="D151" s="45">
        <f>+[2]DIRECCIÓN!C144</f>
        <v>0</v>
      </c>
      <c r="E151" s="46">
        <f t="shared" si="36"/>
        <v>0</v>
      </c>
      <c r="F151" s="46">
        <f t="shared" si="37"/>
        <v>0</v>
      </c>
      <c r="G151" s="46">
        <f t="shared" si="38"/>
        <v>0</v>
      </c>
      <c r="H151" s="53" t="e">
        <f t="shared" si="39"/>
        <v>#DIV/0!</v>
      </c>
      <c r="I151" s="54" t="e">
        <f t="shared" si="40"/>
        <v>#DIV/0!</v>
      </c>
      <c r="J151" s="65"/>
      <c r="K151" s="78">
        <f t="shared" si="41"/>
        <v>0</v>
      </c>
      <c r="L151" s="45"/>
      <c r="M151" s="79">
        <f t="shared" si="42"/>
        <v>0</v>
      </c>
      <c r="N151" s="65"/>
      <c r="O151" s="78">
        <f t="shared" si="43"/>
        <v>0</v>
      </c>
      <c r="P151" s="45"/>
      <c r="Q151" s="79">
        <f t="shared" si="44"/>
        <v>0</v>
      </c>
      <c r="R151" s="65"/>
      <c r="S151" s="78">
        <f t="shared" si="45"/>
        <v>0</v>
      </c>
      <c r="T151" s="45"/>
      <c r="U151" s="79">
        <f t="shared" si="46"/>
        <v>0</v>
      </c>
      <c r="V151" s="65"/>
      <c r="W151" s="78">
        <f t="shared" si="47"/>
        <v>0</v>
      </c>
      <c r="X151" s="45"/>
      <c r="Y151" s="79">
        <f t="shared" si="48"/>
        <v>0</v>
      </c>
      <c r="Z151" s="65"/>
      <c r="AA151" s="78">
        <f t="shared" si="49"/>
        <v>0</v>
      </c>
      <c r="AB151" s="45"/>
      <c r="AC151" s="79">
        <f t="shared" si="50"/>
        <v>0</v>
      </c>
      <c r="AD151" s="65"/>
      <c r="AE151" s="78">
        <f t="shared" si="51"/>
        <v>0</v>
      </c>
      <c r="AF151" s="45"/>
      <c r="AG151" s="79">
        <f t="shared" si="52"/>
        <v>0</v>
      </c>
      <c r="AH151" s="2"/>
      <c r="AI151" s="2"/>
      <c r="AJ151" s="2"/>
      <c r="AK151" s="2"/>
      <c r="AL151" s="2"/>
    </row>
    <row r="152" spans="1:38" ht="16.5" customHeight="1" outlineLevel="1">
      <c r="A152" s="12">
        <v>3002007</v>
      </c>
      <c r="B152" s="29" t="s">
        <v>126</v>
      </c>
      <c r="C152" s="14">
        <v>771730</v>
      </c>
      <c r="D152" s="45">
        <f>+[2]DIRECCIÓN!C145</f>
        <v>0</v>
      </c>
      <c r="E152" s="46">
        <f t="shared" si="36"/>
        <v>0</v>
      </c>
      <c r="F152" s="46">
        <f t="shared" si="37"/>
        <v>0</v>
      </c>
      <c r="G152" s="46">
        <f t="shared" si="38"/>
        <v>0</v>
      </c>
      <c r="H152" s="53" t="e">
        <f t="shared" si="39"/>
        <v>#DIV/0!</v>
      </c>
      <c r="I152" s="54" t="e">
        <f t="shared" si="40"/>
        <v>#DIV/0!</v>
      </c>
      <c r="J152" s="65"/>
      <c r="K152" s="78">
        <f t="shared" si="41"/>
        <v>0</v>
      </c>
      <c r="L152" s="45"/>
      <c r="M152" s="79">
        <f t="shared" si="42"/>
        <v>0</v>
      </c>
      <c r="N152" s="65"/>
      <c r="O152" s="78">
        <f t="shared" si="43"/>
        <v>0</v>
      </c>
      <c r="P152" s="45"/>
      <c r="Q152" s="79">
        <f t="shared" si="44"/>
        <v>0</v>
      </c>
      <c r="R152" s="65"/>
      <c r="S152" s="78">
        <f t="shared" si="45"/>
        <v>0</v>
      </c>
      <c r="T152" s="45"/>
      <c r="U152" s="79">
        <f t="shared" si="46"/>
        <v>0</v>
      </c>
      <c r="V152" s="65"/>
      <c r="W152" s="78">
        <f t="shared" si="47"/>
        <v>0</v>
      </c>
      <c r="X152" s="45"/>
      <c r="Y152" s="79">
        <f t="shared" si="48"/>
        <v>0</v>
      </c>
      <c r="Z152" s="65"/>
      <c r="AA152" s="78">
        <f t="shared" si="49"/>
        <v>0</v>
      </c>
      <c r="AB152" s="45"/>
      <c r="AC152" s="79">
        <f t="shared" si="50"/>
        <v>0</v>
      </c>
      <c r="AD152" s="65"/>
      <c r="AE152" s="78">
        <f t="shared" si="51"/>
        <v>0</v>
      </c>
      <c r="AF152" s="45"/>
      <c r="AG152" s="79">
        <f t="shared" si="52"/>
        <v>0</v>
      </c>
      <c r="AH152" s="2"/>
      <c r="AI152" s="2"/>
      <c r="AJ152" s="2"/>
      <c r="AK152" s="2"/>
      <c r="AL152" s="2"/>
    </row>
    <row r="153" spans="1:38" ht="16.5" customHeight="1" outlineLevel="1">
      <c r="A153" s="12">
        <v>3002041</v>
      </c>
      <c r="B153" s="29" t="s">
        <v>127</v>
      </c>
      <c r="C153" s="14">
        <v>243130</v>
      </c>
      <c r="D153" s="45">
        <f>+[2]DIRECCIÓN!C146</f>
        <v>0</v>
      </c>
      <c r="E153" s="46">
        <f t="shared" si="36"/>
        <v>0</v>
      </c>
      <c r="F153" s="46">
        <f t="shared" si="37"/>
        <v>0</v>
      </c>
      <c r="G153" s="46">
        <f t="shared" si="38"/>
        <v>0</v>
      </c>
      <c r="H153" s="53" t="e">
        <f t="shared" si="39"/>
        <v>#DIV/0!</v>
      </c>
      <c r="I153" s="54" t="e">
        <f t="shared" si="40"/>
        <v>#DIV/0!</v>
      </c>
      <c r="J153" s="65"/>
      <c r="K153" s="78">
        <f t="shared" si="41"/>
        <v>0</v>
      </c>
      <c r="L153" s="45"/>
      <c r="M153" s="79">
        <f t="shared" si="42"/>
        <v>0</v>
      </c>
      <c r="N153" s="65"/>
      <c r="O153" s="78">
        <f t="shared" si="43"/>
        <v>0</v>
      </c>
      <c r="P153" s="45"/>
      <c r="Q153" s="79">
        <f t="shared" si="44"/>
        <v>0</v>
      </c>
      <c r="R153" s="65"/>
      <c r="S153" s="78">
        <f t="shared" si="45"/>
        <v>0</v>
      </c>
      <c r="T153" s="45"/>
      <c r="U153" s="79">
        <f t="shared" si="46"/>
        <v>0</v>
      </c>
      <c r="V153" s="65"/>
      <c r="W153" s="78">
        <f t="shared" si="47"/>
        <v>0</v>
      </c>
      <c r="X153" s="45"/>
      <c r="Y153" s="79">
        <f t="shared" si="48"/>
        <v>0</v>
      </c>
      <c r="Z153" s="65"/>
      <c r="AA153" s="78">
        <f t="shared" si="49"/>
        <v>0</v>
      </c>
      <c r="AB153" s="45"/>
      <c r="AC153" s="79">
        <f t="shared" si="50"/>
        <v>0</v>
      </c>
      <c r="AD153" s="65"/>
      <c r="AE153" s="78">
        <f t="shared" si="51"/>
        <v>0</v>
      </c>
      <c r="AF153" s="45"/>
      <c r="AG153" s="79">
        <f t="shared" si="52"/>
        <v>0</v>
      </c>
      <c r="AH153" s="2"/>
      <c r="AI153" s="2"/>
      <c r="AJ153" s="2"/>
      <c r="AK153" s="2"/>
      <c r="AL153" s="2"/>
    </row>
    <row r="154" spans="1:38" ht="16.5" customHeight="1" outlineLevel="1">
      <c r="A154" s="12">
        <v>3002040</v>
      </c>
      <c r="B154" s="29" t="s">
        <v>128</v>
      </c>
      <c r="C154" s="14">
        <v>499400</v>
      </c>
      <c r="D154" s="45">
        <f>+[2]DIRECCIÓN!C147</f>
        <v>0</v>
      </c>
      <c r="E154" s="46">
        <f t="shared" si="36"/>
        <v>0</v>
      </c>
      <c r="F154" s="46">
        <f t="shared" si="37"/>
        <v>0</v>
      </c>
      <c r="G154" s="46">
        <f t="shared" si="38"/>
        <v>0</v>
      </c>
      <c r="H154" s="53" t="e">
        <f t="shared" si="39"/>
        <v>#DIV/0!</v>
      </c>
      <c r="I154" s="54" t="e">
        <f t="shared" si="40"/>
        <v>#DIV/0!</v>
      </c>
      <c r="J154" s="65"/>
      <c r="K154" s="78">
        <f t="shared" si="41"/>
        <v>0</v>
      </c>
      <c r="L154" s="45"/>
      <c r="M154" s="79">
        <f t="shared" si="42"/>
        <v>0</v>
      </c>
      <c r="N154" s="65"/>
      <c r="O154" s="78">
        <f t="shared" si="43"/>
        <v>0</v>
      </c>
      <c r="P154" s="45"/>
      <c r="Q154" s="79">
        <f t="shared" si="44"/>
        <v>0</v>
      </c>
      <c r="R154" s="65"/>
      <c r="S154" s="78">
        <f t="shared" si="45"/>
        <v>0</v>
      </c>
      <c r="T154" s="45"/>
      <c r="U154" s="79">
        <f t="shared" si="46"/>
        <v>0</v>
      </c>
      <c r="V154" s="65"/>
      <c r="W154" s="78">
        <f t="shared" si="47"/>
        <v>0</v>
      </c>
      <c r="X154" s="45"/>
      <c r="Y154" s="79">
        <f t="shared" si="48"/>
        <v>0</v>
      </c>
      <c r="Z154" s="65"/>
      <c r="AA154" s="78">
        <f t="shared" si="49"/>
        <v>0</v>
      </c>
      <c r="AB154" s="45"/>
      <c r="AC154" s="79">
        <f t="shared" si="50"/>
        <v>0</v>
      </c>
      <c r="AD154" s="65"/>
      <c r="AE154" s="78">
        <f t="shared" si="51"/>
        <v>0</v>
      </c>
      <c r="AF154" s="45"/>
      <c r="AG154" s="79">
        <f t="shared" si="52"/>
        <v>0</v>
      </c>
      <c r="AH154" s="2"/>
      <c r="AI154" s="2"/>
      <c r="AJ154" s="2"/>
      <c r="AK154" s="2"/>
      <c r="AL154" s="2"/>
    </row>
    <row r="155" spans="1:38" ht="16.5" customHeight="1" outlineLevel="1">
      <c r="A155" s="12">
        <v>3002042</v>
      </c>
      <c r="B155" s="29" t="s">
        <v>129</v>
      </c>
      <c r="C155" s="14">
        <v>1001560</v>
      </c>
      <c r="D155" s="45">
        <f>+[2]DIRECCIÓN!C148</f>
        <v>0</v>
      </c>
      <c r="E155" s="46">
        <f t="shared" si="36"/>
        <v>0</v>
      </c>
      <c r="F155" s="46">
        <f t="shared" si="37"/>
        <v>0</v>
      </c>
      <c r="G155" s="46">
        <f t="shared" si="38"/>
        <v>0</v>
      </c>
      <c r="H155" s="53" t="e">
        <f t="shared" si="39"/>
        <v>#DIV/0!</v>
      </c>
      <c r="I155" s="54" t="e">
        <f t="shared" si="40"/>
        <v>#DIV/0!</v>
      </c>
      <c r="J155" s="65"/>
      <c r="K155" s="78">
        <f t="shared" si="41"/>
        <v>0</v>
      </c>
      <c r="L155" s="45"/>
      <c r="M155" s="79">
        <f t="shared" si="42"/>
        <v>0</v>
      </c>
      <c r="N155" s="65"/>
      <c r="O155" s="78">
        <f t="shared" si="43"/>
        <v>0</v>
      </c>
      <c r="P155" s="45"/>
      <c r="Q155" s="79">
        <f t="shared" si="44"/>
        <v>0</v>
      </c>
      <c r="R155" s="65"/>
      <c r="S155" s="78">
        <f t="shared" si="45"/>
        <v>0</v>
      </c>
      <c r="T155" s="45"/>
      <c r="U155" s="79">
        <f t="shared" si="46"/>
        <v>0</v>
      </c>
      <c r="V155" s="65"/>
      <c r="W155" s="78">
        <f t="shared" si="47"/>
        <v>0</v>
      </c>
      <c r="X155" s="45"/>
      <c r="Y155" s="79">
        <f t="shared" si="48"/>
        <v>0</v>
      </c>
      <c r="Z155" s="65"/>
      <c r="AA155" s="78">
        <f t="shared" si="49"/>
        <v>0</v>
      </c>
      <c r="AB155" s="45"/>
      <c r="AC155" s="79">
        <f t="shared" si="50"/>
        <v>0</v>
      </c>
      <c r="AD155" s="65"/>
      <c r="AE155" s="78">
        <f t="shared" si="51"/>
        <v>0</v>
      </c>
      <c r="AF155" s="45"/>
      <c r="AG155" s="79">
        <f t="shared" si="52"/>
        <v>0</v>
      </c>
      <c r="AH155" s="2"/>
      <c r="AI155" s="2"/>
      <c r="AJ155" s="2"/>
      <c r="AK155" s="2"/>
      <c r="AL155" s="2"/>
    </row>
    <row r="156" spans="1:38" ht="16.5" customHeight="1" outlineLevel="1">
      <c r="A156" s="12">
        <v>3002060</v>
      </c>
      <c r="B156" s="29" t="s">
        <v>130</v>
      </c>
      <c r="C156" s="282">
        <v>334730</v>
      </c>
      <c r="D156" s="45">
        <f>+[2]DIRECCIÓN!C152</f>
        <v>0</v>
      </c>
      <c r="E156" s="46">
        <f t="shared" si="36"/>
        <v>0</v>
      </c>
      <c r="F156" s="46">
        <f t="shared" si="37"/>
        <v>0</v>
      </c>
      <c r="G156" s="46">
        <f t="shared" si="38"/>
        <v>0</v>
      </c>
      <c r="H156" s="53" t="e">
        <f t="shared" si="39"/>
        <v>#DIV/0!</v>
      </c>
      <c r="I156" s="54" t="e">
        <f t="shared" si="40"/>
        <v>#DIV/0!</v>
      </c>
      <c r="J156" s="65"/>
      <c r="K156" s="78">
        <f t="shared" si="41"/>
        <v>0</v>
      </c>
      <c r="L156" s="45"/>
      <c r="M156" s="79">
        <f t="shared" si="42"/>
        <v>0</v>
      </c>
      <c r="N156" s="65"/>
      <c r="O156" s="78">
        <f t="shared" si="43"/>
        <v>0</v>
      </c>
      <c r="P156" s="45"/>
      <c r="Q156" s="79">
        <f t="shared" si="44"/>
        <v>0</v>
      </c>
      <c r="R156" s="65"/>
      <c r="S156" s="78">
        <f t="shared" si="45"/>
        <v>0</v>
      </c>
      <c r="T156" s="45"/>
      <c r="U156" s="79">
        <f t="shared" si="46"/>
        <v>0</v>
      </c>
      <c r="V156" s="65"/>
      <c r="W156" s="78">
        <f t="shared" si="47"/>
        <v>0</v>
      </c>
      <c r="X156" s="45"/>
      <c r="Y156" s="79">
        <f t="shared" si="48"/>
        <v>0</v>
      </c>
      <c r="Z156" s="65"/>
      <c r="AA156" s="78">
        <f t="shared" si="49"/>
        <v>0</v>
      </c>
      <c r="AB156" s="45"/>
      <c r="AC156" s="79">
        <f t="shared" si="50"/>
        <v>0</v>
      </c>
      <c r="AD156" s="65"/>
      <c r="AE156" s="78">
        <f t="shared" si="51"/>
        <v>0</v>
      </c>
      <c r="AF156" s="45"/>
      <c r="AG156" s="79">
        <f t="shared" si="52"/>
        <v>0</v>
      </c>
      <c r="AH156" s="2"/>
      <c r="AI156" s="2"/>
      <c r="AJ156" s="2"/>
      <c r="AK156" s="2"/>
      <c r="AL156" s="2"/>
    </row>
    <row r="157" spans="1:38" ht="16.5" customHeight="1" outlineLevel="1">
      <c r="A157" s="12">
        <v>3002160</v>
      </c>
      <c r="B157" s="29" t="s">
        <v>131</v>
      </c>
      <c r="C157" s="283">
        <v>259690</v>
      </c>
      <c r="D157" s="45">
        <f>+[2]DIRECCIÓN!C153</f>
        <v>0</v>
      </c>
      <c r="E157" s="46">
        <f t="shared" si="36"/>
        <v>0</v>
      </c>
      <c r="F157" s="46">
        <f t="shared" si="37"/>
        <v>0</v>
      </c>
      <c r="G157" s="46">
        <f t="shared" si="38"/>
        <v>0</v>
      </c>
      <c r="H157" s="53" t="e">
        <f t="shared" si="39"/>
        <v>#DIV/0!</v>
      </c>
      <c r="I157" s="54" t="e">
        <f t="shared" si="40"/>
        <v>#DIV/0!</v>
      </c>
      <c r="J157" s="65"/>
      <c r="K157" s="78">
        <f t="shared" si="41"/>
        <v>0</v>
      </c>
      <c r="L157" s="45"/>
      <c r="M157" s="79">
        <f t="shared" si="42"/>
        <v>0</v>
      </c>
      <c r="N157" s="65"/>
      <c r="O157" s="78">
        <f t="shared" si="43"/>
        <v>0</v>
      </c>
      <c r="P157" s="45"/>
      <c r="Q157" s="79">
        <f t="shared" si="44"/>
        <v>0</v>
      </c>
      <c r="R157" s="65"/>
      <c r="S157" s="78">
        <f t="shared" si="45"/>
        <v>0</v>
      </c>
      <c r="T157" s="45"/>
      <c r="U157" s="79">
        <f t="shared" si="46"/>
        <v>0</v>
      </c>
      <c r="V157" s="65"/>
      <c r="W157" s="78">
        <f t="shared" si="47"/>
        <v>0</v>
      </c>
      <c r="X157" s="45"/>
      <c r="Y157" s="79">
        <f t="shared" si="48"/>
        <v>0</v>
      </c>
      <c r="Z157" s="65"/>
      <c r="AA157" s="78">
        <f t="shared" si="49"/>
        <v>0</v>
      </c>
      <c r="AB157" s="45"/>
      <c r="AC157" s="79">
        <f t="shared" si="50"/>
        <v>0</v>
      </c>
      <c r="AD157" s="65"/>
      <c r="AE157" s="78">
        <f t="shared" si="51"/>
        <v>0</v>
      </c>
      <c r="AF157" s="45"/>
      <c r="AG157" s="79">
        <f t="shared" si="52"/>
        <v>0</v>
      </c>
      <c r="AH157" s="2"/>
      <c r="AI157" s="2"/>
      <c r="AJ157" s="2"/>
      <c r="AK157" s="2"/>
      <c r="AL157" s="2"/>
    </row>
    <row r="158" spans="1:38" ht="16.5" customHeight="1" outlineLevel="1">
      <c r="A158" s="12">
        <v>3002050</v>
      </c>
      <c r="B158" s="29" t="s">
        <v>132</v>
      </c>
      <c r="C158" s="282">
        <v>699720</v>
      </c>
      <c r="D158" s="45">
        <f>+[2]DIRECCIÓN!C154</f>
        <v>0</v>
      </c>
      <c r="E158" s="46">
        <f t="shared" si="36"/>
        <v>0</v>
      </c>
      <c r="F158" s="46">
        <f t="shared" si="37"/>
        <v>0</v>
      </c>
      <c r="G158" s="46">
        <f t="shared" si="38"/>
        <v>0</v>
      </c>
      <c r="H158" s="53" t="e">
        <f t="shared" si="39"/>
        <v>#DIV/0!</v>
      </c>
      <c r="I158" s="54" t="e">
        <f t="shared" si="40"/>
        <v>#DIV/0!</v>
      </c>
      <c r="J158" s="65"/>
      <c r="K158" s="78">
        <f t="shared" si="41"/>
        <v>0</v>
      </c>
      <c r="L158" s="45"/>
      <c r="M158" s="79">
        <f t="shared" si="42"/>
        <v>0</v>
      </c>
      <c r="N158" s="65"/>
      <c r="O158" s="78">
        <f t="shared" si="43"/>
        <v>0</v>
      </c>
      <c r="P158" s="45"/>
      <c r="Q158" s="79">
        <f t="shared" si="44"/>
        <v>0</v>
      </c>
      <c r="R158" s="65"/>
      <c r="S158" s="78">
        <f t="shared" si="45"/>
        <v>0</v>
      </c>
      <c r="T158" s="45"/>
      <c r="U158" s="79">
        <f t="shared" si="46"/>
        <v>0</v>
      </c>
      <c r="V158" s="65"/>
      <c r="W158" s="78">
        <f t="shared" si="47"/>
        <v>0</v>
      </c>
      <c r="X158" s="45"/>
      <c r="Y158" s="79">
        <f t="shared" si="48"/>
        <v>0</v>
      </c>
      <c r="Z158" s="65"/>
      <c r="AA158" s="78">
        <f t="shared" si="49"/>
        <v>0</v>
      </c>
      <c r="AB158" s="45"/>
      <c r="AC158" s="79">
        <f t="shared" si="50"/>
        <v>0</v>
      </c>
      <c r="AD158" s="65"/>
      <c r="AE158" s="78">
        <f t="shared" si="51"/>
        <v>0</v>
      </c>
      <c r="AF158" s="45"/>
      <c r="AG158" s="79">
        <f t="shared" si="52"/>
        <v>0</v>
      </c>
      <c r="AH158" s="2"/>
      <c r="AI158" s="2"/>
      <c r="AJ158" s="2"/>
      <c r="AK158" s="2"/>
      <c r="AL158" s="2"/>
    </row>
    <row r="159" spans="1:38" ht="16.5" customHeight="1" outlineLevel="1">
      <c r="A159" s="12">
        <v>3002117</v>
      </c>
      <c r="B159" s="29" t="s">
        <v>133</v>
      </c>
      <c r="C159" s="281">
        <v>660810</v>
      </c>
      <c r="D159" s="45">
        <f>+[2]DIRECCIÓN!C155</f>
        <v>0</v>
      </c>
      <c r="E159" s="46">
        <f t="shared" si="36"/>
        <v>0</v>
      </c>
      <c r="F159" s="46">
        <f t="shared" si="37"/>
        <v>0</v>
      </c>
      <c r="G159" s="46">
        <f t="shared" si="38"/>
        <v>0</v>
      </c>
      <c r="H159" s="53" t="e">
        <f t="shared" si="39"/>
        <v>#DIV/0!</v>
      </c>
      <c r="I159" s="54" t="e">
        <f t="shared" si="40"/>
        <v>#DIV/0!</v>
      </c>
      <c r="J159" s="65"/>
      <c r="K159" s="78">
        <f t="shared" si="41"/>
        <v>0</v>
      </c>
      <c r="L159" s="45"/>
      <c r="M159" s="79">
        <f t="shared" si="42"/>
        <v>0</v>
      </c>
      <c r="N159" s="65"/>
      <c r="O159" s="78">
        <f t="shared" si="43"/>
        <v>0</v>
      </c>
      <c r="P159" s="45"/>
      <c r="Q159" s="79">
        <f t="shared" si="44"/>
        <v>0</v>
      </c>
      <c r="R159" s="65"/>
      <c r="S159" s="78">
        <f t="shared" si="45"/>
        <v>0</v>
      </c>
      <c r="T159" s="45"/>
      <c r="U159" s="79">
        <f t="shared" si="46"/>
        <v>0</v>
      </c>
      <c r="V159" s="65"/>
      <c r="W159" s="78">
        <f t="shared" si="47"/>
        <v>0</v>
      </c>
      <c r="X159" s="45"/>
      <c r="Y159" s="79">
        <f t="shared" si="48"/>
        <v>0</v>
      </c>
      <c r="Z159" s="65"/>
      <c r="AA159" s="78">
        <f t="shared" si="49"/>
        <v>0</v>
      </c>
      <c r="AB159" s="45"/>
      <c r="AC159" s="79">
        <f t="shared" si="50"/>
        <v>0</v>
      </c>
      <c r="AD159" s="65"/>
      <c r="AE159" s="78">
        <f t="shared" si="51"/>
        <v>0</v>
      </c>
      <c r="AF159" s="45"/>
      <c r="AG159" s="79">
        <f t="shared" si="52"/>
        <v>0</v>
      </c>
      <c r="AH159" s="2"/>
      <c r="AI159" s="2"/>
      <c r="AJ159" s="2"/>
      <c r="AK159" s="2"/>
      <c r="AL159" s="2"/>
    </row>
    <row r="160" spans="1:38" ht="16.5" customHeight="1" outlineLevel="1">
      <c r="A160" s="12"/>
      <c r="B160" s="22" t="s">
        <v>134</v>
      </c>
      <c r="C160" s="59"/>
      <c r="D160" s="45"/>
      <c r="E160" s="46"/>
      <c r="F160" s="46"/>
      <c r="G160" s="46"/>
      <c r="H160" s="53"/>
      <c r="I160" s="54"/>
      <c r="J160" s="65"/>
      <c r="K160" s="78"/>
      <c r="L160" s="45"/>
      <c r="M160" s="79"/>
      <c r="N160" s="65"/>
      <c r="O160" s="78"/>
      <c r="P160" s="45"/>
      <c r="Q160" s="79"/>
      <c r="R160" s="65"/>
      <c r="S160" s="78"/>
      <c r="T160" s="45"/>
      <c r="U160" s="79"/>
      <c r="V160" s="65"/>
      <c r="W160" s="78"/>
      <c r="X160" s="45"/>
      <c r="Y160" s="79"/>
      <c r="Z160" s="65"/>
      <c r="AA160" s="78"/>
      <c r="AB160" s="45"/>
      <c r="AC160" s="79"/>
      <c r="AD160" s="65"/>
      <c r="AE160" s="78"/>
      <c r="AF160" s="45"/>
      <c r="AG160" s="79"/>
      <c r="AH160" s="2"/>
      <c r="AI160" s="2"/>
      <c r="AJ160" s="2"/>
      <c r="AK160" s="2"/>
      <c r="AL160" s="2"/>
    </row>
    <row r="161" spans="1:38" ht="16.5" customHeight="1" outlineLevel="1">
      <c r="A161" s="12">
        <v>2104025</v>
      </c>
      <c r="B161" s="21" t="s">
        <v>135</v>
      </c>
      <c r="C161" s="281">
        <v>6099130</v>
      </c>
      <c r="D161" s="45">
        <f>+[2]DIRECCIÓN!C160</f>
        <v>0</v>
      </c>
      <c r="E161" s="46">
        <f t="shared" si="36"/>
        <v>0</v>
      </c>
      <c r="F161" s="46">
        <f t="shared" si="37"/>
        <v>0</v>
      </c>
      <c r="G161" s="46">
        <f t="shared" si="38"/>
        <v>0</v>
      </c>
      <c r="H161" s="53" t="e">
        <f t="shared" si="39"/>
        <v>#DIV/0!</v>
      </c>
      <c r="I161" s="54" t="e">
        <f t="shared" si="40"/>
        <v>#DIV/0!</v>
      </c>
      <c r="J161" s="65"/>
      <c r="K161" s="78">
        <f t="shared" si="41"/>
        <v>0</v>
      </c>
      <c r="L161" s="45"/>
      <c r="M161" s="79">
        <f t="shared" si="42"/>
        <v>0</v>
      </c>
      <c r="N161" s="65"/>
      <c r="O161" s="78">
        <f t="shared" si="43"/>
        <v>0</v>
      </c>
      <c r="P161" s="45"/>
      <c r="Q161" s="79">
        <f t="shared" si="44"/>
        <v>0</v>
      </c>
      <c r="R161" s="65"/>
      <c r="S161" s="78">
        <f t="shared" si="45"/>
        <v>0</v>
      </c>
      <c r="T161" s="45"/>
      <c r="U161" s="79">
        <f t="shared" si="46"/>
        <v>0</v>
      </c>
      <c r="V161" s="65"/>
      <c r="W161" s="78">
        <f t="shared" si="47"/>
        <v>0</v>
      </c>
      <c r="X161" s="45"/>
      <c r="Y161" s="79">
        <f t="shared" si="48"/>
        <v>0</v>
      </c>
      <c r="Z161" s="65"/>
      <c r="AA161" s="78">
        <f t="shared" si="49"/>
        <v>0</v>
      </c>
      <c r="AB161" s="45"/>
      <c r="AC161" s="79">
        <f t="shared" si="50"/>
        <v>0</v>
      </c>
      <c r="AD161" s="65"/>
      <c r="AE161" s="78">
        <f t="shared" si="51"/>
        <v>0</v>
      </c>
      <c r="AF161" s="45"/>
      <c r="AG161" s="79">
        <f t="shared" si="52"/>
        <v>0</v>
      </c>
      <c r="AH161" s="2"/>
      <c r="AI161" s="2"/>
      <c r="AJ161" s="2"/>
      <c r="AK161" s="2"/>
      <c r="AL161" s="2"/>
    </row>
    <row r="162" spans="1:38" ht="16.5" customHeight="1" outlineLevel="1">
      <c r="A162" s="12">
        <v>2104025</v>
      </c>
      <c r="B162" s="21" t="s">
        <v>136</v>
      </c>
      <c r="C162" s="281">
        <v>11868650</v>
      </c>
      <c r="D162" s="45">
        <f>+[2]DIRECCIÓN!C161</f>
        <v>0</v>
      </c>
      <c r="E162" s="46">
        <f t="shared" si="36"/>
        <v>0</v>
      </c>
      <c r="F162" s="46">
        <f t="shared" si="37"/>
        <v>0</v>
      </c>
      <c r="G162" s="46">
        <f t="shared" si="38"/>
        <v>0</v>
      </c>
      <c r="H162" s="53" t="e">
        <f t="shared" si="39"/>
        <v>#DIV/0!</v>
      </c>
      <c r="I162" s="54" t="e">
        <f t="shared" si="40"/>
        <v>#DIV/0!</v>
      </c>
      <c r="J162" s="65"/>
      <c r="K162" s="78">
        <f t="shared" si="41"/>
        <v>0</v>
      </c>
      <c r="L162" s="45"/>
      <c r="M162" s="79">
        <f t="shared" si="42"/>
        <v>0</v>
      </c>
      <c r="N162" s="65"/>
      <c r="O162" s="78">
        <f t="shared" si="43"/>
        <v>0</v>
      </c>
      <c r="P162" s="45"/>
      <c r="Q162" s="79">
        <f t="shared" si="44"/>
        <v>0</v>
      </c>
      <c r="R162" s="65"/>
      <c r="S162" s="78">
        <f t="shared" si="45"/>
        <v>0</v>
      </c>
      <c r="T162" s="45"/>
      <c r="U162" s="79">
        <f t="shared" si="46"/>
        <v>0</v>
      </c>
      <c r="V162" s="65"/>
      <c r="W162" s="78">
        <f t="shared" si="47"/>
        <v>0</v>
      </c>
      <c r="X162" s="45"/>
      <c r="Y162" s="79">
        <f t="shared" si="48"/>
        <v>0</v>
      </c>
      <c r="Z162" s="65"/>
      <c r="AA162" s="78">
        <f t="shared" si="49"/>
        <v>0</v>
      </c>
      <c r="AB162" s="45"/>
      <c r="AC162" s="79">
        <f t="shared" si="50"/>
        <v>0</v>
      </c>
      <c r="AD162" s="65"/>
      <c r="AE162" s="78">
        <f t="shared" si="51"/>
        <v>0</v>
      </c>
      <c r="AF162" s="45"/>
      <c r="AG162" s="79">
        <f t="shared" si="52"/>
        <v>0</v>
      </c>
      <c r="AH162" s="2"/>
      <c r="AI162" s="2"/>
      <c r="AJ162" s="2"/>
      <c r="AK162" s="2"/>
      <c r="AL162" s="2"/>
    </row>
    <row r="163" spans="1:38" ht="26.25" customHeight="1" outlineLevel="1">
      <c r="A163" s="12" t="s">
        <v>870</v>
      </c>
      <c r="B163" s="21" t="s">
        <v>137</v>
      </c>
      <c r="C163" s="281">
        <v>4362780</v>
      </c>
      <c r="D163" s="45">
        <f>+[2]DIRECCIÓN!C162</f>
        <v>0</v>
      </c>
      <c r="E163" s="46">
        <f t="shared" si="36"/>
        <v>0</v>
      </c>
      <c r="F163" s="46">
        <f t="shared" si="37"/>
        <v>0</v>
      </c>
      <c r="G163" s="46">
        <f t="shared" si="38"/>
        <v>0</v>
      </c>
      <c r="H163" s="53" t="e">
        <f t="shared" si="39"/>
        <v>#DIV/0!</v>
      </c>
      <c r="I163" s="54" t="e">
        <f t="shared" si="40"/>
        <v>#DIV/0!</v>
      </c>
      <c r="J163" s="65"/>
      <c r="K163" s="78">
        <f t="shared" si="41"/>
        <v>0</v>
      </c>
      <c r="L163" s="45"/>
      <c r="M163" s="79">
        <f t="shared" si="42"/>
        <v>0</v>
      </c>
      <c r="N163" s="65"/>
      <c r="O163" s="78">
        <f t="shared" si="43"/>
        <v>0</v>
      </c>
      <c r="P163" s="45"/>
      <c r="Q163" s="79">
        <f t="shared" si="44"/>
        <v>0</v>
      </c>
      <c r="R163" s="65"/>
      <c r="S163" s="78">
        <f t="shared" si="45"/>
        <v>0</v>
      </c>
      <c r="T163" s="45"/>
      <c r="U163" s="79">
        <f t="shared" si="46"/>
        <v>0</v>
      </c>
      <c r="V163" s="65"/>
      <c r="W163" s="78">
        <f t="shared" si="47"/>
        <v>0</v>
      </c>
      <c r="X163" s="45"/>
      <c r="Y163" s="79">
        <f t="shared" si="48"/>
        <v>0</v>
      </c>
      <c r="Z163" s="65"/>
      <c r="AA163" s="78">
        <f t="shared" si="49"/>
        <v>0</v>
      </c>
      <c r="AB163" s="45"/>
      <c r="AC163" s="79">
        <f t="shared" si="50"/>
        <v>0</v>
      </c>
      <c r="AD163" s="65"/>
      <c r="AE163" s="78">
        <f t="shared" si="51"/>
        <v>0</v>
      </c>
      <c r="AF163" s="45"/>
      <c r="AG163" s="79">
        <f t="shared" si="52"/>
        <v>0</v>
      </c>
      <c r="AH163" s="2"/>
      <c r="AI163" s="2"/>
      <c r="AJ163" s="2"/>
      <c r="AK163" s="2"/>
      <c r="AL163" s="2"/>
    </row>
    <row r="164" spans="1:38" ht="16.5" customHeight="1" outlineLevel="1">
      <c r="A164" s="12"/>
      <c r="B164" s="26" t="s">
        <v>138</v>
      </c>
      <c r="C164" s="59"/>
      <c r="D164" s="45"/>
      <c r="E164" s="46"/>
      <c r="F164" s="46"/>
      <c r="G164" s="46"/>
      <c r="H164" s="53"/>
      <c r="I164" s="54"/>
      <c r="J164" s="65"/>
      <c r="K164" s="78"/>
      <c r="L164" s="45"/>
      <c r="M164" s="79"/>
      <c r="N164" s="65"/>
      <c r="O164" s="78"/>
      <c r="P164" s="45"/>
      <c r="Q164" s="79"/>
      <c r="R164" s="65"/>
      <c r="S164" s="78"/>
      <c r="T164" s="45"/>
      <c r="U164" s="79"/>
      <c r="V164" s="65"/>
      <c r="W164" s="78"/>
      <c r="X164" s="45"/>
      <c r="Y164" s="79"/>
      <c r="Z164" s="65"/>
      <c r="AA164" s="78"/>
      <c r="AB164" s="45"/>
      <c r="AC164" s="79"/>
      <c r="AD164" s="65"/>
      <c r="AE164" s="78"/>
      <c r="AF164" s="45"/>
      <c r="AG164" s="79"/>
      <c r="AH164" s="2"/>
      <c r="AI164" s="2"/>
      <c r="AJ164" s="2"/>
      <c r="AK164" s="2"/>
      <c r="AL164" s="2"/>
    </row>
    <row r="165" spans="1:38" ht="16.5" customHeight="1" outlineLevel="1">
      <c r="A165" s="12" t="s">
        <v>871</v>
      </c>
      <c r="B165" s="19" t="s">
        <v>139</v>
      </c>
      <c r="C165" s="281">
        <v>166500</v>
      </c>
      <c r="D165" s="45">
        <f>+[2]DIRECCIÓN!C164</f>
        <v>0</v>
      </c>
      <c r="E165" s="46">
        <f t="shared" si="36"/>
        <v>0</v>
      </c>
      <c r="F165" s="46">
        <f t="shared" si="37"/>
        <v>0</v>
      </c>
      <c r="G165" s="46">
        <f t="shared" si="38"/>
        <v>0</v>
      </c>
      <c r="H165" s="53" t="e">
        <f t="shared" si="39"/>
        <v>#DIV/0!</v>
      </c>
      <c r="I165" s="54" t="e">
        <f t="shared" si="40"/>
        <v>#DIV/0!</v>
      </c>
      <c r="J165" s="65"/>
      <c r="K165" s="78">
        <f t="shared" si="41"/>
        <v>0</v>
      </c>
      <c r="L165" s="45"/>
      <c r="M165" s="79">
        <f t="shared" si="42"/>
        <v>0</v>
      </c>
      <c r="N165" s="65"/>
      <c r="O165" s="78">
        <f t="shared" si="43"/>
        <v>0</v>
      </c>
      <c r="P165" s="45"/>
      <c r="Q165" s="79">
        <f t="shared" si="44"/>
        <v>0</v>
      </c>
      <c r="R165" s="65"/>
      <c r="S165" s="78">
        <f t="shared" si="45"/>
        <v>0</v>
      </c>
      <c r="T165" s="45"/>
      <c r="U165" s="79">
        <f t="shared" si="46"/>
        <v>0</v>
      </c>
      <c r="V165" s="65"/>
      <c r="W165" s="78">
        <f t="shared" si="47"/>
        <v>0</v>
      </c>
      <c r="X165" s="45"/>
      <c r="Y165" s="79">
        <f t="shared" si="48"/>
        <v>0</v>
      </c>
      <c r="Z165" s="65"/>
      <c r="AA165" s="78">
        <f t="shared" si="49"/>
        <v>0</v>
      </c>
      <c r="AB165" s="45"/>
      <c r="AC165" s="79">
        <f t="shared" si="50"/>
        <v>0</v>
      </c>
      <c r="AD165" s="65"/>
      <c r="AE165" s="78">
        <f t="shared" si="51"/>
        <v>0</v>
      </c>
      <c r="AF165" s="45"/>
      <c r="AG165" s="79">
        <f t="shared" si="52"/>
        <v>0</v>
      </c>
      <c r="AH165" s="2"/>
      <c r="AI165" s="2"/>
      <c r="AJ165" s="2"/>
      <c r="AK165" s="2"/>
      <c r="AL165" s="2"/>
    </row>
    <row r="166" spans="1:38" ht="16.5" customHeight="1" outlineLevel="1">
      <c r="A166" s="12" t="s">
        <v>872</v>
      </c>
      <c r="B166" s="19" t="s">
        <v>140</v>
      </c>
      <c r="C166" s="281">
        <v>665960</v>
      </c>
      <c r="D166" s="45">
        <f>+[2]DIRECCIÓN!C165</f>
        <v>0</v>
      </c>
      <c r="E166" s="46">
        <f t="shared" si="36"/>
        <v>0</v>
      </c>
      <c r="F166" s="46">
        <f t="shared" si="37"/>
        <v>0</v>
      </c>
      <c r="G166" s="46">
        <f t="shared" si="38"/>
        <v>0</v>
      </c>
      <c r="H166" s="53" t="e">
        <f t="shared" si="39"/>
        <v>#DIV/0!</v>
      </c>
      <c r="I166" s="54" t="e">
        <f t="shared" si="40"/>
        <v>#DIV/0!</v>
      </c>
      <c r="J166" s="65"/>
      <c r="K166" s="78">
        <f t="shared" si="41"/>
        <v>0</v>
      </c>
      <c r="L166" s="45"/>
      <c r="M166" s="79">
        <f t="shared" si="42"/>
        <v>0</v>
      </c>
      <c r="N166" s="65"/>
      <c r="O166" s="78">
        <f t="shared" si="43"/>
        <v>0</v>
      </c>
      <c r="P166" s="45"/>
      <c r="Q166" s="79">
        <f t="shared" si="44"/>
        <v>0</v>
      </c>
      <c r="R166" s="65"/>
      <c r="S166" s="78">
        <f t="shared" si="45"/>
        <v>0</v>
      </c>
      <c r="T166" s="45"/>
      <c r="U166" s="79">
        <f t="shared" si="46"/>
        <v>0</v>
      </c>
      <c r="V166" s="65"/>
      <c r="W166" s="78">
        <f t="shared" si="47"/>
        <v>0</v>
      </c>
      <c r="X166" s="45"/>
      <c r="Y166" s="79">
        <f t="shared" si="48"/>
        <v>0</v>
      </c>
      <c r="Z166" s="65"/>
      <c r="AA166" s="78">
        <f t="shared" si="49"/>
        <v>0</v>
      </c>
      <c r="AB166" s="45"/>
      <c r="AC166" s="79">
        <f t="shared" si="50"/>
        <v>0</v>
      </c>
      <c r="AD166" s="65"/>
      <c r="AE166" s="78">
        <f t="shared" si="51"/>
        <v>0</v>
      </c>
      <c r="AF166" s="45"/>
      <c r="AG166" s="79">
        <f t="shared" si="52"/>
        <v>0</v>
      </c>
      <c r="AH166" s="2"/>
      <c r="AI166" s="2"/>
      <c r="AJ166" s="2"/>
      <c r="AK166" s="2"/>
      <c r="AL166" s="2"/>
    </row>
    <row r="167" spans="1:38" ht="16.5" customHeight="1" outlineLevel="1">
      <c r="A167" s="12" t="s">
        <v>873</v>
      </c>
      <c r="B167" s="19" t="s">
        <v>141</v>
      </c>
      <c r="C167" s="281">
        <v>832460</v>
      </c>
      <c r="D167" s="45">
        <f>+[2]DIRECCIÓN!C166</f>
        <v>0</v>
      </c>
      <c r="E167" s="46">
        <f t="shared" si="36"/>
        <v>0</v>
      </c>
      <c r="F167" s="46">
        <f t="shared" si="37"/>
        <v>0</v>
      </c>
      <c r="G167" s="46">
        <f t="shared" si="38"/>
        <v>0</v>
      </c>
      <c r="H167" s="53" t="e">
        <f t="shared" si="39"/>
        <v>#DIV/0!</v>
      </c>
      <c r="I167" s="54" t="e">
        <f t="shared" si="40"/>
        <v>#DIV/0!</v>
      </c>
      <c r="J167" s="65"/>
      <c r="K167" s="78">
        <f t="shared" si="41"/>
        <v>0</v>
      </c>
      <c r="L167" s="45"/>
      <c r="M167" s="79">
        <f t="shared" si="42"/>
        <v>0</v>
      </c>
      <c r="N167" s="65"/>
      <c r="O167" s="78">
        <f t="shared" si="43"/>
        <v>0</v>
      </c>
      <c r="P167" s="45"/>
      <c r="Q167" s="79">
        <f t="shared" si="44"/>
        <v>0</v>
      </c>
      <c r="R167" s="65"/>
      <c r="S167" s="78">
        <f t="shared" si="45"/>
        <v>0</v>
      </c>
      <c r="T167" s="45"/>
      <c r="U167" s="79">
        <f t="shared" si="46"/>
        <v>0</v>
      </c>
      <c r="V167" s="65"/>
      <c r="W167" s="78">
        <f t="shared" si="47"/>
        <v>0</v>
      </c>
      <c r="X167" s="45"/>
      <c r="Y167" s="79">
        <f t="shared" si="48"/>
        <v>0</v>
      </c>
      <c r="Z167" s="65"/>
      <c r="AA167" s="78">
        <f t="shared" si="49"/>
        <v>0</v>
      </c>
      <c r="AB167" s="45"/>
      <c r="AC167" s="79">
        <f t="shared" si="50"/>
        <v>0</v>
      </c>
      <c r="AD167" s="65"/>
      <c r="AE167" s="78">
        <f t="shared" si="51"/>
        <v>0</v>
      </c>
      <c r="AF167" s="45"/>
      <c r="AG167" s="79">
        <f t="shared" si="52"/>
        <v>0</v>
      </c>
      <c r="AH167" s="2"/>
      <c r="AI167" s="2"/>
      <c r="AJ167" s="2"/>
      <c r="AK167" s="2"/>
      <c r="AL167" s="2"/>
    </row>
    <row r="168" spans="1:38" ht="16.5" customHeight="1" outlineLevel="1">
      <c r="A168" s="12" t="s">
        <v>874</v>
      </c>
      <c r="B168" s="19" t="s">
        <v>142</v>
      </c>
      <c r="C168" s="281">
        <v>471020</v>
      </c>
      <c r="D168" s="45">
        <f>+[2]DIRECCIÓN!C167</f>
        <v>0</v>
      </c>
      <c r="E168" s="46">
        <f t="shared" si="36"/>
        <v>0</v>
      </c>
      <c r="F168" s="46">
        <f t="shared" si="37"/>
        <v>0</v>
      </c>
      <c r="G168" s="46">
        <f t="shared" si="38"/>
        <v>0</v>
      </c>
      <c r="H168" s="53" t="e">
        <f t="shared" si="39"/>
        <v>#DIV/0!</v>
      </c>
      <c r="I168" s="54" t="e">
        <f t="shared" si="40"/>
        <v>#DIV/0!</v>
      </c>
      <c r="J168" s="65"/>
      <c r="K168" s="78">
        <f t="shared" si="41"/>
        <v>0</v>
      </c>
      <c r="L168" s="45"/>
      <c r="M168" s="79">
        <f t="shared" si="42"/>
        <v>0</v>
      </c>
      <c r="N168" s="65"/>
      <c r="O168" s="78">
        <f t="shared" si="43"/>
        <v>0</v>
      </c>
      <c r="P168" s="45"/>
      <c r="Q168" s="79">
        <f t="shared" si="44"/>
        <v>0</v>
      </c>
      <c r="R168" s="65"/>
      <c r="S168" s="78">
        <f t="shared" si="45"/>
        <v>0</v>
      </c>
      <c r="T168" s="45"/>
      <c r="U168" s="79">
        <f t="shared" si="46"/>
        <v>0</v>
      </c>
      <c r="V168" s="65"/>
      <c r="W168" s="78">
        <f t="shared" si="47"/>
        <v>0</v>
      </c>
      <c r="X168" s="45"/>
      <c r="Y168" s="79">
        <f t="shared" si="48"/>
        <v>0</v>
      </c>
      <c r="Z168" s="65"/>
      <c r="AA168" s="78">
        <f t="shared" si="49"/>
        <v>0</v>
      </c>
      <c r="AB168" s="45"/>
      <c r="AC168" s="79">
        <f t="shared" si="50"/>
        <v>0</v>
      </c>
      <c r="AD168" s="65"/>
      <c r="AE168" s="78">
        <f t="shared" si="51"/>
        <v>0</v>
      </c>
      <c r="AF168" s="45"/>
      <c r="AG168" s="79">
        <f t="shared" si="52"/>
        <v>0</v>
      </c>
      <c r="AH168" s="2"/>
      <c r="AI168" s="2"/>
      <c r="AJ168" s="2"/>
      <c r="AK168" s="2"/>
      <c r="AL168" s="2"/>
    </row>
    <row r="169" spans="1:38" ht="16.5" customHeight="1" outlineLevel="1">
      <c r="A169" s="12" t="s">
        <v>875</v>
      </c>
      <c r="B169" s="19" t="s">
        <v>143</v>
      </c>
      <c r="C169" s="281">
        <v>372900</v>
      </c>
      <c r="D169" s="45">
        <f>+[2]DIRECCIÓN!C168</f>
        <v>0</v>
      </c>
      <c r="E169" s="46">
        <f t="shared" si="36"/>
        <v>0</v>
      </c>
      <c r="F169" s="46">
        <f t="shared" si="37"/>
        <v>0</v>
      </c>
      <c r="G169" s="46">
        <f t="shared" si="38"/>
        <v>0</v>
      </c>
      <c r="H169" s="53" t="e">
        <f t="shared" si="39"/>
        <v>#DIV/0!</v>
      </c>
      <c r="I169" s="54" t="e">
        <f t="shared" si="40"/>
        <v>#DIV/0!</v>
      </c>
      <c r="J169" s="65"/>
      <c r="K169" s="78">
        <f t="shared" si="41"/>
        <v>0</v>
      </c>
      <c r="L169" s="45"/>
      <c r="M169" s="79">
        <f t="shared" si="42"/>
        <v>0</v>
      </c>
      <c r="N169" s="65"/>
      <c r="O169" s="78">
        <f t="shared" si="43"/>
        <v>0</v>
      </c>
      <c r="P169" s="45"/>
      <c r="Q169" s="79">
        <f t="shared" si="44"/>
        <v>0</v>
      </c>
      <c r="R169" s="65"/>
      <c r="S169" s="78">
        <f t="shared" si="45"/>
        <v>0</v>
      </c>
      <c r="T169" s="45"/>
      <c r="U169" s="79">
        <f t="shared" si="46"/>
        <v>0</v>
      </c>
      <c r="V169" s="65"/>
      <c r="W169" s="78">
        <f t="shared" si="47"/>
        <v>0</v>
      </c>
      <c r="X169" s="45"/>
      <c r="Y169" s="79">
        <f t="shared" si="48"/>
        <v>0</v>
      </c>
      <c r="Z169" s="65"/>
      <c r="AA169" s="78">
        <f t="shared" si="49"/>
        <v>0</v>
      </c>
      <c r="AB169" s="45"/>
      <c r="AC169" s="79">
        <f t="shared" si="50"/>
        <v>0</v>
      </c>
      <c r="AD169" s="65"/>
      <c r="AE169" s="78">
        <f t="shared" si="51"/>
        <v>0</v>
      </c>
      <c r="AF169" s="45"/>
      <c r="AG169" s="79">
        <f t="shared" si="52"/>
        <v>0</v>
      </c>
      <c r="AH169" s="2"/>
      <c r="AI169" s="2"/>
      <c r="AJ169" s="2"/>
      <c r="AK169" s="2"/>
      <c r="AL169" s="2"/>
    </row>
    <row r="170" spans="1:38" ht="16.5" customHeight="1" outlineLevel="1">
      <c r="A170" s="12" t="s">
        <v>876</v>
      </c>
      <c r="B170" s="19" t="s">
        <v>144</v>
      </c>
      <c r="C170" s="281">
        <v>108600</v>
      </c>
      <c r="D170" s="45">
        <f>+[2]DIRECCIÓN!C169</f>
        <v>0</v>
      </c>
      <c r="E170" s="46">
        <f t="shared" si="36"/>
        <v>0</v>
      </c>
      <c r="F170" s="46">
        <f t="shared" si="37"/>
        <v>0</v>
      </c>
      <c r="G170" s="46">
        <f t="shared" si="38"/>
        <v>0</v>
      </c>
      <c r="H170" s="53" t="e">
        <f t="shared" si="39"/>
        <v>#DIV/0!</v>
      </c>
      <c r="I170" s="54" t="e">
        <f t="shared" si="40"/>
        <v>#DIV/0!</v>
      </c>
      <c r="J170" s="65"/>
      <c r="K170" s="78">
        <f t="shared" si="41"/>
        <v>0</v>
      </c>
      <c r="L170" s="45"/>
      <c r="M170" s="79">
        <f t="shared" si="42"/>
        <v>0</v>
      </c>
      <c r="N170" s="65"/>
      <c r="O170" s="78">
        <f t="shared" si="43"/>
        <v>0</v>
      </c>
      <c r="P170" s="45"/>
      <c r="Q170" s="79">
        <f t="shared" si="44"/>
        <v>0</v>
      </c>
      <c r="R170" s="65"/>
      <c r="S170" s="78">
        <f t="shared" si="45"/>
        <v>0</v>
      </c>
      <c r="T170" s="45"/>
      <c r="U170" s="79">
        <f t="shared" si="46"/>
        <v>0</v>
      </c>
      <c r="V170" s="65"/>
      <c r="W170" s="78">
        <f t="shared" si="47"/>
        <v>0</v>
      </c>
      <c r="X170" s="45"/>
      <c r="Y170" s="79">
        <f t="shared" si="48"/>
        <v>0</v>
      </c>
      <c r="Z170" s="65"/>
      <c r="AA170" s="78">
        <f t="shared" si="49"/>
        <v>0</v>
      </c>
      <c r="AB170" s="45"/>
      <c r="AC170" s="79">
        <f t="shared" si="50"/>
        <v>0</v>
      </c>
      <c r="AD170" s="65"/>
      <c r="AE170" s="78">
        <f t="shared" si="51"/>
        <v>0</v>
      </c>
      <c r="AF170" s="45"/>
      <c r="AG170" s="79">
        <f t="shared" si="52"/>
        <v>0</v>
      </c>
      <c r="AH170" s="2"/>
      <c r="AI170" s="2"/>
      <c r="AJ170" s="2"/>
      <c r="AK170" s="2"/>
      <c r="AL170" s="2"/>
    </row>
    <row r="171" spans="1:38" ht="16.5" customHeight="1" outlineLevel="1">
      <c r="A171" s="12" t="s">
        <v>877</v>
      </c>
      <c r="B171" s="19" t="s">
        <v>145</v>
      </c>
      <c r="C171" s="281">
        <v>689810</v>
      </c>
      <c r="D171" s="45">
        <f>+[2]DIRECCIÓN!C170</f>
        <v>0</v>
      </c>
      <c r="E171" s="46">
        <f t="shared" si="36"/>
        <v>0</v>
      </c>
      <c r="F171" s="46">
        <f t="shared" si="37"/>
        <v>0</v>
      </c>
      <c r="G171" s="46">
        <f t="shared" si="38"/>
        <v>0</v>
      </c>
      <c r="H171" s="53" t="e">
        <f t="shared" si="39"/>
        <v>#DIV/0!</v>
      </c>
      <c r="I171" s="54" t="e">
        <f t="shared" si="40"/>
        <v>#DIV/0!</v>
      </c>
      <c r="J171" s="65"/>
      <c r="K171" s="78">
        <f t="shared" si="41"/>
        <v>0</v>
      </c>
      <c r="L171" s="45"/>
      <c r="M171" s="79">
        <f t="shared" si="42"/>
        <v>0</v>
      </c>
      <c r="N171" s="65"/>
      <c r="O171" s="78">
        <f t="shared" si="43"/>
        <v>0</v>
      </c>
      <c r="P171" s="45"/>
      <c r="Q171" s="79">
        <f t="shared" si="44"/>
        <v>0</v>
      </c>
      <c r="R171" s="65"/>
      <c r="S171" s="78">
        <f t="shared" si="45"/>
        <v>0</v>
      </c>
      <c r="T171" s="45"/>
      <c r="U171" s="79">
        <f t="shared" si="46"/>
        <v>0</v>
      </c>
      <c r="V171" s="65"/>
      <c r="W171" s="78">
        <f t="shared" si="47"/>
        <v>0</v>
      </c>
      <c r="X171" s="45"/>
      <c r="Y171" s="79">
        <f t="shared" si="48"/>
        <v>0</v>
      </c>
      <c r="Z171" s="65"/>
      <c r="AA171" s="78">
        <f t="shared" si="49"/>
        <v>0</v>
      </c>
      <c r="AB171" s="45"/>
      <c r="AC171" s="79">
        <f t="shared" si="50"/>
        <v>0</v>
      </c>
      <c r="AD171" s="65"/>
      <c r="AE171" s="78">
        <f t="shared" si="51"/>
        <v>0</v>
      </c>
      <c r="AF171" s="45"/>
      <c r="AG171" s="79">
        <f t="shared" si="52"/>
        <v>0</v>
      </c>
      <c r="AH171" s="2"/>
      <c r="AI171" s="2"/>
      <c r="AJ171" s="2"/>
      <c r="AK171" s="2"/>
      <c r="AL171" s="2"/>
    </row>
    <row r="172" spans="1:38" ht="16.5" customHeight="1" outlineLevel="1">
      <c r="A172" s="12" t="s">
        <v>878</v>
      </c>
      <c r="B172" s="18" t="s">
        <v>146</v>
      </c>
      <c r="C172" s="281">
        <v>2284780</v>
      </c>
      <c r="D172" s="45">
        <f>+[2]DIRECCIÓN!C171</f>
        <v>0</v>
      </c>
      <c r="E172" s="46">
        <f t="shared" si="36"/>
        <v>0</v>
      </c>
      <c r="F172" s="46">
        <f t="shared" si="37"/>
        <v>0</v>
      </c>
      <c r="G172" s="46">
        <f t="shared" si="38"/>
        <v>0</v>
      </c>
      <c r="H172" s="53" t="e">
        <f t="shared" si="39"/>
        <v>#DIV/0!</v>
      </c>
      <c r="I172" s="54" t="e">
        <f t="shared" si="40"/>
        <v>#DIV/0!</v>
      </c>
      <c r="J172" s="65"/>
      <c r="K172" s="78">
        <f t="shared" si="41"/>
        <v>0</v>
      </c>
      <c r="L172" s="45"/>
      <c r="M172" s="79">
        <f t="shared" si="42"/>
        <v>0</v>
      </c>
      <c r="N172" s="65"/>
      <c r="O172" s="78">
        <f t="shared" si="43"/>
        <v>0</v>
      </c>
      <c r="P172" s="45"/>
      <c r="Q172" s="79">
        <f t="shared" si="44"/>
        <v>0</v>
      </c>
      <c r="R172" s="65"/>
      <c r="S172" s="78">
        <f t="shared" si="45"/>
        <v>0</v>
      </c>
      <c r="T172" s="45"/>
      <c r="U172" s="79">
        <f t="shared" si="46"/>
        <v>0</v>
      </c>
      <c r="V172" s="65"/>
      <c r="W172" s="78">
        <f t="shared" si="47"/>
        <v>0</v>
      </c>
      <c r="X172" s="45"/>
      <c r="Y172" s="79">
        <f t="shared" si="48"/>
        <v>0</v>
      </c>
      <c r="Z172" s="65"/>
      <c r="AA172" s="78">
        <f t="shared" si="49"/>
        <v>0</v>
      </c>
      <c r="AB172" s="45"/>
      <c r="AC172" s="79">
        <f t="shared" si="50"/>
        <v>0</v>
      </c>
      <c r="AD172" s="65"/>
      <c r="AE172" s="78">
        <f t="shared" si="51"/>
        <v>0</v>
      </c>
      <c r="AF172" s="45"/>
      <c r="AG172" s="79">
        <f t="shared" si="52"/>
        <v>0</v>
      </c>
      <c r="AH172" s="2"/>
      <c r="AI172" s="2"/>
      <c r="AJ172" s="2"/>
      <c r="AK172" s="2"/>
      <c r="AL172" s="2"/>
    </row>
    <row r="173" spans="1:38" ht="16.5" customHeight="1" outlineLevel="1">
      <c r="A173" s="12" t="s">
        <v>879</v>
      </c>
      <c r="B173" s="18" t="s">
        <v>147</v>
      </c>
      <c r="C173" s="281">
        <v>2284780</v>
      </c>
      <c r="D173" s="45">
        <f>+[2]DIRECCIÓN!C172</f>
        <v>0</v>
      </c>
      <c r="E173" s="46">
        <f t="shared" si="36"/>
        <v>0</v>
      </c>
      <c r="F173" s="46">
        <f t="shared" si="37"/>
        <v>0</v>
      </c>
      <c r="G173" s="46">
        <f t="shared" si="38"/>
        <v>0</v>
      </c>
      <c r="H173" s="53" t="e">
        <f t="shared" si="39"/>
        <v>#DIV/0!</v>
      </c>
      <c r="I173" s="54" t="e">
        <f t="shared" si="40"/>
        <v>#DIV/0!</v>
      </c>
      <c r="J173" s="65"/>
      <c r="K173" s="78">
        <f t="shared" si="41"/>
        <v>0</v>
      </c>
      <c r="L173" s="45"/>
      <c r="M173" s="79">
        <f t="shared" si="42"/>
        <v>0</v>
      </c>
      <c r="N173" s="65"/>
      <c r="O173" s="78">
        <f t="shared" si="43"/>
        <v>0</v>
      </c>
      <c r="P173" s="45"/>
      <c r="Q173" s="79">
        <f t="shared" si="44"/>
        <v>0</v>
      </c>
      <c r="R173" s="65"/>
      <c r="S173" s="78">
        <f t="shared" si="45"/>
        <v>0</v>
      </c>
      <c r="T173" s="45"/>
      <c r="U173" s="79">
        <f t="shared" si="46"/>
        <v>0</v>
      </c>
      <c r="V173" s="65"/>
      <c r="W173" s="78">
        <f t="shared" si="47"/>
        <v>0</v>
      </c>
      <c r="X173" s="45"/>
      <c r="Y173" s="79">
        <f t="shared" si="48"/>
        <v>0</v>
      </c>
      <c r="Z173" s="65"/>
      <c r="AA173" s="78">
        <f t="shared" si="49"/>
        <v>0</v>
      </c>
      <c r="AB173" s="45"/>
      <c r="AC173" s="79">
        <f t="shared" si="50"/>
        <v>0</v>
      </c>
      <c r="AD173" s="65"/>
      <c r="AE173" s="78">
        <f t="shared" si="51"/>
        <v>0</v>
      </c>
      <c r="AF173" s="45"/>
      <c r="AG173" s="79">
        <f t="shared" si="52"/>
        <v>0</v>
      </c>
      <c r="AH173" s="2"/>
      <c r="AI173" s="2"/>
      <c r="AJ173" s="2"/>
      <c r="AK173" s="2"/>
      <c r="AL173" s="2"/>
    </row>
    <row r="174" spans="1:38" ht="16.5" customHeight="1" outlineLevel="1">
      <c r="A174" s="12" t="s">
        <v>880</v>
      </c>
      <c r="B174" s="18" t="s">
        <v>148</v>
      </c>
      <c r="C174" s="281">
        <v>1713580</v>
      </c>
      <c r="D174" s="45">
        <f>+[2]DIRECCIÓN!C173</f>
        <v>0</v>
      </c>
      <c r="E174" s="46">
        <f t="shared" si="36"/>
        <v>0</v>
      </c>
      <c r="F174" s="46">
        <f t="shared" si="37"/>
        <v>0</v>
      </c>
      <c r="G174" s="46">
        <f t="shared" si="38"/>
        <v>0</v>
      </c>
      <c r="H174" s="53" t="e">
        <f t="shared" si="39"/>
        <v>#DIV/0!</v>
      </c>
      <c r="I174" s="54" t="e">
        <f t="shared" si="40"/>
        <v>#DIV/0!</v>
      </c>
      <c r="J174" s="65"/>
      <c r="K174" s="78">
        <f t="shared" si="41"/>
        <v>0</v>
      </c>
      <c r="L174" s="45"/>
      <c r="M174" s="79">
        <f t="shared" si="42"/>
        <v>0</v>
      </c>
      <c r="N174" s="65"/>
      <c r="O174" s="78">
        <f t="shared" si="43"/>
        <v>0</v>
      </c>
      <c r="P174" s="45"/>
      <c r="Q174" s="79">
        <f t="shared" si="44"/>
        <v>0</v>
      </c>
      <c r="R174" s="65"/>
      <c r="S174" s="78">
        <f t="shared" si="45"/>
        <v>0</v>
      </c>
      <c r="T174" s="45"/>
      <c r="U174" s="79">
        <f t="shared" si="46"/>
        <v>0</v>
      </c>
      <c r="V174" s="65"/>
      <c r="W174" s="78">
        <f t="shared" si="47"/>
        <v>0</v>
      </c>
      <c r="X174" s="45"/>
      <c r="Y174" s="79">
        <f t="shared" si="48"/>
        <v>0</v>
      </c>
      <c r="Z174" s="65"/>
      <c r="AA174" s="78">
        <f t="shared" si="49"/>
        <v>0</v>
      </c>
      <c r="AB174" s="45"/>
      <c r="AC174" s="79">
        <f t="shared" si="50"/>
        <v>0</v>
      </c>
      <c r="AD174" s="65"/>
      <c r="AE174" s="78">
        <f t="shared" si="51"/>
        <v>0</v>
      </c>
      <c r="AF174" s="45"/>
      <c r="AG174" s="79">
        <f t="shared" si="52"/>
        <v>0</v>
      </c>
      <c r="AH174" s="2"/>
      <c r="AI174" s="2"/>
      <c r="AJ174" s="2"/>
      <c r="AK174" s="2"/>
      <c r="AL174" s="2"/>
    </row>
    <row r="175" spans="1:38" ht="16.5" customHeight="1" outlineLevel="1">
      <c r="A175" s="12"/>
      <c r="B175" s="18"/>
      <c r="C175" s="14"/>
      <c r="D175" s="45"/>
      <c r="E175" s="46"/>
      <c r="F175" s="46"/>
      <c r="G175" s="46"/>
      <c r="H175" s="53"/>
      <c r="I175" s="54"/>
      <c r="J175" s="65"/>
      <c r="K175" s="78"/>
      <c r="L175" s="45"/>
      <c r="M175" s="79"/>
      <c r="N175" s="65"/>
      <c r="O175" s="78"/>
      <c r="P175" s="45"/>
      <c r="Q175" s="79"/>
      <c r="R175" s="65"/>
      <c r="S175" s="78"/>
      <c r="T175" s="45"/>
      <c r="U175" s="79"/>
      <c r="V175" s="65"/>
      <c r="W175" s="78"/>
      <c r="X175" s="45"/>
      <c r="Y175" s="79"/>
      <c r="Z175" s="65"/>
      <c r="AA175" s="78"/>
      <c r="AB175" s="45"/>
      <c r="AC175" s="79"/>
      <c r="AD175" s="65"/>
      <c r="AE175" s="78"/>
      <c r="AF175" s="45"/>
      <c r="AG175" s="79"/>
      <c r="AH175" s="2"/>
      <c r="AI175" s="2"/>
      <c r="AJ175" s="2"/>
      <c r="AK175" s="2"/>
      <c r="AL175" s="2"/>
    </row>
    <row r="176" spans="1:38" ht="16.5" customHeight="1" outlineLevel="1">
      <c r="A176" s="12">
        <v>6002015</v>
      </c>
      <c r="B176" s="18" t="s">
        <v>149</v>
      </c>
      <c r="C176" s="281">
        <v>2749070</v>
      </c>
      <c r="D176" s="45">
        <f>+[2]DIRECCIÓN!C175</f>
        <v>0</v>
      </c>
      <c r="E176" s="46">
        <f t="shared" si="36"/>
        <v>0</v>
      </c>
      <c r="F176" s="46">
        <f t="shared" si="37"/>
        <v>0</v>
      </c>
      <c r="G176" s="46">
        <f t="shared" si="38"/>
        <v>0</v>
      </c>
      <c r="H176" s="53" t="e">
        <f t="shared" si="39"/>
        <v>#DIV/0!</v>
      </c>
      <c r="I176" s="54" t="e">
        <f t="shared" si="40"/>
        <v>#DIV/0!</v>
      </c>
      <c r="J176" s="65"/>
      <c r="K176" s="78">
        <f t="shared" si="41"/>
        <v>0</v>
      </c>
      <c r="L176" s="45"/>
      <c r="M176" s="79">
        <f t="shared" si="42"/>
        <v>0</v>
      </c>
      <c r="N176" s="65"/>
      <c r="O176" s="78">
        <f t="shared" si="43"/>
        <v>0</v>
      </c>
      <c r="P176" s="45"/>
      <c r="Q176" s="79">
        <f t="shared" si="44"/>
        <v>0</v>
      </c>
      <c r="R176" s="65"/>
      <c r="S176" s="78">
        <f t="shared" si="45"/>
        <v>0</v>
      </c>
      <c r="T176" s="45"/>
      <c r="U176" s="79">
        <f t="shared" si="46"/>
        <v>0</v>
      </c>
      <c r="V176" s="65"/>
      <c r="W176" s="78">
        <f t="shared" si="47"/>
        <v>0</v>
      </c>
      <c r="X176" s="45"/>
      <c r="Y176" s="79">
        <f t="shared" si="48"/>
        <v>0</v>
      </c>
      <c r="Z176" s="65"/>
      <c r="AA176" s="78">
        <f t="shared" si="49"/>
        <v>0</v>
      </c>
      <c r="AB176" s="45"/>
      <c r="AC176" s="79">
        <f t="shared" si="50"/>
        <v>0</v>
      </c>
      <c r="AD176" s="65"/>
      <c r="AE176" s="78">
        <f t="shared" si="51"/>
        <v>0</v>
      </c>
      <c r="AF176" s="45"/>
      <c r="AG176" s="79">
        <f t="shared" si="52"/>
        <v>0</v>
      </c>
      <c r="AH176" s="2"/>
      <c r="AI176" s="2"/>
      <c r="AJ176" s="2"/>
      <c r="AK176" s="2"/>
      <c r="AL176" s="2"/>
    </row>
    <row r="177" spans="1:38" ht="16.5" customHeight="1" outlineLevel="1">
      <c r="A177" s="12">
        <v>6002016</v>
      </c>
      <c r="B177" s="18" t="s">
        <v>150</v>
      </c>
      <c r="C177" s="281">
        <v>2294940</v>
      </c>
      <c r="D177" s="45">
        <f>+[2]DIRECCIÓN!C176</f>
        <v>0</v>
      </c>
      <c r="E177" s="46">
        <f t="shared" si="36"/>
        <v>0</v>
      </c>
      <c r="F177" s="46">
        <f t="shared" si="37"/>
        <v>0</v>
      </c>
      <c r="G177" s="46">
        <f t="shared" si="38"/>
        <v>0</v>
      </c>
      <c r="H177" s="53" t="e">
        <f t="shared" si="39"/>
        <v>#DIV/0!</v>
      </c>
      <c r="I177" s="54" t="e">
        <f t="shared" si="40"/>
        <v>#DIV/0!</v>
      </c>
      <c r="J177" s="65"/>
      <c r="K177" s="78">
        <f t="shared" si="41"/>
        <v>0</v>
      </c>
      <c r="L177" s="45"/>
      <c r="M177" s="79">
        <f t="shared" si="42"/>
        <v>0</v>
      </c>
      <c r="N177" s="65"/>
      <c r="O177" s="78">
        <f t="shared" si="43"/>
        <v>0</v>
      </c>
      <c r="P177" s="45"/>
      <c r="Q177" s="79">
        <f t="shared" si="44"/>
        <v>0</v>
      </c>
      <c r="R177" s="65"/>
      <c r="S177" s="78">
        <f t="shared" si="45"/>
        <v>0</v>
      </c>
      <c r="T177" s="45"/>
      <c r="U177" s="79">
        <f t="shared" si="46"/>
        <v>0</v>
      </c>
      <c r="V177" s="65"/>
      <c r="W177" s="78">
        <f t="shared" si="47"/>
        <v>0</v>
      </c>
      <c r="X177" s="45"/>
      <c r="Y177" s="79">
        <f t="shared" si="48"/>
        <v>0</v>
      </c>
      <c r="Z177" s="65"/>
      <c r="AA177" s="78">
        <f t="shared" si="49"/>
        <v>0</v>
      </c>
      <c r="AB177" s="45"/>
      <c r="AC177" s="79">
        <f t="shared" si="50"/>
        <v>0</v>
      </c>
      <c r="AD177" s="65"/>
      <c r="AE177" s="78">
        <f t="shared" si="51"/>
        <v>0</v>
      </c>
      <c r="AF177" s="45"/>
      <c r="AG177" s="79">
        <f t="shared" si="52"/>
        <v>0</v>
      </c>
      <c r="AH177" s="2"/>
      <c r="AI177" s="2"/>
      <c r="AJ177" s="2"/>
      <c r="AK177" s="2"/>
      <c r="AL177" s="2"/>
    </row>
    <row r="178" spans="1:38" ht="16.5" customHeight="1" outlineLevel="1">
      <c r="A178" s="12"/>
      <c r="B178" s="18"/>
      <c r="C178" s="14"/>
      <c r="D178" s="45"/>
      <c r="E178" s="46"/>
      <c r="F178" s="46"/>
      <c r="G178" s="46"/>
      <c r="H178" s="53"/>
      <c r="I178" s="54"/>
      <c r="J178" s="65"/>
      <c r="K178" s="78"/>
      <c r="L178" s="45"/>
      <c r="M178" s="79"/>
      <c r="N178" s="65"/>
      <c r="O178" s="78"/>
      <c r="P178" s="45"/>
      <c r="Q178" s="79"/>
      <c r="R178" s="65"/>
      <c r="S178" s="78"/>
      <c r="T178" s="45"/>
      <c r="U178" s="79"/>
      <c r="V178" s="65"/>
      <c r="W178" s="78"/>
      <c r="X178" s="45"/>
      <c r="Y178" s="79"/>
      <c r="Z178" s="65"/>
      <c r="AA178" s="78"/>
      <c r="AB178" s="45"/>
      <c r="AC178" s="79"/>
      <c r="AD178" s="65"/>
      <c r="AE178" s="78"/>
      <c r="AF178" s="45"/>
      <c r="AG178" s="79"/>
      <c r="AH178" s="2"/>
      <c r="AI178" s="2"/>
      <c r="AJ178" s="2"/>
      <c r="AK178" s="2"/>
      <c r="AL178" s="2"/>
    </row>
    <row r="179" spans="1:38" ht="16.5" customHeight="1" outlineLevel="1">
      <c r="A179" s="12"/>
      <c r="B179" s="16" t="s">
        <v>151</v>
      </c>
      <c r="C179" s="59"/>
      <c r="D179" s="45"/>
      <c r="E179" s="46"/>
      <c r="F179" s="46"/>
      <c r="G179" s="46"/>
      <c r="H179" s="53"/>
      <c r="I179" s="54"/>
      <c r="J179" s="65"/>
      <c r="K179" s="78"/>
      <c r="L179" s="45"/>
      <c r="M179" s="79"/>
      <c r="N179" s="65"/>
      <c r="O179" s="78"/>
      <c r="P179" s="45"/>
      <c r="Q179" s="79"/>
      <c r="R179" s="65"/>
      <c r="S179" s="78"/>
      <c r="T179" s="45"/>
      <c r="U179" s="79"/>
      <c r="V179" s="65"/>
      <c r="W179" s="78"/>
      <c r="X179" s="45"/>
      <c r="Y179" s="79"/>
      <c r="Z179" s="65"/>
      <c r="AA179" s="78"/>
      <c r="AB179" s="45"/>
      <c r="AC179" s="79"/>
      <c r="AD179" s="65"/>
      <c r="AE179" s="78"/>
      <c r="AF179" s="45"/>
      <c r="AG179" s="79"/>
      <c r="AH179" s="2"/>
      <c r="AI179" s="2"/>
      <c r="AJ179" s="2"/>
      <c r="AK179" s="2"/>
      <c r="AL179" s="2"/>
    </row>
    <row r="180" spans="1:38" ht="37.5" customHeight="1" outlineLevel="1">
      <c r="A180" s="12" t="s">
        <v>942</v>
      </c>
      <c r="B180" s="24" t="s">
        <v>152</v>
      </c>
      <c r="C180" s="281">
        <v>1446950</v>
      </c>
      <c r="D180" s="45">
        <f>+[2]DIRECCIÓN!C179</f>
        <v>0</v>
      </c>
      <c r="E180" s="46">
        <f t="shared" si="36"/>
        <v>0</v>
      </c>
      <c r="F180" s="46">
        <f t="shared" si="37"/>
        <v>0</v>
      </c>
      <c r="G180" s="46">
        <f t="shared" si="38"/>
        <v>0</v>
      </c>
      <c r="H180" s="53" t="e">
        <f t="shared" si="39"/>
        <v>#DIV/0!</v>
      </c>
      <c r="I180" s="54" t="e">
        <f t="shared" si="40"/>
        <v>#DIV/0!</v>
      </c>
      <c r="J180" s="65"/>
      <c r="K180" s="78">
        <f t="shared" si="41"/>
        <v>0</v>
      </c>
      <c r="L180" s="45"/>
      <c r="M180" s="79">
        <f t="shared" si="42"/>
        <v>0</v>
      </c>
      <c r="N180" s="65"/>
      <c r="O180" s="78">
        <f t="shared" si="43"/>
        <v>0</v>
      </c>
      <c r="P180" s="45"/>
      <c r="Q180" s="79">
        <f t="shared" si="44"/>
        <v>0</v>
      </c>
      <c r="R180" s="65"/>
      <c r="S180" s="78">
        <f t="shared" si="45"/>
        <v>0</v>
      </c>
      <c r="T180" s="45"/>
      <c r="U180" s="79">
        <f t="shared" si="46"/>
        <v>0</v>
      </c>
      <c r="V180" s="65"/>
      <c r="W180" s="78">
        <f t="shared" si="47"/>
        <v>0</v>
      </c>
      <c r="X180" s="45"/>
      <c r="Y180" s="79">
        <f t="shared" si="48"/>
        <v>0</v>
      </c>
      <c r="Z180" s="65"/>
      <c r="AA180" s="78">
        <f t="shared" si="49"/>
        <v>0</v>
      </c>
      <c r="AB180" s="45"/>
      <c r="AC180" s="79">
        <f t="shared" si="50"/>
        <v>0</v>
      </c>
      <c r="AD180" s="65"/>
      <c r="AE180" s="78">
        <f t="shared" si="51"/>
        <v>0</v>
      </c>
      <c r="AF180" s="45"/>
      <c r="AG180" s="79">
        <f t="shared" si="52"/>
        <v>0</v>
      </c>
      <c r="AH180" s="2"/>
      <c r="AI180" s="2"/>
      <c r="AJ180" s="2"/>
      <c r="AK180" s="2"/>
      <c r="AL180" s="2"/>
    </row>
    <row r="181" spans="1:38" ht="16.5" customHeight="1" outlineLevel="1">
      <c r="A181" s="12"/>
      <c r="B181" s="21"/>
      <c r="C181" s="284"/>
      <c r="D181" s="45"/>
      <c r="E181" s="46"/>
      <c r="F181" s="46"/>
      <c r="G181" s="46"/>
      <c r="H181" s="53"/>
      <c r="I181" s="54"/>
      <c r="J181" s="65"/>
      <c r="K181" s="78"/>
      <c r="L181" s="45"/>
      <c r="M181" s="79"/>
      <c r="N181" s="65"/>
      <c r="O181" s="78"/>
      <c r="P181" s="45"/>
      <c r="Q181" s="79"/>
      <c r="R181" s="65"/>
      <c r="S181" s="78"/>
      <c r="T181" s="45"/>
      <c r="U181" s="79"/>
      <c r="V181" s="65"/>
      <c r="W181" s="78"/>
      <c r="X181" s="45"/>
      <c r="Y181" s="79"/>
      <c r="Z181" s="65"/>
      <c r="AA181" s="78"/>
      <c r="AB181" s="45"/>
      <c r="AC181" s="79"/>
      <c r="AD181" s="65"/>
      <c r="AE181" s="78"/>
      <c r="AF181" s="45"/>
      <c r="AG181" s="79"/>
      <c r="AH181" s="2"/>
      <c r="AI181" s="2"/>
      <c r="AJ181" s="2"/>
      <c r="AK181" s="2"/>
      <c r="AL181" s="2"/>
    </row>
    <row r="182" spans="1:38" ht="16.5" customHeight="1" outlineLevel="1">
      <c r="A182" s="12"/>
      <c r="B182" s="16" t="s">
        <v>153</v>
      </c>
      <c r="C182" s="275"/>
      <c r="D182" s="45"/>
      <c r="E182" s="46"/>
      <c r="F182" s="46"/>
      <c r="G182" s="46"/>
      <c r="H182" s="53"/>
      <c r="I182" s="54"/>
      <c r="J182" s="65"/>
      <c r="K182" s="78"/>
      <c r="L182" s="45"/>
      <c r="M182" s="79"/>
      <c r="N182" s="65"/>
      <c r="O182" s="78"/>
      <c r="P182" s="45"/>
      <c r="Q182" s="79"/>
      <c r="R182" s="65"/>
      <c r="S182" s="78"/>
      <c r="T182" s="45"/>
      <c r="U182" s="79"/>
      <c r="V182" s="65"/>
      <c r="W182" s="78"/>
      <c r="X182" s="45"/>
      <c r="Y182" s="79"/>
      <c r="Z182" s="65"/>
      <c r="AA182" s="78"/>
      <c r="AB182" s="45"/>
      <c r="AC182" s="79"/>
      <c r="AD182" s="65"/>
      <c r="AE182" s="78"/>
      <c r="AF182" s="45"/>
      <c r="AG182" s="79"/>
      <c r="AH182" s="2"/>
      <c r="AI182" s="2"/>
      <c r="AJ182" s="2"/>
      <c r="AK182" s="2"/>
      <c r="AL182" s="2"/>
    </row>
    <row r="183" spans="1:38" ht="16.5" customHeight="1" outlineLevel="1">
      <c r="A183" s="12">
        <v>3114303</v>
      </c>
      <c r="B183" s="24" t="s">
        <v>154</v>
      </c>
      <c r="C183" s="281">
        <v>16083150</v>
      </c>
      <c r="D183" s="45">
        <f>+[2]DIRECCIÓN!C182</f>
        <v>0</v>
      </c>
      <c r="E183" s="46">
        <f t="shared" si="36"/>
        <v>0</v>
      </c>
      <c r="F183" s="46">
        <f t="shared" si="37"/>
        <v>0</v>
      </c>
      <c r="G183" s="46">
        <f t="shared" si="38"/>
        <v>0</v>
      </c>
      <c r="H183" s="53" t="e">
        <f t="shared" si="39"/>
        <v>#DIV/0!</v>
      </c>
      <c r="I183" s="54" t="e">
        <f t="shared" si="40"/>
        <v>#DIV/0!</v>
      </c>
      <c r="J183" s="65"/>
      <c r="K183" s="78">
        <f t="shared" si="41"/>
        <v>0</v>
      </c>
      <c r="L183" s="45"/>
      <c r="M183" s="79">
        <f t="shared" si="42"/>
        <v>0</v>
      </c>
      <c r="N183" s="65"/>
      <c r="O183" s="78">
        <f t="shared" si="43"/>
        <v>0</v>
      </c>
      <c r="P183" s="45"/>
      <c r="Q183" s="79">
        <f t="shared" si="44"/>
        <v>0</v>
      </c>
      <c r="R183" s="65"/>
      <c r="S183" s="78">
        <f t="shared" si="45"/>
        <v>0</v>
      </c>
      <c r="T183" s="45"/>
      <c r="U183" s="79">
        <f t="shared" si="46"/>
        <v>0</v>
      </c>
      <c r="V183" s="65"/>
      <c r="W183" s="78">
        <f t="shared" si="47"/>
        <v>0</v>
      </c>
      <c r="X183" s="45"/>
      <c r="Y183" s="79">
        <f t="shared" si="48"/>
        <v>0</v>
      </c>
      <c r="Z183" s="65"/>
      <c r="AA183" s="78">
        <f t="shared" si="49"/>
        <v>0</v>
      </c>
      <c r="AB183" s="45"/>
      <c r="AC183" s="79">
        <f t="shared" si="50"/>
        <v>0</v>
      </c>
      <c r="AD183" s="65"/>
      <c r="AE183" s="78">
        <f t="shared" si="51"/>
        <v>0</v>
      </c>
      <c r="AF183" s="45"/>
      <c r="AG183" s="79">
        <f t="shared" si="52"/>
        <v>0</v>
      </c>
      <c r="AH183" s="2"/>
      <c r="AI183" s="2"/>
      <c r="AJ183" s="2"/>
      <c r="AK183" s="2"/>
      <c r="AL183" s="2"/>
    </row>
    <row r="184" spans="1:38" ht="16.5" customHeight="1" outlineLevel="1">
      <c r="A184" s="12"/>
      <c r="B184" s="18"/>
      <c r="C184" s="14"/>
      <c r="D184" s="45"/>
      <c r="E184" s="46"/>
      <c r="F184" s="46"/>
      <c r="G184" s="46"/>
      <c r="H184" s="53"/>
      <c r="I184" s="54"/>
      <c r="J184" s="65"/>
      <c r="K184" s="78"/>
      <c r="L184" s="45"/>
      <c r="M184" s="79"/>
      <c r="N184" s="65"/>
      <c r="O184" s="78"/>
      <c r="P184" s="45"/>
      <c r="Q184" s="79"/>
      <c r="R184" s="65"/>
      <c r="S184" s="78"/>
      <c r="T184" s="45"/>
      <c r="U184" s="79"/>
      <c r="V184" s="65"/>
      <c r="W184" s="78"/>
      <c r="X184" s="45"/>
      <c r="Y184" s="79"/>
      <c r="Z184" s="65"/>
      <c r="AA184" s="78"/>
      <c r="AB184" s="45"/>
      <c r="AC184" s="79"/>
      <c r="AD184" s="65"/>
      <c r="AE184" s="78"/>
      <c r="AF184" s="45"/>
      <c r="AG184" s="79"/>
      <c r="AH184" s="2"/>
      <c r="AI184" s="2"/>
      <c r="AJ184" s="2"/>
      <c r="AK184" s="2"/>
      <c r="AL184" s="2"/>
    </row>
    <row r="185" spans="1:38" ht="16.5" customHeight="1" outlineLevel="1">
      <c r="A185" s="12"/>
      <c r="B185" s="16" t="s">
        <v>155</v>
      </c>
      <c r="C185" s="59"/>
      <c r="D185" s="45"/>
      <c r="E185" s="46"/>
      <c r="F185" s="46"/>
      <c r="G185" s="46"/>
      <c r="H185" s="53"/>
      <c r="I185" s="54"/>
      <c r="J185" s="65"/>
      <c r="K185" s="78"/>
      <c r="L185" s="45"/>
      <c r="M185" s="79"/>
      <c r="N185" s="65"/>
      <c r="O185" s="78"/>
      <c r="P185" s="45"/>
      <c r="Q185" s="79"/>
      <c r="R185" s="65"/>
      <c r="S185" s="78"/>
      <c r="T185" s="45"/>
      <c r="U185" s="79"/>
      <c r="V185" s="65"/>
      <c r="W185" s="78"/>
      <c r="X185" s="45"/>
      <c r="Y185" s="79"/>
      <c r="Z185" s="65"/>
      <c r="AA185" s="78"/>
      <c r="AB185" s="45"/>
      <c r="AC185" s="79"/>
      <c r="AD185" s="65"/>
      <c r="AE185" s="78"/>
      <c r="AF185" s="45"/>
      <c r="AG185" s="79"/>
      <c r="AH185" s="2"/>
      <c r="AI185" s="2"/>
      <c r="AJ185" s="2"/>
      <c r="AK185" s="2"/>
      <c r="AL185" s="2"/>
    </row>
    <row r="186" spans="1:38" ht="16.5" customHeight="1" outlineLevel="1">
      <c r="A186" s="12">
        <v>3116001</v>
      </c>
      <c r="B186" s="27" t="s">
        <v>156</v>
      </c>
      <c r="C186" s="281">
        <v>518270</v>
      </c>
      <c r="D186" s="45">
        <f>+[2]DIRECCIÓN!C185</f>
        <v>0</v>
      </c>
      <c r="E186" s="46">
        <f t="shared" si="36"/>
        <v>0</v>
      </c>
      <c r="F186" s="46">
        <f t="shared" si="37"/>
        <v>0</v>
      </c>
      <c r="G186" s="46">
        <f t="shared" si="38"/>
        <v>0</v>
      </c>
      <c r="H186" s="53" t="e">
        <f t="shared" si="39"/>
        <v>#DIV/0!</v>
      </c>
      <c r="I186" s="54" t="e">
        <f t="shared" si="40"/>
        <v>#DIV/0!</v>
      </c>
      <c r="J186" s="65"/>
      <c r="K186" s="78">
        <f t="shared" si="41"/>
        <v>0</v>
      </c>
      <c r="L186" s="45"/>
      <c r="M186" s="79">
        <f t="shared" si="42"/>
        <v>0</v>
      </c>
      <c r="N186" s="65"/>
      <c r="O186" s="78">
        <f t="shared" si="43"/>
        <v>0</v>
      </c>
      <c r="P186" s="45"/>
      <c r="Q186" s="79">
        <f t="shared" si="44"/>
        <v>0</v>
      </c>
      <c r="R186" s="65"/>
      <c r="S186" s="78">
        <f t="shared" si="45"/>
        <v>0</v>
      </c>
      <c r="T186" s="45"/>
      <c r="U186" s="79">
        <f t="shared" si="46"/>
        <v>0</v>
      </c>
      <c r="V186" s="65"/>
      <c r="W186" s="78">
        <f t="shared" si="47"/>
        <v>0</v>
      </c>
      <c r="X186" s="45"/>
      <c r="Y186" s="79">
        <f t="shared" si="48"/>
        <v>0</v>
      </c>
      <c r="Z186" s="65"/>
      <c r="AA186" s="78">
        <f t="shared" si="49"/>
        <v>0</v>
      </c>
      <c r="AB186" s="45"/>
      <c r="AC186" s="79">
        <f t="shared" si="50"/>
        <v>0</v>
      </c>
      <c r="AD186" s="65"/>
      <c r="AE186" s="78">
        <f t="shared" si="51"/>
        <v>0</v>
      </c>
      <c r="AF186" s="45"/>
      <c r="AG186" s="79">
        <f t="shared" si="52"/>
        <v>0</v>
      </c>
      <c r="AH186" s="2"/>
      <c r="AI186" s="2"/>
      <c r="AJ186" s="2"/>
      <c r="AK186" s="2"/>
      <c r="AL186" s="2"/>
    </row>
    <row r="187" spans="1:38" ht="16.5" customHeight="1" outlineLevel="1">
      <c r="A187" s="12">
        <v>3117001</v>
      </c>
      <c r="B187" s="27" t="s">
        <v>157</v>
      </c>
      <c r="C187" s="281">
        <v>1021890</v>
      </c>
      <c r="D187" s="45">
        <f>+[2]DIRECCIÓN!C186</f>
        <v>0</v>
      </c>
      <c r="E187" s="46">
        <f t="shared" si="36"/>
        <v>0</v>
      </c>
      <c r="F187" s="46">
        <f t="shared" si="37"/>
        <v>0</v>
      </c>
      <c r="G187" s="46">
        <f t="shared" si="38"/>
        <v>0</v>
      </c>
      <c r="H187" s="53" t="e">
        <f t="shared" si="39"/>
        <v>#DIV/0!</v>
      </c>
      <c r="I187" s="54" t="e">
        <f t="shared" si="40"/>
        <v>#DIV/0!</v>
      </c>
      <c r="J187" s="65"/>
      <c r="K187" s="78">
        <f t="shared" si="41"/>
        <v>0</v>
      </c>
      <c r="L187" s="45"/>
      <c r="M187" s="79">
        <f t="shared" si="42"/>
        <v>0</v>
      </c>
      <c r="N187" s="65"/>
      <c r="O187" s="78">
        <f t="shared" si="43"/>
        <v>0</v>
      </c>
      <c r="P187" s="45"/>
      <c r="Q187" s="79">
        <f t="shared" si="44"/>
        <v>0</v>
      </c>
      <c r="R187" s="65"/>
      <c r="S187" s="78">
        <f t="shared" si="45"/>
        <v>0</v>
      </c>
      <c r="T187" s="45"/>
      <c r="U187" s="79">
        <f t="shared" si="46"/>
        <v>0</v>
      </c>
      <c r="V187" s="65"/>
      <c r="W187" s="78">
        <f t="shared" si="47"/>
        <v>0</v>
      </c>
      <c r="X187" s="45"/>
      <c r="Y187" s="79">
        <f t="shared" si="48"/>
        <v>0</v>
      </c>
      <c r="Z187" s="65"/>
      <c r="AA187" s="78">
        <f t="shared" si="49"/>
        <v>0</v>
      </c>
      <c r="AB187" s="45"/>
      <c r="AC187" s="79">
        <f t="shared" si="50"/>
        <v>0</v>
      </c>
      <c r="AD187" s="65"/>
      <c r="AE187" s="78">
        <f t="shared" si="51"/>
        <v>0</v>
      </c>
      <c r="AF187" s="45"/>
      <c r="AG187" s="79">
        <f t="shared" si="52"/>
        <v>0</v>
      </c>
      <c r="AH187" s="2"/>
      <c r="AI187" s="2"/>
      <c r="AJ187" s="2"/>
      <c r="AK187" s="2"/>
      <c r="AL187" s="2"/>
    </row>
    <row r="188" spans="1:38" ht="16.5" customHeight="1" outlineLevel="1">
      <c r="A188" s="12">
        <v>3118001</v>
      </c>
      <c r="B188" s="27" t="s">
        <v>158</v>
      </c>
      <c r="C188" s="281">
        <v>369460</v>
      </c>
      <c r="D188" s="45">
        <f>+[2]DIRECCIÓN!C187</f>
        <v>0</v>
      </c>
      <c r="E188" s="46">
        <f t="shared" si="36"/>
        <v>0</v>
      </c>
      <c r="F188" s="46">
        <f t="shared" si="37"/>
        <v>0</v>
      </c>
      <c r="G188" s="46">
        <f t="shared" si="38"/>
        <v>0</v>
      </c>
      <c r="H188" s="53" t="e">
        <f t="shared" si="39"/>
        <v>#DIV/0!</v>
      </c>
      <c r="I188" s="54" t="e">
        <f t="shared" si="40"/>
        <v>#DIV/0!</v>
      </c>
      <c r="J188" s="65"/>
      <c r="K188" s="78">
        <f t="shared" si="41"/>
        <v>0</v>
      </c>
      <c r="L188" s="45"/>
      <c r="M188" s="79">
        <f t="shared" si="42"/>
        <v>0</v>
      </c>
      <c r="N188" s="65"/>
      <c r="O188" s="78">
        <f t="shared" si="43"/>
        <v>0</v>
      </c>
      <c r="P188" s="45"/>
      <c r="Q188" s="79">
        <f t="shared" si="44"/>
        <v>0</v>
      </c>
      <c r="R188" s="65"/>
      <c r="S188" s="78">
        <f t="shared" si="45"/>
        <v>0</v>
      </c>
      <c r="T188" s="45"/>
      <c r="U188" s="79">
        <f t="shared" si="46"/>
        <v>0</v>
      </c>
      <c r="V188" s="65"/>
      <c r="W188" s="78">
        <f t="shared" si="47"/>
        <v>0</v>
      </c>
      <c r="X188" s="45"/>
      <c r="Y188" s="79">
        <f t="shared" si="48"/>
        <v>0</v>
      </c>
      <c r="Z188" s="65"/>
      <c r="AA188" s="78">
        <f t="shared" si="49"/>
        <v>0</v>
      </c>
      <c r="AB188" s="45"/>
      <c r="AC188" s="79">
        <f t="shared" si="50"/>
        <v>0</v>
      </c>
      <c r="AD188" s="65"/>
      <c r="AE188" s="78">
        <f t="shared" si="51"/>
        <v>0</v>
      </c>
      <c r="AF188" s="45"/>
      <c r="AG188" s="79">
        <f t="shared" si="52"/>
        <v>0</v>
      </c>
      <c r="AH188" s="2"/>
      <c r="AI188" s="2"/>
      <c r="AJ188" s="2"/>
      <c r="AK188" s="2"/>
      <c r="AL188" s="2"/>
    </row>
    <row r="189" spans="1:38" ht="16.5" customHeight="1" outlineLevel="1">
      <c r="A189" s="12">
        <v>3119001</v>
      </c>
      <c r="B189" s="27" t="s">
        <v>159</v>
      </c>
      <c r="C189" s="281">
        <v>927340</v>
      </c>
      <c r="D189" s="45">
        <f>+[2]DIRECCIÓN!C188</f>
        <v>0</v>
      </c>
      <c r="E189" s="46">
        <f t="shared" si="36"/>
        <v>0</v>
      </c>
      <c r="F189" s="46">
        <f t="shared" si="37"/>
        <v>0</v>
      </c>
      <c r="G189" s="46">
        <f t="shared" si="38"/>
        <v>0</v>
      </c>
      <c r="H189" s="53" t="e">
        <f t="shared" si="39"/>
        <v>#DIV/0!</v>
      </c>
      <c r="I189" s="54" t="e">
        <f t="shared" si="40"/>
        <v>#DIV/0!</v>
      </c>
      <c r="J189" s="65"/>
      <c r="K189" s="78">
        <f t="shared" si="41"/>
        <v>0</v>
      </c>
      <c r="L189" s="45"/>
      <c r="M189" s="79">
        <f t="shared" si="42"/>
        <v>0</v>
      </c>
      <c r="N189" s="65"/>
      <c r="O189" s="78">
        <f t="shared" si="43"/>
        <v>0</v>
      </c>
      <c r="P189" s="45"/>
      <c r="Q189" s="79">
        <f t="shared" si="44"/>
        <v>0</v>
      </c>
      <c r="R189" s="65"/>
      <c r="S189" s="78">
        <f t="shared" si="45"/>
        <v>0</v>
      </c>
      <c r="T189" s="45"/>
      <c r="U189" s="79">
        <f t="shared" si="46"/>
        <v>0</v>
      </c>
      <c r="V189" s="65"/>
      <c r="W189" s="78">
        <f t="shared" si="47"/>
        <v>0</v>
      </c>
      <c r="X189" s="45"/>
      <c r="Y189" s="79">
        <f t="shared" si="48"/>
        <v>0</v>
      </c>
      <c r="Z189" s="65"/>
      <c r="AA189" s="78">
        <f t="shared" si="49"/>
        <v>0</v>
      </c>
      <c r="AB189" s="45"/>
      <c r="AC189" s="79">
        <f t="shared" si="50"/>
        <v>0</v>
      </c>
      <c r="AD189" s="65"/>
      <c r="AE189" s="78">
        <f t="shared" si="51"/>
        <v>0</v>
      </c>
      <c r="AF189" s="45"/>
      <c r="AG189" s="79">
        <f t="shared" si="52"/>
        <v>0</v>
      </c>
      <c r="AH189" s="2"/>
      <c r="AI189" s="2"/>
      <c r="AJ189" s="2"/>
      <c r="AK189" s="2"/>
      <c r="AL189" s="2"/>
    </row>
    <row r="190" spans="1:38" ht="16.5" customHeight="1" outlineLevel="1">
      <c r="A190" s="12">
        <v>3120001</v>
      </c>
      <c r="B190" s="27" t="s">
        <v>160</v>
      </c>
      <c r="C190" s="281">
        <v>690990</v>
      </c>
      <c r="D190" s="45">
        <f>+[2]DIRECCIÓN!C189</f>
        <v>0</v>
      </c>
      <c r="E190" s="46">
        <f t="shared" si="36"/>
        <v>0</v>
      </c>
      <c r="F190" s="46">
        <f t="shared" si="37"/>
        <v>0</v>
      </c>
      <c r="G190" s="46">
        <f t="shared" si="38"/>
        <v>0</v>
      </c>
      <c r="H190" s="53" t="e">
        <f t="shared" si="39"/>
        <v>#DIV/0!</v>
      </c>
      <c r="I190" s="54" t="e">
        <f t="shared" si="40"/>
        <v>#DIV/0!</v>
      </c>
      <c r="J190" s="65"/>
      <c r="K190" s="78">
        <f t="shared" si="41"/>
        <v>0</v>
      </c>
      <c r="L190" s="45"/>
      <c r="M190" s="79">
        <f t="shared" si="42"/>
        <v>0</v>
      </c>
      <c r="N190" s="65"/>
      <c r="O190" s="78">
        <f t="shared" si="43"/>
        <v>0</v>
      </c>
      <c r="P190" s="45"/>
      <c r="Q190" s="79">
        <f t="shared" si="44"/>
        <v>0</v>
      </c>
      <c r="R190" s="65"/>
      <c r="S190" s="78">
        <f t="shared" si="45"/>
        <v>0</v>
      </c>
      <c r="T190" s="45"/>
      <c r="U190" s="79">
        <f t="shared" si="46"/>
        <v>0</v>
      </c>
      <c r="V190" s="65"/>
      <c r="W190" s="78">
        <f t="shared" si="47"/>
        <v>0</v>
      </c>
      <c r="X190" s="45"/>
      <c r="Y190" s="79">
        <f t="shared" si="48"/>
        <v>0</v>
      </c>
      <c r="Z190" s="65"/>
      <c r="AA190" s="78">
        <f t="shared" si="49"/>
        <v>0</v>
      </c>
      <c r="AB190" s="45"/>
      <c r="AC190" s="79">
        <f t="shared" si="50"/>
        <v>0</v>
      </c>
      <c r="AD190" s="65"/>
      <c r="AE190" s="78">
        <f t="shared" si="51"/>
        <v>0</v>
      </c>
      <c r="AF190" s="45"/>
      <c r="AG190" s="79">
        <f t="shared" si="52"/>
        <v>0</v>
      </c>
      <c r="AH190" s="2"/>
      <c r="AI190" s="2"/>
      <c r="AJ190" s="2"/>
      <c r="AK190" s="2"/>
      <c r="AL190" s="2"/>
    </row>
    <row r="191" spans="1:38" ht="16.5" customHeight="1" outlineLevel="1">
      <c r="A191" s="12">
        <v>3121001</v>
      </c>
      <c r="B191" s="27" t="s">
        <v>161</v>
      </c>
      <c r="C191" s="281">
        <v>554090</v>
      </c>
      <c r="D191" s="45">
        <f>+[2]DIRECCIÓN!C190</f>
        <v>0</v>
      </c>
      <c r="E191" s="46">
        <f t="shared" si="36"/>
        <v>0</v>
      </c>
      <c r="F191" s="46">
        <f t="shared" si="37"/>
        <v>0</v>
      </c>
      <c r="G191" s="46">
        <f t="shared" si="38"/>
        <v>0</v>
      </c>
      <c r="H191" s="53" t="e">
        <f t="shared" si="39"/>
        <v>#DIV/0!</v>
      </c>
      <c r="I191" s="54" t="e">
        <f t="shared" si="40"/>
        <v>#DIV/0!</v>
      </c>
      <c r="J191" s="65"/>
      <c r="K191" s="78">
        <f t="shared" si="41"/>
        <v>0</v>
      </c>
      <c r="L191" s="45"/>
      <c r="M191" s="79">
        <f t="shared" si="42"/>
        <v>0</v>
      </c>
      <c r="N191" s="65"/>
      <c r="O191" s="78">
        <f t="shared" si="43"/>
        <v>0</v>
      </c>
      <c r="P191" s="45"/>
      <c r="Q191" s="79">
        <f t="shared" si="44"/>
        <v>0</v>
      </c>
      <c r="R191" s="65"/>
      <c r="S191" s="78">
        <f t="shared" si="45"/>
        <v>0</v>
      </c>
      <c r="T191" s="45"/>
      <c r="U191" s="79">
        <f t="shared" si="46"/>
        <v>0</v>
      </c>
      <c r="V191" s="65"/>
      <c r="W191" s="78">
        <f t="shared" si="47"/>
        <v>0</v>
      </c>
      <c r="X191" s="45"/>
      <c r="Y191" s="79">
        <f t="shared" si="48"/>
        <v>0</v>
      </c>
      <c r="Z191" s="65"/>
      <c r="AA191" s="78">
        <f t="shared" si="49"/>
        <v>0</v>
      </c>
      <c r="AB191" s="45"/>
      <c r="AC191" s="79">
        <f t="shared" si="50"/>
        <v>0</v>
      </c>
      <c r="AD191" s="65"/>
      <c r="AE191" s="78">
        <f t="shared" si="51"/>
        <v>0</v>
      </c>
      <c r="AF191" s="45"/>
      <c r="AG191" s="79">
        <f t="shared" si="52"/>
        <v>0</v>
      </c>
      <c r="AH191" s="2"/>
      <c r="AI191" s="2"/>
      <c r="AJ191" s="2"/>
      <c r="AK191" s="2"/>
      <c r="AL191" s="2"/>
    </row>
    <row r="192" spans="1:38" ht="16.5" customHeight="1" outlineLevel="1">
      <c r="A192" s="12">
        <v>3122001</v>
      </c>
      <c r="B192" s="27" t="s">
        <v>162</v>
      </c>
      <c r="C192" s="281">
        <v>849290</v>
      </c>
      <c r="D192" s="45">
        <f>+[2]DIRECCIÓN!C191</f>
        <v>0</v>
      </c>
      <c r="E192" s="46">
        <f t="shared" si="36"/>
        <v>0</v>
      </c>
      <c r="F192" s="46">
        <f t="shared" si="37"/>
        <v>0</v>
      </c>
      <c r="G192" s="46">
        <f t="shared" si="38"/>
        <v>0</v>
      </c>
      <c r="H192" s="53" t="e">
        <f t="shared" si="39"/>
        <v>#DIV/0!</v>
      </c>
      <c r="I192" s="54" t="e">
        <f t="shared" si="40"/>
        <v>#DIV/0!</v>
      </c>
      <c r="J192" s="65"/>
      <c r="K192" s="78">
        <f t="shared" si="41"/>
        <v>0</v>
      </c>
      <c r="L192" s="45"/>
      <c r="M192" s="79">
        <f t="shared" si="42"/>
        <v>0</v>
      </c>
      <c r="N192" s="65"/>
      <c r="O192" s="78">
        <f t="shared" si="43"/>
        <v>0</v>
      </c>
      <c r="P192" s="45"/>
      <c r="Q192" s="79">
        <f t="shared" si="44"/>
        <v>0</v>
      </c>
      <c r="R192" s="65"/>
      <c r="S192" s="78">
        <f t="shared" si="45"/>
        <v>0</v>
      </c>
      <c r="T192" s="45"/>
      <c r="U192" s="79">
        <f t="shared" si="46"/>
        <v>0</v>
      </c>
      <c r="V192" s="65"/>
      <c r="W192" s="78">
        <f t="shared" si="47"/>
        <v>0</v>
      </c>
      <c r="X192" s="45"/>
      <c r="Y192" s="79">
        <f t="shared" si="48"/>
        <v>0</v>
      </c>
      <c r="Z192" s="65"/>
      <c r="AA192" s="78">
        <f t="shared" si="49"/>
        <v>0</v>
      </c>
      <c r="AB192" s="45"/>
      <c r="AC192" s="79">
        <f t="shared" si="50"/>
        <v>0</v>
      </c>
      <c r="AD192" s="65"/>
      <c r="AE192" s="78">
        <f t="shared" si="51"/>
        <v>0</v>
      </c>
      <c r="AF192" s="45"/>
      <c r="AG192" s="79">
        <f t="shared" si="52"/>
        <v>0</v>
      </c>
      <c r="AH192" s="2"/>
      <c r="AI192" s="2"/>
      <c r="AJ192" s="2"/>
      <c r="AK192" s="2"/>
      <c r="AL192" s="2"/>
    </row>
    <row r="193" spans="1:38" ht="16.5" customHeight="1" outlineLevel="1">
      <c r="A193" s="12">
        <v>3120101</v>
      </c>
      <c r="B193" s="18" t="s">
        <v>163</v>
      </c>
      <c r="C193" s="281">
        <v>416590</v>
      </c>
      <c r="D193" s="45">
        <f>+[2]DIRECCIÓN!C192</f>
        <v>0</v>
      </c>
      <c r="E193" s="46">
        <f t="shared" si="36"/>
        <v>0</v>
      </c>
      <c r="F193" s="46">
        <f t="shared" si="37"/>
        <v>0</v>
      </c>
      <c r="G193" s="46">
        <f t="shared" si="38"/>
        <v>0</v>
      </c>
      <c r="H193" s="53" t="e">
        <f t="shared" si="39"/>
        <v>#DIV/0!</v>
      </c>
      <c r="I193" s="54" t="e">
        <f t="shared" si="40"/>
        <v>#DIV/0!</v>
      </c>
      <c r="J193" s="65"/>
      <c r="K193" s="78">
        <f t="shared" si="41"/>
        <v>0</v>
      </c>
      <c r="L193" s="45"/>
      <c r="M193" s="79">
        <f t="shared" si="42"/>
        <v>0</v>
      </c>
      <c r="N193" s="65"/>
      <c r="O193" s="78">
        <f t="shared" si="43"/>
        <v>0</v>
      </c>
      <c r="P193" s="45"/>
      <c r="Q193" s="79">
        <f t="shared" si="44"/>
        <v>0</v>
      </c>
      <c r="R193" s="65"/>
      <c r="S193" s="78">
        <f t="shared" si="45"/>
        <v>0</v>
      </c>
      <c r="T193" s="45"/>
      <c r="U193" s="79">
        <f t="shared" si="46"/>
        <v>0</v>
      </c>
      <c r="V193" s="65"/>
      <c r="W193" s="78">
        <f t="shared" si="47"/>
        <v>0</v>
      </c>
      <c r="X193" s="45"/>
      <c r="Y193" s="79">
        <f t="shared" si="48"/>
        <v>0</v>
      </c>
      <c r="Z193" s="65"/>
      <c r="AA193" s="78">
        <f t="shared" si="49"/>
        <v>0</v>
      </c>
      <c r="AB193" s="45"/>
      <c r="AC193" s="79">
        <f t="shared" si="50"/>
        <v>0</v>
      </c>
      <c r="AD193" s="65"/>
      <c r="AE193" s="78">
        <f t="shared" si="51"/>
        <v>0</v>
      </c>
      <c r="AF193" s="45"/>
      <c r="AG193" s="79">
        <f t="shared" si="52"/>
        <v>0</v>
      </c>
      <c r="AH193" s="2"/>
      <c r="AI193" s="2"/>
      <c r="AJ193" s="2"/>
      <c r="AK193" s="2"/>
      <c r="AL193" s="2"/>
    </row>
    <row r="194" spans="1:38" ht="16.5" customHeight="1" outlineLevel="1">
      <c r="A194" s="12"/>
      <c r="B194" s="18"/>
      <c r="C194" s="14"/>
      <c r="D194" s="45"/>
      <c r="E194" s="46"/>
      <c r="F194" s="46"/>
      <c r="G194" s="46"/>
      <c r="H194" s="53"/>
      <c r="I194" s="54"/>
      <c r="J194" s="65"/>
      <c r="K194" s="78"/>
      <c r="L194" s="45"/>
      <c r="M194" s="79"/>
      <c r="N194" s="65"/>
      <c r="O194" s="78"/>
      <c r="P194" s="45"/>
      <c r="Q194" s="79"/>
      <c r="R194" s="65"/>
      <c r="S194" s="78"/>
      <c r="T194" s="45"/>
      <c r="U194" s="79"/>
      <c r="V194" s="65"/>
      <c r="W194" s="78"/>
      <c r="X194" s="45"/>
      <c r="Y194" s="79"/>
      <c r="Z194" s="65"/>
      <c r="AA194" s="78"/>
      <c r="AB194" s="45"/>
      <c r="AC194" s="79"/>
      <c r="AD194" s="65"/>
      <c r="AE194" s="78"/>
      <c r="AF194" s="45"/>
      <c r="AG194" s="79"/>
      <c r="AH194" s="2"/>
      <c r="AI194" s="2"/>
      <c r="AJ194" s="2"/>
      <c r="AK194" s="2"/>
      <c r="AL194" s="2"/>
    </row>
    <row r="195" spans="1:38" ht="16.5" customHeight="1" outlineLevel="1">
      <c r="A195" s="12"/>
      <c r="B195" s="16" t="s">
        <v>164</v>
      </c>
      <c r="C195" s="59"/>
      <c r="D195" s="45"/>
      <c r="E195" s="46"/>
      <c r="F195" s="46"/>
      <c r="G195" s="46"/>
      <c r="H195" s="53"/>
      <c r="I195" s="54"/>
      <c r="J195" s="65"/>
      <c r="K195" s="78"/>
      <c r="L195" s="45"/>
      <c r="M195" s="79"/>
      <c r="N195" s="65"/>
      <c r="O195" s="78"/>
      <c r="P195" s="45"/>
      <c r="Q195" s="79"/>
      <c r="R195" s="65"/>
      <c r="S195" s="78"/>
      <c r="T195" s="45"/>
      <c r="U195" s="79"/>
      <c r="V195" s="65"/>
      <c r="W195" s="78"/>
      <c r="X195" s="45"/>
      <c r="Y195" s="79"/>
      <c r="Z195" s="65"/>
      <c r="AA195" s="78"/>
      <c r="AB195" s="45"/>
      <c r="AC195" s="79"/>
      <c r="AD195" s="65"/>
      <c r="AE195" s="78"/>
      <c r="AF195" s="45"/>
      <c r="AG195" s="79"/>
      <c r="AH195" s="2"/>
      <c r="AI195" s="2"/>
      <c r="AJ195" s="2"/>
      <c r="AK195" s="2"/>
      <c r="AL195" s="2"/>
    </row>
    <row r="196" spans="1:38" ht="16.5" customHeight="1" outlineLevel="1">
      <c r="A196" s="12">
        <v>6002001</v>
      </c>
      <c r="B196" s="18" t="s">
        <v>165</v>
      </c>
      <c r="C196" s="281">
        <v>1216660</v>
      </c>
      <c r="D196" s="45">
        <f>+[2]DIRECCIÓN!C195</f>
        <v>0</v>
      </c>
      <c r="E196" s="46">
        <f t="shared" si="36"/>
        <v>0</v>
      </c>
      <c r="F196" s="46">
        <f t="shared" si="37"/>
        <v>0</v>
      </c>
      <c r="G196" s="46">
        <f t="shared" si="38"/>
        <v>0</v>
      </c>
      <c r="H196" s="53" t="e">
        <f t="shared" si="39"/>
        <v>#DIV/0!</v>
      </c>
      <c r="I196" s="54" t="e">
        <f t="shared" si="40"/>
        <v>#DIV/0!</v>
      </c>
      <c r="J196" s="65"/>
      <c r="K196" s="78">
        <f t="shared" si="41"/>
        <v>0</v>
      </c>
      <c r="L196" s="45"/>
      <c r="M196" s="79">
        <f t="shared" si="42"/>
        <v>0</v>
      </c>
      <c r="N196" s="65"/>
      <c r="O196" s="78">
        <f t="shared" si="43"/>
        <v>0</v>
      </c>
      <c r="P196" s="45"/>
      <c r="Q196" s="79">
        <f t="shared" si="44"/>
        <v>0</v>
      </c>
      <c r="R196" s="65"/>
      <c r="S196" s="78">
        <f t="shared" si="45"/>
        <v>0</v>
      </c>
      <c r="T196" s="45"/>
      <c r="U196" s="79">
        <f t="shared" si="46"/>
        <v>0</v>
      </c>
      <c r="V196" s="65"/>
      <c r="W196" s="78">
        <f t="shared" si="47"/>
        <v>0</v>
      </c>
      <c r="X196" s="45"/>
      <c r="Y196" s="79">
        <f t="shared" si="48"/>
        <v>0</v>
      </c>
      <c r="Z196" s="65"/>
      <c r="AA196" s="78">
        <f t="shared" si="49"/>
        <v>0</v>
      </c>
      <c r="AB196" s="45"/>
      <c r="AC196" s="79">
        <f t="shared" si="50"/>
        <v>0</v>
      </c>
      <c r="AD196" s="65"/>
      <c r="AE196" s="78">
        <f t="shared" si="51"/>
        <v>0</v>
      </c>
      <c r="AF196" s="45"/>
      <c r="AG196" s="79">
        <f t="shared" si="52"/>
        <v>0</v>
      </c>
      <c r="AH196" s="2"/>
      <c r="AI196" s="2"/>
      <c r="AJ196" s="2"/>
      <c r="AK196" s="2"/>
      <c r="AL196" s="2"/>
    </row>
    <row r="197" spans="1:38" ht="16.5" customHeight="1" outlineLevel="1">
      <c r="A197" s="12">
        <v>6002002</v>
      </c>
      <c r="B197" s="18" t="s">
        <v>166</v>
      </c>
      <c r="C197" s="281">
        <v>621990</v>
      </c>
      <c r="D197" s="45">
        <f>+[2]DIRECCIÓN!C196</f>
        <v>0</v>
      </c>
      <c r="E197" s="46">
        <f t="shared" si="36"/>
        <v>0</v>
      </c>
      <c r="F197" s="46">
        <f t="shared" si="37"/>
        <v>0</v>
      </c>
      <c r="G197" s="46">
        <f t="shared" si="38"/>
        <v>0</v>
      </c>
      <c r="H197" s="53" t="e">
        <f t="shared" si="39"/>
        <v>#DIV/0!</v>
      </c>
      <c r="I197" s="54" t="e">
        <f t="shared" si="40"/>
        <v>#DIV/0!</v>
      </c>
      <c r="J197" s="65"/>
      <c r="K197" s="78">
        <f t="shared" si="41"/>
        <v>0</v>
      </c>
      <c r="L197" s="45"/>
      <c r="M197" s="79">
        <f t="shared" si="42"/>
        <v>0</v>
      </c>
      <c r="N197" s="65"/>
      <c r="O197" s="78">
        <f t="shared" si="43"/>
        <v>0</v>
      </c>
      <c r="P197" s="45"/>
      <c r="Q197" s="79">
        <f t="shared" si="44"/>
        <v>0</v>
      </c>
      <c r="R197" s="65"/>
      <c r="S197" s="78">
        <f t="shared" si="45"/>
        <v>0</v>
      </c>
      <c r="T197" s="45"/>
      <c r="U197" s="79">
        <f t="shared" si="46"/>
        <v>0</v>
      </c>
      <c r="V197" s="65"/>
      <c r="W197" s="78">
        <f t="shared" si="47"/>
        <v>0</v>
      </c>
      <c r="X197" s="45"/>
      <c r="Y197" s="79">
        <f t="shared" si="48"/>
        <v>0</v>
      </c>
      <c r="Z197" s="65"/>
      <c r="AA197" s="78">
        <f t="shared" si="49"/>
        <v>0</v>
      </c>
      <c r="AB197" s="45"/>
      <c r="AC197" s="79">
        <f t="shared" si="50"/>
        <v>0</v>
      </c>
      <c r="AD197" s="65"/>
      <c r="AE197" s="78">
        <f t="shared" si="51"/>
        <v>0</v>
      </c>
      <c r="AF197" s="45"/>
      <c r="AG197" s="79">
        <f t="shared" si="52"/>
        <v>0</v>
      </c>
      <c r="AH197" s="2"/>
      <c r="AI197" s="2"/>
      <c r="AJ197" s="2"/>
      <c r="AK197" s="2"/>
      <c r="AL197" s="2"/>
    </row>
    <row r="198" spans="1:38" ht="16.5" customHeight="1" outlineLevel="1">
      <c r="A198" s="12">
        <v>6002003</v>
      </c>
      <c r="B198" s="18" t="s">
        <v>167</v>
      </c>
      <c r="C198" s="281">
        <v>853870</v>
      </c>
      <c r="D198" s="45">
        <f>+[2]DIRECCIÓN!C197</f>
        <v>0</v>
      </c>
      <c r="E198" s="46">
        <f t="shared" si="36"/>
        <v>0</v>
      </c>
      <c r="F198" s="46">
        <f t="shared" si="37"/>
        <v>0</v>
      </c>
      <c r="G198" s="46">
        <f t="shared" si="38"/>
        <v>0</v>
      </c>
      <c r="H198" s="53" t="e">
        <f t="shared" si="39"/>
        <v>#DIV/0!</v>
      </c>
      <c r="I198" s="54" t="e">
        <f t="shared" si="40"/>
        <v>#DIV/0!</v>
      </c>
      <c r="J198" s="65"/>
      <c r="K198" s="78">
        <f t="shared" si="41"/>
        <v>0</v>
      </c>
      <c r="L198" s="45"/>
      <c r="M198" s="79">
        <f t="shared" si="42"/>
        <v>0</v>
      </c>
      <c r="N198" s="65"/>
      <c r="O198" s="78">
        <f t="shared" si="43"/>
        <v>0</v>
      </c>
      <c r="P198" s="45"/>
      <c r="Q198" s="79">
        <f t="shared" si="44"/>
        <v>0</v>
      </c>
      <c r="R198" s="65"/>
      <c r="S198" s="78">
        <f t="shared" si="45"/>
        <v>0</v>
      </c>
      <c r="T198" s="45"/>
      <c r="U198" s="79">
        <f t="shared" si="46"/>
        <v>0</v>
      </c>
      <c r="V198" s="65"/>
      <c r="W198" s="78">
        <f t="shared" si="47"/>
        <v>0</v>
      </c>
      <c r="X198" s="45"/>
      <c r="Y198" s="79">
        <f t="shared" si="48"/>
        <v>0</v>
      </c>
      <c r="Z198" s="65"/>
      <c r="AA198" s="78">
        <f t="shared" si="49"/>
        <v>0</v>
      </c>
      <c r="AB198" s="45"/>
      <c r="AC198" s="79">
        <f t="shared" si="50"/>
        <v>0</v>
      </c>
      <c r="AD198" s="65"/>
      <c r="AE198" s="78">
        <f t="shared" si="51"/>
        <v>0</v>
      </c>
      <c r="AF198" s="45"/>
      <c r="AG198" s="79">
        <f t="shared" si="52"/>
        <v>0</v>
      </c>
      <c r="AH198" s="2"/>
      <c r="AI198" s="2"/>
      <c r="AJ198" s="2"/>
      <c r="AK198" s="2"/>
      <c r="AL198" s="2"/>
    </row>
    <row r="199" spans="1:38" ht="16.5" customHeight="1" outlineLevel="1">
      <c r="A199" s="12">
        <v>6002004</v>
      </c>
      <c r="B199" s="18" t="s">
        <v>168</v>
      </c>
      <c r="C199" s="281">
        <v>4431020</v>
      </c>
      <c r="D199" s="45">
        <f>+[2]DIRECCIÓN!C198</f>
        <v>0</v>
      </c>
      <c r="E199" s="46">
        <f t="shared" si="36"/>
        <v>0</v>
      </c>
      <c r="F199" s="46">
        <f t="shared" si="37"/>
        <v>0</v>
      </c>
      <c r="G199" s="46">
        <f t="shared" si="38"/>
        <v>0</v>
      </c>
      <c r="H199" s="53" t="e">
        <f t="shared" si="39"/>
        <v>#DIV/0!</v>
      </c>
      <c r="I199" s="54" t="e">
        <f t="shared" si="40"/>
        <v>#DIV/0!</v>
      </c>
      <c r="J199" s="65"/>
      <c r="K199" s="78">
        <f t="shared" si="41"/>
        <v>0</v>
      </c>
      <c r="L199" s="45"/>
      <c r="M199" s="79">
        <f t="shared" si="42"/>
        <v>0</v>
      </c>
      <c r="N199" s="65"/>
      <c r="O199" s="78">
        <f t="shared" si="43"/>
        <v>0</v>
      </c>
      <c r="P199" s="45"/>
      <c r="Q199" s="79">
        <f t="shared" si="44"/>
        <v>0</v>
      </c>
      <c r="R199" s="65"/>
      <c r="S199" s="78">
        <f t="shared" si="45"/>
        <v>0</v>
      </c>
      <c r="T199" s="45"/>
      <c r="U199" s="79">
        <f t="shared" si="46"/>
        <v>0</v>
      </c>
      <c r="V199" s="65"/>
      <c r="W199" s="78">
        <f t="shared" si="47"/>
        <v>0</v>
      </c>
      <c r="X199" s="45"/>
      <c r="Y199" s="79">
        <f t="shared" si="48"/>
        <v>0</v>
      </c>
      <c r="Z199" s="65"/>
      <c r="AA199" s="78">
        <f t="shared" si="49"/>
        <v>0</v>
      </c>
      <c r="AB199" s="45"/>
      <c r="AC199" s="79">
        <f t="shared" si="50"/>
        <v>0</v>
      </c>
      <c r="AD199" s="65"/>
      <c r="AE199" s="78">
        <f t="shared" si="51"/>
        <v>0</v>
      </c>
      <c r="AF199" s="45"/>
      <c r="AG199" s="79">
        <f t="shared" si="52"/>
        <v>0</v>
      </c>
      <c r="AH199" s="2"/>
      <c r="AI199" s="2"/>
      <c r="AJ199" s="2"/>
      <c r="AK199" s="2"/>
      <c r="AL199" s="2"/>
    </row>
    <row r="200" spans="1:38" ht="16.5" customHeight="1" outlineLevel="1">
      <c r="A200" s="12">
        <v>6002005</v>
      </c>
      <c r="B200" s="18" t="s">
        <v>169</v>
      </c>
      <c r="C200" s="281">
        <v>1188440</v>
      </c>
      <c r="D200" s="45">
        <f>+[2]DIRECCIÓN!C199</f>
        <v>0</v>
      </c>
      <c r="E200" s="46">
        <f t="shared" si="36"/>
        <v>0</v>
      </c>
      <c r="F200" s="46">
        <f t="shared" si="37"/>
        <v>0</v>
      </c>
      <c r="G200" s="46">
        <f t="shared" si="38"/>
        <v>0</v>
      </c>
      <c r="H200" s="53" t="e">
        <f t="shared" si="39"/>
        <v>#DIV/0!</v>
      </c>
      <c r="I200" s="54" t="e">
        <f t="shared" si="40"/>
        <v>#DIV/0!</v>
      </c>
      <c r="J200" s="65"/>
      <c r="K200" s="78">
        <f t="shared" si="41"/>
        <v>0</v>
      </c>
      <c r="L200" s="45"/>
      <c r="M200" s="79">
        <f t="shared" si="42"/>
        <v>0</v>
      </c>
      <c r="N200" s="65"/>
      <c r="O200" s="78">
        <f t="shared" si="43"/>
        <v>0</v>
      </c>
      <c r="P200" s="45"/>
      <c r="Q200" s="79">
        <f t="shared" si="44"/>
        <v>0</v>
      </c>
      <c r="R200" s="65"/>
      <c r="S200" s="78">
        <f t="shared" si="45"/>
        <v>0</v>
      </c>
      <c r="T200" s="45"/>
      <c r="U200" s="79">
        <f t="shared" si="46"/>
        <v>0</v>
      </c>
      <c r="V200" s="65"/>
      <c r="W200" s="78">
        <f t="shared" si="47"/>
        <v>0</v>
      </c>
      <c r="X200" s="45"/>
      <c r="Y200" s="79">
        <f t="shared" si="48"/>
        <v>0</v>
      </c>
      <c r="Z200" s="65"/>
      <c r="AA200" s="78">
        <f t="shared" si="49"/>
        <v>0</v>
      </c>
      <c r="AB200" s="45"/>
      <c r="AC200" s="79">
        <f t="shared" si="50"/>
        <v>0</v>
      </c>
      <c r="AD200" s="65"/>
      <c r="AE200" s="78">
        <f t="shared" si="51"/>
        <v>0</v>
      </c>
      <c r="AF200" s="45"/>
      <c r="AG200" s="79">
        <f t="shared" si="52"/>
        <v>0</v>
      </c>
      <c r="AH200" s="2"/>
      <c r="AI200" s="2"/>
      <c r="AJ200" s="2"/>
      <c r="AK200" s="2"/>
      <c r="AL200" s="2"/>
    </row>
    <row r="201" spans="1:38" ht="16.5" customHeight="1" outlineLevel="1">
      <c r="A201" s="12">
        <v>6002007</v>
      </c>
      <c r="B201" s="18" t="s">
        <v>170</v>
      </c>
      <c r="C201" s="281">
        <v>1463790</v>
      </c>
      <c r="D201" s="45">
        <f>+[2]DIRECCIÓN!C200</f>
        <v>0</v>
      </c>
      <c r="E201" s="46">
        <f t="shared" si="36"/>
        <v>0</v>
      </c>
      <c r="F201" s="46">
        <f t="shared" si="37"/>
        <v>0</v>
      </c>
      <c r="G201" s="46">
        <f t="shared" si="38"/>
        <v>0</v>
      </c>
      <c r="H201" s="53" t="e">
        <f t="shared" si="39"/>
        <v>#DIV/0!</v>
      </c>
      <c r="I201" s="54" t="e">
        <f t="shared" si="40"/>
        <v>#DIV/0!</v>
      </c>
      <c r="J201" s="65"/>
      <c r="K201" s="78">
        <f t="shared" si="41"/>
        <v>0</v>
      </c>
      <c r="L201" s="45"/>
      <c r="M201" s="79">
        <f t="shared" si="42"/>
        <v>0</v>
      </c>
      <c r="N201" s="65"/>
      <c r="O201" s="78">
        <f t="shared" si="43"/>
        <v>0</v>
      </c>
      <c r="P201" s="45"/>
      <c r="Q201" s="79">
        <f t="shared" si="44"/>
        <v>0</v>
      </c>
      <c r="R201" s="65"/>
      <c r="S201" s="78">
        <f t="shared" si="45"/>
        <v>0</v>
      </c>
      <c r="T201" s="45"/>
      <c r="U201" s="79">
        <f t="shared" si="46"/>
        <v>0</v>
      </c>
      <c r="V201" s="65"/>
      <c r="W201" s="78">
        <f t="shared" si="47"/>
        <v>0</v>
      </c>
      <c r="X201" s="45"/>
      <c r="Y201" s="79">
        <f t="shared" si="48"/>
        <v>0</v>
      </c>
      <c r="Z201" s="65"/>
      <c r="AA201" s="78">
        <f t="shared" si="49"/>
        <v>0</v>
      </c>
      <c r="AB201" s="45"/>
      <c r="AC201" s="79">
        <f t="shared" si="50"/>
        <v>0</v>
      </c>
      <c r="AD201" s="65"/>
      <c r="AE201" s="78">
        <f t="shared" si="51"/>
        <v>0</v>
      </c>
      <c r="AF201" s="45"/>
      <c r="AG201" s="79">
        <f t="shared" si="52"/>
        <v>0</v>
      </c>
      <c r="AH201" s="2"/>
      <c r="AI201" s="2"/>
      <c r="AJ201" s="2"/>
      <c r="AK201" s="2"/>
      <c r="AL201" s="2"/>
    </row>
    <row r="202" spans="1:38" ht="16.5" customHeight="1" outlineLevel="1">
      <c r="A202" s="12">
        <v>6002008</v>
      </c>
      <c r="B202" s="18" t="s">
        <v>171</v>
      </c>
      <c r="C202" s="281">
        <v>389080</v>
      </c>
      <c r="D202" s="45">
        <f>+[2]DIRECCIÓN!C201</f>
        <v>0</v>
      </c>
      <c r="E202" s="46">
        <f t="shared" ref="E202:E264" si="53">+J202+L202+N202+P202+R202+T202+V202+X202+Z202+AB202+AD202+AF202</f>
        <v>0</v>
      </c>
      <c r="F202" s="46">
        <f t="shared" ref="F202:F264" si="54">D202*C202</f>
        <v>0</v>
      </c>
      <c r="G202" s="46">
        <f t="shared" ref="G202:G264" si="55">+E202*C202</f>
        <v>0</v>
      </c>
      <c r="H202" s="53" t="e">
        <f t="shared" ref="H202:H261" si="56">IF(E202&gt;=0,(E202/D202),"-")</f>
        <v>#DIV/0!</v>
      </c>
      <c r="I202" s="54" t="e">
        <f t="shared" ref="I202:I261" si="57">IF(G202&gt;=0,(G202/F202),"-")</f>
        <v>#DIV/0!</v>
      </c>
      <c r="J202" s="65"/>
      <c r="K202" s="78">
        <f t="shared" ref="K202:K264" si="58">+J202*C202</f>
        <v>0</v>
      </c>
      <c r="L202" s="45"/>
      <c r="M202" s="79">
        <f t="shared" ref="M202:M264" si="59">+L202*C202</f>
        <v>0</v>
      </c>
      <c r="N202" s="65"/>
      <c r="O202" s="78">
        <f t="shared" ref="O202:O264" si="60">+N202*C202</f>
        <v>0</v>
      </c>
      <c r="P202" s="45"/>
      <c r="Q202" s="79">
        <f t="shared" ref="Q202:Q264" si="61">+P202*C202</f>
        <v>0</v>
      </c>
      <c r="R202" s="65"/>
      <c r="S202" s="78">
        <f t="shared" ref="S202:S264" si="62">+R202*C202</f>
        <v>0</v>
      </c>
      <c r="T202" s="45"/>
      <c r="U202" s="79">
        <f t="shared" ref="U202:U264" si="63">+T202*C202</f>
        <v>0</v>
      </c>
      <c r="V202" s="65"/>
      <c r="W202" s="78">
        <f t="shared" ref="W202:W264" si="64">+V202*C202</f>
        <v>0</v>
      </c>
      <c r="X202" s="45"/>
      <c r="Y202" s="79">
        <f t="shared" ref="Y202:Y264" si="65">+X202*C202</f>
        <v>0</v>
      </c>
      <c r="Z202" s="65"/>
      <c r="AA202" s="78">
        <f t="shared" ref="AA202:AA264" si="66">+Z202*C202</f>
        <v>0</v>
      </c>
      <c r="AB202" s="45"/>
      <c r="AC202" s="79">
        <f t="shared" ref="AC202:AC264" si="67">+AB202*C202</f>
        <v>0</v>
      </c>
      <c r="AD202" s="65"/>
      <c r="AE202" s="78">
        <f t="shared" ref="AE202:AE264" si="68">+AD202*C202</f>
        <v>0</v>
      </c>
      <c r="AF202" s="45"/>
      <c r="AG202" s="79">
        <f t="shared" ref="AG202:AG264" si="69">+AF202*C202</f>
        <v>0</v>
      </c>
      <c r="AH202" s="2"/>
      <c r="AI202" s="2"/>
      <c r="AJ202" s="2"/>
      <c r="AK202" s="2"/>
      <c r="AL202" s="2"/>
    </row>
    <row r="203" spans="1:38" ht="16.5" customHeight="1" outlineLevel="1">
      <c r="A203" s="12">
        <v>6002009</v>
      </c>
      <c r="B203" s="18" t="s">
        <v>172</v>
      </c>
      <c r="C203" s="281">
        <v>892240</v>
      </c>
      <c r="D203" s="45">
        <f>+[2]DIRECCIÓN!C202</f>
        <v>0</v>
      </c>
      <c r="E203" s="46">
        <f t="shared" si="53"/>
        <v>0</v>
      </c>
      <c r="F203" s="46">
        <f t="shared" si="54"/>
        <v>0</v>
      </c>
      <c r="G203" s="46">
        <f t="shared" si="55"/>
        <v>0</v>
      </c>
      <c r="H203" s="53" t="e">
        <f t="shared" si="56"/>
        <v>#DIV/0!</v>
      </c>
      <c r="I203" s="54" t="e">
        <f t="shared" si="57"/>
        <v>#DIV/0!</v>
      </c>
      <c r="J203" s="65"/>
      <c r="K203" s="78">
        <f t="shared" si="58"/>
        <v>0</v>
      </c>
      <c r="L203" s="45"/>
      <c r="M203" s="79">
        <f t="shared" si="59"/>
        <v>0</v>
      </c>
      <c r="N203" s="65"/>
      <c r="O203" s="78">
        <f t="shared" si="60"/>
        <v>0</v>
      </c>
      <c r="P203" s="45"/>
      <c r="Q203" s="79">
        <f t="shared" si="61"/>
        <v>0</v>
      </c>
      <c r="R203" s="65"/>
      <c r="S203" s="78">
        <f t="shared" si="62"/>
        <v>0</v>
      </c>
      <c r="T203" s="45"/>
      <c r="U203" s="79">
        <f t="shared" si="63"/>
        <v>0</v>
      </c>
      <c r="V203" s="65"/>
      <c r="W203" s="78">
        <f t="shared" si="64"/>
        <v>0</v>
      </c>
      <c r="X203" s="45"/>
      <c r="Y203" s="79">
        <f t="shared" si="65"/>
        <v>0</v>
      </c>
      <c r="Z203" s="65"/>
      <c r="AA203" s="78">
        <f t="shared" si="66"/>
        <v>0</v>
      </c>
      <c r="AB203" s="45"/>
      <c r="AC203" s="79">
        <f t="shared" si="67"/>
        <v>0</v>
      </c>
      <c r="AD203" s="65"/>
      <c r="AE203" s="78">
        <f t="shared" si="68"/>
        <v>0</v>
      </c>
      <c r="AF203" s="45"/>
      <c r="AG203" s="79">
        <f t="shared" si="69"/>
        <v>0</v>
      </c>
      <c r="AH203" s="2"/>
      <c r="AI203" s="2"/>
      <c r="AJ203" s="2"/>
      <c r="AK203" s="2"/>
      <c r="AL203" s="2"/>
    </row>
    <row r="204" spans="1:38" ht="16.5" customHeight="1" outlineLevel="1">
      <c r="A204" s="12">
        <v>6002010</v>
      </c>
      <c r="B204" s="18" t="s">
        <v>173</v>
      </c>
      <c r="C204" s="281">
        <v>979450</v>
      </c>
      <c r="D204" s="45">
        <f>+[2]DIRECCIÓN!C203</f>
        <v>0</v>
      </c>
      <c r="E204" s="46">
        <f t="shared" si="53"/>
        <v>0</v>
      </c>
      <c r="F204" s="46">
        <f t="shared" si="54"/>
        <v>0</v>
      </c>
      <c r="G204" s="46">
        <f t="shared" si="55"/>
        <v>0</v>
      </c>
      <c r="H204" s="53" t="e">
        <f t="shared" si="56"/>
        <v>#DIV/0!</v>
      </c>
      <c r="I204" s="54" t="e">
        <f t="shared" si="57"/>
        <v>#DIV/0!</v>
      </c>
      <c r="J204" s="65"/>
      <c r="K204" s="78">
        <f t="shared" si="58"/>
        <v>0</v>
      </c>
      <c r="L204" s="45"/>
      <c r="M204" s="79">
        <f t="shared" si="59"/>
        <v>0</v>
      </c>
      <c r="N204" s="65"/>
      <c r="O204" s="78">
        <f t="shared" si="60"/>
        <v>0</v>
      </c>
      <c r="P204" s="45"/>
      <c r="Q204" s="79">
        <f t="shared" si="61"/>
        <v>0</v>
      </c>
      <c r="R204" s="65"/>
      <c r="S204" s="78">
        <f t="shared" si="62"/>
        <v>0</v>
      </c>
      <c r="T204" s="45"/>
      <c r="U204" s="79">
        <f t="shared" si="63"/>
        <v>0</v>
      </c>
      <c r="V204" s="65"/>
      <c r="W204" s="78">
        <f t="shared" si="64"/>
        <v>0</v>
      </c>
      <c r="X204" s="45"/>
      <c r="Y204" s="79">
        <f t="shared" si="65"/>
        <v>0</v>
      </c>
      <c r="Z204" s="65"/>
      <c r="AA204" s="78">
        <f t="shared" si="66"/>
        <v>0</v>
      </c>
      <c r="AB204" s="45"/>
      <c r="AC204" s="79">
        <f t="shared" si="67"/>
        <v>0</v>
      </c>
      <c r="AD204" s="65"/>
      <c r="AE204" s="78">
        <f t="shared" si="68"/>
        <v>0</v>
      </c>
      <c r="AF204" s="45"/>
      <c r="AG204" s="79">
        <f t="shared" si="69"/>
        <v>0</v>
      </c>
      <c r="AH204" s="2"/>
      <c r="AI204" s="2"/>
      <c r="AJ204" s="2"/>
      <c r="AK204" s="2"/>
      <c r="AL204" s="2"/>
    </row>
    <row r="205" spans="1:38" ht="16.5" customHeight="1" outlineLevel="1">
      <c r="A205" s="12">
        <v>6002011</v>
      </c>
      <c r="B205" s="18" t="s">
        <v>174</v>
      </c>
      <c r="C205" s="281">
        <v>1002660</v>
      </c>
      <c r="D205" s="45">
        <f>+[2]DIRECCIÓN!C204</f>
        <v>0</v>
      </c>
      <c r="E205" s="46">
        <f t="shared" si="53"/>
        <v>0</v>
      </c>
      <c r="F205" s="46">
        <f t="shared" si="54"/>
        <v>0</v>
      </c>
      <c r="G205" s="46">
        <f t="shared" si="55"/>
        <v>0</v>
      </c>
      <c r="H205" s="53" t="e">
        <f t="shared" si="56"/>
        <v>#DIV/0!</v>
      </c>
      <c r="I205" s="54" t="e">
        <f t="shared" si="57"/>
        <v>#DIV/0!</v>
      </c>
      <c r="J205" s="65"/>
      <c r="K205" s="78">
        <f t="shared" si="58"/>
        <v>0</v>
      </c>
      <c r="L205" s="45"/>
      <c r="M205" s="79">
        <f t="shared" si="59"/>
        <v>0</v>
      </c>
      <c r="N205" s="65"/>
      <c r="O205" s="78">
        <f t="shared" si="60"/>
        <v>0</v>
      </c>
      <c r="P205" s="45"/>
      <c r="Q205" s="79">
        <f t="shared" si="61"/>
        <v>0</v>
      </c>
      <c r="R205" s="65"/>
      <c r="S205" s="78">
        <f t="shared" si="62"/>
        <v>0</v>
      </c>
      <c r="T205" s="45"/>
      <c r="U205" s="79">
        <f t="shared" si="63"/>
        <v>0</v>
      </c>
      <c r="V205" s="65"/>
      <c r="W205" s="78">
        <f t="shared" si="64"/>
        <v>0</v>
      </c>
      <c r="X205" s="45"/>
      <c r="Y205" s="79">
        <f t="shared" si="65"/>
        <v>0</v>
      </c>
      <c r="Z205" s="65"/>
      <c r="AA205" s="78">
        <f t="shared" si="66"/>
        <v>0</v>
      </c>
      <c r="AB205" s="45"/>
      <c r="AC205" s="79">
        <f t="shared" si="67"/>
        <v>0</v>
      </c>
      <c r="AD205" s="65"/>
      <c r="AE205" s="78">
        <f t="shared" si="68"/>
        <v>0</v>
      </c>
      <c r="AF205" s="45"/>
      <c r="AG205" s="79">
        <f t="shared" si="69"/>
        <v>0</v>
      </c>
      <c r="AH205" s="2"/>
      <c r="AI205" s="2"/>
      <c r="AJ205" s="2"/>
      <c r="AK205" s="2"/>
      <c r="AL205" s="2"/>
    </row>
    <row r="206" spans="1:38" ht="16.5" customHeight="1" outlineLevel="1">
      <c r="A206" s="12">
        <v>6002012</v>
      </c>
      <c r="B206" s="18" t="s">
        <v>175</v>
      </c>
      <c r="C206" s="281">
        <v>1223230</v>
      </c>
      <c r="D206" s="45">
        <f>+[2]DIRECCIÓN!C205</f>
        <v>0</v>
      </c>
      <c r="E206" s="46">
        <f t="shared" si="53"/>
        <v>0</v>
      </c>
      <c r="F206" s="46">
        <f t="shared" si="54"/>
        <v>0</v>
      </c>
      <c r="G206" s="46">
        <f t="shared" si="55"/>
        <v>0</v>
      </c>
      <c r="H206" s="53" t="e">
        <f t="shared" si="56"/>
        <v>#DIV/0!</v>
      </c>
      <c r="I206" s="54" t="e">
        <f t="shared" si="57"/>
        <v>#DIV/0!</v>
      </c>
      <c r="J206" s="65"/>
      <c r="K206" s="78">
        <f t="shared" si="58"/>
        <v>0</v>
      </c>
      <c r="L206" s="45"/>
      <c r="M206" s="79">
        <f t="shared" si="59"/>
        <v>0</v>
      </c>
      <c r="N206" s="65"/>
      <c r="O206" s="78">
        <f t="shared" si="60"/>
        <v>0</v>
      </c>
      <c r="P206" s="45"/>
      <c r="Q206" s="79">
        <f t="shared" si="61"/>
        <v>0</v>
      </c>
      <c r="R206" s="65"/>
      <c r="S206" s="78">
        <f t="shared" si="62"/>
        <v>0</v>
      </c>
      <c r="T206" s="45"/>
      <c r="U206" s="79">
        <f t="shared" si="63"/>
        <v>0</v>
      </c>
      <c r="V206" s="65"/>
      <c r="W206" s="78">
        <f t="shared" si="64"/>
        <v>0</v>
      </c>
      <c r="X206" s="45"/>
      <c r="Y206" s="79">
        <f t="shared" si="65"/>
        <v>0</v>
      </c>
      <c r="Z206" s="65"/>
      <c r="AA206" s="78">
        <f t="shared" si="66"/>
        <v>0</v>
      </c>
      <c r="AB206" s="45"/>
      <c r="AC206" s="79">
        <f t="shared" si="67"/>
        <v>0</v>
      </c>
      <c r="AD206" s="65"/>
      <c r="AE206" s="78">
        <f t="shared" si="68"/>
        <v>0</v>
      </c>
      <c r="AF206" s="45"/>
      <c r="AG206" s="79">
        <f t="shared" si="69"/>
        <v>0</v>
      </c>
      <c r="AH206" s="2"/>
      <c r="AI206" s="2"/>
      <c r="AJ206" s="2"/>
      <c r="AK206" s="2"/>
      <c r="AL206" s="2"/>
    </row>
    <row r="207" spans="1:38" ht="16.5" customHeight="1" outlineLevel="1">
      <c r="A207" s="12">
        <v>6002013</v>
      </c>
      <c r="B207" s="18" t="s">
        <v>176</v>
      </c>
      <c r="C207" s="281">
        <v>1810330</v>
      </c>
      <c r="D207" s="45">
        <f>+[2]DIRECCIÓN!C206</f>
        <v>0</v>
      </c>
      <c r="E207" s="46">
        <f t="shared" si="53"/>
        <v>0</v>
      </c>
      <c r="F207" s="46">
        <f t="shared" si="54"/>
        <v>0</v>
      </c>
      <c r="G207" s="46">
        <f t="shared" si="55"/>
        <v>0</v>
      </c>
      <c r="H207" s="53" t="e">
        <f t="shared" si="56"/>
        <v>#DIV/0!</v>
      </c>
      <c r="I207" s="54" t="e">
        <f t="shared" si="57"/>
        <v>#DIV/0!</v>
      </c>
      <c r="J207" s="65"/>
      <c r="K207" s="78">
        <f t="shared" si="58"/>
        <v>0</v>
      </c>
      <c r="L207" s="45"/>
      <c r="M207" s="79">
        <f t="shared" si="59"/>
        <v>0</v>
      </c>
      <c r="N207" s="65"/>
      <c r="O207" s="78">
        <f t="shared" si="60"/>
        <v>0</v>
      </c>
      <c r="P207" s="45"/>
      <c r="Q207" s="79">
        <f t="shared" si="61"/>
        <v>0</v>
      </c>
      <c r="R207" s="65"/>
      <c r="S207" s="78">
        <f t="shared" si="62"/>
        <v>0</v>
      </c>
      <c r="T207" s="45"/>
      <c r="U207" s="79">
        <f t="shared" si="63"/>
        <v>0</v>
      </c>
      <c r="V207" s="65"/>
      <c r="W207" s="78">
        <f t="shared" si="64"/>
        <v>0</v>
      </c>
      <c r="X207" s="45"/>
      <c r="Y207" s="79">
        <f t="shared" si="65"/>
        <v>0</v>
      </c>
      <c r="Z207" s="65"/>
      <c r="AA207" s="78">
        <f t="shared" si="66"/>
        <v>0</v>
      </c>
      <c r="AB207" s="45"/>
      <c r="AC207" s="79">
        <f t="shared" si="67"/>
        <v>0</v>
      </c>
      <c r="AD207" s="65"/>
      <c r="AE207" s="78">
        <f t="shared" si="68"/>
        <v>0</v>
      </c>
      <c r="AF207" s="45"/>
      <c r="AG207" s="79">
        <f t="shared" si="69"/>
        <v>0</v>
      </c>
      <c r="AH207" s="2"/>
      <c r="AI207" s="2"/>
      <c r="AJ207" s="2"/>
      <c r="AK207" s="2"/>
      <c r="AL207" s="2"/>
    </row>
    <row r="208" spans="1:38" ht="16.5" customHeight="1" outlineLevel="1">
      <c r="A208" s="12">
        <v>6002014</v>
      </c>
      <c r="B208" s="18" t="s">
        <v>177</v>
      </c>
      <c r="C208" s="281">
        <v>1515530</v>
      </c>
      <c r="D208" s="45">
        <f>+[2]DIRECCIÓN!C207</f>
        <v>0</v>
      </c>
      <c r="E208" s="46">
        <f t="shared" si="53"/>
        <v>0</v>
      </c>
      <c r="F208" s="46">
        <f t="shared" si="54"/>
        <v>0</v>
      </c>
      <c r="G208" s="46">
        <f t="shared" si="55"/>
        <v>0</v>
      </c>
      <c r="H208" s="53" t="e">
        <f t="shared" si="56"/>
        <v>#DIV/0!</v>
      </c>
      <c r="I208" s="54" t="e">
        <f t="shared" si="57"/>
        <v>#DIV/0!</v>
      </c>
      <c r="J208" s="65"/>
      <c r="K208" s="78">
        <f t="shared" si="58"/>
        <v>0</v>
      </c>
      <c r="L208" s="45"/>
      <c r="M208" s="79">
        <f t="shared" si="59"/>
        <v>0</v>
      </c>
      <c r="N208" s="65"/>
      <c r="O208" s="78">
        <f t="shared" si="60"/>
        <v>0</v>
      </c>
      <c r="P208" s="45"/>
      <c r="Q208" s="79">
        <f t="shared" si="61"/>
        <v>0</v>
      </c>
      <c r="R208" s="65"/>
      <c r="S208" s="78">
        <f t="shared" si="62"/>
        <v>0</v>
      </c>
      <c r="T208" s="45"/>
      <c r="U208" s="79">
        <f t="shared" si="63"/>
        <v>0</v>
      </c>
      <c r="V208" s="65"/>
      <c r="W208" s="78">
        <f t="shared" si="64"/>
        <v>0</v>
      </c>
      <c r="X208" s="45"/>
      <c r="Y208" s="79">
        <f t="shared" si="65"/>
        <v>0</v>
      </c>
      <c r="Z208" s="65"/>
      <c r="AA208" s="78">
        <f t="shared" si="66"/>
        <v>0</v>
      </c>
      <c r="AB208" s="45"/>
      <c r="AC208" s="79">
        <f t="shared" si="67"/>
        <v>0</v>
      </c>
      <c r="AD208" s="65"/>
      <c r="AE208" s="78">
        <f t="shared" si="68"/>
        <v>0</v>
      </c>
      <c r="AF208" s="45"/>
      <c r="AG208" s="79">
        <f t="shared" si="69"/>
        <v>0</v>
      </c>
      <c r="AH208" s="2"/>
      <c r="AI208" s="2"/>
      <c r="AJ208" s="2"/>
      <c r="AK208" s="2"/>
      <c r="AL208" s="2"/>
    </row>
    <row r="209" spans="1:38" ht="16.5" customHeight="1" outlineLevel="1">
      <c r="A209" s="12"/>
      <c r="B209" s="30"/>
      <c r="C209" s="256"/>
      <c r="D209" s="45"/>
      <c r="E209" s="46"/>
      <c r="F209" s="46"/>
      <c r="G209" s="46"/>
      <c r="H209" s="53"/>
      <c r="I209" s="54"/>
      <c r="J209" s="65"/>
      <c r="K209" s="78"/>
      <c r="L209" s="45"/>
      <c r="M209" s="79"/>
      <c r="N209" s="65"/>
      <c r="O209" s="78"/>
      <c r="P209" s="45"/>
      <c r="Q209" s="79"/>
      <c r="R209" s="65"/>
      <c r="S209" s="78"/>
      <c r="T209" s="45"/>
      <c r="U209" s="79"/>
      <c r="V209" s="65"/>
      <c r="W209" s="78"/>
      <c r="X209" s="45"/>
      <c r="Y209" s="79"/>
      <c r="Z209" s="65"/>
      <c r="AA209" s="78"/>
      <c r="AB209" s="45"/>
      <c r="AC209" s="79"/>
      <c r="AD209" s="65"/>
      <c r="AE209" s="78"/>
      <c r="AF209" s="45"/>
      <c r="AG209" s="79"/>
      <c r="AH209" s="2"/>
      <c r="AI209" s="2"/>
      <c r="AJ209" s="2"/>
      <c r="AK209" s="2"/>
      <c r="AL209" s="2"/>
    </row>
    <row r="210" spans="1:38" ht="16.5" customHeight="1" outlineLevel="1">
      <c r="A210" s="12"/>
      <c r="B210" s="16" t="s">
        <v>178</v>
      </c>
      <c r="C210" s="59"/>
      <c r="D210" s="45"/>
      <c r="E210" s="46"/>
      <c r="F210" s="46"/>
      <c r="G210" s="46"/>
      <c r="H210" s="53"/>
      <c r="I210" s="54"/>
      <c r="J210" s="65"/>
      <c r="K210" s="78"/>
      <c r="L210" s="45"/>
      <c r="M210" s="79"/>
      <c r="N210" s="65"/>
      <c r="O210" s="78"/>
      <c r="P210" s="45"/>
      <c r="Q210" s="79"/>
      <c r="R210" s="65"/>
      <c r="S210" s="78"/>
      <c r="T210" s="45"/>
      <c r="U210" s="79"/>
      <c r="V210" s="65"/>
      <c r="W210" s="78"/>
      <c r="X210" s="45"/>
      <c r="Y210" s="79"/>
      <c r="Z210" s="65"/>
      <c r="AA210" s="78"/>
      <c r="AB210" s="45"/>
      <c r="AC210" s="79"/>
      <c r="AD210" s="65"/>
      <c r="AE210" s="78"/>
      <c r="AF210" s="45"/>
      <c r="AG210" s="79"/>
      <c r="AH210" s="2"/>
      <c r="AI210" s="2"/>
      <c r="AJ210" s="2"/>
      <c r="AK210" s="2"/>
      <c r="AL210" s="2"/>
    </row>
    <row r="211" spans="1:38" ht="16.5" customHeight="1" outlineLevel="1">
      <c r="A211" s="12"/>
      <c r="B211" s="20" t="s">
        <v>179</v>
      </c>
      <c r="C211" s="59"/>
      <c r="D211" s="45"/>
      <c r="E211" s="46"/>
      <c r="F211" s="46"/>
      <c r="G211" s="46"/>
      <c r="H211" s="53"/>
      <c r="I211" s="54"/>
      <c r="J211" s="65"/>
      <c r="K211" s="78"/>
      <c r="L211" s="45"/>
      <c r="M211" s="79"/>
      <c r="N211" s="65"/>
      <c r="O211" s="78"/>
      <c r="P211" s="45"/>
      <c r="Q211" s="79"/>
      <c r="R211" s="65"/>
      <c r="S211" s="78"/>
      <c r="T211" s="45"/>
      <c r="U211" s="79"/>
      <c r="V211" s="65"/>
      <c r="W211" s="78"/>
      <c r="X211" s="45"/>
      <c r="Y211" s="79"/>
      <c r="Z211" s="65"/>
      <c r="AA211" s="78"/>
      <c r="AB211" s="45"/>
      <c r="AC211" s="79"/>
      <c r="AD211" s="65"/>
      <c r="AE211" s="78"/>
      <c r="AF211" s="45"/>
      <c r="AG211" s="79"/>
      <c r="AH211" s="2"/>
      <c r="AI211" s="2"/>
      <c r="AJ211" s="2"/>
      <c r="AK211" s="2"/>
      <c r="AL211" s="2"/>
    </row>
    <row r="212" spans="1:38" ht="16.5" customHeight="1" outlineLevel="1">
      <c r="A212" s="12">
        <v>6003001</v>
      </c>
      <c r="B212" s="18" t="s">
        <v>180</v>
      </c>
      <c r="C212" s="14">
        <v>2441230</v>
      </c>
      <c r="D212" s="45">
        <f>+[2]DIRECCIÓN!C211</f>
        <v>0</v>
      </c>
      <c r="E212" s="46">
        <f t="shared" si="53"/>
        <v>0</v>
      </c>
      <c r="F212" s="46">
        <f t="shared" si="54"/>
        <v>0</v>
      </c>
      <c r="G212" s="46">
        <f t="shared" si="55"/>
        <v>0</v>
      </c>
      <c r="H212" s="53" t="e">
        <f t="shared" si="56"/>
        <v>#DIV/0!</v>
      </c>
      <c r="I212" s="54" t="e">
        <f t="shared" si="57"/>
        <v>#DIV/0!</v>
      </c>
      <c r="J212" s="65"/>
      <c r="K212" s="78">
        <f t="shared" si="58"/>
        <v>0</v>
      </c>
      <c r="L212" s="45"/>
      <c r="M212" s="79">
        <f t="shared" si="59"/>
        <v>0</v>
      </c>
      <c r="N212" s="65"/>
      <c r="O212" s="78">
        <f t="shared" si="60"/>
        <v>0</v>
      </c>
      <c r="P212" s="45"/>
      <c r="Q212" s="79">
        <f t="shared" si="61"/>
        <v>0</v>
      </c>
      <c r="R212" s="65"/>
      <c r="S212" s="78">
        <f t="shared" si="62"/>
        <v>0</v>
      </c>
      <c r="T212" s="45"/>
      <c r="U212" s="79">
        <f t="shared" si="63"/>
        <v>0</v>
      </c>
      <c r="V212" s="65"/>
      <c r="W212" s="78">
        <f t="shared" si="64"/>
        <v>0</v>
      </c>
      <c r="X212" s="45"/>
      <c r="Y212" s="79">
        <f t="shared" si="65"/>
        <v>0</v>
      </c>
      <c r="Z212" s="65"/>
      <c r="AA212" s="78">
        <f t="shared" si="66"/>
        <v>0</v>
      </c>
      <c r="AB212" s="45"/>
      <c r="AC212" s="79">
        <f t="shared" si="67"/>
        <v>0</v>
      </c>
      <c r="AD212" s="65"/>
      <c r="AE212" s="78">
        <f t="shared" si="68"/>
        <v>0</v>
      </c>
      <c r="AF212" s="45"/>
      <c r="AG212" s="79">
        <f t="shared" si="69"/>
        <v>0</v>
      </c>
      <c r="AH212" s="2"/>
      <c r="AI212" s="2"/>
      <c r="AJ212" s="2"/>
      <c r="AK212" s="2"/>
      <c r="AL212" s="2"/>
    </row>
    <row r="213" spans="1:38" ht="16.5" customHeight="1" outlineLevel="1">
      <c r="A213" s="12">
        <v>6003002</v>
      </c>
      <c r="B213" s="18" t="s">
        <v>181</v>
      </c>
      <c r="C213" s="14">
        <v>7962950</v>
      </c>
      <c r="D213" s="45">
        <f>+[2]DIRECCIÓN!C212</f>
        <v>0</v>
      </c>
      <c r="E213" s="46">
        <f t="shared" si="53"/>
        <v>0</v>
      </c>
      <c r="F213" s="46">
        <f t="shared" si="54"/>
        <v>0</v>
      </c>
      <c r="G213" s="46">
        <f t="shared" si="55"/>
        <v>0</v>
      </c>
      <c r="H213" s="53" t="e">
        <f t="shared" si="56"/>
        <v>#DIV/0!</v>
      </c>
      <c r="I213" s="54" t="e">
        <f t="shared" si="57"/>
        <v>#DIV/0!</v>
      </c>
      <c r="J213" s="65"/>
      <c r="K213" s="78">
        <f t="shared" si="58"/>
        <v>0</v>
      </c>
      <c r="L213" s="45"/>
      <c r="M213" s="79">
        <f t="shared" si="59"/>
        <v>0</v>
      </c>
      <c r="N213" s="65"/>
      <c r="O213" s="78">
        <f t="shared" si="60"/>
        <v>0</v>
      </c>
      <c r="P213" s="45"/>
      <c r="Q213" s="79">
        <f t="shared" si="61"/>
        <v>0</v>
      </c>
      <c r="R213" s="65"/>
      <c r="S213" s="78">
        <f t="shared" si="62"/>
        <v>0</v>
      </c>
      <c r="T213" s="45"/>
      <c r="U213" s="79">
        <f t="shared" si="63"/>
        <v>0</v>
      </c>
      <c r="V213" s="65"/>
      <c r="W213" s="78">
        <f t="shared" si="64"/>
        <v>0</v>
      </c>
      <c r="X213" s="45"/>
      <c r="Y213" s="79">
        <f t="shared" si="65"/>
        <v>0</v>
      </c>
      <c r="Z213" s="65"/>
      <c r="AA213" s="78">
        <f t="shared" si="66"/>
        <v>0</v>
      </c>
      <c r="AB213" s="45"/>
      <c r="AC213" s="79">
        <f t="shared" si="67"/>
        <v>0</v>
      </c>
      <c r="AD213" s="65"/>
      <c r="AE213" s="78">
        <f t="shared" si="68"/>
        <v>0</v>
      </c>
      <c r="AF213" s="45"/>
      <c r="AG213" s="79">
        <f t="shared" si="69"/>
        <v>0</v>
      </c>
      <c r="AH213" s="2"/>
      <c r="AI213" s="2"/>
      <c r="AJ213" s="2"/>
      <c r="AK213" s="2"/>
      <c r="AL213" s="2"/>
    </row>
    <row r="214" spans="1:38" ht="16.5" customHeight="1" outlineLevel="1">
      <c r="A214" s="12">
        <v>6003003</v>
      </c>
      <c r="B214" s="18" t="s">
        <v>182</v>
      </c>
      <c r="C214" s="14">
        <v>1847520</v>
      </c>
      <c r="D214" s="45">
        <f>+[2]DIRECCIÓN!C213</f>
        <v>0</v>
      </c>
      <c r="E214" s="46">
        <f t="shared" si="53"/>
        <v>0</v>
      </c>
      <c r="F214" s="46">
        <f t="shared" si="54"/>
        <v>0</v>
      </c>
      <c r="G214" s="46">
        <f t="shared" si="55"/>
        <v>0</v>
      </c>
      <c r="H214" s="53" t="e">
        <f t="shared" si="56"/>
        <v>#DIV/0!</v>
      </c>
      <c r="I214" s="54" t="e">
        <f t="shared" si="57"/>
        <v>#DIV/0!</v>
      </c>
      <c r="J214" s="65"/>
      <c r="K214" s="78">
        <f t="shared" si="58"/>
        <v>0</v>
      </c>
      <c r="L214" s="45"/>
      <c r="M214" s="79">
        <f t="shared" si="59"/>
        <v>0</v>
      </c>
      <c r="N214" s="65"/>
      <c r="O214" s="78">
        <f t="shared" si="60"/>
        <v>0</v>
      </c>
      <c r="P214" s="45"/>
      <c r="Q214" s="79">
        <f t="shared" si="61"/>
        <v>0</v>
      </c>
      <c r="R214" s="65"/>
      <c r="S214" s="78">
        <f t="shared" si="62"/>
        <v>0</v>
      </c>
      <c r="T214" s="45"/>
      <c r="U214" s="79">
        <f t="shared" si="63"/>
        <v>0</v>
      </c>
      <c r="V214" s="65"/>
      <c r="W214" s="78">
        <f t="shared" si="64"/>
        <v>0</v>
      </c>
      <c r="X214" s="45"/>
      <c r="Y214" s="79">
        <f t="shared" si="65"/>
        <v>0</v>
      </c>
      <c r="Z214" s="65"/>
      <c r="AA214" s="78">
        <f t="shared" si="66"/>
        <v>0</v>
      </c>
      <c r="AB214" s="45"/>
      <c r="AC214" s="79">
        <f t="shared" si="67"/>
        <v>0</v>
      </c>
      <c r="AD214" s="65"/>
      <c r="AE214" s="78">
        <f t="shared" si="68"/>
        <v>0</v>
      </c>
      <c r="AF214" s="45"/>
      <c r="AG214" s="79">
        <f t="shared" si="69"/>
        <v>0</v>
      </c>
      <c r="AH214" s="2"/>
      <c r="AI214" s="2"/>
      <c r="AJ214" s="2"/>
      <c r="AK214" s="2"/>
      <c r="AL214" s="2"/>
    </row>
    <row r="215" spans="1:38" ht="16.5" customHeight="1" outlineLevel="1">
      <c r="A215" s="12">
        <v>6003004</v>
      </c>
      <c r="B215" s="18" t="s">
        <v>183</v>
      </c>
      <c r="C215" s="14">
        <v>5230790</v>
      </c>
      <c r="D215" s="45">
        <f>+[2]DIRECCIÓN!C214</f>
        <v>0</v>
      </c>
      <c r="E215" s="46">
        <f t="shared" si="53"/>
        <v>0</v>
      </c>
      <c r="F215" s="46">
        <f t="shared" si="54"/>
        <v>0</v>
      </c>
      <c r="G215" s="46">
        <f t="shared" si="55"/>
        <v>0</v>
      </c>
      <c r="H215" s="53" t="e">
        <f t="shared" si="56"/>
        <v>#DIV/0!</v>
      </c>
      <c r="I215" s="54" t="e">
        <f t="shared" si="57"/>
        <v>#DIV/0!</v>
      </c>
      <c r="J215" s="65"/>
      <c r="K215" s="78">
        <f t="shared" si="58"/>
        <v>0</v>
      </c>
      <c r="L215" s="45"/>
      <c r="M215" s="79">
        <f t="shared" si="59"/>
        <v>0</v>
      </c>
      <c r="N215" s="65"/>
      <c r="O215" s="78">
        <f t="shared" si="60"/>
        <v>0</v>
      </c>
      <c r="P215" s="45"/>
      <c r="Q215" s="79">
        <f t="shared" si="61"/>
        <v>0</v>
      </c>
      <c r="R215" s="65"/>
      <c r="S215" s="78">
        <f t="shared" si="62"/>
        <v>0</v>
      </c>
      <c r="T215" s="45"/>
      <c r="U215" s="79">
        <f t="shared" si="63"/>
        <v>0</v>
      </c>
      <c r="V215" s="65"/>
      <c r="W215" s="78">
        <f t="shared" si="64"/>
        <v>0</v>
      </c>
      <c r="X215" s="45"/>
      <c r="Y215" s="79">
        <f t="shared" si="65"/>
        <v>0</v>
      </c>
      <c r="Z215" s="65"/>
      <c r="AA215" s="78">
        <f t="shared" si="66"/>
        <v>0</v>
      </c>
      <c r="AB215" s="45"/>
      <c r="AC215" s="79">
        <f t="shared" si="67"/>
        <v>0</v>
      </c>
      <c r="AD215" s="65"/>
      <c r="AE215" s="78">
        <f t="shared" si="68"/>
        <v>0</v>
      </c>
      <c r="AF215" s="45"/>
      <c r="AG215" s="79">
        <f t="shared" si="69"/>
        <v>0</v>
      </c>
      <c r="AH215" s="2"/>
      <c r="AI215" s="2"/>
      <c r="AJ215" s="2"/>
      <c r="AK215" s="2"/>
      <c r="AL215" s="2"/>
    </row>
    <row r="216" spans="1:38" ht="16.5" customHeight="1" outlineLevel="1">
      <c r="A216" s="12">
        <v>6003005</v>
      </c>
      <c r="B216" s="18" t="s">
        <v>184</v>
      </c>
      <c r="C216" s="14">
        <v>6974780</v>
      </c>
      <c r="D216" s="45">
        <f>+[2]DIRECCIÓN!C215</f>
        <v>0</v>
      </c>
      <c r="E216" s="46">
        <f t="shared" si="53"/>
        <v>0</v>
      </c>
      <c r="F216" s="46">
        <f t="shared" si="54"/>
        <v>0</v>
      </c>
      <c r="G216" s="46">
        <f t="shared" si="55"/>
        <v>0</v>
      </c>
      <c r="H216" s="53" t="e">
        <f t="shared" si="56"/>
        <v>#DIV/0!</v>
      </c>
      <c r="I216" s="54" t="e">
        <f t="shared" si="57"/>
        <v>#DIV/0!</v>
      </c>
      <c r="J216" s="65"/>
      <c r="K216" s="78">
        <f t="shared" si="58"/>
        <v>0</v>
      </c>
      <c r="L216" s="45"/>
      <c r="M216" s="79">
        <f t="shared" si="59"/>
        <v>0</v>
      </c>
      <c r="N216" s="65"/>
      <c r="O216" s="78">
        <f t="shared" si="60"/>
        <v>0</v>
      </c>
      <c r="P216" s="45"/>
      <c r="Q216" s="79">
        <f t="shared" si="61"/>
        <v>0</v>
      </c>
      <c r="R216" s="65"/>
      <c r="S216" s="78">
        <f t="shared" si="62"/>
        <v>0</v>
      </c>
      <c r="T216" s="45"/>
      <c r="U216" s="79">
        <f t="shared" si="63"/>
        <v>0</v>
      </c>
      <c r="V216" s="65"/>
      <c r="W216" s="78">
        <f t="shared" si="64"/>
        <v>0</v>
      </c>
      <c r="X216" s="45"/>
      <c r="Y216" s="79">
        <f t="shared" si="65"/>
        <v>0</v>
      </c>
      <c r="Z216" s="65"/>
      <c r="AA216" s="78">
        <f t="shared" si="66"/>
        <v>0</v>
      </c>
      <c r="AB216" s="45"/>
      <c r="AC216" s="79">
        <f t="shared" si="67"/>
        <v>0</v>
      </c>
      <c r="AD216" s="65"/>
      <c r="AE216" s="78">
        <f t="shared" si="68"/>
        <v>0</v>
      </c>
      <c r="AF216" s="45"/>
      <c r="AG216" s="79">
        <f t="shared" si="69"/>
        <v>0</v>
      </c>
      <c r="AH216" s="2"/>
      <c r="AI216" s="2"/>
      <c r="AJ216" s="2"/>
      <c r="AK216" s="2"/>
      <c r="AL216" s="2"/>
    </row>
    <row r="217" spans="1:38" ht="16.5" customHeight="1" outlineLevel="1">
      <c r="A217" s="12">
        <v>6003006</v>
      </c>
      <c r="B217" s="18" t="s">
        <v>185</v>
      </c>
      <c r="C217" s="14">
        <v>2864860</v>
      </c>
      <c r="D217" s="45">
        <f>+[2]DIRECCIÓN!C216</f>
        <v>0</v>
      </c>
      <c r="E217" s="46">
        <f t="shared" si="53"/>
        <v>0</v>
      </c>
      <c r="F217" s="46">
        <f t="shared" si="54"/>
        <v>0</v>
      </c>
      <c r="G217" s="46">
        <f t="shared" si="55"/>
        <v>0</v>
      </c>
      <c r="H217" s="53" t="e">
        <f t="shared" si="56"/>
        <v>#DIV/0!</v>
      </c>
      <c r="I217" s="54" t="e">
        <f t="shared" si="57"/>
        <v>#DIV/0!</v>
      </c>
      <c r="J217" s="65"/>
      <c r="K217" s="78">
        <f t="shared" si="58"/>
        <v>0</v>
      </c>
      <c r="L217" s="45"/>
      <c r="M217" s="79">
        <f t="shared" si="59"/>
        <v>0</v>
      </c>
      <c r="N217" s="65"/>
      <c r="O217" s="78">
        <f t="shared" si="60"/>
        <v>0</v>
      </c>
      <c r="P217" s="45"/>
      <c r="Q217" s="79">
        <f t="shared" si="61"/>
        <v>0</v>
      </c>
      <c r="R217" s="65"/>
      <c r="S217" s="78">
        <f t="shared" si="62"/>
        <v>0</v>
      </c>
      <c r="T217" s="45"/>
      <c r="U217" s="79">
        <f t="shared" si="63"/>
        <v>0</v>
      </c>
      <c r="V217" s="65"/>
      <c r="W217" s="78">
        <f t="shared" si="64"/>
        <v>0</v>
      </c>
      <c r="X217" s="45"/>
      <c r="Y217" s="79">
        <f t="shared" si="65"/>
        <v>0</v>
      </c>
      <c r="Z217" s="65"/>
      <c r="AA217" s="78">
        <f t="shared" si="66"/>
        <v>0</v>
      </c>
      <c r="AB217" s="45"/>
      <c r="AC217" s="79">
        <f t="shared" si="67"/>
        <v>0</v>
      </c>
      <c r="AD217" s="65"/>
      <c r="AE217" s="78">
        <f t="shared" si="68"/>
        <v>0</v>
      </c>
      <c r="AF217" s="45"/>
      <c r="AG217" s="79">
        <f t="shared" si="69"/>
        <v>0</v>
      </c>
      <c r="AH217" s="2"/>
      <c r="AI217" s="2"/>
      <c r="AJ217" s="2"/>
      <c r="AK217" s="2"/>
      <c r="AL217" s="2"/>
    </row>
    <row r="218" spans="1:38" ht="16.5" customHeight="1" outlineLevel="1">
      <c r="A218" s="12"/>
      <c r="B218" s="18"/>
      <c r="C218" s="14"/>
      <c r="D218" s="45"/>
      <c r="E218" s="46"/>
      <c r="F218" s="46"/>
      <c r="G218" s="46"/>
      <c r="H218" s="53"/>
      <c r="I218" s="54"/>
      <c r="J218" s="65"/>
      <c r="K218" s="78"/>
      <c r="L218" s="45"/>
      <c r="M218" s="79"/>
      <c r="N218" s="65"/>
      <c r="O218" s="78"/>
      <c r="P218" s="45"/>
      <c r="Q218" s="79"/>
      <c r="R218" s="65"/>
      <c r="S218" s="78"/>
      <c r="T218" s="45"/>
      <c r="U218" s="79"/>
      <c r="V218" s="65"/>
      <c r="W218" s="78"/>
      <c r="X218" s="45"/>
      <c r="Y218" s="79"/>
      <c r="Z218" s="65"/>
      <c r="AA218" s="78"/>
      <c r="AB218" s="45"/>
      <c r="AC218" s="79"/>
      <c r="AD218" s="65"/>
      <c r="AE218" s="78"/>
      <c r="AF218" s="45"/>
      <c r="AG218" s="79"/>
      <c r="AH218" s="2"/>
      <c r="AI218" s="2"/>
      <c r="AJ218" s="2"/>
      <c r="AK218" s="2"/>
      <c r="AL218" s="2"/>
    </row>
    <row r="219" spans="1:38" ht="16.5" customHeight="1" outlineLevel="1">
      <c r="A219" s="12"/>
      <c r="B219" s="16" t="s">
        <v>186</v>
      </c>
      <c r="C219" s="59"/>
      <c r="D219" s="45"/>
      <c r="E219" s="46"/>
      <c r="F219" s="46"/>
      <c r="G219" s="46"/>
      <c r="H219" s="53"/>
      <c r="I219" s="54"/>
      <c r="J219" s="65"/>
      <c r="K219" s="78"/>
      <c r="L219" s="45"/>
      <c r="M219" s="79"/>
      <c r="N219" s="65"/>
      <c r="O219" s="78"/>
      <c r="P219" s="45"/>
      <c r="Q219" s="79"/>
      <c r="R219" s="65"/>
      <c r="S219" s="78"/>
      <c r="T219" s="45"/>
      <c r="U219" s="79"/>
      <c r="V219" s="65"/>
      <c r="W219" s="78"/>
      <c r="X219" s="45"/>
      <c r="Y219" s="79"/>
      <c r="Z219" s="65"/>
      <c r="AA219" s="78"/>
      <c r="AB219" s="45"/>
      <c r="AC219" s="79"/>
      <c r="AD219" s="65"/>
      <c r="AE219" s="78"/>
      <c r="AF219" s="45"/>
      <c r="AG219" s="79"/>
      <c r="AH219" s="2"/>
      <c r="AI219" s="2"/>
      <c r="AJ219" s="2"/>
      <c r="AK219" s="2"/>
      <c r="AL219" s="2"/>
    </row>
    <row r="220" spans="1:38" ht="16.5" customHeight="1" outlineLevel="1">
      <c r="A220" s="12">
        <v>1902129</v>
      </c>
      <c r="B220" s="27" t="s">
        <v>187</v>
      </c>
      <c r="C220" s="281">
        <v>5740410</v>
      </c>
      <c r="D220" s="45">
        <f>+[2]DIRECCIÓN!C219</f>
        <v>0</v>
      </c>
      <c r="E220" s="46">
        <f t="shared" si="53"/>
        <v>0</v>
      </c>
      <c r="F220" s="46">
        <f t="shared" si="54"/>
        <v>0</v>
      </c>
      <c r="G220" s="46">
        <f t="shared" si="55"/>
        <v>0</v>
      </c>
      <c r="H220" s="53" t="e">
        <f t="shared" si="56"/>
        <v>#DIV/0!</v>
      </c>
      <c r="I220" s="54" t="e">
        <f t="shared" si="57"/>
        <v>#DIV/0!</v>
      </c>
      <c r="J220" s="65"/>
      <c r="K220" s="78">
        <f t="shared" si="58"/>
        <v>0</v>
      </c>
      <c r="L220" s="45"/>
      <c r="M220" s="79">
        <f t="shared" si="59"/>
        <v>0</v>
      </c>
      <c r="N220" s="65"/>
      <c r="O220" s="78">
        <f t="shared" si="60"/>
        <v>0</v>
      </c>
      <c r="P220" s="45"/>
      <c r="Q220" s="79">
        <f t="shared" si="61"/>
        <v>0</v>
      </c>
      <c r="R220" s="65"/>
      <c r="S220" s="78">
        <f t="shared" si="62"/>
        <v>0</v>
      </c>
      <c r="T220" s="45"/>
      <c r="U220" s="79">
        <f t="shared" si="63"/>
        <v>0</v>
      </c>
      <c r="V220" s="65"/>
      <c r="W220" s="78">
        <f t="shared" si="64"/>
        <v>0</v>
      </c>
      <c r="X220" s="45"/>
      <c r="Y220" s="79">
        <f t="shared" si="65"/>
        <v>0</v>
      </c>
      <c r="Z220" s="65"/>
      <c r="AA220" s="78">
        <f t="shared" si="66"/>
        <v>0</v>
      </c>
      <c r="AB220" s="45"/>
      <c r="AC220" s="79">
        <f t="shared" si="67"/>
        <v>0</v>
      </c>
      <c r="AD220" s="65"/>
      <c r="AE220" s="78">
        <f t="shared" si="68"/>
        <v>0</v>
      </c>
      <c r="AF220" s="45"/>
      <c r="AG220" s="79">
        <f t="shared" si="69"/>
        <v>0</v>
      </c>
      <c r="AH220" s="2"/>
      <c r="AI220" s="2"/>
      <c r="AJ220" s="2"/>
      <c r="AK220" s="2"/>
      <c r="AL220" s="2"/>
    </row>
    <row r="221" spans="1:38" ht="16.5" customHeight="1" outlineLevel="1">
      <c r="A221" s="12">
        <v>1902229</v>
      </c>
      <c r="B221" s="27" t="s">
        <v>188</v>
      </c>
      <c r="C221" s="281">
        <v>5675990</v>
      </c>
      <c r="D221" s="45">
        <f>+[2]DIRECCIÓN!C220</f>
        <v>0</v>
      </c>
      <c r="E221" s="46">
        <f t="shared" si="53"/>
        <v>0</v>
      </c>
      <c r="F221" s="46">
        <f t="shared" si="54"/>
        <v>0</v>
      </c>
      <c r="G221" s="46">
        <f t="shared" si="55"/>
        <v>0</v>
      </c>
      <c r="H221" s="53" t="e">
        <f t="shared" si="56"/>
        <v>#DIV/0!</v>
      </c>
      <c r="I221" s="54" t="e">
        <f t="shared" si="57"/>
        <v>#DIV/0!</v>
      </c>
      <c r="J221" s="65"/>
      <c r="K221" s="78">
        <f t="shared" si="58"/>
        <v>0</v>
      </c>
      <c r="L221" s="45"/>
      <c r="M221" s="79">
        <f t="shared" si="59"/>
        <v>0</v>
      </c>
      <c r="N221" s="65"/>
      <c r="O221" s="78">
        <f t="shared" si="60"/>
        <v>0</v>
      </c>
      <c r="P221" s="45"/>
      <c r="Q221" s="79">
        <f t="shared" si="61"/>
        <v>0</v>
      </c>
      <c r="R221" s="65"/>
      <c r="S221" s="78">
        <f t="shared" si="62"/>
        <v>0</v>
      </c>
      <c r="T221" s="45"/>
      <c r="U221" s="79">
        <f t="shared" si="63"/>
        <v>0</v>
      </c>
      <c r="V221" s="65"/>
      <c r="W221" s="78">
        <f t="shared" si="64"/>
        <v>0</v>
      </c>
      <c r="X221" s="45"/>
      <c r="Y221" s="79">
        <f t="shared" si="65"/>
        <v>0</v>
      </c>
      <c r="Z221" s="65"/>
      <c r="AA221" s="78">
        <f t="shared" si="66"/>
        <v>0</v>
      </c>
      <c r="AB221" s="45"/>
      <c r="AC221" s="79">
        <f t="shared" si="67"/>
        <v>0</v>
      </c>
      <c r="AD221" s="65"/>
      <c r="AE221" s="78">
        <f t="shared" si="68"/>
        <v>0</v>
      </c>
      <c r="AF221" s="45"/>
      <c r="AG221" s="79">
        <f t="shared" si="69"/>
        <v>0</v>
      </c>
      <c r="AH221" s="2"/>
      <c r="AI221" s="2"/>
      <c r="AJ221" s="2"/>
      <c r="AK221" s="2"/>
      <c r="AL221" s="2"/>
    </row>
    <row r="222" spans="1:38" ht="16.5" customHeight="1" outlineLevel="1">
      <c r="A222" s="12">
        <v>1902122</v>
      </c>
      <c r="B222" s="27" t="s">
        <v>189</v>
      </c>
      <c r="C222" s="281">
        <v>2840530</v>
      </c>
      <c r="D222" s="45">
        <f>+[2]DIRECCIÓN!C221</f>
        <v>0</v>
      </c>
      <c r="E222" s="46">
        <f t="shared" si="53"/>
        <v>0</v>
      </c>
      <c r="F222" s="46">
        <f t="shared" si="54"/>
        <v>0</v>
      </c>
      <c r="G222" s="46">
        <f t="shared" si="55"/>
        <v>0</v>
      </c>
      <c r="H222" s="53" t="e">
        <f t="shared" si="56"/>
        <v>#DIV/0!</v>
      </c>
      <c r="I222" s="54" t="e">
        <f t="shared" si="57"/>
        <v>#DIV/0!</v>
      </c>
      <c r="J222" s="65"/>
      <c r="K222" s="78">
        <f t="shared" si="58"/>
        <v>0</v>
      </c>
      <c r="L222" s="45"/>
      <c r="M222" s="79">
        <f t="shared" si="59"/>
        <v>0</v>
      </c>
      <c r="N222" s="65"/>
      <c r="O222" s="78">
        <f t="shared" si="60"/>
        <v>0</v>
      </c>
      <c r="P222" s="45"/>
      <c r="Q222" s="79">
        <f t="shared" si="61"/>
        <v>0</v>
      </c>
      <c r="R222" s="65"/>
      <c r="S222" s="78">
        <f t="shared" si="62"/>
        <v>0</v>
      </c>
      <c r="T222" s="45"/>
      <c r="U222" s="79">
        <f t="shared" si="63"/>
        <v>0</v>
      </c>
      <c r="V222" s="65"/>
      <c r="W222" s="78">
        <f t="shared" si="64"/>
        <v>0</v>
      </c>
      <c r="X222" s="45"/>
      <c r="Y222" s="79">
        <f t="shared" si="65"/>
        <v>0</v>
      </c>
      <c r="Z222" s="65"/>
      <c r="AA222" s="78">
        <f t="shared" si="66"/>
        <v>0</v>
      </c>
      <c r="AB222" s="45"/>
      <c r="AC222" s="79">
        <f t="shared" si="67"/>
        <v>0</v>
      </c>
      <c r="AD222" s="65"/>
      <c r="AE222" s="78">
        <f t="shared" si="68"/>
        <v>0</v>
      </c>
      <c r="AF222" s="45"/>
      <c r="AG222" s="79">
        <f t="shared" si="69"/>
        <v>0</v>
      </c>
      <c r="AH222" s="2"/>
      <c r="AI222" s="2"/>
      <c r="AJ222" s="2"/>
      <c r="AK222" s="2"/>
      <c r="AL222" s="2"/>
    </row>
    <row r="223" spans="1:38" ht="16.5" customHeight="1" outlineLevel="1">
      <c r="A223" s="12"/>
      <c r="B223" s="27"/>
      <c r="C223" s="14"/>
      <c r="D223" s="45"/>
      <c r="E223" s="46"/>
      <c r="F223" s="46"/>
      <c r="G223" s="46"/>
      <c r="H223" s="53"/>
      <c r="I223" s="54"/>
      <c r="J223" s="65"/>
      <c r="K223" s="78"/>
      <c r="L223" s="45"/>
      <c r="M223" s="79"/>
      <c r="N223" s="65"/>
      <c r="O223" s="78"/>
      <c r="P223" s="45"/>
      <c r="Q223" s="79"/>
      <c r="R223" s="65"/>
      <c r="S223" s="78"/>
      <c r="T223" s="45"/>
      <c r="U223" s="79"/>
      <c r="V223" s="65"/>
      <c r="W223" s="78"/>
      <c r="X223" s="45"/>
      <c r="Y223" s="79"/>
      <c r="Z223" s="65"/>
      <c r="AA223" s="78"/>
      <c r="AB223" s="45"/>
      <c r="AC223" s="79"/>
      <c r="AD223" s="65"/>
      <c r="AE223" s="78"/>
      <c r="AF223" s="45"/>
      <c r="AG223" s="79"/>
      <c r="AH223" s="2"/>
      <c r="AI223" s="2"/>
      <c r="AJ223" s="2"/>
      <c r="AK223" s="2"/>
      <c r="AL223" s="2"/>
    </row>
    <row r="224" spans="1:38" ht="16.5" customHeight="1" outlineLevel="1">
      <c r="A224" s="12"/>
      <c r="B224" s="16" t="s">
        <v>190</v>
      </c>
      <c r="C224" s="59"/>
      <c r="D224" s="45"/>
      <c r="E224" s="46"/>
      <c r="F224" s="46"/>
      <c r="G224" s="46"/>
      <c r="H224" s="53"/>
      <c r="I224" s="54"/>
      <c r="J224" s="65"/>
      <c r="K224" s="78"/>
      <c r="L224" s="45"/>
      <c r="M224" s="79"/>
      <c r="N224" s="65"/>
      <c r="O224" s="78"/>
      <c r="P224" s="45"/>
      <c r="Q224" s="79"/>
      <c r="R224" s="65"/>
      <c r="S224" s="78"/>
      <c r="T224" s="45"/>
      <c r="U224" s="79"/>
      <c r="V224" s="65"/>
      <c r="W224" s="78"/>
      <c r="X224" s="45"/>
      <c r="Y224" s="79"/>
      <c r="Z224" s="65"/>
      <c r="AA224" s="78"/>
      <c r="AB224" s="45"/>
      <c r="AC224" s="79"/>
      <c r="AD224" s="65"/>
      <c r="AE224" s="78"/>
      <c r="AF224" s="45"/>
      <c r="AG224" s="79"/>
      <c r="AH224" s="2"/>
      <c r="AI224" s="2"/>
      <c r="AJ224" s="2"/>
      <c r="AK224" s="2"/>
      <c r="AL224" s="2"/>
    </row>
    <row r="225" spans="1:38" ht="16.5" customHeight="1" outlineLevel="1">
      <c r="A225" s="12">
        <v>1402157</v>
      </c>
      <c r="B225" s="27" t="s">
        <v>191</v>
      </c>
      <c r="C225" s="281">
        <v>1866230</v>
      </c>
      <c r="D225" s="45">
        <f>+[2]DIRECCIÓN!C224</f>
        <v>0</v>
      </c>
      <c r="E225" s="46">
        <f t="shared" si="53"/>
        <v>0</v>
      </c>
      <c r="F225" s="46">
        <f t="shared" si="54"/>
        <v>0</v>
      </c>
      <c r="G225" s="46">
        <f t="shared" si="55"/>
        <v>0</v>
      </c>
      <c r="H225" s="53" t="e">
        <f t="shared" si="56"/>
        <v>#DIV/0!</v>
      </c>
      <c r="I225" s="54" t="e">
        <f t="shared" si="57"/>
        <v>#DIV/0!</v>
      </c>
      <c r="J225" s="65"/>
      <c r="K225" s="78">
        <f t="shared" si="58"/>
        <v>0</v>
      </c>
      <c r="L225" s="45"/>
      <c r="M225" s="79">
        <f t="shared" si="59"/>
        <v>0</v>
      </c>
      <c r="N225" s="65"/>
      <c r="O225" s="78">
        <f t="shared" si="60"/>
        <v>0</v>
      </c>
      <c r="P225" s="45"/>
      <c r="Q225" s="79">
        <f t="shared" si="61"/>
        <v>0</v>
      </c>
      <c r="R225" s="65"/>
      <c r="S225" s="78">
        <f t="shared" si="62"/>
        <v>0</v>
      </c>
      <c r="T225" s="45"/>
      <c r="U225" s="79">
        <f t="shared" si="63"/>
        <v>0</v>
      </c>
      <c r="V225" s="65"/>
      <c r="W225" s="78">
        <f t="shared" si="64"/>
        <v>0</v>
      </c>
      <c r="X225" s="45"/>
      <c r="Y225" s="79">
        <f t="shared" si="65"/>
        <v>0</v>
      </c>
      <c r="Z225" s="65"/>
      <c r="AA225" s="78">
        <f t="shared" si="66"/>
        <v>0</v>
      </c>
      <c r="AB225" s="45"/>
      <c r="AC225" s="79">
        <f t="shared" si="67"/>
        <v>0</v>
      </c>
      <c r="AD225" s="65"/>
      <c r="AE225" s="78">
        <f t="shared" si="68"/>
        <v>0</v>
      </c>
      <c r="AF225" s="45"/>
      <c r="AG225" s="79">
        <f t="shared" si="69"/>
        <v>0</v>
      </c>
      <c r="AH225" s="2"/>
      <c r="AI225" s="2"/>
      <c r="AJ225" s="2"/>
      <c r="AK225" s="2"/>
      <c r="AL225" s="2"/>
    </row>
    <row r="226" spans="1:38" ht="16.5" customHeight="1" outlineLevel="1">
      <c r="A226" s="12">
        <v>2104269</v>
      </c>
      <c r="B226" s="27" t="s">
        <v>192</v>
      </c>
      <c r="C226" s="281">
        <v>1835880</v>
      </c>
      <c r="D226" s="45">
        <f>+[2]DIRECCIÓN!C225</f>
        <v>0</v>
      </c>
      <c r="E226" s="46">
        <f t="shared" si="53"/>
        <v>0</v>
      </c>
      <c r="F226" s="46">
        <f t="shared" si="54"/>
        <v>0</v>
      </c>
      <c r="G226" s="46">
        <f t="shared" si="55"/>
        <v>0</v>
      </c>
      <c r="H226" s="53" t="e">
        <f t="shared" si="56"/>
        <v>#DIV/0!</v>
      </c>
      <c r="I226" s="54" t="e">
        <f t="shared" si="57"/>
        <v>#DIV/0!</v>
      </c>
      <c r="J226" s="65"/>
      <c r="K226" s="78">
        <f t="shared" si="58"/>
        <v>0</v>
      </c>
      <c r="L226" s="45"/>
      <c r="M226" s="79">
        <f t="shared" si="59"/>
        <v>0</v>
      </c>
      <c r="N226" s="65"/>
      <c r="O226" s="78">
        <f t="shared" si="60"/>
        <v>0</v>
      </c>
      <c r="P226" s="45"/>
      <c r="Q226" s="79">
        <f t="shared" si="61"/>
        <v>0</v>
      </c>
      <c r="R226" s="65"/>
      <c r="S226" s="78">
        <f t="shared" si="62"/>
        <v>0</v>
      </c>
      <c r="T226" s="45"/>
      <c r="U226" s="79">
        <f t="shared" si="63"/>
        <v>0</v>
      </c>
      <c r="V226" s="65"/>
      <c r="W226" s="78">
        <f t="shared" si="64"/>
        <v>0</v>
      </c>
      <c r="X226" s="45"/>
      <c r="Y226" s="79">
        <f t="shared" si="65"/>
        <v>0</v>
      </c>
      <c r="Z226" s="65"/>
      <c r="AA226" s="78">
        <f t="shared" si="66"/>
        <v>0</v>
      </c>
      <c r="AB226" s="45"/>
      <c r="AC226" s="79">
        <f t="shared" si="67"/>
        <v>0</v>
      </c>
      <c r="AD226" s="65"/>
      <c r="AE226" s="78">
        <f t="shared" si="68"/>
        <v>0</v>
      </c>
      <c r="AF226" s="45"/>
      <c r="AG226" s="79">
        <f t="shared" si="69"/>
        <v>0</v>
      </c>
      <c r="AH226" s="2"/>
      <c r="AI226" s="2"/>
      <c r="AJ226" s="2"/>
      <c r="AK226" s="2"/>
      <c r="AL226" s="2"/>
    </row>
    <row r="227" spans="1:38" ht="16.5" customHeight="1" outlineLevel="1">
      <c r="A227" s="12"/>
      <c r="B227" s="18"/>
      <c r="C227" s="14"/>
      <c r="D227" s="45"/>
      <c r="E227" s="46"/>
      <c r="F227" s="46"/>
      <c r="G227" s="46"/>
      <c r="H227" s="53"/>
      <c r="I227" s="54"/>
      <c r="J227" s="65"/>
      <c r="K227" s="78"/>
      <c r="L227" s="45"/>
      <c r="M227" s="79"/>
      <c r="N227" s="65"/>
      <c r="O227" s="78"/>
      <c r="P227" s="45"/>
      <c r="Q227" s="79"/>
      <c r="R227" s="65"/>
      <c r="S227" s="78"/>
      <c r="T227" s="45"/>
      <c r="U227" s="79"/>
      <c r="V227" s="65"/>
      <c r="W227" s="78"/>
      <c r="X227" s="45"/>
      <c r="Y227" s="79"/>
      <c r="Z227" s="65"/>
      <c r="AA227" s="78"/>
      <c r="AB227" s="45"/>
      <c r="AC227" s="79"/>
      <c r="AD227" s="65"/>
      <c r="AE227" s="78"/>
      <c r="AF227" s="45"/>
      <c r="AG227" s="79"/>
      <c r="AH227" s="2"/>
      <c r="AI227" s="2"/>
      <c r="AJ227" s="2"/>
      <c r="AK227" s="2"/>
      <c r="AL227" s="2"/>
    </row>
    <row r="228" spans="1:38" ht="16.5" customHeight="1" outlineLevel="1">
      <c r="A228" s="12"/>
      <c r="B228" s="16" t="s">
        <v>193</v>
      </c>
      <c r="C228" s="59"/>
      <c r="D228" s="45"/>
      <c r="E228" s="46"/>
      <c r="F228" s="46"/>
      <c r="G228" s="46"/>
      <c r="H228" s="53"/>
      <c r="I228" s="54"/>
      <c r="J228" s="65"/>
      <c r="K228" s="78"/>
      <c r="L228" s="45"/>
      <c r="M228" s="79"/>
      <c r="N228" s="65"/>
      <c r="O228" s="78"/>
      <c r="P228" s="45"/>
      <c r="Q228" s="79"/>
      <c r="R228" s="65"/>
      <c r="S228" s="78"/>
      <c r="T228" s="45"/>
      <c r="U228" s="79"/>
      <c r="V228" s="65"/>
      <c r="W228" s="78"/>
      <c r="X228" s="45"/>
      <c r="Y228" s="79"/>
      <c r="Z228" s="65"/>
      <c r="AA228" s="78"/>
      <c r="AB228" s="45"/>
      <c r="AC228" s="79"/>
      <c r="AD228" s="65"/>
      <c r="AE228" s="78"/>
      <c r="AF228" s="45"/>
      <c r="AG228" s="79"/>
      <c r="AH228" s="2"/>
      <c r="AI228" s="2"/>
      <c r="AJ228" s="2"/>
      <c r="AK228" s="2"/>
      <c r="AL228" s="2"/>
    </row>
    <row r="229" spans="1:38" ht="16.5" customHeight="1" outlineLevel="1">
      <c r="A229" s="12"/>
      <c r="B229" s="20" t="s">
        <v>194</v>
      </c>
      <c r="C229" s="59"/>
      <c r="D229" s="45"/>
      <c r="E229" s="46"/>
      <c r="F229" s="46"/>
      <c r="G229" s="46"/>
      <c r="H229" s="53"/>
      <c r="I229" s="54"/>
      <c r="J229" s="65"/>
      <c r="K229" s="78"/>
      <c r="L229" s="45"/>
      <c r="M229" s="79"/>
      <c r="N229" s="65"/>
      <c r="O229" s="78"/>
      <c r="P229" s="45"/>
      <c r="Q229" s="79"/>
      <c r="R229" s="65"/>
      <c r="S229" s="78"/>
      <c r="T229" s="45"/>
      <c r="U229" s="79"/>
      <c r="V229" s="65"/>
      <c r="W229" s="78"/>
      <c r="X229" s="45"/>
      <c r="Y229" s="79"/>
      <c r="Z229" s="65"/>
      <c r="AA229" s="78"/>
      <c r="AB229" s="45"/>
      <c r="AC229" s="79"/>
      <c r="AD229" s="65"/>
      <c r="AE229" s="78"/>
      <c r="AF229" s="45"/>
      <c r="AG229" s="79"/>
      <c r="AH229" s="2"/>
      <c r="AI229" s="2"/>
      <c r="AJ229" s="2"/>
      <c r="AK229" s="2"/>
      <c r="AL229" s="2"/>
    </row>
    <row r="230" spans="1:38" ht="16.5" customHeight="1" outlineLevel="1">
      <c r="A230" s="12"/>
      <c r="B230" s="24" t="s">
        <v>195</v>
      </c>
      <c r="C230" s="281">
        <v>488830</v>
      </c>
      <c r="D230" s="45">
        <f>+[2]DIRECCIÓN!C230</f>
        <v>0</v>
      </c>
      <c r="E230" s="46">
        <f t="shared" si="53"/>
        <v>0</v>
      </c>
      <c r="F230" s="46">
        <f t="shared" si="54"/>
        <v>0</v>
      </c>
      <c r="G230" s="46">
        <f t="shared" si="55"/>
        <v>0</v>
      </c>
      <c r="H230" s="53" t="e">
        <f t="shared" si="56"/>
        <v>#DIV/0!</v>
      </c>
      <c r="I230" s="54" t="e">
        <f t="shared" si="57"/>
        <v>#DIV/0!</v>
      </c>
      <c r="J230" s="65"/>
      <c r="K230" s="78">
        <f t="shared" si="58"/>
        <v>0</v>
      </c>
      <c r="L230" s="45"/>
      <c r="M230" s="79">
        <f t="shared" si="59"/>
        <v>0</v>
      </c>
      <c r="N230" s="65"/>
      <c r="O230" s="78">
        <f t="shared" si="60"/>
        <v>0</v>
      </c>
      <c r="P230" s="45"/>
      <c r="Q230" s="79">
        <f t="shared" si="61"/>
        <v>0</v>
      </c>
      <c r="R230" s="65"/>
      <c r="S230" s="78">
        <f t="shared" si="62"/>
        <v>0</v>
      </c>
      <c r="T230" s="45"/>
      <c r="U230" s="79">
        <f t="shared" si="63"/>
        <v>0</v>
      </c>
      <c r="V230" s="65"/>
      <c r="W230" s="78">
        <f t="shared" si="64"/>
        <v>0</v>
      </c>
      <c r="X230" s="45"/>
      <c r="Y230" s="79">
        <f t="shared" si="65"/>
        <v>0</v>
      </c>
      <c r="Z230" s="65"/>
      <c r="AA230" s="78">
        <f t="shared" si="66"/>
        <v>0</v>
      </c>
      <c r="AB230" s="45"/>
      <c r="AC230" s="79">
        <f t="shared" si="67"/>
        <v>0</v>
      </c>
      <c r="AD230" s="65"/>
      <c r="AE230" s="78">
        <f t="shared" si="68"/>
        <v>0</v>
      </c>
      <c r="AF230" s="45"/>
      <c r="AG230" s="79">
        <f t="shared" si="69"/>
        <v>0</v>
      </c>
      <c r="AH230" s="2"/>
      <c r="AI230" s="2"/>
      <c r="AJ230" s="2"/>
      <c r="AK230" s="2"/>
      <c r="AL230" s="2"/>
    </row>
    <row r="231" spans="1:38" ht="16.5" customHeight="1" outlineLevel="1">
      <c r="A231" s="12"/>
      <c r="B231" s="18"/>
      <c r="C231" s="14"/>
      <c r="D231" s="45"/>
      <c r="E231" s="46"/>
      <c r="F231" s="46"/>
      <c r="G231" s="46"/>
      <c r="H231" s="53"/>
      <c r="I231" s="54"/>
      <c r="J231" s="65"/>
      <c r="K231" s="78"/>
      <c r="L231" s="45"/>
      <c r="M231" s="79"/>
      <c r="N231" s="65"/>
      <c r="O231" s="78"/>
      <c r="P231" s="45"/>
      <c r="Q231" s="79"/>
      <c r="R231" s="65"/>
      <c r="S231" s="78"/>
      <c r="T231" s="45"/>
      <c r="U231" s="79"/>
      <c r="V231" s="65"/>
      <c r="W231" s="78"/>
      <c r="X231" s="45"/>
      <c r="Y231" s="79"/>
      <c r="Z231" s="65"/>
      <c r="AA231" s="78"/>
      <c r="AB231" s="45"/>
      <c r="AC231" s="79"/>
      <c r="AD231" s="65"/>
      <c r="AE231" s="78"/>
      <c r="AF231" s="45"/>
      <c r="AG231" s="79"/>
      <c r="AH231" s="2"/>
      <c r="AI231" s="2"/>
      <c r="AJ231" s="2"/>
      <c r="AK231" s="2"/>
      <c r="AL231" s="2"/>
    </row>
    <row r="232" spans="1:38" ht="16.5" customHeight="1" outlineLevel="1">
      <c r="A232" s="12"/>
      <c r="B232" s="16" t="s">
        <v>196</v>
      </c>
      <c r="C232" s="59"/>
      <c r="D232" s="45"/>
      <c r="E232" s="46"/>
      <c r="F232" s="46"/>
      <c r="G232" s="46"/>
      <c r="H232" s="53"/>
      <c r="I232" s="54"/>
      <c r="J232" s="65"/>
      <c r="K232" s="78"/>
      <c r="L232" s="45"/>
      <c r="M232" s="79"/>
      <c r="N232" s="65"/>
      <c r="O232" s="78"/>
      <c r="P232" s="45"/>
      <c r="Q232" s="79"/>
      <c r="R232" s="65"/>
      <c r="S232" s="78"/>
      <c r="T232" s="45"/>
      <c r="U232" s="79"/>
      <c r="V232" s="65"/>
      <c r="W232" s="78"/>
      <c r="X232" s="45"/>
      <c r="Y232" s="79"/>
      <c r="Z232" s="65"/>
      <c r="AA232" s="78"/>
      <c r="AB232" s="45"/>
      <c r="AC232" s="79"/>
      <c r="AD232" s="65"/>
      <c r="AE232" s="78"/>
      <c r="AF232" s="45"/>
      <c r="AG232" s="79"/>
      <c r="AH232" s="2"/>
      <c r="AI232" s="2"/>
      <c r="AJ232" s="2"/>
      <c r="AK232" s="2"/>
      <c r="AL232" s="2"/>
    </row>
    <row r="233" spans="1:38" ht="16.5" customHeight="1" outlineLevel="1">
      <c r="A233" s="12" t="s">
        <v>881</v>
      </c>
      <c r="B233" s="27" t="s">
        <v>197</v>
      </c>
      <c r="C233" s="281">
        <v>103870</v>
      </c>
      <c r="D233" s="45">
        <f>+[2]DIRECCIÓN!C233</f>
        <v>0</v>
      </c>
      <c r="E233" s="46">
        <f t="shared" si="53"/>
        <v>0</v>
      </c>
      <c r="F233" s="46">
        <f t="shared" si="54"/>
        <v>0</v>
      </c>
      <c r="G233" s="46">
        <f t="shared" si="55"/>
        <v>0</v>
      </c>
      <c r="H233" s="53" t="e">
        <f t="shared" si="56"/>
        <v>#DIV/0!</v>
      </c>
      <c r="I233" s="54" t="e">
        <f t="shared" si="57"/>
        <v>#DIV/0!</v>
      </c>
      <c r="J233" s="65"/>
      <c r="K233" s="78">
        <f t="shared" si="58"/>
        <v>0</v>
      </c>
      <c r="L233" s="45"/>
      <c r="M233" s="79">
        <f t="shared" si="59"/>
        <v>0</v>
      </c>
      <c r="N233" s="65"/>
      <c r="O233" s="78">
        <f t="shared" si="60"/>
        <v>0</v>
      </c>
      <c r="P233" s="45"/>
      <c r="Q233" s="79">
        <f t="shared" si="61"/>
        <v>0</v>
      </c>
      <c r="R233" s="65"/>
      <c r="S233" s="78">
        <f t="shared" si="62"/>
        <v>0</v>
      </c>
      <c r="T233" s="45"/>
      <c r="U233" s="79">
        <f t="shared" si="63"/>
        <v>0</v>
      </c>
      <c r="V233" s="65"/>
      <c r="W233" s="78">
        <f t="shared" si="64"/>
        <v>0</v>
      </c>
      <c r="X233" s="45"/>
      <c r="Y233" s="79">
        <f t="shared" si="65"/>
        <v>0</v>
      </c>
      <c r="Z233" s="65"/>
      <c r="AA233" s="78">
        <f t="shared" si="66"/>
        <v>0</v>
      </c>
      <c r="AB233" s="45"/>
      <c r="AC233" s="79">
        <f t="shared" si="67"/>
        <v>0</v>
      </c>
      <c r="AD233" s="65"/>
      <c r="AE233" s="78">
        <f t="shared" si="68"/>
        <v>0</v>
      </c>
      <c r="AF233" s="45"/>
      <c r="AG233" s="79">
        <f t="shared" si="69"/>
        <v>0</v>
      </c>
      <c r="AH233" s="2"/>
      <c r="AI233" s="2"/>
      <c r="AJ233" s="2"/>
      <c r="AK233" s="2"/>
      <c r="AL233" s="2"/>
    </row>
    <row r="234" spans="1:38" ht="16.5" customHeight="1" outlineLevel="1">
      <c r="A234" s="12" t="s">
        <v>882</v>
      </c>
      <c r="B234" s="27" t="s">
        <v>198</v>
      </c>
      <c r="C234" s="281">
        <v>123860</v>
      </c>
      <c r="D234" s="45">
        <f>+[2]DIRECCIÓN!C234</f>
        <v>0</v>
      </c>
      <c r="E234" s="46">
        <f t="shared" si="53"/>
        <v>0</v>
      </c>
      <c r="F234" s="46">
        <f t="shared" si="54"/>
        <v>0</v>
      </c>
      <c r="G234" s="46">
        <f t="shared" si="55"/>
        <v>0</v>
      </c>
      <c r="H234" s="53" t="e">
        <f t="shared" si="56"/>
        <v>#DIV/0!</v>
      </c>
      <c r="I234" s="54" t="e">
        <f t="shared" si="57"/>
        <v>#DIV/0!</v>
      </c>
      <c r="J234" s="65"/>
      <c r="K234" s="78">
        <f t="shared" si="58"/>
        <v>0</v>
      </c>
      <c r="L234" s="45"/>
      <c r="M234" s="79">
        <f t="shared" si="59"/>
        <v>0</v>
      </c>
      <c r="N234" s="65"/>
      <c r="O234" s="78">
        <f t="shared" si="60"/>
        <v>0</v>
      </c>
      <c r="P234" s="45"/>
      <c r="Q234" s="79">
        <f t="shared" si="61"/>
        <v>0</v>
      </c>
      <c r="R234" s="65"/>
      <c r="S234" s="78">
        <f t="shared" si="62"/>
        <v>0</v>
      </c>
      <c r="T234" s="45"/>
      <c r="U234" s="79">
        <f t="shared" si="63"/>
        <v>0</v>
      </c>
      <c r="V234" s="65"/>
      <c r="W234" s="78">
        <f t="shared" si="64"/>
        <v>0</v>
      </c>
      <c r="X234" s="45"/>
      <c r="Y234" s="79">
        <f t="shared" si="65"/>
        <v>0</v>
      </c>
      <c r="Z234" s="65"/>
      <c r="AA234" s="78">
        <f t="shared" si="66"/>
        <v>0</v>
      </c>
      <c r="AB234" s="45"/>
      <c r="AC234" s="79">
        <f t="shared" si="67"/>
        <v>0</v>
      </c>
      <c r="AD234" s="65"/>
      <c r="AE234" s="78">
        <f t="shared" si="68"/>
        <v>0</v>
      </c>
      <c r="AF234" s="45"/>
      <c r="AG234" s="79">
        <f t="shared" si="69"/>
        <v>0</v>
      </c>
      <c r="AH234" s="2"/>
      <c r="AI234" s="2"/>
      <c r="AJ234" s="2"/>
      <c r="AK234" s="2"/>
      <c r="AL234" s="2"/>
    </row>
    <row r="235" spans="1:38" ht="16.5" customHeight="1" outlineLevel="1">
      <c r="A235" s="12">
        <v>2001115</v>
      </c>
      <c r="B235" s="27" t="s">
        <v>199</v>
      </c>
      <c r="C235" s="281">
        <v>323900</v>
      </c>
      <c r="D235" s="45">
        <f>+[2]DIRECCIÓN!C235</f>
        <v>0</v>
      </c>
      <c r="E235" s="46">
        <f t="shared" si="53"/>
        <v>0</v>
      </c>
      <c r="F235" s="46">
        <f t="shared" si="54"/>
        <v>0</v>
      </c>
      <c r="G235" s="46">
        <f t="shared" si="55"/>
        <v>0</v>
      </c>
      <c r="H235" s="53" t="e">
        <f t="shared" si="56"/>
        <v>#DIV/0!</v>
      </c>
      <c r="I235" s="54" t="e">
        <f t="shared" si="57"/>
        <v>#DIV/0!</v>
      </c>
      <c r="J235" s="65"/>
      <c r="K235" s="78">
        <f t="shared" si="58"/>
        <v>0</v>
      </c>
      <c r="L235" s="45"/>
      <c r="M235" s="79">
        <f t="shared" si="59"/>
        <v>0</v>
      </c>
      <c r="N235" s="65"/>
      <c r="O235" s="78">
        <f t="shared" si="60"/>
        <v>0</v>
      </c>
      <c r="P235" s="45"/>
      <c r="Q235" s="79">
        <f t="shared" si="61"/>
        <v>0</v>
      </c>
      <c r="R235" s="65"/>
      <c r="S235" s="78">
        <f t="shared" si="62"/>
        <v>0</v>
      </c>
      <c r="T235" s="45"/>
      <c r="U235" s="79">
        <f t="shared" si="63"/>
        <v>0</v>
      </c>
      <c r="V235" s="65"/>
      <c r="W235" s="78">
        <f t="shared" si="64"/>
        <v>0</v>
      </c>
      <c r="X235" s="45"/>
      <c r="Y235" s="79">
        <f t="shared" si="65"/>
        <v>0</v>
      </c>
      <c r="Z235" s="65"/>
      <c r="AA235" s="78">
        <f t="shared" si="66"/>
        <v>0</v>
      </c>
      <c r="AB235" s="45"/>
      <c r="AC235" s="79">
        <f t="shared" si="67"/>
        <v>0</v>
      </c>
      <c r="AD235" s="65"/>
      <c r="AE235" s="78">
        <f t="shared" si="68"/>
        <v>0</v>
      </c>
      <c r="AF235" s="45"/>
      <c r="AG235" s="79">
        <f t="shared" si="69"/>
        <v>0</v>
      </c>
      <c r="AH235" s="2"/>
      <c r="AI235" s="2"/>
      <c r="AJ235" s="2"/>
      <c r="AK235" s="2"/>
      <c r="AL235" s="2"/>
    </row>
    <row r="236" spans="1:38" ht="16.5" customHeight="1" outlineLevel="1">
      <c r="A236" s="12"/>
      <c r="B236" s="27"/>
      <c r="C236" s="14"/>
      <c r="D236" s="45"/>
      <c r="E236" s="46"/>
      <c r="F236" s="46"/>
      <c r="G236" s="46"/>
      <c r="H236" s="53"/>
      <c r="I236" s="54"/>
      <c r="J236" s="65"/>
      <c r="K236" s="78"/>
      <c r="L236" s="45"/>
      <c r="M236" s="79"/>
      <c r="N236" s="65"/>
      <c r="O236" s="78"/>
      <c r="P236" s="45"/>
      <c r="Q236" s="79"/>
      <c r="R236" s="65"/>
      <c r="S236" s="78"/>
      <c r="T236" s="45"/>
      <c r="U236" s="79"/>
      <c r="V236" s="65"/>
      <c r="W236" s="78"/>
      <c r="X236" s="45"/>
      <c r="Y236" s="79"/>
      <c r="Z236" s="65"/>
      <c r="AA236" s="78"/>
      <c r="AB236" s="45"/>
      <c r="AC236" s="79"/>
      <c r="AD236" s="65"/>
      <c r="AE236" s="78"/>
      <c r="AF236" s="45"/>
      <c r="AG236" s="79"/>
      <c r="AH236" s="2"/>
      <c r="AI236" s="2"/>
      <c r="AJ236" s="2"/>
      <c r="AK236" s="2"/>
      <c r="AL236" s="2"/>
    </row>
    <row r="237" spans="1:38" ht="16.5" customHeight="1" outlineLevel="1">
      <c r="A237" s="12"/>
      <c r="B237" s="18"/>
      <c r="C237" s="14"/>
      <c r="D237" s="45"/>
      <c r="E237" s="46"/>
      <c r="F237" s="46"/>
      <c r="G237" s="46"/>
      <c r="H237" s="53"/>
      <c r="I237" s="54"/>
      <c r="J237" s="65"/>
      <c r="K237" s="78"/>
      <c r="L237" s="45"/>
      <c r="M237" s="79"/>
      <c r="N237" s="65"/>
      <c r="O237" s="78"/>
      <c r="P237" s="45"/>
      <c r="Q237" s="79"/>
      <c r="R237" s="65"/>
      <c r="S237" s="78"/>
      <c r="T237" s="45"/>
      <c r="U237" s="79"/>
      <c r="V237" s="65"/>
      <c r="W237" s="78"/>
      <c r="X237" s="45"/>
      <c r="Y237" s="79"/>
      <c r="Z237" s="65"/>
      <c r="AA237" s="78"/>
      <c r="AB237" s="45"/>
      <c r="AC237" s="79"/>
      <c r="AD237" s="65"/>
      <c r="AE237" s="78"/>
      <c r="AF237" s="45"/>
      <c r="AG237" s="79"/>
      <c r="AH237" s="2"/>
      <c r="AI237" s="2"/>
      <c r="AJ237" s="2"/>
      <c r="AK237" s="2"/>
      <c r="AL237" s="2"/>
    </row>
    <row r="238" spans="1:38" ht="16.5" customHeight="1" outlineLevel="1">
      <c r="A238" s="12"/>
      <c r="B238" s="18"/>
      <c r="C238" s="14"/>
      <c r="D238" s="45"/>
      <c r="E238" s="46"/>
      <c r="F238" s="46"/>
      <c r="G238" s="46"/>
      <c r="H238" s="53"/>
      <c r="I238" s="54"/>
      <c r="J238" s="65"/>
      <c r="K238" s="78"/>
      <c r="L238" s="45"/>
      <c r="M238" s="79"/>
      <c r="N238" s="65"/>
      <c r="O238" s="78"/>
      <c r="P238" s="45"/>
      <c r="Q238" s="79"/>
      <c r="R238" s="65"/>
      <c r="S238" s="78"/>
      <c r="T238" s="45"/>
      <c r="U238" s="79"/>
      <c r="V238" s="65"/>
      <c r="W238" s="78"/>
      <c r="X238" s="45"/>
      <c r="Y238" s="79"/>
      <c r="Z238" s="65"/>
      <c r="AA238" s="78"/>
      <c r="AB238" s="45"/>
      <c r="AC238" s="79"/>
      <c r="AD238" s="65"/>
      <c r="AE238" s="78"/>
      <c r="AF238" s="45"/>
      <c r="AG238" s="79"/>
      <c r="AH238" s="2"/>
      <c r="AI238" s="2"/>
      <c r="AJ238" s="2"/>
      <c r="AK238" s="2"/>
      <c r="AL238" s="2"/>
    </row>
    <row r="239" spans="1:38" ht="16.5" customHeight="1" outlineLevel="1">
      <c r="A239" s="66"/>
      <c r="B239" s="67" t="s">
        <v>200</v>
      </c>
      <c r="C239" s="131"/>
      <c r="D239" s="68">
        <v>0</v>
      </c>
      <c r="E239" s="70">
        <f t="shared" ref="E239:G239" si="70">SUM(E241:E329)</f>
        <v>0</v>
      </c>
      <c r="F239" s="70">
        <f t="shared" si="70"/>
        <v>0</v>
      </c>
      <c r="G239" s="70">
        <f t="shared" si="70"/>
        <v>0</v>
      </c>
      <c r="H239" s="71" t="e">
        <f t="shared" si="56"/>
        <v>#DIV/0!</v>
      </c>
      <c r="I239" s="72" t="e">
        <f t="shared" si="57"/>
        <v>#DIV/0!</v>
      </c>
      <c r="J239" s="69">
        <f t="shared" ref="J239:AG239" si="71">SUM(J241:J329)</f>
        <v>0</v>
      </c>
      <c r="K239" s="76">
        <f t="shared" si="71"/>
        <v>0</v>
      </c>
      <c r="L239" s="68">
        <f t="shared" si="71"/>
        <v>0</v>
      </c>
      <c r="M239" s="77">
        <f t="shared" si="71"/>
        <v>0</v>
      </c>
      <c r="N239" s="69">
        <f t="shared" si="71"/>
        <v>0</v>
      </c>
      <c r="O239" s="76">
        <f t="shared" si="71"/>
        <v>0</v>
      </c>
      <c r="P239" s="68">
        <f t="shared" si="71"/>
        <v>0</v>
      </c>
      <c r="Q239" s="77">
        <f t="shared" si="71"/>
        <v>0</v>
      </c>
      <c r="R239" s="69">
        <f t="shared" si="71"/>
        <v>0</v>
      </c>
      <c r="S239" s="76">
        <f t="shared" si="71"/>
        <v>0</v>
      </c>
      <c r="T239" s="68">
        <f t="shared" si="71"/>
        <v>0</v>
      </c>
      <c r="U239" s="77">
        <f t="shared" si="71"/>
        <v>0</v>
      </c>
      <c r="V239" s="69">
        <f t="shared" si="71"/>
        <v>0</v>
      </c>
      <c r="W239" s="76">
        <f t="shared" si="71"/>
        <v>0</v>
      </c>
      <c r="X239" s="68">
        <f t="shared" si="71"/>
        <v>0</v>
      </c>
      <c r="Y239" s="77">
        <f t="shared" si="71"/>
        <v>0</v>
      </c>
      <c r="Z239" s="69">
        <f t="shared" si="71"/>
        <v>0</v>
      </c>
      <c r="AA239" s="76">
        <f t="shared" si="71"/>
        <v>0</v>
      </c>
      <c r="AB239" s="68">
        <f t="shared" si="71"/>
        <v>0</v>
      </c>
      <c r="AC239" s="77">
        <f t="shared" si="71"/>
        <v>0</v>
      </c>
      <c r="AD239" s="69">
        <f t="shared" si="71"/>
        <v>0</v>
      </c>
      <c r="AE239" s="76">
        <f t="shared" si="71"/>
        <v>0</v>
      </c>
      <c r="AF239" s="68">
        <f t="shared" si="71"/>
        <v>0</v>
      </c>
      <c r="AG239" s="77">
        <f t="shared" si="71"/>
        <v>0</v>
      </c>
      <c r="AH239" s="2"/>
      <c r="AI239" s="2"/>
      <c r="AJ239" s="2"/>
      <c r="AK239" s="2"/>
      <c r="AL239" s="2"/>
    </row>
    <row r="240" spans="1:38" ht="16.5" customHeight="1" outlineLevel="1">
      <c r="A240" s="12"/>
      <c r="B240" s="17"/>
      <c r="C240" s="14"/>
      <c r="D240" s="45"/>
      <c r="E240" s="46"/>
      <c r="F240" s="46"/>
      <c r="G240" s="46"/>
      <c r="H240" s="53"/>
      <c r="I240" s="54"/>
      <c r="J240" s="65"/>
      <c r="K240" s="78"/>
      <c r="L240" s="45"/>
      <c r="M240" s="79"/>
      <c r="N240" s="65"/>
      <c r="O240" s="78"/>
      <c r="P240" s="45"/>
      <c r="Q240" s="79"/>
      <c r="R240" s="65"/>
      <c r="S240" s="78"/>
      <c r="T240" s="45"/>
      <c r="U240" s="79"/>
      <c r="V240" s="65"/>
      <c r="W240" s="78"/>
      <c r="X240" s="45"/>
      <c r="Y240" s="79"/>
      <c r="Z240" s="65"/>
      <c r="AA240" s="78"/>
      <c r="AB240" s="45"/>
      <c r="AC240" s="79"/>
      <c r="AD240" s="65"/>
      <c r="AE240" s="78"/>
      <c r="AF240" s="45"/>
      <c r="AG240" s="79"/>
      <c r="AH240" s="2"/>
      <c r="AI240" s="2"/>
      <c r="AJ240" s="2"/>
      <c r="AK240" s="2"/>
      <c r="AL240" s="2"/>
    </row>
    <row r="241" spans="1:38" ht="16.5" customHeight="1" outlineLevel="1">
      <c r="A241" s="12"/>
      <c r="B241" s="16" t="s">
        <v>201</v>
      </c>
      <c r="C241" s="59"/>
      <c r="D241" s="45"/>
      <c r="E241" s="46"/>
      <c r="F241" s="46"/>
      <c r="G241" s="46"/>
      <c r="H241" s="53"/>
      <c r="I241" s="54"/>
      <c r="J241" s="65"/>
      <c r="K241" s="78"/>
      <c r="L241" s="45"/>
      <c r="M241" s="79"/>
      <c r="N241" s="65"/>
      <c r="O241" s="78"/>
      <c r="P241" s="45"/>
      <c r="Q241" s="79"/>
      <c r="R241" s="65"/>
      <c r="S241" s="78"/>
      <c r="T241" s="45"/>
      <c r="U241" s="79"/>
      <c r="V241" s="65"/>
      <c r="W241" s="78"/>
      <c r="X241" s="45"/>
      <c r="Y241" s="79"/>
      <c r="Z241" s="65"/>
      <c r="AA241" s="78"/>
      <c r="AB241" s="45"/>
      <c r="AC241" s="79"/>
      <c r="AD241" s="65"/>
      <c r="AE241" s="78"/>
      <c r="AF241" s="45"/>
      <c r="AG241" s="79"/>
      <c r="AH241" s="2"/>
      <c r="AI241" s="2"/>
      <c r="AJ241" s="2"/>
      <c r="AK241" s="2"/>
      <c r="AL241" s="2"/>
    </row>
    <row r="242" spans="1:38" ht="39" customHeight="1" outlineLevel="1">
      <c r="A242" s="12" t="s">
        <v>883</v>
      </c>
      <c r="B242" s="18" t="s">
        <v>202</v>
      </c>
      <c r="C242" s="14">
        <v>625620</v>
      </c>
      <c r="D242" s="45">
        <f>+[2]DIRECCIÓN!C242</f>
        <v>0</v>
      </c>
      <c r="E242" s="46">
        <f t="shared" si="53"/>
        <v>0</v>
      </c>
      <c r="F242" s="46">
        <f t="shared" si="54"/>
        <v>0</v>
      </c>
      <c r="G242" s="46">
        <f t="shared" si="55"/>
        <v>0</v>
      </c>
      <c r="H242" s="53" t="e">
        <f t="shared" si="56"/>
        <v>#DIV/0!</v>
      </c>
      <c r="I242" s="54" t="e">
        <f t="shared" si="57"/>
        <v>#DIV/0!</v>
      </c>
      <c r="J242" s="65"/>
      <c r="K242" s="78">
        <f t="shared" si="58"/>
        <v>0</v>
      </c>
      <c r="L242" s="45"/>
      <c r="M242" s="79">
        <f t="shared" si="59"/>
        <v>0</v>
      </c>
      <c r="N242" s="65"/>
      <c r="O242" s="78">
        <f t="shared" si="60"/>
        <v>0</v>
      </c>
      <c r="P242" s="45"/>
      <c r="Q242" s="79">
        <f t="shared" si="61"/>
        <v>0</v>
      </c>
      <c r="R242" s="65"/>
      <c r="S242" s="78">
        <f t="shared" si="62"/>
        <v>0</v>
      </c>
      <c r="T242" s="45"/>
      <c r="U242" s="79">
        <f t="shared" si="63"/>
        <v>0</v>
      </c>
      <c r="V242" s="65"/>
      <c r="W242" s="78">
        <f t="shared" si="64"/>
        <v>0</v>
      </c>
      <c r="X242" s="45"/>
      <c r="Y242" s="79">
        <f t="shared" si="65"/>
        <v>0</v>
      </c>
      <c r="Z242" s="65"/>
      <c r="AA242" s="78">
        <f t="shared" si="66"/>
        <v>0</v>
      </c>
      <c r="AB242" s="45"/>
      <c r="AC242" s="79">
        <f t="shared" si="67"/>
        <v>0</v>
      </c>
      <c r="AD242" s="65"/>
      <c r="AE242" s="78">
        <f t="shared" si="68"/>
        <v>0</v>
      </c>
      <c r="AF242" s="45"/>
      <c r="AG242" s="79">
        <f t="shared" si="69"/>
        <v>0</v>
      </c>
      <c r="AH242" s="2"/>
      <c r="AI242" s="2"/>
      <c r="AJ242" s="2"/>
      <c r="AK242" s="2"/>
      <c r="AL242" s="2"/>
    </row>
    <row r="243" spans="1:38" ht="16.5" customHeight="1" outlineLevel="1">
      <c r="A243" s="12"/>
      <c r="B243" s="18"/>
      <c r="C243" s="14"/>
      <c r="D243" s="45"/>
      <c r="E243" s="46"/>
      <c r="F243" s="46"/>
      <c r="G243" s="46"/>
      <c r="H243" s="53"/>
      <c r="I243" s="54"/>
      <c r="J243" s="65"/>
      <c r="K243" s="78"/>
      <c r="L243" s="45"/>
      <c r="M243" s="79"/>
      <c r="N243" s="65"/>
      <c r="O243" s="78"/>
      <c r="P243" s="45"/>
      <c r="Q243" s="79"/>
      <c r="R243" s="65"/>
      <c r="S243" s="78"/>
      <c r="T243" s="45"/>
      <c r="U243" s="79"/>
      <c r="V243" s="65"/>
      <c r="W243" s="78"/>
      <c r="X243" s="45"/>
      <c r="Y243" s="79"/>
      <c r="Z243" s="65"/>
      <c r="AA243" s="78"/>
      <c r="AB243" s="45"/>
      <c r="AC243" s="79"/>
      <c r="AD243" s="65"/>
      <c r="AE243" s="78"/>
      <c r="AF243" s="45"/>
      <c r="AG243" s="79"/>
      <c r="AH243" s="2"/>
      <c r="AI243" s="2"/>
      <c r="AJ243" s="2"/>
      <c r="AK243" s="2"/>
      <c r="AL243" s="2"/>
    </row>
    <row r="244" spans="1:38" ht="16.5" customHeight="1" outlineLevel="1">
      <c r="A244" s="12"/>
      <c r="B244" s="16" t="s">
        <v>57</v>
      </c>
      <c r="C244" s="59"/>
      <c r="D244" s="45"/>
      <c r="E244" s="46"/>
      <c r="F244" s="46"/>
      <c r="G244" s="46"/>
      <c r="H244" s="53"/>
      <c r="I244" s="54"/>
      <c r="J244" s="65"/>
      <c r="K244" s="78"/>
      <c r="L244" s="45"/>
      <c r="M244" s="79"/>
      <c r="N244" s="65"/>
      <c r="O244" s="78"/>
      <c r="P244" s="45"/>
      <c r="Q244" s="79"/>
      <c r="R244" s="65"/>
      <c r="S244" s="78"/>
      <c r="T244" s="45"/>
      <c r="U244" s="79"/>
      <c r="V244" s="65"/>
      <c r="W244" s="78"/>
      <c r="X244" s="45"/>
      <c r="Y244" s="79"/>
      <c r="Z244" s="65"/>
      <c r="AA244" s="78"/>
      <c r="AB244" s="45"/>
      <c r="AC244" s="79"/>
      <c r="AD244" s="65"/>
      <c r="AE244" s="78"/>
      <c r="AF244" s="45"/>
      <c r="AG244" s="79"/>
      <c r="AH244" s="2"/>
      <c r="AI244" s="2"/>
      <c r="AJ244" s="2"/>
      <c r="AK244" s="2"/>
      <c r="AL244" s="2"/>
    </row>
    <row r="245" spans="1:38" ht="16.5" customHeight="1" outlineLevel="1">
      <c r="A245" s="12">
        <v>1802053</v>
      </c>
      <c r="B245" s="18" t="s">
        <v>203</v>
      </c>
      <c r="C245" s="14">
        <v>217080</v>
      </c>
      <c r="D245" s="45">
        <f>+[2]DIRECCIÓN!C245</f>
        <v>0</v>
      </c>
      <c r="E245" s="46">
        <f t="shared" si="53"/>
        <v>0</v>
      </c>
      <c r="F245" s="46">
        <f t="shared" si="54"/>
        <v>0</v>
      </c>
      <c r="G245" s="46">
        <f t="shared" si="55"/>
        <v>0</v>
      </c>
      <c r="H245" s="53" t="e">
        <f t="shared" si="56"/>
        <v>#DIV/0!</v>
      </c>
      <c r="I245" s="54" t="e">
        <f t="shared" si="57"/>
        <v>#DIV/0!</v>
      </c>
      <c r="J245" s="65"/>
      <c r="K245" s="78">
        <f t="shared" si="58"/>
        <v>0</v>
      </c>
      <c r="L245" s="45"/>
      <c r="M245" s="79">
        <f t="shared" si="59"/>
        <v>0</v>
      </c>
      <c r="N245" s="65"/>
      <c r="O245" s="78">
        <f t="shared" si="60"/>
        <v>0</v>
      </c>
      <c r="P245" s="45"/>
      <c r="Q245" s="79">
        <f t="shared" si="61"/>
        <v>0</v>
      </c>
      <c r="R245" s="65"/>
      <c r="S245" s="78">
        <f t="shared" si="62"/>
        <v>0</v>
      </c>
      <c r="T245" s="45"/>
      <c r="U245" s="79">
        <f t="shared" si="63"/>
        <v>0</v>
      </c>
      <c r="V245" s="65"/>
      <c r="W245" s="78">
        <f t="shared" si="64"/>
        <v>0</v>
      </c>
      <c r="X245" s="45"/>
      <c r="Y245" s="79">
        <f t="shared" si="65"/>
        <v>0</v>
      </c>
      <c r="Z245" s="65"/>
      <c r="AA245" s="78">
        <f t="shared" si="66"/>
        <v>0</v>
      </c>
      <c r="AB245" s="45"/>
      <c r="AC245" s="79">
        <f t="shared" si="67"/>
        <v>0</v>
      </c>
      <c r="AD245" s="65"/>
      <c r="AE245" s="78">
        <f t="shared" si="68"/>
        <v>0</v>
      </c>
      <c r="AF245" s="45"/>
      <c r="AG245" s="79">
        <f t="shared" si="69"/>
        <v>0</v>
      </c>
      <c r="AH245" s="2"/>
      <c r="AI245" s="2"/>
      <c r="AJ245" s="2"/>
      <c r="AK245" s="2"/>
      <c r="AL245" s="2"/>
    </row>
    <row r="246" spans="1:38" ht="51" customHeight="1" outlineLevel="1">
      <c r="A246" s="12" t="s">
        <v>884</v>
      </c>
      <c r="B246" s="18" t="s">
        <v>204</v>
      </c>
      <c r="C246" s="14">
        <v>409060</v>
      </c>
      <c r="D246" s="45">
        <f>+[2]DIRECCIÓN!C246</f>
        <v>0</v>
      </c>
      <c r="E246" s="46">
        <f t="shared" si="53"/>
        <v>0</v>
      </c>
      <c r="F246" s="46">
        <f t="shared" si="54"/>
        <v>0</v>
      </c>
      <c r="G246" s="46">
        <f t="shared" si="55"/>
        <v>0</v>
      </c>
      <c r="H246" s="53" t="e">
        <f t="shared" si="56"/>
        <v>#DIV/0!</v>
      </c>
      <c r="I246" s="54" t="e">
        <f t="shared" si="57"/>
        <v>#DIV/0!</v>
      </c>
      <c r="J246" s="65"/>
      <c r="K246" s="78">
        <f t="shared" si="58"/>
        <v>0</v>
      </c>
      <c r="L246" s="45"/>
      <c r="M246" s="79">
        <f t="shared" si="59"/>
        <v>0</v>
      </c>
      <c r="N246" s="65"/>
      <c r="O246" s="78">
        <f t="shared" si="60"/>
        <v>0</v>
      </c>
      <c r="P246" s="45"/>
      <c r="Q246" s="79">
        <f t="shared" si="61"/>
        <v>0</v>
      </c>
      <c r="R246" s="65"/>
      <c r="S246" s="78">
        <f t="shared" si="62"/>
        <v>0</v>
      </c>
      <c r="T246" s="45"/>
      <c r="U246" s="79">
        <f t="shared" si="63"/>
        <v>0</v>
      </c>
      <c r="V246" s="65"/>
      <c r="W246" s="78">
        <f t="shared" si="64"/>
        <v>0</v>
      </c>
      <c r="X246" s="45"/>
      <c r="Y246" s="79">
        <f t="shared" si="65"/>
        <v>0</v>
      </c>
      <c r="Z246" s="65"/>
      <c r="AA246" s="78">
        <f t="shared" si="66"/>
        <v>0</v>
      </c>
      <c r="AB246" s="45"/>
      <c r="AC246" s="79">
        <f t="shared" si="67"/>
        <v>0</v>
      </c>
      <c r="AD246" s="65"/>
      <c r="AE246" s="78">
        <f t="shared" si="68"/>
        <v>0</v>
      </c>
      <c r="AF246" s="45"/>
      <c r="AG246" s="79">
        <f t="shared" si="69"/>
        <v>0</v>
      </c>
      <c r="AH246" s="2"/>
      <c r="AI246" s="2"/>
      <c r="AJ246" s="2"/>
      <c r="AK246" s="2"/>
      <c r="AL246" s="2"/>
    </row>
    <row r="247" spans="1:38" ht="16.5" customHeight="1" outlineLevel="1">
      <c r="A247" s="12">
        <v>1802002</v>
      </c>
      <c r="B247" s="18" t="s">
        <v>205</v>
      </c>
      <c r="C247" s="14">
        <v>851730</v>
      </c>
      <c r="D247" s="45">
        <f>+[2]DIRECCIÓN!C247</f>
        <v>0</v>
      </c>
      <c r="E247" s="46">
        <f t="shared" si="53"/>
        <v>0</v>
      </c>
      <c r="F247" s="46">
        <f t="shared" si="54"/>
        <v>0</v>
      </c>
      <c r="G247" s="46">
        <f t="shared" si="55"/>
        <v>0</v>
      </c>
      <c r="H247" s="53" t="e">
        <f t="shared" si="56"/>
        <v>#DIV/0!</v>
      </c>
      <c r="I247" s="54" t="e">
        <f t="shared" si="57"/>
        <v>#DIV/0!</v>
      </c>
      <c r="J247" s="65"/>
      <c r="K247" s="78">
        <f t="shared" si="58"/>
        <v>0</v>
      </c>
      <c r="L247" s="45"/>
      <c r="M247" s="79">
        <f t="shared" si="59"/>
        <v>0</v>
      </c>
      <c r="N247" s="65"/>
      <c r="O247" s="78">
        <f t="shared" si="60"/>
        <v>0</v>
      </c>
      <c r="P247" s="45"/>
      <c r="Q247" s="79">
        <f t="shared" si="61"/>
        <v>0</v>
      </c>
      <c r="R247" s="65"/>
      <c r="S247" s="78">
        <f t="shared" si="62"/>
        <v>0</v>
      </c>
      <c r="T247" s="45"/>
      <c r="U247" s="79">
        <f t="shared" si="63"/>
        <v>0</v>
      </c>
      <c r="V247" s="65"/>
      <c r="W247" s="78">
        <f t="shared" si="64"/>
        <v>0</v>
      </c>
      <c r="X247" s="45"/>
      <c r="Y247" s="79">
        <f t="shared" si="65"/>
        <v>0</v>
      </c>
      <c r="Z247" s="65"/>
      <c r="AA247" s="78">
        <f t="shared" si="66"/>
        <v>0</v>
      </c>
      <c r="AB247" s="45"/>
      <c r="AC247" s="79">
        <f t="shared" si="67"/>
        <v>0</v>
      </c>
      <c r="AD247" s="65"/>
      <c r="AE247" s="78">
        <f t="shared" si="68"/>
        <v>0</v>
      </c>
      <c r="AF247" s="45"/>
      <c r="AG247" s="79">
        <f t="shared" si="69"/>
        <v>0</v>
      </c>
      <c r="AH247" s="2"/>
      <c r="AI247" s="2"/>
      <c r="AJ247" s="2"/>
      <c r="AK247" s="2"/>
      <c r="AL247" s="2"/>
    </row>
    <row r="248" spans="1:38" ht="16.5" customHeight="1" outlineLevel="1">
      <c r="A248" s="12"/>
      <c r="B248" s="18"/>
      <c r="C248" s="14"/>
      <c r="D248" s="45"/>
      <c r="E248" s="46"/>
      <c r="F248" s="46"/>
      <c r="G248" s="46"/>
      <c r="H248" s="53"/>
      <c r="I248" s="54"/>
      <c r="J248" s="65"/>
      <c r="K248" s="78"/>
      <c r="L248" s="45"/>
      <c r="M248" s="79"/>
      <c r="N248" s="65"/>
      <c r="O248" s="78"/>
      <c r="P248" s="45"/>
      <c r="Q248" s="79"/>
      <c r="R248" s="65"/>
      <c r="S248" s="78"/>
      <c r="T248" s="45"/>
      <c r="U248" s="79"/>
      <c r="V248" s="65"/>
      <c r="W248" s="78"/>
      <c r="X248" s="45"/>
      <c r="Y248" s="79"/>
      <c r="Z248" s="65"/>
      <c r="AA248" s="78"/>
      <c r="AB248" s="45"/>
      <c r="AC248" s="79"/>
      <c r="AD248" s="65"/>
      <c r="AE248" s="78"/>
      <c r="AF248" s="45"/>
      <c r="AG248" s="79"/>
      <c r="AH248" s="2"/>
      <c r="AI248" s="2"/>
      <c r="AJ248" s="2"/>
      <c r="AK248" s="2"/>
      <c r="AL248" s="2"/>
    </row>
    <row r="249" spans="1:38" ht="16.5" customHeight="1" outlineLevel="1">
      <c r="A249" s="12"/>
      <c r="B249" s="16" t="s">
        <v>196</v>
      </c>
      <c r="C249" s="59"/>
      <c r="D249" s="45"/>
      <c r="E249" s="46"/>
      <c r="F249" s="46"/>
      <c r="G249" s="46"/>
      <c r="H249" s="53"/>
      <c r="I249" s="54"/>
      <c r="J249" s="65"/>
      <c r="K249" s="78"/>
      <c r="L249" s="45"/>
      <c r="M249" s="79"/>
      <c r="N249" s="65"/>
      <c r="O249" s="78"/>
      <c r="P249" s="45"/>
      <c r="Q249" s="79"/>
      <c r="R249" s="65"/>
      <c r="S249" s="78"/>
      <c r="T249" s="45"/>
      <c r="U249" s="79"/>
      <c r="V249" s="65"/>
      <c r="W249" s="78"/>
      <c r="X249" s="45"/>
      <c r="Y249" s="79"/>
      <c r="Z249" s="65"/>
      <c r="AA249" s="78"/>
      <c r="AB249" s="45"/>
      <c r="AC249" s="79"/>
      <c r="AD249" s="65"/>
      <c r="AE249" s="78"/>
      <c r="AF249" s="45"/>
      <c r="AG249" s="79"/>
      <c r="AH249" s="2"/>
      <c r="AI249" s="2"/>
      <c r="AJ249" s="2"/>
      <c r="AK249" s="2"/>
      <c r="AL249" s="2"/>
    </row>
    <row r="250" spans="1:38" ht="39.75" customHeight="1" outlineLevel="1">
      <c r="A250" s="12" t="s">
        <v>885</v>
      </c>
      <c r="B250" s="18" t="s">
        <v>206</v>
      </c>
      <c r="C250" s="14">
        <v>1289240</v>
      </c>
      <c r="D250" s="45">
        <f>+[2]DIRECCIÓN!C250</f>
        <v>0</v>
      </c>
      <c r="E250" s="46">
        <f t="shared" si="53"/>
        <v>0</v>
      </c>
      <c r="F250" s="46">
        <f t="shared" si="54"/>
        <v>0</v>
      </c>
      <c r="G250" s="46">
        <f t="shared" si="55"/>
        <v>0</v>
      </c>
      <c r="H250" s="53" t="e">
        <f t="shared" si="56"/>
        <v>#DIV/0!</v>
      </c>
      <c r="I250" s="54" t="e">
        <f t="shared" si="57"/>
        <v>#DIV/0!</v>
      </c>
      <c r="J250" s="65"/>
      <c r="K250" s="78">
        <f t="shared" si="58"/>
        <v>0</v>
      </c>
      <c r="L250" s="45"/>
      <c r="M250" s="79">
        <f t="shared" si="59"/>
        <v>0</v>
      </c>
      <c r="N250" s="65"/>
      <c r="O250" s="78">
        <f t="shared" si="60"/>
        <v>0</v>
      </c>
      <c r="P250" s="45"/>
      <c r="Q250" s="79">
        <f t="shared" si="61"/>
        <v>0</v>
      </c>
      <c r="R250" s="65"/>
      <c r="S250" s="78">
        <f t="shared" si="62"/>
        <v>0</v>
      </c>
      <c r="T250" s="45"/>
      <c r="U250" s="79">
        <f t="shared" si="63"/>
        <v>0</v>
      </c>
      <c r="V250" s="65"/>
      <c r="W250" s="78">
        <f t="shared" si="64"/>
        <v>0</v>
      </c>
      <c r="X250" s="45"/>
      <c r="Y250" s="79">
        <f t="shared" si="65"/>
        <v>0</v>
      </c>
      <c r="Z250" s="65"/>
      <c r="AA250" s="78">
        <f t="shared" si="66"/>
        <v>0</v>
      </c>
      <c r="AB250" s="45"/>
      <c r="AC250" s="79">
        <f t="shared" si="67"/>
        <v>0</v>
      </c>
      <c r="AD250" s="65"/>
      <c r="AE250" s="78">
        <f t="shared" si="68"/>
        <v>0</v>
      </c>
      <c r="AF250" s="45"/>
      <c r="AG250" s="79">
        <f t="shared" si="69"/>
        <v>0</v>
      </c>
      <c r="AH250" s="2"/>
      <c r="AI250" s="2"/>
      <c r="AJ250" s="2"/>
      <c r="AK250" s="2"/>
      <c r="AL250" s="2"/>
    </row>
    <row r="251" spans="1:38" ht="26.25" customHeight="1" outlineLevel="1">
      <c r="A251" s="12" t="s">
        <v>886</v>
      </c>
      <c r="B251" s="18" t="s">
        <v>207</v>
      </c>
      <c r="C251" s="14">
        <v>367570</v>
      </c>
      <c r="D251" s="45">
        <f>+[2]DIRECCIÓN!C251</f>
        <v>0</v>
      </c>
      <c r="E251" s="46">
        <f t="shared" si="53"/>
        <v>0</v>
      </c>
      <c r="F251" s="46">
        <f t="shared" si="54"/>
        <v>0</v>
      </c>
      <c r="G251" s="46">
        <f t="shared" si="55"/>
        <v>0</v>
      </c>
      <c r="H251" s="53" t="e">
        <f t="shared" si="56"/>
        <v>#DIV/0!</v>
      </c>
      <c r="I251" s="54" t="e">
        <f t="shared" si="57"/>
        <v>#DIV/0!</v>
      </c>
      <c r="J251" s="65"/>
      <c r="K251" s="78">
        <f t="shared" si="58"/>
        <v>0</v>
      </c>
      <c r="L251" s="45"/>
      <c r="M251" s="79">
        <f t="shared" si="59"/>
        <v>0</v>
      </c>
      <c r="N251" s="65"/>
      <c r="O251" s="78">
        <f t="shared" si="60"/>
        <v>0</v>
      </c>
      <c r="P251" s="45"/>
      <c r="Q251" s="79">
        <f t="shared" si="61"/>
        <v>0</v>
      </c>
      <c r="R251" s="65"/>
      <c r="S251" s="78">
        <f t="shared" si="62"/>
        <v>0</v>
      </c>
      <c r="T251" s="45"/>
      <c r="U251" s="79">
        <f t="shared" si="63"/>
        <v>0</v>
      </c>
      <c r="V251" s="65"/>
      <c r="W251" s="78">
        <f t="shared" si="64"/>
        <v>0</v>
      </c>
      <c r="X251" s="45"/>
      <c r="Y251" s="79">
        <f t="shared" si="65"/>
        <v>0</v>
      </c>
      <c r="Z251" s="65"/>
      <c r="AA251" s="78">
        <f t="shared" si="66"/>
        <v>0</v>
      </c>
      <c r="AB251" s="45"/>
      <c r="AC251" s="79">
        <f t="shared" si="67"/>
        <v>0</v>
      </c>
      <c r="AD251" s="65"/>
      <c r="AE251" s="78">
        <f t="shared" si="68"/>
        <v>0</v>
      </c>
      <c r="AF251" s="45"/>
      <c r="AG251" s="79">
        <f t="shared" si="69"/>
        <v>0</v>
      </c>
      <c r="AH251" s="2"/>
      <c r="AI251" s="2"/>
      <c r="AJ251" s="2"/>
      <c r="AK251" s="2"/>
      <c r="AL251" s="2"/>
    </row>
    <row r="252" spans="1:38" ht="26.25" customHeight="1" outlineLevel="1">
      <c r="A252" s="12" t="s">
        <v>887</v>
      </c>
      <c r="B252" s="18" t="s">
        <v>208</v>
      </c>
      <c r="C252" s="14">
        <v>661350</v>
      </c>
      <c r="D252" s="45">
        <f>+[2]DIRECCIÓN!C252</f>
        <v>0</v>
      </c>
      <c r="E252" s="46">
        <f t="shared" si="53"/>
        <v>0</v>
      </c>
      <c r="F252" s="46">
        <f t="shared" si="54"/>
        <v>0</v>
      </c>
      <c r="G252" s="46">
        <f t="shared" si="55"/>
        <v>0</v>
      </c>
      <c r="H252" s="53" t="e">
        <f t="shared" si="56"/>
        <v>#DIV/0!</v>
      </c>
      <c r="I252" s="54" t="e">
        <f t="shared" si="57"/>
        <v>#DIV/0!</v>
      </c>
      <c r="J252" s="65"/>
      <c r="K252" s="78">
        <f t="shared" si="58"/>
        <v>0</v>
      </c>
      <c r="L252" s="45"/>
      <c r="M252" s="79">
        <f t="shared" si="59"/>
        <v>0</v>
      </c>
      <c r="N252" s="65"/>
      <c r="O252" s="78">
        <f t="shared" si="60"/>
        <v>0</v>
      </c>
      <c r="P252" s="45"/>
      <c r="Q252" s="79">
        <f t="shared" si="61"/>
        <v>0</v>
      </c>
      <c r="R252" s="65"/>
      <c r="S252" s="78">
        <f t="shared" si="62"/>
        <v>0</v>
      </c>
      <c r="T252" s="45"/>
      <c r="U252" s="79">
        <f t="shared" si="63"/>
        <v>0</v>
      </c>
      <c r="V252" s="65"/>
      <c r="W252" s="78">
        <f t="shared" si="64"/>
        <v>0</v>
      </c>
      <c r="X252" s="45"/>
      <c r="Y252" s="79">
        <f t="shared" si="65"/>
        <v>0</v>
      </c>
      <c r="Z252" s="65"/>
      <c r="AA252" s="78">
        <f t="shared" si="66"/>
        <v>0</v>
      </c>
      <c r="AB252" s="45"/>
      <c r="AC252" s="79">
        <f t="shared" si="67"/>
        <v>0</v>
      </c>
      <c r="AD252" s="65"/>
      <c r="AE252" s="78">
        <f t="shared" si="68"/>
        <v>0</v>
      </c>
      <c r="AF252" s="45"/>
      <c r="AG252" s="79">
        <f t="shared" si="69"/>
        <v>0</v>
      </c>
      <c r="AH252" s="2"/>
      <c r="AI252" s="2"/>
      <c r="AJ252" s="2"/>
      <c r="AK252" s="2"/>
      <c r="AL252" s="2"/>
    </row>
    <row r="253" spans="1:38" ht="16.5" customHeight="1" outlineLevel="1">
      <c r="A253" s="12">
        <v>2003022</v>
      </c>
      <c r="B253" s="18" t="s">
        <v>209</v>
      </c>
      <c r="C253" s="14">
        <v>890030</v>
      </c>
      <c r="D253" s="45">
        <f>+[2]DIRECCIÓN!C253</f>
        <v>0</v>
      </c>
      <c r="E253" s="46">
        <f t="shared" si="53"/>
        <v>0</v>
      </c>
      <c r="F253" s="46">
        <f t="shared" si="54"/>
        <v>0</v>
      </c>
      <c r="G253" s="46">
        <f t="shared" si="55"/>
        <v>0</v>
      </c>
      <c r="H253" s="53" t="e">
        <f t="shared" si="56"/>
        <v>#DIV/0!</v>
      </c>
      <c r="I253" s="54" t="e">
        <f t="shared" si="57"/>
        <v>#DIV/0!</v>
      </c>
      <c r="J253" s="65"/>
      <c r="K253" s="78">
        <f t="shared" si="58"/>
        <v>0</v>
      </c>
      <c r="L253" s="45"/>
      <c r="M253" s="79">
        <f t="shared" si="59"/>
        <v>0</v>
      </c>
      <c r="N253" s="65"/>
      <c r="O253" s="78">
        <f t="shared" si="60"/>
        <v>0</v>
      </c>
      <c r="P253" s="45"/>
      <c r="Q253" s="79">
        <f t="shared" si="61"/>
        <v>0</v>
      </c>
      <c r="R253" s="65"/>
      <c r="S253" s="78">
        <f t="shared" si="62"/>
        <v>0</v>
      </c>
      <c r="T253" s="45"/>
      <c r="U253" s="79">
        <f t="shared" si="63"/>
        <v>0</v>
      </c>
      <c r="V253" s="65"/>
      <c r="W253" s="78">
        <f t="shared" si="64"/>
        <v>0</v>
      </c>
      <c r="X253" s="45"/>
      <c r="Y253" s="79">
        <f t="shared" si="65"/>
        <v>0</v>
      </c>
      <c r="Z253" s="65"/>
      <c r="AA253" s="78">
        <f t="shared" si="66"/>
        <v>0</v>
      </c>
      <c r="AB253" s="45"/>
      <c r="AC253" s="79">
        <f t="shared" si="67"/>
        <v>0</v>
      </c>
      <c r="AD253" s="65"/>
      <c r="AE253" s="78">
        <f t="shared" si="68"/>
        <v>0</v>
      </c>
      <c r="AF253" s="45"/>
      <c r="AG253" s="79">
        <f t="shared" si="69"/>
        <v>0</v>
      </c>
      <c r="AH253" s="2"/>
      <c r="AI253" s="2"/>
      <c r="AJ253" s="2"/>
      <c r="AK253" s="2"/>
      <c r="AL253" s="2"/>
    </row>
    <row r="254" spans="1:38" ht="16.5" customHeight="1" outlineLevel="1">
      <c r="A254" s="12">
        <v>1902017</v>
      </c>
      <c r="B254" s="18" t="s">
        <v>210</v>
      </c>
      <c r="C254" s="14">
        <v>628970</v>
      </c>
      <c r="D254" s="45">
        <f>+[2]DIRECCIÓN!C254</f>
        <v>0</v>
      </c>
      <c r="E254" s="46">
        <f t="shared" si="53"/>
        <v>0</v>
      </c>
      <c r="F254" s="46">
        <f t="shared" si="54"/>
        <v>0</v>
      </c>
      <c r="G254" s="46">
        <f t="shared" si="55"/>
        <v>0</v>
      </c>
      <c r="H254" s="53" t="e">
        <f t="shared" si="56"/>
        <v>#DIV/0!</v>
      </c>
      <c r="I254" s="54" t="e">
        <f t="shared" si="57"/>
        <v>#DIV/0!</v>
      </c>
      <c r="J254" s="65"/>
      <c r="K254" s="78">
        <f t="shared" si="58"/>
        <v>0</v>
      </c>
      <c r="L254" s="45"/>
      <c r="M254" s="79">
        <f t="shared" si="59"/>
        <v>0</v>
      </c>
      <c r="N254" s="65"/>
      <c r="O254" s="78">
        <f t="shared" si="60"/>
        <v>0</v>
      </c>
      <c r="P254" s="45"/>
      <c r="Q254" s="79">
        <f t="shared" si="61"/>
        <v>0</v>
      </c>
      <c r="R254" s="65"/>
      <c r="S254" s="78">
        <f t="shared" si="62"/>
        <v>0</v>
      </c>
      <c r="T254" s="45"/>
      <c r="U254" s="79">
        <f t="shared" si="63"/>
        <v>0</v>
      </c>
      <c r="V254" s="65"/>
      <c r="W254" s="78">
        <f t="shared" si="64"/>
        <v>0</v>
      </c>
      <c r="X254" s="45"/>
      <c r="Y254" s="79">
        <f t="shared" si="65"/>
        <v>0</v>
      </c>
      <c r="Z254" s="65"/>
      <c r="AA254" s="78">
        <f t="shared" si="66"/>
        <v>0</v>
      </c>
      <c r="AB254" s="45"/>
      <c r="AC254" s="79">
        <f t="shared" si="67"/>
        <v>0</v>
      </c>
      <c r="AD254" s="65"/>
      <c r="AE254" s="78">
        <f t="shared" si="68"/>
        <v>0</v>
      </c>
      <c r="AF254" s="45"/>
      <c r="AG254" s="79">
        <f t="shared" si="69"/>
        <v>0</v>
      </c>
      <c r="AH254" s="2"/>
      <c r="AI254" s="2"/>
      <c r="AJ254" s="2"/>
      <c r="AK254" s="2"/>
      <c r="AL254" s="2"/>
    </row>
    <row r="255" spans="1:38" ht="16.5" customHeight="1" outlineLevel="1">
      <c r="A255" s="12"/>
      <c r="B255" s="18"/>
      <c r="C255" s="14"/>
      <c r="D255" s="45"/>
      <c r="E255" s="46"/>
      <c r="F255" s="46"/>
      <c r="G255" s="46"/>
      <c r="H255" s="53"/>
      <c r="I255" s="54"/>
      <c r="J255" s="65"/>
      <c r="K255" s="78"/>
      <c r="L255" s="45"/>
      <c r="M255" s="79"/>
      <c r="N255" s="65"/>
      <c r="O255" s="78"/>
      <c r="P255" s="45"/>
      <c r="Q255" s="79"/>
      <c r="R255" s="65"/>
      <c r="S255" s="78"/>
      <c r="T255" s="45"/>
      <c r="U255" s="79"/>
      <c r="V255" s="65"/>
      <c r="W255" s="78"/>
      <c r="X255" s="45"/>
      <c r="Y255" s="79"/>
      <c r="Z255" s="65"/>
      <c r="AA255" s="78"/>
      <c r="AB255" s="45"/>
      <c r="AC255" s="79"/>
      <c r="AD255" s="65"/>
      <c r="AE255" s="78"/>
      <c r="AF255" s="45"/>
      <c r="AG255" s="79"/>
      <c r="AH255" s="2"/>
      <c r="AI255" s="2"/>
      <c r="AJ255" s="2"/>
      <c r="AK255" s="2"/>
      <c r="AL255" s="2"/>
    </row>
    <row r="256" spans="1:38" ht="16.5" customHeight="1" outlineLevel="1">
      <c r="A256" s="12"/>
      <c r="B256" s="16" t="s">
        <v>151</v>
      </c>
      <c r="C256" s="59"/>
      <c r="D256" s="45"/>
      <c r="E256" s="46"/>
      <c r="F256" s="46"/>
      <c r="G256" s="46"/>
      <c r="H256" s="53"/>
      <c r="I256" s="54"/>
      <c r="J256" s="65"/>
      <c r="K256" s="78"/>
      <c r="L256" s="45"/>
      <c r="M256" s="79"/>
      <c r="N256" s="65"/>
      <c r="O256" s="78"/>
      <c r="P256" s="45"/>
      <c r="Q256" s="79"/>
      <c r="R256" s="65"/>
      <c r="S256" s="78"/>
      <c r="T256" s="45"/>
      <c r="U256" s="79"/>
      <c r="V256" s="65"/>
      <c r="W256" s="78"/>
      <c r="X256" s="45"/>
      <c r="Y256" s="79"/>
      <c r="Z256" s="65"/>
      <c r="AA256" s="78"/>
      <c r="AB256" s="45"/>
      <c r="AC256" s="79"/>
      <c r="AD256" s="65"/>
      <c r="AE256" s="78"/>
      <c r="AF256" s="45"/>
      <c r="AG256" s="79"/>
      <c r="AH256" s="2"/>
      <c r="AI256" s="2"/>
      <c r="AJ256" s="2"/>
      <c r="AK256" s="2"/>
      <c r="AL256" s="2"/>
    </row>
    <row r="257" spans="1:38" ht="16.5" customHeight="1" outlineLevel="1">
      <c r="A257" s="12">
        <v>1202016</v>
      </c>
      <c r="B257" s="27" t="s">
        <v>211</v>
      </c>
      <c r="C257" s="14">
        <v>56010</v>
      </c>
      <c r="D257" s="45">
        <f>+[2]DIRECCIÓN!C257</f>
        <v>0</v>
      </c>
      <c r="E257" s="46">
        <f t="shared" si="53"/>
        <v>0</v>
      </c>
      <c r="F257" s="46">
        <f t="shared" si="54"/>
        <v>0</v>
      </c>
      <c r="G257" s="46">
        <f t="shared" si="55"/>
        <v>0</v>
      </c>
      <c r="H257" s="53" t="e">
        <f t="shared" si="56"/>
        <v>#DIV/0!</v>
      </c>
      <c r="I257" s="54" t="e">
        <f t="shared" si="57"/>
        <v>#DIV/0!</v>
      </c>
      <c r="J257" s="65"/>
      <c r="K257" s="78">
        <f t="shared" si="58"/>
        <v>0</v>
      </c>
      <c r="L257" s="45"/>
      <c r="M257" s="79">
        <f t="shared" si="59"/>
        <v>0</v>
      </c>
      <c r="N257" s="65"/>
      <c r="O257" s="78">
        <f t="shared" si="60"/>
        <v>0</v>
      </c>
      <c r="P257" s="45"/>
      <c r="Q257" s="79">
        <f t="shared" si="61"/>
        <v>0</v>
      </c>
      <c r="R257" s="65"/>
      <c r="S257" s="78">
        <f t="shared" si="62"/>
        <v>0</v>
      </c>
      <c r="T257" s="45"/>
      <c r="U257" s="79">
        <f t="shared" si="63"/>
        <v>0</v>
      </c>
      <c r="V257" s="65"/>
      <c r="W257" s="78">
        <f t="shared" si="64"/>
        <v>0</v>
      </c>
      <c r="X257" s="45"/>
      <c r="Y257" s="79">
        <f t="shared" si="65"/>
        <v>0</v>
      </c>
      <c r="Z257" s="65"/>
      <c r="AA257" s="78">
        <f t="shared" si="66"/>
        <v>0</v>
      </c>
      <c r="AB257" s="45"/>
      <c r="AC257" s="79">
        <f t="shared" si="67"/>
        <v>0</v>
      </c>
      <c r="AD257" s="65"/>
      <c r="AE257" s="78">
        <f t="shared" si="68"/>
        <v>0</v>
      </c>
      <c r="AF257" s="45"/>
      <c r="AG257" s="79">
        <f t="shared" si="69"/>
        <v>0</v>
      </c>
      <c r="AH257" s="2"/>
      <c r="AI257" s="2"/>
      <c r="AJ257" s="2"/>
      <c r="AK257" s="2"/>
      <c r="AL257" s="2"/>
    </row>
    <row r="258" spans="1:38" ht="76.5" customHeight="1" outlineLevel="1">
      <c r="A258" s="12" t="s">
        <v>888</v>
      </c>
      <c r="B258" s="27" t="s">
        <v>212</v>
      </c>
      <c r="C258" s="14">
        <v>145330</v>
      </c>
      <c r="D258" s="45">
        <f>+[2]DIRECCIÓN!C258</f>
        <v>0</v>
      </c>
      <c r="E258" s="46">
        <f t="shared" si="53"/>
        <v>0</v>
      </c>
      <c r="F258" s="46">
        <f t="shared" si="54"/>
        <v>0</v>
      </c>
      <c r="G258" s="46">
        <f t="shared" si="55"/>
        <v>0</v>
      </c>
      <c r="H258" s="53" t="e">
        <f t="shared" si="56"/>
        <v>#DIV/0!</v>
      </c>
      <c r="I258" s="54" t="e">
        <f t="shared" si="57"/>
        <v>#DIV/0!</v>
      </c>
      <c r="J258" s="65"/>
      <c r="K258" s="78">
        <f t="shared" si="58"/>
        <v>0</v>
      </c>
      <c r="L258" s="45"/>
      <c r="M258" s="79">
        <f t="shared" si="59"/>
        <v>0</v>
      </c>
      <c r="N258" s="65"/>
      <c r="O258" s="78">
        <f t="shared" si="60"/>
        <v>0</v>
      </c>
      <c r="P258" s="45"/>
      <c r="Q258" s="79">
        <f t="shared" si="61"/>
        <v>0</v>
      </c>
      <c r="R258" s="65"/>
      <c r="S258" s="78">
        <f t="shared" si="62"/>
        <v>0</v>
      </c>
      <c r="T258" s="45"/>
      <c r="U258" s="79">
        <f t="shared" si="63"/>
        <v>0</v>
      </c>
      <c r="V258" s="65"/>
      <c r="W258" s="78">
        <f t="shared" si="64"/>
        <v>0</v>
      </c>
      <c r="X258" s="45"/>
      <c r="Y258" s="79">
        <f t="shared" si="65"/>
        <v>0</v>
      </c>
      <c r="Z258" s="65"/>
      <c r="AA258" s="78">
        <f t="shared" si="66"/>
        <v>0</v>
      </c>
      <c r="AB258" s="45"/>
      <c r="AC258" s="79">
        <f t="shared" si="67"/>
        <v>0</v>
      </c>
      <c r="AD258" s="65"/>
      <c r="AE258" s="78">
        <f t="shared" si="68"/>
        <v>0</v>
      </c>
      <c r="AF258" s="45"/>
      <c r="AG258" s="79">
        <f t="shared" si="69"/>
        <v>0</v>
      </c>
      <c r="AH258" s="2"/>
      <c r="AI258" s="2"/>
      <c r="AJ258" s="2"/>
      <c r="AK258" s="2"/>
      <c r="AL258" s="2"/>
    </row>
    <row r="259" spans="1:38" ht="16.5" customHeight="1" outlineLevel="1">
      <c r="A259" s="12">
        <v>1202026</v>
      </c>
      <c r="B259" s="27" t="s">
        <v>213</v>
      </c>
      <c r="C259" s="14">
        <v>88170</v>
      </c>
      <c r="D259" s="45">
        <f>+[2]DIRECCIÓN!C259</f>
        <v>0</v>
      </c>
      <c r="E259" s="46">
        <f t="shared" si="53"/>
        <v>0</v>
      </c>
      <c r="F259" s="46">
        <f t="shared" si="54"/>
        <v>0</v>
      </c>
      <c r="G259" s="46">
        <f t="shared" si="55"/>
        <v>0</v>
      </c>
      <c r="H259" s="53" t="e">
        <f t="shared" si="56"/>
        <v>#DIV/0!</v>
      </c>
      <c r="I259" s="54" t="e">
        <f t="shared" si="57"/>
        <v>#DIV/0!</v>
      </c>
      <c r="J259" s="65"/>
      <c r="K259" s="78">
        <f t="shared" si="58"/>
        <v>0</v>
      </c>
      <c r="L259" s="45"/>
      <c r="M259" s="79">
        <f t="shared" si="59"/>
        <v>0</v>
      </c>
      <c r="N259" s="65"/>
      <c r="O259" s="78">
        <f t="shared" si="60"/>
        <v>0</v>
      </c>
      <c r="P259" s="45"/>
      <c r="Q259" s="79">
        <f t="shared" si="61"/>
        <v>0</v>
      </c>
      <c r="R259" s="65"/>
      <c r="S259" s="78">
        <f t="shared" si="62"/>
        <v>0</v>
      </c>
      <c r="T259" s="45"/>
      <c r="U259" s="79">
        <f t="shared" si="63"/>
        <v>0</v>
      </c>
      <c r="V259" s="65"/>
      <c r="W259" s="78">
        <f t="shared" si="64"/>
        <v>0</v>
      </c>
      <c r="X259" s="45"/>
      <c r="Y259" s="79">
        <f t="shared" si="65"/>
        <v>0</v>
      </c>
      <c r="Z259" s="65"/>
      <c r="AA259" s="78">
        <f t="shared" si="66"/>
        <v>0</v>
      </c>
      <c r="AB259" s="45"/>
      <c r="AC259" s="79">
        <f t="shared" si="67"/>
        <v>0</v>
      </c>
      <c r="AD259" s="65"/>
      <c r="AE259" s="78">
        <f t="shared" si="68"/>
        <v>0</v>
      </c>
      <c r="AF259" s="45"/>
      <c r="AG259" s="79">
        <f t="shared" si="69"/>
        <v>0</v>
      </c>
      <c r="AH259" s="2"/>
      <c r="AI259" s="2"/>
      <c r="AJ259" s="2"/>
      <c r="AK259" s="2"/>
      <c r="AL259" s="2"/>
    </row>
    <row r="260" spans="1:38" ht="16.5" customHeight="1" outlineLevel="1">
      <c r="A260" s="12">
        <v>3905001</v>
      </c>
      <c r="B260" s="27" t="s">
        <v>214</v>
      </c>
      <c r="C260" s="14">
        <v>382950</v>
      </c>
      <c r="D260" s="45">
        <f>+[2]DIRECCIÓN!C260</f>
        <v>0</v>
      </c>
      <c r="E260" s="46">
        <f t="shared" si="53"/>
        <v>0</v>
      </c>
      <c r="F260" s="46">
        <f t="shared" si="54"/>
        <v>0</v>
      </c>
      <c r="G260" s="46">
        <f t="shared" si="55"/>
        <v>0</v>
      </c>
      <c r="H260" s="53" t="e">
        <f t="shared" si="56"/>
        <v>#DIV/0!</v>
      </c>
      <c r="I260" s="54" t="e">
        <f t="shared" si="57"/>
        <v>#DIV/0!</v>
      </c>
      <c r="J260" s="65"/>
      <c r="K260" s="78">
        <f t="shared" si="58"/>
        <v>0</v>
      </c>
      <c r="L260" s="45"/>
      <c r="M260" s="79">
        <f t="shared" si="59"/>
        <v>0</v>
      </c>
      <c r="N260" s="65"/>
      <c r="O260" s="78">
        <f t="shared" si="60"/>
        <v>0</v>
      </c>
      <c r="P260" s="45"/>
      <c r="Q260" s="79">
        <f t="shared" si="61"/>
        <v>0</v>
      </c>
      <c r="R260" s="65"/>
      <c r="S260" s="78">
        <f t="shared" si="62"/>
        <v>0</v>
      </c>
      <c r="T260" s="45"/>
      <c r="U260" s="79">
        <f t="shared" si="63"/>
        <v>0</v>
      </c>
      <c r="V260" s="65"/>
      <c r="W260" s="78">
        <f t="shared" si="64"/>
        <v>0</v>
      </c>
      <c r="X260" s="45"/>
      <c r="Y260" s="79">
        <f t="shared" si="65"/>
        <v>0</v>
      </c>
      <c r="Z260" s="65"/>
      <c r="AA260" s="78">
        <f t="shared" si="66"/>
        <v>0</v>
      </c>
      <c r="AB260" s="45"/>
      <c r="AC260" s="79">
        <f t="shared" si="67"/>
        <v>0</v>
      </c>
      <c r="AD260" s="65"/>
      <c r="AE260" s="78">
        <f t="shared" si="68"/>
        <v>0</v>
      </c>
      <c r="AF260" s="45"/>
      <c r="AG260" s="79">
        <f t="shared" si="69"/>
        <v>0</v>
      </c>
      <c r="AH260" s="2"/>
      <c r="AI260" s="2"/>
      <c r="AJ260" s="2"/>
      <c r="AK260" s="2"/>
      <c r="AL260" s="2"/>
    </row>
    <row r="261" spans="1:38" ht="16.5" customHeight="1" outlineLevel="1">
      <c r="A261" s="12">
        <v>1202045</v>
      </c>
      <c r="B261" s="27" t="s">
        <v>215</v>
      </c>
      <c r="C261" s="14">
        <v>448180</v>
      </c>
      <c r="D261" s="45">
        <f>+[2]DIRECCIÓN!C261</f>
        <v>0</v>
      </c>
      <c r="E261" s="46">
        <f t="shared" si="53"/>
        <v>0</v>
      </c>
      <c r="F261" s="46">
        <f t="shared" si="54"/>
        <v>0</v>
      </c>
      <c r="G261" s="46">
        <f t="shared" si="55"/>
        <v>0</v>
      </c>
      <c r="H261" s="53" t="e">
        <f t="shared" si="56"/>
        <v>#DIV/0!</v>
      </c>
      <c r="I261" s="54" t="e">
        <f t="shared" si="57"/>
        <v>#DIV/0!</v>
      </c>
      <c r="J261" s="65"/>
      <c r="K261" s="78">
        <f t="shared" si="58"/>
        <v>0</v>
      </c>
      <c r="L261" s="45"/>
      <c r="M261" s="79">
        <f t="shared" si="59"/>
        <v>0</v>
      </c>
      <c r="N261" s="65"/>
      <c r="O261" s="78">
        <f t="shared" si="60"/>
        <v>0</v>
      </c>
      <c r="P261" s="45"/>
      <c r="Q261" s="79">
        <f t="shared" si="61"/>
        <v>0</v>
      </c>
      <c r="R261" s="65"/>
      <c r="S261" s="78">
        <f t="shared" si="62"/>
        <v>0</v>
      </c>
      <c r="T261" s="45"/>
      <c r="U261" s="79">
        <f t="shared" si="63"/>
        <v>0</v>
      </c>
      <c r="V261" s="65"/>
      <c r="W261" s="78">
        <f t="shared" si="64"/>
        <v>0</v>
      </c>
      <c r="X261" s="45"/>
      <c r="Y261" s="79">
        <f t="shared" si="65"/>
        <v>0</v>
      </c>
      <c r="Z261" s="65"/>
      <c r="AA261" s="78">
        <f t="shared" si="66"/>
        <v>0</v>
      </c>
      <c r="AB261" s="45"/>
      <c r="AC261" s="79">
        <f t="shared" si="67"/>
        <v>0</v>
      </c>
      <c r="AD261" s="65"/>
      <c r="AE261" s="78">
        <f t="shared" si="68"/>
        <v>0</v>
      </c>
      <c r="AF261" s="45"/>
      <c r="AG261" s="79">
        <f t="shared" si="69"/>
        <v>0</v>
      </c>
      <c r="AH261" s="2"/>
      <c r="AI261" s="2"/>
      <c r="AJ261" s="2"/>
      <c r="AK261" s="2"/>
      <c r="AL261" s="2"/>
    </row>
    <row r="262" spans="1:38" ht="16.5" customHeight="1" outlineLevel="1">
      <c r="A262" s="12"/>
      <c r="B262" s="27"/>
      <c r="C262" s="14"/>
      <c r="D262" s="45"/>
      <c r="E262" s="46"/>
      <c r="F262" s="46"/>
      <c r="G262" s="46"/>
      <c r="H262" s="53"/>
      <c r="I262" s="54"/>
      <c r="J262" s="65"/>
      <c r="K262" s="78"/>
      <c r="L262" s="45"/>
      <c r="M262" s="79"/>
      <c r="N262" s="65"/>
      <c r="O262" s="78"/>
      <c r="P262" s="45"/>
      <c r="Q262" s="79"/>
      <c r="R262" s="65"/>
      <c r="S262" s="78"/>
      <c r="T262" s="45"/>
      <c r="U262" s="79"/>
      <c r="V262" s="65"/>
      <c r="W262" s="78"/>
      <c r="X262" s="45"/>
      <c r="Y262" s="79"/>
      <c r="Z262" s="65"/>
      <c r="AA262" s="78"/>
      <c r="AB262" s="45"/>
      <c r="AC262" s="79"/>
      <c r="AD262" s="65"/>
      <c r="AE262" s="78"/>
      <c r="AF262" s="45"/>
      <c r="AG262" s="79"/>
      <c r="AH262" s="2"/>
      <c r="AI262" s="2"/>
      <c r="AJ262" s="2"/>
      <c r="AK262" s="2"/>
      <c r="AL262" s="2"/>
    </row>
    <row r="263" spans="1:38" ht="16.5" customHeight="1" outlineLevel="1">
      <c r="A263" s="12"/>
      <c r="B263" s="16" t="s">
        <v>216</v>
      </c>
      <c r="C263" s="59"/>
      <c r="D263" s="45"/>
      <c r="E263" s="46"/>
      <c r="F263" s="46"/>
      <c r="G263" s="46"/>
      <c r="H263" s="53"/>
      <c r="I263" s="54"/>
      <c r="J263" s="65"/>
      <c r="K263" s="78"/>
      <c r="L263" s="45"/>
      <c r="M263" s="79"/>
      <c r="N263" s="65"/>
      <c r="O263" s="78"/>
      <c r="P263" s="45"/>
      <c r="Q263" s="79"/>
      <c r="R263" s="65"/>
      <c r="S263" s="78"/>
      <c r="T263" s="45"/>
      <c r="U263" s="79"/>
      <c r="V263" s="65"/>
      <c r="W263" s="78"/>
      <c r="X263" s="45"/>
      <c r="Y263" s="79"/>
      <c r="Z263" s="65"/>
      <c r="AA263" s="78"/>
      <c r="AB263" s="45"/>
      <c r="AC263" s="79"/>
      <c r="AD263" s="65"/>
      <c r="AE263" s="78"/>
      <c r="AF263" s="45"/>
      <c r="AG263" s="79"/>
      <c r="AH263" s="2"/>
      <c r="AI263" s="2"/>
      <c r="AJ263" s="2"/>
      <c r="AK263" s="2"/>
      <c r="AL263" s="2"/>
    </row>
    <row r="264" spans="1:38" ht="16.5" customHeight="1" outlineLevel="1">
      <c r="A264" s="12">
        <v>2704001</v>
      </c>
      <c r="B264" s="18" t="s">
        <v>217</v>
      </c>
      <c r="C264" s="14">
        <v>197370</v>
      </c>
      <c r="D264" s="45">
        <f>+[2]DIRECCIÓN!C264</f>
        <v>0</v>
      </c>
      <c r="E264" s="46">
        <f t="shared" si="53"/>
        <v>0</v>
      </c>
      <c r="F264" s="46">
        <f t="shared" si="54"/>
        <v>0</v>
      </c>
      <c r="G264" s="46">
        <f t="shared" si="55"/>
        <v>0</v>
      </c>
      <c r="H264" s="53" t="e">
        <f t="shared" ref="H264:H327" si="72">IF(E264&gt;=0,(E264/D264),"-")</f>
        <v>#DIV/0!</v>
      </c>
      <c r="I264" s="54" t="e">
        <f t="shared" ref="I264:I327" si="73">IF(G264&gt;=0,(G264/F264),"-")</f>
        <v>#DIV/0!</v>
      </c>
      <c r="J264" s="65"/>
      <c r="K264" s="78">
        <f t="shared" si="58"/>
        <v>0</v>
      </c>
      <c r="L264" s="45"/>
      <c r="M264" s="79">
        <f t="shared" si="59"/>
        <v>0</v>
      </c>
      <c r="N264" s="65"/>
      <c r="O264" s="78">
        <f t="shared" si="60"/>
        <v>0</v>
      </c>
      <c r="P264" s="45"/>
      <c r="Q264" s="79">
        <f t="shared" si="61"/>
        <v>0</v>
      </c>
      <c r="R264" s="65"/>
      <c r="S264" s="78">
        <f t="shared" si="62"/>
        <v>0</v>
      </c>
      <c r="T264" s="45"/>
      <c r="U264" s="79">
        <f t="shared" si="63"/>
        <v>0</v>
      </c>
      <c r="V264" s="65"/>
      <c r="W264" s="78">
        <f t="shared" si="64"/>
        <v>0</v>
      </c>
      <c r="X264" s="45"/>
      <c r="Y264" s="79">
        <f t="shared" si="65"/>
        <v>0</v>
      </c>
      <c r="Z264" s="65"/>
      <c r="AA264" s="78">
        <f t="shared" si="66"/>
        <v>0</v>
      </c>
      <c r="AB264" s="45"/>
      <c r="AC264" s="79">
        <f t="shared" si="67"/>
        <v>0</v>
      </c>
      <c r="AD264" s="65"/>
      <c r="AE264" s="78">
        <f t="shared" si="68"/>
        <v>0</v>
      </c>
      <c r="AF264" s="45"/>
      <c r="AG264" s="79">
        <f t="shared" si="69"/>
        <v>0</v>
      </c>
      <c r="AH264" s="2"/>
      <c r="AI264" s="2"/>
      <c r="AJ264" s="2"/>
      <c r="AK264" s="2"/>
      <c r="AL264" s="2"/>
    </row>
    <row r="265" spans="1:38" ht="16.5" customHeight="1" outlineLevel="1">
      <c r="A265" s="12">
        <v>2702007</v>
      </c>
      <c r="B265" s="18" t="s">
        <v>218</v>
      </c>
      <c r="C265" s="14">
        <v>128870</v>
      </c>
      <c r="D265" s="45">
        <f>+[2]DIRECCIÓN!C265</f>
        <v>0</v>
      </c>
      <c r="E265" s="46">
        <f t="shared" ref="E265:E328" si="74">+J265+L265+N265+P265+R265+T265+V265+X265+Z265+AB265+AD265+AF265</f>
        <v>0</v>
      </c>
      <c r="F265" s="46">
        <f t="shared" ref="F265:F328" si="75">D265*C265</f>
        <v>0</v>
      </c>
      <c r="G265" s="46">
        <f t="shared" ref="G265:G328" si="76">+E265*C265</f>
        <v>0</v>
      </c>
      <c r="H265" s="53" t="e">
        <f t="shared" si="72"/>
        <v>#DIV/0!</v>
      </c>
      <c r="I265" s="54" t="e">
        <f t="shared" si="73"/>
        <v>#DIV/0!</v>
      </c>
      <c r="J265" s="65"/>
      <c r="K265" s="78">
        <f t="shared" ref="K265:K328" si="77">+J265*C265</f>
        <v>0</v>
      </c>
      <c r="L265" s="45"/>
      <c r="M265" s="79">
        <f t="shared" ref="M265:M328" si="78">+L265*C265</f>
        <v>0</v>
      </c>
      <c r="N265" s="65"/>
      <c r="O265" s="78">
        <f t="shared" ref="O265:O328" si="79">+N265*C265</f>
        <v>0</v>
      </c>
      <c r="P265" s="45"/>
      <c r="Q265" s="79">
        <f t="shared" ref="Q265:Q328" si="80">+P265*C265</f>
        <v>0</v>
      </c>
      <c r="R265" s="65"/>
      <c r="S265" s="78">
        <f t="shared" ref="S265:S328" si="81">+R265*C265</f>
        <v>0</v>
      </c>
      <c r="T265" s="45"/>
      <c r="U265" s="79">
        <f t="shared" ref="U265:U328" si="82">+T265*C265</f>
        <v>0</v>
      </c>
      <c r="V265" s="65"/>
      <c r="W265" s="78">
        <f t="shared" ref="W265:W328" si="83">+V265*C265</f>
        <v>0</v>
      </c>
      <c r="X265" s="45"/>
      <c r="Y265" s="79">
        <f t="shared" ref="Y265:Y328" si="84">+X265*C265</f>
        <v>0</v>
      </c>
      <c r="Z265" s="65"/>
      <c r="AA265" s="78">
        <f t="shared" ref="AA265:AA328" si="85">+Z265*C265</f>
        <v>0</v>
      </c>
      <c r="AB265" s="45"/>
      <c r="AC265" s="79">
        <f t="shared" ref="AC265:AC328" si="86">+AB265*C265</f>
        <v>0</v>
      </c>
      <c r="AD265" s="65"/>
      <c r="AE265" s="78">
        <f t="shared" ref="AE265:AE328" si="87">+AD265*C265</f>
        <v>0</v>
      </c>
      <c r="AF265" s="45"/>
      <c r="AG265" s="79">
        <f t="shared" ref="AG265:AG328" si="88">+AF265*C265</f>
        <v>0</v>
      </c>
      <c r="AH265" s="2"/>
      <c r="AI265" s="2"/>
      <c r="AJ265" s="2"/>
      <c r="AK265" s="2"/>
      <c r="AL265" s="2"/>
    </row>
    <row r="266" spans="1:38" ht="16.5" customHeight="1" outlineLevel="1">
      <c r="A266" s="12"/>
      <c r="B266" s="18"/>
      <c r="C266" s="14"/>
      <c r="D266" s="45"/>
      <c r="E266" s="46"/>
      <c r="F266" s="46"/>
      <c r="G266" s="46"/>
      <c r="H266" s="53"/>
      <c r="I266" s="54"/>
      <c r="J266" s="65"/>
      <c r="K266" s="78"/>
      <c r="L266" s="45"/>
      <c r="M266" s="79"/>
      <c r="N266" s="65"/>
      <c r="O266" s="78"/>
      <c r="P266" s="45"/>
      <c r="Q266" s="79"/>
      <c r="R266" s="65"/>
      <c r="S266" s="78"/>
      <c r="T266" s="45"/>
      <c r="U266" s="79"/>
      <c r="V266" s="65"/>
      <c r="W266" s="78"/>
      <c r="X266" s="45"/>
      <c r="Y266" s="79"/>
      <c r="Z266" s="65"/>
      <c r="AA266" s="78"/>
      <c r="AB266" s="45"/>
      <c r="AC266" s="79"/>
      <c r="AD266" s="65"/>
      <c r="AE266" s="78"/>
      <c r="AF266" s="45"/>
      <c r="AG266" s="79"/>
      <c r="AH266" s="2"/>
      <c r="AI266" s="2"/>
      <c r="AJ266" s="2"/>
      <c r="AK266" s="2"/>
      <c r="AL266" s="2"/>
    </row>
    <row r="267" spans="1:38" ht="16.5" customHeight="1" outlineLevel="1">
      <c r="A267" s="12"/>
      <c r="B267" s="16" t="s">
        <v>219</v>
      </c>
      <c r="C267" s="59"/>
      <c r="D267" s="45"/>
      <c r="E267" s="46"/>
      <c r="F267" s="46"/>
      <c r="G267" s="46"/>
      <c r="H267" s="53"/>
      <c r="I267" s="54"/>
      <c r="J267" s="65"/>
      <c r="K267" s="78"/>
      <c r="L267" s="45"/>
      <c r="M267" s="79"/>
      <c r="N267" s="65"/>
      <c r="O267" s="78"/>
      <c r="P267" s="45"/>
      <c r="Q267" s="79"/>
      <c r="R267" s="65"/>
      <c r="S267" s="78"/>
      <c r="T267" s="45"/>
      <c r="U267" s="79"/>
      <c r="V267" s="65"/>
      <c r="W267" s="78"/>
      <c r="X267" s="45"/>
      <c r="Y267" s="79"/>
      <c r="Z267" s="65"/>
      <c r="AA267" s="78"/>
      <c r="AB267" s="45"/>
      <c r="AC267" s="79"/>
      <c r="AD267" s="65"/>
      <c r="AE267" s="78"/>
      <c r="AF267" s="45"/>
      <c r="AG267" s="79"/>
      <c r="AH267" s="2"/>
      <c r="AI267" s="2"/>
      <c r="AJ267" s="2"/>
      <c r="AK267" s="2"/>
      <c r="AL267" s="2"/>
    </row>
    <row r="268" spans="1:38" ht="16.5" customHeight="1" outlineLevel="1">
      <c r="A268" s="12">
        <v>2104228</v>
      </c>
      <c r="B268" s="24" t="s">
        <v>220</v>
      </c>
      <c r="C268" s="14">
        <v>1557620</v>
      </c>
      <c r="D268" s="45">
        <f>+[2]DIRECCIÓN!C268</f>
        <v>0</v>
      </c>
      <c r="E268" s="46">
        <f t="shared" si="74"/>
        <v>0</v>
      </c>
      <c r="F268" s="46">
        <f t="shared" si="75"/>
        <v>0</v>
      </c>
      <c r="G268" s="46">
        <f t="shared" si="76"/>
        <v>0</v>
      </c>
      <c r="H268" s="53" t="e">
        <f t="shared" si="72"/>
        <v>#DIV/0!</v>
      </c>
      <c r="I268" s="54" t="e">
        <f t="shared" si="73"/>
        <v>#DIV/0!</v>
      </c>
      <c r="J268" s="65"/>
      <c r="K268" s="78">
        <f t="shared" si="77"/>
        <v>0</v>
      </c>
      <c r="L268" s="45"/>
      <c r="M268" s="79">
        <f t="shared" si="78"/>
        <v>0</v>
      </c>
      <c r="N268" s="65"/>
      <c r="O268" s="78">
        <f t="shared" si="79"/>
        <v>0</v>
      </c>
      <c r="P268" s="45"/>
      <c r="Q268" s="79">
        <f t="shared" si="80"/>
        <v>0</v>
      </c>
      <c r="R268" s="65"/>
      <c r="S268" s="78">
        <f t="shared" si="81"/>
        <v>0</v>
      </c>
      <c r="T268" s="45"/>
      <c r="U268" s="79">
        <f t="shared" si="82"/>
        <v>0</v>
      </c>
      <c r="V268" s="65"/>
      <c r="W268" s="78">
        <f t="shared" si="83"/>
        <v>0</v>
      </c>
      <c r="X268" s="45"/>
      <c r="Y268" s="79">
        <f t="shared" si="84"/>
        <v>0</v>
      </c>
      <c r="Z268" s="65"/>
      <c r="AA268" s="78">
        <f t="shared" si="85"/>
        <v>0</v>
      </c>
      <c r="AB268" s="45"/>
      <c r="AC268" s="79">
        <f t="shared" si="86"/>
        <v>0</v>
      </c>
      <c r="AD268" s="65"/>
      <c r="AE268" s="78">
        <f t="shared" si="87"/>
        <v>0</v>
      </c>
      <c r="AF268" s="45"/>
      <c r="AG268" s="79">
        <f t="shared" si="88"/>
        <v>0</v>
      </c>
      <c r="AH268" s="2"/>
      <c r="AI268" s="2"/>
      <c r="AJ268" s="2"/>
      <c r="AK268" s="2"/>
      <c r="AL268" s="2"/>
    </row>
    <row r="269" spans="1:38" ht="16.5" customHeight="1" outlineLevel="1">
      <c r="A269" s="12">
        <v>2104128</v>
      </c>
      <c r="B269" s="24" t="s">
        <v>221</v>
      </c>
      <c r="C269" s="14">
        <v>651830</v>
      </c>
      <c r="D269" s="45">
        <f>+[2]DIRECCIÓN!C269</f>
        <v>0</v>
      </c>
      <c r="E269" s="46">
        <f t="shared" si="74"/>
        <v>0</v>
      </c>
      <c r="F269" s="46">
        <f t="shared" si="75"/>
        <v>0</v>
      </c>
      <c r="G269" s="46">
        <f t="shared" si="76"/>
        <v>0</v>
      </c>
      <c r="H269" s="53" t="e">
        <f t="shared" si="72"/>
        <v>#DIV/0!</v>
      </c>
      <c r="I269" s="54" t="e">
        <f t="shared" si="73"/>
        <v>#DIV/0!</v>
      </c>
      <c r="J269" s="65"/>
      <c r="K269" s="78">
        <f t="shared" si="77"/>
        <v>0</v>
      </c>
      <c r="L269" s="45"/>
      <c r="M269" s="79">
        <f t="shared" si="78"/>
        <v>0</v>
      </c>
      <c r="N269" s="65"/>
      <c r="O269" s="78">
        <f t="shared" si="79"/>
        <v>0</v>
      </c>
      <c r="P269" s="45"/>
      <c r="Q269" s="79">
        <f t="shared" si="80"/>
        <v>0</v>
      </c>
      <c r="R269" s="65"/>
      <c r="S269" s="78">
        <f t="shared" si="81"/>
        <v>0</v>
      </c>
      <c r="T269" s="45"/>
      <c r="U269" s="79">
        <f t="shared" si="82"/>
        <v>0</v>
      </c>
      <c r="V269" s="65"/>
      <c r="W269" s="78">
        <f t="shared" si="83"/>
        <v>0</v>
      </c>
      <c r="X269" s="45"/>
      <c r="Y269" s="79">
        <f t="shared" si="84"/>
        <v>0</v>
      </c>
      <c r="Z269" s="65"/>
      <c r="AA269" s="78">
        <f t="shared" si="85"/>
        <v>0</v>
      </c>
      <c r="AB269" s="45"/>
      <c r="AC269" s="79">
        <f t="shared" si="86"/>
        <v>0</v>
      </c>
      <c r="AD269" s="65"/>
      <c r="AE269" s="78">
        <f t="shared" si="87"/>
        <v>0</v>
      </c>
      <c r="AF269" s="45"/>
      <c r="AG269" s="79">
        <f t="shared" si="88"/>
        <v>0</v>
      </c>
      <c r="AH269" s="2"/>
      <c r="AI269" s="2"/>
      <c r="AJ269" s="2"/>
      <c r="AK269" s="2"/>
      <c r="AL269" s="2"/>
    </row>
    <row r="270" spans="1:38" ht="16.5" customHeight="1" outlineLevel="1">
      <c r="A270" s="12">
        <v>2104228</v>
      </c>
      <c r="B270" s="24" t="s">
        <v>222</v>
      </c>
      <c r="C270" s="14">
        <v>1557620</v>
      </c>
      <c r="D270" s="45">
        <f>+[2]DIRECCIÓN!C270</f>
        <v>0</v>
      </c>
      <c r="E270" s="46">
        <f t="shared" si="74"/>
        <v>0</v>
      </c>
      <c r="F270" s="46">
        <f t="shared" si="75"/>
        <v>0</v>
      </c>
      <c r="G270" s="46">
        <f t="shared" si="76"/>
        <v>0</v>
      </c>
      <c r="H270" s="53" t="e">
        <f t="shared" si="72"/>
        <v>#DIV/0!</v>
      </c>
      <c r="I270" s="54" t="e">
        <f t="shared" si="73"/>
        <v>#DIV/0!</v>
      </c>
      <c r="J270" s="65"/>
      <c r="K270" s="78">
        <f t="shared" si="77"/>
        <v>0</v>
      </c>
      <c r="L270" s="45"/>
      <c r="M270" s="79">
        <f t="shared" si="78"/>
        <v>0</v>
      </c>
      <c r="N270" s="65"/>
      <c r="O270" s="78">
        <f t="shared" si="79"/>
        <v>0</v>
      </c>
      <c r="P270" s="45"/>
      <c r="Q270" s="79">
        <f t="shared" si="80"/>
        <v>0</v>
      </c>
      <c r="R270" s="65"/>
      <c r="S270" s="78">
        <f t="shared" si="81"/>
        <v>0</v>
      </c>
      <c r="T270" s="45"/>
      <c r="U270" s="79">
        <f t="shared" si="82"/>
        <v>0</v>
      </c>
      <c r="V270" s="65"/>
      <c r="W270" s="78">
        <f t="shared" si="83"/>
        <v>0</v>
      </c>
      <c r="X270" s="45"/>
      <c r="Y270" s="79">
        <f t="shared" si="84"/>
        <v>0</v>
      </c>
      <c r="Z270" s="65"/>
      <c r="AA270" s="78">
        <f t="shared" si="85"/>
        <v>0</v>
      </c>
      <c r="AB270" s="45"/>
      <c r="AC270" s="79">
        <f t="shared" si="86"/>
        <v>0</v>
      </c>
      <c r="AD270" s="65"/>
      <c r="AE270" s="78">
        <f t="shared" si="87"/>
        <v>0</v>
      </c>
      <c r="AF270" s="45"/>
      <c r="AG270" s="79">
        <f t="shared" si="88"/>
        <v>0</v>
      </c>
      <c r="AH270" s="2"/>
      <c r="AI270" s="2"/>
      <c r="AJ270" s="2"/>
      <c r="AK270" s="2"/>
      <c r="AL270" s="2"/>
    </row>
    <row r="271" spans="1:38" ht="16.5" customHeight="1" outlineLevel="1">
      <c r="A271" s="12">
        <v>2104128</v>
      </c>
      <c r="B271" s="24" t="s">
        <v>223</v>
      </c>
      <c r="C271" s="14">
        <v>651830</v>
      </c>
      <c r="D271" s="45">
        <f>+[2]DIRECCIÓN!C271</f>
        <v>0</v>
      </c>
      <c r="E271" s="46">
        <f t="shared" si="74"/>
        <v>0</v>
      </c>
      <c r="F271" s="46">
        <f t="shared" si="75"/>
        <v>0</v>
      </c>
      <c r="G271" s="46">
        <f t="shared" si="76"/>
        <v>0</v>
      </c>
      <c r="H271" s="53" t="e">
        <f t="shared" si="72"/>
        <v>#DIV/0!</v>
      </c>
      <c r="I271" s="54" t="e">
        <f t="shared" si="73"/>
        <v>#DIV/0!</v>
      </c>
      <c r="J271" s="65"/>
      <c r="K271" s="78">
        <f t="shared" si="77"/>
        <v>0</v>
      </c>
      <c r="L271" s="45"/>
      <c r="M271" s="79">
        <f t="shared" si="78"/>
        <v>0</v>
      </c>
      <c r="N271" s="65"/>
      <c r="O271" s="78">
        <f t="shared" si="79"/>
        <v>0</v>
      </c>
      <c r="P271" s="45"/>
      <c r="Q271" s="79">
        <f t="shared" si="80"/>
        <v>0</v>
      </c>
      <c r="R271" s="65"/>
      <c r="S271" s="78">
        <f t="shared" si="81"/>
        <v>0</v>
      </c>
      <c r="T271" s="45"/>
      <c r="U271" s="79">
        <f t="shared" si="82"/>
        <v>0</v>
      </c>
      <c r="V271" s="65"/>
      <c r="W271" s="78">
        <f t="shared" si="83"/>
        <v>0</v>
      </c>
      <c r="X271" s="45"/>
      <c r="Y271" s="79">
        <f t="shared" si="84"/>
        <v>0</v>
      </c>
      <c r="Z271" s="65"/>
      <c r="AA271" s="78">
        <f t="shared" si="85"/>
        <v>0</v>
      </c>
      <c r="AB271" s="45"/>
      <c r="AC271" s="79">
        <f t="shared" si="86"/>
        <v>0</v>
      </c>
      <c r="AD271" s="65"/>
      <c r="AE271" s="78">
        <f t="shared" si="87"/>
        <v>0</v>
      </c>
      <c r="AF271" s="45"/>
      <c r="AG271" s="79">
        <f t="shared" si="88"/>
        <v>0</v>
      </c>
      <c r="AH271" s="2"/>
      <c r="AI271" s="2"/>
      <c r="AJ271" s="2"/>
      <c r="AK271" s="2"/>
      <c r="AL271" s="2"/>
    </row>
    <row r="272" spans="1:38" ht="16.5" customHeight="1" outlineLevel="1">
      <c r="A272" s="12">
        <v>2104229</v>
      </c>
      <c r="B272" s="24" t="s">
        <v>224</v>
      </c>
      <c r="C272" s="14">
        <v>4094380</v>
      </c>
      <c r="D272" s="45">
        <f>+[2]DIRECCIÓN!C272</f>
        <v>0</v>
      </c>
      <c r="E272" s="46">
        <f t="shared" si="74"/>
        <v>0</v>
      </c>
      <c r="F272" s="46">
        <f t="shared" si="75"/>
        <v>0</v>
      </c>
      <c r="G272" s="46">
        <f t="shared" si="76"/>
        <v>0</v>
      </c>
      <c r="H272" s="53" t="e">
        <f t="shared" si="72"/>
        <v>#DIV/0!</v>
      </c>
      <c r="I272" s="54" t="e">
        <f t="shared" si="73"/>
        <v>#DIV/0!</v>
      </c>
      <c r="J272" s="65"/>
      <c r="K272" s="78">
        <f t="shared" si="77"/>
        <v>0</v>
      </c>
      <c r="L272" s="45"/>
      <c r="M272" s="79">
        <f t="shared" si="78"/>
        <v>0</v>
      </c>
      <c r="N272" s="65"/>
      <c r="O272" s="78">
        <f t="shared" si="79"/>
        <v>0</v>
      </c>
      <c r="P272" s="45"/>
      <c r="Q272" s="79">
        <f t="shared" si="80"/>
        <v>0</v>
      </c>
      <c r="R272" s="65"/>
      <c r="S272" s="78">
        <f t="shared" si="81"/>
        <v>0</v>
      </c>
      <c r="T272" s="45"/>
      <c r="U272" s="79">
        <f t="shared" si="82"/>
        <v>0</v>
      </c>
      <c r="V272" s="65"/>
      <c r="W272" s="78">
        <f t="shared" si="83"/>
        <v>0</v>
      </c>
      <c r="X272" s="45"/>
      <c r="Y272" s="79">
        <f t="shared" si="84"/>
        <v>0</v>
      </c>
      <c r="Z272" s="65"/>
      <c r="AA272" s="78">
        <f t="shared" si="85"/>
        <v>0</v>
      </c>
      <c r="AB272" s="45"/>
      <c r="AC272" s="79">
        <f t="shared" si="86"/>
        <v>0</v>
      </c>
      <c r="AD272" s="65"/>
      <c r="AE272" s="78">
        <f t="shared" si="87"/>
        <v>0</v>
      </c>
      <c r="AF272" s="45"/>
      <c r="AG272" s="79">
        <f t="shared" si="88"/>
        <v>0</v>
      </c>
      <c r="AH272" s="2"/>
      <c r="AI272" s="2"/>
      <c r="AJ272" s="2"/>
      <c r="AK272" s="2"/>
      <c r="AL272" s="2"/>
    </row>
    <row r="273" spans="1:38" ht="16.5" customHeight="1" outlineLevel="1">
      <c r="A273" s="12">
        <v>2104229</v>
      </c>
      <c r="B273" s="27" t="s">
        <v>225</v>
      </c>
      <c r="C273" s="14">
        <v>5727940</v>
      </c>
      <c r="D273" s="45">
        <f>+[2]DIRECCIÓN!C273</f>
        <v>0</v>
      </c>
      <c r="E273" s="46">
        <f t="shared" si="74"/>
        <v>0</v>
      </c>
      <c r="F273" s="46">
        <f t="shared" si="75"/>
        <v>0</v>
      </c>
      <c r="G273" s="46">
        <f t="shared" si="76"/>
        <v>0</v>
      </c>
      <c r="H273" s="53" t="e">
        <f t="shared" si="72"/>
        <v>#DIV/0!</v>
      </c>
      <c r="I273" s="54" t="e">
        <f t="shared" si="73"/>
        <v>#DIV/0!</v>
      </c>
      <c r="J273" s="65"/>
      <c r="K273" s="78">
        <f t="shared" si="77"/>
        <v>0</v>
      </c>
      <c r="L273" s="45"/>
      <c r="M273" s="79">
        <f t="shared" si="78"/>
        <v>0</v>
      </c>
      <c r="N273" s="65"/>
      <c r="O273" s="78">
        <f t="shared" si="79"/>
        <v>0</v>
      </c>
      <c r="P273" s="45"/>
      <c r="Q273" s="79">
        <f t="shared" si="80"/>
        <v>0</v>
      </c>
      <c r="R273" s="65"/>
      <c r="S273" s="78">
        <f t="shared" si="81"/>
        <v>0</v>
      </c>
      <c r="T273" s="45"/>
      <c r="U273" s="79">
        <f t="shared" si="82"/>
        <v>0</v>
      </c>
      <c r="V273" s="65"/>
      <c r="W273" s="78">
        <f t="shared" si="83"/>
        <v>0</v>
      </c>
      <c r="X273" s="45"/>
      <c r="Y273" s="79">
        <f t="shared" si="84"/>
        <v>0</v>
      </c>
      <c r="Z273" s="65"/>
      <c r="AA273" s="78">
        <f t="shared" si="85"/>
        <v>0</v>
      </c>
      <c r="AB273" s="45"/>
      <c r="AC273" s="79">
        <f t="shared" si="86"/>
        <v>0</v>
      </c>
      <c r="AD273" s="65"/>
      <c r="AE273" s="78">
        <f t="shared" si="87"/>
        <v>0</v>
      </c>
      <c r="AF273" s="45"/>
      <c r="AG273" s="79">
        <f t="shared" si="88"/>
        <v>0</v>
      </c>
      <c r="AH273" s="2"/>
      <c r="AI273" s="2"/>
      <c r="AJ273" s="2"/>
      <c r="AK273" s="2"/>
      <c r="AL273" s="2"/>
    </row>
    <row r="274" spans="1:38" ht="16.5" customHeight="1" outlineLevel="1">
      <c r="A274" s="12">
        <v>2104129</v>
      </c>
      <c r="B274" s="27" t="s">
        <v>226</v>
      </c>
      <c r="C274" s="14">
        <v>2397010</v>
      </c>
      <c r="D274" s="45">
        <f>+[2]DIRECCIÓN!C274</f>
        <v>0</v>
      </c>
      <c r="E274" s="46">
        <f t="shared" si="74"/>
        <v>0</v>
      </c>
      <c r="F274" s="46">
        <f t="shared" si="75"/>
        <v>0</v>
      </c>
      <c r="G274" s="46">
        <f t="shared" si="76"/>
        <v>0</v>
      </c>
      <c r="H274" s="53" t="e">
        <f t="shared" si="72"/>
        <v>#DIV/0!</v>
      </c>
      <c r="I274" s="54" t="e">
        <f t="shared" si="73"/>
        <v>#DIV/0!</v>
      </c>
      <c r="J274" s="65"/>
      <c r="K274" s="78">
        <f t="shared" si="77"/>
        <v>0</v>
      </c>
      <c r="L274" s="45"/>
      <c r="M274" s="79">
        <f t="shared" si="78"/>
        <v>0</v>
      </c>
      <c r="N274" s="65"/>
      <c r="O274" s="78">
        <f t="shared" si="79"/>
        <v>0</v>
      </c>
      <c r="P274" s="45"/>
      <c r="Q274" s="79">
        <f t="shared" si="80"/>
        <v>0</v>
      </c>
      <c r="R274" s="65"/>
      <c r="S274" s="78">
        <f t="shared" si="81"/>
        <v>0</v>
      </c>
      <c r="T274" s="45"/>
      <c r="U274" s="79">
        <f t="shared" si="82"/>
        <v>0</v>
      </c>
      <c r="V274" s="65"/>
      <c r="W274" s="78">
        <f t="shared" si="83"/>
        <v>0</v>
      </c>
      <c r="X274" s="45"/>
      <c r="Y274" s="79">
        <f t="shared" si="84"/>
        <v>0</v>
      </c>
      <c r="Z274" s="65"/>
      <c r="AA274" s="78">
        <f t="shared" si="85"/>
        <v>0</v>
      </c>
      <c r="AB274" s="45"/>
      <c r="AC274" s="79">
        <f t="shared" si="86"/>
        <v>0</v>
      </c>
      <c r="AD274" s="65"/>
      <c r="AE274" s="78">
        <f t="shared" si="87"/>
        <v>0</v>
      </c>
      <c r="AF274" s="45"/>
      <c r="AG274" s="79">
        <f t="shared" si="88"/>
        <v>0</v>
      </c>
      <c r="AH274" s="2"/>
      <c r="AI274" s="2"/>
      <c r="AJ274" s="2"/>
      <c r="AK274" s="2"/>
      <c r="AL274" s="2"/>
    </row>
    <row r="275" spans="1:38" ht="16.5" customHeight="1" outlineLevel="1">
      <c r="A275" s="12">
        <v>2104231</v>
      </c>
      <c r="B275" s="24" t="s">
        <v>227</v>
      </c>
      <c r="C275" s="14">
        <v>1118520</v>
      </c>
      <c r="D275" s="45">
        <f>+[2]DIRECCIÓN!C275</f>
        <v>0</v>
      </c>
      <c r="E275" s="46">
        <f t="shared" si="74"/>
        <v>0</v>
      </c>
      <c r="F275" s="46">
        <f t="shared" si="75"/>
        <v>0</v>
      </c>
      <c r="G275" s="46">
        <f t="shared" si="76"/>
        <v>0</v>
      </c>
      <c r="H275" s="53" t="e">
        <f t="shared" si="72"/>
        <v>#DIV/0!</v>
      </c>
      <c r="I275" s="54" t="e">
        <f t="shared" si="73"/>
        <v>#DIV/0!</v>
      </c>
      <c r="J275" s="65"/>
      <c r="K275" s="78">
        <f t="shared" si="77"/>
        <v>0</v>
      </c>
      <c r="L275" s="45"/>
      <c r="M275" s="79">
        <f t="shared" si="78"/>
        <v>0</v>
      </c>
      <c r="N275" s="65"/>
      <c r="O275" s="78">
        <f t="shared" si="79"/>
        <v>0</v>
      </c>
      <c r="P275" s="45"/>
      <c r="Q275" s="79">
        <f t="shared" si="80"/>
        <v>0</v>
      </c>
      <c r="R275" s="65"/>
      <c r="S275" s="78">
        <f t="shared" si="81"/>
        <v>0</v>
      </c>
      <c r="T275" s="45"/>
      <c r="U275" s="79">
        <f t="shared" si="82"/>
        <v>0</v>
      </c>
      <c r="V275" s="65"/>
      <c r="W275" s="78">
        <f t="shared" si="83"/>
        <v>0</v>
      </c>
      <c r="X275" s="45"/>
      <c r="Y275" s="79">
        <f t="shared" si="84"/>
        <v>0</v>
      </c>
      <c r="Z275" s="65"/>
      <c r="AA275" s="78">
        <f t="shared" si="85"/>
        <v>0</v>
      </c>
      <c r="AB275" s="45"/>
      <c r="AC275" s="79">
        <f t="shared" si="86"/>
        <v>0</v>
      </c>
      <c r="AD275" s="65"/>
      <c r="AE275" s="78">
        <f t="shared" si="87"/>
        <v>0</v>
      </c>
      <c r="AF275" s="45"/>
      <c r="AG275" s="79">
        <f t="shared" si="88"/>
        <v>0</v>
      </c>
      <c r="AH275" s="2"/>
      <c r="AI275" s="2"/>
      <c r="AJ275" s="2"/>
      <c r="AK275" s="2"/>
      <c r="AL275" s="2"/>
    </row>
    <row r="276" spans="1:38" ht="16.5" customHeight="1" outlineLevel="1">
      <c r="A276" s="12">
        <v>2104231</v>
      </c>
      <c r="B276" s="24" t="s">
        <v>228</v>
      </c>
      <c r="C276" s="14">
        <v>1118520</v>
      </c>
      <c r="D276" s="45">
        <f>+[2]DIRECCIÓN!C276</f>
        <v>0</v>
      </c>
      <c r="E276" s="46">
        <f t="shared" si="74"/>
        <v>0</v>
      </c>
      <c r="F276" s="46">
        <f t="shared" si="75"/>
        <v>0</v>
      </c>
      <c r="G276" s="46">
        <f t="shared" si="76"/>
        <v>0</v>
      </c>
      <c r="H276" s="53" t="e">
        <f t="shared" si="72"/>
        <v>#DIV/0!</v>
      </c>
      <c r="I276" s="54" t="e">
        <f t="shared" si="73"/>
        <v>#DIV/0!</v>
      </c>
      <c r="J276" s="65"/>
      <c r="K276" s="78">
        <f t="shared" si="77"/>
        <v>0</v>
      </c>
      <c r="L276" s="45"/>
      <c r="M276" s="79">
        <f t="shared" si="78"/>
        <v>0</v>
      </c>
      <c r="N276" s="65"/>
      <c r="O276" s="78">
        <f t="shared" si="79"/>
        <v>0</v>
      </c>
      <c r="P276" s="45"/>
      <c r="Q276" s="79">
        <f t="shared" si="80"/>
        <v>0</v>
      </c>
      <c r="R276" s="65"/>
      <c r="S276" s="78">
        <f t="shared" si="81"/>
        <v>0</v>
      </c>
      <c r="T276" s="45"/>
      <c r="U276" s="79">
        <f t="shared" si="82"/>
        <v>0</v>
      </c>
      <c r="V276" s="65"/>
      <c r="W276" s="78">
        <f t="shared" si="83"/>
        <v>0</v>
      </c>
      <c r="X276" s="45"/>
      <c r="Y276" s="79">
        <f t="shared" si="84"/>
        <v>0</v>
      </c>
      <c r="Z276" s="65"/>
      <c r="AA276" s="78">
        <f t="shared" si="85"/>
        <v>0</v>
      </c>
      <c r="AB276" s="45"/>
      <c r="AC276" s="79">
        <f t="shared" si="86"/>
        <v>0</v>
      </c>
      <c r="AD276" s="65"/>
      <c r="AE276" s="78">
        <f t="shared" si="87"/>
        <v>0</v>
      </c>
      <c r="AF276" s="45"/>
      <c r="AG276" s="79">
        <f t="shared" si="88"/>
        <v>0</v>
      </c>
      <c r="AH276" s="2"/>
      <c r="AI276" s="2"/>
      <c r="AJ276" s="2"/>
      <c r="AK276" s="2"/>
      <c r="AL276" s="2"/>
    </row>
    <row r="277" spans="1:38" ht="16.5" customHeight="1" outlineLevel="1">
      <c r="A277" s="12">
        <v>2104153</v>
      </c>
      <c r="B277" s="24" t="s">
        <v>229</v>
      </c>
      <c r="C277" s="14">
        <v>4319930</v>
      </c>
      <c r="D277" s="45">
        <f>+[2]DIRECCIÓN!C277</f>
        <v>0</v>
      </c>
      <c r="E277" s="46">
        <f t="shared" si="74"/>
        <v>0</v>
      </c>
      <c r="F277" s="46">
        <f t="shared" si="75"/>
        <v>0</v>
      </c>
      <c r="G277" s="46">
        <f t="shared" si="76"/>
        <v>0</v>
      </c>
      <c r="H277" s="53" t="e">
        <f t="shared" si="72"/>
        <v>#DIV/0!</v>
      </c>
      <c r="I277" s="54" t="e">
        <f t="shared" si="73"/>
        <v>#DIV/0!</v>
      </c>
      <c r="J277" s="65"/>
      <c r="K277" s="78">
        <f t="shared" si="77"/>
        <v>0</v>
      </c>
      <c r="L277" s="45"/>
      <c r="M277" s="79">
        <f t="shared" si="78"/>
        <v>0</v>
      </c>
      <c r="N277" s="65"/>
      <c r="O277" s="78">
        <f t="shared" si="79"/>
        <v>0</v>
      </c>
      <c r="P277" s="45"/>
      <c r="Q277" s="79">
        <f t="shared" si="80"/>
        <v>0</v>
      </c>
      <c r="R277" s="65"/>
      <c r="S277" s="78">
        <f t="shared" si="81"/>
        <v>0</v>
      </c>
      <c r="T277" s="45"/>
      <c r="U277" s="79">
        <f t="shared" si="82"/>
        <v>0</v>
      </c>
      <c r="V277" s="65"/>
      <c r="W277" s="78">
        <f t="shared" si="83"/>
        <v>0</v>
      </c>
      <c r="X277" s="45"/>
      <c r="Y277" s="79">
        <f t="shared" si="84"/>
        <v>0</v>
      </c>
      <c r="Z277" s="65"/>
      <c r="AA277" s="78">
        <f t="shared" si="85"/>
        <v>0</v>
      </c>
      <c r="AB277" s="45"/>
      <c r="AC277" s="79">
        <f t="shared" si="86"/>
        <v>0</v>
      </c>
      <c r="AD277" s="65"/>
      <c r="AE277" s="78">
        <f t="shared" si="87"/>
        <v>0</v>
      </c>
      <c r="AF277" s="45"/>
      <c r="AG277" s="79">
        <f t="shared" si="88"/>
        <v>0</v>
      </c>
      <c r="AH277" s="2"/>
      <c r="AI277" s="2"/>
      <c r="AJ277" s="2"/>
      <c r="AK277" s="2"/>
      <c r="AL277" s="2"/>
    </row>
    <row r="278" spans="1:38" ht="16.5" customHeight="1" outlineLevel="1">
      <c r="A278" s="12">
        <v>2104253</v>
      </c>
      <c r="B278" s="24" t="s">
        <v>230</v>
      </c>
      <c r="C278" s="14">
        <v>1807780</v>
      </c>
      <c r="D278" s="45">
        <f>+[2]DIRECCIÓN!C278</f>
        <v>0</v>
      </c>
      <c r="E278" s="46">
        <f t="shared" si="74"/>
        <v>0</v>
      </c>
      <c r="F278" s="46">
        <f t="shared" si="75"/>
        <v>0</v>
      </c>
      <c r="G278" s="46">
        <f t="shared" si="76"/>
        <v>0</v>
      </c>
      <c r="H278" s="53" t="e">
        <f t="shared" si="72"/>
        <v>#DIV/0!</v>
      </c>
      <c r="I278" s="54" t="e">
        <f t="shared" si="73"/>
        <v>#DIV/0!</v>
      </c>
      <c r="J278" s="65"/>
      <c r="K278" s="78">
        <f t="shared" si="77"/>
        <v>0</v>
      </c>
      <c r="L278" s="45"/>
      <c r="M278" s="79">
        <f t="shared" si="78"/>
        <v>0</v>
      </c>
      <c r="N278" s="65"/>
      <c r="O278" s="78">
        <f t="shared" si="79"/>
        <v>0</v>
      </c>
      <c r="P278" s="45"/>
      <c r="Q278" s="79">
        <f t="shared" si="80"/>
        <v>0</v>
      </c>
      <c r="R278" s="65"/>
      <c r="S278" s="78">
        <f t="shared" si="81"/>
        <v>0</v>
      </c>
      <c r="T278" s="45"/>
      <c r="U278" s="79">
        <f t="shared" si="82"/>
        <v>0</v>
      </c>
      <c r="V278" s="65"/>
      <c r="W278" s="78">
        <f t="shared" si="83"/>
        <v>0</v>
      </c>
      <c r="X278" s="45"/>
      <c r="Y278" s="79">
        <f t="shared" si="84"/>
        <v>0</v>
      </c>
      <c r="Z278" s="65"/>
      <c r="AA278" s="78">
        <f t="shared" si="85"/>
        <v>0</v>
      </c>
      <c r="AB278" s="45"/>
      <c r="AC278" s="79">
        <f t="shared" si="86"/>
        <v>0</v>
      </c>
      <c r="AD278" s="65"/>
      <c r="AE278" s="78">
        <f t="shared" si="87"/>
        <v>0</v>
      </c>
      <c r="AF278" s="45"/>
      <c r="AG278" s="79">
        <f t="shared" si="88"/>
        <v>0</v>
      </c>
      <c r="AH278" s="2"/>
      <c r="AI278" s="2"/>
      <c r="AJ278" s="2"/>
      <c r="AK278" s="2"/>
      <c r="AL278" s="2"/>
    </row>
    <row r="279" spans="1:38" ht="16.5" customHeight="1" outlineLevel="1">
      <c r="A279" s="12">
        <v>2104153</v>
      </c>
      <c r="B279" s="24" t="s">
        <v>231</v>
      </c>
      <c r="C279" s="14">
        <v>4319930</v>
      </c>
      <c r="D279" s="45">
        <f>+[2]DIRECCIÓN!C279</f>
        <v>0</v>
      </c>
      <c r="E279" s="46">
        <f t="shared" si="74"/>
        <v>0</v>
      </c>
      <c r="F279" s="46">
        <f t="shared" si="75"/>
        <v>0</v>
      </c>
      <c r="G279" s="46">
        <f t="shared" si="76"/>
        <v>0</v>
      </c>
      <c r="H279" s="53" t="e">
        <f t="shared" si="72"/>
        <v>#DIV/0!</v>
      </c>
      <c r="I279" s="54" t="e">
        <f t="shared" si="73"/>
        <v>#DIV/0!</v>
      </c>
      <c r="J279" s="65"/>
      <c r="K279" s="78">
        <f t="shared" si="77"/>
        <v>0</v>
      </c>
      <c r="L279" s="45"/>
      <c r="M279" s="79">
        <f t="shared" si="78"/>
        <v>0</v>
      </c>
      <c r="N279" s="65"/>
      <c r="O279" s="78">
        <f t="shared" si="79"/>
        <v>0</v>
      </c>
      <c r="P279" s="45"/>
      <c r="Q279" s="79">
        <f t="shared" si="80"/>
        <v>0</v>
      </c>
      <c r="R279" s="65"/>
      <c r="S279" s="78">
        <f t="shared" si="81"/>
        <v>0</v>
      </c>
      <c r="T279" s="45"/>
      <c r="U279" s="79">
        <f t="shared" si="82"/>
        <v>0</v>
      </c>
      <c r="V279" s="65"/>
      <c r="W279" s="78">
        <f t="shared" si="83"/>
        <v>0</v>
      </c>
      <c r="X279" s="45"/>
      <c r="Y279" s="79">
        <f t="shared" si="84"/>
        <v>0</v>
      </c>
      <c r="Z279" s="65"/>
      <c r="AA279" s="78">
        <f t="shared" si="85"/>
        <v>0</v>
      </c>
      <c r="AB279" s="45"/>
      <c r="AC279" s="79">
        <f t="shared" si="86"/>
        <v>0</v>
      </c>
      <c r="AD279" s="65"/>
      <c r="AE279" s="78">
        <f t="shared" si="87"/>
        <v>0</v>
      </c>
      <c r="AF279" s="45"/>
      <c r="AG279" s="79">
        <f t="shared" si="88"/>
        <v>0</v>
      </c>
      <c r="AH279" s="2"/>
      <c r="AI279" s="2"/>
      <c r="AJ279" s="2"/>
      <c r="AK279" s="2"/>
      <c r="AL279" s="2"/>
    </row>
    <row r="280" spans="1:38" ht="16.5" customHeight="1" outlineLevel="1">
      <c r="A280" s="12">
        <v>2104253</v>
      </c>
      <c r="B280" s="24" t="s">
        <v>232</v>
      </c>
      <c r="C280" s="14">
        <v>1807780</v>
      </c>
      <c r="D280" s="45">
        <f>+[2]DIRECCIÓN!C280</f>
        <v>0</v>
      </c>
      <c r="E280" s="46">
        <f t="shared" si="74"/>
        <v>0</v>
      </c>
      <c r="F280" s="46">
        <f t="shared" si="75"/>
        <v>0</v>
      </c>
      <c r="G280" s="46">
        <f t="shared" si="76"/>
        <v>0</v>
      </c>
      <c r="H280" s="53" t="e">
        <f t="shared" si="72"/>
        <v>#DIV/0!</v>
      </c>
      <c r="I280" s="54" t="e">
        <f t="shared" si="73"/>
        <v>#DIV/0!</v>
      </c>
      <c r="J280" s="65"/>
      <c r="K280" s="78">
        <f t="shared" si="77"/>
        <v>0</v>
      </c>
      <c r="L280" s="45"/>
      <c r="M280" s="79">
        <f t="shared" si="78"/>
        <v>0</v>
      </c>
      <c r="N280" s="65"/>
      <c r="O280" s="78">
        <f t="shared" si="79"/>
        <v>0</v>
      </c>
      <c r="P280" s="45"/>
      <c r="Q280" s="79">
        <f t="shared" si="80"/>
        <v>0</v>
      </c>
      <c r="R280" s="65"/>
      <c r="S280" s="78">
        <f t="shared" si="81"/>
        <v>0</v>
      </c>
      <c r="T280" s="45"/>
      <c r="U280" s="79">
        <f t="shared" si="82"/>
        <v>0</v>
      </c>
      <c r="V280" s="65"/>
      <c r="W280" s="78">
        <f t="shared" si="83"/>
        <v>0</v>
      </c>
      <c r="X280" s="45"/>
      <c r="Y280" s="79">
        <f t="shared" si="84"/>
        <v>0</v>
      </c>
      <c r="Z280" s="65"/>
      <c r="AA280" s="78">
        <f t="shared" si="85"/>
        <v>0</v>
      </c>
      <c r="AB280" s="45"/>
      <c r="AC280" s="79">
        <f t="shared" si="86"/>
        <v>0</v>
      </c>
      <c r="AD280" s="65"/>
      <c r="AE280" s="78">
        <f t="shared" si="87"/>
        <v>0</v>
      </c>
      <c r="AF280" s="45"/>
      <c r="AG280" s="79">
        <f t="shared" si="88"/>
        <v>0</v>
      </c>
      <c r="AH280" s="2"/>
      <c r="AI280" s="2"/>
      <c r="AJ280" s="2"/>
      <c r="AK280" s="2"/>
      <c r="AL280" s="2"/>
    </row>
    <row r="281" spans="1:38" ht="16.5" customHeight="1" outlineLevel="1">
      <c r="A281" s="12">
        <v>1103066</v>
      </c>
      <c r="B281" s="27" t="s">
        <v>233</v>
      </c>
      <c r="C281" s="14">
        <v>316480</v>
      </c>
      <c r="D281" s="45">
        <f>+[2]DIRECCIÓN!C281</f>
        <v>0</v>
      </c>
      <c r="E281" s="46">
        <f t="shared" si="74"/>
        <v>0</v>
      </c>
      <c r="F281" s="46">
        <f t="shared" si="75"/>
        <v>0</v>
      </c>
      <c r="G281" s="46">
        <f t="shared" si="76"/>
        <v>0</v>
      </c>
      <c r="H281" s="53" t="e">
        <f t="shared" si="72"/>
        <v>#DIV/0!</v>
      </c>
      <c r="I281" s="54" t="e">
        <f t="shared" si="73"/>
        <v>#DIV/0!</v>
      </c>
      <c r="J281" s="65"/>
      <c r="K281" s="78">
        <f t="shared" si="77"/>
        <v>0</v>
      </c>
      <c r="L281" s="45"/>
      <c r="M281" s="79">
        <f t="shared" si="78"/>
        <v>0</v>
      </c>
      <c r="N281" s="65"/>
      <c r="O281" s="78">
        <f t="shared" si="79"/>
        <v>0</v>
      </c>
      <c r="P281" s="45"/>
      <c r="Q281" s="79">
        <f t="shared" si="80"/>
        <v>0</v>
      </c>
      <c r="R281" s="65"/>
      <c r="S281" s="78">
        <f t="shared" si="81"/>
        <v>0</v>
      </c>
      <c r="T281" s="45"/>
      <c r="U281" s="79">
        <f t="shared" si="82"/>
        <v>0</v>
      </c>
      <c r="V281" s="65"/>
      <c r="W281" s="78">
        <f t="shared" si="83"/>
        <v>0</v>
      </c>
      <c r="X281" s="45"/>
      <c r="Y281" s="79">
        <f t="shared" si="84"/>
        <v>0</v>
      </c>
      <c r="Z281" s="65"/>
      <c r="AA281" s="78">
        <f t="shared" si="85"/>
        <v>0</v>
      </c>
      <c r="AB281" s="45"/>
      <c r="AC281" s="79">
        <f t="shared" si="86"/>
        <v>0</v>
      </c>
      <c r="AD281" s="65"/>
      <c r="AE281" s="78">
        <f t="shared" si="87"/>
        <v>0</v>
      </c>
      <c r="AF281" s="45"/>
      <c r="AG281" s="79">
        <f t="shared" si="88"/>
        <v>0</v>
      </c>
      <c r="AH281" s="2"/>
      <c r="AI281" s="2"/>
      <c r="AJ281" s="2"/>
      <c r="AK281" s="2"/>
      <c r="AL281" s="2"/>
    </row>
    <row r="282" spans="1:38" ht="16.5" customHeight="1" outlineLevel="1">
      <c r="A282" s="12">
        <v>2104011</v>
      </c>
      <c r="B282" s="24" t="s">
        <v>234</v>
      </c>
      <c r="C282" s="14">
        <v>625360</v>
      </c>
      <c r="D282" s="45">
        <f>+[2]DIRECCIÓN!C282</f>
        <v>0</v>
      </c>
      <c r="E282" s="46">
        <f t="shared" si="74"/>
        <v>0</v>
      </c>
      <c r="F282" s="46">
        <f t="shared" si="75"/>
        <v>0</v>
      </c>
      <c r="G282" s="46">
        <f t="shared" si="76"/>
        <v>0</v>
      </c>
      <c r="H282" s="53" t="e">
        <f t="shared" si="72"/>
        <v>#DIV/0!</v>
      </c>
      <c r="I282" s="54" t="e">
        <f t="shared" si="73"/>
        <v>#DIV/0!</v>
      </c>
      <c r="J282" s="65"/>
      <c r="K282" s="78">
        <f t="shared" si="77"/>
        <v>0</v>
      </c>
      <c r="L282" s="45"/>
      <c r="M282" s="79">
        <f t="shared" si="78"/>
        <v>0</v>
      </c>
      <c r="N282" s="65"/>
      <c r="O282" s="78">
        <f t="shared" si="79"/>
        <v>0</v>
      </c>
      <c r="P282" s="45"/>
      <c r="Q282" s="79">
        <f t="shared" si="80"/>
        <v>0</v>
      </c>
      <c r="R282" s="65"/>
      <c r="S282" s="78">
        <f t="shared" si="81"/>
        <v>0</v>
      </c>
      <c r="T282" s="45"/>
      <c r="U282" s="79">
        <f t="shared" si="82"/>
        <v>0</v>
      </c>
      <c r="V282" s="65"/>
      <c r="W282" s="78">
        <f t="shared" si="83"/>
        <v>0</v>
      </c>
      <c r="X282" s="45"/>
      <c r="Y282" s="79">
        <f t="shared" si="84"/>
        <v>0</v>
      </c>
      <c r="Z282" s="65"/>
      <c r="AA282" s="78">
        <f t="shared" si="85"/>
        <v>0</v>
      </c>
      <c r="AB282" s="45"/>
      <c r="AC282" s="79">
        <f t="shared" si="86"/>
        <v>0</v>
      </c>
      <c r="AD282" s="65"/>
      <c r="AE282" s="78">
        <f t="shared" si="87"/>
        <v>0</v>
      </c>
      <c r="AF282" s="45"/>
      <c r="AG282" s="79">
        <f t="shared" si="88"/>
        <v>0</v>
      </c>
      <c r="AH282" s="2"/>
      <c r="AI282" s="2"/>
      <c r="AJ282" s="2"/>
      <c r="AK282" s="2"/>
      <c r="AL282" s="2"/>
    </row>
    <row r="283" spans="1:38" ht="25.5" customHeight="1" outlineLevel="1">
      <c r="A283" s="12" t="s">
        <v>944</v>
      </c>
      <c r="B283" s="27" t="s">
        <v>235</v>
      </c>
      <c r="C283" s="14">
        <v>1251020</v>
      </c>
      <c r="D283" s="45">
        <f>+[2]DIRECCIÓN!C283</f>
        <v>0</v>
      </c>
      <c r="E283" s="46">
        <f t="shared" si="74"/>
        <v>0</v>
      </c>
      <c r="F283" s="46">
        <f t="shared" si="75"/>
        <v>0</v>
      </c>
      <c r="G283" s="46">
        <f t="shared" si="76"/>
        <v>0</v>
      </c>
      <c r="H283" s="53" t="e">
        <f t="shared" si="72"/>
        <v>#DIV/0!</v>
      </c>
      <c r="I283" s="54" t="e">
        <f t="shared" si="73"/>
        <v>#DIV/0!</v>
      </c>
      <c r="J283" s="65"/>
      <c r="K283" s="78">
        <f t="shared" si="77"/>
        <v>0</v>
      </c>
      <c r="L283" s="45"/>
      <c r="M283" s="79">
        <f t="shared" si="78"/>
        <v>0</v>
      </c>
      <c r="N283" s="65"/>
      <c r="O283" s="78">
        <f t="shared" si="79"/>
        <v>0</v>
      </c>
      <c r="P283" s="45"/>
      <c r="Q283" s="79">
        <f t="shared" si="80"/>
        <v>0</v>
      </c>
      <c r="R283" s="65"/>
      <c r="S283" s="78">
        <f t="shared" si="81"/>
        <v>0</v>
      </c>
      <c r="T283" s="45"/>
      <c r="U283" s="79">
        <f t="shared" si="82"/>
        <v>0</v>
      </c>
      <c r="V283" s="65"/>
      <c r="W283" s="78">
        <f t="shared" si="83"/>
        <v>0</v>
      </c>
      <c r="X283" s="45"/>
      <c r="Y283" s="79">
        <f t="shared" si="84"/>
        <v>0</v>
      </c>
      <c r="Z283" s="65"/>
      <c r="AA283" s="78">
        <f t="shared" si="85"/>
        <v>0</v>
      </c>
      <c r="AB283" s="45"/>
      <c r="AC283" s="79">
        <f t="shared" si="86"/>
        <v>0</v>
      </c>
      <c r="AD283" s="65"/>
      <c r="AE283" s="78">
        <f t="shared" si="87"/>
        <v>0</v>
      </c>
      <c r="AF283" s="45"/>
      <c r="AG283" s="79">
        <f t="shared" si="88"/>
        <v>0</v>
      </c>
      <c r="AH283" s="2"/>
      <c r="AI283" s="2"/>
      <c r="AJ283" s="2"/>
      <c r="AK283" s="2"/>
      <c r="AL283" s="2"/>
    </row>
    <row r="284" spans="1:38" ht="16.5" customHeight="1" outlineLevel="1">
      <c r="A284" s="12">
        <v>2104167</v>
      </c>
      <c r="B284" s="27" t="s">
        <v>236</v>
      </c>
      <c r="C284" s="14">
        <v>1142590</v>
      </c>
      <c r="D284" s="45">
        <f>+[2]DIRECCIÓN!C284</f>
        <v>0</v>
      </c>
      <c r="E284" s="46">
        <f t="shared" si="74"/>
        <v>0</v>
      </c>
      <c r="F284" s="46">
        <f t="shared" si="75"/>
        <v>0</v>
      </c>
      <c r="G284" s="46">
        <f t="shared" si="76"/>
        <v>0</v>
      </c>
      <c r="H284" s="53" t="e">
        <f t="shared" si="72"/>
        <v>#DIV/0!</v>
      </c>
      <c r="I284" s="54" t="e">
        <f t="shared" si="73"/>
        <v>#DIV/0!</v>
      </c>
      <c r="J284" s="65"/>
      <c r="K284" s="78">
        <f t="shared" si="77"/>
        <v>0</v>
      </c>
      <c r="L284" s="45"/>
      <c r="M284" s="79">
        <f t="shared" si="78"/>
        <v>0</v>
      </c>
      <c r="N284" s="65"/>
      <c r="O284" s="78">
        <f t="shared" si="79"/>
        <v>0</v>
      </c>
      <c r="P284" s="45"/>
      <c r="Q284" s="79">
        <f t="shared" si="80"/>
        <v>0</v>
      </c>
      <c r="R284" s="65"/>
      <c r="S284" s="78">
        <f t="shared" si="81"/>
        <v>0</v>
      </c>
      <c r="T284" s="45"/>
      <c r="U284" s="79">
        <f t="shared" si="82"/>
        <v>0</v>
      </c>
      <c r="V284" s="65"/>
      <c r="W284" s="78">
        <f t="shared" si="83"/>
        <v>0</v>
      </c>
      <c r="X284" s="45"/>
      <c r="Y284" s="79">
        <f t="shared" si="84"/>
        <v>0</v>
      </c>
      <c r="Z284" s="65"/>
      <c r="AA284" s="78">
        <f t="shared" si="85"/>
        <v>0</v>
      </c>
      <c r="AB284" s="45"/>
      <c r="AC284" s="79">
        <f t="shared" si="86"/>
        <v>0</v>
      </c>
      <c r="AD284" s="65"/>
      <c r="AE284" s="78">
        <f t="shared" si="87"/>
        <v>0</v>
      </c>
      <c r="AF284" s="45"/>
      <c r="AG284" s="79">
        <f t="shared" si="88"/>
        <v>0</v>
      </c>
      <c r="AH284" s="2"/>
      <c r="AI284" s="2"/>
      <c r="AJ284" s="2"/>
      <c r="AK284" s="2"/>
      <c r="AL284" s="2"/>
    </row>
    <row r="285" spans="1:38" ht="16.5" customHeight="1" outlineLevel="1">
      <c r="A285" s="12">
        <v>2104073</v>
      </c>
      <c r="B285" s="27" t="s">
        <v>237</v>
      </c>
      <c r="C285" s="14">
        <v>685680</v>
      </c>
      <c r="D285" s="45">
        <f>+[2]DIRECCIÓN!C285</f>
        <v>0</v>
      </c>
      <c r="E285" s="46">
        <f t="shared" si="74"/>
        <v>0</v>
      </c>
      <c r="F285" s="46">
        <f t="shared" si="75"/>
        <v>0</v>
      </c>
      <c r="G285" s="46">
        <f t="shared" si="76"/>
        <v>0</v>
      </c>
      <c r="H285" s="53" t="e">
        <f t="shared" si="72"/>
        <v>#DIV/0!</v>
      </c>
      <c r="I285" s="54" t="e">
        <f t="shared" si="73"/>
        <v>#DIV/0!</v>
      </c>
      <c r="J285" s="65"/>
      <c r="K285" s="78">
        <f t="shared" si="77"/>
        <v>0</v>
      </c>
      <c r="L285" s="45"/>
      <c r="M285" s="79">
        <f t="shared" si="78"/>
        <v>0</v>
      </c>
      <c r="N285" s="65"/>
      <c r="O285" s="78">
        <f t="shared" si="79"/>
        <v>0</v>
      </c>
      <c r="P285" s="45"/>
      <c r="Q285" s="79">
        <f t="shared" si="80"/>
        <v>0</v>
      </c>
      <c r="R285" s="65"/>
      <c r="S285" s="78">
        <f t="shared" si="81"/>
        <v>0</v>
      </c>
      <c r="T285" s="45"/>
      <c r="U285" s="79">
        <f t="shared" si="82"/>
        <v>0</v>
      </c>
      <c r="V285" s="65"/>
      <c r="W285" s="78">
        <f t="shared" si="83"/>
        <v>0</v>
      </c>
      <c r="X285" s="45"/>
      <c r="Y285" s="79">
        <f t="shared" si="84"/>
        <v>0</v>
      </c>
      <c r="Z285" s="65"/>
      <c r="AA285" s="78">
        <f t="shared" si="85"/>
        <v>0</v>
      </c>
      <c r="AB285" s="45"/>
      <c r="AC285" s="79">
        <f t="shared" si="86"/>
        <v>0</v>
      </c>
      <c r="AD285" s="65"/>
      <c r="AE285" s="78">
        <f t="shared" si="87"/>
        <v>0</v>
      </c>
      <c r="AF285" s="45"/>
      <c r="AG285" s="79">
        <f t="shared" si="88"/>
        <v>0</v>
      </c>
      <c r="AH285" s="2"/>
      <c r="AI285" s="2"/>
      <c r="AJ285" s="2"/>
      <c r="AK285" s="2"/>
      <c r="AL285" s="2"/>
    </row>
    <row r="286" spans="1:38" ht="16.5" customHeight="1" outlineLevel="1">
      <c r="A286" s="12">
        <v>2104055</v>
      </c>
      <c r="B286" s="27" t="s">
        <v>238</v>
      </c>
      <c r="C286" s="14">
        <v>816130</v>
      </c>
      <c r="D286" s="45">
        <f>+[2]DIRECCIÓN!C286</f>
        <v>0</v>
      </c>
      <c r="E286" s="46">
        <f t="shared" si="74"/>
        <v>0</v>
      </c>
      <c r="F286" s="46">
        <f t="shared" si="75"/>
        <v>0</v>
      </c>
      <c r="G286" s="46">
        <f t="shared" si="76"/>
        <v>0</v>
      </c>
      <c r="H286" s="53" t="e">
        <f t="shared" si="72"/>
        <v>#DIV/0!</v>
      </c>
      <c r="I286" s="54" t="e">
        <f t="shared" si="73"/>
        <v>#DIV/0!</v>
      </c>
      <c r="J286" s="65"/>
      <c r="K286" s="78">
        <f t="shared" si="77"/>
        <v>0</v>
      </c>
      <c r="L286" s="45"/>
      <c r="M286" s="79">
        <f t="shared" si="78"/>
        <v>0</v>
      </c>
      <c r="N286" s="65"/>
      <c r="O286" s="78">
        <f t="shared" si="79"/>
        <v>0</v>
      </c>
      <c r="P286" s="45"/>
      <c r="Q286" s="79">
        <f t="shared" si="80"/>
        <v>0</v>
      </c>
      <c r="R286" s="65"/>
      <c r="S286" s="78">
        <f t="shared" si="81"/>
        <v>0</v>
      </c>
      <c r="T286" s="45"/>
      <c r="U286" s="79">
        <f t="shared" si="82"/>
        <v>0</v>
      </c>
      <c r="V286" s="65"/>
      <c r="W286" s="78">
        <f t="shared" si="83"/>
        <v>0</v>
      </c>
      <c r="X286" s="45"/>
      <c r="Y286" s="79">
        <f t="shared" si="84"/>
        <v>0</v>
      </c>
      <c r="Z286" s="65"/>
      <c r="AA286" s="78">
        <f t="shared" si="85"/>
        <v>0</v>
      </c>
      <c r="AB286" s="45"/>
      <c r="AC286" s="79">
        <f t="shared" si="86"/>
        <v>0</v>
      </c>
      <c r="AD286" s="65"/>
      <c r="AE286" s="78">
        <f t="shared" si="87"/>
        <v>0</v>
      </c>
      <c r="AF286" s="45"/>
      <c r="AG286" s="79">
        <f t="shared" si="88"/>
        <v>0</v>
      </c>
      <c r="AH286" s="2"/>
      <c r="AI286" s="2"/>
      <c r="AJ286" s="2"/>
      <c r="AK286" s="2"/>
      <c r="AL286" s="2"/>
    </row>
    <row r="287" spans="1:38" ht="16.5" customHeight="1" outlineLevel="1">
      <c r="A287" s="12">
        <v>2104042</v>
      </c>
      <c r="B287" s="27" t="s">
        <v>239</v>
      </c>
      <c r="C287" s="14">
        <v>2489770</v>
      </c>
      <c r="D287" s="45">
        <f>+[2]DIRECCIÓN!C287</f>
        <v>0</v>
      </c>
      <c r="E287" s="46">
        <f t="shared" si="74"/>
        <v>0</v>
      </c>
      <c r="F287" s="46">
        <f t="shared" si="75"/>
        <v>0</v>
      </c>
      <c r="G287" s="46">
        <f t="shared" si="76"/>
        <v>0</v>
      </c>
      <c r="H287" s="53" t="e">
        <f t="shared" si="72"/>
        <v>#DIV/0!</v>
      </c>
      <c r="I287" s="54" t="e">
        <f t="shared" si="73"/>
        <v>#DIV/0!</v>
      </c>
      <c r="J287" s="65"/>
      <c r="K287" s="78">
        <f t="shared" si="77"/>
        <v>0</v>
      </c>
      <c r="L287" s="45"/>
      <c r="M287" s="79">
        <f t="shared" si="78"/>
        <v>0</v>
      </c>
      <c r="N287" s="65"/>
      <c r="O287" s="78">
        <f t="shared" si="79"/>
        <v>0</v>
      </c>
      <c r="P287" s="45"/>
      <c r="Q287" s="79">
        <f t="shared" si="80"/>
        <v>0</v>
      </c>
      <c r="R287" s="65"/>
      <c r="S287" s="78">
        <f t="shared" si="81"/>
        <v>0</v>
      </c>
      <c r="T287" s="45"/>
      <c r="U287" s="79">
        <f t="shared" si="82"/>
        <v>0</v>
      </c>
      <c r="V287" s="65"/>
      <c r="W287" s="78">
        <f t="shared" si="83"/>
        <v>0</v>
      </c>
      <c r="X287" s="45"/>
      <c r="Y287" s="79">
        <f t="shared" si="84"/>
        <v>0</v>
      </c>
      <c r="Z287" s="65"/>
      <c r="AA287" s="78">
        <f t="shared" si="85"/>
        <v>0</v>
      </c>
      <c r="AB287" s="45"/>
      <c r="AC287" s="79">
        <f t="shared" si="86"/>
        <v>0</v>
      </c>
      <c r="AD287" s="65"/>
      <c r="AE287" s="78">
        <f t="shared" si="87"/>
        <v>0</v>
      </c>
      <c r="AF287" s="45"/>
      <c r="AG287" s="79">
        <f t="shared" si="88"/>
        <v>0</v>
      </c>
      <c r="AH287" s="2"/>
      <c r="AI287" s="2"/>
      <c r="AJ287" s="2"/>
      <c r="AK287" s="2"/>
      <c r="AL287" s="2"/>
    </row>
    <row r="288" spans="1:38" ht="16.5" customHeight="1" outlineLevel="1">
      <c r="A288" s="12">
        <v>2104051</v>
      </c>
      <c r="B288" s="27" t="s">
        <v>240</v>
      </c>
      <c r="C288" s="14">
        <v>1304360</v>
      </c>
      <c r="D288" s="45">
        <f>+[2]DIRECCIÓN!C288</f>
        <v>0</v>
      </c>
      <c r="E288" s="46">
        <f t="shared" si="74"/>
        <v>0</v>
      </c>
      <c r="F288" s="46">
        <f t="shared" si="75"/>
        <v>0</v>
      </c>
      <c r="G288" s="46">
        <f t="shared" si="76"/>
        <v>0</v>
      </c>
      <c r="H288" s="53" t="e">
        <f t="shared" si="72"/>
        <v>#DIV/0!</v>
      </c>
      <c r="I288" s="54" t="e">
        <f t="shared" si="73"/>
        <v>#DIV/0!</v>
      </c>
      <c r="J288" s="65"/>
      <c r="K288" s="78">
        <f t="shared" si="77"/>
        <v>0</v>
      </c>
      <c r="L288" s="45"/>
      <c r="M288" s="79">
        <f t="shared" si="78"/>
        <v>0</v>
      </c>
      <c r="N288" s="65"/>
      <c r="O288" s="78">
        <f t="shared" si="79"/>
        <v>0</v>
      </c>
      <c r="P288" s="45"/>
      <c r="Q288" s="79">
        <f t="shared" si="80"/>
        <v>0</v>
      </c>
      <c r="R288" s="65"/>
      <c r="S288" s="78">
        <f t="shared" si="81"/>
        <v>0</v>
      </c>
      <c r="T288" s="45"/>
      <c r="U288" s="79">
        <f t="shared" si="82"/>
        <v>0</v>
      </c>
      <c r="V288" s="65"/>
      <c r="W288" s="78">
        <f t="shared" si="83"/>
        <v>0</v>
      </c>
      <c r="X288" s="45"/>
      <c r="Y288" s="79">
        <f t="shared" si="84"/>
        <v>0</v>
      </c>
      <c r="Z288" s="65"/>
      <c r="AA288" s="78">
        <f t="shared" si="85"/>
        <v>0</v>
      </c>
      <c r="AB288" s="45"/>
      <c r="AC288" s="79">
        <f t="shared" si="86"/>
        <v>0</v>
      </c>
      <c r="AD288" s="65"/>
      <c r="AE288" s="78">
        <f t="shared" si="87"/>
        <v>0</v>
      </c>
      <c r="AF288" s="45"/>
      <c r="AG288" s="79">
        <f t="shared" si="88"/>
        <v>0</v>
      </c>
      <c r="AH288" s="2"/>
      <c r="AI288" s="2"/>
      <c r="AJ288" s="2"/>
      <c r="AK288" s="2"/>
      <c r="AL288" s="2"/>
    </row>
    <row r="289" spans="1:38" ht="16.5" customHeight="1" outlineLevel="1">
      <c r="A289" s="12">
        <v>2104048</v>
      </c>
      <c r="B289" s="27" t="s">
        <v>241</v>
      </c>
      <c r="C289" s="14">
        <v>1601950</v>
      </c>
      <c r="D289" s="45">
        <f>+[2]DIRECCIÓN!C289</f>
        <v>0</v>
      </c>
      <c r="E289" s="46">
        <f t="shared" si="74"/>
        <v>0</v>
      </c>
      <c r="F289" s="46">
        <f t="shared" si="75"/>
        <v>0</v>
      </c>
      <c r="G289" s="46">
        <f t="shared" si="76"/>
        <v>0</v>
      </c>
      <c r="H289" s="53" t="e">
        <f t="shared" si="72"/>
        <v>#DIV/0!</v>
      </c>
      <c r="I289" s="54" t="e">
        <f t="shared" si="73"/>
        <v>#DIV/0!</v>
      </c>
      <c r="J289" s="65"/>
      <c r="K289" s="78">
        <f t="shared" si="77"/>
        <v>0</v>
      </c>
      <c r="L289" s="45"/>
      <c r="M289" s="79">
        <f t="shared" si="78"/>
        <v>0</v>
      </c>
      <c r="N289" s="65"/>
      <c r="O289" s="78">
        <f t="shared" si="79"/>
        <v>0</v>
      </c>
      <c r="P289" s="45"/>
      <c r="Q289" s="79">
        <f t="shared" si="80"/>
        <v>0</v>
      </c>
      <c r="R289" s="65"/>
      <c r="S289" s="78">
        <f t="shared" si="81"/>
        <v>0</v>
      </c>
      <c r="T289" s="45"/>
      <c r="U289" s="79">
        <f t="shared" si="82"/>
        <v>0</v>
      </c>
      <c r="V289" s="65"/>
      <c r="W289" s="78">
        <f t="shared" si="83"/>
        <v>0</v>
      </c>
      <c r="X289" s="45"/>
      <c r="Y289" s="79">
        <f t="shared" si="84"/>
        <v>0</v>
      </c>
      <c r="Z289" s="65"/>
      <c r="AA289" s="78">
        <f t="shared" si="85"/>
        <v>0</v>
      </c>
      <c r="AB289" s="45"/>
      <c r="AC289" s="79">
        <f t="shared" si="86"/>
        <v>0</v>
      </c>
      <c r="AD289" s="65"/>
      <c r="AE289" s="78">
        <f t="shared" si="87"/>
        <v>0</v>
      </c>
      <c r="AF289" s="45"/>
      <c r="AG289" s="79">
        <f t="shared" si="88"/>
        <v>0</v>
      </c>
      <c r="AH289" s="2"/>
      <c r="AI289" s="2"/>
      <c r="AJ289" s="2"/>
      <c r="AK289" s="2"/>
      <c r="AL289" s="2"/>
    </row>
    <row r="290" spans="1:38" ht="16.5" customHeight="1" outlineLevel="1">
      <c r="A290" s="12">
        <v>2104159</v>
      </c>
      <c r="B290" s="27" t="s">
        <v>242</v>
      </c>
      <c r="C290" s="14">
        <v>835970</v>
      </c>
      <c r="D290" s="45">
        <f>+[2]DIRECCIÓN!C290</f>
        <v>0</v>
      </c>
      <c r="E290" s="46">
        <f t="shared" si="74"/>
        <v>0</v>
      </c>
      <c r="F290" s="46">
        <f t="shared" si="75"/>
        <v>0</v>
      </c>
      <c r="G290" s="46">
        <f t="shared" si="76"/>
        <v>0</v>
      </c>
      <c r="H290" s="53" t="e">
        <f t="shared" si="72"/>
        <v>#DIV/0!</v>
      </c>
      <c r="I290" s="54" t="e">
        <f t="shared" si="73"/>
        <v>#DIV/0!</v>
      </c>
      <c r="J290" s="65"/>
      <c r="K290" s="78">
        <f t="shared" si="77"/>
        <v>0</v>
      </c>
      <c r="L290" s="45"/>
      <c r="M290" s="79">
        <f t="shared" si="78"/>
        <v>0</v>
      </c>
      <c r="N290" s="65"/>
      <c r="O290" s="78">
        <f t="shared" si="79"/>
        <v>0</v>
      </c>
      <c r="P290" s="45"/>
      <c r="Q290" s="79">
        <f t="shared" si="80"/>
        <v>0</v>
      </c>
      <c r="R290" s="65"/>
      <c r="S290" s="78">
        <f t="shared" si="81"/>
        <v>0</v>
      </c>
      <c r="T290" s="45"/>
      <c r="U290" s="79">
        <f t="shared" si="82"/>
        <v>0</v>
      </c>
      <c r="V290" s="65"/>
      <c r="W290" s="78">
        <f t="shared" si="83"/>
        <v>0</v>
      </c>
      <c r="X290" s="45"/>
      <c r="Y290" s="79">
        <f t="shared" si="84"/>
        <v>0</v>
      </c>
      <c r="Z290" s="65"/>
      <c r="AA290" s="78">
        <f t="shared" si="85"/>
        <v>0</v>
      </c>
      <c r="AB290" s="45"/>
      <c r="AC290" s="79">
        <f t="shared" si="86"/>
        <v>0</v>
      </c>
      <c r="AD290" s="65"/>
      <c r="AE290" s="78">
        <f t="shared" si="87"/>
        <v>0</v>
      </c>
      <c r="AF290" s="45"/>
      <c r="AG290" s="79">
        <f t="shared" si="88"/>
        <v>0</v>
      </c>
      <c r="AH290" s="2"/>
      <c r="AI290" s="2"/>
      <c r="AJ290" s="2"/>
      <c r="AK290" s="2"/>
      <c r="AL290" s="2"/>
    </row>
    <row r="291" spans="1:38" ht="16.5" customHeight="1" outlineLevel="1">
      <c r="A291" s="12">
        <v>2104162</v>
      </c>
      <c r="B291" s="24" t="s">
        <v>243</v>
      </c>
      <c r="C291" s="14">
        <v>2115850</v>
      </c>
      <c r="D291" s="45">
        <f>+[2]DIRECCIÓN!C291</f>
        <v>0</v>
      </c>
      <c r="E291" s="46">
        <f t="shared" si="74"/>
        <v>0</v>
      </c>
      <c r="F291" s="46">
        <f t="shared" si="75"/>
        <v>0</v>
      </c>
      <c r="G291" s="46">
        <f t="shared" si="76"/>
        <v>0</v>
      </c>
      <c r="H291" s="53" t="e">
        <f t="shared" si="72"/>
        <v>#DIV/0!</v>
      </c>
      <c r="I291" s="54" t="e">
        <f t="shared" si="73"/>
        <v>#DIV/0!</v>
      </c>
      <c r="J291" s="65"/>
      <c r="K291" s="78">
        <f t="shared" si="77"/>
        <v>0</v>
      </c>
      <c r="L291" s="45"/>
      <c r="M291" s="79">
        <f t="shared" si="78"/>
        <v>0</v>
      </c>
      <c r="N291" s="65"/>
      <c r="O291" s="78">
        <f t="shared" si="79"/>
        <v>0</v>
      </c>
      <c r="P291" s="45"/>
      <c r="Q291" s="79">
        <f t="shared" si="80"/>
        <v>0</v>
      </c>
      <c r="R291" s="65"/>
      <c r="S291" s="78">
        <f t="shared" si="81"/>
        <v>0</v>
      </c>
      <c r="T291" s="45"/>
      <c r="U291" s="79">
        <f t="shared" si="82"/>
        <v>0</v>
      </c>
      <c r="V291" s="65"/>
      <c r="W291" s="78">
        <f t="shared" si="83"/>
        <v>0</v>
      </c>
      <c r="X291" s="45"/>
      <c r="Y291" s="79">
        <f t="shared" si="84"/>
        <v>0</v>
      </c>
      <c r="Z291" s="65"/>
      <c r="AA291" s="78">
        <f t="shared" si="85"/>
        <v>0</v>
      </c>
      <c r="AB291" s="45"/>
      <c r="AC291" s="79">
        <f t="shared" si="86"/>
        <v>0</v>
      </c>
      <c r="AD291" s="65"/>
      <c r="AE291" s="78">
        <f t="shared" si="87"/>
        <v>0</v>
      </c>
      <c r="AF291" s="45"/>
      <c r="AG291" s="79">
        <f t="shared" si="88"/>
        <v>0</v>
      </c>
      <c r="AH291" s="2"/>
      <c r="AI291" s="2"/>
      <c r="AJ291" s="2"/>
      <c r="AK291" s="2"/>
      <c r="AL291" s="2"/>
    </row>
    <row r="292" spans="1:38" ht="16.5" customHeight="1" outlineLevel="1">
      <c r="A292" s="12" t="s">
        <v>889</v>
      </c>
      <c r="B292" s="27" t="s">
        <v>244</v>
      </c>
      <c r="C292" s="14">
        <v>89860</v>
      </c>
      <c r="D292" s="45">
        <f>+[2]DIRECCIÓN!C292</f>
        <v>0</v>
      </c>
      <c r="E292" s="46">
        <f t="shared" si="74"/>
        <v>0</v>
      </c>
      <c r="F292" s="46">
        <f t="shared" si="75"/>
        <v>0</v>
      </c>
      <c r="G292" s="46">
        <f t="shared" si="76"/>
        <v>0</v>
      </c>
      <c r="H292" s="53" t="e">
        <f t="shared" si="72"/>
        <v>#DIV/0!</v>
      </c>
      <c r="I292" s="54" t="e">
        <f t="shared" si="73"/>
        <v>#DIV/0!</v>
      </c>
      <c r="J292" s="65"/>
      <c r="K292" s="78">
        <f t="shared" si="77"/>
        <v>0</v>
      </c>
      <c r="L292" s="45"/>
      <c r="M292" s="79">
        <f t="shared" si="78"/>
        <v>0</v>
      </c>
      <c r="N292" s="65"/>
      <c r="O292" s="78">
        <f t="shared" si="79"/>
        <v>0</v>
      </c>
      <c r="P292" s="45"/>
      <c r="Q292" s="79">
        <f t="shared" si="80"/>
        <v>0</v>
      </c>
      <c r="R292" s="65"/>
      <c r="S292" s="78">
        <f t="shared" si="81"/>
        <v>0</v>
      </c>
      <c r="T292" s="45"/>
      <c r="U292" s="79">
        <f t="shared" si="82"/>
        <v>0</v>
      </c>
      <c r="V292" s="65"/>
      <c r="W292" s="78">
        <f t="shared" si="83"/>
        <v>0</v>
      </c>
      <c r="X292" s="45"/>
      <c r="Y292" s="79">
        <f t="shared" si="84"/>
        <v>0</v>
      </c>
      <c r="Z292" s="65"/>
      <c r="AA292" s="78">
        <f t="shared" si="85"/>
        <v>0</v>
      </c>
      <c r="AB292" s="45"/>
      <c r="AC292" s="79">
        <f t="shared" si="86"/>
        <v>0</v>
      </c>
      <c r="AD292" s="65"/>
      <c r="AE292" s="78">
        <f t="shared" si="87"/>
        <v>0</v>
      </c>
      <c r="AF292" s="45"/>
      <c r="AG292" s="79">
        <f t="shared" si="88"/>
        <v>0</v>
      </c>
      <c r="AH292" s="2"/>
      <c r="AI292" s="2"/>
      <c r="AJ292" s="2"/>
      <c r="AK292" s="2"/>
      <c r="AL292" s="2"/>
    </row>
    <row r="293" spans="1:38" ht="16.5" customHeight="1" outlineLevel="1">
      <c r="A293" s="12" t="s">
        <v>890</v>
      </c>
      <c r="B293" s="27" t="s">
        <v>245</v>
      </c>
      <c r="C293" s="14">
        <v>142210</v>
      </c>
      <c r="D293" s="45">
        <f>+[2]DIRECCIÓN!C293</f>
        <v>0</v>
      </c>
      <c r="E293" s="46">
        <f t="shared" si="74"/>
        <v>0</v>
      </c>
      <c r="F293" s="46">
        <f t="shared" si="75"/>
        <v>0</v>
      </c>
      <c r="G293" s="46">
        <f t="shared" si="76"/>
        <v>0</v>
      </c>
      <c r="H293" s="53" t="e">
        <f t="shared" si="72"/>
        <v>#DIV/0!</v>
      </c>
      <c r="I293" s="54" t="e">
        <f t="shared" si="73"/>
        <v>#DIV/0!</v>
      </c>
      <c r="J293" s="65"/>
      <c r="K293" s="78">
        <f t="shared" si="77"/>
        <v>0</v>
      </c>
      <c r="L293" s="45"/>
      <c r="M293" s="79">
        <f t="shared" si="78"/>
        <v>0</v>
      </c>
      <c r="N293" s="65"/>
      <c r="O293" s="78">
        <f t="shared" si="79"/>
        <v>0</v>
      </c>
      <c r="P293" s="45"/>
      <c r="Q293" s="79">
        <f t="shared" si="80"/>
        <v>0</v>
      </c>
      <c r="R293" s="65"/>
      <c r="S293" s="78">
        <f t="shared" si="81"/>
        <v>0</v>
      </c>
      <c r="T293" s="45"/>
      <c r="U293" s="79">
        <f t="shared" si="82"/>
        <v>0</v>
      </c>
      <c r="V293" s="65"/>
      <c r="W293" s="78">
        <f t="shared" si="83"/>
        <v>0</v>
      </c>
      <c r="X293" s="45"/>
      <c r="Y293" s="79">
        <f t="shared" si="84"/>
        <v>0</v>
      </c>
      <c r="Z293" s="65"/>
      <c r="AA293" s="78">
        <f t="shared" si="85"/>
        <v>0</v>
      </c>
      <c r="AB293" s="45"/>
      <c r="AC293" s="79">
        <f t="shared" si="86"/>
        <v>0</v>
      </c>
      <c r="AD293" s="65"/>
      <c r="AE293" s="78">
        <f t="shared" si="87"/>
        <v>0</v>
      </c>
      <c r="AF293" s="45"/>
      <c r="AG293" s="79">
        <f t="shared" si="88"/>
        <v>0</v>
      </c>
      <c r="AH293" s="2"/>
      <c r="AI293" s="2"/>
      <c r="AJ293" s="2"/>
      <c r="AK293" s="2"/>
      <c r="AL293" s="2"/>
    </row>
    <row r="294" spans="1:38" ht="16.5" customHeight="1" outlineLevel="1">
      <c r="A294" s="12" t="s">
        <v>891</v>
      </c>
      <c r="B294" s="27" t="s">
        <v>246</v>
      </c>
      <c r="C294" s="14">
        <v>163210</v>
      </c>
      <c r="D294" s="45">
        <f>+[2]DIRECCIÓN!C294</f>
        <v>0</v>
      </c>
      <c r="E294" s="46">
        <f t="shared" si="74"/>
        <v>0</v>
      </c>
      <c r="F294" s="46">
        <f t="shared" si="75"/>
        <v>0</v>
      </c>
      <c r="G294" s="46">
        <f t="shared" si="76"/>
        <v>0</v>
      </c>
      <c r="H294" s="53" t="e">
        <f t="shared" si="72"/>
        <v>#DIV/0!</v>
      </c>
      <c r="I294" s="54" t="e">
        <f t="shared" si="73"/>
        <v>#DIV/0!</v>
      </c>
      <c r="J294" s="65"/>
      <c r="K294" s="78">
        <f t="shared" si="77"/>
        <v>0</v>
      </c>
      <c r="L294" s="45"/>
      <c r="M294" s="79">
        <f t="shared" si="78"/>
        <v>0</v>
      </c>
      <c r="N294" s="65"/>
      <c r="O294" s="78">
        <f t="shared" si="79"/>
        <v>0</v>
      </c>
      <c r="P294" s="45"/>
      <c r="Q294" s="79">
        <f t="shared" si="80"/>
        <v>0</v>
      </c>
      <c r="R294" s="65"/>
      <c r="S294" s="78">
        <f t="shared" si="81"/>
        <v>0</v>
      </c>
      <c r="T294" s="45"/>
      <c r="U294" s="79">
        <f t="shared" si="82"/>
        <v>0</v>
      </c>
      <c r="V294" s="65"/>
      <c r="W294" s="78">
        <f t="shared" si="83"/>
        <v>0</v>
      </c>
      <c r="X294" s="45"/>
      <c r="Y294" s="79">
        <f t="shared" si="84"/>
        <v>0</v>
      </c>
      <c r="Z294" s="65"/>
      <c r="AA294" s="78">
        <f t="shared" si="85"/>
        <v>0</v>
      </c>
      <c r="AB294" s="45"/>
      <c r="AC294" s="79">
        <f t="shared" si="86"/>
        <v>0</v>
      </c>
      <c r="AD294" s="65"/>
      <c r="AE294" s="78">
        <f t="shared" si="87"/>
        <v>0</v>
      </c>
      <c r="AF294" s="45"/>
      <c r="AG294" s="79">
        <f t="shared" si="88"/>
        <v>0</v>
      </c>
      <c r="AH294" s="2"/>
      <c r="AI294" s="2"/>
      <c r="AJ294" s="2"/>
      <c r="AK294" s="2"/>
      <c r="AL294" s="2"/>
    </row>
    <row r="295" spans="1:38" ht="16.5" customHeight="1" outlineLevel="1">
      <c r="A295" s="12">
        <v>2104360</v>
      </c>
      <c r="B295" s="27" t="s">
        <v>247</v>
      </c>
      <c r="C295" s="14">
        <v>3113610</v>
      </c>
      <c r="D295" s="45">
        <f>+[2]DIRECCIÓN!C295</f>
        <v>0</v>
      </c>
      <c r="E295" s="46">
        <f t="shared" si="74"/>
        <v>0</v>
      </c>
      <c r="F295" s="46">
        <f t="shared" si="75"/>
        <v>0</v>
      </c>
      <c r="G295" s="46">
        <f t="shared" si="76"/>
        <v>0</v>
      </c>
      <c r="H295" s="53" t="e">
        <f t="shared" si="72"/>
        <v>#DIV/0!</v>
      </c>
      <c r="I295" s="54" t="e">
        <f t="shared" si="73"/>
        <v>#DIV/0!</v>
      </c>
      <c r="J295" s="65"/>
      <c r="K295" s="78">
        <f t="shared" si="77"/>
        <v>0</v>
      </c>
      <c r="L295" s="45"/>
      <c r="M295" s="79">
        <f t="shared" si="78"/>
        <v>0</v>
      </c>
      <c r="N295" s="65"/>
      <c r="O295" s="78">
        <f t="shared" si="79"/>
        <v>0</v>
      </c>
      <c r="P295" s="45"/>
      <c r="Q295" s="79">
        <f t="shared" si="80"/>
        <v>0</v>
      </c>
      <c r="R295" s="65"/>
      <c r="S295" s="78">
        <f t="shared" si="81"/>
        <v>0</v>
      </c>
      <c r="T295" s="45"/>
      <c r="U295" s="79">
        <f t="shared" si="82"/>
        <v>0</v>
      </c>
      <c r="V295" s="65"/>
      <c r="W295" s="78">
        <f t="shared" si="83"/>
        <v>0</v>
      </c>
      <c r="X295" s="45"/>
      <c r="Y295" s="79">
        <f t="shared" si="84"/>
        <v>0</v>
      </c>
      <c r="Z295" s="65"/>
      <c r="AA295" s="78">
        <f t="shared" si="85"/>
        <v>0</v>
      </c>
      <c r="AB295" s="45"/>
      <c r="AC295" s="79">
        <f t="shared" si="86"/>
        <v>0</v>
      </c>
      <c r="AD295" s="65"/>
      <c r="AE295" s="78">
        <f t="shared" si="87"/>
        <v>0</v>
      </c>
      <c r="AF295" s="45"/>
      <c r="AG295" s="79">
        <f t="shared" si="88"/>
        <v>0</v>
      </c>
      <c r="AH295" s="2"/>
      <c r="AI295" s="2"/>
      <c r="AJ295" s="2"/>
      <c r="AK295" s="2"/>
      <c r="AL295" s="2"/>
    </row>
    <row r="296" spans="1:38" ht="16.5" customHeight="1" outlineLevel="1">
      <c r="A296" s="12">
        <v>2104361</v>
      </c>
      <c r="B296" s="27" t="s">
        <v>248</v>
      </c>
      <c r="C296" s="14">
        <v>4251410</v>
      </c>
      <c r="D296" s="45">
        <f>+[2]DIRECCIÓN!C296</f>
        <v>0</v>
      </c>
      <c r="E296" s="46">
        <f t="shared" si="74"/>
        <v>0</v>
      </c>
      <c r="F296" s="46">
        <f t="shared" si="75"/>
        <v>0</v>
      </c>
      <c r="G296" s="46">
        <f t="shared" si="76"/>
        <v>0</v>
      </c>
      <c r="H296" s="53" t="e">
        <f t="shared" si="72"/>
        <v>#DIV/0!</v>
      </c>
      <c r="I296" s="54" t="e">
        <f t="shared" si="73"/>
        <v>#DIV/0!</v>
      </c>
      <c r="J296" s="65"/>
      <c r="K296" s="78">
        <f t="shared" si="77"/>
        <v>0</v>
      </c>
      <c r="L296" s="45"/>
      <c r="M296" s="79">
        <f t="shared" si="78"/>
        <v>0</v>
      </c>
      <c r="N296" s="65"/>
      <c r="O296" s="78">
        <f t="shared" si="79"/>
        <v>0</v>
      </c>
      <c r="P296" s="45"/>
      <c r="Q296" s="79">
        <f t="shared" si="80"/>
        <v>0</v>
      </c>
      <c r="R296" s="65"/>
      <c r="S296" s="78">
        <f t="shared" si="81"/>
        <v>0</v>
      </c>
      <c r="T296" s="45"/>
      <c r="U296" s="79">
        <f t="shared" si="82"/>
        <v>0</v>
      </c>
      <c r="V296" s="65"/>
      <c r="W296" s="78">
        <f t="shared" si="83"/>
        <v>0</v>
      </c>
      <c r="X296" s="45"/>
      <c r="Y296" s="79">
        <f t="shared" si="84"/>
        <v>0</v>
      </c>
      <c r="Z296" s="65"/>
      <c r="AA296" s="78">
        <f t="shared" si="85"/>
        <v>0</v>
      </c>
      <c r="AB296" s="45"/>
      <c r="AC296" s="79">
        <f t="shared" si="86"/>
        <v>0</v>
      </c>
      <c r="AD296" s="65"/>
      <c r="AE296" s="78">
        <f t="shared" si="87"/>
        <v>0</v>
      </c>
      <c r="AF296" s="45"/>
      <c r="AG296" s="79">
        <f t="shared" si="88"/>
        <v>0</v>
      </c>
      <c r="AH296" s="2"/>
      <c r="AI296" s="2"/>
      <c r="AJ296" s="2"/>
      <c r="AK296" s="2"/>
      <c r="AL296" s="2"/>
    </row>
    <row r="297" spans="1:38" ht="16.5" customHeight="1" outlineLevel="1">
      <c r="A297" s="12">
        <v>2104362</v>
      </c>
      <c r="B297" s="27" t="s">
        <v>249</v>
      </c>
      <c r="C297" s="14">
        <v>1098970</v>
      </c>
      <c r="D297" s="45">
        <f>+[2]DIRECCIÓN!C297</f>
        <v>0</v>
      </c>
      <c r="E297" s="46">
        <f t="shared" si="74"/>
        <v>0</v>
      </c>
      <c r="F297" s="46">
        <f t="shared" si="75"/>
        <v>0</v>
      </c>
      <c r="G297" s="46">
        <f t="shared" si="76"/>
        <v>0</v>
      </c>
      <c r="H297" s="53" t="e">
        <f t="shared" si="72"/>
        <v>#DIV/0!</v>
      </c>
      <c r="I297" s="54" t="e">
        <f t="shared" si="73"/>
        <v>#DIV/0!</v>
      </c>
      <c r="J297" s="65"/>
      <c r="K297" s="78">
        <f t="shared" si="77"/>
        <v>0</v>
      </c>
      <c r="L297" s="45"/>
      <c r="M297" s="79">
        <f t="shared" si="78"/>
        <v>0</v>
      </c>
      <c r="N297" s="65"/>
      <c r="O297" s="78">
        <f t="shared" si="79"/>
        <v>0</v>
      </c>
      <c r="P297" s="45"/>
      <c r="Q297" s="79">
        <f t="shared" si="80"/>
        <v>0</v>
      </c>
      <c r="R297" s="65"/>
      <c r="S297" s="78">
        <f t="shared" si="81"/>
        <v>0</v>
      </c>
      <c r="T297" s="45"/>
      <c r="U297" s="79">
        <f t="shared" si="82"/>
        <v>0</v>
      </c>
      <c r="V297" s="65"/>
      <c r="W297" s="78">
        <f t="shared" si="83"/>
        <v>0</v>
      </c>
      <c r="X297" s="45"/>
      <c r="Y297" s="79">
        <f t="shared" si="84"/>
        <v>0</v>
      </c>
      <c r="Z297" s="65"/>
      <c r="AA297" s="78">
        <f t="shared" si="85"/>
        <v>0</v>
      </c>
      <c r="AB297" s="45"/>
      <c r="AC297" s="79">
        <f t="shared" si="86"/>
        <v>0</v>
      </c>
      <c r="AD297" s="65"/>
      <c r="AE297" s="78">
        <f t="shared" si="87"/>
        <v>0</v>
      </c>
      <c r="AF297" s="45"/>
      <c r="AG297" s="79">
        <f t="shared" si="88"/>
        <v>0</v>
      </c>
      <c r="AH297" s="2"/>
      <c r="AI297" s="2"/>
      <c r="AJ297" s="2"/>
      <c r="AK297" s="2"/>
      <c r="AL297" s="2"/>
    </row>
    <row r="298" spans="1:38" ht="16.5" customHeight="1" outlineLevel="1">
      <c r="A298" s="12">
        <v>2104363</v>
      </c>
      <c r="B298" s="27" t="s">
        <v>250</v>
      </c>
      <c r="C298" s="14">
        <v>3289760</v>
      </c>
      <c r="D298" s="45">
        <f>+[2]DIRECCIÓN!C298</f>
        <v>0</v>
      </c>
      <c r="E298" s="46">
        <f t="shared" si="74"/>
        <v>0</v>
      </c>
      <c r="F298" s="46">
        <f t="shared" si="75"/>
        <v>0</v>
      </c>
      <c r="G298" s="46">
        <f t="shared" si="76"/>
        <v>0</v>
      </c>
      <c r="H298" s="53" t="e">
        <f t="shared" si="72"/>
        <v>#DIV/0!</v>
      </c>
      <c r="I298" s="54" t="e">
        <f t="shared" si="73"/>
        <v>#DIV/0!</v>
      </c>
      <c r="J298" s="65"/>
      <c r="K298" s="78">
        <f t="shared" si="77"/>
        <v>0</v>
      </c>
      <c r="L298" s="45"/>
      <c r="M298" s="79">
        <f t="shared" si="78"/>
        <v>0</v>
      </c>
      <c r="N298" s="65"/>
      <c r="O298" s="78">
        <f t="shared" si="79"/>
        <v>0</v>
      </c>
      <c r="P298" s="45"/>
      <c r="Q298" s="79">
        <f t="shared" si="80"/>
        <v>0</v>
      </c>
      <c r="R298" s="65"/>
      <c r="S298" s="78">
        <f t="shared" si="81"/>
        <v>0</v>
      </c>
      <c r="T298" s="45"/>
      <c r="U298" s="79">
        <f t="shared" si="82"/>
        <v>0</v>
      </c>
      <c r="V298" s="65"/>
      <c r="W298" s="78">
        <f t="shared" si="83"/>
        <v>0</v>
      </c>
      <c r="X298" s="45"/>
      <c r="Y298" s="79">
        <f t="shared" si="84"/>
        <v>0</v>
      </c>
      <c r="Z298" s="65"/>
      <c r="AA298" s="78">
        <f t="shared" si="85"/>
        <v>0</v>
      </c>
      <c r="AB298" s="45"/>
      <c r="AC298" s="79">
        <f t="shared" si="86"/>
        <v>0</v>
      </c>
      <c r="AD298" s="65"/>
      <c r="AE298" s="78">
        <f t="shared" si="87"/>
        <v>0</v>
      </c>
      <c r="AF298" s="45"/>
      <c r="AG298" s="79">
        <f t="shared" si="88"/>
        <v>0</v>
      </c>
      <c r="AH298" s="2"/>
      <c r="AI298" s="2"/>
      <c r="AJ298" s="2"/>
      <c r="AK298" s="2"/>
      <c r="AL298" s="2"/>
    </row>
    <row r="299" spans="1:38" ht="16.5" customHeight="1" outlineLevel="1">
      <c r="A299" s="12">
        <v>2104364</v>
      </c>
      <c r="B299" s="27" t="s">
        <v>251</v>
      </c>
      <c r="C299" s="14">
        <v>3816470</v>
      </c>
      <c r="D299" s="45">
        <f>+[2]DIRECCIÓN!C299</f>
        <v>0</v>
      </c>
      <c r="E299" s="46">
        <f t="shared" si="74"/>
        <v>0</v>
      </c>
      <c r="F299" s="46">
        <f t="shared" si="75"/>
        <v>0</v>
      </c>
      <c r="G299" s="46">
        <f t="shared" si="76"/>
        <v>0</v>
      </c>
      <c r="H299" s="53" t="e">
        <f t="shared" si="72"/>
        <v>#DIV/0!</v>
      </c>
      <c r="I299" s="54" t="e">
        <f t="shared" si="73"/>
        <v>#DIV/0!</v>
      </c>
      <c r="J299" s="65"/>
      <c r="K299" s="78">
        <f t="shared" si="77"/>
        <v>0</v>
      </c>
      <c r="L299" s="45"/>
      <c r="M299" s="79">
        <f t="shared" si="78"/>
        <v>0</v>
      </c>
      <c r="N299" s="65"/>
      <c r="O299" s="78">
        <f t="shared" si="79"/>
        <v>0</v>
      </c>
      <c r="P299" s="45"/>
      <c r="Q299" s="79">
        <f t="shared" si="80"/>
        <v>0</v>
      </c>
      <c r="R299" s="65"/>
      <c r="S299" s="78">
        <f t="shared" si="81"/>
        <v>0</v>
      </c>
      <c r="T299" s="45"/>
      <c r="U299" s="79">
        <f t="shared" si="82"/>
        <v>0</v>
      </c>
      <c r="V299" s="65"/>
      <c r="W299" s="78">
        <f t="shared" si="83"/>
        <v>0</v>
      </c>
      <c r="X299" s="45"/>
      <c r="Y299" s="79">
        <f t="shared" si="84"/>
        <v>0</v>
      </c>
      <c r="Z299" s="65"/>
      <c r="AA299" s="78">
        <f t="shared" si="85"/>
        <v>0</v>
      </c>
      <c r="AB299" s="45"/>
      <c r="AC299" s="79">
        <f t="shared" si="86"/>
        <v>0</v>
      </c>
      <c r="AD299" s="65"/>
      <c r="AE299" s="78">
        <f t="shared" si="87"/>
        <v>0</v>
      </c>
      <c r="AF299" s="45"/>
      <c r="AG299" s="79">
        <f t="shared" si="88"/>
        <v>0</v>
      </c>
      <c r="AH299" s="2"/>
      <c r="AI299" s="2"/>
      <c r="AJ299" s="2"/>
      <c r="AK299" s="2"/>
      <c r="AL299" s="2"/>
    </row>
    <row r="300" spans="1:38" ht="16.5" customHeight="1" outlineLevel="1">
      <c r="A300" s="12">
        <v>2104242</v>
      </c>
      <c r="B300" s="27" t="s">
        <v>252</v>
      </c>
      <c r="C300" s="14">
        <v>3985420</v>
      </c>
      <c r="D300" s="45">
        <f>+[2]DIRECCIÓN!C300</f>
        <v>0</v>
      </c>
      <c r="E300" s="46">
        <f t="shared" si="74"/>
        <v>0</v>
      </c>
      <c r="F300" s="46">
        <f t="shared" si="75"/>
        <v>0</v>
      </c>
      <c r="G300" s="46">
        <f t="shared" si="76"/>
        <v>0</v>
      </c>
      <c r="H300" s="53" t="e">
        <f t="shared" si="72"/>
        <v>#DIV/0!</v>
      </c>
      <c r="I300" s="54" t="e">
        <f t="shared" si="73"/>
        <v>#DIV/0!</v>
      </c>
      <c r="J300" s="65"/>
      <c r="K300" s="78">
        <f t="shared" si="77"/>
        <v>0</v>
      </c>
      <c r="L300" s="45"/>
      <c r="M300" s="79">
        <f t="shared" si="78"/>
        <v>0</v>
      </c>
      <c r="N300" s="65"/>
      <c r="O300" s="78">
        <f t="shared" si="79"/>
        <v>0</v>
      </c>
      <c r="P300" s="45"/>
      <c r="Q300" s="79">
        <f t="shared" si="80"/>
        <v>0</v>
      </c>
      <c r="R300" s="65"/>
      <c r="S300" s="78">
        <f t="shared" si="81"/>
        <v>0</v>
      </c>
      <c r="T300" s="45"/>
      <c r="U300" s="79">
        <f t="shared" si="82"/>
        <v>0</v>
      </c>
      <c r="V300" s="65"/>
      <c r="W300" s="78">
        <f t="shared" si="83"/>
        <v>0</v>
      </c>
      <c r="X300" s="45"/>
      <c r="Y300" s="79">
        <f t="shared" si="84"/>
        <v>0</v>
      </c>
      <c r="Z300" s="65"/>
      <c r="AA300" s="78">
        <f t="shared" si="85"/>
        <v>0</v>
      </c>
      <c r="AB300" s="45"/>
      <c r="AC300" s="79">
        <f t="shared" si="86"/>
        <v>0</v>
      </c>
      <c r="AD300" s="65"/>
      <c r="AE300" s="78">
        <f t="shared" si="87"/>
        <v>0</v>
      </c>
      <c r="AF300" s="45"/>
      <c r="AG300" s="79">
        <f t="shared" si="88"/>
        <v>0</v>
      </c>
      <c r="AH300" s="2"/>
      <c r="AI300" s="2"/>
      <c r="AJ300" s="2"/>
      <c r="AK300" s="2"/>
      <c r="AL300" s="2"/>
    </row>
    <row r="301" spans="1:38" ht="16.5" customHeight="1" outlineLevel="1">
      <c r="A301" s="12">
        <v>2104442</v>
      </c>
      <c r="B301" s="27" t="s">
        <v>253</v>
      </c>
      <c r="C301" s="14">
        <v>2439330</v>
      </c>
      <c r="D301" s="45">
        <f>+[2]DIRECCIÓN!C301</f>
        <v>0</v>
      </c>
      <c r="E301" s="46">
        <f t="shared" si="74"/>
        <v>0</v>
      </c>
      <c r="F301" s="46">
        <f t="shared" si="75"/>
        <v>0</v>
      </c>
      <c r="G301" s="46">
        <f t="shared" si="76"/>
        <v>0</v>
      </c>
      <c r="H301" s="53" t="e">
        <f t="shared" si="72"/>
        <v>#DIV/0!</v>
      </c>
      <c r="I301" s="54" t="e">
        <f t="shared" si="73"/>
        <v>#DIV/0!</v>
      </c>
      <c r="J301" s="65"/>
      <c r="K301" s="78">
        <f t="shared" si="77"/>
        <v>0</v>
      </c>
      <c r="L301" s="45"/>
      <c r="M301" s="79">
        <f t="shared" si="78"/>
        <v>0</v>
      </c>
      <c r="N301" s="65"/>
      <c r="O301" s="78">
        <f t="shared" si="79"/>
        <v>0</v>
      </c>
      <c r="P301" s="45"/>
      <c r="Q301" s="79">
        <f t="shared" si="80"/>
        <v>0</v>
      </c>
      <c r="R301" s="65"/>
      <c r="S301" s="78">
        <f t="shared" si="81"/>
        <v>0</v>
      </c>
      <c r="T301" s="45"/>
      <c r="U301" s="79">
        <f t="shared" si="82"/>
        <v>0</v>
      </c>
      <c r="V301" s="65"/>
      <c r="W301" s="78">
        <f t="shared" si="83"/>
        <v>0</v>
      </c>
      <c r="X301" s="45"/>
      <c r="Y301" s="79">
        <f t="shared" si="84"/>
        <v>0</v>
      </c>
      <c r="Z301" s="65"/>
      <c r="AA301" s="78">
        <f t="shared" si="85"/>
        <v>0</v>
      </c>
      <c r="AB301" s="45"/>
      <c r="AC301" s="79">
        <f t="shared" si="86"/>
        <v>0</v>
      </c>
      <c r="AD301" s="65"/>
      <c r="AE301" s="78">
        <f t="shared" si="87"/>
        <v>0</v>
      </c>
      <c r="AF301" s="45"/>
      <c r="AG301" s="79">
        <f t="shared" si="88"/>
        <v>0</v>
      </c>
      <c r="AH301" s="2"/>
      <c r="AI301" s="2"/>
      <c r="AJ301" s="2"/>
      <c r="AK301" s="2"/>
      <c r="AL301" s="2"/>
    </row>
    <row r="302" spans="1:38" ht="16.5" customHeight="1" outlineLevel="1">
      <c r="A302" s="12">
        <v>2104174</v>
      </c>
      <c r="B302" s="27" t="s">
        <v>254</v>
      </c>
      <c r="C302" s="14">
        <v>3165480</v>
      </c>
      <c r="D302" s="45">
        <f>+[2]DIRECCIÓN!C302</f>
        <v>0</v>
      </c>
      <c r="E302" s="46">
        <f t="shared" si="74"/>
        <v>0</v>
      </c>
      <c r="F302" s="46">
        <f t="shared" si="75"/>
        <v>0</v>
      </c>
      <c r="G302" s="46">
        <f t="shared" si="76"/>
        <v>0</v>
      </c>
      <c r="H302" s="53" t="e">
        <f t="shared" si="72"/>
        <v>#DIV/0!</v>
      </c>
      <c r="I302" s="54" t="e">
        <f t="shared" si="73"/>
        <v>#DIV/0!</v>
      </c>
      <c r="J302" s="65"/>
      <c r="K302" s="78">
        <f t="shared" si="77"/>
        <v>0</v>
      </c>
      <c r="L302" s="45"/>
      <c r="M302" s="79">
        <f t="shared" si="78"/>
        <v>0</v>
      </c>
      <c r="N302" s="65"/>
      <c r="O302" s="78">
        <f t="shared" si="79"/>
        <v>0</v>
      </c>
      <c r="P302" s="45"/>
      <c r="Q302" s="79">
        <f t="shared" si="80"/>
        <v>0</v>
      </c>
      <c r="R302" s="65"/>
      <c r="S302" s="78">
        <f t="shared" si="81"/>
        <v>0</v>
      </c>
      <c r="T302" s="45"/>
      <c r="U302" s="79">
        <f t="shared" si="82"/>
        <v>0</v>
      </c>
      <c r="V302" s="65"/>
      <c r="W302" s="78">
        <f t="shared" si="83"/>
        <v>0</v>
      </c>
      <c r="X302" s="45"/>
      <c r="Y302" s="79">
        <f t="shared" si="84"/>
        <v>0</v>
      </c>
      <c r="Z302" s="65"/>
      <c r="AA302" s="78">
        <f t="shared" si="85"/>
        <v>0</v>
      </c>
      <c r="AB302" s="45"/>
      <c r="AC302" s="79">
        <f t="shared" si="86"/>
        <v>0</v>
      </c>
      <c r="AD302" s="65"/>
      <c r="AE302" s="78">
        <f t="shared" si="87"/>
        <v>0</v>
      </c>
      <c r="AF302" s="45"/>
      <c r="AG302" s="79">
        <f t="shared" si="88"/>
        <v>0</v>
      </c>
      <c r="AH302" s="2"/>
      <c r="AI302" s="2"/>
      <c r="AJ302" s="2"/>
      <c r="AK302" s="2"/>
      <c r="AL302" s="2"/>
    </row>
    <row r="303" spans="1:38" ht="16.5" customHeight="1" outlineLevel="1">
      <c r="A303" s="12"/>
      <c r="B303" s="27"/>
      <c r="C303" s="14"/>
      <c r="D303" s="45"/>
      <c r="E303" s="46"/>
      <c r="F303" s="46"/>
      <c r="G303" s="46"/>
      <c r="H303" s="53"/>
      <c r="I303" s="54"/>
      <c r="J303" s="65"/>
      <c r="K303" s="78"/>
      <c r="L303" s="45"/>
      <c r="M303" s="79"/>
      <c r="N303" s="65"/>
      <c r="O303" s="78"/>
      <c r="P303" s="45"/>
      <c r="Q303" s="79"/>
      <c r="R303" s="65"/>
      <c r="S303" s="78"/>
      <c r="T303" s="45"/>
      <c r="U303" s="79"/>
      <c r="V303" s="65"/>
      <c r="W303" s="78"/>
      <c r="X303" s="45"/>
      <c r="Y303" s="79"/>
      <c r="Z303" s="65"/>
      <c r="AA303" s="78"/>
      <c r="AB303" s="45"/>
      <c r="AC303" s="79"/>
      <c r="AD303" s="65"/>
      <c r="AE303" s="78"/>
      <c r="AF303" s="45"/>
      <c r="AG303" s="79"/>
      <c r="AH303" s="2"/>
      <c r="AI303" s="2"/>
      <c r="AJ303" s="2"/>
      <c r="AK303" s="2"/>
      <c r="AL303" s="2"/>
    </row>
    <row r="304" spans="1:38" ht="16.5" customHeight="1" outlineLevel="1">
      <c r="A304" s="12"/>
      <c r="B304" s="16" t="s">
        <v>255</v>
      </c>
      <c r="C304" s="59"/>
      <c r="D304" s="45"/>
      <c r="E304" s="46"/>
      <c r="F304" s="46"/>
      <c r="G304" s="46"/>
      <c r="H304" s="53"/>
      <c r="I304" s="54"/>
      <c r="J304" s="65"/>
      <c r="K304" s="78"/>
      <c r="L304" s="45"/>
      <c r="M304" s="79"/>
      <c r="N304" s="65"/>
      <c r="O304" s="78"/>
      <c r="P304" s="45"/>
      <c r="Q304" s="79"/>
      <c r="R304" s="65"/>
      <c r="S304" s="78"/>
      <c r="T304" s="45"/>
      <c r="U304" s="79"/>
      <c r="V304" s="65"/>
      <c r="W304" s="78"/>
      <c r="X304" s="45"/>
      <c r="Y304" s="79"/>
      <c r="Z304" s="65"/>
      <c r="AA304" s="78"/>
      <c r="AB304" s="45"/>
      <c r="AC304" s="79"/>
      <c r="AD304" s="65"/>
      <c r="AE304" s="78"/>
      <c r="AF304" s="45"/>
      <c r="AG304" s="79"/>
      <c r="AH304" s="2"/>
      <c r="AI304" s="2"/>
      <c r="AJ304" s="2"/>
      <c r="AK304" s="2"/>
      <c r="AL304" s="2"/>
    </row>
    <row r="305" spans="1:38" ht="16.5" customHeight="1" outlineLevel="1">
      <c r="A305" s="12">
        <v>2104353</v>
      </c>
      <c r="B305" s="18" t="s">
        <v>256</v>
      </c>
      <c r="C305" s="14">
        <v>4622170</v>
      </c>
      <c r="D305" s="45">
        <f>+[2]DIRECCIÓN!C305</f>
        <v>0</v>
      </c>
      <c r="E305" s="46">
        <f t="shared" si="74"/>
        <v>0</v>
      </c>
      <c r="F305" s="46">
        <f t="shared" si="75"/>
        <v>0</v>
      </c>
      <c r="G305" s="46">
        <f t="shared" si="76"/>
        <v>0</v>
      </c>
      <c r="H305" s="53" t="e">
        <f t="shared" si="72"/>
        <v>#DIV/0!</v>
      </c>
      <c r="I305" s="54" t="e">
        <f t="shared" si="73"/>
        <v>#DIV/0!</v>
      </c>
      <c r="J305" s="65"/>
      <c r="K305" s="78">
        <f t="shared" si="77"/>
        <v>0</v>
      </c>
      <c r="L305" s="45"/>
      <c r="M305" s="79">
        <f t="shared" si="78"/>
        <v>0</v>
      </c>
      <c r="N305" s="65"/>
      <c r="O305" s="78">
        <f t="shared" si="79"/>
        <v>0</v>
      </c>
      <c r="P305" s="45"/>
      <c r="Q305" s="79">
        <f t="shared" si="80"/>
        <v>0</v>
      </c>
      <c r="R305" s="65"/>
      <c r="S305" s="78">
        <f t="shared" si="81"/>
        <v>0</v>
      </c>
      <c r="T305" s="45"/>
      <c r="U305" s="79">
        <f t="shared" si="82"/>
        <v>0</v>
      </c>
      <c r="V305" s="65"/>
      <c r="W305" s="78">
        <f t="shared" si="83"/>
        <v>0</v>
      </c>
      <c r="X305" s="45"/>
      <c r="Y305" s="79">
        <f t="shared" si="84"/>
        <v>0</v>
      </c>
      <c r="Z305" s="65"/>
      <c r="AA305" s="78">
        <f t="shared" si="85"/>
        <v>0</v>
      </c>
      <c r="AB305" s="45"/>
      <c r="AC305" s="79">
        <f t="shared" si="86"/>
        <v>0</v>
      </c>
      <c r="AD305" s="65"/>
      <c r="AE305" s="78">
        <f t="shared" si="87"/>
        <v>0</v>
      </c>
      <c r="AF305" s="45"/>
      <c r="AG305" s="79">
        <f t="shared" si="88"/>
        <v>0</v>
      </c>
      <c r="AH305" s="2"/>
      <c r="AI305" s="2"/>
      <c r="AJ305" s="2"/>
      <c r="AK305" s="2"/>
      <c r="AL305" s="2"/>
    </row>
    <row r="306" spans="1:38" ht="16.5" customHeight="1" outlineLevel="1">
      <c r="A306" s="12">
        <v>2104329</v>
      </c>
      <c r="B306" s="18" t="s">
        <v>257</v>
      </c>
      <c r="C306" s="14">
        <v>4687790</v>
      </c>
      <c r="D306" s="45">
        <f>+[2]DIRECCIÓN!C306</f>
        <v>0</v>
      </c>
      <c r="E306" s="46">
        <f t="shared" si="74"/>
        <v>0</v>
      </c>
      <c r="F306" s="46">
        <f t="shared" si="75"/>
        <v>0</v>
      </c>
      <c r="G306" s="46">
        <f t="shared" si="76"/>
        <v>0</v>
      </c>
      <c r="H306" s="53" t="e">
        <f t="shared" si="72"/>
        <v>#DIV/0!</v>
      </c>
      <c r="I306" s="54" t="e">
        <f t="shared" si="73"/>
        <v>#DIV/0!</v>
      </c>
      <c r="J306" s="65"/>
      <c r="K306" s="78">
        <f t="shared" si="77"/>
        <v>0</v>
      </c>
      <c r="L306" s="45"/>
      <c r="M306" s="79">
        <f t="shared" si="78"/>
        <v>0</v>
      </c>
      <c r="N306" s="65"/>
      <c r="O306" s="78">
        <f t="shared" si="79"/>
        <v>0</v>
      </c>
      <c r="P306" s="45"/>
      <c r="Q306" s="79">
        <f t="shared" si="80"/>
        <v>0</v>
      </c>
      <c r="R306" s="65"/>
      <c r="S306" s="78">
        <f t="shared" si="81"/>
        <v>0</v>
      </c>
      <c r="T306" s="45"/>
      <c r="U306" s="79">
        <f t="shared" si="82"/>
        <v>0</v>
      </c>
      <c r="V306" s="65"/>
      <c r="W306" s="78">
        <f t="shared" si="83"/>
        <v>0</v>
      </c>
      <c r="X306" s="45"/>
      <c r="Y306" s="79">
        <f t="shared" si="84"/>
        <v>0</v>
      </c>
      <c r="Z306" s="65"/>
      <c r="AA306" s="78">
        <f t="shared" si="85"/>
        <v>0</v>
      </c>
      <c r="AB306" s="45"/>
      <c r="AC306" s="79">
        <f t="shared" si="86"/>
        <v>0</v>
      </c>
      <c r="AD306" s="65"/>
      <c r="AE306" s="78">
        <f t="shared" si="87"/>
        <v>0</v>
      </c>
      <c r="AF306" s="45"/>
      <c r="AG306" s="79">
        <f t="shared" si="88"/>
        <v>0</v>
      </c>
      <c r="AH306" s="2"/>
      <c r="AI306" s="2"/>
      <c r="AJ306" s="2"/>
      <c r="AK306" s="2"/>
      <c r="AL306" s="2"/>
    </row>
    <row r="307" spans="1:38" ht="16.5" customHeight="1" outlineLevel="1">
      <c r="A307" s="12">
        <v>2104342</v>
      </c>
      <c r="B307" s="18" t="s">
        <v>258</v>
      </c>
      <c r="C307" s="14">
        <v>3113190</v>
      </c>
      <c r="D307" s="45">
        <f>+[2]DIRECCIÓN!C307</f>
        <v>0</v>
      </c>
      <c r="E307" s="46">
        <f t="shared" si="74"/>
        <v>0</v>
      </c>
      <c r="F307" s="46">
        <f t="shared" si="75"/>
        <v>0</v>
      </c>
      <c r="G307" s="46">
        <f t="shared" si="76"/>
        <v>0</v>
      </c>
      <c r="H307" s="53" t="e">
        <f t="shared" si="72"/>
        <v>#DIV/0!</v>
      </c>
      <c r="I307" s="54" t="e">
        <f t="shared" si="73"/>
        <v>#DIV/0!</v>
      </c>
      <c r="J307" s="65"/>
      <c r="K307" s="78">
        <f t="shared" si="77"/>
        <v>0</v>
      </c>
      <c r="L307" s="45"/>
      <c r="M307" s="79">
        <f t="shared" si="78"/>
        <v>0</v>
      </c>
      <c r="N307" s="65"/>
      <c r="O307" s="78">
        <f t="shared" si="79"/>
        <v>0</v>
      </c>
      <c r="P307" s="45"/>
      <c r="Q307" s="79">
        <f t="shared" si="80"/>
        <v>0</v>
      </c>
      <c r="R307" s="65"/>
      <c r="S307" s="78">
        <f t="shared" si="81"/>
        <v>0</v>
      </c>
      <c r="T307" s="45"/>
      <c r="U307" s="79">
        <f t="shared" si="82"/>
        <v>0</v>
      </c>
      <c r="V307" s="65"/>
      <c r="W307" s="78">
        <f t="shared" si="83"/>
        <v>0</v>
      </c>
      <c r="X307" s="45"/>
      <c r="Y307" s="79">
        <f t="shared" si="84"/>
        <v>0</v>
      </c>
      <c r="Z307" s="65"/>
      <c r="AA307" s="78">
        <f t="shared" si="85"/>
        <v>0</v>
      </c>
      <c r="AB307" s="45"/>
      <c r="AC307" s="79">
        <f t="shared" si="86"/>
        <v>0</v>
      </c>
      <c r="AD307" s="65"/>
      <c r="AE307" s="78">
        <f t="shared" si="87"/>
        <v>0</v>
      </c>
      <c r="AF307" s="45"/>
      <c r="AG307" s="79">
        <f t="shared" si="88"/>
        <v>0</v>
      </c>
      <c r="AH307" s="2"/>
      <c r="AI307" s="2"/>
      <c r="AJ307" s="2"/>
      <c r="AK307" s="2"/>
      <c r="AL307" s="2"/>
    </row>
    <row r="308" spans="1:38" ht="16.5" customHeight="1" outlineLevel="1">
      <c r="A308" s="12">
        <v>2104359</v>
      </c>
      <c r="B308" s="18" t="s">
        <v>259</v>
      </c>
      <c r="C308" s="14">
        <v>1021770</v>
      </c>
      <c r="D308" s="45">
        <f>+[2]DIRECCIÓN!C308</f>
        <v>0</v>
      </c>
      <c r="E308" s="46">
        <f t="shared" si="74"/>
        <v>0</v>
      </c>
      <c r="F308" s="46">
        <f t="shared" si="75"/>
        <v>0</v>
      </c>
      <c r="G308" s="46">
        <f t="shared" si="76"/>
        <v>0</v>
      </c>
      <c r="H308" s="53" t="e">
        <f t="shared" si="72"/>
        <v>#DIV/0!</v>
      </c>
      <c r="I308" s="54" t="e">
        <f t="shared" si="73"/>
        <v>#DIV/0!</v>
      </c>
      <c r="J308" s="65"/>
      <c r="K308" s="78">
        <f t="shared" si="77"/>
        <v>0</v>
      </c>
      <c r="L308" s="45"/>
      <c r="M308" s="79">
        <f t="shared" si="78"/>
        <v>0</v>
      </c>
      <c r="N308" s="65"/>
      <c r="O308" s="78">
        <f t="shared" si="79"/>
        <v>0</v>
      </c>
      <c r="P308" s="45"/>
      <c r="Q308" s="79">
        <f t="shared" si="80"/>
        <v>0</v>
      </c>
      <c r="R308" s="65"/>
      <c r="S308" s="78">
        <f t="shared" si="81"/>
        <v>0</v>
      </c>
      <c r="T308" s="45"/>
      <c r="U308" s="79">
        <f t="shared" si="82"/>
        <v>0</v>
      </c>
      <c r="V308" s="65"/>
      <c r="W308" s="78">
        <f t="shared" si="83"/>
        <v>0</v>
      </c>
      <c r="X308" s="45"/>
      <c r="Y308" s="79">
        <f t="shared" si="84"/>
        <v>0</v>
      </c>
      <c r="Z308" s="65"/>
      <c r="AA308" s="78">
        <f t="shared" si="85"/>
        <v>0</v>
      </c>
      <c r="AB308" s="45"/>
      <c r="AC308" s="79">
        <f t="shared" si="86"/>
        <v>0</v>
      </c>
      <c r="AD308" s="65"/>
      <c r="AE308" s="78">
        <f t="shared" si="87"/>
        <v>0</v>
      </c>
      <c r="AF308" s="45"/>
      <c r="AG308" s="79">
        <f t="shared" si="88"/>
        <v>0</v>
      </c>
      <c r="AH308" s="2"/>
      <c r="AI308" s="2"/>
      <c r="AJ308" s="2"/>
      <c r="AK308" s="2"/>
      <c r="AL308" s="2"/>
    </row>
    <row r="309" spans="1:38" ht="16.5" customHeight="1" outlineLevel="1">
      <c r="A309" s="12"/>
      <c r="B309" s="18"/>
      <c r="C309" s="14"/>
      <c r="D309" s="45"/>
      <c r="E309" s="46"/>
      <c r="F309" s="46"/>
      <c r="G309" s="46"/>
      <c r="H309" s="53"/>
      <c r="I309" s="54"/>
      <c r="J309" s="65"/>
      <c r="K309" s="78">
        <f t="shared" si="77"/>
        <v>0</v>
      </c>
      <c r="L309" s="45"/>
      <c r="M309" s="79">
        <f t="shared" si="78"/>
        <v>0</v>
      </c>
      <c r="N309" s="65"/>
      <c r="O309" s="78">
        <f t="shared" si="79"/>
        <v>0</v>
      </c>
      <c r="P309" s="45"/>
      <c r="Q309" s="79">
        <f t="shared" si="80"/>
        <v>0</v>
      </c>
      <c r="R309" s="65"/>
      <c r="S309" s="78">
        <f t="shared" si="81"/>
        <v>0</v>
      </c>
      <c r="T309" s="45"/>
      <c r="U309" s="79">
        <f t="shared" si="82"/>
        <v>0</v>
      </c>
      <c r="V309" s="65"/>
      <c r="W309" s="78">
        <f t="shared" si="83"/>
        <v>0</v>
      </c>
      <c r="X309" s="45"/>
      <c r="Y309" s="79">
        <f t="shared" si="84"/>
        <v>0</v>
      </c>
      <c r="Z309" s="65"/>
      <c r="AA309" s="78">
        <f t="shared" si="85"/>
        <v>0</v>
      </c>
      <c r="AB309" s="45"/>
      <c r="AC309" s="79">
        <f t="shared" si="86"/>
        <v>0</v>
      </c>
      <c r="AD309" s="65"/>
      <c r="AE309" s="78">
        <f t="shared" si="87"/>
        <v>0</v>
      </c>
      <c r="AF309" s="45"/>
      <c r="AG309" s="79">
        <f t="shared" si="88"/>
        <v>0</v>
      </c>
      <c r="AH309" s="2"/>
      <c r="AI309" s="2"/>
      <c r="AJ309" s="2"/>
      <c r="AK309" s="2"/>
      <c r="AL309" s="2"/>
    </row>
    <row r="310" spans="1:38" ht="16.5" customHeight="1" outlineLevel="1">
      <c r="A310" s="12" t="s">
        <v>896</v>
      </c>
      <c r="B310" s="18" t="s">
        <v>260</v>
      </c>
      <c r="C310" s="14">
        <v>352320</v>
      </c>
      <c r="D310" s="45">
        <f>+[2]DIRECCIÓN!C310</f>
        <v>0</v>
      </c>
      <c r="E310" s="46">
        <f t="shared" si="74"/>
        <v>0</v>
      </c>
      <c r="F310" s="46">
        <f t="shared" si="75"/>
        <v>0</v>
      </c>
      <c r="G310" s="46">
        <f t="shared" si="76"/>
        <v>0</v>
      </c>
      <c r="H310" s="53" t="e">
        <f t="shared" si="72"/>
        <v>#DIV/0!</v>
      </c>
      <c r="I310" s="54" t="e">
        <f t="shared" si="73"/>
        <v>#DIV/0!</v>
      </c>
      <c r="J310" s="65"/>
      <c r="K310" s="78">
        <f t="shared" si="77"/>
        <v>0</v>
      </c>
      <c r="L310" s="45"/>
      <c r="M310" s="79">
        <f t="shared" si="78"/>
        <v>0</v>
      </c>
      <c r="N310" s="65"/>
      <c r="O310" s="78">
        <f t="shared" si="79"/>
        <v>0</v>
      </c>
      <c r="P310" s="45"/>
      <c r="Q310" s="79">
        <f t="shared" si="80"/>
        <v>0</v>
      </c>
      <c r="R310" s="65"/>
      <c r="S310" s="78">
        <f t="shared" si="81"/>
        <v>0</v>
      </c>
      <c r="T310" s="45"/>
      <c r="U310" s="79">
        <f t="shared" si="82"/>
        <v>0</v>
      </c>
      <c r="V310" s="65"/>
      <c r="W310" s="78">
        <f t="shared" si="83"/>
        <v>0</v>
      </c>
      <c r="X310" s="45"/>
      <c r="Y310" s="79">
        <f t="shared" si="84"/>
        <v>0</v>
      </c>
      <c r="Z310" s="65"/>
      <c r="AA310" s="78">
        <f t="shared" si="85"/>
        <v>0</v>
      </c>
      <c r="AB310" s="45"/>
      <c r="AC310" s="79">
        <f t="shared" si="86"/>
        <v>0</v>
      </c>
      <c r="AD310" s="65"/>
      <c r="AE310" s="78">
        <f t="shared" si="87"/>
        <v>0</v>
      </c>
      <c r="AF310" s="45"/>
      <c r="AG310" s="79">
        <f t="shared" si="88"/>
        <v>0</v>
      </c>
      <c r="AH310" s="2"/>
      <c r="AI310" s="2"/>
      <c r="AJ310" s="2"/>
      <c r="AK310" s="2"/>
      <c r="AL310" s="2"/>
    </row>
    <row r="311" spans="1:38" ht="16.5" customHeight="1" outlineLevel="1">
      <c r="A311" s="12"/>
      <c r="B311" s="18"/>
      <c r="C311" s="14"/>
      <c r="D311" s="45"/>
      <c r="E311" s="46"/>
      <c r="F311" s="46"/>
      <c r="G311" s="46"/>
      <c r="H311" s="53"/>
      <c r="I311" s="54"/>
      <c r="J311" s="65"/>
      <c r="K311" s="78"/>
      <c r="L311" s="45"/>
      <c r="M311" s="79"/>
      <c r="N311" s="65"/>
      <c r="O311" s="78"/>
      <c r="P311" s="45"/>
      <c r="Q311" s="79"/>
      <c r="R311" s="65"/>
      <c r="S311" s="78"/>
      <c r="T311" s="45"/>
      <c r="U311" s="79"/>
      <c r="V311" s="65"/>
      <c r="W311" s="78"/>
      <c r="X311" s="45"/>
      <c r="Y311" s="79"/>
      <c r="Z311" s="65"/>
      <c r="AA311" s="78"/>
      <c r="AB311" s="45"/>
      <c r="AC311" s="79"/>
      <c r="AD311" s="65"/>
      <c r="AE311" s="78"/>
      <c r="AF311" s="45"/>
      <c r="AG311" s="79"/>
      <c r="AH311" s="2"/>
      <c r="AI311" s="2"/>
      <c r="AJ311" s="2"/>
      <c r="AK311" s="2"/>
      <c r="AL311" s="2"/>
    </row>
    <row r="312" spans="1:38" ht="16.5" customHeight="1" outlineLevel="1">
      <c r="A312" s="12"/>
      <c r="B312" s="16" t="s">
        <v>164</v>
      </c>
      <c r="C312" s="59"/>
      <c r="D312" s="45"/>
      <c r="E312" s="46"/>
      <c r="F312" s="46"/>
      <c r="G312" s="46"/>
      <c r="H312" s="53"/>
      <c r="I312" s="54"/>
      <c r="J312" s="65"/>
      <c r="K312" s="78"/>
      <c r="L312" s="45"/>
      <c r="M312" s="79"/>
      <c r="N312" s="65"/>
      <c r="O312" s="78"/>
      <c r="P312" s="45"/>
      <c r="Q312" s="79"/>
      <c r="R312" s="65"/>
      <c r="S312" s="78"/>
      <c r="T312" s="45"/>
      <c r="U312" s="79"/>
      <c r="V312" s="65"/>
      <c r="W312" s="78"/>
      <c r="X312" s="45"/>
      <c r="Y312" s="79"/>
      <c r="Z312" s="65"/>
      <c r="AA312" s="78"/>
      <c r="AB312" s="45"/>
      <c r="AC312" s="79"/>
      <c r="AD312" s="65"/>
      <c r="AE312" s="78"/>
      <c r="AF312" s="45"/>
      <c r="AG312" s="79"/>
      <c r="AH312" s="2"/>
      <c r="AI312" s="2"/>
      <c r="AJ312" s="2"/>
      <c r="AK312" s="2"/>
      <c r="AL312" s="2"/>
    </row>
    <row r="313" spans="1:38" ht="84.75" customHeight="1" outlineLevel="1">
      <c r="A313" s="12" t="s">
        <v>892</v>
      </c>
      <c r="B313" s="18" t="s">
        <v>261</v>
      </c>
      <c r="C313" s="14">
        <v>2464630</v>
      </c>
      <c r="D313" s="45">
        <f>+[2]DIRECCIÓN!C313</f>
        <v>0</v>
      </c>
      <c r="E313" s="46">
        <f t="shared" si="74"/>
        <v>0</v>
      </c>
      <c r="F313" s="46">
        <f t="shared" si="75"/>
        <v>0</v>
      </c>
      <c r="G313" s="46">
        <f t="shared" si="76"/>
        <v>0</v>
      </c>
      <c r="H313" s="53" t="e">
        <f t="shared" si="72"/>
        <v>#DIV/0!</v>
      </c>
      <c r="I313" s="54" t="e">
        <f t="shared" si="73"/>
        <v>#DIV/0!</v>
      </c>
      <c r="J313" s="65"/>
      <c r="K313" s="78">
        <f t="shared" si="77"/>
        <v>0</v>
      </c>
      <c r="L313" s="45"/>
      <c r="M313" s="79">
        <f t="shared" si="78"/>
        <v>0</v>
      </c>
      <c r="N313" s="65"/>
      <c r="O313" s="78">
        <f t="shared" si="79"/>
        <v>0</v>
      </c>
      <c r="P313" s="45"/>
      <c r="Q313" s="79">
        <f t="shared" si="80"/>
        <v>0</v>
      </c>
      <c r="R313" s="65"/>
      <c r="S313" s="78">
        <f t="shared" si="81"/>
        <v>0</v>
      </c>
      <c r="T313" s="45"/>
      <c r="U313" s="79">
        <f t="shared" si="82"/>
        <v>0</v>
      </c>
      <c r="V313" s="65"/>
      <c r="W313" s="78">
        <f t="shared" si="83"/>
        <v>0</v>
      </c>
      <c r="X313" s="45"/>
      <c r="Y313" s="79">
        <f t="shared" si="84"/>
        <v>0</v>
      </c>
      <c r="Z313" s="65"/>
      <c r="AA313" s="78">
        <f t="shared" si="85"/>
        <v>0</v>
      </c>
      <c r="AB313" s="45"/>
      <c r="AC313" s="79">
        <f t="shared" si="86"/>
        <v>0</v>
      </c>
      <c r="AD313" s="65"/>
      <c r="AE313" s="78">
        <f t="shared" si="87"/>
        <v>0</v>
      </c>
      <c r="AF313" s="45"/>
      <c r="AG313" s="79">
        <f t="shared" si="88"/>
        <v>0</v>
      </c>
      <c r="AH313" s="2"/>
      <c r="AI313" s="2"/>
      <c r="AJ313" s="2"/>
      <c r="AK313" s="2"/>
      <c r="AL313" s="2"/>
    </row>
    <row r="314" spans="1:38" ht="16.5" customHeight="1" outlineLevel="1">
      <c r="A314" s="12"/>
      <c r="B314" s="18"/>
      <c r="C314" s="14"/>
      <c r="D314" s="45"/>
      <c r="E314" s="46"/>
      <c r="F314" s="46"/>
      <c r="G314" s="46"/>
      <c r="H314" s="53"/>
      <c r="I314" s="54"/>
      <c r="J314" s="65"/>
      <c r="K314" s="78"/>
      <c r="L314" s="45"/>
      <c r="M314" s="79"/>
      <c r="N314" s="65"/>
      <c r="O314" s="78"/>
      <c r="P314" s="45"/>
      <c r="Q314" s="79"/>
      <c r="R314" s="65"/>
      <c r="S314" s="78"/>
      <c r="T314" s="45"/>
      <c r="U314" s="79"/>
      <c r="V314" s="65"/>
      <c r="W314" s="78"/>
      <c r="X314" s="45"/>
      <c r="Y314" s="79"/>
      <c r="Z314" s="65"/>
      <c r="AA314" s="78"/>
      <c r="AB314" s="45"/>
      <c r="AC314" s="79"/>
      <c r="AD314" s="65"/>
      <c r="AE314" s="78"/>
      <c r="AF314" s="45"/>
      <c r="AG314" s="79"/>
      <c r="AH314" s="2"/>
      <c r="AI314" s="2"/>
      <c r="AJ314" s="2"/>
      <c r="AK314" s="2"/>
      <c r="AL314" s="2"/>
    </row>
    <row r="315" spans="1:38" ht="16.5" customHeight="1" outlineLevel="1">
      <c r="A315" s="12"/>
      <c r="B315" s="16" t="s">
        <v>153</v>
      </c>
      <c r="C315" s="59"/>
      <c r="D315" s="45"/>
      <c r="E315" s="46"/>
      <c r="F315" s="46"/>
      <c r="G315" s="46"/>
      <c r="H315" s="53"/>
      <c r="I315" s="54"/>
      <c r="J315" s="65"/>
      <c r="K315" s="78"/>
      <c r="L315" s="45"/>
      <c r="M315" s="79"/>
      <c r="N315" s="65"/>
      <c r="O315" s="78"/>
      <c r="P315" s="45"/>
      <c r="Q315" s="79"/>
      <c r="R315" s="65"/>
      <c r="S315" s="78"/>
      <c r="T315" s="45"/>
      <c r="U315" s="79"/>
      <c r="V315" s="65"/>
      <c r="W315" s="78"/>
      <c r="X315" s="45"/>
      <c r="Y315" s="79"/>
      <c r="Z315" s="65"/>
      <c r="AA315" s="78"/>
      <c r="AB315" s="45"/>
      <c r="AC315" s="79"/>
      <c r="AD315" s="65"/>
      <c r="AE315" s="78"/>
      <c r="AF315" s="45"/>
      <c r="AG315" s="79"/>
      <c r="AH315" s="2"/>
      <c r="AI315" s="2"/>
      <c r="AJ315" s="2"/>
      <c r="AK315" s="2"/>
      <c r="AL315" s="2"/>
    </row>
    <row r="316" spans="1:38" ht="25.5" customHeight="1" outlineLevel="1">
      <c r="A316" s="12" t="s">
        <v>893</v>
      </c>
      <c r="B316" s="18" t="s">
        <v>262</v>
      </c>
      <c r="C316" s="14">
        <v>338100</v>
      </c>
      <c r="D316" s="45">
        <f>+[2]DIRECCIÓN!C316</f>
        <v>0</v>
      </c>
      <c r="E316" s="46">
        <f t="shared" si="74"/>
        <v>0</v>
      </c>
      <c r="F316" s="46">
        <f t="shared" si="75"/>
        <v>0</v>
      </c>
      <c r="G316" s="46">
        <f t="shared" si="76"/>
        <v>0</v>
      </c>
      <c r="H316" s="53" t="e">
        <f t="shared" si="72"/>
        <v>#DIV/0!</v>
      </c>
      <c r="I316" s="54" t="e">
        <f t="shared" si="73"/>
        <v>#DIV/0!</v>
      </c>
      <c r="J316" s="65"/>
      <c r="K316" s="78">
        <f t="shared" si="77"/>
        <v>0</v>
      </c>
      <c r="L316" s="45"/>
      <c r="M316" s="79">
        <f t="shared" si="78"/>
        <v>0</v>
      </c>
      <c r="N316" s="65"/>
      <c r="O316" s="78">
        <f t="shared" si="79"/>
        <v>0</v>
      </c>
      <c r="P316" s="45"/>
      <c r="Q316" s="79">
        <f t="shared" si="80"/>
        <v>0</v>
      </c>
      <c r="R316" s="65"/>
      <c r="S316" s="78">
        <f t="shared" si="81"/>
        <v>0</v>
      </c>
      <c r="T316" s="45"/>
      <c r="U316" s="79">
        <f t="shared" si="82"/>
        <v>0</v>
      </c>
      <c r="V316" s="65"/>
      <c r="W316" s="78">
        <f t="shared" si="83"/>
        <v>0</v>
      </c>
      <c r="X316" s="45"/>
      <c r="Y316" s="79">
        <f t="shared" si="84"/>
        <v>0</v>
      </c>
      <c r="Z316" s="65"/>
      <c r="AA316" s="78">
        <f t="shared" si="85"/>
        <v>0</v>
      </c>
      <c r="AB316" s="45"/>
      <c r="AC316" s="79">
        <f t="shared" si="86"/>
        <v>0</v>
      </c>
      <c r="AD316" s="65"/>
      <c r="AE316" s="78">
        <f t="shared" si="87"/>
        <v>0</v>
      </c>
      <c r="AF316" s="45"/>
      <c r="AG316" s="79">
        <f t="shared" si="88"/>
        <v>0</v>
      </c>
      <c r="AH316" s="2"/>
      <c r="AI316" s="2"/>
      <c r="AJ316" s="2"/>
      <c r="AK316" s="2"/>
      <c r="AL316" s="2"/>
    </row>
    <row r="317" spans="1:38" ht="16.5" customHeight="1" outlineLevel="1">
      <c r="A317" s="12">
        <v>3001002</v>
      </c>
      <c r="B317" s="18" t="s">
        <v>263</v>
      </c>
      <c r="C317" s="14">
        <v>303000</v>
      </c>
      <c r="D317" s="45">
        <f>+[2]DIRECCIÓN!C317</f>
        <v>0</v>
      </c>
      <c r="E317" s="46">
        <f t="shared" si="74"/>
        <v>0</v>
      </c>
      <c r="F317" s="46">
        <f t="shared" si="75"/>
        <v>0</v>
      </c>
      <c r="G317" s="46">
        <f t="shared" si="76"/>
        <v>0</v>
      </c>
      <c r="H317" s="53" t="e">
        <f t="shared" si="72"/>
        <v>#DIV/0!</v>
      </c>
      <c r="I317" s="54" t="e">
        <f t="shared" si="73"/>
        <v>#DIV/0!</v>
      </c>
      <c r="J317" s="65"/>
      <c r="K317" s="78">
        <f t="shared" si="77"/>
        <v>0</v>
      </c>
      <c r="L317" s="45"/>
      <c r="M317" s="79">
        <f t="shared" si="78"/>
        <v>0</v>
      </c>
      <c r="N317" s="65"/>
      <c r="O317" s="78">
        <f t="shared" si="79"/>
        <v>0</v>
      </c>
      <c r="P317" s="45"/>
      <c r="Q317" s="79">
        <f t="shared" si="80"/>
        <v>0</v>
      </c>
      <c r="R317" s="65"/>
      <c r="S317" s="78">
        <f t="shared" si="81"/>
        <v>0</v>
      </c>
      <c r="T317" s="45"/>
      <c r="U317" s="79">
        <f t="shared" si="82"/>
        <v>0</v>
      </c>
      <c r="V317" s="65"/>
      <c r="W317" s="78">
        <f t="shared" si="83"/>
        <v>0</v>
      </c>
      <c r="X317" s="45"/>
      <c r="Y317" s="79">
        <f t="shared" si="84"/>
        <v>0</v>
      </c>
      <c r="Z317" s="65"/>
      <c r="AA317" s="78">
        <f t="shared" si="85"/>
        <v>0</v>
      </c>
      <c r="AB317" s="45"/>
      <c r="AC317" s="79">
        <f t="shared" si="86"/>
        <v>0</v>
      </c>
      <c r="AD317" s="65"/>
      <c r="AE317" s="78">
        <f t="shared" si="87"/>
        <v>0</v>
      </c>
      <c r="AF317" s="45"/>
      <c r="AG317" s="79">
        <f t="shared" si="88"/>
        <v>0</v>
      </c>
      <c r="AH317" s="2"/>
      <c r="AI317" s="2"/>
      <c r="AJ317" s="2"/>
      <c r="AK317" s="2"/>
      <c r="AL317" s="2"/>
    </row>
    <row r="318" spans="1:38" ht="16.5" customHeight="1" outlineLevel="1">
      <c r="A318" s="12">
        <v>3001002</v>
      </c>
      <c r="B318" s="18" t="s">
        <v>264</v>
      </c>
      <c r="C318" s="14">
        <v>303000</v>
      </c>
      <c r="D318" s="45">
        <f>+[2]DIRECCIÓN!C318</f>
        <v>0</v>
      </c>
      <c r="E318" s="46">
        <f t="shared" si="74"/>
        <v>0</v>
      </c>
      <c r="F318" s="46">
        <f t="shared" si="75"/>
        <v>0</v>
      </c>
      <c r="G318" s="46">
        <f t="shared" si="76"/>
        <v>0</v>
      </c>
      <c r="H318" s="53" t="e">
        <f t="shared" si="72"/>
        <v>#DIV/0!</v>
      </c>
      <c r="I318" s="54" t="e">
        <f t="shared" si="73"/>
        <v>#DIV/0!</v>
      </c>
      <c r="J318" s="65"/>
      <c r="K318" s="78">
        <f t="shared" si="77"/>
        <v>0</v>
      </c>
      <c r="L318" s="45"/>
      <c r="M318" s="79">
        <f t="shared" si="78"/>
        <v>0</v>
      </c>
      <c r="N318" s="65"/>
      <c r="O318" s="78">
        <f t="shared" si="79"/>
        <v>0</v>
      </c>
      <c r="P318" s="45"/>
      <c r="Q318" s="79">
        <f t="shared" si="80"/>
        <v>0</v>
      </c>
      <c r="R318" s="65"/>
      <c r="S318" s="78">
        <f t="shared" si="81"/>
        <v>0</v>
      </c>
      <c r="T318" s="45"/>
      <c r="U318" s="79">
        <f t="shared" si="82"/>
        <v>0</v>
      </c>
      <c r="V318" s="65"/>
      <c r="W318" s="78">
        <f t="shared" si="83"/>
        <v>0</v>
      </c>
      <c r="X318" s="45"/>
      <c r="Y318" s="79">
        <f t="shared" si="84"/>
        <v>0</v>
      </c>
      <c r="Z318" s="65"/>
      <c r="AA318" s="78">
        <f t="shared" si="85"/>
        <v>0</v>
      </c>
      <c r="AB318" s="45"/>
      <c r="AC318" s="79">
        <f t="shared" si="86"/>
        <v>0</v>
      </c>
      <c r="AD318" s="65"/>
      <c r="AE318" s="78">
        <f t="shared" si="87"/>
        <v>0</v>
      </c>
      <c r="AF318" s="45"/>
      <c r="AG318" s="79">
        <f t="shared" si="88"/>
        <v>0</v>
      </c>
      <c r="AH318" s="2"/>
      <c r="AI318" s="2"/>
      <c r="AJ318" s="2"/>
      <c r="AK318" s="2"/>
      <c r="AL318" s="2"/>
    </row>
    <row r="319" spans="1:38" ht="16.5" customHeight="1" outlineLevel="1">
      <c r="A319" s="12"/>
      <c r="B319" s="18"/>
      <c r="C319" s="14"/>
      <c r="D319" s="45"/>
      <c r="E319" s="46"/>
      <c r="F319" s="46"/>
      <c r="G319" s="46"/>
      <c r="H319" s="53"/>
      <c r="I319" s="54"/>
      <c r="J319" s="65"/>
      <c r="K319" s="78"/>
      <c r="L319" s="45"/>
      <c r="M319" s="79"/>
      <c r="N319" s="65"/>
      <c r="O319" s="78"/>
      <c r="P319" s="45"/>
      <c r="Q319" s="79"/>
      <c r="R319" s="65"/>
      <c r="S319" s="78"/>
      <c r="T319" s="45"/>
      <c r="U319" s="79"/>
      <c r="V319" s="65"/>
      <c r="W319" s="78"/>
      <c r="X319" s="45"/>
      <c r="Y319" s="79"/>
      <c r="Z319" s="65"/>
      <c r="AA319" s="78"/>
      <c r="AB319" s="45"/>
      <c r="AC319" s="79"/>
      <c r="AD319" s="65"/>
      <c r="AE319" s="78"/>
      <c r="AF319" s="45"/>
      <c r="AG319" s="79"/>
      <c r="AH319" s="2"/>
      <c r="AI319" s="2"/>
      <c r="AJ319" s="2"/>
      <c r="AK319" s="2"/>
      <c r="AL319" s="2"/>
    </row>
    <row r="320" spans="1:38" ht="16.5" customHeight="1" outlineLevel="1">
      <c r="A320" s="12"/>
      <c r="B320" s="16" t="s">
        <v>265</v>
      </c>
      <c r="C320" s="59"/>
      <c r="D320" s="45"/>
      <c r="E320" s="46"/>
      <c r="F320" s="46"/>
      <c r="G320" s="46"/>
      <c r="H320" s="53"/>
      <c r="I320" s="54"/>
      <c r="J320" s="65"/>
      <c r="K320" s="78"/>
      <c r="L320" s="45"/>
      <c r="M320" s="79"/>
      <c r="N320" s="65"/>
      <c r="O320" s="78"/>
      <c r="P320" s="45"/>
      <c r="Q320" s="79"/>
      <c r="R320" s="65"/>
      <c r="S320" s="78"/>
      <c r="T320" s="45"/>
      <c r="U320" s="79"/>
      <c r="V320" s="65"/>
      <c r="W320" s="78"/>
      <c r="X320" s="45"/>
      <c r="Y320" s="79"/>
      <c r="Z320" s="65"/>
      <c r="AA320" s="78"/>
      <c r="AB320" s="45"/>
      <c r="AC320" s="79"/>
      <c r="AD320" s="65"/>
      <c r="AE320" s="78"/>
      <c r="AF320" s="45"/>
      <c r="AG320" s="79"/>
      <c r="AH320" s="2"/>
      <c r="AI320" s="2"/>
      <c r="AJ320" s="2"/>
      <c r="AK320" s="2"/>
      <c r="AL320" s="2"/>
    </row>
    <row r="321" spans="1:38" ht="39" customHeight="1" outlineLevel="1">
      <c r="A321" s="12" t="s">
        <v>894</v>
      </c>
      <c r="B321" s="18" t="s">
        <v>266</v>
      </c>
      <c r="C321" s="14">
        <v>356400</v>
      </c>
      <c r="D321" s="45">
        <f>+[2]DIRECCIÓN!C321</f>
        <v>0</v>
      </c>
      <c r="E321" s="46">
        <f t="shared" si="74"/>
        <v>0</v>
      </c>
      <c r="F321" s="46">
        <f t="shared" si="75"/>
        <v>0</v>
      </c>
      <c r="G321" s="46">
        <f t="shared" si="76"/>
        <v>0</v>
      </c>
      <c r="H321" s="53" t="e">
        <f t="shared" si="72"/>
        <v>#DIV/0!</v>
      </c>
      <c r="I321" s="54" t="e">
        <f t="shared" si="73"/>
        <v>#DIV/0!</v>
      </c>
      <c r="J321" s="65"/>
      <c r="K321" s="78">
        <f t="shared" si="77"/>
        <v>0</v>
      </c>
      <c r="L321" s="45"/>
      <c r="M321" s="79">
        <f t="shared" si="78"/>
        <v>0</v>
      </c>
      <c r="N321" s="65"/>
      <c r="O321" s="78">
        <f t="shared" si="79"/>
        <v>0</v>
      </c>
      <c r="P321" s="45"/>
      <c r="Q321" s="79">
        <f t="shared" si="80"/>
        <v>0</v>
      </c>
      <c r="R321" s="65"/>
      <c r="S321" s="78">
        <f t="shared" si="81"/>
        <v>0</v>
      </c>
      <c r="T321" s="45"/>
      <c r="U321" s="79">
        <f t="shared" si="82"/>
        <v>0</v>
      </c>
      <c r="V321" s="65"/>
      <c r="W321" s="78">
        <f t="shared" si="83"/>
        <v>0</v>
      </c>
      <c r="X321" s="45"/>
      <c r="Y321" s="79">
        <f t="shared" si="84"/>
        <v>0</v>
      </c>
      <c r="Z321" s="65"/>
      <c r="AA321" s="78">
        <f t="shared" si="85"/>
        <v>0</v>
      </c>
      <c r="AB321" s="45"/>
      <c r="AC321" s="79">
        <f t="shared" si="86"/>
        <v>0</v>
      </c>
      <c r="AD321" s="65"/>
      <c r="AE321" s="78">
        <f t="shared" si="87"/>
        <v>0</v>
      </c>
      <c r="AF321" s="45"/>
      <c r="AG321" s="79">
        <f t="shared" si="88"/>
        <v>0</v>
      </c>
      <c r="AH321" s="2"/>
      <c r="AI321" s="2"/>
      <c r="AJ321" s="2"/>
      <c r="AK321" s="2"/>
      <c r="AL321" s="2"/>
    </row>
    <row r="322" spans="1:38" ht="16.5" customHeight="1" outlineLevel="1">
      <c r="A322" s="12">
        <v>1902082</v>
      </c>
      <c r="B322" s="18" t="s">
        <v>267</v>
      </c>
      <c r="C322" s="14">
        <v>309280</v>
      </c>
      <c r="D322" s="45">
        <f>+[2]DIRECCIÓN!C322</f>
        <v>0</v>
      </c>
      <c r="E322" s="46">
        <f t="shared" si="74"/>
        <v>0</v>
      </c>
      <c r="F322" s="46">
        <f t="shared" si="75"/>
        <v>0</v>
      </c>
      <c r="G322" s="46">
        <f t="shared" si="76"/>
        <v>0</v>
      </c>
      <c r="H322" s="53" t="e">
        <f t="shared" si="72"/>
        <v>#DIV/0!</v>
      </c>
      <c r="I322" s="54" t="e">
        <f t="shared" si="73"/>
        <v>#DIV/0!</v>
      </c>
      <c r="J322" s="65"/>
      <c r="K322" s="78">
        <f t="shared" si="77"/>
        <v>0</v>
      </c>
      <c r="L322" s="45"/>
      <c r="M322" s="79">
        <f t="shared" si="78"/>
        <v>0</v>
      </c>
      <c r="N322" s="65"/>
      <c r="O322" s="78">
        <f t="shared" si="79"/>
        <v>0</v>
      </c>
      <c r="P322" s="45"/>
      <c r="Q322" s="79">
        <f t="shared" si="80"/>
        <v>0</v>
      </c>
      <c r="R322" s="65"/>
      <c r="S322" s="78">
        <f t="shared" si="81"/>
        <v>0</v>
      </c>
      <c r="T322" s="45"/>
      <c r="U322" s="79">
        <f t="shared" si="82"/>
        <v>0</v>
      </c>
      <c r="V322" s="65"/>
      <c r="W322" s="78">
        <f t="shared" si="83"/>
        <v>0</v>
      </c>
      <c r="X322" s="45"/>
      <c r="Y322" s="79">
        <f t="shared" si="84"/>
        <v>0</v>
      </c>
      <c r="Z322" s="65"/>
      <c r="AA322" s="78">
        <f t="shared" si="85"/>
        <v>0</v>
      </c>
      <c r="AB322" s="45"/>
      <c r="AC322" s="79">
        <f t="shared" si="86"/>
        <v>0</v>
      </c>
      <c r="AD322" s="65"/>
      <c r="AE322" s="78">
        <f t="shared" si="87"/>
        <v>0</v>
      </c>
      <c r="AF322" s="45"/>
      <c r="AG322" s="79">
        <f t="shared" si="88"/>
        <v>0</v>
      </c>
      <c r="AH322" s="2"/>
      <c r="AI322" s="2"/>
      <c r="AJ322" s="2"/>
      <c r="AK322" s="2"/>
      <c r="AL322" s="2"/>
    </row>
    <row r="323" spans="1:38" ht="16.5" customHeight="1" outlineLevel="1">
      <c r="A323" s="12">
        <v>1902090</v>
      </c>
      <c r="B323" s="18" t="s">
        <v>268</v>
      </c>
      <c r="C323" s="14">
        <v>643800</v>
      </c>
      <c r="D323" s="45">
        <f>+[2]DIRECCIÓN!C323</f>
        <v>0</v>
      </c>
      <c r="E323" s="46">
        <f t="shared" si="74"/>
        <v>0</v>
      </c>
      <c r="F323" s="46">
        <f t="shared" si="75"/>
        <v>0</v>
      </c>
      <c r="G323" s="46">
        <f t="shared" si="76"/>
        <v>0</v>
      </c>
      <c r="H323" s="53" t="e">
        <f t="shared" si="72"/>
        <v>#DIV/0!</v>
      </c>
      <c r="I323" s="54" t="e">
        <f t="shared" si="73"/>
        <v>#DIV/0!</v>
      </c>
      <c r="J323" s="65"/>
      <c r="K323" s="78">
        <f t="shared" si="77"/>
        <v>0</v>
      </c>
      <c r="L323" s="45"/>
      <c r="M323" s="79">
        <f t="shared" si="78"/>
        <v>0</v>
      </c>
      <c r="N323" s="65"/>
      <c r="O323" s="78">
        <f t="shared" si="79"/>
        <v>0</v>
      </c>
      <c r="P323" s="45"/>
      <c r="Q323" s="79">
        <f t="shared" si="80"/>
        <v>0</v>
      </c>
      <c r="R323" s="65"/>
      <c r="S323" s="78">
        <f t="shared" si="81"/>
        <v>0</v>
      </c>
      <c r="T323" s="45"/>
      <c r="U323" s="79">
        <f t="shared" si="82"/>
        <v>0</v>
      </c>
      <c r="V323" s="65"/>
      <c r="W323" s="78">
        <f t="shared" si="83"/>
        <v>0</v>
      </c>
      <c r="X323" s="45"/>
      <c r="Y323" s="79">
        <f t="shared" si="84"/>
        <v>0</v>
      </c>
      <c r="Z323" s="65"/>
      <c r="AA323" s="78">
        <f t="shared" si="85"/>
        <v>0</v>
      </c>
      <c r="AB323" s="45"/>
      <c r="AC323" s="79">
        <f t="shared" si="86"/>
        <v>0</v>
      </c>
      <c r="AD323" s="65"/>
      <c r="AE323" s="78">
        <f t="shared" si="87"/>
        <v>0</v>
      </c>
      <c r="AF323" s="45"/>
      <c r="AG323" s="79">
        <f t="shared" si="88"/>
        <v>0</v>
      </c>
      <c r="AH323" s="2"/>
      <c r="AI323" s="2"/>
      <c r="AJ323" s="2"/>
      <c r="AK323" s="2"/>
      <c r="AL323" s="2"/>
    </row>
    <row r="324" spans="1:38" ht="23.25" customHeight="1" outlineLevel="1">
      <c r="A324" s="12" t="s">
        <v>895</v>
      </c>
      <c r="B324" s="24" t="s">
        <v>269</v>
      </c>
      <c r="C324" s="14">
        <v>803250</v>
      </c>
      <c r="D324" s="45">
        <f>+[2]DIRECCIÓN!C324</f>
        <v>0</v>
      </c>
      <c r="E324" s="46">
        <f t="shared" si="74"/>
        <v>0</v>
      </c>
      <c r="F324" s="46">
        <f t="shared" si="75"/>
        <v>0</v>
      </c>
      <c r="G324" s="46">
        <f t="shared" si="76"/>
        <v>0</v>
      </c>
      <c r="H324" s="53" t="e">
        <f t="shared" si="72"/>
        <v>#DIV/0!</v>
      </c>
      <c r="I324" s="54" t="e">
        <f t="shared" si="73"/>
        <v>#DIV/0!</v>
      </c>
      <c r="J324" s="65"/>
      <c r="K324" s="78">
        <f t="shared" si="77"/>
        <v>0</v>
      </c>
      <c r="L324" s="45"/>
      <c r="M324" s="79">
        <f t="shared" si="78"/>
        <v>0</v>
      </c>
      <c r="N324" s="65"/>
      <c r="O324" s="78">
        <f t="shared" si="79"/>
        <v>0</v>
      </c>
      <c r="P324" s="45"/>
      <c r="Q324" s="79">
        <f t="shared" si="80"/>
        <v>0</v>
      </c>
      <c r="R324" s="65"/>
      <c r="S324" s="78">
        <f t="shared" si="81"/>
        <v>0</v>
      </c>
      <c r="T324" s="45"/>
      <c r="U324" s="79">
        <f t="shared" si="82"/>
        <v>0</v>
      </c>
      <c r="V324" s="65"/>
      <c r="W324" s="78">
        <f t="shared" si="83"/>
        <v>0</v>
      </c>
      <c r="X324" s="45"/>
      <c r="Y324" s="79">
        <f t="shared" si="84"/>
        <v>0</v>
      </c>
      <c r="Z324" s="65"/>
      <c r="AA324" s="78">
        <f t="shared" si="85"/>
        <v>0</v>
      </c>
      <c r="AB324" s="45"/>
      <c r="AC324" s="79">
        <f t="shared" si="86"/>
        <v>0</v>
      </c>
      <c r="AD324" s="65"/>
      <c r="AE324" s="78">
        <f t="shared" si="87"/>
        <v>0</v>
      </c>
      <c r="AF324" s="45"/>
      <c r="AG324" s="79">
        <f t="shared" si="88"/>
        <v>0</v>
      </c>
      <c r="AH324" s="2"/>
      <c r="AI324" s="2"/>
      <c r="AJ324" s="2"/>
      <c r="AK324" s="2"/>
      <c r="AL324" s="2"/>
    </row>
    <row r="325" spans="1:38" ht="16.5" customHeight="1" outlineLevel="1">
      <c r="A325" s="12"/>
      <c r="B325" s="18"/>
      <c r="C325" s="14"/>
      <c r="D325" s="45"/>
      <c r="E325" s="46"/>
      <c r="F325" s="46"/>
      <c r="G325" s="46"/>
      <c r="H325" s="53"/>
      <c r="I325" s="54"/>
      <c r="J325" s="65"/>
      <c r="K325" s="78"/>
      <c r="L325" s="45"/>
      <c r="M325" s="79"/>
      <c r="N325" s="65"/>
      <c r="O325" s="78"/>
      <c r="P325" s="45"/>
      <c r="Q325" s="79"/>
      <c r="R325" s="65"/>
      <c r="S325" s="78"/>
      <c r="T325" s="45"/>
      <c r="U325" s="79"/>
      <c r="V325" s="65"/>
      <c r="W325" s="78"/>
      <c r="X325" s="45"/>
      <c r="Y325" s="79"/>
      <c r="Z325" s="65"/>
      <c r="AA325" s="78"/>
      <c r="AB325" s="45"/>
      <c r="AC325" s="79"/>
      <c r="AD325" s="65"/>
      <c r="AE325" s="78"/>
      <c r="AF325" s="45"/>
      <c r="AG325" s="79"/>
      <c r="AH325" s="2"/>
      <c r="AI325" s="2"/>
      <c r="AJ325" s="2"/>
      <c r="AK325" s="2"/>
      <c r="AL325" s="2"/>
    </row>
    <row r="326" spans="1:38" ht="16.5" customHeight="1" outlineLevel="1">
      <c r="A326" s="12"/>
      <c r="B326" s="16" t="s">
        <v>27</v>
      </c>
      <c r="C326" s="59"/>
      <c r="D326" s="45"/>
      <c r="E326" s="46"/>
      <c r="F326" s="46"/>
      <c r="G326" s="46"/>
      <c r="H326" s="53"/>
      <c r="I326" s="54"/>
      <c r="J326" s="65"/>
      <c r="K326" s="78"/>
      <c r="L326" s="45"/>
      <c r="M326" s="79"/>
      <c r="N326" s="65"/>
      <c r="O326" s="78"/>
      <c r="P326" s="45"/>
      <c r="Q326" s="79"/>
      <c r="R326" s="65"/>
      <c r="S326" s="78"/>
      <c r="T326" s="45"/>
      <c r="U326" s="79"/>
      <c r="V326" s="65"/>
      <c r="W326" s="78"/>
      <c r="X326" s="45"/>
      <c r="Y326" s="79"/>
      <c r="Z326" s="65"/>
      <c r="AA326" s="78"/>
      <c r="AB326" s="45"/>
      <c r="AC326" s="79"/>
      <c r="AD326" s="65"/>
      <c r="AE326" s="78"/>
      <c r="AF326" s="45"/>
      <c r="AG326" s="79"/>
      <c r="AH326" s="2"/>
      <c r="AI326" s="2"/>
      <c r="AJ326" s="2"/>
      <c r="AK326" s="2"/>
      <c r="AL326" s="2"/>
    </row>
    <row r="327" spans="1:38" ht="24" customHeight="1" outlineLevel="1">
      <c r="A327" s="12">
        <v>5003003</v>
      </c>
      <c r="B327" s="18" t="s">
        <v>270</v>
      </c>
      <c r="C327" s="281">
        <v>121560</v>
      </c>
      <c r="D327" s="45">
        <f>+[2]DIRECCIÓN!C327</f>
        <v>0</v>
      </c>
      <c r="E327" s="46">
        <f t="shared" si="74"/>
        <v>0</v>
      </c>
      <c r="F327" s="46">
        <f t="shared" si="75"/>
        <v>0</v>
      </c>
      <c r="G327" s="46">
        <f t="shared" si="76"/>
        <v>0</v>
      </c>
      <c r="H327" s="53" t="e">
        <f t="shared" si="72"/>
        <v>#DIV/0!</v>
      </c>
      <c r="I327" s="54" t="e">
        <f t="shared" si="73"/>
        <v>#DIV/0!</v>
      </c>
      <c r="J327" s="65"/>
      <c r="K327" s="78">
        <f t="shared" si="77"/>
        <v>0</v>
      </c>
      <c r="L327" s="45"/>
      <c r="M327" s="79">
        <f t="shared" si="78"/>
        <v>0</v>
      </c>
      <c r="N327" s="65"/>
      <c r="O327" s="78">
        <f t="shared" si="79"/>
        <v>0</v>
      </c>
      <c r="P327" s="45"/>
      <c r="Q327" s="79">
        <f t="shared" si="80"/>
        <v>0</v>
      </c>
      <c r="R327" s="65"/>
      <c r="S327" s="78">
        <f t="shared" si="81"/>
        <v>0</v>
      </c>
      <c r="T327" s="45"/>
      <c r="U327" s="79">
        <f t="shared" si="82"/>
        <v>0</v>
      </c>
      <c r="V327" s="65"/>
      <c r="W327" s="78">
        <f t="shared" si="83"/>
        <v>0</v>
      </c>
      <c r="X327" s="45"/>
      <c r="Y327" s="79">
        <f t="shared" si="84"/>
        <v>0</v>
      </c>
      <c r="Z327" s="65"/>
      <c r="AA327" s="78">
        <f t="shared" si="85"/>
        <v>0</v>
      </c>
      <c r="AB327" s="45"/>
      <c r="AC327" s="79">
        <f t="shared" si="86"/>
        <v>0</v>
      </c>
      <c r="AD327" s="65"/>
      <c r="AE327" s="78">
        <f t="shared" si="87"/>
        <v>0</v>
      </c>
      <c r="AF327" s="45"/>
      <c r="AG327" s="79">
        <f t="shared" si="88"/>
        <v>0</v>
      </c>
      <c r="AH327" s="2"/>
      <c r="AI327" s="2"/>
      <c r="AJ327" s="2"/>
      <c r="AK327" s="2"/>
      <c r="AL327" s="2"/>
    </row>
    <row r="328" spans="1:38" ht="24" customHeight="1" outlineLevel="1">
      <c r="A328" s="12">
        <v>5003004</v>
      </c>
      <c r="B328" s="18" t="s">
        <v>271</v>
      </c>
      <c r="C328" s="281">
        <v>670400</v>
      </c>
      <c r="D328" s="45">
        <f>+[2]DIRECCIÓN!C328</f>
        <v>0</v>
      </c>
      <c r="E328" s="46">
        <f t="shared" si="74"/>
        <v>0</v>
      </c>
      <c r="F328" s="46">
        <f t="shared" si="75"/>
        <v>0</v>
      </c>
      <c r="G328" s="46">
        <f t="shared" si="76"/>
        <v>0</v>
      </c>
      <c r="H328" s="53" t="e">
        <f t="shared" ref="H328:H386" si="89">IF(E328&gt;=0,(E328/D328),"-")</f>
        <v>#DIV/0!</v>
      </c>
      <c r="I328" s="54" t="e">
        <f t="shared" ref="I328:I386" si="90">IF(G328&gt;=0,(G328/F328),"-")</f>
        <v>#DIV/0!</v>
      </c>
      <c r="J328" s="65"/>
      <c r="K328" s="78">
        <f t="shared" si="77"/>
        <v>0</v>
      </c>
      <c r="L328" s="45"/>
      <c r="M328" s="79">
        <f t="shared" si="78"/>
        <v>0</v>
      </c>
      <c r="N328" s="65"/>
      <c r="O328" s="78">
        <f t="shared" si="79"/>
        <v>0</v>
      </c>
      <c r="P328" s="45"/>
      <c r="Q328" s="79">
        <f t="shared" si="80"/>
        <v>0</v>
      </c>
      <c r="R328" s="65"/>
      <c r="S328" s="78">
        <f t="shared" si="81"/>
        <v>0</v>
      </c>
      <c r="T328" s="45"/>
      <c r="U328" s="79">
        <f t="shared" si="82"/>
        <v>0</v>
      </c>
      <c r="V328" s="65"/>
      <c r="W328" s="78">
        <f t="shared" si="83"/>
        <v>0</v>
      </c>
      <c r="X328" s="45"/>
      <c r="Y328" s="79">
        <f t="shared" si="84"/>
        <v>0</v>
      </c>
      <c r="Z328" s="65"/>
      <c r="AA328" s="78">
        <f t="shared" si="85"/>
        <v>0</v>
      </c>
      <c r="AB328" s="45"/>
      <c r="AC328" s="79">
        <f t="shared" si="86"/>
        <v>0</v>
      </c>
      <c r="AD328" s="65"/>
      <c r="AE328" s="78">
        <f t="shared" si="87"/>
        <v>0</v>
      </c>
      <c r="AF328" s="45"/>
      <c r="AG328" s="79">
        <f t="shared" si="88"/>
        <v>0</v>
      </c>
      <c r="AH328" s="2"/>
      <c r="AI328" s="2"/>
      <c r="AJ328" s="2"/>
      <c r="AK328" s="2"/>
      <c r="AL328" s="2"/>
    </row>
    <row r="329" spans="1:38" ht="27" customHeight="1" outlineLevel="1">
      <c r="A329" s="12" t="s">
        <v>897</v>
      </c>
      <c r="B329" s="18" t="s">
        <v>272</v>
      </c>
      <c r="C329" s="285">
        <v>545880</v>
      </c>
      <c r="D329" s="45">
        <f>+[2]DIRECCIÓN!C329</f>
        <v>0</v>
      </c>
      <c r="E329" s="46">
        <f t="shared" ref="E329:E387" si="91">+J329+L329+N329+P329+R329+T329+V329+X329+Z329+AB329+AD329+AF329</f>
        <v>0</v>
      </c>
      <c r="F329" s="46">
        <f t="shared" ref="F329:F387" si="92">D329*C329</f>
        <v>0</v>
      </c>
      <c r="G329" s="46">
        <f t="shared" ref="G329:G387" si="93">+E329*C329</f>
        <v>0</v>
      </c>
      <c r="H329" s="53" t="e">
        <f t="shared" si="89"/>
        <v>#DIV/0!</v>
      </c>
      <c r="I329" s="54" t="e">
        <f t="shared" si="90"/>
        <v>#DIV/0!</v>
      </c>
      <c r="J329" s="65"/>
      <c r="K329" s="78">
        <f t="shared" ref="K329:K387" si="94">+J329*C329</f>
        <v>0</v>
      </c>
      <c r="L329" s="45"/>
      <c r="M329" s="79">
        <f t="shared" ref="M329:M387" si="95">+L329*C329</f>
        <v>0</v>
      </c>
      <c r="N329" s="65"/>
      <c r="O329" s="78">
        <f t="shared" ref="O329:O387" si="96">+N329*C329</f>
        <v>0</v>
      </c>
      <c r="P329" s="45"/>
      <c r="Q329" s="79">
        <f t="shared" ref="Q329:Q387" si="97">+P329*C329</f>
        <v>0</v>
      </c>
      <c r="R329" s="65"/>
      <c r="S329" s="78">
        <f t="shared" ref="S329:S387" si="98">+R329*C329</f>
        <v>0</v>
      </c>
      <c r="T329" s="45"/>
      <c r="U329" s="79">
        <f t="shared" ref="U329:U387" si="99">+T329*C329</f>
        <v>0</v>
      </c>
      <c r="V329" s="65"/>
      <c r="W329" s="78">
        <f t="shared" ref="W329:W387" si="100">+V329*C329</f>
        <v>0</v>
      </c>
      <c r="X329" s="45"/>
      <c r="Y329" s="79">
        <f t="shared" ref="Y329:Y387" si="101">+X329*C329</f>
        <v>0</v>
      </c>
      <c r="Z329" s="65"/>
      <c r="AA329" s="78">
        <f t="shared" ref="AA329:AA387" si="102">+Z329*C329</f>
        <v>0</v>
      </c>
      <c r="AB329" s="45"/>
      <c r="AC329" s="79">
        <f t="shared" ref="AC329:AC387" si="103">+AB329*C329</f>
        <v>0</v>
      </c>
      <c r="AD329" s="65"/>
      <c r="AE329" s="78">
        <f t="shared" ref="AE329:AE387" si="104">+AD329*C329</f>
        <v>0</v>
      </c>
      <c r="AF329" s="45"/>
      <c r="AG329" s="79">
        <f t="shared" ref="AG329:AG387" si="105">+AF329*C329</f>
        <v>0</v>
      </c>
      <c r="AH329" s="2"/>
      <c r="AI329" s="2"/>
      <c r="AJ329" s="2"/>
      <c r="AK329" s="2"/>
      <c r="AL329" s="2"/>
    </row>
    <row r="330" spans="1:38" ht="16.5" customHeight="1" outlineLevel="1">
      <c r="A330" s="12"/>
      <c r="B330" s="27"/>
      <c r="C330" s="14"/>
      <c r="D330" s="45"/>
      <c r="E330" s="46"/>
      <c r="F330" s="46"/>
      <c r="G330" s="46"/>
      <c r="H330" s="53"/>
      <c r="I330" s="54"/>
      <c r="J330" s="65"/>
      <c r="K330" s="78"/>
      <c r="L330" s="45"/>
      <c r="M330" s="79"/>
      <c r="N330" s="65"/>
      <c r="O330" s="78"/>
      <c r="P330" s="45"/>
      <c r="Q330" s="79"/>
      <c r="R330" s="65"/>
      <c r="S330" s="78"/>
      <c r="T330" s="45"/>
      <c r="U330" s="79"/>
      <c r="V330" s="65"/>
      <c r="W330" s="78"/>
      <c r="X330" s="45"/>
      <c r="Y330" s="79"/>
      <c r="Z330" s="65"/>
      <c r="AA330" s="78"/>
      <c r="AB330" s="45"/>
      <c r="AC330" s="79"/>
      <c r="AD330" s="65"/>
      <c r="AE330" s="78"/>
      <c r="AF330" s="45"/>
      <c r="AG330" s="79"/>
      <c r="AH330" s="2"/>
      <c r="AI330" s="2"/>
      <c r="AJ330" s="2"/>
      <c r="AK330" s="2"/>
      <c r="AL330" s="2"/>
    </row>
    <row r="331" spans="1:38" ht="16.5" customHeight="1" outlineLevel="1">
      <c r="A331" s="12"/>
      <c r="B331" s="27"/>
      <c r="C331" s="14"/>
      <c r="D331" s="45"/>
      <c r="E331" s="46"/>
      <c r="F331" s="46"/>
      <c r="G331" s="46"/>
      <c r="H331" s="53"/>
      <c r="I331" s="54"/>
      <c r="J331" s="65"/>
      <c r="K331" s="78"/>
      <c r="L331" s="45"/>
      <c r="M331" s="79"/>
      <c r="N331" s="65"/>
      <c r="O331" s="78"/>
      <c r="P331" s="45"/>
      <c r="Q331" s="79"/>
      <c r="R331" s="65"/>
      <c r="S331" s="78"/>
      <c r="T331" s="45"/>
      <c r="U331" s="79"/>
      <c r="V331" s="65"/>
      <c r="W331" s="78"/>
      <c r="X331" s="45"/>
      <c r="Y331" s="79"/>
      <c r="Z331" s="65"/>
      <c r="AA331" s="78"/>
      <c r="AB331" s="45"/>
      <c r="AC331" s="79"/>
      <c r="AD331" s="65"/>
      <c r="AE331" s="78"/>
      <c r="AF331" s="45"/>
      <c r="AG331" s="79"/>
      <c r="AH331" s="2"/>
      <c r="AI331" s="2"/>
      <c r="AJ331" s="2"/>
      <c r="AK331" s="2"/>
      <c r="AL331" s="2"/>
    </row>
    <row r="332" spans="1:38" ht="16.5" customHeight="1" outlineLevel="1">
      <c r="A332" s="66"/>
      <c r="B332" s="67" t="s">
        <v>273</v>
      </c>
      <c r="C332" s="131"/>
      <c r="D332" s="68">
        <v>0</v>
      </c>
      <c r="E332" s="70">
        <f t="shared" ref="E332:G332" si="106">SUM(E334:E514)</f>
        <v>0</v>
      </c>
      <c r="F332" s="70">
        <f t="shared" si="106"/>
        <v>0</v>
      </c>
      <c r="G332" s="70">
        <f t="shared" si="106"/>
        <v>0</v>
      </c>
      <c r="H332" s="71" t="e">
        <f t="shared" si="89"/>
        <v>#DIV/0!</v>
      </c>
      <c r="I332" s="72" t="e">
        <f t="shared" si="90"/>
        <v>#DIV/0!</v>
      </c>
      <c r="J332" s="69">
        <f t="shared" ref="J332:AG332" si="107">SUM(J334:J514)</f>
        <v>0</v>
      </c>
      <c r="K332" s="76">
        <f t="shared" si="107"/>
        <v>0</v>
      </c>
      <c r="L332" s="68">
        <f t="shared" si="107"/>
        <v>0</v>
      </c>
      <c r="M332" s="77">
        <f t="shared" si="107"/>
        <v>0</v>
      </c>
      <c r="N332" s="69">
        <f t="shared" si="107"/>
        <v>0</v>
      </c>
      <c r="O332" s="76">
        <f t="shared" si="107"/>
        <v>0</v>
      </c>
      <c r="P332" s="68">
        <f t="shared" si="107"/>
        <v>0</v>
      </c>
      <c r="Q332" s="77">
        <f t="shared" si="107"/>
        <v>0</v>
      </c>
      <c r="R332" s="69">
        <f t="shared" si="107"/>
        <v>0</v>
      </c>
      <c r="S332" s="76">
        <f t="shared" si="107"/>
        <v>0</v>
      </c>
      <c r="T332" s="68">
        <f t="shared" si="107"/>
        <v>0</v>
      </c>
      <c r="U332" s="77">
        <f t="shared" si="107"/>
        <v>0</v>
      </c>
      <c r="V332" s="69">
        <f t="shared" si="107"/>
        <v>0</v>
      </c>
      <c r="W332" s="76">
        <f t="shared" si="107"/>
        <v>0</v>
      </c>
      <c r="X332" s="68">
        <f t="shared" si="107"/>
        <v>0</v>
      </c>
      <c r="Y332" s="77">
        <f t="shared" si="107"/>
        <v>0</v>
      </c>
      <c r="Z332" s="69">
        <f t="shared" si="107"/>
        <v>0</v>
      </c>
      <c r="AA332" s="76">
        <f t="shared" si="107"/>
        <v>0</v>
      </c>
      <c r="AB332" s="68">
        <f t="shared" si="107"/>
        <v>0</v>
      </c>
      <c r="AC332" s="77">
        <f t="shared" si="107"/>
        <v>0</v>
      </c>
      <c r="AD332" s="69">
        <f t="shared" si="107"/>
        <v>0</v>
      </c>
      <c r="AE332" s="76">
        <f t="shared" si="107"/>
        <v>0</v>
      </c>
      <c r="AF332" s="68">
        <f t="shared" si="107"/>
        <v>0</v>
      </c>
      <c r="AG332" s="77">
        <f t="shared" si="107"/>
        <v>0</v>
      </c>
      <c r="AH332" s="2"/>
      <c r="AI332" s="2"/>
      <c r="AJ332" s="2"/>
      <c r="AK332" s="2"/>
      <c r="AL332" s="2"/>
    </row>
    <row r="333" spans="1:38" ht="16.5" customHeight="1" outlineLevel="1">
      <c r="A333" s="12"/>
      <c r="B333" s="17"/>
      <c r="C333" s="14"/>
      <c r="D333" s="45"/>
      <c r="E333" s="46"/>
      <c r="F333" s="46"/>
      <c r="G333" s="46"/>
      <c r="H333" s="53"/>
      <c r="I333" s="54"/>
      <c r="J333" s="65"/>
      <c r="K333" s="78"/>
      <c r="L333" s="45"/>
      <c r="M333" s="79"/>
      <c r="N333" s="65"/>
      <c r="O333" s="78"/>
      <c r="P333" s="45"/>
      <c r="Q333" s="79"/>
      <c r="R333" s="65"/>
      <c r="S333" s="78"/>
      <c r="T333" s="45"/>
      <c r="U333" s="79"/>
      <c r="V333" s="65"/>
      <c r="W333" s="78"/>
      <c r="X333" s="45"/>
      <c r="Y333" s="79"/>
      <c r="Z333" s="65"/>
      <c r="AA333" s="78"/>
      <c r="AB333" s="45"/>
      <c r="AC333" s="79"/>
      <c r="AD333" s="65"/>
      <c r="AE333" s="78"/>
      <c r="AF333" s="45"/>
      <c r="AG333" s="79"/>
      <c r="AH333" s="2"/>
      <c r="AI333" s="2"/>
      <c r="AJ333" s="2"/>
      <c r="AK333" s="2"/>
      <c r="AL333" s="2"/>
    </row>
    <row r="334" spans="1:38" ht="16.5" customHeight="1" outlineLevel="1">
      <c r="A334" s="12"/>
      <c r="B334" s="16" t="s">
        <v>274</v>
      </c>
      <c r="C334" s="59"/>
      <c r="D334" s="45"/>
      <c r="E334" s="46"/>
      <c r="F334" s="46"/>
      <c r="G334" s="46"/>
      <c r="H334" s="53"/>
      <c r="I334" s="54"/>
      <c r="J334" s="65"/>
      <c r="K334" s="78"/>
      <c r="L334" s="45"/>
      <c r="M334" s="79"/>
      <c r="N334" s="65"/>
      <c r="O334" s="78"/>
      <c r="P334" s="45"/>
      <c r="Q334" s="79"/>
      <c r="R334" s="65"/>
      <c r="S334" s="78"/>
      <c r="T334" s="45"/>
      <c r="U334" s="79"/>
      <c r="V334" s="65"/>
      <c r="W334" s="78"/>
      <c r="X334" s="45"/>
      <c r="Y334" s="79"/>
      <c r="Z334" s="65"/>
      <c r="AA334" s="78"/>
      <c r="AB334" s="45"/>
      <c r="AC334" s="79"/>
      <c r="AD334" s="65"/>
      <c r="AE334" s="78"/>
      <c r="AF334" s="45"/>
      <c r="AG334" s="79"/>
      <c r="AH334" s="2"/>
      <c r="AI334" s="2"/>
      <c r="AJ334" s="2"/>
      <c r="AK334" s="2"/>
      <c r="AL334" s="2"/>
    </row>
    <row r="335" spans="1:38" ht="16.5" customHeight="1" outlineLevel="1">
      <c r="A335" s="12">
        <v>7002004</v>
      </c>
      <c r="B335" s="27" t="s">
        <v>275</v>
      </c>
      <c r="C335" s="281">
        <v>16389000</v>
      </c>
      <c r="D335" s="45">
        <f>+[2]DIRECCIÓN!C335</f>
        <v>0</v>
      </c>
      <c r="E335" s="46">
        <f t="shared" si="91"/>
        <v>0</v>
      </c>
      <c r="F335" s="46">
        <f t="shared" si="92"/>
        <v>0</v>
      </c>
      <c r="G335" s="46">
        <f t="shared" si="93"/>
        <v>0</v>
      </c>
      <c r="H335" s="53" t="e">
        <f t="shared" si="89"/>
        <v>#DIV/0!</v>
      </c>
      <c r="I335" s="54" t="e">
        <f t="shared" si="90"/>
        <v>#DIV/0!</v>
      </c>
      <c r="J335" s="65"/>
      <c r="K335" s="78">
        <f t="shared" si="94"/>
        <v>0</v>
      </c>
      <c r="L335" s="45"/>
      <c r="M335" s="79">
        <f t="shared" si="95"/>
        <v>0</v>
      </c>
      <c r="N335" s="65"/>
      <c r="O335" s="78">
        <f t="shared" si="96"/>
        <v>0</v>
      </c>
      <c r="P335" s="45"/>
      <c r="Q335" s="79">
        <f t="shared" si="97"/>
        <v>0</v>
      </c>
      <c r="R335" s="65"/>
      <c r="S335" s="78">
        <f t="shared" si="98"/>
        <v>0</v>
      </c>
      <c r="T335" s="45"/>
      <c r="U335" s="79">
        <f t="shared" si="99"/>
        <v>0</v>
      </c>
      <c r="V335" s="65"/>
      <c r="W335" s="78">
        <f t="shared" si="100"/>
        <v>0</v>
      </c>
      <c r="X335" s="45"/>
      <c r="Y335" s="79">
        <f t="shared" si="101"/>
        <v>0</v>
      </c>
      <c r="Z335" s="65"/>
      <c r="AA335" s="78">
        <f t="shared" si="102"/>
        <v>0</v>
      </c>
      <c r="AB335" s="45"/>
      <c r="AC335" s="79">
        <f t="shared" si="103"/>
        <v>0</v>
      </c>
      <c r="AD335" s="65"/>
      <c r="AE335" s="78">
        <f t="shared" si="104"/>
        <v>0</v>
      </c>
      <c r="AF335" s="45"/>
      <c r="AG335" s="79">
        <f t="shared" si="105"/>
        <v>0</v>
      </c>
      <c r="AH335" s="2"/>
      <c r="AI335" s="2"/>
      <c r="AJ335" s="2"/>
      <c r="AK335" s="2"/>
      <c r="AL335" s="2"/>
    </row>
    <row r="336" spans="1:38" ht="16.5" customHeight="1" outlineLevel="1">
      <c r="A336" s="12">
        <v>7002005</v>
      </c>
      <c r="B336" s="27" t="s">
        <v>276</v>
      </c>
      <c r="C336" s="281">
        <v>4310770</v>
      </c>
      <c r="D336" s="45">
        <f>+[2]DIRECCIÓN!C336</f>
        <v>0</v>
      </c>
      <c r="E336" s="46">
        <f t="shared" si="91"/>
        <v>0</v>
      </c>
      <c r="F336" s="46">
        <f t="shared" si="92"/>
        <v>0</v>
      </c>
      <c r="G336" s="46">
        <f t="shared" si="93"/>
        <v>0</v>
      </c>
      <c r="H336" s="53" t="e">
        <f t="shared" si="89"/>
        <v>#DIV/0!</v>
      </c>
      <c r="I336" s="54" t="e">
        <f t="shared" si="90"/>
        <v>#DIV/0!</v>
      </c>
      <c r="J336" s="65"/>
      <c r="K336" s="78">
        <f t="shared" si="94"/>
        <v>0</v>
      </c>
      <c r="L336" s="45"/>
      <c r="M336" s="79">
        <f t="shared" si="95"/>
        <v>0</v>
      </c>
      <c r="N336" s="65"/>
      <c r="O336" s="78">
        <f t="shared" si="96"/>
        <v>0</v>
      </c>
      <c r="P336" s="45"/>
      <c r="Q336" s="79">
        <f t="shared" si="97"/>
        <v>0</v>
      </c>
      <c r="R336" s="65"/>
      <c r="S336" s="78">
        <f t="shared" si="98"/>
        <v>0</v>
      </c>
      <c r="T336" s="45"/>
      <c r="U336" s="79">
        <f t="shared" si="99"/>
        <v>0</v>
      </c>
      <c r="V336" s="65"/>
      <c r="W336" s="78">
        <f t="shared" si="100"/>
        <v>0</v>
      </c>
      <c r="X336" s="45"/>
      <c r="Y336" s="79">
        <f t="shared" si="101"/>
        <v>0</v>
      </c>
      <c r="Z336" s="65"/>
      <c r="AA336" s="78">
        <f t="shared" si="102"/>
        <v>0</v>
      </c>
      <c r="AB336" s="45"/>
      <c r="AC336" s="79">
        <f t="shared" si="103"/>
        <v>0</v>
      </c>
      <c r="AD336" s="65"/>
      <c r="AE336" s="78">
        <f t="shared" si="104"/>
        <v>0</v>
      </c>
      <c r="AF336" s="45"/>
      <c r="AG336" s="79">
        <f t="shared" si="105"/>
        <v>0</v>
      </c>
      <c r="AH336" s="2"/>
      <c r="AI336" s="2"/>
      <c r="AJ336" s="2"/>
      <c r="AK336" s="2"/>
      <c r="AL336" s="2"/>
    </row>
    <row r="337" spans="1:38" ht="16.5" customHeight="1" outlineLevel="1">
      <c r="A337" s="12">
        <v>7002003</v>
      </c>
      <c r="B337" s="27" t="s">
        <v>277</v>
      </c>
      <c r="C337" s="281">
        <v>1376080</v>
      </c>
      <c r="D337" s="45">
        <f>+[2]DIRECCIÓN!C337</f>
        <v>0</v>
      </c>
      <c r="E337" s="46">
        <f t="shared" si="91"/>
        <v>0</v>
      </c>
      <c r="F337" s="46">
        <f t="shared" si="92"/>
        <v>0</v>
      </c>
      <c r="G337" s="46">
        <f t="shared" si="93"/>
        <v>0</v>
      </c>
      <c r="H337" s="53" t="e">
        <f t="shared" si="89"/>
        <v>#DIV/0!</v>
      </c>
      <c r="I337" s="54" t="e">
        <f t="shared" si="90"/>
        <v>#DIV/0!</v>
      </c>
      <c r="J337" s="65"/>
      <c r="K337" s="78">
        <f t="shared" si="94"/>
        <v>0</v>
      </c>
      <c r="L337" s="45"/>
      <c r="M337" s="79">
        <f t="shared" si="95"/>
        <v>0</v>
      </c>
      <c r="N337" s="65"/>
      <c r="O337" s="78">
        <f t="shared" si="96"/>
        <v>0</v>
      </c>
      <c r="P337" s="45"/>
      <c r="Q337" s="79">
        <f t="shared" si="97"/>
        <v>0</v>
      </c>
      <c r="R337" s="65"/>
      <c r="S337" s="78">
        <f t="shared" si="98"/>
        <v>0</v>
      </c>
      <c r="T337" s="45"/>
      <c r="U337" s="79">
        <f t="shared" si="99"/>
        <v>0</v>
      </c>
      <c r="V337" s="65"/>
      <c r="W337" s="78">
        <f t="shared" si="100"/>
        <v>0</v>
      </c>
      <c r="X337" s="45"/>
      <c r="Y337" s="79">
        <f t="shared" si="101"/>
        <v>0</v>
      </c>
      <c r="Z337" s="65"/>
      <c r="AA337" s="78">
        <f t="shared" si="102"/>
        <v>0</v>
      </c>
      <c r="AB337" s="45"/>
      <c r="AC337" s="79">
        <f t="shared" si="103"/>
        <v>0</v>
      </c>
      <c r="AD337" s="65"/>
      <c r="AE337" s="78">
        <f t="shared" si="104"/>
        <v>0</v>
      </c>
      <c r="AF337" s="45"/>
      <c r="AG337" s="79">
        <f t="shared" si="105"/>
        <v>0</v>
      </c>
      <c r="AH337" s="2"/>
      <c r="AI337" s="2"/>
      <c r="AJ337" s="2"/>
      <c r="AK337" s="2"/>
      <c r="AL337" s="2"/>
    </row>
    <row r="338" spans="1:38" ht="16.5" customHeight="1" outlineLevel="1">
      <c r="A338" s="12">
        <v>7002002</v>
      </c>
      <c r="B338" s="27" t="s">
        <v>278</v>
      </c>
      <c r="C338" s="281">
        <v>1611870</v>
      </c>
      <c r="D338" s="45">
        <f>+[2]DIRECCIÓN!C338</f>
        <v>0</v>
      </c>
      <c r="E338" s="46">
        <f t="shared" si="91"/>
        <v>0</v>
      </c>
      <c r="F338" s="46">
        <f t="shared" si="92"/>
        <v>0</v>
      </c>
      <c r="G338" s="46">
        <f t="shared" si="93"/>
        <v>0</v>
      </c>
      <c r="H338" s="53" t="e">
        <f t="shared" si="89"/>
        <v>#DIV/0!</v>
      </c>
      <c r="I338" s="54" t="e">
        <f t="shared" si="90"/>
        <v>#DIV/0!</v>
      </c>
      <c r="J338" s="65"/>
      <c r="K338" s="78">
        <f t="shared" si="94"/>
        <v>0</v>
      </c>
      <c r="L338" s="45"/>
      <c r="M338" s="79">
        <f t="shared" si="95"/>
        <v>0</v>
      </c>
      <c r="N338" s="65"/>
      <c r="O338" s="78">
        <f t="shared" si="96"/>
        <v>0</v>
      </c>
      <c r="P338" s="45"/>
      <c r="Q338" s="79">
        <f t="shared" si="97"/>
        <v>0</v>
      </c>
      <c r="R338" s="65"/>
      <c r="S338" s="78">
        <f t="shared" si="98"/>
        <v>0</v>
      </c>
      <c r="T338" s="45"/>
      <c r="U338" s="79">
        <f t="shared" si="99"/>
        <v>0</v>
      </c>
      <c r="V338" s="65"/>
      <c r="W338" s="78">
        <f t="shared" si="100"/>
        <v>0</v>
      </c>
      <c r="X338" s="45"/>
      <c r="Y338" s="79">
        <f t="shared" si="101"/>
        <v>0</v>
      </c>
      <c r="Z338" s="65"/>
      <c r="AA338" s="78">
        <f t="shared" si="102"/>
        <v>0</v>
      </c>
      <c r="AB338" s="45"/>
      <c r="AC338" s="79">
        <f t="shared" si="103"/>
        <v>0</v>
      </c>
      <c r="AD338" s="65"/>
      <c r="AE338" s="78">
        <f t="shared" si="104"/>
        <v>0</v>
      </c>
      <c r="AF338" s="45"/>
      <c r="AG338" s="79">
        <f t="shared" si="105"/>
        <v>0</v>
      </c>
      <c r="AH338" s="2"/>
      <c r="AI338" s="2"/>
      <c r="AJ338" s="2"/>
      <c r="AK338" s="2"/>
      <c r="AL338" s="2"/>
    </row>
    <row r="339" spans="1:38" ht="16.5" customHeight="1" outlineLevel="1">
      <c r="A339" s="12">
        <v>7002008</v>
      </c>
      <c r="B339" s="27" t="s">
        <v>279</v>
      </c>
      <c r="C339" s="281">
        <v>9742170</v>
      </c>
      <c r="D339" s="45">
        <f>+[2]DIRECCIÓN!C339</f>
        <v>0</v>
      </c>
      <c r="E339" s="46">
        <f t="shared" si="91"/>
        <v>0</v>
      </c>
      <c r="F339" s="46">
        <f t="shared" si="92"/>
        <v>0</v>
      </c>
      <c r="G339" s="46">
        <f t="shared" si="93"/>
        <v>0</v>
      </c>
      <c r="H339" s="53" t="e">
        <f t="shared" si="89"/>
        <v>#DIV/0!</v>
      </c>
      <c r="I339" s="54" t="e">
        <f t="shared" si="90"/>
        <v>#DIV/0!</v>
      </c>
      <c r="J339" s="65"/>
      <c r="K339" s="78">
        <f t="shared" si="94"/>
        <v>0</v>
      </c>
      <c r="L339" s="45"/>
      <c r="M339" s="79">
        <f t="shared" si="95"/>
        <v>0</v>
      </c>
      <c r="N339" s="65"/>
      <c r="O339" s="78">
        <f t="shared" si="96"/>
        <v>0</v>
      </c>
      <c r="P339" s="45"/>
      <c r="Q339" s="79">
        <f t="shared" si="97"/>
        <v>0</v>
      </c>
      <c r="R339" s="65"/>
      <c r="S339" s="78">
        <f t="shared" si="98"/>
        <v>0</v>
      </c>
      <c r="T339" s="45"/>
      <c r="U339" s="79">
        <f t="shared" si="99"/>
        <v>0</v>
      </c>
      <c r="V339" s="65"/>
      <c r="W339" s="78">
        <f t="shared" si="100"/>
        <v>0</v>
      </c>
      <c r="X339" s="45"/>
      <c r="Y339" s="79">
        <f t="shared" si="101"/>
        <v>0</v>
      </c>
      <c r="Z339" s="65"/>
      <c r="AA339" s="78">
        <f t="shared" si="102"/>
        <v>0</v>
      </c>
      <c r="AB339" s="45"/>
      <c r="AC339" s="79">
        <f t="shared" si="103"/>
        <v>0</v>
      </c>
      <c r="AD339" s="65"/>
      <c r="AE339" s="78">
        <f t="shared" si="104"/>
        <v>0</v>
      </c>
      <c r="AF339" s="45"/>
      <c r="AG339" s="79">
        <f t="shared" si="105"/>
        <v>0</v>
      </c>
      <c r="AH339" s="2"/>
      <c r="AI339" s="2"/>
      <c r="AJ339" s="2"/>
      <c r="AK339" s="2"/>
      <c r="AL339" s="2"/>
    </row>
    <row r="340" spans="1:38" ht="16.5" customHeight="1" outlineLevel="1">
      <c r="A340" s="12">
        <v>7002009</v>
      </c>
      <c r="B340" s="27" t="s">
        <v>280</v>
      </c>
      <c r="C340" s="281">
        <v>643430</v>
      </c>
      <c r="D340" s="45">
        <f>+[2]DIRECCIÓN!C340</f>
        <v>0</v>
      </c>
      <c r="E340" s="46">
        <f t="shared" si="91"/>
        <v>0</v>
      </c>
      <c r="F340" s="46">
        <f t="shared" si="92"/>
        <v>0</v>
      </c>
      <c r="G340" s="46">
        <f t="shared" si="93"/>
        <v>0</v>
      </c>
      <c r="H340" s="53" t="e">
        <f t="shared" si="89"/>
        <v>#DIV/0!</v>
      </c>
      <c r="I340" s="54" t="e">
        <f t="shared" si="90"/>
        <v>#DIV/0!</v>
      </c>
      <c r="J340" s="65"/>
      <c r="K340" s="78">
        <f t="shared" si="94"/>
        <v>0</v>
      </c>
      <c r="L340" s="45"/>
      <c r="M340" s="79">
        <f t="shared" si="95"/>
        <v>0</v>
      </c>
      <c r="N340" s="65"/>
      <c r="O340" s="78">
        <f t="shared" si="96"/>
        <v>0</v>
      </c>
      <c r="P340" s="45"/>
      <c r="Q340" s="79">
        <f t="shared" si="97"/>
        <v>0</v>
      </c>
      <c r="R340" s="65"/>
      <c r="S340" s="78">
        <f t="shared" si="98"/>
        <v>0</v>
      </c>
      <c r="T340" s="45"/>
      <c r="U340" s="79">
        <f t="shared" si="99"/>
        <v>0</v>
      </c>
      <c r="V340" s="65"/>
      <c r="W340" s="78">
        <f t="shared" si="100"/>
        <v>0</v>
      </c>
      <c r="X340" s="45"/>
      <c r="Y340" s="79">
        <f t="shared" si="101"/>
        <v>0</v>
      </c>
      <c r="Z340" s="65"/>
      <c r="AA340" s="78">
        <f t="shared" si="102"/>
        <v>0</v>
      </c>
      <c r="AB340" s="45"/>
      <c r="AC340" s="79">
        <f t="shared" si="103"/>
        <v>0</v>
      </c>
      <c r="AD340" s="65"/>
      <c r="AE340" s="78">
        <f t="shared" si="104"/>
        <v>0</v>
      </c>
      <c r="AF340" s="45"/>
      <c r="AG340" s="79">
        <f t="shared" si="105"/>
        <v>0</v>
      </c>
      <c r="AH340" s="2"/>
      <c r="AI340" s="2"/>
      <c r="AJ340" s="2"/>
      <c r="AK340" s="2"/>
      <c r="AL340" s="2"/>
    </row>
    <row r="341" spans="1:38" ht="16.5" customHeight="1" outlineLevel="1">
      <c r="A341" s="12">
        <v>7002010</v>
      </c>
      <c r="B341" s="27" t="s">
        <v>281</v>
      </c>
      <c r="C341" s="281">
        <v>1871030</v>
      </c>
      <c r="D341" s="45">
        <f>+[2]DIRECCIÓN!C341</f>
        <v>0</v>
      </c>
      <c r="E341" s="46">
        <f t="shared" si="91"/>
        <v>0</v>
      </c>
      <c r="F341" s="46">
        <f t="shared" si="92"/>
        <v>0</v>
      </c>
      <c r="G341" s="46">
        <f t="shared" si="93"/>
        <v>0</v>
      </c>
      <c r="H341" s="53" t="e">
        <f t="shared" si="89"/>
        <v>#DIV/0!</v>
      </c>
      <c r="I341" s="54" t="e">
        <f t="shared" si="90"/>
        <v>#DIV/0!</v>
      </c>
      <c r="J341" s="65"/>
      <c r="K341" s="78">
        <f t="shared" si="94"/>
        <v>0</v>
      </c>
      <c r="L341" s="45"/>
      <c r="M341" s="79">
        <f t="shared" si="95"/>
        <v>0</v>
      </c>
      <c r="N341" s="65"/>
      <c r="O341" s="78">
        <f t="shared" si="96"/>
        <v>0</v>
      </c>
      <c r="P341" s="45"/>
      <c r="Q341" s="79">
        <f t="shared" si="97"/>
        <v>0</v>
      </c>
      <c r="R341" s="65"/>
      <c r="S341" s="78">
        <f t="shared" si="98"/>
        <v>0</v>
      </c>
      <c r="T341" s="45"/>
      <c r="U341" s="79">
        <f t="shared" si="99"/>
        <v>0</v>
      </c>
      <c r="V341" s="65"/>
      <c r="W341" s="78">
        <f t="shared" si="100"/>
        <v>0</v>
      </c>
      <c r="X341" s="45"/>
      <c r="Y341" s="79">
        <f t="shared" si="101"/>
        <v>0</v>
      </c>
      <c r="Z341" s="65"/>
      <c r="AA341" s="78">
        <f t="shared" si="102"/>
        <v>0</v>
      </c>
      <c r="AB341" s="45"/>
      <c r="AC341" s="79">
        <f t="shared" si="103"/>
        <v>0</v>
      </c>
      <c r="AD341" s="65"/>
      <c r="AE341" s="78">
        <f t="shared" si="104"/>
        <v>0</v>
      </c>
      <c r="AF341" s="45"/>
      <c r="AG341" s="79">
        <f t="shared" si="105"/>
        <v>0</v>
      </c>
      <c r="AH341" s="2"/>
      <c r="AI341" s="2"/>
      <c r="AJ341" s="2"/>
      <c r="AK341" s="2"/>
      <c r="AL341" s="2"/>
    </row>
    <row r="342" spans="1:38" ht="16.5" customHeight="1" outlineLevel="1">
      <c r="A342" s="12">
        <v>7002001</v>
      </c>
      <c r="B342" s="27" t="s">
        <v>282</v>
      </c>
      <c r="C342" s="281">
        <v>2766980</v>
      </c>
      <c r="D342" s="45">
        <f>+[2]DIRECCIÓN!C342</f>
        <v>0</v>
      </c>
      <c r="E342" s="46">
        <f t="shared" si="91"/>
        <v>0</v>
      </c>
      <c r="F342" s="46">
        <f t="shared" si="92"/>
        <v>0</v>
      </c>
      <c r="G342" s="46">
        <f t="shared" si="93"/>
        <v>0</v>
      </c>
      <c r="H342" s="53" t="e">
        <f t="shared" si="89"/>
        <v>#DIV/0!</v>
      </c>
      <c r="I342" s="54" t="e">
        <f t="shared" si="90"/>
        <v>#DIV/0!</v>
      </c>
      <c r="J342" s="65"/>
      <c r="K342" s="78">
        <f t="shared" si="94"/>
        <v>0</v>
      </c>
      <c r="L342" s="45"/>
      <c r="M342" s="79">
        <f t="shared" si="95"/>
        <v>0</v>
      </c>
      <c r="N342" s="65"/>
      <c r="O342" s="78">
        <f t="shared" si="96"/>
        <v>0</v>
      </c>
      <c r="P342" s="45"/>
      <c r="Q342" s="79">
        <f t="shared" si="97"/>
        <v>0</v>
      </c>
      <c r="R342" s="65"/>
      <c r="S342" s="78">
        <f t="shared" si="98"/>
        <v>0</v>
      </c>
      <c r="T342" s="45"/>
      <c r="U342" s="79">
        <f t="shared" si="99"/>
        <v>0</v>
      </c>
      <c r="V342" s="65"/>
      <c r="W342" s="78">
        <f t="shared" si="100"/>
        <v>0</v>
      </c>
      <c r="X342" s="45"/>
      <c r="Y342" s="79">
        <f t="shared" si="101"/>
        <v>0</v>
      </c>
      <c r="Z342" s="65"/>
      <c r="AA342" s="78">
        <f t="shared" si="102"/>
        <v>0</v>
      </c>
      <c r="AB342" s="45"/>
      <c r="AC342" s="79">
        <f t="shared" si="103"/>
        <v>0</v>
      </c>
      <c r="AD342" s="65"/>
      <c r="AE342" s="78">
        <f t="shared" si="104"/>
        <v>0</v>
      </c>
      <c r="AF342" s="45"/>
      <c r="AG342" s="79">
        <f t="shared" si="105"/>
        <v>0</v>
      </c>
      <c r="AH342" s="2"/>
      <c r="AI342" s="2"/>
      <c r="AJ342" s="2"/>
      <c r="AK342" s="2"/>
      <c r="AL342" s="2"/>
    </row>
    <row r="343" spans="1:38" ht="16.5" customHeight="1" outlineLevel="1">
      <c r="A343" s="12">
        <v>7002006</v>
      </c>
      <c r="B343" s="27" t="s">
        <v>283</v>
      </c>
      <c r="C343" s="281">
        <v>325360</v>
      </c>
      <c r="D343" s="45">
        <f>+[2]DIRECCIÓN!C343</f>
        <v>0</v>
      </c>
      <c r="E343" s="46">
        <f t="shared" si="91"/>
        <v>0</v>
      </c>
      <c r="F343" s="46">
        <f t="shared" si="92"/>
        <v>0</v>
      </c>
      <c r="G343" s="46">
        <f t="shared" si="93"/>
        <v>0</v>
      </c>
      <c r="H343" s="53" t="e">
        <f t="shared" si="89"/>
        <v>#DIV/0!</v>
      </c>
      <c r="I343" s="54" t="e">
        <f t="shared" si="90"/>
        <v>#DIV/0!</v>
      </c>
      <c r="J343" s="65"/>
      <c r="K343" s="78">
        <f t="shared" si="94"/>
        <v>0</v>
      </c>
      <c r="L343" s="45"/>
      <c r="M343" s="79">
        <f t="shared" si="95"/>
        <v>0</v>
      </c>
      <c r="N343" s="65"/>
      <c r="O343" s="78">
        <f t="shared" si="96"/>
        <v>0</v>
      </c>
      <c r="P343" s="45"/>
      <c r="Q343" s="79">
        <f t="shared" si="97"/>
        <v>0</v>
      </c>
      <c r="R343" s="65"/>
      <c r="S343" s="78">
        <f t="shared" si="98"/>
        <v>0</v>
      </c>
      <c r="T343" s="45"/>
      <c r="U343" s="79">
        <f t="shared" si="99"/>
        <v>0</v>
      </c>
      <c r="V343" s="65"/>
      <c r="W343" s="78">
        <f t="shared" si="100"/>
        <v>0</v>
      </c>
      <c r="X343" s="45"/>
      <c r="Y343" s="79">
        <f t="shared" si="101"/>
        <v>0</v>
      </c>
      <c r="Z343" s="65"/>
      <c r="AA343" s="78">
        <f t="shared" si="102"/>
        <v>0</v>
      </c>
      <c r="AB343" s="45"/>
      <c r="AC343" s="79">
        <f t="shared" si="103"/>
        <v>0</v>
      </c>
      <c r="AD343" s="65"/>
      <c r="AE343" s="78">
        <f t="shared" si="104"/>
        <v>0</v>
      </c>
      <c r="AF343" s="45"/>
      <c r="AG343" s="79">
        <f t="shared" si="105"/>
        <v>0</v>
      </c>
      <c r="AH343" s="2"/>
      <c r="AI343" s="2"/>
      <c r="AJ343" s="2"/>
      <c r="AK343" s="2"/>
      <c r="AL343" s="2"/>
    </row>
    <row r="344" spans="1:38" ht="16.5" customHeight="1" outlineLevel="1">
      <c r="A344" s="12"/>
      <c r="B344" s="18"/>
      <c r="C344" s="14"/>
      <c r="D344" s="45"/>
      <c r="E344" s="46"/>
      <c r="F344" s="46"/>
      <c r="G344" s="46"/>
      <c r="H344" s="53"/>
      <c r="I344" s="54"/>
      <c r="J344" s="65"/>
      <c r="K344" s="78"/>
      <c r="L344" s="45"/>
      <c r="M344" s="79"/>
      <c r="N344" s="65"/>
      <c r="O344" s="78"/>
      <c r="P344" s="45"/>
      <c r="Q344" s="79"/>
      <c r="R344" s="65"/>
      <c r="S344" s="78"/>
      <c r="T344" s="45"/>
      <c r="U344" s="79"/>
      <c r="V344" s="65"/>
      <c r="W344" s="78"/>
      <c r="X344" s="45"/>
      <c r="Y344" s="79"/>
      <c r="Z344" s="65"/>
      <c r="AA344" s="78"/>
      <c r="AB344" s="45"/>
      <c r="AC344" s="79"/>
      <c r="AD344" s="65"/>
      <c r="AE344" s="78"/>
      <c r="AF344" s="45"/>
      <c r="AG344" s="79"/>
      <c r="AH344" s="2"/>
      <c r="AI344" s="2"/>
      <c r="AJ344" s="2"/>
      <c r="AK344" s="2"/>
      <c r="AL344" s="2"/>
    </row>
    <row r="345" spans="1:38" ht="16.5" customHeight="1" outlineLevel="1">
      <c r="A345" s="12"/>
      <c r="B345" s="16" t="s">
        <v>284</v>
      </c>
      <c r="C345" s="59"/>
      <c r="D345" s="45"/>
      <c r="E345" s="46"/>
      <c r="F345" s="46"/>
      <c r="G345" s="46"/>
      <c r="H345" s="53"/>
      <c r="I345" s="54"/>
      <c r="J345" s="65"/>
      <c r="K345" s="78"/>
      <c r="L345" s="45"/>
      <c r="M345" s="79"/>
      <c r="N345" s="65"/>
      <c r="O345" s="78"/>
      <c r="P345" s="45"/>
      <c r="Q345" s="79"/>
      <c r="R345" s="65"/>
      <c r="S345" s="78"/>
      <c r="T345" s="45"/>
      <c r="U345" s="79"/>
      <c r="V345" s="65"/>
      <c r="W345" s="78"/>
      <c r="X345" s="45"/>
      <c r="Y345" s="79"/>
      <c r="Z345" s="65"/>
      <c r="AA345" s="78"/>
      <c r="AB345" s="45"/>
      <c r="AC345" s="79"/>
      <c r="AD345" s="65"/>
      <c r="AE345" s="78"/>
      <c r="AF345" s="45"/>
      <c r="AG345" s="79"/>
      <c r="AH345" s="2"/>
      <c r="AI345" s="2"/>
      <c r="AJ345" s="2"/>
      <c r="AK345" s="2"/>
      <c r="AL345" s="2"/>
    </row>
    <row r="346" spans="1:38" ht="16.5" customHeight="1" outlineLevel="1">
      <c r="A346" s="12"/>
      <c r="B346" s="20" t="s">
        <v>285</v>
      </c>
      <c r="C346" s="59"/>
      <c r="D346" s="45"/>
      <c r="E346" s="46"/>
      <c r="F346" s="46"/>
      <c r="G346" s="46"/>
      <c r="H346" s="53"/>
      <c r="I346" s="54"/>
      <c r="J346" s="65"/>
      <c r="K346" s="78"/>
      <c r="L346" s="45"/>
      <c r="M346" s="79"/>
      <c r="N346" s="65"/>
      <c r="O346" s="78"/>
      <c r="P346" s="45"/>
      <c r="Q346" s="79"/>
      <c r="R346" s="65"/>
      <c r="S346" s="78"/>
      <c r="T346" s="45"/>
      <c r="U346" s="79"/>
      <c r="V346" s="65"/>
      <c r="W346" s="78"/>
      <c r="X346" s="45"/>
      <c r="Y346" s="79"/>
      <c r="Z346" s="65"/>
      <c r="AA346" s="78"/>
      <c r="AB346" s="45"/>
      <c r="AC346" s="79"/>
      <c r="AD346" s="65"/>
      <c r="AE346" s="78"/>
      <c r="AF346" s="45"/>
      <c r="AG346" s="79"/>
      <c r="AH346" s="2"/>
      <c r="AI346" s="2"/>
      <c r="AJ346" s="2"/>
      <c r="AK346" s="2"/>
      <c r="AL346" s="2"/>
    </row>
    <row r="347" spans="1:38" ht="16.5" customHeight="1" outlineLevel="1">
      <c r="A347" s="12">
        <v>7003001</v>
      </c>
      <c r="B347" s="18" t="s">
        <v>286</v>
      </c>
      <c r="C347" s="14">
        <v>102780</v>
      </c>
      <c r="D347" s="45">
        <f>+[2]DIRECCIÓN!C347</f>
        <v>0</v>
      </c>
      <c r="E347" s="46">
        <f t="shared" si="91"/>
        <v>0</v>
      </c>
      <c r="F347" s="46">
        <f t="shared" si="92"/>
        <v>0</v>
      </c>
      <c r="G347" s="46">
        <f t="shared" si="93"/>
        <v>0</v>
      </c>
      <c r="H347" s="53" t="e">
        <f t="shared" si="89"/>
        <v>#DIV/0!</v>
      </c>
      <c r="I347" s="54" t="e">
        <f t="shared" si="90"/>
        <v>#DIV/0!</v>
      </c>
      <c r="J347" s="65"/>
      <c r="K347" s="78">
        <f t="shared" si="94"/>
        <v>0</v>
      </c>
      <c r="L347" s="45"/>
      <c r="M347" s="79">
        <f t="shared" si="95"/>
        <v>0</v>
      </c>
      <c r="N347" s="65"/>
      <c r="O347" s="78">
        <f t="shared" si="96"/>
        <v>0</v>
      </c>
      <c r="P347" s="45"/>
      <c r="Q347" s="79">
        <f t="shared" si="97"/>
        <v>0</v>
      </c>
      <c r="R347" s="65"/>
      <c r="S347" s="78">
        <f t="shared" si="98"/>
        <v>0</v>
      </c>
      <c r="T347" s="45"/>
      <c r="U347" s="79">
        <f t="shared" si="99"/>
        <v>0</v>
      </c>
      <c r="V347" s="65"/>
      <c r="W347" s="78">
        <f t="shared" si="100"/>
        <v>0</v>
      </c>
      <c r="X347" s="45"/>
      <c r="Y347" s="79">
        <f t="shared" si="101"/>
        <v>0</v>
      </c>
      <c r="Z347" s="65"/>
      <c r="AA347" s="78">
        <f t="shared" si="102"/>
        <v>0</v>
      </c>
      <c r="AB347" s="45"/>
      <c r="AC347" s="79">
        <f t="shared" si="103"/>
        <v>0</v>
      </c>
      <c r="AD347" s="65"/>
      <c r="AE347" s="78">
        <f t="shared" si="104"/>
        <v>0</v>
      </c>
      <c r="AF347" s="45"/>
      <c r="AG347" s="79">
        <f t="shared" si="105"/>
        <v>0</v>
      </c>
      <c r="AH347" s="2"/>
      <c r="AI347" s="2"/>
      <c r="AJ347" s="2"/>
      <c r="AK347" s="2"/>
      <c r="AL347" s="2"/>
    </row>
    <row r="348" spans="1:38" ht="16.5" customHeight="1" outlineLevel="1">
      <c r="A348" s="12"/>
      <c r="B348" s="22" t="s">
        <v>287</v>
      </c>
      <c r="C348" s="59"/>
      <c r="D348" s="45"/>
      <c r="E348" s="46"/>
      <c r="F348" s="46"/>
      <c r="G348" s="46"/>
      <c r="H348" s="53"/>
      <c r="I348" s="54"/>
      <c r="J348" s="65"/>
      <c r="K348" s="78"/>
      <c r="L348" s="45"/>
      <c r="M348" s="79"/>
      <c r="N348" s="65"/>
      <c r="O348" s="78"/>
      <c r="P348" s="45"/>
      <c r="Q348" s="79"/>
      <c r="R348" s="65"/>
      <c r="S348" s="78"/>
      <c r="T348" s="45"/>
      <c r="U348" s="79"/>
      <c r="V348" s="65"/>
      <c r="W348" s="78"/>
      <c r="X348" s="45"/>
      <c r="Y348" s="79"/>
      <c r="Z348" s="65"/>
      <c r="AA348" s="78"/>
      <c r="AB348" s="45"/>
      <c r="AC348" s="79"/>
      <c r="AD348" s="65"/>
      <c r="AE348" s="78"/>
      <c r="AF348" s="45"/>
      <c r="AG348" s="79"/>
      <c r="AH348" s="2"/>
      <c r="AI348" s="2"/>
      <c r="AJ348" s="2"/>
      <c r="AK348" s="2"/>
      <c r="AL348" s="2"/>
    </row>
    <row r="349" spans="1:38" ht="16.5" customHeight="1" outlineLevel="1">
      <c r="A349" s="12">
        <v>7003002</v>
      </c>
      <c r="B349" s="27" t="s">
        <v>288</v>
      </c>
      <c r="C349" s="14">
        <v>321990</v>
      </c>
      <c r="D349" s="45">
        <f>+[2]DIRECCIÓN!C349</f>
        <v>0</v>
      </c>
      <c r="E349" s="46">
        <f t="shared" si="91"/>
        <v>0</v>
      </c>
      <c r="F349" s="46">
        <f t="shared" si="92"/>
        <v>0</v>
      </c>
      <c r="G349" s="46">
        <f t="shared" si="93"/>
        <v>0</v>
      </c>
      <c r="H349" s="53" t="e">
        <f t="shared" si="89"/>
        <v>#DIV/0!</v>
      </c>
      <c r="I349" s="54" t="e">
        <f t="shared" si="90"/>
        <v>#DIV/0!</v>
      </c>
      <c r="J349" s="65"/>
      <c r="K349" s="78">
        <f t="shared" si="94"/>
        <v>0</v>
      </c>
      <c r="L349" s="45"/>
      <c r="M349" s="79">
        <f t="shared" si="95"/>
        <v>0</v>
      </c>
      <c r="N349" s="65"/>
      <c r="O349" s="78">
        <f t="shared" si="96"/>
        <v>0</v>
      </c>
      <c r="P349" s="45"/>
      <c r="Q349" s="79">
        <f t="shared" si="97"/>
        <v>0</v>
      </c>
      <c r="R349" s="65"/>
      <c r="S349" s="78">
        <f t="shared" si="98"/>
        <v>0</v>
      </c>
      <c r="T349" s="45"/>
      <c r="U349" s="79">
        <f t="shared" si="99"/>
        <v>0</v>
      </c>
      <c r="V349" s="65"/>
      <c r="W349" s="78">
        <f t="shared" si="100"/>
        <v>0</v>
      </c>
      <c r="X349" s="45"/>
      <c r="Y349" s="79">
        <f t="shared" si="101"/>
        <v>0</v>
      </c>
      <c r="Z349" s="65"/>
      <c r="AA349" s="78">
        <f t="shared" si="102"/>
        <v>0</v>
      </c>
      <c r="AB349" s="45"/>
      <c r="AC349" s="79">
        <f t="shared" si="103"/>
        <v>0</v>
      </c>
      <c r="AD349" s="65"/>
      <c r="AE349" s="78">
        <f t="shared" si="104"/>
        <v>0</v>
      </c>
      <c r="AF349" s="45"/>
      <c r="AG349" s="79">
        <f t="shared" si="105"/>
        <v>0</v>
      </c>
      <c r="AH349" s="2"/>
      <c r="AI349" s="2"/>
      <c r="AJ349" s="2"/>
      <c r="AK349" s="2"/>
      <c r="AL349" s="2"/>
    </row>
    <row r="350" spans="1:38" ht="16.5" customHeight="1" outlineLevel="1">
      <c r="A350" s="12">
        <v>7003003</v>
      </c>
      <c r="B350" s="27" t="s">
        <v>289</v>
      </c>
      <c r="C350" s="14">
        <v>241120</v>
      </c>
      <c r="D350" s="45">
        <f>+[2]DIRECCIÓN!C350</f>
        <v>0</v>
      </c>
      <c r="E350" s="46">
        <f t="shared" si="91"/>
        <v>0</v>
      </c>
      <c r="F350" s="46">
        <f t="shared" si="92"/>
        <v>0</v>
      </c>
      <c r="G350" s="46">
        <f t="shared" si="93"/>
        <v>0</v>
      </c>
      <c r="H350" s="53" t="e">
        <f t="shared" si="89"/>
        <v>#DIV/0!</v>
      </c>
      <c r="I350" s="54" t="e">
        <f t="shared" si="90"/>
        <v>#DIV/0!</v>
      </c>
      <c r="J350" s="65"/>
      <c r="K350" s="78">
        <f t="shared" si="94"/>
        <v>0</v>
      </c>
      <c r="L350" s="45"/>
      <c r="M350" s="79">
        <f t="shared" si="95"/>
        <v>0</v>
      </c>
      <c r="N350" s="65"/>
      <c r="O350" s="78">
        <f t="shared" si="96"/>
        <v>0</v>
      </c>
      <c r="P350" s="45"/>
      <c r="Q350" s="79">
        <f t="shared" si="97"/>
        <v>0</v>
      </c>
      <c r="R350" s="65"/>
      <c r="S350" s="78">
        <f t="shared" si="98"/>
        <v>0</v>
      </c>
      <c r="T350" s="45"/>
      <c r="U350" s="79">
        <f t="shared" si="99"/>
        <v>0</v>
      </c>
      <c r="V350" s="65"/>
      <c r="W350" s="78">
        <f t="shared" si="100"/>
        <v>0</v>
      </c>
      <c r="X350" s="45"/>
      <c r="Y350" s="79">
        <f t="shared" si="101"/>
        <v>0</v>
      </c>
      <c r="Z350" s="65"/>
      <c r="AA350" s="78">
        <f t="shared" si="102"/>
        <v>0</v>
      </c>
      <c r="AB350" s="45"/>
      <c r="AC350" s="79">
        <f t="shared" si="103"/>
        <v>0</v>
      </c>
      <c r="AD350" s="65"/>
      <c r="AE350" s="78">
        <f t="shared" si="104"/>
        <v>0</v>
      </c>
      <c r="AF350" s="45"/>
      <c r="AG350" s="79">
        <f t="shared" si="105"/>
        <v>0</v>
      </c>
      <c r="AH350" s="2"/>
      <c r="AI350" s="2"/>
      <c r="AJ350" s="2"/>
      <c r="AK350" s="2"/>
      <c r="AL350" s="2"/>
    </row>
    <row r="351" spans="1:38" ht="16.5" customHeight="1" outlineLevel="1">
      <c r="A351" s="12">
        <v>7003004</v>
      </c>
      <c r="B351" s="27" t="s">
        <v>290</v>
      </c>
      <c r="C351" s="14">
        <v>406090</v>
      </c>
      <c r="D351" s="45">
        <f>+[2]DIRECCIÓN!C351</f>
        <v>0</v>
      </c>
      <c r="E351" s="46">
        <f t="shared" si="91"/>
        <v>0</v>
      </c>
      <c r="F351" s="46">
        <f t="shared" si="92"/>
        <v>0</v>
      </c>
      <c r="G351" s="46">
        <f t="shared" si="93"/>
        <v>0</v>
      </c>
      <c r="H351" s="53" t="e">
        <f t="shared" si="89"/>
        <v>#DIV/0!</v>
      </c>
      <c r="I351" s="54" t="e">
        <f t="shared" si="90"/>
        <v>#DIV/0!</v>
      </c>
      <c r="J351" s="65"/>
      <c r="K351" s="78">
        <f t="shared" si="94"/>
        <v>0</v>
      </c>
      <c r="L351" s="45"/>
      <c r="M351" s="79">
        <f t="shared" si="95"/>
        <v>0</v>
      </c>
      <c r="N351" s="65"/>
      <c r="O351" s="78">
        <f t="shared" si="96"/>
        <v>0</v>
      </c>
      <c r="P351" s="45"/>
      <c r="Q351" s="79">
        <f t="shared" si="97"/>
        <v>0</v>
      </c>
      <c r="R351" s="65"/>
      <c r="S351" s="78">
        <f t="shared" si="98"/>
        <v>0</v>
      </c>
      <c r="T351" s="45"/>
      <c r="U351" s="79">
        <f t="shared" si="99"/>
        <v>0</v>
      </c>
      <c r="V351" s="65"/>
      <c r="W351" s="78">
        <f t="shared" si="100"/>
        <v>0</v>
      </c>
      <c r="X351" s="45"/>
      <c r="Y351" s="79">
        <f t="shared" si="101"/>
        <v>0</v>
      </c>
      <c r="Z351" s="65"/>
      <c r="AA351" s="78">
        <f t="shared" si="102"/>
        <v>0</v>
      </c>
      <c r="AB351" s="45"/>
      <c r="AC351" s="79">
        <f t="shared" si="103"/>
        <v>0</v>
      </c>
      <c r="AD351" s="65"/>
      <c r="AE351" s="78">
        <f t="shared" si="104"/>
        <v>0</v>
      </c>
      <c r="AF351" s="45"/>
      <c r="AG351" s="79">
        <f t="shared" si="105"/>
        <v>0</v>
      </c>
      <c r="AH351" s="2"/>
      <c r="AI351" s="2"/>
      <c r="AJ351" s="2"/>
      <c r="AK351" s="2"/>
      <c r="AL351" s="2"/>
    </row>
    <row r="352" spans="1:38" ht="16.5" customHeight="1" outlineLevel="1">
      <c r="A352" s="12">
        <v>7003005</v>
      </c>
      <c r="B352" s="27" t="s">
        <v>291</v>
      </c>
      <c r="C352" s="14">
        <v>1472150</v>
      </c>
      <c r="D352" s="45">
        <f>+[2]DIRECCIÓN!C352</f>
        <v>0</v>
      </c>
      <c r="E352" s="46">
        <f t="shared" si="91"/>
        <v>0</v>
      </c>
      <c r="F352" s="46">
        <f t="shared" si="92"/>
        <v>0</v>
      </c>
      <c r="G352" s="46">
        <f t="shared" si="93"/>
        <v>0</v>
      </c>
      <c r="H352" s="53" t="e">
        <f t="shared" si="89"/>
        <v>#DIV/0!</v>
      </c>
      <c r="I352" s="54" t="e">
        <f t="shared" si="90"/>
        <v>#DIV/0!</v>
      </c>
      <c r="J352" s="65"/>
      <c r="K352" s="78">
        <f t="shared" si="94"/>
        <v>0</v>
      </c>
      <c r="L352" s="45"/>
      <c r="M352" s="79">
        <f t="shared" si="95"/>
        <v>0</v>
      </c>
      <c r="N352" s="65"/>
      <c r="O352" s="78">
        <f t="shared" si="96"/>
        <v>0</v>
      </c>
      <c r="P352" s="45"/>
      <c r="Q352" s="79">
        <f t="shared" si="97"/>
        <v>0</v>
      </c>
      <c r="R352" s="65"/>
      <c r="S352" s="78">
        <f t="shared" si="98"/>
        <v>0</v>
      </c>
      <c r="T352" s="45"/>
      <c r="U352" s="79">
        <f t="shared" si="99"/>
        <v>0</v>
      </c>
      <c r="V352" s="65"/>
      <c r="W352" s="78">
        <f t="shared" si="100"/>
        <v>0</v>
      </c>
      <c r="X352" s="45"/>
      <c r="Y352" s="79">
        <f t="shared" si="101"/>
        <v>0</v>
      </c>
      <c r="Z352" s="65"/>
      <c r="AA352" s="78">
        <f t="shared" si="102"/>
        <v>0</v>
      </c>
      <c r="AB352" s="45"/>
      <c r="AC352" s="79">
        <f t="shared" si="103"/>
        <v>0</v>
      </c>
      <c r="AD352" s="65"/>
      <c r="AE352" s="78">
        <f t="shared" si="104"/>
        <v>0</v>
      </c>
      <c r="AF352" s="45"/>
      <c r="AG352" s="79">
        <f t="shared" si="105"/>
        <v>0</v>
      </c>
      <c r="AH352" s="2"/>
      <c r="AI352" s="2"/>
      <c r="AJ352" s="2"/>
      <c r="AK352" s="2"/>
      <c r="AL352" s="2"/>
    </row>
    <row r="353" spans="1:38" ht="16.5" customHeight="1" outlineLevel="1">
      <c r="A353" s="12"/>
      <c r="B353" s="27"/>
      <c r="C353" s="14"/>
      <c r="D353" s="45"/>
      <c r="E353" s="46"/>
      <c r="F353" s="46"/>
      <c r="G353" s="46"/>
      <c r="H353" s="53"/>
      <c r="I353" s="54"/>
      <c r="J353" s="65"/>
      <c r="K353" s="78"/>
      <c r="L353" s="45"/>
      <c r="M353" s="79"/>
      <c r="N353" s="65"/>
      <c r="O353" s="78"/>
      <c r="P353" s="45"/>
      <c r="Q353" s="79"/>
      <c r="R353" s="65"/>
      <c r="S353" s="78"/>
      <c r="T353" s="45"/>
      <c r="U353" s="79"/>
      <c r="V353" s="65"/>
      <c r="W353" s="78"/>
      <c r="X353" s="45"/>
      <c r="Y353" s="79"/>
      <c r="Z353" s="65"/>
      <c r="AA353" s="78"/>
      <c r="AB353" s="45"/>
      <c r="AC353" s="79"/>
      <c r="AD353" s="65"/>
      <c r="AE353" s="78"/>
      <c r="AF353" s="45"/>
      <c r="AG353" s="79"/>
      <c r="AH353" s="2"/>
      <c r="AI353" s="2"/>
      <c r="AJ353" s="2"/>
      <c r="AK353" s="2"/>
      <c r="AL353" s="2"/>
    </row>
    <row r="354" spans="1:38" ht="16.5" customHeight="1" outlineLevel="1">
      <c r="A354" s="12"/>
      <c r="B354" s="31" t="s">
        <v>292</v>
      </c>
      <c r="C354" s="59"/>
      <c r="D354" s="45"/>
      <c r="E354" s="46"/>
      <c r="F354" s="46"/>
      <c r="G354" s="46"/>
      <c r="H354" s="53"/>
      <c r="I354" s="54"/>
      <c r="J354" s="65"/>
      <c r="K354" s="78"/>
      <c r="L354" s="45"/>
      <c r="M354" s="79"/>
      <c r="N354" s="65"/>
      <c r="O354" s="78"/>
      <c r="P354" s="45"/>
      <c r="Q354" s="79"/>
      <c r="R354" s="65"/>
      <c r="S354" s="78"/>
      <c r="T354" s="45"/>
      <c r="U354" s="79"/>
      <c r="V354" s="65"/>
      <c r="W354" s="78"/>
      <c r="X354" s="45"/>
      <c r="Y354" s="79"/>
      <c r="Z354" s="65"/>
      <c r="AA354" s="78"/>
      <c r="AB354" s="45"/>
      <c r="AC354" s="79"/>
      <c r="AD354" s="65"/>
      <c r="AE354" s="78"/>
      <c r="AF354" s="45"/>
      <c r="AG354" s="79"/>
      <c r="AH354" s="2"/>
      <c r="AI354" s="2"/>
      <c r="AJ354" s="2"/>
      <c r="AK354" s="2"/>
      <c r="AL354" s="2"/>
    </row>
    <row r="355" spans="1:38" ht="16.5" customHeight="1" outlineLevel="1">
      <c r="A355" s="12" t="s">
        <v>899</v>
      </c>
      <c r="B355" s="18" t="s">
        <v>293</v>
      </c>
      <c r="C355" s="281">
        <v>22600</v>
      </c>
      <c r="D355" s="45">
        <f>+[2]DIRECCIÓN!C355</f>
        <v>0</v>
      </c>
      <c r="E355" s="46">
        <f t="shared" si="91"/>
        <v>0</v>
      </c>
      <c r="F355" s="46">
        <f t="shared" si="92"/>
        <v>0</v>
      </c>
      <c r="G355" s="46">
        <f t="shared" si="93"/>
        <v>0</v>
      </c>
      <c r="H355" s="53" t="e">
        <f t="shared" si="89"/>
        <v>#DIV/0!</v>
      </c>
      <c r="I355" s="54" t="e">
        <f t="shared" si="90"/>
        <v>#DIV/0!</v>
      </c>
      <c r="J355" s="65"/>
      <c r="K355" s="78">
        <f t="shared" si="94"/>
        <v>0</v>
      </c>
      <c r="L355" s="45"/>
      <c r="M355" s="79">
        <f t="shared" si="95"/>
        <v>0</v>
      </c>
      <c r="N355" s="65"/>
      <c r="O355" s="78">
        <f t="shared" si="96"/>
        <v>0</v>
      </c>
      <c r="P355" s="45"/>
      <c r="Q355" s="79">
        <f t="shared" si="97"/>
        <v>0</v>
      </c>
      <c r="R355" s="65"/>
      <c r="S355" s="78">
        <f t="shared" si="98"/>
        <v>0</v>
      </c>
      <c r="T355" s="45"/>
      <c r="U355" s="79">
        <f t="shared" si="99"/>
        <v>0</v>
      </c>
      <c r="V355" s="65"/>
      <c r="W355" s="78">
        <f t="shared" si="100"/>
        <v>0</v>
      </c>
      <c r="X355" s="45"/>
      <c r="Y355" s="79">
        <f t="shared" si="101"/>
        <v>0</v>
      </c>
      <c r="Z355" s="65"/>
      <c r="AA355" s="78">
        <f t="shared" si="102"/>
        <v>0</v>
      </c>
      <c r="AB355" s="45"/>
      <c r="AC355" s="79">
        <f t="shared" si="103"/>
        <v>0</v>
      </c>
      <c r="AD355" s="65"/>
      <c r="AE355" s="78">
        <f t="shared" si="104"/>
        <v>0</v>
      </c>
      <c r="AF355" s="45"/>
      <c r="AG355" s="79">
        <f t="shared" si="105"/>
        <v>0</v>
      </c>
      <c r="AH355" s="2"/>
      <c r="AI355" s="2"/>
      <c r="AJ355" s="2"/>
      <c r="AK355" s="2"/>
      <c r="AL355" s="2"/>
    </row>
    <row r="356" spans="1:38" ht="25.5" customHeight="1" outlineLevel="1">
      <c r="A356" s="12" t="s">
        <v>898</v>
      </c>
      <c r="B356" s="18" t="s">
        <v>294</v>
      </c>
      <c r="C356" s="281">
        <v>20930</v>
      </c>
      <c r="D356" s="45">
        <f>+[2]DIRECCIÓN!C356</f>
        <v>0</v>
      </c>
      <c r="E356" s="46">
        <f t="shared" si="91"/>
        <v>0</v>
      </c>
      <c r="F356" s="46">
        <f t="shared" si="92"/>
        <v>0</v>
      </c>
      <c r="G356" s="46">
        <f t="shared" si="93"/>
        <v>0</v>
      </c>
      <c r="H356" s="53" t="e">
        <f t="shared" si="89"/>
        <v>#DIV/0!</v>
      </c>
      <c r="I356" s="54" t="e">
        <f t="shared" si="90"/>
        <v>#DIV/0!</v>
      </c>
      <c r="J356" s="65"/>
      <c r="K356" s="78">
        <f t="shared" si="94"/>
        <v>0</v>
      </c>
      <c r="L356" s="45"/>
      <c r="M356" s="79">
        <f t="shared" si="95"/>
        <v>0</v>
      </c>
      <c r="N356" s="65"/>
      <c r="O356" s="78">
        <f t="shared" si="96"/>
        <v>0</v>
      </c>
      <c r="P356" s="45"/>
      <c r="Q356" s="79">
        <f t="shared" si="97"/>
        <v>0</v>
      </c>
      <c r="R356" s="65"/>
      <c r="S356" s="78">
        <f t="shared" si="98"/>
        <v>0</v>
      </c>
      <c r="T356" s="45"/>
      <c r="U356" s="79">
        <f t="shared" si="99"/>
        <v>0</v>
      </c>
      <c r="V356" s="65"/>
      <c r="W356" s="78">
        <f t="shared" si="100"/>
        <v>0</v>
      </c>
      <c r="X356" s="45"/>
      <c r="Y356" s="79">
        <f t="shared" si="101"/>
        <v>0</v>
      </c>
      <c r="Z356" s="65"/>
      <c r="AA356" s="78">
        <f t="shared" si="102"/>
        <v>0</v>
      </c>
      <c r="AB356" s="45"/>
      <c r="AC356" s="79">
        <f t="shared" si="103"/>
        <v>0</v>
      </c>
      <c r="AD356" s="65"/>
      <c r="AE356" s="78">
        <f t="shared" si="104"/>
        <v>0</v>
      </c>
      <c r="AF356" s="45"/>
      <c r="AG356" s="79">
        <f t="shared" si="105"/>
        <v>0</v>
      </c>
      <c r="AH356" s="2"/>
      <c r="AI356" s="2"/>
      <c r="AJ356" s="2"/>
      <c r="AK356" s="2"/>
      <c r="AL356" s="2"/>
    </row>
    <row r="357" spans="1:38" ht="16.5" customHeight="1" outlineLevel="1">
      <c r="A357" s="12">
        <v>2701012</v>
      </c>
      <c r="B357" s="18" t="s">
        <v>295</v>
      </c>
      <c r="C357" s="281">
        <v>109400</v>
      </c>
      <c r="D357" s="45">
        <f>+[2]DIRECCIÓN!C357</f>
        <v>0</v>
      </c>
      <c r="E357" s="46">
        <f t="shared" si="91"/>
        <v>0</v>
      </c>
      <c r="F357" s="46">
        <f t="shared" si="92"/>
        <v>0</v>
      </c>
      <c r="G357" s="46">
        <f t="shared" si="93"/>
        <v>0</v>
      </c>
      <c r="H357" s="53" t="e">
        <f t="shared" si="89"/>
        <v>#DIV/0!</v>
      </c>
      <c r="I357" s="54" t="e">
        <f t="shared" si="90"/>
        <v>#DIV/0!</v>
      </c>
      <c r="J357" s="65"/>
      <c r="K357" s="78">
        <f t="shared" si="94"/>
        <v>0</v>
      </c>
      <c r="L357" s="45"/>
      <c r="M357" s="79">
        <f t="shared" si="95"/>
        <v>0</v>
      </c>
      <c r="N357" s="65"/>
      <c r="O357" s="78">
        <f t="shared" si="96"/>
        <v>0</v>
      </c>
      <c r="P357" s="45"/>
      <c r="Q357" s="79">
        <f t="shared" si="97"/>
        <v>0</v>
      </c>
      <c r="R357" s="65"/>
      <c r="S357" s="78">
        <f t="shared" si="98"/>
        <v>0</v>
      </c>
      <c r="T357" s="45"/>
      <c r="U357" s="79">
        <f t="shared" si="99"/>
        <v>0</v>
      </c>
      <c r="V357" s="65"/>
      <c r="W357" s="78">
        <f t="shared" si="100"/>
        <v>0</v>
      </c>
      <c r="X357" s="45"/>
      <c r="Y357" s="79">
        <f t="shared" si="101"/>
        <v>0</v>
      </c>
      <c r="Z357" s="65"/>
      <c r="AA357" s="78">
        <f t="shared" si="102"/>
        <v>0</v>
      </c>
      <c r="AB357" s="45"/>
      <c r="AC357" s="79">
        <f t="shared" si="103"/>
        <v>0</v>
      </c>
      <c r="AD357" s="65"/>
      <c r="AE357" s="78">
        <f t="shared" si="104"/>
        <v>0</v>
      </c>
      <c r="AF357" s="45"/>
      <c r="AG357" s="79">
        <f t="shared" si="105"/>
        <v>0</v>
      </c>
      <c r="AH357" s="2"/>
      <c r="AI357" s="2"/>
      <c r="AJ357" s="2"/>
      <c r="AK357" s="2"/>
      <c r="AL357" s="2"/>
    </row>
    <row r="358" spans="1:38" ht="16.5" customHeight="1" outlineLevel="1">
      <c r="A358" s="12" t="s">
        <v>900</v>
      </c>
      <c r="B358" s="18" t="s">
        <v>296</v>
      </c>
      <c r="C358" s="281">
        <v>65310</v>
      </c>
      <c r="D358" s="45">
        <f>+[2]DIRECCIÓN!C358</f>
        <v>0</v>
      </c>
      <c r="E358" s="46">
        <f t="shared" si="91"/>
        <v>0</v>
      </c>
      <c r="F358" s="46">
        <f t="shared" si="92"/>
        <v>0</v>
      </c>
      <c r="G358" s="46">
        <f t="shared" si="93"/>
        <v>0</v>
      </c>
      <c r="H358" s="53" t="e">
        <f t="shared" si="89"/>
        <v>#DIV/0!</v>
      </c>
      <c r="I358" s="54" t="e">
        <f t="shared" si="90"/>
        <v>#DIV/0!</v>
      </c>
      <c r="J358" s="65"/>
      <c r="K358" s="78">
        <f t="shared" si="94"/>
        <v>0</v>
      </c>
      <c r="L358" s="45"/>
      <c r="M358" s="79">
        <f t="shared" si="95"/>
        <v>0</v>
      </c>
      <c r="N358" s="65"/>
      <c r="O358" s="78">
        <f t="shared" si="96"/>
        <v>0</v>
      </c>
      <c r="P358" s="45"/>
      <c r="Q358" s="79">
        <f t="shared" si="97"/>
        <v>0</v>
      </c>
      <c r="R358" s="65"/>
      <c r="S358" s="78">
        <f t="shared" si="98"/>
        <v>0</v>
      </c>
      <c r="T358" s="45"/>
      <c r="U358" s="79">
        <f t="shared" si="99"/>
        <v>0</v>
      </c>
      <c r="V358" s="65"/>
      <c r="W358" s="78">
        <f t="shared" si="100"/>
        <v>0</v>
      </c>
      <c r="X358" s="45"/>
      <c r="Y358" s="79">
        <f t="shared" si="101"/>
        <v>0</v>
      </c>
      <c r="Z358" s="65"/>
      <c r="AA358" s="78">
        <f t="shared" si="102"/>
        <v>0</v>
      </c>
      <c r="AB358" s="45"/>
      <c r="AC358" s="79">
        <f t="shared" si="103"/>
        <v>0</v>
      </c>
      <c r="AD358" s="65"/>
      <c r="AE358" s="78">
        <f t="shared" si="104"/>
        <v>0</v>
      </c>
      <c r="AF358" s="45"/>
      <c r="AG358" s="79">
        <f t="shared" si="105"/>
        <v>0</v>
      </c>
      <c r="AH358" s="2"/>
      <c r="AI358" s="2"/>
      <c r="AJ358" s="2"/>
      <c r="AK358" s="2"/>
      <c r="AL358" s="2"/>
    </row>
    <row r="359" spans="1:38" ht="16.5" customHeight="1" outlineLevel="1">
      <c r="A359" s="12" t="s">
        <v>901</v>
      </c>
      <c r="B359" s="18" t="s">
        <v>297</v>
      </c>
      <c r="C359" s="281">
        <v>31740</v>
      </c>
      <c r="D359" s="45">
        <f>+[2]DIRECCIÓN!C359</f>
        <v>0</v>
      </c>
      <c r="E359" s="46">
        <f t="shared" si="91"/>
        <v>0</v>
      </c>
      <c r="F359" s="46">
        <f t="shared" si="92"/>
        <v>0</v>
      </c>
      <c r="G359" s="46">
        <f t="shared" si="93"/>
        <v>0</v>
      </c>
      <c r="H359" s="53" t="e">
        <f t="shared" si="89"/>
        <v>#DIV/0!</v>
      </c>
      <c r="I359" s="54" t="e">
        <f t="shared" si="90"/>
        <v>#DIV/0!</v>
      </c>
      <c r="J359" s="65"/>
      <c r="K359" s="78">
        <f t="shared" si="94"/>
        <v>0</v>
      </c>
      <c r="L359" s="45"/>
      <c r="M359" s="79">
        <f t="shared" si="95"/>
        <v>0</v>
      </c>
      <c r="N359" s="65"/>
      <c r="O359" s="78">
        <f t="shared" si="96"/>
        <v>0</v>
      </c>
      <c r="P359" s="45"/>
      <c r="Q359" s="79">
        <f t="shared" si="97"/>
        <v>0</v>
      </c>
      <c r="R359" s="65"/>
      <c r="S359" s="78">
        <f t="shared" si="98"/>
        <v>0</v>
      </c>
      <c r="T359" s="45"/>
      <c r="U359" s="79">
        <f t="shared" si="99"/>
        <v>0</v>
      </c>
      <c r="V359" s="65"/>
      <c r="W359" s="78">
        <f t="shared" si="100"/>
        <v>0</v>
      </c>
      <c r="X359" s="45"/>
      <c r="Y359" s="79">
        <f t="shared" si="101"/>
        <v>0</v>
      </c>
      <c r="Z359" s="65"/>
      <c r="AA359" s="78">
        <f t="shared" si="102"/>
        <v>0</v>
      </c>
      <c r="AB359" s="45"/>
      <c r="AC359" s="79">
        <f t="shared" si="103"/>
        <v>0</v>
      </c>
      <c r="AD359" s="65"/>
      <c r="AE359" s="78">
        <f t="shared" si="104"/>
        <v>0</v>
      </c>
      <c r="AF359" s="45"/>
      <c r="AG359" s="79">
        <f t="shared" si="105"/>
        <v>0</v>
      </c>
      <c r="AH359" s="2"/>
      <c r="AI359" s="2"/>
      <c r="AJ359" s="2"/>
      <c r="AK359" s="2"/>
      <c r="AL359" s="2"/>
    </row>
    <row r="360" spans="1:38" ht="16.5" customHeight="1" outlineLevel="1">
      <c r="A360" s="12" t="s">
        <v>902</v>
      </c>
      <c r="B360" s="18" t="s">
        <v>298</v>
      </c>
      <c r="C360" s="281">
        <v>107460</v>
      </c>
      <c r="D360" s="45">
        <f>+[2]DIRECCIÓN!C360</f>
        <v>0</v>
      </c>
      <c r="E360" s="46">
        <f t="shared" si="91"/>
        <v>0</v>
      </c>
      <c r="F360" s="46">
        <f t="shared" si="92"/>
        <v>0</v>
      </c>
      <c r="G360" s="46">
        <f t="shared" si="93"/>
        <v>0</v>
      </c>
      <c r="H360" s="53" t="e">
        <f t="shared" si="89"/>
        <v>#DIV/0!</v>
      </c>
      <c r="I360" s="54" t="e">
        <f t="shared" si="90"/>
        <v>#DIV/0!</v>
      </c>
      <c r="J360" s="65"/>
      <c r="K360" s="78">
        <f t="shared" si="94"/>
        <v>0</v>
      </c>
      <c r="L360" s="45"/>
      <c r="M360" s="79">
        <f t="shared" si="95"/>
        <v>0</v>
      </c>
      <c r="N360" s="65"/>
      <c r="O360" s="78">
        <f t="shared" si="96"/>
        <v>0</v>
      </c>
      <c r="P360" s="45"/>
      <c r="Q360" s="79">
        <f t="shared" si="97"/>
        <v>0</v>
      </c>
      <c r="R360" s="65"/>
      <c r="S360" s="78">
        <f t="shared" si="98"/>
        <v>0</v>
      </c>
      <c r="T360" s="45"/>
      <c r="U360" s="79">
        <f t="shared" si="99"/>
        <v>0</v>
      </c>
      <c r="V360" s="65"/>
      <c r="W360" s="78">
        <f t="shared" si="100"/>
        <v>0</v>
      </c>
      <c r="X360" s="45"/>
      <c r="Y360" s="79">
        <f t="shared" si="101"/>
        <v>0</v>
      </c>
      <c r="Z360" s="65"/>
      <c r="AA360" s="78">
        <f t="shared" si="102"/>
        <v>0</v>
      </c>
      <c r="AB360" s="45"/>
      <c r="AC360" s="79">
        <f t="shared" si="103"/>
        <v>0</v>
      </c>
      <c r="AD360" s="65"/>
      <c r="AE360" s="78">
        <f t="shared" si="104"/>
        <v>0</v>
      </c>
      <c r="AF360" s="45"/>
      <c r="AG360" s="79">
        <f t="shared" si="105"/>
        <v>0</v>
      </c>
      <c r="AH360" s="2"/>
      <c r="AI360" s="2"/>
      <c r="AJ360" s="2"/>
      <c r="AK360" s="2"/>
      <c r="AL360" s="2"/>
    </row>
    <row r="361" spans="1:38" ht="16.5" customHeight="1" outlineLevel="1">
      <c r="A361" s="12" t="s">
        <v>902</v>
      </c>
      <c r="B361" s="18" t="s">
        <v>299</v>
      </c>
      <c r="C361" s="281">
        <v>832620</v>
      </c>
      <c r="D361" s="45">
        <f>+[2]DIRECCIÓN!C361</f>
        <v>0</v>
      </c>
      <c r="E361" s="46">
        <f t="shared" si="91"/>
        <v>0</v>
      </c>
      <c r="F361" s="46">
        <f t="shared" si="92"/>
        <v>0</v>
      </c>
      <c r="G361" s="46">
        <f t="shared" si="93"/>
        <v>0</v>
      </c>
      <c r="H361" s="53" t="e">
        <f t="shared" si="89"/>
        <v>#DIV/0!</v>
      </c>
      <c r="I361" s="54" t="e">
        <f t="shared" si="90"/>
        <v>#DIV/0!</v>
      </c>
      <c r="J361" s="65"/>
      <c r="K361" s="78">
        <f t="shared" si="94"/>
        <v>0</v>
      </c>
      <c r="L361" s="45"/>
      <c r="M361" s="79">
        <f t="shared" si="95"/>
        <v>0</v>
      </c>
      <c r="N361" s="65"/>
      <c r="O361" s="78">
        <f t="shared" si="96"/>
        <v>0</v>
      </c>
      <c r="P361" s="45"/>
      <c r="Q361" s="79">
        <f t="shared" si="97"/>
        <v>0</v>
      </c>
      <c r="R361" s="65"/>
      <c r="S361" s="78">
        <f t="shared" si="98"/>
        <v>0</v>
      </c>
      <c r="T361" s="45"/>
      <c r="U361" s="79">
        <f t="shared" si="99"/>
        <v>0</v>
      </c>
      <c r="V361" s="65"/>
      <c r="W361" s="78">
        <f t="shared" si="100"/>
        <v>0</v>
      </c>
      <c r="X361" s="45"/>
      <c r="Y361" s="79">
        <f t="shared" si="101"/>
        <v>0</v>
      </c>
      <c r="Z361" s="65"/>
      <c r="AA361" s="78">
        <f t="shared" si="102"/>
        <v>0</v>
      </c>
      <c r="AB361" s="45"/>
      <c r="AC361" s="79">
        <f t="shared" si="103"/>
        <v>0</v>
      </c>
      <c r="AD361" s="65"/>
      <c r="AE361" s="78">
        <f t="shared" si="104"/>
        <v>0</v>
      </c>
      <c r="AF361" s="45"/>
      <c r="AG361" s="79">
        <f t="shared" si="105"/>
        <v>0</v>
      </c>
      <c r="AH361" s="2"/>
      <c r="AI361" s="2"/>
      <c r="AJ361" s="2"/>
      <c r="AK361" s="2"/>
      <c r="AL361" s="2"/>
    </row>
    <row r="362" spans="1:38" ht="16.5" customHeight="1" outlineLevel="1">
      <c r="A362" s="12"/>
      <c r="B362" s="18"/>
      <c r="C362" s="14"/>
      <c r="D362" s="45"/>
      <c r="E362" s="46"/>
      <c r="F362" s="46"/>
      <c r="G362" s="46"/>
      <c r="H362" s="53"/>
      <c r="I362" s="54"/>
      <c r="J362" s="65"/>
      <c r="K362" s="78"/>
      <c r="L362" s="45"/>
      <c r="M362" s="79"/>
      <c r="N362" s="65"/>
      <c r="O362" s="78"/>
      <c r="P362" s="45"/>
      <c r="Q362" s="79"/>
      <c r="R362" s="65"/>
      <c r="S362" s="78"/>
      <c r="T362" s="45"/>
      <c r="U362" s="79"/>
      <c r="V362" s="65"/>
      <c r="W362" s="78"/>
      <c r="X362" s="45"/>
      <c r="Y362" s="79"/>
      <c r="Z362" s="65"/>
      <c r="AA362" s="78"/>
      <c r="AB362" s="45"/>
      <c r="AC362" s="79"/>
      <c r="AD362" s="65"/>
      <c r="AE362" s="78"/>
      <c r="AF362" s="45"/>
      <c r="AG362" s="79"/>
      <c r="AH362" s="2"/>
      <c r="AI362" s="2"/>
      <c r="AJ362" s="2"/>
      <c r="AK362" s="2"/>
      <c r="AL362" s="2"/>
    </row>
    <row r="363" spans="1:38" ht="16.5" customHeight="1" outlineLevel="1">
      <c r="A363" s="12"/>
      <c r="B363" s="31" t="s">
        <v>300</v>
      </c>
      <c r="C363" s="59"/>
      <c r="D363" s="45"/>
      <c r="E363" s="46"/>
      <c r="F363" s="46"/>
      <c r="G363" s="46"/>
      <c r="H363" s="53"/>
      <c r="I363" s="54"/>
      <c r="J363" s="65"/>
      <c r="K363" s="78"/>
      <c r="L363" s="45"/>
      <c r="M363" s="79"/>
      <c r="N363" s="65"/>
      <c r="O363" s="78"/>
      <c r="P363" s="45"/>
      <c r="Q363" s="79"/>
      <c r="R363" s="65"/>
      <c r="S363" s="78"/>
      <c r="T363" s="45"/>
      <c r="U363" s="79"/>
      <c r="V363" s="65"/>
      <c r="W363" s="78"/>
      <c r="X363" s="45"/>
      <c r="Y363" s="79"/>
      <c r="Z363" s="65"/>
      <c r="AA363" s="78"/>
      <c r="AB363" s="45"/>
      <c r="AC363" s="79"/>
      <c r="AD363" s="65"/>
      <c r="AE363" s="78"/>
      <c r="AF363" s="45"/>
      <c r="AG363" s="79"/>
      <c r="AH363" s="2"/>
      <c r="AI363" s="2"/>
      <c r="AJ363" s="2"/>
      <c r="AK363" s="2"/>
      <c r="AL363" s="2"/>
    </row>
    <row r="364" spans="1:38" ht="16.5" customHeight="1" outlineLevel="1">
      <c r="A364" s="12" t="s">
        <v>903</v>
      </c>
      <c r="B364" s="27" t="s">
        <v>301</v>
      </c>
      <c r="C364" s="14">
        <v>272180</v>
      </c>
      <c r="D364" s="45">
        <f>+[2]DIRECCIÓN!C364</f>
        <v>0</v>
      </c>
      <c r="E364" s="46">
        <f t="shared" si="91"/>
        <v>0</v>
      </c>
      <c r="F364" s="46">
        <f t="shared" si="92"/>
        <v>0</v>
      </c>
      <c r="G364" s="46">
        <f t="shared" si="93"/>
        <v>0</v>
      </c>
      <c r="H364" s="53" t="e">
        <f t="shared" si="89"/>
        <v>#DIV/0!</v>
      </c>
      <c r="I364" s="54" t="e">
        <f t="shared" si="90"/>
        <v>#DIV/0!</v>
      </c>
      <c r="J364" s="65"/>
      <c r="K364" s="78">
        <f t="shared" si="94"/>
        <v>0</v>
      </c>
      <c r="L364" s="45"/>
      <c r="M364" s="79">
        <f t="shared" si="95"/>
        <v>0</v>
      </c>
      <c r="N364" s="65"/>
      <c r="O364" s="78">
        <f t="shared" si="96"/>
        <v>0</v>
      </c>
      <c r="P364" s="45"/>
      <c r="Q364" s="79">
        <f t="shared" si="97"/>
        <v>0</v>
      </c>
      <c r="R364" s="65"/>
      <c r="S364" s="78">
        <f t="shared" si="98"/>
        <v>0</v>
      </c>
      <c r="T364" s="45"/>
      <c r="U364" s="79">
        <f t="shared" si="99"/>
        <v>0</v>
      </c>
      <c r="V364" s="65"/>
      <c r="W364" s="78">
        <f t="shared" si="100"/>
        <v>0</v>
      </c>
      <c r="X364" s="45"/>
      <c r="Y364" s="79">
        <f t="shared" si="101"/>
        <v>0</v>
      </c>
      <c r="Z364" s="65"/>
      <c r="AA364" s="78">
        <f t="shared" si="102"/>
        <v>0</v>
      </c>
      <c r="AB364" s="45"/>
      <c r="AC364" s="79">
        <f t="shared" si="103"/>
        <v>0</v>
      </c>
      <c r="AD364" s="65"/>
      <c r="AE364" s="78">
        <f t="shared" si="104"/>
        <v>0</v>
      </c>
      <c r="AF364" s="45"/>
      <c r="AG364" s="79">
        <f t="shared" si="105"/>
        <v>0</v>
      </c>
      <c r="AH364" s="2"/>
      <c r="AI364" s="2"/>
      <c r="AJ364" s="2"/>
      <c r="AK364" s="2"/>
      <c r="AL364" s="2"/>
    </row>
    <row r="365" spans="1:38" ht="16.5" customHeight="1" outlineLevel="1">
      <c r="A365" s="12" t="s">
        <v>904</v>
      </c>
      <c r="B365" s="27" t="s">
        <v>302</v>
      </c>
      <c r="C365" s="14">
        <v>329940</v>
      </c>
      <c r="D365" s="45">
        <f>+[2]DIRECCIÓN!C365</f>
        <v>0</v>
      </c>
      <c r="E365" s="46">
        <f t="shared" si="91"/>
        <v>0</v>
      </c>
      <c r="F365" s="46">
        <f t="shared" si="92"/>
        <v>0</v>
      </c>
      <c r="G365" s="46">
        <f t="shared" si="93"/>
        <v>0</v>
      </c>
      <c r="H365" s="53" t="e">
        <f t="shared" si="89"/>
        <v>#DIV/0!</v>
      </c>
      <c r="I365" s="54" t="e">
        <f t="shared" si="90"/>
        <v>#DIV/0!</v>
      </c>
      <c r="J365" s="65"/>
      <c r="K365" s="78">
        <f t="shared" si="94"/>
        <v>0</v>
      </c>
      <c r="L365" s="45"/>
      <c r="M365" s="79">
        <f t="shared" si="95"/>
        <v>0</v>
      </c>
      <c r="N365" s="65"/>
      <c r="O365" s="78">
        <f t="shared" si="96"/>
        <v>0</v>
      </c>
      <c r="P365" s="45"/>
      <c r="Q365" s="79">
        <f t="shared" si="97"/>
        <v>0</v>
      </c>
      <c r="R365" s="65"/>
      <c r="S365" s="78">
        <f t="shared" si="98"/>
        <v>0</v>
      </c>
      <c r="T365" s="45"/>
      <c r="U365" s="79">
        <f t="shared" si="99"/>
        <v>0</v>
      </c>
      <c r="V365" s="65"/>
      <c r="W365" s="78">
        <f t="shared" si="100"/>
        <v>0</v>
      </c>
      <c r="X365" s="45"/>
      <c r="Y365" s="79">
        <f t="shared" si="101"/>
        <v>0</v>
      </c>
      <c r="Z365" s="65"/>
      <c r="AA365" s="78">
        <f t="shared" si="102"/>
        <v>0</v>
      </c>
      <c r="AB365" s="45"/>
      <c r="AC365" s="79">
        <f t="shared" si="103"/>
        <v>0</v>
      </c>
      <c r="AD365" s="65"/>
      <c r="AE365" s="78">
        <f t="shared" si="104"/>
        <v>0</v>
      </c>
      <c r="AF365" s="45"/>
      <c r="AG365" s="79">
        <f t="shared" si="105"/>
        <v>0</v>
      </c>
      <c r="AH365" s="2"/>
      <c r="AI365" s="2"/>
      <c r="AJ365" s="2"/>
      <c r="AK365" s="2"/>
      <c r="AL365" s="2"/>
    </row>
    <row r="366" spans="1:38" ht="16.5" customHeight="1" outlineLevel="1">
      <c r="A366" s="12" t="s">
        <v>905</v>
      </c>
      <c r="B366" s="27" t="s">
        <v>303</v>
      </c>
      <c r="C366" s="14">
        <v>178940</v>
      </c>
      <c r="D366" s="45">
        <f>+[2]DIRECCIÓN!C366</f>
        <v>0</v>
      </c>
      <c r="E366" s="46">
        <f t="shared" si="91"/>
        <v>0</v>
      </c>
      <c r="F366" s="46">
        <f t="shared" si="92"/>
        <v>0</v>
      </c>
      <c r="G366" s="46">
        <f t="shared" si="93"/>
        <v>0</v>
      </c>
      <c r="H366" s="53" t="e">
        <f t="shared" si="89"/>
        <v>#DIV/0!</v>
      </c>
      <c r="I366" s="54" t="e">
        <f t="shared" si="90"/>
        <v>#DIV/0!</v>
      </c>
      <c r="J366" s="65"/>
      <c r="K366" s="78">
        <f t="shared" si="94"/>
        <v>0</v>
      </c>
      <c r="L366" s="45"/>
      <c r="M366" s="79">
        <f t="shared" si="95"/>
        <v>0</v>
      </c>
      <c r="N366" s="65"/>
      <c r="O366" s="78">
        <f t="shared" si="96"/>
        <v>0</v>
      </c>
      <c r="P366" s="45"/>
      <c r="Q366" s="79">
        <f t="shared" si="97"/>
        <v>0</v>
      </c>
      <c r="R366" s="65"/>
      <c r="S366" s="78">
        <f t="shared" si="98"/>
        <v>0</v>
      </c>
      <c r="T366" s="45"/>
      <c r="U366" s="79">
        <f t="shared" si="99"/>
        <v>0</v>
      </c>
      <c r="V366" s="65"/>
      <c r="W366" s="78">
        <f t="shared" si="100"/>
        <v>0</v>
      </c>
      <c r="X366" s="45"/>
      <c r="Y366" s="79">
        <f t="shared" si="101"/>
        <v>0</v>
      </c>
      <c r="Z366" s="65"/>
      <c r="AA366" s="78">
        <f t="shared" si="102"/>
        <v>0</v>
      </c>
      <c r="AB366" s="45"/>
      <c r="AC366" s="79">
        <f t="shared" si="103"/>
        <v>0</v>
      </c>
      <c r="AD366" s="65"/>
      <c r="AE366" s="78">
        <f t="shared" si="104"/>
        <v>0</v>
      </c>
      <c r="AF366" s="45"/>
      <c r="AG366" s="79">
        <f t="shared" si="105"/>
        <v>0</v>
      </c>
      <c r="AH366" s="2"/>
      <c r="AI366" s="2"/>
      <c r="AJ366" s="2"/>
      <c r="AK366" s="2"/>
      <c r="AL366" s="2"/>
    </row>
    <row r="367" spans="1:38" ht="16.5" customHeight="1" outlineLevel="1">
      <c r="A367" s="12" t="s">
        <v>906</v>
      </c>
      <c r="B367" s="27" t="s">
        <v>304</v>
      </c>
      <c r="C367" s="14">
        <v>85740</v>
      </c>
      <c r="D367" s="45">
        <f>+[2]DIRECCIÓN!C367</f>
        <v>0</v>
      </c>
      <c r="E367" s="46">
        <f t="shared" si="91"/>
        <v>0</v>
      </c>
      <c r="F367" s="46">
        <f t="shared" si="92"/>
        <v>0</v>
      </c>
      <c r="G367" s="46">
        <f t="shared" si="93"/>
        <v>0</v>
      </c>
      <c r="H367" s="53" t="e">
        <f t="shared" si="89"/>
        <v>#DIV/0!</v>
      </c>
      <c r="I367" s="54" t="e">
        <f t="shared" si="90"/>
        <v>#DIV/0!</v>
      </c>
      <c r="J367" s="65"/>
      <c r="K367" s="78">
        <f t="shared" si="94"/>
        <v>0</v>
      </c>
      <c r="L367" s="45"/>
      <c r="M367" s="79">
        <f t="shared" si="95"/>
        <v>0</v>
      </c>
      <c r="N367" s="65"/>
      <c r="O367" s="78">
        <f t="shared" si="96"/>
        <v>0</v>
      </c>
      <c r="P367" s="45"/>
      <c r="Q367" s="79">
        <f t="shared" si="97"/>
        <v>0</v>
      </c>
      <c r="R367" s="65"/>
      <c r="S367" s="78">
        <f t="shared" si="98"/>
        <v>0</v>
      </c>
      <c r="T367" s="45"/>
      <c r="U367" s="79">
        <f t="shared" si="99"/>
        <v>0</v>
      </c>
      <c r="V367" s="65"/>
      <c r="W367" s="78">
        <f t="shared" si="100"/>
        <v>0</v>
      </c>
      <c r="X367" s="45"/>
      <c r="Y367" s="79">
        <f t="shared" si="101"/>
        <v>0</v>
      </c>
      <c r="Z367" s="65"/>
      <c r="AA367" s="78">
        <f t="shared" si="102"/>
        <v>0</v>
      </c>
      <c r="AB367" s="45"/>
      <c r="AC367" s="79">
        <f t="shared" si="103"/>
        <v>0</v>
      </c>
      <c r="AD367" s="65"/>
      <c r="AE367" s="78">
        <f t="shared" si="104"/>
        <v>0</v>
      </c>
      <c r="AF367" s="45"/>
      <c r="AG367" s="79">
        <f t="shared" si="105"/>
        <v>0</v>
      </c>
      <c r="AH367" s="2"/>
      <c r="AI367" s="2"/>
      <c r="AJ367" s="2"/>
      <c r="AK367" s="2"/>
      <c r="AL367" s="2"/>
    </row>
    <row r="368" spans="1:38" ht="16.5" customHeight="1" outlineLevel="1">
      <c r="A368" s="12" t="s">
        <v>907</v>
      </c>
      <c r="B368" s="27" t="s">
        <v>305</v>
      </c>
      <c r="C368" s="14">
        <v>104390</v>
      </c>
      <c r="D368" s="45">
        <f>+[2]DIRECCIÓN!C368</f>
        <v>0</v>
      </c>
      <c r="E368" s="46">
        <f t="shared" si="91"/>
        <v>0</v>
      </c>
      <c r="F368" s="46">
        <f t="shared" si="92"/>
        <v>0</v>
      </c>
      <c r="G368" s="46">
        <f t="shared" si="93"/>
        <v>0</v>
      </c>
      <c r="H368" s="53" t="e">
        <f t="shared" si="89"/>
        <v>#DIV/0!</v>
      </c>
      <c r="I368" s="54" t="e">
        <f t="shared" si="90"/>
        <v>#DIV/0!</v>
      </c>
      <c r="J368" s="65"/>
      <c r="K368" s="78">
        <f t="shared" si="94"/>
        <v>0</v>
      </c>
      <c r="L368" s="45"/>
      <c r="M368" s="79">
        <f t="shared" si="95"/>
        <v>0</v>
      </c>
      <c r="N368" s="65"/>
      <c r="O368" s="78">
        <f t="shared" si="96"/>
        <v>0</v>
      </c>
      <c r="P368" s="45"/>
      <c r="Q368" s="79">
        <f t="shared" si="97"/>
        <v>0</v>
      </c>
      <c r="R368" s="65"/>
      <c r="S368" s="78">
        <f t="shared" si="98"/>
        <v>0</v>
      </c>
      <c r="T368" s="45"/>
      <c r="U368" s="79">
        <f t="shared" si="99"/>
        <v>0</v>
      </c>
      <c r="V368" s="65"/>
      <c r="W368" s="78">
        <f t="shared" si="100"/>
        <v>0</v>
      </c>
      <c r="X368" s="45"/>
      <c r="Y368" s="79">
        <f t="shared" si="101"/>
        <v>0</v>
      </c>
      <c r="Z368" s="65"/>
      <c r="AA368" s="78">
        <f t="shared" si="102"/>
        <v>0</v>
      </c>
      <c r="AB368" s="45"/>
      <c r="AC368" s="79">
        <f t="shared" si="103"/>
        <v>0</v>
      </c>
      <c r="AD368" s="65"/>
      <c r="AE368" s="78">
        <f t="shared" si="104"/>
        <v>0</v>
      </c>
      <c r="AF368" s="45"/>
      <c r="AG368" s="79">
        <f t="shared" si="105"/>
        <v>0</v>
      </c>
      <c r="AH368" s="2"/>
      <c r="AI368" s="2"/>
      <c r="AJ368" s="2"/>
      <c r="AK368" s="2"/>
      <c r="AL368" s="2"/>
    </row>
    <row r="369" spans="1:38" ht="16.5" customHeight="1" outlineLevel="1">
      <c r="A369" s="12" t="s">
        <v>908</v>
      </c>
      <c r="B369" s="27" t="s">
        <v>306</v>
      </c>
      <c r="C369" s="14">
        <v>145410</v>
      </c>
      <c r="D369" s="45">
        <f>+[2]DIRECCIÓN!C369</f>
        <v>0</v>
      </c>
      <c r="E369" s="46">
        <f t="shared" si="91"/>
        <v>0</v>
      </c>
      <c r="F369" s="46">
        <f t="shared" si="92"/>
        <v>0</v>
      </c>
      <c r="G369" s="46">
        <f t="shared" si="93"/>
        <v>0</v>
      </c>
      <c r="H369" s="53" t="e">
        <f t="shared" si="89"/>
        <v>#DIV/0!</v>
      </c>
      <c r="I369" s="54" t="e">
        <f t="shared" si="90"/>
        <v>#DIV/0!</v>
      </c>
      <c r="J369" s="65"/>
      <c r="K369" s="78">
        <f t="shared" si="94"/>
        <v>0</v>
      </c>
      <c r="L369" s="45"/>
      <c r="M369" s="79">
        <f t="shared" si="95"/>
        <v>0</v>
      </c>
      <c r="N369" s="65"/>
      <c r="O369" s="78">
        <f t="shared" si="96"/>
        <v>0</v>
      </c>
      <c r="P369" s="45"/>
      <c r="Q369" s="79">
        <f t="shared" si="97"/>
        <v>0</v>
      </c>
      <c r="R369" s="65"/>
      <c r="S369" s="78">
        <f t="shared" si="98"/>
        <v>0</v>
      </c>
      <c r="T369" s="45"/>
      <c r="U369" s="79">
        <f t="shared" si="99"/>
        <v>0</v>
      </c>
      <c r="V369" s="65"/>
      <c r="W369" s="78">
        <f t="shared" si="100"/>
        <v>0</v>
      </c>
      <c r="X369" s="45"/>
      <c r="Y369" s="79">
        <f t="shared" si="101"/>
        <v>0</v>
      </c>
      <c r="Z369" s="65"/>
      <c r="AA369" s="78">
        <f t="shared" si="102"/>
        <v>0</v>
      </c>
      <c r="AB369" s="45"/>
      <c r="AC369" s="79">
        <f t="shared" si="103"/>
        <v>0</v>
      </c>
      <c r="AD369" s="65"/>
      <c r="AE369" s="78">
        <f t="shared" si="104"/>
        <v>0</v>
      </c>
      <c r="AF369" s="45"/>
      <c r="AG369" s="79">
        <f t="shared" si="105"/>
        <v>0</v>
      </c>
      <c r="AH369" s="2"/>
      <c r="AI369" s="2"/>
      <c r="AJ369" s="2"/>
      <c r="AK369" s="2"/>
      <c r="AL369" s="2"/>
    </row>
    <row r="370" spans="1:38" ht="16.5" customHeight="1" outlineLevel="1">
      <c r="A370" s="12" t="s">
        <v>909</v>
      </c>
      <c r="B370" s="27" t="s">
        <v>307</v>
      </c>
      <c r="C370" s="14">
        <v>75170</v>
      </c>
      <c r="D370" s="45">
        <f>+[2]DIRECCIÓN!C370</f>
        <v>0</v>
      </c>
      <c r="E370" s="46">
        <f t="shared" si="91"/>
        <v>0</v>
      </c>
      <c r="F370" s="46">
        <f t="shared" si="92"/>
        <v>0</v>
      </c>
      <c r="G370" s="46">
        <f t="shared" si="93"/>
        <v>0</v>
      </c>
      <c r="H370" s="53" t="e">
        <f t="shared" si="89"/>
        <v>#DIV/0!</v>
      </c>
      <c r="I370" s="54" t="e">
        <f t="shared" si="90"/>
        <v>#DIV/0!</v>
      </c>
      <c r="J370" s="65"/>
      <c r="K370" s="78">
        <f t="shared" si="94"/>
        <v>0</v>
      </c>
      <c r="L370" s="45"/>
      <c r="M370" s="79">
        <f t="shared" si="95"/>
        <v>0</v>
      </c>
      <c r="N370" s="65"/>
      <c r="O370" s="78">
        <f t="shared" si="96"/>
        <v>0</v>
      </c>
      <c r="P370" s="45"/>
      <c r="Q370" s="79">
        <f t="shared" si="97"/>
        <v>0</v>
      </c>
      <c r="R370" s="65"/>
      <c r="S370" s="78">
        <f t="shared" si="98"/>
        <v>0</v>
      </c>
      <c r="T370" s="45"/>
      <c r="U370" s="79">
        <f t="shared" si="99"/>
        <v>0</v>
      </c>
      <c r="V370" s="65"/>
      <c r="W370" s="78">
        <f t="shared" si="100"/>
        <v>0</v>
      </c>
      <c r="X370" s="45"/>
      <c r="Y370" s="79">
        <f t="shared" si="101"/>
        <v>0</v>
      </c>
      <c r="Z370" s="65"/>
      <c r="AA370" s="78">
        <f t="shared" si="102"/>
        <v>0</v>
      </c>
      <c r="AB370" s="45"/>
      <c r="AC370" s="79">
        <f t="shared" si="103"/>
        <v>0</v>
      </c>
      <c r="AD370" s="65"/>
      <c r="AE370" s="78">
        <f t="shared" si="104"/>
        <v>0</v>
      </c>
      <c r="AF370" s="45"/>
      <c r="AG370" s="79">
        <f t="shared" si="105"/>
        <v>0</v>
      </c>
      <c r="AH370" s="2"/>
      <c r="AI370" s="2"/>
      <c r="AJ370" s="2"/>
      <c r="AK370" s="2"/>
      <c r="AL370" s="2"/>
    </row>
    <row r="371" spans="1:38" ht="16.5" customHeight="1" outlineLevel="1">
      <c r="A371" s="12"/>
      <c r="B371" s="27"/>
      <c r="C371" s="14"/>
      <c r="D371" s="45"/>
      <c r="E371" s="46"/>
      <c r="F371" s="46"/>
      <c r="G371" s="46"/>
      <c r="H371" s="53"/>
      <c r="I371" s="54"/>
      <c r="J371" s="65"/>
      <c r="K371" s="78"/>
      <c r="L371" s="45"/>
      <c r="M371" s="79"/>
      <c r="N371" s="65"/>
      <c r="O371" s="78"/>
      <c r="P371" s="45"/>
      <c r="Q371" s="79"/>
      <c r="R371" s="65"/>
      <c r="S371" s="78"/>
      <c r="T371" s="45"/>
      <c r="U371" s="79"/>
      <c r="V371" s="65"/>
      <c r="W371" s="78"/>
      <c r="X371" s="45"/>
      <c r="Y371" s="79"/>
      <c r="Z371" s="65"/>
      <c r="AA371" s="78"/>
      <c r="AB371" s="45"/>
      <c r="AC371" s="79"/>
      <c r="AD371" s="65"/>
      <c r="AE371" s="78"/>
      <c r="AF371" s="45"/>
      <c r="AG371" s="79"/>
      <c r="AH371" s="2"/>
      <c r="AI371" s="2"/>
      <c r="AJ371" s="2"/>
      <c r="AK371" s="2"/>
      <c r="AL371" s="2"/>
    </row>
    <row r="372" spans="1:38" ht="16.5" customHeight="1" outlineLevel="1">
      <c r="A372" s="12"/>
      <c r="B372" s="16" t="s">
        <v>312</v>
      </c>
      <c r="C372" s="59"/>
      <c r="D372" s="45"/>
      <c r="E372" s="46"/>
      <c r="F372" s="46"/>
      <c r="G372" s="46"/>
      <c r="H372" s="53"/>
      <c r="I372" s="54"/>
      <c r="J372" s="65"/>
      <c r="K372" s="78"/>
      <c r="L372" s="45"/>
      <c r="M372" s="79"/>
      <c r="N372" s="65"/>
      <c r="O372" s="78"/>
      <c r="P372" s="45"/>
      <c r="Q372" s="79"/>
      <c r="R372" s="65"/>
      <c r="S372" s="78"/>
      <c r="T372" s="45"/>
      <c r="U372" s="79"/>
      <c r="V372" s="65"/>
      <c r="W372" s="78"/>
      <c r="X372" s="45"/>
      <c r="Y372" s="79"/>
      <c r="Z372" s="65"/>
      <c r="AA372" s="78"/>
      <c r="AB372" s="45"/>
      <c r="AC372" s="79"/>
      <c r="AD372" s="65"/>
      <c r="AE372" s="78"/>
      <c r="AF372" s="45"/>
      <c r="AG372" s="79"/>
      <c r="AH372" s="2"/>
      <c r="AI372" s="2"/>
      <c r="AJ372" s="2"/>
      <c r="AK372" s="2"/>
      <c r="AL372" s="2"/>
    </row>
    <row r="373" spans="1:38" ht="16.5" customHeight="1" outlineLevel="1">
      <c r="A373" s="12">
        <v>8002007</v>
      </c>
      <c r="B373" s="18" t="s">
        <v>313</v>
      </c>
      <c r="C373" s="281">
        <v>51480</v>
      </c>
      <c r="D373" s="45">
        <f>+[2]DIRECCIÓN!C378</f>
        <v>0</v>
      </c>
      <c r="E373" s="46">
        <f t="shared" si="91"/>
        <v>0</v>
      </c>
      <c r="F373" s="46">
        <f t="shared" si="92"/>
        <v>0</v>
      </c>
      <c r="G373" s="46">
        <f t="shared" si="93"/>
        <v>0</v>
      </c>
      <c r="H373" s="53" t="e">
        <f t="shared" si="89"/>
        <v>#DIV/0!</v>
      </c>
      <c r="I373" s="54" t="e">
        <f t="shared" si="90"/>
        <v>#DIV/0!</v>
      </c>
      <c r="J373" s="65"/>
      <c r="K373" s="78">
        <f t="shared" si="94"/>
        <v>0</v>
      </c>
      <c r="L373" s="45"/>
      <c r="M373" s="79">
        <f t="shared" si="95"/>
        <v>0</v>
      </c>
      <c r="N373" s="65"/>
      <c r="O373" s="78">
        <f t="shared" si="96"/>
        <v>0</v>
      </c>
      <c r="P373" s="45"/>
      <c r="Q373" s="79">
        <f t="shared" si="97"/>
        <v>0</v>
      </c>
      <c r="R373" s="65"/>
      <c r="S373" s="78">
        <f t="shared" si="98"/>
        <v>0</v>
      </c>
      <c r="T373" s="45"/>
      <c r="U373" s="79">
        <f t="shared" si="99"/>
        <v>0</v>
      </c>
      <c r="V373" s="65"/>
      <c r="W373" s="78">
        <f t="shared" si="100"/>
        <v>0</v>
      </c>
      <c r="X373" s="45"/>
      <c r="Y373" s="79">
        <f t="shared" si="101"/>
        <v>0</v>
      </c>
      <c r="Z373" s="65"/>
      <c r="AA373" s="78">
        <f t="shared" si="102"/>
        <v>0</v>
      </c>
      <c r="AB373" s="45"/>
      <c r="AC373" s="79">
        <f t="shared" si="103"/>
        <v>0</v>
      </c>
      <c r="AD373" s="65"/>
      <c r="AE373" s="78">
        <f t="shared" si="104"/>
        <v>0</v>
      </c>
      <c r="AF373" s="45"/>
      <c r="AG373" s="79">
        <f t="shared" si="105"/>
        <v>0</v>
      </c>
      <c r="AH373" s="2"/>
      <c r="AI373" s="2"/>
      <c r="AJ373" s="2"/>
      <c r="AK373" s="2"/>
      <c r="AL373" s="2"/>
    </row>
    <row r="374" spans="1:38" ht="16.5" customHeight="1" outlineLevel="1">
      <c r="A374" s="12">
        <v>1602231</v>
      </c>
      <c r="B374" s="18" t="s">
        <v>314</v>
      </c>
      <c r="C374" s="281">
        <v>36310</v>
      </c>
      <c r="D374" s="45">
        <f>+[2]DIRECCIÓN!C379</f>
        <v>0</v>
      </c>
      <c r="E374" s="46">
        <f t="shared" si="91"/>
        <v>0</v>
      </c>
      <c r="F374" s="46">
        <f t="shared" si="92"/>
        <v>0</v>
      </c>
      <c r="G374" s="46">
        <f t="shared" si="93"/>
        <v>0</v>
      </c>
      <c r="H374" s="53" t="e">
        <f t="shared" si="89"/>
        <v>#DIV/0!</v>
      </c>
      <c r="I374" s="54" t="e">
        <f t="shared" si="90"/>
        <v>#DIV/0!</v>
      </c>
      <c r="J374" s="65"/>
      <c r="K374" s="78">
        <f t="shared" si="94"/>
        <v>0</v>
      </c>
      <c r="L374" s="45"/>
      <c r="M374" s="79">
        <f t="shared" si="95"/>
        <v>0</v>
      </c>
      <c r="N374" s="65"/>
      <c r="O374" s="78">
        <f t="shared" si="96"/>
        <v>0</v>
      </c>
      <c r="P374" s="45"/>
      <c r="Q374" s="79">
        <f t="shared" si="97"/>
        <v>0</v>
      </c>
      <c r="R374" s="65"/>
      <c r="S374" s="78">
        <f t="shared" si="98"/>
        <v>0</v>
      </c>
      <c r="T374" s="45"/>
      <c r="U374" s="79">
        <f t="shared" si="99"/>
        <v>0</v>
      </c>
      <c r="V374" s="65"/>
      <c r="W374" s="78">
        <f t="shared" si="100"/>
        <v>0</v>
      </c>
      <c r="X374" s="45"/>
      <c r="Y374" s="79">
        <f t="shared" si="101"/>
        <v>0</v>
      </c>
      <c r="Z374" s="65"/>
      <c r="AA374" s="78">
        <f t="shared" si="102"/>
        <v>0</v>
      </c>
      <c r="AB374" s="45"/>
      <c r="AC374" s="79">
        <f t="shared" si="103"/>
        <v>0</v>
      </c>
      <c r="AD374" s="65"/>
      <c r="AE374" s="78">
        <f t="shared" si="104"/>
        <v>0</v>
      </c>
      <c r="AF374" s="45"/>
      <c r="AG374" s="79">
        <f t="shared" si="105"/>
        <v>0</v>
      </c>
      <c r="AH374" s="2"/>
      <c r="AI374" s="2"/>
      <c r="AJ374" s="2"/>
      <c r="AK374" s="2"/>
      <c r="AL374" s="2"/>
    </row>
    <row r="375" spans="1:38" ht="16.5" customHeight="1" outlineLevel="1">
      <c r="A375" s="12">
        <v>1602232</v>
      </c>
      <c r="B375" s="18" t="s">
        <v>315</v>
      </c>
      <c r="C375" s="281">
        <v>77940</v>
      </c>
      <c r="D375" s="45">
        <f>+[2]DIRECCIÓN!C380</f>
        <v>0</v>
      </c>
      <c r="E375" s="46">
        <f t="shared" si="91"/>
        <v>0</v>
      </c>
      <c r="F375" s="46">
        <f t="shared" si="92"/>
        <v>0</v>
      </c>
      <c r="G375" s="46">
        <f t="shared" si="93"/>
        <v>0</v>
      </c>
      <c r="H375" s="53" t="e">
        <f t="shared" si="89"/>
        <v>#DIV/0!</v>
      </c>
      <c r="I375" s="54" t="e">
        <f t="shared" si="90"/>
        <v>#DIV/0!</v>
      </c>
      <c r="J375" s="65"/>
      <c r="K375" s="78">
        <f t="shared" si="94"/>
        <v>0</v>
      </c>
      <c r="L375" s="45"/>
      <c r="M375" s="79">
        <f t="shared" si="95"/>
        <v>0</v>
      </c>
      <c r="N375" s="65"/>
      <c r="O375" s="78">
        <f t="shared" si="96"/>
        <v>0</v>
      </c>
      <c r="P375" s="45"/>
      <c r="Q375" s="79">
        <f t="shared" si="97"/>
        <v>0</v>
      </c>
      <c r="R375" s="65"/>
      <c r="S375" s="78">
        <f t="shared" si="98"/>
        <v>0</v>
      </c>
      <c r="T375" s="45"/>
      <c r="U375" s="79">
        <f t="shared" si="99"/>
        <v>0</v>
      </c>
      <c r="V375" s="65"/>
      <c r="W375" s="78">
        <f t="shared" si="100"/>
        <v>0</v>
      </c>
      <c r="X375" s="45"/>
      <c r="Y375" s="79">
        <f t="shared" si="101"/>
        <v>0</v>
      </c>
      <c r="Z375" s="65"/>
      <c r="AA375" s="78">
        <f t="shared" si="102"/>
        <v>0</v>
      </c>
      <c r="AB375" s="45"/>
      <c r="AC375" s="79">
        <f t="shared" si="103"/>
        <v>0</v>
      </c>
      <c r="AD375" s="65"/>
      <c r="AE375" s="78">
        <f t="shared" si="104"/>
        <v>0</v>
      </c>
      <c r="AF375" s="45"/>
      <c r="AG375" s="79">
        <f t="shared" si="105"/>
        <v>0</v>
      </c>
      <c r="AH375" s="2"/>
      <c r="AI375" s="2"/>
      <c r="AJ375" s="2"/>
      <c r="AK375" s="2"/>
      <c r="AL375" s="2"/>
    </row>
    <row r="376" spans="1:38" ht="16.5" customHeight="1" outlineLevel="1">
      <c r="A376" s="12">
        <v>1602200</v>
      </c>
      <c r="B376" s="18" t="s">
        <v>316</v>
      </c>
      <c r="C376" s="281">
        <v>91210</v>
      </c>
      <c r="D376" s="45">
        <f>+[2]DIRECCIÓN!C381</f>
        <v>0</v>
      </c>
      <c r="E376" s="46">
        <f t="shared" si="91"/>
        <v>0</v>
      </c>
      <c r="F376" s="46">
        <f t="shared" si="92"/>
        <v>0</v>
      </c>
      <c r="G376" s="46">
        <f t="shared" si="93"/>
        <v>0</v>
      </c>
      <c r="H376" s="53" t="e">
        <f t="shared" si="89"/>
        <v>#DIV/0!</v>
      </c>
      <c r="I376" s="54" t="e">
        <f t="shared" si="90"/>
        <v>#DIV/0!</v>
      </c>
      <c r="J376" s="65"/>
      <c r="K376" s="78">
        <f t="shared" si="94"/>
        <v>0</v>
      </c>
      <c r="L376" s="45"/>
      <c r="M376" s="79">
        <f t="shared" si="95"/>
        <v>0</v>
      </c>
      <c r="N376" s="65"/>
      <c r="O376" s="78">
        <f t="shared" si="96"/>
        <v>0</v>
      </c>
      <c r="P376" s="45"/>
      <c r="Q376" s="79">
        <f t="shared" si="97"/>
        <v>0</v>
      </c>
      <c r="R376" s="65"/>
      <c r="S376" s="78">
        <f t="shared" si="98"/>
        <v>0</v>
      </c>
      <c r="T376" s="45"/>
      <c r="U376" s="79">
        <f t="shared" si="99"/>
        <v>0</v>
      </c>
      <c r="V376" s="65"/>
      <c r="W376" s="78">
        <f t="shared" si="100"/>
        <v>0</v>
      </c>
      <c r="X376" s="45"/>
      <c r="Y376" s="79">
        <f t="shared" si="101"/>
        <v>0</v>
      </c>
      <c r="Z376" s="65"/>
      <c r="AA376" s="78">
        <f t="shared" si="102"/>
        <v>0</v>
      </c>
      <c r="AB376" s="45"/>
      <c r="AC376" s="79">
        <f t="shared" si="103"/>
        <v>0</v>
      </c>
      <c r="AD376" s="65"/>
      <c r="AE376" s="78">
        <f t="shared" si="104"/>
        <v>0</v>
      </c>
      <c r="AF376" s="45"/>
      <c r="AG376" s="79">
        <f t="shared" si="105"/>
        <v>0</v>
      </c>
      <c r="AH376" s="2"/>
      <c r="AI376" s="2"/>
      <c r="AJ376" s="2"/>
      <c r="AK376" s="2"/>
      <c r="AL376" s="2"/>
    </row>
    <row r="377" spans="1:38" ht="16.5" customHeight="1" outlineLevel="1">
      <c r="A377" s="12">
        <v>1602210</v>
      </c>
      <c r="B377" s="18" t="s">
        <v>317</v>
      </c>
      <c r="C377" s="281">
        <v>162250</v>
      </c>
      <c r="D377" s="45">
        <f>+[2]DIRECCIÓN!C382</f>
        <v>0</v>
      </c>
      <c r="E377" s="46">
        <f t="shared" si="91"/>
        <v>0</v>
      </c>
      <c r="F377" s="46">
        <f t="shared" si="92"/>
        <v>0</v>
      </c>
      <c r="G377" s="46">
        <f t="shared" si="93"/>
        <v>0</v>
      </c>
      <c r="H377" s="53" t="e">
        <f t="shared" si="89"/>
        <v>#DIV/0!</v>
      </c>
      <c r="I377" s="54" t="e">
        <f t="shared" si="90"/>
        <v>#DIV/0!</v>
      </c>
      <c r="J377" s="65"/>
      <c r="K377" s="78">
        <f t="shared" si="94"/>
        <v>0</v>
      </c>
      <c r="L377" s="45"/>
      <c r="M377" s="79">
        <f t="shared" si="95"/>
        <v>0</v>
      </c>
      <c r="N377" s="65"/>
      <c r="O377" s="78">
        <f t="shared" si="96"/>
        <v>0</v>
      </c>
      <c r="P377" s="45"/>
      <c r="Q377" s="79">
        <f t="shared" si="97"/>
        <v>0</v>
      </c>
      <c r="R377" s="65"/>
      <c r="S377" s="78">
        <f t="shared" si="98"/>
        <v>0</v>
      </c>
      <c r="T377" s="45"/>
      <c r="U377" s="79">
        <f t="shared" si="99"/>
        <v>0</v>
      </c>
      <c r="V377" s="65"/>
      <c r="W377" s="78">
        <f t="shared" si="100"/>
        <v>0</v>
      </c>
      <c r="X377" s="45"/>
      <c r="Y377" s="79">
        <f t="shared" si="101"/>
        <v>0</v>
      </c>
      <c r="Z377" s="65"/>
      <c r="AA377" s="78">
        <f t="shared" si="102"/>
        <v>0</v>
      </c>
      <c r="AB377" s="45"/>
      <c r="AC377" s="79">
        <f t="shared" si="103"/>
        <v>0</v>
      </c>
      <c r="AD377" s="65"/>
      <c r="AE377" s="78">
        <f t="shared" si="104"/>
        <v>0</v>
      </c>
      <c r="AF377" s="45"/>
      <c r="AG377" s="79">
        <f t="shared" si="105"/>
        <v>0</v>
      </c>
      <c r="AH377" s="2"/>
      <c r="AI377" s="2"/>
      <c r="AJ377" s="2"/>
      <c r="AK377" s="2"/>
      <c r="AL377" s="2"/>
    </row>
    <row r="378" spans="1:38" ht="16.5" customHeight="1" outlineLevel="1">
      <c r="A378" s="12">
        <v>1602220</v>
      </c>
      <c r="B378" s="18" t="s">
        <v>318</v>
      </c>
      <c r="C378" s="281">
        <v>111950</v>
      </c>
      <c r="D378" s="45">
        <f>+[2]DIRECCIÓN!C383</f>
        <v>0</v>
      </c>
      <c r="E378" s="46">
        <f t="shared" si="91"/>
        <v>0</v>
      </c>
      <c r="F378" s="46">
        <f t="shared" si="92"/>
        <v>0</v>
      </c>
      <c r="G378" s="46">
        <f t="shared" si="93"/>
        <v>0</v>
      </c>
      <c r="H378" s="53" t="e">
        <f t="shared" si="89"/>
        <v>#DIV/0!</v>
      </c>
      <c r="I378" s="54" t="e">
        <f t="shared" si="90"/>
        <v>#DIV/0!</v>
      </c>
      <c r="J378" s="65"/>
      <c r="K378" s="78">
        <f t="shared" si="94"/>
        <v>0</v>
      </c>
      <c r="L378" s="45"/>
      <c r="M378" s="79">
        <f t="shared" si="95"/>
        <v>0</v>
      </c>
      <c r="N378" s="65"/>
      <c r="O378" s="78">
        <f t="shared" si="96"/>
        <v>0</v>
      </c>
      <c r="P378" s="45"/>
      <c r="Q378" s="79">
        <f t="shared" si="97"/>
        <v>0</v>
      </c>
      <c r="R378" s="65"/>
      <c r="S378" s="78">
        <f t="shared" si="98"/>
        <v>0</v>
      </c>
      <c r="T378" s="45"/>
      <c r="U378" s="79">
        <f t="shared" si="99"/>
        <v>0</v>
      </c>
      <c r="V378" s="65"/>
      <c r="W378" s="78">
        <f t="shared" si="100"/>
        <v>0</v>
      </c>
      <c r="X378" s="45"/>
      <c r="Y378" s="79">
        <f t="shared" si="101"/>
        <v>0</v>
      </c>
      <c r="Z378" s="65"/>
      <c r="AA378" s="78">
        <f t="shared" si="102"/>
        <v>0</v>
      </c>
      <c r="AB378" s="45"/>
      <c r="AC378" s="79">
        <f t="shared" si="103"/>
        <v>0</v>
      </c>
      <c r="AD378" s="65"/>
      <c r="AE378" s="78">
        <f t="shared" si="104"/>
        <v>0</v>
      </c>
      <c r="AF378" s="45"/>
      <c r="AG378" s="79">
        <f t="shared" si="105"/>
        <v>0</v>
      </c>
      <c r="AH378" s="2"/>
      <c r="AI378" s="2"/>
      <c r="AJ378" s="2"/>
      <c r="AK378" s="2"/>
      <c r="AL378" s="2"/>
    </row>
    <row r="379" spans="1:38" ht="16.5" customHeight="1" outlineLevel="1">
      <c r="A379" s="12">
        <v>1502061</v>
      </c>
      <c r="B379" s="18" t="s">
        <v>319</v>
      </c>
      <c r="C379" s="281">
        <v>396010</v>
      </c>
      <c r="D379" s="45">
        <f>+[2]DIRECCIÓN!C384</f>
        <v>0</v>
      </c>
      <c r="E379" s="46">
        <f t="shared" si="91"/>
        <v>0</v>
      </c>
      <c r="F379" s="46">
        <f t="shared" si="92"/>
        <v>0</v>
      </c>
      <c r="G379" s="46">
        <f t="shared" si="93"/>
        <v>0</v>
      </c>
      <c r="H379" s="53" t="e">
        <f t="shared" si="89"/>
        <v>#DIV/0!</v>
      </c>
      <c r="I379" s="54" t="e">
        <f t="shared" si="90"/>
        <v>#DIV/0!</v>
      </c>
      <c r="J379" s="65"/>
      <c r="K379" s="78">
        <f t="shared" si="94"/>
        <v>0</v>
      </c>
      <c r="L379" s="45"/>
      <c r="M379" s="79">
        <f t="shared" si="95"/>
        <v>0</v>
      </c>
      <c r="N379" s="65"/>
      <c r="O379" s="78">
        <f t="shared" si="96"/>
        <v>0</v>
      </c>
      <c r="P379" s="45"/>
      <c r="Q379" s="79">
        <f t="shared" si="97"/>
        <v>0</v>
      </c>
      <c r="R379" s="65"/>
      <c r="S379" s="78">
        <f t="shared" si="98"/>
        <v>0</v>
      </c>
      <c r="T379" s="45"/>
      <c r="U379" s="79">
        <f t="shared" si="99"/>
        <v>0</v>
      </c>
      <c r="V379" s="65"/>
      <c r="W379" s="78">
        <f t="shared" si="100"/>
        <v>0</v>
      </c>
      <c r="X379" s="45"/>
      <c r="Y379" s="79">
        <f t="shared" si="101"/>
        <v>0</v>
      </c>
      <c r="Z379" s="65"/>
      <c r="AA379" s="78">
        <f t="shared" si="102"/>
        <v>0</v>
      </c>
      <c r="AB379" s="45"/>
      <c r="AC379" s="79">
        <f t="shared" si="103"/>
        <v>0</v>
      </c>
      <c r="AD379" s="65"/>
      <c r="AE379" s="78">
        <f t="shared" si="104"/>
        <v>0</v>
      </c>
      <c r="AF379" s="45"/>
      <c r="AG379" s="79">
        <f t="shared" si="105"/>
        <v>0</v>
      </c>
      <c r="AH379" s="2"/>
      <c r="AI379" s="2"/>
      <c r="AJ379" s="2"/>
      <c r="AK379" s="2"/>
      <c r="AL379" s="2"/>
    </row>
    <row r="380" spans="1:38" ht="16.5" customHeight="1" outlineLevel="1">
      <c r="A380" s="12">
        <v>1502064</v>
      </c>
      <c r="B380" s="18" t="s">
        <v>320</v>
      </c>
      <c r="C380" s="281">
        <v>119690</v>
      </c>
      <c r="D380" s="45">
        <f>+[2]DIRECCIÓN!C385</f>
        <v>0</v>
      </c>
      <c r="E380" s="46">
        <f t="shared" si="91"/>
        <v>0</v>
      </c>
      <c r="F380" s="46">
        <f t="shared" si="92"/>
        <v>0</v>
      </c>
      <c r="G380" s="46">
        <f t="shared" si="93"/>
        <v>0</v>
      </c>
      <c r="H380" s="53" t="e">
        <f t="shared" si="89"/>
        <v>#DIV/0!</v>
      </c>
      <c r="I380" s="54" t="e">
        <f t="shared" si="90"/>
        <v>#DIV/0!</v>
      </c>
      <c r="J380" s="65"/>
      <c r="K380" s="78">
        <f t="shared" si="94"/>
        <v>0</v>
      </c>
      <c r="L380" s="45"/>
      <c r="M380" s="79">
        <f t="shared" si="95"/>
        <v>0</v>
      </c>
      <c r="N380" s="65"/>
      <c r="O380" s="78">
        <f t="shared" si="96"/>
        <v>0</v>
      </c>
      <c r="P380" s="45"/>
      <c r="Q380" s="79">
        <f t="shared" si="97"/>
        <v>0</v>
      </c>
      <c r="R380" s="65"/>
      <c r="S380" s="78">
        <f t="shared" si="98"/>
        <v>0</v>
      </c>
      <c r="T380" s="45"/>
      <c r="U380" s="79">
        <f t="shared" si="99"/>
        <v>0</v>
      </c>
      <c r="V380" s="65"/>
      <c r="W380" s="78">
        <f t="shared" si="100"/>
        <v>0</v>
      </c>
      <c r="X380" s="45"/>
      <c r="Y380" s="79">
        <f t="shared" si="101"/>
        <v>0</v>
      </c>
      <c r="Z380" s="65"/>
      <c r="AA380" s="78">
        <f t="shared" si="102"/>
        <v>0</v>
      </c>
      <c r="AB380" s="45"/>
      <c r="AC380" s="79">
        <f t="shared" si="103"/>
        <v>0</v>
      </c>
      <c r="AD380" s="65"/>
      <c r="AE380" s="78">
        <f t="shared" si="104"/>
        <v>0</v>
      </c>
      <c r="AF380" s="45"/>
      <c r="AG380" s="79">
        <f t="shared" si="105"/>
        <v>0</v>
      </c>
      <c r="AH380" s="2"/>
      <c r="AI380" s="2"/>
      <c r="AJ380" s="2"/>
      <c r="AK380" s="2"/>
      <c r="AL380" s="2"/>
    </row>
    <row r="381" spans="1:38" ht="16.5" customHeight="1" outlineLevel="1">
      <c r="A381" s="12" t="s">
        <v>931</v>
      </c>
      <c r="B381" s="18" t="s">
        <v>321</v>
      </c>
      <c r="C381" s="281">
        <v>608860</v>
      </c>
      <c r="D381" s="45">
        <f>+[2]DIRECCIÓN!C386</f>
        <v>0</v>
      </c>
      <c r="E381" s="46">
        <f t="shared" si="91"/>
        <v>0</v>
      </c>
      <c r="F381" s="46">
        <f t="shared" si="92"/>
        <v>0</v>
      </c>
      <c r="G381" s="46">
        <f t="shared" si="93"/>
        <v>0</v>
      </c>
      <c r="H381" s="53" t="e">
        <f t="shared" si="89"/>
        <v>#DIV/0!</v>
      </c>
      <c r="I381" s="54" t="e">
        <f t="shared" si="90"/>
        <v>#DIV/0!</v>
      </c>
      <c r="J381" s="65"/>
      <c r="K381" s="78">
        <f t="shared" si="94"/>
        <v>0</v>
      </c>
      <c r="L381" s="45"/>
      <c r="M381" s="79">
        <f t="shared" si="95"/>
        <v>0</v>
      </c>
      <c r="N381" s="65"/>
      <c r="O381" s="78">
        <f t="shared" si="96"/>
        <v>0</v>
      </c>
      <c r="P381" s="45"/>
      <c r="Q381" s="79">
        <f t="shared" si="97"/>
        <v>0</v>
      </c>
      <c r="R381" s="65"/>
      <c r="S381" s="78">
        <f t="shared" si="98"/>
        <v>0</v>
      </c>
      <c r="T381" s="45"/>
      <c r="U381" s="79">
        <f t="shared" si="99"/>
        <v>0</v>
      </c>
      <c r="V381" s="65"/>
      <c r="W381" s="78">
        <f t="shared" si="100"/>
        <v>0</v>
      </c>
      <c r="X381" s="45"/>
      <c r="Y381" s="79">
        <f t="shared" si="101"/>
        <v>0</v>
      </c>
      <c r="Z381" s="65"/>
      <c r="AA381" s="78">
        <f t="shared" si="102"/>
        <v>0</v>
      </c>
      <c r="AB381" s="45"/>
      <c r="AC381" s="79">
        <f t="shared" si="103"/>
        <v>0</v>
      </c>
      <c r="AD381" s="65"/>
      <c r="AE381" s="78">
        <f t="shared" si="104"/>
        <v>0</v>
      </c>
      <c r="AF381" s="45"/>
      <c r="AG381" s="79">
        <f t="shared" si="105"/>
        <v>0</v>
      </c>
      <c r="AH381" s="2"/>
      <c r="AI381" s="2"/>
      <c r="AJ381" s="2"/>
      <c r="AK381" s="2"/>
      <c r="AL381" s="2"/>
    </row>
    <row r="382" spans="1:38" ht="16.5" customHeight="1" outlineLevel="1">
      <c r="A382" s="12"/>
      <c r="B382" s="18"/>
      <c r="C382" s="14"/>
      <c r="D382" s="45"/>
      <c r="E382" s="46"/>
      <c r="F382" s="46"/>
      <c r="G382" s="46"/>
      <c r="H382" s="53"/>
      <c r="I382" s="54"/>
      <c r="J382" s="65"/>
      <c r="K382" s="78"/>
      <c r="L382" s="45"/>
      <c r="M382" s="79"/>
      <c r="N382" s="65"/>
      <c r="O382" s="78"/>
      <c r="P382" s="45"/>
      <c r="Q382" s="79"/>
      <c r="R382" s="65"/>
      <c r="S382" s="78"/>
      <c r="T382" s="45"/>
      <c r="U382" s="79"/>
      <c r="V382" s="65"/>
      <c r="W382" s="78"/>
      <c r="X382" s="45"/>
      <c r="Y382" s="79"/>
      <c r="Z382" s="65"/>
      <c r="AA382" s="78"/>
      <c r="AB382" s="45"/>
      <c r="AC382" s="79"/>
      <c r="AD382" s="65"/>
      <c r="AE382" s="78"/>
      <c r="AF382" s="45"/>
      <c r="AG382" s="79"/>
      <c r="AH382" s="2"/>
      <c r="AI382" s="2"/>
      <c r="AJ382" s="2"/>
      <c r="AK382" s="2"/>
      <c r="AL382" s="2"/>
    </row>
    <row r="383" spans="1:38" ht="16.5" customHeight="1" outlineLevel="1">
      <c r="A383" s="12"/>
      <c r="B383" s="16" t="s">
        <v>57</v>
      </c>
      <c r="C383" s="59"/>
      <c r="D383" s="45"/>
      <c r="E383" s="46"/>
      <c r="F383" s="46"/>
      <c r="G383" s="46"/>
      <c r="H383" s="53"/>
      <c r="I383" s="54"/>
      <c r="J383" s="65"/>
      <c r="K383" s="78"/>
      <c r="L383" s="45"/>
      <c r="M383" s="79"/>
      <c r="N383" s="65"/>
      <c r="O383" s="78"/>
      <c r="P383" s="45"/>
      <c r="Q383" s="79"/>
      <c r="R383" s="65"/>
      <c r="S383" s="78"/>
      <c r="T383" s="45"/>
      <c r="U383" s="79"/>
      <c r="V383" s="65"/>
      <c r="W383" s="78"/>
      <c r="X383" s="45"/>
      <c r="Y383" s="79"/>
      <c r="Z383" s="65"/>
      <c r="AA383" s="78"/>
      <c r="AB383" s="45"/>
      <c r="AC383" s="79"/>
      <c r="AD383" s="65"/>
      <c r="AE383" s="78"/>
      <c r="AF383" s="45"/>
      <c r="AG383" s="79"/>
      <c r="AH383" s="2"/>
      <c r="AI383" s="2"/>
      <c r="AJ383" s="2"/>
      <c r="AK383" s="2"/>
      <c r="AL383" s="2"/>
    </row>
    <row r="384" spans="1:38" ht="16.5" customHeight="1" outlineLevel="1">
      <c r="A384" s="12">
        <v>8002002</v>
      </c>
      <c r="B384" s="18" t="s">
        <v>322</v>
      </c>
      <c r="C384" s="281">
        <v>266140</v>
      </c>
      <c r="D384" s="45">
        <f>+[2]DIRECCIÓN!C389</f>
        <v>0</v>
      </c>
      <c r="E384" s="46">
        <f t="shared" si="91"/>
        <v>0</v>
      </c>
      <c r="F384" s="46">
        <f t="shared" si="92"/>
        <v>0</v>
      </c>
      <c r="G384" s="46">
        <f t="shared" si="93"/>
        <v>0</v>
      </c>
      <c r="H384" s="53" t="e">
        <f t="shared" si="89"/>
        <v>#DIV/0!</v>
      </c>
      <c r="I384" s="54" t="e">
        <f t="shared" si="90"/>
        <v>#DIV/0!</v>
      </c>
      <c r="J384" s="65"/>
      <c r="K384" s="78">
        <f t="shared" si="94"/>
        <v>0</v>
      </c>
      <c r="L384" s="45"/>
      <c r="M384" s="79">
        <f t="shared" si="95"/>
        <v>0</v>
      </c>
      <c r="N384" s="65"/>
      <c r="O384" s="78">
        <f t="shared" si="96"/>
        <v>0</v>
      </c>
      <c r="P384" s="45"/>
      <c r="Q384" s="79">
        <f t="shared" si="97"/>
        <v>0</v>
      </c>
      <c r="R384" s="65"/>
      <c r="S384" s="78">
        <f t="shared" si="98"/>
        <v>0</v>
      </c>
      <c r="T384" s="45"/>
      <c r="U384" s="79">
        <f t="shared" si="99"/>
        <v>0</v>
      </c>
      <c r="V384" s="65"/>
      <c r="W384" s="78">
        <f t="shared" si="100"/>
        <v>0</v>
      </c>
      <c r="X384" s="45"/>
      <c r="Y384" s="79">
        <f t="shared" si="101"/>
        <v>0</v>
      </c>
      <c r="Z384" s="65"/>
      <c r="AA384" s="78">
        <f t="shared" si="102"/>
        <v>0</v>
      </c>
      <c r="AB384" s="45"/>
      <c r="AC384" s="79">
        <f t="shared" si="103"/>
        <v>0</v>
      </c>
      <c r="AD384" s="65"/>
      <c r="AE384" s="78">
        <f t="shared" si="104"/>
        <v>0</v>
      </c>
      <c r="AF384" s="45"/>
      <c r="AG384" s="79">
        <f t="shared" si="105"/>
        <v>0</v>
      </c>
      <c r="AH384" s="2"/>
      <c r="AI384" s="2"/>
      <c r="AJ384" s="2"/>
      <c r="AK384" s="2"/>
      <c r="AL384" s="2"/>
    </row>
    <row r="385" spans="1:38" ht="16.5" customHeight="1" outlineLevel="1">
      <c r="A385" s="12">
        <v>8002014</v>
      </c>
      <c r="B385" s="18" t="s">
        <v>323</v>
      </c>
      <c r="C385" s="281">
        <v>1271510</v>
      </c>
      <c r="D385" s="45">
        <f>+[2]DIRECCIÓN!C390</f>
        <v>0</v>
      </c>
      <c r="E385" s="46">
        <f t="shared" si="91"/>
        <v>0</v>
      </c>
      <c r="F385" s="46">
        <f t="shared" si="92"/>
        <v>0</v>
      </c>
      <c r="G385" s="46">
        <f t="shared" si="93"/>
        <v>0</v>
      </c>
      <c r="H385" s="53" t="e">
        <f t="shared" si="89"/>
        <v>#DIV/0!</v>
      </c>
      <c r="I385" s="54" t="e">
        <f t="shared" si="90"/>
        <v>#DIV/0!</v>
      </c>
      <c r="J385" s="65"/>
      <c r="K385" s="78">
        <f t="shared" si="94"/>
        <v>0</v>
      </c>
      <c r="L385" s="45"/>
      <c r="M385" s="79">
        <f t="shared" si="95"/>
        <v>0</v>
      </c>
      <c r="N385" s="65"/>
      <c r="O385" s="78">
        <f t="shared" si="96"/>
        <v>0</v>
      </c>
      <c r="P385" s="45"/>
      <c r="Q385" s="79">
        <f t="shared" si="97"/>
        <v>0</v>
      </c>
      <c r="R385" s="65"/>
      <c r="S385" s="78">
        <f t="shared" si="98"/>
        <v>0</v>
      </c>
      <c r="T385" s="45"/>
      <c r="U385" s="79">
        <f t="shared" si="99"/>
        <v>0</v>
      </c>
      <c r="V385" s="65"/>
      <c r="W385" s="78">
        <f t="shared" si="100"/>
        <v>0</v>
      </c>
      <c r="X385" s="45"/>
      <c r="Y385" s="79">
        <f t="shared" si="101"/>
        <v>0</v>
      </c>
      <c r="Z385" s="65"/>
      <c r="AA385" s="78">
        <f t="shared" si="102"/>
        <v>0</v>
      </c>
      <c r="AB385" s="45"/>
      <c r="AC385" s="79">
        <f t="shared" si="103"/>
        <v>0</v>
      </c>
      <c r="AD385" s="65"/>
      <c r="AE385" s="78">
        <f t="shared" si="104"/>
        <v>0</v>
      </c>
      <c r="AF385" s="45"/>
      <c r="AG385" s="79">
        <f t="shared" si="105"/>
        <v>0</v>
      </c>
      <c r="AH385" s="2"/>
      <c r="AI385" s="2"/>
      <c r="AJ385" s="2"/>
      <c r="AK385" s="2"/>
      <c r="AL385" s="2"/>
    </row>
    <row r="386" spans="1:38" ht="16.5" customHeight="1" outlineLevel="1">
      <c r="A386" s="12">
        <v>8002015</v>
      </c>
      <c r="B386" s="18" t="s">
        <v>324</v>
      </c>
      <c r="C386" s="281">
        <v>1703340</v>
      </c>
      <c r="D386" s="45">
        <f>+[2]DIRECCIÓN!C391</f>
        <v>0</v>
      </c>
      <c r="E386" s="46">
        <f t="shared" si="91"/>
        <v>0</v>
      </c>
      <c r="F386" s="46">
        <f t="shared" si="92"/>
        <v>0</v>
      </c>
      <c r="G386" s="46">
        <f t="shared" si="93"/>
        <v>0</v>
      </c>
      <c r="H386" s="53" t="e">
        <f t="shared" si="89"/>
        <v>#DIV/0!</v>
      </c>
      <c r="I386" s="54" t="e">
        <f t="shared" si="90"/>
        <v>#DIV/0!</v>
      </c>
      <c r="J386" s="65"/>
      <c r="K386" s="78">
        <f t="shared" si="94"/>
        <v>0</v>
      </c>
      <c r="L386" s="45"/>
      <c r="M386" s="79">
        <f t="shared" si="95"/>
        <v>0</v>
      </c>
      <c r="N386" s="65"/>
      <c r="O386" s="78">
        <f t="shared" si="96"/>
        <v>0</v>
      </c>
      <c r="P386" s="45"/>
      <c r="Q386" s="79">
        <f t="shared" si="97"/>
        <v>0</v>
      </c>
      <c r="R386" s="65"/>
      <c r="S386" s="78">
        <f t="shared" si="98"/>
        <v>0</v>
      </c>
      <c r="T386" s="45"/>
      <c r="U386" s="79">
        <f t="shared" si="99"/>
        <v>0</v>
      </c>
      <c r="V386" s="65"/>
      <c r="W386" s="78">
        <f t="shared" si="100"/>
        <v>0</v>
      </c>
      <c r="X386" s="45"/>
      <c r="Y386" s="79">
        <f t="shared" si="101"/>
        <v>0</v>
      </c>
      <c r="Z386" s="65"/>
      <c r="AA386" s="78">
        <f t="shared" si="102"/>
        <v>0</v>
      </c>
      <c r="AB386" s="45"/>
      <c r="AC386" s="79">
        <f t="shared" si="103"/>
        <v>0</v>
      </c>
      <c r="AD386" s="65"/>
      <c r="AE386" s="78">
        <f t="shared" si="104"/>
        <v>0</v>
      </c>
      <c r="AF386" s="45"/>
      <c r="AG386" s="79">
        <f t="shared" si="105"/>
        <v>0</v>
      </c>
      <c r="AH386" s="2"/>
      <c r="AI386" s="2"/>
      <c r="AJ386" s="2"/>
      <c r="AK386" s="2"/>
      <c r="AL386" s="2"/>
    </row>
    <row r="387" spans="1:38" ht="16.5" customHeight="1" outlineLevel="1">
      <c r="A387" s="12">
        <v>1803001</v>
      </c>
      <c r="B387" s="18" t="s">
        <v>325</v>
      </c>
      <c r="C387" s="281">
        <v>784780</v>
      </c>
      <c r="D387" s="45">
        <f>+[2]DIRECCIÓN!C392</f>
        <v>0</v>
      </c>
      <c r="E387" s="46">
        <f t="shared" si="91"/>
        <v>0</v>
      </c>
      <c r="F387" s="46">
        <f t="shared" si="92"/>
        <v>0</v>
      </c>
      <c r="G387" s="46">
        <f t="shared" si="93"/>
        <v>0</v>
      </c>
      <c r="H387" s="53" t="e">
        <f t="shared" ref="H387:H447" si="108">IF(E387&gt;=0,(E387/D387),"-")</f>
        <v>#DIV/0!</v>
      </c>
      <c r="I387" s="54" t="e">
        <f t="shared" ref="I387:I447" si="109">IF(G387&gt;=0,(G387/F387),"-")</f>
        <v>#DIV/0!</v>
      </c>
      <c r="J387" s="65"/>
      <c r="K387" s="78">
        <f t="shared" si="94"/>
        <v>0</v>
      </c>
      <c r="L387" s="45"/>
      <c r="M387" s="79">
        <f t="shared" si="95"/>
        <v>0</v>
      </c>
      <c r="N387" s="65"/>
      <c r="O387" s="78">
        <f t="shared" si="96"/>
        <v>0</v>
      </c>
      <c r="P387" s="45"/>
      <c r="Q387" s="79">
        <f t="shared" si="97"/>
        <v>0</v>
      </c>
      <c r="R387" s="65"/>
      <c r="S387" s="78">
        <f t="shared" si="98"/>
        <v>0</v>
      </c>
      <c r="T387" s="45"/>
      <c r="U387" s="79">
        <f t="shared" si="99"/>
        <v>0</v>
      </c>
      <c r="V387" s="65"/>
      <c r="W387" s="78">
        <f t="shared" si="100"/>
        <v>0</v>
      </c>
      <c r="X387" s="45"/>
      <c r="Y387" s="79">
        <f t="shared" si="101"/>
        <v>0</v>
      </c>
      <c r="Z387" s="65"/>
      <c r="AA387" s="78">
        <f t="shared" si="102"/>
        <v>0</v>
      </c>
      <c r="AB387" s="45"/>
      <c r="AC387" s="79">
        <f t="shared" si="103"/>
        <v>0</v>
      </c>
      <c r="AD387" s="65"/>
      <c r="AE387" s="78">
        <f t="shared" si="104"/>
        <v>0</v>
      </c>
      <c r="AF387" s="45"/>
      <c r="AG387" s="79">
        <f t="shared" si="105"/>
        <v>0</v>
      </c>
      <c r="AH387" s="2"/>
      <c r="AI387" s="2"/>
      <c r="AJ387" s="2"/>
      <c r="AK387" s="2"/>
      <c r="AL387" s="2"/>
    </row>
    <row r="388" spans="1:38" ht="27" customHeight="1" outlineLevel="1">
      <c r="A388" s="12" t="s">
        <v>911</v>
      </c>
      <c r="B388" s="18" t="s">
        <v>910</v>
      </c>
      <c r="C388" s="281">
        <v>2295790</v>
      </c>
      <c r="D388" s="45">
        <f>+[2]DIRECCIÓN!C393</f>
        <v>0</v>
      </c>
      <c r="E388" s="46">
        <f t="shared" ref="E388:E450" si="110">+J388+L388+N388+P388+R388+T388+V388+X388+Z388+AB388+AD388+AF388</f>
        <v>0</v>
      </c>
      <c r="F388" s="46">
        <f t="shared" ref="F388:F450" si="111">D388*C388</f>
        <v>0</v>
      </c>
      <c r="G388" s="46">
        <f t="shared" ref="G388:G450" si="112">+E388*C388</f>
        <v>0</v>
      </c>
      <c r="H388" s="53" t="e">
        <f t="shared" si="108"/>
        <v>#DIV/0!</v>
      </c>
      <c r="I388" s="54" t="e">
        <f t="shared" si="109"/>
        <v>#DIV/0!</v>
      </c>
      <c r="J388" s="65"/>
      <c r="K388" s="78">
        <f t="shared" ref="K388:K450" si="113">+J388*C388</f>
        <v>0</v>
      </c>
      <c r="L388" s="45"/>
      <c r="M388" s="79">
        <f t="shared" ref="M388:M450" si="114">+L388*C388</f>
        <v>0</v>
      </c>
      <c r="N388" s="65"/>
      <c r="O388" s="78">
        <f t="shared" ref="O388:O450" si="115">+N388*C388</f>
        <v>0</v>
      </c>
      <c r="P388" s="45"/>
      <c r="Q388" s="79">
        <f t="shared" ref="Q388:Q450" si="116">+P388*C388</f>
        <v>0</v>
      </c>
      <c r="R388" s="65"/>
      <c r="S388" s="78">
        <f t="shared" ref="S388:S450" si="117">+R388*C388</f>
        <v>0</v>
      </c>
      <c r="T388" s="45"/>
      <c r="U388" s="79">
        <f t="shared" ref="U388:U450" si="118">+T388*C388</f>
        <v>0</v>
      </c>
      <c r="V388" s="65"/>
      <c r="W388" s="78">
        <f t="shared" ref="W388:W450" si="119">+V388*C388</f>
        <v>0</v>
      </c>
      <c r="X388" s="45"/>
      <c r="Y388" s="79">
        <f t="shared" ref="Y388:Y450" si="120">+X388*C388</f>
        <v>0</v>
      </c>
      <c r="Z388" s="65"/>
      <c r="AA388" s="78">
        <f t="shared" ref="AA388:AA450" si="121">+Z388*C388</f>
        <v>0</v>
      </c>
      <c r="AB388" s="45"/>
      <c r="AC388" s="79">
        <f t="shared" ref="AC388:AC450" si="122">+AB388*C388</f>
        <v>0</v>
      </c>
      <c r="AD388" s="65"/>
      <c r="AE388" s="78">
        <f t="shared" ref="AE388:AE450" si="123">+AD388*C388</f>
        <v>0</v>
      </c>
      <c r="AF388" s="45"/>
      <c r="AG388" s="79">
        <f t="shared" ref="AG388:AG450" si="124">+AF388*C388</f>
        <v>0</v>
      </c>
      <c r="AH388" s="2"/>
      <c r="AI388" s="2"/>
      <c r="AJ388" s="2"/>
      <c r="AK388" s="2"/>
      <c r="AL388" s="2"/>
    </row>
    <row r="389" spans="1:38" ht="16.5" customHeight="1" outlineLevel="1">
      <c r="A389" s="12">
        <v>1801101</v>
      </c>
      <c r="B389" s="18" t="s">
        <v>326</v>
      </c>
      <c r="C389" s="281">
        <v>2822290</v>
      </c>
      <c r="D389" s="45">
        <f>+[2]DIRECCIÓN!C394</f>
        <v>0</v>
      </c>
      <c r="E389" s="46">
        <f t="shared" si="110"/>
        <v>0</v>
      </c>
      <c r="F389" s="46">
        <f t="shared" si="111"/>
        <v>0</v>
      </c>
      <c r="G389" s="46">
        <f t="shared" si="112"/>
        <v>0</v>
      </c>
      <c r="H389" s="53" t="e">
        <f t="shared" si="108"/>
        <v>#DIV/0!</v>
      </c>
      <c r="I389" s="54" t="e">
        <f t="shared" si="109"/>
        <v>#DIV/0!</v>
      </c>
      <c r="J389" s="65"/>
      <c r="K389" s="78">
        <f t="shared" si="113"/>
        <v>0</v>
      </c>
      <c r="L389" s="45"/>
      <c r="M389" s="79">
        <f t="shared" si="114"/>
        <v>0</v>
      </c>
      <c r="N389" s="65"/>
      <c r="O389" s="78">
        <f t="shared" si="115"/>
        <v>0</v>
      </c>
      <c r="P389" s="45"/>
      <c r="Q389" s="79">
        <f t="shared" si="116"/>
        <v>0</v>
      </c>
      <c r="R389" s="65"/>
      <c r="S389" s="78">
        <f t="shared" si="117"/>
        <v>0</v>
      </c>
      <c r="T389" s="45"/>
      <c r="U389" s="79">
        <f t="shared" si="118"/>
        <v>0</v>
      </c>
      <c r="V389" s="65"/>
      <c r="W389" s="78">
        <f t="shared" si="119"/>
        <v>0</v>
      </c>
      <c r="X389" s="45"/>
      <c r="Y389" s="79">
        <f t="shared" si="120"/>
        <v>0</v>
      </c>
      <c r="Z389" s="65"/>
      <c r="AA389" s="78">
        <f t="shared" si="121"/>
        <v>0</v>
      </c>
      <c r="AB389" s="45"/>
      <c r="AC389" s="79">
        <f t="shared" si="122"/>
        <v>0</v>
      </c>
      <c r="AD389" s="65"/>
      <c r="AE389" s="78">
        <f t="shared" si="123"/>
        <v>0</v>
      </c>
      <c r="AF389" s="45"/>
      <c r="AG389" s="79">
        <f t="shared" si="124"/>
        <v>0</v>
      </c>
      <c r="AH389" s="2"/>
      <c r="AI389" s="2"/>
      <c r="AJ389" s="2"/>
      <c r="AK389" s="2"/>
      <c r="AL389" s="2"/>
    </row>
    <row r="390" spans="1:38" ht="27" customHeight="1" outlineLevel="1">
      <c r="A390" s="12" t="s">
        <v>912</v>
      </c>
      <c r="B390" s="18" t="s">
        <v>327</v>
      </c>
      <c r="C390" s="281">
        <v>1404340</v>
      </c>
      <c r="D390" s="45">
        <f>+[2]DIRECCIÓN!C395</f>
        <v>0</v>
      </c>
      <c r="E390" s="46">
        <f t="shared" si="110"/>
        <v>0</v>
      </c>
      <c r="F390" s="46">
        <f t="shared" si="111"/>
        <v>0</v>
      </c>
      <c r="G390" s="46">
        <f t="shared" si="112"/>
        <v>0</v>
      </c>
      <c r="H390" s="53" t="e">
        <f t="shared" si="108"/>
        <v>#DIV/0!</v>
      </c>
      <c r="I390" s="54" t="e">
        <f t="shared" si="109"/>
        <v>#DIV/0!</v>
      </c>
      <c r="J390" s="65"/>
      <c r="K390" s="78">
        <f t="shared" si="113"/>
        <v>0</v>
      </c>
      <c r="L390" s="45"/>
      <c r="M390" s="79">
        <f t="shared" si="114"/>
        <v>0</v>
      </c>
      <c r="N390" s="65"/>
      <c r="O390" s="78">
        <f t="shared" si="115"/>
        <v>0</v>
      </c>
      <c r="P390" s="45"/>
      <c r="Q390" s="79">
        <f t="shared" si="116"/>
        <v>0</v>
      </c>
      <c r="R390" s="65"/>
      <c r="S390" s="78">
        <f t="shared" si="117"/>
        <v>0</v>
      </c>
      <c r="T390" s="45"/>
      <c r="U390" s="79">
        <f t="shared" si="118"/>
        <v>0</v>
      </c>
      <c r="V390" s="65"/>
      <c r="W390" s="78">
        <f t="shared" si="119"/>
        <v>0</v>
      </c>
      <c r="X390" s="45"/>
      <c r="Y390" s="79">
        <f t="shared" si="120"/>
        <v>0</v>
      </c>
      <c r="Z390" s="65"/>
      <c r="AA390" s="78">
        <f t="shared" si="121"/>
        <v>0</v>
      </c>
      <c r="AB390" s="45"/>
      <c r="AC390" s="79">
        <f t="shared" si="122"/>
        <v>0</v>
      </c>
      <c r="AD390" s="65"/>
      <c r="AE390" s="78">
        <f t="shared" si="123"/>
        <v>0</v>
      </c>
      <c r="AF390" s="45"/>
      <c r="AG390" s="79">
        <f t="shared" si="124"/>
        <v>0</v>
      </c>
      <c r="AH390" s="2"/>
      <c r="AI390" s="2"/>
      <c r="AJ390" s="2"/>
      <c r="AK390" s="2"/>
      <c r="AL390" s="2"/>
    </row>
    <row r="391" spans="1:38" ht="16.5" customHeight="1" outlineLevel="1">
      <c r="A391" s="12"/>
      <c r="B391" s="18"/>
      <c r="C391" s="14"/>
      <c r="D391" s="45"/>
      <c r="E391" s="46"/>
      <c r="F391" s="46"/>
      <c r="G391" s="46"/>
      <c r="H391" s="53"/>
      <c r="I391" s="54"/>
      <c r="J391" s="65"/>
      <c r="K391" s="78"/>
      <c r="L391" s="45"/>
      <c r="M391" s="79"/>
      <c r="N391" s="65"/>
      <c r="O391" s="78"/>
      <c r="P391" s="45"/>
      <c r="Q391" s="79"/>
      <c r="R391" s="65"/>
      <c r="S391" s="78"/>
      <c r="T391" s="45"/>
      <c r="U391" s="79"/>
      <c r="V391" s="65"/>
      <c r="W391" s="78"/>
      <c r="X391" s="45"/>
      <c r="Y391" s="79"/>
      <c r="Z391" s="65"/>
      <c r="AA391" s="78"/>
      <c r="AB391" s="45"/>
      <c r="AC391" s="79"/>
      <c r="AD391" s="65"/>
      <c r="AE391" s="78"/>
      <c r="AF391" s="45"/>
      <c r="AG391" s="79"/>
      <c r="AH391" s="2"/>
      <c r="AI391" s="2"/>
      <c r="AJ391" s="2"/>
      <c r="AK391" s="2"/>
      <c r="AL391" s="2"/>
    </row>
    <row r="392" spans="1:38" ht="16.5" customHeight="1" outlineLevel="1">
      <c r="A392" s="12"/>
      <c r="B392" s="16" t="s">
        <v>328</v>
      </c>
      <c r="C392" s="59"/>
      <c r="D392" s="45"/>
      <c r="E392" s="46"/>
      <c r="F392" s="46"/>
      <c r="G392" s="46"/>
      <c r="H392" s="53"/>
      <c r="I392" s="54"/>
      <c r="J392" s="65"/>
      <c r="K392" s="78"/>
      <c r="L392" s="45"/>
      <c r="M392" s="79"/>
      <c r="N392" s="65"/>
      <c r="O392" s="78"/>
      <c r="P392" s="45"/>
      <c r="Q392" s="79"/>
      <c r="R392" s="65"/>
      <c r="S392" s="78"/>
      <c r="T392" s="45"/>
      <c r="U392" s="79"/>
      <c r="V392" s="65"/>
      <c r="W392" s="78"/>
      <c r="X392" s="45"/>
      <c r="Y392" s="79"/>
      <c r="Z392" s="65"/>
      <c r="AA392" s="78"/>
      <c r="AB392" s="45"/>
      <c r="AC392" s="79"/>
      <c r="AD392" s="65"/>
      <c r="AE392" s="78"/>
      <c r="AF392" s="45"/>
      <c r="AG392" s="79"/>
      <c r="AH392" s="2"/>
      <c r="AI392" s="2"/>
      <c r="AJ392" s="2"/>
      <c r="AK392" s="2"/>
      <c r="AL392" s="2"/>
    </row>
    <row r="393" spans="1:38" ht="16.5" customHeight="1" outlineLevel="1">
      <c r="A393" s="12">
        <v>8002003</v>
      </c>
      <c r="B393" s="18" t="s">
        <v>329</v>
      </c>
      <c r="C393" s="281">
        <v>605350</v>
      </c>
      <c r="D393" s="45">
        <f>+[2]DIRECCIÓN!C398</f>
        <v>0</v>
      </c>
      <c r="E393" s="46">
        <f t="shared" si="110"/>
        <v>0</v>
      </c>
      <c r="F393" s="46">
        <f t="shared" si="111"/>
        <v>0</v>
      </c>
      <c r="G393" s="46">
        <f t="shared" si="112"/>
        <v>0</v>
      </c>
      <c r="H393" s="53" t="e">
        <f t="shared" si="108"/>
        <v>#DIV/0!</v>
      </c>
      <c r="I393" s="54" t="e">
        <f t="shared" si="109"/>
        <v>#DIV/0!</v>
      </c>
      <c r="J393" s="65"/>
      <c r="K393" s="78">
        <f t="shared" si="113"/>
        <v>0</v>
      </c>
      <c r="L393" s="45"/>
      <c r="M393" s="79">
        <f t="shared" si="114"/>
        <v>0</v>
      </c>
      <c r="N393" s="65"/>
      <c r="O393" s="78">
        <f t="shared" si="115"/>
        <v>0</v>
      </c>
      <c r="P393" s="45"/>
      <c r="Q393" s="79">
        <f t="shared" si="116"/>
        <v>0</v>
      </c>
      <c r="R393" s="65"/>
      <c r="S393" s="78">
        <f t="shared" si="117"/>
        <v>0</v>
      </c>
      <c r="T393" s="45"/>
      <c r="U393" s="79">
        <f t="shared" si="118"/>
        <v>0</v>
      </c>
      <c r="V393" s="65"/>
      <c r="W393" s="78">
        <f t="shared" si="119"/>
        <v>0</v>
      </c>
      <c r="X393" s="45"/>
      <c r="Y393" s="79">
        <f t="shared" si="120"/>
        <v>0</v>
      </c>
      <c r="Z393" s="65"/>
      <c r="AA393" s="78">
        <f t="shared" si="121"/>
        <v>0</v>
      </c>
      <c r="AB393" s="45"/>
      <c r="AC393" s="79">
        <f t="shared" si="122"/>
        <v>0</v>
      </c>
      <c r="AD393" s="65"/>
      <c r="AE393" s="78">
        <f t="shared" si="123"/>
        <v>0</v>
      </c>
      <c r="AF393" s="45"/>
      <c r="AG393" s="79">
        <f t="shared" si="124"/>
        <v>0</v>
      </c>
      <c r="AH393" s="2"/>
      <c r="AI393" s="2"/>
      <c r="AJ393" s="2"/>
      <c r="AK393" s="2"/>
      <c r="AL393" s="2"/>
    </row>
    <row r="394" spans="1:38" ht="16.5" customHeight="1" outlineLevel="1">
      <c r="A394" s="12">
        <v>8002004</v>
      </c>
      <c r="B394" s="18" t="s">
        <v>330</v>
      </c>
      <c r="C394" s="281">
        <v>879540</v>
      </c>
      <c r="D394" s="45">
        <f>+[2]DIRECCIÓN!C399</f>
        <v>0</v>
      </c>
      <c r="E394" s="46">
        <f t="shared" si="110"/>
        <v>0</v>
      </c>
      <c r="F394" s="46">
        <f t="shared" si="111"/>
        <v>0</v>
      </c>
      <c r="G394" s="46">
        <f t="shared" si="112"/>
        <v>0</v>
      </c>
      <c r="H394" s="53" t="e">
        <f t="shared" si="108"/>
        <v>#DIV/0!</v>
      </c>
      <c r="I394" s="54" t="e">
        <f t="shared" si="109"/>
        <v>#DIV/0!</v>
      </c>
      <c r="J394" s="65"/>
      <c r="K394" s="78">
        <f t="shared" si="113"/>
        <v>0</v>
      </c>
      <c r="L394" s="45"/>
      <c r="M394" s="79">
        <f t="shared" si="114"/>
        <v>0</v>
      </c>
      <c r="N394" s="65"/>
      <c r="O394" s="78">
        <f t="shared" si="115"/>
        <v>0</v>
      </c>
      <c r="P394" s="45"/>
      <c r="Q394" s="79">
        <f t="shared" si="116"/>
        <v>0</v>
      </c>
      <c r="R394" s="65"/>
      <c r="S394" s="78">
        <f t="shared" si="117"/>
        <v>0</v>
      </c>
      <c r="T394" s="45"/>
      <c r="U394" s="79">
        <f t="shared" si="118"/>
        <v>0</v>
      </c>
      <c r="V394" s="65"/>
      <c r="W394" s="78">
        <f t="shared" si="119"/>
        <v>0</v>
      </c>
      <c r="X394" s="45"/>
      <c r="Y394" s="79">
        <f t="shared" si="120"/>
        <v>0</v>
      </c>
      <c r="Z394" s="65"/>
      <c r="AA394" s="78">
        <f t="shared" si="121"/>
        <v>0</v>
      </c>
      <c r="AB394" s="45"/>
      <c r="AC394" s="79">
        <f t="shared" si="122"/>
        <v>0</v>
      </c>
      <c r="AD394" s="65"/>
      <c r="AE394" s="78">
        <f t="shared" si="123"/>
        <v>0</v>
      </c>
      <c r="AF394" s="45"/>
      <c r="AG394" s="79">
        <f t="shared" si="124"/>
        <v>0</v>
      </c>
      <c r="AH394" s="2"/>
      <c r="AI394" s="2"/>
      <c r="AJ394" s="2"/>
      <c r="AK394" s="2"/>
      <c r="AL394" s="2"/>
    </row>
    <row r="395" spans="1:38" ht="16.5" customHeight="1" outlineLevel="1">
      <c r="A395" s="12">
        <v>8002005</v>
      </c>
      <c r="B395" s="18" t="s">
        <v>331</v>
      </c>
      <c r="C395" s="281">
        <v>759020</v>
      </c>
      <c r="D395" s="45">
        <f>+[2]DIRECCIÓN!C401</f>
        <v>0</v>
      </c>
      <c r="E395" s="46">
        <f t="shared" si="110"/>
        <v>0</v>
      </c>
      <c r="F395" s="46">
        <f t="shared" si="111"/>
        <v>0</v>
      </c>
      <c r="G395" s="46">
        <f t="shared" si="112"/>
        <v>0</v>
      </c>
      <c r="H395" s="53" t="e">
        <f t="shared" si="108"/>
        <v>#DIV/0!</v>
      </c>
      <c r="I395" s="54" t="e">
        <f t="shared" si="109"/>
        <v>#DIV/0!</v>
      </c>
      <c r="J395" s="65"/>
      <c r="K395" s="78">
        <f t="shared" si="113"/>
        <v>0</v>
      </c>
      <c r="L395" s="45"/>
      <c r="M395" s="79">
        <f t="shared" si="114"/>
        <v>0</v>
      </c>
      <c r="N395" s="65"/>
      <c r="O395" s="78">
        <f t="shared" si="115"/>
        <v>0</v>
      </c>
      <c r="P395" s="45"/>
      <c r="Q395" s="79">
        <f t="shared" si="116"/>
        <v>0</v>
      </c>
      <c r="R395" s="65"/>
      <c r="S395" s="78">
        <f t="shared" si="117"/>
        <v>0</v>
      </c>
      <c r="T395" s="45"/>
      <c r="U395" s="79">
        <f t="shared" si="118"/>
        <v>0</v>
      </c>
      <c r="V395" s="65"/>
      <c r="W395" s="78">
        <f t="shared" si="119"/>
        <v>0</v>
      </c>
      <c r="X395" s="45"/>
      <c r="Y395" s="79">
        <f t="shared" si="120"/>
        <v>0</v>
      </c>
      <c r="Z395" s="65"/>
      <c r="AA395" s="78">
        <f t="shared" si="121"/>
        <v>0</v>
      </c>
      <c r="AB395" s="45"/>
      <c r="AC395" s="79">
        <f t="shared" si="122"/>
        <v>0</v>
      </c>
      <c r="AD395" s="65"/>
      <c r="AE395" s="78">
        <f t="shared" si="123"/>
        <v>0</v>
      </c>
      <c r="AF395" s="45"/>
      <c r="AG395" s="79">
        <f t="shared" si="124"/>
        <v>0</v>
      </c>
      <c r="AH395" s="2"/>
      <c r="AI395" s="2"/>
      <c r="AJ395" s="2"/>
      <c r="AK395" s="2"/>
      <c r="AL395" s="2"/>
    </row>
    <row r="396" spans="1:38" ht="16.5" customHeight="1" outlineLevel="1">
      <c r="A396" s="12"/>
      <c r="B396" s="18"/>
      <c r="C396" s="14"/>
      <c r="D396" s="45"/>
      <c r="E396" s="46"/>
      <c r="F396" s="46"/>
      <c r="G396" s="46"/>
      <c r="H396" s="53"/>
      <c r="I396" s="54"/>
      <c r="J396" s="65"/>
      <c r="K396" s="78"/>
      <c r="L396" s="45"/>
      <c r="M396" s="79"/>
      <c r="N396" s="65"/>
      <c r="O396" s="78"/>
      <c r="P396" s="45"/>
      <c r="Q396" s="79"/>
      <c r="R396" s="65"/>
      <c r="S396" s="78"/>
      <c r="T396" s="45"/>
      <c r="U396" s="79"/>
      <c r="V396" s="65"/>
      <c r="W396" s="78"/>
      <c r="X396" s="45"/>
      <c r="Y396" s="79"/>
      <c r="Z396" s="65"/>
      <c r="AA396" s="78"/>
      <c r="AB396" s="45"/>
      <c r="AC396" s="79"/>
      <c r="AD396" s="65"/>
      <c r="AE396" s="78"/>
      <c r="AF396" s="45"/>
      <c r="AG396" s="79"/>
      <c r="AH396" s="2"/>
      <c r="AI396" s="2"/>
      <c r="AJ396" s="2"/>
      <c r="AK396" s="2"/>
      <c r="AL396" s="2"/>
    </row>
    <row r="397" spans="1:38" ht="16.5" customHeight="1" outlineLevel="1">
      <c r="A397" s="12"/>
      <c r="B397" s="16" t="s">
        <v>332</v>
      </c>
      <c r="C397" s="59"/>
      <c r="D397" s="45"/>
      <c r="E397" s="46"/>
      <c r="F397" s="46"/>
      <c r="G397" s="46"/>
      <c r="H397" s="53"/>
      <c r="I397" s="54"/>
      <c r="J397" s="65"/>
      <c r="K397" s="78"/>
      <c r="L397" s="45"/>
      <c r="M397" s="79"/>
      <c r="N397" s="65"/>
      <c r="O397" s="78"/>
      <c r="P397" s="45"/>
      <c r="Q397" s="79"/>
      <c r="R397" s="65"/>
      <c r="S397" s="78"/>
      <c r="T397" s="45"/>
      <c r="U397" s="79"/>
      <c r="V397" s="65"/>
      <c r="W397" s="78"/>
      <c r="X397" s="45"/>
      <c r="Y397" s="79"/>
      <c r="Z397" s="65"/>
      <c r="AA397" s="78"/>
      <c r="AB397" s="45"/>
      <c r="AC397" s="79"/>
      <c r="AD397" s="65"/>
      <c r="AE397" s="78"/>
      <c r="AF397" s="45"/>
      <c r="AG397" s="79"/>
      <c r="AH397" s="2"/>
      <c r="AI397" s="2"/>
      <c r="AJ397" s="2"/>
      <c r="AK397" s="2"/>
      <c r="AL397" s="2"/>
    </row>
    <row r="398" spans="1:38" ht="16.5" customHeight="1" outlineLevel="1">
      <c r="A398" s="12">
        <v>7004019</v>
      </c>
      <c r="B398" s="18" t="s">
        <v>333</v>
      </c>
      <c r="C398" s="281">
        <v>52420</v>
      </c>
      <c r="D398" s="45">
        <f>+[2]DIRECCIÓN!C404</f>
        <v>0</v>
      </c>
      <c r="E398" s="46">
        <f t="shared" si="110"/>
        <v>0</v>
      </c>
      <c r="F398" s="46">
        <f t="shared" si="111"/>
        <v>0</v>
      </c>
      <c r="G398" s="46">
        <f t="shared" si="112"/>
        <v>0</v>
      </c>
      <c r="H398" s="53" t="e">
        <f t="shared" si="108"/>
        <v>#DIV/0!</v>
      </c>
      <c r="I398" s="54" t="e">
        <f t="shared" si="109"/>
        <v>#DIV/0!</v>
      </c>
      <c r="J398" s="65"/>
      <c r="K398" s="78">
        <f t="shared" si="113"/>
        <v>0</v>
      </c>
      <c r="L398" s="45"/>
      <c r="M398" s="79">
        <f t="shared" si="114"/>
        <v>0</v>
      </c>
      <c r="N398" s="65"/>
      <c r="O398" s="78">
        <f t="shared" si="115"/>
        <v>0</v>
      </c>
      <c r="P398" s="45"/>
      <c r="Q398" s="79">
        <f t="shared" si="116"/>
        <v>0</v>
      </c>
      <c r="R398" s="65"/>
      <c r="S398" s="78">
        <f t="shared" si="117"/>
        <v>0</v>
      </c>
      <c r="T398" s="45"/>
      <c r="U398" s="79">
        <f t="shared" si="118"/>
        <v>0</v>
      </c>
      <c r="V398" s="65"/>
      <c r="W398" s="78">
        <f t="shared" si="119"/>
        <v>0</v>
      </c>
      <c r="X398" s="45"/>
      <c r="Y398" s="79">
        <f t="shared" si="120"/>
        <v>0</v>
      </c>
      <c r="Z398" s="65"/>
      <c r="AA398" s="78">
        <f t="shared" si="121"/>
        <v>0</v>
      </c>
      <c r="AB398" s="45"/>
      <c r="AC398" s="79">
        <f t="shared" si="122"/>
        <v>0</v>
      </c>
      <c r="AD398" s="65"/>
      <c r="AE398" s="78">
        <f t="shared" si="123"/>
        <v>0</v>
      </c>
      <c r="AF398" s="45"/>
      <c r="AG398" s="79">
        <f t="shared" si="124"/>
        <v>0</v>
      </c>
      <c r="AH398" s="2"/>
      <c r="AI398" s="2"/>
      <c r="AJ398" s="2"/>
      <c r="AK398" s="2"/>
      <c r="AL398" s="2"/>
    </row>
    <row r="399" spans="1:38" ht="16.5" customHeight="1" outlineLevel="1">
      <c r="A399" s="12">
        <v>7004020</v>
      </c>
      <c r="B399" s="18" t="s">
        <v>334</v>
      </c>
      <c r="C399" s="281">
        <v>365390</v>
      </c>
      <c r="D399" s="45">
        <f>+[2]DIRECCIÓN!C405</f>
        <v>0</v>
      </c>
      <c r="E399" s="46">
        <f t="shared" si="110"/>
        <v>0</v>
      </c>
      <c r="F399" s="46">
        <f t="shared" si="111"/>
        <v>0</v>
      </c>
      <c r="G399" s="46">
        <f t="shared" si="112"/>
        <v>0</v>
      </c>
      <c r="H399" s="53" t="e">
        <f t="shared" si="108"/>
        <v>#DIV/0!</v>
      </c>
      <c r="I399" s="54" t="e">
        <f t="shared" si="109"/>
        <v>#DIV/0!</v>
      </c>
      <c r="J399" s="65"/>
      <c r="K399" s="78">
        <f t="shared" si="113"/>
        <v>0</v>
      </c>
      <c r="L399" s="45"/>
      <c r="M399" s="79">
        <f t="shared" si="114"/>
        <v>0</v>
      </c>
      <c r="N399" s="65"/>
      <c r="O399" s="78">
        <f t="shared" si="115"/>
        <v>0</v>
      </c>
      <c r="P399" s="45"/>
      <c r="Q399" s="79">
        <f t="shared" si="116"/>
        <v>0</v>
      </c>
      <c r="R399" s="65"/>
      <c r="S399" s="78">
        <f t="shared" si="117"/>
        <v>0</v>
      </c>
      <c r="T399" s="45"/>
      <c r="U399" s="79">
        <f t="shared" si="118"/>
        <v>0</v>
      </c>
      <c r="V399" s="65"/>
      <c r="W399" s="78">
        <f t="shared" si="119"/>
        <v>0</v>
      </c>
      <c r="X399" s="45"/>
      <c r="Y399" s="79">
        <f t="shared" si="120"/>
        <v>0</v>
      </c>
      <c r="Z399" s="65"/>
      <c r="AA399" s="78">
        <f t="shared" si="121"/>
        <v>0</v>
      </c>
      <c r="AB399" s="45"/>
      <c r="AC399" s="79">
        <f t="shared" si="122"/>
        <v>0</v>
      </c>
      <c r="AD399" s="65"/>
      <c r="AE399" s="78">
        <f t="shared" si="123"/>
        <v>0</v>
      </c>
      <c r="AF399" s="45"/>
      <c r="AG399" s="79">
        <f t="shared" si="124"/>
        <v>0</v>
      </c>
      <c r="AH399" s="2"/>
      <c r="AI399" s="2"/>
      <c r="AJ399" s="2"/>
      <c r="AK399" s="2"/>
      <c r="AL399" s="2"/>
    </row>
    <row r="400" spans="1:38" ht="16.5" customHeight="1" outlineLevel="1">
      <c r="A400" s="12">
        <v>7004021</v>
      </c>
      <c r="B400" s="18" t="s">
        <v>335</v>
      </c>
      <c r="C400" s="281">
        <v>153920</v>
      </c>
      <c r="D400" s="45">
        <f>+[2]DIRECCIÓN!C406</f>
        <v>0</v>
      </c>
      <c r="E400" s="46">
        <f t="shared" si="110"/>
        <v>0</v>
      </c>
      <c r="F400" s="46">
        <f t="shared" si="111"/>
        <v>0</v>
      </c>
      <c r="G400" s="46">
        <f t="shared" si="112"/>
        <v>0</v>
      </c>
      <c r="H400" s="53" t="e">
        <f t="shared" si="108"/>
        <v>#DIV/0!</v>
      </c>
      <c r="I400" s="54" t="e">
        <f t="shared" si="109"/>
        <v>#DIV/0!</v>
      </c>
      <c r="J400" s="65"/>
      <c r="K400" s="78">
        <f t="shared" si="113"/>
        <v>0</v>
      </c>
      <c r="L400" s="45"/>
      <c r="M400" s="79">
        <f t="shared" si="114"/>
        <v>0</v>
      </c>
      <c r="N400" s="65"/>
      <c r="O400" s="78">
        <f t="shared" si="115"/>
        <v>0</v>
      </c>
      <c r="P400" s="45"/>
      <c r="Q400" s="79">
        <f t="shared" si="116"/>
        <v>0</v>
      </c>
      <c r="R400" s="65"/>
      <c r="S400" s="78">
        <f t="shared" si="117"/>
        <v>0</v>
      </c>
      <c r="T400" s="45"/>
      <c r="U400" s="79">
        <f t="shared" si="118"/>
        <v>0</v>
      </c>
      <c r="V400" s="65"/>
      <c r="W400" s="78">
        <f t="shared" si="119"/>
        <v>0</v>
      </c>
      <c r="X400" s="45"/>
      <c r="Y400" s="79">
        <f t="shared" si="120"/>
        <v>0</v>
      </c>
      <c r="Z400" s="65"/>
      <c r="AA400" s="78">
        <f t="shared" si="121"/>
        <v>0</v>
      </c>
      <c r="AB400" s="45"/>
      <c r="AC400" s="79">
        <f t="shared" si="122"/>
        <v>0</v>
      </c>
      <c r="AD400" s="65"/>
      <c r="AE400" s="78">
        <f t="shared" si="123"/>
        <v>0</v>
      </c>
      <c r="AF400" s="45"/>
      <c r="AG400" s="79">
        <f t="shared" si="124"/>
        <v>0</v>
      </c>
      <c r="AH400" s="2"/>
      <c r="AI400" s="2"/>
      <c r="AJ400" s="2"/>
      <c r="AK400" s="2"/>
      <c r="AL400" s="2"/>
    </row>
    <row r="401" spans="1:38" ht="16.5" customHeight="1" outlineLevel="1">
      <c r="A401" s="12"/>
      <c r="B401" s="18"/>
      <c r="C401" s="284"/>
      <c r="D401" s="45"/>
      <c r="E401" s="46"/>
      <c r="F401" s="46"/>
      <c r="G401" s="46"/>
      <c r="H401" s="53"/>
      <c r="I401" s="54"/>
      <c r="J401" s="65"/>
      <c r="K401" s="78"/>
      <c r="L401" s="45"/>
      <c r="M401" s="79"/>
      <c r="N401" s="65"/>
      <c r="O401" s="78"/>
      <c r="P401" s="45"/>
      <c r="Q401" s="79"/>
      <c r="R401" s="65"/>
      <c r="S401" s="78"/>
      <c r="T401" s="45"/>
      <c r="U401" s="79"/>
      <c r="V401" s="65"/>
      <c r="W401" s="78"/>
      <c r="X401" s="45"/>
      <c r="Y401" s="79"/>
      <c r="Z401" s="65"/>
      <c r="AA401" s="78"/>
      <c r="AB401" s="45"/>
      <c r="AC401" s="79"/>
      <c r="AD401" s="65"/>
      <c r="AE401" s="78"/>
      <c r="AF401" s="45"/>
      <c r="AG401" s="79"/>
      <c r="AH401" s="2"/>
      <c r="AI401" s="2"/>
      <c r="AJ401" s="2"/>
      <c r="AK401" s="2"/>
      <c r="AL401" s="2"/>
    </row>
    <row r="402" spans="1:38" ht="16.5" customHeight="1" outlineLevel="1">
      <c r="A402" s="12"/>
      <c r="B402" s="16" t="s">
        <v>336</v>
      </c>
      <c r="C402" s="275"/>
      <c r="D402" s="45"/>
      <c r="E402" s="46"/>
      <c r="F402" s="46"/>
      <c r="G402" s="46"/>
      <c r="H402" s="53"/>
      <c r="I402" s="54"/>
      <c r="J402" s="65"/>
      <c r="K402" s="78"/>
      <c r="L402" s="45"/>
      <c r="M402" s="79"/>
      <c r="N402" s="65"/>
      <c r="O402" s="78"/>
      <c r="P402" s="45"/>
      <c r="Q402" s="79"/>
      <c r="R402" s="65"/>
      <c r="S402" s="78"/>
      <c r="T402" s="45"/>
      <c r="U402" s="79"/>
      <c r="V402" s="65"/>
      <c r="W402" s="78"/>
      <c r="X402" s="45"/>
      <c r="Y402" s="79"/>
      <c r="Z402" s="65"/>
      <c r="AA402" s="78"/>
      <c r="AB402" s="45"/>
      <c r="AC402" s="79"/>
      <c r="AD402" s="65"/>
      <c r="AE402" s="78"/>
      <c r="AF402" s="45"/>
      <c r="AG402" s="79"/>
      <c r="AH402" s="2"/>
      <c r="AI402" s="2"/>
      <c r="AJ402" s="2"/>
      <c r="AK402" s="2"/>
      <c r="AL402" s="2"/>
    </row>
    <row r="403" spans="1:38" ht="16.5" customHeight="1" outlineLevel="1">
      <c r="A403" s="12">
        <v>7004001</v>
      </c>
      <c r="B403" s="18" t="s">
        <v>337</v>
      </c>
      <c r="C403" s="281">
        <v>27990</v>
      </c>
      <c r="D403" s="45">
        <f>+[2]DIRECCIÓN!C409</f>
        <v>0</v>
      </c>
      <c r="E403" s="46">
        <f t="shared" si="110"/>
        <v>0</v>
      </c>
      <c r="F403" s="46">
        <f t="shared" si="111"/>
        <v>0</v>
      </c>
      <c r="G403" s="46">
        <f t="shared" si="112"/>
        <v>0</v>
      </c>
      <c r="H403" s="53" t="e">
        <f t="shared" si="108"/>
        <v>#DIV/0!</v>
      </c>
      <c r="I403" s="54" t="e">
        <f t="shared" si="109"/>
        <v>#DIV/0!</v>
      </c>
      <c r="J403" s="65"/>
      <c r="K403" s="78">
        <f t="shared" si="113"/>
        <v>0</v>
      </c>
      <c r="L403" s="45"/>
      <c r="M403" s="79">
        <f t="shared" si="114"/>
        <v>0</v>
      </c>
      <c r="N403" s="65"/>
      <c r="O403" s="78">
        <f t="shared" si="115"/>
        <v>0</v>
      </c>
      <c r="P403" s="45"/>
      <c r="Q403" s="79">
        <f t="shared" si="116"/>
        <v>0</v>
      </c>
      <c r="R403" s="65"/>
      <c r="S403" s="78">
        <f t="shared" si="117"/>
        <v>0</v>
      </c>
      <c r="T403" s="45"/>
      <c r="U403" s="79">
        <f t="shared" si="118"/>
        <v>0</v>
      </c>
      <c r="V403" s="65"/>
      <c r="W403" s="78">
        <f t="shared" si="119"/>
        <v>0</v>
      </c>
      <c r="X403" s="45"/>
      <c r="Y403" s="79">
        <f t="shared" si="120"/>
        <v>0</v>
      </c>
      <c r="Z403" s="65"/>
      <c r="AA403" s="78">
        <f t="shared" si="121"/>
        <v>0</v>
      </c>
      <c r="AB403" s="45"/>
      <c r="AC403" s="79">
        <f t="shared" si="122"/>
        <v>0</v>
      </c>
      <c r="AD403" s="65"/>
      <c r="AE403" s="78">
        <f t="shared" si="123"/>
        <v>0</v>
      </c>
      <c r="AF403" s="45"/>
      <c r="AG403" s="79">
        <f t="shared" si="124"/>
        <v>0</v>
      </c>
      <c r="AH403" s="2"/>
      <c r="AI403" s="2"/>
      <c r="AJ403" s="2"/>
      <c r="AK403" s="2"/>
      <c r="AL403" s="2"/>
    </row>
    <row r="404" spans="1:38" ht="16.5" customHeight="1" outlineLevel="1">
      <c r="A404" s="12">
        <v>7004002</v>
      </c>
      <c r="B404" s="18" t="s">
        <v>338</v>
      </c>
      <c r="C404" s="281">
        <v>35800</v>
      </c>
      <c r="D404" s="45">
        <f>+[2]DIRECCIÓN!C410</f>
        <v>0</v>
      </c>
      <c r="E404" s="46">
        <f t="shared" si="110"/>
        <v>0</v>
      </c>
      <c r="F404" s="46">
        <f t="shared" si="111"/>
        <v>0</v>
      </c>
      <c r="G404" s="46">
        <f t="shared" si="112"/>
        <v>0</v>
      </c>
      <c r="H404" s="53" t="e">
        <f t="shared" si="108"/>
        <v>#DIV/0!</v>
      </c>
      <c r="I404" s="54" t="e">
        <f t="shared" si="109"/>
        <v>#DIV/0!</v>
      </c>
      <c r="J404" s="65"/>
      <c r="K404" s="78">
        <f t="shared" si="113"/>
        <v>0</v>
      </c>
      <c r="L404" s="45"/>
      <c r="M404" s="79">
        <f t="shared" si="114"/>
        <v>0</v>
      </c>
      <c r="N404" s="65"/>
      <c r="O404" s="78">
        <f t="shared" si="115"/>
        <v>0</v>
      </c>
      <c r="P404" s="45"/>
      <c r="Q404" s="79">
        <f t="shared" si="116"/>
        <v>0</v>
      </c>
      <c r="R404" s="65"/>
      <c r="S404" s="78">
        <f t="shared" si="117"/>
        <v>0</v>
      </c>
      <c r="T404" s="45"/>
      <c r="U404" s="79">
        <f t="shared" si="118"/>
        <v>0</v>
      </c>
      <c r="V404" s="65"/>
      <c r="W404" s="78">
        <f t="shared" si="119"/>
        <v>0</v>
      </c>
      <c r="X404" s="45"/>
      <c r="Y404" s="79">
        <f t="shared" si="120"/>
        <v>0</v>
      </c>
      <c r="Z404" s="65"/>
      <c r="AA404" s="78">
        <f t="shared" si="121"/>
        <v>0</v>
      </c>
      <c r="AB404" s="45"/>
      <c r="AC404" s="79">
        <f t="shared" si="122"/>
        <v>0</v>
      </c>
      <c r="AD404" s="65"/>
      <c r="AE404" s="78">
        <f t="shared" si="123"/>
        <v>0</v>
      </c>
      <c r="AF404" s="45"/>
      <c r="AG404" s="79">
        <f t="shared" si="124"/>
        <v>0</v>
      </c>
      <c r="AH404" s="2"/>
      <c r="AI404" s="2"/>
      <c r="AJ404" s="2"/>
      <c r="AK404" s="2"/>
      <c r="AL404" s="2"/>
    </row>
    <row r="405" spans="1:38" ht="16.5" customHeight="1" outlineLevel="1">
      <c r="A405" s="12">
        <v>7004003</v>
      </c>
      <c r="B405" s="18" t="s">
        <v>339</v>
      </c>
      <c r="C405" s="281">
        <v>41170</v>
      </c>
      <c r="D405" s="45">
        <f>+[2]DIRECCIÓN!C411</f>
        <v>0</v>
      </c>
      <c r="E405" s="46">
        <f t="shared" si="110"/>
        <v>0</v>
      </c>
      <c r="F405" s="46">
        <f t="shared" si="111"/>
        <v>0</v>
      </c>
      <c r="G405" s="46">
        <f t="shared" si="112"/>
        <v>0</v>
      </c>
      <c r="H405" s="53" t="e">
        <f t="shared" si="108"/>
        <v>#DIV/0!</v>
      </c>
      <c r="I405" s="54" t="e">
        <f t="shared" si="109"/>
        <v>#DIV/0!</v>
      </c>
      <c r="J405" s="65"/>
      <c r="K405" s="78">
        <f t="shared" si="113"/>
        <v>0</v>
      </c>
      <c r="L405" s="45"/>
      <c r="M405" s="79">
        <f t="shared" si="114"/>
        <v>0</v>
      </c>
      <c r="N405" s="65"/>
      <c r="O405" s="78">
        <f t="shared" si="115"/>
        <v>0</v>
      </c>
      <c r="P405" s="45"/>
      <c r="Q405" s="79">
        <f t="shared" si="116"/>
        <v>0</v>
      </c>
      <c r="R405" s="65"/>
      <c r="S405" s="78">
        <f t="shared" si="117"/>
        <v>0</v>
      </c>
      <c r="T405" s="45"/>
      <c r="U405" s="79">
        <f t="shared" si="118"/>
        <v>0</v>
      </c>
      <c r="V405" s="65"/>
      <c r="W405" s="78">
        <f t="shared" si="119"/>
        <v>0</v>
      </c>
      <c r="X405" s="45"/>
      <c r="Y405" s="79">
        <f t="shared" si="120"/>
        <v>0</v>
      </c>
      <c r="Z405" s="65"/>
      <c r="AA405" s="78">
        <f t="shared" si="121"/>
        <v>0</v>
      </c>
      <c r="AB405" s="45"/>
      <c r="AC405" s="79">
        <f t="shared" si="122"/>
        <v>0</v>
      </c>
      <c r="AD405" s="65"/>
      <c r="AE405" s="78">
        <f t="shared" si="123"/>
        <v>0</v>
      </c>
      <c r="AF405" s="45"/>
      <c r="AG405" s="79">
        <f t="shared" si="124"/>
        <v>0</v>
      </c>
      <c r="AH405" s="2"/>
      <c r="AI405" s="2"/>
      <c r="AJ405" s="2"/>
      <c r="AK405" s="2"/>
      <c r="AL405" s="2"/>
    </row>
    <row r="406" spans="1:38" ht="16.5" customHeight="1" outlineLevel="1">
      <c r="A406" s="12">
        <v>7004004</v>
      </c>
      <c r="B406" s="18" t="s">
        <v>340</v>
      </c>
      <c r="C406" s="281">
        <v>44680</v>
      </c>
      <c r="D406" s="45">
        <f>+[2]DIRECCIÓN!C412</f>
        <v>0</v>
      </c>
      <c r="E406" s="46">
        <f t="shared" si="110"/>
        <v>0</v>
      </c>
      <c r="F406" s="46">
        <f t="shared" si="111"/>
        <v>0</v>
      </c>
      <c r="G406" s="46">
        <f t="shared" si="112"/>
        <v>0</v>
      </c>
      <c r="H406" s="53" t="e">
        <f t="shared" si="108"/>
        <v>#DIV/0!</v>
      </c>
      <c r="I406" s="54" t="e">
        <f t="shared" si="109"/>
        <v>#DIV/0!</v>
      </c>
      <c r="J406" s="65"/>
      <c r="K406" s="78">
        <f t="shared" si="113"/>
        <v>0</v>
      </c>
      <c r="L406" s="45"/>
      <c r="M406" s="79">
        <f t="shared" si="114"/>
        <v>0</v>
      </c>
      <c r="N406" s="65"/>
      <c r="O406" s="78">
        <f t="shared" si="115"/>
        <v>0</v>
      </c>
      <c r="P406" s="45"/>
      <c r="Q406" s="79">
        <f t="shared" si="116"/>
        <v>0</v>
      </c>
      <c r="R406" s="65"/>
      <c r="S406" s="78">
        <f t="shared" si="117"/>
        <v>0</v>
      </c>
      <c r="T406" s="45"/>
      <c r="U406" s="79">
        <f t="shared" si="118"/>
        <v>0</v>
      </c>
      <c r="V406" s="65"/>
      <c r="W406" s="78">
        <f t="shared" si="119"/>
        <v>0</v>
      </c>
      <c r="X406" s="45"/>
      <c r="Y406" s="79">
        <f t="shared" si="120"/>
        <v>0</v>
      </c>
      <c r="Z406" s="65"/>
      <c r="AA406" s="78">
        <f t="shared" si="121"/>
        <v>0</v>
      </c>
      <c r="AB406" s="45"/>
      <c r="AC406" s="79">
        <f t="shared" si="122"/>
        <v>0</v>
      </c>
      <c r="AD406" s="65"/>
      <c r="AE406" s="78">
        <f t="shared" si="123"/>
        <v>0</v>
      </c>
      <c r="AF406" s="45"/>
      <c r="AG406" s="79">
        <f t="shared" si="124"/>
        <v>0</v>
      </c>
      <c r="AH406" s="2"/>
      <c r="AI406" s="2"/>
      <c r="AJ406" s="2"/>
      <c r="AK406" s="2"/>
      <c r="AL406" s="2"/>
    </row>
    <row r="407" spans="1:38" ht="16.5" customHeight="1" outlineLevel="1">
      <c r="A407" s="12">
        <v>7004005</v>
      </c>
      <c r="B407" s="18" t="s">
        <v>341</v>
      </c>
      <c r="C407" s="281">
        <v>42390</v>
      </c>
      <c r="D407" s="45">
        <f>+[2]DIRECCIÓN!C413</f>
        <v>0</v>
      </c>
      <c r="E407" s="46">
        <f t="shared" si="110"/>
        <v>0</v>
      </c>
      <c r="F407" s="46">
        <f t="shared" si="111"/>
        <v>0</v>
      </c>
      <c r="G407" s="46">
        <f t="shared" si="112"/>
        <v>0</v>
      </c>
      <c r="H407" s="53" t="e">
        <f t="shared" si="108"/>
        <v>#DIV/0!</v>
      </c>
      <c r="I407" s="54" t="e">
        <f t="shared" si="109"/>
        <v>#DIV/0!</v>
      </c>
      <c r="J407" s="65"/>
      <c r="K407" s="78">
        <f t="shared" si="113"/>
        <v>0</v>
      </c>
      <c r="L407" s="45"/>
      <c r="M407" s="79">
        <f t="shared" si="114"/>
        <v>0</v>
      </c>
      <c r="N407" s="65"/>
      <c r="O407" s="78">
        <f t="shared" si="115"/>
        <v>0</v>
      </c>
      <c r="P407" s="45"/>
      <c r="Q407" s="79">
        <f t="shared" si="116"/>
        <v>0</v>
      </c>
      <c r="R407" s="65"/>
      <c r="S407" s="78">
        <f t="shared" si="117"/>
        <v>0</v>
      </c>
      <c r="T407" s="45"/>
      <c r="U407" s="79">
        <f t="shared" si="118"/>
        <v>0</v>
      </c>
      <c r="V407" s="65"/>
      <c r="W407" s="78">
        <f t="shared" si="119"/>
        <v>0</v>
      </c>
      <c r="X407" s="45"/>
      <c r="Y407" s="79">
        <f t="shared" si="120"/>
        <v>0</v>
      </c>
      <c r="Z407" s="65"/>
      <c r="AA407" s="78">
        <f t="shared" si="121"/>
        <v>0</v>
      </c>
      <c r="AB407" s="45"/>
      <c r="AC407" s="79">
        <f t="shared" si="122"/>
        <v>0</v>
      </c>
      <c r="AD407" s="65"/>
      <c r="AE407" s="78">
        <f t="shared" si="123"/>
        <v>0</v>
      </c>
      <c r="AF407" s="45"/>
      <c r="AG407" s="79">
        <f t="shared" si="124"/>
        <v>0</v>
      </c>
      <c r="AH407" s="2"/>
      <c r="AI407" s="2"/>
      <c r="AJ407" s="2"/>
      <c r="AK407" s="2"/>
      <c r="AL407" s="2"/>
    </row>
    <row r="408" spans="1:38" ht="16.5" customHeight="1" outlineLevel="1">
      <c r="A408" s="12">
        <v>7004006</v>
      </c>
      <c r="B408" s="18" t="s">
        <v>342</v>
      </c>
      <c r="C408" s="281">
        <v>694800</v>
      </c>
      <c r="D408" s="45">
        <f>+[2]DIRECCIÓN!C414</f>
        <v>0</v>
      </c>
      <c r="E408" s="46">
        <f t="shared" si="110"/>
        <v>0</v>
      </c>
      <c r="F408" s="46">
        <f t="shared" si="111"/>
        <v>0</v>
      </c>
      <c r="G408" s="46">
        <f t="shared" si="112"/>
        <v>0</v>
      </c>
      <c r="H408" s="53" t="e">
        <f t="shared" si="108"/>
        <v>#DIV/0!</v>
      </c>
      <c r="I408" s="54" t="e">
        <f t="shared" si="109"/>
        <v>#DIV/0!</v>
      </c>
      <c r="J408" s="65"/>
      <c r="K408" s="78">
        <f t="shared" si="113"/>
        <v>0</v>
      </c>
      <c r="L408" s="45"/>
      <c r="M408" s="79">
        <f t="shared" si="114"/>
        <v>0</v>
      </c>
      <c r="N408" s="65"/>
      <c r="O408" s="78">
        <f t="shared" si="115"/>
        <v>0</v>
      </c>
      <c r="P408" s="45"/>
      <c r="Q408" s="79">
        <f t="shared" si="116"/>
        <v>0</v>
      </c>
      <c r="R408" s="65"/>
      <c r="S408" s="78">
        <f t="shared" si="117"/>
        <v>0</v>
      </c>
      <c r="T408" s="45"/>
      <c r="U408" s="79">
        <f t="shared" si="118"/>
        <v>0</v>
      </c>
      <c r="V408" s="65"/>
      <c r="W408" s="78">
        <f t="shared" si="119"/>
        <v>0</v>
      </c>
      <c r="X408" s="45"/>
      <c r="Y408" s="79">
        <f t="shared" si="120"/>
        <v>0</v>
      </c>
      <c r="Z408" s="65"/>
      <c r="AA408" s="78">
        <f t="shared" si="121"/>
        <v>0</v>
      </c>
      <c r="AB408" s="45"/>
      <c r="AC408" s="79">
        <f t="shared" si="122"/>
        <v>0</v>
      </c>
      <c r="AD408" s="65"/>
      <c r="AE408" s="78">
        <f t="shared" si="123"/>
        <v>0</v>
      </c>
      <c r="AF408" s="45"/>
      <c r="AG408" s="79">
        <f t="shared" si="124"/>
        <v>0</v>
      </c>
      <c r="AH408" s="2"/>
      <c r="AI408" s="2"/>
      <c r="AJ408" s="2"/>
      <c r="AK408" s="2"/>
      <c r="AL408" s="2"/>
    </row>
    <row r="409" spans="1:38" ht="16.5" customHeight="1" outlineLevel="1">
      <c r="A409" s="12">
        <v>7004007</v>
      </c>
      <c r="B409" s="18" t="s">
        <v>343</v>
      </c>
      <c r="C409" s="281">
        <v>40280</v>
      </c>
      <c r="D409" s="45">
        <f>+[2]DIRECCIÓN!C415</f>
        <v>0</v>
      </c>
      <c r="E409" s="46">
        <f t="shared" si="110"/>
        <v>0</v>
      </c>
      <c r="F409" s="46">
        <f t="shared" si="111"/>
        <v>0</v>
      </c>
      <c r="G409" s="46">
        <f t="shared" si="112"/>
        <v>0</v>
      </c>
      <c r="H409" s="53" t="e">
        <f t="shared" si="108"/>
        <v>#DIV/0!</v>
      </c>
      <c r="I409" s="54" t="e">
        <f t="shared" si="109"/>
        <v>#DIV/0!</v>
      </c>
      <c r="J409" s="65"/>
      <c r="K409" s="78">
        <f t="shared" si="113"/>
        <v>0</v>
      </c>
      <c r="L409" s="45"/>
      <c r="M409" s="79">
        <f t="shared" si="114"/>
        <v>0</v>
      </c>
      <c r="N409" s="65"/>
      <c r="O409" s="78">
        <f t="shared" si="115"/>
        <v>0</v>
      </c>
      <c r="P409" s="45"/>
      <c r="Q409" s="79">
        <f t="shared" si="116"/>
        <v>0</v>
      </c>
      <c r="R409" s="65"/>
      <c r="S409" s="78">
        <f t="shared" si="117"/>
        <v>0</v>
      </c>
      <c r="T409" s="45"/>
      <c r="U409" s="79">
        <f t="shared" si="118"/>
        <v>0</v>
      </c>
      <c r="V409" s="65"/>
      <c r="W409" s="78">
        <f t="shared" si="119"/>
        <v>0</v>
      </c>
      <c r="X409" s="45"/>
      <c r="Y409" s="79">
        <f t="shared" si="120"/>
        <v>0</v>
      </c>
      <c r="Z409" s="65"/>
      <c r="AA409" s="78">
        <f t="shared" si="121"/>
        <v>0</v>
      </c>
      <c r="AB409" s="45"/>
      <c r="AC409" s="79">
        <f t="shared" si="122"/>
        <v>0</v>
      </c>
      <c r="AD409" s="65"/>
      <c r="AE409" s="78">
        <f t="shared" si="123"/>
        <v>0</v>
      </c>
      <c r="AF409" s="45"/>
      <c r="AG409" s="79">
        <f t="shared" si="124"/>
        <v>0</v>
      </c>
      <c r="AH409" s="2"/>
      <c r="AI409" s="2"/>
      <c r="AJ409" s="2"/>
      <c r="AK409" s="2"/>
      <c r="AL409" s="2"/>
    </row>
    <row r="410" spans="1:38" ht="16.5" customHeight="1" outlineLevel="1">
      <c r="A410" s="12">
        <v>7004008</v>
      </c>
      <c r="B410" s="18" t="s">
        <v>344</v>
      </c>
      <c r="C410" s="281">
        <v>8980</v>
      </c>
      <c r="D410" s="45">
        <f>+[2]DIRECCIÓN!C416</f>
        <v>0</v>
      </c>
      <c r="E410" s="46">
        <f t="shared" si="110"/>
        <v>0</v>
      </c>
      <c r="F410" s="46">
        <f t="shared" si="111"/>
        <v>0</v>
      </c>
      <c r="G410" s="46">
        <f t="shared" si="112"/>
        <v>0</v>
      </c>
      <c r="H410" s="53" t="e">
        <f t="shared" si="108"/>
        <v>#DIV/0!</v>
      </c>
      <c r="I410" s="54" t="e">
        <f t="shared" si="109"/>
        <v>#DIV/0!</v>
      </c>
      <c r="J410" s="65"/>
      <c r="K410" s="78">
        <f t="shared" si="113"/>
        <v>0</v>
      </c>
      <c r="L410" s="45"/>
      <c r="M410" s="79">
        <f t="shared" si="114"/>
        <v>0</v>
      </c>
      <c r="N410" s="65"/>
      <c r="O410" s="78">
        <f t="shared" si="115"/>
        <v>0</v>
      </c>
      <c r="P410" s="45"/>
      <c r="Q410" s="79">
        <f t="shared" si="116"/>
        <v>0</v>
      </c>
      <c r="R410" s="65"/>
      <c r="S410" s="78">
        <f t="shared" si="117"/>
        <v>0</v>
      </c>
      <c r="T410" s="45"/>
      <c r="U410" s="79">
        <f t="shared" si="118"/>
        <v>0</v>
      </c>
      <c r="V410" s="65"/>
      <c r="W410" s="78">
        <f t="shared" si="119"/>
        <v>0</v>
      </c>
      <c r="X410" s="45"/>
      <c r="Y410" s="79">
        <f t="shared" si="120"/>
        <v>0</v>
      </c>
      <c r="Z410" s="65"/>
      <c r="AA410" s="78">
        <f t="shared" si="121"/>
        <v>0</v>
      </c>
      <c r="AB410" s="45"/>
      <c r="AC410" s="79">
        <f t="shared" si="122"/>
        <v>0</v>
      </c>
      <c r="AD410" s="65"/>
      <c r="AE410" s="78">
        <f t="shared" si="123"/>
        <v>0</v>
      </c>
      <c r="AF410" s="45"/>
      <c r="AG410" s="79">
        <f t="shared" si="124"/>
        <v>0</v>
      </c>
      <c r="AH410" s="2"/>
      <c r="AI410" s="2"/>
      <c r="AJ410" s="2"/>
      <c r="AK410" s="2"/>
      <c r="AL410" s="2"/>
    </row>
    <row r="411" spans="1:38" ht="16.5" customHeight="1" outlineLevel="1">
      <c r="A411" s="12">
        <v>7004009</v>
      </c>
      <c r="B411" s="18" t="s">
        <v>345</v>
      </c>
      <c r="C411" s="281">
        <v>25150</v>
      </c>
      <c r="D411" s="45">
        <f>+[2]DIRECCIÓN!C417</f>
        <v>0</v>
      </c>
      <c r="E411" s="46">
        <f t="shared" si="110"/>
        <v>0</v>
      </c>
      <c r="F411" s="46">
        <f t="shared" si="111"/>
        <v>0</v>
      </c>
      <c r="G411" s="46">
        <f t="shared" si="112"/>
        <v>0</v>
      </c>
      <c r="H411" s="53" t="e">
        <f t="shared" si="108"/>
        <v>#DIV/0!</v>
      </c>
      <c r="I411" s="54" t="e">
        <f t="shared" si="109"/>
        <v>#DIV/0!</v>
      </c>
      <c r="J411" s="65"/>
      <c r="K411" s="78">
        <f t="shared" si="113"/>
        <v>0</v>
      </c>
      <c r="L411" s="45"/>
      <c r="M411" s="79">
        <f t="shared" si="114"/>
        <v>0</v>
      </c>
      <c r="N411" s="65"/>
      <c r="O411" s="78">
        <f t="shared" si="115"/>
        <v>0</v>
      </c>
      <c r="P411" s="45"/>
      <c r="Q411" s="79">
        <f t="shared" si="116"/>
        <v>0</v>
      </c>
      <c r="R411" s="65"/>
      <c r="S411" s="78">
        <f t="shared" si="117"/>
        <v>0</v>
      </c>
      <c r="T411" s="45"/>
      <c r="U411" s="79">
        <f t="shared" si="118"/>
        <v>0</v>
      </c>
      <c r="V411" s="65"/>
      <c r="W411" s="78">
        <f t="shared" si="119"/>
        <v>0</v>
      </c>
      <c r="X411" s="45"/>
      <c r="Y411" s="79">
        <f t="shared" si="120"/>
        <v>0</v>
      </c>
      <c r="Z411" s="65"/>
      <c r="AA411" s="78">
        <f t="shared" si="121"/>
        <v>0</v>
      </c>
      <c r="AB411" s="45"/>
      <c r="AC411" s="79">
        <f t="shared" si="122"/>
        <v>0</v>
      </c>
      <c r="AD411" s="65"/>
      <c r="AE411" s="78">
        <f t="shared" si="123"/>
        <v>0</v>
      </c>
      <c r="AF411" s="45"/>
      <c r="AG411" s="79">
        <f t="shared" si="124"/>
        <v>0</v>
      </c>
      <c r="AH411" s="2"/>
      <c r="AI411" s="2"/>
      <c r="AJ411" s="2"/>
      <c r="AK411" s="2"/>
      <c r="AL411" s="2"/>
    </row>
    <row r="412" spans="1:38" ht="16.5" customHeight="1" outlineLevel="1">
      <c r="A412" s="12">
        <v>7004010</v>
      </c>
      <c r="B412" s="18" t="s">
        <v>346</v>
      </c>
      <c r="C412" s="281">
        <v>38780</v>
      </c>
      <c r="D412" s="45">
        <f>+[2]DIRECCIÓN!C418</f>
        <v>0</v>
      </c>
      <c r="E412" s="46">
        <f t="shared" si="110"/>
        <v>0</v>
      </c>
      <c r="F412" s="46">
        <f t="shared" si="111"/>
        <v>0</v>
      </c>
      <c r="G412" s="46">
        <f t="shared" si="112"/>
        <v>0</v>
      </c>
      <c r="H412" s="53" t="e">
        <f t="shared" si="108"/>
        <v>#DIV/0!</v>
      </c>
      <c r="I412" s="54" t="e">
        <f t="shared" si="109"/>
        <v>#DIV/0!</v>
      </c>
      <c r="J412" s="65"/>
      <c r="K412" s="78">
        <f t="shared" si="113"/>
        <v>0</v>
      </c>
      <c r="L412" s="45"/>
      <c r="M412" s="79">
        <f t="shared" si="114"/>
        <v>0</v>
      </c>
      <c r="N412" s="65"/>
      <c r="O412" s="78">
        <f t="shared" si="115"/>
        <v>0</v>
      </c>
      <c r="P412" s="45"/>
      <c r="Q412" s="79">
        <f t="shared" si="116"/>
        <v>0</v>
      </c>
      <c r="R412" s="65"/>
      <c r="S412" s="78">
        <f t="shared" si="117"/>
        <v>0</v>
      </c>
      <c r="T412" s="45"/>
      <c r="U412" s="79">
        <f t="shared" si="118"/>
        <v>0</v>
      </c>
      <c r="V412" s="65"/>
      <c r="W412" s="78">
        <f t="shared" si="119"/>
        <v>0</v>
      </c>
      <c r="X412" s="45"/>
      <c r="Y412" s="79">
        <f t="shared" si="120"/>
        <v>0</v>
      </c>
      <c r="Z412" s="65"/>
      <c r="AA412" s="78">
        <f t="shared" si="121"/>
        <v>0</v>
      </c>
      <c r="AB412" s="45"/>
      <c r="AC412" s="79">
        <f t="shared" si="122"/>
        <v>0</v>
      </c>
      <c r="AD412" s="65"/>
      <c r="AE412" s="78">
        <f t="shared" si="123"/>
        <v>0</v>
      </c>
      <c r="AF412" s="45"/>
      <c r="AG412" s="79">
        <f t="shared" si="124"/>
        <v>0</v>
      </c>
      <c r="AH412" s="2"/>
      <c r="AI412" s="2"/>
      <c r="AJ412" s="2"/>
      <c r="AK412" s="2"/>
      <c r="AL412" s="2"/>
    </row>
    <row r="413" spans="1:38" ht="16.5" customHeight="1" outlineLevel="1">
      <c r="A413" s="12">
        <v>7004011</v>
      </c>
      <c r="B413" s="18" t="s">
        <v>347</v>
      </c>
      <c r="C413" s="281">
        <v>42750</v>
      </c>
      <c r="D413" s="45">
        <f>+[2]DIRECCIÓN!C419</f>
        <v>0</v>
      </c>
      <c r="E413" s="46">
        <f t="shared" si="110"/>
        <v>0</v>
      </c>
      <c r="F413" s="46">
        <f t="shared" si="111"/>
        <v>0</v>
      </c>
      <c r="G413" s="46">
        <f t="shared" si="112"/>
        <v>0</v>
      </c>
      <c r="H413" s="53" t="e">
        <f t="shared" si="108"/>
        <v>#DIV/0!</v>
      </c>
      <c r="I413" s="54" t="e">
        <f t="shared" si="109"/>
        <v>#DIV/0!</v>
      </c>
      <c r="J413" s="65"/>
      <c r="K413" s="78">
        <f t="shared" si="113"/>
        <v>0</v>
      </c>
      <c r="L413" s="45"/>
      <c r="M413" s="79">
        <f t="shared" si="114"/>
        <v>0</v>
      </c>
      <c r="N413" s="65"/>
      <c r="O413" s="78">
        <f t="shared" si="115"/>
        <v>0</v>
      </c>
      <c r="P413" s="45"/>
      <c r="Q413" s="79">
        <f t="shared" si="116"/>
        <v>0</v>
      </c>
      <c r="R413" s="65"/>
      <c r="S413" s="78">
        <f t="shared" si="117"/>
        <v>0</v>
      </c>
      <c r="T413" s="45"/>
      <c r="U413" s="79">
        <f t="shared" si="118"/>
        <v>0</v>
      </c>
      <c r="V413" s="65"/>
      <c r="W413" s="78">
        <f t="shared" si="119"/>
        <v>0</v>
      </c>
      <c r="X413" s="45"/>
      <c r="Y413" s="79">
        <f t="shared" si="120"/>
        <v>0</v>
      </c>
      <c r="Z413" s="65"/>
      <c r="AA413" s="78">
        <f t="shared" si="121"/>
        <v>0</v>
      </c>
      <c r="AB413" s="45"/>
      <c r="AC413" s="79">
        <f t="shared" si="122"/>
        <v>0</v>
      </c>
      <c r="AD413" s="65"/>
      <c r="AE413" s="78">
        <f t="shared" si="123"/>
        <v>0</v>
      </c>
      <c r="AF413" s="45"/>
      <c r="AG413" s="79">
        <f t="shared" si="124"/>
        <v>0</v>
      </c>
      <c r="AH413" s="2"/>
      <c r="AI413" s="2"/>
      <c r="AJ413" s="2"/>
      <c r="AK413" s="2"/>
      <c r="AL413" s="2"/>
    </row>
    <row r="414" spans="1:38" ht="16.5" customHeight="1" outlineLevel="1">
      <c r="A414" s="12">
        <v>7004012</v>
      </c>
      <c r="B414" s="18" t="s">
        <v>348</v>
      </c>
      <c r="C414" s="281">
        <v>24260</v>
      </c>
      <c r="D414" s="45">
        <f>+[2]DIRECCIÓN!C420</f>
        <v>0</v>
      </c>
      <c r="E414" s="46">
        <f t="shared" si="110"/>
        <v>0</v>
      </c>
      <c r="F414" s="46">
        <f t="shared" si="111"/>
        <v>0</v>
      </c>
      <c r="G414" s="46">
        <f t="shared" si="112"/>
        <v>0</v>
      </c>
      <c r="H414" s="53" t="e">
        <f t="shared" si="108"/>
        <v>#DIV/0!</v>
      </c>
      <c r="I414" s="54" t="e">
        <f t="shared" si="109"/>
        <v>#DIV/0!</v>
      </c>
      <c r="J414" s="65"/>
      <c r="K414" s="78">
        <f t="shared" si="113"/>
        <v>0</v>
      </c>
      <c r="L414" s="45"/>
      <c r="M414" s="79">
        <f t="shared" si="114"/>
        <v>0</v>
      </c>
      <c r="N414" s="65"/>
      <c r="O414" s="78">
        <f t="shared" si="115"/>
        <v>0</v>
      </c>
      <c r="P414" s="45"/>
      <c r="Q414" s="79">
        <f t="shared" si="116"/>
        <v>0</v>
      </c>
      <c r="R414" s="65"/>
      <c r="S414" s="78">
        <f t="shared" si="117"/>
        <v>0</v>
      </c>
      <c r="T414" s="45"/>
      <c r="U414" s="79">
        <f t="shared" si="118"/>
        <v>0</v>
      </c>
      <c r="V414" s="65"/>
      <c r="W414" s="78">
        <f t="shared" si="119"/>
        <v>0</v>
      </c>
      <c r="X414" s="45"/>
      <c r="Y414" s="79">
        <f t="shared" si="120"/>
        <v>0</v>
      </c>
      <c r="Z414" s="65"/>
      <c r="AA414" s="78">
        <f t="shared" si="121"/>
        <v>0</v>
      </c>
      <c r="AB414" s="45"/>
      <c r="AC414" s="79">
        <f t="shared" si="122"/>
        <v>0</v>
      </c>
      <c r="AD414" s="65"/>
      <c r="AE414" s="78">
        <f t="shared" si="123"/>
        <v>0</v>
      </c>
      <c r="AF414" s="45"/>
      <c r="AG414" s="79">
        <f t="shared" si="124"/>
        <v>0</v>
      </c>
      <c r="AH414" s="2"/>
      <c r="AI414" s="2"/>
      <c r="AJ414" s="2"/>
      <c r="AK414" s="2"/>
      <c r="AL414" s="2"/>
    </row>
    <row r="415" spans="1:38" ht="16.5" customHeight="1" outlineLevel="1">
      <c r="A415" s="12">
        <v>7004013</v>
      </c>
      <c r="B415" s="18" t="s">
        <v>349</v>
      </c>
      <c r="C415" s="281">
        <v>9210</v>
      </c>
      <c r="D415" s="45">
        <f>+[2]DIRECCIÓN!C421</f>
        <v>0</v>
      </c>
      <c r="E415" s="46">
        <f t="shared" si="110"/>
        <v>0</v>
      </c>
      <c r="F415" s="46">
        <f t="shared" si="111"/>
        <v>0</v>
      </c>
      <c r="G415" s="46">
        <f t="shared" si="112"/>
        <v>0</v>
      </c>
      <c r="H415" s="53" t="e">
        <f t="shared" si="108"/>
        <v>#DIV/0!</v>
      </c>
      <c r="I415" s="54" t="e">
        <f t="shared" si="109"/>
        <v>#DIV/0!</v>
      </c>
      <c r="J415" s="65"/>
      <c r="K415" s="78">
        <f t="shared" si="113"/>
        <v>0</v>
      </c>
      <c r="L415" s="45"/>
      <c r="M415" s="79">
        <f t="shared" si="114"/>
        <v>0</v>
      </c>
      <c r="N415" s="65"/>
      <c r="O415" s="78">
        <f t="shared" si="115"/>
        <v>0</v>
      </c>
      <c r="P415" s="45"/>
      <c r="Q415" s="79">
        <f t="shared" si="116"/>
        <v>0</v>
      </c>
      <c r="R415" s="65"/>
      <c r="S415" s="78">
        <f t="shared" si="117"/>
        <v>0</v>
      </c>
      <c r="T415" s="45"/>
      <c r="U415" s="79">
        <f t="shared" si="118"/>
        <v>0</v>
      </c>
      <c r="V415" s="65"/>
      <c r="W415" s="78">
        <f t="shared" si="119"/>
        <v>0</v>
      </c>
      <c r="X415" s="45"/>
      <c r="Y415" s="79">
        <f t="shared" si="120"/>
        <v>0</v>
      </c>
      <c r="Z415" s="65"/>
      <c r="AA415" s="78">
        <f t="shared" si="121"/>
        <v>0</v>
      </c>
      <c r="AB415" s="45"/>
      <c r="AC415" s="79">
        <f t="shared" si="122"/>
        <v>0</v>
      </c>
      <c r="AD415" s="65"/>
      <c r="AE415" s="78">
        <f t="shared" si="123"/>
        <v>0</v>
      </c>
      <c r="AF415" s="45"/>
      <c r="AG415" s="79">
        <f t="shared" si="124"/>
        <v>0</v>
      </c>
      <c r="AH415" s="2"/>
      <c r="AI415" s="2"/>
      <c r="AJ415" s="2"/>
      <c r="AK415" s="2"/>
      <c r="AL415" s="2"/>
    </row>
    <row r="416" spans="1:38" ht="16.5" customHeight="1" outlineLevel="1">
      <c r="A416" s="12">
        <v>7004014</v>
      </c>
      <c r="B416" s="18" t="s">
        <v>350</v>
      </c>
      <c r="C416" s="281">
        <v>38420</v>
      </c>
      <c r="D416" s="45">
        <f>+[2]DIRECCIÓN!C422</f>
        <v>0</v>
      </c>
      <c r="E416" s="46">
        <f t="shared" si="110"/>
        <v>0</v>
      </c>
      <c r="F416" s="46">
        <f t="shared" si="111"/>
        <v>0</v>
      </c>
      <c r="G416" s="46">
        <f t="shared" si="112"/>
        <v>0</v>
      </c>
      <c r="H416" s="53" t="e">
        <f t="shared" si="108"/>
        <v>#DIV/0!</v>
      </c>
      <c r="I416" s="54" t="e">
        <f t="shared" si="109"/>
        <v>#DIV/0!</v>
      </c>
      <c r="J416" s="65"/>
      <c r="K416" s="78">
        <f t="shared" si="113"/>
        <v>0</v>
      </c>
      <c r="L416" s="45"/>
      <c r="M416" s="79">
        <f t="shared" si="114"/>
        <v>0</v>
      </c>
      <c r="N416" s="65"/>
      <c r="O416" s="78">
        <f t="shared" si="115"/>
        <v>0</v>
      </c>
      <c r="P416" s="45"/>
      <c r="Q416" s="79">
        <f t="shared" si="116"/>
        <v>0</v>
      </c>
      <c r="R416" s="65"/>
      <c r="S416" s="78">
        <f t="shared" si="117"/>
        <v>0</v>
      </c>
      <c r="T416" s="45"/>
      <c r="U416" s="79">
        <f t="shared" si="118"/>
        <v>0</v>
      </c>
      <c r="V416" s="65"/>
      <c r="W416" s="78">
        <f t="shared" si="119"/>
        <v>0</v>
      </c>
      <c r="X416" s="45"/>
      <c r="Y416" s="79">
        <f t="shared" si="120"/>
        <v>0</v>
      </c>
      <c r="Z416" s="65"/>
      <c r="AA416" s="78">
        <f t="shared" si="121"/>
        <v>0</v>
      </c>
      <c r="AB416" s="45"/>
      <c r="AC416" s="79">
        <f t="shared" si="122"/>
        <v>0</v>
      </c>
      <c r="AD416" s="65"/>
      <c r="AE416" s="78">
        <f t="shared" si="123"/>
        <v>0</v>
      </c>
      <c r="AF416" s="45"/>
      <c r="AG416" s="79">
        <f t="shared" si="124"/>
        <v>0</v>
      </c>
      <c r="AH416" s="2"/>
      <c r="AI416" s="2"/>
      <c r="AJ416" s="2"/>
      <c r="AK416" s="2"/>
      <c r="AL416" s="2"/>
    </row>
    <row r="417" spans="1:38" ht="16.5" customHeight="1" outlineLevel="1">
      <c r="A417" s="12">
        <v>7004015</v>
      </c>
      <c r="B417" s="18" t="s">
        <v>351</v>
      </c>
      <c r="C417" s="281">
        <v>8980</v>
      </c>
      <c r="D417" s="45">
        <f>+[2]DIRECCIÓN!C423</f>
        <v>0</v>
      </c>
      <c r="E417" s="46">
        <f t="shared" si="110"/>
        <v>0</v>
      </c>
      <c r="F417" s="46">
        <f t="shared" si="111"/>
        <v>0</v>
      </c>
      <c r="G417" s="46">
        <f t="shared" si="112"/>
        <v>0</v>
      </c>
      <c r="H417" s="53" t="e">
        <f t="shared" si="108"/>
        <v>#DIV/0!</v>
      </c>
      <c r="I417" s="54" t="e">
        <f t="shared" si="109"/>
        <v>#DIV/0!</v>
      </c>
      <c r="J417" s="65"/>
      <c r="K417" s="78">
        <f t="shared" si="113"/>
        <v>0</v>
      </c>
      <c r="L417" s="45"/>
      <c r="M417" s="79">
        <f t="shared" si="114"/>
        <v>0</v>
      </c>
      <c r="N417" s="65"/>
      <c r="O417" s="78">
        <f t="shared" si="115"/>
        <v>0</v>
      </c>
      <c r="P417" s="45"/>
      <c r="Q417" s="79">
        <f t="shared" si="116"/>
        <v>0</v>
      </c>
      <c r="R417" s="65"/>
      <c r="S417" s="78">
        <f t="shared" si="117"/>
        <v>0</v>
      </c>
      <c r="T417" s="45"/>
      <c r="U417" s="79">
        <f t="shared" si="118"/>
        <v>0</v>
      </c>
      <c r="V417" s="65"/>
      <c r="W417" s="78">
        <f t="shared" si="119"/>
        <v>0</v>
      </c>
      <c r="X417" s="45"/>
      <c r="Y417" s="79">
        <f t="shared" si="120"/>
        <v>0</v>
      </c>
      <c r="Z417" s="65"/>
      <c r="AA417" s="78">
        <f t="shared" si="121"/>
        <v>0</v>
      </c>
      <c r="AB417" s="45"/>
      <c r="AC417" s="79">
        <f t="shared" si="122"/>
        <v>0</v>
      </c>
      <c r="AD417" s="65"/>
      <c r="AE417" s="78">
        <f t="shared" si="123"/>
        <v>0</v>
      </c>
      <c r="AF417" s="45"/>
      <c r="AG417" s="79">
        <f t="shared" si="124"/>
        <v>0</v>
      </c>
      <c r="AH417" s="2"/>
      <c r="AI417" s="2"/>
      <c r="AJ417" s="2"/>
      <c r="AK417" s="2"/>
      <c r="AL417" s="2"/>
    </row>
    <row r="418" spans="1:38" ht="16.5" customHeight="1" outlineLevel="1">
      <c r="A418" s="12">
        <v>7004016</v>
      </c>
      <c r="B418" s="18" t="s">
        <v>352</v>
      </c>
      <c r="C418" s="281">
        <v>30110</v>
      </c>
      <c r="D418" s="45">
        <f>+[2]DIRECCIÓN!C424</f>
        <v>0</v>
      </c>
      <c r="E418" s="46">
        <f t="shared" si="110"/>
        <v>0</v>
      </c>
      <c r="F418" s="46">
        <f t="shared" si="111"/>
        <v>0</v>
      </c>
      <c r="G418" s="46">
        <f t="shared" si="112"/>
        <v>0</v>
      </c>
      <c r="H418" s="53" t="e">
        <f t="shared" si="108"/>
        <v>#DIV/0!</v>
      </c>
      <c r="I418" s="54" t="e">
        <f t="shared" si="109"/>
        <v>#DIV/0!</v>
      </c>
      <c r="J418" s="65"/>
      <c r="K418" s="78">
        <f t="shared" si="113"/>
        <v>0</v>
      </c>
      <c r="L418" s="45"/>
      <c r="M418" s="79">
        <f t="shared" si="114"/>
        <v>0</v>
      </c>
      <c r="N418" s="65"/>
      <c r="O418" s="78">
        <f t="shared" si="115"/>
        <v>0</v>
      </c>
      <c r="P418" s="45"/>
      <c r="Q418" s="79">
        <f t="shared" si="116"/>
        <v>0</v>
      </c>
      <c r="R418" s="65"/>
      <c r="S418" s="78">
        <f t="shared" si="117"/>
        <v>0</v>
      </c>
      <c r="T418" s="45"/>
      <c r="U418" s="79">
        <f t="shared" si="118"/>
        <v>0</v>
      </c>
      <c r="V418" s="65"/>
      <c r="W418" s="78">
        <f t="shared" si="119"/>
        <v>0</v>
      </c>
      <c r="X418" s="45"/>
      <c r="Y418" s="79">
        <f t="shared" si="120"/>
        <v>0</v>
      </c>
      <c r="Z418" s="65"/>
      <c r="AA418" s="78">
        <f t="shared" si="121"/>
        <v>0</v>
      </c>
      <c r="AB418" s="45"/>
      <c r="AC418" s="79">
        <f t="shared" si="122"/>
        <v>0</v>
      </c>
      <c r="AD418" s="65"/>
      <c r="AE418" s="78">
        <f t="shared" si="123"/>
        <v>0</v>
      </c>
      <c r="AF418" s="45"/>
      <c r="AG418" s="79">
        <f t="shared" si="124"/>
        <v>0</v>
      </c>
      <c r="AH418" s="2"/>
      <c r="AI418" s="2"/>
      <c r="AJ418" s="2"/>
      <c r="AK418" s="2"/>
      <c r="AL418" s="2"/>
    </row>
    <row r="419" spans="1:38" ht="16.5" customHeight="1" outlineLevel="1">
      <c r="A419" s="12">
        <v>7004017</v>
      </c>
      <c r="B419" s="18" t="s">
        <v>353</v>
      </c>
      <c r="C419" s="281">
        <v>11640</v>
      </c>
      <c r="D419" s="45">
        <f>+[2]DIRECCIÓN!C425</f>
        <v>0</v>
      </c>
      <c r="E419" s="46">
        <f t="shared" si="110"/>
        <v>0</v>
      </c>
      <c r="F419" s="46">
        <f t="shared" si="111"/>
        <v>0</v>
      </c>
      <c r="G419" s="46">
        <f t="shared" si="112"/>
        <v>0</v>
      </c>
      <c r="H419" s="53" t="e">
        <f t="shared" si="108"/>
        <v>#DIV/0!</v>
      </c>
      <c r="I419" s="54" t="e">
        <f t="shared" si="109"/>
        <v>#DIV/0!</v>
      </c>
      <c r="J419" s="65"/>
      <c r="K419" s="78">
        <f t="shared" si="113"/>
        <v>0</v>
      </c>
      <c r="L419" s="45"/>
      <c r="M419" s="79">
        <f t="shared" si="114"/>
        <v>0</v>
      </c>
      <c r="N419" s="65"/>
      <c r="O419" s="78">
        <f t="shared" si="115"/>
        <v>0</v>
      </c>
      <c r="P419" s="45"/>
      <c r="Q419" s="79">
        <f t="shared" si="116"/>
        <v>0</v>
      </c>
      <c r="R419" s="65"/>
      <c r="S419" s="78">
        <f t="shared" si="117"/>
        <v>0</v>
      </c>
      <c r="T419" s="45"/>
      <c r="U419" s="79">
        <f t="shared" si="118"/>
        <v>0</v>
      </c>
      <c r="V419" s="65"/>
      <c r="W419" s="78">
        <f t="shared" si="119"/>
        <v>0</v>
      </c>
      <c r="X419" s="45"/>
      <c r="Y419" s="79">
        <f t="shared" si="120"/>
        <v>0</v>
      </c>
      <c r="Z419" s="65"/>
      <c r="AA419" s="78">
        <f t="shared" si="121"/>
        <v>0</v>
      </c>
      <c r="AB419" s="45"/>
      <c r="AC419" s="79">
        <f t="shared" si="122"/>
        <v>0</v>
      </c>
      <c r="AD419" s="65"/>
      <c r="AE419" s="78">
        <f t="shared" si="123"/>
        <v>0</v>
      </c>
      <c r="AF419" s="45"/>
      <c r="AG419" s="79">
        <f t="shared" si="124"/>
        <v>0</v>
      </c>
      <c r="AH419" s="2"/>
      <c r="AI419" s="2"/>
      <c r="AJ419" s="2"/>
      <c r="AK419" s="2"/>
      <c r="AL419" s="2"/>
    </row>
    <row r="420" spans="1:38" ht="16.5" customHeight="1" outlineLevel="1">
      <c r="A420" s="12">
        <v>7004018</v>
      </c>
      <c r="B420" s="18" t="s">
        <v>354</v>
      </c>
      <c r="C420" s="281">
        <v>98400</v>
      </c>
      <c r="D420" s="45">
        <f>+[2]DIRECCIÓN!C426</f>
        <v>0</v>
      </c>
      <c r="E420" s="46">
        <f t="shared" si="110"/>
        <v>0</v>
      </c>
      <c r="F420" s="46">
        <f t="shared" si="111"/>
        <v>0</v>
      </c>
      <c r="G420" s="46">
        <f t="shared" si="112"/>
        <v>0</v>
      </c>
      <c r="H420" s="53" t="e">
        <f t="shared" si="108"/>
        <v>#DIV/0!</v>
      </c>
      <c r="I420" s="54" t="e">
        <f t="shared" si="109"/>
        <v>#DIV/0!</v>
      </c>
      <c r="J420" s="65"/>
      <c r="K420" s="78">
        <f t="shared" si="113"/>
        <v>0</v>
      </c>
      <c r="L420" s="45"/>
      <c r="M420" s="79">
        <f t="shared" si="114"/>
        <v>0</v>
      </c>
      <c r="N420" s="65"/>
      <c r="O420" s="78">
        <f t="shared" si="115"/>
        <v>0</v>
      </c>
      <c r="P420" s="45"/>
      <c r="Q420" s="79">
        <f t="shared" si="116"/>
        <v>0</v>
      </c>
      <c r="R420" s="65"/>
      <c r="S420" s="78">
        <f t="shared" si="117"/>
        <v>0</v>
      </c>
      <c r="T420" s="45"/>
      <c r="U420" s="79">
        <f t="shared" si="118"/>
        <v>0</v>
      </c>
      <c r="V420" s="65"/>
      <c r="W420" s="78">
        <f t="shared" si="119"/>
        <v>0</v>
      </c>
      <c r="X420" s="45"/>
      <c r="Y420" s="79">
        <f t="shared" si="120"/>
        <v>0</v>
      </c>
      <c r="Z420" s="65"/>
      <c r="AA420" s="78">
        <f t="shared" si="121"/>
        <v>0</v>
      </c>
      <c r="AB420" s="45"/>
      <c r="AC420" s="79">
        <f t="shared" si="122"/>
        <v>0</v>
      </c>
      <c r="AD420" s="65"/>
      <c r="AE420" s="78">
        <f t="shared" si="123"/>
        <v>0</v>
      </c>
      <c r="AF420" s="45"/>
      <c r="AG420" s="79">
        <f t="shared" si="124"/>
        <v>0</v>
      </c>
      <c r="AH420" s="2"/>
      <c r="AI420" s="2"/>
      <c r="AJ420" s="2"/>
      <c r="AK420" s="2"/>
      <c r="AL420" s="2"/>
    </row>
    <row r="421" spans="1:38" ht="16.5" customHeight="1" outlineLevel="1">
      <c r="A421" s="12"/>
      <c r="B421" s="18"/>
      <c r="C421" s="14"/>
      <c r="D421" s="45"/>
      <c r="E421" s="46"/>
      <c r="F421" s="46"/>
      <c r="G421" s="46"/>
      <c r="H421" s="53"/>
      <c r="I421" s="54"/>
      <c r="J421" s="65"/>
      <c r="K421" s="78"/>
      <c r="L421" s="45"/>
      <c r="M421" s="79"/>
      <c r="N421" s="65"/>
      <c r="O421" s="78"/>
      <c r="P421" s="45"/>
      <c r="Q421" s="79"/>
      <c r="R421" s="65"/>
      <c r="S421" s="78"/>
      <c r="T421" s="45"/>
      <c r="U421" s="79"/>
      <c r="V421" s="65"/>
      <c r="W421" s="78"/>
      <c r="X421" s="45"/>
      <c r="Y421" s="79"/>
      <c r="Z421" s="65"/>
      <c r="AA421" s="78"/>
      <c r="AB421" s="45"/>
      <c r="AC421" s="79"/>
      <c r="AD421" s="65"/>
      <c r="AE421" s="78"/>
      <c r="AF421" s="45"/>
      <c r="AG421" s="79"/>
      <c r="AH421" s="2"/>
      <c r="AI421" s="2"/>
      <c r="AJ421" s="2"/>
      <c r="AK421" s="2"/>
      <c r="AL421" s="2"/>
    </row>
    <row r="422" spans="1:38" ht="16.5" customHeight="1" outlineLevel="1">
      <c r="A422" s="12"/>
      <c r="B422" s="16" t="s">
        <v>196</v>
      </c>
      <c r="C422" s="59"/>
      <c r="D422" s="45"/>
      <c r="E422" s="46"/>
      <c r="F422" s="46"/>
      <c r="G422" s="46"/>
      <c r="H422" s="53"/>
      <c r="I422" s="54"/>
      <c r="J422" s="65"/>
      <c r="K422" s="78"/>
      <c r="L422" s="45"/>
      <c r="M422" s="79"/>
      <c r="N422" s="65"/>
      <c r="O422" s="78"/>
      <c r="P422" s="45"/>
      <c r="Q422" s="79"/>
      <c r="R422" s="65"/>
      <c r="S422" s="78"/>
      <c r="T422" s="45"/>
      <c r="U422" s="79"/>
      <c r="V422" s="65"/>
      <c r="W422" s="78"/>
      <c r="X422" s="45"/>
      <c r="Y422" s="79"/>
      <c r="Z422" s="65"/>
      <c r="AA422" s="78"/>
      <c r="AB422" s="45"/>
      <c r="AC422" s="79"/>
      <c r="AD422" s="65"/>
      <c r="AE422" s="78"/>
      <c r="AF422" s="45"/>
      <c r="AG422" s="79"/>
      <c r="AH422" s="2"/>
      <c r="AI422" s="2"/>
      <c r="AJ422" s="2"/>
      <c r="AK422" s="2"/>
      <c r="AL422" s="2"/>
    </row>
    <row r="423" spans="1:38" ht="16.5" customHeight="1" outlineLevel="1">
      <c r="A423" s="12">
        <v>2501012</v>
      </c>
      <c r="B423" s="18" t="s">
        <v>355</v>
      </c>
      <c r="C423" s="281">
        <v>246480</v>
      </c>
      <c r="D423" s="45">
        <f>+[2]DIRECCIÓN!C429</f>
        <v>0</v>
      </c>
      <c r="E423" s="46">
        <f t="shared" si="110"/>
        <v>0</v>
      </c>
      <c r="F423" s="46">
        <f t="shared" si="111"/>
        <v>0</v>
      </c>
      <c r="G423" s="46">
        <f t="shared" si="112"/>
        <v>0</v>
      </c>
      <c r="H423" s="53" t="e">
        <f t="shared" si="108"/>
        <v>#DIV/0!</v>
      </c>
      <c r="I423" s="54" t="e">
        <f t="shared" si="109"/>
        <v>#DIV/0!</v>
      </c>
      <c r="J423" s="65"/>
      <c r="K423" s="78">
        <f t="shared" si="113"/>
        <v>0</v>
      </c>
      <c r="L423" s="45"/>
      <c r="M423" s="79">
        <f t="shared" si="114"/>
        <v>0</v>
      </c>
      <c r="N423" s="65"/>
      <c r="O423" s="78">
        <f t="shared" si="115"/>
        <v>0</v>
      </c>
      <c r="P423" s="45"/>
      <c r="Q423" s="79">
        <f t="shared" si="116"/>
        <v>0</v>
      </c>
      <c r="R423" s="65"/>
      <c r="S423" s="78">
        <f t="shared" si="117"/>
        <v>0</v>
      </c>
      <c r="T423" s="45"/>
      <c r="U423" s="79">
        <f t="shared" si="118"/>
        <v>0</v>
      </c>
      <c r="V423" s="65"/>
      <c r="W423" s="78">
        <f t="shared" si="119"/>
        <v>0</v>
      </c>
      <c r="X423" s="45"/>
      <c r="Y423" s="79">
        <f t="shared" si="120"/>
        <v>0</v>
      </c>
      <c r="Z423" s="65"/>
      <c r="AA423" s="78">
        <f t="shared" si="121"/>
        <v>0</v>
      </c>
      <c r="AB423" s="45"/>
      <c r="AC423" s="79">
        <f t="shared" si="122"/>
        <v>0</v>
      </c>
      <c r="AD423" s="65"/>
      <c r="AE423" s="78">
        <f t="shared" si="123"/>
        <v>0</v>
      </c>
      <c r="AF423" s="45"/>
      <c r="AG423" s="79">
        <f t="shared" si="124"/>
        <v>0</v>
      </c>
      <c r="AH423" s="2"/>
      <c r="AI423" s="2"/>
      <c r="AJ423" s="2"/>
      <c r="AK423" s="2"/>
      <c r="AL423" s="2"/>
    </row>
    <row r="424" spans="1:38" ht="16.5" customHeight="1" outlineLevel="1">
      <c r="A424" s="12">
        <v>8002023</v>
      </c>
      <c r="B424" s="18" t="s">
        <v>356</v>
      </c>
      <c r="C424" s="281">
        <v>767710</v>
      </c>
      <c r="D424" s="45">
        <f>+[2]DIRECCIÓN!C430</f>
        <v>0</v>
      </c>
      <c r="E424" s="46">
        <f t="shared" si="110"/>
        <v>0</v>
      </c>
      <c r="F424" s="46">
        <f t="shared" si="111"/>
        <v>0</v>
      </c>
      <c r="G424" s="46">
        <f t="shared" si="112"/>
        <v>0</v>
      </c>
      <c r="H424" s="53" t="e">
        <f t="shared" si="108"/>
        <v>#DIV/0!</v>
      </c>
      <c r="I424" s="54" t="e">
        <f t="shared" si="109"/>
        <v>#DIV/0!</v>
      </c>
      <c r="J424" s="65"/>
      <c r="K424" s="78">
        <f t="shared" si="113"/>
        <v>0</v>
      </c>
      <c r="L424" s="45"/>
      <c r="M424" s="79">
        <f t="shared" si="114"/>
        <v>0</v>
      </c>
      <c r="N424" s="65"/>
      <c r="O424" s="78">
        <f t="shared" si="115"/>
        <v>0</v>
      </c>
      <c r="P424" s="45"/>
      <c r="Q424" s="79">
        <f t="shared" si="116"/>
        <v>0</v>
      </c>
      <c r="R424" s="65"/>
      <c r="S424" s="78">
        <f t="shared" si="117"/>
        <v>0</v>
      </c>
      <c r="T424" s="45"/>
      <c r="U424" s="79">
        <f t="shared" si="118"/>
        <v>0</v>
      </c>
      <c r="V424" s="65"/>
      <c r="W424" s="78">
        <f t="shared" si="119"/>
        <v>0</v>
      </c>
      <c r="X424" s="45"/>
      <c r="Y424" s="79">
        <f t="shared" si="120"/>
        <v>0</v>
      </c>
      <c r="Z424" s="65"/>
      <c r="AA424" s="78">
        <f t="shared" si="121"/>
        <v>0</v>
      </c>
      <c r="AB424" s="45"/>
      <c r="AC424" s="79">
        <f t="shared" si="122"/>
        <v>0</v>
      </c>
      <c r="AD424" s="65"/>
      <c r="AE424" s="78">
        <f t="shared" si="123"/>
        <v>0</v>
      </c>
      <c r="AF424" s="45"/>
      <c r="AG424" s="79">
        <f t="shared" si="124"/>
        <v>0</v>
      </c>
      <c r="AH424" s="2"/>
      <c r="AI424" s="2"/>
      <c r="AJ424" s="2"/>
      <c r="AK424" s="2"/>
      <c r="AL424" s="2"/>
    </row>
    <row r="425" spans="1:38" ht="16.5" customHeight="1" outlineLevel="1">
      <c r="A425" s="12">
        <v>8002021</v>
      </c>
      <c r="B425" s="18" t="s">
        <v>357</v>
      </c>
      <c r="C425" s="281">
        <v>252580</v>
      </c>
      <c r="D425" s="45">
        <f>+[2]DIRECCIÓN!C431</f>
        <v>0</v>
      </c>
      <c r="E425" s="46">
        <f t="shared" si="110"/>
        <v>0</v>
      </c>
      <c r="F425" s="46">
        <f t="shared" si="111"/>
        <v>0</v>
      </c>
      <c r="G425" s="46">
        <f t="shared" si="112"/>
        <v>0</v>
      </c>
      <c r="H425" s="53" t="e">
        <f t="shared" si="108"/>
        <v>#DIV/0!</v>
      </c>
      <c r="I425" s="54" t="e">
        <f t="shared" si="109"/>
        <v>#DIV/0!</v>
      </c>
      <c r="J425" s="65"/>
      <c r="K425" s="78">
        <f t="shared" si="113"/>
        <v>0</v>
      </c>
      <c r="L425" s="45"/>
      <c r="M425" s="79">
        <f t="shared" si="114"/>
        <v>0</v>
      </c>
      <c r="N425" s="65"/>
      <c r="O425" s="78">
        <f t="shared" si="115"/>
        <v>0</v>
      </c>
      <c r="P425" s="45"/>
      <c r="Q425" s="79">
        <f t="shared" si="116"/>
        <v>0</v>
      </c>
      <c r="R425" s="65"/>
      <c r="S425" s="78">
        <f t="shared" si="117"/>
        <v>0</v>
      </c>
      <c r="T425" s="45"/>
      <c r="U425" s="79">
        <f t="shared" si="118"/>
        <v>0</v>
      </c>
      <c r="V425" s="65"/>
      <c r="W425" s="78">
        <f t="shared" si="119"/>
        <v>0</v>
      </c>
      <c r="X425" s="45"/>
      <c r="Y425" s="79">
        <f t="shared" si="120"/>
        <v>0</v>
      </c>
      <c r="Z425" s="65"/>
      <c r="AA425" s="78">
        <f t="shared" si="121"/>
        <v>0</v>
      </c>
      <c r="AB425" s="45"/>
      <c r="AC425" s="79">
        <f t="shared" si="122"/>
        <v>0</v>
      </c>
      <c r="AD425" s="65"/>
      <c r="AE425" s="78">
        <f t="shared" si="123"/>
        <v>0</v>
      </c>
      <c r="AF425" s="45"/>
      <c r="AG425" s="79">
        <f t="shared" si="124"/>
        <v>0</v>
      </c>
      <c r="AH425" s="2"/>
      <c r="AI425" s="2"/>
      <c r="AJ425" s="2"/>
      <c r="AK425" s="2"/>
      <c r="AL425" s="2"/>
    </row>
    <row r="426" spans="1:38" ht="16.5" customHeight="1" outlineLevel="1">
      <c r="A426" s="12">
        <v>8002022</v>
      </c>
      <c r="B426" s="18" t="s">
        <v>358</v>
      </c>
      <c r="C426" s="281">
        <v>1164100</v>
      </c>
      <c r="D426" s="45">
        <f>+[2]DIRECCIÓN!C432</f>
        <v>0</v>
      </c>
      <c r="E426" s="46">
        <f t="shared" si="110"/>
        <v>0</v>
      </c>
      <c r="F426" s="46">
        <f t="shared" si="111"/>
        <v>0</v>
      </c>
      <c r="G426" s="46">
        <f t="shared" si="112"/>
        <v>0</v>
      </c>
      <c r="H426" s="53" t="e">
        <f t="shared" si="108"/>
        <v>#DIV/0!</v>
      </c>
      <c r="I426" s="54" t="e">
        <f t="shared" si="109"/>
        <v>#DIV/0!</v>
      </c>
      <c r="J426" s="65"/>
      <c r="K426" s="78">
        <f t="shared" si="113"/>
        <v>0</v>
      </c>
      <c r="L426" s="45"/>
      <c r="M426" s="79">
        <f t="shared" si="114"/>
        <v>0</v>
      </c>
      <c r="N426" s="65"/>
      <c r="O426" s="78">
        <f t="shared" si="115"/>
        <v>0</v>
      </c>
      <c r="P426" s="45"/>
      <c r="Q426" s="79">
        <f t="shared" si="116"/>
        <v>0</v>
      </c>
      <c r="R426" s="65"/>
      <c r="S426" s="78">
        <f t="shared" si="117"/>
        <v>0</v>
      </c>
      <c r="T426" s="45"/>
      <c r="U426" s="79">
        <f t="shared" si="118"/>
        <v>0</v>
      </c>
      <c r="V426" s="65"/>
      <c r="W426" s="78">
        <f t="shared" si="119"/>
        <v>0</v>
      </c>
      <c r="X426" s="45"/>
      <c r="Y426" s="79">
        <f t="shared" si="120"/>
        <v>0</v>
      </c>
      <c r="Z426" s="65"/>
      <c r="AA426" s="78">
        <f t="shared" si="121"/>
        <v>0</v>
      </c>
      <c r="AB426" s="45"/>
      <c r="AC426" s="79">
        <f t="shared" si="122"/>
        <v>0</v>
      </c>
      <c r="AD426" s="65"/>
      <c r="AE426" s="78">
        <f t="shared" si="123"/>
        <v>0</v>
      </c>
      <c r="AF426" s="45"/>
      <c r="AG426" s="79">
        <f t="shared" si="124"/>
        <v>0</v>
      </c>
      <c r="AH426" s="2"/>
      <c r="AI426" s="2"/>
      <c r="AJ426" s="2"/>
      <c r="AK426" s="2"/>
      <c r="AL426" s="2"/>
    </row>
    <row r="427" spans="1:38" ht="16.5" customHeight="1" outlineLevel="1">
      <c r="A427" s="12">
        <v>2501010</v>
      </c>
      <c r="B427" s="18" t="s">
        <v>359</v>
      </c>
      <c r="C427" s="281">
        <v>482510</v>
      </c>
      <c r="D427" s="45">
        <f>+[2]DIRECCIÓN!C433</f>
        <v>0</v>
      </c>
      <c r="E427" s="46">
        <f t="shared" si="110"/>
        <v>0</v>
      </c>
      <c r="F427" s="46">
        <f t="shared" si="111"/>
        <v>0</v>
      </c>
      <c r="G427" s="46">
        <f t="shared" si="112"/>
        <v>0</v>
      </c>
      <c r="H427" s="53" t="e">
        <f t="shared" si="108"/>
        <v>#DIV/0!</v>
      </c>
      <c r="I427" s="54" t="e">
        <f t="shared" si="109"/>
        <v>#DIV/0!</v>
      </c>
      <c r="J427" s="65"/>
      <c r="K427" s="78">
        <f t="shared" si="113"/>
        <v>0</v>
      </c>
      <c r="L427" s="45"/>
      <c r="M427" s="79">
        <f t="shared" si="114"/>
        <v>0</v>
      </c>
      <c r="N427" s="65"/>
      <c r="O427" s="78">
        <f t="shared" si="115"/>
        <v>0</v>
      </c>
      <c r="P427" s="45"/>
      <c r="Q427" s="79">
        <f t="shared" si="116"/>
        <v>0</v>
      </c>
      <c r="R427" s="65"/>
      <c r="S427" s="78">
        <f t="shared" si="117"/>
        <v>0</v>
      </c>
      <c r="T427" s="45"/>
      <c r="U427" s="79">
        <f t="shared" si="118"/>
        <v>0</v>
      </c>
      <c r="V427" s="65"/>
      <c r="W427" s="78">
        <f t="shared" si="119"/>
        <v>0</v>
      </c>
      <c r="X427" s="45"/>
      <c r="Y427" s="79">
        <f t="shared" si="120"/>
        <v>0</v>
      </c>
      <c r="Z427" s="65"/>
      <c r="AA427" s="78">
        <f t="shared" si="121"/>
        <v>0</v>
      </c>
      <c r="AB427" s="45"/>
      <c r="AC427" s="79">
        <f t="shared" si="122"/>
        <v>0</v>
      </c>
      <c r="AD427" s="65"/>
      <c r="AE427" s="78">
        <f t="shared" si="123"/>
        <v>0</v>
      </c>
      <c r="AF427" s="45"/>
      <c r="AG427" s="79">
        <f t="shared" si="124"/>
        <v>0</v>
      </c>
      <c r="AH427" s="2"/>
      <c r="AI427" s="2"/>
      <c r="AJ427" s="2"/>
      <c r="AK427" s="2"/>
      <c r="AL427" s="2"/>
    </row>
    <row r="428" spans="1:38" ht="16.5" customHeight="1" outlineLevel="1">
      <c r="A428" s="12">
        <v>2501009</v>
      </c>
      <c r="B428" s="18" t="s">
        <v>360</v>
      </c>
      <c r="C428" s="281">
        <v>372680</v>
      </c>
      <c r="D428" s="45">
        <f>+[2]DIRECCIÓN!C434</f>
        <v>0</v>
      </c>
      <c r="E428" s="46">
        <f t="shared" si="110"/>
        <v>0</v>
      </c>
      <c r="F428" s="46">
        <f t="shared" si="111"/>
        <v>0</v>
      </c>
      <c r="G428" s="46">
        <f t="shared" si="112"/>
        <v>0</v>
      </c>
      <c r="H428" s="53" t="e">
        <f t="shared" si="108"/>
        <v>#DIV/0!</v>
      </c>
      <c r="I428" s="54" t="e">
        <f t="shared" si="109"/>
        <v>#DIV/0!</v>
      </c>
      <c r="J428" s="65"/>
      <c r="K428" s="78">
        <f t="shared" si="113"/>
        <v>0</v>
      </c>
      <c r="L428" s="45"/>
      <c r="M428" s="79">
        <f t="shared" si="114"/>
        <v>0</v>
      </c>
      <c r="N428" s="65"/>
      <c r="O428" s="78">
        <f t="shared" si="115"/>
        <v>0</v>
      </c>
      <c r="P428" s="45"/>
      <c r="Q428" s="79">
        <f t="shared" si="116"/>
        <v>0</v>
      </c>
      <c r="R428" s="65"/>
      <c r="S428" s="78">
        <f t="shared" si="117"/>
        <v>0</v>
      </c>
      <c r="T428" s="45"/>
      <c r="U428" s="79">
        <f t="shared" si="118"/>
        <v>0</v>
      </c>
      <c r="V428" s="65"/>
      <c r="W428" s="78">
        <f t="shared" si="119"/>
        <v>0</v>
      </c>
      <c r="X428" s="45"/>
      <c r="Y428" s="79">
        <f t="shared" si="120"/>
        <v>0</v>
      </c>
      <c r="Z428" s="65"/>
      <c r="AA428" s="78">
        <f t="shared" si="121"/>
        <v>0</v>
      </c>
      <c r="AB428" s="45"/>
      <c r="AC428" s="79">
        <f t="shared" si="122"/>
        <v>0</v>
      </c>
      <c r="AD428" s="65"/>
      <c r="AE428" s="78">
        <f t="shared" si="123"/>
        <v>0</v>
      </c>
      <c r="AF428" s="45"/>
      <c r="AG428" s="79">
        <f t="shared" si="124"/>
        <v>0</v>
      </c>
      <c r="AH428" s="2"/>
      <c r="AI428" s="2"/>
      <c r="AJ428" s="2"/>
      <c r="AK428" s="2"/>
      <c r="AL428" s="2"/>
    </row>
    <row r="429" spans="1:38" ht="16.5" customHeight="1" outlineLevel="1">
      <c r="A429" s="12">
        <v>8002024</v>
      </c>
      <c r="B429" s="18" t="s">
        <v>361</v>
      </c>
      <c r="C429" s="281">
        <v>497970</v>
      </c>
      <c r="D429" s="45">
        <f>+[2]DIRECCIÓN!C435</f>
        <v>0</v>
      </c>
      <c r="E429" s="46">
        <f t="shared" si="110"/>
        <v>0</v>
      </c>
      <c r="F429" s="46">
        <f t="shared" si="111"/>
        <v>0</v>
      </c>
      <c r="G429" s="46">
        <f t="shared" si="112"/>
        <v>0</v>
      </c>
      <c r="H429" s="53" t="e">
        <f t="shared" si="108"/>
        <v>#DIV/0!</v>
      </c>
      <c r="I429" s="54" t="e">
        <f t="shared" si="109"/>
        <v>#DIV/0!</v>
      </c>
      <c r="J429" s="65"/>
      <c r="K429" s="78">
        <f t="shared" si="113"/>
        <v>0</v>
      </c>
      <c r="L429" s="45"/>
      <c r="M429" s="79">
        <f t="shared" si="114"/>
        <v>0</v>
      </c>
      <c r="N429" s="65"/>
      <c r="O429" s="78">
        <f t="shared" si="115"/>
        <v>0</v>
      </c>
      <c r="P429" s="45"/>
      <c r="Q429" s="79">
        <f t="shared" si="116"/>
        <v>0</v>
      </c>
      <c r="R429" s="65"/>
      <c r="S429" s="78">
        <f t="shared" si="117"/>
        <v>0</v>
      </c>
      <c r="T429" s="45"/>
      <c r="U429" s="79">
        <f t="shared" si="118"/>
        <v>0</v>
      </c>
      <c r="V429" s="65"/>
      <c r="W429" s="78">
        <f t="shared" si="119"/>
        <v>0</v>
      </c>
      <c r="X429" s="45"/>
      <c r="Y429" s="79">
        <f t="shared" si="120"/>
        <v>0</v>
      </c>
      <c r="Z429" s="65"/>
      <c r="AA429" s="78">
        <f t="shared" si="121"/>
        <v>0</v>
      </c>
      <c r="AB429" s="45"/>
      <c r="AC429" s="79">
        <f t="shared" si="122"/>
        <v>0</v>
      </c>
      <c r="AD429" s="65"/>
      <c r="AE429" s="78">
        <f t="shared" si="123"/>
        <v>0</v>
      </c>
      <c r="AF429" s="45"/>
      <c r="AG429" s="79">
        <f t="shared" si="124"/>
        <v>0</v>
      </c>
      <c r="AH429" s="2"/>
      <c r="AI429" s="2"/>
      <c r="AJ429" s="2"/>
      <c r="AK429" s="2"/>
      <c r="AL429" s="2"/>
    </row>
    <row r="430" spans="1:38" ht="16.5" customHeight="1" outlineLevel="1">
      <c r="A430" s="12">
        <v>2002005</v>
      </c>
      <c r="B430" s="27" t="s">
        <v>362</v>
      </c>
      <c r="C430" s="281">
        <v>392050</v>
      </c>
      <c r="D430" s="45">
        <f>+[2]DIRECCIÓN!C436</f>
        <v>0</v>
      </c>
      <c r="E430" s="46">
        <f t="shared" si="110"/>
        <v>0</v>
      </c>
      <c r="F430" s="46">
        <f t="shared" si="111"/>
        <v>0</v>
      </c>
      <c r="G430" s="46">
        <f t="shared" si="112"/>
        <v>0</v>
      </c>
      <c r="H430" s="53" t="e">
        <f t="shared" si="108"/>
        <v>#DIV/0!</v>
      </c>
      <c r="I430" s="54" t="e">
        <f t="shared" si="109"/>
        <v>#DIV/0!</v>
      </c>
      <c r="J430" s="65"/>
      <c r="K430" s="78">
        <f t="shared" si="113"/>
        <v>0</v>
      </c>
      <c r="L430" s="45"/>
      <c r="M430" s="79">
        <f t="shared" si="114"/>
        <v>0</v>
      </c>
      <c r="N430" s="65"/>
      <c r="O430" s="78">
        <f t="shared" si="115"/>
        <v>0</v>
      </c>
      <c r="P430" s="45"/>
      <c r="Q430" s="79">
        <f t="shared" si="116"/>
        <v>0</v>
      </c>
      <c r="R430" s="65"/>
      <c r="S430" s="78">
        <f t="shared" si="117"/>
        <v>0</v>
      </c>
      <c r="T430" s="45"/>
      <c r="U430" s="79">
        <f t="shared" si="118"/>
        <v>0</v>
      </c>
      <c r="V430" s="65"/>
      <c r="W430" s="78">
        <f t="shared" si="119"/>
        <v>0</v>
      </c>
      <c r="X430" s="45"/>
      <c r="Y430" s="79">
        <f t="shared" si="120"/>
        <v>0</v>
      </c>
      <c r="Z430" s="65"/>
      <c r="AA430" s="78">
        <f t="shared" si="121"/>
        <v>0</v>
      </c>
      <c r="AB430" s="45"/>
      <c r="AC430" s="79">
        <f t="shared" si="122"/>
        <v>0</v>
      </c>
      <c r="AD430" s="65"/>
      <c r="AE430" s="78">
        <f t="shared" si="123"/>
        <v>0</v>
      </c>
      <c r="AF430" s="45"/>
      <c r="AG430" s="79">
        <f t="shared" si="124"/>
        <v>0</v>
      </c>
      <c r="AH430" s="2"/>
      <c r="AI430" s="2"/>
      <c r="AJ430" s="2"/>
      <c r="AK430" s="2"/>
      <c r="AL430" s="2"/>
    </row>
    <row r="431" spans="1:38" ht="16.5" customHeight="1" outlineLevel="1">
      <c r="A431" s="12"/>
      <c r="B431" s="18"/>
      <c r="C431" s="14"/>
      <c r="D431" s="45"/>
      <c r="E431" s="46"/>
      <c r="F431" s="46"/>
      <c r="G431" s="46"/>
      <c r="H431" s="53"/>
      <c r="I431" s="54"/>
      <c r="J431" s="65"/>
      <c r="K431" s="78"/>
      <c r="L431" s="45"/>
      <c r="M431" s="79"/>
      <c r="N431" s="65"/>
      <c r="O431" s="78"/>
      <c r="P431" s="45"/>
      <c r="Q431" s="79"/>
      <c r="R431" s="65"/>
      <c r="S431" s="78"/>
      <c r="T431" s="45"/>
      <c r="U431" s="79"/>
      <c r="V431" s="65"/>
      <c r="W431" s="78"/>
      <c r="X431" s="45"/>
      <c r="Y431" s="79"/>
      <c r="Z431" s="65"/>
      <c r="AA431" s="78"/>
      <c r="AB431" s="45"/>
      <c r="AC431" s="79"/>
      <c r="AD431" s="65"/>
      <c r="AE431" s="78"/>
      <c r="AF431" s="45"/>
      <c r="AG431" s="79"/>
      <c r="AH431" s="2"/>
      <c r="AI431" s="2"/>
      <c r="AJ431" s="2"/>
      <c r="AK431" s="2"/>
      <c r="AL431" s="2"/>
    </row>
    <row r="432" spans="1:38" ht="16.5" customHeight="1" outlineLevel="1">
      <c r="A432" s="12"/>
      <c r="B432" s="16" t="s">
        <v>75</v>
      </c>
      <c r="C432" s="59"/>
      <c r="D432" s="45"/>
      <c r="E432" s="46"/>
      <c r="F432" s="46"/>
      <c r="G432" s="46"/>
      <c r="H432" s="53"/>
      <c r="I432" s="54"/>
      <c r="J432" s="65"/>
      <c r="K432" s="78"/>
      <c r="L432" s="45"/>
      <c r="M432" s="79"/>
      <c r="N432" s="65"/>
      <c r="O432" s="78"/>
      <c r="P432" s="45"/>
      <c r="Q432" s="79"/>
      <c r="R432" s="65"/>
      <c r="S432" s="78"/>
      <c r="T432" s="45"/>
      <c r="U432" s="79"/>
      <c r="V432" s="65"/>
      <c r="W432" s="78"/>
      <c r="X432" s="45"/>
      <c r="Y432" s="79"/>
      <c r="Z432" s="65"/>
      <c r="AA432" s="78"/>
      <c r="AB432" s="45"/>
      <c r="AC432" s="79"/>
      <c r="AD432" s="65"/>
      <c r="AE432" s="78"/>
      <c r="AF432" s="45"/>
      <c r="AG432" s="79"/>
      <c r="AH432" s="2"/>
      <c r="AI432" s="2"/>
      <c r="AJ432" s="2"/>
      <c r="AK432" s="2"/>
      <c r="AL432" s="2"/>
    </row>
    <row r="433" spans="1:38" ht="16.5" customHeight="1" outlineLevel="1">
      <c r="A433" s="12">
        <v>8002008</v>
      </c>
      <c r="B433" s="18" t="s">
        <v>363</v>
      </c>
      <c r="C433" s="14">
        <v>815680</v>
      </c>
      <c r="D433" s="45">
        <f>+[2]DIRECCIÓN!C439</f>
        <v>0</v>
      </c>
      <c r="E433" s="46">
        <f t="shared" si="110"/>
        <v>0</v>
      </c>
      <c r="F433" s="46">
        <f t="shared" si="111"/>
        <v>0</v>
      </c>
      <c r="G433" s="46">
        <f t="shared" si="112"/>
        <v>0</v>
      </c>
      <c r="H433" s="53" t="e">
        <f t="shared" si="108"/>
        <v>#DIV/0!</v>
      </c>
      <c r="I433" s="54" t="e">
        <f t="shared" si="109"/>
        <v>#DIV/0!</v>
      </c>
      <c r="J433" s="65"/>
      <c r="K433" s="78">
        <f t="shared" si="113"/>
        <v>0</v>
      </c>
      <c r="L433" s="45"/>
      <c r="M433" s="79">
        <f t="shared" si="114"/>
        <v>0</v>
      </c>
      <c r="N433" s="65"/>
      <c r="O433" s="78">
        <f t="shared" si="115"/>
        <v>0</v>
      </c>
      <c r="P433" s="45"/>
      <c r="Q433" s="79">
        <f t="shared" si="116"/>
        <v>0</v>
      </c>
      <c r="R433" s="65"/>
      <c r="S433" s="78">
        <f t="shared" si="117"/>
        <v>0</v>
      </c>
      <c r="T433" s="45"/>
      <c r="U433" s="79">
        <f t="shared" si="118"/>
        <v>0</v>
      </c>
      <c r="V433" s="65"/>
      <c r="W433" s="78">
        <f t="shared" si="119"/>
        <v>0</v>
      </c>
      <c r="X433" s="45"/>
      <c r="Y433" s="79">
        <f t="shared" si="120"/>
        <v>0</v>
      </c>
      <c r="Z433" s="65"/>
      <c r="AA433" s="78">
        <f t="shared" si="121"/>
        <v>0</v>
      </c>
      <c r="AB433" s="45"/>
      <c r="AC433" s="79">
        <f t="shared" si="122"/>
        <v>0</v>
      </c>
      <c r="AD433" s="65"/>
      <c r="AE433" s="78">
        <f t="shared" si="123"/>
        <v>0</v>
      </c>
      <c r="AF433" s="45"/>
      <c r="AG433" s="79">
        <f t="shared" si="124"/>
        <v>0</v>
      </c>
      <c r="AH433" s="2"/>
      <c r="AI433" s="2"/>
      <c r="AJ433" s="2"/>
      <c r="AK433" s="2"/>
      <c r="AL433" s="2"/>
    </row>
    <row r="434" spans="1:38" ht="16.5" customHeight="1" outlineLevel="1">
      <c r="A434" s="12">
        <v>8002035</v>
      </c>
      <c r="B434" s="18" t="s">
        <v>364</v>
      </c>
      <c r="C434" s="14">
        <v>2847250</v>
      </c>
      <c r="D434" s="45">
        <f>+[2]DIRECCIÓN!C440</f>
        <v>0</v>
      </c>
      <c r="E434" s="46">
        <f t="shared" si="110"/>
        <v>0</v>
      </c>
      <c r="F434" s="46">
        <f t="shared" si="111"/>
        <v>0</v>
      </c>
      <c r="G434" s="46">
        <f t="shared" si="112"/>
        <v>0</v>
      </c>
      <c r="H434" s="53" t="e">
        <f t="shared" si="108"/>
        <v>#DIV/0!</v>
      </c>
      <c r="I434" s="54" t="e">
        <f t="shared" si="109"/>
        <v>#DIV/0!</v>
      </c>
      <c r="J434" s="65"/>
      <c r="K434" s="78">
        <f t="shared" si="113"/>
        <v>0</v>
      </c>
      <c r="L434" s="45"/>
      <c r="M434" s="79">
        <f t="shared" si="114"/>
        <v>0</v>
      </c>
      <c r="N434" s="65"/>
      <c r="O434" s="78">
        <f t="shared" si="115"/>
        <v>0</v>
      </c>
      <c r="P434" s="45"/>
      <c r="Q434" s="79">
        <f t="shared" si="116"/>
        <v>0</v>
      </c>
      <c r="R434" s="65"/>
      <c r="S434" s="78">
        <f t="shared" si="117"/>
        <v>0</v>
      </c>
      <c r="T434" s="45"/>
      <c r="U434" s="79">
        <f t="shared" si="118"/>
        <v>0</v>
      </c>
      <c r="V434" s="65"/>
      <c r="W434" s="78">
        <f t="shared" si="119"/>
        <v>0</v>
      </c>
      <c r="X434" s="45"/>
      <c r="Y434" s="79">
        <f t="shared" si="120"/>
        <v>0</v>
      </c>
      <c r="Z434" s="65"/>
      <c r="AA434" s="78">
        <f t="shared" si="121"/>
        <v>0</v>
      </c>
      <c r="AB434" s="45"/>
      <c r="AC434" s="79">
        <f t="shared" si="122"/>
        <v>0</v>
      </c>
      <c r="AD434" s="65"/>
      <c r="AE434" s="78">
        <f t="shared" si="123"/>
        <v>0</v>
      </c>
      <c r="AF434" s="45"/>
      <c r="AG434" s="79">
        <f t="shared" si="124"/>
        <v>0</v>
      </c>
      <c r="AH434" s="2"/>
      <c r="AI434" s="2"/>
      <c r="AJ434" s="2"/>
      <c r="AK434" s="2"/>
      <c r="AL434" s="2"/>
    </row>
    <row r="435" spans="1:38" ht="16.5" customHeight="1" outlineLevel="1">
      <c r="A435" s="12">
        <v>8002009</v>
      </c>
      <c r="B435" s="18" t="s">
        <v>365</v>
      </c>
      <c r="C435" s="14">
        <v>2341790</v>
      </c>
      <c r="D435" s="45">
        <f>+[2]DIRECCIÓN!C441</f>
        <v>0</v>
      </c>
      <c r="E435" s="46">
        <f t="shared" si="110"/>
        <v>0</v>
      </c>
      <c r="F435" s="46">
        <f t="shared" si="111"/>
        <v>0</v>
      </c>
      <c r="G435" s="46">
        <f t="shared" si="112"/>
        <v>0</v>
      </c>
      <c r="H435" s="53" t="e">
        <f t="shared" si="108"/>
        <v>#DIV/0!</v>
      </c>
      <c r="I435" s="54" t="e">
        <f t="shared" si="109"/>
        <v>#DIV/0!</v>
      </c>
      <c r="J435" s="65"/>
      <c r="K435" s="78">
        <f t="shared" si="113"/>
        <v>0</v>
      </c>
      <c r="L435" s="45"/>
      <c r="M435" s="79">
        <f t="shared" si="114"/>
        <v>0</v>
      </c>
      <c r="N435" s="65"/>
      <c r="O435" s="78">
        <f t="shared" si="115"/>
        <v>0</v>
      </c>
      <c r="P435" s="45"/>
      <c r="Q435" s="79">
        <f t="shared" si="116"/>
        <v>0</v>
      </c>
      <c r="R435" s="65"/>
      <c r="S435" s="78">
        <f t="shared" si="117"/>
        <v>0</v>
      </c>
      <c r="T435" s="45"/>
      <c r="U435" s="79">
        <f t="shared" si="118"/>
        <v>0</v>
      </c>
      <c r="V435" s="65"/>
      <c r="W435" s="78">
        <f t="shared" si="119"/>
        <v>0</v>
      </c>
      <c r="X435" s="45"/>
      <c r="Y435" s="79">
        <f t="shared" si="120"/>
        <v>0</v>
      </c>
      <c r="Z435" s="65"/>
      <c r="AA435" s="78">
        <f t="shared" si="121"/>
        <v>0</v>
      </c>
      <c r="AB435" s="45"/>
      <c r="AC435" s="79">
        <f t="shared" si="122"/>
        <v>0</v>
      </c>
      <c r="AD435" s="65"/>
      <c r="AE435" s="78">
        <f t="shared" si="123"/>
        <v>0</v>
      </c>
      <c r="AF435" s="45"/>
      <c r="AG435" s="79">
        <f t="shared" si="124"/>
        <v>0</v>
      </c>
      <c r="AH435" s="2"/>
      <c r="AI435" s="2"/>
      <c r="AJ435" s="2"/>
      <c r="AK435" s="2"/>
      <c r="AL435" s="2"/>
    </row>
    <row r="436" spans="1:38" ht="16.5" customHeight="1" outlineLevel="1">
      <c r="A436" s="12"/>
      <c r="B436" s="18"/>
      <c r="C436" s="14"/>
      <c r="D436" s="45"/>
      <c r="E436" s="46"/>
      <c r="F436" s="46"/>
      <c r="G436" s="46"/>
      <c r="H436" s="53"/>
      <c r="I436" s="54"/>
      <c r="J436" s="65"/>
      <c r="K436" s="78"/>
      <c r="L436" s="45"/>
      <c r="M436" s="79"/>
      <c r="N436" s="65"/>
      <c r="O436" s="78"/>
      <c r="P436" s="45"/>
      <c r="Q436" s="79"/>
      <c r="R436" s="65"/>
      <c r="S436" s="78"/>
      <c r="T436" s="45"/>
      <c r="U436" s="79"/>
      <c r="V436" s="65"/>
      <c r="W436" s="78"/>
      <c r="X436" s="45"/>
      <c r="Y436" s="79"/>
      <c r="Z436" s="65"/>
      <c r="AA436" s="78"/>
      <c r="AB436" s="45"/>
      <c r="AC436" s="79"/>
      <c r="AD436" s="65"/>
      <c r="AE436" s="78"/>
      <c r="AF436" s="45"/>
      <c r="AG436" s="79"/>
      <c r="AH436" s="2"/>
      <c r="AI436" s="2"/>
      <c r="AJ436" s="2"/>
      <c r="AK436" s="2"/>
      <c r="AL436" s="2"/>
    </row>
    <row r="437" spans="1:38" ht="16.5" customHeight="1" outlineLevel="1">
      <c r="A437" s="12"/>
      <c r="B437" s="16" t="s">
        <v>164</v>
      </c>
      <c r="C437" s="59"/>
      <c r="D437" s="45"/>
      <c r="E437" s="46"/>
      <c r="F437" s="46"/>
      <c r="G437" s="46"/>
      <c r="H437" s="53"/>
      <c r="I437" s="54"/>
      <c r="J437" s="65"/>
      <c r="K437" s="78"/>
      <c r="L437" s="45"/>
      <c r="M437" s="79"/>
      <c r="N437" s="65"/>
      <c r="O437" s="78"/>
      <c r="P437" s="45"/>
      <c r="Q437" s="79"/>
      <c r="R437" s="65"/>
      <c r="S437" s="78"/>
      <c r="T437" s="45"/>
      <c r="U437" s="79"/>
      <c r="V437" s="65"/>
      <c r="W437" s="78"/>
      <c r="X437" s="45"/>
      <c r="Y437" s="79"/>
      <c r="Z437" s="65"/>
      <c r="AA437" s="78"/>
      <c r="AB437" s="45"/>
      <c r="AC437" s="79"/>
      <c r="AD437" s="65"/>
      <c r="AE437" s="78"/>
      <c r="AF437" s="45"/>
      <c r="AG437" s="79"/>
      <c r="AH437" s="2"/>
      <c r="AI437" s="2"/>
      <c r="AJ437" s="2"/>
      <c r="AK437" s="2"/>
      <c r="AL437" s="2"/>
    </row>
    <row r="438" spans="1:38" ht="16.5" customHeight="1" outlineLevel="1">
      <c r="A438" s="12">
        <v>8002019</v>
      </c>
      <c r="B438" s="18" t="s">
        <v>366</v>
      </c>
      <c r="C438" s="281">
        <v>1489820</v>
      </c>
      <c r="D438" s="45">
        <f>+[2]DIRECCIÓN!C444</f>
        <v>0</v>
      </c>
      <c r="E438" s="46">
        <f t="shared" si="110"/>
        <v>0</v>
      </c>
      <c r="F438" s="46">
        <f t="shared" si="111"/>
        <v>0</v>
      </c>
      <c r="G438" s="46">
        <f t="shared" si="112"/>
        <v>0</v>
      </c>
      <c r="H438" s="53" t="e">
        <f t="shared" si="108"/>
        <v>#DIV/0!</v>
      </c>
      <c r="I438" s="54" t="e">
        <f t="shared" si="109"/>
        <v>#DIV/0!</v>
      </c>
      <c r="J438" s="65"/>
      <c r="K438" s="78">
        <f t="shared" si="113"/>
        <v>0</v>
      </c>
      <c r="L438" s="45"/>
      <c r="M438" s="79">
        <f t="shared" si="114"/>
        <v>0</v>
      </c>
      <c r="N438" s="65"/>
      <c r="O438" s="78">
        <f t="shared" si="115"/>
        <v>0</v>
      </c>
      <c r="P438" s="45"/>
      <c r="Q438" s="79">
        <f t="shared" si="116"/>
        <v>0</v>
      </c>
      <c r="R438" s="65"/>
      <c r="S438" s="78">
        <f t="shared" si="117"/>
        <v>0</v>
      </c>
      <c r="T438" s="45"/>
      <c r="U438" s="79">
        <f t="shared" si="118"/>
        <v>0</v>
      </c>
      <c r="V438" s="65"/>
      <c r="W438" s="78">
        <f t="shared" si="119"/>
        <v>0</v>
      </c>
      <c r="X438" s="45"/>
      <c r="Y438" s="79">
        <f t="shared" si="120"/>
        <v>0</v>
      </c>
      <c r="Z438" s="65"/>
      <c r="AA438" s="78">
        <f t="shared" si="121"/>
        <v>0</v>
      </c>
      <c r="AB438" s="45"/>
      <c r="AC438" s="79">
        <f t="shared" si="122"/>
        <v>0</v>
      </c>
      <c r="AD438" s="65"/>
      <c r="AE438" s="78">
        <f t="shared" si="123"/>
        <v>0</v>
      </c>
      <c r="AF438" s="45"/>
      <c r="AG438" s="79">
        <f t="shared" si="124"/>
        <v>0</v>
      </c>
      <c r="AH438" s="2"/>
      <c r="AI438" s="2"/>
      <c r="AJ438" s="2"/>
      <c r="AK438" s="2"/>
      <c r="AL438" s="2"/>
    </row>
    <row r="439" spans="1:38" ht="16.5" customHeight="1" outlineLevel="1">
      <c r="A439" s="12">
        <v>8002018</v>
      </c>
      <c r="B439" s="18" t="s">
        <v>367</v>
      </c>
      <c r="C439" s="281">
        <v>488270</v>
      </c>
      <c r="D439" s="45">
        <f>+[2]DIRECCIÓN!C445</f>
        <v>0</v>
      </c>
      <c r="E439" s="46">
        <f t="shared" si="110"/>
        <v>0</v>
      </c>
      <c r="F439" s="46">
        <f t="shared" si="111"/>
        <v>0</v>
      </c>
      <c r="G439" s="46">
        <f t="shared" si="112"/>
        <v>0</v>
      </c>
      <c r="H439" s="53" t="e">
        <f t="shared" si="108"/>
        <v>#DIV/0!</v>
      </c>
      <c r="I439" s="54" t="e">
        <f t="shared" si="109"/>
        <v>#DIV/0!</v>
      </c>
      <c r="J439" s="65"/>
      <c r="K439" s="78">
        <f t="shared" si="113"/>
        <v>0</v>
      </c>
      <c r="L439" s="45"/>
      <c r="M439" s="79">
        <f t="shared" si="114"/>
        <v>0</v>
      </c>
      <c r="N439" s="65"/>
      <c r="O439" s="78">
        <f t="shared" si="115"/>
        <v>0</v>
      </c>
      <c r="P439" s="45"/>
      <c r="Q439" s="79">
        <f t="shared" si="116"/>
        <v>0</v>
      </c>
      <c r="R439" s="65"/>
      <c r="S439" s="78">
        <f t="shared" si="117"/>
        <v>0</v>
      </c>
      <c r="T439" s="45"/>
      <c r="U439" s="79">
        <f t="shared" si="118"/>
        <v>0</v>
      </c>
      <c r="V439" s="65"/>
      <c r="W439" s="78">
        <f t="shared" si="119"/>
        <v>0</v>
      </c>
      <c r="X439" s="45"/>
      <c r="Y439" s="79">
        <f t="shared" si="120"/>
        <v>0</v>
      </c>
      <c r="Z439" s="65"/>
      <c r="AA439" s="78">
        <f t="shared" si="121"/>
        <v>0</v>
      </c>
      <c r="AB439" s="45"/>
      <c r="AC439" s="79">
        <f t="shared" si="122"/>
        <v>0</v>
      </c>
      <c r="AD439" s="65"/>
      <c r="AE439" s="78">
        <f t="shared" si="123"/>
        <v>0</v>
      </c>
      <c r="AF439" s="45"/>
      <c r="AG439" s="79">
        <f t="shared" si="124"/>
        <v>0</v>
      </c>
      <c r="AH439" s="2"/>
      <c r="AI439" s="2"/>
      <c r="AJ439" s="2"/>
      <c r="AK439" s="2"/>
      <c r="AL439" s="2"/>
    </row>
    <row r="440" spans="1:38" ht="16.5" customHeight="1" outlineLevel="1">
      <c r="A440" s="12">
        <v>8002001</v>
      </c>
      <c r="B440" s="18" t="s">
        <v>368</v>
      </c>
      <c r="C440" s="281">
        <v>548880</v>
      </c>
      <c r="D440" s="45">
        <f>+[2]DIRECCIÓN!C446</f>
        <v>0</v>
      </c>
      <c r="E440" s="46">
        <f t="shared" si="110"/>
        <v>0</v>
      </c>
      <c r="F440" s="46">
        <f t="shared" si="111"/>
        <v>0</v>
      </c>
      <c r="G440" s="46">
        <f t="shared" si="112"/>
        <v>0</v>
      </c>
      <c r="H440" s="53" t="e">
        <f t="shared" si="108"/>
        <v>#DIV/0!</v>
      </c>
      <c r="I440" s="54" t="e">
        <f t="shared" si="109"/>
        <v>#DIV/0!</v>
      </c>
      <c r="J440" s="65"/>
      <c r="K440" s="78">
        <f t="shared" si="113"/>
        <v>0</v>
      </c>
      <c r="L440" s="45"/>
      <c r="M440" s="79">
        <f t="shared" si="114"/>
        <v>0</v>
      </c>
      <c r="N440" s="65"/>
      <c r="O440" s="78">
        <f t="shared" si="115"/>
        <v>0</v>
      </c>
      <c r="P440" s="45"/>
      <c r="Q440" s="79">
        <f t="shared" si="116"/>
        <v>0</v>
      </c>
      <c r="R440" s="65"/>
      <c r="S440" s="78">
        <f t="shared" si="117"/>
        <v>0</v>
      </c>
      <c r="T440" s="45"/>
      <c r="U440" s="79">
        <f t="shared" si="118"/>
        <v>0</v>
      </c>
      <c r="V440" s="65"/>
      <c r="W440" s="78">
        <f t="shared" si="119"/>
        <v>0</v>
      </c>
      <c r="X440" s="45"/>
      <c r="Y440" s="79">
        <f t="shared" si="120"/>
        <v>0</v>
      </c>
      <c r="Z440" s="65"/>
      <c r="AA440" s="78">
        <f t="shared" si="121"/>
        <v>0</v>
      </c>
      <c r="AB440" s="45"/>
      <c r="AC440" s="79">
        <f t="shared" si="122"/>
        <v>0</v>
      </c>
      <c r="AD440" s="65"/>
      <c r="AE440" s="78">
        <f t="shared" si="123"/>
        <v>0</v>
      </c>
      <c r="AF440" s="45"/>
      <c r="AG440" s="79">
        <f t="shared" si="124"/>
        <v>0</v>
      </c>
      <c r="AH440" s="2"/>
      <c r="AI440" s="2"/>
      <c r="AJ440" s="2"/>
      <c r="AK440" s="2"/>
      <c r="AL440" s="2"/>
    </row>
    <row r="441" spans="1:38" ht="16.5" customHeight="1" outlineLevel="1">
      <c r="A441" s="12">
        <v>8002016</v>
      </c>
      <c r="B441" s="18" t="s">
        <v>369</v>
      </c>
      <c r="C441" s="281">
        <v>1783780</v>
      </c>
      <c r="D441" s="45">
        <f>+[2]DIRECCIÓN!C447</f>
        <v>0</v>
      </c>
      <c r="E441" s="46">
        <f t="shared" si="110"/>
        <v>0</v>
      </c>
      <c r="F441" s="46">
        <f t="shared" si="111"/>
        <v>0</v>
      </c>
      <c r="G441" s="46">
        <f t="shared" si="112"/>
        <v>0</v>
      </c>
      <c r="H441" s="53" t="e">
        <f t="shared" si="108"/>
        <v>#DIV/0!</v>
      </c>
      <c r="I441" s="54" t="e">
        <f t="shared" si="109"/>
        <v>#DIV/0!</v>
      </c>
      <c r="J441" s="65"/>
      <c r="K441" s="78">
        <f t="shared" si="113"/>
        <v>0</v>
      </c>
      <c r="L441" s="45"/>
      <c r="M441" s="79">
        <f t="shared" si="114"/>
        <v>0</v>
      </c>
      <c r="N441" s="65"/>
      <c r="O441" s="78">
        <f t="shared" si="115"/>
        <v>0</v>
      </c>
      <c r="P441" s="45"/>
      <c r="Q441" s="79">
        <f t="shared" si="116"/>
        <v>0</v>
      </c>
      <c r="R441" s="65"/>
      <c r="S441" s="78">
        <f t="shared" si="117"/>
        <v>0</v>
      </c>
      <c r="T441" s="45"/>
      <c r="U441" s="79">
        <f t="shared" si="118"/>
        <v>0</v>
      </c>
      <c r="V441" s="65"/>
      <c r="W441" s="78">
        <f t="shared" si="119"/>
        <v>0</v>
      </c>
      <c r="X441" s="45"/>
      <c r="Y441" s="79">
        <f t="shared" si="120"/>
        <v>0</v>
      </c>
      <c r="Z441" s="65"/>
      <c r="AA441" s="78">
        <f t="shared" si="121"/>
        <v>0</v>
      </c>
      <c r="AB441" s="45"/>
      <c r="AC441" s="79">
        <f t="shared" si="122"/>
        <v>0</v>
      </c>
      <c r="AD441" s="65"/>
      <c r="AE441" s="78">
        <f t="shared" si="123"/>
        <v>0</v>
      </c>
      <c r="AF441" s="45"/>
      <c r="AG441" s="79">
        <f t="shared" si="124"/>
        <v>0</v>
      </c>
      <c r="AH441" s="2"/>
      <c r="AI441" s="2"/>
      <c r="AJ441" s="2"/>
      <c r="AK441" s="2"/>
      <c r="AL441" s="2"/>
    </row>
    <row r="442" spans="1:38" ht="16.5" customHeight="1" outlineLevel="1">
      <c r="A442" s="12">
        <v>8002017</v>
      </c>
      <c r="B442" s="18" t="s">
        <v>370</v>
      </c>
      <c r="C442" s="281">
        <v>1610570</v>
      </c>
      <c r="D442" s="45">
        <f>+[2]DIRECCIÓN!C448</f>
        <v>0</v>
      </c>
      <c r="E442" s="46">
        <f t="shared" si="110"/>
        <v>0</v>
      </c>
      <c r="F442" s="46">
        <f t="shared" si="111"/>
        <v>0</v>
      </c>
      <c r="G442" s="46">
        <f t="shared" si="112"/>
        <v>0</v>
      </c>
      <c r="H442" s="53" t="e">
        <f t="shared" si="108"/>
        <v>#DIV/0!</v>
      </c>
      <c r="I442" s="54" t="e">
        <f t="shared" si="109"/>
        <v>#DIV/0!</v>
      </c>
      <c r="J442" s="65"/>
      <c r="K442" s="78">
        <f t="shared" si="113"/>
        <v>0</v>
      </c>
      <c r="L442" s="45"/>
      <c r="M442" s="79">
        <f t="shared" si="114"/>
        <v>0</v>
      </c>
      <c r="N442" s="65"/>
      <c r="O442" s="78">
        <f t="shared" si="115"/>
        <v>0</v>
      </c>
      <c r="P442" s="45"/>
      <c r="Q442" s="79">
        <f t="shared" si="116"/>
        <v>0</v>
      </c>
      <c r="R442" s="65"/>
      <c r="S442" s="78">
        <f t="shared" si="117"/>
        <v>0</v>
      </c>
      <c r="T442" s="45"/>
      <c r="U442" s="79">
        <f t="shared" si="118"/>
        <v>0</v>
      </c>
      <c r="V442" s="65"/>
      <c r="W442" s="78">
        <f t="shared" si="119"/>
        <v>0</v>
      </c>
      <c r="X442" s="45"/>
      <c r="Y442" s="79">
        <f t="shared" si="120"/>
        <v>0</v>
      </c>
      <c r="Z442" s="65"/>
      <c r="AA442" s="78">
        <f t="shared" si="121"/>
        <v>0</v>
      </c>
      <c r="AB442" s="45"/>
      <c r="AC442" s="79">
        <f t="shared" si="122"/>
        <v>0</v>
      </c>
      <c r="AD442" s="65"/>
      <c r="AE442" s="78">
        <f t="shared" si="123"/>
        <v>0</v>
      </c>
      <c r="AF442" s="45"/>
      <c r="AG442" s="79">
        <f t="shared" si="124"/>
        <v>0</v>
      </c>
      <c r="AH442" s="2"/>
      <c r="AI442" s="2"/>
      <c r="AJ442" s="2"/>
      <c r="AK442" s="2"/>
      <c r="AL442" s="2"/>
    </row>
    <row r="443" spans="1:38" ht="16.5" customHeight="1" outlineLevel="1">
      <c r="A443" s="12"/>
      <c r="B443" s="18"/>
      <c r="C443" s="284"/>
      <c r="D443" s="45"/>
      <c r="E443" s="46"/>
      <c r="F443" s="46"/>
      <c r="G443" s="46"/>
      <c r="H443" s="53"/>
      <c r="I443" s="54"/>
      <c r="J443" s="65"/>
      <c r="K443" s="78"/>
      <c r="L443" s="45"/>
      <c r="M443" s="79"/>
      <c r="N443" s="65"/>
      <c r="O443" s="78"/>
      <c r="P443" s="45"/>
      <c r="Q443" s="79"/>
      <c r="R443" s="65"/>
      <c r="S443" s="78"/>
      <c r="T443" s="45"/>
      <c r="U443" s="79"/>
      <c r="V443" s="65"/>
      <c r="W443" s="78"/>
      <c r="X443" s="45"/>
      <c r="Y443" s="79"/>
      <c r="Z443" s="65"/>
      <c r="AA443" s="78"/>
      <c r="AB443" s="45"/>
      <c r="AC443" s="79"/>
      <c r="AD443" s="65"/>
      <c r="AE443" s="78"/>
      <c r="AF443" s="45"/>
      <c r="AG443" s="79"/>
      <c r="AH443" s="2"/>
      <c r="AI443" s="2"/>
      <c r="AJ443" s="2"/>
      <c r="AK443" s="2"/>
      <c r="AL443" s="2"/>
    </row>
    <row r="444" spans="1:38" ht="16.5" customHeight="1" outlineLevel="1">
      <c r="A444" s="12"/>
      <c r="B444" s="16" t="s">
        <v>40</v>
      </c>
      <c r="C444" s="275"/>
      <c r="D444" s="45"/>
      <c r="E444" s="46"/>
      <c r="F444" s="46"/>
      <c r="G444" s="46"/>
      <c r="H444" s="53"/>
      <c r="I444" s="54"/>
      <c r="J444" s="65"/>
      <c r="K444" s="78"/>
      <c r="L444" s="45"/>
      <c r="M444" s="79"/>
      <c r="N444" s="65"/>
      <c r="O444" s="78"/>
      <c r="P444" s="45"/>
      <c r="Q444" s="79"/>
      <c r="R444" s="65"/>
      <c r="S444" s="78"/>
      <c r="T444" s="45"/>
      <c r="U444" s="79"/>
      <c r="V444" s="65"/>
      <c r="W444" s="78"/>
      <c r="X444" s="45"/>
      <c r="Y444" s="79"/>
      <c r="Z444" s="65"/>
      <c r="AA444" s="78"/>
      <c r="AB444" s="45"/>
      <c r="AC444" s="79"/>
      <c r="AD444" s="65"/>
      <c r="AE444" s="78"/>
      <c r="AF444" s="45"/>
      <c r="AG444" s="79"/>
      <c r="AH444" s="2"/>
      <c r="AI444" s="2"/>
      <c r="AJ444" s="2"/>
      <c r="AK444" s="2"/>
      <c r="AL444" s="2"/>
    </row>
    <row r="445" spans="1:38" ht="16.5" customHeight="1" outlineLevel="1">
      <c r="A445" s="12">
        <v>8002031</v>
      </c>
      <c r="B445" s="18" t="s">
        <v>371</v>
      </c>
      <c r="C445" s="281">
        <v>3046310</v>
      </c>
      <c r="D445" s="45">
        <f>+[2]DIRECCIÓN!C451</f>
        <v>0</v>
      </c>
      <c r="E445" s="46">
        <f t="shared" si="110"/>
        <v>0</v>
      </c>
      <c r="F445" s="46">
        <f t="shared" si="111"/>
        <v>0</v>
      </c>
      <c r="G445" s="46">
        <f t="shared" si="112"/>
        <v>0</v>
      </c>
      <c r="H445" s="53" t="e">
        <f t="shared" si="108"/>
        <v>#DIV/0!</v>
      </c>
      <c r="I445" s="54" t="e">
        <f t="shared" si="109"/>
        <v>#DIV/0!</v>
      </c>
      <c r="J445" s="65"/>
      <c r="K445" s="78">
        <f t="shared" si="113"/>
        <v>0</v>
      </c>
      <c r="L445" s="45"/>
      <c r="M445" s="79">
        <f t="shared" si="114"/>
        <v>0</v>
      </c>
      <c r="N445" s="65"/>
      <c r="O445" s="78">
        <f t="shared" si="115"/>
        <v>0</v>
      </c>
      <c r="P445" s="45"/>
      <c r="Q445" s="79">
        <f t="shared" si="116"/>
        <v>0</v>
      </c>
      <c r="R445" s="65"/>
      <c r="S445" s="78">
        <f t="shared" si="117"/>
        <v>0</v>
      </c>
      <c r="T445" s="45"/>
      <c r="U445" s="79">
        <f t="shared" si="118"/>
        <v>0</v>
      </c>
      <c r="V445" s="65"/>
      <c r="W445" s="78">
        <f t="shared" si="119"/>
        <v>0</v>
      </c>
      <c r="X445" s="45"/>
      <c r="Y445" s="79">
        <f t="shared" si="120"/>
        <v>0</v>
      </c>
      <c r="Z445" s="65"/>
      <c r="AA445" s="78">
        <f t="shared" si="121"/>
        <v>0</v>
      </c>
      <c r="AB445" s="45"/>
      <c r="AC445" s="79">
        <f t="shared" si="122"/>
        <v>0</v>
      </c>
      <c r="AD445" s="65"/>
      <c r="AE445" s="78">
        <f t="shared" si="123"/>
        <v>0</v>
      </c>
      <c r="AF445" s="45"/>
      <c r="AG445" s="79">
        <f t="shared" si="124"/>
        <v>0</v>
      </c>
      <c r="AH445" s="2"/>
      <c r="AI445" s="2"/>
      <c r="AJ445" s="2"/>
      <c r="AK445" s="2"/>
      <c r="AL445" s="2"/>
    </row>
    <row r="446" spans="1:38" ht="16.5" customHeight="1" outlineLevel="1">
      <c r="A446" s="12">
        <v>8002030</v>
      </c>
      <c r="B446" s="18" t="s">
        <v>372</v>
      </c>
      <c r="C446" s="281">
        <v>2153500</v>
      </c>
      <c r="D446" s="45">
        <f>+[2]DIRECCIÓN!C452</f>
        <v>0</v>
      </c>
      <c r="E446" s="46">
        <f t="shared" si="110"/>
        <v>0</v>
      </c>
      <c r="F446" s="46">
        <f t="shared" si="111"/>
        <v>0</v>
      </c>
      <c r="G446" s="46">
        <f t="shared" si="112"/>
        <v>0</v>
      </c>
      <c r="H446" s="53" t="e">
        <f t="shared" si="108"/>
        <v>#DIV/0!</v>
      </c>
      <c r="I446" s="54" t="e">
        <f t="shared" si="109"/>
        <v>#DIV/0!</v>
      </c>
      <c r="J446" s="65"/>
      <c r="K446" s="78">
        <f t="shared" si="113"/>
        <v>0</v>
      </c>
      <c r="L446" s="45"/>
      <c r="M446" s="79">
        <f t="shared" si="114"/>
        <v>0</v>
      </c>
      <c r="N446" s="65"/>
      <c r="O446" s="78">
        <f t="shared" si="115"/>
        <v>0</v>
      </c>
      <c r="P446" s="45"/>
      <c r="Q446" s="79">
        <f t="shared" si="116"/>
        <v>0</v>
      </c>
      <c r="R446" s="65"/>
      <c r="S446" s="78">
        <f t="shared" si="117"/>
        <v>0</v>
      </c>
      <c r="T446" s="45"/>
      <c r="U446" s="79">
        <f t="shared" si="118"/>
        <v>0</v>
      </c>
      <c r="V446" s="65"/>
      <c r="W446" s="78">
        <f t="shared" si="119"/>
        <v>0</v>
      </c>
      <c r="X446" s="45"/>
      <c r="Y446" s="79">
        <f t="shared" si="120"/>
        <v>0</v>
      </c>
      <c r="Z446" s="65"/>
      <c r="AA446" s="78">
        <f t="shared" si="121"/>
        <v>0</v>
      </c>
      <c r="AB446" s="45"/>
      <c r="AC446" s="79">
        <f t="shared" si="122"/>
        <v>0</v>
      </c>
      <c r="AD446" s="65"/>
      <c r="AE446" s="78">
        <f t="shared" si="123"/>
        <v>0</v>
      </c>
      <c r="AF446" s="45"/>
      <c r="AG446" s="79">
        <f t="shared" si="124"/>
        <v>0</v>
      </c>
      <c r="AH446" s="2"/>
      <c r="AI446" s="2"/>
      <c r="AJ446" s="2"/>
      <c r="AK446" s="2"/>
      <c r="AL446" s="2"/>
    </row>
    <row r="447" spans="1:38" ht="16.5" customHeight="1" outlineLevel="1">
      <c r="A447" s="12">
        <v>1103016</v>
      </c>
      <c r="B447" s="18" t="s">
        <v>373</v>
      </c>
      <c r="C447" s="281">
        <v>1481320</v>
      </c>
      <c r="D447" s="45">
        <f>+[2]DIRECCIÓN!C453</f>
        <v>0</v>
      </c>
      <c r="E447" s="46">
        <f t="shared" si="110"/>
        <v>0</v>
      </c>
      <c r="F447" s="46">
        <f t="shared" si="111"/>
        <v>0</v>
      </c>
      <c r="G447" s="46">
        <f t="shared" si="112"/>
        <v>0</v>
      </c>
      <c r="H447" s="53" t="e">
        <f t="shared" si="108"/>
        <v>#DIV/0!</v>
      </c>
      <c r="I447" s="54" t="e">
        <f t="shared" si="109"/>
        <v>#DIV/0!</v>
      </c>
      <c r="J447" s="65"/>
      <c r="K447" s="78">
        <f t="shared" si="113"/>
        <v>0</v>
      </c>
      <c r="L447" s="45"/>
      <c r="M447" s="79">
        <f t="shared" si="114"/>
        <v>0</v>
      </c>
      <c r="N447" s="65"/>
      <c r="O447" s="78">
        <f t="shared" si="115"/>
        <v>0</v>
      </c>
      <c r="P447" s="45"/>
      <c r="Q447" s="79">
        <f t="shared" si="116"/>
        <v>0</v>
      </c>
      <c r="R447" s="65"/>
      <c r="S447" s="78">
        <f t="shared" si="117"/>
        <v>0</v>
      </c>
      <c r="T447" s="45"/>
      <c r="U447" s="79">
        <f t="shared" si="118"/>
        <v>0</v>
      </c>
      <c r="V447" s="65"/>
      <c r="W447" s="78">
        <f t="shared" si="119"/>
        <v>0</v>
      </c>
      <c r="X447" s="45"/>
      <c r="Y447" s="79">
        <f t="shared" si="120"/>
        <v>0</v>
      </c>
      <c r="Z447" s="65"/>
      <c r="AA447" s="78">
        <f t="shared" si="121"/>
        <v>0</v>
      </c>
      <c r="AB447" s="45"/>
      <c r="AC447" s="79">
        <f t="shared" si="122"/>
        <v>0</v>
      </c>
      <c r="AD447" s="65"/>
      <c r="AE447" s="78">
        <f t="shared" si="123"/>
        <v>0</v>
      </c>
      <c r="AF447" s="45"/>
      <c r="AG447" s="79">
        <f t="shared" si="124"/>
        <v>0</v>
      </c>
      <c r="AH447" s="2"/>
      <c r="AI447" s="2"/>
      <c r="AJ447" s="2"/>
      <c r="AK447" s="2"/>
      <c r="AL447" s="2"/>
    </row>
    <row r="448" spans="1:38" ht="16.5" customHeight="1" outlineLevel="1">
      <c r="A448" s="12"/>
      <c r="B448" s="18"/>
      <c r="C448" s="14"/>
      <c r="D448" s="45"/>
      <c r="E448" s="46"/>
      <c r="F448" s="46"/>
      <c r="G448" s="46"/>
      <c r="H448" s="53"/>
      <c r="I448" s="54"/>
      <c r="J448" s="65"/>
      <c r="K448" s="78"/>
      <c r="L448" s="45"/>
      <c r="M448" s="79"/>
      <c r="N448" s="65"/>
      <c r="O448" s="78"/>
      <c r="P448" s="45"/>
      <c r="Q448" s="79"/>
      <c r="R448" s="65"/>
      <c r="S448" s="78"/>
      <c r="T448" s="45"/>
      <c r="U448" s="79"/>
      <c r="V448" s="65"/>
      <c r="W448" s="78"/>
      <c r="X448" s="45"/>
      <c r="Y448" s="79"/>
      <c r="Z448" s="65"/>
      <c r="AA448" s="78"/>
      <c r="AB448" s="45"/>
      <c r="AC448" s="79"/>
      <c r="AD448" s="65"/>
      <c r="AE448" s="78"/>
      <c r="AF448" s="45"/>
      <c r="AG448" s="79"/>
      <c r="AH448" s="2"/>
      <c r="AI448" s="2"/>
      <c r="AJ448" s="2"/>
      <c r="AK448" s="2"/>
      <c r="AL448" s="2"/>
    </row>
    <row r="449" spans="1:38" ht="16.5" customHeight="1" outlineLevel="1">
      <c r="A449" s="12"/>
      <c r="B449" s="16" t="s">
        <v>216</v>
      </c>
      <c r="C449" s="59"/>
      <c r="D449" s="45"/>
      <c r="E449" s="46"/>
      <c r="F449" s="46"/>
      <c r="G449" s="46"/>
      <c r="H449" s="53"/>
      <c r="I449" s="54"/>
      <c r="J449" s="65"/>
      <c r="K449" s="78"/>
      <c r="L449" s="45"/>
      <c r="M449" s="79"/>
      <c r="N449" s="65"/>
      <c r="O449" s="78"/>
      <c r="P449" s="45"/>
      <c r="Q449" s="79"/>
      <c r="R449" s="65"/>
      <c r="S449" s="78"/>
      <c r="T449" s="45"/>
      <c r="U449" s="79"/>
      <c r="V449" s="65"/>
      <c r="W449" s="78"/>
      <c r="X449" s="45"/>
      <c r="Y449" s="79"/>
      <c r="Z449" s="65"/>
      <c r="AA449" s="78"/>
      <c r="AB449" s="45"/>
      <c r="AC449" s="79"/>
      <c r="AD449" s="65"/>
      <c r="AE449" s="78"/>
      <c r="AF449" s="45"/>
      <c r="AG449" s="79"/>
      <c r="AH449" s="2"/>
      <c r="AI449" s="2"/>
      <c r="AJ449" s="2"/>
      <c r="AK449" s="2"/>
      <c r="AL449" s="2"/>
    </row>
    <row r="450" spans="1:38" ht="16.5" customHeight="1" outlineLevel="1">
      <c r="A450" s="12">
        <v>2705001</v>
      </c>
      <c r="B450" s="27" t="s">
        <v>374</v>
      </c>
      <c r="C450" s="281">
        <v>28700</v>
      </c>
      <c r="D450" s="45">
        <f>+[2]DIRECCIÓN!C456</f>
        <v>0</v>
      </c>
      <c r="E450" s="46">
        <f t="shared" si="110"/>
        <v>0</v>
      </c>
      <c r="F450" s="46">
        <f t="shared" si="111"/>
        <v>0</v>
      </c>
      <c r="G450" s="46">
        <f t="shared" si="112"/>
        <v>0</v>
      </c>
      <c r="H450" s="53" t="e">
        <f t="shared" ref="H450:H520" si="125">IF(E450&gt;=0,(E450/D450),"-")</f>
        <v>#DIV/0!</v>
      </c>
      <c r="I450" s="54" t="e">
        <f t="shared" ref="I450:I520" si="126">IF(G450&gt;=0,(G450/F450),"-")</f>
        <v>#DIV/0!</v>
      </c>
      <c r="J450" s="65"/>
      <c r="K450" s="78">
        <f t="shared" si="113"/>
        <v>0</v>
      </c>
      <c r="L450" s="45"/>
      <c r="M450" s="79">
        <f t="shared" si="114"/>
        <v>0</v>
      </c>
      <c r="N450" s="65"/>
      <c r="O450" s="78">
        <f t="shared" si="115"/>
        <v>0</v>
      </c>
      <c r="P450" s="45"/>
      <c r="Q450" s="79">
        <f t="shared" si="116"/>
        <v>0</v>
      </c>
      <c r="R450" s="65"/>
      <c r="S450" s="78">
        <f t="shared" si="117"/>
        <v>0</v>
      </c>
      <c r="T450" s="45"/>
      <c r="U450" s="79">
        <f t="shared" si="118"/>
        <v>0</v>
      </c>
      <c r="V450" s="65"/>
      <c r="W450" s="78">
        <f t="shared" si="119"/>
        <v>0</v>
      </c>
      <c r="X450" s="45"/>
      <c r="Y450" s="79">
        <f t="shared" si="120"/>
        <v>0</v>
      </c>
      <c r="Z450" s="65"/>
      <c r="AA450" s="78">
        <f t="shared" si="121"/>
        <v>0</v>
      </c>
      <c r="AB450" s="45"/>
      <c r="AC450" s="79">
        <f t="shared" si="122"/>
        <v>0</v>
      </c>
      <c r="AD450" s="65"/>
      <c r="AE450" s="78">
        <f t="shared" si="123"/>
        <v>0</v>
      </c>
      <c r="AF450" s="45"/>
      <c r="AG450" s="79">
        <f t="shared" si="124"/>
        <v>0</v>
      </c>
      <c r="AH450" s="2"/>
      <c r="AI450" s="2"/>
      <c r="AJ450" s="2"/>
      <c r="AK450" s="2"/>
      <c r="AL450" s="2"/>
    </row>
    <row r="451" spans="1:38" ht="16.5" customHeight="1" outlineLevel="1">
      <c r="A451" s="12">
        <v>2705002</v>
      </c>
      <c r="B451" s="27" t="s">
        <v>375</v>
      </c>
      <c r="C451" s="281">
        <v>85390</v>
      </c>
      <c r="D451" s="45">
        <f>+[2]DIRECCIÓN!C457</f>
        <v>0</v>
      </c>
      <c r="E451" s="46">
        <f t="shared" ref="E451:E514" si="127">+J451+L451+N451+P451+R451+T451+V451+X451+Z451+AB451+AD451+AF451</f>
        <v>0</v>
      </c>
      <c r="F451" s="46">
        <f t="shared" ref="F451:F514" si="128">D451*C451</f>
        <v>0</v>
      </c>
      <c r="G451" s="46">
        <f t="shared" ref="G451:G514" si="129">+E451*C451</f>
        <v>0</v>
      </c>
      <c r="H451" s="53" t="e">
        <f t="shared" si="125"/>
        <v>#DIV/0!</v>
      </c>
      <c r="I451" s="54" t="e">
        <f t="shared" si="126"/>
        <v>#DIV/0!</v>
      </c>
      <c r="J451" s="65"/>
      <c r="K451" s="78">
        <f t="shared" ref="K451:K514" si="130">+J451*C451</f>
        <v>0</v>
      </c>
      <c r="L451" s="45"/>
      <c r="M451" s="79">
        <f t="shared" ref="M451:M514" si="131">+L451*C451</f>
        <v>0</v>
      </c>
      <c r="N451" s="65"/>
      <c r="O451" s="78">
        <f t="shared" ref="O451:O514" si="132">+N451*C451</f>
        <v>0</v>
      </c>
      <c r="P451" s="45"/>
      <c r="Q451" s="79">
        <f t="shared" ref="Q451:Q514" si="133">+P451*C451</f>
        <v>0</v>
      </c>
      <c r="R451" s="65"/>
      <c r="S451" s="78">
        <f t="shared" ref="S451:S514" si="134">+R451*C451</f>
        <v>0</v>
      </c>
      <c r="T451" s="45"/>
      <c r="U451" s="79">
        <f t="shared" ref="U451:U514" si="135">+T451*C451</f>
        <v>0</v>
      </c>
      <c r="V451" s="65"/>
      <c r="W451" s="78">
        <f t="shared" ref="W451:W514" si="136">+V451*C451</f>
        <v>0</v>
      </c>
      <c r="X451" s="45"/>
      <c r="Y451" s="79">
        <f t="shared" ref="Y451:Y514" si="137">+X451*C451</f>
        <v>0</v>
      </c>
      <c r="Z451" s="65"/>
      <c r="AA451" s="78">
        <f t="shared" ref="AA451:AA514" si="138">+Z451*C451</f>
        <v>0</v>
      </c>
      <c r="AB451" s="45"/>
      <c r="AC451" s="79">
        <f t="shared" ref="AC451:AC514" si="139">+AB451*C451</f>
        <v>0</v>
      </c>
      <c r="AD451" s="65"/>
      <c r="AE451" s="78">
        <f t="shared" ref="AE451:AE514" si="140">+AD451*C451</f>
        <v>0</v>
      </c>
      <c r="AF451" s="45"/>
      <c r="AG451" s="79">
        <f t="shared" ref="AG451:AG514" si="141">+AF451*C451</f>
        <v>0</v>
      </c>
      <c r="AH451" s="2"/>
      <c r="AI451" s="2"/>
      <c r="AJ451" s="2"/>
      <c r="AK451" s="2"/>
      <c r="AL451" s="2"/>
    </row>
    <row r="452" spans="1:38" ht="16.5" customHeight="1" outlineLevel="1">
      <c r="A452" s="12">
        <v>2705003</v>
      </c>
      <c r="B452" s="27" t="s">
        <v>376</v>
      </c>
      <c r="C452" s="281">
        <v>215190</v>
      </c>
      <c r="D452" s="45">
        <f>+[2]DIRECCIÓN!C458</f>
        <v>0</v>
      </c>
      <c r="E452" s="46">
        <f t="shared" si="127"/>
        <v>0</v>
      </c>
      <c r="F452" s="46">
        <f t="shared" si="128"/>
        <v>0</v>
      </c>
      <c r="G452" s="46">
        <f t="shared" si="129"/>
        <v>0</v>
      </c>
      <c r="H452" s="53" t="e">
        <f t="shared" si="125"/>
        <v>#DIV/0!</v>
      </c>
      <c r="I452" s="54" t="e">
        <f t="shared" si="126"/>
        <v>#DIV/0!</v>
      </c>
      <c r="J452" s="65"/>
      <c r="K452" s="78">
        <f t="shared" si="130"/>
        <v>0</v>
      </c>
      <c r="L452" s="45"/>
      <c r="M452" s="79">
        <f t="shared" si="131"/>
        <v>0</v>
      </c>
      <c r="N452" s="65"/>
      <c r="O452" s="78">
        <f t="shared" si="132"/>
        <v>0</v>
      </c>
      <c r="P452" s="45"/>
      <c r="Q452" s="79">
        <f t="shared" si="133"/>
        <v>0</v>
      </c>
      <c r="R452" s="65"/>
      <c r="S452" s="78">
        <f t="shared" si="134"/>
        <v>0</v>
      </c>
      <c r="T452" s="45"/>
      <c r="U452" s="79">
        <f t="shared" si="135"/>
        <v>0</v>
      </c>
      <c r="V452" s="65"/>
      <c r="W452" s="78">
        <f t="shared" si="136"/>
        <v>0</v>
      </c>
      <c r="X452" s="45"/>
      <c r="Y452" s="79">
        <f t="shared" si="137"/>
        <v>0</v>
      </c>
      <c r="Z452" s="65"/>
      <c r="AA452" s="78">
        <f t="shared" si="138"/>
        <v>0</v>
      </c>
      <c r="AB452" s="45"/>
      <c r="AC452" s="79">
        <f t="shared" si="139"/>
        <v>0</v>
      </c>
      <c r="AD452" s="65"/>
      <c r="AE452" s="78">
        <f t="shared" si="140"/>
        <v>0</v>
      </c>
      <c r="AF452" s="45"/>
      <c r="AG452" s="79">
        <f t="shared" si="141"/>
        <v>0</v>
      </c>
      <c r="AH452" s="2"/>
      <c r="AI452" s="2"/>
      <c r="AJ452" s="2"/>
      <c r="AK452" s="2"/>
      <c r="AL452" s="2"/>
    </row>
    <row r="453" spans="1:38" ht="16.5" customHeight="1" outlineLevel="1">
      <c r="A453" s="12">
        <v>2705004</v>
      </c>
      <c r="B453" s="27" t="s">
        <v>377</v>
      </c>
      <c r="C453" s="281">
        <v>276930</v>
      </c>
      <c r="D453" s="45">
        <f>+[2]DIRECCIÓN!C459</f>
        <v>0</v>
      </c>
      <c r="E453" s="46">
        <f t="shared" si="127"/>
        <v>0</v>
      </c>
      <c r="F453" s="46">
        <f t="shared" si="128"/>
        <v>0</v>
      </c>
      <c r="G453" s="46">
        <f t="shared" si="129"/>
        <v>0</v>
      </c>
      <c r="H453" s="53" t="e">
        <f t="shared" si="125"/>
        <v>#DIV/0!</v>
      </c>
      <c r="I453" s="54" t="e">
        <f t="shared" si="126"/>
        <v>#DIV/0!</v>
      </c>
      <c r="J453" s="65"/>
      <c r="K453" s="78">
        <f t="shared" si="130"/>
        <v>0</v>
      </c>
      <c r="L453" s="45"/>
      <c r="M453" s="79">
        <f t="shared" si="131"/>
        <v>0</v>
      </c>
      <c r="N453" s="65"/>
      <c r="O453" s="78">
        <f t="shared" si="132"/>
        <v>0</v>
      </c>
      <c r="P453" s="45"/>
      <c r="Q453" s="79">
        <f t="shared" si="133"/>
        <v>0</v>
      </c>
      <c r="R453" s="65"/>
      <c r="S453" s="78">
        <f t="shared" si="134"/>
        <v>0</v>
      </c>
      <c r="T453" s="45"/>
      <c r="U453" s="79">
        <f t="shared" si="135"/>
        <v>0</v>
      </c>
      <c r="V453" s="65"/>
      <c r="W453" s="78">
        <f t="shared" si="136"/>
        <v>0</v>
      </c>
      <c r="X453" s="45"/>
      <c r="Y453" s="79">
        <f t="shared" si="137"/>
        <v>0</v>
      </c>
      <c r="Z453" s="65"/>
      <c r="AA453" s="78">
        <f t="shared" si="138"/>
        <v>0</v>
      </c>
      <c r="AB453" s="45"/>
      <c r="AC453" s="79">
        <f t="shared" si="139"/>
        <v>0</v>
      </c>
      <c r="AD453" s="65"/>
      <c r="AE453" s="78">
        <f t="shared" si="140"/>
        <v>0</v>
      </c>
      <c r="AF453" s="45"/>
      <c r="AG453" s="79">
        <f t="shared" si="141"/>
        <v>0</v>
      </c>
      <c r="AH453" s="2"/>
      <c r="AI453" s="2"/>
      <c r="AJ453" s="2"/>
      <c r="AK453" s="2"/>
      <c r="AL453" s="2"/>
    </row>
    <row r="454" spans="1:38" ht="16.5" customHeight="1" outlineLevel="1">
      <c r="A454" s="12">
        <v>2705005</v>
      </c>
      <c r="B454" s="27" t="s">
        <v>378</v>
      </c>
      <c r="C454" s="281">
        <v>165410</v>
      </c>
      <c r="D454" s="45">
        <f>+[2]DIRECCIÓN!C460</f>
        <v>0</v>
      </c>
      <c r="E454" s="46">
        <f t="shared" si="127"/>
        <v>0</v>
      </c>
      <c r="F454" s="46">
        <f t="shared" si="128"/>
        <v>0</v>
      </c>
      <c r="G454" s="46">
        <f t="shared" si="129"/>
        <v>0</v>
      </c>
      <c r="H454" s="53" t="e">
        <f t="shared" si="125"/>
        <v>#DIV/0!</v>
      </c>
      <c r="I454" s="54" t="e">
        <f t="shared" si="126"/>
        <v>#DIV/0!</v>
      </c>
      <c r="J454" s="65"/>
      <c r="K454" s="78">
        <f t="shared" si="130"/>
        <v>0</v>
      </c>
      <c r="L454" s="45"/>
      <c r="M454" s="79">
        <f t="shared" si="131"/>
        <v>0</v>
      </c>
      <c r="N454" s="65"/>
      <c r="O454" s="78">
        <f t="shared" si="132"/>
        <v>0</v>
      </c>
      <c r="P454" s="45"/>
      <c r="Q454" s="79">
        <f t="shared" si="133"/>
        <v>0</v>
      </c>
      <c r="R454" s="65"/>
      <c r="S454" s="78">
        <f t="shared" si="134"/>
        <v>0</v>
      </c>
      <c r="T454" s="45"/>
      <c r="U454" s="79">
        <f t="shared" si="135"/>
        <v>0</v>
      </c>
      <c r="V454" s="65"/>
      <c r="W454" s="78">
        <f t="shared" si="136"/>
        <v>0</v>
      </c>
      <c r="X454" s="45"/>
      <c r="Y454" s="79">
        <f t="shared" si="137"/>
        <v>0</v>
      </c>
      <c r="Z454" s="65"/>
      <c r="AA454" s="78">
        <f t="shared" si="138"/>
        <v>0</v>
      </c>
      <c r="AB454" s="45"/>
      <c r="AC454" s="79">
        <f t="shared" si="139"/>
        <v>0</v>
      </c>
      <c r="AD454" s="65"/>
      <c r="AE454" s="78">
        <f t="shared" si="140"/>
        <v>0</v>
      </c>
      <c r="AF454" s="45"/>
      <c r="AG454" s="79">
        <f t="shared" si="141"/>
        <v>0</v>
      </c>
      <c r="AH454" s="2"/>
      <c r="AI454" s="2"/>
      <c r="AJ454" s="2"/>
      <c r="AK454" s="2"/>
      <c r="AL454" s="2"/>
    </row>
    <row r="455" spans="1:38" ht="16.5" customHeight="1" outlineLevel="1">
      <c r="A455" s="12">
        <v>2705006</v>
      </c>
      <c r="B455" s="27" t="s">
        <v>379</v>
      </c>
      <c r="C455" s="281">
        <v>439830</v>
      </c>
      <c r="D455" s="45">
        <f>+[2]DIRECCIÓN!C461</f>
        <v>0</v>
      </c>
      <c r="E455" s="46">
        <f t="shared" si="127"/>
        <v>0</v>
      </c>
      <c r="F455" s="46">
        <f t="shared" si="128"/>
        <v>0</v>
      </c>
      <c r="G455" s="46">
        <f t="shared" si="129"/>
        <v>0</v>
      </c>
      <c r="H455" s="53" t="e">
        <f t="shared" si="125"/>
        <v>#DIV/0!</v>
      </c>
      <c r="I455" s="54" t="e">
        <f t="shared" si="126"/>
        <v>#DIV/0!</v>
      </c>
      <c r="J455" s="65"/>
      <c r="K455" s="78">
        <f t="shared" si="130"/>
        <v>0</v>
      </c>
      <c r="L455" s="45"/>
      <c r="M455" s="79">
        <f t="shared" si="131"/>
        <v>0</v>
      </c>
      <c r="N455" s="65"/>
      <c r="O455" s="78">
        <f t="shared" si="132"/>
        <v>0</v>
      </c>
      <c r="P455" s="45"/>
      <c r="Q455" s="79">
        <f t="shared" si="133"/>
        <v>0</v>
      </c>
      <c r="R455" s="65"/>
      <c r="S455" s="78">
        <f t="shared" si="134"/>
        <v>0</v>
      </c>
      <c r="T455" s="45"/>
      <c r="U455" s="79">
        <f t="shared" si="135"/>
        <v>0</v>
      </c>
      <c r="V455" s="65"/>
      <c r="W455" s="78">
        <f t="shared" si="136"/>
        <v>0</v>
      </c>
      <c r="X455" s="45"/>
      <c r="Y455" s="79">
        <f t="shared" si="137"/>
        <v>0</v>
      </c>
      <c r="Z455" s="65"/>
      <c r="AA455" s="78">
        <f t="shared" si="138"/>
        <v>0</v>
      </c>
      <c r="AB455" s="45"/>
      <c r="AC455" s="79">
        <f t="shared" si="139"/>
        <v>0</v>
      </c>
      <c r="AD455" s="65"/>
      <c r="AE455" s="78">
        <f t="shared" si="140"/>
        <v>0</v>
      </c>
      <c r="AF455" s="45"/>
      <c r="AG455" s="79">
        <f t="shared" si="141"/>
        <v>0</v>
      </c>
      <c r="AH455" s="2"/>
      <c r="AI455" s="2"/>
      <c r="AJ455" s="2"/>
      <c r="AK455" s="2"/>
      <c r="AL455" s="2"/>
    </row>
    <row r="456" spans="1:38" ht="16.5" customHeight="1" outlineLevel="1">
      <c r="A456" s="12">
        <v>2705007</v>
      </c>
      <c r="B456" s="27" t="s">
        <v>380</v>
      </c>
      <c r="C456" s="281">
        <v>86550</v>
      </c>
      <c r="D456" s="45">
        <f>+[2]DIRECCIÓN!C462</f>
        <v>0</v>
      </c>
      <c r="E456" s="46">
        <f t="shared" si="127"/>
        <v>0</v>
      </c>
      <c r="F456" s="46">
        <f t="shared" si="128"/>
        <v>0</v>
      </c>
      <c r="G456" s="46">
        <f t="shared" si="129"/>
        <v>0</v>
      </c>
      <c r="H456" s="53" t="e">
        <f t="shared" si="125"/>
        <v>#DIV/0!</v>
      </c>
      <c r="I456" s="54" t="e">
        <f t="shared" si="126"/>
        <v>#DIV/0!</v>
      </c>
      <c r="J456" s="65"/>
      <c r="K456" s="78">
        <f t="shared" si="130"/>
        <v>0</v>
      </c>
      <c r="L456" s="45"/>
      <c r="M456" s="79">
        <f t="shared" si="131"/>
        <v>0</v>
      </c>
      <c r="N456" s="65"/>
      <c r="O456" s="78">
        <f t="shared" si="132"/>
        <v>0</v>
      </c>
      <c r="P456" s="45"/>
      <c r="Q456" s="79">
        <f t="shared" si="133"/>
        <v>0</v>
      </c>
      <c r="R456" s="65"/>
      <c r="S456" s="78">
        <f t="shared" si="134"/>
        <v>0</v>
      </c>
      <c r="T456" s="45"/>
      <c r="U456" s="79">
        <f t="shared" si="135"/>
        <v>0</v>
      </c>
      <c r="V456" s="65"/>
      <c r="W456" s="78">
        <f t="shared" si="136"/>
        <v>0</v>
      </c>
      <c r="X456" s="45"/>
      <c r="Y456" s="79">
        <f t="shared" si="137"/>
        <v>0</v>
      </c>
      <c r="Z456" s="65"/>
      <c r="AA456" s="78">
        <f t="shared" si="138"/>
        <v>0</v>
      </c>
      <c r="AB456" s="45"/>
      <c r="AC456" s="79">
        <f t="shared" si="139"/>
        <v>0</v>
      </c>
      <c r="AD456" s="65"/>
      <c r="AE456" s="78">
        <f t="shared" si="140"/>
        <v>0</v>
      </c>
      <c r="AF456" s="45"/>
      <c r="AG456" s="79">
        <f t="shared" si="141"/>
        <v>0</v>
      </c>
      <c r="AH456" s="2"/>
      <c r="AI456" s="2"/>
      <c r="AJ456" s="2"/>
      <c r="AK456" s="2"/>
      <c r="AL456" s="2"/>
    </row>
    <row r="457" spans="1:38" ht="16.5" customHeight="1" outlineLevel="1">
      <c r="A457" s="12">
        <v>2705008</v>
      </c>
      <c r="B457" s="27" t="s">
        <v>381</v>
      </c>
      <c r="C457" s="281">
        <v>171300</v>
      </c>
      <c r="D457" s="45">
        <f>+[2]DIRECCIÓN!C463</f>
        <v>0</v>
      </c>
      <c r="E457" s="46">
        <f t="shared" si="127"/>
        <v>0</v>
      </c>
      <c r="F457" s="46">
        <f t="shared" si="128"/>
        <v>0</v>
      </c>
      <c r="G457" s="46">
        <f t="shared" si="129"/>
        <v>0</v>
      </c>
      <c r="H457" s="53" t="e">
        <f t="shared" si="125"/>
        <v>#DIV/0!</v>
      </c>
      <c r="I457" s="54" t="e">
        <f t="shared" si="126"/>
        <v>#DIV/0!</v>
      </c>
      <c r="J457" s="65"/>
      <c r="K457" s="78">
        <f t="shared" si="130"/>
        <v>0</v>
      </c>
      <c r="L457" s="45"/>
      <c r="M457" s="79">
        <f t="shared" si="131"/>
        <v>0</v>
      </c>
      <c r="N457" s="65"/>
      <c r="O457" s="78">
        <f t="shared" si="132"/>
        <v>0</v>
      </c>
      <c r="P457" s="45"/>
      <c r="Q457" s="79">
        <f t="shared" si="133"/>
        <v>0</v>
      </c>
      <c r="R457" s="65"/>
      <c r="S457" s="78">
        <f t="shared" si="134"/>
        <v>0</v>
      </c>
      <c r="T457" s="45"/>
      <c r="U457" s="79">
        <f t="shared" si="135"/>
        <v>0</v>
      </c>
      <c r="V457" s="65"/>
      <c r="W457" s="78">
        <f t="shared" si="136"/>
        <v>0</v>
      </c>
      <c r="X457" s="45"/>
      <c r="Y457" s="79">
        <f t="shared" si="137"/>
        <v>0</v>
      </c>
      <c r="Z457" s="65"/>
      <c r="AA457" s="78">
        <f t="shared" si="138"/>
        <v>0</v>
      </c>
      <c r="AB457" s="45"/>
      <c r="AC457" s="79">
        <f t="shared" si="139"/>
        <v>0</v>
      </c>
      <c r="AD457" s="65"/>
      <c r="AE457" s="78">
        <f t="shared" si="140"/>
        <v>0</v>
      </c>
      <c r="AF457" s="45"/>
      <c r="AG457" s="79">
        <f t="shared" si="141"/>
        <v>0</v>
      </c>
      <c r="AH457" s="2"/>
      <c r="AI457" s="2"/>
      <c r="AJ457" s="2"/>
      <c r="AK457" s="2"/>
      <c r="AL457" s="2"/>
    </row>
    <row r="458" spans="1:38" ht="16.5" customHeight="1" outlineLevel="1">
      <c r="A458" s="12">
        <v>2705009</v>
      </c>
      <c r="B458" s="27" t="s">
        <v>382</v>
      </c>
      <c r="C458" s="281">
        <v>204320</v>
      </c>
      <c r="D458" s="45">
        <f>+[2]DIRECCIÓN!C464</f>
        <v>0</v>
      </c>
      <c r="E458" s="46">
        <f t="shared" si="127"/>
        <v>0</v>
      </c>
      <c r="F458" s="46">
        <f t="shared" si="128"/>
        <v>0</v>
      </c>
      <c r="G458" s="46">
        <f t="shared" si="129"/>
        <v>0</v>
      </c>
      <c r="H458" s="53" t="e">
        <f t="shared" si="125"/>
        <v>#DIV/0!</v>
      </c>
      <c r="I458" s="54" t="e">
        <f t="shared" si="126"/>
        <v>#DIV/0!</v>
      </c>
      <c r="J458" s="65"/>
      <c r="K458" s="78">
        <f t="shared" si="130"/>
        <v>0</v>
      </c>
      <c r="L458" s="45"/>
      <c r="M458" s="79">
        <f t="shared" si="131"/>
        <v>0</v>
      </c>
      <c r="N458" s="65"/>
      <c r="O458" s="78">
        <f t="shared" si="132"/>
        <v>0</v>
      </c>
      <c r="P458" s="45"/>
      <c r="Q458" s="79">
        <f t="shared" si="133"/>
        <v>0</v>
      </c>
      <c r="R458" s="65"/>
      <c r="S458" s="78">
        <f t="shared" si="134"/>
        <v>0</v>
      </c>
      <c r="T458" s="45"/>
      <c r="U458" s="79">
        <f t="shared" si="135"/>
        <v>0</v>
      </c>
      <c r="V458" s="65"/>
      <c r="W458" s="78">
        <f t="shared" si="136"/>
        <v>0</v>
      </c>
      <c r="X458" s="45"/>
      <c r="Y458" s="79">
        <f t="shared" si="137"/>
        <v>0</v>
      </c>
      <c r="Z458" s="65"/>
      <c r="AA458" s="78">
        <f t="shared" si="138"/>
        <v>0</v>
      </c>
      <c r="AB458" s="45"/>
      <c r="AC458" s="79">
        <f t="shared" si="139"/>
        <v>0</v>
      </c>
      <c r="AD458" s="65"/>
      <c r="AE458" s="78">
        <f t="shared" si="140"/>
        <v>0</v>
      </c>
      <c r="AF458" s="45"/>
      <c r="AG458" s="79">
        <f t="shared" si="141"/>
        <v>0</v>
      </c>
      <c r="AH458" s="2"/>
      <c r="AI458" s="2"/>
      <c r="AJ458" s="2"/>
      <c r="AK458" s="2"/>
      <c r="AL458" s="2"/>
    </row>
    <row r="459" spans="1:38" ht="16.5" customHeight="1" outlineLevel="1">
      <c r="A459" s="12">
        <v>2705010</v>
      </c>
      <c r="B459" s="27" t="s">
        <v>383</v>
      </c>
      <c r="C459" s="281">
        <v>439830</v>
      </c>
      <c r="D459" s="45">
        <f>+[2]DIRECCIÓN!C465</f>
        <v>0</v>
      </c>
      <c r="E459" s="46">
        <f t="shared" si="127"/>
        <v>0</v>
      </c>
      <c r="F459" s="46">
        <f t="shared" si="128"/>
        <v>0</v>
      </c>
      <c r="G459" s="46">
        <f t="shared" si="129"/>
        <v>0</v>
      </c>
      <c r="H459" s="53" t="e">
        <f t="shared" si="125"/>
        <v>#DIV/0!</v>
      </c>
      <c r="I459" s="54" t="e">
        <f t="shared" si="126"/>
        <v>#DIV/0!</v>
      </c>
      <c r="J459" s="65"/>
      <c r="K459" s="78">
        <f t="shared" si="130"/>
        <v>0</v>
      </c>
      <c r="L459" s="45"/>
      <c r="M459" s="79">
        <f t="shared" si="131"/>
        <v>0</v>
      </c>
      <c r="N459" s="65"/>
      <c r="O459" s="78">
        <f t="shared" si="132"/>
        <v>0</v>
      </c>
      <c r="P459" s="45"/>
      <c r="Q459" s="79">
        <f t="shared" si="133"/>
        <v>0</v>
      </c>
      <c r="R459" s="65"/>
      <c r="S459" s="78">
        <f t="shared" si="134"/>
        <v>0</v>
      </c>
      <c r="T459" s="45"/>
      <c r="U459" s="79">
        <f t="shared" si="135"/>
        <v>0</v>
      </c>
      <c r="V459" s="65"/>
      <c r="W459" s="78">
        <f t="shared" si="136"/>
        <v>0</v>
      </c>
      <c r="X459" s="45"/>
      <c r="Y459" s="79">
        <f t="shared" si="137"/>
        <v>0</v>
      </c>
      <c r="Z459" s="65"/>
      <c r="AA459" s="78">
        <f t="shared" si="138"/>
        <v>0</v>
      </c>
      <c r="AB459" s="45"/>
      <c r="AC459" s="79">
        <f t="shared" si="139"/>
        <v>0</v>
      </c>
      <c r="AD459" s="65"/>
      <c r="AE459" s="78">
        <f t="shared" si="140"/>
        <v>0</v>
      </c>
      <c r="AF459" s="45"/>
      <c r="AG459" s="79">
        <f t="shared" si="141"/>
        <v>0</v>
      </c>
      <c r="AH459" s="2"/>
      <c r="AI459" s="2"/>
      <c r="AJ459" s="2"/>
      <c r="AK459" s="2"/>
      <c r="AL459" s="2"/>
    </row>
    <row r="460" spans="1:38" ht="16.5" customHeight="1" outlineLevel="1">
      <c r="A460" s="12">
        <v>2703104</v>
      </c>
      <c r="B460" s="18" t="s">
        <v>384</v>
      </c>
      <c r="C460" s="281">
        <v>183700</v>
      </c>
      <c r="D460" s="45">
        <f>+[2]DIRECCIÓN!C466</f>
        <v>0</v>
      </c>
      <c r="E460" s="46">
        <f t="shared" si="127"/>
        <v>0</v>
      </c>
      <c r="F460" s="46">
        <f t="shared" si="128"/>
        <v>0</v>
      </c>
      <c r="G460" s="46">
        <f t="shared" si="129"/>
        <v>0</v>
      </c>
      <c r="H460" s="53" t="e">
        <f t="shared" si="125"/>
        <v>#DIV/0!</v>
      </c>
      <c r="I460" s="54" t="e">
        <f t="shared" si="126"/>
        <v>#DIV/0!</v>
      </c>
      <c r="J460" s="65"/>
      <c r="K460" s="78">
        <f t="shared" si="130"/>
        <v>0</v>
      </c>
      <c r="L460" s="45"/>
      <c r="M460" s="79">
        <f t="shared" si="131"/>
        <v>0</v>
      </c>
      <c r="N460" s="65"/>
      <c r="O460" s="78">
        <f t="shared" si="132"/>
        <v>0</v>
      </c>
      <c r="P460" s="45"/>
      <c r="Q460" s="79">
        <f t="shared" si="133"/>
        <v>0</v>
      </c>
      <c r="R460" s="65"/>
      <c r="S460" s="78">
        <f t="shared" si="134"/>
        <v>0</v>
      </c>
      <c r="T460" s="45"/>
      <c r="U460" s="79">
        <f t="shared" si="135"/>
        <v>0</v>
      </c>
      <c r="V460" s="65"/>
      <c r="W460" s="78">
        <f t="shared" si="136"/>
        <v>0</v>
      </c>
      <c r="X460" s="45"/>
      <c r="Y460" s="79">
        <f t="shared" si="137"/>
        <v>0</v>
      </c>
      <c r="Z460" s="65"/>
      <c r="AA460" s="78">
        <f t="shared" si="138"/>
        <v>0</v>
      </c>
      <c r="AB460" s="45"/>
      <c r="AC460" s="79">
        <f t="shared" si="139"/>
        <v>0</v>
      </c>
      <c r="AD460" s="65"/>
      <c r="AE460" s="78">
        <f t="shared" si="140"/>
        <v>0</v>
      </c>
      <c r="AF460" s="45"/>
      <c r="AG460" s="79">
        <f t="shared" si="141"/>
        <v>0</v>
      </c>
      <c r="AH460" s="2"/>
      <c r="AI460" s="2"/>
      <c r="AJ460" s="2"/>
      <c r="AK460" s="2"/>
      <c r="AL460" s="2"/>
    </row>
    <row r="461" spans="1:38" ht="16.5" customHeight="1" outlineLevel="1">
      <c r="A461" s="12">
        <v>2703204</v>
      </c>
      <c r="B461" s="18" t="s">
        <v>385</v>
      </c>
      <c r="C461" s="281">
        <v>203000</v>
      </c>
      <c r="D461" s="45">
        <f>+[2]DIRECCIÓN!C467</f>
        <v>0</v>
      </c>
      <c r="E461" s="46">
        <f t="shared" si="127"/>
        <v>0</v>
      </c>
      <c r="F461" s="46">
        <f t="shared" si="128"/>
        <v>0</v>
      </c>
      <c r="G461" s="46">
        <f t="shared" si="129"/>
        <v>0</v>
      </c>
      <c r="H461" s="53" t="e">
        <f t="shared" si="125"/>
        <v>#DIV/0!</v>
      </c>
      <c r="I461" s="54" t="e">
        <f t="shared" si="126"/>
        <v>#DIV/0!</v>
      </c>
      <c r="J461" s="65"/>
      <c r="K461" s="78">
        <f t="shared" si="130"/>
        <v>0</v>
      </c>
      <c r="L461" s="45"/>
      <c r="M461" s="79">
        <f t="shared" si="131"/>
        <v>0</v>
      </c>
      <c r="N461" s="65"/>
      <c r="O461" s="78">
        <f t="shared" si="132"/>
        <v>0</v>
      </c>
      <c r="P461" s="45"/>
      <c r="Q461" s="79">
        <f t="shared" si="133"/>
        <v>0</v>
      </c>
      <c r="R461" s="65"/>
      <c r="S461" s="78">
        <f t="shared" si="134"/>
        <v>0</v>
      </c>
      <c r="T461" s="45"/>
      <c r="U461" s="79">
        <f t="shared" si="135"/>
        <v>0</v>
      </c>
      <c r="V461" s="65"/>
      <c r="W461" s="78">
        <f t="shared" si="136"/>
        <v>0</v>
      </c>
      <c r="X461" s="45"/>
      <c r="Y461" s="79">
        <f t="shared" si="137"/>
        <v>0</v>
      </c>
      <c r="Z461" s="65"/>
      <c r="AA461" s="78">
        <f t="shared" si="138"/>
        <v>0</v>
      </c>
      <c r="AB461" s="45"/>
      <c r="AC461" s="79">
        <f t="shared" si="139"/>
        <v>0</v>
      </c>
      <c r="AD461" s="65"/>
      <c r="AE461" s="78">
        <f t="shared" si="140"/>
        <v>0</v>
      </c>
      <c r="AF461" s="45"/>
      <c r="AG461" s="79">
        <f t="shared" si="141"/>
        <v>0</v>
      </c>
      <c r="AH461" s="2"/>
      <c r="AI461" s="2"/>
      <c r="AJ461" s="2"/>
      <c r="AK461" s="2"/>
      <c r="AL461" s="2"/>
    </row>
    <row r="462" spans="1:38" ht="16.5" customHeight="1" outlineLevel="1">
      <c r="A462" s="12"/>
      <c r="B462" s="18"/>
      <c r="C462" s="14"/>
      <c r="D462" s="45"/>
      <c r="E462" s="46"/>
      <c r="F462" s="46"/>
      <c r="G462" s="46"/>
      <c r="H462" s="53"/>
      <c r="I462" s="54"/>
      <c r="J462" s="65"/>
      <c r="K462" s="78"/>
      <c r="L462" s="45"/>
      <c r="M462" s="79"/>
      <c r="N462" s="65"/>
      <c r="O462" s="78"/>
      <c r="P462" s="45"/>
      <c r="Q462" s="79"/>
      <c r="R462" s="65"/>
      <c r="S462" s="78"/>
      <c r="T462" s="45"/>
      <c r="U462" s="79"/>
      <c r="V462" s="65"/>
      <c r="W462" s="78"/>
      <c r="X462" s="45"/>
      <c r="Y462" s="79"/>
      <c r="Z462" s="65"/>
      <c r="AA462" s="78"/>
      <c r="AB462" s="45"/>
      <c r="AC462" s="79"/>
      <c r="AD462" s="65"/>
      <c r="AE462" s="78"/>
      <c r="AF462" s="45"/>
      <c r="AG462" s="79"/>
      <c r="AH462" s="2"/>
      <c r="AI462" s="2"/>
      <c r="AJ462" s="2"/>
      <c r="AK462" s="2"/>
      <c r="AL462" s="2"/>
    </row>
    <row r="463" spans="1:38" ht="16.5" customHeight="1" outlineLevel="1">
      <c r="A463" s="12"/>
      <c r="B463" s="16" t="s">
        <v>123</v>
      </c>
      <c r="C463" s="59"/>
      <c r="D463" s="45"/>
      <c r="E463" s="46"/>
      <c r="F463" s="46"/>
      <c r="G463" s="46"/>
      <c r="H463" s="53"/>
      <c r="I463" s="54"/>
      <c r="J463" s="65"/>
      <c r="K463" s="78"/>
      <c r="L463" s="45"/>
      <c r="M463" s="79"/>
      <c r="N463" s="65"/>
      <c r="O463" s="78"/>
      <c r="P463" s="45"/>
      <c r="Q463" s="79"/>
      <c r="R463" s="65"/>
      <c r="S463" s="78"/>
      <c r="T463" s="45"/>
      <c r="U463" s="79"/>
      <c r="V463" s="65"/>
      <c r="W463" s="78"/>
      <c r="X463" s="45"/>
      <c r="Y463" s="79"/>
      <c r="Z463" s="65"/>
      <c r="AA463" s="78"/>
      <c r="AB463" s="45"/>
      <c r="AC463" s="79"/>
      <c r="AD463" s="65"/>
      <c r="AE463" s="78"/>
      <c r="AF463" s="45"/>
      <c r="AG463" s="79"/>
      <c r="AH463" s="2"/>
      <c r="AI463" s="2"/>
      <c r="AJ463" s="2"/>
      <c r="AK463" s="2"/>
      <c r="AL463" s="2"/>
    </row>
    <row r="464" spans="1:38" ht="16.5" customHeight="1" outlineLevel="1">
      <c r="A464" s="12">
        <v>8002032</v>
      </c>
      <c r="B464" s="18" t="s">
        <v>386</v>
      </c>
      <c r="C464" s="281">
        <v>477870</v>
      </c>
      <c r="D464" s="45">
        <f>+[2]DIRECCIÓN!C470</f>
        <v>0</v>
      </c>
      <c r="E464" s="46">
        <f t="shared" si="127"/>
        <v>0</v>
      </c>
      <c r="F464" s="46">
        <f t="shared" si="128"/>
        <v>0</v>
      </c>
      <c r="G464" s="46">
        <f t="shared" si="129"/>
        <v>0</v>
      </c>
      <c r="H464" s="53" t="e">
        <f t="shared" si="125"/>
        <v>#DIV/0!</v>
      </c>
      <c r="I464" s="54" t="e">
        <f t="shared" si="126"/>
        <v>#DIV/0!</v>
      </c>
      <c r="J464" s="65"/>
      <c r="K464" s="78">
        <f t="shared" si="130"/>
        <v>0</v>
      </c>
      <c r="L464" s="45"/>
      <c r="M464" s="79">
        <f t="shared" si="131"/>
        <v>0</v>
      </c>
      <c r="N464" s="65"/>
      <c r="O464" s="78">
        <f t="shared" si="132"/>
        <v>0</v>
      </c>
      <c r="P464" s="45"/>
      <c r="Q464" s="79">
        <f t="shared" si="133"/>
        <v>0</v>
      </c>
      <c r="R464" s="65"/>
      <c r="S464" s="78">
        <f t="shared" si="134"/>
        <v>0</v>
      </c>
      <c r="T464" s="45"/>
      <c r="U464" s="79">
        <f t="shared" si="135"/>
        <v>0</v>
      </c>
      <c r="V464" s="65"/>
      <c r="W464" s="78">
        <f t="shared" si="136"/>
        <v>0</v>
      </c>
      <c r="X464" s="45"/>
      <c r="Y464" s="79">
        <f t="shared" si="137"/>
        <v>0</v>
      </c>
      <c r="Z464" s="65"/>
      <c r="AA464" s="78">
        <f t="shared" si="138"/>
        <v>0</v>
      </c>
      <c r="AB464" s="45"/>
      <c r="AC464" s="79">
        <f t="shared" si="139"/>
        <v>0</v>
      </c>
      <c r="AD464" s="65"/>
      <c r="AE464" s="78">
        <f t="shared" si="140"/>
        <v>0</v>
      </c>
      <c r="AF464" s="45"/>
      <c r="AG464" s="79">
        <f t="shared" si="141"/>
        <v>0</v>
      </c>
      <c r="AH464" s="2"/>
      <c r="AI464" s="2"/>
      <c r="AJ464" s="2"/>
      <c r="AK464" s="2"/>
      <c r="AL464" s="2"/>
    </row>
    <row r="465" spans="1:38" ht="16.5" customHeight="1" outlineLevel="1">
      <c r="A465" s="12"/>
      <c r="B465" s="18"/>
      <c r="C465" s="14"/>
      <c r="D465" s="45"/>
      <c r="E465" s="46"/>
      <c r="F465" s="46"/>
      <c r="G465" s="46"/>
      <c r="H465" s="53"/>
      <c r="I465" s="54"/>
      <c r="J465" s="65"/>
      <c r="K465" s="78"/>
      <c r="L465" s="45"/>
      <c r="M465" s="79"/>
      <c r="N465" s="65"/>
      <c r="O465" s="78"/>
      <c r="P465" s="45"/>
      <c r="Q465" s="79"/>
      <c r="R465" s="65"/>
      <c r="S465" s="78"/>
      <c r="T465" s="45"/>
      <c r="U465" s="79"/>
      <c r="V465" s="65"/>
      <c r="W465" s="78"/>
      <c r="X465" s="45"/>
      <c r="Y465" s="79"/>
      <c r="Z465" s="65"/>
      <c r="AA465" s="78"/>
      <c r="AB465" s="45"/>
      <c r="AC465" s="79"/>
      <c r="AD465" s="65"/>
      <c r="AE465" s="78"/>
      <c r="AF465" s="45"/>
      <c r="AG465" s="79"/>
      <c r="AH465" s="2"/>
      <c r="AI465" s="2"/>
      <c r="AJ465" s="2"/>
      <c r="AK465" s="2"/>
      <c r="AL465" s="2"/>
    </row>
    <row r="466" spans="1:38" ht="16.5" customHeight="1" outlineLevel="1">
      <c r="A466" s="12"/>
      <c r="B466" s="16" t="s">
        <v>388</v>
      </c>
      <c r="C466" s="59"/>
      <c r="D466" s="45"/>
      <c r="E466" s="46"/>
      <c r="F466" s="46"/>
      <c r="G466" s="46"/>
      <c r="H466" s="53"/>
      <c r="I466" s="54"/>
      <c r="J466" s="65"/>
      <c r="K466" s="78"/>
      <c r="L466" s="45"/>
      <c r="M466" s="79"/>
      <c r="N466" s="65"/>
      <c r="O466" s="78"/>
      <c r="P466" s="45"/>
      <c r="Q466" s="79"/>
      <c r="R466" s="65"/>
      <c r="S466" s="78"/>
      <c r="T466" s="45"/>
      <c r="U466" s="79"/>
      <c r="V466" s="65"/>
      <c r="W466" s="78"/>
      <c r="X466" s="45"/>
      <c r="Y466" s="79"/>
      <c r="Z466" s="65"/>
      <c r="AA466" s="78"/>
      <c r="AB466" s="45"/>
      <c r="AC466" s="79"/>
      <c r="AD466" s="65"/>
      <c r="AE466" s="78"/>
      <c r="AF466" s="45"/>
      <c r="AG466" s="79"/>
      <c r="AH466" s="2"/>
      <c r="AI466" s="2"/>
      <c r="AJ466" s="2"/>
      <c r="AK466" s="2"/>
      <c r="AL466" s="2"/>
    </row>
    <row r="467" spans="1:38" ht="16.5" customHeight="1" outlineLevel="1">
      <c r="A467" s="12">
        <v>8002020</v>
      </c>
      <c r="B467" s="18" t="s">
        <v>389</v>
      </c>
      <c r="C467" s="281">
        <v>323290</v>
      </c>
      <c r="D467" s="45">
        <f>+[2]DIRECCIÓN!C475</f>
        <v>0</v>
      </c>
      <c r="E467" s="46">
        <f t="shared" si="127"/>
        <v>0</v>
      </c>
      <c r="F467" s="46">
        <f t="shared" si="128"/>
        <v>0</v>
      </c>
      <c r="G467" s="46">
        <f t="shared" si="129"/>
        <v>0</v>
      </c>
      <c r="H467" s="53" t="e">
        <f t="shared" si="125"/>
        <v>#DIV/0!</v>
      </c>
      <c r="I467" s="54" t="e">
        <f t="shared" si="126"/>
        <v>#DIV/0!</v>
      </c>
      <c r="J467" s="65"/>
      <c r="K467" s="78">
        <f t="shared" si="130"/>
        <v>0</v>
      </c>
      <c r="L467" s="45"/>
      <c r="M467" s="79">
        <f t="shared" si="131"/>
        <v>0</v>
      </c>
      <c r="N467" s="65"/>
      <c r="O467" s="78">
        <f t="shared" si="132"/>
        <v>0</v>
      </c>
      <c r="P467" s="45"/>
      <c r="Q467" s="79">
        <f t="shared" si="133"/>
        <v>0</v>
      </c>
      <c r="R467" s="65"/>
      <c r="S467" s="78">
        <f t="shared" si="134"/>
        <v>0</v>
      </c>
      <c r="T467" s="45"/>
      <c r="U467" s="79">
        <f t="shared" si="135"/>
        <v>0</v>
      </c>
      <c r="V467" s="65"/>
      <c r="W467" s="78">
        <f t="shared" si="136"/>
        <v>0</v>
      </c>
      <c r="X467" s="45"/>
      <c r="Y467" s="79">
        <f t="shared" si="137"/>
        <v>0</v>
      </c>
      <c r="Z467" s="65"/>
      <c r="AA467" s="78">
        <f t="shared" si="138"/>
        <v>0</v>
      </c>
      <c r="AB467" s="45"/>
      <c r="AC467" s="79">
        <f t="shared" si="139"/>
        <v>0</v>
      </c>
      <c r="AD467" s="65"/>
      <c r="AE467" s="78">
        <f t="shared" si="140"/>
        <v>0</v>
      </c>
      <c r="AF467" s="45"/>
      <c r="AG467" s="79">
        <f t="shared" si="141"/>
        <v>0</v>
      </c>
      <c r="AH467" s="2"/>
      <c r="AI467" s="2"/>
      <c r="AJ467" s="2"/>
      <c r="AK467" s="2"/>
      <c r="AL467" s="2"/>
    </row>
    <row r="468" spans="1:38" ht="16.5" customHeight="1" outlineLevel="1">
      <c r="A468" s="12"/>
      <c r="B468" s="18"/>
      <c r="C468" s="14"/>
      <c r="D468" s="45"/>
      <c r="E468" s="46"/>
      <c r="F468" s="46"/>
      <c r="G468" s="46"/>
      <c r="H468" s="53"/>
      <c r="I468" s="54"/>
      <c r="J468" s="65"/>
      <c r="K468" s="78"/>
      <c r="L468" s="45"/>
      <c r="M468" s="79"/>
      <c r="N468" s="65"/>
      <c r="O468" s="78"/>
      <c r="P468" s="45"/>
      <c r="Q468" s="79"/>
      <c r="R468" s="65"/>
      <c r="S468" s="78"/>
      <c r="T468" s="45"/>
      <c r="U468" s="79"/>
      <c r="V468" s="65"/>
      <c r="W468" s="78"/>
      <c r="X468" s="45"/>
      <c r="Y468" s="79"/>
      <c r="Z468" s="65"/>
      <c r="AA468" s="78"/>
      <c r="AB468" s="45"/>
      <c r="AC468" s="79"/>
      <c r="AD468" s="65"/>
      <c r="AE468" s="78"/>
      <c r="AF468" s="45"/>
      <c r="AG468" s="79"/>
      <c r="AH468" s="2"/>
      <c r="AI468" s="2"/>
      <c r="AJ468" s="2"/>
      <c r="AK468" s="2"/>
      <c r="AL468" s="2"/>
    </row>
    <row r="469" spans="1:38" ht="16.5" customHeight="1" outlineLevel="1">
      <c r="A469" s="12"/>
      <c r="B469" s="16" t="s">
        <v>219</v>
      </c>
      <c r="C469" s="59"/>
      <c r="D469" s="45"/>
      <c r="E469" s="46"/>
      <c r="F469" s="46"/>
      <c r="G469" s="46"/>
      <c r="H469" s="53"/>
      <c r="I469" s="54"/>
      <c r="J469" s="65"/>
      <c r="K469" s="78"/>
      <c r="L469" s="45"/>
      <c r="M469" s="79"/>
      <c r="N469" s="65"/>
      <c r="O469" s="78"/>
      <c r="P469" s="45"/>
      <c r="Q469" s="79"/>
      <c r="R469" s="65"/>
      <c r="S469" s="78"/>
      <c r="T469" s="45"/>
      <c r="U469" s="79"/>
      <c r="V469" s="65"/>
      <c r="W469" s="78"/>
      <c r="X469" s="45"/>
      <c r="Y469" s="79"/>
      <c r="Z469" s="65"/>
      <c r="AA469" s="78"/>
      <c r="AB469" s="45"/>
      <c r="AC469" s="79"/>
      <c r="AD469" s="65"/>
      <c r="AE469" s="78"/>
      <c r="AF469" s="45"/>
      <c r="AG469" s="79"/>
      <c r="AH469" s="2"/>
      <c r="AI469" s="2"/>
      <c r="AJ469" s="2"/>
      <c r="AK469" s="2"/>
      <c r="AL469" s="2"/>
    </row>
    <row r="470" spans="1:38" ht="16.5" customHeight="1" outlineLevel="1">
      <c r="A470" s="12">
        <v>2104307</v>
      </c>
      <c r="B470" s="18" t="s">
        <v>390</v>
      </c>
      <c r="C470" s="14">
        <v>4656490</v>
      </c>
      <c r="D470" s="45">
        <f>+[2]DIRECCIÓN!C478</f>
        <v>0</v>
      </c>
      <c r="E470" s="46">
        <f t="shared" si="127"/>
        <v>0</v>
      </c>
      <c r="F470" s="46">
        <f t="shared" si="128"/>
        <v>0</v>
      </c>
      <c r="G470" s="46">
        <f t="shared" si="129"/>
        <v>0</v>
      </c>
      <c r="H470" s="53" t="e">
        <f t="shared" si="125"/>
        <v>#DIV/0!</v>
      </c>
      <c r="I470" s="54" t="e">
        <f t="shared" si="126"/>
        <v>#DIV/0!</v>
      </c>
      <c r="J470" s="65"/>
      <c r="K470" s="78">
        <f t="shared" si="130"/>
        <v>0</v>
      </c>
      <c r="L470" s="45"/>
      <c r="M470" s="79">
        <f t="shared" si="131"/>
        <v>0</v>
      </c>
      <c r="N470" s="65"/>
      <c r="O470" s="78">
        <f t="shared" si="132"/>
        <v>0</v>
      </c>
      <c r="P470" s="45"/>
      <c r="Q470" s="79">
        <f t="shared" si="133"/>
        <v>0</v>
      </c>
      <c r="R470" s="65"/>
      <c r="S470" s="78">
        <f t="shared" si="134"/>
        <v>0</v>
      </c>
      <c r="T470" s="45"/>
      <c r="U470" s="79">
        <f t="shared" si="135"/>
        <v>0</v>
      </c>
      <c r="V470" s="65"/>
      <c r="W470" s="78">
        <f t="shared" si="136"/>
        <v>0</v>
      </c>
      <c r="X470" s="45"/>
      <c r="Y470" s="79">
        <f t="shared" si="137"/>
        <v>0</v>
      </c>
      <c r="Z470" s="65"/>
      <c r="AA470" s="78">
        <f t="shared" si="138"/>
        <v>0</v>
      </c>
      <c r="AB470" s="45"/>
      <c r="AC470" s="79">
        <f t="shared" si="139"/>
        <v>0</v>
      </c>
      <c r="AD470" s="65"/>
      <c r="AE470" s="78">
        <f t="shared" si="140"/>
        <v>0</v>
      </c>
      <c r="AF470" s="45"/>
      <c r="AG470" s="79">
        <f t="shared" si="141"/>
        <v>0</v>
      </c>
      <c r="AH470" s="2"/>
      <c r="AI470" s="2"/>
      <c r="AJ470" s="2"/>
      <c r="AK470" s="2"/>
      <c r="AL470" s="2"/>
    </row>
    <row r="471" spans="1:38" ht="16.5" customHeight="1" outlineLevel="1">
      <c r="A471" s="12">
        <v>2104306</v>
      </c>
      <c r="B471" s="18" t="s">
        <v>391</v>
      </c>
      <c r="C471" s="14">
        <v>4543530</v>
      </c>
      <c r="D471" s="45">
        <f>+[2]DIRECCIÓN!C479</f>
        <v>0</v>
      </c>
      <c r="E471" s="46">
        <f t="shared" si="127"/>
        <v>0</v>
      </c>
      <c r="F471" s="46">
        <f t="shared" si="128"/>
        <v>0</v>
      </c>
      <c r="G471" s="46">
        <f t="shared" si="129"/>
        <v>0</v>
      </c>
      <c r="H471" s="53" t="e">
        <f t="shared" si="125"/>
        <v>#DIV/0!</v>
      </c>
      <c r="I471" s="54" t="e">
        <f t="shared" si="126"/>
        <v>#DIV/0!</v>
      </c>
      <c r="J471" s="65"/>
      <c r="K471" s="78">
        <f t="shared" si="130"/>
        <v>0</v>
      </c>
      <c r="L471" s="45"/>
      <c r="M471" s="79">
        <f t="shared" si="131"/>
        <v>0</v>
      </c>
      <c r="N471" s="65"/>
      <c r="O471" s="78">
        <f t="shared" si="132"/>
        <v>0</v>
      </c>
      <c r="P471" s="45"/>
      <c r="Q471" s="79">
        <f t="shared" si="133"/>
        <v>0</v>
      </c>
      <c r="R471" s="65"/>
      <c r="S471" s="78">
        <f t="shared" si="134"/>
        <v>0</v>
      </c>
      <c r="T471" s="45"/>
      <c r="U471" s="79">
        <f t="shared" si="135"/>
        <v>0</v>
      </c>
      <c r="V471" s="65"/>
      <c r="W471" s="78">
        <f t="shared" si="136"/>
        <v>0</v>
      </c>
      <c r="X471" s="45"/>
      <c r="Y471" s="79">
        <f t="shared" si="137"/>
        <v>0</v>
      </c>
      <c r="Z471" s="65"/>
      <c r="AA471" s="78">
        <f t="shared" si="138"/>
        <v>0</v>
      </c>
      <c r="AB471" s="45"/>
      <c r="AC471" s="79">
        <f t="shared" si="139"/>
        <v>0</v>
      </c>
      <c r="AD471" s="65"/>
      <c r="AE471" s="78">
        <f t="shared" si="140"/>
        <v>0</v>
      </c>
      <c r="AF471" s="45"/>
      <c r="AG471" s="79">
        <f t="shared" si="141"/>
        <v>0</v>
      </c>
      <c r="AH471" s="2"/>
      <c r="AI471" s="2"/>
      <c r="AJ471" s="2"/>
      <c r="AK471" s="2"/>
      <c r="AL471" s="2"/>
    </row>
    <row r="472" spans="1:38" ht="16.5" customHeight="1" outlineLevel="1">
      <c r="A472" s="12">
        <v>2104305</v>
      </c>
      <c r="B472" s="18" t="s">
        <v>392</v>
      </c>
      <c r="C472" s="14">
        <v>7003080</v>
      </c>
      <c r="D472" s="45">
        <f>+[2]DIRECCIÓN!C480</f>
        <v>0</v>
      </c>
      <c r="E472" s="46">
        <f t="shared" si="127"/>
        <v>0</v>
      </c>
      <c r="F472" s="46">
        <f t="shared" si="128"/>
        <v>0</v>
      </c>
      <c r="G472" s="46">
        <f t="shared" si="129"/>
        <v>0</v>
      </c>
      <c r="H472" s="53" t="e">
        <f t="shared" si="125"/>
        <v>#DIV/0!</v>
      </c>
      <c r="I472" s="54" t="e">
        <f t="shared" si="126"/>
        <v>#DIV/0!</v>
      </c>
      <c r="J472" s="65"/>
      <c r="K472" s="78">
        <f t="shared" si="130"/>
        <v>0</v>
      </c>
      <c r="L472" s="45"/>
      <c r="M472" s="79">
        <f t="shared" si="131"/>
        <v>0</v>
      </c>
      <c r="N472" s="65"/>
      <c r="O472" s="78">
        <f t="shared" si="132"/>
        <v>0</v>
      </c>
      <c r="P472" s="45"/>
      <c r="Q472" s="79">
        <f t="shared" si="133"/>
        <v>0</v>
      </c>
      <c r="R472" s="65"/>
      <c r="S472" s="78">
        <f t="shared" si="134"/>
        <v>0</v>
      </c>
      <c r="T472" s="45"/>
      <c r="U472" s="79">
        <f t="shared" si="135"/>
        <v>0</v>
      </c>
      <c r="V472" s="65"/>
      <c r="W472" s="78">
        <f t="shared" si="136"/>
        <v>0</v>
      </c>
      <c r="X472" s="45"/>
      <c r="Y472" s="79">
        <f t="shared" si="137"/>
        <v>0</v>
      </c>
      <c r="Z472" s="65"/>
      <c r="AA472" s="78">
        <f t="shared" si="138"/>
        <v>0</v>
      </c>
      <c r="AB472" s="45"/>
      <c r="AC472" s="79">
        <f t="shared" si="139"/>
        <v>0</v>
      </c>
      <c r="AD472" s="65"/>
      <c r="AE472" s="78">
        <f t="shared" si="140"/>
        <v>0</v>
      </c>
      <c r="AF472" s="45"/>
      <c r="AG472" s="79">
        <f t="shared" si="141"/>
        <v>0</v>
      </c>
      <c r="AH472" s="2"/>
      <c r="AI472" s="2"/>
      <c r="AJ472" s="2"/>
      <c r="AK472" s="2"/>
      <c r="AL472" s="2"/>
    </row>
    <row r="473" spans="1:38" ht="16.5" customHeight="1" outlineLevel="1">
      <c r="A473" s="12">
        <v>2104301</v>
      </c>
      <c r="B473" s="18" t="s">
        <v>393</v>
      </c>
      <c r="C473" s="14">
        <v>766670</v>
      </c>
      <c r="D473" s="45">
        <f>+[2]DIRECCIÓN!C481</f>
        <v>0</v>
      </c>
      <c r="E473" s="46">
        <f t="shared" si="127"/>
        <v>0</v>
      </c>
      <c r="F473" s="46">
        <f t="shared" si="128"/>
        <v>0</v>
      </c>
      <c r="G473" s="46">
        <f t="shared" si="129"/>
        <v>0</v>
      </c>
      <c r="H473" s="53" t="e">
        <f t="shared" si="125"/>
        <v>#DIV/0!</v>
      </c>
      <c r="I473" s="54" t="e">
        <f t="shared" si="126"/>
        <v>#DIV/0!</v>
      </c>
      <c r="J473" s="65"/>
      <c r="K473" s="78">
        <f t="shared" si="130"/>
        <v>0</v>
      </c>
      <c r="L473" s="45"/>
      <c r="M473" s="79">
        <f t="shared" si="131"/>
        <v>0</v>
      </c>
      <c r="N473" s="65"/>
      <c r="O473" s="78">
        <f t="shared" si="132"/>
        <v>0</v>
      </c>
      <c r="P473" s="45"/>
      <c r="Q473" s="79">
        <f t="shared" si="133"/>
        <v>0</v>
      </c>
      <c r="R473" s="65"/>
      <c r="S473" s="78">
        <f t="shared" si="134"/>
        <v>0</v>
      </c>
      <c r="T473" s="45"/>
      <c r="U473" s="79">
        <f t="shared" si="135"/>
        <v>0</v>
      </c>
      <c r="V473" s="65"/>
      <c r="W473" s="78">
        <f t="shared" si="136"/>
        <v>0</v>
      </c>
      <c r="X473" s="45"/>
      <c r="Y473" s="79">
        <f t="shared" si="137"/>
        <v>0</v>
      </c>
      <c r="Z473" s="65"/>
      <c r="AA473" s="78">
        <f t="shared" si="138"/>
        <v>0</v>
      </c>
      <c r="AB473" s="45"/>
      <c r="AC473" s="79">
        <f t="shared" si="139"/>
        <v>0</v>
      </c>
      <c r="AD473" s="65"/>
      <c r="AE473" s="78">
        <f t="shared" si="140"/>
        <v>0</v>
      </c>
      <c r="AF473" s="45"/>
      <c r="AG473" s="79">
        <f t="shared" si="141"/>
        <v>0</v>
      </c>
      <c r="AH473" s="2"/>
      <c r="AI473" s="2"/>
      <c r="AJ473" s="2"/>
      <c r="AK473" s="2"/>
      <c r="AL473" s="2"/>
    </row>
    <row r="474" spans="1:38" ht="16.5" customHeight="1" outlineLevel="1">
      <c r="A474" s="12">
        <v>2104302</v>
      </c>
      <c r="B474" s="18" t="s">
        <v>394</v>
      </c>
      <c r="C474" s="14">
        <v>580600</v>
      </c>
      <c r="D474" s="45">
        <f>+[2]DIRECCIÓN!C482</f>
        <v>0</v>
      </c>
      <c r="E474" s="46">
        <f t="shared" si="127"/>
        <v>0</v>
      </c>
      <c r="F474" s="46">
        <f t="shared" si="128"/>
        <v>0</v>
      </c>
      <c r="G474" s="46">
        <f t="shared" si="129"/>
        <v>0</v>
      </c>
      <c r="H474" s="53" t="e">
        <f t="shared" si="125"/>
        <v>#DIV/0!</v>
      </c>
      <c r="I474" s="54" t="e">
        <f t="shared" si="126"/>
        <v>#DIV/0!</v>
      </c>
      <c r="J474" s="65"/>
      <c r="K474" s="78">
        <f t="shared" si="130"/>
        <v>0</v>
      </c>
      <c r="L474" s="45"/>
      <c r="M474" s="79">
        <f t="shared" si="131"/>
        <v>0</v>
      </c>
      <c r="N474" s="65"/>
      <c r="O474" s="78">
        <f t="shared" si="132"/>
        <v>0</v>
      </c>
      <c r="P474" s="45"/>
      <c r="Q474" s="79">
        <f t="shared" si="133"/>
        <v>0</v>
      </c>
      <c r="R474" s="65"/>
      <c r="S474" s="78">
        <f t="shared" si="134"/>
        <v>0</v>
      </c>
      <c r="T474" s="45"/>
      <c r="U474" s="79">
        <f t="shared" si="135"/>
        <v>0</v>
      </c>
      <c r="V474" s="65"/>
      <c r="W474" s="78">
        <f t="shared" si="136"/>
        <v>0</v>
      </c>
      <c r="X474" s="45"/>
      <c r="Y474" s="79">
        <f t="shared" si="137"/>
        <v>0</v>
      </c>
      <c r="Z474" s="65"/>
      <c r="AA474" s="78">
        <f t="shared" si="138"/>
        <v>0</v>
      </c>
      <c r="AB474" s="45"/>
      <c r="AC474" s="79">
        <f t="shared" si="139"/>
        <v>0</v>
      </c>
      <c r="AD474" s="65"/>
      <c r="AE474" s="78">
        <f t="shared" si="140"/>
        <v>0</v>
      </c>
      <c r="AF474" s="45"/>
      <c r="AG474" s="79">
        <f t="shared" si="141"/>
        <v>0</v>
      </c>
      <c r="AH474" s="2"/>
      <c r="AI474" s="2"/>
      <c r="AJ474" s="2"/>
      <c r="AK474" s="2"/>
      <c r="AL474" s="2"/>
    </row>
    <row r="475" spans="1:38" ht="16.5" customHeight="1" outlineLevel="1">
      <c r="A475" s="12">
        <v>2104303</v>
      </c>
      <c r="B475" s="18" t="s">
        <v>395</v>
      </c>
      <c r="C475" s="14">
        <v>2042770</v>
      </c>
      <c r="D475" s="45">
        <f>+[2]DIRECCIÓN!C483</f>
        <v>0</v>
      </c>
      <c r="E475" s="46">
        <f t="shared" si="127"/>
        <v>0</v>
      </c>
      <c r="F475" s="46">
        <f t="shared" si="128"/>
        <v>0</v>
      </c>
      <c r="G475" s="46">
        <f t="shared" si="129"/>
        <v>0</v>
      </c>
      <c r="H475" s="53" t="e">
        <f t="shared" si="125"/>
        <v>#DIV/0!</v>
      </c>
      <c r="I475" s="54" t="e">
        <f t="shared" si="126"/>
        <v>#DIV/0!</v>
      </c>
      <c r="J475" s="65"/>
      <c r="K475" s="78">
        <f t="shared" si="130"/>
        <v>0</v>
      </c>
      <c r="L475" s="45"/>
      <c r="M475" s="79">
        <f t="shared" si="131"/>
        <v>0</v>
      </c>
      <c r="N475" s="65"/>
      <c r="O475" s="78">
        <f t="shared" si="132"/>
        <v>0</v>
      </c>
      <c r="P475" s="45"/>
      <c r="Q475" s="79">
        <f t="shared" si="133"/>
        <v>0</v>
      </c>
      <c r="R475" s="65"/>
      <c r="S475" s="78">
        <f t="shared" si="134"/>
        <v>0</v>
      </c>
      <c r="T475" s="45"/>
      <c r="U475" s="79">
        <f t="shared" si="135"/>
        <v>0</v>
      </c>
      <c r="V475" s="65"/>
      <c r="W475" s="78">
        <f t="shared" si="136"/>
        <v>0</v>
      </c>
      <c r="X475" s="45"/>
      <c r="Y475" s="79">
        <f t="shared" si="137"/>
        <v>0</v>
      </c>
      <c r="Z475" s="65"/>
      <c r="AA475" s="78">
        <f t="shared" si="138"/>
        <v>0</v>
      </c>
      <c r="AB475" s="45"/>
      <c r="AC475" s="79">
        <f t="shared" si="139"/>
        <v>0</v>
      </c>
      <c r="AD475" s="65"/>
      <c r="AE475" s="78">
        <f t="shared" si="140"/>
        <v>0</v>
      </c>
      <c r="AF475" s="45"/>
      <c r="AG475" s="79">
        <f t="shared" si="141"/>
        <v>0</v>
      </c>
      <c r="AH475" s="2"/>
      <c r="AI475" s="2"/>
      <c r="AJ475" s="2"/>
      <c r="AK475" s="2"/>
      <c r="AL475" s="2"/>
    </row>
    <row r="476" spans="1:38" ht="16.5" customHeight="1" outlineLevel="1">
      <c r="A476" s="12">
        <v>2104304</v>
      </c>
      <c r="B476" s="18" t="s">
        <v>396</v>
      </c>
      <c r="C476" s="14">
        <v>1177390</v>
      </c>
      <c r="D476" s="45">
        <f>+[2]DIRECCIÓN!C484</f>
        <v>0</v>
      </c>
      <c r="E476" s="46">
        <f t="shared" si="127"/>
        <v>0</v>
      </c>
      <c r="F476" s="46">
        <f t="shared" si="128"/>
        <v>0</v>
      </c>
      <c r="G476" s="46">
        <f t="shared" si="129"/>
        <v>0</v>
      </c>
      <c r="H476" s="53" t="e">
        <f t="shared" si="125"/>
        <v>#DIV/0!</v>
      </c>
      <c r="I476" s="54" t="e">
        <f t="shared" si="126"/>
        <v>#DIV/0!</v>
      </c>
      <c r="J476" s="65"/>
      <c r="K476" s="78">
        <f t="shared" si="130"/>
        <v>0</v>
      </c>
      <c r="L476" s="45"/>
      <c r="M476" s="79">
        <f t="shared" si="131"/>
        <v>0</v>
      </c>
      <c r="N476" s="65"/>
      <c r="O476" s="78">
        <f t="shared" si="132"/>
        <v>0</v>
      </c>
      <c r="P476" s="45"/>
      <c r="Q476" s="79">
        <f t="shared" si="133"/>
        <v>0</v>
      </c>
      <c r="R476" s="65"/>
      <c r="S476" s="78">
        <f t="shared" si="134"/>
        <v>0</v>
      </c>
      <c r="T476" s="45"/>
      <c r="U476" s="79">
        <f t="shared" si="135"/>
        <v>0</v>
      </c>
      <c r="V476" s="65"/>
      <c r="W476" s="78">
        <f t="shared" si="136"/>
        <v>0</v>
      </c>
      <c r="X476" s="45"/>
      <c r="Y476" s="79">
        <f t="shared" si="137"/>
        <v>0</v>
      </c>
      <c r="Z476" s="65"/>
      <c r="AA476" s="78">
        <f t="shared" si="138"/>
        <v>0</v>
      </c>
      <c r="AB476" s="45"/>
      <c r="AC476" s="79">
        <f t="shared" si="139"/>
        <v>0</v>
      </c>
      <c r="AD476" s="65"/>
      <c r="AE476" s="78">
        <f t="shared" si="140"/>
        <v>0</v>
      </c>
      <c r="AF476" s="45"/>
      <c r="AG476" s="79">
        <f t="shared" si="141"/>
        <v>0</v>
      </c>
      <c r="AH476" s="2"/>
      <c r="AI476" s="2"/>
      <c r="AJ476" s="2"/>
      <c r="AK476" s="2"/>
      <c r="AL476" s="2"/>
    </row>
    <row r="477" spans="1:38" ht="16.5" customHeight="1" outlineLevel="1">
      <c r="A477" s="12">
        <v>2104190</v>
      </c>
      <c r="B477" s="27" t="s">
        <v>397</v>
      </c>
      <c r="C477" s="14">
        <v>1139260</v>
      </c>
      <c r="D477" s="45">
        <f>+[2]DIRECCIÓN!C485</f>
        <v>0</v>
      </c>
      <c r="E477" s="46">
        <f t="shared" si="127"/>
        <v>0</v>
      </c>
      <c r="F477" s="46">
        <f t="shared" si="128"/>
        <v>0</v>
      </c>
      <c r="G477" s="46">
        <f t="shared" si="129"/>
        <v>0</v>
      </c>
      <c r="H477" s="53" t="e">
        <f t="shared" si="125"/>
        <v>#DIV/0!</v>
      </c>
      <c r="I477" s="54" t="e">
        <f t="shared" si="126"/>
        <v>#DIV/0!</v>
      </c>
      <c r="J477" s="65"/>
      <c r="K477" s="78">
        <f t="shared" si="130"/>
        <v>0</v>
      </c>
      <c r="L477" s="45"/>
      <c r="M477" s="79">
        <f t="shared" si="131"/>
        <v>0</v>
      </c>
      <c r="N477" s="65"/>
      <c r="O477" s="78">
        <f t="shared" si="132"/>
        <v>0</v>
      </c>
      <c r="P477" s="45"/>
      <c r="Q477" s="79">
        <f t="shared" si="133"/>
        <v>0</v>
      </c>
      <c r="R477" s="65"/>
      <c r="S477" s="78">
        <f t="shared" si="134"/>
        <v>0</v>
      </c>
      <c r="T477" s="45"/>
      <c r="U477" s="79">
        <f t="shared" si="135"/>
        <v>0</v>
      </c>
      <c r="V477" s="65"/>
      <c r="W477" s="78">
        <f t="shared" si="136"/>
        <v>0</v>
      </c>
      <c r="X477" s="45"/>
      <c r="Y477" s="79">
        <f t="shared" si="137"/>
        <v>0</v>
      </c>
      <c r="Z477" s="65"/>
      <c r="AA477" s="78">
        <f t="shared" si="138"/>
        <v>0</v>
      </c>
      <c r="AB477" s="45"/>
      <c r="AC477" s="79">
        <f t="shared" si="139"/>
        <v>0</v>
      </c>
      <c r="AD477" s="65"/>
      <c r="AE477" s="78">
        <f t="shared" si="140"/>
        <v>0</v>
      </c>
      <c r="AF477" s="45"/>
      <c r="AG477" s="79">
        <f t="shared" si="141"/>
        <v>0</v>
      </c>
      <c r="AH477" s="2"/>
      <c r="AI477" s="2"/>
      <c r="AJ477" s="2"/>
      <c r="AK477" s="2"/>
      <c r="AL477" s="2"/>
    </row>
    <row r="478" spans="1:38" ht="39" customHeight="1" outlineLevel="1">
      <c r="A478" s="12" t="s">
        <v>913</v>
      </c>
      <c r="B478" s="27" t="s">
        <v>398</v>
      </c>
      <c r="C478" s="14">
        <v>586890</v>
      </c>
      <c r="D478" s="45">
        <f>+[2]DIRECCIÓN!C486</f>
        <v>0</v>
      </c>
      <c r="E478" s="46">
        <f t="shared" si="127"/>
        <v>0</v>
      </c>
      <c r="F478" s="46">
        <f t="shared" si="128"/>
        <v>0</v>
      </c>
      <c r="G478" s="46">
        <f t="shared" si="129"/>
        <v>0</v>
      </c>
      <c r="H478" s="53" t="e">
        <f t="shared" si="125"/>
        <v>#DIV/0!</v>
      </c>
      <c r="I478" s="54" t="e">
        <f t="shared" si="126"/>
        <v>#DIV/0!</v>
      </c>
      <c r="J478" s="65"/>
      <c r="K478" s="78">
        <f t="shared" si="130"/>
        <v>0</v>
      </c>
      <c r="L478" s="45"/>
      <c r="M478" s="79">
        <f t="shared" si="131"/>
        <v>0</v>
      </c>
      <c r="N478" s="65"/>
      <c r="O478" s="78">
        <f t="shared" si="132"/>
        <v>0</v>
      </c>
      <c r="P478" s="45"/>
      <c r="Q478" s="79">
        <f t="shared" si="133"/>
        <v>0</v>
      </c>
      <c r="R478" s="65"/>
      <c r="S478" s="78">
        <f t="shared" si="134"/>
        <v>0</v>
      </c>
      <c r="T478" s="45"/>
      <c r="U478" s="79">
        <f t="shared" si="135"/>
        <v>0</v>
      </c>
      <c r="V478" s="65"/>
      <c r="W478" s="78">
        <f t="shared" si="136"/>
        <v>0</v>
      </c>
      <c r="X478" s="45"/>
      <c r="Y478" s="79">
        <f t="shared" si="137"/>
        <v>0</v>
      </c>
      <c r="Z478" s="65"/>
      <c r="AA478" s="78">
        <f t="shared" si="138"/>
        <v>0</v>
      </c>
      <c r="AB478" s="45"/>
      <c r="AC478" s="79">
        <f t="shared" si="139"/>
        <v>0</v>
      </c>
      <c r="AD478" s="65"/>
      <c r="AE478" s="78">
        <f t="shared" si="140"/>
        <v>0</v>
      </c>
      <c r="AF478" s="45"/>
      <c r="AG478" s="79">
        <f t="shared" si="141"/>
        <v>0</v>
      </c>
      <c r="AH478" s="2"/>
      <c r="AI478" s="2"/>
      <c r="AJ478" s="2"/>
      <c r="AK478" s="2"/>
      <c r="AL478" s="2"/>
    </row>
    <row r="479" spans="1:38" ht="16.5" customHeight="1" outlineLevel="1">
      <c r="A479" s="12">
        <v>2104279</v>
      </c>
      <c r="B479" s="27" t="s">
        <v>399</v>
      </c>
      <c r="C479" s="14">
        <v>1147310</v>
      </c>
      <c r="D479" s="45">
        <f>+[2]DIRECCIÓN!C487</f>
        <v>0</v>
      </c>
      <c r="E479" s="46">
        <f t="shared" si="127"/>
        <v>0</v>
      </c>
      <c r="F479" s="46">
        <f t="shared" si="128"/>
        <v>0</v>
      </c>
      <c r="G479" s="46">
        <f t="shared" si="129"/>
        <v>0</v>
      </c>
      <c r="H479" s="53" t="e">
        <f t="shared" si="125"/>
        <v>#DIV/0!</v>
      </c>
      <c r="I479" s="54" t="e">
        <f t="shared" si="126"/>
        <v>#DIV/0!</v>
      </c>
      <c r="J479" s="65"/>
      <c r="K479" s="78">
        <f t="shared" si="130"/>
        <v>0</v>
      </c>
      <c r="L479" s="45"/>
      <c r="M479" s="79">
        <f t="shared" si="131"/>
        <v>0</v>
      </c>
      <c r="N479" s="65"/>
      <c r="O479" s="78">
        <f t="shared" si="132"/>
        <v>0</v>
      </c>
      <c r="P479" s="45"/>
      <c r="Q479" s="79">
        <f t="shared" si="133"/>
        <v>0</v>
      </c>
      <c r="R479" s="65"/>
      <c r="S479" s="78">
        <f t="shared" si="134"/>
        <v>0</v>
      </c>
      <c r="T479" s="45"/>
      <c r="U479" s="79">
        <f t="shared" si="135"/>
        <v>0</v>
      </c>
      <c r="V479" s="65"/>
      <c r="W479" s="78">
        <f t="shared" si="136"/>
        <v>0</v>
      </c>
      <c r="X479" s="45"/>
      <c r="Y479" s="79">
        <f t="shared" si="137"/>
        <v>0</v>
      </c>
      <c r="Z479" s="65"/>
      <c r="AA479" s="78">
        <f t="shared" si="138"/>
        <v>0</v>
      </c>
      <c r="AB479" s="45"/>
      <c r="AC479" s="79">
        <f t="shared" si="139"/>
        <v>0</v>
      </c>
      <c r="AD479" s="65"/>
      <c r="AE479" s="78">
        <f t="shared" si="140"/>
        <v>0</v>
      </c>
      <c r="AF479" s="45"/>
      <c r="AG479" s="79">
        <f t="shared" si="141"/>
        <v>0</v>
      </c>
      <c r="AH479" s="2"/>
      <c r="AI479" s="2"/>
      <c r="AJ479" s="2"/>
      <c r="AK479" s="2"/>
      <c r="AL479" s="2"/>
    </row>
    <row r="480" spans="1:38" ht="16.5" customHeight="1" outlineLevel="1">
      <c r="A480" s="12">
        <v>2104379</v>
      </c>
      <c r="B480" s="27" t="s">
        <v>400</v>
      </c>
      <c r="C480" s="14">
        <v>1908530</v>
      </c>
      <c r="D480" s="45">
        <f>+[2]DIRECCIÓN!C488</f>
        <v>0</v>
      </c>
      <c r="E480" s="46">
        <f t="shared" si="127"/>
        <v>0</v>
      </c>
      <c r="F480" s="46">
        <f t="shared" si="128"/>
        <v>0</v>
      </c>
      <c r="G480" s="46">
        <f t="shared" si="129"/>
        <v>0</v>
      </c>
      <c r="H480" s="53" t="e">
        <f t="shared" si="125"/>
        <v>#DIV/0!</v>
      </c>
      <c r="I480" s="54" t="e">
        <f t="shared" si="126"/>
        <v>#DIV/0!</v>
      </c>
      <c r="J480" s="65"/>
      <c r="K480" s="78">
        <f t="shared" si="130"/>
        <v>0</v>
      </c>
      <c r="L480" s="45"/>
      <c r="M480" s="79">
        <f t="shared" si="131"/>
        <v>0</v>
      </c>
      <c r="N480" s="65"/>
      <c r="O480" s="78">
        <f t="shared" si="132"/>
        <v>0</v>
      </c>
      <c r="P480" s="45"/>
      <c r="Q480" s="79">
        <f t="shared" si="133"/>
        <v>0</v>
      </c>
      <c r="R480" s="65"/>
      <c r="S480" s="78">
        <f t="shared" si="134"/>
        <v>0</v>
      </c>
      <c r="T480" s="45"/>
      <c r="U480" s="79">
        <f t="shared" si="135"/>
        <v>0</v>
      </c>
      <c r="V480" s="65"/>
      <c r="W480" s="78">
        <f t="shared" si="136"/>
        <v>0</v>
      </c>
      <c r="X480" s="45"/>
      <c r="Y480" s="79">
        <f t="shared" si="137"/>
        <v>0</v>
      </c>
      <c r="Z480" s="65"/>
      <c r="AA480" s="78">
        <f t="shared" si="138"/>
        <v>0</v>
      </c>
      <c r="AB480" s="45"/>
      <c r="AC480" s="79">
        <f t="shared" si="139"/>
        <v>0</v>
      </c>
      <c r="AD480" s="65"/>
      <c r="AE480" s="78">
        <f t="shared" si="140"/>
        <v>0</v>
      </c>
      <c r="AF480" s="45"/>
      <c r="AG480" s="79">
        <f t="shared" si="141"/>
        <v>0</v>
      </c>
      <c r="AH480" s="2"/>
      <c r="AI480" s="2"/>
      <c r="AJ480" s="2"/>
      <c r="AK480" s="2"/>
      <c r="AL480" s="2"/>
    </row>
    <row r="481" spans="1:38" ht="16.5" customHeight="1" outlineLevel="1">
      <c r="A481" s="12"/>
      <c r="B481" s="18"/>
      <c r="C481" s="14"/>
      <c r="D481" s="45"/>
      <c r="E481" s="46"/>
      <c r="F481" s="46"/>
      <c r="G481" s="46"/>
      <c r="H481" s="53"/>
      <c r="I481" s="54"/>
      <c r="J481" s="65"/>
      <c r="K481" s="78"/>
      <c r="L481" s="45"/>
      <c r="M481" s="79"/>
      <c r="N481" s="65"/>
      <c r="O481" s="78"/>
      <c r="P481" s="45"/>
      <c r="Q481" s="79"/>
      <c r="R481" s="65"/>
      <c r="S481" s="78"/>
      <c r="T481" s="45"/>
      <c r="U481" s="79"/>
      <c r="V481" s="65"/>
      <c r="W481" s="78"/>
      <c r="X481" s="45"/>
      <c r="Y481" s="79"/>
      <c r="Z481" s="65"/>
      <c r="AA481" s="78"/>
      <c r="AB481" s="45"/>
      <c r="AC481" s="79"/>
      <c r="AD481" s="65"/>
      <c r="AE481" s="78"/>
      <c r="AF481" s="45"/>
      <c r="AG481" s="79"/>
      <c r="AH481" s="2"/>
      <c r="AI481" s="2"/>
      <c r="AJ481" s="2"/>
      <c r="AK481" s="2"/>
      <c r="AL481" s="2"/>
    </row>
    <row r="482" spans="1:38" ht="16.5" customHeight="1" outlineLevel="1">
      <c r="A482" s="12"/>
      <c r="B482" s="16" t="s">
        <v>401</v>
      </c>
      <c r="C482" s="59"/>
      <c r="D482" s="45"/>
      <c r="E482" s="46"/>
      <c r="F482" s="46"/>
      <c r="G482" s="46"/>
      <c r="H482" s="53"/>
      <c r="I482" s="54"/>
      <c r="J482" s="65"/>
      <c r="K482" s="78"/>
      <c r="L482" s="45"/>
      <c r="M482" s="79"/>
      <c r="N482" s="65"/>
      <c r="O482" s="78"/>
      <c r="P482" s="45"/>
      <c r="Q482" s="79"/>
      <c r="R482" s="65"/>
      <c r="S482" s="78"/>
      <c r="T482" s="45"/>
      <c r="U482" s="79"/>
      <c r="V482" s="65"/>
      <c r="W482" s="78"/>
      <c r="X482" s="45"/>
      <c r="Y482" s="79"/>
      <c r="Z482" s="65"/>
      <c r="AA482" s="78"/>
      <c r="AB482" s="45"/>
      <c r="AC482" s="79"/>
      <c r="AD482" s="65"/>
      <c r="AE482" s="78"/>
      <c r="AF482" s="45"/>
      <c r="AG482" s="79"/>
      <c r="AH482" s="2"/>
      <c r="AI482" s="2"/>
      <c r="AJ482" s="2"/>
      <c r="AK482" s="2"/>
      <c r="AL482" s="2"/>
    </row>
    <row r="483" spans="1:38" ht="16.5" customHeight="1" outlineLevel="1">
      <c r="A483" s="12">
        <v>8002025</v>
      </c>
      <c r="B483" s="27" t="s">
        <v>402</v>
      </c>
      <c r="C483" s="14">
        <v>341470</v>
      </c>
      <c r="D483" s="45">
        <f>+[2]DIRECCIÓN!C491</f>
        <v>0</v>
      </c>
      <c r="E483" s="46">
        <f t="shared" si="127"/>
        <v>0</v>
      </c>
      <c r="F483" s="46">
        <f t="shared" si="128"/>
        <v>0</v>
      </c>
      <c r="G483" s="46">
        <f t="shared" si="129"/>
        <v>0</v>
      </c>
      <c r="H483" s="53" t="e">
        <f t="shared" si="125"/>
        <v>#DIV/0!</v>
      </c>
      <c r="I483" s="54" t="e">
        <f t="shared" si="126"/>
        <v>#DIV/0!</v>
      </c>
      <c r="J483" s="65"/>
      <c r="K483" s="78">
        <f t="shared" si="130"/>
        <v>0</v>
      </c>
      <c r="L483" s="45"/>
      <c r="M483" s="79">
        <f t="shared" si="131"/>
        <v>0</v>
      </c>
      <c r="N483" s="65"/>
      <c r="O483" s="78">
        <f t="shared" si="132"/>
        <v>0</v>
      </c>
      <c r="P483" s="45"/>
      <c r="Q483" s="79">
        <f t="shared" si="133"/>
        <v>0</v>
      </c>
      <c r="R483" s="65"/>
      <c r="S483" s="78">
        <f t="shared" si="134"/>
        <v>0</v>
      </c>
      <c r="T483" s="45"/>
      <c r="U483" s="79">
        <f t="shared" si="135"/>
        <v>0</v>
      </c>
      <c r="V483" s="65"/>
      <c r="W483" s="78">
        <f t="shared" si="136"/>
        <v>0</v>
      </c>
      <c r="X483" s="45"/>
      <c r="Y483" s="79">
        <f t="shared" si="137"/>
        <v>0</v>
      </c>
      <c r="Z483" s="65"/>
      <c r="AA483" s="78">
        <f t="shared" si="138"/>
        <v>0</v>
      </c>
      <c r="AB483" s="45"/>
      <c r="AC483" s="79">
        <f t="shared" si="139"/>
        <v>0</v>
      </c>
      <c r="AD483" s="65"/>
      <c r="AE483" s="78">
        <f t="shared" si="140"/>
        <v>0</v>
      </c>
      <c r="AF483" s="45"/>
      <c r="AG483" s="79">
        <f t="shared" si="141"/>
        <v>0</v>
      </c>
      <c r="AH483" s="2"/>
      <c r="AI483" s="2"/>
      <c r="AJ483" s="2"/>
      <c r="AK483" s="2"/>
      <c r="AL483" s="2"/>
    </row>
    <row r="484" spans="1:38" ht="16.5" customHeight="1" outlineLevel="1">
      <c r="A484" s="12">
        <v>8002026</v>
      </c>
      <c r="B484" s="27" t="s">
        <v>403</v>
      </c>
      <c r="C484" s="14">
        <v>115700</v>
      </c>
      <c r="D484" s="45">
        <f>+[2]DIRECCIÓN!C492</f>
        <v>0</v>
      </c>
      <c r="E484" s="46">
        <f t="shared" si="127"/>
        <v>0</v>
      </c>
      <c r="F484" s="46">
        <f t="shared" si="128"/>
        <v>0</v>
      </c>
      <c r="G484" s="46">
        <f t="shared" si="129"/>
        <v>0</v>
      </c>
      <c r="H484" s="53" t="e">
        <f t="shared" si="125"/>
        <v>#DIV/0!</v>
      </c>
      <c r="I484" s="54" t="e">
        <f t="shared" si="126"/>
        <v>#DIV/0!</v>
      </c>
      <c r="J484" s="65"/>
      <c r="K484" s="78">
        <f t="shared" si="130"/>
        <v>0</v>
      </c>
      <c r="L484" s="45"/>
      <c r="M484" s="79">
        <f t="shared" si="131"/>
        <v>0</v>
      </c>
      <c r="N484" s="65"/>
      <c r="O484" s="78">
        <f t="shared" si="132"/>
        <v>0</v>
      </c>
      <c r="P484" s="45"/>
      <c r="Q484" s="79">
        <f t="shared" si="133"/>
        <v>0</v>
      </c>
      <c r="R484" s="65"/>
      <c r="S484" s="78">
        <f t="shared" si="134"/>
        <v>0</v>
      </c>
      <c r="T484" s="45"/>
      <c r="U484" s="79">
        <f t="shared" si="135"/>
        <v>0</v>
      </c>
      <c r="V484" s="65"/>
      <c r="W484" s="78">
        <f t="shared" si="136"/>
        <v>0</v>
      </c>
      <c r="X484" s="45"/>
      <c r="Y484" s="79">
        <f t="shared" si="137"/>
        <v>0</v>
      </c>
      <c r="Z484" s="65"/>
      <c r="AA484" s="78">
        <f t="shared" si="138"/>
        <v>0</v>
      </c>
      <c r="AB484" s="45"/>
      <c r="AC484" s="79">
        <f t="shared" si="139"/>
        <v>0</v>
      </c>
      <c r="AD484" s="65"/>
      <c r="AE484" s="78">
        <f t="shared" si="140"/>
        <v>0</v>
      </c>
      <c r="AF484" s="45"/>
      <c r="AG484" s="79">
        <f t="shared" si="141"/>
        <v>0</v>
      </c>
      <c r="AH484" s="2"/>
      <c r="AI484" s="2"/>
      <c r="AJ484" s="2"/>
      <c r="AK484" s="2"/>
      <c r="AL484" s="2"/>
    </row>
    <row r="485" spans="1:38" ht="16.5" customHeight="1" outlineLevel="1">
      <c r="A485" s="12">
        <v>8002027</v>
      </c>
      <c r="B485" s="27" t="s">
        <v>404</v>
      </c>
      <c r="C485" s="14">
        <v>371380</v>
      </c>
      <c r="D485" s="45">
        <f>+[2]DIRECCIÓN!C493</f>
        <v>0</v>
      </c>
      <c r="E485" s="46">
        <f t="shared" si="127"/>
        <v>0</v>
      </c>
      <c r="F485" s="46">
        <f t="shared" si="128"/>
        <v>0</v>
      </c>
      <c r="G485" s="46">
        <f t="shared" si="129"/>
        <v>0</v>
      </c>
      <c r="H485" s="53" t="e">
        <f t="shared" si="125"/>
        <v>#DIV/0!</v>
      </c>
      <c r="I485" s="54" t="e">
        <f t="shared" si="126"/>
        <v>#DIV/0!</v>
      </c>
      <c r="J485" s="65"/>
      <c r="K485" s="78">
        <f t="shared" si="130"/>
        <v>0</v>
      </c>
      <c r="L485" s="45"/>
      <c r="M485" s="79">
        <f t="shared" si="131"/>
        <v>0</v>
      </c>
      <c r="N485" s="65"/>
      <c r="O485" s="78">
        <f t="shared" si="132"/>
        <v>0</v>
      </c>
      <c r="P485" s="45"/>
      <c r="Q485" s="79">
        <f t="shared" si="133"/>
        <v>0</v>
      </c>
      <c r="R485" s="65"/>
      <c r="S485" s="78">
        <f t="shared" si="134"/>
        <v>0</v>
      </c>
      <c r="T485" s="45"/>
      <c r="U485" s="79">
        <f t="shared" si="135"/>
        <v>0</v>
      </c>
      <c r="V485" s="65"/>
      <c r="W485" s="78">
        <f t="shared" si="136"/>
        <v>0</v>
      </c>
      <c r="X485" s="45"/>
      <c r="Y485" s="79">
        <f t="shared" si="137"/>
        <v>0</v>
      </c>
      <c r="Z485" s="65"/>
      <c r="AA485" s="78">
        <f t="shared" si="138"/>
        <v>0</v>
      </c>
      <c r="AB485" s="45"/>
      <c r="AC485" s="79">
        <f t="shared" si="139"/>
        <v>0</v>
      </c>
      <c r="AD485" s="65"/>
      <c r="AE485" s="78">
        <f t="shared" si="140"/>
        <v>0</v>
      </c>
      <c r="AF485" s="45"/>
      <c r="AG485" s="79">
        <f t="shared" si="141"/>
        <v>0</v>
      </c>
      <c r="AH485" s="2"/>
      <c r="AI485" s="2"/>
      <c r="AJ485" s="2"/>
      <c r="AK485" s="2"/>
      <c r="AL485" s="2"/>
    </row>
    <row r="486" spans="1:38" ht="16.5" customHeight="1" outlineLevel="1">
      <c r="A486" s="12">
        <v>8002028</v>
      </c>
      <c r="B486" s="27" t="s">
        <v>405</v>
      </c>
      <c r="C486" s="14">
        <v>151480</v>
      </c>
      <c r="D486" s="45">
        <f>+[2]DIRECCIÓN!C494</f>
        <v>0</v>
      </c>
      <c r="E486" s="46">
        <f t="shared" si="127"/>
        <v>0</v>
      </c>
      <c r="F486" s="46">
        <f t="shared" si="128"/>
        <v>0</v>
      </c>
      <c r="G486" s="46">
        <f t="shared" si="129"/>
        <v>0</v>
      </c>
      <c r="H486" s="53" t="e">
        <f t="shared" si="125"/>
        <v>#DIV/0!</v>
      </c>
      <c r="I486" s="54" t="e">
        <f t="shared" si="126"/>
        <v>#DIV/0!</v>
      </c>
      <c r="J486" s="65"/>
      <c r="K486" s="78">
        <f t="shared" si="130"/>
        <v>0</v>
      </c>
      <c r="L486" s="45"/>
      <c r="M486" s="79">
        <f t="shared" si="131"/>
        <v>0</v>
      </c>
      <c r="N486" s="65"/>
      <c r="O486" s="78">
        <f t="shared" si="132"/>
        <v>0</v>
      </c>
      <c r="P486" s="45"/>
      <c r="Q486" s="79">
        <f t="shared" si="133"/>
        <v>0</v>
      </c>
      <c r="R486" s="65"/>
      <c r="S486" s="78">
        <f t="shared" si="134"/>
        <v>0</v>
      </c>
      <c r="T486" s="45"/>
      <c r="U486" s="79">
        <f t="shared" si="135"/>
        <v>0</v>
      </c>
      <c r="V486" s="65"/>
      <c r="W486" s="78">
        <f t="shared" si="136"/>
        <v>0</v>
      </c>
      <c r="X486" s="45"/>
      <c r="Y486" s="79">
        <f t="shared" si="137"/>
        <v>0</v>
      </c>
      <c r="Z486" s="65"/>
      <c r="AA486" s="78">
        <f t="shared" si="138"/>
        <v>0</v>
      </c>
      <c r="AB486" s="45"/>
      <c r="AC486" s="79">
        <f t="shared" si="139"/>
        <v>0</v>
      </c>
      <c r="AD486" s="65"/>
      <c r="AE486" s="78">
        <f t="shared" si="140"/>
        <v>0</v>
      </c>
      <c r="AF486" s="45"/>
      <c r="AG486" s="79">
        <f t="shared" si="141"/>
        <v>0</v>
      </c>
      <c r="AH486" s="2"/>
      <c r="AI486" s="2"/>
      <c r="AJ486" s="2"/>
      <c r="AK486" s="2"/>
      <c r="AL486" s="2"/>
    </row>
    <row r="487" spans="1:38" ht="16.5" customHeight="1" outlineLevel="1">
      <c r="A487" s="12">
        <v>8002029</v>
      </c>
      <c r="B487" s="27" t="s">
        <v>406</v>
      </c>
      <c r="C487" s="14">
        <v>321830</v>
      </c>
      <c r="D487" s="45">
        <f>+[2]DIRECCIÓN!C495</f>
        <v>0</v>
      </c>
      <c r="E487" s="46">
        <f t="shared" si="127"/>
        <v>0</v>
      </c>
      <c r="F487" s="46">
        <f t="shared" si="128"/>
        <v>0</v>
      </c>
      <c r="G487" s="46">
        <f t="shared" si="129"/>
        <v>0</v>
      </c>
      <c r="H487" s="53" t="e">
        <f t="shared" si="125"/>
        <v>#DIV/0!</v>
      </c>
      <c r="I487" s="54" t="e">
        <f t="shared" si="126"/>
        <v>#DIV/0!</v>
      </c>
      <c r="J487" s="65"/>
      <c r="K487" s="78">
        <f t="shared" si="130"/>
        <v>0</v>
      </c>
      <c r="L487" s="45"/>
      <c r="M487" s="79">
        <f t="shared" si="131"/>
        <v>0</v>
      </c>
      <c r="N487" s="65"/>
      <c r="O487" s="78">
        <f t="shared" si="132"/>
        <v>0</v>
      </c>
      <c r="P487" s="45"/>
      <c r="Q487" s="79">
        <f t="shared" si="133"/>
        <v>0</v>
      </c>
      <c r="R487" s="65"/>
      <c r="S487" s="78">
        <f t="shared" si="134"/>
        <v>0</v>
      </c>
      <c r="T487" s="45"/>
      <c r="U487" s="79">
        <f t="shared" si="135"/>
        <v>0</v>
      </c>
      <c r="V487" s="65"/>
      <c r="W487" s="78">
        <f t="shared" si="136"/>
        <v>0</v>
      </c>
      <c r="X487" s="45"/>
      <c r="Y487" s="79">
        <f t="shared" si="137"/>
        <v>0</v>
      </c>
      <c r="Z487" s="65"/>
      <c r="AA487" s="78">
        <f t="shared" si="138"/>
        <v>0</v>
      </c>
      <c r="AB487" s="45"/>
      <c r="AC487" s="79">
        <f t="shared" si="139"/>
        <v>0</v>
      </c>
      <c r="AD487" s="65"/>
      <c r="AE487" s="78">
        <f t="shared" si="140"/>
        <v>0</v>
      </c>
      <c r="AF487" s="45"/>
      <c r="AG487" s="79">
        <f t="shared" si="141"/>
        <v>0</v>
      </c>
      <c r="AH487" s="2"/>
      <c r="AI487" s="2"/>
      <c r="AJ487" s="2"/>
      <c r="AK487" s="2"/>
      <c r="AL487" s="2"/>
    </row>
    <row r="488" spans="1:38" ht="16.5" customHeight="1" outlineLevel="1">
      <c r="A488" s="12"/>
      <c r="B488" s="18"/>
      <c r="C488" s="14"/>
      <c r="D488" s="45"/>
      <c r="E488" s="46"/>
      <c r="F488" s="46"/>
      <c r="G488" s="46"/>
      <c r="H488" s="53"/>
      <c r="I488" s="54"/>
      <c r="J488" s="65"/>
      <c r="K488" s="78"/>
      <c r="L488" s="45"/>
      <c r="M488" s="79"/>
      <c r="N488" s="65"/>
      <c r="O488" s="78"/>
      <c r="P488" s="45"/>
      <c r="Q488" s="79"/>
      <c r="R488" s="65"/>
      <c r="S488" s="78"/>
      <c r="T488" s="45"/>
      <c r="U488" s="79"/>
      <c r="V488" s="65"/>
      <c r="W488" s="78"/>
      <c r="X488" s="45"/>
      <c r="Y488" s="79"/>
      <c r="Z488" s="65"/>
      <c r="AA488" s="78"/>
      <c r="AB488" s="45"/>
      <c r="AC488" s="79"/>
      <c r="AD488" s="65"/>
      <c r="AE488" s="78"/>
      <c r="AF488" s="45"/>
      <c r="AG488" s="79"/>
      <c r="AH488" s="2"/>
      <c r="AI488" s="2"/>
      <c r="AJ488" s="2"/>
      <c r="AK488" s="2"/>
      <c r="AL488" s="2"/>
    </row>
    <row r="489" spans="1:38" ht="16.5" customHeight="1" outlineLevel="1">
      <c r="A489" s="12"/>
      <c r="B489" s="16" t="s">
        <v>407</v>
      </c>
      <c r="C489" s="59"/>
      <c r="D489" s="45"/>
      <c r="E489" s="46"/>
      <c r="F489" s="46"/>
      <c r="G489" s="46"/>
      <c r="H489" s="53"/>
      <c r="I489" s="54"/>
      <c r="J489" s="65"/>
      <c r="K489" s="78"/>
      <c r="L489" s="45"/>
      <c r="M489" s="79"/>
      <c r="N489" s="65"/>
      <c r="O489" s="78"/>
      <c r="P489" s="45"/>
      <c r="Q489" s="79"/>
      <c r="R489" s="65"/>
      <c r="S489" s="78"/>
      <c r="T489" s="45"/>
      <c r="U489" s="79"/>
      <c r="V489" s="65"/>
      <c r="W489" s="78"/>
      <c r="X489" s="45"/>
      <c r="Y489" s="79"/>
      <c r="Z489" s="65"/>
      <c r="AA489" s="78"/>
      <c r="AB489" s="45"/>
      <c r="AC489" s="79"/>
      <c r="AD489" s="65"/>
      <c r="AE489" s="78"/>
      <c r="AF489" s="45"/>
      <c r="AG489" s="79"/>
      <c r="AH489" s="2"/>
      <c r="AI489" s="2"/>
      <c r="AJ489" s="2"/>
      <c r="AK489" s="2"/>
      <c r="AL489" s="2"/>
    </row>
    <row r="490" spans="1:38" ht="16.5" customHeight="1" outlineLevel="1">
      <c r="A490" s="12">
        <v>2003131</v>
      </c>
      <c r="B490" s="27" t="s">
        <v>408</v>
      </c>
      <c r="C490" s="14">
        <v>795120</v>
      </c>
      <c r="D490" s="45">
        <f>+[2]DIRECCIÓN!C498</f>
        <v>0</v>
      </c>
      <c r="E490" s="46">
        <f t="shared" si="127"/>
        <v>0</v>
      </c>
      <c r="F490" s="46">
        <f t="shared" si="128"/>
        <v>0</v>
      </c>
      <c r="G490" s="46">
        <f t="shared" si="129"/>
        <v>0</v>
      </c>
      <c r="H490" s="53" t="e">
        <f t="shared" si="125"/>
        <v>#DIV/0!</v>
      </c>
      <c r="I490" s="54" t="e">
        <f t="shared" si="126"/>
        <v>#DIV/0!</v>
      </c>
      <c r="J490" s="65"/>
      <c r="K490" s="78">
        <f t="shared" si="130"/>
        <v>0</v>
      </c>
      <c r="L490" s="45"/>
      <c r="M490" s="79">
        <f t="shared" si="131"/>
        <v>0</v>
      </c>
      <c r="N490" s="65"/>
      <c r="O490" s="78">
        <f t="shared" si="132"/>
        <v>0</v>
      </c>
      <c r="P490" s="45"/>
      <c r="Q490" s="79">
        <f t="shared" si="133"/>
        <v>0</v>
      </c>
      <c r="R490" s="65"/>
      <c r="S490" s="78">
        <f t="shared" si="134"/>
        <v>0</v>
      </c>
      <c r="T490" s="45"/>
      <c r="U490" s="79">
        <f t="shared" si="135"/>
        <v>0</v>
      </c>
      <c r="V490" s="65"/>
      <c r="W490" s="78">
        <f t="shared" si="136"/>
        <v>0</v>
      </c>
      <c r="X490" s="45"/>
      <c r="Y490" s="79">
        <f t="shared" si="137"/>
        <v>0</v>
      </c>
      <c r="Z490" s="65"/>
      <c r="AA490" s="78">
        <f t="shared" si="138"/>
        <v>0</v>
      </c>
      <c r="AB490" s="45"/>
      <c r="AC490" s="79">
        <f t="shared" si="139"/>
        <v>0</v>
      </c>
      <c r="AD490" s="65"/>
      <c r="AE490" s="78">
        <f t="shared" si="140"/>
        <v>0</v>
      </c>
      <c r="AF490" s="45"/>
      <c r="AG490" s="79">
        <f t="shared" si="141"/>
        <v>0</v>
      </c>
      <c r="AH490" s="2"/>
      <c r="AI490" s="2"/>
      <c r="AJ490" s="2"/>
      <c r="AK490" s="2"/>
      <c r="AL490" s="2"/>
    </row>
    <row r="491" spans="1:38" ht="16.5" customHeight="1" outlineLevel="1">
      <c r="A491" s="12"/>
      <c r="B491" s="18"/>
      <c r="C491" s="14"/>
      <c r="D491" s="45"/>
      <c r="E491" s="46"/>
      <c r="F491" s="46"/>
      <c r="G491" s="46"/>
      <c r="H491" s="53"/>
      <c r="I491" s="54"/>
      <c r="J491" s="65"/>
      <c r="K491" s="78"/>
      <c r="L491" s="45"/>
      <c r="M491" s="79"/>
      <c r="N491" s="65"/>
      <c r="O491" s="78"/>
      <c r="P491" s="45"/>
      <c r="Q491" s="79"/>
      <c r="R491" s="65"/>
      <c r="S491" s="78"/>
      <c r="T491" s="45"/>
      <c r="U491" s="79"/>
      <c r="V491" s="65"/>
      <c r="W491" s="78"/>
      <c r="X491" s="45"/>
      <c r="Y491" s="79"/>
      <c r="Z491" s="65"/>
      <c r="AA491" s="78"/>
      <c r="AB491" s="45"/>
      <c r="AC491" s="79"/>
      <c r="AD491" s="65"/>
      <c r="AE491" s="78"/>
      <c r="AF491" s="45"/>
      <c r="AG491" s="79"/>
      <c r="AH491" s="2"/>
      <c r="AI491" s="2"/>
      <c r="AJ491" s="2"/>
      <c r="AK491" s="2"/>
      <c r="AL491" s="2"/>
    </row>
    <row r="492" spans="1:38" ht="16.5" customHeight="1" outlineLevel="1">
      <c r="A492" s="12"/>
      <c r="B492" s="16" t="s">
        <v>409</v>
      </c>
      <c r="C492" s="59"/>
      <c r="D492" s="45"/>
      <c r="E492" s="46"/>
      <c r="F492" s="46"/>
      <c r="G492" s="46"/>
      <c r="H492" s="53"/>
      <c r="I492" s="54"/>
      <c r="J492" s="65"/>
      <c r="K492" s="78"/>
      <c r="L492" s="45"/>
      <c r="M492" s="79"/>
      <c r="N492" s="65"/>
      <c r="O492" s="78"/>
      <c r="P492" s="45"/>
      <c r="Q492" s="79"/>
      <c r="R492" s="65"/>
      <c r="S492" s="78"/>
      <c r="T492" s="45"/>
      <c r="U492" s="79"/>
      <c r="V492" s="65"/>
      <c r="W492" s="78"/>
      <c r="X492" s="45"/>
      <c r="Y492" s="79"/>
      <c r="Z492" s="65"/>
      <c r="AA492" s="78"/>
      <c r="AB492" s="45"/>
      <c r="AC492" s="79"/>
      <c r="AD492" s="65"/>
      <c r="AE492" s="78"/>
      <c r="AF492" s="45"/>
      <c r="AG492" s="79"/>
      <c r="AH492" s="2"/>
      <c r="AI492" s="2"/>
      <c r="AJ492" s="2"/>
      <c r="AK492" s="2"/>
      <c r="AL492" s="2"/>
    </row>
    <row r="493" spans="1:38" ht="16.5" customHeight="1" outlineLevel="1">
      <c r="A493" s="12">
        <v>1103005</v>
      </c>
      <c r="B493" s="27" t="s">
        <v>410</v>
      </c>
      <c r="C493" s="14">
        <v>1222600</v>
      </c>
      <c r="D493" s="45">
        <f>+[2]DIRECCIÓN!C501</f>
        <v>0</v>
      </c>
      <c r="E493" s="46">
        <f t="shared" si="127"/>
        <v>0</v>
      </c>
      <c r="F493" s="46">
        <f t="shared" si="128"/>
        <v>0</v>
      </c>
      <c r="G493" s="46">
        <f t="shared" si="129"/>
        <v>0</v>
      </c>
      <c r="H493" s="53" t="e">
        <f t="shared" si="125"/>
        <v>#DIV/0!</v>
      </c>
      <c r="I493" s="54" t="e">
        <f t="shared" si="126"/>
        <v>#DIV/0!</v>
      </c>
      <c r="J493" s="65"/>
      <c r="K493" s="78">
        <f t="shared" si="130"/>
        <v>0</v>
      </c>
      <c r="L493" s="45"/>
      <c r="M493" s="79">
        <f t="shared" si="131"/>
        <v>0</v>
      </c>
      <c r="N493" s="65"/>
      <c r="O493" s="78">
        <f t="shared" si="132"/>
        <v>0</v>
      </c>
      <c r="P493" s="45"/>
      <c r="Q493" s="79">
        <f t="shared" si="133"/>
        <v>0</v>
      </c>
      <c r="R493" s="65"/>
      <c r="S493" s="78">
        <f t="shared" si="134"/>
        <v>0</v>
      </c>
      <c r="T493" s="45"/>
      <c r="U493" s="79">
        <f t="shared" si="135"/>
        <v>0</v>
      </c>
      <c r="V493" s="65"/>
      <c r="W493" s="78">
        <f t="shared" si="136"/>
        <v>0</v>
      </c>
      <c r="X493" s="45"/>
      <c r="Y493" s="79">
        <f t="shared" si="137"/>
        <v>0</v>
      </c>
      <c r="Z493" s="65"/>
      <c r="AA493" s="78">
        <f t="shared" si="138"/>
        <v>0</v>
      </c>
      <c r="AB493" s="45"/>
      <c r="AC493" s="79">
        <f t="shared" si="139"/>
        <v>0</v>
      </c>
      <c r="AD493" s="65"/>
      <c r="AE493" s="78">
        <f t="shared" si="140"/>
        <v>0</v>
      </c>
      <c r="AF493" s="45"/>
      <c r="AG493" s="79">
        <f t="shared" si="141"/>
        <v>0</v>
      </c>
      <c r="AH493" s="2"/>
      <c r="AI493" s="2"/>
      <c r="AJ493" s="2"/>
      <c r="AK493" s="2"/>
      <c r="AL493" s="2"/>
    </row>
    <row r="494" spans="1:38" ht="16.5" customHeight="1" outlineLevel="1">
      <c r="A494" s="12"/>
      <c r="B494" s="18"/>
      <c r="C494" s="14"/>
      <c r="D494" s="45"/>
      <c r="E494" s="46"/>
      <c r="F494" s="46"/>
      <c r="G494" s="46"/>
      <c r="H494" s="53"/>
      <c r="I494" s="54"/>
      <c r="J494" s="65"/>
      <c r="K494" s="78"/>
      <c r="L494" s="45"/>
      <c r="M494" s="79"/>
      <c r="N494" s="65"/>
      <c r="O494" s="78"/>
      <c r="P494" s="45"/>
      <c r="Q494" s="79"/>
      <c r="R494" s="65"/>
      <c r="S494" s="78"/>
      <c r="T494" s="45"/>
      <c r="U494" s="79"/>
      <c r="V494" s="65"/>
      <c r="W494" s="78"/>
      <c r="X494" s="45"/>
      <c r="Y494" s="79"/>
      <c r="Z494" s="65"/>
      <c r="AA494" s="78"/>
      <c r="AB494" s="45"/>
      <c r="AC494" s="79"/>
      <c r="AD494" s="65"/>
      <c r="AE494" s="78"/>
      <c r="AF494" s="45"/>
      <c r="AG494" s="79"/>
      <c r="AH494" s="2"/>
      <c r="AI494" s="2"/>
      <c r="AJ494" s="2"/>
      <c r="AK494" s="2"/>
      <c r="AL494" s="2"/>
    </row>
    <row r="495" spans="1:38" ht="16.5" customHeight="1" outlineLevel="1">
      <c r="A495" s="12"/>
      <c r="B495" s="16" t="s">
        <v>411</v>
      </c>
      <c r="C495" s="59"/>
      <c r="D495" s="45"/>
      <c r="E495" s="46"/>
      <c r="F495" s="46"/>
      <c r="G495" s="46"/>
      <c r="H495" s="53"/>
      <c r="I495" s="54"/>
      <c r="J495" s="65"/>
      <c r="K495" s="78"/>
      <c r="L495" s="45"/>
      <c r="M495" s="79"/>
      <c r="N495" s="65"/>
      <c r="O495" s="78"/>
      <c r="P495" s="45"/>
      <c r="Q495" s="79"/>
      <c r="R495" s="65"/>
      <c r="S495" s="78"/>
      <c r="T495" s="45"/>
      <c r="U495" s="79"/>
      <c r="V495" s="65"/>
      <c r="W495" s="78"/>
      <c r="X495" s="45"/>
      <c r="Y495" s="79"/>
      <c r="Z495" s="65"/>
      <c r="AA495" s="78"/>
      <c r="AB495" s="45"/>
      <c r="AC495" s="79"/>
      <c r="AD495" s="65"/>
      <c r="AE495" s="78"/>
      <c r="AF495" s="45"/>
      <c r="AG495" s="79"/>
      <c r="AH495" s="2"/>
      <c r="AI495" s="2"/>
      <c r="AJ495" s="2"/>
      <c r="AK495" s="2"/>
      <c r="AL495" s="2"/>
    </row>
    <row r="496" spans="1:38" ht="16.5" customHeight="1" outlineLevel="1">
      <c r="A496" s="12" t="s">
        <v>914</v>
      </c>
      <c r="B496" s="27" t="s">
        <v>412</v>
      </c>
      <c r="C496" s="14">
        <v>17720</v>
      </c>
      <c r="D496" s="45">
        <f>+[2]DIRECCIÓN!C504</f>
        <v>0</v>
      </c>
      <c r="E496" s="46">
        <f t="shared" si="127"/>
        <v>0</v>
      </c>
      <c r="F496" s="46">
        <f t="shared" si="128"/>
        <v>0</v>
      </c>
      <c r="G496" s="46">
        <f t="shared" si="129"/>
        <v>0</v>
      </c>
      <c r="H496" s="53" t="e">
        <f t="shared" si="125"/>
        <v>#DIV/0!</v>
      </c>
      <c r="I496" s="54" t="e">
        <f t="shared" si="126"/>
        <v>#DIV/0!</v>
      </c>
      <c r="J496" s="65"/>
      <c r="K496" s="78">
        <f t="shared" si="130"/>
        <v>0</v>
      </c>
      <c r="L496" s="45"/>
      <c r="M496" s="79">
        <f t="shared" si="131"/>
        <v>0</v>
      </c>
      <c r="N496" s="65"/>
      <c r="O496" s="78">
        <f t="shared" si="132"/>
        <v>0</v>
      </c>
      <c r="P496" s="45"/>
      <c r="Q496" s="79">
        <f t="shared" si="133"/>
        <v>0</v>
      </c>
      <c r="R496" s="65"/>
      <c r="S496" s="78">
        <f t="shared" si="134"/>
        <v>0</v>
      </c>
      <c r="T496" s="45"/>
      <c r="U496" s="79">
        <f t="shared" si="135"/>
        <v>0</v>
      </c>
      <c r="V496" s="65"/>
      <c r="W496" s="78">
        <f t="shared" si="136"/>
        <v>0</v>
      </c>
      <c r="X496" s="45"/>
      <c r="Y496" s="79">
        <f t="shared" si="137"/>
        <v>0</v>
      </c>
      <c r="Z496" s="65"/>
      <c r="AA496" s="78">
        <f t="shared" si="138"/>
        <v>0</v>
      </c>
      <c r="AB496" s="45"/>
      <c r="AC496" s="79">
        <f t="shared" si="139"/>
        <v>0</v>
      </c>
      <c r="AD496" s="65"/>
      <c r="AE496" s="78">
        <f t="shared" si="140"/>
        <v>0</v>
      </c>
      <c r="AF496" s="45"/>
      <c r="AG496" s="79">
        <f t="shared" si="141"/>
        <v>0</v>
      </c>
      <c r="AH496" s="2"/>
      <c r="AI496" s="2"/>
      <c r="AJ496" s="2"/>
      <c r="AK496" s="2"/>
      <c r="AL496" s="2"/>
    </row>
    <row r="497" spans="1:38" ht="16.5" customHeight="1" outlineLevel="1">
      <c r="A497" s="12" t="s">
        <v>915</v>
      </c>
      <c r="B497" s="27" t="s">
        <v>413</v>
      </c>
      <c r="C497" s="14">
        <v>21860</v>
      </c>
      <c r="D497" s="45">
        <f>+[2]DIRECCIÓN!C505</f>
        <v>0</v>
      </c>
      <c r="E497" s="46">
        <f t="shared" si="127"/>
        <v>0</v>
      </c>
      <c r="F497" s="46">
        <f t="shared" si="128"/>
        <v>0</v>
      </c>
      <c r="G497" s="46">
        <f t="shared" si="129"/>
        <v>0</v>
      </c>
      <c r="H497" s="53" t="e">
        <f t="shared" si="125"/>
        <v>#DIV/0!</v>
      </c>
      <c r="I497" s="54" t="e">
        <f t="shared" si="126"/>
        <v>#DIV/0!</v>
      </c>
      <c r="J497" s="65"/>
      <c r="K497" s="78">
        <f t="shared" si="130"/>
        <v>0</v>
      </c>
      <c r="L497" s="45"/>
      <c r="M497" s="79">
        <f t="shared" si="131"/>
        <v>0</v>
      </c>
      <c r="N497" s="65"/>
      <c r="O497" s="78">
        <f t="shared" si="132"/>
        <v>0</v>
      </c>
      <c r="P497" s="45"/>
      <c r="Q497" s="79">
        <f t="shared" si="133"/>
        <v>0</v>
      </c>
      <c r="R497" s="65"/>
      <c r="S497" s="78">
        <f t="shared" si="134"/>
        <v>0</v>
      </c>
      <c r="T497" s="45"/>
      <c r="U497" s="79">
        <f t="shared" si="135"/>
        <v>0</v>
      </c>
      <c r="V497" s="65"/>
      <c r="W497" s="78">
        <f t="shared" si="136"/>
        <v>0</v>
      </c>
      <c r="X497" s="45"/>
      <c r="Y497" s="79">
        <f t="shared" si="137"/>
        <v>0</v>
      </c>
      <c r="Z497" s="65"/>
      <c r="AA497" s="78">
        <f t="shared" si="138"/>
        <v>0</v>
      </c>
      <c r="AB497" s="45"/>
      <c r="AC497" s="79">
        <f t="shared" si="139"/>
        <v>0</v>
      </c>
      <c r="AD497" s="65"/>
      <c r="AE497" s="78">
        <f t="shared" si="140"/>
        <v>0</v>
      </c>
      <c r="AF497" s="45"/>
      <c r="AG497" s="79">
        <f t="shared" si="141"/>
        <v>0</v>
      </c>
      <c r="AH497" s="2"/>
      <c r="AI497" s="2"/>
      <c r="AJ497" s="2"/>
      <c r="AK497" s="2"/>
      <c r="AL497" s="2"/>
    </row>
    <row r="498" spans="1:38" ht="16.5" customHeight="1" outlineLevel="1">
      <c r="A498" s="12" t="s">
        <v>916</v>
      </c>
      <c r="B498" s="27" t="s">
        <v>414</v>
      </c>
      <c r="C498" s="14">
        <v>96480</v>
      </c>
      <c r="D498" s="45">
        <f>+[2]DIRECCIÓN!C506</f>
        <v>0</v>
      </c>
      <c r="E498" s="46">
        <f t="shared" si="127"/>
        <v>0</v>
      </c>
      <c r="F498" s="46">
        <f t="shared" si="128"/>
        <v>0</v>
      </c>
      <c r="G498" s="46">
        <f t="shared" si="129"/>
        <v>0</v>
      </c>
      <c r="H498" s="53" t="e">
        <f t="shared" si="125"/>
        <v>#DIV/0!</v>
      </c>
      <c r="I498" s="54" t="e">
        <f t="shared" si="126"/>
        <v>#DIV/0!</v>
      </c>
      <c r="J498" s="65"/>
      <c r="K498" s="78">
        <f t="shared" si="130"/>
        <v>0</v>
      </c>
      <c r="L498" s="45"/>
      <c r="M498" s="79">
        <f t="shared" si="131"/>
        <v>0</v>
      </c>
      <c r="N498" s="65"/>
      <c r="O498" s="78">
        <f t="shared" si="132"/>
        <v>0</v>
      </c>
      <c r="P498" s="45"/>
      <c r="Q498" s="79">
        <f t="shared" si="133"/>
        <v>0</v>
      </c>
      <c r="R498" s="65"/>
      <c r="S498" s="78">
        <f t="shared" si="134"/>
        <v>0</v>
      </c>
      <c r="T498" s="45"/>
      <c r="U498" s="79">
        <f t="shared" si="135"/>
        <v>0</v>
      </c>
      <c r="V498" s="65"/>
      <c r="W498" s="78">
        <f t="shared" si="136"/>
        <v>0</v>
      </c>
      <c r="X498" s="45"/>
      <c r="Y498" s="79">
        <f t="shared" si="137"/>
        <v>0</v>
      </c>
      <c r="Z498" s="65"/>
      <c r="AA498" s="78">
        <f t="shared" si="138"/>
        <v>0</v>
      </c>
      <c r="AB498" s="45"/>
      <c r="AC498" s="79">
        <f t="shared" si="139"/>
        <v>0</v>
      </c>
      <c r="AD498" s="65"/>
      <c r="AE498" s="78">
        <f t="shared" si="140"/>
        <v>0</v>
      </c>
      <c r="AF498" s="45"/>
      <c r="AG498" s="79">
        <f t="shared" si="141"/>
        <v>0</v>
      </c>
      <c r="AH498" s="2"/>
      <c r="AI498" s="2"/>
      <c r="AJ498" s="2"/>
      <c r="AK498" s="2"/>
      <c r="AL498" s="2"/>
    </row>
    <row r="499" spans="1:38" ht="16.5" customHeight="1" outlineLevel="1">
      <c r="A499" s="12"/>
      <c r="B499" s="27"/>
      <c r="C499" s="14"/>
      <c r="D499" s="45"/>
      <c r="E499" s="46">
        <f t="shared" si="127"/>
        <v>0</v>
      </c>
      <c r="F499" s="46"/>
      <c r="G499" s="46">
        <f t="shared" si="129"/>
        <v>0</v>
      </c>
      <c r="H499" s="53" t="e">
        <f t="shared" si="125"/>
        <v>#DIV/0!</v>
      </c>
      <c r="I499" s="54" t="e">
        <f t="shared" si="126"/>
        <v>#DIV/0!</v>
      </c>
      <c r="J499" s="65"/>
      <c r="K499" s="78">
        <f t="shared" si="130"/>
        <v>0</v>
      </c>
      <c r="L499" s="45"/>
      <c r="M499" s="79">
        <f t="shared" si="131"/>
        <v>0</v>
      </c>
      <c r="N499" s="65"/>
      <c r="O499" s="78">
        <f t="shared" si="132"/>
        <v>0</v>
      </c>
      <c r="P499" s="45"/>
      <c r="Q499" s="79">
        <f t="shared" si="133"/>
        <v>0</v>
      </c>
      <c r="R499" s="65"/>
      <c r="S499" s="78">
        <f t="shared" si="134"/>
        <v>0</v>
      </c>
      <c r="T499" s="45"/>
      <c r="U499" s="79">
        <f t="shared" si="135"/>
        <v>0</v>
      </c>
      <c r="V499" s="65"/>
      <c r="W499" s="78">
        <f t="shared" si="136"/>
        <v>0</v>
      </c>
      <c r="X499" s="45"/>
      <c r="Y499" s="79">
        <f t="shared" si="137"/>
        <v>0</v>
      </c>
      <c r="Z499" s="65"/>
      <c r="AA499" s="78">
        <f t="shared" si="138"/>
        <v>0</v>
      </c>
      <c r="AB499" s="45"/>
      <c r="AC499" s="79">
        <f t="shared" si="139"/>
        <v>0</v>
      </c>
      <c r="AD499" s="65"/>
      <c r="AE499" s="78">
        <f t="shared" si="140"/>
        <v>0</v>
      </c>
      <c r="AF499" s="45"/>
      <c r="AG499" s="79">
        <f t="shared" si="141"/>
        <v>0</v>
      </c>
      <c r="AH499" s="2"/>
      <c r="AI499" s="2"/>
      <c r="AJ499" s="2"/>
      <c r="AK499" s="2"/>
      <c r="AL499" s="2"/>
    </row>
    <row r="500" spans="1:38" ht="16.5" customHeight="1" outlineLevel="1">
      <c r="A500" s="12"/>
      <c r="B500" s="16" t="s">
        <v>415</v>
      </c>
      <c r="C500" s="59"/>
      <c r="D500" s="45"/>
      <c r="E500" s="46">
        <f t="shared" si="127"/>
        <v>0</v>
      </c>
      <c r="F500" s="46"/>
      <c r="G500" s="46">
        <f t="shared" si="129"/>
        <v>0</v>
      </c>
      <c r="H500" s="53" t="e">
        <f t="shared" si="125"/>
        <v>#DIV/0!</v>
      </c>
      <c r="I500" s="54" t="e">
        <f t="shared" si="126"/>
        <v>#DIV/0!</v>
      </c>
      <c r="J500" s="65"/>
      <c r="K500" s="78">
        <f t="shared" si="130"/>
        <v>0</v>
      </c>
      <c r="L500" s="45"/>
      <c r="M500" s="79">
        <f t="shared" si="131"/>
        <v>0</v>
      </c>
      <c r="N500" s="65"/>
      <c r="O500" s="78">
        <f t="shared" si="132"/>
        <v>0</v>
      </c>
      <c r="P500" s="45"/>
      <c r="Q500" s="79">
        <f t="shared" si="133"/>
        <v>0</v>
      </c>
      <c r="R500" s="65"/>
      <c r="S500" s="78">
        <f t="shared" si="134"/>
        <v>0</v>
      </c>
      <c r="T500" s="45"/>
      <c r="U500" s="79">
        <f t="shared" si="135"/>
        <v>0</v>
      </c>
      <c r="V500" s="65"/>
      <c r="W500" s="78">
        <f t="shared" si="136"/>
        <v>0</v>
      </c>
      <c r="X500" s="45"/>
      <c r="Y500" s="79">
        <f t="shared" si="137"/>
        <v>0</v>
      </c>
      <c r="Z500" s="65"/>
      <c r="AA500" s="78">
        <f t="shared" si="138"/>
        <v>0</v>
      </c>
      <c r="AB500" s="45"/>
      <c r="AC500" s="79">
        <f t="shared" si="139"/>
        <v>0</v>
      </c>
      <c r="AD500" s="65"/>
      <c r="AE500" s="78">
        <f t="shared" si="140"/>
        <v>0</v>
      </c>
      <c r="AF500" s="45"/>
      <c r="AG500" s="79">
        <f t="shared" si="141"/>
        <v>0</v>
      </c>
      <c r="AH500" s="2"/>
      <c r="AI500" s="2"/>
      <c r="AJ500" s="2"/>
      <c r="AK500" s="2"/>
      <c r="AL500" s="2"/>
    </row>
    <row r="501" spans="1:38" ht="16.5" customHeight="1" outlineLevel="1">
      <c r="A501" s="12" t="s">
        <v>917</v>
      </c>
      <c r="B501" s="27" t="s">
        <v>416</v>
      </c>
      <c r="C501" s="281">
        <v>79090</v>
      </c>
      <c r="D501" s="45">
        <f>+[2]DIRECCIÓN!C509</f>
        <v>0</v>
      </c>
      <c r="E501" s="46">
        <f t="shared" si="127"/>
        <v>0</v>
      </c>
      <c r="F501" s="46">
        <f t="shared" si="128"/>
        <v>0</v>
      </c>
      <c r="G501" s="46">
        <f t="shared" si="129"/>
        <v>0</v>
      </c>
      <c r="H501" s="53" t="e">
        <f t="shared" si="125"/>
        <v>#DIV/0!</v>
      </c>
      <c r="I501" s="54" t="e">
        <f t="shared" si="126"/>
        <v>#DIV/0!</v>
      </c>
      <c r="J501" s="65"/>
      <c r="K501" s="78">
        <f t="shared" si="130"/>
        <v>0</v>
      </c>
      <c r="L501" s="45"/>
      <c r="M501" s="79">
        <f t="shared" si="131"/>
        <v>0</v>
      </c>
      <c r="N501" s="65"/>
      <c r="O501" s="78">
        <f t="shared" si="132"/>
        <v>0</v>
      </c>
      <c r="P501" s="45"/>
      <c r="Q501" s="79">
        <f t="shared" si="133"/>
        <v>0</v>
      </c>
      <c r="R501" s="65"/>
      <c r="S501" s="78">
        <f t="shared" si="134"/>
        <v>0</v>
      </c>
      <c r="T501" s="45"/>
      <c r="U501" s="79">
        <f t="shared" si="135"/>
        <v>0</v>
      </c>
      <c r="V501" s="65"/>
      <c r="W501" s="78">
        <f t="shared" si="136"/>
        <v>0</v>
      </c>
      <c r="X501" s="45"/>
      <c r="Y501" s="79">
        <f t="shared" si="137"/>
        <v>0</v>
      </c>
      <c r="Z501" s="65"/>
      <c r="AA501" s="78">
        <f t="shared" si="138"/>
        <v>0</v>
      </c>
      <c r="AB501" s="45"/>
      <c r="AC501" s="79">
        <f t="shared" si="139"/>
        <v>0</v>
      </c>
      <c r="AD501" s="65"/>
      <c r="AE501" s="78">
        <f t="shared" si="140"/>
        <v>0</v>
      </c>
      <c r="AF501" s="45"/>
      <c r="AG501" s="79">
        <f t="shared" si="141"/>
        <v>0</v>
      </c>
      <c r="AH501" s="2"/>
      <c r="AI501" s="2"/>
      <c r="AJ501" s="2"/>
      <c r="AK501" s="2"/>
      <c r="AL501" s="2"/>
    </row>
    <row r="502" spans="1:38" ht="16.5" customHeight="1" outlineLevel="1">
      <c r="A502" s="12" t="s">
        <v>918</v>
      </c>
      <c r="B502" s="27" t="s">
        <v>417</v>
      </c>
      <c r="C502" s="281">
        <v>144910</v>
      </c>
      <c r="D502" s="45">
        <f>+[2]DIRECCIÓN!C510</f>
        <v>0</v>
      </c>
      <c r="E502" s="46">
        <f t="shared" si="127"/>
        <v>0</v>
      </c>
      <c r="F502" s="46">
        <f t="shared" si="128"/>
        <v>0</v>
      </c>
      <c r="G502" s="46">
        <f t="shared" si="129"/>
        <v>0</v>
      </c>
      <c r="H502" s="53" t="e">
        <f t="shared" si="125"/>
        <v>#DIV/0!</v>
      </c>
      <c r="I502" s="54" t="e">
        <f t="shared" si="126"/>
        <v>#DIV/0!</v>
      </c>
      <c r="J502" s="65"/>
      <c r="K502" s="78">
        <f t="shared" si="130"/>
        <v>0</v>
      </c>
      <c r="L502" s="45"/>
      <c r="M502" s="79">
        <f t="shared" si="131"/>
        <v>0</v>
      </c>
      <c r="N502" s="65"/>
      <c r="O502" s="78">
        <f t="shared" si="132"/>
        <v>0</v>
      </c>
      <c r="P502" s="45"/>
      <c r="Q502" s="79">
        <f t="shared" si="133"/>
        <v>0</v>
      </c>
      <c r="R502" s="65"/>
      <c r="S502" s="78">
        <f t="shared" si="134"/>
        <v>0</v>
      </c>
      <c r="T502" s="45"/>
      <c r="U502" s="79">
        <f t="shared" si="135"/>
        <v>0</v>
      </c>
      <c r="V502" s="65"/>
      <c r="W502" s="78">
        <f t="shared" si="136"/>
        <v>0</v>
      </c>
      <c r="X502" s="45"/>
      <c r="Y502" s="79">
        <f t="shared" si="137"/>
        <v>0</v>
      </c>
      <c r="Z502" s="65"/>
      <c r="AA502" s="78">
        <f t="shared" si="138"/>
        <v>0</v>
      </c>
      <c r="AB502" s="45"/>
      <c r="AC502" s="79">
        <f t="shared" si="139"/>
        <v>0</v>
      </c>
      <c r="AD502" s="65"/>
      <c r="AE502" s="78">
        <f t="shared" si="140"/>
        <v>0</v>
      </c>
      <c r="AF502" s="45"/>
      <c r="AG502" s="79">
        <f t="shared" si="141"/>
        <v>0</v>
      </c>
      <c r="AH502" s="2"/>
      <c r="AI502" s="2"/>
      <c r="AJ502" s="2"/>
      <c r="AK502" s="2"/>
      <c r="AL502" s="2"/>
    </row>
    <row r="503" spans="1:38" ht="16.5" customHeight="1" outlineLevel="1">
      <c r="A503" s="12"/>
      <c r="B503" s="27"/>
      <c r="C503" s="286">
        <v>1632160</v>
      </c>
      <c r="D503" s="45"/>
      <c r="E503" s="46"/>
      <c r="F503" s="46"/>
      <c r="G503" s="46"/>
      <c r="H503" s="53"/>
      <c r="I503" s="54"/>
      <c r="J503" s="65"/>
      <c r="K503" s="78"/>
      <c r="L503" s="45"/>
      <c r="M503" s="79"/>
      <c r="N503" s="65"/>
      <c r="O503" s="78"/>
      <c r="P503" s="45"/>
      <c r="Q503" s="79"/>
      <c r="R503" s="65"/>
      <c r="S503" s="78"/>
      <c r="T503" s="45"/>
      <c r="U503" s="79"/>
      <c r="V503" s="65"/>
      <c r="W503" s="78"/>
      <c r="X503" s="45"/>
      <c r="Y503" s="79"/>
      <c r="Z503" s="65"/>
      <c r="AA503" s="78"/>
      <c r="AB503" s="45"/>
      <c r="AC503" s="79"/>
      <c r="AD503" s="65"/>
      <c r="AE503" s="78"/>
      <c r="AF503" s="45"/>
      <c r="AG503" s="79"/>
      <c r="AH503" s="2"/>
      <c r="AI503" s="2"/>
      <c r="AJ503" s="2"/>
      <c r="AK503" s="2"/>
      <c r="AL503" s="2"/>
    </row>
    <row r="504" spans="1:38" ht="16.5" customHeight="1" outlineLevel="1">
      <c r="A504" s="12"/>
      <c r="B504" s="27"/>
      <c r="C504" s="286">
        <v>1030010</v>
      </c>
      <c r="D504" s="45"/>
      <c r="E504" s="46"/>
      <c r="F504" s="46"/>
      <c r="G504" s="46"/>
      <c r="H504" s="53"/>
      <c r="I504" s="54"/>
      <c r="J504" s="65"/>
      <c r="K504" s="78"/>
      <c r="L504" s="45"/>
      <c r="M504" s="79"/>
      <c r="N504" s="65"/>
      <c r="O504" s="78"/>
      <c r="P504" s="45"/>
      <c r="Q504" s="79"/>
      <c r="R504" s="65"/>
      <c r="S504" s="78"/>
      <c r="T504" s="45"/>
      <c r="U504" s="79"/>
      <c r="V504" s="65"/>
      <c r="W504" s="78"/>
      <c r="X504" s="45"/>
      <c r="Y504" s="79"/>
      <c r="Z504" s="65"/>
      <c r="AA504" s="78"/>
      <c r="AB504" s="45"/>
      <c r="AC504" s="79"/>
      <c r="AD504" s="65"/>
      <c r="AE504" s="78"/>
      <c r="AF504" s="45"/>
      <c r="AG504" s="79"/>
      <c r="AH504" s="2"/>
      <c r="AI504" s="2"/>
      <c r="AJ504" s="2"/>
      <c r="AK504" s="2"/>
      <c r="AL504" s="2"/>
    </row>
    <row r="505" spans="1:38" ht="16.5" customHeight="1" outlineLevel="1">
      <c r="A505" s="12"/>
      <c r="B505" s="27"/>
      <c r="C505" s="286">
        <v>1654370</v>
      </c>
      <c r="D505" s="45"/>
      <c r="E505" s="46"/>
      <c r="F505" s="46"/>
      <c r="G505" s="46"/>
      <c r="H505" s="53"/>
      <c r="I505" s="54"/>
      <c r="J505" s="65"/>
      <c r="K505" s="78"/>
      <c r="L505" s="45"/>
      <c r="M505" s="79"/>
      <c r="N505" s="65"/>
      <c r="O505" s="78"/>
      <c r="P505" s="45"/>
      <c r="Q505" s="79"/>
      <c r="R505" s="65"/>
      <c r="S505" s="78"/>
      <c r="T505" s="45"/>
      <c r="U505" s="79"/>
      <c r="V505" s="65"/>
      <c r="W505" s="78"/>
      <c r="X505" s="45"/>
      <c r="Y505" s="79"/>
      <c r="Z505" s="65"/>
      <c r="AA505" s="78"/>
      <c r="AB505" s="45"/>
      <c r="AC505" s="79"/>
      <c r="AD505" s="65"/>
      <c r="AE505" s="78"/>
      <c r="AF505" s="45"/>
      <c r="AG505" s="79"/>
      <c r="AH505" s="2"/>
      <c r="AI505" s="2"/>
      <c r="AJ505" s="2"/>
      <c r="AK505" s="2"/>
      <c r="AL505" s="2"/>
    </row>
    <row r="506" spans="1:38" ht="16.5" customHeight="1" outlineLevel="1">
      <c r="A506" s="12"/>
      <c r="B506" s="27"/>
      <c r="C506" s="286">
        <v>1999970</v>
      </c>
      <c r="D506" s="45"/>
      <c r="E506" s="46"/>
      <c r="F506" s="46"/>
      <c r="G506" s="46"/>
      <c r="H506" s="53"/>
      <c r="I506" s="54"/>
      <c r="J506" s="65"/>
      <c r="K506" s="78"/>
      <c r="L506" s="45"/>
      <c r="M506" s="79"/>
      <c r="N506" s="65"/>
      <c r="O506" s="78"/>
      <c r="P506" s="45"/>
      <c r="Q506" s="79"/>
      <c r="R506" s="65"/>
      <c r="S506" s="78"/>
      <c r="T506" s="45"/>
      <c r="U506" s="79"/>
      <c r="V506" s="65"/>
      <c r="W506" s="78"/>
      <c r="X506" s="45"/>
      <c r="Y506" s="79"/>
      <c r="Z506" s="65"/>
      <c r="AA506" s="78"/>
      <c r="AB506" s="45"/>
      <c r="AC506" s="79"/>
      <c r="AD506" s="65"/>
      <c r="AE506" s="78"/>
      <c r="AF506" s="45"/>
      <c r="AG506" s="79"/>
      <c r="AH506" s="2"/>
      <c r="AI506" s="2"/>
      <c r="AJ506" s="2"/>
      <c r="AK506" s="2"/>
      <c r="AL506" s="2"/>
    </row>
    <row r="507" spans="1:38" ht="16.5" customHeight="1" outlineLevel="1">
      <c r="A507" s="12"/>
      <c r="B507" s="27"/>
      <c r="C507" s="286">
        <v>1972920</v>
      </c>
      <c r="D507" s="45"/>
      <c r="E507" s="46"/>
      <c r="F507" s="46"/>
      <c r="G507" s="46"/>
      <c r="H507" s="53"/>
      <c r="I507" s="54"/>
      <c r="J507" s="65"/>
      <c r="K507" s="78"/>
      <c r="L507" s="45"/>
      <c r="M507" s="79"/>
      <c r="N507" s="65"/>
      <c r="O507" s="78"/>
      <c r="P507" s="45"/>
      <c r="Q507" s="79"/>
      <c r="R507" s="65"/>
      <c r="S507" s="78"/>
      <c r="T507" s="45"/>
      <c r="U507" s="79"/>
      <c r="V507" s="65"/>
      <c r="W507" s="78"/>
      <c r="X507" s="45"/>
      <c r="Y507" s="79"/>
      <c r="Z507" s="65"/>
      <c r="AA507" s="78"/>
      <c r="AB507" s="45"/>
      <c r="AC507" s="79"/>
      <c r="AD507" s="65"/>
      <c r="AE507" s="78"/>
      <c r="AF507" s="45"/>
      <c r="AG507" s="79"/>
      <c r="AH507" s="2"/>
      <c r="AI507" s="2"/>
      <c r="AJ507" s="2"/>
      <c r="AK507" s="2"/>
      <c r="AL507" s="2"/>
    </row>
    <row r="508" spans="1:38" ht="16.5" customHeight="1" outlineLevel="1">
      <c r="A508" s="12"/>
      <c r="B508" s="27"/>
      <c r="C508" s="14"/>
      <c r="D508" s="45"/>
      <c r="E508" s="46"/>
      <c r="F508" s="46"/>
      <c r="G508" s="46"/>
      <c r="H508" s="53"/>
      <c r="I508" s="54"/>
      <c r="J508" s="65"/>
      <c r="K508" s="78"/>
      <c r="L508" s="45"/>
      <c r="M508" s="79"/>
      <c r="N508" s="65"/>
      <c r="O508" s="78"/>
      <c r="P508" s="45"/>
      <c r="Q508" s="79"/>
      <c r="R508" s="65"/>
      <c r="S508" s="78"/>
      <c r="T508" s="45"/>
      <c r="U508" s="79"/>
      <c r="V508" s="65"/>
      <c r="W508" s="78"/>
      <c r="X508" s="45"/>
      <c r="Y508" s="79"/>
      <c r="Z508" s="65"/>
      <c r="AA508" s="78"/>
      <c r="AB508" s="45"/>
      <c r="AC508" s="79"/>
      <c r="AD508" s="65"/>
      <c r="AE508" s="78"/>
      <c r="AF508" s="45"/>
      <c r="AG508" s="79"/>
      <c r="AH508" s="2"/>
      <c r="AI508" s="2"/>
      <c r="AJ508" s="2"/>
      <c r="AK508" s="2"/>
      <c r="AL508" s="2"/>
    </row>
    <row r="509" spans="1:38" ht="16.5" customHeight="1" outlineLevel="1">
      <c r="A509" s="12"/>
      <c r="B509" s="16" t="s">
        <v>418</v>
      </c>
      <c r="C509" s="59"/>
      <c r="D509" s="45"/>
      <c r="E509" s="46"/>
      <c r="F509" s="46"/>
      <c r="G509" s="46"/>
      <c r="H509" s="53"/>
      <c r="I509" s="54"/>
      <c r="J509" s="65"/>
      <c r="K509" s="78"/>
      <c r="L509" s="45"/>
      <c r="M509" s="79"/>
      <c r="N509" s="65"/>
      <c r="O509" s="78"/>
      <c r="P509" s="45"/>
      <c r="Q509" s="79"/>
      <c r="R509" s="65"/>
      <c r="S509" s="78"/>
      <c r="T509" s="45"/>
      <c r="U509" s="79"/>
      <c r="V509" s="65"/>
      <c r="W509" s="78"/>
      <c r="X509" s="45"/>
      <c r="Y509" s="79"/>
      <c r="Z509" s="65"/>
      <c r="AA509" s="78"/>
      <c r="AB509" s="45"/>
      <c r="AC509" s="79"/>
      <c r="AD509" s="65"/>
      <c r="AE509" s="78"/>
      <c r="AF509" s="45"/>
      <c r="AG509" s="79"/>
      <c r="AH509" s="2"/>
      <c r="AI509" s="2"/>
      <c r="AJ509" s="2"/>
      <c r="AK509" s="2"/>
      <c r="AL509" s="2"/>
    </row>
    <row r="510" spans="1:38" ht="25.5" customHeight="1" outlineLevel="1">
      <c r="A510" s="12" t="s">
        <v>919</v>
      </c>
      <c r="B510" s="27" t="s">
        <v>419</v>
      </c>
      <c r="C510" s="14">
        <v>1298070</v>
      </c>
      <c r="D510" s="45">
        <f>+[2]DIRECCIÓN!C513</f>
        <v>0</v>
      </c>
      <c r="E510" s="46">
        <f t="shared" si="127"/>
        <v>0</v>
      </c>
      <c r="F510" s="46">
        <f t="shared" si="128"/>
        <v>0</v>
      </c>
      <c r="G510" s="46">
        <f t="shared" si="129"/>
        <v>0</v>
      </c>
      <c r="H510" s="53" t="e">
        <f t="shared" si="125"/>
        <v>#DIV/0!</v>
      </c>
      <c r="I510" s="54" t="e">
        <f t="shared" si="126"/>
        <v>#DIV/0!</v>
      </c>
      <c r="J510" s="65"/>
      <c r="K510" s="78">
        <f t="shared" si="130"/>
        <v>0</v>
      </c>
      <c r="L510" s="45"/>
      <c r="M510" s="79">
        <f t="shared" si="131"/>
        <v>0</v>
      </c>
      <c r="N510" s="65"/>
      <c r="O510" s="78">
        <f t="shared" si="132"/>
        <v>0</v>
      </c>
      <c r="P510" s="45"/>
      <c r="Q510" s="79">
        <f t="shared" si="133"/>
        <v>0</v>
      </c>
      <c r="R510" s="65"/>
      <c r="S510" s="78">
        <f t="shared" si="134"/>
        <v>0</v>
      </c>
      <c r="T510" s="45"/>
      <c r="U510" s="79">
        <f t="shared" si="135"/>
        <v>0</v>
      </c>
      <c r="V510" s="65"/>
      <c r="W510" s="78">
        <f t="shared" si="136"/>
        <v>0</v>
      </c>
      <c r="X510" s="45"/>
      <c r="Y510" s="79">
        <f t="shared" si="137"/>
        <v>0</v>
      </c>
      <c r="Z510" s="65"/>
      <c r="AA510" s="78">
        <f t="shared" si="138"/>
        <v>0</v>
      </c>
      <c r="AB510" s="45"/>
      <c r="AC510" s="79">
        <f t="shared" si="139"/>
        <v>0</v>
      </c>
      <c r="AD510" s="65"/>
      <c r="AE510" s="78">
        <f t="shared" si="140"/>
        <v>0</v>
      </c>
      <c r="AF510" s="45"/>
      <c r="AG510" s="79">
        <f t="shared" si="141"/>
        <v>0</v>
      </c>
      <c r="AH510" s="2"/>
      <c r="AI510" s="2"/>
      <c r="AJ510" s="2"/>
      <c r="AK510" s="2"/>
      <c r="AL510" s="2"/>
    </row>
    <row r="511" spans="1:38" ht="16.5" customHeight="1" outlineLevel="1">
      <c r="A511" s="12"/>
      <c r="B511" s="27"/>
      <c r="C511" s="14"/>
      <c r="D511" s="45"/>
      <c r="E511" s="46"/>
      <c r="F511" s="46"/>
      <c r="G511" s="46"/>
      <c r="H511" s="53"/>
      <c r="I511" s="54"/>
      <c r="J511" s="65"/>
      <c r="K511" s="78"/>
      <c r="L511" s="45"/>
      <c r="M511" s="79"/>
      <c r="N511" s="65"/>
      <c r="O511" s="78"/>
      <c r="P511" s="45"/>
      <c r="Q511" s="79"/>
      <c r="R511" s="65"/>
      <c r="S511" s="78"/>
      <c r="T511" s="45"/>
      <c r="U511" s="79"/>
      <c r="V511" s="65"/>
      <c r="W511" s="78"/>
      <c r="X511" s="45"/>
      <c r="Y511" s="79"/>
      <c r="Z511" s="65"/>
      <c r="AA511" s="78"/>
      <c r="AB511" s="45"/>
      <c r="AC511" s="79"/>
      <c r="AD511" s="65"/>
      <c r="AE511" s="78"/>
      <c r="AF511" s="45"/>
      <c r="AG511" s="79"/>
      <c r="AH511" s="2"/>
      <c r="AI511" s="2"/>
      <c r="AJ511" s="2"/>
      <c r="AK511" s="2"/>
      <c r="AL511" s="2"/>
    </row>
    <row r="512" spans="1:38" ht="16.5" customHeight="1" outlineLevel="1">
      <c r="A512" s="12"/>
      <c r="B512" s="16" t="s">
        <v>2</v>
      </c>
      <c r="C512" s="59"/>
      <c r="D512" s="45"/>
      <c r="E512" s="46"/>
      <c r="F512" s="46"/>
      <c r="G512" s="46"/>
      <c r="H512" s="53"/>
      <c r="I512" s="54"/>
      <c r="J512" s="65"/>
      <c r="K512" s="78"/>
      <c r="L512" s="45"/>
      <c r="M512" s="79"/>
      <c r="N512" s="65"/>
      <c r="O512" s="78"/>
      <c r="P512" s="45"/>
      <c r="Q512" s="79"/>
      <c r="R512" s="65"/>
      <c r="S512" s="78"/>
      <c r="T512" s="45"/>
      <c r="U512" s="79"/>
      <c r="V512" s="65"/>
      <c r="W512" s="78"/>
      <c r="X512" s="45"/>
      <c r="Y512" s="79"/>
      <c r="Z512" s="65"/>
      <c r="AA512" s="78"/>
      <c r="AB512" s="45"/>
      <c r="AC512" s="79"/>
      <c r="AD512" s="65"/>
      <c r="AE512" s="78"/>
      <c r="AF512" s="45"/>
      <c r="AG512" s="79"/>
      <c r="AH512" s="2"/>
      <c r="AI512" s="2"/>
      <c r="AJ512" s="2"/>
      <c r="AK512" s="2"/>
      <c r="AL512" s="2"/>
    </row>
    <row r="513" spans="1:38" ht="16.5" customHeight="1" outlineLevel="1">
      <c r="A513" s="12">
        <v>1703020</v>
      </c>
      <c r="B513" s="18" t="s">
        <v>420</v>
      </c>
      <c r="C513" s="14">
        <v>1346210</v>
      </c>
      <c r="D513" s="45">
        <f>+[2]DIRECCIÓN!C516</f>
        <v>0</v>
      </c>
      <c r="E513" s="46">
        <f t="shared" si="127"/>
        <v>0</v>
      </c>
      <c r="F513" s="46">
        <f t="shared" si="128"/>
        <v>0</v>
      </c>
      <c r="G513" s="46">
        <f t="shared" si="129"/>
        <v>0</v>
      </c>
      <c r="H513" s="53" t="e">
        <f t="shared" si="125"/>
        <v>#DIV/0!</v>
      </c>
      <c r="I513" s="54" t="e">
        <f t="shared" si="126"/>
        <v>#DIV/0!</v>
      </c>
      <c r="J513" s="65"/>
      <c r="K513" s="78">
        <f t="shared" si="130"/>
        <v>0</v>
      </c>
      <c r="L513" s="45"/>
      <c r="M513" s="79">
        <f t="shared" si="131"/>
        <v>0</v>
      </c>
      <c r="N513" s="65"/>
      <c r="O513" s="78">
        <f t="shared" si="132"/>
        <v>0</v>
      </c>
      <c r="P513" s="45"/>
      <c r="Q513" s="79">
        <f t="shared" si="133"/>
        <v>0</v>
      </c>
      <c r="R513" s="65"/>
      <c r="S513" s="78">
        <f t="shared" si="134"/>
        <v>0</v>
      </c>
      <c r="T513" s="45"/>
      <c r="U513" s="79">
        <f t="shared" si="135"/>
        <v>0</v>
      </c>
      <c r="V513" s="65"/>
      <c r="W513" s="78">
        <f t="shared" si="136"/>
        <v>0</v>
      </c>
      <c r="X513" s="45"/>
      <c r="Y513" s="79">
        <f t="shared" si="137"/>
        <v>0</v>
      </c>
      <c r="Z513" s="65"/>
      <c r="AA513" s="78">
        <f t="shared" si="138"/>
        <v>0</v>
      </c>
      <c r="AB513" s="45"/>
      <c r="AC513" s="79">
        <f t="shared" si="139"/>
        <v>0</v>
      </c>
      <c r="AD513" s="65"/>
      <c r="AE513" s="78">
        <f t="shared" si="140"/>
        <v>0</v>
      </c>
      <c r="AF513" s="45"/>
      <c r="AG513" s="79">
        <f t="shared" si="141"/>
        <v>0</v>
      </c>
      <c r="AH513" s="2"/>
      <c r="AI513" s="2"/>
      <c r="AJ513" s="2"/>
      <c r="AK513" s="2"/>
      <c r="AL513" s="2"/>
    </row>
    <row r="514" spans="1:38" ht="16.5" customHeight="1" outlineLevel="1">
      <c r="A514" s="12">
        <v>1703025</v>
      </c>
      <c r="B514" s="18" t="s">
        <v>421</v>
      </c>
      <c r="C514" s="14">
        <v>1731630</v>
      </c>
      <c r="D514" s="45">
        <f>+[2]DIRECCIÓN!C517</f>
        <v>0</v>
      </c>
      <c r="E514" s="46">
        <f t="shared" si="127"/>
        <v>0</v>
      </c>
      <c r="F514" s="46">
        <f t="shared" si="128"/>
        <v>0</v>
      </c>
      <c r="G514" s="46">
        <f t="shared" si="129"/>
        <v>0</v>
      </c>
      <c r="H514" s="53" t="e">
        <f t="shared" si="125"/>
        <v>#DIV/0!</v>
      </c>
      <c r="I514" s="54" t="e">
        <f t="shared" si="126"/>
        <v>#DIV/0!</v>
      </c>
      <c r="J514" s="65"/>
      <c r="K514" s="78">
        <f t="shared" si="130"/>
        <v>0</v>
      </c>
      <c r="L514" s="45"/>
      <c r="M514" s="79">
        <f t="shared" si="131"/>
        <v>0</v>
      </c>
      <c r="N514" s="65"/>
      <c r="O514" s="78">
        <f t="shared" si="132"/>
        <v>0</v>
      </c>
      <c r="P514" s="45"/>
      <c r="Q514" s="79">
        <f t="shared" si="133"/>
        <v>0</v>
      </c>
      <c r="R514" s="65"/>
      <c r="S514" s="78">
        <f t="shared" si="134"/>
        <v>0</v>
      </c>
      <c r="T514" s="45"/>
      <c r="U514" s="79">
        <f t="shared" si="135"/>
        <v>0</v>
      </c>
      <c r="V514" s="65"/>
      <c r="W514" s="78">
        <f t="shared" si="136"/>
        <v>0</v>
      </c>
      <c r="X514" s="45"/>
      <c r="Y514" s="79">
        <f t="shared" si="137"/>
        <v>0</v>
      </c>
      <c r="Z514" s="65"/>
      <c r="AA514" s="78">
        <f t="shared" si="138"/>
        <v>0</v>
      </c>
      <c r="AB514" s="45"/>
      <c r="AC514" s="79">
        <f t="shared" si="139"/>
        <v>0</v>
      </c>
      <c r="AD514" s="65"/>
      <c r="AE514" s="78">
        <f t="shared" si="140"/>
        <v>0</v>
      </c>
      <c r="AF514" s="45"/>
      <c r="AG514" s="79">
        <f t="shared" si="141"/>
        <v>0</v>
      </c>
      <c r="AH514" s="2"/>
      <c r="AI514" s="2"/>
      <c r="AJ514" s="2"/>
      <c r="AK514" s="2"/>
      <c r="AL514" s="2"/>
    </row>
    <row r="515" spans="1:38" ht="16.5" customHeight="1" outlineLevel="1">
      <c r="A515" s="12"/>
      <c r="B515" s="18"/>
      <c r="C515" s="14">
        <v>775530</v>
      </c>
      <c r="D515" s="45"/>
      <c r="E515" s="46"/>
      <c r="F515" s="46"/>
      <c r="G515" s="46"/>
      <c r="H515" s="53"/>
      <c r="I515" s="54"/>
      <c r="J515" s="65"/>
      <c r="K515" s="78"/>
      <c r="L515" s="45"/>
      <c r="M515" s="79"/>
      <c r="N515" s="65"/>
      <c r="O515" s="78"/>
      <c r="P515" s="45"/>
      <c r="Q515" s="79"/>
      <c r="R515" s="65"/>
      <c r="S515" s="78"/>
      <c r="T515" s="45"/>
      <c r="U515" s="79"/>
      <c r="V515" s="65"/>
      <c r="W515" s="78"/>
      <c r="X515" s="45"/>
      <c r="Y515" s="79"/>
      <c r="Z515" s="65"/>
      <c r="AA515" s="78"/>
      <c r="AB515" s="45"/>
      <c r="AC515" s="79"/>
      <c r="AD515" s="65"/>
      <c r="AE515" s="78"/>
      <c r="AF515" s="45"/>
      <c r="AG515" s="79"/>
      <c r="AH515" s="2"/>
      <c r="AI515" s="2"/>
      <c r="AJ515" s="2"/>
      <c r="AK515" s="2"/>
      <c r="AL515" s="2"/>
    </row>
    <row r="516" spans="1:38" ht="16.5" customHeight="1" outlineLevel="1">
      <c r="A516" s="12"/>
      <c r="B516" s="18"/>
      <c r="C516" s="14">
        <v>443680</v>
      </c>
      <c r="D516" s="45"/>
      <c r="E516" s="46"/>
      <c r="F516" s="46"/>
      <c r="G516" s="46"/>
      <c r="H516" s="53"/>
      <c r="I516" s="54"/>
      <c r="J516" s="65"/>
      <c r="K516" s="78"/>
      <c r="L516" s="45"/>
      <c r="M516" s="79"/>
      <c r="N516" s="65"/>
      <c r="O516" s="78"/>
      <c r="P516" s="45"/>
      <c r="Q516" s="79"/>
      <c r="R516" s="65"/>
      <c r="S516" s="78"/>
      <c r="T516" s="45"/>
      <c r="U516" s="79"/>
      <c r="V516" s="65"/>
      <c r="W516" s="78"/>
      <c r="X516" s="45"/>
      <c r="Y516" s="79"/>
      <c r="Z516" s="65"/>
      <c r="AA516" s="78"/>
      <c r="AB516" s="45"/>
      <c r="AC516" s="79"/>
      <c r="AD516" s="65"/>
      <c r="AE516" s="78"/>
      <c r="AF516" s="45"/>
      <c r="AG516" s="79"/>
      <c r="AH516" s="2"/>
      <c r="AI516" s="2"/>
      <c r="AJ516" s="2"/>
      <c r="AK516" s="2"/>
      <c r="AL516" s="2"/>
    </row>
    <row r="517" spans="1:38" ht="16.5" customHeight="1" outlineLevel="1">
      <c r="A517" s="12"/>
      <c r="B517" s="18"/>
      <c r="C517" s="14">
        <v>724660</v>
      </c>
      <c r="D517" s="45"/>
      <c r="E517" s="46"/>
      <c r="F517" s="46"/>
      <c r="G517" s="46"/>
      <c r="H517" s="53"/>
      <c r="I517" s="54"/>
      <c r="J517" s="65"/>
      <c r="K517" s="78"/>
      <c r="L517" s="45"/>
      <c r="M517" s="79"/>
      <c r="N517" s="65"/>
      <c r="O517" s="78"/>
      <c r="P517" s="45"/>
      <c r="Q517" s="79"/>
      <c r="R517" s="65"/>
      <c r="S517" s="78"/>
      <c r="T517" s="45"/>
      <c r="U517" s="79"/>
      <c r="V517" s="65"/>
      <c r="W517" s="78"/>
      <c r="X517" s="45"/>
      <c r="Y517" s="79"/>
      <c r="Z517" s="65"/>
      <c r="AA517" s="78"/>
      <c r="AB517" s="45"/>
      <c r="AC517" s="79"/>
      <c r="AD517" s="65"/>
      <c r="AE517" s="78"/>
      <c r="AF517" s="45"/>
      <c r="AG517" s="79"/>
      <c r="AH517" s="2"/>
      <c r="AI517" s="2"/>
      <c r="AJ517" s="2"/>
      <c r="AK517" s="2"/>
      <c r="AL517" s="2"/>
    </row>
    <row r="518" spans="1:38" ht="16.5" customHeight="1" outlineLevel="1">
      <c r="A518" s="12"/>
      <c r="B518" s="18"/>
      <c r="C518" s="14">
        <v>347810</v>
      </c>
      <c r="D518" s="45"/>
      <c r="E518" s="46"/>
      <c r="F518" s="46"/>
      <c r="G518" s="46"/>
      <c r="H518" s="53"/>
      <c r="I518" s="54"/>
      <c r="J518" s="65"/>
      <c r="K518" s="78"/>
      <c r="L518" s="45"/>
      <c r="M518" s="79"/>
      <c r="N518" s="65"/>
      <c r="O518" s="78"/>
      <c r="P518" s="45"/>
      <c r="Q518" s="79"/>
      <c r="R518" s="65"/>
      <c r="S518" s="78"/>
      <c r="T518" s="45"/>
      <c r="U518" s="79"/>
      <c r="V518" s="65"/>
      <c r="W518" s="78"/>
      <c r="X518" s="45"/>
      <c r="Y518" s="79"/>
      <c r="Z518" s="65"/>
      <c r="AA518" s="78"/>
      <c r="AB518" s="45"/>
      <c r="AC518" s="79"/>
      <c r="AD518" s="65"/>
      <c r="AE518" s="78"/>
      <c r="AF518" s="45"/>
      <c r="AG518" s="79"/>
      <c r="AH518" s="2"/>
      <c r="AI518" s="2"/>
      <c r="AJ518" s="2"/>
      <c r="AK518" s="2"/>
      <c r="AL518" s="2"/>
    </row>
    <row r="519" spans="1:38" ht="16.5" customHeight="1" outlineLevel="1">
      <c r="A519" s="12"/>
      <c r="B519" s="27"/>
      <c r="C519" s="14"/>
      <c r="D519" s="45"/>
      <c r="E519" s="46"/>
      <c r="F519" s="46"/>
      <c r="G519" s="46"/>
      <c r="H519" s="53"/>
      <c r="I519" s="54"/>
      <c r="J519" s="65"/>
      <c r="K519" s="78"/>
      <c r="L519" s="45"/>
      <c r="M519" s="79"/>
      <c r="N519" s="65"/>
      <c r="O519" s="78"/>
      <c r="P519" s="45"/>
      <c r="Q519" s="79"/>
      <c r="R519" s="65"/>
      <c r="S519" s="78"/>
      <c r="T519" s="45"/>
      <c r="U519" s="79"/>
      <c r="V519" s="65"/>
      <c r="W519" s="78"/>
      <c r="X519" s="45"/>
      <c r="Y519" s="79"/>
      <c r="Z519" s="65"/>
      <c r="AA519" s="78"/>
      <c r="AB519" s="45"/>
      <c r="AC519" s="79"/>
      <c r="AD519" s="65"/>
      <c r="AE519" s="78"/>
      <c r="AF519" s="45"/>
      <c r="AG519" s="79"/>
      <c r="AH519" s="2"/>
      <c r="AI519" s="2"/>
      <c r="AJ519" s="2"/>
      <c r="AK519" s="2"/>
      <c r="AL519" s="2"/>
    </row>
    <row r="520" spans="1:38" ht="16.5" customHeight="1">
      <c r="A520" s="66"/>
      <c r="B520" s="67" t="s">
        <v>422</v>
      </c>
      <c r="C520" s="131"/>
      <c r="D520" s="68">
        <f t="shared" ref="D520:G520" si="142">SUM(D522:D576)</f>
        <v>0</v>
      </c>
      <c r="E520" s="70">
        <f t="shared" si="142"/>
        <v>0</v>
      </c>
      <c r="F520" s="70">
        <f>SUM(F523:F576)</f>
        <v>0</v>
      </c>
      <c r="G520" s="70">
        <f t="shared" si="142"/>
        <v>0</v>
      </c>
      <c r="H520" s="71" t="e">
        <f t="shared" si="125"/>
        <v>#DIV/0!</v>
      </c>
      <c r="I520" s="72" t="e">
        <f t="shared" si="126"/>
        <v>#DIV/0!</v>
      </c>
      <c r="J520" s="69">
        <f t="shared" ref="J520:AG520" si="143">SUM(J522:J576)</f>
        <v>0</v>
      </c>
      <c r="K520" s="76">
        <f t="shared" si="143"/>
        <v>0</v>
      </c>
      <c r="L520" s="68">
        <f t="shared" si="143"/>
        <v>0</v>
      </c>
      <c r="M520" s="77">
        <f t="shared" si="143"/>
        <v>0</v>
      </c>
      <c r="N520" s="69">
        <f t="shared" si="143"/>
        <v>0</v>
      </c>
      <c r="O520" s="76">
        <f t="shared" si="143"/>
        <v>0</v>
      </c>
      <c r="P520" s="68">
        <f t="shared" si="143"/>
        <v>0</v>
      </c>
      <c r="Q520" s="77">
        <f t="shared" si="143"/>
        <v>0</v>
      </c>
      <c r="R520" s="69">
        <f t="shared" si="143"/>
        <v>0</v>
      </c>
      <c r="S520" s="76">
        <f t="shared" si="143"/>
        <v>0</v>
      </c>
      <c r="T520" s="68">
        <f t="shared" si="143"/>
        <v>0</v>
      </c>
      <c r="U520" s="77">
        <f t="shared" si="143"/>
        <v>0</v>
      </c>
      <c r="V520" s="69">
        <f t="shared" si="143"/>
        <v>0</v>
      </c>
      <c r="W520" s="76">
        <f t="shared" si="143"/>
        <v>0</v>
      </c>
      <c r="X520" s="68">
        <f t="shared" si="143"/>
        <v>0</v>
      </c>
      <c r="Y520" s="77">
        <f t="shared" si="143"/>
        <v>0</v>
      </c>
      <c r="Z520" s="69">
        <f t="shared" si="143"/>
        <v>0</v>
      </c>
      <c r="AA520" s="76">
        <f t="shared" si="143"/>
        <v>0</v>
      </c>
      <c r="AB520" s="68">
        <f t="shared" si="143"/>
        <v>0</v>
      </c>
      <c r="AC520" s="77">
        <f t="shared" si="143"/>
        <v>0</v>
      </c>
      <c r="AD520" s="69">
        <f t="shared" si="143"/>
        <v>0</v>
      </c>
      <c r="AE520" s="76">
        <f t="shared" si="143"/>
        <v>0</v>
      </c>
      <c r="AF520" s="68">
        <f t="shared" si="143"/>
        <v>0</v>
      </c>
      <c r="AG520" s="77">
        <f t="shared" si="143"/>
        <v>0</v>
      </c>
      <c r="AH520" s="2"/>
      <c r="AI520" s="2"/>
      <c r="AJ520" s="2"/>
      <c r="AK520" s="2"/>
      <c r="AL520" s="2"/>
    </row>
    <row r="521" spans="1:38" ht="16.5" customHeight="1">
      <c r="A521" s="12"/>
      <c r="B521" s="17"/>
      <c r="C521" s="14"/>
      <c r="D521" s="45"/>
      <c r="E521" s="46"/>
      <c r="F521" s="46"/>
      <c r="G521" s="46"/>
      <c r="H521" s="53"/>
      <c r="I521" s="54"/>
      <c r="J521" s="65"/>
      <c r="K521" s="78"/>
      <c r="L521" s="45"/>
      <c r="M521" s="79"/>
      <c r="N521" s="65"/>
      <c r="O521" s="78"/>
      <c r="P521" s="45"/>
      <c r="Q521" s="79"/>
      <c r="R521" s="65"/>
      <c r="S521" s="78"/>
      <c r="T521" s="45"/>
      <c r="U521" s="79"/>
      <c r="V521" s="65"/>
      <c r="W521" s="78"/>
      <c r="X521" s="45"/>
      <c r="Y521" s="79"/>
      <c r="Z521" s="65"/>
      <c r="AA521" s="78"/>
      <c r="AB521" s="45"/>
      <c r="AC521" s="79"/>
      <c r="AD521" s="65"/>
      <c r="AE521" s="78"/>
      <c r="AF521" s="45"/>
      <c r="AG521" s="79"/>
      <c r="AH521" s="2"/>
      <c r="AI521" s="2"/>
      <c r="AJ521" s="2"/>
      <c r="AK521" s="2"/>
      <c r="AL521" s="2"/>
    </row>
    <row r="522" spans="1:38" ht="16.5" customHeight="1">
      <c r="A522" s="58"/>
      <c r="B522" s="141" t="s">
        <v>423</v>
      </c>
      <c r="C522" s="59"/>
      <c r="D522" s="60"/>
      <c r="E522" s="61"/>
      <c r="F522" s="61"/>
      <c r="G522" s="61"/>
      <c r="H522" s="62"/>
      <c r="I522" s="63"/>
      <c r="J522" s="84"/>
      <c r="K522" s="85"/>
      <c r="L522" s="60"/>
      <c r="M522" s="86"/>
      <c r="N522" s="84"/>
      <c r="O522" s="85"/>
      <c r="P522" s="60"/>
      <c r="Q522" s="86"/>
      <c r="R522" s="84"/>
      <c r="S522" s="85"/>
      <c r="T522" s="60"/>
      <c r="U522" s="86"/>
      <c r="V522" s="84"/>
      <c r="W522" s="85"/>
      <c r="X522" s="60"/>
      <c r="Y522" s="86"/>
      <c r="Z522" s="84"/>
      <c r="AA522" s="85"/>
      <c r="AB522" s="60"/>
      <c r="AC522" s="86"/>
      <c r="AD522" s="84"/>
      <c r="AE522" s="85"/>
      <c r="AF522" s="60"/>
      <c r="AG522" s="86"/>
      <c r="AH522" s="2"/>
      <c r="AI522" s="2"/>
      <c r="AJ522" s="2"/>
      <c r="AK522" s="2"/>
      <c r="AL522" s="2"/>
    </row>
    <row r="523" spans="1:38" ht="16.5" customHeight="1" outlineLevel="1">
      <c r="A523" s="12" t="s">
        <v>932</v>
      </c>
      <c r="B523" s="27" t="s">
        <v>424</v>
      </c>
      <c r="C523" s="281">
        <v>21340</v>
      </c>
      <c r="D523" s="45">
        <v>0</v>
      </c>
      <c r="E523" s="46">
        <f t="shared" ref="E523:E586" si="144">+J523+L523+N523+P523+R523+T523+V523+X523+Z523+AB523+AD523+AF523</f>
        <v>0</v>
      </c>
      <c r="F523" s="46">
        <f>+D523*C523</f>
        <v>0</v>
      </c>
      <c r="G523" s="46">
        <f t="shared" ref="G523:G586" si="145">+E523*C523</f>
        <v>0</v>
      </c>
      <c r="H523" s="53"/>
      <c r="I523" s="54"/>
      <c r="J523" s="65"/>
      <c r="K523" s="78"/>
      <c r="L523" s="45"/>
      <c r="M523" s="79"/>
      <c r="N523" s="65"/>
      <c r="O523" s="78">
        <f t="shared" ref="O523:O586" si="146">+N523*C523</f>
        <v>0</v>
      </c>
      <c r="P523" s="45"/>
      <c r="Q523" s="79">
        <f t="shared" ref="Q523:Q586" si="147">+P523*C523</f>
        <v>0</v>
      </c>
      <c r="R523" s="65"/>
      <c r="S523" s="78">
        <f t="shared" ref="S523:S586" si="148">+R523*C523</f>
        <v>0</v>
      </c>
      <c r="T523" s="45"/>
      <c r="U523" s="79">
        <f t="shared" ref="U523:U586" si="149">+T523*C523</f>
        <v>0</v>
      </c>
      <c r="V523" s="65"/>
      <c r="W523" s="78">
        <f t="shared" ref="W523:W586" si="150">+V523*C523</f>
        <v>0</v>
      </c>
      <c r="X523" s="45"/>
      <c r="Y523" s="79">
        <f t="shared" ref="Y523:Y586" si="151">+X523*C523</f>
        <v>0</v>
      </c>
      <c r="Z523" s="65"/>
      <c r="AA523" s="78">
        <f t="shared" ref="AA523:AA586" si="152">+Z523*C523</f>
        <v>0</v>
      </c>
      <c r="AB523" s="45"/>
      <c r="AC523" s="79">
        <f t="shared" ref="AC523:AC586" si="153">+AB523*C523</f>
        <v>0</v>
      </c>
      <c r="AD523" s="65"/>
      <c r="AE523" s="78">
        <f t="shared" ref="AE523:AE586" si="154">+AD523*C523</f>
        <v>0</v>
      </c>
      <c r="AF523" s="45"/>
      <c r="AG523" s="79">
        <f t="shared" ref="AG523:AG586" si="155">+AF523*C523</f>
        <v>0</v>
      </c>
      <c r="AH523" s="2"/>
      <c r="AI523" s="2"/>
      <c r="AJ523" s="2"/>
      <c r="AK523" s="2"/>
      <c r="AL523" s="2"/>
    </row>
    <row r="524" spans="1:38" ht="16.5" customHeight="1">
      <c r="A524" s="12" t="s">
        <v>933</v>
      </c>
      <c r="B524" s="27" t="s">
        <v>425</v>
      </c>
      <c r="C524" s="281">
        <v>12880</v>
      </c>
      <c r="D524" s="45"/>
      <c r="E524" s="46">
        <f t="shared" si="144"/>
        <v>0</v>
      </c>
      <c r="F524" s="46">
        <f t="shared" ref="F524:F533" si="156">+D524*C524</f>
        <v>0</v>
      </c>
      <c r="G524" s="46">
        <f t="shared" si="145"/>
        <v>0</v>
      </c>
      <c r="H524" s="53" t="e">
        <f t="shared" ref="H524:H586" si="157">IF(E524&gt;=0,(E524/D524),"-")</f>
        <v>#DIV/0!</v>
      </c>
      <c r="I524" s="54" t="e">
        <f t="shared" ref="I524:I586" si="158">IF(G524&gt;=0,(G524/F524),"-")</f>
        <v>#DIV/0!</v>
      </c>
      <c r="J524" s="65"/>
      <c r="K524" s="78">
        <f t="shared" ref="K524:K533" si="159">+J524*C524</f>
        <v>0</v>
      </c>
      <c r="L524" s="45"/>
      <c r="M524" s="79">
        <f t="shared" ref="M524:M533" si="160">+L524*C524</f>
        <v>0</v>
      </c>
      <c r="N524" s="65"/>
      <c r="O524" s="78">
        <f t="shared" ref="O524:O533" si="161">+N524*C524</f>
        <v>0</v>
      </c>
      <c r="P524" s="45">
        <f>+[3]Consolidado!M7</f>
        <v>0</v>
      </c>
      <c r="Q524" s="79">
        <f t="shared" ref="Q524:Q533" si="162">+P524*C524</f>
        <v>0</v>
      </c>
      <c r="R524" s="65">
        <f>+[3]Consolidado!N7</f>
        <v>0</v>
      </c>
      <c r="S524" s="78">
        <f t="shared" ref="S524:S533" si="163">+R524*C524</f>
        <v>0</v>
      </c>
      <c r="T524" s="45">
        <f>+[3]Consolidado!O7</f>
        <v>0</v>
      </c>
      <c r="U524" s="79">
        <f t="shared" ref="U524:U533" si="164">+T524*C524</f>
        <v>0</v>
      </c>
      <c r="V524" s="65">
        <f>+[3]Consolidado!P7</f>
        <v>0</v>
      </c>
      <c r="W524" s="78">
        <f t="shared" ref="W524:W533" si="165">+V524*C524</f>
        <v>0</v>
      </c>
      <c r="X524" s="45">
        <f>+[3]Consolidado!Q7</f>
        <v>0</v>
      </c>
      <c r="Y524" s="79">
        <f t="shared" ref="Y524:Y533" si="166">+X524*C524</f>
        <v>0</v>
      </c>
      <c r="Z524" s="65">
        <f>+[3]Consolidado!R7</f>
        <v>0</v>
      </c>
      <c r="AA524" s="78">
        <f t="shared" ref="AA524:AA533" si="167">+Z524*C524</f>
        <v>0</v>
      </c>
      <c r="AB524" s="45">
        <f>+[3]Consolidado!S7</f>
        <v>0</v>
      </c>
      <c r="AC524" s="79">
        <f t="shared" ref="AC524:AC533" si="168">+AB524*C524</f>
        <v>0</v>
      </c>
      <c r="AD524" s="65">
        <f>+[3]Consolidado!T7</f>
        <v>0</v>
      </c>
      <c r="AE524" s="78">
        <f t="shared" ref="AE524:AE533" si="169">+AD524*C524</f>
        <v>0</v>
      </c>
      <c r="AF524" s="45">
        <f>+[3]Consolidado!U7</f>
        <v>0</v>
      </c>
      <c r="AG524" s="79">
        <f t="shared" ref="AG524:AG533" si="170">+AF524*C524</f>
        <v>0</v>
      </c>
      <c r="AH524" s="2"/>
      <c r="AI524" s="2"/>
      <c r="AJ524" s="2"/>
      <c r="AK524" s="2"/>
      <c r="AL524" s="2"/>
    </row>
    <row r="525" spans="1:38" ht="16.5" customHeight="1">
      <c r="A525" s="12" t="s">
        <v>934</v>
      </c>
      <c r="B525" s="27" t="s">
        <v>426</v>
      </c>
      <c r="C525" s="281">
        <v>33400</v>
      </c>
      <c r="D525" s="45"/>
      <c r="E525" s="46">
        <f t="shared" si="144"/>
        <v>0</v>
      </c>
      <c r="F525" s="46">
        <f t="shared" si="156"/>
        <v>0</v>
      </c>
      <c r="G525" s="46">
        <f t="shared" si="145"/>
        <v>0</v>
      </c>
      <c r="H525" s="53"/>
      <c r="I525" s="54"/>
      <c r="J525" s="65"/>
      <c r="K525" s="78">
        <f t="shared" si="159"/>
        <v>0</v>
      </c>
      <c r="L525" s="45"/>
      <c r="M525" s="79">
        <f t="shared" si="160"/>
        <v>0</v>
      </c>
      <c r="N525" s="65"/>
      <c r="O525" s="78">
        <f t="shared" si="161"/>
        <v>0</v>
      </c>
      <c r="P525" s="45"/>
      <c r="Q525" s="79">
        <f t="shared" si="162"/>
        <v>0</v>
      </c>
      <c r="R525" s="65"/>
      <c r="S525" s="78">
        <f t="shared" si="163"/>
        <v>0</v>
      </c>
      <c r="T525" s="45"/>
      <c r="U525" s="79">
        <f t="shared" si="164"/>
        <v>0</v>
      </c>
      <c r="V525" s="65"/>
      <c r="W525" s="78">
        <f t="shared" si="165"/>
        <v>0</v>
      </c>
      <c r="X525" s="45"/>
      <c r="Y525" s="79">
        <f t="shared" si="166"/>
        <v>0</v>
      </c>
      <c r="Z525" s="65"/>
      <c r="AA525" s="78">
        <f t="shared" si="167"/>
        <v>0</v>
      </c>
      <c r="AB525" s="45"/>
      <c r="AC525" s="79">
        <f t="shared" si="168"/>
        <v>0</v>
      </c>
      <c r="AD525" s="65"/>
      <c r="AE525" s="78">
        <f t="shared" si="169"/>
        <v>0</v>
      </c>
      <c r="AF525" s="45"/>
      <c r="AG525" s="79">
        <f t="shared" si="170"/>
        <v>0</v>
      </c>
      <c r="AH525" s="2"/>
      <c r="AI525" s="2"/>
      <c r="AJ525" s="2"/>
      <c r="AK525" s="2"/>
      <c r="AL525" s="2"/>
    </row>
    <row r="526" spans="1:38" ht="16.5" customHeight="1">
      <c r="A526" s="12" t="s">
        <v>934</v>
      </c>
      <c r="B526" s="27" t="s">
        <v>427</v>
      </c>
      <c r="C526" s="281">
        <v>33400</v>
      </c>
      <c r="D526" s="45"/>
      <c r="E526" s="46">
        <f t="shared" si="144"/>
        <v>0</v>
      </c>
      <c r="F526" s="46">
        <f t="shared" si="156"/>
        <v>0</v>
      </c>
      <c r="G526" s="46">
        <f t="shared" si="145"/>
        <v>0</v>
      </c>
      <c r="H526" s="53"/>
      <c r="I526" s="54"/>
      <c r="J526" s="65"/>
      <c r="K526" s="78">
        <f t="shared" si="159"/>
        <v>0</v>
      </c>
      <c r="L526" s="45"/>
      <c r="M526" s="79">
        <f t="shared" si="160"/>
        <v>0</v>
      </c>
      <c r="N526" s="65"/>
      <c r="O526" s="78">
        <f t="shared" si="161"/>
        <v>0</v>
      </c>
      <c r="P526" s="45"/>
      <c r="Q526" s="79">
        <f t="shared" si="162"/>
        <v>0</v>
      </c>
      <c r="R526" s="65"/>
      <c r="S526" s="78">
        <f t="shared" si="163"/>
        <v>0</v>
      </c>
      <c r="T526" s="45"/>
      <c r="U526" s="79">
        <f t="shared" si="164"/>
        <v>0</v>
      </c>
      <c r="V526" s="65"/>
      <c r="W526" s="78">
        <f t="shared" si="165"/>
        <v>0</v>
      </c>
      <c r="X526" s="45"/>
      <c r="Y526" s="79">
        <f t="shared" si="166"/>
        <v>0</v>
      </c>
      <c r="Z526" s="65"/>
      <c r="AA526" s="78">
        <f t="shared" si="167"/>
        <v>0</v>
      </c>
      <c r="AB526" s="45"/>
      <c r="AC526" s="79">
        <f t="shared" si="168"/>
        <v>0</v>
      </c>
      <c r="AD526" s="65"/>
      <c r="AE526" s="78">
        <f t="shared" si="169"/>
        <v>0</v>
      </c>
      <c r="AF526" s="45"/>
      <c r="AG526" s="79">
        <f t="shared" si="170"/>
        <v>0</v>
      </c>
      <c r="AH526" s="2"/>
      <c r="AI526" s="2"/>
      <c r="AJ526" s="2"/>
      <c r="AK526" s="2"/>
      <c r="AL526" s="2"/>
    </row>
    <row r="527" spans="1:38" ht="16.5" customHeight="1">
      <c r="A527" s="12" t="s">
        <v>935</v>
      </c>
      <c r="B527" s="27" t="s">
        <v>428</v>
      </c>
      <c r="C527" s="281">
        <v>33690</v>
      </c>
      <c r="D527" s="45"/>
      <c r="E527" s="46">
        <f t="shared" si="144"/>
        <v>0</v>
      </c>
      <c r="F527" s="46">
        <f t="shared" si="156"/>
        <v>0</v>
      </c>
      <c r="G527" s="46">
        <f t="shared" si="145"/>
        <v>0</v>
      </c>
      <c r="H527" s="53"/>
      <c r="I527" s="54"/>
      <c r="J527" s="65"/>
      <c r="K527" s="78">
        <f t="shared" si="159"/>
        <v>0</v>
      </c>
      <c r="L527" s="45"/>
      <c r="M527" s="79">
        <f t="shared" si="160"/>
        <v>0</v>
      </c>
      <c r="N527" s="65"/>
      <c r="O527" s="78">
        <f t="shared" si="161"/>
        <v>0</v>
      </c>
      <c r="P527" s="45"/>
      <c r="Q527" s="79">
        <f t="shared" si="162"/>
        <v>0</v>
      </c>
      <c r="R527" s="65"/>
      <c r="S527" s="78">
        <f t="shared" si="163"/>
        <v>0</v>
      </c>
      <c r="T527" s="45"/>
      <c r="U527" s="79">
        <f t="shared" si="164"/>
        <v>0</v>
      </c>
      <c r="V527" s="65"/>
      <c r="W527" s="78">
        <f t="shared" si="165"/>
        <v>0</v>
      </c>
      <c r="X527" s="45"/>
      <c r="Y527" s="79">
        <f t="shared" si="166"/>
        <v>0</v>
      </c>
      <c r="Z527" s="65"/>
      <c r="AA527" s="78">
        <f t="shared" si="167"/>
        <v>0</v>
      </c>
      <c r="AB527" s="45"/>
      <c r="AC527" s="79">
        <f t="shared" si="168"/>
        <v>0</v>
      </c>
      <c r="AD527" s="65"/>
      <c r="AE527" s="78">
        <f t="shared" si="169"/>
        <v>0</v>
      </c>
      <c r="AF527" s="45"/>
      <c r="AG527" s="79">
        <f t="shared" si="170"/>
        <v>0</v>
      </c>
      <c r="AH527" s="2"/>
      <c r="AI527" s="2"/>
      <c r="AJ527" s="2"/>
      <c r="AK527" s="2"/>
      <c r="AL527" s="2"/>
    </row>
    <row r="528" spans="1:38" ht="16.5" customHeight="1">
      <c r="A528" s="12" t="s">
        <v>935</v>
      </c>
      <c r="B528" s="27" t="s">
        <v>429</v>
      </c>
      <c r="C528" s="281">
        <v>33690</v>
      </c>
      <c r="D528" s="45"/>
      <c r="E528" s="46">
        <f t="shared" si="144"/>
        <v>0</v>
      </c>
      <c r="F528" s="46">
        <f t="shared" si="156"/>
        <v>0</v>
      </c>
      <c r="G528" s="46">
        <f t="shared" si="145"/>
        <v>0</v>
      </c>
      <c r="H528" s="53"/>
      <c r="I528" s="54"/>
      <c r="J528" s="65"/>
      <c r="K528" s="78">
        <f t="shared" si="159"/>
        <v>0</v>
      </c>
      <c r="L528" s="45"/>
      <c r="M528" s="79">
        <f t="shared" si="160"/>
        <v>0</v>
      </c>
      <c r="N528" s="65"/>
      <c r="O528" s="78">
        <f t="shared" si="161"/>
        <v>0</v>
      </c>
      <c r="P528" s="45"/>
      <c r="Q528" s="79">
        <f t="shared" si="162"/>
        <v>0</v>
      </c>
      <c r="R528" s="65"/>
      <c r="S528" s="78">
        <f t="shared" si="163"/>
        <v>0</v>
      </c>
      <c r="T528" s="45"/>
      <c r="U528" s="79">
        <f t="shared" si="164"/>
        <v>0</v>
      </c>
      <c r="V528" s="65"/>
      <c r="W528" s="78">
        <f t="shared" si="165"/>
        <v>0</v>
      </c>
      <c r="X528" s="45"/>
      <c r="Y528" s="79">
        <f t="shared" si="166"/>
        <v>0</v>
      </c>
      <c r="Z528" s="65"/>
      <c r="AA528" s="78">
        <f t="shared" si="167"/>
        <v>0</v>
      </c>
      <c r="AB528" s="45"/>
      <c r="AC528" s="79">
        <f t="shared" si="168"/>
        <v>0</v>
      </c>
      <c r="AD528" s="65"/>
      <c r="AE528" s="78">
        <f t="shared" si="169"/>
        <v>0</v>
      </c>
      <c r="AF528" s="45"/>
      <c r="AG528" s="79">
        <f t="shared" si="170"/>
        <v>0</v>
      </c>
      <c r="AH528" s="2"/>
      <c r="AI528" s="2"/>
      <c r="AJ528" s="2"/>
      <c r="AK528" s="2"/>
      <c r="AL528" s="2"/>
    </row>
    <row r="529" spans="1:38" ht="16.5" customHeight="1">
      <c r="A529" s="12" t="s">
        <v>936</v>
      </c>
      <c r="B529" s="27" t="s">
        <v>430</v>
      </c>
      <c r="C529" s="281">
        <v>14970</v>
      </c>
      <c r="D529" s="45"/>
      <c r="E529" s="46">
        <f t="shared" si="144"/>
        <v>0</v>
      </c>
      <c r="F529" s="46">
        <f t="shared" si="156"/>
        <v>0</v>
      </c>
      <c r="G529" s="46">
        <f t="shared" si="145"/>
        <v>0</v>
      </c>
      <c r="H529" s="53" t="e">
        <f t="shared" si="157"/>
        <v>#DIV/0!</v>
      </c>
      <c r="I529" s="54" t="e">
        <f t="shared" si="158"/>
        <v>#DIV/0!</v>
      </c>
      <c r="J529" s="65"/>
      <c r="K529" s="78">
        <f t="shared" si="159"/>
        <v>0</v>
      </c>
      <c r="L529" s="45"/>
      <c r="M529" s="79">
        <f t="shared" si="160"/>
        <v>0</v>
      </c>
      <c r="N529" s="65"/>
      <c r="O529" s="78">
        <f t="shared" si="161"/>
        <v>0</v>
      </c>
      <c r="P529" s="45">
        <f>+[3]Consolidado!M12</f>
        <v>0</v>
      </c>
      <c r="Q529" s="79">
        <f t="shared" si="162"/>
        <v>0</v>
      </c>
      <c r="R529" s="65">
        <f>+[3]Consolidado!N12</f>
        <v>0</v>
      </c>
      <c r="S529" s="78">
        <f t="shared" si="163"/>
        <v>0</v>
      </c>
      <c r="T529" s="45">
        <f>+[3]Consolidado!O12</f>
        <v>0</v>
      </c>
      <c r="U529" s="79">
        <f t="shared" si="164"/>
        <v>0</v>
      </c>
      <c r="V529" s="65">
        <f>+[3]Consolidado!P12</f>
        <v>0</v>
      </c>
      <c r="W529" s="78">
        <f t="shared" si="165"/>
        <v>0</v>
      </c>
      <c r="X529" s="45">
        <f>+[3]Consolidado!Q12</f>
        <v>0</v>
      </c>
      <c r="Y529" s="79">
        <f t="shared" si="166"/>
        <v>0</v>
      </c>
      <c r="Z529" s="65">
        <f>+[3]Consolidado!R12</f>
        <v>0</v>
      </c>
      <c r="AA529" s="78">
        <f t="shared" si="167"/>
        <v>0</v>
      </c>
      <c r="AB529" s="45">
        <f>+[3]Consolidado!S12</f>
        <v>0</v>
      </c>
      <c r="AC529" s="79">
        <f t="shared" si="168"/>
        <v>0</v>
      </c>
      <c r="AD529" s="65">
        <f>+[3]Consolidado!T12</f>
        <v>0</v>
      </c>
      <c r="AE529" s="78">
        <f t="shared" si="169"/>
        <v>0</v>
      </c>
      <c r="AF529" s="45">
        <f>+[3]Consolidado!U12</f>
        <v>0</v>
      </c>
      <c r="AG529" s="79">
        <f t="shared" si="170"/>
        <v>0</v>
      </c>
      <c r="AH529" s="2"/>
      <c r="AI529" s="2"/>
      <c r="AJ529" s="2"/>
      <c r="AK529" s="2"/>
      <c r="AL529" s="2"/>
    </row>
    <row r="530" spans="1:38" ht="16.5" customHeight="1">
      <c r="A530" s="12" t="s">
        <v>937</v>
      </c>
      <c r="B530" s="27" t="s">
        <v>431</v>
      </c>
      <c r="C530" s="281">
        <v>14000</v>
      </c>
      <c r="D530" s="45"/>
      <c r="E530" s="46">
        <f t="shared" si="144"/>
        <v>0</v>
      </c>
      <c r="F530" s="46">
        <f t="shared" si="156"/>
        <v>0</v>
      </c>
      <c r="G530" s="46">
        <f t="shared" si="145"/>
        <v>0</v>
      </c>
      <c r="H530" s="53" t="e">
        <f t="shared" si="157"/>
        <v>#DIV/0!</v>
      </c>
      <c r="I530" s="54" t="e">
        <f t="shared" si="158"/>
        <v>#DIV/0!</v>
      </c>
      <c r="J530" s="65"/>
      <c r="K530" s="78">
        <f t="shared" si="159"/>
        <v>0</v>
      </c>
      <c r="L530" s="45"/>
      <c r="M530" s="79">
        <f t="shared" si="160"/>
        <v>0</v>
      </c>
      <c r="N530" s="65"/>
      <c r="O530" s="78">
        <f t="shared" si="161"/>
        <v>0</v>
      </c>
      <c r="P530" s="45">
        <f>+[3]Consolidado!M13</f>
        <v>0</v>
      </c>
      <c r="Q530" s="79">
        <f t="shared" si="162"/>
        <v>0</v>
      </c>
      <c r="R530" s="65">
        <f>+[3]Consolidado!N13</f>
        <v>0</v>
      </c>
      <c r="S530" s="78">
        <f t="shared" si="163"/>
        <v>0</v>
      </c>
      <c r="T530" s="45">
        <f>+[3]Consolidado!O13</f>
        <v>0</v>
      </c>
      <c r="U530" s="79">
        <f t="shared" si="164"/>
        <v>0</v>
      </c>
      <c r="V530" s="65">
        <f>+[3]Consolidado!P13</f>
        <v>0</v>
      </c>
      <c r="W530" s="78">
        <f t="shared" si="165"/>
        <v>0</v>
      </c>
      <c r="X530" s="45">
        <f>+[3]Consolidado!Q13</f>
        <v>0</v>
      </c>
      <c r="Y530" s="79">
        <f t="shared" si="166"/>
        <v>0</v>
      </c>
      <c r="Z530" s="65">
        <f>+[3]Consolidado!R13</f>
        <v>0</v>
      </c>
      <c r="AA530" s="78">
        <f t="shared" si="167"/>
        <v>0</v>
      </c>
      <c r="AB530" s="45">
        <f>+[3]Consolidado!S13</f>
        <v>0</v>
      </c>
      <c r="AC530" s="79">
        <f t="shared" si="168"/>
        <v>0</v>
      </c>
      <c r="AD530" s="65">
        <f>+[3]Consolidado!T13</f>
        <v>0</v>
      </c>
      <c r="AE530" s="78">
        <f t="shared" si="169"/>
        <v>0</v>
      </c>
      <c r="AF530" s="45">
        <f>+[3]Consolidado!U13</f>
        <v>0</v>
      </c>
      <c r="AG530" s="79">
        <f t="shared" si="170"/>
        <v>0</v>
      </c>
      <c r="AH530" s="2"/>
      <c r="AI530" s="2"/>
      <c r="AJ530" s="2"/>
      <c r="AK530" s="2"/>
      <c r="AL530" s="2"/>
    </row>
    <row r="531" spans="1:38" ht="16.5" customHeight="1">
      <c r="A531" s="12" t="s">
        <v>938</v>
      </c>
      <c r="B531" s="27" t="s">
        <v>432</v>
      </c>
      <c r="C531" s="281">
        <v>16120</v>
      </c>
      <c r="D531" s="45"/>
      <c r="E531" s="46">
        <f t="shared" si="144"/>
        <v>0</v>
      </c>
      <c r="F531" s="46">
        <f t="shared" si="156"/>
        <v>0</v>
      </c>
      <c r="G531" s="46">
        <f t="shared" si="145"/>
        <v>0</v>
      </c>
      <c r="H531" s="53" t="e">
        <f t="shared" si="157"/>
        <v>#DIV/0!</v>
      </c>
      <c r="I531" s="54" t="e">
        <f t="shared" si="158"/>
        <v>#DIV/0!</v>
      </c>
      <c r="J531" s="65"/>
      <c r="K531" s="78">
        <f t="shared" si="159"/>
        <v>0</v>
      </c>
      <c r="L531" s="45"/>
      <c r="M531" s="79">
        <f t="shared" si="160"/>
        <v>0</v>
      </c>
      <c r="N531" s="65"/>
      <c r="O531" s="78">
        <f t="shared" si="161"/>
        <v>0</v>
      </c>
      <c r="P531" s="45">
        <f>+[3]Consolidado!M14</f>
        <v>0</v>
      </c>
      <c r="Q531" s="79">
        <f t="shared" si="162"/>
        <v>0</v>
      </c>
      <c r="R531" s="65">
        <f>+[3]Consolidado!N14</f>
        <v>0</v>
      </c>
      <c r="S531" s="78">
        <f t="shared" si="163"/>
        <v>0</v>
      </c>
      <c r="T531" s="45">
        <f>+[3]Consolidado!O14</f>
        <v>0</v>
      </c>
      <c r="U531" s="79">
        <f t="shared" si="164"/>
        <v>0</v>
      </c>
      <c r="V531" s="65">
        <f>+[3]Consolidado!P14</f>
        <v>0</v>
      </c>
      <c r="W531" s="78">
        <f t="shared" si="165"/>
        <v>0</v>
      </c>
      <c r="X531" s="45">
        <f>+[3]Consolidado!Q14</f>
        <v>0</v>
      </c>
      <c r="Y531" s="79">
        <f t="shared" si="166"/>
        <v>0</v>
      </c>
      <c r="Z531" s="65">
        <f>+[3]Consolidado!R14</f>
        <v>0</v>
      </c>
      <c r="AA531" s="78">
        <f t="shared" si="167"/>
        <v>0</v>
      </c>
      <c r="AB531" s="45">
        <f>+[3]Consolidado!S14</f>
        <v>0</v>
      </c>
      <c r="AC531" s="79">
        <f t="shared" si="168"/>
        <v>0</v>
      </c>
      <c r="AD531" s="65">
        <f>+[3]Consolidado!T14</f>
        <v>0</v>
      </c>
      <c r="AE531" s="78">
        <f t="shared" si="169"/>
        <v>0</v>
      </c>
      <c r="AF531" s="45">
        <f>+[3]Consolidado!U14</f>
        <v>0</v>
      </c>
      <c r="AG531" s="79">
        <f t="shared" si="170"/>
        <v>0</v>
      </c>
      <c r="AH531" s="2"/>
      <c r="AI531" s="2"/>
      <c r="AJ531" s="2"/>
      <c r="AK531" s="2"/>
      <c r="AL531" s="2"/>
    </row>
    <row r="532" spans="1:38" ht="16.5" customHeight="1">
      <c r="A532" s="12" t="s">
        <v>939</v>
      </c>
      <c r="B532" s="27" t="s">
        <v>433</v>
      </c>
      <c r="C532" s="281">
        <v>3930</v>
      </c>
      <c r="D532" s="45"/>
      <c r="E532" s="46">
        <f t="shared" si="144"/>
        <v>0</v>
      </c>
      <c r="F532" s="46">
        <f t="shared" si="156"/>
        <v>0</v>
      </c>
      <c r="G532" s="46">
        <f t="shared" si="145"/>
        <v>0</v>
      </c>
      <c r="H532" s="53" t="e">
        <f t="shared" si="157"/>
        <v>#DIV/0!</v>
      </c>
      <c r="I532" s="54" t="e">
        <f t="shared" si="158"/>
        <v>#DIV/0!</v>
      </c>
      <c r="J532" s="65"/>
      <c r="K532" s="78">
        <f t="shared" si="159"/>
        <v>0</v>
      </c>
      <c r="L532" s="45"/>
      <c r="M532" s="79">
        <f t="shared" si="160"/>
        <v>0</v>
      </c>
      <c r="N532" s="65"/>
      <c r="O532" s="78">
        <f t="shared" si="161"/>
        <v>0</v>
      </c>
      <c r="P532" s="45">
        <f>+[3]Consolidado!M15</f>
        <v>0</v>
      </c>
      <c r="Q532" s="79">
        <f t="shared" si="162"/>
        <v>0</v>
      </c>
      <c r="R532" s="65">
        <f>+[3]Consolidado!N15</f>
        <v>0</v>
      </c>
      <c r="S532" s="78">
        <f t="shared" si="163"/>
        <v>0</v>
      </c>
      <c r="T532" s="45">
        <f>+[3]Consolidado!O15</f>
        <v>0</v>
      </c>
      <c r="U532" s="79">
        <f t="shared" si="164"/>
        <v>0</v>
      </c>
      <c r="V532" s="65">
        <f>+[3]Consolidado!P15</f>
        <v>0</v>
      </c>
      <c r="W532" s="78">
        <f t="shared" si="165"/>
        <v>0</v>
      </c>
      <c r="X532" s="45">
        <f>+[3]Consolidado!Q15</f>
        <v>0</v>
      </c>
      <c r="Y532" s="79">
        <f t="shared" si="166"/>
        <v>0</v>
      </c>
      <c r="Z532" s="65">
        <f>+[3]Consolidado!R15</f>
        <v>0</v>
      </c>
      <c r="AA532" s="78">
        <f t="shared" si="167"/>
        <v>0</v>
      </c>
      <c r="AB532" s="45">
        <f>+[3]Consolidado!S15</f>
        <v>0</v>
      </c>
      <c r="AC532" s="79">
        <f t="shared" si="168"/>
        <v>0</v>
      </c>
      <c r="AD532" s="65">
        <f>+[3]Consolidado!T15</f>
        <v>0</v>
      </c>
      <c r="AE532" s="78">
        <f t="shared" si="169"/>
        <v>0</v>
      </c>
      <c r="AF532" s="45">
        <f>+[3]Consolidado!U15</f>
        <v>0</v>
      </c>
      <c r="AG532" s="79">
        <f t="shared" si="170"/>
        <v>0</v>
      </c>
      <c r="AH532" s="2"/>
      <c r="AI532" s="2"/>
      <c r="AJ532" s="2"/>
      <c r="AK532" s="2"/>
      <c r="AL532" s="2"/>
    </row>
    <row r="533" spans="1:38" ht="16.5" customHeight="1">
      <c r="A533" s="12" t="s">
        <v>940</v>
      </c>
      <c r="B533" s="27" t="s">
        <v>434</v>
      </c>
      <c r="C533" s="281">
        <v>9230</v>
      </c>
      <c r="D533" s="45">
        <v>0</v>
      </c>
      <c r="E533" s="46">
        <f t="shared" si="144"/>
        <v>0</v>
      </c>
      <c r="F533" s="46">
        <f t="shared" si="156"/>
        <v>0</v>
      </c>
      <c r="G533" s="46">
        <f t="shared" si="145"/>
        <v>0</v>
      </c>
      <c r="H533" s="53"/>
      <c r="I533" s="54"/>
      <c r="J533" s="65">
        <f>+[3]Consolidado!J16</f>
        <v>0</v>
      </c>
      <c r="K533" s="78">
        <f t="shared" si="159"/>
        <v>0</v>
      </c>
      <c r="L533" s="45">
        <f>+[3]Consolidado!K16</f>
        <v>0</v>
      </c>
      <c r="M533" s="79">
        <f t="shared" si="160"/>
        <v>0</v>
      </c>
      <c r="N533" s="65">
        <f>+[3]Consolidado!L16</f>
        <v>0</v>
      </c>
      <c r="O533" s="78">
        <f t="shared" si="161"/>
        <v>0</v>
      </c>
      <c r="P533" s="45">
        <f>+[3]Consolidado!M16</f>
        <v>0</v>
      </c>
      <c r="Q533" s="79">
        <f t="shared" si="162"/>
        <v>0</v>
      </c>
      <c r="R533" s="65">
        <f>+[3]Consolidado!N16</f>
        <v>0</v>
      </c>
      <c r="S533" s="78">
        <f t="shared" si="163"/>
        <v>0</v>
      </c>
      <c r="T533" s="45">
        <f>+[3]Consolidado!O16</f>
        <v>0</v>
      </c>
      <c r="U533" s="79">
        <f t="shared" si="164"/>
        <v>0</v>
      </c>
      <c r="V533" s="65">
        <f>+[3]Consolidado!P16</f>
        <v>0</v>
      </c>
      <c r="W533" s="78">
        <f t="shared" si="165"/>
        <v>0</v>
      </c>
      <c r="X533" s="45">
        <f>+[3]Consolidado!Q16</f>
        <v>0</v>
      </c>
      <c r="Y533" s="79">
        <f t="shared" si="166"/>
        <v>0</v>
      </c>
      <c r="Z533" s="65">
        <f>+[3]Consolidado!R16</f>
        <v>0</v>
      </c>
      <c r="AA533" s="78">
        <f t="shared" si="167"/>
        <v>0</v>
      </c>
      <c r="AB533" s="45">
        <f>+[3]Consolidado!S16</f>
        <v>0</v>
      </c>
      <c r="AC533" s="79">
        <f t="shared" si="168"/>
        <v>0</v>
      </c>
      <c r="AD533" s="65">
        <f>+[3]Consolidado!T16</f>
        <v>0</v>
      </c>
      <c r="AE533" s="78">
        <f t="shared" si="169"/>
        <v>0</v>
      </c>
      <c r="AF533" s="45">
        <f>+[3]Consolidado!U16</f>
        <v>0</v>
      </c>
      <c r="AG533" s="79">
        <f t="shared" si="170"/>
        <v>0</v>
      </c>
      <c r="AH533" s="2"/>
      <c r="AI533" s="2"/>
      <c r="AJ533" s="2"/>
      <c r="AK533" s="2"/>
      <c r="AL533" s="2"/>
    </row>
    <row r="534" spans="1:38" ht="16.5" customHeight="1">
      <c r="A534" s="12"/>
      <c r="B534" s="27"/>
      <c r="C534" s="14"/>
      <c r="D534" s="45"/>
      <c r="E534" s="46"/>
      <c r="F534" s="46"/>
      <c r="G534" s="46"/>
      <c r="H534" s="53"/>
      <c r="I534" s="54"/>
      <c r="J534" s="65"/>
      <c r="K534" s="78"/>
      <c r="L534" s="45"/>
      <c r="M534" s="79"/>
      <c r="N534" s="65"/>
      <c r="O534" s="78"/>
      <c r="P534" s="45"/>
      <c r="Q534" s="79"/>
      <c r="R534" s="65"/>
      <c r="S534" s="78"/>
      <c r="T534" s="45"/>
      <c r="U534" s="79"/>
      <c r="V534" s="65"/>
      <c r="W534" s="78"/>
      <c r="X534" s="45"/>
      <c r="Y534" s="79"/>
      <c r="Z534" s="65"/>
      <c r="AA534" s="78"/>
      <c r="AB534" s="45"/>
      <c r="AC534" s="79"/>
      <c r="AD534" s="65"/>
      <c r="AE534" s="78"/>
      <c r="AF534" s="45"/>
      <c r="AG534" s="79"/>
      <c r="AH534" s="2"/>
      <c r="AI534" s="2"/>
      <c r="AJ534" s="2"/>
      <c r="AK534" s="2"/>
      <c r="AL534" s="2"/>
    </row>
    <row r="535" spans="1:38" ht="16.5" customHeight="1">
      <c r="A535" s="58"/>
      <c r="B535" s="141" t="s">
        <v>435</v>
      </c>
      <c r="C535" s="59"/>
      <c r="D535" s="60"/>
      <c r="E535" s="61"/>
      <c r="F535" s="61"/>
      <c r="G535" s="61"/>
      <c r="H535" s="62"/>
      <c r="I535" s="63"/>
      <c r="J535" s="84"/>
      <c r="K535" s="85"/>
      <c r="L535" s="60"/>
      <c r="M535" s="86"/>
      <c r="N535" s="84"/>
      <c r="O535" s="85"/>
      <c r="P535" s="60"/>
      <c r="Q535" s="86"/>
      <c r="R535" s="84"/>
      <c r="S535" s="85"/>
      <c r="T535" s="60"/>
      <c r="U535" s="86"/>
      <c r="V535" s="84"/>
      <c r="W535" s="85"/>
      <c r="X535" s="60"/>
      <c r="Y535" s="86"/>
      <c r="Z535" s="84"/>
      <c r="AA535" s="85"/>
      <c r="AB535" s="60"/>
      <c r="AC535" s="86"/>
      <c r="AD535" s="84"/>
      <c r="AE535" s="85"/>
      <c r="AF535" s="60"/>
      <c r="AG535" s="86"/>
      <c r="AH535" s="2"/>
      <c r="AI535" s="2"/>
      <c r="AJ535" s="2"/>
      <c r="AK535" s="2"/>
      <c r="AL535" s="2"/>
    </row>
    <row r="536" spans="1:38" ht="16.5" customHeight="1">
      <c r="A536" s="12">
        <v>3103004</v>
      </c>
      <c r="B536" s="27" t="s">
        <v>436</v>
      </c>
      <c r="C536" s="281">
        <v>32540</v>
      </c>
      <c r="D536" s="45"/>
      <c r="E536" s="46">
        <f t="shared" si="144"/>
        <v>0</v>
      </c>
      <c r="F536" s="46">
        <f t="shared" ref="F536:F547" si="171">+D536*C536</f>
        <v>0</v>
      </c>
      <c r="G536" s="46">
        <f t="shared" si="145"/>
        <v>0</v>
      </c>
      <c r="H536" s="53" t="e">
        <f t="shared" si="157"/>
        <v>#DIV/0!</v>
      </c>
      <c r="I536" s="54" t="e">
        <f t="shared" si="158"/>
        <v>#DIV/0!</v>
      </c>
      <c r="J536" s="65"/>
      <c r="K536" s="78">
        <f t="shared" ref="K536:K547" si="172">+J536*C536</f>
        <v>0</v>
      </c>
      <c r="L536" s="45"/>
      <c r="M536" s="79">
        <f t="shared" ref="M536:M547" si="173">+L536*C536</f>
        <v>0</v>
      </c>
      <c r="N536" s="65"/>
      <c r="O536" s="78">
        <f t="shared" ref="O536:O547" si="174">+N536*C536</f>
        <v>0</v>
      </c>
      <c r="P536" s="45">
        <f>+[3]Consolidado!M19</f>
        <v>0</v>
      </c>
      <c r="Q536" s="79">
        <f t="shared" ref="Q536:Q547" si="175">+P536*C536</f>
        <v>0</v>
      </c>
      <c r="R536" s="65">
        <f>+[3]Consolidado!N19</f>
        <v>0</v>
      </c>
      <c r="S536" s="78">
        <f t="shared" ref="S536:S547" si="176">+R536*C536</f>
        <v>0</v>
      </c>
      <c r="T536" s="45">
        <f>+[3]Consolidado!O19</f>
        <v>0</v>
      </c>
      <c r="U536" s="79">
        <f t="shared" ref="U536:U547" si="177">+T536*C536</f>
        <v>0</v>
      </c>
      <c r="V536" s="65">
        <f>+[3]Consolidado!P19</f>
        <v>0</v>
      </c>
      <c r="W536" s="78">
        <f t="shared" ref="W536:W547" si="178">+V536*C536</f>
        <v>0</v>
      </c>
      <c r="X536" s="45">
        <f>+[3]Consolidado!Q19</f>
        <v>0</v>
      </c>
      <c r="Y536" s="79">
        <f t="shared" ref="Y536:Y547" si="179">+X536*C536</f>
        <v>0</v>
      </c>
      <c r="Z536" s="65">
        <f>+[3]Consolidado!R19</f>
        <v>0</v>
      </c>
      <c r="AA536" s="78">
        <f t="shared" ref="AA536:AA547" si="180">+Z536*C536</f>
        <v>0</v>
      </c>
      <c r="AB536" s="45">
        <f>+[3]Consolidado!S19</f>
        <v>0</v>
      </c>
      <c r="AC536" s="79">
        <f t="shared" ref="AC536:AC547" si="181">+AB536*C536</f>
        <v>0</v>
      </c>
      <c r="AD536" s="65">
        <f>+[3]Consolidado!T19</f>
        <v>0</v>
      </c>
      <c r="AE536" s="78">
        <f t="shared" ref="AE536:AE547" si="182">+AD536*C536</f>
        <v>0</v>
      </c>
      <c r="AF536" s="45">
        <f>+[3]Consolidado!U19</f>
        <v>0</v>
      </c>
      <c r="AG536" s="79">
        <f t="shared" ref="AG536:AG547" si="183">+AF536*C536</f>
        <v>0</v>
      </c>
      <c r="AH536" s="2"/>
      <c r="AI536" s="2"/>
      <c r="AJ536" s="2"/>
      <c r="AK536" s="2"/>
      <c r="AL536" s="2"/>
    </row>
    <row r="537" spans="1:38" ht="27.75" customHeight="1">
      <c r="A537" s="12">
        <v>3103103</v>
      </c>
      <c r="B537" s="27" t="s">
        <v>437</v>
      </c>
      <c r="C537" s="281">
        <v>22500</v>
      </c>
      <c r="D537" s="45"/>
      <c r="E537" s="46">
        <f t="shared" si="144"/>
        <v>0</v>
      </c>
      <c r="F537" s="46">
        <f t="shared" si="171"/>
        <v>0</v>
      </c>
      <c r="G537" s="46">
        <f t="shared" si="145"/>
        <v>0</v>
      </c>
      <c r="H537" s="53" t="e">
        <f t="shared" si="157"/>
        <v>#DIV/0!</v>
      </c>
      <c r="I537" s="54" t="e">
        <f t="shared" si="158"/>
        <v>#DIV/0!</v>
      </c>
      <c r="J537" s="65"/>
      <c r="K537" s="78">
        <f t="shared" si="172"/>
        <v>0</v>
      </c>
      <c r="L537" s="45"/>
      <c r="M537" s="79">
        <f t="shared" si="173"/>
        <v>0</v>
      </c>
      <c r="N537" s="65"/>
      <c r="O537" s="78">
        <f t="shared" si="174"/>
        <v>0</v>
      </c>
      <c r="P537" s="45">
        <f>+[3]Consolidado!M20</f>
        <v>0</v>
      </c>
      <c r="Q537" s="79">
        <f t="shared" si="175"/>
        <v>0</v>
      </c>
      <c r="R537" s="65">
        <f>+[3]Consolidado!N20</f>
        <v>0</v>
      </c>
      <c r="S537" s="78">
        <f t="shared" si="176"/>
        <v>0</v>
      </c>
      <c r="T537" s="45">
        <f>+[3]Consolidado!O20</f>
        <v>0</v>
      </c>
      <c r="U537" s="79">
        <f t="shared" si="177"/>
        <v>0</v>
      </c>
      <c r="V537" s="65">
        <f>+[3]Consolidado!P20</f>
        <v>0</v>
      </c>
      <c r="W537" s="78">
        <f t="shared" si="178"/>
        <v>0</v>
      </c>
      <c r="X537" s="45">
        <f>+[3]Consolidado!Q20</f>
        <v>0</v>
      </c>
      <c r="Y537" s="79">
        <f t="shared" si="179"/>
        <v>0</v>
      </c>
      <c r="Z537" s="65">
        <f>+[3]Consolidado!R20</f>
        <v>0</v>
      </c>
      <c r="AA537" s="78">
        <f t="shared" si="180"/>
        <v>0</v>
      </c>
      <c r="AB537" s="45">
        <f>+[3]Consolidado!S20</f>
        <v>0</v>
      </c>
      <c r="AC537" s="79">
        <f t="shared" si="181"/>
        <v>0</v>
      </c>
      <c r="AD537" s="65">
        <f>+[3]Consolidado!T20</f>
        <v>0</v>
      </c>
      <c r="AE537" s="78">
        <f t="shared" si="182"/>
        <v>0</v>
      </c>
      <c r="AF537" s="45">
        <f>+[3]Consolidado!U20</f>
        <v>0</v>
      </c>
      <c r="AG537" s="79">
        <f t="shared" si="183"/>
        <v>0</v>
      </c>
      <c r="AH537" s="2"/>
      <c r="AI537" s="2"/>
      <c r="AJ537" s="2"/>
      <c r="AK537" s="2"/>
      <c r="AL537" s="2"/>
    </row>
    <row r="538" spans="1:38" ht="25.5" customHeight="1">
      <c r="A538" s="12">
        <v>3103005</v>
      </c>
      <c r="B538" s="27" t="s">
        <v>438</v>
      </c>
      <c r="C538" s="281">
        <v>24250</v>
      </c>
      <c r="D538" s="45"/>
      <c r="E538" s="46">
        <f t="shared" si="144"/>
        <v>0</v>
      </c>
      <c r="F538" s="46">
        <f t="shared" si="171"/>
        <v>0</v>
      </c>
      <c r="G538" s="46">
        <f t="shared" si="145"/>
        <v>0</v>
      </c>
      <c r="H538" s="53" t="e">
        <f t="shared" si="157"/>
        <v>#DIV/0!</v>
      </c>
      <c r="I538" s="54" t="e">
        <f t="shared" si="158"/>
        <v>#DIV/0!</v>
      </c>
      <c r="J538" s="65"/>
      <c r="K538" s="78">
        <f t="shared" si="172"/>
        <v>0</v>
      </c>
      <c r="L538" s="45"/>
      <c r="M538" s="79">
        <f t="shared" si="173"/>
        <v>0</v>
      </c>
      <c r="N538" s="65"/>
      <c r="O538" s="78">
        <f t="shared" si="174"/>
        <v>0</v>
      </c>
      <c r="P538" s="45">
        <f>+[3]Consolidado!M21</f>
        <v>0</v>
      </c>
      <c r="Q538" s="79">
        <f t="shared" si="175"/>
        <v>0</v>
      </c>
      <c r="R538" s="65">
        <f>+[3]Consolidado!N21</f>
        <v>0</v>
      </c>
      <c r="S538" s="78">
        <f t="shared" si="176"/>
        <v>0</v>
      </c>
      <c r="T538" s="45">
        <f>+[3]Consolidado!O21</f>
        <v>0</v>
      </c>
      <c r="U538" s="79">
        <f t="shared" si="177"/>
        <v>0</v>
      </c>
      <c r="V538" s="65">
        <f>+[3]Consolidado!P21</f>
        <v>0</v>
      </c>
      <c r="W538" s="78">
        <f t="shared" si="178"/>
        <v>0</v>
      </c>
      <c r="X538" s="45">
        <f>+[3]Consolidado!Q21</f>
        <v>0</v>
      </c>
      <c r="Y538" s="79">
        <f t="shared" si="179"/>
        <v>0</v>
      </c>
      <c r="Z538" s="65">
        <f>+[3]Consolidado!R21</f>
        <v>0</v>
      </c>
      <c r="AA538" s="78">
        <f t="shared" si="180"/>
        <v>0</v>
      </c>
      <c r="AB538" s="45">
        <f>+[3]Consolidado!S21</f>
        <v>0</v>
      </c>
      <c r="AC538" s="79">
        <f t="shared" si="181"/>
        <v>0</v>
      </c>
      <c r="AD538" s="65">
        <f>+[3]Consolidado!T21</f>
        <v>0</v>
      </c>
      <c r="AE538" s="78">
        <f t="shared" si="182"/>
        <v>0</v>
      </c>
      <c r="AF538" s="45">
        <f>+[3]Consolidado!U21</f>
        <v>0</v>
      </c>
      <c r="AG538" s="79">
        <f t="shared" si="183"/>
        <v>0</v>
      </c>
      <c r="AH538" s="2"/>
      <c r="AI538" s="2"/>
      <c r="AJ538" s="2"/>
      <c r="AK538" s="2"/>
      <c r="AL538" s="2"/>
    </row>
    <row r="539" spans="1:38" ht="17.25" customHeight="1">
      <c r="A539" s="12">
        <v>3103006</v>
      </c>
      <c r="B539" s="27" t="s">
        <v>439</v>
      </c>
      <c r="C539" s="281">
        <v>15390</v>
      </c>
      <c r="D539" s="45"/>
      <c r="E539" s="46">
        <f t="shared" si="144"/>
        <v>0</v>
      </c>
      <c r="F539" s="46">
        <f t="shared" si="171"/>
        <v>0</v>
      </c>
      <c r="G539" s="46">
        <f t="shared" si="145"/>
        <v>0</v>
      </c>
      <c r="H539" s="53" t="e">
        <f t="shared" si="157"/>
        <v>#DIV/0!</v>
      </c>
      <c r="I539" s="54" t="e">
        <f t="shared" si="158"/>
        <v>#DIV/0!</v>
      </c>
      <c r="J539" s="65"/>
      <c r="K539" s="78">
        <f t="shared" si="172"/>
        <v>0</v>
      </c>
      <c r="L539" s="45"/>
      <c r="M539" s="79">
        <f t="shared" si="173"/>
        <v>0</v>
      </c>
      <c r="N539" s="65"/>
      <c r="O539" s="78">
        <f t="shared" si="174"/>
        <v>0</v>
      </c>
      <c r="P539" s="45">
        <f>+[3]Consolidado!M22</f>
        <v>0</v>
      </c>
      <c r="Q539" s="79">
        <f t="shared" si="175"/>
        <v>0</v>
      </c>
      <c r="R539" s="65">
        <f>+[3]Consolidado!N22</f>
        <v>0</v>
      </c>
      <c r="S539" s="78">
        <f t="shared" si="176"/>
        <v>0</v>
      </c>
      <c r="T539" s="45">
        <f>+[3]Consolidado!O22</f>
        <v>0</v>
      </c>
      <c r="U539" s="79">
        <f t="shared" si="177"/>
        <v>0</v>
      </c>
      <c r="V539" s="65">
        <f>+[3]Consolidado!P22</f>
        <v>0</v>
      </c>
      <c r="W539" s="78">
        <f t="shared" si="178"/>
        <v>0</v>
      </c>
      <c r="X539" s="45">
        <f>+[3]Consolidado!Q22</f>
        <v>0</v>
      </c>
      <c r="Y539" s="79">
        <f t="shared" si="179"/>
        <v>0</v>
      </c>
      <c r="Z539" s="65">
        <f>+[3]Consolidado!R22</f>
        <v>0</v>
      </c>
      <c r="AA539" s="78">
        <f t="shared" si="180"/>
        <v>0</v>
      </c>
      <c r="AB539" s="45">
        <f>+[3]Consolidado!S22</f>
        <v>0</v>
      </c>
      <c r="AC539" s="79">
        <f t="shared" si="181"/>
        <v>0</v>
      </c>
      <c r="AD539" s="65">
        <f>+[3]Consolidado!T22</f>
        <v>0</v>
      </c>
      <c r="AE539" s="78">
        <f t="shared" si="182"/>
        <v>0</v>
      </c>
      <c r="AF539" s="45">
        <f>+[3]Consolidado!U22</f>
        <v>0</v>
      </c>
      <c r="AG539" s="79">
        <f t="shared" si="183"/>
        <v>0</v>
      </c>
      <c r="AH539" s="2"/>
      <c r="AI539" s="2"/>
      <c r="AJ539" s="2"/>
      <c r="AK539" s="2"/>
      <c r="AL539" s="2"/>
    </row>
    <row r="540" spans="1:38" ht="24.75" customHeight="1">
      <c r="A540" s="12">
        <v>3103102</v>
      </c>
      <c r="B540" s="27" t="s">
        <v>440</v>
      </c>
      <c r="C540" s="281">
        <v>15750</v>
      </c>
      <c r="D540" s="45"/>
      <c r="E540" s="46">
        <f t="shared" si="144"/>
        <v>0</v>
      </c>
      <c r="F540" s="46">
        <f t="shared" si="171"/>
        <v>0</v>
      </c>
      <c r="G540" s="46">
        <f t="shared" si="145"/>
        <v>0</v>
      </c>
      <c r="H540" s="53" t="e">
        <f t="shared" si="157"/>
        <v>#DIV/0!</v>
      </c>
      <c r="I540" s="54" t="e">
        <f t="shared" si="158"/>
        <v>#DIV/0!</v>
      </c>
      <c r="J540" s="65"/>
      <c r="K540" s="78">
        <f t="shared" si="172"/>
        <v>0</v>
      </c>
      <c r="L540" s="45"/>
      <c r="M540" s="79">
        <f t="shared" si="173"/>
        <v>0</v>
      </c>
      <c r="N540" s="65"/>
      <c r="O540" s="78">
        <f t="shared" si="174"/>
        <v>0</v>
      </c>
      <c r="P540" s="45">
        <f>+[3]Consolidado!M23</f>
        <v>0</v>
      </c>
      <c r="Q540" s="79">
        <f t="shared" si="175"/>
        <v>0</v>
      </c>
      <c r="R540" s="65">
        <f>+[3]Consolidado!N23</f>
        <v>0</v>
      </c>
      <c r="S540" s="78">
        <f t="shared" si="176"/>
        <v>0</v>
      </c>
      <c r="T540" s="45">
        <f>+[3]Consolidado!O23</f>
        <v>0</v>
      </c>
      <c r="U540" s="79">
        <f t="shared" si="177"/>
        <v>0</v>
      </c>
      <c r="V540" s="65">
        <f>+[3]Consolidado!P23</f>
        <v>0</v>
      </c>
      <c r="W540" s="78">
        <f t="shared" si="178"/>
        <v>0</v>
      </c>
      <c r="X540" s="45">
        <f>+[3]Consolidado!Q23</f>
        <v>0</v>
      </c>
      <c r="Y540" s="79">
        <f t="shared" si="179"/>
        <v>0</v>
      </c>
      <c r="Z540" s="65">
        <f>+[3]Consolidado!R23</f>
        <v>0</v>
      </c>
      <c r="AA540" s="78">
        <f t="shared" si="180"/>
        <v>0</v>
      </c>
      <c r="AB540" s="45">
        <f>+[3]Consolidado!S23</f>
        <v>0</v>
      </c>
      <c r="AC540" s="79">
        <f t="shared" si="181"/>
        <v>0</v>
      </c>
      <c r="AD540" s="65">
        <f>+[3]Consolidado!T23</f>
        <v>0</v>
      </c>
      <c r="AE540" s="78">
        <f t="shared" si="182"/>
        <v>0</v>
      </c>
      <c r="AF540" s="45">
        <f>+[3]Consolidado!U23</f>
        <v>0</v>
      </c>
      <c r="AG540" s="79">
        <f t="shared" si="183"/>
        <v>0</v>
      </c>
      <c r="AH540" s="2"/>
      <c r="AI540" s="2"/>
      <c r="AJ540" s="2"/>
      <c r="AK540" s="2"/>
      <c r="AL540" s="2"/>
    </row>
    <row r="541" spans="1:38" ht="16.5" customHeight="1">
      <c r="A541" s="12">
        <v>3103007</v>
      </c>
      <c r="B541" s="27" t="s">
        <v>441</v>
      </c>
      <c r="C541" s="281">
        <v>36650</v>
      </c>
      <c r="D541" s="45"/>
      <c r="E541" s="46">
        <f t="shared" si="144"/>
        <v>0</v>
      </c>
      <c r="F541" s="46">
        <f t="shared" si="171"/>
        <v>0</v>
      </c>
      <c r="G541" s="46">
        <f t="shared" si="145"/>
        <v>0</v>
      </c>
      <c r="H541" s="53" t="e">
        <f t="shared" si="157"/>
        <v>#DIV/0!</v>
      </c>
      <c r="I541" s="54" t="e">
        <f t="shared" si="158"/>
        <v>#DIV/0!</v>
      </c>
      <c r="J541" s="65"/>
      <c r="K541" s="78">
        <f t="shared" si="172"/>
        <v>0</v>
      </c>
      <c r="L541" s="45"/>
      <c r="M541" s="79">
        <f t="shared" si="173"/>
        <v>0</v>
      </c>
      <c r="N541" s="65"/>
      <c r="O541" s="78">
        <f t="shared" si="174"/>
        <v>0</v>
      </c>
      <c r="P541" s="45">
        <f>+[3]Consolidado!M24</f>
        <v>0</v>
      </c>
      <c r="Q541" s="79">
        <f t="shared" si="175"/>
        <v>0</v>
      </c>
      <c r="R541" s="65">
        <f>+[3]Consolidado!N24</f>
        <v>0</v>
      </c>
      <c r="S541" s="78">
        <f t="shared" si="176"/>
        <v>0</v>
      </c>
      <c r="T541" s="45">
        <f>+[3]Consolidado!O24</f>
        <v>0</v>
      </c>
      <c r="U541" s="79">
        <f t="shared" si="177"/>
        <v>0</v>
      </c>
      <c r="V541" s="65">
        <f>+[3]Consolidado!P24</f>
        <v>0</v>
      </c>
      <c r="W541" s="78">
        <f t="shared" si="178"/>
        <v>0</v>
      </c>
      <c r="X541" s="45">
        <f>+[3]Consolidado!Q24</f>
        <v>0</v>
      </c>
      <c r="Y541" s="79">
        <f t="shared" si="179"/>
        <v>0</v>
      </c>
      <c r="Z541" s="65">
        <f>+[3]Consolidado!R24</f>
        <v>0</v>
      </c>
      <c r="AA541" s="78">
        <f t="shared" si="180"/>
        <v>0</v>
      </c>
      <c r="AB541" s="45">
        <f>+[3]Consolidado!S24</f>
        <v>0</v>
      </c>
      <c r="AC541" s="79">
        <f t="shared" si="181"/>
        <v>0</v>
      </c>
      <c r="AD541" s="65">
        <f>+[3]Consolidado!T24</f>
        <v>0</v>
      </c>
      <c r="AE541" s="78">
        <f t="shared" si="182"/>
        <v>0</v>
      </c>
      <c r="AF541" s="45">
        <f>+[3]Consolidado!U24</f>
        <v>0</v>
      </c>
      <c r="AG541" s="79">
        <f t="shared" si="183"/>
        <v>0</v>
      </c>
      <c r="AH541" s="2"/>
      <c r="AI541" s="2"/>
      <c r="AJ541" s="2"/>
      <c r="AK541" s="2"/>
      <c r="AL541" s="2"/>
    </row>
    <row r="542" spans="1:38" ht="16.5" customHeight="1">
      <c r="A542" s="12">
        <v>3103008</v>
      </c>
      <c r="B542" s="27" t="s">
        <v>442</v>
      </c>
      <c r="C542" s="281">
        <v>32560</v>
      </c>
      <c r="D542" s="45"/>
      <c r="E542" s="46">
        <f t="shared" si="144"/>
        <v>0</v>
      </c>
      <c r="F542" s="46">
        <f t="shared" si="171"/>
        <v>0</v>
      </c>
      <c r="G542" s="46">
        <f t="shared" si="145"/>
        <v>0</v>
      </c>
      <c r="H542" s="53" t="e">
        <f t="shared" si="157"/>
        <v>#DIV/0!</v>
      </c>
      <c r="I542" s="54" t="e">
        <f t="shared" si="158"/>
        <v>#DIV/0!</v>
      </c>
      <c r="J542" s="65"/>
      <c r="K542" s="78">
        <f t="shared" si="172"/>
        <v>0</v>
      </c>
      <c r="L542" s="45"/>
      <c r="M542" s="79">
        <f t="shared" si="173"/>
        <v>0</v>
      </c>
      <c r="N542" s="65"/>
      <c r="O542" s="78">
        <f t="shared" si="174"/>
        <v>0</v>
      </c>
      <c r="P542" s="45">
        <f>+[3]Consolidado!M25</f>
        <v>0</v>
      </c>
      <c r="Q542" s="79">
        <f t="shared" si="175"/>
        <v>0</v>
      </c>
      <c r="R542" s="65">
        <f>+[3]Consolidado!N25</f>
        <v>0</v>
      </c>
      <c r="S542" s="78">
        <f t="shared" si="176"/>
        <v>0</v>
      </c>
      <c r="T542" s="45">
        <f>+[3]Consolidado!O25</f>
        <v>0</v>
      </c>
      <c r="U542" s="79">
        <f t="shared" si="177"/>
        <v>0</v>
      </c>
      <c r="V542" s="65">
        <f>+[3]Consolidado!P25</f>
        <v>0</v>
      </c>
      <c r="W542" s="78">
        <f t="shared" si="178"/>
        <v>0</v>
      </c>
      <c r="X542" s="45">
        <f>+[3]Consolidado!Q25</f>
        <v>0</v>
      </c>
      <c r="Y542" s="79">
        <f t="shared" si="179"/>
        <v>0</v>
      </c>
      <c r="Z542" s="65">
        <f>+[3]Consolidado!R25</f>
        <v>0</v>
      </c>
      <c r="AA542" s="78">
        <f t="shared" si="180"/>
        <v>0</v>
      </c>
      <c r="AB542" s="45">
        <f>+[3]Consolidado!S25</f>
        <v>0</v>
      </c>
      <c r="AC542" s="79">
        <f t="shared" si="181"/>
        <v>0</v>
      </c>
      <c r="AD542" s="65">
        <f>+[3]Consolidado!T25</f>
        <v>0</v>
      </c>
      <c r="AE542" s="78">
        <f t="shared" si="182"/>
        <v>0</v>
      </c>
      <c r="AF542" s="45">
        <f>+[3]Consolidado!U25</f>
        <v>0</v>
      </c>
      <c r="AG542" s="79">
        <f t="shared" si="183"/>
        <v>0</v>
      </c>
      <c r="AH542" s="2"/>
      <c r="AI542" s="2"/>
      <c r="AJ542" s="2"/>
      <c r="AK542" s="2"/>
      <c r="AL542" s="2"/>
    </row>
    <row r="543" spans="1:38" ht="25.5" customHeight="1">
      <c r="A543" s="12">
        <v>3103010</v>
      </c>
      <c r="B543" s="27" t="s">
        <v>443</v>
      </c>
      <c r="C543" s="281">
        <v>15560</v>
      </c>
      <c r="D543" s="45"/>
      <c r="E543" s="46">
        <f t="shared" si="144"/>
        <v>0</v>
      </c>
      <c r="F543" s="46">
        <f t="shared" si="171"/>
        <v>0</v>
      </c>
      <c r="G543" s="46">
        <f t="shared" si="145"/>
        <v>0</v>
      </c>
      <c r="H543" s="53" t="e">
        <f t="shared" si="157"/>
        <v>#DIV/0!</v>
      </c>
      <c r="I543" s="54" t="e">
        <f t="shared" si="158"/>
        <v>#DIV/0!</v>
      </c>
      <c r="J543" s="65"/>
      <c r="K543" s="78">
        <f t="shared" si="172"/>
        <v>0</v>
      </c>
      <c r="L543" s="45"/>
      <c r="M543" s="79">
        <f t="shared" si="173"/>
        <v>0</v>
      </c>
      <c r="N543" s="65"/>
      <c r="O543" s="78">
        <f t="shared" si="174"/>
        <v>0</v>
      </c>
      <c r="P543" s="45">
        <f>+[3]Consolidado!M26</f>
        <v>0</v>
      </c>
      <c r="Q543" s="79">
        <f t="shared" si="175"/>
        <v>0</v>
      </c>
      <c r="R543" s="65">
        <f>+[3]Consolidado!N26</f>
        <v>0</v>
      </c>
      <c r="S543" s="78">
        <f t="shared" si="176"/>
        <v>0</v>
      </c>
      <c r="T543" s="45">
        <f>+[3]Consolidado!O26</f>
        <v>0</v>
      </c>
      <c r="U543" s="79">
        <f t="shared" si="177"/>
        <v>0</v>
      </c>
      <c r="V543" s="65">
        <f>+[3]Consolidado!P26</f>
        <v>0</v>
      </c>
      <c r="W543" s="78">
        <f t="shared" si="178"/>
        <v>0</v>
      </c>
      <c r="X543" s="45">
        <f>+[3]Consolidado!Q26</f>
        <v>0</v>
      </c>
      <c r="Y543" s="79">
        <f t="shared" si="179"/>
        <v>0</v>
      </c>
      <c r="Z543" s="65">
        <f>+[3]Consolidado!R26</f>
        <v>0</v>
      </c>
      <c r="AA543" s="78">
        <f t="shared" si="180"/>
        <v>0</v>
      </c>
      <c r="AB543" s="45">
        <f>+[3]Consolidado!S26</f>
        <v>0</v>
      </c>
      <c r="AC543" s="79">
        <f t="shared" si="181"/>
        <v>0</v>
      </c>
      <c r="AD543" s="65">
        <f>+[3]Consolidado!T26</f>
        <v>0</v>
      </c>
      <c r="AE543" s="78">
        <f t="shared" si="182"/>
        <v>0</v>
      </c>
      <c r="AF543" s="45">
        <f>+[3]Consolidado!U26</f>
        <v>0</v>
      </c>
      <c r="AG543" s="79">
        <f t="shared" si="183"/>
        <v>0</v>
      </c>
      <c r="AH543" s="2"/>
      <c r="AI543" s="2"/>
      <c r="AJ543" s="2"/>
      <c r="AK543" s="2"/>
      <c r="AL543" s="2"/>
    </row>
    <row r="544" spans="1:38" ht="16.5" customHeight="1">
      <c r="A544" s="12">
        <v>3103011</v>
      </c>
      <c r="B544" s="27" t="s">
        <v>444</v>
      </c>
      <c r="C544" s="281">
        <v>11620</v>
      </c>
      <c r="D544" s="45"/>
      <c r="E544" s="46">
        <f t="shared" si="144"/>
        <v>0</v>
      </c>
      <c r="F544" s="46">
        <f t="shared" si="171"/>
        <v>0</v>
      </c>
      <c r="G544" s="46">
        <f t="shared" si="145"/>
        <v>0</v>
      </c>
      <c r="H544" s="53" t="e">
        <f t="shared" si="157"/>
        <v>#DIV/0!</v>
      </c>
      <c r="I544" s="54" t="e">
        <f t="shared" si="158"/>
        <v>#DIV/0!</v>
      </c>
      <c r="J544" s="65"/>
      <c r="K544" s="78">
        <f t="shared" si="172"/>
        <v>0</v>
      </c>
      <c r="L544" s="45"/>
      <c r="M544" s="79">
        <f t="shared" si="173"/>
        <v>0</v>
      </c>
      <c r="N544" s="65"/>
      <c r="O544" s="78">
        <f t="shared" si="174"/>
        <v>0</v>
      </c>
      <c r="P544" s="45">
        <f>+[3]Consolidado!M27</f>
        <v>0</v>
      </c>
      <c r="Q544" s="79">
        <f t="shared" si="175"/>
        <v>0</v>
      </c>
      <c r="R544" s="65">
        <f>+[3]Consolidado!N27</f>
        <v>0</v>
      </c>
      <c r="S544" s="78">
        <f t="shared" si="176"/>
        <v>0</v>
      </c>
      <c r="T544" s="45">
        <f>+[3]Consolidado!O27</f>
        <v>0</v>
      </c>
      <c r="U544" s="79">
        <f t="shared" si="177"/>
        <v>0</v>
      </c>
      <c r="V544" s="65">
        <f>+[3]Consolidado!P27</f>
        <v>0</v>
      </c>
      <c r="W544" s="78">
        <f t="shared" si="178"/>
        <v>0</v>
      </c>
      <c r="X544" s="45">
        <f>+[3]Consolidado!Q27</f>
        <v>0</v>
      </c>
      <c r="Y544" s="79">
        <f t="shared" si="179"/>
        <v>0</v>
      </c>
      <c r="Z544" s="65">
        <f>+[3]Consolidado!R27</f>
        <v>0</v>
      </c>
      <c r="AA544" s="78">
        <f t="shared" si="180"/>
        <v>0</v>
      </c>
      <c r="AB544" s="45">
        <f>+[3]Consolidado!S27</f>
        <v>0</v>
      </c>
      <c r="AC544" s="79">
        <f t="shared" si="181"/>
        <v>0</v>
      </c>
      <c r="AD544" s="65">
        <f>+[3]Consolidado!T27</f>
        <v>0</v>
      </c>
      <c r="AE544" s="78">
        <f t="shared" si="182"/>
        <v>0</v>
      </c>
      <c r="AF544" s="45">
        <f>+[3]Consolidado!U27</f>
        <v>0</v>
      </c>
      <c r="AG544" s="79">
        <f t="shared" si="183"/>
        <v>0</v>
      </c>
      <c r="AH544" s="2"/>
      <c r="AI544" s="2"/>
      <c r="AJ544" s="2"/>
      <c r="AK544" s="2"/>
      <c r="AL544" s="2"/>
    </row>
    <row r="545" spans="1:38" ht="16.5" customHeight="1">
      <c r="A545" s="12">
        <v>3103012</v>
      </c>
      <c r="B545" s="27" t="s">
        <v>445</v>
      </c>
      <c r="C545" s="281">
        <v>10630</v>
      </c>
      <c r="D545" s="45"/>
      <c r="E545" s="46">
        <f t="shared" si="144"/>
        <v>0</v>
      </c>
      <c r="F545" s="46">
        <f t="shared" si="171"/>
        <v>0</v>
      </c>
      <c r="G545" s="46">
        <f t="shared" si="145"/>
        <v>0</v>
      </c>
      <c r="H545" s="53" t="e">
        <f t="shared" si="157"/>
        <v>#DIV/0!</v>
      </c>
      <c r="I545" s="54" t="e">
        <f t="shared" si="158"/>
        <v>#DIV/0!</v>
      </c>
      <c r="J545" s="65"/>
      <c r="K545" s="78">
        <f t="shared" si="172"/>
        <v>0</v>
      </c>
      <c r="L545" s="45"/>
      <c r="M545" s="79">
        <f t="shared" si="173"/>
        <v>0</v>
      </c>
      <c r="N545" s="65"/>
      <c r="O545" s="78">
        <f t="shared" si="174"/>
        <v>0</v>
      </c>
      <c r="P545" s="45">
        <f>+[3]Consolidado!M28</f>
        <v>0</v>
      </c>
      <c r="Q545" s="79">
        <f t="shared" si="175"/>
        <v>0</v>
      </c>
      <c r="R545" s="65">
        <f>+[3]Consolidado!N28</f>
        <v>0</v>
      </c>
      <c r="S545" s="78">
        <f t="shared" si="176"/>
        <v>0</v>
      </c>
      <c r="T545" s="45">
        <f>+[3]Consolidado!O28</f>
        <v>0</v>
      </c>
      <c r="U545" s="79">
        <f t="shared" si="177"/>
        <v>0</v>
      </c>
      <c r="V545" s="65">
        <f>+[3]Consolidado!P28</f>
        <v>0</v>
      </c>
      <c r="W545" s="78">
        <f t="shared" si="178"/>
        <v>0</v>
      </c>
      <c r="X545" s="45">
        <f>+[3]Consolidado!Q28</f>
        <v>0</v>
      </c>
      <c r="Y545" s="79">
        <f t="shared" si="179"/>
        <v>0</v>
      </c>
      <c r="Z545" s="65">
        <f>+[3]Consolidado!R28</f>
        <v>0</v>
      </c>
      <c r="AA545" s="78">
        <f t="shared" si="180"/>
        <v>0</v>
      </c>
      <c r="AB545" s="45">
        <f>+[3]Consolidado!S28</f>
        <v>0</v>
      </c>
      <c r="AC545" s="79">
        <f t="shared" si="181"/>
        <v>0</v>
      </c>
      <c r="AD545" s="65">
        <f>+[3]Consolidado!T28</f>
        <v>0</v>
      </c>
      <c r="AE545" s="78">
        <f t="shared" si="182"/>
        <v>0</v>
      </c>
      <c r="AF545" s="45">
        <f>+[3]Consolidado!U28</f>
        <v>0</v>
      </c>
      <c r="AG545" s="79">
        <f t="shared" si="183"/>
        <v>0</v>
      </c>
      <c r="AH545" s="2"/>
      <c r="AI545" s="2"/>
      <c r="AJ545" s="2"/>
      <c r="AK545" s="2"/>
      <c r="AL545" s="2"/>
    </row>
    <row r="546" spans="1:38" ht="16.5" customHeight="1">
      <c r="A546" s="12">
        <v>3103013</v>
      </c>
      <c r="B546" s="27" t="s">
        <v>446</v>
      </c>
      <c r="C546" s="281">
        <v>36530</v>
      </c>
      <c r="D546" s="45"/>
      <c r="E546" s="46">
        <f t="shared" si="144"/>
        <v>0</v>
      </c>
      <c r="F546" s="46">
        <f t="shared" si="171"/>
        <v>0</v>
      </c>
      <c r="G546" s="46">
        <f t="shared" si="145"/>
        <v>0</v>
      </c>
      <c r="H546" s="53"/>
      <c r="I546" s="54"/>
      <c r="J546" s="65"/>
      <c r="K546" s="78">
        <f t="shared" si="172"/>
        <v>0</v>
      </c>
      <c r="L546" s="45">
        <f>+[3]Consolidado!K29</f>
        <v>0</v>
      </c>
      <c r="M546" s="79">
        <f t="shared" si="173"/>
        <v>0</v>
      </c>
      <c r="N546" s="65">
        <f>+[3]Consolidado!L29</f>
        <v>0</v>
      </c>
      <c r="O546" s="78">
        <f t="shared" si="174"/>
        <v>0</v>
      </c>
      <c r="P546" s="45">
        <f>+[3]Consolidado!M29</f>
        <v>0</v>
      </c>
      <c r="Q546" s="79">
        <f t="shared" si="175"/>
        <v>0</v>
      </c>
      <c r="R546" s="65">
        <f>+[3]Consolidado!N29</f>
        <v>0</v>
      </c>
      <c r="S546" s="78">
        <f t="shared" si="176"/>
        <v>0</v>
      </c>
      <c r="T546" s="45">
        <f>+[3]Consolidado!O29</f>
        <v>0</v>
      </c>
      <c r="U546" s="79">
        <f t="shared" si="177"/>
        <v>0</v>
      </c>
      <c r="V546" s="65">
        <f>+[3]Consolidado!P29</f>
        <v>0</v>
      </c>
      <c r="W546" s="78">
        <f t="shared" si="178"/>
        <v>0</v>
      </c>
      <c r="X546" s="45">
        <f>+[3]Consolidado!Q29</f>
        <v>0</v>
      </c>
      <c r="Y546" s="79">
        <f t="shared" si="179"/>
        <v>0</v>
      </c>
      <c r="Z546" s="65">
        <f>+[3]Consolidado!R29</f>
        <v>0</v>
      </c>
      <c r="AA546" s="78">
        <f t="shared" si="180"/>
        <v>0</v>
      </c>
      <c r="AB546" s="45">
        <f>+[3]Consolidado!S29</f>
        <v>0</v>
      </c>
      <c r="AC546" s="79">
        <f t="shared" si="181"/>
        <v>0</v>
      </c>
      <c r="AD546" s="65">
        <f>+[3]Consolidado!T29</f>
        <v>0</v>
      </c>
      <c r="AE546" s="78">
        <f t="shared" si="182"/>
        <v>0</v>
      </c>
      <c r="AF546" s="45">
        <f>+[3]Consolidado!U29</f>
        <v>0</v>
      </c>
      <c r="AG546" s="79">
        <f t="shared" si="183"/>
        <v>0</v>
      </c>
      <c r="AH546" s="2"/>
      <c r="AI546" s="2"/>
      <c r="AJ546" s="2"/>
      <c r="AK546" s="2"/>
      <c r="AL546" s="2"/>
    </row>
    <row r="547" spans="1:38" ht="16.5" customHeight="1">
      <c r="A547" s="12">
        <v>3103113</v>
      </c>
      <c r="B547" s="27" t="s">
        <v>447</v>
      </c>
      <c r="C547" s="281">
        <v>13160</v>
      </c>
      <c r="D547" s="45"/>
      <c r="E547" s="46">
        <f t="shared" si="144"/>
        <v>0</v>
      </c>
      <c r="F547" s="46">
        <f t="shared" si="171"/>
        <v>0</v>
      </c>
      <c r="G547" s="46">
        <f t="shared" si="145"/>
        <v>0</v>
      </c>
      <c r="H547" s="53"/>
      <c r="I547" s="54"/>
      <c r="J547" s="65"/>
      <c r="K547" s="78">
        <f t="shared" si="172"/>
        <v>0</v>
      </c>
      <c r="L547" s="45"/>
      <c r="M547" s="79">
        <f t="shared" si="173"/>
        <v>0</v>
      </c>
      <c r="N547" s="65"/>
      <c r="O547" s="78">
        <f t="shared" si="174"/>
        <v>0</v>
      </c>
      <c r="P547" s="45"/>
      <c r="Q547" s="79">
        <f t="shared" si="175"/>
        <v>0</v>
      </c>
      <c r="R547" s="65">
        <f>+[3]Consolidado!N30</f>
        <v>0</v>
      </c>
      <c r="S547" s="78">
        <f t="shared" si="176"/>
        <v>0</v>
      </c>
      <c r="T547" s="45">
        <f>+[3]Consolidado!O30</f>
        <v>0</v>
      </c>
      <c r="U547" s="79">
        <f t="shared" si="177"/>
        <v>0</v>
      </c>
      <c r="V547" s="65">
        <f>+[3]Consolidado!P30</f>
        <v>0</v>
      </c>
      <c r="W547" s="78">
        <f t="shared" si="178"/>
        <v>0</v>
      </c>
      <c r="X547" s="45">
        <f>+[3]Consolidado!Q30</f>
        <v>0</v>
      </c>
      <c r="Y547" s="79">
        <f t="shared" si="179"/>
        <v>0</v>
      </c>
      <c r="Z547" s="65">
        <f>+[3]Consolidado!R30</f>
        <v>0</v>
      </c>
      <c r="AA547" s="78">
        <f t="shared" si="180"/>
        <v>0</v>
      </c>
      <c r="AB547" s="45">
        <f>+[3]Consolidado!S30</f>
        <v>0</v>
      </c>
      <c r="AC547" s="79">
        <f t="shared" si="181"/>
        <v>0</v>
      </c>
      <c r="AD547" s="65">
        <f>+[3]Consolidado!T30</f>
        <v>0</v>
      </c>
      <c r="AE547" s="78">
        <f t="shared" si="182"/>
        <v>0</v>
      </c>
      <c r="AF547" s="45">
        <f>+[3]Consolidado!U30</f>
        <v>0</v>
      </c>
      <c r="AG547" s="79">
        <f t="shared" si="183"/>
        <v>0</v>
      </c>
      <c r="AH547" s="2"/>
      <c r="AI547" s="2"/>
      <c r="AJ547" s="2"/>
      <c r="AK547" s="2"/>
      <c r="AL547" s="2"/>
    </row>
    <row r="548" spans="1:38" ht="16.5" customHeight="1">
      <c r="A548" s="12"/>
      <c r="B548" s="27"/>
      <c r="C548" s="14"/>
      <c r="D548" s="45"/>
      <c r="E548" s="46"/>
      <c r="F548" s="46"/>
      <c r="G548" s="46"/>
      <c r="H548" s="53"/>
      <c r="I548" s="54"/>
      <c r="J548" s="65"/>
      <c r="K548" s="78"/>
      <c r="L548" s="45"/>
      <c r="M548" s="79"/>
      <c r="N548" s="65"/>
      <c r="O548" s="78"/>
      <c r="P548" s="45"/>
      <c r="Q548" s="79"/>
      <c r="R548" s="65"/>
      <c r="S548" s="78"/>
      <c r="T548" s="45"/>
      <c r="U548" s="79"/>
      <c r="V548" s="65"/>
      <c r="W548" s="78"/>
      <c r="X548" s="45"/>
      <c r="Y548" s="79"/>
      <c r="Z548" s="65"/>
      <c r="AA548" s="78"/>
      <c r="AB548" s="45"/>
      <c r="AC548" s="79"/>
      <c r="AD548" s="65"/>
      <c r="AE548" s="78"/>
      <c r="AF548" s="45"/>
      <c r="AG548" s="79"/>
      <c r="AH548" s="2"/>
      <c r="AI548" s="2"/>
      <c r="AJ548" s="2"/>
      <c r="AK548" s="2"/>
      <c r="AL548" s="2"/>
    </row>
    <row r="549" spans="1:38" ht="16.5" customHeight="1">
      <c r="A549" s="58"/>
      <c r="B549" s="141" t="s">
        <v>448</v>
      </c>
      <c r="C549" s="59"/>
      <c r="D549" s="60"/>
      <c r="E549" s="61"/>
      <c r="F549" s="61"/>
      <c r="G549" s="61"/>
      <c r="H549" s="62"/>
      <c r="I549" s="63"/>
      <c r="J549" s="84"/>
      <c r="K549" s="85"/>
      <c r="L549" s="60"/>
      <c r="M549" s="86"/>
      <c r="N549" s="84"/>
      <c r="O549" s="85"/>
      <c r="P549" s="60"/>
      <c r="Q549" s="86"/>
      <c r="R549" s="84"/>
      <c r="S549" s="85"/>
      <c r="T549" s="60"/>
      <c r="U549" s="86"/>
      <c r="V549" s="84"/>
      <c r="W549" s="85"/>
      <c r="X549" s="60"/>
      <c r="Y549" s="86"/>
      <c r="Z549" s="84"/>
      <c r="AA549" s="85"/>
      <c r="AB549" s="60"/>
      <c r="AC549" s="86"/>
      <c r="AD549" s="84"/>
      <c r="AE549" s="85"/>
      <c r="AF549" s="60"/>
      <c r="AG549" s="86"/>
      <c r="AH549" s="2"/>
      <c r="AI549" s="2"/>
      <c r="AJ549" s="2"/>
      <c r="AK549" s="2"/>
      <c r="AL549" s="2"/>
    </row>
    <row r="550" spans="1:38" ht="16.5" customHeight="1">
      <c r="A550" s="12">
        <v>3103014</v>
      </c>
      <c r="B550" s="27" t="s">
        <v>449</v>
      </c>
      <c r="C550" s="281">
        <v>103080</v>
      </c>
      <c r="D550" s="45"/>
      <c r="E550" s="46">
        <f t="shared" si="144"/>
        <v>0</v>
      </c>
      <c r="F550" s="46">
        <f t="shared" ref="F550:F557" si="184">+D550*C550</f>
        <v>0</v>
      </c>
      <c r="G550" s="46">
        <f t="shared" si="145"/>
        <v>0</v>
      </c>
      <c r="H550" s="53" t="e">
        <f t="shared" si="157"/>
        <v>#DIV/0!</v>
      </c>
      <c r="I550" s="54" t="e">
        <f t="shared" si="158"/>
        <v>#DIV/0!</v>
      </c>
      <c r="J550" s="65"/>
      <c r="K550" s="78">
        <f t="shared" ref="K550:K557" si="185">+J550*C550</f>
        <v>0</v>
      </c>
      <c r="L550" s="45"/>
      <c r="M550" s="79">
        <f t="shared" ref="M550:M557" si="186">+L550*C550</f>
        <v>0</v>
      </c>
      <c r="N550" s="65"/>
      <c r="O550" s="78">
        <f t="shared" ref="O550:O557" si="187">+N550*C550</f>
        <v>0</v>
      </c>
      <c r="P550" s="45">
        <f>+[3]Consolidado!M33</f>
        <v>0</v>
      </c>
      <c r="Q550" s="79">
        <f t="shared" ref="Q550:Q557" si="188">+P550*C550</f>
        <v>0</v>
      </c>
      <c r="R550" s="65">
        <f>+[3]Consolidado!N33</f>
        <v>0</v>
      </c>
      <c r="S550" s="78">
        <f t="shared" ref="S550:S557" si="189">+R550*C550</f>
        <v>0</v>
      </c>
      <c r="T550" s="45">
        <f>+[3]Consolidado!O33</f>
        <v>0</v>
      </c>
      <c r="U550" s="79">
        <f t="shared" ref="U550:U557" si="190">+T550*C550</f>
        <v>0</v>
      </c>
      <c r="V550" s="65"/>
      <c r="W550" s="78">
        <f t="shared" ref="W550:W557" si="191">+V550*C550</f>
        <v>0</v>
      </c>
      <c r="X550" s="45">
        <f>+[3]Consolidado!Q33</f>
        <v>0</v>
      </c>
      <c r="Y550" s="79">
        <f t="shared" ref="Y550:Y557" si="192">+X550*C550</f>
        <v>0</v>
      </c>
      <c r="Z550" s="65">
        <f>+[3]Consolidado!R33</f>
        <v>0</v>
      </c>
      <c r="AA550" s="78">
        <f t="shared" ref="AA550:AA557" si="193">+Z550*C550</f>
        <v>0</v>
      </c>
      <c r="AB550" s="45">
        <f>+[3]Consolidado!S33</f>
        <v>0</v>
      </c>
      <c r="AC550" s="79">
        <f t="shared" ref="AC550:AC557" si="194">+AB550*C550</f>
        <v>0</v>
      </c>
      <c r="AD550" s="65">
        <f>+[3]Consolidado!T33</f>
        <v>0</v>
      </c>
      <c r="AE550" s="78">
        <f t="shared" ref="AE550:AE557" si="195">+AD550*C550</f>
        <v>0</v>
      </c>
      <c r="AF550" s="45">
        <f>+[3]Consolidado!U33</f>
        <v>0</v>
      </c>
      <c r="AG550" s="79">
        <f t="shared" ref="AG550:AG557" si="196">+AF550*C550</f>
        <v>0</v>
      </c>
      <c r="AH550" s="2"/>
      <c r="AI550" s="2"/>
      <c r="AJ550" s="2"/>
      <c r="AK550" s="2"/>
      <c r="AL550" s="2"/>
    </row>
    <row r="551" spans="1:38" ht="16.5" customHeight="1">
      <c r="A551" s="12">
        <v>3103015</v>
      </c>
      <c r="B551" s="27" t="s">
        <v>450</v>
      </c>
      <c r="C551" s="281">
        <v>298280</v>
      </c>
      <c r="D551" s="45"/>
      <c r="E551" s="46">
        <f t="shared" si="144"/>
        <v>0</v>
      </c>
      <c r="F551" s="46">
        <f t="shared" si="184"/>
        <v>0</v>
      </c>
      <c r="G551" s="46">
        <f t="shared" si="145"/>
        <v>0</v>
      </c>
      <c r="H551" s="53" t="e">
        <f t="shared" si="157"/>
        <v>#DIV/0!</v>
      </c>
      <c r="I551" s="54" t="e">
        <f t="shared" si="158"/>
        <v>#DIV/0!</v>
      </c>
      <c r="J551" s="65"/>
      <c r="K551" s="78">
        <f t="shared" si="185"/>
        <v>0</v>
      </c>
      <c r="L551" s="45"/>
      <c r="M551" s="79">
        <f t="shared" si="186"/>
        <v>0</v>
      </c>
      <c r="N551" s="65"/>
      <c r="O551" s="78">
        <f t="shared" si="187"/>
        <v>0</v>
      </c>
      <c r="P551" s="45">
        <f>+[3]Consolidado!M34</f>
        <v>0</v>
      </c>
      <c r="Q551" s="79">
        <f t="shared" si="188"/>
        <v>0</v>
      </c>
      <c r="R551" s="65">
        <f>+[3]Consolidado!N34</f>
        <v>0</v>
      </c>
      <c r="S551" s="78">
        <f t="shared" si="189"/>
        <v>0</v>
      </c>
      <c r="T551" s="45">
        <f>+[3]Consolidado!O34</f>
        <v>0</v>
      </c>
      <c r="U551" s="79">
        <f t="shared" si="190"/>
        <v>0</v>
      </c>
      <c r="V551" s="65"/>
      <c r="W551" s="78">
        <f t="shared" si="191"/>
        <v>0</v>
      </c>
      <c r="X551" s="45">
        <f>+[3]Consolidado!Q34</f>
        <v>0</v>
      </c>
      <c r="Y551" s="79">
        <f t="shared" si="192"/>
        <v>0</v>
      </c>
      <c r="Z551" s="65">
        <f>+[3]Consolidado!R34</f>
        <v>0</v>
      </c>
      <c r="AA551" s="78">
        <f t="shared" si="193"/>
        <v>0</v>
      </c>
      <c r="AB551" s="45">
        <f>+[3]Consolidado!S34</f>
        <v>0</v>
      </c>
      <c r="AC551" s="79">
        <f t="shared" si="194"/>
        <v>0</v>
      </c>
      <c r="AD551" s="65">
        <f>+[3]Consolidado!T34</f>
        <v>0</v>
      </c>
      <c r="AE551" s="78">
        <f t="shared" si="195"/>
        <v>0</v>
      </c>
      <c r="AF551" s="45">
        <f>+[3]Consolidado!U34</f>
        <v>0</v>
      </c>
      <c r="AG551" s="79">
        <f t="shared" si="196"/>
        <v>0</v>
      </c>
      <c r="AH551" s="2"/>
      <c r="AI551" s="2"/>
      <c r="AJ551" s="2"/>
      <c r="AK551" s="2"/>
      <c r="AL551" s="2"/>
    </row>
    <row r="552" spans="1:38" ht="16.5" customHeight="1">
      <c r="A552" s="12">
        <v>3103019</v>
      </c>
      <c r="B552" s="27" t="s">
        <v>451</v>
      </c>
      <c r="C552" s="281">
        <v>588770</v>
      </c>
      <c r="D552" s="45"/>
      <c r="E552" s="46">
        <f t="shared" si="144"/>
        <v>0</v>
      </c>
      <c r="F552" s="46">
        <f t="shared" si="184"/>
        <v>0</v>
      </c>
      <c r="G552" s="46">
        <f t="shared" si="145"/>
        <v>0</v>
      </c>
      <c r="H552" s="53" t="e">
        <f t="shared" si="157"/>
        <v>#DIV/0!</v>
      </c>
      <c r="I552" s="54" t="e">
        <f t="shared" si="158"/>
        <v>#DIV/0!</v>
      </c>
      <c r="J552" s="65"/>
      <c r="K552" s="78">
        <f t="shared" si="185"/>
        <v>0</v>
      </c>
      <c r="L552" s="45"/>
      <c r="M552" s="79">
        <f t="shared" si="186"/>
        <v>0</v>
      </c>
      <c r="N552" s="65"/>
      <c r="O552" s="78">
        <f t="shared" si="187"/>
        <v>0</v>
      </c>
      <c r="P552" s="45">
        <f>+[3]Consolidado!M35</f>
        <v>0</v>
      </c>
      <c r="Q552" s="79">
        <f t="shared" si="188"/>
        <v>0</v>
      </c>
      <c r="R552" s="65">
        <f>+[3]Consolidado!N35</f>
        <v>0</v>
      </c>
      <c r="S552" s="78">
        <f t="shared" si="189"/>
        <v>0</v>
      </c>
      <c r="T552" s="45">
        <f>+[3]Consolidado!O35</f>
        <v>0</v>
      </c>
      <c r="U552" s="79">
        <f t="shared" si="190"/>
        <v>0</v>
      </c>
      <c r="V552" s="65"/>
      <c r="W552" s="78">
        <f t="shared" si="191"/>
        <v>0</v>
      </c>
      <c r="X552" s="45">
        <f>+[3]Consolidado!Q35</f>
        <v>0</v>
      </c>
      <c r="Y552" s="79">
        <f t="shared" si="192"/>
        <v>0</v>
      </c>
      <c r="Z552" s="65">
        <f>+[3]Consolidado!R35</f>
        <v>0</v>
      </c>
      <c r="AA552" s="78">
        <f t="shared" si="193"/>
        <v>0</v>
      </c>
      <c r="AB552" s="45">
        <f>+[3]Consolidado!S35</f>
        <v>0</v>
      </c>
      <c r="AC552" s="79">
        <f t="shared" si="194"/>
        <v>0</v>
      </c>
      <c r="AD552" s="65">
        <f>+[3]Consolidado!T35</f>
        <v>0</v>
      </c>
      <c r="AE552" s="78">
        <f t="shared" si="195"/>
        <v>0</v>
      </c>
      <c r="AF552" s="45">
        <f>+[3]Consolidado!U35</f>
        <v>0</v>
      </c>
      <c r="AG552" s="79">
        <f t="shared" si="196"/>
        <v>0</v>
      </c>
      <c r="AH552" s="2"/>
      <c r="AI552" s="2"/>
      <c r="AJ552" s="2"/>
      <c r="AK552" s="2"/>
      <c r="AL552" s="2"/>
    </row>
    <row r="553" spans="1:38" ht="16.5" customHeight="1">
      <c r="A553" s="12">
        <v>3103020</v>
      </c>
      <c r="B553" s="27" t="s">
        <v>452</v>
      </c>
      <c r="C553" s="281">
        <v>135280</v>
      </c>
      <c r="D553" s="45"/>
      <c r="E553" s="46">
        <f t="shared" si="144"/>
        <v>0</v>
      </c>
      <c r="F553" s="46">
        <f t="shared" si="184"/>
        <v>0</v>
      </c>
      <c r="G553" s="46">
        <f t="shared" si="145"/>
        <v>0</v>
      </c>
      <c r="H553" s="53"/>
      <c r="I553" s="54"/>
      <c r="J553" s="65"/>
      <c r="K553" s="78">
        <f t="shared" si="185"/>
        <v>0</v>
      </c>
      <c r="L553" s="45"/>
      <c r="M553" s="79">
        <f t="shared" si="186"/>
        <v>0</v>
      </c>
      <c r="N553" s="65"/>
      <c r="O553" s="78">
        <f t="shared" si="187"/>
        <v>0</v>
      </c>
      <c r="P553" s="45">
        <f>+[3]Consolidado!M36</f>
        <v>0</v>
      </c>
      <c r="Q553" s="79">
        <f t="shared" si="188"/>
        <v>0</v>
      </c>
      <c r="R553" s="65">
        <f>+[3]Consolidado!N36</f>
        <v>0</v>
      </c>
      <c r="S553" s="78">
        <f t="shared" si="189"/>
        <v>0</v>
      </c>
      <c r="T553" s="45">
        <f>+[3]Consolidado!O36</f>
        <v>0</v>
      </c>
      <c r="U553" s="79">
        <f t="shared" si="190"/>
        <v>0</v>
      </c>
      <c r="V553" s="65"/>
      <c r="W553" s="78">
        <f t="shared" si="191"/>
        <v>0</v>
      </c>
      <c r="X553" s="45">
        <f>+[3]Consolidado!Q36</f>
        <v>0</v>
      </c>
      <c r="Y553" s="79">
        <f t="shared" si="192"/>
        <v>0</v>
      </c>
      <c r="Z553" s="65">
        <f>+[3]Consolidado!R36</f>
        <v>0</v>
      </c>
      <c r="AA553" s="78">
        <f t="shared" si="193"/>
        <v>0</v>
      </c>
      <c r="AB553" s="45">
        <f>+[3]Consolidado!S36</f>
        <v>0</v>
      </c>
      <c r="AC553" s="79">
        <f t="shared" si="194"/>
        <v>0</v>
      </c>
      <c r="AD553" s="65">
        <f>+[3]Consolidado!T36</f>
        <v>0</v>
      </c>
      <c r="AE553" s="78">
        <f t="shared" si="195"/>
        <v>0</v>
      </c>
      <c r="AF553" s="45">
        <f>+[3]Consolidado!U36</f>
        <v>0</v>
      </c>
      <c r="AG553" s="79">
        <f t="shared" si="196"/>
        <v>0</v>
      </c>
      <c r="AH553" s="2"/>
      <c r="AI553" s="2"/>
      <c r="AJ553" s="2"/>
      <c r="AK553" s="2"/>
      <c r="AL553" s="2"/>
    </row>
    <row r="554" spans="1:38" ht="16.5" customHeight="1">
      <c r="A554" s="12">
        <v>3103016</v>
      </c>
      <c r="B554" s="27" t="s">
        <v>453</v>
      </c>
      <c r="C554" s="281">
        <v>577120</v>
      </c>
      <c r="D554" s="45"/>
      <c r="E554" s="46">
        <f t="shared" si="144"/>
        <v>0</v>
      </c>
      <c r="F554" s="46">
        <f t="shared" si="184"/>
        <v>0</v>
      </c>
      <c r="G554" s="46">
        <f t="shared" si="145"/>
        <v>0</v>
      </c>
      <c r="H554" s="53" t="e">
        <f t="shared" si="157"/>
        <v>#DIV/0!</v>
      </c>
      <c r="I554" s="54" t="e">
        <f t="shared" si="158"/>
        <v>#DIV/0!</v>
      </c>
      <c r="J554" s="65"/>
      <c r="K554" s="78">
        <f t="shared" si="185"/>
        <v>0</v>
      </c>
      <c r="L554" s="45"/>
      <c r="M554" s="79">
        <f t="shared" si="186"/>
        <v>0</v>
      </c>
      <c r="N554" s="65"/>
      <c r="O554" s="78">
        <f t="shared" si="187"/>
        <v>0</v>
      </c>
      <c r="P554" s="45">
        <f>+[3]Consolidado!M37</f>
        <v>0</v>
      </c>
      <c r="Q554" s="79">
        <f t="shared" si="188"/>
        <v>0</v>
      </c>
      <c r="R554" s="65">
        <f>+[3]Consolidado!N37</f>
        <v>0</v>
      </c>
      <c r="S554" s="78">
        <f t="shared" si="189"/>
        <v>0</v>
      </c>
      <c r="T554" s="45">
        <f>+[3]Consolidado!O37</f>
        <v>0</v>
      </c>
      <c r="U554" s="79">
        <f t="shared" si="190"/>
        <v>0</v>
      </c>
      <c r="V554" s="65"/>
      <c r="W554" s="78">
        <f t="shared" si="191"/>
        <v>0</v>
      </c>
      <c r="X554" s="45">
        <f>+[3]Consolidado!Q37</f>
        <v>0</v>
      </c>
      <c r="Y554" s="79">
        <f t="shared" si="192"/>
        <v>0</v>
      </c>
      <c r="Z554" s="65">
        <f>+[3]Consolidado!R37</f>
        <v>0</v>
      </c>
      <c r="AA554" s="78">
        <f t="shared" si="193"/>
        <v>0</v>
      </c>
      <c r="AB554" s="45">
        <f>+[3]Consolidado!S37</f>
        <v>0</v>
      </c>
      <c r="AC554" s="79">
        <f t="shared" si="194"/>
        <v>0</v>
      </c>
      <c r="AD554" s="65">
        <f>+[3]Consolidado!T37</f>
        <v>0</v>
      </c>
      <c r="AE554" s="78">
        <f t="shared" si="195"/>
        <v>0</v>
      </c>
      <c r="AF554" s="45">
        <f>+[3]Consolidado!U37</f>
        <v>0</v>
      </c>
      <c r="AG554" s="79">
        <f t="shared" si="196"/>
        <v>0</v>
      </c>
      <c r="AH554" s="2"/>
      <c r="AI554" s="2"/>
      <c r="AJ554" s="2"/>
      <c r="AK554" s="2"/>
      <c r="AL554" s="2"/>
    </row>
    <row r="555" spans="1:38" ht="16.5" customHeight="1" outlineLevel="1">
      <c r="A555" s="12">
        <v>3103021</v>
      </c>
      <c r="B555" s="27" t="s">
        <v>454</v>
      </c>
      <c r="C555" s="281">
        <v>740460</v>
      </c>
      <c r="D555" s="45"/>
      <c r="E555" s="46">
        <f t="shared" si="144"/>
        <v>0</v>
      </c>
      <c r="F555" s="46">
        <f t="shared" si="184"/>
        <v>0</v>
      </c>
      <c r="G555" s="46">
        <f t="shared" si="145"/>
        <v>0</v>
      </c>
      <c r="H555" s="53"/>
      <c r="I555" s="54"/>
      <c r="J555" s="65"/>
      <c r="K555" s="78">
        <f t="shared" si="185"/>
        <v>0</v>
      </c>
      <c r="L555" s="45"/>
      <c r="M555" s="79">
        <f t="shared" si="186"/>
        <v>0</v>
      </c>
      <c r="N555" s="65"/>
      <c r="O555" s="78">
        <f t="shared" si="187"/>
        <v>0</v>
      </c>
      <c r="P555" s="45"/>
      <c r="Q555" s="79">
        <f t="shared" si="188"/>
        <v>0</v>
      </c>
      <c r="R555" s="65"/>
      <c r="S555" s="78">
        <f t="shared" si="189"/>
        <v>0</v>
      </c>
      <c r="T555" s="45"/>
      <c r="U555" s="79">
        <f t="shared" si="190"/>
        <v>0</v>
      </c>
      <c r="V555" s="65"/>
      <c r="W555" s="78">
        <f t="shared" si="191"/>
        <v>0</v>
      </c>
      <c r="X555" s="45"/>
      <c r="Y555" s="79">
        <f t="shared" si="192"/>
        <v>0</v>
      </c>
      <c r="Z555" s="65"/>
      <c r="AA555" s="78">
        <f t="shared" si="193"/>
        <v>0</v>
      </c>
      <c r="AB555" s="45"/>
      <c r="AC555" s="79">
        <f t="shared" si="194"/>
        <v>0</v>
      </c>
      <c r="AD555" s="65"/>
      <c r="AE555" s="78">
        <f t="shared" si="195"/>
        <v>0</v>
      </c>
      <c r="AF555" s="45"/>
      <c r="AG555" s="79">
        <f t="shared" si="196"/>
        <v>0</v>
      </c>
      <c r="AH555" s="2"/>
      <c r="AI555" s="2"/>
      <c r="AJ555" s="2"/>
      <c r="AK555" s="2"/>
      <c r="AL555" s="2"/>
    </row>
    <row r="556" spans="1:38" ht="16.5" customHeight="1" outlineLevel="1">
      <c r="A556" s="12">
        <v>3103018</v>
      </c>
      <c r="B556" s="27" t="s">
        <v>455</v>
      </c>
      <c r="C556" s="281">
        <v>506810</v>
      </c>
      <c r="D556" s="45"/>
      <c r="E556" s="46">
        <f t="shared" si="144"/>
        <v>0</v>
      </c>
      <c r="F556" s="46">
        <f t="shared" si="184"/>
        <v>0</v>
      </c>
      <c r="G556" s="46">
        <f t="shared" si="145"/>
        <v>0</v>
      </c>
      <c r="H556" s="53"/>
      <c r="I556" s="54"/>
      <c r="J556" s="65"/>
      <c r="K556" s="78">
        <f t="shared" si="185"/>
        <v>0</v>
      </c>
      <c r="L556" s="45"/>
      <c r="M556" s="79">
        <f t="shared" si="186"/>
        <v>0</v>
      </c>
      <c r="N556" s="65"/>
      <c r="O556" s="78">
        <f t="shared" si="187"/>
        <v>0</v>
      </c>
      <c r="P556" s="45"/>
      <c r="Q556" s="79">
        <f t="shared" si="188"/>
        <v>0</v>
      </c>
      <c r="R556" s="65"/>
      <c r="S556" s="78">
        <f t="shared" si="189"/>
        <v>0</v>
      </c>
      <c r="T556" s="45"/>
      <c r="U556" s="79">
        <f t="shared" si="190"/>
        <v>0</v>
      </c>
      <c r="V556" s="65"/>
      <c r="W556" s="78">
        <f t="shared" si="191"/>
        <v>0</v>
      </c>
      <c r="X556" s="45"/>
      <c r="Y556" s="79">
        <f t="shared" si="192"/>
        <v>0</v>
      </c>
      <c r="Z556" s="65"/>
      <c r="AA556" s="78">
        <f t="shared" si="193"/>
        <v>0</v>
      </c>
      <c r="AB556" s="45"/>
      <c r="AC556" s="79">
        <f t="shared" si="194"/>
        <v>0</v>
      </c>
      <c r="AD556" s="65"/>
      <c r="AE556" s="78">
        <f t="shared" si="195"/>
        <v>0</v>
      </c>
      <c r="AF556" s="45"/>
      <c r="AG556" s="79">
        <f t="shared" si="196"/>
        <v>0</v>
      </c>
      <c r="AH556" s="2"/>
      <c r="AI556" s="2"/>
      <c r="AJ556" s="2"/>
      <c r="AK556" s="2"/>
      <c r="AL556" s="2"/>
    </row>
    <row r="557" spans="1:38" ht="16.5" customHeight="1" outlineLevel="1">
      <c r="A557" s="12">
        <v>3103017</v>
      </c>
      <c r="B557" s="27" t="s">
        <v>456</v>
      </c>
      <c r="C557" s="281">
        <v>879220</v>
      </c>
      <c r="D557" s="45"/>
      <c r="E557" s="46">
        <f t="shared" si="144"/>
        <v>0</v>
      </c>
      <c r="F557" s="46">
        <f t="shared" si="184"/>
        <v>0</v>
      </c>
      <c r="G557" s="46">
        <f t="shared" si="145"/>
        <v>0</v>
      </c>
      <c r="H557" s="53"/>
      <c r="I557" s="54"/>
      <c r="J557" s="65"/>
      <c r="K557" s="78">
        <f t="shared" si="185"/>
        <v>0</v>
      </c>
      <c r="L557" s="45"/>
      <c r="M557" s="79">
        <f t="shared" si="186"/>
        <v>0</v>
      </c>
      <c r="N557" s="65"/>
      <c r="O557" s="78">
        <f t="shared" si="187"/>
        <v>0</v>
      </c>
      <c r="P557" s="45"/>
      <c r="Q557" s="79">
        <f t="shared" si="188"/>
        <v>0</v>
      </c>
      <c r="R557" s="65"/>
      <c r="S557" s="78">
        <f t="shared" si="189"/>
        <v>0</v>
      </c>
      <c r="T557" s="45"/>
      <c r="U557" s="79">
        <f t="shared" si="190"/>
        <v>0</v>
      </c>
      <c r="V557" s="65"/>
      <c r="W557" s="78">
        <f t="shared" si="191"/>
        <v>0</v>
      </c>
      <c r="X557" s="45"/>
      <c r="Y557" s="79">
        <f t="shared" si="192"/>
        <v>0</v>
      </c>
      <c r="Z557" s="65"/>
      <c r="AA557" s="78">
        <f t="shared" si="193"/>
        <v>0</v>
      </c>
      <c r="AB557" s="45"/>
      <c r="AC557" s="79">
        <f t="shared" si="194"/>
        <v>0</v>
      </c>
      <c r="AD557" s="65"/>
      <c r="AE557" s="78">
        <f t="shared" si="195"/>
        <v>0</v>
      </c>
      <c r="AF557" s="45"/>
      <c r="AG557" s="79">
        <f t="shared" si="196"/>
        <v>0</v>
      </c>
      <c r="AH557" s="2"/>
      <c r="AI557" s="2"/>
      <c r="AJ557" s="2"/>
      <c r="AK557" s="2"/>
      <c r="AL557" s="2"/>
    </row>
    <row r="558" spans="1:38" ht="16.5" customHeight="1" outlineLevel="1">
      <c r="A558" s="12"/>
      <c r="B558" s="27"/>
      <c r="C558" s="14"/>
      <c r="D558" s="45"/>
      <c r="E558" s="46"/>
      <c r="F558" s="46"/>
      <c r="G558" s="46"/>
      <c r="H558" s="53"/>
      <c r="I558" s="54"/>
      <c r="J558" s="65"/>
      <c r="K558" s="78"/>
      <c r="L558" s="45"/>
      <c r="M558" s="79"/>
      <c r="N558" s="65"/>
      <c r="O558" s="78"/>
      <c r="P558" s="45"/>
      <c r="Q558" s="79"/>
      <c r="R558" s="65"/>
      <c r="S558" s="78"/>
      <c r="T558" s="45"/>
      <c r="U558" s="79"/>
      <c r="V558" s="65"/>
      <c r="W558" s="78"/>
      <c r="X558" s="45"/>
      <c r="Y558" s="79"/>
      <c r="Z558" s="65"/>
      <c r="AA558" s="78"/>
      <c r="AB558" s="45"/>
      <c r="AC558" s="79"/>
      <c r="AD558" s="65"/>
      <c r="AE558" s="78"/>
      <c r="AF558" s="45"/>
      <c r="AG558" s="79"/>
      <c r="AH558" s="2"/>
      <c r="AI558" s="2"/>
      <c r="AJ558" s="2"/>
      <c r="AK558" s="2"/>
      <c r="AL558" s="2"/>
    </row>
    <row r="559" spans="1:38" ht="16.5" customHeight="1" outlineLevel="1">
      <c r="A559" s="12"/>
      <c r="B559" s="32" t="s">
        <v>457</v>
      </c>
      <c r="C559" s="59"/>
      <c r="D559" s="45"/>
      <c r="E559" s="46"/>
      <c r="F559" s="46"/>
      <c r="G559" s="46"/>
      <c r="H559" s="53"/>
      <c r="I559" s="54"/>
      <c r="J559" s="65"/>
      <c r="K559" s="78"/>
      <c r="L559" s="45"/>
      <c r="M559" s="79"/>
      <c r="N559" s="65"/>
      <c r="O559" s="78"/>
      <c r="P559" s="45"/>
      <c r="Q559" s="79"/>
      <c r="R559" s="65"/>
      <c r="S559" s="78"/>
      <c r="T559" s="45"/>
      <c r="U559" s="79"/>
      <c r="V559" s="65"/>
      <c r="W559" s="78"/>
      <c r="X559" s="45"/>
      <c r="Y559" s="79"/>
      <c r="Z559" s="65"/>
      <c r="AA559" s="78"/>
      <c r="AB559" s="45"/>
      <c r="AC559" s="79"/>
      <c r="AD559" s="65"/>
      <c r="AE559" s="78"/>
      <c r="AF559" s="45"/>
      <c r="AG559" s="79"/>
      <c r="AH559" s="2"/>
      <c r="AI559" s="2"/>
      <c r="AJ559" s="2"/>
      <c r="AK559" s="2"/>
      <c r="AL559" s="2"/>
    </row>
    <row r="560" spans="1:38" ht="16.5" customHeight="1" outlineLevel="1">
      <c r="A560" s="12" t="s">
        <v>920</v>
      </c>
      <c r="B560" s="27" t="s">
        <v>458</v>
      </c>
      <c r="C560" s="281">
        <v>130850</v>
      </c>
      <c r="D560" s="45"/>
      <c r="E560" s="46">
        <f t="shared" si="144"/>
        <v>0</v>
      </c>
      <c r="F560" s="46">
        <f t="shared" ref="F560:F572" si="197">+D560*C560</f>
        <v>0</v>
      </c>
      <c r="G560" s="46">
        <f t="shared" si="145"/>
        <v>0</v>
      </c>
      <c r="H560" s="53" t="e">
        <f t="shared" si="157"/>
        <v>#DIV/0!</v>
      </c>
      <c r="I560" s="54" t="e">
        <f t="shared" si="158"/>
        <v>#DIV/0!</v>
      </c>
      <c r="J560" s="65"/>
      <c r="K560" s="78">
        <f t="shared" ref="K560:K572" si="198">+J560*C560</f>
        <v>0</v>
      </c>
      <c r="L560" s="45"/>
      <c r="M560" s="79">
        <f t="shared" ref="M560:M572" si="199">+L560*C560</f>
        <v>0</v>
      </c>
      <c r="N560" s="65"/>
      <c r="O560" s="78">
        <f t="shared" ref="O560:O572" si="200">+N560*C560</f>
        <v>0</v>
      </c>
      <c r="P560" s="45"/>
      <c r="Q560" s="79">
        <f t="shared" ref="Q560:Q572" si="201">+P560*C560</f>
        <v>0</v>
      </c>
      <c r="R560" s="65"/>
      <c r="S560" s="78">
        <f t="shared" ref="S560:S572" si="202">+R560*C560</f>
        <v>0</v>
      </c>
      <c r="T560" s="45"/>
      <c r="U560" s="79">
        <f t="shared" ref="U560:U572" si="203">+T560*C560</f>
        <v>0</v>
      </c>
      <c r="V560" s="65"/>
      <c r="W560" s="78">
        <f t="shared" ref="W560:W572" si="204">+V560*C560</f>
        <v>0</v>
      </c>
      <c r="X560" s="45"/>
      <c r="Y560" s="79">
        <f t="shared" ref="Y560:Y572" si="205">+X560*C560</f>
        <v>0</v>
      </c>
      <c r="Z560" s="65"/>
      <c r="AA560" s="78">
        <f t="shared" ref="AA560:AA572" si="206">+Z560*C560</f>
        <v>0</v>
      </c>
      <c r="AB560" s="45"/>
      <c r="AC560" s="79">
        <f t="shared" ref="AC560:AC572" si="207">+AB560*C560</f>
        <v>0</v>
      </c>
      <c r="AD560" s="65"/>
      <c r="AE560" s="78">
        <f t="shared" ref="AE560:AE572" si="208">+AD560*C560</f>
        <v>0</v>
      </c>
      <c r="AF560" s="45"/>
      <c r="AG560" s="79">
        <f t="shared" ref="AG560:AG572" si="209">+AF560*C560</f>
        <v>0</v>
      </c>
      <c r="AH560" s="2"/>
      <c r="AI560" s="2"/>
      <c r="AJ560" s="2"/>
      <c r="AK560" s="2"/>
      <c r="AL560" s="2"/>
    </row>
    <row r="561" spans="1:38" ht="16.5" customHeight="1" outlineLevel="1">
      <c r="A561" s="12" t="s">
        <v>921</v>
      </c>
      <c r="B561" s="27" t="s">
        <v>459</v>
      </c>
      <c r="C561" s="281">
        <v>130850</v>
      </c>
      <c r="D561" s="45"/>
      <c r="E561" s="46">
        <f t="shared" si="144"/>
        <v>0</v>
      </c>
      <c r="F561" s="46">
        <f t="shared" si="197"/>
        <v>0</v>
      </c>
      <c r="G561" s="46">
        <f t="shared" si="145"/>
        <v>0</v>
      </c>
      <c r="H561" s="53" t="e">
        <f t="shared" si="157"/>
        <v>#DIV/0!</v>
      </c>
      <c r="I561" s="54" t="e">
        <f t="shared" si="158"/>
        <v>#DIV/0!</v>
      </c>
      <c r="J561" s="65"/>
      <c r="K561" s="78">
        <f t="shared" si="198"/>
        <v>0</v>
      </c>
      <c r="L561" s="45"/>
      <c r="M561" s="79">
        <f t="shared" si="199"/>
        <v>0</v>
      </c>
      <c r="N561" s="65"/>
      <c r="O561" s="78">
        <f t="shared" si="200"/>
        <v>0</v>
      </c>
      <c r="P561" s="45"/>
      <c r="Q561" s="79">
        <f t="shared" si="201"/>
        <v>0</v>
      </c>
      <c r="R561" s="65"/>
      <c r="S561" s="78">
        <f t="shared" si="202"/>
        <v>0</v>
      </c>
      <c r="T561" s="45"/>
      <c r="U561" s="79">
        <f t="shared" si="203"/>
        <v>0</v>
      </c>
      <c r="V561" s="65"/>
      <c r="W561" s="78">
        <f t="shared" si="204"/>
        <v>0</v>
      </c>
      <c r="X561" s="45"/>
      <c r="Y561" s="79">
        <f t="shared" si="205"/>
        <v>0</v>
      </c>
      <c r="Z561" s="65"/>
      <c r="AA561" s="78">
        <f t="shared" si="206"/>
        <v>0</v>
      </c>
      <c r="AB561" s="45"/>
      <c r="AC561" s="79">
        <f t="shared" si="207"/>
        <v>0</v>
      </c>
      <c r="AD561" s="65"/>
      <c r="AE561" s="78">
        <f t="shared" si="208"/>
        <v>0</v>
      </c>
      <c r="AF561" s="45"/>
      <c r="AG561" s="79">
        <f t="shared" si="209"/>
        <v>0</v>
      </c>
      <c r="AH561" s="2"/>
      <c r="AI561" s="2"/>
      <c r="AJ561" s="2"/>
      <c r="AK561" s="2"/>
      <c r="AL561" s="2"/>
    </row>
    <row r="562" spans="1:38" ht="16.5" customHeight="1" outlineLevel="1">
      <c r="A562" s="12" t="s">
        <v>922</v>
      </c>
      <c r="B562" s="27" t="s">
        <v>460</v>
      </c>
      <c r="C562" s="281">
        <v>58870</v>
      </c>
      <c r="D562" s="45"/>
      <c r="E562" s="46">
        <f t="shared" si="144"/>
        <v>0</v>
      </c>
      <c r="F562" s="46">
        <f t="shared" si="197"/>
        <v>0</v>
      </c>
      <c r="G562" s="46">
        <f t="shared" si="145"/>
        <v>0</v>
      </c>
      <c r="H562" s="53" t="e">
        <f t="shared" si="157"/>
        <v>#DIV/0!</v>
      </c>
      <c r="I562" s="54" t="e">
        <f t="shared" si="158"/>
        <v>#DIV/0!</v>
      </c>
      <c r="J562" s="65"/>
      <c r="K562" s="78">
        <f t="shared" si="198"/>
        <v>0</v>
      </c>
      <c r="L562" s="45"/>
      <c r="M562" s="79">
        <f t="shared" si="199"/>
        <v>0</v>
      </c>
      <c r="N562" s="65"/>
      <c r="O562" s="78">
        <f t="shared" si="200"/>
        <v>0</v>
      </c>
      <c r="P562" s="45"/>
      <c r="Q562" s="79">
        <f t="shared" si="201"/>
        <v>0</v>
      </c>
      <c r="R562" s="65"/>
      <c r="S562" s="78">
        <f t="shared" si="202"/>
        <v>0</v>
      </c>
      <c r="T562" s="45"/>
      <c r="U562" s="79">
        <f t="shared" si="203"/>
        <v>0</v>
      </c>
      <c r="V562" s="65"/>
      <c r="W562" s="78">
        <f t="shared" si="204"/>
        <v>0</v>
      </c>
      <c r="X562" s="45"/>
      <c r="Y562" s="79">
        <f t="shared" si="205"/>
        <v>0</v>
      </c>
      <c r="Z562" s="65"/>
      <c r="AA562" s="78">
        <f t="shared" si="206"/>
        <v>0</v>
      </c>
      <c r="AB562" s="45"/>
      <c r="AC562" s="79">
        <f t="shared" si="207"/>
        <v>0</v>
      </c>
      <c r="AD562" s="65"/>
      <c r="AE562" s="78">
        <f t="shared" si="208"/>
        <v>0</v>
      </c>
      <c r="AF562" s="45"/>
      <c r="AG562" s="79">
        <f t="shared" si="209"/>
        <v>0</v>
      </c>
      <c r="AH562" s="2"/>
      <c r="AI562" s="2"/>
      <c r="AJ562" s="2"/>
      <c r="AK562" s="2"/>
      <c r="AL562" s="2"/>
    </row>
    <row r="563" spans="1:38" ht="16.5" customHeight="1" outlineLevel="1">
      <c r="A563" s="12" t="s">
        <v>923</v>
      </c>
      <c r="B563" s="27" t="s">
        <v>461</v>
      </c>
      <c r="C563" s="281">
        <v>58870</v>
      </c>
      <c r="D563" s="45"/>
      <c r="E563" s="46">
        <f t="shared" si="144"/>
        <v>0</v>
      </c>
      <c r="F563" s="46">
        <f t="shared" si="197"/>
        <v>0</v>
      </c>
      <c r="G563" s="46">
        <f t="shared" si="145"/>
        <v>0</v>
      </c>
      <c r="H563" s="53" t="e">
        <f t="shared" si="157"/>
        <v>#DIV/0!</v>
      </c>
      <c r="I563" s="54" t="e">
        <f t="shared" si="158"/>
        <v>#DIV/0!</v>
      </c>
      <c r="J563" s="65"/>
      <c r="K563" s="78">
        <f t="shared" si="198"/>
        <v>0</v>
      </c>
      <c r="L563" s="45"/>
      <c r="M563" s="79">
        <f t="shared" si="199"/>
        <v>0</v>
      </c>
      <c r="N563" s="65"/>
      <c r="O563" s="78">
        <f t="shared" si="200"/>
        <v>0</v>
      </c>
      <c r="P563" s="45"/>
      <c r="Q563" s="79">
        <f t="shared" si="201"/>
        <v>0</v>
      </c>
      <c r="R563" s="65"/>
      <c r="S563" s="78">
        <f t="shared" si="202"/>
        <v>0</v>
      </c>
      <c r="T563" s="45"/>
      <c r="U563" s="79">
        <f t="shared" si="203"/>
        <v>0</v>
      </c>
      <c r="V563" s="65"/>
      <c r="W563" s="78">
        <f t="shared" si="204"/>
        <v>0</v>
      </c>
      <c r="X563" s="45"/>
      <c r="Y563" s="79">
        <f t="shared" si="205"/>
        <v>0</v>
      </c>
      <c r="Z563" s="65"/>
      <c r="AA563" s="78">
        <f t="shared" si="206"/>
        <v>0</v>
      </c>
      <c r="AB563" s="45"/>
      <c r="AC563" s="79">
        <f t="shared" si="207"/>
        <v>0</v>
      </c>
      <c r="AD563" s="65"/>
      <c r="AE563" s="78">
        <f t="shared" si="208"/>
        <v>0</v>
      </c>
      <c r="AF563" s="45"/>
      <c r="AG563" s="79">
        <f t="shared" si="209"/>
        <v>0</v>
      </c>
      <c r="AH563" s="2"/>
      <c r="AI563" s="2"/>
      <c r="AJ563" s="2"/>
      <c r="AK563" s="2"/>
      <c r="AL563" s="2"/>
    </row>
    <row r="564" spans="1:38" ht="16.5" customHeight="1" outlineLevel="1">
      <c r="A564" s="12" t="s">
        <v>924</v>
      </c>
      <c r="B564" s="27" t="s">
        <v>462</v>
      </c>
      <c r="C564" s="281">
        <v>27530</v>
      </c>
      <c r="D564" s="45"/>
      <c r="E564" s="46">
        <f t="shared" si="144"/>
        <v>0</v>
      </c>
      <c r="F564" s="46">
        <f t="shared" si="197"/>
        <v>0</v>
      </c>
      <c r="G564" s="46">
        <f t="shared" si="145"/>
        <v>0</v>
      </c>
      <c r="H564" s="53" t="e">
        <f t="shared" si="157"/>
        <v>#DIV/0!</v>
      </c>
      <c r="I564" s="54" t="e">
        <f t="shared" si="158"/>
        <v>#DIV/0!</v>
      </c>
      <c r="J564" s="65"/>
      <c r="K564" s="78">
        <f t="shared" si="198"/>
        <v>0</v>
      </c>
      <c r="L564" s="45"/>
      <c r="M564" s="79">
        <f t="shared" si="199"/>
        <v>0</v>
      </c>
      <c r="N564" s="65"/>
      <c r="O564" s="78">
        <f t="shared" si="200"/>
        <v>0</v>
      </c>
      <c r="P564" s="45"/>
      <c r="Q564" s="79">
        <f t="shared" si="201"/>
        <v>0</v>
      </c>
      <c r="R564" s="65"/>
      <c r="S564" s="78">
        <f t="shared" si="202"/>
        <v>0</v>
      </c>
      <c r="T564" s="45"/>
      <c r="U564" s="79">
        <f t="shared" si="203"/>
        <v>0</v>
      </c>
      <c r="V564" s="65"/>
      <c r="W564" s="78">
        <f t="shared" si="204"/>
        <v>0</v>
      </c>
      <c r="X564" s="45"/>
      <c r="Y564" s="79">
        <f t="shared" si="205"/>
        <v>0</v>
      </c>
      <c r="Z564" s="65"/>
      <c r="AA564" s="78">
        <f t="shared" si="206"/>
        <v>0</v>
      </c>
      <c r="AB564" s="45"/>
      <c r="AC564" s="79">
        <f t="shared" si="207"/>
        <v>0</v>
      </c>
      <c r="AD564" s="65"/>
      <c r="AE564" s="78">
        <f t="shared" si="208"/>
        <v>0</v>
      </c>
      <c r="AF564" s="45"/>
      <c r="AG564" s="79">
        <f t="shared" si="209"/>
        <v>0</v>
      </c>
      <c r="AH564" s="2"/>
      <c r="AI564" s="2"/>
      <c r="AJ564" s="2"/>
      <c r="AK564" s="2"/>
      <c r="AL564" s="2"/>
    </row>
    <row r="565" spans="1:38" ht="16.5" customHeight="1" outlineLevel="1">
      <c r="A565" s="12" t="s">
        <v>925</v>
      </c>
      <c r="B565" s="27" t="s">
        <v>463</v>
      </c>
      <c r="C565" s="281">
        <v>12880</v>
      </c>
      <c r="D565" s="45"/>
      <c r="E565" s="46">
        <f t="shared" si="144"/>
        <v>0</v>
      </c>
      <c r="F565" s="46">
        <f t="shared" si="197"/>
        <v>0</v>
      </c>
      <c r="G565" s="46">
        <f t="shared" si="145"/>
        <v>0</v>
      </c>
      <c r="H565" s="53" t="e">
        <f t="shared" si="157"/>
        <v>#DIV/0!</v>
      </c>
      <c r="I565" s="54" t="e">
        <f t="shared" si="158"/>
        <v>#DIV/0!</v>
      </c>
      <c r="J565" s="65"/>
      <c r="K565" s="78">
        <f t="shared" si="198"/>
        <v>0</v>
      </c>
      <c r="L565" s="45"/>
      <c r="M565" s="79">
        <f t="shared" si="199"/>
        <v>0</v>
      </c>
      <c r="N565" s="65"/>
      <c r="O565" s="78">
        <f t="shared" si="200"/>
        <v>0</v>
      </c>
      <c r="P565" s="45"/>
      <c r="Q565" s="79">
        <f t="shared" si="201"/>
        <v>0</v>
      </c>
      <c r="R565" s="65"/>
      <c r="S565" s="78">
        <f t="shared" si="202"/>
        <v>0</v>
      </c>
      <c r="T565" s="45"/>
      <c r="U565" s="79">
        <f t="shared" si="203"/>
        <v>0</v>
      </c>
      <c r="V565" s="65"/>
      <c r="W565" s="78">
        <f t="shared" si="204"/>
        <v>0</v>
      </c>
      <c r="X565" s="45"/>
      <c r="Y565" s="79">
        <f t="shared" si="205"/>
        <v>0</v>
      </c>
      <c r="Z565" s="65"/>
      <c r="AA565" s="78">
        <f t="shared" si="206"/>
        <v>0</v>
      </c>
      <c r="AB565" s="45"/>
      <c r="AC565" s="79">
        <f t="shared" si="207"/>
        <v>0</v>
      </c>
      <c r="AD565" s="65"/>
      <c r="AE565" s="78">
        <f t="shared" si="208"/>
        <v>0</v>
      </c>
      <c r="AF565" s="45"/>
      <c r="AG565" s="79">
        <f t="shared" si="209"/>
        <v>0</v>
      </c>
      <c r="AH565" s="2"/>
      <c r="AI565" s="2"/>
      <c r="AJ565" s="2"/>
      <c r="AK565" s="2"/>
      <c r="AL565" s="2"/>
    </row>
    <row r="566" spans="1:38" ht="16.5" customHeight="1" outlineLevel="1">
      <c r="A566" s="12" t="s">
        <v>925</v>
      </c>
      <c r="B566" s="27" t="s">
        <v>464</v>
      </c>
      <c r="C566" s="281">
        <v>12880</v>
      </c>
      <c r="D566" s="45"/>
      <c r="E566" s="46">
        <f t="shared" si="144"/>
        <v>0</v>
      </c>
      <c r="F566" s="46">
        <f t="shared" si="197"/>
        <v>0</v>
      </c>
      <c r="G566" s="46">
        <f t="shared" si="145"/>
        <v>0</v>
      </c>
      <c r="H566" s="53" t="e">
        <f t="shared" si="157"/>
        <v>#DIV/0!</v>
      </c>
      <c r="I566" s="54" t="e">
        <f t="shared" si="158"/>
        <v>#DIV/0!</v>
      </c>
      <c r="J566" s="65"/>
      <c r="K566" s="78">
        <f t="shared" si="198"/>
        <v>0</v>
      </c>
      <c r="L566" s="45"/>
      <c r="M566" s="79">
        <f t="shared" si="199"/>
        <v>0</v>
      </c>
      <c r="N566" s="65"/>
      <c r="O566" s="78">
        <f t="shared" si="200"/>
        <v>0</v>
      </c>
      <c r="P566" s="45"/>
      <c r="Q566" s="79">
        <f t="shared" si="201"/>
        <v>0</v>
      </c>
      <c r="R566" s="65"/>
      <c r="S566" s="78">
        <f t="shared" si="202"/>
        <v>0</v>
      </c>
      <c r="T566" s="45"/>
      <c r="U566" s="79">
        <f t="shared" si="203"/>
        <v>0</v>
      </c>
      <c r="V566" s="65"/>
      <c r="W566" s="78">
        <f t="shared" si="204"/>
        <v>0</v>
      </c>
      <c r="X566" s="45"/>
      <c r="Y566" s="79">
        <f t="shared" si="205"/>
        <v>0</v>
      </c>
      <c r="Z566" s="65"/>
      <c r="AA566" s="78">
        <f t="shared" si="206"/>
        <v>0</v>
      </c>
      <c r="AB566" s="45"/>
      <c r="AC566" s="79">
        <f t="shared" si="207"/>
        <v>0</v>
      </c>
      <c r="AD566" s="65"/>
      <c r="AE566" s="78">
        <f t="shared" si="208"/>
        <v>0</v>
      </c>
      <c r="AF566" s="45"/>
      <c r="AG566" s="79">
        <f t="shared" si="209"/>
        <v>0</v>
      </c>
      <c r="AH566" s="2"/>
      <c r="AI566" s="2"/>
      <c r="AJ566" s="2"/>
      <c r="AK566" s="2"/>
      <c r="AL566" s="2"/>
    </row>
    <row r="567" spans="1:38" ht="16.5" customHeight="1" outlineLevel="1">
      <c r="A567" s="12" t="s">
        <v>926</v>
      </c>
      <c r="B567" s="27" t="s">
        <v>465</v>
      </c>
      <c r="C567" s="281">
        <v>26920</v>
      </c>
      <c r="D567" s="45"/>
      <c r="E567" s="46">
        <f t="shared" si="144"/>
        <v>0</v>
      </c>
      <c r="F567" s="46">
        <f t="shared" si="197"/>
        <v>0</v>
      </c>
      <c r="G567" s="46">
        <f t="shared" si="145"/>
        <v>0</v>
      </c>
      <c r="H567" s="53" t="e">
        <f t="shared" si="157"/>
        <v>#DIV/0!</v>
      </c>
      <c r="I567" s="54" t="e">
        <f t="shared" si="158"/>
        <v>#DIV/0!</v>
      </c>
      <c r="J567" s="65"/>
      <c r="K567" s="78">
        <f t="shared" si="198"/>
        <v>0</v>
      </c>
      <c r="L567" s="45"/>
      <c r="M567" s="79">
        <f t="shared" si="199"/>
        <v>0</v>
      </c>
      <c r="N567" s="65"/>
      <c r="O567" s="78">
        <f t="shared" si="200"/>
        <v>0</v>
      </c>
      <c r="P567" s="45"/>
      <c r="Q567" s="79">
        <f t="shared" si="201"/>
        <v>0</v>
      </c>
      <c r="R567" s="65"/>
      <c r="S567" s="78">
        <f t="shared" si="202"/>
        <v>0</v>
      </c>
      <c r="T567" s="45"/>
      <c r="U567" s="79">
        <f t="shared" si="203"/>
        <v>0</v>
      </c>
      <c r="V567" s="65"/>
      <c r="W567" s="78">
        <f t="shared" si="204"/>
        <v>0</v>
      </c>
      <c r="X567" s="45"/>
      <c r="Y567" s="79">
        <f t="shared" si="205"/>
        <v>0</v>
      </c>
      <c r="Z567" s="65"/>
      <c r="AA567" s="78">
        <f t="shared" si="206"/>
        <v>0</v>
      </c>
      <c r="AB567" s="45"/>
      <c r="AC567" s="79">
        <f t="shared" si="207"/>
        <v>0</v>
      </c>
      <c r="AD567" s="65"/>
      <c r="AE567" s="78">
        <f t="shared" si="208"/>
        <v>0</v>
      </c>
      <c r="AF567" s="45"/>
      <c r="AG567" s="79">
        <f t="shared" si="209"/>
        <v>0</v>
      </c>
      <c r="AH567" s="2"/>
      <c r="AI567" s="2"/>
      <c r="AJ567" s="2"/>
      <c r="AK567" s="2"/>
      <c r="AL567" s="2"/>
    </row>
    <row r="568" spans="1:38" ht="24.75" customHeight="1" outlineLevel="1">
      <c r="A568" s="12">
        <v>3103023</v>
      </c>
      <c r="B568" s="27" t="s">
        <v>466</v>
      </c>
      <c r="C568" s="281">
        <v>987740</v>
      </c>
      <c r="D568" s="45"/>
      <c r="E568" s="46">
        <f t="shared" si="144"/>
        <v>0</v>
      </c>
      <c r="F568" s="46">
        <f t="shared" si="197"/>
        <v>0</v>
      </c>
      <c r="G568" s="46">
        <f t="shared" si="145"/>
        <v>0</v>
      </c>
      <c r="H568" s="53" t="e">
        <f t="shared" si="157"/>
        <v>#DIV/0!</v>
      </c>
      <c r="I568" s="54" t="e">
        <f t="shared" si="158"/>
        <v>#DIV/0!</v>
      </c>
      <c r="J568" s="65"/>
      <c r="K568" s="78">
        <f t="shared" si="198"/>
        <v>0</v>
      </c>
      <c r="L568" s="45"/>
      <c r="M568" s="79">
        <f t="shared" si="199"/>
        <v>0</v>
      </c>
      <c r="N568" s="65"/>
      <c r="O568" s="78">
        <f t="shared" si="200"/>
        <v>0</v>
      </c>
      <c r="P568" s="45"/>
      <c r="Q568" s="79">
        <f t="shared" si="201"/>
        <v>0</v>
      </c>
      <c r="R568" s="65"/>
      <c r="S568" s="78">
        <f t="shared" si="202"/>
        <v>0</v>
      </c>
      <c r="T568" s="45"/>
      <c r="U568" s="79">
        <f t="shared" si="203"/>
        <v>0</v>
      </c>
      <c r="V568" s="65"/>
      <c r="W568" s="78">
        <f t="shared" si="204"/>
        <v>0</v>
      </c>
      <c r="X568" s="45"/>
      <c r="Y568" s="79">
        <f t="shared" si="205"/>
        <v>0</v>
      </c>
      <c r="Z568" s="65"/>
      <c r="AA568" s="78">
        <f t="shared" si="206"/>
        <v>0</v>
      </c>
      <c r="AB568" s="45"/>
      <c r="AC568" s="79">
        <f t="shared" si="207"/>
        <v>0</v>
      </c>
      <c r="AD568" s="65"/>
      <c r="AE568" s="78">
        <f t="shared" si="208"/>
        <v>0</v>
      </c>
      <c r="AF568" s="45"/>
      <c r="AG568" s="79">
        <f t="shared" si="209"/>
        <v>0</v>
      </c>
      <c r="AH568" s="2"/>
      <c r="AI568" s="2"/>
      <c r="AJ568" s="2"/>
      <c r="AK568" s="2"/>
      <c r="AL568" s="2"/>
    </row>
    <row r="569" spans="1:38" ht="16.5" customHeight="1" outlineLevel="1">
      <c r="A569" s="12">
        <v>3103024</v>
      </c>
      <c r="B569" s="27" t="s">
        <v>467</v>
      </c>
      <c r="C569" s="281">
        <v>493030</v>
      </c>
      <c r="D569" s="45"/>
      <c r="E569" s="46">
        <f t="shared" si="144"/>
        <v>0</v>
      </c>
      <c r="F569" s="46">
        <f t="shared" si="197"/>
        <v>0</v>
      </c>
      <c r="G569" s="46">
        <f t="shared" si="145"/>
        <v>0</v>
      </c>
      <c r="H569" s="53" t="e">
        <f t="shared" si="157"/>
        <v>#DIV/0!</v>
      </c>
      <c r="I569" s="54" t="e">
        <f t="shared" si="158"/>
        <v>#DIV/0!</v>
      </c>
      <c r="J569" s="65"/>
      <c r="K569" s="78">
        <f t="shared" si="198"/>
        <v>0</v>
      </c>
      <c r="L569" s="45"/>
      <c r="M569" s="79">
        <f t="shared" si="199"/>
        <v>0</v>
      </c>
      <c r="N569" s="65"/>
      <c r="O569" s="78">
        <f t="shared" si="200"/>
        <v>0</v>
      </c>
      <c r="P569" s="45"/>
      <c r="Q569" s="79">
        <f t="shared" si="201"/>
        <v>0</v>
      </c>
      <c r="R569" s="65"/>
      <c r="S569" s="78">
        <f t="shared" si="202"/>
        <v>0</v>
      </c>
      <c r="T569" s="45"/>
      <c r="U569" s="79">
        <f t="shared" si="203"/>
        <v>0</v>
      </c>
      <c r="V569" s="65"/>
      <c r="W569" s="78">
        <f t="shared" si="204"/>
        <v>0</v>
      </c>
      <c r="X569" s="45"/>
      <c r="Y569" s="79">
        <f t="shared" si="205"/>
        <v>0</v>
      </c>
      <c r="Z569" s="65"/>
      <c r="AA569" s="78">
        <f t="shared" si="206"/>
        <v>0</v>
      </c>
      <c r="AB569" s="45"/>
      <c r="AC569" s="79">
        <f t="shared" si="207"/>
        <v>0</v>
      </c>
      <c r="AD569" s="65"/>
      <c r="AE569" s="78">
        <f t="shared" si="208"/>
        <v>0</v>
      </c>
      <c r="AF569" s="45"/>
      <c r="AG569" s="79">
        <f t="shared" si="209"/>
        <v>0</v>
      </c>
      <c r="AH569" s="2"/>
      <c r="AI569" s="2"/>
      <c r="AJ569" s="2"/>
      <c r="AK569" s="2"/>
      <c r="AL569" s="2"/>
    </row>
    <row r="570" spans="1:38" ht="16.5" customHeight="1" outlineLevel="1">
      <c r="A570" s="12" t="s">
        <v>927</v>
      </c>
      <c r="B570" s="27" t="s">
        <v>468</v>
      </c>
      <c r="C570" s="281">
        <v>56900</v>
      </c>
      <c r="D570" s="45"/>
      <c r="E570" s="46">
        <f t="shared" si="144"/>
        <v>0</v>
      </c>
      <c r="F570" s="46">
        <f t="shared" si="197"/>
        <v>0</v>
      </c>
      <c r="G570" s="46">
        <f t="shared" si="145"/>
        <v>0</v>
      </c>
      <c r="H570" s="53" t="e">
        <f t="shared" si="157"/>
        <v>#DIV/0!</v>
      </c>
      <c r="I570" s="54" t="e">
        <f t="shared" si="158"/>
        <v>#DIV/0!</v>
      </c>
      <c r="J570" s="65"/>
      <c r="K570" s="78">
        <f t="shared" si="198"/>
        <v>0</v>
      </c>
      <c r="L570" s="45"/>
      <c r="M570" s="79">
        <f t="shared" si="199"/>
        <v>0</v>
      </c>
      <c r="N570" s="65"/>
      <c r="O570" s="78">
        <f t="shared" si="200"/>
        <v>0</v>
      </c>
      <c r="P570" s="45"/>
      <c r="Q570" s="79">
        <f t="shared" si="201"/>
        <v>0</v>
      </c>
      <c r="R570" s="65"/>
      <c r="S570" s="78">
        <f t="shared" si="202"/>
        <v>0</v>
      </c>
      <c r="T570" s="45"/>
      <c r="U570" s="79">
        <f t="shared" si="203"/>
        <v>0</v>
      </c>
      <c r="V570" s="65"/>
      <c r="W570" s="78">
        <f t="shared" si="204"/>
        <v>0</v>
      </c>
      <c r="X570" s="45"/>
      <c r="Y570" s="79">
        <f t="shared" si="205"/>
        <v>0</v>
      </c>
      <c r="Z570" s="65"/>
      <c r="AA570" s="78">
        <f t="shared" si="206"/>
        <v>0</v>
      </c>
      <c r="AB570" s="45"/>
      <c r="AC570" s="79">
        <f t="shared" si="207"/>
        <v>0</v>
      </c>
      <c r="AD570" s="65"/>
      <c r="AE570" s="78">
        <f t="shared" si="208"/>
        <v>0</v>
      </c>
      <c r="AF570" s="45"/>
      <c r="AG570" s="79">
        <f t="shared" si="209"/>
        <v>0</v>
      </c>
      <c r="AH570" s="2"/>
      <c r="AI570" s="2"/>
      <c r="AJ570" s="2"/>
      <c r="AK570" s="2"/>
      <c r="AL570" s="2"/>
    </row>
    <row r="571" spans="1:38" ht="16.5" customHeight="1" outlineLevel="1">
      <c r="A571" s="12" t="s">
        <v>928</v>
      </c>
      <c r="B571" s="27" t="s">
        <v>469</v>
      </c>
      <c r="C571" s="281">
        <v>25280</v>
      </c>
      <c r="D571" s="45"/>
      <c r="E571" s="46">
        <f t="shared" si="144"/>
        <v>0</v>
      </c>
      <c r="F571" s="46">
        <f t="shared" si="197"/>
        <v>0</v>
      </c>
      <c r="G571" s="46">
        <f t="shared" si="145"/>
        <v>0</v>
      </c>
      <c r="H571" s="53" t="e">
        <f t="shared" si="157"/>
        <v>#DIV/0!</v>
      </c>
      <c r="I571" s="54" t="e">
        <f t="shared" si="158"/>
        <v>#DIV/0!</v>
      </c>
      <c r="J571" s="65"/>
      <c r="K571" s="78">
        <f t="shared" si="198"/>
        <v>0</v>
      </c>
      <c r="L571" s="45"/>
      <c r="M571" s="79">
        <f t="shared" si="199"/>
        <v>0</v>
      </c>
      <c r="N571" s="65"/>
      <c r="O571" s="78">
        <f t="shared" si="200"/>
        <v>0</v>
      </c>
      <c r="P571" s="45"/>
      <c r="Q571" s="79">
        <f t="shared" si="201"/>
        <v>0</v>
      </c>
      <c r="R571" s="65"/>
      <c r="S571" s="78">
        <f t="shared" si="202"/>
        <v>0</v>
      </c>
      <c r="T571" s="45"/>
      <c r="U571" s="79">
        <f t="shared" si="203"/>
        <v>0</v>
      </c>
      <c r="V571" s="65"/>
      <c r="W571" s="78">
        <f t="shared" si="204"/>
        <v>0</v>
      </c>
      <c r="X571" s="45"/>
      <c r="Y571" s="79">
        <f t="shared" si="205"/>
        <v>0</v>
      </c>
      <c r="Z571" s="65"/>
      <c r="AA571" s="78">
        <f t="shared" si="206"/>
        <v>0</v>
      </c>
      <c r="AB571" s="45"/>
      <c r="AC571" s="79">
        <f t="shared" si="207"/>
        <v>0</v>
      </c>
      <c r="AD571" s="65"/>
      <c r="AE571" s="78">
        <f t="shared" si="208"/>
        <v>0</v>
      </c>
      <c r="AF571" s="45"/>
      <c r="AG571" s="79">
        <f t="shared" si="209"/>
        <v>0</v>
      </c>
      <c r="AH571" s="2"/>
      <c r="AI571" s="2"/>
      <c r="AJ571" s="2"/>
      <c r="AK571" s="2"/>
      <c r="AL571" s="2"/>
    </row>
    <row r="572" spans="1:38" ht="16.5" customHeight="1" outlineLevel="1">
      <c r="A572" s="12" t="s">
        <v>929</v>
      </c>
      <c r="B572" s="27" t="s">
        <v>470</v>
      </c>
      <c r="C572" s="281">
        <v>126420</v>
      </c>
      <c r="D572" s="45"/>
      <c r="E572" s="46">
        <f t="shared" si="144"/>
        <v>0</v>
      </c>
      <c r="F572" s="46">
        <f t="shared" si="197"/>
        <v>0</v>
      </c>
      <c r="G572" s="46">
        <f t="shared" si="145"/>
        <v>0</v>
      </c>
      <c r="H572" s="53" t="e">
        <f t="shared" si="157"/>
        <v>#DIV/0!</v>
      </c>
      <c r="I572" s="54" t="e">
        <f t="shared" si="158"/>
        <v>#DIV/0!</v>
      </c>
      <c r="J572" s="65"/>
      <c r="K572" s="78">
        <f t="shared" si="198"/>
        <v>0</v>
      </c>
      <c r="L572" s="45"/>
      <c r="M572" s="79">
        <f t="shared" si="199"/>
        <v>0</v>
      </c>
      <c r="N572" s="65"/>
      <c r="O572" s="78">
        <f t="shared" si="200"/>
        <v>0</v>
      </c>
      <c r="P572" s="45"/>
      <c r="Q572" s="79">
        <f t="shared" si="201"/>
        <v>0</v>
      </c>
      <c r="R572" s="65"/>
      <c r="S572" s="78">
        <f t="shared" si="202"/>
        <v>0</v>
      </c>
      <c r="T572" s="45"/>
      <c r="U572" s="79">
        <f t="shared" si="203"/>
        <v>0</v>
      </c>
      <c r="V572" s="65"/>
      <c r="W572" s="78">
        <f t="shared" si="204"/>
        <v>0</v>
      </c>
      <c r="X572" s="45"/>
      <c r="Y572" s="79">
        <f t="shared" si="205"/>
        <v>0</v>
      </c>
      <c r="Z572" s="65"/>
      <c r="AA572" s="78">
        <f t="shared" si="206"/>
        <v>0</v>
      </c>
      <c r="AB572" s="45"/>
      <c r="AC572" s="79">
        <f t="shared" si="207"/>
        <v>0</v>
      </c>
      <c r="AD572" s="65"/>
      <c r="AE572" s="78">
        <f t="shared" si="208"/>
        <v>0</v>
      </c>
      <c r="AF572" s="45"/>
      <c r="AG572" s="79">
        <f t="shared" si="209"/>
        <v>0</v>
      </c>
      <c r="AH572" s="2"/>
      <c r="AI572" s="2"/>
      <c r="AJ572" s="2"/>
      <c r="AK572" s="2"/>
      <c r="AL572" s="2"/>
    </row>
    <row r="573" spans="1:38" ht="16.5" customHeight="1" outlineLevel="1">
      <c r="A573" s="12"/>
      <c r="B573" s="27"/>
      <c r="C573" s="14"/>
      <c r="D573" s="45"/>
      <c r="E573" s="46"/>
      <c r="F573" s="46"/>
      <c r="G573" s="46"/>
      <c r="H573" s="53"/>
      <c r="I573" s="54"/>
      <c r="J573" s="65"/>
      <c r="K573" s="78"/>
      <c r="L573" s="45"/>
      <c r="M573" s="79"/>
      <c r="N573" s="65"/>
      <c r="O573" s="78"/>
      <c r="P573" s="45"/>
      <c r="Q573" s="79"/>
      <c r="R573" s="65"/>
      <c r="S573" s="78"/>
      <c r="T573" s="45"/>
      <c r="U573" s="79"/>
      <c r="V573" s="65"/>
      <c r="W573" s="78"/>
      <c r="X573" s="45"/>
      <c r="Y573" s="79"/>
      <c r="Z573" s="65"/>
      <c r="AA573" s="78"/>
      <c r="AB573" s="45"/>
      <c r="AC573" s="79"/>
      <c r="AD573" s="65"/>
      <c r="AE573" s="78"/>
      <c r="AF573" s="45"/>
      <c r="AG573" s="79"/>
      <c r="AH573" s="2"/>
      <c r="AI573" s="2"/>
      <c r="AJ573" s="2"/>
      <c r="AK573" s="2"/>
      <c r="AL573" s="2"/>
    </row>
    <row r="574" spans="1:38" ht="16.5" customHeight="1" outlineLevel="1">
      <c r="A574" s="12"/>
      <c r="B574" s="32" t="s">
        <v>471</v>
      </c>
      <c r="C574" s="59"/>
      <c r="D574" s="45"/>
      <c r="E574" s="46"/>
      <c r="F574" s="46"/>
      <c r="G574" s="46"/>
      <c r="H574" s="53"/>
      <c r="I574" s="54"/>
      <c r="J574" s="65"/>
      <c r="K574" s="78"/>
      <c r="L574" s="45"/>
      <c r="M574" s="79"/>
      <c r="N574" s="65"/>
      <c r="O574" s="78">
        <f t="shared" si="146"/>
        <v>0</v>
      </c>
      <c r="P574" s="45"/>
      <c r="Q574" s="79">
        <f t="shared" si="147"/>
        <v>0</v>
      </c>
      <c r="R574" s="65"/>
      <c r="S574" s="78">
        <f t="shared" si="148"/>
        <v>0</v>
      </c>
      <c r="T574" s="45"/>
      <c r="U574" s="79">
        <f t="shared" si="149"/>
        <v>0</v>
      </c>
      <c r="V574" s="65"/>
      <c r="W574" s="78">
        <f t="shared" si="150"/>
        <v>0</v>
      </c>
      <c r="X574" s="45"/>
      <c r="Y574" s="79">
        <f t="shared" si="151"/>
        <v>0</v>
      </c>
      <c r="Z574" s="65"/>
      <c r="AA574" s="78">
        <f t="shared" si="152"/>
        <v>0</v>
      </c>
      <c r="AB574" s="45"/>
      <c r="AC574" s="79">
        <f t="shared" si="153"/>
        <v>0</v>
      </c>
      <c r="AD574" s="65"/>
      <c r="AE574" s="78">
        <f t="shared" si="154"/>
        <v>0</v>
      </c>
      <c r="AF574" s="45"/>
      <c r="AG574" s="79">
        <f t="shared" si="155"/>
        <v>0</v>
      </c>
      <c r="AH574" s="2"/>
      <c r="AI574" s="2"/>
      <c r="AJ574" s="2"/>
      <c r="AK574" s="2"/>
      <c r="AL574" s="2"/>
    </row>
    <row r="575" spans="1:38" ht="16.5" customHeight="1" outlineLevel="1">
      <c r="A575" s="12">
        <v>3103301</v>
      </c>
      <c r="B575" s="27" t="s">
        <v>472</v>
      </c>
      <c r="C575" s="281">
        <v>734550</v>
      </c>
      <c r="D575" s="45"/>
      <c r="E575" s="46">
        <f t="shared" si="144"/>
        <v>0</v>
      </c>
      <c r="F575" s="46">
        <f t="shared" ref="F575:F576" si="210">+D575*C575</f>
        <v>0</v>
      </c>
      <c r="G575" s="46">
        <f t="shared" si="145"/>
        <v>0</v>
      </c>
      <c r="H575" s="53" t="e">
        <f t="shared" si="157"/>
        <v>#DIV/0!</v>
      </c>
      <c r="I575" s="54" t="e">
        <f t="shared" si="158"/>
        <v>#DIV/0!</v>
      </c>
      <c r="J575" s="65"/>
      <c r="K575" s="78">
        <f t="shared" ref="K575:K576" si="211">+J575*C575</f>
        <v>0</v>
      </c>
      <c r="L575" s="45"/>
      <c r="M575" s="79">
        <f t="shared" ref="M575:M576" si="212">+L575*C575</f>
        <v>0</v>
      </c>
      <c r="N575" s="65"/>
      <c r="O575" s="78">
        <f t="shared" ref="O575:O576" si="213">+N575*C575</f>
        <v>0</v>
      </c>
      <c r="P575" s="45"/>
      <c r="Q575" s="79">
        <f t="shared" ref="Q575:Q576" si="214">+P575*C575</f>
        <v>0</v>
      </c>
      <c r="R575" s="65"/>
      <c r="S575" s="78">
        <f t="shared" ref="S575:S576" si="215">+R575*C575</f>
        <v>0</v>
      </c>
      <c r="T575" s="45"/>
      <c r="U575" s="79">
        <f t="shared" ref="U575:U576" si="216">+T575*C575</f>
        <v>0</v>
      </c>
      <c r="V575" s="65"/>
      <c r="W575" s="78">
        <f t="shared" ref="W575:W576" si="217">+V575*C575</f>
        <v>0</v>
      </c>
      <c r="X575" s="45"/>
      <c r="Y575" s="79">
        <f t="shared" ref="Y575:Y576" si="218">+X575*C575</f>
        <v>0</v>
      </c>
      <c r="Z575" s="65"/>
      <c r="AA575" s="78">
        <f t="shared" ref="AA575:AA576" si="219">+Z575*C575</f>
        <v>0</v>
      </c>
      <c r="AB575" s="45"/>
      <c r="AC575" s="79">
        <f t="shared" ref="AC575:AC576" si="220">+AB575*C575</f>
        <v>0</v>
      </c>
      <c r="AD575" s="65"/>
      <c r="AE575" s="78">
        <f t="shared" ref="AE575:AE576" si="221">+AD575*C575</f>
        <v>0</v>
      </c>
      <c r="AF575" s="45"/>
      <c r="AG575" s="79">
        <f t="shared" ref="AG575:AG576" si="222">+AF575*C575</f>
        <v>0</v>
      </c>
      <c r="AH575" s="2"/>
      <c r="AI575" s="2"/>
      <c r="AJ575" s="2"/>
      <c r="AK575" s="2"/>
      <c r="AL575" s="2"/>
    </row>
    <row r="576" spans="1:38" ht="16.5" customHeight="1" outlineLevel="1">
      <c r="A576" s="12" t="s">
        <v>941</v>
      </c>
      <c r="B576" s="27" t="s">
        <v>473</v>
      </c>
      <c r="C576" s="281">
        <v>638610</v>
      </c>
      <c r="D576" s="45"/>
      <c r="E576" s="46">
        <f t="shared" si="144"/>
        <v>0</v>
      </c>
      <c r="F576" s="46">
        <f t="shared" si="210"/>
        <v>0</v>
      </c>
      <c r="G576" s="46">
        <f t="shared" si="145"/>
        <v>0</v>
      </c>
      <c r="H576" s="53" t="e">
        <f t="shared" si="157"/>
        <v>#DIV/0!</v>
      </c>
      <c r="I576" s="54" t="e">
        <f t="shared" si="158"/>
        <v>#DIV/0!</v>
      </c>
      <c r="J576" s="65"/>
      <c r="K576" s="78">
        <f t="shared" si="211"/>
        <v>0</v>
      </c>
      <c r="L576" s="45"/>
      <c r="M576" s="79">
        <f t="shared" si="212"/>
        <v>0</v>
      </c>
      <c r="N576" s="65"/>
      <c r="O576" s="78">
        <f t="shared" si="213"/>
        <v>0</v>
      </c>
      <c r="P576" s="45"/>
      <c r="Q576" s="79">
        <f t="shared" si="214"/>
        <v>0</v>
      </c>
      <c r="R576" s="65"/>
      <c r="S576" s="78">
        <f t="shared" si="215"/>
        <v>0</v>
      </c>
      <c r="T576" s="45"/>
      <c r="U576" s="79">
        <f t="shared" si="216"/>
        <v>0</v>
      </c>
      <c r="V576" s="65"/>
      <c r="W576" s="78">
        <f t="shared" si="217"/>
        <v>0</v>
      </c>
      <c r="X576" s="45"/>
      <c r="Y576" s="79">
        <f t="shared" si="218"/>
        <v>0</v>
      </c>
      <c r="Z576" s="65"/>
      <c r="AA576" s="78">
        <f t="shared" si="219"/>
        <v>0</v>
      </c>
      <c r="AB576" s="45"/>
      <c r="AC576" s="79">
        <f t="shared" si="220"/>
        <v>0</v>
      </c>
      <c r="AD576" s="65"/>
      <c r="AE576" s="78">
        <f t="shared" si="221"/>
        <v>0</v>
      </c>
      <c r="AF576" s="45"/>
      <c r="AG576" s="79">
        <f t="shared" si="222"/>
        <v>0</v>
      </c>
      <c r="AH576" s="2"/>
      <c r="AI576" s="2"/>
      <c r="AJ576" s="2"/>
      <c r="AK576" s="2"/>
      <c r="AL576" s="2"/>
    </row>
    <row r="577" spans="1:38" ht="16.5" customHeight="1" outlineLevel="1">
      <c r="A577" s="12"/>
      <c r="B577" s="27"/>
      <c r="C577" s="14"/>
      <c r="D577" s="45"/>
      <c r="E577" s="46"/>
      <c r="F577" s="46"/>
      <c r="G577" s="46"/>
      <c r="H577" s="53"/>
      <c r="I577" s="54"/>
      <c r="J577" s="65"/>
      <c r="K577" s="78"/>
      <c r="L577" s="45"/>
      <c r="M577" s="79"/>
      <c r="N577" s="65"/>
      <c r="O577" s="78"/>
      <c r="P577" s="45"/>
      <c r="Q577" s="79"/>
      <c r="R577" s="65"/>
      <c r="S577" s="78"/>
      <c r="T577" s="45"/>
      <c r="U577" s="79"/>
      <c r="V577" s="65"/>
      <c r="W577" s="78"/>
      <c r="X577" s="45"/>
      <c r="Y577" s="79"/>
      <c r="Z577" s="65"/>
      <c r="AA577" s="78"/>
      <c r="AB577" s="45"/>
      <c r="AC577" s="79"/>
      <c r="AD577" s="65"/>
      <c r="AE577" s="78"/>
      <c r="AF577" s="45"/>
      <c r="AG577" s="79"/>
      <c r="AH577" s="2"/>
      <c r="AI577" s="2"/>
      <c r="AJ577" s="2"/>
      <c r="AK577" s="2"/>
      <c r="AL577" s="2"/>
    </row>
    <row r="578" spans="1:38" ht="16.5" customHeight="1">
      <c r="A578" s="12"/>
      <c r="B578" s="33"/>
      <c r="C578" s="14"/>
      <c r="D578" s="45"/>
      <c r="E578" s="46"/>
      <c r="F578" s="46"/>
      <c r="G578" s="46"/>
      <c r="H578" s="53"/>
      <c r="I578" s="54"/>
      <c r="J578" s="65"/>
      <c r="K578" s="78"/>
      <c r="L578" s="45"/>
      <c r="M578" s="79"/>
      <c r="N578" s="65"/>
      <c r="O578" s="78"/>
      <c r="P578" s="45"/>
      <c r="Q578" s="79"/>
      <c r="R578" s="65"/>
      <c r="S578" s="78"/>
      <c r="T578" s="45"/>
      <c r="U578" s="79"/>
      <c r="V578" s="65"/>
      <c r="W578" s="78"/>
      <c r="X578" s="45"/>
      <c r="Y578" s="79"/>
      <c r="Z578" s="65"/>
      <c r="AA578" s="78"/>
      <c r="AB578" s="45"/>
      <c r="AC578" s="79"/>
      <c r="AD578" s="65"/>
      <c r="AE578" s="78"/>
      <c r="AF578" s="45"/>
      <c r="AG578" s="79"/>
      <c r="AH578" s="2"/>
      <c r="AI578" s="2"/>
      <c r="AJ578" s="2"/>
      <c r="AK578" s="2"/>
      <c r="AL578" s="2"/>
    </row>
    <row r="579" spans="1:38" ht="16.5" customHeight="1">
      <c r="A579" s="151"/>
      <c r="B579" s="139" t="s">
        <v>474</v>
      </c>
      <c r="C579" s="131"/>
      <c r="D579" s="152">
        <f>+D581+D610+D633+D652+D655+D662+D671+D676+D696+D706+D713+D718+D723+D735+D749+D755+D771+D782+D789+D793+D798+D808+D812+D821+D832+D836+D841+D846+D851+D857+D862+D867+D876+D882+D885+D889+D898+D901+D908+D918+D922+D941+D949+D952+D956+D960+D966+D974+D977+D982+D985+D1011+D1014+D1022+D1027+D1035+D1038+D1042+D1046+D1050+D1053+D1057+D1060+D1066+D1072</f>
        <v>0</v>
      </c>
      <c r="E579" s="154">
        <f>+E581+E610+E633+E652+E655+E662+E671+E676+E696+E706+E713+E718+E723+E735+E749+E755+E771+E782+E789+E793+E798+E808+E812+E821+E832+E836+E841+E846+E851+E857+E862+E867+E876+E882+E885+E889+E898+E901+E908+E918+E922+E941+E949+E952+E956+E960+E966+E974+E977+E982+E985+E1011+E1014+E1022+E1027+E1035+E1038+E1042+E1046+E1050+E1053+E1057+E1060+E1066+E1072</f>
        <v>0</v>
      </c>
      <c r="F579" s="154">
        <f>+F581+F610+F633+F652+F655+F662+F671+F676+F696+F706+F713+F718+F723+F735+F749+F755+F771+F782+F789+F793+F798+F808+F812+F821+F832+F836+F841+F846+F851+F857+F862+F867+F876+F882+F885+F889+F898+F901+F908+F918+F922+F941+F949+F952+F956+F960+F966+F974+F977+F982+F985+F1011+F1014+F1022+F1027+F1035+F1038+F1042+F1046+F1050+F1053+F1057+F1060+F1066+F1072</f>
        <v>0</v>
      </c>
      <c r="G579" s="154">
        <f>+G581+G610+G633+G652+G655+G662+G671+G676+G696+G706+G713+G718+G723+G735+G749+G755+G771+G782+G789+G793+G798+G808+G812+G821+G832+G836+G841+G846+G851+G857+G862+G867+G876+G882+G885+G889+G898+G901+G908+G918+G922+G941+G949+G952+G956+G960+G966+G974+G977+G982+G985+G1011+G1014+G1022+G1027+G1035+G1038+G1042+G1046+G1050+G1053+G1057+G1060+G1066+G1072</f>
        <v>0</v>
      </c>
      <c r="H579" s="155" t="e">
        <f t="shared" si="157"/>
        <v>#DIV/0!</v>
      </c>
      <c r="I579" s="156" t="e">
        <f t="shared" si="158"/>
        <v>#DIV/0!</v>
      </c>
      <c r="J579" s="153">
        <f t="shared" ref="J579:AG579" si="223">+J581+J610+J633+J652+J655+J662+J671+J676+J696+J706+J713+J718+J723+J735+J749+J755+J771+J782+J789+J793+J798+J808+J812+J821+J832+J836+J841+J846+J851+J857+J862+J867+J876+J882+J885+J889+J898+J901+J908+J918+J922+J941+J949+J952+J956+J960+J966+J974+J977+J982+J985+J1011+J1014+J1022+J1027+J1035+J1038+J1042+J1046+J1050+J1053+J1057+J1060+J1066+J1072</f>
        <v>0</v>
      </c>
      <c r="K579" s="157">
        <f t="shared" si="223"/>
        <v>0</v>
      </c>
      <c r="L579" s="152">
        <f t="shared" si="223"/>
        <v>0</v>
      </c>
      <c r="M579" s="158">
        <f t="shared" si="223"/>
        <v>0</v>
      </c>
      <c r="N579" s="153">
        <f t="shared" si="223"/>
        <v>0</v>
      </c>
      <c r="O579" s="157">
        <f t="shared" si="223"/>
        <v>0</v>
      </c>
      <c r="P579" s="152">
        <f t="shared" si="223"/>
        <v>0</v>
      </c>
      <c r="Q579" s="158">
        <f t="shared" si="223"/>
        <v>0</v>
      </c>
      <c r="R579" s="153">
        <f t="shared" si="223"/>
        <v>0</v>
      </c>
      <c r="S579" s="157">
        <f t="shared" si="223"/>
        <v>0</v>
      </c>
      <c r="T579" s="152">
        <f t="shared" si="223"/>
        <v>0</v>
      </c>
      <c r="U579" s="158">
        <f t="shared" si="223"/>
        <v>0</v>
      </c>
      <c r="V579" s="153">
        <f t="shared" si="223"/>
        <v>0</v>
      </c>
      <c r="W579" s="157">
        <f t="shared" si="223"/>
        <v>0</v>
      </c>
      <c r="X579" s="152">
        <f t="shared" si="223"/>
        <v>0</v>
      </c>
      <c r="Y579" s="158">
        <f t="shared" si="223"/>
        <v>0</v>
      </c>
      <c r="Z579" s="153">
        <f t="shared" si="223"/>
        <v>0</v>
      </c>
      <c r="AA579" s="157">
        <f t="shared" si="223"/>
        <v>0</v>
      </c>
      <c r="AB579" s="152">
        <f t="shared" si="223"/>
        <v>0</v>
      </c>
      <c r="AC579" s="158">
        <f t="shared" si="223"/>
        <v>0</v>
      </c>
      <c r="AD579" s="153">
        <f t="shared" si="223"/>
        <v>0</v>
      </c>
      <c r="AE579" s="157">
        <f t="shared" si="223"/>
        <v>0</v>
      </c>
      <c r="AF579" s="152">
        <f t="shared" si="223"/>
        <v>0</v>
      </c>
      <c r="AG579" s="158">
        <f t="shared" si="223"/>
        <v>0</v>
      </c>
      <c r="AH579" s="2"/>
      <c r="AI579" s="2"/>
      <c r="AJ579" s="2"/>
      <c r="AK579" s="2"/>
      <c r="AL579" s="2"/>
    </row>
    <row r="580" spans="1:38" ht="16.5" customHeight="1">
      <c r="A580" s="12"/>
      <c r="B580" s="27"/>
      <c r="C580" s="14"/>
      <c r="D580" s="45"/>
      <c r="E580" s="46"/>
      <c r="F580" s="46"/>
      <c r="G580" s="46"/>
      <c r="H580" s="53"/>
      <c r="I580" s="54"/>
      <c r="J580" s="65"/>
      <c r="K580" s="78"/>
      <c r="L580" s="45"/>
      <c r="M580" s="79"/>
      <c r="N580" s="65"/>
      <c r="O580" s="78"/>
      <c r="P580" s="45"/>
      <c r="Q580" s="79"/>
      <c r="R580" s="65"/>
      <c r="S580" s="78"/>
      <c r="T580" s="45"/>
      <c r="U580" s="79"/>
      <c r="V580" s="65"/>
      <c r="W580" s="78"/>
      <c r="X580" s="45"/>
      <c r="Y580" s="79"/>
      <c r="Z580" s="65"/>
      <c r="AA580" s="78"/>
      <c r="AB580" s="45"/>
      <c r="AC580" s="79"/>
      <c r="AD580" s="65"/>
      <c r="AE580" s="78"/>
      <c r="AF580" s="45"/>
      <c r="AG580" s="79"/>
      <c r="AH580" s="2"/>
      <c r="AI580" s="2"/>
      <c r="AJ580" s="2"/>
      <c r="AK580" s="2"/>
      <c r="AL580" s="2"/>
    </row>
    <row r="581" spans="1:38" ht="16.5" customHeight="1" outlineLevel="1">
      <c r="A581" s="58"/>
      <c r="B581" s="83" t="s">
        <v>475</v>
      </c>
      <c r="C581" s="99"/>
      <c r="D581" s="60">
        <v>0</v>
      </c>
      <c r="E581" s="61">
        <f t="shared" ref="E581:G581" si="224">SUM(E582:E608)</f>
        <v>0</v>
      </c>
      <c r="F581" s="61">
        <f t="shared" si="224"/>
        <v>0</v>
      </c>
      <c r="G581" s="61">
        <f t="shared" si="224"/>
        <v>0</v>
      </c>
      <c r="H581" s="62" t="e">
        <f t="shared" si="157"/>
        <v>#DIV/0!</v>
      </c>
      <c r="I581" s="63" t="e">
        <f t="shared" si="158"/>
        <v>#DIV/0!</v>
      </c>
      <c r="J581" s="84">
        <f t="shared" ref="J581:AG581" si="225">SUM(J582:J608)</f>
        <v>0</v>
      </c>
      <c r="K581" s="85">
        <f t="shared" si="225"/>
        <v>0</v>
      </c>
      <c r="L581" s="60">
        <f t="shared" si="225"/>
        <v>0</v>
      </c>
      <c r="M581" s="86">
        <f t="shared" si="225"/>
        <v>0</v>
      </c>
      <c r="N581" s="84">
        <f t="shared" si="225"/>
        <v>0</v>
      </c>
      <c r="O581" s="85">
        <f t="shared" si="225"/>
        <v>0</v>
      </c>
      <c r="P581" s="60">
        <f t="shared" si="225"/>
        <v>0</v>
      </c>
      <c r="Q581" s="86">
        <f t="shared" si="225"/>
        <v>0</v>
      </c>
      <c r="R581" s="84">
        <f t="shared" si="225"/>
        <v>0</v>
      </c>
      <c r="S581" s="85">
        <f t="shared" si="225"/>
        <v>0</v>
      </c>
      <c r="T581" s="60">
        <f t="shared" si="225"/>
        <v>0</v>
      </c>
      <c r="U581" s="86">
        <f t="shared" si="225"/>
        <v>0</v>
      </c>
      <c r="V581" s="84">
        <f t="shared" si="225"/>
        <v>0</v>
      </c>
      <c r="W581" s="85">
        <f t="shared" si="225"/>
        <v>0</v>
      </c>
      <c r="X581" s="60">
        <f t="shared" si="225"/>
        <v>0</v>
      </c>
      <c r="Y581" s="86">
        <f t="shared" si="225"/>
        <v>0</v>
      </c>
      <c r="Z581" s="84">
        <f t="shared" si="225"/>
        <v>0</v>
      </c>
      <c r="AA581" s="85">
        <f t="shared" si="225"/>
        <v>0</v>
      </c>
      <c r="AB581" s="60">
        <f t="shared" si="225"/>
        <v>0</v>
      </c>
      <c r="AC581" s="86">
        <f t="shared" si="225"/>
        <v>0</v>
      </c>
      <c r="AD581" s="84">
        <f t="shared" si="225"/>
        <v>0</v>
      </c>
      <c r="AE581" s="85">
        <f t="shared" si="225"/>
        <v>0</v>
      </c>
      <c r="AF581" s="60">
        <f t="shared" si="225"/>
        <v>0</v>
      </c>
      <c r="AG581" s="86">
        <f t="shared" si="225"/>
        <v>0</v>
      </c>
      <c r="AH581" s="2"/>
      <c r="AI581" s="2"/>
      <c r="AJ581" s="2"/>
      <c r="AK581" s="2"/>
      <c r="AL581" s="2"/>
    </row>
    <row r="582" spans="1:38" ht="36.75" customHeight="1" outlineLevel="1">
      <c r="A582" s="12" t="s">
        <v>945</v>
      </c>
      <c r="B582" s="27" t="s">
        <v>476</v>
      </c>
      <c r="C582" s="281">
        <v>164820</v>
      </c>
      <c r="D582" s="45">
        <f>+[2]DIRECCIÓN!C581</f>
        <v>0</v>
      </c>
      <c r="E582" s="46">
        <f t="shared" si="144"/>
        <v>0</v>
      </c>
      <c r="F582" s="46">
        <f t="shared" ref="F582:F586" si="226">D582*C582</f>
        <v>0</v>
      </c>
      <c r="G582" s="46">
        <f t="shared" si="145"/>
        <v>0</v>
      </c>
      <c r="H582" s="53" t="e">
        <f t="shared" si="157"/>
        <v>#DIV/0!</v>
      </c>
      <c r="I582" s="54" t="e">
        <f t="shared" si="158"/>
        <v>#DIV/0!</v>
      </c>
      <c r="J582" s="65"/>
      <c r="K582" s="78">
        <f t="shared" ref="K582:K586" si="227">+J582*C582</f>
        <v>0</v>
      </c>
      <c r="L582" s="45"/>
      <c r="M582" s="79">
        <f t="shared" ref="M582:M586" si="228">+L582*C582</f>
        <v>0</v>
      </c>
      <c r="N582" s="65"/>
      <c r="O582" s="78">
        <f t="shared" si="146"/>
        <v>0</v>
      </c>
      <c r="P582" s="45"/>
      <c r="Q582" s="79">
        <f t="shared" si="147"/>
        <v>0</v>
      </c>
      <c r="R582" s="65"/>
      <c r="S582" s="78">
        <f t="shared" si="148"/>
        <v>0</v>
      </c>
      <c r="T582" s="45"/>
      <c r="U582" s="79">
        <f t="shared" si="149"/>
        <v>0</v>
      </c>
      <c r="V582" s="65"/>
      <c r="W582" s="78">
        <f t="shared" si="150"/>
        <v>0</v>
      </c>
      <c r="X582" s="45"/>
      <c r="Y582" s="79">
        <f t="shared" si="151"/>
        <v>0</v>
      </c>
      <c r="Z582" s="65"/>
      <c r="AA582" s="78">
        <f t="shared" si="152"/>
        <v>0</v>
      </c>
      <c r="AB582" s="45"/>
      <c r="AC582" s="79">
        <f t="shared" si="153"/>
        <v>0</v>
      </c>
      <c r="AD582" s="65"/>
      <c r="AE582" s="78">
        <f t="shared" si="154"/>
        <v>0</v>
      </c>
      <c r="AF582" s="45"/>
      <c r="AG582" s="79">
        <f t="shared" si="155"/>
        <v>0</v>
      </c>
      <c r="AH582" s="2"/>
      <c r="AI582" s="2"/>
      <c r="AJ582" s="2"/>
      <c r="AK582" s="2"/>
      <c r="AL582" s="2"/>
    </row>
    <row r="583" spans="1:38" ht="16.5" customHeight="1" outlineLevel="1">
      <c r="A583" s="12">
        <v>1901026</v>
      </c>
      <c r="B583" s="27" t="s">
        <v>477</v>
      </c>
      <c r="C583" s="281">
        <v>808040</v>
      </c>
      <c r="D583" s="45">
        <f>+[2]DIRECCIÓN!C582</f>
        <v>0</v>
      </c>
      <c r="E583" s="46">
        <f t="shared" si="144"/>
        <v>0</v>
      </c>
      <c r="F583" s="46">
        <f t="shared" si="226"/>
        <v>0</v>
      </c>
      <c r="G583" s="46">
        <f t="shared" si="145"/>
        <v>0</v>
      </c>
      <c r="H583" s="53" t="e">
        <f t="shared" si="157"/>
        <v>#DIV/0!</v>
      </c>
      <c r="I583" s="54" t="e">
        <f t="shared" si="158"/>
        <v>#DIV/0!</v>
      </c>
      <c r="J583" s="65"/>
      <c r="K583" s="78">
        <f t="shared" si="227"/>
        <v>0</v>
      </c>
      <c r="L583" s="45"/>
      <c r="M583" s="79">
        <f t="shared" si="228"/>
        <v>0</v>
      </c>
      <c r="N583" s="65"/>
      <c r="O583" s="78">
        <f t="shared" si="146"/>
        <v>0</v>
      </c>
      <c r="P583" s="45"/>
      <c r="Q583" s="79">
        <f t="shared" si="147"/>
        <v>0</v>
      </c>
      <c r="R583" s="65"/>
      <c r="S583" s="78">
        <f t="shared" si="148"/>
        <v>0</v>
      </c>
      <c r="T583" s="45"/>
      <c r="U583" s="79">
        <f t="shared" si="149"/>
        <v>0</v>
      </c>
      <c r="V583" s="65"/>
      <c r="W583" s="78">
        <f t="shared" si="150"/>
        <v>0</v>
      </c>
      <c r="X583" s="45"/>
      <c r="Y583" s="79">
        <f t="shared" si="151"/>
        <v>0</v>
      </c>
      <c r="Z583" s="65"/>
      <c r="AA583" s="78">
        <f t="shared" si="152"/>
        <v>0</v>
      </c>
      <c r="AB583" s="45"/>
      <c r="AC583" s="79">
        <f t="shared" si="153"/>
        <v>0</v>
      </c>
      <c r="AD583" s="65"/>
      <c r="AE583" s="78">
        <f t="shared" si="154"/>
        <v>0</v>
      </c>
      <c r="AF583" s="45"/>
      <c r="AG583" s="79">
        <f t="shared" si="155"/>
        <v>0</v>
      </c>
      <c r="AH583" s="2"/>
      <c r="AI583" s="2"/>
      <c r="AJ583" s="2"/>
      <c r="AK583" s="2"/>
      <c r="AL583" s="2"/>
    </row>
    <row r="584" spans="1:38" ht="16.5" customHeight="1" outlineLevel="1">
      <c r="A584" s="12">
        <v>1901025</v>
      </c>
      <c r="B584" s="27" t="s">
        <v>478</v>
      </c>
      <c r="C584" s="281">
        <v>26930</v>
      </c>
      <c r="D584" s="45">
        <f>+[2]DIRECCIÓN!C583</f>
        <v>0</v>
      </c>
      <c r="E584" s="46">
        <f t="shared" si="144"/>
        <v>0</v>
      </c>
      <c r="F584" s="46">
        <f t="shared" si="226"/>
        <v>0</v>
      </c>
      <c r="G584" s="46">
        <f t="shared" si="145"/>
        <v>0</v>
      </c>
      <c r="H584" s="53" t="e">
        <f t="shared" si="157"/>
        <v>#DIV/0!</v>
      </c>
      <c r="I584" s="54" t="e">
        <f t="shared" si="158"/>
        <v>#DIV/0!</v>
      </c>
      <c r="J584" s="65"/>
      <c r="K584" s="78">
        <f t="shared" si="227"/>
        <v>0</v>
      </c>
      <c r="L584" s="45"/>
      <c r="M584" s="79">
        <f t="shared" si="228"/>
        <v>0</v>
      </c>
      <c r="N584" s="65"/>
      <c r="O584" s="78">
        <f t="shared" si="146"/>
        <v>0</v>
      </c>
      <c r="P584" s="45"/>
      <c r="Q584" s="79">
        <f t="shared" si="147"/>
        <v>0</v>
      </c>
      <c r="R584" s="65"/>
      <c r="S584" s="78">
        <f t="shared" si="148"/>
        <v>0</v>
      </c>
      <c r="T584" s="45"/>
      <c r="U584" s="79">
        <f t="shared" si="149"/>
        <v>0</v>
      </c>
      <c r="V584" s="65"/>
      <c r="W584" s="78">
        <f t="shared" si="150"/>
        <v>0</v>
      </c>
      <c r="X584" s="45"/>
      <c r="Y584" s="79">
        <f t="shared" si="151"/>
        <v>0</v>
      </c>
      <c r="Z584" s="65"/>
      <c r="AA584" s="78">
        <f t="shared" si="152"/>
        <v>0</v>
      </c>
      <c r="AB584" s="45"/>
      <c r="AC584" s="79">
        <f t="shared" si="153"/>
        <v>0</v>
      </c>
      <c r="AD584" s="65"/>
      <c r="AE584" s="78">
        <f t="shared" si="154"/>
        <v>0</v>
      </c>
      <c r="AF584" s="45"/>
      <c r="AG584" s="79">
        <f t="shared" si="155"/>
        <v>0</v>
      </c>
      <c r="AH584" s="2"/>
      <c r="AI584" s="2"/>
      <c r="AJ584" s="2"/>
      <c r="AK584" s="2"/>
      <c r="AL584" s="2"/>
    </row>
    <row r="585" spans="1:38" ht="16.5" customHeight="1" outlineLevel="1">
      <c r="A585" s="12">
        <v>1901126</v>
      </c>
      <c r="B585" s="27" t="s">
        <v>479</v>
      </c>
      <c r="C585" s="281">
        <v>532620</v>
      </c>
      <c r="D585" s="45">
        <f>+[2]DIRECCIÓN!C584</f>
        <v>0</v>
      </c>
      <c r="E585" s="46">
        <f t="shared" si="144"/>
        <v>0</v>
      </c>
      <c r="F585" s="46">
        <f t="shared" si="226"/>
        <v>0</v>
      </c>
      <c r="G585" s="46">
        <f t="shared" si="145"/>
        <v>0</v>
      </c>
      <c r="H585" s="53" t="e">
        <f t="shared" si="157"/>
        <v>#DIV/0!</v>
      </c>
      <c r="I585" s="54" t="e">
        <f t="shared" si="158"/>
        <v>#DIV/0!</v>
      </c>
      <c r="J585" s="65"/>
      <c r="K585" s="78">
        <f t="shared" si="227"/>
        <v>0</v>
      </c>
      <c r="L585" s="45"/>
      <c r="M585" s="79">
        <f t="shared" si="228"/>
        <v>0</v>
      </c>
      <c r="N585" s="65"/>
      <c r="O585" s="78">
        <f t="shared" si="146"/>
        <v>0</v>
      </c>
      <c r="P585" s="45"/>
      <c r="Q585" s="79">
        <f t="shared" si="147"/>
        <v>0</v>
      </c>
      <c r="R585" s="65"/>
      <c r="S585" s="78">
        <f t="shared" si="148"/>
        <v>0</v>
      </c>
      <c r="T585" s="45"/>
      <c r="U585" s="79">
        <f t="shared" si="149"/>
        <v>0</v>
      </c>
      <c r="V585" s="65"/>
      <c r="W585" s="78">
        <f t="shared" si="150"/>
        <v>0</v>
      </c>
      <c r="X585" s="45"/>
      <c r="Y585" s="79">
        <f t="shared" si="151"/>
        <v>0</v>
      </c>
      <c r="Z585" s="65"/>
      <c r="AA585" s="78">
        <f t="shared" si="152"/>
        <v>0</v>
      </c>
      <c r="AB585" s="45"/>
      <c r="AC585" s="79">
        <f t="shared" si="153"/>
        <v>0</v>
      </c>
      <c r="AD585" s="65"/>
      <c r="AE585" s="78">
        <f t="shared" si="154"/>
        <v>0</v>
      </c>
      <c r="AF585" s="45"/>
      <c r="AG585" s="79">
        <f t="shared" si="155"/>
        <v>0</v>
      </c>
      <c r="AH585" s="2"/>
      <c r="AI585" s="2"/>
      <c r="AJ585" s="2"/>
      <c r="AK585" s="2"/>
      <c r="AL585" s="2"/>
    </row>
    <row r="586" spans="1:38" ht="16.5" customHeight="1" outlineLevel="1">
      <c r="A586" s="12">
        <v>1901029</v>
      </c>
      <c r="B586" s="29" t="s">
        <v>480</v>
      </c>
      <c r="C586" s="281">
        <v>657830</v>
      </c>
      <c r="D586" s="45">
        <f>+[2]DIRECCIÓN!C585</f>
        <v>0</v>
      </c>
      <c r="E586" s="46">
        <f t="shared" si="144"/>
        <v>0</v>
      </c>
      <c r="F586" s="46">
        <f t="shared" si="226"/>
        <v>0</v>
      </c>
      <c r="G586" s="46">
        <f t="shared" si="145"/>
        <v>0</v>
      </c>
      <c r="H586" s="53" t="e">
        <f t="shared" si="157"/>
        <v>#DIV/0!</v>
      </c>
      <c r="I586" s="54" t="e">
        <f t="shared" si="158"/>
        <v>#DIV/0!</v>
      </c>
      <c r="J586" s="65"/>
      <c r="K586" s="78">
        <f t="shared" si="227"/>
        <v>0</v>
      </c>
      <c r="L586" s="45"/>
      <c r="M586" s="79">
        <f t="shared" si="228"/>
        <v>0</v>
      </c>
      <c r="N586" s="65"/>
      <c r="O586" s="78">
        <f t="shared" si="146"/>
        <v>0</v>
      </c>
      <c r="P586" s="45"/>
      <c r="Q586" s="79">
        <f t="shared" si="147"/>
        <v>0</v>
      </c>
      <c r="R586" s="65"/>
      <c r="S586" s="78">
        <f t="shared" si="148"/>
        <v>0</v>
      </c>
      <c r="T586" s="45"/>
      <c r="U586" s="79">
        <f t="shared" si="149"/>
        <v>0</v>
      </c>
      <c r="V586" s="65"/>
      <c r="W586" s="78">
        <f t="shared" si="150"/>
        <v>0</v>
      </c>
      <c r="X586" s="45"/>
      <c r="Y586" s="79">
        <f t="shared" si="151"/>
        <v>0</v>
      </c>
      <c r="Z586" s="65"/>
      <c r="AA586" s="78">
        <f t="shared" si="152"/>
        <v>0</v>
      </c>
      <c r="AB586" s="45"/>
      <c r="AC586" s="79">
        <f t="shared" si="153"/>
        <v>0</v>
      </c>
      <c r="AD586" s="65"/>
      <c r="AE586" s="78">
        <f t="shared" si="154"/>
        <v>0</v>
      </c>
      <c r="AF586" s="45"/>
      <c r="AG586" s="79">
        <f t="shared" si="155"/>
        <v>0</v>
      </c>
      <c r="AH586" s="2"/>
      <c r="AI586" s="2"/>
      <c r="AJ586" s="2"/>
      <c r="AK586" s="2"/>
      <c r="AL586" s="2"/>
    </row>
    <row r="587" spans="1:38" ht="16.5" customHeight="1" outlineLevel="1">
      <c r="A587" s="12">
        <v>1901028</v>
      </c>
      <c r="B587" s="29" t="s">
        <v>481</v>
      </c>
      <c r="C587" s="281">
        <v>50600</v>
      </c>
      <c r="D587" s="45">
        <f>+[2]DIRECCIÓN!C586</f>
        <v>0</v>
      </c>
      <c r="E587" s="46">
        <f t="shared" ref="E587:E650" si="229">+J587+L587+N587+P587+R587+T587+V587+X587+Z587+AB587+AD587+AF587</f>
        <v>0</v>
      </c>
      <c r="F587" s="46">
        <f t="shared" ref="F587:F650" si="230">D587*C587</f>
        <v>0</v>
      </c>
      <c r="G587" s="46">
        <f t="shared" ref="G587:G650" si="231">+E587*C587</f>
        <v>0</v>
      </c>
      <c r="H587" s="53" t="e">
        <f t="shared" ref="H587:H650" si="232">IF(E587&gt;=0,(E587/D587),"-")</f>
        <v>#DIV/0!</v>
      </c>
      <c r="I587" s="54" t="e">
        <f t="shared" ref="I587:I650" si="233">IF(G587&gt;=0,(G587/F587),"-")</f>
        <v>#DIV/0!</v>
      </c>
      <c r="J587" s="65"/>
      <c r="K587" s="78">
        <f t="shared" ref="K587:K650" si="234">+J587*C587</f>
        <v>0</v>
      </c>
      <c r="L587" s="45"/>
      <c r="M587" s="79">
        <f t="shared" ref="M587:M650" si="235">+L587*C587</f>
        <v>0</v>
      </c>
      <c r="N587" s="65"/>
      <c r="O587" s="78">
        <f t="shared" ref="O587:O650" si="236">+N587*C587</f>
        <v>0</v>
      </c>
      <c r="P587" s="45"/>
      <c r="Q587" s="79">
        <f t="shared" ref="Q587:Q650" si="237">+P587*C587</f>
        <v>0</v>
      </c>
      <c r="R587" s="65"/>
      <c r="S587" s="78">
        <f t="shared" ref="S587:S650" si="238">+R587*C587</f>
        <v>0</v>
      </c>
      <c r="T587" s="45"/>
      <c r="U587" s="79">
        <f t="shared" ref="U587:U650" si="239">+T587*C587</f>
        <v>0</v>
      </c>
      <c r="V587" s="65"/>
      <c r="W587" s="78">
        <f t="shared" ref="W587:W650" si="240">+V587*C587</f>
        <v>0</v>
      </c>
      <c r="X587" s="45"/>
      <c r="Y587" s="79">
        <f t="shared" ref="Y587:Y650" si="241">+X587*C587</f>
        <v>0</v>
      </c>
      <c r="Z587" s="65"/>
      <c r="AA587" s="78">
        <f t="shared" ref="AA587:AA650" si="242">+Z587*C587</f>
        <v>0</v>
      </c>
      <c r="AB587" s="45"/>
      <c r="AC587" s="79">
        <f t="shared" ref="AC587:AC650" si="243">+AB587*C587</f>
        <v>0</v>
      </c>
      <c r="AD587" s="65"/>
      <c r="AE587" s="78">
        <f t="shared" ref="AE587:AE650" si="244">+AD587*C587</f>
        <v>0</v>
      </c>
      <c r="AF587" s="45"/>
      <c r="AG587" s="79">
        <f t="shared" ref="AG587:AG650" si="245">+AF587*C587</f>
        <v>0</v>
      </c>
      <c r="AH587" s="2"/>
      <c r="AI587" s="2"/>
      <c r="AJ587" s="2"/>
      <c r="AK587" s="2"/>
      <c r="AL587" s="2"/>
    </row>
    <row r="588" spans="1:38" ht="16.5" customHeight="1" outlineLevel="1">
      <c r="A588" s="12">
        <v>2501031</v>
      </c>
      <c r="B588" s="27" t="s">
        <v>482</v>
      </c>
      <c r="C588" s="281">
        <v>761220</v>
      </c>
      <c r="D588" s="45">
        <f>+[2]DIRECCIÓN!C587</f>
        <v>0</v>
      </c>
      <c r="E588" s="46">
        <f t="shared" si="229"/>
        <v>0</v>
      </c>
      <c r="F588" s="46">
        <f t="shared" si="230"/>
        <v>0</v>
      </c>
      <c r="G588" s="46">
        <f t="shared" si="231"/>
        <v>0</v>
      </c>
      <c r="H588" s="53" t="e">
        <f t="shared" si="232"/>
        <v>#DIV/0!</v>
      </c>
      <c r="I588" s="54" t="e">
        <f t="shared" si="233"/>
        <v>#DIV/0!</v>
      </c>
      <c r="J588" s="65"/>
      <c r="K588" s="78">
        <f t="shared" si="234"/>
        <v>0</v>
      </c>
      <c r="L588" s="45"/>
      <c r="M588" s="79">
        <f t="shared" si="235"/>
        <v>0</v>
      </c>
      <c r="N588" s="65"/>
      <c r="O588" s="78">
        <f t="shared" si="236"/>
        <v>0</v>
      </c>
      <c r="P588" s="45"/>
      <c r="Q588" s="79">
        <f t="shared" si="237"/>
        <v>0</v>
      </c>
      <c r="R588" s="65"/>
      <c r="S588" s="78">
        <f t="shared" si="238"/>
        <v>0</v>
      </c>
      <c r="T588" s="45"/>
      <c r="U588" s="79">
        <f t="shared" si="239"/>
        <v>0</v>
      </c>
      <c r="V588" s="65"/>
      <c r="W588" s="78">
        <f t="shared" si="240"/>
        <v>0</v>
      </c>
      <c r="X588" s="45"/>
      <c r="Y588" s="79">
        <f t="shared" si="241"/>
        <v>0</v>
      </c>
      <c r="Z588" s="65"/>
      <c r="AA588" s="78">
        <f t="shared" si="242"/>
        <v>0</v>
      </c>
      <c r="AB588" s="45"/>
      <c r="AC588" s="79">
        <f t="shared" si="243"/>
        <v>0</v>
      </c>
      <c r="AD588" s="65"/>
      <c r="AE588" s="78">
        <f t="shared" si="244"/>
        <v>0</v>
      </c>
      <c r="AF588" s="45"/>
      <c r="AG588" s="79">
        <f t="shared" si="245"/>
        <v>0</v>
      </c>
      <c r="AH588" s="2"/>
      <c r="AI588" s="2"/>
      <c r="AJ588" s="2"/>
      <c r="AK588" s="2"/>
      <c r="AL588" s="2"/>
    </row>
    <row r="589" spans="1:38" ht="16.5" customHeight="1" outlineLevel="1">
      <c r="A589" s="12">
        <v>2501033</v>
      </c>
      <c r="B589" s="27" t="s">
        <v>483</v>
      </c>
      <c r="C589" s="281">
        <v>919800</v>
      </c>
      <c r="D589" s="45">
        <f>+[2]DIRECCIÓN!C588</f>
        <v>0</v>
      </c>
      <c r="E589" s="46">
        <f t="shared" si="229"/>
        <v>0</v>
      </c>
      <c r="F589" s="46">
        <f t="shared" si="230"/>
        <v>0</v>
      </c>
      <c r="G589" s="46">
        <f t="shared" si="231"/>
        <v>0</v>
      </c>
      <c r="H589" s="53" t="e">
        <f t="shared" si="232"/>
        <v>#DIV/0!</v>
      </c>
      <c r="I589" s="54" t="e">
        <f t="shared" si="233"/>
        <v>#DIV/0!</v>
      </c>
      <c r="J589" s="65"/>
      <c r="K589" s="78">
        <f t="shared" si="234"/>
        <v>0</v>
      </c>
      <c r="L589" s="45"/>
      <c r="M589" s="79">
        <f t="shared" si="235"/>
        <v>0</v>
      </c>
      <c r="N589" s="65"/>
      <c r="O589" s="78">
        <f t="shared" si="236"/>
        <v>0</v>
      </c>
      <c r="P589" s="45"/>
      <c r="Q589" s="79">
        <f t="shared" si="237"/>
        <v>0</v>
      </c>
      <c r="R589" s="65"/>
      <c r="S589" s="78">
        <f t="shared" si="238"/>
        <v>0</v>
      </c>
      <c r="T589" s="45"/>
      <c r="U589" s="79">
        <f t="shared" si="239"/>
        <v>0</v>
      </c>
      <c r="V589" s="65"/>
      <c r="W589" s="78">
        <f t="shared" si="240"/>
        <v>0</v>
      </c>
      <c r="X589" s="45"/>
      <c r="Y589" s="79">
        <f t="shared" si="241"/>
        <v>0</v>
      </c>
      <c r="Z589" s="65"/>
      <c r="AA589" s="78">
        <f t="shared" si="242"/>
        <v>0</v>
      </c>
      <c r="AB589" s="45"/>
      <c r="AC589" s="79">
        <f t="shared" si="243"/>
        <v>0</v>
      </c>
      <c r="AD589" s="65"/>
      <c r="AE589" s="78">
        <f t="shared" si="244"/>
        <v>0</v>
      </c>
      <c r="AF589" s="45"/>
      <c r="AG589" s="79">
        <f t="shared" si="245"/>
        <v>0</v>
      </c>
      <c r="AH589" s="2"/>
      <c r="AI589" s="2"/>
      <c r="AJ589" s="2"/>
      <c r="AK589" s="2"/>
      <c r="AL589" s="2"/>
    </row>
    <row r="590" spans="1:38" ht="16.5" customHeight="1" outlineLevel="1">
      <c r="A590" s="12">
        <v>2501032</v>
      </c>
      <c r="B590" s="27" t="s">
        <v>484</v>
      </c>
      <c r="C590" s="281">
        <v>1016980</v>
      </c>
      <c r="D590" s="45">
        <f>+[2]DIRECCIÓN!C589</f>
        <v>0</v>
      </c>
      <c r="E590" s="46">
        <f t="shared" si="229"/>
        <v>0</v>
      </c>
      <c r="F590" s="46">
        <f t="shared" si="230"/>
        <v>0</v>
      </c>
      <c r="G590" s="46">
        <f t="shared" si="231"/>
        <v>0</v>
      </c>
      <c r="H590" s="53" t="e">
        <f t="shared" si="232"/>
        <v>#DIV/0!</v>
      </c>
      <c r="I590" s="54" t="e">
        <f t="shared" si="233"/>
        <v>#DIV/0!</v>
      </c>
      <c r="J590" s="65"/>
      <c r="K590" s="78">
        <f t="shared" si="234"/>
        <v>0</v>
      </c>
      <c r="L590" s="45"/>
      <c r="M590" s="79">
        <f t="shared" si="235"/>
        <v>0</v>
      </c>
      <c r="N590" s="65"/>
      <c r="O590" s="78">
        <f t="shared" si="236"/>
        <v>0</v>
      </c>
      <c r="P590" s="45"/>
      <c r="Q590" s="79">
        <f t="shared" si="237"/>
        <v>0</v>
      </c>
      <c r="R590" s="65"/>
      <c r="S590" s="78">
        <f t="shared" si="238"/>
        <v>0</v>
      </c>
      <c r="T590" s="45"/>
      <c r="U590" s="79">
        <f t="shared" si="239"/>
        <v>0</v>
      </c>
      <c r="V590" s="65"/>
      <c r="W590" s="78">
        <f t="shared" si="240"/>
        <v>0</v>
      </c>
      <c r="X590" s="45"/>
      <c r="Y590" s="79">
        <f t="shared" si="241"/>
        <v>0</v>
      </c>
      <c r="Z590" s="65"/>
      <c r="AA590" s="78">
        <f t="shared" si="242"/>
        <v>0</v>
      </c>
      <c r="AB590" s="45"/>
      <c r="AC590" s="79">
        <f t="shared" si="243"/>
        <v>0</v>
      </c>
      <c r="AD590" s="65"/>
      <c r="AE590" s="78">
        <f t="shared" si="244"/>
        <v>0</v>
      </c>
      <c r="AF590" s="45"/>
      <c r="AG590" s="79">
        <f t="shared" si="245"/>
        <v>0</v>
      </c>
      <c r="AH590" s="2"/>
      <c r="AI590" s="2"/>
      <c r="AJ590" s="2"/>
      <c r="AK590" s="2"/>
      <c r="AL590" s="2"/>
    </row>
    <row r="591" spans="1:38" ht="16.5" customHeight="1" outlineLevel="1">
      <c r="A591" s="12">
        <v>2501034</v>
      </c>
      <c r="B591" s="27" t="s">
        <v>485</v>
      </c>
      <c r="C591" s="281">
        <v>1083360</v>
      </c>
      <c r="D591" s="45">
        <f>+[2]DIRECCIÓN!C590</f>
        <v>0</v>
      </c>
      <c r="E591" s="46">
        <f t="shared" si="229"/>
        <v>0</v>
      </c>
      <c r="F591" s="46">
        <f t="shared" si="230"/>
        <v>0</v>
      </c>
      <c r="G591" s="46">
        <f t="shared" si="231"/>
        <v>0</v>
      </c>
      <c r="H591" s="53" t="e">
        <f t="shared" si="232"/>
        <v>#DIV/0!</v>
      </c>
      <c r="I591" s="54" t="e">
        <f t="shared" si="233"/>
        <v>#DIV/0!</v>
      </c>
      <c r="J591" s="65"/>
      <c r="K591" s="78">
        <f t="shared" si="234"/>
        <v>0</v>
      </c>
      <c r="L591" s="45"/>
      <c r="M591" s="79">
        <f t="shared" si="235"/>
        <v>0</v>
      </c>
      <c r="N591" s="65"/>
      <c r="O591" s="78">
        <f t="shared" si="236"/>
        <v>0</v>
      </c>
      <c r="P591" s="45"/>
      <c r="Q591" s="79">
        <f t="shared" si="237"/>
        <v>0</v>
      </c>
      <c r="R591" s="65"/>
      <c r="S591" s="78">
        <f t="shared" si="238"/>
        <v>0</v>
      </c>
      <c r="T591" s="45"/>
      <c r="U591" s="79">
        <f t="shared" si="239"/>
        <v>0</v>
      </c>
      <c r="V591" s="65"/>
      <c r="W591" s="78">
        <f t="shared" si="240"/>
        <v>0</v>
      </c>
      <c r="X591" s="45"/>
      <c r="Y591" s="79">
        <f t="shared" si="241"/>
        <v>0</v>
      </c>
      <c r="Z591" s="65"/>
      <c r="AA591" s="78">
        <f t="shared" si="242"/>
        <v>0</v>
      </c>
      <c r="AB591" s="45"/>
      <c r="AC591" s="79">
        <f t="shared" si="243"/>
        <v>0</v>
      </c>
      <c r="AD591" s="65"/>
      <c r="AE591" s="78">
        <f t="shared" si="244"/>
        <v>0</v>
      </c>
      <c r="AF591" s="45"/>
      <c r="AG591" s="79">
        <f t="shared" si="245"/>
        <v>0</v>
      </c>
      <c r="AH591" s="2"/>
      <c r="AI591" s="2"/>
      <c r="AJ591" s="2"/>
      <c r="AK591" s="2"/>
      <c r="AL591" s="2"/>
    </row>
    <row r="592" spans="1:38" ht="16.5" customHeight="1" outlineLevel="1">
      <c r="A592" s="12">
        <v>2501132</v>
      </c>
      <c r="B592" s="27" t="s">
        <v>486</v>
      </c>
      <c r="C592" s="281">
        <v>538260</v>
      </c>
      <c r="D592" s="45">
        <f>+[2]DIRECCIÓN!C591</f>
        <v>0</v>
      </c>
      <c r="E592" s="46">
        <f t="shared" si="229"/>
        <v>0</v>
      </c>
      <c r="F592" s="46">
        <f t="shared" si="230"/>
        <v>0</v>
      </c>
      <c r="G592" s="46">
        <f t="shared" si="231"/>
        <v>0</v>
      </c>
      <c r="H592" s="53" t="e">
        <f t="shared" si="232"/>
        <v>#DIV/0!</v>
      </c>
      <c r="I592" s="54" t="e">
        <f t="shared" si="233"/>
        <v>#DIV/0!</v>
      </c>
      <c r="J592" s="65"/>
      <c r="K592" s="78">
        <f t="shared" si="234"/>
        <v>0</v>
      </c>
      <c r="L592" s="45"/>
      <c r="M592" s="79">
        <f t="shared" si="235"/>
        <v>0</v>
      </c>
      <c r="N592" s="65"/>
      <c r="O592" s="78">
        <f t="shared" si="236"/>
        <v>0</v>
      </c>
      <c r="P592" s="45"/>
      <c r="Q592" s="79">
        <f t="shared" si="237"/>
        <v>0</v>
      </c>
      <c r="R592" s="65"/>
      <c r="S592" s="78">
        <f t="shared" si="238"/>
        <v>0</v>
      </c>
      <c r="T592" s="45"/>
      <c r="U592" s="79">
        <f t="shared" si="239"/>
        <v>0</v>
      </c>
      <c r="V592" s="65"/>
      <c r="W592" s="78">
        <f t="shared" si="240"/>
        <v>0</v>
      </c>
      <c r="X592" s="45"/>
      <c r="Y592" s="79">
        <f t="shared" si="241"/>
        <v>0</v>
      </c>
      <c r="Z592" s="65"/>
      <c r="AA592" s="78">
        <f t="shared" si="242"/>
        <v>0</v>
      </c>
      <c r="AB592" s="45"/>
      <c r="AC592" s="79">
        <f t="shared" si="243"/>
        <v>0</v>
      </c>
      <c r="AD592" s="65"/>
      <c r="AE592" s="78">
        <f t="shared" si="244"/>
        <v>0</v>
      </c>
      <c r="AF592" s="45"/>
      <c r="AG592" s="79">
        <f t="shared" si="245"/>
        <v>0</v>
      </c>
      <c r="AH592" s="2"/>
      <c r="AI592" s="2"/>
      <c r="AJ592" s="2"/>
      <c r="AK592" s="2"/>
      <c r="AL592" s="2"/>
    </row>
    <row r="593" spans="1:38" ht="16.5" customHeight="1" outlineLevel="1">
      <c r="A593" s="12">
        <v>3006002</v>
      </c>
      <c r="B593" s="27" t="s">
        <v>487</v>
      </c>
      <c r="C593" s="281">
        <v>24160</v>
      </c>
      <c r="D593" s="45">
        <f>+[2]DIRECCIÓN!C592</f>
        <v>0</v>
      </c>
      <c r="E593" s="46">
        <f t="shared" si="229"/>
        <v>0</v>
      </c>
      <c r="F593" s="46">
        <f t="shared" si="230"/>
        <v>0</v>
      </c>
      <c r="G593" s="46">
        <f t="shared" si="231"/>
        <v>0</v>
      </c>
      <c r="H593" s="53" t="e">
        <f t="shared" si="232"/>
        <v>#DIV/0!</v>
      </c>
      <c r="I593" s="54" t="e">
        <f t="shared" si="233"/>
        <v>#DIV/0!</v>
      </c>
      <c r="J593" s="65"/>
      <c r="K593" s="78">
        <f t="shared" si="234"/>
        <v>0</v>
      </c>
      <c r="L593" s="45"/>
      <c r="M593" s="79">
        <f t="shared" si="235"/>
        <v>0</v>
      </c>
      <c r="N593" s="65"/>
      <c r="O593" s="78">
        <f t="shared" si="236"/>
        <v>0</v>
      </c>
      <c r="P593" s="45"/>
      <c r="Q593" s="79">
        <f t="shared" si="237"/>
        <v>0</v>
      </c>
      <c r="R593" s="65"/>
      <c r="S593" s="78">
        <f t="shared" si="238"/>
        <v>0</v>
      </c>
      <c r="T593" s="45"/>
      <c r="U593" s="79">
        <f t="shared" si="239"/>
        <v>0</v>
      </c>
      <c r="V593" s="65"/>
      <c r="W593" s="78">
        <f t="shared" si="240"/>
        <v>0</v>
      </c>
      <c r="X593" s="45"/>
      <c r="Y593" s="79">
        <f t="shared" si="241"/>
        <v>0</v>
      </c>
      <c r="Z593" s="65"/>
      <c r="AA593" s="78">
        <f t="shared" si="242"/>
        <v>0</v>
      </c>
      <c r="AB593" s="45"/>
      <c r="AC593" s="79">
        <f t="shared" si="243"/>
        <v>0</v>
      </c>
      <c r="AD593" s="65"/>
      <c r="AE593" s="78">
        <f t="shared" si="244"/>
        <v>0</v>
      </c>
      <c r="AF593" s="45"/>
      <c r="AG593" s="79">
        <f t="shared" si="245"/>
        <v>0</v>
      </c>
      <c r="AH593" s="2"/>
      <c r="AI593" s="2"/>
      <c r="AJ593" s="2"/>
      <c r="AK593" s="2"/>
      <c r="AL593" s="2"/>
    </row>
    <row r="594" spans="1:38" ht="16.5" customHeight="1" outlineLevel="1">
      <c r="A594" s="12">
        <v>3006001</v>
      </c>
      <c r="B594" s="27" t="s">
        <v>488</v>
      </c>
      <c r="C594" s="281">
        <v>27480</v>
      </c>
      <c r="D594" s="45">
        <f>+[2]DIRECCIÓN!C593</f>
        <v>0</v>
      </c>
      <c r="E594" s="46">
        <f t="shared" si="229"/>
        <v>0</v>
      </c>
      <c r="F594" s="46">
        <f t="shared" si="230"/>
        <v>0</v>
      </c>
      <c r="G594" s="46">
        <f t="shared" si="231"/>
        <v>0</v>
      </c>
      <c r="H594" s="53" t="e">
        <f t="shared" si="232"/>
        <v>#DIV/0!</v>
      </c>
      <c r="I594" s="54" t="e">
        <f t="shared" si="233"/>
        <v>#DIV/0!</v>
      </c>
      <c r="J594" s="65"/>
      <c r="K594" s="78">
        <f t="shared" si="234"/>
        <v>0</v>
      </c>
      <c r="L594" s="45"/>
      <c r="M594" s="79">
        <f t="shared" si="235"/>
        <v>0</v>
      </c>
      <c r="N594" s="65"/>
      <c r="O594" s="78">
        <f t="shared" si="236"/>
        <v>0</v>
      </c>
      <c r="P594" s="45"/>
      <c r="Q594" s="79">
        <f t="shared" si="237"/>
        <v>0</v>
      </c>
      <c r="R594" s="65"/>
      <c r="S594" s="78">
        <f t="shared" si="238"/>
        <v>0</v>
      </c>
      <c r="T594" s="45"/>
      <c r="U594" s="79">
        <f t="shared" si="239"/>
        <v>0</v>
      </c>
      <c r="V594" s="65"/>
      <c r="W594" s="78">
        <f t="shared" si="240"/>
        <v>0</v>
      </c>
      <c r="X594" s="45"/>
      <c r="Y594" s="79">
        <f t="shared" si="241"/>
        <v>0</v>
      </c>
      <c r="Z594" s="65"/>
      <c r="AA594" s="78">
        <f t="shared" si="242"/>
        <v>0</v>
      </c>
      <c r="AB594" s="45"/>
      <c r="AC594" s="79">
        <f t="shared" si="243"/>
        <v>0</v>
      </c>
      <c r="AD594" s="65"/>
      <c r="AE594" s="78">
        <f t="shared" si="244"/>
        <v>0</v>
      </c>
      <c r="AF594" s="45"/>
      <c r="AG594" s="79">
        <f t="shared" si="245"/>
        <v>0</v>
      </c>
      <c r="AH594" s="2"/>
      <c r="AI594" s="2"/>
      <c r="AJ594" s="2"/>
      <c r="AK594" s="2"/>
      <c r="AL594" s="2"/>
    </row>
    <row r="595" spans="1:38" ht="16.5" customHeight="1" outlineLevel="1">
      <c r="A595" s="12">
        <v>3005004</v>
      </c>
      <c r="B595" s="27" t="s">
        <v>489</v>
      </c>
      <c r="C595" s="281">
        <v>685380</v>
      </c>
      <c r="D595" s="45">
        <f>+[2]DIRECCIÓN!C594</f>
        <v>0</v>
      </c>
      <c r="E595" s="46">
        <f t="shared" si="229"/>
        <v>0</v>
      </c>
      <c r="F595" s="46">
        <f t="shared" si="230"/>
        <v>0</v>
      </c>
      <c r="G595" s="46">
        <f t="shared" si="231"/>
        <v>0</v>
      </c>
      <c r="H595" s="53" t="e">
        <f t="shared" si="232"/>
        <v>#DIV/0!</v>
      </c>
      <c r="I595" s="54" t="e">
        <f t="shared" si="233"/>
        <v>#DIV/0!</v>
      </c>
      <c r="J595" s="65"/>
      <c r="K595" s="78">
        <f t="shared" si="234"/>
        <v>0</v>
      </c>
      <c r="L595" s="45"/>
      <c r="M595" s="79">
        <f t="shared" si="235"/>
        <v>0</v>
      </c>
      <c r="N595" s="65"/>
      <c r="O595" s="78">
        <f t="shared" si="236"/>
        <v>0</v>
      </c>
      <c r="P595" s="45"/>
      <c r="Q595" s="79">
        <f t="shared" si="237"/>
        <v>0</v>
      </c>
      <c r="R595" s="65"/>
      <c r="S595" s="78">
        <f t="shared" si="238"/>
        <v>0</v>
      </c>
      <c r="T595" s="45"/>
      <c r="U595" s="79">
        <f t="shared" si="239"/>
        <v>0</v>
      </c>
      <c r="V595" s="65"/>
      <c r="W595" s="78">
        <f t="shared" si="240"/>
        <v>0</v>
      </c>
      <c r="X595" s="45"/>
      <c r="Y595" s="79">
        <f t="shared" si="241"/>
        <v>0</v>
      </c>
      <c r="Z595" s="65"/>
      <c r="AA595" s="78">
        <f t="shared" si="242"/>
        <v>0</v>
      </c>
      <c r="AB595" s="45"/>
      <c r="AC595" s="79">
        <f t="shared" si="243"/>
        <v>0</v>
      </c>
      <c r="AD595" s="65"/>
      <c r="AE595" s="78">
        <f t="shared" si="244"/>
        <v>0</v>
      </c>
      <c r="AF595" s="45"/>
      <c r="AG595" s="79">
        <f t="shared" si="245"/>
        <v>0</v>
      </c>
      <c r="AH595" s="2"/>
      <c r="AI595" s="2"/>
      <c r="AJ595" s="2"/>
      <c r="AK595" s="2"/>
      <c r="AL595" s="2"/>
    </row>
    <row r="596" spans="1:38" ht="16.5" customHeight="1" outlineLevel="1">
      <c r="A596" s="12">
        <v>1902211</v>
      </c>
      <c r="B596" s="27" t="s">
        <v>490</v>
      </c>
      <c r="C596" s="281">
        <v>2712010</v>
      </c>
      <c r="D596" s="45">
        <f>+[2]DIRECCIÓN!C595</f>
        <v>0</v>
      </c>
      <c r="E596" s="46">
        <f t="shared" si="229"/>
        <v>0</v>
      </c>
      <c r="F596" s="46">
        <f t="shared" si="230"/>
        <v>0</v>
      </c>
      <c r="G596" s="46">
        <f t="shared" si="231"/>
        <v>0</v>
      </c>
      <c r="H596" s="53" t="e">
        <f t="shared" si="232"/>
        <v>#DIV/0!</v>
      </c>
      <c r="I596" s="54" t="e">
        <f t="shared" si="233"/>
        <v>#DIV/0!</v>
      </c>
      <c r="J596" s="65"/>
      <c r="K596" s="78">
        <f t="shared" si="234"/>
        <v>0</v>
      </c>
      <c r="L596" s="45"/>
      <c r="M596" s="79">
        <f t="shared" si="235"/>
        <v>0</v>
      </c>
      <c r="N596" s="65"/>
      <c r="O596" s="78">
        <f t="shared" si="236"/>
        <v>0</v>
      </c>
      <c r="P596" s="45"/>
      <c r="Q596" s="79">
        <f t="shared" si="237"/>
        <v>0</v>
      </c>
      <c r="R596" s="65"/>
      <c r="S596" s="78">
        <f t="shared" si="238"/>
        <v>0</v>
      </c>
      <c r="T596" s="45"/>
      <c r="U596" s="79">
        <f t="shared" si="239"/>
        <v>0</v>
      </c>
      <c r="V596" s="65"/>
      <c r="W596" s="78">
        <f t="shared" si="240"/>
        <v>0</v>
      </c>
      <c r="X596" s="45"/>
      <c r="Y596" s="79">
        <f t="shared" si="241"/>
        <v>0</v>
      </c>
      <c r="Z596" s="65"/>
      <c r="AA596" s="78">
        <f t="shared" si="242"/>
        <v>0</v>
      </c>
      <c r="AB596" s="45"/>
      <c r="AC596" s="79">
        <f t="shared" si="243"/>
        <v>0</v>
      </c>
      <c r="AD596" s="65"/>
      <c r="AE596" s="78">
        <f t="shared" si="244"/>
        <v>0</v>
      </c>
      <c r="AF596" s="45"/>
      <c r="AG596" s="79">
        <f t="shared" si="245"/>
        <v>0</v>
      </c>
      <c r="AH596" s="2"/>
      <c r="AI596" s="2"/>
      <c r="AJ596" s="2"/>
      <c r="AK596" s="2"/>
      <c r="AL596" s="2"/>
    </row>
    <row r="597" spans="1:38" ht="16.5" customHeight="1" outlineLevel="1">
      <c r="A597" s="12">
        <v>1902011</v>
      </c>
      <c r="B597" s="27" t="s">
        <v>491</v>
      </c>
      <c r="C597" s="281">
        <v>1131760</v>
      </c>
      <c r="D597" s="45">
        <f>+[2]DIRECCIÓN!C596</f>
        <v>0</v>
      </c>
      <c r="E597" s="46">
        <f t="shared" si="229"/>
        <v>0</v>
      </c>
      <c r="F597" s="46">
        <f t="shared" si="230"/>
        <v>0</v>
      </c>
      <c r="G597" s="46">
        <f t="shared" si="231"/>
        <v>0</v>
      </c>
      <c r="H597" s="53" t="e">
        <f t="shared" si="232"/>
        <v>#DIV/0!</v>
      </c>
      <c r="I597" s="54" t="e">
        <f t="shared" si="233"/>
        <v>#DIV/0!</v>
      </c>
      <c r="J597" s="65"/>
      <c r="K597" s="78">
        <f t="shared" si="234"/>
        <v>0</v>
      </c>
      <c r="L597" s="45"/>
      <c r="M597" s="79">
        <f t="shared" si="235"/>
        <v>0</v>
      </c>
      <c r="N597" s="65"/>
      <c r="O597" s="78">
        <f t="shared" si="236"/>
        <v>0</v>
      </c>
      <c r="P597" s="45"/>
      <c r="Q597" s="79">
        <f t="shared" si="237"/>
        <v>0</v>
      </c>
      <c r="R597" s="65"/>
      <c r="S597" s="78">
        <f t="shared" si="238"/>
        <v>0</v>
      </c>
      <c r="T597" s="45"/>
      <c r="U597" s="79">
        <f t="shared" si="239"/>
        <v>0</v>
      </c>
      <c r="V597" s="65"/>
      <c r="W597" s="78">
        <f t="shared" si="240"/>
        <v>0</v>
      </c>
      <c r="X597" s="45"/>
      <c r="Y597" s="79">
        <f t="shared" si="241"/>
        <v>0</v>
      </c>
      <c r="Z597" s="65"/>
      <c r="AA597" s="78">
        <f t="shared" si="242"/>
        <v>0</v>
      </c>
      <c r="AB597" s="45"/>
      <c r="AC597" s="79">
        <f t="shared" si="243"/>
        <v>0</v>
      </c>
      <c r="AD597" s="65"/>
      <c r="AE597" s="78">
        <f t="shared" si="244"/>
        <v>0</v>
      </c>
      <c r="AF597" s="45"/>
      <c r="AG597" s="79">
        <f t="shared" si="245"/>
        <v>0</v>
      </c>
      <c r="AH597" s="2"/>
      <c r="AI597" s="2"/>
      <c r="AJ597" s="2"/>
      <c r="AK597" s="2"/>
      <c r="AL597" s="2"/>
    </row>
    <row r="598" spans="1:38" ht="16.5" customHeight="1" outlineLevel="1">
      <c r="A598" s="12">
        <v>1902003</v>
      </c>
      <c r="B598" s="27" t="s">
        <v>492</v>
      </c>
      <c r="C598" s="281">
        <v>4932200</v>
      </c>
      <c r="D598" s="45">
        <f>+[2]DIRECCIÓN!C597</f>
        <v>0</v>
      </c>
      <c r="E598" s="46">
        <f t="shared" si="229"/>
        <v>0</v>
      </c>
      <c r="F598" s="46">
        <f t="shared" si="230"/>
        <v>0</v>
      </c>
      <c r="G598" s="46">
        <f t="shared" si="231"/>
        <v>0</v>
      </c>
      <c r="H598" s="53" t="e">
        <f t="shared" si="232"/>
        <v>#DIV/0!</v>
      </c>
      <c r="I598" s="54" t="e">
        <f t="shared" si="233"/>
        <v>#DIV/0!</v>
      </c>
      <c r="J598" s="65"/>
      <c r="K598" s="78">
        <f t="shared" si="234"/>
        <v>0</v>
      </c>
      <c r="L598" s="45"/>
      <c r="M598" s="79">
        <f t="shared" si="235"/>
        <v>0</v>
      </c>
      <c r="N598" s="65"/>
      <c r="O598" s="78">
        <f t="shared" si="236"/>
        <v>0</v>
      </c>
      <c r="P598" s="45"/>
      <c r="Q598" s="79">
        <f t="shared" si="237"/>
        <v>0</v>
      </c>
      <c r="R598" s="65"/>
      <c r="S598" s="78">
        <f t="shared" si="238"/>
        <v>0</v>
      </c>
      <c r="T598" s="45"/>
      <c r="U598" s="79">
        <f t="shared" si="239"/>
        <v>0</v>
      </c>
      <c r="V598" s="65"/>
      <c r="W598" s="78">
        <f t="shared" si="240"/>
        <v>0</v>
      </c>
      <c r="X598" s="45"/>
      <c r="Y598" s="79">
        <f t="shared" si="241"/>
        <v>0</v>
      </c>
      <c r="Z598" s="65"/>
      <c r="AA598" s="78">
        <f t="shared" si="242"/>
        <v>0</v>
      </c>
      <c r="AB598" s="45"/>
      <c r="AC598" s="79">
        <f t="shared" si="243"/>
        <v>0</v>
      </c>
      <c r="AD598" s="65"/>
      <c r="AE598" s="78">
        <f t="shared" si="244"/>
        <v>0</v>
      </c>
      <c r="AF598" s="45"/>
      <c r="AG598" s="79">
        <f t="shared" si="245"/>
        <v>0</v>
      </c>
      <c r="AH598" s="2"/>
      <c r="AI598" s="2"/>
      <c r="AJ598" s="2"/>
      <c r="AK598" s="2"/>
      <c r="AL598" s="2"/>
    </row>
    <row r="599" spans="1:38" ht="16.5" customHeight="1" outlineLevel="1">
      <c r="A599" s="12">
        <v>3005005</v>
      </c>
      <c r="B599" s="27" t="s">
        <v>493</v>
      </c>
      <c r="C599" s="281">
        <v>6096080</v>
      </c>
      <c r="D599" s="45">
        <f>+[2]DIRECCIÓN!C598</f>
        <v>0</v>
      </c>
      <c r="E599" s="46">
        <f t="shared" si="229"/>
        <v>0</v>
      </c>
      <c r="F599" s="46">
        <f t="shared" si="230"/>
        <v>0</v>
      </c>
      <c r="G599" s="46">
        <f t="shared" si="231"/>
        <v>0</v>
      </c>
      <c r="H599" s="53" t="e">
        <f t="shared" si="232"/>
        <v>#DIV/0!</v>
      </c>
      <c r="I599" s="54" t="e">
        <f t="shared" si="233"/>
        <v>#DIV/0!</v>
      </c>
      <c r="J599" s="65"/>
      <c r="K599" s="78">
        <f t="shared" si="234"/>
        <v>0</v>
      </c>
      <c r="L599" s="45"/>
      <c r="M599" s="79">
        <f t="shared" si="235"/>
        <v>0</v>
      </c>
      <c r="N599" s="65"/>
      <c r="O599" s="78">
        <f t="shared" si="236"/>
        <v>0</v>
      </c>
      <c r="P599" s="45"/>
      <c r="Q599" s="79">
        <f t="shared" si="237"/>
        <v>0</v>
      </c>
      <c r="R599" s="65"/>
      <c r="S599" s="78">
        <f t="shared" si="238"/>
        <v>0</v>
      </c>
      <c r="T599" s="45"/>
      <c r="U599" s="79">
        <f t="shared" si="239"/>
        <v>0</v>
      </c>
      <c r="V599" s="65"/>
      <c r="W599" s="78">
        <f t="shared" si="240"/>
        <v>0</v>
      </c>
      <c r="X599" s="45"/>
      <c r="Y599" s="79">
        <f t="shared" si="241"/>
        <v>0</v>
      </c>
      <c r="Z599" s="65"/>
      <c r="AA599" s="78">
        <f t="shared" si="242"/>
        <v>0</v>
      </c>
      <c r="AB599" s="45"/>
      <c r="AC599" s="79">
        <f t="shared" si="243"/>
        <v>0</v>
      </c>
      <c r="AD599" s="65"/>
      <c r="AE599" s="78">
        <f t="shared" si="244"/>
        <v>0</v>
      </c>
      <c r="AF599" s="45"/>
      <c r="AG599" s="79">
        <f t="shared" si="245"/>
        <v>0</v>
      </c>
      <c r="AH599" s="2"/>
      <c r="AI599" s="2"/>
      <c r="AJ599" s="2"/>
      <c r="AK599" s="2"/>
      <c r="AL599" s="2"/>
    </row>
    <row r="600" spans="1:38" ht="16.5" customHeight="1" outlineLevel="1">
      <c r="A600" s="12">
        <v>3005001</v>
      </c>
      <c r="B600" s="27" t="s">
        <v>494</v>
      </c>
      <c r="C600" s="281">
        <v>7050</v>
      </c>
      <c r="D600" s="45">
        <f>+[2]DIRECCIÓN!C599</f>
        <v>0</v>
      </c>
      <c r="E600" s="46">
        <f t="shared" si="229"/>
        <v>0</v>
      </c>
      <c r="F600" s="46">
        <f t="shared" si="230"/>
        <v>0</v>
      </c>
      <c r="G600" s="46">
        <f t="shared" si="231"/>
        <v>0</v>
      </c>
      <c r="H600" s="53" t="e">
        <f t="shared" si="232"/>
        <v>#DIV/0!</v>
      </c>
      <c r="I600" s="54" t="e">
        <f t="shared" si="233"/>
        <v>#DIV/0!</v>
      </c>
      <c r="J600" s="65"/>
      <c r="K600" s="78">
        <f t="shared" si="234"/>
        <v>0</v>
      </c>
      <c r="L600" s="45"/>
      <c r="M600" s="79">
        <f t="shared" si="235"/>
        <v>0</v>
      </c>
      <c r="N600" s="65"/>
      <c r="O600" s="78">
        <f t="shared" si="236"/>
        <v>0</v>
      </c>
      <c r="P600" s="45"/>
      <c r="Q600" s="79">
        <f t="shared" si="237"/>
        <v>0</v>
      </c>
      <c r="R600" s="65"/>
      <c r="S600" s="78">
        <f t="shared" si="238"/>
        <v>0</v>
      </c>
      <c r="T600" s="45"/>
      <c r="U600" s="79">
        <f t="shared" si="239"/>
        <v>0</v>
      </c>
      <c r="V600" s="65"/>
      <c r="W600" s="78">
        <f t="shared" si="240"/>
        <v>0</v>
      </c>
      <c r="X600" s="45"/>
      <c r="Y600" s="79">
        <f t="shared" si="241"/>
        <v>0</v>
      </c>
      <c r="Z600" s="65"/>
      <c r="AA600" s="78">
        <f t="shared" si="242"/>
        <v>0</v>
      </c>
      <c r="AB600" s="45"/>
      <c r="AC600" s="79">
        <f t="shared" si="243"/>
        <v>0</v>
      </c>
      <c r="AD600" s="65"/>
      <c r="AE600" s="78">
        <f t="shared" si="244"/>
        <v>0</v>
      </c>
      <c r="AF600" s="45"/>
      <c r="AG600" s="79">
        <f t="shared" si="245"/>
        <v>0</v>
      </c>
      <c r="AH600" s="2"/>
      <c r="AI600" s="2"/>
      <c r="AJ600" s="2"/>
      <c r="AK600" s="2"/>
      <c r="AL600" s="2"/>
    </row>
    <row r="601" spans="1:38" ht="16.5" customHeight="1" outlineLevel="1">
      <c r="A601" s="12">
        <v>3005002</v>
      </c>
      <c r="B601" s="27" t="s">
        <v>495</v>
      </c>
      <c r="C601" s="281">
        <v>334730</v>
      </c>
      <c r="D601" s="45">
        <f>+[2]DIRECCIÓN!C600</f>
        <v>0</v>
      </c>
      <c r="E601" s="46">
        <f t="shared" si="229"/>
        <v>0</v>
      </c>
      <c r="F601" s="46">
        <f t="shared" si="230"/>
        <v>0</v>
      </c>
      <c r="G601" s="46">
        <f t="shared" si="231"/>
        <v>0</v>
      </c>
      <c r="H601" s="53" t="e">
        <f t="shared" si="232"/>
        <v>#DIV/0!</v>
      </c>
      <c r="I601" s="54" t="e">
        <f t="shared" si="233"/>
        <v>#DIV/0!</v>
      </c>
      <c r="J601" s="65"/>
      <c r="K601" s="78">
        <f t="shared" si="234"/>
        <v>0</v>
      </c>
      <c r="L601" s="45"/>
      <c r="M601" s="79">
        <f t="shared" si="235"/>
        <v>0</v>
      </c>
      <c r="N601" s="65"/>
      <c r="O601" s="78">
        <f t="shared" si="236"/>
        <v>0</v>
      </c>
      <c r="P601" s="45"/>
      <c r="Q601" s="79">
        <f t="shared" si="237"/>
        <v>0</v>
      </c>
      <c r="R601" s="65"/>
      <c r="S601" s="78">
        <f t="shared" si="238"/>
        <v>0</v>
      </c>
      <c r="T601" s="45"/>
      <c r="U601" s="79">
        <f t="shared" si="239"/>
        <v>0</v>
      </c>
      <c r="V601" s="65"/>
      <c r="W601" s="78">
        <f t="shared" si="240"/>
        <v>0</v>
      </c>
      <c r="X601" s="45"/>
      <c r="Y601" s="79">
        <f t="shared" si="241"/>
        <v>0</v>
      </c>
      <c r="Z601" s="65"/>
      <c r="AA601" s="78">
        <f t="shared" si="242"/>
        <v>0</v>
      </c>
      <c r="AB601" s="45"/>
      <c r="AC601" s="79">
        <f t="shared" si="243"/>
        <v>0</v>
      </c>
      <c r="AD601" s="65"/>
      <c r="AE601" s="78">
        <f t="shared" si="244"/>
        <v>0</v>
      </c>
      <c r="AF601" s="45"/>
      <c r="AG601" s="79">
        <f t="shared" si="245"/>
        <v>0</v>
      </c>
      <c r="AH601" s="2"/>
      <c r="AI601" s="2"/>
      <c r="AJ601" s="2"/>
      <c r="AK601" s="2"/>
      <c r="AL601" s="2"/>
    </row>
    <row r="602" spans="1:38" ht="16.5" customHeight="1" outlineLevel="1">
      <c r="A602" s="12">
        <v>3005003</v>
      </c>
      <c r="B602" s="27" t="s">
        <v>496</v>
      </c>
      <c r="C602" s="281">
        <v>455980</v>
      </c>
      <c r="D602" s="45">
        <f>+[2]DIRECCIÓN!C601</f>
        <v>0</v>
      </c>
      <c r="E602" s="46">
        <f t="shared" si="229"/>
        <v>0</v>
      </c>
      <c r="F602" s="46">
        <f t="shared" si="230"/>
        <v>0</v>
      </c>
      <c r="G602" s="46">
        <f t="shared" si="231"/>
        <v>0</v>
      </c>
      <c r="H602" s="53" t="e">
        <f t="shared" si="232"/>
        <v>#DIV/0!</v>
      </c>
      <c r="I602" s="54" t="e">
        <f t="shared" si="233"/>
        <v>#DIV/0!</v>
      </c>
      <c r="J602" s="65"/>
      <c r="K602" s="78">
        <f t="shared" si="234"/>
        <v>0</v>
      </c>
      <c r="L602" s="45"/>
      <c r="M602" s="79">
        <f t="shared" si="235"/>
        <v>0</v>
      </c>
      <c r="N602" s="65"/>
      <c r="O602" s="78">
        <f t="shared" si="236"/>
        <v>0</v>
      </c>
      <c r="P602" s="45"/>
      <c r="Q602" s="79">
        <f t="shared" si="237"/>
        <v>0</v>
      </c>
      <c r="R602" s="65"/>
      <c r="S602" s="78">
        <f t="shared" si="238"/>
        <v>0</v>
      </c>
      <c r="T602" s="45"/>
      <c r="U602" s="79">
        <f t="shared" si="239"/>
        <v>0</v>
      </c>
      <c r="V602" s="65"/>
      <c r="W602" s="78">
        <f t="shared" si="240"/>
        <v>0</v>
      </c>
      <c r="X602" s="45"/>
      <c r="Y602" s="79">
        <f t="shared" si="241"/>
        <v>0</v>
      </c>
      <c r="Z602" s="65"/>
      <c r="AA602" s="78">
        <f t="shared" si="242"/>
        <v>0</v>
      </c>
      <c r="AB602" s="45"/>
      <c r="AC602" s="79">
        <f t="shared" si="243"/>
        <v>0</v>
      </c>
      <c r="AD602" s="65"/>
      <c r="AE602" s="78">
        <f t="shared" si="244"/>
        <v>0</v>
      </c>
      <c r="AF602" s="45"/>
      <c r="AG602" s="79">
        <f t="shared" si="245"/>
        <v>0</v>
      </c>
      <c r="AH602" s="2"/>
      <c r="AI602" s="2"/>
      <c r="AJ602" s="2"/>
      <c r="AK602" s="2"/>
      <c r="AL602" s="2"/>
    </row>
    <row r="603" spans="1:38" ht="16.5" customHeight="1" outlineLevel="1">
      <c r="A603" s="12">
        <v>3005103</v>
      </c>
      <c r="B603" s="27" t="s">
        <v>497</v>
      </c>
      <c r="C603" s="281">
        <v>268690</v>
      </c>
      <c r="D603" s="45">
        <f>+[2]DIRECCIÓN!C602</f>
        <v>0</v>
      </c>
      <c r="E603" s="46">
        <f t="shared" si="229"/>
        <v>0</v>
      </c>
      <c r="F603" s="46">
        <f t="shared" si="230"/>
        <v>0</v>
      </c>
      <c r="G603" s="46">
        <f t="shared" si="231"/>
        <v>0</v>
      </c>
      <c r="H603" s="53" t="e">
        <f t="shared" si="232"/>
        <v>#DIV/0!</v>
      </c>
      <c r="I603" s="54" t="e">
        <f t="shared" si="233"/>
        <v>#DIV/0!</v>
      </c>
      <c r="J603" s="65"/>
      <c r="K603" s="78">
        <f t="shared" si="234"/>
        <v>0</v>
      </c>
      <c r="L603" s="45"/>
      <c r="M603" s="79">
        <f t="shared" si="235"/>
        <v>0</v>
      </c>
      <c r="N603" s="65"/>
      <c r="O603" s="78">
        <f t="shared" si="236"/>
        <v>0</v>
      </c>
      <c r="P603" s="45"/>
      <c r="Q603" s="79">
        <f t="shared" si="237"/>
        <v>0</v>
      </c>
      <c r="R603" s="65"/>
      <c r="S603" s="78">
        <f t="shared" si="238"/>
        <v>0</v>
      </c>
      <c r="T603" s="45"/>
      <c r="U603" s="79">
        <f t="shared" si="239"/>
        <v>0</v>
      </c>
      <c r="V603" s="65"/>
      <c r="W603" s="78">
        <f t="shared" si="240"/>
        <v>0</v>
      </c>
      <c r="X603" s="45"/>
      <c r="Y603" s="79">
        <f t="shared" si="241"/>
        <v>0</v>
      </c>
      <c r="Z603" s="65"/>
      <c r="AA603" s="78">
        <f t="shared" si="242"/>
        <v>0</v>
      </c>
      <c r="AB603" s="45"/>
      <c r="AC603" s="79">
        <f t="shared" si="243"/>
        <v>0</v>
      </c>
      <c r="AD603" s="65"/>
      <c r="AE603" s="78">
        <f t="shared" si="244"/>
        <v>0</v>
      </c>
      <c r="AF603" s="45"/>
      <c r="AG603" s="79">
        <f t="shared" si="245"/>
        <v>0</v>
      </c>
      <c r="AH603" s="2"/>
      <c r="AI603" s="2"/>
      <c r="AJ603" s="2"/>
      <c r="AK603" s="2"/>
      <c r="AL603" s="2"/>
    </row>
    <row r="604" spans="1:38" ht="16.5" customHeight="1" outlineLevel="1">
      <c r="A604" s="12">
        <v>3903003</v>
      </c>
      <c r="B604" s="27" t="s">
        <v>498</v>
      </c>
      <c r="C604" s="281">
        <v>228260</v>
      </c>
      <c r="D604" s="45">
        <f>+[2]DIRECCIÓN!C603</f>
        <v>0</v>
      </c>
      <c r="E604" s="46">
        <f t="shared" si="229"/>
        <v>0</v>
      </c>
      <c r="F604" s="46">
        <f t="shared" si="230"/>
        <v>0</v>
      </c>
      <c r="G604" s="46">
        <f t="shared" si="231"/>
        <v>0</v>
      </c>
      <c r="H604" s="53" t="e">
        <f t="shared" si="232"/>
        <v>#DIV/0!</v>
      </c>
      <c r="I604" s="54" t="e">
        <f t="shared" si="233"/>
        <v>#DIV/0!</v>
      </c>
      <c r="J604" s="65"/>
      <c r="K604" s="78">
        <f t="shared" si="234"/>
        <v>0</v>
      </c>
      <c r="L604" s="45"/>
      <c r="M604" s="79">
        <f t="shared" si="235"/>
        <v>0</v>
      </c>
      <c r="N604" s="65"/>
      <c r="O604" s="78">
        <f t="shared" si="236"/>
        <v>0</v>
      </c>
      <c r="P604" s="45"/>
      <c r="Q604" s="79">
        <f t="shared" si="237"/>
        <v>0</v>
      </c>
      <c r="R604" s="65"/>
      <c r="S604" s="78">
        <f t="shared" si="238"/>
        <v>0</v>
      </c>
      <c r="T604" s="45"/>
      <c r="U604" s="79">
        <f t="shared" si="239"/>
        <v>0</v>
      </c>
      <c r="V604" s="65"/>
      <c r="W604" s="78">
        <f t="shared" si="240"/>
        <v>0</v>
      </c>
      <c r="X604" s="45"/>
      <c r="Y604" s="79">
        <f t="shared" si="241"/>
        <v>0</v>
      </c>
      <c r="Z604" s="65"/>
      <c r="AA604" s="78">
        <f t="shared" si="242"/>
        <v>0</v>
      </c>
      <c r="AB604" s="45"/>
      <c r="AC604" s="79">
        <f t="shared" si="243"/>
        <v>0</v>
      </c>
      <c r="AD604" s="65"/>
      <c r="AE604" s="78">
        <f t="shared" si="244"/>
        <v>0</v>
      </c>
      <c r="AF604" s="45"/>
      <c r="AG604" s="79">
        <f t="shared" si="245"/>
        <v>0</v>
      </c>
      <c r="AH604" s="2"/>
      <c r="AI604" s="2"/>
      <c r="AJ604" s="2"/>
      <c r="AK604" s="2"/>
      <c r="AL604" s="2"/>
    </row>
    <row r="605" spans="1:38" ht="16.5" customHeight="1" outlineLevel="1">
      <c r="A605" s="12">
        <v>3903004</v>
      </c>
      <c r="B605" s="27" t="s">
        <v>90</v>
      </c>
      <c r="C605" s="281">
        <v>1517720</v>
      </c>
      <c r="D605" s="45">
        <f>+[2]DIRECCIÓN!C604</f>
        <v>0</v>
      </c>
      <c r="E605" s="46">
        <f t="shared" si="229"/>
        <v>0</v>
      </c>
      <c r="F605" s="46">
        <f t="shared" si="230"/>
        <v>0</v>
      </c>
      <c r="G605" s="46">
        <f t="shared" si="231"/>
        <v>0</v>
      </c>
      <c r="H605" s="53" t="e">
        <f t="shared" si="232"/>
        <v>#DIV/0!</v>
      </c>
      <c r="I605" s="54" t="e">
        <f t="shared" si="233"/>
        <v>#DIV/0!</v>
      </c>
      <c r="J605" s="65"/>
      <c r="K605" s="78">
        <f t="shared" si="234"/>
        <v>0</v>
      </c>
      <c r="L605" s="45"/>
      <c r="M605" s="79">
        <f t="shared" si="235"/>
        <v>0</v>
      </c>
      <c r="N605" s="65"/>
      <c r="O605" s="78">
        <f t="shared" si="236"/>
        <v>0</v>
      </c>
      <c r="P605" s="45"/>
      <c r="Q605" s="79">
        <f t="shared" si="237"/>
        <v>0</v>
      </c>
      <c r="R605" s="65"/>
      <c r="S605" s="78">
        <f t="shared" si="238"/>
        <v>0</v>
      </c>
      <c r="T605" s="45"/>
      <c r="U605" s="79">
        <f t="shared" si="239"/>
        <v>0</v>
      </c>
      <c r="V605" s="65"/>
      <c r="W605" s="78">
        <f t="shared" si="240"/>
        <v>0</v>
      </c>
      <c r="X605" s="45"/>
      <c r="Y605" s="79">
        <f t="shared" si="241"/>
        <v>0</v>
      </c>
      <c r="Z605" s="65"/>
      <c r="AA605" s="78">
        <f t="shared" si="242"/>
        <v>0</v>
      </c>
      <c r="AB605" s="45"/>
      <c r="AC605" s="79">
        <f t="shared" si="243"/>
        <v>0</v>
      </c>
      <c r="AD605" s="65"/>
      <c r="AE605" s="78">
        <f t="shared" si="244"/>
        <v>0</v>
      </c>
      <c r="AF605" s="45"/>
      <c r="AG605" s="79">
        <f t="shared" si="245"/>
        <v>0</v>
      </c>
      <c r="AH605" s="2"/>
      <c r="AI605" s="2"/>
      <c r="AJ605" s="2"/>
      <c r="AK605" s="2"/>
      <c r="AL605" s="2"/>
    </row>
    <row r="606" spans="1:38" ht="16.5" customHeight="1" outlineLevel="1">
      <c r="A606" s="12">
        <v>3903005</v>
      </c>
      <c r="B606" s="27" t="s">
        <v>91</v>
      </c>
      <c r="C606" s="281">
        <v>511220</v>
      </c>
      <c r="D606" s="45">
        <f>+[2]DIRECCIÓN!C605</f>
        <v>0</v>
      </c>
      <c r="E606" s="46">
        <f t="shared" si="229"/>
        <v>0</v>
      </c>
      <c r="F606" s="46">
        <f t="shared" si="230"/>
        <v>0</v>
      </c>
      <c r="G606" s="46">
        <f t="shared" si="231"/>
        <v>0</v>
      </c>
      <c r="H606" s="53" t="e">
        <f t="shared" si="232"/>
        <v>#DIV/0!</v>
      </c>
      <c r="I606" s="54" t="e">
        <f t="shared" si="233"/>
        <v>#DIV/0!</v>
      </c>
      <c r="J606" s="65"/>
      <c r="K606" s="78">
        <f t="shared" si="234"/>
        <v>0</v>
      </c>
      <c r="L606" s="45"/>
      <c r="M606" s="79">
        <f t="shared" si="235"/>
        <v>0</v>
      </c>
      <c r="N606" s="65"/>
      <c r="O606" s="78">
        <f t="shared" si="236"/>
        <v>0</v>
      </c>
      <c r="P606" s="45"/>
      <c r="Q606" s="79">
        <f t="shared" si="237"/>
        <v>0</v>
      </c>
      <c r="R606" s="65"/>
      <c r="S606" s="78">
        <f t="shared" si="238"/>
        <v>0</v>
      </c>
      <c r="T606" s="45"/>
      <c r="U606" s="79">
        <f t="shared" si="239"/>
        <v>0</v>
      </c>
      <c r="V606" s="65"/>
      <c r="W606" s="78">
        <f t="shared" si="240"/>
        <v>0</v>
      </c>
      <c r="X606" s="45"/>
      <c r="Y606" s="79">
        <f t="shared" si="241"/>
        <v>0</v>
      </c>
      <c r="Z606" s="65"/>
      <c r="AA606" s="78">
        <f t="shared" si="242"/>
        <v>0</v>
      </c>
      <c r="AB606" s="45"/>
      <c r="AC606" s="79">
        <f t="shared" si="243"/>
        <v>0</v>
      </c>
      <c r="AD606" s="65"/>
      <c r="AE606" s="78">
        <f t="shared" si="244"/>
        <v>0</v>
      </c>
      <c r="AF606" s="45"/>
      <c r="AG606" s="79">
        <f t="shared" si="245"/>
        <v>0</v>
      </c>
      <c r="AH606" s="2"/>
      <c r="AI606" s="2"/>
      <c r="AJ606" s="2"/>
      <c r="AK606" s="2"/>
      <c r="AL606" s="2"/>
    </row>
    <row r="607" spans="1:38" ht="16.5" customHeight="1" outlineLevel="1">
      <c r="A607" s="12" t="s">
        <v>948</v>
      </c>
      <c r="B607" s="27" t="s">
        <v>499</v>
      </c>
      <c r="C607" s="281">
        <v>159360</v>
      </c>
      <c r="D607" s="45">
        <f>+[2]DIRECCIÓN!C606</f>
        <v>0</v>
      </c>
      <c r="E607" s="46">
        <f t="shared" si="229"/>
        <v>0</v>
      </c>
      <c r="F607" s="46">
        <f t="shared" si="230"/>
        <v>0</v>
      </c>
      <c r="G607" s="46">
        <f t="shared" si="231"/>
        <v>0</v>
      </c>
      <c r="H607" s="53" t="e">
        <f t="shared" si="232"/>
        <v>#DIV/0!</v>
      </c>
      <c r="I607" s="54" t="e">
        <f t="shared" si="233"/>
        <v>#DIV/0!</v>
      </c>
      <c r="J607" s="65"/>
      <c r="K607" s="78">
        <f t="shared" si="234"/>
        <v>0</v>
      </c>
      <c r="L607" s="45"/>
      <c r="M607" s="79">
        <f t="shared" si="235"/>
        <v>0</v>
      </c>
      <c r="N607" s="65"/>
      <c r="O607" s="78">
        <f t="shared" si="236"/>
        <v>0</v>
      </c>
      <c r="P607" s="45"/>
      <c r="Q607" s="79">
        <f t="shared" si="237"/>
        <v>0</v>
      </c>
      <c r="R607" s="65"/>
      <c r="S607" s="78">
        <f t="shared" si="238"/>
        <v>0</v>
      </c>
      <c r="T607" s="45"/>
      <c r="U607" s="79">
        <f t="shared" si="239"/>
        <v>0</v>
      </c>
      <c r="V607" s="65"/>
      <c r="W607" s="78">
        <f t="shared" si="240"/>
        <v>0</v>
      </c>
      <c r="X607" s="45"/>
      <c r="Y607" s="79">
        <f t="shared" si="241"/>
        <v>0</v>
      </c>
      <c r="Z607" s="65"/>
      <c r="AA607" s="78">
        <f t="shared" si="242"/>
        <v>0</v>
      </c>
      <c r="AB607" s="45"/>
      <c r="AC607" s="79">
        <f t="shared" si="243"/>
        <v>0</v>
      </c>
      <c r="AD607" s="65"/>
      <c r="AE607" s="78">
        <f t="shared" si="244"/>
        <v>0</v>
      </c>
      <c r="AF607" s="45"/>
      <c r="AG607" s="79">
        <f t="shared" si="245"/>
        <v>0</v>
      </c>
      <c r="AH607" s="2"/>
      <c r="AI607" s="2"/>
      <c r="AJ607" s="2"/>
      <c r="AK607" s="2"/>
      <c r="AL607" s="2"/>
    </row>
    <row r="608" spans="1:38" ht="16.5" customHeight="1" outlineLevel="1">
      <c r="A608" s="12" t="s">
        <v>949</v>
      </c>
      <c r="B608" s="27" t="s">
        <v>500</v>
      </c>
      <c r="C608" s="281">
        <v>66180</v>
      </c>
      <c r="D608" s="45">
        <f>+[2]DIRECCIÓN!C607</f>
        <v>0</v>
      </c>
      <c r="E608" s="46">
        <f t="shared" si="229"/>
        <v>0</v>
      </c>
      <c r="F608" s="46">
        <f t="shared" si="230"/>
        <v>0</v>
      </c>
      <c r="G608" s="46">
        <f t="shared" si="231"/>
        <v>0</v>
      </c>
      <c r="H608" s="53" t="e">
        <f t="shared" si="232"/>
        <v>#DIV/0!</v>
      </c>
      <c r="I608" s="54" t="e">
        <f t="shared" si="233"/>
        <v>#DIV/0!</v>
      </c>
      <c r="J608" s="65"/>
      <c r="K608" s="78">
        <f t="shared" si="234"/>
        <v>0</v>
      </c>
      <c r="L608" s="45"/>
      <c r="M608" s="79">
        <f t="shared" si="235"/>
        <v>0</v>
      </c>
      <c r="N608" s="65"/>
      <c r="O608" s="78">
        <f t="shared" si="236"/>
        <v>0</v>
      </c>
      <c r="P608" s="45"/>
      <c r="Q608" s="79">
        <f t="shared" si="237"/>
        <v>0</v>
      </c>
      <c r="R608" s="65"/>
      <c r="S608" s="78">
        <f t="shared" si="238"/>
        <v>0</v>
      </c>
      <c r="T608" s="45"/>
      <c r="U608" s="79">
        <f t="shared" si="239"/>
        <v>0</v>
      </c>
      <c r="V608" s="65"/>
      <c r="W608" s="78">
        <f t="shared" si="240"/>
        <v>0</v>
      </c>
      <c r="X608" s="45"/>
      <c r="Y608" s="79">
        <f t="shared" si="241"/>
        <v>0</v>
      </c>
      <c r="Z608" s="65"/>
      <c r="AA608" s="78">
        <f t="shared" si="242"/>
        <v>0</v>
      </c>
      <c r="AB608" s="45"/>
      <c r="AC608" s="79">
        <f t="shared" si="243"/>
        <v>0</v>
      </c>
      <c r="AD608" s="65"/>
      <c r="AE608" s="78">
        <f t="shared" si="244"/>
        <v>0</v>
      </c>
      <c r="AF608" s="45"/>
      <c r="AG608" s="79">
        <f t="shared" si="245"/>
        <v>0</v>
      </c>
      <c r="AH608" s="2"/>
      <c r="AI608" s="2"/>
      <c r="AJ608" s="2"/>
      <c r="AK608" s="2"/>
      <c r="AL608" s="2"/>
    </row>
    <row r="609" spans="1:38" ht="16.5" customHeight="1" outlineLevel="1">
      <c r="A609" s="12"/>
      <c r="B609" s="24"/>
      <c r="C609" s="284"/>
      <c r="D609" s="45"/>
      <c r="E609" s="46"/>
      <c r="F609" s="46"/>
      <c r="G609" s="46"/>
      <c r="H609" s="53"/>
      <c r="I609" s="54"/>
      <c r="J609" s="65"/>
      <c r="K609" s="78"/>
      <c r="L609" s="45"/>
      <c r="M609" s="79"/>
      <c r="N609" s="65"/>
      <c r="O609" s="78"/>
      <c r="P609" s="45"/>
      <c r="Q609" s="79"/>
      <c r="R609" s="65"/>
      <c r="S609" s="78"/>
      <c r="T609" s="45"/>
      <c r="U609" s="79"/>
      <c r="V609" s="65"/>
      <c r="W609" s="78"/>
      <c r="X609" s="45"/>
      <c r="Y609" s="79"/>
      <c r="Z609" s="65"/>
      <c r="AA609" s="78"/>
      <c r="AB609" s="45"/>
      <c r="AC609" s="79"/>
      <c r="AD609" s="65"/>
      <c r="AE609" s="78"/>
      <c r="AF609" s="45"/>
      <c r="AG609" s="79"/>
      <c r="AH609" s="2"/>
      <c r="AI609" s="2"/>
      <c r="AJ609" s="2"/>
      <c r="AK609" s="2"/>
      <c r="AL609" s="2"/>
    </row>
    <row r="610" spans="1:38" ht="16.5" customHeight="1" outlineLevel="1">
      <c r="A610" s="97"/>
      <c r="B610" s="83" t="s">
        <v>501</v>
      </c>
      <c r="C610" s="287"/>
      <c r="D610" s="60">
        <v>0</v>
      </c>
      <c r="E610" s="61">
        <f t="shared" ref="E610:G610" si="246">SUM(E611:E631)</f>
        <v>0</v>
      </c>
      <c r="F610" s="61">
        <f t="shared" si="246"/>
        <v>0</v>
      </c>
      <c r="G610" s="61">
        <f t="shared" si="246"/>
        <v>0</v>
      </c>
      <c r="H610" s="62" t="e">
        <f t="shared" si="232"/>
        <v>#DIV/0!</v>
      </c>
      <c r="I610" s="63" t="e">
        <f t="shared" si="233"/>
        <v>#DIV/0!</v>
      </c>
      <c r="J610" s="84">
        <f t="shared" ref="J610:AG610" si="247">SUM(J611:J631)</f>
        <v>0</v>
      </c>
      <c r="K610" s="85">
        <f t="shared" si="247"/>
        <v>0</v>
      </c>
      <c r="L610" s="60">
        <f t="shared" si="247"/>
        <v>0</v>
      </c>
      <c r="M610" s="86">
        <f t="shared" si="247"/>
        <v>0</v>
      </c>
      <c r="N610" s="84">
        <f t="shared" si="247"/>
        <v>0</v>
      </c>
      <c r="O610" s="85">
        <f t="shared" si="247"/>
        <v>0</v>
      </c>
      <c r="P610" s="60">
        <f t="shared" si="247"/>
        <v>0</v>
      </c>
      <c r="Q610" s="86">
        <f t="shared" si="247"/>
        <v>0</v>
      </c>
      <c r="R610" s="84">
        <f t="shared" si="247"/>
        <v>0</v>
      </c>
      <c r="S610" s="85">
        <f t="shared" si="247"/>
        <v>0</v>
      </c>
      <c r="T610" s="60">
        <f t="shared" si="247"/>
        <v>0</v>
      </c>
      <c r="U610" s="86">
        <f t="shared" si="247"/>
        <v>0</v>
      </c>
      <c r="V610" s="84">
        <f t="shared" si="247"/>
        <v>0</v>
      </c>
      <c r="W610" s="85">
        <f t="shared" si="247"/>
        <v>0</v>
      </c>
      <c r="X610" s="60">
        <f t="shared" si="247"/>
        <v>0</v>
      </c>
      <c r="Y610" s="86">
        <f t="shared" si="247"/>
        <v>0</v>
      </c>
      <c r="Z610" s="84">
        <f t="shared" si="247"/>
        <v>0</v>
      </c>
      <c r="AA610" s="85">
        <f t="shared" si="247"/>
        <v>0</v>
      </c>
      <c r="AB610" s="60">
        <f t="shared" si="247"/>
        <v>0</v>
      </c>
      <c r="AC610" s="86">
        <f t="shared" si="247"/>
        <v>0</v>
      </c>
      <c r="AD610" s="84">
        <f t="shared" si="247"/>
        <v>0</v>
      </c>
      <c r="AE610" s="85">
        <f t="shared" si="247"/>
        <v>0</v>
      </c>
      <c r="AF610" s="60">
        <f t="shared" si="247"/>
        <v>0</v>
      </c>
      <c r="AG610" s="86">
        <f t="shared" si="247"/>
        <v>0</v>
      </c>
      <c r="AH610" s="2"/>
      <c r="AI610" s="2"/>
      <c r="AJ610" s="2"/>
      <c r="AK610" s="2"/>
      <c r="AL610" s="2"/>
    </row>
    <row r="611" spans="1:38" ht="16.5" customHeight="1" outlineLevel="1">
      <c r="A611" s="12">
        <v>1701011</v>
      </c>
      <c r="B611" s="34" t="s">
        <v>502</v>
      </c>
      <c r="C611" s="281">
        <v>584950</v>
      </c>
      <c r="D611" s="45">
        <f>+[2]DIRECCIÓN!C610</f>
        <v>0</v>
      </c>
      <c r="E611" s="46">
        <f t="shared" si="229"/>
        <v>0</v>
      </c>
      <c r="F611" s="46">
        <f t="shared" si="230"/>
        <v>0</v>
      </c>
      <c r="G611" s="46">
        <f t="shared" si="231"/>
        <v>0</v>
      </c>
      <c r="H611" s="53" t="e">
        <f t="shared" si="232"/>
        <v>#DIV/0!</v>
      </c>
      <c r="I611" s="54" t="e">
        <f t="shared" si="233"/>
        <v>#DIV/0!</v>
      </c>
      <c r="J611" s="65"/>
      <c r="K611" s="78">
        <f t="shared" si="234"/>
        <v>0</v>
      </c>
      <c r="L611" s="45"/>
      <c r="M611" s="79">
        <f t="shared" si="235"/>
        <v>0</v>
      </c>
      <c r="N611" s="65"/>
      <c r="O611" s="78">
        <f t="shared" si="236"/>
        <v>0</v>
      </c>
      <c r="P611" s="45"/>
      <c r="Q611" s="79">
        <f t="shared" si="237"/>
        <v>0</v>
      </c>
      <c r="R611" s="65"/>
      <c r="S611" s="78">
        <f t="shared" si="238"/>
        <v>0</v>
      </c>
      <c r="T611" s="45"/>
      <c r="U611" s="79">
        <f t="shared" si="239"/>
        <v>0</v>
      </c>
      <c r="V611" s="65"/>
      <c r="W611" s="78">
        <f t="shared" si="240"/>
        <v>0</v>
      </c>
      <c r="X611" s="45"/>
      <c r="Y611" s="79">
        <f t="shared" si="241"/>
        <v>0</v>
      </c>
      <c r="Z611" s="65"/>
      <c r="AA611" s="78">
        <f t="shared" si="242"/>
        <v>0</v>
      </c>
      <c r="AB611" s="45"/>
      <c r="AC611" s="79">
        <f t="shared" si="243"/>
        <v>0</v>
      </c>
      <c r="AD611" s="65"/>
      <c r="AE611" s="78">
        <f t="shared" si="244"/>
        <v>0</v>
      </c>
      <c r="AF611" s="45"/>
      <c r="AG611" s="79">
        <f t="shared" si="245"/>
        <v>0</v>
      </c>
      <c r="AH611" s="2"/>
      <c r="AI611" s="2"/>
      <c r="AJ611" s="2"/>
      <c r="AK611" s="2"/>
      <c r="AL611" s="2"/>
    </row>
    <row r="612" spans="1:38" ht="16.5" customHeight="1" outlineLevel="1">
      <c r="A612" s="12">
        <v>3111001</v>
      </c>
      <c r="B612" s="34" t="s">
        <v>503</v>
      </c>
      <c r="C612" s="281">
        <v>106460</v>
      </c>
      <c r="D612" s="45">
        <f>+[2]DIRECCIÓN!C611</f>
        <v>0</v>
      </c>
      <c r="E612" s="46">
        <f t="shared" si="229"/>
        <v>0</v>
      </c>
      <c r="F612" s="46">
        <f t="shared" si="230"/>
        <v>0</v>
      </c>
      <c r="G612" s="46">
        <f t="shared" si="231"/>
        <v>0</v>
      </c>
      <c r="H612" s="53" t="e">
        <f t="shared" si="232"/>
        <v>#DIV/0!</v>
      </c>
      <c r="I612" s="54" t="e">
        <f t="shared" si="233"/>
        <v>#DIV/0!</v>
      </c>
      <c r="J612" s="65"/>
      <c r="K612" s="78">
        <f t="shared" si="234"/>
        <v>0</v>
      </c>
      <c r="L612" s="45"/>
      <c r="M612" s="79">
        <f t="shared" si="235"/>
        <v>0</v>
      </c>
      <c r="N612" s="65"/>
      <c r="O612" s="78">
        <f t="shared" si="236"/>
        <v>0</v>
      </c>
      <c r="P612" s="45"/>
      <c r="Q612" s="79">
        <f t="shared" si="237"/>
        <v>0</v>
      </c>
      <c r="R612" s="65"/>
      <c r="S612" s="78">
        <f t="shared" si="238"/>
        <v>0</v>
      </c>
      <c r="T612" s="45"/>
      <c r="U612" s="79">
        <f t="shared" si="239"/>
        <v>0</v>
      </c>
      <c r="V612" s="65"/>
      <c r="W612" s="78">
        <f t="shared" si="240"/>
        <v>0</v>
      </c>
      <c r="X612" s="45"/>
      <c r="Y612" s="79">
        <f t="shared" si="241"/>
        <v>0</v>
      </c>
      <c r="Z612" s="65"/>
      <c r="AA612" s="78">
        <f t="shared" si="242"/>
        <v>0</v>
      </c>
      <c r="AB612" s="45"/>
      <c r="AC612" s="79">
        <f t="shared" si="243"/>
        <v>0</v>
      </c>
      <c r="AD612" s="65"/>
      <c r="AE612" s="78">
        <f t="shared" si="244"/>
        <v>0</v>
      </c>
      <c r="AF612" s="45"/>
      <c r="AG612" s="79">
        <f t="shared" si="245"/>
        <v>0</v>
      </c>
      <c r="AH612" s="2"/>
      <c r="AI612" s="2"/>
      <c r="AJ612" s="2"/>
      <c r="AK612" s="2"/>
      <c r="AL612" s="2"/>
    </row>
    <row r="613" spans="1:38" ht="16.5" customHeight="1" outlineLevel="1">
      <c r="A613" s="12">
        <v>3111002</v>
      </c>
      <c r="B613" s="34" t="s">
        <v>504</v>
      </c>
      <c r="C613" s="281">
        <v>96860</v>
      </c>
      <c r="D613" s="45">
        <f>+[2]DIRECCIÓN!C612</f>
        <v>0</v>
      </c>
      <c r="E613" s="46">
        <f t="shared" si="229"/>
        <v>0</v>
      </c>
      <c r="F613" s="46">
        <f t="shared" si="230"/>
        <v>0</v>
      </c>
      <c r="G613" s="46">
        <f t="shared" si="231"/>
        <v>0</v>
      </c>
      <c r="H613" s="53" t="e">
        <f t="shared" si="232"/>
        <v>#DIV/0!</v>
      </c>
      <c r="I613" s="54" t="e">
        <f t="shared" si="233"/>
        <v>#DIV/0!</v>
      </c>
      <c r="J613" s="65"/>
      <c r="K613" s="78">
        <f t="shared" si="234"/>
        <v>0</v>
      </c>
      <c r="L613" s="45"/>
      <c r="M613" s="79">
        <f t="shared" si="235"/>
        <v>0</v>
      </c>
      <c r="N613" s="65"/>
      <c r="O613" s="78">
        <f t="shared" si="236"/>
        <v>0</v>
      </c>
      <c r="P613" s="45"/>
      <c r="Q613" s="79">
        <f t="shared" si="237"/>
        <v>0</v>
      </c>
      <c r="R613" s="65"/>
      <c r="S613" s="78">
        <f t="shared" si="238"/>
        <v>0</v>
      </c>
      <c r="T613" s="45"/>
      <c r="U613" s="79">
        <f t="shared" si="239"/>
        <v>0</v>
      </c>
      <c r="V613" s="65"/>
      <c r="W613" s="78">
        <f t="shared" si="240"/>
        <v>0</v>
      </c>
      <c r="X613" s="45"/>
      <c r="Y613" s="79">
        <f t="shared" si="241"/>
        <v>0</v>
      </c>
      <c r="Z613" s="65"/>
      <c r="AA613" s="78">
        <f t="shared" si="242"/>
        <v>0</v>
      </c>
      <c r="AB613" s="45"/>
      <c r="AC613" s="79">
        <f t="shared" si="243"/>
        <v>0</v>
      </c>
      <c r="AD613" s="65"/>
      <c r="AE613" s="78">
        <f t="shared" si="244"/>
        <v>0</v>
      </c>
      <c r="AF613" s="45"/>
      <c r="AG613" s="79">
        <f t="shared" si="245"/>
        <v>0</v>
      </c>
      <c r="AH613" s="2"/>
      <c r="AI613" s="2"/>
      <c r="AJ613" s="2"/>
      <c r="AK613" s="2"/>
      <c r="AL613" s="2"/>
    </row>
    <row r="614" spans="1:38" ht="16.5" customHeight="1" outlineLevel="1">
      <c r="A614" s="12">
        <v>1703261</v>
      </c>
      <c r="B614" s="34" t="s">
        <v>505</v>
      </c>
      <c r="C614" s="281">
        <v>13178650</v>
      </c>
      <c r="D614" s="45">
        <f>+[2]DIRECCIÓN!C613</f>
        <v>0</v>
      </c>
      <c r="E614" s="46">
        <f t="shared" si="229"/>
        <v>0</v>
      </c>
      <c r="F614" s="46">
        <f t="shared" si="230"/>
        <v>0</v>
      </c>
      <c r="G614" s="46">
        <f t="shared" si="231"/>
        <v>0</v>
      </c>
      <c r="H614" s="53" t="e">
        <f t="shared" si="232"/>
        <v>#DIV/0!</v>
      </c>
      <c r="I614" s="54" t="e">
        <f t="shared" si="233"/>
        <v>#DIV/0!</v>
      </c>
      <c r="J614" s="65"/>
      <c r="K614" s="78">
        <f t="shared" si="234"/>
        <v>0</v>
      </c>
      <c r="L614" s="45"/>
      <c r="M614" s="79">
        <f t="shared" si="235"/>
        <v>0</v>
      </c>
      <c r="N614" s="65"/>
      <c r="O614" s="78">
        <f t="shared" si="236"/>
        <v>0</v>
      </c>
      <c r="P614" s="45"/>
      <c r="Q614" s="79">
        <f t="shared" si="237"/>
        <v>0</v>
      </c>
      <c r="R614" s="65"/>
      <c r="S614" s="78">
        <f t="shared" si="238"/>
        <v>0</v>
      </c>
      <c r="T614" s="45"/>
      <c r="U614" s="79">
        <f t="shared" si="239"/>
        <v>0</v>
      </c>
      <c r="V614" s="65"/>
      <c r="W614" s="78">
        <f t="shared" si="240"/>
        <v>0</v>
      </c>
      <c r="X614" s="45"/>
      <c r="Y614" s="79">
        <f t="shared" si="241"/>
        <v>0</v>
      </c>
      <c r="Z614" s="65"/>
      <c r="AA614" s="78">
        <f t="shared" si="242"/>
        <v>0</v>
      </c>
      <c r="AB614" s="45"/>
      <c r="AC614" s="79">
        <f t="shared" si="243"/>
        <v>0</v>
      </c>
      <c r="AD614" s="65"/>
      <c r="AE614" s="78">
        <f t="shared" si="244"/>
        <v>0</v>
      </c>
      <c r="AF614" s="45"/>
      <c r="AG614" s="79">
        <f t="shared" si="245"/>
        <v>0</v>
      </c>
      <c r="AH614" s="2"/>
      <c r="AI614" s="2"/>
      <c r="AJ614" s="2"/>
      <c r="AK614" s="2"/>
      <c r="AL614" s="2"/>
    </row>
    <row r="615" spans="1:38" ht="16.5" customHeight="1" outlineLevel="1">
      <c r="A615" s="12">
        <v>1703061</v>
      </c>
      <c r="B615" s="27" t="s">
        <v>506</v>
      </c>
      <c r="C615" s="281">
        <v>9196220</v>
      </c>
      <c r="D615" s="45">
        <f>+[2]DIRECCIÓN!C614</f>
        <v>0</v>
      </c>
      <c r="E615" s="46">
        <f t="shared" si="229"/>
        <v>0</v>
      </c>
      <c r="F615" s="46">
        <f t="shared" si="230"/>
        <v>0</v>
      </c>
      <c r="G615" s="46">
        <f t="shared" si="231"/>
        <v>0</v>
      </c>
      <c r="H615" s="53" t="e">
        <f t="shared" si="232"/>
        <v>#DIV/0!</v>
      </c>
      <c r="I615" s="54" t="e">
        <f t="shared" si="233"/>
        <v>#DIV/0!</v>
      </c>
      <c r="J615" s="65"/>
      <c r="K615" s="78">
        <f t="shared" si="234"/>
        <v>0</v>
      </c>
      <c r="L615" s="45"/>
      <c r="M615" s="79">
        <f t="shared" si="235"/>
        <v>0</v>
      </c>
      <c r="N615" s="65"/>
      <c r="O615" s="78">
        <f t="shared" si="236"/>
        <v>0</v>
      </c>
      <c r="P615" s="45"/>
      <c r="Q615" s="79">
        <f t="shared" si="237"/>
        <v>0</v>
      </c>
      <c r="R615" s="65"/>
      <c r="S615" s="78">
        <f t="shared" si="238"/>
        <v>0</v>
      </c>
      <c r="T615" s="45"/>
      <c r="U615" s="79">
        <f t="shared" si="239"/>
        <v>0</v>
      </c>
      <c r="V615" s="65"/>
      <c r="W615" s="78">
        <f t="shared" si="240"/>
        <v>0</v>
      </c>
      <c r="X615" s="45"/>
      <c r="Y615" s="79">
        <f t="shared" si="241"/>
        <v>0</v>
      </c>
      <c r="Z615" s="65"/>
      <c r="AA615" s="78">
        <f t="shared" si="242"/>
        <v>0</v>
      </c>
      <c r="AB615" s="45"/>
      <c r="AC615" s="79">
        <f t="shared" si="243"/>
        <v>0</v>
      </c>
      <c r="AD615" s="65"/>
      <c r="AE615" s="78">
        <f t="shared" si="244"/>
        <v>0</v>
      </c>
      <c r="AF615" s="45"/>
      <c r="AG615" s="79">
        <f t="shared" si="245"/>
        <v>0</v>
      </c>
      <c r="AH615" s="2"/>
      <c r="AI615" s="2"/>
      <c r="AJ615" s="2"/>
      <c r="AK615" s="2"/>
      <c r="AL615" s="2"/>
    </row>
    <row r="616" spans="1:38" ht="16.5" customHeight="1" outlineLevel="1">
      <c r="A616" s="12">
        <v>1703062</v>
      </c>
      <c r="B616" s="27" t="s">
        <v>507</v>
      </c>
      <c r="C616" s="281">
        <v>4508270</v>
      </c>
      <c r="D616" s="45">
        <f>+[2]DIRECCIÓN!C615</f>
        <v>0</v>
      </c>
      <c r="E616" s="46">
        <f t="shared" si="229"/>
        <v>0</v>
      </c>
      <c r="F616" s="46">
        <f t="shared" si="230"/>
        <v>0</v>
      </c>
      <c r="G616" s="46">
        <f t="shared" si="231"/>
        <v>0</v>
      </c>
      <c r="H616" s="53" t="e">
        <f t="shared" si="232"/>
        <v>#DIV/0!</v>
      </c>
      <c r="I616" s="54" t="e">
        <f t="shared" si="233"/>
        <v>#DIV/0!</v>
      </c>
      <c r="J616" s="65"/>
      <c r="K616" s="78">
        <f t="shared" si="234"/>
        <v>0</v>
      </c>
      <c r="L616" s="45"/>
      <c r="M616" s="79">
        <f t="shared" si="235"/>
        <v>0</v>
      </c>
      <c r="N616" s="65"/>
      <c r="O616" s="78">
        <f t="shared" si="236"/>
        <v>0</v>
      </c>
      <c r="P616" s="45"/>
      <c r="Q616" s="79">
        <f t="shared" si="237"/>
        <v>0</v>
      </c>
      <c r="R616" s="65"/>
      <c r="S616" s="78">
        <f t="shared" si="238"/>
        <v>0</v>
      </c>
      <c r="T616" s="45"/>
      <c r="U616" s="79">
        <f t="shared" si="239"/>
        <v>0</v>
      </c>
      <c r="V616" s="65"/>
      <c r="W616" s="78">
        <f t="shared" si="240"/>
        <v>0</v>
      </c>
      <c r="X616" s="45"/>
      <c r="Y616" s="79">
        <f t="shared" si="241"/>
        <v>0</v>
      </c>
      <c r="Z616" s="65"/>
      <c r="AA616" s="78">
        <f t="shared" si="242"/>
        <v>0</v>
      </c>
      <c r="AB616" s="45"/>
      <c r="AC616" s="79">
        <f t="shared" si="243"/>
        <v>0</v>
      </c>
      <c r="AD616" s="65"/>
      <c r="AE616" s="78">
        <f t="shared" si="244"/>
        <v>0</v>
      </c>
      <c r="AF616" s="45"/>
      <c r="AG616" s="79">
        <f t="shared" si="245"/>
        <v>0</v>
      </c>
      <c r="AH616" s="2"/>
      <c r="AI616" s="2"/>
      <c r="AJ616" s="2"/>
      <c r="AK616" s="2"/>
      <c r="AL616" s="2"/>
    </row>
    <row r="617" spans="1:38" ht="16.5" customHeight="1" outlineLevel="1">
      <c r="A617" s="12">
        <v>1703063</v>
      </c>
      <c r="B617" s="27" t="s">
        <v>508</v>
      </c>
      <c r="C617" s="281">
        <v>3727160</v>
      </c>
      <c r="D617" s="45">
        <f>+[2]DIRECCIÓN!C616</f>
        <v>0</v>
      </c>
      <c r="E617" s="46">
        <f t="shared" si="229"/>
        <v>0</v>
      </c>
      <c r="F617" s="46">
        <f t="shared" si="230"/>
        <v>0</v>
      </c>
      <c r="G617" s="46">
        <f t="shared" si="231"/>
        <v>0</v>
      </c>
      <c r="H617" s="53" t="e">
        <f t="shared" si="232"/>
        <v>#DIV/0!</v>
      </c>
      <c r="I617" s="54" t="e">
        <f t="shared" si="233"/>
        <v>#DIV/0!</v>
      </c>
      <c r="J617" s="65"/>
      <c r="K617" s="78">
        <f t="shared" si="234"/>
        <v>0</v>
      </c>
      <c r="L617" s="45"/>
      <c r="M617" s="79">
        <f t="shared" si="235"/>
        <v>0</v>
      </c>
      <c r="N617" s="65"/>
      <c r="O617" s="78">
        <f t="shared" si="236"/>
        <v>0</v>
      </c>
      <c r="P617" s="45"/>
      <c r="Q617" s="79">
        <f t="shared" si="237"/>
        <v>0</v>
      </c>
      <c r="R617" s="65"/>
      <c r="S617" s="78">
        <f t="shared" si="238"/>
        <v>0</v>
      </c>
      <c r="T617" s="45"/>
      <c r="U617" s="79">
        <f t="shared" si="239"/>
        <v>0</v>
      </c>
      <c r="V617" s="65"/>
      <c r="W617" s="78">
        <f t="shared" si="240"/>
        <v>0</v>
      </c>
      <c r="X617" s="45"/>
      <c r="Y617" s="79">
        <f t="shared" si="241"/>
        <v>0</v>
      </c>
      <c r="Z617" s="65"/>
      <c r="AA617" s="78">
        <f t="shared" si="242"/>
        <v>0</v>
      </c>
      <c r="AB617" s="45"/>
      <c r="AC617" s="79">
        <f t="shared" si="243"/>
        <v>0</v>
      </c>
      <c r="AD617" s="65"/>
      <c r="AE617" s="78">
        <f t="shared" si="244"/>
        <v>0</v>
      </c>
      <c r="AF617" s="45"/>
      <c r="AG617" s="79">
        <f t="shared" si="245"/>
        <v>0</v>
      </c>
      <c r="AH617" s="2"/>
      <c r="AI617" s="2"/>
      <c r="AJ617" s="2"/>
      <c r="AK617" s="2"/>
      <c r="AL617" s="2"/>
    </row>
    <row r="618" spans="1:38" ht="16.5" customHeight="1" outlineLevel="1">
      <c r="A618" s="12"/>
      <c r="B618" s="34" t="s">
        <v>509</v>
      </c>
      <c r="C618" s="281">
        <v>5479930</v>
      </c>
      <c r="D618" s="45">
        <f>+[2]DIRECCIÓN!C617</f>
        <v>0</v>
      </c>
      <c r="E618" s="46">
        <f t="shared" si="229"/>
        <v>0</v>
      </c>
      <c r="F618" s="46">
        <f t="shared" si="230"/>
        <v>0</v>
      </c>
      <c r="G618" s="46">
        <f t="shared" si="231"/>
        <v>0</v>
      </c>
      <c r="H618" s="53" t="e">
        <f t="shared" si="232"/>
        <v>#DIV/0!</v>
      </c>
      <c r="I618" s="54" t="e">
        <f t="shared" si="233"/>
        <v>#DIV/0!</v>
      </c>
      <c r="J618" s="65"/>
      <c r="K618" s="78">
        <f t="shared" si="234"/>
        <v>0</v>
      </c>
      <c r="L618" s="45"/>
      <c r="M618" s="79">
        <f t="shared" si="235"/>
        <v>0</v>
      </c>
      <c r="N618" s="65"/>
      <c r="O618" s="78">
        <f t="shared" si="236"/>
        <v>0</v>
      </c>
      <c r="P618" s="45"/>
      <c r="Q618" s="79">
        <f t="shared" si="237"/>
        <v>0</v>
      </c>
      <c r="R618" s="65"/>
      <c r="S618" s="78">
        <f t="shared" si="238"/>
        <v>0</v>
      </c>
      <c r="T618" s="45"/>
      <c r="U618" s="79">
        <f t="shared" si="239"/>
        <v>0</v>
      </c>
      <c r="V618" s="65"/>
      <c r="W618" s="78">
        <f t="shared" si="240"/>
        <v>0</v>
      </c>
      <c r="X618" s="45"/>
      <c r="Y618" s="79">
        <f t="shared" si="241"/>
        <v>0</v>
      </c>
      <c r="Z618" s="65"/>
      <c r="AA618" s="78">
        <f t="shared" si="242"/>
        <v>0</v>
      </c>
      <c r="AB618" s="45"/>
      <c r="AC618" s="79">
        <f t="shared" si="243"/>
        <v>0</v>
      </c>
      <c r="AD618" s="65"/>
      <c r="AE618" s="78">
        <f t="shared" si="244"/>
        <v>0</v>
      </c>
      <c r="AF618" s="45"/>
      <c r="AG618" s="79">
        <f t="shared" si="245"/>
        <v>0</v>
      </c>
      <c r="AH618" s="2"/>
      <c r="AI618" s="2"/>
      <c r="AJ618" s="2"/>
      <c r="AK618" s="2"/>
      <c r="AL618" s="2"/>
    </row>
    <row r="619" spans="1:38" ht="16.5" customHeight="1" outlineLevel="1">
      <c r="A619" s="12"/>
      <c r="B619" s="34" t="s">
        <v>510</v>
      </c>
      <c r="C619" s="281">
        <v>2494790</v>
      </c>
      <c r="D619" s="45">
        <f>+[2]DIRECCIÓN!C618</f>
        <v>0</v>
      </c>
      <c r="E619" s="46">
        <f t="shared" si="229"/>
        <v>0</v>
      </c>
      <c r="F619" s="46">
        <f t="shared" si="230"/>
        <v>0</v>
      </c>
      <c r="G619" s="46">
        <f t="shared" si="231"/>
        <v>0</v>
      </c>
      <c r="H619" s="53" t="e">
        <f t="shared" si="232"/>
        <v>#DIV/0!</v>
      </c>
      <c r="I619" s="54" t="e">
        <f t="shared" si="233"/>
        <v>#DIV/0!</v>
      </c>
      <c r="J619" s="65"/>
      <c r="K619" s="78">
        <f t="shared" si="234"/>
        <v>0</v>
      </c>
      <c r="L619" s="45"/>
      <c r="M619" s="79">
        <f t="shared" si="235"/>
        <v>0</v>
      </c>
      <c r="N619" s="65"/>
      <c r="O619" s="78">
        <f t="shared" si="236"/>
        <v>0</v>
      </c>
      <c r="P619" s="45"/>
      <c r="Q619" s="79">
        <f t="shared" si="237"/>
        <v>0</v>
      </c>
      <c r="R619" s="65"/>
      <c r="S619" s="78">
        <f t="shared" si="238"/>
        <v>0</v>
      </c>
      <c r="T619" s="45"/>
      <c r="U619" s="79">
        <f t="shared" si="239"/>
        <v>0</v>
      </c>
      <c r="V619" s="65"/>
      <c r="W619" s="78">
        <f t="shared" si="240"/>
        <v>0</v>
      </c>
      <c r="X619" s="45"/>
      <c r="Y619" s="79">
        <f t="shared" si="241"/>
        <v>0</v>
      </c>
      <c r="Z619" s="65"/>
      <c r="AA619" s="78">
        <f t="shared" si="242"/>
        <v>0</v>
      </c>
      <c r="AB619" s="45"/>
      <c r="AC619" s="79">
        <f t="shared" si="243"/>
        <v>0</v>
      </c>
      <c r="AD619" s="65"/>
      <c r="AE619" s="78">
        <f t="shared" si="244"/>
        <v>0</v>
      </c>
      <c r="AF619" s="45"/>
      <c r="AG619" s="79">
        <f t="shared" si="245"/>
        <v>0</v>
      </c>
      <c r="AH619" s="2"/>
      <c r="AI619" s="2"/>
      <c r="AJ619" s="2"/>
      <c r="AK619" s="2"/>
      <c r="AL619" s="2"/>
    </row>
    <row r="620" spans="1:38" ht="16.5" customHeight="1" outlineLevel="1">
      <c r="A620" s="12" t="s">
        <v>946</v>
      </c>
      <c r="B620" s="27" t="s">
        <v>11</v>
      </c>
      <c r="C620" s="281">
        <v>1415090</v>
      </c>
      <c r="D620" s="45">
        <f>+[2]DIRECCIÓN!C619</f>
        <v>0</v>
      </c>
      <c r="E620" s="46">
        <f t="shared" si="229"/>
        <v>0</v>
      </c>
      <c r="F620" s="46">
        <f t="shared" si="230"/>
        <v>0</v>
      </c>
      <c r="G620" s="46">
        <f t="shared" si="231"/>
        <v>0</v>
      </c>
      <c r="H620" s="53" t="e">
        <f t="shared" si="232"/>
        <v>#DIV/0!</v>
      </c>
      <c r="I620" s="54" t="e">
        <f t="shared" si="233"/>
        <v>#DIV/0!</v>
      </c>
      <c r="J620" s="65"/>
      <c r="K620" s="78">
        <f t="shared" si="234"/>
        <v>0</v>
      </c>
      <c r="L620" s="45"/>
      <c r="M620" s="79">
        <f t="shared" si="235"/>
        <v>0</v>
      </c>
      <c r="N620" s="65"/>
      <c r="O620" s="78">
        <f t="shared" si="236"/>
        <v>0</v>
      </c>
      <c r="P620" s="45"/>
      <c r="Q620" s="79">
        <f t="shared" si="237"/>
        <v>0</v>
      </c>
      <c r="R620" s="65"/>
      <c r="S620" s="78">
        <f t="shared" si="238"/>
        <v>0</v>
      </c>
      <c r="T620" s="45"/>
      <c r="U620" s="79">
        <f t="shared" si="239"/>
        <v>0</v>
      </c>
      <c r="V620" s="65"/>
      <c r="W620" s="78">
        <f t="shared" si="240"/>
        <v>0</v>
      </c>
      <c r="X620" s="45"/>
      <c r="Y620" s="79">
        <f t="shared" si="241"/>
        <v>0</v>
      </c>
      <c r="Z620" s="65"/>
      <c r="AA620" s="78">
        <f t="shared" si="242"/>
        <v>0</v>
      </c>
      <c r="AB620" s="45"/>
      <c r="AC620" s="79">
        <f t="shared" si="243"/>
        <v>0</v>
      </c>
      <c r="AD620" s="65"/>
      <c r="AE620" s="78">
        <f t="shared" si="244"/>
        <v>0</v>
      </c>
      <c r="AF620" s="45"/>
      <c r="AG620" s="79">
        <f t="shared" si="245"/>
        <v>0</v>
      </c>
      <c r="AH620" s="2"/>
      <c r="AI620" s="2"/>
      <c r="AJ620" s="2"/>
      <c r="AK620" s="2"/>
      <c r="AL620" s="2"/>
    </row>
    <row r="621" spans="1:38" ht="16.5" customHeight="1" outlineLevel="1">
      <c r="A621" s="12" t="s">
        <v>947</v>
      </c>
      <c r="B621" s="34" t="s">
        <v>511</v>
      </c>
      <c r="C621" s="281">
        <v>1881220</v>
      </c>
      <c r="D621" s="45">
        <f>+[2]DIRECCIÓN!C620</f>
        <v>0</v>
      </c>
      <c r="E621" s="46">
        <f t="shared" si="229"/>
        <v>0</v>
      </c>
      <c r="F621" s="46">
        <f t="shared" si="230"/>
        <v>0</v>
      </c>
      <c r="G621" s="46">
        <f t="shared" si="231"/>
        <v>0</v>
      </c>
      <c r="H621" s="53" t="e">
        <f t="shared" si="232"/>
        <v>#DIV/0!</v>
      </c>
      <c r="I621" s="54" t="e">
        <f t="shared" si="233"/>
        <v>#DIV/0!</v>
      </c>
      <c r="J621" s="65"/>
      <c r="K621" s="78">
        <f t="shared" si="234"/>
        <v>0</v>
      </c>
      <c r="L621" s="45"/>
      <c r="M621" s="79">
        <f t="shared" si="235"/>
        <v>0</v>
      </c>
      <c r="N621" s="65"/>
      <c r="O621" s="78">
        <f t="shared" si="236"/>
        <v>0</v>
      </c>
      <c r="P621" s="45"/>
      <c r="Q621" s="79">
        <f t="shared" si="237"/>
        <v>0</v>
      </c>
      <c r="R621" s="65"/>
      <c r="S621" s="78">
        <f t="shared" si="238"/>
        <v>0</v>
      </c>
      <c r="T621" s="45"/>
      <c r="U621" s="79">
        <f t="shared" si="239"/>
        <v>0</v>
      </c>
      <c r="V621" s="65"/>
      <c r="W621" s="78">
        <f t="shared" si="240"/>
        <v>0</v>
      </c>
      <c r="X621" s="45"/>
      <c r="Y621" s="79">
        <f t="shared" si="241"/>
        <v>0</v>
      </c>
      <c r="Z621" s="65"/>
      <c r="AA621" s="78">
        <f t="shared" si="242"/>
        <v>0</v>
      </c>
      <c r="AB621" s="45"/>
      <c r="AC621" s="79">
        <f t="shared" si="243"/>
        <v>0</v>
      </c>
      <c r="AD621" s="65"/>
      <c r="AE621" s="78">
        <f t="shared" si="244"/>
        <v>0</v>
      </c>
      <c r="AF621" s="45"/>
      <c r="AG621" s="79">
        <f t="shared" si="245"/>
        <v>0</v>
      </c>
      <c r="AH621" s="2"/>
      <c r="AI621" s="2"/>
      <c r="AJ621" s="2"/>
      <c r="AK621" s="2"/>
      <c r="AL621" s="2"/>
    </row>
    <row r="622" spans="1:38" ht="16.5" customHeight="1" outlineLevel="1">
      <c r="A622" s="12">
        <v>1701046</v>
      </c>
      <c r="B622" s="19" t="s">
        <v>16</v>
      </c>
      <c r="C622" s="281">
        <v>657400</v>
      </c>
      <c r="D622" s="45">
        <f>+[2]DIRECCIÓN!C621</f>
        <v>0</v>
      </c>
      <c r="E622" s="46">
        <f t="shared" si="229"/>
        <v>0</v>
      </c>
      <c r="F622" s="46">
        <f t="shared" si="230"/>
        <v>0</v>
      </c>
      <c r="G622" s="46">
        <f t="shared" si="231"/>
        <v>0</v>
      </c>
      <c r="H622" s="53" t="e">
        <f t="shared" si="232"/>
        <v>#DIV/0!</v>
      </c>
      <c r="I622" s="54" t="e">
        <f t="shared" si="233"/>
        <v>#DIV/0!</v>
      </c>
      <c r="J622" s="65"/>
      <c r="K622" s="78">
        <f t="shared" si="234"/>
        <v>0</v>
      </c>
      <c r="L622" s="45"/>
      <c r="M622" s="79">
        <f t="shared" si="235"/>
        <v>0</v>
      </c>
      <c r="N622" s="65"/>
      <c r="O622" s="78">
        <f t="shared" si="236"/>
        <v>0</v>
      </c>
      <c r="P622" s="45"/>
      <c r="Q622" s="79">
        <f t="shared" si="237"/>
        <v>0</v>
      </c>
      <c r="R622" s="65"/>
      <c r="S622" s="78">
        <f t="shared" si="238"/>
        <v>0</v>
      </c>
      <c r="T622" s="45"/>
      <c r="U622" s="79">
        <f t="shared" si="239"/>
        <v>0</v>
      </c>
      <c r="V622" s="65"/>
      <c r="W622" s="78">
        <f t="shared" si="240"/>
        <v>0</v>
      </c>
      <c r="X622" s="45"/>
      <c r="Y622" s="79">
        <f t="shared" si="241"/>
        <v>0</v>
      </c>
      <c r="Z622" s="65"/>
      <c r="AA622" s="78">
        <f t="shared" si="242"/>
        <v>0</v>
      </c>
      <c r="AB622" s="45"/>
      <c r="AC622" s="79">
        <f t="shared" si="243"/>
        <v>0</v>
      </c>
      <c r="AD622" s="65"/>
      <c r="AE622" s="78">
        <f t="shared" si="244"/>
        <v>0</v>
      </c>
      <c r="AF622" s="45"/>
      <c r="AG622" s="79">
        <f t="shared" si="245"/>
        <v>0</v>
      </c>
      <c r="AH622" s="2"/>
      <c r="AI622" s="2"/>
      <c r="AJ622" s="2"/>
      <c r="AK622" s="2"/>
      <c r="AL622" s="2"/>
    </row>
    <row r="623" spans="1:38" ht="16.5" customHeight="1" outlineLevel="1">
      <c r="A623" s="12">
        <v>1701050</v>
      </c>
      <c r="B623" s="19" t="s">
        <v>17</v>
      </c>
      <c r="C623" s="281">
        <v>1312900</v>
      </c>
      <c r="D623" s="45">
        <f>+[2]DIRECCIÓN!C622</f>
        <v>0</v>
      </c>
      <c r="E623" s="46">
        <f t="shared" si="229"/>
        <v>0</v>
      </c>
      <c r="F623" s="46">
        <f t="shared" si="230"/>
        <v>0</v>
      </c>
      <c r="G623" s="46">
        <f t="shared" si="231"/>
        <v>0</v>
      </c>
      <c r="H623" s="53" t="e">
        <f t="shared" si="232"/>
        <v>#DIV/0!</v>
      </c>
      <c r="I623" s="54" t="e">
        <f t="shared" si="233"/>
        <v>#DIV/0!</v>
      </c>
      <c r="J623" s="65"/>
      <c r="K623" s="78">
        <f t="shared" si="234"/>
        <v>0</v>
      </c>
      <c r="L623" s="45"/>
      <c r="M623" s="79">
        <f t="shared" si="235"/>
        <v>0</v>
      </c>
      <c r="N623" s="65"/>
      <c r="O623" s="78">
        <f t="shared" si="236"/>
        <v>0</v>
      </c>
      <c r="P623" s="45"/>
      <c r="Q623" s="79">
        <f t="shared" si="237"/>
        <v>0</v>
      </c>
      <c r="R623" s="65"/>
      <c r="S623" s="78">
        <f t="shared" si="238"/>
        <v>0</v>
      </c>
      <c r="T623" s="45"/>
      <c r="U623" s="79">
        <f t="shared" si="239"/>
        <v>0</v>
      </c>
      <c r="V623" s="65"/>
      <c r="W623" s="78">
        <f t="shared" si="240"/>
        <v>0</v>
      </c>
      <c r="X623" s="45"/>
      <c r="Y623" s="79">
        <f t="shared" si="241"/>
        <v>0</v>
      </c>
      <c r="Z623" s="65"/>
      <c r="AA623" s="78">
        <f t="shared" si="242"/>
        <v>0</v>
      </c>
      <c r="AB623" s="45"/>
      <c r="AC623" s="79">
        <f t="shared" si="243"/>
        <v>0</v>
      </c>
      <c r="AD623" s="65"/>
      <c r="AE623" s="78">
        <f t="shared" si="244"/>
        <v>0</v>
      </c>
      <c r="AF623" s="45"/>
      <c r="AG623" s="79">
        <f t="shared" si="245"/>
        <v>0</v>
      </c>
      <c r="AH623" s="2"/>
      <c r="AI623" s="2"/>
      <c r="AJ623" s="2"/>
      <c r="AK623" s="2"/>
      <c r="AL623" s="2"/>
    </row>
    <row r="624" spans="1:38" ht="16.5" customHeight="1" outlineLevel="1">
      <c r="A624" s="12">
        <v>2501124</v>
      </c>
      <c r="B624" s="19" t="s">
        <v>512</v>
      </c>
      <c r="C624" s="281">
        <v>2102260</v>
      </c>
      <c r="D624" s="45">
        <f>+[2]DIRECCIÓN!C623</f>
        <v>0</v>
      </c>
      <c r="E624" s="46">
        <f t="shared" si="229"/>
        <v>0</v>
      </c>
      <c r="F624" s="46">
        <f t="shared" si="230"/>
        <v>0</v>
      </c>
      <c r="G624" s="46">
        <f t="shared" si="231"/>
        <v>0</v>
      </c>
      <c r="H624" s="53" t="e">
        <f t="shared" si="232"/>
        <v>#DIV/0!</v>
      </c>
      <c r="I624" s="54" t="e">
        <f t="shared" si="233"/>
        <v>#DIV/0!</v>
      </c>
      <c r="J624" s="65"/>
      <c r="K624" s="78">
        <f t="shared" si="234"/>
        <v>0</v>
      </c>
      <c r="L624" s="45"/>
      <c r="M624" s="79">
        <f t="shared" si="235"/>
        <v>0</v>
      </c>
      <c r="N624" s="65"/>
      <c r="O624" s="78">
        <f t="shared" si="236"/>
        <v>0</v>
      </c>
      <c r="P624" s="45"/>
      <c r="Q624" s="79">
        <f t="shared" si="237"/>
        <v>0</v>
      </c>
      <c r="R624" s="65"/>
      <c r="S624" s="78">
        <f t="shared" si="238"/>
        <v>0</v>
      </c>
      <c r="T624" s="45"/>
      <c r="U624" s="79">
        <f t="shared" si="239"/>
        <v>0</v>
      </c>
      <c r="V624" s="65"/>
      <c r="W624" s="78">
        <f t="shared" si="240"/>
        <v>0</v>
      </c>
      <c r="X624" s="45"/>
      <c r="Y624" s="79">
        <f t="shared" si="241"/>
        <v>0</v>
      </c>
      <c r="Z624" s="65"/>
      <c r="AA624" s="78">
        <f t="shared" si="242"/>
        <v>0</v>
      </c>
      <c r="AB624" s="45"/>
      <c r="AC624" s="79">
        <f t="shared" si="243"/>
        <v>0</v>
      </c>
      <c r="AD624" s="65"/>
      <c r="AE624" s="78">
        <f t="shared" si="244"/>
        <v>0</v>
      </c>
      <c r="AF624" s="45"/>
      <c r="AG624" s="79">
        <f t="shared" si="245"/>
        <v>0</v>
      </c>
      <c r="AH624" s="2"/>
      <c r="AI624" s="2"/>
      <c r="AJ624" s="2"/>
      <c r="AK624" s="2"/>
      <c r="AL624" s="2"/>
    </row>
    <row r="625" spans="1:38" ht="16.5" customHeight="1" outlineLevel="1">
      <c r="A625" s="12">
        <v>1703051</v>
      </c>
      <c r="B625" s="27" t="s">
        <v>513</v>
      </c>
      <c r="C625" s="281">
        <v>915910</v>
      </c>
      <c r="D625" s="45">
        <f>+[2]DIRECCIÓN!C624</f>
        <v>0</v>
      </c>
      <c r="E625" s="46">
        <f t="shared" si="229"/>
        <v>0</v>
      </c>
      <c r="F625" s="46">
        <f t="shared" si="230"/>
        <v>0</v>
      </c>
      <c r="G625" s="46">
        <f t="shared" si="231"/>
        <v>0</v>
      </c>
      <c r="H625" s="53" t="e">
        <f t="shared" si="232"/>
        <v>#DIV/0!</v>
      </c>
      <c r="I625" s="54" t="e">
        <f t="shared" si="233"/>
        <v>#DIV/0!</v>
      </c>
      <c r="J625" s="65"/>
      <c r="K625" s="78">
        <f t="shared" si="234"/>
        <v>0</v>
      </c>
      <c r="L625" s="45"/>
      <c r="M625" s="79">
        <f t="shared" si="235"/>
        <v>0</v>
      </c>
      <c r="N625" s="65"/>
      <c r="O625" s="78">
        <f t="shared" si="236"/>
        <v>0</v>
      </c>
      <c r="P625" s="45"/>
      <c r="Q625" s="79">
        <f t="shared" si="237"/>
        <v>0</v>
      </c>
      <c r="R625" s="65"/>
      <c r="S625" s="78">
        <f t="shared" si="238"/>
        <v>0</v>
      </c>
      <c r="T625" s="45"/>
      <c r="U625" s="79">
        <f t="shared" si="239"/>
        <v>0</v>
      </c>
      <c r="V625" s="65"/>
      <c r="W625" s="78">
        <f t="shared" si="240"/>
        <v>0</v>
      </c>
      <c r="X625" s="45"/>
      <c r="Y625" s="79">
        <f t="shared" si="241"/>
        <v>0</v>
      </c>
      <c r="Z625" s="65"/>
      <c r="AA625" s="78">
        <f t="shared" si="242"/>
        <v>0</v>
      </c>
      <c r="AB625" s="45"/>
      <c r="AC625" s="79">
        <f t="shared" si="243"/>
        <v>0</v>
      </c>
      <c r="AD625" s="65"/>
      <c r="AE625" s="78">
        <f t="shared" si="244"/>
        <v>0</v>
      </c>
      <c r="AF625" s="45"/>
      <c r="AG625" s="79">
        <f t="shared" si="245"/>
        <v>0</v>
      </c>
      <c r="AH625" s="2"/>
      <c r="AI625" s="2"/>
      <c r="AJ625" s="2"/>
      <c r="AK625" s="2"/>
      <c r="AL625" s="2"/>
    </row>
    <row r="626" spans="1:38" ht="16.5" customHeight="1" outlineLevel="1">
      <c r="A626" s="12">
        <v>1703151</v>
      </c>
      <c r="B626" s="27" t="s">
        <v>514</v>
      </c>
      <c r="C626" s="281">
        <v>1400690</v>
      </c>
      <c r="D626" s="45">
        <f>+[2]DIRECCIÓN!C625</f>
        <v>0</v>
      </c>
      <c r="E626" s="46">
        <f t="shared" si="229"/>
        <v>0</v>
      </c>
      <c r="F626" s="46">
        <f t="shared" si="230"/>
        <v>0</v>
      </c>
      <c r="G626" s="46">
        <f t="shared" si="231"/>
        <v>0</v>
      </c>
      <c r="H626" s="53" t="e">
        <f t="shared" si="232"/>
        <v>#DIV/0!</v>
      </c>
      <c r="I626" s="54" t="e">
        <f t="shared" si="233"/>
        <v>#DIV/0!</v>
      </c>
      <c r="J626" s="65"/>
      <c r="K626" s="78">
        <f t="shared" si="234"/>
        <v>0</v>
      </c>
      <c r="L626" s="45"/>
      <c r="M626" s="79">
        <f t="shared" si="235"/>
        <v>0</v>
      </c>
      <c r="N626" s="65"/>
      <c r="O626" s="78">
        <f t="shared" si="236"/>
        <v>0</v>
      </c>
      <c r="P626" s="45"/>
      <c r="Q626" s="79">
        <f t="shared" si="237"/>
        <v>0</v>
      </c>
      <c r="R626" s="65"/>
      <c r="S626" s="78">
        <f t="shared" si="238"/>
        <v>0</v>
      </c>
      <c r="T626" s="45"/>
      <c r="U626" s="79">
        <f t="shared" si="239"/>
        <v>0</v>
      </c>
      <c r="V626" s="65"/>
      <c r="W626" s="78">
        <f t="shared" si="240"/>
        <v>0</v>
      </c>
      <c r="X626" s="45"/>
      <c r="Y626" s="79">
        <f t="shared" si="241"/>
        <v>0</v>
      </c>
      <c r="Z626" s="65"/>
      <c r="AA626" s="78">
        <f t="shared" si="242"/>
        <v>0</v>
      </c>
      <c r="AB626" s="45"/>
      <c r="AC626" s="79">
        <f t="shared" si="243"/>
        <v>0</v>
      </c>
      <c r="AD626" s="65"/>
      <c r="AE626" s="78">
        <f t="shared" si="244"/>
        <v>0</v>
      </c>
      <c r="AF626" s="45"/>
      <c r="AG626" s="79">
        <f t="shared" si="245"/>
        <v>0</v>
      </c>
      <c r="AH626" s="2"/>
      <c r="AI626" s="2"/>
      <c r="AJ626" s="2"/>
      <c r="AK626" s="2"/>
      <c r="AL626" s="2"/>
    </row>
    <row r="627" spans="1:38" ht="16.5" customHeight="1" outlineLevel="1">
      <c r="A627" s="12"/>
      <c r="B627" s="27" t="s">
        <v>515</v>
      </c>
      <c r="C627" s="281">
        <v>998390</v>
      </c>
      <c r="D627" s="45">
        <f>+[2]DIRECCIÓN!C626</f>
        <v>0</v>
      </c>
      <c r="E627" s="46">
        <f t="shared" si="229"/>
        <v>0</v>
      </c>
      <c r="F627" s="46">
        <f t="shared" si="230"/>
        <v>0</v>
      </c>
      <c r="G627" s="46">
        <f t="shared" si="231"/>
        <v>0</v>
      </c>
      <c r="H627" s="53" t="e">
        <f t="shared" si="232"/>
        <v>#DIV/0!</v>
      </c>
      <c r="I627" s="54" t="e">
        <f t="shared" si="233"/>
        <v>#DIV/0!</v>
      </c>
      <c r="J627" s="65"/>
      <c r="K627" s="78">
        <f t="shared" si="234"/>
        <v>0</v>
      </c>
      <c r="L627" s="45"/>
      <c r="M627" s="79">
        <f t="shared" si="235"/>
        <v>0</v>
      </c>
      <c r="N627" s="65"/>
      <c r="O627" s="78">
        <f t="shared" si="236"/>
        <v>0</v>
      </c>
      <c r="P627" s="45"/>
      <c r="Q627" s="79">
        <f t="shared" si="237"/>
        <v>0</v>
      </c>
      <c r="R627" s="65"/>
      <c r="S627" s="78">
        <f t="shared" si="238"/>
        <v>0</v>
      </c>
      <c r="T627" s="45"/>
      <c r="U627" s="79">
        <f t="shared" si="239"/>
        <v>0</v>
      </c>
      <c r="V627" s="65"/>
      <c r="W627" s="78">
        <f t="shared" si="240"/>
        <v>0</v>
      </c>
      <c r="X627" s="45"/>
      <c r="Y627" s="79">
        <f t="shared" si="241"/>
        <v>0</v>
      </c>
      <c r="Z627" s="65"/>
      <c r="AA627" s="78">
        <f t="shared" si="242"/>
        <v>0</v>
      </c>
      <c r="AB627" s="45"/>
      <c r="AC627" s="79">
        <f t="shared" si="243"/>
        <v>0</v>
      </c>
      <c r="AD627" s="65"/>
      <c r="AE627" s="78">
        <f t="shared" si="244"/>
        <v>0</v>
      </c>
      <c r="AF627" s="45"/>
      <c r="AG627" s="79">
        <f t="shared" si="245"/>
        <v>0</v>
      </c>
      <c r="AH627" s="2"/>
      <c r="AI627" s="2"/>
      <c r="AJ627" s="2"/>
      <c r="AK627" s="2"/>
      <c r="AL627" s="2"/>
    </row>
    <row r="628" spans="1:38" ht="16.5" customHeight="1" outlineLevel="1">
      <c r="A628" s="12">
        <v>3111003</v>
      </c>
      <c r="B628" s="27" t="s">
        <v>516</v>
      </c>
      <c r="C628" s="281">
        <v>107310</v>
      </c>
      <c r="D628" s="45">
        <f>+[2]DIRECCIÓN!C627</f>
        <v>0</v>
      </c>
      <c r="E628" s="46">
        <f t="shared" si="229"/>
        <v>0</v>
      </c>
      <c r="F628" s="46">
        <f t="shared" si="230"/>
        <v>0</v>
      </c>
      <c r="G628" s="46">
        <f t="shared" si="231"/>
        <v>0</v>
      </c>
      <c r="H628" s="53" t="e">
        <f t="shared" si="232"/>
        <v>#DIV/0!</v>
      </c>
      <c r="I628" s="54" t="e">
        <f t="shared" si="233"/>
        <v>#DIV/0!</v>
      </c>
      <c r="J628" s="65"/>
      <c r="K628" s="78">
        <f t="shared" si="234"/>
        <v>0</v>
      </c>
      <c r="L628" s="45"/>
      <c r="M628" s="79">
        <f t="shared" si="235"/>
        <v>0</v>
      </c>
      <c r="N628" s="65"/>
      <c r="O628" s="78">
        <f t="shared" si="236"/>
        <v>0</v>
      </c>
      <c r="P628" s="45"/>
      <c r="Q628" s="79">
        <f t="shared" si="237"/>
        <v>0</v>
      </c>
      <c r="R628" s="65"/>
      <c r="S628" s="78">
        <f t="shared" si="238"/>
        <v>0</v>
      </c>
      <c r="T628" s="45"/>
      <c r="U628" s="79">
        <f t="shared" si="239"/>
        <v>0</v>
      </c>
      <c r="V628" s="65"/>
      <c r="W628" s="78">
        <f t="shared" si="240"/>
        <v>0</v>
      </c>
      <c r="X628" s="45"/>
      <c r="Y628" s="79">
        <f t="shared" si="241"/>
        <v>0</v>
      </c>
      <c r="Z628" s="65"/>
      <c r="AA628" s="78">
        <f t="shared" si="242"/>
        <v>0</v>
      </c>
      <c r="AB628" s="45"/>
      <c r="AC628" s="79">
        <f t="shared" si="243"/>
        <v>0</v>
      </c>
      <c r="AD628" s="65"/>
      <c r="AE628" s="78">
        <f t="shared" si="244"/>
        <v>0</v>
      </c>
      <c r="AF628" s="45"/>
      <c r="AG628" s="79">
        <f t="shared" si="245"/>
        <v>0</v>
      </c>
      <c r="AH628" s="2"/>
      <c r="AI628" s="2"/>
      <c r="AJ628" s="2"/>
      <c r="AK628" s="2"/>
      <c r="AL628" s="2"/>
    </row>
    <row r="629" spans="1:38" ht="16.5" customHeight="1" outlineLevel="1">
      <c r="A629" s="12">
        <v>1703155</v>
      </c>
      <c r="B629" s="24" t="s">
        <v>517</v>
      </c>
      <c r="C629" s="281">
        <v>1628340</v>
      </c>
      <c r="D629" s="45">
        <f>+[2]DIRECCIÓN!C628</f>
        <v>0</v>
      </c>
      <c r="E629" s="46">
        <f t="shared" si="229"/>
        <v>0</v>
      </c>
      <c r="F629" s="46">
        <f t="shared" si="230"/>
        <v>0</v>
      </c>
      <c r="G629" s="46">
        <f t="shared" si="231"/>
        <v>0</v>
      </c>
      <c r="H629" s="53" t="e">
        <f t="shared" si="232"/>
        <v>#DIV/0!</v>
      </c>
      <c r="I629" s="54" t="e">
        <f t="shared" si="233"/>
        <v>#DIV/0!</v>
      </c>
      <c r="J629" s="65"/>
      <c r="K629" s="78">
        <f t="shared" si="234"/>
        <v>0</v>
      </c>
      <c r="L629" s="45"/>
      <c r="M629" s="79">
        <f t="shared" si="235"/>
        <v>0</v>
      </c>
      <c r="N629" s="65"/>
      <c r="O629" s="78">
        <f t="shared" si="236"/>
        <v>0</v>
      </c>
      <c r="P629" s="45"/>
      <c r="Q629" s="79">
        <f t="shared" si="237"/>
        <v>0</v>
      </c>
      <c r="R629" s="65"/>
      <c r="S629" s="78">
        <f t="shared" si="238"/>
        <v>0</v>
      </c>
      <c r="T629" s="45"/>
      <c r="U629" s="79">
        <f t="shared" si="239"/>
        <v>0</v>
      </c>
      <c r="V629" s="65"/>
      <c r="W629" s="78">
        <f t="shared" si="240"/>
        <v>0</v>
      </c>
      <c r="X629" s="45"/>
      <c r="Y629" s="79">
        <f t="shared" si="241"/>
        <v>0</v>
      </c>
      <c r="Z629" s="65"/>
      <c r="AA629" s="78">
        <f t="shared" si="242"/>
        <v>0</v>
      </c>
      <c r="AB629" s="45"/>
      <c r="AC629" s="79">
        <f t="shared" si="243"/>
        <v>0</v>
      </c>
      <c r="AD629" s="65"/>
      <c r="AE629" s="78">
        <f t="shared" si="244"/>
        <v>0</v>
      </c>
      <c r="AF629" s="45"/>
      <c r="AG629" s="79">
        <f t="shared" si="245"/>
        <v>0</v>
      </c>
      <c r="AH629" s="2"/>
      <c r="AI629" s="2"/>
      <c r="AJ629" s="2"/>
      <c r="AK629" s="2"/>
      <c r="AL629" s="2"/>
    </row>
    <row r="630" spans="1:38" ht="16.5" customHeight="1" outlineLevel="1">
      <c r="A630" s="12">
        <v>1703255</v>
      </c>
      <c r="B630" s="24" t="s">
        <v>518</v>
      </c>
      <c r="C630" s="281">
        <v>2104320</v>
      </c>
      <c r="D630" s="45">
        <f>+[2]DIRECCIÓN!C629</f>
        <v>0</v>
      </c>
      <c r="E630" s="46">
        <f t="shared" si="229"/>
        <v>0</v>
      </c>
      <c r="F630" s="46">
        <f t="shared" si="230"/>
        <v>0</v>
      </c>
      <c r="G630" s="46">
        <f t="shared" si="231"/>
        <v>0</v>
      </c>
      <c r="H630" s="53" t="e">
        <f t="shared" si="232"/>
        <v>#DIV/0!</v>
      </c>
      <c r="I630" s="54" t="e">
        <f t="shared" si="233"/>
        <v>#DIV/0!</v>
      </c>
      <c r="J630" s="65"/>
      <c r="K630" s="78">
        <f t="shared" si="234"/>
        <v>0</v>
      </c>
      <c r="L630" s="45"/>
      <c r="M630" s="79">
        <f t="shared" si="235"/>
        <v>0</v>
      </c>
      <c r="N630" s="65"/>
      <c r="O630" s="78">
        <f t="shared" si="236"/>
        <v>0</v>
      </c>
      <c r="P630" s="45"/>
      <c r="Q630" s="79">
        <f t="shared" si="237"/>
        <v>0</v>
      </c>
      <c r="R630" s="65"/>
      <c r="S630" s="78">
        <f t="shared" si="238"/>
        <v>0</v>
      </c>
      <c r="T630" s="45"/>
      <c r="U630" s="79">
        <f t="shared" si="239"/>
        <v>0</v>
      </c>
      <c r="V630" s="65"/>
      <c r="W630" s="78">
        <f t="shared" si="240"/>
        <v>0</v>
      </c>
      <c r="X630" s="45"/>
      <c r="Y630" s="79">
        <f t="shared" si="241"/>
        <v>0</v>
      </c>
      <c r="Z630" s="65"/>
      <c r="AA630" s="78">
        <f t="shared" si="242"/>
        <v>0</v>
      </c>
      <c r="AB630" s="45"/>
      <c r="AC630" s="79">
        <f t="shared" si="243"/>
        <v>0</v>
      </c>
      <c r="AD630" s="65"/>
      <c r="AE630" s="78">
        <f t="shared" si="244"/>
        <v>0</v>
      </c>
      <c r="AF630" s="45"/>
      <c r="AG630" s="79">
        <f t="shared" si="245"/>
        <v>0</v>
      </c>
      <c r="AH630" s="2"/>
      <c r="AI630" s="2"/>
      <c r="AJ630" s="2"/>
      <c r="AK630" s="2"/>
      <c r="AL630" s="2"/>
    </row>
    <row r="631" spans="1:38" ht="16.5" customHeight="1" outlineLevel="1">
      <c r="A631" s="12"/>
      <c r="B631" s="27" t="s">
        <v>519</v>
      </c>
      <c r="C631" s="281">
        <v>1764710</v>
      </c>
      <c r="D631" s="45">
        <f>+[2]DIRECCIÓN!C630</f>
        <v>0</v>
      </c>
      <c r="E631" s="46">
        <f t="shared" si="229"/>
        <v>0</v>
      </c>
      <c r="F631" s="46">
        <f t="shared" si="230"/>
        <v>0</v>
      </c>
      <c r="G631" s="46">
        <f t="shared" si="231"/>
        <v>0</v>
      </c>
      <c r="H631" s="53" t="e">
        <f t="shared" si="232"/>
        <v>#DIV/0!</v>
      </c>
      <c r="I631" s="54" t="e">
        <f t="shared" si="233"/>
        <v>#DIV/0!</v>
      </c>
      <c r="J631" s="65"/>
      <c r="K631" s="78">
        <f t="shared" si="234"/>
        <v>0</v>
      </c>
      <c r="L631" s="45"/>
      <c r="M631" s="79">
        <f t="shared" si="235"/>
        <v>0</v>
      </c>
      <c r="N631" s="65"/>
      <c r="O631" s="78">
        <f t="shared" si="236"/>
        <v>0</v>
      </c>
      <c r="P631" s="45"/>
      <c r="Q631" s="79">
        <f t="shared" si="237"/>
        <v>0</v>
      </c>
      <c r="R631" s="65"/>
      <c r="S631" s="78">
        <f t="shared" si="238"/>
        <v>0</v>
      </c>
      <c r="T631" s="45"/>
      <c r="U631" s="79">
        <f t="shared" si="239"/>
        <v>0</v>
      </c>
      <c r="V631" s="65"/>
      <c r="W631" s="78">
        <f t="shared" si="240"/>
        <v>0</v>
      </c>
      <c r="X631" s="45"/>
      <c r="Y631" s="79">
        <f t="shared" si="241"/>
        <v>0</v>
      </c>
      <c r="Z631" s="65"/>
      <c r="AA631" s="78">
        <f t="shared" si="242"/>
        <v>0</v>
      </c>
      <c r="AB631" s="45"/>
      <c r="AC631" s="79">
        <f t="shared" si="243"/>
        <v>0</v>
      </c>
      <c r="AD631" s="65"/>
      <c r="AE631" s="78">
        <f t="shared" si="244"/>
        <v>0</v>
      </c>
      <c r="AF631" s="45"/>
      <c r="AG631" s="79">
        <f t="shared" si="245"/>
        <v>0</v>
      </c>
      <c r="AH631" s="2"/>
      <c r="AI631" s="2"/>
      <c r="AJ631" s="2"/>
      <c r="AK631" s="2"/>
      <c r="AL631" s="2"/>
    </row>
    <row r="632" spans="1:38" ht="16.5" customHeight="1" outlineLevel="1">
      <c r="A632" s="12"/>
      <c r="B632" s="27"/>
      <c r="C632" s="14"/>
      <c r="D632" s="45"/>
      <c r="E632" s="46"/>
      <c r="F632" s="46"/>
      <c r="G632" s="46"/>
      <c r="H632" s="53"/>
      <c r="I632" s="54"/>
      <c r="J632" s="65"/>
      <c r="K632" s="78"/>
      <c r="L632" s="45"/>
      <c r="M632" s="79"/>
      <c r="N632" s="65"/>
      <c r="O632" s="78"/>
      <c r="P632" s="45"/>
      <c r="Q632" s="79"/>
      <c r="R632" s="65"/>
      <c r="S632" s="78"/>
      <c r="T632" s="45"/>
      <c r="U632" s="79"/>
      <c r="V632" s="65"/>
      <c r="W632" s="78"/>
      <c r="X632" s="45"/>
      <c r="Y632" s="79"/>
      <c r="Z632" s="65"/>
      <c r="AA632" s="78"/>
      <c r="AB632" s="45"/>
      <c r="AC632" s="79"/>
      <c r="AD632" s="65"/>
      <c r="AE632" s="78"/>
      <c r="AF632" s="45"/>
      <c r="AG632" s="79"/>
      <c r="AH632" s="2"/>
      <c r="AI632" s="2"/>
      <c r="AJ632" s="2"/>
      <c r="AK632" s="2"/>
      <c r="AL632" s="2"/>
    </row>
    <row r="633" spans="1:38" ht="16.5" customHeight="1" outlineLevel="1">
      <c r="A633" s="58"/>
      <c r="B633" s="83" t="s">
        <v>520</v>
      </c>
      <c r="C633" s="99"/>
      <c r="D633" s="60">
        <v>0</v>
      </c>
      <c r="E633" s="61">
        <f t="shared" ref="E633:G633" si="248">SUM(E634:E650)</f>
        <v>0</v>
      </c>
      <c r="F633" s="61">
        <f t="shared" si="248"/>
        <v>0</v>
      </c>
      <c r="G633" s="61">
        <f t="shared" si="248"/>
        <v>0</v>
      </c>
      <c r="H633" s="62" t="e">
        <f t="shared" si="232"/>
        <v>#DIV/0!</v>
      </c>
      <c r="I633" s="63" t="e">
        <f t="shared" si="233"/>
        <v>#DIV/0!</v>
      </c>
      <c r="J633" s="84">
        <f t="shared" ref="J633:AG633" si="249">SUM(J634:J650)</f>
        <v>0</v>
      </c>
      <c r="K633" s="85">
        <f t="shared" si="249"/>
        <v>0</v>
      </c>
      <c r="L633" s="60">
        <f t="shared" si="249"/>
        <v>0</v>
      </c>
      <c r="M633" s="86">
        <f t="shared" si="249"/>
        <v>0</v>
      </c>
      <c r="N633" s="84">
        <f t="shared" si="249"/>
        <v>0</v>
      </c>
      <c r="O633" s="85">
        <f t="shared" si="249"/>
        <v>0</v>
      </c>
      <c r="P633" s="60">
        <f t="shared" si="249"/>
        <v>0</v>
      </c>
      <c r="Q633" s="86">
        <f t="shared" si="249"/>
        <v>0</v>
      </c>
      <c r="R633" s="84">
        <f t="shared" si="249"/>
        <v>0</v>
      </c>
      <c r="S633" s="85">
        <f t="shared" si="249"/>
        <v>0</v>
      </c>
      <c r="T633" s="60">
        <f t="shared" si="249"/>
        <v>0</v>
      </c>
      <c r="U633" s="86">
        <f t="shared" si="249"/>
        <v>0</v>
      </c>
      <c r="V633" s="84">
        <f t="shared" si="249"/>
        <v>0</v>
      </c>
      <c r="W633" s="85">
        <f t="shared" si="249"/>
        <v>0</v>
      </c>
      <c r="X633" s="60">
        <f t="shared" si="249"/>
        <v>0</v>
      </c>
      <c r="Y633" s="86">
        <f t="shared" si="249"/>
        <v>0</v>
      </c>
      <c r="Z633" s="84">
        <f t="shared" si="249"/>
        <v>0</v>
      </c>
      <c r="AA633" s="85">
        <f t="shared" si="249"/>
        <v>0</v>
      </c>
      <c r="AB633" s="60">
        <f t="shared" si="249"/>
        <v>0</v>
      </c>
      <c r="AC633" s="86">
        <f t="shared" si="249"/>
        <v>0</v>
      </c>
      <c r="AD633" s="84">
        <f t="shared" si="249"/>
        <v>0</v>
      </c>
      <c r="AE633" s="85">
        <f t="shared" si="249"/>
        <v>0</v>
      </c>
      <c r="AF633" s="60">
        <f t="shared" si="249"/>
        <v>0</v>
      </c>
      <c r="AG633" s="86">
        <f t="shared" si="249"/>
        <v>0</v>
      </c>
      <c r="AH633" s="2"/>
      <c r="AI633" s="2"/>
      <c r="AJ633" s="2"/>
      <c r="AK633" s="2"/>
      <c r="AL633" s="2"/>
    </row>
    <row r="634" spans="1:38" ht="16.5" customHeight="1" outlineLevel="1">
      <c r="A634" s="12" t="s">
        <v>950</v>
      </c>
      <c r="B634" s="27" t="s">
        <v>521</v>
      </c>
      <c r="C634" s="281">
        <v>5980</v>
      </c>
      <c r="D634" s="45">
        <f>+[2]DIRECCIÓN!C633</f>
        <v>0</v>
      </c>
      <c r="E634" s="46">
        <f t="shared" si="229"/>
        <v>0</v>
      </c>
      <c r="F634" s="46">
        <f t="shared" si="230"/>
        <v>0</v>
      </c>
      <c r="G634" s="46">
        <f t="shared" si="231"/>
        <v>0</v>
      </c>
      <c r="H634" s="53" t="e">
        <f t="shared" si="232"/>
        <v>#DIV/0!</v>
      </c>
      <c r="I634" s="54" t="e">
        <f t="shared" si="233"/>
        <v>#DIV/0!</v>
      </c>
      <c r="J634" s="65"/>
      <c r="K634" s="78">
        <f t="shared" si="234"/>
        <v>0</v>
      </c>
      <c r="L634" s="45"/>
      <c r="M634" s="79">
        <f t="shared" si="235"/>
        <v>0</v>
      </c>
      <c r="N634" s="65"/>
      <c r="O634" s="78">
        <f t="shared" si="236"/>
        <v>0</v>
      </c>
      <c r="P634" s="45"/>
      <c r="Q634" s="79">
        <f t="shared" si="237"/>
        <v>0</v>
      </c>
      <c r="R634" s="65"/>
      <c r="S634" s="78">
        <f t="shared" si="238"/>
        <v>0</v>
      </c>
      <c r="T634" s="45"/>
      <c r="U634" s="79">
        <f t="shared" si="239"/>
        <v>0</v>
      </c>
      <c r="V634" s="65"/>
      <c r="W634" s="78">
        <f t="shared" si="240"/>
        <v>0</v>
      </c>
      <c r="X634" s="45"/>
      <c r="Y634" s="79">
        <f t="shared" si="241"/>
        <v>0</v>
      </c>
      <c r="Z634" s="65"/>
      <c r="AA634" s="78">
        <f t="shared" si="242"/>
        <v>0</v>
      </c>
      <c r="AB634" s="45"/>
      <c r="AC634" s="79">
        <f t="shared" si="243"/>
        <v>0</v>
      </c>
      <c r="AD634" s="65"/>
      <c r="AE634" s="78">
        <f t="shared" si="244"/>
        <v>0</v>
      </c>
      <c r="AF634" s="45"/>
      <c r="AG634" s="79">
        <f t="shared" si="245"/>
        <v>0</v>
      </c>
      <c r="AH634" s="2"/>
      <c r="AI634" s="2"/>
      <c r="AJ634" s="2"/>
      <c r="AK634" s="2"/>
      <c r="AL634" s="2"/>
    </row>
    <row r="635" spans="1:38" ht="16.5" customHeight="1" outlineLevel="1">
      <c r="A635" s="12">
        <v>3101001</v>
      </c>
      <c r="B635" s="27" t="s">
        <v>522</v>
      </c>
      <c r="C635" s="281">
        <v>132090</v>
      </c>
      <c r="D635" s="45">
        <f>+[2]DIRECCIÓN!C634</f>
        <v>0</v>
      </c>
      <c r="E635" s="46">
        <f t="shared" si="229"/>
        <v>0</v>
      </c>
      <c r="F635" s="46">
        <f t="shared" si="230"/>
        <v>0</v>
      </c>
      <c r="G635" s="46">
        <f t="shared" si="231"/>
        <v>0</v>
      </c>
      <c r="H635" s="53" t="e">
        <f t="shared" si="232"/>
        <v>#DIV/0!</v>
      </c>
      <c r="I635" s="54" t="e">
        <f t="shared" si="233"/>
        <v>#DIV/0!</v>
      </c>
      <c r="J635" s="65"/>
      <c r="K635" s="78">
        <f t="shared" si="234"/>
        <v>0</v>
      </c>
      <c r="L635" s="45"/>
      <c r="M635" s="79">
        <f t="shared" si="235"/>
        <v>0</v>
      </c>
      <c r="N635" s="65"/>
      <c r="O635" s="78">
        <f t="shared" si="236"/>
        <v>0</v>
      </c>
      <c r="P635" s="45"/>
      <c r="Q635" s="79">
        <f t="shared" si="237"/>
        <v>0</v>
      </c>
      <c r="R635" s="65"/>
      <c r="S635" s="78">
        <f t="shared" si="238"/>
        <v>0</v>
      </c>
      <c r="T635" s="45"/>
      <c r="U635" s="79">
        <f t="shared" si="239"/>
        <v>0</v>
      </c>
      <c r="V635" s="65"/>
      <c r="W635" s="78">
        <f t="shared" si="240"/>
        <v>0</v>
      </c>
      <c r="X635" s="45"/>
      <c r="Y635" s="79">
        <f t="shared" si="241"/>
        <v>0</v>
      </c>
      <c r="Z635" s="65"/>
      <c r="AA635" s="78">
        <f t="shared" si="242"/>
        <v>0</v>
      </c>
      <c r="AB635" s="45"/>
      <c r="AC635" s="79">
        <f t="shared" si="243"/>
        <v>0</v>
      </c>
      <c r="AD635" s="65"/>
      <c r="AE635" s="78">
        <f t="shared" si="244"/>
        <v>0</v>
      </c>
      <c r="AF635" s="45"/>
      <c r="AG635" s="79">
        <f t="shared" si="245"/>
        <v>0</v>
      </c>
      <c r="AH635" s="2"/>
      <c r="AI635" s="2"/>
      <c r="AJ635" s="2"/>
      <c r="AK635" s="2"/>
      <c r="AL635" s="2"/>
    </row>
    <row r="636" spans="1:38" ht="16.5" customHeight="1" outlineLevel="1">
      <c r="A636" s="12">
        <v>3101101</v>
      </c>
      <c r="B636" s="27" t="s">
        <v>523</v>
      </c>
      <c r="C636" s="281">
        <v>145360</v>
      </c>
      <c r="D636" s="45">
        <f>+[2]DIRECCIÓN!C635</f>
        <v>0</v>
      </c>
      <c r="E636" s="46">
        <f t="shared" si="229"/>
        <v>0</v>
      </c>
      <c r="F636" s="46">
        <f t="shared" si="230"/>
        <v>0</v>
      </c>
      <c r="G636" s="46">
        <f t="shared" si="231"/>
        <v>0</v>
      </c>
      <c r="H636" s="53" t="e">
        <f t="shared" si="232"/>
        <v>#DIV/0!</v>
      </c>
      <c r="I636" s="54" t="e">
        <f t="shared" si="233"/>
        <v>#DIV/0!</v>
      </c>
      <c r="J636" s="65"/>
      <c r="K636" s="78">
        <f t="shared" si="234"/>
        <v>0</v>
      </c>
      <c r="L636" s="45"/>
      <c r="M636" s="79">
        <f t="shared" si="235"/>
        <v>0</v>
      </c>
      <c r="N636" s="65"/>
      <c r="O636" s="78">
        <f t="shared" si="236"/>
        <v>0</v>
      </c>
      <c r="P636" s="45"/>
      <c r="Q636" s="79">
        <f t="shared" si="237"/>
        <v>0</v>
      </c>
      <c r="R636" s="65"/>
      <c r="S636" s="78">
        <f t="shared" si="238"/>
        <v>0</v>
      </c>
      <c r="T636" s="45"/>
      <c r="U636" s="79">
        <f t="shared" si="239"/>
        <v>0</v>
      </c>
      <c r="V636" s="65"/>
      <c r="W636" s="78">
        <f t="shared" si="240"/>
        <v>0</v>
      </c>
      <c r="X636" s="45"/>
      <c r="Y636" s="79">
        <f t="shared" si="241"/>
        <v>0</v>
      </c>
      <c r="Z636" s="65"/>
      <c r="AA636" s="78">
        <f t="shared" si="242"/>
        <v>0</v>
      </c>
      <c r="AB636" s="45"/>
      <c r="AC636" s="79">
        <f t="shared" si="243"/>
        <v>0</v>
      </c>
      <c r="AD636" s="65"/>
      <c r="AE636" s="78">
        <f t="shared" si="244"/>
        <v>0</v>
      </c>
      <c r="AF636" s="45"/>
      <c r="AG636" s="79">
        <f t="shared" si="245"/>
        <v>0</v>
      </c>
      <c r="AH636" s="2"/>
      <c r="AI636" s="2"/>
      <c r="AJ636" s="2"/>
      <c r="AK636" s="2"/>
      <c r="AL636" s="2"/>
    </row>
    <row r="637" spans="1:38" ht="16.5" customHeight="1" outlineLevel="1">
      <c r="A637" s="12">
        <v>3101002</v>
      </c>
      <c r="B637" s="27" t="s">
        <v>524</v>
      </c>
      <c r="C637" s="281">
        <v>211890</v>
      </c>
      <c r="D637" s="45">
        <f>+[2]DIRECCIÓN!C636</f>
        <v>0</v>
      </c>
      <c r="E637" s="46">
        <f t="shared" si="229"/>
        <v>0</v>
      </c>
      <c r="F637" s="46">
        <f t="shared" si="230"/>
        <v>0</v>
      </c>
      <c r="G637" s="46">
        <f t="shared" si="231"/>
        <v>0</v>
      </c>
      <c r="H637" s="53" t="e">
        <f t="shared" si="232"/>
        <v>#DIV/0!</v>
      </c>
      <c r="I637" s="54" t="e">
        <f t="shared" si="233"/>
        <v>#DIV/0!</v>
      </c>
      <c r="J637" s="65"/>
      <c r="K637" s="78">
        <f t="shared" si="234"/>
        <v>0</v>
      </c>
      <c r="L637" s="45"/>
      <c r="M637" s="79">
        <f t="shared" si="235"/>
        <v>0</v>
      </c>
      <c r="N637" s="65"/>
      <c r="O637" s="78">
        <f t="shared" si="236"/>
        <v>0</v>
      </c>
      <c r="P637" s="45"/>
      <c r="Q637" s="79">
        <f t="shared" si="237"/>
        <v>0</v>
      </c>
      <c r="R637" s="65"/>
      <c r="S637" s="78">
        <f t="shared" si="238"/>
        <v>0</v>
      </c>
      <c r="T637" s="45"/>
      <c r="U637" s="79">
        <f t="shared" si="239"/>
        <v>0</v>
      </c>
      <c r="V637" s="65"/>
      <c r="W637" s="78">
        <f t="shared" si="240"/>
        <v>0</v>
      </c>
      <c r="X637" s="45"/>
      <c r="Y637" s="79">
        <f t="shared" si="241"/>
        <v>0</v>
      </c>
      <c r="Z637" s="65"/>
      <c r="AA637" s="78">
        <f t="shared" si="242"/>
        <v>0</v>
      </c>
      <c r="AB637" s="45"/>
      <c r="AC637" s="79">
        <f t="shared" si="243"/>
        <v>0</v>
      </c>
      <c r="AD637" s="65"/>
      <c r="AE637" s="78">
        <f t="shared" si="244"/>
        <v>0</v>
      </c>
      <c r="AF637" s="45"/>
      <c r="AG637" s="79">
        <f t="shared" si="245"/>
        <v>0</v>
      </c>
      <c r="AH637" s="2"/>
      <c r="AI637" s="2"/>
      <c r="AJ637" s="2"/>
      <c r="AK637" s="2"/>
      <c r="AL637" s="2"/>
    </row>
    <row r="638" spans="1:38" ht="16.5" customHeight="1">
      <c r="A638" s="12" t="s">
        <v>1134</v>
      </c>
      <c r="B638" s="27" t="s">
        <v>1135</v>
      </c>
      <c r="C638" s="281">
        <v>62670</v>
      </c>
      <c r="D638" s="45"/>
      <c r="E638" s="46">
        <f t="shared" si="229"/>
        <v>0</v>
      </c>
      <c r="F638" s="46">
        <f t="shared" si="230"/>
        <v>0</v>
      </c>
      <c r="G638" s="46">
        <f t="shared" si="231"/>
        <v>0</v>
      </c>
      <c r="H638" s="53" t="e">
        <f t="shared" si="232"/>
        <v>#DIV/0!</v>
      </c>
      <c r="I638" s="54" t="e">
        <f t="shared" si="233"/>
        <v>#DIV/0!</v>
      </c>
      <c r="J638" s="65"/>
      <c r="K638" s="78">
        <f t="shared" si="234"/>
        <v>0</v>
      </c>
      <c r="L638" s="45"/>
      <c r="M638" s="79">
        <f t="shared" si="235"/>
        <v>0</v>
      </c>
      <c r="N638" s="65"/>
      <c r="O638" s="78">
        <f t="shared" si="236"/>
        <v>0</v>
      </c>
      <c r="P638" s="45"/>
      <c r="Q638" s="79">
        <f t="shared" si="237"/>
        <v>0</v>
      </c>
      <c r="R638" s="65"/>
      <c r="S638" s="78">
        <f t="shared" si="238"/>
        <v>0</v>
      </c>
      <c r="T638" s="45"/>
      <c r="U638" s="79">
        <f t="shared" si="239"/>
        <v>0</v>
      </c>
      <c r="V638" s="65"/>
      <c r="W638" s="78">
        <f t="shared" si="240"/>
        <v>0</v>
      </c>
      <c r="X638" s="45"/>
      <c r="Y638" s="79">
        <f t="shared" si="241"/>
        <v>0</v>
      </c>
      <c r="Z638" s="65"/>
      <c r="AA638" s="78">
        <f t="shared" si="242"/>
        <v>0</v>
      </c>
      <c r="AB638" s="45"/>
      <c r="AC638" s="79">
        <f t="shared" si="243"/>
        <v>0</v>
      </c>
      <c r="AD638" s="65"/>
      <c r="AE638" s="78">
        <f t="shared" si="244"/>
        <v>0</v>
      </c>
      <c r="AF638" s="45"/>
      <c r="AG638" s="79">
        <f t="shared" si="245"/>
        <v>0</v>
      </c>
    </row>
    <row r="639" spans="1:38" ht="39" customHeight="1" outlineLevel="1">
      <c r="A639" s="12" t="s">
        <v>951</v>
      </c>
      <c r="B639" s="27" t="s">
        <v>525</v>
      </c>
      <c r="C639" s="281">
        <v>237980</v>
      </c>
      <c r="D639" s="45">
        <f>+[2]DIRECCIÓN!C637</f>
        <v>0</v>
      </c>
      <c r="E639" s="46">
        <f t="shared" si="229"/>
        <v>0</v>
      </c>
      <c r="F639" s="46">
        <f t="shared" si="230"/>
        <v>0</v>
      </c>
      <c r="G639" s="46">
        <f t="shared" si="231"/>
        <v>0</v>
      </c>
      <c r="H639" s="53" t="e">
        <f t="shared" si="232"/>
        <v>#DIV/0!</v>
      </c>
      <c r="I639" s="54" t="e">
        <f t="shared" si="233"/>
        <v>#DIV/0!</v>
      </c>
      <c r="J639" s="65"/>
      <c r="K639" s="78">
        <f t="shared" si="234"/>
        <v>0</v>
      </c>
      <c r="L639" s="45"/>
      <c r="M639" s="79">
        <f t="shared" si="235"/>
        <v>0</v>
      </c>
      <c r="N639" s="65"/>
      <c r="O639" s="78">
        <f t="shared" si="236"/>
        <v>0</v>
      </c>
      <c r="P639" s="45"/>
      <c r="Q639" s="79">
        <f t="shared" si="237"/>
        <v>0</v>
      </c>
      <c r="R639" s="65"/>
      <c r="S639" s="78">
        <f t="shared" si="238"/>
        <v>0</v>
      </c>
      <c r="T639" s="45"/>
      <c r="U639" s="79">
        <f t="shared" si="239"/>
        <v>0</v>
      </c>
      <c r="V639" s="65"/>
      <c r="W639" s="78">
        <f t="shared" si="240"/>
        <v>0</v>
      </c>
      <c r="X639" s="45"/>
      <c r="Y639" s="79">
        <f t="shared" si="241"/>
        <v>0</v>
      </c>
      <c r="Z639" s="65"/>
      <c r="AA639" s="78">
        <f t="shared" si="242"/>
        <v>0</v>
      </c>
      <c r="AB639" s="45"/>
      <c r="AC639" s="79">
        <f t="shared" si="243"/>
        <v>0</v>
      </c>
      <c r="AD639" s="65"/>
      <c r="AE639" s="78">
        <f t="shared" si="244"/>
        <v>0</v>
      </c>
      <c r="AF639" s="45"/>
      <c r="AG639" s="79">
        <f t="shared" si="245"/>
        <v>0</v>
      </c>
      <c r="AH639" s="2"/>
      <c r="AI639" s="2"/>
      <c r="AJ639" s="2"/>
      <c r="AK639" s="2"/>
      <c r="AL639" s="2"/>
    </row>
    <row r="640" spans="1:38" ht="38.25" customHeight="1" outlineLevel="1">
      <c r="A640" s="12" t="s">
        <v>885</v>
      </c>
      <c r="B640" s="27" t="s">
        <v>526</v>
      </c>
      <c r="C640" s="281">
        <v>1233360</v>
      </c>
      <c r="D640" s="45">
        <f>+[2]DIRECCIÓN!C638</f>
        <v>0</v>
      </c>
      <c r="E640" s="46">
        <f t="shared" si="229"/>
        <v>0</v>
      </c>
      <c r="F640" s="46">
        <f t="shared" si="230"/>
        <v>0</v>
      </c>
      <c r="G640" s="46">
        <f t="shared" si="231"/>
        <v>0</v>
      </c>
      <c r="H640" s="53" t="e">
        <f t="shared" si="232"/>
        <v>#DIV/0!</v>
      </c>
      <c r="I640" s="54" t="e">
        <f t="shared" si="233"/>
        <v>#DIV/0!</v>
      </c>
      <c r="J640" s="65"/>
      <c r="K640" s="78">
        <f t="shared" si="234"/>
        <v>0</v>
      </c>
      <c r="L640" s="45"/>
      <c r="M640" s="79">
        <f t="shared" si="235"/>
        <v>0</v>
      </c>
      <c r="N640" s="65"/>
      <c r="O640" s="78">
        <f t="shared" si="236"/>
        <v>0</v>
      </c>
      <c r="P640" s="45"/>
      <c r="Q640" s="79">
        <f t="shared" si="237"/>
        <v>0</v>
      </c>
      <c r="R640" s="65"/>
      <c r="S640" s="78">
        <f t="shared" si="238"/>
        <v>0</v>
      </c>
      <c r="T640" s="45"/>
      <c r="U640" s="79">
        <f t="shared" si="239"/>
        <v>0</v>
      </c>
      <c r="V640" s="65"/>
      <c r="W640" s="78">
        <f t="shared" si="240"/>
        <v>0</v>
      </c>
      <c r="X640" s="45"/>
      <c r="Y640" s="79">
        <f t="shared" si="241"/>
        <v>0</v>
      </c>
      <c r="Z640" s="65"/>
      <c r="AA640" s="78">
        <f t="shared" si="242"/>
        <v>0</v>
      </c>
      <c r="AB640" s="45"/>
      <c r="AC640" s="79">
        <f t="shared" si="243"/>
        <v>0</v>
      </c>
      <c r="AD640" s="65"/>
      <c r="AE640" s="78">
        <f t="shared" si="244"/>
        <v>0</v>
      </c>
      <c r="AF640" s="45"/>
      <c r="AG640" s="79">
        <f t="shared" si="245"/>
        <v>0</v>
      </c>
      <c r="AH640" s="2"/>
      <c r="AI640" s="2"/>
      <c r="AJ640" s="2"/>
      <c r="AK640" s="2"/>
      <c r="AL640" s="2"/>
    </row>
    <row r="641" spans="1:38" ht="16.5" customHeight="1" outlineLevel="1">
      <c r="A641" s="12" t="s">
        <v>871</v>
      </c>
      <c r="B641" s="19" t="s">
        <v>139</v>
      </c>
      <c r="C641" s="281">
        <v>166500</v>
      </c>
      <c r="D641" s="45">
        <f>+[2]DIRECCIÓN!C639</f>
        <v>0</v>
      </c>
      <c r="E641" s="46">
        <f t="shared" si="229"/>
        <v>0</v>
      </c>
      <c r="F641" s="46">
        <f t="shared" si="230"/>
        <v>0</v>
      </c>
      <c r="G641" s="46">
        <f t="shared" si="231"/>
        <v>0</v>
      </c>
      <c r="H641" s="53" t="e">
        <f t="shared" si="232"/>
        <v>#DIV/0!</v>
      </c>
      <c r="I641" s="54" t="e">
        <f t="shared" si="233"/>
        <v>#DIV/0!</v>
      </c>
      <c r="J641" s="65"/>
      <c r="K641" s="78">
        <f t="shared" si="234"/>
        <v>0</v>
      </c>
      <c r="L641" s="45"/>
      <c r="M641" s="79">
        <f t="shared" si="235"/>
        <v>0</v>
      </c>
      <c r="N641" s="65"/>
      <c r="O641" s="78">
        <f t="shared" si="236"/>
        <v>0</v>
      </c>
      <c r="P641" s="45"/>
      <c r="Q641" s="79">
        <f t="shared" si="237"/>
        <v>0</v>
      </c>
      <c r="R641" s="65"/>
      <c r="S641" s="78">
        <f t="shared" si="238"/>
        <v>0</v>
      </c>
      <c r="T641" s="45"/>
      <c r="U641" s="79">
        <f t="shared" si="239"/>
        <v>0</v>
      </c>
      <c r="V641" s="65"/>
      <c r="W641" s="78">
        <f t="shared" si="240"/>
        <v>0</v>
      </c>
      <c r="X641" s="45"/>
      <c r="Y641" s="79">
        <f t="shared" si="241"/>
        <v>0</v>
      </c>
      <c r="Z641" s="65"/>
      <c r="AA641" s="78">
        <f t="shared" si="242"/>
        <v>0</v>
      </c>
      <c r="AB641" s="45"/>
      <c r="AC641" s="79">
        <f t="shared" si="243"/>
        <v>0</v>
      </c>
      <c r="AD641" s="65"/>
      <c r="AE641" s="78">
        <f t="shared" si="244"/>
        <v>0</v>
      </c>
      <c r="AF641" s="45"/>
      <c r="AG641" s="79">
        <f t="shared" si="245"/>
        <v>0</v>
      </c>
      <c r="AH641" s="2"/>
      <c r="AI641" s="2"/>
      <c r="AJ641" s="2"/>
      <c r="AK641" s="2"/>
      <c r="AL641" s="2"/>
    </row>
    <row r="642" spans="1:38" ht="16.5" customHeight="1" outlineLevel="1">
      <c r="A642" s="12" t="s">
        <v>872</v>
      </c>
      <c r="B642" s="19" t="s">
        <v>140</v>
      </c>
      <c r="C642" s="281">
        <v>665960</v>
      </c>
      <c r="D642" s="45">
        <f>+[2]DIRECCIÓN!C640</f>
        <v>0</v>
      </c>
      <c r="E642" s="46">
        <f t="shared" si="229"/>
        <v>0</v>
      </c>
      <c r="F642" s="46">
        <f t="shared" si="230"/>
        <v>0</v>
      </c>
      <c r="G642" s="46">
        <f t="shared" si="231"/>
        <v>0</v>
      </c>
      <c r="H642" s="53" t="e">
        <f t="shared" si="232"/>
        <v>#DIV/0!</v>
      </c>
      <c r="I642" s="54" t="e">
        <f t="shared" si="233"/>
        <v>#DIV/0!</v>
      </c>
      <c r="J642" s="65"/>
      <c r="K642" s="78">
        <f t="shared" si="234"/>
        <v>0</v>
      </c>
      <c r="L642" s="45"/>
      <c r="M642" s="79">
        <f t="shared" si="235"/>
        <v>0</v>
      </c>
      <c r="N642" s="65"/>
      <c r="O642" s="78">
        <f t="shared" si="236"/>
        <v>0</v>
      </c>
      <c r="P642" s="45"/>
      <c r="Q642" s="79">
        <f t="shared" si="237"/>
        <v>0</v>
      </c>
      <c r="R642" s="65"/>
      <c r="S642" s="78">
        <f t="shared" si="238"/>
        <v>0</v>
      </c>
      <c r="T642" s="45"/>
      <c r="U642" s="79">
        <f t="shared" si="239"/>
        <v>0</v>
      </c>
      <c r="V642" s="65"/>
      <c r="W642" s="78">
        <f t="shared" si="240"/>
        <v>0</v>
      </c>
      <c r="X642" s="45"/>
      <c r="Y642" s="79">
        <f t="shared" si="241"/>
        <v>0</v>
      </c>
      <c r="Z642" s="65"/>
      <c r="AA642" s="78">
        <f t="shared" si="242"/>
        <v>0</v>
      </c>
      <c r="AB642" s="45"/>
      <c r="AC642" s="79">
        <f t="shared" si="243"/>
        <v>0</v>
      </c>
      <c r="AD642" s="65"/>
      <c r="AE642" s="78">
        <f t="shared" si="244"/>
        <v>0</v>
      </c>
      <c r="AF642" s="45"/>
      <c r="AG642" s="79">
        <f t="shared" si="245"/>
        <v>0</v>
      </c>
      <c r="AH642" s="2"/>
      <c r="AI642" s="2"/>
      <c r="AJ642" s="2"/>
      <c r="AK642" s="2"/>
      <c r="AL642" s="2"/>
    </row>
    <row r="643" spans="1:38" ht="16.5" customHeight="1" outlineLevel="1">
      <c r="A643" s="12" t="s">
        <v>873</v>
      </c>
      <c r="B643" s="19" t="s">
        <v>141</v>
      </c>
      <c r="C643" s="281">
        <v>832460</v>
      </c>
      <c r="D643" s="45">
        <f>+[2]DIRECCIÓN!C641</f>
        <v>0</v>
      </c>
      <c r="E643" s="46">
        <f t="shared" si="229"/>
        <v>0</v>
      </c>
      <c r="F643" s="46">
        <f t="shared" si="230"/>
        <v>0</v>
      </c>
      <c r="G643" s="46">
        <f t="shared" si="231"/>
        <v>0</v>
      </c>
      <c r="H643" s="53" t="e">
        <f t="shared" si="232"/>
        <v>#DIV/0!</v>
      </c>
      <c r="I643" s="54" t="e">
        <f t="shared" si="233"/>
        <v>#DIV/0!</v>
      </c>
      <c r="J643" s="65"/>
      <c r="K643" s="78">
        <f t="shared" si="234"/>
        <v>0</v>
      </c>
      <c r="L643" s="45"/>
      <c r="M643" s="79">
        <f t="shared" si="235"/>
        <v>0</v>
      </c>
      <c r="N643" s="65"/>
      <c r="O643" s="78">
        <f t="shared" si="236"/>
        <v>0</v>
      </c>
      <c r="P643" s="45"/>
      <c r="Q643" s="79">
        <f t="shared" si="237"/>
        <v>0</v>
      </c>
      <c r="R643" s="65"/>
      <c r="S643" s="78">
        <f t="shared" si="238"/>
        <v>0</v>
      </c>
      <c r="T643" s="45"/>
      <c r="U643" s="79">
        <f t="shared" si="239"/>
        <v>0</v>
      </c>
      <c r="V643" s="65"/>
      <c r="W643" s="78">
        <f t="shared" si="240"/>
        <v>0</v>
      </c>
      <c r="X643" s="45"/>
      <c r="Y643" s="79">
        <f t="shared" si="241"/>
        <v>0</v>
      </c>
      <c r="Z643" s="65"/>
      <c r="AA643" s="78">
        <f t="shared" si="242"/>
        <v>0</v>
      </c>
      <c r="AB643" s="45"/>
      <c r="AC643" s="79">
        <f t="shared" si="243"/>
        <v>0</v>
      </c>
      <c r="AD643" s="65"/>
      <c r="AE643" s="78">
        <f t="shared" si="244"/>
        <v>0</v>
      </c>
      <c r="AF643" s="45"/>
      <c r="AG643" s="79">
        <f t="shared" si="245"/>
        <v>0</v>
      </c>
      <c r="AH643" s="2"/>
      <c r="AI643" s="2"/>
      <c r="AJ643" s="2"/>
      <c r="AK643" s="2"/>
      <c r="AL643" s="2"/>
    </row>
    <row r="644" spans="1:38" ht="16.5" customHeight="1" outlineLevel="1">
      <c r="A644" s="12" t="s">
        <v>874</v>
      </c>
      <c r="B644" s="24" t="s">
        <v>527</v>
      </c>
      <c r="C644" s="281">
        <v>471020</v>
      </c>
      <c r="D644" s="45">
        <f>+[2]DIRECCIÓN!C642</f>
        <v>0</v>
      </c>
      <c r="E644" s="46">
        <f t="shared" si="229"/>
        <v>0</v>
      </c>
      <c r="F644" s="46">
        <f t="shared" si="230"/>
        <v>0</v>
      </c>
      <c r="G644" s="46">
        <f t="shared" si="231"/>
        <v>0</v>
      </c>
      <c r="H644" s="53" t="e">
        <f t="shared" si="232"/>
        <v>#DIV/0!</v>
      </c>
      <c r="I644" s="54" t="e">
        <f t="shared" si="233"/>
        <v>#DIV/0!</v>
      </c>
      <c r="J644" s="65"/>
      <c r="K644" s="78">
        <f t="shared" si="234"/>
        <v>0</v>
      </c>
      <c r="L644" s="45"/>
      <c r="M644" s="79">
        <f t="shared" si="235"/>
        <v>0</v>
      </c>
      <c r="N644" s="65"/>
      <c r="O644" s="78">
        <f t="shared" si="236"/>
        <v>0</v>
      </c>
      <c r="P644" s="45"/>
      <c r="Q644" s="79">
        <f t="shared" si="237"/>
        <v>0</v>
      </c>
      <c r="R644" s="65"/>
      <c r="S644" s="78">
        <f t="shared" si="238"/>
        <v>0</v>
      </c>
      <c r="T644" s="45"/>
      <c r="U644" s="79">
        <f t="shared" si="239"/>
        <v>0</v>
      </c>
      <c r="V644" s="65"/>
      <c r="W644" s="78">
        <f t="shared" si="240"/>
        <v>0</v>
      </c>
      <c r="X644" s="45"/>
      <c r="Y644" s="79">
        <f t="shared" si="241"/>
        <v>0</v>
      </c>
      <c r="Z644" s="65"/>
      <c r="AA644" s="78">
        <f t="shared" si="242"/>
        <v>0</v>
      </c>
      <c r="AB644" s="45"/>
      <c r="AC644" s="79">
        <f t="shared" si="243"/>
        <v>0</v>
      </c>
      <c r="AD644" s="65"/>
      <c r="AE644" s="78">
        <f t="shared" si="244"/>
        <v>0</v>
      </c>
      <c r="AF644" s="45"/>
      <c r="AG644" s="79">
        <f t="shared" si="245"/>
        <v>0</v>
      </c>
      <c r="AH644" s="2"/>
      <c r="AI644" s="2"/>
      <c r="AJ644" s="2"/>
      <c r="AK644" s="2"/>
      <c r="AL644" s="2"/>
    </row>
    <row r="645" spans="1:38" ht="16.5" customHeight="1" outlineLevel="1">
      <c r="A645" s="12" t="s">
        <v>875</v>
      </c>
      <c r="B645" s="24" t="s">
        <v>143</v>
      </c>
      <c r="C645" s="281">
        <v>372900</v>
      </c>
      <c r="D645" s="45">
        <f>+[2]DIRECCIÓN!C643</f>
        <v>0</v>
      </c>
      <c r="E645" s="46">
        <f t="shared" si="229"/>
        <v>0</v>
      </c>
      <c r="F645" s="46">
        <f t="shared" si="230"/>
        <v>0</v>
      </c>
      <c r="G645" s="46">
        <f t="shared" si="231"/>
        <v>0</v>
      </c>
      <c r="H645" s="53" t="e">
        <f t="shared" si="232"/>
        <v>#DIV/0!</v>
      </c>
      <c r="I645" s="54" t="e">
        <f t="shared" si="233"/>
        <v>#DIV/0!</v>
      </c>
      <c r="J645" s="65"/>
      <c r="K645" s="78">
        <f t="shared" si="234"/>
        <v>0</v>
      </c>
      <c r="L645" s="45"/>
      <c r="M645" s="79">
        <f t="shared" si="235"/>
        <v>0</v>
      </c>
      <c r="N645" s="65"/>
      <c r="O645" s="78">
        <f t="shared" si="236"/>
        <v>0</v>
      </c>
      <c r="P645" s="45"/>
      <c r="Q645" s="79">
        <f t="shared" si="237"/>
        <v>0</v>
      </c>
      <c r="R645" s="65"/>
      <c r="S645" s="78">
        <f t="shared" si="238"/>
        <v>0</v>
      </c>
      <c r="T645" s="45"/>
      <c r="U645" s="79">
        <f t="shared" si="239"/>
        <v>0</v>
      </c>
      <c r="V645" s="65"/>
      <c r="W645" s="78">
        <f t="shared" si="240"/>
        <v>0</v>
      </c>
      <c r="X645" s="45"/>
      <c r="Y645" s="79">
        <f t="shared" si="241"/>
        <v>0</v>
      </c>
      <c r="Z645" s="65"/>
      <c r="AA645" s="78">
        <f t="shared" si="242"/>
        <v>0</v>
      </c>
      <c r="AB645" s="45"/>
      <c r="AC645" s="79">
        <f t="shared" si="243"/>
        <v>0</v>
      </c>
      <c r="AD645" s="65"/>
      <c r="AE645" s="78">
        <f t="shared" si="244"/>
        <v>0</v>
      </c>
      <c r="AF645" s="45"/>
      <c r="AG645" s="79">
        <f t="shared" si="245"/>
        <v>0</v>
      </c>
      <c r="AH645" s="2"/>
      <c r="AI645" s="2"/>
      <c r="AJ645" s="2"/>
      <c r="AK645" s="2"/>
      <c r="AL645" s="2"/>
    </row>
    <row r="646" spans="1:38" ht="16.5" customHeight="1" outlineLevel="1">
      <c r="A646" s="12" t="s">
        <v>877</v>
      </c>
      <c r="B646" s="27" t="s">
        <v>528</v>
      </c>
      <c r="C646" s="281">
        <v>689810</v>
      </c>
      <c r="D646" s="45">
        <f>+[2]DIRECCIÓN!C644</f>
        <v>0</v>
      </c>
      <c r="E646" s="46">
        <f t="shared" si="229"/>
        <v>0</v>
      </c>
      <c r="F646" s="46">
        <f t="shared" si="230"/>
        <v>0</v>
      </c>
      <c r="G646" s="46">
        <f t="shared" si="231"/>
        <v>0</v>
      </c>
      <c r="H646" s="53" t="e">
        <f t="shared" si="232"/>
        <v>#DIV/0!</v>
      </c>
      <c r="I646" s="54" t="e">
        <f t="shared" si="233"/>
        <v>#DIV/0!</v>
      </c>
      <c r="J646" s="65"/>
      <c r="K646" s="78">
        <f t="shared" si="234"/>
        <v>0</v>
      </c>
      <c r="L646" s="45"/>
      <c r="M646" s="79">
        <f t="shared" si="235"/>
        <v>0</v>
      </c>
      <c r="N646" s="65"/>
      <c r="O646" s="78">
        <f t="shared" si="236"/>
        <v>0</v>
      </c>
      <c r="P646" s="45"/>
      <c r="Q646" s="79">
        <f t="shared" si="237"/>
        <v>0</v>
      </c>
      <c r="R646" s="65"/>
      <c r="S646" s="78">
        <f t="shared" si="238"/>
        <v>0</v>
      </c>
      <c r="T646" s="45"/>
      <c r="U646" s="79">
        <f t="shared" si="239"/>
        <v>0</v>
      </c>
      <c r="V646" s="65"/>
      <c r="W646" s="78">
        <f t="shared" si="240"/>
        <v>0</v>
      </c>
      <c r="X646" s="45"/>
      <c r="Y646" s="79">
        <f t="shared" si="241"/>
        <v>0</v>
      </c>
      <c r="Z646" s="65"/>
      <c r="AA646" s="78">
        <f t="shared" si="242"/>
        <v>0</v>
      </c>
      <c r="AB646" s="45"/>
      <c r="AC646" s="79">
        <f t="shared" si="243"/>
        <v>0</v>
      </c>
      <c r="AD646" s="65"/>
      <c r="AE646" s="78">
        <f t="shared" si="244"/>
        <v>0</v>
      </c>
      <c r="AF646" s="45"/>
      <c r="AG646" s="79">
        <f t="shared" si="245"/>
        <v>0</v>
      </c>
      <c r="AH646" s="2"/>
      <c r="AI646" s="2"/>
      <c r="AJ646" s="2"/>
      <c r="AK646" s="2"/>
      <c r="AL646" s="2"/>
    </row>
    <row r="647" spans="1:38" ht="16.5" customHeight="1" outlineLevel="1">
      <c r="A647" s="12">
        <v>3002036</v>
      </c>
      <c r="B647" s="27" t="s">
        <v>529</v>
      </c>
      <c r="C647" s="281">
        <v>90760</v>
      </c>
      <c r="D647" s="45">
        <f>+[2]DIRECCIÓN!C645</f>
        <v>0</v>
      </c>
      <c r="E647" s="46">
        <f t="shared" si="229"/>
        <v>0</v>
      </c>
      <c r="F647" s="46">
        <f t="shared" si="230"/>
        <v>0</v>
      </c>
      <c r="G647" s="46">
        <f t="shared" si="231"/>
        <v>0</v>
      </c>
      <c r="H647" s="53" t="e">
        <f t="shared" si="232"/>
        <v>#DIV/0!</v>
      </c>
      <c r="I647" s="54" t="e">
        <f t="shared" si="233"/>
        <v>#DIV/0!</v>
      </c>
      <c r="J647" s="65"/>
      <c r="K647" s="78">
        <f t="shared" si="234"/>
        <v>0</v>
      </c>
      <c r="L647" s="45"/>
      <c r="M647" s="79">
        <f t="shared" si="235"/>
        <v>0</v>
      </c>
      <c r="N647" s="65"/>
      <c r="O647" s="78">
        <f t="shared" si="236"/>
        <v>0</v>
      </c>
      <c r="P647" s="45"/>
      <c r="Q647" s="79">
        <f t="shared" si="237"/>
        <v>0</v>
      </c>
      <c r="R647" s="65"/>
      <c r="S647" s="78">
        <f t="shared" si="238"/>
        <v>0</v>
      </c>
      <c r="T647" s="45"/>
      <c r="U647" s="79">
        <f t="shared" si="239"/>
        <v>0</v>
      </c>
      <c r="V647" s="65"/>
      <c r="W647" s="78">
        <f t="shared" si="240"/>
        <v>0</v>
      </c>
      <c r="X647" s="45"/>
      <c r="Y647" s="79">
        <f t="shared" si="241"/>
        <v>0</v>
      </c>
      <c r="Z647" s="65"/>
      <c r="AA647" s="78">
        <f t="shared" si="242"/>
        <v>0</v>
      </c>
      <c r="AB647" s="45"/>
      <c r="AC647" s="79">
        <f t="shared" si="243"/>
        <v>0</v>
      </c>
      <c r="AD647" s="65"/>
      <c r="AE647" s="78">
        <f t="shared" si="244"/>
        <v>0</v>
      </c>
      <c r="AF647" s="45"/>
      <c r="AG647" s="79">
        <f t="shared" si="245"/>
        <v>0</v>
      </c>
      <c r="AH647" s="2"/>
      <c r="AI647" s="2"/>
      <c r="AJ647" s="2"/>
      <c r="AK647" s="2"/>
      <c r="AL647" s="2"/>
    </row>
    <row r="648" spans="1:38" ht="16.5" customHeight="1" outlineLevel="1">
      <c r="A648" s="12">
        <v>3002037</v>
      </c>
      <c r="B648" s="27" t="s">
        <v>530</v>
      </c>
      <c r="C648" s="281">
        <v>167810</v>
      </c>
      <c r="D648" s="45">
        <f>+[2]DIRECCIÓN!C646</f>
        <v>0</v>
      </c>
      <c r="E648" s="46">
        <f t="shared" si="229"/>
        <v>0</v>
      </c>
      <c r="F648" s="46">
        <f t="shared" si="230"/>
        <v>0</v>
      </c>
      <c r="G648" s="46">
        <f t="shared" si="231"/>
        <v>0</v>
      </c>
      <c r="H648" s="53" t="e">
        <f t="shared" si="232"/>
        <v>#DIV/0!</v>
      </c>
      <c r="I648" s="54" t="e">
        <f t="shared" si="233"/>
        <v>#DIV/0!</v>
      </c>
      <c r="J648" s="65"/>
      <c r="K648" s="78">
        <f t="shared" si="234"/>
        <v>0</v>
      </c>
      <c r="L648" s="45"/>
      <c r="M648" s="79">
        <f t="shared" si="235"/>
        <v>0</v>
      </c>
      <c r="N648" s="65"/>
      <c r="O648" s="78">
        <f t="shared" si="236"/>
        <v>0</v>
      </c>
      <c r="P648" s="45"/>
      <c r="Q648" s="79">
        <f t="shared" si="237"/>
        <v>0</v>
      </c>
      <c r="R648" s="65"/>
      <c r="S648" s="78">
        <f t="shared" si="238"/>
        <v>0</v>
      </c>
      <c r="T648" s="45"/>
      <c r="U648" s="79">
        <f t="shared" si="239"/>
        <v>0</v>
      </c>
      <c r="V648" s="65"/>
      <c r="W648" s="78">
        <f t="shared" si="240"/>
        <v>0</v>
      </c>
      <c r="X648" s="45"/>
      <c r="Y648" s="79">
        <f t="shared" si="241"/>
        <v>0</v>
      </c>
      <c r="Z648" s="65"/>
      <c r="AA648" s="78">
        <f t="shared" si="242"/>
        <v>0</v>
      </c>
      <c r="AB648" s="45"/>
      <c r="AC648" s="79">
        <f t="shared" si="243"/>
        <v>0</v>
      </c>
      <c r="AD648" s="65"/>
      <c r="AE648" s="78">
        <f t="shared" si="244"/>
        <v>0</v>
      </c>
      <c r="AF648" s="45"/>
      <c r="AG648" s="79">
        <f t="shared" si="245"/>
        <v>0</v>
      </c>
      <c r="AH648" s="2"/>
      <c r="AI648" s="2"/>
      <c r="AJ648" s="2"/>
      <c r="AK648" s="2"/>
      <c r="AL648" s="2"/>
    </row>
    <row r="649" spans="1:38" ht="16.5" customHeight="1" outlineLevel="1">
      <c r="A649" s="12">
        <v>3101003</v>
      </c>
      <c r="B649" s="27" t="s">
        <v>531</v>
      </c>
      <c r="C649" s="281">
        <v>52870</v>
      </c>
      <c r="D649" s="45">
        <f>+[2]DIRECCIÓN!C647</f>
        <v>0</v>
      </c>
      <c r="E649" s="46">
        <f t="shared" si="229"/>
        <v>0</v>
      </c>
      <c r="F649" s="46">
        <f t="shared" si="230"/>
        <v>0</v>
      </c>
      <c r="G649" s="46">
        <f t="shared" si="231"/>
        <v>0</v>
      </c>
      <c r="H649" s="53" t="e">
        <f t="shared" si="232"/>
        <v>#DIV/0!</v>
      </c>
      <c r="I649" s="54" t="e">
        <f t="shared" si="233"/>
        <v>#DIV/0!</v>
      </c>
      <c r="J649" s="65"/>
      <c r="K649" s="78">
        <f t="shared" si="234"/>
        <v>0</v>
      </c>
      <c r="L649" s="45"/>
      <c r="M649" s="79">
        <f t="shared" si="235"/>
        <v>0</v>
      </c>
      <c r="N649" s="65"/>
      <c r="O649" s="78">
        <f t="shared" si="236"/>
        <v>0</v>
      </c>
      <c r="P649" s="45"/>
      <c r="Q649" s="79">
        <f t="shared" si="237"/>
        <v>0</v>
      </c>
      <c r="R649" s="65"/>
      <c r="S649" s="78">
        <f t="shared" si="238"/>
        <v>0</v>
      </c>
      <c r="T649" s="45"/>
      <c r="U649" s="79">
        <f t="shared" si="239"/>
        <v>0</v>
      </c>
      <c r="V649" s="65"/>
      <c r="W649" s="78">
        <f t="shared" si="240"/>
        <v>0</v>
      </c>
      <c r="X649" s="45"/>
      <c r="Y649" s="79">
        <f t="shared" si="241"/>
        <v>0</v>
      </c>
      <c r="Z649" s="65"/>
      <c r="AA649" s="78">
        <f t="shared" si="242"/>
        <v>0</v>
      </c>
      <c r="AB649" s="45"/>
      <c r="AC649" s="79">
        <f t="shared" si="243"/>
        <v>0</v>
      </c>
      <c r="AD649" s="65"/>
      <c r="AE649" s="78">
        <f t="shared" si="244"/>
        <v>0</v>
      </c>
      <c r="AF649" s="45"/>
      <c r="AG649" s="79">
        <f t="shared" si="245"/>
        <v>0</v>
      </c>
      <c r="AH649" s="2"/>
      <c r="AI649" s="2"/>
      <c r="AJ649" s="2"/>
      <c r="AK649" s="2"/>
      <c r="AL649" s="2"/>
    </row>
    <row r="650" spans="1:38" ht="16.5" customHeight="1" outlineLevel="1">
      <c r="A650" s="12">
        <v>3101004</v>
      </c>
      <c r="B650" s="27" t="s">
        <v>532</v>
      </c>
      <c r="C650" s="281">
        <v>47930</v>
      </c>
      <c r="D650" s="45">
        <f>+[2]DIRECCIÓN!C648</f>
        <v>0</v>
      </c>
      <c r="E650" s="46">
        <f t="shared" si="229"/>
        <v>0</v>
      </c>
      <c r="F650" s="46">
        <f t="shared" si="230"/>
        <v>0</v>
      </c>
      <c r="G650" s="46">
        <f t="shared" si="231"/>
        <v>0</v>
      </c>
      <c r="H650" s="53" t="e">
        <f t="shared" si="232"/>
        <v>#DIV/0!</v>
      </c>
      <c r="I650" s="54" t="e">
        <f t="shared" si="233"/>
        <v>#DIV/0!</v>
      </c>
      <c r="J650" s="65"/>
      <c r="K650" s="78">
        <f t="shared" si="234"/>
        <v>0</v>
      </c>
      <c r="L650" s="45"/>
      <c r="M650" s="79">
        <f t="shared" si="235"/>
        <v>0</v>
      </c>
      <c r="N650" s="65"/>
      <c r="O650" s="78">
        <f t="shared" si="236"/>
        <v>0</v>
      </c>
      <c r="P650" s="45"/>
      <c r="Q650" s="79">
        <f t="shared" si="237"/>
        <v>0</v>
      </c>
      <c r="R650" s="65"/>
      <c r="S650" s="78">
        <f t="shared" si="238"/>
        <v>0</v>
      </c>
      <c r="T650" s="45"/>
      <c r="U650" s="79">
        <f t="shared" si="239"/>
        <v>0</v>
      </c>
      <c r="V650" s="65"/>
      <c r="W650" s="78">
        <f t="shared" si="240"/>
        <v>0</v>
      </c>
      <c r="X650" s="45"/>
      <c r="Y650" s="79">
        <f t="shared" si="241"/>
        <v>0</v>
      </c>
      <c r="Z650" s="65"/>
      <c r="AA650" s="78">
        <f t="shared" si="242"/>
        <v>0</v>
      </c>
      <c r="AB650" s="45"/>
      <c r="AC650" s="79">
        <f t="shared" si="243"/>
        <v>0</v>
      </c>
      <c r="AD650" s="65"/>
      <c r="AE650" s="78">
        <f t="shared" si="244"/>
        <v>0</v>
      </c>
      <c r="AF650" s="45"/>
      <c r="AG650" s="79">
        <f t="shared" si="245"/>
        <v>0</v>
      </c>
      <c r="AH650" s="2"/>
      <c r="AI650" s="2"/>
      <c r="AJ650" s="2"/>
      <c r="AK650" s="2"/>
      <c r="AL650" s="2"/>
    </row>
    <row r="651" spans="1:38" ht="16.5" customHeight="1" outlineLevel="1">
      <c r="A651" s="12"/>
      <c r="B651" s="27"/>
      <c r="C651" s="281">
        <v>65640</v>
      </c>
      <c r="D651" s="45"/>
      <c r="E651" s="46"/>
      <c r="F651" s="46"/>
      <c r="G651" s="46"/>
      <c r="H651" s="53"/>
      <c r="I651" s="54"/>
      <c r="J651" s="65"/>
      <c r="K651" s="78"/>
      <c r="L651" s="45"/>
      <c r="M651" s="79"/>
      <c r="N651" s="65"/>
      <c r="O651" s="78"/>
      <c r="P651" s="45"/>
      <c r="Q651" s="79"/>
      <c r="R651" s="65"/>
      <c r="S651" s="78"/>
      <c r="T651" s="45"/>
      <c r="U651" s="79"/>
      <c r="V651" s="65"/>
      <c r="W651" s="78"/>
      <c r="X651" s="45"/>
      <c r="Y651" s="79"/>
      <c r="Z651" s="65"/>
      <c r="AA651" s="78"/>
      <c r="AB651" s="45"/>
      <c r="AC651" s="79"/>
      <c r="AD651" s="65"/>
      <c r="AE651" s="78"/>
      <c r="AF651" s="45"/>
      <c r="AG651" s="79"/>
      <c r="AH651" s="2"/>
      <c r="AI651" s="2"/>
      <c r="AJ651" s="2"/>
      <c r="AK651" s="2"/>
      <c r="AL651" s="2"/>
    </row>
    <row r="652" spans="1:38" ht="16.5" customHeight="1" outlineLevel="1">
      <c r="A652" s="58"/>
      <c r="B652" s="83" t="s">
        <v>533</v>
      </c>
      <c r="C652" s="99"/>
      <c r="D652" s="60">
        <v>0</v>
      </c>
      <c r="E652" s="61">
        <f t="shared" ref="E652:G652" si="250">+E653</f>
        <v>0</v>
      </c>
      <c r="F652" s="61">
        <f t="shared" si="250"/>
        <v>0</v>
      </c>
      <c r="G652" s="61">
        <f t="shared" si="250"/>
        <v>0</v>
      </c>
      <c r="H652" s="62" t="e">
        <f t="shared" ref="H652:H715" si="251">IF(E652&gt;=0,(E652/D652),"-")</f>
        <v>#DIV/0!</v>
      </c>
      <c r="I652" s="63" t="e">
        <f t="shared" ref="I652:I715" si="252">IF(G652&gt;=0,(G652/F652),"-")</f>
        <v>#DIV/0!</v>
      </c>
      <c r="J652" s="84">
        <f t="shared" ref="J652:AG652" si="253">+J653</f>
        <v>0</v>
      </c>
      <c r="K652" s="85">
        <f t="shared" si="253"/>
        <v>0</v>
      </c>
      <c r="L652" s="60">
        <f t="shared" si="253"/>
        <v>0</v>
      </c>
      <c r="M652" s="86">
        <f t="shared" si="253"/>
        <v>0</v>
      </c>
      <c r="N652" s="84">
        <f t="shared" si="253"/>
        <v>0</v>
      </c>
      <c r="O652" s="85">
        <f t="shared" si="253"/>
        <v>0</v>
      </c>
      <c r="P652" s="60">
        <f t="shared" si="253"/>
        <v>0</v>
      </c>
      <c r="Q652" s="86">
        <f t="shared" si="253"/>
        <v>0</v>
      </c>
      <c r="R652" s="84">
        <f t="shared" si="253"/>
        <v>0</v>
      </c>
      <c r="S652" s="85">
        <f t="shared" si="253"/>
        <v>0</v>
      </c>
      <c r="T652" s="60">
        <f t="shared" si="253"/>
        <v>0</v>
      </c>
      <c r="U652" s="86">
        <f t="shared" si="253"/>
        <v>0</v>
      </c>
      <c r="V652" s="84">
        <f t="shared" si="253"/>
        <v>0</v>
      </c>
      <c r="W652" s="85">
        <f t="shared" si="253"/>
        <v>0</v>
      </c>
      <c r="X652" s="60">
        <f t="shared" si="253"/>
        <v>0</v>
      </c>
      <c r="Y652" s="86">
        <f t="shared" si="253"/>
        <v>0</v>
      </c>
      <c r="Z652" s="84">
        <f t="shared" si="253"/>
        <v>0</v>
      </c>
      <c r="AA652" s="85">
        <f t="shared" si="253"/>
        <v>0</v>
      </c>
      <c r="AB652" s="60">
        <f t="shared" si="253"/>
        <v>0</v>
      </c>
      <c r="AC652" s="86">
        <f t="shared" si="253"/>
        <v>0</v>
      </c>
      <c r="AD652" s="84">
        <f t="shared" si="253"/>
        <v>0</v>
      </c>
      <c r="AE652" s="85">
        <f t="shared" si="253"/>
        <v>0</v>
      </c>
      <c r="AF652" s="60">
        <f t="shared" si="253"/>
        <v>0</v>
      </c>
      <c r="AG652" s="86">
        <f t="shared" si="253"/>
        <v>0</v>
      </c>
      <c r="AH652" s="2"/>
      <c r="AI652" s="2"/>
      <c r="AJ652" s="2"/>
      <c r="AK652" s="2"/>
      <c r="AL652" s="2"/>
    </row>
    <row r="653" spans="1:38" ht="16.5" customHeight="1" outlineLevel="1">
      <c r="A653" s="12">
        <v>3002023</v>
      </c>
      <c r="B653" s="27" t="s">
        <v>534</v>
      </c>
      <c r="C653" s="14">
        <v>88340</v>
      </c>
      <c r="D653" s="45">
        <f>+[2]DIRECCIÓN!C651</f>
        <v>0</v>
      </c>
      <c r="E653" s="46">
        <f t="shared" ref="E653:E716" si="254">+J653+L653+N653+P653+R653+T653+V653+X653+Z653+AB653+AD653+AF653</f>
        <v>0</v>
      </c>
      <c r="F653" s="46">
        <f t="shared" ref="F653:F716" si="255">D653*C653</f>
        <v>0</v>
      </c>
      <c r="G653" s="46">
        <f t="shared" ref="G653:G716" si="256">+E653*C653</f>
        <v>0</v>
      </c>
      <c r="H653" s="53" t="e">
        <f t="shared" si="251"/>
        <v>#DIV/0!</v>
      </c>
      <c r="I653" s="54" t="e">
        <f t="shared" si="252"/>
        <v>#DIV/0!</v>
      </c>
      <c r="J653" s="65"/>
      <c r="K653" s="78">
        <f t="shared" ref="K653:K716" si="257">+J653*C653</f>
        <v>0</v>
      </c>
      <c r="L653" s="45"/>
      <c r="M653" s="79">
        <f t="shared" ref="M653:M716" si="258">+L653*C653</f>
        <v>0</v>
      </c>
      <c r="N653" s="65"/>
      <c r="O653" s="78">
        <f t="shared" ref="O653:O716" si="259">+N653*C653</f>
        <v>0</v>
      </c>
      <c r="P653" s="45"/>
      <c r="Q653" s="79">
        <f t="shared" ref="Q653:Q716" si="260">+P653*C653</f>
        <v>0</v>
      </c>
      <c r="R653" s="65"/>
      <c r="S653" s="78">
        <f t="shared" ref="S653:S716" si="261">+R653*C653</f>
        <v>0</v>
      </c>
      <c r="T653" s="45"/>
      <c r="U653" s="79">
        <f t="shared" ref="U653:U716" si="262">+T653*C653</f>
        <v>0</v>
      </c>
      <c r="V653" s="65"/>
      <c r="W653" s="78">
        <f t="shared" ref="W653:W716" si="263">+V653*C653</f>
        <v>0</v>
      </c>
      <c r="X653" s="45"/>
      <c r="Y653" s="79">
        <f t="shared" ref="Y653:Y716" si="264">+X653*C653</f>
        <v>0</v>
      </c>
      <c r="Z653" s="65"/>
      <c r="AA653" s="78">
        <f t="shared" ref="AA653:AA716" si="265">+Z653*C653</f>
        <v>0</v>
      </c>
      <c r="AB653" s="45"/>
      <c r="AC653" s="79">
        <f t="shared" ref="AC653:AC716" si="266">+AB653*C653</f>
        <v>0</v>
      </c>
      <c r="AD653" s="65"/>
      <c r="AE653" s="78">
        <f t="shared" ref="AE653:AE716" si="267">+AD653*C653</f>
        <v>0</v>
      </c>
      <c r="AF653" s="45"/>
      <c r="AG653" s="79">
        <f t="shared" ref="AG653:AG716" si="268">+AF653*C653</f>
        <v>0</v>
      </c>
      <c r="AH653" s="2"/>
      <c r="AI653" s="2"/>
      <c r="AJ653" s="2"/>
      <c r="AK653" s="2"/>
      <c r="AL653" s="2"/>
    </row>
    <row r="654" spans="1:38" ht="16.5" customHeight="1" outlineLevel="1">
      <c r="A654" s="12"/>
      <c r="B654" s="27"/>
      <c r="C654" s="14"/>
      <c r="D654" s="45"/>
      <c r="E654" s="46"/>
      <c r="F654" s="46"/>
      <c r="G654" s="46"/>
      <c r="H654" s="53"/>
      <c r="I654" s="54"/>
      <c r="J654" s="65"/>
      <c r="K654" s="78"/>
      <c r="L654" s="45"/>
      <c r="M654" s="79"/>
      <c r="N654" s="65"/>
      <c r="O654" s="78"/>
      <c r="P654" s="45"/>
      <c r="Q654" s="79"/>
      <c r="R654" s="65"/>
      <c r="S654" s="78"/>
      <c r="T654" s="45"/>
      <c r="U654" s="79"/>
      <c r="V654" s="65"/>
      <c r="W654" s="78"/>
      <c r="X654" s="45"/>
      <c r="Y654" s="79"/>
      <c r="Z654" s="65"/>
      <c r="AA654" s="78"/>
      <c r="AB654" s="45"/>
      <c r="AC654" s="79"/>
      <c r="AD654" s="65"/>
      <c r="AE654" s="78"/>
      <c r="AF654" s="45"/>
      <c r="AG654" s="79"/>
      <c r="AH654" s="2"/>
      <c r="AI654" s="2"/>
      <c r="AJ654" s="2"/>
      <c r="AK654" s="2"/>
      <c r="AL654" s="2"/>
    </row>
    <row r="655" spans="1:38" ht="16.5" customHeight="1" outlineLevel="1">
      <c r="A655" s="58"/>
      <c r="B655" s="83" t="s">
        <v>535</v>
      </c>
      <c r="C655" s="99"/>
      <c r="D655" s="60">
        <v>0</v>
      </c>
      <c r="E655" s="61">
        <f t="shared" ref="E655:G655" si="269">SUM(E656:E660)</f>
        <v>0</v>
      </c>
      <c r="F655" s="61">
        <f t="shared" si="269"/>
        <v>0</v>
      </c>
      <c r="G655" s="61">
        <f t="shared" si="269"/>
        <v>0</v>
      </c>
      <c r="H655" s="62" t="e">
        <f t="shared" si="251"/>
        <v>#DIV/0!</v>
      </c>
      <c r="I655" s="63" t="e">
        <f t="shared" si="252"/>
        <v>#DIV/0!</v>
      </c>
      <c r="J655" s="84">
        <f t="shared" ref="J655:AG655" si="270">SUM(J656:J660)</f>
        <v>0</v>
      </c>
      <c r="K655" s="85">
        <f t="shared" si="270"/>
        <v>0</v>
      </c>
      <c r="L655" s="60">
        <f t="shared" si="270"/>
        <v>0</v>
      </c>
      <c r="M655" s="86">
        <f t="shared" si="270"/>
        <v>0</v>
      </c>
      <c r="N655" s="84">
        <f t="shared" si="270"/>
        <v>0</v>
      </c>
      <c r="O655" s="85">
        <f t="shared" si="270"/>
        <v>0</v>
      </c>
      <c r="P655" s="60">
        <f t="shared" si="270"/>
        <v>0</v>
      </c>
      <c r="Q655" s="86">
        <f t="shared" si="270"/>
        <v>0</v>
      </c>
      <c r="R655" s="84">
        <f t="shared" si="270"/>
        <v>0</v>
      </c>
      <c r="S655" s="85">
        <f t="shared" si="270"/>
        <v>0</v>
      </c>
      <c r="T655" s="60">
        <f t="shared" si="270"/>
        <v>0</v>
      </c>
      <c r="U655" s="86">
        <f t="shared" si="270"/>
        <v>0</v>
      </c>
      <c r="V655" s="84">
        <f t="shared" si="270"/>
        <v>0</v>
      </c>
      <c r="W655" s="85">
        <f t="shared" si="270"/>
        <v>0</v>
      </c>
      <c r="X655" s="60">
        <f t="shared" si="270"/>
        <v>0</v>
      </c>
      <c r="Y655" s="86">
        <f t="shared" si="270"/>
        <v>0</v>
      </c>
      <c r="Z655" s="84">
        <f t="shared" si="270"/>
        <v>0</v>
      </c>
      <c r="AA655" s="85">
        <f t="shared" si="270"/>
        <v>0</v>
      </c>
      <c r="AB655" s="60">
        <f t="shared" si="270"/>
        <v>0</v>
      </c>
      <c r="AC655" s="86">
        <f t="shared" si="270"/>
        <v>0</v>
      </c>
      <c r="AD655" s="84">
        <f t="shared" si="270"/>
        <v>0</v>
      </c>
      <c r="AE655" s="85">
        <f t="shared" si="270"/>
        <v>0</v>
      </c>
      <c r="AF655" s="60">
        <f t="shared" si="270"/>
        <v>0</v>
      </c>
      <c r="AG655" s="86">
        <f t="shared" si="270"/>
        <v>0</v>
      </c>
      <c r="AH655" s="2"/>
      <c r="AI655" s="2"/>
      <c r="AJ655" s="2"/>
      <c r="AK655" s="2"/>
      <c r="AL655" s="2"/>
    </row>
    <row r="656" spans="1:38" ht="16.5" customHeight="1" outlineLevel="1">
      <c r="A656" s="12">
        <v>1701001</v>
      </c>
      <c r="B656" s="27" t="s">
        <v>536</v>
      </c>
      <c r="C656" s="14">
        <v>9190</v>
      </c>
      <c r="D656" s="45">
        <f>+[2]DIRECCIÓN!C654</f>
        <v>0</v>
      </c>
      <c r="E656" s="46">
        <f t="shared" si="254"/>
        <v>0</v>
      </c>
      <c r="F656" s="46">
        <f t="shared" si="255"/>
        <v>0</v>
      </c>
      <c r="G656" s="46">
        <f t="shared" si="256"/>
        <v>0</v>
      </c>
      <c r="H656" s="53" t="e">
        <f t="shared" si="251"/>
        <v>#DIV/0!</v>
      </c>
      <c r="I656" s="54" t="e">
        <f t="shared" si="252"/>
        <v>#DIV/0!</v>
      </c>
      <c r="J656" s="65"/>
      <c r="K656" s="78">
        <f t="shared" si="257"/>
        <v>0</v>
      </c>
      <c r="L656" s="45"/>
      <c r="M656" s="79">
        <f t="shared" si="258"/>
        <v>0</v>
      </c>
      <c r="N656" s="65"/>
      <c r="O656" s="78">
        <f t="shared" si="259"/>
        <v>0</v>
      </c>
      <c r="P656" s="45"/>
      <c r="Q656" s="79">
        <f t="shared" si="260"/>
        <v>0</v>
      </c>
      <c r="R656" s="65"/>
      <c r="S656" s="78">
        <f t="shared" si="261"/>
        <v>0</v>
      </c>
      <c r="T656" s="45"/>
      <c r="U656" s="79">
        <f t="shared" si="262"/>
        <v>0</v>
      </c>
      <c r="V656" s="65"/>
      <c r="W656" s="78">
        <f t="shared" si="263"/>
        <v>0</v>
      </c>
      <c r="X656" s="45"/>
      <c r="Y656" s="79">
        <f t="shared" si="264"/>
        <v>0</v>
      </c>
      <c r="Z656" s="65"/>
      <c r="AA656" s="78">
        <f t="shared" si="265"/>
        <v>0</v>
      </c>
      <c r="AB656" s="45"/>
      <c r="AC656" s="79">
        <f t="shared" si="266"/>
        <v>0</v>
      </c>
      <c r="AD656" s="65"/>
      <c r="AE656" s="78">
        <f t="shared" si="267"/>
        <v>0</v>
      </c>
      <c r="AF656" s="45"/>
      <c r="AG656" s="79">
        <f t="shared" si="268"/>
        <v>0</v>
      </c>
      <c r="AH656" s="2"/>
      <c r="AI656" s="2"/>
      <c r="AJ656" s="2"/>
      <c r="AK656" s="2"/>
      <c r="AL656" s="2"/>
    </row>
    <row r="657" spans="1:38" ht="16.5" customHeight="1" outlineLevel="1">
      <c r="A657" s="12">
        <v>3007001</v>
      </c>
      <c r="B657" s="27" t="s">
        <v>537</v>
      </c>
      <c r="C657" s="14">
        <v>35930</v>
      </c>
      <c r="D657" s="45">
        <f>+[2]DIRECCIÓN!C655</f>
        <v>0</v>
      </c>
      <c r="E657" s="46">
        <f t="shared" si="254"/>
        <v>0</v>
      </c>
      <c r="F657" s="46">
        <f t="shared" si="255"/>
        <v>0</v>
      </c>
      <c r="G657" s="46">
        <f t="shared" si="256"/>
        <v>0</v>
      </c>
      <c r="H657" s="53" t="e">
        <f t="shared" si="251"/>
        <v>#DIV/0!</v>
      </c>
      <c r="I657" s="54" t="e">
        <f t="shared" si="252"/>
        <v>#DIV/0!</v>
      </c>
      <c r="J657" s="65"/>
      <c r="K657" s="78">
        <f t="shared" si="257"/>
        <v>0</v>
      </c>
      <c r="L657" s="45"/>
      <c r="M657" s="79">
        <f t="shared" si="258"/>
        <v>0</v>
      </c>
      <c r="N657" s="65"/>
      <c r="O657" s="78">
        <f t="shared" si="259"/>
        <v>0</v>
      </c>
      <c r="P657" s="45"/>
      <c r="Q657" s="79">
        <f t="shared" si="260"/>
        <v>0</v>
      </c>
      <c r="R657" s="65"/>
      <c r="S657" s="78">
        <f t="shared" si="261"/>
        <v>0</v>
      </c>
      <c r="T657" s="45"/>
      <c r="U657" s="79">
        <f t="shared" si="262"/>
        <v>0</v>
      </c>
      <c r="V657" s="65"/>
      <c r="W657" s="78">
        <f t="shared" si="263"/>
        <v>0</v>
      </c>
      <c r="X657" s="45"/>
      <c r="Y657" s="79">
        <f t="shared" si="264"/>
        <v>0</v>
      </c>
      <c r="Z657" s="65"/>
      <c r="AA657" s="78">
        <f t="shared" si="265"/>
        <v>0</v>
      </c>
      <c r="AB657" s="45"/>
      <c r="AC657" s="79">
        <f t="shared" si="266"/>
        <v>0</v>
      </c>
      <c r="AD657" s="65"/>
      <c r="AE657" s="78">
        <f t="shared" si="267"/>
        <v>0</v>
      </c>
      <c r="AF657" s="45"/>
      <c r="AG657" s="79">
        <f t="shared" si="268"/>
        <v>0</v>
      </c>
      <c r="AH657" s="2"/>
      <c r="AI657" s="2"/>
      <c r="AJ657" s="2"/>
      <c r="AK657" s="2"/>
      <c r="AL657" s="2"/>
    </row>
    <row r="658" spans="1:38" ht="16.5" customHeight="1" outlineLevel="1">
      <c r="A658" s="12">
        <v>3007101</v>
      </c>
      <c r="B658" s="27" t="s">
        <v>538</v>
      </c>
      <c r="C658" s="14">
        <v>392100</v>
      </c>
      <c r="D658" s="45">
        <f>+[2]DIRECCIÓN!C656</f>
        <v>0</v>
      </c>
      <c r="E658" s="46">
        <f t="shared" si="254"/>
        <v>0</v>
      </c>
      <c r="F658" s="46">
        <f t="shared" si="255"/>
        <v>0</v>
      </c>
      <c r="G658" s="46">
        <f t="shared" si="256"/>
        <v>0</v>
      </c>
      <c r="H658" s="53" t="e">
        <f t="shared" si="251"/>
        <v>#DIV/0!</v>
      </c>
      <c r="I658" s="54" t="e">
        <f t="shared" si="252"/>
        <v>#DIV/0!</v>
      </c>
      <c r="J658" s="65"/>
      <c r="K658" s="78">
        <f t="shared" si="257"/>
        <v>0</v>
      </c>
      <c r="L658" s="45"/>
      <c r="M658" s="79">
        <f t="shared" si="258"/>
        <v>0</v>
      </c>
      <c r="N658" s="65"/>
      <c r="O658" s="78">
        <f t="shared" si="259"/>
        <v>0</v>
      </c>
      <c r="P658" s="45"/>
      <c r="Q658" s="79">
        <f t="shared" si="260"/>
        <v>0</v>
      </c>
      <c r="R658" s="65"/>
      <c r="S658" s="78">
        <f t="shared" si="261"/>
        <v>0</v>
      </c>
      <c r="T658" s="45"/>
      <c r="U658" s="79">
        <f t="shared" si="262"/>
        <v>0</v>
      </c>
      <c r="V658" s="65"/>
      <c r="W658" s="78">
        <f t="shared" si="263"/>
        <v>0</v>
      </c>
      <c r="X658" s="45"/>
      <c r="Y658" s="79">
        <f t="shared" si="264"/>
        <v>0</v>
      </c>
      <c r="Z658" s="65"/>
      <c r="AA658" s="78">
        <f t="shared" si="265"/>
        <v>0</v>
      </c>
      <c r="AB658" s="45"/>
      <c r="AC658" s="79">
        <f t="shared" si="266"/>
        <v>0</v>
      </c>
      <c r="AD658" s="65"/>
      <c r="AE658" s="78">
        <f t="shared" si="267"/>
        <v>0</v>
      </c>
      <c r="AF658" s="45"/>
      <c r="AG658" s="79">
        <f t="shared" si="268"/>
        <v>0</v>
      </c>
      <c r="AH658" s="2"/>
      <c r="AI658" s="2"/>
      <c r="AJ658" s="2"/>
      <c r="AK658" s="2"/>
      <c r="AL658" s="2"/>
    </row>
    <row r="659" spans="1:38" ht="16.5" customHeight="1" outlineLevel="1">
      <c r="A659" s="12">
        <v>3007002</v>
      </c>
      <c r="B659" s="27" t="s">
        <v>539</v>
      </c>
      <c r="C659" s="14">
        <v>382680</v>
      </c>
      <c r="D659" s="45">
        <f>+[2]DIRECCIÓN!C657</f>
        <v>0</v>
      </c>
      <c r="E659" s="46">
        <f t="shared" si="254"/>
        <v>0</v>
      </c>
      <c r="F659" s="46">
        <f t="shared" si="255"/>
        <v>0</v>
      </c>
      <c r="G659" s="46">
        <f t="shared" si="256"/>
        <v>0</v>
      </c>
      <c r="H659" s="53" t="e">
        <f t="shared" si="251"/>
        <v>#DIV/0!</v>
      </c>
      <c r="I659" s="54" t="e">
        <f t="shared" si="252"/>
        <v>#DIV/0!</v>
      </c>
      <c r="J659" s="65"/>
      <c r="K659" s="78">
        <f t="shared" si="257"/>
        <v>0</v>
      </c>
      <c r="L659" s="45"/>
      <c r="M659" s="79">
        <f t="shared" si="258"/>
        <v>0</v>
      </c>
      <c r="N659" s="65"/>
      <c r="O659" s="78">
        <f t="shared" si="259"/>
        <v>0</v>
      </c>
      <c r="P659" s="45"/>
      <c r="Q659" s="79">
        <f t="shared" si="260"/>
        <v>0</v>
      </c>
      <c r="R659" s="65"/>
      <c r="S659" s="78">
        <f t="shared" si="261"/>
        <v>0</v>
      </c>
      <c r="T659" s="45"/>
      <c r="U659" s="79">
        <f t="shared" si="262"/>
        <v>0</v>
      </c>
      <c r="V659" s="65"/>
      <c r="W659" s="78">
        <f t="shared" si="263"/>
        <v>0</v>
      </c>
      <c r="X659" s="45"/>
      <c r="Y659" s="79">
        <f t="shared" si="264"/>
        <v>0</v>
      </c>
      <c r="Z659" s="65"/>
      <c r="AA659" s="78">
        <f t="shared" si="265"/>
        <v>0</v>
      </c>
      <c r="AB659" s="45"/>
      <c r="AC659" s="79">
        <f t="shared" si="266"/>
        <v>0</v>
      </c>
      <c r="AD659" s="65"/>
      <c r="AE659" s="78">
        <f t="shared" si="267"/>
        <v>0</v>
      </c>
      <c r="AF659" s="45"/>
      <c r="AG659" s="79">
        <f t="shared" si="268"/>
        <v>0</v>
      </c>
      <c r="AH659" s="2"/>
      <c r="AI659" s="2"/>
      <c r="AJ659" s="2"/>
      <c r="AK659" s="2"/>
      <c r="AL659" s="2"/>
    </row>
    <row r="660" spans="1:38" ht="16.5" customHeight="1" outlineLevel="1">
      <c r="A660" s="12">
        <v>3007003</v>
      </c>
      <c r="B660" s="27" t="s">
        <v>540</v>
      </c>
      <c r="C660" s="14">
        <v>9340</v>
      </c>
      <c r="D660" s="45">
        <f>+[2]DIRECCIÓN!C658</f>
        <v>0</v>
      </c>
      <c r="E660" s="46">
        <f t="shared" si="254"/>
        <v>0</v>
      </c>
      <c r="F660" s="46">
        <f t="shared" si="255"/>
        <v>0</v>
      </c>
      <c r="G660" s="46">
        <f t="shared" si="256"/>
        <v>0</v>
      </c>
      <c r="H660" s="53" t="e">
        <f t="shared" si="251"/>
        <v>#DIV/0!</v>
      </c>
      <c r="I660" s="54" t="e">
        <f t="shared" si="252"/>
        <v>#DIV/0!</v>
      </c>
      <c r="J660" s="65"/>
      <c r="K660" s="78">
        <f t="shared" si="257"/>
        <v>0</v>
      </c>
      <c r="L660" s="45"/>
      <c r="M660" s="79">
        <f t="shared" si="258"/>
        <v>0</v>
      </c>
      <c r="N660" s="65"/>
      <c r="O660" s="78">
        <f t="shared" si="259"/>
        <v>0</v>
      </c>
      <c r="P660" s="45"/>
      <c r="Q660" s="79">
        <f t="shared" si="260"/>
        <v>0</v>
      </c>
      <c r="R660" s="65"/>
      <c r="S660" s="78">
        <f t="shared" si="261"/>
        <v>0</v>
      </c>
      <c r="T660" s="45"/>
      <c r="U660" s="79">
        <f t="shared" si="262"/>
        <v>0</v>
      </c>
      <c r="V660" s="65"/>
      <c r="W660" s="78">
        <f t="shared" si="263"/>
        <v>0</v>
      </c>
      <c r="X660" s="45"/>
      <c r="Y660" s="79">
        <f t="shared" si="264"/>
        <v>0</v>
      </c>
      <c r="Z660" s="65"/>
      <c r="AA660" s="78">
        <f t="shared" si="265"/>
        <v>0</v>
      </c>
      <c r="AB660" s="45"/>
      <c r="AC660" s="79">
        <f t="shared" si="266"/>
        <v>0</v>
      </c>
      <c r="AD660" s="65"/>
      <c r="AE660" s="78">
        <f t="shared" si="267"/>
        <v>0</v>
      </c>
      <c r="AF660" s="45"/>
      <c r="AG660" s="79">
        <f t="shared" si="268"/>
        <v>0</v>
      </c>
      <c r="AH660" s="2"/>
      <c r="AI660" s="2"/>
      <c r="AJ660" s="2"/>
      <c r="AK660" s="2"/>
      <c r="AL660" s="2"/>
    </row>
    <row r="661" spans="1:38" ht="16.5" customHeight="1" outlineLevel="1">
      <c r="A661" s="12"/>
      <c r="B661" s="27"/>
      <c r="C661" s="14"/>
      <c r="D661" s="45"/>
      <c r="E661" s="46"/>
      <c r="F661" s="46"/>
      <c r="G661" s="46"/>
      <c r="H661" s="53"/>
      <c r="I661" s="54"/>
      <c r="J661" s="65"/>
      <c r="K661" s="78"/>
      <c r="L661" s="45"/>
      <c r="M661" s="79"/>
      <c r="N661" s="65"/>
      <c r="O661" s="78"/>
      <c r="P661" s="45"/>
      <c r="Q661" s="79"/>
      <c r="R661" s="65"/>
      <c r="S661" s="78"/>
      <c r="T661" s="45"/>
      <c r="U661" s="79"/>
      <c r="V661" s="65"/>
      <c r="W661" s="78"/>
      <c r="X661" s="45"/>
      <c r="Y661" s="79"/>
      <c r="Z661" s="65"/>
      <c r="AA661" s="78"/>
      <c r="AB661" s="45"/>
      <c r="AC661" s="79"/>
      <c r="AD661" s="65"/>
      <c r="AE661" s="78"/>
      <c r="AF661" s="45"/>
      <c r="AG661" s="79"/>
      <c r="AH661" s="2"/>
      <c r="AI661" s="2"/>
      <c r="AJ661" s="2"/>
      <c r="AK661" s="2"/>
      <c r="AL661" s="2"/>
    </row>
    <row r="662" spans="1:38" ht="16.5" customHeight="1" outlineLevel="1">
      <c r="A662" s="58"/>
      <c r="B662" s="83" t="s">
        <v>541</v>
      </c>
      <c r="C662" s="99"/>
      <c r="D662" s="60">
        <v>0</v>
      </c>
      <c r="E662" s="61">
        <f t="shared" ref="E662:G662" si="271">SUM(E663:E669)</f>
        <v>0</v>
      </c>
      <c r="F662" s="61">
        <f t="shared" si="271"/>
        <v>0</v>
      </c>
      <c r="G662" s="61">
        <f t="shared" si="271"/>
        <v>0</v>
      </c>
      <c r="H662" s="62" t="e">
        <f t="shared" si="251"/>
        <v>#DIV/0!</v>
      </c>
      <c r="I662" s="63" t="e">
        <f t="shared" si="252"/>
        <v>#DIV/0!</v>
      </c>
      <c r="J662" s="84">
        <f t="shared" ref="J662:AG662" si="272">SUM(J663:J669)</f>
        <v>0</v>
      </c>
      <c r="K662" s="85">
        <f t="shared" si="272"/>
        <v>0</v>
      </c>
      <c r="L662" s="60">
        <f t="shared" si="272"/>
        <v>0</v>
      </c>
      <c r="M662" s="86">
        <f t="shared" si="272"/>
        <v>0</v>
      </c>
      <c r="N662" s="84">
        <f t="shared" si="272"/>
        <v>0</v>
      </c>
      <c r="O662" s="85">
        <f t="shared" si="272"/>
        <v>0</v>
      </c>
      <c r="P662" s="60">
        <f t="shared" si="272"/>
        <v>0</v>
      </c>
      <c r="Q662" s="86">
        <f t="shared" si="272"/>
        <v>0</v>
      </c>
      <c r="R662" s="84">
        <f t="shared" si="272"/>
        <v>0</v>
      </c>
      <c r="S662" s="85">
        <f t="shared" si="272"/>
        <v>0</v>
      </c>
      <c r="T662" s="60">
        <f t="shared" si="272"/>
        <v>0</v>
      </c>
      <c r="U662" s="86">
        <f t="shared" si="272"/>
        <v>0</v>
      </c>
      <c r="V662" s="84">
        <f t="shared" si="272"/>
        <v>0</v>
      </c>
      <c r="W662" s="85">
        <f t="shared" si="272"/>
        <v>0</v>
      </c>
      <c r="X662" s="60">
        <f t="shared" si="272"/>
        <v>0</v>
      </c>
      <c r="Y662" s="86">
        <f t="shared" si="272"/>
        <v>0</v>
      </c>
      <c r="Z662" s="84">
        <f t="shared" si="272"/>
        <v>0</v>
      </c>
      <c r="AA662" s="85">
        <f t="shared" si="272"/>
        <v>0</v>
      </c>
      <c r="AB662" s="60">
        <f t="shared" si="272"/>
        <v>0</v>
      </c>
      <c r="AC662" s="86">
        <f t="shared" si="272"/>
        <v>0</v>
      </c>
      <c r="AD662" s="84">
        <f t="shared" si="272"/>
        <v>0</v>
      </c>
      <c r="AE662" s="85">
        <f t="shared" si="272"/>
        <v>0</v>
      </c>
      <c r="AF662" s="60">
        <f t="shared" si="272"/>
        <v>0</v>
      </c>
      <c r="AG662" s="86">
        <f t="shared" si="272"/>
        <v>0</v>
      </c>
      <c r="AH662" s="2"/>
      <c r="AI662" s="2"/>
      <c r="AJ662" s="2"/>
      <c r="AK662" s="2"/>
      <c r="AL662" s="2"/>
    </row>
    <row r="663" spans="1:38" ht="16.5" customHeight="1" outlineLevel="1">
      <c r="A663" s="12">
        <v>3102003</v>
      </c>
      <c r="B663" s="27" t="s">
        <v>542</v>
      </c>
      <c r="C663" s="14">
        <v>22940</v>
      </c>
      <c r="D663" s="45">
        <f>+[2]DIRECCIÓN!C661</f>
        <v>0</v>
      </c>
      <c r="E663" s="46">
        <f t="shared" si="254"/>
        <v>0</v>
      </c>
      <c r="F663" s="46">
        <f t="shared" si="255"/>
        <v>0</v>
      </c>
      <c r="G663" s="46">
        <f t="shared" si="256"/>
        <v>0</v>
      </c>
      <c r="H663" s="53" t="e">
        <f t="shared" si="251"/>
        <v>#DIV/0!</v>
      </c>
      <c r="I663" s="54" t="e">
        <f t="shared" si="252"/>
        <v>#DIV/0!</v>
      </c>
      <c r="J663" s="65"/>
      <c r="K663" s="78">
        <f t="shared" si="257"/>
        <v>0</v>
      </c>
      <c r="L663" s="45"/>
      <c r="M663" s="79">
        <f t="shared" si="258"/>
        <v>0</v>
      </c>
      <c r="N663" s="65"/>
      <c r="O663" s="78">
        <f t="shared" si="259"/>
        <v>0</v>
      </c>
      <c r="P663" s="45"/>
      <c r="Q663" s="79">
        <f t="shared" si="260"/>
        <v>0</v>
      </c>
      <c r="R663" s="65"/>
      <c r="S663" s="78">
        <f t="shared" si="261"/>
        <v>0</v>
      </c>
      <c r="T663" s="45"/>
      <c r="U663" s="79">
        <f t="shared" si="262"/>
        <v>0</v>
      </c>
      <c r="V663" s="65"/>
      <c r="W663" s="78">
        <f t="shared" si="263"/>
        <v>0</v>
      </c>
      <c r="X663" s="45"/>
      <c r="Y663" s="79">
        <f t="shared" si="264"/>
        <v>0</v>
      </c>
      <c r="Z663" s="65"/>
      <c r="AA663" s="78">
        <f t="shared" si="265"/>
        <v>0</v>
      </c>
      <c r="AB663" s="45"/>
      <c r="AC663" s="79">
        <f t="shared" si="266"/>
        <v>0</v>
      </c>
      <c r="AD663" s="65"/>
      <c r="AE663" s="78">
        <f t="shared" si="267"/>
        <v>0</v>
      </c>
      <c r="AF663" s="45"/>
      <c r="AG663" s="79">
        <f t="shared" si="268"/>
        <v>0</v>
      </c>
      <c r="AH663" s="2"/>
      <c r="AI663" s="2"/>
      <c r="AJ663" s="2"/>
      <c r="AK663" s="2"/>
      <c r="AL663" s="2"/>
    </row>
    <row r="664" spans="1:38" ht="16.5" customHeight="1" outlineLevel="1">
      <c r="A664" s="12">
        <v>3102101</v>
      </c>
      <c r="B664" s="27" t="s">
        <v>543</v>
      </c>
      <c r="C664" s="14">
        <v>243070</v>
      </c>
      <c r="D664" s="45">
        <f>+[2]DIRECCIÓN!C662</f>
        <v>0</v>
      </c>
      <c r="E664" s="46">
        <f t="shared" si="254"/>
        <v>0</v>
      </c>
      <c r="F664" s="46">
        <f t="shared" si="255"/>
        <v>0</v>
      </c>
      <c r="G664" s="46">
        <f t="shared" si="256"/>
        <v>0</v>
      </c>
      <c r="H664" s="53" t="e">
        <f t="shared" si="251"/>
        <v>#DIV/0!</v>
      </c>
      <c r="I664" s="54" t="e">
        <f t="shared" si="252"/>
        <v>#DIV/0!</v>
      </c>
      <c r="J664" s="65"/>
      <c r="K664" s="78">
        <f t="shared" si="257"/>
        <v>0</v>
      </c>
      <c r="L664" s="45"/>
      <c r="M664" s="79">
        <f t="shared" si="258"/>
        <v>0</v>
      </c>
      <c r="N664" s="65"/>
      <c r="O664" s="78">
        <f t="shared" si="259"/>
        <v>0</v>
      </c>
      <c r="P664" s="45"/>
      <c r="Q664" s="79">
        <f t="shared" si="260"/>
        <v>0</v>
      </c>
      <c r="R664" s="65"/>
      <c r="S664" s="78">
        <f t="shared" si="261"/>
        <v>0</v>
      </c>
      <c r="T664" s="45"/>
      <c r="U664" s="79">
        <f t="shared" si="262"/>
        <v>0</v>
      </c>
      <c r="V664" s="65"/>
      <c r="W664" s="78">
        <f t="shared" si="263"/>
        <v>0</v>
      </c>
      <c r="X664" s="45"/>
      <c r="Y664" s="79">
        <f t="shared" si="264"/>
        <v>0</v>
      </c>
      <c r="Z664" s="65"/>
      <c r="AA664" s="78">
        <f t="shared" si="265"/>
        <v>0</v>
      </c>
      <c r="AB664" s="45"/>
      <c r="AC664" s="79">
        <f t="shared" si="266"/>
        <v>0</v>
      </c>
      <c r="AD664" s="65"/>
      <c r="AE664" s="78">
        <f t="shared" si="267"/>
        <v>0</v>
      </c>
      <c r="AF664" s="45"/>
      <c r="AG664" s="79">
        <f t="shared" si="268"/>
        <v>0</v>
      </c>
      <c r="AH664" s="2"/>
      <c r="AI664" s="2"/>
      <c r="AJ664" s="2"/>
      <c r="AK664" s="2"/>
      <c r="AL664" s="2"/>
    </row>
    <row r="665" spans="1:38" ht="16.5" customHeight="1" outlineLevel="1">
      <c r="A665" s="12">
        <v>3102102</v>
      </c>
      <c r="B665" s="27" t="s">
        <v>544</v>
      </c>
      <c r="C665" s="14">
        <v>377090</v>
      </c>
      <c r="D665" s="45">
        <f>+[2]DIRECCIÓN!C663</f>
        <v>0</v>
      </c>
      <c r="E665" s="46">
        <f t="shared" si="254"/>
        <v>0</v>
      </c>
      <c r="F665" s="46">
        <f t="shared" si="255"/>
        <v>0</v>
      </c>
      <c r="G665" s="46">
        <f t="shared" si="256"/>
        <v>0</v>
      </c>
      <c r="H665" s="53" t="e">
        <f t="shared" si="251"/>
        <v>#DIV/0!</v>
      </c>
      <c r="I665" s="54" t="e">
        <f t="shared" si="252"/>
        <v>#DIV/0!</v>
      </c>
      <c r="J665" s="65"/>
      <c r="K665" s="78">
        <f t="shared" si="257"/>
        <v>0</v>
      </c>
      <c r="L665" s="45"/>
      <c r="M665" s="79">
        <f t="shared" si="258"/>
        <v>0</v>
      </c>
      <c r="N665" s="65"/>
      <c r="O665" s="78">
        <f t="shared" si="259"/>
        <v>0</v>
      </c>
      <c r="P665" s="45"/>
      <c r="Q665" s="79">
        <f t="shared" si="260"/>
        <v>0</v>
      </c>
      <c r="R665" s="65"/>
      <c r="S665" s="78">
        <f t="shared" si="261"/>
        <v>0</v>
      </c>
      <c r="T665" s="45"/>
      <c r="U665" s="79">
        <f t="shared" si="262"/>
        <v>0</v>
      </c>
      <c r="V665" s="65"/>
      <c r="W665" s="78">
        <f t="shared" si="263"/>
        <v>0</v>
      </c>
      <c r="X665" s="45"/>
      <c r="Y665" s="79">
        <f t="shared" si="264"/>
        <v>0</v>
      </c>
      <c r="Z665" s="65"/>
      <c r="AA665" s="78">
        <f t="shared" si="265"/>
        <v>0</v>
      </c>
      <c r="AB665" s="45"/>
      <c r="AC665" s="79">
        <f t="shared" si="266"/>
        <v>0</v>
      </c>
      <c r="AD665" s="65"/>
      <c r="AE665" s="78">
        <f t="shared" si="267"/>
        <v>0</v>
      </c>
      <c r="AF665" s="45"/>
      <c r="AG665" s="79">
        <f t="shared" si="268"/>
        <v>0</v>
      </c>
      <c r="AH665" s="2"/>
      <c r="AI665" s="2"/>
      <c r="AJ665" s="2"/>
      <c r="AK665" s="2"/>
      <c r="AL665" s="2"/>
    </row>
    <row r="666" spans="1:38" ht="16.5" customHeight="1" outlineLevel="1">
      <c r="A666" s="12">
        <v>3102001</v>
      </c>
      <c r="B666" s="27" t="s">
        <v>545</v>
      </c>
      <c r="C666" s="14">
        <v>45580</v>
      </c>
      <c r="D666" s="45">
        <f>+[2]DIRECCIÓN!C664</f>
        <v>0</v>
      </c>
      <c r="E666" s="46">
        <f t="shared" si="254"/>
        <v>0</v>
      </c>
      <c r="F666" s="46">
        <f t="shared" si="255"/>
        <v>0</v>
      </c>
      <c r="G666" s="46">
        <f t="shared" si="256"/>
        <v>0</v>
      </c>
      <c r="H666" s="53" t="e">
        <f t="shared" si="251"/>
        <v>#DIV/0!</v>
      </c>
      <c r="I666" s="54" t="e">
        <f t="shared" si="252"/>
        <v>#DIV/0!</v>
      </c>
      <c r="J666" s="65"/>
      <c r="K666" s="78">
        <f t="shared" si="257"/>
        <v>0</v>
      </c>
      <c r="L666" s="45"/>
      <c r="M666" s="79">
        <f t="shared" si="258"/>
        <v>0</v>
      </c>
      <c r="N666" s="65"/>
      <c r="O666" s="78">
        <f t="shared" si="259"/>
        <v>0</v>
      </c>
      <c r="P666" s="45"/>
      <c r="Q666" s="79">
        <f t="shared" si="260"/>
        <v>0</v>
      </c>
      <c r="R666" s="65"/>
      <c r="S666" s="78">
        <f t="shared" si="261"/>
        <v>0</v>
      </c>
      <c r="T666" s="45"/>
      <c r="U666" s="79">
        <f t="shared" si="262"/>
        <v>0</v>
      </c>
      <c r="V666" s="65"/>
      <c r="W666" s="78">
        <f t="shared" si="263"/>
        <v>0</v>
      </c>
      <c r="X666" s="45"/>
      <c r="Y666" s="79">
        <f t="shared" si="264"/>
        <v>0</v>
      </c>
      <c r="Z666" s="65"/>
      <c r="AA666" s="78">
        <f t="shared" si="265"/>
        <v>0</v>
      </c>
      <c r="AB666" s="45"/>
      <c r="AC666" s="79">
        <f t="shared" si="266"/>
        <v>0</v>
      </c>
      <c r="AD666" s="65"/>
      <c r="AE666" s="78">
        <f t="shared" si="267"/>
        <v>0</v>
      </c>
      <c r="AF666" s="45"/>
      <c r="AG666" s="79">
        <f t="shared" si="268"/>
        <v>0</v>
      </c>
      <c r="AH666" s="2"/>
      <c r="AI666" s="2"/>
      <c r="AJ666" s="2"/>
      <c r="AK666" s="2"/>
      <c r="AL666" s="2"/>
    </row>
    <row r="667" spans="1:38" ht="16.5" customHeight="1" outlineLevel="1">
      <c r="A667" s="12">
        <v>3102002</v>
      </c>
      <c r="B667" s="27" t="s">
        <v>546</v>
      </c>
      <c r="C667" s="14">
        <v>39340</v>
      </c>
      <c r="D667" s="45">
        <f>+[2]DIRECCIÓN!C665</f>
        <v>0</v>
      </c>
      <c r="E667" s="46">
        <f t="shared" si="254"/>
        <v>0</v>
      </c>
      <c r="F667" s="46">
        <f t="shared" si="255"/>
        <v>0</v>
      </c>
      <c r="G667" s="46">
        <f t="shared" si="256"/>
        <v>0</v>
      </c>
      <c r="H667" s="53" t="e">
        <f t="shared" si="251"/>
        <v>#DIV/0!</v>
      </c>
      <c r="I667" s="54" t="e">
        <f t="shared" si="252"/>
        <v>#DIV/0!</v>
      </c>
      <c r="J667" s="65"/>
      <c r="K667" s="78">
        <f t="shared" si="257"/>
        <v>0</v>
      </c>
      <c r="L667" s="45"/>
      <c r="M667" s="79">
        <f t="shared" si="258"/>
        <v>0</v>
      </c>
      <c r="N667" s="65"/>
      <c r="O667" s="78">
        <f t="shared" si="259"/>
        <v>0</v>
      </c>
      <c r="P667" s="45"/>
      <c r="Q667" s="79">
        <f t="shared" si="260"/>
        <v>0</v>
      </c>
      <c r="R667" s="65"/>
      <c r="S667" s="78">
        <f t="shared" si="261"/>
        <v>0</v>
      </c>
      <c r="T667" s="45"/>
      <c r="U667" s="79">
        <f t="shared" si="262"/>
        <v>0</v>
      </c>
      <c r="V667" s="65"/>
      <c r="W667" s="78">
        <f t="shared" si="263"/>
        <v>0</v>
      </c>
      <c r="X667" s="45"/>
      <c r="Y667" s="79">
        <f t="shared" si="264"/>
        <v>0</v>
      </c>
      <c r="Z667" s="65"/>
      <c r="AA667" s="78">
        <f t="shared" si="265"/>
        <v>0</v>
      </c>
      <c r="AB667" s="45"/>
      <c r="AC667" s="79">
        <f t="shared" si="266"/>
        <v>0</v>
      </c>
      <c r="AD667" s="65"/>
      <c r="AE667" s="78">
        <f t="shared" si="267"/>
        <v>0</v>
      </c>
      <c r="AF667" s="45"/>
      <c r="AG667" s="79">
        <f t="shared" si="268"/>
        <v>0</v>
      </c>
      <c r="AH667" s="2"/>
      <c r="AI667" s="2"/>
      <c r="AJ667" s="2"/>
      <c r="AK667" s="2"/>
      <c r="AL667" s="2"/>
    </row>
    <row r="668" spans="1:38" ht="16.5" customHeight="1" outlineLevel="1">
      <c r="A668" s="12">
        <v>5003001</v>
      </c>
      <c r="B668" s="27" t="s">
        <v>547</v>
      </c>
      <c r="C668" s="14">
        <v>190550</v>
      </c>
      <c r="D668" s="45">
        <f>+[2]DIRECCIÓN!C666</f>
        <v>0</v>
      </c>
      <c r="E668" s="46">
        <f t="shared" si="254"/>
        <v>0</v>
      </c>
      <c r="F668" s="46">
        <f t="shared" si="255"/>
        <v>0</v>
      </c>
      <c r="G668" s="46">
        <f t="shared" si="256"/>
        <v>0</v>
      </c>
      <c r="H668" s="53" t="e">
        <f t="shared" si="251"/>
        <v>#DIV/0!</v>
      </c>
      <c r="I668" s="54" t="e">
        <f t="shared" si="252"/>
        <v>#DIV/0!</v>
      </c>
      <c r="J668" s="65"/>
      <c r="K668" s="78">
        <f t="shared" si="257"/>
        <v>0</v>
      </c>
      <c r="L668" s="45"/>
      <c r="M668" s="79">
        <f t="shared" si="258"/>
        <v>0</v>
      </c>
      <c r="N668" s="65"/>
      <c r="O668" s="78">
        <f t="shared" si="259"/>
        <v>0</v>
      </c>
      <c r="P668" s="45"/>
      <c r="Q668" s="79">
        <f t="shared" si="260"/>
        <v>0</v>
      </c>
      <c r="R668" s="65"/>
      <c r="S668" s="78">
        <f t="shared" si="261"/>
        <v>0</v>
      </c>
      <c r="T668" s="45"/>
      <c r="U668" s="79">
        <f t="shared" si="262"/>
        <v>0</v>
      </c>
      <c r="V668" s="65"/>
      <c r="W668" s="78">
        <f t="shared" si="263"/>
        <v>0</v>
      </c>
      <c r="X668" s="45"/>
      <c r="Y668" s="79">
        <f t="shared" si="264"/>
        <v>0</v>
      </c>
      <c r="Z668" s="65"/>
      <c r="AA668" s="78">
        <f t="shared" si="265"/>
        <v>0</v>
      </c>
      <c r="AB668" s="45"/>
      <c r="AC668" s="79">
        <f t="shared" si="266"/>
        <v>0</v>
      </c>
      <c r="AD668" s="65"/>
      <c r="AE668" s="78">
        <f t="shared" si="267"/>
        <v>0</v>
      </c>
      <c r="AF668" s="45"/>
      <c r="AG668" s="79">
        <f t="shared" si="268"/>
        <v>0</v>
      </c>
      <c r="AH668" s="2"/>
      <c r="AI668" s="2"/>
      <c r="AJ668" s="2"/>
      <c r="AK668" s="2"/>
      <c r="AL668" s="2"/>
    </row>
    <row r="669" spans="1:38" ht="16.5" customHeight="1" outlineLevel="1">
      <c r="A669" s="12">
        <v>5003002</v>
      </c>
      <c r="B669" s="27" t="s">
        <v>548</v>
      </c>
      <c r="C669" s="14">
        <v>330830</v>
      </c>
      <c r="D669" s="45">
        <f>+[2]DIRECCIÓN!C667</f>
        <v>0</v>
      </c>
      <c r="E669" s="46">
        <f t="shared" si="254"/>
        <v>0</v>
      </c>
      <c r="F669" s="46">
        <f t="shared" si="255"/>
        <v>0</v>
      </c>
      <c r="G669" s="46">
        <f t="shared" si="256"/>
        <v>0</v>
      </c>
      <c r="H669" s="53" t="e">
        <f t="shared" si="251"/>
        <v>#DIV/0!</v>
      </c>
      <c r="I669" s="54" t="e">
        <f t="shared" si="252"/>
        <v>#DIV/0!</v>
      </c>
      <c r="J669" s="65"/>
      <c r="K669" s="78">
        <f t="shared" si="257"/>
        <v>0</v>
      </c>
      <c r="L669" s="45"/>
      <c r="M669" s="79">
        <f t="shared" si="258"/>
        <v>0</v>
      </c>
      <c r="N669" s="65"/>
      <c r="O669" s="78">
        <f t="shared" si="259"/>
        <v>0</v>
      </c>
      <c r="P669" s="45"/>
      <c r="Q669" s="79">
        <f t="shared" si="260"/>
        <v>0</v>
      </c>
      <c r="R669" s="65"/>
      <c r="S669" s="78">
        <f t="shared" si="261"/>
        <v>0</v>
      </c>
      <c r="T669" s="45"/>
      <c r="U669" s="79">
        <f t="shared" si="262"/>
        <v>0</v>
      </c>
      <c r="V669" s="65"/>
      <c r="W669" s="78">
        <f t="shared" si="263"/>
        <v>0</v>
      </c>
      <c r="X669" s="45"/>
      <c r="Y669" s="79">
        <f t="shared" si="264"/>
        <v>0</v>
      </c>
      <c r="Z669" s="65"/>
      <c r="AA669" s="78">
        <f t="shared" si="265"/>
        <v>0</v>
      </c>
      <c r="AB669" s="45"/>
      <c r="AC669" s="79">
        <f t="shared" si="266"/>
        <v>0</v>
      </c>
      <c r="AD669" s="65"/>
      <c r="AE669" s="78">
        <f t="shared" si="267"/>
        <v>0</v>
      </c>
      <c r="AF669" s="45"/>
      <c r="AG669" s="79">
        <f t="shared" si="268"/>
        <v>0</v>
      </c>
      <c r="AH669" s="2"/>
      <c r="AI669" s="2"/>
      <c r="AJ669" s="2"/>
      <c r="AK669" s="2"/>
      <c r="AL669" s="2"/>
    </row>
    <row r="670" spans="1:38" ht="16.5" customHeight="1" outlineLevel="1">
      <c r="A670" s="12"/>
      <c r="B670" s="27"/>
      <c r="C670" s="14"/>
      <c r="D670" s="45"/>
      <c r="E670" s="46"/>
      <c r="F670" s="46"/>
      <c r="G670" s="46"/>
      <c r="H670" s="53"/>
      <c r="I670" s="54"/>
      <c r="J670" s="65"/>
      <c r="K670" s="78"/>
      <c r="L670" s="45"/>
      <c r="M670" s="79"/>
      <c r="N670" s="65"/>
      <c r="O670" s="78"/>
      <c r="P670" s="45"/>
      <c r="Q670" s="79"/>
      <c r="R670" s="65"/>
      <c r="S670" s="78"/>
      <c r="T670" s="45"/>
      <c r="U670" s="79"/>
      <c r="V670" s="65"/>
      <c r="W670" s="78"/>
      <c r="X670" s="45"/>
      <c r="Y670" s="79"/>
      <c r="Z670" s="65"/>
      <c r="AA670" s="78"/>
      <c r="AB670" s="45"/>
      <c r="AC670" s="79"/>
      <c r="AD670" s="65"/>
      <c r="AE670" s="78"/>
      <c r="AF670" s="45"/>
      <c r="AG670" s="79"/>
      <c r="AH670" s="2"/>
      <c r="AI670" s="2"/>
      <c r="AJ670" s="2"/>
      <c r="AK670" s="2"/>
      <c r="AL670" s="2"/>
    </row>
    <row r="671" spans="1:38" ht="16.5" customHeight="1" outlineLevel="1">
      <c r="A671" s="58"/>
      <c r="B671" s="83" t="s">
        <v>549</v>
      </c>
      <c r="C671" s="99"/>
      <c r="D671" s="60">
        <v>0</v>
      </c>
      <c r="E671" s="61">
        <f t="shared" ref="E671:G671" si="273">SUM(E672:E674)</f>
        <v>0</v>
      </c>
      <c r="F671" s="61">
        <f t="shared" si="273"/>
        <v>0</v>
      </c>
      <c r="G671" s="61">
        <f t="shared" si="273"/>
        <v>0</v>
      </c>
      <c r="H671" s="62" t="e">
        <f t="shared" si="251"/>
        <v>#DIV/0!</v>
      </c>
      <c r="I671" s="63" t="e">
        <f t="shared" si="252"/>
        <v>#DIV/0!</v>
      </c>
      <c r="J671" s="84">
        <f t="shared" ref="J671:AG671" si="274">SUM(J672:J674)</f>
        <v>0</v>
      </c>
      <c r="K671" s="85">
        <f t="shared" si="274"/>
        <v>0</v>
      </c>
      <c r="L671" s="60">
        <f t="shared" si="274"/>
        <v>0</v>
      </c>
      <c r="M671" s="86">
        <f t="shared" si="274"/>
        <v>0</v>
      </c>
      <c r="N671" s="84">
        <f t="shared" si="274"/>
        <v>0</v>
      </c>
      <c r="O671" s="85">
        <f t="shared" si="274"/>
        <v>0</v>
      </c>
      <c r="P671" s="60">
        <f t="shared" si="274"/>
        <v>0</v>
      </c>
      <c r="Q671" s="86">
        <f t="shared" si="274"/>
        <v>0</v>
      </c>
      <c r="R671" s="84">
        <f t="shared" si="274"/>
        <v>0</v>
      </c>
      <c r="S671" s="85">
        <f t="shared" si="274"/>
        <v>0</v>
      </c>
      <c r="T671" s="60">
        <f t="shared" si="274"/>
        <v>0</v>
      </c>
      <c r="U671" s="86">
        <f t="shared" si="274"/>
        <v>0</v>
      </c>
      <c r="V671" s="84">
        <f t="shared" si="274"/>
        <v>0</v>
      </c>
      <c r="W671" s="85">
        <f t="shared" si="274"/>
        <v>0</v>
      </c>
      <c r="X671" s="60">
        <f t="shared" si="274"/>
        <v>0</v>
      </c>
      <c r="Y671" s="86">
        <f t="shared" si="274"/>
        <v>0</v>
      </c>
      <c r="Z671" s="84">
        <f t="shared" si="274"/>
        <v>0</v>
      </c>
      <c r="AA671" s="85">
        <f t="shared" si="274"/>
        <v>0</v>
      </c>
      <c r="AB671" s="60">
        <f t="shared" si="274"/>
        <v>0</v>
      </c>
      <c r="AC671" s="86">
        <f t="shared" si="274"/>
        <v>0</v>
      </c>
      <c r="AD671" s="84">
        <f t="shared" si="274"/>
        <v>0</v>
      </c>
      <c r="AE671" s="85">
        <f t="shared" si="274"/>
        <v>0</v>
      </c>
      <c r="AF671" s="60">
        <f t="shared" si="274"/>
        <v>0</v>
      </c>
      <c r="AG671" s="86">
        <f t="shared" si="274"/>
        <v>0</v>
      </c>
      <c r="AH671" s="2"/>
      <c r="AI671" s="2"/>
      <c r="AJ671" s="2"/>
      <c r="AK671" s="2"/>
      <c r="AL671" s="2"/>
    </row>
    <row r="672" spans="1:38" ht="16.5" customHeight="1" outlineLevel="1">
      <c r="A672" s="12">
        <v>5002101</v>
      </c>
      <c r="B672" s="27" t="s">
        <v>550</v>
      </c>
      <c r="C672" s="14">
        <v>26530</v>
      </c>
      <c r="D672" s="45">
        <f>+[2]DIRECCIÓN!C670</f>
        <v>0</v>
      </c>
      <c r="E672" s="46">
        <f t="shared" si="254"/>
        <v>0</v>
      </c>
      <c r="F672" s="46">
        <f t="shared" si="255"/>
        <v>0</v>
      </c>
      <c r="G672" s="46">
        <f t="shared" si="256"/>
        <v>0</v>
      </c>
      <c r="H672" s="53" t="e">
        <f t="shared" si="251"/>
        <v>#DIV/0!</v>
      </c>
      <c r="I672" s="54" t="e">
        <f t="shared" si="252"/>
        <v>#DIV/0!</v>
      </c>
      <c r="J672" s="65"/>
      <c r="K672" s="78">
        <f t="shared" si="257"/>
        <v>0</v>
      </c>
      <c r="L672" s="45"/>
      <c r="M672" s="79">
        <f t="shared" si="258"/>
        <v>0</v>
      </c>
      <c r="N672" s="65"/>
      <c r="O672" s="78">
        <f t="shared" si="259"/>
        <v>0</v>
      </c>
      <c r="P672" s="45"/>
      <c r="Q672" s="79">
        <f t="shared" si="260"/>
        <v>0</v>
      </c>
      <c r="R672" s="65"/>
      <c r="S672" s="78">
        <f t="shared" si="261"/>
        <v>0</v>
      </c>
      <c r="T672" s="45"/>
      <c r="U672" s="79">
        <f t="shared" si="262"/>
        <v>0</v>
      </c>
      <c r="V672" s="65"/>
      <c r="W672" s="78">
        <f t="shared" si="263"/>
        <v>0</v>
      </c>
      <c r="X672" s="45"/>
      <c r="Y672" s="79">
        <f t="shared" si="264"/>
        <v>0</v>
      </c>
      <c r="Z672" s="65"/>
      <c r="AA672" s="78">
        <f t="shared" si="265"/>
        <v>0</v>
      </c>
      <c r="AB672" s="45"/>
      <c r="AC672" s="79">
        <f t="shared" si="266"/>
        <v>0</v>
      </c>
      <c r="AD672" s="65"/>
      <c r="AE672" s="78">
        <f t="shared" si="267"/>
        <v>0</v>
      </c>
      <c r="AF672" s="45"/>
      <c r="AG672" s="79">
        <f t="shared" si="268"/>
        <v>0</v>
      </c>
      <c r="AH672" s="2"/>
      <c r="AI672" s="2"/>
      <c r="AJ672" s="2"/>
      <c r="AK672" s="2"/>
      <c r="AL672" s="2"/>
    </row>
    <row r="673" spans="1:38" ht="16.5" customHeight="1" outlineLevel="1">
      <c r="A673" s="12">
        <v>5003001</v>
      </c>
      <c r="B673" s="27" t="s">
        <v>551</v>
      </c>
      <c r="C673" s="14">
        <v>190550</v>
      </c>
      <c r="D673" s="45">
        <f>+[2]DIRECCIÓN!C671</f>
        <v>0</v>
      </c>
      <c r="E673" s="46">
        <f t="shared" si="254"/>
        <v>0</v>
      </c>
      <c r="F673" s="46">
        <f t="shared" si="255"/>
        <v>0</v>
      </c>
      <c r="G673" s="46">
        <f t="shared" si="256"/>
        <v>0</v>
      </c>
      <c r="H673" s="53" t="e">
        <f t="shared" si="251"/>
        <v>#DIV/0!</v>
      </c>
      <c r="I673" s="54" t="e">
        <f t="shared" si="252"/>
        <v>#DIV/0!</v>
      </c>
      <c r="J673" s="65"/>
      <c r="K673" s="78">
        <f t="shared" si="257"/>
        <v>0</v>
      </c>
      <c r="L673" s="45"/>
      <c r="M673" s="79">
        <f t="shared" si="258"/>
        <v>0</v>
      </c>
      <c r="N673" s="65"/>
      <c r="O673" s="78">
        <f t="shared" si="259"/>
        <v>0</v>
      </c>
      <c r="P673" s="45"/>
      <c r="Q673" s="79">
        <f t="shared" si="260"/>
        <v>0</v>
      </c>
      <c r="R673" s="65"/>
      <c r="S673" s="78">
        <f t="shared" si="261"/>
        <v>0</v>
      </c>
      <c r="T673" s="45"/>
      <c r="U673" s="79">
        <f t="shared" si="262"/>
        <v>0</v>
      </c>
      <c r="V673" s="65"/>
      <c r="W673" s="78">
        <f t="shared" si="263"/>
        <v>0</v>
      </c>
      <c r="X673" s="45"/>
      <c r="Y673" s="79">
        <f t="shared" si="264"/>
        <v>0</v>
      </c>
      <c r="Z673" s="65"/>
      <c r="AA673" s="78">
        <f t="shared" si="265"/>
        <v>0</v>
      </c>
      <c r="AB673" s="45"/>
      <c r="AC673" s="79">
        <f t="shared" si="266"/>
        <v>0</v>
      </c>
      <c r="AD673" s="65"/>
      <c r="AE673" s="78">
        <f t="shared" si="267"/>
        <v>0</v>
      </c>
      <c r="AF673" s="45"/>
      <c r="AG673" s="79">
        <f t="shared" si="268"/>
        <v>0</v>
      </c>
      <c r="AH673" s="2"/>
      <c r="AI673" s="2"/>
      <c r="AJ673" s="2"/>
      <c r="AK673" s="2"/>
      <c r="AL673" s="2"/>
    </row>
    <row r="674" spans="1:38" ht="16.5" customHeight="1" outlineLevel="1">
      <c r="A674" s="12">
        <v>5003002</v>
      </c>
      <c r="B674" s="27" t="s">
        <v>552</v>
      </c>
      <c r="C674" s="14">
        <v>330830</v>
      </c>
      <c r="D674" s="45">
        <f>+[2]DIRECCIÓN!C672</f>
        <v>0</v>
      </c>
      <c r="E674" s="46">
        <f t="shared" si="254"/>
        <v>0</v>
      </c>
      <c r="F674" s="46">
        <f t="shared" si="255"/>
        <v>0</v>
      </c>
      <c r="G674" s="46">
        <f t="shared" si="256"/>
        <v>0</v>
      </c>
      <c r="H674" s="53" t="e">
        <f t="shared" si="251"/>
        <v>#DIV/0!</v>
      </c>
      <c r="I674" s="54" t="e">
        <f t="shared" si="252"/>
        <v>#DIV/0!</v>
      </c>
      <c r="J674" s="65"/>
      <c r="K674" s="78">
        <f t="shared" si="257"/>
        <v>0</v>
      </c>
      <c r="L674" s="45"/>
      <c r="M674" s="79">
        <f t="shared" si="258"/>
        <v>0</v>
      </c>
      <c r="N674" s="65"/>
      <c r="O674" s="78">
        <f t="shared" si="259"/>
        <v>0</v>
      </c>
      <c r="P674" s="45"/>
      <c r="Q674" s="79">
        <f t="shared" si="260"/>
        <v>0</v>
      </c>
      <c r="R674" s="65"/>
      <c r="S674" s="78">
        <f t="shared" si="261"/>
        <v>0</v>
      </c>
      <c r="T674" s="45"/>
      <c r="U674" s="79">
        <f t="shared" si="262"/>
        <v>0</v>
      </c>
      <c r="V674" s="65"/>
      <c r="W674" s="78">
        <f t="shared" si="263"/>
        <v>0</v>
      </c>
      <c r="X674" s="45"/>
      <c r="Y674" s="79">
        <f t="shared" si="264"/>
        <v>0</v>
      </c>
      <c r="Z674" s="65"/>
      <c r="AA674" s="78">
        <f t="shared" si="265"/>
        <v>0</v>
      </c>
      <c r="AB674" s="45"/>
      <c r="AC674" s="79">
        <f t="shared" si="266"/>
        <v>0</v>
      </c>
      <c r="AD674" s="65"/>
      <c r="AE674" s="78">
        <f t="shared" si="267"/>
        <v>0</v>
      </c>
      <c r="AF674" s="45"/>
      <c r="AG674" s="79">
        <f t="shared" si="268"/>
        <v>0</v>
      </c>
      <c r="AH674" s="2"/>
      <c r="AI674" s="2"/>
      <c r="AJ674" s="2"/>
      <c r="AK674" s="2"/>
      <c r="AL674" s="2"/>
    </row>
    <row r="675" spans="1:38" ht="16.5" customHeight="1" outlineLevel="1">
      <c r="A675" s="12"/>
      <c r="B675" s="27"/>
      <c r="C675" s="14">
        <v>14740</v>
      </c>
      <c r="D675" s="45"/>
      <c r="E675" s="46"/>
      <c r="F675" s="46"/>
      <c r="G675" s="46"/>
      <c r="H675" s="53"/>
      <c r="I675" s="54"/>
      <c r="J675" s="65"/>
      <c r="K675" s="78"/>
      <c r="L675" s="45"/>
      <c r="M675" s="79"/>
      <c r="N675" s="65"/>
      <c r="O675" s="78"/>
      <c r="P675" s="45"/>
      <c r="Q675" s="79"/>
      <c r="R675" s="65"/>
      <c r="S675" s="78"/>
      <c r="T675" s="45"/>
      <c r="U675" s="79"/>
      <c r="V675" s="65"/>
      <c r="W675" s="78"/>
      <c r="X675" s="45"/>
      <c r="Y675" s="79"/>
      <c r="Z675" s="65"/>
      <c r="AA675" s="78"/>
      <c r="AB675" s="45"/>
      <c r="AC675" s="79"/>
      <c r="AD675" s="65"/>
      <c r="AE675" s="78"/>
      <c r="AF675" s="45"/>
      <c r="AG675" s="79"/>
      <c r="AH675" s="2"/>
      <c r="AI675" s="2"/>
      <c r="AJ675" s="2"/>
      <c r="AK675" s="2"/>
      <c r="AL675" s="2"/>
    </row>
    <row r="676" spans="1:38" ht="16.5" customHeight="1" outlineLevel="1">
      <c r="A676" s="58"/>
      <c r="B676" s="83" t="s">
        <v>553</v>
      </c>
      <c r="C676" s="99"/>
      <c r="D676" s="60">
        <v>0</v>
      </c>
      <c r="E676" s="61">
        <f t="shared" ref="E676:G676" si="275">SUM(E677:E694)</f>
        <v>0</v>
      </c>
      <c r="F676" s="61">
        <f t="shared" si="275"/>
        <v>0</v>
      </c>
      <c r="G676" s="61">
        <f t="shared" si="275"/>
        <v>0</v>
      </c>
      <c r="H676" s="62" t="e">
        <f t="shared" si="251"/>
        <v>#DIV/0!</v>
      </c>
      <c r="I676" s="63" t="e">
        <f t="shared" si="252"/>
        <v>#DIV/0!</v>
      </c>
      <c r="J676" s="84">
        <f t="shared" ref="J676:AG676" si="276">SUM(J677:J694)</f>
        <v>0</v>
      </c>
      <c r="K676" s="85">
        <f t="shared" si="276"/>
        <v>0</v>
      </c>
      <c r="L676" s="60">
        <f t="shared" si="276"/>
        <v>0</v>
      </c>
      <c r="M676" s="86">
        <f t="shared" si="276"/>
        <v>0</v>
      </c>
      <c r="N676" s="84">
        <f t="shared" si="276"/>
        <v>0</v>
      </c>
      <c r="O676" s="85">
        <f t="shared" si="276"/>
        <v>0</v>
      </c>
      <c r="P676" s="60">
        <f t="shared" si="276"/>
        <v>0</v>
      </c>
      <c r="Q676" s="86">
        <f t="shared" si="276"/>
        <v>0</v>
      </c>
      <c r="R676" s="84">
        <f t="shared" si="276"/>
        <v>0</v>
      </c>
      <c r="S676" s="85">
        <f t="shared" si="276"/>
        <v>0</v>
      </c>
      <c r="T676" s="60">
        <f t="shared" si="276"/>
        <v>0</v>
      </c>
      <c r="U676" s="86">
        <f t="shared" si="276"/>
        <v>0</v>
      </c>
      <c r="V676" s="84">
        <f t="shared" si="276"/>
        <v>0</v>
      </c>
      <c r="W676" s="85">
        <f t="shared" si="276"/>
        <v>0</v>
      </c>
      <c r="X676" s="60">
        <f t="shared" si="276"/>
        <v>0</v>
      </c>
      <c r="Y676" s="86">
        <f t="shared" si="276"/>
        <v>0</v>
      </c>
      <c r="Z676" s="84">
        <f t="shared" si="276"/>
        <v>0</v>
      </c>
      <c r="AA676" s="85">
        <f t="shared" si="276"/>
        <v>0</v>
      </c>
      <c r="AB676" s="60">
        <f t="shared" si="276"/>
        <v>0</v>
      </c>
      <c r="AC676" s="86">
        <f t="shared" si="276"/>
        <v>0</v>
      </c>
      <c r="AD676" s="84">
        <f t="shared" si="276"/>
        <v>0</v>
      </c>
      <c r="AE676" s="85">
        <f t="shared" si="276"/>
        <v>0</v>
      </c>
      <c r="AF676" s="60">
        <f t="shared" si="276"/>
        <v>0</v>
      </c>
      <c r="AG676" s="86">
        <f t="shared" si="276"/>
        <v>0</v>
      </c>
      <c r="AH676" s="2"/>
      <c r="AI676" s="2"/>
      <c r="AJ676" s="2"/>
      <c r="AK676" s="2"/>
      <c r="AL676" s="2"/>
    </row>
    <row r="677" spans="1:38" ht="16.5" customHeight="1" outlineLevel="1">
      <c r="A677" s="12">
        <v>3104001</v>
      </c>
      <c r="B677" s="27" t="s">
        <v>554</v>
      </c>
      <c r="C677" s="14">
        <v>305210</v>
      </c>
      <c r="D677" s="45">
        <f>+[2]DIRECCIÓN!C675</f>
        <v>0</v>
      </c>
      <c r="E677" s="46">
        <f t="shared" si="254"/>
        <v>0</v>
      </c>
      <c r="F677" s="46">
        <f t="shared" si="255"/>
        <v>0</v>
      </c>
      <c r="G677" s="46">
        <f t="shared" si="256"/>
        <v>0</v>
      </c>
      <c r="H677" s="53" t="e">
        <f t="shared" si="251"/>
        <v>#DIV/0!</v>
      </c>
      <c r="I677" s="54" t="e">
        <f t="shared" si="252"/>
        <v>#DIV/0!</v>
      </c>
      <c r="J677" s="65"/>
      <c r="K677" s="78">
        <f t="shared" si="257"/>
        <v>0</v>
      </c>
      <c r="L677" s="45"/>
      <c r="M677" s="79">
        <f t="shared" si="258"/>
        <v>0</v>
      </c>
      <c r="N677" s="65"/>
      <c r="O677" s="78">
        <f t="shared" si="259"/>
        <v>0</v>
      </c>
      <c r="P677" s="45"/>
      <c r="Q677" s="79">
        <f t="shared" si="260"/>
        <v>0</v>
      </c>
      <c r="R677" s="65"/>
      <c r="S677" s="78">
        <f t="shared" si="261"/>
        <v>0</v>
      </c>
      <c r="T677" s="45"/>
      <c r="U677" s="79">
        <f t="shared" si="262"/>
        <v>0</v>
      </c>
      <c r="V677" s="65"/>
      <c r="W677" s="78">
        <f t="shared" si="263"/>
        <v>0</v>
      </c>
      <c r="X677" s="45"/>
      <c r="Y677" s="79">
        <f t="shared" si="264"/>
        <v>0</v>
      </c>
      <c r="Z677" s="65"/>
      <c r="AA677" s="78">
        <f t="shared" si="265"/>
        <v>0</v>
      </c>
      <c r="AB677" s="45"/>
      <c r="AC677" s="79">
        <f t="shared" si="266"/>
        <v>0</v>
      </c>
      <c r="AD677" s="65"/>
      <c r="AE677" s="78">
        <f t="shared" si="267"/>
        <v>0</v>
      </c>
      <c r="AF677" s="45"/>
      <c r="AG677" s="79">
        <f t="shared" si="268"/>
        <v>0</v>
      </c>
      <c r="AH677" s="2"/>
      <c r="AI677" s="2"/>
      <c r="AJ677" s="2"/>
      <c r="AK677" s="2"/>
      <c r="AL677" s="2"/>
    </row>
    <row r="678" spans="1:38" ht="16.5" customHeight="1" outlineLevel="1">
      <c r="A678" s="12">
        <v>2001023</v>
      </c>
      <c r="B678" s="27" t="s">
        <v>555</v>
      </c>
      <c r="C678" s="14">
        <v>705620</v>
      </c>
      <c r="D678" s="45">
        <f>+[2]DIRECCIÓN!C676</f>
        <v>0</v>
      </c>
      <c r="E678" s="46">
        <f t="shared" si="254"/>
        <v>0</v>
      </c>
      <c r="F678" s="46">
        <f t="shared" si="255"/>
        <v>0</v>
      </c>
      <c r="G678" s="46">
        <f t="shared" si="256"/>
        <v>0</v>
      </c>
      <c r="H678" s="53" t="e">
        <f t="shared" si="251"/>
        <v>#DIV/0!</v>
      </c>
      <c r="I678" s="54" t="e">
        <f t="shared" si="252"/>
        <v>#DIV/0!</v>
      </c>
      <c r="J678" s="65"/>
      <c r="K678" s="78">
        <f t="shared" si="257"/>
        <v>0</v>
      </c>
      <c r="L678" s="45"/>
      <c r="M678" s="79">
        <f t="shared" si="258"/>
        <v>0</v>
      </c>
      <c r="N678" s="65"/>
      <c r="O678" s="78">
        <f t="shared" si="259"/>
        <v>0</v>
      </c>
      <c r="P678" s="45"/>
      <c r="Q678" s="79">
        <f t="shared" si="260"/>
        <v>0</v>
      </c>
      <c r="R678" s="65"/>
      <c r="S678" s="78">
        <f t="shared" si="261"/>
        <v>0</v>
      </c>
      <c r="T678" s="45"/>
      <c r="U678" s="79">
        <f t="shared" si="262"/>
        <v>0</v>
      </c>
      <c r="V678" s="65"/>
      <c r="W678" s="78">
        <f t="shared" si="263"/>
        <v>0</v>
      </c>
      <c r="X678" s="45"/>
      <c r="Y678" s="79">
        <f t="shared" si="264"/>
        <v>0</v>
      </c>
      <c r="Z678" s="65"/>
      <c r="AA678" s="78">
        <f t="shared" si="265"/>
        <v>0</v>
      </c>
      <c r="AB678" s="45"/>
      <c r="AC678" s="79">
        <f t="shared" si="266"/>
        <v>0</v>
      </c>
      <c r="AD678" s="65"/>
      <c r="AE678" s="78">
        <f t="shared" si="267"/>
        <v>0</v>
      </c>
      <c r="AF678" s="45"/>
      <c r="AG678" s="79">
        <f t="shared" si="268"/>
        <v>0</v>
      </c>
      <c r="AH678" s="2"/>
      <c r="AI678" s="2"/>
      <c r="AJ678" s="2"/>
      <c r="AK678" s="2"/>
      <c r="AL678" s="2"/>
    </row>
    <row r="679" spans="1:38" ht="16.5" customHeight="1" outlineLevel="1">
      <c r="A679" s="12">
        <v>3104101</v>
      </c>
      <c r="B679" s="27" t="s">
        <v>556</v>
      </c>
      <c r="C679" s="14">
        <v>147000</v>
      </c>
      <c r="D679" s="45">
        <f>+[2]DIRECCIÓN!C677</f>
        <v>0</v>
      </c>
      <c r="E679" s="46">
        <f t="shared" si="254"/>
        <v>0</v>
      </c>
      <c r="F679" s="46">
        <f t="shared" si="255"/>
        <v>0</v>
      </c>
      <c r="G679" s="46">
        <f t="shared" si="256"/>
        <v>0</v>
      </c>
      <c r="H679" s="53" t="e">
        <f t="shared" si="251"/>
        <v>#DIV/0!</v>
      </c>
      <c r="I679" s="54" t="e">
        <f t="shared" si="252"/>
        <v>#DIV/0!</v>
      </c>
      <c r="J679" s="65"/>
      <c r="K679" s="78">
        <f t="shared" si="257"/>
        <v>0</v>
      </c>
      <c r="L679" s="45"/>
      <c r="M679" s="79">
        <f t="shared" si="258"/>
        <v>0</v>
      </c>
      <c r="N679" s="65"/>
      <c r="O679" s="78">
        <f t="shared" si="259"/>
        <v>0</v>
      </c>
      <c r="P679" s="45"/>
      <c r="Q679" s="79">
        <f t="shared" si="260"/>
        <v>0</v>
      </c>
      <c r="R679" s="65"/>
      <c r="S679" s="78">
        <f t="shared" si="261"/>
        <v>0</v>
      </c>
      <c r="T679" s="45"/>
      <c r="U679" s="79">
        <f t="shared" si="262"/>
        <v>0</v>
      </c>
      <c r="V679" s="65"/>
      <c r="W679" s="78">
        <f t="shared" si="263"/>
        <v>0</v>
      </c>
      <c r="X679" s="45"/>
      <c r="Y679" s="79">
        <f t="shared" si="264"/>
        <v>0</v>
      </c>
      <c r="Z679" s="65"/>
      <c r="AA679" s="78">
        <f t="shared" si="265"/>
        <v>0</v>
      </c>
      <c r="AB679" s="45"/>
      <c r="AC679" s="79">
        <f t="shared" si="266"/>
        <v>0</v>
      </c>
      <c r="AD679" s="65"/>
      <c r="AE679" s="78">
        <f t="shared" si="267"/>
        <v>0</v>
      </c>
      <c r="AF679" s="45"/>
      <c r="AG679" s="79">
        <f t="shared" si="268"/>
        <v>0</v>
      </c>
      <c r="AH679" s="2"/>
      <c r="AI679" s="2"/>
      <c r="AJ679" s="2"/>
      <c r="AK679" s="2"/>
      <c r="AL679" s="2"/>
    </row>
    <row r="680" spans="1:38" ht="27.75" customHeight="1" outlineLevel="1">
      <c r="A680" s="12" t="s">
        <v>952</v>
      </c>
      <c r="B680" s="27" t="s">
        <v>557</v>
      </c>
      <c r="C680" s="14">
        <v>898000</v>
      </c>
      <c r="D680" s="45">
        <f>+[2]DIRECCIÓN!C678</f>
        <v>0</v>
      </c>
      <c r="E680" s="46">
        <f t="shared" si="254"/>
        <v>0</v>
      </c>
      <c r="F680" s="46">
        <f t="shared" si="255"/>
        <v>0</v>
      </c>
      <c r="G680" s="46">
        <f t="shared" si="256"/>
        <v>0</v>
      </c>
      <c r="H680" s="53" t="e">
        <f t="shared" si="251"/>
        <v>#DIV/0!</v>
      </c>
      <c r="I680" s="54" t="e">
        <f t="shared" si="252"/>
        <v>#DIV/0!</v>
      </c>
      <c r="J680" s="65"/>
      <c r="K680" s="78">
        <f t="shared" si="257"/>
        <v>0</v>
      </c>
      <c r="L680" s="45"/>
      <c r="M680" s="79">
        <f t="shared" si="258"/>
        <v>0</v>
      </c>
      <c r="N680" s="65"/>
      <c r="O680" s="78">
        <f t="shared" si="259"/>
        <v>0</v>
      </c>
      <c r="P680" s="45"/>
      <c r="Q680" s="79">
        <f t="shared" si="260"/>
        <v>0</v>
      </c>
      <c r="R680" s="65"/>
      <c r="S680" s="78">
        <f t="shared" si="261"/>
        <v>0</v>
      </c>
      <c r="T680" s="45"/>
      <c r="U680" s="79">
        <f t="shared" si="262"/>
        <v>0</v>
      </c>
      <c r="V680" s="65"/>
      <c r="W680" s="78">
        <f t="shared" si="263"/>
        <v>0</v>
      </c>
      <c r="X680" s="45"/>
      <c r="Y680" s="79">
        <f t="shared" si="264"/>
        <v>0</v>
      </c>
      <c r="Z680" s="65"/>
      <c r="AA680" s="78">
        <f t="shared" si="265"/>
        <v>0</v>
      </c>
      <c r="AB680" s="45"/>
      <c r="AC680" s="79">
        <f t="shared" si="266"/>
        <v>0</v>
      </c>
      <c r="AD680" s="65"/>
      <c r="AE680" s="78">
        <f t="shared" si="267"/>
        <v>0</v>
      </c>
      <c r="AF680" s="45"/>
      <c r="AG680" s="79">
        <f t="shared" si="268"/>
        <v>0</v>
      </c>
      <c r="AH680" s="2"/>
      <c r="AI680" s="2"/>
      <c r="AJ680" s="2"/>
      <c r="AK680" s="2"/>
      <c r="AL680" s="2"/>
    </row>
    <row r="681" spans="1:38" ht="16.5" customHeight="1" outlineLevel="1">
      <c r="A681" s="12">
        <v>1502052</v>
      </c>
      <c r="B681" s="27" t="s">
        <v>558</v>
      </c>
      <c r="C681" s="14">
        <v>2125560</v>
      </c>
      <c r="D681" s="45">
        <f>+[2]DIRECCIÓN!C679</f>
        <v>0</v>
      </c>
      <c r="E681" s="46">
        <f t="shared" si="254"/>
        <v>0</v>
      </c>
      <c r="F681" s="46">
        <f t="shared" si="255"/>
        <v>0</v>
      </c>
      <c r="G681" s="46">
        <f t="shared" si="256"/>
        <v>0</v>
      </c>
      <c r="H681" s="53" t="e">
        <f t="shared" si="251"/>
        <v>#DIV/0!</v>
      </c>
      <c r="I681" s="54" t="e">
        <f t="shared" si="252"/>
        <v>#DIV/0!</v>
      </c>
      <c r="J681" s="65"/>
      <c r="K681" s="78">
        <f t="shared" si="257"/>
        <v>0</v>
      </c>
      <c r="L681" s="45"/>
      <c r="M681" s="79">
        <f t="shared" si="258"/>
        <v>0</v>
      </c>
      <c r="N681" s="65"/>
      <c r="O681" s="78">
        <f t="shared" si="259"/>
        <v>0</v>
      </c>
      <c r="P681" s="45"/>
      <c r="Q681" s="79">
        <f t="shared" si="260"/>
        <v>0</v>
      </c>
      <c r="R681" s="65"/>
      <c r="S681" s="78">
        <f t="shared" si="261"/>
        <v>0</v>
      </c>
      <c r="T681" s="45"/>
      <c r="U681" s="79">
        <f t="shared" si="262"/>
        <v>0</v>
      </c>
      <c r="V681" s="65"/>
      <c r="W681" s="78">
        <f t="shared" si="263"/>
        <v>0</v>
      </c>
      <c r="X681" s="45"/>
      <c r="Y681" s="79">
        <f t="shared" si="264"/>
        <v>0</v>
      </c>
      <c r="Z681" s="65"/>
      <c r="AA681" s="78">
        <f t="shared" si="265"/>
        <v>0</v>
      </c>
      <c r="AB681" s="45"/>
      <c r="AC681" s="79">
        <f t="shared" si="266"/>
        <v>0</v>
      </c>
      <c r="AD681" s="65"/>
      <c r="AE681" s="78">
        <f t="shared" si="267"/>
        <v>0</v>
      </c>
      <c r="AF681" s="45"/>
      <c r="AG681" s="79">
        <f t="shared" si="268"/>
        <v>0</v>
      </c>
      <c r="AH681" s="2"/>
      <c r="AI681" s="2"/>
      <c r="AJ681" s="2"/>
      <c r="AK681" s="2"/>
      <c r="AL681" s="2"/>
    </row>
    <row r="682" spans="1:38" ht="16.5" customHeight="1" outlineLevel="1">
      <c r="A682" s="12">
        <v>1502152</v>
      </c>
      <c r="B682" s="27" t="s">
        <v>559</v>
      </c>
      <c r="C682" s="14">
        <v>989400</v>
      </c>
      <c r="D682" s="45">
        <f>+[2]DIRECCIÓN!C680</f>
        <v>0</v>
      </c>
      <c r="E682" s="46">
        <f t="shared" si="254"/>
        <v>0</v>
      </c>
      <c r="F682" s="46">
        <f t="shared" si="255"/>
        <v>0</v>
      </c>
      <c r="G682" s="46">
        <f t="shared" si="256"/>
        <v>0</v>
      </c>
      <c r="H682" s="53" t="e">
        <f t="shared" si="251"/>
        <v>#DIV/0!</v>
      </c>
      <c r="I682" s="54" t="e">
        <f t="shared" si="252"/>
        <v>#DIV/0!</v>
      </c>
      <c r="J682" s="65"/>
      <c r="K682" s="78">
        <f t="shared" si="257"/>
        <v>0</v>
      </c>
      <c r="L682" s="45"/>
      <c r="M682" s="79">
        <f t="shared" si="258"/>
        <v>0</v>
      </c>
      <c r="N682" s="65"/>
      <c r="O682" s="78">
        <f t="shared" si="259"/>
        <v>0</v>
      </c>
      <c r="P682" s="45"/>
      <c r="Q682" s="79">
        <f t="shared" si="260"/>
        <v>0</v>
      </c>
      <c r="R682" s="65"/>
      <c r="S682" s="78">
        <f t="shared" si="261"/>
        <v>0</v>
      </c>
      <c r="T682" s="45"/>
      <c r="U682" s="79">
        <f t="shared" si="262"/>
        <v>0</v>
      </c>
      <c r="V682" s="65"/>
      <c r="W682" s="78">
        <f t="shared" si="263"/>
        <v>0</v>
      </c>
      <c r="X682" s="45"/>
      <c r="Y682" s="79">
        <f t="shared" si="264"/>
        <v>0</v>
      </c>
      <c r="Z682" s="65"/>
      <c r="AA682" s="78">
        <f t="shared" si="265"/>
        <v>0</v>
      </c>
      <c r="AB682" s="45"/>
      <c r="AC682" s="79">
        <f t="shared" si="266"/>
        <v>0</v>
      </c>
      <c r="AD682" s="65"/>
      <c r="AE682" s="78">
        <f t="shared" si="267"/>
        <v>0</v>
      </c>
      <c r="AF682" s="45"/>
      <c r="AG682" s="79">
        <f t="shared" si="268"/>
        <v>0</v>
      </c>
      <c r="AH682" s="2"/>
      <c r="AI682" s="2"/>
      <c r="AJ682" s="2"/>
      <c r="AK682" s="2"/>
      <c r="AL682" s="2"/>
    </row>
    <row r="683" spans="1:38" ht="16.5" customHeight="1" outlineLevel="1">
      <c r="A683" s="12" t="s">
        <v>874</v>
      </c>
      <c r="B683" s="27" t="s">
        <v>527</v>
      </c>
      <c r="C683" s="14">
        <v>471020</v>
      </c>
      <c r="D683" s="45">
        <f>+[2]DIRECCIÓN!C681</f>
        <v>0</v>
      </c>
      <c r="E683" s="46">
        <f t="shared" si="254"/>
        <v>0</v>
      </c>
      <c r="F683" s="46">
        <f t="shared" si="255"/>
        <v>0</v>
      </c>
      <c r="G683" s="46">
        <f t="shared" si="256"/>
        <v>0</v>
      </c>
      <c r="H683" s="53" t="e">
        <f t="shared" si="251"/>
        <v>#DIV/0!</v>
      </c>
      <c r="I683" s="54" t="e">
        <f t="shared" si="252"/>
        <v>#DIV/0!</v>
      </c>
      <c r="J683" s="65"/>
      <c r="K683" s="78">
        <f t="shared" si="257"/>
        <v>0</v>
      </c>
      <c r="L683" s="45"/>
      <c r="M683" s="79">
        <f t="shared" si="258"/>
        <v>0</v>
      </c>
      <c r="N683" s="65"/>
      <c r="O683" s="78">
        <f t="shared" si="259"/>
        <v>0</v>
      </c>
      <c r="P683" s="45"/>
      <c r="Q683" s="79">
        <f t="shared" si="260"/>
        <v>0</v>
      </c>
      <c r="R683" s="65"/>
      <c r="S683" s="78">
        <f t="shared" si="261"/>
        <v>0</v>
      </c>
      <c r="T683" s="45"/>
      <c r="U683" s="79">
        <f t="shared" si="262"/>
        <v>0</v>
      </c>
      <c r="V683" s="65"/>
      <c r="W683" s="78">
        <f t="shared" si="263"/>
        <v>0</v>
      </c>
      <c r="X683" s="45"/>
      <c r="Y683" s="79">
        <f t="shared" si="264"/>
        <v>0</v>
      </c>
      <c r="Z683" s="65"/>
      <c r="AA683" s="78">
        <f t="shared" si="265"/>
        <v>0</v>
      </c>
      <c r="AB683" s="45"/>
      <c r="AC683" s="79">
        <f t="shared" si="266"/>
        <v>0</v>
      </c>
      <c r="AD683" s="65"/>
      <c r="AE683" s="78">
        <f t="shared" si="267"/>
        <v>0</v>
      </c>
      <c r="AF683" s="45"/>
      <c r="AG683" s="79">
        <f t="shared" si="268"/>
        <v>0</v>
      </c>
      <c r="AH683" s="2"/>
      <c r="AI683" s="2"/>
      <c r="AJ683" s="2"/>
      <c r="AK683" s="2"/>
      <c r="AL683" s="2"/>
    </row>
    <row r="684" spans="1:38" ht="16.5" customHeight="1" outlineLevel="1">
      <c r="A684" s="12" t="s">
        <v>877</v>
      </c>
      <c r="B684" s="27" t="s">
        <v>528</v>
      </c>
      <c r="C684" s="14">
        <v>689810</v>
      </c>
      <c r="D684" s="45">
        <f>+[2]DIRECCIÓN!C682</f>
        <v>0</v>
      </c>
      <c r="E684" s="46">
        <f t="shared" si="254"/>
        <v>0</v>
      </c>
      <c r="F684" s="46">
        <f t="shared" si="255"/>
        <v>0</v>
      </c>
      <c r="G684" s="46">
        <f t="shared" si="256"/>
        <v>0</v>
      </c>
      <c r="H684" s="53" t="e">
        <f t="shared" si="251"/>
        <v>#DIV/0!</v>
      </c>
      <c r="I684" s="54" t="e">
        <f t="shared" si="252"/>
        <v>#DIV/0!</v>
      </c>
      <c r="J684" s="65"/>
      <c r="K684" s="78">
        <f t="shared" si="257"/>
        <v>0</v>
      </c>
      <c r="L684" s="45"/>
      <c r="M684" s="79">
        <f t="shared" si="258"/>
        <v>0</v>
      </c>
      <c r="N684" s="65"/>
      <c r="O684" s="78">
        <f t="shared" si="259"/>
        <v>0</v>
      </c>
      <c r="P684" s="45"/>
      <c r="Q684" s="79">
        <f t="shared" si="260"/>
        <v>0</v>
      </c>
      <c r="R684" s="65"/>
      <c r="S684" s="78">
        <f t="shared" si="261"/>
        <v>0</v>
      </c>
      <c r="T684" s="45"/>
      <c r="U684" s="79">
        <f t="shared" si="262"/>
        <v>0</v>
      </c>
      <c r="V684" s="65"/>
      <c r="W684" s="78">
        <f t="shared" si="263"/>
        <v>0</v>
      </c>
      <c r="X684" s="45"/>
      <c r="Y684" s="79">
        <f t="shared" si="264"/>
        <v>0</v>
      </c>
      <c r="Z684" s="65"/>
      <c r="AA684" s="78">
        <f t="shared" si="265"/>
        <v>0</v>
      </c>
      <c r="AB684" s="45"/>
      <c r="AC684" s="79">
        <f t="shared" si="266"/>
        <v>0</v>
      </c>
      <c r="AD684" s="65"/>
      <c r="AE684" s="78">
        <f t="shared" si="267"/>
        <v>0</v>
      </c>
      <c r="AF684" s="45"/>
      <c r="AG684" s="79">
        <f t="shared" si="268"/>
        <v>0</v>
      </c>
      <c r="AH684" s="2"/>
      <c r="AI684" s="2"/>
      <c r="AJ684" s="2"/>
      <c r="AK684" s="2"/>
      <c r="AL684" s="2"/>
    </row>
    <row r="685" spans="1:38" ht="16.5" customHeight="1" outlineLevel="1">
      <c r="A685" s="12" t="s">
        <v>875</v>
      </c>
      <c r="B685" s="27" t="s">
        <v>143</v>
      </c>
      <c r="C685" s="14">
        <v>372900</v>
      </c>
      <c r="D685" s="45">
        <f>+[2]DIRECCIÓN!C683</f>
        <v>0</v>
      </c>
      <c r="E685" s="46">
        <f t="shared" si="254"/>
        <v>0</v>
      </c>
      <c r="F685" s="46">
        <f t="shared" si="255"/>
        <v>0</v>
      </c>
      <c r="G685" s="46">
        <f t="shared" si="256"/>
        <v>0</v>
      </c>
      <c r="H685" s="53" t="e">
        <f t="shared" si="251"/>
        <v>#DIV/0!</v>
      </c>
      <c r="I685" s="54" t="e">
        <f t="shared" si="252"/>
        <v>#DIV/0!</v>
      </c>
      <c r="J685" s="65"/>
      <c r="K685" s="78">
        <f t="shared" si="257"/>
        <v>0</v>
      </c>
      <c r="L685" s="45"/>
      <c r="M685" s="79">
        <f t="shared" si="258"/>
        <v>0</v>
      </c>
      <c r="N685" s="65"/>
      <c r="O685" s="78">
        <f t="shared" si="259"/>
        <v>0</v>
      </c>
      <c r="P685" s="45"/>
      <c r="Q685" s="79">
        <f t="shared" si="260"/>
        <v>0</v>
      </c>
      <c r="R685" s="65"/>
      <c r="S685" s="78">
        <f t="shared" si="261"/>
        <v>0</v>
      </c>
      <c r="T685" s="45"/>
      <c r="U685" s="79">
        <f t="shared" si="262"/>
        <v>0</v>
      </c>
      <c r="V685" s="65"/>
      <c r="W685" s="78">
        <f t="shared" si="263"/>
        <v>0</v>
      </c>
      <c r="X685" s="45"/>
      <c r="Y685" s="79">
        <f t="shared" si="264"/>
        <v>0</v>
      </c>
      <c r="Z685" s="65"/>
      <c r="AA685" s="78">
        <f t="shared" si="265"/>
        <v>0</v>
      </c>
      <c r="AB685" s="45"/>
      <c r="AC685" s="79">
        <f t="shared" si="266"/>
        <v>0</v>
      </c>
      <c r="AD685" s="65"/>
      <c r="AE685" s="78">
        <f t="shared" si="267"/>
        <v>0</v>
      </c>
      <c r="AF685" s="45"/>
      <c r="AG685" s="79">
        <f t="shared" si="268"/>
        <v>0</v>
      </c>
      <c r="AH685" s="2"/>
      <c r="AI685" s="2"/>
      <c r="AJ685" s="2"/>
      <c r="AK685" s="2"/>
      <c r="AL685" s="2"/>
    </row>
    <row r="686" spans="1:38" ht="16.5" customHeight="1" outlineLevel="1">
      <c r="A686" s="12"/>
      <c r="B686" s="27" t="s">
        <v>560</v>
      </c>
      <c r="C686" s="14">
        <v>372900</v>
      </c>
      <c r="D686" s="45">
        <f>+[2]DIRECCIÓN!C684</f>
        <v>0</v>
      </c>
      <c r="E686" s="46">
        <f t="shared" si="254"/>
        <v>0</v>
      </c>
      <c r="F686" s="46">
        <f t="shared" si="255"/>
        <v>0</v>
      </c>
      <c r="G686" s="46">
        <f t="shared" si="256"/>
        <v>0</v>
      </c>
      <c r="H686" s="53" t="e">
        <f t="shared" si="251"/>
        <v>#DIV/0!</v>
      </c>
      <c r="I686" s="54" t="e">
        <f t="shared" si="252"/>
        <v>#DIV/0!</v>
      </c>
      <c r="J686" s="65"/>
      <c r="K686" s="78">
        <f t="shared" si="257"/>
        <v>0</v>
      </c>
      <c r="L686" s="45"/>
      <c r="M686" s="79">
        <f t="shared" si="258"/>
        <v>0</v>
      </c>
      <c r="N686" s="65"/>
      <c r="O686" s="78">
        <f t="shared" si="259"/>
        <v>0</v>
      </c>
      <c r="P686" s="45"/>
      <c r="Q686" s="79">
        <f t="shared" si="260"/>
        <v>0</v>
      </c>
      <c r="R686" s="65"/>
      <c r="S686" s="78">
        <f t="shared" si="261"/>
        <v>0</v>
      </c>
      <c r="T686" s="45"/>
      <c r="U686" s="79">
        <f t="shared" si="262"/>
        <v>0</v>
      </c>
      <c r="V686" s="65"/>
      <c r="W686" s="78">
        <f t="shared" si="263"/>
        <v>0</v>
      </c>
      <c r="X686" s="45"/>
      <c r="Y686" s="79">
        <f t="shared" si="264"/>
        <v>0</v>
      </c>
      <c r="Z686" s="65"/>
      <c r="AA686" s="78">
        <f t="shared" si="265"/>
        <v>0</v>
      </c>
      <c r="AB686" s="45"/>
      <c r="AC686" s="79">
        <f t="shared" si="266"/>
        <v>0</v>
      </c>
      <c r="AD686" s="65"/>
      <c r="AE686" s="78">
        <f t="shared" si="267"/>
        <v>0</v>
      </c>
      <c r="AF686" s="45"/>
      <c r="AG686" s="79">
        <f t="shared" si="268"/>
        <v>0</v>
      </c>
      <c r="AH686" s="2"/>
      <c r="AI686" s="2"/>
      <c r="AJ686" s="2"/>
      <c r="AK686" s="2"/>
      <c r="AL686" s="2"/>
    </row>
    <row r="687" spans="1:38" ht="16.5" customHeight="1" outlineLevel="1">
      <c r="A687" s="12">
        <v>3106104</v>
      </c>
      <c r="B687" s="27" t="s">
        <v>561</v>
      </c>
      <c r="C687" s="14">
        <v>985850</v>
      </c>
      <c r="D687" s="45">
        <f>+[2]DIRECCIÓN!C685</f>
        <v>0</v>
      </c>
      <c r="E687" s="46">
        <f t="shared" si="254"/>
        <v>0</v>
      </c>
      <c r="F687" s="46">
        <f t="shared" si="255"/>
        <v>0</v>
      </c>
      <c r="G687" s="46">
        <f t="shared" si="256"/>
        <v>0</v>
      </c>
      <c r="H687" s="53" t="e">
        <f t="shared" si="251"/>
        <v>#DIV/0!</v>
      </c>
      <c r="I687" s="54" t="e">
        <f t="shared" si="252"/>
        <v>#DIV/0!</v>
      </c>
      <c r="J687" s="65"/>
      <c r="K687" s="78">
        <f t="shared" si="257"/>
        <v>0</v>
      </c>
      <c r="L687" s="45"/>
      <c r="M687" s="79">
        <f t="shared" si="258"/>
        <v>0</v>
      </c>
      <c r="N687" s="65"/>
      <c r="O687" s="78">
        <f t="shared" si="259"/>
        <v>0</v>
      </c>
      <c r="P687" s="45"/>
      <c r="Q687" s="79">
        <f t="shared" si="260"/>
        <v>0</v>
      </c>
      <c r="R687" s="65"/>
      <c r="S687" s="78">
        <f t="shared" si="261"/>
        <v>0</v>
      </c>
      <c r="T687" s="45"/>
      <c r="U687" s="79">
        <f t="shared" si="262"/>
        <v>0</v>
      </c>
      <c r="V687" s="65"/>
      <c r="W687" s="78">
        <f t="shared" si="263"/>
        <v>0</v>
      </c>
      <c r="X687" s="45"/>
      <c r="Y687" s="79">
        <f t="shared" si="264"/>
        <v>0</v>
      </c>
      <c r="Z687" s="65"/>
      <c r="AA687" s="78">
        <f t="shared" si="265"/>
        <v>0</v>
      </c>
      <c r="AB687" s="45"/>
      <c r="AC687" s="79">
        <f t="shared" si="266"/>
        <v>0</v>
      </c>
      <c r="AD687" s="65"/>
      <c r="AE687" s="78">
        <f t="shared" si="267"/>
        <v>0</v>
      </c>
      <c r="AF687" s="45"/>
      <c r="AG687" s="79">
        <f t="shared" si="268"/>
        <v>0</v>
      </c>
      <c r="AH687" s="2"/>
      <c r="AI687" s="2"/>
      <c r="AJ687" s="2"/>
      <c r="AK687" s="2"/>
      <c r="AL687" s="2"/>
    </row>
    <row r="688" spans="1:38" ht="16.5" customHeight="1" outlineLevel="1">
      <c r="A688" s="12">
        <v>3002034</v>
      </c>
      <c r="B688" s="27" t="s">
        <v>562</v>
      </c>
      <c r="C688" s="14">
        <v>200870</v>
      </c>
      <c r="D688" s="45">
        <f>+[2]DIRECCIÓN!C686</f>
        <v>0</v>
      </c>
      <c r="E688" s="46">
        <f t="shared" si="254"/>
        <v>0</v>
      </c>
      <c r="F688" s="46">
        <f t="shared" si="255"/>
        <v>0</v>
      </c>
      <c r="G688" s="46">
        <f t="shared" si="256"/>
        <v>0</v>
      </c>
      <c r="H688" s="53" t="e">
        <f t="shared" si="251"/>
        <v>#DIV/0!</v>
      </c>
      <c r="I688" s="54" t="e">
        <f t="shared" si="252"/>
        <v>#DIV/0!</v>
      </c>
      <c r="J688" s="65"/>
      <c r="K688" s="78">
        <f t="shared" si="257"/>
        <v>0</v>
      </c>
      <c r="L688" s="45"/>
      <c r="M688" s="79">
        <f t="shared" si="258"/>
        <v>0</v>
      </c>
      <c r="N688" s="65"/>
      <c r="O688" s="78">
        <f t="shared" si="259"/>
        <v>0</v>
      </c>
      <c r="P688" s="45"/>
      <c r="Q688" s="79">
        <f t="shared" si="260"/>
        <v>0</v>
      </c>
      <c r="R688" s="65"/>
      <c r="S688" s="78">
        <f t="shared" si="261"/>
        <v>0</v>
      </c>
      <c r="T688" s="45"/>
      <c r="U688" s="79">
        <f t="shared" si="262"/>
        <v>0</v>
      </c>
      <c r="V688" s="65"/>
      <c r="W688" s="78">
        <f t="shared" si="263"/>
        <v>0</v>
      </c>
      <c r="X688" s="45"/>
      <c r="Y688" s="79">
        <f t="shared" si="264"/>
        <v>0</v>
      </c>
      <c r="Z688" s="65"/>
      <c r="AA688" s="78">
        <f t="shared" si="265"/>
        <v>0</v>
      </c>
      <c r="AB688" s="45"/>
      <c r="AC688" s="79">
        <f t="shared" si="266"/>
        <v>0</v>
      </c>
      <c r="AD688" s="65"/>
      <c r="AE688" s="78">
        <f t="shared" si="267"/>
        <v>0</v>
      </c>
      <c r="AF688" s="45"/>
      <c r="AG688" s="79">
        <f t="shared" si="268"/>
        <v>0</v>
      </c>
      <c r="AH688" s="2"/>
      <c r="AI688" s="2"/>
      <c r="AJ688" s="2"/>
      <c r="AK688" s="2"/>
      <c r="AL688" s="2"/>
    </row>
    <row r="689" spans="1:38" ht="16.5" customHeight="1" outlineLevel="1">
      <c r="A689" s="12">
        <v>3002135</v>
      </c>
      <c r="B689" s="27" t="s">
        <v>563</v>
      </c>
      <c r="C689" s="14">
        <v>152120</v>
      </c>
      <c r="D689" s="45">
        <f>+[2]DIRECCIÓN!C687</f>
        <v>0</v>
      </c>
      <c r="E689" s="46">
        <f t="shared" si="254"/>
        <v>0</v>
      </c>
      <c r="F689" s="46">
        <f t="shared" si="255"/>
        <v>0</v>
      </c>
      <c r="G689" s="46">
        <f t="shared" si="256"/>
        <v>0</v>
      </c>
      <c r="H689" s="53" t="e">
        <f t="shared" si="251"/>
        <v>#DIV/0!</v>
      </c>
      <c r="I689" s="54" t="e">
        <f t="shared" si="252"/>
        <v>#DIV/0!</v>
      </c>
      <c r="J689" s="65"/>
      <c r="K689" s="78">
        <f t="shared" si="257"/>
        <v>0</v>
      </c>
      <c r="L689" s="45"/>
      <c r="M689" s="79">
        <f t="shared" si="258"/>
        <v>0</v>
      </c>
      <c r="N689" s="65"/>
      <c r="O689" s="78">
        <f t="shared" si="259"/>
        <v>0</v>
      </c>
      <c r="P689" s="45"/>
      <c r="Q689" s="79">
        <f t="shared" si="260"/>
        <v>0</v>
      </c>
      <c r="R689" s="65"/>
      <c r="S689" s="78">
        <f t="shared" si="261"/>
        <v>0</v>
      </c>
      <c r="T689" s="45"/>
      <c r="U689" s="79">
        <f t="shared" si="262"/>
        <v>0</v>
      </c>
      <c r="V689" s="65"/>
      <c r="W689" s="78">
        <f t="shared" si="263"/>
        <v>0</v>
      </c>
      <c r="X689" s="45"/>
      <c r="Y689" s="79">
        <f t="shared" si="264"/>
        <v>0</v>
      </c>
      <c r="Z689" s="65"/>
      <c r="AA689" s="78">
        <f t="shared" si="265"/>
        <v>0</v>
      </c>
      <c r="AB689" s="45"/>
      <c r="AC689" s="79">
        <f t="shared" si="266"/>
        <v>0</v>
      </c>
      <c r="AD689" s="65"/>
      <c r="AE689" s="78">
        <f t="shared" si="267"/>
        <v>0</v>
      </c>
      <c r="AF689" s="45"/>
      <c r="AG689" s="79">
        <f t="shared" si="268"/>
        <v>0</v>
      </c>
      <c r="AH689" s="2"/>
      <c r="AI689" s="2"/>
      <c r="AJ689" s="2"/>
      <c r="AK689" s="2"/>
      <c r="AL689" s="2"/>
    </row>
    <row r="690" spans="1:38" ht="16.5" customHeight="1" outlineLevel="1">
      <c r="A690" s="12">
        <v>3002136</v>
      </c>
      <c r="B690" s="27" t="s">
        <v>564</v>
      </c>
      <c r="C690" s="14">
        <v>314200</v>
      </c>
      <c r="D690" s="45">
        <f>+[2]DIRECCIÓN!C688</f>
        <v>0</v>
      </c>
      <c r="E690" s="46">
        <f t="shared" si="254"/>
        <v>0</v>
      </c>
      <c r="F690" s="46">
        <f t="shared" si="255"/>
        <v>0</v>
      </c>
      <c r="G690" s="46">
        <f t="shared" si="256"/>
        <v>0</v>
      </c>
      <c r="H690" s="53" t="e">
        <f t="shared" si="251"/>
        <v>#DIV/0!</v>
      </c>
      <c r="I690" s="54" t="e">
        <f t="shared" si="252"/>
        <v>#DIV/0!</v>
      </c>
      <c r="J690" s="65"/>
      <c r="K690" s="78">
        <f t="shared" si="257"/>
        <v>0</v>
      </c>
      <c r="L690" s="45"/>
      <c r="M690" s="79">
        <f t="shared" si="258"/>
        <v>0</v>
      </c>
      <c r="N690" s="65"/>
      <c r="O690" s="78">
        <f t="shared" si="259"/>
        <v>0</v>
      </c>
      <c r="P690" s="45"/>
      <c r="Q690" s="79">
        <f t="shared" si="260"/>
        <v>0</v>
      </c>
      <c r="R690" s="65"/>
      <c r="S690" s="78">
        <f t="shared" si="261"/>
        <v>0</v>
      </c>
      <c r="T690" s="45"/>
      <c r="U690" s="79">
        <f t="shared" si="262"/>
        <v>0</v>
      </c>
      <c r="V690" s="65"/>
      <c r="W690" s="78">
        <f t="shared" si="263"/>
        <v>0</v>
      </c>
      <c r="X690" s="45"/>
      <c r="Y690" s="79">
        <f t="shared" si="264"/>
        <v>0</v>
      </c>
      <c r="Z690" s="65"/>
      <c r="AA690" s="78">
        <f t="shared" si="265"/>
        <v>0</v>
      </c>
      <c r="AB690" s="45"/>
      <c r="AC690" s="79">
        <f t="shared" si="266"/>
        <v>0</v>
      </c>
      <c r="AD690" s="65"/>
      <c r="AE690" s="78">
        <f t="shared" si="267"/>
        <v>0</v>
      </c>
      <c r="AF690" s="45"/>
      <c r="AG690" s="79">
        <f t="shared" si="268"/>
        <v>0</v>
      </c>
      <c r="AH690" s="2"/>
      <c r="AI690" s="2"/>
      <c r="AJ690" s="2"/>
      <c r="AK690" s="2"/>
      <c r="AL690" s="2"/>
    </row>
    <row r="691" spans="1:38" ht="16.5" customHeight="1" outlineLevel="1">
      <c r="A691" s="12">
        <v>3002137</v>
      </c>
      <c r="B691" s="27" t="s">
        <v>565</v>
      </c>
      <c r="C691" s="14">
        <v>115330</v>
      </c>
      <c r="D691" s="45">
        <f>+[2]DIRECCIÓN!C689</f>
        <v>0</v>
      </c>
      <c r="E691" s="46">
        <f t="shared" si="254"/>
        <v>0</v>
      </c>
      <c r="F691" s="46">
        <f t="shared" si="255"/>
        <v>0</v>
      </c>
      <c r="G691" s="46">
        <f t="shared" si="256"/>
        <v>0</v>
      </c>
      <c r="H691" s="53" t="e">
        <f t="shared" si="251"/>
        <v>#DIV/0!</v>
      </c>
      <c r="I691" s="54" t="e">
        <f t="shared" si="252"/>
        <v>#DIV/0!</v>
      </c>
      <c r="J691" s="65"/>
      <c r="K691" s="78">
        <f t="shared" si="257"/>
        <v>0</v>
      </c>
      <c r="L691" s="45"/>
      <c r="M691" s="79">
        <f t="shared" si="258"/>
        <v>0</v>
      </c>
      <c r="N691" s="65"/>
      <c r="O691" s="78">
        <f t="shared" si="259"/>
        <v>0</v>
      </c>
      <c r="P691" s="45"/>
      <c r="Q691" s="79">
        <f t="shared" si="260"/>
        <v>0</v>
      </c>
      <c r="R691" s="65"/>
      <c r="S691" s="78">
        <f t="shared" si="261"/>
        <v>0</v>
      </c>
      <c r="T691" s="45"/>
      <c r="U691" s="79">
        <f t="shared" si="262"/>
        <v>0</v>
      </c>
      <c r="V691" s="65"/>
      <c r="W691" s="78">
        <f t="shared" si="263"/>
        <v>0</v>
      </c>
      <c r="X691" s="45"/>
      <c r="Y691" s="79">
        <f t="shared" si="264"/>
        <v>0</v>
      </c>
      <c r="Z691" s="65"/>
      <c r="AA691" s="78">
        <f t="shared" si="265"/>
        <v>0</v>
      </c>
      <c r="AB691" s="45"/>
      <c r="AC691" s="79">
        <f t="shared" si="266"/>
        <v>0</v>
      </c>
      <c r="AD691" s="65"/>
      <c r="AE691" s="78">
        <f t="shared" si="267"/>
        <v>0</v>
      </c>
      <c r="AF691" s="45"/>
      <c r="AG691" s="79">
        <f t="shared" si="268"/>
        <v>0</v>
      </c>
      <c r="AH691" s="2"/>
      <c r="AI691" s="2"/>
      <c r="AJ691" s="2"/>
      <c r="AK691" s="2"/>
      <c r="AL691" s="2"/>
    </row>
    <row r="692" spans="1:38" ht="16.5" customHeight="1" outlineLevel="1">
      <c r="A692" s="12">
        <v>3104002</v>
      </c>
      <c r="B692" s="27" t="s">
        <v>566</v>
      </c>
      <c r="C692" s="14">
        <v>89390</v>
      </c>
      <c r="D692" s="45">
        <f>+[2]DIRECCIÓN!C690</f>
        <v>0</v>
      </c>
      <c r="E692" s="46">
        <f t="shared" si="254"/>
        <v>0</v>
      </c>
      <c r="F692" s="46">
        <f t="shared" si="255"/>
        <v>0</v>
      </c>
      <c r="G692" s="46">
        <f t="shared" si="256"/>
        <v>0</v>
      </c>
      <c r="H692" s="53" t="e">
        <f t="shared" si="251"/>
        <v>#DIV/0!</v>
      </c>
      <c r="I692" s="54" t="e">
        <f t="shared" si="252"/>
        <v>#DIV/0!</v>
      </c>
      <c r="J692" s="65"/>
      <c r="K692" s="78">
        <f t="shared" si="257"/>
        <v>0</v>
      </c>
      <c r="L692" s="45"/>
      <c r="M692" s="79">
        <f t="shared" si="258"/>
        <v>0</v>
      </c>
      <c r="N692" s="65"/>
      <c r="O692" s="78">
        <f t="shared" si="259"/>
        <v>0</v>
      </c>
      <c r="P692" s="45"/>
      <c r="Q692" s="79">
        <f t="shared" si="260"/>
        <v>0</v>
      </c>
      <c r="R692" s="65"/>
      <c r="S692" s="78">
        <f t="shared" si="261"/>
        <v>0</v>
      </c>
      <c r="T692" s="45"/>
      <c r="U692" s="79">
        <f t="shared" si="262"/>
        <v>0</v>
      </c>
      <c r="V692" s="65"/>
      <c r="W692" s="78">
        <f t="shared" si="263"/>
        <v>0</v>
      </c>
      <c r="X692" s="45"/>
      <c r="Y692" s="79">
        <f t="shared" si="264"/>
        <v>0</v>
      </c>
      <c r="Z692" s="65"/>
      <c r="AA692" s="78">
        <f t="shared" si="265"/>
        <v>0</v>
      </c>
      <c r="AB692" s="45"/>
      <c r="AC692" s="79">
        <f t="shared" si="266"/>
        <v>0</v>
      </c>
      <c r="AD692" s="65"/>
      <c r="AE692" s="78">
        <f t="shared" si="267"/>
        <v>0</v>
      </c>
      <c r="AF692" s="45"/>
      <c r="AG692" s="79">
        <f t="shared" si="268"/>
        <v>0</v>
      </c>
      <c r="AH692" s="2"/>
      <c r="AI692" s="2"/>
      <c r="AJ692" s="2"/>
      <c r="AK692" s="2"/>
      <c r="AL692" s="2"/>
    </row>
    <row r="693" spans="1:38" ht="16.5" customHeight="1" outlineLevel="1">
      <c r="A693" s="12">
        <v>3104003</v>
      </c>
      <c r="B693" s="27" t="s">
        <v>567</v>
      </c>
      <c r="C693" s="14">
        <v>23480</v>
      </c>
      <c r="D693" s="45">
        <f>+[2]DIRECCIÓN!C691</f>
        <v>0</v>
      </c>
      <c r="E693" s="46">
        <f t="shared" si="254"/>
        <v>0</v>
      </c>
      <c r="F693" s="46">
        <f t="shared" si="255"/>
        <v>0</v>
      </c>
      <c r="G693" s="46">
        <f t="shared" si="256"/>
        <v>0</v>
      </c>
      <c r="H693" s="53" t="e">
        <f t="shared" si="251"/>
        <v>#DIV/0!</v>
      </c>
      <c r="I693" s="54" t="e">
        <f t="shared" si="252"/>
        <v>#DIV/0!</v>
      </c>
      <c r="J693" s="65"/>
      <c r="K693" s="78">
        <f t="shared" si="257"/>
        <v>0</v>
      </c>
      <c r="L693" s="45"/>
      <c r="M693" s="79">
        <f t="shared" si="258"/>
        <v>0</v>
      </c>
      <c r="N693" s="65"/>
      <c r="O693" s="78">
        <f t="shared" si="259"/>
        <v>0</v>
      </c>
      <c r="P693" s="45"/>
      <c r="Q693" s="79">
        <f t="shared" si="260"/>
        <v>0</v>
      </c>
      <c r="R693" s="65"/>
      <c r="S693" s="78">
        <f t="shared" si="261"/>
        <v>0</v>
      </c>
      <c r="T693" s="45"/>
      <c r="U693" s="79">
        <f t="shared" si="262"/>
        <v>0</v>
      </c>
      <c r="V693" s="65"/>
      <c r="W693" s="78">
        <f t="shared" si="263"/>
        <v>0</v>
      </c>
      <c r="X693" s="45"/>
      <c r="Y693" s="79">
        <f t="shared" si="264"/>
        <v>0</v>
      </c>
      <c r="Z693" s="65"/>
      <c r="AA693" s="78">
        <f t="shared" si="265"/>
        <v>0</v>
      </c>
      <c r="AB693" s="45"/>
      <c r="AC693" s="79">
        <f t="shared" si="266"/>
        <v>0</v>
      </c>
      <c r="AD693" s="65"/>
      <c r="AE693" s="78">
        <f t="shared" si="267"/>
        <v>0</v>
      </c>
      <c r="AF693" s="45"/>
      <c r="AG693" s="79">
        <f t="shared" si="268"/>
        <v>0</v>
      </c>
      <c r="AH693" s="2"/>
      <c r="AI693" s="2"/>
      <c r="AJ693" s="2"/>
      <c r="AK693" s="2"/>
      <c r="AL693" s="2"/>
    </row>
    <row r="694" spans="1:38" ht="16.5" customHeight="1" outlineLevel="1">
      <c r="A694" s="12">
        <v>3104004</v>
      </c>
      <c r="B694" s="27" t="s">
        <v>568</v>
      </c>
      <c r="C694" s="14">
        <v>86790</v>
      </c>
      <c r="D694" s="45">
        <f>+[2]DIRECCIÓN!C692</f>
        <v>0</v>
      </c>
      <c r="E694" s="46">
        <f t="shared" si="254"/>
        <v>0</v>
      </c>
      <c r="F694" s="46">
        <f t="shared" si="255"/>
        <v>0</v>
      </c>
      <c r="G694" s="46">
        <f t="shared" si="256"/>
        <v>0</v>
      </c>
      <c r="H694" s="53" t="e">
        <f t="shared" si="251"/>
        <v>#DIV/0!</v>
      </c>
      <c r="I694" s="54" t="e">
        <f t="shared" si="252"/>
        <v>#DIV/0!</v>
      </c>
      <c r="J694" s="65"/>
      <c r="K694" s="78">
        <f t="shared" si="257"/>
        <v>0</v>
      </c>
      <c r="L694" s="45"/>
      <c r="M694" s="79">
        <f t="shared" si="258"/>
        <v>0</v>
      </c>
      <c r="N694" s="65"/>
      <c r="O694" s="78">
        <f t="shared" si="259"/>
        <v>0</v>
      </c>
      <c r="P694" s="45"/>
      <c r="Q694" s="79">
        <f t="shared" si="260"/>
        <v>0</v>
      </c>
      <c r="R694" s="65"/>
      <c r="S694" s="78">
        <f t="shared" si="261"/>
        <v>0</v>
      </c>
      <c r="T694" s="45"/>
      <c r="U694" s="79">
        <f t="shared" si="262"/>
        <v>0</v>
      </c>
      <c r="V694" s="65"/>
      <c r="W694" s="78">
        <f t="shared" si="263"/>
        <v>0</v>
      </c>
      <c r="X694" s="45"/>
      <c r="Y694" s="79">
        <f t="shared" si="264"/>
        <v>0</v>
      </c>
      <c r="Z694" s="65"/>
      <c r="AA694" s="78">
        <f t="shared" si="265"/>
        <v>0</v>
      </c>
      <c r="AB694" s="45"/>
      <c r="AC694" s="79">
        <f t="shared" si="266"/>
        <v>0</v>
      </c>
      <c r="AD694" s="65"/>
      <c r="AE694" s="78">
        <f t="shared" si="267"/>
        <v>0</v>
      </c>
      <c r="AF694" s="45"/>
      <c r="AG694" s="79">
        <f t="shared" si="268"/>
        <v>0</v>
      </c>
      <c r="AH694" s="2"/>
      <c r="AI694" s="2"/>
      <c r="AJ694" s="2"/>
      <c r="AK694" s="2"/>
      <c r="AL694" s="2"/>
    </row>
    <row r="695" spans="1:38" ht="16.5" customHeight="1" outlineLevel="1">
      <c r="A695" s="12"/>
      <c r="B695" s="27"/>
      <c r="C695" s="14">
        <v>66240</v>
      </c>
      <c r="D695" s="45"/>
      <c r="E695" s="46"/>
      <c r="F695" s="46"/>
      <c r="G695" s="46"/>
      <c r="H695" s="53"/>
      <c r="I695" s="54"/>
      <c r="J695" s="65"/>
      <c r="K695" s="78"/>
      <c r="L695" s="45"/>
      <c r="M695" s="79"/>
      <c r="N695" s="65"/>
      <c r="O695" s="78"/>
      <c r="P695" s="45"/>
      <c r="Q695" s="79"/>
      <c r="R695" s="65"/>
      <c r="S695" s="78"/>
      <c r="T695" s="45"/>
      <c r="U695" s="79"/>
      <c r="V695" s="65"/>
      <c r="W695" s="78"/>
      <c r="X695" s="45"/>
      <c r="Y695" s="79"/>
      <c r="Z695" s="65"/>
      <c r="AA695" s="78"/>
      <c r="AB695" s="45"/>
      <c r="AC695" s="79"/>
      <c r="AD695" s="65"/>
      <c r="AE695" s="78"/>
      <c r="AF695" s="45"/>
      <c r="AG695" s="79"/>
      <c r="AH695" s="2"/>
      <c r="AI695" s="2"/>
      <c r="AJ695" s="2"/>
      <c r="AK695" s="2"/>
      <c r="AL695" s="2"/>
    </row>
    <row r="696" spans="1:38" ht="16.5" customHeight="1" outlineLevel="1">
      <c r="A696" s="58"/>
      <c r="B696" s="83" t="s">
        <v>569</v>
      </c>
      <c r="C696" s="99"/>
      <c r="D696" s="60">
        <v>0</v>
      </c>
      <c r="E696" s="61">
        <f t="shared" ref="E696:G696" si="277">SUM(E697:E704)</f>
        <v>0</v>
      </c>
      <c r="F696" s="61">
        <f t="shared" si="277"/>
        <v>0</v>
      </c>
      <c r="G696" s="61">
        <f t="shared" si="277"/>
        <v>0</v>
      </c>
      <c r="H696" s="62" t="e">
        <f t="shared" si="251"/>
        <v>#DIV/0!</v>
      </c>
      <c r="I696" s="63" t="e">
        <f t="shared" si="252"/>
        <v>#DIV/0!</v>
      </c>
      <c r="J696" s="84">
        <f t="shared" ref="J696:AG696" si="278">SUM(J697:J704)</f>
        <v>0</v>
      </c>
      <c r="K696" s="85">
        <f t="shared" si="278"/>
        <v>0</v>
      </c>
      <c r="L696" s="60">
        <f t="shared" si="278"/>
        <v>0</v>
      </c>
      <c r="M696" s="86">
        <f t="shared" si="278"/>
        <v>0</v>
      </c>
      <c r="N696" s="84">
        <f t="shared" si="278"/>
        <v>0</v>
      </c>
      <c r="O696" s="85">
        <f t="shared" si="278"/>
        <v>0</v>
      </c>
      <c r="P696" s="60">
        <f t="shared" si="278"/>
        <v>0</v>
      </c>
      <c r="Q696" s="86">
        <f t="shared" si="278"/>
        <v>0</v>
      </c>
      <c r="R696" s="84">
        <f t="shared" si="278"/>
        <v>0</v>
      </c>
      <c r="S696" s="85">
        <f t="shared" si="278"/>
        <v>0</v>
      </c>
      <c r="T696" s="60">
        <f t="shared" si="278"/>
        <v>0</v>
      </c>
      <c r="U696" s="86">
        <f t="shared" si="278"/>
        <v>0</v>
      </c>
      <c r="V696" s="84">
        <f t="shared" si="278"/>
        <v>0</v>
      </c>
      <c r="W696" s="85">
        <f t="shared" si="278"/>
        <v>0</v>
      </c>
      <c r="X696" s="60">
        <f t="shared" si="278"/>
        <v>0</v>
      </c>
      <c r="Y696" s="86">
        <f t="shared" si="278"/>
        <v>0</v>
      </c>
      <c r="Z696" s="84">
        <f t="shared" si="278"/>
        <v>0</v>
      </c>
      <c r="AA696" s="85">
        <f t="shared" si="278"/>
        <v>0</v>
      </c>
      <c r="AB696" s="60">
        <f t="shared" si="278"/>
        <v>0</v>
      </c>
      <c r="AC696" s="86">
        <f t="shared" si="278"/>
        <v>0</v>
      </c>
      <c r="AD696" s="84">
        <f t="shared" si="278"/>
        <v>0</v>
      </c>
      <c r="AE696" s="85">
        <f t="shared" si="278"/>
        <v>0</v>
      </c>
      <c r="AF696" s="60">
        <f t="shared" si="278"/>
        <v>0</v>
      </c>
      <c r="AG696" s="86">
        <f t="shared" si="278"/>
        <v>0</v>
      </c>
      <c r="AH696" s="2"/>
      <c r="AI696" s="2"/>
      <c r="AJ696" s="2"/>
      <c r="AK696" s="2"/>
      <c r="AL696" s="2"/>
    </row>
    <row r="697" spans="1:38" ht="16.5" customHeight="1" outlineLevel="1">
      <c r="A697" s="12">
        <v>1105002</v>
      </c>
      <c r="B697" s="27" t="s">
        <v>570</v>
      </c>
      <c r="C697" s="14">
        <v>86020</v>
      </c>
      <c r="D697" s="45">
        <f>+[2]DIRECCIÓN!C695</f>
        <v>0</v>
      </c>
      <c r="E697" s="46">
        <f t="shared" si="254"/>
        <v>0</v>
      </c>
      <c r="F697" s="46">
        <f t="shared" si="255"/>
        <v>0</v>
      </c>
      <c r="G697" s="46">
        <f t="shared" si="256"/>
        <v>0</v>
      </c>
      <c r="H697" s="53" t="e">
        <f t="shared" si="251"/>
        <v>#DIV/0!</v>
      </c>
      <c r="I697" s="54" t="e">
        <f t="shared" si="252"/>
        <v>#DIV/0!</v>
      </c>
      <c r="J697" s="65"/>
      <c r="K697" s="78">
        <f t="shared" si="257"/>
        <v>0</v>
      </c>
      <c r="L697" s="45"/>
      <c r="M697" s="79">
        <f t="shared" si="258"/>
        <v>0</v>
      </c>
      <c r="N697" s="65"/>
      <c r="O697" s="78">
        <f t="shared" si="259"/>
        <v>0</v>
      </c>
      <c r="P697" s="45"/>
      <c r="Q697" s="79">
        <f t="shared" si="260"/>
        <v>0</v>
      </c>
      <c r="R697" s="65"/>
      <c r="S697" s="78">
        <f t="shared" si="261"/>
        <v>0</v>
      </c>
      <c r="T697" s="45"/>
      <c r="U697" s="79">
        <f t="shared" si="262"/>
        <v>0</v>
      </c>
      <c r="V697" s="65"/>
      <c r="W697" s="78">
        <f t="shared" si="263"/>
        <v>0</v>
      </c>
      <c r="X697" s="45"/>
      <c r="Y697" s="79">
        <f t="shared" si="264"/>
        <v>0</v>
      </c>
      <c r="Z697" s="65"/>
      <c r="AA697" s="78">
        <f t="shared" si="265"/>
        <v>0</v>
      </c>
      <c r="AB697" s="45"/>
      <c r="AC697" s="79">
        <f t="shared" si="266"/>
        <v>0</v>
      </c>
      <c r="AD697" s="65"/>
      <c r="AE697" s="78">
        <f t="shared" si="267"/>
        <v>0</v>
      </c>
      <c r="AF697" s="45"/>
      <c r="AG697" s="79">
        <f t="shared" si="268"/>
        <v>0</v>
      </c>
      <c r="AH697" s="2"/>
      <c r="AI697" s="2"/>
      <c r="AJ697" s="2"/>
      <c r="AK697" s="2"/>
      <c r="AL697" s="2"/>
    </row>
    <row r="698" spans="1:38" ht="16.5" customHeight="1" outlineLevel="1">
      <c r="A698" s="12">
        <v>1105001</v>
      </c>
      <c r="B698" s="27" t="s">
        <v>571</v>
      </c>
      <c r="C698" s="14">
        <v>220200</v>
      </c>
      <c r="D698" s="45">
        <f>+[2]DIRECCIÓN!C696</f>
        <v>0</v>
      </c>
      <c r="E698" s="46">
        <f t="shared" si="254"/>
        <v>0</v>
      </c>
      <c r="F698" s="46">
        <f t="shared" si="255"/>
        <v>0</v>
      </c>
      <c r="G698" s="46">
        <f t="shared" si="256"/>
        <v>0</v>
      </c>
      <c r="H698" s="53" t="e">
        <f t="shared" si="251"/>
        <v>#DIV/0!</v>
      </c>
      <c r="I698" s="54" t="e">
        <f t="shared" si="252"/>
        <v>#DIV/0!</v>
      </c>
      <c r="J698" s="65"/>
      <c r="K698" s="78">
        <f t="shared" si="257"/>
        <v>0</v>
      </c>
      <c r="L698" s="45"/>
      <c r="M698" s="79">
        <f t="shared" si="258"/>
        <v>0</v>
      </c>
      <c r="N698" s="65"/>
      <c r="O698" s="78">
        <f t="shared" si="259"/>
        <v>0</v>
      </c>
      <c r="P698" s="45"/>
      <c r="Q698" s="79">
        <f t="shared" si="260"/>
        <v>0</v>
      </c>
      <c r="R698" s="65"/>
      <c r="S698" s="78">
        <f t="shared" si="261"/>
        <v>0</v>
      </c>
      <c r="T698" s="45"/>
      <c r="U698" s="79">
        <f t="shared" si="262"/>
        <v>0</v>
      </c>
      <c r="V698" s="65"/>
      <c r="W698" s="78">
        <f t="shared" si="263"/>
        <v>0</v>
      </c>
      <c r="X698" s="45"/>
      <c r="Y698" s="79">
        <f t="shared" si="264"/>
        <v>0</v>
      </c>
      <c r="Z698" s="65"/>
      <c r="AA698" s="78">
        <f t="shared" si="265"/>
        <v>0</v>
      </c>
      <c r="AB698" s="45"/>
      <c r="AC698" s="79">
        <f t="shared" si="266"/>
        <v>0</v>
      </c>
      <c r="AD698" s="65"/>
      <c r="AE698" s="78">
        <f t="shared" si="267"/>
        <v>0</v>
      </c>
      <c r="AF698" s="45"/>
      <c r="AG698" s="79">
        <f t="shared" si="268"/>
        <v>0</v>
      </c>
      <c r="AH698" s="2"/>
      <c r="AI698" s="2"/>
      <c r="AJ698" s="2"/>
      <c r="AK698" s="2"/>
      <c r="AL698" s="2"/>
    </row>
    <row r="699" spans="1:38" ht="16.5" customHeight="1" outlineLevel="1">
      <c r="A699" s="12">
        <v>1103037</v>
      </c>
      <c r="B699" s="27" t="s">
        <v>572</v>
      </c>
      <c r="C699" s="14">
        <v>3032390</v>
      </c>
      <c r="D699" s="45">
        <f>+[2]DIRECCIÓN!C697</f>
        <v>0</v>
      </c>
      <c r="E699" s="46">
        <f t="shared" si="254"/>
        <v>0</v>
      </c>
      <c r="F699" s="46">
        <f t="shared" si="255"/>
        <v>0</v>
      </c>
      <c r="G699" s="46">
        <f t="shared" si="256"/>
        <v>0</v>
      </c>
      <c r="H699" s="53" t="e">
        <f t="shared" si="251"/>
        <v>#DIV/0!</v>
      </c>
      <c r="I699" s="54" t="e">
        <f t="shared" si="252"/>
        <v>#DIV/0!</v>
      </c>
      <c r="J699" s="65"/>
      <c r="K699" s="78">
        <f t="shared" si="257"/>
        <v>0</v>
      </c>
      <c r="L699" s="45"/>
      <c r="M699" s="79">
        <f t="shared" si="258"/>
        <v>0</v>
      </c>
      <c r="N699" s="65"/>
      <c r="O699" s="78">
        <f t="shared" si="259"/>
        <v>0</v>
      </c>
      <c r="P699" s="45"/>
      <c r="Q699" s="79">
        <f t="shared" si="260"/>
        <v>0</v>
      </c>
      <c r="R699" s="65"/>
      <c r="S699" s="78">
        <f t="shared" si="261"/>
        <v>0</v>
      </c>
      <c r="T699" s="45"/>
      <c r="U699" s="79">
        <f t="shared" si="262"/>
        <v>0</v>
      </c>
      <c r="V699" s="65"/>
      <c r="W699" s="78">
        <f t="shared" si="263"/>
        <v>0</v>
      </c>
      <c r="X699" s="45"/>
      <c r="Y699" s="79">
        <f t="shared" si="264"/>
        <v>0</v>
      </c>
      <c r="Z699" s="65"/>
      <c r="AA699" s="78">
        <f t="shared" si="265"/>
        <v>0</v>
      </c>
      <c r="AB699" s="45"/>
      <c r="AC699" s="79">
        <f t="shared" si="266"/>
        <v>0</v>
      </c>
      <c r="AD699" s="65"/>
      <c r="AE699" s="78">
        <f t="shared" si="267"/>
        <v>0</v>
      </c>
      <c r="AF699" s="45"/>
      <c r="AG699" s="79">
        <f t="shared" si="268"/>
        <v>0</v>
      </c>
      <c r="AH699" s="2"/>
      <c r="AI699" s="2"/>
      <c r="AJ699" s="2"/>
      <c r="AK699" s="2"/>
      <c r="AL699" s="2"/>
    </row>
    <row r="700" spans="1:38" ht="16.5" customHeight="1" outlineLevel="1">
      <c r="A700" s="12">
        <v>1103047</v>
      </c>
      <c r="B700" s="27" t="s">
        <v>573</v>
      </c>
      <c r="C700" s="14">
        <v>1348660</v>
      </c>
      <c r="D700" s="45">
        <f>+[2]DIRECCIÓN!C698</f>
        <v>0</v>
      </c>
      <c r="E700" s="46">
        <f t="shared" si="254"/>
        <v>0</v>
      </c>
      <c r="F700" s="46">
        <f t="shared" si="255"/>
        <v>0</v>
      </c>
      <c r="G700" s="46">
        <f t="shared" si="256"/>
        <v>0</v>
      </c>
      <c r="H700" s="53" t="e">
        <f t="shared" si="251"/>
        <v>#DIV/0!</v>
      </c>
      <c r="I700" s="54" t="e">
        <f t="shared" si="252"/>
        <v>#DIV/0!</v>
      </c>
      <c r="J700" s="65"/>
      <c r="K700" s="78">
        <f t="shared" si="257"/>
        <v>0</v>
      </c>
      <c r="L700" s="45"/>
      <c r="M700" s="79">
        <f t="shared" si="258"/>
        <v>0</v>
      </c>
      <c r="N700" s="65"/>
      <c r="O700" s="78">
        <f t="shared" si="259"/>
        <v>0</v>
      </c>
      <c r="P700" s="45"/>
      <c r="Q700" s="79">
        <f t="shared" si="260"/>
        <v>0</v>
      </c>
      <c r="R700" s="65"/>
      <c r="S700" s="78">
        <f t="shared" si="261"/>
        <v>0</v>
      </c>
      <c r="T700" s="45"/>
      <c r="U700" s="79">
        <f t="shared" si="262"/>
        <v>0</v>
      </c>
      <c r="V700" s="65"/>
      <c r="W700" s="78">
        <f t="shared" si="263"/>
        <v>0</v>
      </c>
      <c r="X700" s="45"/>
      <c r="Y700" s="79">
        <f t="shared" si="264"/>
        <v>0</v>
      </c>
      <c r="Z700" s="65"/>
      <c r="AA700" s="78">
        <f t="shared" si="265"/>
        <v>0</v>
      </c>
      <c r="AB700" s="45"/>
      <c r="AC700" s="79">
        <f t="shared" si="266"/>
        <v>0</v>
      </c>
      <c r="AD700" s="65"/>
      <c r="AE700" s="78">
        <f t="shared" si="267"/>
        <v>0</v>
      </c>
      <c r="AF700" s="45"/>
      <c r="AG700" s="79">
        <f t="shared" si="268"/>
        <v>0</v>
      </c>
      <c r="AH700" s="2"/>
      <c r="AI700" s="2"/>
      <c r="AJ700" s="2"/>
      <c r="AK700" s="2"/>
      <c r="AL700" s="2"/>
    </row>
    <row r="701" spans="1:38" ht="16.5" customHeight="1" outlineLevel="1">
      <c r="A701" s="12">
        <v>1105003</v>
      </c>
      <c r="B701" s="27" t="s">
        <v>574</v>
      </c>
      <c r="C701" s="14">
        <v>32540</v>
      </c>
      <c r="D701" s="45">
        <f>+[2]DIRECCIÓN!C699</f>
        <v>0</v>
      </c>
      <c r="E701" s="46">
        <f t="shared" si="254"/>
        <v>0</v>
      </c>
      <c r="F701" s="46">
        <f t="shared" si="255"/>
        <v>0</v>
      </c>
      <c r="G701" s="46">
        <f t="shared" si="256"/>
        <v>0</v>
      </c>
      <c r="H701" s="53" t="e">
        <f t="shared" si="251"/>
        <v>#DIV/0!</v>
      </c>
      <c r="I701" s="54" t="e">
        <f t="shared" si="252"/>
        <v>#DIV/0!</v>
      </c>
      <c r="J701" s="65"/>
      <c r="K701" s="78">
        <f t="shared" si="257"/>
        <v>0</v>
      </c>
      <c r="L701" s="45"/>
      <c r="M701" s="79">
        <f t="shared" si="258"/>
        <v>0</v>
      </c>
      <c r="N701" s="65"/>
      <c r="O701" s="78">
        <f t="shared" si="259"/>
        <v>0</v>
      </c>
      <c r="P701" s="45"/>
      <c r="Q701" s="79">
        <f t="shared" si="260"/>
        <v>0</v>
      </c>
      <c r="R701" s="65"/>
      <c r="S701" s="78">
        <f t="shared" si="261"/>
        <v>0</v>
      </c>
      <c r="T701" s="45"/>
      <c r="U701" s="79">
        <f t="shared" si="262"/>
        <v>0</v>
      </c>
      <c r="V701" s="65"/>
      <c r="W701" s="78">
        <f t="shared" si="263"/>
        <v>0</v>
      </c>
      <c r="X701" s="45"/>
      <c r="Y701" s="79">
        <f t="shared" si="264"/>
        <v>0</v>
      </c>
      <c r="Z701" s="65"/>
      <c r="AA701" s="78">
        <f t="shared" si="265"/>
        <v>0</v>
      </c>
      <c r="AB701" s="45"/>
      <c r="AC701" s="79">
        <f t="shared" si="266"/>
        <v>0</v>
      </c>
      <c r="AD701" s="65"/>
      <c r="AE701" s="78">
        <f t="shared" si="267"/>
        <v>0</v>
      </c>
      <c r="AF701" s="45"/>
      <c r="AG701" s="79">
        <f t="shared" si="268"/>
        <v>0</v>
      </c>
      <c r="AH701" s="2"/>
      <c r="AI701" s="2"/>
      <c r="AJ701" s="2"/>
      <c r="AK701" s="2"/>
      <c r="AL701" s="2"/>
    </row>
    <row r="702" spans="1:38" ht="16.5" customHeight="1" outlineLevel="1">
      <c r="A702" s="12">
        <v>1105004</v>
      </c>
      <c r="B702" s="27" t="s">
        <v>575</v>
      </c>
      <c r="C702" s="14">
        <v>43550</v>
      </c>
      <c r="D702" s="45">
        <f>+[2]DIRECCIÓN!C700</f>
        <v>0</v>
      </c>
      <c r="E702" s="46">
        <f t="shared" si="254"/>
        <v>0</v>
      </c>
      <c r="F702" s="46">
        <f t="shared" si="255"/>
        <v>0</v>
      </c>
      <c r="G702" s="46">
        <f t="shared" si="256"/>
        <v>0</v>
      </c>
      <c r="H702" s="53" t="e">
        <f t="shared" si="251"/>
        <v>#DIV/0!</v>
      </c>
      <c r="I702" s="54" t="e">
        <f t="shared" si="252"/>
        <v>#DIV/0!</v>
      </c>
      <c r="J702" s="65"/>
      <c r="K702" s="78">
        <f t="shared" si="257"/>
        <v>0</v>
      </c>
      <c r="L702" s="45"/>
      <c r="M702" s="79">
        <f t="shared" si="258"/>
        <v>0</v>
      </c>
      <c r="N702" s="65"/>
      <c r="O702" s="78">
        <f t="shared" si="259"/>
        <v>0</v>
      </c>
      <c r="P702" s="45"/>
      <c r="Q702" s="79">
        <f t="shared" si="260"/>
        <v>0</v>
      </c>
      <c r="R702" s="65"/>
      <c r="S702" s="78">
        <f t="shared" si="261"/>
        <v>0</v>
      </c>
      <c r="T702" s="45"/>
      <c r="U702" s="79">
        <f t="shared" si="262"/>
        <v>0</v>
      </c>
      <c r="V702" s="65"/>
      <c r="W702" s="78">
        <f t="shared" si="263"/>
        <v>0</v>
      </c>
      <c r="X702" s="45"/>
      <c r="Y702" s="79">
        <f t="shared" si="264"/>
        <v>0</v>
      </c>
      <c r="Z702" s="65"/>
      <c r="AA702" s="78">
        <f t="shared" si="265"/>
        <v>0</v>
      </c>
      <c r="AB702" s="45"/>
      <c r="AC702" s="79">
        <f t="shared" si="266"/>
        <v>0</v>
      </c>
      <c r="AD702" s="65"/>
      <c r="AE702" s="78">
        <f t="shared" si="267"/>
        <v>0</v>
      </c>
      <c r="AF702" s="45"/>
      <c r="AG702" s="79">
        <f t="shared" si="268"/>
        <v>0</v>
      </c>
      <c r="AH702" s="2"/>
      <c r="AI702" s="2"/>
      <c r="AJ702" s="2"/>
      <c r="AK702" s="2"/>
      <c r="AL702" s="2"/>
    </row>
    <row r="703" spans="1:38" ht="16.5" customHeight="1" outlineLevel="1">
      <c r="A703" s="12">
        <v>1103132</v>
      </c>
      <c r="B703" s="27" t="s">
        <v>576</v>
      </c>
      <c r="C703" s="14">
        <v>1308670</v>
      </c>
      <c r="D703" s="45">
        <f>+[2]DIRECCIÓN!C701</f>
        <v>0</v>
      </c>
      <c r="E703" s="46">
        <f t="shared" si="254"/>
        <v>0</v>
      </c>
      <c r="F703" s="46">
        <f t="shared" si="255"/>
        <v>0</v>
      </c>
      <c r="G703" s="46">
        <f t="shared" si="256"/>
        <v>0</v>
      </c>
      <c r="H703" s="53" t="e">
        <f t="shared" si="251"/>
        <v>#DIV/0!</v>
      </c>
      <c r="I703" s="54" t="e">
        <f t="shared" si="252"/>
        <v>#DIV/0!</v>
      </c>
      <c r="J703" s="65"/>
      <c r="K703" s="78">
        <f t="shared" si="257"/>
        <v>0</v>
      </c>
      <c r="L703" s="45"/>
      <c r="M703" s="79">
        <f t="shared" si="258"/>
        <v>0</v>
      </c>
      <c r="N703" s="65"/>
      <c r="O703" s="78">
        <f t="shared" si="259"/>
        <v>0</v>
      </c>
      <c r="P703" s="45"/>
      <c r="Q703" s="79">
        <f t="shared" si="260"/>
        <v>0</v>
      </c>
      <c r="R703" s="65"/>
      <c r="S703" s="78">
        <f t="shared" si="261"/>
        <v>0</v>
      </c>
      <c r="T703" s="45"/>
      <c r="U703" s="79">
        <f t="shared" si="262"/>
        <v>0</v>
      </c>
      <c r="V703" s="65"/>
      <c r="W703" s="78">
        <f t="shared" si="263"/>
        <v>0</v>
      </c>
      <c r="X703" s="45"/>
      <c r="Y703" s="79">
        <f t="shared" si="264"/>
        <v>0</v>
      </c>
      <c r="Z703" s="65"/>
      <c r="AA703" s="78">
        <f t="shared" si="265"/>
        <v>0</v>
      </c>
      <c r="AB703" s="45"/>
      <c r="AC703" s="79">
        <f t="shared" si="266"/>
        <v>0</v>
      </c>
      <c r="AD703" s="65"/>
      <c r="AE703" s="78">
        <f t="shared" si="267"/>
        <v>0</v>
      </c>
      <c r="AF703" s="45"/>
      <c r="AG703" s="79">
        <f t="shared" si="268"/>
        <v>0</v>
      </c>
      <c r="AH703" s="2"/>
      <c r="AI703" s="2"/>
      <c r="AJ703" s="2"/>
      <c r="AK703" s="2"/>
      <c r="AL703" s="2"/>
    </row>
    <row r="704" spans="1:38" ht="16.5" customHeight="1" outlineLevel="1">
      <c r="A704" s="12">
        <v>1105102</v>
      </c>
      <c r="B704" s="27" t="s">
        <v>577</v>
      </c>
      <c r="C704" s="14">
        <v>42660</v>
      </c>
      <c r="D704" s="45">
        <f>+[2]DIRECCIÓN!C702</f>
        <v>0</v>
      </c>
      <c r="E704" s="46">
        <f t="shared" si="254"/>
        <v>0</v>
      </c>
      <c r="F704" s="46">
        <f t="shared" si="255"/>
        <v>0</v>
      </c>
      <c r="G704" s="46">
        <f t="shared" si="256"/>
        <v>0</v>
      </c>
      <c r="H704" s="53" t="e">
        <f t="shared" si="251"/>
        <v>#DIV/0!</v>
      </c>
      <c r="I704" s="54" t="e">
        <f t="shared" si="252"/>
        <v>#DIV/0!</v>
      </c>
      <c r="J704" s="65"/>
      <c r="K704" s="78">
        <f t="shared" si="257"/>
        <v>0</v>
      </c>
      <c r="L704" s="45"/>
      <c r="M704" s="79">
        <f t="shared" si="258"/>
        <v>0</v>
      </c>
      <c r="N704" s="65"/>
      <c r="O704" s="78">
        <f t="shared" si="259"/>
        <v>0</v>
      </c>
      <c r="P704" s="45"/>
      <c r="Q704" s="79">
        <f t="shared" si="260"/>
        <v>0</v>
      </c>
      <c r="R704" s="65"/>
      <c r="S704" s="78">
        <f t="shared" si="261"/>
        <v>0</v>
      </c>
      <c r="T704" s="45"/>
      <c r="U704" s="79">
        <f t="shared" si="262"/>
        <v>0</v>
      </c>
      <c r="V704" s="65"/>
      <c r="W704" s="78">
        <f t="shared" si="263"/>
        <v>0</v>
      </c>
      <c r="X704" s="45"/>
      <c r="Y704" s="79">
        <f t="shared" si="264"/>
        <v>0</v>
      </c>
      <c r="Z704" s="65"/>
      <c r="AA704" s="78">
        <f t="shared" si="265"/>
        <v>0</v>
      </c>
      <c r="AB704" s="45"/>
      <c r="AC704" s="79">
        <f t="shared" si="266"/>
        <v>0</v>
      </c>
      <c r="AD704" s="65"/>
      <c r="AE704" s="78">
        <f t="shared" si="267"/>
        <v>0</v>
      </c>
      <c r="AF704" s="45"/>
      <c r="AG704" s="79">
        <f t="shared" si="268"/>
        <v>0</v>
      </c>
      <c r="AH704" s="2"/>
      <c r="AI704" s="2"/>
      <c r="AJ704" s="2"/>
      <c r="AK704" s="2"/>
      <c r="AL704" s="2"/>
    </row>
    <row r="705" spans="1:38" ht="16.5" customHeight="1" outlineLevel="1">
      <c r="A705" s="12"/>
      <c r="B705" s="27"/>
      <c r="C705" s="14"/>
      <c r="D705" s="45"/>
      <c r="E705" s="46"/>
      <c r="F705" s="46"/>
      <c r="G705" s="46"/>
      <c r="H705" s="53"/>
      <c r="I705" s="54"/>
      <c r="J705" s="65"/>
      <c r="K705" s="78"/>
      <c r="L705" s="45"/>
      <c r="M705" s="79"/>
      <c r="N705" s="65"/>
      <c r="O705" s="78"/>
      <c r="P705" s="45"/>
      <c r="Q705" s="79"/>
      <c r="R705" s="65"/>
      <c r="S705" s="78"/>
      <c r="T705" s="45"/>
      <c r="U705" s="79"/>
      <c r="V705" s="65"/>
      <c r="W705" s="78"/>
      <c r="X705" s="45"/>
      <c r="Y705" s="79"/>
      <c r="Z705" s="65"/>
      <c r="AA705" s="78"/>
      <c r="AB705" s="45"/>
      <c r="AC705" s="79"/>
      <c r="AD705" s="65"/>
      <c r="AE705" s="78"/>
      <c r="AF705" s="45"/>
      <c r="AG705" s="79"/>
      <c r="AH705" s="2"/>
      <c r="AI705" s="2"/>
      <c r="AJ705" s="2"/>
      <c r="AK705" s="2"/>
      <c r="AL705" s="2"/>
    </row>
    <row r="706" spans="1:38" ht="16.5" customHeight="1" outlineLevel="1">
      <c r="A706" s="58"/>
      <c r="B706" s="83" t="s">
        <v>578</v>
      </c>
      <c r="C706" s="99"/>
      <c r="D706" s="60">
        <v>0</v>
      </c>
      <c r="E706" s="61">
        <f t="shared" ref="E706:G706" si="279">SUM(E707:E710)</f>
        <v>0</v>
      </c>
      <c r="F706" s="61">
        <f t="shared" si="279"/>
        <v>0</v>
      </c>
      <c r="G706" s="61">
        <f t="shared" si="279"/>
        <v>0</v>
      </c>
      <c r="H706" s="62" t="e">
        <f t="shared" si="251"/>
        <v>#DIV/0!</v>
      </c>
      <c r="I706" s="63" t="e">
        <f t="shared" si="252"/>
        <v>#DIV/0!</v>
      </c>
      <c r="J706" s="84">
        <f t="shared" ref="J706:AG706" si="280">SUM(J707:J710)</f>
        <v>0</v>
      </c>
      <c r="K706" s="85">
        <f t="shared" si="280"/>
        <v>0</v>
      </c>
      <c r="L706" s="60">
        <f t="shared" si="280"/>
        <v>0</v>
      </c>
      <c r="M706" s="86">
        <f t="shared" si="280"/>
        <v>0</v>
      </c>
      <c r="N706" s="84">
        <f t="shared" si="280"/>
        <v>0</v>
      </c>
      <c r="O706" s="85">
        <f t="shared" si="280"/>
        <v>0</v>
      </c>
      <c r="P706" s="60">
        <f t="shared" si="280"/>
        <v>0</v>
      </c>
      <c r="Q706" s="86">
        <f t="shared" si="280"/>
        <v>0</v>
      </c>
      <c r="R706" s="84">
        <f t="shared" si="280"/>
        <v>0</v>
      </c>
      <c r="S706" s="85">
        <f t="shared" si="280"/>
        <v>0</v>
      </c>
      <c r="T706" s="60">
        <f t="shared" si="280"/>
        <v>0</v>
      </c>
      <c r="U706" s="86">
        <f t="shared" si="280"/>
        <v>0</v>
      </c>
      <c r="V706" s="84">
        <f t="shared" si="280"/>
        <v>0</v>
      </c>
      <c r="W706" s="85">
        <f t="shared" si="280"/>
        <v>0</v>
      </c>
      <c r="X706" s="60">
        <f t="shared" si="280"/>
        <v>0</v>
      </c>
      <c r="Y706" s="86">
        <f t="shared" si="280"/>
        <v>0</v>
      </c>
      <c r="Z706" s="84">
        <f t="shared" si="280"/>
        <v>0</v>
      </c>
      <c r="AA706" s="85">
        <f t="shared" si="280"/>
        <v>0</v>
      </c>
      <c r="AB706" s="60">
        <f t="shared" si="280"/>
        <v>0</v>
      </c>
      <c r="AC706" s="86">
        <f t="shared" si="280"/>
        <v>0</v>
      </c>
      <c r="AD706" s="84">
        <f t="shared" si="280"/>
        <v>0</v>
      </c>
      <c r="AE706" s="85">
        <f t="shared" si="280"/>
        <v>0</v>
      </c>
      <c r="AF706" s="60">
        <f t="shared" si="280"/>
        <v>0</v>
      </c>
      <c r="AG706" s="86">
        <f t="shared" si="280"/>
        <v>0</v>
      </c>
      <c r="AH706" s="2"/>
      <c r="AI706" s="2"/>
      <c r="AJ706" s="2"/>
      <c r="AK706" s="2"/>
      <c r="AL706" s="2"/>
    </row>
    <row r="707" spans="1:38" ht="16.5" customHeight="1" outlineLevel="1">
      <c r="A707" s="12">
        <v>2104113</v>
      </c>
      <c r="B707" s="27" t="s">
        <v>579</v>
      </c>
      <c r="C707" s="14">
        <v>7345460</v>
      </c>
      <c r="D707" s="45">
        <f>+[2]DIRECCIÓN!C705</f>
        <v>0</v>
      </c>
      <c r="E707" s="46">
        <f t="shared" si="254"/>
        <v>0</v>
      </c>
      <c r="F707" s="46">
        <f t="shared" si="255"/>
        <v>0</v>
      </c>
      <c r="G707" s="46">
        <f t="shared" si="256"/>
        <v>0</v>
      </c>
      <c r="H707" s="53" t="e">
        <f t="shared" si="251"/>
        <v>#DIV/0!</v>
      </c>
      <c r="I707" s="54" t="e">
        <f t="shared" si="252"/>
        <v>#DIV/0!</v>
      </c>
      <c r="J707" s="65"/>
      <c r="K707" s="78">
        <f t="shared" si="257"/>
        <v>0</v>
      </c>
      <c r="L707" s="45"/>
      <c r="M707" s="79">
        <f t="shared" si="258"/>
        <v>0</v>
      </c>
      <c r="N707" s="65"/>
      <c r="O707" s="78">
        <f t="shared" si="259"/>
        <v>0</v>
      </c>
      <c r="P707" s="45"/>
      <c r="Q707" s="79">
        <f t="shared" si="260"/>
        <v>0</v>
      </c>
      <c r="R707" s="65"/>
      <c r="S707" s="78">
        <f t="shared" si="261"/>
        <v>0</v>
      </c>
      <c r="T707" s="45"/>
      <c r="U707" s="79">
        <f t="shared" si="262"/>
        <v>0</v>
      </c>
      <c r="V707" s="65"/>
      <c r="W707" s="78">
        <f t="shared" si="263"/>
        <v>0</v>
      </c>
      <c r="X707" s="45"/>
      <c r="Y707" s="79">
        <f t="shared" si="264"/>
        <v>0</v>
      </c>
      <c r="Z707" s="65"/>
      <c r="AA707" s="78">
        <f t="shared" si="265"/>
        <v>0</v>
      </c>
      <c r="AB707" s="45"/>
      <c r="AC707" s="79">
        <f t="shared" si="266"/>
        <v>0</v>
      </c>
      <c r="AD707" s="65"/>
      <c r="AE707" s="78">
        <f t="shared" si="267"/>
        <v>0</v>
      </c>
      <c r="AF707" s="45"/>
      <c r="AG707" s="79">
        <f t="shared" si="268"/>
        <v>0</v>
      </c>
      <c r="AH707" s="2"/>
      <c r="AI707" s="2"/>
      <c r="AJ707" s="2"/>
      <c r="AK707" s="2"/>
      <c r="AL707" s="2"/>
    </row>
    <row r="708" spans="1:38" ht="16.5" customHeight="1" outlineLevel="1">
      <c r="A708" s="12">
        <v>2104313</v>
      </c>
      <c r="B708" s="27" t="s">
        <v>580</v>
      </c>
      <c r="C708" s="14">
        <v>12472020</v>
      </c>
      <c r="D708" s="45">
        <f>+[2]DIRECCIÓN!C706</f>
        <v>0</v>
      </c>
      <c r="E708" s="46">
        <f t="shared" si="254"/>
        <v>0</v>
      </c>
      <c r="F708" s="46">
        <f t="shared" si="255"/>
        <v>0</v>
      </c>
      <c r="G708" s="46">
        <f t="shared" si="256"/>
        <v>0</v>
      </c>
      <c r="H708" s="53" t="e">
        <f t="shared" si="251"/>
        <v>#DIV/0!</v>
      </c>
      <c r="I708" s="54" t="e">
        <f t="shared" si="252"/>
        <v>#DIV/0!</v>
      </c>
      <c r="J708" s="65"/>
      <c r="K708" s="78">
        <f t="shared" si="257"/>
        <v>0</v>
      </c>
      <c r="L708" s="45"/>
      <c r="M708" s="79">
        <f t="shared" si="258"/>
        <v>0</v>
      </c>
      <c r="N708" s="65"/>
      <c r="O708" s="78">
        <f t="shared" si="259"/>
        <v>0</v>
      </c>
      <c r="P708" s="45"/>
      <c r="Q708" s="79">
        <f t="shared" si="260"/>
        <v>0</v>
      </c>
      <c r="R708" s="65"/>
      <c r="S708" s="78">
        <f t="shared" si="261"/>
        <v>0</v>
      </c>
      <c r="T708" s="45"/>
      <c r="U708" s="79">
        <f t="shared" si="262"/>
        <v>0</v>
      </c>
      <c r="V708" s="65"/>
      <c r="W708" s="78">
        <f t="shared" si="263"/>
        <v>0</v>
      </c>
      <c r="X708" s="45"/>
      <c r="Y708" s="79">
        <f t="shared" si="264"/>
        <v>0</v>
      </c>
      <c r="Z708" s="65"/>
      <c r="AA708" s="78">
        <f t="shared" si="265"/>
        <v>0</v>
      </c>
      <c r="AB708" s="45"/>
      <c r="AC708" s="79">
        <f t="shared" si="266"/>
        <v>0</v>
      </c>
      <c r="AD708" s="65"/>
      <c r="AE708" s="78">
        <f t="shared" si="267"/>
        <v>0</v>
      </c>
      <c r="AF708" s="45"/>
      <c r="AG708" s="79">
        <f t="shared" si="268"/>
        <v>0</v>
      </c>
      <c r="AH708" s="2"/>
      <c r="AI708" s="2"/>
      <c r="AJ708" s="2"/>
      <c r="AK708" s="2"/>
      <c r="AL708" s="2"/>
    </row>
    <row r="709" spans="1:38" ht="16.5" customHeight="1" outlineLevel="1">
      <c r="A709" s="12">
        <v>2104413</v>
      </c>
      <c r="B709" s="27" t="s">
        <v>581</v>
      </c>
      <c r="C709" s="14">
        <v>10460770</v>
      </c>
      <c r="D709" s="45">
        <f>+[2]DIRECCIÓN!C707</f>
        <v>0</v>
      </c>
      <c r="E709" s="46">
        <f t="shared" si="254"/>
        <v>0</v>
      </c>
      <c r="F709" s="46">
        <f t="shared" si="255"/>
        <v>0</v>
      </c>
      <c r="G709" s="46">
        <f t="shared" si="256"/>
        <v>0</v>
      </c>
      <c r="H709" s="53" t="e">
        <f t="shared" si="251"/>
        <v>#DIV/0!</v>
      </c>
      <c r="I709" s="54" t="e">
        <f t="shared" si="252"/>
        <v>#DIV/0!</v>
      </c>
      <c r="J709" s="65"/>
      <c r="K709" s="78">
        <f t="shared" si="257"/>
        <v>0</v>
      </c>
      <c r="L709" s="45"/>
      <c r="M709" s="79">
        <f t="shared" si="258"/>
        <v>0</v>
      </c>
      <c r="N709" s="65"/>
      <c r="O709" s="78">
        <f t="shared" si="259"/>
        <v>0</v>
      </c>
      <c r="P709" s="45"/>
      <c r="Q709" s="79">
        <f t="shared" si="260"/>
        <v>0</v>
      </c>
      <c r="R709" s="65"/>
      <c r="S709" s="78">
        <f t="shared" si="261"/>
        <v>0</v>
      </c>
      <c r="T709" s="45"/>
      <c r="U709" s="79">
        <f t="shared" si="262"/>
        <v>0</v>
      </c>
      <c r="V709" s="65"/>
      <c r="W709" s="78">
        <f t="shared" si="263"/>
        <v>0</v>
      </c>
      <c r="X709" s="45"/>
      <c r="Y709" s="79">
        <f t="shared" si="264"/>
        <v>0</v>
      </c>
      <c r="Z709" s="65"/>
      <c r="AA709" s="78">
        <f t="shared" si="265"/>
        <v>0</v>
      </c>
      <c r="AB709" s="45"/>
      <c r="AC709" s="79">
        <f t="shared" si="266"/>
        <v>0</v>
      </c>
      <c r="AD709" s="65"/>
      <c r="AE709" s="78">
        <f t="shared" si="267"/>
        <v>0</v>
      </c>
      <c r="AF709" s="45"/>
      <c r="AG709" s="79">
        <f t="shared" si="268"/>
        <v>0</v>
      </c>
      <c r="AH709" s="2"/>
      <c r="AI709" s="2"/>
      <c r="AJ709" s="2"/>
      <c r="AK709" s="2"/>
      <c r="AL709" s="2"/>
    </row>
    <row r="710" spans="1:38" ht="16.5" customHeight="1" outlineLevel="1">
      <c r="A710" s="12">
        <v>3112001</v>
      </c>
      <c r="B710" s="27" t="s">
        <v>582</v>
      </c>
      <c r="C710" s="14">
        <v>25360</v>
      </c>
      <c r="D710" s="45">
        <f>+[2]DIRECCIÓN!C708</f>
        <v>0</v>
      </c>
      <c r="E710" s="46">
        <f t="shared" si="254"/>
        <v>0</v>
      </c>
      <c r="F710" s="46">
        <f t="shared" si="255"/>
        <v>0</v>
      </c>
      <c r="G710" s="46">
        <f t="shared" si="256"/>
        <v>0</v>
      </c>
      <c r="H710" s="53" t="e">
        <f t="shared" si="251"/>
        <v>#DIV/0!</v>
      </c>
      <c r="I710" s="54" t="e">
        <f t="shared" si="252"/>
        <v>#DIV/0!</v>
      </c>
      <c r="J710" s="65"/>
      <c r="K710" s="78">
        <f t="shared" si="257"/>
        <v>0</v>
      </c>
      <c r="L710" s="45"/>
      <c r="M710" s="79">
        <f t="shared" si="258"/>
        <v>0</v>
      </c>
      <c r="N710" s="65"/>
      <c r="O710" s="78">
        <f t="shared" si="259"/>
        <v>0</v>
      </c>
      <c r="P710" s="45"/>
      <c r="Q710" s="79">
        <f t="shared" si="260"/>
        <v>0</v>
      </c>
      <c r="R710" s="65"/>
      <c r="S710" s="78">
        <f t="shared" si="261"/>
        <v>0</v>
      </c>
      <c r="T710" s="45"/>
      <c r="U710" s="79">
        <f t="shared" si="262"/>
        <v>0</v>
      </c>
      <c r="V710" s="65"/>
      <c r="W710" s="78">
        <f t="shared" si="263"/>
        <v>0</v>
      </c>
      <c r="X710" s="45"/>
      <c r="Y710" s="79">
        <f t="shared" si="264"/>
        <v>0</v>
      </c>
      <c r="Z710" s="65"/>
      <c r="AA710" s="78">
        <f t="shared" si="265"/>
        <v>0</v>
      </c>
      <c r="AB710" s="45"/>
      <c r="AC710" s="79">
        <f t="shared" si="266"/>
        <v>0</v>
      </c>
      <c r="AD710" s="65"/>
      <c r="AE710" s="78">
        <f t="shared" si="267"/>
        <v>0</v>
      </c>
      <c r="AF710" s="45"/>
      <c r="AG710" s="79">
        <f t="shared" si="268"/>
        <v>0</v>
      </c>
      <c r="AH710" s="2"/>
      <c r="AI710" s="2"/>
      <c r="AJ710" s="2"/>
      <c r="AK710" s="2"/>
      <c r="AL710" s="2"/>
    </row>
    <row r="711" spans="1:38" ht="16.5" customHeight="1" outlineLevel="1">
      <c r="A711" s="12"/>
      <c r="B711" s="24" t="s">
        <v>583</v>
      </c>
      <c r="C711" s="14"/>
      <c r="D711" s="45">
        <f>+[2]DIRECCIÓN!C709</f>
        <v>0</v>
      </c>
      <c r="E711" s="46">
        <f t="shared" si="254"/>
        <v>0</v>
      </c>
      <c r="F711" s="46">
        <f t="shared" si="255"/>
        <v>0</v>
      </c>
      <c r="G711" s="46">
        <f t="shared" si="256"/>
        <v>0</v>
      </c>
      <c r="H711" s="53" t="e">
        <f t="shared" si="251"/>
        <v>#DIV/0!</v>
      </c>
      <c r="I711" s="54" t="e">
        <f t="shared" si="252"/>
        <v>#DIV/0!</v>
      </c>
      <c r="J711" s="65"/>
      <c r="K711" s="78">
        <f t="shared" si="257"/>
        <v>0</v>
      </c>
      <c r="L711" s="45"/>
      <c r="M711" s="79">
        <f t="shared" si="258"/>
        <v>0</v>
      </c>
      <c r="N711" s="65"/>
      <c r="O711" s="78">
        <f t="shared" si="259"/>
        <v>0</v>
      </c>
      <c r="P711" s="45"/>
      <c r="Q711" s="79">
        <f t="shared" si="260"/>
        <v>0</v>
      </c>
      <c r="R711" s="65"/>
      <c r="S711" s="78">
        <f t="shared" si="261"/>
        <v>0</v>
      </c>
      <c r="T711" s="45"/>
      <c r="U711" s="79">
        <f t="shared" si="262"/>
        <v>0</v>
      </c>
      <c r="V711" s="65"/>
      <c r="W711" s="78">
        <f t="shared" si="263"/>
        <v>0</v>
      </c>
      <c r="X711" s="45"/>
      <c r="Y711" s="79">
        <f t="shared" si="264"/>
        <v>0</v>
      </c>
      <c r="Z711" s="65"/>
      <c r="AA711" s="78">
        <f t="shared" si="265"/>
        <v>0</v>
      </c>
      <c r="AB711" s="45"/>
      <c r="AC711" s="79">
        <f t="shared" si="266"/>
        <v>0</v>
      </c>
      <c r="AD711" s="65"/>
      <c r="AE711" s="78">
        <f t="shared" si="267"/>
        <v>0</v>
      </c>
      <c r="AF711" s="45"/>
      <c r="AG711" s="79">
        <f t="shared" si="268"/>
        <v>0</v>
      </c>
      <c r="AH711" s="2"/>
      <c r="AI711" s="2"/>
      <c r="AJ711" s="2"/>
      <c r="AK711" s="2"/>
      <c r="AL711" s="2"/>
    </row>
    <row r="712" spans="1:38" ht="16.5" customHeight="1" outlineLevel="1">
      <c r="A712" s="12"/>
      <c r="B712" s="27"/>
      <c r="C712" s="14"/>
      <c r="D712" s="45"/>
      <c r="E712" s="46"/>
      <c r="F712" s="46"/>
      <c r="G712" s="46"/>
      <c r="H712" s="53"/>
      <c r="I712" s="54"/>
      <c r="J712" s="65"/>
      <c r="K712" s="78"/>
      <c r="L712" s="45"/>
      <c r="M712" s="79"/>
      <c r="N712" s="65"/>
      <c r="O712" s="78"/>
      <c r="P712" s="45"/>
      <c r="Q712" s="79"/>
      <c r="R712" s="65"/>
      <c r="S712" s="78"/>
      <c r="T712" s="45"/>
      <c r="U712" s="79"/>
      <c r="V712" s="65"/>
      <c r="W712" s="78"/>
      <c r="X712" s="45"/>
      <c r="Y712" s="79"/>
      <c r="Z712" s="65"/>
      <c r="AA712" s="78"/>
      <c r="AB712" s="45"/>
      <c r="AC712" s="79"/>
      <c r="AD712" s="65"/>
      <c r="AE712" s="78"/>
      <c r="AF712" s="45"/>
      <c r="AG712" s="79"/>
      <c r="AH712" s="2"/>
      <c r="AI712" s="2"/>
      <c r="AJ712" s="2"/>
      <c r="AK712" s="2"/>
      <c r="AL712" s="2"/>
    </row>
    <row r="713" spans="1:38" ht="16.5" customHeight="1" outlineLevel="1">
      <c r="A713" s="58"/>
      <c r="B713" s="83" t="s">
        <v>584</v>
      </c>
      <c r="C713" s="99"/>
      <c r="D713" s="60">
        <v>0</v>
      </c>
      <c r="E713" s="61">
        <f t="shared" ref="E713:G713" si="281">SUM(E714:E716)</f>
        <v>0</v>
      </c>
      <c r="F713" s="61">
        <f t="shared" si="281"/>
        <v>0</v>
      </c>
      <c r="G713" s="61">
        <f t="shared" si="281"/>
        <v>0</v>
      </c>
      <c r="H713" s="62" t="e">
        <f t="shared" si="251"/>
        <v>#DIV/0!</v>
      </c>
      <c r="I713" s="63" t="e">
        <f t="shared" si="252"/>
        <v>#DIV/0!</v>
      </c>
      <c r="J713" s="84">
        <f t="shared" ref="J713:AG713" si="282">SUM(J714:J716)</f>
        <v>0</v>
      </c>
      <c r="K713" s="85">
        <f t="shared" si="282"/>
        <v>0</v>
      </c>
      <c r="L713" s="60">
        <f t="shared" si="282"/>
        <v>0</v>
      </c>
      <c r="M713" s="86">
        <f t="shared" si="282"/>
        <v>0</v>
      </c>
      <c r="N713" s="84">
        <f t="shared" si="282"/>
        <v>0</v>
      </c>
      <c r="O713" s="85">
        <f t="shared" si="282"/>
        <v>0</v>
      </c>
      <c r="P713" s="60">
        <f t="shared" si="282"/>
        <v>0</v>
      </c>
      <c r="Q713" s="86">
        <f t="shared" si="282"/>
        <v>0</v>
      </c>
      <c r="R713" s="84">
        <f t="shared" si="282"/>
        <v>0</v>
      </c>
      <c r="S713" s="85">
        <f t="shared" si="282"/>
        <v>0</v>
      </c>
      <c r="T713" s="60">
        <f t="shared" si="282"/>
        <v>0</v>
      </c>
      <c r="U713" s="86">
        <f t="shared" si="282"/>
        <v>0</v>
      </c>
      <c r="V713" s="84">
        <f t="shared" si="282"/>
        <v>0</v>
      </c>
      <c r="W713" s="85">
        <f t="shared" si="282"/>
        <v>0</v>
      </c>
      <c r="X713" s="60">
        <f t="shared" si="282"/>
        <v>0</v>
      </c>
      <c r="Y713" s="86">
        <f t="shared" si="282"/>
        <v>0</v>
      </c>
      <c r="Z713" s="84">
        <f t="shared" si="282"/>
        <v>0</v>
      </c>
      <c r="AA713" s="85">
        <f t="shared" si="282"/>
        <v>0</v>
      </c>
      <c r="AB713" s="60">
        <f t="shared" si="282"/>
        <v>0</v>
      </c>
      <c r="AC713" s="86">
        <f t="shared" si="282"/>
        <v>0</v>
      </c>
      <c r="AD713" s="84">
        <f t="shared" si="282"/>
        <v>0</v>
      </c>
      <c r="AE713" s="85">
        <f t="shared" si="282"/>
        <v>0</v>
      </c>
      <c r="AF713" s="60">
        <f t="shared" si="282"/>
        <v>0</v>
      </c>
      <c r="AG713" s="86">
        <f t="shared" si="282"/>
        <v>0</v>
      </c>
      <c r="AH713" s="2"/>
      <c r="AI713" s="2"/>
      <c r="AJ713" s="2"/>
      <c r="AK713" s="2"/>
      <c r="AL713" s="2"/>
    </row>
    <row r="714" spans="1:38" ht="16.5" customHeight="1" outlineLevel="1">
      <c r="A714" s="12">
        <v>3113001</v>
      </c>
      <c r="B714" s="27" t="s">
        <v>585</v>
      </c>
      <c r="C714" s="14">
        <v>58500</v>
      </c>
      <c r="D714" s="45">
        <f>+[2]DIRECCIÓN!C712</f>
        <v>0</v>
      </c>
      <c r="E714" s="46">
        <f t="shared" si="254"/>
        <v>0</v>
      </c>
      <c r="F714" s="46">
        <f t="shared" si="255"/>
        <v>0</v>
      </c>
      <c r="G714" s="46">
        <f t="shared" si="256"/>
        <v>0</v>
      </c>
      <c r="H714" s="53" t="e">
        <f t="shared" si="251"/>
        <v>#DIV/0!</v>
      </c>
      <c r="I714" s="54" t="e">
        <f t="shared" si="252"/>
        <v>#DIV/0!</v>
      </c>
      <c r="J714" s="65"/>
      <c r="K714" s="78">
        <f t="shared" si="257"/>
        <v>0</v>
      </c>
      <c r="L714" s="45"/>
      <c r="M714" s="79">
        <f t="shared" si="258"/>
        <v>0</v>
      </c>
      <c r="N714" s="65"/>
      <c r="O714" s="78">
        <f t="shared" si="259"/>
        <v>0</v>
      </c>
      <c r="P714" s="45"/>
      <c r="Q714" s="79">
        <f t="shared" si="260"/>
        <v>0</v>
      </c>
      <c r="R714" s="65"/>
      <c r="S714" s="78">
        <f t="shared" si="261"/>
        <v>0</v>
      </c>
      <c r="T714" s="45"/>
      <c r="U714" s="79">
        <f t="shared" si="262"/>
        <v>0</v>
      </c>
      <c r="V714" s="65"/>
      <c r="W714" s="78">
        <f t="shared" si="263"/>
        <v>0</v>
      </c>
      <c r="X714" s="45"/>
      <c r="Y714" s="79">
        <f t="shared" si="264"/>
        <v>0</v>
      </c>
      <c r="Z714" s="65"/>
      <c r="AA714" s="78">
        <f t="shared" si="265"/>
        <v>0</v>
      </c>
      <c r="AB714" s="45"/>
      <c r="AC714" s="79">
        <f t="shared" si="266"/>
        <v>0</v>
      </c>
      <c r="AD714" s="65"/>
      <c r="AE714" s="78">
        <f t="shared" si="267"/>
        <v>0</v>
      </c>
      <c r="AF714" s="45"/>
      <c r="AG714" s="79">
        <f t="shared" si="268"/>
        <v>0</v>
      </c>
      <c r="AH714" s="2"/>
      <c r="AI714" s="2"/>
      <c r="AJ714" s="2"/>
      <c r="AK714" s="2"/>
      <c r="AL714" s="2"/>
    </row>
    <row r="715" spans="1:38" ht="16.5" customHeight="1" outlineLevel="1">
      <c r="A715" s="12">
        <v>1202164</v>
      </c>
      <c r="B715" s="27" t="s">
        <v>953</v>
      </c>
      <c r="C715" s="14">
        <v>568190</v>
      </c>
      <c r="D715" s="45">
        <f>+[2]DIRECCIÓN!C713</f>
        <v>0</v>
      </c>
      <c r="E715" s="46">
        <f t="shared" si="254"/>
        <v>0</v>
      </c>
      <c r="F715" s="46">
        <f t="shared" si="255"/>
        <v>0</v>
      </c>
      <c r="G715" s="46">
        <f t="shared" si="256"/>
        <v>0</v>
      </c>
      <c r="H715" s="53" t="e">
        <f t="shared" si="251"/>
        <v>#DIV/0!</v>
      </c>
      <c r="I715" s="54" t="e">
        <f t="shared" si="252"/>
        <v>#DIV/0!</v>
      </c>
      <c r="J715" s="65"/>
      <c r="K715" s="78">
        <f t="shared" si="257"/>
        <v>0</v>
      </c>
      <c r="L715" s="45"/>
      <c r="M715" s="79">
        <f t="shared" si="258"/>
        <v>0</v>
      </c>
      <c r="N715" s="65"/>
      <c r="O715" s="78">
        <f t="shared" si="259"/>
        <v>0</v>
      </c>
      <c r="P715" s="45"/>
      <c r="Q715" s="79">
        <f t="shared" si="260"/>
        <v>0</v>
      </c>
      <c r="R715" s="65"/>
      <c r="S715" s="78">
        <f t="shared" si="261"/>
        <v>0</v>
      </c>
      <c r="T715" s="45"/>
      <c r="U715" s="79">
        <f t="shared" si="262"/>
        <v>0</v>
      </c>
      <c r="V715" s="65"/>
      <c r="W715" s="78">
        <f t="shared" si="263"/>
        <v>0</v>
      </c>
      <c r="X715" s="45"/>
      <c r="Y715" s="79">
        <f t="shared" si="264"/>
        <v>0</v>
      </c>
      <c r="Z715" s="65"/>
      <c r="AA715" s="78">
        <f t="shared" si="265"/>
        <v>0</v>
      </c>
      <c r="AB715" s="45"/>
      <c r="AC715" s="79">
        <f t="shared" si="266"/>
        <v>0</v>
      </c>
      <c r="AD715" s="65"/>
      <c r="AE715" s="78">
        <f t="shared" si="267"/>
        <v>0</v>
      </c>
      <c r="AF715" s="45"/>
      <c r="AG715" s="79">
        <f t="shared" si="268"/>
        <v>0</v>
      </c>
      <c r="AH715" s="2"/>
      <c r="AI715" s="2"/>
      <c r="AJ715" s="2"/>
      <c r="AK715" s="2"/>
      <c r="AL715" s="2"/>
    </row>
    <row r="716" spans="1:38" ht="16.5" customHeight="1" outlineLevel="1">
      <c r="A716" s="12">
        <v>1202164</v>
      </c>
      <c r="B716" s="27" t="s">
        <v>954</v>
      </c>
      <c r="C716" s="14">
        <v>828470</v>
      </c>
      <c r="D716" s="45">
        <f>+[2]DIRECCIÓN!C714</f>
        <v>0</v>
      </c>
      <c r="E716" s="46">
        <f t="shared" si="254"/>
        <v>0</v>
      </c>
      <c r="F716" s="46">
        <f t="shared" si="255"/>
        <v>0</v>
      </c>
      <c r="G716" s="46">
        <f t="shared" si="256"/>
        <v>0</v>
      </c>
      <c r="H716" s="53" t="e">
        <f t="shared" ref="H716:H780" si="283">IF(E716&gt;=0,(E716/D716),"-")</f>
        <v>#DIV/0!</v>
      </c>
      <c r="I716" s="54" t="e">
        <f t="shared" ref="I716:I780" si="284">IF(G716&gt;=0,(G716/F716),"-")</f>
        <v>#DIV/0!</v>
      </c>
      <c r="J716" s="65"/>
      <c r="K716" s="78">
        <f t="shared" si="257"/>
        <v>0</v>
      </c>
      <c r="L716" s="45"/>
      <c r="M716" s="79">
        <f t="shared" si="258"/>
        <v>0</v>
      </c>
      <c r="N716" s="65"/>
      <c r="O716" s="78">
        <f t="shared" si="259"/>
        <v>0</v>
      </c>
      <c r="P716" s="45"/>
      <c r="Q716" s="79">
        <f t="shared" si="260"/>
        <v>0</v>
      </c>
      <c r="R716" s="65"/>
      <c r="S716" s="78">
        <f t="shared" si="261"/>
        <v>0</v>
      </c>
      <c r="T716" s="45"/>
      <c r="U716" s="79">
        <f t="shared" si="262"/>
        <v>0</v>
      </c>
      <c r="V716" s="65"/>
      <c r="W716" s="78">
        <f t="shared" si="263"/>
        <v>0</v>
      </c>
      <c r="X716" s="45"/>
      <c r="Y716" s="79">
        <f t="shared" si="264"/>
        <v>0</v>
      </c>
      <c r="Z716" s="65"/>
      <c r="AA716" s="78">
        <f t="shared" si="265"/>
        <v>0</v>
      </c>
      <c r="AB716" s="45"/>
      <c r="AC716" s="79">
        <f t="shared" si="266"/>
        <v>0</v>
      </c>
      <c r="AD716" s="65"/>
      <c r="AE716" s="78">
        <f t="shared" si="267"/>
        <v>0</v>
      </c>
      <c r="AF716" s="45"/>
      <c r="AG716" s="79">
        <f t="shared" si="268"/>
        <v>0</v>
      </c>
      <c r="AH716" s="2"/>
      <c r="AI716" s="2"/>
      <c r="AJ716" s="2"/>
      <c r="AK716" s="2"/>
      <c r="AL716" s="2"/>
    </row>
    <row r="717" spans="1:38" ht="16.5" customHeight="1" outlineLevel="1">
      <c r="A717" s="12"/>
      <c r="B717" s="27"/>
      <c r="C717" s="14"/>
      <c r="D717" s="45"/>
      <c r="E717" s="46"/>
      <c r="F717" s="46"/>
      <c r="G717" s="46"/>
      <c r="H717" s="53"/>
      <c r="I717" s="54"/>
      <c r="J717" s="65"/>
      <c r="K717" s="78"/>
      <c r="L717" s="45"/>
      <c r="M717" s="79"/>
      <c r="N717" s="65"/>
      <c r="O717" s="78"/>
      <c r="P717" s="45"/>
      <c r="Q717" s="79"/>
      <c r="R717" s="65"/>
      <c r="S717" s="78"/>
      <c r="T717" s="45"/>
      <c r="U717" s="79"/>
      <c r="V717" s="65"/>
      <c r="W717" s="78"/>
      <c r="X717" s="45"/>
      <c r="Y717" s="79"/>
      <c r="Z717" s="65"/>
      <c r="AA717" s="78"/>
      <c r="AB717" s="45"/>
      <c r="AC717" s="79"/>
      <c r="AD717" s="65"/>
      <c r="AE717" s="78"/>
      <c r="AF717" s="45"/>
      <c r="AG717" s="79"/>
      <c r="AH717" s="2"/>
      <c r="AI717" s="2"/>
      <c r="AJ717" s="2"/>
      <c r="AK717" s="2"/>
      <c r="AL717" s="2"/>
    </row>
    <row r="718" spans="1:38" ht="16.5" customHeight="1" outlineLevel="1">
      <c r="A718" s="58"/>
      <c r="B718" s="83" t="s">
        <v>586</v>
      </c>
      <c r="C718" s="99"/>
      <c r="D718" s="60">
        <v>0</v>
      </c>
      <c r="E718" s="61">
        <f t="shared" ref="E718:G718" si="285">SUM(E719:E721)</f>
        <v>0</v>
      </c>
      <c r="F718" s="61">
        <f t="shared" si="285"/>
        <v>0</v>
      </c>
      <c r="G718" s="61">
        <f t="shared" si="285"/>
        <v>0</v>
      </c>
      <c r="H718" s="62" t="e">
        <f t="shared" si="283"/>
        <v>#DIV/0!</v>
      </c>
      <c r="I718" s="63" t="e">
        <f t="shared" si="284"/>
        <v>#DIV/0!</v>
      </c>
      <c r="J718" s="84">
        <f t="shared" ref="J718:AG718" si="286">SUM(J719:J721)</f>
        <v>0</v>
      </c>
      <c r="K718" s="85">
        <f t="shared" si="286"/>
        <v>0</v>
      </c>
      <c r="L718" s="60">
        <f t="shared" si="286"/>
        <v>0</v>
      </c>
      <c r="M718" s="86">
        <f t="shared" si="286"/>
        <v>0</v>
      </c>
      <c r="N718" s="84">
        <f t="shared" si="286"/>
        <v>0</v>
      </c>
      <c r="O718" s="85">
        <f t="shared" si="286"/>
        <v>0</v>
      </c>
      <c r="P718" s="60">
        <f t="shared" si="286"/>
        <v>0</v>
      </c>
      <c r="Q718" s="86">
        <f t="shared" si="286"/>
        <v>0</v>
      </c>
      <c r="R718" s="84">
        <f t="shared" si="286"/>
        <v>0</v>
      </c>
      <c r="S718" s="85">
        <f t="shared" si="286"/>
        <v>0</v>
      </c>
      <c r="T718" s="60">
        <f t="shared" si="286"/>
        <v>0</v>
      </c>
      <c r="U718" s="86">
        <f t="shared" si="286"/>
        <v>0</v>
      </c>
      <c r="V718" s="84">
        <f t="shared" si="286"/>
        <v>0</v>
      </c>
      <c r="W718" s="85">
        <f t="shared" si="286"/>
        <v>0</v>
      </c>
      <c r="X718" s="60">
        <f t="shared" si="286"/>
        <v>0</v>
      </c>
      <c r="Y718" s="86">
        <f t="shared" si="286"/>
        <v>0</v>
      </c>
      <c r="Z718" s="84">
        <f t="shared" si="286"/>
        <v>0</v>
      </c>
      <c r="AA718" s="85">
        <f t="shared" si="286"/>
        <v>0</v>
      </c>
      <c r="AB718" s="60">
        <f t="shared" si="286"/>
        <v>0</v>
      </c>
      <c r="AC718" s="86">
        <f t="shared" si="286"/>
        <v>0</v>
      </c>
      <c r="AD718" s="84">
        <f t="shared" si="286"/>
        <v>0</v>
      </c>
      <c r="AE718" s="85">
        <f t="shared" si="286"/>
        <v>0</v>
      </c>
      <c r="AF718" s="60">
        <f t="shared" si="286"/>
        <v>0</v>
      </c>
      <c r="AG718" s="86">
        <f t="shared" si="286"/>
        <v>0</v>
      </c>
      <c r="AH718" s="2"/>
      <c r="AI718" s="2"/>
      <c r="AJ718" s="2"/>
      <c r="AK718" s="2"/>
      <c r="AL718" s="2"/>
    </row>
    <row r="719" spans="1:38" ht="16.5" customHeight="1" outlineLevel="1">
      <c r="A719" s="12">
        <v>2104229</v>
      </c>
      <c r="B719" s="27" t="s">
        <v>587</v>
      </c>
      <c r="C719" s="14">
        <v>4094380</v>
      </c>
      <c r="D719" s="45">
        <f>+[2]DIRECCIÓN!C717</f>
        <v>0</v>
      </c>
      <c r="E719" s="46">
        <f t="shared" ref="E719:E780" si="287">+J719+L719+N719+P719+R719+T719+V719+X719+Z719+AB719+AD719+AF719</f>
        <v>0</v>
      </c>
      <c r="F719" s="46">
        <f t="shared" ref="F719:F780" si="288">D719*C719</f>
        <v>0</v>
      </c>
      <c r="G719" s="46">
        <f t="shared" ref="G719:G780" si="289">+E719*C719</f>
        <v>0</v>
      </c>
      <c r="H719" s="53" t="e">
        <f t="shared" si="283"/>
        <v>#DIV/0!</v>
      </c>
      <c r="I719" s="54" t="e">
        <f t="shared" si="284"/>
        <v>#DIV/0!</v>
      </c>
      <c r="J719" s="65"/>
      <c r="K719" s="78">
        <f t="shared" ref="K719:K780" si="290">+J719*C719</f>
        <v>0</v>
      </c>
      <c r="L719" s="45"/>
      <c r="M719" s="79">
        <f t="shared" ref="M719:M780" si="291">+L719*C719</f>
        <v>0</v>
      </c>
      <c r="N719" s="65"/>
      <c r="O719" s="78">
        <f t="shared" ref="O719:O780" si="292">+N719*C719</f>
        <v>0</v>
      </c>
      <c r="P719" s="45"/>
      <c r="Q719" s="79">
        <f t="shared" ref="Q719:Q780" si="293">+P719*C719</f>
        <v>0</v>
      </c>
      <c r="R719" s="65"/>
      <c r="S719" s="78">
        <f t="shared" ref="S719:S780" si="294">+R719*C719</f>
        <v>0</v>
      </c>
      <c r="T719" s="45"/>
      <c r="U719" s="79">
        <f t="shared" ref="U719:U780" si="295">+T719*C719</f>
        <v>0</v>
      </c>
      <c r="V719" s="65"/>
      <c r="W719" s="78">
        <f t="shared" ref="W719:W780" si="296">+V719*C719</f>
        <v>0</v>
      </c>
      <c r="X719" s="45"/>
      <c r="Y719" s="79">
        <f t="shared" ref="Y719:Y780" si="297">+X719*C719</f>
        <v>0</v>
      </c>
      <c r="Z719" s="65"/>
      <c r="AA719" s="78">
        <f t="shared" ref="AA719:AA780" si="298">+Z719*C719</f>
        <v>0</v>
      </c>
      <c r="AB719" s="45"/>
      <c r="AC719" s="79">
        <f t="shared" ref="AC719:AC780" si="299">+AB719*C719</f>
        <v>0</v>
      </c>
      <c r="AD719" s="65"/>
      <c r="AE719" s="78">
        <f t="shared" ref="AE719:AE780" si="300">+AD719*C719</f>
        <v>0</v>
      </c>
      <c r="AF719" s="45"/>
      <c r="AG719" s="79">
        <f t="shared" ref="AG719:AG780" si="301">+AF719*C719</f>
        <v>0</v>
      </c>
      <c r="AH719" s="2"/>
      <c r="AI719" s="2"/>
      <c r="AJ719" s="2"/>
      <c r="AK719" s="2"/>
      <c r="AL719" s="2"/>
    </row>
    <row r="720" spans="1:38" ht="16.5" customHeight="1" outlineLevel="1">
      <c r="A720" s="12">
        <v>2104329</v>
      </c>
      <c r="B720" s="27" t="s">
        <v>588</v>
      </c>
      <c r="C720" s="14">
        <v>9570400</v>
      </c>
      <c r="D720" s="45">
        <f>+[2]DIRECCIÓN!C718</f>
        <v>0</v>
      </c>
      <c r="E720" s="46">
        <f t="shared" si="287"/>
        <v>0</v>
      </c>
      <c r="F720" s="46">
        <f t="shared" si="288"/>
        <v>0</v>
      </c>
      <c r="G720" s="46">
        <f t="shared" si="289"/>
        <v>0</v>
      </c>
      <c r="H720" s="53" t="e">
        <f t="shared" si="283"/>
        <v>#DIV/0!</v>
      </c>
      <c r="I720" s="54" t="e">
        <f t="shared" si="284"/>
        <v>#DIV/0!</v>
      </c>
      <c r="J720" s="65"/>
      <c r="K720" s="78">
        <f t="shared" si="290"/>
        <v>0</v>
      </c>
      <c r="L720" s="45"/>
      <c r="M720" s="79">
        <f t="shared" si="291"/>
        <v>0</v>
      </c>
      <c r="N720" s="65"/>
      <c r="O720" s="78">
        <f t="shared" si="292"/>
        <v>0</v>
      </c>
      <c r="P720" s="45"/>
      <c r="Q720" s="79">
        <f t="shared" si="293"/>
        <v>0</v>
      </c>
      <c r="R720" s="65"/>
      <c r="S720" s="78">
        <f t="shared" si="294"/>
        <v>0</v>
      </c>
      <c r="T720" s="45"/>
      <c r="U720" s="79">
        <f t="shared" si="295"/>
        <v>0</v>
      </c>
      <c r="V720" s="65"/>
      <c r="W720" s="78">
        <f t="shared" si="296"/>
        <v>0</v>
      </c>
      <c r="X720" s="45"/>
      <c r="Y720" s="79">
        <f t="shared" si="297"/>
        <v>0</v>
      </c>
      <c r="Z720" s="65"/>
      <c r="AA720" s="78">
        <f t="shared" si="298"/>
        <v>0</v>
      </c>
      <c r="AB720" s="45"/>
      <c r="AC720" s="79">
        <f t="shared" si="299"/>
        <v>0</v>
      </c>
      <c r="AD720" s="65"/>
      <c r="AE720" s="78">
        <f t="shared" si="300"/>
        <v>0</v>
      </c>
      <c r="AF720" s="45"/>
      <c r="AG720" s="79">
        <f t="shared" si="301"/>
        <v>0</v>
      </c>
      <c r="AH720" s="2"/>
      <c r="AI720" s="2"/>
      <c r="AJ720" s="2"/>
      <c r="AK720" s="2"/>
      <c r="AL720" s="2"/>
    </row>
    <row r="721" spans="1:38" ht="16.5" customHeight="1" outlineLevel="1">
      <c r="A721" s="12" t="s">
        <v>955</v>
      </c>
      <c r="B721" s="27" t="s">
        <v>589</v>
      </c>
      <c r="C721" s="14">
        <v>22870</v>
      </c>
      <c r="D721" s="45">
        <f>+[2]DIRECCIÓN!C719</f>
        <v>0</v>
      </c>
      <c r="E721" s="46">
        <f t="shared" si="287"/>
        <v>0</v>
      </c>
      <c r="F721" s="46">
        <f t="shared" si="288"/>
        <v>0</v>
      </c>
      <c r="G721" s="46">
        <f t="shared" si="289"/>
        <v>0</v>
      </c>
      <c r="H721" s="53" t="e">
        <f t="shared" si="283"/>
        <v>#DIV/0!</v>
      </c>
      <c r="I721" s="54" t="e">
        <f t="shared" si="284"/>
        <v>#DIV/0!</v>
      </c>
      <c r="J721" s="65"/>
      <c r="K721" s="78">
        <f t="shared" si="290"/>
        <v>0</v>
      </c>
      <c r="L721" s="45"/>
      <c r="M721" s="79">
        <f t="shared" si="291"/>
        <v>0</v>
      </c>
      <c r="N721" s="65"/>
      <c r="O721" s="78">
        <f t="shared" si="292"/>
        <v>0</v>
      </c>
      <c r="P721" s="45"/>
      <c r="Q721" s="79">
        <f t="shared" si="293"/>
        <v>0</v>
      </c>
      <c r="R721" s="65"/>
      <c r="S721" s="78">
        <f t="shared" si="294"/>
        <v>0</v>
      </c>
      <c r="T721" s="45"/>
      <c r="U721" s="79">
        <f t="shared" si="295"/>
        <v>0</v>
      </c>
      <c r="V721" s="65"/>
      <c r="W721" s="78">
        <f t="shared" si="296"/>
        <v>0</v>
      </c>
      <c r="X721" s="45"/>
      <c r="Y721" s="79">
        <f t="shared" si="297"/>
        <v>0</v>
      </c>
      <c r="Z721" s="65"/>
      <c r="AA721" s="78">
        <f t="shared" si="298"/>
        <v>0</v>
      </c>
      <c r="AB721" s="45"/>
      <c r="AC721" s="79">
        <f t="shared" si="299"/>
        <v>0</v>
      </c>
      <c r="AD721" s="65"/>
      <c r="AE721" s="78">
        <f t="shared" si="300"/>
        <v>0</v>
      </c>
      <c r="AF721" s="45"/>
      <c r="AG721" s="79">
        <f t="shared" si="301"/>
        <v>0</v>
      </c>
      <c r="AH721" s="2"/>
      <c r="AI721" s="2"/>
      <c r="AJ721" s="2"/>
      <c r="AK721" s="2"/>
      <c r="AL721" s="2"/>
    </row>
    <row r="722" spans="1:38" ht="16.5" customHeight="1" outlineLevel="1">
      <c r="A722" s="12"/>
      <c r="B722" s="27"/>
      <c r="C722" s="14"/>
      <c r="D722" s="45"/>
      <c r="E722" s="46"/>
      <c r="F722" s="46"/>
      <c r="G722" s="46"/>
      <c r="H722" s="53"/>
      <c r="I722" s="54"/>
      <c r="J722" s="65"/>
      <c r="K722" s="78"/>
      <c r="L722" s="45"/>
      <c r="M722" s="79"/>
      <c r="N722" s="65"/>
      <c r="O722" s="78"/>
      <c r="P722" s="45"/>
      <c r="Q722" s="79"/>
      <c r="R722" s="65"/>
      <c r="S722" s="78"/>
      <c r="T722" s="45"/>
      <c r="U722" s="79"/>
      <c r="V722" s="65"/>
      <c r="W722" s="78"/>
      <c r="X722" s="45"/>
      <c r="Y722" s="79"/>
      <c r="Z722" s="65"/>
      <c r="AA722" s="78"/>
      <c r="AB722" s="45"/>
      <c r="AC722" s="79"/>
      <c r="AD722" s="65"/>
      <c r="AE722" s="78"/>
      <c r="AF722" s="45"/>
      <c r="AG722" s="79"/>
      <c r="AH722" s="2"/>
      <c r="AI722" s="2"/>
      <c r="AJ722" s="2"/>
      <c r="AK722" s="2"/>
      <c r="AL722" s="2"/>
    </row>
    <row r="723" spans="1:38" ht="16.5" customHeight="1" outlineLevel="1">
      <c r="A723" s="58"/>
      <c r="B723" s="83" t="s">
        <v>590</v>
      </c>
      <c r="C723" s="99"/>
      <c r="D723" s="60">
        <v>0</v>
      </c>
      <c r="E723" s="61">
        <f t="shared" ref="E723:G723" si="302">SUM(E724:E733)</f>
        <v>0</v>
      </c>
      <c r="F723" s="61">
        <f t="shared" si="302"/>
        <v>0</v>
      </c>
      <c r="G723" s="61">
        <f t="shared" si="302"/>
        <v>0</v>
      </c>
      <c r="H723" s="62" t="e">
        <f t="shared" si="283"/>
        <v>#DIV/0!</v>
      </c>
      <c r="I723" s="63" t="e">
        <f t="shared" si="284"/>
        <v>#DIV/0!</v>
      </c>
      <c r="J723" s="84">
        <f t="shared" ref="J723:AG723" si="303">SUM(J724:J733)</f>
        <v>0</v>
      </c>
      <c r="K723" s="85">
        <f t="shared" si="303"/>
        <v>0</v>
      </c>
      <c r="L723" s="60">
        <f t="shared" si="303"/>
        <v>0</v>
      </c>
      <c r="M723" s="86">
        <f t="shared" si="303"/>
        <v>0</v>
      </c>
      <c r="N723" s="84">
        <f t="shared" si="303"/>
        <v>0</v>
      </c>
      <c r="O723" s="85">
        <f t="shared" si="303"/>
        <v>0</v>
      </c>
      <c r="P723" s="60">
        <f t="shared" si="303"/>
        <v>0</v>
      </c>
      <c r="Q723" s="86">
        <f t="shared" si="303"/>
        <v>0</v>
      </c>
      <c r="R723" s="84">
        <f t="shared" si="303"/>
        <v>0</v>
      </c>
      <c r="S723" s="85">
        <f t="shared" si="303"/>
        <v>0</v>
      </c>
      <c r="T723" s="60">
        <f t="shared" si="303"/>
        <v>0</v>
      </c>
      <c r="U723" s="86">
        <f t="shared" si="303"/>
        <v>0</v>
      </c>
      <c r="V723" s="84">
        <f t="shared" si="303"/>
        <v>0</v>
      </c>
      <c r="W723" s="85">
        <f t="shared" si="303"/>
        <v>0</v>
      </c>
      <c r="X723" s="60">
        <f t="shared" si="303"/>
        <v>0</v>
      </c>
      <c r="Y723" s="86">
        <f t="shared" si="303"/>
        <v>0</v>
      </c>
      <c r="Z723" s="84">
        <f t="shared" si="303"/>
        <v>0</v>
      </c>
      <c r="AA723" s="85">
        <f t="shared" si="303"/>
        <v>0</v>
      </c>
      <c r="AB723" s="60">
        <f t="shared" si="303"/>
        <v>0</v>
      </c>
      <c r="AC723" s="86">
        <f t="shared" si="303"/>
        <v>0</v>
      </c>
      <c r="AD723" s="84">
        <f t="shared" si="303"/>
        <v>0</v>
      </c>
      <c r="AE723" s="85">
        <f t="shared" si="303"/>
        <v>0</v>
      </c>
      <c r="AF723" s="60">
        <f t="shared" si="303"/>
        <v>0</v>
      </c>
      <c r="AG723" s="86">
        <f t="shared" si="303"/>
        <v>0</v>
      </c>
      <c r="AH723" s="2"/>
      <c r="AI723" s="2"/>
      <c r="AJ723" s="2"/>
      <c r="AK723" s="2"/>
      <c r="AL723" s="2"/>
    </row>
    <row r="724" spans="1:38" ht="16.5" customHeight="1" outlineLevel="1">
      <c r="A724" s="12">
        <v>3108001</v>
      </c>
      <c r="B724" s="27" t="s">
        <v>591</v>
      </c>
      <c r="C724" s="14">
        <v>8530</v>
      </c>
      <c r="D724" s="45">
        <f>+[2]DIRECCIÓN!C722</f>
        <v>0</v>
      </c>
      <c r="E724" s="46">
        <f t="shared" si="287"/>
        <v>0</v>
      </c>
      <c r="F724" s="46">
        <f t="shared" si="288"/>
        <v>0</v>
      </c>
      <c r="G724" s="46">
        <f t="shared" si="289"/>
        <v>0</v>
      </c>
      <c r="H724" s="53" t="e">
        <f t="shared" si="283"/>
        <v>#DIV/0!</v>
      </c>
      <c r="I724" s="54" t="e">
        <f t="shared" si="284"/>
        <v>#DIV/0!</v>
      </c>
      <c r="J724" s="65"/>
      <c r="K724" s="78">
        <f t="shared" si="290"/>
        <v>0</v>
      </c>
      <c r="L724" s="45"/>
      <c r="M724" s="79">
        <f t="shared" si="291"/>
        <v>0</v>
      </c>
      <c r="N724" s="65"/>
      <c r="O724" s="78">
        <f t="shared" si="292"/>
        <v>0</v>
      </c>
      <c r="P724" s="45"/>
      <c r="Q724" s="79">
        <f t="shared" si="293"/>
        <v>0</v>
      </c>
      <c r="R724" s="65"/>
      <c r="S724" s="78">
        <f t="shared" si="294"/>
        <v>0</v>
      </c>
      <c r="T724" s="45"/>
      <c r="U724" s="79">
        <f t="shared" si="295"/>
        <v>0</v>
      </c>
      <c r="V724" s="65"/>
      <c r="W724" s="78">
        <f t="shared" si="296"/>
        <v>0</v>
      </c>
      <c r="X724" s="45"/>
      <c r="Y724" s="79">
        <f t="shared" si="297"/>
        <v>0</v>
      </c>
      <c r="Z724" s="65"/>
      <c r="AA724" s="78">
        <f t="shared" si="298"/>
        <v>0</v>
      </c>
      <c r="AB724" s="45"/>
      <c r="AC724" s="79">
        <f t="shared" si="299"/>
        <v>0</v>
      </c>
      <c r="AD724" s="65"/>
      <c r="AE724" s="78">
        <f t="shared" si="300"/>
        <v>0</v>
      </c>
      <c r="AF724" s="45"/>
      <c r="AG724" s="79">
        <f t="shared" si="301"/>
        <v>0</v>
      </c>
      <c r="AH724" s="2"/>
      <c r="AI724" s="2"/>
      <c r="AJ724" s="2"/>
      <c r="AK724" s="2"/>
      <c r="AL724" s="2"/>
    </row>
    <row r="725" spans="1:38" ht="16.5" customHeight="1" outlineLevel="1">
      <c r="A725" s="12">
        <v>3108101</v>
      </c>
      <c r="B725" s="27" t="s">
        <v>592</v>
      </c>
      <c r="C725" s="14">
        <v>141260</v>
      </c>
      <c r="D725" s="45">
        <f>+[2]DIRECCIÓN!C723</f>
        <v>0</v>
      </c>
      <c r="E725" s="46">
        <f t="shared" si="287"/>
        <v>0</v>
      </c>
      <c r="F725" s="46">
        <f t="shared" si="288"/>
        <v>0</v>
      </c>
      <c r="G725" s="46">
        <f t="shared" si="289"/>
        <v>0</v>
      </c>
      <c r="H725" s="53" t="e">
        <f t="shared" si="283"/>
        <v>#DIV/0!</v>
      </c>
      <c r="I725" s="54" t="e">
        <f t="shared" si="284"/>
        <v>#DIV/0!</v>
      </c>
      <c r="J725" s="65"/>
      <c r="K725" s="78">
        <f t="shared" si="290"/>
        <v>0</v>
      </c>
      <c r="L725" s="45"/>
      <c r="M725" s="79">
        <f t="shared" si="291"/>
        <v>0</v>
      </c>
      <c r="N725" s="65"/>
      <c r="O725" s="78">
        <f t="shared" si="292"/>
        <v>0</v>
      </c>
      <c r="P725" s="45"/>
      <c r="Q725" s="79">
        <f t="shared" si="293"/>
        <v>0</v>
      </c>
      <c r="R725" s="65"/>
      <c r="S725" s="78">
        <f t="shared" si="294"/>
        <v>0</v>
      </c>
      <c r="T725" s="45"/>
      <c r="U725" s="79">
        <f t="shared" si="295"/>
        <v>0</v>
      </c>
      <c r="V725" s="65"/>
      <c r="W725" s="78">
        <f t="shared" si="296"/>
        <v>0</v>
      </c>
      <c r="X725" s="45"/>
      <c r="Y725" s="79">
        <f t="shared" si="297"/>
        <v>0</v>
      </c>
      <c r="Z725" s="65"/>
      <c r="AA725" s="78">
        <f t="shared" si="298"/>
        <v>0</v>
      </c>
      <c r="AB725" s="45"/>
      <c r="AC725" s="79">
        <f t="shared" si="299"/>
        <v>0</v>
      </c>
      <c r="AD725" s="65"/>
      <c r="AE725" s="78">
        <f t="shared" si="300"/>
        <v>0</v>
      </c>
      <c r="AF725" s="45"/>
      <c r="AG725" s="79">
        <f t="shared" si="301"/>
        <v>0</v>
      </c>
      <c r="AH725" s="2"/>
      <c r="AI725" s="2"/>
      <c r="AJ725" s="2"/>
      <c r="AK725" s="2"/>
      <c r="AL725" s="2"/>
    </row>
    <row r="726" spans="1:38" ht="16.5" customHeight="1" outlineLevel="1">
      <c r="A726" s="12">
        <v>3108110</v>
      </c>
      <c r="B726" s="27" t="s">
        <v>593</v>
      </c>
      <c r="C726" s="14">
        <v>733720</v>
      </c>
      <c r="D726" s="45">
        <f>+[2]DIRECCIÓN!C724</f>
        <v>0</v>
      </c>
      <c r="E726" s="46">
        <f t="shared" si="287"/>
        <v>0</v>
      </c>
      <c r="F726" s="46">
        <f t="shared" si="288"/>
        <v>0</v>
      </c>
      <c r="G726" s="46">
        <f t="shared" si="289"/>
        <v>0</v>
      </c>
      <c r="H726" s="53" t="e">
        <f t="shared" si="283"/>
        <v>#DIV/0!</v>
      </c>
      <c r="I726" s="54" t="e">
        <f t="shared" si="284"/>
        <v>#DIV/0!</v>
      </c>
      <c r="J726" s="65"/>
      <c r="K726" s="78">
        <f t="shared" si="290"/>
        <v>0</v>
      </c>
      <c r="L726" s="45"/>
      <c r="M726" s="79">
        <f t="shared" si="291"/>
        <v>0</v>
      </c>
      <c r="N726" s="65"/>
      <c r="O726" s="78">
        <f t="shared" si="292"/>
        <v>0</v>
      </c>
      <c r="P726" s="45"/>
      <c r="Q726" s="79">
        <f t="shared" si="293"/>
        <v>0</v>
      </c>
      <c r="R726" s="65"/>
      <c r="S726" s="78">
        <f t="shared" si="294"/>
        <v>0</v>
      </c>
      <c r="T726" s="45"/>
      <c r="U726" s="79">
        <f t="shared" si="295"/>
        <v>0</v>
      </c>
      <c r="V726" s="65"/>
      <c r="W726" s="78">
        <f t="shared" si="296"/>
        <v>0</v>
      </c>
      <c r="X726" s="45"/>
      <c r="Y726" s="79">
        <f t="shared" si="297"/>
        <v>0</v>
      </c>
      <c r="Z726" s="65"/>
      <c r="AA726" s="78">
        <f t="shared" si="298"/>
        <v>0</v>
      </c>
      <c r="AB726" s="45"/>
      <c r="AC726" s="79">
        <f t="shared" si="299"/>
        <v>0</v>
      </c>
      <c r="AD726" s="65"/>
      <c r="AE726" s="78">
        <f t="shared" si="300"/>
        <v>0</v>
      </c>
      <c r="AF726" s="45"/>
      <c r="AG726" s="79">
        <f t="shared" si="301"/>
        <v>0</v>
      </c>
      <c r="AH726" s="2"/>
      <c r="AI726" s="2"/>
      <c r="AJ726" s="2"/>
      <c r="AK726" s="2"/>
      <c r="AL726" s="2"/>
    </row>
    <row r="727" spans="1:38" ht="16.5" customHeight="1" outlineLevel="1">
      <c r="A727" s="12">
        <v>3108210</v>
      </c>
      <c r="B727" s="27" t="s">
        <v>594</v>
      </c>
      <c r="C727" s="14">
        <v>285170</v>
      </c>
      <c r="D727" s="45">
        <f>+[2]DIRECCIÓN!C725</f>
        <v>0</v>
      </c>
      <c r="E727" s="46">
        <f t="shared" si="287"/>
        <v>0</v>
      </c>
      <c r="F727" s="46">
        <f t="shared" si="288"/>
        <v>0</v>
      </c>
      <c r="G727" s="46">
        <f t="shared" si="289"/>
        <v>0</v>
      </c>
      <c r="H727" s="53" t="e">
        <f t="shared" si="283"/>
        <v>#DIV/0!</v>
      </c>
      <c r="I727" s="54" t="e">
        <f t="shared" si="284"/>
        <v>#DIV/0!</v>
      </c>
      <c r="J727" s="65"/>
      <c r="K727" s="78">
        <f t="shared" si="290"/>
        <v>0</v>
      </c>
      <c r="L727" s="45"/>
      <c r="M727" s="79">
        <f t="shared" si="291"/>
        <v>0</v>
      </c>
      <c r="N727" s="65"/>
      <c r="O727" s="78">
        <f t="shared" si="292"/>
        <v>0</v>
      </c>
      <c r="P727" s="45"/>
      <c r="Q727" s="79">
        <f t="shared" si="293"/>
        <v>0</v>
      </c>
      <c r="R727" s="65"/>
      <c r="S727" s="78">
        <f t="shared" si="294"/>
        <v>0</v>
      </c>
      <c r="T727" s="45"/>
      <c r="U727" s="79">
        <f t="shared" si="295"/>
        <v>0</v>
      </c>
      <c r="V727" s="65"/>
      <c r="W727" s="78">
        <f t="shared" si="296"/>
        <v>0</v>
      </c>
      <c r="X727" s="45"/>
      <c r="Y727" s="79">
        <f t="shared" si="297"/>
        <v>0</v>
      </c>
      <c r="Z727" s="65"/>
      <c r="AA727" s="78">
        <f t="shared" si="298"/>
        <v>0</v>
      </c>
      <c r="AB727" s="45"/>
      <c r="AC727" s="79">
        <f t="shared" si="299"/>
        <v>0</v>
      </c>
      <c r="AD727" s="65"/>
      <c r="AE727" s="78">
        <f t="shared" si="300"/>
        <v>0</v>
      </c>
      <c r="AF727" s="45"/>
      <c r="AG727" s="79">
        <f t="shared" si="301"/>
        <v>0</v>
      </c>
      <c r="AH727" s="2"/>
      <c r="AI727" s="2"/>
      <c r="AJ727" s="2"/>
      <c r="AK727" s="2"/>
      <c r="AL727" s="2"/>
    </row>
    <row r="728" spans="1:38" ht="16.5" customHeight="1" outlineLevel="1">
      <c r="A728" s="12">
        <v>3108310</v>
      </c>
      <c r="B728" s="27" t="s">
        <v>595</v>
      </c>
      <c r="C728" s="14">
        <v>1113520</v>
      </c>
      <c r="D728" s="45">
        <f>+[2]DIRECCIÓN!C726</f>
        <v>0</v>
      </c>
      <c r="E728" s="46">
        <f t="shared" si="287"/>
        <v>0</v>
      </c>
      <c r="F728" s="46">
        <f t="shared" si="288"/>
        <v>0</v>
      </c>
      <c r="G728" s="46">
        <f t="shared" si="289"/>
        <v>0</v>
      </c>
      <c r="H728" s="53" t="e">
        <f t="shared" si="283"/>
        <v>#DIV/0!</v>
      </c>
      <c r="I728" s="54" t="e">
        <f t="shared" si="284"/>
        <v>#DIV/0!</v>
      </c>
      <c r="J728" s="65"/>
      <c r="K728" s="78">
        <f t="shared" si="290"/>
        <v>0</v>
      </c>
      <c r="L728" s="45"/>
      <c r="M728" s="79">
        <f t="shared" si="291"/>
        <v>0</v>
      </c>
      <c r="N728" s="65"/>
      <c r="O728" s="78">
        <f t="shared" si="292"/>
        <v>0</v>
      </c>
      <c r="P728" s="45"/>
      <c r="Q728" s="79">
        <f t="shared" si="293"/>
        <v>0</v>
      </c>
      <c r="R728" s="65"/>
      <c r="S728" s="78">
        <f t="shared" si="294"/>
        <v>0</v>
      </c>
      <c r="T728" s="45"/>
      <c r="U728" s="79">
        <f t="shared" si="295"/>
        <v>0</v>
      </c>
      <c r="V728" s="65"/>
      <c r="W728" s="78">
        <f t="shared" si="296"/>
        <v>0</v>
      </c>
      <c r="X728" s="45"/>
      <c r="Y728" s="79">
        <f t="shared" si="297"/>
        <v>0</v>
      </c>
      <c r="Z728" s="65"/>
      <c r="AA728" s="78">
        <f t="shared" si="298"/>
        <v>0</v>
      </c>
      <c r="AB728" s="45"/>
      <c r="AC728" s="79">
        <f t="shared" si="299"/>
        <v>0</v>
      </c>
      <c r="AD728" s="65"/>
      <c r="AE728" s="78">
        <f t="shared" si="300"/>
        <v>0</v>
      </c>
      <c r="AF728" s="45"/>
      <c r="AG728" s="79">
        <f t="shared" si="301"/>
        <v>0</v>
      </c>
      <c r="AH728" s="2"/>
      <c r="AI728" s="2"/>
      <c r="AJ728" s="2"/>
      <c r="AK728" s="2"/>
      <c r="AL728" s="2"/>
    </row>
    <row r="729" spans="1:38" ht="16.5" customHeight="1" outlineLevel="1">
      <c r="A729" s="12">
        <v>3108601</v>
      </c>
      <c r="B729" s="27" t="s">
        <v>596</v>
      </c>
      <c r="C729" s="14">
        <v>91700</v>
      </c>
      <c r="D729" s="45">
        <f>+[2]DIRECCIÓN!C727</f>
        <v>0</v>
      </c>
      <c r="E729" s="46">
        <f t="shared" si="287"/>
        <v>0</v>
      </c>
      <c r="F729" s="46">
        <f t="shared" si="288"/>
        <v>0</v>
      </c>
      <c r="G729" s="46">
        <f t="shared" si="289"/>
        <v>0</v>
      </c>
      <c r="H729" s="53" t="e">
        <f t="shared" si="283"/>
        <v>#DIV/0!</v>
      </c>
      <c r="I729" s="54" t="e">
        <f t="shared" si="284"/>
        <v>#DIV/0!</v>
      </c>
      <c r="J729" s="65"/>
      <c r="K729" s="78">
        <f t="shared" si="290"/>
        <v>0</v>
      </c>
      <c r="L729" s="45"/>
      <c r="M729" s="79">
        <f t="shared" si="291"/>
        <v>0</v>
      </c>
      <c r="N729" s="65"/>
      <c r="O729" s="78">
        <f t="shared" si="292"/>
        <v>0</v>
      </c>
      <c r="P729" s="45"/>
      <c r="Q729" s="79">
        <f t="shared" si="293"/>
        <v>0</v>
      </c>
      <c r="R729" s="65"/>
      <c r="S729" s="78">
        <f t="shared" si="294"/>
        <v>0</v>
      </c>
      <c r="T729" s="45"/>
      <c r="U729" s="79">
        <f t="shared" si="295"/>
        <v>0</v>
      </c>
      <c r="V729" s="65"/>
      <c r="W729" s="78">
        <f t="shared" si="296"/>
        <v>0</v>
      </c>
      <c r="X729" s="45"/>
      <c r="Y729" s="79">
        <f t="shared" si="297"/>
        <v>0</v>
      </c>
      <c r="Z729" s="65"/>
      <c r="AA729" s="78">
        <f t="shared" si="298"/>
        <v>0</v>
      </c>
      <c r="AB729" s="45"/>
      <c r="AC729" s="79">
        <f t="shared" si="299"/>
        <v>0</v>
      </c>
      <c r="AD729" s="65"/>
      <c r="AE729" s="78">
        <f t="shared" si="300"/>
        <v>0</v>
      </c>
      <c r="AF729" s="45"/>
      <c r="AG729" s="79">
        <f t="shared" si="301"/>
        <v>0</v>
      </c>
      <c r="AH729" s="2"/>
      <c r="AI729" s="2"/>
      <c r="AJ729" s="2"/>
      <c r="AK729" s="2"/>
      <c r="AL729" s="2"/>
    </row>
    <row r="730" spans="1:38" ht="16.5" customHeight="1" outlineLevel="1">
      <c r="A730" s="12">
        <v>3108602</v>
      </c>
      <c r="B730" s="27" t="s">
        <v>597</v>
      </c>
      <c r="C730" s="14">
        <v>105150</v>
      </c>
      <c r="D730" s="45">
        <f>+[2]DIRECCIÓN!C728</f>
        <v>0</v>
      </c>
      <c r="E730" s="46">
        <f t="shared" si="287"/>
        <v>0</v>
      </c>
      <c r="F730" s="46">
        <f t="shared" si="288"/>
        <v>0</v>
      </c>
      <c r="G730" s="46">
        <f t="shared" si="289"/>
        <v>0</v>
      </c>
      <c r="H730" s="53" t="e">
        <f t="shared" si="283"/>
        <v>#DIV/0!</v>
      </c>
      <c r="I730" s="54" t="e">
        <f t="shared" si="284"/>
        <v>#DIV/0!</v>
      </c>
      <c r="J730" s="65"/>
      <c r="K730" s="78">
        <f t="shared" si="290"/>
        <v>0</v>
      </c>
      <c r="L730" s="45"/>
      <c r="M730" s="79">
        <f t="shared" si="291"/>
        <v>0</v>
      </c>
      <c r="N730" s="65"/>
      <c r="O730" s="78">
        <f t="shared" si="292"/>
        <v>0</v>
      </c>
      <c r="P730" s="45"/>
      <c r="Q730" s="79">
        <f t="shared" si="293"/>
        <v>0</v>
      </c>
      <c r="R730" s="65"/>
      <c r="S730" s="78">
        <f t="shared" si="294"/>
        <v>0</v>
      </c>
      <c r="T730" s="45"/>
      <c r="U730" s="79">
        <f t="shared" si="295"/>
        <v>0</v>
      </c>
      <c r="V730" s="65"/>
      <c r="W730" s="78">
        <f t="shared" si="296"/>
        <v>0</v>
      </c>
      <c r="X730" s="45"/>
      <c r="Y730" s="79">
        <f t="shared" si="297"/>
        <v>0</v>
      </c>
      <c r="Z730" s="65"/>
      <c r="AA730" s="78">
        <f t="shared" si="298"/>
        <v>0</v>
      </c>
      <c r="AB730" s="45"/>
      <c r="AC730" s="79">
        <f t="shared" si="299"/>
        <v>0</v>
      </c>
      <c r="AD730" s="65"/>
      <c r="AE730" s="78">
        <f t="shared" si="300"/>
        <v>0</v>
      </c>
      <c r="AF730" s="45"/>
      <c r="AG730" s="79">
        <f t="shared" si="301"/>
        <v>0</v>
      </c>
      <c r="AH730" s="2"/>
      <c r="AI730" s="2"/>
      <c r="AJ730" s="2"/>
      <c r="AK730" s="2"/>
      <c r="AL730" s="2"/>
    </row>
    <row r="731" spans="1:38" ht="16.5" customHeight="1" outlineLevel="1">
      <c r="A731" s="12">
        <v>3108311</v>
      </c>
      <c r="B731" s="27" t="s">
        <v>598</v>
      </c>
      <c r="C731" s="14">
        <v>184660</v>
      </c>
      <c r="D731" s="45">
        <f>+[2]DIRECCIÓN!C729</f>
        <v>0</v>
      </c>
      <c r="E731" s="46">
        <f t="shared" si="287"/>
        <v>0</v>
      </c>
      <c r="F731" s="46">
        <f t="shared" si="288"/>
        <v>0</v>
      </c>
      <c r="G731" s="46">
        <f t="shared" si="289"/>
        <v>0</v>
      </c>
      <c r="H731" s="53" t="e">
        <f t="shared" si="283"/>
        <v>#DIV/0!</v>
      </c>
      <c r="I731" s="54" t="e">
        <f t="shared" si="284"/>
        <v>#DIV/0!</v>
      </c>
      <c r="J731" s="65"/>
      <c r="K731" s="78">
        <f t="shared" si="290"/>
        <v>0</v>
      </c>
      <c r="L731" s="45"/>
      <c r="M731" s="79">
        <f t="shared" si="291"/>
        <v>0</v>
      </c>
      <c r="N731" s="65"/>
      <c r="O731" s="78">
        <f t="shared" si="292"/>
        <v>0</v>
      </c>
      <c r="P731" s="45"/>
      <c r="Q731" s="79">
        <f t="shared" si="293"/>
        <v>0</v>
      </c>
      <c r="R731" s="65"/>
      <c r="S731" s="78">
        <f t="shared" si="294"/>
        <v>0</v>
      </c>
      <c r="T731" s="45"/>
      <c r="U731" s="79">
        <f t="shared" si="295"/>
        <v>0</v>
      </c>
      <c r="V731" s="65"/>
      <c r="W731" s="78">
        <f t="shared" si="296"/>
        <v>0</v>
      </c>
      <c r="X731" s="45"/>
      <c r="Y731" s="79">
        <f t="shared" si="297"/>
        <v>0</v>
      </c>
      <c r="Z731" s="65"/>
      <c r="AA731" s="78">
        <f t="shared" si="298"/>
        <v>0</v>
      </c>
      <c r="AB731" s="45"/>
      <c r="AC731" s="79">
        <f t="shared" si="299"/>
        <v>0</v>
      </c>
      <c r="AD731" s="65"/>
      <c r="AE731" s="78">
        <f t="shared" si="300"/>
        <v>0</v>
      </c>
      <c r="AF731" s="45"/>
      <c r="AG731" s="79">
        <f t="shared" si="301"/>
        <v>0</v>
      </c>
      <c r="AH731" s="2"/>
      <c r="AI731" s="2"/>
      <c r="AJ731" s="2"/>
      <c r="AK731" s="2"/>
      <c r="AL731" s="2"/>
    </row>
    <row r="732" spans="1:38" ht="16.5" customHeight="1" outlineLevel="1">
      <c r="A732" s="12">
        <v>3108312</v>
      </c>
      <c r="B732" s="27" t="s">
        <v>599</v>
      </c>
      <c r="C732" s="14">
        <v>191310</v>
      </c>
      <c r="D732" s="45">
        <f>+[2]DIRECCIÓN!C730</f>
        <v>0</v>
      </c>
      <c r="E732" s="46">
        <f t="shared" si="287"/>
        <v>0</v>
      </c>
      <c r="F732" s="46">
        <f t="shared" si="288"/>
        <v>0</v>
      </c>
      <c r="G732" s="46">
        <f t="shared" si="289"/>
        <v>0</v>
      </c>
      <c r="H732" s="53" t="e">
        <f t="shared" si="283"/>
        <v>#DIV/0!</v>
      </c>
      <c r="I732" s="54" t="e">
        <f t="shared" si="284"/>
        <v>#DIV/0!</v>
      </c>
      <c r="J732" s="65"/>
      <c r="K732" s="78">
        <f t="shared" si="290"/>
        <v>0</v>
      </c>
      <c r="L732" s="45"/>
      <c r="M732" s="79">
        <f t="shared" si="291"/>
        <v>0</v>
      </c>
      <c r="N732" s="65"/>
      <c r="O732" s="78">
        <f t="shared" si="292"/>
        <v>0</v>
      </c>
      <c r="P732" s="45"/>
      <c r="Q732" s="79">
        <f t="shared" si="293"/>
        <v>0</v>
      </c>
      <c r="R732" s="65"/>
      <c r="S732" s="78">
        <f t="shared" si="294"/>
        <v>0</v>
      </c>
      <c r="T732" s="45"/>
      <c r="U732" s="79">
        <f t="shared" si="295"/>
        <v>0</v>
      </c>
      <c r="V732" s="65"/>
      <c r="W732" s="78">
        <f t="shared" si="296"/>
        <v>0</v>
      </c>
      <c r="X732" s="45"/>
      <c r="Y732" s="79">
        <f t="shared" si="297"/>
        <v>0</v>
      </c>
      <c r="Z732" s="65"/>
      <c r="AA732" s="78">
        <f t="shared" si="298"/>
        <v>0</v>
      </c>
      <c r="AB732" s="45"/>
      <c r="AC732" s="79">
        <f t="shared" si="299"/>
        <v>0</v>
      </c>
      <c r="AD732" s="65"/>
      <c r="AE732" s="78">
        <f t="shared" si="300"/>
        <v>0</v>
      </c>
      <c r="AF732" s="45"/>
      <c r="AG732" s="79">
        <f t="shared" si="301"/>
        <v>0</v>
      </c>
      <c r="AH732" s="2"/>
      <c r="AI732" s="2"/>
      <c r="AJ732" s="2"/>
      <c r="AK732" s="2"/>
      <c r="AL732" s="2"/>
    </row>
    <row r="733" spans="1:38" ht="16.5" customHeight="1" outlineLevel="1">
      <c r="A733" s="12">
        <v>3108313</v>
      </c>
      <c r="B733" s="27" t="s">
        <v>600</v>
      </c>
      <c r="C733" s="14">
        <v>143520</v>
      </c>
      <c r="D733" s="45">
        <f>+[2]DIRECCIÓN!C731</f>
        <v>0</v>
      </c>
      <c r="E733" s="46">
        <f t="shared" si="287"/>
        <v>0</v>
      </c>
      <c r="F733" s="46">
        <f t="shared" si="288"/>
        <v>0</v>
      </c>
      <c r="G733" s="46">
        <f t="shared" si="289"/>
        <v>0</v>
      </c>
      <c r="H733" s="53" t="e">
        <f t="shared" si="283"/>
        <v>#DIV/0!</v>
      </c>
      <c r="I733" s="54" t="e">
        <f t="shared" si="284"/>
        <v>#DIV/0!</v>
      </c>
      <c r="J733" s="65"/>
      <c r="K733" s="78">
        <f t="shared" si="290"/>
        <v>0</v>
      </c>
      <c r="L733" s="45"/>
      <c r="M733" s="79">
        <f t="shared" si="291"/>
        <v>0</v>
      </c>
      <c r="N733" s="65"/>
      <c r="O733" s="78">
        <f t="shared" si="292"/>
        <v>0</v>
      </c>
      <c r="P733" s="45"/>
      <c r="Q733" s="79">
        <f t="shared" si="293"/>
        <v>0</v>
      </c>
      <c r="R733" s="65"/>
      <c r="S733" s="78">
        <f t="shared" si="294"/>
        <v>0</v>
      </c>
      <c r="T733" s="45"/>
      <c r="U733" s="79">
        <f t="shared" si="295"/>
        <v>0</v>
      </c>
      <c r="V733" s="65"/>
      <c r="W733" s="78">
        <f t="shared" si="296"/>
        <v>0</v>
      </c>
      <c r="X733" s="45"/>
      <c r="Y733" s="79">
        <f t="shared" si="297"/>
        <v>0</v>
      </c>
      <c r="Z733" s="65"/>
      <c r="AA733" s="78">
        <f t="shared" si="298"/>
        <v>0</v>
      </c>
      <c r="AB733" s="45"/>
      <c r="AC733" s="79">
        <f t="shared" si="299"/>
        <v>0</v>
      </c>
      <c r="AD733" s="65"/>
      <c r="AE733" s="78">
        <f t="shared" si="300"/>
        <v>0</v>
      </c>
      <c r="AF733" s="45"/>
      <c r="AG733" s="79">
        <f t="shared" si="301"/>
        <v>0</v>
      </c>
      <c r="AH733" s="2"/>
      <c r="AI733" s="2"/>
      <c r="AJ733" s="2"/>
      <c r="AK733" s="2"/>
      <c r="AL733" s="2"/>
    </row>
    <row r="734" spans="1:38" ht="16.5" customHeight="1" outlineLevel="1">
      <c r="A734" s="12"/>
      <c r="B734" s="33"/>
      <c r="C734" s="14"/>
      <c r="D734" s="45"/>
      <c r="E734" s="46"/>
      <c r="F734" s="46"/>
      <c r="G734" s="46"/>
      <c r="H734" s="53"/>
      <c r="I734" s="54"/>
      <c r="J734" s="65"/>
      <c r="K734" s="78"/>
      <c r="L734" s="45"/>
      <c r="M734" s="79"/>
      <c r="N734" s="65"/>
      <c r="O734" s="78"/>
      <c r="P734" s="45"/>
      <c r="Q734" s="79"/>
      <c r="R734" s="65"/>
      <c r="S734" s="78"/>
      <c r="T734" s="45"/>
      <c r="U734" s="79"/>
      <c r="V734" s="65"/>
      <c r="W734" s="78"/>
      <c r="X734" s="45"/>
      <c r="Y734" s="79"/>
      <c r="Z734" s="65"/>
      <c r="AA734" s="78"/>
      <c r="AB734" s="45"/>
      <c r="AC734" s="79"/>
      <c r="AD734" s="65"/>
      <c r="AE734" s="78"/>
      <c r="AF734" s="45"/>
      <c r="AG734" s="79"/>
      <c r="AH734" s="2"/>
      <c r="AI734" s="2"/>
      <c r="AJ734" s="2"/>
      <c r="AK734" s="2"/>
      <c r="AL734" s="2"/>
    </row>
    <row r="735" spans="1:38" ht="16.5" customHeight="1" outlineLevel="1">
      <c r="A735" s="58"/>
      <c r="B735" s="83" t="s">
        <v>601</v>
      </c>
      <c r="C735" s="99"/>
      <c r="D735" s="60">
        <v>0</v>
      </c>
      <c r="E735" s="61">
        <f t="shared" ref="E735:G735" si="304">SUM(E736:E747)</f>
        <v>0</v>
      </c>
      <c r="F735" s="61">
        <f t="shared" si="304"/>
        <v>0</v>
      </c>
      <c r="G735" s="61">
        <f t="shared" si="304"/>
        <v>0</v>
      </c>
      <c r="H735" s="62" t="e">
        <f t="shared" si="283"/>
        <v>#DIV/0!</v>
      </c>
      <c r="I735" s="63" t="e">
        <f t="shared" si="284"/>
        <v>#DIV/0!</v>
      </c>
      <c r="J735" s="84">
        <f t="shared" ref="J735:AG735" si="305">SUM(J736:J747)</f>
        <v>0</v>
      </c>
      <c r="K735" s="85">
        <f t="shared" si="305"/>
        <v>0</v>
      </c>
      <c r="L735" s="60">
        <f t="shared" si="305"/>
        <v>0</v>
      </c>
      <c r="M735" s="86">
        <f t="shared" si="305"/>
        <v>0</v>
      </c>
      <c r="N735" s="84">
        <f t="shared" si="305"/>
        <v>0</v>
      </c>
      <c r="O735" s="85">
        <f t="shared" si="305"/>
        <v>0</v>
      </c>
      <c r="P735" s="60">
        <f t="shared" si="305"/>
        <v>0</v>
      </c>
      <c r="Q735" s="86">
        <f t="shared" si="305"/>
        <v>0</v>
      </c>
      <c r="R735" s="84">
        <f t="shared" si="305"/>
        <v>0</v>
      </c>
      <c r="S735" s="85">
        <f t="shared" si="305"/>
        <v>0</v>
      </c>
      <c r="T735" s="60">
        <f t="shared" si="305"/>
        <v>0</v>
      </c>
      <c r="U735" s="86">
        <f t="shared" si="305"/>
        <v>0</v>
      </c>
      <c r="V735" s="84">
        <f t="shared" si="305"/>
        <v>0</v>
      </c>
      <c r="W735" s="85">
        <f t="shared" si="305"/>
        <v>0</v>
      </c>
      <c r="X735" s="60">
        <f t="shared" si="305"/>
        <v>0</v>
      </c>
      <c r="Y735" s="86">
        <f t="shared" si="305"/>
        <v>0</v>
      </c>
      <c r="Z735" s="84">
        <f t="shared" si="305"/>
        <v>0</v>
      </c>
      <c r="AA735" s="85">
        <f t="shared" si="305"/>
        <v>0</v>
      </c>
      <c r="AB735" s="60">
        <f t="shared" si="305"/>
        <v>0</v>
      </c>
      <c r="AC735" s="86">
        <f t="shared" si="305"/>
        <v>0</v>
      </c>
      <c r="AD735" s="84">
        <f t="shared" si="305"/>
        <v>0</v>
      </c>
      <c r="AE735" s="85">
        <f t="shared" si="305"/>
        <v>0</v>
      </c>
      <c r="AF735" s="60">
        <f t="shared" si="305"/>
        <v>0</v>
      </c>
      <c r="AG735" s="86">
        <f t="shared" si="305"/>
        <v>0</v>
      </c>
      <c r="AH735" s="2"/>
      <c r="AI735" s="2"/>
      <c r="AJ735" s="2"/>
      <c r="AK735" s="2"/>
      <c r="AL735" s="2"/>
    </row>
    <row r="736" spans="1:38" ht="16.5" customHeight="1" outlineLevel="1">
      <c r="A736" s="12">
        <v>3110001</v>
      </c>
      <c r="B736" s="27" t="s">
        <v>602</v>
      </c>
      <c r="C736" s="14">
        <v>1213120</v>
      </c>
      <c r="D736" s="45">
        <f>+[2]DIRECCIÓN!C734</f>
        <v>0</v>
      </c>
      <c r="E736" s="46">
        <f t="shared" si="287"/>
        <v>0</v>
      </c>
      <c r="F736" s="46">
        <f t="shared" si="288"/>
        <v>0</v>
      </c>
      <c r="G736" s="46">
        <f t="shared" si="289"/>
        <v>0</v>
      </c>
      <c r="H736" s="53" t="e">
        <f t="shared" si="283"/>
        <v>#DIV/0!</v>
      </c>
      <c r="I736" s="54" t="e">
        <f t="shared" si="284"/>
        <v>#DIV/0!</v>
      </c>
      <c r="J736" s="65"/>
      <c r="K736" s="78">
        <f t="shared" si="290"/>
        <v>0</v>
      </c>
      <c r="L736" s="45"/>
      <c r="M736" s="79">
        <f t="shared" si="291"/>
        <v>0</v>
      </c>
      <c r="N736" s="65"/>
      <c r="O736" s="78">
        <f t="shared" si="292"/>
        <v>0</v>
      </c>
      <c r="P736" s="45"/>
      <c r="Q736" s="79">
        <f t="shared" si="293"/>
        <v>0</v>
      </c>
      <c r="R736" s="65"/>
      <c r="S736" s="78">
        <f t="shared" si="294"/>
        <v>0</v>
      </c>
      <c r="T736" s="45"/>
      <c r="U736" s="79">
        <f t="shared" si="295"/>
        <v>0</v>
      </c>
      <c r="V736" s="65"/>
      <c r="W736" s="78">
        <f t="shared" si="296"/>
        <v>0</v>
      </c>
      <c r="X736" s="45"/>
      <c r="Y736" s="79">
        <f t="shared" si="297"/>
        <v>0</v>
      </c>
      <c r="Z736" s="65"/>
      <c r="AA736" s="78">
        <f t="shared" si="298"/>
        <v>0</v>
      </c>
      <c r="AB736" s="45"/>
      <c r="AC736" s="79">
        <f t="shared" si="299"/>
        <v>0</v>
      </c>
      <c r="AD736" s="65"/>
      <c r="AE736" s="78">
        <f t="shared" si="300"/>
        <v>0</v>
      </c>
      <c r="AF736" s="45"/>
      <c r="AG736" s="79">
        <f t="shared" si="301"/>
        <v>0</v>
      </c>
      <c r="AH736" s="2"/>
      <c r="AI736" s="2"/>
      <c r="AJ736" s="2"/>
      <c r="AK736" s="2"/>
      <c r="AL736" s="2"/>
    </row>
    <row r="737" spans="1:38" ht="290.25" customHeight="1" outlineLevel="1">
      <c r="A737" s="12" t="s">
        <v>956</v>
      </c>
      <c r="B737" s="27" t="s">
        <v>603</v>
      </c>
      <c r="C737" s="14">
        <v>698020</v>
      </c>
      <c r="D737" s="45">
        <f>+[2]DIRECCIÓN!C735</f>
        <v>0</v>
      </c>
      <c r="E737" s="46">
        <f t="shared" si="287"/>
        <v>0</v>
      </c>
      <c r="F737" s="46">
        <f t="shared" si="288"/>
        <v>0</v>
      </c>
      <c r="G737" s="46">
        <f t="shared" si="289"/>
        <v>0</v>
      </c>
      <c r="H737" s="53" t="e">
        <f t="shared" si="283"/>
        <v>#DIV/0!</v>
      </c>
      <c r="I737" s="54" t="e">
        <f t="shared" si="284"/>
        <v>#DIV/0!</v>
      </c>
      <c r="J737" s="65"/>
      <c r="K737" s="78">
        <f t="shared" si="290"/>
        <v>0</v>
      </c>
      <c r="L737" s="45"/>
      <c r="M737" s="79">
        <f t="shared" si="291"/>
        <v>0</v>
      </c>
      <c r="N737" s="65"/>
      <c r="O737" s="78">
        <f t="shared" si="292"/>
        <v>0</v>
      </c>
      <c r="P737" s="45"/>
      <c r="Q737" s="79">
        <f t="shared" si="293"/>
        <v>0</v>
      </c>
      <c r="R737" s="65"/>
      <c r="S737" s="78">
        <f t="shared" si="294"/>
        <v>0</v>
      </c>
      <c r="T737" s="45"/>
      <c r="U737" s="79">
        <f t="shared" si="295"/>
        <v>0</v>
      </c>
      <c r="V737" s="65"/>
      <c r="W737" s="78">
        <f t="shared" si="296"/>
        <v>0</v>
      </c>
      <c r="X737" s="45"/>
      <c r="Y737" s="79">
        <f t="shared" si="297"/>
        <v>0</v>
      </c>
      <c r="Z737" s="65"/>
      <c r="AA737" s="78">
        <f t="shared" si="298"/>
        <v>0</v>
      </c>
      <c r="AB737" s="45"/>
      <c r="AC737" s="79">
        <f t="shared" si="299"/>
        <v>0</v>
      </c>
      <c r="AD737" s="65"/>
      <c r="AE737" s="78">
        <f t="shared" si="300"/>
        <v>0</v>
      </c>
      <c r="AF737" s="45"/>
      <c r="AG737" s="79">
        <f t="shared" si="301"/>
        <v>0</v>
      </c>
      <c r="AH737" s="2"/>
      <c r="AI737" s="2"/>
      <c r="AJ737" s="2"/>
      <c r="AK737" s="2"/>
      <c r="AL737" s="2"/>
    </row>
    <row r="738" spans="1:38" ht="16.5" customHeight="1" outlineLevel="1">
      <c r="A738" s="12">
        <v>2501040</v>
      </c>
      <c r="B738" s="27" t="s">
        <v>119</v>
      </c>
      <c r="C738" s="14">
        <v>24115280</v>
      </c>
      <c r="D738" s="45">
        <f>+[2]DIRECCIÓN!C736</f>
        <v>0</v>
      </c>
      <c r="E738" s="46">
        <f t="shared" si="287"/>
        <v>0</v>
      </c>
      <c r="F738" s="46">
        <f t="shared" si="288"/>
        <v>0</v>
      </c>
      <c r="G738" s="46">
        <f t="shared" si="289"/>
        <v>0</v>
      </c>
      <c r="H738" s="53" t="e">
        <f t="shared" si="283"/>
        <v>#DIV/0!</v>
      </c>
      <c r="I738" s="54" t="e">
        <f t="shared" si="284"/>
        <v>#DIV/0!</v>
      </c>
      <c r="J738" s="65"/>
      <c r="K738" s="78">
        <f t="shared" si="290"/>
        <v>0</v>
      </c>
      <c r="L738" s="45"/>
      <c r="M738" s="79">
        <f t="shared" si="291"/>
        <v>0</v>
      </c>
      <c r="N738" s="65"/>
      <c r="O738" s="78">
        <f t="shared" si="292"/>
        <v>0</v>
      </c>
      <c r="P738" s="45"/>
      <c r="Q738" s="79">
        <f t="shared" si="293"/>
        <v>0</v>
      </c>
      <c r="R738" s="65"/>
      <c r="S738" s="78">
        <f t="shared" si="294"/>
        <v>0</v>
      </c>
      <c r="T738" s="45"/>
      <c r="U738" s="79">
        <f t="shared" si="295"/>
        <v>0</v>
      </c>
      <c r="V738" s="65"/>
      <c r="W738" s="78">
        <f t="shared" si="296"/>
        <v>0</v>
      </c>
      <c r="X738" s="45"/>
      <c r="Y738" s="79">
        <f t="shared" si="297"/>
        <v>0</v>
      </c>
      <c r="Z738" s="65"/>
      <c r="AA738" s="78">
        <f t="shared" si="298"/>
        <v>0</v>
      </c>
      <c r="AB738" s="45"/>
      <c r="AC738" s="79">
        <f t="shared" si="299"/>
        <v>0</v>
      </c>
      <c r="AD738" s="65"/>
      <c r="AE738" s="78">
        <f t="shared" si="300"/>
        <v>0</v>
      </c>
      <c r="AF738" s="45"/>
      <c r="AG738" s="79">
        <f t="shared" si="301"/>
        <v>0</v>
      </c>
      <c r="AH738" s="2"/>
      <c r="AI738" s="2"/>
      <c r="AJ738" s="2"/>
      <c r="AK738" s="2"/>
      <c r="AL738" s="2"/>
    </row>
    <row r="739" spans="1:38" ht="16.5" customHeight="1" outlineLevel="1">
      <c r="A739" s="12">
        <v>2501041</v>
      </c>
      <c r="B739" s="27" t="s">
        <v>120</v>
      </c>
      <c r="C739" s="14">
        <v>48773630</v>
      </c>
      <c r="D739" s="45">
        <f>+[2]DIRECCIÓN!C737</f>
        <v>0</v>
      </c>
      <c r="E739" s="46">
        <f t="shared" si="287"/>
        <v>0</v>
      </c>
      <c r="F739" s="46">
        <f t="shared" si="288"/>
        <v>0</v>
      </c>
      <c r="G739" s="46">
        <f t="shared" si="289"/>
        <v>0</v>
      </c>
      <c r="H739" s="53" t="e">
        <f t="shared" si="283"/>
        <v>#DIV/0!</v>
      </c>
      <c r="I739" s="54" t="e">
        <f t="shared" si="284"/>
        <v>#DIV/0!</v>
      </c>
      <c r="J739" s="65"/>
      <c r="K739" s="78">
        <f t="shared" si="290"/>
        <v>0</v>
      </c>
      <c r="L739" s="45"/>
      <c r="M739" s="79">
        <f t="shared" si="291"/>
        <v>0</v>
      </c>
      <c r="N739" s="65"/>
      <c r="O739" s="78">
        <f t="shared" si="292"/>
        <v>0</v>
      </c>
      <c r="P739" s="45"/>
      <c r="Q739" s="79">
        <f t="shared" si="293"/>
        <v>0</v>
      </c>
      <c r="R739" s="65"/>
      <c r="S739" s="78">
        <f t="shared" si="294"/>
        <v>0</v>
      </c>
      <c r="T739" s="45"/>
      <c r="U739" s="79">
        <f t="shared" si="295"/>
        <v>0</v>
      </c>
      <c r="V739" s="65"/>
      <c r="W739" s="78">
        <f t="shared" si="296"/>
        <v>0</v>
      </c>
      <c r="X739" s="45"/>
      <c r="Y739" s="79">
        <f t="shared" si="297"/>
        <v>0</v>
      </c>
      <c r="Z739" s="65"/>
      <c r="AA739" s="78">
        <f t="shared" si="298"/>
        <v>0</v>
      </c>
      <c r="AB739" s="45"/>
      <c r="AC739" s="79">
        <f t="shared" si="299"/>
        <v>0</v>
      </c>
      <c r="AD739" s="65"/>
      <c r="AE739" s="78">
        <f t="shared" si="300"/>
        <v>0</v>
      </c>
      <c r="AF739" s="45"/>
      <c r="AG739" s="79">
        <f t="shared" si="301"/>
        <v>0</v>
      </c>
      <c r="AH739" s="2"/>
      <c r="AI739" s="2"/>
      <c r="AJ739" s="2"/>
      <c r="AK739" s="2"/>
      <c r="AL739" s="2"/>
    </row>
    <row r="740" spans="1:38" ht="16.5" customHeight="1" outlineLevel="1">
      <c r="A740" s="12">
        <v>3002203</v>
      </c>
      <c r="B740" s="27" t="s">
        <v>604</v>
      </c>
      <c r="C740" s="14">
        <v>5261480</v>
      </c>
      <c r="D740" s="45">
        <f>+[2]DIRECCIÓN!C738</f>
        <v>0</v>
      </c>
      <c r="E740" s="46">
        <f t="shared" si="287"/>
        <v>0</v>
      </c>
      <c r="F740" s="46">
        <f t="shared" si="288"/>
        <v>0</v>
      </c>
      <c r="G740" s="46">
        <f t="shared" si="289"/>
        <v>0</v>
      </c>
      <c r="H740" s="53" t="e">
        <f t="shared" si="283"/>
        <v>#DIV/0!</v>
      </c>
      <c r="I740" s="54" t="e">
        <f t="shared" si="284"/>
        <v>#DIV/0!</v>
      </c>
      <c r="J740" s="65"/>
      <c r="K740" s="78">
        <f t="shared" si="290"/>
        <v>0</v>
      </c>
      <c r="L740" s="45"/>
      <c r="M740" s="79">
        <f t="shared" si="291"/>
        <v>0</v>
      </c>
      <c r="N740" s="65"/>
      <c r="O740" s="78">
        <f t="shared" si="292"/>
        <v>0</v>
      </c>
      <c r="P740" s="45"/>
      <c r="Q740" s="79">
        <f t="shared" si="293"/>
        <v>0</v>
      </c>
      <c r="R740" s="65"/>
      <c r="S740" s="78">
        <f t="shared" si="294"/>
        <v>0</v>
      </c>
      <c r="T740" s="45"/>
      <c r="U740" s="79">
        <f t="shared" si="295"/>
        <v>0</v>
      </c>
      <c r="V740" s="65"/>
      <c r="W740" s="78">
        <f t="shared" si="296"/>
        <v>0</v>
      </c>
      <c r="X740" s="45"/>
      <c r="Y740" s="79">
        <f t="shared" si="297"/>
        <v>0</v>
      </c>
      <c r="Z740" s="65"/>
      <c r="AA740" s="78">
        <f t="shared" si="298"/>
        <v>0</v>
      </c>
      <c r="AB740" s="45"/>
      <c r="AC740" s="79">
        <f t="shared" si="299"/>
        <v>0</v>
      </c>
      <c r="AD740" s="65"/>
      <c r="AE740" s="78">
        <f t="shared" si="300"/>
        <v>0</v>
      </c>
      <c r="AF740" s="45"/>
      <c r="AG740" s="79">
        <f t="shared" si="301"/>
        <v>0</v>
      </c>
      <c r="AH740" s="2"/>
      <c r="AI740" s="2"/>
      <c r="AJ740" s="2"/>
      <c r="AK740" s="2"/>
      <c r="AL740" s="2"/>
    </row>
    <row r="741" spans="1:38" ht="16.5" customHeight="1" outlineLevel="1">
      <c r="A741" s="12">
        <v>3002201</v>
      </c>
      <c r="B741" s="27" t="s">
        <v>605</v>
      </c>
      <c r="C741" s="14">
        <v>4573880</v>
      </c>
      <c r="D741" s="45">
        <f>+[2]DIRECCIÓN!C739</f>
        <v>0</v>
      </c>
      <c r="E741" s="46">
        <f t="shared" si="287"/>
        <v>0</v>
      </c>
      <c r="F741" s="46">
        <f t="shared" si="288"/>
        <v>0</v>
      </c>
      <c r="G741" s="46">
        <f t="shared" si="289"/>
        <v>0</v>
      </c>
      <c r="H741" s="53" t="e">
        <f t="shared" si="283"/>
        <v>#DIV/0!</v>
      </c>
      <c r="I741" s="54" t="e">
        <f t="shared" si="284"/>
        <v>#DIV/0!</v>
      </c>
      <c r="J741" s="65"/>
      <c r="K741" s="78">
        <f t="shared" si="290"/>
        <v>0</v>
      </c>
      <c r="L741" s="45"/>
      <c r="M741" s="79">
        <f t="shared" si="291"/>
        <v>0</v>
      </c>
      <c r="N741" s="65"/>
      <c r="O741" s="78">
        <f t="shared" si="292"/>
        <v>0</v>
      </c>
      <c r="P741" s="45"/>
      <c r="Q741" s="79">
        <f t="shared" si="293"/>
        <v>0</v>
      </c>
      <c r="R741" s="65"/>
      <c r="S741" s="78">
        <f t="shared" si="294"/>
        <v>0</v>
      </c>
      <c r="T741" s="45"/>
      <c r="U741" s="79">
        <f t="shared" si="295"/>
        <v>0</v>
      </c>
      <c r="V741" s="65"/>
      <c r="W741" s="78">
        <f t="shared" si="296"/>
        <v>0</v>
      </c>
      <c r="X741" s="45"/>
      <c r="Y741" s="79">
        <f t="shared" si="297"/>
        <v>0</v>
      </c>
      <c r="Z741" s="65"/>
      <c r="AA741" s="78">
        <f t="shared" si="298"/>
        <v>0</v>
      </c>
      <c r="AB741" s="45"/>
      <c r="AC741" s="79">
        <f t="shared" si="299"/>
        <v>0</v>
      </c>
      <c r="AD741" s="65"/>
      <c r="AE741" s="78">
        <f t="shared" si="300"/>
        <v>0</v>
      </c>
      <c r="AF741" s="45"/>
      <c r="AG741" s="79">
        <f t="shared" si="301"/>
        <v>0</v>
      </c>
      <c r="AH741" s="2"/>
      <c r="AI741" s="2"/>
      <c r="AJ741" s="2"/>
      <c r="AK741" s="2"/>
      <c r="AL741" s="2"/>
    </row>
    <row r="742" spans="1:38" ht="16.5" customHeight="1" outlineLevel="1">
      <c r="A742" s="12">
        <v>3002202</v>
      </c>
      <c r="B742" s="27" t="s">
        <v>606</v>
      </c>
      <c r="C742" s="14">
        <v>4049920</v>
      </c>
      <c r="D742" s="45">
        <f>+[2]DIRECCIÓN!C740</f>
        <v>0</v>
      </c>
      <c r="E742" s="46">
        <f t="shared" si="287"/>
        <v>0</v>
      </c>
      <c r="F742" s="46">
        <f t="shared" si="288"/>
        <v>0</v>
      </c>
      <c r="G742" s="46">
        <f t="shared" si="289"/>
        <v>0</v>
      </c>
      <c r="H742" s="53" t="e">
        <f t="shared" si="283"/>
        <v>#DIV/0!</v>
      </c>
      <c r="I742" s="54" t="e">
        <f t="shared" si="284"/>
        <v>#DIV/0!</v>
      </c>
      <c r="J742" s="65"/>
      <c r="K742" s="78">
        <f t="shared" si="290"/>
        <v>0</v>
      </c>
      <c r="L742" s="45"/>
      <c r="M742" s="79">
        <f t="shared" si="291"/>
        <v>0</v>
      </c>
      <c r="N742" s="65"/>
      <c r="O742" s="78">
        <f t="shared" si="292"/>
        <v>0</v>
      </c>
      <c r="P742" s="45"/>
      <c r="Q742" s="79">
        <f t="shared" si="293"/>
        <v>0</v>
      </c>
      <c r="R742" s="65"/>
      <c r="S742" s="78">
        <f t="shared" si="294"/>
        <v>0</v>
      </c>
      <c r="T742" s="45"/>
      <c r="U742" s="79">
        <f t="shared" si="295"/>
        <v>0</v>
      </c>
      <c r="V742" s="65"/>
      <c r="W742" s="78">
        <f t="shared" si="296"/>
        <v>0</v>
      </c>
      <c r="X742" s="45"/>
      <c r="Y742" s="79">
        <f t="shared" si="297"/>
        <v>0</v>
      </c>
      <c r="Z742" s="65"/>
      <c r="AA742" s="78">
        <f t="shared" si="298"/>
        <v>0</v>
      </c>
      <c r="AB742" s="45"/>
      <c r="AC742" s="79">
        <f t="shared" si="299"/>
        <v>0</v>
      </c>
      <c r="AD742" s="65"/>
      <c r="AE742" s="78">
        <f t="shared" si="300"/>
        <v>0</v>
      </c>
      <c r="AF742" s="45"/>
      <c r="AG742" s="79">
        <f t="shared" si="301"/>
        <v>0</v>
      </c>
      <c r="AH742" s="2"/>
      <c r="AI742" s="2"/>
      <c r="AJ742" s="2"/>
      <c r="AK742" s="2"/>
      <c r="AL742" s="2"/>
    </row>
    <row r="743" spans="1:38" ht="16.5" customHeight="1" outlineLevel="1">
      <c r="A743" s="12" t="s">
        <v>874</v>
      </c>
      <c r="B743" s="27" t="s">
        <v>527</v>
      </c>
      <c r="C743" s="14">
        <v>471020</v>
      </c>
      <c r="D743" s="45">
        <f>+[2]DIRECCIÓN!C741</f>
        <v>0</v>
      </c>
      <c r="E743" s="46">
        <f t="shared" si="287"/>
        <v>0</v>
      </c>
      <c r="F743" s="46">
        <f t="shared" si="288"/>
        <v>0</v>
      </c>
      <c r="G743" s="46">
        <f t="shared" si="289"/>
        <v>0</v>
      </c>
      <c r="H743" s="53" t="e">
        <f t="shared" si="283"/>
        <v>#DIV/0!</v>
      </c>
      <c r="I743" s="54" t="e">
        <f t="shared" si="284"/>
        <v>#DIV/0!</v>
      </c>
      <c r="J743" s="65"/>
      <c r="K743" s="78">
        <f t="shared" si="290"/>
        <v>0</v>
      </c>
      <c r="L743" s="45"/>
      <c r="M743" s="79">
        <f t="shared" si="291"/>
        <v>0</v>
      </c>
      <c r="N743" s="65"/>
      <c r="O743" s="78">
        <f t="shared" si="292"/>
        <v>0</v>
      </c>
      <c r="P743" s="45"/>
      <c r="Q743" s="79">
        <f t="shared" si="293"/>
        <v>0</v>
      </c>
      <c r="R743" s="65"/>
      <c r="S743" s="78">
        <f t="shared" si="294"/>
        <v>0</v>
      </c>
      <c r="T743" s="45"/>
      <c r="U743" s="79">
        <f t="shared" si="295"/>
        <v>0</v>
      </c>
      <c r="V743" s="65"/>
      <c r="W743" s="78">
        <f t="shared" si="296"/>
        <v>0</v>
      </c>
      <c r="X743" s="45"/>
      <c r="Y743" s="79">
        <f t="shared" si="297"/>
        <v>0</v>
      </c>
      <c r="Z743" s="65"/>
      <c r="AA743" s="78">
        <f t="shared" si="298"/>
        <v>0</v>
      </c>
      <c r="AB743" s="45"/>
      <c r="AC743" s="79">
        <f t="shared" si="299"/>
        <v>0</v>
      </c>
      <c r="AD743" s="65"/>
      <c r="AE743" s="78">
        <f t="shared" si="300"/>
        <v>0</v>
      </c>
      <c r="AF743" s="45"/>
      <c r="AG743" s="79">
        <f t="shared" si="301"/>
        <v>0</v>
      </c>
      <c r="AH743" s="2"/>
      <c r="AI743" s="2"/>
      <c r="AJ743" s="2"/>
      <c r="AK743" s="2"/>
      <c r="AL743" s="2"/>
    </row>
    <row r="744" spans="1:38" ht="16.5" customHeight="1" outlineLevel="1">
      <c r="A744" s="12" t="s">
        <v>875</v>
      </c>
      <c r="B744" s="24" t="s">
        <v>143</v>
      </c>
      <c r="C744" s="14">
        <v>372900</v>
      </c>
      <c r="D744" s="45">
        <f>+[2]DIRECCIÓN!C742</f>
        <v>0</v>
      </c>
      <c r="E744" s="46">
        <f t="shared" si="287"/>
        <v>0</v>
      </c>
      <c r="F744" s="46">
        <f t="shared" si="288"/>
        <v>0</v>
      </c>
      <c r="G744" s="46">
        <f t="shared" si="289"/>
        <v>0</v>
      </c>
      <c r="H744" s="53" t="e">
        <f t="shared" si="283"/>
        <v>#DIV/0!</v>
      </c>
      <c r="I744" s="54" t="e">
        <f t="shared" si="284"/>
        <v>#DIV/0!</v>
      </c>
      <c r="J744" s="65"/>
      <c r="K744" s="78">
        <f t="shared" si="290"/>
        <v>0</v>
      </c>
      <c r="L744" s="45"/>
      <c r="M744" s="79">
        <f t="shared" si="291"/>
        <v>0</v>
      </c>
      <c r="N744" s="65"/>
      <c r="O744" s="78">
        <f t="shared" si="292"/>
        <v>0</v>
      </c>
      <c r="P744" s="45"/>
      <c r="Q744" s="79">
        <f t="shared" si="293"/>
        <v>0</v>
      </c>
      <c r="R744" s="65"/>
      <c r="S744" s="78">
        <f t="shared" si="294"/>
        <v>0</v>
      </c>
      <c r="T744" s="45"/>
      <c r="U744" s="79">
        <f t="shared" si="295"/>
        <v>0</v>
      </c>
      <c r="V744" s="65"/>
      <c r="W744" s="78">
        <f t="shared" si="296"/>
        <v>0</v>
      </c>
      <c r="X744" s="45"/>
      <c r="Y744" s="79">
        <f t="shared" si="297"/>
        <v>0</v>
      </c>
      <c r="Z744" s="65"/>
      <c r="AA744" s="78">
        <f t="shared" si="298"/>
        <v>0</v>
      </c>
      <c r="AB744" s="45"/>
      <c r="AC744" s="79">
        <f t="shared" si="299"/>
        <v>0</v>
      </c>
      <c r="AD744" s="65"/>
      <c r="AE744" s="78">
        <f t="shared" si="300"/>
        <v>0</v>
      </c>
      <c r="AF744" s="45"/>
      <c r="AG744" s="79">
        <f t="shared" si="301"/>
        <v>0</v>
      </c>
      <c r="AH744" s="2"/>
      <c r="AI744" s="2"/>
      <c r="AJ744" s="2"/>
      <c r="AK744" s="2"/>
      <c r="AL744" s="2"/>
    </row>
    <row r="745" spans="1:38" ht="16.5" customHeight="1" outlineLevel="1">
      <c r="A745" s="12" t="s">
        <v>877</v>
      </c>
      <c r="B745" s="27" t="s">
        <v>528</v>
      </c>
      <c r="C745" s="14">
        <v>689810</v>
      </c>
      <c r="D745" s="45">
        <f>+[2]DIRECCIÓN!C743</f>
        <v>0</v>
      </c>
      <c r="E745" s="46">
        <f t="shared" si="287"/>
        <v>0</v>
      </c>
      <c r="F745" s="46">
        <f t="shared" si="288"/>
        <v>0</v>
      </c>
      <c r="G745" s="46">
        <f t="shared" si="289"/>
        <v>0</v>
      </c>
      <c r="H745" s="53" t="e">
        <f t="shared" si="283"/>
        <v>#DIV/0!</v>
      </c>
      <c r="I745" s="54" t="e">
        <f t="shared" si="284"/>
        <v>#DIV/0!</v>
      </c>
      <c r="J745" s="65"/>
      <c r="K745" s="78">
        <f t="shared" si="290"/>
        <v>0</v>
      </c>
      <c r="L745" s="45"/>
      <c r="M745" s="79">
        <f t="shared" si="291"/>
        <v>0</v>
      </c>
      <c r="N745" s="65"/>
      <c r="O745" s="78">
        <f t="shared" si="292"/>
        <v>0</v>
      </c>
      <c r="P745" s="45"/>
      <c r="Q745" s="79">
        <f t="shared" si="293"/>
        <v>0</v>
      </c>
      <c r="R745" s="65"/>
      <c r="S745" s="78">
        <f t="shared" si="294"/>
        <v>0</v>
      </c>
      <c r="T745" s="45"/>
      <c r="U745" s="79">
        <f t="shared" si="295"/>
        <v>0</v>
      </c>
      <c r="V745" s="65"/>
      <c r="W745" s="78">
        <f t="shared" si="296"/>
        <v>0</v>
      </c>
      <c r="X745" s="45"/>
      <c r="Y745" s="79">
        <f t="shared" si="297"/>
        <v>0</v>
      </c>
      <c r="Z745" s="65"/>
      <c r="AA745" s="78">
        <f t="shared" si="298"/>
        <v>0</v>
      </c>
      <c r="AB745" s="45"/>
      <c r="AC745" s="79">
        <f t="shared" si="299"/>
        <v>0</v>
      </c>
      <c r="AD745" s="65"/>
      <c r="AE745" s="78">
        <f t="shared" si="300"/>
        <v>0</v>
      </c>
      <c r="AF745" s="45"/>
      <c r="AG745" s="79">
        <f t="shared" si="301"/>
        <v>0</v>
      </c>
      <c r="AH745" s="2"/>
      <c r="AI745" s="2"/>
      <c r="AJ745" s="2"/>
      <c r="AK745" s="2"/>
      <c r="AL745" s="2"/>
    </row>
    <row r="746" spans="1:38" ht="16.5" customHeight="1" outlineLevel="1">
      <c r="A746" s="12"/>
      <c r="B746" s="27" t="s">
        <v>607</v>
      </c>
      <c r="C746" s="14">
        <v>141420</v>
      </c>
      <c r="D746" s="45">
        <f>+[2]DIRECCIÓN!C744</f>
        <v>0</v>
      </c>
      <c r="E746" s="46">
        <f t="shared" si="287"/>
        <v>0</v>
      </c>
      <c r="F746" s="46">
        <f t="shared" si="288"/>
        <v>0</v>
      </c>
      <c r="G746" s="46">
        <f t="shared" si="289"/>
        <v>0</v>
      </c>
      <c r="H746" s="53" t="e">
        <f t="shared" si="283"/>
        <v>#DIV/0!</v>
      </c>
      <c r="I746" s="54" t="e">
        <f t="shared" si="284"/>
        <v>#DIV/0!</v>
      </c>
      <c r="J746" s="65"/>
      <c r="K746" s="78">
        <f t="shared" si="290"/>
        <v>0</v>
      </c>
      <c r="L746" s="45"/>
      <c r="M746" s="79">
        <f t="shared" si="291"/>
        <v>0</v>
      </c>
      <c r="N746" s="65"/>
      <c r="O746" s="78">
        <f t="shared" si="292"/>
        <v>0</v>
      </c>
      <c r="P746" s="45"/>
      <c r="Q746" s="79">
        <f t="shared" si="293"/>
        <v>0</v>
      </c>
      <c r="R746" s="65"/>
      <c r="S746" s="78">
        <f t="shared" si="294"/>
        <v>0</v>
      </c>
      <c r="T746" s="45"/>
      <c r="U746" s="79">
        <f t="shared" si="295"/>
        <v>0</v>
      </c>
      <c r="V746" s="65"/>
      <c r="W746" s="78">
        <f t="shared" si="296"/>
        <v>0</v>
      </c>
      <c r="X746" s="45"/>
      <c r="Y746" s="79">
        <f t="shared" si="297"/>
        <v>0</v>
      </c>
      <c r="Z746" s="65"/>
      <c r="AA746" s="78">
        <f t="shared" si="298"/>
        <v>0</v>
      </c>
      <c r="AB746" s="45"/>
      <c r="AC746" s="79">
        <f t="shared" si="299"/>
        <v>0</v>
      </c>
      <c r="AD746" s="65"/>
      <c r="AE746" s="78">
        <f t="shared" si="300"/>
        <v>0</v>
      </c>
      <c r="AF746" s="45"/>
      <c r="AG746" s="79">
        <f t="shared" si="301"/>
        <v>0</v>
      </c>
      <c r="AH746" s="2"/>
      <c r="AI746" s="2"/>
      <c r="AJ746" s="2"/>
      <c r="AK746" s="2"/>
      <c r="AL746" s="2"/>
    </row>
    <row r="747" spans="1:38" ht="16.5" customHeight="1" outlineLevel="1">
      <c r="A747" s="12">
        <v>3110004</v>
      </c>
      <c r="B747" s="27" t="s">
        <v>608</v>
      </c>
      <c r="C747" s="14">
        <v>65630</v>
      </c>
      <c r="D747" s="45">
        <f>+[2]DIRECCIÓN!C745</f>
        <v>0</v>
      </c>
      <c r="E747" s="46">
        <f t="shared" si="287"/>
        <v>0</v>
      </c>
      <c r="F747" s="46">
        <f t="shared" si="288"/>
        <v>0</v>
      </c>
      <c r="G747" s="46">
        <f t="shared" si="289"/>
        <v>0</v>
      </c>
      <c r="H747" s="53" t="e">
        <f t="shared" si="283"/>
        <v>#DIV/0!</v>
      </c>
      <c r="I747" s="54" t="e">
        <f t="shared" si="284"/>
        <v>#DIV/0!</v>
      </c>
      <c r="J747" s="65"/>
      <c r="K747" s="78">
        <f t="shared" si="290"/>
        <v>0</v>
      </c>
      <c r="L747" s="45"/>
      <c r="M747" s="79">
        <f t="shared" si="291"/>
        <v>0</v>
      </c>
      <c r="N747" s="65"/>
      <c r="O747" s="78">
        <f t="shared" si="292"/>
        <v>0</v>
      </c>
      <c r="P747" s="45"/>
      <c r="Q747" s="79">
        <f t="shared" si="293"/>
        <v>0</v>
      </c>
      <c r="R747" s="65"/>
      <c r="S747" s="78">
        <f t="shared" si="294"/>
        <v>0</v>
      </c>
      <c r="T747" s="45"/>
      <c r="U747" s="79">
        <f t="shared" si="295"/>
        <v>0</v>
      </c>
      <c r="V747" s="65"/>
      <c r="W747" s="78">
        <f t="shared" si="296"/>
        <v>0</v>
      </c>
      <c r="X747" s="45"/>
      <c r="Y747" s="79">
        <f t="shared" si="297"/>
        <v>0</v>
      </c>
      <c r="Z747" s="65"/>
      <c r="AA747" s="78">
        <f t="shared" si="298"/>
        <v>0</v>
      </c>
      <c r="AB747" s="45"/>
      <c r="AC747" s="79">
        <f t="shared" si="299"/>
        <v>0</v>
      </c>
      <c r="AD747" s="65"/>
      <c r="AE747" s="78">
        <f t="shared" si="300"/>
        <v>0</v>
      </c>
      <c r="AF747" s="45"/>
      <c r="AG747" s="79">
        <f t="shared" si="301"/>
        <v>0</v>
      </c>
      <c r="AH747" s="2"/>
      <c r="AI747" s="2"/>
      <c r="AJ747" s="2"/>
      <c r="AK747" s="2"/>
      <c r="AL747" s="2"/>
    </row>
    <row r="748" spans="1:38" ht="16.5" customHeight="1" outlineLevel="1">
      <c r="A748" s="12"/>
      <c r="B748" s="27"/>
      <c r="C748" s="14"/>
      <c r="D748" s="45"/>
      <c r="E748" s="46"/>
      <c r="F748" s="46"/>
      <c r="G748" s="46"/>
      <c r="H748" s="53"/>
      <c r="I748" s="54"/>
      <c r="J748" s="65"/>
      <c r="K748" s="78"/>
      <c r="L748" s="45"/>
      <c r="M748" s="79"/>
      <c r="N748" s="65"/>
      <c r="O748" s="78"/>
      <c r="P748" s="45"/>
      <c r="Q748" s="79"/>
      <c r="R748" s="65"/>
      <c r="S748" s="78"/>
      <c r="T748" s="45"/>
      <c r="U748" s="79"/>
      <c r="V748" s="65"/>
      <c r="W748" s="78"/>
      <c r="X748" s="45"/>
      <c r="Y748" s="79"/>
      <c r="Z748" s="65"/>
      <c r="AA748" s="78"/>
      <c r="AB748" s="45"/>
      <c r="AC748" s="79"/>
      <c r="AD748" s="65"/>
      <c r="AE748" s="78"/>
      <c r="AF748" s="45"/>
      <c r="AG748" s="79"/>
      <c r="AH748" s="2"/>
      <c r="AI748" s="2"/>
      <c r="AJ748" s="2"/>
      <c r="AK748" s="2"/>
      <c r="AL748" s="2"/>
    </row>
    <row r="749" spans="1:38" ht="16.5" customHeight="1" outlineLevel="1">
      <c r="A749" s="58"/>
      <c r="B749" s="83" t="s">
        <v>609</v>
      </c>
      <c r="C749" s="99"/>
      <c r="D749" s="60">
        <v>0</v>
      </c>
      <c r="E749" s="61">
        <f t="shared" ref="E749:G749" si="306">SUM(E750:E753)</f>
        <v>0</v>
      </c>
      <c r="F749" s="61">
        <f t="shared" si="306"/>
        <v>0</v>
      </c>
      <c r="G749" s="61">
        <f t="shared" si="306"/>
        <v>0</v>
      </c>
      <c r="H749" s="62" t="e">
        <f t="shared" si="283"/>
        <v>#DIV/0!</v>
      </c>
      <c r="I749" s="63" t="e">
        <f t="shared" si="284"/>
        <v>#DIV/0!</v>
      </c>
      <c r="J749" s="84">
        <f t="shared" ref="J749:AG749" si="307">SUM(J750:J753)</f>
        <v>0</v>
      </c>
      <c r="K749" s="85">
        <f t="shared" si="307"/>
        <v>0</v>
      </c>
      <c r="L749" s="60">
        <f t="shared" si="307"/>
        <v>0</v>
      </c>
      <c r="M749" s="86">
        <f t="shared" si="307"/>
        <v>0</v>
      </c>
      <c r="N749" s="84">
        <f t="shared" si="307"/>
        <v>0</v>
      </c>
      <c r="O749" s="85">
        <f t="shared" si="307"/>
        <v>0</v>
      </c>
      <c r="P749" s="60">
        <f t="shared" si="307"/>
        <v>0</v>
      </c>
      <c r="Q749" s="86">
        <f t="shared" si="307"/>
        <v>0</v>
      </c>
      <c r="R749" s="84">
        <f t="shared" si="307"/>
        <v>0</v>
      </c>
      <c r="S749" s="85">
        <f t="shared" si="307"/>
        <v>0</v>
      </c>
      <c r="T749" s="60">
        <f t="shared" si="307"/>
        <v>0</v>
      </c>
      <c r="U749" s="86">
        <f t="shared" si="307"/>
        <v>0</v>
      </c>
      <c r="V749" s="84">
        <f t="shared" si="307"/>
        <v>0</v>
      </c>
      <c r="W749" s="85">
        <f t="shared" si="307"/>
        <v>0</v>
      </c>
      <c r="X749" s="60">
        <f t="shared" si="307"/>
        <v>0</v>
      </c>
      <c r="Y749" s="86">
        <f t="shared" si="307"/>
        <v>0</v>
      </c>
      <c r="Z749" s="84">
        <f t="shared" si="307"/>
        <v>0</v>
      </c>
      <c r="AA749" s="85">
        <f t="shared" si="307"/>
        <v>0</v>
      </c>
      <c r="AB749" s="60">
        <f t="shared" si="307"/>
        <v>0</v>
      </c>
      <c r="AC749" s="86">
        <f t="shared" si="307"/>
        <v>0</v>
      </c>
      <c r="AD749" s="84">
        <f t="shared" si="307"/>
        <v>0</v>
      </c>
      <c r="AE749" s="85">
        <f t="shared" si="307"/>
        <v>0</v>
      </c>
      <c r="AF749" s="60">
        <f t="shared" si="307"/>
        <v>0</v>
      </c>
      <c r="AG749" s="86">
        <f t="shared" si="307"/>
        <v>0</v>
      </c>
      <c r="AH749" s="2"/>
      <c r="AI749" s="2"/>
      <c r="AJ749" s="2"/>
      <c r="AK749" s="2"/>
      <c r="AL749" s="2"/>
    </row>
    <row r="750" spans="1:38" ht="16.5" customHeight="1" outlineLevel="1">
      <c r="A750" s="12">
        <v>3103100</v>
      </c>
      <c r="B750" s="27" t="s">
        <v>610</v>
      </c>
      <c r="C750" s="14">
        <v>110190</v>
      </c>
      <c r="D750" s="45">
        <f>+[2]DIRECCIÓN!C748</f>
        <v>0</v>
      </c>
      <c r="E750" s="46">
        <f t="shared" si="287"/>
        <v>0</v>
      </c>
      <c r="F750" s="46">
        <f t="shared" si="288"/>
        <v>0</v>
      </c>
      <c r="G750" s="46">
        <f t="shared" si="289"/>
        <v>0</v>
      </c>
      <c r="H750" s="53" t="e">
        <f t="shared" si="283"/>
        <v>#DIV/0!</v>
      </c>
      <c r="I750" s="54" t="e">
        <f t="shared" si="284"/>
        <v>#DIV/0!</v>
      </c>
      <c r="J750" s="65"/>
      <c r="K750" s="78">
        <f t="shared" si="290"/>
        <v>0</v>
      </c>
      <c r="L750" s="45"/>
      <c r="M750" s="79">
        <f t="shared" si="291"/>
        <v>0</v>
      </c>
      <c r="N750" s="65"/>
      <c r="O750" s="78">
        <f t="shared" si="292"/>
        <v>0</v>
      </c>
      <c r="P750" s="45"/>
      <c r="Q750" s="79">
        <f t="shared" si="293"/>
        <v>0</v>
      </c>
      <c r="R750" s="65"/>
      <c r="S750" s="78">
        <f t="shared" si="294"/>
        <v>0</v>
      </c>
      <c r="T750" s="45"/>
      <c r="U750" s="79">
        <f t="shared" si="295"/>
        <v>0</v>
      </c>
      <c r="V750" s="65"/>
      <c r="W750" s="78">
        <f t="shared" si="296"/>
        <v>0</v>
      </c>
      <c r="X750" s="45"/>
      <c r="Y750" s="79">
        <f t="shared" si="297"/>
        <v>0</v>
      </c>
      <c r="Z750" s="65"/>
      <c r="AA750" s="78">
        <f t="shared" si="298"/>
        <v>0</v>
      </c>
      <c r="AB750" s="45"/>
      <c r="AC750" s="79">
        <f t="shared" si="299"/>
        <v>0</v>
      </c>
      <c r="AD750" s="65"/>
      <c r="AE750" s="78">
        <f t="shared" si="300"/>
        <v>0</v>
      </c>
      <c r="AF750" s="45"/>
      <c r="AG750" s="79">
        <f t="shared" si="301"/>
        <v>0</v>
      </c>
      <c r="AH750" s="2"/>
      <c r="AI750" s="2"/>
      <c r="AJ750" s="2"/>
      <c r="AK750" s="2"/>
      <c r="AL750" s="2"/>
    </row>
    <row r="751" spans="1:38" ht="16.5" customHeight="1" outlineLevel="1">
      <c r="A751" s="12">
        <v>3103101</v>
      </c>
      <c r="B751" s="27" t="s">
        <v>611</v>
      </c>
      <c r="C751" s="14">
        <v>51380</v>
      </c>
      <c r="D751" s="45">
        <f>+[2]DIRECCIÓN!C749</f>
        <v>0</v>
      </c>
      <c r="E751" s="46">
        <f t="shared" si="287"/>
        <v>0</v>
      </c>
      <c r="F751" s="46">
        <f t="shared" si="288"/>
        <v>0</v>
      </c>
      <c r="G751" s="46">
        <f t="shared" si="289"/>
        <v>0</v>
      </c>
      <c r="H751" s="53" t="e">
        <f t="shared" si="283"/>
        <v>#DIV/0!</v>
      </c>
      <c r="I751" s="54" t="e">
        <f t="shared" si="284"/>
        <v>#DIV/0!</v>
      </c>
      <c r="J751" s="65"/>
      <c r="K751" s="78">
        <f t="shared" si="290"/>
        <v>0</v>
      </c>
      <c r="L751" s="45"/>
      <c r="M751" s="79">
        <f t="shared" si="291"/>
        <v>0</v>
      </c>
      <c r="N751" s="65"/>
      <c r="O751" s="78">
        <f t="shared" si="292"/>
        <v>0</v>
      </c>
      <c r="P751" s="45"/>
      <c r="Q751" s="79">
        <f t="shared" si="293"/>
        <v>0</v>
      </c>
      <c r="R751" s="65"/>
      <c r="S751" s="78">
        <f t="shared" si="294"/>
        <v>0</v>
      </c>
      <c r="T751" s="45"/>
      <c r="U751" s="79">
        <f t="shared" si="295"/>
        <v>0</v>
      </c>
      <c r="V751" s="65"/>
      <c r="W751" s="78">
        <f t="shared" si="296"/>
        <v>0</v>
      </c>
      <c r="X751" s="45"/>
      <c r="Y751" s="79">
        <f t="shared" si="297"/>
        <v>0</v>
      </c>
      <c r="Z751" s="65"/>
      <c r="AA751" s="78">
        <f t="shared" si="298"/>
        <v>0</v>
      </c>
      <c r="AB751" s="45"/>
      <c r="AC751" s="79">
        <f t="shared" si="299"/>
        <v>0</v>
      </c>
      <c r="AD751" s="65"/>
      <c r="AE751" s="78">
        <f t="shared" si="300"/>
        <v>0</v>
      </c>
      <c r="AF751" s="45"/>
      <c r="AG751" s="79">
        <f t="shared" si="301"/>
        <v>0</v>
      </c>
      <c r="AH751" s="2"/>
      <c r="AI751" s="2"/>
      <c r="AJ751" s="2"/>
      <c r="AK751" s="2"/>
      <c r="AL751" s="2"/>
    </row>
    <row r="752" spans="1:38" ht="16.5" customHeight="1" outlineLevel="1">
      <c r="A752" s="12">
        <v>3103001</v>
      </c>
      <c r="B752" s="27" t="s">
        <v>612</v>
      </c>
      <c r="C752" s="14">
        <v>87250</v>
      </c>
      <c r="D752" s="45">
        <f>+[2]DIRECCIÓN!C750</f>
        <v>0</v>
      </c>
      <c r="E752" s="46">
        <f t="shared" si="287"/>
        <v>0</v>
      </c>
      <c r="F752" s="46">
        <f t="shared" si="288"/>
        <v>0</v>
      </c>
      <c r="G752" s="46">
        <f t="shared" si="289"/>
        <v>0</v>
      </c>
      <c r="H752" s="53" t="e">
        <f t="shared" si="283"/>
        <v>#DIV/0!</v>
      </c>
      <c r="I752" s="54" t="e">
        <f t="shared" si="284"/>
        <v>#DIV/0!</v>
      </c>
      <c r="J752" s="65"/>
      <c r="K752" s="78">
        <f t="shared" si="290"/>
        <v>0</v>
      </c>
      <c r="L752" s="45"/>
      <c r="M752" s="79">
        <f t="shared" si="291"/>
        <v>0</v>
      </c>
      <c r="N752" s="65"/>
      <c r="O752" s="78">
        <f t="shared" si="292"/>
        <v>0</v>
      </c>
      <c r="P752" s="45"/>
      <c r="Q752" s="79">
        <f t="shared" si="293"/>
        <v>0</v>
      </c>
      <c r="R752" s="65"/>
      <c r="S752" s="78">
        <f t="shared" si="294"/>
        <v>0</v>
      </c>
      <c r="T752" s="45"/>
      <c r="U752" s="79">
        <f t="shared" si="295"/>
        <v>0</v>
      </c>
      <c r="V752" s="65"/>
      <c r="W752" s="78">
        <f t="shared" si="296"/>
        <v>0</v>
      </c>
      <c r="X752" s="45"/>
      <c r="Y752" s="79">
        <f t="shared" si="297"/>
        <v>0</v>
      </c>
      <c r="Z752" s="65"/>
      <c r="AA752" s="78">
        <f t="shared" si="298"/>
        <v>0</v>
      </c>
      <c r="AB752" s="45"/>
      <c r="AC752" s="79">
        <f t="shared" si="299"/>
        <v>0</v>
      </c>
      <c r="AD752" s="65"/>
      <c r="AE752" s="78">
        <f t="shared" si="300"/>
        <v>0</v>
      </c>
      <c r="AF752" s="45"/>
      <c r="AG752" s="79">
        <f t="shared" si="301"/>
        <v>0</v>
      </c>
      <c r="AH752" s="2"/>
      <c r="AI752" s="2"/>
      <c r="AJ752" s="2"/>
      <c r="AK752" s="2"/>
      <c r="AL752" s="2"/>
    </row>
    <row r="753" spans="1:38" ht="16.5" customHeight="1" outlineLevel="1">
      <c r="A753" s="12">
        <v>3103002</v>
      </c>
      <c r="B753" s="27" t="s">
        <v>613</v>
      </c>
      <c r="C753" s="14">
        <v>73570</v>
      </c>
      <c r="D753" s="45">
        <f>+[2]DIRECCIÓN!C751</f>
        <v>0</v>
      </c>
      <c r="E753" s="46">
        <f t="shared" si="287"/>
        <v>0</v>
      </c>
      <c r="F753" s="46">
        <f t="shared" si="288"/>
        <v>0</v>
      </c>
      <c r="G753" s="46">
        <f t="shared" si="289"/>
        <v>0</v>
      </c>
      <c r="H753" s="53" t="e">
        <f t="shared" si="283"/>
        <v>#DIV/0!</v>
      </c>
      <c r="I753" s="54" t="e">
        <f t="shared" si="284"/>
        <v>#DIV/0!</v>
      </c>
      <c r="J753" s="65"/>
      <c r="K753" s="78">
        <f t="shared" si="290"/>
        <v>0</v>
      </c>
      <c r="L753" s="45"/>
      <c r="M753" s="79">
        <f t="shared" si="291"/>
        <v>0</v>
      </c>
      <c r="N753" s="65"/>
      <c r="O753" s="78">
        <f t="shared" si="292"/>
        <v>0</v>
      </c>
      <c r="P753" s="45"/>
      <c r="Q753" s="79">
        <f t="shared" si="293"/>
        <v>0</v>
      </c>
      <c r="R753" s="65"/>
      <c r="S753" s="78">
        <f t="shared" si="294"/>
        <v>0</v>
      </c>
      <c r="T753" s="45"/>
      <c r="U753" s="79">
        <f t="shared" si="295"/>
        <v>0</v>
      </c>
      <c r="V753" s="65"/>
      <c r="W753" s="78">
        <f t="shared" si="296"/>
        <v>0</v>
      </c>
      <c r="X753" s="45"/>
      <c r="Y753" s="79">
        <f t="shared" si="297"/>
        <v>0</v>
      </c>
      <c r="Z753" s="65"/>
      <c r="AA753" s="78">
        <f t="shared" si="298"/>
        <v>0</v>
      </c>
      <c r="AB753" s="45"/>
      <c r="AC753" s="79">
        <f t="shared" si="299"/>
        <v>0</v>
      </c>
      <c r="AD753" s="65"/>
      <c r="AE753" s="78">
        <f t="shared" si="300"/>
        <v>0</v>
      </c>
      <c r="AF753" s="45"/>
      <c r="AG753" s="79">
        <f t="shared" si="301"/>
        <v>0</v>
      </c>
      <c r="AH753" s="2"/>
      <c r="AI753" s="2"/>
      <c r="AJ753" s="2"/>
      <c r="AK753" s="2"/>
      <c r="AL753" s="2"/>
    </row>
    <row r="754" spans="1:38" ht="16.5" customHeight="1" outlineLevel="1">
      <c r="A754" s="12"/>
      <c r="B754" s="27"/>
      <c r="C754" s="14"/>
      <c r="D754" s="45"/>
      <c r="E754" s="46"/>
      <c r="F754" s="46"/>
      <c r="G754" s="46"/>
      <c r="H754" s="53"/>
      <c r="I754" s="54"/>
      <c r="J754" s="65"/>
      <c r="K754" s="78"/>
      <c r="L754" s="45"/>
      <c r="M754" s="79"/>
      <c r="N754" s="65"/>
      <c r="O754" s="78"/>
      <c r="P754" s="45"/>
      <c r="Q754" s="79"/>
      <c r="R754" s="65"/>
      <c r="S754" s="78"/>
      <c r="T754" s="45"/>
      <c r="U754" s="79"/>
      <c r="V754" s="65"/>
      <c r="W754" s="78"/>
      <c r="X754" s="45"/>
      <c r="Y754" s="79"/>
      <c r="Z754" s="65"/>
      <c r="AA754" s="78"/>
      <c r="AB754" s="45"/>
      <c r="AC754" s="79"/>
      <c r="AD754" s="65"/>
      <c r="AE754" s="78"/>
      <c r="AF754" s="45"/>
      <c r="AG754" s="79"/>
      <c r="AH754" s="2"/>
      <c r="AI754" s="2"/>
      <c r="AJ754" s="2"/>
      <c r="AK754" s="2"/>
      <c r="AL754" s="2"/>
    </row>
    <row r="755" spans="1:38" ht="16.5" customHeight="1" outlineLevel="1">
      <c r="A755" s="58"/>
      <c r="B755" s="83" t="s">
        <v>614</v>
      </c>
      <c r="C755" s="99"/>
      <c r="D755" s="60">
        <v>0</v>
      </c>
      <c r="E755" s="61">
        <f t="shared" ref="E755:G755" si="308">SUM(E756:E769)</f>
        <v>0</v>
      </c>
      <c r="F755" s="61">
        <f t="shared" si="308"/>
        <v>0</v>
      </c>
      <c r="G755" s="61">
        <f t="shared" si="308"/>
        <v>0</v>
      </c>
      <c r="H755" s="62" t="e">
        <f t="shared" si="283"/>
        <v>#DIV/0!</v>
      </c>
      <c r="I755" s="63" t="e">
        <f t="shared" si="284"/>
        <v>#DIV/0!</v>
      </c>
      <c r="J755" s="84">
        <f t="shared" ref="J755:AG755" si="309">SUM(J756:J769)</f>
        <v>0</v>
      </c>
      <c r="K755" s="85">
        <f t="shared" si="309"/>
        <v>0</v>
      </c>
      <c r="L755" s="60">
        <f t="shared" si="309"/>
        <v>0</v>
      </c>
      <c r="M755" s="86">
        <f t="shared" si="309"/>
        <v>0</v>
      </c>
      <c r="N755" s="84">
        <f t="shared" si="309"/>
        <v>0</v>
      </c>
      <c r="O755" s="85">
        <f t="shared" si="309"/>
        <v>0</v>
      </c>
      <c r="P755" s="60">
        <f t="shared" si="309"/>
        <v>0</v>
      </c>
      <c r="Q755" s="86">
        <f t="shared" si="309"/>
        <v>0</v>
      </c>
      <c r="R755" s="84">
        <f t="shared" si="309"/>
        <v>0</v>
      </c>
      <c r="S755" s="85">
        <f t="shared" si="309"/>
        <v>0</v>
      </c>
      <c r="T755" s="60">
        <f t="shared" si="309"/>
        <v>0</v>
      </c>
      <c r="U755" s="86">
        <f t="shared" si="309"/>
        <v>0</v>
      </c>
      <c r="V755" s="84">
        <f t="shared" si="309"/>
        <v>0</v>
      </c>
      <c r="W755" s="85">
        <f t="shared" si="309"/>
        <v>0</v>
      </c>
      <c r="X755" s="60">
        <f t="shared" si="309"/>
        <v>0</v>
      </c>
      <c r="Y755" s="86">
        <f t="shared" si="309"/>
        <v>0</v>
      </c>
      <c r="Z755" s="84">
        <f t="shared" si="309"/>
        <v>0</v>
      </c>
      <c r="AA755" s="85">
        <f t="shared" si="309"/>
        <v>0</v>
      </c>
      <c r="AB755" s="60">
        <f t="shared" si="309"/>
        <v>0</v>
      </c>
      <c r="AC755" s="86">
        <f t="shared" si="309"/>
        <v>0</v>
      </c>
      <c r="AD755" s="84">
        <f t="shared" si="309"/>
        <v>0</v>
      </c>
      <c r="AE755" s="85">
        <f t="shared" si="309"/>
        <v>0</v>
      </c>
      <c r="AF755" s="60">
        <f t="shared" si="309"/>
        <v>0</v>
      </c>
      <c r="AG755" s="86">
        <f t="shared" si="309"/>
        <v>0</v>
      </c>
      <c r="AH755" s="2"/>
      <c r="AI755" s="2"/>
      <c r="AJ755" s="2"/>
      <c r="AK755" s="2"/>
      <c r="AL755" s="2"/>
    </row>
    <row r="756" spans="1:38" ht="16.5" customHeight="1" outlineLevel="1">
      <c r="A756" s="12">
        <v>3106001</v>
      </c>
      <c r="B756" s="27" t="s">
        <v>615</v>
      </c>
      <c r="C756" s="278">
        <v>53430</v>
      </c>
      <c r="D756" s="45">
        <f>+[2]DIRECCIÓN!C754</f>
        <v>0</v>
      </c>
      <c r="E756" s="46">
        <f t="shared" si="287"/>
        <v>0</v>
      </c>
      <c r="F756" s="46">
        <f t="shared" si="288"/>
        <v>0</v>
      </c>
      <c r="G756" s="46">
        <f t="shared" si="289"/>
        <v>0</v>
      </c>
      <c r="H756" s="53" t="e">
        <f t="shared" si="283"/>
        <v>#DIV/0!</v>
      </c>
      <c r="I756" s="54" t="e">
        <f t="shared" si="284"/>
        <v>#DIV/0!</v>
      </c>
      <c r="J756" s="65"/>
      <c r="K756" s="78">
        <f t="shared" si="290"/>
        <v>0</v>
      </c>
      <c r="L756" s="45"/>
      <c r="M756" s="79">
        <f t="shared" si="291"/>
        <v>0</v>
      </c>
      <c r="N756" s="65"/>
      <c r="O756" s="78">
        <f t="shared" si="292"/>
        <v>0</v>
      </c>
      <c r="P756" s="45"/>
      <c r="Q756" s="79">
        <f t="shared" si="293"/>
        <v>0</v>
      </c>
      <c r="R756" s="65"/>
      <c r="S756" s="78">
        <f t="shared" si="294"/>
        <v>0</v>
      </c>
      <c r="T756" s="45"/>
      <c r="U756" s="79">
        <f t="shared" si="295"/>
        <v>0</v>
      </c>
      <c r="V756" s="65"/>
      <c r="W756" s="78">
        <f t="shared" si="296"/>
        <v>0</v>
      </c>
      <c r="X756" s="45"/>
      <c r="Y756" s="79">
        <f t="shared" si="297"/>
        <v>0</v>
      </c>
      <c r="Z756" s="65"/>
      <c r="AA756" s="78">
        <f t="shared" si="298"/>
        <v>0</v>
      </c>
      <c r="AB756" s="45"/>
      <c r="AC756" s="79">
        <f t="shared" si="299"/>
        <v>0</v>
      </c>
      <c r="AD756" s="65"/>
      <c r="AE756" s="78">
        <f t="shared" si="300"/>
        <v>0</v>
      </c>
      <c r="AF756" s="45"/>
      <c r="AG756" s="79">
        <f t="shared" si="301"/>
        <v>0</v>
      </c>
      <c r="AH756" s="2"/>
      <c r="AI756" s="2"/>
      <c r="AJ756" s="2"/>
      <c r="AK756" s="2"/>
      <c r="AL756" s="2"/>
    </row>
    <row r="757" spans="1:38" ht="16.5" customHeight="1" outlineLevel="1">
      <c r="A757" s="12">
        <v>3106003</v>
      </c>
      <c r="B757" s="27" t="s">
        <v>616</v>
      </c>
      <c r="C757" s="278">
        <v>234140</v>
      </c>
      <c r="D757" s="45">
        <f>+[2]DIRECCIÓN!C755</f>
        <v>0</v>
      </c>
      <c r="E757" s="46">
        <f t="shared" si="287"/>
        <v>0</v>
      </c>
      <c r="F757" s="46">
        <f t="shared" si="288"/>
        <v>0</v>
      </c>
      <c r="G757" s="46">
        <f t="shared" si="289"/>
        <v>0</v>
      </c>
      <c r="H757" s="53" t="e">
        <f t="shared" si="283"/>
        <v>#DIV/0!</v>
      </c>
      <c r="I757" s="54" t="e">
        <f t="shared" si="284"/>
        <v>#DIV/0!</v>
      </c>
      <c r="J757" s="65"/>
      <c r="K757" s="78">
        <f t="shared" si="290"/>
        <v>0</v>
      </c>
      <c r="L757" s="45"/>
      <c r="M757" s="79">
        <f t="shared" si="291"/>
        <v>0</v>
      </c>
      <c r="N757" s="65"/>
      <c r="O757" s="78">
        <f t="shared" si="292"/>
        <v>0</v>
      </c>
      <c r="P757" s="45"/>
      <c r="Q757" s="79">
        <f t="shared" si="293"/>
        <v>0</v>
      </c>
      <c r="R757" s="65"/>
      <c r="S757" s="78">
        <f t="shared" si="294"/>
        <v>0</v>
      </c>
      <c r="T757" s="45"/>
      <c r="U757" s="79">
        <f t="shared" si="295"/>
        <v>0</v>
      </c>
      <c r="V757" s="65"/>
      <c r="W757" s="78">
        <f t="shared" si="296"/>
        <v>0</v>
      </c>
      <c r="X757" s="45"/>
      <c r="Y757" s="79">
        <f t="shared" si="297"/>
        <v>0</v>
      </c>
      <c r="Z757" s="65"/>
      <c r="AA757" s="78">
        <f t="shared" si="298"/>
        <v>0</v>
      </c>
      <c r="AB757" s="45"/>
      <c r="AC757" s="79">
        <f t="shared" si="299"/>
        <v>0</v>
      </c>
      <c r="AD757" s="65"/>
      <c r="AE757" s="78">
        <f t="shared" si="300"/>
        <v>0</v>
      </c>
      <c r="AF757" s="45"/>
      <c r="AG757" s="79">
        <f t="shared" si="301"/>
        <v>0</v>
      </c>
      <c r="AH757" s="2"/>
      <c r="AI757" s="2"/>
      <c r="AJ757" s="2"/>
      <c r="AK757" s="2"/>
      <c r="AL757" s="2"/>
    </row>
    <row r="758" spans="1:38" ht="16.5" customHeight="1" outlineLevel="1">
      <c r="A758" s="12">
        <v>1902068</v>
      </c>
      <c r="B758" s="27" t="s">
        <v>617</v>
      </c>
      <c r="C758" s="278">
        <v>505500</v>
      </c>
      <c r="D758" s="45">
        <f>+[2]DIRECCIÓN!C756</f>
        <v>0</v>
      </c>
      <c r="E758" s="46">
        <f t="shared" si="287"/>
        <v>0</v>
      </c>
      <c r="F758" s="46">
        <f t="shared" si="288"/>
        <v>0</v>
      </c>
      <c r="G758" s="46">
        <f t="shared" si="289"/>
        <v>0</v>
      </c>
      <c r="H758" s="53" t="e">
        <f t="shared" si="283"/>
        <v>#DIV/0!</v>
      </c>
      <c r="I758" s="54" t="e">
        <f t="shared" si="284"/>
        <v>#DIV/0!</v>
      </c>
      <c r="J758" s="65"/>
      <c r="K758" s="78">
        <f t="shared" si="290"/>
        <v>0</v>
      </c>
      <c r="L758" s="45"/>
      <c r="M758" s="79">
        <f t="shared" si="291"/>
        <v>0</v>
      </c>
      <c r="N758" s="65"/>
      <c r="O758" s="78">
        <f t="shared" si="292"/>
        <v>0</v>
      </c>
      <c r="P758" s="45"/>
      <c r="Q758" s="79">
        <f t="shared" si="293"/>
        <v>0</v>
      </c>
      <c r="R758" s="65"/>
      <c r="S758" s="78">
        <f t="shared" si="294"/>
        <v>0</v>
      </c>
      <c r="T758" s="45"/>
      <c r="U758" s="79">
        <f t="shared" si="295"/>
        <v>0</v>
      </c>
      <c r="V758" s="65"/>
      <c r="W758" s="78">
        <f t="shared" si="296"/>
        <v>0</v>
      </c>
      <c r="X758" s="45"/>
      <c r="Y758" s="79">
        <f t="shared" si="297"/>
        <v>0</v>
      </c>
      <c r="Z758" s="65"/>
      <c r="AA758" s="78">
        <f t="shared" si="298"/>
        <v>0</v>
      </c>
      <c r="AB758" s="45"/>
      <c r="AC758" s="79">
        <f t="shared" si="299"/>
        <v>0</v>
      </c>
      <c r="AD758" s="65"/>
      <c r="AE758" s="78">
        <f t="shared" si="300"/>
        <v>0</v>
      </c>
      <c r="AF758" s="45"/>
      <c r="AG758" s="79">
        <f t="shared" si="301"/>
        <v>0</v>
      </c>
      <c r="AH758" s="2"/>
      <c r="AI758" s="2"/>
      <c r="AJ758" s="2"/>
      <c r="AK758" s="2"/>
      <c r="AL758" s="2"/>
    </row>
    <row r="759" spans="1:38" ht="27" customHeight="1" outlineLevel="1">
      <c r="A759" s="12" t="s">
        <v>957</v>
      </c>
      <c r="B759" s="27" t="s">
        <v>618</v>
      </c>
      <c r="C759" s="278">
        <v>1284660</v>
      </c>
      <c r="D759" s="45">
        <f>+[2]DIRECCIÓN!C757</f>
        <v>0</v>
      </c>
      <c r="E759" s="46">
        <f t="shared" si="287"/>
        <v>0</v>
      </c>
      <c r="F759" s="46">
        <f t="shared" si="288"/>
        <v>0</v>
      </c>
      <c r="G759" s="46">
        <f t="shared" si="289"/>
        <v>0</v>
      </c>
      <c r="H759" s="53" t="e">
        <f t="shared" si="283"/>
        <v>#DIV/0!</v>
      </c>
      <c r="I759" s="54" t="e">
        <f t="shared" si="284"/>
        <v>#DIV/0!</v>
      </c>
      <c r="J759" s="65"/>
      <c r="K759" s="78">
        <f t="shared" si="290"/>
        <v>0</v>
      </c>
      <c r="L759" s="45"/>
      <c r="M759" s="79">
        <f t="shared" si="291"/>
        <v>0</v>
      </c>
      <c r="N759" s="65"/>
      <c r="O759" s="78">
        <f t="shared" si="292"/>
        <v>0</v>
      </c>
      <c r="P759" s="45"/>
      <c r="Q759" s="79">
        <f t="shared" si="293"/>
        <v>0</v>
      </c>
      <c r="R759" s="65"/>
      <c r="S759" s="78">
        <f t="shared" si="294"/>
        <v>0</v>
      </c>
      <c r="T759" s="45"/>
      <c r="U759" s="79">
        <f t="shared" si="295"/>
        <v>0</v>
      </c>
      <c r="V759" s="65"/>
      <c r="W759" s="78">
        <f t="shared" si="296"/>
        <v>0</v>
      </c>
      <c r="X759" s="45"/>
      <c r="Y759" s="79">
        <f t="shared" si="297"/>
        <v>0</v>
      </c>
      <c r="Z759" s="65"/>
      <c r="AA759" s="78">
        <f t="shared" si="298"/>
        <v>0</v>
      </c>
      <c r="AB759" s="45"/>
      <c r="AC759" s="79">
        <f t="shared" si="299"/>
        <v>0</v>
      </c>
      <c r="AD759" s="65"/>
      <c r="AE759" s="78">
        <f t="shared" si="300"/>
        <v>0</v>
      </c>
      <c r="AF759" s="45"/>
      <c r="AG759" s="79">
        <f t="shared" si="301"/>
        <v>0</v>
      </c>
      <c r="AH759" s="2"/>
      <c r="AI759" s="2"/>
      <c r="AJ759" s="2"/>
      <c r="AK759" s="2"/>
      <c r="AL759" s="2"/>
    </row>
    <row r="760" spans="1:38" ht="16.5" customHeight="1" outlineLevel="1">
      <c r="A760" s="12">
        <v>1704017</v>
      </c>
      <c r="B760" s="27" t="s">
        <v>619</v>
      </c>
      <c r="C760" s="278">
        <v>1294380</v>
      </c>
      <c r="D760" s="45">
        <f>+[2]DIRECCIÓN!C758</f>
        <v>0</v>
      </c>
      <c r="E760" s="46">
        <f t="shared" si="287"/>
        <v>0</v>
      </c>
      <c r="F760" s="46">
        <f t="shared" si="288"/>
        <v>0</v>
      </c>
      <c r="G760" s="46">
        <f t="shared" si="289"/>
        <v>0</v>
      </c>
      <c r="H760" s="53" t="e">
        <f t="shared" si="283"/>
        <v>#DIV/0!</v>
      </c>
      <c r="I760" s="54" t="e">
        <f t="shared" si="284"/>
        <v>#DIV/0!</v>
      </c>
      <c r="J760" s="65"/>
      <c r="K760" s="78">
        <f t="shared" si="290"/>
        <v>0</v>
      </c>
      <c r="L760" s="45"/>
      <c r="M760" s="79">
        <f t="shared" si="291"/>
        <v>0</v>
      </c>
      <c r="N760" s="65"/>
      <c r="O760" s="78">
        <f t="shared" si="292"/>
        <v>0</v>
      </c>
      <c r="P760" s="45"/>
      <c r="Q760" s="79">
        <f t="shared" si="293"/>
        <v>0</v>
      </c>
      <c r="R760" s="65"/>
      <c r="S760" s="78">
        <f t="shared" si="294"/>
        <v>0</v>
      </c>
      <c r="T760" s="45"/>
      <c r="U760" s="79">
        <f t="shared" si="295"/>
        <v>0</v>
      </c>
      <c r="V760" s="65"/>
      <c r="W760" s="78">
        <f t="shared" si="296"/>
        <v>0</v>
      </c>
      <c r="X760" s="45"/>
      <c r="Y760" s="79">
        <f t="shared" si="297"/>
        <v>0</v>
      </c>
      <c r="Z760" s="65"/>
      <c r="AA760" s="78">
        <f t="shared" si="298"/>
        <v>0</v>
      </c>
      <c r="AB760" s="45"/>
      <c r="AC760" s="79">
        <f t="shared" si="299"/>
        <v>0</v>
      </c>
      <c r="AD760" s="65"/>
      <c r="AE760" s="78">
        <f t="shared" si="300"/>
        <v>0</v>
      </c>
      <c r="AF760" s="45"/>
      <c r="AG760" s="79">
        <f t="shared" si="301"/>
        <v>0</v>
      </c>
      <c r="AH760" s="2"/>
      <c r="AI760" s="2"/>
      <c r="AJ760" s="2"/>
      <c r="AK760" s="2"/>
      <c r="AL760" s="2"/>
    </row>
    <row r="761" spans="1:38" ht="16.5" customHeight="1" outlineLevel="1">
      <c r="A761" s="12" t="s">
        <v>874</v>
      </c>
      <c r="B761" s="27" t="s">
        <v>527</v>
      </c>
      <c r="C761" s="278">
        <v>471020</v>
      </c>
      <c r="D761" s="45">
        <f>+[2]DIRECCIÓN!C759</f>
        <v>0</v>
      </c>
      <c r="E761" s="46">
        <f t="shared" si="287"/>
        <v>0</v>
      </c>
      <c r="F761" s="46">
        <f t="shared" si="288"/>
        <v>0</v>
      </c>
      <c r="G761" s="46">
        <f t="shared" si="289"/>
        <v>0</v>
      </c>
      <c r="H761" s="53" t="e">
        <f t="shared" si="283"/>
        <v>#DIV/0!</v>
      </c>
      <c r="I761" s="54" t="e">
        <f t="shared" si="284"/>
        <v>#DIV/0!</v>
      </c>
      <c r="J761" s="65"/>
      <c r="K761" s="78">
        <f t="shared" si="290"/>
        <v>0</v>
      </c>
      <c r="L761" s="45"/>
      <c r="M761" s="79">
        <f t="shared" si="291"/>
        <v>0</v>
      </c>
      <c r="N761" s="65"/>
      <c r="O761" s="78">
        <f t="shared" si="292"/>
        <v>0</v>
      </c>
      <c r="P761" s="45"/>
      <c r="Q761" s="79">
        <f t="shared" si="293"/>
        <v>0</v>
      </c>
      <c r="R761" s="65"/>
      <c r="S761" s="78">
        <f t="shared" si="294"/>
        <v>0</v>
      </c>
      <c r="T761" s="45"/>
      <c r="U761" s="79">
        <f t="shared" si="295"/>
        <v>0</v>
      </c>
      <c r="V761" s="65"/>
      <c r="W761" s="78">
        <f t="shared" si="296"/>
        <v>0</v>
      </c>
      <c r="X761" s="45"/>
      <c r="Y761" s="79">
        <f t="shared" si="297"/>
        <v>0</v>
      </c>
      <c r="Z761" s="65"/>
      <c r="AA761" s="78">
        <f t="shared" si="298"/>
        <v>0</v>
      </c>
      <c r="AB761" s="45"/>
      <c r="AC761" s="79">
        <f t="shared" si="299"/>
        <v>0</v>
      </c>
      <c r="AD761" s="65"/>
      <c r="AE761" s="78">
        <f t="shared" si="300"/>
        <v>0</v>
      </c>
      <c r="AF761" s="45"/>
      <c r="AG761" s="79">
        <f t="shared" si="301"/>
        <v>0</v>
      </c>
      <c r="AH761" s="2"/>
      <c r="AI761" s="2"/>
      <c r="AJ761" s="2"/>
      <c r="AK761" s="2"/>
      <c r="AL761" s="2"/>
    </row>
    <row r="762" spans="1:38" ht="16.5" customHeight="1" outlineLevel="1">
      <c r="A762" s="12" t="s">
        <v>875</v>
      </c>
      <c r="B762" s="24" t="s">
        <v>143</v>
      </c>
      <c r="C762" s="278">
        <v>372900</v>
      </c>
      <c r="D762" s="45">
        <f>+[2]DIRECCIÓN!C760</f>
        <v>0</v>
      </c>
      <c r="E762" s="46">
        <f t="shared" si="287"/>
        <v>0</v>
      </c>
      <c r="F762" s="46">
        <f t="shared" si="288"/>
        <v>0</v>
      </c>
      <c r="G762" s="46">
        <f t="shared" si="289"/>
        <v>0</v>
      </c>
      <c r="H762" s="53" t="e">
        <f t="shared" si="283"/>
        <v>#DIV/0!</v>
      </c>
      <c r="I762" s="54" t="e">
        <f t="shared" si="284"/>
        <v>#DIV/0!</v>
      </c>
      <c r="J762" s="65"/>
      <c r="K762" s="78">
        <f t="shared" si="290"/>
        <v>0</v>
      </c>
      <c r="L762" s="45"/>
      <c r="M762" s="79">
        <f t="shared" si="291"/>
        <v>0</v>
      </c>
      <c r="N762" s="65"/>
      <c r="O762" s="78">
        <f t="shared" si="292"/>
        <v>0</v>
      </c>
      <c r="P762" s="45"/>
      <c r="Q762" s="79">
        <f t="shared" si="293"/>
        <v>0</v>
      </c>
      <c r="R762" s="65"/>
      <c r="S762" s="78">
        <f t="shared" si="294"/>
        <v>0</v>
      </c>
      <c r="T762" s="45"/>
      <c r="U762" s="79">
        <f t="shared" si="295"/>
        <v>0</v>
      </c>
      <c r="V762" s="65"/>
      <c r="W762" s="78">
        <f t="shared" si="296"/>
        <v>0</v>
      </c>
      <c r="X762" s="45"/>
      <c r="Y762" s="79">
        <f t="shared" si="297"/>
        <v>0</v>
      </c>
      <c r="Z762" s="65"/>
      <c r="AA762" s="78">
        <f t="shared" si="298"/>
        <v>0</v>
      </c>
      <c r="AB762" s="45"/>
      <c r="AC762" s="79">
        <f t="shared" si="299"/>
        <v>0</v>
      </c>
      <c r="AD762" s="65"/>
      <c r="AE762" s="78">
        <f t="shared" si="300"/>
        <v>0</v>
      </c>
      <c r="AF762" s="45"/>
      <c r="AG762" s="79">
        <f t="shared" si="301"/>
        <v>0</v>
      </c>
      <c r="AH762" s="2"/>
      <c r="AI762" s="2"/>
      <c r="AJ762" s="2"/>
      <c r="AK762" s="2"/>
      <c r="AL762" s="2"/>
    </row>
    <row r="763" spans="1:38" ht="16.5" customHeight="1" outlineLevel="1">
      <c r="A763" s="12" t="s">
        <v>874</v>
      </c>
      <c r="B763" s="27" t="s">
        <v>528</v>
      </c>
      <c r="C763" s="278">
        <v>689810</v>
      </c>
      <c r="D763" s="45">
        <f>+[2]DIRECCIÓN!C761</f>
        <v>0</v>
      </c>
      <c r="E763" s="46">
        <f t="shared" si="287"/>
        <v>0</v>
      </c>
      <c r="F763" s="46">
        <f t="shared" si="288"/>
        <v>0</v>
      </c>
      <c r="G763" s="46">
        <f t="shared" si="289"/>
        <v>0</v>
      </c>
      <c r="H763" s="53" t="e">
        <f t="shared" si="283"/>
        <v>#DIV/0!</v>
      </c>
      <c r="I763" s="54" t="e">
        <f t="shared" si="284"/>
        <v>#DIV/0!</v>
      </c>
      <c r="J763" s="65"/>
      <c r="K763" s="78">
        <f t="shared" si="290"/>
        <v>0</v>
      </c>
      <c r="L763" s="45"/>
      <c r="M763" s="79">
        <f t="shared" si="291"/>
        <v>0</v>
      </c>
      <c r="N763" s="65"/>
      <c r="O763" s="78">
        <f t="shared" si="292"/>
        <v>0</v>
      </c>
      <c r="P763" s="45"/>
      <c r="Q763" s="79">
        <f t="shared" si="293"/>
        <v>0</v>
      </c>
      <c r="R763" s="65"/>
      <c r="S763" s="78">
        <f t="shared" si="294"/>
        <v>0</v>
      </c>
      <c r="T763" s="45"/>
      <c r="U763" s="79">
        <f t="shared" si="295"/>
        <v>0</v>
      </c>
      <c r="V763" s="65"/>
      <c r="W763" s="78">
        <f t="shared" si="296"/>
        <v>0</v>
      </c>
      <c r="X763" s="45"/>
      <c r="Y763" s="79">
        <f t="shared" si="297"/>
        <v>0</v>
      </c>
      <c r="Z763" s="65"/>
      <c r="AA763" s="78">
        <f t="shared" si="298"/>
        <v>0</v>
      </c>
      <c r="AB763" s="45"/>
      <c r="AC763" s="79">
        <f t="shared" si="299"/>
        <v>0</v>
      </c>
      <c r="AD763" s="65"/>
      <c r="AE763" s="78">
        <f t="shared" si="300"/>
        <v>0</v>
      </c>
      <c r="AF763" s="45"/>
      <c r="AG763" s="79">
        <f t="shared" si="301"/>
        <v>0</v>
      </c>
      <c r="AH763" s="2"/>
      <c r="AI763" s="2"/>
      <c r="AJ763" s="2"/>
      <c r="AK763" s="2"/>
      <c r="AL763" s="2"/>
    </row>
    <row r="764" spans="1:38" ht="16.5" customHeight="1" outlineLevel="1">
      <c r="A764" s="12">
        <v>3002007</v>
      </c>
      <c r="B764" s="27" t="s">
        <v>620</v>
      </c>
      <c r="C764" s="278">
        <v>299600</v>
      </c>
      <c r="D764" s="45">
        <f>+[2]DIRECCIÓN!C762</f>
        <v>0</v>
      </c>
      <c r="E764" s="46">
        <f t="shared" si="287"/>
        <v>0</v>
      </c>
      <c r="F764" s="46">
        <f t="shared" si="288"/>
        <v>0</v>
      </c>
      <c r="G764" s="46">
        <f t="shared" si="289"/>
        <v>0</v>
      </c>
      <c r="H764" s="53" t="e">
        <f t="shared" si="283"/>
        <v>#DIV/0!</v>
      </c>
      <c r="I764" s="54" t="e">
        <f t="shared" si="284"/>
        <v>#DIV/0!</v>
      </c>
      <c r="J764" s="65"/>
      <c r="K764" s="78">
        <f t="shared" si="290"/>
        <v>0</v>
      </c>
      <c r="L764" s="45"/>
      <c r="M764" s="79">
        <f t="shared" si="291"/>
        <v>0</v>
      </c>
      <c r="N764" s="65"/>
      <c r="O764" s="78">
        <f t="shared" si="292"/>
        <v>0</v>
      </c>
      <c r="P764" s="45"/>
      <c r="Q764" s="79">
        <f t="shared" si="293"/>
        <v>0</v>
      </c>
      <c r="R764" s="65"/>
      <c r="S764" s="78">
        <f t="shared" si="294"/>
        <v>0</v>
      </c>
      <c r="T764" s="45"/>
      <c r="U764" s="79">
        <f t="shared" si="295"/>
        <v>0</v>
      </c>
      <c r="V764" s="65"/>
      <c r="W764" s="78">
        <f t="shared" si="296"/>
        <v>0</v>
      </c>
      <c r="X764" s="45"/>
      <c r="Y764" s="79">
        <f t="shared" si="297"/>
        <v>0</v>
      </c>
      <c r="Z764" s="65"/>
      <c r="AA764" s="78">
        <f t="shared" si="298"/>
        <v>0</v>
      </c>
      <c r="AB764" s="45"/>
      <c r="AC764" s="79">
        <f t="shared" si="299"/>
        <v>0</v>
      </c>
      <c r="AD764" s="65"/>
      <c r="AE764" s="78">
        <f t="shared" si="300"/>
        <v>0</v>
      </c>
      <c r="AF764" s="45"/>
      <c r="AG764" s="79">
        <f t="shared" si="301"/>
        <v>0</v>
      </c>
      <c r="AH764" s="2"/>
      <c r="AI764" s="2"/>
      <c r="AJ764" s="2"/>
      <c r="AK764" s="2"/>
      <c r="AL764" s="2"/>
    </row>
    <row r="765" spans="1:38" ht="16.5" customHeight="1" outlineLevel="1">
      <c r="A765" s="12"/>
      <c r="B765" s="27"/>
      <c r="C765" s="278">
        <v>110530</v>
      </c>
      <c r="D765" s="45"/>
      <c r="E765" s="46"/>
      <c r="F765" s="46"/>
      <c r="G765" s="46"/>
      <c r="H765" s="53"/>
      <c r="I765" s="54"/>
      <c r="J765" s="65"/>
      <c r="K765" s="78"/>
      <c r="L765" s="45"/>
      <c r="M765" s="79"/>
      <c r="N765" s="65"/>
      <c r="O765" s="78"/>
      <c r="P765" s="45"/>
      <c r="Q765" s="79"/>
      <c r="R765" s="65"/>
      <c r="S765" s="78"/>
      <c r="T765" s="45"/>
      <c r="U765" s="79"/>
      <c r="V765" s="65"/>
      <c r="W765" s="78"/>
      <c r="X765" s="45"/>
      <c r="Y765" s="79"/>
      <c r="Z765" s="65"/>
      <c r="AA765" s="78"/>
      <c r="AB765" s="45"/>
      <c r="AC765" s="79"/>
      <c r="AD765" s="65"/>
      <c r="AE765" s="78"/>
      <c r="AF765" s="45"/>
      <c r="AG765" s="79"/>
      <c r="AH765" s="2"/>
      <c r="AI765" s="2"/>
      <c r="AJ765" s="2"/>
      <c r="AK765" s="2"/>
      <c r="AL765" s="2"/>
    </row>
    <row r="766" spans="1:38" ht="16.5" customHeight="1" outlineLevel="1">
      <c r="A766" s="12">
        <v>3106002</v>
      </c>
      <c r="B766" s="27" t="s">
        <v>621</v>
      </c>
      <c r="C766" s="278">
        <v>17140</v>
      </c>
      <c r="D766" s="45">
        <f>+[2]DIRECCIÓN!C763</f>
        <v>0</v>
      </c>
      <c r="E766" s="46">
        <f t="shared" si="287"/>
        <v>0</v>
      </c>
      <c r="F766" s="46">
        <f t="shared" si="288"/>
        <v>0</v>
      </c>
      <c r="G766" s="46">
        <f t="shared" si="289"/>
        <v>0</v>
      </c>
      <c r="H766" s="53" t="e">
        <f t="shared" si="283"/>
        <v>#DIV/0!</v>
      </c>
      <c r="I766" s="54" t="e">
        <f t="shared" si="284"/>
        <v>#DIV/0!</v>
      </c>
      <c r="J766" s="65"/>
      <c r="K766" s="78">
        <f t="shared" si="290"/>
        <v>0</v>
      </c>
      <c r="L766" s="45"/>
      <c r="M766" s="79">
        <f t="shared" si="291"/>
        <v>0</v>
      </c>
      <c r="N766" s="65"/>
      <c r="O766" s="78">
        <f t="shared" si="292"/>
        <v>0</v>
      </c>
      <c r="P766" s="45"/>
      <c r="Q766" s="79">
        <f t="shared" si="293"/>
        <v>0</v>
      </c>
      <c r="R766" s="65"/>
      <c r="S766" s="78">
        <f t="shared" si="294"/>
        <v>0</v>
      </c>
      <c r="T766" s="45"/>
      <c r="U766" s="79">
        <f t="shared" si="295"/>
        <v>0</v>
      </c>
      <c r="V766" s="65"/>
      <c r="W766" s="78">
        <f t="shared" si="296"/>
        <v>0</v>
      </c>
      <c r="X766" s="45"/>
      <c r="Y766" s="79">
        <f t="shared" si="297"/>
        <v>0</v>
      </c>
      <c r="Z766" s="65"/>
      <c r="AA766" s="78">
        <f t="shared" si="298"/>
        <v>0</v>
      </c>
      <c r="AB766" s="45"/>
      <c r="AC766" s="79">
        <f t="shared" si="299"/>
        <v>0</v>
      </c>
      <c r="AD766" s="65"/>
      <c r="AE766" s="78">
        <f t="shared" si="300"/>
        <v>0</v>
      </c>
      <c r="AF766" s="45"/>
      <c r="AG766" s="79">
        <f t="shared" si="301"/>
        <v>0</v>
      </c>
      <c r="AH766" s="2"/>
      <c r="AI766" s="2"/>
      <c r="AJ766" s="2"/>
      <c r="AK766" s="2"/>
      <c r="AL766" s="2"/>
    </row>
    <row r="767" spans="1:38" ht="16.5" customHeight="1" outlineLevel="1">
      <c r="A767" s="12">
        <v>3106202</v>
      </c>
      <c r="B767" s="27" t="s">
        <v>622</v>
      </c>
      <c r="C767" s="278">
        <v>259640</v>
      </c>
      <c r="D767" s="45">
        <f>+[2]DIRECCIÓN!C764</f>
        <v>0</v>
      </c>
      <c r="E767" s="46">
        <f t="shared" si="287"/>
        <v>0</v>
      </c>
      <c r="F767" s="46">
        <f t="shared" si="288"/>
        <v>0</v>
      </c>
      <c r="G767" s="46">
        <f t="shared" si="289"/>
        <v>0</v>
      </c>
      <c r="H767" s="53" t="e">
        <f t="shared" si="283"/>
        <v>#DIV/0!</v>
      </c>
      <c r="I767" s="54" t="e">
        <f t="shared" si="284"/>
        <v>#DIV/0!</v>
      </c>
      <c r="J767" s="65"/>
      <c r="K767" s="78">
        <f t="shared" si="290"/>
        <v>0</v>
      </c>
      <c r="L767" s="45"/>
      <c r="M767" s="79">
        <f t="shared" si="291"/>
        <v>0</v>
      </c>
      <c r="N767" s="65"/>
      <c r="O767" s="78">
        <f t="shared" si="292"/>
        <v>0</v>
      </c>
      <c r="P767" s="45"/>
      <c r="Q767" s="79">
        <f t="shared" si="293"/>
        <v>0</v>
      </c>
      <c r="R767" s="65"/>
      <c r="S767" s="78">
        <f t="shared" si="294"/>
        <v>0</v>
      </c>
      <c r="T767" s="45"/>
      <c r="U767" s="79">
        <f t="shared" si="295"/>
        <v>0</v>
      </c>
      <c r="V767" s="65"/>
      <c r="W767" s="78">
        <f t="shared" si="296"/>
        <v>0</v>
      </c>
      <c r="X767" s="45"/>
      <c r="Y767" s="79">
        <f t="shared" si="297"/>
        <v>0</v>
      </c>
      <c r="Z767" s="65"/>
      <c r="AA767" s="78">
        <f t="shared" si="298"/>
        <v>0</v>
      </c>
      <c r="AB767" s="45"/>
      <c r="AC767" s="79">
        <f t="shared" si="299"/>
        <v>0</v>
      </c>
      <c r="AD767" s="65"/>
      <c r="AE767" s="78">
        <f t="shared" si="300"/>
        <v>0</v>
      </c>
      <c r="AF767" s="45"/>
      <c r="AG767" s="79">
        <f t="shared" si="301"/>
        <v>0</v>
      </c>
      <c r="AH767" s="2"/>
      <c r="AI767" s="2"/>
      <c r="AJ767" s="2"/>
      <c r="AK767" s="2"/>
      <c r="AL767" s="2"/>
    </row>
    <row r="768" spans="1:38" ht="16.5" customHeight="1" outlineLevel="1">
      <c r="A768" s="12">
        <v>3106103</v>
      </c>
      <c r="B768" s="27" t="s">
        <v>623</v>
      </c>
      <c r="C768" s="278">
        <v>1799050</v>
      </c>
      <c r="D768" s="45">
        <f>+[2]DIRECCIÓN!C765</f>
        <v>0</v>
      </c>
      <c r="E768" s="46">
        <f t="shared" si="287"/>
        <v>0</v>
      </c>
      <c r="F768" s="46">
        <f t="shared" si="288"/>
        <v>0</v>
      </c>
      <c r="G768" s="46">
        <f t="shared" si="289"/>
        <v>0</v>
      </c>
      <c r="H768" s="53" t="e">
        <f t="shared" si="283"/>
        <v>#DIV/0!</v>
      </c>
      <c r="I768" s="54" t="e">
        <f t="shared" si="284"/>
        <v>#DIV/0!</v>
      </c>
      <c r="J768" s="65"/>
      <c r="K768" s="78">
        <f t="shared" si="290"/>
        <v>0</v>
      </c>
      <c r="L768" s="45"/>
      <c r="M768" s="79">
        <f t="shared" si="291"/>
        <v>0</v>
      </c>
      <c r="N768" s="65"/>
      <c r="O768" s="78">
        <f t="shared" si="292"/>
        <v>0</v>
      </c>
      <c r="P768" s="45"/>
      <c r="Q768" s="79">
        <f t="shared" si="293"/>
        <v>0</v>
      </c>
      <c r="R768" s="65"/>
      <c r="S768" s="78">
        <f t="shared" si="294"/>
        <v>0</v>
      </c>
      <c r="T768" s="45"/>
      <c r="U768" s="79">
        <f t="shared" si="295"/>
        <v>0</v>
      </c>
      <c r="V768" s="65"/>
      <c r="W768" s="78">
        <f t="shared" si="296"/>
        <v>0</v>
      </c>
      <c r="X768" s="45"/>
      <c r="Y768" s="79">
        <f t="shared" si="297"/>
        <v>0</v>
      </c>
      <c r="Z768" s="65"/>
      <c r="AA768" s="78">
        <f t="shared" si="298"/>
        <v>0</v>
      </c>
      <c r="AB768" s="45"/>
      <c r="AC768" s="79">
        <f t="shared" si="299"/>
        <v>0</v>
      </c>
      <c r="AD768" s="65"/>
      <c r="AE768" s="78">
        <f t="shared" si="300"/>
        <v>0</v>
      </c>
      <c r="AF768" s="45"/>
      <c r="AG768" s="79">
        <f t="shared" si="301"/>
        <v>0</v>
      </c>
      <c r="AH768" s="2"/>
      <c r="AI768" s="2"/>
      <c r="AJ768" s="2"/>
      <c r="AK768" s="2"/>
      <c r="AL768" s="2"/>
    </row>
    <row r="769" spans="1:38" ht="16.5" customHeight="1" outlineLevel="1">
      <c r="A769" s="12">
        <v>3106004</v>
      </c>
      <c r="B769" s="27" t="s">
        <v>624</v>
      </c>
      <c r="C769" s="278">
        <v>106650</v>
      </c>
      <c r="D769" s="45">
        <f>+[2]DIRECCIÓN!C766</f>
        <v>0</v>
      </c>
      <c r="E769" s="46">
        <f t="shared" si="287"/>
        <v>0</v>
      </c>
      <c r="F769" s="46">
        <f t="shared" si="288"/>
        <v>0</v>
      </c>
      <c r="G769" s="46">
        <f t="shared" si="289"/>
        <v>0</v>
      </c>
      <c r="H769" s="53" t="e">
        <f t="shared" si="283"/>
        <v>#DIV/0!</v>
      </c>
      <c r="I769" s="54" t="e">
        <f t="shared" si="284"/>
        <v>#DIV/0!</v>
      </c>
      <c r="J769" s="65"/>
      <c r="K769" s="78">
        <f t="shared" si="290"/>
        <v>0</v>
      </c>
      <c r="L769" s="45"/>
      <c r="M769" s="79">
        <f t="shared" si="291"/>
        <v>0</v>
      </c>
      <c r="N769" s="65"/>
      <c r="O769" s="78">
        <f t="shared" si="292"/>
        <v>0</v>
      </c>
      <c r="P769" s="45"/>
      <c r="Q769" s="79">
        <f t="shared" si="293"/>
        <v>0</v>
      </c>
      <c r="R769" s="65"/>
      <c r="S769" s="78">
        <f t="shared" si="294"/>
        <v>0</v>
      </c>
      <c r="T769" s="45"/>
      <c r="U769" s="79">
        <f t="shared" si="295"/>
        <v>0</v>
      </c>
      <c r="V769" s="65"/>
      <c r="W769" s="78">
        <f t="shared" si="296"/>
        <v>0</v>
      </c>
      <c r="X769" s="45"/>
      <c r="Y769" s="79">
        <f t="shared" si="297"/>
        <v>0</v>
      </c>
      <c r="Z769" s="65"/>
      <c r="AA769" s="78">
        <f t="shared" si="298"/>
        <v>0</v>
      </c>
      <c r="AB769" s="45"/>
      <c r="AC769" s="79">
        <f t="shared" si="299"/>
        <v>0</v>
      </c>
      <c r="AD769" s="65"/>
      <c r="AE769" s="78">
        <f t="shared" si="300"/>
        <v>0</v>
      </c>
      <c r="AF769" s="45"/>
      <c r="AG769" s="79">
        <f t="shared" si="301"/>
        <v>0</v>
      </c>
      <c r="AH769" s="2"/>
      <c r="AI769" s="2"/>
      <c r="AJ769" s="2"/>
      <c r="AK769" s="2"/>
      <c r="AL769" s="2"/>
    </row>
    <row r="770" spans="1:38" ht="16.5" customHeight="1" outlineLevel="1">
      <c r="A770" s="12"/>
      <c r="B770" s="27"/>
      <c r="C770" s="14"/>
      <c r="D770" s="45"/>
      <c r="E770" s="46"/>
      <c r="F770" s="46"/>
      <c r="G770" s="46"/>
      <c r="H770" s="53"/>
      <c r="I770" s="54"/>
      <c r="J770" s="65"/>
      <c r="K770" s="78"/>
      <c r="L770" s="45"/>
      <c r="M770" s="79"/>
      <c r="N770" s="65"/>
      <c r="O770" s="78"/>
      <c r="P770" s="45"/>
      <c r="Q770" s="79"/>
      <c r="R770" s="65"/>
      <c r="S770" s="78"/>
      <c r="T770" s="45"/>
      <c r="U770" s="79"/>
      <c r="V770" s="65"/>
      <c r="W770" s="78"/>
      <c r="X770" s="45"/>
      <c r="Y770" s="79"/>
      <c r="Z770" s="65"/>
      <c r="AA770" s="78"/>
      <c r="AB770" s="45"/>
      <c r="AC770" s="79"/>
      <c r="AD770" s="65"/>
      <c r="AE770" s="78"/>
      <c r="AF770" s="45"/>
      <c r="AG770" s="79"/>
      <c r="AH770" s="2"/>
      <c r="AI770" s="2"/>
      <c r="AJ770" s="2"/>
      <c r="AK770" s="2"/>
      <c r="AL770" s="2"/>
    </row>
    <row r="771" spans="1:38" ht="16.5" customHeight="1" outlineLevel="1">
      <c r="A771" s="58"/>
      <c r="B771" s="83" t="s">
        <v>625</v>
      </c>
      <c r="C771" s="99"/>
      <c r="D771" s="60">
        <v>0</v>
      </c>
      <c r="E771" s="61">
        <f t="shared" ref="E771:G771" si="310">SUM(E772:E780)</f>
        <v>0</v>
      </c>
      <c r="F771" s="61">
        <f t="shared" si="310"/>
        <v>0</v>
      </c>
      <c r="G771" s="61">
        <f t="shared" si="310"/>
        <v>0</v>
      </c>
      <c r="H771" s="62" t="e">
        <f t="shared" si="283"/>
        <v>#DIV/0!</v>
      </c>
      <c r="I771" s="63" t="e">
        <f t="shared" si="284"/>
        <v>#DIV/0!</v>
      </c>
      <c r="J771" s="84">
        <f t="shared" ref="J771:AG771" si="311">SUM(J772:J780)</f>
        <v>0</v>
      </c>
      <c r="K771" s="85">
        <f t="shared" si="311"/>
        <v>0</v>
      </c>
      <c r="L771" s="60">
        <f t="shared" si="311"/>
        <v>0</v>
      </c>
      <c r="M771" s="86">
        <f t="shared" si="311"/>
        <v>0</v>
      </c>
      <c r="N771" s="84">
        <f t="shared" si="311"/>
        <v>0</v>
      </c>
      <c r="O771" s="85">
        <f t="shared" si="311"/>
        <v>0</v>
      </c>
      <c r="P771" s="60">
        <f t="shared" si="311"/>
        <v>0</v>
      </c>
      <c r="Q771" s="86">
        <f t="shared" si="311"/>
        <v>0</v>
      </c>
      <c r="R771" s="84">
        <f t="shared" si="311"/>
        <v>0</v>
      </c>
      <c r="S771" s="85">
        <f t="shared" si="311"/>
        <v>0</v>
      </c>
      <c r="T771" s="60">
        <f t="shared" si="311"/>
        <v>0</v>
      </c>
      <c r="U771" s="86">
        <f t="shared" si="311"/>
        <v>0</v>
      </c>
      <c r="V771" s="84">
        <f t="shared" si="311"/>
        <v>0</v>
      </c>
      <c r="W771" s="85">
        <f t="shared" si="311"/>
        <v>0</v>
      </c>
      <c r="X771" s="60">
        <f t="shared" si="311"/>
        <v>0</v>
      </c>
      <c r="Y771" s="86">
        <f t="shared" si="311"/>
        <v>0</v>
      </c>
      <c r="Z771" s="84">
        <f t="shared" si="311"/>
        <v>0</v>
      </c>
      <c r="AA771" s="85">
        <f t="shared" si="311"/>
        <v>0</v>
      </c>
      <c r="AB771" s="60">
        <f t="shared" si="311"/>
        <v>0</v>
      </c>
      <c r="AC771" s="86">
        <f t="shared" si="311"/>
        <v>0</v>
      </c>
      <c r="AD771" s="84">
        <f t="shared" si="311"/>
        <v>0</v>
      </c>
      <c r="AE771" s="85">
        <f t="shared" si="311"/>
        <v>0</v>
      </c>
      <c r="AF771" s="60">
        <f t="shared" si="311"/>
        <v>0</v>
      </c>
      <c r="AG771" s="86">
        <f t="shared" si="311"/>
        <v>0</v>
      </c>
      <c r="AH771" s="2"/>
      <c r="AI771" s="2"/>
      <c r="AJ771" s="2"/>
      <c r="AK771" s="2"/>
      <c r="AL771" s="2"/>
    </row>
    <row r="772" spans="1:38" ht="16.5" customHeight="1" outlineLevel="1">
      <c r="A772" s="12">
        <v>3105001</v>
      </c>
      <c r="B772" s="27" t="s">
        <v>626</v>
      </c>
      <c r="C772" s="14">
        <v>334650</v>
      </c>
      <c r="D772" s="45">
        <f>+[2]DIRECCIÓN!C769</f>
        <v>0</v>
      </c>
      <c r="E772" s="46">
        <f t="shared" si="287"/>
        <v>0</v>
      </c>
      <c r="F772" s="46">
        <f t="shared" si="288"/>
        <v>0</v>
      </c>
      <c r="G772" s="46">
        <f t="shared" si="289"/>
        <v>0</v>
      </c>
      <c r="H772" s="53" t="e">
        <f t="shared" si="283"/>
        <v>#DIV/0!</v>
      </c>
      <c r="I772" s="54" t="e">
        <f t="shared" si="284"/>
        <v>#DIV/0!</v>
      </c>
      <c r="J772" s="65"/>
      <c r="K772" s="78">
        <f t="shared" si="290"/>
        <v>0</v>
      </c>
      <c r="L772" s="45"/>
      <c r="M772" s="79">
        <f t="shared" si="291"/>
        <v>0</v>
      </c>
      <c r="N772" s="65"/>
      <c r="O772" s="78">
        <f t="shared" si="292"/>
        <v>0</v>
      </c>
      <c r="P772" s="45"/>
      <c r="Q772" s="79">
        <f t="shared" si="293"/>
        <v>0</v>
      </c>
      <c r="R772" s="65"/>
      <c r="S772" s="78">
        <f t="shared" si="294"/>
        <v>0</v>
      </c>
      <c r="T772" s="45"/>
      <c r="U772" s="79">
        <f t="shared" si="295"/>
        <v>0</v>
      </c>
      <c r="V772" s="65"/>
      <c r="W772" s="78">
        <f t="shared" si="296"/>
        <v>0</v>
      </c>
      <c r="X772" s="45"/>
      <c r="Y772" s="79">
        <f t="shared" si="297"/>
        <v>0</v>
      </c>
      <c r="Z772" s="65"/>
      <c r="AA772" s="78">
        <f t="shared" si="298"/>
        <v>0</v>
      </c>
      <c r="AB772" s="45"/>
      <c r="AC772" s="79">
        <f t="shared" si="299"/>
        <v>0</v>
      </c>
      <c r="AD772" s="65"/>
      <c r="AE772" s="78">
        <f t="shared" si="300"/>
        <v>0</v>
      </c>
      <c r="AF772" s="45"/>
      <c r="AG772" s="79">
        <f t="shared" si="301"/>
        <v>0</v>
      </c>
      <c r="AH772" s="2"/>
      <c r="AI772" s="2"/>
      <c r="AJ772" s="2"/>
      <c r="AK772" s="2"/>
      <c r="AL772" s="2"/>
    </row>
    <row r="773" spans="1:38" ht="16.5" customHeight="1" outlineLevel="1">
      <c r="A773" s="12">
        <v>3105002</v>
      </c>
      <c r="B773" s="27" t="s">
        <v>627</v>
      </c>
      <c r="C773" s="14">
        <v>968310</v>
      </c>
      <c r="D773" s="45">
        <f>+[2]DIRECCIÓN!C770</f>
        <v>0</v>
      </c>
      <c r="E773" s="46">
        <f t="shared" si="287"/>
        <v>0</v>
      </c>
      <c r="F773" s="46">
        <f t="shared" si="288"/>
        <v>0</v>
      </c>
      <c r="G773" s="46">
        <f t="shared" si="289"/>
        <v>0</v>
      </c>
      <c r="H773" s="53" t="e">
        <f t="shared" si="283"/>
        <v>#DIV/0!</v>
      </c>
      <c r="I773" s="54" t="e">
        <f t="shared" si="284"/>
        <v>#DIV/0!</v>
      </c>
      <c r="J773" s="65"/>
      <c r="K773" s="78">
        <f t="shared" si="290"/>
        <v>0</v>
      </c>
      <c r="L773" s="45"/>
      <c r="M773" s="79">
        <f t="shared" si="291"/>
        <v>0</v>
      </c>
      <c r="N773" s="65"/>
      <c r="O773" s="78">
        <f t="shared" si="292"/>
        <v>0</v>
      </c>
      <c r="P773" s="45"/>
      <c r="Q773" s="79">
        <f t="shared" si="293"/>
        <v>0</v>
      </c>
      <c r="R773" s="65"/>
      <c r="S773" s="78">
        <f t="shared" si="294"/>
        <v>0</v>
      </c>
      <c r="T773" s="45"/>
      <c r="U773" s="79">
        <f t="shared" si="295"/>
        <v>0</v>
      </c>
      <c r="V773" s="65"/>
      <c r="W773" s="78">
        <f t="shared" si="296"/>
        <v>0</v>
      </c>
      <c r="X773" s="45"/>
      <c r="Y773" s="79">
        <f t="shared" si="297"/>
        <v>0</v>
      </c>
      <c r="Z773" s="65"/>
      <c r="AA773" s="78">
        <f t="shared" si="298"/>
        <v>0</v>
      </c>
      <c r="AB773" s="45"/>
      <c r="AC773" s="79">
        <f t="shared" si="299"/>
        <v>0</v>
      </c>
      <c r="AD773" s="65"/>
      <c r="AE773" s="78">
        <f t="shared" si="300"/>
        <v>0</v>
      </c>
      <c r="AF773" s="45"/>
      <c r="AG773" s="79">
        <f t="shared" si="301"/>
        <v>0</v>
      </c>
      <c r="AH773" s="2"/>
      <c r="AI773" s="2"/>
      <c r="AJ773" s="2"/>
      <c r="AK773" s="2"/>
      <c r="AL773" s="2"/>
    </row>
    <row r="774" spans="1:38" ht="16.5" customHeight="1" outlineLevel="1">
      <c r="A774" s="12">
        <v>3105003</v>
      </c>
      <c r="B774" s="27" t="s">
        <v>561</v>
      </c>
      <c r="C774" s="14">
        <v>985850</v>
      </c>
      <c r="D774" s="45">
        <f>+[2]DIRECCIÓN!C771</f>
        <v>0</v>
      </c>
      <c r="E774" s="46">
        <f t="shared" si="287"/>
        <v>0</v>
      </c>
      <c r="F774" s="46">
        <f t="shared" si="288"/>
        <v>0</v>
      </c>
      <c r="G774" s="46">
        <f t="shared" si="289"/>
        <v>0</v>
      </c>
      <c r="H774" s="53" t="e">
        <f t="shared" si="283"/>
        <v>#DIV/0!</v>
      </c>
      <c r="I774" s="54" t="e">
        <f t="shared" si="284"/>
        <v>#DIV/0!</v>
      </c>
      <c r="J774" s="65"/>
      <c r="K774" s="78">
        <f t="shared" si="290"/>
        <v>0</v>
      </c>
      <c r="L774" s="45"/>
      <c r="M774" s="79">
        <f t="shared" si="291"/>
        <v>0</v>
      </c>
      <c r="N774" s="65"/>
      <c r="O774" s="78">
        <f t="shared" si="292"/>
        <v>0</v>
      </c>
      <c r="P774" s="45"/>
      <c r="Q774" s="79">
        <f t="shared" si="293"/>
        <v>0</v>
      </c>
      <c r="R774" s="65"/>
      <c r="S774" s="78">
        <f t="shared" si="294"/>
        <v>0</v>
      </c>
      <c r="T774" s="45"/>
      <c r="U774" s="79">
        <f t="shared" si="295"/>
        <v>0</v>
      </c>
      <c r="V774" s="65"/>
      <c r="W774" s="78">
        <f t="shared" si="296"/>
        <v>0</v>
      </c>
      <c r="X774" s="45"/>
      <c r="Y774" s="79">
        <f t="shared" si="297"/>
        <v>0</v>
      </c>
      <c r="Z774" s="65"/>
      <c r="AA774" s="78">
        <f t="shared" si="298"/>
        <v>0</v>
      </c>
      <c r="AB774" s="45"/>
      <c r="AC774" s="79">
        <f t="shared" si="299"/>
        <v>0</v>
      </c>
      <c r="AD774" s="65"/>
      <c r="AE774" s="78">
        <f t="shared" si="300"/>
        <v>0</v>
      </c>
      <c r="AF774" s="45"/>
      <c r="AG774" s="79">
        <f t="shared" si="301"/>
        <v>0</v>
      </c>
      <c r="AH774" s="2"/>
      <c r="AI774" s="2"/>
      <c r="AJ774" s="2"/>
      <c r="AK774" s="2"/>
      <c r="AL774" s="2"/>
    </row>
    <row r="775" spans="1:38" ht="16.5" customHeight="1" outlineLevel="1">
      <c r="A775" s="12" t="s">
        <v>874</v>
      </c>
      <c r="B775" s="27" t="s">
        <v>527</v>
      </c>
      <c r="C775" s="14">
        <v>471020</v>
      </c>
      <c r="D775" s="45">
        <f>+[2]DIRECCIÓN!C772</f>
        <v>0</v>
      </c>
      <c r="E775" s="46">
        <f t="shared" si="287"/>
        <v>0</v>
      </c>
      <c r="F775" s="46">
        <f t="shared" si="288"/>
        <v>0</v>
      </c>
      <c r="G775" s="46">
        <f t="shared" si="289"/>
        <v>0</v>
      </c>
      <c r="H775" s="53" t="e">
        <f t="shared" si="283"/>
        <v>#DIV/0!</v>
      </c>
      <c r="I775" s="54" t="e">
        <f t="shared" si="284"/>
        <v>#DIV/0!</v>
      </c>
      <c r="J775" s="65"/>
      <c r="K775" s="78">
        <f t="shared" si="290"/>
        <v>0</v>
      </c>
      <c r="L775" s="45"/>
      <c r="M775" s="79">
        <f t="shared" si="291"/>
        <v>0</v>
      </c>
      <c r="N775" s="65"/>
      <c r="O775" s="78">
        <f t="shared" si="292"/>
        <v>0</v>
      </c>
      <c r="P775" s="45"/>
      <c r="Q775" s="79">
        <f t="shared" si="293"/>
        <v>0</v>
      </c>
      <c r="R775" s="65"/>
      <c r="S775" s="78">
        <f t="shared" si="294"/>
        <v>0</v>
      </c>
      <c r="T775" s="45"/>
      <c r="U775" s="79">
        <f t="shared" si="295"/>
        <v>0</v>
      </c>
      <c r="V775" s="65"/>
      <c r="W775" s="78">
        <f t="shared" si="296"/>
        <v>0</v>
      </c>
      <c r="X775" s="45"/>
      <c r="Y775" s="79">
        <f t="shared" si="297"/>
        <v>0</v>
      </c>
      <c r="Z775" s="65"/>
      <c r="AA775" s="78">
        <f t="shared" si="298"/>
        <v>0</v>
      </c>
      <c r="AB775" s="45"/>
      <c r="AC775" s="79">
        <f t="shared" si="299"/>
        <v>0</v>
      </c>
      <c r="AD775" s="65"/>
      <c r="AE775" s="78">
        <f t="shared" si="300"/>
        <v>0</v>
      </c>
      <c r="AF775" s="45"/>
      <c r="AG775" s="79">
        <f t="shared" si="301"/>
        <v>0</v>
      </c>
      <c r="AH775" s="2"/>
      <c r="AI775" s="2"/>
      <c r="AJ775" s="2"/>
      <c r="AK775" s="2"/>
      <c r="AL775" s="2"/>
    </row>
    <row r="776" spans="1:38" ht="16.5" customHeight="1" outlineLevel="1">
      <c r="A776" s="12" t="s">
        <v>875</v>
      </c>
      <c r="B776" s="24" t="s">
        <v>143</v>
      </c>
      <c r="C776" s="14">
        <v>372900</v>
      </c>
      <c r="D776" s="45">
        <f>+[2]DIRECCIÓN!C773</f>
        <v>0</v>
      </c>
      <c r="E776" s="46">
        <f t="shared" si="287"/>
        <v>0</v>
      </c>
      <c r="F776" s="46">
        <f t="shared" si="288"/>
        <v>0</v>
      </c>
      <c r="G776" s="46">
        <f t="shared" si="289"/>
        <v>0</v>
      </c>
      <c r="H776" s="53" t="e">
        <f t="shared" si="283"/>
        <v>#DIV/0!</v>
      </c>
      <c r="I776" s="54" t="e">
        <f t="shared" si="284"/>
        <v>#DIV/0!</v>
      </c>
      <c r="J776" s="65"/>
      <c r="K776" s="78">
        <f t="shared" si="290"/>
        <v>0</v>
      </c>
      <c r="L776" s="45"/>
      <c r="M776" s="79">
        <f t="shared" si="291"/>
        <v>0</v>
      </c>
      <c r="N776" s="65"/>
      <c r="O776" s="78">
        <f t="shared" si="292"/>
        <v>0</v>
      </c>
      <c r="P776" s="45"/>
      <c r="Q776" s="79">
        <f t="shared" si="293"/>
        <v>0</v>
      </c>
      <c r="R776" s="65"/>
      <c r="S776" s="78">
        <f t="shared" si="294"/>
        <v>0</v>
      </c>
      <c r="T776" s="45"/>
      <c r="U776" s="79">
        <f t="shared" si="295"/>
        <v>0</v>
      </c>
      <c r="V776" s="65"/>
      <c r="W776" s="78">
        <f t="shared" si="296"/>
        <v>0</v>
      </c>
      <c r="X776" s="45"/>
      <c r="Y776" s="79">
        <f t="shared" si="297"/>
        <v>0</v>
      </c>
      <c r="Z776" s="65"/>
      <c r="AA776" s="78">
        <f t="shared" si="298"/>
        <v>0</v>
      </c>
      <c r="AB776" s="45"/>
      <c r="AC776" s="79">
        <f t="shared" si="299"/>
        <v>0</v>
      </c>
      <c r="AD776" s="65"/>
      <c r="AE776" s="78">
        <f t="shared" si="300"/>
        <v>0</v>
      </c>
      <c r="AF776" s="45"/>
      <c r="AG776" s="79">
        <f t="shared" si="301"/>
        <v>0</v>
      </c>
      <c r="AH776" s="2"/>
      <c r="AI776" s="2"/>
      <c r="AJ776" s="2"/>
      <c r="AK776" s="2"/>
      <c r="AL776" s="2"/>
    </row>
    <row r="777" spans="1:38" ht="16.5" customHeight="1" outlineLevel="1">
      <c r="A777" s="12" t="s">
        <v>877</v>
      </c>
      <c r="B777" s="27" t="s">
        <v>528</v>
      </c>
      <c r="C777" s="14">
        <v>689810</v>
      </c>
      <c r="D777" s="45">
        <f>+[2]DIRECCIÓN!C774</f>
        <v>0</v>
      </c>
      <c r="E777" s="46">
        <f t="shared" si="287"/>
        <v>0</v>
      </c>
      <c r="F777" s="46">
        <f t="shared" si="288"/>
        <v>0</v>
      </c>
      <c r="G777" s="46">
        <f t="shared" si="289"/>
        <v>0</v>
      </c>
      <c r="H777" s="53" t="e">
        <f t="shared" si="283"/>
        <v>#DIV/0!</v>
      </c>
      <c r="I777" s="54" t="e">
        <f t="shared" si="284"/>
        <v>#DIV/0!</v>
      </c>
      <c r="J777" s="65"/>
      <c r="K777" s="78">
        <f t="shared" si="290"/>
        <v>0</v>
      </c>
      <c r="L777" s="45"/>
      <c r="M777" s="79">
        <f t="shared" si="291"/>
        <v>0</v>
      </c>
      <c r="N777" s="65"/>
      <c r="O777" s="78">
        <f t="shared" si="292"/>
        <v>0</v>
      </c>
      <c r="P777" s="45"/>
      <c r="Q777" s="79">
        <f t="shared" si="293"/>
        <v>0</v>
      </c>
      <c r="R777" s="65"/>
      <c r="S777" s="78">
        <f t="shared" si="294"/>
        <v>0</v>
      </c>
      <c r="T777" s="45"/>
      <c r="U777" s="79">
        <f t="shared" si="295"/>
        <v>0</v>
      </c>
      <c r="V777" s="65"/>
      <c r="W777" s="78">
        <f t="shared" si="296"/>
        <v>0</v>
      </c>
      <c r="X777" s="45"/>
      <c r="Y777" s="79">
        <f t="shared" si="297"/>
        <v>0</v>
      </c>
      <c r="Z777" s="65"/>
      <c r="AA777" s="78">
        <f t="shared" si="298"/>
        <v>0</v>
      </c>
      <c r="AB777" s="45"/>
      <c r="AC777" s="79">
        <f t="shared" si="299"/>
        <v>0</v>
      </c>
      <c r="AD777" s="65"/>
      <c r="AE777" s="78">
        <f t="shared" si="300"/>
        <v>0</v>
      </c>
      <c r="AF777" s="45"/>
      <c r="AG777" s="79">
        <f t="shared" si="301"/>
        <v>0</v>
      </c>
      <c r="AH777" s="2"/>
      <c r="AI777" s="2"/>
      <c r="AJ777" s="2"/>
      <c r="AK777" s="2"/>
      <c r="AL777" s="2"/>
    </row>
    <row r="778" spans="1:38" ht="66" customHeight="1" outlineLevel="1">
      <c r="A778" s="12" t="s">
        <v>958</v>
      </c>
      <c r="B778" s="27" t="s">
        <v>628</v>
      </c>
      <c r="C778" s="14">
        <v>952480</v>
      </c>
      <c r="D778" s="45">
        <f>+[2]DIRECCIÓN!C775</f>
        <v>0</v>
      </c>
      <c r="E778" s="46">
        <f t="shared" si="287"/>
        <v>0</v>
      </c>
      <c r="F778" s="46">
        <f t="shared" si="288"/>
        <v>0</v>
      </c>
      <c r="G778" s="46">
        <f t="shared" si="289"/>
        <v>0</v>
      </c>
      <c r="H778" s="53" t="e">
        <f t="shared" si="283"/>
        <v>#DIV/0!</v>
      </c>
      <c r="I778" s="54" t="e">
        <f t="shared" si="284"/>
        <v>#DIV/0!</v>
      </c>
      <c r="J778" s="65"/>
      <c r="K778" s="78">
        <f t="shared" si="290"/>
        <v>0</v>
      </c>
      <c r="L778" s="45"/>
      <c r="M778" s="79">
        <f t="shared" si="291"/>
        <v>0</v>
      </c>
      <c r="N778" s="65"/>
      <c r="O778" s="78">
        <f t="shared" si="292"/>
        <v>0</v>
      </c>
      <c r="P778" s="45"/>
      <c r="Q778" s="79">
        <f t="shared" si="293"/>
        <v>0</v>
      </c>
      <c r="R778" s="65"/>
      <c r="S778" s="78">
        <f t="shared" si="294"/>
        <v>0</v>
      </c>
      <c r="T778" s="45"/>
      <c r="U778" s="79">
        <f t="shared" si="295"/>
        <v>0</v>
      </c>
      <c r="V778" s="65"/>
      <c r="W778" s="78">
        <f t="shared" si="296"/>
        <v>0</v>
      </c>
      <c r="X778" s="45"/>
      <c r="Y778" s="79">
        <f t="shared" si="297"/>
        <v>0</v>
      </c>
      <c r="Z778" s="65"/>
      <c r="AA778" s="78">
        <f t="shared" si="298"/>
        <v>0</v>
      </c>
      <c r="AB778" s="45"/>
      <c r="AC778" s="79">
        <f t="shared" si="299"/>
        <v>0</v>
      </c>
      <c r="AD778" s="65"/>
      <c r="AE778" s="78">
        <f t="shared" si="300"/>
        <v>0</v>
      </c>
      <c r="AF778" s="45"/>
      <c r="AG778" s="79">
        <f t="shared" si="301"/>
        <v>0</v>
      </c>
      <c r="AH778" s="2"/>
      <c r="AI778" s="2"/>
      <c r="AJ778" s="2"/>
      <c r="AK778" s="2"/>
      <c r="AL778" s="2"/>
    </row>
    <row r="779" spans="1:38" ht="18" customHeight="1" outlineLevel="1">
      <c r="A779" s="12"/>
      <c r="B779" s="27"/>
      <c r="C779" s="14">
        <v>566370</v>
      </c>
      <c r="D779" s="45"/>
      <c r="E779" s="46"/>
      <c r="F779" s="46"/>
      <c r="G779" s="46"/>
      <c r="H779" s="53"/>
      <c r="I779" s="54"/>
      <c r="J779" s="65"/>
      <c r="K779" s="78"/>
      <c r="L779" s="45"/>
      <c r="M779" s="79"/>
      <c r="N779" s="65"/>
      <c r="O779" s="78"/>
      <c r="P779" s="45"/>
      <c r="Q779" s="79"/>
      <c r="R779" s="65"/>
      <c r="S779" s="78"/>
      <c r="T779" s="45"/>
      <c r="U779" s="79"/>
      <c r="V779" s="65"/>
      <c r="W779" s="78"/>
      <c r="X779" s="45"/>
      <c r="Y779" s="79"/>
      <c r="Z779" s="65"/>
      <c r="AA779" s="78"/>
      <c r="AB779" s="45"/>
      <c r="AC779" s="79"/>
      <c r="AD779" s="65"/>
      <c r="AE779" s="78"/>
      <c r="AF779" s="45"/>
      <c r="AG779" s="79"/>
      <c r="AH779" s="2"/>
      <c r="AI779" s="2"/>
      <c r="AJ779" s="2"/>
      <c r="AK779" s="2"/>
      <c r="AL779" s="2"/>
    </row>
    <row r="780" spans="1:38" ht="16.5" customHeight="1" outlineLevel="1">
      <c r="A780" s="12">
        <v>3105102</v>
      </c>
      <c r="B780" s="27" t="s">
        <v>629</v>
      </c>
      <c r="C780" s="14">
        <v>47350</v>
      </c>
      <c r="D780" s="45">
        <f>+[2]DIRECCIÓN!C776</f>
        <v>0</v>
      </c>
      <c r="E780" s="46">
        <f t="shared" si="287"/>
        <v>0</v>
      </c>
      <c r="F780" s="46">
        <f t="shared" si="288"/>
        <v>0</v>
      </c>
      <c r="G780" s="46">
        <f t="shared" si="289"/>
        <v>0</v>
      </c>
      <c r="H780" s="53" t="e">
        <f t="shared" si="283"/>
        <v>#DIV/0!</v>
      </c>
      <c r="I780" s="54" t="e">
        <f t="shared" si="284"/>
        <v>#DIV/0!</v>
      </c>
      <c r="J780" s="65"/>
      <c r="K780" s="78">
        <f t="shared" si="290"/>
        <v>0</v>
      </c>
      <c r="L780" s="45"/>
      <c r="M780" s="79">
        <f t="shared" si="291"/>
        <v>0</v>
      </c>
      <c r="N780" s="65"/>
      <c r="O780" s="78">
        <f t="shared" si="292"/>
        <v>0</v>
      </c>
      <c r="P780" s="45"/>
      <c r="Q780" s="79">
        <f t="shared" si="293"/>
        <v>0</v>
      </c>
      <c r="R780" s="65"/>
      <c r="S780" s="78">
        <f t="shared" si="294"/>
        <v>0</v>
      </c>
      <c r="T780" s="45"/>
      <c r="U780" s="79">
        <f t="shared" si="295"/>
        <v>0</v>
      </c>
      <c r="V780" s="65"/>
      <c r="W780" s="78">
        <f t="shared" si="296"/>
        <v>0</v>
      </c>
      <c r="X780" s="45"/>
      <c r="Y780" s="79">
        <f t="shared" si="297"/>
        <v>0</v>
      </c>
      <c r="Z780" s="65"/>
      <c r="AA780" s="78">
        <f t="shared" si="298"/>
        <v>0</v>
      </c>
      <c r="AB780" s="45"/>
      <c r="AC780" s="79">
        <f t="shared" si="299"/>
        <v>0</v>
      </c>
      <c r="AD780" s="65"/>
      <c r="AE780" s="78">
        <f t="shared" si="300"/>
        <v>0</v>
      </c>
      <c r="AF780" s="45"/>
      <c r="AG780" s="79">
        <f t="shared" si="301"/>
        <v>0</v>
      </c>
      <c r="AH780" s="2"/>
      <c r="AI780" s="2"/>
      <c r="AJ780" s="2"/>
      <c r="AK780" s="2"/>
      <c r="AL780" s="2"/>
    </row>
    <row r="781" spans="1:38" ht="16.5" customHeight="1" outlineLevel="1">
      <c r="A781" s="12"/>
      <c r="B781" s="27"/>
      <c r="C781" s="14"/>
      <c r="D781" s="45"/>
      <c r="E781" s="46"/>
      <c r="F781" s="46"/>
      <c r="G781" s="46"/>
      <c r="H781" s="53"/>
      <c r="I781" s="54"/>
      <c r="J781" s="65"/>
      <c r="K781" s="78"/>
      <c r="L781" s="45"/>
      <c r="M781" s="79"/>
      <c r="N781" s="65"/>
      <c r="O781" s="78"/>
      <c r="P781" s="45"/>
      <c r="Q781" s="79"/>
      <c r="R781" s="65"/>
      <c r="S781" s="78"/>
      <c r="T781" s="45"/>
      <c r="U781" s="79"/>
      <c r="V781" s="65"/>
      <c r="W781" s="78"/>
      <c r="X781" s="45"/>
      <c r="Y781" s="79"/>
      <c r="Z781" s="65"/>
      <c r="AA781" s="78"/>
      <c r="AB781" s="45"/>
      <c r="AC781" s="79"/>
      <c r="AD781" s="65"/>
      <c r="AE781" s="78"/>
      <c r="AF781" s="45"/>
      <c r="AG781" s="79"/>
      <c r="AH781" s="2"/>
      <c r="AI781" s="2"/>
      <c r="AJ781" s="2"/>
      <c r="AK781" s="2"/>
      <c r="AL781" s="2"/>
    </row>
    <row r="782" spans="1:38" ht="16.5" customHeight="1" outlineLevel="1">
      <c r="A782" s="58"/>
      <c r="B782" s="83" t="s">
        <v>630</v>
      </c>
      <c r="C782" s="99"/>
      <c r="D782" s="60">
        <v>0</v>
      </c>
      <c r="E782" s="61">
        <f>SUM(E783:E787)</f>
        <v>0</v>
      </c>
      <c r="F782" s="61">
        <f>SUM(F783:F787)</f>
        <v>0</v>
      </c>
      <c r="G782" s="61">
        <f>SUM(G783:G787)</f>
        <v>0</v>
      </c>
      <c r="H782" s="62" t="e">
        <f t="shared" ref="H782:H844" si="312">IF(E782&gt;=0,(E782/D782),"-")</f>
        <v>#DIV/0!</v>
      </c>
      <c r="I782" s="63" t="e">
        <f t="shared" ref="I782:I844" si="313">IF(G782&gt;=0,(G782/F782),"-")</f>
        <v>#DIV/0!</v>
      </c>
      <c r="J782" s="84">
        <f t="shared" ref="J782:AG782" si="314">SUM(J783:J787)</f>
        <v>0</v>
      </c>
      <c r="K782" s="85">
        <f t="shared" si="314"/>
        <v>0</v>
      </c>
      <c r="L782" s="60">
        <f t="shared" si="314"/>
        <v>0</v>
      </c>
      <c r="M782" s="86">
        <f t="shared" si="314"/>
        <v>0</v>
      </c>
      <c r="N782" s="84">
        <f t="shared" si="314"/>
        <v>0</v>
      </c>
      <c r="O782" s="85">
        <f t="shared" si="314"/>
        <v>0</v>
      </c>
      <c r="P782" s="60">
        <f t="shared" si="314"/>
        <v>0</v>
      </c>
      <c r="Q782" s="86">
        <f t="shared" si="314"/>
        <v>0</v>
      </c>
      <c r="R782" s="84">
        <f t="shared" si="314"/>
        <v>0</v>
      </c>
      <c r="S782" s="85">
        <f t="shared" si="314"/>
        <v>0</v>
      </c>
      <c r="T782" s="60">
        <f t="shared" si="314"/>
        <v>0</v>
      </c>
      <c r="U782" s="86">
        <f t="shared" si="314"/>
        <v>0</v>
      </c>
      <c r="V782" s="84">
        <f t="shared" si="314"/>
        <v>0</v>
      </c>
      <c r="W782" s="85">
        <f t="shared" si="314"/>
        <v>0</v>
      </c>
      <c r="X782" s="60">
        <f t="shared" si="314"/>
        <v>0</v>
      </c>
      <c r="Y782" s="86">
        <f t="shared" si="314"/>
        <v>0</v>
      </c>
      <c r="Z782" s="84">
        <f t="shared" si="314"/>
        <v>0</v>
      </c>
      <c r="AA782" s="85">
        <f t="shared" si="314"/>
        <v>0</v>
      </c>
      <c r="AB782" s="60">
        <f t="shared" si="314"/>
        <v>0</v>
      </c>
      <c r="AC782" s="86">
        <f t="shared" si="314"/>
        <v>0</v>
      </c>
      <c r="AD782" s="84">
        <f t="shared" si="314"/>
        <v>0</v>
      </c>
      <c r="AE782" s="85">
        <f t="shared" si="314"/>
        <v>0</v>
      </c>
      <c r="AF782" s="60">
        <f t="shared" si="314"/>
        <v>0</v>
      </c>
      <c r="AG782" s="86">
        <f t="shared" si="314"/>
        <v>0</v>
      </c>
      <c r="AH782" s="2"/>
      <c r="AI782" s="2"/>
      <c r="AJ782" s="2"/>
      <c r="AK782" s="2"/>
      <c r="AL782" s="2"/>
    </row>
    <row r="783" spans="1:38" ht="16.5" customHeight="1" outlineLevel="1">
      <c r="A783" s="12">
        <v>3107001</v>
      </c>
      <c r="B783" s="27" t="s">
        <v>1138</v>
      </c>
      <c r="C783" s="14">
        <v>5220</v>
      </c>
      <c r="D783" s="45">
        <f>+[2]DIRECCIÓN!C779</f>
        <v>0</v>
      </c>
      <c r="E783" s="46">
        <f t="shared" ref="E783:E844" si="315">+J783+L783+N783+P783+R783+T783+V783+X783+Z783+AB783+AD783+AF783</f>
        <v>0</v>
      </c>
      <c r="F783" s="46">
        <f t="shared" ref="F783:F844" si="316">D783*C783</f>
        <v>0</v>
      </c>
      <c r="G783" s="46">
        <f t="shared" ref="G783:G844" si="317">+E783*C783</f>
        <v>0</v>
      </c>
      <c r="H783" s="53" t="e">
        <f t="shared" si="312"/>
        <v>#DIV/0!</v>
      </c>
      <c r="I783" s="54" t="e">
        <f t="shared" si="313"/>
        <v>#DIV/0!</v>
      </c>
      <c r="J783" s="65"/>
      <c r="K783" s="78">
        <f t="shared" ref="K783:K844" si="318">+J783*C783</f>
        <v>0</v>
      </c>
      <c r="L783" s="45"/>
      <c r="M783" s="79">
        <f t="shared" ref="M783:M844" si="319">+L783*C783</f>
        <v>0</v>
      </c>
      <c r="N783" s="65"/>
      <c r="O783" s="78">
        <f t="shared" ref="O783:O844" si="320">+N783*C783</f>
        <v>0</v>
      </c>
      <c r="P783" s="45"/>
      <c r="Q783" s="79">
        <f t="shared" ref="Q783:Q844" si="321">+P783*C783</f>
        <v>0</v>
      </c>
      <c r="R783" s="65"/>
      <c r="S783" s="78">
        <f t="shared" ref="S783:S844" si="322">+R783*C783</f>
        <v>0</v>
      </c>
      <c r="T783" s="45"/>
      <c r="U783" s="79">
        <f t="shared" ref="U783:U844" si="323">+T783*C783</f>
        <v>0</v>
      </c>
      <c r="V783" s="65"/>
      <c r="W783" s="78">
        <f t="shared" ref="W783:W844" si="324">+V783*C783</f>
        <v>0</v>
      </c>
      <c r="X783" s="45"/>
      <c r="Y783" s="79">
        <f t="shared" ref="Y783:Y844" si="325">+X783*C783</f>
        <v>0</v>
      </c>
      <c r="Z783" s="65"/>
      <c r="AA783" s="78">
        <f t="shared" ref="AA783:AA844" si="326">+Z783*C783</f>
        <v>0</v>
      </c>
      <c r="AB783" s="45"/>
      <c r="AC783" s="79">
        <f t="shared" ref="AC783:AC844" si="327">+AB783*C783</f>
        <v>0</v>
      </c>
      <c r="AD783" s="65"/>
      <c r="AE783" s="78">
        <f t="shared" ref="AE783:AE844" si="328">+AD783*C783</f>
        <v>0</v>
      </c>
      <c r="AF783" s="45"/>
      <c r="AG783" s="79">
        <f t="shared" ref="AG783:AG844" si="329">+AF783*C783</f>
        <v>0</v>
      </c>
      <c r="AH783" s="2"/>
      <c r="AI783" s="2"/>
      <c r="AJ783" s="2"/>
      <c r="AK783" s="2"/>
      <c r="AL783" s="2"/>
    </row>
    <row r="784" spans="1:38" ht="16.5" customHeight="1" outlineLevel="1">
      <c r="A784" s="12" t="s">
        <v>1139</v>
      </c>
      <c r="B784" s="27" t="s">
        <v>1140</v>
      </c>
      <c r="C784" s="14">
        <v>71640</v>
      </c>
      <c r="D784" s="45">
        <f>+[2]DIRECCIÓN!C780</f>
        <v>0</v>
      </c>
      <c r="E784" s="46">
        <f t="shared" si="315"/>
        <v>0</v>
      </c>
      <c r="F784" s="46">
        <f t="shared" si="316"/>
        <v>0</v>
      </c>
      <c r="G784" s="46">
        <f t="shared" si="317"/>
        <v>0</v>
      </c>
      <c r="H784" s="53" t="e">
        <f t="shared" si="312"/>
        <v>#DIV/0!</v>
      </c>
      <c r="I784" s="54" t="e">
        <f t="shared" si="313"/>
        <v>#DIV/0!</v>
      </c>
      <c r="J784" s="65"/>
      <c r="K784" s="78">
        <f t="shared" si="318"/>
        <v>0</v>
      </c>
      <c r="L784" s="45"/>
      <c r="M784" s="79">
        <f t="shared" si="319"/>
        <v>0</v>
      </c>
      <c r="N784" s="65"/>
      <c r="O784" s="78">
        <f t="shared" si="320"/>
        <v>0</v>
      </c>
      <c r="P784" s="45"/>
      <c r="Q784" s="79">
        <f t="shared" si="321"/>
        <v>0</v>
      </c>
      <c r="R784" s="65"/>
      <c r="S784" s="78">
        <f t="shared" si="322"/>
        <v>0</v>
      </c>
      <c r="T784" s="45"/>
      <c r="U784" s="79">
        <f t="shared" si="323"/>
        <v>0</v>
      </c>
      <c r="V784" s="65"/>
      <c r="W784" s="78">
        <f t="shared" si="324"/>
        <v>0</v>
      </c>
      <c r="X784" s="45"/>
      <c r="Y784" s="79">
        <f t="shared" si="325"/>
        <v>0</v>
      </c>
      <c r="Z784" s="65"/>
      <c r="AA784" s="78">
        <f t="shared" si="326"/>
        <v>0</v>
      </c>
      <c r="AB784" s="45"/>
      <c r="AC784" s="79">
        <f t="shared" si="327"/>
        <v>0</v>
      </c>
      <c r="AD784" s="65"/>
      <c r="AE784" s="78">
        <f t="shared" si="328"/>
        <v>0</v>
      </c>
      <c r="AF784" s="45"/>
      <c r="AG784" s="79">
        <f t="shared" si="329"/>
        <v>0</v>
      </c>
      <c r="AH784" s="2"/>
      <c r="AI784" s="2"/>
      <c r="AJ784" s="2"/>
      <c r="AK784" s="2"/>
      <c r="AL784" s="2"/>
    </row>
    <row r="785" spans="1:38" ht="16.5" customHeight="1" outlineLevel="1">
      <c r="A785" s="12" t="s">
        <v>1141</v>
      </c>
      <c r="B785" s="27" t="s">
        <v>1142</v>
      </c>
      <c r="C785" s="14">
        <v>14640</v>
      </c>
      <c r="D785" s="45">
        <f>+[2]DIRECCIÓN!C781</f>
        <v>0</v>
      </c>
      <c r="E785" s="46">
        <f t="shared" si="315"/>
        <v>0</v>
      </c>
      <c r="F785" s="46">
        <f t="shared" si="316"/>
        <v>0</v>
      </c>
      <c r="G785" s="46">
        <f t="shared" si="317"/>
        <v>0</v>
      </c>
      <c r="H785" s="53" t="e">
        <f t="shared" si="312"/>
        <v>#DIV/0!</v>
      </c>
      <c r="I785" s="54" t="e">
        <f t="shared" si="313"/>
        <v>#DIV/0!</v>
      </c>
      <c r="J785" s="65"/>
      <c r="K785" s="78">
        <f t="shared" si="318"/>
        <v>0</v>
      </c>
      <c r="L785" s="45"/>
      <c r="M785" s="79">
        <f t="shared" si="319"/>
        <v>0</v>
      </c>
      <c r="N785" s="65"/>
      <c r="O785" s="78">
        <f t="shared" si="320"/>
        <v>0</v>
      </c>
      <c r="P785" s="45"/>
      <c r="Q785" s="79">
        <f t="shared" si="321"/>
        <v>0</v>
      </c>
      <c r="R785" s="65"/>
      <c r="S785" s="78">
        <f t="shared" si="322"/>
        <v>0</v>
      </c>
      <c r="T785" s="45"/>
      <c r="U785" s="79">
        <f t="shared" si="323"/>
        <v>0</v>
      </c>
      <c r="V785" s="65"/>
      <c r="W785" s="78">
        <f t="shared" si="324"/>
        <v>0</v>
      </c>
      <c r="X785" s="45"/>
      <c r="Y785" s="79">
        <f t="shared" si="325"/>
        <v>0</v>
      </c>
      <c r="Z785" s="65"/>
      <c r="AA785" s="78">
        <f t="shared" si="326"/>
        <v>0</v>
      </c>
      <c r="AB785" s="45"/>
      <c r="AC785" s="79">
        <f t="shared" si="327"/>
        <v>0</v>
      </c>
      <c r="AD785" s="65"/>
      <c r="AE785" s="78">
        <f t="shared" si="328"/>
        <v>0</v>
      </c>
      <c r="AF785" s="45"/>
      <c r="AG785" s="79">
        <f t="shared" si="329"/>
        <v>0</v>
      </c>
      <c r="AH785" s="2"/>
      <c r="AI785" s="2"/>
      <c r="AJ785" s="2"/>
      <c r="AK785" s="2"/>
      <c r="AL785" s="2"/>
    </row>
    <row r="786" spans="1:38" ht="16.5" customHeight="1" outlineLevel="1">
      <c r="A786" s="12" t="s">
        <v>1143</v>
      </c>
      <c r="B786" s="27" t="s">
        <v>1144</v>
      </c>
      <c r="C786" s="14">
        <v>13500</v>
      </c>
      <c r="D786" s="45">
        <f>+[2]DIRECCIÓN!C782</f>
        <v>0</v>
      </c>
      <c r="E786" s="46">
        <f t="shared" si="315"/>
        <v>0</v>
      </c>
      <c r="F786" s="46">
        <f t="shared" si="316"/>
        <v>0</v>
      </c>
      <c r="G786" s="46">
        <f t="shared" si="317"/>
        <v>0</v>
      </c>
      <c r="H786" s="53" t="e">
        <f t="shared" si="312"/>
        <v>#DIV/0!</v>
      </c>
      <c r="I786" s="54" t="e">
        <f t="shared" si="313"/>
        <v>#DIV/0!</v>
      </c>
      <c r="J786" s="65"/>
      <c r="K786" s="78">
        <f t="shared" si="318"/>
        <v>0</v>
      </c>
      <c r="L786" s="45"/>
      <c r="M786" s="79">
        <f t="shared" si="319"/>
        <v>0</v>
      </c>
      <c r="N786" s="65"/>
      <c r="O786" s="78">
        <f t="shared" si="320"/>
        <v>0</v>
      </c>
      <c r="P786" s="45"/>
      <c r="Q786" s="79">
        <f t="shared" si="321"/>
        <v>0</v>
      </c>
      <c r="R786" s="65"/>
      <c r="S786" s="78">
        <f t="shared" si="322"/>
        <v>0</v>
      </c>
      <c r="T786" s="45"/>
      <c r="U786" s="79">
        <f t="shared" si="323"/>
        <v>0</v>
      </c>
      <c r="V786" s="65"/>
      <c r="W786" s="78">
        <f t="shared" si="324"/>
        <v>0</v>
      </c>
      <c r="X786" s="45"/>
      <c r="Y786" s="79">
        <f t="shared" si="325"/>
        <v>0</v>
      </c>
      <c r="Z786" s="65"/>
      <c r="AA786" s="78">
        <f t="shared" si="326"/>
        <v>0</v>
      </c>
      <c r="AB786" s="45"/>
      <c r="AC786" s="79">
        <f t="shared" si="327"/>
        <v>0</v>
      </c>
      <c r="AD786" s="65"/>
      <c r="AE786" s="78">
        <f t="shared" si="328"/>
        <v>0</v>
      </c>
      <c r="AF786" s="45"/>
      <c r="AG786" s="79">
        <f t="shared" si="329"/>
        <v>0</v>
      </c>
      <c r="AH786" s="2"/>
      <c r="AI786" s="2"/>
      <c r="AJ786" s="2"/>
      <c r="AK786" s="2"/>
      <c r="AL786" s="2"/>
    </row>
    <row r="787" spans="1:38" ht="16.5" customHeight="1" outlineLevel="1">
      <c r="A787" s="12" t="s">
        <v>1145</v>
      </c>
      <c r="B787" s="27" t="s">
        <v>1146</v>
      </c>
      <c r="C787" s="14">
        <v>10680</v>
      </c>
      <c r="D787" s="45">
        <f>+[2]DIRECCIÓN!C783</f>
        <v>0</v>
      </c>
      <c r="E787" s="46">
        <f t="shared" si="315"/>
        <v>0</v>
      </c>
      <c r="F787" s="46">
        <f t="shared" si="316"/>
        <v>0</v>
      </c>
      <c r="G787" s="46">
        <f t="shared" si="317"/>
        <v>0</v>
      </c>
      <c r="H787" s="53" t="e">
        <f t="shared" si="312"/>
        <v>#DIV/0!</v>
      </c>
      <c r="I787" s="54" t="e">
        <f t="shared" si="313"/>
        <v>#DIV/0!</v>
      </c>
      <c r="J787" s="65"/>
      <c r="K787" s="78">
        <f t="shared" si="318"/>
        <v>0</v>
      </c>
      <c r="L787" s="45"/>
      <c r="M787" s="79">
        <f t="shared" si="319"/>
        <v>0</v>
      </c>
      <c r="N787" s="65"/>
      <c r="O787" s="78">
        <f t="shared" si="320"/>
        <v>0</v>
      </c>
      <c r="P787" s="45"/>
      <c r="Q787" s="79">
        <f t="shared" si="321"/>
        <v>0</v>
      </c>
      <c r="R787" s="65"/>
      <c r="S787" s="78">
        <f t="shared" si="322"/>
        <v>0</v>
      </c>
      <c r="T787" s="45"/>
      <c r="U787" s="79">
        <f t="shared" si="323"/>
        <v>0</v>
      </c>
      <c r="V787" s="65"/>
      <c r="W787" s="78">
        <f t="shared" si="324"/>
        <v>0</v>
      </c>
      <c r="X787" s="45"/>
      <c r="Y787" s="79">
        <f t="shared" si="325"/>
        <v>0</v>
      </c>
      <c r="Z787" s="65"/>
      <c r="AA787" s="78">
        <f t="shared" si="326"/>
        <v>0</v>
      </c>
      <c r="AB787" s="45"/>
      <c r="AC787" s="79">
        <f t="shared" si="327"/>
        <v>0</v>
      </c>
      <c r="AD787" s="65"/>
      <c r="AE787" s="78">
        <f t="shared" si="328"/>
        <v>0</v>
      </c>
      <c r="AF787" s="45"/>
      <c r="AG787" s="79">
        <f t="shared" si="329"/>
        <v>0</v>
      </c>
      <c r="AH787" s="2"/>
      <c r="AI787" s="2"/>
      <c r="AJ787" s="2"/>
      <c r="AK787" s="2"/>
      <c r="AL787" s="2"/>
    </row>
    <row r="788" spans="1:38" ht="16.5" customHeight="1" outlineLevel="1">
      <c r="A788" s="12"/>
      <c r="B788" s="27"/>
      <c r="C788" s="14"/>
      <c r="D788" s="45"/>
      <c r="E788" s="46"/>
      <c r="F788" s="46"/>
      <c r="G788" s="46"/>
      <c r="H788" s="53"/>
      <c r="I788" s="54"/>
      <c r="J788" s="65"/>
      <c r="K788" s="78"/>
      <c r="L788" s="45"/>
      <c r="M788" s="79"/>
      <c r="N788" s="65"/>
      <c r="O788" s="78"/>
      <c r="P788" s="45"/>
      <c r="Q788" s="79"/>
      <c r="R788" s="65"/>
      <c r="S788" s="78"/>
      <c r="T788" s="45"/>
      <c r="U788" s="79"/>
      <c r="V788" s="65"/>
      <c r="W788" s="78"/>
      <c r="X788" s="45"/>
      <c r="Y788" s="79"/>
      <c r="Z788" s="65"/>
      <c r="AA788" s="78"/>
      <c r="AB788" s="45"/>
      <c r="AC788" s="79"/>
      <c r="AD788" s="65"/>
      <c r="AE788" s="78"/>
      <c r="AF788" s="45"/>
      <c r="AG788" s="79"/>
      <c r="AH788" s="2"/>
      <c r="AI788" s="2"/>
      <c r="AJ788" s="2"/>
      <c r="AK788" s="2"/>
      <c r="AL788" s="2"/>
    </row>
    <row r="789" spans="1:38" ht="16.5" customHeight="1" outlineLevel="1">
      <c r="A789" s="58"/>
      <c r="B789" s="83" t="s">
        <v>631</v>
      </c>
      <c r="C789" s="99"/>
      <c r="D789" s="60">
        <v>0</v>
      </c>
      <c r="E789" s="61">
        <f>SUM(E790:E791)</f>
        <v>0</v>
      </c>
      <c r="F789" s="61">
        <f>SUM(F790:F791)</f>
        <v>0</v>
      </c>
      <c r="G789" s="61">
        <f>SUM(G790:G791)</f>
        <v>0</v>
      </c>
      <c r="H789" s="62" t="e">
        <f t="shared" si="312"/>
        <v>#DIV/0!</v>
      </c>
      <c r="I789" s="63" t="e">
        <f t="shared" si="313"/>
        <v>#DIV/0!</v>
      </c>
      <c r="J789" s="84">
        <f t="shared" ref="J789:AG789" si="330">SUM(J790:J791)</f>
        <v>0</v>
      </c>
      <c r="K789" s="85">
        <f t="shared" si="330"/>
        <v>0</v>
      </c>
      <c r="L789" s="60">
        <f t="shared" si="330"/>
        <v>0</v>
      </c>
      <c r="M789" s="86">
        <f t="shared" si="330"/>
        <v>0</v>
      </c>
      <c r="N789" s="84">
        <f t="shared" si="330"/>
        <v>0</v>
      </c>
      <c r="O789" s="85">
        <f t="shared" si="330"/>
        <v>0</v>
      </c>
      <c r="P789" s="60">
        <f t="shared" si="330"/>
        <v>0</v>
      </c>
      <c r="Q789" s="86">
        <f t="shared" si="330"/>
        <v>0</v>
      </c>
      <c r="R789" s="84">
        <f t="shared" si="330"/>
        <v>0</v>
      </c>
      <c r="S789" s="85">
        <f t="shared" si="330"/>
        <v>0</v>
      </c>
      <c r="T789" s="60">
        <f t="shared" si="330"/>
        <v>0</v>
      </c>
      <c r="U789" s="86">
        <f t="shared" si="330"/>
        <v>0</v>
      </c>
      <c r="V789" s="84">
        <f t="shared" si="330"/>
        <v>0</v>
      </c>
      <c r="W789" s="85">
        <f t="shared" si="330"/>
        <v>0</v>
      </c>
      <c r="X789" s="60">
        <f t="shared" si="330"/>
        <v>0</v>
      </c>
      <c r="Y789" s="86">
        <f t="shared" si="330"/>
        <v>0</v>
      </c>
      <c r="Z789" s="84">
        <f t="shared" si="330"/>
        <v>0</v>
      </c>
      <c r="AA789" s="85">
        <f t="shared" si="330"/>
        <v>0</v>
      </c>
      <c r="AB789" s="60">
        <f t="shared" si="330"/>
        <v>0</v>
      </c>
      <c r="AC789" s="86">
        <f t="shared" si="330"/>
        <v>0</v>
      </c>
      <c r="AD789" s="84">
        <f t="shared" si="330"/>
        <v>0</v>
      </c>
      <c r="AE789" s="85">
        <f t="shared" si="330"/>
        <v>0</v>
      </c>
      <c r="AF789" s="60">
        <f t="shared" si="330"/>
        <v>0</v>
      </c>
      <c r="AG789" s="86">
        <f t="shared" si="330"/>
        <v>0</v>
      </c>
      <c r="AH789" s="2"/>
      <c r="AI789" s="2"/>
      <c r="AJ789" s="2"/>
      <c r="AK789" s="2"/>
      <c r="AL789" s="2"/>
    </row>
    <row r="790" spans="1:38" ht="16.5" customHeight="1" outlineLevel="1">
      <c r="A790" s="12">
        <v>5402003</v>
      </c>
      <c r="B790" s="27" t="s">
        <v>632</v>
      </c>
      <c r="C790" s="14">
        <v>42790</v>
      </c>
      <c r="D790" s="45">
        <f>+[2]DIRECCIÓN!C788</f>
        <v>0</v>
      </c>
      <c r="E790" s="46">
        <f t="shared" si="315"/>
        <v>0</v>
      </c>
      <c r="F790" s="46">
        <f t="shared" si="316"/>
        <v>0</v>
      </c>
      <c r="G790" s="46">
        <f t="shared" si="317"/>
        <v>0</v>
      </c>
      <c r="H790" s="53" t="e">
        <f t="shared" si="312"/>
        <v>#DIV/0!</v>
      </c>
      <c r="I790" s="54" t="e">
        <f t="shared" si="313"/>
        <v>#DIV/0!</v>
      </c>
      <c r="J790" s="65"/>
      <c r="K790" s="78">
        <f t="shared" si="318"/>
        <v>0</v>
      </c>
      <c r="L790" s="45"/>
      <c r="M790" s="79">
        <f t="shared" si="319"/>
        <v>0</v>
      </c>
      <c r="N790" s="65"/>
      <c r="O790" s="78">
        <f t="shared" si="320"/>
        <v>0</v>
      </c>
      <c r="P790" s="45"/>
      <c r="Q790" s="79">
        <f t="shared" si="321"/>
        <v>0</v>
      </c>
      <c r="R790" s="65"/>
      <c r="S790" s="78">
        <f t="shared" si="322"/>
        <v>0</v>
      </c>
      <c r="T790" s="45"/>
      <c r="U790" s="79">
        <f t="shared" si="323"/>
        <v>0</v>
      </c>
      <c r="V790" s="65"/>
      <c r="W790" s="78">
        <f t="shared" si="324"/>
        <v>0</v>
      </c>
      <c r="X790" s="45"/>
      <c r="Y790" s="79">
        <f t="shared" si="325"/>
        <v>0</v>
      </c>
      <c r="Z790" s="65"/>
      <c r="AA790" s="78">
        <f t="shared" si="326"/>
        <v>0</v>
      </c>
      <c r="AB790" s="45"/>
      <c r="AC790" s="79">
        <f t="shared" si="327"/>
        <v>0</v>
      </c>
      <c r="AD790" s="65"/>
      <c r="AE790" s="78">
        <f t="shared" si="328"/>
        <v>0</v>
      </c>
      <c r="AF790" s="45"/>
      <c r="AG790" s="79">
        <f t="shared" si="329"/>
        <v>0</v>
      </c>
      <c r="AH790" s="2"/>
      <c r="AI790" s="2"/>
      <c r="AJ790" s="2"/>
      <c r="AK790" s="2"/>
      <c r="AL790" s="2"/>
    </row>
    <row r="791" spans="1:38" ht="16.5" customHeight="1" outlineLevel="1">
      <c r="A791" s="12">
        <v>5402004</v>
      </c>
      <c r="B791" s="27" t="s">
        <v>633</v>
      </c>
      <c r="C791" s="14">
        <v>15400</v>
      </c>
      <c r="D791" s="45">
        <f>+[2]DIRECCIÓN!C789</f>
        <v>0</v>
      </c>
      <c r="E791" s="46">
        <f t="shared" si="315"/>
        <v>0</v>
      </c>
      <c r="F791" s="46">
        <f t="shared" si="316"/>
        <v>0</v>
      </c>
      <c r="G791" s="46">
        <f t="shared" si="317"/>
        <v>0</v>
      </c>
      <c r="H791" s="53" t="e">
        <f t="shared" si="312"/>
        <v>#DIV/0!</v>
      </c>
      <c r="I791" s="54" t="e">
        <f t="shared" si="313"/>
        <v>#DIV/0!</v>
      </c>
      <c r="J791" s="65"/>
      <c r="K791" s="78">
        <f t="shared" si="318"/>
        <v>0</v>
      </c>
      <c r="L791" s="45"/>
      <c r="M791" s="79">
        <f t="shared" si="319"/>
        <v>0</v>
      </c>
      <c r="N791" s="65"/>
      <c r="O791" s="78">
        <f t="shared" si="320"/>
        <v>0</v>
      </c>
      <c r="P791" s="45"/>
      <c r="Q791" s="79">
        <f t="shared" si="321"/>
        <v>0</v>
      </c>
      <c r="R791" s="65"/>
      <c r="S791" s="78">
        <f t="shared" si="322"/>
        <v>0</v>
      </c>
      <c r="T791" s="45"/>
      <c r="U791" s="79">
        <f t="shared" si="323"/>
        <v>0</v>
      </c>
      <c r="V791" s="65"/>
      <c r="W791" s="78">
        <f t="shared" si="324"/>
        <v>0</v>
      </c>
      <c r="X791" s="45"/>
      <c r="Y791" s="79">
        <f t="shared" si="325"/>
        <v>0</v>
      </c>
      <c r="Z791" s="65"/>
      <c r="AA791" s="78">
        <f t="shared" si="326"/>
        <v>0</v>
      </c>
      <c r="AB791" s="45"/>
      <c r="AC791" s="79">
        <f t="shared" si="327"/>
        <v>0</v>
      </c>
      <c r="AD791" s="65"/>
      <c r="AE791" s="78">
        <f t="shared" si="328"/>
        <v>0</v>
      </c>
      <c r="AF791" s="45"/>
      <c r="AG791" s="79">
        <f t="shared" si="329"/>
        <v>0</v>
      </c>
      <c r="AH791" s="2"/>
      <c r="AI791" s="2"/>
      <c r="AJ791" s="2"/>
      <c r="AK791" s="2"/>
      <c r="AL791" s="2"/>
    </row>
    <row r="792" spans="1:38" ht="16.5" customHeight="1" outlineLevel="1">
      <c r="A792" s="12"/>
      <c r="B792" s="27"/>
      <c r="C792" s="278">
        <v>36890</v>
      </c>
      <c r="D792" s="45"/>
      <c r="E792" s="46"/>
      <c r="F792" s="46"/>
      <c r="G792" s="46"/>
      <c r="H792" s="53"/>
      <c r="I792" s="54"/>
      <c r="J792" s="65"/>
      <c r="K792" s="78"/>
      <c r="L792" s="45"/>
      <c r="M792" s="79"/>
      <c r="N792" s="65"/>
      <c r="O792" s="78"/>
      <c r="P792" s="45"/>
      <c r="Q792" s="79"/>
      <c r="R792" s="65"/>
      <c r="S792" s="78"/>
      <c r="T792" s="45"/>
      <c r="U792" s="79"/>
      <c r="V792" s="65"/>
      <c r="W792" s="78"/>
      <c r="X792" s="45"/>
      <c r="Y792" s="79"/>
      <c r="Z792" s="65"/>
      <c r="AA792" s="78"/>
      <c r="AB792" s="45"/>
      <c r="AC792" s="79"/>
      <c r="AD792" s="65"/>
      <c r="AE792" s="78"/>
      <c r="AF792" s="45"/>
      <c r="AG792" s="79"/>
      <c r="AH792" s="2"/>
      <c r="AI792" s="2"/>
      <c r="AJ792" s="2"/>
      <c r="AK792" s="2"/>
      <c r="AL792" s="2"/>
    </row>
    <row r="793" spans="1:38" ht="16.5" customHeight="1" outlineLevel="1">
      <c r="A793" s="58"/>
      <c r="B793" s="83" t="s">
        <v>634</v>
      </c>
      <c r="C793" s="99"/>
      <c r="D793" s="60">
        <v>0</v>
      </c>
      <c r="E793" s="61">
        <f t="shared" ref="E793:G793" si="331">SUM(E794:E796)</f>
        <v>0</v>
      </c>
      <c r="F793" s="61">
        <f t="shared" si="331"/>
        <v>0</v>
      </c>
      <c r="G793" s="61">
        <f t="shared" si="331"/>
        <v>0</v>
      </c>
      <c r="H793" s="62" t="e">
        <f t="shared" si="312"/>
        <v>#DIV/0!</v>
      </c>
      <c r="I793" s="63" t="e">
        <f t="shared" si="313"/>
        <v>#DIV/0!</v>
      </c>
      <c r="J793" s="84">
        <f t="shared" ref="J793:AG793" si="332">SUM(J794:J796)</f>
        <v>0</v>
      </c>
      <c r="K793" s="85">
        <f t="shared" si="332"/>
        <v>0</v>
      </c>
      <c r="L793" s="60">
        <f t="shared" si="332"/>
        <v>0</v>
      </c>
      <c r="M793" s="86">
        <f t="shared" si="332"/>
        <v>0</v>
      </c>
      <c r="N793" s="84">
        <f t="shared" si="332"/>
        <v>0</v>
      </c>
      <c r="O793" s="85">
        <f t="shared" si="332"/>
        <v>0</v>
      </c>
      <c r="P793" s="60">
        <f t="shared" si="332"/>
        <v>0</v>
      </c>
      <c r="Q793" s="86">
        <f t="shared" si="332"/>
        <v>0</v>
      </c>
      <c r="R793" s="84">
        <f t="shared" si="332"/>
        <v>0</v>
      </c>
      <c r="S793" s="85">
        <f t="shared" si="332"/>
        <v>0</v>
      </c>
      <c r="T793" s="60">
        <f t="shared" si="332"/>
        <v>0</v>
      </c>
      <c r="U793" s="86">
        <f t="shared" si="332"/>
        <v>0</v>
      </c>
      <c r="V793" s="84">
        <f t="shared" si="332"/>
        <v>0</v>
      </c>
      <c r="W793" s="85">
        <f t="shared" si="332"/>
        <v>0</v>
      </c>
      <c r="X793" s="60">
        <f t="shared" si="332"/>
        <v>0</v>
      </c>
      <c r="Y793" s="86">
        <f t="shared" si="332"/>
        <v>0</v>
      </c>
      <c r="Z793" s="84">
        <f t="shared" si="332"/>
        <v>0</v>
      </c>
      <c r="AA793" s="85">
        <f t="shared" si="332"/>
        <v>0</v>
      </c>
      <c r="AB793" s="60">
        <f t="shared" si="332"/>
        <v>0</v>
      </c>
      <c r="AC793" s="86">
        <f t="shared" si="332"/>
        <v>0</v>
      </c>
      <c r="AD793" s="84">
        <f t="shared" si="332"/>
        <v>0</v>
      </c>
      <c r="AE793" s="85">
        <f t="shared" si="332"/>
        <v>0</v>
      </c>
      <c r="AF793" s="60">
        <f t="shared" si="332"/>
        <v>0</v>
      </c>
      <c r="AG793" s="86">
        <f t="shared" si="332"/>
        <v>0</v>
      </c>
      <c r="AH793" s="2"/>
      <c r="AI793" s="2"/>
      <c r="AJ793" s="2"/>
      <c r="AK793" s="2"/>
      <c r="AL793" s="2"/>
    </row>
    <row r="794" spans="1:38" ht="16.5" customHeight="1" outlineLevel="1">
      <c r="A794" s="12">
        <v>3114101</v>
      </c>
      <c r="B794" s="27" t="s">
        <v>635</v>
      </c>
      <c r="C794" s="14">
        <v>61360</v>
      </c>
      <c r="D794" s="45">
        <f>+[2]DIRECCIÓN!C794</f>
        <v>0</v>
      </c>
      <c r="E794" s="46">
        <f t="shared" si="315"/>
        <v>0</v>
      </c>
      <c r="F794" s="46">
        <f t="shared" si="316"/>
        <v>0</v>
      </c>
      <c r="G794" s="46">
        <f t="shared" si="317"/>
        <v>0</v>
      </c>
      <c r="H794" s="53" t="e">
        <f t="shared" si="312"/>
        <v>#DIV/0!</v>
      </c>
      <c r="I794" s="54" t="e">
        <f t="shared" si="313"/>
        <v>#DIV/0!</v>
      </c>
      <c r="J794" s="65"/>
      <c r="K794" s="78">
        <f t="shared" si="318"/>
        <v>0</v>
      </c>
      <c r="L794" s="45"/>
      <c r="M794" s="79">
        <f t="shared" si="319"/>
        <v>0</v>
      </c>
      <c r="N794" s="65"/>
      <c r="O794" s="78">
        <f t="shared" si="320"/>
        <v>0</v>
      </c>
      <c r="P794" s="45"/>
      <c r="Q794" s="79">
        <f t="shared" si="321"/>
        <v>0</v>
      </c>
      <c r="R794" s="65"/>
      <c r="S794" s="78">
        <f t="shared" si="322"/>
        <v>0</v>
      </c>
      <c r="T794" s="45"/>
      <c r="U794" s="79">
        <f t="shared" si="323"/>
        <v>0</v>
      </c>
      <c r="V794" s="65"/>
      <c r="W794" s="78">
        <f t="shared" si="324"/>
        <v>0</v>
      </c>
      <c r="X794" s="45"/>
      <c r="Y794" s="79">
        <f t="shared" si="325"/>
        <v>0</v>
      </c>
      <c r="Z794" s="65"/>
      <c r="AA794" s="78">
        <f t="shared" si="326"/>
        <v>0</v>
      </c>
      <c r="AB794" s="45"/>
      <c r="AC794" s="79">
        <f t="shared" si="327"/>
        <v>0</v>
      </c>
      <c r="AD794" s="65"/>
      <c r="AE794" s="78">
        <f t="shared" si="328"/>
        <v>0</v>
      </c>
      <c r="AF794" s="45"/>
      <c r="AG794" s="79">
        <f t="shared" si="329"/>
        <v>0</v>
      </c>
      <c r="AH794" s="2"/>
      <c r="AI794" s="2"/>
      <c r="AJ794" s="2"/>
      <c r="AK794" s="2"/>
      <c r="AL794" s="2"/>
    </row>
    <row r="795" spans="1:38" ht="16.5" customHeight="1" outlineLevel="1">
      <c r="A795" s="12">
        <v>3114102</v>
      </c>
      <c r="B795" s="27" t="s">
        <v>636</v>
      </c>
      <c r="C795" s="14">
        <v>214700</v>
      </c>
      <c r="D795" s="45">
        <f>+[2]DIRECCIÓN!C795</f>
        <v>0</v>
      </c>
      <c r="E795" s="46">
        <f t="shared" si="315"/>
        <v>0</v>
      </c>
      <c r="F795" s="46">
        <f t="shared" si="316"/>
        <v>0</v>
      </c>
      <c r="G795" s="46">
        <f t="shared" si="317"/>
        <v>0</v>
      </c>
      <c r="H795" s="53" t="e">
        <f t="shared" si="312"/>
        <v>#DIV/0!</v>
      </c>
      <c r="I795" s="54" t="e">
        <f t="shared" si="313"/>
        <v>#DIV/0!</v>
      </c>
      <c r="J795" s="65"/>
      <c r="K795" s="78">
        <f t="shared" si="318"/>
        <v>0</v>
      </c>
      <c r="L795" s="45"/>
      <c r="M795" s="79">
        <f t="shared" si="319"/>
        <v>0</v>
      </c>
      <c r="N795" s="65"/>
      <c r="O795" s="78">
        <f t="shared" si="320"/>
        <v>0</v>
      </c>
      <c r="P795" s="45"/>
      <c r="Q795" s="79">
        <f t="shared" si="321"/>
        <v>0</v>
      </c>
      <c r="R795" s="65"/>
      <c r="S795" s="78">
        <f t="shared" si="322"/>
        <v>0</v>
      </c>
      <c r="T795" s="45"/>
      <c r="U795" s="79">
        <f t="shared" si="323"/>
        <v>0</v>
      </c>
      <c r="V795" s="65"/>
      <c r="W795" s="78">
        <f t="shared" si="324"/>
        <v>0</v>
      </c>
      <c r="X795" s="45"/>
      <c r="Y795" s="79">
        <f t="shared" si="325"/>
        <v>0</v>
      </c>
      <c r="Z795" s="65"/>
      <c r="AA795" s="78">
        <f t="shared" si="326"/>
        <v>0</v>
      </c>
      <c r="AB795" s="45"/>
      <c r="AC795" s="79">
        <f t="shared" si="327"/>
        <v>0</v>
      </c>
      <c r="AD795" s="65"/>
      <c r="AE795" s="78">
        <f t="shared" si="328"/>
        <v>0</v>
      </c>
      <c r="AF795" s="45"/>
      <c r="AG795" s="79">
        <f t="shared" si="329"/>
        <v>0</v>
      </c>
      <c r="AH795" s="2"/>
      <c r="AI795" s="2"/>
      <c r="AJ795" s="2"/>
      <c r="AK795" s="2"/>
      <c r="AL795" s="2"/>
    </row>
    <row r="796" spans="1:38" ht="16.5" customHeight="1" outlineLevel="1">
      <c r="A796" s="12">
        <v>3114103</v>
      </c>
      <c r="B796" s="27" t="s">
        <v>637</v>
      </c>
      <c r="C796" s="14">
        <v>21310</v>
      </c>
      <c r="D796" s="45">
        <f>+[2]DIRECCIÓN!C796</f>
        <v>0</v>
      </c>
      <c r="E796" s="46">
        <f t="shared" si="315"/>
        <v>0</v>
      </c>
      <c r="F796" s="46">
        <f t="shared" si="316"/>
        <v>0</v>
      </c>
      <c r="G796" s="46">
        <f t="shared" si="317"/>
        <v>0</v>
      </c>
      <c r="H796" s="53" t="e">
        <f t="shared" si="312"/>
        <v>#DIV/0!</v>
      </c>
      <c r="I796" s="54" t="e">
        <f t="shared" si="313"/>
        <v>#DIV/0!</v>
      </c>
      <c r="J796" s="65"/>
      <c r="K796" s="78">
        <f t="shared" si="318"/>
        <v>0</v>
      </c>
      <c r="L796" s="45"/>
      <c r="M796" s="79">
        <f t="shared" si="319"/>
        <v>0</v>
      </c>
      <c r="N796" s="65"/>
      <c r="O796" s="78">
        <f t="shared" si="320"/>
        <v>0</v>
      </c>
      <c r="P796" s="45"/>
      <c r="Q796" s="79">
        <f t="shared" si="321"/>
        <v>0</v>
      </c>
      <c r="R796" s="65"/>
      <c r="S796" s="78">
        <f t="shared" si="322"/>
        <v>0</v>
      </c>
      <c r="T796" s="45"/>
      <c r="U796" s="79">
        <f t="shared" si="323"/>
        <v>0</v>
      </c>
      <c r="V796" s="65"/>
      <c r="W796" s="78">
        <f t="shared" si="324"/>
        <v>0</v>
      </c>
      <c r="X796" s="45"/>
      <c r="Y796" s="79">
        <f t="shared" si="325"/>
        <v>0</v>
      </c>
      <c r="Z796" s="65"/>
      <c r="AA796" s="78">
        <f t="shared" si="326"/>
        <v>0</v>
      </c>
      <c r="AB796" s="45"/>
      <c r="AC796" s="79">
        <f t="shared" si="327"/>
        <v>0</v>
      </c>
      <c r="AD796" s="65"/>
      <c r="AE796" s="78">
        <f t="shared" si="328"/>
        <v>0</v>
      </c>
      <c r="AF796" s="45"/>
      <c r="AG796" s="79">
        <f t="shared" si="329"/>
        <v>0</v>
      </c>
      <c r="AH796" s="2"/>
      <c r="AI796" s="2"/>
      <c r="AJ796" s="2"/>
      <c r="AK796" s="2"/>
      <c r="AL796" s="2"/>
    </row>
    <row r="797" spans="1:38" ht="16.5" customHeight="1" outlineLevel="1">
      <c r="A797" s="12"/>
      <c r="B797" s="27"/>
      <c r="C797" s="14"/>
      <c r="D797" s="45"/>
      <c r="E797" s="46"/>
      <c r="F797" s="46"/>
      <c r="G797" s="46"/>
      <c r="H797" s="53"/>
      <c r="I797" s="54"/>
      <c r="J797" s="65"/>
      <c r="K797" s="78"/>
      <c r="L797" s="45"/>
      <c r="M797" s="79"/>
      <c r="N797" s="65"/>
      <c r="O797" s="78"/>
      <c r="P797" s="45"/>
      <c r="Q797" s="79"/>
      <c r="R797" s="65"/>
      <c r="S797" s="78"/>
      <c r="T797" s="45"/>
      <c r="U797" s="79"/>
      <c r="V797" s="65"/>
      <c r="W797" s="78"/>
      <c r="X797" s="45"/>
      <c r="Y797" s="79"/>
      <c r="Z797" s="65"/>
      <c r="AA797" s="78"/>
      <c r="AB797" s="45"/>
      <c r="AC797" s="79"/>
      <c r="AD797" s="65"/>
      <c r="AE797" s="78"/>
      <c r="AF797" s="45"/>
      <c r="AG797" s="79"/>
      <c r="AH797" s="2"/>
      <c r="AI797" s="2"/>
      <c r="AJ797" s="2"/>
      <c r="AK797" s="2"/>
      <c r="AL797" s="2"/>
    </row>
    <row r="798" spans="1:38" ht="16.5" customHeight="1" outlineLevel="1">
      <c r="A798" s="58"/>
      <c r="B798" s="83" t="s">
        <v>638</v>
      </c>
      <c r="C798" s="99"/>
      <c r="D798" s="60">
        <v>0</v>
      </c>
      <c r="E798" s="61">
        <f t="shared" ref="E798:G798" si="333">SUM(E799:E806)</f>
        <v>0</v>
      </c>
      <c r="F798" s="61">
        <f t="shared" si="333"/>
        <v>0</v>
      </c>
      <c r="G798" s="61">
        <f t="shared" si="333"/>
        <v>0</v>
      </c>
      <c r="H798" s="62" t="e">
        <f t="shared" si="312"/>
        <v>#DIV/0!</v>
      </c>
      <c r="I798" s="63" t="e">
        <f t="shared" si="313"/>
        <v>#DIV/0!</v>
      </c>
      <c r="J798" s="84">
        <f t="shared" ref="J798:AG798" si="334">SUM(J799:J806)</f>
        <v>0</v>
      </c>
      <c r="K798" s="85">
        <f t="shared" si="334"/>
        <v>0</v>
      </c>
      <c r="L798" s="60">
        <f t="shared" si="334"/>
        <v>0</v>
      </c>
      <c r="M798" s="86">
        <f t="shared" si="334"/>
        <v>0</v>
      </c>
      <c r="N798" s="84">
        <f t="shared" si="334"/>
        <v>0</v>
      </c>
      <c r="O798" s="85">
        <f t="shared" si="334"/>
        <v>0</v>
      </c>
      <c r="P798" s="60">
        <f t="shared" si="334"/>
        <v>0</v>
      </c>
      <c r="Q798" s="86">
        <f t="shared" si="334"/>
        <v>0</v>
      </c>
      <c r="R798" s="84">
        <f t="shared" si="334"/>
        <v>0</v>
      </c>
      <c r="S798" s="85">
        <f t="shared" si="334"/>
        <v>0</v>
      </c>
      <c r="T798" s="60">
        <f t="shared" si="334"/>
        <v>0</v>
      </c>
      <c r="U798" s="86">
        <f t="shared" si="334"/>
        <v>0</v>
      </c>
      <c r="V798" s="84">
        <f t="shared" si="334"/>
        <v>0</v>
      </c>
      <c r="W798" s="85">
        <f t="shared" si="334"/>
        <v>0</v>
      </c>
      <c r="X798" s="60">
        <f t="shared" si="334"/>
        <v>0</v>
      </c>
      <c r="Y798" s="86">
        <f t="shared" si="334"/>
        <v>0</v>
      </c>
      <c r="Z798" s="84">
        <f t="shared" si="334"/>
        <v>0</v>
      </c>
      <c r="AA798" s="85">
        <f t="shared" si="334"/>
        <v>0</v>
      </c>
      <c r="AB798" s="60">
        <f t="shared" si="334"/>
        <v>0</v>
      </c>
      <c r="AC798" s="86">
        <f t="shared" si="334"/>
        <v>0</v>
      </c>
      <c r="AD798" s="84">
        <f t="shared" si="334"/>
        <v>0</v>
      </c>
      <c r="AE798" s="85">
        <f t="shared" si="334"/>
        <v>0</v>
      </c>
      <c r="AF798" s="60">
        <f t="shared" si="334"/>
        <v>0</v>
      </c>
      <c r="AG798" s="86">
        <f t="shared" si="334"/>
        <v>0</v>
      </c>
      <c r="AH798" s="2"/>
      <c r="AI798" s="2"/>
      <c r="AJ798" s="2"/>
      <c r="AK798" s="2"/>
      <c r="AL798" s="2"/>
    </row>
    <row r="799" spans="1:38" ht="16.5" customHeight="1" outlineLevel="1">
      <c r="A799" s="12">
        <v>3115001</v>
      </c>
      <c r="B799" s="27" t="s">
        <v>639</v>
      </c>
      <c r="C799" s="14">
        <v>91900</v>
      </c>
      <c r="D799" s="45">
        <f>+[2]DIRECCIÓN!C799</f>
        <v>0</v>
      </c>
      <c r="E799" s="46">
        <f t="shared" si="315"/>
        <v>0</v>
      </c>
      <c r="F799" s="46">
        <f t="shared" si="316"/>
        <v>0</v>
      </c>
      <c r="G799" s="46">
        <f t="shared" si="317"/>
        <v>0</v>
      </c>
      <c r="H799" s="53" t="e">
        <f t="shared" si="312"/>
        <v>#DIV/0!</v>
      </c>
      <c r="I799" s="54" t="e">
        <f t="shared" si="313"/>
        <v>#DIV/0!</v>
      </c>
      <c r="J799" s="65"/>
      <c r="K799" s="78">
        <f t="shared" si="318"/>
        <v>0</v>
      </c>
      <c r="L799" s="45"/>
      <c r="M799" s="79">
        <f t="shared" si="319"/>
        <v>0</v>
      </c>
      <c r="N799" s="65"/>
      <c r="O799" s="78">
        <f t="shared" si="320"/>
        <v>0</v>
      </c>
      <c r="P799" s="45"/>
      <c r="Q799" s="79">
        <f t="shared" si="321"/>
        <v>0</v>
      </c>
      <c r="R799" s="65"/>
      <c r="S799" s="78">
        <f t="shared" si="322"/>
        <v>0</v>
      </c>
      <c r="T799" s="45"/>
      <c r="U799" s="79">
        <f t="shared" si="323"/>
        <v>0</v>
      </c>
      <c r="V799" s="65"/>
      <c r="W799" s="78">
        <f t="shared" si="324"/>
        <v>0</v>
      </c>
      <c r="X799" s="45"/>
      <c r="Y799" s="79">
        <f t="shared" si="325"/>
        <v>0</v>
      </c>
      <c r="Z799" s="65"/>
      <c r="AA799" s="78">
        <f t="shared" si="326"/>
        <v>0</v>
      </c>
      <c r="AB799" s="45"/>
      <c r="AC799" s="79">
        <f t="shared" si="327"/>
        <v>0</v>
      </c>
      <c r="AD799" s="65"/>
      <c r="AE799" s="78">
        <f t="shared" si="328"/>
        <v>0</v>
      </c>
      <c r="AF799" s="45"/>
      <c r="AG799" s="79">
        <f t="shared" si="329"/>
        <v>0</v>
      </c>
      <c r="AH799" s="2"/>
      <c r="AI799" s="2"/>
      <c r="AJ799" s="2"/>
      <c r="AK799" s="2"/>
      <c r="AL799" s="2"/>
    </row>
    <row r="800" spans="1:38" ht="16.5" customHeight="1" outlineLevel="1">
      <c r="A800" s="12">
        <v>1701046</v>
      </c>
      <c r="B800" s="21" t="s">
        <v>16</v>
      </c>
      <c r="C800" s="14">
        <v>1097340</v>
      </c>
      <c r="D800" s="45">
        <f>+[2]DIRECCIÓN!C800</f>
        <v>0</v>
      </c>
      <c r="E800" s="46">
        <f t="shared" si="315"/>
        <v>0</v>
      </c>
      <c r="F800" s="46">
        <f t="shared" si="316"/>
        <v>0</v>
      </c>
      <c r="G800" s="46">
        <f t="shared" si="317"/>
        <v>0</v>
      </c>
      <c r="H800" s="53" t="e">
        <f t="shared" si="312"/>
        <v>#DIV/0!</v>
      </c>
      <c r="I800" s="54" t="e">
        <f t="shared" si="313"/>
        <v>#DIV/0!</v>
      </c>
      <c r="J800" s="65"/>
      <c r="K800" s="78">
        <f t="shared" si="318"/>
        <v>0</v>
      </c>
      <c r="L800" s="45"/>
      <c r="M800" s="79">
        <f t="shared" si="319"/>
        <v>0</v>
      </c>
      <c r="N800" s="65"/>
      <c r="O800" s="78">
        <f t="shared" si="320"/>
        <v>0</v>
      </c>
      <c r="P800" s="45"/>
      <c r="Q800" s="79">
        <f t="shared" si="321"/>
        <v>0</v>
      </c>
      <c r="R800" s="65"/>
      <c r="S800" s="78">
        <f t="shared" si="322"/>
        <v>0</v>
      </c>
      <c r="T800" s="45"/>
      <c r="U800" s="79">
        <f t="shared" si="323"/>
        <v>0</v>
      </c>
      <c r="V800" s="65"/>
      <c r="W800" s="78">
        <f t="shared" si="324"/>
        <v>0</v>
      </c>
      <c r="X800" s="45"/>
      <c r="Y800" s="79">
        <f t="shared" si="325"/>
        <v>0</v>
      </c>
      <c r="Z800" s="65"/>
      <c r="AA800" s="78">
        <f t="shared" si="326"/>
        <v>0</v>
      </c>
      <c r="AB800" s="45"/>
      <c r="AC800" s="79">
        <f t="shared" si="327"/>
        <v>0</v>
      </c>
      <c r="AD800" s="65"/>
      <c r="AE800" s="78">
        <f t="shared" si="328"/>
        <v>0</v>
      </c>
      <c r="AF800" s="45"/>
      <c r="AG800" s="79">
        <f t="shared" si="329"/>
        <v>0</v>
      </c>
      <c r="AH800" s="2"/>
      <c r="AI800" s="2"/>
      <c r="AJ800" s="2"/>
      <c r="AK800" s="2"/>
      <c r="AL800" s="2"/>
    </row>
    <row r="801" spans="1:38" ht="16.5" customHeight="1" outlineLevel="1">
      <c r="A801" s="12">
        <v>1703153</v>
      </c>
      <c r="B801" s="27" t="s">
        <v>640</v>
      </c>
      <c r="C801" s="14">
        <v>1030880</v>
      </c>
      <c r="D801" s="45">
        <f>+[2]DIRECCIÓN!C801</f>
        <v>0</v>
      </c>
      <c r="E801" s="46">
        <f t="shared" si="315"/>
        <v>0</v>
      </c>
      <c r="F801" s="46">
        <f t="shared" si="316"/>
        <v>0</v>
      </c>
      <c r="G801" s="46">
        <f t="shared" si="317"/>
        <v>0</v>
      </c>
      <c r="H801" s="53" t="e">
        <f t="shared" si="312"/>
        <v>#DIV/0!</v>
      </c>
      <c r="I801" s="54" t="e">
        <f t="shared" si="313"/>
        <v>#DIV/0!</v>
      </c>
      <c r="J801" s="65"/>
      <c r="K801" s="78">
        <f t="shared" si="318"/>
        <v>0</v>
      </c>
      <c r="L801" s="45"/>
      <c r="M801" s="79">
        <f t="shared" si="319"/>
        <v>0</v>
      </c>
      <c r="N801" s="65"/>
      <c r="O801" s="78">
        <f t="shared" si="320"/>
        <v>0</v>
      </c>
      <c r="P801" s="45"/>
      <c r="Q801" s="79">
        <f t="shared" si="321"/>
        <v>0</v>
      </c>
      <c r="R801" s="65"/>
      <c r="S801" s="78">
        <f t="shared" si="322"/>
        <v>0</v>
      </c>
      <c r="T801" s="45"/>
      <c r="U801" s="79">
        <f t="shared" si="323"/>
        <v>0</v>
      </c>
      <c r="V801" s="65"/>
      <c r="W801" s="78">
        <f t="shared" si="324"/>
        <v>0</v>
      </c>
      <c r="X801" s="45"/>
      <c r="Y801" s="79">
        <f t="shared" si="325"/>
        <v>0</v>
      </c>
      <c r="Z801" s="65"/>
      <c r="AA801" s="78">
        <f t="shared" si="326"/>
        <v>0</v>
      </c>
      <c r="AB801" s="45"/>
      <c r="AC801" s="79">
        <f t="shared" si="327"/>
        <v>0</v>
      </c>
      <c r="AD801" s="65"/>
      <c r="AE801" s="78">
        <f t="shared" si="328"/>
        <v>0</v>
      </c>
      <c r="AF801" s="45"/>
      <c r="AG801" s="79">
        <f t="shared" si="329"/>
        <v>0</v>
      </c>
      <c r="AH801" s="2"/>
      <c r="AI801" s="2"/>
      <c r="AJ801" s="2"/>
      <c r="AK801" s="2"/>
      <c r="AL801" s="2"/>
    </row>
    <row r="802" spans="1:38" ht="16.5" customHeight="1" outlineLevel="1">
      <c r="A802" s="12">
        <v>1703148</v>
      </c>
      <c r="B802" s="27" t="s">
        <v>641</v>
      </c>
      <c r="C802" s="14">
        <v>556540</v>
      </c>
      <c r="D802" s="45">
        <f>+[2]DIRECCIÓN!C802</f>
        <v>0</v>
      </c>
      <c r="E802" s="46">
        <f t="shared" si="315"/>
        <v>0</v>
      </c>
      <c r="F802" s="46">
        <f t="shared" si="316"/>
        <v>0</v>
      </c>
      <c r="G802" s="46">
        <f t="shared" si="317"/>
        <v>0</v>
      </c>
      <c r="H802" s="53" t="e">
        <f t="shared" si="312"/>
        <v>#DIV/0!</v>
      </c>
      <c r="I802" s="54" t="e">
        <f t="shared" si="313"/>
        <v>#DIV/0!</v>
      </c>
      <c r="J802" s="65"/>
      <c r="K802" s="78">
        <f t="shared" si="318"/>
        <v>0</v>
      </c>
      <c r="L802" s="45"/>
      <c r="M802" s="79">
        <f t="shared" si="319"/>
        <v>0</v>
      </c>
      <c r="N802" s="65"/>
      <c r="O802" s="78">
        <f t="shared" si="320"/>
        <v>0</v>
      </c>
      <c r="P802" s="45"/>
      <c r="Q802" s="79">
        <f t="shared" si="321"/>
        <v>0</v>
      </c>
      <c r="R802" s="65"/>
      <c r="S802" s="78">
        <f t="shared" si="322"/>
        <v>0</v>
      </c>
      <c r="T802" s="45"/>
      <c r="U802" s="79">
        <f t="shared" si="323"/>
        <v>0</v>
      </c>
      <c r="V802" s="65"/>
      <c r="W802" s="78">
        <f t="shared" si="324"/>
        <v>0</v>
      </c>
      <c r="X802" s="45"/>
      <c r="Y802" s="79">
        <f t="shared" si="325"/>
        <v>0</v>
      </c>
      <c r="Z802" s="65"/>
      <c r="AA802" s="78">
        <f t="shared" si="326"/>
        <v>0</v>
      </c>
      <c r="AB802" s="45"/>
      <c r="AC802" s="79">
        <f t="shared" si="327"/>
        <v>0</v>
      </c>
      <c r="AD802" s="65"/>
      <c r="AE802" s="78">
        <f t="shared" si="328"/>
        <v>0</v>
      </c>
      <c r="AF802" s="45"/>
      <c r="AG802" s="79">
        <f t="shared" si="329"/>
        <v>0</v>
      </c>
      <c r="AH802" s="2"/>
      <c r="AI802" s="2"/>
      <c r="AJ802" s="2"/>
      <c r="AK802" s="2"/>
      <c r="AL802" s="2"/>
    </row>
    <row r="803" spans="1:38" ht="16.5" customHeight="1" outlineLevel="1">
      <c r="A803" s="12">
        <v>1703253</v>
      </c>
      <c r="B803" s="27" t="s">
        <v>642</v>
      </c>
      <c r="C803" s="14">
        <v>1183430</v>
      </c>
      <c r="D803" s="45">
        <f>+[2]DIRECCIÓN!C803</f>
        <v>0</v>
      </c>
      <c r="E803" s="46">
        <f t="shared" si="315"/>
        <v>0</v>
      </c>
      <c r="F803" s="46">
        <f t="shared" si="316"/>
        <v>0</v>
      </c>
      <c r="G803" s="46">
        <f t="shared" si="317"/>
        <v>0</v>
      </c>
      <c r="H803" s="53" t="e">
        <f t="shared" si="312"/>
        <v>#DIV/0!</v>
      </c>
      <c r="I803" s="54" t="e">
        <f t="shared" si="313"/>
        <v>#DIV/0!</v>
      </c>
      <c r="J803" s="65"/>
      <c r="K803" s="78">
        <f t="shared" si="318"/>
        <v>0</v>
      </c>
      <c r="L803" s="45"/>
      <c r="M803" s="79">
        <f t="shared" si="319"/>
        <v>0</v>
      </c>
      <c r="N803" s="65"/>
      <c r="O803" s="78">
        <f t="shared" si="320"/>
        <v>0</v>
      </c>
      <c r="P803" s="45"/>
      <c r="Q803" s="79">
        <f t="shared" si="321"/>
        <v>0</v>
      </c>
      <c r="R803" s="65"/>
      <c r="S803" s="78">
        <f t="shared" si="322"/>
        <v>0</v>
      </c>
      <c r="T803" s="45"/>
      <c r="U803" s="79">
        <f t="shared" si="323"/>
        <v>0</v>
      </c>
      <c r="V803" s="65"/>
      <c r="W803" s="78">
        <f t="shared" si="324"/>
        <v>0</v>
      </c>
      <c r="X803" s="45"/>
      <c r="Y803" s="79">
        <f t="shared" si="325"/>
        <v>0</v>
      </c>
      <c r="Z803" s="65"/>
      <c r="AA803" s="78">
        <f t="shared" si="326"/>
        <v>0</v>
      </c>
      <c r="AB803" s="45"/>
      <c r="AC803" s="79">
        <f t="shared" si="327"/>
        <v>0</v>
      </c>
      <c r="AD803" s="65"/>
      <c r="AE803" s="78">
        <f t="shared" si="328"/>
        <v>0</v>
      </c>
      <c r="AF803" s="45"/>
      <c r="AG803" s="79">
        <f t="shared" si="329"/>
        <v>0</v>
      </c>
      <c r="AH803" s="2"/>
      <c r="AI803" s="2"/>
      <c r="AJ803" s="2"/>
      <c r="AK803" s="2"/>
      <c r="AL803" s="2"/>
    </row>
    <row r="804" spans="1:38" ht="16.5" customHeight="1" outlineLevel="1">
      <c r="A804" s="12">
        <v>1703248</v>
      </c>
      <c r="B804" s="27" t="s">
        <v>643</v>
      </c>
      <c r="C804" s="14">
        <v>827370</v>
      </c>
      <c r="D804" s="45">
        <f>+[2]DIRECCIÓN!C804</f>
        <v>0</v>
      </c>
      <c r="E804" s="46">
        <f t="shared" si="315"/>
        <v>0</v>
      </c>
      <c r="F804" s="46">
        <f t="shared" si="316"/>
        <v>0</v>
      </c>
      <c r="G804" s="46">
        <f t="shared" si="317"/>
        <v>0</v>
      </c>
      <c r="H804" s="53" t="e">
        <f t="shared" si="312"/>
        <v>#DIV/0!</v>
      </c>
      <c r="I804" s="54" t="e">
        <f t="shared" si="313"/>
        <v>#DIV/0!</v>
      </c>
      <c r="J804" s="65"/>
      <c r="K804" s="78">
        <f t="shared" si="318"/>
        <v>0</v>
      </c>
      <c r="L804" s="45"/>
      <c r="M804" s="79">
        <f t="shared" si="319"/>
        <v>0</v>
      </c>
      <c r="N804" s="65"/>
      <c r="O804" s="78">
        <f t="shared" si="320"/>
        <v>0</v>
      </c>
      <c r="P804" s="45"/>
      <c r="Q804" s="79">
        <f t="shared" si="321"/>
        <v>0</v>
      </c>
      <c r="R804" s="65"/>
      <c r="S804" s="78">
        <f t="shared" si="322"/>
        <v>0</v>
      </c>
      <c r="T804" s="45"/>
      <c r="U804" s="79">
        <f t="shared" si="323"/>
        <v>0</v>
      </c>
      <c r="V804" s="65"/>
      <c r="W804" s="78">
        <f t="shared" si="324"/>
        <v>0</v>
      </c>
      <c r="X804" s="45"/>
      <c r="Y804" s="79">
        <f t="shared" si="325"/>
        <v>0</v>
      </c>
      <c r="Z804" s="65"/>
      <c r="AA804" s="78">
        <f t="shared" si="326"/>
        <v>0</v>
      </c>
      <c r="AB804" s="45"/>
      <c r="AC804" s="79">
        <f t="shared" si="327"/>
        <v>0</v>
      </c>
      <c r="AD804" s="65"/>
      <c r="AE804" s="78">
        <f t="shared" si="328"/>
        <v>0</v>
      </c>
      <c r="AF804" s="45"/>
      <c r="AG804" s="79">
        <f t="shared" si="329"/>
        <v>0</v>
      </c>
      <c r="AH804" s="2"/>
      <c r="AI804" s="2"/>
      <c r="AJ804" s="2"/>
      <c r="AK804" s="2"/>
      <c r="AL804" s="2"/>
    </row>
    <row r="805" spans="1:38" ht="16.5" customHeight="1" outlineLevel="1">
      <c r="A805" s="12">
        <v>3115002</v>
      </c>
      <c r="B805" s="27" t="s">
        <v>644</v>
      </c>
      <c r="C805" s="14">
        <v>17560</v>
      </c>
      <c r="D805" s="45">
        <f>+[2]DIRECCIÓN!C805</f>
        <v>0</v>
      </c>
      <c r="E805" s="46">
        <f t="shared" si="315"/>
        <v>0</v>
      </c>
      <c r="F805" s="46">
        <f t="shared" si="316"/>
        <v>0</v>
      </c>
      <c r="G805" s="46">
        <f t="shared" si="317"/>
        <v>0</v>
      </c>
      <c r="H805" s="53" t="e">
        <f t="shared" si="312"/>
        <v>#DIV/0!</v>
      </c>
      <c r="I805" s="54" t="e">
        <f t="shared" si="313"/>
        <v>#DIV/0!</v>
      </c>
      <c r="J805" s="65"/>
      <c r="K805" s="78">
        <f t="shared" si="318"/>
        <v>0</v>
      </c>
      <c r="L805" s="45"/>
      <c r="M805" s="79">
        <f t="shared" si="319"/>
        <v>0</v>
      </c>
      <c r="N805" s="65"/>
      <c r="O805" s="78">
        <f t="shared" si="320"/>
        <v>0</v>
      </c>
      <c r="P805" s="45"/>
      <c r="Q805" s="79">
        <f t="shared" si="321"/>
        <v>0</v>
      </c>
      <c r="R805" s="65"/>
      <c r="S805" s="78">
        <f t="shared" si="322"/>
        <v>0</v>
      </c>
      <c r="T805" s="45"/>
      <c r="U805" s="79">
        <f t="shared" si="323"/>
        <v>0</v>
      </c>
      <c r="V805" s="65"/>
      <c r="W805" s="78">
        <f t="shared" si="324"/>
        <v>0</v>
      </c>
      <c r="X805" s="45"/>
      <c r="Y805" s="79">
        <f t="shared" si="325"/>
        <v>0</v>
      </c>
      <c r="Z805" s="65"/>
      <c r="AA805" s="78">
        <f t="shared" si="326"/>
        <v>0</v>
      </c>
      <c r="AB805" s="45"/>
      <c r="AC805" s="79">
        <f t="shared" si="327"/>
        <v>0</v>
      </c>
      <c r="AD805" s="65"/>
      <c r="AE805" s="78">
        <f t="shared" si="328"/>
        <v>0</v>
      </c>
      <c r="AF805" s="45"/>
      <c r="AG805" s="79">
        <f t="shared" si="329"/>
        <v>0</v>
      </c>
      <c r="AH805" s="2"/>
      <c r="AI805" s="2"/>
      <c r="AJ805" s="2"/>
      <c r="AK805" s="2"/>
      <c r="AL805" s="2"/>
    </row>
    <row r="806" spans="1:38" ht="16.5" customHeight="1" outlineLevel="1">
      <c r="A806" s="12">
        <v>3115102</v>
      </c>
      <c r="B806" s="27" t="s">
        <v>645</v>
      </c>
      <c r="C806" s="14">
        <v>10510</v>
      </c>
      <c r="D806" s="45">
        <f>+[2]DIRECCIÓN!C806</f>
        <v>0</v>
      </c>
      <c r="E806" s="46">
        <f t="shared" si="315"/>
        <v>0</v>
      </c>
      <c r="F806" s="46">
        <f t="shared" si="316"/>
        <v>0</v>
      </c>
      <c r="G806" s="46">
        <f t="shared" si="317"/>
        <v>0</v>
      </c>
      <c r="H806" s="53" t="e">
        <f t="shared" si="312"/>
        <v>#DIV/0!</v>
      </c>
      <c r="I806" s="54" t="e">
        <f t="shared" si="313"/>
        <v>#DIV/0!</v>
      </c>
      <c r="J806" s="65"/>
      <c r="K806" s="78">
        <f t="shared" si="318"/>
        <v>0</v>
      </c>
      <c r="L806" s="45"/>
      <c r="M806" s="79">
        <f t="shared" si="319"/>
        <v>0</v>
      </c>
      <c r="N806" s="65"/>
      <c r="O806" s="78">
        <f t="shared" si="320"/>
        <v>0</v>
      </c>
      <c r="P806" s="45"/>
      <c r="Q806" s="79">
        <f t="shared" si="321"/>
        <v>0</v>
      </c>
      <c r="R806" s="65"/>
      <c r="S806" s="78">
        <f t="shared" si="322"/>
        <v>0</v>
      </c>
      <c r="T806" s="45"/>
      <c r="U806" s="79">
        <f t="shared" si="323"/>
        <v>0</v>
      </c>
      <c r="V806" s="65"/>
      <c r="W806" s="78">
        <f t="shared" si="324"/>
        <v>0</v>
      </c>
      <c r="X806" s="45"/>
      <c r="Y806" s="79">
        <f t="shared" si="325"/>
        <v>0</v>
      </c>
      <c r="Z806" s="65"/>
      <c r="AA806" s="78">
        <f t="shared" si="326"/>
        <v>0</v>
      </c>
      <c r="AB806" s="45"/>
      <c r="AC806" s="79">
        <f t="shared" si="327"/>
        <v>0</v>
      </c>
      <c r="AD806" s="65"/>
      <c r="AE806" s="78">
        <f t="shared" si="328"/>
        <v>0</v>
      </c>
      <c r="AF806" s="45"/>
      <c r="AG806" s="79">
        <f t="shared" si="329"/>
        <v>0</v>
      </c>
      <c r="AH806" s="2"/>
      <c r="AI806" s="2"/>
      <c r="AJ806" s="2"/>
      <c r="AK806" s="2"/>
      <c r="AL806" s="2"/>
    </row>
    <row r="807" spans="1:38" ht="16.5" customHeight="1" outlineLevel="1">
      <c r="A807" s="12"/>
      <c r="B807" s="27"/>
      <c r="C807" s="14"/>
      <c r="D807" s="45"/>
      <c r="E807" s="46"/>
      <c r="F807" s="46"/>
      <c r="G807" s="46"/>
      <c r="H807" s="53"/>
      <c r="I807" s="54"/>
      <c r="J807" s="65"/>
      <c r="K807" s="78"/>
      <c r="L807" s="45"/>
      <c r="M807" s="79"/>
      <c r="N807" s="65"/>
      <c r="O807" s="78"/>
      <c r="P807" s="45"/>
      <c r="Q807" s="79"/>
      <c r="R807" s="65"/>
      <c r="S807" s="78"/>
      <c r="T807" s="45"/>
      <c r="U807" s="79"/>
      <c r="V807" s="65"/>
      <c r="W807" s="78"/>
      <c r="X807" s="45"/>
      <c r="Y807" s="79"/>
      <c r="Z807" s="65"/>
      <c r="AA807" s="78"/>
      <c r="AB807" s="45"/>
      <c r="AC807" s="79"/>
      <c r="AD807" s="65"/>
      <c r="AE807" s="78"/>
      <c r="AF807" s="45"/>
      <c r="AG807" s="79"/>
      <c r="AH807" s="2"/>
      <c r="AI807" s="2"/>
      <c r="AJ807" s="2"/>
      <c r="AK807" s="2"/>
      <c r="AL807" s="2"/>
    </row>
    <row r="808" spans="1:38" ht="16.5" customHeight="1" outlineLevel="1">
      <c r="A808" s="58"/>
      <c r="B808" s="83" t="s">
        <v>646</v>
      </c>
      <c r="C808" s="99"/>
      <c r="D808" s="60">
        <v>0</v>
      </c>
      <c r="E808" s="61">
        <f t="shared" ref="E808:G808" si="335">SUM(E809:E810)</f>
        <v>0</v>
      </c>
      <c r="F808" s="61">
        <f t="shared" si="335"/>
        <v>0</v>
      </c>
      <c r="G808" s="61">
        <f t="shared" si="335"/>
        <v>0</v>
      </c>
      <c r="H808" s="62" t="e">
        <f t="shared" si="312"/>
        <v>#DIV/0!</v>
      </c>
      <c r="I808" s="63" t="e">
        <f t="shared" si="313"/>
        <v>#DIV/0!</v>
      </c>
      <c r="J808" s="84">
        <f t="shared" ref="J808:AG808" si="336">SUM(J809:J810)</f>
        <v>0</v>
      </c>
      <c r="K808" s="85">
        <f t="shared" si="336"/>
        <v>0</v>
      </c>
      <c r="L808" s="60">
        <f t="shared" si="336"/>
        <v>0</v>
      </c>
      <c r="M808" s="86">
        <f t="shared" si="336"/>
        <v>0</v>
      </c>
      <c r="N808" s="84">
        <f t="shared" si="336"/>
        <v>0</v>
      </c>
      <c r="O808" s="85">
        <f t="shared" si="336"/>
        <v>0</v>
      </c>
      <c r="P808" s="60">
        <f t="shared" si="336"/>
        <v>0</v>
      </c>
      <c r="Q808" s="86">
        <f t="shared" si="336"/>
        <v>0</v>
      </c>
      <c r="R808" s="84">
        <f t="shared" si="336"/>
        <v>0</v>
      </c>
      <c r="S808" s="85">
        <f t="shared" si="336"/>
        <v>0</v>
      </c>
      <c r="T808" s="60">
        <f t="shared" si="336"/>
        <v>0</v>
      </c>
      <c r="U808" s="86">
        <f t="shared" si="336"/>
        <v>0</v>
      </c>
      <c r="V808" s="84">
        <f t="shared" si="336"/>
        <v>0</v>
      </c>
      <c r="W808" s="85">
        <f t="shared" si="336"/>
        <v>0</v>
      </c>
      <c r="X808" s="60">
        <f t="shared" si="336"/>
        <v>0</v>
      </c>
      <c r="Y808" s="86">
        <f t="shared" si="336"/>
        <v>0</v>
      </c>
      <c r="Z808" s="84">
        <f t="shared" si="336"/>
        <v>0</v>
      </c>
      <c r="AA808" s="85">
        <f t="shared" si="336"/>
        <v>0</v>
      </c>
      <c r="AB808" s="60">
        <f t="shared" si="336"/>
        <v>0</v>
      </c>
      <c r="AC808" s="86">
        <f t="shared" si="336"/>
        <v>0</v>
      </c>
      <c r="AD808" s="84">
        <f t="shared" si="336"/>
        <v>0</v>
      </c>
      <c r="AE808" s="85">
        <f t="shared" si="336"/>
        <v>0</v>
      </c>
      <c r="AF808" s="60">
        <f t="shared" si="336"/>
        <v>0</v>
      </c>
      <c r="AG808" s="86">
        <f t="shared" si="336"/>
        <v>0</v>
      </c>
      <c r="AH808" s="2"/>
      <c r="AI808" s="2"/>
      <c r="AJ808" s="2"/>
      <c r="AK808" s="2"/>
      <c r="AL808" s="2"/>
    </row>
    <row r="809" spans="1:38" ht="16.5" customHeight="1" outlineLevel="1">
      <c r="A809" s="12" t="s">
        <v>979</v>
      </c>
      <c r="B809" s="34" t="s">
        <v>647</v>
      </c>
      <c r="C809" s="14">
        <v>33770</v>
      </c>
      <c r="D809" s="45">
        <f>+[2]DIRECCIÓN!C809</f>
        <v>0</v>
      </c>
      <c r="E809" s="46">
        <f t="shared" si="315"/>
        <v>0</v>
      </c>
      <c r="F809" s="46">
        <f t="shared" si="316"/>
        <v>0</v>
      </c>
      <c r="G809" s="46">
        <f t="shared" si="317"/>
        <v>0</v>
      </c>
      <c r="H809" s="53" t="e">
        <f t="shared" si="312"/>
        <v>#DIV/0!</v>
      </c>
      <c r="I809" s="54" t="e">
        <f t="shared" si="313"/>
        <v>#DIV/0!</v>
      </c>
      <c r="J809" s="65"/>
      <c r="K809" s="78">
        <f t="shared" si="318"/>
        <v>0</v>
      </c>
      <c r="L809" s="45"/>
      <c r="M809" s="79">
        <f t="shared" si="319"/>
        <v>0</v>
      </c>
      <c r="N809" s="65"/>
      <c r="O809" s="78">
        <f t="shared" si="320"/>
        <v>0</v>
      </c>
      <c r="P809" s="45"/>
      <c r="Q809" s="79">
        <f t="shared" si="321"/>
        <v>0</v>
      </c>
      <c r="R809" s="65"/>
      <c r="S809" s="78">
        <f t="shared" si="322"/>
        <v>0</v>
      </c>
      <c r="T809" s="45"/>
      <c r="U809" s="79">
        <f t="shared" si="323"/>
        <v>0</v>
      </c>
      <c r="V809" s="65"/>
      <c r="W809" s="78">
        <f t="shared" si="324"/>
        <v>0</v>
      </c>
      <c r="X809" s="45"/>
      <c r="Y809" s="79">
        <f t="shared" si="325"/>
        <v>0</v>
      </c>
      <c r="Z809" s="65"/>
      <c r="AA809" s="78">
        <f t="shared" si="326"/>
        <v>0</v>
      </c>
      <c r="AB809" s="45"/>
      <c r="AC809" s="79">
        <f t="shared" si="327"/>
        <v>0</v>
      </c>
      <c r="AD809" s="65"/>
      <c r="AE809" s="78">
        <f t="shared" si="328"/>
        <v>0</v>
      </c>
      <c r="AF809" s="45"/>
      <c r="AG809" s="79">
        <f t="shared" si="329"/>
        <v>0</v>
      </c>
      <c r="AH809" s="2"/>
      <c r="AI809" s="2"/>
      <c r="AJ809" s="2"/>
      <c r="AK809" s="2"/>
      <c r="AL809" s="2"/>
    </row>
    <row r="810" spans="1:38" ht="38.25" customHeight="1" outlineLevel="1">
      <c r="A810" s="12" t="s">
        <v>959</v>
      </c>
      <c r="B810" s="34" t="s">
        <v>648</v>
      </c>
      <c r="C810" s="14">
        <v>588190</v>
      </c>
      <c r="D810" s="45">
        <f>+[2]DIRECCIÓN!C810</f>
        <v>0</v>
      </c>
      <c r="E810" s="46">
        <f t="shared" si="315"/>
        <v>0</v>
      </c>
      <c r="F810" s="46">
        <f t="shared" si="316"/>
        <v>0</v>
      </c>
      <c r="G810" s="46">
        <f t="shared" si="317"/>
        <v>0</v>
      </c>
      <c r="H810" s="53" t="e">
        <f t="shared" si="312"/>
        <v>#DIV/0!</v>
      </c>
      <c r="I810" s="54" t="e">
        <f t="shared" si="313"/>
        <v>#DIV/0!</v>
      </c>
      <c r="J810" s="65"/>
      <c r="K810" s="78">
        <f t="shared" si="318"/>
        <v>0</v>
      </c>
      <c r="L810" s="45"/>
      <c r="M810" s="79">
        <f t="shared" si="319"/>
        <v>0</v>
      </c>
      <c r="N810" s="65"/>
      <c r="O810" s="78">
        <f t="shared" si="320"/>
        <v>0</v>
      </c>
      <c r="P810" s="45"/>
      <c r="Q810" s="79">
        <f t="shared" si="321"/>
        <v>0</v>
      </c>
      <c r="R810" s="65"/>
      <c r="S810" s="78">
        <f t="shared" si="322"/>
        <v>0</v>
      </c>
      <c r="T810" s="45"/>
      <c r="U810" s="79">
        <f t="shared" si="323"/>
        <v>0</v>
      </c>
      <c r="V810" s="65"/>
      <c r="W810" s="78">
        <f t="shared" si="324"/>
        <v>0</v>
      </c>
      <c r="X810" s="45"/>
      <c r="Y810" s="79">
        <f t="shared" si="325"/>
        <v>0</v>
      </c>
      <c r="Z810" s="65"/>
      <c r="AA810" s="78">
        <f t="shared" si="326"/>
        <v>0</v>
      </c>
      <c r="AB810" s="45"/>
      <c r="AC810" s="79">
        <f t="shared" si="327"/>
        <v>0</v>
      </c>
      <c r="AD810" s="65"/>
      <c r="AE810" s="78">
        <f t="shared" si="328"/>
        <v>0</v>
      </c>
      <c r="AF810" s="45"/>
      <c r="AG810" s="79">
        <f t="shared" si="329"/>
        <v>0</v>
      </c>
      <c r="AH810" s="2"/>
      <c r="AI810" s="2"/>
      <c r="AJ810" s="2"/>
      <c r="AK810" s="2"/>
      <c r="AL810" s="2"/>
    </row>
    <row r="811" spans="1:38" ht="16.5" customHeight="1" outlineLevel="1">
      <c r="A811" s="12"/>
      <c r="B811" s="34"/>
      <c r="C811" s="14">
        <v>673840</v>
      </c>
      <c r="D811" s="45"/>
      <c r="E811" s="46"/>
      <c r="F811" s="46"/>
      <c r="G811" s="46"/>
      <c r="H811" s="53"/>
      <c r="I811" s="54"/>
      <c r="J811" s="65"/>
      <c r="K811" s="78"/>
      <c r="L811" s="45"/>
      <c r="M811" s="79"/>
      <c r="N811" s="65"/>
      <c r="O811" s="78"/>
      <c r="P811" s="45"/>
      <c r="Q811" s="79"/>
      <c r="R811" s="65"/>
      <c r="S811" s="78"/>
      <c r="T811" s="45"/>
      <c r="U811" s="79"/>
      <c r="V811" s="65"/>
      <c r="W811" s="78"/>
      <c r="X811" s="45"/>
      <c r="Y811" s="79"/>
      <c r="Z811" s="65"/>
      <c r="AA811" s="78"/>
      <c r="AB811" s="45"/>
      <c r="AC811" s="79"/>
      <c r="AD811" s="65"/>
      <c r="AE811" s="78"/>
      <c r="AF811" s="45"/>
      <c r="AG811" s="79"/>
      <c r="AH811" s="2"/>
      <c r="AI811" s="2"/>
      <c r="AJ811" s="2"/>
      <c r="AK811" s="2"/>
      <c r="AL811" s="2"/>
    </row>
    <row r="812" spans="1:38" ht="16.5" customHeight="1" outlineLevel="1">
      <c r="A812" s="58"/>
      <c r="B812" s="83" t="s">
        <v>649</v>
      </c>
      <c r="C812" s="99"/>
      <c r="D812" s="60">
        <v>0</v>
      </c>
      <c r="E812" s="61">
        <f t="shared" ref="E812:G812" si="337">SUM(E813:E816)</f>
        <v>0</v>
      </c>
      <c r="F812" s="61">
        <f t="shared" si="337"/>
        <v>0</v>
      </c>
      <c r="G812" s="61">
        <f t="shared" si="337"/>
        <v>0</v>
      </c>
      <c r="H812" s="62" t="e">
        <f t="shared" si="312"/>
        <v>#DIV/0!</v>
      </c>
      <c r="I812" s="63" t="e">
        <f t="shared" si="313"/>
        <v>#DIV/0!</v>
      </c>
      <c r="J812" s="84">
        <f t="shared" ref="J812:AG812" si="338">SUM(J813:J816)</f>
        <v>0</v>
      </c>
      <c r="K812" s="85">
        <f t="shared" si="338"/>
        <v>0</v>
      </c>
      <c r="L812" s="60">
        <f t="shared" si="338"/>
        <v>0</v>
      </c>
      <c r="M812" s="86">
        <f t="shared" si="338"/>
        <v>0</v>
      </c>
      <c r="N812" s="84">
        <f t="shared" si="338"/>
        <v>0</v>
      </c>
      <c r="O812" s="85">
        <f t="shared" si="338"/>
        <v>0</v>
      </c>
      <c r="P812" s="60">
        <f t="shared" si="338"/>
        <v>0</v>
      </c>
      <c r="Q812" s="86">
        <f t="shared" si="338"/>
        <v>0</v>
      </c>
      <c r="R812" s="84">
        <f t="shared" si="338"/>
        <v>0</v>
      </c>
      <c r="S812" s="85">
        <f t="shared" si="338"/>
        <v>0</v>
      </c>
      <c r="T812" s="60">
        <f t="shared" si="338"/>
        <v>0</v>
      </c>
      <c r="U812" s="86">
        <f t="shared" si="338"/>
        <v>0</v>
      </c>
      <c r="V812" s="84">
        <f t="shared" si="338"/>
        <v>0</v>
      </c>
      <c r="W812" s="85">
        <f t="shared" si="338"/>
        <v>0</v>
      </c>
      <c r="X812" s="60">
        <f t="shared" si="338"/>
        <v>0</v>
      </c>
      <c r="Y812" s="86">
        <f t="shared" si="338"/>
        <v>0</v>
      </c>
      <c r="Z812" s="84">
        <f t="shared" si="338"/>
        <v>0</v>
      </c>
      <c r="AA812" s="85">
        <f t="shared" si="338"/>
        <v>0</v>
      </c>
      <c r="AB812" s="60">
        <f t="shared" si="338"/>
        <v>0</v>
      </c>
      <c r="AC812" s="86">
        <f t="shared" si="338"/>
        <v>0</v>
      </c>
      <c r="AD812" s="84">
        <f t="shared" si="338"/>
        <v>0</v>
      </c>
      <c r="AE812" s="85">
        <f t="shared" si="338"/>
        <v>0</v>
      </c>
      <c r="AF812" s="60">
        <f t="shared" si="338"/>
        <v>0</v>
      </c>
      <c r="AG812" s="86">
        <f t="shared" si="338"/>
        <v>0</v>
      </c>
      <c r="AH812" s="2"/>
      <c r="AI812" s="2"/>
      <c r="AJ812" s="2"/>
      <c r="AK812" s="2"/>
      <c r="AL812" s="2"/>
    </row>
    <row r="813" spans="1:38" ht="27" customHeight="1" outlineLevel="1">
      <c r="A813" s="12" t="s">
        <v>960</v>
      </c>
      <c r="B813" s="34" t="s">
        <v>650</v>
      </c>
      <c r="C813" s="278">
        <v>10590</v>
      </c>
      <c r="D813" s="45">
        <f>+[2]DIRECCIÓN!C813</f>
        <v>0</v>
      </c>
      <c r="E813" s="46">
        <f t="shared" si="315"/>
        <v>0</v>
      </c>
      <c r="F813" s="46">
        <f t="shared" si="316"/>
        <v>0</v>
      </c>
      <c r="G813" s="46">
        <f t="shared" si="317"/>
        <v>0</v>
      </c>
      <c r="H813" s="53" t="e">
        <f t="shared" si="312"/>
        <v>#DIV/0!</v>
      </c>
      <c r="I813" s="54" t="e">
        <f t="shared" si="313"/>
        <v>#DIV/0!</v>
      </c>
      <c r="J813" s="65"/>
      <c r="K813" s="78">
        <f t="shared" si="318"/>
        <v>0</v>
      </c>
      <c r="L813" s="45"/>
      <c r="M813" s="79">
        <f t="shared" si="319"/>
        <v>0</v>
      </c>
      <c r="N813" s="65"/>
      <c r="O813" s="78">
        <f t="shared" si="320"/>
        <v>0</v>
      </c>
      <c r="P813" s="45"/>
      <c r="Q813" s="79">
        <f t="shared" si="321"/>
        <v>0</v>
      </c>
      <c r="R813" s="65"/>
      <c r="S813" s="78">
        <f t="shared" si="322"/>
        <v>0</v>
      </c>
      <c r="T813" s="45"/>
      <c r="U813" s="79">
        <f t="shared" si="323"/>
        <v>0</v>
      </c>
      <c r="V813" s="65"/>
      <c r="W813" s="78">
        <f t="shared" si="324"/>
        <v>0</v>
      </c>
      <c r="X813" s="45"/>
      <c r="Y813" s="79">
        <f t="shared" si="325"/>
        <v>0</v>
      </c>
      <c r="Z813" s="65"/>
      <c r="AA813" s="78">
        <f t="shared" si="326"/>
        <v>0</v>
      </c>
      <c r="AB813" s="45"/>
      <c r="AC813" s="79">
        <f t="shared" si="327"/>
        <v>0</v>
      </c>
      <c r="AD813" s="65"/>
      <c r="AE813" s="78">
        <f t="shared" si="328"/>
        <v>0</v>
      </c>
      <c r="AF813" s="45"/>
      <c r="AG813" s="79">
        <f t="shared" si="329"/>
        <v>0</v>
      </c>
      <c r="AH813" s="2"/>
      <c r="AI813" s="2"/>
      <c r="AJ813" s="2"/>
      <c r="AK813" s="2"/>
      <c r="AL813" s="2"/>
    </row>
    <row r="814" spans="1:38" ht="39.75" customHeight="1" outlineLevel="1">
      <c r="A814" s="12" t="s">
        <v>961</v>
      </c>
      <c r="B814" s="34" t="s">
        <v>651</v>
      </c>
      <c r="C814" s="278">
        <v>104810</v>
      </c>
      <c r="D814" s="45">
        <f>+[2]DIRECCIÓN!C814</f>
        <v>0</v>
      </c>
      <c r="E814" s="46">
        <f t="shared" si="315"/>
        <v>0</v>
      </c>
      <c r="F814" s="46">
        <f t="shared" si="316"/>
        <v>0</v>
      </c>
      <c r="G814" s="46">
        <f t="shared" si="317"/>
        <v>0</v>
      </c>
      <c r="H814" s="53" t="e">
        <f t="shared" si="312"/>
        <v>#DIV/0!</v>
      </c>
      <c r="I814" s="54" t="e">
        <f t="shared" si="313"/>
        <v>#DIV/0!</v>
      </c>
      <c r="J814" s="65"/>
      <c r="K814" s="78">
        <f t="shared" si="318"/>
        <v>0</v>
      </c>
      <c r="L814" s="45"/>
      <c r="M814" s="79">
        <f t="shared" si="319"/>
        <v>0</v>
      </c>
      <c r="N814" s="65"/>
      <c r="O814" s="78">
        <f t="shared" si="320"/>
        <v>0</v>
      </c>
      <c r="P814" s="45"/>
      <c r="Q814" s="79">
        <f t="shared" si="321"/>
        <v>0</v>
      </c>
      <c r="R814" s="65"/>
      <c r="S814" s="78">
        <f t="shared" si="322"/>
        <v>0</v>
      </c>
      <c r="T814" s="45"/>
      <c r="U814" s="79">
        <f t="shared" si="323"/>
        <v>0</v>
      </c>
      <c r="V814" s="65"/>
      <c r="W814" s="78">
        <f t="shared" si="324"/>
        <v>0</v>
      </c>
      <c r="X814" s="45"/>
      <c r="Y814" s="79">
        <f t="shared" si="325"/>
        <v>0</v>
      </c>
      <c r="Z814" s="65"/>
      <c r="AA814" s="78">
        <f t="shared" si="326"/>
        <v>0</v>
      </c>
      <c r="AB814" s="45"/>
      <c r="AC814" s="79">
        <f t="shared" si="327"/>
        <v>0</v>
      </c>
      <c r="AD814" s="65"/>
      <c r="AE814" s="78">
        <f t="shared" si="328"/>
        <v>0</v>
      </c>
      <c r="AF814" s="45"/>
      <c r="AG814" s="79">
        <f t="shared" si="329"/>
        <v>0</v>
      </c>
      <c r="AH814" s="2"/>
      <c r="AI814" s="2"/>
      <c r="AJ814" s="2"/>
      <c r="AK814" s="2"/>
      <c r="AL814" s="2"/>
    </row>
    <row r="815" spans="1:38" ht="105.75" customHeight="1" outlineLevel="1">
      <c r="A815" s="12" t="s">
        <v>962</v>
      </c>
      <c r="B815" s="34" t="s">
        <v>652</v>
      </c>
      <c r="C815" s="278">
        <v>2302150</v>
      </c>
      <c r="D815" s="45">
        <f>+[2]DIRECCIÓN!C815</f>
        <v>0</v>
      </c>
      <c r="E815" s="46">
        <f t="shared" si="315"/>
        <v>0</v>
      </c>
      <c r="F815" s="46">
        <f t="shared" si="316"/>
        <v>0</v>
      </c>
      <c r="G815" s="46">
        <f t="shared" si="317"/>
        <v>0</v>
      </c>
      <c r="H815" s="53" t="e">
        <f t="shared" si="312"/>
        <v>#DIV/0!</v>
      </c>
      <c r="I815" s="54" t="e">
        <f t="shared" si="313"/>
        <v>#DIV/0!</v>
      </c>
      <c r="J815" s="65"/>
      <c r="K815" s="78">
        <f t="shared" si="318"/>
        <v>0</v>
      </c>
      <c r="L815" s="45"/>
      <c r="M815" s="79">
        <f t="shared" si="319"/>
        <v>0</v>
      </c>
      <c r="N815" s="65"/>
      <c r="O815" s="78">
        <f t="shared" si="320"/>
        <v>0</v>
      </c>
      <c r="P815" s="45"/>
      <c r="Q815" s="79">
        <f t="shared" si="321"/>
        <v>0</v>
      </c>
      <c r="R815" s="65"/>
      <c r="S815" s="78">
        <f t="shared" si="322"/>
        <v>0</v>
      </c>
      <c r="T815" s="45"/>
      <c r="U815" s="79">
        <f t="shared" si="323"/>
        <v>0</v>
      </c>
      <c r="V815" s="65"/>
      <c r="W815" s="78">
        <f t="shared" si="324"/>
        <v>0</v>
      </c>
      <c r="X815" s="45"/>
      <c r="Y815" s="79">
        <f t="shared" si="325"/>
        <v>0</v>
      </c>
      <c r="Z815" s="65"/>
      <c r="AA815" s="78">
        <f t="shared" si="326"/>
        <v>0</v>
      </c>
      <c r="AB815" s="45"/>
      <c r="AC815" s="79">
        <f t="shared" si="327"/>
        <v>0</v>
      </c>
      <c r="AD815" s="65"/>
      <c r="AE815" s="78">
        <f t="shared" si="328"/>
        <v>0</v>
      </c>
      <c r="AF815" s="45"/>
      <c r="AG815" s="79">
        <f t="shared" si="329"/>
        <v>0</v>
      </c>
      <c r="AH815" s="2"/>
      <c r="AI815" s="2"/>
      <c r="AJ815" s="2"/>
      <c r="AK815" s="2"/>
      <c r="AL815" s="2"/>
    </row>
    <row r="816" spans="1:38" ht="31.5" customHeight="1" outlineLevel="1">
      <c r="A816" s="12" t="s">
        <v>963</v>
      </c>
      <c r="B816" s="34" t="s">
        <v>653</v>
      </c>
      <c r="C816" s="278">
        <v>57830</v>
      </c>
      <c r="D816" s="45">
        <f>+[2]DIRECCIÓN!C816</f>
        <v>0</v>
      </c>
      <c r="E816" s="46">
        <f t="shared" si="315"/>
        <v>0</v>
      </c>
      <c r="F816" s="46">
        <f t="shared" si="316"/>
        <v>0</v>
      </c>
      <c r="G816" s="46">
        <f t="shared" si="317"/>
        <v>0</v>
      </c>
      <c r="H816" s="53" t="e">
        <f t="shared" si="312"/>
        <v>#DIV/0!</v>
      </c>
      <c r="I816" s="54" t="e">
        <f t="shared" si="313"/>
        <v>#DIV/0!</v>
      </c>
      <c r="J816" s="65"/>
      <c r="K816" s="78">
        <f t="shared" si="318"/>
        <v>0</v>
      </c>
      <c r="L816" s="45"/>
      <c r="M816" s="79">
        <f t="shared" si="319"/>
        <v>0</v>
      </c>
      <c r="N816" s="65"/>
      <c r="O816" s="78">
        <f t="shared" si="320"/>
        <v>0</v>
      </c>
      <c r="P816" s="45"/>
      <c r="Q816" s="79">
        <f t="shared" si="321"/>
        <v>0</v>
      </c>
      <c r="R816" s="65"/>
      <c r="S816" s="78">
        <f t="shared" si="322"/>
        <v>0</v>
      </c>
      <c r="T816" s="45"/>
      <c r="U816" s="79">
        <f t="shared" si="323"/>
        <v>0</v>
      </c>
      <c r="V816" s="65"/>
      <c r="W816" s="78">
        <f t="shared" si="324"/>
        <v>0</v>
      </c>
      <c r="X816" s="45"/>
      <c r="Y816" s="79">
        <f t="shared" si="325"/>
        <v>0</v>
      </c>
      <c r="Z816" s="65"/>
      <c r="AA816" s="78">
        <f t="shared" si="326"/>
        <v>0</v>
      </c>
      <c r="AB816" s="45"/>
      <c r="AC816" s="79">
        <f t="shared" si="327"/>
        <v>0</v>
      </c>
      <c r="AD816" s="65"/>
      <c r="AE816" s="78">
        <f t="shared" si="328"/>
        <v>0</v>
      </c>
      <c r="AF816" s="45"/>
      <c r="AG816" s="79">
        <f t="shared" si="329"/>
        <v>0</v>
      </c>
      <c r="AH816" s="2"/>
      <c r="AI816" s="2"/>
      <c r="AJ816" s="2"/>
      <c r="AK816" s="2"/>
      <c r="AL816" s="2"/>
    </row>
    <row r="817" spans="1:38" ht="16.5" customHeight="1" outlineLevel="1">
      <c r="A817" s="12"/>
      <c r="B817" s="34"/>
      <c r="C817" s="278">
        <v>160010</v>
      </c>
      <c r="D817" s="45"/>
      <c r="E817" s="46"/>
      <c r="F817" s="46"/>
      <c r="G817" s="46"/>
      <c r="H817" s="53"/>
      <c r="I817" s="54"/>
      <c r="J817" s="65"/>
      <c r="K817" s="78"/>
      <c r="L817" s="45"/>
      <c r="M817" s="79"/>
      <c r="N817" s="65"/>
      <c r="O817" s="78"/>
      <c r="P817" s="45"/>
      <c r="Q817" s="79"/>
      <c r="R817" s="65"/>
      <c r="S817" s="78"/>
      <c r="T817" s="45"/>
      <c r="U817" s="79"/>
      <c r="V817" s="65"/>
      <c r="W817" s="78"/>
      <c r="X817" s="45"/>
      <c r="Y817" s="79"/>
      <c r="Z817" s="65"/>
      <c r="AA817" s="78"/>
      <c r="AB817" s="45"/>
      <c r="AC817" s="79"/>
      <c r="AD817" s="65"/>
      <c r="AE817" s="78"/>
      <c r="AF817" s="45"/>
      <c r="AG817" s="79"/>
      <c r="AH817" s="2"/>
      <c r="AI817" s="2"/>
      <c r="AJ817" s="2"/>
      <c r="AK817" s="2"/>
      <c r="AL817" s="2"/>
    </row>
    <row r="818" spans="1:38" ht="16.5" customHeight="1" outlineLevel="1">
      <c r="A818" s="12"/>
      <c r="B818" s="34"/>
      <c r="C818" s="278">
        <v>796380</v>
      </c>
      <c r="D818" s="45"/>
      <c r="E818" s="46"/>
      <c r="F818" s="46"/>
      <c r="G818" s="46"/>
      <c r="H818" s="53"/>
      <c r="I818" s="54"/>
      <c r="J818" s="65"/>
      <c r="K818" s="78"/>
      <c r="L818" s="45"/>
      <c r="M818" s="79"/>
      <c r="N818" s="65"/>
      <c r="O818" s="78"/>
      <c r="P818" s="45"/>
      <c r="Q818" s="79"/>
      <c r="R818" s="65"/>
      <c r="S818" s="78"/>
      <c r="T818" s="45"/>
      <c r="U818" s="79"/>
      <c r="V818" s="65"/>
      <c r="W818" s="78"/>
      <c r="X818" s="45"/>
      <c r="Y818" s="79"/>
      <c r="Z818" s="65"/>
      <c r="AA818" s="78"/>
      <c r="AB818" s="45"/>
      <c r="AC818" s="79"/>
      <c r="AD818" s="65"/>
      <c r="AE818" s="78"/>
      <c r="AF818" s="45"/>
      <c r="AG818" s="79"/>
      <c r="AH818" s="2"/>
      <c r="AI818" s="2"/>
      <c r="AJ818" s="2"/>
      <c r="AK818" s="2"/>
      <c r="AL818" s="2"/>
    </row>
    <row r="819" spans="1:38" ht="16.5" customHeight="1" outlineLevel="1">
      <c r="A819" s="12"/>
      <c r="B819" s="34"/>
      <c r="C819" s="278">
        <v>2473810</v>
      </c>
      <c r="D819" s="45"/>
      <c r="E819" s="46"/>
      <c r="F819" s="46"/>
      <c r="G819" s="46"/>
      <c r="H819" s="53"/>
      <c r="I819" s="54"/>
      <c r="J819" s="65"/>
      <c r="K819" s="78"/>
      <c r="L819" s="45"/>
      <c r="M819" s="79"/>
      <c r="N819" s="65"/>
      <c r="O819" s="78"/>
      <c r="P819" s="45"/>
      <c r="Q819" s="79"/>
      <c r="R819" s="65"/>
      <c r="S819" s="78"/>
      <c r="T819" s="45"/>
      <c r="U819" s="79"/>
      <c r="V819" s="65"/>
      <c r="W819" s="78"/>
      <c r="X819" s="45"/>
      <c r="Y819" s="79"/>
      <c r="Z819" s="65"/>
      <c r="AA819" s="78"/>
      <c r="AB819" s="45"/>
      <c r="AC819" s="79"/>
      <c r="AD819" s="65"/>
      <c r="AE819" s="78"/>
      <c r="AF819" s="45"/>
      <c r="AG819" s="79"/>
      <c r="AH819" s="2"/>
      <c r="AI819" s="2"/>
      <c r="AJ819" s="2"/>
      <c r="AK819" s="2"/>
      <c r="AL819" s="2"/>
    </row>
    <row r="820" spans="1:38" ht="16.5" customHeight="1" outlineLevel="1">
      <c r="A820" s="12"/>
      <c r="B820" s="34"/>
      <c r="C820" s="278">
        <v>1585620</v>
      </c>
      <c r="D820" s="45"/>
      <c r="E820" s="46"/>
      <c r="F820" s="46"/>
      <c r="G820" s="46"/>
      <c r="H820" s="53"/>
      <c r="I820" s="54"/>
      <c r="J820" s="65"/>
      <c r="K820" s="78"/>
      <c r="L820" s="45"/>
      <c r="M820" s="79"/>
      <c r="N820" s="65"/>
      <c r="O820" s="78"/>
      <c r="P820" s="45"/>
      <c r="Q820" s="79"/>
      <c r="R820" s="65"/>
      <c r="S820" s="78"/>
      <c r="T820" s="45"/>
      <c r="U820" s="79"/>
      <c r="V820" s="65"/>
      <c r="W820" s="78"/>
      <c r="X820" s="45"/>
      <c r="Y820" s="79"/>
      <c r="Z820" s="65"/>
      <c r="AA820" s="78"/>
      <c r="AB820" s="45"/>
      <c r="AC820" s="79"/>
      <c r="AD820" s="65"/>
      <c r="AE820" s="78"/>
      <c r="AF820" s="45"/>
      <c r="AG820" s="79"/>
      <c r="AH820" s="2"/>
      <c r="AI820" s="2"/>
      <c r="AJ820" s="2"/>
      <c r="AK820" s="2"/>
      <c r="AL820" s="2"/>
    </row>
    <row r="821" spans="1:38" ht="16.5" customHeight="1" outlineLevel="1">
      <c r="A821" s="58"/>
      <c r="B821" s="83" t="s">
        <v>654</v>
      </c>
      <c r="C821" s="99"/>
      <c r="D821" s="60">
        <v>0</v>
      </c>
      <c r="E821" s="61">
        <f t="shared" ref="E821:G821" si="339">SUM(E822:E830)</f>
        <v>0</v>
      </c>
      <c r="F821" s="61">
        <f t="shared" si="339"/>
        <v>0</v>
      </c>
      <c r="G821" s="61">
        <f t="shared" si="339"/>
        <v>0</v>
      </c>
      <c r="H821" s="62" t="e">
        <f t="shared" si="312"/>
        <v>#DIV/0!</v>
      </c>
      <c r="I821" s="63" t="e">
        <f t="shared" si="313"/>
        <v>#DIV/0!</v>
      </c>
      <c r="J821" s="84">
        <f t="shared" ref="J821:AG821" si="340">SUM(J822:J830)</f>
        <v>0</v>
      </c>
      <c r="K821" s="85">
        <f t="shared" si="340"/>
        <v>0</v>
      </c>
      <c r="L821" s="60">
        <f t="shared" si="340"/>
        <v>0</v>
      </c>
      <c r="M821" s="86">
        <f t="shared" si="340"/>
        <v>0</v>
      </c>
      <c r="N821" s="84">
        <f t="shared" si="340"/>
        <v>0</v>
      </c>
      <c r="O821" s="85">
        <f t="shared" si="340"/>
        <v>0</v>
      </c>
      <c r="P821" s="60">
        <f t="shared" si="340"/>
        <v>0</v>
      </c>
      <c r="Q821" s="86">
        <f t="shared" si="340"/>
        <v>0</v>
      </c>
      <c r="R821" s="84">
        <f t="shared" si="340"/>
        <v>0</v>
      </c>
      <c r="S821" s="85">
        <f t="shared" si="340"/>
        <v>0</v>
      </c>
      <c r="T821" s="60">
        <f t="shared" si="340"/>
        <v>0</v>
      </c>
      <c r="U821" s="86">
        <f t="shared" si="340"/>
        <v>0</v>
      </c>
      <c r="V821" s="84">
        <f t="shared" si="340"/>
        <v>0</v>
      </c>
      <c r="W821" s="85">
        <f t="shared" si="340"/>
        <v>0</v>
      </c>
      <c r="X821" s="60">
        <f t="shared" si="340"/>
        <v>0</v>
      </c>
      <c r="Y821" s="86">
        <f t="shared" si="340"/>
        <v>0</v>
      </c>
      <c r="Z821" s="84">
        <f t="shared" si="340"/>
        <v>0</v>
      </c>
      <c r="AA821" s="85">
        <f t="shared" si="340"/>
        <v>0</v>
      </c>
      <c r="AB821" s="60">
        <f t="shared" si="340"/>
        <v>0</v>
      </c>
      <c r="AC821" s="86">
        <f t="shared" si="340"/>
        <v>0</v>
      </c>
      <c r="AD821" s="84">
        <f t="shared" si="340"/>
        <v>0</v>
      </c>
      <c r="AE821" s="85">
        <f t="shared" si="340"/>
        <v>0</v>
      </c>
      <c r="AF821" s="60">
        <f t="shared" si="340"/>
        <v>0</v>
      </c>
      <c r="AG821" s="86">
        <f t="shared" si="340"/>
        <v>0</v>
      </c>
      <c r="AH821" s="2"/>
      <c r="AI821" s="2"/>
      <c r="AJ821" s="2"/>
      <c r="AK821" s="2"/>
      <c r="AL821" s="2"/>
    </row>
    <row r="822" spans="1:38" ht="31.5" customHeight="1" outlineLevel="1">
      <c r="A822" s="12" t="s">
        <v>964</v>
      </c>
      <c r="B822" s="34" t="s">
        <v>655</v>
      </c>
      <c r="C822" s="262">
        <v>93440</v>
      </c>
      <c r="D822" s="45">
        <f>+[2]DIRECCIÓN!C819</f>
        <v>0</v>
      </c>
      <c r="E822" s="46">
        <f t="shared" si="315"/>
        <v>0</v>
      </c>
      <c r="F822" s="46">
        <f t="shared" si="316"/>
        <v>0</v>
      </c>
      <c r="G822" s="46">
        <f t="shared" si="317"/>
        <v>0</v>
      </c>
      <c r="H822" s="53" t="e">
        <f t="shared" si="312"/>
        <v>#DIV/0!</v>
      </c>
      <c r="I822" s="54" t="e">
        <f t="shared" si="313"/>
        <v>#DIV/0!</v>
      </c>
      <c r="J822" s="65"/>
      <c r="K822" s="78">
        <f t="shared" si="318"/>
        <v>0</v>
      </c>
      <c r="L822" s="45"/>
      <c r="M822" s="79">
        <f t="shared" si="319"/>
        <v>0</v>
      </c>
      <c r="N822" s="65"/>
      <c r="O822" s="78">
        <f t="shared" si="320"/>
        <v>0</v>
      </c>
      <c r="P822" s="45"/>
      <c r="Q822" s="79">
        <f t="shared" si="321"/>
        <v>0</v>
      </c>
      <c r="R822" s="65"/>
      <c r="S822" s="78">
        <f t="shared" si="322"/>
        <v>0</v>
      </c>
      <c r="T822" s="45"/>
      <c r="U822" s="79">
        <f t="shared" si="323"/>
        <v>0</v>
      </c>
      <c r="V822" s="65"/>
      <c r="W822" s="78">
        <f t="shared" si="324"/>
        <v>0</v>
      </c>
      <c r="X822" s="45"/>
      <c r="Y822" s="79">
        <f t="shared" si="325"/>
        <v>0</v>
      </c>
      <c r="Z822" s="65"/>
      <c r="AA822" s="78">
        <f t="shared" si="326"/>
        <v>0</v>
      </c>
      <c r="AB822" s="45"/>
      <c r="AC822" s="79">
        <f t="shared" si="327"/>
        <v>0</v>
      </c>
      <c r="AD822" s="65"/>
      <c r="AE822" s="78">
        <f t="shared" si="328"/>
        <v>0</v>
      </c>
      <c r="AF822" s="45"/>
      <c r="AG822" s="79">
        <f t="shared" si="329"/>
        <v>0</v>
      </c>
      <c r="AH822" s="2"/>
      <c r="AI822" s="2"/>
      <c r="AJ822" s="2"/>
      <c r="AK822" s="2"/>
      <c r="AL822" s="2"/>
    </row>
    <row r="823" spans="1:38" ht="38.25" customHeight="1" outlineLevel="1">
      <c r="A823" s="12" t="s">
        <v>965</v>
      </c>
      <c r="B823" s="34" t="s">
        <v>656</v>
      </c>
      <c r="C823" s="262">
        <v>1728220</v>
      </c>
      <c r="D823" s="45">
        <f>+[2]DIRECCIÓN!C820</f>
        <v>0</v>
      </c>
      <c r="E823" s="46">
        <f t="shared" si="315"/>
        <v>0</v>
      </c>
      <c r="F823" s="46">
        <f t="shared" si="316"/>
        <v>0</v>
      </c>
      <c r="G823" s="46">
        <f t="shared" si="317"/>
        <v>0</v>
      </c>
      <c r="H823" s="53" t="e">
        <f t="shared" si="312"/>
        <v>#DIV/0!</v>
      </c>
      <c r="I823" s="54" t="e">
        <f t="shared" si="313"/>
        <v>#DIV/0!</v>
      </c>
      <c r="J823" s="65"/>
      <c r="K823" s="78">
        <f t="shared" si="318"/>
        <v>0</v>
      </c>
      <c r="L823" s="45"/>
      <c r="M823" s="79">
        <f t="shared" si="319"/>
        <v>0</v>
      </c>
      <c r="N823" s="65"/>
      <c r="O823" s="78">
        <f t="shared" si="320"/>
        <v>0</v>
      </c>
      <c r="P823" s="45"/>
      <c r="Q823" s="79">
        <f t="shared" si="321"/>
        <v>0</v>
      </c>
      <c r="R823" s="65"/>
      <c r="S823" s="78">
        <f t="shared" si="322"/>
        <v>0</v>
      </c>
      <c r="T823" s="45"/>
      <c r="U823" s="79">
        <f t="shared" si="323"/>
        <v>0</v>
      </c>
      <c r="V823" s="65"/>
      <c r="W823" s="78">
        <f t="shared" si="324"/>
        <v>0</v>
      </c>
      <c r="X823" s="45"/>
      <c r="Y823" s="79">
        <f t="shared" si="325"/>
        <v>0</v>
      </c>
      <c r="Z823" s="65"/>
      <c r="AA823" s="78">
        <f t="shared" si="326"/>
        <v>0</v>
      </c>
      <c r="AB823" s="45"/>
      <c r="AC823" s="79">
        <f t="shared" si="327"/>
        <v>0</v>
      </c>
      <c r="AD823" s="65"/>
      <c r="AE823" s="78">
        <f t="shared" si="328"/>
        <v>0</v>
      </c>
      <c r="AF823" s="45"/>
      <c r="AG823" s="79">
        <f t="shared" si="329"/>
        <v>0</v>
      </c>
      <c r="AH823" s="2"/>
      <c r="AI823" s="2"/>
      <c r="AJ823" s="2"/>
      <c r="AK823" s="2"/>
      <c r="AL823" s="2"/>
    </row>
    <row r="824" spans="1:38" ht="16.5" customHeight="1" outlineLevel="1">
      <c r="A824" s="12">
        <v>1902065</v>
      </c>
      <c r="B824" s="34" t="s">
        <v>657</v>
      </c>
      <c r="C824" s="262">
        <v>383020</v>
      </c>
      <c r="D824" s="45">
        <f>+[2]DIRECCIÓN!C821</f>
        <v>0</v>
      </c>
      <c r="E824" s="46">
        <f t="shared" si="315"/>
        <v>0</v>
      </c>
      <c r="F824" s="46">
        <f t="shared" si="316"/>
        <v>0</v>
      </c>
      <c r="G824" s="46">
        <f t="shared" si="317"/>
        <v>0</v>
      </c>
      <c r="H824" s="53" t="e">
        <f t="shared" si="312"/>
        <v>#DIV/0!</v>
      </c>
      <c r="I824" s="54" t="e">
        <f t="shared" si="313"/>
        <v>#DIV/0!</v>
      </c>
      <c r="J824" s="65"/>
      <c r="K824" s="78">
        <f t="shared" si="318"/>
        <v>0</v>
      </c>
      <c r="L824" s="45"/>
      <c r="M824" s="79">
        <f t="shared" si="319"/>
        <v>0</v>
      </c>
      <c r="N824" s="65"/>
      <c r="O824" s="78">
        <f t="shared" si="320"/>
        <v>0</v>
      </c>
      <c r="P824" s="45"/>
      <c r="Q824" s="79">
        <f t="shared" si="321"/>
        <v>0</v>
      </c>
      <c r="R824" s="65"/>
      <c r="S824" s="78">
        <f t="shared" si="322"/>
        <v>0</v>
      </c>
      <c r="T824" s="45"/>
      <c r="U824" s="79">
        <f t="shared" si="323"/>
        <v>0</v>
      </c>
      <c r="V824" s="65"/>
      <c r="W824" s="78">
        <f t="shared" si="324"/>
        <v>0</v>
      </c>
      <c r="X824" s="45"/>
      <c r="Y824" s="79">
        <f t="shared" si="325"/>
        <v>0</v>
      </c>
      <c r="Z824" s="65"/>
      <c r="AA824" s="78">
        <f t="shared" si="326"/>
        <v>0</v>
      </c>
      <c r="AB824" s="45"/>
      <c r="AC824" s="79">
        <f t="shared" si="327"/>
        <v>0</v>
      </c>
      <c r="AD824" s="65"/>
      <c r="AE824" s="78">
        <f t="shared" si="328"/>
        <v>0</v>
      </c>
      <c r="AF824" s="45"/>
      <c r="AG824" s="79">
        <f t="shared" si="329"/>
        <v>0</v>
      </c>
      <c r="AH824" s="2"/>
      <c r="AI824" s="2"/>
      <c r="AJ824" s="2"/>
      <c r="AK824" s="2"/>
      <c r="AL824" s="2"/>
    </row>
    <row r="825" spans="1:38" ht="16.5" customHeight="1" outlineLevel="1">
      <c r="A825" s="12" t="s">
        <v>874</v>
      </c>
      <c r="B825" s="27" t="s">
        <v>527</v>
      </c>
      <c r="C825" s="262">
        <v>471020</v>
      </c>
      <c r="D825" s="45">
        <f>+[2]DIRECCIÓN!C822</f>
        <v>0</v>
      </c>
      <c r="E825" s="46">
        <f t="shared" si="315"/>
        <v>0</v>
      </c>
      <c r="F825" s="46">
        <f t="shared" si="316"/>
        <v>0</v>
      </c>
      <c r="G825" s="46">
        <f t="shared" si="317"/>
        <v>0</v>
      </c>
      <c r="H825" s="53" t="e">
        <f t="shared" si="312"/>
        <v>#DIV/0!</v>
      </c>
      <c r="I825" s="54" t="e">
        <f t="shared" si="313"/>
        <v>#DIV/0!</v>
      </c>
      <c r="J825" s="65"/>
      <c r="K825" s="78">
        <f t="shared" si="318"/>
        <v>0</v>
      </c>
      <c r="L825" s="45"/>
      <c r="M825" s="79">
        <f t="shared" si="319"/>
        <v>0</v>
      </c>
      <c r="N825" s="65"/>
      <c r="O825" s="78">
        <f t="shared" si="320"/>
        <v>0</v>
      </c>
      <c r="P825" s="45"/>
      <c r="Q825" s="79">
        <f t="shared" si="321"/>
        <v>0</v>
      </c>
      <c r="R825" s="65"/>
      <c r="S825" s="78">
        <f t="shared" si="322"/>
        <v>0</v>
      </c>
      <c r="T825" s="45"/>
      <c r="U825" s="79">
        <f t="shared" si="323"/>
        <v>0</v>
      </c>
      <c r="V825" s="65"/>
      <c r="W825" s="78">
        <f t="shared" si="324"/>
        <v>0</v>
      </c>
      <c r="X825" s="45"/>
      <c r="Y825" s="79">
        <f t="shared" si="325"/>
        <v>0</v>
      </c>
      <c r="Z825" s="65"/>
      <c r="AA825" s="78">
        <f t="shared" si="326"/>
        <v>0</v>
      </c>
      <c r="AB825" s="45"/>
      <c r="AC825" s="79">
        <f t="shared" si="327"/>
        <v>0</v>
      </c>
      <c r="AD825" s="65"/>
      <c r="AE825" s="78">
        <f t="shared" si="328"/>
        <v>0</v>
      </c>
      <c r="AF825" s="45"/>
      <c r="AG825" s="79">
        <f t="shared" si="329"/>
        <v>0</v>
      </c>
      <c r="AH825" s="2"/>
      <c r="AI825" s="2"/>
      <c r="AJ825" s="2"/>
      <c r="AK825" s="2"/>
      <c r="AL825" s="2"/>
    </row>
    <row r="826" spans="1:38" ht="16.5" customHeight="1" outlineLevel="1">
      <c r="A826" s="12" t="s">
        <v>875</v>
      </c>
      <c r="B826" s="24" t="s">
        <v>143</v>
      </c>
      <c r="C826" s="262">
        <v>372900</v>
      </c>
      <c r="D826" s="45">
        <f>+[2]DIRECCIÓN!C823</f>
        <v>0</v>
      </c>
      <c r="E826" s="46">
        <f t="shared" si="315"/>
        <v>0</v>
      </c>
      <c r="F826" s="46">
        <f t="shared" si="316"/>
        <v>0</v>
      </c>
      <c r="G826" s="46">
        <f t="shared" si="317"/>
        <v>0</v>
      </c>
      <c r="H826" s="53" t="e">
        <f t="shared" si="312"/>
        <v>#DIV/0!</v>
      </c>
      <c r="I826" s="54" t="e">
        <f t="shared" si="313"/>
        <v>#DIV/0!</v>
      </c>
      <c r="J826" s="65"/>
      <c r="K826" s="78">
        <f t="shared" si="318"/>
        <v>0</v>
      </c>
      <c r="L826" s="45"/>
      <c r="M826" s="79">
        <f t="shared" si="319"/>
        <v>0</v>
      </c>
      <c r="N826" s="65"/>
      <c r="O826" s="78">
        <f t="shared" si="320"/>
        <v>0</v>
      </c>
      <c r="P826" s="45"/>
      <c r="Q826" s="79">
        <f t="shared" si="321"/>
        <v>0</v>
      </c>
      <c r="R826" s="65"/>
      <c r="S826" s="78">
        <f t="shared" si="322"/>
        <v>0</v>
      </c>
      <c r="T826" s="45"/>
      <c r="U826" s="79">
        <f t="shared" si="323"/>
        <v>0</v>
      </c>
      <c r="V826" s="65"/>
      <c r="W826" s="78">
        <f t="shared" si="324"/>
        <v>0</v>
      </c>
      <c r="X826" s="45"/>
      <c r="Y826" s="79">
        <f t="shared" si="325"/>
        <v>0</v>
      </c>
      <c r="Z826" s="65"/>
      <c r="AA826" s="78">
        <f t="shared" si="326"/>
        <v>0</v>
      </c>
      <c r="AB826" s="45"/>
      <c r="AC826" s="79">
        <f t="shared" si="327"/>
        <v>0</v>
      </c>
      <c r="AD826" s="65"/>
      <c r="AE826" s="78">
        <f t="shared" si="328"/>
        <v>0</v>
      </c>
      <c r="AF826" s="45"/>
      <c r="AG826" s="79">
        <f t="shared" si="329"/>
        <v>0</v>
      </c>
      <c r="AH826" s="2"/>
      <c r="AI826" s="2"/>
      <c r="AJ826" s="2"/>
      <c r="AK826" s="2"/>
      <c r="AL826" s="2"/>
    </row>
    <row r="827" spans="1:38" ht="16.5" customHeight="1" outlineLevel="1">
      <c r="A827" s="12" t="s">
        <v>877</v>
      </c>
      <c r="B827" s="27" t="s">
        <v>528</v>
      </c>
      <c r="C827" s="262">
        <v>689810</v>
      </c>
      <c r="D827" s="45">
        <f>+[2]DIRECCIÓN!C824</f>
        <v>0</v>
      </c>
      <c r="E827" s="46">
        <f t="shared" si="315"/>
        <v>0</v>
      </c>
      <c r="F827" s="46">
        <f t="shared" si="316"/>
        <v>0</v>
      </c>
      <c r="G827" s="46">
        <f t="shared" si="317"/>
        <v>0</v>
      </c>
      <c r="H827" s="53" t="e">
        <f t="shared" si="312"/>
        <v>#DIV/0!</v>
      </c>
      <c r="I827" s="54" t="e">
        <f t="shared" si="313"/>
        <v>#DIV/0!</v>
      </c>
      <c r="J827" s="65"/>
      <c r="K827" s="78">
        <f t="shared" si="318"/>
        <v>0</v>
      </c>
      <c r="L827" s="45"/>
      <c r="M827" s="79">
        <f t="shared" si="319"/>
        <v>0</v>
      </c>
      <c r="N827" s="65"/>
      <c r="O827" s="78">
        <f t="shared" si="320"/>
        <v>0</v>
      </c>
      <c r="P827" s="45"/>
      <c r="Q827" s="79">
        <f t="shared" si="321"/>
        <v>0</v>
      </c>
      <c r="R827" s="65"/>
      <c r="S827" s="78">
        <f t="shared" si="322"/>
        <v>0</v>
      </c>
      <c r="T827" s="45"/>
      <c r="U827" s="79">
        <f t="shared" si="323"/>
        <v>0</v>
      </c>
      <c r="V827" s="65"/>
      <c r="W827" s="78">
        <f t="shared" si="324"/>
        <v>0</v>
      </c>
      <c r="X827" s="45"/>
      <c r="Y827" s="79">
        <f t="shared" si="325"/>
        <v>0</v>
      </c>
      <c r="Z827" s="65"/>
      <c r="AA827" s="78">
        <f t="shared" si="326"/>
        <v>0</v>
      </c>
      <c r="AB827" s="45"/>
      <c r="AC827" s="79">
        <f t="shared" si="327"/>
        <v>0</v>
      </c>
      <c r="AD827" s="65"/>
      <c r="AE827" s="78">
        <f t="shared" si="328"/>
        <v>0</v>
      </c>
      <c r="AF827" s="45"/>
      <c r="AG827" s="79">
        <f t="shared" si="329"/>
        <v>0</v>
      </c>
      <c r="AH827" s="2"/>
      <c r="AI827" s="2"/>
      <c r="AJ827" s="2"/>
      <c r="AK827" s="2"/>
      <c r="AL827" s="2"/>
    </row>
    <row r="828" spans="1:38" ht="16.5" customHeight="1" outlineLevel="1">
      <c r="A828" s="12"/>
      <c r="B828" s="27"/>
      <c r="C828" s="262">
        <v>945050</v>
      </c>
      <c r="D828" s="45"/>
      <c r="E828" s="46"/>
      <c r="F828" s="46"/>
      <c r="G828" s="46"/>
      <c r="H828" s="53"/>
      <c r="I828" s="54"/>
      <c r="J828" s="65"/>
      <c r="K828" s="78"/>
      <c r="L828" s="45"/>
      <c r="M828" s="79"/>
      <c r="N828" s="65"/>
      <c r="O828" s="78"/>
      <c r="P828" s="45"/>
      <c r="Q828" s="79"/>
      <c r="R828" s="65"/>
      <c r="S828" s="78"/>
      <c r="T828" s="45"/>
      <c r="U828" s="79"/>
      <c r="V828" s="65"/>
      <c r="W828" s="78"/>
      <c r="X828" s="45"/>
      <c r="Y828" s="79"/>
      <c r="Z828" s="65"/>
      <c r="AA828" s="78"/>
      <c r="AB828" s="45"/>
      <c r="AC828" s="79"/>
      <c r="AD828" s="65"/>
      <c r="AE828" s="78"/>
      <c r="AF828" s="45"/>
      <c r="AG828" s="79"/>
      <c r="AH828" s="2"/>
      <c r="AI828" s="2"/>
      <c r="AJ828" s="2"/>
      <c r="AK828" s="2"/>
      <c r="AL828" s="2"/>
    </row>
    <row r="829" spans="1:38" ht="16.5" customHeight="1" outlineLevel="1">
      <c r="A829" s="12">
        <v>3106102</v>
      </c>
      <c r="B829" s="34" t="s">
        <v>658</v>
      </c>
      <c r="C829" s="262">
        <v>104380</v>
      </c>
      <c r="D829" s="45">
        <f>+[2]DIRECCIÓN!C825</f>
        <v>0</v>
      </c>
      <c r="E829" s="46">
        <f t="shared" si="315"/>
        <v>0</v>
      </c>
      <c r="F829" s="46">
        <f t="shared" si="316"/>
        <v>0</v>
      </c>
      <c r="G829" s="46">
        <f t="shared" si="317"/>
        <v>0</v>
      </c>
      <c r="H829" s="53" t="e">
        <f t="shared" si="312"/>
        <v>#DIV/0!</v>
      </c>
      <c r="I829" s="54" t="e">
        <f t="shared" si="313"/>
        <v>#DIV/0!</v>
      </c>
      <c r="J829" s="65"/>
      <c r="K829" s="78">
        <f t="shared" si="318"/>
        <v>0</v>
      </c>
      <c r="L829" s="45"/>
      <c r="M829" s="79">
        <f t="shared" si="319"/>
        <v>0</v>
      </c>
      <c r="N829" s="65"/>
      <c r="O829" s="78">
        <f t="shared" si="320"/>
        <v>0</v>
      </c>
      <c r="P829" s="45"/>
      <c r="Q829" s="79">
        <f t="shared" si="321"/>
        <v>0</v>
      </c>
      <c r="R829" s="65"/>
      <c r="S829" s="78">
        <f t="shared" si="322"/>
        <v>0</v>
      </c>
      <c r="T829" s="45"/>
      <c r="U829" s="79">
        <f t="shared" si="323"/>
        <v>0</v>
      </c>
      <c r="V829" s="65"/>
      <c r="W829" s="78">
        <f t="shared" si="324"/>
        <v>0</v>
      </c>
      <c r="X829" s="45"/>
      <c r="Y829" s="79">
        <f t="shared" si="325"/>
        <v>0</v>
      </c>
      <c r="Z829" s="65"/>
      <c r="AA829" s="78">
        <f t="shared" si="326"/>
        <v>0</v>
      </c>
      <c r="AB829" s="45"/>
      <c r="AC829" s="79">
        <f t="shared" si="327"/>
        <v>0</v>
      </c>
      <c r="AD829" s="65"/>
      <c r="AE829" s="78">
        <f t="shared" si="328"/>
        <v>0</v>
      </c>
      <c r="AF829" s="45"/>
      <c r="AG829" s="79">
        <f t="shared" si="329"/>
        <v>0</v>
      </c>
      <c r="AH829" s="2"/>
      <c r="AI829" s="2"/>
      <c r="AJ829" s="2"/>
      <c r="AK829" s="2"/>
      <c r="AL829" s="2"/>
    </row>
    <row r="830" spans="1:38" ht="16.5" customHeight="1" outlineLevel="1">
      <c r="A830" s="12" t="s">
        <v>869</v>
      </c>
      <c r="B830" s="34" t="s">
        <v>659</v>
      </c>
      <c r="C830" s="262">
        <v>118440</v>
      </c>
      <c r="D830" s="45">
        <f>+[2]DIRECCIÓN!C826</f>
        <v>0</v>
      </c>
      <c r="E830" s="46">
        <f t="shared" si="315"/>
        <v>0</v>
      </c>
      <c r="F830" s="46">
        <f t="shared" si="316"/>
        <v>0</v>
      </c>
      <c r="G830" s="46">
        <f t="shared" si="317"/>
        <v>0</v>
      </c>
      <c r="H830" s="53" t="e">
        <f t="shared" si="312"/>
        <v>#DIV/0!</v>
      </c>
      <c r="I830" s="54" t="e">
        <f t="shared" si="313"/>
        <v>#DIV/0!</v>
      </c>
      <c r="J830" s="65"/>
      <c r="K830" s="78">
        <f t="shared" si="318"/>
        <v>0</v>
      </c>
      <c r="L830" s="45"/>
      <c r="M830" s="79">
        <f t="shared" si="319"/>
        <v>0</v>
      </c>
      <c r="N830" s="65"/>
      <c r="O830" s="78">
        <f t="shared" si="320"/>
        <v>0</v>
      </c>
      <c r="P830" s="45"/>
      <c r="Q830" s="79">
        <f t="shared" si="321"/>
        <v>0</v>
      </c>
      <c r="R830" s="65"/>
      <c r="S830" s="78">
        <f t="shared" si="322"/>
        <v>0</v>
      </c>
      <c r="T830" s="45"/>
      <c r="U830" s="79">
        <f t="shared" si="323"/>
        <v>0</v>
      </c>
      <c r="V830" s="65"/>
      <c r="W830" s="78">
        <f t="shared" si="324"/>
        <v>0</v>
      </c>
      <c r="X830" s="45"/>
      <c r="Y830" s="79">
        <f t="shared" si="325"/>
        <v>0</v>
      </c>
      <c r="Z830" s="65"/>
      <c r="AA830" s="78">
        <f t="shared" si="326"/>
        <v>0</v>
      </c>
      <c r="AB830" s="45"/>
      <c r="AC830" s="79">
        <f t="shared" si="327"/>
        <v>0</v>
      </c>
      <c r="AD830" s="65"/>
      <c r="AE830" s="78">
        <f t="shared" si="328"/>
        <v>0</v>
      </c>
      <c r="AF830" s="45"/>
      <c r="AG830" s="79">
        <f t="shared" si="329"/>
        <v>0</v>
      </c>
      <c r="AH830" s="2"/>
      <c r="AI830" s="2"/>
      <c r="AJ830" s="2"/>
      <c r="AK830" s="2"/>
      <c r="AL830" s="2"/>
    </row>
    <row r="831" spans="1:38" ht="16.5" customHeight="1" outlineLevel="1">
      <c r="A831" s="12"/>
      <c r="B831" s="34"/>
      <c r="C831" s="263"/>
      <c r="D831" s="45"/>
      <c r="E831" s="46"/>
      <c r="F831" s="46"/>
      <c r="G831" s="46"/>
      <c r="H831" s="53"/>
      <c r="I831" s="54"/>
      <c r="J831" s="65"/>
      <c r="K831" s="78"/>
      <c r="L831" s="45"/>
      <c r="M831" s="79"/>
      <c r="N831" s="65"/>
      <c r="O831" s="78"/>
      <c r="P831" s="45"/>
      <c r="Q831" s="79"/>
      <c r="R831" s="65"/>
      <c r="S831" s="78"/>
      <c r="T831" s="45"/>
      <c r="U831" s="79"/>
      <c r="V831" s="65"/>
      <c r="W831" s="78"/>
      <c r="X831" s="45"/>
      <c r="Y831" s="79"/>
      <c r="Z831" s="65"/>
      <c r="AA831" s="78"/>
      <c r="AB831" s="45"/>
      <c r="AC831" s="79"/>
      <c r="AD831" s="65"/>
      <c r="AE831" s="78"/>
      <c r="AF831" s="45"/>
      <c r="AG831" s="79"/>
      <c r="AH831" s="2"/>
      <c r="AI831" s="2"/>
      <c r="AJ831" s="2"/>
      <c r="AK831" s="2"/>
      <c r="AL831" s="2"/>
    </row>
    <row r="832" spans="1:38" ht="16.5" customHeight="1" outlineLevel="1">
      <c r="A832" s="58"/>
      <c r="B832" s="83" t="s">
        <v>660</v>
      </c>
      <c r="C832" s="99"/>
      <c r="D832" s="60">
        <v>0</v>
      </c>
      <c r="E832" s="61">
        <f t="shared" ref="E832:G832" si="341">SUM(E833:E834)</f>
        <v>0</v>
      </c>
      <c r="F832" s="61">
        <f t="shared" si="341"/>
        <v>0</v>
      </c>
      <c r="G832" s="61">
        <f t="shared" si="341"/>
        <v>0</v>
      </c>
      <c r="H832" s="62" t="e">
        <f t="shared" si="312"/>
        <v>#DIV/0!</v>
      </c>
      <c r="I832" s="63" t="e">
        <f t="shared" si="313"/>
        <v>#DIV/0!</v>
      </c>
      <c r="J832" s="84">
        <f t="shared" ref="J832:AG832" si="342">SUM(J833:J834)</f>
        <v>0</v>
      </c>
      <c r="K832" s="85">
        <f t="shared" si="342"/>
        <v>0</v>
      </c>
      <c r="L832" s="60">
        <f t="shared" si="342"/>
        <v>0</v>
      </c>
      <c r="M832" s="86">
        <f t="shared" si="342"/>
        <v>0</v>
      </c>
      <c r="N832" s="84">
        <f t="shared" si="342"/>
        <v>0</v>
      </c>
      <c r="O832" s="85">
        <f t="shared" si="342"/>
        <v>0</v>
      </c>
      <c r="P832" s="60">
        <f t="shared" si="342"/>
        <v>0</v>
      </c>
      <c r="Q832" s="86">
        <f t="shared" si="342"/>
        <v>0</v>
      </c>
      <c r="R832" s="84">
        <f t="shared" si="342"/>
        <v>0</v>
      </c>
      <c r="S832" s="85">
        <f t="shared" si="342"/>
        <v>0</v>
      </c>
      <c r="T832" s="60">
        <f t="shared" si="342"/>
        <v>0</v>
      </c>
      <c r="U832" s="86">
        <f t="shared" si="342"/>
        <v>0</v>
      </c>
      <c r="V832" s="84">
        <f t="shared" si="342"/>
        <v>0</v>
      </c>
      <c r="W832" s="85">
        <f t="shared" si="342"/>
        <v>0</v>
      </c>
      <c r="X832" s="60">
        <f t="shared" si="342"/>
        <v>0</v>
      </c>
      <c r="Y832" s="86">
        <f t="shared" si="342"/>
        <v>0</v>
      </c>
      <c r="Z832" s="84">
        <f t="shared" si="342"/>
        <v>0</v>
      </c>
      <c r="AA832" s="85">
        <f t="shared" si="342"/>
        <v>0</v>
      </c>
      <c r="AB832" s="60">
        <f t="shared" si="342"/>
        <v>0</v>
      </c>
      <c r="AC832" s="86">
        <f t="shared" si="342"/>
        <v>0</v>
      </c>
      <c r="AD832" s="84">
        <f t="shared" si="342"/>
        <v>0</v>
      </c>
      <c r="AE832" s="85">
        <f t="shared" si="342"/>
        <v>0</v>
      </c>
      <c r="AF832" s="60">
        <f t="shared" si="342"/>
        <v>0</v>
      </c>
      <c r="AG832" s="86">
        <f t="shared" si="342"/>
        <v>0</v>
      </c>
      <c r="AH832" s="2"/>
      <c r="AI832" s="2"/>
      <c r="AJ832" s="2"/>
      <c r="AK832" s="2"/>
      <c r="AL832" s="2"/>
    </row>
    <row r="833" spans="1:38" ht="26.25" customHeight="1" outlineLevel="1">
      <c r="A833" s="12" t="s">
        <v>966</v>
      </c>
      <c r="B833" s="34" t="s">
        <v>661</v>
      </c>
      <c r="C833" s="14">
        <v>10590</v>
      </c>
      <c r="D833" s="45">
        <f>+[2]DIRECCIÓN!C829</f>
        <v>0</v>
      </c>
      <c r="E833" s="46">
        <f t="shared" si="315"/>
        <v>0</v>
      </c>
      <c r="F833" s="46">
        <f t="shared" si="316"/>
        <v>0</v>
      </c>
      <c r="G833" s="46">
        <f t="shared" si="317"/>
        <v>0</v>
      </c>
      <c r="H833" s="53" t="e">
        <f t="shared" si="312"/>
        <v>#DIV/0!</v>
      </c>
      <c r="I833" s="54" t="e">
        <f t="shared" si="313"/>
        <v>#DIV/0!</v>
      </c>
      <c r="J833" s="65"/>
      <c r="K833" s="78">
        <f t="shared" si="318"/>
        <v>0</v>
      </c>
      <c r="L833" s="45"/>
      <c r="M833" s="79">
        <f t="shared" si="319"/>
        <v>0</v>
      </c>
      <c r="N833" s="65"/>
      <c r="O833" s="78">
        <f t="shared" si="320"/>
        <v>0</v>
      </c>
      <c r="P833" s="45"/>
      <c r="Q833" s="79">
        <f t="shared" si="321"/>
        <v>0</v>
      </c>
      <c r="R833" s="65"/>
      <c r="S833" s="78">
        <f t="shared" si="322"/>
        <v>0</v>
      </c>
      <c r="T833" s="45"/>
      <c r="U833" s="79">
        <f t="shared" si="323"/>
        <v>0</v>
      </c>
      <c r="V833" s="65"/>
      <c r="W833" s="78">
        <f t="shared" si="324"/>
        <v>0</v>
      </c>
      <c r="X833" s="45"/>
      <c r="Y833" s="79">
        <f t="shared" si="325"/>
        <v>0</v>
      </c>
      <c r="Z833" s="65"/>
      <c r="AA833" s="78">
        <f t="shared" si="326"/>
        <v>0</v>
      </c>
      <c r="AB833" s="45"/>
      <c r="AC833" s="79">
        <f t="shared" si="327"/>
        <v>0</v>
      </c>
      <c r="AD833" s="65"/>
      <c r="AE833" s="78">
        <f t="shared" si="328"/>
        <v>0</v>
      </c>
      <c r="AF833" s="45"/>
      <c r="AG833" s="79">
        <f t="shared" si="329"/>
        <v>0</v>
      </c>
      <c r="AH833" s="2"/>
      <c r="AI833" s="2"/>
      <c r="AJ833" s="2"/>
      <c r="AK833" s="2"/>
      <c r="AL833" s="2"/>
    </row>
    <row r="834" spans="1:38" ht="16.5" customHeight="1" outlineLevel="1">
      <c r="A834" s="12">
        <v>3001001</v>
      </c>
      <c r="B834" s="27" t="s">
        <v>662</v>
      </c>
      <c r="C834" s="14">
        <v>24170</v>
      </c>
      <c r="D834" s="45">
        <f>+[2]DIRECCIÓN!C830</f>
        <v>0</v>
      </c>
      <c r="E834" s="46">
        <f t="shared" si="315"/>
        <v>0</v>
      </c>
      <c r="F834" s="46">
        <f t="shared" si="316"/>
        <v>0</v>
      </c>
      <c r="G834" s="46">
        <f t="shared" si="317"/>
        <v>0</v>
      </c>
      <c r="H834" s="53" t="e">
        <f t="shared" si="312"/>
        <v>#DIV/0!</v>
      </c>
      <c r="I834" s="54" t="e">
        <f t="shared" si="313"/>
        <v>#DIV/0!</v>
      </c>
      <c r="J834" s="65"/>
      <c r="K834" s="78">
        <f t="shared" si="318"/>
        <v>0</v>
      </c>
      <c r="L834" s="45"/>
      <c r="M834" s="79">
        <f t="shared" si="319"/>
        <v>0</v>
      </c>
      <c r="N834" s="65"/>
      <c r="O834" s="78">
        <f t="shared" si="320"/>
        <v>0</v>
      </c>
      <c r="P834" s="45"/>
      <c r="Q834" s="79">
        <f t="shared" si="321"/>
        <v>0</v>
      </c>
      <c r="R834" s="65"/>
      <c r="S834" s="78">
        <f t="shared" si="322"/>
        <v>0</v>
      </c>
      <c r="T834" s="45"/>
      <c r="U834" s="79">
        <f t="shared" si="323"/>
        <v>0</v>
      </c>
      <c r="V834" s="65"/>
      <c r="W834" s="78">
        <f t="shared" si="324"/>
        <v>0</v>
      </c>
      <c r="X834" s="45"/>
      <c r="Y834" s="79">
        <f t="shared" si="325"/>
        <v>0</v>
      </c>
      <c r="Z834" s="65"/>
      <c r="AA834" s="78">
        <f t="shared" si="326"/>
        <v>0</v>
      </c>
      <c r="AB834" s="45"/>
      <c r="AC834" s="79">
        <f t="shared" si="327"/>
        <v>0</v>
      </c>
      <c r="AD834" s="65"/>
      <c r="AE834" s="78">
        <f t="shared" si="328"/>
        <v>0</v>
      </c>
      <c r="AF834" s="45"/>
      <c r="AG834" s="79">
        <f t="shared" si="329"/>
        <v>0</v>
      </c>
      <c r="AH834" s="2"/>
      <c r="AI834" s="2"/>
      <c r="AJ834" s="2"/>
      <c r="AK834" s="2"/>
      <c r="AL834" s="2"/>
    </row>
    <row r="835" spans="1:38" ht="16.5" customHeight="1" outlineLevel="1">
      <c r="A835" s="12"/>
      <c r="B835" s="34"/>
      <c r="C835" s="14"/>
      <c r="D835" s="45"/>
      <c r="E835" s="46"/>
      <c r="F835" s="46"/>
      <c r="G835" s="46"/>
      <c r="H835" s="53"/>
      <c r="I835" s="54"/>
      <c r="J835" s="65"/>
      <c r="K835" s="78"/>
      <c r="L835" s="45"/>
      <c r="M835" s="79"/>
      <c r="N835" s="65"/>
      <c r="O835" s="78"/>
      <c r="P835" s="45"/>
      <c r="Q835" s="79"/>
      <c r="R835" s="65"/>
      <c r="S835" s="78"/>
      <c r="T835" s="45"/>
      <c r="U835" s="79"/>
      <c r="V835" s="65"/>
      <c r="W835" s="78"/>
      <c r="X835" s="45"/>
      <c r="Y835" s="79"/>
      <c r="Z835" s="65"/>
      <c r="AA835" s="78"/>
      <c r="AB835" s="45"/>
      <c r="AC835" s="79"/>
      <c r="AD835" s="65"/>
      <c r="AE835" s="78"/>
      <c r="AF835" s="45"/>
      <c r="AG835" s="79"/>
      <c r="AH835" s="2"/>
      <c r="AI835" s="2"/>
      <c r="AJ835" s="2"/>
      <c r="AK835" s="2"/>
      <c r="AL835" s="2"/>
    </row>
    <row r="836" spans="1:38" ht="16.5" customHeight="1" outlineLevel="1">
      <c r="A836" s="58"/>
      <c r="B836" s="83" t="s">
        <v>663</v>
      </c>
      <c r="C836" s="99"/>
      <c r="D836" s="60">
        <v>0</v>
      </c>
      <c r="E836" s="61">
        <f t="shared" ref="E836:G836" si="343">SUM(E837:E839)</f>
        <v>0</v>
      </c>
      <c r="F836" s="61">
        <f t="shared" si="343"/>
        <v>0</v>
      </c>
      <c r="G836" s="61">
        <f t="shared" si="343"/>
        <v>0</v>
      </c>
      <c r="H836" s="62" t="e">
        <f t="shared" si="312"/>
        <v>#DIV/0!</v>
      </c>
      <c r="I836" s="63" t="e">
        <f t="shared" si="313"/>
        <v>#DIV/0!</v>
      </c>
      <c r="J836" s="84">
        <f t="shared" ref="J836:AG836" si="344">SUM(J837:J839)</f>
        <v>0</v>
      </c>
      <c r="K836" s="85">
        <f t="shared" si="344"/>
        <v>0</v>
      </c>
      <c r="L836" s="60">
        <f t="shared" si="344"/>
        <v>0</v>
      </c>
      <c r="M836" s="86">
        <f t="shared" si="344"/>
        <v>0</v>
      </c>
      <c r="N836" s="84">
        <f t="shared" si="344"/>
        <v>0</v>
      </c>
      <c r="O836" s="85">
        <f t="shared" si="344"/>
        <v>0</v>
      </c>
      <c r="P836" s="60">
        <f t="shared" si="344"/>
        <v>0</v>
      </c>
      <c r="Q836" s="86">
        <f t="shared" si="344"/>
        <v>0</v>
      </c>
      <c r="R836" s="84">
        <f t="shared" si="344"/>
        <v>0</v>
      </c>
      <c r="S836" s="85">
        <f t="shared" si="344"/>
        <v>0</v>
      </c>
      <c r="T836" s="60">
        <f t="shared" si="344"/>
        <v>0</v>
      </c>
      <c r="U836" s="86">
        <f t="shared" si="344"/>
        <v>0</v>
      </c>
      <c r="V836" s="84">
        <f t="shared" si="344"/>
        <v>0</v>
      </c>
      <c r="W836" s="85">
        <f t="shared" si="344"/>
        <v>0</v>
      </c>
      <c r="X836" s="60">
        <f t="shared" si="344"/>
        <v>0</v>
      </c>
      <c r="Y836" s="86">
        <f t="shared" si="344"/>
        <v>0</v>
      </c>
      <c r="Z836" s="84">
        <f t="shared" si="344"/>
        <v>0</v>
      </c>
      <c r="AA836" s="85">
        <f t="shared" si="344"/>
        <v>0</v>
      </c>
      <c r="AB836" s="60">
        <f t="shared" si="344"/>
        <v>0</v>
      </c>
      <c r="AC836" s="86">
        <f t="shared" si="344"/>
        <v>0</v>
      </c>
      <c r="AD836" s="84">
        <f t="shared" si="344"/>
        <v>0</v>
      </c>
      <c r="AE836" s="85">
        <f t="shared" si="344"/>
        <v>0</v>
      </c>
      <c r="AF836" s="60">
        <f t="shared" si="344"/>
        <v>0</v>
      </c>
      <c r="AG836" s="86">
        <f t="shared" si="344"/>
        <v>0</v>
      </c>
      <c r="AH836" s="2"/>
      <c r="AI836" s="2"/>
      <c r="AJ836" s="2"/>
      <c r="AK836" s="2"/>
      <c r="AL836" s="2"/>
    </row>
    <row r="837" spans="1:38" ht="16.5" customHeight="1" outlineLevel="1">
      <c r="A837" s="12">
        <v>1201009</v>
      </c>
      <c r="B837" s="34" t="s">
        <v>664</v>
      </c>
      <c r="C837" s="14">
        <v>68260</v>
      </c>
      <c r="D837" s="45">
        <f>+[2]DIRECCIÓN!C833</f>
        <v>0</v>
      </c>
      <c r="E837" s="46">
        <f t="shared" si="315"/>
        <v>0</v>
      </c>
      <c r="F837" s="46">
        <f t="shared" si="316"/>
        <v>0</v>
      </c>
      <c r="G837" s="46">
        <f t="shared" si="317"/>
        <v>0</v>
      </c>
      <c r="H837" s="53" t="e">
        <f t="shared" si="312"/>
        <v>#DIV/0!</v>
      </c>
      <c r="I837" s="54" t="e">
        <f t="shared" si="313"/>
        <v>#DIV/0!</v>
      </c>
      <c r="J837" s="65"/>
      <c r="K837" s="78">
        <f t="shared" si="318"/>
        <v>0</v>
      </c>
      <c r="L837" s="45"/>
      <c r="M837" s="79">
        <f t="shared" si="319"/>
        <v>0</v>
      </c>
      <c r="N837" s="65"/>
      <c r="O837" s="78">
        <f t="shared" si="320"/>
        <v>0</v>
      </c>
      <c r="P837" s="45"/>
      <c r="Q837" s="79">
        <f t="shared" si="321"/>
        <v>0</v>
      </c>
      <c r="R837" s="65"/>
      <c r="S837" s="78">
        <f t="shared" si="322"/>
        <v>0</v>
      </c>
      <c r="T837" s="45"/>
      <c r="U837" s="79">
        <f t="shared" si="323"/>
        <v>0</v>
      </c>
      <c r="V837" s="65"/>
      <c r="W837" s="78">
        <f t="shared" si="324"/>
        <v>0</v>
      </c>
      <c r="X837" s="45"/>
      <c r="Y837" s="79">
        <f t="shared" si="325"/>
        <v>0</v>
      </c>
      <c r="Z837" s="65"/>
      <c r="AA837" s="78">
        <f t="shared" si="326"/>
        <v>0</v>
      </c>
      <c r="AB837" s="45"/>
      <c r="AC837" s="79">
        <f t="shared" si="327"/>
        <v>0</v>
      </c>
      <c r="AD837" s="65"/>
      <c r="AE837" s="78">
        <f t="shared" si="328"/>
        <v>0</v>
      </c>
      <c r="AF837" s="45"/>
      <c r="AG837" s="79">
        <f t="shared" si="329"/>
        <v>0</v>
      </c>
      <c r="AH837" s="2"/>
      <c r="AI837" s="2"/>
      <c r="AJ837" s="2"/>
      <c r="AK837" s="2"/>
      <c r="AL837" s="2"/>
    </row>
    <row r="838" spans="1:38" ht="16.5" customHeight="1" outlineLevel="1">
      <c r="A838" s="12">
        <v>1202038</v>
      </c>
      <c r="B838" s="27" t="s">
        <v>665</v>
      </c>
      <c r="C838" s="14">
        <v>287240</v>
      </c>
      <c r="D838" s="45">
        <f>+[2]DIRECCIÓN!C834</f>
        <v>0</v>
      </c>
      <c r="E838" s="46">
        <f t="shared" si="315"/>
        <v>0</v>
      </c>
      <c r="F838" s="46">
        <f t="shared" si="316"/>
        <v>0</v>
      </c>
      <c r="G838" s="46">
        <f t="shared" si="317"/>
        <v>0</v>
      </c>
      <c r="H838" s="53" t="e">
        <f t="shared" si="312"/>
        <v>#DIV/0!</v>
      </c>
      <c r="I838" s="54" t="e">
        <f t="shared" si="313"/>
        <v>#DIV/0!</v>
      </c>
      <c r="J838" s="65"/>
      <c r="K838" s="78">
        <f t="shared" si="318"/>
        <v>0</v>
      </c>
      <c r="L838" s="45"/>
      <c r="M838" s="79">
        <f t="shared" si="319"/>
        <v>0</v>
      </c>
      <c r="N838" s="65"/>
      <c r="O838" s="78">
        <f t="shared" si="320"/>
        <v>0</v>
      </c>
      <c r="P838" s="45"/>
      <c r="Q838" s="79">
        <f t="shared" si="321"/>
        <v>0</v>
      </c>
      <c r="R838" s="65"/>
      <c r="S838" s="78">
        <f t="shared" si="322"/>
        <v>0</v>
      </c>
      <c r="T838" s="45"/>
      <c r="U838" s="79">
        <f t="shared" si="323"/>
        <v>0</v>
      </c>
      <c r="V838" s="65"/>
      <c r="W838" s="78">
        <f t="shared" si="324"/>
        <v>0</v>
      </c>
      <c r="X838" s="45"/>
      <c r="Y838" s="79">
        <f t="shared" si="325"/>
        <v>0</v>
      </c>
      <c r="Z838" s="65"/>
      <c r="AA838" s="78">
        <f t="shared" si="326"/>
        <v>0</v>
      </c>
      <c r="AB838" s="45"/>
      <c r="AC838" s="79">
        <f t="shared" si="327"/>
        <v>0</v>
      </c>
      <c r="AD838" s="65"/>
      <c r="AE838" s="78">
        <f t="shared" si="328"/>
        <v>0</v>
      </c>
      <c r="AF838" s="45"/>
      <c r="AG838" s="79">
        <f t="shared" si="329"/>
        <v>0</v>
      </c>
      <c r="AH838" s="2"/>
      <c r="AI838" s="2"/>
      <c r="AJ838" s="2"/>
      <c r="AK838" s="2"/>
      <c r="AL838" s="2"/>
    </row>
    <row r="839" spans="1:38" ht="16.5" customHeight="1" outlineLevel="1">
      <c r="A839" s="12">
        <v>3001201</v>
      </c>
      <c r="B839" s="27" t="s">
        <v>666</v>
      </c>
      <c r="C839" s="14">
        <v>114560</v>
      </c>
      <c r="D839" s="45">
        <f>+[2]DIRECCIÓN!C835</f>
        <v>0</v>
      </c>
      <c r="E839" s="46">
        <f t="shared" si="315"/>
        <v>0</v>
      </c>
      <c r="F839" s="46">
        <f t="shared" si="316"/>
        <v>0</v>
      </c>
      <c r="G839" s="46">
        <f t="shared" si="317"/>
        <v>0</v>
      </c>
      <c r="H839" s="53" t="e">
        <f t="shared" si="312"/>
        <v>#DIV/0!</v>
      </c>
      <c r="I839" s="54" t="e">
        <f t="shared" si="313"/>
        <v>#DIV/0!</v>
      </c>
      <c r="J839" s="65"/>
      <c r="K839" s="78">
        <f t="shared" si="318"/>
        <v>0</v>
      </c>
      <c r="L839" s="45"/>
      <c r="M839" s="79">
        <f t="shared" si="319"/>
        <v>0</v>
      </c>
      <c r="N839" s="65"/>
      <c r="O839" s="78">
        <f t="shared" si="320"/>
        <v>0</v>
      </c>
      <c r="P839" s="45"/>
      <c r="Q839" s="79">
        <f t="shared" si="321"/>
        <v>0</v>
      </c>
      <c r="R839" s="65"/>
      <c r="S839" s="78">
        <f t="shared" si="322"/>
        <v>0</v>
      </c>
      <c r="T839" s="45"/>
      <c r="U839" s="79">
        <f t="shared" si="323"/>
        <v>0</v>
      </c>
      <c r="V839" s="65"/>
      <c r="W839" s="78">
        <f t="shared" si="324"/>
        <v>0</v>
      </c>
      <c r="X839" s="45"/>
      <c r="Y839" s="79">
        <f t="shared" si="325"/>
        <v>0</v>
      </c>
      <c r="Z839" s="65"/>
      <c r="AA839" s="78">
        <f t="shared" si="326"/>
        <v>0</v>
      </c>
      <c r="AB839" s="45"/>
      <c r="AC839" s="79">
        <f t="shared" si="327"/>
        <v>0</v>
      </c>
      <c r="AD839" s="65"/>
      <c r="AE839" s="78">
        <f t="shared" si="328"/>
        <v>0</v>
      </c>
      <c r="AF839" s="45"/>
      <c r="AG839" s="79">
        <f t="shared" si="329"/>
        <v>0</v>
      </c>
      <c r="AH839" s="2"/>
      <c r="AI839" s="2"/>
      <c r="AJ839" s="2"/>
      <c r="AK839" s="2"/>
      <c r="AL839" s="2"/>
    </row>
    <row r="840" spans="1:38" ht="16.5" customHeight="1" outlineLevel="1">
      <c r="A840" s="12"/>
      <c r="B840" s="34"/>
      <c r="C840" s="14"/>
      <c r="D840" s="45"/>
      <c r="E840" s="46"/>
      <c r="F840" s="46"/>
      <c r="G840" s="46"/>
      <c r="H840" s="53"/>
      <c r="I840" s="54"/>
      <c r="J840" s="65"/>
      <c r="K840" s="78"/>
      <c r="L840" s="45"/>
      <c r="M840" s="79"/>
      <c r="N840" s="65"/>
      <c r="O840" s="78"/>
      <c r="P840" s="45"/>
      <c r="Q840" s="79"/>
      <c r="R840" s="65"/>
      <c r="S840" s="78"/>
      <c r="T840" s="45"/>
      <c r="U840" s="79"/>
      <c r="V840" s="65"/>
      <c r="W840" s="78"/>
      <c r="X840" s="45"/>
      <c r="Y840" s="79"/>
      <c r="Z840" s="65"/>
      <c r="AA840" s="78"/>
      <c r="AB840" s="45"/>
      <c r="AC840" s="79"/>
      <c r="AD840" s="65"/>
      <c r="AE840" s="78"/>
      <c r="AF840" s="45"/>
      <c r="AG840" s="79"/>
      <c r="AH840" s="2"/>
      <c r="AI840" s="2"/>
      <c r="AJ840" s="2"/>
      <c r="AK840" s="2"/>
      <c r="AL840" s="2"/>
    </row>
    <row r="841" spans="1:38" ht="16.5" customHeight="1" outlineLevel="1">
      <c r="A841" s="58"/>
      <c r="B841" s="83" t="s">
        <v>667</v>
      </c>
      <c r="C841" s="99"/>
      <c r="D841" s="60">
        <v>0</v>
      </c>
      <c r="E841" s="61">
        <f t="shared" ref="E841:G841" si="345">SUM(E842:E844)</f>
        <v>0</v>
      </c>
      <c r="F841" s="61">
        <f t="shared" si="345"/>
        <v>0</v>
      </c>
      <c r="G841" s="61">
        <f t="shared" si="345"/>
        <v>0</v>
      </c>
      <c r="H841" s="62" t="e">
        <f t="shared" si="312"/>
        <v>#DIV/0!</v>
      </c>
      <c r="I841" s="63" t="e">
        <f t="shared" si="313"/>
        <v>#DIV/0!</v>
      </c>
      <c r="J841" s="84">
        <f t="shared" ref="J841:AG841" si="346">SUM(J842:J844)</f>
        <v>0</v>
      </c>
      <c r="K841" s="85">
        <f t="shared" si="346"/>
        <v>0</v>
      </c>
      <c r="L841" s="60">
        <f t="shared" si="346"/>
        <v>0</v>
      </c>
      <c r="M841" s="86">
        <f t="shared" si="346"/>
        <v>0</v>
      </c>
      <c r="N841" s="84">
        <f t="shared" si="346"/>
        <v>0</v>
      </c>
      <c r="O841" s="85">
        <f t="shared" si="346"/>
        <v>0</v>
      </c>
      <c r="P841" s="60">
        <f t="shared" si="346"/>
        <v>0</v>
      </c>
      <c r="Q841" s="86">
        <f t="shared" si="346"/>
        <v>0</v>
      </c>
      <c r="R841" s="84">
        <f t="shared" si="346"/>
        <v>0</v>
      </c>
      <c r="S841" s="85">
        <f t="shared" si="346"/>
        <v>0</v>
      </c>
      <c r="T841" s="60">
        <f t="shared" si="346"/>
        <v>0</v>
      </c>
      <c r="U841" s="86">
        <f t="shared" si="346"/>
        <v>0</v>
      </c>
      <c r="V841" s="84">
        <f t="shared" si="346"/>
        <v>0</v>
      </c>
      <c r="W841" s="85">
        <f t="shared" si="346"/>
        <v>0</v>
      </c>
      <c r="X841" s="60">
        <f t="shared" si="346"/>
        <v>0</v>
      </c>
      <c r="Y841" s="86">
        <f t="shared" si="346"/>
        <v>0</v>
      </c>
      <c r="Z841" s="84">
        <f t="shared" si="346"/>
        <v>0</v>
      </c>
      <c r="AA841" s="85">
        <f t="shared" si="346"/>
        <v>0</v>
      </c>
      <c r="AB841" s="60">
        <f t="shared" si="346"/>
        <v>0</v>
      </c>
      <c r="AC841" s="86">
        <f t="shared" si="346"/>
        <v>0</v>
      </c>
      <c r="AD841" s="84">
        <f t="shared" si="346"/>
        <v>0</v>
      </c>
      <c r="AE841" s="85">
        <f t="shared" si="346"/>
        <v>0</v>
      </c>
      <c r="AF841" s="60">
        <f t="shared" si="346"/>
        <v>0</v>
      </c>
      <c r="AG841" s="86">
        <f t="shared" si="346"/>
        <v>0</v>
      </c>
      <c r="AH841" s="2"/>
      <c r="AI841" s="2"/>
      <c r="AJ841" s="2"/>
      <c r="AK841" s="2"/>
      <c r="AL841" s="2"/>
    </row>
    <row r="842" spans="1:38" ht="75.75" customHeight="1" outlineLevel="1">
      <c r="A842" s="12" t="s">
        <v>967</v>
      </c>
      <c r="B842" s="34" t="s">
        <v>668</v>
      </c>
      <c r="C842" s="14">
        <v>16870</v>
      </c>
      <c r="D842" s="45">
        <f>+[2]DIRECCIÓN!C838</f>
        <v>0</v>
      </c>
      <c r="E842" s="46">
        <f t="shared" si="315"/>
        <v>0</v>
      </c>
      <c r="F842" s="46">
        <f t="shared" si="316"/>
        <v>0</v>
      </c>
      <c r="G842" s="46">
        <f t="shared" si="317"/>
        <v>0</v>
      </c>
      <c r="H842" s="53" t="e">
        <f t="shared" si="312"/>
        <v>#DIV/0!</v>
      </c>
      <c r="I842" s="54" t="e">
        <f t="shared" si="313"/>
        <v>#DIV/0!</v>
      </c>
      <c r="J842" s="65"/>
      <c r="K842" s="78">
        <f t="shared" si="318"/>
        <v>0</v>
      </c>
      <c r="L842" s="45"/>
      <c r="M842" s="79">
        <f t="shared" si="319"/>
        <v>0</v>
      </c>
      <c r="N842" s="65"/>
      <c r="O842" s="78">
        <f t="shared" si="320"/>
        <v>0</v>
      </c>
      <c r="P842" s="45"/>
      <c r="Q842" s="79">
        <f t="shared" si="321"/>
        <v>0</v>
      </c>
      <c r="R842" s="65"/>
      <c r="S842" s="78">
        <f t="shared" si="322"/>
        <v>0</v>
      </c>
      <c r="T842" s="45"/>
      <c r="U842" s="79">
        <f t="shared" si="323"/>
        <v>0</v>
      </c>
      <c r="V842" s="65"/>
      <c r="W842" s="78">
        <f t="shared" si="324"/>
        <v>0</v>
      </c>
      <c r="X842" s="45"/>
      <c r="Y842" s="79">
        <f t="shared" si="325"/>
        <v>0</v>
      </c>
      <c r="Z842" s="65"/>
      <c r="AA842" s="78">
        <f t="shared" si="326"/>
        <v>0</v>
      </c>
      <c r="AB842" s="45"/>
      <c r="AC842" s="79">
        <f t="shared" si="327"/>
        <v>0</v>
      </c>
      <c r="AD842" s="65"/>
      <c r="AE842" s="78">
        <f t="shared" si="328"/>
        <v>0</v>
      </c>
      <c r="AF842" s="45"/>
      <c r="AG842" s="79">
        <f t="shared" si="329"/>
        <v>0</v>
      </c>
      <c r="AH842" s="2"/>
      <c r="AI842" s="2"/>
      <c r="AJ842" s="2"/>
      <c r="AK842" s="2"/>
      <c r="AL842" s="2"/>
    </row>
    <row r="843" spans="1:38" ht="16.5" customHeight="1" outlineLevel="1">
      <c r="A843" s="12">
        <v>1202057</v>
      </c>
      <c r="B843" s="34" t="s">
        <v>669</v>
      </c>
      <c r="C843" s="14">
        <v>231860</v>
      </c>
      <c r="D843" s="45">
        <f>+[2]DIRECCIÓN!C839</f>
        <v>0</v>
      </c>
      <c r="E843" s="46">
        <f t="shared" si="315"/>
        <v>0</v>
      </c>
      <c r="F843" s="46">
        <f t="shared" si="316"/>
        <v>0</v>
      </c>
      <c r="G843" s="46">
        <f t="shared" si="317"/>
        <v>0</v>
      </c>
      <c r="H843" s="53" t="e">
        <f t="shared" si="312"/>
        <v>#DIV/0!</v>
      </c>
      <c r="I843" s="54" t="e">
        <f t="shared" si="313"/>
        <v>#DIV/0!</v>
      </c>
      <c r="J843" s="65"/>
      <c r="K843" s="78">
        <f t="shared" si="318"/>
        <v>0</v>
      </c>
      <c r="L843" s="45"/>
      <c r="M843" s="79">
        <f t="shared" si="319"/>
        <v>0</v>
      </c>
      <c r="N843" s="65"/>
      <c r="O843" s="78">
        <f t="shared" si="320"/>
        <v>0</v>
      </c>
      <c r="P843" s="45"/>
      <c r="Q843" s="79">
        <f t="shared" si="321"/>
        <v>0</v>
      </c>
      <c r="R843" s="65"/>
      <c r="S843" s="78">
        <f t="shared" si="322"/>
        <v>0</v>
      </c>
      <c r="T843" s="45"/>
      <c r="U843" s="79">
        <f t="shared" si="323"/>
        <v>0</v>
      </c>
      <c r="V843" s="65"/>
      <c r="W843" s="78">
        <f t="shared" si="324"/>
        <v>0</v>
      </c>
      <c r="X843" s="45"/>
      <c r="Y843" s="79">
        <f t="shared" si="325"/>
        <v>0</v>
      </c>
      <c r="Z843" s="65"/>
      <c r="AA843" s="78">
        <f t="shared" si="326"/>
        <v>0</v>
      </c>
      <c r="AB843" s="45"/>
      <c r="AC843" s="79">
        <f t="shared" si="327"/>
        <v>0</v>
      </c>
      <c r="AD843" s="65"/>
      <c r="AE843" s="78">
        <f t="shared" si="328"/>
        <v>0</v>
      </c>
      <c r="AF843" s="45"/>
      <c r="AG843" s="79">
        <f t="shared" si="329"/>
        <v>0</v>
      </c>
      <c r="AH843" s="2"/>
      <c r="AI843" s="2"/>
      <c r="AJ843" s="2"/>
      <c r="AK843" s="2"/>
      <c r="AL843" s="2"/>
    </row>
    <row r="844" spans="1:38" ht="36.75" customHeight="1" outlineLevel="1">
      <c r="A844" s="12" t="s">
        <v>942</v>
      </c>
      <c r="B844" s="34" t="s">
        <v>670</v>
      </c>
      <c r="C844" s="14">
        <v>1474120</v>
      </c>
      <c r="D844" s="45">
        <f>+[2]DIRECCIÓN!C840</f>
        <v>0</v>
      </c>
      <c r="E844" s="46">
        <f t="shared" si="315"/>
        <v>0</v>
      </c>
      <c r="F844" s="46">
        <f t="shared" si="316"/>
        <v>0</v>
      </c>
      <c r="G844" s="46">
        <f t="shared" si="317"/>
        <v>0</v>
      </c>
      <c r="H844" s="53" t="e">
        <f t="shared" si="312"/>
        <v>#DIV/0!</v>
      </c>
      <c r="I844" s="54" t="e">
        <f t="shared" si="313"/>
        <v>#DIV/0!</v>
      </c>
      <c r="J844" s="65"/>
      <c r="K844" s="78">
        <f t="shared" si="318"/>
        <v>0</v>
      </c>
      <c r="L844" s="45"/>
      <c r="M844" s="79">
        <f t="shared" si="319"/>
        <v>0</v>
      </c>
      <c r="N844" s="65"/>
      <c r="O844" s="78">
        <f t="shared" si="320"/>
        <v>0</v>
      </c>
      <c r="P844" s="45"/>
      <c r="Q844" s="79">
        <f t="shared" si="321"/>
        <v>0</v>
      </c>
      <c r="R844" s="65"/>
      <c r="S844" s="78">
        <f t="shared" si="322"/>
        <v>0</v>
      </c>
      <c r="T844" s="45"/>
      <c r="U844" s="79">
        <f t="shared" si="323"/>
        <v>0</v>
      </c>
      <c r="V844" s="65"/>
      <c r="W844" s="78">
        <f t="shared" si="324"/>
        <v>0</v>
      </c>
      <c r="X844" s="45"/>
      <c r="Y844" s="79">
        <f t="shared" si="325"/>
        <v>0</v>
      </c>
      <c r="Z844" s="65"/>
      <c r="AA844" s="78">
        <f t="shared" si="326"/>
        <v>0</v>
      </c>
      <c r="AB844" s="45"/>
      <c r="AC844" s="79">
        <f t="shared" si="327"/>
        <v>0</v>
      </c>
      <c r="AD844" s="65"/>
      <c r="AE844" s="78">
        <f t="shared" si="328"/>
        <v>0</v>
      </c>
      <c r="AF844" s="45"/>
      <c r="AG844" s="79">
        <f t="shared" si="329"/>
        <v>0</v>
      </c>
      <c r="AH844" s="2"/>
      <c r="AI844" s="2"/>
      <c r="AJ844" s="2"/>
      <c r="AK844" s="2"/>
      <c r="AL844" s="2"/>
    </row>
    <row r="845" spans="1:38" ht="16.5" customHeight="1" outlineLevel="1">
      <c r="A845" s="12"/>
      <c r="B845" s="34"/>
      <c r="C845" s="14"/>
      <c r="D845" s="45"/>
      <c r="E845" s="46"/>
      <c r="F845" s="46"/>
      <c r="G845" s="46"/>
      <c r="H845" s="53"/>
      <c r="I845" s="54"/>
      <c r="J845" s="65"/>
      <c r="K845" s="78"/>
      <c r="L845" s="45"/>
      <c r="M845" s="79"/>
      <c r="N845" s="65"/>
      <c r="O845" s="78"/>
      <c r="P845" s="45"/>
      <c r="Q845" s="79"/>
      <c r="R845" s="65"/>
      <c r="S845" s="78"/>
      <c r="T845" s="45"/>
      <c r="U845" s="79"/>
      <c r="V845" s="65"/>
      <c r="W845" s="78"/>
      <c r="X845" s="45"/>
      <c r="Y845" s="79"/>
      <c r="Z845" s="65"/>
      <c r="AA845" s="78"/>
      <c r="AB845" s="45"/>
      <c r="AC845" s="79"/>
      <c r="AD845" s="65"/>
      <c r="AE845" s="78"/>
      <c r="AF845" s="45"/>
      <c r="AG845" s="79"/>
      <c r="AH845" s="2"/>
      <c r="AI845" s="2"/>
      <c r="AJ845" s="2"/>
      <c r="AK845" s="2"/>
      <c r="AL845" s="2"/>
    </row>
    <row r="846" spans="1:38" ht="16.5" customHeight="1" outlineLevel="1">
      <c r="A846" s="58"/>
      <c r="B846" s="83" t="s">
        <v>671</v>
      </c>
      <c r="C846" s="99"/>
      <c r="D846" s="60">
        <v>0</v>
      </c>
      <c r="E846" s="61">
        <f t="shared" ref="E846:G846" si="347">SUM(E847:E849)</f>
        <v>0</v>
      </c>
      <c r="F846" s="61">
        <f t="shared" si="347"/>
        <v>0</v>
      </c>
      <c r="G846" s="61">
        <f t="shared" si="347"/>
        <v>0</v>
      </c>
      <c r="H846" s="62" t="e">
        <f t="shared" ref="H846:H906" si="348">IF(E846&gt;=0,(E846/D846),"-")</f>
        <v>#DIV/0!</v>
      </c>
      <c r="I846" s="63" t="e">
        <f t="shared" ref="I846:I906" si="349">IF(G846&gt;=0,(G846/F846),"-")</f>
        <v>#DIV/0!</v>
      </c>
      <c r="J846" s="84">
        <f t="shared" ref="J846:AG846" si="350">SUM(J847:J849)</f>
        <v>0</v>
      </c>
      <c r="K846" s="85">
        <f t="shared" si="350"/>
        <v>0</v>
      </c>
      <c r="L846" s="60">
        <f t="shared" si="350"/>
        <v>0</v>
      </c>
      <c r="M846" s="86">
        <f t="shared" si="350"/>
        <v>0</v>
      </c>
      <c r="N846" s="84">
        <f t="shared" si="350"/>
        <v>0</v>
      </c>
      <c r="O846" s="85">
        <f t="shared" si="350"/>
        <v>0</v>
      </c>
      <c r="P846" s="60">
        <f t="shared" si="350"/>
        <v>0</v>
      </c>
      <c r="Q846" s="86">
        <f t="shared" si="350"/>
        <v>0</v>
      </c>
      <c r="R846" s="84">
        <f t="shared" si="350"/>
        <v>0</v>
      </c>
      <c r="S846" s="85">
        <f t="shared" si="350"/>
        <v>0</v>
      </c>
      <c r="T846" s="60">
        <f t="shared" si="350"/>
        <v>0</v>
      </c>
      <c r="U846" s="86">
        <f t="shared" si="350"/>
        <v>0</v>
      </c>
      <c r="V846" s="84">
        <f t="shared" si="350"/>
        <v>0</v>
      </c>
      <c r="W846" s="85">
        <f t="shared" si="350"/>
        <v>0</v>
      </c>
      <c r="X846" s="60">
        <f t="shared" si="350"/>
        <v>0</v>
      </c>
      <c r="Y846" s="86">
        <f t="shared" si="350"/>
        <v>0</v>
      </c>
      <c r="Z846" s="84">
        <f t="shared" si="350"/>
        <v>0</v>
      </c>
      <c r="AA846" s="85">
        <f t="shared" si="350"/>
        <v>0</v>
      </c>
      <c r="AB846" s="60">
        <f t="shared" si="350"/>
        <v>0</v>
      </c>
      <c r="AC846" s="86">
        <f t="shared" si="350"/>
        <v>0</v>
      </c>
      <c r="AD846" s="84">
        <f t="shared" si="350"/>
        <v>0</v>
      </c>
      <c r="AE846" s="85">
        <f t="shared" si="350"/>
        <v>0</v>
      </c>
      <c r="AF846" s="60">
        <f t="shared" si="350"/>
        <v>0</v>
      </c>
      <c r="AG846" s="86">
        <f t="shared" si="350"/>
        <v>0</v>
      </c>
      <c r="AH846" s="2"/>
      <c r="AI846" s="2"/>
      <c r="AJ846" s="2"/>
      <c r="AK846" s="2"/>
      <c r="AL846" s="2"/>
    </row>
    <row r="847" spans="1:38" ht="27.75" customHeight="1" outlineLevel="1">
      <c r="A847" s="12" t="s">
        <v>966</v>
      </c>
      <c r="B847" s="34" t="s">
        <v>672</v>
      </c>
      <c r="C847" s="14">
        <v>10590</v>
      </c>
      <c r="D847" s="45">
        <f>+[2]DIRECCIÓN!C843</f>
        <v>0</v>
      </c>
      <c r="E847" s="46">
        <f t="shared" ref="E847:E906" si="351">+J847+L847+N847+P847+R847+T847+V847+X847+Z847+AB847+AD847+AF847</f>
        <v>0</v>
      </c>
      <c r="F847" s="46">
        <f t="shared" ref="F847:F906" si="352">D847*C847</f>
        <v>0</v>
      </c>
      <c r="G847" s="46">
        <f t="shared" ref="G847:G906" si="353">+E847*C847</f>
        <v>0</v>
      </c>
      <c r="H847" s="53" t="e">
        <f t="shared" si="348"/>
        <v>#DIV/0!</v>
      </c>
      <c r="I847" s="54" t="e">
        <f t="shared" si="349"/>
        <v>#DIV/0!</v>
      </c>
      <c r="J847" s="65"/>
      <c r="K847" s="78">
        <f t="shared" ref="K847:K906" si="354">+J847*C847</f>
        <v>0</v>
      </c>
      <c r="L847" s="45"/>
      <c r="M847" s="79">
        <f t="shared" ref="M847:M906" si="355">+L847*C847</f>
        <v>0</v>
      </c>
      <c r="N847" s="65"/>
      <c r="O847" s="78">
        <f t="shared" ref="O847:O906" si="356">+N847*C847</f>
        <v>0</v>
      </c>
      <c r="P847" s="45"/>
      <c r="Q847" s="79">
        <f t="shared" ref="Q847:Q906" si="357">+P847*C847</f>
        <v>0</v>
      </c>
      <c r="R847" s="65"/>
      <c r="S847" s="78">
        <f t="shared" ref="S847:S906" si="358">+R847*C847</f>
        <v>0</v>
      </c>
      <c r="T847" s="45"/>
      <c r="U847" s="79">
        <f t="shared" ref="U847:U906" si="359">+T847*C847</f>
        <v>0</v>
      </c>
      <c r="V847" s="65"/>
      <c r="W847" s="78">
        <f t="shared" ref="W847:W906" si="360">+V847*C847</f>
        <v>0</v>
      </c>
      <c r="X847" s="45"/>
      <c r="Y847" s="79">
        <f t="shared" ref="Y847:Y906" si="361">+X847*C847</f>
        <v>0</v>
      </c>
      <c r="Z847" s="65"/>
      <c r="AA847" s="78">
        <f t="shared" ref="AA847:AA906" si="362">+Z847*C847</f>
        <v>0</v>
      </c>
      <c r="AB847" s="45"/>
      <c r="AC847" s="79">
        <f t="shared" ref="AC847:AC906" si="363">+AB847*C847</f>
        <v>0</v>
      </c>
      <c r="AD847" s="65"/>
      <c r="AE847" s="78">
        <f t="shared" ref="AE847:AE906" si="364">+AD847*C847</f>
        <v>0</v>
      </c>
      <c r="AF847" s="45"/>
      <c r="AG847" s="79">
        <f t="shared" ref="AG847:AG906" si="365">+AF847*C847</f>
        <v>0</v>
      </c>
      <c r="AH847" s="2"/>
      <c r="AI847" s="2"/>
      <c r="AJ847" s="2"/>
      <c r="AK847" s="2"/>
      <c r="AL847" s="2"/>
    </row>
    <row r="848" spans="1:38" ht="51.75" customHeight="1" outlineLevel="1">
      <c r="A848" s="12" t="s">
        <v>968</v>
      </c>
      <c r="B848" s="34" t="s">
        <v>152</v>
      </c>
      <c r="C848" s="14">
        <v>1658920</v>
      </c>
      <c r="D848" s="45">
        <f>+[2]DIRECCIÓN!C844</f>
        <v>0</v>
      </c>
      <c r="E848" s="46">
        <f t="shared" si="351"/>
        <v>0</v>
      </c>
      <c r="F848" s="46">
        <f t="shared" si="352"/>
        <v>0</v>
      </c>
      <c r="G848" s="46">
        <f t="shared" si="353"/>
        <v>0</v>
      </c>
      <c r="H848" s="53" t="e">
        <f t="shared" si="348"/>
        <v>#DIV/0!</v>
      </c>
      <c r="I848" s="54" t="e">
        <f t="shared" si="349"/>
        <v>#DIV/0!</v>
      </c>
      <c r="J848" s="65"/>
      <c r="K848" s="78">
        <f t="shared" si="354"/>
        <v>0</v>
      </c>
      <c r="L848" s="45"/>
      <c r="M848" s="79">
        <f t="shared" si="355"/>
        <v>0</v>
      </c>
      <c r="N848" s="65"/>
      <c r="O848" s="78">
        <f t="shared" si="356"/>
        <v>0</v>
      </c>
      <c r="P848" s="45"/>
      <c r="Q848" s="79">
        <f t="shared" si="357"/>
        <v>0</v>
      </c>
      <c r="R848" s="65"/>
      <c r="S848" s="78">
        <f t="shared" si="358"/>
        <v>0</v>
      </c>
      <c r="T848" s="45"/>
      <c r="U848" s="79">
        <f t="shared" si="359"/>
        <v>0</v>
      </c>
      <c r="V848" s="65"/>
      <c r="W848" s="78">
        <f t="shared" si="360"/>
        <v>0</v>
      </c>
      <c r="X848" s="45"/>
      <c r="Y848" s="79">
        <f t="shared" si="361"/>
        <v>0</v>
      </c>
      <c r="Z848" s="65"/>
      <c r="AA848" s="78">
        <f t="shared" si="362"/>
        <v>0</v>
      </c>
      <c r="AB848" s="45"/>
      <c r="AC848" s="79">
        <f t="shared" si="363"/>
        <v>0</v>
      </c>
      <c r="AD848" s="65"/>
      <c r="AE848" s="78">
        <f t="shared" si="364"/>
        <v>0</v>
      </c>
      <c r="AF848" s="45"/>
      <c r="AG848" s="79">
        <f t="shared" si="365"/>
        <v>0</v>
      </c>
      <c r="AH848" s="2"/>
      <c r="AI848" s="2"/>
      <c r="AJ848" s="2"/>
      <c r="AK848" s="2"/>
      <c r="AL848" s="2"/>
    </row>
    <row r="849" spans="1:38" ht="16.5" customHeight="1" outlineLevel="1">
      <c r="A849" s="12">
        <v>1202056</v>
      </c>
      <c r="B849" s="34" t="s">
        <v>673</v>
      </c>
      <c r="C849" s="14">
        <v>230330</v>
      </c>
      <c r="D849" s="45">
        <f>+[2]DIRECCIÓN!C845</f>
        <v>0</v>
      </c>
      <c r="E849" s="46">
        <f t="shared" si="351"/>
        <v>0</v>
      </c>
      <c r="F849" s="46">
        <f t="shared" si="352"/>
        <v>0</v>
      </c>
      <c r="G849" s="46">
        <f t="shared" si="353"/>
        <v>0</v>
      </c>
      <c r="H849" s="53" t="e">
        <f t="shared" si="348"/>
        <v>#DIV/0!</v>
      </c>
      <c r="I849" s="54" t="e">
        <f t="shared" si="349"/>
        <v>#DIV/0!</v>
      </c>
      <c r="J849" s="65"/>
      <c r="K849" s="78">
        <f t="shared" si="354"/>
        <v>0</v>
      </c>
      <c r="L849" s="45"/>
      <c r="M849" s="79">
        <f t="shared" si="355"/>
        <v>0</v>
      </c>
      <c r="N849" s="65"/>
      <c r="O849" s="78">
        <f t="shared" si="356"/>
        <v>0</v>
      </c>
      <c r="P849" s="45"/>
      <c r="Q849" s="79">
        <f t="shared" si="357"/>
        <v>0</v>
      </c>
      <c r="R849" s="65"/>
      <c r="S849" s="78">
        <f t="shared" si="358"/>
        <v>0</v>
      </c>
      <c r="T849" s="45"/>
      <c r="U849" s="79">
        <f t="shared" si="359"/>
        <v>0</v>
      </c>
      <c r="V849" s="65"/>
      <c r="W849" s="78">
        <f t="shared" si="360"/>
        <v>0</v>
      </c>
      <c r="X849" s="45"/>
      <c r="Y849" s="79">
        <f t="shared" si="361"/>
        <v>0</v>
      </c>
      <c r="Z849" s="65"/>
      <c r="AA849" s="78">
        <f t="shared" si="362"/>
        <v>0</v>
      </c>
      <c r="AB849" s="45"/>
      <c r="AC849" s="79">
        <f t="shared" si="363"/>
        <v>0</v>
      </c>
      <c r="AD849" s="65"/>
      <c r="AE849" s="78">
        <f t="shared" si="364"/>
        <v>0</v>
      </c>
      <c r="AF849" s="45"/>
      <c r="AG849" s="79">
        <f t="shared" si="365"/>
        <v>0</v>
      </c>
      <c r="AH849" s="2"/>
      <c r="AI849" s="2"/>
      <c r="AJ849" s="2"/>
      <c r="AK849" s="2"/>
      <c r="AL849" s="2"/>
    </row>
    <row r="850" spans="1:38" ht="16.5" customHeight="1" outlineLevel="1">
      <c r="A850" s="12"/>
      <c r="B850" s="34"/>
      <c r="C850" s="14"/>
      <c r="D850" s="45"/>
      <c r="E850" s="46"/>
      <c r="F850" s="46"/>
      <c r="G850" s="46"/>
      <c r="H850" s="53"/>
      <c r="I850" s="54"/>
      <c r="J850" s="65"/>
      <c r="K850" s="78"/>
      <c r="L850" s="45"/>
      <c r="M850" s="79"/>
      <c r="N850" s="65"/>
      <c r="O850" s="78"/>
      <c r="P850" s="45"/>
      <c r="Q850" s="79"/>
      <c r="R850" s="65"/>
      <c r="S850" s="78"/>
      <c r="T850" s="45"/>
      <c r="U850" s="79"/>
      <c r="V850" s="65"/>
      <c r="W850" s="78"/>
      <c r="X850" s="45"/>
      <c r="Y850" s="79"/>
      <c r="Z850" s="65"/>
      <c r="AA850" s="78"/>
      <c r="AB850" s="45"/>
      <c r="AC850" s="79"/>
      <c r="AD850" s="65"/>
      <c r="AE850" s="78"/>
      <c r="AF850" s="45"/>
      <c r="AG850" s="79"/>
      <c r="AH850" s="2"/>
      <c r="AI850" s="2"/>
      <c r="AJ850" s="2"/>
      <c r="AK850" s="2"/>
      <c r="AL850" s="2"/>
    </row>
    <row r="851" spans="1:38" ht="16.5" customHeight="1" outlineLevel="1">
      <c r="A851" s="58"/>
      <c r="B851" s="83" t="s">
        <v>674</v>
      </c>
      <c r="C851" s="99"/>
      <c r="D851" s="60">
        <v>0</v>
      </c>
      <c r="E851" s="61">
        <f>SUM(E852:E855)</f>
        <v>0</v>
      </c>
      <c r="F851" s="61">
        <f>SUM(F852:F855)</f>
        <v>0</v>
      </c>
      <c r="G851" s="61">
        <f>SUM(G852:G855)</f>
        <v>0</v>
      </c>
      <c r="H851" s="62" t="e">
        <f t="shared" si="348"/>
        <v>#DIV/0!</v>
      </c>
      <c r="I851" s="63" t="e">
        <f t="shared" si="349"/>
        <v>#DIV/0!</v>
      </c>
      <c r="J851" s="84">
        <f t="shared" ref="J851:AG851" si="366">SUM(J852:J855)</f>
        <v>0</v>
      </c>
      <c r="K851" s="85">
        <f t="shared" si="366"/>
        <v>0</v>
      </c>
      <c r="L851" s="60">
        <f t="shared" si="366"/>
        <v>0</v>
      </c>
      <c r="M851" s="86">
        <f t="shared" si="366"/>
        <v>0</v>
      </c>
      <c r="N851" s="84">
        <f t="shared" si="366"/>
        <v>0</v>
      </c>
      <c r="O851" s="85">
        <f t="shared" si="366"/>
        <v>0</v>
      </c>
      <c r="P851" s="60">
        <f t="shared" si="366"/>
        <v>0</v>
      </c>
      <c r="Q851" s="86">
        <f t="shared" si="366"/>
        <v>0</v>
      </c>
      <c r="R851" s="84">
        <f t="shared" si="366"/>
        <v>0</v>
      </c>
      <c r="S851" s="85">
        <f t="shared" si="366"/>
        <v>0</v>
      </c>
      <c r="T851" s="60">
        <f t="shared" si="366"/>
        <v>0</v>
      </c>
      <c r="U851" s="86">
        <f t="shared" si="366"/>
        <v>0</v>
      </c>
      <c r="V851" s="84">
        <f t="shared" si="366"/>
        <v>0</v>
      </c>
      <c r="W851" s="85">
        <f t="shared" si="366"/>
        <v>0</v>
      </c>
      <c r="X851" s="60">
        <f t="shared" si="366"/>
        <v>0</v>
      </c>
      <c r="Y851" s="86">
        <f t="shared" si="366"/>
        <v>0</v>
      </c>
      <c r="Z851" s="84">
        <f t="shared" si="366"/>
        <v>0</v>
      </c>
      <c r="AA851" s="85">
        <f t="shared" si="366"/>
        <v>0</v>
      </c>
      <c r="AB851" s="60">
        <f t="shared" si="366"/>
        <v>0</v>
      </c>
      <c r="AC851" s="86">
        <f t="shared" si="366"/>
        <v>0</v>
      </c>
      <c r="AD851" s="84">
        <f t="shared" si="366"/>
        <v>0</v>
      </c>
      <c r="AE851" s="85">
        <f t="shared" si="366"/>
        <v>0</v>
      </c>
      <c r="AF851" s="60">
        <f t="shared" si="366"/>
        <v>0</v>
      </c>
      <c r="AG851" s="86">
        <f t="shared" si="366"/>
        <v>0</v>
      </c>
      <c r="AH851" s="2"/>
      <c r="AI851" s="2"/>
      <c r="AJ851" s="2"/>
      <c r="AK851" s="2"/>
      <c r="AL851" s="2"/>
    </row>
    <row r="852" spans="1:38" ht="27" customHeight="1" outlineLevel="1">
      <c r="A852" s="12" t="s">
        <v>969</v>
      </c>
      <c r="B852" s="34" t="s">
        <v>675</v>
      </c>
      <c r="C852" s="288">
        <v>105640</v>
      </c>
      <c r="D852" s="45">
        <f>+[2]DIRECCIÓN!C848</f>
        <v>0</v>
      </c>
      <c r="E852" s="46">
        <f t="shared" si="351"/>
        <v>0</v>
      </c>
      <c r="F852" s="46">
        <f t="shared" si="352"/>
        <v>0</v>
      </c>
      <c r="G852" s="46">
        <f t="shared" si="353"/>
        <v>0</v>
      </c>
      <c r="H852" s="53" t="e">
        <f t="shared" si="348"/>
        <v>#DIV/0!</v>
      </c>
      <c r="I852" s="54" t="e">
        <f t="shared" si="349"/>
        <v>#DIV/0!</v>
      </c>
      <c r="J852" s="65"/>
      <c r="K852" s="78">
        <f t="shared" si="354"/>
        <v>0</v>
      </c>
      <c r="L852" s="45"/>
      <c r="M852" s="79">
        <f t="shared" si="355"/>
        <v>0</v>
      </c>
      <c r="N852" s="65"/>
      <c r="O852" s="78">
        <f t="shared" si="356"/>
        <v>0</v>
      </c>
      <c r="P852" s="45"/>
      <c r="Q852" s="79">
        <f t="shared" si="357"/>
        <v>0</v>
      </c>
      <c r="R852" s="65"/>
      <c r="S852" s="78">
        <f t="shared" si="358"/>
        <v>0</v>
      </c>
      <c r="T852" s="45"/>
      <c r="U852" s="79">
        <f t="shared" si="359"/>
        <v>0</v>
      </c>
      <c r="V852" s="65"/>
      <c r="W852" s="78">
        <f t="shared" si="360"/>
        <v>0</v>
      </c>
      <c r="X852" s="45"/>
      <c r="Y852" s="79">
        <f t="shared" si="361"/>
        <v>0</v>
      </c>
      <c r="Z852" s="65"/>
      <c r="AA852" s="78">
        <f t="shared" si="362"/>
        <v>0</v>
      </c>
      <c r="AB852" s="45"/>
      <c r="AC852" s="79">
        <f t="shared" si="363"/>
        <v>0</v>
      </c>
      <c r="AD852" s="65"/>
      <c r="AE852" s="78">
        <f t="shared" si="364"/>
        <v>0</v>
      </c>
      <c r="AF852" s="45"/>
      <c r="AG852" s="79">
        <f t="shared" si="365"/>
        <v>0</v>
      </c>
      <c r="AH852" s="2"/>
      <c r="AI852" s="2"/>
      <c r="AJ852" s="2"/>
      <c r="AK852" s="2"/>
      <c r="AL852" s="2"/>
    </row>
    <row r="853" spans="1:38" ht="16.5" customHeight="1" outlineLevel="1">
      <c r="A853" s="12">
        <v>3301006</v>
      </c>
      <c r="B853" s="34" t="s">
        <v>676</v>
      </c>
      <c r="C853" s="288">
        <v>25330</v>
      </c>
      <c r="D853" s="45">
        <f>+[2]DIRECCIÓN!C849</f>
        <v>0</v>
      </c>
      <c r="E853" s="46">
        <f t="shared" si="351"/>
        <v>0</v>
      </c>
      <c r="F853" s="46">
        <f t="shared" si="352"/>
        <v>0</v>
      </c>
      <c r="G853" s="46">
        <f t="shared" si="353"/>
        <v>0</v>
      </c>
      <c r="H853" s="53" t="e">
        <f t="shared" si="348"/>
        <v>#DIV/0!</v>
      </c>
      <c r="I853" s="54" t="e">
        <f t="shared" si="349"/>
        <v>#DIV/0!</v>
      </c>
      <c r="J853" s="65"/>
      <c r="K853" s="78">
        <f t="shared" si="354"/>
        <v>0</v>
      </c>
      <c r="L853" s="45"/>
      <c r="M853" s="79">
        <f t="shared" si="355"/>
        <v>0</v>
      </c>
      <c r="N853" s="65"/>
      <c r="O853" s="78">
        <f t="shared" si="356"/>
        <v>0</v>
      </c>
      <c r="P853" s="45"/>
      <c r="Q853" s="79">
        <f t="shared" si="357"/>
        <v>0</v>
      </c>
      <c r="R853" s="65"/>
      <c r="S853" s="78">
        <f t="shared" si="358"/>
        <v>0</v>
      </c>
      <c r="T853" s="45"/>
      <c r="U853" s="79">
        <f t="shared" si="359"/>
        <v>0</v>
      </c>
      <c r="V853" s="65"/>
      <c r="W853" s="78">
        <f t="shared" si="360"/>
        <v>0</v>
      </c>
      <c r="X853" s="45"/>
      <c r="Y853" s="79">
        <f t="shared" si="361"/>
        <v>0</v>
      </c>
      <c r="Z853" s="65"/>
      <c r="AA853" s="78">
        <f t="shared" si="362"/>
        <v>0</v>
      </c>
      <c r="AB853" s="45"/>
      <c r="AC853" s="79">
        <f t="shared" si="363"/>
        <v>0</v>
      </c>
      <c r="AD853" s="65"/>
      <c r="AE853" s="78">
        <f t="shared" si="364"/>
        <v>0</v>
      </c>
      <c r="AF853" s="45"/>
      <c r="AG853" s="79">
        <f t="shared" si="365"/>
        <v>0</v>
      </c>
      <c r="AH853" s="2"/>
      <c r="AI853" s="2"/>
      <c r="AJ853" s="2"/>
      <c r="AK853" s="2"/>
      <c r="AL853" s="2"/>
    </row>
    <row r="854" spans="1:38" ht="16.5" customHeight="1" outlineLevel="1">
      <c r="A854" s="12">
        <v>3301007</v>
      </c>
      <c r="B854" s="34" t="s">
        <v>677</v>
      </c>
      <c r="C854" s="288">
        <v>76350</v>
      </c>
      <c r="D854" s="45">
        <f>+[2]DIRECCIÓN!C850</f>
        <v>0</v>
      </c>
      <c r="E854" s="46">
        <f t="shared" si="351"/>
        <v>0</v>
      </c>
      <c r="F854" s="46">
        <f t="shared" si="352"/>
        <v>0</v>
      </c>
      <c r="G854" s="46">
        <f t="shared" si="353"/>
        <v>0</v>
      </c>
      <c r="H854" s="53" t="e">
        <f t="shared" si="348"/>
        <v>#DIV/0!</v>
      </c>
      <c r="I854" s="54" t="e">
        <f t="shared" si="349"/>
        <v>#DIV/0!</v>
      </c>
      <c r="J854" s="65"/>
      <c r="K854" s="78">
        <f t="shared" si="354"/>
        <v>0</v>
      </c>
      <c r="L854" s="45"/>
      <c r="M854" s="79">
        <f t="shared" si="355"/>
        <v>0</v>
      </c>
      <c r="N854" s="65"/>
      <c r="O854" s="78">
        <f t="shared" si="356"/>
        <v>0</v>
      </c>
      <c r="P854" s="45"/>
      <c r="Q854" s="79">
        <f t="shared" si="357"/>
        <v>0</v>
      </c>
      <c r="R854" s="65"/>
      <c r="S854" s="78">
        <f t="shared" si="358"/>
        <v>0</v>
      </c>
      <c r="T854" s="45"/>
      <c r="U854" s="79">
        <f t="shared" si="359"/>
        <v>0</v>
      </c>
      <c r="V854" s="65"/>
      <c r="W854" s="78">
        <f t="shared" si="360"/>
        <v>0</v>
      </c>
      <c r="X854" s="45"/>
      <c r="Y854" s="79">
        <f t="shared" si="361"/>
        <v>0</v>
      </c>
      <c r="Z854" s="65"/>
      <c r="AA854" s="78">
        <f t="shared" si="362"/>
        <v>0</v>
      </c>
      <c r="AB854" s="45"/>
      <c r="AC854" s="79">
        <f t="shared" si="363"/>
        <v>0</v>
      </c>
      <c r="AD854" s="65"/>
      <c r="AE854" s="78">
        <f t="shared" si="364"/>
        <v>0</v>
      </c>
      <c r="AF854" s="45"/>
      <c r="AG854" s="79">
        <f t="shared" si="365"/>
        <v>0</v>
      </c>
      <c r="AH854" s="2"/>
      <c r="AI854" s="2"/>
      <c r="AJ854" s="2"/>
      <c r="AK854" s="2"/>
      <c r="AL854" s="2"/>
    </row>
    <row r="855" spans="1:38" ht="16.5" customHeight="1" outlineLevel="1">
      <c r="A855" s="12"/>
      <c r="B855" s="34" t="s">
        <v>1231</v>
      </c>
      <c r="C855" s="14">
        <v>151950</v>
      </c>
      <c r="D855" s="45">
        <f>+[2]DIRECCIÓN!C851</f>
        <v>0</v>
      </c>
      <c r="E855" s="46">
        <f t="shared" si="351"/>
        <v>0</v>
      </c>
      <c r="F855" s="46">
        <f t="shared" si="352"/>
        <v>0</v>
      </c>
      <c r="G855" s="46">
        <f t="shared" si="353"/>
        <v>0</v>
      </c>
      <c r="H855" s="53" t="e">
        <f t="shared" si="348"/>
        <v>#DIV/0!</v>
      </c>
      <c r="I855" s="54" t="e">
        <f t="shared" si="349"/>
        <v>#DIV/0!</v>
      </c>
      <c r="J855" s="65"/>
      <c r="K855" s="78">
        <f t="shared" si="354"/>
        <v>0</v>
      </c>
      <c r="L855" s="45"/>
      <c r="M855" s="79">
        <f t="shared" si="355"/>
        <v>0</v>
      </c>
      <c r="N855" s="65"/>
      <c r="O855" s="78">
        <f t="shared" si="356"/>
        <v>0</v>
      </c>
      <c r="P855" s="45"/>
      <c r="Q855" s="79">
        <f t="shared" si="357"/>
        <v>0</v>
      </c>
      <c r="R855" s="65"/>
      <c r="S855" s="78">
        <f t="shared" si="358"/>
        <v>0</v>
      </c>
      <c r="T855" s="45"/>
      <c r="U855" s="79">
        <f t="shared" si="359"/>
        <v>0</v>
      </c>
      <c r="V855" s="65"/>
      <c r="W855" s="78">
        <f t="shared" si="360"/>
        <v>0</v>
      </c>
      <c r="X855" s="45"/>
      <c r="Y855" s="79">
        <f t="shared" si="361"/>
        <v>0</v>
      </c>
      <c r="Z855" s="65"/>
      <c r="AA855" s="78">
        <f t="shared" si="362"/>
        <v>0</v>
      </c>
      <c r="AB855" s="45"/>
      <c r="AC855" s="79">
        <f t="shared" si="363"/>
        <v>0</v>
      </c>
      <c r="AD855" s="65"/>
      <c r="AE855" s="78">
        <f t="shared" si="364"/>
        <v>0</v>
      </c>
      <c r="AF855" s="45"/>
      <c r="AG855" s="79">
        <f t="shared" si="365"/>
        <v>0</v>
      </c>
      <c r="AH855" s="2"/>
      <c r="AI855" s="2"/>
      <c r="AJ855" s="2"/>
      <c r="AK855" s="2"/>
      <c r="AL855" s="2"/>
    </row>
    <row r="856" spans="1:38" ht="16.5" customHeight="1" outlineLevel="1">
      <c r="A856" s="12"/>
      <c r="B856" s="34"/>
      <c r="C856" s="14"/>
      <c r="D856" s="45"/>
      <c r="E856" s="46"/>
      <c r="F856" s="46"/>
      <c r="G856" s="46"/>
      <c r="H856" s="53"/>
      <c r="I856" s="54"/>
      <c r="J856" s="65"/>
      <c r="K856" s="78"/>
      <c r="L856" s="45"/>
      <c r="M856" s="79"/>
      <c r="N856" s="65"/>
      <c r="O856" s="78"/>
      <c r="P856" s="45"/>
      <c r="Q856" s="79"/>
      <c r="R856" s="65"/>
      <c r="S856" s="78"/>
      <c r="T856" s="45"/>
      <c r="U856" s="79"/>
      <c r="V856" s="65"/>
      <c r="W856" s="78"/>
      <c r="X856" s="45"/>
      <c r="Y856" s="79"/>
      <c r="Z856" s="65"/>
      <c r="AA856" s="78"/>
      <c r="AB856" s="45"/>
      <c r="AC856" s="79"/>
      <c r="AD856" s="65"/>
      <c r="AE856" s="78"/>
      <c r="AF856" s="45"/>
      <c r="AG856" s="79"/>
      <c r="AH856" s="2"/>
      <c r="AI856" s="2"/>
      <c r="AJ856" s="2"/>
      <c r="AK856" s="2"/>
      <c r="AL856" s="2"/>
    </row>
    <row r="857" spans="1:38" ht="16.5" customHeight="1" outlineLevel="1">
      <c r="A857" s="58"/>
      <c r="B857" s="83" t="s">
        <v>678</v>
      </c>
      <c r="C857" s="99"/>
      <c r="D857" s="60">
        <v>0</v>
      </c>
      <c r="E857" s="61">
        <f t="shared" ref="E857:G857" si="367">SUM(E858:E860)</f>
        <v>0</v>
      </c>
      <c r="F857" s="61">
        <f t="shared" si="367"/>
        <v>0</v>
      </c>
      <c r="G857" s="61">
        <f t="shared" si="367"/>
        <v>0</v>
      </c>
      <c r="H857" s="62" t="e">
        <f t="shared" si="348"/>
        <v>#DIV/0!</v>
      </c>
      <c r="I857" s="63" t="e">
        <f t="shared" si="349"/>
        <v>#DIV/0!</v>
      </c>
      <c r="J857" s="84">
        <f t="shared" ref="J857:AG857" si="368">SUM(J858:J860)</f>
        <v>0</v>
      </c>
      <c r="K857" s="85">
        <f t="shared" si="368"/>
        <v>0</v>
      </c>
      <c r="L857" s="60">
        <f t="shared" si="368"/>
        <v>0</v>
      </c>
      <c r="M857" s="86">
        <f t="shared" si="368"/>
        <v>0</v>
      </c>
      <c r="N857" s="84">
        <f t="shared" si="368"/>
        <v>0</v>
      </c>
      <c r="O857" s="85">
        <f t="shared" si="368"/>
        <v>0</v>
      </c>
      <c r="P857" s="60">
        <f t="shared" si="368"/>
        <v>0</v>
      </c>
      <c r="Q857" s="86">
        <f t="shared" si="368"/>
        <v>0</v>
      </c>
      <c r="R857" s="84">
        <f t="shared" si="368"/>
        <v>0</v>
      </c>
      <c r="S857" s="85">
        <f t="shared" si="368"/>
        <v>0</v>
      </c>
      <c r="T857" s="60">
        <f t="shared" si="368"/>
        <v>0</v>
      </c>
      <c r="U857" s="86">
        <f t="shared" si="368"/>
        <v>0</v>
      </c>
      <c r="V857" s="84">
        <f t="shared" si="368"/>
        <v>0</v>
      </c>
      <c r="W857" s="85">
        <f t="shared" si="368"/>
        <v>0</v>
      </c>
      <c r="X857" s="60">
        <f t="shared" si="368"/>
        <v>0</v>
      </c>
      <c r="Y857" s="86">
        <f t="shared" si="368"/>
        <v>0</v>
      </c>
      <c r="Z857" s="84">
        <f t="shared" si="368"/>
        <v>0</v>
      </c>
      <c r="AA857" s="85">
        <f t="shared" si="368"/>
        <v>0</v>
      </c>
      <c r="AB857" s="60">
        <f t="shared" si="368"/>
        <v>0</v>
      </c>
      <c r="AC857" s="86">
        <f t="shared" si="368"/>
        <v>0</v>
      </c>
      <c r="AD857" s="84">
        <f t="shared" si="368"/>
        <v>0</v>
      </c>
      <c r="AE857" s="85">
        <f t="shared" si="368"/>
        <v>0</v>
      </c>
      <c r="AF857" s="60">
        <f t="shared" si="368"/>
        <v>0</v>
      </c>
      <c r="AG857" s="86">
        <f t="shared" si="368"/>
        <v>0</v>
      </c>
      <c r="AH857" s="2"/>
      <c r="AI857" s="2"/>
      <c r="AJ857" s="2"/>
      <c r="AK857" s="2"/>
      <c r="AL857" s="2"/>
    </row>
    <row r="858" spans="1:38" ht="16.5" customHeight="1" outlineLevel="1">
      <c r="A858" s="12">
        <v>3103205</v>
      </c>
      <c r="B858" s="34" t="s">
        <v>679</v>
      </c>
      <c r="C858" s="14">
        <v>9550</v>
      </c>
      <c r="D858" s="45">
        <f>+[2]DIRECCIÓN!C858</f>
        <v>0</v>
      </c>
      <c r="E858" s="46">
        <f t="shared" si="351"/>
        <v>0</v>
      </c>
      <c r="F858" s="46">
        <f t="shared" si="352"/>
        <v>0</v>
      </c>
      <c r="G858" s="46">
        <f t="shared" si="353"/>
        <v>0</v>
      </c>
      <c r="H858" s="53" t="e">
        <f t="shared" si="348"/>
        <v>#DIV/0!</v>
      </c>
      <c r="I858" s="54" t="e">
        <f t="shared" si="349"/>
        <v>#DIV/0!</v>
      </c>
      <c r="J858" s="65"/>
      <c r="K858" s="78">
        <f t="shared" si="354"/>
        <v>0</v>
      </c>
      <c r="L858" s="45"/>
      <c r="M858" s="79">
        <f t="shared" si="355"/>
        <v>0</v>
      </c>
      <c r="N858" s="65"/>
      <c r="O858" s="78">
        <f t="shared" si="356"/>
        <v>0</v>
      </c>
      <c r="P858" s="45"/>
      <c r="Q858" s="79">
        <f t="shared" si="357"/>
        <v>0</v>
      </c>
      <c r="R858" s="65"/>
      <c r="S858" s="78">
        <f t="shared" si="358"/>
        <v>0</v>
      </c>
      <c r="T858" s="45"/>
      <c r="U858" s="79">
        <f t="shared" si="359"/>
        <v>0</v>
      </c>
      <c r="V858" s="65"/>
      <c r="W858" s="78">
        <f t="shared" si="360"/>
        <v>0</v>
      </c>
      <c r="X858" s="45"/>
      <c r="Y858" s="79">
        <f t="shared" si="361"/>
        <v>0</v>
      </c>
      <c r="Z858" s="65"/>
      <c r="AA858" s="78">
        <f t="shared" si="362"/>
        <v>0</v>
      </c>
      <c r="AB858" s="45"/>
      <c r="AC858" s="79">
        <f t="shared" si="363"/>
        <v>0</v>
      </c>
      <c r="AD858" s="65"/>
      <c r="AE858" s="78">
        <f t="shared" si="364"/>
        <v>0</v>
      </c>
      <c r="AF858" s="45"/>
      <c r="AG858" s="79">
        <f t="shared" si="365"/>
        <v>0</v>
      </c>
      <c r="AH858" s="2"/>
      <c r="AI858" s="2"/>
      <c r="AJ858" s="2"/>
      <c r="AK858" s="2"/>
      <c r="AL858" s="2"/>
    </row>
    <row r="859" spans="1:38" ht="16.5" customHeight="1" outlineLevel="1">
      <c r="A859" s="12">
        <v>3103003</v>
      </c>
      <c r="B859" s="34" t="s">
        <v>680</v>
      </c>
      <c r="C859" s="14">
        <v>29780</v>
      </c>
      <c r="D859" s="45">
        <f>+[2]DIRECCIÓN!C859</f>
        <v>0</v>
      </c>
      <c r="E859" s="46">
        <f t="shared" si="351"/>
        <v>0</v>
      </c>
      <c r="F859" s="46">
        <f t="shared" si="352"/>
        <v>0</v>
      </c>
      <c r="G859" s="46">
        <f t="shared" si="353"/>
        <v>0</v>
      </c>
      <c r="H859" s="53" t="e">
        <f t="shared" si="348"/>
        <v>#DIV/0!</v>
      </c>
      <c r="I859" s="54" t="e">
        <f t="shared" si="349"/>
        <v>#DIV/0!</v>
      </c>
      <c r="J859" s="65"/>
      <c r="K859" s="78">
        <f t="shared" si="354"/>
        <v>0</v>
      </c>
      <c r="L859" s="45"/>
      <c r="M859" s="79">
        <f t="shared" si="355"/>
        <v>0</v>
      </c>
      <c r="N859" s="65"/>
      <c r="O859" s="78">
        <f t="shared" si="356"/>
        <v>0</v>
      </c>
      <c r="P859" s="45"/>
      <c r="Q859" s="79">
        <f t="shared" si="357"/>
        <v>0</v>
      </c>
      <c r="R859" s="65"/>
      <c r="S859" s="78">
        <f t="shared" si="358"/>
        <v>0</v>
      </c>
      <c r="T859" s="45"/>
      <c r="U859" s="79">
        <f t="shared" si="359"/>
        <v>0</v>
      </c>
      <c r="V859" s="65"/>
      <c r="W859" s="78">
        <f t="shared" si="360"/>
        <v>0</v>
      </c>
      <c r="X859" s="45"/>
      <c r="Y859" s="79">
        <f t="shared" si="361"/>
        <v>0</v>
      </c>
      <c r="Z859" s="65"/>
      <c r="AA859" s="78">
        <f t="shared" si="362"/>
        <v>0</v>
      </c>
      <c r="AB859" s="45"/>
      <c r="AC859" s="79">
        <f t="shared" si="363"/>
        <v>0</v>
      </c>
      <c r="AD859" s="65"/>
      <c r="AE859" s="78">
        <f t="shared" si="364"/>
        <v>0</v>
      </c>
      <c r="AF859" s="45"/>
      <c r="AG859" s="79">
        <f t="shared" si="365"/>
        <v>0</v>
      </c>
      <c r="AH859" s="2"/>
      <c r="AI859" s="2"/>
      <c r="AJ859" s="2"/>
      <c r="AK859" s="2"/>
      <c r="AL859" s="2"/>
    </row>
    <row r="860" spans="1:38" ht="23.25" customHeight="1" outlineLevel="1">
      <c r="A860" s="12">
        <v>3103104</v>
      </c>
      <c r="B860" s="34" t="s">
        <v>681</v>
      </c>
      <c r="C860" s="14">
        <v>7000</v>
      </c>
      <c r="D860" s="45">
        <f>+[2]DIRECCIÓN!C860</f>
        <v>0</v>
      </c>
      <c r="E860" s="46">
        <f t="shared" si="351"/>
        <v>0</v>
      </c>
      <c r="F860" s="46">
        <f t="shared" si="352"/>
        <v>0</v>
      </c>
      <c r="G860" s="46">
        <f t="shared" si="353"/>
        <v>0</v>
      </c>
      <c r="H860" s="53" t="e">
        <f t="shared" si="348"/>
        <v>#DIV/0!</v>
      </c>
      <c r="I860" s="54" t="e">
        <f t="shared" si="349"/>
        <v>#DIV/0!</v>
      </c>
      <c r="J860" s="65"/>
      <c r="K860" s="78">
        <f t="shared" si="354"/>
        <v>0</v>
      </c>
      <c r="L860" s="45"/>
      <c r="M860" s="79">
        <f t="shared" si="355"/>
        <v>0</v>
      </c>
      <c r="N860" s="65"/>
      <c r="O860" s="78">
        <f t="shared" si="356"/>
        <v>0</v>
      </c>
      <c r="P860" s="45"/>
      <c r="Q860" s="79">
        <f t="shared" si="357"/>
        <v>0</v>
      </c>
      <c r="R860" s="65"/>
      <c r="S860" s="78">
        <f t="shared" si="358"/>
        <v>0</v>
      </c>
      <c r="T860" s="45"/>
      <c r="U860" s="79">
        <f t="shared" si="359"/>
        <v>0</v>
      </c>
      <c r="V860" s="65"/>
      <c r="W860" s="78">
        <f t="shared" si="360"/>
        <v>0</v>
      </c>
      <c r="X860" s="45"/>
      <c r="Y860" s="79">
        <f t="shared" si="361"/>
        <v>0</v>
      </c>
      <c r="Z860" s="65"/>
      <c r="AA860" s="78">
        <f t="shared" si="362"/>
        <v>0</v>
      </c>
      <c r="AB860" s="45"/>
      <c r="AC860" s="79">
        <f t="shared" si="363"/>
        <v>0</v>
      </c>
      <c r="AD860" s="65"/>
      <c r="AE860" s="78">
        <f t="shared" si="364"/>
        <v>0</v>
      </c>
      <c r="AF860" s="45"/>
      <c r="AG860" s="79">
        <f t="shared" si="365"/>
        <v>0</v>
      </c>
      <c r="AH860" s="2"/>
      <c r="AI860" s="2"/>
      <c r="AJ860" s="2"/>
      <c r="AK860" s="2"/>
      <c r="AL860" s="2"/>
    </row>
    <row r="861" spans="1:38" ht="16.5" customHeight="1" outlineLevel="1">
      <c r="A861" s="12"/>
      <c r="B861" s="34"/>
      <c r="C861" s="14"/>
      <c r="D861" s="45"/>
      <c r="E861" s="46"/>
      <c r="F861" s="46"/>
      <c r="G861" s="46"/>
      <c r="H861" s="53"/>
      <c r="I861" s="54"/>
      <c r="J861" s="65"/>
      <c r="K861" s="78"/>
      <c r="L861" s="45"/>
      <c r="M861" s="79"/>
      <c r="N861" s="65"/>
      <c r="O861" s="78"/>
      <c r="P861" s="45"/>
      <c r="Q861" s="79"/>
      <c r="R861" s="65"/>
      <c r="S861" s="78"/>
      <c r="T861" s="45"/>
      <c r="U861" s="79"/>
      <c r="V861" s="65"/>
      <c r="W861" s="78"/>
      <c r="X861" s="45"/>
      <c r="Y861" s="79"/>
      <c r="Z861" s="65"/>
      <c r="AA861" s="78"/>
      <c r="AB861" s="45"/>
      <c r="AC861" s="79"/>
      <c r="AD861" s="65"/>
      <c r="AE861" s="78"/>
      <c r="AF861" s="45"/>
      <c r="AG861" s="79"/>
      <c r="AH861" s="2"/>
      <c r="AI861" s="2"/>
      <c r="AJ861" s="2"/>
      <c r="AK861" s="2"/>
      <c r="AL861" s="2"/>
    </row>
    <row r="862" spans="1:38" ht="16.5" customHeight="1" outlineLevel="1">
      <c r="A862" s="58"/>
      <c r="B862" s="83" t="s">
        <v>682</v>
      </c>
      <c r="C862" s="99"/>
      <c r="D862" s="60">
        <v>0</v>
      </c>
      <c r="E862" s="61">
        <f t="shared" ref="E862:G862" si="369">SUM(E863:E864)</f>
        <v>0</v>
      </c>
      <c r="F862" s="61">
        <f t="shared" si="369"/>
        <v>0</v>
      </c>
      <c r="G862" s="61">
        <f t="shared" si="369"/>
        <v>0</v>
      </c>
      <c r="H862" s="62" t="e">
        <f t="shared" si="348"/>
        <v>#DIV/0!</v>
      </c>
      <c r="I862" s="63" t="e">
        <f t="shared" si="349"/>
        <v>#DIV/0!</v>
      </c>
      <c r="J862" s="84">
        <f t="shared" ref="J862:AG862" si="370">SUM(J863:J864)</f>
        <v>0</v>
      </c>
      <c r="K862" s="85">
        <f t="shared" si="370"/>
        <v>0</v>
      </c>
      <c r="L862" s="60">
        <f t="shared" si="370"/>
        <v>0</v>
      </c>
      <c r="M862" s="86">
        <f t="shared" si="370"/>
        <v>0</v>
      </c>
      <c r="N862" s="84">
        <f t="shared" si="370"/>
        <v>0</v>
      </c>
      <c r="O862" s="85">
        <f t="shared" si="370"/>
        <v>0</v>
      </c>
      <c r="P862" s="60">
        <f t="shared" si="370"/>
        <v>0</v>
      </c>
      <c r="Q862" s="86">
        <f t="shared" si="370"/>
        <v>0</v>
      </c>
      <c r="R862" s="84">
        <f t="shared" si="370"/>
        <v>0</v>
      </c>
      <c r="S862" s="85">
        <f t="shared" si="370"/>
        <v>0</v>
      </c>
      <c r="T862" s="60">
        <f t="shared" si="370"/>
        <v>0</v>
      </c>
      <c r="U862" s="86">
        <f t="shared" si="370"/>
        <v>0</v>
      </c>
      <c r="V862" s="84">
        <f t="shared" si="370"/>
        <v>0</v>
      </c>
      <c r="W862" s="85">
        <f t="shared" si="370"/>
        <v>0</v>
      </c>
      <c r="X862" s="60">
        <f t="shared" si="370"/>
        <v>0</v>
      </c>
      <c r="Y862" s="86">
        <f t="shared" si="370"/>
        <v>0</v>
      </c>
      <c r="Z862" s="84">
        <f t="shared" si="370"/>
        <v>0</v>
      </c>
      <c r="AA862" s="85">
        <f t="shared" si="370"/>
        <v>0</v>
      </c>
      <c r="AB862" s="60">
        <f t="shared" si="370"/>
        <v>0</v>
      </c>
      <c r="AC862" s="86">
        <f t="shared" si="370"/>
        <v>0</v>
      </c>
      <c r="AD862" s="84">
        <f t="shared" si="370"/>
        <v>0</v>
      </c>
      <c r="AE862" s="85">
        <f t="shared" si="370"/>
        <v>0</v>
      </c>
      <c r="AF862" s="60">
        <f t="shared" si="370"/>
        <v>0</v>
      </c>
      <c r="AG862" s="86">
        <f t="shared" si="370"/>
        <v>0</v>
      </c>
      <c r="AH862" s="2"/>
      <c r="AI862" s="2"/>
      <c r="AJ862" s="2"/>
      <c r="AK862" s="2"/>
      <c r="AL862" s="2"/>
    </row>
    <row r="863" spans="1:38" ht="25.5" customHeight="1" outlineLevel="1">
      <c r="A863" s="12" t="s">
        <v>895</v>
      </c>
      <c r="B863" s="34" t="s">
        <v>683</v>
      </c>
      <c r="C863" s="14">
        <v>773610</v>
      </c>
      <c r="D863" s="45">
        <f>+[2]DIRECCIÓN!C863</f>
        <v>0</v>
      </c>
      <c r="E863" s="46">
        <f t="shared" si="351"/>
        <v>0</v>
      </c>
      <c r="F863" s="46">
        <f t="shared" si="352"/>
        <v>0</v>
      </c>
      <c r="G863" s="46">
        <f t="shared" si="353"/>
        <v>0</v>
      </c>
      <c r="H863" s="53" t="e">
        <f t="shared" si="348"/>
        <v>#DIV/0!</v>
      </c>
      <c r="I863" s="54" t="e">
        <f t="shared" si="349"/>
        <v>#DIV/0!</v>
      </c>
      <c r="J863" s="65"/>
      <c r="K863" s="78">
        <f t="shared" si="354"/>
        <v>0</v>
      </c>
      <c r="L863" s="45"/>
      <c r="M863" s="79">
        <f t="shared" si="355"/>
        <v>0</v>
      </c>
      <c r="N863" s="65"/>
      <c r="O863" s="78">
        <f t="shared" si="356"/>
        <v>0</v>
      </c>
      <c r="P863" s="45"/>
      <c r="Q863" s="79">
        <f t="shared" si="357"/>
        <v>0</v>
      </c>
      <c r="R863" s="65"/>
      <c r="S863" s="78">
        <f t="shared" si="358"/>
        <v>0</v>
      </c>
      <c r="T863" s="45"/>
      <c r="U863" s="79">
        <f t="shared" si="359"/>
        <v>0</v>
      </c>
      <c r="V863" s="65"/>
      <c r="W863" s="78">
        <f t="shared" si="360"/>
        <v>0</v>
      </c>
      <c r="X863" s="45"/>
      <c r="Y863" s="79">
        <f t="shared" si="361"/>
        <v>0</v>
      </c>
      <c r="Z863" s="65"/>
      <c r="AA863" s="78">
        <f t="shared" si="362"/>
        <v>0</v>
      </c>
      <c r="AB863" s="45"/>
      <c r="AC863" s="79">
        <f t="shared" si="363"/>
        <v>0</v>
      </c>
      <c r="AD863" s="65"/>
      <c r="AE863" s="78">
        <f t="shared" si="364"/>
        <v>0</v>
      </c>
      <c r="AF863" s="45"/>
      <c r="AG863" s="79">
        <f t="shared" si="365"/>
        <v>0</v>
      </c>
      <c r="AH863" s="2"/>
      <c r="AI863" s="2"/>
      <c r="AJ863" s="2"/>
      <c r="AK863" s="2"/>
      <c r="AL863" s="2"/>
    </row>
    <row r="864" spans="1:38" ht="24.75" customHeight="1" outlineLevel="1">
      <c r="A864" s="12" t="s">
        <v>970</v>
      </c>
      <c r="B864" s="34" t="s">
        <v>684</v>
      </c>
      <c r="C864" s="14">
        <v>11100</v>
      </c>
      <c r="D864" s="45">
        <f>+[2]DIRECCIÓN!C864</f>
        <v>0</v>
      </c>
      <c r="E864" s="46">
        <f t="shared" si="351"/>
        <v>0</v>
      </c>
      <c r="F864" s="46">
        <f t="shared" si="352"/>
        <v>0</v>
      </c>
      <c r="G864" s="46">
        <f t="shared" si="353"/>
        <v>0</v>
      </c>
      <c r="H864" s="53" t="e">
        <f t="shared" si="348"/>
        <v>#DIV/0!</v>
      </c>
      <c r="I864" s="54" t="e">
        <f t="shared" si="349"/>
        <v>#DIV/0!</v>
      </c>
      <c r="J864" s="65"/>
      <c r="K864" s="78">
        <f t="shared" si="354"/>
        <v>0</v>
      </c>
      <c r="L864" s="45"/>
      <c r="M864" s="79">
        <f t="shared" si="355"/>
        <v>0</v>
      </c>
      <c r="N864" s="65"/>
      <c r="O864" s="78">
        <f t="shared" si="356"/>
        <v>0</v>
      </c>
      <c r="P864" s="45"/>
      <c r="Q864" s="79">
        <f t="shared" si="357"/>
        <v>0</v>
      </c>
      <c r="R864" s="65"/>
      <c r="S864" s="78">
        <f t="shared" si="358"/>
        <v>0</v>
      </c>
      <c r="T864" s="45"/>
      <c r="U864" s="79">
        <f t="shared" si="359"/>
        <v>0</v>
      </c>
      <c r="V864" s="65"/>
      <c r="W864" s="78">
        <f t="shared" si="360"/>
        <v>0</v>
      </c>
      <c r="X864" s="45"/>
      <c r="Y864" s="79">
        <f t="shared" si="361"/>
        <v>0</v>
      </c>
      <c r="Z864" s="65"/>
      <c r="AA864" s="78">
        <f t="shared" si="362"/>
        <v>0</v>
      </c>
      <c r="AB864" s="45"/>
      <c r="AC864" s="79">
        <f t="shared" si="363"/>
        <v>0</v>
      </c>
      <c r="AD864" s="65"/>
      <c r="AE864" s="78">
        <f t="shared" si="364"/>
        <v>0</v>
      </c>
      <c r="AF864" s="45"/>
      <c r="AG864" s="79">
        <f t="shared" si="365"/>
        <v>0</v>
      </c>
      <c r="AH864" s="2"/>
      <c r="AI864" s="2"/>
      <c r="AJ864" s="2"/>
      <c r="AK864" s="2"/>
      <c r="AL864" s="2"/>
    </row>
    <row r="865" spans="1:38" ht="24.75" customHeight="1" outlineLevel="1">
      <c r="A865" s="12"/>
      <c r="B865" s="34"/>
      <c r="C865" s="14">
        <v>21920</v>
      </c>
      <c r="D865" s="45"/>
      <c r="E865" s="46"/>
      <c r="F865" s="46"/>
      <c r="G865" s="46"/>
      <c r="H865" s="53"/>
      <c r="I865" s="54"/>
      <c r="J865" s="65"/>
      <c r="K865" s="78"/>
      <c r="L865" s="45"/>
      <c r="M865" s="79"/>
      <c r="N865" s="65"/>
      <c r="O865" s="78"/>
      <c r="P865" s="45"/>
      <c r="Q865" s="79"/>
      <c r="R865" s="65"/>
      <c r="S865" s="78"/>
      <c r="T865" s="45"/>
      <c r="U865" s="79"/>
      <c r="V865" s="65"/>
      <c r="W865" s="78"/>
      <c r="X865" s="45"/>
      <c r="Y865" s="79"/>
      <c r="Z865" s="65"/>
      <c r="AA865" s="78"/>
      <c r="AB865" s="45"/>
      <c r="AC865" s="79"/>
      <c r="AD865" s="65"/>
      <c r="AE865" s="78"/>
      <c r="AF865" s="45"/>
      <c r="AG865" s="79"/>
      <c r="AH865" s="2"/>
      <c r="AI865" s="2"/>
      <c r="AJ865" s="2"/>
      <c r="AK865" s="2"/>
      <c r="AL865" s="2"/>
    </row>
    <row r="866" spans="1:38" ht="16.5" customHeight="1" outlineLevel="1">
      <c r="A866" s="12"/>
      <c r="B866" s="34"/>
      <c r="C866" s="14"/>
      <c r="D866" s="45"/>
      <c r="E866" s="46"/>
      <c r="F866" s="46"/>
      <c r="G866" s="46"/>
      <c r="H866" s="53"/>
      <c r="I866" s="54"/>
      <c r="J866" s="65"/>
      <c r="K866" s="78"/>
      <c r="L866" s="45"/>
      <c r="M866" s="79"/>
      <c r="N866" s="65"/>
      <c r="O866" s="78"/>
      <c r="P866" s="45"/>
      <c r="Q866" s="79"/>
      <c r="R866" s="65"/>
      <c r="S866" s="78"/>
      <c r="T866" s="45"/>
      <c r="U866" s="79"/>
      <c r="V866" s="65"/>
      <c r="W866" s="78"/>
      <c r="X866" s="45"/>
      <c r="Y866" s="79"/>
      <c r="Z866" s="65"/>
      <c r="AA866" s="78"/>
      <c r="AB866" s="45"/>
      <c r="AC866" s="79"/>
      <c r="AD866" s="65"/>
      <c r="AE866" s="78"/>
      <c r="AF866" s="45"/>
      <c r="AG866" s="79"/>
      <c r="AH866" s="2"/>
      <c r="AI866" s="2"/>
      <c r="AJ866" s="2"/>
      <c r="AK866" s="2"/>
      <c r="AL866" s="2"/>
    </row>
    <row r="867" spans="1:38" ht="16.5" customHeight="1">
      <c r="A867" s="58"/>
      <c r="B867" s="83" t="s">
        <v>685</v>
      </c>
      <c r="C867" s="99"/>
      <c r="D867" s="60">
        <f>SUM(D868:D874)</f>
        <v>0</v>
      </c>
      <c r="E867" s="61">
        <f t="shared" ref="E867:G867" si="371">SUM(E868:E874)</f>
        <v>0</v>
      </c>
      <c r="F867" s="61">
        <f t="shared" si="371"/>
        <v>0</v>
      </c>
      <c r="G867" s="61">
        <f t="shared" si="371"/>
        <v>0</v>
      </c>
      <c r="H867" s="62" t="e">
        <f t="shared" si="348"/>
        <v>#DIV/0!</v>
      </c>
      <c r="I867" s="63" t="e">
        <f t="shared" si="349"/>
        <v>#DIV/0!</v>
      </c>
      <c r="J867" s="84">
        <f t="shared" ref="J867:AG867" si="372">SUM(J868:J874)</f>
        <v>0</v>
      </c>
      <c r="K867" s="85">
        <f t="shared" si="372"/>
        <v>0</v>
      </c>
      <c r="L867" s="60">
        <f t="shared" si="372"/>
        <v>0</v>
      </c>
      <c r="M867" s="86">
        <f t="shared" si="372"/>
        <v>0</v>
      </c>
      <c r="N867" s="84">
        <f t="shared" si="372"/>
        <v>0</v>
      </c>
      <c r="O867" s="85">
        <f t="shared" si="372"/>
        <v>0</v>
      </c>
      <c r="P867" s="60">
        <f t="shared" si="372"/>
        <v>0</v>
      </c>
      <c r="Q867" s="86">
        <f t="shared" si="372"/>
        <v>0</v>
      </c>
      <c r="R867" s="84">
        <f t="shared" si="372"/>
        <v>0</v>
      </c>
      <c r="S867" s="85">
        <f t="shared" si="372"/>
        <v>0</v>
      </c>
      <c r="T867" s="60">
        <f t="shared" si="372"/>
        <v>0</v>
      </c>
      <c r="U867" s="86">
        <f t="shared" si="372"/>
        <v>0</v>
      </c>
      <c r="V867" s="84">
        <f t="shared" si="372"/>
        <v>0</v>
      </c>
      <c r="W867" s="85">
        <f t="shared" si="372"/>
        <v>0</v>
      </c>
      <c r="X867" s="60">
        <f t="shared" si="372"/>
        <v>0</v>
      </c>
      <c r="Y867" s="86">
        <f t="shared" si="372"/>
        <v>0</v>
      </c>
      <c r="Z867" s="84">
        <f t="shared" si="372"/>
        <v>0</v>
      </c>
      <c r="AA867" s="85">
        <f t="shared" si="372"/>
        <v>0</v>
      </c>
      <c r="AB867" s="60">
        <f t="shared" si="372"/>
        <v>0</v>
      </c>
      <c r="AC867" s="86">
        <f t="shared" si="372"/>
        <v>0</v>
      </c>
      <c r="AD867" s="84">
        <f t="shared" si="372"/>
        <v>0</v>
      </c>
      <c r="AE867" s="85">
        <f t="shared" si="372"/>
        <v>0</v>
      </c>
      <c r="AF867" s="60">
        <f t="shared" si="372"/>
        <v>0</v>
      </c>
      <c r="AG867" s="86">
        <f t="shared" si="372"/>
        <v>0</v>
      </c>
      <c r="AH867" s="2"/>
      <c r="AI867" s="2"/>
      <c r="AJ867" s="2"/>
      <c r="AK867" s="2"/>
      <c r="AL867" s="2"/>
    </row>
    <row r="868" spans="1:38" ht="16.5" customHeight="1">
      <c r="A868" s="12" t="s">
        <v>955</v>
      </c>
      <c r="B868" s="34" t="s">
        <v>686</v>
      </c>
      <c r="C868" s="14">
        <v>3000</v>
      </c>
      <c r="D868" s="45"/>
      <c r="E868" s="46">
        <f t="shared" si="351"/>
        <v>0</v>
      </c>
      <c r="F868" s="46">
        <f t="shared" si="352"/>
        <v>0</v>
      </c>
      <c r="G868" s="46">
        <f t="shared" si="353"/>
        <v>0</v>
      </c>
      <c r="H868" s="53" t="e">
        <f t="shared" si="348"/>
        <v>#DIV/0!</v>
      </c>
      <c r="I868" s="54" t="e">
        <f t="shared" si="349"/>
        <v>#DIV/0!</v>
      </c>
      <c r="J868" s="65"/>
      <c r="K868" s="78">
        <f t="shared" si="354"/>
        <v>0</v>
      </c>
      <c r="L868" s="45"/>
      <c r="M868" s="79">
        <f t="shared" si="355"/>
        <v>0</v>
      </c>
      <c r="N868" s="65"/>
      <c r="O868" s="78">
        <f t="shared" si="356"/>
        <v>0</v>
      </c>
      <c r="P868" s="45"/>
      <c r="Q868" s="79">
        <f t="shared" si="357"/>
        <v>0</v>
      </c>
      <c r="R868" s="65"/>
      <c r="S868" s="78">
        <f t="shared" si="358"/>
        <v>0</v>
      </c>
      <c r="T868" s="45"/>
      <c r="U868" s="79">
        <f t="shared" si="359"/>
        <v>0</v>
      </c>
      <c r="V868" s="65"/>
      <c r="W868" s="78">
        <f t="shared" si="360"/>
        <v>0</v>
      </c>
      <c r="X868" s="45"/>
      <c r="Y868" s="79">
        <f t="shared" si="361"/>
        <v>0</v>
      </c>
      <c r="Z868" s="65"/>
      <c r="AA868" s="78">
        <f t="shared" si="362"/>
        <v>0</v>
      </c>
      <c r="AB868" s="45"/>
      <c r="AC868" s="79">
        <f t="shared" si="363"/>
        <v>0</v>
      </c>
      <c r="AD868" s="65"/>
      <c r="AE868" s="78">
        <f t="shared" si="364"/>
        <v>0</v>
      </c>
      <c r="AF868" s="45"/>
      <c r="AG868" s="79">
        <f t="shared" si="365"/>
        <v>0</v>
      </c>
      <c r="AH868" s="2"/>
      <c r="AI868" s="2"/>
      <c r="AJ868" s="2"/>
      <c r="AK868" s="2"/>
      <c r="AL868" s="2"/>
    </row>
    <row r="869" spans="1:38" ht="16.5" customHeight="1">
      <c r="A869" s="12">
        <v>3001003</v>
      </c>
      <c r="B869" s="34" t="s">
        <v>687</v>
      </c>
      <c r="C869" s="14">
        <v>12000</v>
      </c>
      <c r="D869" s="45"/>
      <c r="E869" s="46">
        <f t="shared" si="351"/>
        <v>0</v>
      </c>
      <c r="F869" s="46">
        <f t="shared" si="352"/>
        <v>0</v>
      </c>
      <c r="G869" s="46">
        <f t="shared" si="353"/>
        <v>0</v>
      </c>
      <c r="H869" s="53" t="e">
        <f t="shared" si="348"/>
        <v>#DIV/0!</v>
      </c>
      <c r="I869" s="54" t="e">
        <f t="shared" si="349"/>
        <v>#DIV/0!</v>
      </c>
      <c r="J869" s="65"/>
      <c r="K869" s="78">
        <f t="shared" si="354"/>
        <v>0</v>
      </c>
      <c r="L869" s="45"/>
      <c r="M869" s="79">
        <f t="shared" si="355"/>
        <v>0</v>
      </c>
      <c r="N869" s="65"/>
      <c r="O869" s="78">
        <f t="shared" si="356"/>
        <v>0</v>
      </c>
      <c r="P869" s="45"/>
      <c r="Q869" s="79">
        <f t="shared" si="357"/>
        <v>0</v>
      </c>
      <c r="R869" s="65"/>
      <c r="S869" s="78">
        <f t="shared" si="358"/>
        <v>0</v>
      </c>
      <c r="T869" s="45"/>
      <c r="U869" s="79">
        <f t="shared" si="359"/>
        <v>0</v>
      </c>
      <c r="V869" s="65"/>
      <c r="W869" s="78">
        <f t="shared" si="360"/>
        <v>0</v>
      </c>
      <c r="X869" s="45"/>
      <c r="Y869" s="79">
        <f t="shared" si="361"/>
        <v>0</v>
      </c>
      <c r="Z869" s="65"/>
      <c r="AA869" s="78">
        <f t="shared" si="362"/>
        <v>0</v>
      </c>
      <c r="AB869" s="45"/>
      <c r="AC869" s="79">
        <f t="shared" si="363"/>
        <v>0</v>
      </c>
      <c r="AD869" s="65"/>
      <c r="AE869" s="78">
        <f t="shared" si="364"/>
        <v>0</v>
      </c>
      <c r="AF869" s="45"/>
      <c r="AG869" s="79">
        <f t="shared" si="365"/>
        <v>0</v>
      </c>
      <c r="AH869" s="2"/>
      <c r="AI869" s="2"/>
      <c r="AJ869" s="2"/>
      <c r="AK869" s="2"/>
      <c r="AL869" s="2"/>
    </row>
    <row r="870" spans="1:38" ht="16.5" customHeight="1">
      <c r="A870" s="12">
        <v>3001004</v>
      </c>
      <c r="B870" s="34" t="s">
        <v>688</v>
      </c>
      <c r="C870" s="14">
        <v>243890</v>
      </c>
      <c r="D870" s="45"/>
      <c r="E870" s="46">
        <f t="shared" si="351"/>
        <v>0</v>
      </c>
      <c r="F870" s="46">
        <f t="shared" si="352"/>
        <v>0</v>
      </c>
      <c r="G870" s="46">
        <f t="shared" si="353"/>
        <v>0</v>
      </c>
      <c r="H870" s="53" t="e">
        <f t="shared" si="348"/>
        <v>#DIV/0!</v>
      </c>
      <c r="I870" s="54" t="e">
        <f t="shared" si="349"/>
        <v>#DIV/0!</v>
      </c>
      <c r="J870" s="65"/>
      <c r="K870" s="78">
        <f t="shared" si="354"/>
        <v>0</v>
      </c>
      <c r="L870" s="45"/>
      <c r="M870" s="79">
        <f t="shared" si="355"/>
        <v>0</v>
      </c>
      <c r="N870" s="65"/>
      <c r="O870" s="78">
        <f t="shared" si="356"/>
        <v>0</v>
      </c>
      <c r="P870" s="45"/>
      <c r="Q870" s="79">
        <f t="shared" si="357"/>
        <v>0</v>
      </c>
      <c r="R870" s="65"/>
      <c r="S870" s="78">
        <f t="shared" si="358"/>
        <v>0</v>
      </c>
      <c r="T870" s="45"/>
      <c r="U870" s="79">
        <f t="shared" si="359"/>
        <v>0</v>
      </c>
      <c r="V870" s="65"/>
      <c r="W870" s="78">
        <f t="shared" si="360"/>
        <v>0</v>
      </c>
      <c r="X870" s="45"/>
      <c r="Y870" s="79">
        <f t="shared" si="361"/>
        <v>0</v>
      </c>
      <c r="Z870" s="65"/>
      <c r="AA870" s="78">
        <f t="shared" si="362"/>
        <v>0</v>
      </c>
      <c r="AB870" s="45"/>
      <c r="AC870" s="79">
        <f t="shared" si="363"/>
        <v>0</v>
      </c>
      <c r="AD870" s="65"/>
      <c r="AE870" s="78">
        <f t="shared" si="364"/>
        <v>0</v>
      </c>
      <c r="AF870" s="45"/>
      <c r="AG870" s="79">
        <f t="shared" si="365"/>
        <v>0</v>
      </c>
      <c r="AH870" s="2"/>
      <c r="AI870" s="2"/>
      <c r="AJ870" s="2"/>
      <c r="AK870" s="2"/>
      <c r="AL870" s="2"/>
    </row>
    <row r="871" spans="1:38" ht="16.5" customHeight="1">
      <c r="A871" s="12">
        <v>3001005</v>
      </c>
      <c r="B871" s="34" t="s">
        <v>689</v>
      </c>
      <c r="C871" s="14">
        <v>34150</v>
      </c>
      <c r="D871" s="45"/>
      <c r="E871" s="46">
        <f t="shared" si="351"/>
        <v>0</v>
      </c>
      <c r="F871" s="46">
        <f t="shared" si="352"/>
        <v>0</v>
      </c>
      <c r="G871" s="46">
        <f t="shared" si="353"/>
        <v>0</v>
      </c>
      <c r="H871" s="53" t="e">
        <f t="shared" si="348"/>
        <v>#DIV/0!</v>
      </c>
      <c r="I871" s="54" t="e">
        <f t="shared" si="349"/>
        <v>#DIV/0!</v>
      </c>
      <c r="J871" s="65"/>
      <c r="K871" s="78">
        <f t="shared" si="354"/>
        <v>0</v>
      </c>
      <c r="L871" s="45"/>
      <c r="M871" s="79">
        <f t="shared" si="355"/>
        <v>0</v>
      </c>
      <c r="N871" s="65"/>
      <c r="O871" s="78">
        <f t="shared" si="356"/>
        <v>0</v>
      </c>
      <c r="P871" s="45"/>
      <c r="Q871" s="79">
        <f t="shared" si="357"/>
        <v>0</v>
      </c>
      <c r="R871" s="65"/>
      <c r="S871" s="78">
        <f t="shared" si="358"/>
        <v>0</v>
      </c>
      <c r="T871" s="45"/>
      <c r="U871" s="79">
        <f t="shared" si="359"/>
        <v>0</v>
      </c>
      <c r="V871" s="65"/>
      <c r="W871" s="78">
        <f t="shared" si="360"/>
        <v>0</v>
      </c>
      <c r="X871" s="45"/>
      <c r="Y871" s="79">
        <f t="shared" si="361"/>
        <v>0</v>
      </c>
      <c r="Z871" s="65"/>
      <c r="AA871" s="78">
        <f t="shared" si="362"/>
        <v>0</v>
      </c>
      <c r="AB871" s="45"/>
      <c r="AC871" s="79">
        <f t="shared" si="363"/>
        <v>0</v>
      </c>
      <c r="AD871" s="65"/>
      <c r="AE871" s="78">
        <f t="shared" si="364"/>
        <v>0</v>
      </c>
      <c r="AF871" s="45"/>
      <c r="AG871" s="79">
        <f t="shared" si="365"/>
        <v>0</v>
      </c>
      <c r="AH871" s="2"/>
      <c r="AI871" s="2"/>
      <c r="AJ871" s="2"/>
      <c r="AK871" s="2"/>
      <c r="AL871" s="2"/>
    </row>
    <row r="872" spans="1:38" ht="16.5" customHeight="1">
      <c r="A872" s="12">
        <v>3001105</v>
      </c>
      <c r="B872" s="34" t="s">
        <v>690</v>
      </c>
      <c r="C872" s="14">
        <v>89000</v>
      </c>
      <c r="D872" s="45"/>
      <c r="E872" s="46">
        <f t="shared" si="351"/>
        <v>0</v>
      </c>
      <c r="F872" s="46">
        <f t="shared" si="352"/>
        <v>0</v>
      </c>
      <c r="G872" s="46">
        <f t="shared" si="353"/>
        <v>0</v>
      </c>
      <c r="H872" s="53" t="e">
        <f t="shared" si="348"/>
        <v>#DIV/0!</v>
      </c>
      <c r="I872" s="54" t="e">
        <f t="shared" si="349"/>
        <v>#DIV/0!</v>
      </c>
      <c r="J872" s="65"/>
      <c r="K872" s="78">
        <f t="shared" si="354"/>
        <v>0</v>
      </c>
      <c r="L872" s="45"/>
      <c r="M872" s="79">
        <f t="shared" si="355"/>
        <v>0</v>
      </c>
      <c r="N872" s="65"/>
      <c r="O872" s="78">
        <f t="shared" si="356"/>
        <v>0</v>
      </c>
      <c r="P872" s="45"/>
      <c r="Q872" s="79">
        <f t="shared" si="357"/>
        <v>0</v>
      </c>
      <c r="R872" s="65"/>
      <c r="S872" s="78">
        <f t="shared" si="358"/>
        <v>0</v>
      </c>
      <c r="T872" s="45"/>
      <c r="U872" s="79">
        <f t="shared" si="359"/>
        <v>0</v>
      </c>
      <c r="V872" s="65"/>
      <c r="W872" s="78">
        <f t="shared" si="360"/>
        <v>0</v>
      </c>
      <c r="X872" s="45"/>
      <c r="Y872" s="79">
        <f t="shared" si="361"/>
        <v>0</v>
      </c>
      <c r="Z872" s="65"/>
      <c r="AA872" s="78">
        <f t="shared" si="362"/>
        <v>0</v>
      </c>
      <c r="AB872" s="45"/>
      <c r="AC872" s="79">
        <f t="shared" si="363"/>
        <v>0</v>
      </c>
      <c r="AD872" s="65"/>
      <c r="AE872" s="78">
        <f t="shared" si="364"/>
        <v>0</v>
      </c>
      <c r="AF872" s="45"/>
      <c r="AG872" s="79">
        <f t="shared" si="365"/>
        <v>0</v>
      </c>
      <c r="AH872" s="2"/>
      <c r="AI872" s="2"/>
      <c r="AJ872" s="2"/>
      <c r="AK872" s="2"/>
      <c r="AL872" s="2"/>
    </row>
    <row r="873" spans="1:38" ht="16.5" customHeight="1">
      <c r="A873" s="12">
        <v>3001007</v>
      </c>
      <c r="B873" s="34" t="s">
        <v>691</v>
      </c>
      <c r="C873" s="14">
        <v>32630</v>
      </c>
      <c r="D873" s="45"/>
      <c r="E873" s="46">
        <f t="shared" si="351"/>
        <v>0</v>
      </c>
      <c r="F873" s="46">
        <f t="shared" si="352"/>
        <v>0</v>
      </c>
      <c r="G873" s="46">
        <f t="shared" si="353"/>
        <v>0</v>
      </c>
      <c r="H873" s="53" t="e">
        <f t="shared" si="348"/>
        <v>#DIV/0!</v>
      </c>
      <c r="I873" s="54" t="e">
        <f t="shared" si="349"/>
        <v>#DIV/0!</v>
      </c>
      <c r="J873" s="65"/>
      <c r="K873" s="78">
        <f t="shared" si="354"/>
        <v>0</v>
      </c>
      <c r="L873" s="45"/>
      <c r="M873" s="79">
        <f t="shared" si="355"/>
        <v>0</v>
      </c>
      <c r="N873" s="65"/>
      <c r="O873" s="78">
        <f t="shared" si="356"/>
        <v>0</v>
      </c>
      <c r="P873" s="45"/>
      <c r="Q873" s="79">
        <f t="shared" si="357"/>
        <v>0</v>
      </c>
      <c r="R873" s="65"/>
      <c r="S873" s="78">
        <f t="shared" si="358"/>
        <v>0</v>
      </c>
      <c r="T873" s="45"/>
      <c r="U873" s="79">
        <f t="shared" si="359"/>
        <v>0</v>
      </c>
      <c r="V873" s="65"/>
      <c r="W873" s="78">
        <f t="shared" si="360"/>
        <v>0</v>
      </c>
      <c r="X873" s="45"/>
      <c r="Y873" s="79">
        <f t="shared" si="361"/>
        <v>0</v>
      </c>
      <c r="Z873" s="65"/>
      <c r="AA873" s="78">
        <f t="shared" si="362"/>
        <v>0</v>
      </c>
      <c r="AB873" s="45"/>
      <c r="AC873" s="79">
        <f t="shared" si="363"/>
        <v>0</v>
      </c>
      <c r="AD873" s="65"/>
      <c r="AE873" s="78">
        <f t="shared" si="364"/>
        <v>0</v>
      </c>
      <c r="AF873" s="45"/>
      <c r="AG873" s="79">
        <f t="shared" si="365"/>
        <v>0</v>
      </c>
      <c r="AH873" s="2"/>
      <c r="AI873" s="2"/>
      <c r="AJ873" s="2"/>
      <c r="AK873" s="2"/>
      <c r="AL873" s="2"/>
    </row>
    <row r="874" spans="1:38" ht="16.5" customHeight="1">
      <c r="A874" s="12">
        <v>3001006</v>
      </c>
      <c r="B874" s="34" t="s">
        <v>692</v>
      </c>
      <c r="C874" s="14">
        <v>144740</v>
      </c>
      <c r="D874" s="45"/>
      <c r="E874" s="46">
        <f t="shared" si="351"/>
        <v>0</v>
      </c>
      <c r="F874" s="46">
        <f t="shared" si="352"/>
        <v>0</v>
      </c>
      <c r="G874" s="46">
        <f t="shared" si="353"/>
        <v>0</v>
      </c>
      <c r="H874" s="53" t="e">
        <f t="shared" si="348"/>
        <v>#DIV/0!</v>
      </c>
      <c r="I874" s="54" t="e">
        <f t="shared" si="349"/>
        <v>#DIV/0!</v>
      </c>
      <c r="J874" s="65"/>
      <c r="K874" s="78">
        <f t="shared" si="354"/>
        <v>0</v>
      </c>
      <c r="L874" s="45"/>
      <c r="M874" s="79">
        <f t="shared" si="355"/>
        <v>0</v>
      </c>
      <c r="N874" s="65"/>
      <c r="O874" s="78">
        <f t="shared" si="356"/>
        <v>0</v>
      </c>
      <c r="P874" s="45"/>
      <c r="Q874" s="79">
        <f t="shared" si="357"/>
        <v>0</v>
      </c>
      <c r="R874" s="65"/>
      <c r="S874" s="78">
        <f t="shared" si="358"/>
        <v>0</v>
      </c>
      <c r="T874" s="45"/>
      <c r="U874" s="79">
        <f t="shared" si="359"/>
        <v>0</v>
      </c>
      <c r="V874" s="65"/>
      <c r="W874" s="78">
        <f t="shared" si="360"/>
        <v>0</v>
      </c>
      <c r="X874" s="45"/>
      <c r="Y874" s="79">
        <f t="shared" si="361"/>
        <v>0</v>
      </c>
      <c r="Z874" s="65"/>
      <c r="AA874" s="78">
        <f t="shared" si="362"/>
        <v>0</v>
      </c>
      <c r="AB874" s="45"/>
      <c r="AC874" s="79">
        <f t="shared" si="363"/>
        <v>0</v>
      </c>
      <c r="AD874" s="65"/>
      <c r="AE874" s="78">
        <f t="shared" si="364"/>
        <v>0</v>
      </c>
      <c r="AF874" s="45"/>
      <c r="AG874" s="79">
        <f t="shared" si="365"/>
        <v>0</v>
      </c>
      <c r="AH874" s="2"/>
      <c r="AI874" s="2"/>
      <c r="AJ874" s="2"/>
      <c r="AK874" s="2"/>
      <c r="AL874" s="2"/>
    </row>
    <row r="875" spans="1:38" ht="16.5" customHeight="1">
      <c r="A875" s="12"/>
      <c r="B875" s="34"/>
      <c r="C875" s="14"/>
      <c r="D875" s="45"/>
      <c r="E875" s="46"/>
      <c r="F875" s="46"/>
      <c r="G875" s="46"/>
      <c r="H875" s="53"/>
      <c r="I875" s="54"/>
      <c r="J875" s="65"/>
      <c r="K875" s="78"/>
      <c r="L875" s="45"/>
      <c r="M875" s="79"/>
      <c r="N875" s="65"/>
      <c r="O875" s="78"/>
      <c r="P875" s="45"/>
      <c r="Q875" s="79"/>
      <c r="R875" s="65"/>
      <c r="S875" s="78"/>
      <c r="T875" s="45"/>
      <c r="U875" s="79"/>
      <c r="V875" s="65"/>
      <c r="W875" s="78"/>
      <c r="X875" s="45"/>
      <c r="Y875" s="79"/>
      <c r="Z875" s="65"/>
      <c r="AA875" s="78"/>
      <c r="AB875" s="45"/>
      <c r="AC875" s="79"/>
      <c r="AD875" s="65"/>
      <c r="AE875" s="78"/>
      <c r="AF875" s="45"/>
      <c r="AG875" s="79"/>
      <c r="AH875" s="2"/>
      <c r="AI875" s="2"/>
      <c r="AJ875" s="2"/>
      <c r="AK875" s="2"/>
      <c r="AL875" s="2"/>
    </row>
    <row r="876" spans="1:38" ht="16.5" customHeight="1" outlineLevel="1">
      <c r="A876" s="58"/>
      <c r="B876" s="83" t="s">
        <v>693</v>
      </c>
      <c r="C876" s="99"/>
      <c r="D876" s="60"/>
      <c r="E876" s="61">
        <f t="shared" ref="E876:G876" si="373">SUM(E877:E880)</f>
        <v>0</v>
      </c>
      <c r="F876" s="61">
        <f t="shared" si="373"/>
        <v>0</v>
      </c>
      <c r="G876" s="61">
        <f t="shared" si="373"/>
        <v>0</v>
      </c>
      <c r="H876" s="62" t="e">
        <f t="shared" si="348"/>
        <v>#DIV/0!</v>
      </c>
      <c r="I876" s="63" t="e">
        <f t="shared" si="349"/>
        <v>#DIV/0!</v>
      </c>
      <c r="J876" s="84">
        <f t="shared" ref="J876:AG876" si="374">SUM(J877:J880)</f>
        <v>0</v>
      </c>
      <c r="K876" s="85">
        <f t="shared" si="374"/>
        <v>0</v>
      </c>
      <c r="L876" s="60">
        <f t="shared" si="374"/>
        <v>0</v>
      </c>
      <c r="M876" s="86">
        <f t="shared" si="374"/>
        <v>0</v>
      </c>
      <c r="N876" s="84">
        <f t="shared" si="374"/>
        <v>0</v>
      </c>
      <c r="O876" s="85">
        <f t="shared" si="374"/>
        <v>0</v>
      </c>
      <c r="P876" s="60">
        <f t="shared" si="374"/>
        <v>0</v>
      </c>
      <c r="Q876" s="86">
        <f t="shared" si="374"/>
        <v>0</v>
      </c>
      <c r="R876" s="84">
        <f t="shared" si="374"/>
        <v>0</v>
      </c>
      <c r="S876" s="85">
        <f t="shared" si="374"/>
        <v>0</v>
      </c>
      <c r="T876" s="60">
        <f t="shared" si="374"/>
        <v>0</v>
      </c>
      <c r="U876" s="86">
        <f t="shared" si="374"/>
        <v>0</v>
      </c>
      <c r="V876" s="84">
        <f t="shared" si="374"/>
        <v>0</v>
      </c>
      <c r="W876" s="85">
        <f t="shared" si="374"/>
        <v>0</v>
      </c>
      <c r="X876" s="60">
        <f t="shared" si="374"/>
        <v>0</v>
      </c>
      <c r="Y876" s="86">
        <f t="shared" si="374"/>
        <v>0</v>
      </c>
      <c r="Z876" s="84">
        <f t="shared" si="374"/>
        <v>0</v>
      </c>
      <c r="AA876" s="85">
        <f t="shared" si="374"/>
        <v>0</v>
      </c>
      <c r="AB876" s="60">
        <f t="shared" si="374"/>
        <v>0</v>
      </c>
      <c r="AC876" s="86">
        <f t="shared" si="374"/>
        <v>0</v>
      </c>
      <c r="AD876" s="84">
        <f t="shared" si="374"/>
        <v>0</v>
      </c>
      <c r="AE876" s="85">
        <f t="shared" si="374"/>
        <v>0</v>
      </c>
      <c r="AF876" s="60">
        <f t="shared" si="374"/>
        <v>0</v>
      </c>
      <c r="AG876" s="86">
        <f t="shared" si="374"/>
        <v>0</v>
      </c>
      <c r="AH876" s="2"/>
      <c r="AI876" s="2"/>
      <c r="AJ876" s="2"/>
      <c r="AK876" s="2"/>
      <c r="AL876" s="2"/>
    </row>
    <row r="877" spans="1:38" ht="16.5" customHeight="1" outlineLevel="1">
      <c r="A877" s="12" t="s">
        <v>972</v>
      </c>
      <c r="B877" s="34" t="s">
        <v>694</v>
      </c>
      <c r="C877" s="14">
        <v>72830</v>
      </c>
      <c r="D877" s="45">
        <f>+[2]DIRECCIÓN!C876</f>
        <v>0</v>
      </c>
      <c r="E877" s="46">
        <f t="shared" si="351"/>
        <v>0</v>
      </c>
      <c r="F877" s="46">
        <f t="shared" si="352"/>
        <v>0</v>
      </c>
      <c r="G877" s="46">
        <f t="shared" si="353"/>
        <v>0</v>
      </c>
      <c r="H877" s="53" t="e">
        <f t="shared" si="348"/>
        <v>#DIV/0!</v>
      </c>
      <c r="I877" s="54" t="e">
        <f t="shared" si="349"/>
        <v>#DIV/0!</v>
      </c>
      <c r="J877" s="65"/>
      <c r="K877" s="78">
        <f t="shared" si="354"/>
        <v>0</v>
      </c>
      <c r="L877" s="45"/>
      <c r="M877" s="79">
        <f t="shared" si="355"/>
        <v>0</v>
      </c>
      <c r="N877" s="65"/>
      <c r="O877" s="78">
        <f t="shared" si="356"/>
        <v>0</v>
      </c>
      <c r="P877" s="45"/>
      <c r="Q877" s="79">
        <f t="shared" si="357"/>
        <v>0</v>
      </c>
      <c r="R877" s="65"/>
      <c r="S877" s="78">
        <f t="shared" si="358"/>
        <v>0</v>
      </c>
      <c r="T877" s="45"/>
      <c r="U877" s="79">
        <f t="shared" si="359"/>
        <v>0</v>
      </c>
      <c r="V877" s="65"/>
      <c r="W877" s="78">
        <f t="shared" si="360"/>
        <v>0</v>
      </c>
      <c r="X877" s="45"/>
      <c r="Y877" s="79">
        <f t="shared" si="361"/>
        <v>0</v>
      </c>
      <c r="Z877" s="65"/>
      <c r="AA877" s="78">
        <f t="shared" si="362"/>
        <v>0</v>
      </c>
      <c r="AB877" s="45"/>
      <c r="AC877" s="79">
        <f t="shared" si="363"/>
        <v>0</v>
      </c>
      <c r="AD877" s="65"/>
      <c r="AE877" s="78">
        <f t="shared" si="364"/>
        <v>0</v>
      </c>
      <c r="AF877" s="45"/>
      <c r="AG877" s="79">
        <f t="shared" si="365"/>
        <v>0</v>
      </c>
      <c r="AH877" s="2"/>
      <c r="AI877" s="2"/>
      <c r="AJ877" s="2"/>
      <c r="AK877" s="2"/>
      <c r="AL877" s="2"/>
    </row>
    <row r="878" spans="1:38" ht="16.5" customHeight="1" outlineLevel="1">
      <c r="A878" s="12"/>
      <c r="B878" s="34"/>
      <c r="C878" s="14"/>
      <c r="D878" s="45"/>
      <c r="E878" s="46"/>
      <c r="F878" s="46"/>
      <c r="G878" s="46"/>
      <c r="H878" s="53"/>
      <c r="I878" s="54"/>
      <c r="J878" s="65"/>
      <c r="K878" s="78"/>
      <c r="L878" s="45"/>
      <c r="M878" s="79"/>
      <c r="N878" s="65"/>
      <c r="O878" s="78"/>
      <c r="P878" s="45"/>
      <c r="Q878" s="79"/>
      <c r="R878" s="65"/>
      <c r="S878" s="78"/>
      <c r="T878" s="45"/>
      <c r="U878" s="79"/>
      <c r="V878" s="65"/>
      <c r="W878" s="78"/>
      <c r="X878" s="45"/>
      <c r="Y878" s="79"/>
      <c r="Z878" s="65"/>
      <c r="AA878" s="78"/>
      <c r="AB878" s="45"/>
      <c r="AC878" s="79"/>
      <c r="AD878" s="65"/>
      <c r="AE878" s="78"/>
      <c r="AF878" s="45"/>
      <c r="AG878" s="79"/>
      <c r="AH878" s="2"/>
      <c r="AI878" s="2"/>
      <c r="AJ878" s="2"/>
      <c r="AK878" s="2"/>
      <c r="AL878" s="2"/>
    </row>
    <row r="879" spans="1:38" ht="58.5" customHeight="1" outlineLevel="1">
      <c r="A879" s="12" t="s">
        <v>971</v>
      </c>
      <c r="B879" s="34" t="s">
        <v>695</v>
      </c>
      <c r="C879" s="14">
        <v>837140</v>
      </c>
      <c r="D879" s="45">
        <f>+[2]DIRECCIÓN!C877</f>
        <v>0</v>
      </c>
      <c r="E879" s="46">
        <f t="shared" si="351"/>
        <v>0</v>
      </c>
      <c r="F879" s="46">
        <f t="shared" si="352"/>
        <v>0</v>
      </c>
      <c r="G879" s="46">
        <f t="shared" si="353"/>
        <v>0</v>
      </c>
      <c r="H879" s="53" t="e">
        <f t="shared" si="348"/>
        <v>#DIV/0!</v>
      </c>
      <c r="I879" s="54" t="e">
        <f t="shared" si="349"/>
        <v>#DIV/0!</v>
      </c>
      <c r="J879" s="65"/>
      <c r="K879" s="78">
        <f t="shared" si="354"/>
        <v>0</v>
      </c>
      <c r="L879" s="45"/>
      <c r="M879" s="79">
        <f t="shared" si="355"/>
        <v>0</v>
      </c>
      <c r="N879" s="65"/>
      <c r="O879" s="78">
        <f t="shared" si="356"/>
        <v>0</v>
      </c>
      <c r="P879" s="45"/>
      <c r="Q879" s="79">
        <f t="shared" si="357"/>
        <v>0</v>
      </c>
      <c r="R879" s="65"/>
      <c r="S879" s="78">
        <f t="shared" si="358"/>
        <v>0</v>
      </c>
      <c r="T879" s="45"/>
      <c r="U879" s="79">
        <f t="shared" si="359"/>
        <v>0</v>
      </c>
      <c r="V879" s="65"/>
      <c r="W879" s="78">
        <f t="shared" si="360"/>
        <v>0</v>
      </c>
      <c r="X879" s="45"/>
      <c r="Y879" s="79">
        <f t="shared" si="361"/>
        <v>0</v>
      </c>
      <c r="Z879" s="65"/>
      <c r="AA879" s="78">
        <f t="shared" si="362"/>
        <v>0</v>
      </c>
      <c r="AB879" s="45"/>
      <c r="AC879" s="79">
        <f t="shared" si="363"/>
        <v>0</v>
      </c>
      <c r="AD879" s="65"/>
      <c r="AE879" s="78">
        <f t="shared" si="364"/>
        <v>0</v>
      </c>
      <c r="AF879" s="45"/>
      <c r="AG879" s="79">
        <f t="shared" si="365"/>
        <v>0</v>
      </c>
      <c r="AH879" s="2"/>
      <c r="AI879" s="2"/>
      <c r="AJ879" s="2"/>
      <c r="AK879" s="2"/>
      <c r="AL879" s="2"/>
    </row>
    <row r="880" spans="1:38" ht="16.5" customHeight="1" outlineLevel="1">
      <c r="A880" s="12">
        <v>3701001</v>
      </c>
      <c r="B880" s="34" t="s">
        <v>696</v>
      </c>
      <c r="C880" s="14">
        <v>19750</v>
      </c>
      <c r="D880" s="45">
        <f>+[2]DIRECCIÓN!C878</f>
        <v>0</v>
      </c>
      <c r="E880" s="46">
        <f t="shared" si="351"/>
        <v>0</v>
      </c>
      <c r="F880" s="46">
        <f t="shared" si="352"/>
        <v>0</v>
      </c>
      <c r="G880" s="46">
        <f t="shared" si="353"/>
        <v>0</v>
      </c>
      <c r="H880" s="53" t="e">
        <f t="shared" si="348"/>
        <v>#DIV/0!</v>
      </c>
      <c r="I880" s="54" t="e">
        <f t="shared" si="349"/>
        <v>#DIV/0!</v>
      </c>
      <c r="J880" s="65"/>
      <c r="K880" s="78">
        <f t="shared" si="354"/>
        <v>0</v>
      </c>
      <c r="L880" s="45"/>
      <c r="M880" s="79">
        <f t="shared" si="355"/>
        <v>0</v>
      </c>
      <c r="N880" s="65"/>
      <c r="O880" s="78">
        <f t="shared" si="356"/>
        <v>0</v>
      </c>
      <c r="P880" s="45"/>
      <c r="Q880" s="79">
        <f t="shared" si="357"/>
        <v>0</v>
      </c>
      <c r="R880" s="65"/>
      <c r="S880" s="78">
        <f t="shared" si="358"/>
        <v>0</v>
      </c>
      <c r="T880" s="45"/>
      <c r="U880" s="79">
        <f t="shared" si="359"/>
        <v>0</v>
      </c>
      <c r="V880" s="65"/>
      <c r="W880" s="78">
        <f t="shared" si="360"/>
        <v>0</v>
      </c>
      <c r="X880" s="45"/>
      <c r="Y880" s="79">
        <f t="shared" si="361"/>
        <v>0</v>
      </c>
      <c r="Z880" s="65"/>
      <c r="AA880" s="78">
        <f t="shared" si="362"/>
        <v>0</v>
      </c>
      <c r="AB880" s="45"/>
      <c r="AC880" s="79">
        <f t="shared" si="363"/>
        <v>0</v>
      </c>
      <c r="AD880" s="65"/>
      <c r="AE880" s="78">
        <f t="shared" si="364"/>
        <v>0</v>
      </c>
      <c r="AF880" s="45"/>
      <c r="AG880" s="79">
        <f t="shared" si="365"/>
        <v>0</v>
      </c>
      <c r="AH880" s="2"/>
      <c r="AI880" s="2"/>
      <c r="AJ880" s="2"/>
      <c r="AK880" s="2"/>
      <c r="AL880" s="2"/>
    </row>
    <row r="881" spans="1:38" ht="16.5" customHeight="1" outlineLevel="1">
      <c r="A881" s="12"/>
      <c r="B881" s="34"/>
      <c r="C881" s="14"/>
      <c r="D881" s="45"/>
      <c r="E881" s="46"/>
      <c r="F881" s="46"/>
      <c r="G881" s="46"/>
      <c r="H881" s="53"/>
      <c r="I881" s="54"/>
      <c r="J881" s="65"/>
      <c r="K881" s="78"/>
      <c r="L881" s="45"/>
      <c r="M881" s="79"/>
      <c r="N881" s="65"/>
      <c r="O881" s="78"/>
      <c r="P881" s="45"/>
      <c r="Q881" s="79"/>
      <c r="R881" s="65"/>
      <c r="S881" s="78"/>
      <c r="T881" s="45"/>
      <c r="U881" s="79"/>
      <c r="V881" s="65"/>
      <c r="W881" s="78"/>
      <c r="X881" s="45"/>
      <c r="Y881" s="79"/>
      <c r="Z881" s="65"/>
      <c r="AA881" s="78"/>
      <c r="AB881" s="45"/>
      <c r="AC881" s="79"/>
      <c r="AD881" s="65"/>
      <c r="AE881" s="78"/>
      <c r="AF881" s="45"/>
      <c r="AG881" s="79"/>
      <c r="AH881" s="2"/>
      <c r="AI881" s="2"/>
      <c r="AJ881" s="2"/>
      <c r="AK881" s="2"/>
      <c r="AL881" s="2"/>
    </row>
    <row r="882" spans="1:38" ht="16.5" customHeight="1" outlineLevel="1">
      <c r="A882" s="58"/>
      <c r="B882" s="83" t="s">
        <v>697</v>
      </c>
      <c r="C882" s="99"/>
      <c r="D882" s="60">
        <v>0</v>
      </c>
      <c r="E882" s="61">
        <f t="shared" ref="E882:G882" si="375">+E883</f>
        <v>0</v>
      </c>
      <c r="F882" s="61">
        <f t="shared" si="375"/>
        <v>0</v>
      </c>
      <c r="G882" s="61">
        <f t="shared" si="375"/>
        <v>0</v>
      </c>
      <c r="H882" s="62" t="e">
        <f t="shared" si="348"/>
        <v>#DIV/0!</v>
      </c>
      <c r="I882" s="63" t="e">
        <f t="shared" si="349"/>
        <v>#DIV/0!</v>
      </c>
      <c r="J882" s="84">
        <f t="shared" ref="J882:AG882" si="376">+J883</f>
        <v>0</v>
      </c>
      <c r="K882" s="85">
        <f t="shared" si="376"/>
        <v>0</v>
      </c>
      <c r="L882" s="60">
        <f t="shared" si="376"/>
        <v>0</v>
      </c>
      <c r="M882" s="86">
        <f t="shared" si="376"/>
        <v>0</v>
      </c>
      <c r="N882" s="84">
        <f t="shared" si="376"/>
        <v>0</v>
      </c>
      <c r="O882" s="85">
        <f t="shared" si="376"/>
        <v>0</v>
      </c>
      <c r="P882" s="60">
        <f t="shared" si="376"/>
        <v>0</v>
      </c>
      <c r="Q882" s="86">
        <f t="shared" si="376"/>
        <v>0</v>
      </c>
      <c r="R882" s="84">
        <f t="shared" si="376"/>
        <v>0</v>
      </c>
      <c r="S882" s="85">
        <f t="shared" si="376"/>
        <v>0</v>
      </c>
      <c r="T882" s="60">
        <f t="shared" si="376"/>
        <v>0</v>
      </c>
      <c r="U882" s="86">
        <f t="shared" si="376"/>
        <v>0</v>
      </c>
      <c r="V882" s="84">
        <f t="shared" si="376"/>
        <v>0</v>
      </c>
      <c r="W882" s="85">
        <f t="shared" si="376"/>
        <v>0</v>
      </c>
      <c r="X882" s="60">
        <f t="shared" si="376"/>
        <v>0</v>
      </c>
      <c r="Y882" s="86">
        <f t="shared" si="376"/>
        <v>0</v>
      </c>
      <c r="Z882" s="84">
        <f t="shared" si="376"/>
        <v>0</v>
      </c>
      <c r="AA882" s="85">
        <f t="shared" si="376"/>
        <v>0</v>
      </c>
      <c r="AB882" s="60">
        <f t="shared" si="376"/>
        <v>0</v>
      </c>
      <c r="AC882" s="86">
        <f t="shared" si="376"/>
        <v>0</v>
      </c>
      <c r="AD882" s="84">
        <f t="shared" si="376"/>
        <v>0</v>
      </c>
      <c r="AE882" s="85">
        <f t="shared" si="376"/>
        <v>0</v>
      </c>
      <c r="AF882" s="60">
        <f t="shared" si="376"/>
        <v>0</v>
      </c>
      <c r="AG882" s="86">
        <f t="shared" si="376"/>
        <v>0</v>
      </c>
      <c r="AH882" s="2"/>
      <c r="AI882" s="2"/>
      <c r="AJ882" s="2"/>
      <c r="AK882" s="2"/>
      <c r="AL882" s="2"/>
    </row>
    <row r="883" spans="1:38" ht="16.5" customHeight="1" outlineLevel="1">
      <c r="A883" s="12">
        <v>3801002</v>
      </c>
      <c r="B883" s="34" t="s">
        <v>698</v>
      </c>
      <c r="C883" s="14">
        <v>76740</v>
      </c>
      <c r="D883" s="45">
        <f>+[2]DIRECCIÓN!C881</f>
        <v>0</v>
      </c>
      <c r="E883" s="46">
        <f t="shared" si="351"/>
        <v>0</v>
      </c>
      <c r="F883" s="46">
        <f t="shared" si="352"/>
        <v>0</v>
      </c>
      <c r="G883" s="46">
        <f t="shared" si="353"/>
        <v>0</v>
      </c>
      <c r="H883" s="53" t="e">
        <f t="shared" si="348"/>
        <v>#DIV/0!</v>
      </c>
      <c r="I883" s="54" t="e">
        <f t="shared" si="349"/>
        <v>#DIV/0!</v>
      </c>
      <c r="J883" s="65"/>
      <c r="K883" s="78">
        <f t="shared" si="354"/>
        <v>0</v>
      </c>
      <c r="L883" s="45"/>
      <c r="M883" s="79">
        <f t="shared" si="355"/>
        <v>0</v>
      </c>
      <c r="N883" s="65"/>
      <c r="O883" s="78">
        <f t="shared" si="356"/>
        <v>0</v>
      </c>
      <c r="P883" s="45"/>
      <c r="Q883" s="79">
        <f t="shared" si="357"/>
        <v>0</v>
      </c>
      <c r="R883" s="65"/>
      <c r="S883" s="78">
        <f t="shared" si="358"/>
        <v>0</v>
      </c>
      <c r="T883" s="45"/>
      <c r="U883" s="79">
        <f t="shared" si="359"/>
        <v>0</v>
      </c>
      <c r="V883" s="65"/>
      <c r="W883" s="78">
        <f t="shared" si="360"/>
        <v>0</v>
      </c>
      <c r="X883" s="45"/>
      <c r="Y883" s="79">
        <f t="shared" si="361"/>
        <v>0</v>
      </c>
      <c r="Z883" s="65"/>
      <c r="AA883" s="78">
        <f t="shared" si="362"/>
        <v>0</v>
      </c>
      <c r="AB883" s="45"/>
      <c r="AC883" s="79">
        <f t="shared" si="363"/>
        <v>0</v>
      </c>
      <c r="AD883" s="65"/>
      <c r="AE883" s="78">
        <f t="shared" si="364"/>
        <v>0</v>
      </c>
      <c r="AF883" s="45"/>
      <c r="AG883" s="79">
        <f t="shared" si="365"/>
        <v>0</v>
      </c>
      <c r="AH883" s="2"/>
      <c r="AI883" s="2"/>
      <c r="AJ883" s="2"/>
      <c r="AK883" s="2"/>
      <c r="AL883" s="2"/>
    </row>
    <row r="884" spans="1:38" ht="16.5" customHeight="1" outlineLevel="1">
      <c r="A884" s="12"/>
      <c r="B884" s="34"/>
      <c r="C884" s="14"/>
      <c r="D884" s="45"/>
      <c r="E884" s="46"/>
      <c r="F884" s="46"/>
      <c r="G884" s="46"/>
      <c r="H884" s="53"/>
      <c r="I884" s="54"/>
      <c r="J884" s="65"/>
      <c r="K884" s="78"/>
      <c r="L884" s="45"/>
      <c r="M884" s="79"/>
      <c r="N884" s="65"/>
      <c r="O884" s="78"/>
      <c r="P884" s="45"/>
      <c r="Q884" s="79"/>
      <c r="R884" s="65"/>
      <c r="S884" s="78"/>
      <c r="T884" s="45"/>
      <c r="U884" s="79"/>
      <c r="V884" s="65"/>
      <c r="W884" s="78"/>
      <c r="X884" s="45"/>
      <c r="Y884" s="79"/>
      <c r="Z884" s="65"/>
      <c r="AA884" s="78"/>
      <c r="AB884" s="45"/>
      <c r="AC884" s="79"/>
      <c r="AD884" s="65"/>
      <c r="AE884" s="78"/>
      <c r="AF884" s="45"/>
      <c r="AG884" s="79"/>
      <c r="AH884" s="2"/>
      <c r="AI884" s="2"/>
      <c r="AJ884" s="2"/>
      <c r="AK884" s="2"/>
      <c r="AL884" s="2"/>
    </row>
    <row r="885" spans="1:38" ht="16.5" customHeight="1" outlineLevel="1">
      <c r="A885" s="58"/>
      <c r="B885" s="83" t="s">
        <v>699</v>
      </c>
      <c r="C885" s="99"/>
      <c r="D885" s="60">
        <v>0</v>
      </c>
      <c r="E885" s="61">
        <f t="shared" ref="E885:G885" si="377">SUM(E886:E887)</f>
        <v>0</v>
      </c>
      <c r="F885" s="61">
        <f t="shared" si="377"/>
        <v>0</v>
      </c>
      <c r="G885" s="61">
        <f t="shared" si="377"/>
        <v>0</v>
      </c>
      <c r="H885" s="62" t="e">
        <f t="shared" si="348"/>
        <v>#DIV/0!</v>
      </c>
      <c r="I885" s="63" t="e">
        <f t="shared" si="349"/>
        <v>#DIV/0!</v>
      </c>
      <c r="J885" s="84">
        <f t="shared" ref="J885:AG885" si="378">SUM(J886:J887)</f>
        <v>0</v>
      </c>
      <c r="K885" s="85">
        <f t="shared" si="378"/>
        <v>0</v>
      </c>
      <c r="L885" s="60">
        <f t="shared" si="378"/>
        <v>0</v>
      </c>
      <c r="M885" s="86">
        <f t="shared" si="378"/>
        <v>0</v>
      </c>
      <c r="N885" s="84">
        <f t="shared" si="378"/>
        <v>0</v>
      </c>
      <c r="O885" s="85">
        <f t="shared" si="378"/>
        <v>0</v>
      </c>
      <c r="P885" s="60">
        <f t="shared" si="378"/>
        <v>0</v>
      </c>
      <c r="Q885" s="86">
        <f t="shared" si="378"/>
        <v>0</v>
      </c>
      <c r="R885" s="84">
        <f t="shared" si="378"/>
        <v>0</v>
      </c>
      <c r="S885" s="85">
        <f t="shared" si="378"/>
        <v>0</v>
      </c>
      <c r="T885" s="60">
        <f t="shared" si="378"/>
        <v>0</v>
      </c>
      <c r="U885" s="86">
        <f t="shared" si="378"/>
        <v>0</v>
      </c>
      <c r="V885" s="84">
        <f t="shared" si="378"/>
        <v>0</v>
      </c>
      <c r="W885" s="85">
        <f t="shared" si="378"/>
        <v>0</v>
      </c>
      <c r="X885" s="60">
        <f t="shared" si="378"/>
        <v>0</v>
      </c>
      <c r="Y885" s="86">
        <f t="shared" si="378"/>
        <v>0</v>
      </c>
      <c r="Z885" s="84">
        <f t="shared" si="378"/>
        <v>0</v>
      </c>
      <c r="AA885" s="85">
        <f t="shared" si="378"/>
        <v>0</v>
      </c>
      <c r="AB885" s="60">
        <f t="shared" si="378"/>
        <v>0</v>
      </c>
      <c r="AC885" s="86">
        <f t="shared" si="378"/>
        <v>0</v>
      </c>
      <c r="AD885" s="84">
        <f t="shared" si="378"/>
        <v>0</v>
      </c>
      <c r="AE885" s="85">
        <f t="shared" si="378"/>
        <v>0</v>
      </c>
      <c r="AF885" s="60">
        <f t="shared" si="378"/>
        <v>0</v>
      </c>
      <c r="AG885" s="86">
        <f t="shared" si="378"/>
        <v>0</v>
      </c>
      <c r="AH885" s="2"/>
      <c r="AI885" s="2"/>
      <c r="AJ885" s="2"/>
      <c r="AK885" s="2"/>
      <c r="AL885" s="2"/>
    </row>
    <row r="886" spans="1:38" ht="16.5" customHeight="1" outlineLevel="1">
      <c r="A886" s="12">
        <v>3901002</v>
      </c>
      <c r="B886" s="34" t="s">
        <v>700</v>
      </c>
      <c r="C886" s="14">
        <v>23850</v>
      </c>
      <c r="D886" s="45">
        <f>+[2]DIRECCIÓN!C884</f>
        <v>0</v>
      </c>
      <c r="E886" s="46">
        <f t="shared" si="351"/>
        <v>0</v>
      </c>
      <c r="F886" s="46">
        <f t="shared" si="352"/>
        <v>0</v>
      </c>
      <c r="G886" s="46">
        <f t="shared" si="353"/>
        <v>0</v>
      </c>
      <c r="H886" s="53" t="e">
        <f t="shared" si="348"/>
        <v>#DIV/0!</v>
      </c>
      <c r="I886" s="54" t="e">
        <f t="shared" si="349"/>
        <v>#DIV/0!</v>
      </c>
      <c r="J886" s="65"/>
      <c r="K886" s="78">
        <f t="shared" si="354"/>
        <v>0</v>
      </c>
      <c r="L886" s="45"/>
      <c r="M886" s="79">
        <f t="shared" si="355"/>
        <v>0</v>
      </c>
      <c r="N886" s="65"/>
      <c r="O886" s="78">
        <f t="shared" si="356"/>
        <v>0</v>
      </c>
      <c r="P886" s="45"/>
      <c r="Q886" s="79">
        <f t="shared" si="357"/>
        <v>0</v>
      </c>
      <c r="R886" s="65"/>
      <c r="S886" s="78">
        <f t="shared" si="358"/>
        <v>0</v>
      </c>
      <c r="T886" s="45"/>
      <c r="U886" s="79">
        <f t="shared" si="359"/>
        <v>0</v>
      </c>
      <c r="V886" s="65"/>
      <c r="W886" s="78">
        <f t="shared" si="360"/>
        <v>0</v>
      </c>
      <c r="X886" s="45"/>
      <c r="Y886" s="79">
        <f t="shared" si="361"/>
        <v>0</v>
      </c>
      <c r="Z886" s="65"/>
      <c r="AA886" s="78">
        <f t="shared" si="362"/>
        <v>0</v>
      </c>
      <c r="AB886" s="45"/>
      <c r="AC886" s="79">
        <f t="shared" si="363"/>
        <v>0</v>
      </c>
      <c r="AD886" s="65"/>
      <c r="AE886" s="78">
        <f t="shared" si="364"/>
        <v>0</v>
      </c>
      <c r="AF886" s="45"/>
      <c r="AG886" s="79">
        <f t="shared" si="365"/>
        <v>0</v>
      </c>
      <c r="AH886" s="2"/>
      <c r="AI886" s="2"/>
      <c r="AJ886" s="2"/>
      <c r="AK886" s="2"/>
      <c r="AL886" s="2"/>
    </row>
    <row r="887" spans="1:38" ht="16.5" customHeight="1" outlineLevel="1">
      <c r="A887" s="12">
        <v>3901004</v>
      </c>
      <c r="B887" s="34" t="s">
        <v>701</v>
      </c>
      <c r="C887" s="14">
        <v>17020</v>
      </c>
      <c r="D887" s="45">
        <f>+[2]DIRECCIÓN!C885</f>
        <v>0</v>
      </c>
      <c r="E887" s="46">
        <f t="shared" si="351"/>
        <v>0</v>
      </c>
      <c r="F887" s="46">
        <f t="shared" si="352"/>
        <v>0</v>
      </c>
      <c r="G887" s="46">
        <f t="shared" si="353"/>
        <v>0</v>
      </c>
      <c r="H887" s="53" t="e">
        <f t="shared" si="348"/>
        <v>#DIV/0!</v>
      </c>
      <c r="I887" s="54" t="e">
        <f t="shared" si="349"/>
        <v>#DIV/0!</v>
      </c>
      <c r="J887" s="65"/>
      <c r="K887" s="78">
        <f t="shared" si="354"/>
        <v>0</v>
      </c>
      <c r="L887" s="45"/>
      <c r="M887" s="79">
        <f t="shared" si="355"/>
        <v>0</v>
      </c>
      <c r="N887" s="65"/>
      <c r="O887" s="78">
        <f t="shared" si="356"/>
        <v>0</v>
      </c>
      <c r="P887" s="45"/>
      <c r="Q887" s="79">
        <f t="shared" si="357"/>
        <v>0</v>
      </c>
      <c r="R887" s="65"/>
      <c r="S887" s="78">
        <f t="shared" si="358"/>
        <v>0</v>
      </c>
      <c r="T887" s="45"/>
      <c r="U887" s="79">
        <f t="shared" si="359"/>
        <v>0</v>
      </c>
      <c r="V887" s="65"/>
      <c r="W887" s="78">
        <f t="shared" si="360"/>
        <v>0</v>
      </c>
      <c r="X887" s="45"/>
      <c r="Y887" s="79">
        <f t="shared" si="361"/>
        <v>0</v>
      </c>
      <c r="Z887" s="65"/>
      <c r="AA887" s="78">
        <f t="shared" si="362"/>
        <v>0</v>
      </c>
      <c r="AB887" s="45"/>
      <c r="AC887" s="79">
        <f t="shared" si="363"/>
        <v>0</v>
      </c>
      <c r="AD887" s="65"/>
      <c r="AE887" s="78">
        <f t="shared" si="364"/>
        <v>0</v>
      </c>
      <c r="AF887" s="45"/>
      <c r="AG887" s="79">
        <f t="shared" si="365"/>
        <v>0</v>
      </c>
      <c r="AH887" s="2"/>
      <c r="AI887" s="2"/>
      <c r="AJ887" s="2"/>
      <c r="AK887" s="2"/>
      <c r="AL887" s="2"/>
    </row>
    <row r="888" spans="1:38" ht="16.5" customHeight="1" outlineLevel="1">
      <c r="A888" s="12"/>
      <c r="B888" s="34"/>
      <c r="C888" s="14"/>
      <c r="D888" s="45"/>
      <c r="E888" s="46"/>
      <c r="F888" s="46"/>
      <c r="G888" s="46"/>
      <c r="H888" s="53"/>
      <c r="I888" s="54"/>
      <c r="J888" s="65"/>
      <c r="K888" s="78"/>
      <c r="L888" s="45"/>
      <c r="M888" s="79"/>
      <c r="N888" s="65"/>
      <c r="O888" s="78"/>
      <c r="P888" s="45"/>
      <c r="Q888" s="79"/>
      <c r="R888" s="65"/>
      <c r="S888" s="78"/>
      <c r="T888" s="45"/>
      <c r="U888" s="79"/>
      <c r="V888" s="65"/>
      <c r="W888" s="78"/>
      <c r="X888" s="45"/>
      <c r="Y888" s="79"/>
      <c r="Z888" s="65"/>
      <c r="AA888" s="78"/>
      <c r="AB888" s="45"/>
      <c r="AC888" s="79"/>
      <c r="AD888" s="65"/>
      <c r="AE888" s="78"/>
      <c r="AF888" s="45"/>
      <c r="AG888" s="79"/>
      <c r="AH888" s="2"/>
      <c r="AI888" s="2"/>
      <c r="AJ888" s="2"/>
      <c r="AK888" s="2"/>
      <c r="AL888" s="2"/>
    </row>
    <row r="889" spans="1:38" ht="16.5" customHeight="1" outlineLevel="1">
      <c r="A889" s="58"/>
      <c r="B889" s="83" t="s">
        <v>702</v>
      </c>
      <c r="C889" s="99"/>
      <c r="D889" s="60">
        <v>0</v>
      </c>
      <c r="E889" s="61">
        <f t="shared" ref="E889:G889" si="379">SUM(E890:E896)</f>
        <v>0</v>
      </c>
      <c r="F889" s="61">
        <f t="shared" si="379"/>
        <v>0</v>
      </c>
      <c r="G889" s="61">
        <f t="shared" si="379"/>
        <v>0</v>
      </c>
      <c r="H889" s="62" t="e">
        <f t="shared" si="348"/>
        <v>#DIV/0!</v>
      </c>
      <c r="I889" s="63" t="e">
        <f t="shared" si="349"/>
        <v>#DIV/0!</v>
      </c>
      <c r="J889" s="84">
        <f t="shared" ref="J889:AG889" si="380">SUM(J890:J896)</f>
        <v>0</v>
      </c>
      <c r="K889" s="85">
        <f t="shared" si="380"/>
        <v>0</v>
      </c>
      <c r="L889" s="60">
        <f t="shared" si="380"/>
        <v>0</v>
      </c>
      <c r="M889" s="86">
        <f t="shared" si="380"/>
        <v>0</v>
      </c>
      <c r="N889" s="84">
        <f t="shared" si="380"/>
        <v>0</v>
      </c>
      <c r="O889" s="85">
        <f t="shared" si="380"/>
        <v>0</v>
      </c>
      <c r="P889" s="60">
        <f t="shared" si="380"/>
        <v>0</v>
      </c>
      <c r="Q889" s="86">
        <f t="shared" si="380"/>
        <v>0</v>
      </c>
      <c r="R889" s="84">
        <f t="shared" si="380"/>
        <v>0</v>
      </c>
      <c r="S889" s="85">
        <f t="shared" si="380"/>
        <v>0</v>
      </c>
      <c r="T889" s="60">
        <f t="shared" si="380"/>
        <v>0</v>
      </c>
      <c r="U889" s="86">
        <f t="shared" si="380"/>
        <v>0</v>
      </c>
      <c r="V889" s="84">
        <f t="shared" si="380"/>
        <v>0</v>
      </c>
      <c r="W889" s="85">
        <f t="shared" si="380"/>
        <v>0</v>
      </c>
      <c r="X889" s="60">
        <f t="shared" si="380"/>
        <v>0</v>
      </c>
      <c r="Y889" s="86">
        <f t="shared" si="380"/>
        <v>0</v>
      </c>
      <c r="Z889" s="84">
        <f t="shared" si="380"/>
        <v>0</v>
      </c>
      <c r="AA889" s="85">
        <f t="shared" si="380"/>
        <v>0</v>
      </c>
      <c r="AB889" s="60">
        <f t="shared" si="380"/>
        <v>0</v>
      </c>
      <c r="AC889" s="86">
        <f t="shared" si="380"/>
        <v>0</v>
      </c>
      <c r="AD889" s="84">
        <f t="shared" si="380"/>
        <v>0</v>
      </c>
      <c r="AE889" s="85">
        <f t="shared" si="380"/>
        <v>0</v>
      </c>
      <c r="AF889" s="60">
        <f t="shared" si="380"/>
        <v>0</v>
      </c>
      <c r="AG889" s="86">
        <f t="shared" si="380"/>
        <v>0</v>
      </c>
      <c r="AH889" s="2"/>
      <c r="AI889" s="2"/>
      <c r="AJ889" s="2"/>
      <c r="AK889" s="2"/>
      <c r="AL889" s="2"/>
    </row>
    <row r="890" spans="1:38" ht="16.5" customHeight="1" outlineLevel="1">
      <c r="A890" s="12">
        <v>6040001</v>
      </c>
      <c r="B890" s="34" t="s">
        <v>703</v>
      </c>
      <c r="C890" s="14">
        <v>4866670</v>
      </c>
      <c r="D890" s="45">
        <f>+[2]DIRECCIÓN!C888</f>
        <v>0</v>
      </c>
      <c r="E890" s="46">
        <f t="shared" si="351"/>
        <v>0</v>
      </c>
      <c r="F890" s="46">
        <f t="shared" si="352"/>
        <v>0</v>
      </c>
      <c r="G890" s="46">
        <f t="shared" si="353"/>
        <v>0</v>
      </c>
      <c r="H890" s="53" t="e">
        <f t="shared" si="348"/>
        <v>#DIV/0!</v>
      </c>
      <c r="I890" s="54" t="e">
        <f t="shared" si="349"/>
        <v>#DIV/0!</v>
      </c>
      <c r="J890" s="65"/>
      <c r="K890" s="78">
        <f t="shared" si="354"/>
        <v>0</v>
      </c>
      <c r="L890" s="45"/>
      <c r="M890" s="79">
        <f t="shared" si="355"/>
        <v>0</v>
      </c>
      <c r="N890" s="65"/>
      <c r="O890" s="78">
        <f t="shared" si="356"/>
        <v>0</v>
      </c>
      <c r="P890" s="45"/>
      <c r="Q890" s="79">
        <f t="shared" si="357"/>
        <v>0</v>
      </c>
      <c r="R890" s="65"/>
      <c r="S890" s="78">
        <f t="shared" si="358"/>
        <v>0</v>
      </c>
      <c r="T890" s="45"/>
      <c r="U890" s="79">
        <f t="shared" si="359"/>
        <v>0</v>
      </c>
      <c r="V890" s="65"/>
      <c r="W890" s="78">
        <f t="shared" si="360"/>
        <v>0</v>
      </c>
      <c r="X890" s="45"/>
      <c r="Y890" s="79">
        <f t="shared" si="361"/>
        <v>0</v>
      </c>
      <c r="Z890" s="65"/>
      <c r="AA890" s="78">
        <f t="shared" si="362"/>
        <v>0</v>
      </c>
      <c r="AB890" s="45"/>
      <c r="AC890" s="79">
        <f t="shared" si="363"/>
        <v>0</v>
      </c>
      <c r="AD890" s="65"/>
      <c r="AE890" s="78">
        <f t="shared" si="364"/>
        <v>0</v>
      </c>
      <c r="AF890" s="45"/>
      <c r="AG890" s="79">
        <f t="shared" si="365"/>
        <v>0</v>
      </c>
      <c r="AH890" s="2"/>
      <c r="AI890" s="2"/>
      <c r="AJ890" s="2"/>
      <c r="AK890" s="2"/>
      <c r="AL890" s="2"/>
    </row>
    <row r="891" spans="1:38" ht="16.5" customHeight="1" outlineLevel="1">
      <c r="A891" s="12">
        <v>6040101</v>
      </c>
      <c r="B891" s="34" t="s">
        <v>704</v>
      </c>
      <c r="C891" s="14">
        <v>3398220</v>
      </c>
      <c r="D891" s="45">
        <f>+[2]DIRECCIÓN!C889</f>
        <v>0</v>
      </c>
      <c r="E891" s="46">
        <f t="shared" si="351"/>
        <v>0</v>
      </c>
      <c r="F891" s="46">
        <f t="shared" si="352"/>
        <v>0</v>
      </c>
      <c r="G891" s="46">
        <f t="shared" si="353"/>
        <v>0</v>
      </c>
      <c r="H891" s="53" t="e">
        <f t="shared" si="348"/>
        <v>#DIV/0!</v>
      </c>
      <c r="I891" s="54" t="e">
        <f t="shared" si="349"/>
        <v>#DIV/0!</v>
      </c>
      <c r="J891" s="65"/>
      <c r="K891" s="78">
        <f t="shared" si="354"/>
        <v>0</v>
      </c>
      <c r="L891" s="45"/>
      <c r="M891" s="79">
        <f t="shared" si="355"/>
        <v>0</v>
      </c>
      <c r="N891" s="65"/>
      <c r="O891" s="78">
        <f t="shared" si="356"/>
        <v>0</v>
      </c>
      <c r="P891" s="45"/>
      <c r="Q891" s="79">
        <f t="shared" si="357"/>
        <v>0</v>
      </c>
      <c r="R891" s="65"/>
      <c r="S891" s="78">
        <f t="shared" si="358"/>
        <v>0</v>
      </c>
      <c r="T891" s="45"/>
      <c r="U891" s="79">
        <f t="shared" si="359"/>
        <v>0</v>
      </c>
      <c r="V891" s="65"/>
      <c r="W891" s="78">
        <f t="shared" si="360"/>
        <v>0</v>
      </c>
      <c r="X891" s="45"/>
      <c r="Y891" s="79">
        <f t="shared" si="361"/>
        <v>0</v>
      </c>
      <c r="Z891" s="65"/>
      <c r="AA891" s="78">
        <f t="shared" si="362"/>
        <v>0</v>
      </c>
      <c r="AB891" s="45"/>
      <c r="AC891" s="79">
        <f t="shared" si="363"/>
        <v>0</v>
      </c>
      <c r="AD891" s="65"/>
      <c r="AE891" s="78">
        <f t="shared" si="364"/>
        <v>0</v>
      </c>
      <c r="AF891" s="45"/>
      <c r="AG891" s="79">
        <f t="shared" si="365"/>
        <v>0</v>
      </c>
      <c r="AH891" s="2"/>
      <c r="AI891" s="2"/>
      <c r="AJ891" s="2"/>
      <c r="AK891" s="2"/>
      <c r="AL891" s="2"/>
    </row>
    <row r="892" spans="1:38" ht="16.5" customHeight="1" outlineLevel="1">
      <c r="A892" s="12">
        <v>6040102</v>
      </c>
      <c r="B892" s="34" t="s">
        <v>705</v>
      </c>
      <c r="C892" s="14">
        <v>4423190</v>
      </c>
      <c r="D892" s="45">
        <f>+[2]DIRECCIÓN!C890</f>
        <v>0</v>
      </c>
      <c r="E892" s="46">
        <f t="shared" si="351"/>
        <v>0</v>
      </c>
      <c r="F892" s="46">
        <f t="shared" si="352"/>
        <v>0</v>
      </c>
      <c r="G892" s="46">
        <f t="shared" si="353"/>
        <v>0</v>
      </c>
      <c r="H892" s="53" t="e">
        <f t="shared" si="348"/>
        <v>#DIV/0!</v>
      </c>
      <c r="I892" s="54" t="e">
        <f t="shared" si="349"/>
        <v>#DIV/0!</v>
      </c>
      <c r="J892" s="65"/>
      <c r="K892" s="78">
        <f t="shared" si="354"/>
        <v>0</v>
      </c>
      <c r="L892" s="45"/>
      <c r="M892" s="79">
        <f t="shared" si="355"/>
        <v>0</v>
      </c>
      <c r="N892" s="65"/>
      <c r="O892" s="78">
        <f t="shared" si="356"/>
        <v>0</v>
      </c>
      <c r="P892" s="45"/>
      <c r="Q892" s="79">
        <f t="shared" si="357"/>
        <v>0</v>
      </c>
      <c r="R892" s="65"/>
      <c r="S892" s="78">
        <f t="shared" si="358"/>
        <v>0</v>
      </c>
      <c r="T892" s="45"/>
      <c r="U892" s="79">
        <f t="shared" si="359"/>
        <v>0</v>
      </c>
      <c r="V892" s="65"/>
      <c r="W892" s="78">
        <f t="shared" si="360"/>
        <v>0</v>
      </c>
      <c r="X892" s="45"/>
      <c r="Y892" s="79">
        <f t="shared" si="361"/>
        <v>0</v>
      </c>
      <c r="Z892" s="65"/>
      <c r="AA892" s="78">
        <f t="shared" si="362"/>
        <v>0</v>
      </c>
      <c r="AB892" s="45"/>
      <c r="AC892" s="79">
        <f t="shared" si="363"/>
        <v>0</v>
      </c>
      <c r="AD892" s="65"/>
      <c r="AE892" s="78">
        <f t="shared" si="364"/>
        <v>0</v>
      </c>
      <c r="AF892" s="45"/>
      <c r="AG892" s="79">
        <f t="shared" si="365"/>
        <v>0</v>
      </c>
      <c r="AH892" s="2"/>
      <c r="AI892" s="2"/>
      <c r="AJ892" s="2"/>
      <c r="AK892" s="2"/>
      <c r="AL892" s="2"/>
    </row>
    <row r="893" spans="1:38" ht="16.5" customHeight="1" outlineLevel="1">
      <c r="A893" s="12">
        <v>6040201</v>
      </c>
      <c r="B893" s="34" t="s">
        <v>706</v>
      </c>
      <c r="C893" s="14">
        <v>3510780</v>
      </c>
      <c r="D893" s="45">
        <f>+[2]DIRECCIÓN!C891</f>
        <v>0</v>
      </c>
      <c r="E893" s="46">
        <f t="shared" si="351"/>
        <v>0</v>
      </c>
      <c r="F893" s="46">
        <f t="shared" si="352"/>
        <v>0</v>
      </c>
      <c r="G893" s="46">
        <f t="shared" si="353"/>
        <v>0</v>
      </c>
      <c r="H893" s="53" t="e">
        <f t="shared" si="348"/>
        <v>#DIV/0!</v>
      </c>
      <c r="I893" s="54" t="e">
        <f t="shared" si="349"/>
        <v>#DIV/0!</v>
      </c>
      <c r="J893" s="65"/>
      <c r="K893" s="78">
        <f t="shared" si="354"/>
        <v>0</v>
      </c>
      <c r="L893" s="45"/>
      <c r="M893" s="79">
        <f t="shared" si="355"/>
        <v>0</v>
      </c>
      <c r="N893" s="65"/>
      <c r="O893" s="78">
        <f t="shared" si="356"/>
        <v>0</v>
      </c>
      <c r="P893" s="45"/>
      <c r="Q893" s="79">
        <f t="shared" si="357"/>
        <v>0</v>
      </c>
      <c r="R893" s="65"/>
      <c r="S893" s="78">
        <f t="shared" si="358"/>
        <v>0</v>
      </c>
      <c r="T893" s="45"/>
      <c r="U893" s="79">
        <f t="shared" si="359"/>
        <v>0</v>
      </c>
      <c r="V893" s="65"/>
      <c r="W893" s="78">
        <f t="shared" si="360"/>
        <v>0</v>
      </c>
      <c r="X893" s="45"/>
      <c r="Y893" s="79">
        <f t="shared" si="361"/>
        <v>0</v>
      </c>
      <c r="Z893" s="65"/>
      <c r="AA893" s="78">
        <f t="shared" si="362"/>
        <v>0</v>
      </c>
      <c r="AB893" s="45"/>
      <c r="AC893" s="79">
        <f t="shared" si="363"/>
        <v>0</v>
      </c>
      <c r="AD893" s="65"/>
      <c r="AE893" s="78">
        <f t="shared" si="364"/>
        <v>0</v>
      </c>
      <c r="AF893" s="45"/>
      <c r="AG893" s="79">
        <f t="shared" si="365"/>
        <v>0</v>
      </c>
      <c r="AH893" s="2"/>
      <c r="AI893" s="2"/>
      <c r="AJ893" s="2"/>
      <c r="AK893" s="2"/>
      <c r="AL893" s="2"/>
    </row>
    <row r="894" spans="1:38" ht="26.25" customHeight="1" outlineLevel="1">
      <c r="A894" s="12">
        <v>6040202</v>
      </c>
      <c r="B894" s="34" t="s">
        <v>707</v>
      </c>
      <c r="C894" s="14">
        <v>3234400</v>
      </c>
      <c r="D894" s="45">
        <f>+[2]DIRECCIÓN!C892</f>
        <v>0</v>
      </c>
      <c r="E894" s="46">
        <f t="shared" si="351"/>
        <v>0</v>
      </c>
      <c r="F894" s="46">
        <f t="shared" si="352"/>
        <v>0</v>
      </c>
      <c r="G894" s="46">
        <f t="shared" si="353"/>
        <v>0</v>
      </c>
      <c r="H894" s="53" t="e">
        <f t="shared" si="348"/>
        <v>#DIV/0!</v>
      </c>
      <c r="I894" s="54" t="e">
        <f t="shared" si="349"/>
        <v>#DIV/0!</v>
      </c>
      <c r="J894" s="65"/>
      <c r="K894" s="78">
        <f t="shared" si="354"/>
        <v>0</v>
      </c>
      <c r="L894" s="45"/>
      <c r="M894" s="79">
        <f t="shared" si="355"/>
        <v>0</v>
      </c>
      <c r="N894" s="65"/>
      <c r="O894" s="78">
        <f t="shared" si="356"/>
        <v>0</v>
      </c>
      <c r="P894" s="45"/>
      <c r="Q894" s="79">
        <f t="shared" si="357"/>
        <v>0</v>
      </c>
      <c r="R894" s="65"/>
      <c r="S894" s="78">
        <f t="shared" si="358"/>
        <v>0</v>
      </c>
      <c r="T894" s="45"/>
      <c r="U894" s="79">
        <f t="shared" si="359"/>
        <v>0</v>
      </c>
      <c r="V894" s="65"/>
      <c r="W894" s="78">
        <f t="shared" si="360"/>
        <v>0</v>
      </c>
      <c r="X894" s="45"/>
      <c r="Y894" s="79">
        <f t="shared" si="361"/>
        <v>0</v>
      </c>
      <c r="Z894" s="65"/>
      <c r="AA894" s="78">
        <f t="shared" si="362"/>
        <v>0</v>
      </c>
      <c r="AB894" s="45"/>
      <c r="AC894" s="79">
        <f t="shared" si="363"/>
        <v>0</v>
      </c>
      <c r="AD894" s="65"/>
      <c r="AE894" s="78">
        <f t="shared" si="364"/>
        <v>0</v>
      </c>
      <c r="AF894" s="45"/>
      <c r="AG894" s="79">
        <f t="shared" si="365"/>
        <v>0</v>
      </c>
      <c r="AH894" s="2"/>
      <c r="AI894" s="2"/>
      <c r="AJ894" s="2"/>
      <c r="AK894" s="2"/>
      <c r="AL894" s="2"/>
    </row>
    <row r="895" spans="1:38" ht="16.5" customHeight="1" outlineLevel="1">
      <c r="A895" s="12">
        <v>6040301</v>
      </c>
      <c r="B895" s="34" t="s">
        <v>708</v>
      </c>
      <c r="C895" s="14">
        <v>2015160</v>
      </c>
      <c r="D895" s="45">
        <f>+[2]DIRECCIÓN!C893</f>
        <v>0</v>
      </c>
      <c r="E895" s="46">
        <f t="shared" si="351"/>
        <v>0</v>
      </c>
      <c r="F895" s="46">
        <f t="shared" si="352"/>
        <v>0</v>
      </c>
      <c r="G895" s="46">
        <f t="shared" si="353"/>
        <v>0</v>
      </c>
      <c r="H895" s="53" t="e">
        <f t="shared" si="348"/>
        <v>#DIV/0!</v>
      </c>
      <c r="I895" s="54" t="e">
        <f t="shared" si="349"/>
        <v>#DIV/0!</v>
      </c>
      <c r="J895" s="65"/>
      <c r="K895" s="78">
        <f t="shared" si="354"/>
        <v>0</v>
      </c>
      <c r="L895" s="45"/>
      <c r="M895" s="79">
        <f t="shared" si="355"/>
        <v>0</v>
      </c>
      <c r="N895" s="65"/>
      <c r="O895" s="78">
        <f t="shared" si="356"/>
        <v>0</v>
      </c>
      <c r="P895" s="45"/>
      <c r="Q895" s="79">
        <f t="shared" si="357"/>
        <v>0</v>
      </c>
      <c r="R895" s="65"/>
      <c r="S895" s="78">
        <f t="shared" si="358"/>
        <v>0</v>
      </c>
      <c r="T895" s="45"/>
      <c r="U895" s="79">
        <f t="shared" si="359"/>
        <v>0</v>
      </c>
      <c r="V895" s="65"/>
      <c r="W895" s="78">
        <f t="shared" si="360"/>
        <v>0</v>
      </c>
      <c r="X895" s="45"/>
      <c r="Y895" s="79">
        <f t="shared" si="361"/>
        <v>0</v>
      </c>
      <c r="Z895" s="65"/>
      <c r="AA895" s="78">
        <f t="shared" si="362"/>
        <v>0</v>
      </c>
      <c r="AB895" s="45"/>
      <c r="AC895" s="79">
        <f t="shared" si="363"/>
        <v>0</v>
      </c>
      <c r="AD895" s="65"/>
      <c r="AE895" s="78">
        <f t="shared" si="364"/>
        <v>0</v>
      </c>
      <c r="AF895" s="45"/>
      <c r="AG895" s="79">
        <f t="shared" si="365"/>
        <v>0</v>
      </c>
      <c r="AH895" s="2"/>
      <c r="AI895" s="2"/>
      <c r="AJ895" s="2"/>
      <c r="AK895" s="2"/>
      <c r="AL895" s="2"/>
    </row>
    <row r="896" spans="1:38" ht="16.5" customHeight="1" outlineLevel="1">
      <c r="A896" s="12">
        <v>6040401</v>
      </c>
      <c r="B896" s="34" t="s">
        <v>709</v>
      </c>
      <c r="C896" s="14">
        <v>1257020</v>
      </c>
      <c r="D896" s="45">
        <f>+[2]DIRECCIÓN!C894</f>
        <v>0</v>
      </c>
      <c r="E896" s="46">
        <f t="shared" si="351"/>
        <v>0</v>
      </c>
      <c r="F896" s="46">
        <f t="shared" si="352"/>
        <v>0</v>
      </c>
      <c r="G896" s="46">
        <f t="shared" si="353"/>
        <v>0</v>
      </c>
      <c r="H896" s="53" t="e">
        <f t="shared" si="348"/>
        <v>#DIV/0!</v>
      </c>
      <c r="I896" s="54" t="e">
        <f t="shared" si="349"/>
        <v>#DIV/0!</v>
      </c>
      <c r="J896" s="65"/>
      <c r="K896" s="78">
        <f t="shared" si="354"/>
        <v>0</v>
      </c>
      <c r="L896" s="45"/>
      <c r="M896" s="79">
        <f t="shared" si="355"/>
        <v>0</v>
      </c>
      <c r="N896" s="65"/>
      <c r="O896" s="78">
        <f t="shared" si="356"/>
        <v>0</v>
      </c>
      <c r="P896" s="45"/>
      <c r="Q896" s="79">
        <f t="shared" si="357"/>
        <v>0</v>
      </c>
      <c r="R896" s="65"/>
      <c r="S896" s="78">
        <f t="shared" si="358"/>
        <v>0</v>
      </c>
      <c r="T896" s="45"/>
      <c r="U896" s="79">
        <f t="shared" si="359"/>
        <v>0</v>
      </c>
      <c r="V896" s="65"/>
      <c r="W896" s="78">
        <f t="shared" si="360"/>
        <v>0</v>
      </c>
      <c r="X896" s="45"/>
      <c r="Y896" s="79">
        <f t="shared" si="361"/>
        <v>0</v>
      </c>
      <c r="Z896" s="65"/>
      <c r="AA896" s="78">
        <f t="shared" si="362"/>
        <v>0</v>
      </c>
      <c r="AB896" s="45"/>
      <c r="AC896" s="79">
        <f t="shared" si="363"/>
        <v>0</v>
      </c>
      <c r="AD896" s="65"/>
      <c r="AE896" s="78">
        <f t="shared" si="364"/>
        <v>0</v>
      </c>
      <c r="AF896" s="45"/>
      <c r="AG896" s="79">
        <f t="shared" si="365"/>
        <v>0</v>
      </c>
      <c r="AH896" s="2"/>
      <c r="AI896" s="2"/>
      <c r="AJ896" s="2"/>
      <c r="AK896" s="2"/>
      <c r="AL896" s="2"/>
    </row>
    <row r="897" spans="1:38" ht="16.5" customHeight="1" outlineLevel="1">
      <c r="A897" s="12"/>
      <c r="B897" s="27"/>
      <c r="C897" s="14"/>
      <c r="D897" s="45"/>
      <c r="E897" s="46"/>
      <c r="F897" s="46"/>
      <c r="G897" s="46"/>
      <c r="H897" s="53"/>
      <c r="I897" s="54"/>
      <c r="J897" s="65"/>
      <c r="K897" s="78"/>
      <c r="L897" s="45"/>
      <c r="M897" s="79"/>
      <c r="N897" s="65"/>
      <c r="O897" s="78"/>
      <c r="P897" s="45"/>
      <c r="Q897" s="79"/>
      <c r="R897" s="65"/>
      <c r="S897" s="78"/>
      <c r="T897" s="45"/>
      <c r="U897" s="79"/>
      <c r="V897" s="65"/>
      <c r="W897" s="78"/>
      <c r="X897" s="45"/>
      <c r="Y897" s="79"/>
      <c r="Z897" s="65"/>
      <c r="AA897" s="78"/>
      <c r="AB897" s="45"/>
      <c r="AC897" s="79"/>
      <c r="AD897" s="65"/>
      <c r="AE897" s="78"/>
      <c r="AF897" s="45"/>
      <c r="AG897" s="79"/>
      <c r="AH897" s="2"/>
      <c r="AI897" s="2"/>
      <c r="AJ897" s="2"/>
      <c r="AK897" s="2"/>
      <c r="AL897" s="2"/>
    </row>
    <row r="898" spans="1:38" ht="16.5" customHeight="1" outlineLevel="1">
      <c r="A898" s="58"/>
      <c r="B898" s="83" t="s">
        <v>710</v>
      </c>
      <c r="C898" s="99"/>
      <c r="D898" s="60">
        <v>0</v>
      </c>
      <c r="E898" s="61">
        <f t="shared" ref="E898:G898" si="381">+E899</f>
        <v>0</v>
      </c>
      <c r="F898" s="61">
        <f t="shared" si="381"/>
        <v>0</v>
      </c>
      <c r="G898" s="61">
        <f t="shared" si="381"/>
        <v>0</v>
      </c>
      <c r="H898" s="62" t="e">
        <f t="shared" si="348"/>
        <v>#DIV/0!</v>
      </c>
      <c r="I898" s="63" t="e">
        <f t="shared" si="349"/>
        <v>#DIV/0!</v>
      </c>
      <c r="J898" s="84">
        <f t="shared" ref="J898:AG898" si="382">+J899</f>
        <v>0</v>
      </c>
      <c r="K898" s="85">
        <f t="shared" si="382"/>
        <v>0</v>
      </c>
      <c r="L898" s="60">
        <f t="shared" si="382"/>
        <v>0</v>
      </c>
      <c r="M898" s="86">
        <f t="shared" si="382"/>
        <v>0</v>
      </c>
      <c r="N898" s="84">
        <f t="shared" si="382"/>
        <v>0</v>
      </c>
      <c r="O898" s="85">
        <f t="shared" si="382"/>
        <v>0</v>
      </c>
      <c r="P898" s="60">
        <f t="shared" si="382"/>
        <v>0</v>
      </c>
      <c r="Q898" s="86">
        <f t="shared" si="382"/>
        <v>0</v>
      </c>
      <c r="R898" s="84">
        <f t="shared" si="382"/>
        <v>0</v>
      </c>
      <c r="S898" s="85">
        <f t="shared" si="382"/>
        <v>0</v>
      </c>
      <c r="T898" s="60">
        <f t="shared" si="382"/>
        <v>0</v>
      </c>
      <c r="U898" s="86">
        <f t="shared" si="382"/>
        <v>0</v>
      </c>
      <c r="V898" s="84">
        <f t="shared" si="382"/>
        <v>0</v>
      </c>
      <c r="W898" s="85">
        <f t="shared" si="382"/>
        <v>0</v>
      </c>
      <c r="X898" s="60">
        <f t="shared" si="382"/>
        <v>0</v>
      </c>
      <c r="Y898" s="86">
        <f t="shared" si="382"/>
        <v>0</v>
      </c>
      <c r="Z898" s="84">
        <f t="shared" si="382"/>
        <v>0</v>
      </c>
      <c r="AA898" s="85">
        <f t="shared" si="382"/>
        <v>0</v>
      </c>
      <c r="AB898" s="60">
        <f t="shared" si="382"/>
        <v>0</v>
      </c>
      <c r="AC898" s="86">
        <f t="shared" si="382"/>
        <v>0</v>
      </c>
      <c r="AD898" s="84">
        <f t="shared" si="382"/>
        <v>0</v>
      </c>
      <c r="AE898" s="85">
        <f t="shared" si="382"/>
        <v>0</v>
      </c>
      <c r="AF898" s="60">
        <f t="shared" si="382"/>
        <v>0</v>
      </c>
      <c r="AG898" s="86">
        <f t="shared" si="382"/>
        <v>0</v>
      </c>
      <c r="AH898" s="2"/>
      <c r="AI898" s="2"/>
      <c r="AJ898" s="2"/>
      <c r="AK898" s="2"/>
      <c r="AL898" s="2"/>
    </row>
    <row r="899" spans="1:38" ht="110.25" customHeight="1" outlineLevel="1">
      <c r="A899" s="12" t="s">
        <v>973</v>
      </c>
      <c r="B899" s="34" t="s">
        <v>711</v>
      </c>
      <c r="C899" s="14">
        <v>79570</v>
      </c>
      <c r="D899" s="45">
        <f>+[2]DIRECCIÓN!C897</f>
        <v>0</v>
      </c>
      <c r="E899" s="46">
        <f t="shared" si="351"/>
        <v>0</v>
      </c>
      <c r="F899" s="46">
        <f t="shared" si="352"/>
        <v>0</v>
      </c>
      <c r="G899" s="46">
        <f t="shared" si="353"/>
        <v>0</v>
      </c>
      <c r="H899" s="53" t="e">
        <f t="shared" si="348"/>
        <v>#DIV/0!</v>
      </c>
      <c r="I899" s="54" t="e">
        <f t="shared" si="349"/>
        <v>#DIV/0!</v>
      </c>
      <c r="J899" s="65"/>
      <c r="K899" s="78">
        <f t="shared" si="354"/>
        <v>0</v>
      </c>
      <c r="L899" s="45"/>
      <c r="M899" s="79">
        <f t="shared" si="355"/>
        <v>0</v>
      </c>
      <c r="N899" s="65"/>
      <c r="O899" s="78">
        <f t="shared" si="356"/>
        <v>0</v>
      </c>
      <c r="P899" s="45"/>
      <c r="Q899" s="79">
        <f t="shared" si="357"/>
        <v>0</v>
      </c>
      <c r="R899" s="65"/>
      <c r="S899" s="78">
        <f t="shared" si="358"/>
        <v>0</v>
      </c>
      <c r="T899" s="45"/>
      <c r="U899" s="79">
        <f t="shared" si="359"/>
        <v>0</v>
      </c>
      <c r="V899" s="65"/>
      <c r="W899" s="78">
        <f t="shared" si="360"/>
        <v>0</v>
      </c>
      <c r="X899" s="45"/>
      <c r="Y899" s="79">
        <f t="shared" si="361"/>
        <v>0</v>
      </c>
      <c r="Z899" s="65"/>
      <c r="AA899" s="78">
        <f t="shared" si="362"/>
        <v>0</v>
      </c>
      <c r="AB899" s="45"/>
      <c r="AC899" s="79">
        <f t="shared" si="363"/>
        <v>0</v>
      </c>
      <c r="AD899" s="65"/>
      <c r="AE899" s="78">
        <f t="shared" si="364"/>
        <v>0</v>
      </c>
      <c r="AF899" s="45"/>
      <c r="AG899" s="79">
        <f t="shared" si="365"/>
        <v>0</v>
      </c>
      <c r="AH899" s="2"/>
      <c r="AI899" s="2"/>
      <c r="AJ899" s="2"/>
      <c r="AK899" s="2"/>
      <c r="AL899" s="2"/>
    </row>
    <row r="900" spans="1:38" ht="16.5" customHeight="1" outlineLevel="1">
      <c r="A900" s="12"/>
      <c r="B900" s="27"/>
      <c r="C900" s="14"/>
      <c r="D900" s="45"/>
      <c r="E900" s="46"/>
      <c r="F900" s="46"/>
      <c r="G900" s="46"/>
      <c r="H900" s="53"/>
      <c r="I900" s="54"/>
      <c r="J900" s="65"/>
      <c r="K900" s="78"/>
      <c r="L900" s="45"/>
      <c r="M900" s="79"/>
      <c r="N900" s="65"/>
      <c r="O900" s="78"/>
      <c r="P900" s="45"/>
      <c r="Q900" s="79"/>
      <c r="R900" s="65"/>
      <c r="S900" s="78"/>
      <c r="T900" s="45"/>
      <c r="U900" s="79"/>
      <c r="V900" s="65"/>
      <c r="W900" s="78"/>
      <c r="X900" s="45"/>
      <c r="Y900" s="79"/>
      <c r="Z900" s="65"/>
      <c r="AA900" s="78"/>
      <c r="AB900" s="45"/>
      <c r="AC900" s="79"/>
      <c r="AD900" s="65"/>
      <c r="AE900" s="78"/>
      <c r="AF900" s="45"/>
      <c r="AG900" s="79"/>
      <c r="AH900" s="2"/>
      <c r="AI900" s="2"/>
      <c r="AJ900" s="2"/>
      <c r="AK900" s="2"/>
      <c r="AL900" s="2"/>
    </row>
    <row r="901" spans="1:38" ht="16.5" customHeight="1" outlineLevel="1">
      <c r="A901" s="58"/>
      <c r="B901" s="83" t="s">
        <v>712</v>
      </c>
      <c r="C901" s="99"/>
      <c r="D901" s="60">
        <v>0</v>
      </c>
      <c r="E901" s="61">
        <f t="shared" ref="E901:G901" si="383">SUM(E902:E906)</f>
        <v>0</v>
      </c>
      <c r="F901" s="61">
        <f t="shared" si="383"/>
        <v>0</v>
      </c>
      <c r="G901" s="61">
        <f t="shared" si="383"/>
        <v>0</v>
      </c>
      <c r="H901" s="62" t="e">
        <f t="shared" si="348"/>
        <v>#DIV/0!</v>
      </c>
      <c r="I901" s="63" t="e">
        <f t="shared" si="349"/>
        <v>#DIV/0!</v>
      </c>
      <c r="J901" s="84">
        <f t="shared" ref="J901:AG901" si="384">SUM(J902:J906)</f>
        <v>0</v>
      </c>
      <c r="K901" s="85">
        <f t="shared" si="384"/>
        <v>0</v>
      </c>
      <c r="L901" s="60">
        <f t="shared" si="384"/>
        <v>0</v>
      </c>
      <c r="M901" s="86">
        <f t="shared" si="384"/>
        <v>0</v>
      </c>
      <c r="N901" s="84">
        <f t="shared" si="384"/>
        <v>0</v>
      </c>
      <c r="O901" s="85">
        <f t="shared" si="384"/>
        <v>0</v>
      </c>
      <c r="P901" s="60">
        <f t="shared" si="384"/>
        <v>0</v>
      </c>
      <c r="Q901" s="86">
        <f t="shared" si="384"/>
        <v>0</v>
      </c>
      <c r="R901" s="84">
        <f t="shared" si="384"/>
        <v>0</v>
      </c>
      <c r="S901" s="85">
        <f t="shared" si="384"/>
        <v>0</v>
      </c>
      <c r="T901" s="60">
        <f t="shared" si="384"/>
        <v>0</v>
      </c>
      <c r="U901" s="86">
        <f t="shared" si="384"/>
        <v>0</v>
      </c>
      <c r="V901" s="84">
        <f t="shared" si="384"/>
        <v>0</v>
      </c>
      <c r="W901" s="85">
        <f t="shared" si="384"/>
        <v>0</v>
      </c>
      <c r="X901" s="60">
        <f t="shared" si="384"/>
        <v>0</v>
      </c>
      <c r="Y901" s="86">
        <f t="shared" si="384"/>
        <v>0</v>
      </c>
      <c r="Z901" s="84">
        <f t="shared" si="384"/>
        <v>0</v>
      </c>
      <c r="AA901" s="85">
        <f t="shared" si="384"/>
        <v>0</v>
      </c>
      <c r="AB901" s="60">
        <f t="shared" si="384"/>
        <v>0</v>
      </c>
      <c r="AC901" s="86">
        <f t="shared" si="384"/>
        <v>0</v>
      </c>
      <c r="AD901" s="84">
        <f t="shared" si="384"/>
        <v>0</v>
      </c>
      <c r="AE901" s="85">
        <f t="shared" si="384"/>
        <v>0</v>
      </c>
      <c r="AF901" s="60">
        <f t="shared" si="384"/>
        <v>0</v>
      </c>
      <c r="AG901" s="86">
        <f t="shared" si="384"/>
        <v>0</v>
      </c>
      <c r="AH901" s="2"/>
      <c r="AI901" s="2"/>
      <c r="AJ901" s="2"/>
      <c r="AK901" s="2"/>
      <c r="AL901" s="2"/>
    </row>
    <row r="902" spans="1:38" ht="37.5" customHeight="1" outlineLevel="1">
      <c r="A902" s="12" t="s">
        <v>974</v>
      </c>
      <c r="B902" s="27" t="s">
        <v>713</v>
      </c>
      <c r="C902" s="278">
        <v>695170</v>
      </c>
      <c r="D902" s="45">
        <f>+[2]DIRECCIÓN!C900</f>
        <v>0</v>
      </c>
      <c r="E902" s="46">
        <f t="shared" si="351"/>
        <v>0</v>
      </c>
      <c r="F902" s="46">
        <f t="shared" si="352"/>
        <v>0</v>
      </c>
      <c r="G902" s="46">
        <f t="shared" si="353"/>
        <v>0</v>
      </c>
      <c r="H902" s="53" t="e">
        <f t="shared" si="348"/>
        <v>#DIV/0!</v>
      </c>
      <c r="I902" s="54" t="e">
        <f t="shared" si="349"/>
        <v>#DIV/0!</v>
      </c>
      <c r="J902" s="65"/>
      <c r="K902" s="78">
        <f t="shared" si="354"/>
        <v>0</v>
      </c>
      <c r="L902" s="45"/>
      <c r="M902" s="79">
        <f t="shared" si="355"/>
        <v>0</v>
      </c>
      <c r="N902" s="65"/>
      <c r="O902" s="78">
        <f t="shared" si="356"/>
        <v>0</v>
      </c>
      <c r="P902" s="45"/>
      <c r="Q902" s="79">
        <f t="shared" si="357"/>
        <v>0</v>
      </c>
      <c r="R902" s="65"/>
      <c r="S902" s="78">
        <f t="shared" si="358"/>
        <v>0</v>
      </c>
      <c r="T902" s="45"/>
      <c r="U902" s="79">
        <f t="shared" si="359"/>
        <v>0</v>
      </c>
      <c r="V902" s="65"/>
      <c r="W902" s="78">
        <f t="shared" si="360"/>
        <v>0</v>
      </c>
      <c r="X902" s="45"/>
      <c r="Y902" s="79">
        <f t="shared" si="361"/>
        <v>0</v>
      </c>
      <c r="Z902" s="65"/>
      <c r="AA902" s="78">
        <f t="shared" si="362"/>
        <v>0</v>
      </c>
      <c r="AB902" s="45"/>
      <c r="AC902" s="79">
        <f t="shared" si="363"/>
        <v>0</v>
      </c>
      <c r="AD902" s="65"/>
      <c r="AE902" s="78">
        <f t="shared" si="364"/>
        <v>0</v>
      </c>
      <c r="AF902" s="45"/>
      <c r="AG902" s="79">
        <f t="shared" si="365"/>
        <v>0</v>
      </c>
      <c r="AH902" s="2"/>
      <c r="AI902" s="2"/>
      <c r="AJ902" s="2"/>
      <c r="AK902" s="2"/>
      <c r="AL902" s="2"/>
    </row>
    <row r="903" spans="1:38" ht="16.5" customHeight="1" outlineLevel="1">
      <c r="A903" s="12">
        <v>1103027</v>
      </c>
      <c r="B903" s="34" t="s">
        <v>714</v>
      </c>
      <c r="C903" s="278">
        <v>4505890</v>
      </c>
      <c r="D903" s="45">
        <f>+[2]DIRECCIÓN!C901</f>
        <v>0</v>
      </c>
      <c r="E903" s="46">
        <f t="shared" si="351"/>
        <v>0</v>
      </c>
      <c r="F903" s="46">
        <f t="shared" si="352"/>
        <v>0</v>
      </c>
      <c r="G903" s="46">
        <f t="shared" si="353"/>
        <v>0</v>
      </c>
      <c r="H903" s="53" t="e">
        <f t="shared" si="348"/>
        <v>#DIV/0!</v>
      </c>
      <c r="I903" s="54" t="e">
        <f t="shared" si="349"/>
        <v>#DIV/0!</v>
      </c>
      <c r="J903" s="65"/>
      <c r="K903" s="78">
        <f t="shared" si="354"/>
        <v>0</v>
      </c>
      <c r="L903" s="45"/>
      <c r="M903" s="79">
        <f t="shared" si="355"/>
        <v>0</v>
      </c>
      <c r="N903" s="65"/>
      <c r="O903" s="78">
        <f t="shared" si="356"/>
        <v>0</v>
      </c>
      <c r="P903" s="45"/>
      <c r="Q903" s="79">
        <f t="shared" si="357"/>
        <v>0</v>
      </c>
      <c r="R903" s="65"/>
      <c r="S903" s="78">
        <f t="shared" si="358"/>
        <v>0</v>
      </c>
      <c r="T903" s="45"/>
      <c r="U903" s="79">
        <f t="shared" si="359"/>
        <v>0</v>
      </c>
      <c r="V903" s="65"/>
      <c r="W903" s="78">
        <f t="shared" si="360"/>
        <v>0</v>
      </c>
      <c r="X903" s="45"/>
      <c r="Y903" s="79">
        <f t="shared" si="361"/>
        <v>0</v>
      </c>
      <c r="Z903" s="65"/>
      <c r="AA903" s="78">
        <f t="shared" si="362"/>
        <v>0</v>
      </c>
      <c r="AB903" s="45"/>
      <c r="AC903" s="79">
        <f t="shared" si="363"/>
        <v>0</v>
      </c>
      <c r="AD903" s="65"/>
      <c r="AE903" s="78">
        <f t="shared" si="364"/>
        <v>0</v>
      </c>
      <c r="AF903" s="45"/>
      <c r="AG903" s="79">
        <f t="shared" si="365"/>
        <v>0</v>
      </c>
      <c r="AH903" s="2"/>
      <c r="AI903" s="2"/>
      <c r="AJ903" s="2"/>
      <c r="AK903" s="2"/>
      <c r="AL903" s="2"/>
    </row>
    <row r="904" spans="1:38" ht="16.5" customHeight="1" outlineLevel="1">
      <c r="A904" s="12">
        <v>1103000</v>
      </c>
      <c r="B904" s="27" t="s">
        <v>715</v>
      </c>
      <c r="C904" s="278">
        <v>13158010</v>
      </c>
      <c r="D904" s="45">
        <f>+[2]DIRECCIÓN!C902</f>
        <v>0</v>
      </c>
      <c r="E904" s="46">
        <f t="shared" si="351"/>
        <v>0</v>
      </c>
      <c r="F904" s="46">
        <f t="shared" si="352"/>
        <v>0</v>
      </c>
      <c r="G904" s="46">
        <f t="shared" si="353"/>
        <v>0</v>
      </c>
      <c r="H904" s="53" t="e">
        <f t="shared" si="348"/>
        <v>#DIV/0!</v>
      </c>
      <c r="I904" s="54" t="e">
        <f t="shared" si="349"/>
        <v>#DIV/0!</v>
      </c>
      <c r="J904" s="65"/>
      <c r="K904" s="78">
        <f t="shared" si="354"/>
        <v>0</v>
      </c>
      <c r="L904" s="45"/>
      <c r="M904" s="79">
        <f t="shared" si="355"/>
        <v>0</v>
      </c>
      <c r="N904" s="65"/>
      <c r="O904" s="78">
        <f t="shared" si="356"/>
        <v>0</v>
      </c>
      <c r="P904" s="45"/>
      <c r="Q904" s="79">
        <f t="shared" si="357"/>
        <v>0</v>
      </c>
      <c r="R904" s="65"/>
      <c r="S904" s="78">
        <f t="shared" si="358"/>
        <v>0</v>
      </c>
      <c r="T904" s="45"/>
      <c r="U904" s="79">
        <f t="shared" si="359"/>
        <v>0</v>
      </c>
      <c r="V904" s="65"/>
      <c r="W904" s="78">
        <f t="shared" si="360"/>
        <v>0</v>
      </c>
      <c r="X904" s="45"/>
      <c r="Y904" s="79">
        <f t="shared" si="361"/>
        <v>0</v>
      </c>
      <c r="Z904" s="65"/>
      <c r="AA904" s="78">
        <f t="shared" si="362"/>
        <v>0</v>
      </c>
      <c r="AB904" s="45"/>
      <c r="AC904" s="79">
        <f t="shared" si="363"/>
        <v>0</v>
      </c>
      <c r="AD904" s="65"/>
      <c r="AE904" s="78">
        <f t="shared" si="364"/>
        <v>0</v>
      </c>
      <c r="AF904" s="45"/>
      <c r="AG904" s="79">
        <f t="shared" si="365"/>
        <v>0</v>
      </c>
      <c r="AH904" s="2"/>
      <c r="AI904" s="2"/>
      <c r="AJ904" s="2"/>
      <c r="AK904" s="2"/>
      <c r="AL904" s="2"/>
    </row>
    <row r="905" spans="1:38" ht="16.5" customHeight="1" outlineLevel="1">
      <c r="A905" s="12"/>
      <c r="B905" s="27"/>
      <c r="C905" s="278">
        <v>563140</v>
      </c>
      <c r="D905" s="45"/>
      <c r="E905" s="46"/>
      <c r="F905" s="46"/>
      <c r="G905" s="46"/>
      <c r="H905" s="53"/>
      <c r="I905" s="54"/>
      <c r="J905" s="65"/>
      <c r="K905" s="78"/>
      <c r="L905" s="45"/>
      <c r="M905" s="79"/>
      <c r="N905" s="65"/>
      <c r="O905" s="78"/>
      <c r="P905" s="45"/>
      <c r="Q905" s="79"/>
      <c r="R905" s="65"/>
      <c r="S905" s="78"/>
      <c r="T905" s="45"/>
      <c r="U905" s="79"/>
      <c r="V905" s="65"/>
      <c r="W905" s="78"/>
      <c r="X905" s="45"/>
      <c r="Y905" s="79"/>
      <c r="Z905" s="65"/>
      <c r="AA905" s="78"/>
      <c r="AB905" s="45"/>
      <c r="AC905" s="79"/>
      <c r="AD905" s="65"/>
      <c r="AE905" s="78"/>
      <c r="AF905" s="45"/>
      <c r="AG905" s="79"/>
      <c r="AH905" s="2"/>
      <c r="AI905" s="2"/>
      <c r="AJ905" s="2"/>
      <c r="AK905" s="2"/>
      <c r="AL905" s="2"/>
    </row>
    <row r="906" spans="1:38" ht="37.5" customHeight="1" outlineLevel="1">
      <c r="A906" s="12" t="s">
        <v>974</v>
      </c>
      <c r="B906" s="27" t="s">
        <v>716</v>
      </c>
      <c r="C906" s="278">
        <v>133120</v>
      </c>
      <c r="D906" s="45">
        <f>+[2]DIRECCIÓN!C903</f>
        <v>0</v>
      </c>
      <c r="E906" s="46">
        <f t="shared" si="351"/>
        <v>0</v>
      </c>
      <c r="F906" s="46">
        <f t="shared" si="352"/>
        <v>0</v>
      </c>
      <c r="G906" s="46">
        <f t="shared" si="353"/>
        <v>0</v>
      </c>
      <c r="H906" s="53" t="e">
        <f t="shared" si="348"/>
        <v>#DIV/0!</v>
      </c>
      <c r="I906" s="54" t="e">
        <f t="shared" si="349"/>
        <v>#DIV/0!</v>
      </c>
      <c r="J906" s="65"/>
      <c r="K906" s="78">
        <f t="shared" si="354"/>
        <v>0</v>
      </c>
      <c r="L906" s="45"/>
      <c r="M906" s="79">
        <f t="shared" si="355"/>
        <v>0</v>
      </c>
      <c r="N906" s="65"/>
      <c r="O906" s="78">
        <f t="shared" si="356"/>
        <v>0</v>
      </c>
      <c r="P906" s="45"/>
      <c r="Q906" s="79">
        <f t="shared" si="357"/>
        <v>0</v>
      </c>
      <c r="R906" s="65"/>
      <c r="S906" s="78">
        <f t="shared" si="358"/>
        <v>0</v>
      </c>
      <c r="T906" s="45"/>
      <c r="U906" s="79">
        <f t="shared" si="359"/>
        <v>0</v>
      </c>
      <c r="V906" s="65"/>
      <c r="W906" s="78">
        <f t="shared" si="360"/>
        <v>0</v>
      </c>
      <c r="X906" s="45"/>
      <c r="Y906" s="79">
        <f t="shared" si="361"/>
        <v>0</v>
      </c>
      <c r="Z906" s="65"/>
      <c r="AA906" s="78">
        <f t="shared" si="362"/>
        <v>0</v>
      </c>
      <c r="AB906" s="45"/>
      <c r="AC906" s="79">
        <f t="shared" si="363"/>
        <v>0</v>
      </c>
      <c r="AD906" s="65"/>
      <c r="AE906" s="78">
        <f t="shared" si="364"/>
        <v>0</v>
      </c>
      <c r="AF906" s="45"/>
      <c r="AG906" s="79">
        <f t="shared" si="365"/>
        <v>0</v>
      </c>
      <c r="AH906" s="2"/>
      <c r="AI906" s="2"/>
      <c r="AJ906" s="2"/>
      <c r="AK906" s="2"/>
      <c r="AL906" s="2"/>
    </row>
    <row r="907" spans="1:38" ht="16.5" customHeight="1" outlineLevel="1">
      <c r="A907" s="12"/>
      <c r="B907" s="27"/>
      <c r="C907" s="14"/>
      <c r="D907" s="45"/>
      <c r="E907" s="46"/>
      <c r="F907" s="46"/>
      <c r="G907" s="46"/>
      <c r="H907" s="53"/>
      <c r="I907" s="54"/>
      <c r="J907" s="65"/>
      <c r="K907" s="78"/>
      <c r="L907" s="45"/>
      <c r="M907" s="79"/>
      <c r="N907" s="65"/>
      <c r="O907" s="78"/>
      <c r="P907" s="45"/>
      <c r="Q907" s="79"/>
      <c r="R907" s="65"/>
      <c r="S907" s="78"/>
      <c r="T907" s="45"/>
      <c r="U907" s="79"/>
      <c r="V907" s="65"/>
      <c r="W907" s="78"/>
      <c r="X907" s="45"/>
      <c r="Y907" s="79"/>
      <c r="Z907" s="65"/>
      <c r="AA907" s="78"/>
      <c r="AB907" s="45"/>
      <c r="AC907" s="79"/>
      <c r="AD907" s="65"/>
      <c r="AE907" s="78"/>
      <c r="AF907" s="45"/>
      <c r="AG907" s="79"/>
      <c r="AH907" s="2"/>
      <c r="AI907" s="2"/>
      <c r="AJ907" s="2"/>
      <c r="AK907" s="2"/>
      <c r="AL907" s="2"/>
    </row>
    <row r="908" spans="1:38" ht="16.5" customHeight="1" outlineLevel="1">
      <c r="A908" s="58"/>
      <c r="B908" s="83" t="s">
        <v>717</v>
      </c>
      <c r="C908" s="99"/>
      <c r="D908" s="60">
        <v>0</v>
      </c>
      <c r="E908" s="61">
        <f t="shared" ref="E908:G908" si="385">SUM(E909:E916)</f>
        <v>0</v>
      </c>
      <c r="F908" s="61">
        <f t="shared" si="385"/>
        <v>0</v>
      </c>
      <c r="G908" s="61">
        <f t="shared" si="385"/>
        <v>0</v>
      </c>
      <c r="H908" s="62" t="e">
        <f t="shared" ref="H908:H971" si="386">IF(E908&gt;=0,(E908/D908),"-")</f>
        <v>#DIV/0!</v>
      </c>
      <c r="I908" s="63" t="e">
        <f t="shared" ref="I908:I971" si="387">IF(G908&gt;=0,(G908/F908),"-")</f>
        <v>#DIV/0!</v>
      </c>
      <c r="J908" s="84">
        <f t="shared" ref="J908:AG908" si="388">SUM(J909:J916)</f>
        <v>0</v>
      </c>
      <c r="K908" s="85">
        <f t="shared" si="388"/>
        <v>0</v>
      </c>
      <c r="L908" s="60">
        <f t="shared" si="388"/>
        <v>0</v>
      </c>
      <c r="M908" s="86">
        <f t="shared" si="388"/>
        <v>0</v>
      </c>
      <c r="N908" s="84">
        <f t="shared" si="388"/>
        <v>0</v>
      </c>
      <c r="O908" s="85">
        <f t="shared" si="388"/>
        <v>0</v>
      </c>
      <c r="P908" s="60">
        <f t="shared" si="388"/>
        <v>0</v>
      </c>
      <c r="Q908" s="86">
        <f t="shared" si="388"/>
        <v>0</v>
      </c>
      <c r="R908" s="84">
        <f t="shared" si="388"/>
        <v>0</v>
      </c>
      <c r="S908" s="85">
        <f t="shared" si="388"/>
        <v>0</v>
      </c>
      <c r="T908" s="60">
        <f t="shared" si="388"/>
        <v>0</v>
      </c>
      <c r="U908" s="86">
        <f t="shared" si="388"/>
        <v>0</v>
      </c>
      <c r="V908" s="84">
        <f t="shared" si="388"/>
        <v>0</v>
      </c>
      <c r="W908" s="85">
        <f t="shared" si="388"/>
        <v>0</v>
      </c>
      <c r="X908" s="60">
        <f t="shared" si="388"/>
        <v>0</v>
      </c>
      <c r="Y908" s="86">
        <f t="shared" si="388"/>
        <v>0</v>
      </c>
      <c r="Z908" s="84">
        <f t="shared" si="388"/>
        <v>0</v>
      </c>
      <c r="AA908" s="85">
        <f t="shared" si="388"/>
        <v>0</v>
      </c>
      <c r="AB908" s="60">
        <f t="shared" si="388"/>
        <v>0</v>
      </c>
      <c r="AC908" s="86">
        <f t="shared" si="388"/>
        <v>0</v>
      </c>
      <c r="AD908" s="84">
        <f t="shared" si="388"/>
        <v>0</v>
      </c>
      <c r="AE908" s="85">
        <f t="shared" si="388"/>
        <v>0</v>
      </c>
      <c r="AF908" s="60">
        <f t="shared" si="388"/>
        <v>0</v>
      </c>
      <c r="AG908" s="86">
        <f t="shared" si="388"/>
        <v>0</v>
      </c>
      <c r="AH908" s="2"/>
      <c r="AI908" s="2"/>
      <c r="AJ908" s="2"/>
      <c r="AK908" s="2"/>
      <c r="AL908" s="2"/>
    </row>
    <row r="909" spans="1:38" ht="75.75" customHeight="1" outlineLevel="1">
      <c r="A909" s="12" t="s">
        <v>975</v>
      </c>
      <c r="B909" s="27" t="s">
        <v>718</v>
      </c>
      <c r="C909" s="278">
        <v>1570850</v>
      </c>
      <c r="D909" s="45">
        <f>+[2]DIRECCIÓN!C906</f>
        <v>0</v>
      </c>
      <c r="E909" s="46">
        <f t="shared" ref="E909:E971" si="389">+J909+L909+N909+P909+R909+T909+V909+X909+Z909+AB909+AD909+AF909</f>
        <v>0</v>
      </c>
      <c r="F909" s="46">
        <f t="shared" ref="F909:F971" si="390">D909*C909</f>
        <v>0</v>
      </c>
      <c r="G909" s="46">
        <f t="shared" ref="G909:G971" si="391">+E909*C909</f>
        <v>0</v>
      </c>
      <c r="H909" s="53" t="e">
        <f t="shared" si="386"/>
        <v>#DIV/0!</v>
      </c>
      <c r="I909" s="54" t="e">
        <f t="shared" si="387"/>
        <v>#DIV/0!</v>
      </c>
      <c r="J909" s="65"/>
      <c r="K909" s="78">
        <f t="shared" ref="K909:K971" si="392">+J909*C909</f>
        <v>0</v>
      </c>
      <c r="L909" s="45"/>
      <c r="M909" s="79">
        <f t="shared" ref="M909:M971" si="393">+L909*C909</f>
        <v>0</v>
      </c>
      <c r="N909" s="65"/>
      <c r="O909" s="78">
        <f t="shared" ref="O909:O971" si="394">+N909*C909</f>
        <v>0</v>
      </c>
      <c r="P909" s="45"/>
      <c r="Q909" s="79">
        <f t="shared" ref="Q909:Q971" si="395">+P909*C909</f>
        <v>0</v>
      </c>
      <c r="R909" s="65"/>
      <c r="S909" s="78">
        <f t="shared" ref="S909:S971" si="396">+R909*C909</f>
        <v>0</v>
      </c>
      <c r="T909" s="45"/>
      <c r="U909" s="79">
        <f t="shared" ref="U909:U971" si="397">+T909*C909</f>
        <v>0</v>
      </c>
      <c r="V909" s="65"/>
      <c r="W909" s="78">
        <f t="shared" ref="W909:W971" si="398">+V909*C909</f>
        <v>0</v>
      </c>
      <c r="X909" s="45"/>
      <c r="Y909" s="79">
        <f t="shared" ref="Y909:Y971" si="399">+X909*C909</f>
        <v>0</v>
      </c>
      <c r="Z909" s="65"/>
      <c r="AA909" s="78">
        <f t="shared" ref="AA909:AA971" si="400">+Z909*C909</f>
        <v>0</v>
      </c>
      <c r="AB909" s="45"/>
      <c r="AC909" s="79">
        <f t="shared" ref="AC909:AC971" si="401">+AB909*C909</f>
        <v>0</v>
      </c>
      <c r="AD909" s="65"/>
      <c r="AE909" s="78">
        <f t="shared" ref="AE909:AE971" si="402">+AD909*C909</f>
        <v>0</v>
      </c>
      <c r="AF909" s="45"/>
      <c r="AG909" s="79">
        <f t="shared" ref="AG909:AG971" si="403">+AF909*C909</f>
        <v>0</v>
      </c>
      <c r="AH909" s="2"/>
      <c r="AI909" s="2"/>
      <c r="AJ909" s="2"/>
      <c r="AK909" s="2"/>
      <c r="AL909" s="2"/>
    </row>
    <row r="910" spans="1:38" ht="54" customHeight="1" outlineLevel="1">
      <c r="A910" s="12" t="s">
        <v>976</v>
      </c>
      <c r="B910" s="27" t="s">
        <v>719</v>
      </c>
      <c r="C910" s="291">
        <v>55900</v>
      </c>
      <c r="D910" s="45">
        <f>+[2]DIRECCIÓN!C907</f>
        <v>0</v>
      </c>
      <c r="E910" s="46">
        <f t="shared" si="389"/>
        <v>0</v>
      </c>
      <c r="F910" s="46">
        <f t="shared" si="390"/>
        <v>0</v>
      </c>
      <c r="G910" s="46">
        <f t="shared" si="391"/>
        <v>0</v>
      </c>
      <c r="H910" s="53" t="e">
        <f t="shared" si="386"/>
        <v>#DIV/0!</v>
      </c>
      <c r="I910" s="54" t="e">
        <f t="shared" si="387"/>
        <v>#DIV/0!</v>
      </c>
      <c r="J910" s="65"/>
      <c r="K910" s="78">
        <f t="shared" si="392"/>
        <v>0</v>
      </c>
      <c r="L910" s="45"/>
      <c r="M910" s="79">
        <f t="shared" si="393"/>
        <v>0</v>
      </c>
      <c r="N910" s="65"/>
      <c r="O910" s="78">
        <f t="shared" si="394"/>
        <v>0</v>
      </c>
      <c r="P910" s="45"/>
      <c r="Q910" s="79">
        <f t="shared" si="395"/>
        <v>0</v>
      </c>
      <c r="R910" s="65"/>
      <c r="S910" s="78">
        <f t="shared" si="396"/>
        <v>0</v>
      </c>
      <c r="T910" s="45"/>
      <c r="U910" s="79">
        <f t="shared" si="397"/>
        <v>0</v>
      </c>
      <c r="V910" s="65"/>
      <c r="W910" s="78">
        <f t="shared" si="398"/>
        <v>0</v>
      </c>
      <c r="X910" s="45"/>
      <c r="Y910" s="79">
        <f t="shared" si="399"/>
        <v>0</v>
      </c>
      <c r="Z910" s="65"/>
      <c r="AA910" s="78">
        <f t="shared" si="400"/>
        <v>0</v>
      </c>
      <c r="AB910" s="45"/>
      <c r="AC910" s="79">
        <f t="shared" si="401"/>
        <v>0</v>
      </c>
      <c r="AD910" s="65"/>
      <c r="AE910" s="78">
        <f t="shared" si="402"/>
        <v>0</v>
      </c>
      <c r="AF910" s="45"/>
      <c r="AG910" s="79">
        <f t="shared" si="403"/>
        <v>0</v>
      </c>
      <c r="AH910" s="2"/>
      <c r="AI910" s="2"/>
      <c r="AJ910" s="2"/>
      <c r="AK910" s="2"/>
      <c r="AL910" s="2"/>
    </row>
    <row r="911" spans="1:38" ht="29.25" customHeight="1" outlineLevel="1">
      <c r="A911" s="12" t="s">
        <v>977</v>
      </c>
      <c r="B911" s="27" t="s">
        <v>720</v>
      </c>
      <c r="C911" s="291">
        <v>94910</v>
      </c>
      <c r="D911" s="45">
        <f>+[2]DIRECCIÓN!C908</f>
        <v>0</v>
      </c>
      <c r="E911" s="46">
        <f t="shared" si="389"/>
        <v>0</v>
      </c>
      <c r="F911" s="46">
        <f t="shared" si="390"/>
        <v>0</v>
      </c>
      <c r="G911" s="46">
        <f t="shared" si="391"/>
        <v>0</v>
      </c>
      <c r="H911" s="53" t="e">
        <f t="shared" si="386"/>
        <v>#DIV/0!</v>
      </c>
      <c r="I911" s="54" t="e">
        <f t="shared" si="387"/>
        <v>#DIV/0!</v>
      </c>
      <c r="J911" s="65"/>
      <c r="K911" s="78">
        <f t="shared" si="392"/>
        <v>0</v>
      </c>
      <c r="L911" s="45"/>
      <c r="M911" s="79">
        <f t="shared" si="393"/>
        <v>0</v>
      </c>
      <c r="N911" s="65"/>
      <c r="O911" s="78">
        <f t="shared" si="394"/>
        <v>0</v>
      </c>
      <c r="P911" s="45"/>
      <c r="Q911" s="79">
        <f t="shared" si="395"/>
        <v>0</v>
      </c>
      <c r="R911" s="65"/>
      <c r="S911" s="78">
        <f t="shared" si="396"/>
        <v>0</v>
      </c>
      <c r="T911" s="45"/>
      <c r="U911" s="79">
        <f t="shared" si="397"/>
        <v>0</v>
      </c>
      <c r="V911" s="65"/>
      <c r="W911" s="78">
        <f t="shared" si="398"/>
        <v>0</v>
      </c>
      <c r="X911" s="45"/>
      <c r="Y911" s="79">
        <f t="shared" si="399"/>
        <v>0</v>
      </c>
      <c r="Z911" s="65"/>
      <c r="AA911" s="78">
        <f t="shared" si="400"/>
        <v>0</v>
      </c>
      <c r="AB911" s="45"/>
      <c r="AC911" s="79">
        <f t="shared" si="401"/>
        <v>0</v>
      </c>
      <c r="AD911" s="65"/>
      <c r="AE911" s="78">
        <f t="shared" si="402"/>
        <v>0</v>
      </c>
      <c r="AF911" s="45"/>
      <c r="AG911" s="79">
        <f t="shared" si="403"/>
        <v>0</v>
      </c>
      <c r="AH911" s="2"/>
      <c r="AI911" s="2"/>
      <c r="AJ911" s="2"/>
      <c r="AK911" s="2"/>
      <c r="AL911" s="2"/>
    </row>
    <row r="912" spans="1:38" ht="16.5" customHeight="1" outlineLevel="1">
      <c r="A912" s="12"/>
      <c r="B912" s="24" t="s">
        <v>721</v>
      </c>
      <c r="C912" s="278">
        <v>3099600</v>
      </c>
      <c r="D912" s="45">
        <f>+[2]DIRECCIÓN!C909</f>
        <v>0</v>
      </c>
      <c r="E912" s="46">
        <f t="shared" si="389"/>
        <v>0</v>
      </c>
      <c r="F912" s="46">
        <f t="shared" si="390"/>
        <v>0</v>
      </c>
      <c r="G912" s="46">
        <f t="shared" si="391"/>
        <v>0</v>
      </c>
      <c r="H912" s="53" t="e">
        <f t="shared" si="386"/>
        <v>#DIV/0!</v>
      </c>
      <c r="I912" s="54" t="e">
        <f t="shared" si="387"/>
        <v>#DIV/0!</v>
      </c>
      <c r="J912" s="65"/>
      <c r="K912" s="78">
        <f t="shared" si="392"/>
        <v>0</v>
      </c>
      <c r="L912" s="45"/>
      <c r="M912" s="79">
        <f t="shared" si="393"/>
        <v>0</v>
      </c>
      <c r="N912" s="65"/>
      <c r="O912" s="78">
        <f t="shared" si="394"/>
        <v>0</v>
      </c>
      <c r="P912" s="45"/>
      <c r="Q912" s="79">
        <f t="shared" si="395"/>
        <v>0</v>
      </c>
      <c r="R912" s="65"/>
      <c r="S912" s="78">
        <f t="shared" si="396"/>
        <v>0</v>
      </c>
      <c r="T912" s="45"/>
      <c r="U912" s="79">
        <f t="shared" si="397"/>
        <v>0</v>
      </c>
      <c r="V912" s="65"/>
      <c r="W912" s="78">
        <f t="shared" si="398"/>
        <v>0</v>
      </c>
      <c r="X912" s="45"/>
      <c r="Y912" s="79">
        <f t="shared" si="399"/>
        <v>0</v>
      </c>
      <c r="Z912" s="65"/>
      <c r="AA912" s="78">
        <f t="shared" si="400"/>
        <v>0</v>
      </c>
      <c r="AB912" s="45"/>
      <c r="AC912" s="79">
        <f t="shared" si="401"/>
        <v>0</v>
      </c>
      <c r="AD912" s="65"/>
      <c r="AE912" s="78">
        <f t="shared" si="402"/>
        <v>0</v>
      </c>
      <c r="AF912" s="45"/>
      <c r="AG912" s="79">
        <f t="shared" si="403"/>
        <v>0</v>
      </c>
      <c r="AH912" s="2"/>
      <c r="AI912" s="2"/>
      <c r="AJ912" s="2"/>
      <c r="AK912" s="2"/>
      <c r="AL912" s="2"/>
    </row>
    <row r="913" spans="1:38" ht="16.5" customHeight="1" outlineLevel="1">
      <c r="A913" s="12"/>
      <c r="B913" s="27" t="s">
        <v>722</v>
      </c>
      <c r="C913" s="278">
        <v>690210</v>
      </c>
      <c r="D913" s="45">
        <f>+[2]DIRECCIÓN!C910</f>
        <v>0</v>
      </c>
      <c r="E913" s="46">
        <f t="shared" si="389"/>
        <v>0</v>
      </c>
      <c r="F913" s="46">
        <f t="shared" si="390"/>
        <v>0</v>
      </c>
      <c r="G913" s="46">
        <f t="shared" si="391"/>
        <v>0</v>
      </c>
      <c r="H913" s="53" t="e">
        <f t="shared" si="386"/>
        <v>#DIV/0!</v>
      </c>
      <c r="I913" s="54" t="e">
        <f t="shared" si="387"/>
        <v>#DIV/0!</v>
      </c>
      <c r="J913" s="65"/>
      <c r="K913" s="78">
        <f t="shared" si="392"/>
        <v>0</v>
      </c>
      <c r="L913" s="45"/>
      <c r="M913" s="79">
        <f t="shared" si="393"/>
        <v>0</v>
      </c>
      <c r="N913" s="65"/>
      <c r="O913" s="78">
        <f t="shared" si="394"/>
        <v>0</v>
      </c>
      <c r="P913" s="45"/>
      <c r="Q913" s="79">
        <f t="shared" si="395"/>
        <v>0</v>
      </c>
      <c r="R913" s="65"/>
      <c r="S913" s="78">
        <f t="shared" si="396"/>
        <v>0</v>
      </c>
      <c r="T913" s="45"/>
      <c r="U913" s="79">
        <f t="shared" si="397"/>
        <v>0</v>
      </c>
      <c r="V913" s="65"/>
      <c r="W913" s="78">
        <f t="shared" si="398"/>
        <v>0</v>
      </c>
      <c r="X913" s="45"/>
      <c r="Y913" s="79">
        <f t="shared" si="399"/>
        <v>0</v>
      </c>
      <c r="Z913" s="65"/>
      <c r="AA913" s="78">
        <f t="shared" si="400"/>
        <v>0</v>
      </c>
      <c r="AB913" s="45"/>
      <c r="AC913" s="79">
        <f t="shared" si="401"/>
        <v>0</v>
      </c>
      <c r="AD913" s="65"/>
      <c r="AE913" s="78">
        <f t="shared" si="402"/>
        <v>0</v>
      </c>
      <c r="AF913" s="45"/>
      <c r="AG913" s="79">
        <f t="shared" si="403"/>
        <v>0</v>
      </c>
      <c r="AH913" s="2"/>
      <c r="AI913" s="2"/>
      <c r="AJ913" s="2"/>
      <c r="AK913" s="2"/>
      <c r="AL913" s="2"/>
    </row>
    <row r="914" spans="1:38" ht="16.5" customHeight="1" outlineLevel="1">
      <c r="A914" s="12">
        <v>3904001</v>
      </c>
      <c r="B914" s="27" t="s">
        <v>723</v>
      </c>
      <c r="C914" s="278">
        <v>922610</v>
      </c>
      <c r="D914" s="45">
        <f>+[2]DIRECCIÓN!C911</f>
        <v>0</v>
      </c>
      <c r="E914" s="46">
        <f t="shared" si="389"/>
        <v>0</v>
      </c>
      <c r="F914" s="46">
        <f t="shared" si="390"/>
        <v>0</v>
      </c>
      <c r="G914" s="46">
        <f t="shared" si="391"/>
        <v>0</v>
      </c>
      <c r="H914" s="53" t="e">
        <f t="shared" si="386"/>
        <v>#DIV/0!</v>
      </c>
      <c r="I914" s="54" t="e">
        <f t="shared" si="387"/>
        <v>#DIV/0!</v>
      </c>
      <c r="J914" s="65"/>
      <c r="K914" s="78">
        <f t="shared" si="392"/>
        <v>0</v>
      </c>
      <c r="L914" s="45"/>
      <c r="M914" s="79">
        <f t="shared" si="393"/>
        <v>0</v>
      </c>
      <c r="N914" s="65"/>
      <c r="O914" s="78">
        <f t="shared" si="394"/>
        <v>0</v>
      </c>
      <c r="P914" s="45"/>
      <c r="Q914" s="79">
        <f t="shared" si="395"/>
        <v>0</v>
      </c>
      <c r="R914" s="65"/>
      <c r="S914" s="78">
        <f t="shared" si="396"/>
        <v>0</v>
      </c>
      <c r="T914" s="45"/>
      <c r="U914" s="79">
        <f t="shared" si="397"/>
        <v>0</v>
      </c>
      <c r="V914" s="65"/>
      <c r="W914" s="78">
        <f t="shared" si="398"/>
        <v>0</v>
      </c>
      <c r="X914" s="45"/>
      <c r="Y914" s="79">
        <f t="shared" si="399"/>
        <v>0</v>
      </c>
      <c r="Z914" s="65"/>
      <c r="AA914" s="78">
        <f t="shared" si="400"/>
        <v>0</v>
      </c>
      <c r="AB914" s="45"/>
      <c r="AC914" s="79">
        <f t="shared" si="401"/>
        <v>0</v>
      </c>
      <c r="AD914" s="65"/>
      <c r="AE914" s="78">
        <f t="shared" si="402"/>
        <v>0</v>
      </c>
      <c r="AF914" s="45"/>
      <c r="AG914" s="79">
        <f t="shared" si="403"/>
        <v>0</v>
      </c>
      <c r="AH914" s="2"/>
      <c r="AI914" s="2"/>
      <c r="AJ914" s="2"/>
      <c r="AK914" s="2"/>
      <c r="AL914" s="2"/>
    </row>
    <row r="915" spans="1:38" ht="16.5" customHeight="1" outlineLevel="1">
      <c r="A915" s="12">
        <v>3904002</v>
      </c>
      <c r="B915" s="27" t="s">
        <v>724</v>
      </c>
      <c r="C915" s="278">
        <v>149150</v>
      </c>
      <c r="D915" s="45">
        <f>+[2]DIRECCIÓN!C912</f>
        <v>0</v>
      </c>
      <c r="E915" s="46">
        <f t="shared" si="389"/>
        <v>0</v>
      </c>
      <c r="F915" s="46">
        <f t="shared" si="390"/>
        <v>0</v>
      </c>
      <c r="G915" s="46">
        <f t="shared" si="391"/>
        <v>0</v>
      </c>
      <c r="H915" s="53" t="e">
        <f t="shared" si="386"/>
        <v>#DIV/0!</v>
      </c>
      <c r="I915" s="54" t="e">
        <f t="shared" si="387"/>
        <v>#DIV/0!</v>
      </c>
      <c r="J915" s="65"/>
      <c r="K915" s="78">
        <f t="shared" si="392"/>
        <v>0</v>
      </c>
      <c r="L915" s="45"/>
      <c r="M915" s="79">
        <f t="shared" si="393"/>
        <v>0</v>
      </c>
      <c r="N915" s="65"/>
      <c r="O915" s="78">
        <f t="shared" si="394"/>
        <v>0</v>
      </c>
      <c r="P915" s="45"/>
      <c r="Q915" s="79">
        <f t="shared" si="395"/>
        <v>0</v>
      </c>
      <c r="R915" s="65"/>
      <c r="S915" s="78">
        <f t="shared" si="396"/>
        <v>0</v>
      </c>
      <c r="T915" s="45"/>
      <c r="U915" s="79">
        <f t="shared" si="397"/>
        <v>0</v>
      </c>
      <c r="V915" s="65"/>
      <c r="W915" s="78">
        <f t="shared" si="398"/>
        <v>0</v>
      </c>
      <c r="X915" s="45"/>
      <c r="Y915" s="79">
        <f t="shared" si="399"/>
        <v>0</v>
      </c>
      <c r="Z915" s="65"/>
      <c r="AA915" s="78">
        <f t="shared" si="400"/>
        <v>0</v>
      </c>
      <c r="AB915" s="45"/>
      <c r="AC915" s="79">
        <f t="shared" si="401"/>
        <v>0</v>
      </c>
      <c r="AD915" s="65"/>
      <c r="AE915" s="78">
        <f t="shared" si="402"/>
        <v>0</v>
      </c>
      <c r="AF915" s="45"/>
      <c r="AG915" s="79">
        <f t="shared" si="403"/>
        <v>0</v>
      </c>
      <c r="AH915" s="2"/>
      <c r="AI915" s="2"/>
      <c r="AJ915" s="2"/>
      <c r="AK915" s="2"/>
      <c r="AL915" s="2"/>
    </row>
    <row r="916" spans="1:38" ht="55.5" customHeight="1" outlineLevel="1">
      <c r="A916" s="12" t="s">
        <v>978</v>
      </c>
      <c r="B916" s="27" t="s">
        <v>725</v>
      </c>
      <c r="C916" s="278">
        <v>166800</v>
      </c>
      <c r="D916" s="45">
        <f>+[2]DIRECCIÓN!C913</f>
        <v>0</v>
      </c>
      <c r="E916" s="46">
        <f t="shared" si="389"/>
        <v>0</v>
      </c>
      <c r="F916" s="46">
        <f t="shared" si="390"/>
        <v>0</v>
      </c>
      <c r="G916" s="46">
        <f t="shared" si="391"/>
        <v>0</v>
      </c>
      <c r="H916" s="53" t="e">
        <f t="shared" si="386"/>
        <v>#DIV/0!</v>
      </c>
      <c r="I916" s="54" t="e">
        <f t="shared" si="387"/>
        <v>#DIV/0!</v>
      </c>
      <c r="J916" s="65"/>
      <c r="K916" s="78">
        <f t="shared" si="392"/>
        <v>0</v>
      </c>
      <c r="L916" s="45"/>
      <c r="M916" s="79">
        <f t="shared" si="393"/>
        <v>0</v>
      </c>
      <c r="N916" s="65"/>
      <c r="O916" s="78">
        <f t="shared" si="394"/>
        <v>0</v>
      </c>
      <c r="P916" s="45"/>
      <c r="Q916" s="79">
        <f t="shared" si="395"/>
        <v>0</v>
      </c>
      <c r="R916" s="65"/>
      <c r="S916" s="78">
        <f t="shared" si="396"/>
        <v>0</v>
      </c>
      <c r="T916" s="45"/>
      <c r="U916" s="79">
        <f t="shared" si="397"/>
        <v>0</v>
      </c>
      <c r="V916" s="65"/>
      <c r="W916" s="78">
        <f t="shared" si="398"/>
        <v>0</v>
      </c>
      <c r="X916" s="45"/>
      <c r="Y916" s="79">
        <f t="shared" si="399"/>
        <v>0</v>
      </c>
      <c r="Z916" s="65"/>
      <c r="AA916" s="78">
        <f t="shared" si="400"/>
        <v>0</v>
      </c>
      <c r="AB916" s="45"/>
      <c r="AC916" s="79">
        <f t="shared" si="401"/>
        <v>0</v>
      </c>
      <c r="AD916" s="65"/>
      <c r="AE916" s="78">
        <f t="shared" si="402"/>
        <v>0</v>
      </c>
      <c r="AF916" s="45"/>
      <c r="AG916" s="79">
        <f t="shared" si="403"/>
        <v>0</v>
      </c>
      <c r="AH916" s="2"/>
      <c r="AI916" s="2"/>
      <c r="AJ916" s="2"/>
      <c r="AK916" s="2"/>
      <c r="AL916" s="2"/>
    </row>
    <row r="917" spans="1:38" ht="16.5" customHeight="1" outlineLevel="1">
      <c r="A917" s="12"/>
      <c r="B917" s="27"/>
      <c r="C917" s="14"/>
      <c r="D917" s="45"/>
      <c r="E917" s="46"/>
      <c r="F917" s="46"/>
      <c r="G917" s="46"/>
      <c r="H917" s="53"/>
      <c r="I917" s="54"/>
      <c r="J917" s="65"/>
      <c r="K917" s="78"/>
      <c r="L917" s="45"/>
      <c r="M917" s="79"/>
      <c r="N917" s="65"/>
      <c r="O917" s="78"/>
      <c r="P917" s="45"/>
      <c r="Q917" s="79"/>
      <c r="R917" s="65"/>
      <c r="S917" s="78"/>
      <c r="T917" s="45"/>
      <c r="U917" s="79"/>
      <c r="V917" s="65"/>
      <c r="W917" s="78"/>
      <c r="X917" s="45"/>
      <c r="Y917" s="79"/>
      <c r="Z917" s="65"/>
      <c r="AA917" s="78"/>
      <c r="AB917" s="45"/>
      <c r="AC917" s="79"/>
      <c r="AD917" s="65"/>
      <c r="AE917" s="78"/>
      <c r="AF917" s="45"/>
      <c r="AG917" s="79"/>
      <c r="AH917" s="2"/>
      <c r="AI917" s="2"/>
      <c r="AJ917" s="2"/>
      <c r="AK917" s="2"/>
      <c r="AL917" s="2"/>
    </row>
    <row r="918" spans="1:38" ht="16.5" customHeight="1" outlineLevel="1">
      <c r="A918" s="58"/>
      <c r="B918" s="83" t="s">
        <v>726</v>
      </c>
      <c r="C918" s="99"/>
      <c r="D918" s="60">
        <v>0</v>
      </c>
      <c r="E918" s="61">
        <f t="shared" ref="E918:G918" si="404">SUM(E919:E920)</f>
        <v>0</v>
      </c>
      <c r="F918" s="61">
        <f t="shared" si="404"/>
        <v>0</v>
      </c>
      <c r="G918" s="61">
        <f t="shared" si="404"/>
        <v>0</v>
      </c>
      <c r="H918" s="62" t="e">
        <f t="shared" si="386"/>
        <v>#DIV/0!</v>
      </c>
      <c r="I918" s="63" t="e">
        <f t="shared" si="387"/>
        <v>#DIV/0!</v>
      </c>
      <c r="J918" s="84">
        <f t="shared" ref="J918:AG918" si="405">SUM(J919:J920)</f>
        <v>0</v>
      </c>
      <c r="K918" s="85">
        <f t="shared" si="405"/>
        <v>0</v>
      </c>
      <c r="L918" s="60">
        <f t="shared" si="405"/>
        <v>0</v>
      </c>
      <c r="M918" s="86">
        <f t="shared" si="405"/>
        <v>0</v>
      </c>
      <c r="N918" s="84">
        <f t="shared" si="405"/>
        <v>0</v>
      </c>
      <c r="O918" s="85">
        <f t="shared" si="405"/>
        <v>0</v>
      </c>
      <c r="P918" s="60">
        <f t="shared" si="405"/>
        <v>0</v>
      </c>
      <c r="Q918" s="86">
        <f t="shared" si="405"/>
        <v>0</v>
      </c>
      <c r="R918" s="84">
        <f t="shared" si="405"/>
        <v>0</v>
      </c>
      <c r="S918" s="85">
        <f t="shared" si="405"/>
        <v>0</v>
      </c>
      <c r="T918" s="60">
        <f t="shared" si="405"/>
        <v>0</v>
      </c>
      <c r="U918" s="86">
        <f t="shared" si="405"/>
        <v>0</v>
      </c>
      <c r="V918" s="84">
        <f t="shared" si="405"/>
        <v>0</v>
      </c>
      <c r="W918" s="85">
        <f t="shared" si="405"/>
        <v>0</v>
      </c>
      <c r="X918" s="60">
        <f t="shared" si="405"/>
        <v>0</v>
      </c>
      <c r="Y918" s="86">
        <f t="shared" si="405"/>
        <v>0</v>
      </c>
      <c r="Z918" s="84">
        <f t="shared" si="405"/>
        <v>0</v>
      </c>
      <c r="AA918" s="85">
        <f t="shared" si="405"/>
        <v>0</v>
      </c>
      <c r="AB918" s="60">
        <f t="shared" si="405"/>
        <v>0</v>
      </c>
      <c r="AC918" s="86">
        <f t="shared" si="405"/>
        <v>0</v>
      </c>
      <c r="AD918" s="84">
        <f t="shared" si="405"/>
        <v>0</v>
      </c>
      <c r="AE918" s="85">
        <f t="shared" si="405"/>
        <v>0</v>
      </c>
      <c r="AF918" s="60">
        <f t="shared" si="405"/>
        <v>0</v>
      </c>
      <c r="AG918" s="86">
        <f t="shared" si="405"/>
        <v>0</v>
      </c>
      <c r="AH918" s="2"/>
      <c r="AI918" s="2"/>
      <c r="AJ918" s="2"/>
      <c r="AK918" s="2"/>
      <c r="AL918" s="2"/>
    </row>
    <row r="919" spans="1:38" ht="16.5" customHeight="1" outlineLevel="1">
      <c r="A919" s="12">
        <v>1103049</v>
      </c>
      <c r="B919" s="24" t="s">
        <v>727</v>
      </c>
      <c r="C919" s="14">
        <v>864530</v>
      </c>
      <c r="D919" s="45">
        <f>+[2]DIRECCIÓN!C916</f>
        <v>0</v>
      </c>
      <c r="E919" s="46">
        <f t="shared" si="389"/>
        <v>0</v>
      </c>
      <c r="F919" s="46">
        <f t="shared" si="390"/>
        <v>0</v>
      </c>
      <c r="G919" s="46">
        <f t="shared" si="391"/>
        <v>0</v>
      </c>
      <c r="H919" s="53" t="e">
        <f t="shared" si="386"/>
        <v>#DIV/0!</v>
      </c>
      <c r="I919" s="54" t="e">
        <f t="shared" si="387"/>
        <v>#DIV/0!</v>
      </c>
      <c r="J919" s="65"/>
      <c r="K919" s="78">
        <f t="shared" si="392"/>
        <v>0</v>
      </c>
      <c r="L919" s="45"/>
      <c r="M919" s="79">
        <f t="shared" si="393"/>
        <v>0</v>
      </c>
      <c r="N919" s="65"/>
      <c r="O919" s="78">
        <f t="shared" si="394"/>
        <v>0</v>
      </c>
      <c r="P919" s="45"/>
      <c r="Q919" s="79">
        <f t="shared" si="395"/>
        <v>0</v>
      </c>
      <c r="R919" s="65"/>
      <c r="S919" s="78">
        <f t="shared" si="396"/>
        <v>0</v>
      </c>
      <c r="T919" s="45"/>
      <c r="U919" s="79">
        <f t="shared" si="397"/>
        <v>0</v>
      </c>
      <c r="V919" s="65"/>
      <c r="W919" s="78">
        <f t="shared" si="398"/>
        <v>0</v>
      </c>
      <c r="X919" s="45"/>
      <c r="Y919" s="79">
        <f t="shared" si="399"/>
        <v>0</v>
      </c>
      <c r="Z919" s="65"/>
      <c r="AA919" s="78">
        <f t="shared" si="400"/>
        <v>0</v>
      </c>
      <c r="AB919" s="45"/>
      <c r="AC919" s="79">
        <f t="shared" si="401"/>
        <v>0</v>
      </c>
      <c r="AD919" s="65"/>
      <c r="AE919" s="78">
        <f t="shared" si="402"/>
        <v>0</v>
      </c>
      <c r="AF919" s="45"/>
      <c r="AG919" s="79">
        <f t="shared" si="403"/>
        <v>0</v>
      </c>
      <c r="AH919" s="2"/>
      <c r="AI919" s="2"/>
      <c r="AJ919" s="2"/>
      <c r="AK919" s="2"/>
      <c r="AL919" s="2"/>
    </row>
    <row r="920" spans="1:38" ht="25.5" customHeight="1" outlineLevel="1">
      <c r="A920" s="12" t="s">
        <v>980</v>
      </c>
      <c r="B920" s="24" t="s">
        <v>728</v>
      </c>
      <c r="C920" s="14">
        <v>84650</v>
      </c>
      <c r="D920" s="45">
        <f>+[2]DIRECCIÓN!C917</f>
        <v>0</v>
      </c>
      <c r="E920" s="46">
        <f t="shared" si="389"/>
        <v>0</v>
      </c>
      <c r="F920" s="46">
        <f t="shared" si="390"/>
        <v>0</v>
      </c>
      <c r="G920" s="46">
        <f t="shared" si="391"/>
        <v>0</v>
      </c>
      <c r="H920" s="53" t="e">
        <f t="shared" si="386"/>
        <v>#DIV/0!</v>
      </c>
      <c r="I920" s="54" t="e">
        <f t="shared" si="387"/>
        <v>#DIV/0!</v>
      </c>
      <c r="J920" s="65"/>
      <c r="K920" s="78">
        <f t="shared" si="392"/>
        <v>0</v>
      </c>
      <c r="L920" s="45"/>
      <c r="M920" s="79">
        <f t="shared" si="393"/>
        <v>0</v>
      </c>
      <c r="N920" s="65"/>
      <c r="O920" s="78">
        <f t="shared" si="394"/>
        <v>0</v>
      </c>
      <c r="P920" s="45"/>
      <c r="Q920" s="79">
        <f t="shared" si="395"/>
        <v>0</v>
      </c>
      <c r="R920" s="65"/>
      <c r="S920" s="78">
        <f t="shared" si="396"/>
        <v>0</v>
      </c>
      <c r="T920" s="45"/>
      <c r="U920" s="79">
        <f t="shared" si="397"/>
        <v>0</v>
      </c>
      <c r="V920" s="65"/>
      <c r="W920" s="78">
        <f t="shared" si="398"/>
        <v>0</v>
      </c>
      <c r="X920" s="45"/>
      <c r="Y920" s="79">
        <f t="shared" si="399"/>
        <v>0</v>
      </c>
      <c r="Z920" s="65"/>
      <c r="AA920" s="78">
        <f t="shared" si="400"/>
        <v>0</v>
      </c>
      <c r="AB920" s="45"/>
      <c r="AC920" s="79">
        <f t="shared" si="401"/>
        <v>0</v>
      </c>
      <c r="AD920" s="65"/>
      <c r="AE920" s="78">
        <f t="shared" si="402"/>
        <v>0</v>
      </c>
      <c r="AF920" s="45"/>
      <c r="AG920" s="79">
        <f t="shared" si="403"/>
        <v>0</v>
      </c>
      <c r="AH920" s="2"/>
      <c r="AI920" s="2"/>
      <c r="AJ920" s="2"/>
      <c r="AK920" s="2"/>
      <c r="AL920" s="2"/>
    </row>
    <row r="921" spans="1:38" ht="16.5" customHeight="1" outlineLevel="1">
      <c r="A921" s="12"/>
      <c r="B921" s="27"/>
      <c r="C921" s="14"/>
      <c r="D921" s="45"/>
      <c r="E921" s="46"/>
      <c r="F921" s="46"/>
      <c r="G921" s="46"/>
      <c r="H921" s="53"/>
      <c r="I921" s="54"/>
      <c r="J921" s="65"/>
      <c r="K921" s="78"/>
      <c r="L921" s="45"/>
      <c r="M921" s="79"/>
      <c r="N921" s="65"/>
      <c r="O921" s="78"/>
      <c r="P921" s="45"/>
      <c r="Q921" s="79"/>
      <c r="R921" s="65"/>
      <c r="S921" s="78"/>
      <c r="T921" s="45"/>
      <c r="U921" s="79"/>
      <c r="V921" s="65"/>
      <c r="W921" s="78"/>
      <c r="X921" s="45"/>
      <c r="Y921" s="79"/>
      <c r="Z921" s="65"/>
      <c r="AA921" s="78"/>
      <c r="AB921" s="45"/>
      <c r="AC921" s="79"/>
      <c r="AD921" s="65"/>
      <c r="AE921" s="78"/>
      <c r="AF921" s="45"/>
      <c r="AG921" s="79"/>
      <c r="AH921" s="2"/>
      <c r="AI921" s="2"/>
      <c r="AJ921" s="2"/>
      <c r="AK921" s="2"/>
      <c r="AL921" s="2"/>
    </row>
    <row r="922" spans="1:38" ht="16.5" customHeight="1" outlineLevel="1">
      <c r="A922" s="58"/>
      <c r="B922" s="83" t="s">
        <v>729</v>
      </c>
      <c r="C922" s="99"/>
      <c r="D922" s="60">
        <v>0</v>
      </c>
      <c r="E922" s="61">
        <f t="shared" ref="E922:G922" si="406">SUM(E923:E939)</f>
        <v>0</v>
      </c>
      <c r="F922" s="61">
        <f t="shared" si="406"/>
        <v>0</v>
      </c>
      <c r="G922" s="61">
        <f t="shared" si="406"/>
        <v>0</v>
      </c>
      <c r="H922" s="62" t="e">
        <f t="shared" si="386"/>
        <v>#DIV/0!</v>
      </c>
      <c r="I922" s="63" t="e">
        <f t="shared" si="387"/>
        <v>#DIV/0!</v>
      </c>
      <c r="J922" s="84">
        <f t="shared" ref="J922:AG922" si="407">SUM(J923:J939)</f>
        <v>0</v>
      </c>
      <c r="K922" s="85">
        <f t="shared" si="407"/>
        <v>0</v>
      </c>
      <c r="L922" s="60">
        <f t="shared" si="407"/>
        <v>0</v>
      </c>
      <c r="M922" s="86">
        <f t="shared" si="407"/>
        <v>0</v>
      </c>
      <c r="N922" s="84">
        <f t="shared" si="407"/>
        <v>0</v>
      </c>
      <c r="O922" s="85">
        <f t="shared" si="407"/>
        <v>0</v>
      </c>
      <c r="P922" s="60">
        <f t="shared" si="407"/>
        <v>0</v>
      </c>
      <c r="Q922" s="86">
        <f t="shared" si="407"/>
        <v>0</v>
      </c>
      <c r="R922" s="84">
        <f t="shared" si="407"/>
        <v>0</v>
      </c>
      <c r="S922" s="85">
        <f t="shared" si="407"/>
        <v>0</v>
      </c>
      <c r="T922" s="60">
        <f t="shared" si="407"/>
        <v>0</v>
      </c>
      <c r="U922" s="86">
        <f t="shared" si="407"/>
        <v>0</v>
      </c>
      <c r="V922" s="84">
        <f t="shared" si="407"/>
        <v>0</v>
      </c>
      <c r="W922" s="85">
        <f t="shared" si="407"/>
        <v>0</v>
      </c>
      <c r="X922" s="60">
        <f t="shared" si="407"/>
        <v>0</v>
      </c>
      <c r="Y922" s="86">
        <f t="shared" si="407"/>
        <v>0</v>
      </c>
      <c r="Z922" s="84">
        <f t="shared" si="407"/>
        <v>0</v>
      </c>
      <c r="AA922" s="85">
        <f t="shared" si="407"/>
        <v>0</v>
      </c>
      <c r="AB922" s="60">
        <f t="shared" si="407"/>
        <v>0</v>
      </c>
      <c r="AC922" s="86">
        <f t="shared" si="407"/>
        <v>0</v>
      </c>
      <c r="AD922" s="84">
        <f t="shared" si="407"/>
        <v>0</v>
      </c>
      <c r="AE922" s="85">
        <f t="shared" si="407"/>
        <v>0</v>
      </c>
      <c r="AF922" s="60">
        <f t="shared" si="407"/>
        <v>0</v>
      </c>
      <c r="AG922" s="86">
        <f t="shared" si="407"/>
        <v>0</v>
      </c>
      <c r="AH922" s="2"/>
      <c r="AI922" s="2"/>
      <c r="AJ922" s="2"/>
      <c r="AK922" s="2"/>
      <c r="AL922" s="2"/>
    </row>
    <row r="923" spans="1:38" ht="48.75" customHeight="1" outlineLevel="1">
      <c r="A923" s="12" t="s">
        <v>1023</v>
      </c>
      <c r="B923" s="27" t="s">
        <v>730</v>
      </c>
      <c r="C923" s="278">
        <v>582640</v>
      </c>
      <c r="D923" s="45">
        <f>+[2]DIRECCIÓN!C920</f>
        <v>0</v>
      </c>
      <c r="E923" s="46">
        <f t="shared" si="389"/>
        <v>0</v>
      </c>
      <c r="F923" s="46">
        <f t="shared" si="390"/>
        <v>0</v>
      </c>
      <c r="G923" s="46">
        <f t="shared" si="391"/>
        <v>0</v>
      </c>
      <c r="H923" s="53" t="e">
        <f t="shared" si="386"/>
        <v>#DIV/0!</v>
      </c>
      <c r="I923" s="54" t="e">
        <f t="shared" si="387"/>
        <v>#DIV/0!</v>
      </c>
      <c r="J923" s="65"/>
      <c r="K923" s="78">
        <f t="shared" si="392"/>
        <v>0</v>
      </c>
      <c r="L923" s="45"/>
      <c r="M923" s="79">
        <f t="shared" si="393"/>
        <v>0</v>
      </c>
      <c r="N923" s="65"/>
      <c r="O923" s="78">
        <f t="shared" si="394"/>
        <v>0</v>
      </c>
      <c r="P923" s="45"/>
      <c r="Q923" s="79">
        <f t="shared" si="395"/>
        <v>0</v>
      </c>
      <c r="R923" s="65"/>
      <c r="S923" s="78">
        <f t="shared" si="396"/>
        <v>0</v>
      </c>
      <c r="T923" s="45"/>
      <c r="U923" s="79">
        <f t="shared" si="397"/>
        <v>0</v>
      </c>
      <c r="V923" s="65"/>
      <c r="W923" s="78">
        <f t="shared" si="398"/>
        <v>0</v>
      </c>
      <c r="X923" s="45"/>
      <c r="Y923" s="79">
        <f t="shared" si="399"/>
        <v>0</v>
      </c>
      <c r="Z923" s="65"/>
      <c r="AA923" s="78">
        <f t="shared" si="400"/>
        <v>0</v>
      </c>
      <c r="AB923" s="45"/>
      <c r="AC923" s="79">
        <f t="shared" si="401"/>
        <v>0</v>
      </c>
      <c r="AD923" s="65"/>
      <c r="AE923" s="78">
        <f t="shared" si="402"/>
        <v>0</v>
      </c>
      <c r="AF923" s="45"/>
      <c r="AG923" s="79">
        <f t="shared" si="403"/>
        <v>0</v>
      </c>
      <c r="AH923" s="2"/>
      <c r="AI923" s="2"/>
      <c r="AJ923" s="2"/>
      <c r="AK923" s="2"/>
      <c r="AL923" s="2"/>
    </row>
    <row r="924" spans="1:38" ht="40.5" customHeight="1" outlineLevel="1">
      <c r="A924" s="12" t="s">
        <v>1024</v>
      </c>
      <c r="B924" s="27" t="s">
        <v>731</v>
      </c>
      <c r="C924" s="278">
        <v>1585470</v>
      </c>
      <c r="D924" s="45">
        <f>+[2]DIRECCIÓN!C921</f>
        <v>0</v>
      </c>
      <c r="E924" s="46">
        <f t="shared" si="389"/>
        <v>0</v>
      </c>
      <c r="F924" s="46">
        <f t="shared" si="390"/>
        <v>0</v>
      </c>
      <c r="G924" s="46">
        <f t="shared" si="391"/>
        <v>0</v>
      </c>
      <c r="H924" s="53" t="e">
        <f t="shared" si="386"/>
        <v>#DIV/0!</v>
      </c>
      <c r="I924" s="54" t="e">
        <f t="shared" si="387"/>
        <v>#DIV/0!</v>
      </c>
      <c r="J924" s="65"/>
      <c r="K924" s="78">
        <f t="shared" si="392"/>
        <v>0</v>
      </c>
      <c r="L924" s="45"/>
      <c r="M924" s="79">
        <f t="shared" si="393"/>
        <v>0</v>
      </c>
      <c r="N924" s="65"/>
      <c r="O924" s="78">
        <f t="shared" si="394"/>
        <v>0</v>
      </c>
      <c r="P924" s="45"/>
      <c r="Q924" s="79">
        <f t="shared" si="395"/>
        <v>0</v>
      </c>
      <c r="R924" s="65"/>
      <c r="S924" s="78">
        <f t="shared" si="396"/>
        <v>0</v>
      </c>
      <c r="T924" s="45"/>
      <c r="U924" s="79">
        <f t="shared" si="397"/>
        <v>0</v>
      </c>
      <c r="V924" s="65"/>
      <c r="W924" s="78">
        <f t="shared" si="398"/>
        <v>0</v>
      </c>
      <c r="X924" s="45"/>
      <c r="Y924" s="79">
        <f t="shared" si="399"/>
        <v>0</v>
      </c>
      <c r="Z924" s="65"/>
      <c r="AA924" s="78">
        <f t="shared" si="400"/>
        <v>0</v>
      </c>
      <c r="AB924" s="45"/>
      <c r="AC924" s="79">
        <f t="shared" si="401"/>
        <v>0</v>
      </c>
      <c r="AD924" s="65"/>
      <c r="AE924" s="78">
        <f t="shared" si="402"/>
        <v>0</v>
      </c>
      <c r="AF924" s="45"/>
      <c r="AG924" s="79">
        <f t="shared" si="403"/>
        <v>0</v>
      </c>
      <c r="AH924" s="2"/>
      <c r="AI924" s="2"/>
      <c r="AJ924" s="2"/>
      <c r="AK924" s="2"/>
      <c r="AL924" s="2"/>
    </row>
    <row r="925" spans="1:38" ht="42.75" customHeight="1" outlineLevel="1">
      <c r="A925" s="12" t="s">
        <v>1023</v>
      </c>
      <c r="B925" s="27" t="s">
        <v>732</v>
      </c>
      <c r="C925" s="278">
        <v>116910</v>
      </c>
      <c r="D925" s="45">
        <f>+[2]DIRECCIÓN!C922</f>
        <v>0</v>
      </c>
      <c r="E925" s="46">
        <f t="shared" si="389"/>
        <v>0</v>
      </c>
      <c r="F925" s="46">
        <f t="shared" si="390"/>
        <v>0</v>
      </c>
      <c r="G925" s="46">
        <f t="shared" si="391"/>
        <v>0</v>
      </c>
      <c r="H925" s="53" t="e">
        <f t="shared" si="386"/>
        <v>#DIV/0!</v>
      </c>
      <c r="I925" s="54" t="e">
        <f t="shared" si="387"/>
        <v>#DIV/0!</v>
      </c>
      <c r="J925" s="65"/>
      <c r="K925" s="78">
        <f t="shared" si="392"/>
        <v>0</v>
      </c>
      <c r="L925" s="45"/>
      <c r="M925" s="79">
        <f t="shared" si="393"/>
        <v>0</v>
      </c>
      <c r="N925" s="65"/>
      <c r="O925" s="78">
        <f t="shared" si="394"/>
        <v>0</v>
      </c>
      <c r="P925" s="45"/>
      <c r="Q925" s="79">
        <f t="shared" si="395"/>
        <v>0</v>
      </c>
      <c r="R925" s="65"/>
      <c r="S925" s="78">
        <f t="shared" si="396"/>
        <v>0</v>
      </c>
      <c r="T925" s="45"/>
      <c r="U925" s="79">
        <f t="shared" si="397"/>
        <v>0</v>
      </c>
      <c r="V925" s="65"/>
      <c r="W925" s="78">
        <f t="shared" si="398"/>
        <v>0</v>
      </c>
      <c r="X925" s="45"/>
      <c r="Y925" s="79">
        <f t="shared" si="399"/>
        <v>0</v>
      </c>
      <c r="Z925" s="65"/>
      <c r="AA925" s="78">
        <f t="shared" si="400"/>
        <v>0</v>
      </c>
      <c r="AB925" s="45"/>
      <c r="AC925" s="79">
        <f t="shared" si="401"/>
        <v>0</v>
      </c>
      <c r="AD925" s="65"/>
      <c r="AE925" s="78">
        <f t="shared" si="402"/>
        <v>0</v>
      </c>
      <c r="AF925" s="45"/>
      <c r="AG925" s="79">
        <f t="shared" si="403"/>
        <v>0</v>
      </c>
      <c r="AH925" s="2"/>
      <c r="AI925" s="2"/>
      <c r="AJ925" s="2"/>
      <c r="AK925" s="2"/>
      <c r="AL925" s="2"/>
    </row>
    <row r="926" spans="1:38" ht="40.5" customHeight="1" outlineLevel="1">
      <c r="A926" s="12" t="s">
        <v>1025</v>
      </c>
      <c r="B926" s="27" t="s">
        <v>733</v>
      </c>
      <c r="C926" s="278">
        <v>629830</v>
      </c>
      <c r="D926" s="45">
        <f>+[2]DIRECCIÓN!C923</f>
        <v>0</v>
      </c>
      <c r="E926" s="46">
        <f t="shared" si="389"/>
        <v>0</v>
      </c>
      <c r="F926" s="46">
        <f t="shared" si="390"/>
        <v>0</v>
      </c>
      <c r="G926" s="46">
        <f t="shared" si="391"/>
        <v>0</v>
      </c>
      <c r="H926" s="53" t="e">
        <f t="shared" si="386"/>
        <v>#DIV/0!</v>
      </c>
      <c r="I926" s="54" t="e">
        <f t="shared" si="387"/>
        <v>#DIV/0!</v>
      </c>
      <c r="J926" s="65"/>
      <c r="K926" s="78">
        <f t="shared" si="392"/>
        <v>0</v>
      </c>
      <c r="L926" s="45"/>
      <c r="M926" s="79">
        <f t="shared" si="393"/>
        <v>0</v>
      </c>
      <c r="N926" s="65"/>
      <c r="O926" s="78">
        <f t="shared" si="394"/>
        <v>0</v>
      </c>
      <c r="P926" s="45"/>
      <c r="Q926" s="79">
        <f t="shared" si="395"/>
        <v>0</v>
      </c>
      <c r="R926" s="65"/>
      <c r="S926" s="78">
        <f t="shared" si="396"/>
        <v>0</v>
      </c>
      <c r="T926" s="45"/>
      <c r="U926" s="79">
        <f t="shared" si="397"/>
        <v>0</v>
      </c>
      <c r="V926" s="65"/>
      <c r="W926" s="78">
        <f t="shared" si="398"/>
        <v>0</v>
      </c>
      <c r="X926" s="45"/>
      <c r="Y926" s="79">
        <f t="shared" si="399"/>
        <v>0</v>
      </c>
      <c r="Z926" s="65"/>
      <c r="AA926" s="78">
        <f t="shared" si="400"/>
        <v>0</v>
      </c>
      <c r="AB926" s="45"/>
      <c r="AC926" s="79">
        <f t="shared" si="401"/>
        <v>0</v>
      </c>
      <c r="AD926" s="65"/>
      <c r="AE926" s="78">
        <f t="shared" si="402"/>
        <v>0</v>
      </c>
      <c r="AF926" s="45"/>
      <c r="AG926" s="79">
        <f t="shared" si="403"/>
        <v>0</v>
      </c>
      <c r="AH926" s="2"/>
      <c r="AI926" s="2"/>
      <c r="AJ926" s="2"/>
      <c r="AK926" s="2"/>
      <c r="AL926" s="2"/>
    </row>
    <row r="927" spans="1:38" ht="16.5" customHeight="1" outlineLevel="1">
      <c r="A927" s="12" t="s">
        <v>1033</v>
      </c>
      <c r="B927" s="27" t="s">
        <v>734</v>
      </c>
      <c r="C927" s="278">
        <v>7201140</v>
      </c>
      <c r="D927" s="45">
        <f>+[2]DIRECCIÓN!C924</f>
        <v>0</v>
      </c>
      <c r="E927" s="46">
        <f t="shared" si="389"/>
        <v>0</v>
      </c>
      <c r="F927" s="46">
        <f t="shared" si="390"/>
        <v>0</v>
      </c>
      <c r="G927" s="46">
        <f t="shared" si="391"/>
        <v>0</v>
      </c>
      <c r="H927" s="53" t="e">
        <f t="shared" si="386"/>
        <v>#DIV/0!</v>
      </c>
      <c r="I927" s="54" t="e">
        <f t="shared" si="387"/>
        <v>#DIV/0!</v>
      </c>
      <c r="J927" s="65"/>
      <c r="K927" s="78">
        <f t="shared" si="392"/>
        <v>0</v>
      </c>
      <c r="L927" s="45"/>
      <c r="M927" s="79">
        <f t="shared" si="393"/>
        <v>0</v>
      </c>
      <c r="N927" s="65"/>
      <c r="O927" s="78">
        <f t="shared" si="394"/>
        <v>0</v>
      </c>
      <c r="P927" s="45"/>
      <c r="Q927" s="79">
        <f t="shared" si="395"/>
        <v>0</v>
      </c>
      <c r="R927" s="65"/>
      <c r="S927" s="78">
        <f t="shared" si="396"/>
        <v>0</v>
      </c>
      <c r="T927" s="45"/>
      <c r="U927" s="79">
        <f t="shared" si="397"/>
        <v>0</v>
      </c>
      <c r="V927" s="65"/>
      <c r="W927" s="78">
        <f t="shared" si="398"/>
        <v>0</v>
      </c>
      <c r="X927" s="45"/>
      <c r="Y927" s="79">
        <f t="shared" si="399"/>
        <v>0</v>
      </c>
      <c r="Z927" s="65"/>
      <c r="AA927" s="78">
        <f t="shared" si="400"/>
        <v>0</v>
      </c>
      <c r="AB927" s="45"/>
      <c r="AC927" s="79">
        <f t="shared" si="401"/>
        <v>0</v>
      </c>
      <c r="AD927" s="65"/>
      <c r="AE927" s="78">
        <f t="shared" si="402"/>
        <v>0</v>
      </c>
      <c r="AF927" s="45"/>
      <c r="AG927" s="79">
        <f t="shared" si="403"/>
        <v>0</v>
      </c>
      <c r="AH927" s="2"/>
      <c r="AI927" s="2"/>
      <c r="AJ927" s="2"/>
      <c r="AK927" s="2"/>
      <c r="AL927" s="2"/>
    </row>
    <row r="928" spans="1:38" ht="16.5" customHeight="1" outlineLevel="1">
      <c r="A928" s="12" t="s">
        <v>1034</v>
      </c>
      <c r="B928" s="27" t="s">
        <v>735</v>
      </c>
      <c r="C928" s="278">
        <v>385080</v>
      </c>
      <c r="D928" s="45">
        <f>+[2]DIRECCIÓN!C925</f>
        <v>0</v>
      </c>
      <c r="E928" s="46">
        <f t="shared" si="389"/>
        <v>0</v>
      </c>
      <c r="F928" s="46">
        <f t="shared" si="390"/>
        <v>0</v>
      </c>
      <c r="G928" s="46">
        <f t="shared" si="391"/>
        <v>0</v>
      </c>
      <c r="H928" s="53" t="e">
        <f t="shared" si="386"/>
        <v>#DIV/0!</v>
      </c>
      <c r="I928" s="54" t="e">
        <f t="shared" si="387"/>
        <v>#DIV/0!</v>
      </c>
      <c r="J928" s="65"/>
      <c r="K928" s="78">
        <f t="shared" si="392"/>
        <v>0</v>
      </c>
      <c r="L928" s="45"/>
      <c r="M928" s="79">
        <f t="shared" si="393"/>
        <v>0</v>
      </c>
      <c r="N928" s="65"/>
      <c r="O928" s="78">
        <f t="shared" si="394"/>
        <v>0</v>
      </c>
      <c r="P928" s="45"/>
      <c r="Q928" s="79">
        <f t="shared" si="395"/>
        <v>0</v>
      </c>
      <c r="R928" s="65"/>
      <c r="S928" s="78">
        <f t="shared" si="396"/>
        <v>0</v>
      </c>
      <c r="T928" s="45"/>
      <c r="U928" s="79">
        <f t="shared" si="397"/>
        <v>0</v>
      </c>
      <c r="V928" s="65"/>
      <c r="W928" s="78">
        <f t="shared" si="398"/>
        <v>0</v>
      </c>
      <c r="X928" s="45"/>
      <c r="Y928" s="79">
        <f t="shared" si="399"/>
        <v>0</v>
      </c>
      <c r="Z928" s="65"/>
      <c r="AA928" s="78">
        <f t="shared" si="400"/>
        <v>0</v>
      </c>
      <c r="AB928" s="45"/>
      <c r="AC928" s="79">
        <f t="shared" si="401"/>
        <v>0</v>
      </c>
      <c r="AD928" s="65"/>
      <c r="AE928" s="78">
        <f t="shared" si="402"/>
        <v>0</v>
      </c>
      <c r="AF928" s="45"/>
      <c r="AG928" s="79">
        <f t="shared" si="403"/>
        <v>0</v>
      </c>
      <c r="AH928" s="2"/>
      <c r="AI928" s="2"/>
      <c r="AJ928" s="2"/>
      <c r="AK928" s="2"/>
      <c r="AL928" s="2"/>
    </row>
    <row r="929" spans="1:38" ht="16.5" customHeight="1" outlineLevel="1">
      <c r="A929" s="12">
        <v>3002205</v>
      </c>
      <c r="B929" s="24" t="s">
        <v>736</v>
      </c>
      <c r="C929" s="278">
        <v>401300</v>
      </c>
      <c r="D929" s="45">
        <f>+[2]DIRECCIÓN!C926</f>
        <v>0</v>
      </c>
      <c r="E929" s="46">
        <f t="shared" si="389"/>
        <v>0</v>
      </c>
      <c r="F929" s="46">
        <f t="shared" si="390"/>
        <v>0</v>
      </c>
      <c r="G929" s="46">
        <f t="shared" si="391"/>
        <v>0</v>
      </c>
      <c r="H929" s="53" t="e">
        <f t="shared" si="386"/>
        <v>#DIV/0!</v>
      </c>
      <c r="I929" s="54" t="e">
        <f t="shared" si="387"/>
        <v>#DIV/0!</v>
      </c>
      <c r="J929" s="65"/>
      <c r="K929" s="78">
        <f t="shared" si="392"/>
        <v>0</v>
      </c>
      <c r="L929" s="45"/>
      <c r="M929" s="79">
        <f t="shared" si="393"/>
        <v>0</v>
      </c>
      <c r="N929" s="65"/>
      <c r="O929" s="78">
        <f t="shared" si="394"/>
        <v>0</v>
      </c>
      <c r="P929" s="45"/>
      <c r="Q929" s="79">
        <f t="shared" si="395"/>
        <v>0</v>
      </c>
      <c r="R929" s="65"/>
      <c r="S929" s="78">
        <f t="shared" si="396"/>
        <v>0</v>
      </c>
      <c r="T929" s="45"/>
      <c r="U929" s="79">
        <f t="shared" si="397"/>
        <v>0</v>
      </c>
      <c r="V929" s="65"/>
      <c r="W929" s="78">
        <f t="shared" si="398"/>
        <v>0</v>
      </c>
      <c r="X929" s="45"/>
      <c r="Y929" s="79">
        <f t="shared" si="399"/>
        <v>0</v>
      </c>
      <c r="Z929" s="65"/>
      <c r="AA929" s="78">
        <f t="shared" si="400"/>
        <v>0</v>
      </c>
      <c r="AB929" s="45"/>
      <c r="AC929" s="79">
        <f t="shared" si="401"/>
        <v>0</v>
      </c>
      <c r="AD929" s="65"/>
      <c r="AE929" s="78">
        <f t="shared" si="402"/>
        <v>0</v>
      </c>
      <c r="AF929" s="45"/>
      <c r="AG929" s="79">
        <f t="shared" si="403"/>
        <v>0</v>
      </c>
      <c r="AH929" s="2"/>
      <c r="AI929" s="2"/>
      <c r="AJ929" s="2"/>
      <c r="AK929" s="2"/>
      <c r="AL929" s="2"/>
    </row>
    <row r="930" spans="1:38" ht="16.5" customHeight="1" outlineLevel="1">
      <c r="A930" s="12">
        <v>3002105</v>
      </c>
      <c r="B930" s="28" t="s">
        <v>737</v>
      </c>
      <c r="C930" s="278">
        <v>42260</v>
      </c>
      <c r="D930" s="45">
        <f>+[2]DIRECCIÓN!C927</f>
        <v>0</v>
      </c>
      <c r="E930" s="46">
        <f t="shared" si="389"/>
        <v>0</v>
      </c>
      <c r="F930" s="46">
        <f t="shared" si="390"/>
        <v>0</v>
      </c>
      <c r="G930" s="46">
        <f t="shared" si="391"/>
        <v>0</v>
      </c>
      <c r="H930" s="53" t="e">
        <f t="shared" si="386"/>
        <v>#DIV/0!</v>
      </c>
      <c r="I930" s="54" t="e">
        <f t="shared" si="387"/>
        <v>#DIV/0!</v>
      </c>
      <c r="J930" s="65"/>
      <c r="K930" s="78">
        <f t="shared" si="392"/>
        <v>0</v>
      </c>
      <c r="L930" s="45"/>
      <c r="M930" s="79">
        <f t="shared" si="393"/>
        <v>0</v>
      </c>
      <c r="N930" s="65"/>
      <c r="O930" s="78">
        <f t="shared" si="394"/>
        <v>0</v>
      </c>
      <c r="P930" s="45"/>
      <c r="Q930" s="79">
        <f t="shared" si="395"/>
        <v>0</v>
      </c>
      <c r="R930" s="65"/>
      <c r="S930" s="78">
        <f t="shared" si="396"/>
        <v>0</v>
      </c>
      <c r="T930" s="45"/>
      <c r="U930" s="79">
        <f t="shared" si="397"/>
        <v>0</v>
      </c>
      <c r="V930" s="65"/>
      <c r="W930" s="78">
        <f t="shared" si="398"/>
        <v>0</v>
      </c>
      <c r="X930" s="45"/>
      <c r="Y930" s="79">
        <f t="shared" si="399"/>
        <v>0</v>
      </c>
      <c r="Z930" s="65"/>
      <c r="AA930" s="78">
        <f t="shared" si="400"/>
        <v>0</v>
      </c>
      <c r="AB930" s="45"/>
      <c r="AC930" s="79">
        <f t="shared" si="401"/>
        <v>0</v>
      </c>
      <c r="AD930" s="65"/>
      <c r="AE930" s="78">
        <f t="shared" si="402"/>
        <v>0</v>
      </c>
      <c r="AF930" s="45"/>
      <c r="AG930" s="79">
        <f t="shared" si="403"/>
        <v>0</v>
      </c>
      <c r="AH930" s="2"/>
      <c r="AI930" s="2"/>
      <c r="AJ930" s="2"/>
      <c r="AK930" s="2"/>
      <c r="AL930" s="2"/>
    </row>
    <row r="931" spans="1:38" ht="16.5" customHeight="1" outlineLevel="1">
      <c r="A931" s="12"/>
      <c r="B931" s="27" t="s">
        <v>738</v>
      </c>
      <c r="C931" s="278">
        <v>2628270</v>
      </c>
      <c r="D931" s="45">
        <f>+[2]DIRECCIÓN!C928</f>
        <v>0</v>
      </c>
      <c r="E931" s="46">
        <f t="shared" si="389"/>
        <v>0</v>
      </c>
      <c r="F931" s="46">
        <f t="shared" si="390"/>
        <v>0</v>
      </c>
      <c r="G931" s="46">
        <f t="shared" si="391"/>
        <v>0</v>
      </c>
      <c r="H931" s="53" t="e">
        <f t="shared" si="386"/>
        <v>#DIV/0!</v>
      </c>
      <c r="I931" s="54" t="e">
        <f t="shared" si="387"/>
        <v>#DIV/0!</v>
      </c>
      <c r="J931" s="65"/>
      <c r="K931" s="78">
        <f t="shared" si="392"/>
        <v>0</v>
      </c>
      <c r="L931" s="45"/>
      <c r="M931" s="79">
        <f t="shared" si="393"/>
        <v>0</v>
      </c>
      <c r="N931" s="65"/>
      <c r="O931" s="78">
        <f t="shared" si="394"/>
        <v>0</v>
      </c>
      <c r="P931" s="45"/>
      <c r="Q931" s="79">
        <f t="shared" si="395"/>
        <v>0</v>
      </c>
      <c r="R931" s="65"/>
      <c r="S931" s="78">
        <f t="shared" si="396"/>
        <v>0</v>
      </c>
      <c r="T931" s="45"/>
      <c r="U931" s="79">
        <f t="shared" si="397"/>
        <v>0</v>
      </c>
      <c r="V931" s="65"/>
      <c r="W931" s="78">
        <f t="shared" si="398"/>
        <v>0</v>
      </c>
      <c r="X931" s="45"/>
      <c r="Y931" s="79">
        <f t="shared" si="399"/>
        <v>0</v>
      </c>
      <c r="Z931" s="65"/>
      <c r="AA931" s="78">
        <f t="shared" si="400"/>
        <v>0</v>
      </c>
      <c r="AB931" s="45"/>
      <c r="AC931" s="79">
        <f t="shared" si="401"/>
        <v>0</v>
      </c>
      <c r="AD931" s="65"/>
      <c r="AE931" s="78">
        <f t="shared" si="402"/>
        <v>0</v>
      </c>
      <c r="AF931" s="45"/>
      <c r="AG931" s="79">
        <f t="shared" si="403"/>
        <v>0</v>
      </c>
      <c r="AH931" s="2"/>
      <c r="AI931" s="2"/>
      <c r="AJ931" s="2"/>
      <c r="AK931" s="2"/>
      <c r="AL931" s="2"/>
    </row>
    <row r="932" spans="1:38" ht="16.5" customHeight="1" outlineLevel="1">
      <c r="A932" s="12">
        <v>3002005</v>
      </c>
      <c r="B932" s="27" t="s">
        <v>739</v>
      </c>
      <c r="C932" s="278">
        <v>213880</v>
      </c>
      <c r="D932" s="45">
        <f>+[2]DIRECCIÓN!C929</f>
        <v>0</v>
      </c>
      <c r="E932" s="46">
        <f t="shared" si="389"/>
        <v>0</v>
      </c>
      <c r="F932" s="46">
        <f t="shared" si="390"/>
        <v>0</v>
      </c>
      <c r="G932" s="46">
        <f t="shared" si="391"/>
        <v>0</v>
      </c>
      <c r="H932" s="53" t="e">
        <f t="shared" si="386"/>
        <v>#DIV/0!</v>
      </c>
      <c r="I932" s="54" t="e">
        <f t="shared" si="387"/>
        <v>#DIV/0!</v>
      </c>
      <c r="J932" s="65"/>
      <c r="K932" s="78">
        <f t="shared" si="392"/>
        <v>0</v>
      </c>
      <c r="L932" s="45"/>
      <c r="M932" s="79">
        <f t="shared" si="393"/>
        <v>0</v>
      </c>
      <c r="N932" s="65"/>
      <c r="O932" s="78">
        <f t="shared" si="394"/>
        <v>0</v>
      </c>
      <c r="P932" s="45"/>
      <c r="Q932" s="79">
        <f t="shared" si="395"/>
        <v>0</v>
      </c>
      <c r="R932" s="65"/>
      <c r="S932" s="78">
        <f t="shared" si="396"/>
        <v>0</v>
      </c>
      <c r="T932" s="45"/>
      <c r="U932" s="79">
        <f t="shared" si="397"/>
        <v>0</v>
      </c>
      <c r="V932" s="65"/>
      <c r="W932" s="78">
        <f t="shared" si="398"/>
        <v>0</v>
      </c>
      <c r="X932" s="45"/>
      <c r="Y932" s="79">
        <f t="shared" si="399"/>
        <v>0</v>
      </c>
      <c r="Z932" s="65"/>
      <c r="AA932" s="78">
        <f t="shared" si="400"/>
        <v>0</v>
      </c>
      <c r="AB932" s="45"/>
      <c r="AC932" s="79">
        <f t="shared" si="401"/>
        <v>0</v>
      </c>
      <c r="AD932" s="65"/>
      <c r="AE932" s="78">
        <f t="shared" si="402"/>
        <v>0</v>
      </c>
      <c r="AF932" s="45"/>
      <c r="AG932" s="79">
        <f t="shared" si="403"/>
        <v>0</v>
      </c>
      <c r="AH932" s="2"/>
      <c r="AI932" s="2"/>
      <c r="AJ932" s="2"/>
      <c r="AK932" s="2"/>
      <c r="AL932" s="2"/>
    </row>
    <row r="933" spans="1:38" ht="16.5" customHeight="1" outlineLevel="1">
      <c r="A933" s="12">
        <v>3002133</v>
      </c>
      <c r="B933" s="27" t="s">
        <v>740</v>
      </c>
      <c r="C933" s="278">
        <v>1089850</v>
      </c>
      <c r="D933" s="45">
        <f>+[2]DIRECCIÓN!C930</f>
        <v>0</v>
      </c>
      <c r="E933" s="46">
        <f t="shared" si="389"/>
        <v>0</v>
      </c>
      <c r="F933" s="46">
        <f t="shared" si="390"/>
        <v>0</v>
      </c>
      <c r="G933" s="46">
        <f t="shared" si="391"/>
        <v>0</v>
      </c>
      <c r="H933" s="53" t="e">
        <f t="shared" si="386"/>
        <v>#DIV/0!</v>
      </c>
      <c r="I933" s="54" t="e">
        <f t="shared" si="387"/>
        <v>#DIV/0!</v>
      </c>
      <c r="J933" s="65"/>
      <c r="K933" s="78">
        <f t="shared" si="392"/>
        <v>0</v>
      </c>
      <c r="L933" s="45"/>
      <c r="M933" s="79">
        <f t="shared" si="393"/>
        <v>0</v>
      </c>
      <c r="N933" s="65"/>
      <c r="O933" s="78">
        <f t="shared" si="394"/>
        <v>0</v>
      </c>
      <c r="P933" s="45"/>
      <c r="Q933" s="79">
        <f t="shared" si="395"/>
        <v>0</v>
      </c>
      <c r="R933" s="65"/>
      <c r="S933" s="78">
        <f t="shared" si="396"/>
        <v>0</v>
      </c>
      <c r="T933" s="45"/>
      <c r="U933" s="79">
        <f t="shared" si="397"/>
        <v>0</v>
      </c>
      <c r="V933" s="65"/>
      <c r="W933" s="78">
        <f t="shared" si="398"/>
        <v>0</v>
      </c>
      <c r="X933" s="45"/>
      <c r="Y933" s="79">
        <f t="shared" si="399"/>
        <v>0</v>
      </c>
      <c r="Z933" s="65"/>
      <c r="AA933" s="78">
        <f t="shared" si="400"/>
        <v>0</v>
      </c>
      <c r="AB933" s="45"/>
      <c r="AC933" s="79">
        <f t="shared" si="401"/>
        <v>0</v>
      </c>
      <c r="AD933" s="65"/>
      <c r="AE933" s="78">
        <f t="shared" si="402"/>
        <v>0</v>
      </c>
      <c r="AF933" s="45"/>
      <c r="AG933" s="79">
        <f t="shared" si="403"/>
        <v>0</v>
      </c>
      <c r="AH933" s="2"/>
      <c r="AI933" s="2"/>
      <c r="AJ933" s="2"/>
      <c r="AK933" s="2"/>
      <c r="AL933" s="2"/>
    </row>
    <row r="934" spans="1:38" ht="16.5" customHeight="1" outlineLevel="1">
      <c r="A934" s="12">
        <v>3002106</v>
      </c>
      <c r="B934" s="27" t="s">
        <v>741</v>
      </c>
      <c r="C934" s="278">
        <v>725400</v>
      </c>
      <c r="D934" s="45">
        <f>+[2]DIRECCIÓN!C931</f>
        <v>0</v>
      </c>
      <c r="E934" s="46">
        <f t="shared" si="389"/>
        <v>0</v>
      </c>
      <c r="F934" s="46">
        <f t="shared" si="390"/>
        <v>0</v>
      </c>
      <c r="G934" s="46">
        <f t="shared" si="391"/>
        <v>0</v>
      </c>
      <c r="H934" s="53" t="e">
        <f t="shared" si="386"/>
        <v>#DIV/0!</v>
      </c>
      <c r="I934" s="54" t="e">
        <f t="shared" si="387"/>
        <v>#DIV/0!</v>
      </c>
      <c r="J934" s="65"/>
      <c r="K934" s="78">
        <f t="shared" si="392"/>
        <v>0</v>
      </c>
      <c r="L934" s="45"/>
      <c r="M934" s="79">
        <f t="shared" si="393"/>
        <v>0</v>
      </c>
      <c r="N934" s="65"/>
      <c r="O934" s="78">
        <f t="shared" si="394"/>
        <v>0</v>
      </c>
      <c r="P934" s="45"/>
      <c r="Q934" s="79">
        <f t="shared" si="395"/>
        <v>0</v>
      </c>
      <c r="R934" s="65"/>
      <c r="S934" s="78">
        <f t="shared" si="396"/>
        <v>0</v>
      </c>
      <c r="T934" s="45"/>
      <c r="U934" s="79">
        <f t="shared" si="397"/>
        <v>0</v>
      </c>
      <c r="V934" s="65"/>
      <c r="W934" s="78">
        <f t="shared" si="398"/>
        <v>0</v>
      </c>
      <c r="X934" s="45"/>
      <c r="Y934" s="79">
        <f t="shared" si="399"/>
        <v>0</v>
      </c>
      <c r="Z934" s="65"/>
      <c r="AA934" s="78">
        <f t="shared" si="400"/>
        <v>0</v>
      </c>
      <c r="AB934" s="45"/>
      <c r="AC934" s="79">
        <f t="shared" si="401"/>
        <v>0</v>
      </c>
      <c r="AD934" s="65"/>
      <c r="AE934" s="78">
        <f t="shared" si="402"/>
        <v>0</v>
      </c>
      <c r="AF934" s="45"/>
      <c r="AG934" s="79">
        <f t="shared" si="403"/>
        <v>0</v>
      </c>
      <c r="AH934" s="2"/>
      <c r="AI934" s="2"/>
      <c r="AJ934" s="2"/>
      <c r="AK934" s="2"/>
      <c r="AL934" s="2"/>
    </row>
    <row r="935" spans="1:38" ht="16.5" customHeight="1" outlineLevel="1">
      <c r="A935" s="12">
        <v>3002206</v>
      </c>
      <c r="B935" s="27" t="s">
        <v>742</v>
      </c>
      <c r="C935" s="278">
        <v>616090</v>
      </c>
      <c r="D935" s="45">
        <f>+[2]DIRECCIÓN!C932</f>
        <v>0</v>
      </c>
      <c r="E935" s="46">
        <f t="shared" si="389"/>
        <v>0</v>
      </c>
      <c r="F935" s="46">
        <f t="shared" si="390"/>
        <v>0</v>
      </c>
      <c r="G935" s="46">
        <f t="shared" si="391"/>
        <v>0</v>
      </c>
      <c r="H935" s="53" t="e">
        <f t="shared" si="386"/>
        <v>#DIV/0!</v>
      </c>
      <c r="I935" s="54" t="e">
        <f t="shared" si="387"/>
        <v>#DIV/0!</v>
      </c>
      <c r="J935" s="65"/>
      <c r="K935" s="78">
        <f t="shared" si="392"/>
        <v>0</v>
      </c>
      <c r="L935" s="45"/>
      <c r="M935" s="79">
        <f t="shared" si="393"/>
        <v>0</v>
      </c>
      <c r="N935" s="65"/>
      <c r="O935" s="78">
        <f t="shared" si="394"/>
        <v>0</v>
      </c>
      <c r="P935" s="45"/>
      <c r="Q935" s="79">
        <f t="shared" si="395"/>
        <v>0</v>
      </c>
      <c r="R935" s="65"/>
      <c r="S935" s="78">
        <f t="shared" si="396"/>
        <v>0</v>
      </c>
      <c r="T935" s="45"/>
      <c r="U935" s="79">
        <f t="shared" si="397"/>
        <v>0</v>
      </c>
      <c r="V935" s="65"/>
      <c r="W935" s="78">
        <f t="shared" si="398"/>
        <v>0</v>
      </c>
      <c r="X935" s="45"/>
      <c r="Y935" s="79">
        <f t="shared" si="399"/>
        <v>0</v>
      </c>
      <c r="Z935" s="65"/>
      <c r="AA935" s="78">
        <f t="shared" si="400"/>
        <v>0</v>
      </c>
      <c r="AB935" s="45"/>
      <c r="AC935" s="79">
        <f t="shared" si="401"/>
        <v>0</v>
      </c>
      <c r="AD935" s="65"/>
      <c r="AE935" s="78">
        <f t="shared" si="402"/>
        <v>0</v>
      </c>
      <c r="AF935" s="45"/>
      <c r="AG935" s="79">
        <f t="shared" si="403"/>
        <v>0</v>
      </c>
      <c r="AH935" s="2"/>
      <c r="AI935" s="2"/>
      <c r="AJ935" s="2"/>
      <c r="AK935" s="2"/>
      <c r="AL935" s="2"/>
    </row>
    <row r="936" spans="1:38" ht="16.5" customHeight="1" outlineLevel="1">
      <c r="A936" s="12">
        <v>3002006</v>
      </c>
      <c r="B936" s="27" t="s">
        <v>743</v>
      </c>
      <c r="C936" s="278">
        <v>285680</v>
      </c>
      <c r="D936" s="45">
        <f>+[2]DIRECCIÓN!C933</f>
        <v>0</v>
      </c>
      <c r="E936" s="46">
        <f t="shared" si="389"/>
        <v>0</v>
      </c>
      <c r="F936" s="46">
        <f t="shared" si="390"/>
        <v>0</v>
      </c>
      <c r="G936" s="46">
        <f t="shared" si="391"/>
        <v>0</v>
      </c>
      <c r="H936" s="53" t="e">
        <f t="shared" si="386"/>
        <v>#DIV/0!</v>
      </c>
      <c r="I936" s="54" t="e">
        <f t="shared" si="387"/>
        <v>#DIV/0!</v>
      </c>
      <c r="J936" s="65"/>
      <c r="K936" s="78">
        <f t="shared" si="392"/>
        <v>0</v>
      </c>
      <c r="L936" s="45"/>
      <c r="M936" s="79">
        <f t="shared" si="393"/>
        <v>0</v>
      </c>
      <c r="N936" s="65"/>
      <c r="O936" s="78">
        <f t="shared" si="394"/>
        <v>0</v>
      </c>
      <c r="P936" s="45"/>
      <c r="Q936" s="79">
        <f t="shared" si="395"/>
        <v>0</v>
      </c>
      <c r="R936" s="65"/>
      <c r="S936" s="78">
        <f t="shared" si="396"/>
        <v>0</v>
      </c>
      <c r="T936" s="45"/>
      <c r="U936" s="79">
        <f t="shared" si="397"/>
        <v>0</v>
      </c>
      <c r="V936" s="65"/>
      <c r="W936" s="78">
        <f t="shared" si="398"/>
        <v>0</v>
      </c>
      <c r="X936" s="45"/>
      <c r="Y936" s="79">
        <f t="shared" si="399"/>
        <v>0</v>
      </c>
      <c r="Z936" s="65"/>
      <c r="AA936" s="78">
        <f t="shared" si="400"/>
        <v>0</v>
      </c>
      <c r="AB936" s="45"/>
      <c r="AC936" s="79">
        <f t="shared" si="401"/>
        <v>0</v>
      </c>
      <c r="AD936" s="65"/>
      <c r="AE936" s="78">
        <f t="shared" si="402"/>
        <v>0</v>
      </c>
      <c r="AF936" s="45"/>
      <c r="AG936" s="79">
        <f t="shared" si="403"/>
        <v>0</v>
      </c>
      <c r="AH936" s="2"/>
      <c r="AI936" s="2"/>
      <c r="AJ936" s="2"/>
      <c r="AK936" s="2"/>
      <c r="AL936" s="2"/>
    </row>
    <row r="937" spans="1:38" ht="41.25" customHeight="1" outlineLevel="1">
      <c r="A937" s="12" t="s">
        <v>1026</v>
      </c>
      <c r="B937" s="27" t="s">
        <v>744</v>
      </c>
      <c r="C937" s="278">
        <v>27740</v>
      </c>
      <c r="D937" s="45">
        <f>+[2]DIRECCIÓN!C934</f>
        <v>0</v>
      </c>
      <c r="E937" s="46">
        <f t="shared" si="389"/>
        <v>0</v>
      </c>
      <c r="F937" s="46">
        <f t="shared" si="390"/>
        <v>0</v>
      </c>
      <c r="G937" s="46">
        <f t="shared" si="391"/>
        <v>0</v>
      </c>
      <c r="H937" s="53" t="e">
        <f t="shared" si="386"/>
        <v>#DIV/0!</v>
      </c>
      <c r="I937" s="54" t="e">
        <f t="shared" si="387"/>
        <v>#DIV/0!</v>
      </c>
      <c r="J937" s="65"/>
      <c r="K937" s="78">
        <f t="shared" si="392"/>
        <v>0</v>
      </c>
      <c r="L937" s="45"/>
      <c r="M937" s="79">
        <f t="shared" si="393"/>
        <v>0</v>
      </c>
      <c r="N937" s="65"/>
      <c r="O937" s="78">
        <f t="shared" si="394"/>
        <v>0</v>
      </c>
      <c r="P937" s="45"/>
      <c r="Q937" s="79">
        <f t="shared" si="395"/>
        <v>0</v>
      </c>
      <c r="R937" s="65"/>
      <c r="S937" s="78">
        <f t="shared" si="396"/>
        <v>0</v>
      </c>
      <c r="T937" s="45"/>
      <c r="U937" s="79">
        <f t="shared" si="397"/>
        <v>0</v>
      </c>
      <c r="V937" s="65"/>
      <c r="W937" s="78">
        <f t="shared" si="398"/>
        <v>0</v>
      </c>
      <c r="X937" s="45"/>
      <c r="Y937" s="79">
        <f t="shared" si="399"/>
        <v>0</v>
      </c>
      <c r="Z937" s="65"/>
      <c r="AA937" s="78">
        <f t="shared" si="400"/>
        <v>0</v>
      </c>
      <c r="AB937" s="45"/>
      <c r="AC937" s="79">
        <f t="shared" si="401"/>
        <v>0</v>
      </c>
      <c r="AD937" s="65"/>
      <c r="AE937" s="78">
        <f t="shared" si="402"/>
        <v>0</v>
      </c>
      <c r="AF937" s="45"/>
      <c r="AG937" s="79">
        <f t="shared" si="403"/>
        <v>0</v>
      </c>
      <c r="AH937" s="2"/>
      <c r="AI937" s="2"/>
      <c r="AJ937" s="2"/>
      <c r="AK937" s="2"/>
      <c r="AL937" s="2"/>
    </row>
    <row r="938" spans="1:38" ht="51" customHeight="1" outlineLevel="1">
      <c r="A938" s="12" t="s">
        <v>1027</v>
      </c>
      <c r="B938" s="27" t="s">
        <v>745</v>
      </c>
      <c r="C938" s="278">
        <v>47900</v>
      </c>
      <c r="D938" s="45">
        <f>+[2]DIRECCIÓN!C935</f>
        <v>0</v>
      </c>
      <c r="E938" s="46">
        <f t="shared" si="389"/>
        <v>0</v>
      </c>
      <c r="F938" s="46">
        <f t="shared" si="390"/>
        <v>0</v>
      </c>
      <c r="G938" s="46">
        <f t="shared" si="391"/>
        <v>0</v>
      </c>
      <c r="H938" s="53" t="e">
        <f t="shared" si="386"/>
        <v>#DIV/0!</v>
      </c>
      <c r="I938" s="54" t="e">
        <f t="shared" si="387"/>
        <v>#DIV/0!</v>
      </c>
      <c r="J938" s="65"/>
      <c r="K938" s="78">
        <f t="shared" si="392"/>
        <v>0</v>
      </c>
      <c r="L938" s="45"/>
      <c r="M938" s="79">
        <f t="shared" si="393"/>
        <v>0</v>
      </c>
      <c r="N938" s="65"/>
      <c r="O938" s="78">
        <f t="shared" si="394"/>
        <v>0</v>
      </c>
      <c r="P938" s="45"/>
      <c r="Q938" s="79">
        <f t="shared" si="395"/>
        <v>0</v>
      </c>
      <c r="R938" s="65"/>
      <c r="S938" s="78">
        <f t="shared" si="396"/>
        <v>0</v>
      </c>
      <c r="T938" s="45"/>
      <c r="U938" s="79">
        <f t="shared" si="397"/>
        <v>0</v>
      </c>
      <c r="V938" s="65"/>
      <c r="W938" s="78">
        <f t="shared" si="398"/>
        <v>0</v>
      </c>
      <c r="X938" s="45"/>
      <c r="Y938" s="79">
        <f t="shared" si="399"/>
        <v>0</v>
      </c>
      <c r="Z938" s="65"/>
      <c r="AA938" s="78">
        <f t="shared" si="400"/>
        <v>0</v>
      </c>
      <c r="AB938" s="45"/>
      <c r="AC938" s="79">
        <f t="shared" si="401"/>
        <v>0</v>
      </c>
      <c r="AD938" s="65"/>
      <c r="AE938" s="78">
        <f t="shared" si="402"/>
        <v>0</v>
      </c>
      <c r="AF938" s="45"/>
      <c r="AG938" s="79">
        <f t="shared" si="403"/>
        <v>0</v>
      </c>
      <c r="AH938" s="2"/>
      <c r="AI938" s="2"/>
      <c r="AJ938" s="2"/>
      <c r="AK938" s="2"/>
      <c r="AL938" s="2"/>
    </row>
    <row r="939" spans="1:38" ht="38.25" customHeight="1" outlineLevel="1">
      <c r="A939" s="12" t="s">
        <v>1028</v>
      </c>
      <c r="B939" s="27" t="s">
        <v>746</v>
      </c>
      <c r="C939" s="278">
        <v>15740</v>
      </c>
      <c r="D939" s="45">
        <f>+[2]DIRECCIÓN!C936</f>
        <v>0</v>
      </c>
      <c r="E939" s="46">
        <f t="shared" si="389"/>
        <v>0</v>
      </c>
      <c r="F939" s="46">
        <f t="shared" si="390"/>
        <v>0</v>
      </c>
      <c r="G939" s="46">
        <f t="shared" si="391"/>
        <v>0</v>
      </c>
      <c r="H939" s="53" t="e">
        <f t="shared" si="386"/>
        <v>#DIV/0!</v>
      </c>
      <c r="I939" s="54" t="e">
        <f t="shared" si="387"/>
        <v>#DIV/0!</v>
      </c>
      <c r="J939" s="65"/>
      <c r="K939" s="78">
        <f t="shared" si="392"/>
        <v>0</v>
      </c>
      <c r="L939" s="45"/>
      <c r="M939" s="79">
        <f t="shared" si="393"/>
        <v>0</v>
      </c>
      <c r="N939" s="65"/>
      <c r="O939" s="78">
        <f t="shared" si="394"/>
        <v>0</v>
      </c>
      <c r="P939" s="45"/>
      <c r="Q939" s="79">
        <f t="shared" si="395"/>
        <v>0</v>
      </c>
      <c r="R939" s="65"/>
      <c r="S939" s="78">
        <f t="shared" si="396"/>
        <v>0</v>
      </c>
      <c r="T939" s="45"/>
      <c r="U939" s="79">
        <f t="shared" si="397"/>
        <v>0</v>
      </c>
      <c r="V939" s="65"/>
      <c r="W939" s="78">
        <f t="shared" si="398"/>
        <v>0</v>
      </c>
      <c r="X939" s="45"/>
      <c r="Y939" s="79">
        <f t="shared" si="399"/>
        <v>0</v>
      </c>
      <c r="Z939" s="65"/>
      <c r="AA939" s="78">
        <f t="shared" si="400"/>
        <v>0</v>
      </c>
      <c r="AB939" s="45"/>
      <c r="AC939" s="79">
        <f t="shared" si="401"/>
        <v>0</v>
      </c>
      <c r="AD939" s="65"/>
      <c r="AE939" s="78">
        <f t="shared" si="402"/>
        <v>0</v>
      </c>
      <c r="AF939" s="45"/>
      <c r="AG939" s="79">
        <f t="shared" si="403"/>
        <v>0</v>
      </c>
      <c r="AH939" s="2"/>
      <c r="AI939" s="2"/>
      <c r="AJ939" s="2"/>
      <c r="AK939" s="2"/>
      <c r="AL939" s="2"/>
    </row>
    <row r="940" spans="1:38" ht="16.5" customHeight="1" outlineLevel="1">
      <c r="A940" s="12"/>
      <c r="B940" s="27"/>
      <c r="C940" s="14"/>
      <c r="D940" s="45"/>
      <c r="E940" s="46"/>
      <c r="F940" s="46"/>
      <c r="G940" s="46"/>
      <c r="H940" s="53"/>
      <c r="I940" s="54"/>
      <c r="J940" s="65"/>
      <c r="K940" s="78"/>
      <c r="L940" s="45"/>
      <c r="M940" s="79"/>
      <c r="N940" s="65"/>
      <c r="O940" s="78"/>
      <c r="P940" s="45"/>
      <c r="Q940" s="79"/>
      <c r="R940" s="65"/>
      <c r="S940" s="78"/>
      <c r="T940" s="45"/>
      <c r="U940" s="79"/>
      <c r="V940" s="65"/>
      <c r="W940" s="78"/>
      <c r="X940" s="45"/>
      <c r="Y940" s="79"/>
      <c r="Z940" s="65"/>
      <c r="AA940" s="78"/>
      <c r="AB940" s="45"/>
      <c r="AC940" s="79"/>
      <c r="AD940" s="65"/>
      <c r="AE940" s="78"/>
      <c r="AF940" s="45"/>
      <c r="AG940" s="79"/>
      <c r="AH940" s="2"/>
      <c r="AI940" s="2"/>
      <c r="AJ940" s="2"/>
      <c r="AK940" s="2"/>
      <c r="AL940" s="2"/>
    </row>
    <row r="941" spans="1:38" ht="16.5" customHeight="1">
      <c r="A941" s="58"/>
      <c r="B941" s="83" t="s">
        <v>747</v>
      </c>
      <c r="C941" s="99"/>
      <c r="D941" s="60">
        <f>SUM(D942:D947)</f>
        <v>0</v>
      </c>
      <c r="E941" s="61">
        <f t="shared" ref="E941:G941" si="408">SUM(E942:E947)</f>
        <v>0</v>
      </c>
      <c r="F941" s="61">
        <f t="shared" si="408"/>
        <v>0</v>
      </c>
      <c r="G941" s="61">
        <f t="shared" si="408"/>
        <v>0</v>
      </c>
      <c r="H941" s="62" t="e">
        <f t="shared" si="386"/>
        <v>#DIV/0!</v>
      </c>
      <c r="I941" s="63" t="e">
        <f t="shared" si="387"/>
        <v>#DIV/0!</v>
      </c>
      <c r="J941" s="84">
        <f t="shared" ref="J941:AG941" si="409">SUM(J942:J947)</f>
        <v>0</v>
      </c>
      <c r="K941" s="85">
        <f t="shared" si="409"/>
        <v>0</v>
      </c>
      <c r="L941" s="60">
        <f t="shared" si="409"/>
        <v>0</v>
      </c>
      <c r="M941" s="86">
        <f t="shared" si="409"/>
        <v>0</v>
      </c>
      <c r="N941" s="84">
        <f t="shared" si="409"/>
        <v>0</v>
      </c>
      <c r="O941" s="85">
        <f t="shared" si="409"/>
        <v>0</v>
      </c>
      <c r="P941" s="60">
        <f t="shared" si="409"/>
        <v>0</v>
      </c>
      <c r="Q941" s="86">
        <f t="shared" si="409"/>
        <v>0</v>
      </c>
      <c r="R941" s="84">
        <f t="shared" si="409"/>
        <v>0</v>
      </c>
      <c r="S941" s="85">
        <f t="shared" si="409"/>
        <v>0</v>
      </c>
      <c r="T941" s="60">
        <f t="shared" si="409"/>
        <v>0</v>
      </c>
      <c r="U941" s="86">
        <f t="shared" si="409"/>
        <v>0</v>
      </c>
      <c r="V941" s="84">
        <f t="shared" si="409"/>
        <v>0</v>
      </c>
      <c r="W941" s="85">
        <f t="shared" si="409"/>
        <v>0</v>
      </c>
      <c r="X941" s="60">
        <f t="shared" si="409"/>
        <v>0</v>
      </c>
      <c r="Y941" s="86">
        <f t="shared" si="409"/>
        <v>0</v>
      </c>
      <c r="Z941" s="84">
        <f t="shared" si="409"/>
        <v>0</v>
      </c>
      <c r="AA941" s="85">
        <f t="shared" si="409"/>
        <v>0</v>
      </c>
      <c r="AB941" s="60">
        <f t="shared" si="409"/>
        <v>0</v>
      </c>
      <c r="AC941" s="86">
        <f t="shared" si="409"/>
        <v>0</v>
      </c>
      <c r="AD941" s="84">
        <f t="shared" si="409"/>
        <v>0</v>
      </c>
      <c r="AE941" s="85">
        <f t="shared" si="409"/>
        <v>0</v>
      </c>
      <c r="AF941" s="60">
        <f t="shared" si="409"/>
        <v>0</v>
      </c>
      <c r="AG941" s="86">
        <f t="shared" si="409"/>
        <v>0</v>
      </c>
      <c r="AH941" s="2"/>
      <c r="AI941" s="2"/>
      <c r="AJ941" s="2"/>
      <c r="AK941" s="2"/>
      <c r="AL941" s="2"/>
    </row>
    <row r="942" spans="1:38" ht="26.25" customHeight="1">
      <c r="A942" s="12" t="s">
        <v>1029</v>
      </c>
      <c r="B942" s="27" t="s">
        <v>748</v>
      </c>
      <c r="C942" s="14">
        <v>16270</v>
      </c>
      <c r="D942" s="45"/>
      <c r="E942" s="46">
        <f t="shared" si="389"/>
        <v>0</v>
      </c>
      <c r="F942" s="46">
        <f t="shared" si="390"/>
        <v>0</v>
      </c>
      <c r="G942" s="46">
        <f t="shared" si="391"/>
        <v>0</v>
      </c>
      <c r="H942" s="53" t="e">
        <f t="shared" si="386"/>
        <v>#DIV/0!</v>
      </c>
      <c r="I942" s="54" t="e">
        <f t="shared" si="387"/>
        <v>#DIV/0!</v>
      </c>
      <c r="J942" s="65"/>
      <c r="K942" s="78">
        <f t="shared" si="392"/>
        <v>0</v>
      </c>
      <c r="L942" s="45"/>
      <c r="M942" s="79">
        <f t="shared" si="393"/>
        <v>0</v>
      </c>
      <c r="N942" s="65"/>
      <c r="O942" s="78">
        <f t="shared" si="394"/>
        <v>0</v>
      </c>
      <c r="P942" s="45"/>
      <c r="Q942" s="79">
        <f t="shared" si="395"/>
        <v>0</v>
      </c>
      <c r="R942" s="65"/>
      <c r="S942" s="78">
        <f t="shared" si="396"/>
        <v>0</v>
      </c>
      <c r="T942" s="45"/>
      <c r="U942" s="79">
        <f t="shared" si="397"/>
        <v>0</v>
      </c>
      <c r="V942" s="65"/>
      <c r="W942" s="78">
        <f t="shared" si="398"/>
        <v>0</v>
      </c>
      <c r="X942" s="45"/>
      <c r="Y942" s="79">
        <f t="shared" si="399"/>
        <v>0</v>
      </c>
      <c r="Z942" s="65"/>
      <c r="AA942" s="78">
        <f t="shared" si="400"/>
        <v>0</v>
      </c>
      <c r="AB942" s="45"/>
      <c r="AC942" s="79">
        <f t="shared" si="401"/>
        <v>0</v>
      </c>
      <c r="AD942" s="65"/>
      <c r="AE942" s="78">
        <f t="shared" si="402"/>
        <v>0</v>
      </c>
      <c r="AF942" s="45"/>
      <c r="AG942" s="79">
        <f t="shared" si="403"/>
        <v>0</v>
      </c>
      <c r="AH942" s="2"/>
      <c r="AI942" s="2"/>
      <c r="AJ942" s="2"/>
      <c r="AK942" s="2"/>
      <c r="AL942" s="2"/>
    </row>
    <row r="943" spans="1:38" ht="16.5" customHeight="1">
      <c r="A943" s="12">
        <v>2701113</v>
      </c>
      <c r="B943" s="27" t="s">
        <v>749</v>
      </c>
      <c r="C943" s="14">
        <v>14790</v>
      </c>
      <c r="D943" s="45"/>
      <c r="E943" s="46">
        <f t="shared" si="389"/>
        <v>0</v>
      </c>
      <c r="F943" s="46">
        <f t="shared" si="390"/>
        <v>0</v>
      </c>
      <c r="G943" s="46">
        <f t="shared" si="391"/>
        <v>0</v>
      </c>
      <c r="H943" s="53" t="e">
        <f t="shared" si="386"/>
        <v>#DIV/0!</v>
      </c>
      <c r="I943" s="54" t="e">
        <f t="shared" si="387"/>
        <v>#DIV/0!</v>
      </c>
      <c r="J943" s="65"/>
      <c r="K943" s="78">
        <f t="shared" si="392"/>
        <v>0</v>
      </c>
      <c r="L943" s="45"/>
      <c r="M943" s="79">
        <f t="shared" si="393"/>
        <v>0</v>
      </c>
      <c r="N943" s="65"/>
      <c r="O943" s="78">
        <f t="shared" si="394"/>
        <v>0</v>
      </c>
      <c r="P943" s="45"/>
      <c r="Q943" s="79">
        <f t="shared" si="395"/>
        <v>0</v>
      </c>
      <c r="R943" s="65"/>
      <c r="S943" s="78">
        <f t="shared" si="396"/>
        <v>0</v>
      </c>
      <c r="T943" s="45"/>
      <c r="U943" s="79">
        <f t="shared" si="397"/>
        <v>0</v>
      </c>
      <c r="V943" s="65"/>
      <c r="W943" s="78">
        <f t="shared" si="398"/>
        <v>0</v>
      </c>
      <c r="X943" s="45"/>
      <c r="Y943" s="79">
        <f t="shared" si="399"/>
        <v>0</v>
      </c>
      <c r="Z943" s="65"/>
      <c r="AA943" s="78">
        <f t="shared" si="400"/>
        <v>0</v>
      </c>
      <c r="AB943" s="45"/>
      <c r="AC943" s="79">
        <f t="shared" si="401"/>
        <v>0</v>
      </c>
      <c r="AD943" s="65"/>
      <c r="AE943" s="78">
        <f t="shared" si="402"/>
        <v>0</v>
      </c>
      <c r="AF943" s="45"/>
      <c r="AG943" s="79">
        <f t="shared" si="403"/>
        <v>0</v>
      </c>
      <c r="AH943" s="2"/>
      <c r="AI943" s="2"/>
      <c r="AJ943" s="2"/>
      <c r="AK943" s="2"/>
      <c r="AL943" s="2"/>
    </row>
    <row r="944" spans="1:38" ht="26.25" customHeight="1">
      <c r="A944" s="12" t="s">
        <v>1030</v>
      </c>
      <c r="B944" s="27" t="s">
        <v>750</v>
      </c>
      <c r="C944" s="14">
        <v>10640</v>
      </c>
      <c r="D944" s="45"/>
      <c r="E944" s="46">
        <f t="shared" si="389"/>
        <v>0</v>
      </c>
      <c r="F944" s="46">
        <f t="shared" si="390"/>
        <v>0</v>
      </c>
      <c r="G944" s="46">
        <f t="shared" si="391"/>
        <v>0</v>
      </c>
      <c r="H944" s="53" t="e">
        <f t="shared" si="386"/>
        <v>#DIV/0!</v>
      </c>
      <c r="I944" s="54" t="e">
        <f t="shared" si="387"/>
        <v>#DIV/0!</v>
      </c>
      <c r="J944" s="65"/>
      <c r="K944" s="78">
        <f t="shared" si="392"/>
        <v>0</v>
      </c>
      <c r="L944" s="45"/>
      <c r="M944" s="79">
        <f t="shared" si="393"/>
        <v>0</v>
      </c>
      <c r="N944" s="65"/>
      <c r="O944" s="78">
        <f t="shared" si="394"/>
        <v>0</v>
      </c>
      <c r="P944" s="45"/>
      <c r="Q944" s="79">
        <f t="shared" si="395"/>
        <v>0</v>
      </c>
      <c r="R944" s="65"/>
      <c r="S944" s="78">
        <f t="shared" si="396"/>
        <v>0</v>
      </c>
      <c r="T944" s="45"/>
      <c r="U944" s="79">
        <f t="shared" si="397"/>
        <v>0</v>
      </c>
      <c r="V944" s="65"/>
      <c r="W944" s="78">
        <f t="shared" si="398"/>
        <v>0</v>
      </c>
      <c r="X944" s="45"/>
      <c r="Y944" s="79">
        <f t="shared" si="399"/>
        <v>0</v>
      </c>
      <c r="Z944" s="65"/>
      <c r="AA944" s="78">
        <f t="shared" si="400"/>
        <v>0</v>
      </c>
      <c r="AB944" s="45"/>
      <c r="AC944" s="79">
        <f t="shared" si="401"/>
        <v>0</v>
      </c>
      <c r="AD944" s="65"/>
      <c r="AE944" s="78">
        <f t="shared" si="402"/>
        <v>0</v>
      </c>
      <c r="AF944" s="45"/>
      <c r="AG944" s="79">
        <f t="shared" si="403"/>
        <v>0</v>
      </c>
      <c r="AH944" s="2"/>
      <c r="AI944" s="2"/>
      <c r="AJ944" s="2"/>
      <c r="AK944" s="2"/>
      <c r="AL944" s="2"/>
    </row>
    <row r="945" spans="1:38" ht="39.75" customHeight="1">
      <c r="A945" s="12" t="s">
        <v>1031</v>
      </c>
      <c r="B945" s="27" t="s">
        <v>751</v>
      </c>
      <c r="C945" s="14">
        <v>28160</v>
      </c>
      <c r="D945" s="45"/>
      <c r="E945" s="46">
        <f t="shared" si="389"/>
        <v>0</v>
      </c>
      <c r="F945" s="46">
        <f t="shared" si="390"/>
        <v>0</v>
      </c>
      <c r="G945" s="46">
        <f t="shared" si="391"/>
        <v>0</v>
      </c>
      <c r="H945" s="53" t="e">
        <f t="shared" si="386"/>
        <v>#DIV/0!</v>
      </c>
      <c r="I945" s="54" t="e">
        <f t="shared" si="387"/>
        <v>#DIV/0!</v>
      </c>
      <c r="J945" s="65"/>
      <c r="K945" s="78">
        <f t="shared" si="392"/>
        <v>0</v>
      </c>
      <c r="L945" s="45"/>
      <c r="M945" s="79">
        <f t="shared" si="393"/>
        <v>0</v>
      </c>
      <c r="N945" s="65"/>
      <c r="O945" s="78">
        <f t="shared" si="394"/>
        <v>0</v>
      </c>
      <c r="P945" s="45"/>
      <c r="Q945" s="79">
        <f t="shared" si="395"/>
        <v>0</v>
      </c>
      <c r="R945" s="65"/>
      <c r="S945" s="78">
        <f t="shared" si="396"/>
        <v>0</v>
      </c>
      <c r="T945" s="45"/>
      <c r="U945" s="79">
        <f t="shared" si="397"/>
        <v>0</v>
      </c>
      <c r="V945" s="65"/>
      <c r="W945" s="78">
        <f t="shared" si="398"/>
        <v>0</v>
      </c>
      <c r="X945" s="45"/>
      <c r="Y945" s="79">
        <f t="shared" si="399"/>
        <v>0</v>
      </c>
      <c r="Z945" s="65"/>
      <c r="AA945" s="78">
        <f t="shared" si="400"/>
        <v>0</v>
      </c>
      <c r="AB945" s="45"/>
      <c r="AC945" s="79">
        <f t="shared" si="401"/>
        <v>0</v>
      </c>
      <c r="AD945" s="65"/>
      <c r="AE945" s="78">
        <f t="shared" si="402"/>
        <v>0</v>
      </c>
      <c r="AF945" s="45"/>
      <c r="AG945" s="79">
        <f t="shared" si="403"/>
        <v>0</v>
      </c>
      <c r="AH945" s="2"/>
      <c r="AI945" s="2"/>
      <c r="AJ945" s="2"/>
      <c r="AK945" s="2"/>
      <c r="AL945" s="2"/>
    </row>
    <row r="946" spans="1:38" ht="16.5" customHeight="1">
      <c r="A946" s="12">
        <v>2701012</v>
      </c>
      <c r="B946" s="27" t="s">
        <v>752</v>
      </c>
      <c r="C946" s="14">
        <v>16800</v>
      </c>
      <c r="D946" s="45"/>
      <c r="E946" s="46">
        <f t="shared" si="389"/>
        <v>0</v>
      </c>
      <c r="F946" s="46">
        <f t="shared" si="390"/>
        <v>0</v>
      </c>
      <c r="G946" s="46">
        <f t="shared" si="391"/>
        <v>0</v>
      </c>
      <c r="H946" s="53" t="e">
        <f t="shared" si="386"/>
        <v>#DIV/0!</v>
      </c>
      <c r="I946" s="54" t="e">
        <f t="shared" si="387"/>
        <v>#DIV/0!</v>
      </c>
      <c r="J946" s="65"/>
      <c r="K946" s="78">
        <f t="shared" si="392"/>
        <v>0</v>
      </c>
      <c r="L946" s="45"/>
      <c r="M946" s="79">
        <f t="shared" si="393"/>
        <v>0</v>
      </c>
      <c r="N946" s="65"/>
      <c r="O946" s="78">
        <f t="shared" si="394"/>
        <v>0</v>
      </c>
      <c r="P946" s="45"/>
      <c r="Q946" s="79">
        <f t="shared" si="395"/>
        <v>0</v>
      </c>
      <c r="R946" s="65"/>
      <c r="S946" s="78">
        <f t="shared" si="396"/>
        <v>0</v>
      </c>
      <c r="T946" s="45"/>
      <c r="U946" s="79">
        <f t="shared" si="397"/>
        <v>0</v>
      </c>
      <c r="V946" s="65"/>
      <c r="W946" s="78">
        <f t="shared" si="398"/>
        <v>0</v>
      </c>
      <c r="X946" s="45"/>
      <c r="Y946" s="79">
        <f t="shared" si="399"/>
        <v>0</v>
      </c>
      <c r="Z946" s="65"/>
      <c r="AA946" s="78">
        <f t="shared" si="400"/>
        <v>0</v>
      </c>
      <c r="AB946" s="45"/>
      <c r="AC946" s="79">
        <f t="shared" si="401"/>
        <v>0</v>
      </c>
      <c r="AD946" s="65"/>
      <c r="AE946" s="78">
        <f t="shared" si="402"/>
        <v>0</v>
      </c>
      <c r="AF946" s="45"/>
      <c r="AG946" s="79">
        <f t="shared" si="403"/>
        <v>0</v>
      </c>
      <c r="AH946" s="2"/>
      <c r="AI946" s="2"/>
      <c r="AJ946" s="2"/>
      <c r="AK946" s="2"/>
      <c r="AL946" s="2"/>
    </row>
    <row r="947" spans="1:38" ht="41.25" customHeight="1">
      <c r="A947" s="12" t="s">
        <v>1032</v>
      </c>
      <c r="B947" s="27" t="s">
        <v>753</v>
      </c>
      <c r="C947" s="14">
        <v>11690</v>
      </c>
      <c r="D947" s="45"/>
      <c r="E947" s="46">
        <f t="shared" si="389"/>
        <v>0</v>
      </c>
      <c r="F947" s="46">
        <f t="shared" si="390"/>
        <v>0</v>
      </c>
      <c r="G947" s="46">
        <f t="shared" si="391"/>
        <v>0</v>
      </c>
      <c r="H947" s="53" t="e">
        <f t="shared" si="386"/>
        <v>#DIV/0!</v>
      </c>
      <c r="I947" s="54" t="e">
        <f t="shared" si="387"/>
        <v>#DIV/0!</v>
      </c>
      <c r="J947" s="65"/>
      <c r="K947" s="78">
        <f t="shared" si="392"/>
        <v>0</v>
      </c>
      <c r="L947" s="45"/>
      <c r="M947" s="79">
        <f t="shared" si="393"/>
        <v>0</v>
      </c>
      <c r="N947" s="65"/>
      <c r="O947" s="78">
        <f t="shared" si="394"/>
        <v>0</v>
      </c>
      <c r="P947" s="45"/>
      <c r="Q947" s="79">
        <f t="shared" si="395"/>
        <v>0</v>
      </c>
      <c r="R947" s="65"/>
      <c r="S947" s="78">
        <f t="shared" si="396"/>
        <v>0</v>
      </c>
      <c r="T947" s="45"/>
      <c r="U947" s="79">
        <f t="shared" si="397"/>
        <v>0</v>
      </c>
      <c r="V947" s="65"/>
      <c r="W947" s="78">
        <f t="shared" si="398"/>
        <v>0</v>
      </c>
      <c r="X947" s="45"/>
      <c r="Y947" s="79">
        <f t="shared" si="399"/>
        <v>0</v>
      </c>
      <c r="Z947" s="65"/>
      <c r="AA947" s="78">
        <f t="shared" si="400"/>
        <v>0</v>
      </c>
      <c r="AB947" s="45"/>
      <c r="AC947" s="79">
        <f t="shared" si="401"/>
        <v>0</v>
      </c>
      <c r="AD947" s="65"/>
      <c r="AE947" s="78">
        <f t="shared" si="402"/>
        <v>0</v>
      </c>
      <c r="AF947" s="45"/>
      <c r="AG947" s="79">
        <f t="shared" si="403"/>
        <v>0</v>
      </c>
      <c r="AH947" s="2"/>
      <c r="AI947" s="2"/>
      <c r="AJ947" s="2"/>
      <c r="AK947" s="2"/>
      <c r="AL947" s="2"/>
    </row>
    <row r="948" spans="1:38" ht="16.5" customHeight="1">
      <c r="A948" s="12"/>
      <c r="B948" s="27"/>
      <c r="C948" s="14"/>
      <c r="D948" s="45"/>
      <c r="E948" s="46"/>
      <c r="F948" s="46"/>
      <c r="G948" s="46"/>
      <c r="H948" s="53"/>
      <c r="I948" s="54"/>
      <c r="J948" s="65"/>
      <c r="K948" s="78"/>
      <c r="L948" s="45"/>
      <c r="M948" s="79"/>
      <c r="N948" s="65"/>
      <c r="O948" s="78"/>
      <c r="P948" s="45"/>
      <c r="Q948" s="79"/>
      <c r="R948" s="65"/>
      <c r="S948" s="78"/>
      <c r="T948" s="45"/>
      <c r="U948" s="79"/>
      <c r="V948" s="65"/>
      <c r="W948" s="78"/>
      <c r="X948" s="45"/>
      <c r="Y948" s="79"/>
      <c r="Z948" s="65"/>
      <c r="AA948" s="78"/>
      <c r="AB948" s="45"/>
      <c r="AC948" s="79"/>
      <c r="AD948" s="65"/>
      <c r="AE948" s="78"/>
      <c r="AF948" s="45"/>
      <c r="AG948" s="79"/>
      <c r="AH948" s="2"/>
      <c r="AI948" s="2"/>
      <c r="AJ948" s="2"/>
      <c r="AK948" s="2"/>
      <c r="AL948" s="2"/>
    </row>
    <row r="949" spans="1:38" ht="16.5" customHeight="1" outlineLevel="1">
      <c r="A949" s="58"/>
      <c r="B949" s="83" t="s">
        <v>754</v>
      </c>
      <c r="C949" s="99"/>
      <c r="D949" s="60">
        <v>0</v>
      </c>
      <c r="E949" s="61">
        <f t="shared" ref="E949:G949" si="410">+E950</f>
        <v>0</v>
      </c>
      <c r="F949" s="61">
        <f t="shared" si="410"/>
        <v>0</v>
      </c>
      <c r="G949" s="61">
        <f t="shared" si="410"/>
        <v>0</v>
      </c>
      <c r="H949" s="62" t="e">
        <f t="shared" si="386"/>
        <v>#DIV/0!</v>
      </c>
      <c r="I949" s="63" t="e">
        <f t="shared" si="387"/>
        <v>#DIV/0!</v>
      </c>
      <c r="J949" s="84">
        <f t="shared" ref="J949:AG949" si="411">+J950</f>
        <v>0</v>
      </c>
      <c r="K949" s="85">
        <f t="shared" si="411"/>
        <v>0</v>
      </c>
      <c r="L949" s="60">
        <f t="shared" si="411"/>
        <v>0</v>
      </c>
      <c r="M949" s="86">
        <f t="shared" si="411"/>
        <v>0</v>
      </c>
      <c r="N949" s="84">
        <f t="shared" si="411"/>
        <v>0</v>
      </c>
      <c r="O949" s="85">
        <f t="shared" si="411"/>
        <v>0</v>
      </c>
      <c r="P949" s="60">
        <f t="shared" si="411"/>
        <v>0</v>
      </c>
      <c r="Q949" s="86">
        <f t="shared" si="411"/>
        <v>0</v>
      </c>
      <c r="R949" s="84">
        <f t="shared" si="411"/>
        <v>0</v>
      </c>
      <c r="S949" s="85">
        <f t="shared" si="411"/>
        <v>0</v>
      </c>
      <c r="T949" s="60">
        <f t="shared" si="411"/>
        <v>0</v>
      </c>
      <c r="U949" s="86">
        <f t="shared" si="411"/>
        <v>0</v>
      </c>
      <c r="V949" s="84">
        <f t="shared" si="411"/>
        <v>0</v>
      </c>
      <c r="W949" s="85">
        <f t="shared" si="411"/>
        <v>0</v>
      </c>
      <c r="X949" s="60">
        <f t="shared" si="411"/>
        <v>0</v>
      </c>
      <c r="Y949" s="86">
        <f t="shared" si="411"/>
        <v>0</v>
      </c>
      <c r="Z949" s="84">
        <f t="shared" si="411"/>
        <v>0</v>
      </c>
      <c r="AA949" s="85">
        <f t="shared" si="411"/>
        <v>0</v>
      </c>
      <c r="AB949" s="60">
        <f t="shared" si="411"/>
        <v>0</v>
      </c>
      <c r="AC949" s="86">
        <f t="shared" si="411"/>
        <v>0</v>
      </c>
      <c r="AD949" s="84">
        <f t="shared" si="411"/>
        <v>0</v>
      </c>
      <c r="AE949" s="85">
        <f t="shared" si="411"/>
        <v>0</v>
      </c>
      <c r="AF949" s="60">
        <f t="shared" si="411"/>
        <v>0</v>
      </c>
      <c r="AG949" s="86">
        <f t="shared" si="411"/>
        <v>0</v>
      </c>
      <c r="AH949" s="2"/>
      <c r="AI949" s="2"/>
      <c r="AJ949" s="2"/>
      <c r="AK949" s="2"/>
      <c r="AL949" s="2"/>
    </row>
    <row r="950" spans="1:38" ht="90.75" customHeight="1" outlineLevel="1">
      <c r="A950" s="12" t="s">
        <v>981</v>
      </c>
      <c r="B950" s="27" t="s">
        <v>755</v>
      </c>
      <c r="C950" s="14">
        <v>274060</v>
      </c>
      <c r="D950" s="45">
        <f>+[2]DIRECCIÓN!C947</f>
        <v>0</v>
      </c>
      <c r="E950" s="46">
        <f t="shared" si="389"/>
        <v>0</v>
      </c>
      <c r="F950" s="46">
        <f t="shared" si="390"/>
        <v>0</v>
      </c>
      <c r="G950" s="46">
        <f t="shared" si="391"/>
        <v>0</v>
      </c>
      <c r="H950" s="53" t="e">
        <f t="shared" si="386"/>
        <v>#DIV/0!</v>
      </c>
      <c r="I950" s="54" t="e">
        <f t="shared" si="387"/>
        <v>#DIV/0!</v>
      </c>
      <c r="J950" s="65"/>
      <c r="K950" s="78">
        <f t="shared" si="392"/>
        <v>0</v>
      </c>
      <c r="L950" s="45"/>
      <c r="M950" s="79">
        <f t="shared" si="393"/>
        <v>0</v>
      </c>
      <c r="N950" s="65"/>
      <c r="O950" s="78">
        <f t="shared" si="394"/>
        <v>0</v>
      </c>
      <c r="P950" s="45"/>
      <c r="Q950" s="79">
        <f t="shared" si="395"/>
        <v>0</v>
      </c>
      <c r="R950" s="65"/>
      <c r="S950" s="78">
        <f t="shared" si="396"/>
        <v>0</v>
      </c>
      <c r="T950" s="45"/>
      <c r="U950" s="79">
        <f t="shared" si="397"/>
        <v>0</v>
      </c>
      <c r="V950" s="65"/>
      <c r="W950" s="78">
        <f t="shared" si="398"/>
        <v>0</v>
      </c>
      <c r="X950" s="45"/>
      <c r="Y950" s="79">
        <f t="shared" si="399"/>
        <v>0</v>
      </c>
      <c r="Z950" s="65"/>
      <c r="AA950" s="78">
        <f t="shared" si="400"/>
        <v>0</v>
      </c>
      <c r="AB950" s="45"/>
      <c r="AC950" s="79">
        <f t="shared" si="401"/>
        <v>0</v>
      </c>
      <c r="AD950" s="65"/>
      <c r="AE950" s="78">
        <f t="shared" si="402"/>
        <v>0</v>
      </c>
      <c r="AF950" s="45"/>
      <c r="AG950" s="79">
        <f t="shared" si="403"/>
        <v>0</v>
      </c>
      <c r="AH950" s="2"/>
      <c r="AI950" s="2"/>
      <c r="AJ950" s="2"/>
      <c r="AK950" s="2"/>
      <c r="AL950" s="2"/>
    </row>
    <row r="951" spans="1:38" ht="16.5" customHeight="1" outlineLevel="1">
      <c r="A951" s="12"/>
      <c r="B951" s="27"/>
      <c r="C951" s="14"/>
      <c r="D951" s="45"/>
      <c r="E951" s="46"/>
      <c r="F951" s="46"/>
      <c r="G951" s="46"/>
      <c r="H951" s="53"/>
      <c r="I951" s="54"/>
      <c r="J951" s="65"/>
      <c r="K951" s="78"/>
      <c r="L951" s="45"/>
      <c r="M951" s="79"/>
      <c r="N951" s="65"/>
      <c r="O951" s="78"/>
      <c r="P951" s="45"/>
      <c r="Q951" s="79"/>
      <c r="R951" s="65"/>
      <c r="S951" s="78"/>
      <c r="T951" s="45"/>
      <c r="U951" s="79"/>
      <c r="V951" s="65"/>
      <c r="W951" s="78"/>
      <c r="X951" s="45"/>
      <c r="Y951" s="79"/>
      <c r="Z951" s="65"/>
      <c r="AA951" s="78"/>
      <c r="AB951" s="45"/>
      <c r="AC951" s="79"/>
      <c r="AD951" s="65"/>
      <c r="AE951" s="78"/>
      <c r="AF951" s="45"/>
      <c r="AG951" s="79"/>
      <c r="AH951" s="2"/>
      <c r="AI951" s="2"/>
      <c r="AJ951" s="2"/>
      <c r="AK951" s="2"/>
      <c r="AL951" s="2"/>
    </row>
    <row r="952" spans="1:38" ht="16.5" customHeight="1" outlineLevel="1">
      <c r="A952" s="58"/>
      <c r="B952" s="83" t="s">
        <v>756</v>
      </c>
      <c r="C952" s="99"/>
      <c r="D952" s="60">
        <v>0</v>
      </c>
      <c r="E952" s="61">
        <f t="shared" ref="E952:G952" si="412">SUM(E953:E954)</f>
        <v>0</v>
      </c>
      <c r="F952" s="61">
        <f t="shared" si="412"/>
        <v>0</v>
      </c>
      <c r="G952" s="61">
        <f t="shared" si="412"/>
        <v>0</v>
      </c>
      <c r="H952" s="62" t="e">
        <f t="shared" si="386"/>
        <v>#DIV/0!</v>
      </c>
      <c r="I952" s="63" t="e">
        <f t="shared" si="387"/>
        <v>#DIV/0!</v>
      </c>
      <c r="J952" s="84">
        <f t="shared" ref="J952:AG952" si="413">SUM(J953:J954)</f>
        <v>0</v>
      </c>
      <c r="K952" s="85">
        <f t="shared" si="413"/>
        <v>0</v>
      </c>
      <c r="L952" s="60">
        <f t="shared" si="413"/>
        <v>0</v>
      </c>
      <c r="M952" s="86">
        <f t="shared" si="413"/>
        <v>0</v>
      </c>
      <c r="N952" s="84">
        <f t="shared" si="413"/>
        <v>0</v>
      </c>
      <c r="O952" s="85">
        <f t="shared" si="413"/>
        <v>0</v>
      </c>
      <c r="P952" s="60">
        <f t="shared" si="413"/>
        <v>0</v>
      </c>
      <c r="Q952" s="86">
        <f t="shared" si="413"/>
        <v>0</v>
      </c>
      <c r="R952" s="84">
        <f t="shared" si="413"/>
        <v>0</v>
      </c>
      <c r="S952" s="85">
        <f t="shared" si="413"/>
        <v>0</v>
      </c>
      <c r="T952" s="60">
        <f t="shared" si="413"/>
        <v>0</v>
      </c>
      <c r="U952" s="86">
        <f t="shared" si="413"/>
        <v>0</v>
      </c>
      <c r="V952" s="84">
        <f t="shared" si="413"/>
        <v>0</v>
      </c>
      <c r="W952" s="85">
        <f t="shared" si="413"/>
        <v>0</v>
      </c>
      <c r="X952" s="60">
        <f t="shared" si="413"/>
        <v>0</v>
      </c>
      <c r="Y952" s="86">
        <f t="shared" si="413"/>
        <v>0</v>
      </c>
      <c r="Z952" s="84">
        <f t="shared" si="413"/>
        <v>0</v>
      </c>
      <c r="AA952" s="85">
        <f t="shared" si="413"/>
        <v>0</v>
      </c>
      <c r="AB952" s="60">
        <f t="shared" si="413"/>
        <v>0</v>
      </c>
      <c r="AC952" s="86">
        <f t="shared" si="413"/>
        <v>0</v>
      </c>
      <c r="AD952" s="84">
        <f t="shared" si="413"/>
        <v>0</v>
      </c>
      <c r="AE952" s="85">
        <f t="shared" si="413"/>
        <v>0</v>
      </c>
      <c r="AF952" s="60">
        <f t="shared" si="413"/>
        <v>0</v>
      </c>
      <c r="AG952" s="86">
        <f t="shared" si="413"/>
        <v>0</v>
      </c>
      <c r="AH952" s="2"/>
      <c r="AI952" s="2"/>
      <c r="AJ952" s="2"/>
      <c r="AK952" s="2"/>
      <c r="AL952" s="2"/>
    </row>
    <row r="953" spans="1:38" ht="16.5" customHeight="1" outlineLevel="1">
      <c r="A953" s="12" t="s">
        <v>983</v>
      </c>
      <c r="B953" s="34" t="s">
        <v>757</v>
      </c>
      <c r="C953" s="14">
        <v>6464020</v>
      </c>
      <c r="D953" s="45">
        <f>+[2]DIRECCIÓN!C950</f>
        <v>0</v>
      </c>
      <c r="E953" s="46">
        <f t="shared" si="389"/>
        <v>0</v>
      </c>
      <c r="F953" s="46">
        <f t="shared" si="390"/>
        <v>0</v>
      </c>
      <c r="G953" s="46">
        <f t="shared" si="391"/>
        <v>0</v>
      </c>
      <c r="H953" s="53" t="e">
        <f t="shared" si="386"/>
        <v>#DIV/0!</v>
      </c>
      <c r="I953" s="54" t="e">
        <f t="shared" si="387"/>
        <v>#DIV/0!</v>
      </c>
      <c r="J953" s="65"/>
      <c r="K953" s="78">
        <f t="shared" si="392"/>
        <v>0</v>
      </c>
      <c r="L953" s="45"/>
      <c r="M953" s="79">
        <f t="shared" si="393"/>
        <v>0</v>
      </c>
      <c r="N953" s="65"/>
      <c r="O953" s="78">
        <f t="shared" si="394"/>
        <v>0</v>
      </c>
      <c r="P953" s="45"/>
      <c r="Q953" s="79">
        <f t="shared" si="395"/>
        <v>0</v>
      </c>
      <c r="R953" s="65"/>
      <c r="S953" s="78">
        <f t="shared" si="396"/>
        <v>0</v>
      </c>
      <c r="T953" s="45"/>
      <c r="U953" s="79">
        <f t="shared" si="397"/>
        <v>0</v>
      </c>
      <c r="V953" s="65"/>
      <c r="W953" s="78">
        <f t="shared" si="398"/>
        <v>0</v>
      </c>
      <c r="X953" s="45"/>
      <c r="Y953" s="79">
        <f t="shared" si="399"/>
        <v>0</v>
      </c>
      <c r="Z953" s="65"/>
      <c r="AA953" s="78">
        <f t="shared" si="400"/>
        <v>0</v>
      </c>
      <c r="AB953" s="45"/>
      <c r="AC953" s="79">
        <f t="shared" si="401"/>
        <v>0</v>
      </c>
      <c r="AD953" s="65"/>
      <c r="AE953" s="78">
        <f t="shared" si="402"/>
        <v>0</v>
      </c>
      <c r="AF953" s="45"/>
      <c r="AG953" s="79">
        <f t="shared" si="403"/>
        <v>0</v>
      </c>
      <c r="AH953" s="2"/>
      <c r="AI953" s="2"/>
      <c r="AJ953" s="2"/>
      <c r="AK953" s="2"/>
      <c r="AL953" s="2"/>
    </row>
    <row r="954" spans="1:38" ht="16.5" customHeight="1" outlineLevel="1">
      <c r="A954" s="12" t="s">
        <v>984</v>
      </c>
      <c r="B954" s="34" t="s">
        <v>758</v>
      </c>
      <c r="C954" s="14">
        <v>12597140</v>
      </c>
      <c r="D954" s="45">
        <f>+[2]DIRECCIÓN!C951</f>
        <v>0</v>
      </c>
      <c r="E954" s="46">
        <f t="shared" si="389"/>
        <v>0</v>
      </c>
      <c r="F954" s="46">
        <f t="shared" si="390"/>
        <v>0</v>
      </c>
      <c r="G954" s="46">
        <f t="shared" si="391"/>
        <v>0</v>
      </c>
      <c r="H954" s="53" t="e">
        <f t="shared" si="386"/>
        <v>#DIV/0!</v>
      </c>
      <c r="I954" s="54" t="e">
        <f t="shared" si="387"/>
        <v>#DIV/0!</v>
      </c>
      <c r="J954" s="65"/>
      <c r="K954" s="78">
        <f t="shared" si="392"/>
        <v>0</v>
      </c>
      <c r="L954" s="45"/>
      <c r="M954" s="79">
        <f t="shared" si="393"/>
        <v>0</v>
      </c>
      <c r="N954" s="65"/>
      <c r="O954" s="78">
        <f t="shared" si="394"/>
        <v>0</v>
      </c>
      <c r="P954" s="45"/>
      <c r="Q954" s="79">
        <f t="shared" si="395"/>
        <v>0</v>
      </c>
      <c r="R954" s="65"/>
      <c r="S954" s="78">
        <f t="shared" si="396"/>
        <v>0</v>
      </c>
      <c r="T954" s="45"/>
      <c r="U954" s="79">
        <f t="shared" si="397"/>
        <v>0</v>
      </c>
      <c r="V954" s="65"/>
      <c r="W954" s="78">
        <f t="shared" si="398"/>
        <v>0</v>
      </c>
      <c r="X954" s="45"/>
      <c r="Y954" s="79">
        <f t="shared" si="399"/>
        <v>0</v>
      </c>
      <c r="Z954" s="65"/>
      <c r="AA954" s="78">
        <f t="shared" si="400"/>
        <v>0</v>
      </c>
      <c r="AB954" s="45"/>
      <c r="AC954" s="79">
        <f t="shared" si="401"/>
        <v>0</v>
      </c>
      <c r="AD954" s="65"/>
      <c r="AE954" s="78">
        <f t="shared" si="402"/>
        <v>0</v>
      </c>
      <c r="AF954" s="45"/>
      <c r="AG954" s="79">
        <f t="shared" si="403"/>
        <v>0</v>
      </c>
      <c r="AH954" s="2"/>
      <c r="AI954" s="2"/>
      <c r="AJ954" s="2"/>
      <c r="AK954" s="2"/>
      <c r="AL954" s="2"/>
    </row>
    <row r="955" spans="1:38" ht="16.5" customHeight="1" outlineLevel="1">
      <c r="A955" s="12"/>
      <c r="B955" s="27"/>
      <c r="C955" s="14"/>
      <c r="D955" s="45"/>
      <c r="E955" s="46"/>
      <c r="F955" s="46"/>
      <c r="G955" s="46"/>
      <c r="H955" s="53"/>
      <c r="I955" s="54"/>
      <c r="J955" s="65"/>
      <c r="K955" s="78"/>
      <c r="L955" s="45"/>
      <c r="M955" s="79"/>
      <c r="N955" s="65"/>
      <c r="O955" s="78"/>
      <c r="P955" s="45"/>
      <c r="Q955" s="79"/>
      <c r="R955" s="65"/>
      <c r="S955" s="78"/>
      <c r="T955" s="45"/>
      <c r="U955" s="79"/>
      <c r="V955" s="65"/>
      <c r="W955" s="78"/>
      <c r="X955" s="45"/>
      <c r="Y955" s="79"/>
      <c r="Z955" s="65"/>
      <c r="AA955" s="78"/>
      <c r="AB955" s="45"/>
      <c r="AC955" s="79"/>
      <c r="AD955" s="65"/>
      <c r="AE955" s="78"/>
      <c r="AF955" s="45"/>
      <c r="AG955" s="79"/>
      <c r="AH955" s="2"/>
      <c r="AI955" s="2"/>
      <c r="AJ955" s="2"/>
      <c r="AK955" s="2"/>
      <c r="AL955" s="2"/>
    </row>
    <row r="956" spans="1:38" ht="16.5" customHeight="1" outlineLevel="1">
      <c r="A956" s="58"/>
      <c r="B956" s="83" t="s">
        <v>759</v>
      </c>
      <c r="C956" s="99"/>
      <c r="D956" s="60">
        <v>0</v>
      </c>
      <c r="E956" s="61">
        <f t="shared" ref="E956:G956" si="414">SUM(E957:E958)</f>
        <v>0</v>
      </c>
      <c r="F956" s="61">
        <f t="shared" si="414"/>
        <v>0</v>
      </c>
      <c r="G956" s="61">
        <f t="shared" si="414"/>
        <v>0</v>
      </c>
      <c r="H956" s="62" t="e">
        <f t="shared" si="386"/>
        <v>#DIV/0!</v>
      </c>
      <c r="I956" s="63" t="e">
        <f t="shared" si="387"/>
        <v>#DIV/0!</v>
      </c>
      <c r="J956" s="84">
        <f t="shared" ref="J956:AG956" si="415">SUM(J957:J958)</f>
        <v>0</v>
      </c>
      <c r="K956" s="85">
        <f t="shared" si="415"/>
        <v>0</v>
      </c>
      <c r="L956" s="60">
        <f t="shared" si="415"/>
        <v>0</v>
      </c>
      <c r="M956" s="86">
        <f t="shared" si="415"/>
        <v>0</v>
      </c>
      <c r="N956" s="84">
        <f t="shared" si="415"/>
        <v>0</v>
      </c>
      <c r="O956" s="85">
        <f t="shared" si="415"/>
        <v>0</v>
      </c>
      <c r="P956" s="60">
        <f t="shared" si="415"/>
        <v>0</v>
      </c>
      <c r="Q956" s="86">
        <f t="shared" si="415"/>
        <v>0</v>
      </c>
      <c r="R956" s="84">
        <f t="shared" si="415"/>
        <v>0</v>
      </c>
      <c r="S956" s="85">
        <f t="shared" si="415"/>
        <v>0</v>
      </c>
      <c r="T956" s="60">
        <f t="shared" si="415"/>
        <v>0</v>
      </c>
      <c r="U956" s="86">
        <f t="shared" si="415"/>
        <v>0</v>
      </c>
      <c r="V956" s="84">
        <f t="shared" si="415"/>
        <v>0</v>
      </c>
      <c r="W956" s="85">
        <f t="shared" si="415"/>
        <v>0</v>
      </c>
      <c r="X956" s="60">
        <f t="shared" si="415"/>
        <v>0</v>
      </c>
      <c r="Y956" s="86">
        <f t="shared" si="415"/>
        <v>0</v>
      </c>
      <c r="Z956" s="84">
        <f t="shared" si="415"/>
        <v>0</v>
      </c>
      <c r="AA956" s="85">
        <f t="shared" si="415"/>
        <v>0</v>
      </c>
      <c r="AB956" s="60">
        <f t="shared" si="415"/>
        <v>0</v>
      </c>
      <c r="AC956" s="86">
        <f t="shared" si="415"/>
        <v>0</v>
      </c>
      <c r="AD956" s="84">
        <f t="shared" si="415"/>
        <v>0</v>
      </c>
      <c r="AE956" s="85">
        <f t="shared" si="415"/>
        <v>0</v>
      </c>
      <c r="AF956" s="60">
        <f t="shared" si="415"/>
        <v>0</v>
      </c>
      <c r="AG956" s="86">
        <f t="shared" si="415"/>
        <v>0</v>
      </c>
      <c r="AH956" s="2"/>
      <c r="AI956" s="2"/>
      <c r="AJ956" s="2"/>
      <c r="AK956" s="2"/>
      <c r="AL956" s="2"/>
    </row>
    <row r="957" spans="1:38" ht="16.5" customHeight="1" outlineLevel="1">
      <c r="A957" s="12" t="s">
        <v>972</v>
      </c>
      <c r="B957" s="34" t="s">
        <v>760</v>
      </c>
      <c r="C957" s="14">
        <v>96550</v>
      </c>
      <c r="D957" s="45">
        <f>+[2]DIRECCIÓN!C954</f>
        <v>0</v>
      </c>
      <c r="E957" s="46">
        <f t="shared" si="389"/>
        <v>0</v>
      </c>
      <c r="F957" s="46">
        <f t="shared" si="390"/>
        <v>0</v>
      </c>
      <c r="G957" s="46">
        <f t="shared" si="391"/>
        <v>0</v>
      </c>
      <c r="H957" s="53" t="e">
        <f t="shared" si="386"/>
        <v>#DIV/0!</v>
      </c>
      <c r="I957" s="54" t="e">
        <f t="shared" si="387"/>
        <v>#DIV/0!</v>
      </c>
      <c r="J957" s="65"/>
      <c r="K957" s="78">
        <f t="shared" si="392"/>
        <v>0</v>
      </c>
      <c r="L957" s="45"/>
      <c r="M957" s="79">
        <f t="shared" si="393"/>
        <v>0</v>
      </c>
      <c r="N957" s="65"/>
      <c r="O957" s="78">
        <f t="shared" si="394"/>
        <v>0</v>
      </c>
      <c r="P957" s="45"/>
      <c r="Q957" s="79">
        <f t="shared" si="395"/>
        <v>0</v>
      </c>
      <c r="R957" s="65"/>
      <c r="S957" s="78">
        <f t="shared" si="396"/>
        <v>0</v>
      </c>
      <c r="T957" s="45"/>
      <c r="U957" s="79">
        <f t="shared" si="397"/>
        <v>0</v>
      </c>
      <c r="V957" s="65"/>
      <c r="W957" s="78">
        <f t="shared" si="398"/>
        <v>0</v>
      </c>
      <c r="X957" s="45"/>
      <c r="Y957" s="79">
        <f t="shared" si="399"/>
        <v>0</v>
      </c>
      <c r="Z957" s="65"/>
      <c r="AA957" s="78">
        <f t="shared" si="400"/>
        <v>0</v>
      </c>
      <c r="AB957" s="45"/>
      <c r="AC957" s="79">
        <f t="shared" si="401"/>
        <v>0</v>
      </c>
      <c r="AD957" s="65"/>
      <c r="AE957" s="78">
        <f t="shared" si="402"/>
        <v>0</v>
      </c>
      <c r="AF957" s="45"/>
      <c r="AG957" s="79">
        <f t="shared" si="403"/>
        <v>0</v>
      </c>
      <c r="AH957" s="2"/>
      <c r="AI957" s="2"/>
      <c r="AJ957" s="2"/>
      <c r="AK957" s="2"/>
      <c r="AL957" s="2"/>
    </row>
    <row r="958" spans="1:38" ht="40.5" customHeight="1" outlineLevel="1">
      <c r="A958" s="12" t="s">
        <v>982</v>
      </c>
      <c r="B958" s="27" t="s">
        <v>761</v>
      </c>
      <c r="C958" s="14">
        <v>2450480</v>
      </c>
      <c r="D958" s="45">
        <f>+[2]DIRECCIÓN!C955</f>
        <v>0</v>
      </c>
      <c r="E958" s="46">
        <f t="shared" si="389"/>
        <v>0</v>
      </c>
      <c r="F958" s="46">
        <f t="shared" si="390"/>
        <v>0</v>
      </c>
      <c r="G958" s="46">
        <f t="shared" si="391"/>
        <v>0</v>
      </c>
      <c r="H958" s="53" t="e">
        <f t="shared" si="386"/>
        <v>#DIV/0!</v>
      </c>
      <c r="I958" s="54" t="e">
        <f t="shared" si="387"/>
        <v>#DIV/0!</v>
      </c>
      <c r="J958" s="65"/>
      <c r="K958" s="78">
        <f t="shared" si="392"/>
        <v>0</v>
      </c>
      <c r="L958" s="45"/>
      <c r="M958" s="79">
        <f t="shared" si="393"/>
        <v>0</v>
      </c>
      <c r="N958" s="65"/>
      <c r="O958" s="78">
        <f t="shared" si="394"/>
        <v>0</v>
      </c>
      <c r="P958" s="45"/>
      <c r="Q958" s="79">
        <f t="shared" si="395"/>
        <v>0</v>
      </c>
      <c r="R958" s="65"/>
      <c r="S958" s="78">
        <f t="shared" si="396"/>
        <v>0</v>
      </c>
      <c r="T958" s="45"/>
      <c r="U958" s="79">
        <f t="shared" si="397"/>
        <v>0</v>
      </c>
      <c r="V958" s="65"/>
      <c r="W958" s="78">
        <f t="shared" si="398"/>
        <v>0</v>
      </c>
      <c r="X958" s="45"/>
      <c r="Y958" s="79">
        <f t="shared" si="399"/>
        <v>0</v>
      </c>
      <c r="Z958" s="65"/>
      <c r="AA958" s="78">
        <f t="shared" si="400"/>
        <v>0</v>
      </c>
      <c r="AB958" s="45"/>
      <c r="AC958" s="79">
        <f t="shared" si="401"/>
        <v>0</v>
      </c>
      <c r="AD958" s="65"/>
      <c r="AE958" s="78">
        <f t="shared" si="402"/>
        <v>0</v>
      </c>
      <c r="AF958" s="45"/>
      <c r="AG958" s="79">
        <f t="shared" si="403"/>
        <v>0</v>
      </c>
      <c r="AH958" s="2"/>
      <c r="AI958" s="2"/>
      <c r="AJ958" s="2"/>
      <c r="AK958" s="2"/>
      <c r="AL958" s="2"/>
    </row>
    <row r="959" spans="1:38" ht="16.5" customHeight="1" outlineLevel="1">
      <c r="A959" s="12"/>
      <c r="B959" s="27"/>
      <c r="C959" s="14"/>
      <c r="D959" s="45"/>
      <c r="E959" s="46"/>
      <c r="F959" s="46"/>
      <c r="G959" s="46"/>
      <c r="H959" s="53"/>
      <c r="I959" s="54"/>
      <c r="J959" s="65"/>
      <c r="K959" s="78"/>
      <c r="L959" s="45"/>
      <c r="M959" s="79"/>
      <c r="N959" s="65"/>
      <c r="O959" s="78"/>
      <c r="P959" s="45"/>
      <c r="Q959" s="79"/>
      <c r="R959" s="65"/>
      <c r="S959" s="78"/>
      <c r="T959" s="45"/>
      <c r="U959" s="79"/>
      <c r="V959" s="65"/>
      <c r="W959" s="78"/>
      <c r="X959" s="45"/>
      <c r="Y959" s="79"/>
      <c r="Z959" s="65"/>
      <c r="AA959" s="78"/>
      <c r="AB959" s="45"/>
      <c r="AC959" s="79"/>
      <c r="AD959" s="65"/>
      <c r="AE959" s="78"/>
      <c r="AF959" s="45"/>
      <c r="AG959" s="79"/>
      <c r="AH959" s="2"/>
      <c r="AI959" s="2"/>
      <c r="AJ959" s="2"/>
      <c r="AK959" s="2"/>
      <c r="AL959" s="2"/>
    </row>
    <row r="960" spans="1:38" ht="16.5" customHeight="1" outlineLevel="1">
      <c r="A960" s="58"/>
      <c r="B960" s="83" t="s">
        <v>762</v>
      </c>
      <c r="C960" s="99"/>
      <c r="D960" s="60">
        <v>0</v>
      </c>
      <c r="E960" s="61">
        <f t="shared" ref="E960:G960" si="416">SUM(E961:E964)</f>
        <v>0</v>
      </c>
      <c r="F960" s="61">
        <f t="shared" si="416"/>
        <v>0</v>
      </c>
      <c r="G960" s="61">
        <f t="shared" si="416"/>
        <v>0</v>
      </c>
      <c r="H960" s="62" t="e">
        <f t="shared" si="386"/>
        <v>#DIV/0!</v>
      </c>
      <c r="I960" s="63" t="e">
        <f t="shared" si="387"/>
        <v>#DIV/0!</v>
      </c>
      <c r="J960" s="84">
        <f t="shared" ref="J960:AG960" si="417">SUM(J961:J964)</f>
        <v>0</v>
      </c>
      <c r="K960" s="85">
        <f t="shared" si="417"/>
        <v>0</v>
      </c>
      <c r="L960" s="60">
        <f t="shared" si="417"/>
        <v>0</v>
      </c>
      <c r="M960" s="86">
        <f t="shared" si="417"/>
        <v>0</v>
      </c>
      <c r="N960" s="84">
        <f t="shared" si="417"/>
        <v>0</v>
      </c>
      <c r="O960" s="85">
        <f t="shared" si="417"/>
        <v>0</v>
      </c>
      <c r="P960" s="60">
        <f t="shared" si="417"/>
        <v>0</v>
      </c>
      <c r="Q960" s="86">
        <f t="shared" si="417"/>
        <v>0</v>
      </c>
      <c r="R960" s="84">
        <f t="shared" si="417"/>
        <v>0</v>
      </c>
      <c r="S960" s="85">
        <f t="shared" si="417"/>
        <v>0</v>
      </c>
      <c r="T960" s="60">
        <f t="shared" si="417"/>
        <v>0</v>
      </c>
      <c r="U960" s="86">
        <f t="shared" si="417"/>
        <v>0</v>
      </c>
      <c r="V960" s="84">
        <f t="shared" si="417"/>
        <v>0</v>
      </c>
      <c r="W960" s="85">
        <f t="shared" si="417"/>
        <v>0</v>
      </c>
      <c r="X960" s="60">
        <f t="shared" si="417"/>
        <v>0</v>
      </c>
      <c r="Y960" s="86">
        <f t="shared" si="417"/>
        <v>0</v>
      </c>
      <c r="Z960" s="84">
        <f t="shared" si="417"/>
        <v>0</v>
      </c>
      <c r="AA960" s="85">
        <f t="shared" si="417"/>
        <v>0</v>
      </c>
      <c r="AB960" s="60">
        <f t="shared" si="417"/>
        <v>0</v>
      </c>
      <c r="AC960" s="86">
        <f t="shared" si="417"/>
        <v>0</v>
      </c>
      <c r="AD960" s="84">
        <f t="shared" si="417"/>
        <v>0</v>
      </c>
      <c r="AE960" s="85">
        <f t="shared" si="417"/>
        <v>0</v>
      </c>
      <c r="AF960" s="60">
        <f t="shared" si="417"/>
        <v>0</v>
      </c>
      <c r="AG960" s="86">
        <f t="shared" si="417"/>
        <v>0</v>
      </c>
      <c r="AH960" s="2"/>
      <c r="AI960" s="2"/>
      <c r="AJ960" s="2"/>
      <c r="AK960" s="2"/>
      <c r="AL960" s="2"/>
    </row>
    <row r="961" spans="1:38" ht="16.5" customHeight="1" outlineLevel="1">
      <c r="A961" s="12"/>
      <c r="B961" s="27" t="s">
        <v>763</v>
      </c>
      <c r="C961" s="14">
        <v>52600</v>
      </c>
      <c r="D961" s="45">
        <f>+[2]DIRECCIÓN!C958</f>
        <v>0</v>
      </c>
      <c r="E961" s="46">
        <f t="shared" si="389"/>
        <v>0</v>
      </c>
      <c r="F961" s="46">
        <f t="shared" si="390"/>
        <v>0</v>
      </c>
      <c r="G961" s="46">
        <f t="shared" si="391"/>
        <v>0</v>
      </c>
      <c r="H961" s="53" t="e">
        <f t="shared" si="386"/>
        <v>#DIV/0!</v>
      </c>
      <c r="I961" s="54" t="e">
        <f t="shared" si="387"/>
        <v>#DIV/0!</v>
      </c>
      <c r="J961" s="65"/>
      <c r="K961" s="78">
        <f t="shared" si="392"/>
        <v>0</v>
      </c>
      <c r="L961" s="45"/>
      <c r="M961" s="79">
        <f t="shared" si="393"/>
        <v>0</v>
      </c>
      <c r="N961" s="65"/>
      <c r="O961" s="78">
        <f t="shared" si="394"/>
        <v>0</v>
      </c>
      <c r="P961" s="45"/>
      <c r="Q961" s="79">
        <f t="shared" si="395"/>
        <v>0</v>
      </c>
      <c r="R961" s="65"/>
      <c r="S961" s="78">
        <f t="shared" si="396"/>
        <v>0</v>
      </c>
      <c r="T961" s="45"/>
      <c r="U961" s="79">
        <f t="shared" si="397"/>
        <v>0</v>
      </c>
      <c r="V961" s="65"/>
      <c r="W961" s="78">
        <f t="shared" si="398"/>
        <v>0</v>
      </c>
      <c r="X961" s="45"/>
      <c r="Y961" s="79">
        <f t="shared" si="399"/>
        <v>0</v>
      </c>
      <c r="Z961" s="65"/>
      <c r="AA961" s="78">
        <f t="shared" si="400"/>
        <v>0</v>
      </c>
      <c r="AB961" s="45"/>
      <c r="AC961" s="79">
        <f t="shared" si="401"/>
        <v>0</v>
      </c>
      <c r="AD961" s="65"/>
      <c r="AE961" s="78">
        <f t="shared" si="402"/>
        <v>0</v>
      </c>
      <c r="AF961" s="45"/>
      <c r="AG961" s="79">
        <f t="shared" si="403"/>
        <v>0</v>
      </c>
      <c r="AH961" s="2"/>
      <c r="AI961" s="2"/>
      <c r="AJ961" s="2"/>
      <c r="AK961" s="2"/>
      <c r="AL961" s="2"/>
    </row>
    <row r="962" spans="1:38" ht="16.5" customHeight="1" outlineLevel="1">
      <c r="A962" s="12"/>
      <c r="B962" s="27" t="s">
        <v>764</v>
      </c>
      <c r="C962" s="14">
        <v>389090</v>
      </c>
      <c r="D962" s="45">
        <f>+[2]DIRECCIÓN!C959</f>
        <v>0</v>
      </c>
      <c r="E962" s="46">
        <f t="shared" si="389"/>
        <v>0</v>
      </c>
      <c r="F962" s="46">
        <f t="shared" si="390"/>
        <v>0</v>
      </c>
      <c r="G962" s="46">
        <f t="shared" si="391"/>
        <v>0</v>
      </c>
      <c r="H962" s="53" t="e">
        <f t="shared" si="386"/>
        <v>#DIV/0!</v>
      </c>
      <c r="I962" s="54" t="e">
        <f t="shared" si="387"/>
        <v>#DIV/0!</v>
      </c>
      <c r="J962" s="65"/>
      <c r="K962" s="78">
        <f t="shared" si="392"/>
        <v>0</v>
      </c>
      <c r="L962" s="45"/>
      <c r="M962" s="79">
        <f t="shared" si="393"/>
        <v>0</v>
      </c>
      <c r="N962" s="65"/>
      <c r="O962" s="78">
        <f t="shared" si="394"/>
        <v>0</v>
      </c>
      <c r="P962" s="45"/>
      <c r="Q962" s="79">
        <f t="shared" si="395"/>
        <v>0</v>
      </c>
      <c r="R962" s="65"/>
      <c r="S962" s="78">
        <f t="shared" si="396"/>
        <v>0</v>
      </c>
      <c r="T962" s="45"/>
      <c r="U962" s="79">
        <f t="shared" si="397"/>
        <v>0</v>
      </c>
      <c r="V962" s="65"/>
      <c r="W962" s="78">
        <f t="shared" si="398"/>
        <v>0</v>
      </c>
      <c r="X962" s="45"/>
      <c r="Y962" s="79">
        <f t="shared" si="399"/>
        <v>0</v>
      </c>
      <c r="Z962" s="65"/>
      <c r="AA962" s="78">
        <f t="shared" si="400"/>
        <v>0</v>
      </c>
      <c r="AB962" s="45"/>
      <c r="AC962" s="79">
        <f t="shared" si="401"/>
        <v>0</v>
      </c>
      <c r="AD962" s="65"/>
      <c r="AE962" s="78">
        <f t="shared" si="402"/>
        <v>0</v>
      </c>
      <c r="AF962" s="45"/>
      <c r="AG962" s="79">
        <f t="shared" si="403"/>
        <v>0</v>
      </c>
      <c r="AH962" s="2"/>
      <c r="AI962" s="2"/>
      <c r="AJ962" s="2"/>
      <c r="AK962" s="2"/>
      <c r="AL962" s="2"/>
    </row>
    <row r="963" spans="1:38" ht="16.5" customHeight="1" outlineLevel="1">
      <c r="A963" s="12"/>
      <c r="B963" s="27" t="s">
        <v>765</v>
      </c>
      <c r="C963" s="14">
        <v>967980</v>
      </c>
      <c r="D963" s="45">
        <f>+[2]DIRECCIÓN!C960</f>
        <v>0</v>
      </c>
      <c r="E963" s="46">
        <f t="shared" si="389"/>
        <v>0</v>
      </c>
      <c r="F963" s="46">
        <f t="shared" si="390"/>
        <v>0</v>
      </c>
      <c r="G963" s="46">
        <f t="shared" si="391"/>
        <v>0</v>
      </c>
      <c r="H963" s="53" t="e">
        <f t="shared" si="386"/>
        <v>#DIV/0!</v>
      </c>
      <c r="I963" s="54" t="e">
        <f t="shared" si="387"/>
        <v>#DIV/0!</v>
      </c>
      <c r="J963" s="65"/>
      <c r="K963" s="78">
        <f t="shared" si="392"/>
        <v>0</v>
      </c>
      <c r="L963" s="45"/>
      <c r="M963" s="79">
        <f t="shared" si="393"/>
        <v>0</v>
      </c>
      <c r="N963" s="65"/>
      <c r="O963" s="78">
        <f t="shared" si="394"/>
        <v>0</v>
      </c>
      <c r="P963" s="45"/>
      <c r="Q963" s="79">
        <f t="shared" si="395"/>
        <v>0</v>
      </c>
      <c r="R963" s="65"/>
      <c r="S963" s="78">
        <f t="shared" si="396"/>
        <v>0</v>
      </c>
      <c r="T963" s="45"/>
      <c r="U963" s="79">
        <f t="shared" si="397"/>
        <v>0</v>
      </c>
      <c r="V963" s="65"/>
      <c r="W963" s="78">
        <f t="shared" si="398"/>
        <v>0</v>
      </c>
      <c r="X963" s="45"/>
      <c r="Y963" s="79">
        <f t="shared" si="399"/>
        <v>0</v>
      </c>
      <c r="Z963" s="65"/>
      <c r="AA963" s="78">
        <f t="shared" si="400"/>
        <v>0</v>
      </c>
      <c r="AB963" s="45"/>
      <c r="AC963" s="79">
        <f t="shared" si="401"/>
        <v>0</v>
      </c>
      <c r="AD963" s="65"/>
      <c r="AE963" s="78">
        <f t="shared" si="402"/>
        <v>0</v>
      </c>
      <c r="AF963" s="45"/>
      <c r="AG963" s="79">
        <f t="shared" si="403"/>
        <v>0</v>
      </c>
      <c r="AH963" s="2"/>
      <c r="AI963" s="2"/>
      <c r="AJ963" s="2"/>
      <c r="AK963" s="2"/>
      <c r="AL963" s="2"/>
    </row>
    <row r="964" spans="1:38" ht="16.5" customHeight="1" outlineLevel="1">
      <c r="A964" s="12"/>
      <c r="B964" s="27" t="s">
        <v>766</v>
      </c>
      <c r="C964" s="14">
        <v>10590</v>
      </c>
      <c r="D964" s="45">
        <f>+[2]DIRECCIÓN!C961</f>
        <v>0</v>
      </c>
      <c r="E964" s="46">
        <f t="shared" si="389"/>
        <v>0</v>
      </c>
      <c r="F964" s="46">
        <f t="shared" si="390"/>
        <v>0</v>
      </c>
      <c r="G964" s="46">
        <f t="shared" si="391"/>
        <v>0</v>
      </c>
      <c r="H964" s="53" t="e">
        <f t="shared" si="386"/>
        <v>#DIV/0!</v>
      </c>
      <c r="I964" s="54" t="e">
        <f t="shared" si="387"/>
        <v>#DIV/0!</v>
      </c>
      <c r="J964" s="65"/>
      <c r="K964" s="78">
        <f t="shared" si="392"/>
        <v>0</v>
      </c>
      <c r="L964" s="45"/>
      <c r="M964" s="79">
        <f t="shared" si="393"/>
        <v>0</v>
      </c>
      <c r="N964" s="65"/>
      <c r="O964" s="78">
        <f t="shared" si="394"/>
        <v>0</v>
      </c>
      <c r="P964" s="45"/>
      <c r="Q964" s="79">
        <f t="shared" si="395"/>
        <v>0</v>
      </c>
      <c r="R964" s="65"/>
      <c r="S964" s="78">
        <f t="shared" si="396"/>
        <v>0</v>
      </c>
      <c r="T964" s="45"/>
      <c r="U964" s="79">
        <f t="shared" si="397"/>
        <v>0</v>
      </c>
      <c r="V964" s="65"/>
      <c r="W964" s="78">
        <f t="shared" si="398"/>
        <v>0</v>
      </c>
      <c r="X964" s="45"/>
      <c r="Y964" s="79">
        <f t="shared" si="399"/>
        <v>0</v>
      </c>
      <c r="Z964" s="65"/>
      <c r="AA964" s="78">
        <f t="shared" si="400"/>
        <v>0</v>
      </c>
      <c r="AB964" s="45"/>
      <c r="AC964" s="79">
        <f t="shared" si="401"/>
        <v>0</v>
      </c>
      <c r="AD964" s="65"/>
      <c r="AE964" s="78">
        <f t="shared" si="402"/>
        <v>0</v>
      </c>
      <c r="AF964" s="45"/>
      <c r="AG964" s="79">
        <f t="shared" si="403"/>
        <v>0</v>
      </c>
      <c r="AH964" s="2"/>
      <c r="AI964" s="2"/>
      <c r="AJ964" s="2"/>
      <c r="AK964" s="2"/>
      <c r="AL964" s="2"/>
    </row>
    <row r="965" spans="1:38" ht="16.5" customHeight="1" outlineLevel="1">
      <c r="A965" s="12"/>
      <c r="B965" s="27"/>
      <c r="C965" s="14"/>
      <c r="D965" s="45"/>
      <c r="E965" s="46"/>
      <c r="F965" s="46"/>
      <c r="G965" s="46"/>
      <c r="H965" s="53"/>
      <c r="I965" s="54"/>
      <c r="J965" s="65"/>
      <c r="K965" s="78"/>
      <c r="L965" s="45"/>
      <c r="M965" s="79"/>
      <c r="N965" s="65"/>
      <c r="O965" s="78"/>
      <c r="P965" s="45"/>
      <c r="Q965" s="79"/>
      <c r="R965" s="65"/>
      <c r="S965" s="78"/>
      <c r="T965" s="45"/>
      <c r="U965" s="79"/>
      <c r="V965" s="65"/>
      <c r="W965" s="78"/>
      <c r="X965" s="45"/>
      <c r="Y965" s="79"/>
      <c r="Z965" s="65"/>
      <c r="AA965" s="78"/>
      <c r="AB965" s="45"/>
      <c r="AC965" s="79"/>
      <c r="AD965" s="65"/>
      <c r="AE965" s="78"/>
      <c r="AF965" s="45"/>
      <c r="AG965" s="79"/>
      <c r="AH965" s="2"/>
      <c r="AI965" s="2"/>
      <c r="AJ965" s="2"/>
      <c r="AK965" s="2"/>
      <c r="AL965" s="2"/>
    </row>
    <row r="966" spans="1:38" ht="16.5" customHeight="1" outlineLevel="1">
      <c r="A966" s="58"/>
      <c r="B966" s="83" t="s">
        <v>767</v>
      </c>
      <c r="C966" s="99"/>
      <c r="D966" s="60">
        <v>0</v>
      </c>
      <c r="E966" s="61">
        <f t="shared" ref="E966:G966" si="418">SUM(E967:E971)</f>
        <v>0</v>
      </c>
      <c r="F966" s="61">
        <f t="shared" si="418"/>
        <v>0</v>
      </c>
      <c r="G966" s="61">
        <f t="shared" si="418"/>
        <v>0</v>
      </c>
      <c r="H966" s="62" t="e">
        <f t="shared" si="386"/>
        <v>#DIV/0!</v>
      </c>
      <c r="I966" s="63" t="e">
        <f t="shared" si="387"/>
        <v>#DIV/0!</v>
      </c>
      <c r="J966" s="84">
        <f t="shared" ref="J966:AG966" si="419">SUM(J967:J971)</f>
        <v>0</v>
      </c>
      <c r="K966" s="85">
        <f t="shared" si="419"/>
        <v>0</v>
      </c>
      <c r="L966" s="60">
        <f t="shared" si="419"/>
        <v>0</v>
      </c>
      <c r="M966" s="86">
        <f t="shared" si="419"/>
        <v>0</v>
      </c>
      <c r="N966" s="84">
        <f t="shared" si="419"/>
        <v>0</v>
      </c>
      <c r="O966" s="85">
        <f t="shared" si="419"/>
        <v>0</v>
      </c>
      <c r="P966" s="60">
        <f t="shared" si="419"/>
        <v>0</v>
      </c>
      <c r="Q966" s="86">
        <f t="shared" si="419"/>
        <v>0</v>
      </c>
      <c r="R966" s="84">
        <f t="shared" si="419"/>
        <v>0</v>
      </c>
      <c r="S966" s="85">
        <f t="shared" si="419"/>
        <v>0</v>
      </c>
      <c r="T966" s="60">
        <f t="shared" si="419"/>
        <v>0</v>
      </c>
      <c r="U966" s="86">
        <f t="shared" si="419"/>
        <v>0</v>
      </c>
      <c r="V966" s="84">
        <f t="shared" si="419"/>
        <v>0</v>
      </c>
      <c r="W966" s="85">
        <f t="shared" si="419"/>
        <v>0</v>
      </c>
      <c r="X966" s="60">
        <f t="shared" si="419"/>
        <v>0</v>
      </c>
      <c r="Y966" s="86">
        <f t="shared" si="419"/>
        <v>0</v>
      </c>
      <c r="Z966" s="84">
        <f t="shared" si="419"/>
        <v>0</v>
      </c>
      <c r="AA966" s="85">
        <f t="shared" si="419"/>
        <v>0</v>
      </c>
      <c r="AB966" s="60">
        <f t="shared" si="419"/>
        <v>0</v>
      </c>
      <c r="AC966" s="86">
        <f t="shared" si="419"/>
        <v>0</v>
      </c>
      <c r="AD966" s="84">
        <f t="shared" si="419"/>
        <v>0</v>
      </c>
      <c r="AE966" s="85">
        <f t="shared" si="419"/>
        <v>0</v>
      </c>
      <c r="AF966" s="60">
        <f t="shared" si="419"/>
        <v>0</v>
      </c>
      <c r="AG966" s="86">
        <f t="shared" si="419"/>
        <v>0</v>
      </c>
      <c r="AH966" s="2"/>
      <c r="AI966" s="2"/>
      <c r="AJ966" s="2"/>
      <c r="AK966" s="2"/>
      <c r="AL966" s="2"/>
    </row>
    <row r="967" spans="1:38" ht="16.5" customHeight="1" outlineLevel="1">
      <c r="A967" s="12">
        <v>3004003</v>
      </c>
      <c r="B967" s="27" t="s">
        <v>768</v>
      </c>
      <c r="C967" s="14">
        <v>66340</v>
      </c>
      <c r="D967" s="45">
        <f>+[2]DIRECCIÓN!C964</f>
        <v>0</v>
      </c>
      <c r="E967" s="46">
        <f t="shared" si="389"/>
        <v>0</v>
      </c>
      <c r="F967" s="46">
        <f t="shared" si="390"/>
        <v>0</v>
      </c>
      <c r="G967" s="46">
        <f t="shared" si="391"/>
        <v>0</v>
      </c>
      <c r="H967" s="53" t="e">
        <f t="shared" si="386"/>
        <v>#DIV/0!</v>
      </c>
      <c r="I967" s="54" t="e">
        <f t="shared" si="387"/>
        <v>#DIV/0!</v>
      </c>
      <c r="J967" s="65"/>
      <c r="K967" s="78">
        <f t="shared" si="392"/>
        <v>0</v>
      </c>
      <c r="L967" s="45"/>
      <c r="M967" s="79">
        <f t="shared" si="393"/>
        <v>0</v>
      </c>
      <c r="N967" s="65"/>
      <c r="O967" s="78">
        <f t="shared" si="394"/>
        <v>0</v>
      </c>
      <c r="P967" s="45"/>
      <c r="Q967" s="79">
        <f t="shared" si="395"/>
        <v>0</v>
      </c>
      <c r="R967" s="65"/>
      <c r="S967" s="78">
        <f t="shared" si="396"/>
        <v>0</v>
      </c>
      <c r="T967" s="45"/>
      <c r="U967" s="79">
        <f t="shared" si="397"/>
        <v>0</v>
      </c>
      <c r="V967" s="65"/>
      <c r="W967" s="78">
        <f t="shared" si="398"/>
        <v>0</v>
      </c>
      <c r="X967" s="45"/>
      <c r="Y967" s="79">
        <f t="shared" si="399"/>
        <v>0</v>
      </c>
      <c r="Z967" s="65"/>
      <c r="AA967" s="78">
        <f t="shared" si="400"/>
        <v>0</v>
      </c>
      <c r="AB967" s="45"/>
      <c r="AC967" s="79">
        <f t="shared" si="401"/>
        <v>0</v>
      </c>
      <c r="AD967" s="65"/>
      <c r="AE967" s="78">
        <f t="shared" si="402"/>
        <v>0</v>
      </c>
      <c r="AF967" s="45"/>
      <c r="AG967" s="79">
        <f t="shared" si="403"/>
        <v>0</v>
      </c>
      <c r="AH967" s="2"/>
      <c r="AI967" s="2"/>
      <c r="AJ967" s="2"/>
      <c r="AK967" s="2"/>
      <c r="AL967" s="2"/>
    </row>
    <row r="968" spans="1:38" ht="16.5" customHeight="1" outlineLevel="1">
      <c r="A968" s="12"/>
      <c r="B968" s="27"/>
      <c r="C968" s="14">
        <v>1386880</v>
      </c>
      <c r="D968" s="45"/>
      <c r="E968" s="46"/>
      <c r="F968" s="46"/>
      <c r="G968" s="46"/>
      <c r="H968" s="53"/>
      <c r="I968" s="54"/>
      <c r="J968" s="65"/>
      <c r="K968" s="78"/>
      <c r="L968" s="45"/>
      <c r="M968" s="79"/>
      <c r="N968" s="65"/>
      <c r="O968" s="78"/>
      <c r="P968" s="45"/>
      <c r="Q968" s="79"/>
      <c r="R968" s="65"/>
      <c r="S968" s="78"/>
      <c r="T968" s="45"/>
      <c r="U968" s="79"/>
      <c r="V968" s="65"/>
      <c r="W968" s="78"/>
      <c r="X968" s="45"/>
      <c r="Y968" s="79"/>
      <c r="Z968" s="65"/>
      <c r="AA968" s="78"/>
      <c r="AB968" s="45"/>
      <c r="AC968" s="79"/>
      <c r="AD968" s="65"/>
      <c r="AE968" s="78"/>
      <c r="AF968" s="45"/>
      <c r="AG968" s="79"/>
      <c r="AH968" s="2"/>
      <c r="AI968" s="2"/>
      <c r="AJ968" s="2"/>
      <c r="AK968" s="2"/>
      <c r="AL968" s="2"/>
    </row>
    <row r="969" spans="1:38" ht="16.5" customHeight="1" outlineLevel="1">
      <c r="A969" s="12">
        <v>3004004</v>
      </c>
      <c r="B969" s="27" t="s">
        <v>769</v>
      </c>
      <c r="C969" s="14">
        <v>9309580</v>
      </c>
      <c r="D969" s="45">
        <f>+[2]DIRECCIÓN!C965</f>
        <v>0</v>
      </c>
      <c r="E969" s="46">
        <f t="shared" si="389"/>
        <v>0</v>
      </c>
      <c r="F969" s="46">
        <f t="shared" si="390"/>
        <v>0</v>
      </c>
      <c r="G969" s="46">
        <f t="shared" si="391"/>
        <v>0</v>
      </c>
      <c r="H969" s="53" t="e">
        <f t="shared" si="386"/>
        <v>#DIV/0!</v>
      </c>
      <c r="I969" s="54" t="e">
        <f t="shared" si="387"/>
        <v>#DIV/0!</v>
      </c>
      <c r="J969" s="65"/>
      <c r="K969" s="78">
        <f t="shared" si="392"/>
        <v>0</v>
      </c>
      <c r="L969" s="45"/>
      <c r="M969" s="79">
        <f t="shared" si="393"/>
        <v>0</v>
      </c>
      <c r="N969" s="65"/>
      <c r="O969" s="78">
        <f t="shared" si="394"/>
        <v>0</v>
      </c>
      <c r="P969" s="45"/>
      <c r="Q969" s="79">
        <f t="shared" si="395"/>
        <v>0</v>
      </c>
      <c r="R969" s="65"/>
      <c r="S969" s="78">
        <f t="shared" si="396"/>
        <v>0</v>
      </c>
      <c r="T969" s="45"/>
      <c r="U969" s="79">
        <f t="shared" si="397"/>
        <v>0</v>
      </c>
      <c r="V969" s="65"/>
      <c r="W969" s="78">
        <f t="shared" si="398"/>
        <v>0</v>
      </c>
      <c r="X969" s="45"/>
      <c r="Y969" s="79">
        <f t="shared" si="399"/>
        <v>0</v>
      </c>
      <c r="Z969" s="65"/>
      <c r="AA969" s="78">
        <f t="shared" si="400"/>
        <v>0</v>
      </c>
      <c r="AB969" s="45"/>
      <c r="AC969" s="79">
        <f t="shared" si="401"/>
        <v>0</v>
      </c>
      <c r="AD969" s="65"/>
      <c r="AE969" s="78">
        <f t="shared" si="402"/>
        <v>0</v>
      </c>
      <c r="AF969" s="45"/>
      <c r="AG969" s="79">
        <f t="shared" si="403"/>
        <v>0</v>
      </c>
      <c r="AH969" s="2"/>
      <c r="AI969" s="2"/>
      <c r="AJ969" s="2"/>
      <c r="AK969" s="2"/>
      <c r="AL969" s="2"/>
    </row>
    <row r="970" spans="1:38" ht="16.5" customHeight="1" outlineLevel="1">
      <c r="A970" s="12">
        <v>3004002</v>
      </c>
      <c r="B970" s="27" t="s">
        <v>770</v>
      </c>
      <c r="C970" s="14">
        <v>1081770</v>
      </c>
      <c r="D970" s="45">
        <f>+[2]DIRECCIÓN!C966</f>
        <v>0</v>
      </c>
      <c r="E970" s="46">
        <f t="shared" si="389"/>
        <v>0</v>
      </c>
      <c r="F970" s="46">
        <f t="shared" si="390"/>
        <v>0</v>
      </c>
      <c r="G970" s="46">
        <f t="shared" si="391"/>
        <v>0</v>
      </c>
      <c r="H970" s="53" t="e">
        <f t="shared" si="386"/>
        <v>#DIV/0!</v>
      </c>
      <c r="I970" s="54" t="e">
        <f t="shared" si="387"/>
        <v>#DIV/0!</v>
      </c>
      <c r="J970" s="65"/>
      <c r="K970" s="78">
        <f t="shared" si="392"/>
        <v>0</v>
      </c>
      <c r="L970" s="45"/>
      <c r="M970" s="79">
        <f t="shared" si="393"/>
        <v>0</v>
      </c>
      <c r="N970" s="65"/>
      <c r="O970" s="78">
        <f t="shared" si="394"/>
        <v>0</v>
      </c>
      <c r="P970" s="45"/>
      <c r="Q970" s="79">
        <f t="shared" si="395"/>
        <v>0</v>
      </c>
      <c r="R970" s="65"/>
      <c r="S970" s="78">
        <f t="shared" si="396"/>
        <v>0</v>
      </c>
      <c r="T970" s="45"/>
      <c r="U970" s="79">
        <f t="shared" si="397"/>
        <v>0</v>
      </c>
      <c r="V970" s="65"/>
      <c r="W970" s="78">
        <f t="shared" si="398"/>
        <v>0</v>
      </c>
      <c r="X970" s="45"/>
      <c r="Y970" s="79">
        <f t="shared" si="399"/>
        <v>0</v>
      </c>
      <c r="Z970" s="65"/>
      <c r="AA970" s="78">
        <f t="shared" si="400"/>
        <v>0</v>
      </c>
      <c r="AB970" s="45"/>
      <c r="AC970" s="79">
        <f t="shared" si="401"/>
        <v>0</v>
      </c>
      <c r="AD970" s="65"/>
      <c r="AE970" s="78">
        <f t="shared" si="402"/>
        <v>0</v>
      </c>
      <c r="AF970" s="45"/>
      <c r="AG970" s="79">
        <f t="shared" si="403"/>
        <v>0</v>
      </c>
      <c r="AH970" s="2"/>
      <c r="AI970" s="2"/>
      <c r="AJ970" s="2"/>
      <c r="AK970" s="2"/>
      <c r="AL970" s="2"/>
    </row>
    <row r="971" spans="1:38" ht="16.5" customHeight="1" outlineLevel="1">
      <c r="A971" s="12">
        <v>3004001</v>
      </c>
      <c r="B971" s="27" t="s">
        <v>771</v>
      </c>
      <c r="C971" s="14">
        <v>304440</v>
      </c>
      <c r="D971" s="45">
        <f>+[2]DIRECCIÓN!C967</f>
        <v>0</v>
      </c>
      <c r="E971" s="46">
        <f t="shared" si="389"/>
        <v>0</v>
      </c>
      <c r="F971" s="46">
        <f t="shared" si="390"/>
        <v>0</v>
      </c>
      <c r="G971" s="46">
        <f t="shared" si="391"/>
        <v>0</v>
      </c>
      <c r="H971" s="53" t="e">
        <f t="shared" si="386"/>
        <v>#DIV/0!</v>
      </c>
      <c r="I971" s="54" t="e">
        <f t="shared" si="387"/>
        <v>#DIV/0!</v>
      </c>
      <c r="J971" s="65"/>
      <c r="K971" s="78">
        <f t="shared" si="392"/>
        <v>0</v>
      </c>
      <c r="L971" s="45"/>
      <c r="M971" s="79">
        <f t="shared" si="393"/>
        <v>0</v>
      </c>
      <c r="N971" s="65"/>
      <c r="O971" s="78">
        <f t="shared" si="394"/>
        <v>0</v>
      </c>
      <c r="P971" s="45"/>
      <c r="Q971" s="79">
        <f t="shared" si="395"/>
        <v>0</v>
      </c>
      <c r="R971" s="65"/>
      <c r="S971" s="78">
        <f t="shared" si="396"/>
        <v>0</v>
      </c>
      <c r="T971" s="45"/>
      <c r="U971" s="79">
        <f t="shared" si="397"/>
        <v>0</v>
      </c>
      <c r="V971" s="65"/>
      <c r="W971" s="78">
        <f t="shared" si="398"/>
        <v>0</v>
      </c>
      <c r="X971" s="45"/>
      <c r="Y971" s="79">
        <f t="shared" si="399"/>
        <v>0</v>
      </c>
      <c r="Z971" s="65"/>
      <c r="AA971" s="78">
        <f t="shared" si="400"/>
        <v>0</v>
      </c>
      <c r="AB971" s="45"/>
      <c r="AC971" s="79">
        <f t="shared" si="401"/>
        <v>0</v>
      </c>
      <c r="AD971" s="65"/>
      <c r="AE971" s="78">
        <f t="shared" si="402"/>
        <v>0</v>
      </c>
      <c r="AF971" s="45"/>
      <c r="AG971" s="79">
        <f t="shared" si="403"/>
        <v>0</v>
      </c>
      <c r="AH971" s="2"/>
      <c r="AI971" s="2"/>
      <c r="AJ971" s="2"/>
      <c r="AK971" s="2"/>
      <c r="AL971" s="2"/>
    </row>
    <row r="972" spans="1:38" ht="16.5" customHeight="1" outlineLevel="1">
      <c r="A972" s="12"/>
      <c r="B972" s="27"/>
      <c r="C972" s="14">
        <v>55640</v>
      </c>
      <c r="D972" s="45"/>
      <c r="E972" s="46"/>
      <c r="F972" s="46"/>
      <c r="G972" s="46"/>
      <c r="H972" s="53"/>
      <c r="I972" s="54"/>
      <c r="J972" s="65"/>
      <c r="K972" s="78"/>
      <c r="L972" s="45"/>
      <c r="M972" s="79"/>
      <c r="N972" s="65"/>
      <c r="O972" s="78"/>
      <c r="P972" s="45"/>
      <c r="Q972" s="79"/>
      <c r="R972" s="65"/>
      <c r="S972" s="78"/>
      <c r="T972" s="45"/>
      <c r="U972" s="79"/>
      <c r="V972" s="65"/>
      <c r="W972" s="78"/>
      <c r="X972" s="45"/>
      <c r="Y972" s="79"/>
      <c r="Z972" s="65"/>
      <c r="AA972" s="78"/>
      <c r="AB972" s="45"/>
      <c r="AC972" s="79"/>
      <c r="AD972" s="65"/>
      <c r="AE972" s="78"/>
      <c r="AF972" s="45"/>
      <c r="AG972" s="79"/>
      <c r="AH972" s="2"/>
      <c r="AI972" s="2"/>
      <c r="AJ972" s="2"/>
      <c r="AK972" s="2"/>
      <c r="AL972" s="2"/>
    </row>
    <row r="973" spans="1:38" ht="16.5" customHeight="1" outlineLevel="1">
      <c r="A973" s="12"/>
      <c r="B973" s="27"/>
      <c r="C973" s="14"/>
      <c r="D973" s="45"/>
      <c r="E973" s="46"/>
      <c r="F973" s="46"/>
      <c r="G973" s="46"/>
      <c r="H973" s="53"/>
      <c r="I973" s="54"/>
      <c r="J973" s="65"/>
      <c r="K973" s="78"/>
      <c r="L973" s="45"/>
      <c r="M973" s="79"/>
      <c r="N973" s="65"/>
      <c r="O973" s="78"/>
      <c r="P973" s="45"/>
      <c r="Q973" s="79"/>
      <c r="R973" s="65"/>
      <c r="S973" s="78"/>
      <c r="T973" s="45"/>
      <c r="U973" s="79"/>
      <c r="V973" s="65"/>
      <c r="W973" s="78"/>
      <c r="X973" s="45"/>
      <c r="Y973" s="79"/>
      <c r="Z973" s="65"/>
      <c r="AA973" s="78"/>
      <c r="AB973" s="45"/>
      <c r="AC973" s="79"/>
      <c r="AD973" s="65"/>
      <c r="AE973" s="78"/>
      <c r="AF973" s="45"/>
      <c r="AG973" s="79"/>
      <c r="AH973" s="2"/>
      <c r="AI973" s="2"/>
      <c r="AJ973" s="2"/>
      <c r="AK973" s="2"/>
      <c r="AL973" s="2"/>
    </row>
    <row r="974" spans="1:38" ht="16.5" customHeight="1" outlineLevel="1">
      <c r="A974" s="58"/>
      <c r="B974" s="83" t="s">
        <v>772</v>
      </c>
      <c r="C974" s="99"/>
      <c r="D974" s="60">
        <v>0</v>
      </c>
      <c r="E974" s="61">
        <f t="shared" ref="E974:G974" si="420">+E975</f>
        <v>0</v>
      </c>
      <c r="F974" s="61">
        <f t="shared" si="420"/>
        <v>0</v>
      </c>
      <c r="G974" s="61">
        <f t="shared" si="420"/>
        <v>0</v>
      </c>
      <c r="H974" s="62" t="e">
        <f t="shared" ref="H974:H1036" si="421">IF(E974&gt;=0,(E974/D974),"-")</f>
        <v>#DIV/0!</v>
      </c>
      <c r="I974" s="63" t="e">
        <f t="shared" ref="I974:I1036" si="422">IF(G974&gt;=0,(G974/F974),"-")</f>
        <v>#DIV/0!</v>
      </c>
      <c r="J974" s="84">
        <f t="shared" ref="J974:AG974" si="423">+J975</f>
        <v>0</v>
      </c>
      <c r="K974" s="85">
        <f t="shared" si="423"/>
        <v>0</v>
      </c>
      <c r="L974" s="60">
        <f t="shared" si="423"/>
        <v>0</v>
      </c>
      <c r="M974" s="86">
        <f t="shared" si="423"/>
        <v>0</v>
      </c>
      <c r="N974" s="84">
        <f t="shared" si="423"/>
        <v>0</v>
      </c>
      <c r="O974" s="85">
        <f t="shared" si="423"/>
        <v>0</v>
      </c>
      <c r="P974" s="60">
        <f t="shared" si="423"/>
        <v>0</v>
      </c>
      <c r="Q974" s="86">
        <f t="shared" si="423"/>
        <v>0</v>
      </c>
      <c r="R974" s="84">
        <f t="shared" si="423"/>
        <v>0</v>
      </c>
      <c r="S974" s="85">
        <f t="shared" si="423"/>
        <v>0</v>
      </c>
      <c r="T974" s="60">
        <f t="shared" si="423"/>
        <v>0</v>
      </c>
      <c r="U974" s="86">
        <f t="shared" si="423"/>
        <v>0</v>
      </c>
      <c r="V974" s="84">
        <f t="shared" si="423"/>
        <v>0</v>
      </c>
      <c r="W974" s="85">
        <f t="shared" si="423"/>
        <v>0</v>
      </c>
      <c r="X974" s="60">
        <f t="shared" si="423"/>
        <v>0</v>
      </c>
      <c r="Y974" s="86">
        <f t="shared" si="423"/>
        <v>0</v>
      </c>
      <c r="Z974" s="84">
        <f t="shared" si="423"/>
        <v>0</v>
      </c>
      <c r="AA974" s="85">
        <f t="shared" si="423"/>
        <v>0</v>
      </c>
      <c r="AB974" s="60">
        <f t="shared" si="423"/>
        <v>0</v>
      </c>
      <c r="AC974" s="86">
        <f t="shared" si="423"/>
        <v>0</v>
      </c>
      <c r="AD974" s="84">
        <f t="shared" si="423"/>
        <v>0</v>
      </c>
      <c r="AE974" s="85">
        <f t="shared" si="423"/>
        <v>0</v>
      </c>
      <c r="AF974" s="60">
        <f t="shared" si="423"/>
        <v>0</v>
      </c>
      <c r="AG974" s="86">
        <f t="shared" si="423"/>
        <v>0</v>
      </c>
      <c r="AH974" s="2"/>
      <c r="AI974" s="2"/>
      <c r="AJ974" s="2"/>
      <c r="AK974" s="2"/>
      <c r="AL974" s="2"/>
    </row>
    <row r="975" spans="1:38" ht="51.75" customHeight="1" outlineLevel="1">
      <c r="A975" s="12" t="s">
        <v>985</v>
      </c>
      <c r="B975" s="34" t="s">
        <v>773</v>
      </c>
      <c r="C975" s="14">
        <v>30090</v>
      </c>
      <c r="D975" s="45">
        <f>+[2]DIRECCIÓN!C970</f>
        <v>0</v>
      </c>
      <c r="E975" s="46">
        <f t="shared" ref="E975:E1036" si="424">+J975+L975+N975+P975+R975+T975+V975+X975+Z975+AB975+AD975+AF975</f>
        <v>0</v>
      </c>
      <c r="F975" s="46">
        <f t="shared" ref="F975:F1036" si="425">D975*C975</f>
        <v>0</v>
      </c>
      <c r="G975" s="46">
        <f t="shared" ref="G975:G1036" si="426">+E975*C975</f>
        <v>0</v>
      </c>
      <c r="H975" s="53" t="e">
        <f t="shared" si="421"/>
        <v>#DIV/0!</v>
      </c>
      <c r="I975" s="54" t="e">
        <f t="shared" si="422"/>
        <v>#DIV/0!</v>
      </c>
      <c r="J975" s="65"/>
      <c r="K975" s="78">
        <f t="shared" ref="K975:K1036" si="427">+J975*C975</f>
        <v>0</v>
      </c>
      <c r="L975" s="45"/>
      <c r="M975" s="79">
        <f t="shared" ref="M975:M1036" si="428">+L975*C975</f>
        <v>0</v>
      </c>
      <c r="N975" s="65"/>
      <c r="O975" s="78">
        <f t="shared" ref="O975:O1036" si="429">+N975*C975</f>
        <v>0</v>
      </c>
      <c r="P975" s="45"/>
      <c r="Q975" s="79">
        <f t="shared" ref="Q975:Q1036" si="430">+P975*C975</f>
        <v>0</v>
      </c>
      <c r="R975" s="65"/>
      <c r="S975" s="78">
        <f t="shared" ref="S975:S1036" si="431">+R975*C975</f>
        <v>0</v>
      </c>
      <c r="T975" s="45"/>
      <c r="U975" s="79">
        <f t="shared" ref="U975:U1036" si="432">+T975*C975</f>
        <v>0</v>
      </c>
      <c r="V975" s="65"/>
      <c r="W975" s="78">
        <f t="shared" ref="W975:W1036" si="433">+V975*C975</f>
        <v>0</v>
      </c>
      <c r="X975" s="45"/>
      <c r="Y975" s="79">
        <f t="shared" ref="Y975:Y1036" si="434">+X975*C975</f>
        <v>0</v>
      </c>
      <c r="Z975" s="65"/>
      <c r="AA975" s="78">
        <f t="shared" ref="AA975:AA1036" si="435">+Z975*C975</f>
        <v>0</v>
      </c>
      <c r="AB975" s="45"/>
      <c r="AC975" s="79">
        <f t="shared" ref="AC975:AC1036" si="436">+AB975*C975</f>
        <v>0</v>
      </c>
      <c r="AD975" s="65"/>
      <c r="AE975" s="78">
        <f t="shared" ref="AE975:AE1036" si="437">+AD975*C975</f>
        <v>0</v>
      </c>
      <c r="AF975" s="45"/>
      <c r="AG975" s="79">
        <f t="shared" ref="AG975:AG1036" si="438">+AF975*C975</f>
        <v>0</v>
      </c>
      <c r="AH975" s="2"/>
      <c r="AI975" s="2"/>
      <c r="AJ975" s="2"/>
      <c r="AK975" s="2"/>
      <c r="AL975" s="2"/>
    </row>
    <row r="976" spans="1:38" ht="16.5" customHeight="1" outlineLevel="1">
      <c r="A976" s="12"/>
      <c r="B976" s="27"/>
      <c r="C976" s="14"/>
      <c r="D976" s="45"/>
      <c r="E976" s="46"/>
      <c r="F976" s="46"/>
      <c r="G976" s="46"/>
      <c r="H976" s="53"/>
      <c r="I976" s="54"/>
      <c r="J976" s="65"/>
      <c r="K976" s="78"/>
      <c r="L976" s="45"/>
      <c r="M976" s="79"/>
      <c r="N976" s="65"/>
      <c r="O976" s="78"/>
      <c r="P976" s="45"/>
      <c r="Q976" s="79"/>
      <c r="R976" s="65"/>
      <c r="S976" s="78"/>
      <c r="T976" s="45"/>
      <c r="U976" s="79"/>
      <c r="V976" s="65"/>
      <c r="W976" s="78"/>
      <c r="X976" s="45"/>
      <c r="Y976" s="79"/>
      <c r="Z976" s="65"/>
      <c r="AA976" s="78"/>
      <c r="AB976" s="45"/>
      <c r="AC976" s="79"/>
      <c r="AD976" s="65"/>
      <c r="AE976" s="78"/>
      <c r="AF976" s="45"/>
      <c r="AG976" s="79"/>
      <c r="AH976" s="2"/>
      <c r="AI976" s="2"/>
      <c r="AJ976" s="2"/>
      <c r="AK976" s="2"/>
      <c r="AL976" s="2"/>
    </row>
    <row r="977" spans="1:38" ht="16.5" customHeight="1">
      <c r="A977" s="58"/>
      <c r="B977" s="83" t="s">
        <v>774</v>
      </c>
      <c r="C977" s="99"/>
      <c r="D977" s="60">
        <f t="shared" ref="D977:G977" si="439">SUM(D978:D980)</f>
        <v>0</v>
      </c>
      <c r="E977" s="61">
        <f t="shared" si="439"/>
        <v>0</v>
      </c>
      <c r="F977" s="61">
        <f t="shared" si="439"/>
        <v>0</v>
      </c>
      <c r="G977" s="61">
        <f t="shared" si="439"/>
        <v>0</v>
      </c>
      <c r="H977" s="62" t="e">
        <f t="shared" si="421"/>
        <v>#DIV/0!</v>
      </c>
      <c r="I977" s="63" t="e">
        <f t="shared" si="422"/>
        <v>#DIV/0!</v>
      </c>
      <c r="J977" s="84">
        <f t="shared" ref="J977:AG977" si="440">SUM(J978:J980)</f>
        <v>0</v>
      </c>
      <c r="K977" s="85">
        <f t="shared" si="440"/>
        <v>0</v>
      </c>
      <c r="L977" s="60">
        <f t="shared" si="440"/>
        <v>0</v>
      </c>
      <c r="M977" s="86">
        <f t="shared" si="440"/>
        <v>0</v>
      </c>
      <c r="N977" s="84">
        <f t="shared" si="440"/>
        <v>0</v>
      </c>
      <c r="O977" s="85">
        <f t="shared" si="440"/>
        <v>0</v>
      </c>
      <c r="P977" s="60">
        <f t="shared" si="440"/>
        <v>0</v>
      </c>
      <c r="Q977" s="86">
        <f t="shared" si="440"/>
        <v>0</v>
      </c>
      <c r="R977" s="84">
        <f t="shared" si="440"/>
        <v>0</v>
      </c>
      <c r="S977" s="85">
        <f t="shared" si="440"/>
        <v>0</v>
      </c>
      <c r="T977" s="60">
        <f t="shared" si="440"/>
        <v>0</v>
      </c>
      <c r="U977" s="86">
        <f t="shared" si="440"/>
        <v>0</v>
      </c>
      <c r="V977" s="84">
        <f t="shared" si="440"/>
        <v>0</v>
      </c>
      <c r="W977" s="85">
        <f t="shared" si="440"/>
        <v>0</v>
      </c>
      <c r="X977" s="60">
        <f t="shared" si="440"/>
        <v>0</v>
      </c>
      <c r="Y977" s="86">
        <f t="shared" si="440"/>
        <v>0</v>
      </c>
      <c r="Z977" s="84">
        <f t="shared" si="440"/>
        <v>0</v>
      </c>
      <c r="AA977" s="85">
        <f t="shared" si="440"/>
        <v>0</v>
      </c>
      <c r="AB977" s="60">
        <f t="shared" si="440"/>
        <v>0</v>
      </c>
      <c r="AC977" s="86">
        <f t="shared" si="440"/>
        <v>0</v>
      </c>
      <c r="AD977" s="84">
        <f t="shared" si="440"/>
        <v>0</v>
      </c>
      <c r="AE977" s="85">
        <f t="shared" si="440"/>
        <v>0</v>
      </c>
      <c r="AF977" s="60">
        <f t="shared" si="440"/>
        <v>0</v>
      </c>
      <c r="AG977" s="86">
        <f t="shared" si="440"/>
        <v>0</v>
      </c>
      <c r="AH977" s="2"/>
      <c r="AI977" s="2"/>
      <c r="AJ977" s="2"/>
      <c r="AK977" s="2"/>
      <c r="AL977" s="2"/>
    </row>
    <row r="978" spans="1:38" ht="25.5" customHeight="1">
      <c r="A978" s="12"/>
      <c r="B978" s="27" t="s">
        <v>775</v>
      </c>
      <c r="C978" s="14">
        <v>55090</v>
      </c>
      <c r="D978" s="45"/>
      <c r="E978" s="46">
        <f t="shared" si="424"/>
        <v>0</v>
      </c>
      <c r="F978" s="46">
        <f t="shared" si="425"/>
        <v>0</v>
      </c>
      <c r="G978" s="46">
        <f t="shared" si="426"/>
        <v>0</v>
      </c>
      <c r="H978" s="53" t="e">
        <f t="shared" si="421"/>
        <v>#DIV/0!</v>
      </c>
      <c r="I978" s="54" t="e">
        <f t="shared" si="422"/>
        <v>#DIV/0!</v>
      </c>
      <c r="J978" s="65"/>
      <c r="K978" s="78">
        <f t="shared" si="427"/>
        <v>0</v>
      </c>
      <c r="L978" s="45"/>
      <c r="M978" s="79">
        <f t="shared" si="428"/>
        <v>0</v>
      </c>
      <c r="N978" s="65"/>
      <c r="O978" s="78">
        <f t="shared" si="429"/>
        <v>0</v>
      </c>
      <c r="P978" s="45"/>
      <c r="Q978" s="79">
        <f t="shared" si="430"/>
        <v>0</v>
      </c>
      <c r="R978" s="65"/>
      <c r="S978" s="78">
        <f t="shared" si="431"/>
        <v>0</v>
      </c>
      <c r="T978" s="45"/>
      <c r="U978" s="79">
        <f t="shared" si="432"/>
        <v>0</v>
      </c>
      <c r="V978" s="65"/>
      <c r="W978" s="78">
        <f t="shared" si="433"/>
        <v>0</v>
      </c>
      <c r="X978" s="45"/>
      <c r="Y978" s="79">
        <f t="shared" si="434"/>
        <v>0</v>
      </c>
      <c r="Z978" s="65"/>
      <c r="AA978" s="78">
        <f t="shared" si="435"/>
        <v>0</v>
      </c>
      <c r="AB978" s="45"/>
      <c r="AC978" s="79">
        <f t="shared" si="436"/>
        <v>0</v>
      </c>
      <c r="AD978" s="65"/>
      <c r="AE978" s="78">
        <f t="shared" si="437"/>
        <v>0</v>
      </c>
      <c r="AF978" s="45"/>
      <c r="AG978" s="79">
        <f t="shared" si="438"/>
        <v>0</v>
      </c>
      <c r="AH978" s="2"/>
      <c r="AI978" s="2"/>
      <c r="AJ978" s="2"/>
      <c r="AK978" s="2"/>
      <c r="AL978" s="2"/>
    </row>
    <row r="979" spans="1:38" ht="18.75" customHeight="1">
      <c r="A979" s="12"/>
      <c r="B979" s="27"/>
      <c r="C979" s="14">
        <v>63230</v>
      </c>
      <c r="D979" s="45"/>
      <c r="E979" s="46"/>
      <c r="F979" s="46"/>
      <c r="G979" s="46"/>
      <c r="H979" s="53"/>
      <c r="I979" s="54"/>
      <c r="J979" s="65"/>
      <c r="K979" s="78"/>
      <c r="L979" s="45"/>
      <c r="M979" s="79"/>
      <c r="N979" s="65"/>
      <c r="O979" s="78"/>
      <c r="P979" s="45"/>
      <c r="Q979" s="79"/>
      <c r="R979" s="65"/>
      <c r="S979" s="78"/>
      <c r="T979" s="45"/>
      <c r="U979" s="79"/>
      <c r="V979" s="65"/>
      <c r="W979" s="78"/>
      <c r="X979" s="45"/>
      <c r="Y979" s="79"/>
      <c r="Z979" s="65"/>
      <c r="AA979" s="78"/>
      <c r="AB979" s="45"/>
      <c r="AC979" s="79"/>
      <c r="AD979" s="65"/>
      <c r="AE979" s="78"/>
      <c r="AF979" s="45"/>
      <c r="AG979" s="79"/>
      <c r="AH979" s="2"/>
      <c r="AI979" s="2"/>
      <c r="AJ979" s="2"/>
      <c r="AK979" s="2"/>
      <c r="AL979" s="2"/>
    </row>
    <row r="980" spans="1:38" ht="27" customHeight="1">
      <c r="A980" s="12" t="s">
        <v>986</v>
      </c>
      <c r="B980" s="27" t="s">
        <v>776</v>
      </c>
      <c r="C980" s="14">
        <v>8040</v>
      </c>
      <c r="D980" s="45"/>
      <c r="E980" s="46">
        <f t="shared" si="424"/>
        <v>0</v>
      </c>
      <c r="F980" s="46">
        <f t="shared" si="425"/>
        <v>0</v>
      </c>
      <c r="G980" s="46">
        <f t="shared" si="426"/>
        <v>0</v>
      </c>
      <c r="H980" s="53" t="e">
        <f t="shared" si="421"/>
        <v>#DIV/0!</v>
      </c>
      <c r="I980" s="54" t="e">
        <f t="shared" si="422"/>
        <v>#DIV/0!</v>
      </c>
      <c r="J980" s="65"/>
      <c r="K980" s="78">
        <f t="shared" si="427"/>
        <v>0</v>
      </c>
      <c r="L980" s="45"/>
      <c r="M980" s="79">
        <f t="shared" si="428"/>
        <v>0</v>
      </c>
      <c r="N980" s="65"/>
      <c r="O980" s="78">
        <f t="shared" si="429"/>
        <v>0</v>
      </c>
      <c r="P980" s="45"/>
      <c r="Q980" s="79">
        <f t="shared" si="430"/>
        <v>0</v>
      </c>
      <c r="R980" s="65"/>
      <c r="S980" s="78">
        <f t="shared" si="431"/>
        <v>0</v>
      </c>
      <c r="T980" s="45"/>
      <c r="U980" s="79">
        <f t="shared" si="432"/>
        <v>0</v>
      </c>
      <c r="V980" s="65"/>
      <c r="W980" s="78">
        <f t="shared" si="433"/>
        <v>0</v>
      </c>
      <c r="X980" s="45"/>
      <c r="Y980" s="79">
        <f t="shared" si="434"/>
        <v>0</v>
      </c>
      <c r="Z980" s="65"/>
      <c r="AA980" s="78">
        <f t="shared" si="435"/>
        <v>0</v>
      </c>
      <c r="AB980" s="45"/>
      <c r="AC980" s="79">
        <f t="shared" si="436"/>
        <v>0</v>
      </c>
      <c r="AD980" s="65"/>
      <c r="AE980" s="78">
        <f t="shared" si="437"/>
        <v>0</v>
      </c>
      <c r="AF980" s="45"/>
      <c r="AG980" s="79">
        <f t="shared" si="438"/>
        <v>0</v>
      </c>
      <c r="AH980" s="2"/>
      <c r="AI980" s="2"/>
      <c r="AJ980" s="2"/>
      <c r="AK980" s="2"/>
      <c r="AL980" s="2"/>
    </row>
    <row r="981" spans="1:38" ht="16.5" customHeight="1">
      <c r="A981" s="12"/>
      <c r="B981" s="27"/>
      <c r="C981" s="14"/>
      <c r="D981" s="45"/>
      <c r="E981" s="46"/>
      <c r="F981" s="46"/>
      <c r="G981" s="46"/>
      <c r="H981" s="53"/>
      <c r="I981" s="54"/>
      <c r="J981" s="65"/>
      <c r="K981" s="78"/>
      <c r="L981" s="45"/>
      <c r="M981" s="79"/>
      <c r="N981" s="65"/>
      <c r="O981" s="78"/>
      <c r="P981" s="45"/>
      <c r="Q981" s="79"/>
      <c r="R981" s="65"/>
      <c r="S981" s="78"/>
      <c r="T981" s="45"/>
      <c r="U981" s="79"/>
      <c r="V981" s="65"/>
      <c r="W981" s="78"/>
      <c r="X981" s="45"/>
      <c r="Y981" s="79"/>
      <c r="Z981" s="65"/>
      <c r="AA981" s="78"/>
      <c r="AB981" s="45"/>
      <c r="AC981" s="79"/>
      <c r="AD981" s="65"/>
      <c r="AE981" s="78"/>
      <c r="AF981" s="45"/>
      <c r="AG981" s="79"/>
      <c r="AH981" s="2"/>
      <c r="AI981" s="2"/>
      <c r="AJ981" s="2"/>
      <c r="AK981" s="2"/>
      <c r="AL981" s="2"/>
    </row>
    <row r="982" spans="1:38" ht="16.5" customHeight="1" outlineLevel="1">
      <c r="A982" s="58"/>
      <c r="B982" s="83" t="s">
        <v>777</v>
      </c>
      <c r="C982" s="99"/>
      <c r="D982" s="60">
        <v>0</v>
      </c>
      <c r="E982" s="61">
        <f t="shared" ref="E982:G982" si="441">+E983</f>
        <v>0</v>
      </c>
      <c r="F982" s="61">
        <f t="shared" si="441"/>
        <v>0</v>
      </c>
      <c r="G982" s="61">
        <f t="shared" si="441"/>
        <v>0</v>
      </c>
      <c r="H982" s="62" t="e">
        <f t="shared" si="421"/>
        <v>#DIV/0!</v>
      </c>
      <c r="I982" s="63" t="e">
        <f t="shared" si="422"/>
        <v>#DIV/0!</v>
      </c>
      <c r="J982" s="84">
        <f t="shared" ref="J982:AG982" si="442">+J983</f>
        <v>0</v>
      </c>
      <c r="K982" s="85">
        <f t="shared" si="442"/>
        <v>0</v>
      </c>
      <c r="L982" s="60">
        <f t="shared" si="442"/>
        <v>0</v>
      </c>
      <c r="M982" s="86">
        <f t="shared" si="442"/>
        <v>0</v>
      </c>
      <c r="N982" s="84">
        <f t="shared" si="442"/>
        <v>0</v>
      </c>
      <c r="O982" s="85">
        <f t="shared" si="442"/>
        <v>0</v>
      </c>
      <c r="P982" s="60">
        <f t="shared" si="442"/>
        <v>0</v>
      </c>
      <c r="Q982" s="86">
        <f t="shared" si="442"/>
        <v>0</v>
      </c>
      <c r="R982" s="84">
        <f t="shared" si="442"/>
        <v>0</v>
      </c>
      <c r="S982" s="85">
        <f t="shared" si="442"/>
        <v>0</v>
      </c>
      <c r="T982" s="60">
        <f t="shared" si="442"/>
        <v>0</v>
      </c>
      <c r="U982" s="86">
        <f t="shared" si="442"/>
        <v>0</v>
      </c>
      <c r="V982" s="84">
        <f t="shared" si="442"/>
        <v>0</v>
      </c>
      <c r="W982" s="85">
        <f t="shared" si="442"/>
        <v>0</v>
      </c>
      <c r="X982" s="60">
        <f t="shared" si="442"/>
        <v>0</v>
      </c>
      <c r="Y982" s="86">
        <f t="shared" si="442"/>
        <v>0</v>
      </c>
      <c r="Z982" s="84">
        <f t="shared" si="442"/>
        <v>0</v>
      </c>
      <c r="AA982" s="85">
        <f t="shared" si="442"/>
        <v>0</v>
      </c>
      <c r="AB982" s="60">
        <f t="shared" si="442"/>
        <v>0</v>
      </c>
      <c r="AC982" s="86">
        <f t="shared" si="442"/>
        <v>0</v>
      </c>
      <c r="AD982" s="84">
        <f t="shared" si="442"/>
        <v>0</v>
      </c>
      <c r="AE982" s="85">
        <f t="shared" si="442"/>
        <v>0</v>
      </c>
      <c r="AF982" s="60">
        <f t="shared" si="442"/>
        <v>0</v>
      </c>
      <c r="AG982" s="86">
        <f t="shared" si="442"/>
        <v>0</v>
      </c>
      <c r="AH982" s="2"/>
      <c r="AI982" s="2"/>
      <c r="AJ982" s="2"/>
      <c r="AK982" s="2"/>
      <c r="AL982" s="2"/>
    </row>
    <row r="983" spans="1:38" ht="25.5" customHeight="1" outlineLevel="1">
      <c r="A983" s="12" t="s">
        <v>987</v>
      </c>
      <c r="B983" s="24" t="s">
        <v>778</v>
      </c>
      <c r="C983" s="14">
        <v>25280</v>
      </c>
      <c r="D983" s="45">
        <f>+[2]DIRECCIÓN!C977</f>
        <v>0</v>
      </c>
      <c r="E983" s="46">
        <f t="shared" si="424"/>
        <v>0</v>
      </c>
      <c r="F983" s="46">
        <f t="shared" si="425"/>
        <v>0</v>
      </c>
      <c r="G983" s="46">
        <f t="shared" si="426"/>
        <v>0</v>
      </c>
      <c r="H983" s="53" t="e">
        <f t="shared" si="421"/>
        <v>#DIV/0!</v>
      </c>
      <c r="I983" s="54" t="e">
        <f t="shared" si="422"/>
        <v>#DIV/0!</v>
      </c>
      <c r="J983" s="65"/>
      <c r="K983" s="78">
        <f t="shared" si="427"/>
        <v>0</v>
      </c>
      <c r="L983" s="45"/>
      <c r="M983" s="79">
        <f t="shared" si="428"/>
        <v>0</v>
      </c>
      <c r="N983" s="65"/>
      <c r="O983" s="78">
        <f t="shared" si="429"/>
        <v>0</v>
      </c>
      <c r="P983" s="45"/>
      <c r="Q983" s="79">
        <f t="shared" si="430"/>
        <v>0</v>
      </c>
      <c r="R983" s="65"/>
      <c r="S983" s="78">
        <f t="shared" si="431"/>
        <v>0</v>
      </c>
      <c r="T983" s="45"/>
      <c r="U983" s="79">
        <f t="shared" si="432"/>
        <v>0</v>
      </c>
      <c r="V983" s="65"/>
      <c r="W983" s="78">
        <f t="shared" si="433"/>
        <v>0</v>
      </c>
      <c r="X983" s="45"/>
      <c r="Y983" s="79">
        <f t="shared" si="434"/>
        <v>0</v>
      </c>
      <c r="Z983" s="65"/>
      <c r="AA983" s="78">
        <f t="shared" si="435"/>
        <v>0</v>
      </c>
      <c r="AB983" s="45"/>
      <c r="AC983" s="79">
        <f t="shared" si="436"/>
        <v>0</v>
      </c>
      <c r="AD983" s="65"/>
      <c r="AE983" s="78">
        <f t="shared" si="437"/>
        <v>0</v>
      </c>
      <c r="AF983" s="45"/>
      <c r="AG983" s="79">
        <f t="shared" si="438"/>
        <v>0</v>
      </c>
      <c r="AH983" s="2"/>
      <c r="AI983" s="2"/>
      <c r="AJ983" s="2"/>
      <c r="AK983" s="2"/>
      <c r="AL983" s="2"/>
    </row>
    <row r="984" spans="1:38" ht="16.5" customHeight="1" outlineLevel="1">
      <c r="A984" s="12"/>
      <c r="B984" s="27"/>
      <c r="C984" s="14"/>
      <c r="D984" s="45"/>
      <c r="E984" s="46"/>
      <c r="F984" s="46"/>
      <c r="G984" s="46"/>
      <c r="H984" s="53"/>
      <c r="I984" s="54"/>
      <c r="J984" s="65"/>
      <c r="K984" s="78"/>
      <c r="L984" s="45"/>
      <c r="M984" s="79"/>
      <c r="N984" s="65"/>
      <c r="O984" s="78"/>
      <c r="P984" s="45"/>
      <c r="Q984" s="79"/>
      <c r="R984" s="65"/>
      <c r="S984" s="78"/>
      <c r="T984" s="45"/>
      <c r="U984" s="79"/>
      <c r="V984" s="65"/>
      <c r="W984" s="78"/>
      <c r="X984" s="45"/>
      <c r="Y984" s="79"/>
      <c r="Z984" s="65"/>
      <c r="AA984" s="78"/>
      <c r="AB984" s="45"/>
      <c r="AC984" s="79"/>
      <c r="AD984" s="65"/>
      <c r="AE984" s="78"/>
      <c r="AF984" s="45"/>
      <c r="AG984" s="79"/>
      <c r="AH984" s="2"/>
      <c r="AI984" s="2"/>
      <c r="AJ984" s="2"/>
      <c r="AK984" s="2"/>
      <c r="AL984" s="2"/>
    </row>
    <row r="985" spans="1:38" ht="16.5" customHeight="1" outlineLevel="1">
      <c r="A985" s="58"/>
      <c r="B985" s="83" t="s">
        <v>779</v>
      </c>
      <c r="C985" s="99"/>
      <c r="D985" s="60">
        <v>0</v>
      </c>
      <c r="E985" s="61">
        <f t="shared" ref="E985:G985" si="443">SUM(E986:E1009)</f>
        <v>0</v>
      </c>
      <c r="F985" s="61">
        <f t="shared" si="443"/>
        <v>0</v>
      </c>
      <c r="G985" s="61">
        <f t="shared" si="443"/>
        <v>0</v>
      </c>
      <c r="H985" s="62" t="e">
        <f t="shared" si="421"/>
        <v>#DIV/0!</v>
      </c>
      <c r="I985" s="63" t="e">
        <f t="shared" si="422"/>
        <v>#DIV/0!</v>
      </c>
      <c r="J985" s="84">
        <f t="shared" ref="J985:AG985" si="444">SUM(J986:J1009)</f>
        <v>0</v>
      </c>
      <c r="K985" s="85">
        <f t="shared" si="444"/>
        <v>0</v>
      </c>
      <c r="L985" s="60">
        <f t="shared" si="444"/>
        <v>0</v>
      </c>
      <c r="M985" s="86">
        <f t="shared" si="444"/>
        <v>0</v>
      </c>
      <c r="N985" s="84">
        <f t="shared" si="444"/>
        <v>0</v>
      </c>
      <c r="O985" s="85">
        <f t="shared" si="444"/>
        <v>0</v>
      </c>
      <c r="P985" s="60">
        <f t="shared" si="444"/>
        <v>0</v>
      </c>
      <c r="Q985" s="86">
        <f t="shared" si="444"/>
        <v>0</v>
      </c>
      <c r="R985" s="84">
        <f t="shared" si="444"/>
        <v>0</v>
      </c>
      <c r="S985" s="85">
        <f t="shared" si="444"/>
        <v>0</v>
      </c>
      <c r="T985" s="60">
        <f t="shared" si="444"/>
        <v>0</v>
      </c>
      <c r="U985" s="86">
        <f t="shared" si="444"/>
        <v>0</v>
      </c>
      <c r="V985" s="84">
        <f t="shared" si="444"/>
        <v>0</v>
      </c>
      <c r="W985" s="85">
        <f t="shared" si="444"/>
        <v>0</v>
      </c>
      <c r="X985" s="60">
        <f t="shared" si="444"/>
        <v>0</v>
      </c>
      <c r="Y985" s="86">
        <f t="shared" si="444"/>
        <v>0</v>
      </c>
      <c r="Z985" s="84">
        <f t="shared" si="444"/>
        <v>0</v>
      </c>
      <c r="AA985" s="85">
        <f t="shared" si="444"/>
        <v>0</v>
      </c>
      <c r="AB985" s="60">
        <f t="shared" si="444"/>
        <v>0</v>
      </c>
      <c r="AC985" s="86">
        <f t="shared" si="444"/>
        <v>0</v>
      </c>
      <c r="AD985" s="84">
        <f t="shared" si="444"/>
        <v>0</v>
      </c>
      <c r="AE985" s="85">
        <f t="shared" si="444"/>
        <v>0</v>
      </c>
      <c r="AF985" s="60">
        <f t="shared" si="444"/>
        <v>0</v>
      </c>
      <c r="AG985" s="86">
        <f t="shared" si="444"/>
        <v>0</v>
      </c>
      <c r="AH985" s="2"/>
      <c r="AI985" s="2"/>
      <c r="AJ985" s="2"/>
      <c r="AK985" s="2"/>
      <c r="AL985" s="2"/>
    </row>
    <row r="986" spans="1:38" ht="16.5" customHeight="1" outlineLevel="1">
      <c r="A986" s="12" t="s">
        <v>915</v>
      </c>
      <c r="B986" s="27" t="s">
        <v>780</v>
      </c>
      <c r="C986" s="14">
        <v>8088100</v>
      </c>
      <c r="D986" s="45">
        <f>+[2]DIRECCIÓN!C980</f>
        <v>0</v>
      </c>
      <c r="E986" s="46">
        <f t="shared" si="424"/>
        <v>0</v>
      </c>
      <c r="F986" s="46">
        <f t="shared" si="425"/>
        <v>0</v>
      </c>
      <c r="G986" s="46">
        <f t="shared" si="426"/>
        <v>0</v>
      </c>
      <c r="H986" s="53" t="e">
        <f t="shared" si="421"/>
        <v>#DIV/0!</v>
      </c>
      <c r="I986" s="54" t="e">
        <f t="shared" si="422"/>
        <v>#DIV/0!</v>
      </c>
      <c r="J986" s="65"/>
      <c r="K986" s="78">
        <f t="shared" si="427"/>
        <v>0</v>
      </c>
      <c r="L986" s="45"/>
      <c r="M986" s="79">
        <f t="shared" si="428"/>
        <v>0</v>
      </c>
      <c r="N986" s="65"/>
      <c r="O986" s="78">
        <f t="shared" si="429"/>
        <v>0</v>
      </c>
      <c r="P986" s="45"/>
      <c r="Q986" s="79">
        <f t="shared" si="430"/>
        <v>0</v>
      </c>
      <c r="R986" s="65"/>
      <c r="S986" s="78">
        <f t="shared" si="431"/>
        <v>0</v>
      </c>
      <c r="T986" s="45"/>
      <c r="U986" s="79">
        <f t="shared" si="432"/>
        <v>0</v>
      </c>
      <c r="V986" s="65"/>
      <c r="W986" s="78">
        <f t="shared" si="433"/>
        <v>0</v>
      </c>
      <c r="X986" s="45"/>
      <c r="Y986" s="79">
        <f t="shared" si="434"/>
        <v>0</v>
      </c>
      <c r="Z986" s="65"/>
      <c r="AA986" s="78">
        <f t="shared" si="435"/>
        <v>0</v>
      </c>
      <c r="AB986" s="45"/>
      <c r="AC986" s="79">
        <f t="shared" si="436"/>
        <v>0</v>
      </c>
      <c r="AD986" s="65"/>
      <c r="AE986" s="78">
        <f t="shared" si="437"/>
        <v>0</v>
      </c>
      <c r="AF986" s="45"/>
      <c r="AG986" s="79">
        <f t="shared" si="438"/>
        <v>0</v>
      </c>
      <c r="AH986" s="2"/>
      <c r="AI986" s="2"/>
      <c r="AJ986" s="2"/>
      <c r="AK986" s="2"/>
      <c r="AL986" s="2"/>
    </row>
    <row r="987" spans="1:38" ht="16.5" customHeight="1" outlineLevel="1">
      <c r="A987" s="12" t="s">
        <v>916</v>
      </c>
      <c r="B987" s="27" t="s">
        <v>781</v>
      </c>
      <c r="C987" s="14">
        <v>16110320</v>
      </c>
      <c r="D987" s="45">
        <f>+[2]DIRECCIÓN!C981</f>
        <v>0</v>
      </c>
      <c r="E987" s="46">
        <f t="shared" si="424"/>
        <v>0</v>
      </c>
      <c r="F987" s="46">
        <f t="shared" si="425"/>
        <v>0</v>
      </c>
      <c r="G987" s="46">
        <f t="shared" si="426"/>
        <v>0</v>
      </c>
      <c r="H987" s="53" t="e">
        <f t="shared" si="421"/>
        <v>#DIV/0!</v>
      </c>
      <c r="I987" s="54" t="e">
        <f t="shared" si="422"/>
        <v>#DIV/0!</v>
      </c>
      <c r="J987" s="65"/>
      <c r="K987" s="78">
        <f t="shared" si="427"/>
        <v>0</v>
      </c>
      <c r="L987" s="45"/>
      <c r="M987" s="79">
        <f t="shared" si="428"/>
        <v>0</v>
      </c>
      <c r="N987" s="65"/>
      <c r="O987" s="78">
        <f t="shared" si="429"/>
        <v>0</v>
      </c>
      <c r="P987" s="45"/>
      <c r="Q987" s="79">
        <f t="shared" si="430"/>
        <v>0</v>
      </c>
      <c r="R987" s="65"/>
      <c r="S987" s="78">
        <f t="shared" si="431"/>
        <v>0</v>
      </c>
      <c r="T987" s="45"/>
      <c r="U987" s="79">
        <f t="shared" si="432"/>
        <v>0</v>
      </c>
      <c r="V987" s="65"/>
      <c r="W987" s="78">
        <f t="shared" si="433"/>
        <v>0</v>
      </c>
      <c r="X987" s="45"/>
      <c r="Y987" s="79">
        <f t="shared" si="434"/>
        <v>0</v>
      </c>
      <c r="Z987" s="65"/>
      <c r="AA987" s="78">
        <f t="shared" si="435"/>
        <v>0</v>
      </c>
      <c r="AB987" s="45"/>
      <c r="AC987" s="79">
        <f t="shared" si="436"/>
        <v>0</v>
      </c>
      <c r="AD987" s="65"/>
      <c r="AE987" s="78">
        <f t="shared" si="437"/>
        <v>0</v>
      </c>
      <c r="AF987" s="45"/>
      <c r="AG987" s="79">
        <f t="shared" si="438"/>
        <v>0</v>
      </c>
      <c r="AH987" s="2"/>
      <c r="AI987" s="2"/>
      <c r="AJ987" s="2"/>
      <c r="AK987" s="2"/>
      <c r="AL987" s="2"/>
    </row>
    <row r="988" spans="1:38" ht="16.5" customHeight="1" outlineLevel="1">
      <c r="A988" s="12" t="s">
        <v>1035</v>
      </c>
      <c r="B988" s="27" t="s">
        <v>782</v>
      </c>
      <c r="C988" s="14">
        <v>64637210</v>
      </c>
      <c r="D988" s="45">
        <f>+[2]DIRECCIÓN!C982</f>
        <v>0</v>
      </c>
      <c r="E988" s="46">
        <f t="shared" si="424"/>
        <v>0</v>
      </c>
      <c r="F988" s="46">
        <f t="shared" si="425"/>
        <v>0</v>
      </c>
      <c r="G988" s="46">
        <f t="shared" si="426"/>
        <v>0</v>
      </c>
      <c r="H988" s="53" t="e">
        <f t="shared" si="421"/>
        <v>#DIV/0!</v>
      </c>
      <c r="I988" s="54" t="e">
        <f t="shared" si="422"/>
        <v>#DIV/0!</v>
      </c>
      <c r="J988" s="65"/>
      <c r="K988" s="78">
        <f t="shared" si="427"/>
        <v>0</v>
      </c>
      <c r="L988" s="45"/>
      <c r="M988" s="79">
        <f t="shared" si="428"/>
        <v>0</v>
      </c>
      <c r="N988" s="65"/>
      <c r="O988" s="78">
        <f t="shared" si="429"/>
        <v>0</v>
      </c>
      <c r="P988" s="45"/>
      <c r="Q988" s="79">
        <f t="shared" si="430"/>
        <v>0</v>
      </c>
      <c r="R988" s="65"/>
      <c r="S988" s="78">
        <f t="shared" si="431"/>
        <v>0</v>
      </c>
      <c r="T988" s="45"/>
      <c r="U988" s="79">
        <f t="shared" si="432"/>
        <v>0</v>
      </c>
      <c r="V988" s="65"/>
      <c r="W988" s="78">
        <f t="shared" si="433"/>
        <v>0</v>
      </c>
      <c r="X988" s="45"/>
      <c r="Y988" s="79">
        <f t="shared" si="434"/>
        <v>0</v>
      </c>
      <c r="Z988" s="65"/>
      <c r="AA988" s="78">
        <f t="shared" si="435"/>
        <v>0</v>
      </c>
      <c r="AB988" s="45"/>
      <c r="AC988" s="79">
        <f t="shared" si="436"/>
        <v>0</v>
      </c>
      <c r="AD988" s="65"/>
      <c r="AE988" s="78">
        <f t="shared" si="437"/>
        <v>0</v>
      </c>
      <c r="AF988" s="45"/>
      <c r="AG988" s="79">
        <f t="shared" si="438"/>
        <v>0</v>
      </c>
      <c r="AH988" s="2"/>
      <c r="AI988" s="2"/>
      <c r="AJ988" s="2"/>
      <c r="AK988" s="2"/>
      <c r="AL988" s="2"/>
    </row>
    <row r="989" spans="1:38" ht="16.5" customHeight="1" outlineLevel="1">
      <c r="A989" s="12"/>
      <c r="B989" s="27" t="s">
        <v>783</v>
      </c>
      <c r="C989" s="14">
        <v>15538850</v>
      </c>
      <c r="D989" s="45">
        <f>+[2]DIRECCIÓN!C983</f>
        <v>0</v>
      </c>
      <c r="E989" s="46">
        <f t="shared" si="424"/>
        <v>0</v>
      </c>
      <c r="F989" s="46">
        <f t="shared" si="425"/>
        <v>0</v>
      </c>
      <c r="G989" s="46">
        <f t="shared" si="426"/>
        <v>0</v>
      </c>
      <c r="H989" s="53" t="e">
        <f t="shared" si="421"/>
        <v>#DIV/0!</v>
      </c>
      <c r="I989" s="54" t="e">
        <f t="shared" si="422"/>
        <v>#DIV/0!</v>
      </c>
      <c r="J989" s="65"/>
      <c r="K989" s="78">
        <f t="shared" si="427"/>
        <v>0</v>
      </c>
      <c r="L989" s="45"/>
      <c r="M989" s="79">
        <f t="shared" si="428"/>
        <v>0</v>
      </c>
      <c r="N989" s="65"/>
      <c r="O989" s="78">
        <f t="shared" si="429"/>
        <v>0</v>
      </c>
      <c r="P989" s="45"/>
      <c r="Q989" s="79">
        <f t="shared" si="430"/>
        <v>0</v>
      </c>
      <c r="R989" s="65"/>
      <c r="S989" s="78">
        <f t="shared" si="431"/>
        <v>0</v>
      </c>
      <c r="T989" s="45"/>
      <c r="U989" s="79">
        <f t="shared" si="432"/>
        <v>0</v>
      </c>
      <c r="V989" s="65"/>
      <c r="W989" s="78">
        <f t="shared" si="433"/>
        <v>0</v>
      </c>
      <c r="X989" s="45"/>
      <c r="Y989" s="79">
        <f t="shared" si="434"/>
        <v>0</v>
      </c>
      <c r="Z989" s="65"/>
      <c r="AA989" s="78">
        <f t="shared" si="435"/>
        <v>0</v>
      </c>
      <c r="AB989" s="45"/>
      <c r="AC989" s="79">
        <f t="shared" si="436"/>
        <v>0</v>
      </c>
      <c r="AD989" s="65"/>
      <c r="AE989" s="78">
        <f t="shared" si="437"/>
        <v>0</v>
      </c>
      <c r="AF989" s="45"/>
      <c r="AG989" s="79">
        <f t="shared" si="438"/>
        <v>0</v>
      </c>
      <c r="AH989" s="2"/>
      <c r="AI989" s="2"/>
      <c r="AJ989" s="2"/>
      <c r="AK989" s="2"/>
      <c r="AL989" s="2"/>
    </row>
    <row r="990" spans="1:38" ht="16.5" customHeight="1" outlineLevel="1">
      <c r="A990" s="12"/>
      <c r="B990" s="27" t="s">
        <v>784</v>
      </c>
      <c r="C990" s="14">
        <v>19972590</v>
      </c>
      <c r="D990" s="45">
        <f>+[2]DIRECCIÓN!C984</f>
        <v>0</v>
      </c>
      <c r="E990" s="46">
        <f t="shared" si="424"/>
        <v>0</v>
      </c>
      <c r="F990" s="46">
        <f t="shared" si="425"/>
        <v>0</v>
      </c>
      <c r="G990" s="46">
        <f t="shared" si="426"/>
        <v>0</v>
      </c>
      <c r="H990" s="53" t="e">
        <f t="shared" si="421"/>
        <v>#DIV/0!</v>
      </c>
      <c r="I990" s="54" t="e">
        <f t="shared" si="422"/>
        <v>#DIV/0!</v>
      </c>
      <c r="J990" s="65"/>
      <c r="K990" s="78">
        <f t="shared" si="427"/>
        <v>0</v>
      </c>
      <c r="L990" s="45"/>
      <c r="M990" s="79">
        <f t="shared" si="428"/>
        <v>0</v>
      </c>
      <c r="N990" s="65"/>
      <c r="O990" s="78">
        <f t="shared" si="429"/>
        <v>0</v>
      </c>
      <c r="P990" s="45"/>
      <c r="Q990" s="79">
        <f t="shared" si="430"/>
        <v>0</v>
      </c>
      <c r="R990" s="65"/>
      <c r="S990" s="78">
        <f t="shared" si="431"/>
        <v>0</v>
      </c>
      <c r="T990" s="45"/>
      <c r="U990" s="79">
        <f t="shared" si="432"/>
        <v>0</v>
      </c>
      <c r="V990" s="65"/>
      <c r="W990" s="78">
        <f t="shared" si="433"/>
        <v>0</v>
      </c>
      <c r="X990" s="45"/>
      <c r="Y990" s="79">
        <f t="shared" si="434"/>
        <v>0</v>
      </c>
      <c r="Z990" s="65"/>
      <c r="AA990" s="78">
        <f t="shared" si="435"/>
        <v>0</v>
      </c>
      <c r="AB990" s="45"/>
      <c r="AC990" s="79">
        <f t="shared" si="436"/>
        <v>0</v>
      </c>
      <c r="AD990" s="65"/>
      <c r="AE990" s="78">
        <f t="shared" si="437"/>
        <v>0</v>
      </c>
      <c r="AF990" s="45"/>
      <c r="AG990" s="79">
        <f t="shared" si="438"/>
        <v>0</v>
      </c>
      <c r="AH990" s="2"/>
      <c r="AI990" s="2"/>
      <c r="AJ990" s="2"/>
      <c r="AK990" s="2"/>
      <c r="AL990" s="2"/>
    </row>
    <row r="991" spans="1:38" ht="16.5" customHeight="1" outlineLevel="1">
      <c r="A991" s="12"/>
      <c r="B991" s="27" t="s">
        <v>785</v>
      </c>
      <c r="C991" s="14">
        <v>24423720</v>
      </c>
      <c r="D991" s="45">
        <f>+[2]DIRECCIÓN!C985</f>
        <v>0</v>
      </c>
      <c r="E991" s="46">
        <f t="shared" si="424"/>
        <v>0</v>
      </c>
      <c r="F991" s="46">
        <f t="shared" si="425"/>
        <v>0</v>
      </c>
      <c r="G991" s="46">
        <f t="shared" si="426"/>
        <v>0</v>
      </c>
      <c r="H991" s="53" t="e">
        <f t="shared" si="421"/>
        <v>#DIV/0!</v>
      </c>
      <c r="I991" s="54" t="e">
        <f t="shared" si="422"/>
        <v>#DIV/0!</v>
      </c>
      <c r="J991" s="65"/>
      <c r="K991" s="78">
        <f t="shared" si="427"/>
        <v>0</v>
      </c>
      <c r="L991" s="45"/>
      <c r="M991" s="79">
        <f t="shared" si="428"/>
        <v>0</v>
      </c>
      <c r="N991" s="65"/>
      <c r="O991" s="78">
        <f t="shared" si="429"/>
        <v>0</v>
      </c>
      <c r="P991" s="45"/>
      <c r="Q991" s="79">
        <f t="shared" si="430"/>
        <v>0</v>
      </c>
      <c r="R991" s="65"/>
      <c r="S991" s="78">
        <f t="shared" si="431"/>
        <v>0</v>
      </c>
      <c r="T991" s="45"/>
      <c r="U991" s="79">
        <f t="shared" si="432"/>
        <v>0</v>
      </c>
      <c r="V991" s="65"/>
      <c r="W991" s="78">
        <f t="shared" si="433"/>
        <v>0</v>
      </c>
      <c r="X991" s="45"/>
      <c r="Y991" s="79">
        <f t="shared" si="434"/>
        <v>0</v>
      </c>
      <c r="Z991" s="65"/>
      <c r="AA991" s="78">
        <f t="shared" si="435"/>
        <v>0</v>
      </c>
      <c r="AB991" s="45"/>
      <c r="AC991" s="79">
        <f t="shared" si="436"/>
        <v>0</v>
      </c>
      <c r="AD991" s="65"/>
      <c r="AE991" s="78">
        <f t="shared" si="437"/>
        <v>0</v>
      </c>
      <c r="AF991" s="45"/>
      <c r="AG991" s="79">
        <f t="shared" si="438"/>
        <v>0</v>
      </c>
      <c r="AH991" s="2"/>
      <c r="AI991" s="2"/>
      <c r="AJ991" s="2"/>
      <c r="AK991" s="2"/>
      <c r="AL991" s="2"/>
    </row>
    <row r="992" spans="1:38" ht="16.5" customHeight="1" outlineLevel="1">
      <c r="A992" s="12"/>
      <c r="B992" s="27" t="s">
        <v>786</v>
      </c>
      <c r="C992" s="14">
        <v>757110</v>
      </c>
      <c r="D992" s="45">
        <f>+[2]DIRECCIÓN!C986</f>
        <v>0</v>
      </c>
      <c r="E992" s="46">
        <f t="shared" si="424"/>
        <v>0</v>
      </c>
      <c r="F992" s="46">
        <f t="shared" si="425"/>
        <v>0</v>
      </c>
      <c r="G992" s="46">
        <f t="shared" si="426"/>
        <v>0</v>
      </c>
      <c r="H992" s="53" t="e">
        <f t="shared" si="421"/>
        <v>#DIV/0!</v>
      </c>
      <c r="I992" s="54" t="e">
        <f t="shared" si="422"/>
        <v>#DIV/0!</v>
      </c>
      <c r="J992" s="65"/>
      <c r="K992" s="78">
        <f t="shared" si="427"/>
        <v>0</v>
      </c>
      <c r="L992" s="45"/>
      <c r="M992" s="79">
        <f t="shared" si="428"/>
        <v>0</v>
      </c>
      <c r="N992" s="65"/>
      <c r="O992" s="78">
        <f t="shared" si="429"/>
        <v>0</v>
      </c>
      <c r="P992" s="45"/>
      <c r="Q992" s="79">
        <f t="shared" si="430"/>
        <v>0</v>
      </c>
      <c r="R992" s="65"/>
      <c r="S992" s="78">
        <f t="shared" si="431"/>
        <v>0</v>
      </c>
      <c r="T992" s="45"/>
      <c r="U992" s="79">
        <f t="shared" si="432"/>
        <v>0</v>
      </c>
      <c r="V992" s="65"/>
      <c r="W992" s="78">
        <f t="shared" si="433"/>
        <v>0</v>
      </c>
      <c r="X992" s="45"/>
      <c r="Y992" s="79">
        <f t="shared" si="434"/>
        <v>0</v>
      </c>
      <c r="Z992" s="65"/>
      <c r="AA992" s="78">
        <f t="shared" si="435"/>
        <v>0</v>
      </c>
      <c r="AB992" s="45"/>
      <c r="AC992" s="79">
        <f t="shared" si="436"/>
        <v>0</v>
      </c>
      <c r="AD992" s="65"/>
      <c r="AE992" s="78">
        <f t="shared" si="437"/>
        <v>0</v>
      </c>
      <c r="AF992" s="45"/>
      <c r="AG992" s="79">
        <f t="shared" si="438"/>
        <v>0</v>
      </c>
      <c r="AH992" s="2"/>
      <c r="AI992" s="2"/>
      <c r="AJ992" s="2"/>
      <c r="AK992" s="2"/>
      <c r="AL992" s="2"/>
    </row>
    <row r="993" spans="1:38" ht="16.5" customHeight="1" outlineLevel="1">
      <c r="A993" s="12"/>
      <c r="B993" s="27" t="s">
        <v>787</v>
      </c>
      <c r="C993" s="14">
        <v>757110</v>
      </c>
      <c r="D993" s="45">
        <f>+[2]DIRECCIÓN!C987</f>
        <v>0</v>
      </c>
      <c r="E993" s="46">
        <f t="shared" si="424"/>
        <v>0</v>
      </c>
      <c r="F993" s="46">
        <f t="shared" si="425"/>
        <v>0</v>
      </c>
      <c r="G993" s="46">
        <f t="shared" si="426"/>
        <v>0</v>
      </c>
      <c r="H993" s="53" t="e">
        <f t="shared" si="421"/>
        <v>#DIV/0!</v>
      </c>
      <c r="I993" s="54" t="e">
        <f t="shared" si="422"/>
        <v>#DIV/0!</v>
      </c>
      <c r="J993" s="65"/>
      <c r="K993" s="78">
        <f t="shared" si="427"/>
        <v>0</v>
      </c>
      <c r="L993" s="45"/>
      <c r="M993" s="79">
        <f t="shared" si="428"/>
        <v>0</v>
      </c>
      <c r="N993" s="65"/>
      <c r="O993" s="78">
        <f t="shared" si="429"/>
        <v>0</v>
      </c>
      <c r="P993" s="45"/>
      <c r="Q993" s="79">
        <f t="shared" si="430"/>
        <v>0</v>
      </c>
      <c r="R993" s="65"/>
      <c r="S993" s="78">
        <f t="shared" si="431"/>
        <v>0</v>
      </c>
      <c r="T993" s="45"/>
      <c r="U993" s="79">
        <f t="shared" si="432"/>
        <v>0</v>
      </c>
      <c r="V993" s="65"/>
      <c r="W993" s="78">
        <f t="shared" si="433"/>
        <v>0</v>
      </c>
      <c r="X993" s="45"/>
      <c r="Y993" s="79">
        <f t="shared" si="434"/>
        <v>0</v>
      </c>
      <c r="Z993" s="65"/>
      <c r="AA993" s="78">
        <f t="shared" si="435"/>
        <v>0</v>
      </c>
      <c r="AB993" s="45"/>
      <c r="AC993" s="79">
        <f t="shared" si="436"/>
        <v>0</v>
      </c>
      <c r="AD993" s="65"/>
      <c r="AE993" s="78">
        <f t="shared" si="437"/>
        <v>0</v>
      </c>
      <c r="AF993" s="45"/>
      <c r="AG993" s="79">
        <f t="shared" si="438"/>
        <v>0</v>
      </c>
      <c r="AH993" s="2"/>
      <c r="AI993" s="2"/>
      <c r="AJ993" s="2"/>
      <c r="AK993" s="2"/>
      <c r="AL993" s="2"/>
    </row>
    <row r="994" spans="1:38" ht="16.5" customHeight="1" outlineLevel="1">
      <c r="A994" s="12"/>
      <c r="B994" s="27" t="s">
        <v>788</v>
      </c>
      <c r="C994" s="14">
        <v>757110</v>
      </c>
      <c r="D994" s="45">
        <f>+[2]DIRECCIÓN!C988</f>
        <v>0</v>
      </c>
      <c r="E994" s="46">
        <f t="shared" si="424"/>
        <v>0</v>
      </c>
      <c r="F994" s="46">
        <f t="shared" si="425"/>
        <v>0</v>
      </c>
      <c r="G994" s="46">
        <f t="shared" si="426"/>
        <v>0</v>
      </c>
      <c r="H994" s="53" t="e">
        <f t="shared" si="421"/>
        <v>#DIV/0!</v>
      </c>
      <c r="I994" s="54" t="e">
        <f t="shared" si="422"/>
        <v>#DIV/0!</v>
      </c>
      <c r="J994" s="65"/>
      <c r="K994" s="78">
        <f t="shared" si="427"/>
        <v>0</v>
      </c>
      <c r="L994" s="45"/>
      <c r="M994" s="79">
        <f t="shared" si="428"/>
        <v>0</v>
      </c>
      <c r="N994" s="65"/>
      <c r="O994" s="78">
        <f t="shared" si="429"/>
        <v>0</v>
      </c>
      <c r="P994" s="45"/>
      <c r="Q994" s="79">
        <f t="shared" si="430"/>
        <v>0</v>
      </c>
      <c r="R994" s="65"/>
      <c r="S994" s="78">
        <f t="shared" si="431"/>
        <v>0</v>
      </c>
      <c r="T994" s="45"/>
      <c r="U994" s="79">
        <f t="shared" si="432"/>
        <v>0</v>
      </c>
      <c r="V994" s="65"/>
      <c r="W994" s="78">
        <f t="shared" si="433"/>
        <v>0</v>
      </c>
      <c r="X994" s="45"/>
      <c r="Y994" s="79">
        <f t="shared" si="434"/>
        <v>0</v>
      </c>
      <c r="Z994" s="65"/>
      <c r="AA994" s="78">
        <f t="shared" si="435"/>
        <v>0</v>
      </c>
      <c r="AB994" s="45"/>
      <c r="AC994" s="79">
        <f t="shared" si="436"/>
        <v>0</v>
      </c>
      <c r="AD994" s="65"/>
      <c r="AE994" s="78">
        <f t="shared" si="437"/>
        <v>0</v>
      </c>
      <c r="AF994" s="45"/>
      <c r="AG994" s="79">
        <f t="shared" si="438"/>
        <v>0</v>
      </c>
      <c r="AH994" s="2"/>
      <c r="AI994" s="2"/>
      <c r="AJ994" s="2"/>
      <c r="AK994" s="2"/>
      <c r="AL994" s="2"/>
    </row>
    <row r="995" spans="1:38" ht="16.5" customHeight="1" outlineLevel="1">
      <c r="A995" s="12"/>
      <c r="B995" s="27" t="s">
        <v>789</v>
      </c>
      <c r="C995" s="14">
        <v>757110</v>
      </c>
      <c r="D995" s="45">
        <f>+[2]DIRECCIÓN!C989</f>
        <v>0</v>
      </c>
      <c r="E995" s="46">
        <f t="shared" si="424"/>
        <v>0</v>
      </c>
      <c r="F995" s="46">
        <f t="shared" si="425"/>
        <v>0</v>
      </c>
      <c r="G995" s="46">
        <f t="shared" si="426"/>
        <v>0</v>
      </c>
      <c r="H995" s="53" t="e">
        <f t="shared" si="421"/>
        <v>#DIV/0!</v>
      </c>
      <c r="I995" s="54" t="e">
        <f t="shared" si="422"/>
        <v>#DIV/0!</v>
      </c>
      <c r="J995" s="65"/>
      <c r="K995" s="78">
        <f t="shared" si="427"/>
        <v>0</v>
      </c>
      <c r="L995" s="45"/>
      <c r="M995" s="79">
        <f t="shared" si="428"/>
        <v>0</v>
      </c>
      <c r="N995" s="65"/>
      <c r="O995" s="78">
        <f t="shared" si="429"/>
        <v>0</v>
      </c>
      <c r="P995" s="45"/>
      <c r="Q995" s="79">
        <f t="shared" si="430"/>
        <v>0</v>
      </c>
      <c r="R995" s="65"/>
      <c r="S995" s="78">
        <f t="shared" si="431"/>
        <v>0</v>
      </c>
      <c r="T995" s="45"/>
      <c r="U995" s="79">
        <f t="shared" si="432"/>
        <v>0</v>
      </c>
      <c r="V995" s="65"/>
      <c r="W995" s="78">
        <f t="shared" si="433"/>
        <v>0</v>
      </c>
      <c r="X995" s="45"/>
      <c r="Y995" s="79">
        <f t="shared" si="434"/>
        <v>0</v>
      </c>
      <c r="Z995" s="65"/>
      <c r="AA995" s="78">
        <f t="shared" si="435"/>
        <v>0</v>
      </c>
      <c r="AB995" s="45"/>
      <c r="AC995" s="79">
        <f t="shared" si="436"/>
        <v>0</v>
      </c>
      <c r="AD995" s="65"/>
      <c r="AE995" s="78">
        <f t="shared" si="437"/>
        <v>0</v>
      </c>
      <c r="AF995" s="45"/>
      <c r="AG995" s="79">
        <f t="shared" si="438"/>
        <v>0</v>
      </c>
      <c r="AH995" s="2"/>
      <c r="AI995" s="2"/>
      <c r="AJ995" s="2"/>
      <c r="AK995" s="2"/>
      <c r="AL995" s="2"/>
    </row>
    <row r="996" spans="1:38" ht="16.5" customHeight="1" outlineLevel="1">
      <c r="A996" s="12"/>
      <c r="B996" s="27" t="s">
        <v>790</v>
      </c>
      <c r="C996" s="14">
        <v>757110</v>
      </c>
      <c r="D996" s="45">
        <f>+[2]DIRECCIÓN!C990</f>
        <v>0</v>
      </c>
      <c r="E996" s="46">
        <f t="shared" si="424"/>
        <v>0</v>
      </c>
      <c r="F996" s="46">
        <f t="shared" si="425"/>
        <v>0</v>
      </c>
      <c r="G996" s="46">
        <f t="shared" si="426"/>
        <v>0</v>
      </c>
      <c r="H996" s="53" t="e">
        <f t="shared" si="421"/>
        <v>#DIV/0!</v>
      </c>
      <c r="I996" s="54" t="e">
        <f t="shared" si="422"/>
        <v>#DIV/0!</v>
      </c>
      <c r="J996" s="65"/>
      <c r="K996" s="78">
        <f t="shared" si="427"/>
        <v>0</v>
      </c>
      <c r="L996" s="45"/>
      <c r="M996" s="79">
        <f t="shared" si="428"/>
        <v>0</v>
      </c>
      <c r="N996" s="65"/>
      <c r="O996" s="78">
        <f t="shared" si="429"/>
        <v>0</v>
      </c>
      <c r="P996" s="45"/>
      <c r="Q996" s="79">
        <f t="shared" si="430"/>
        <v>0</v>
      </c>
      <c r="R996" s="65"/>
      <c r="S996" s="78">
        <f t="shared" si="431"/>
        <v>0</v>
      </c>
      <c r="T996" s="45"/>
      <c r="U996" s="79">
        <f t="shared" si="432"/>
        <v>0</v>
      </c>
      <c r="V996" s="65"/>
      <c r="W996" s="78">
        <f t="shared" si="433"/>
        <v>0</v>
      </c>
      <c r="X996" s="45"/>
      <c r="Y996" s="79">
        <f t="shared" si="434"/>
        <v>0</v>
      </c>
      <c r="Z996" s="65"/>
      <c r="AA996" s="78">
        <f t="shared" si="435"/>
        <v>0</v>
      </c>
      <c r="AB996" s="45"/>
      <c r="AC996" s="79">
        <f t="shared" si="436"/>
        <v>0</v>
      </c>
      <c r="AD996" s="65"/>
      <c r="AE996" s="78">
        <f t="shared" si="437"/>
        <v>0</v>
      </c>
      <c r="AF996" s="45"/>
      <c r="AG996" s="79">
        <f t="shared" si="438"/>
        <v>0</v>
      </c>
      <c r="AH996" s="2"/>
      <c r="AI996" s="2"/>
      <c r="AJ996" s="2"/>
      <c r="AK996" s="2"/>
      <c r="AL996" s="2"/>
    </row>
    <row r="997" spans="1:38" ht="16.5" customHeight="1" outlineLevel="1">
      <c r="A997" s="12"/>
      <c r="B997" s="27" t="s">
        <v>791</v>
      </c>
      <c r="C997" s="14">
        <v>757110</v>
      </c>
      <c r="D997" s="45">
        <f>+[2]DIRECCIÓN!C991</f>
        <v>0</v>
      </c>
      <c r="E997" s="46">
        <f t="shared" si="424"/>
        <v>0</v>
      </c>
      <c r="F997" s="46">
        <f t="shared" si="425"/>
        <v>0</v>
      </c>
      <c r="G997" s="46">
        <f t="shared" si="426"/>
        <v>0</v>
      </c>
      <c r="H997" s="53" t="e">
        <f t="shared" si="421"/>
        <v>#DIV/0!</v>
      </c>
      <c r="I997" s="54" t="e">
        <f t="shared" si="422"/>
        <v>#DIV/0!</v>
      </c>
      <c r="J997" s="65"/>
      <c r="K997" s="78">
        <f t="shared" si="427"/>
        <v>0</v>
      </c>
      <c r="L997" s="45"/>
      <c r="M997" s="79">
        <f t="shared" si="428"/>
        <v>0</v>
      </c>
      <c r="N997" s="65"/>
      <c r="O997" s="78">
        <f t="shared" si="429"/>
        <v>0</v>
      </c>
      <c r="P997" s="45"/>
      <c r="Q997" s="79">
        <f t="shared" si="430"/>
        <v>0</v>
      </c>
      <c r="R997" s="65"/>
      <c r="S997" s="78">
        <f t="shared" si="431"/>
        <v>0</v>
      </c>
      <c r="T997" s="45"/>
      <c r="U997" s="79">
        <f t="shared" si="432"/>
        <v>0</v>
      </c>
      <c r="V997" s="65"/>
      <c r="W997" s="78">
        <f t="shared" si="433"/>
        <v>0</v>
      </c>
      <c r="X997" s="45"/>
      <c r="Y997" s="79">
        <f t="shared" si="434"/>
        <v>0</v>
      </c>
      <c r="Z997" s="65"/>
      <c r="AA997" s="78">
        <f t="shared" si="435"/>
        <v>0</v>
      </c>
      <c r="AB997" s="45"/>
      <c r="AC997" s="79">
        <f t="shared" si="436"/>
        <v>0</v>
      </c>
      <c r="AD997" s="65"/>
      <c r="AE997" s="78">
        <f t="shared" si="437"/>
        <v>0</v>
      </c>
      <c r="AF997" s="45"/>
      <c r="AG997" s="79">
        <f t="shared" si="438"/>
        <v>0</v>
      </c>
      <c r="AH997" s="2"/>
      <c r="AI997" s="2"/>
      <c r="AJ997" s="2"/>
      <c r="AK997" s="2"/>
      <c r="AL997" s="2"/>
    </row>
    <row r="998" spans="1:38" ht="16.5" customHeight="1" outlineLevel="1">
      <c r="A998" s="12" t="s">
        <v>901</v>
      </c>
      <c r="B998" s="24" t="s">
        <v>792</v>
      </c>
      <c r="C998" s="14">
        <v>153240</v>
      </c>
      <c r="D998" s="45">
        <f>+[2]DIRECCIÓN!C992</f>
        <v>0</v>
      </c>
      <c r="E998" s="46">
        <f t="shared" si="424"/>
        <v>0</v>
      </c>
      <c r="F998" s="46">
        <f t="shared" si="425"/>
        <v>0</v>
      </c>
      <c r="G998" s="46">
        <f t="shared" si="426"/>
        <v>0</v>
      </c>
      <c r="H998" s="53" t="e">
        <f t="shared" si="421"/>
        <v>#DIV/0!</v>
      </c>
      <c r="I998" s="54" t="e">
        <f t="shared" si="422"/>
        <v>#DIV/0!</v>
      </c>
      <c r="J998" s="65"/>
      <c r="K998" s="78">
        <f t="shared" si="427"/>
        <v>0</v>
      </c>
      <c r="L998" s="45"/>
      <c r="M998" s="79">
        <f t="shared" si="428"/>
        <v>0</v>
      </c>
      <c r="N998" s="65"/>
      <c r="O998" s="78">
        <f t="shared" si="429"/>
        <v>0</v>
      </c>
      <c r="P998" s="45"/>
      <c r="Q998" s="79">
        <f t="shared" si="430"/>
        <v>0</v>
      </c>
      <c r="R998" s="65"/>
      <c r="S998" s="78">
        <f t="shared" si="431"/>
        <v>0</v>
      </c>
      <c r="T998" s="45"/>
      <c r="U998" s="79">
        <f t="shared" si="432"/>
        <v>0</v>
      </c>
      <c r="V998" s="65"/>
      <c r="W998" s="78">
        <f t="shared" si="433"/>
        <v>0</v>
      </c>
      <c r="X998" s="45"/>
      <c r="Y998" s="79">
        <f t="shared" si="434"/>
        <v>0</v>
      </c>
      <c r="Z998" s="65"/>
      <c r="AA998" s="78">
        <f t="shared" si="435"/>
        <v>0</v>
      </c>
      <c r="AB998" s="45"/>
      <c r="AC998" s="79">
        <f t="shared" si="436"/>
        <v>0</v>
      </c>
      <c r="AD998" s="65"/>
      <c r="AE998" s="78">
        <f t="shared" si="437"/>
        <v>0</v>
      </c>
      <c r="AF998" s="45"/>
      <c r="AG998" s="79">
        <f t="shared" si="438"/>
        <v>0</v>
      </c>
      <c r="AH998" s="2"/>
      <c r="AI998" s="2"/>
      <c r="AJ998" s="2"/>
      <c r="AK998" s="2"/>
      <c r="AL998" s="2"/>
    </row>
    <row r="999" spans="1:38" ht="16.5" customHeight="1" outlineLevel="1">
      <c r="A999" s="12" t="s">
        <v>901</v>
      </c>
      <c r="B999" s="24" t="s">
        <v>793</v>
      </c>
      <c r="C999" s="14">
        <v>153240</v>
      </c>
      <c r="D999" s="45">
        <f>+[2]DIRECCIÓN!C993</f>
        <v>0</v>
      </c>
      <c r="E999" s="46">
        <f t="shared" si="424"/>
        <v>0</v>
      </c>
      <c r="F999" s="46">
        <f t="shared" si="425"/>
        <v>0</v>
      </c>
      <c r="G999" s="46">
        <f t="shared" si="426"/>
        <v>0</v>
      </c>
      <c r="H999" s="53" t="e">
        <f t="shared" si="421"/>
        <v>#DIV/0!</v>
      </c>
      <c r="I999" s="54" t="e">
        <f t="shared" si="422"/>
        <v>#DIV/0!</v>
      </c>
      <c r="J999" s="65"/>
      <c r="K999" s="78">
        <f t="shared" si="427"/>
        <v>0</v>
      </c>
      <c r="L999" s="45"/>
      <c r="M999" s="79">
        <f t="shared" si="428"/>
        <v>0</v>
      </c>
      <c r="N999" s="65"/>
      <c r="O999" s="78">
        <f t="shared" si="429"/>
        <v>0</v>
      </c>
      <c r="P999" s="45"/>
      <c r="Q999" s="79">
        <f t="shared" si="430"/>
        <v>0</v>
      </c>
      <c r="R999" s="65"/>
      <c r="S999" s="78">
        <f t="shared" si="431"/>
        <v>0</v>
      </c>
      <c r="T999" s="45"/>
      <c r="U999" s="79">
        <f t="shared" si="432"/>
        <v>0</v>
      </c>
      <c r="V999" s="65"/>
      <c r="W999" s="78">
        <f t="shared" si="433"/>
        <v>0</v>
      </c>
      <c r="X999" s="45"/>
      <c r="Y999" s="79">
        <f t="shared" si="434"/>
        <v>0</v>
      </c>
      <c r="Z999" s="65"/>
      <c r="AA999" s="78">
        <f t="shared" si="435"/>
        <v>0</v>
      </c>
      <c r="AB999" s="45"/>
      <c r="AC999" s="79">
        <f t="shared" si="436"/>
        <v>0</v>
      </c>
      <c r="AD999" s="65"/>
      <c r="AE999" s="78">
        <f t="shared" si="437"/>
        <v>0</v>
      </c>
      <c r="AF999" s="45"/>
      <c r="AG999" s="79">
        <f t="shared" si="438"/>
        <v>0</v>
      </c>
      <c r="AH999" s="2"/>
      <c r="AI999" s="2"/>
      <c r="AJ999" s="2"/>
      <c r="AK999" s="2"/>
      <c r="AL999" s="2"/>
    </row>
    <row r="1000" spans="1:38" ht="16.5" customHeight="1" outlineLevel="1">
      <c r="A1000" s="12" t="s">
        <v>901</v>
      </c>
      <c r="B1000" s="24" t="s">
        <v>794</v>
      </c>
      <c r="C1000" s="14">
        <v>153240</v>
      </c>
      <c r="D1000" s="45">
        <f>+[2]DIRECCIÓN!C994</f>
        <v>0</v>
      </c>
      <c r="E1000" s="46">
        <f t="shared" si="424"/>
        <v>0</v>
      </c>
      <c r="F1000" s="46">
        <f t="shared" si="425"/>
        <v>0</v>
      </c>
      <c r="G1000" s="46">
        <f t="shared" si="426"/>
        <v>0</v>
      </c>
      <c r="H1000" s="53" t="e">
        <f t="shared" si="421"/>
        <v>#DIV/0!</v>
      </c>
      <c r="I1000" s="54" t="e">
        <f t="shared" si="422"/>
        <v>#DIV/0!</v>
      </c>
      <c r="J1000" s="65"/>
      <c r="K1000" s="78">
        <f t="shared" si="427"/>
        <v>0</v>
      </c>
      <c r="L1000" s="45"/>
      <c r="M1000" s="79">
        <f t="shared" si="428"/>
        <v>0</v>
      </c>
      <c r="N1000" s="65"/>
      <c r="O1000" s="78">
        <f t="shared" si="429"/>
        <v>0</v>
      </c>
      <c r="P1000" s="45"/>
      <c r="Q1000" s="79">
        <f t="shared" si="430"/>
        <v>0</v>
      </c>
      <c r="R1000" s="65"/>
      <c r="S1000" s="78">
        <f t="shared" si="431"/>
        <v>0</v>
      </c>
      <c r="T1000" s="45"/>
      <c r="U1000" s="79">
        <f t="shared" si="432"/>
        <v>0</v>
      </c>
      <c r="V1000" s="65"/>
      <c r="W1000" s="78">
        <f t="shared" si="433"/>
        <v>0</v>
      </c>
      <c r="X1000" s="45"/>
      <c r="Y1000" s="79">
        <f t="shared" si="434"/>
        <v>0</v>
      </c>
      <c r="Z1000" s="65"/>
      <c r="AA1000" s="78">
        <f t="shared" si="435"/>
        <v>0</v>
      </c>
      <c r="AB1000" s="45"/>
      <c r="AC1000" s="79">
        <f t="shared" si="436"/>
        <v>0</v>
      </c>
      <c r="AD1000" s="65"/>
      <c r="AE1000" s="78">
        <f t="shared" si="437"/>
        <v>0</v>
      </c>
      <c r="AF1000" s="45"/>
      <c r="AG1000" s="79">
        <f t="shared" si="438"/>
        <v>0</v>
      </c>
      <c r="AH1000" s="2"/>
      <c r="AI1000" s="2"/>
      <c r="AJ1000" s="2"/>
      <c r="AK1000" s="2"/>
      <c r="AL1000" s="2"/>
    </row>
    <row r="1001" spans="1:38" ht="16.5" customHeight="1" outlineLevel="1">
      <c r="A1001" s="12"/>
      <c r="B1001" s="24" t="s">
        <v>795</v>
      </c>
      <c r="C1001" s="14">
        <v>153240</v>
      </c>
      <c r="D1001" s="45">
        <f>+[2]DIRECCIÓN!C995</f>
        <v>0</v>
      </c>
      <c r="E1001" s="46">
        <f t="shared" si="424"/>
        <v>0</v>
      </c>
      <c r="F1001" s="46">
        <f t="shared" si="425"/>
        <v>0</v>
      </c>
      <c r="G1001" s="46">
        <f t="shared" si="426"/>
        <v>0</v>
      </c>
      <c r="H1001" s="53" t="e">
        <f t="shared" si="421"/>
        <v>#DIV/0!</v>
      </c>
      <c r="I1001" s="54" t="e">
        <f t="shared" si="422"/>
        <v>#DIV/0!</v>
      </c>
      <c r="J1001" s="65"/>
      <c r="K1001" s="78">
        <f t="shared" si="427"/>
        <v>0</v>
      </c>
      <c r="L1001" s="45"/>
      <c r="M1001" s="79">
        <f t="shared" si="428"/>
        <v>0</v>
      </c>
      <c r="N1001" s="65"/>
      <c r="O1001" s="78">
        <f t="shared" si="429"/>
        <v>0</v>
      </c>
      <c r="P1001" s="45"/>
      <c r="Q1001" s="79">
        <f t="shared" si="430"/>
        <v>0</v>
      </c>
      <c r="R1001" s="65"/>
      <c r="S1001" s="78">
        <f t="shared" si="431"/>
        <v>0</v>
      </c>
      <c r="T1001" s="45"/>
      <c r="U1001" s="79">
        <f t="shared" si="432"/>
        <v>0</v>
      </c>
      <c r="V1001" s="65"/>
      <c r="W1001" s="78">
        <f t="shared" si="433"/>
        <v>0</v>
      </c>
      <c r="X1001" s="45"/>
      <c r="Y1001" s="79">
        <f t="shared" si="434"/>
        <v>0</v>
      </c>
      <c r="Z1001" s="65"/>
      <c r="AA1001" s="78">
        <f t="shared" si="435"/>
        <v>0</v>
      </c>
      <c r="AB1001" s="45"/>
      <c r="AC1001" s="79">
        <f t="shared" si="436"/>
        <v>0</v>
      </c>
      <c r="AD1001" s="65"/>
      <c r="AE1001" s="78">
        <f t="shared" si="437"/>
        <v>0</v>
      </c>
      <c r="AF1001" s="45"/>
      <c r="AG1001" s="79">
        <f t="shared" si="438"/>
        <v>0</v>
      </c>
      <c r="AH1001" s="2"/>
      <c r="AI1001" s="2"/>
      <c r="AJ1001" s="2"/>
      <c r="AK1001" s="2"/>
      <c r="AL1001" s="2"/>
    </row>
    <row r="1002" spans="1:38" ht="16.5" customHeight="1" outlineLevel="1">
      <c r="A1002" s="12"/>
      <c r="B1002" s="24" t="s">
        <v>796</v>
      </c>
      <c r="C1002" s="14">
        <v>153240</v>
      </c>
      <c r="D1002" s="45">
        <f>+[2]DIRECCIÓN!C996</f>
        <v>0</v>
      </c>
      <c r="E1002" s="46">
        <f t="shared" si="424"/>
        <v>0</v>
      </c>
      <c r="F1002" s="46">
        <f t="shared" si="425"/>
        <v>0</v>
      </c>
      <c r="G1002" s="46">
        <f t="shared" si="426"/>
        <v>0</v>
      </c>
      <c r="H1002" s="53" t="e">
        <f t="shared" si="421"/>
        <v>#DIV/0!</v>
      </c>
      <c r="I1002" s="54" t="e">
        <f t="shared" si="422"/>
        <v>#DIV/0!</v>
      </c>
      <c r="J1002" s="65"/>
      <c r="K1002" s="78">
        <f t="shared" si="427"/>
        <v>0</v>
      </c>
      <c r="L1002" s="45"/>
      <c r="M1002" s="79">
        <f t="shared" si="428"/>
        <v>0</v>
      </c>
      <c r="N1002" s="65"/>
      <c r="O1002" s="78">
        <f t="shared" si="429"/>
        <v>0</v>
      </c>
      <c r="P1002" s="45"/>
      <c r="Q1002" s="79">
        <f t="shared" si="430"/>
        <v>0</v>
      </c>
      <c r="R1002" s="65"/>
      <c r="S1002" s="78">
        <f t="shared" si="431"/>
        <v>0</v>
      </c>
      <c r="T1002" s="45"/>
      <c r="U1002" s="79">
        <f t="shared" si="432"/>
        <v>0</v>
      </c>
      <c r="V1002" s="65"/>
      <c r="W1002" s="78">
        <f t="shared" si="433"/>
        <v>0</v>
      </c>
      <c r="X1002" s="45"/>
      <c r="Y1002" s="79">
        <f t="shared" si="434"/>
        <v>0</v>
      </c>
      <c r="Z1002" s="65"/>
      <c r="AA1002" s="78">
        <f t="shared" si="435"/>
        <v>0</v>
      </c>
      <c r="AB1002" s="45"/>
      <c r="AC1002" s="79">
        <f t="shared" si="436"/>
        <v>0</v>
      </c>
      <c r="AD1002" s="65"/>
      <c r="AE1002" s="78">
        <f t="shared" si="437"/>
        <v>0</v>
      </c>
      <c r="AF1002" s="45"/>
      <c r="AG1002" s="79">
        <f t="shared" si="438"/>
        <v>0</v>
      </c>
      <c r="AH1002" s="2"/>
      <c r="AI1002" s="2"/>
      <c r="AJ1002" s="2"/>
      <c r="AK1002" s="2"/>
      <c r="AL1002" s="2"/>
    </row>
    <row r="1003" spans="1:38" ht="16.5" customHeight="1" outlineLevel="1">
      <c r="A1003" s="12"/>
      <c r="B1003" s="24" t="s">
        <v>797</v>
      </c>
      <c r="C1003" s="14">
        <v>153240</v>
      </c>
      <c r="D1003" s="45">
        <f>+[2]DIRECCIÓN!C997</f>
        <v>0</v>
      </c>
      <c r="E1003" s="46">
        <f t="shared" si="424"/>
        <v>0</v>
      </c>
      <c r="F1003" s="46">
        <f t="shared" si="425"/>
        <v>0</v>
      </c>
      <c r="G1003" s="46">
        <f t="shared" si="426"/>
        <v>0</v>
      </c>
      <c r="H1003" s="53" t="e">
        <f t="shared" si="421"/>
        <v>#DIV/0!</v>
      </c>
      <c r="I1003" s="54" t="e">
        <f t="shared" si="422"/>
        <v>#DIV/0!</v>
      </c>
      <c r="J1003" s="65"/>
      <c r="K1003" s="78">
        <f t="shared" si="427"/>
        <v>0</v>
      </c>
      <c r="L1003" s="45"/>
      <c r="M1003" s="79">
        <f t="shared" si="428"/>
        <v>0</v>
      </c>
      <c r="N1003" s="65"/>
      <c r="O1003" s="78">
        <f t="shared" si="429"/>
        <v>0</v>
      </c>
      <c r="P1003" s="45"/>
      <c r="Q1003" s="79">
        <f t="shared" si="430"/>
        <v>0</v>
      </c>
      <c r="R1003" s="65"/>
      <c r="S1003" s="78">
        <f t="shared" si="431"/>
        <v>0</v>
      </c>
      <c r="T1003" s="45"/>
      <c r="U1003" s="79">
        <f t="shared" si="432"/>
        <v>0</v>
      </c>
      <c r="V1003" s="65"/>
      <c r="W1003" s="78">
        <f t="shared" si="433"/>
        <v>0</v>
      </c>
      <c r="X1003" s="45"/>
      <c r="Y1003" s="79">
        <f t="shared" si="434"/>
        <v>0</v>
      </c>
      <c r="Z1003" s="65"/>
      <c r="AA1003" s="78">
        <f t="shared" si="435"/>
        <v>0</v>
      </c>
      <c r="AB1003" s="45"/>
      <c r="AC1003" s="79">
        <f t="shared" si="436"/>
        <v>0</v>
      </c>
      <c r="AD1003" s="65"/>
      <c r="AE1003" s="78">
        <f t="shared" si="437"/>
        <v>0</v>
      </c>
      <c r="AF1003" s="45"/>
      <c r="AG1003" s="79">
        <f t="shared" si="438"/>
        <v>0</v>
      </c>
      <c r="AH1003" s="2"/>
      <c r="AI1003" s="2"/>
      <c r="AJ1003" s="2"/>
      <c r="AK1003" s="2"/>
      <c r="AL1003" s="2"/>
    </row>
    <row r="1004" spans="1:38" ht="16.5" customHeight="1" outlineLevel="1">
      <c r="A1004" s="12"/>
      <c r="B1004" s="24" t="s">
        <v>798</v>
      </c>
      <c r="C1004" s="14">
        <v>59200</v>
      </c>
      <c r="D1004" s="45">
        <f>+[2]DIRECCIÓN!C998</f>
        <v>0</v>
      </c>
      <c r="E1004" s="46">
        <f t="shared" si="424"/>
        <v>0</v>
      </c>
      <c r="F1004" s="46">
        <f t="shared" si="425"/>
        <v>0</v>
      </c>
      <c r="G1004" s="46">
        <f t="shared" si="426"/>
        <v>0</v>
      </c>
      <c r="H1004" s="53" t="e">
        <f t="shared" si="421"/>
        <v>#DIV/0!</v>
      </c>
      <c r="I1004" s="54" t="e">
        <f t="shared" si="422"/>
        <v>#DIV/0!</v>
      </c>
      <c r="J1004" s="65"/>
      <c r="K1004" s="78">
        <f t="shared" si="427"/>
        <v>0</v>
      </c>
      <c r="L1004" s="45"/>
      <c r="M1004" s="79">
        <f t="shared" si="428"/>
        <v>0</v>
      </c>
      <c r="N1004" s="65"/>
      <c r="O1004" s="78">
        <f t="shared" si="429"/>
        <v>0</v>
      </c>
      <c r="P1004" s="45"/>
      <c r="Q1004" s="79">
        <f t="shared" si="430"/>
        <v>0</v>
      </c>
      <c r="R1004" s="65"/>
      <c r="S1004" s="78">
        <f t="shared" si="431"/>
        <v>0</v>
      </c>
      <c r="T1004" s="45"/>
      <c r="U1004" s="79">
        <f t="shared" si="432"/>
        <v>0</v>
      </c>
      <c r="V1004" s="65"/>
      <c r="W1004" s="78">
        <f t="shared" si="433"/>
        <v>0</v>
      </c>
      <c r="X1004" s="45"/>
      <c r="Y1004" s="79">
        <f t="shared" si="434"/>
        <v>0</v>
      </c>
      <c r="Z1004" s="65"/>
      <c r="AA1004" s="78">
        <f t="shared" si="435"/>
        <v>0</v>
      </c>
      <c r="AB1004" s="45"/>
      <c r="AC1004" s="79">
        <f t="shared" si="436"/>
        <v>0</v>
      </c>
      <c r="AD1004" s="65"/>
      <c r="AE1004" s="78">
        <f t="shared" si="437"/>
        <v>0</v>
      </c>
      <c r="AF1004" s="45"/>
      <c r="AG1004" s="79">
        <f t="shared" si="438"/>
        <v>0</v>
      </c>
      <c r="AH1004" s="2"/>
      <c r="AI1004" s="2"/>
      <c r="AJ1004" s="2"/>
      <c r="AK1004" s="2"/>
      <c r="AL1004" s="2"/>
    </row>
    <row r="1005" spans="1:38" ht="16.5" customHeight="1" outlineLevel="1">
      <c r="A1005" s="12"/>
      <c r="B1005" s="24" t="s">
        <v>799</v>
      </c>
      <c r="C1005" s="14">
        <v>59200</v>
      </c>
      <c r="D1005" s="45">
        <f>+[2]DIRECCIÓN!C999</f>
        <v>0</v>
      </c>
      <c r="E1005" s="46">
        <f t="shared" si="424"/>
        <v>0</v>
      </c>
      <c r="F1005" s="46">
        <f t="shared" si="425"/>
        <v>0</v>
      </c>
      <c r="G1005" s="46">
        <f t="shared" si="426"/>
        <v>0</v>
      </c>
      <c r="H1005" s="53" t="e">
        <f t="shared" si="421"/>
        <v>#DIV/0!</v>
      </c>
      <c r="I1005" s="54" t="e">
        <f t="shared" si="422"/>
        <v>#DIV/0!</v>
      </c>
      <c r="J1005" s="65"/>
      <c r="K1005" s="78">
        <f t="shared" si="427"/>
        <v>0</v>
      </c>
      <c r="L1005" s="45"/>
      <c r="M1005" s="79">
        <f t="shared" si="428"/>
        <v>0</v>
      </c>
      <c r="N1005" s="65"/>
      <c r="O1005" s="78">
        <f t="shared" si="429"/>
        <v>0</v>
      </c>
      <c r="P1005" s="45"/>
      <c r="Q1005" s="79">
        <f t="shared" si="430"/>
        <v>0</v>
      </c>
      <c r="R1005" s="65"/>
      <c r="S1005" s="78">
        <f t="shared" si="431"/>
        <v>0</v>
      </c>
      <c r="T1005" s="45"/>
      <c r="U1005" s="79">
        <f t="shared" si="432"/>
        <v>0</v>
      </c>
      <c r="V1005" s="65"/>
      <c r="W1005" s="78">
        <f t="shared" si="433"/>
        <v>0</v>
      </c>
      <c r="X1005" s="45"/>
      <c r="Y1005" s="79">
        <f t="shared" si="434"/>
        <v>0</v>
      </c>
      <c r="Z1005" s="65"/>
      <c r="AA1005" s="78">
        <f t="shared" si="435"/>
        <v>0</v>
      </c>
      <c r="AB1005" s="45"/>
      <c r="AC1005" s="79">
        <f t="shared" si="436"/>
        <v>0</v>
      </c>
      <c r="AD1005" s="65"/>
      <c r="AE1005" s="78">
        <f t="shared" si="437"/>
        <v>0</v>
      </c>
      <c r="AF1005" s="45"/>
      <c r="AG1005" s="79">
        <f t="shared" si="438"/>
        <v>0</v>
      </c>
      <c r="AH1005" s="2"/>
      <c r="AI1005" s="2"/>
      <c r="AJ1005" s="2"/>
      <c r="AK1005" s="2"/>
      <c r="AL1005" s="2"/>
    </row>
    <row r="1006" spans="1:38" ht="16.5" customHeight="1" outlineLevel="1">
      <c r="A1006" s="12"/>
      <c r="B1006" s="24" t="s">
        <v>800</v>
      </c>
      <c r="C1006" s="14">
        <v>59200</v>
      </c>
      <c r="D1006" s="45">
        <f>+[2]DIRECCIÓN!C1000</f>
        <v>0</v>
      </c>
      <c r="E1006" s="46">
        <f t="shared" si="424"/>
        <v>0</v>
      </c>
      <c r="F1006" s="46">
        <f t="shared" si="425"/>
        <v>0</v>
      </c>
      <c r="G1006" s="46">
        <f t="shared" si="426"/>
        <v>0</v>
      </c>
      <c r="H1006" s="53" t="e">
        <f t="shared" si="421"/>
        <v>#DIV/0!</v>
      </c>
      <c r="I1006" s="54" t="e">
        <f t="shared" si="422"/>
        <v>#DIV/0!</v>
      </c>
      <c r="J1006" s="65"/>
      <c r="K1006" s="78">
        <f t="shared" si="427"/>
        <v>0</v>
      </c>
      <c r="L1006" s="45"/>
      <c r="M1006" s="79">
        <f t="shared" si="428"/>
        <v>0</v>
      </c>
      <c r="N1006" s="65"/>
      <c r="O1006" s="78">
        <f t="shared" si="429"/>
        <v>0</v>
      </c>
      <c r="P1006" s="45"/>
      <c r="Q1006" s="79">
        <f t="shared" si="430"/>
        <v>0</v>
      </c>
      <c r="R1006" s="65"/>
      <c r="S1006" s="78">
        <f t="shared" si="431"/>
        <v>0</v>
      </c>
      <c r="T1006" s="45"/>
      <c r="U1006" s="79">
        <f t="shared" si="432"/>
        <v>0</v>
      </c>
      <c r="V1006" s="65"/>
      <c r="W1006" s="78">
        <f t="shared" si="433"/>
        <v>0</v>
      </c>
      <c r="X1006" s="45"/>
      <c r="Y1006" s="79">
        <f t="shared" si="434"/>
        <v>0</v>
      </c>
      <c r="Z1006" s="65"/>
      <c r="AA1006" s="78">
        <f t="shared" si="435"/>
        <v>0</v>
      </c>
      <c r="AB1006" s="45"/>
      <c r="AC1006" s="79">
        <f t="shared" si="436"/>
        <v>0</v>
      </c>
      <c r="AD1006" s="65"/>
      <c r="AE1006" s="78">
        <f t="shared" si="437"/>
        <v>0</v>
      </c>
      <c r="AF1006" s="45"/>
      <c r="AG1006" s="79">
        <f t="shared" si="438"/>
        <v>0</v>
      </c>
      <c r="AH1006" s="2"/>
      <c r="AI1006" s="2"/>
      <c r="AJ1006" s="2"/>
      <c r="AK1006" s="2"/>
      <c r="AL1006" s="2"/>
    </row>
    <row r="1007" spans="1:38" ht="16.5" customHeight="1" outlineLevel="1">
      <c r="A1007" s="12"/>
      <c r="B1007" s="24" t="s">
        <v>801</v>
      </c>
      <c r="C1007" s="14">
        <v>59200</v>
      </c>
      <c r="D1007" s="45">
        <f>+[2]DIRECCIÓN!C1001</f>
        <v>0</v>
      </c>
      <c r="E1007" s="46">
        <f t="shared" si="424"/>
        <v>0</v>
      </c>
      <c r="F1007" s="46">
        <f t="shared" si="425"/>
        <v>0</v>
      </c>
      <c r="G1007" s="46">
        <f t="shared" si="426"/>
        <v>0</v>
      </c>
      <c r="H1007" s="53" t="e">
        <f t="shared" si="421"/>
        <v>#DIV/0!</v>
      </c>
      <c r="I1007" s="54" t="e">
        <f t="shared" si="422"/>
        <v>#DIV/0!</v>
      </c>
      <c r="J1007" s="65"/>
      <c r="K1007" s="78">
        <f t="shared" si="427"/>
        <v>0</v>
      </c>
      <c r="L1007" s="45"/>
      <c r="M1007" s="79">
        <f t="shared" si="428"/>
        <v>0</v>
      </c>
      <c r="N1007" s="65"/>
      <c r="O1007" s="78">
        <f t="shared" si="429"/>
        <v>0</v>
      </c>
      <c r="P1007" s="45"/>
      <c r="Q1007" s="79">
        <f t="shared" si="430"/>
        <v>0</v>
      </c>
      <c r="R1007" s="65"/>
      <c r="S1007" s="78">
        <f t="shared" si="431"/>
        <v>0</v>
      </c>
      <c r="T1007" s="45"/>
      <c r="U1007" s="79">
        <f t="shared" si="432"/>
        <v>0</v>
      </c>
      <c r="V1007" s="65"/>
      <c r="W1007" s="78">
        <f t="shared" si="433"/>
        <v>0</v>
      </c>
      <c r="X1007" s="45"/>
      <c r="Y1007" s="79">
        <f t="shared" si="434"/>
        <v>0</v>
      </c>
      <c r="Z1007" s="65"/>
      <c r="AA1007" s="78">
        <f t="shared" si="435"/>
        <v>0</v>
      </c>
      <c r="AB1007" s="45"/>
      <c r="AC1007" s="79">
        <f t="shared" si="436"/>
        <v>0</v>
      </c>
      <c r="AD1007" s="65"/>
      <c r="AE1007" s="78">
        <f t="shared" si="437"/>
        <v>0</v>
      </c>
      <c r="AF1007" s="45"/>
      <c r="AG1007" s="79">
        <f t="shared" si="438"/>
        <v>0</v>
      </c>
      <c r="AH1007" s="2"/>
      <c r="AI1007" s="2"/>
      <c r="AJ1007" s="2"/>
      <c r="AK1007" s="2"/>
      <c r="AL1007" s="2"/>
    </row>
    <row r="1008" spans="1:38" ht="16.5" customHeight="1" outlineLevel="1">
      <c r="A1008" s="12"/>
      <c r="B1008" s="24" t="s">
        <v>802</v>
      </c>
      <c r="C1008" s="14">
        <v>59200</v>
      </c>
      <c r="D1008" s="45">
        <f>+[2]DIRECCIÓN!C1002</f>
        <v>0</v>
      </c>
      <c r="E1008" s="46">
        <f t="shared" si="424"/>
        <v>0</v>
      </c>
      <c r="F1008" s="46">
        <f t="shared" si="425"/>
        <v>0</v>
      </c>
      <c r="G1008" s="46">
        <f t="shared" si="426"/>
        <v>0</v>
      </c>
      <c r="H1008" s="53" t="e">
        <f t="shared" si="421"/>
        <v>#DIV/0!</v>
      </c>
      <c r="I1008" s="54" t="e">
        <f t="shared" si="422"/>
        <v>#DIV/0!</v>
      </c>
      <c r="J1008" s="65"/>
      <c r="K1008" s="78">
        <f t="shared" si="427"/>
        <v>0</v>
      </c>
      <c r="L1008" s="45"/>
      <c r="M1008" s="79">
        <f t="shared" si="428"/>
        <v>0</v>
      </c>
      <c r="N1008" s="65"/>
      <c r="O1008" s="78">
        <f t="shared" si="429"/>
        <v>0</v>
      </c>
      <c r="P1008" s="45"/>
      <c r="Q1008" s="79">
        <f t="shared" si="430"/>
        <v>0</v>
      </c>
      <c r="R1008" s="65"/>
      <c r="S1008" s="78">
        <f t="shared" si="431"/>
        <v>0</v>
      </c>
      <c r="T1008" s="45"/>
      <c r="U1008" s="79">
        <f t="shared" si="432"/>
        <v>0</v>
      </c>
      <c r="V1008" s="65"/>
      <c r="W1008" s="78">
        <f t="shared" si="433"/>
        <v>0</v>
      </c>
      <c r="X1008" s="45"/>
      <c r="Y1008" s="79">
        <f t="shared" si="434"/>
        <v>0</v>
      </c>
      <c r="Z1008" s="65"/>
      <c r="AA1008" s="78">
        <f t="shared" si="435"/>
        <v>0</v>
      </c>
      <c r="AB1008" s="45"/>
      <c r="AC1008" s="79">
        <f t="shared" si="436"/>
        <v>0</v>
      </c>
      <c r="AD1008" s="65"/>
      <c r="AE1008" s="78">
        <f t="shared" si="437"/>
        <v>0</v>
      </c>
      <c r="AF1008" s="45"/>
      <c r="AG1008" s="79">
        <f t="shared" si="438"/>
        <v>0</v>
      </c>
      <c r="AH1008" s="2"/>
      <c r="AI1008" s="2"/>
      <c r="AJ1008" s="2"/>
      <c r="AK1008" s="2"/>
      <c r="AL1008" s="2"/>
    </row>
    <row r="1009" spans="1:38" ht="16.5" customHeight="1" outlineLevel="1">
      <c r="A1009" s="12"/>
      <c r="B1009" s="24" t="s">
        <v>803</v>
      </c>
      <c r="C1009" s="14">
        <v>59200</v>
      </c>
      <c r="D1009" s="45">
        <f>+[2]DIRECCIÓN!C1003</f>
        <v>0</v>
      </c>
      <c r="E1009" s="46">
        <f t="shared" si="424"/>
        <v>0</v>
      </c>
      <c r="F1009" s="46">
        <f t="shared" si="425"/>
        <v>0</v>
      </c>
      <c r="G1009" s="46">
        <f t="shared" si="426"/>
        <v>0</v>
      </c>
      <c r="H1009" s="53" t="e">
        <f t="shared" si="421"/>
        <v>#DIV/0!</v>
      </c>
      <c r="I1009" s="54" t="e">
        <f t="shared" si="422"/>
        <v>#DIV/0!</v>
      </c>
      <c r="J1009" s="65"/>
      <c r="K1009" s="78">
        <f t="shared" si="427"/>
        <v>0</v>
      </c>
      <c r="L1009" s="45"/>
      <c r="M1009" s="79">
        <f t="shared" si="428"/>
        <v>0</v>
      </c>
      <c r="N1009" s="65"/>
      <c r="O1009" s="78">
        <f t="shared" si="429"/>
        <v>0</v>
      </c>
      <c r="P1009" s="45"/>
      <c r="Q1009" s="79">
        <f t="shared" si="430"/>
        <v>0</v>
      </c>
      <c r="R1009" s="65"/>
      <c r="S1009" s="78">
        <f t="shared" si="431"/>
        <v>0</v>
      </c>
      <c r="T1009" s="45"/>
      <c r="U1009" s="79">
        <f t="shared" si="432"/>
        <v>0</v>
      </c>
      <c r="V1009" s="65"/>
      <c r="W1009" s="78">
        <f t="shared" si="433"/>
        <v>0</v>
      </c>
      <c r="X1009" s="45"/>
      <c r="Y1009" s="79">
        <f t="shared" si="434"/>
        <v>0</v>
      </c>
      <c r="Z1009" s="65"/>
      <c r="AA1009" s="78">
        <f t="shared" si="435"/>
        <v>0</v>
      </c>
      <c r="AB1009" s="45"/>
      <c r="AC1009" s="79">
        <f t="shared" si="436"/>
        <v>0</v>
      </c>
      <c r="AD1009" s="65"/>
      <c r="AE1009" s="78">
        <f t="shared" si="437"/>
        <v>0</v>
      </c>
      <c r="AF1009" s="45"/>
      <c r="AG1009" s="79">
        <f t="shared" si="438"/>
        <v>0</v>
      </c>
      <c r="AH1009" s="2"/>
      <c r="AI1009" s="2"/>
      <c r="AJ1009" s="2"/>
      <c r="AK1009" s="2"/>
      <c r="AL1009" s="2"/>
    </row>
    <row r="1010" spans="1:38" ht="16.5" customHeight="1" outlineLevel="1">
      <c r="A1010" s="12"/>
      <c r="B1010" s="27"/>
      <c r="C1010" s="14"/>
      <c r="D1010" s="45"/>
      <c r="E1010" s="46"/>
      <c r="F1010" s="46"/>
      <c r="G1010" s="46"/>
      <c r="H1010" s="53"/>
      <c r="I1010" s="54"/>
      <c r="J1010" s="65"/>
      <c r="K1010" s="78"/>
      <c r="L1010" s="45"/>
      <c r="M1010" s="79"/>
      <c r="N1010" s="65"/>
      <c r="O1010" s="78"/>
      <c r="P1010" s="45"/>
      <c r="Q1010" s="79"/>
      <c r="R1010" s="65"/>
      <c r="S1010" s="78"/>
      <c r="T1010" s="45"/>
      <c r="U1010" s="79"/>
      <c r="V1010" s="65"/>
      <c r="W1010" s="78"/>
      <c r="X1010" s="45"/>
      <c r="Y1010" s="79"/>
      <c r="Z1010" s="65"/>
      <c r="AA1010" s="78"/>
      <c r="AB1010" s="45"/>
      <c r="AC1010" s="79"/>
      <c r="AD1010" s="65"/>
      <c r="AE1010" s="78"/>
      <c r="AF1010" s="45"/>
      <c r="AG1010" s="79"/>
      <c r="AH1010" s="2"/>
      <c r="AI1010" s="2"/>
      <c r="AJ1010" s="2"/>
      <c r="AK1010" s="2"/>
      <c r="AL1010" s="2"/>
    </row>
    <row r="1011" spans="1:38" ht="16.5" customHeight="1" outlineLevel="1">
      <c r="A1011" s="58"/>
      <c r="B1011" s="83" t="s">
        <v>804</v>
      </c>
      <c r="C1011" s="99"/>
      <c r="D1011" s="60">
        <v>0</v>
      </c>
      <c r="E1011" s="61">
        <f t="shared" ref="E1011:G1011" si="445">+E1012</f>
        <v>0</v>
      </c>
      <c r="F1011" s="61">
        <f t="shared" si="445"/>
        <v>0</v>
      </c>
      <c r="G1011" s="61">
        <f t="shared" si="445"/>
        <v>0</v>
      </c>
      <c r="H1011" s="62" t="e">
        <f t="shared" si="421"/>
        <v>#DIV/0!</v>
      </c>
      <c r="I1011" s="63" t="e">
        <f t="shared" si="422"/>
        <v>#DIV/0!</v>
      </c>
      <c r="J1011" s="84">
        <f t="shared" ref="J1011:AG1011" si="446">+J1012</f>
        <v>0</v>
      </c>
      <c r="K1011" s="85">
        <f t="shared" si="446"/>
        <v>0</v>
      </c>
      <c r="L1011" s="60">
        <f t="shared" si="446"/>
        <v>0</v>
      </c>
      <c r="M1011" s="86">
        <f t="shared" si="446"/>
        <v>0</v>
      </c>
      <c r="N1011" s="84">
        <f t="shared" si="446"/>
        <v>0</v>
      </c>
      <c r="O1011" s="85">
        <f t="shared" si="446"/>
        <v>0</v>
      </c>
      <c r="P1011" s="60">
        <f t="shared" si="446"/>
        <v>0</v>
      </c>
      <c r="Q1011" s="86">
        <f t="shared" si="446"/>
        <v>0</v>
      </c>
      <c r="R1011" s="84">
        <f t="shared" si="446"/>
        <v>0</v>
      </c>
      <c r="S1011" s="85">
        <f t="shared" si="446"/>
        <v>0</v>
      </c>
      <c r="T1011" s="60">
        <f t="shared" si="446"/>
        <v>0</v>
      </c>
      <c r="U1011" s="86">
        <f t="shared" si="446"/>
        <v>0</v>
      </c>
      <c r="V1011" s="84">
        <f t="shared" si="446"/>
        <v>0</v>
      </c>
      <c r="W1011" s="85">
        <f t="shared" si="446"/>
        <v>0</v>
      </c>
      <c r="X1011" s="60">
        <f t="shared" si="446"/>
        <v>0</v>
      </c>
      <c r="Y1011" s="86">
        <f t="shared" si="446"/>
        <v>0</v>
      </c>
      <c r="Z1011" s="84">
        <f t="shared" si="446"/>
        <v>0</v>
      </c>
      <c r="AA1011" s="85">
        <f t="shared" si="446"/>
        <v>0</v>
      </c>
      <c r="AB1011" s="60">
        <f t="shared" si="446"/>
        <v>0</v>
      </c>
      <c r="AC1011" s="86">
        <f t="shared" si="446"/>
        <v>0</v>
      </c>
      <c r="AD1011" s="84">
        <f t="shared" si="446"/>
        <v>0</v>
      </c>
      <c r="AE1011" s="85">
        <f t="shared" si="446"/>
        <v>0</v>
      </c>
      <c r="AF1011" s="60">
        <f t="shared" si="446"/>
        <v>0</v>
      </c>
      <c r="AG1011" s="86">
        <f t="shared" si="446"/>
        <v>0</v>
      </c>
      <c r="AH1011" s="2"/>
      <c r="AI1011" s="2"/>
      <c r="AJ1011" s="2"/>
      <c r="AK1011" s="2"/>
      <c r="AL1011" s="2"/>
    </row>
    <row r="1012" spans="1:38" ht="16.5" customHeight="1" outlineLevel="1">
      <c r="A1012" s="12">
        <v>3001002</v>
      </c>
      <c r="B1012" s="27" t="s">
        <v>805</v>
      </c>
      <c r="C1012" s="14">
        <v>316610</v>
      </c>
      <c r="D1012" s="45">
        <f>+[2]DIRECCIÓN!C1006</f>
        <v>0</v>
      </c>
      <c r="E1012" s="46">
        <f t="shared" si="424"/>
        <v>0</v>
      </c>
      <c r="F1012" s="46">
        <f t="shared" si="425"/>
        <v>0</v>
      </c>
      <c r="G1012" s="46">
        <f t="shared" si="426"/>
        <v>0</v>
      </c>
      <c r="H1012" s="53" t="e">
        <f t="shared" si="421"/>
        <v>#DIV/0!</v>
      </c>
      <c r="I1012" s="54" t="e">
        <f t="shared" si="422"/>
        <v>#DIV/0!</v>
      </c>
      <c r="J1012" s="65"/>
      <c r="K1012" s="78">
        <f t="shared" si="427"/>
        <v>0</v>
      </c>
      <c r="L1012" s="45"/>
      <c r="M1012" s="79">
        <f t="shared" si="428"/>
        <v>0</v>
      </c>
      <c r="N1012" s="65"/>
      <c r="O1012" s="78">
        <f t="shared" si="429"/>
        <v>0</v>
      </c>
      <c r="P1012" s="45"/>
      <c r="Q1012" s="79">
        <f t="shared" si="430"/>
        <v>0</v>
      </c>
      <c r="R1012" s="65"/>
      <c r="S1012" s="78">
        <f t="shared" si="431"/>
        <v>0</v>
      </c>
      <c r="T1012" s="45"/>
      <c r="U1012" s="79">
        <f t="shared" si="432"/>
        <v>0</v>
      </c>
      <c r="V1012" s="65"/>
      <c r="W1012" s="78">
        <f t="shared" si="433"/>
        <v>0</v>
      </c>
      <c r="X1012" s="45"/>
      <c r="Y1012" s="79">
        <f t="shared" si="434"/>
        <v>0</v>
      </c>
      <c r="Z1012" s="65"/>
      <c r="AA1012" s="78">
        <f t="shared" si="435"/>
        <v>0</v>
      </c>
      <c r="AB1012" s="45"/>
      <c r="AC1012" s="79">
        <f t="shared" si="436"/>
        <v>0</v>
      </c>
      <c r="AD1012" s="65"/>
      <c r="AE1012" s="78">
        <f t="shared" si="437"/>
        <v>0</v>
      </c>
      <c r="AF1012" s="45"/>
      <c r="AG1012" s="79">
        <f t="shared" si="438"/>
        <v>0</v>
      </c>
      <c r="AH1012" s="2"/>
      <c r="AI1012" s="2"/>
      <c r="AJ1012" s="2"/>
      <c r="AK1012" s="2"/>
      <c r="AL1012" s="2"/>
    </row>
    <row r="1013" spans="1:38" ht="16.5" customHeight="1" outlineLevel="1">
      <c r="A1013" s="12"/>
      <c r="B1013" s="35"/>
      <c r="C1013" s="14">
        <v>11110</v>
      </c>
      <c r="D1013" s="45"/>
      <c r="E1013" s="46"/>
      <c r="F1013" s="46"/>
      <c r="G1013" s="46"/>
      <c r="H1013" s="53"/>
      <c r="I1013" s="54"/>
      <c r="J1013" s="65"/>
      <c r="K1013" s="78"/>
      <c r="L1013" s="45"/>
      <c r="M1013" s="79"/>
      <c r="N1013" s="65"/>
      <c r="O1013" s="78"/>
      <c r="P1013" s="45"/>
      <c r="Q1013" s="79"/>
      <c r="R1013" s="65"/>
      <c r="S1013" s="78"/>
      <c r="T1013" s="45"/>
      <c r="U1013" s="79"/>
      <c r="V1013" s="65"/>
      <c r="W1013" s="78"/>
      <c r="X1013" s="45"/>
      <c r="Y1013" s="79"/>
      <c r="Z1013" s="65"/>
      <c r="AA1013" s="78"/>
      <c r="AB1013" s="45"/>
      <c r="AC1013" s="79"/>
      <c r="AD1013" s="65"/>
      <c r="AE1013" s="78"/>
      <c r="AF1013" s="45"/>
      <c r="AG1013" s="79"/>
      <c r="AH1013" s="2"/>
      <c r="AI1013" s="2"/>
      <c r="AJ1013" s="2"/>
      <c r="AK1013" s="2"/>
      <c r="AL1013" s="2"/>
    </row>
    <row r="1014" spans="1:38" ht="16.5" customHeight="1" outlineLevel="1">
      <c r="A1014" s="58"/>
      <c r="B1014" s="83" t="s">
        <v>806</v>
      </c>
      <c r="C1014" s="99"/>
      <c r="D1014" s="60">
        <v>0</v>
      </c>
      <c r="E1014" s="61">
        <f t="shared" ref="E1014:G1014" si="447">SUM(E1015:E1020)</f>
        <v>0</v>
      </c>
      <c r="F1014" s="61">
        <f t="shared" si="447"/>
        <v>0</v>
      </c>
      <c r="G1014" s="61">
        <f t="shared" si="447"/>
        <v>0</v>
      </c>
      <c r="H1014" s="62" t="e">
        <f t="shared" si="421"/>
        <v>#DIV/0!</v>
      </c>
      <c r="I1014" s="63" t="e">
        <f t="shared" si="422"/>
        <v>#DIV/0!</v>
      </c>
      <c r="J1014" s="84">
        <f t="shared" ref="J1014:AG1014" si="448">SUM(J1015:J1020)</f>
        <v>0</v>
      </c>
      <c r="K1014" s="85">
        <f t="shared" si="448"/>
        <v>0</v>
      </c>
      <c r="L1014" s="60">
        <f t="shared" si="448"/>
        <v>0</v>
      </c>
      <c r="M1014" s="86">
        <f t="shared" si="448"/>
        <v>0</v>
      </c>
      <c r="N1014" s="84">
        <f t="shared" si="448"/>
        <v>0</v>
      </c>
      <c r="O1014" s="85">
        <f t="shared" si="448"/>
        <v>0</v>
      </c>
      <c r="P1014" s="60">
        <f t="shared" si="448"/>
        <v>0</v>
      </c>
      <c r="Q1014" s="86">
        <f t="shared" si="448"/>
        <v>0</v>
      </c>
      <c r="R1014" s="84">
        <f t="shared" si="448"/>
        <v>0</v>
      </c>
      <c r="S1014" s="85">
        <f t="shared" si="448"/>
        <v>0</v>
      </c>
      <c r="T1014" s="60">
        <f t="shared" si="448"/>
        <v>0</v>
      </c>
      <c r="U1014" s="86">
        <f t="shared" si="448"/>
        <v>0</v>
      </c>
      <c r="V1014" s="84">
        <f t="shared" si="448"/>
        <v>0</v>
      </c>
      <c r="W1014" s="85">
        <f t="shared" si="448"/>
        <v>0</v>
      </c>
      <c r="X1014" s="60">
        <f t="shared" si="448"/>
        <v>0</v>
      </c>
      <c r="Y1014" s="86">
        <f t="shared" si="448"/>
        <v>0</v>
      </c>
      <c r="Z1014" s="84">
        <f t="shared" si="448"/>
        <v>0</v>
      </c>
      <c r="AA1014" s="85">
        <f t="shared" si="448"/>
        <v>0</v>
      </c>
      <c r="AB1014" s="60">
        <f t="shared" si="448"/>
        <v>0</v>
      </c>
      <c r="AC1014" s="86">
        <f t="shared" si="448"/>
        <v>0</v>
      </c>
      <c r="AD1014" s="84">
        <f t="shared" si="448"/>
        <v>0</v>
      </c>
      <c r="AE1014" s="85">
        <f t="shared" si="448"/>
        <v>0</v>
      </c>
      <c r="AF1014" s="60">
        <f t="shared" si="448"/>
        <v>0</v>
      </c>
      <c r="AG1014" s="86">
        <f t="shared" si="448"/>
        <v>0</v>
      </c>
      <c r="AH1014" s="2"/>
      <c r="AI1014" s="2"/>
      <c r="AJ1014" s="2"/>
      <c r="AK1014" s="2"/>
      <c r="AL1014" s="2"/>
    </row>
    <row r="1015" spans="1:38" ht="16.5" customHeight="1" outlineLevel="1">
      <c r="A1015" s="12">
        <v>3114202</v>
      </c>
      <c r="B1015" s="27" t="s">
        <v>807</v>
      </c>
      <c r="C1015" s="14">
        <v>42340</v>
      </c>
      <c r="D1015" s="45">
        <f>+[2]DIRECCIÓN!C1009</f>
        <v>0</v>
      </c>
      <c r="E1015" s="46">
        <f t="shared" si="424"/>
        <v>0</v>
      </c>
      <c r="F1015" s="46">
        <f t="shared" si="425"/>
        <v>0</v>
      </c>
      <c r="G1015" s="46">
        <f t="shared" si="426"/>
        <v>0</v>
      </c>
      <c r="H1015" s="53" t="e">
        <f t="shared" si="421"/>
        <v>#DIV/0!</v>
      </c>
      <c r="I1015" s="54" t="e">
        <f t="shared" si="422"/>
        <v>#DIV/0!</v>
      </c>
      <c r="J1015" s="65"/>
      <c r="K1015" s="78">
        <f t="shared" si="427"/>
        <v>0</v>
      </c>
      <c r="L1015" s="45"/>
      <c r="M1015" s="79">
        <f t="shared" si="428"/>
        <v>0</v>
      </c>
      <c r="N1015" s="65"/>
      <c r="O1015" s="78">
        <f t="shared" si="429"/>
        <v>0</v>
      </c>
      <c r="P1015" s="45"/>
      <c r="Q1015" s="79">
        <f t="shared" si="430"/>
        <v>0</v>
      </c>
      <c r="R1015" s="65"/>
      <c r="S1015" s="78">
        <f t="shared" si="431"/>
        <v>0</v>
      </c>
      <c r="T1015" s="45"/>
      <c r="U1015" s="79">
        <f t="shared" si="432"/>
        <v>0</v>
      </c>
      <c r="V1015" s="65"/>
      <c r="W1015" s="78">
        <f t="shared" si="433"/>
        <v>0</v>
      </c>
      <c r="X1015" s="45"/>
      <c r="Y1015" s="79">
        <f t="shared" si="434"/>
        <v>0</v>
      </c>
      <c r="Z1015" s="65"/>
      <c r="AA1015" s="78">
        <f t="shared" si="435"/>
        <v>0</v>
      </c>
      <c r="AB1015" s="45"/>
      <c r="AC1015" s="79">
        <f t="shared" si="436"/>
        <v>0</v>
      </c>
      <c r="AD1015" s="65"/>
      <c r="AE1015" s="78">
        <f t="shared" si="437"/>
        <v>0</v>
      </c>
      <c r="AF1015" s="45"/>
      <c r="AG1015" s="79">
        <f t="shared" si="438"/>
        <v>0</v>
      </c>
      <c r="AH1015" s="2"/>
      <c r="AI1015" s="2"/>
      <c r="AJ1015" s="2"/>
      <c r="AK1015" s="2"/>
      <c r="AL1015" s="2"/>
    </row>
    <row r="1016" spans="1:38" ht="16.5" customHeight="1" outlineLevel="1">
      <c r="A1016" s="12">
        <v>1202057</v>
      </c>
      <c r="B1016" s="27" t="s">
        <v>808</v>
      </c>
      <c r="C1016" s="14">
        <v>532350</v>
      </c>
      <c r="D1016" s="45">
        <f>+[2]DIRECCIÓN!C1010</f>
        <v>0</v>
      </c>
      <c r="E1016" s="46">
        <f t="shared" si="424"/>
        <v>0</v>
      </c>
      <c r="F1016" s="46">
        <f t="shared" si="425"/>
        <v>0</v>
      </c>
      <c r="G1016" s="46">
        <f t="shared" si="426"/>
        <v>0</v>
      </c>
      <c r="H1016" s="53" t="e">
        <f t="shared" si="421"/>
        <v>#DIV/0!</v>
      </c>
      <c r="I1016" s="54" t="e">
        <f t="shared" si="422"/>
        <v>#DIV/0!</v>
      </c>
      <c r="J1016" s="65"/>
      <c r="K1016" s="78">
        <f t="shared" si="427"/>
        <v>0</v>
      </c>
      <c r="L1016" s="45"/>
      <c r="M1016" s="79">
        <f t="shared" si="428"/>
        <v>0</v>
      </c>
      <c r="N1016" s="65"/>
      <c r="O1016" s="78">
        <f t="shared" si="429"/>
        <v>0</v>
      </c>
      <c r="P1016" s="45"/>
      <c r="Q1016" s="79">
        <f t="shared" si="430"/>
        <v>0</v>
      </c>
      <c r="R1016" s="65"/>
      <c r="S1016" s="78">
        <f t="shared" si="431"/>
        <v>0</v>
      </c>
      <c r="T1016" s="45"/>
      <c r="U1016" s="79">
        <f t="shared" si="432"/>
        <v>0</v>
      </c>
      <c r="V1016" s="65"/>
      <c r="W1016" s="78">
        <f t="shared" si="433"/>
        <v>0</v>
      </c>
      <c r="X1016" s="45"/>
      <c r="Y1016" s="79">
        <f t="shared" si="434"/>
        <v>0</v>
      </c>
      <c r="Z1016" s="65"/>
      <c r="AA1016" s="78">
        <f t="shared" si="435"/>
        <v>0</v>
      </c>
      <c r="AB1016" s="45"/>
      <c r="AC1016" s="79">
        <f t="shared" si="436"/>
        <v>0</v>
      </c>
      <c r="AD1016" s="65"/>
      <c r="AE1016" s="78">
        <f t="shared" si="437"/>
        <v>0</v>
      </c>
      <c r="AF1016" s="45"/>
      <c r="AG1016" s="79">
        <f t="shared" si="438"/>
        <v>0</v>
      </c>
      <c r="AH1016" s="2"/>
      <c r="AI1016" s="2"/>
      <c r="AJ1016" s="2"/>
      <c r="AK1016" s="2"/>
      <c r="AL1016" s="2"/>
    </row>
    <row r="1017" spans="1:38" ht="16.5" customHeight="1" outlineLevel="1">
      <c r="A1017" s="12">
        <v>3114203</v>
      </c>
      <c r="B1017" s="27" t="s">
        <v>809</v>
      </c>
      <c r="C1017" s="14">
        <v>4217160</v>
      </c>
      <c r="D1017" s="45">
        <f>+[2]DIRECCIÓN!C1011</f>
        <v>0</v>
      </c>
      <c r="E1017" s="46">
        <f t="shared" si="424"/>
        <v>0</v>
      </c>
      <c r="F1017" s="46">
        <f t="shared" si="425"/>
        <v>0</v>
      </c>
      <c r="G1017" s="46">
        <f t="shared" si="426"/>
        <v>0</v>
      </c>
      <c r="H1017" s="53" t="e">
        <f t="shared" si="421"/>
        <v>#DIV/0!</v>
      </c>
      <c r="I1017" s="54" t="e">
        <f t="shared" si="422"/>
        <v>#DIV/0!</v>
      </c>
      <c r="J1017" s="65"/>
      <c r="K1017" s="78">
        <f t="shared" si="427"/>
        <v>0</v>
      </c>
      <c r="L1017" s="45"/>
      <c r="M1017" s="79">
        <f t="shared" si="428"/>
        <v>0</v>
      </c>
      <c r="N1017" s="65"/>
      <c r="O1017" s="78">
        <f t="shared" si="429"/>
        <v>0</v>
      </c>
      <c r="P1017" s="45"/>
      <c r="Q1017" s="79">
        <f t="shared" si="430"/>
        <v>0</v>
      </c>
      <c r="R1017" s="65"/>
      <c r="S1017" s="78">
        <f t="shared" si="431"/>
        <v>0</v>
      </c>
      <c r="T1017" s="45"/>
      <c r="U1017" s="79">
        <f t="shared" si="432"/>
        <v>0</v>
      </c>
      <c r="V1017" s="65"/>
      <c r="W1017" s="78">
        <f t="shared" si="433"/>
        <v>0</v>
      </c>
      <c r="X1017" s="45"/>
      <c r="Y1017" s="79">
        <f t="shared" si="434"/>
        <v>0</v>
      </c>
      <c r="Z1017" s="65"/>
      <c r="AA1017" s="78">
        <f t="shared" si="435"/>
        <v>0</v>
      </c>
      <c r="AB1017" s="45"/>
      <c r="AC1017" s="79">
        <f t="shared" si="436"/>
        <v>0</v>
      </c>
      <c r="AD1017" s="65"/>
      <c r="AE1017" s="78">
        <f t="shared" si="437"/>
        <v>0</v>
      </c>
      <c r="AF1017" s="45"/>
      <c r="AG1017" s="79">
        <f t="shared" si="438"/>
        <v>0</v>
      </c>
      <c r="AH1017" s="2"/>
      <c r="AI1017" s="2"/>
      <c r="AJ1017" s="2"/>
      <c r="AK1017" s="2"/>
      <c r="AL1017" s="2"/>
    </row>
    <row r="1018" spans="1:38" ht="16.5" customHeight="1" outlineLevel="1">
      <c r="A1018" s="12">
        <v>3114204</v>
      </c>
      <c r="B1018" s="34" t="s">
        <v>810</v>
      </c>
      <c r="C1018" s="14">
        <v>65840</v>
      </c>
      <c r="D1018" s="45">
        <f>+[2]DIRECCIÓN!C1012</f>
        <v>0</v>
      </c>
      <c r="E1018" s="46">
        <f t="shared" si="424"/>
        <v>0</v>
      </c>
      <c r="F1018" s="46">
        <f t="shared" si="425"/>
        <v>0</v>
      </c>
      <c r="G1018" s="46">
        <f t="shared" si="426"/>
        <v>0</v>
      </c>
      <c r="H1018" s="53" t="e">
        <f t="shared" si="421"/>
        <v>#DIV/0!</v>
      </c>
      <c r="I1018" s="54" t="e">
        <f t="shared" si="422"/>
        <v>#DIV/0!</v>
      </c>
      <c r="J1018" s="65"/>
      <c r="K1018" s="78">
        <f t="shared" si="427"/>
        <v>0</v>
      </c>
      <c r="L1018" s="45"/>
      <c r="M1018" s="79">
        <f t="shared" si="428"/>
        <v>0</v>
      </c>
      <c r="N1018" s="65"/>
      <c r="O1018" s="78">
        <f t="shared" si="429"/>
        <v>0</v>
      </c>
      <c r="P1018" s="45"/>
      <c r="Q1018" s="79">
        <f t="shared" si="430"/>
        <v>0</v>
      </c>
      <c r="R1018" s="65"/>
      <c r="S1018" s="78">
        <f t="shared" si="431"/>
        <v>0</v>
      </c>
      <c r="T1018" s="45"/>
      <c r="U1018" s="79">
        <f t="shared" si="432"/>
        <v>0</v>
      </c>
      <c r="V1018" s="65"/>
      <c r="W1018" s="78">
        <f t="shared" si="433"/>
        <v>0</v>
      </c>
      <c r="X1018" s="45"/>
      <c r="Y1018" s="79">
        <f t="shared" si="434"/>
        <v>0</v>
      </c>
      <c r="Z1018" s="65"/>
      <c r="AA1018" s="78">
        <f t="shared" si="435"/>
        <v>0</v>
      </c>
      <c r="AB1018" s="45"/>
      <c r="AC1018" s="79">
        <f t="shared" si="436"/>
        <v>0</v>
      </c>
      <c r="AD1018" s="65"/>
      <c r="AE1018" s="78">
        <f t="shared" si="437"/>
        <v>0</v>
      </c>
      <c r="AF1018" s="45"/>
      <c r="AG1018" s="79">
        <f t="shared" si="438"/>
        <v>0</v>
      </c>
      <c r="AH1018" s="2"/>
      <c r="AI1018" s="2"/>
      <c r="AJ1018" s="2"/>
      <c r="AK1018" s="2"/>
      <c r="AL1018" s="2"/>
    </row>
    <row r="1019" spans="1:38" ht="16.5" customHeight="1" outlineLevel="1">
      <c r="A1019" s="12">
        <v>3114214</v>
      </c>
      <c r="B1019" s="34" t="s">
        <v>811</v>
      </c>
      <c r="C1019" s="14">
        <v>10590</v>
      </c>
      <c r="D1019" s="45">
        <f>+[2]DIRECCIÓN!C1013</f>
        <v>0</v>
      </c>
      <c r="E1019" s="46">
        <f t="shared" si="424"/>
        <v>0</v>
      </c>
      <c r="F1019" s="46">
        <f t="shared" si="425"/>
        <v>0</v>
      </c>
      <c r="G1019" s="46">
        <f t="shared" si="426"/>
        <v>0</v>
      </c>
      <c r="H1019" s="53" t="e">
        <f t="shared" si="421"/>
        <v>#DIV/0!</v>
      </c>
      <c r="I1019" s="54" t="e">
        <f t="shared" si="422"/>
        <v>#DIV/0!</v>
      </c>
      <c r="J1019" s="65"/>
      <c r="K1019" s="78">
        <f t="shared" si="427"/>
        <v>0</v>
      </c>
      <c r="L1019" s="45"/>
      <c r="M1019" s="79">
        <f t="shared" si="428"/>
        <v>0</v>
      </c>
      <c r="N1019" s="65"/>
      <c r="O1019" s="78">
        <f t="shared" si="429"/>
        <v>0</v>
      </c>
      <c r="P1019" s="45"/>
      <c r="Q1019" s="79">
        <f t="shared" si="430"/>
        <v>0</v>
      </c>
      <c r="R1019" s="65"/>
      <c r="S1019" s="78">
        <f t="shared" si="431"/>
        <v>0</v>
      </c>
      <c r="T1019" s="45"/>
      <c r="U1019" s="79">
        <f t="shared" si="432"/>
        <v>0</v>
      </c>
      <c r="V1019" s="65"/>
      <c r="W1019" s="78">
        <f t="shared" si="433"/>
        <v>0</v>
      </c>
      <c r="X1019" s="45"/>
      <c r="Y1019" s="79">
        <f t="shared" si="434"/>
        <v>0</v>
      </c>
      <c r="Z1019" s="65"/>
      <c r="AA1019" s="78">
        <f t="shared" si="435"/>
        <v>0</v>
      </c>
      <c r="AB1019" s="45"/>
      <c r="AC1019" s="79">
        <f t="shared" si="436"/>
        <v>0</v>
      </c>
      <c r="AD1019" s="65"/>
      <c r="AE1019" s="78">
        <f t="shared" si="437"/>
        <v>0</v>
      </c>
      <c r="AF1019" s="45"/>
      <c r="AG1019" s="79">
        <f t="shared" si="438"/>
        <v>0</v>
      </c>
      <c r="AH1019" s="2"/>
      <c r="AI1019" s="2"/>
      <c r="AJ1019" s="2"/>
      <c r="AK1019" s="2"/>
      <c r="AL1019" s="2"/>
    </row>
    <row r="1020" spans="1:38" ht="16.5" customHeight="1" outlineLevel="1">
      <c r="A1020" s="12">
        <v>3114205</v>
      </c>
      <c r="B1020" s="34" t="s">
        <v>812</v>
      </c>
      <c r="C1020" s="14">
        <v>18660</v>
      </c>
      <c r="D1020" s="45">
        <f>+[2]DIRECCIÓN!C1014</f>
        <v>0</v>
      </c>
      <c r="E1020" s="46">
        <f t="shared" si="424"/>
        <v>0</v>
      </c>
      <c r="F1020" s="46">
        <f t="shared" si="425"/>
        <v>0</v>
      </c>
      <c r="G1020" s="46">
        <f t="shared" si="426"/>
        <v>0</v>
      </c>
      <c r="H1020" s="53" t="e">
        <f t="shared" si="421"/>
        <v>#DIV/0!</v>
      </c>
      <c r="I1020" s="54" t="e">
        <f t="shared" si="422"/>
        <v>#DIV/0!</v>
      </c>
      <c r="J1020" s="65"/>
      <c r="K1020" s="78">
        <f t="shared" si="427"/>
        <v>0</v>
      </c>
      <c r="L1020" s="45"/>
      <c r="M1020" s="79">
        <f t="shared" si="428"/>
        <v>0</v>
      </c>
      <c r="N1020" s="65"/>
      <c r="O1020" s="78">
        <f t="shared" si="429"/>
        <v>0</v>
      </c>
      <c r="P1020" s="45"/>
      <c r="Q1020" s="79">
        <f t="shared" si="430"/>
        <v>0</v>
      </c>
      <c r="R1020" s="65"/>
      <c r="S1020" s="78">
        <f t="shared" si="431"/>
        <v>0</v>
      </c>
      <c r="T1020" s="45"/>
      <c r="U1020" s="79">
        <f t="shared" si="432"/>
        <v>0</v>
      </c>
      <c r="V1020" s="65"/>
      <c r="W1020" s="78">
        <f t="shared" si="433"/>
        <v>0</v>
      </c>
      <c r="X1020" s="45"/>
      <c r="Y1020" s="79">
        <f t="shared" si="434"/>
        <v>0</v>
      </c>
      <c r="Z1020" s="65"/>
      <c r="AA1020" s="78">
        <f t="shared" si="435"/>
        <v>0</v>
      </c>
      <c r="AB1020" s="45"/>
      <c r="AC1020" s="79">
        <f t="shared" si="436"/>
        <v>0</v>
      </c>
      <c r="AD1020" s="65"/>
      <c r="AE1020" s="78">
        <f t="shared" si="437"/>
        <v>0</v>
      </c>
      <c r="AF1020" s="45"/>
      <c r="AG1020" s="79">
        <f t="shared" si="438"/>
        <v>0</v>
      </c>
      <c r="AH1020" s="2"/>
      <c r="AI1020" s="2"/>
      <c r="AJ1020" s="2"/>
      <c r="AK1020" s="2"/>
      <c r="AL1020" s="2"/>
    </row>
    <row r="1021" spans="1:38" ht="16.5" customHeight="1" outlineLevel="1">
      <c r="A1021" s="12"/>
      <c r="B1021" s="27"/>
      <c r="C1021" s="14"/>
      <c r="D1021" s="45"/>
      <c r="E1021" s="46"/>
      <c r="F1021" s="46"/>
      <c r="G1021" s="46"/>
      <c r="H1021" s="53"/>
      <c r="I1021" s="54"/>
      <c r="J1021" s="65"/>
      <c r="K1021" s="78"/>
      <c r="L1021" s="45"/>
      <c r="M1021" s="79"/>
      <c r="N1021" s="65"/>
      <c r="O1021" s="78"/>
      <c r="P1021" s="45"/>
      <c r="Q1021" s="79"/>
      <c r="R1021" s="65"/>
      <c r="S1021" s="78"/>
      <c r="T1021" s="45"/>
      <c r="U1021" s="79"/>
      <c r="V1021" s="65"/>
      <c r="W1021" s="78"/>
      <c r="X1021" s="45"/>
      <c r="Y1021" s="79"/>
      <c r="Z1021" s="65"/>
      <c r="AA1021" s="78"/>
      <c r="AB1021" s="45"/>
      <c r="AC1021" s="79"/>
      <c r="AD1021" s="65"/>
      <c r="AE1021" s="78"/>
      <c r="AF1021" s="45"/>
      <c r="AG1021" s="79"/>
      <c r="AH1021" s="2"/>
      <c r="AI1021" s="2"/>
      <c r="AJ1021" s="2"/>
      <c r="AK1021" s="2"/>
      <c r="AL1021" s="2"/>
    </row>
    <row r="1022" spans="1:38" ht="16.5" customHeight="1" outlineLevel="1">
      <c r="A1022" s="58"/>
      <c r="B1022" s="83" t="s">
        <v>813</v>
      </c>
      <c r="C1022" s="99"/>
      <c r="D1022" s="60">
        <v>0</v>
      </c>
      <c r="E1022" s="61">
        <f t="shared" ref="E1022:G1022" si="449">SUM(E1023:E1025)</f>
        <v>0</v>
      </c>
      <c r="F1022" s="61">
        <f t="shared" si="449"/>
        <v>0</v>
      </c>
      <c r="G1022" s="61">
        <f t="shared" si="449"/>
        <v>0</v>
      </c>
      <c r="H1022" s="62" t="e">
        <f t="shared" si="421"/>
        <v>#DIV/0!</v>
      </c>
      <c r="I1022" s="63" t="e">
        <f t="shared" si="422"/>
        <v>#DIV/0!</v>
      </c>
      <c r="J1022" s="84">
        <f t="shared" ref="J1022:AG1022" si="450">SUM(J1023:J1025)</f>
        <v>0</v>
      </c>
      <c r="K1022" s="85">
        <f t="shared" si="450"/>
        <v>0</v>
      </c>
      <c r="L1022" s="60">
        <f t="shared" si="450"/>
        <v>0</v>
      </c>
      <c r="M1022" s="86">
        <f t="shared" si="450"/>
        <v>0</v>
      </c>
      <c r="N1022" s="84">
        <f t="shared" si="450"/>
        <v>0</v>
      </c>
      <c r="O1022" s="85">
        <f t="shared" si="450"/>
        <v>0</v>
      </c>
      <c r="P1022" s="60">
        <f t="shared" si="450"/>
        <v>0</v>
      </c>
      <c r="Q1022" s="86">
        <f t="shared" si="450"/>
        <v>0</v>
      </c>
      <c r="R1022" s="84">
        <f t="shared" si="450"/>
        <v>0</v>
      </c>
      <c r="S1022" s="85">
        <f t="shared" si="450"/>
        <v>0</v>
      </c>
      <c r="T1022" s="60">
        <f t="shared" si="450"/>
        <v>0</v>
      </c>
      <c r="U1022" s="86">
        <f t="shared" si="450"/>
        <v>0</v>
      </c>
      <c r="V1022" s="84">
        <f t="shared" si="450"/>
        <v>0</v>
      </c>
      <c r="W1022" s="85">
        <f t="shared" si="450"/>
        <v>0</v>
      </c>
      <c r="X1022" s="60">
        <f t="shared" si="450"/>
        <v>0</v>
      </c>
      <c r="Y1022" s="86">
        <f t="shared" si="450"/>
        <v>0</v>
      </c>
      <c r="Z1022" s="84">
        <f t="shared" si="450"/>
        <v>0</v>
      </c>
      <c r="AA1022" s="85">
        <f t="shared" si="450"/>
        <v>0</v>
      </c>
      <c r="AB1022" s="60">
        <f t="shared" si="450"/>
        <v>0</v>
      </c>
      <c r="AC1022" s="86">
        <f t="shared" si="450"/>
        <v>0</v>
      </c>
      <c r="AD1022" s="84">
        <f t="shared" si="450"/>
        <v>0</v>
      </c>
      <c r="AE1022" s="85">
        <f t="shared" si="450"/>
        <v>0</v>
      </c>
      <c r="AF1022" s="60">
        <f t="shared" si="450"/>
        <v>0</v>
      </c>
      <c r="AG1022" s="86">
        <f t="shared" si="450"/>
        <v>0</v>
      </c>
      <c r="AH1022" s="2"/>
      <c r="AI1022" s="2"/>
      <c r="AJ1022" s="2"/>
      <c r="AK1022" s="2"/>
      <c r="AL1022" s="2"/>
    </row>
    <row r="1023" spans="1:38" ht="16.5" customHeight="1" outlineLevel="1">
      <c r="A1023" s="12">
        <v>3114401</v>
      </c>
      <c r="B1023" s="34" t="s">
        <v>814</v>
      </c>
      <c r="C1023" s="14">
        <v>166080</v>
      </c>
      <c r="D1023" s="45">
        <f>+[2]DIRECCIÓN!C1017</f>
        <v>0</v>
      </c>
      <c r="E1023" s="46">
        <f t="shared" si="424"/>
        <v>0</v>
      </c>
      <c r="F1023" s="46">
        <f t="shared" si="425"/>
        <v>0</v>
      </c>
      <c r="G1023" s="46">
        <f t="shared" si="426"/>
        <v>0</v>
      </c>
      <c r="H1023" s="53" t="e">
        <f t="shared" si="421"/>
        <v>#DIV/0!</v>
      </c>
      <c r="I1023" s="54" t="e">
        <f t="shared" si="422"/>
        <v>#DIV/0!</v>
      </c>
      <c r="J1023" s="65"/>
      <c r="K1023" s="78">
        <f t="shared" si="427"/>
        <v>0</v>
      </c>
      <c r="L1023" s="45"/>
      <c r="M1023" s="79">
        <f t="shared" si="428"/>
        <v>0</v>
      </c>
      <c r="N1023" s="65"/>
      <c r="O1023" s="78">
        <f t="shared" si="429"/>
        <v>0</v>
      </c>
      <c r="P1023" s="45"/>
      <c r="Q1023" s="79">
        <f t="shared" si="430"/>
        <v>0</v>
      </c>
      <c r="R1023" s="65"/>
      <c r="S1023" s="78">
        <f t="shared" si="431"/>
        <v>0</v>
      </c>
      <c r="T1023" s="45"/>
      <c r="U1023" s="79">
        <f t="shared" si="432"/>
        <v>0</v>
      </c>
      <c r="V1023" s="65"/>
      <c r="W1023" s="78">
        <f t="shared" si="433"/>
        <v>0</v>
      </c>
      <c r="X1023" s="45"/>
      <c r="Y1023" s="79">
        <f t="shared" si="434"/>
        <v>0</v>
      </c>
      <c r="Z1023" s="65"/>
      <c r="AA1023" s="78">
        <f t="shared" si="435"/>
        <v>0</v>
      </c>
      <c r="AB1023" s="45"/>
      <c r="AC1023" s="79">
        <f t="shared" si="436"/>
        <v>0</v>
      </c>
      <c r="AD1023" s="65"/>
      <c r="AE1023" s="78">
        <f t="shared" si="437"/>
        <v>0</v>
      </c>
      <c r="AF1023" s="45"/>
      <c r="AG1023" s="79">
        <f t="shared" si="438"/>
        <v>0</v>
      </c>
      <c r="AH1023" s="2"/>
      <c r="AI1023" s="2"/>
      <c r="AJ1023" s="2"/>
      <c r="AK1023" s="2"/>
      <c r="AL1023" s="2"/>
    </row>
    <row r="1024" spans="1:38" ht="16.5" customHeight="1" outlineLevel="1">
      <c r="A1024" s="12">
        <v>3114402</v>
      </c>
      <c r="B1024" s="34" t="s">
        <v>815</v>
      </c>
      <c r="C1024" s="14">
        <v>27710</v>
      </c>
      <c r="D1024" s="45">
        <f>+[2]DIRECCIÓN!C1018</f>
        <v>0</v>
      </c>
      <c r="E1024" s="46">
        <f t="shared" si="424"/>
        <v>0</v>
      </c>
      <c r="F1024" s="46">
        <f t="shared" si="425"/>
        <v>0</v>
      </c>
      <c r="G1024" s="46">
        <f t="shared" si="426"/>
        <v>0</v>
      </c>
      <c r="H1024" s="53" t="e">
        <f t="shared" si="421"/>
        <v>#DIV/0!</v>
      </c>
      <c r="I1024" s="54" t="e">
        <f t="shared" si="422"/>
        <v>#DIV/0!</v>
      </c>
      <c r="J1024" s="65"/>
      <c r="K1024" s="78">
        <f t="shared" si="427"/>
        <v>0</v>
      </c>
      <c r="L1024" s="45"/>
      <c r="M1024" s="79">
        <f t="shared" si="428"/>
        <v>0</v>
      </c>
      <c r="N1024" s="65"/>
      <c r="O1024" s="78">
        <f t="shared" si="429"/>
        <v>0</v>
      </c>
      <c r="P1024" s="45"/>
      <c r="Q1024" s="79">
        <f t="shared" si="430"/>
        <v>0</v>
      </c>
      <c r="R1024" s="65"/>
      <c r="S1024" s="78">
        <f t="shared" si="431"/>
        <v>0</v>
      </c>
      <c r="T1024" s="45"/>
      <c r="U1024" s="79">
        <f t="shared" si="432"/>
        <v>0</v>
      </c>
      <c r="V1024" s="65"/>
      <c r="W1024" s="78">
        <f t="shared" si="433"/>
        <v>0</v>
      </c>
      <c r="X1024" s="45"/>
      <c r="Y1024" s="79">
        <f t="shared" si="434"/>
        <v>0</v>
      </c>
      <c r="Z1024" s="65"/>
      <c r="AA1024" s="78">
        <f t="shared" si="435"/>
        <v>0</v>
      </c>
      <c r="AB1024" s="45"/>
      <c r="AC1024" s="79">
        <f t="shared" si="436"/>
        <v>0</v>
      </c>
      <c r="AD1024" s="65"/>
      <c r="AE1024" s="78">
        <f t="shared" si="437"/>
        <v>0</v>
      </c>
      <c r="AF1024" s="45"/>
      <c r="AG1024" s="79">
        <f t="shared" si="438"/>
        <v>0</v>
      </c>
      <c r="AH1024" s="2"/>
      <c r="AI1024" s="2"/>
      <c r="AJ1024" s="2"/>
      <c r="AK1024" s="2"/>
      <c r="AL1024" s="2"/>
    </row>
    <row r="1025" spans="1:38" ht="16.5" customHeight="1" outlineLevel="1">
      <c r="A1025" s="12">
        <v>3114412</v>
      </c>
      <c r="B1025" s="34" t="s">
        <v>816</v>
      </c>
      <c r="C1025" s="14">
        <v>17920</v>
      </c>
      <c r="D1025" s="45">
        <f>+[2]DIRECCIÓN!C1019</f>
        <v>0</v>
      </c>
      <c r="E1025" s="46">
        <f t="shared" si="424"/>
        <v>0</v>
      </c>
      <c r="F1025" s="46">
        <f t="shared" si="425"/>
        <v>0</v>
      </c>
      <c r="G1025" s="46">
        <f t="shared" si="426"/>
        <v>0</v>
      </c>
      <c r="H1025" s="53" t="e">
        <f t="shared" si="421"/>
        <v>#DIV/0!</v>
      </c>
      <c r="I1025" s="54" t="e">
        <f t="shared" si="422"/>
        <v>#DIV/0!</v>
      </c>
      <c r="J1025" s="65"/>
      <c r="K1025" s="78">
        <f t="shared" si="427"/>
        <v>0</v>
      </c>
      <c r="L1025" s="45"/>
      <c r="M1025" s="79">
        <f t="shared" si="428"/>
        <v>0</v>
      </c>
      <c r="N1025" s="65"/>
      <c r="O1025" s="78">
        <f t="shared" si="429"/>
        <v>0</v>
      </c>
      <c r="P1025" s="45"/>
      <c r="Q1025" s="79">
        <f t="shared" si="430"/>
        <v>0</v>
      </c>
      <c r="R1025" s="65"/>
      <c r="S1025" s="78">
        <f t="shared" si="431"/>
        <v>0</v>
      </c>
      <c r="T1025" s="45"/>
      <c r="U1025" s="79">
        <f t="shared" si="432"/>
        <v>0</v>
      </c>
      <c r="V1025" s="65"/>
      <c r="W1025" s="78">
        <f t="shared" si="433"/>
        <v>0</v>
      </c>
      <c r="X1025" s="45"/>
      <c r="Y1025" s="79">
        <f t="shared" si="434"/>
        <v>0</v>
      </c>
      <c r="Z1025" s="65"/>
      <c r="AA1025" s="78">
        <f t="shared" si="435"/>
        <v>0</v>
      </c>
      <c r="AB1025" s="45"/>
      <c r="AC1025" s="79">
        <f t="shared" si="436"/>
        <v>0</v>
      </c>
      <c r="AD1025" s="65"/>
      <c r="AE1025" s="78">
        <f t="shared" si="437"/>
        <v>0</v>
      </c>
      <c r="AF1025" s="45"/>
      <c r="AG1025" s="79">
        <f t="shared" si="438"/>
        <v>0</v>
      </c>
      <c r="AH1025" s="2"/>
      <c r="AI1025" s="2"/>
      <c r="AJ1025" s="2"/>
      <c r="AK1025" s="2"/>
      <c r="AL1025" s="2"/>
    </row>
    <row r="1026" spans="1:38" ht="16.5" customHeight="1" outlineLevel="1">
      <c r="A1026" s="12"/>
      <c r="B1026" s="27"/>
      <c r="C1026" s="14"/>
      <c r="D1026" s="45"/>
      <c r="E1026" s="46"/>
      <c r="F1026" s="46"/>
      <c r="G1026" s="46"/>
      <c r="H1026" s="53"/>
      <c r="I1026" s="54"/>
      <c r="J1026" s="65"/>
      <c r="K1026" s="78"/>
      <c r="L1026" s="45"/>
      <c r="M1026" s="79"/>
      <c r="N1026" s="65"/>
      <c r="O1026" s="78"/>
      <c r="P1026" s="45"/>
      <c r="Q1026" s="79"/>
      <c r="R1026" s="65"/>
      <c r="S1026" s="78"/>
      <c r="T1026" s="45"/>
      <c r="U1026" s="79"/>
      <c r="V1026" s="65"/>
      <c r="W1026" s="78"/>
      <c r="X1026" s="45"/>
      <c r="Y1026" s="79"/>
      <c r="Z1026" s="65"/>
      <c r="AA1026" s="78"/>
      <c r="AB1026" s="45"/>
      <c r="AC1026" s="79"/>
      <c r="AD1026" s="65"/>
      <c r="AE1026" s="78"/>
      <c r="AF1026" s="45"/>
      <c r="AG1026" s="79"/>
      <c r="AH1026" s="2"/>
      <c r="AI1026" s="2"/>
      <c r="AJ1026" s="2"/>
      <c r="AK1026" s="2"/>
      <c r="AL1026" s="2"/>
    </row>
    <row r="1027" spans="1:38" ht="16.5" customHeight="1" outlineLevel="1">
      <c r="A1027" s="58"/>
      <c r="B1027" s="83" t="s">
        <v>817</v>
      </c>
      <c r="C1027" s="99"/>
      <c r="D1027" s="60">
        <v>0</v>
      </c>
      <c r="E1027" s="61">
        <f t="shared" ref="E1027:G1027" si="451">SUM(E1028:E1033)</f>
        <v>0</v>
      </c>
      <c r="F1027" s="61">
        <f t="shared" si="451"/>
        <v>0</v>
      </c>
      <c r="G1027" s="61">
        <f t="shared" si="451"/>
        <v>0</v>
      </c>
      <c r="H1027" s="62" t="e">
        <f t="shared" si="421"/>
        <v>#DIV/0!</v>
      </c>
      <c r="I1027" s="63" t="e">
        <f t="shared" si="422"/>
        <v>#DIV/0!</v>
      </c>
      <c r="J1027" s="84">
        <f t="shared" ref="J1027:AG1027" si="452">SUM(J1028:J1033)</f>
        <v>0</v>
      </c>
      <c r="K1027" s="85">
        <f t="shared" si="452"/>
        <v>0</v>
      </c>
      <c r="L1027" s="60">
        <f t="shared" si="452"/>
        <v>0</v>
      </c>
      <c r="M1027" s="86">
        <f t="shared" si="452"/>
        <v>0</v>
      </c>
      <c r="N1027" s="84">
        <f t="shared" si="452"/>
        <v>0</v>
      </c>
      <c r="O1027" s="85">
        <f t="shared" si="452"/>
        <v>0</v>
      </c>
      <c r="P1027" s="60">
        <f t="shared" si="452"/>
        <v>0</v>
      </c>
      <c r="Q1027" s="86">
        <f t="shared" si="452"/>
        <v>0</v>
      </c>
      <c r="R1027" s="84">
        <f t="shared" si="452"/>
        <v>0</v>
      </c>
      <c r="S1027" s="85">
        <f t="shared" si="452"/>
        <v>0</v>
      </c>
      <c r="T1027" s="60">
        <f t="shared" si="452"/>
        <v>0</v>
      </c>
      <c r="U1027" s="86">
        <f t="shared" si="452"/>
        <v>0</v>
      </c>
      <c r="V1027" s="84">
        <f t="shared" si="452"/>
        <v>0</v>
      </c>
      <c r="W1027" s="85">
        <f t="shared" si="452"/>
        <v>0</v>
      </c>
      <c r="X1027" s="60">
        <f t="shared" si="452"/>
        <v>0</v>
      </c>
      <c r="Y1027" s="86">
        <f t="shared" si="452"/>
        <v>0</v>
      </c>
      <c r="Z1027" s="84">
        <f t="shared" si="452"/>
        <v>0</v>
      </c>
      <c r="AA1027" s="85">
        <f t="shared" si="452"/>
        <v>0</v>
      </c>
      <c r="AB1027" s="60">
        <f t="shared" si="452"/>
        <v>0</v>
      </c>
      <c r="AC1027" s="86">
        <f t="shared" si="452"/>
        <v>0</v>
      </c>
      <c r="AD1027" s="84">
        <f t="shared" si="452"/>
        <v>0</v>
      </c>
      <c r="AE1027" s="85">
        <f t="shared" si="452"/>
        <v>0</v>
      </c>
      <c r="AF1027" s="60">
        <f t="shared" si="452"/>
        <v>0</v>
      </c>
      <c r="AG1027" s="86">
        <f t="shared" si="452"/>
        <v>0</v>
      </c>
      <c r="AH1027" s="2"/>
      <c r="AI1027" s="2"/>
      <c r="AJ1027" s="2"/>
      <c r="AK1027" s="2"/>
      <c r="AL1027" s="2"/>
    </row>
    <row r="1028" spans="1:38" ht="16.5" customHeight="1" outlineLevel="1">
      <c r="A1028" s="12">
        <v>3114301</v>
      </c>
      <c r="B1028" s="34" t="s">
        <v>818</v>
      </c>
      <c r="C1028" s="14">
        <v>16770</v>
      </c>
      <c r="D1028" s="45">
        <f>+[2]DIRECCIÓN!C1022</f>
        <v>0</v>
      </c>
      <c r="E1028" s="46">
        <f t="shared" si="424"/>
        <v>0</v>
      </c>
      <c r="F1028" s="46">
        <f t="shared" si="425"/>
        <v>0</v>
      </c>
      <c r="G1028" s="46">
        <f t="shared" si="426"/>
        <v>0</v>
      </c>
      <c r="H1028" s="53" t="e">
        <f t="shared" si="421"/>
        <v>#DIV/0!</v>
      </c>
      <c r="I1028" s="54" t="e">
        <f t="shared" si="422"/>
        <v>#DIV/0!</v>
      </c>
      <c r="J1028" s="65"/>
      <c r="K1028" s="78">
        <f t="shared" si="427"/>
        <v>0</v>
      </c>
      <c r="L1028" s="45"/>
      <c r="M1028" s="79">
        <f t="shared" si="428"/>
        <v>0</v>
      </c>
      <c r="N1028" s="65"/>
      <c r="O1028" s="78">
        <f t="shared" si="429"/>
        <v>0</v>
      </c>
      <c r="P1028" s="45"/>
      <c r="Q1028" s="79">
        <f t="shared" si="430"/>
        <v>0</v>
      </c>
      <c r="R1028" s="65"/>
      <c r="S1028" s="78">
        <f t="shared" si="431"/>
        <v>0</v>
      </c>
      <c r="T1028" s="45"/>
      <c r="U1028" s="79">
        <f t="shared" si="432"/>
        <v>0</v>
      </c>
      <c r="V1028" s="65"/>
      <c r="W1028" s="78">
        <f t="shared" si="433"/>
        <v>0</v>
      </c>
      <c r="X1028" s="45"/>
      <c r="Y1028" s="79">
        <f t="shared" si="434"/>
        <v>0</v>
      </c>
      <c r="Z1028" s="65"/>
      <c r="AA1028" s="78">
        <f t="shared" si="435"/>
        <v>0</v>
      </c>
      <c r="AB1028" s="45"/>
      <c r="AC1028" s="79">
        <f t="shared" si="436"/>
        <v>0</v>
      </c>
      <c r="AD1028" s="65"/>
      <c r="AE1028" s="78">
        <f t="shared" si="437"/>
        <v>0</v>
      </c>
      <c r="AF1028" s="45"/>
      <c r="AG1028" s="79">
        <f t="shared" si="438"/>
        <v>0</v>
      </c>
      <c r="AH1028" s="2"/>
      <c r="AI1028" s="2"/>
      <c r="AJ1028" s="2"/>
      <c r="AK1028" s="2"/>
      <c r="AL1028" s="2"/>
    </row>
    <row r="1029" spans="1:38" ht="16.5" customHeight="1" outlineLevel="1">
      <c r="A1029" s="12">
        <v>3114302</v>
      </c>
      <c r="B1029" s="34" t="s">
        <v>819</v>
      </c>
      <c r="C1029" s="14">
        <v>62550</v>
      </c>
      <c r="D1029" s="45">
        <f>+[2]DIRECCIÓN!C1023</f>
        <v>0</v>
      </c>
      <c r="E1029" s="46">
        <f t="shared" si="424"/>
        <v>0</v>
      </c>
      <c r="F1029" s="46">
        <f t="shared" si="425"/>
        <v>0</v>
      </c>
      <c r="G1029" s="46">
        <f t="shared" si="426"/>
        <v>0</v>
      </c>
      <c r="H1029" s="53" t="e">
        <f t="shared" si="421"/>
        <v>#DIV/0!</v>
      </c>
      <c r="I1029" s="54" t="e">
        <f t="shared" si="422"/>
        <v>#DIV/0!</v>
      </c>
      <c r="J1029" s="65"/>
      <c r="K1029" s="78">
        <f t="shared" si="427"/>
        <v>0</v>
      </c>
      <c r="L1029" s="45"/>
      <c r="M1029" s="79">
        <f t="shared" si="428"/>
        <v>0</v>
      </c>
      <c r="N1029" s="65"/>
      <c r="O1029" s="78">
        <f t="shared" si="429"/>
        <v>0</v>
      </c>
      <c r="P1029" s="45"/>
      <c r="Q1029" s="79">
        <f t="shared" si="430"/>
        <v>0</v>
      </c>
      <c r="R1029" s="65"/>
      <c r="S1029" s="78">
        <f t="shared" si="431"/>
        <v>0</v>
      </c>
      <c r="T1029" s="45"/>
      <c r="U1029" s="79">
        <f t="shared" si="432"/>
        <v>0</v>
      </c>
      <c r="V1029" s="65"/>
      <c r="W1029" s="78">
        <f t="shared" si="433"/>
        <v>0</v>
      </c>
      <c r="X1029" s="45"/>
      <c r="Y1029" s="79">
        <f t="shared" si="434"/>
        <v>0</v>
      </c>
      <c r="Z1029" s="65"/>
      <c r="AA1029" s="78">
        <f t="shared" si="435"/>
        <v>0</v>
      </c>
      <c r="AB1029" s="45"/>
      <c r="AC1029" s="79">
        <f t="shared" si="436"/>
        <v>0</v>
      </c>
      <c r="AD1029" s="65"/>
      <c r="AE1029" s="78">
        <f t="shared" si="437"/>
        <v>0</v>
      </c>
      <c r="AF1029" s="45"/>
      <c r="AG1029" s="79">
        <f t="shared" si="438"/>
        <v>0</v>
      </c>
      <c r="AH1029" s="2"/>
      <c r="AI1029" s="2"/>
      <c r="AJ1029" s="2"/>
      <c r="AK1029" s="2"/>
      <c r="AL1029" s="2"/>
    </row>
    <row r="1030" spans="1:38" ht="16.5" customHeight="1" outlineLevel="1">
      <c r="A1030" s="12">
        <v>3001002</v>
      </c>
      <c r="B1030" s="27" t="s">
        <v>820</v>
      </c>
      <c r="C1030" s="14">
        <v>2072120</v>
      </c>
      <c r="D1030" s="45">
        <f>+[2]DIRECCIÓN!C1024</f>
        <v>0</v>
      </c>
      <c r="E1030" s="46">
        <f t="shared" si="424"/>
        <v>0</v>
      </c>
      <c r="F1030" s="46">
        <f t="shared" si="425"/>
        <v>0</v>
      </c>
      <c r="G1030" s="46">
        <f t="shared" si="426"/>
        <v>0</v>
      </c>
      <c r="H1030" s="53" t="e">
        <f t="shared" si="421"/>
        <v>#DIV/0!</v>
      </c>
      <c r="I1030" s="54" t="e">
        <f t="shared" si="422"/>
        <v>#DIV/0!</v>
      </c>
      <c r="J1030" s="65"/>
      <c r="K1030" s="78">
        <f t="shared" si="427"/>
        <v>0</v>
      </c>
      <c r="L1030" s="45"/>
      <c r="M1030" s="79">
        <f t="shared" si="428"/>
        <v>0</v>
      </c>
      <c r="N1030" s="65"/>
      <c r="O1030" s="78">
        <f t="shared" si="429"/>
        <v>0</v>
      </c>
      <c r="P1030" s="45"/>
      <c r="Q1030" s="79">
        <f t="shared" si="430"/>
        <v>0</v>
      </c>
      <c r="R1030" s="65"/>
      <c r="S1030" s="78">
        <f t="shared" si="431"/>
        <v>0</v>
      </c>
      <c r="T1030" s="45"/>
      <c r="U1030" s="79">
        <f t="shared" si="432"/>
        <v>0</v>
      </c>
      <c r="V1030" s="65"/>
      <c r="W1030" s="78">
        <f t="shared" si="433"/>
        <v>0</v>
      </c>
      <c r="X1030" s="45"/>
      <c r="Y1030" s="79">
        <f t="shared" si="434"/>
        <v>0</v>
      </c>
      <c r="Z1030" s="65"/>
      <c r="AA1030" s="78">
        <f t="shared" si="435"/>
        <v>0</v>
      </c>
      <c r="AB1030" s="45"/>
      <c r="AC1030" s="79">
        <f t="shared" si="436"/>
        <v>0</v>
      </c>
      <c r="AD1030" s="65"/>
      <c r="AE1030" s="78">
        <f t="shared" si="437"/>
        <v>0</v>
      </c>
      <c r="AF1030" s="45"/>
      <c r="AG1030" s="79">
        <f t="shared" si="438"/>
        <v>0</v>
      </c>
      <c r="AH1030" s="2"/>
      <c r="AI1030" s="2"/>
      <c r="AJ1030" s="2"/>
      <c r="AK1030" s="2"/>
      <c r="AL1030" s="2"/>
    </row>
    <row r="1031" spans="1:38" ht="16.5" customHeight="1" outlineLevel="1">
      <c r="A1031" s="12">
        <v>3114303</v>
      </c>
      <c r="B1031" s="27" t="s">
        <v>821</v>
      </c>
      <c r="C1031" s="14">
        <v>20694920</v>
      </c>
      <c r="D1031" s="45">
        <f>+[2]DIRECCIÓN!C1025</f>
        <v>0</v>
      </c>
      <c r="E1031" s="46">
        <f t="shared" si="424"/>
        <v>0</v>
      </c>
      <c r="F1031" s="46">
        <f t="shared" si="425"/>
        <v>0</v>
      </c>
      <c r="G1031" s="46">
        <f t="shared" si="426"/>
        <v>0</v>
      </c>
      <c r="H1031" s="53" t="e">
        <f t="shared" si="421"/>
        <v>#DIV/0!</v>
      </c>
      <c r="I1031" s="54" t="e">
        <f t="shared" si="422"/>
        <v>#DIV/0!</v>
      </c>
      <c r="J1031" s="65"/>
      <c r="K1031" s="78">
        <f t="shared" si="427"/>
        <v>0</v>
      </c>
      <c r="L1031" s="45"/>
      <c r="M1031" s="79">
        <f t="shared" si="428"/>
        <v>0</v>
      </c>
      <c r="N1031" s="65"/>
      <c r="O1031" s="78">
        <f t="shared" si="429"/>
        <v>0</v>
      </c>
      <c r="P1031" s="45"/>
      <c r="Q1031" s="79">
        <f t="shared" si="430"/>
        <v>0</v>
      </c>
      <c r="R1031" s="65"/>
      <c r="S1031" s="78">
        <f t="shared" si="431"/>
        <v>0</v>
      </c>
      <c r="T1031" s="45"/>
      <c r="U1031" s="79">
        <f t="shared" si="432"/>
        <v>0</v>
      </c>
      <c r="V1031" s="65"/>
      <c r="W1031" s="78">
        <f t="shared" si="433"/>
        <v>0</v>
      </c>
      <c r="X1031" s="45"/>
      <c r="Y1031" s="79">
        <f t="shared" si="434"/>
        <v>0</v>
      </c>
      <c r="Z1031" s="65"/>
      <c r="AA1031" s="78">
        <f t="shared" si="435"/>
        <v>0</v>
      </c>
      <c r="AB1031" s="45"/>
      <c r="AC1031" s="79">
        <f t="shared" si="436"/>
        <v>0</v>
      </c>
      <c r="AD1031" s="65"/>
      <c r="AE1031" s="78">
        <f t="shared" si="437"/>
        <v>0</v>
      </c>
      <c r="AF1031" s="45"/>
      <c r="AG1031" s="79">
        <f t="shared" si="438"/>
        <v>0</v>
      </c>
      <c r="AH1031" s="2"/>
      <c r="AI1031" s="2"/>
      <c r="AJ1031" s="2"/>
      <c r="AK1031" s="2"/>
      <c r="AL1031" s="2"/>
    </row>
    <row r="1032" spans="1:38" ht="16.5" customHeight="1" outlineLevel="1">
      <c r="A1032" s="12">
        <v>3114304</v>
      </c>
      <c r="B1032" s="34" t="s">
        <v>822</v>
      </c>
      <c r="C1032" s="14">
        <v>11590</v>
      </c>
      <c r="D1032" s="45">
        <f>+[2]DIRECCIÓN!C1026</f>
        <v>0</v>
      </c>
      <c r="E1032" s="46">
        <f t="shared" si="424"/>
        <v>0</v>
      </c>
      <c r="F1032" s="46">
        <f t="shared" si="425"/>
        <v>0</v>
      </c>
      <c r="G1032" s="46">
        <f t="shared" si="426"/>
        <v>0</v>
      </c>
      <c r="H1032" s="53" t="e">
        <f t="shared" si="421"/>
        <v>#DIV/0!</v>
      </c>
      <c r="I1032" s="54" t="e">
        <f t="shared" si="422"/>
        <v>#DIV/0!</v>
      </c>
      <c r="J1032" s="65"/>
      <c r="K1032" s="78">
        <f t="shared" si="427"/>
        <v>0</v>
      </c>
      <c r="L1032" s="45"/>
      <c r="M1032" s="79">
        <f t="shared" si="428"/>
        <v>0</v>
      </c>
      <c r="N1032" s="65"/>
      <c r="O1032" s="78">
        <f t="shared" si="429"/>
        <v>0</v>
      </c>
      <c r="P1032" s="45"/>
      <c r="Q1032" s="79">
        <f t="shared" si="430"/>
        <v>0</v>
      </c>
      <c r="R1032" s="65"/>
      <c r="S1032" s="78">
        <f t="shared" si="431"/>
        <v>0</v>
      </c>
      <c r="T1032" s="45"/>
      <c r="U1032" s="79">
        <f t="shared" si="432"/>
        <v>0</v>
      </c>
      <c r="V1032" s="65"/>
      <c r="W1032" s="78">
        <f t="shared" si="433"/>
        <v>0</v>
      </c>
      <c r="X1032" s="45"/>
      <c r="Y1032" s="79">
        <f t="shared" si="434"/>
        <v>0</v>
      </c>
      <c r="Z1032" s="65"/>
      <c r="AA1032" s="78">
        <f t="shared" si="435"/>
        <v>0</v>
      </c>
      <c r="AB1032" s="45"/>
      <c r="AC1032" s="79">
        <f t="shared" si="436"/>
        <v>0</v>
      </c>
      <c r="AD1032" s="65"/>
      <c r="AE1032" s="78">
        <f t="shared" si="437"/>
        <v>0</v>
      </c>
      <c r="AF1032" s="45"/>
      <c r="AG1032" s="79">
        <f t="shared" si="438"/>
        <v>0</v>
      </c>
      <c r="AH1032" s="2"/>
      <c r="AI1032" s="2"/>
      <c r="AJ1032" s="2"/>
      <c r="AK1032" s="2"/>
      <c r="AL1032" s="2"/>
    </row>
    <row r="1033" spans="1:38" ht="16.5" customHeight="1" outlineLevel="1">
      <c r="A1033" s="12">
        <v>3114314</v>
      </c>
      <c r="B1033" s="34" t="s">
        <v>823</v>
      </c>
      <c r="C1033" s="14">
        <v>8130</v>
      </c>
      <c r="D1033" s="45">
        <f>+[2]DIRECCIÓN!C1027</f>
        <v>0</v>
      </c>
      <c r="E1033" s="46">
        <f t="shared" si="424"/>
        <v>0</v>
      </c>
      <c r="F1033" s="46">
        <f t="shared" si="425"/>
        <v>0</v>
      </c>
      <c r="G1033" s="46">
        <f t="shared" si="426"/>
        <v>0</v>
      </c>
      <c r="H1033" s="53" t="e">
        <f t="shared" si="421"/>
        <v>#DIV/0!</v>
      </c>
      <c r="I1033" s="54" t="e">
        <f t="shared" si="422"/>
        <v>#DIV/0!</v>
      </c>
      <c r="J1033" s="65"/>
      <c r="K1033" s="78">
        <f t="shared" si="427"/>
        <v>0</v>
      </c>
      <c r="L1033" s="45"/>
      <c r="M1033" s="79">
        <f t="shared" si="428"/>
        <v>0</v>
      </c>
      <c r="N1033" s="65"/>
      <c r="O1033" s="78">
        <f t="shared" si="429"/>
        <v>0</v>
      </c>
      <c r="P1033" s="45"/>
      <c r="Q1033" s="79">
        <f t="shared" si="430"/>
        <v>0</v>
      </c>
      <c r="R1033" s="65"/>
      <c r="S1033" s="78">
        <f t="shared" si="431"/>
        <v>0</v>
      </c>
      <c r="T1033" s="45"/>
      <c r="U1033" s="79">
        <f t="shared" si="432"/>
        <v>0</v>
      </c>
      <c r="V1033" s="65"/>
      <c r="W1033" s="78">
        <f t="shared" si="433"/>
        <v>0</v>
      </c>
      <c r="X1033" s="45"/>
      <c r="Y1033" s="79">
        <f t="shared" si="434"/>
        <v>0</v>
      </c>
      <c r="Z1033" s="65"/>
      <c r="AA1033" s="78">
        <f t="shared" si="435"/>
        <v>0</v>
      </c>
      <c r="AB1033" s="45"/>
      <c r="AC1033" s="79">
        <f t="shared" si="436"/>
        <v>0</v>
      </c>
      <c r="AD1033" s="65"/>
      <c r="AE1033" s="78">
        <f t="shared" si="437"/>
        <v>0</v>
      </c>
      <c r="AF1033" s="45"/>
      <c r="AG1033" s="79">
        <f t="shared" si="438"/>
        <v>0</v>
      </c>
      <c r="AH1033" s="2"/>
      <c r="AI1033" s="2"/>
      <c r="AJ1033" s="2"/>
      <c r="AK1033" s="2"/>
      <c r="AL1033" s="2"/>
    </row>
    <row r="1034" spans="1:38" ht="16.5" customHeight="1" outlineLevel="1">
      <c r="A1034" s="12"/>
      <c r="B1034" s="27"/>
      <c r="C1034" s="14">
        <v>57990</v>
      </c>
      <c r="D1034" s="45"/>
      <c r="E1034" s="46"/>
      <c r="F1034" s="46"/>
      <c r="G1034" s="46"/>
      <c r="H1034" s="53"/>
      <c r="I1034" s="54"/>
      <c r="J1034" s="65"/>
      <c r="K1034" s="78"/>
      <c r="L1034" s="45"/>
      <c r="M1034" s="79"/>
      <c r="N1034" s="65"/>
      <c r="O1034" s="78"/>
      <c r="P1034" s="45"/>
      <c r="Q1034" s="79"/>
      <c r="R1034" s="65"/>
      <c r="S1034" s="78"/>
      <c r="T1034" s="45"/>
      <c r="U1034" s="79"/>
      <c r="V1034" s="65"/>
      <c r="W1034" s="78"/>
      <c r="X1034" s="45"/>
      <c r="Y1034" s="79"/>
      <c r="Z1034" s="65"/>
      <c r="AA1034" s="78"/>
      <c r="AB1034" s="45"/>
      <c r="AC1034" s="79"/>
      <c r="AD1034" s="65"/>
      <c r="AE1034" s="78"/>
      <c r="AF1034" s="45"/>
      <c r="AG1034" s="79"/>
      <c r="AH1034" s="2"/>
      <c r="AI1034" s="2"/>
      <c r="AJ1034" s="2"/>
      <c r="AK1034" s="2"/>
      <c r="AL1034" s="2"/>
    </row>
    <row r="1035" spans="1:38" ht="16.5" customHeight="1" outlineLevel="1">
      <c r="A1035" s="58"/>
      <c r="B1035" s="83" t="s">
        <v>824</v>
      </c>
      <c r="C1035" s="99"/>
      <c r="D1035" s="60">
        <v>0</v>
      </c>
      <c r="E1035" s="61">
        <f t="shared" ref="E1035:G1035" si="453">+E1036</f>
        <v>0</v>
      </c>
      <c r="F1035" s="61">
        <f t="shared" si="453"/>
        <v>0</v>
      </c>
      <c r="G1035" s="61">
        <f t="shared" si="453"/>
        <v>0</v>
      </c>
      <c r="H1035" s="62" t="e">
        <f t="shared" si="421"/>
        <v>#DIV/0!</v>
      </c>
      <c r="I1035" s="63" t="e">
        <f t="shared" si="422"/>
        <v>#DIV/0!</v>
      </c>
      <c r="J1035" s="84">
        <f t="shared" ref="J1035:AG1035" si="454">+J1036</f>
        <v>0</v>
      </c>
      <c r="K1035" s="85">
        <f t="shared" si="454"/>
        <v>0</v>
      </c>
      <c r="L1035" s="60">
        <f t="shared" si="454"/>
        <v>0</v>
      </c>
      <c r="M1035" s="86">
        <f t="shared" si="454"/>
        <v>0</v>
      </c>
      <c r="N1035" s="84">
        <f t="shared" si="454"/>
        <v>0</v>
      </c>
      <c r="O1035" s="85">
        <f t="shared" si="454"/>
        <v>0</v>
      </c>
      <c r="P1035" s="60">
        <f t="shared" si="454"/>
        <v>0</v>
      </c>
      <c r="Q1035" s="86">
        <f t="shared" si="454"/>
        <v>0</v>
      </c>
      <c r="R1035" s="84">
        <f t="shared" si="454"/>
        <v>0</v>
      </c>
      <c r="S1035" s="85">
        <f t="shared" si="454"/>
        <v>0</v>
      </c>
      <c r="T1035" s="60">
        <f t="shared" si="454"/>
        <v>0</v>
      </c>
      <c r="U1035" s="86">
        <f t="shared" si="454"/>
        <v>0</v>
      </c>
      <c r="V1035" s="84">
        <f t="shared" si="454"/>
        <v>0</v>
      </c>
      <c r="W1035" s="85">
        <f t="shared" si="454"/>
        <v>0</v>
      </c>
      <c r="X1035" s="60">
        <f t="shared" si="454"/>
        <v>0</v>
      </c>
      <c r="Y1035" s="86">
        <f t="shared" si="454"/>
        <v>0</v>
      </c>
      <c r="Z1035" s="84">
        <f t="shared" si="454"/>
        <v>0</v>
      </c>
      <c r="AA1035" s="85">
        <f t="shared" si="454"/>
        <v>0</v>
      </c>
      <c r="AB1035" s="60">
        <f t="shared" si="454"/>
        <v>0</v>
      </c>
      <c r="AC1035" s="86">
        <f t="shared" si="454"/>
        <v>0</v>
      </c>
      <c r="AD1035" s="84">
        <f t="shared" si="454"/>
        <v>0</v>
      </c>
      <c r="AE1035" s="85">
        <f t="shared" si="454"/>
        <v>0</v>
      </c>
      <c r="AF1035" s="60">
        <f t="shared" si="454"/>
        <v>0</v>
      </c>
      <c r="AG1035" s="86">
        <f t="shared" si="454"/>
        <v>0</v>
      </c>
      <c r="AH1035" s="2"/>
      <c r="AI1035" s="2"/>
      <c r="AJ1035" s="2"/>
      <c r="AK1035" s="2"/>
      <c r="AL1035" s="2"/>
    </row>
    <row r="1036" spans="1:38" ht="36.75" customHeight="1" outlineLevel="1">
      <c r="A1036" s="12" t="s">
        <v>1001</v>
      </c>
      <c r="B1036" s="27" t="s">
        <v>825</v>
      </c>
      <c r="C1036" s="14">
        <v>25750</v>
      </c>
      <c r="D1036" s="45">
        <f>+[2]DIRECCIÓN!C1030</f>
        <v>0</v>
      </c>
      <c r="E1036" s="46">
        <f t="shared" si="424"/>
        <v>0</v>
      </c>
      <c r="F1036" s="46">
        <f t="shared" si="425"/>
        <v>0</v>
      </c>
      <c r="G1036" s="46">
        <f t="shared" si="426"/>
        <v>0</v>
      </c>
      <c r="H1036" s="53" t="e">
        <f t="shared" si="421"/>
        <v>#DIV/0!</v>
      </c>
      <c r="I1036" s="54" t="e">
        <f t="shared" si="422"/>
        <v>#DIV/0!</v>
      </c>
      <c r="J1036" s="65"/>
      <c r="K1036" s="78">
        <f t="shared" si="427"/>
        <v>0</v>
      </c>
      <c r="L1036" s="45"/>
      <c r="M1036" s="79">
        <f t="shared" si="428"/>
        <v>0</v>
      </c>
      <c r="N1036" s="65"/>
      <c r="O1036" s="78">
        <f t="shared" si="429"/>
        <v>0</v>
      </c>
      <c r="P1036" s="45"/>
      <c r="Q1036" s="79">
        <f t="shared" si="430"/>
        <v>0</v>
      </c>
      <c r="R1036" s="65"/>
      <c r="S1036" s="78">
        <f t="shared" si="431"/>
        <v>0</v>
      </c>
      <c r="T1036" s="45"/>
      <c r="U1036" s="79">
        <f t="shared" si="432"/>
        <v>0</v>
      </c>
      <c r="V1036" s="65"/>
      <c r="W1036" s="78">
        <f t="shared" si="433"/>
        <v>0</v>
      </c>
      <c r="X1036" s="45"/>
      <c r="Y1036" s="79">
        <f t="shared" si="434"/>
        <v>0</v>
      </c>
      <c r="Z1036" s="65"/>
      <c r="AA1036" s="78">
        <f t="shared" si="435"/>
        <v>0</v>
      </c>
      <c r="AB1036" s="45"/>
      <c r="AC1036" s="79">
        <f t="shared" si="436"/>
        <v>0</v>
      </c>
      <c r="AD1036" s="65"/>
      <c r="AE1036" s="78">
        <f t="shared" si="437"/>
        <v>0</v>
      </c>
      <c r="AF1036" s="45"/>
      <c r="AG1036" s="79">
        <f t="shared" si="438"/>
        <v>0</v>
      </c>
      <c r="AH1036" s="2"/>
      <c r="AI1036" s="2"/>
      <c r="AJ1036" s="2"/>
      <c r="AK1036" s="2"/>
      <c r="AL1036" s="2"/>
    </row>
    <row r="1037" spans="1:38" ht="16.5" customHeight="1" outlineLevel="1">
      <c r="A1037" s="12"/>
      <c r="B1037" s="27"/>
      <c r="C1037" s="14"/>
      <c r="D1037" s="45"/>
      <c r="E1037" s="46"/>
      <c r="F1037" s="46"/>
      <c r="G1037" s="46"/>
      <c r="H1037" s="53"/>
      <c r="I1037" s="54"/>
      <c r="J1037" s="65"/>
      <c r="K1037" s="78"/>
      <c r="L1037" s="45"/>
      <c r="M1037" s="79"/>
      <c r="N1037" s="65"/>
      <c r="O1037" s="78"/>
      <c r="P1037" s="45"/>
      <c r="Q1037" s="79"/>
      <c r="R1037" s="65"/>
      <c r="S1037" s="78"/>
      <c r="T1037" s="45"/>
      <c r="U1037" s="79"/>
      <c r="V1037" s="65"/>
      <c r="W1037" s="78"/>
      <c r="X1037" s="45"/>
      <c r="Y1037" s="79"/>
      <c r="Z1037" s="65"/>
      <c r="AA1037" s="78"/>
      <c r="AB1037" s="45"/>
      <c r="AC1037" s="79"/>
      <c r="AD1037" s="65"/>
      <c r="AE1037" s="78"/>
      <c r="AF1037" s="45"/>
      <c r="AG1037" s="79"/>
      <c r="AH1037" s="2"/>
      <c r="AI1037" s="2"/>
      <c r="AJ1037" s="2"/>
      <c r="AK1037" s="2"/>
      <c r="AL1037" s="2"/>
    </row>
    <row r="1038" spans="1:38" ht="16.5" customHeight="1" outlineLevel="1">
      <c r="A1038" s="58"/>
      <c r="B1038" s="83" t="s">
        <v>826</v>
      </c>
      <c r="C1038" s="99"/>
      <c r="D1038" s="60">
        <v>0</v>
      </c>
      <c r="E1038" s="61">
        <f t="shared" ref="E1038:G1038" si="455">SUM(E1039:E1040)</f>
        <v>0</v>
      </c>
      <c r="F1038" s="61">
        <f t="shared" si="455"/>
        <v>0</v>
      </c>
      <c r="G1038" s="61">
        <f t="shared" si="455"/>
        <v>0</v>
      </c>
      <c r="H1038" s="62" t="e">
        <f t="shared" ref="H1038:H1075" si="456">IF(E1038&gt;=0,(E1038/D1038),"-")</f>
        <v>#DIV/0!</v>
      </c>
      <c r="I1038" s="63" t="e">
        <f t="shared" ref="I1038:I1075" si="457">IF(G1038&gt;=0,(G1038/F1038),"-")</f>
        <v>#DIV/0!</v>
      </c>
      <c r="J1038" s="84">
        <f t="shared" ref="J1038:AG1038" si="458">SUM(J1039:J1040)</f>
        <v>0</v>
      </c>
      <c r="K1038" s="85">
        <f t="shared" si="458"/>
        <v>0</v>
      </c>
      <c r="L1038" s="60">
        <f t="shared" si="458"/>
        <v>0</v>
      </c>
      <c r="M1038" s="86">
        <f t="shared" si="458"/>
        <v>0</v>
      </c>
      <c r="N1038" s="84">
        <f t="shared" si="458"/>
        <v>0</v>
      </c>
      <c r="O1038" s="85">
        <f t="shared" si="458"/>
        <v>0</v>
      </c>
      <c r="P1038" s="60">
        <f t="shared" si="458"/>
        <v>0</v>
      </c>
      <c r="Q1038" s="86">
        <f t="shared" si="458"/>
        <v>0</v>
      </c>
      <c r="R1038" s="84">
        <f t="shared" si="458"/>
        <v>0</v>
      </c>
      <c r="S1038" s="85">
        <f t="shared" si="458"/>
        <v>0</v>
      </c>
      <c r="T1038" s="60">
        <f t="shared" si="458"/>
        <v>0</v>
      </c>
      <c r="U1038" s="86">
        <f t="shared" si="458"/>
        <v>0</v>
      </c>
      <c r="V1038" s="84">
        <f t="shared" si="458"/>
        <v>0</v>
      </c>
      <c r="W1038" s="85">
        <f t="shared" si="458"/>
        <v>0</v>
      </c>
      <c r="X1038" s="60">
        <f t="shared" si="458"/>
        <v>0</v>
      </c>
      <c r="Y1038" s="86">
        <f t="shared" si="458"/>
        <v>0</v>
      </c>
      <c r="Z1038" s="84">
        <f t="shared" si="458"/>
        <v>0</v>
      </c>
      <c r="AA1038" s="85">
        <f t="shared" si="458"/>
        <v>0</v>
      </c>
      <c r="AB1038" s="60">
        <f t="shared" si="458"/>
        <v>0</v>
      </c>
      <c r="AC1038" s="86">
        <f t="shared" si="458"/>
        <v>0</v>
      </c>
      <c r="AD1038" s="84">
        <f t="shared" si="458"/>
        <v>0</v>
      </c>
      <c r="AE1038" s="85">
        <f t="shared" si="458"/>
        <v>0</v>
      </c>
      <c r="AF1038" s="60">
        <f t="shared" si="458"/>
        <v>0</v>
      </c>
      <c r="AG1038" s="86">
        <f t="shared" si="458"/>
        <v>0</v>
      </c>
      <c r="AH1038" s="2"/>
      <c r="AI1038" s="2"/>
      <c r="AJ1038" s="2"/>
      <c r="AK1038" s="2"/>
      <c r="AL1038" s="2"/>
    </row>
    <row r="1039" spans="1:38" ht="38.25" customHeight="1" outlineLevel="1">
      <c r="A1039" s="12" t="s">
        <v>1001</v>
      </c>
      <c r="B1039" s="27" t="s">
        <v>827</v>
      </c>
      <c r="C1039" s="14">
        <v>57760</v>
      </c>
      <c r="D1039" s="45">
        <f>+[2]DIRECCIÓN!C1033</f>
        <v>0</v>
      </c>
      <c r="E1039" s="46">
        <f t="shared" ref="E1039:E1075" si="459">+J1039+L1039+N1039+P1039+R1039+T1039+V1039+X1039+Z1039+AB1039+AD1039+AF1039</f>
        <v>0</v>
      </c>
      <c r="F1039" s="46">
        <f t="shared" ref="F1039:F1075" si="460">D1039*C1039</f>
        <v>0</v>
      </c>
      <c r="G1039" s="46">
        <f t="shared" ref="G1039:G1075" si="461">+E1039*C1039</f>
        <v>0</v>
      </c>
      <c r="H1039" s="53" t="e">
        <f t="shared" si="456"/>
        <v>#DIV/0!</v>
      </c>
      <c r="I1039" s="54" t="e">
        <f t="shared" si="457"/>
        <v>#DIV/0!</v>
      </c>
      <c r="J1039" s="65"/>
      <c r="K1039" s="78">
        <f t="shared" ref="K1039:K1075" si="462">+J1039*C1039</f>
        <v>0</v>
      </c>
      <c r="L1039" s="45"/>
      <c r="M1039" s="79">
        <f t="shared" ref="M1039:M1075" si="463">+L1039*C1039</f>
        <v>0</v>
      </c>
      <c r="N1039" s="65"/>
      <c r="O1039" s="78">
        <f t="shared" ref="O1039:O1075" si="464">+N1039*C1039</f>
        <v>0</v>
      </c>
      <c r="P1039" s="45"/>
      <c r="Q1039" s="79">
        <f t="shared" ref="Q1039:Q1075" si="465">+P1039*C1039</f>
        <v>0</v>
      </c>
      <c r="R1039" s="65"/>
      <c r="S1039" s="78">
        <f t="shared" ref="S1039:S1075" si="466">+R1039*C1039</f>
        <v>0</v>
      </c>
      <c r="T1039" s="45"/>
      <c r="U1039" s="79">
        <f t="shared" ref="U1039:U1075" si="467">+T1039*C1039</f>
        <v>0</v>
      </c>
      <c r="V1039" s="65"/>
      <c r="W1039" s="78">
        <f t="shared" ref="W1039:W1075" si="468">+V1039*C1039</f>
        <v>0</v>
      </c>
      <c r="X1039" s="45"/>
      <c r="Y1039" s="79">
        <f t="shared" ref="Y1039:Y1075" si="469">+X1039*C1039</f>
        <v>0</v>
      </c>
      <c r="Z1039" s="65"/>
      <c r="AA1039" s="78">
        <f t="shared" ref="AA1039:AA1075" si="470">+Z1039*C1039</f>
        <v>0</v>
      </c>
      <c r="AB1039" s="45"/>
      <c r="AC1039" s="79">
        <f t="shared" ref="AC1039:AC1075" si="471">+AB1039*C1039</f>
        <v>0</v>
      </c>
      <c r="AD1039" s="65"/>
      <c r="AE1039" s="78">
        <f t="shared" ref="AE1039:AE1075" si="472">+AD1039*C1039</f>
        <v>0</v>
      </c>
      <c r="AF1039" s="45"/>
      <c r="AG1039" s="79">
        <f t="shared" ref="AG1039:AG1075" si="473">+AF1039*C1039</f>
        <v>0</v>
      </c>
      <c r="AH1039" s="2"/>
      <c r="AI1039" s="2"/>
      <c r="AJ1039" s="2"/>
      <c r="AK1039" s="2"/>
      <c r="AL1039" s="2"/>
    </row>
    <row r="1040" spans="1:38" ht="78.75" customHeight="1" outlineLevel="1">
      <c r="A1040" s="12" t="s">
        <v>1002</v>
      </c>
      <c r="B1040" s="27" t="s">
        <v>828</v>
      </c>
      <c r="C1040" s="14">
        <v>40640</v>
      </c>
      <c r="D1040" s="45">
        <f>+[2]DIRECCIÓN!C1034</f>
        <v>0</v>
      </c>
      <c r="E1040" s="46">
        <f t="shared" si="459"/>
        <v>0</v>
      </c>
      <c r="F1040" s="46">
        <f t="shared" si="460"/>
        <v>0</v>
      </c>
      <c r="G1040" s="46">
        <f t="shared" si="461"/>
        <v>0</v>
      </c>
      <c r="H1040" s="53" t="e">
        <f t="shared" si="456"/>
        <v>#DIV/0!</v>
      </c>
      <c r="I1040" s="54" t="e">
        <f t="shared" si="457"/>
        <v>#DIV/0!</v>
      </c>
      <c r="J1040" s="65"/>
      <c r="K1040" s="78">
        <f t="shared" si="462"/>
        <v>0</v>
      </c>
      <c r="L1040" s="45"/>
      <c r="M1040" s="79">
        <f t="shared" si="463"/>
        <v>0</v>
      </c>
      <c r="N1040" s="65"/>
      <c r="O1040" s="78">
        <f t="shared" si="464"/>
        <v>0</v>
      </c>
      <c r="P1040" s="45"/>
      <c r="Q1040" s="79">
        <f t="shared" si="465"/>
        <v>0</v>
      </c>
      <c r="R1040" s="65"/>
      <c r="S1040" s="78">
        <f t="shared" si="466"/>
        <v>0</v>
      </c>
      <c r="T1040" s="45"/>
      <c r="U1040" s="79">
        <f t="shared" si="467"/>
        <v>0</v>
      </c>
      <c r="V1040" s="65"/>
      <c r="W1040" s="78">
        <f t="shared" si="468"/>
        <v>0</v>
      </c>
      <c r="X1040" s="45"/>
      <c r="Y1040" s="79">
        <f t="shared" si="469"/>
        <v>0</v>
      </c>
      <c r="Z1040" s="65"/>
      <c r="AA1040" s="78">
        <f t="shared" si="470"/>
        <v>0</v>
      </c>
      <c r="AB1040" s="45"/>
      <c r="AC1040" s="79">
        <f t="shared" si="471"/>
        <v>0</v>
      </c>
      <c r="AD1040" s="65"/>
      <c r="AE1040" s="78">
        <f t="shared" si="472"/>
        <v>0</v>
      </c>
      <c r="AF1040" s="45"/>
      <c r="AG1040" s="79">
        <f t="shared" si="473"/>
        <v>0</v>
      </c>
      <c r="AH1040" s="2"/>
      <c r="AI1040" s="2"/>
      <c r="AJ1040" s="2"/>
      <c r="AK1040" s="2"/>
      <c r="AL1040" s="2"/>
    </row>
    <row r="1041" spans="1:38" ht="16.5" customHeight="1" outlineLevel="1">
      <c r="A1041" s="12"/>
      <c r="B1041" s="27"/>
      <c r="C1041" s="14"/>
      <c r="D1041" s="45"/>
      <c r="E1041" s="46"/>
      <c r="F1041" s="46"/>
      <c r="G1041" s="46"/>
      <c r="H1041" s="53"/>
      <c r="I1041" s="54"/>
      <c r="J1041" s="65"/>
      <c r="K1041" s="78"/>
      <c r="L1041" s="45"/>
      <c r="M1041" s="79"/>
      <c r="N1041" s="65"/>
      <c r="O1041" s="78"/>
      <c r="P1041" s="45"/>
      <c r="Q1041" s="79"/>
      <c r="R1041" s="65"/>
      <c r="S1041" s="78"/>
      <c r="T1041" s="45"/>
      <c r="U1041" s="79"/>
      <c r="V1041" s="65"/>
      <c r="W1041" s="78"/>
      <c r="X1041" s="45"/>
      <c r="Y1041" s="79"/>
      <c r="Z1041" s="65"/>
      <c r="AA1041" s="78"/>
      <c r="AB1041" s="45"/>
      <c r="AC1041" s="79"/>
      <c r="AD1041" s="65"/>
      <c r="AE1041" s="78"/>
      <c r="AF1041" s="45"/>
      <c r="AG1041" s="79"/>
      <c r="AH1041" s="2"/>
      <c r="AI1041" s="2"/>
      <c r="AJ1041" s="2"/>
      <c r="AK1041" s="2"/>
      <c r="AL1041" s="2"/>
    </row>
    <row r="1042" spans="1:38" ht="16.5" customHeight="1" outlineLevel="1">
      <c r="A1042" s="58"/>
      <c r="B1042" s="83" t="s">
        <v>829</v>
      </c>
      <c r="C1042" s="99"/>
      <c r="D1042" s="60">
        <v>0</v>
      </c>
      <c r="E1042" s="61">
        <f t="shared" ref="E1042:G1042" si="474">SUM(E1043:E1044)</f>
        <v>0</v>
      </c>
      <c r="F1042" s="61">
        <f t="shared" si="474"/>
        <v>0</v>
      </c>
      <c r="G1042" s="61">
        <f t="shared" si="474"/>
        <v>0</v>
      </c>
      <c r="H1042" s="62" t="e">
        <f t="shared" si="456"/>
        <v>#DIV/0!</v>
      </c>
      <c r="I1042" s="63" t="e">
        <f t="shared" si="457"/>
        <v>#DIV/0!</v>
      </c>
      <c r="J1042" s="84">
        <f t="shared" ref="J1042:AG1042" si="475">SUM(J1043:J1044)</f>
        <v>0</v>
      </c>
      <c r="K1042" s="85">
        <f t="shared" si="475"/>
        <v>0</v>
      </c>
      <c r="L1042" s="60">
        <f t="shared" si="475"/>
        <v>0</v>
      </c>
      <c r="M1042" s="86">
        <f t="shared" si="475"/>
        <v>0</v>
      </c>
      <c r="N1042" s="84">
        <f t="shared" si="475"/>
        <v>0</v>
      </c>
      <c r="O1042" s="85">
        <f t="shared" si="475"/>
        <v>0</v>
      </c>
      <c r="P1042" s="60">
        <f t="shared" si="475"/>
        <v>0</v>
      </c>
      <c r="Q1042" s="86">
        <f t="shared" si="475"/>
        <v>0</v>
      </c>
      <c r="R1042" s="84">
        <f t="shared" si="475"/>
        <v>0</v>
      </c>
      <c r="S1042" s="85">
        <f t="shared" si="475"/>
        <v>0</v>
      </c>
      <c r="T1042" s="60">
        <f t="shared" si="475"/>
        <v>0</v>
      </c>
      <c r="U1042" s="86">
        <f t="shared" si="475"/>
        <v>0</v>
      </c>
      <c r="V1042" s="84">
        <f t="shared" si="475"/>
        <v>0</v>
      </c>
      <c r="W1042" s="85">
        <f t="shared" si="475"/>
        <v>0</v>
      </c>
      <c r="X1042" s="60">
        <f t="shared" si="475"/>
        <v>0</v>
      </c>
      <c r="Y1042" s="86">
        <f t="shared" si="475"/>
        <v>0</v>
      </c>
      <c r="Z1042" s="84">
        <f t="shared" si="475"/>
        <v>0</v>
      </c>
      <c r="AA1042" s="85">
        <f t="shared" si="475"/>
        <v>0</v>
      </c>
      <c r="AB1042" s="60">
        <f t="shared" si="475"/>
        <v>0</v>
      </c>
      <c r="AC1042" s="86">
        <f t="shared" si="475"/>
        <v>0</v>
      </c>
      <c r="AD1042" s="84">
        <f t="shared" si="475"/>
        <v>0</v>
      </c>
      <c r="AE1042" s="85">
        <f t="shared" si="475"/>
        <v>0</v>
      </c>
      <c r="AF1042" s="60">
        <f t="shared" si="475"/>
        <v>0</v>
      </c>
      <c r="AG1042" s="86">
        <f t="shared" si="475"/>
        <v>0</v>
      </c>
      <c r="AH1042" s="2"/>
      <c r="AI1042" s="2"/>
      <c r="AJ1042" s="2"/>
      <c r="AK1042" s="2"/>
      <c r="AL1042" s="2"/>
    </row>
    <row r="1043" spans="1:38" ht="52.5" customHeight="1" outlineLevel="1">
      <c r="A1043" s="12" t="s">
        <v>1000</v>
      </c>
      <c r="B1043" s="27" t="s">
        <v>830</v>
      </c>
      <c r="C1043" s="14">
        <v>10590</v>
      </c>
      <c r="D1043" s="45">
        <f>+[2]DIRECCIÓN!C1037</f>
        <v>0</v>
      </c>
      <c r="E1043" s="46">
        <f t="shared" si="459"/>
        <v>0</v>
      </c>
      <c r="F1043" s="46">
        <f t="shared" si="460"/>
        <v>0</v>
      </c>
      <c r="G1043" s="46">
        <f t="shared" si="461"/>
        <v>0</v>
      </c>
      <c r="H1043" s="53" t="e">
        <f t="shared" si="456"/>
        <v>#DIV/0!</v>
      </c>
      <c r="I1043" s="54" t="e">
        <f t="shared" si="457"/>
        <v>#DIV/0!</v>
      </c>
      <c r="J1043" s="65"/>
      <c r="K1043" s="78">
        <f t="shared" si="462"/>
        <v>0</v>
      </c>
      <c r="L1043" s="45"/>
      <c r="M1043" s="79">
        <f t="shared" si="463"/>
        <v>0</v>
      </c>
      <c r="N1043" s="65"/>
      <c r="O1043" s="78">
        <f t="shared" si="464"/>
        <v>0</v>
      </c>
      <c r="P1043" s="45"/>
      <c r="Q1043" s="79">
        <f t="shared" si="465"/>
        <v>0</v>
      </c>
      <c r="R1043" s="65"/>
      <c r="S1043" s="78">
        <f t="shared" si="466"/>
        <v>0</v>
      </c>
      <c r="T1043" s="45"/>
      <c r="U1043" s="79">
        <f t="shared" si="467"/>
        <v>0</v>
      </c>
      <c r="V1043" s="65"/>
      <c r="W1043" s="78">
        <f t="shared" si="468"/>
        <v>0</v>
      </c>
      <c r="X1043" s="45"/>
      <c r="Y1043" s="79">
        <f t="shared" si="469"/>
        <v>0</v>
      </c>
      <c r="Z1043" s="65"/>
      <c r="AA1043" s="78">
        <f t="shared" si="470"/>
        <v>0</v>
      </c>
      <c r="AB1043" s="45"/>
      <c r="AC1043" s="79">
        <f t="shared" si="471"/>
        <v>0</v>
      </c>
      <c r="AD1043" s="65"/>
      <c r="AE1043" s="78">
        <f t="shared" si="472"/>
        <v>0</v>
      </c>
      <c r="AF1043" s="45"/>
      <c r="AG1043" s="79">
        <f t="shared" si="473"/>
        <v>0</v>
      </c>
      <c r="AH1043" s="2"/>
      <c r="AI1043" s="2"/>
      <c r="AJ1043" s="2"/>
      <c r="AK1043" s="2"/>
      <c r="AL1043" s="2"/>
    </row>
    <row r="1044" spans="1:38" ht="16.5" customHeight="1" outlineLevel="1">
      <c r="A1044" s="12"/>
      <c r="B1044" s="27" t="s">
        <v>831</v>
      </c>
      <c r="C1044" s="14">
        <v>4470</v>
      </c>
      <c r="D1044" s="45">
        <f>+[2]DIRECCIÓN!C1038</f>
        <v>0</v>
      </c>
      <c r="E1044" s="46">
        <f t="shared" si="459"/>
        <v>0</v>
      </c>
      <c r="F1044" s="46">
        <f t="shared" si="460"/>
        <v>0</v>
      </c>
      <c r="G1044" s="46">
        <f t="shared" si="461"/>
        <v>0</v>
      </c>
      <c r="H1044" s="53" t="e">
        <f t="shared" si="456"/>
        <v>#DIV/0!</v>
      </c>
      <c r="I1044" s="54" t="e">
        <f t="shared" si="457"/>
        <v>#DIV/0!</v>
      </c>
      <c r="J1044" s="65"/>
      <c r="K1044" s="78">
        <f t="shared" si="462"/>
        <v>0</v>
      </c>
      <c r="L1044" s="45"/>
      <c r="M1044" s="79">
        <f t="shared" si="463"/>
        <v>0</v>
      </c>
      <c r="N1044" s="65"/>
      <c r="O1044" s="78">
        <f t="shared" si="464"/>
        <v>0</v>
      </c>
      <c r="P1044" s="45"/>
      <c r="Q1044" s="79">
        <f t="shared" si="465"/>
        <v>0</v>
      </c>
      <c r="R1044" s="65"/>
      <c r="S1044" s="78">
        <f t="shared" si="466"/>
        <v>0</v>
      </c>
      <c r="T1044" s="45"/>
      <c r="U1044" s="79">
        <f t="shared" si="467"/>
        <v>0</v>
      </c>
      <c r="V1044" s="65"/>
      <c r="W1044" s="78">
        <f t="shared" si="468"/>
        <v>0</v>
      </c>
      <c r="X1044" s="45"/>
      <c r="Y1044" s="79">
        <f t="shared" si="469"/>
        <v>0</v>
      </c>
      <c r="Z1044" s="65"/>
      <c r="AA1044" s="78">
        <f t="shared" si="470"/>
        <v>0</v>
      </c>
      <c r="AB1044" s="45"/>
      <c r="AC1044" s="79">
        <f t="shared" si="471"/>
        <v>0</v>
      </c>
      <c r="AD1044" s="65"/>
      <c r="AE1044" s="78">
        <f t="shared" si="472"/>
        <v>0</v>
      </c>
      <c r="AF1044" s="45"/>
      <c r="AG1044" s="79">
        <f t="shared" si="473"/>
        <v>0</v>
      </c>
      <c r="AH1044" s="2"/>
      <c r="AI1044" s="2"/>
      <c r="AJ1044" s="2"/>
      <c r="AK1044" s="2"/>
      <c r="AL1044" s="2"/>
    </row>
    <row r="1045" spans="1:38" ht="16.5" customHeight="1" outlineLevel="1">
      <c r="A1045" s="12"/>
      <c r="B1045" s="27"/>
      <c r="C1045" s="14"/>
      <c r="D1045" s="45"/>
      <c r="E1045" s="46"/>
      <c r="F1045" s="46"/>
      <c r="G1045" s="46"/>
      <c r="H1045" s="53"/>
      <c r="I1045" s="54"/>
      <c r="J1045" s="65"/>
      <c r="K1045" s="78"/>
      <c r="L1045" s="45"/>
      <c r="M1045" s="79"/>
      <c r="N1045" s="65"/>
      <c r="O1045" s="78"/>
      <c r="P1045" s="45"/>
      <c r="Q1045" s="79"/>
      <c r="R1045" s="65"/>
      <c r="S1045" s="78"/>
      <c r="T1045" s="45"/>
      <c r="U1045" s="79"/>
      <c r="V1045" s="65"/>
      <c r="W1045" s="78"/>
      <c r="X1045" s="45"/>
      <c r="Y1045" s="79"/>
      <c r="Z1045" s="65"/>
      <c r="AA1045" s="78"/>
      <c r="AB1045" s="45"/>
      <c r="AC1045" s="79"/>
      <c r="AD1045" s="65"/>
      <c r="AE1045" s="78"/>
      <c r="AF1045" s="45"/>
      <c r="AG1045" s="79"/>
      <c r="AH1045" s="2"/>
      <c r="AI1045" s="2"/>
      <c r="AJ1045" s="2"/>
      <c r="AK1045" s="2"/>
      <c r="AL1045" s="2"/>
    </row>
    <row r="1046" spans="1:38" ht="16.5" customHeight="1" outlineLevel="1">
      <c r="A1046" s="58"/>
      <c r="B1046" s="83" t="s">
        <v>832</v>
      </c>
      <c r="C1046" s="99"/>
      <c r="D1046" s="60">
        <v>0</v>
      </c>
      <c r="E1046" s="61">
        <f>SUM(E1047:E1048)</f>
        <v>0</v>
      </c>
      <c r="F1046" s="61">
        <f>SUM(F1047:F1048)</f>
        <v>0</v>
      </c>
      <c r="G1046" s="61">
        <f>SUM(G1047:G1048)</f>
        <v>0</v>
      </c>
      <c r="H1046" s="62" t="e">
        <f t="shared" si="456"/>
        <v>#DIV/0!</v>
      </c>
      <c r="I1046" s="63" t="e">
        <f t="shared" si="457"/>
        <v>#DIV/0!</v>
      </c>
      <c r="J1046" s="84">
        <f t="shared" ref="J1046:AG1046" si="476">SUM(J1047:J1048)</f>
        <v>0</v>
      </c>
      <c r="K1046" s="85">
        <f t="shared" si="476"/>
        <v>0</v>
      </c>
      <c r="L1046" s="60">
        <f t="shared" si="476"/>
        <v>0</v>
      </c>
      <c r="M1046" s="86">
        <f t="shared" si="476"/>
        <v>0</v>
      </c>
      <c r="N1046" s="84">
        <f t="shared" si="476"/>
        <v>0</v>
      </c>
      <c r="O1046" s="85">
        <f t="shared" si="476"/>
        <v>0</v>
      </c>
      <c r="P1046" s="60">
        <f t="shared" si="476"/>
        <v>0</v>
      </c>
      <c r="Q1046" s="86">
        <f t="shared" si="476"/>
        <v>0</v>
      </c>
      <c r="R1046" s="84">
        <f t="shared" si="476"/>
        <v>0</v>
      </c>
      <c r="S1046" s="85">
        <f t="shared" si="476"/>
        <v>0</v>
      </c>
      <c r="T1046" s="60">
        <f t="shared" si="476"/>
        <v>0</v>
      </c>
      <c r="U1046" s="86">
        <f t="shared" si="476"/>
        <v>0</v>
      </c>
      <c r="V1046" s="84">
        <f t="shared" si="476"/>
        <v>0</v>
      </c>
      <c r="W1046" s="85">
        <f t="shared" si="476"/>
        <v>0</v>
      </c>
      <c r="X1046" s="60">
        <f t="shared" si="476"/>
        <v>0</v>
      </c>
      <c r="Y1046" s="86">
        <f t="shared" si="476"/>
        <v>0</v>
      </c>
      <c r="Z1046" s="84">
        <f t="shared" si="476"/>
        <v>0</v>
      </c>
      <c r="AA1046" s="85">
        <f t="shared" si="476"/>
        <v>0</v>
      </c>
      <c r="AB1046" s="60">
        <f t="shared" si="476"/>
        <v>0</v>
      </c>
      <c r="AC1046" s="86">
        <f t="shared" si="476"/>
        <v>0</v>
      </c>
      <c r="AD1046" s="84">
        <f t="shared" si="476"/>
        <v>0</v>
      </c>
      <c r="AE1046" s="85">
        <f t="shared" si="476"/>
        <v>0</v>
      </c>
      <c r="AF1046" s="60">
        <f t="shared" si="476"/>
        <v>0</v>
      </c>
      <c r="AG1046" s="86">
        <f t="shared" si="476"/>
        <v>0</v>
      </c>
      <c r="AH1046" s="2"/>
      <c r="AI1046" s="2"/>
      <c r="AJ1046" s="2"/>
      <c r="AK1046" s="2"/>
      <c r="AL1046" s="2"/>
    </row>
    <row r="1047" spans="1:38" ht="27" customHeight="1" outlineLevel="1">
      <c r="A1047" s="12" t="s">
        <v>999</v>
      </c>
      <c r="B1047" s="27" t="s">
        <v>833</v>
      </c>
      <c r="C1047" s="14">
        <v>63760</v>
      </c>
      <c r="D1047" s="45">
        <f>+[2]DIRECCIÓN!C1041</f>
        <v>0</v>
      </c>
      <c r="E1047" s="46">
        <f t="shared" si="459"/>
        <v>0</v>
      </c>
      <c r="F1047" s="46">
        <f t="shared" si="460"/>
        <v>0</v>
      </c>
      <c r="G1047" s="46">
        <f t="shared" si="461"/>
        <v>0</v>
      </c>
      <c r="H1047" s="53" t="e">
        <f t="shared" si="456"/>
        <v>#DIV/0!</v>
      </c>
      <c r="I1047" s="54" t="e">
        <f t="shared" si="457"/>
        <v>#DIV/0!</v>
      </c>
      <c r="J1047" s="65"/>
      <c r="K1047" s="78">
        <f t="shared" si="462"/>
        <v>0</v>
      </c>
      <c r="L1047" s="45"/>
      <c r="M1047" s="79">
        <f t="shared" si="463"/>
        <v>0</v>
      </c>
      <c r="N1047" s="65"/>
      <c r="O1047" s="78">
        <f t="shared" si="464"/>
        <v>0</v>
      </c>
      <c r="P1047" s="45"/>
      <c r="Q1047" s="79">
        <f t="shared" si="465"/>
        <v>0</v>
      </c>
      <c r="R1047" s="65"/>
      <c r="S1047" s="78">
        <f t="shared" si="466"/>
        <v>0</v>
      </c>
      <c r="T1047" s="45"/>
      <c r="U1047" s="79">
        <f t="shared" si="467"/>
        <v>0</v>
      </c>
      <c r="V1047" s="65"/>
      <c r="W1047" s="78">
        <f t="shared" si="468"/>
        <v>0</v>
      </c>
      <c r="X1047" s="45"/>
      <c r="Y1047" s="79">
        <f t="shared" si="469"/>
        <v>0</v>
      </c>
      <c r="Z1047" s="65"/>
      <c r="AA1047" s="78">
        <f t="shared" si="470"/>
        <v>0</v>
      </c>
      <c r="AB1047" s="45"/>
      <c r="AC1047" s="79">
        <f t="shared" si="471"/>
        <v>0</v>
      </c>
      <c r="AD1047" s="65"/>
      <c r="AE1047" s="78">
        <f t="shared" si="472"/>
        <v>0</v>
      </c>
      <c r="AF1047" s="45"/>
      <c r="AG1047" s="79">
        <f t="shared" si="473"/>
        <v>0</v>
      </c>
      <c r="AH1047" s="2"/>
      <c r="AI1047" s="2"/>
      <c r="AJ1047" s="2"/>
      <c r="AK1047" s="2"/>
      <c r="AL1047" s="2"/>
    </row>
    <row r="1048" spans="1:38" ht="16.5" customHeight="1" outlineLevel="1">
      <c r="A1048" s="12"/>
      <c r="B1048" s="27" t="s">
        <v>834</v>
      </c>
      <c r="C1048" s="14">
        <v>35910</v>
      </c>
      <c r="D1048" s="45">
        <f>+[2]DIRECCIÓN!C1043</f>
        <v>0</v>
      </c>
      <c r="E1048" s="46">
        <f t="shared" si="459"/>
        <v>0</v>
      </c>
      <c r="F1048" s="46">
        <f t="shared" si="460"/>
        <v>0</v>
      </c>
      <c r="G1048" s="46">
        <f t="shared" si="461"/>
        <v>0</v>
      </c>
      <c r="H1048" s="53" t="e">
        <f t="shared" si="456"/>
        <v>#DIV/0!</v>
      </c>
      <c r="I1048" s="54" t="e">
        <f t="shared" si="457"/>
        <v>#DIV/0!</v>
      </c>
      <c r="J1048" s="65"/>
      <c r="K1048" s="78">
        <f t="shared" si="462"/>
        <v>0</v>
      </c>
      <c r="L1048" s="45"/>
      <c r="M1048" s="79">
        <f t="shared" si="463"/>
        <v>0</v>
      </c>
      <c r="N1048" s="65"/>
      <c r="O1048" s="78">
        <f t="shared" si="464"/>
        <v>0</v>
      </c>
      <c r="P1048" s="45"/>
      <c r="Q1048" s="79">
        <f t="shared" si="465"/>
        <v>0</v>
      </c>
      <c r="R1048" s="65"/>
      <c r="S1048" s="78">
        <f t="shared" si="466"/>
        <v>0</v>
      </c>
      <c r="T1048" s="45"/>
      <c r="U1048" s="79">
        <f t="shared" si="467"/>
        <v>0</v>
      </c>
      <c r="V1048" s="65"/>
      <c r="W1048" s="78">
        <f t="shared" si="468"/>
        <v>0</v>
      </c>
      <c r="X1048" s="45"/>
      <c r="Y1048" s="79">
        <f t="shared" si="469"/>
        <v>0</v>
      </c>
      <c r="Z1048" s="65"/>
      <c r="AA1048" s="78">
        <f t="shared" si="470"/>
        <v>0</v>
      </c>
      <c r="AB1048" s="45"/>
      <c r="AC1048" s="79">
        <f t="shared" si="471"/>
        <v>0</v>
      </c>
      <c r="AD1048" s="65"/>
      <c r="AE1048" s="78">
        <f t="shared" si="472"/>
        <v>0</v>
      </c>
      <c r="AF1048" s="45"/>
      <c r="AG1048" s="79">
        <f t="shared" si="473"/>
        <v>0</v>
      </c>
      <c r="AH1048" s="2"/>
      <c r="AI1048" s="2"/>
      <c r="AJ1048" s="2"/>
      <c r="AK1048" s="2"/>
      <c r="AL1048" s="2"/>
    </row>
    <row r="1049" spans="1:38" ht="16.5" customHeight="1" outlineLevel="1">
      <c r="A1049" s="12"/>
      <c r="B1049" s="27"/>
      <c r="C1049" s="14"/>
      <c r="D1049" s="45"/>
      <c r="E1049" s="46"/>
      <c r="F1049" s="46"/>
      <c r="G1049" s="46"/>
      <c r="H1049" s="53"/>
      <c r="I1049" s="54"/>
      <c r="J1049" s="65"/>
      <c r="K1049" s="78"/>
      <c r="L1049" s="45"/>
      <c r="M1049" s="79"/>
      <c r="N1049" s="65"/>
      <c r="O1049" s="78"/>
      <c r="P1049" s="45"/>
      <c r="Q1049" s="79"/>
      <c r="R1049" s="65"/>
      <c r="S1049" s="78"/>
      <c r="T1049" s="45"/>
      <c r="U1049" s="79"/>
      <c r="V1049" s="65"/>
      <c r="W1049" s="78"/>
      <c r="X1049" s="45"/>
      <c r="Y1049" s="79"/>
      <c r="Z1049" s="65"/>
      <c r="AA1049" s="78"/>
      <c r="AB1049" s="45"/>
      <c r="AC1049" s="79"/>
      <c r="AD1049" s="65"/>
      <c r="AE1049" s="78"/>
      <c r="AF1049" s="45"/>
      <c r="AG1049" s="79"/>
      <c r="AH1049" s="2"/>
      <c r="AI1049" s="2"/>
      <c r="AJ1049" s="2"/>
      <c r="AK1049" s="2"/>
      <c r="AL1049" s="2"/>
    </row>
    <row r="1050" spans="1:38" ht="16.5" customHeight="1" outlineLevel="1">
      <c r="A1050" s="58"/>
      <c r="B1050" s="83" t="s">
        <v>835</v>
      </c>
      <c r="C1050" s="99"/>
      <c r="D1050" s="60">
        <v>0</v>
      </c>
      <c r="E1050" s="61">
        <f t="shared" ref="E1050:G1050" si="477">+E1051</f>
        <v>0</v>
      </c>
      <c r="F1050" s="61">
        <f t="shared" si="477"/>
        <v>0</v>
      </c>
      <c r="G1050" s="61">
        <f t="shared" si="477"/>
        <v>0</v>
      </c>
      <c r="H1050" s="62" t="e">
        <f t="shared" si="456"/>
        <v>#DIV/0!</v>
      </c>
      <c r="I1050" s="63" t="e">
        <f t="shared" si="457"/>
        <v>#DIV/0!</v>
      </c>
      <c r="J1050" s="84">
        <f t="shared" ref="J1050:AG1050" si="478">+J1051</f>
        <v>0</v>
      </c>
      <c r="K1050" s="85">
        <f t="shared" si="478"/>
        <v>0</v>
      </c>
      <c r="L1050" s="60">
        <f t="shared" si="478"/>
        <v>0</v>
      </c>
      <c r="M1050" s="86">
        <f t="shared" si="478"/>
        <v>0</v>
      </c>
      <c r="N1050" s="84">
        <f t="shared" si="478"/>
        <v>0</v>
      </c>
      <c r="O1050" s="85">
        <f t="shared" si="478"/>
        <v>0</v>
      </c>
      <c r="P1050" s="60">
        <f t="shared" si="478"/>
        <v>0</v>
      </c>
      <c r="Q1050" s="86">
        <f t="shared" si="478"/>
        <v>0</v>
      </c>
      <c r="R1050" s="84">
        <f t="shared" si="478"/>
        <v>0</v>
      </c>
      <c r="S1050" s="85">
        <f t="shared" si="478"/>
        <v>0</v>
      </c>
      <c r="T1050" s="60">
        <f t="shared" si="478"/>
        <v>0</v>
      </c>
      <c r="U1050" s="86">
        <f t="shared" si="478"/>
        <v>0</v>
      </c>
      <c r="V1050" s="84">
        <f t="shared" si="478"/>
        <v>0</v>
      </c>
      <c r="W1050" s="85">
        <f t="shared" si="478"/>
        <v>0</v>
      </c>
      <c r="X1050" s="60">
        <f t="shared" si="478"/>
        <v>0</v>
      </c>
      <c r="Y1050" s="86">
        <f t="shared" si="478"/>
        <v>0</v>
      </c>
      <c r="Z1050" s="84">
        <f t="shared" si="478"/>
        <v>0</v>
      </c>
      <c r="AA1050" s="85">
        <f t="shared" si="478"/>
        <v>0</v>
      </c>
      <c r="AB1050" s="60">
        <f t="shared" si="478"/>
        <v>0</v>
      </c>
      <c r="AC1050" s="86">
        <f t="shared" si="478"/>
        <v>0</v>
      </c>
      <c r="AD1050" s="84">
        <f t="shared" si="478"/>
        <v>0</v>
      </c>
      <c r="AE1050" s="85">
        <f t="shared" si="478"/>
        <v>0</v>
      </c>
      <c r="AF1050" s="60">
        <f t="shared" si="478"/>
        <v>0</v>
      </c>
      <c r="AG1050" s="86">
        <f t="shared" si="478"/>
        <v>0</v>
      </c>
      <c r="AH1050" s="2"/>
      <c r="AI1050" s="2"/>
      <c r="AJ1050" s="2"/>
      <c r="AK1050" s="2"/>
      <c r="AL1050" s="2"/>
    </row>
    <row r="1051" spans="1:38" ht="53.25" customHeight="1" outlineLevel="1">
      <c r="A1051" s="12" t="s">
        <v>998</v>
      </c>
      <c r="B1051" s="27" t="s">
        <v>830</v>
      </c>
      <c r="C1051" s="14">
        <v>10590</v>
      </c>
      <c r="D1051" s="45">
        <f>+[2]DIRECCIÓN!C1046</f>
        <v>0</v>
      </c>
      <c r="E1051" s="46">
        <f t="shared" si="459"/>
        <v>0</v>
      </c>
      <c r="F1051" s="46">
        <f t="shared" si="460"/>
        <v>0</v>
      </c>
      <c r="G1051" s="46">
        <f t="shared" si="461"/>
        <v>0</v>
      </c>
      <c r="H1051" s="53" t="e">
        <f t="shared" si="456"/>
        <v>#DIV/0!</v>
      </c>
      <c r="I1051" s="54" t="e">
        <f t="shared" si="457"/>
        <v>#DIV/0!</v>
      </c>
      <c r="J1051" s="65"/>
      <c r="K1051" s="78">
        <f t="shared" si="462"/>
        <v>0</v>
      </c>
      <c r="L1051" s="45"/>
      <c r="M1051" s="79">
        <f t="shared" si="463"/>
        <v>0</v>
      </c>
      <c r="N1051" s="65"/>
      <c r="O1051" s="78">
        <f t="shared" si="464"/>
        <v>0</v>
      </c>
      <c r="P1051" s="45"/>
      <c r="Q1051" s="79">
        <f t="shared" si="465"/>
        <v>0</v>
      </c>
      <c r="R1051" s="65"/>
      <c r="S1051" s="78">
        <f t="shared" si="466"/>
        <v>0</v>
      </c>
      <c r="T1051" s="45"/>
      <c r="U1051" s="79">
        <f t="shared" si="467"/>
        <v>0</v>
      </c>
      <c r="V1051" s="65"/>
      <c r="W1051" s="78">
        <f t="shared" si="468"/>
        <v>0</v>
      </c>
      <c r="X1051" s="45"/>
      <c r="Y1051" s="79">
        <f t="shared" si="469"/>
        <v>0</v>
      </c>
      <c r="Z1051" s="65"/>
      <c r="AA1051" s="78">
        <f t="shared" si="470"/>
        <v>0</v>
      </c>
      <c r="AB1051" s="45"/>
      <c r="AC1051" s="79">
        <f t="shared" si="471"/>
        <v>0</v>
      </c>
      <c r="AD1051" s="65"/>
      <c r="AE1051" s="78">
        <f t="shared" si="472"/>
        <v>0</v>
      </c>
      <c r="AF1051" s="45"/>
      <c r="AG1051" s="79">
        <f t="shared" si="473"/>
        <v>0</v>
      </c>
      <c r="AH1051" s="2"/>
      <c r="AI1051" s="2"/>
      <c r="AJ1051" s="2"/>
      <c r="AK1051" s="2"/>
      <c r="AL1051" s="2"/>
    </row>
    <row r="1052" spans="1:38" ht="16.5" customHeight="1" outlineLevel="1">
      <c r="A1052" s="12"/>
      <c r="B1052" s="27"/>
      <c r="C1052" s="14"/>
      <c r="D1052" s="45"/>
      <c r="E1052" s="46"/>
      <c r="F1052" s="46"/>
      <c r="G1052" s="46"/>
      <c r="H1052" s="53"/>
      <c r="I1052" s="54"/>
      <c r="J1052" s="65"/>
      <c r="K1052" s="78"/>
      <c r="L1052" s="45"/>
      <c r="M1052" s="79"/>
      <c r="N1052" s="65"/>
      <c r="O1052" s="78"/>
      <c r="P1052" s="45"/>
      <c r="Q1052" s="79"/>
      <c r="R1052" s="65"/>
      <c r="S1052" s="78"/>
      <c r="T1052" s="45"/>
      <c r="U1052" s="79"/>
      <c r="V1052" s="65"/>
      <c r="W1052" s="78"/>
      <c r="X1052" s="45"/>
      <c r="Y1052" s="79"/>
      <c r="Z1052" s="65"/>
      <c r="AA1052" s="78"/>
      <c r="AB1052" s="45"/>
      <c r="AC1052" s="79"/>
      <c r="AD1052" s="65"/>
      <c r="AE1052" s="78"/>
      <c r="AF1052" s="45"/>
      <c r="AG1052" s="79"/>
      <c r="AH1052" s="2"/>
      <c r="AI1052" s="2"/>
      <c r="AJ1052" s="2"/>
      <c r="AK1052" s="2"/>
      <c r="AL1052" s="2"/>
    </row>
    <row r="1053" spans="1:38" ht="16.5" customHeight="1" outlineLevel="1">
      <c r="A1053" s="58"/>
      <c r="B1053" s="83" t="s">
        <v>836</v>
      </c>
      <c r="C1053" s="99"/>
      <c r="D1053" s="60">
        <v>0</v>
      </c>
      <c r="E1053" s="61">
        <f t="shared" ref="E1053:G1053" si="479">SUM(E1054:E1055)</f>
        <v>0</v>
      </c>
      <c r="F1053" s="61">
        <f t="shared" si="479"/>
        <v>0</v>
      </c>
      <c r="G1053" s="61">
        <f t="shared" si="479"/>
        <v>0</v>
      </c>
      <c r="H1053" s="62" t="e">
        <f t="shared" si="456"/>
        <v>#DIV/0!</v>
      </c>
      <c r="I1053" s="63" t="e">
        <f t="shared" si="457"/>
        <v>#DIV/0!</v>
      </c>
      <c r="J1053" s="84">
        <f t="shared" ref="J1053:AG1053" si="480">SUM(J1054:J1055)</f>
        <v>0</v>
      </c>
      <c r="K1053" s="85">
        <f t="shared" si="480"/>
        <v>0</v>
      </c>
      <c r="L1053" s="60">
        <f t="shared" si="480"/>
        <v>0</v>
      </c>
      <c r="M1053" s="86">
        <f t="shared" si="480"/>
        <v>0</v>
      </c>
      <c r="N1053" s="84">
        <f t="shared" si="480"/>
        <v>0</v>
      </c>
      <c r="O1053" s="85">
        <f t="shared" si="480"/>
        <v>0</v>
      </c>
      <c r="P1053" s="60">
        <f t="shared" si="480"/>
        <v>0</v>
      </c>
      <c r="Q1053" s="86">
        <f t="shared" si="480"/>
        <v>0</v>
      </c>
      <c r="R1053" s="84">
        <f t="shared" si="480"/>
        <v>0</v>
      </c>
      <c r="S1053" s="85">
        <f t="shared" si="480"/>
        <v>0</v>
      </c>
      <c r="T1053" s="60">
        <f t="shared" si="480"/>
        <v>0</v>
      </c>
      <c r="U1053" s="86">
        <f t="shared" si="480"/>
        <v>0</v>
      </c>
      <c r="V1053" s="84">
        <f t="shared" si="480"/>
        <v>0</v>
      </c>
      <c r="W1053" s="85">
        <f t="shared" si="480"/>
        <v>0</v>
      </c>
      <c r="X1053" s="60">
        <f t="shared" si="480"/>
        <v>0</v>
      </c>
      <c r="Y1053" s="86">
        <f t="shared" si="480"/>
        <v>0</v>
      </c>
      <c r="Z1053" s="84">
        <f t="shared" si="480"/>
        <v>0</v>
      </c>
      <c r="AA1053" s="85">
        <f t="shared" si="480"/>
        <v>0</v>
      </c>
      <c r="AB1053" s="60">
        <f t="shared" si="480"/>
        <v>0</v>
      </c>
      <c r="AC1053" s="86">
        <f t="shared" si="480"/>
        <v>0</v>
      </c>
      <c r="AD1053" s="84">
        <f t="shared" si="480"/>
        <v>0</v>
      </c>
      <c r="AE1053" s="85">
        <f t="shared" si="480"/>
        <v>0</v>
      </c>
      <c r="AF1053" s="60">
        <f t="shared" si="480"/>
        <v>0</v>
      </c>
      <c r="AG1053" s="86">
        <f t="shared" si="480"/>
        <v>0</v>
      </c>
      <c r="AH1053" s="2"/>
      <c r="AI1053" s="2"/>
      <c r="AJ1053" s="2"/>
      <c r="AK1053" s="2"/>
      <c r="AL1053" s="2"/>
    </row>
    <row r="1054" spans="1:38" ht="22.5" customHeight="1" outlineLevel="1">
      <c r="A1054" s="12" t="s">
        <v>997</v>
      </c>
      <c r="B1054" s="27" t="s">
        <v>837</v>
      </c>
      <c r="C1054" s="14">
        <v>12990</v>
      </c>
      <c r="D1054" s="45">
        <f>+[2]DIRECCIÓN!C1049</f>
        <v>0</v>
      </c>
      <c r="E1054" s="46">
        <f t="shared" si="459"/>
        <v>0</v>
      </c>
      <c r="F1054" s="46">
        <f t="shared" si="460"/>
        <v>0</v>
      </c>
      <c r="G1054" s="46">
        <f t="shared" si="461"/>
        <v>0</v>
      </c>
      <c r="H1054" s="53" t="e">
        <f t="shared" si="456"/>
        <v>#DIV/0!</v>
      </c>
      <c r="I1054" s="54" t="e">
        <f t="shared" si="457"/>
        <v>#DIV/0!</v>
      </c>
      <c r="J1054" s="65"/>
      <c r="K1054" s="78">
        <f t="shared" si="462"/>
        <v>0</v>
      </c>
      <c r="L1054" s="45"/>
      <c r="M1054" s="79">
        <f t="shared" si="463"/>
        <v>0</v>
      </c>
      <c r="N1054" s="65"/>
      <c r="O1054" s="78">
        <f t="shared" si="464"/>
        <v>0</v>
      </c>
      <c r="P1054" s="45"/>
      <c r="Q1054" s="79">
        <f t="shared" si="465"/>
        <v>0</v>
      </c>
      <c r="R1054" s="65"/>
      <c r="S1054" s="78">
        <f t="shared" si="466"/>
        <v>0</v>
      </c>
      <c r="T1054" s="45"/>
      <c r="U1054" s="79">
        <f t="shared" si="467"/>
        <v>0</v>
      </c>
      <c r="V1054" s="65"/>
      <c r="W1054" s="78">
        <f t="shared" si="468"/>
        <v>0</v>
      </c>
      <c r="X1054" s="45"/>
      <c r="Y1054" s="79">
        <f t="shared" si="469"/>
        <v>0</v>
      </c>
      <c r="Z1054" s="65"/>
      <c r="AA1054" s="78">
        <f t="shared" si="470"/>
        <v>0</v>
      </c>
      <c r="AB1054" s="45"/>
      <c r="AC1054" s="79">
        <f t="shared" si="471"/>
        <v>0</v>
      </c>
      <c r="AD1054" s="65"/>
      <c r="AE1054" s="78">
        <f t="shared" si="472"/>
        <v>0</v>
      </c>
      <c r="AF1054" s="45"/>
      <c r="AG1054" s="79">
        <f t="shared" si="473"/>
        <v>0</v>
      </c>
      <c r="AH1054" s="2"/>
      <c r="AI1054" s="2"/>
      <c r="AJ1054" s="2"/>
      <c r="AK1054" s="2"/>
      <c r="AL1054" s="2"/>
    </row>
    <row r="1055" spans="1:38" ht="16.5" customHeight="1" outlineLevel="1">
      <c r="A1055" s="12">
        <v>2301029</v>
      </c>
      <c r="B1055" s="27" t="s">
        <v>838</v>
      </c>
      <c r="C1055" s="14">
        <v>78440</v>
      </c>
      <c r="D1055" s="45">
        <f>+[2]DIRECCIÓN!C1050</f>
        <v>0</v>
      </c>
      <c r="E1055" s="46">
        <f t="shared" si="459"/>
        <v>0</v>
      </c>
      <c r="F1055" s="46">
        <f t="shared" si="460"/>
        <v>0</v>
      </c>
      <c r="G1055" s="46">
        <f t="shared" si="461"/>
        <v>0</v>
      </c>
      <c r="H1055" s="53" t="e">
        <f t="shared" si="456"/>
        <v>#DIV/0!</v>
      </c>
      <c r="I1055" s="54" t="e">
        <f t="shared" si="457"/>
        <v>#DIV/0!</v>
      </c>
      <c r="J1055" s="65"/>
      <c r="K1055" s="78">
        <f t="shared" si="462"/>
        <v>0</v>
      </c>
      <c r="L1055" s="45"/>
      <c r="M1055" s="79">
        <f t="shared" si="463"/>
        <v>0</v>
      </c>
      <c r="N1055" s="65"/>
      <c r="O1055" s="78">
        <f t="shared" si="464"/>
        <v>0</v>
      </c>
      <c r="P1055" s="45"/>
      <c r="Q1055" s="79">
        <f t="shared" si="465"/>
        <v>0</v>
      </c>
      <c r="R1055" s="65"/>
      <c r="S1055" s="78">
        <f t="shared" si="466"/>
        <v>0</v>
      </c>
      <c r="T1055" s="45"/>
      <c r="U1055" s="79">
        <f t="shared" si="467"/>
        <v>0</v>
      </c>
      <c r="V1055" s="65"/>
      <c r="W1055" s="78">
        <f t="shared" si="468"/>
        <v>0</v>
      </c>
      <c r="X1055" s="45"/>
      <c r="Y1055" s="79">
        <f t="shared" si="469"/>
        <v>0</v>
      </c>
      <c r="Z1055" s="65"/>
      <c r="AA1055" s="78">
        <f t="shared" si="470"/>
        <v>0</v>
      </c>
      <c r="AB1055" s="45"/>
      <c r="AC1055" s="79">
        <f t="shared" si="471"/>
        <v>0</v>
      </c>
      <c r="AD1055" s="65"/>
      <c r="AE1055" s="78">
        <f t="shared" si="472"/>
        <v>0</v>
      </c>
      <c r="AF1055" s="45"/>
      <c r="AG1055" s="79">
        <f t="shared" si="473"/>
        <v>0</v>
      </c>
      <c r="AH1055" s="2"/>
      <c r="AI1055" s="2"/>
      <c r="AJ1055" s="2"/>
      <c r="AK1055" s="2"/>
      <c r="AL1055" s="2"/>
    </row>
    <row r="1056" spans="1:38" ht="16.5" customHeight="1" outlineLevel="1">
      <c r="A1056" s="12"/>
      <c r="B1056" s="27"/>
      <c r="C1056" s="14"/>
      <c r="D1056" s="45"/>
      <c r="E1056" s="46"/>
      <c r="F1056" s="46"/>
      <c r="G1056" s="46"/>
      <c r="H1056" s="53"/>
      <c r="I1056" s="54"/>
      <c r="J1056" s="65"/>
      <c r="K1056" s="78"/>
      <c r="L1056" s="45"/>
      <c r="M1056" s="79"/>
      <c r="N1056" s="65"/>
      <c r="O1056" s="78"/>
      <c r="P1056" s="45"/>
      <c r="Q1056" s="79"/>
      <c r="R1056" s="65"/>
      <c r="S1056" s="78"/>
      <c r="T1056" s="45"/>
      <c r="U1056" s="79"/>
      <c r="V1056" s="65"/>
      <c r="W1056" s="78"/>
      <c r="X1056" s="45"/>
      <c r="Y1056" s="79"/>
      <c r="Z1056" s="65"/>
      <c r="AA1056" s="78"/>
      <c r="AB1056" s="45"/>
      <c r="AC1056" s="79"/>
      <c r="AD1056" s="65"/>
      <c r="AE1056" s="78"/>
      <c r="AF1056" s="45"/>
      <c r="AG1056" s="79"/>
      <c r="AH1056" s="2"/>
      <c r="AI1056" s="2"/>
      <c r="AJ1056" s="2"/>
      <c r="AK1056" s="2"/>
      <c r="AL1056" s="2"/>
    </row>
    <row r="1057" spans="1:38" ht="16.5" customHeight="1" outlineLevel="1">
      <c r="A1057" s="58"/>
      <c r="B1057" s="83" t="s">
        <v>839</v>
      </c>
      <c r="C1057" s="99"/>
      <c r="D1057" s="60">
        <v>0</v>
      </c>
      <c r="E1057" s="61">
        <f t="shared" ref="E1057:G1057" si="481">+E1058</f>
        <v>0</v>
      </c>
      <c r="F1057" s="61">
        <f t="shared" si="481"/>
        <v>0</v>
      </c>
      <c r="G1057" s="61">
        <f t="shared" si="481"/>
        <v>0</v>
      </c>
      <c r="H1057" s="62" t="e">
        <f t="shared" si="456"/>
        <v>#DIV/0!</v>
      </c>
      <c r="I1057" s="63" t="e">
        <f t="shared" si="457"/>
        <v>#DIV/0!</v>
      </c>
      <c r="J1057" s="84">
        <f t="shared" ref="J1057:AG1057" si="482">+J1058</f>
        <v>0</v>
      </c>
      <c r="K1057" s="85">
        <f t="shared" si="482"/>
        <v>0</v>
      </c>
      <c r="L1057" s="60">
        <f t="shared" si="482"/>
        <v>0</v>
      </c>
      <c r="M1057" s="86">
        <f t="shared" si="482"/>
        <v>0</v>
      </c>
      <c r="N1057" s="84">
        <f t="shared" si="482"/>
        <v>0</v>
      </c>
      <c r="O1057" s="85">
        <f t="shared" si="482"/>
        <v>0</v>
      </c>
      <c r="P1057" s="60">
        <f t="shared" si="482"/>
        <v>0</v>
      </c>
      <c r="Q1057" s="86">
        <f t="shared" si="482"/>
        <v>0</v>
      </c>
      <c r="R1057" s="84">
        <f t="shared" si="482"/>
        <v>0</v>
      </c>
      <c r="S1057" s="85">
        <f t="shared" si="482"/>
        <v>0</v>
      </c>
      <c r="T1057" s="60">
        <f t="shared" si="482"/>
        <v>0</v>
      </c>
      <c r="U1057" s="86">
        <f t="shared" si="482"/>
        <v>0</v>
      </c>
      <c r="V1057" s="84">
        <f t="shared" si="482"/>
        <v>0</v>
      </c>
      <c r="W1057" s="85">
        <f t="shared" si="482"/>
        <v>0</v>
      </c>
      <c r="X1057" s="60">
        <f t="shared" si="482"/>
        <v>0</v>
      </c>
      <c r="Y1057" s="86">
        <f t="shared" si="482"/>
        <v>0</v>
      </c>
      <c r="Z1057" s="84">
        <f t="shared" si="482"/>
        <v>0</v>
      </c>
      <c r="AA1057" s="85">
        <f t="shared" si="482"/>
        <v>0</v>
      </c>
      <c r="AB1057" s="60">
        <f t="shared" si="482"/>
        <v>0</v>
      </c>
      <c r="AC1057" s="86">
        <f t="shared" si="482"/>
        <v>0</v>
      </c>
      <c r="AD1057" s="84">
        <f t="shared" si="482"/>
        <v>0</v>
      </c>
      <c r="AE1057" s="85">
        <f t="shared" si="482"/>
        <v>0</v>
      </c>
      <c r="AF1057" s="60">
        <f t="shared" si="482"/>
        <v>0</v>
      </c>
      <c r="AG1057" s="86">
        <f t="shared" si="482"/>
        <v>0</v>
      </c>
      <c r="AH1057" s="2"/>
      <c r="AI1057" s="2"/>
      <c r="AJ1057" s="2"/>
      <c r="AK1057" s="2"/>
      <c r="AL1057" s="2"/>
    </row>
    <row r="1058" spans="1:38" ht="119.25" customHeight="1" outlineLevel="1">
      <c r="A1058" s="12" t="s">
        <v>996</v>
      </c>
      <c r="B1058" s="27" t="s">
        <v>840</v>
      </c>
      <c r="C1058" s="14">
        <v>122800</v>
      </c>
      <c r="D1058" s="45">
        <f>+[2]DIRECCIÓN!C1053</f>
        <v>0</v>
      </c>
      <c r="E1058" s="46">
        <f t="shared" si="459"/>
        <v>0</v>
      </c>
      <c r="F1058" s="46">
        <f t="shared" si="460"/>
        <v>0</v>
      </c>
      <c r="G1058" s="46">
        <f t="shared" si="461"/>
        <v>0</v>
      </c>
      <c r="H1058" s="53" t="e">
        <f t="shared" si="456"/>
        <v>#DIV/0!</v>
      </c>
      <c r="I1058" s="54" t="e">
        <f t="shared" si="457"/>
        <v>#DIV/0!</v>
      </c>
      <c r="J1058" s="65"/>
      <c r="K1058" s="78">
        <f t="shared" si="462"/>
        <v>0</v>
      </c>
      <c r="L1058" s="45"/>
      <c r="M1058" s="79">
        <f t="shared" si="463"/>
        <v>0</v>
      </c>
      <c r="N1058" s="65"/>
      <c r="O1058" s="78">
        <f t="shared" si="464"/>
        <v>0</v>
      </c>
      <c r="P1058" s="45"/>
      <c r="Q1058" s="79">
        <f t="shared" si="465"/>
        <v>0</v>
      </c>
      <c r="R1058" s="65"/>
      <c r="S1058" s="78">
        <f t="shared" si="466"/>
        <v>0</v>
      </c>
      <c r="T1058" s="45"/>
      <c r="U1058" s="79">
        <f t="shared" si="467"/>
        <v>0</v>
      </c>
      <c r="V1058" s="65"/>
      <c r="W1058" s="78">
        <f t="shared" si="468"/>
        <v>0</v>
      </c>
      <c r="X1058" s="45"/>
      <c r="Y1058" s="79">
        <f t="shared" si="469"/>
        <v>0</v>
      </c>
      <c r="Z1058" s="65"/>
      <c r="AA1058" s="78">
        <f t="shared" si="470"/>
        <v>0</v>
      </c>
      <c r="AB1058" s="45"/>
      <c r="AC1058" s="79">
        <f t="shared" si="471"/>
        <v>0</v>
      </c>
      <c r="AD1058" s="65"/>
      <c r="AE1058" s="78">
        <f t="shared" si="472"/>
        <v>0</v>
      </c>
      <c r="AF1058" s="45"/>
      <c r="AG1058" s="79">
        <f t="shared" si="473"/>
        <v>0</v>
      </c>
      <c r="AH1058" s="2"/>
      <c r="AI1058" s="2"/>
      <c r="AJ1058" s="2"/>
      <c r="AK1058" s="2"/>
      <c r="AL1058" s="2"/>
    </row>
    <row r="1059" spans="1:38" ht="16.5" customHeight="1" outlineLevel="1">
      <c r="A1059" s="12"/>
      <c r="B1059" s="36"/>
      <c r="C1059" s="14"/>
      <c r="D1059" s="45"/>
      <c r="E1059" s="46"/>
      <c r="F1059" s="46"/>
      <c r="G1059" s="46"/>
      <c r="H1059" s="53"/>
      <c r="I1059" s="54"/>
      <c r="J1059" s="65"/>
      <c r="K1059" s="78"/>
      <c r="L1059" s="45"/>
      <c r="M1059" s="79"/>
      <c r="N1059" s="65"/>
      <c r="O1059" s="78"/>
      <c r="P1059" s="45"/>
      <c r="Q1059" s="79"/>
      <c r="R1059" s="65"/>
      <c r="S1059" s="78"/>
      <c r="T1059" s="45"/>
      <c r="U1059" s="79"/>
      <c r="V1059" s="65"/>
      <c r="W1059" s="78"/>
      <c r="X1059" s="45"/>
      <c r="Y1059" s="79"/>
      <c r="Z1059" s="65"/>
      <c r="AA1059" s="78"/>
      <c r="AB1059" s="45"/>
      <c r="AC1059" s="79"/>
      <c r="AD1059" s="65"/>
      <c r="AE1059" s="78"/>
      <c r="AF1059" s="45"/>
      <c r="AG1059" s="79"/>
      <c r="AH1059" s="2"/>
      <c r="AI1059" s="2"/>
      <c r="AJ1059" s="2"/>
      <c r="AK1059" s="2"/>
      <c r="AL1059" s="2"/>
    </row>
    <row r="1060" spans="1:38" ht="16.5" customHeight="1" outlineLevel="1">
      <c r="A1060" s="58"/>
      <c r="B1060" s="83" t="s">
        <v>841</v>
      </c>
      <c r="C1060" s="99"/>
      <c r="D1060" s="60">
        <v>0</v>
      </c>
      <c r="E1060" s="61">
        <f t="shared" ref="E1060:G1060" si="483">SUM(E1061:E1064)</f>
        <v>0</v>
      </c>
      <c r="F1060" s="61">
        <f t="shared" si="483"/>
        <v>0</v>
      </c>
      <c r="G1060" s="61">
        <f t="shared" si="483"/>
        <v>0</v>
      </c>
      <c r="H1060" s="62" t="e">
        <f t="shared" si="456"/>
        <v>#DIV/0!</v>
      </c>
      <c r="I1060" s="63" t="e">
        <f t="shared" si="457"/>
        <v>#DIV/0!</v>
      </c>
      <c r="J1060" s="84">
        <f t="shared" ref="J1060:AG1060" si="484">SUM(J1061:J1064)</f>
        <v>0</v>
      </c>
      <c r="K1060" s="85">
        <f t="shared" si="484"/>
        <v>0</v>
      </c>
      <c r="L1060" s="60">
        <f t="shared" si="484"/>
        <v>0</v>
      </c>
      <c r="M1060" s="86">
        <f t="shared" si="484"/>
        <v>0</v>
      </c>
      <c r="N1060" s="84">
        <f t="shared" si="484"/>
        <v>0</v>
      </c>
      <c r="O1060" s="85">
        <f t="shared" si="484"/>
        <v>0</v>
      </c>
      <c r="P1060" s="60">
        <f t="shared" si="484"/>
        <v>0</v>
      </c>
      <c r="Q1060" s="86">
        <f t="shared" si="484"/>
        <v>0</v>
      </c>
      <c r="R1060" s="84">
        <f t="shared" si="484"/>
        <v>0</v>
      </c>
      <c r="S1060" s="85">
        <f t="shared" si="484"/>
        <v>0</v>
      </c>
      <c r="T1060" s="60">
        <f t="shared" si="484"/>
        <v>0</v>
      </c>
      <c r="U1060" s="86">
        <f t="shared" si="484"/>
        <v>0</v>
      </c>
      <c r="V1060" s="84">
        <f t="shared" si="484"/>
        <v>0</v>
      </c>
      <c r="W1060" s="85">
        <f t="shared" si="484"/>
        <v>0</v>
      </c>
      <c r="X1060" s="60">
        <f t="shared" si="484"/>
        <v>0</v>
      </c>
      <c r="Y1060" s="86">
        <f t="shared" si="484"/>
        <v>0</v>
      </c>
      <c r="Z1060" s="84">
        <f t="shared" si="484"/>
        <v>0</v>
      </c>
      <c r="AA1060" s="85">
        <f t="shared" si="484"/>
        <v>0</v>
      </c>
      <c r="AB1060" s="60">
        <f t="shared" si="484"/>
        <v>0</v>
      </c>
      <c r="AC1060" s="86">
        <f t="shared" si="484"/>
        <v>0</v>
      </c>
      <c r="AD1060" s="84">
        <f t="shared" si="484"/>
        <v>0</v>
      </c>
      <c r="AE1060" s="85">
        <f t="shared" si="484"/>
        <v>0</v>
      </c>
      <c r="AF1060" s="60">
        <f t="shared" si="484"/>
        <v>0</v>
      </c>
      <c r="AG1060" s="86">
        <f t="shared" si="484"/>
        <v>0</v>
      </c>
      <c r="AH1060" s="2"/>
      <c r="AI1060" s="2"/>
      <c r="AJ1060" s="2"/>
      <c r="AK1060" s="2"/>
      <c r="AL1060" s="2"/>
    </row>
    <row r="1061" spans="1:38" ht="16.5" customHeight="1" outlineLevel="1">
      <c r="A1061" s="12" t="s">
        <v>994</v>
      </c>
      <c r="B1061" s="27" t="s">
        <v>842</v>
      </c>
      <c r="C1061" s="278">
        <v>504350</v>
      </c>
      <c r="D1061" s="45">
        <f>+[2]DIRECCIÓN!C1056</f>
        <v>0</v>
      </c>
      <c r="E1061" s="46">
        <f t="shared" si="459"/>
        <v>0</v>
      </c>
      <c r="F1061" s="46">
        <f t="shared" si="460"/>
        <v>0</v>
      </c>
      <c r="G1061" s="46">
        <f t="shared" si="461"/>
        <v>0</v>
      </c>
      <c r="H1061" s="53" t="e">
        <f t="shared" si="456"/>
        <v>#DIV/0!</v>
      </c>
      <c r="I1061" s="54" t="e">
        <f t="shared" si="457"/>
        <v>#DIV/0!</v>
      </c>
      <c r="J1061" s="65"/>
      <c r="K1061" s="78">
        <f t="shared" si="462"/>
        <v>0</v>
      </c>
      <c r="L1061" s="45"/>
      <c r="M1061" s="79">
        <f t="shared" si="463"/>
        <v>0</v>
      </c>
      <c r="N1061" s="65"/>
      <c r="O1061" s="78">
        <f t="shared" si="464"/>
        <v>0</v>
      </c>
      <c r="P1061" s="45"/>
      <c r="Q1061" s="79">
        <f t="shared" si="465"/>
        <v>0</v>
      </c>
      <c r="R1061" s="65"/>
      <c r="S1061" s="78">
        <f t="shared" si="466"/>
        <v>0</v>
      </c>
      <c r="T1061" s="45"/>
      <c r="U1061" s="79">
        <f t="shared" si="467"/>
        <v>0</v>
      </c>
      <c r="V1061" s="65"/>
      <c r="W1061" s="78">
        <f t="shared" si="468"/>
        <v>0</v>
      </c>
      <c r="X1061" s="45"/>
      <c r="Y1061" s="79">
        <f t="shared" si="469"/>
        <v>0</v>
      </c>
      <c r="Z1061" s="65"/>
      <c r="AA1061" s="78">
        <f t="shared" si="470"/>
        <v>0</v>
      </c>
      <c r="AB1061" s="45"/>
      <c r="AC1061" s="79">
        <f t="shared" si="471"/>
        <v>0</v>
      </c>
      <c r="AD1061" s="65"/>
      <c r="AE1061" s="78">
        <f t="shared" si="472"/>
        <v>0</v>
      </c>
      <c r="AF1061" s="45"/>
      <c r="AG1061" s="79">
        <f t="shared" si="473"/>
        <v>0</v>
      </c>
      <c r="AH1061" s="2"/>
      <c r="AI1061" s="2"/>
      <c r="AJ1061" s="2"/>
      <c r="AK1061" s="2"/>
      <c r="AL1061" s="2"/>
    </row>
    <row r="1062" spans="1:38" ht="24" customHeight="1" outlineLevel="1">
      <c r="A1062" s="12">
        <v>1101140</v>
      </c>
      <c r="B1062" s="27" t="s">
        <v>843</v>
      </c>
      <c r="C1062" s="14">
        <v>30350</v>
      </c>
      <c r="D1062" s="45">
        <f>+[2]DIRECCIÓN!C1058</f>
        <v>0</v>
      </c>
      <c r="E1062" s="46">
        <f t="shared" si="459"/>
        <v>0</v>
      </c>
      <c r="F1062" s="46">
        <f t="shared" si="460"/>
        <v>0</v>
      </c>
      <c r="G1062" s="46">
        <f t="shared" si="461"/>
        <v>0</v>
      </c>
      <c r="H1062" s="53" t="e">
        <f t="shared" si="456"/>
        <v>#DIV/0!</v>
      </c>
      <c r="I1062" s="54" t="e">
        <f t="shared" si="457"/>
        <v>#DIV/0!</v>
      </c>
      <c r="J1062" s="65"/>
      <c r="K1062" s="78">
        <f t="shared" si="462"/>
        <v>0</v>
      </c>
      <c r="L1062" s="45"/>
      <c r="M1062" s="79">
        <f t="shared" si="463"/>
        <v>0</v>
      </c>
      <c r="N1062" s="65"/>
      <c r="O1062" s="78">
        <f t="shared" si="464"/>
        <v>0</v>
      </c>
      <c r="P1062" s="45"/>
      <c r="Q1062" s="79">
        <f t="shared" si="465"/>
        <v>0</v>
      </c>
      <c r="R1062" s="65"/>
      <c r="S1062" s="78">
        <f t="shared" si="466"/>
        <v>0</v>
      </c>
      <c r="T1062" s="45"/>
      <c r="U1062" s="79">
        <f t="shared" si="467"/>
        <v>0</v>
      </c>
      <c r="V1062" s="65"/>
      <c r="W1062" s="78">
        <f t="shared" si="468"/>
        <v>0</v>
      </c>
      <c r="X1062" s="45"/>
      <c r="Y1062" s="79">
        <f t="shared" si="469"/>
        <v>0</v>
      </c>
      <c r="Z1062" s="65"/>
      <c r="AA1062" s="78">
        <f t="shared" si="470"/>
        <v>0</v>
      </c>
      <c r="AB1062" s="45"/>
      <c r="AC1062" s="79">
        <f t="shared" si="471"/>
        <v>0</v>
      </c>
      <c r="AD1062" s="65"/>
      <c r="AE1062" s="78">
        <f t="shared" si="472"/>
        <v>0</v>
      </c>
      <c r="AF1062" s="45"/>
      <c r="AG1062" s="79">
        <f t="shared" si="473"/>
        <v>0</v>
      </c>
      <c r="AH1062" s="2"/>
      <c r="AI1062" s="2"/>
      <c r="AJ1062" s="2"/>
      <c r="AK1062" s="2"/>
      <c r="AL1062" s="2"/>
    </row>
    <row r="1063" spans="1:38" ht="27.75" customHeight="1" outlineLevel="1">
      <c r="A1063" s="12" t="s">
        <v>993</v>
      </c>
      <c r="B1063" s="27" t="s">
        <v>844</v>
      </c>
      <c r="C1063" s="14">
        <v>937280</v>
      </c>
      <c r="D1063" s="45">
        <f>+[2]DIRECCIÓN!C1059</f>
        <v>0</v>
      </c>
      <c r="E1063" s="46">
        <f t="shared" si="459"/>
        <v>0</v>
      </c>
      <c r="F1063" s="46">
        <f t="shared" si="460"/>
        <v>0</v>
      </c>
      <c r="G1063" s="46">
        <f t="shared" si="461"/>
        <v>0</v>
      </c>
      <c r="H1063" s="53" t="e">
        <f t="shared" si="456"/>
        <v>#DIV/0!</v>
      </c>
      <c r="I1063" s="54" t="e">
        <f t="shared" si="457"/>
        <v>#DIV/0!</v>
      </c>
      <c r="J1063" s="65"/>
      <c r="K1063" s="78">
        <f t="shared" si="462"/>
        <v>0</v>
      </c>
      <c r="L1063" s="45"/>
      <c r="M1063" s="79">
        <f t="shared" si="463"/>
        <v>0</v>
      </c>
      <c r="N1063" s="65"/>
      <c r="O1063" s="78">
        <f t="shared" si="464"/>
        <v>0</v>
      </c>
      <c r="P1063" s="45"/>
      <c r="Q1063" s="79">
        <f t="shared" si="465"/>
        <v>0</v>
      </c>
      <c r="R1063" s="65"/>
      <c r="S1063" s="78">
        <f t="shared" si="466"/>
        <v>0</v>
      </c>
      <c r="T1063" s="45"/>
      <c r="U1063" s="79">
        <f t="shared" si="467"/>
        <v>0</v>
      </c>
      <c r="V1063" s="65"/>
      <c r="W1063" s="78">
        <f t="shared" si="468"/>
        <v>0</v>
      </c>
      <c r="X1063" s="45"/>
      <c r="Y1063" s="79">
        <f t="shared" si="469"/>
        <v>0</v>
      </c>
      <c r="Z1063" s="65"/>
      <c r="AA1063" s="78">
        <f t="shared" si="470"/>
        <v>0</v>
      </c>
      <c r="AB1063" s="45"/>
      <c r="AC1063" s="79">
        <f t="shared" si="471"/>
        <v>0</v>
      </c>
      <c r="AD1063" s="65"/>
      <c r="AE1063" s="78">
        <f t="shared" si="472"/>
        <v>0</v>
      </c>
      <c r="AF1063" s="45"/>
      <c r="AG1063" s="79">
        <f t="shared" si="473"/>
        <v>0</v>
      </c>
      <c r="AH1063" s="2"/>
      <c r="AI1063" s="2"/>
      <c r="AJ1063" s="2"/>
      <c r="AK1063" s="2"/>
      <c r="AL1063" s="2"/>
    </row>
    <row r="1064" spans="1:38" ht="16.5" customHeight="1" outlineLevel="1">
      <c r="A1064" s="12" t="s">
        <v>995</v>
      </c>
      <c r="B1064" s="27" t="s">
        <v>845</v>
      </c>
      <c r="C1064" s="14">
        <v>26570</v>
      </c>
      <c r="D1064" s="45">
        <f>+[2]DIRECCIÓN!C1060</f>
        <v>0</v>
      </c>
      <c r="E1064" s="46">
        <f t="shared" si="459"/>
        <v>0</v>
      </c>
      <c r="F1064" s="46">
        <f t="shared" si="460"/>
        <v>0</v>
      </c>
      <c r="G1064" s="46">
        <f t="shared" si="461"/>
        <v>0</v>
      </c>
      <c r="H1064" s="53" t="e">
        <f t="shared" si="456"/>
        <v>#DIV/0!</v>
      </c>
      <c r="I1064" s="54" t="e">
        <f t="shared" si="457"/>
        <v>#DIV/0!</v>
      </c>
      <c r="J1064" s="65"/>
      <c r="K1064" s="78">
        <f t="shared" si="462"/>
        <v>0</v>
      </c>
      <c r="L1064" s="45"/>
      <c r="M1064" s="79">
        <f t="shared" si="463"/>
        <v>0</v>
      </c>
      <c r="N1064" s="65"/>
      <c r="O1064" s="78">
        <f t="shared" si="464"/>
        <v>0</v>
      </c>
      <c r="P1064" s="45"/>
      <c r="Q1064" s="79">
        <f t="shared" si="465"/>
        <v>0</v>
      </c>
      <c r="R1064" s="65"/>
      <c r="S1064" s="78">
        <f t="shared" si="466"/>
        <v>0</v>
      </c>
      <c r="T1064" s="45"/>
      <c r="U1064" s="79">
        <f t="shared" si="467"/>
        <v>0</v>
      </c>
      <c r="V1064" s="65"/>
      <c r="W1064" s="78">
        <f t="shared" si="468"/>
        <v>0</v>
      </c>
      <c r="X1064" s="45"/>
      <c r="Y1064" s="79">
        <f t="shared" si="469"/>
        <v>0</v>
      </c>
      <c r="Z1064" s="65"/>
      <c r="AA1064" s="78">
        <f t="shared" si="470"/>
        <v>0</v>
      </c>
      <c r="AB1064" s="45"/>
      <c r="AC1064" s="79">
        <f t="shared" si="471"/>
        <v>0</v>
      </c>
      <c r="AD1064" s="65"/>
      <c r="AE1064" s="78">
        <f t="shared" si="472"/>
        <v>0</v>
      </c>
      <c r="AF1064" s="45"/>
      <c r="AG1064" s="79">
        <f t="shared" si="473"/>
        <v>0</v>
      </c>
      <c r="AH1064" s="2"/>
      <c r="AI1064" s="2"/>
      <c r="AJ1064" s="2"/>
      <c r="AK1064" s="2"/>
      <c r="AL1064" s="2"/>
    </row>
    <row r="1065" spans="1:38" ht="16.5" customHeight="1" outlineLevel="1">
      <c r="A1065" s="12"/>
      <c r="B1065" s="27"/>
      <c r="C1065" s="14"/>
      <c r="D1065" s="45"/>
      <c r="E1065" s="46"/>
      <c r="F1065" s="46"/>
      <c r="G1065" s="46"/>
      <c r="H1065" s="53"/>
      <c r="I1065" s="54"/>
      <c r="J1065" s="65"/>
      <c r="K1065" s="78"/>
      <c r="L1065" s="45"/>
      <c r="M1065" s="79"/>
      <c r="N1065" s="65"/>
      <c r="O1065" s="78"/>
      <c r="P1065" s="45"/>
      <c r="Q1065" s="79"/>
      <c r="R1065" s="65"/>
      <c r="S1065" s="78"/>
      <c r="T1065" s="45"/>
      <c r="U1065" s="79"/>
      <c r="V1065" s="65"/>
      <c r="W1065" s="78"/>
      <c r="X1065" s="45"/>
      <c r="Y1065" s="79"/>
      <c r="Z1065" s="65"/>
      <c r="AA1065" s="78"/>
      <c r="AB1065" s="45"/>
      <c r="AC1065" s="79"/>
      <c r="AD1065" s="65"/>
      <c r="AE1065" s="78"/>
      <c r="AF1065" s="45"/>
      <c r="AG1065" s="79"/>
      <c r="AH1065" s="2"/>
      <c r="AI1065" s="2"/>
      <c r="AJ1065" s="2"/>
      <c r="AK1065" s="2"/>
      <c r="AL1065" s="2"/>
    </row>
    <row r="1066" spans="1:38" ht="16.5" customHeight="1" outlineLevel="1">
      <c r="A1066" s="58"/>
      <c r="B1066" s="83" t="s">
        <v>846</v>
      </c>
      <c r="C1066" s="99"/>
      <c r="D1066" s="60">
        <v>0</v>
      </c>
      <c r="E1066" s="61">
        <f t="shared" ref="E1066:G1066" si="485">SUM(E1067:E1070)</f>
        <v>0</v>
      </c>
      <c r="F1066" s="61">
        <f t="shared" si="485"/>
        <v>0</v>
      </c>
      <c r="G1066" s="61">
        <f t="shared" si="485"/>
        <v>0</v>
      </c>
      <c r="H1066" s="62" t="e">
        <f t="shared" si="456"/>
        <v>#DIV/0!</v>
      </c>
      <c r="I1066" s="63" t="e">
        <f t="shared" si="457"/>
        <v>#DIV/0!</v>
      </c>
      <c r="J1066" s="84">
        <f t="shared" ref="J1066:AG1066" si="486">SUM(J1067:J1070)</f>
        <v>0</v>
      </c>
      <c r="K1066" s="85">
        <f t="shared" si="486"/>
        <v>0</v>
      </c>
      <c r="L1066" s="60">
        <f t="shared" si="486"/>
        <v>0</v>
      </c>
      <c r="M1066" s="86">
        <f t="shared" si="486"/>
        <v>0</v>
      </c>
      <c r="N1066" s="84">
        <f t="shared" si="486"/>
        <v>0</v>
      </c>
      <c r="O1066" s="85">
        <f t="shared" si="486"/>
        <v>0</v>
      </c>
      <c r="P1066" s="60">
        <f t="shared" si="486"/>
        <v>0</v>
      </c>
      <c r="Q1066" s="86">
        <f t="shared" si="486"/>
        <v>0</v>
      </c>
      <c r="R1066" s="84">
        <f t="shared" si="486"/>
        <v>0</v>
      </c>
      <c r="S1066" s="85">
        <f t="shared" si="486"/>
        <v>0</v>
      </c>
      <c r="T1066" s="60">
        <f t="shared" si="486"/>
        <v>0</v>
      </c>
      <c r="U1066" s="86">
        <f t="shared" si="486"/>
        <v>0</v>
      </c>
      <c r="V1066" s="84">
        <f t="shared" si="486"/>
        <v>0</v>
      </c>
      <c r="W1066" s="85">
        <f t="shared" si="486"/>
        <v>0</v>
      </c>
      <c r="X1066" s="60">
        <f t="shared" si="486"/>
        <v>0</v>
      </c>
      <c r="Y1066" s="86">
        <f t="shared" si="486"/>
        <v>0</v>
      </c>
      <c r="Z1066" s="84">
        <f t="shared" si="486"/>
        <v>0</v>
      </c>
      <c r="AA1066" s="85">
        <f t="shared" si="486"/>
        <v>0</v>
      </c>
      <c r="AB1066" s="60">
        <f t="shared" si="486"/>
        <v>0</v>
      </c>
      <c r="AC1066" s="86">
        <f t="shared" si="486"/>
        <v>0</v>
      </c>
      <c r="AD1066" s="84">
        <f t="shared" si="486"/>
        <v>0</v>
      </c>
      <c r="AE1066" s="85">
        <f t="shared" si="486"/>
        <v>0</v>
      </c>
      <c r="AF1066" s="60">
        <f t="shared" si="486"/>
        <v>0</v>
      </c>
      <c r="AG1066" s="86">
        <f t="shared" si="486"/>
        <v>0</v>
      </c>
      <c r="AH1066" s="2"/>
      <c r="AI1066" s="2"/>
      <c r="AJ1066" s="2"/>
      <c r="AK1066" s="2"/>
      <c r="AL1066" s="2"/>
    </row>
    <row r="1067" spans="1:38" ht="22.5" customHeight="1" outlineLevel="1">
      <c r="A1067" s="12" t="s">
        <v>966</v>
      </c>
      <c r="B1067" s="27" t="s">
        <v>847</v>
      </c>
      <c r="C1067" s="14">
        <v>303200</v>
      </c>
      <c r="D1067" s="45">
        <f>+[2]DIRECCIÓN!C1063</f>
        <v>0</v>
      </c>
      <c r="E1067" s="46">
        <f t="shared" si="459"/>
        <v>0</v>
      </c>
      <c r="F1067" s="46">
        <f t="shared" si="460"/>
        <v>0</v>
      </c>
      <c r="G1067" s="46">
        <f t="shared" si="461"/>
        <v>0</v>
      </c>
      <c r="H1067" s="53" t="e">
        <f t="shared" si="456"/>
        <v>#DIV/0!</v>
      </c>
      <c r="I1067" s="54" t="e">
        <f t="shared" si="457"/>
        <v>#DIV/0!</v>
      </c>
      <c r="J1067" s="65"/>
      <c r="K1067" s="78">
        <f t="shared" si="462"/>
        <v>0</v>
      </c>
      <c r="L1067" s="45"/>
      <c r="M1067" s="79">
        <f t="shared" si="463"/>
        <v>0</v>
      </c>
      <c r="N1067" s="65"/>
      <c r="O1067" s="78">
        <f t="shared" si="464"/>
        <v>0</v>
      </c>
      <c r="P1067" s="45"/>
      <c r="Q1067" s="79">
        <f t="shared" si="465"/>
        <v>0</v>
      </c>
      <c r="R1067" s="65"/>
      <c r="S1067" s="78">
        <f t="shared" si="466"/>
        <v>0</v>
      </c>
      <c r="T1067" s="45"/>
      <c r="U1067" s="79">
        <f t="shared" si="467"/>
        <v>0</v>
      </c>
      <c r="V1067" s="65"/>
      <c r="W1067" s="78">
        <f t="shared" si="468"/>
        <v>0</v>
      </c>
      <c r="X1067" s="45"/>
      <c r="Y1067" s="79">
        <f t="shared" si="469"/>
        <v>0</v>
      </c>
      <c r="Z1067" s="65"/>
      <c r="AA1067" s="78">
        <f t="shared" si="470"/>
        <v>0</v>
      </c>
      <c r="AB1067" s="45"/>
      <c r="AC1067" s="79">
        <f t="shared" si="471"/>
        <v>0</v>
      </c>
      <c r="AD1067" s="65"/>
      <c r="AE1067" s="78">
        <f t="shared" si="472"/>
        <v>0</v>
      </c>
      <c r="AF1067" s="45"/>
      <c r="AG1067" s="79">
        <f t="shared" si="473"/>
        <v>0</v>
      </c>
      <c r="AH1067" s="2"/>
      <c r="AI1067" s="2"/>
      <c r="AJ1067" s="2"/>
      <c r="AK1067" s="2"/>
      <c r="AL1067" s="2"/>
    </row>
    <row r="1068" spans="1:38" ht="25.5" customHeight="1" outlineLevel="1">
      <c r="A1068" s="12" t="s">
        <v>990</v>
      </c>
      <c r="B1068" s="27" t="s">
        <v>848</v>
      </c>
      <c r="C1068" s="14">
        <v>234610</v>
      </c>
      <c r="D1068" s="45">
        <f>+[2]DIRECCIÓN!C1066</f>
        <v>0</v>
      </c>
      <c r="E1068" s="46">
        <f t="shared" si="459"/>
        <v>0</v>
      </c>
      <c r="F1068" s="46">
        <f t="shared" si="460"/>
        <v>0</v>
      </c>
      <c r="G1068" s="46">
        <f t="shared" si="461"/>
        <v>0</v>
      </c>
      <c r="H1068" s="53" t="e">
        <f t="shared" si="456"/>
        <v>#DIV/0!</v>
      </c>
      <c r="I1068" s="54" t="e">
        <f t="shared" si="457"/>
        <v>#DIV/0!</v>
      </c>
      <c r="J1068" s="65"/>
      <c r="K1068" s="78">
        <f t="shared" si="462"/>
        <v>0</v>
      </c>
      <c r="L1068" s="45"/>
      <c r="M1068" s="79">
        <f t="shared" si="463"/>
        <v>0</v>
      </c>
      <c r="N1068" s="65"/>
      <c r="O1068" s="78">
        <f t="shared" si="464"/>
        <v>0</v>
      </c>
      <c r="P1068" s="45"/>
      <c r="Q1068" s="79">
        <f t="shared" si="465"/>
        <v>0</v>
      </c>
      <c r="R1068" s="65"/>
      <c r="S1068" s="78">
        <f t="shared" si="466"/>
        <v>0</v>
      </c>
      <c r="T1068" s="45"/>
      <c r="U1068" s="79">
        <f t="shared" si="467"/>
        <v>0</v>
      </c>
      <c r="V1068" s="65"/>
      <c r="W1068" s="78">
        <f t="shared" si="468"/>
        <v>0</v>
      </c>
      <c r="X1068" s="45"/>
      <c r="Y1068" s="79">
        <f t="shared" si="469"/>
        <v>0</v>
      </c>
      <c r="Z1068" s="65"/>
      <c r="AA1068" s="78">
        <f t="shared" si="470"/>
        <v>0</v>
      </c>
      <c r="AB1068" s="45"/>
      <c r="AC1068" s="79">
        <f t="shared" si="471"/>
        <v>0</v>
      </c>
      <c r="AD1068" s="65"/>
      <c r="AE1068" s="78">
        <f t="shared" si="472"/>
        <v>0</v>
      </c>
      <c r="AF1068" s="45"/>
      <c r="AG1068" s="79">
        <f t="shared" si="473"/>
        <v>0</v>
      </c>
      <c r="AH1068" s="2"/>
      <c r="AI1068" s="2"/>
      <c r="AJ1068" s="2"/>
      <c r="AK1068" s="2"/>
      <c r="AL1068" s="2"/>
    </row>
    <row r="1069" spans="1:38" ht="26.25" customHeight="1" outlineLevel="1">
      <c r="A1069" s="12" t="s">
        <v>991</v>
      </c>
      <c r="B1069" s="27" t="s">
        <v>849</v>
      </c>
      <c r="C1069" s="14">
        <v>57890</v>
      </c>
      <c r="D1069" s="45">
        <f>+[2]DIRECCIÓN!C1067</f>
        <v>0</v>
      </c>
      <c r="E1069" s="46">
        <f t="shared" si="459"/>
        <v>0</v>
      </c>
      <c r="F1069" s="46">
        <f t="shared" si="460"/>
        <v>0</v>
      </c>
      <c r="G1069" s="46">
        <f t="shared" si="461"/>
        <v>0</v>
      </c>
      <c r="H1069" s="53" t="e">
        <f t="shared" si="456"/>
        <v>#DIV/0!</v>
      </c>
      <c r="I1069" s="54" t="e">
        <f t="shared" si="457"/>
        <v>#DIV/0!</v>
      </c>
      <c r="J1069" s="65"/>
      <c r="K1069" s="78">
        <f t="shared" si="462"/>
        <v>0</v>
      </c>
      <c r="L1069" s="45"/>
      <c r="M1069" s="79">
        <f t="shared" si="463"/>
        <v>0</v>
      </c>
      <c r="N1069" s="65"/>
      <c r="O1069" s="78">
        <f t="shared" si="464"/>
        <v>0</v>
      </c>
      <c r="P1069" s="45"/>
      <c r="Q1069" s="79">
        <f t="shared" si="465"/>
        <v>0</v>
      </c>
      <c r="R1069" s="65"/>
      <c r="S1069" s="78">
        <f t="shared" si="466"/>
        <v>0</v>
      </c>
      <c r="T1069" s="45"/>
      <c r="U1069" s="79">
        <f t="shared" si="467"/>
        <v>0</v>
      </c>
      <c r="V1069" s="65"/>
      <c r="W1069" s="78">
        <f t="shared" si="468"/>
        <v>0</v>
      </c>
      <c r="X1069" s="45"/>
      <c r="Y1069" s="79">
        <f t="shared" si="469"/>
        <v>0</v>
      </c>
      <c r="Z1069" s="65"/>
      <c r="AA1069" s="78">
        <f t="shared" si="470"/>
        <v>0</v>
      </c>
      <c r="AB1069" s="45"/>
      <c r="AC1069" s="79">
        <f t="shared" si="471"/>
        <v>0</v>
      </c>
      <c r="AD1069" s="65"/>
      <c r="AE1069" s="78">
        <f t="shared" si="472"/>
        <v>0</v>
      </c>
      <c r="AF1069" s="45"/>
      <c r="AG1069" s="79">
        <f t="shared" si="473"/>
        <v>0</v>
      </c>
      <c r="AH1069" s="2"/>
      <c r="AI1069" s="2"/>
      <c r="AJ1069" s="2"/>
      <c r="AK1069" s="2"/>
      <c r="AL1069" s="2"/>
    </row>
    <row r="1070" spans="1:38" ht="16.5" customHeight="1" outlineLevel="1">
      <c r="A1070" s="12" t="s">
        <v>992</v>
      </c>
      <c r="B1070" s="27" t="s">
        <v>850</v>
      </c>
      <c r="C1070" s="14">
        <v>215770</v>
      </c>
      <c r="D1070" s="45">
        <f>+[2]DIRECCIÓN!C1068</f>
        <v>0</v>
      </c>
      <c r="E1070" s="46">
        <f t="shared" si="459"/>
        <v>0</v>
      </c>
      <c r="F1070" s="46">
        <f t="shared" si="460"/>
        <v>0</v>
      </c>
      <c r="G1070" s="46">
        <f t="shared" si="461"/>
        <v>0</v>
      </c>
      <c r="H1070" s="53" t="e">
        <f t="shared" si="456"/>
        <v>#DIV/0!</v>
      </c>
      <c r="I1070" s="54" t="e">
        <f t="shared" si="457"/>
        <v>#DIV/0!</v>
      </c>
      <c r="J1070" s="65"/>
      <c r="K1070" s="78">
        <f t="shared" si="462"/>
        <v>0</v>
      </c>
      <c r="L1070" s="45"/>
      <c r="M1070" s="79">
        <f t="shared" si="463"/>
        <v>0</v>
      </c>
      <c r="N1070" s="65"/>
      <c r="O1070" s="78">
        <f t="shared" si="464"/>
        <v>0</v>
      </c>
      <c r="P1070" s="45"/>
      <c r="Q1070" s="79">
        <f t="shared" si="465"/>
        <v>0</v>
      </c>
      <c r="R1070" s="65"/>
      <c r="S1070" s="78">
        <f t="shared" si="466"/>
        <v>0</v>
      </c>
      <c r="T1070" s="45"/>
      <c r="U1070" s="79">
        <f t="shared" si="467"/>
        <v>0</v>
      </c>
      <c r="V1070" s="65"/>
      <c r="W1070" s="78">
        <f t="shared" si="468"/>
        <v>0</v>
      </c>
      <c r="X1070" s="45"/>
      <c r="Y1070" s="79">
        <f t="shared" si="469"/>
        <v>0</v>
      </c>
      <c r="Z1070" s="65"/>
      <c r="AA1070" s="78">
        <f t="shared" si="470"/>
        <v>0</v>
      </c>
      <c r="AB1070" s="45"/>
      <c r="AC1070" s="79">
        <f t="shared" si="471"/>
        <v>0</v>
      </c>
      <c r="AD1070" s="65"/>
      <c r="AE1070" s="78">
        <f t="shared" si="472"/>
        <v>0</v>
      </c>
      <c r="AF1070" s="45"/>
      <c r="AG1070" s="79">
        <f t="shared" si="473"/>
        <v>0</v>
      </c>
      <c r="AH1070" s="2"/>
      <c r="AI1070" s="2"/>
      <c r="AJ1070" s="2"/>
      <c r="AK1070" s="2"/>
      <c r="AL1070" s="2"/>
    </row>
    <row r="1071" spans="1:38" ht="16.5" customHeight="1" outlineLevel="1">
      <c r="A1071" s="12"/>
      <c r="B1071" s="27"/>
      <c r="C1071" s="14"/>
      <c r="D1071" s="45"/>
      <c r="E1071" s="46"/>
      <c r="F1071" s="46"/>
      <c r="G1071" s="46"/>
      <c r="H1071" s="53"/>
      <c r="I1071" s="54"/>
      <c r="J1071" s="65"/>
      <c r="K1071" s="78"/>
      <c r="L1071" s="45"/>
      <c r="M1071" s="79"/>
      <c r="N1071" s="65"/>
      <c r="O1071" s="78"/>
      <c r="P1071" s="45"/>
      <c r="Q1071" s="79"/>
      <c r="R1071" s="65"/>
      <c r="S1071" s="78"/>
      <c r="T1071" s="45"/>
      <c r="U1071" s="79"/>
      <c r="V1071" s="65"/>
      <c r="W1071" s="78"/>
      <c r="X1071" s="45"/>
      <c r="Y1071" s="79"/>
      <c r="Z1071" s="65"/>
      <c r="AA1071" s="78"/>
      <c r="AB1071" s="45"/>
      <c r="AC1071" s="79"/>
      <c r="AD1071" s="65"/>
      <c r="AE1071" s="78"/>
      <c r="AF1071" s="45"/>
      <c r="AG1071" s="79"/>
      <c r="AH1071" s="2"/>
      <c r="AI1071" s="2"/>
      <c r="AJ1071" s="2"/>
      <c r="AK1071" s="2"/>
      <c r="AL1071" s="2"/>
    </row>
    <row r="1072" spans="1:38" ht="16.5" customHeight="1" outlineLevel="1">
      <c r="A1072" s="58"/>
      <c r="B1072" s="83" t="s">
        <v>851</v>
      </c>
      <c r="C1072" s="99"/>
      <c r="D1072" s="60">
        <v>0</v>
      </c>
      <c r="E1072" s="61">
        <f>SUM(E1073:E1075)</f>
        <v>0</v>
      </c>
      <c r="F1072" s="61">
        <f>SUM(F1073:F1075)</f>
        <v>0</v>
      </c>
      <c r="G1072" s="61">
        <f>SUM(G1073:G1075)</f>
        <v>0</v>
      </c>
      <c r="H1072" s="62" t="e">
        <f t="shared" si="456"/>
        <v>#DIV/0!</v>
      </c>
      <c r="I1072" s="63" t="e">
        <f t="shared" si="457"/>
        <v>#DIV/0!</v>
      </c>
      <c r="J1072" s="84">
        <f t="shared" ref="J1072:AG1072" si="487">SUM(J1073:J1075)</f>
        <v>0</v>
      </c>
      <c r="K1072" s="85">
        <f t="shared" si="487"/>
        <v>0</v>
      </c>
      <c r="L1072" s="60">
        <f t="shared" si="487"/>
        <v>0</v>
      </c>
      <c r="M1072" s="86">
        <f t="shared" si="487"/>
        <v>0</v>
      </c>
      <c r="N1072" s="84">
        <f t="shared" si="487"/>
        <v>0</v>
      </c>
      <c r="O1072" s="85">
        <f t="shared" si="487"/>
        <v>0</v>
      </c>
      <c r="P1072" s="60">
        <f t="shared" si="487"/>
        <v>0</v>
      </c>
      <c r="Q1072" s="86">
        <f t="shared" si="487"/>
        <v>0</v>
      </c>
      <c r="R1072" s="84">
        <f t="shared" si="487"/>
        <v>0</v>
      </c>
      <c r="S1072" s="85">
        <f t="shared" si="487"/>
        <v>0</v>
      </c>
      <c r="T1072" s="60">
        <f t="shared" si="487"/>
        <v>0</v>
      </c>
      <c r="U1072" s="86">
        <f t="shared" si="487"/>
        <v>0</v>
      </c>
      <c r="V1072" s="84">
        <f t="shared" si="487"/>
        <v>0</v>
      </c>
      <c r="W1072" s="85">
        <f t="shared" si="487"/>
        <v>0</v>
      </c>
      <c r="X1072" s="60">
        <f t="shared" si="487"/>
        <v>0</v>
      </c>
      <c r="Y1072" s="86">
        <f t="shared" si="487"/>
        <v>0</v>
      </c>
      <c r="Z1072" s="84">
        <f t="shared" si="487"/>
        <v>0</v>
      </c>
      <c r="AA1072" s="85">
        <f t="shared" si="487"/>
        <v>0</v>
      </c>
      <c r="AB1072" s="60">
        <f t="shared" si="487"/>
        <v>0</v>
      </c>
      <c r="AC1072" s="86">
        <f t="shared" si="487"/>
        <v>0</v>
      </c>
      <c r="AD1072" s="84">
        <f t="shared" si="487"/>
        <v>0</v>
      </c>
      <c r="AE1072" s="85">
        <f t="shared" si="487"/>
        <v>0</v>
      </c>
      <c r="AF1072" s="60">
        <f t="shared" si="487"/>
        <v>0</v>
      </c>
      <c r="AG1072" s="86">
        <f t="shared" si="487"/>
        <v>0</v>
      </c>
      <c r="AH1072" s="2"/>
      <c r="AI1072" s="2"/>
      <c r="AJ1072" s="2"/>
      <c r="AK1072" s="2"/>
      <c r="AL1072" s="2"/>
    </row>
    <row r="1073" spans="1:38" ht="16.5" customHeight="1" outlineLevel="1">
      <c r="A1073" s="12">
        <v>305182</v>
      </c>
      <c r="B1073" s="27" t="s">
        <v>852</v>
      </c>
      <c r="C1073" s="14">
        <v>49770</v>
      </c>
      <c r="D1073" s="45">
        <f>+[2]DIRECCIÓN!C1071</f>
        <v>0</v>
      </c>
      <c r="E1073" s="46">
        <f t="shared" si="459"/>
        <v>0</v>
      </c>
      <c r="F1073" s="46">
        <f t="shared" si="460"/>
        <v>0</v>
      </c>
      <c r="G1073" s="46">
        <f t="shared" si="461"/>
        <v>0</v>
      </c>
      <c r="H1073" s="53" t="e">
        <f t="shared" si="456"/>
        <v>#DIV/0!</v>
      </c>
      <c r="I1073" s="54" t="e">
        <f t="shared" si="457"/>
        <v>#DIV/0!</v>
      </c>
      <c r="J1073" s="65"/>
      <c r="K1073" s="78">
        <f t="shared" si="462"/>
        <v>0</v>
      </c>
      <c r="L1073" s="45"/>
      <c r="M1073" s="79">
        <f t="shared" si="463"/>
        <v>0</v>
      </c>
      <c r="N1073" s="65"/>
      <c r="O1073" s="78">
        <f t="shared" si="464"/>
        <v>0</v>
      </c>
      <c r="P1073" s="45"/>
      <c r="Q1073" s="79">
        <f t="shared" si="465"/>
        <v>0</v>
      </c>
      <c r="R1073" s="65"/>
      <c r="S1073" s="78">
        <f t="shared" si="466"/>
        <v>0</v>
      </c>
      <c r="T1073" s="45"/>
      <c r="U1073" s="79">
        <f t="shared" si="467"/>
        <v>0</v>
      </c>
      <c r="V1073" s="65"/>
      <c r="W1073" s="78">
        <f t="shared" si="468"/>
        <v>0</v>
      </c>
      <c r="X1073" s="45"/>
      <c r="Y1073" s="79">
        <f t="shared" si="469"/>
        <v>0</v>
      </c>
      <c r="Z1073" s="65"/>
      <c r="AA1073" s="78">
        <f t="shared" si="470"/>
        <v>0</v>
      </c>
      <c r="AB1073" s="45"/>
      <c r="AC1073" s="79">
        <f t="shared" si="471"/>
        <v>0</v>
      </c>
      <c r="AD1073" s="65"/>
      <c r="AE1073" s="78">
        <f t="shared" si="472"/>
        <v>0</v>
      </c>
      <c r="AF1073" s="45"/>
      <c r="AG1073" s="79">
        <f t="shared" si="473"/>
        <v>0</v>
      </c>
      <c r="AH1073" s="2"/>
      <c r="AI1073" s="2"/>
      <c r="AJ1073" s="2"/>
      <c r="AK1073" s="2"/>
      <c r="AL1073" s="2"/>
    </row>
    <row r="1074" spans="1:38" ht="28.5" customHeight="1" outlineLevel="1">
      <c r="A1074" s="12" t="s">
        <v>988</v>
      </c>
      <c r="B1074" s="27" t="s">
        <v>853</v>
      </c>
      <c r="C1074" s="14">
        <v>290640</v>
      </c>
      <c r="D1074" s="45">
        <f>+[2]DIRECCIÓN!C1072</f>
        <v>0</v>
      </c>
      <c r="E1074" s="46">
        <f t="shared" si="459"/>
        <v>0</v>
      </c>
      <c r="F1074" s="46">
        <f t="shared" si="460"/>
        <v>0</v>
      </c>
      <c r="G1074" s="46">
        <f t="shared" si="461"/>
        <v>0</v>
      </c>
      <c r="H1074" s="53" t="e">
        <f t="shared" si="456"/>
        <v>#DIV/0!</v>
      </c>
      <c r="I1074" s="54" t="e">
        <f t="shared" si="457"/>
        <v>#DIV/0!</v>
      </c>
      <c r="J1074" s="65"/>
      <c r="K1074" s="78">
        <f t="shared" si="462"/>
        <v>0</v>
      </c>
      <c r="L1074" s="45"/>
      <c r="M1074" s="79">
        <f t="shared" si="463"/>
        <v>0</v>
      </c>
      <c r="N1074" s="65"/>
      <c r="O1074" s="78">
        <f t="shared" si="464"/>
        <v>0</v>
      </c>
      <c r="P1074" s="45"/>
      <c r="Q1074" s="79">
        <f t="shared" si="465"/>
        <v>0</v>
      </c>
      <c r="R1074" s="65"/>
      <c r="S1074" s="78">
        <f t="shared" si="466"/>
        <v>0</v>
      </c>
      <c r="T1074" s="45"/>
      <c r="U1074" s="79">
        <f t="shared" si="467"/>
        <v>0</v>
      </c>
      <c r="V1074" s="65"/>
      <c r="W1074" s="78">
        <f t="shared" si="468"/>
        <v>0</v>
      </c>
      <c r="X1074" s="45"/>
      <c r="Y1074" s="79">
        <f t="shared" si="469"/>
        <v>0</v>
      </c>
      <c r="Z1074" s="65"/>
      <c r="AA1074" s="78">
        <f t="shared" si="470"/>
        <v>0</v>
      </c>
      <c r="AB1074" s="45"/>
      <c r="AC1074" s="79">
        <f t="shared" si="471"/>
        <v>0</v>
      </c>
      <c r="AD1074" s="65"/>
      <c r="AE1074" s="78">
        <f t="shared" si="472"/>
        <v>0</v>
      </c>
      <c r="AF1074" s="45"/>
      <c r="AG1074" s="79">
        <f t="shared" si="473"/>
        <v>0</v>
      </c>
      <c r="AH1074" s="2"/>
      <c r="AI1074" s="2"/>
      <c r="AJ1074" s="2"/>
      <c r="AK1074" s="2"/>
      <c r="AL1074" s="2"/>
    </row>
    <row r="1075" spans="1:38" ht="37.5" customHeight="1" outlineLevel="1">
      <c r="A1075" s="13" t="s">
        <v>989</v>
      </c>
      <c r="B1075" s="37" t="s">
        <v>854</v>
      </c>
      <c r="C1075" s="15">
        <v>48810</v>
      </c>
      <c r="D1075" s="47">
        <f>+[2]DIRECCIÓN!C1074</f>
        <v>0</v>
      </c>
      <c r="E1075" s="48">
        <f t="shared" si="459"/>
        <v>0</v>
      </c>
      <c r="F1075" s="48">
        <f t="shared" si="460"/>
        <v>0</v>
      </c>
      <c r="G1075" s="48">
        <f t="shared" si="461"/>
        <v>0</v>
      </c>
      <c r="H1075" s="55" t="e">
        <f t="shared" si="456"/>
        <v>#DIV/0!</v>
      </c>
      <c r="I1075" s="56" t="e">
        <f t="shared" si="457"/>
        <v>#DIV/0!</v>
      </c>
      <c r="J1075" s="80"/>
      <c r="K1075" s="81">
        <f t="shared" si="462"/>
        <v>0</v>
      </c>
      <c r="L1075" s="47"/>
      <c r="M1075" s="82">
        <f t="shared" si="463"/>
        <v>0</v>
      </c>
      <c r="N1075" s="80"/>
      <c r="O1075" s="81">
        <f t="shared" si="464"/>
        <v>0</v>
      </c>
      <c r="P1075" s="47"/>
      <c r="Q1075" s="82">
        <f t="shared" si="465"/>
        <v>0</v>
      </c>
      <c r="R1075" s="80"/>
      <c r="S1075" s="81">
        <f t="shared" si="466"/>
        <v>0</v>
      </c>
      <c r="T1075" s="47"/>
      <c r="U1075" s="82">
        <f t="shared" si="467"/>
        <v>0</v>
      </c>
      <c r="V1075" s="80"/>
      <c r="W1075" s="81">
        <f t="shared" si="468"/>
        <v>0</v>
      </c>
      <c r="X1075" s="47"/>
      <c r="Y1075" s="82">
        <f t="shared" si="469"/>
        <v>0</v>
      </c>
      <c r="Z1075" s="80"/>
      <c r="AA1075" s="81">
        <f t="shared" si="470"/>
        <v>0</v>
      </c>
      <c r="AB1075" s="47"/>
      <c r="AC1075" s="82">
        <f t="shared" si="471"/>
        <v>0</v>
      </c>
      <c r="AD1075" s="80"/>
      <c r="AE1075" s="81">
        <f t="shared" si="472"/>
        <v>0</v>
      </c>
      <c r="AF1075" s="47"/>
      <c r="AG1075" s="82">
        <f t="shared" si="473"/>
        <v>0</v>
      </c>
      <c r="AH1075" s="2"/>
      <c r="AI1075" s="2"/>
      <c r="AJ1075" s="2"/>
      <c r="AK1075" s="2"/>
      <c r="AL1075" s="2"/>
    </row>
  </sheetData>
  <mergeCells count="14">
    <mergeCell ref="AD7:AE7"/>
    <mergeCell ref="AF7:AG7"/>
    <mergeCell ref="R7:S7"/>
    <mergeCell ref="T7:U7"/>
    <mergeCell ref="V7:W7"/>
    <mergeCell ref="X7:Y7"/>
    <mergeCell ref="Z7:AA7"/>
    <mergeCell ref="AB7:AC7"/>
    <mergeCell ref="P7:Q7"/>
    <mergeCell ref="A5:B5"/>
    <mergeCell ref="A6:B6"/>
    <mergeCell ref="J7:K7"/>
    <mergeCell ref="L7:M7"/>
    <mergeCell ref="N7:O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B86"/>
  <sheetViews>
    <sheetView workbookViewId="0">
      <selection activeCell="C17" sqref="C17"/>
    </sheetView>
  </sheetViews>
  <sheetFormatPr baseColWidth="10" defaultColWidth="11.42578125" defaultRowHeight="12"/>
  <cols>
    <col min="1" max="1" width="19.42578125" style="109" customWidth="1"/>
    <col min="2" max="2" width="12.5703125" style="109" customWidth="1"/>
    <col min="3" max="3" width="12" style="112" customWidth="1"/>
    <col min="4" max="5" width="12" style="109" bestFit="1" customWidth="1"/>
    <col min="6" max="6" width="11.42578125" style="112"/>
    <col min="7" max="7" width="12.85546875" style="109" customWidth="1"/>
    <col min="8" max="8" width="11.42578125" style="109"/>
    <col min="9" max="9" width="12.42578125" style="109" customWidth="1"/>
    <col min="10" max="10" width="11.42578125" style="109"/>
    <col min="11" max="11" width="12" style="109" customWidth="1"/>
    <col min="12" max="12" width="11.42578125" style="109"/>
    <col min="13" max="13" width="12.42578125" style="109" customWidth="1"/>
    <col min="14" max="14" width="11.42578125" style="109"/>
    <col min="15" max="15" width="12.42578125" style="109" customWidth="1"/>
    <col min="16" max="16" width="11.42578125" style="109"/>
    <col min="17" max="17" width="12.42578125" style="109" customWidth="1"/>
    <col min="18" max="18" width="11.42578125" style="109"/>
    <col min="19" max="19" width="12.42578125" style="109" customWidth="1"/>
    <col min="20" max="20" width="11.42578125" style="109"/>
    <col min="21" max="21" width="12.5703125" style="109" customWidth="1"/>
    <col min="22" max="22" width="11.42578125" style="109"/>
    <col min="23" max="23" width="13" style="109" customWidth="1"/>
    <col min="24" max="24" width="11.42578125" style="109"/>
    <col min="25" max="25" width="12.7109375" style="109" customWidth="1"/>
    <col min="26" max="16384" width="11.42578125" style="109"/>
  </cols>
  <sheetData>
    <row r="1" spans="1:28" ht="12.75" thickBot="1"/>
    <row r="2" spans="1:28" s="110" customFormat="1" ht="15" customHeight="1">
      <c r="B2" s="338" t="s">
        <v>1045</v>
      </c>
      <c r="C2" s="339"/>
      <c r="D2" s="346" t="s">
        <v>1041</v>
      </c>
      <c r="E2" s="344" t="s">
        <v>1011</v>
      </c>
      <c r="F2" s="345"/>
      <c r="G2" s="348" t="s">
        <v>1012</v>
      </c>
      <c r="H2" s="349"/>
      <c r="I2" s="344" t="s">
        <v>1013</v>
      </c>
      <c r="J2" s="345"/>
      <c r="K2" s="348" t="s">
        <v>1014</v>
      </c>
      <c r="L2" s="349"/>
      <c r="M2" s="344" t="s">
        <v>1015</v>
      </c>
      <c r="N2" s="345"/>
      <c r="O2" s="348" t="s">
        <v>1016</v>
      </c>
      <c r="P2" s="349"/>
      <c r="Q2" s="344" t="s">
        <v>1017</v>
      </c>
      <c r="R2" s="345"/>
      <c r="S2" s="348" t="s">
        <v>1018</v>
      </c>
      <c r="T2" s="349"/>
      <c r="U2" s="344" t="s">
        <v>1019</v>
      </c>
      <c r="V2" s="345"/>
      <c r="W2" s="348" t="s">
        <v>1020</v>
      </c>
      <c r="X2" s="349"/>
      <c r="Y2" s="344" t="s">
        <v>1021</v>
      </c>
      <c r="Z2" s="345"/>
      <c r="AA2" s="348" t="s">
        <v>1022</v>
      </c>
      <c r="AB2" s="345"/>
    </row>
    <row r="3" spans="1:28" s="111" customFormat="1" ht="36.75" thickBot="1">
      <c r="B3" s="180" t="s">
        <v>1008</v>
      </c>
      <c r="C3" s="181" t="s">
        <v>1010</v>
      </c>
      <c r="D3" s="347"/>
      <c r="E3" s="180" t="s">
        <v>1008</v>
      </c>
      <c r="F3" s="181" t="s">
        <v>1010</v>
      </c>
      <c r="G3" s="226" t="s">
        <v>1008</v>
      </c>
      <c r="H3" s="234" t="s">
        <v>1010</v>
      </c>
      <c r="I3" s="180" t="s">
        <v>1008</v>
      </c>
      <c r="J3" s="181" t="s">
        <v>1010</v>
      </c>
      <c r="K3" s="226" t="s">
        <v>1008</v>
      </c>
      <c r="L3" s="234" t="s">
        <v>1010</v>
      </c>
      <c r="M3" s="180" t="s">
        <v>1008</v>
      </c>
      <c r="N3" s="181" t="s">
        <v>1010</v>
      </c>
      <c r="O3" s="226" t="s">
        <v>1008</v>
      </c>
      <c r="P3" s="234" t="s">
        <v>1010</v>
      </c>
      <c r="Q3" s="180" t="s">
        <v>1008</v>
      </c>
      <c r="R3" s="181" t="s">
        <v>1010</v>
      </c>
      <c r="S3" s="226" t="s">
        <v>1008</v>
      </c>
      <c r="T3" s="234" t="s">
        <v>1010</v>
      </c>
      <c r="U3" s="180" t="s">
        <v>1008</v>
      </c>
      <c r="V3" s="181" t="s">
        <v>1010</v>
      </c>
      <c r="W3" s="226" t="s">
        <v>1008</v>
      </c>
      <c r="X3" s="234" t="s">
        <v>1010</v>
      </c>
      <c r="Y3" s="180" t="s">
        <v>1008</v>
      </c>
      <c r="Z3" s="181" t="s">
        <v>1010</v>
      </c>
      <c r="AA3" s="226" t="s">
        <v>1008</v>
      </c>
      <c r="AB3" s="181" t="s">
        <v>1010</v>
      </c>
    </row>
    <row r="4" spans="1:28">
      <c r="A4" s="200" t="s">
        <v>1037</v>
      </c>
      <c r="B4" s="182">
        <f t="shared" ref="B4:B9" si="0">+E4+G4+I4+K4+M4+O4+Q4+S4+U4+W4+Y4+AA4</f>
        <v>1208805580</v>
      </c>
      <c r="C4" s="248">
        <f t="shared" ref="C4:C9" si="1">B4/(D4*12)</f>
        <v>1.0224425008371378</v>
      </c>
      <c r="D4" s="182">
        <f>+Consolidado!F12/12</f>
        <v>98522702.5</v>
      </c>
      <c r="E4" s="174">
        <f>+Consolidado!K12</f>
        <v>97324600</v>
      </c>
      <c r="F4" s="175">
        <f t="shared" ref="F4:F9" si="2">+E4/$D4</f>
        <v>0.98783932566202193</v>
      </c>
      <c r="G4" s="227">
        <f>+Consolidado!M12</f>
        <v>97348330</v>
      </c>
      <c r="H4" s="235">
        <f t="shared" ref="H4:H9" si="3">+G4/$D4</f>
        <v>0.98808018385407159</v>
      </c>
      <c r="I4" s="174">
        <f>+Consolidado!O12</f>
        <v>67786700</v>
      </c>
      <c r="J4" s="175">
        <f t="shared" ref="J4:J9" si="4">+I4/$D4</f>
        <v>0.68803126873219911</v>
      </c>
      <c r="K4" s="227">
        <f>+Consolidado!Q12</f>
        <v>88519460</v>
      </c>
      <c r="L4" s="235">
        <f t="shared" ref="L4:L9" si="5">+K4/$D4</f>
        <v>0.89846763998378953</v>
      </c>
      <c r="M4" s="174">
        <f>+Consolidado!S12</f>
        <v>105462550</v>
      </c>
      <c r="N4" s="175">
        <f t="shared" ref="N4:N9" si="6">+M4/$D4</f>
        <v>1.0704390696144372</v>
      </c>
      <c r="O4" s="227">
        <f>+Consolidado!U12</f>
        <v>126612360</v>
      </c>
      <c r="P4" s="235">
        <f t="shared" ref="P4:P9" si="7">+O4/$D4</f>
        <v>1.2851084753790629</v>
      </c>
      <c r="Q4" s="174">
        <f>+Consolidado!W12</f>
        <v>161242240</v>
      </c>
      <c r="R4" s="175">
        <f t="shared" ref="R4:R9" si="8">+Q4/$D4</f>
        <v>1.6365998486490969</v>
      </c>
      <c r="S4" s="227">
        <f>+Consolidado!Y12</f>
        <v>129668050</v>
      </c>
      <c r="T4" s="235">
        <f t="shared" ref="T4:T9" si="9">+S4/$D4</f>
        <v>1.3161235604555204</v>
      </c>
      <c r="U4" s="174">
        <f>+Consolidado!AA12</f>
        <v>75429130</v>
      </c>
      <c r="V4" s="175">
        <f t="shared" ref="V4:V9" si="10">+U4/$D4</f>
        <v>0.76560151199668924</v>
      </c>
      <c r="W4" s="227">
        <f>+Consolidado!AC12</f>
        <v>99907170</v>
      </c>
      <c r="X4" s="235">
        <f t="shared" ref="X4:X9" si="11">+W4/$D4</f>
        <v>1.0140522688159108</v>
      </c>
      <c r="Y4" s="174">
        <f>+Consolidado!AE12</f>
        <v>93477260</v>
      </c>
      <c r="Z4" s="175">
        <f t="shared" ref="Z4:Z9" si="12">+Y4/$D4</f>
        <v>0.94878903671973469</v>
      </c>
      <c r="AA4" s="227">
        <f>+Consolidado!AG12</f>
        <v>66027730</v>
      </c>
      <c r="AB4" s="175">
        <f t="shared" ref="AB4:AB9" si="13">+AA4/$D4</f>
        <v>0.67017782018311978</v>
      </c>
    </row>
    <row r="5" spans="1:28">
      <c r="A5" s="201" t="s">
        <v>1038</v>
      </c>
      <c r="B5" s="183">
        <f t="shared" si="0"/>
        <v>3432397200</v>
      </c>
      <c r="C5" s="249">
        <f t="shared" si="1"/>
        <v>0.95972595009290695</v>
      </c>
      <c r="D5" s="183">
        <f>+Consolidado!F239/12</f>
        <v>298036225.83333331</v>
      </c>
      <c r="E5" s="161">
        <f>+Consolidado!K239</f>
        <v>337336570</v>
      </c>
      <c r="F5" s="160">
        <f t="shared" si="2"/>
        <v>1.1318643197040217</v>
      </c>
      <c r="G5" s="228">
        <f>+Consolidado!M239</f>
        <v>292677630</v>
      </c>
      <c r="H5" s="236">
        <f t="shared" si="3"/>
        <v>0.98202032045483645</v>
      </c>
      <c r="I5" s="161">
        <f>+Consolidado!O239</f>
        <v>384504060</v>
      </c>
      <c r="J5" s="160">
        <f t="shared" si="4"/>
        <v>1.2901252487844244</v>
      </c>
      <c r="K5" s="228">
        <f>+Consolidado!Q239</f>
        <v>369889420</v>
      </c>
      <c r="L5" s="236">
        <f t="shared" si="5"/>
        <v>1.2410887937053938</v>
      </c>
      <c r="M5" s="161">
        <f>+Consolidado!S239</f>
        <v>278120770</v>
      </c>
      <c r="N5" s="160">
        <f t="shared" si="6"/>
        <v>0.9331777344259139</v>
      </c>
      <c r="O5" s="228">
        <f>+Consolidado!U239</f>
        <v>251942740</v>
      </c>
      <c r="P5" s="236">
        <f t="shared" si="7"/>
        <v>0.84534267368185789</v>
      </c>
      <c r="Q5" s="161">
        <f>+Consolidado!W239</f>
        <v>237370930</v>
      </c>
      <c r="R5" s="160">
        <f t="shared" si="8"/>
        <v>0.79644992596551556</v>
      </c>
      <c r="S5" s="228">
        <f>+Consolidado!Y239</f>
        <v>279819950</v>
      </c>
      <c r="T5" s="236">
        <f t="shared" si="9"/>
        <v>0.93887898767205513</v>
      </c>
      <c r="U5" s="161">
        <f>+Consolidado!AA239</f>
        <v>276539480</v>
      </c>
      <c r="V5" s="160">
        <f t="shared" si="10"/>
        <v>0.9278720371215724</v>
      </c>
      <c r="W5" s="228">
        <f>+Consolidado!AC239</f>
        <v>255859410</v>
      </c>
      <c r="X5" s="236">
        <f t="shared" si="11"/>
        <v>0.85848426406755241</v>
      </c>
      <c r="Y5" s="161">
        <f>+Consolidado!AE239</f>
        <v>216144600</v>
      </c>
      <c r="Z5" s="160">
        <f t="shared" si="12"/>
        <v>0.72522928847203816</v>
      </c>
      <c r="AA5" s="228">
        <f>+Consolidado!AG239</f>
        <v>252191640</v>
      </c>
      <c r="AB5" s="160">
        <f t="shared" si="13"/>
        <v>0.84617780705970169</v>
      </c>
    </row>
    <row r="6" spans="1:28">
      <c r="A6" s="201" t="s">
        <v>273</v>
      </c>
      <c r="B6" s="183">
        <f t="shared" si="0"/>
        <v>4820728960</v>
      </c>
      <c r="C6" s="249">
        <f t="shared" si="1"/>
        <v>0.94757984113690497</v>
      </c>
      <c r="D6" s="183">
        <f>+Consolidado!F332/12</f>
        <v>423950991.66666669</v>
      </c>
      <c r="E6" s="161">
        <f>+Consolidado!K332</f>
        <v>407317080</v>
      </c>
      <c r="F6" s="160">
        <f t="shared" si="2"/>
        <v>0.96076454120021215</v>
      </c>
      <c r="G6" s="228">
        <f>+Consolidado!M332</f>
        <v>355778490</v>
      </c>
      <c r="H6" s="236">
        <f t="shared" si="3"/>
        <v>0.83919721145441351</v>
      </c>
      <c r="I6" s="161">
        <f>+Consolidado!O332</f>
        <v>435920800</v>
      </c>
      <c r="J6" s="160">
        <f t="shared" si="4"/>
        <v>1.0282339434713355</v>
      </c>
      <c r="K6" s="228">
        <f>+Consolidado!Q332</f>
        <v>432745130</v>
      </c>
      <c r="L6" s="236">
        <f t="shared" si="5"/>
        <v>1.0207432899231139</v>
      </c>
      <c r="M6" s="161">
        <f>+Consolidado!S332</f>
        <v>419416710</v>
      </c>
      <c r="N6" s="160">
        <f t="shared" si="6"/>
        <v>0.98930470324213371</v>
      </c>
      <c r="O6" s="228">
        <f>+Consolidado!U332</f>
        <v>449292930</v>
      </c>
      <c r="P6" s="236">
        <f t="shared" si="7"/>
        <v>1.0597756316920199</v>
      </c>
      <c r="Q6" s="161">
        <f>+Consolidado!W332</f>
        <v>428694740</v>
      </c>
      <c r="R6" s="160">
        <f t="shared" si="8"/>
        <v>1.0111893790239395</v>
      </c>
      <c r="S6" s="228">
        <f>+Consolidado!Y332</f>
        <v>459636840</v>
      </c>
      <c r="T6" s="236">
        <f t="shared" si="9"/>
        <v>1.0841744659991064</v>
      </c>
      <c r="U6" s="161">
        <f>+Consolidado!AA332</f>
        <v>374619130</v>
      </c>
      <c r="V6" s="160">
        <f t="shared" si="10"/>
        <v>0.88363781985099332</v>
      </c>
      <c r="W6" s="228">
        <f>+Consolidado!AC332</f>
        <v>363625750</v>
      </c>
      <c r="X6" s="236">
        <f t="shared" si="11"/>
        <v>0.8577070396049512</v>
      </c>
      <c r="Y6" s="161">
        <f>+Consolidado!AE332</f>
        <v>349903140</v>
      </c>
      <c r="Z6" s="160">
        <f t="shared" si="12"/>
        <v>0.82533865205606805</v>
      </c>
      <c r="AA6" s="228">
        <f>+Consolidado!AG332</f>
        <v>343778220</v>
      </c>
      <c r="AB6" s="160">
        <f t="shared" si="13"/>
        <v>0.81089141612457205</v>
      </c>
    </row>
    <row r="7" spans="1:28">
      <c r="A7" s="201" t="s">
        <v>422</v>
      </c>
      <c r="B7" s="183">
        <f t="shared" si="0"/>
        <v>4181469120</v>
      </c>
      <c r="C7" s="249">
        <f t="shared" si="1"/>
        <v>1.0088226663028943</v>
      </c>
      <c r="D7" s="183">
        <f>+Consolidado!F520/12</f>
        <v>345408337.5</v>
      </c>
      <c r="E7" s="161">
        <f>+Consolidado!K520</f>
        <v>350334090</v>
      </c>
      <c r="F7" s="160">
        <f t="shared" si="2"/>
        <v>1.0142606647414816</v>
      </c>
      <c r="G7" s="228">
        <f>+Consolidado!M520</f>
        <v>321693370</v>
      </c>
      <c r="H7" s="236">
        <f t="shared" si="3"/>
        <v>0.93134222621363327</v>
      </c>
      <c r="I7" s="161">
        <f>+Consolidado!O520</f>
        <v>355172650</v>
      </c>
      <c r="J7" s="160">
        <f t="shared" si="4"/>
        <v>1.0282688963754385</v>
      </c>
      <c r="K7" s="228">
        <f>+Consolidado!Q520</f>
        <v>341418870</v>
      </c>
      <c r="L7" s="236">
        <f t="shared" si="5"/>
        <v>0.98844999652042276</v>
      </c>
      <c r="M7" s="161">
        <f>+Consolidado!S520</f>
        <v>351845310</v>
      </c>
      <c r="N7" s="160">
        <f t="shared" si="6"/>
        <v>1.0186358341740955</v>
      </c>
      <c r="O7" s="228">
        <f>+Consolidado!U520</f>
        <v>338890030</v>
      </c>
      <c r="P7" s="236">
        <f t="shared" si="7"/>
        <v>0.98112869090775778</v>
      </c>
      <c r="Q7" s="161">
        <f>+Consolidado!W520</f>
        <v>349240930</v>
      </c>
      <c r="R7" s="160">
        <f t="shared" si="8"/>
        <v>1.0110958308874058</v>
      </c>
      <c r="S7" s="228">
        <f>+Consolidado!Y520</f>
        <v>363429820</v>
      </c>
      <c r="T7" s="236">
        <f t="shared" si="9"/>
        <v>1.0521744281867544</v>
      </c>
      <c r="U7" s="161">
        <f>+Consolidado!AA520</f>
        <v>348384190</v>
      </c>
      <c r="V7" s="160">
        <f t="shared" si="10"/>
        <v>1.0086154622715209</v>
      </c>
      <c r="W7" s="228">
        <f>+Consolidado!AC520</f>
        <v>361999170</v>
      </c>
      <c r="X7" s="236">
        <f t="shared" si="11"/>
        <v>1.0480325189023556</v>
      </c>
      <c r="Y7" s="161">
        <f>+Consolidado!AE520</f>
        <v>348403390</v>
      </c>
      <c r="Z7" s="160">
        <f t="shared" si="12"/>
        <v>1.0086710486541166</v>
      </c>
      <c r="AA7" s="228">
        <f>+Consolidado!AG520</f>
        <v>350657300</v>
      </c>
      <c r="AB7" s="160">
        <f t="shared" si="13"/>
        <v>1.0151963977997491</v>
      </c>
    </row>
    <row r="8" spans="1:28">
      <c r="A8" s="202" t="s">
        <v>1039</v>
      </c>
      <c r="B8" s="184">
        <f t="shared" si="0"/>
        <v>5772209580</v>
      </c>
      <c r="C8" s="250">
        <f t="shared" si="1"/>
        <v>0.99090381097811076</v>
      </c>
      <c r="D8" s="184">
        <f>+Consolidado!F579/12</f>
        <v>485433055.83333331</v>
      </c>
      <c r="E8" s="163">
        <f>+Consolidado!K579</f>
        <v>498845250</v>
      </c>
      <c r="F8" s="198">
        <f t="shared" si="2"/>
        <v>1.0276293383927928</v>
      </c>
      <c r="G8" s="229">
        <f>+Consolidado!M579</f>
        <v>411812540</v>
      </c>
      <c r="H8" s="237">
        <f t="shared" si="3"/>
        <v>0.84834053851781799</v>
      </c>
      <c r="I8" s="163">
        <f>+Consolidado!O579</f>
        <v>490912700</v>
      </c>
      <c r="J8" s="198">
        <f t="shared" si="4"/>
        <v>1.0112881562160201</v>
      </c>
      <c r="K8" s="229">
        <f>+Consolidado!Q579</f>
        <v>494854050</v>
      </c>
      <c r="L8" s="237">
        <f t="shared" si="5"/>
        <v>1.0194074013985179</v>
      </c>
      <c r="M8" s="163">
        <f>+Consolidado!S579</f>
        <v>484434620</v>
      </c>
      <c r="N8" s="198">
        <f t="shared" si="6"/>
        <v>0.99794320592441044</v>
      </c>
      <c r="O8" s="229">
        <f>+Consolidado!U579</f>
        <v>491477850</v>
      </c>
      <c r="P8" s="237">
        <f t="shared" si="7"/>
        <v>1.0124523744191456</v>
      </c>
      <c r="Q8" s="163">
        <f>+Consolidado!W579</f>
        <v>509630700</v>
      </c>
      <c r="R8" s="198">
        <f t="shared" si="8"/>
        <v>1.0498475410273145</v>
      </c>
      <c r="S8" s="229">
        <f>+Consolidado!Y579</f>
        <v>481936920</v>
      </c>
      <c r="T8" s="237">
        <f t="shared" si="9"/>
        <v>0.99279790325087858</v>
      </c>
      <c r="U8" s="163">
        <f>+Consolidado!AA579</f>
        <v>499707920</v>
      </c>
      <c r="V8" s="198">
        <f t="shared" si="10"/>
        <v>1.0294064526408513</v>
      </c>
      <c r="W8" s="229">
        <f>+Consolidado!AC579</f>
        <v>497588910</v>
      </c>
      <c r="X8" s="237">
        <f t="shared" si="11"/>
        <v>1.0250412575340568</v>
      </c>
      <c r="Y8" s="163">
        <f>+Consolidado!AE579</f>
        <v>445911030</v>
      </c>
      <c r="Z8" s="198">
        <f t="shared" si="12"/>
        <v>0.91858398319107748</v>
      </c>
      <c r="AA8" s="229">
        <f>+Consolidado!AG579</f>
        <v>465097090</v>
      </c>
      <c r="AB8" s="198">
        <f t="shared" si="13"/>
        <v>0.95810757922444534</v>
      </c>
    </row>
    <row r="9" spans="1:28" s="110" customFormat="1" ht="12.75" thickBot="1">
      <c r="A9" s="197" t="s">
        <v>1036</v>
      </c>
      <c r="B9" s="185">
        <f t="shared" si="0"/>
        <v>19415610440</v>
      </c>
      <c r="C9" s="251">
        <f t="shared" si="1"/>
        <v>0.9797839645645845</v>
      </c>
      <c r="D9" s="185">
        <f>+Consolidado!F10/12</f>
        <v>1651351313.3333333</v>
      </c>
      <c r="E9" s="205">
        <f>+Consolidado!K10</f>
        <v>1691157590</v>
      </c>
      <c r="F9" s="206">
        <f t="shared" si="2"/>
        <v>1.0241052744774919</v>
      </c>
      <c r="G9" s="230">
        <f>+Consolidado!M10</f>
        <v>1479310360</v>
      </c>
      <c r="H9" s="238">
        <f t="shared" si="3"/>
        <v>0.89581807823432791</v>
      </c>
      <c r="I9" s="205">
        <f>+Consolidado!O10</f>
        <v>1734296910</v>
      </c>
      <c r="J9" s="206">
        <f t="shared" si="4"/>
        <v>1.0502289222147629</v>
      </c>
      <c r="K9" s="230">
        <f>+Consolidado!Q10</f>
        <v>1727426930</v>
      </c>
      <c r="L9" s="238">
        <f t="shared" si="5"/>
        <v>1.0460687050977084</v>
      </c>
      <c r="M9" s="205">
        <f>+Consolidado!S10</f>
        <v>1639279960</v>
      </c>
      <c r="N9" s="206">
        <f t="shared" si="6"/>
        <v>0.99269001499810072</v>
      </c>
      <c r="O9" s="230">
        <f>+Consolidado!U10</f>
        <v>1658215910</v>
      </c>
      <c r="P9" s="238">
        <f t="shared" si="7"/>
        <v>1.0041569571606239</v>
      </c>
      <c r="Q9" s="205">
        <f>+Consolidado!W10</f>
        <v>1686179540</v>
      </c>
      <c r="R9" s="206">
        <f t="shared" si="8"/>
        <v>1.0210907433115273</v>
      </c>
      <c r="S9" s="230">
        <f>+Consolidado!Y10</f>
        <v>1714491580</v>
      </c>
      <c r="T9" s="238">
        <f t="shared" si="9"/>
        <v>1.0382355142463386</v>
      </c>
      <c r="U9" s="205">
        <f>+Consolidado!AA10</f>
        <v>1574679850</v>
      </c>
      <c r="V9" s="206">
        <f t="shared" si="10"/>
        <v>0.95357047121695249</v>
      </c>
      <c r="W9" s="230">
        <f>+Consolidado!AC10</f>
        <v>1578980410</v>
      </c>
      <c r="X9" s="238">
        <f t="shared" si="11"/>
        <v>0.95617473838001854</v>
      </c>
      <c r="Y9" s="205">
        <f>+Consolidado!AE10</f>
        <v>1453839420</v>
      </c>
      <c r="Z9" s="206">
        <f t="shared" si="12"/>
        <v>0.88039377706089328</v>
      </c>
      <c r="AA9" s="230">
        <f>+Consolidado!AG10</f>
        <v>1477751980</v>
      </c>
      <c r="AB9" s="206">
        <f t="shared" si="13"/>
        <v>0.89487437837626782</v>
      </c>
    </row>
    <row r="10" spans="1:28">
      <c r="A10" s="203"/>
      <c r="B10" s="223"/>
      <c r="C10" s="252"/>
      <c r="D10" s="223"/>
      <c r="E10" s="159"/>
      <c r="F10" s="160"/>
      <c r="G10" s="231"/>
      <c r="H10" s="236"/>
      <c r="I10" s="159"/>
      <c r="J10" s="160"/>
      <c r="K10" s="231"/>
      <c r="L10" s="236"/>
      <c r="M10" s="159"/>
      <c r="N10" s="160"/>
      <c r="O10" s="231"/>
      <c r="P10" s="236"/>
      <c r="Q10" s="159"/>
      <c r="R10" s="160"/>
      <c r="S10" s="231"/>
      <c r="T10" s="236"/>
      <c r="U10" s="159"/>
      <c r="V10" s="160"/>
      <c r="W10" s="231"/>
      <c r="X10" s="236"/>
      <c r="Y10" s="159"/>
      <c r="Z10" s="160"/>
      <c r="AA10" s="231"/>
      <c r="AB10" s="160"/>
    </row>
    <row r="11" spans="1:28">
      <c r="A11" s="204" t="s">
        <v>1047</v>
      </c>
      <c r="B11" s="183"/>
      <c r="C11" s="249"/>
      <c r="D11" s="183"/>
      <c r="E11" s="161"/>
      <c r="F11" s="162"/>
      <c r="G11" s="228"/>
      <c r="H11" s="239"/>
      <c r="I11" s="161"/>
      <c r="J11" s="162"/>
      <c r="K11" s="228"/>
      <c r="L11" s="239"/>
      <c r="M11" s="161"/>
      <c r="N11" s="162"/>
      <c r="O11" s="228"/>
      <c r="P11" s="239"/>
      <c r="Q11" s="161"/>
      <c r="R11" s="162"/>
      <c r="S11" s="228"/>
      <c r="T11" s="239"/>
      <c r="U11" s="161"/>
      <c r="V11" s="162"/>
      <c r="W11" s="228"/>
      <c r="X11" s="239"/>
      <c r="Y11" s="161"/>
      <c r="Z11" s="162"/>
      <c r="AA11" s="228"/>
      <c r="AB11" s="162"/>
    </row>
    <row r="12" spans="1:28">
      <c r="A12" s="201" t="s">
        <v>1037</v>
      </c>
      <c r="B12" s="183">
        <f t="shared" ref="B12:B17" si="14">+E12+G12+I12+K12+M12+O12+Q12+S12+U12+W12+Y12+AA12</f>
        <v>899160740</v>
      </c>
      <c r="C12" s="249">
        <f t="shared" ref="C12:C17" si="15">B12/(D12*12)</f>
        <v>1.0146776506406199</v>
      </c>
      <c r="D12" s="183">
        <f>+HOSCA!F12/12</f>
        <v>73846173.333333328</v>
      </c>
      <c r="E12" s="161">
        <f>+HOSCA!K12</f>
        <v>69266520</v>
      </c>
      <c r="F12" s="162">
        <f t="shared" ref="F12:F17" si="16">+E12/$D12</f>
        <v>0.93798387747647682</v>
      </c>
      <c r="G12" s="228">
        <f>+HOSCA!M12</f>
        <v>78078840</v>
      </c>
      <c r="H12" s="239">
        <f t="shared" ref="H12:H17" si="17">+G12/$D12</f>
        <v>1.0573173459857004</v>
      </c>
      <c r="I12" s="161">
        <f>+HOSCA!O12</f>
        <v>41831890</v>
      </c>
      <c r="J12" s="162">
        <f t="shared" ref="J12:J17" si="18">+I12/$D12</f>
        <v>0.56647336093064093</v>
      </c>
      <c r="K12" s="228">
        <f>+HOSCA!Q12</f>
        <v>67617490</v>
      </c>
      <c r="L12" s="239">
        <f t="shared" ref="L12:L17" si="19">+K12/$D12</f>
        <v>0.915653268785943</v>
      </c>
      <c r="M12" s="161">
        <f>+HOSCA!S12</f>
        <v>81734910</v>
      </c>
      <c r="N12" s="162">
        <f t="shared" ref="N12:N17" si="20">+M12/$D12</f>
        <v>1.1068266141707546</v>
      </c>
      <c r="O12" s="228">
        <f>+HOSCA!U12</f>
        <v>107289880</v>
      </c>
      <c r="P12" s="239">
        <f t="shared" ref="P12:P17" si="21">+O12/$D12</f>
        <v>1.4528834082668785</v>
      </c>
      <c r="Q12" s="161">
        <f>+HOSCA!W12</f>
        <v>138105060</v>
      </c>
      <c r="R12" s="162">
        <f t="shared" ref="R12:R17" si="22">+Q12/$D12</f>
        <v>1.8701721939823379</v>
      </c>
      <c r="S12" s="228">
        <f>+HOSCA!Y12</f>
        <v>95800340</v>
      </c>
      <c r="T12" s="239">
        <f t="shared" ref="T12:T17" si="23">+S12/$D12</f>
        <v>1.2972959284913523</v>
      </c>
      <c r="U12" s="161">
        <f>+HOSCA!AA12</f>
        <v>53850250</v>
      </c>
      <c r="V12" s="162">
        <f t="shared" ref="V12:V17" si="24">+U12/$D12</f>
        <v>0.72922194298309839</v>
      </c>
      <c r="W12" s="228">
        <f>+HOSCA!AC12</f>
        <v>64367660</v>
      </c>
      <c r="X12" s="239">
        <f t="shared" ref="X12:X17" si="25">+W12/$D12</f>
        <v>0.87164516581585905</v>
      </c>
      <c r="Y12" s="161">
        <f>+HOSCA!AE12</f>
        <v>63119560</v>
      </c>
      <c r="Z12" s="162">
        <f t="shared" ref="Z12:Z17" si="26">+Y12/$D12</f>
        <v>0.85474381610927086</v>
      </c>
      <c r="AA12" s="228">
        <f>+HOSCA!AG12</f>
        <v>38098340</v>
      </c>
      <c r="AB12" s="162">
        <f t="shared" ref="AB12:AB17" si="27">+AA12/$D12</f>
        <v>0.51591488468912772</v>
      </c>
    </row>
    <row r="13" spans="1:28">
      <c r="A13" s="201" t="s">
        <v>1038</v>
      </c>
      <c r="B13" s="183">
        <f t="shared" si="14"/>
        <v>2056762610</v>
      </c>
      <c r="C13" s="249">
        <f t="shared" si="15"/>
        <v>0.98836987837485824</v>
      </c>
      <c r="D13" s="183">
        <f>+HOSCA!F239/12</f>
        <v>173413706.66666666</v>
      </c>
      <c r="E13" s="161">
        <f>+HOSCA!K239</f>
        <v>238163480</v>
      </c>
      <c r="F13" s="162">
        <f t="shared" si="16"/>
        <v>1.3733832496746894</v>
      </c>
      <c r="G13" s="228">
        <f>+HOSCA!M239</f>
        <v>231614880</v>
      </c>
      <c r="H13" s="239">
        <f t="shared" si="17"/>
        <v>1.335620375413616</v>
      </c>
      <c r="I13" s="161">
        <f>+HOSCA!O239</f>
        <v>297375720</v>
      </c>
      <c r="J13" s="162">
        <f t="shared" si="18"/>
        <v>1.7148339985120746</v>
      </c>
      <c r="K13" s="228">
        <f>+HOSCA!Q239</f>
        <v>240039690</v>
      </c>
      <c r="L13" s="239">
        <f t="shared" si="19"/>
        <v>1.3842025213231897</v>
      </c>
      <c r="M13" s="161">
        <f>+HOSCA!S239</f>
        <v>149615760</v>
      </c>
      <c r="N13" s="162">
        <f t="shared" si="20"/>
        <v>0.86276778736751913</v>
      </c>
      <c r="O13" s="228">
        <f>+HOSCA!U239</f>
        <v>143945940</v>
      </c>
      <c r="P13" s="239">
        <f t="shared" si="21"/>
        <v>0.83007244794490687</v>
      </c>
      <c r="Q13" s="161">
        <f>+HOSCA!W239</f>
        <v>112410570</v>
      </c>
      <c r="R13" s="162">
        <f t="shared" si="22"/>
        <v>0.64822194370179742</v>
      </c>
      <c r="S13" s="228">
        <f>+HOSCA!Y239</f>
        <v>133875080</v>
      </c>
      <c r="T13" s="239">
        <f t="shared" si="23"/>
        <v>0.77199826111400038</v>
      </c>
      <c r="U13" s="161">
        <f>+HOSCA!AA239</f>
        <v>138230860</v>
      </c>
      <c r="V13" s="162">
        <f t="shared" si="24"/>
        <v>0.79711611415875783</v>
      </c>
      <c r="W13" s="228">
        <f>+HOSCA!AC239</f>
        <v>114051260</v>
      </c>
      <c r="X13" s="239">
        <f t="shared" si="25"/>
        <v>0.65768307587835428</v>
      </c>
      <c r="Y13" s="161">
        <f>+HOSCA!AE239</f>
        <v>135706630</v>
      </c>
      <c r="Z13" s="162">
        <f t="shared" si="26"/>
        <v>0.78255999833308065</v>
      </c>
      <c r="AA13" s="228">
        <f>+HOSCA!AG239</f>
        <v>121732740</v>
      </c>
      <c r="AB13" s="162">
        <f t="shared" si="27"/>
        <v>0.70197876707631268</v>
      </c>
    </row>
    <row r="14" spans="1:28">
      <c r="A14" s="201" t="s">
        <v>273</v>
      </c>
      <c r="B14" s="183">
        <f t="shared" si="14"/>
        <v>2842906500</v>
      </c>
      <c r="C14" s="249">
        <f t="shared" si="15"/>
        <v>0.94437110185592565</v>
      </c>
      <c r="D14" s="183">
        <f>+HOSCA!F332/12</f>
        <v>250864172.5</v>
      </c>
      <c r="E14" s="161">
        <f>+HOSCA!K332</f>
        <v>244536430</v>
      </c>
      <c r="F14" s="162">
        <f t="shared" si="16"/>
        <v>0.9747762207853734</v>
      </c>
      <c r="G14" s="228">
        <f>+HOSCA!M332</f>
        <v>241100480</v>
      </c>
      <c r="H14" s="239">
        <f t="shared" si="17"/>
        <v>0.96107976518647753</v>
      </c>
      <c r="I14" s="161">
        <f>+HOSCA!O332</f>
        <v>266506520</v>
      </c>
      <c r="J14" s="162">
        <f t="shared" si="18"/>
        <v>1.0623538520631119</v>
      </c>
      <c r="K14" s="228">
        <f>+HOSCA!Q332</f>
        <v>270798690</v>
      </c>
      <c r="L14" s="239">
        <f t="shared" si="19"/>
        <v>1.0794633896954735</v>
      </c>
      <c r="M14" s="161">
        <f>+HOSCA!S332</f>
        <v>273339720</v>
      </c>
      <c r="N14" s="162">
        <f t="shared" si="20"/>
        <v>1.0895924965132278</v>
      </c>
      <c r="O14" s="228">
        <f>+HOSCA!U332</f>
        <v>276421470</v>
      </c>
      <c r="P14" s="239">
        <f t="shared" si="21"/>
        <v>1.1018770326799057</v>
      </c>
      <c r="Q14" s="161">
        <f>+HOSCA!W332</f>
        <v>262685330</v>
      </c>
      <c r="R14" s="162">
        <f t="shared" si="22"/>
        <v>1.0471217447361878</v>
      </c>
      <c r="S14" s="228">
        <f>+HOSCA!Y332</f>
        <v>240245970</v>
      </c>
      <c r="T14" s="239">
        <f t="shared" si="23"/>
        <v>0.95767349959069981</v>
      </c>
      <c r="U14" s="161">
        <f>+HOSCA!AA332</f>
        <v>192023880</v>
      </c>
      <c r="V14" s="162">
        <f t="shared" si="24"/>
        <v>0.76544959802898915</v>
      </c>
      <c r="W14" s="228">
        <f>+HOSCA!AC332</f>
        <v>191561310</v>
      </c>
      <c r="X14" s="239">
        <f t="shared" si="25"/>
        <v>0.76360569184106986</v>
      </c>
      <c r="Y14" s="161">
        <f>+HOSCA!AE332</f>
        <v>195622040</v>
      </c>
      <c r="Z14" s="162">
        <f t="shared" si="26"/>
        <v>0.77979265851523694</v>
      </c>
      <c r="AA14" s="228">
        <f>+HOSCA!AG332</f>
        <v>188064660</v>
      </c>
      <c r="AB14" s="162">
        <f t="shared" si="27"/>
        <v>0.74966727263535404</v>
      </c>
    </row>
    <row r="15" spans="1:28">
      <c r="A15" s="201" t="s">
        <v>422</v>
      </c>
      <c r="B15" s="183"/>
      <c r="C15" s="249"/>
      <c r="D15" s="183"/>
      <c r="E15" s="161"/>
      <c r="F15" s="162"/>
      <c r="G15" s="228"/>
      <c r="H15" s="239"/>
      <c r="I15" s="161"/>
      <c r="J15" s="162"/>
      <c r="K15" s="228"/>
      <c r="L15" s="239"/>
      <c r="M15" s="161"/>
      <c r="N15" s="162"/>
      <c r="O15" s="228"/>
      <c r="P15" s="239"/>
      <c r="Q15" s="161"/>
      <c r="R15" s="162"/>
      <c r="S15" s="228"/>
      <c r="T15" s="239"/>
      <c r="U15" s="161"/>
      <c r="V15" s="162"/>
      <c r="W15" s="228"/>
      <c r="X15" s="239"/>
      <c r="Y15" s="161"/>
      <c r="Z15" s="162"/>
      <c r="AA15" s="228"/>
      <c r="AB15" s="162"/>
    </row>
    <row r="16" spans="1:28">
      <c r="A16" s="202" t="s">
        <v>1039</v>
      </c>
      <c r="B16" s="184">
        <f t="shared" si="14"/>
        <v>3550648040</v>
      </c>
      <c r="C16" s="250">
        <f t="shared" si="15"/>
        <v>1.0325133190118758</v>
      </c>
      <c r="D16" s="184">
        <f>+HOSCA!F579/12</f>
        <v>286569995</v>
      </c>
      <c r="E16" s="163">
        <f>+HOSCA!K579</f>
        <v>280244710</v>
      </c>
      <c r="F16" s="164">
        <f t="shared" si="16"/>
        <v>0.97792760892500274</v>
      </c>
      <c r="G16" s="229">
        <f>+HOSCA!M579</f>
        <v>271460170</v>
      </c>
      <c r="H16" s="240">
        <f t="shared" si="17"/>
        <v>0.94727352736283499</v>
      </c>
      <c r="I16" s="163">
        <f>+HOSCA!O579</f>
        <v>277261130</v>
      </c>
      <c r="J16" s="164">
        <f t="shared" si="18"/>
        <v>0.96751626073064623</v>
      </c>
      <c r="K16" s="229">
        <f>+HOSCA!Q579</f>
        <v>305242050</v>
      </c>
      <c r="L16" s="240">
        <f t="shared" si="19"/>
        <v>1.0651570482806478</v>
      </c>
      <c r="M16" s="163">
        <f>+HOSCA!S579</f>
        <v>279594940</v>
      </c>
      <c r="N16" s="164">
        <f t="shared" si="20"/>
        <v>0.97566020476079496</v>
      </c>
      <c r="O16" s="229">
        <f>+HOSCA!U579</f>
        <v>304424550</v>
      </c>
      <c r="P16" s="240">
        <f t="shared" si="21"/>
        <v>1.0623043420857792</v>
      </c>
      <c r="Q16" s="163">
        <f>+HOSCA!W579</f>
        <v>315976210</v>
      </c>
      <c r="R16" s="164">
        <f t="shared" si="22"/>
        <v>1.1026144240955862</v>
      </c>
      <c r="S16" s="229">
        <f>+HOSCA!Y579</f>
        <v>305655700</v>
      </c>
      <c r="T16" s="240">
        <f t="shared" si="23"/>
        <v>1.066600500167507</v>
      </c>
      <c r="U16" s="163">
        <f>+HOSCA!AA579</f>
        <v>321393300</v>
      </c>
      <c r="V16" s="164">
        <f t="shared" si="24"/>
        <v>1.1215176243416551</v>
      </c>
      <c r="W16" s="229">
        <f>+HOSCA!AC579</f>
        <v>321756210</v>
      </c>
      <c r="X16" s="240">
        <f t="shared" si="25"/>
        <v>1.1227840165192451</v>
      </c>
      <c r="Y16" s="163">
        <f>+HOSCA!AE579</f>
        <v>262430380</v>
      </c>
      <c r="Z16" s="164">
        <f t="shared" si="26"/>
        <v>0.91576363394220672</v>
      </c>
      <c r="AA16" s="229">
        <f>+HOSCA!AG579</f>
        <v>305208690</v>
      </c>
      <c r="AB16" s="164">
        <f t="shared" si="27"/>
        <v>1.065040636930604</v>
      </c>
    </row>
    <row r="17" spans="1:28" s="110" customFormat="1" ht="12.75" thickBot="1">
      <c r="A17" s="199" t="s">
        <v>1036</v>
      </c>
      <c r="B17" s="224">
        <f t="shared" si="14"/>
        <v>9349477890</v>
      </c>
      <c r="C17" s="253">
        <f t="shared" si="15"/>
        <v>0.99290055784448905</v>
      </c>
      <c r="D17" s="224">
        <f>+HOSCA!F10/12</f>
        <v>784694047.5</v>
      </c>
      <c r="E17" s="207">
        <f>+HOSCA!K10</f>
        <v>832211140</v>
      </c>
      <c r="F17" s="208">
        <f t="shared" si="16"/>
        <v>1.0605549292127132</v>
      </c>
      <c r="G17" s="232">
        <f>+HOSCA!M10</f>
        <v>822254370</v>
      </c>
      <c r="H17" s="241">
        <f t="shared" si="17"/>
        <v>1.0478662003613581</v>
      </c>
      <c r="I17" s="207">
        <f>+HOSCA!O10</f>
        <v>882975260</v>
      </c>
      <c r="J17" s="208">
        <f t="shared" si="18"/>
        <v>1.1252478119505551</v>
      </c>
      <c r="K17" s="232">
        <f>+HOSCA!Q10</f>
        <v>883697920</v>
      </c>
      <c r="L17" s="241">
        <f t="shared" si="19"/>
        <v>1.1261687568746339</v>
      </c>
      <c r="M17" s="207">
        <f>+HOSCA!S10</f>
        <v>784285330</v>
      </c>
      <c r="N17" s="208">
        <f t="shared" si="20"/>
        <v>0.99947913775910224</v>
      </c>
      <c r="O17" s="232">
        <f>+HOSCA!U10</f>
        <v>832081840</v>
      </c>
      <c r="P17" s="241">
        <f t="shared" si="21"/>
        <v>1.0603901516151109</v>
      </c>
      <c r="Q17" s="207">
        <f>+HOSCA!W10</f>
        <v>829177170</v>
      </c>
      <c r="R17" s="208">
        <f t="shared" si="22"/>
        <v>1.0566884923387927</v>
      </c>
      <c r="S17" s="232">
        <f>+HOSCA!Y10</f>
        <v>775577090</v>
      </c>
      <c r="T17" s="241">
        <f t="shared" si="23"/>
        <v>0.98838151311451106</v>
      </c>
      <c r="U17" s="207">
        <f>+HOSCA!AA10</f>
        <v>705498290</v>
      </c>
      <c r="V17" s="208">
        <f t="shared" si="24"/>
        <v>0.89907434910164785</v>
      </c>
      <c r="W17" s="232">
        <f>+HOSCA!AC10</f>
        <v>691736440</v>
      </c>
      <c r="X17" s="241">
        <f t="shared" si="25"/>
        <v>0.8815364946425186</v>
      </c>
      <c r="Y17" s="207">
        <f>+HOSCA!AE10</f>
        <v>656878610</v>
      </c>
      <c r="Z17" s="208">
        <f t="shared" si="26"/>
        <v>0.83711430218285177</v>
      </c>
      <c r="AA17" s="232">
        <f>+HOSCA!AG10</f>
        <v>653104430</v>
      </c>
      <c r="AB17" s="208">
        <f t="shared" si="27"/>
        <v>0.83230455498007327</v>
      </c>
    </row>
    <row r="18" spans="1:28">
      <c r="A18" s="200"/>
      <c r="B18" s="182"/>
      <c r="C18" s="248"/>
      <c r="D18" s="182"/>
      <c r="E18" s="174"/>
      <c r="F18" s="175"/>
      <c r="G18" s="227"/>
      <c r="H18" s="235"/>
      <c r="I18" s="174"/>
      <c r="J18" s="175"/>
      <c r="K18" s="227"/>
      <c r="L18" s="235"/>
      <c r="M18" s="174"/>
      <c r="N18" s="175"/>
      <c r="O18" s="227"/>
      <c r="P18" s="235"/>
      <c r="Q18" s="174"/>
      <c r="R18" s="175"/>
      <c r="S18" s="227"/>
      <c r="T18" s="235"/>
      <c r="U18" s="174"/>
      <c r="V18" s="175"/>
      <c r="W18" s="227"/>
      <c r="X18" s="235"/>
      <c r="Y18" s="174"/>
      <c r="Z18" s="175"/>
      <c r="AA18" s="227"/>
      <c r="AB18" s="175"/>
    </row>
    <row r="19" spans="1:28">
      <c r="A19" s="204" t="s">
        <v>1048</v>
      </c>
      <c r="B19" s="183"/>
      <c r="C19" s="249"/>
      <c r="D19" s="183"/>
      <c r="E19" s="161"/>
      <c r="F19" s="162"/>
      <c r="G19" s="228"/>
      <c r="H19" s="239"/>
      <c r="I19" s="161"/>
      <c r="J19" s="162"/>
      <c r="K19" s="228"/>
      <c r="L19" s="239"/>
      <c r="M19" s="161"/>
      <c r="N19" s="162"/>
      <c r="O19" s="228"/>
      <c r="P19" s="239"/>
      <c r="Q19" s="161"/>
      <c r="R19" s="162"/>
      <c r="S19" s="228"/>
      <c r="T19" s="239"/>
      <c r="U19" s="161"/>
      <c r="V19" s="162"/>
      <c r="W19" s="228"/>
      <c r="X19" s="239"/>
      <c r="Y19" s="161"/>
      <c r="Z19" s="162"/>
      <c r="AA19" s="228"/>
      <c r="AB19" s="162"/>
    </row>
    <row r="20" spans="1:28">
      <c r="A20" s="201" t="s">
        <v>1037</v>
      </c>
      <c r="B20" s="183">
        <f t="shared" ref="B20:B25" si="28">+E20+G20+I20+K20+M20+O20+Q20+S20+U20+W20+Y20+AA20</f>
        <v>309644840</v>
      </c>
      <c r="C20" s="249">
        <f t="shared" ref="C20:C25" si="29">B20/(D20*12)</f>
        <v>1.0456793373325226</v>
      </c>
      <c r="D20" s="183">
        <f>+HOSLA!F12/12</f>
        <v>24676529.166666668</v>
      </c>
      <c r="E20" s="161">
        <f>+HOSLA!K12</f>
        <v>28058080</v>
      </c>
      <c r="F20" s="162">
        <f t="shared" ref="F20:F25" si="30">+E20/$D20</f>
        <v>1.1370351077533696</v>
      </c>
      <c r="G20" s="228">
        <f>+HOSLA!M12</f>
        <v>19269490</v>
      </c>
      <c r="H20" s="239">
        <f t="shared" ref="H20:H25" si="31">+G20/$D20</f>
        <v>0.780883319118859</v>
      </c>
      <c r="I20" s="161">
        <f>+HOSLA!O12</f>
        <v>25954810</v>
      </c>
      <c r="J20" s="162">
        <f t="shared" ref="J20:J25" si="32">+I20/$D20</f>
        <v>1.0518014841025556</v>
      </c>
      <c r="K20" s="228">
        <f>+HOSLA!Q12</f>
        <v>20901970</v>
      </c>
      <c r="L20" s="239">
        <f t="shared" ref="L20:L25" si="33">+K20/$D20</f>
        <v>0.84703848984704933</v>
      </c>
      <c r="M20" s="161">
        <f>+HOSLA!S12</f>
        <v>23727640</v>
      </c>
      <c r="N20" s="162">
        <f t="shared" ref="N20:N25" si="34">+M20/$D20</f>
        <v>0.96154689501680657</v>
      </c>
      <c r="O20" s="228">
        <f>+HOSLA!U12</f>
        <v>19322480</v>
      </c>
      <c r="P20" s="239">
        <f t="shared" ref="P20:P25" si="35">+O20/$D20</f>
        <v>0.78303070377097528</v>
      </c>
      <c r="Q20" s="161">
        <f>+HOSLA!W12</f>
        <v>23137180</v>
      </c>
      <c r="R20" s="162">
        <f t="shared" ref="R20:R25" si="36">+Q20/$D20</f>
        <v>0.9376188946075108</v>
      </c>
      <c r="S20" s="228">
        <f>+HOSLA!Y12</f>
        <v>33867710</v>
      </c>
      <c r="T20" s="239">
        <f t="shared" ref="T20:T25" si="37">+S20/$D20</f>
        <v>1.3724665154996305</v>
      </c>
      <c r="U20" s="161">
        <f>+HOSLA!AA12</f>
        <v>21578880</v>
      </c>
      <c r="V20" s="162">
        <f t="shared" ref="V20:V25" si="38">+U20/$D20</f>
        <v>0.87446981924625744</v>
      </c>
      <c r="W20" s="228">
        <f>+HOSLA!AC12</f>
        <v>35539510</v>
      </c>
      <c r="X20" s="239">
        <f t="shared" ref="X20:X25" si="39">+W20/$D20</f>
        <v>1.4402151031842505</v>
      </c>
      <c r="Y20" s="161">
        <f>+HOSLA!AE12</f>
        <v>30357700</v>
      </c>
      <c r="Z20" s="162">
        <f t="shared" ref="Z20:Z25" si="40">+Y20/$D20</f>
        <v>1.2302256851019195</v>
      </c>
      <c r="AA20" s="228">
        <f>+HOSLA!AG12</f>
        <v>27929390</v>
      </c>
      <c r="AB20" s="162">
        <f t="shared" ref="AB20:AB25" si="41">+AA20/$D20</f>
        <v>1.1318200307410871</v>
      </c>
    </row>
    <row r="21" spans="1:28">
      <c r="A21" s="201" t="s">
        <v>1038</v>
      </c>
      <c r="B21" s="183">
        <f t="shared" si="28"/>
        <v>1312673560</v>
      </c>
      <c r="C21" s="249">
        <f t="shared" si="29"/>
        <v>0.87776642668440141</v>
      </c>
      <c r="D21" s="183">
        <f>+HOSLA!F239/12</f>
        <v>124622519.16666667</v>
      </c>
      <c r="E21" s="161">
        <f>+HOSLA!K239</f>
        <v>99173090</v>
      </c>
      <c r="F21" s="162">
        <f t="shared" si="30"/>
        <v>0.79578787736884604</v>
      </c>
      <c r="G21" s="228">
        <f>+HOSLA!M239</f>
        <v>61062750</v>
      </c>
      <c r="H21" s="239">
        <f t="shared" si="31"/>
        <v>0.48998166951140176</v>
      </c>
      <c r="I21" s="161">
        <f>+HOSLA!O239</f>
        <v>87128340</v>
      </c>
      <c r="J21" s="162">
        <f t="shared" si="32"/>
        <v>0.6991380095877936</v>
      </c>
      <c r="K21" s="228">
        <f>+HOSLA!Q239</f>
        <v>129849730</v>
      </c>
      <c r="L21" s="239">
        <f t="shared" si="33"/>
        <v>1.0419443521787792</v>
      </c>
      <c r="M21" s="161">
        <f>+HOSLA!S239</f>
        <v>123176020</v>
      </c>
      <c r="N21" s="162">
        <f t="shared" si="34"/>
        <v>0.98839295517102999</v>
      </c>
      <c r="O21" s="228">
        <f>+HOSLA!U239</f>
        <v>98720410</v>
      </c>
      <c r="P21" s="239">
        <f t="shared" si="35"/>
        <v>0.79215546804967152</v>
      </c>
      <c r="Q21" s="161">
        <f>+HOSLA!W239</f>
        <v>117657670</v>
      </c>
      <c r="R21" s="162">
        <f t="shared" si="36"/>
        <v>0.94411243478915652</v>
      </c>
      <c r="S21" s="228">
        <f>+HOSLA!Y239</f>
        <v>138444810</v>
      </c>
      <c r="T21" s="239">
        <f t="shared" si="37"/>
        <v>1.1109132677285056</v>
      </c>
      <c r="U21" s="161">
        <f>+HOSLA!AA239</f>
        <v>129624340</v>
      </c>
      <c r="V21" s="162">
        <f t="shared" si="38"/>
        <v>1.0401357705395446</v>
      </c>
      <c r="W21" s="228">
        <f>+HOSLA!AC239</f>
        <v>131742280</v>
      </c>
      <c r="X21" s="239">
        <f t="shared" si="39"/>
        <v>1.0571306123559543</v>
      </c>
      <c r="Y21" s="161">
        <f>+HOSLA!AE239</f>
        <v>72543170</v>
      </c>
      <c r="Z21" s="162">
        <f t="shared" si="40"/>
        <v>0.58210322247605017</v>
      </c>
      <c r="AA21" s="228">
        <f>+HOSLA!AG239</f>
        <v>123550950</v>
      </c>
      <c r="AB21" s="162">
        <f t="shared" si="41"/>
        <v>0.99140148045608367</v>
      </c>
    </row>
    <row r="22" spans="1:28">
      <c r="A22" s="201" t="s">
        <v>273</v>
      </c>
      <c r="B22" s="183">
        <f t="shared" si="28"/>
        <v>1977449780</v>
      </c>
      <c r="C22" s="249">
        <f t="shared" si="29"/>
        <v>0.95239278618048218</v>
      </c>
      <c r="D22" s="183">
        <f>+HOSLA!F332/12</f>
        <v>173024705.83333334</v>
      </c>
      <c r="E22" s="161">
        <f>+HOSLA!K332</f>
        <v>162780650</v>
      </c>
      <c r="F22" s="162">
        <f t="shared" si="30"/>
        <v>0.94079425950187157</v>
      </c>
      <c r="G22" s="228">
        <f>+HOSLA!M332</f>
        <v>114305330</v>
      </c>
      <c r="H22" s="239">
        <f t="shared" si="31"/>
        <v>0.66063010741428463</v>
      </c>
      <c r="I22" s="161">
        <f>+HOSLA!O332</f>
        <v>169414280</v>
      </c>
      <c r="J22" s="162">
        <f t="shared" si="32"/>
        <v>0.97913346642640098</v>
      </c>
      <c r="K22" s="228">
        <f>+HOSLA!Q332</f>
        <v>161946440</v>
      </c>
      <c r="L22" s="239">
        <f t="shared" si="33"/>
        <v>0.93597292490701001</v>
      </c>
      <c r="M22" s="161">
        <f>+HOSLA!S332</f>
        <v>146076990</v>
      </c>
      <c r="N22" s="162">
        <f t="shared" si="34"/>
        <v>0.84425509811708144</v>
      </c>
      <c r="O22" s="228">
        <f>+HOSLA!U332</f>
        <v>172871460</v>
      </c>
      <c r="P22" s="239">
        <f t="shared" si="35"/>
        <v>0.99911431241801407</v>
      </c>
      <c r="Q22" s="161">
        <f>+HOSLA!W332</f>
        <v>166009410</v>
      </c>
      <c r="R22" s="162">
        <f t="shared" si="36"/>
        <v>0.95945494720221713</v>
      </c>
      <c r="S22" s="228">
        <f>+HOSLA!Y332</f>
        <v>219390870</v>
      </c>
      <c r="T22" s="239">
        <f t="shared" si="37"/>
        <v>1.2679742406921299</v>
      </c>
      <c r="U22" s="161">
        <f>+HOSLA!AA332</f>
        <v>182595250</v>
      </c>
      <c r="V22" s="162">
        <f t="shared" si="38"/>
        <v>1.0553131653689127</v>
      </c>
      <c r="W22" s="228">
        <f>+HOSLA!AC332</f>
        <v>172064440</v>
      </c>
      <c r="X22" s="239">
        <f t="shared" si="39"/>
        <v>0.99445012301157543</v>
      </c>
      <c r="Y22" s="161">
        <f>+HOSLA!AE332</f>
        <v>154281100</v>
      </c>
      <c r="Z22" s="162">
        <f t="shared" si="40"/>
        <v>0.89167092789980995</v>
      </c>
      <c r="AA22" s="228">
        <f>+HOSLA!AG332</f>
        <v>155713560</v>
      </c>
      <c r="AB22" s="162">
        <f t="shared" si="41"/>
        <v>0.8999498612064778</v>
      </c>
    </row>
    <row r="23" spans="1:28">
      <c r="A23" s="201" t="s">
        <v>422</v>
      </c>
      <c r="B23" s="183"/>
      <c r="C23" s="249"/>
      <c r="D23" s="183"/>
      <c r="E23" s="161"/>
      <c r="F23" s="162"/>
      <c r="G23" s="228"/>
      <c r="H23" s="239"/>
      <c r="I23" s="161"/>
      <c r="J23" s="162"/>
      <c r="K23" s="228"/>
      <c r="L23" s="239"/>
      <c r="M23" s="161"/>
      <c r="N23" s="162"/>
      <c r="O23" s="228"/>
      <c r="P23" s="239"/>
      <c r="Q23" s="161"/>
      <c r="R23" s="162"/>
      <c r="S23" s="228"/>
      <c r="T23" s="239"/>
      <c r="U23" s="161"/>
      <c r="V23" s="162"/>
      <c r="W23" s="228"/>
      <c r="X23" s="239"/>
      <c r="Y23" s="161"/>
      <c r="Z23" s="162"/>
      <c r="AA23" s="228"/>
      <c r="AB23" s="162"/>
    </row>
    <row r="24" spans="1:28">
      <c r="A24" s="202" t="s">
        <v>1039</v>
      </c>
      <c r="B24" s="184">
        <f t="shared" si="28"/>
        <v>2121557450</v>
      </c>
      <c r="C24" s="250">
        <f t="shared" si="29"/>
        <v>0.95046857324588496</v>
      </c>
      <c r="D24" s="184">
        <f>+HOSLA!F579/12</f>
        <v>186009784.16666666</v>
      </c>
      <c r="E24" s="163">
        <f>+HOSLA!K579</f>
        <v>210238260</v>
      </c>
      <c r="F24" s="164">
        <f t="shared" si="30"/>
        <v>1.1302537710146707</v>
      </c>
      <c r="G24" s="229">
        <f>+HOSLA!M579</f>
        <v>131809120</v>
      </c>
      <c r="H24" s="240">
        <f t="shared" si="31"/>
        <v>0.70861390754530251</v>
      </c>
      <c r="I24" s="163">
        <f>+HOSLA!O579</f>
        <v>205122290</v>
      </c>
      <c r="J24" s="164">
        <f t="shared" si="32"/>
        <v>1.1027500027429114</v>
      </c>
      <c r="K24" s="229">
        <f>+HOSLA!Q579</f>
        <v>179403030</v>
      </c>
      <c r="L24" s="240">
        <f t="shared" si="33"/>
        <v>0.96448168467983952</v>
      </c>
      <c r="M24" s="163">
        <f>+HOSLA!S579</f>
        <v>196651970</v>
      </c>
      <c r="N24" s="164">
        <f t="shared" si="34"/>
        <v>1.0572130432870017</v>
      </c>
      <c r="O24" s="229">
        <f>+HOSLA!U579</f>
        <v>178748550</v>
      </c>
      <c r="P24" s="240">
        <f t="shared" si="35"/>
        <v>0.96096316008753324</v>
      </c>
      <c r="Q24" s="163">
        <f>+HOSLA!W579</f>
        <v>185513880</v>
      </c>
      <c r="R24" s="164">
        <f t="shared" si="36"/>
        <v>0.99733398880661928</v>
      </c>
      <c r="S24" s="229">
        <f>+HOSLA!Y579</f>
        <v>168492940</v>
      </c>
      <c r="T24" s="240">
        <f t="shared" si="37"/>
        <v>0.90582837217330792</v>
      </c>
      <c r="U24" s="163">
        <f>+HOSLA!AA579</f>
        <v>168798060</v>
      </c>
      <c r="V24" s="164">
        <f t="shared" si="38"/>
        <v>0.90746871599375234</v>
      </c>
      <c r="W24" s="229">
        <f>+HOSLA!AC579</f>
        <v>167936900</v>
      </c>
      <c r="X24" s="240">
        <f t="shared" si="39"/>
        <v>0.90283906705427297</v>
      </c>
      <c r="Y24" s="163">
        <f>+HOSLA!AE579</f>
        <v>177847780</v>
      </c>
      <c r="Z24" s="164">
        <f t="shared" si="40"/>
        <v>0.9561205653604038</v>
      </c>
      <c r="AA24" s="229">
        <f>+HOSLA!AG579</f>
        <v>150994670</v>
      </c>
      <c r="AB24" s="164">
        <f t="shared" si="41"/>
        <v>0.81175660020500451</v>
      </c>
    </row>
    <row r="25" spans="1:28" s="110" customFormat="1" ht="12.75" thickBot="1">
      <c r="A25" s="197" t="s">
        <v>1036</v>
      </c>
      <c r="B25" s="185">
        <f t="shared" si="28"/>
        <v>5721325630</v>
      </c>
      <c r="C25" s="251">
        <f t="shared" si="29"/>
        <v>0.93792185618233337</v>
      </c>
      <c r="D25" s="185">
        <f>+HOSLA!F10/12</f>
        <v>508333538.33333331</v>
      </c>
      <c r="E25" s="205">
        <f>+HOSLA!K10</f>
        <v>500250080</v>
      </c>
      <c r="F25" s="206">
        <f t="shared" si="30"/>
        <v>0.98409812116698725</v>
      </c>
      <c r="G25" s="230">
        <f>+HOSLA!M10</f>
        <v>326446690</v>
      </c>
      <c r="H25" s="238">
        <f t="shared" si="31"/>
        <v>0.64218995085454444</v>
      </c>
      <c r="I25" s="205">
        <f>+HOSLA!O10</f>
        <v>487619720</v>
      </c>
      <c r="J25" s="206">
        <f t="shared" si="32"/>
        <v>0.95925152135102587</v>
      </c>
      <c r="K25" s="230">
        <f>+HOSLA!Q10</f>
        <v>492101170</v>
      </c>
      <c r="L25" s="238">
        <f t="shared" si="33"/>
        <v>0.96806748500885031</v>
      </c>
      <c r="M25" s="205">
        <f>+HOSLA!S10</f>
        <v>489632620</v>
      </c>
      <c r="N25" s="206">
        <f t="shared" si="34"/>
        <v>0.96321132303281076</v>
      </c>
      <c r="O25" s="230">
        <f>+HOSLA!U10</f>
        <v>469662900</v>
      </c>
      <c r="P25" s="238">
        <f t="shared" si="35"/>
        <v>0.92392664379351741</v>
      </c>
      <c r="Q25" s="205">
        <f>+HOSLA!W10</f>
        <v>492318140</v>
      </c>
      <c r="R25" s="206">
        <f t="shared" si="36"/>
        <v>0.96849431106622874</v>
      </c>
      <c r="S25" s="230">
        <f>+HOSLA!Y10</f>
        <v>560196330</v>
      </c>
      <c r="T25" s="238">
        <f t="shared" si="37"/>
        <v>1.1020251227898685</v>
      </c>
      <c r="U25" s="205">
        <f>+HOSLA!AA10</f>
        <v>502596530</v>
      </c>
      <c r="V25" s="206">
        <f t="shared" si="38"/>
        <v>0.9887140865185815</v>
      </c>
      <c r="W25" s="230">
        <f>+HOSLA!AC10</f>
        <v>507283130</v>
      </c>
      <c r="X25" s="238">
        <f t="shared" si="39"/>
        <v>0.99793362378414519</v>
      </c>
      <c r="Y25" s="205">
        <f>+HOSLA!AE10</f>
        <v>435029750</v>
      </c>
      <c r="Z25" s="206">
        <f t="shared" si="40"/>
        <v>0.85579588438395482</v>
      </c>
      <c r="AA25" s="230">
        <f>+HOSLA!AG10</f>
        <v>458188570</v>
      </c>
      <c r="AB25" s="206">
        <f t="shared" si="41"/>
        <v>0.90135420043748637</v>
      </c>
    </row>
    <row r="26" spans="1:28">
      <c r="A26" s="203"/>
      <c r="B26" s="223"/>
      <c r="C26" s="252"/>
      <c r="D26" s="223"/>
      <c r="E26" s="159"/>
      <c r="F26" s="160"/>
      <c r="G26" s="231"/>
      <c r="H26" s="236"/>
      <c r="I26" s="159"/>
      <c r="J26" s="160"/>
      <c r="K26" s="231"/>
      <c r="L26" s="236"/>
      <c r="M26" s="159"/>
      <c r="N26" s="160"/>
      <c r="O26" s="231"/>
      <c r="P26" s="236"/>
      <c r="Q26" s="159"/>
      <c r="R26" s="160"/>
      <c r="S26" s="231"/>
      <c r="T26" s="236"/>
      <c r="U26" s="159"/>
      <c r="V26" s="160"/>
      <c r="W26" s="231"/>
      <c r="X26" s="236"/>
      <c r="Y26" s="159"/>
      <c r="Z26" s="160"/>
      <c r="AA26" s="231"/>
      <c r="AB26" s="160"/>
    </row>
    <row r="27" spans="1:28">
      <c r="A27" s="204" t="s">
        <v>1049</v>
      </c>
      <c r="B27" s="183"/>
      <c r="C27" s="249"/>
      <c r="D27" s="183"/>
      <c r="E27" s="161"/>
      <c r="F27" s="162"/>
      <c r="G27" s="228"/>
      <c r="H27" s="239"/>
      <c r="I27" s="161"/>
      <c r="J27" s="162"/>
      <c r="K27" s="228"/>
      <c r="L27" s="239"/>
      <c r="M27" s="161"/>
      <c r="N27" s="162"/>
      <c r="O27" s="228"/>
      <c r="P27" s="239"/>
      <c r="Q27" s="161"/>
      <c r="R27" s="162"/>
      <c r="S27" s="228"/>
      <c r="T27" s="239"/>
      <c r="U27" s="161"/>
      <c r="V27" s="162"/>
      <c r="W27" s="228"/>
      <c r="X27" s="239"/>
      <c r="Y27" s="161"/>
      <c r="Z27" s="162"/>
      <c r="AA27" s="228"/>
      <c r="AB27" s="162"/>
    </row>
    <row r="28" spans="1:28">
      <c r="A28" s="201" t="s">
        <v>1037</v>
      </c>
      <c r="B28" s="183"/>
      <c r="C28" s="249"/>
      <c r="D28" s="183"/>
      <c r="E28" s="161"/>
      <c r="F28" s="162"/>
      <c r="G28" s="228"/>
      <c r="H28" s="239"/>
      <c r="I28" s="161"/>
      <c r="J28" s="162"/>
      <c r="K28" s="228"/>
      <c r="L28" s="239"/>
      <c r="M28" s="161"/>
      <c r="N28" s="162"/>
      <c r="O28" s="228"/>
      <c r="P28" s="239"/>
      <c r="Q28" s="161"/>
      <c r="R28" s="162"/>
      <c r="S28" s="228"/>
      <c r="T28" s="239"/>
      <c r="U28" s="161"/>
      <c r="V28" s="162"/>
      <c r="W28" s="228"/>
      <c r="X28" s="239"/>
      <c r="Y28" s="161"/>
      <c r="Z28" s="162"/>
      <c r="AA28" s="228"/>
      <c r="AB28" s="162"/>
    </row>
    <row r="29" spans="1:28">
      <c r="A29" s="201" t="s">
        <v>1038</v>
      </c>
      <c r="B29" s="183"/>
      <c r="C29" s="249"/>
      <c r="D29" s="183"/>
      <c r="E29" s="161"/>
      <c r="F29" s="162"/>
      <c r="G29" s="228"/>
      <c r="H29" s="239"/>
      <c r="I29" s="161"/>
      <c r="J29" s="162"/>
      <c r="K29" s="228"/>
      <c r="L29" s="239"/>
      <c r="M29" s="161"/>
      <c r="N29" s="162"/>
      <c r="O29" s="228"/>
      <c r="P29" s="239"/>
      <c r="Q29" s="161"/>
      <c r="R29" s="162"/>
      <c r="S29" s="228"/>
      <c r="T29" s="239"/>
      <c r="U29" s="161"/>
      <c r="V29" s="162"/>
      <c r="W29" s="228"/>
      <c r="X29" s="239"/>
      <c r="Y29" s="161"/>
      <c r="Z29" s="162"/>
      <c r="AA29" s="228"/>
      <c r="AB29" s="162"/>
    </row>
    <row r="30" spans="1:28">
      <c r="A30" s="201" t="s">
        <v>273</v>
      </c>
      <c r="B30" s="183">
        <f>+E30+G30+I30+K30+M30+O30+Q30+S30+U30+W30+Y30+AA30</f>
        <v>372680</v>
      </c>
      <c r="C30" s="249">
        <f>B30/(D30*12)</f>
        <v>0.5</v>
      </c>
      <c r="D30" s="183">
        <f>+'LLAY-LLAY'!F332/12</f>
        <v>62113.333333333336</v>
      </c>
      <c r="E30" s="161">
        <f>+'LLAY-LLAY'!K332</f>
        <v>0</v>
      </c>
      <c r="F30" s="162">
        <f>+E30/$D30</f>
        <v>0</v>
      </c>
      <c r="G30" s="228">
        <f>+'LLAY-LLAY'!M332</f>
        <v>372680</v>
      </c>
      <c r="H30" s="239">
        <f>+G30/$D30</f>
        <v>6</v>
      </c>
      <c r="I30" s="161">
        <f>+'LLAY-LLAY'!O332</f>
        <v>0</v>
      </c>
      <c r="J30" s="162">
        <f>+I30/$D30</f>
        <v>0</v>
      </c>
      <c r="K30" s="228">
        <f>+'LLAY-LLAY'!Q332</f>
        <v>0</v>
      </c>
      <c r="L30" s="239">
        <f>+K30/$D30</f>
        <v>0</v>
      </c>
      <c r="M30" s="161">
        <f>+'LLAY-LLAY'!S332</f>
        <v>0</v>
      </c>
      <c r="N30" s="162">
        <f>+M30/$D30</f>
        <v>0</v>
      </c>
      <c r="O30" s="228">
        <f>+'LLAY-LLAY'!U332</f>
        <v>0</v>
      </c>
      <c r="P30" s="239">
        <f>+O30/$D30</f>
        <v>0</v>
      </c>
      <c r="Q30" s="161">
        <f>+'LLAY-LLAY'!W332</f>
        <v>0</v>
      </c>
      <c r="R30" s="162">
        <f>+Q30/$D30</f>
        <v>0</v>
      </c>
      <c r="S30" s="228">
        <f>+'LLAY-LLAY'!Y332</f>
        <v>0</v>
      </c>
      <c r="T30" s="239">
        <f>+S30/$D30</f>
        <v>0</v>
      </c>
      <c r="U30" s="161">
        <f>+'LLAY-LLAY'!AA332</f>
        <v>0</v>
      </c>
      <c r="V30" s="162">
        <f>+U30/$D30</f>
        <v>0</v>
      </c>
      <c r="W30" s="228">
        <f>+'LLAY-LLAY'!AC332</f>
        <v>0</v>
      </c>
      <c r="X30" s="239">
        <f>+W30/$D30</f>
        <v>0</v>
      </c>
      <c r="Y30" s="161">
        <f>+'LLAY-LLAY'!AE332</f>
        <v>0</v>
      </c>
      <c r="Z30" s="162">
        <f>+Y30/$D30</f>
        <v>0</v>
      </c>
      <c r="AA30" s="228">
        <f>+'LLAY-LLAY'!AG332</f>
        <v>0</v>
      </c>
      <c r="AB30" s="162">
        <f>+AA30/$D30</f>
        <v>0</v>
      </c>
    </row>
    <row r="31" spans="1:28">
      <c r="A31" s="201" t="s">
        <v>422</v>
      </c>
      <c r="B31" s="225"/>
      <c r="C31" s="254"/>
      <c r="D31" s="225"/>
      <c r="E31" s="165"/>
      <c r="F31" s="166"/>
      <c r="G31" s="233"/>
      <c r="H31" s="242"/>
      <c r="I31" s="165"/>
      <c r="J31" s="166"/>
      <c r="K31" s="233"/>
      <c r="L31" s="242"/>
      <c r="M31" s="165"/>
      <c r="N31" s="166"/>
      <c r="O31" s="233"/>
      <c r="P31" s="242"/>
      <c r="Q31" s="165"/>
      <c r="R31" s="166"/>
      <c r="S31" s="233"/>
      <c r="T31" s="242"/>
      <c r="U31" s="165"/>
      <c r="V31" s="166"/>
      <c r="W31" s="233"/>
      <c r="X31" s="242"/>
      <c r="Y31" s="165"/>
      <c r="Z31" s="166"/>
      <c r="AA31" s="233"/>
      <c r="AB31" s="166"/>
    </row>
    <row r="32" spans="1:28">
      <c r="A32" s="202" t="s">
        <v>1039</v>
      </c>
      <c r="B32" s="184">
        <f>+E32+G32+I32+K32+M32+O32+Q32+S32+U32+W32+Y32+AA32</f>
        <v>30668580</v>
      </c>
      <c r="C32" s="250">
        <f>B32/(D32*12)</f>
        <v>1.5015216646266829</v>
      </c>
      <c r="D32" s="184">
        <f>+'LLAY-LLAY'!F579/12</f>
        <v>1702083.3333333333</v>
      </c>
      <c r="E32" s="163">
        <f>+'LLAY-LLAY'!K579</f>
        <v>2938560</v>
      </c>
      <c r="F32" s="164">
        <f>+E32/$D32</f>
        <v>1.7264489596083232</v>
      </c>
      <c r="G32" s="229">
        <f>+'LLAY-LLAY'!M579</f>
        <v>2562430</v>
      </c>
      <c r="H32" s="240">
        <f>+G32/$D32</f>
        <v>1.5054668298653611</v>
      </c>
      <c r="I32" s="163">
        <f>+'LLAY-LLAY'!O579</f>
        <v>2292700</v>
      </c>
      <c r="J32" s="164">
        <f>+I32/$D32</f>
        <v>1.3469963280293757</v>
      </c>
      <c r="K32" s="229">
        <f>+'LLAY-LLAY'!Q579</f>
        <v>2771160</v>
      </c>
      <c r="L32" s="240">
        <f>+K32/$D32</f>
        <v>1.6280988984088127</v>
      </c>
      <c r="M32" s="163">
        <f>+'LLAY-LLAY'!S579</f>
        <v>2222740</v>
      </c>
      <c r="N32" s="164">
        <f>+M32/$D32</f>
        <v>1.3058937576499388</v>
      </c>
      <c r="O32" s="229">
        <f>+'LLAY-LLAY'!U579</f>
        <v>2077190</v>
      </c>
      <c r="P32" s="240">
        <f>+O32/$D32</f>
        <v>1.2203809057527539</v>
      </c>
      <c r="Q32" s="163">
        <f>+'LLAY-LLAY'!W579</f>
        <v>3074830</v>
      </c>
      <c r="R32" s="164">
        <f>+Q32/$D32</f>
        <v>1.8065096695226439</v>
      </c>
      <c r="S32" s="229">
        <f>+'LLAY-LLAY'!Y579</f>
        <v>3020440</v>
      </c>
      <c r="T32" s="240">
        <f>+S32/$D32</f>
        <v>1.7745547123623011</v>
      </c>
      <c r="U32" s="163">
        <f>+'LLAY-LLAY'!AA579</f>
        <v>2617570</v>
      </c>
      <c r="V32" s="164">
        <f>+U32/$D32</f>
        <v>1.537862423500612</v>
      </c>
      <c r="W32" s="229">
        <f>+'LLAY-LLAY'!AC579</f>
        <v>2614350</v>
      </c>
      <c r="X32" s="240">
        <f>+W32/$D32</f>
        <v>1.5359706242350062</v>
      </c>
      <c r="Y32" s="163">
        <f>+'LLAY-LLAY'!AE579</f>
        <v>1998040</v>
      </c>
      <c r="Z32" s="164">
        <f>+Y32/$D32</f>
        <v>1.1738790697674419</v>
      </c>
      <c r="AA32" s="229">
        <f>+'LLAY-LLAY'!AG579</f>
        <v>2478570</v>
      </c>
      <c r="AB32" s="164">
        <f>+AA32/$D32</f>
        <v>1.4561977968176256</v>
      </c>
    </row>
    <row r="33" spans="1:28" s="110" customFormat="1" ht="12.75" thickBot="1">
      <c r="A33" s="199" t="s">
        <v>1036</v>
      </c>
      <c r="B33" s="224">
        <f>+E33+G33+I33+K33+M33+O33+Q33+S33+U33+W33+Y33+AA33</f>
        <v>31041260</v>
      </c>
      <c r="C33" s="253">
        <f>B33/(D33*12)</f>
        <v>1.4662603753549774</v>
      </c>
      <c r="D33" s="224">
        <f>+'LLAY-LLAY'!F10/12</f>
        <v>1764196.6666666667</v>
      </c>
      <c r="E33" s="207">
        <f>+'LLAY-LLAY'!K10</f>
        <v>2938560</v>
      </c>
      <c r="F33" s="208">
        <f>+E33/$D33</f>
        <v>1.6656646367846366</v>
      </c>
      <c r="G33" s="232">
        <f>+'LLAY-LLAY'!M10</f>
        <v>2935110</v>
      </c>
      <c r="H33" s="241">
        <f>+G33/$D33</f>
        <v>1.6637090724956967</v>
      </c>
      <c r="I33" s="207">
        <f>+'LLAY-LLAY'!O10</f>
        <v>2292700</v>
      </c>
      <c r="J33" s="208">
        <f>+I33/$D33</f>
        <v>1.2995716652905287</v>
      </c>
      <c r="K33" s="232">
        <f>+'LLAY-LLAY'!Q10</f>
        <v>2771160</v>
      </c>
      <c r="L33" s="241">
        <f>+K33/$D33</f>
        <v>1.5707772565039044</v>
      </c>
      <c r="M33" s="207">
        <f>+'LLAY-LLAY'!S10</f>
        <v>2222740</v>
      </c>
      <c r="N33" s="208">
        <f>+M33/$D33</f>
        <v>1.2599162224922014</v>
      </c>
      <c r="O33" s="232">
        <f>+'LLAY-LLAY'!U10</f>
        <v>2077190</v>
      </c>
      <c r="P33" s="241">
        <f>+O33/$D33</f>
        <v>1.1774140827080881</v>
      </c>
      <c r="Q33" s="207">
        <f>+'LLAY-LLAY'!W10</f>
        <v>3074830</v>
      </c>
      <c r="R33" s="208">
        <f>+Q33/$D33</f>
        <v>1.742906592046616</v>
      </c>
      <c r="S33" s="232">
        <f>+'LLAY-LLAY'!Y10</f>
        <v>3020440</v>
      </c>
      <c r="T33" s="241">
        <f>+S33/$D33</f>
        <v>1.7120766959088083</v>
      </c>
      <c r="U33" s="207">
        <f>+'LLAY-LLAY'!AA10</f>
        <v>2617570</v>
      </c>
      <c r="V33" s="208">
        <f>+U33/$D33</f>
        <v>1.4837178016812185</v>
      </c>
      <c r="W33" s="232">
        <f>+'LLAY-LLAY'!AC10</f>
        <v>2614350</v>
      </c>
      <c r="X33" s="241">
        <f>+W33/$D33</f>
        <v>1.4818926083448745</v>
      </c>
      <c r="Y33" s="207">
        <f>+'LLAY-LLAY'!AE10</f>
        <v>1998040</v>
      </c>
      <c r="Z33" s="208">
        <f>+Y33/$D33</f>
        <v>1.1325494701082079</v>
      </c>
      <c r="AA33" s="232">
        <f>+'LLAY-LLAY'!AG10</f>
        <v>2478570</v>
      </c>
      <c r="AB33" s="208">
        <f>+AA33/$D33</f>
        <v>1.4049283998949473</v>
      </c>
    </row>
    <row r="34" spans="1:28">
      <c r="A34" s="200"/>
      <c r="B34" s="182"/>
      <c r="C34" s="248"/>
      <c r="D34" s="182"/>
      <c r="E34" s="174"/>
      <c r="F34" s="175"/>
      <c r="G34" s="227"/>
      <c r="H34" s="235"/>
      <c r="I34" s="174"/>
      <c r="J34" s="175"/>
      <c r="K34" s="227"/>
      <c r="L34" s="235"/>
      <c r="M34" s="174"/>
      <c r="N34" s="175"/>
      <c r="O34" s="227"/>
      <c r="P34" s="235"/>
      <c r="Q34" s="174"/>
      <c r="R34" s="175"/>
      <c r="S34" s="227"/>
      <c r="T34" s="235"/>
      <c r="U34" s="174"/>
      <c r="V34" s="175"/>
      <c r="W34" s="227"/>
      <c r="X34" s="235"/>
      <c r="Y34" s="174"/>
      <c r="Z34" s="175"/>
      <c r="AA34" s="227"/>
      <c r="AB34" s="175"/>
    </row>
    <row r="35" spans="1:28">
      <c r="A35" s="204" t="s">
        <v>1051</v>
      </c>
      <c r="B35" s="183"/>
      <c r="C35" s="249"/>
      <c r="D35" s="183"/>
      <c r="E35" s="161"/>
      <c r="F35" s="162"/>
      <c r="G35" s="228"/>
      <c r="H35" s="239"/>
      <c r="I35" s="161"/>
      <c r="J35" s="162"/>
      <c r="K35" s="228"/>
      <c r="L35" s="239"/>
      <c r="M35" s="161"/>
      <c r="N35" s="162"/>
      <c r="O35" s="228"/>
      <c r="P35" s="239"/>
      <c r="Q35" s="161"/>
      <c r="R35" s="162"/>
      <c r="S35" s="228"/>
      <c r="T35" s="239"/>
      <c r="U35" s="161"/>
      <c r="V35" s="162"/>
      <c r="W35" s="228"/>
      <c r="X35" s="239"/>
      <c r="Y35" s="161"/>
      <c r="Z35" s="162"/>
      <c r="AA35" s="228"/>
      <c r="AB35" s="162"/>
    </row>
    <row r="36" spans="1:28">
      <c r="A36" s="201" t="s">
        <v>1037</v>
      </c>
      <c r="B36" s="183"/>
      <c r="C36" s="249"/>
      <c r="D36" s="183"/>
      <c r="E36" s="161"/>
      <c r="F36" s="162"/>
      <c r="G36" s="228"/>
      <c r="H36" s="239"/>
      <c r="I36" s="161"/>
      <c r="J36" s="162"/>
      <c r="K36" s="228"/>
      <c r="L36" s="239"/>
      <c r="M36" s="161"/>
      <c r="N36" s="162"/>
      <c r="O36" s="228"/>
      <c r="P36" s="239"/>
      <c r="Q36" s="161"/>
      <c r="R36" s="162"/>
      <c r="S36" s="228"/>
      <c r="T36" s="239"/>
      <c r="U36" s="161"/>
      <c r="V36" s="162"/>
      <c r="W36" s="228"/>
      <c r="X36" s="239"/>
      <c r="Y36" s="161"/>
      <c r="Z36" s="162"/>
      <c r="AA36" s="228"/>
      <c r="AB36" s="162"/>
    </row>
    <row r="37" spans="1:28">
      <c r="A37" s="201" t="s">
        <v>1038</v>
      </c>
      <c r="B37" s="183"/>
      <c r="C37" s="249"/>
      <c r="D37" s="183"/>
      <c r="E37" s="161"/>
      <c r="F37" s="162"/>
      <c r="G37" s="228"/>
      <c r="H37" s="239"/>
      <c r="I37" s="161"/>
      <c r="J37" s="162"/>
      <c r="K37" s="228"/>
      <c r="L37" s="239"/>
      <c r="M37" s="161"/>
      <c r="N37" s="162"/>
      <c r="O37" s="228"/>
      <c r="P37" s="239"/>
      <c r="Q37" s="161"/>
      <c r="R37" s="162"/>
      <c r="S37" s="228"/>
      <c r="T37" s="239"/>
      <c r="U37" s="161"/>
      <c r="V37" s="162"/>
      <c r="W37" s="228"/>
      <c r="X37" s="239"/>
      <c r="Y37" s="161"/>
      <c r="Z37" s="162"/>
      <c r="AA37" s="228"/>
      <c r="AB37" s="162"/>
    </row>
    <row r="38" spans="1:28">
      <c r="A38" s="201" t="s">
        <v>273</v>
      </c>
      <c r="B38" s="183"/>
      <c r="C38" s="249"/>
      <c r="D38" s="183"/>
      <c r="E38" s="161"/>
      <c r="F38" s="162"/>
      <c r="G38" s="228"/>
      <c r="H38" s="239"/>
      <c r="I38" s="161"/>
      <c r="J38" s="162"/>
      <c r="K38" s="228"/>
      <c r="L38" s="239"/>
      <c r="M38" s="161"/>
      <c r="N38" s="162"/>
      <c r="O38" s="228"/>
      <c r="P38" s="239"/>
      <c r="Q38" s="161"/>
      <c r="R38" s="162"/>
      <c r="S38" s="228"/>
      <c r="T38" s="239"/>
      <c r="U38" s="161"/>
      <c r="V38" s="162"/>
      <c r="W38" s="228"/>
      <c r="X38" s="239"/>
      <c r="Y38" s="161"/>
      <c r="Z38" s="162"/>
      <c r="AA38" s="228"/>
      <c r="AB38" s="162"/>
    </row>
    <row r="39" spans="1:28">
      <c r="A39" s="201" t="s">
        <v>422</v>
      </c>
      <c r="B39" s="183"/>
      <c r="C39" s="249"/>
      <c r="D39" s="183"/>
      <c r="E39" s="161"/>
      <c r="F39" s="162"/>
      <c r="G39" s="228"/>
      <c r="H39" s="239"/>
      <c r="I39" s="161"/>
      <c r="J39" s="162"/>
      <c r="K39" s="228"/>
      <c r="L39" s="239"/>
      <c r="M39" s="161"/>
      <c r="N39" s="162"/>
      <c r="O39" s="228"/>
      <c r="P39" s="239"/>
      <c r="Q39" s="161"/>
      <c r="R39" s="162"/>
      <c r="S39" s="228"/>
      <c r="T39" s="239"/>
      <c r="U39" s="161"/>
      <c r="V39" s="162"/>
      <c r="W39" s="228"/>
      <c r="X39" s="239"/>
      <c r="Y39" s="161"/>
      <c r="Z39" s="162"/>
      <c r="AA39" s="228"/>
      <c r="AB39" s="162"/>
    </row>
    <row r="40" spans="1:28">
      <c r="A40" s="202" t="s">
        <v>1039</v>
      </c>
      <c r="B40" s="184">
        <f t="shared" ref="B40:B41" si="42">+E40+G40+I40+K40+M40+O40+Q40+S40+U40+W40+Y40+AA40</f>
        <v>1433640</v>
      </c>
      <c r="C40" s="250">
        <f t="shared" ref="C40:C41" si="43">B40/(D40*12)</f>
        <v>1.04</v>
      </c>
      <c r="D40" s="184">
        <f>+HPUT!F579/12</f>
        <v>114875</v>
      </c>
      <c r="E40" s="163">
        <f>+HPUT!K579</f>
        <v>110280</v>
      </c>
      <c r="F40" s="164">
        <f t="shared" ref="F40:F41" si="44">+E40/$D40</f>
        <v>0.96</v>
      </c>
      <c r="G40" s="229">
        <f>+HPUT!M579</f>
        <v>82710</v>
      </c>
      <c r="H40" s="240">
        <f t="shared" ref="H40:H41" si="45">+G40/$D40</f>
        <v>0.72</v>
      </c>
      <c r="I40" s="163">
        <f>+HPUT!O579</f>
        <v>64330</v>
      </c>
      <c r="J40" s="164">
        <f t="shared" ref="J40:J41" si="46">+I40/$D40</f>
        <v>0.56000000000000005</v>
      </c>
      <c r="K40" s="229">
        <f>+HPUT!Q579</f>
        <v>119470</v>
      </c>
      <c r="L40" s="240">
        <f t="shared" ref="L40:L41" si="47">+K40/$D40</f>
        <v>1.04</v>
      </c>
      <c r="M40" s="163">
        <f>+HPUT!S579</f>
        <v>110280</v>
      </c>
      <c r="N40" s="164">
        <f t="shared" ref="N40:N41" si="48">+M40/$D40</f>
        <v>0.96</v>
      </c>
      <c r="O40" s="229">
        <f>+HPUT!U579</f>
        <v>110280</v>
      </c>
      <c r="P40" s="240">
        <f t="shared" ref="P40:P41" si="49">+O40/$D40</f>
        <v>0.96</v>
      </c>
      <c r="Q40" s="163">
        <f>+HPUT!W579</f>
        <v>110280</v>
      </c>
      <c r="R40" s="164">
        <f t="shared" ref="R40:R41" si="50">+Q40/$D40</f>
        <v>0.96</v>
      </c>
      <c r="S40" s="229">
        <f>+HPUT!Y579</f>
        <v>220560</v>
      </c>
      <c r="T40" s="240">
        <f t="shared" ref="T40:T41" si="51">+S40/$D40</f>
        <v>1.92</v>
      </c>
      <c r="U40" s="163">
        <f>+HPUT!AA579</f>
        <v>147040</v>
      </c>
      <c r="V40" s="164">
        <f t="shared" ref="V40:V41" si="52">+U40/$D40</f>
        <v>1.28</v>
      </c>
      <c r="W40" s="229">
        <f>+HPUT!AC579</f>
        <v>147040</v>
      </c>
      <c r="X40" s="240">
        <f t="shared" ref="X40:X41" si="53">+W40/$D40</f>
        <v>1.28</v>
      </c>
      <c r="Y40" s="163">
        <f>+HPUT!AE579</f>
        <v>119470</v>
      </c>
      <c r="Z40" s="164">
        <f t="shared" ref="Z40:Z41" si="54">+Y40/$D40</f>
        <v>1.04</v>
      </c>
      <c r="AA40" s="229">
        <f>+HPUT!AG579</f>
        <v>91900</v>
      </c>
      <c r="AB40" s="164">
        <f t="shared" ref="AB40:AB41" si="55">+AA40/$D40</f>
        <v>0.8</v>
      </c>
    </row>
    <row r="41" spans="1:28" s="110" customFormat="1" ht="12.75" thickBot="1">
      <c r="A41" s="197" t="s">
        <v>1036</v>
      </c>
      <c r="B41" s="185">
        <f t="shared" si="42"/>
        <v>1433640</v>
      </c>
      <c r="C41" s="251">
        <f t="shared" si="43"/>
        <v>1.04</v>
      </c>
      <c r="D41" s="185">
        <f>+HPUT!F10/12</f>
        <v>114875</v>
      </c>
      <c r="E41" s="205">
        <f>+HPUT!K10</f>
        <v>110280</v>
      </c>
      <c r="F41" s="206">
        <f t="shared" si="44"/>
        <v>0.96</v>
      </c>
      <c r="G41" s="230">
        <f>+HPUT!M10</f>
        <v>82710</v>
      </c>
      <c r="H41" s="238">
        <f t="shared" si="45"/>
        <v>0.72</v>
      </c>
      <c r="I41" s="205">
        <f>+HPUT!O10</f>
        <v>64330</v>
      </c>
      <c r="J41" s="206">
        <f t="shared" si="46"/>
        <v>0.56000000000000005</v>
      </c>
      <c r="K41" s="230">
        <f>+HPUT!Q10</f>
        <v>119470</v>
      </c>
      <c r="L41" s="238">
        <f t="shared" si="47"/>
        <v>1.04</v>
      </c>
      <c r="M41" s="205">
        <f>+HPUT!S10</f>
        <v>110280</v>
      </c>
      <c r="N41" s="206">
        <f t="shared" si="48"/>
        <v>0.96</v>
      </c>
      <c r="O41" s="230">
        <f>+HPUT!U10</f>
        <v>110280</v>
      </c>
      <c r="P41" s="238">
        <f t="shared" si="49"/>
        <v>0.96</v>
      </c>
      <c r="Q41" s="205">
        <f>+HPUT!W10</f>
        <v>110280</v>
      </c>
      <c r="R41" s="206">
        <f t="shared" si="50"/>
        <v>0.96</v>
      </c>
      <c r="S41" s="230">
        <f>+HPUT!Y10</f>
        <v>220560</v>
      </c>
      <c r="T41" s="238">
        <f t="shared" si="51"/>
        <v>1.92</v>
      </c>
      <c r="U41" s="205">
        <f>+HPUT!AA10</f>
        <v>147040</v>
      </c>
      <c r="V41" s="206">
        <f t="shared" si="52"/>
        <v>1.28</v>
      </c>
      <c r="W41" s="230">
        <f>+HPUT!AC10</f>
        <v>147040</v>
      </c>
      <c r="X41" s="238">
        <f t="shared" si="53"/>
        <v>1.28</v>
      </c>
      <c r="Y41" s="205">
        <f>+HPUT!AE10</f>
        <v>119470</v>
      </c>
      <c r="Z41" s="206">
        <f t="shared" si="54"/>
        <v>1.04</v>
      </c>
      <c r="AA41" s="230">
        <f>+HPUT!AG10</f>
        <v>91900</v>
      </c>
      <c r="AB41" s="206">
        <f t="shared" si="55"/>
        <v>0.8</v>
      </c>
    </row>
    <row r="42" spans="1:28">
      <c r="A42" s="203"/>
      <c r="B42" s="223"/>
      <c r="C42" s="252"/>
      <c r="D42" s="223"/>
      <c r="E42" s="159"/>
      <c r="F42" s="160"/>
      <c r="G42" s="231"/>
      <c r="H42" s="236"/>
      <c r="I42" s="159"/>
      <c r="J42" s="160"/>
      <c r="K42" s="231"/>
      <c r="L42" s="236"/>
      <c r="M42" s="159"/>
      <c r="N42" s="160"/>
      <c r="O42" s="231"/>
      <c r="P42" s="236"/>
      <c r="Q42" s="159"/>
      <c r="R42" s="160"/>
      <c r="S42" s="231"/>
      <c r="T42" s="236"/>
      <c r="U42" s="159"/>
      <c r="V42" s="160"/>
      <c r="W42" s="231"/>
      <c r="X42" s="236"/>
      <c r="Y42" s="159"/>
      <c r="Z42" s="160"/>
      <c r="AA42" s="231"/>
      <c r="AB42" s="160"/>
    </row>
    <row r="43" spans="1:28">
      <c r="A43" s="204" t="s">
        <v>1046</v>
      </c>
      <c r="B43" s="183"/>
      <c r="C43" s="249"/>
      <c r="D43" s="183"/>
      <c r="E43" s="161"/>
      <c r="F43" s="162"/>
      <c r="G43" s="228"/>
      <c r="H43" s="239"/>
      <c r="I43" s="161"/>
      <c r="J43" s="162"/>
      <c r="K43" s="228"/>
      <c r="L43" s="239"/>
      <c r="M43" s="161"/>
      <c r="N43" s="162"/>
      <c r="O43" s="228"/>
      <c r="P43" s="239"/>
      <c r="Q43" s="161"/>
      <c r="R43" s="162"/>
      <c r="S43" s="228"/>
      <c r="T43" s="239"/>
      <c r="U43" s="161"/>
      <c r="V43" s="162"/>
      <c r="W43" s="228"/>
      <c r="X43" s="239"/>
      <c r="Y43" s="161"/>
      <c r="Z43" s="162"/>
      <c r="AA43" s="228"/>
      <c r="AB43" s="162"/>
    </row>
    <row r="44" spans="1:28">
      <c r="A44" s="201" t="s">
        <v>1037</v>
      </c>
      <c r="B44" s="225"/>
      <c r="C44" s="254"/>
      <c r="D44" s="225"/>
      <c r="E44" s="165"/>
      <c r="F44" s="166"/>
      <c r="G44" s="233"/>
      <c r="H44" s="242"/>
      <c r="I44" s="165"/>
      <c r="J44" s="166"/>
      <c r="K44" s="233"/>
      <c r="L44" s="242"/>
      <c r="M44" s="165"/>
      <c r="N44" s="166"/>
      <c r="O44" s="233"/>
      <c r="P44" s="242"/>
      <c r="Q44" s="165"/>
      <c r="R44" s="166"/>
      <c r="S44" s="233"/>
      <c r="T44" s="242"/>
      <c r="U44" s="165"/>
      <c r="V44" s="166"/>
      <c r="W44" s="233"/>
      <c r="X44" s="242"/>
      <c r="Y44" s="165"/>
      <c r="Z44" s="166"/>
      <c r="AA44" s="233"/>
      <c r="AB44" s="166"/>
    </row>
    <row r="45" spans="1:28">
      <c r="A45" s="201" t="s">
        <v>1038</v>
      </c>
      <c r="B45" s="183">
        <f>+E45+G45+I45+K45+M45+O45+Q45+S45+U45+W45+Y45+AA45</f>
        <v>0</v>
      </c>
      <c r="C45" s="249" t="e">
        <f>B45/(D45*12)</f>
        <v>#DIV/0!</v>
      </c>
      <c r="D45" s="183">
        <f>+PSIQ.!F239/12</f>
        <v>0</v>
      </c>
      <c r="E45" s="161">
        <f>+PSIQ.!K239</f>
        <v>0</v>
      </c>
      <c r="F45" s="162" t="e">
        <f>+E45/$D45</f>
        <v>#DIV/0!</v>
      </c>
      <c r="G45" s="228">
        <f>+PSIQ.!M239</f>
        <v>0</v>
      </c>
      <c r="H45" s="239" t="e">
        <f>+G45/$D45</f>
        <v>#DIV/0!</v>
      </c>
      <c r="I45" s="161">
        <f>+PSIQ.!O239</f>
        <v>0</v>
      </c>
      <c r="J45" s="162" t="e">
        <f>+I45/$D45</f>
        <v>#DIV/0!</v>
      </c>
      <c r="K45" s="228">
        <f>+PSIQ.!Q239</f>
        <v>0</v>
      </c>
      <c r="L45" s="239" t="e">
        <f>+K45/$D45</f>
        <v>#DIV/0!</v>
      </c>
      <c r="M45" s="161">
        <f>+PSIQ.!S239</f>
        <v>0</v>
      </c>
      <c r="N45" s="162" t="e">
        <f>+M45/$D45</f>
        <v>#DIV/0!</v>
      </c>
      <c r="O45" s="228">
        <f>+PSIQ.!U239</f>
        <v>0</v>
      </c>
      <c r="P45" s="239" t="e">
        <f>+O45/$D45</f>
        <v>#DIV/0!</v>
      </c>
      <c r="Q45" s="161">
        <f>+PSIQ.!W239</f>
        <v>0</v>
      </c>
      <c r="R45" s="162" t="e">
        <f>+Q45/$D45</f>
        <v>#DIV/0!</v>
      </c>
      <c r="S45" s="228">
        <f>+PSIQ.!Y239</f>
        <v>0</v>
      </c>
      <c r="T45" s="239" t="e">
        <f>+S45/$D45</f>
        <v>#DIV/0!</v>
      </c>
      <c r="U45" s="161">
        <f>+PSIQ.!AA239</f>
        <v>0</v>
      </c>
      <c r="V45" s="162" t="e">
        <f>+U45/$D45</f>
        <v>#DIV/0!</v>
      </c>
      <c r="W45" s="228">
        <f>+PSIQ.!AC239</f>
        <v>0</v>
      </c>
      <c r="X45" s="239" t="e">
        <f>+W45/$D45</f>
        <v>#DIV/0!</v>
      </c>
      <c r="Y45" s="161">
        <f>+PSIQ.!AE239</f>
        <v>0</v>
      </c>
      <c r="Z45" s="162" t="e">
        <f>+Y45/$D45</f>
        <v>#DIV/0!</v>
      </c>
      <c r="AA45" s="228">
        <f>+PSIQ.!AG239</f>
        <v>0</v>
      </c>
      <c r="AB45" s="162" t="e">
        <f>+AA45/$D45</f>
        <v>#DIV/0!</v>
      </c>
    </row>
    <row r="46" spans="1:28">
      <c r="A46" s="201" t="s">
        <v>273</v>
      </c>
      <c r="B46" s="183">
        <f>+E46+G46+I46+K46+M46+O46+Q46+S46+U46+W46+Y46+AA46</f>
        <v>0</v>
      </c>
      <c r="C46" s="249" t="e">
        <f>B46/(D46*12)</f>
        <v>#DIV/0!</v>
      </c>
      <c r="D46" s="183">
        <f>+PSIQ.!F332/12</f>
        <v>0</v>
      </c>
      <c r="E46" s="161">
        <f>+PSIQ.!K332</f>
        <v>0</v>
      </c>
      <c r="F46" s="162" t="e">
        <f>+E46/$D46</f>
        <v>#DIV/0!</v>
      </c>
      <c r="G46" s="228">
        <f>+PSIQ.!M332</f>
        <v>0</v>
      </c>
      <c r="H46" s="239" t="e">
        <f>+G46/$D46</f>
        <v>#DIV/0!</v>
      </c>
      <c r="I46" s="161">
        <f>+PSIQ.!O332</f>
        <v>0</v>
      </c>
      <c r="J46" s="162" t="e">
        <f>+I46/$D46</f>
        <v>#DIV/0!</v>
      </c>
      <c r="K46" s="228">
        <f>+PSIQ.!Q332</f>
        <v>0</v>
      </c>
      <c r="L46" s="239" t="e">
        <f>+K46/$D46</f>
        <v>#DIV/0!</v>
      </c>
      <c r="M46" s="161">
        <f>+PSIQ.!S332</f>
        <v>0</v>
      </c>
      <c r="N46" s="162" t="e">
        <f>+M46/$D46</f>
        <v>#DIV/0!</v>
      </c>
      <c r="O46" s="228">
        <f>+PSIQ.!U332</f>
        <v>0</v>
      </c>
      <c r="P46" s="239" t="e">
        <f>+O46/$D46</f>
        <v>#DIV/0!</v>
      </c>
      <c r="Q46" s="161">
        <f>+PSIQ.!W332</f>
        <v>0</v>
      </c>
      <c r="R46" s="162" t="e">
        <f>+Q46/$D46</f>
        <v>#DIV/0!</v>
      </c>
      <c r="S46" s="228">
        <f>+PSIQ.!Y332</f>
        <v>0</v>
      </c>
      <c r="T46" s="239" t="e">
        <f>+S46/$D46</f>
        <v>#DIV/0!</v>
      </c>
      <c r="U46" s="161">
        <f>+PSIQ.!AA332</f>
        <v>0</v>
      </c>
      <c r="V46" s="162" t="e">
        <f>+U46/$D46</f>
        <v>#DIV/0!</v>
      </c>
      <c r="W46" s="228">
        <f>+PSIQ.!AC332</f>
        <v>0</v>
      </c>
      <c r="X46" s="239" t="e">
        <f>+W46/$D46</f>
        <v>#DIV/0!</v>
      </c>
      <c r="Y46" s="161">
        <f>+PSIQ.!AE332</f>
        <v>0</v>
      </c>
      <c r="Z46" s="162" t="e">
        <f>+Y46/$D46</f>
        <v>#DIV/0!</v>
      </c>
      <c r="AA46" s="228">
        <f>+PSIQ.!AG332</f>
        <v>0</v>
      </c>
      <c r="AB46" s="162" t="e">
        <f>+AA46/$D46</f>
        <v>#DIV/0!</v>
      </c>
    </row>
    <row r="47" spans="1:28">
      <c r="A47" s="201" t="s">
        <v>422</v>
      </c>
      <c r="B47" s="183">
        <f>+E47+G47+I47+K47+M47+O47+Q47+S47+U47+W47+Y47+AA47</f>
        <v>4181469120</v>
      </c>
      <c r="C47" s="249">
        <f>B47/(D47*12)</f>
        <v>1.0088226663028943</v>
      </c>
      <c r="D47" s="183">
        <f>+PSIQ.!F520/12</f>
        <v>345408337.5</v>
      </c>
      <c r="E47" s="161">
        <f>+PSIQ.!K520</f>
        <v>350334090</v>
      </c>
      <c r="F47" s="162">
        <f>+E47/$D47</f>
        <v>1.0142606647414816</v>
      </c>
      <c r="G47" s="228">
        <f>+PSIQ.!M520</f>
        <v>321693370</v>
      </c>
      <c r="H47" s="239">
        <f>+G47/$D47</f>
        <v>0.93134222621363327</v>
      </c>
      <c r="I47" s="161">
        <f>+PSIQ.!O520</f>
        <v>355172650</v>
      </c>
      <c r="J47" s="162">
        <f>+I47/$D47</f>
        <v>1.0282688963754385</v>
      </c>
      <c r="K47" s="228">
        <f>+PSIQ.!Q520</f>
        <v>341418870</v>
      </c>
      <c r="L47" s="239">
        <f>+K47/$D47</f>
        <v>0.98844999652042276</v>
      </c>
      <c r="M47" s="161">
        <f>+PSIQ.!S520</f>
        <v>351845310</v>
      </c>
      <c r="N47" s="162">
        <f>+M47/$D47</f>
        <v>1.0186358341740955</v>
      </c>
      <c r="O47" s="228">
        <f>+PSIQ.!U520</f>
        <v>338890030</v>
      </c>
      <c r="P47" s="239">
        <f>+O47/$D47</f>
        <v>0.98112869090775778</v>
      </c>
      <c r="Q47" s="161">
        <f>+PSIQ.!W520</f>
        <v>349240930</v>
      </c>
      <c r="R47" s="162">
        <f>+Q47/$D47</f>
        <v>1.0110958308874058</v>
      </c>
      <c r="S47" s="228">
        <f>+PSIQ.!Y520</f>
        <v>363429820</v>
      </c>
      <c r="T47" s="239">
        <f>+S47/$D47</f>
        <v>1.0521744281867544</v>
      </c>
      <c r="U47" s="161">
        <f>+PSIQ.!AA520</f>
        <v>348384190</v>
      </c>
      <c r="V47" s="162">
        <f>+U47/$D47</f>
        <v>1.0086154622715209</v>
      </c>
      <c r="W47" s="228">
        <f>+PSIQ.!AC520</f>
        <v>361999170</v>
      </c>
      <c r="X47" s="239">
        <f>+W47/$D47</f>
        <v>1.0480325189023556</v>
      </c>
      <c r="Y47" s="161">
        <f>+PSIQ.!AE520</f>
        <v>348403390</v>
      </c>
      <c r="Z47" s="162">
        <f>+Y47/$D47</f>
        <v>1.0086710486541166</v>
      </c>
      <c r="AA47" s="228">
        <f>+PSIQ.!AG520</f>
        <v>350657300</v>
      </c>
      <c r="AB47" s="162">
        <f>+AA47/$D47</f>
        <v>1.0151963977997491</v>
      </c>
    </row>
    <row r="48" spans="1:28">
      <c r="A48" s="202" t="s">
        <v>1039</v>
      </c>
      <c r="B48" s="184">
        <f>+E48+G48+I48+K48+M48+O48+Q48+S48+U48+W48+Y48+AA48</f>
        <v>99291310</v>
      </c>
      <c r="C48" s="250">
        <f>B48/(D48*12)</f>
        <v>0.74973153033673212</v>
      </c>
      <c r="D48" s="184">
        <f>+PSIQ.!F579/12</f>
        <v>11036318.333333334</v>
      </c>
      <c r="E48" s="163">
        <f>+PSIQ.!K579</f>
        <v>7658880</v>
      </c>
      <c r="F48" s="164">
        <f>+E48/$D48</f>
        <v>0.69397055872044278</v>
      </c>
      <c r="G48" s="229">
        <f>+PSIQ.!M579</f>
        <v>7805150</v>
      </c>
      <c r="H48" s="240">
        <f>+G48/$D48</f>
        <v>0.70722407276218768</v>
      </c>
      <c r="I48" s="163">
        <f>+PSIQ.!O579</f>
        <v>8188890</v>
      </c>
      <c r="J48" s="164">
        <f>+I48/$D48</f>
        <v>0.74199472620020768</v>
      </c>
      <c r="K48" s="229">
        <f>+PSIQ.!Q579</f>
        <v>9050020</v>
      </c>
      <c r="L48" s="240">
        <f>+K48/$D48</f>
        <v>0.8200216527522538</v>
      </c>
      <c r="M48" s="163">
        <f>+PSIQ.!S579</f>
        <v>8419330</v>
      </c>
      <c r="N48" s="164">
        <f>+M48/$D48</f>
        <v>0.76287487780873775</v>
      </c>
      <c r="O48" s="229">
        <f>+PSIQ.!U579</f>
        <v>8462720</v>
      </c>
      <c r="P48" s="240">
        <f>+O48/$D48</f>
        <v>0.766806442547039</v>
      </c>
      <c r="Q48" s="163">
        <f>+PSIQ.!W579</f>
        <v>7476300</v>
      </c>
      <c r="R48" s="164">
        <f>+Q48/$D48</f>
        <v>0.67742699822449848</v>
      </c>
      <c r="S48" s="229">
        <f>+PSIQ.!Y579</f>
        <v>7199600</v>
      </c>
      <c r="T48" s="240">
        <f>+S48/$D48</f>
        <v>0.65235523138679552</v>
      </c>
      <c r="U48" s="163">
        <f>+PSIQ.!AA579</f>
        <v>9952270</v>
      </c>
      <c r="V48" s="164">
        <f>+U48/$D48</f>
        <v>0.90177445950800916</v>
      </c>
      <c r="W48" s="229">
        <f>+PSIQ.!AC579</f>
        <v>8422410</v>
      </c>
      <c r="X48" s="240">
        <f>+W48/$D48</f>
        <v>0.7631539563843075</v>
      </c>
      <c r="Y48" s="163">
        <f>+PSIQ.!AE579</f>
        <v>6803360</v>
      </c>
      <c r="Z48" s="164">
        <f>+Y48/$D48</f>
        <v>0.61645195385961282</v>
      </c>
      <c r="AA48" s="229">
        <f>+PSIQ.!AG579</f>
        <v>9852380</v>
      </c>
      <c r="AB48" s="164">
        <f>+AA48/$D48</f>
        <v>0.89272343388669317</v>
      </c>
    </row>
    <row r="49" spans="1:28" s="110" customFormat="1" ht="12.75" thickBot="1">
      <c r="A49" s="199" t="s">
        <v>1036</v>
      </c>
      <c r="B49" s="224">
        <f>+E49+G49+I49+K49+M49+O49+Q49+S49+U49+W49+Y49+AA49</f>
        <v>4280760430</v>
      </c>
      <c r="C49" s="253">
        <f>B49/(D49*12)</f>
        <v>1.0008006292009983</v>
      </c>
      <c r="D49" s="224">
        <f>+PSIQ.!F10/12</f>
        <v>356444655.83333331</v>
      </c>
      <c r="E49" s="207">
        <f>+PSIQ.!K10</f>
        <v>357992970</v>
      </c>
      <c r="F49" s="208">
        <f>+E49/$D49</f>
        <v>1.0043437715822865</v>
      </c>
      <c r="G49" s="232">
        <f>+PSIQ.!M10</f>
        <v>329498520</v>
      </c>
      <c r="H49" s="241">
        <f>+G49/$D49</f>
        <v>0.9244030303376668</v>
      </c>
      <c r="I49" s="207">
        <f>+PSIQ.!O10</f>
        <v>363361540</v>
      </c>
      <c r="J49" s="208">
        <f>+I49/$D49</f>
        <v>1.0194052121513666</v>
      </c>
      <c r="K49" s="232">
        <f>+PSIQ.!Q10</f>
        <v>350468890</v>
      </c>
      <c r="L49" s="241">
        <f>+K49/$D49</f>
        <v>0.98323508085887124</v>
      </c>
      <c r="M49" s="207">
        <f>+PSIQ.!S10</f>
        <v>360264640</v>
      </c>
      <c r="N49" s="208">
        <f>+M49/$D49</f>
        <v>1.0107169068301387</v>
      </c>
      <c r="O49" s="232">
        <f>+PSIQ.!U10</f>
        <v>347352750</v>
      </c>
      <c r="P49" s="241">
        <f>+O49/$D49</f>
        <v>0.97449279801354483</v>
      </c>
      <c r="Q49" s="207">
        <f>+PSIQ.!W10</f>
        <v>356717230</v>
      </c>
      <c r="R49" s="208">
        <f>+Q49/$D49</f>
        <v>1.000764702632529</v>
      </c>
      <c r="S49" s="232">
        <f>+PSIQ.!Y10</f>
        <v>370629420</v>
      </c>
      <c r="T49" s="241">
        <f>+S49/$D49</f>
        <v>1.0397951377150096</v>
      </c>
      <c r="U49" s="207">
        <f>+PSIQ.!AA10</f>
        <v>358336460</v>
      </c>
      <c r="V49" s="208">
        <f>+U49/$D49</f>
        <v>1.0053074274945821</v>
      </c>
      <c r="W49" s="232">
        <f>+PSIQ.!AC10</f>
        <v>370421580</v>
      </c>
      <c r="X49" s="241">
        <f>+W49/$D49</f>
        <v>1.0392120457914849</v>
      </c>
      <c r="Y49" s="207">
        <f>+PSIQ.!AE10</f>
        <v>355206750</v>
      </c>
      <c r="Z49" s="208">
        <f>+Y49/$D49</f>
        <v>0.99652707422295561</v>
      </c>
      <c r="AA49" s="232">
        <f>+PSIQ.!AG10</f>
        <v>360509680</v>
      </c>
      <c r="AB49" s="208">
        <f>+AA49/$D49</f>
        <v>1.0114043627815461</v>
      </c>
    </row>
    <row r="50" spans="1:28">
      <c r="A50" s="200"/>
      <c r="B50" s="182"/>
      <c r="C50" s="248"/>
      <c r="D50" s="182"/>
      <c r="E50" s="174"/>
      <c r="F50" s="175"/>
      <c r="G50" s="227"/>
      <c r="H50" s="235"/>
      <c r="I50" s="174"/>
      <c r="J50" s="175"/>
      <c r="K50" s="227"/>
      <c r="L50" s="235"/>
      <c r="M50" s="174"/>
      <c r="N50" s="175"/>
      <c r="O50" s="227"/>
      <c r="P50" s="235"/>
      <c r="Q50" s="174"/>
      <c r="R50" s="175"/>
      <c r="S50" s="227"/>
      <c r="T50" s="235"/>
      <c r="U50" s="174"/>
      <c r="V50" s="175"/>
      <c r="W50" s="227"/>
      <c r="X50" s="235"/>
      <c r="Y50" s="174"/>
      <c r="Z50" s="175"/>
      <c r="AA50" s="227"/>
      <c r="AB50" s="175"/>
    </row>
    <row r="51" spans="1:28">
      <c r="A51" s="196" t="s">
        <v>1057</v>
      </c>
      <c r="B51" s="183"/>
      <c r="C51" s="249"/>
      <c r="D51" s="183"/>
      <c r="E51" s="161"/>
      <c r="F51" s="162"/>
      <c r="G51" s="228"/>
      <c r="H51" s="239"/>
      <c r="I51" s="161"/>
      <c r="J51" s="162"/>
      <c r="K51" s="228"/>
      <c r="L51" s="239"/>
      <c r="M51" s="161"/>
      <c r="N51" s="162"/>
      <c r="O51" s="228"/>
      <c r="P51" s="239"/>
      <c r="Q51" s="161"/>
      <c r="R51" s="162"/>
      <c r="S51" s="228"/>
      <c r="T51" s="239"/>
      <c r="U51" s="161"/>
      <c r="V51" s="162"/>
      <c r="W51" s="228"/>
      <c r="X51" s="239"/>
      <c r="Y51" s="161"/>
      <c r="Z51" s="162"/>
      <c r="AA51" s="228"/>
      <c r="AB51" s="162"/>
    </row>
    <row r="52" spans="1:28">
      <c r="A52" s="201" t="s">
        <v>1037</v>
      </c>
      <c r="B52" s="225"/>
      <c r="C52" s="254"/>
      <c r="D52" s="225"/>
      <c r="E52" s="165"/>
      <c r="F52" s="166"/>
      <c r="G52" s="233"/>
      <c r="H52" s="242"/>
      <c r="I52" s="165"/>
      <c r="J52" s="166"/>
      <c r="K52" s="233"/>
      <c r="L52" s="242"/>
      <c r="M52" s="165"/>
      <c r="N52" s="166"/>
      <c r="O52" s="233"/>
      <c r="P52" s="242"/>
      <c r="Q52" s="165"/>
      <c r="R52" s="166"/>
      <c r="S52" s="233"/>
      <c r="T52" s="242"/>
      <c r="U52" s="165"/>
      <c r="V52" s="166"/>
      <c r="W52" s="233"/>
      <c r="X52" s="242"/>
      <c r="Y52" s="165"/>
      <c r="Z52" s="166"/>
      <c r="AA52" s="233"/>
      <c r="AB52" s="166"/>
    </row>
    <row r="53" spans="1:28">
      <c r="A53" s="201" t="s">
        <v>1038</v>
      </c>
      <c r="B53" s="183">
        <f t="shared" ref="B53:B59" si="56">+E53+G53+I53+K53+M53+O53+Q53+S53+U53+W53+Y53+AA53</f>
        <v>12039570</v>
      </c>
      <c r="C53" s="249" t="e">
        <f>B53/(D53*12)</f>
        <v>#DIV/0!</v>
      </c>
      <c r="D53" s="183">
        <f>+'C-LLAY'!F239/12</f>
        <v>0</v>
      </c>
      <c r="E53" s="161">
        <f>+'C-LLAY'!K239</f>
        <v>0</v>
      </c>
      <c r="F53" s="162" t="e">
        <f>+E53/$D53</f>
        <v>#DIV/0!</v>
      </c>
      <c r="G53" s="228">
        <f>+'C-LLAY'!M239</f>
        <v>0</v>
      </c>
      <c r="H53" s="239" t="e">
        <f>+G53/$D53</f>
        <v>#DIV/0!</v>
      </c>
      <c r="I53" s="161">
        <f>+'C-LLAY'!O239</f>
        <v>0</v>
      </c>
      <c r="J53" s="162" t="e">
        <f>+I53/$D53</f>
        <v>#DIV/0!</v>
      </c>
      <c r="K53" s="228">
        <f>+'C-LLAY'!Q239</f>
        <v>0</v>
      </c>
      <c r="L53" s="239" t="e">
        <f>+K53/$D53</f>
        <v>#DIV/0!</v>
      </c>
      <c r="M53" s="161">
        <f>+'C-LLAY'!S239</f>
        <v>0</v>
      </c>
      <c r="N53" s="162" t="e">
        <f>+M53/$D53</f>
        <v>#DIV/0!</v>
      </c>
      <c r="O53" s="228">
        <f>+'C-LLAY'!U239</f>
        <v>0</v>
      </c>
      <c r="P53" s="239" t="e">
        <f>+O53/$D53</f>
        <v>#DIV/0!</v>
      </c>
      <c r="Q53" s="161">
        <f>+'C-LLAY'!W239</f>
        <v>0</v>
      </c>
      <c r="R53" s="162" t="e">
        <f>+Q53/$D53</f>
        <v>#DIV/0!</v>
      </c>
      <c r="S53" s="228">
        <f>+'C-LLAY'!Y239</f>
        <v>0</v>
      </c>
      <c r="T53" s="239" t="e">
        <f>+S53/$D53</f>
        <v>#DIV/0!</v>
      </c>
      <c r="U53" s="161">
        <f>+'C-LLAY'!AA239</f>
        <v>0</v>
      </c>
      <c r="V53" s="162" t="e">
        <f>+U53/$D53</f>
        <v>#DIV/0!</v>
      </c>
      <c r="W53" s="228">
        <f>+'C-LLAY'!AC239</f>
        <v>1973700</v>
      </c>
      <c r="X53" s="239" t="e">
        <f>+W53/$D53</f>
        <v>#DIV/0!</v>
      </c>
      <c r="Y53" s="161">
        <f>+'C-LLAY'!AE239</f>
        <v>3157920</v>
      </c>
      <c r="Z53" s="162" t="e">
        <f>+Y53/$D53</f>
        <v>#DIV/0!</v>
      </c>
      <c r="AA53" s="228">
        <f>+'C-LLAY'!AG239</f>
        <v>6907950</v>
      </c>
      <c r="AB53" s="162" t="e">
        <f>+AA53/$D53</f>
        <v>#DIV/0!</v>
      </c>
    </row>
    <row r="54" spans="1:28">
      <c r="A54" s="201" t="s">
        <v>273</v>
      </c>
      <c r="B54" s="183">
        <f t="shared" si="56"/>
        <v>0</v>
      </c>
      <c r="C54" s="249" t="e">
        <f>B54/(D54*12)</f>
        <v>#DIV/0!</v>
      </c>
      <c r="D54" s="183">
        <f>+'C-LLAY'!F332/12</f>
        <v>0</v>
      </c>
      <c r="E54" s="161">
        <f>+'C-LLAY'!K332</f>
        <v>0</v>
      </c>
      <c r="F54" s="162" t="e">
        <f>+E54/$D54</f>
        <v>#DIV/0!</v>
      </c>
      <c r="G54" s="228">
        <f>+'C-LLAY'!M332</f>
        <v>0</v>
      </c>
      <c r="H54" s="239" t="e">
        <f>+G54/$D54</f>
        <v>#DIV/0!</v>
      </c>
      <c r="I54" s="161">
        <f>+'C-LLAY'!O332</f>
        <v>0</v>
      </c>
      <c r="J54" s="162" t="e">
        <f>+I54/$D54</f>
        <v>#DIV/0!</v>
      </c>
      <c r="K54" s="228">
        <f>+'C-LLAY'!Q332</f>
        <v>0</v>
      </c>
      <c r="L54" s="239" t="e">
        <f>+K54/$D54</f>
        <v>#DIV/0!</v>
      </c>
      <c r="M54" s="161">
        <f>+'C-LLAY'!S332</f>
        <v>0</v>
      </c>
      <c r="N54" s="162" t="e">
        <f>+M54/$D54</f>
        <v>#DIV/0!</v>
      </c>
      <c r="O54" s="228">
        <f>+'C-LLAY'!U332</f>
        <v>0</v>
      </c>
      <c r="P54" s="239" t="e">
        <f>+O54/$D54</f>
        <v>#DIV/0!</v>
      </c>
      <c r="Q54" s="161">
        <f>+'C-LLAY'!W332</f>
        <v>0</v>
      </c>
      <c r="R54" s="162" t="e">
        <f>+Q54/$D54</f>
        <v>#DIV/0!</v>
      </c>
      <c r="S54" s="228">
        <f>+'C-LLAY'!Y332</f>
        <v>0</v>
      </c>
      <c r="T54" s="239" t="e">
        <f>+S54/$D54</f>
        <v>#DIV/0!</v>
      </c>
      <c r="U54" s="161">
        <f>+'C-LLAY'!AA332</f>
        <v>0</v>
      </c>
      <c r="V54" s="162" t="e">
        <f>+U54/$D54</f>
        <v>#DIV/0!</v>
      </c>
      <c r="W54" s="228">
        <f>+'C-LLAY'!AC332</f>
        <v>0</v>
      </c>
      <c r="X54" s="239" t="e">
        <f>+W54/$D54</f>
        <v>#DIV/0!</v>
      </c>
      <c r="Y54" s="161">
        <f>+'C-LLAY'!AE332</f>
        <v>0</v>
      </c>
      <c r="Z54" s="162" t="e">
        <f>+Y54/$D54</f>
        <v>#DIV/0!</v>
      </c>
      <c r="AA54" s="228">
        <f>+'C-LLAY'!AG332</f>
        <v>0</v>
      </c>
      <c r="AB54" s="162" t="e">
        <f>+AA54/$D54</f>
        <v>#DIV/0!</v>
      </c>
    </row>
    <row r="55" spans="1:28">
      <c r="A55" s="201" t="s">
        <v>422</v>
      </c>
      <c r="B55" s="183">
        <f t="shared" si="56"/>
        <v>0</v>
      </c>
      <c r="C55" s="249" t="e">
        <f>B55/(D55*12)</f>
        <v>#DIV/0!</v>
      </c>
      <c r="D55" s="183">
        <f>+'C-LLAY'!F520/12</f>
        <v>0</v>
      </c>
      <c r="E55" s="161">
        <f>+'C-LLAY'!K520</f>
        <v>0</v>
      </c>
      <c r="F55" s="162" t="e">
        <f>+E55/$D55</f>
        <v>#DIV/0!</v>
      </c>
      <c r="G55" s="228">
        <f>+'C-LLAY'!M520</f>
        <v>0</v>
      </c>
      <c r="H55" s="239" t="e">
        <f>+G55/$D55</f>
        <v>#DIV/0!</v>
      </c>
      <c r="I55" s="161">
        <f>+'C-LLAY'!O520</f>
        <v>0</v>
      </c>
      <c r="J55" s="162" t="e">
        <f>+I55/$D55</f>
        <v>#DIV/0!</v>
      </c>
      <c r="K55" s="228">
        <f>+'C-LLAY'!Q520</f>
        <v>0</v>
      </c>
      <c r="L55" s="239" t="e">
        <f>+K55/$D55</f>
        <v>#DIV/0!</v>
      </c>
      <c r="M55" s="161">
        <f>+'C-LLAY'!S520</f>
        <v>0</v>
      </c>
      <c r="N55" s="162" t="e">
        <f>+M55/$D55</f>
        <v>#DIV/0!</v>
      </c>
      <c r="O55" s="228">
        <f>+'C-LLAY'!U520</f>
        <v>0</v>
      </c>
      <c r="P55" s="239" t="e">
        <f>+O55/$D55</f>
        <v>#DIV/0!</v>
      </c>
      <c r="Q55" s="161">
        <f>+'C-LLAY'!W520</f>
        <v>0</v>
      </c>
      <c r="R55" s="162" t="e">
        <f>+Q55/$D55</f>
        <v>#DIV/0!</v>
      </c>
      <c r="S55" s="228">
        <f>+'C-LLAY'!Y520</f>
        <v>0</v>
      </c>
      <c r="T55" s="239" t="e">
        <f>+S55/$D55</f>
        <v>#DIV/0!</v>
      </c>
      <c r="U55" s="161">
        <f>+'C-LLAY'!AA520</f>
        <v>0</v>
      </c>
      <c r="V55" s="162" t="e">
        <f>+U55/$D55</f>
        <v>#DIV/0!</v>
      </c>
      <c r="W55" s="228">
        <f>+'C-LLAY'!AC520</f>
        <v>0</v>
      </c>
      <c r="X55" s="239" t="e">
        <f>+W55/$D55</f>
        <v>#DIV/0!</v>
      </c>
      <c r="Y55" s="161">
        <f>+'C-LLAY'!AE520</f>
        <v>0</v>
      </c>
      <c r="Z55" s="162" t="e">
        <f>+Y55/$D55</f>
        <v>#DIV/0!</v>
      </c>
      <c r="AA55" s="228">
        <f>+'C-LLAY'!AG520</f>
        <v>0</v>
      </c>
      <c r="AB55" s="162" t="e">
        <f>+AA55/$D55</f>
        <v>#DIV/0!</v>
      </c>
    </row>
    <row r="56" spans="1:28">
      <c r="A56" s="202" t="s">
        <v>1039</v>
      </c>
      <c r="B56" s="184">
        <f t="shared" si="56"/>
        <v>0</v>
      </c>
      <c r="C56" s="250" t="e">
        <f>B56/(D56*12)</f>
        <v>#DIV/0!</v>
      </c>
      <c r="D56" s="184">
        <f>+'C-LLAY'!F579/12</f>
        <v>0</v>
      </c>
      <c r="E56" s="163">
        <f>'C-LLAY'!K579</f>
        <v>0</v>
      </c>
      <c r="F56" s="164" t="e">
        <f>+E56/$D56</f>
        <v>#DIV/0!</v>
      </c>
      <c r="G56" s="229">
        <f>'C-LLAY'!M579</f>
        <v>0</v>
      </c>
      <c r="H56" s="240" t="e">
        <f>+G56/$D56</f>
        <v>#DIV/0!</v>
      </c>
      <c r="I56" s="163">
        <f>'C-LLAY'!O579</f>
        <v>0</v>
      </c>
      <c r="J56" s="164" t="e">
        <f>+I56/$D56</f>
        <v>#DIV/0!</v>
      </c>
      <c r="K56" s="229">
        <f>'C-LLAY'!Q579</f>
        <v>0</v>
      </c>
      <c r="L56" s="240" t="e">
        <f>+K56/$D56</f>
        <v>#DIV/0!</v>
      </c>
      <c r="M56" s="163">
        <f>'C-LLAY'!S579</f>
        <v>0</v>
      </c>
      <c r="N56" s="164" t="e">
        <f>+M56/$D56</f>
        <v>#DIV/0!</v>
      </c>
      <c r="O56" s="229">
        <f>'C-LLAY'!U579</f>
        <v>0</v>
      </c>
      <c r="P56" s="240" t="e">
        <f>+O56/$D56</f>
        <v>#DIV/0!</v>
      </c>
      <c r="Q56" s="163">
        <f>'C-LLAY'!W579</f>
        <v>0</v>
      </c>
      <c r="R56" s="164" t="e">
        <f>+Q56/$D56</f>
        <v>#DIV/0!</v>
      </c>
      <c r="S56" s="229">
        <f>'C-LLAY'!Y579</f>
        <v>0</v>
      </c>
      <c r="T56" s="240" t="e">
        <f>+S56/$D56</f>
        <v>#DIV/0!</v>
      </c>
      <c r="U56" s="163">
        <f>'C-LLAY'!AA579</f>
        <v>0</v>
      </c>
      <c r="V56" s="164" t="e">
        <f>+U56/$D56</f>
        <v>#DIV/0!</v>
      </c>
      <c r="W56" s="229">
        <f>'C-LLAY'!AC579</f>
        <v>0</v>
      </c>
      <c r="X56" s="240" t="e">
        <f>+W56/$D56</f>
        <v>#DIV/0!</v>
      </c>
      <c r="Y56" s="163">
        <f>'C-LLAY'!AE579</f>
        <v>0</v>
      </c>
      <c r="Z56" s="164" t="e">
        <f>+Y56/$D56</f>
        <v>#DIV/0!</v>
      </c>
      <c r="AA56" s="229">
        <f>'C-LLAY'!AG579</f>
        <v>0</v>
      </c>
      <c r="AB56" s="164" t="e">
        <f>+AA56/$D56</f>
        <v>#DIV/0!</v>
      </c>
    </row>
    <row r="57" spans="1:28" s="110" customFormat="1" ht="12.75" thickBot="1">
      <c r="A57" s="197" t="s">
        <v>1036</v>
      </c>
      <c r="B57" s="185">
        <f t="shared" si="56"/>
        <v>12039570</v>
      </c>
      <c r="C57" s="251" t="e">
        <f>B57/(D57*12)</f>
        <v>#DIV/0!</v>
      </c>
      <c r="D57" s="185">
        <f>+'C-LLAY'!F10/12</f>
        <v>0</v>
      </c>
      <c r="E57" s="205">
        <f>+'C-LLAY'!K10</f>
        <v>0</v>
      </c>
      <c r="F57" s="206" t="e">
        <f>+E57/$D57</f>
        <v>#DIV/0!</v>
      </c>
      <c r="G57" s="230">
        <f>+'C-LLAY'!M10</f>
        <v>0</v>
      </c>
      <c r="H57" s="238" t="e">
        <f>+G57/$D57</f>
        <v>#DIV/0!</v>
      </c>
      <c r="I57" s="205">
        <f>+'C-LLAY'!O10</f>
        <v>0</v>
      </c>
      <c r="J57" s="206" t="e">
        <f>+I57/$D57</f>
        <v>#DIV/0!</v>
      </c>
      <c r="K57" s="230">
        <f>+'C-LLAY'!Q10</f>
        <v>0</v>
      </c>
      <c r="L57" s="238" t="e">
        <f>+K57/$D57</f>
        <v>#DIV/0!</v>
      </c>
      <c r="M57" s="205">
        <f>+'C-LLAY'!S10</f>
        <v>0</v>
      </c>
      <c r="N57" s="206" t="e">
        <f>+M57/$D57</f>
        <v>#DIV/0!</v>
      </c>
      <c r="O57" s="230">
        <f>+'C-LLAY'!U10</f>
        <v>0</v>
      </c>
      <c r="P57" s="238" t="e">
        <f>+O57/$D57</f>
        <v>#DIV/0!</v>
      </c>
      <c r="Q57" s="205">
        <f>+'C-LLAY'!W10</f>
        <v>0</v>
      </c>
      <c r="R57" s="206" t="e">
        <f>+Q57/$D57</f>
        <v>#DIV/0!</v>
      </c>
      <c r="S57" s="230">
        <f>+'C-LLAY'!Y10</f>
        <v>0</v>
      </c>
      <c r="T57" s="238" t="e">
        <f>+S57/$D57</f>
        <v>#DIV/0!</v>
      </c>
      <c r="U57" s="205">
        <f>+'C-LLAY'!AA10</f>
        <v>0</v>
      </c>
      <c r="V57" s="206" t="e">
        <f>+U57/$D57</f>
        <v>#DIV/0!</v>
      </c>
      <c r="W57" s="230">
        <f>+'C-LLAY'!AC10</f>
        <v>1973700</v>
      </c>
      <c r="X57" s="238" t="e">
        <f>+W57/$D57</f>
        <v>#DIV/0!</v>
      </c>
      <c r="Y57" s="205">
        <f>+'C-LLAY'!AE10</f>
        <v>3157920</v>
      </c>
      <c r="Z57" s="206" t="e">
        <f>+Y57/$D57</f>
        <v>#DIV/0!</v>
      </c>
      <c r="AA57" s="230">
        <f>+'C-LLAY'!AG10</f>
        <v>6907950</v>
      </c>
      <c r="AB57" s="206" t="e">
        <f>+AA57/$D57</f>
        <v>#DIV/0!</v>
      </c>
    </row>
    <row r="58" spans="1:28">
      <c r="A58" s="203"/>
      <c r="B58" s="182">
        <f t="shared" si="56"/>
        <v>0</v>
      </c>
      <c r="C58" s="248"/>
      <c r="D58" s="182"/>
      <c r="E58" s="174"/>
      <c r="F58" s="175"/>
      <c r="G58" s="227"/>
      <c r="H58" s="235"/>
      <c r="I58" s="174"/>
      <c r="J58" s="175"/>
      <c r="K58" s="227"/>
      <c r="L58" s="235"/>
      <c r="M58" s="174"/>
      <c r="N58" s="175"/>
      <c r="O58" s="227"/>
      <c r="P58" s="235"/>
      <c r="Q58" s="174"/>
      <c r="R58" s="175"/>
      <c r="S58" s="227"/>
      <c r="T58" s="235"/>
      <c r="U58" s="174"/>
      <c r="V58" s="175"/>
      <c r="W58" s="227"/>
      <c r="X58" s="235"/>
      <c r="Y58" s="174"/>
      <c r="Z58" s="175"/>
      <c r="AA58" s="227"/>
      <c r="AB58" s="175"/>
    </row>
    <row r="59" spans="1:28">
      <c r="A59" s="196" t="s">
        <v>1058</v>
      </c>
      <c r="B59" s="183">
        <f t="shared" si="56"/>
        <v>0</v>
      </c>
      <c r="C59" s="249"/>
      <c r="D59" s="183"/>
      <c r="E59" s="161"/>
      <c r="F59" s="162"/>
      <c r="G59" s="228"/>
      <c r="H59" s="239"/>
      <c r="I59" s="161"/>
      <c r="J59" s="162"/>
      <c r="K59" s="228"/>
      <c r="L59" s="239"/>
      <c r="M59" s="161"/>
      <c r="N59" s="162"/>
      <c r="O59" s="228"/>
      <c r="P59" s="239"/>
      <c r="Q59" s="161"/>
      <c r="R59" s="162"/>
      <c r="S59" s="228"/>
      <c r="T59" s="239"/>
      <c r="U59" s="161"/>
      <c r="V59" s="162"/>
      <c r="W59" s="228"/>
      <c r="X59" s="239"/>
      <c r="Y59" s="161"/>
      <c r="Z59" s="162"/>
      <c r="AA59" s="228"/>
      <c r="AB59" s="162"/>
    </row>
    <row r="60" spans="1:28">
      <c r="A60" s="201" t="s">
        <v>1037</v>
      </c>
      <c r="B60" s="225"/>
      <c r="C60" s="254"/>
      <c r="D60" s="225"/>
      <c r="E60" s="165"/>
      <c r="F60" s="166"/>
      <c r="G60" s="233"/>
      <c r="H60" s="242"/>
      <c r="I60" s="165"/>
      <c r="J60" s="166"/>
      <c r="K60" s="233"/>
      <c r="L60" s="242"/>
      <c r="M60" s="165"/>
      <c r="N60" s="166"/>
      <c r="O60" s="233"/>
      <c r="P60" s="242"/>
      <c r="Q60" s="165"/>
      <c r="R60" s="166"/>
      <c r="S60" s="233"/>
      <c r="T60" s="242"/>
      <c r="U60" s="165"/>
      <c r="V60" s="166"/>
      <c r="W60" s="233"/>
      <c r="X60" s="242"/>
      <c r="Y60" s="165"/>
      <c r="Z60" s="166"/>
      <c r="AA60" s="233"/>
      <c r="AB60" s="166"/>
    </row>
    <row r="61" spans="1:28">
      <c r="A61" s="201" t="s">
        <v>1038</v>
      </c>
      <c r="B61" s="183">
        <f t="shared" ref="B61:B62" si="57">+E61+G61+I61+K61+M61+O61+Q61+S61+U61+W61+Y61+AA61</f>
        <v>26052840</v>
      </c>
      <c r="C61" s="249" t="e">
        <f>B61/(D61*12)</f>
        <v>#DIV/0!</v>
      </c>
      <c r="D61" s="183">
        <f>+'C-SF'!F239/12</f>
        <v>0</v>
      </c>
      <c r="E61" s="161">
        <f>+'C-SF'!K239</f>
        <v>0</v>
      </c>
      <c r="F61" s="162" t="e">
        <f>+E61/$D61</f>
        <v>#DIV/0!</v>
      </c>
      <c r="G61" s="228">
        <f>+'C-SF'!M239</f>
        <v>0</v>
      </c>
      <c r="H61" s="239" t="e">
        <f>+G61/$D61</f>
        <v>#DIV/0!</v>
      </c>
      <c r="I61" s="161">
        <f>+'C-SF'!O239</f>
        <v>0</v>
      </c>
      <c r="J61" s="162" t="e">
        <f>+I61/$D61</f>
        <v>#DIV/0!</v>
      </c>
      <c r="K61" s="228">
        <f>+'C-SF'!Q239</f>
        <v>0</v>
      </c>
      <c r="L61" s="239" t="e">
        <f>+K61/$D61</f>
        <v>#DIV/0!</v>
      </c>
      <c r="M61" s="161">
        <f>+'C-SF'!S239</f>
        <v>0</v>
      </c>
      <c r="N61" s="162" t="e">
        <f>+M61/$D61</f>
        <v>#DIV/0!</v>
      </c>
      <c r="O61" s="228">
        <f>+'C-SF'!U239</f>
        <v>8092170</v>
      </c>
      <c r="P61" s="239" t="e">
        <f>+O61/$D61</f>
        <v>#DIV/0!</v>
      </c>
      <c r="Q61" s="161">
        <f>+'C-SF'!W239</f>
        <v>3947400</v>
      </c>
      <c r="R61" s="162" t="e">
        <f>+Q61/$D61</f>
        <v>#DIV/0!</v>
      </c>
      <c r="S61" s="228">
        <f>+'C-SF'!Y239</f>
        <v>4342140</v>
      </c>
      <c r="T61" s="239" t="e">
        <f>+S61/$D61</f>
        <v>#DIV/0!</v>
      </c>
      <c r="U61" s="161">
        <f>+'C-SF'!AA239</f>
        <v>4342140</v>
      </c>
      <c r="V61" s="162" t="e">
        <f>+U61/$D61</f>
        <v>#DIV/0!</v>
      </c>
      <c r="W61" s="228">
        <f>+'C-SF'!AC239</f>
        <v>4144770</v>
      </c>
      <c r="X61" s="239" t="e">
        <f>+W61/$D61</f>
        <v>#DIV/0!</v>
      </c>
      <c r="Y61" s="161">
        <f>+'C-SF'!AE239</f>
        <v>1184220</v>
      </c>
      <c r="Z61" s="162" t="e">
        <f>+Y61/$D61</f>
        <v>#DIV/0!</v>
      </c>
      <c r="AA61" s="228">
        <f>+'C-SF'!AG239</f>
        <v>0</v>
      </c>
      <c r="AB61" s="162" t="e">
        <f>+AA61/$D61</f>
        <v>#DIV/0!</v>
      </c>
    </row>
    <row r="62" spans="1:28">
      <c r="A62" s="201" t="s">
        <v>273</v>
      </c>
      <c r="B62" s="183">
        <f t="shared" si="57"/>
        <v>0</v>
      </c>
      <c r="C62" s="249" t="e">
        <f>B62/(D62*12)</f>
        <v>#DIV/0!</v>
      </c>
      <c r="D62" s="183">
        <f>+'C-SF'!F332/12</f>
        <v>0</v>
      </c>
      <c r="E62" s="161">
        <f>+'C-SF'!K332</f>
        <v>0</v>
      </c>
      <c r="F62" s="162" t="e">
        <f>+E62/$D62</f>
        <v>#DIV/0!</v>
      </c>
      <c r="G62" s="228">
        <f>+'C-SF'!M332</f>
        <v>0</v>
      </c>
      <c r="H62" s="239" t="e">
        <f>+G62/$D62</f>
        <v>#DIV/0!</v>
      </c>
      <c r="I62" s="161">
        <f>+'C-SF'!O332</f>
        <v>0</v>
      </c>
      <c r="J62" s="162" t="e">
        <f>+I62/$D62</f>
        <v>#DIV/0!</v>
      </c>
      <c r="K62" s="228">
        <f>+'C-SF'!Q332</f>
        <v>0</v>
      </c>
      <c r="L62" s="239" t="e">
        <f>+K62/$D62</f>
        <v>#DIV/0!</v>
      </c>
      <c r="M62" s="161">
        <f>+'C-SF'!S332</f>
        <v>0</v>
      </c>
      <c r="N62" s="162" t="e">
        <f>+M62/$D62</f>
        <v>#DIV/0!</v>
      </c>
      <c r="O62" s="228">
        <f>+'C-SF'!U332</f>
        <v>0</v>
      </c>
      <c r="P62" s="239" t="e">
        <f>+O62/$D62</f>
        <v>#DIV/0!</v>
      </c>
      <c r="Q62" s="161">
        <f>+'C-SF'!W332</f>
        <v>0</v>
      </c>
      <c r="R62" s="162" t="e">
        <f>+Q62/$D62</f>
        <v>#DIV/0!</v>
      </c>
      <c r="S62" s="228">
        <f>+'C-SF'!Y332</f>
        <v>0</v>
      </c>
      <c r="T62" s="239" t="e">
        <f>+S62/$D62</f>
        <v>#DIV/0!</v>
      </c>
      <c r="U62" s="161">
        <f>+'C-SF'!AA332</f>
        <v>0</v>
      </c>
      <c r="V62" s="162" t="e">
        <f>+U62/$D62</f>
        <v>#DIV/0!</v>
      </c>
      <c r="W62" s="228">
        <f>+'C-SF'!AC332</f>
        <v>0</v>
      </c>
      <c r="X62" s="239" t="e">
        <f>+W62/$D62</f>
        <v>#DIV/0!</v>
      </c>
      <c r="Y62" s="161">
        <f>+'C-SF'!AE332</f>
        <v>0</v>
      </c>
      <c r="Z62" s="162" t="e">
        <f>+Y62/$D62</f>
        <v>#DIV/0!</v>
      </c>
      <c r="AA62" s="228">
        <f>+'C-SF'!AG332</f>
        <v>0</v>
      </c>
      <c r="AB62" s="162" t="e">
        <f>+AA62/$D62</f>
        <v>#DIV/0!</v>
      </c>
    </row>
    <row r="63" spans="1:28">
      <c r="A63" s="201" t="s">
        <v>422</v>
      </c>
      <c r="B63" s="225"/>
      <c r="C63" s="254"/>
      <c r="D63" s="225"/>
      <c r="E63" s="165"/>
      <c r="F63" s="166"/>
      <c r="G63" s="233"/>
      <c r="H63" s="242"/>
      <c r="I63" s="165"/>
      <c r="J63" s="166"/>
      <c r="K63" s="233"/>
      <c r="L63" s="242"/>
      <c r="M63" s="165"/>
      <c r="N63" s="166"/>
      <c r="O63" s="233"/>
      <c r="P63" s="242"/>
      <c r="Q63" s="165"/>
      <c r="R63" s="166"/>
      <c r="S63" s="233"/>
      <c r="T63" s="242"/>
      <c r="U63" s="165"/>
      <c r="V63" s="166"/>
      <c r="W63" s="233"/>
      <c r="X63" s="242"/>
      <c r="Y63" s="165"/>
      <c r="Z63" s="166"/>
      <c r="AA63" s="233"/>
      <c r="AB63" s="166"/>
    </row>
    <row r="64" spans="1:28">
      <c r="A64" s="202" t="s">
        <v>1039</v>
      </c>
      <c r="B64" s="184">
        <f t="shared" ref="B64:B65" si="58">+E64+G64+I64+K64+M64+O64+Q64+S64+U64+W64+Y64+AA64</f>
        <v>0</v>
      </c>
      <c r="C64" s="250" t="e">
        <f>B64/(D64*12)</f>
        <v>#DIV/0!</v>
      </c>
      <c r="D64" s="184">
        <f>+'C-SF'!F579/12</f>
        <v>0</v>
      </c>
      <c r="E64" s="163">
        <f>+'C-SF'!K579</f>
        <v>0</v>
      </c>
      <c r="F64" s="164" t="e">
        <f>+E64/$D64</f>
        <v>#DIV/0!</v>
      </c>
      <c r="G64" s="229">
        <f>+'C-SF'!M579</f>
        <v>0</v>
      </c>
      <c r="H64" s="240" t="e">
        <f>+G64/$D64</f>
        <v>#DIV/0!</v>
      </c>
      <c r="I64" s="163">
        <f>+'C-SF'!O579</f>
        <v>0</v>
      </c>
      <c r="J64" s="164" t="e">
        <f>+I64/$D64</f>
        <v>#DIV/0!</v>
      </c>
      <c r="K64" s="229">
        <f>+'C-SF'!Q579</f>
        <v>0</v>
      </c>
      <c r="L64" s="240" t="e">
        <f>+K64/$D64</f>
        <v>#DIV/0!</v>
      </c>
      <c r="M64" s="163">
        <f>+'C-SF'!S579</f>
        <v>0</v>
      </c>
      <c r="N64" s="164" t="e">
        <f>+M64/$D64</f>
        <v>#DIV/0!</v>
      </c>
      <c r="O64" s="229">
        <f>+'C-SF'!U579</f>
        <v>0</v>
      </c>
      <c r="P64" s="240" t="e">
        <f>+O64/$D64</f>
        <v>#DIV/0!</v>
      </c>
      <c r="Q64" s="163">
        <f>+'C-SF'!W579</f>
        <v>0</v>
      </c>
      <c r="R64" s="164" t="e">
        <f>+Q64/$D64</f>
        <v>#DIV/0!</v>
      </c>
      <c r="S64" s="229">
        <f>+'C-SF'!Y579</f>
        <v>0</v>
      </c>
      <c r="T64" s="240" t="e">
        <f>+S64/$D64</f>
        <v>#DIV/0!</v>
      </c>
      <c r="U64" s="163">
        <f>+'C-SF'!AA579</f>
        <v>0</v>
      </c>
      <c r="V64" s="164" t="e">
        <f>+U64/$D64</f>
        <v>#DIV/0!</v>
      </c>
      <c r="W64" s="229">
        <f>+'C-SF'!AC579</f>
        <v>0</v>
      </c>
      <c r="X64" s="240" t="e">
        <f>+W64/$D64</f>
        <v>#DIV/0!</v>
      </c>
      <c r="Y64" s="163">
        <f>+'C-SF'!AE579</f>
        <v>0</v>
      </c>
      <c r="Z64" s="164" t="e">
        <f>+Y64/$D64</f>
        <v>#DIV/0!</v>
      </c>
      <c r="AA64" s="229">
        <f>+'C-SF'!AG579</f>
        <v>0</v>
      </c>
      <c r="AB64" s="164" t="e">
        <f>+AA64/$D64</f>
        <v>#DIV/0!</v>
      </c>
    </row>
    <row r="65" spans="1:28" s="110" customFormat="1" ht="12.75" thickBot="1">
      <c r="A65" s="199" t="s">
        <v>1036</v>
      </c>
      <c r="B65" s="185">
        <f t="shared" si="58"/>
        <v>26052840</v>
      </c>
      <c r="C65" s="251" t="e">
        <f>B65/(D65*12)</f>
        <v>#DIV/0!</v>
      </c>
      <c r="D65" s="185">
        <f>+'C-SF'!F10/12</f>
        <v>0</v>
      </c>
      <c r="E65" s="205">
        <f>+'C-SF'!K10</f>
        <v>0</v>
      </c>
      <c r="F65" s="206" t="e">
        <f>+E65/$D65</f>
        <v>#DIV/0!</v>
      </c>
      <c r="G65" s="230">
        <f>+'C-SF'!M10</f>
        <v>0</v>
      </c>
      <c r="H65" s="238" t="e">
        <f>+G65/$D65</f>
        <v>#DIV/0!</v>
      </c>
      <c r="I65" s="205">
        <f>+'C-SF'!O10</f>
        <v>0</v>
      </c>
      <c r="J65" s="206" t="e">
        <f>+I65/$D65</f>
        <v>#DIV/0!</v>
      </c>
      <c r="K65" s="230">
        <f>+'C-SF'!Q10</f>
        <v>0</v>
      </c>
      <c r="L65" s="238" t="e">
        <f>+K65/$D65</f>
        <v>#DIV/0!</v>
      </c>
      <c r="M65" s="205">
        <f>+'C-SF'!S10</f>
        <v>0</v>
      </c>
      <c r="N65" s="206" t="e">
        <f>+M65/$D65</f>
        <v>#DIV/0!</v>
      </c>
      <c r="O65" s="230">
        <f>+'C-SF'!U10</f>
        <v>8092170</v>
      </c>
      <c r="P65" s="238" t="e">
        <f>+O65/$D65</f>
        <v>#DIV/0!</v>
      </c>
      <c r="Q65" s="205">
        <f>+'C-SF'!W10</f>
        <v>3947400</v>
      </c>
      <c r="R65" s="206" t="e">
        <f>+Q65/$D65</f>
        <v>#DIV/0!</v>
      </c>
      <c r="S65" s="230">
        <f>+'C-SF'!Y10</f>
        <v>4342140</v>
      </c>
      <c r="T65" s="238" t="e">
        <f>+S65/$D65</f>
        <v>#DIV/0!</v>
      </c>
      <c r="U65" s="205">
        <f>+'C-SF'!AA10</f>
        <v>4342140</v>
      </c>
      <c r="V65" s="206" t="e">
        <f>+U65/$D65</f>
        <v>#DIV/0!</v>
      </c>
      <c r="W65" s="230">
        <f>+'C-SF'!AC10</f>
        <v>4144770</v>
      </c>
      <c r="X65" s="238" t="e">
        <f>+W65/$D65</f>
        <v>#DIV/0!</v>
      </c>
      <c r="Y65" s="205">
        <f>+'C-SF'!AE10</f>
        <v>1184220</v>
      </c>
      <c r="Z65" s="206" t="e">
        <f>+Y65/$D65</f>
        <v>#DIV/0!</v>
      </c>
      <c r="AA65" s="230">
        <f>+'C-SF'!AG10</f>
        <v>0</v>
      </c>
      <c r="AB65" s="206" t="e">
        <f>+AA65/$D65</f>
        <v>#DIV/0!</v>
      </c>
    </row>
    <row r="66" spans="1:28">
      <c r="A66" s="200"/>
      <c r="B66" s="182"/>
      <c r="C66" s="248"/>
      <c r="D66" s="182"/>
      <c r="E66" s="174"/>
      <c r="F66" s="175"/>
      <c r="G66" s="227"/>
      <c r="H66" s="235"/>
      <c r="I66" s="174"/>
      <c r="J66" s="175"/>
      <c r="K66" s="227"/>
      <c r="L66" s="235"/>
      <c r="M66" s="174"/>
      <c r="N66" s="175"/>
      <c r="O66" s="227"/>
      <c r="P66" s="235"/>
      <c r="Q66" s="174"/>
      <c r="R66" s="175"/>
      <c r="S66" s="227"/>
      <c r="T66" s="235"/>
      <c r="U66" s="174"/>
      <c r="V66" s="175"/>
      <c r="W66" s="227"/>
      <c r="X66" s="235"/>
      <c r="Y66" s="174"/>
      <c r="Z66" s="175"/>
      <c r="AA66" s="227"/>
      <c r="AB66" s="175"/>
    </row>
    <row r="67" spans="1:28">
      <c r="A67" s="196" t="s">
        <v>1059</v>
      </c>
      <c r="B67" s="183"/>
      <c r="C67" s="249"/>
      <c r="D67" s="183"/>
      <c r="E67" s="161"/>
      <c r="F67" s="162"/>
      <c r="G67" s="228"/>
      <c r="H67" s="239"/>
      <c r="I67" s="161"/>
      <c r="J67" s="162"/>
      <c r="K67" s="228"/>
      <c r="L67" s="239"/>
      <c r="M67" s="161"/>
      <c r="N67" s="162"/>
      <c r="O67" s="228"/>
      <c r="P67" s="239"/>
      <c r="Q67" s="161"/>
      <c r="R67" s="162"/>
      <c r="S67" s="228"/>
      <c r="T67" s="239"/>
      <c r="U67" s="161"/>
      <c r="V67" s="162"/>
      <c r="W67" s="228"/>
      <c r="X67" s="239"/>
      <c r="Y67" s="161"/>
      <c r="Z67" s="162"/>
      <c r="AA67" s="228"/>
      <c r="AB67" s="162"/>
    </row>
    <row r="68" spans="1:28">
      <c r="A68" s="201" t="s">
        <v>1037</v>
      </c>
      <c r="B68" s="225"/>
      <c r="C68" s="254"/>
      <c r="D68" s="225"/>
      <c r="E68" s="165"/>
      <c r="F68" s="166"/>
      <c r="G68" s="233"/>
      <c r="H68" s="242"/>
      <c r="I68" s="165"/>
      <c r="J68" s="166"/>
      <c r="K68" s="233"/>
      <c r="L68" s="242"/>
      <c r="M68" s="165"/>
      <c r="N68" s="166"/>
      <c r="O68" s="233"/>
      <c r="P68" s="242"/>
      <c r="Q68" s="165"/>
      <c r="R68" s="166"/>
      <c r="S68" s="233"/>
      <c r="T68" s="242"/>
      <c r="U68" s="165"/>
      <c r="V68" s="166"/>
      <c r="W68" s="233"/>
      <c r="X68" s="242"/>
      <c r="Y68" s="165"/>
      <c r="Z68" s="166"/>
      <c r="AA68" s="233"/>
      <c r="AB68" s="166"/>
    </row>
    <row r="69" spans="1:28">
      <c r="A69" s="201" t="s">
        <v>1038</v>
      </c>
      <c r="B69" s="183">
        <f>+E69+G69+I69+K69+M69+O69+Q69+S69+U69+W69+Y69+AA69</f>
        <v>24868620</v>
      </c>
      <c r="C69" s="249" t="e">
        <f>B69/(D69*12)</f>
        <v>#DIV/0!</v>
      </c>
      <c r="D69" s="183">
        <f>+'C-LA'!F239/12</f>
        <v>0</v>
      </c>
      <c r="E69" s="161">
        <f>+'C-LA'!K239</f>
        <v>0</v>
      </c>
      <c r="F69" s="162" t="e">
        <f>+E69/$D69</f>
        <v>#DIV/0!</v>
      </c>
      <c r="G69" s="228">
        <f>+'C-LA'!M239</f>
        <v>0</v>
      </c>
      <c r="H69" s="239" t="e">
        <f>+G69/$D69</f>
        <v>#DIV/0!</v>
      </c>
      <c r="I69" s="161">
        <f>+'C-LA'!O239</f>
        <v>0</v>
      </c>
      <c r="J69" s="162" t="e">
        <f>+I69/$D69</f>
        <v>#DIV/0!</v>
      </c>
      <c r="K69" s="228">
        <f>+'C-LA'!Q239</f>
        <v>0</v>
      </c>
      <c r="L69" s="239" t="e">
        <f>+K69/$D69</f>
        <v>#DIV/0!</v>
      </c>
      <c r="M69" s="161">
        <f>+'C-LA'!S239</f>
        <v>5328990</v>
      </c>
      <c r="N69" s="162" t="e">
        <f>+M69/$D69</f>
        <v>#DIV/0!</v>
      </c>
      <c r="O69" s="228">
        <f>+'C-LA'!U239</f>
        <v>1184220</v>
      </c>
      <c r="P69" s="239" t="e">
        <f>+O69/$D69</f>
        <v>#DIV/0!</v>
      </c>
      <c r="Q69" s="161">
        <f>+'C-LA'!W239</f>
        <v>3355290</v>
      </c>
      <c r="R69" s="162" t="e">
        <f>+Q69/$D69</f>
        <v>#DIV/0!</v>
      </c>
      <c r="S69" s="228">
        <f>+'C-LA'!Y239</f>
        <v>3157920</v>
      </c>
      <c r="T69" s="239" t="e">
        <f>+S69/$D69</f>
        <v>#DIV/0!</v>
      </c>
      <c r="U69" s="161">
        <f>+'C-LA'!AA239</f>
        <v>4342140</v>
      </c>
      <c r="V69" s="162" t="e">
        <f>+U69/$D69</f>
        <v>#DIV/0!</v>
      </c>
      <c r="W69" s="228">
        <f>+'C-LA'!AC239</f>
        <v>3947400</v>
      </c>
      <c r="X69" s="239" t="e">
        <f>+W69/$D69</f>
        <v>#DIV/0!</v>
      </c>
      <c r="Y69" s="161">
        <f>+'C-LA'!AE239</f>
        <v>3552660</v>
      </c>
      <c r="Z69" s="162" t="e">
        <f>+Y69/$D69</f>
        <v>#DIV/0!</v>
      </c>
      <c r="AA69" s="228">
        <f>+'C-LA'!AG239</f>
        <v>0</v>
      </c>
      <c r="AB69" s="162" t="e">
        <f>+AA69/$D69</f>
        <v>#DIV/0!</v>
      </c>
    </row>
    <row r="70" spans="1:28">
      <c r="A70" s="201" t="s">
        <v>273</v>
      </c>
      <c r="B70" s="183">
        <f>+E70+G70+I70+K70+M70+O70+Q70+S70+U70+W70+Y70+AA70</f>
        <v>0</v>
      </c>
      <c r="C70" s="249" t="e">
        <f>B70/(D70*12)</f>
        <v>#DIV/0!</v>
      </c>
      <c r="D70" s="183">
        <f>+'C-LA'!F332/12</f>
        <v>0</v>
      </c>
      <c r="E70" s="161">
        <f>+'C-LA'!K332</f>
        <v>0</v>
      </c>
      <c r="F70" s="162" t="e">
        <f>+E70/$D70</f>
        <v>#DIV/0!</v>
      </c>
      <c r="G70" s="228">
        <f>+'C-LA'!M332</f>
        <v>0</v>
      </c>
      <c r="H70" s="239" t="e">
        <f>+G70/$D70</f>
        <v>#DIV/0!</v>
      </c>
      <c r="I70" s="161">
        <f>+'C-LA'!O332</f>
        <v>0</v>
      </c>
      <c r="J70" s="162" t="e">
        <f>+I70/$D70</f>
        <v>#DIV/0!</v>
      </c>
      <c r="K70" s="228">
        <f>+'C-LA'!Q332</f>
        <v>0</v>
      </c>
      <c r="L70" s="239" t="e">
        <f>+K70/$D70</f>
        <v>#DIV/0!</v>
      </c>
      <c r="M70" s="161">
        <f>+'C-LA'!S332</f>
        <v>0</v>
      </c>
      <c r="N70" s="162" t="e">
        <f>+M70/$D70</f>
        <v>#DIV/0!</v>
      </c>
      <c r="O70" s="228">
        <f>+'C-LA'!U332</f>
        <v>0</v>
      </c>
      <c r="P70" s="239" t="e">
        <f>+O70/$D70</f>
        <v>#DIV/0!</v>
      </c>
      <c r="Q70" s="161">
        <f>+'C-LA'!W332</f>
        <v>0</v>
      </c>
      <c r="R70" s="162" t="e">
        <f>+Q70/$D70</f>
        <v>#DIV/0!</v>
      </c>
      <c r="S70" s="228">
        <f>+'C-LA'!Y332</f>
        <v>0</v>
      </c>
      <c r="T70" s="239" t="e">
        <f>+S70/$D70</f>
        <v>#DIV/0!</v>
      </c>
      <c r="U70" s="161">
        <f>+'C-LA'!AA332</f>
        <v>0</v>
      </c>
      <c r="V70" s="162" t="e">
        <f>+U70/$D70</f>
        <v>#DIV/0!</v>
      </c>
      <c r="W70" s="228">
        <f>+'C-LA'!AC332</f>
        <v>0</v>
      </c>
      <c r="X70" s="239" t="e">
        <f>+W70/$D70</f>
        <v>#DIV/0!</v>
      </c>
      <c r="Y70" s="161">
        <f>+'C-LA'!AE332</f>
        <v>0</v>
      </c>
      <c r="Z70" s="162" t="e">
        <f>+Y70/$D70</f>
        <v>#DIV/0!</v>
      </c>
      <c r="AA70" s="228">
        <f>+'C-LA'!AG332</f>
        <v>0</v>
      </c>
      <c r="AB70" s="162" t="e">
        <f>+AA70/$D70</f>
        <v>#DIV/0!</v>
      </c>
    </row>
    <row r="71" spans="1:28">
      <c r="A71" s="201" t="s">
        <v>422</v>
      </c>
      <c r="B71" s="183">
        <f>+E71+G71+I71+K71+M71+O71+Q71+S71+U71+W71+Y71+AA71</f>
        <v>0</v>
      </c>
      <c r="C71" s="249" t="e">
        <f>B71/(D71*12)</f>
        <v>#DIV/0!</v>
      </c>
      <c r="D71" s="183">
        <f>+'C-LA'!F520/12</f>
        <v>0</v>
      </c>
      <c r="E71" s="161">
        <f>+'C-LA'!K520</f>
        <v>0</v>
      </c>
      <c r="F71" s="162" t="e">
        <f>+E71/$D71</f>
        <v>#DIV/0!</v>
      </c>
      <c r="G71" s="228">
        <f>+'C-LA'!M520</f>
        <v>0</v>
      </c>
      <c r="H71" s="239" t="e">
        <f>+G71/$D71</f>
        <v>#DIV/0!</v>
      </c>
      <c r="I71" s="161">
        <f>+'C-LA'!O520</f>
        <v>0</v>
      </c>
      <c r="J71" s="162" t="e">
        <f>+I71/$D71</f>
        <v>#DIV/0!</v>
      </c>
      <c r="K71" s="228">
        <f>+'C-LA'!Q520</f>
        <v>0</v>
      </c>
      <c r="L71" s="239" t="e">
        <f>+K71/$D71</f>
        <v>#DIV/0!</v>
      </c>
      <c r="M71" s="161">
        <f>+'C-LA'!S520</f>
        <v>0</v>
      </c>
      <c r="N71" s="162" t="e">
        <f>+M71/$D71</f>
        <v>#DIV/0!</v>
      </c>
      <c r="O71" s="228">
        <f>+'C-LA'!U520</f>
        <v>0</v>
      </c>
      <c r="P71" s="239" t="e">
        <f>+O71/$D71</f>
        <v>#DIV/0!</v>
      </c>
      <c r="Q71" s="161">
        <f>+'C-LA'!W520</f>
        <v>0</v>
      </c>
      <c r="R71" s="162" t="e">
        <f>+Q71/$D71</f>
        <v>#DIV/0!</v>
      </c>
      <c r="S71" s="228">
        <f>+'C-LA'!Y520</f>
        <v>0</v>
      </c>
      <c r="T71" s="239" t="e">
        <f>+S71/$D71</f>
        <v>#DIV/0!</v>
      </c>
      <c r="U71" s="161">
        <f>+'C-LA'!AA520</f>
        <v>0</v>
      </c>
      <c r="V71" s="162" t="e">
        <f>+U71/$D71</f>
        <v>#DIV/0!</v>
      </c>
      <c r="W71" s="228">
        <f>+'C-LA'!AC520</f>
        <v>0</v>
      </c>
      <c r="X71" s="239" t="e">
        <f>+W71/$D71</f>
        <v>#DIV/0!</v>
      </c>
      <c r="Y71" s="161">
        <f>+'C-LA'!AE520</f>
        <v>0</v>
      </c>
      <c r="Z71" s="162" t="e">
        <f>+Y71/$D71</f>
        <v>#DIV/0!</v>
      </c>
      <c r="AA71" s="228">
        <f>+'C-LA'!AG520</f>
        <v>0</v>
      </c>
      <c r="AB71" s="162" t="e">
        <f>+AA71/$D71</f>
        <v>#DIV/0!</v>
      </c>
    </row>
    <row r="72" spans="1:28">
      <c r="A72" s="202" t="s">
        <v>1039</v>
      </c>
      <c r="B72" s="184">
        <f>+E72+G72+I72+K72+M72+O72+Q72+S72+U72+W72+Y72+AA72</f>
        <v>0</v>
      </c>
      <c r="C72" s="250" t="e">
        <f>B72/(D72*12)</f>
        <v>#DIV/0!</v>
      </c>
      <c r="D72" s="184">
        <f>+'C-LA'!F579/12</f>
        <v>0</v>
      </c>
      <c r="E72" s="163">
        <f>+'C-LA'!K579</f>
        <v>0</v>
      </c>
      <c r="F72" s="164" t="e">
        <f>+E72/$D72</f>
        <v>#DIV/0!</v>
      </c>
      <c r="G72" s="229">
        <f>+'C-LA'!M579</f>
        <v>0</v>
      </c>
      <c r="H72" s="240" t="e">
        <f>+G72/$D72</f>
        <v>#DIV/0!</v>
      </c>
      <c r="I72" s="163">
        <f>+'C-LA'!O579</f>
        <v>0</v>
      </c>
      <c r="J72" s="164" t="e">
        <f>+I72/$D72</f>
        <v>#DIV/0!</v>
      </c>
      <c r="K72" s="229">
        <f>+'C-LA'!Q579</f>
        <v>0</v>
      </c>
      <c r="L72" s="240" t="e">
        <f>+K72/$D72</f>
        <v>#DIV/0!</v>
      </c>
      <c r="M72" s="163">
        <f>+'C-LA'!S579</f>
        <v>0</v>
      </c>
      <c r="N72" s="164" t="e">
        <f>+M72/$D72</f>
        <v>#DIV/0!</v>
      </c>
      <c r="O72" s="229">
        <f>+'C-LA'!U579</f>
        <v>0</v>
      </c>
      <c r="P72" s="240" t="e">
        <f>+O72/$D72</f>
        <v>#DIV/0!</v>
      </c>
      <c r="Q72" s="163">
        <f>+'C-LA'!W579</f>
        <v>0</v>
      </c>
      <c r="R72" s="164" t="e">
        <f>+Q72/$D72</f>
        <v>#DIV/0!</v>
      </c>
      <c r="S72" s="229">
        <f>+'C-LA'!Y579</f>
        <v>0</v>
      </c>
      <c r="T72" s="240" t="e">
        <f>+S72/$D72</f>
        <v>#DIV/0!</v>
      </c>
      <c r="U72" s="163">
        <f>+'C-LA'!AA579</f>
        <v>0</v>
      </c>
      <c r="V72" s="164" t="e">
        <f>+U72/$D72</f>
        <v>#DIV/0!</v>
      </c>
      <c r="W72" s="229">
        <f>+'C-LA'!AC579</f>
        <v>0</v>
      </c>
      <c r="X72" s="240" t="e">
        <f>+W72/$D72</f>
        <v>#DIV/0!</v>
      </c>
      <c r="Y72" s="163">
        <f>+'C-LA'!AE579</f>
        <v>0</v>
      </c>
      <c r="Z72" s="164" t="e">
        <f>+Y72/$D72</f>
        <v>#DIV/0!</v>
      </c>
      <c r="AA72" s="229">
        <f>+'C-LA'!AG579</f>
        <v>0</v>
      </c>
      <c r="AB72" s="164" t="e">
        <f>+AA72/$D72</f>
        <v>#DIV/0!</v>
      </c>
    </row>
    <row r="73" spans="1:28" s="110" customFormat="1" ht="12.75" thickBot="1">
      <c r="A73" s="197" t="s">
        <v>1036</v>
      </c>
      <c r="B73" s="185">
        <f>+E73+G73+I73+K73+M73+O73+Q73+S73+U73+W73+Y73+AA73</f>
        <v>24868620</v>
      </c>
      <c r="C73" s="251" t="e">
        <f>B73/(D73*12)</f>
        <v>#DIV/0!</v>
      </c>
      <c r="D73" s="185">
        <f>+'C-LA'!F10/12</f>
        <v>0</v>
      </c>
      <c r="E73" s="205">
        <f>+'C-LA'!K10</f>
        <v>0</v>
      </c>
      <c r="F73" s="206" t="e">
        <f>+E73/$D73</f>
        <v>#DIV/0!</v>
      </c>
      <c r="G73" s="230">
        <f>+'C-LA'!M10</f>
        <v>0</v>
      </c>
      <c r="H73" s="238" t="e">
        <f>+G73/$D73</f>
        <v>#DIV/0!</v>
      </c>
      <c r="I73" s="205">
        <f>+'C-LA'!O10</f>
        <v>0</v>
      </c>
      <c r="J73" s="206" t="e">
        <f>+I73/$D73</f>
        <v>#DIV/0!</v>
      </c>
      <c r="K73" s="230">
        <f>+'C-LA'!Q10</f>
        <v>0</v>
      </c>
      <c r="L73" s="238" t="e">
        <f>+K73/$D73</f>
        <v>#DIV/0!</v>
      </c>
      <c r="M73" s="205">
        <f>+'C-LA'!S10</f>
        <v>5328990</v>
      </c>
      <c r="N73" s="206" t="e">
        <f>+M73/$D73</f>
        <v>#DIV/0!</v>
      </c>
      <c r="O73" s="230">
        <f>+'C-LA'!U10</f>
        <v>1184220</v>
      </c>
      <c r="P73" s="238" t="e">
        <f>+O73/$D73</f>
        <v>#DIV/0!</v>
      </c>
      <c r="Q73" s="205">
        <f>+'C-LA'!W10</f>
        <v>3355290</v>
      </c>
      <c r="R73" s="206" t="e">
        <f>+Q73/$D73</f>
        <v>#DIV/0!</v>
      </c>
      <c r="S73" s="230">
        <f>+'C-LA'!Y10</f>
        <v>3157920</v>
      </c>
      <c r="T73" s="238" t="e">
        <f>+S73/$D73</f>
        <v>#DIV/0!</v>
      </c>
      <c r="U73" s="205">
        <f>+'C-LA'!AA10</f>
        <v>4342140</v>
      </c>
      <c r="V73" s="206" t="e">
        <f>+U73/$D73</f>
        <v>#DIV/0!</v>
      </c>
      <c r="W73" s="230">
        <f>+'C-LA'!AC10</f>
        <v>3947400</v>
      </c>
      <c r="X73" s="238" t="e">
        <f>+W73/$D73</f>
        <v>#DIV/0!</v>
      </c>
      <c r="Y73" s="205">
        <f>+'C-LA'!AE10</f>
        <v>3552660</v>
      </c>
      <c r="Z73" s="206" t="e">
        <f>+Y73/$D73</f>
        <v>#DIV/0!</v>
      </c>
      <c r="AA73" s="230">
        <f>+'C-LA'!AG10</f>
        <v>0</v>
      </c>
      <c r="AB73" s="206" t="e">
        <f>+AA73/$D73</f>
        <v>#DIV/0!</v>
      </c>
    </row>
    <row r="74" spans="1:28">
      <c r="A74" s="203"/>
      <c r="B74" s="223"/>
      <c r="C74" s="252"/>
      <c r="D74" s="223"/>
      <c r="E74" s="159"/>
      <c r="F74" s="160"/>
      <c r="G74" s="231"/>
      <c r="H74" s="236"/>
      <c r="I74" s="159"/>
      <c r="J74" s="160"/>
      <c r="K74" s="231"/>
      <c r="L74" s="236"/>
      <c r="M74" s="159"/>
      <c r="N74" s="160"/>
      <c r="O74" s="231"/>
      <c r="P74" s="236"/>
      <c r="Q74" s="159"/>
      <c r="R74" s="160"/>
      <c r="S74" s="231"/>
      <c r="T74" s="236"/>
      <c r="U74" s="159"/>
      <c r="V74" s="160"/>
      <c r="W74" s="231"/>
      <c r="X74" s="236"/>
      <c r="Y74" s="159"/>
      <c r="Z74" s="160"/>
      <c r="AA74" s="231"/>
      <c r="AB74" s="160"/>
    </row>
    <row r="75" spans="1:28">
      <c r="A75" s="204" t="s">
        <v>1040</v>
      </c>
      <c r="B75" s="183"/>
      <c r="C75" s="249"/>
      <c r="D75" s="183"/>
      <c r="E75" s="161"/>
      <c r="F75" s="162"/>
      <c r="G75" s="228"/>
      <c r="H75" s="239"/>
      <c r="I75" s="161"/>
      <c r="J75" s="162"/>
      <c r="K75" s="228"/>
      <c r="L75" s="239"/>
      <c r="M75" s="161"/>
      <c r="N75" s="162"/>
      <c r="O75" s="228"/>
      <c r="P75" s="239"/>
      <c r="Q75" s="161"/>
      <c r="R75" s="162"/>
      <c r="S75" s="228"/>
      <c r="T75" s="239"/>
      <c r="U75" s="161"/>
      <c r="V75" s="162"/>
      <c r="W75" s="228"/>
      <c r="X75" s="239"/>
      <c r="Y75" s="161"/>
      <c r="Z75" s="162"/>
      <c r="AA75" s="228"/>
      <c r="AB75" s="162"/>
    </row>
    <row r="76" spans="1:28">
      <c r="A76" s="201" t="s">
        <v>1037</v>
      </c>
      <c r="B76" s="225"/>
      <c r="C76" s="254"/>
      <c r="D76" s="225"/>
      <c r="E76" s="165"/>
      <c r="F76" s="166"/>
      <c r="G76" s="233"/>
      <c r="H76" s="242"/>
      <c r="I76" s="165"/>
      <c r="J76" s="166"/>
      <c r="K76" s="233"/>
      <c r="L76" s="242"/>
      <c r="M76" s="165"/>
      <c r="N76" s="166"/>
      <c r="O76" s="233"/>
      <c r="P76" s="242"/>
      <c r="Q76" s="165"/>
      <c r="R76" s="166"/>
      <c r="S76" s="233"/>
      <c r="T76" s="242"/>
      <c r="U76" s="165"/>
      <c r="V76" s="166"/>
      <c r="W76" s="233"/>
      <c r="X76" s="242"/>
      <c r="Y76" s="165"/>
      <c r="Z76" s="166"/>
      <c r="AA76" s="233"/>
      <c r="AB76" s="166"/>
    </row>
    <row r="77" spans="1:28">
      <c r="A77" s="201" t="s">
        <v>1038</v>
      </c>
      <c r="B77" s="225"/>
      <c r="C77" s="254"/>
      <c r="D77" s="225"/>
      <c r="E77" s="165"/>
      <c r="F77" s="166"/>
      <c r="G77" s="233"/>
      <c r="H77" s="242"/>
      <c r="I77" s="165"/>
      <c r="J77" s="166"/>
      <c r="K77" s="233"/>
      <c r="L77" s="242"/>
      <c r="M77" s="165"/>
      <c r="N77" s="166"/>
      <c r="O77" s="233"/>
      <c r="P77" s="242"/>
      <c r="Q77" s="165"/>
      <c r="R77" s="166"/>
      <c r="S77" s="233"/>
      <c r="T77" s="242"/>
      <c r="U77" s="165"/>
      <c r="V77" s="166"/>
      <c r="W77" s="233"/>
      <c r="X77" s="242"/>
      <c r="Y77" s="165"/>
      <c r="Z77" s="166"/>
      <c r="AA77" s="233"/>
      <c r="AB77" s="166"/>
    </row>
    <row r="78" spans="1:28">
      <c r="A78" s="201" t="s">
        <v>273</v>
      </c>
      <c r="B78" s="225"/>
      <c r="C78" s="254"/>
      <c r="D78" s="225"/>
      <c r="E78" s="165"/>
      <c r="F78" s="166"/>
      <c r="G78" s="233"/>
      <c r="H78" s="242"/>
      <c r="I78" s="165"/>
      <c r="J78" s="166"/>
      <c r="K78" s="233"/>
      <c r="L78" s="242"/>
      <c r="M78" s="165"/>
      <c r="N78" s="166"/>
      <c r="O78" s="233"/>
      <c r="P78" s="242"/>
      <c r="Q78" s="165"/>
      <c r="R78" s="166"/>
      <c r="S78" s="233"/>
      <c r="T78" s="242"/>
      <c r="U78" s="165"/>
      <c r="V78" s="166"/>
      <c r="W78" s="233"/>
      <c r="X78" s="242"/>
      <c r="Y78" s="165"/>
      <c r="Z78" s="166"/>
      <c r="AA78" s="233"/>
      <c r="AB78" s="166"/>
    </row>
    <row r="79" spans="1:28">
      <c r="A79" s="201" t="s">
        <v>422</v>
      </c>
      <c r="B79" s="183">
        <f t="shared" ref="B79:B81" si="59">+E79+G79+I79+K79+M79+O79+Q79+S79+U79+W79+Y79+AA79</f>
        <v>0</v>
      </c>
      <c r="C79" s="249" t="e">
        <f>B79/(D79*12)</f>
        <v>#DIV/0!</v>
      </c>
      <c r="D79" s="183">
        <f>+DIRECCION!F520/12</f>
        <v>0</v>
      </c>
      <c r="E79" s="161">
        <f>+DIRECCION!K520</f>
        <v>0</v>
      </c>
      <c r="F79" s="162" t="e">
        <f>+E79/$D79</f>
        <v>#DIV/0!</v>
      </c>
      <c r="G79" s="228">
        <f>+DIRECCION!M520</f>
        <v>0</v>
      </c>
      <c r="H79" s="239" t="e">
        <f>+G79/$D79</f>
        <v>#DIV/0!</v>
      </c>
      <c r="I79" s="161">
        <f>+DIRECCION!O520</f>
        <v>0</v>
      </c>
      <c r="J79" s="162" t="e">
        <f>+I79/$D79</f>
        <v>#DIV/0!</v>
      </c>
      <c r="K79" s="228">
        <f>+DIRECCION!Q520</f>
        <v>0</v>
      </c>
      <c r="L79" s="239" t="e">
        <f>+K79/$D79</f>
        <v>#DIV/0!</v>
      </c>
      <c r="M79" s="161">
        <f>+DIRECCION!S520</f>
        <v>0</v>
      </c>
      <c r="N79" s="162" t="e">
        <f>+M79/$D79</f>
        <v>#DIV/0!</v>
      </c>
      <c r="O79" s="228">
        <f>+DIRECCION!U520</f>
        <v>0</v>
      </c>
      <c r="P79" s="239" t="e">
        <f>+O79/$D79</f>
        <v>#DIV/0!</v>
      </c>
      <c r="Q79" s="161">
        <f>+DIRECCION!W520</f>
        <v>0</v>
      </c>
      <c r="R79" s="162" t="e">
        <f>+Q79/$D79</f>
        <v>#DIV/0!</v>
      </c>
      <c r="S79" s="228">
        <f>+DIRECCION!Y520</f>
        <v>0</v>
      </c>
      <c r="T79" s="239" t="e">
        <f>+S79/$D79</f>
        <v>#DIV/0!</v>
      </c>
      <c r="U79" s="161">
        <f>+DIRECCION!AA520</f>
        <v>0</v>
      </c>
      <c r="V79" s="162" t="e">
        <f>+U79/$D79</f>
        <v>#DIV/0!</v>
      </c>
      <c r="W79" s="228">
        <f>+DIRECCION!AC520</f>
        <v>0</v>
      </c>
      <c r="X79" s="239" t="e">
        <f>+W79/$D79</f>
        <v>#DIV/0!</v>
      </c>
      <c r="Y79" s="161">
        <f>+DIRECCION!AE520</f>
        <v>0</v>
      </c>
      <c r="Z79" s="162" t="e">
        <f>+Y79/$D79</f>
        <v>#DIV/0!</v>
      </c>
      <c r="AA79" s="228">
        <f>+DIRECCION!AG520</f>
        <v>0</v>
      </c>
      <c r="AB79" s="162" t="e">
        <f>+AA79/$D79</f>
        <v>#DIV/0!</v>
      </c>
    </row>
    <row r="80" spans="1:28">
      <c r="A80" s="202" t="s">
        <v>1039</v>
      </c>
      <c r="B80" s="184">
        <f t="shared" si="59"/>
        <v>0</v>
      </c>
      <c r="C80" s="250" t="e">
        <f>B80/(D80*12)</f>
        <v>#DIV/0!</v>
      </c>
      <c r="D80" s="184">
        <f>+DIRECCION!F579/12</f>
        <v>0</v>
      </c>
      <c r="E80" s="163">
        <f>+DIRECCION!K579</f>
        <v>0</v>
      </c>
      <c r="F80" s="164" t="e">
        <f>+E80/$D80</f>
        <v>#DIV/0!</v>
      </c>
      <c r="G80" s="229">
        <f>+DIRECCION!M579</f>
        <v>0</v>
      </c>
      <c r="H80" s="240" t="e">
        <f>+G80/$D80</f>
        <v>#DIV/0!</v>
      </c>
      <c r="I80" s="163">
        <f>+DIRECCION!O579</f>
        <v>0</v>
      </c>
      <c r="J80" s="164" t="e">
        <f>+I80/$D80</f>
        <v>#DIV/0!</v>
      </c>
      <c r="K80" s="229">
        <f>+DIRECCION!Q579</f>
        <v>0</v>
      </c>
      <c r="L80" s="240" t="e">
        <f>+K80/$D80</f>
        <v>#DIV/0!</v>
      </c>
      <c r="M80" s="163">
        <f>+DIRECCION!S579</f>
        <v>0</v>
      </c>
      <c r="N80" s="164" t="e">
        <f>+M80/$D80</f>
        <v>#DIV/0!</v>
      </c>
      <c r="O80" s="229">
        <f>+DIRECCION!U579</f>
        <v>0</v>
      </c>
      <c r="P80" s="240" t="e">
        <f>+O80/$D80</f>
        <v>#DIV/0!</v>
      </c>
      <c r="Q80" s="163">
        <f>+DIRECCION!W579</f>
        <v>0</v>
      </c>
      <c r="R80" s="164" t="e">
        <f>+Q80/$D80</f>
        <v>#DIV/0!</v>
      </c>
      <c r="S80" s="229">
        <f>+DIRECCION!Y579</f>
        <v>0</v>
      </c>
      <c r="T80" s="240" t="e">
        <f>+S80/$D80</f>
        <v>#DIV/0!</v>
      </c>
      <c r="U80" s="163">
        <f>+DIRECCION!AA579</f>
        <v>0</v>
      </c>
      <c r="V80" s="164" t="e">
        <f>+U80/$D80</f>
        <v>#DIV/0!</v>
      </c>
      <c r="W80" s="229">
        <f>+DIRECCION!AC579</f>
        <v>0</v>
      </c>
      <c r="X80" s="240" t="e">
        <f>+W80/$D80</f>
        <v>#DIV/0!</v>
      </c>
      <c r="Y80" s="163">
        <f>+DIRECCION!AE579</f>
        <v>0</v>
      </c>
      <c r="Z80" s="164" t="e">
        <f>+Y80/$D80</f>
        <v>#DIV/0!</v>
      </c>
      <c r="AA80" s="229">
        <f>+DIRECCION!AG579</f>
        <v>0</v>
      </c>
      <c r="AB80" s="164" t="e">
        <f>+AA80/$D80</f>
        <v>#DIV/0!</v>
      </c>
    </row>
    <row r="81" spans="1:28" s="110" customFormat="1" ht="12.75" thickBot="1">
      <c r="A81" s="197" t="s">
        <v>1036</v>
      </c>
      <c r="B81" s="185">
        <f t="shared" si="59"/>
        <v>0</v>
      </c>
      <c r="C81" s="251" t="e">
        <f>B81/(D81*12)</f>
        <v>#DIV/0!</v>
      </c>
      <c r="D81" s="185">
        <f>+DIRECCION!F10/12</f>
        <v>0</v>
      </c>
      <c r="E81" s="205">
        <f>+DIRECCION!K10</f>
        <v>0</v>
      </c>
      <c r="F81" s="206" t="e">
        <f>+E81/$D81</f>
        <v>#DIV/0!</v>
      </c>
      <c r="G81" s="230">
        <f>+DIRECCION!M10</f>
        <v>0</v>
      </c>
      <c r="H81" s="238" t="e">
        <f>+G81/$D81</f>
        <v>#DIV/0!</v>
      </c>
      <c r="I81" s="205">
        <f>+DIRECCION!O10</f>
        <v>0</v>
      </c>
      <c r="J81" s="206" t="e">
        <f>+I81/$D81</f>
        <v>#DIV/0!</v>
      </c>
      <c r="K81" s="230">
        <f>+DIRECCION!Q10</f>
        <v>0</v>
      </c>
      <c r="L81" s="238" t="e">
        <f>+K81/$D81</f>
        <v>#DIV/0!</v>
      </c>
      <c r="M81" s="205">
        <f>+DIRECCION!S10</f>
        <v>0</v>
      </c>
      <c r="N81" s="206" t="e">
        <f>+M81/$D81</f>
        <v>#DIV/0!</v>
      </c>
      <c r="O81" s="230">
        <f>+DIRECCION!U10</f>
        <v>0</v>
      </c>
      <c r="P81" s="238" t="e">
        <f>+O81/$D81</f>
        <v>#DIV/0!</v>
      </c>
      <c r="Q81" s="205">
        <f>+DIRECCION!W10</f>
        <v>0</v>
      </c>
      <c r="R81" s="206" t="e">
        <f>+Q81/$D81</f>
        <v>#DIV/0!</v>
      </c>
      <c r="S81" s="230">
        <f>+DIRECCION!Y10</f>
        <v>0</v>
      </c>
      <c r="T81" s="238" t="e">
        <f>+S81/$D81</f>
        <v>#DIV/0!</v>
      </c>
      <c r="U81" s="205">
        <f>+DIRECCION!AA10</f>
        <v>0</v>
      </c>
      <c r="V81" s="206" t="e">
        <f>+U81/$D81</f>
        <v>#DIV/0!</v>
      </c>
      <c r="W81" s="230">
        <f>+DIRECCION!AC10</f>
        <v>0</v>
      </c>
      <c r="X81" s="238" t="e">
        <f>+W81/$D81</f>
        <v>#DIV/0!</v>
      </c>
      <c r="Y81" s="205">
        <f>+DIRECCION!AE10</f>
        <v>0</v>
      </c>
      <c r="Z81" s="206" t="e">
        <f>+Y81/$D81</f>
        <v>#DIV/0!</v>
      </c>
      <c r="AA81" s="230">
        <f>+DIRECCION!AG10</f>
        <v>0</v>
      </c>
      <c r="AB81" s="206" t="e">
        <f>+AA81/$D81</f>
        <v>#DIV/0!</v>
      </c>
    </row>
    <row r="86" spans="1:28">
      <c r="B86" s="113"/>
      <c r="D86" s="113"/>
    </row>
  </sheetData>
  <mergeCells count="14">
    <mergeCell ref="AA2:AB2"/>
    <mergeCell ref="O2:P2"/>
    <mergeCell ref="Q2:R2"/>
    <mergeCell ref="S2:T2"/>
    <mergeCell ref="U2:V2"/>
    <mergeCell ref="W2:X2"/>
    <mergeCell ref="Y2:Z2"/>
    <mergeCell ref="B2:C2"/>
    <mergeCell ref="M2:N2"/>
    <mergeCell ref="D2:D3"/>
    <mergeCell ref="E2:F2"/>
    <mergeCell ref="G2:H2"/>
    <mergeCell ref="I2:J2"/>
    <mergeCell ref="K2:L2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L1164"/>
  <sheetViews>
    <sheetView tabSelected="1" topLeftCell="A579" zoomScale="90" zoomScaleNormal="90" workbookViewId="0">
      <selection activeCell="E876" sqref="E876"/>
    </sheetView>
  </sheetViews>
  <sheetFormatPr baseColWidth="10" defaultColWidth="11.42578125" defaultRowHeight="15"/>
  <cols>
    <col min="1" max="1" width="9.42578125" style="1" customWidth="1"/>
    <col min="2" max="2" width="70.28515625" style="2" customWidth="1"/>
    <col min="3" max="3" width="11.7109375" style="2" customWidth="1"/>
    <col min="4" max="4" width="11.42578125" style="49"/>
    <col min="5" max="5" width="11.42578125" style="49" customWidth="1"/>
    <col min="6" max="7" width="14.42578125" style="49" customWidth="1"/>
    <col min="8" max="9" width="11.42578125" style="57" customWidth="1"/>
    <col min="10" max="10" width="11.42578125" style="49"/>
    <col min="11" max="11" width="12.85546875" style="49" customWidth="1"/>
    <col min="12" max="12" width="11.42578125" style="49" customWidth="1"/>
    <col min="13" max="13" width="12.85546875" style="49" customWidth="1"/>
    <col min="14" max="14" width="11.42578125" style="49" customWidth="1"/>
    <col min="15" max="15" width="12.7109375" style="49" customWidth="1"/>
    <col min="16" max="16" width="11.42578125" style="49" customWidth="1"/>
    <col min="17" max="17" width="13.140625" style="49" customWidth="1"/>
    <col min="18" max="18" width="11.42578125" style="49" customWidth="1"/>
    <col min="19" max="19" width="12.85546875" style="49" customWidth="1"/>
    <col min="20" max="20" width="11.42578125" style="49" customWidth="1"/>
    <col min="21" max="21" width="14" style="49" customWidth="1"/>
    <col min="22" max="22" width="12.5703125" style="49" customWidth="1"/>
    <col min="23" max="23" width="13.42578125" style="49" customWidth="1"/>
    <col min="24" max="24" width="11.42578125" style="49" customWidth="1"/>
    <col min="25" max="25" width="13.28515625" style="49" customWidth="1"/>
    <col min="26" max="26" width="11.42578125" style="49" customWidth="1"/>
    <col min="27" max="27" width="13.42578125" style="49" customWidth="1"/>
    <col min="28" max="28" width="11.42578125" style="49" customWidth="1"/>
    <col min="29" max="29" width="13" style="49" customWidth="1"/>
    <col min="30" max="30" width="11.42578125" style="49" customWidth="1"/>
    <col min="31" max="31" width="14.42578125" style="49" customWidth="1"/>
    <col min="32" max="32" width="11.42578125" style="49" customWidth="1"/>
    <col min="33" max="33" width="14.140625" style="49" customWidth="1"/>
    <col min="34" max="38" width="11.42578125" style="8"/>
    <col min="39" max="16384" width="11.42578125" style="2"/>
  </cols>
  <sheetData>
    <row r="1" spans="1:38">
      <c r="C1" s="64"/>
      <c r="D1" s="41"/>
      <c r="E1" s="3"/>
      <c r="F1" s="3"/>
      <c r="G1" s="3"/>
      <c r="H1" s="4"/>
      <c r="I1" s="4"/>
      <c r="J1" s="3"/>
      <c r="K1" s="3"/>
      <c r="L1" s="3"/>
      <c r="M1" s="3"/>
      <c r="N1" s="3"/>
      <c r="O1" s="3"/>
      <c r="P1" s="3"/>
      <c r="Q1" s="3"/>
      <c r="R1" s="3"/>
      <c r="S1" s="3"/>
    </row>
    <row r="2" spans="1:38" ht="10.5" customHeight="1">
      <c r="C2" s="64"/>
      <c r="D2" s="5"/>
      <c r="E2" s="6"/>
      <c r="F2" s="6"/>
      <c r="G2" s="6"/>
      <c r="H2" s="7"/>
      <c r="I2" s="7"/>
      <c r="J2" s="6"/>
      <c r="K2" s="6"/>
      <c r="L2" s="6"/>
      <c r="M2" s="6"/>
      <c r="N2" s="6"/>
      <c r="O2" s="6"/>
      <c r="P2" s="6"/>
      <c r="Q2" s="6"/>
      <c r="R2" s="6"/>
      <c r="S2" s="6"/>
    </row>
    <row r="3" spans="1:38" ht="10.5" customHeight="1">
      <c r="C3" s="64"/>
      <c r="D3" s="5"/>
      <c r="E3" s="6"/>
      <c r="F3" s="6"/>
      <c r="G3" s="6"/>
      <c r="H3" s="7"/>
      <c r="I3" s="7"/>
      <c r="J3" s="6"/>
      <c r="K3" s="6"/>
      <c r="L3" s="6"/>
      <c r="M3" s="6"/>
      <c r="N3" s="6"/>
      <c r="O3" s="6"/>
      <c r="P3" s="6"/>
      <c r="Q3" s="6"/>
      <c r="R3" s="6"/>
      <c r="S3" s="6"/>
    </row>
    <row r="4" spans="1:38" ht="10.5" customHeight="1">
      <c r="C4" s="64"/>
      <c r="D4" s="5"/>
      <c r="E4" s="5"/>
      <c r="F4" s="5"/>
      <c r="G4" s="5"/>
      <c r="H4" s="7"/>
      <c r="I4" s="7"/>
      <c r="J4" s="6"/>
      <c r="K4" s="6"/>
      <c r="L4" s="6"/>
      <c r="M4" s="6"/>
      <c r="N4" s="6"/>
      <c r="O4" s="6"/>
      <c r="P4" s="6"/>
      <c r="Q4" s="6"/>
      <c r="R4" s="6"/>
      <c r="S4" s="6"/>
    </row>
    <row r="5" spans="1:38" ht="10.5" customHeight="1">
      <c r="A5" s="354" t="s">
        <v>1003</v>
      </c>
      <c r="B5" s="354"/>
      <c r="C5" s="64"/>
      <c r="D5" s="5"/>
      <c r="E5" s="6"/>
      <c r="F5" s="6"/>
      <c r="G5" s="6"/>
      <c r="H5" s="7"/>
      <c r="I5" s="7"/>
      <c r="J5" s="6"/>
      <c r="K5" s="6"/>
      <c r="L5" s="6"/>
      <c r="M5" s="6"/>
      <c r="N5" s="6"/>
      <c r="O5" s="6"/>
      <c r="P5" s="6"/>
      <c r="Q5" s="6"/>
      <c r="R5" s="6"/>
      <c r="S5" s="6"/>
    </row>
    <row r="6" spans="1:38" ht="10.5" customHeight="1">
      <c r="A6" s="354" t="s">
        <v>1004</v>
      </c>
      <c r="B6" s="354"/>
      <c r="C6" s="64"/>
      <c r="D6" s="5"/>
      <c r="E6" s="6"/>
      <c r="F6" s="6"/>
      <c r="G6" s="6"/>
      <c r="H6" s="7"/>
      <c r="I6" s="7"/>
      <c r="J6" s="6"/>
      <c r="K6" s="6"/>
      <c r="L6" s="6"/>
      <c r="M6" s="6"/>
      <c r="N6" s="6"/>
      <c r="O6" s="6"/>
      <c r="P6" s="6"/>
      <c r="Q6" s="6"/>
      <c r="R6" s="6"/>
      <c r="S6" s="6"/>
    </row>
    <row r="7" spans="1:38" s="10" customFormat="1">
      <c r="A7" s="9"/>
      <c r="D7" s="42"/>
      <c r="E7" s="42"/>
      <c r="F7" s="42"/>
      <c r="G7" s="42"/>
      <c r="H7" s="50"/>
      <c r="I7" s="50"/>
      <c r="J7" s="352" t="s">
        <v>1011</v>
      </c>
      <c r="K7" s="351"/>
      <c r="L7" s="352" t="s">
        <v>1012</v>
      </c>
      <c r="M7" s="353"/>
      <c r="N7" s="350" t="s">
        <v>1013</v>
      </c>
      <c r="O7" s="351"/>
      <c r="P7" s="352" t="s">
        <v>1014</v>
      </c>
      <c r="Q7" s="353"/>
      <c r="R7" s="350" t="s">
        <v>1015</v>
      </c>
      <c r="S7" s="351"/>
      <c r="T7" s="352" t="s">
        <v>1016</v>
      </c>
      <c r="U7" s="353"/>
      <c r="V7" s="350" t="s">
        <v>1017</v>
      </c>
      <c r="W7" s="351"/>
      <c r="X7" s="352" t="s">
        <v>1018</v>
      </c>
      <c r="Y7" s="353"/>
      <c r="Z7" s="350" t="s">
        <v>1019</v>
      </c>
      <c r="AA7" s="351"/>
      <c r="AB7" s="352" t="s">
        <v>1020</v>
      </c>
      <c r="AC7" s="353"/>
      <c r="AD7" s="350" t="s">
        <v>1021</v>
      </c>
      <c r="AE7" s="351"/>
      <c r="AF7" s="352" t="s">
        <v>1022</v>
      </c>
      <c r="AG7" s="353"/>
      <c r="AH7" s="11"/>
      <c r="AI7" s="11"/>
      <c r="AJ7" s="11"/>
      <c r="AK7" s="11"/>
      <c r="AL7" s="11"/>
    </row>
    <row r="8" spans="1:38" ht="36">
      <c r="A8" s="115"/>
      <c r="B8" s="116" t="s">
        <v>0</v>
      </c>
      <c r="C8" s="117" t="s">
        <v>1154</v>
      </c>
      <c r="D8" s="118" t="s">
        <v>1005</v>
      </c>
      <c r="E8" s="119" t="s">
        <v>1006</v>
      </c>
      <c r="F8" s="119" t="s">
        <v>1007</v>
      </c>
      <c r="G8" s="119" t="s">
        <v>1008</v>
      </c>
      <c r="H8" s="120" t="s">
        <v>1009</v>
      </c>
      <c r="I8" s="121" t="s">
        <v>1010</v>
      </c>
      <c r="J8" s="118" t="s">
        <v>1006</v>
      </c>
      <c r="K8" s="122" t="s">
        <v>1008</v>
      </c>
      <c r="L8" s="118" t="s">
        <v>1006</v>
      </c>
      <c r="M8" s="123" t="s">
        <v>1008</v>
      </c>
      <c r="N8" s="124" t="s">
        <v>1006</v>
      </c>
      <c r="O8" s="122" t="s">
        <v>1008</v>
      </c>
      <c r="P8" s="118" t="s">
        <v>1006</v>
      </c>
      <c r="Q8" s="123" t="s">
        <v>1008</v>
      </c>
      <c r="R8" s="124" t="s">
        <v>1006</v>
      </c>
      <c r="S8" s="122" t="s">
        <v>1008</v>
      </c>
      <c r="T8" s="118" t="s">
        <v>1006</v>
      </c>
      <c r="U8" s="123" t="s">
        <v>1008</v>
      </c>
      <c r="V8" s="124" t="s">
        <v>1006</v>
      </c>
      <c r="W8" s="122" t="s">
        <v>1008</v>
      </c>
      <c r="X8" s="118" t="s">
        <v>1006</v>
      </c>
      <c r="Y8" s="123" t="s">
        <v>1008</v>
      </c>
      <c r="Z8" s="124" t="s">
        <v>1006</v>
      </c>
      <c r="AA8" s="122" t="s">
        <v>1008</v>
      </c>
      <c r="AB8" s="118" t="s">
        <v>1006</v>
      </c>
      <c r="AC8" s="123" t="s">
        <v>1008</v>
      </c>
      <c r="AD8" s="124" t="s">
        <v>1006</v>
      </c>
      <c r="AE8" s="122" t="s">
        <v>1008</v>
      </c>
      <c r="AF8" s="118" t="s">
        <v>1006</v>
      </c>
      <c r="AG8" s="123" t="s">
        <v>1008</v>
      </c>
    </row>
    <row r="9" spans="1:38">
      <c r="A9" s="38"/>
      <c r="B9" s="39"/>
      <c r="C9" s="40"/>
      <c r="D9" s="43"/>
      <c r="E9" s="44"/>
      <c r="F9" s="44"/>
      <c r="G9" s="44"/>
      <c r="H9" s="51"/>
      <c r="I9" s="52"/>
      <c r="J9" s="73"/>
      <c r="K9" s="74"/>
      <c r="L9" s="43"/>
      <c r="M9" s="75"/>
      <c r="N9" s="73"/>
      <c r="O9" s="74"/>
      <c r="P9" s="43"/>
      <c r="Q9" s="75"/>
      <c r="R9" s="73"/>
      <c r="S9" s="74"/>
      <c r="T9" s="43"/>
      <c r="U9" s="75"/>
      <c r="V9" s="73"/>
      <c r="W9" s="74"/>
      <c r="X9" s="43"/>
      <c r="Y9" s="75"/>
      <c r="Z9" s="73"/>
      <c r="AA9" s="74"/>
      <c r="AB9" s="43"/>
      <c r="AC9" s="75"/>
      <c r="AD9" s="73"/>
      <c r="AE9" s="74"/>
      <c r="AF9" s="43"/>
      <c r="AG9" s="75"/>
    </row>
    <row r="10" spans="1:38" s="10" customFormat="1">
      <c r="A10" s="87"/>
      <c r="B10" s="88" t="s">
        <v>1036</v>
      </c>
      <c r="C10" s="89"/>
      <c r="D10" s="90">
        <f>+D12+D239+D332+D520+D579</f>
        <v>262689</v>
      </c>
      <c r="E10" s="91">
        <f>+E12+E239+E332+E520+E579</f>
        <v>261957</v>
      </c>
      <c r="F10" s="92">
        <f>+F12+F239+F332+F520+F579</f>
        <v>19816215760</v>
      </c>
      <c r="G10" s="92">
        <f>+G12+G239+G332+G520+G579</f>
        <v>19415610440</v>
      </c>
      <c r="H10" s="93">
        <f>IF(E10&gt;=0,(E10/D10),"-")</f>
        <v>0.99721343489830183</v>
      </c>
      <c r="I10" s="94">
        <f>IF(G10&gt;=0,(G10/F10),"-")</f>
        <v>0.9797839645645845</v>
      </c>
      <c r="J10" s="91">
        <f t="shared" ref="J10:AG10" si="0">+J12+J239+J332+J520+J579</f>
        <v>21761</v>
      </c>
      <c r="K10" s="95">
        <f t="shared" si="0"/>
        <v>1691157590</v>
      </c>
      <c r="L10" s="90">
        <f t="shared" si="0"/>
        <v>19991</v>
      </c>
      <c r="M10" s="96">
        <f t="shared" si="0"/>
        <v>1479310360</v>
      </c>
      <c r="N10" s="91">
        <f t="shared" si="0"/>
        <v>22452</v>
      </c>
      <c r="O10" s="95">
        <f t="shared" si="0"/>
        <v>1734296910</v>
      </c>
      <c r="P10" s="90">
        <f t="shared" si="0"/>
        <v>22123</v>
      </c>
      <c r="Q10" s="96">
        <f t="shared" si="0"/>
        <v>1727426930</v>
      </c>
      <c r="R10" s="91">
        <f t="shared" si="0"/>
        <v>21816</v>
      </c>
      <c r="S10" s="95">
        <f t="shared" si="0"/>
        <v>1639279960</v>
      </c>
      <c r="T10" s="90">
        <f t="shared" si="0"/>
        <v>20900</v>
      </c>
      <c r="U10" s="96">
        <f t="shared" si="0"/>
        <v>1658215910</v>
      </c>
      <c r="V10" s="91">
        <f t="shared" si="0"/>
        <v>22093</v>
      </c>
      <c r="W10" s="95">
        <f t="shared" si="0"/>
        <v>1686179540</v>
      </c>
      <c r="X10" s="90">
        <f t="shared" si="0"/>
        <v>22423</v>
      </c>
      <c r="Y10" s="96">
        <f t="shared" si="0"/>
        <v>1714491580</v>
      </c>
      <c r="Z10" s="91">
        <f t="shared" si="0"/>
        <v>21667</v>
      </c>
      <c r="AA10" s="95">
        <f t="shared" si="0"/>
        <v>1574679850</v>
      </c>
      <c r="AB10" s="90">
        <f t="shared" si="0"/>
        <v>22214</v>
      </c>
      <c r="AC10" s="96">
        <f t="shared" si="0"/>
        <v>1578980410</v>
      </c>
      <c r="AD10" s="91">
        <f t="shared" si="0"/>
        <v>21411</v>
      </c>
      <c r="AE10" s="95">
        <f t="shared" si="0"/>
        <v>1453839420</v>
      </c>
      <c r="AF10" s="90">
        <f t="shared" si="0"/>
        <v>21586</v>
      </c>
      <c r="AG10" s="96">
        <f t="shared" si="0"/>
        <v>1477751980</v>
      </c>
      <c r="AH10" s="11"/>
      <c r="AI10" s="11"/>
      <c r="AJ10" s="11"/>
      <c r="AK10" s="11"/>
      <c r="AL10" s="11"/>
    </row>
    <row r="11" spans="1:38">
      <c r="A11" s="38"/>
      <c r="B11" s="39"/>
      <c r="C11" s="40"/>
      <c r="D11" s="43"/>
      <c r="E11" s="73"/>
      <c r="F11" s="44"/>
      <c r="G11" s="44"/>
      <c r="H11" s="51"/>
      <c r="I11" s="52"/>
      <c r="J11" s="73"/>
      <c r="K11" s="74"/>
      <c r="L11" s="43"/>
      <c r="M11" s="75"/>
      <c r="N11" s="73"/>
      <c r="O11" s="74"/>
      <c r="P11" s="43"/>
      <c r="Q11" s="75"/>
      <c r="R11" s="73"/>
      <c r="S11" s="74"/>
      <c r="T11" s="43"/>
      <c r="U11" s="75"/>
      <c r="V11" s="73"/>
      <c r="W11" s="74"/>
      <c r="X11" s="43"/>
      <c r="Y11" s="75"/>
      <c r="Z11" s="73"/>
      <c r="AA11" s="74"/>
      <c r="AB11" s="43"/>
      <c r="AC11" s="75"/>
      <c r="AD11" s="73"/>
      <c r="AE11" s="74"/>
      <c r="AF11" s="43"/>
      <c r="AG11" s="75"/>
    </row>
    <row r="12" spans="1:38" s="10" customFormat="1">
      <c r="A12" s="129"/>
      <c r="B12" s="130" t="s">
        <v>1</v>
      </c>
      <c r="C12" s="131"/>
      <c r="D12" s="132">
        <f>SUM(D15:D235)</f>
        <v>1475</v>
      </c>
      <c r="E12" s="133">
        <f>SUM(E15:E235)</f>
        <v>1528</v>
      </c>
      <c r="F12" s="134">
        <f>SUM(F15:F235)</f>
        <v>1182272430</v>
      </c>
      <c r="G12" s="134">
        <f>SUM(G15:G235)</f>
        <v>1208805580</v>
      </c>
      <c r="H12" s="135">
        <f>IF(E12&gt;=0,(E12/D12),"-")</f>
        <v>1.0359322033898306</v>
      </c>
      <c r="I12" s="136">
        <f>IF(G12&gt;=0,(G12/F12),"-")</f>
        <v>1.0224425008371378</v>
      </c>
      <c r="J12" s="133">
        <f>SUM(J15:J235)</f>
        <v>122</v>
      </c>
      <c r="K12" s="137">
        <f>SUM(K15:K235)</f>
        <v>97324600</v>
      </c>
      <c r="L12" s="132">
        <f>SUM(L15:L235)</f>
        <v>118</v>
      </c>
      <c r="M12" s="138">
        <f t="shared" ref="M12:AG12" si="1">SUM(M15:M235)</f>
        <v>97348330</v>
      </c>
      <c r="N12" s="133">
        <f>SUM(N15:N235)</f>
        <v>112</v>
      </c>
      <c r="O12" s="137">
        <f t="shared" si="1"/>
        <v>67786700</v>
      </c>
      <c r="P12" s="132">
        <f>SUM(P15:P235)</f>
        <v>104</v>
      </c>
      <c r="Q12" s="138">
        <f t="shared" si="1"/>
        <v>88519460</v>
      </c>
      <c r="R12" s="133">
        <f>SUM(R15:R235)</f>
        <v>126</v>
      </c>
      <c r="S12" s="137">
        <f t="shared" si="1"/>
        <v>105462550</v>
      </c>
      <c r="T12" s="132">
        <f>SUM(T15:T235)</f>
        <v>113</v>
      </c>
      <c r="U12" s="138">
        <f t="shared" si="1"/>
        <v>126612360</v>
      </c>
      <c r="V12" s="133">
        <f>SUM(V15:V235)</f>
        <v>145</v>
      </c>
      <c r="W12" s="137">
        <f t="shared" si="1"/>
        <v>161242240</v>
      </c>
      <c r="X12" s="132">
        <f>SUM(X15:X235)</f>
        <v>164</v>
      </c>
      <c r="Y12" s="138">
        <f t="shared" si="1"/>
        <v>129668050</v>
      </c>
      <c r="Z12" s="133">
        <f>SUM(Z15:Z235)</f>
        <v>122</v>
      </c>
      <c r="AA12" s="137">
        <f t="shared" si="1"/>
        <v>75429130</v>
      </c>
      <c r="AB12" s="132">
        <f>SUM(AB15:AB235)</f>
        <v>166</v>
      </c>
      <c r="AC12" s="138">
        <f t="shared" si="1"/>
        <v>99907170</v>
      </c>
      <c r="AD12" s="133">
        <f>SUM(AD15:AD235)</f>
        <v>133</v>
      </c>
      <c r="AE12" s="137">
        <f t="shared" si="1"/>
        <v>93477260</v>
      </c>
      <c r="AF12" s="132">
        <f>SUM(AF15:AF235)</f>
        <v>103</v>
      </c>
      <c r="AG12" s="138">
        <f t="shared" si="1"/>
        <v>66027730</v>
      </c>
      <c r="AH12" s="11"/>
      <c r="AI12" s="11"/>
      <c r="AJ12" s="11"/>
      <c r="AK12" s="11"/>
      <c r="AL12" s="11"/>
    </row>
    <row r="13" spans="1:38">
      <c r="A13" s="12"/>
      <c r="B13" s="17"/>
      <c r="C13" s="14"/>
      <c r="D13" s="45"/>
      <c r="E13" s="46"/>
      <c r="F13" s="46"/>
      <c r="G13" s="46"/>
      <c r="H13" s="53"/>
      <c r="I13" s="54"/>
      <c r="J13" s="65"/>
      <c r="K13" s="78"/>
      <c r="L13" s="45"/>
      <c r="M13" s="79"/>
      <c r="N13" s="65"/>
      <c r="O13" s="78"/>
      <c r="P13" s="45"/>
      <c r="Q13" s="79"/>
      <c r="R13" s="65"/>
      <c r="S13" s="78"/>
      <c r="T13" s="45"/>
      <c r="U13" s="79"/>
      <c r="V13" s="65"/>
      <c r="W13" s="78"/>
      <c r="X13" s="45"/>
      <c r="Y13" s="79"/>
      <c r="Z13" s="65"/>
      <c r="AA13" s="78"/>
      <c r="AB13" s="45"/>
      <c r="AC13" s="79"/>
      <c r="AD13" s="65"/>
      <c r="AE13" s="78"/>
      <c r="AF13" s="45"/>
      <c r="AG13" s="79"/>
    </row>
    <row r="14" spans="1:38" ht="16.5" customHeight="1">
      <c r="A14" s="58"/>
      <c r="B14" s="125" t="s">
        <v>2</v>
      </c>
      <c r="C14" s="59"/>
      <c r="D14" s="60"/>
      <c r="E14" s="61"/>
      <c r="F14" s="61"/>
      <c r="G14" s="61"/>
      <c r="H14" s="62"/>
      <c r="I14" s="63"/>
      <c r="J14" s="84"/>
      <c r="K14" s="85"/>
      <c r="L14" s="60"/>
      <c r="M14" s="86"/>
      <c r="N14" s="84"/>
      <c r="O14" s="85"/>
      <c r="P14" s="60"/>
      <c r="Q14" s="86"/>
      <c r="R14" s="84"/>
      <c r="S14" s="85"/>
      <c r="T14" s="60"/>
      <c r="U14" s="86"/>
      <c r="V14" s="84"/>
      <c r="W14" s="85"/>
      <c r="X14" s="60"/>
      <c r="Y14" s="86"/>
      <c r="Z14" s="84"/>
      <c r="AA14" s="85"/>
      <c r="AB14" s="60"/>
      <c r="AC14" s="86"/>
      <c r="AD14" s="84"/>
      <c r="AE14" s="85"/>
      <c r="AF14" s="60"/>
      <c r="AG14" s="86"/>
    </row>
    <row r="15" spans="1:38" ht="16.5" customHeight="1">
      <c r="A15" s="12">
        <v>1703461</v>
      </c>
      <c r="B15" s="18" t="s">
        <v>3</v>
      </c>
      <c r="C15" s="14">
        <v>6433720</v>
      </c>
      <c r="D15" s="45">
        <f>+HOSCA!D15+HOSLA!D15+'LLAY-LLAY'!D15+HPUT!D15+PSIQ.!D15+'C-LLAY'!D15+'C-SF'!D15+'C-LA'!D15+DIRECCION!D15</f>
        <v>0</v>
      </c>
      <c r="E15" s="46">
        <f>+J15+L15+N15+P15+R15+T15+V15+X15+Z15+AB15+AD15+AF15</f>
        <v>0</v>
      </c>
      <c r="F15" s="46">
        <f>D15*C15</f>
        <v>0</v>
      </c>
      <c r="G15" s="46">
        <f>+E15*C15</f>
        <v>0</v>
      </c>
      <c r="H15" s="53" t="e">
        <f t="shared" ref="H15:H78" si="2">IF(E15&gt;=0,(E15/D15),"-")</f>
        <v>#DIV/0!</v>
      </c>
      <c r="I15" s="54" t="e">
        <f t="shared" ref="I15:I78" si="3">IF(G15&gt;=0,(G15/F15),"-")</f>
        <v>#DIV/0!</v>
      </c>
      <c r="J15" s="65">
        <f>+HOSCA!J15+HOSLA!J15+'LLAY-LLAY'!J15+HPUT!J15+PSIQ.!J15+'C-LLAY'!J15+'C-SF'!J15+'C-LA'!J15+DIRECCION!J15</f>
        <v>0</v>
      </c>
      <c r="K15" s="78">
        <f>+J15*C15</f>
        <v>0</v>
      </c>
      <c r="L15" s="45">
        <f>+HOSCA!L15+HOSLA!L15+'LLAY-LLAY'!L15+HPUT!L15+PSIQ.!L15+'C-LLAY'!L15+'C-SF'!L15+'C-LA'!L15+DIRECCION!L15</f>
        <v>0</v>
      </c>
      <c r="M15" s="79">
        <f>+L15*C15</f>
        <v>0</v>
      </c>
      <c r="N15" s="65">
        <f>+HOSCA!N15+HOSLA!N15+'LLAY-LLAY'!N15+HPUT!N15+PSIQ.!N15+'C-LLAY'!N15+'C-SF'!N15+'C-LA'!N15+DIRECCION!N15</f>
        <v>0</v>
      </c>
      <c r="O15" s="78">
        <f>+N15*C15</f>
        <v>0</v>
      </c>
      <c r="P15" s="45">
        <f>+HOSCA!P15+HOSLA!P15+'LLAY-LLAY'!P15+HPUT!P15+PSIQ.!P15+'C-LLAY'!P15+'C-SF'!P15+'C-LA'!P15+DIRECCION!P15</f>
        <v>0</v>
      </c>
      <c r="Q15" s="79">
        <f>+P15*C15</f>
        <v>0</v>
      </c>
      <c r="R15" s="65">
        <f>+HOSCA!R15+HOSLA!R15+'LLAY-LLAY'!R15+HPUT!R15+PSIQ.!R15+'C-LLAY'!R15+'C-SF'!R15+'C-LA'!R15+DIRECCION!R15</f>
        <v>0</v>
      </c>
      <c r="S15" s="78">
        <f>+R15*C15</f>
        <v>0</v>
      </c>
      <c r="T15" s="45">
        <f>+HOSCA!T15+HOSLA!T15+'LLAY-LLAY'!T15+HPUT!T15+PSIQ.!T15+'C-LLAY'!T15+'C-SF'!T15+'C-LA'!T15+DIRECCION!T15</f>
        <v>0</v>
      </c>
      <c r="U15" s="79">
        <f>+T15*C15</f>
        <v>0</v>
      </c>
      <c r="V15" s="65">
        <f>+HOSCA!V15+HOSLA!V15+'LLAY-LLAY'!V15+HPUT!V15+PSIQ.!V15+'C-LLAY'!V15+'C-SF'!V15+'C-LA'!V15+DIRECCION!V15</f>
        <v>0</v>
      </c>
      <c r="W15" s="78">
        <f>+V15*C15</f>
        <v>0</v>
      </c>
      <c r="X15" s="45">
        <f>+HOSCA!X15+HOSLA!X15+'LLAY-LLAY'!X15+HPUT!X15+PSIQ.!X15+'C-LLAY'!X15+'C-SF'!X15+'C-LA'!X15+DIRECCION!X15</f>
        <v>0</v>
      </c>
      <c r="Y15" s="79">
        <f>+X15*C15</f>
        <v>0</v>
      </c>
      <c r="Z15" s="65">
        <f>+HOSCA!Z15+HOSLA!Z15+'LLAY-LLAY'!Z15+HPUT!Z15+PSIQ.!Z15+'C-LLAY'!Z15+'C-SF'!Z15+'C-LA'!Z15+DIRECCION!Z15</f>
        <v>0</v>
      </c>
      <c r="AA15" s="78">
        <f>+Z15*C15</f>
        <v>0</v>
      </c>
      <c r="AB15" s="45">
        <f>+HOSCA!AB15+HOSLA!AB15+'LLAY-LLAY'!AB15+HPUT!AB15+PSIQ.!AB15+'C-LLAY'!AB15+'C-SF'!AB15+'C-LA'!AB15+DIRECCION!AB15</f>
        <v>0</v>
      </c>
      <c r="AC15" s="79">
        <f>+AB15*C15</f>
        <v>0</v>
      </c>
      <c r="AD15" s="65">
        <f>+HOSCA!AD15+HOSLA!AD15+'LLAY-LLAY'!AD15+HPUT!AD15+PSIQ.!AD15+'C-LLAY'!AD15+'C-SF'!AD15+'C-LA'!AD15+DIRECCION!AD15</f>
        <v>0</v>
      </c>
      <c r="AE15" s="78">
        <f>+AD15*C15</f>
        <v>0</v>
      </c>
      <c r="AF15" s="45">
        <f>+HOSCA!AF15+HOSLA!AF15+'LLAY-LLAY'!AF15+HPUT!AF15+PSIQ.!AF15+'C-LLAY'!AF15+'C-SF'!AF15+'C-LA'!AF15+DIRECCION!AF15</f>
        <v>0</v>
      </c>
      <c r="AG15" s="79">
        <f>+AF15*C15</f>
        <v>0</v>
      </c>
    </row>
    <row r="16" spans="1:38" ht="16.5" customHeight="1">
      <c r="A16" s="12">
        <v>1703462</v>
      </c>
      <c r="B16" s="18" t="s">
        <v>4</v>
      </c>
      <c r="C16" s="14">
        <v>7781480</v>
      </c>
      <c r="D16" s="45">
        <f>+HOSCA!D16+HOSLA!D16+'LLAY-LLAY'!D16+HPUT!D16+PSIQ.!D16+'C-LLAY'!D16+'C-SF'!D16+'C-LA'!D16+DIRECCION!D16</f>
        <v>0</v>
      </c>
      <c r="E16" s="46">
        <f t="shared" ref="E16:E78" si="4">+J16+L16+N16+P16+R16+T16+V16+X16+Z16+AB16+AD16+AF16</f>
        <v>0</v>
      </c>
      <c r="F16" s="46">
        <f t="shared" ref="F16:F78" si="5">D16*C16</f>
        <v>0</v>
      </c>
      <c r="G16" s="46">
        <f t="shared" ref="G16:G78" si="6">+E16*C16</f>
        <v>0</v>
      </c>
      <c r="H16" s="53" t="e">
        <f t="shared" si="2"/>
        <v>#DIV/0!</v>
      </c>
      <c r="I16" s="54" t="e">
        <f t="shared" si="3"/>
        <v>#DIV/0!</v>
      </c>
      <c r="J16" s="65">
        <f>+HOSCA!J16+HOSLA!J16+'LLAY-LLAY'!J16+HPUT!J16+PSIQ.!J16+'C-LLAY'!J16+'C-SF'!J16+'C-LA'!J16+DIRECCION!J16</f>
        <v>0</v>
      </c>
      <c r="K16" s="78">
        <f t="shared" ref="K16:K78" si="7">+J16*C16</f>
        <v>0</v>
      </c>
      <c r="L16" s="45">
        <f>+HOSCA!L16+HOSLA!L16+'LLAY-LLAY'!L16+HPUT!L16+PSIQ.!L16+'C-LLAY'!L16+'C-SF'!L16+'C-LA'!L16+DIRECCION!L16</f>
        <v>0</v>
      </c>
      <c r="M16" s="79">
        <f t="shared" ref="M16:M78" si="8">+L16*C16</f>
        <v>0</v>
      </c>
      <c r="N16" s="65">
        <f>+HOSCA!N16+HOSLA!N16+'LLAY-LLAY'!N16+HPUT!N16+PSIQ.!N16+'C-LLAY'!N16+'C-SF'!N16+'C-LA'!N16+DIRECCION!N16</f>
        <v>0</v>
      </c>
      <c r="O16" s="78">
        <f t="shared" ref="O16:O78" si="9">+N16*C16</f>
        <v>0</v>
      </c>
      <c r="P16" s="45">
        <f>+HOSCA!P16+HOSLA!P16+'LLAY-LLAY'!P16+HPUT!P16+PSIQ.!P16+'C-LLAY'!P16+'C-SF'!P16+'C-LA'!P16+DIRECCION!P16</f>
        <v>0</v>
      </c>
      <c r="Q16" s="79">
        <f t="shared" ref="Q16:Q78" si="10">+P16*C16</f>
        <v>0</v>
      </c>
      <c r="R16" s="65">
        <f>+HOSCA!R16+HOSLA!R16+'LLAY-LLAY'!R16+HPUT!R16+PSIQ.!R16+'C-LLAY'!R16+'C-SF'!R16+'C-LA'!R16+DIRECCION!R16</f>
        <v>0</v>
      </c>
      <c r="S16" s="78">
        <f t="shared" ref="S16:S78" si="11">+R16*C16</f>
        <v>0</v>
      </c>
      <c r="T16" s="45">
        <f>+HOSCA!T16+HOSLA!T16+'LLAY-LLAY'!T16+HPUT!T16+PSIQ.!T16+'C-LLAY'!T16+'C-SF'!T16+'C-LA'!T16+DIRECCION!T16</f>
        <v>0</v>
      </c>
      <c r="U16" s="79">
        <f t="shared" ref="U16:U78" si="12">+T16*C16</f>
        <v>0</v>
      </c>
      <c r="V16" s="65">
        <f>+HOSCA!V16+HOSLA!V16+'LLAY-LLAY'!V16+HPUT!V16+PSIQ.!V16+'C-LLAY'!V16+'C-SF'!V16+'C-LA'!V16+DIRECCION!V16</f>
        <v>0</v>
      </c>
      <c r="W16" s="78">
        <f t="shared" ref="W16:W78" si="13">+V16*C16</f>
        <v>0</v>
      </c>
      <c r="X16" s="45">
        <f>+HOSCA!X16+HOSLA!X16+'LLAY-LLAY'!X16+HPUT!X16+PSIQ.!X16+'C-LLAY'!X16+'C-SF'!X16+'C-LA'!X16+DIRECCION!X16</f>
        <v>0</v>
      </c>
      <c r="Y16" s="79">
        <f t="shared" ref="Y16:Y78" si="14">+X16*C16</f>
        <v>0</v>
      </c>
      <c r="Z16" s="65">
        <f>+HOSCA!Z16+HOSLA!Z16+'LLAY-LLAY'!Z16+HPUT!Z16+PSIQ.!Z16+'C-LLAY'!Z16+'C-SF'!Z16+'C-LA'!Z16+DIRECCION!Z16</f>
        <v>0</v>
      </c>
      <c r="AA16" s="78">
        <f t="shared" ref="AA16:AA78" si="15">+Z16*C16</f>
        <v>0</v>
      </c>
      <c r="AB16" s="45">
        <f>+HOSCA!AB16+HOSLA!AB16+'LLAY-LLAY'!AB16+HPUT!AB16+PSIQ.!AB16+'C-LLAY'!AB16+'C-SF'!AB16+'C-LA'!AB16+DIRECCION!AB16</f>
        <v>0</v>
      </c>
      <c r="AC16" s="79">
        <f t="shared" ref="AC16:AC78" si="16">+AB16*C16</f>
        <v>0</v>
      </c>
      <c r="AD16" s="65">
        <f>+HOSCA!AD16+HOSLA!AD16+'LLAY-LLAY'!AD16+HPUT!AD16+PSIQ.!AD16+'C-LLAY'!AD16+'C-SF'!AD16+'C-LA'!AD16+DIRECCION!AD16</f>
        <v>0</v>
      </c>
      <c r="AE16" s="78">
        <f t="shared" ref="AE16:AE78" si="17">+AD16*C16</f>
        <v>0</v>
      </c>
      <c r="AF16" s="45">
        <f>+HOSCA!AF16+HOSLA!AF16+'LLAY-LLAY'!AF16+HPUT!AF16+PSIQ.!AF16+'C-LLAY'!AF16+'C-SF'!AF16+'C-LA'!AF16+DIRECCION!AF16</f>
        <v>0</v>
      </c>
      <c r="AG16" s="79">
        <f t="shared" ref="AG16:AG78" si="18">+AF16*C16</f>
        <v>0</v>
      </c>
    </row>
    <row r="17" spans="1:33" ht="16.5" customHeight="1">
      <c r="A17" s="12">
        <v>1703463</v>
      </c>
      <c r="B17" s="18" t="s">
        <v>5</v>
      </c>
      <c r="C17" s="14">
        <v>9723910</v>
      </c>
      <c r="D17" s="45">
        <f>+HOSCA!D17+HOSLA!D17+'LLAY-LLAY'!D17+HPUT!D17+PSIQ.!D17+'C-LLAY'!D17+'C-SF'!D17+'C-LA'!D17+DIRECCION!D17</f>
        <v>0</v>
      </c>
      <c r="E17" s="46">
        <f t="shared" si="4"/>
        <v>0</v>
      </c>
      <c r="F17" s="46">
        <f t="shared" si="5"/>
        <v>0</v>
      </c>
      <c r="G17" s="46">
        <f t="shared" si="6"/>
        <v>0</v>
      </c>
      <c r="H17" s="53" t="e">
        <f t="shared" si="2"/>
        <v>#DIV/0!</v>
      </c>
      <c r="I17" s="54" t="e">
        <f t="shared" si="3"/>
        <v>#DIV/0!</v>
      </c>
      <c r="J17" s="65">
        <f>+HOSCA!J17+HOSLA!J17+'LLAY-LLAY'!J17+HPUT!J17+PSIQ.!J17+'C-LLAY'!J17+'C-SF'!J17+'C-LA'!J17+DIRECCION!J17</f>
        <v>0</v>
      </c>
      <c r="K17" s="78">
        <f t="shared" si="7"/>
        <v>0</v>
      </c>
      <c r="L17" s="45">
        <f>+HOSCA!L17+HOSLA!L17+'LLAY-LLAY'!L17+HPUT!L17+PSIQ.!L17+'C-LLAY'!L17+'C-SF'!L17+'C-LA'!L17+DIRECCION!L17</f>
        <v>0</v>
      </c>
      <c r="M17" s="79">
        <f t="shared" si="8"/>
        <v>0</v>
      </c>
      <c r="N17" s="65">
        <f>+HOSCA!N17+HOSLA!N17+'LLAY-LLAY'!N17+HPUT!N17+PSIQ.!N17+'C-LLAY'!N17+'C-SF'!N17+'C-LA'!N17+DIRECCION!N17</f>
        <v>0</v>
      </c>
      <c r="O17" s="78">
        <f t="shared" si="9"/>
        <v>0</v>
      </c>
      <c r="P17" s="45">
        <f>+HOSCA!P17+HOSLA!P17+'LLAY-LLAY'!P17+HPUT!P17+PSIQ.!P17+'C-LLAY'!P17+'C-SF'!P17+'C-LA'!P17+DIRECCION!P17</f>
        <v>0</v>
      </c>
      <c r="Q17" s="79">
        <f t="shared" si="10"/>
        <v>0</v>
      </c>
      <c r="R17" s="65">
        <f>+HOSCA!R17+HOSLA!R17+'LLAY-LLAY'!R17+HPUT!R17+PSIQ.!R17+'C-LLAY'!R17+'C-SF'!R17+'C-LA'!R17+DIRECCION!R17</f>
        <v>0</v>
      </c>
      <c r="S17" s="78">
        <f t="shared" si="11"/>
        <v>0</v>
      </c>
      <c r="T17" s="45">
        <f>+HOSCA!T17+HOSLA!T17+'LLAY-LLAY'!T17+HPUT!T17+PSIQ.!T17+'C-LLAY'!T17+'C-SF'!T17+'C-LA'!T17+DIRECCION!T17</f>
        <v>0</v>
      </c>
      <c r="U17" s="79">
        <f t="shared" si="12"/>
        <v>0</v>
      </c>
      <c r="V17" s="65">
        <f>+HOSCA!V17+HOSLA!V17+'LLAY-LLAY'!V17+HPUT!V17+PSIQ.!V17+'C-LLAY'!V17+'C-SF'!V17+'C-LA'!V17+DIRECCION!V17</f>
        <v>0</v>
      </c>
      <c r="W17" s="78">
        <f t="shared" si="13"/>
        <v>0</v>
      </c>
      <c r="X17" s="45">
        <f>+HOSCA!X17+HOSLA!X17+'LLAY-LLAY'!X17+HPUT!X17+PSIQ.!X17+'C-LLAY'!X17+'C-SF'!X17+'C-LA'!X17+DIRECCION!X17</f>
        <v>0</v>
      </c>
      <c r="Y17" s="79">
        <f t="shared" si="14"/>
        <v>0</v>
      </c>
      <c r="Z17" s="65">
        <f>+HOSCA!Z17+HOSLA!Z17+'LLAY-LLAY'!Z17+HPUT!Z17+PSIQ.!Z17+'C-LLAY'!Z17+'C-SF'!Z17+'C-LA'!Z17+DIRECCION!Z17</f>
        <v>0</v>
      </c>
      <c r="AA17" s="78">
        <f t="shared" si="15"/>
        <v>0</v>
      </c>
      <c r="AB17" s="45">
        <f>+HOSCA!AB17+HOSLA!AB17+'LLAY-LLAY'!AB17+HPUT!AB17+PSIQ.!AB17+'C-LLAY'!AB17+'C-SF'!AB17+'C-LA'!AB17+DIRECCION!AB17</f>
        <v>0</v>
      </c>
      <c r="AC17" s="79">
        <f t="shared" si="16"/>
        <v>0</v>
      </c>
      <c r="AD17" s="65">
        <f>+HOSCA!AD17+HOSLA!AD17+'LLAY-LLAY'!AD17+HPUT!AD17+PSIQ.!AD17+'C-LLAY'!AD17+'C-SF'!AD17+'C-LA'!AD17+DIRECCION!AD17</f>
        <v>0</v>
      </c>
      <c r="AE17" s="78">
        <f t="shared" si="17"/>
        <v>0</v>
      </c>
      <c r="AF17" s="45">
        <f>+HOSCA!AF17+HOSLA!AF17+'LLAY-LLAY'!AF17+HPUT!AF17+PSIQ.!AF17+'C-LLAY'!AF17+'C-SF'!AF17+'C-LA'!AF17+DIRECCION!AF17</f>
        <v>0</v>
      </c>
      <c r="AG17" s="79">
        <f t="shared" si="18"/>
        <v>0</v>
      </c>
    </row>
    <row r="18" spans="1:33" ht="16.5" customHeight="1">
      <c r="A18" s="12">
        <v>1703464</v>
      </c>
      <c r="B18" s="18" t="s">
        <v>6</v>
      </c>
      <c r="C18" s="14">
        <v>9336710</v>
      </c>
      <c r="D18" s="45">
        <f>+HOSCA!D18+HOSLA!D18+'LLAY-LLAY'!D18+HPUT!D18+PSIQ.!D18+'C-LLAY'!D18+'C-SF'!D18+'C-LA'!D18+DIRECCION!D18</f>
        <v>0</v>
      </c>
      <c r="E18" s="46">
        <f t="shared" si="4"/>
        <v>0</v>
      </c>
      <c r="F18" s="46">
        <f t="shared" si="5"/>
        <v>0</v>
      </c>
      <c r="G18" s="46">
        <f t="shared" si="6"/>
        <v>0</v>
      </c>
      <c r="H18" s="53" t="e">
        <f t="shared" si="2"/>
        <v>#DIV/0!</v>
      </c>
      <c r="I18" s="54" t="e">
        <f t="shared" si="3"/>
        <v>#DIV/0!</v>
      </c>
      <c r="J18" s="65">
        <f>+HOSCA!J18+HOSLA!J18+'LLAY-LLAY'!J18+HPUT!J18+PSIQ.!J18+'C-LLAY'!J18+'C-SF'!J18+'C-LA'!J18+DIRECCION!J18</f>
        <v>0</v>
      </c>
      <c r="K18" s="78">
        <f t="shared" si="7"/>
        <v>0</v>
      </c>
      <c r="L18" s="45">
        <f>+HOSCA!L18+HOSLA!L18+'LLAY-LLAY'!L18+HPUT!L18+PSIQ.!L18+'C-LLAY'!L18+'C-SF'!L18+'C-LA'!L18+DIRECCION!L18</f>
        <v>0</v>
      </c>
      <c r="M18" s="79">
        <f t="shared" si="8"/>
        <v>0</v>
      </c>
      <c r="N18" s="65">
        <f>+HOSCA!N18+HOSLA!N18+'LLAY-LLAY'!N18+HPUT!N18+PSIQ.!N18+'C-LLAY'!N18+'C-SF'!N18+'C-LA'!N18+DIRECCION!N18</f>
        <v>0</v>
      </c>
      <c r="O18" s="78">
        <f t="shared" si="9"/>
        <v>0</v>
      </c>
      <c r="P18" s="45">
        <f>+HOSCA!P18+HOSLA!P18+'LLAY-LLAY'!P18+HPUT!P18+PSIQ.!P18+'C-LLAY'!P18+'C-SF'!P18+'C-LA'!P18+DIRECCION!P18</f>
        <v>0</v>
      </c>
      <c r="Q18" s="79">
        <f t="shared" si="10"/>
        <v>0</v>
      </c>
      <c r="R18" s="65">
        <f>+HOSCA!R18+HOSLA!R18+'LLAY-LLAY'!R18+HPUT!R18+PSIQ.!R18+'C-LLAY'!R18+'C-SF'!R18+'C-LA'!R18+DIRECCION!R18</f>
        <v>0</v>
      </c>
      <c r="S18" s="78">
        <f t="shared" si="11"/>
        <v>0</v>
      </c>
      <c r="T18" s="45">
        <f>+HOSCA!T18+HOSLA!T18+'LLAY-LLAY'!T18+HPUT!T18+PSIQ.!T18+'C-LLAY'!T18+'C-SF'!T18+'C-LA'!T18+DIRECCION!T18</f>
        <v>0</v>
      </c>
      <c r="U18" s="79">
        <f t="shared" si="12"/>
        <v>0</v>
      </c>
      <c r="V18" s="65">
        <f>+HOSCA!V18+HOSLA!V18+'LLAY-LLAY'!V18+HPUT!V18+PSIQ.!V18+'C-LLAY'!V18+'C-SF'!V18+'C-LA'!V18+DIRECCION!V18</f>
        <v>0</v>
      </c>
      <c r="W18" s="78">
        <f t="shared" si="13"/>
        <v>0</v>
      </c>
      <c r="X18" s="45">
        <f>+HOSCA!X18+HOSLA!X18+'LLAY-LLAY'!X18+HPUT!X18+PSIQ.!X18+'C-LLAY'!X18+'C-SF'!X18+'C-LA'!X18+DIRECCION!X18</f>
        <v>0</v>
      </c>
      <c r="Y18" s="79">
        <f t="shared" si="14"/>
        <v>0</v>
      </c>
      <c r="Z18" s="65">
        <f>+HOSCA!Z18+HOSLA!Z18+'LLAY-LLAY'!Z18+HPUT!Z18+PSIQ.!Z18+'C-LLAY'!Z18+'C-SF'!Z18+'C-LA'!Z18+DIRECCION!Z18</f>
        <v>0</v>
      </c>
      <c r="AA18" s="78">
        <f t="shared" si="15"/>
        <v>0</v>
      </c>
      <c r="AB18" s="45">
        <f>+HOSCA!AB18+HOSLA!AB18+'LLAY-LLAY'!AB18+HPUT!AB18+PSIQ.!AB18+'C-LLAY'!AB18+'C-SF'!AB18+'C-LA'!AB18+DIRECCION!AB18</f>
        <v>0</v>
      </c>
      <c r="AC18" s="79">
        <f t="shared" si="16"/>
        <v>0</v>
      </c>
      <c r="AD18" s="65">
        <f>+HOSCA!AD18+HOSLA!AD18+'LLAY-LLAY'!AD18+HPUT!AD18+PSIQ.!AD18+'C-LLAY'!AD18+'C-SF'!AD18+'C-LA'!AD18+DIRECCION!AD18</f>
        <v>0</v>
      </c>
      <c r="AE18" s="78">
        <f t="shared" si="17"/>
        <v>0</v>
      </c>
      <c r="AF18" s="45">
        <f>+HOSCA!AF18+HOSLA!AF18+'LLAY-LLAY'!AF18+HPUT!AF18+PSIQ.!AF18+'C-LLAY'!AF18+'C-SF'!AF18+'C-LA'!AF18+DIRECCION!AF18</f>
        <v>0</v>
      </c>
      <c r="AG18" s="79">
        <f t="shared" si="18"/>
        <v>0</v>
      </c>
    </row>
    <row r="19" spans="1:33" ht="16.5" customHeight="1">
      <c r="A19" s="12">
        <v>405108</v>
      </c>
      <c r="B19" s="18" t="s">
        <v>7</v>
      </c>
      <c r="C19" s="14">
        <v>456310</v>
      </c>
      <c r="D19" s="45">
        <f>+HOSCA!D19+HOSLA!D19+'LLAY-LLAY'!D19+HPUT!D19+PSIQ.!D19+'C-LLAY'!D19+'C-SF'!D19+'C-LA'!D19+DIRECCION!D19</f>
        <v>0</v>
      </c>
      <c r="E19" s="46">
        <f t="shared" si="4"/>
        <v>0</v>
      </c>
      <c r="F19" s="46">
        <f t="shared" si="5"/>
        <v>0</v>
      </c>
      <c r="G19" s="46">
        <f t="shared" si="6"/>
        <v>0</v>
      </c>
      <c r="H19" s="53"/>
      <c r="I19" s="54"/>
      <c r="J19" s="65">
        <f>+HOSCA!J19+HOSLA!J19+'LLAY-LLAY'!J19+HPUT!J19+PSIQ.!J19+'C-LLAY'!J19+'C-SF'!J19+'C-LA'!J19+DIRECCION!J19</f>
        <v>0</v>
      </c>
      <c r="K19" s="78">
        <f t="shared" si="7"/>
        <v>0</v>
      </c>
      <c r="L19" s="45">
        <f>+HOSCA!L19+HOSLA!L19+'LLAY-LLAY'!L19+HPUT!L19+PSIQ.!L19+'C-LLAY'!L19+'C-SF'!L19+'C-LA'!L19+DIRECCION!L19</f>
        <v>0</v>
      </c>
      <c r="M19" s="79">
        <f t="shared" si="8"/>
        <v>0</v>
      </c>
      <c r="N19" s="65">
        <f>+HOSCA!N19+HOSLA!N19+'LLAY-LLAY'!N19+HPUT!N19+PSIQ.!N19+'C-LLAY'!N19+'C-SF'!N19+'C-LA'!N19+DIRECCION!N19</f>
        <v>0</v>
      </c>
      <c r="O19" s="78">
        <f t="shared" si="9"/>
        <v>0</v>
      </c>
      <c r="P19" s="45">
        <f>+HOSCA!P19+HOSLA!P19+'LLAY-LLAY'!P19+HPUT!P19+PSIQ.!P19+'C-LLAY'!P19+'C-SF'!P19+'C-LA'!P19+DIRECCION!P19</f>
        <v>0</v>
      </c>
      <c r="Q19" s="79">
        <f t="shared" si="10"/>
        <v>0</v>
      </c>
      <c r="R19" s="65">
        <f>+HOSCA!R19+HOSLA!R19+'LLAY-LLAY'!R19+HPUT!R19+PSIQ.!R19+'C-LLAY'!R19+'C-SF'!R19+'C-LA'!R19+DIRECCION!R19</f>
        <v>0</v>
      </c>
      <c r="S19" s="78">
        <f t="shared" si="11"/>
        <v>0</v>
      </c>
      <c r="T19" s="45">
        <f>+HOSCA!T19+HOSLA!T19+'LLAY-LLAY'!T19+HPUT!T19+PSIQ.!T19+'C-LLAY'!T19+'C-SF'!T19+'C-LA'!T19+DIRECCION!T19</f>
        <v>0</v>
      </c>
      <c r="U19" s="79">
        <f t="shared" si="12"/>
        <v>0</v>
      </c>
      <c r="V19" s="65">
        <f>+HOSCA!V19+HOSLA!V19+'LLAY-LLAY'!V19+HPUT!V19+PSIQ.!V19+'C-LLAY'!V19+'C-SF'!V19+'C-LA'!V19+DIRECCION!V19</f>
        <v>0</v>
      </c>
      <c r="W19" s="78">
        <f t="shared" si="13"/>
        <v>0</v>
      </c>
      <c r="X19" s="45">
        <f>+HOSCA!X19+HOSLA!X19+'LLAY-LLAY'!X19+HPUT!X19+PSIQ.!X19+'C-LLAY'!X19+'C-SF'!X19+'C-LA'!X19+DIRECCION!X19</f>
        <v>0</v>
      </c>
      <c r="Y19" s="79">
        <f t="shared" si="14"/>
        <v>0</v>
      </c>
      <c r="Z19" s="65">
        <f>+HOSCA!Z19+HOSLA!Z19+'LLAY-LLAY'!Z19+HPUT!Z19+PSIQ.!Z19+'C-LLAY'!Z19+'C-SF'!Z19+'C-LA'!Z19+DIRECCION!Z19</f>
        <v>0</v>
      </c>
      <c r="AA19" s="78">
        <f t="shared" si="15"/>
        <v>0</v>
      </c>
      <c r="AB19" s="45">
        <f>+HOSCA!AB19+HOSLA!AB19+'LLAY-LLAY'!AB19+HPUT!AB19+PSIQ.!AB19+'C-LLAY'!AB19+'C-SF'!AB19+'C-LA'!AB19+DIRECCION!AB19</f>
        <v>0</v>
      </c>
      <c r="AC19" s="79">
        <f t="shared" si="16"/>
        <v>0</v>
      </c>
      <c r="AD19" s="65">
        <f>+HOSCA!AD19+HOSLA!AD19+'LLAY-LLAY'!AD19+HPUT!AD19+PSIQ.!AD19+'C-LLAY'!AD19+'C-SF'!AD19+'C-LA'!AD19+DIRECCION!AD19</f>
        <v>0</v>
      </c>
      <c r="AE19" s="78">
        <f t="shared" si="17"/>
        <v>0</v>
      </c>
      <c r="AF19" s="45">
        <f>+HOSCA!AF19+HOSLA!AF19+'LLAY-LLAY'!AF19+HPUT!AF19+PSIQ.!AF19+'C-LLAY'!AF19+'C-SF'!AF19+'C-LA'!AF19+DIRECCION!AF19</f>
        <v>0</v>
      </c>
      <c r="AG19" s="79">
        <f t="shared" si="18"/>
        <v>0</v>
      </c>
    </row>
    <row r="20" spans="1:33" ht="16.5" customHeight="1">
      <c r="A20" s="12">
        <v>1703465</v>
      </c>
      <c r="B20" s="18" t="s">
        <v>8</v>
      </c>
      <c r="C20" s="14">
        <v>7167670</v>
      </c>
      <c r="D20" s="45">
        <f>+HOSCA!D20+HOSLA!D20+'LLAY-LLAY'!D20+HPUT!D20+PSIQ.!D20+'C-LLAY'!D20+'C-SF'!D20+'C-LA'!D20+DIRECCION!D20</f>
        <v>0</v>
      </c>
      <c r="E20" s="46">
        <f t="shared" si="4"/>
        <v>0</v>
      </c>
      <c r="F20" s="46">
        <f t="shared" si="5"/>
        <v>0</v>
      </c>
      <c r="G20" s="46">
        <f t="shared" si="6"/>
        <v>0</v>
      </c>
      <c r="H20" s="53"/>
      <c r="I20" s="54"/>
      <c r="J20" s="65">
        <f>+HOSCA!J20+HOSLA!J20+'LLAY-LLAY'!J20+HPUT!J20+PSIQ.!J20+'C-LLAY'!J20+'C-SF'!J20+'C-LA'!J20+DIRECCION!J20</f>
        <v>0</v>
      </c>
      <c r="K20" s="78">
        <f t="shared" si="7"/>
        <v>0</v>
      </c>
      <c r="L20" s="45">
        <f>+HOSCA!L20+HOSLA!L20+'LLAY-LLAY'!L20+HPUT!L20+PSIQ.!L20+'C-LLAY'!L20+'C-SF'!L20+'C-LA'!L20+DIRECCION!L20</f>
        <v>0</v>
      </c>
      <c r="M20" s="79">
        <f t="shared" si="8"/>
        <v>0</v>
      </c>
      <c r="N20" s="65">
        <f>+HOSCA!N20+HOSLA!N20+'LLAY-LLAY'!N20+HPUT!N20+PSIQ.!N20+'C-LLAY'!N20+'C-SF'!N20+'C-LA'!N20+DIRECCION!N20</f>
        <v>0</v>
      </c>
      <c r="O20" s="78">
        <f t="shared" si="9"/>
        <v>0</v>
      </c>
      <c r="P20" s="45">
        <f>+HOSCA!P20+HOSLA!P20+'LLAY-LLAY'!P20+HPUT!P20+PSIQ.!P20+'C-LLAY'!P20+'C-SF'!P20+'C-LA'!P20+DIRECCION!P20</f>
        <v>0</v>
      </c>
      <c r="Q20" s="79">
        <f t="shared" si="10"/>
        <v>0</v>
      </c>
      <c r="R20" s="65">
        <f>+HOSCA!R20+HOSLA!R20+'LLAY-LLAY'!R20+HPUT!R20+PSIQ.!R20+'C-LLAY'!R20+'C-SF'!R20+'C-LA'!R20+DIRECCION!R20</f>
        <v>0</v>
      </c>
      <c r="S20" s="78">
        <f t="shared" si="11"/>
        <v>0</v>
      </c>
      <c r="T20" s="45">
        <f>+HOSCA!T20+HOSLA!T20+'LLAY-LLAY'!T20+HPUT!T20+PSIQ.!T20+'C-LLAY'!T20+'C-SF'!T20+'C-LA'!T20+DIRECCION!T20</f>
        <v>0</v>
      </c>
      <c r="U20" s="79">
        <f t="shared" si="12"/>
        <v>0</v>
      </c>
      <c r="V20" s="65">
        <f>+HOSCA!V20+HOSLA!V20+'LLAY-LLAY'!V20+HPUT!V20+PSIQ.!V20+'C-LLAY'!V20+'C-SF'!V20+'C-LA'!V20+DIRECCION!V20</f>
        <v>0</v>
      </c>
      <c r="W20" s="78">
        <f t="shared" si="13"/>
        <v>0</v>
      </c>
      <c r="X20" s="45">
        <f>+HOSCA!X20+HOSLA!X20+'LLAY-LLAY'!X20+HPUT!X20+PSIQ.!X20+'C-LLAY'!X20+'C-SF'!X20+'C-LA'!X20+DIRECCION!X20</f>
        <v>0</v>
      </c>
      <c r="Y20" s="79">
        <f t="shared" si="14"/>
        <v>0</v>
      </c>
      <c r="Z20" s="65">
        <f>+HOSCA!Z20+HOSLA!Z20+'LLAY-LLAY'!Z20+HPUT!Z20+PSIQ.!Z20+'C-LLAY'!Z20+'C-SF'!Z20+'C-LA'!Z20+DIRECCION!Z20</f>
        <v>0</v>
      </c>
      <c r="AA20" s="78">
        <f t="shared" si="15"/>
        <v>0</v>
      </c>
      <c r="AB20" s="45">
        <f>+HOSCA!AB20+HOSLA!AB20+'LLAY-LLAY'!AB20+HPUT!AB20+PSIQ.!AB20+'C-LLAY'!AB20+'C-SF'!AB20+'C-LA'!AB20+DIRECCION!AB20</f>
        <v>0</v>
      </c>
      <c r="AC20" s="79">
        <f t="shared" si="16"/>
        <v>0</v>
      </c>
      <c r="AD20" s="65">
        <f>+HOSCA!AD20+HOSLA!AD20+'LLAY-LLAY'!AD20+HPUT!AD20+PSIQ.!AD20+'C-LLAY'!AD20+'C-SF'!AD20+'C-LA'!AD20+DIRECCION!AD20</f>
        <v>0</v>
      </c>
      <c r="AE20" s="78">
        <f t="shared" si="17"/>
        <v>0</v>
      </c>
      <c r="AF20" s="45">
        <f>+HOSCA!AF20+HOSLA!AF20+'LLAY-LLAY'!AF20+HPUT!AF20+PSIQ.!AF20+'C-LLAY'!AF20+'C-SF'!AF20+'C-LA'!AF20+DIRECCION!AF20</f>
        <v>0</v>
      </c>
      <c r="AG20" s="79">
        <f t="shared" si="18"/>
        <v>0</v>
      </c>
    </row>
    <row r="21" spans="1:33" ht="16.5" customHeight="1">
      <c r="A21" s="12">
        <v>1703466</v>
      </c>
      <c r="B21" s="18" t="s">
        <v>9</v>
      </c>
      <c r="C21" s="14">
        <v>10900440</v>
      </c>
      <c r="D21" s="45">
        <f>+HOSCA!D21+HOSLA!D21+'LLAY-LLAY'!D21+HPUT!D21+PSIQ.!D21+'C-LLAY'!D21+'C-SF'!D21+'C-LA'!D21+DIRECCION!D21</f>
        <v>0</v>
      </c>
      <c r="E21" s="46">
        <f t="shared" si="4"/>
        <v>0</v>
      </c>
      <c r="F21" s="46">
        <f t="shared" si="5"/>
        <v>0</v>
      </c>
      <c r="G21" s="46">
        <f t="shared" si="6"/>
        <v>0</v>
      </c>
      <c r="H21" s="53"/>
      <c r="I21" s="54"/>
      <c r="J21" s="65">
        <f>+HOSCA!J21+HOSLA!J21+'LLAY-LLAY'!J21+HPUT!J21+PSIQ.!J21+'C-LLAY'!J21+'C-SF'!J21+'C-LA'!J21+DIRECCION!J21</f>
        <v>0</v>
      </c>
      <c r="K21" s="78">
        <f t="shared" si="7"/>
        <v>0</v>
      </c>
      <c r="L21" s="45">
        <f>+HOSCA!L21+HOSLA!L21+'LLAY-LLAY'!L21+HPUT!L21+PSIQ.!L21+'C-LLAY'!L21+'C-SF'!L21+'C-LA'!L21+DIRECCION!L21</f>
        <v>0</v>
      </c>
      <c r="M21" s="79">
        <f t="shared" si="8"/>
        <v>0</v>
      </c>
      <c r="N21" s="65">
        <f>+HOSCA!N21+HOSLA!N21+'LLAY-LLAY'!N21+HPUT!N21+PSIQ.!N21+'C-LLAY'!N21+'C-SF'!N21+'C-LA'!N21+DIRECCION!N21</f>
        <v>0</v>
      </c>
      <c r="O21" s="78">
        <f t="shared" si="9"/>
        <v>0</v>
      </c>
      <c r="P21" s="45">
        <f>+HOSCA!P21+HOSLA!P21+'LLAY-LLAY'!P21+HPUT!P21+PSIQ.!P21+'C-LLAY'!P21+'C-SF'!P21+'C-LA'!P21+DIRECCION!P21</f>
        <v>0</v>
      </c>
      <c r="Q21" s="79">
        <f t="shared" si="10"/>
        <v>0</v>
      </c>
      <c r="R21" s="65">
        <f>+HOSCA!R21+HOSLA!R21+'LLAY-LLAY'!R21+HPUT!R21+PSIQ.!R21+'C-LLAY'!R21+'C-SF'!R21+'C-LA'!R21+DIRECCION!R21</f>
        <v>0</v>
      </c>
      <c r="S21" s="78">
        <f t="shared" si="11"/>
        <v>0</v>
      </c>
      <c r="T21" s="45">
        <f>+HOSCA!T21+HOSLA!T21+'LLAY-LLAY'!T21+HPUT!T21+PSIQ.!T21+'C-LLAY'!T21+'C-SF'!T21+'C-LA'!T21+DIRECCION!T21</f>
        <v>0</v>
      </c>
      <c r="U21" s="79">
        <f t="shared" si="12"/>
        <v>0</v>
      </c>
      <c r="V21" s="65">
        <f>+HOSCA!V21+HOSLA!V21+'LLAY-LLAY'!V21+HPUT!V21+PSIQ.!V21+'C-LLAY'!V21+'C-SF'!V21+'C-LA'!V21+DIRECCION!V21</f>
        <v>0</v>
      </c>
      <c r="W21" s="78">
        <f t="shared" si="13"/>
        <v>0</v>
      </c>
      <c r="X21" s="45">
        <f>+HOSCA!X21+HOSLA!X21+'LLAY-LLAY'!X21+HPUT!X21+PSIQ.!X21+'C-LLAY'!X21+'C-SF'!X21+'C-LA'!X21+DIRECCION!X21</f>
        <v>0</v>
      </c>
      <c r="Y21" s="79">
        <f t="shared" si="14"/>
        <v>0</v>
      </c>
      <c r="Z21" s="65">
        <f>+HOSCA!Z21+HOSLA!Z21+'LLAY-LLAY'!Z21+HPUT!Z21+PSIQ.!Z21+'C-LLAY'!Z21+'C-SF'!Z21+'C-LA'!Z21+DIRECCION!Z21</f>
        <v>0</v>
      </c>
      <c r="AA21" s="78">
        <f t="shared" si="15"/>
        <v>0</v>
      </c>
      <c r="AB21" s="45">
        <f>+HOSCA!AB21+HOSLA!AB21+'LLAY-LLAY'!AB21+HPUT!AB21+PSIQ.!AB21+'C-LLAY'!AB21+'C-SF'!AB21+'C-LA'!AB21+DIRECCION!AB21</f>
        <v>0</v>
      </c>
      <c r="AC21" s="79">
        <f t="shared" si="16"/>
        <v>0</v>
      </c>
      <c r="AD21" s="65">
        <f>+HOSCA!AD21+HOSLA!AD21+'LLAY-LLAY'!AD21+HPUT!AD21+PSIQ.!AD21+'C-LLAY'!AD21+'C-SF'!AD21+'C-LA'!AD21+DIRECCION!AD21</f>
        <v>0</v>
      </c>
      <c r="AE21" s="78">
        <f t="shared" si="17"/>
        <v>0</v>
      </c>
      <c r="AF21" s="45">
        <f>+HOSCA!AF21+HOSLA!AF21+'LLAY-LLAY'!AF21+HPUT!AF21+PSIQ.!AF21+'C-LLAY'!AF21+'C-SF'!AF21+'C-LA'!AF21+DIRECCION!AF21</f>
        <v>0</v>
      </c>
      <c r="AG21" s="79">
        <f t="shared" si="18"/>
        <v>0</v>
      </c>
    </row>
    <row r="22" spans="1:33" ht="16.5" customHeight="1">
      <c r="A22" s="12">
        <v>1701019</v>
      </c>
      <c r="B22" s="19" t="s">
        <v>855</v>
      </c>
      <c r="C22" s="14">
        <v>395250</v>
      </c>
      <c r="D22" s="45">
        <f>+HOSCA!D22+HOSLA!D22+'LLAY-LLAY'!D22+HPUT!D22+PSIQ.!D22+'C-LLAY'!D22+'C-SF'!D22+'C-LA'!D22+DIRECCION!D22</f>
        <v>1</v>
      </c>
      <c r="E22" s="46">
        <f t="shared" si="4"/>
        <v>1</v>
      </c>
      <c r="F22" s="46">
        <f t="shared" si="5"/>
        <v>395250</v>
      </c>
      <c r="G22" s="46">
        <f t="shared" si="6"/>
        <v>395250</v>
      </c>
      <c r="H22" s="53">
        <f t="shared" si="2"/>
        <v>1</v>
      </c>
      <c r="I22" s="54">
        <f t="shared" si="3"/>
        <v>1</v>
      </c>
      <c r="J22" s="65">
        <f>+HOSCA!J22+HOSLA!J22+'LLAY-LLAY'!J22+HPUT!J22+PSIQ.!J22+'C-LLAY'!J22+'C-SF'!J22+'C-LA'!J22+DIRECCION!J22</f>
        <v>0</v>
      </c>
      <c r="K22" s="78">
        <f t="shared" si="7"/>
        <v>0</v>
      </c>
      <c r="L22" s="45">
        <f>+HOSCA!L22+HOSLA!L22+'LLAY-LLAY'!L22+HPUT!L22+PSIQ.!L22+'C-LLAY'!L22+'C-SF'!L22+'C-LA'!L22+DIRECCION!L22</f>
        <v>0</v>
      </c>
      <c r="M22" s="79">
        <f t="shared" si="8"/>
        <v>0</v>
      </c>
      <c r="N22" s="65">
        <f>+HOSCA!N22+HOSLA!N22+'LLAY-LLAY'!N22+HPUT!N22+PSIQ.!N22+'C-LLAY'!N22+'C-SF'!N22+'C-LA'!N22+DIRECCION!N22</f>
        <v>0</v>
      </c>
      <c r="O22" s="78">
        <f t="shared" si="9"/>
        <v>0</v>
      </c>
      <c r="P22" s="45">
        <f>+HOSCA!P22+HOSLA!P22+'LLAY-LLAY'!P22+HPUT!P22+PSIQ.!P22+'C-LLAY'!P22+'C-SF'!P22+'C-LA'!P22+DIRECCION!P22</f>
        <v>0</v>
      </c>
      <c r="Q22" s="79">
        <f t="shared" si="10"/>
        <v>0</v>
      </c>
      <c r="R22" s="65">
        <f>+HOSCA!R22+HOSLA!R22+'LLAY-LLAY'!R22+HPUT!R22+PSIQ.!R22+'C-LLAY'!R22+'C-SF'!R22+'C-LA'!R22+DIRECCION!R22</f>
        <v>0</v>
      </c>
      <c r="S22" s="78">
        <f t="shared" si="11"/>
        <v>0</v>
      </c>
      <c r="T22" s="45">
        <f>+HOSCA!T22+HOSLA!T22+'LLAY-LLAY'!T22+HPUT!T22+PSIQ.!T22+'C-LLAY'!T22+'C-SF'!T22+'C-LA'!T22+DIRECCION!T22</f>
        <v>1</v>
      </c>
      <c r="U22" s="79">
        <f t="shared" si="12"/>
        <v>395250</v>
      </c>
      <c r="V22" s="65">
        <f>+HOSCA!V22+HOSLA!V22+'LLAY-LLAY'!V22+HPUT!V22+PSIQ.!V22+'C-LLAY'!V22+'C-SF'!V22+'C-LA'!V22+DIRECCION!V22</f>
        <v>0</v>
      </c>
      <c r="W22" s="78">
        <f t="shared" si="13"/>
        <v>0</v>
      </c>
      <c r="X22" s="45">
        <f>+HOSCA!X22+HOSLA!X22+'LLAY-LLAY'!X22+HPUT!X22+PSIQ.!X22+'C-LLAY'!X22+'C-SF'!X22+'C-LA'!X22+DIRECCION!X22</f>
        <v>0</v>
      </c>
      <c r="Y22" s="79">
        <f t="shared" si="14"/>
        <v>0</v>
      </c>
      <c r="Z22" s="65">
        <f>+HOSCA!Z22+HOSLA!Z22+'LLAY-LLAY'!Z22+HPUT!Z22+PSIQ.!Z22+'C-LLAY'!Z22+'C-SF'!Z22+'C-LA'!Z22+DIRECCION!Z22</f>
        <v>0</v>
      </c>
      <c r="AA22" s="78">
        <f t="shared" si="15"/>
        <v>0</v>
      </c>
      <c r="AB22" s="45">
        <f>+HOSCA!AB22+HOSLA!AB22+'LLAY-LLAY'!AB22+HPUT!AB22+PSIQ.!AB22+'C-LLAY'!AB22+'C-SF'!AB22+'C-LA'!AB22+DIRECCION!AB22</f>
        <v>0</v>
      </c>
      <c r="AC22" s="79">
        <f t="shared" si="16"/>
        <v>0</v>
      </c>
      <c r="AD22" s="65">
        <f>+HOSCA!AD22+HOSLA!AD22+'LLAY-LLAY'!AD22+HPUT!AD22+PSIQ.!AD22+'C-LLAY'!AD22+'C-SF'!AD22+'C-LA'!AD22+DIRECCION!AD22</f>
        <v>0</v>
      </c>
      <c r="AE22" s="78">
        <f t="shared" si="17"/>
        <v>0</v>
      </c>
      <c r="AF22" s="45">
        <f>+HOSCA!AF22+HOSLA!AF22+'LLAY-LLAY'!AF22+HPUT!AF22+PSIQ.!AF22+'C-LLAY'!AF22+'C-SF'!AF22+'C-LA'!AF22+DIRECCION!AF22</f>
        <v>0</v>
      </c>
      <c r="AG22" s="79">
        <f t="shared" si="18"/>
        <v>0</v>
      </c>
    </row>
    <row r="23" spans="1:33" ht="24.75" customHeight="1">
      <c r="A23" s="12" t="s">
        <v>943</v>
      </c>
      <c r="B23" s="18" t="s">
        <v>10</v>
      </c>
      <c r="C23" s="14">
        <v>2718010</v>
      </c>
      <c r="D23" s="45">
        <f>+HOSCA!D23+HOSLA!D23+'LLAY-LLAY'!D23+HPUT!D23+PSIQ.!D23+'C-LLAY'!D23+'C-SF'!D23+'C-LA'!D23+DIRECCION!D23</f>
        <v>1</v>
      </c>
      <c r="E23" s="46">
        <f t="shared" si="4"/>
        <v>1</v>
      </c>
      <c r="F23" s="46">
        <f t="shared" si="5"/>
        <v>2718010</v>
      </c>
      <c r="G23" s="46">
        <f t="shared" si="6"/>
        <v>2718010</v>
      </c>
      <c r="H23" s="53">
        <f t="shared" si="2"/>
        <v>1</v>
      </c>
      <c r="I23" s="54">
        <f t="shared" si="3"/>
        <v>1</v>
      </c>
      <c r="J23" s="65">
        <f>+HOSCA!J23+HOSLA!J23+'LLAY-LLAY'!J23+HPUT!J23+PSIQ.!J23+'C-LLAY'!J23+'C-SF'!J23+'C-LA'!J23+DIRECCION!J23</f>
        <v>0</v>
      </c>
      <c r="K23" s="78">
        <f t="shared" si="7"/>
        <v>0</v>
      </c>
      <c r="L23" s="45">
        <f>+HOSCA!L23+HOSLA!L23+'LLAY-LLAY'!L23+HPUT!L23+PSIQ.!L23+'C-LLAY'!L23+'C-SF'!L23+'C-LA'!L23+DIRECCION!L23</f>
        <v>0</v>
      </c>
      <c r="M23" s="79">
        <f t="shared" si="8"/>
        <v>0</v>
      </c>
      <c r="N23" s="65">
        <f>+HOSCA!N23+HOSLA!N23+'LLAY-LLAY'!N23+HPUT!N23+PSIQ.!N23+'C-LLAY'!N23+'C-SF'!N23+'C-LA'!N23+DIRECCION!N23</f>
        <v>0</v>
      </c>
      <c r="O23" s="78">
        <f t="shared" si="9"/>
        <v>0</v>
      </c>
      <c r="P23" s="45">
        <f>+HOSCA!P23+HOSLA!P23+'LLAY-LLAY'!P23+HPUT!P23+PSIQ.!P23+'C-LLAY'!P23+'C-SF'!P23+'C-LA'!P23+DIRECCION!P23</f>
        <v>0</v>
      </c>
      <c r="Q23" s="79">
        <f t="shared" si="10"/>
        <v>0</v>
      </c>
      <c r="R23" s="65">
        <f>+HOSCA!R23+HOSLA!R23+'LLAY-LLAY'!R23+HPUT!R23+PSIQ.!R23+'C-LLAY'!R23+'C-SF'!R23+'C-LA'!R23+DIRECCION!R23</f>
        <v>0</v>
      </c>
      <c r="S23" s="78">
        <f t="shared" si="11"/>
        <v>0</v>
      </c>
      <c r="T23" s="45">
        <f>+HOSCA!T23+HOSLA!T23+'LLAY-LLAY'!T23+HPUT!T23+PSIQ.!T23+'C-LLAY'!T23+'C-SF'!T23+'C-LA'!T23+DIRECCION!T23</f>
        <v>1</v>
      </c>
      <c r="U23" s="79">
        <f t="shared" si="12"/>
        <v>2718010</v>
      </c>
      <c r="V23" s="65">
        <f>+HOSCA!V23+HOSLA!V23+'LLAY-LLAY'!V23+HPUT!V23+PSIQ.!V23+'C-LLAY'!V23+'C-SF'!V23+'C-LA'!V23+DIRECCION!V23</f>
        <v>0</v>
      </c>
      <c r="W23" s="78">
        <f t="shared" si="13"/>
        <v>0</v>
      </c>
      <c r="X23" s="45">
        <f>+HOSCA!X23+HOSLA!X23+'LLAY-LLAY'!X23+HPUT!X23+PSIQ.!X23+'C-LLAY'!X23+'C-SF'!X23+'C-LA'!X23+DIRECCION!X23</f>
        <v>0</v>
      </c>
      <c r="Y23" s="79">
        <f t="shared" si="14"/>
        <v>0</v>
      </c>
      <c r="Z23" s="65">
        <f>+HOSCA!Z23+HOSLA!Z23+'LLAY-LLAY'!Z23+HPUT!Z23+PSIQ.!Z23+'C-LLAY'!Z23+'C-SF'!Z23+'C-LA'!Z23+DIRECCION!Z23</f>
        <v>0</v>
      </c>
      <c r="AA23" s="78">
        <f t="shared" si="15"/>
        <v>0</v>
      </c>
      <c r="AB23" s="45">
        <f>+HOSCA!AB23+HOSLA!AB23+'LLAY-LLAY'!AB23+HPUT!AB23+PSIQ.!AB23+'C-LLAY'!AB23+'C-SF'!AB23+'C-LA'!AB23+DIRECCION!AB23</f>
        <v>0</v>
      </c>
      <c r="AC23" s="79">
        <f t="shared" si="16"/>
        <v>0</v>
      </c>
      <c r="AD23" s="65">
        <f>+HOSCA!AD23+HOSLA!AD23+'LLAY-LLAY'!AD23+HPUT!AD23+PSIQ.!AD23+'C-LLAY'!AD23+'C-SF'!AD23+'C-LA'!AD23+DIRECCION!AD23</f>
        <v>0</v>
      </c>
      <c r="AE23" s="78">
        <f t="shared" si="17"/>
        <v>0</v>
      </c>
      <c r="AF23" s="45">
        <f>+HOSCA!AF23+HOSLA!AF23+'LLAY-LLAY'!AF23+HPUT!AF23+PSIQ.!AF23+'C-LLAY'!AF23+'C-SF'!AF23+'C-LA'!AF23+DIRECCION!AF23</f>
        <v>0</v>
      </c>
      <c r="AG23" s="79">
        <f t="shared" si="18"/>
        <v>0</v>
      </c>
    </row>
    <row r="24" spans="1:33" ht="27" customHeight="1">
      <c r="A24" s="12" t="s">
        <v>856</v>
      </c>
      <c r="B24" s="18" t="s">
        <v>11</v>
      </c>
      <c r="C24" s="14">
        <v>1415090</v>
      </c>
      <c r="D24" s="45">
        <f>+HOSCA!D24+HOSLA!D24+'LLAY-LLAY'!D24+HPUT!D24+PSIQ.!D24+'C-LLAY'!D24+'C-SF'!D24+'C-LA'!D24+DIRECCION!D24</f>
        <v>0</v>
      </c>
      <c r="E24" s="46">
        <f t="shared" si="4"/>
        <v>0</v>
      </c>
      <c r="F24" s="46">
        <f t="shared" si="5"/>
        <v>0</v>
      </c>
      <c r="G24" s="46">
        <f t="shared" si="6"/>
        <v>0</v>
      </c>
      <c r="H24" s="53" t="e">
        <f t="shared" si="2"/>
        <v>#DIV/0!</v>
      </c>
      <c r="I24" s="54" t="e">
        <f t="shared" si="3"/>
        <v>#DIV/0!</v>
      </c>
      <c r="J24" s="65">
        <f>+HOSCA!J24+HOSLA!J24+'LLAY-LLAY'!J24+HPUT!J24+PSIQ.!J24+'C-LLAY'!J24+'C-SF'!J24+'C-LA'!J24+DIRECCION!J24</f>
        <v>0</v>
      </c>
      <c r="K24" s="78">
        <f t="shared" si="7"/>
        <v>0</v>
      </c>
      <c r="L24" s="45">
        <f>+HOSCA!L24+HOSLA!L24+'LLAY-LLAY'!L24+HPUT!L24+PSIQ.!L24+'C-LLAY'!L24+'C-SF'!L24+'C-LA'!L24+DIRECCION!L24</f>
        <v>0</v>
      </c>
      <c r="M24" s="79">
        <f t="shared" si="8"/>
        <v>0</v>
      </c>
      <c r="N24" s="65">
        <f>+HOSCA!N24+HOSLA!N24+'LLAY-LLAY'!N24+HPUT!N24+PSIQ.!N24+'C-LLAY'!N24+'C-SF'!N24+'C-LA'!N24+DIRECCION!N24</f>
        <v>0</v>
      </c>
      <c r="O24" s="78">
        <f t="shared" si="9"/>
        <v>0</v>
      </c>
      <c r="P24" s="45">
        <f>+HOSCA!P24+HOSLA!P24+'LLAY-LLAY'!P24+HPUT!P24+PSIQ.!P24+'C-LLAY'!P24+'C-SF'!P24+'C-LA'!P24+DIRECCION!P24</f>
        <v>0</v>
      </c>
      <c r="Q24" s="79">
        <f t="shared" si="10"/>
        <v>0</v>
      </c>
      <c r="R24" s="65">
        <f>+HOSCA!R24+HOSLA!R24+'LLAY-LLAY'!R24+HPUT!R24+PSIQ.!R24+'C-LLAY'!R24+'C-SF'!R24+'C-LA'!R24+DIRECCION!R24</f>
        <v>0</v>
      </c>
      <c r="S24" s="78">
        <f t="shared" si="11"/>
        <v>0</v>
      </c>
      <c r="T24" s="45">
        <f>+HOSCA!T24+HOSLA!T24+'LLAY-LLAY'!T24+HPUT!T24+PSIQ.!T24+'C-LLAY'!T24+'C-SF'!T24+'C-LA'!T24+DIRECCION!T24</f>
        <v>0</v>
      </c>
      <c r="U24" s="79">
        <f t="shared" si="12"/>
        <v>0</v>
      </c>
      <c r="V24" s="65">
        <f>+HOSCA!V24+HOSLA!V24+'LLAY-LLAY'!V24+HPUT!V24+PSIQ.!V24+'C-LLAY'!V24+'C-SF'!V24+'C-LA'!V24+DIRECCION!V24</f>
        <v>0</v>
      </c>
      <c r="W24" s="78">
        <f t="shared" si="13"/>
        <v>0</v>
      </c>
      <c r="X24" s="45">
        <f>+HOSCA!X24+HOSLA!X24+'LLAY-LLAY'!X24+HPUT!X24+PSIQ.!X24+'C-LLAY'!X24+'C-SF'!X24+'C-LA'!X24+DIRECCION!X24</f>
        <v>0</v>
      </c>
      <c r="Y24" s="79">
        <f t="shared" si="14"/>
        <v>0</v>
      </c>
      <c r="Z24" s="65">
        <f>+HOSCA!Z24+HOSLA!Z24+'LLAY-LLAY'!Z24+HPUT!Z24+PSIQ.!Z24+'C-LLAY'!Z24+'C-SF'!Z24+'C-LA'!Z24+DIRECCION!Z24</f>
        <v>0</v>
      </c>
      <c r="AA24" s="78">
        <f t="shared" si="15"/>
        <v>0</v>
      </c>
      <c r="AB24" s="45">
        <f>+HOSCA!AB24+HOSLA!AB24+'LLAY-LLAY'!AB24+HPUT!AB24+PSIQ.!AB24+'C-LLAY'!AB24+'C-SF'!AB24+'C-LA'!AB24+DIRECCION!AB24</f>
        <v>0</v>
      </c>
      <c r="AC24" s="79">
        <f t="shared" si="16"/>
        <v>0</v>
      </c>
      <c r="AD24" s="65">
        <f>+HOSCA!AD24+HOSLA!AD24+'LLAY-LLAY'!AD24+HPUT!AD24+PSIQ.!AD24+'C-LLAY'!AD24+'C-SF'!AD24+'C-LA'!AD24+DIRECCION!AD24</f>
        <v>0</v>
      </c>
      <c r="AE24" s="78">
        <f t="shared" si="17"/>
        <v>0</v>
      </c>
      <c r="AF24" s="45">
        <f>+HOSCA!AF24+HOSLA!AF24+'LLAY-LLAY'!AF24+HPUT!AF24+PSIQ.!AF24+'C-LLAY'!AF24+'C-SF'!AF24+'C-LA'!AF24+DIRECCION!AF24</f>
        <v>0</v>
      </c>
      <c r="AG24" s="79">
        <f t="shared" si="18"/>
        <v>0</v>
      </c>
    </row>
    <row r="25" spans="1:33" ht="16.5" customHeight="1">
      <c r="A25" s="12">
        <v>2501124</v>
      </c>
      <c r="B25" s="18" t="s">
        <v>12</v>
      </c>
      <c r="C25" s="14">
        <v>4935540</v>
      </c>
      <c r="D25" s="45">
        <f>+HOSCA!D25+HOSLA!D25+'LLAY-LLAY'!D25+HPUT!D25+PSIQ.!D25+'C-LLAY'!D25+'C-SF'!D25+'C-LA'!D25+DIRECCION!D25</f>
        <v>0</v>
      </c>
      <c r="E25" s="46">
        <f t="shared" si="4"/>
        <v>0</v>
      </c>
      <c r="F25" s="46">
        <f t="shared" si="5"/>
        <v>0</v>
      </c>
      <c r="G25" s="46">
        <f t="shared" si="6"/>
        <v>0</v>
      </c>
      <c r="H25" s="53" t="e">
        <f t="shared" si="2"/>
        <v>#DIV/0!</v>
      </c>
      <c r="I25" s="54" t="e">
        <f t="shared" si="3"/>
        <v>#DIV/0!</v>
      </c>
      <c r="J25" s="65">
        <f>+HOSCA!J25+HOSLA!J25+'LLAY-LLAY'!J25+HPUT!J25+PSIQ.!J25+'C-LLAY'!J25+'C-SF'!J25+'C-LA'!J25+DIRECCION!J25</f>
        <v>0</v>
      </c>
      <c r="K25" s="78">
        <f t="shared" si="7"/>
        <v>0</v>
      </c>
      <c r="L25" s="45">
        <f>+HOSCA!L25+HOSLA!L25+'LLAY-LLAY'!L25+HPUT!L25+PSIQ.!L25+'C-LLAY'!L25+'C-SF'!L25+'C-LA'!L25+DIRECCION!L25</f>
        <v>0</v>
      </c>
      <c r="M25" s="79">
        <f t="shared" si="8"/>
        <v>0</v>
      </c>
      <c r="N25" s="65">
        <f>+HOSCA!N25+HOSLA!N25+'LLAY-LLAY'!N25+HPUT!N25+PSIQ.!N25+'C-LLAY'!N25+'C-SF'!N25+'C-LA'!N25+DIRECCION!N25</f>
        <v>0</v>
      </c>
      <c r="O25" s="78">
        <f t="shared" si="9"/>
        <v>0</v>
      </c>
      <c r="P25" s="45">
        <f>+HOSCA!P25+HOSLA!P25+'LLAY-LLAY'!P25+HPUT!P25+PSIQ.!P25+'C-LLAY'!P25+'C-SF'!P25+'C-LA'!P25+DIRECCION!P25</f>
        <v>0</v>
      </c>
      <c r="Q25" s="79">
        <f t="shared" si="10"/>
        <v>0</v>
      </c>
      <c r="R25" s="65">
        <f>+HOSCA!R25+HOSLA!R25+'LLAY-LLAY'!R25+HPUT!R25+PSIQ.!R25+'C-LLAY'!R25+'C-SF'!R25+'C-LA'!R25+DIRECCION!R25</f>
        <v>0</v>
      </c>
      <c r="S25" s="78">
        <f t="shared" si="11"/>
        <v>0</v>
      </c>
      <c r="T25" s="45">
        <f>+HOSCA!T25+HOSLA!T25+'LLAY-LLAY'!T25+HPUT!T25+PSIQ.!T25+'C-LLAY'!T25+'C-SF'!T25+'C-LA'!T25+DIRECCION!T25</f>
        <v>0</v>
      </c>
      <c r="U25" s="79">
        <f t="shared" si="12"/>
        <v>0</v>
      </c>
      <c r="V25" s="65">
        <f>+HOSCA!V25+HOSLA!V25+'LLAY-LLAY'!V25+HPUT!V25+PSIQ.!V25+'C-LLAY'!V25+'C-SF'!V25+'C-LA'!V25+DIRECCION!V25</f>
        <v>0</v>
      </c>
      <c r="W25" s="78">
        <f t="shared" si="13"/>
        <v>0</v>
      </c>
      <c r="X25" s="45">
        <f>+HOSCA!X25+HOSLA!X25+'LLAY-LLAY'!X25+HPUT!X25+PSIQ.!X25+'C-LLAY'!X25+'C-SF'!X25+'C-LA'!X25+DIRECCION!X25</f>
        <v>0</v>
      </c>
      <c r="Y25" s="79">
        <f t="shared" si="14"/>
        <v>0</v>
      </c>
      <c r="Z25" s="65">
        <f>+HOSCA!Z25+HOSLA!Z25+'LLAY-LLAY'!Z25+HPUT!Z25+PSIQ.!Z25+'C-LLAY'!Z25+'C-SF'!Z25+'C-LA'!Z25+DIRECCION!Z25</f>
        <v>0</v>
      </c>
      <c r="AA25" s="78">
        <f t="shared" si="15"/>
        <v>0</v>
      </c>
      <c r="AB25" s="45">
        <f>+HOSCA!AB25+HOSLA!AB25+'LLAY-LLAY'!AB25+HPUT!AB25+PSIQ.!AB25+'C-LLAY'!AB25+'C-SF'!AB25+'C-LA'!AB25+DIRECCION!AB25</f>
        <v>0</v>
      </c>
      <c r="AC25" s="79">
        <f t="shared" si="16"/>
        <v>0</v>
      </c>
      <c r="AD25" s="65">
        <f>+HOSCA!AD25+HOSLA!AD25+'LLAY-LLAY'!AD25+HPUT!AD25+PSIQ.!AD25+'C-LLAY'!AD25+'C-SF'!AD25+'C-LA'!AD25+DIRECCION!AD25</f>
        <v>0</v>
      </c>
      <c r="AE25" s="78">
        <f t="shared" si="17"/>
        <v>0</v>
      </c>
      <c r="AF25" s="45">
        <f>+HOSCA!AF25+HOSLA!AF25+'LLAY-LLAY'!AF25+HPUT!AF25+PSIQ.!AF25+'C-LLAY'!AF25+'C-SF'!AF25+'C-LA'!AF25+DIRECCION!AF25</f>
        <v>0</v>
      </c>
      <c r="AG25" s="79">
        <f t="shared" si="18"/>
        <v>0</v>
      </c>
    </row>
    <row r="26" spans="1:33" ht="16.5" customHeight="1">
      <c r="A26" s="12">
        <v>1703163</v>
      </c>
      <c r="B26" s="18" t="s">
        <v>13</v>
      </c>
      <c r="C26" s="14">
        <v>5479930</v>
      </c>
      <c r="D26" s="45">
        <f>+HOSCA!D26+HOSLA!D26+'LLAY-LLAY'!D26+HPUT!D26+PSIQ.!D26+'C-LLAY'!D26+'C-SF'!D26+'C-LA'!D26+DIRECCION!D26</f>
        <v>0</v>
      </c>
      <c r="E26" s="46">
        <f t="shared" si="4"/>
        <v>0</v>
      </c>
      <c r="F26" s="46">
        <f t="shared" si="5"/>
        <v>0</v>
      </c>
      <c r="G26" s="46">
        <f t="shared" si="6"/>
        <v>0</v>
      </c>
      <c r="H26" s="53" t="e">
        <f t="shared" si="2"/>
        <v>#DIV/0!</v>
      </c>
      <c r="I26" s="54" t="e">
        <f t="shared" si="3"/>
        <v>#DIV/0!</v>
      </c>
      <c r="J26" s="65">
        <f>+HOSCA!J26+HOSLA!J26+'LLAY-LLAY'!J26+HPUT!J26+PSIQ.!J26+'C-LLAY'!J26+'C-SF'!J26+'C-LA'!J26+DIRECCION!J26</f>
        <v>0</v>
      </c>
      <c r="K26" s="78">
        <f t="shared" si="7"/>
        <v>0</v>
      </c>
      <c r="L26" s="45">
        <f>+HOSCA!L26+HOSLA!L26+'LLAY-LLAY'!L26+HPUT!L26+PSIQ.!L26+'C-LLAY'!L26+'C-SF'!L26+'C-LA'!L26+DIRECCION!L26</f>
        <v>0</v>
      </c>
      <c r="M26" s="79">
        <f t="shared" si="8"/>
        <v>0</v>
      </c>
      <c r="N26" s="65">
        <f>+HOSCA!N26+HOSLA!N26+'LLAY-LLAY'!N26+HPUT!N26+PSIQ.!N26+'C-LLAY'!N26+'C-SF'!N26+'C-LA'!N26+DIRECCION!N26</f>
        <v>0</v>
      </c>
      <c r="O26" s="78">
        <f t="shared" si="9"/>
        <v>0</v>
      </c>
      <c r="P26" s="45">
        <f>+HOSCA!P26+HOSLA!P26+'LLAY-LLAY'!P26+HPUT!P26+PSIQ.!P26+'C-LLAY'!P26+'C-SF'!P26+'C-LA'!P26+DIRECCION!P26</f>
        <v>0</v>
      </c>
      <c r="Q26" s="79">
        <f t="shared" si="10"/>
        <v>0</v>
      </c>
      <c r="R26" s="65">
        <f>+HOSCA!R26+HOSLA!R26+'LLAY-LLAY'!R26+HPUT!R26+PSIQ.!R26+'C-LLAY'!R26+'C-SF'!R26+'C-LA'!R26+DIRECCION!R26</f>
        <v>0</v>
      </c>
      <c r="S26" s="78">
        <f t="shared" si="11"/>
        <v>0</v>
      </c>
      <c r="T26" s="45">
        <f>+HOSCA!T26+HOSLA!T26+'LLAY-LLAY'!T26+HPUT!T26+PSIQ.!T26+'C-LLAY'!T26+'C-SF'!T26+'C-LA'!T26+DIRECCION!T26</f>
        <v>0</v>
      </c>
      <c r="U26" s="79">
        <f t="shared" si="12"/>
        <v>0</v>
      </c>
      <c r="V26" s="65">
        <f>+HOSCA!V26+HOSLA!V26+'LLAY-LLAY'!V26+HPUT!V26+PSIQ.!V26+'C-LLAY'!V26+'C-SF'!V26+'C-LA'!V26+DIRECCION!V26</f>
        <v>0</v>
      </c>
      <c r="W26" s="78">
        <f t="shared" si="13"/>
        <v>0</v>
      </c>
      <c r="X26" s="45">
        <f>+HOSCA!X26+HOSLA!X26+'LLAY-LLAY'!X26+HPUT!X26+PSIQ.!X26+'C-LLAY'!X26+'C-SF'!X26+'C-LA'!X26+DIRECCION!X26</f>
        <v>0</v>
      </c>
      <c r="Y26" s="79">
        <f t="shared" si="14"/>
        <v>0</v>
      </c>
      <c r="Z26" s="65">
        <f>+HOSCA!Z26+HOSLA!Z26+'LLAY-LLAY'!Z26+HPUT!Z26+PSIQ.!Z26+'C-LLAY'!Z26+'C-SF'!Z26+'C-LA'!Z26+DIRECCION!Z26</f>
        <v>0</v>
      </c>
      <c r="AA26" s="78">
        <f t="shared" si="15"/>
        <v>0</v>
      </c>
      <c r="AB26" s="45">
        <f>+HOSCA!AB26+HOSLA!AB26+'LLAY-LLAY'!AB26+HPUT!AB26+PSIQ.!AB26+'C-LLAY'!AB26+'C-SF'!AB26+'C-LA'!AB26+DIRECCION!AB26</f>
        <v>0</v>
      </c>
      <c r="AC26" s="79">
        <f t="shared" si="16"/>
        <v>0</v>
      </c>
      <c r="AD26" s="65">
        <f>+HOSCA!AD26+HOSLA!AD26+'LLAY-LLAY'!AD26+HPUT!AD26+PSIQ.!AD26+'C-LLAY'!AD26+'C-SF'!AD26+'C-LA'!AD26+DIRECCION!AD26</f>
        <v>0</v>
      </c>
      <c r="AE26" s="78">
        <f t="shared" si="17"/>
        <v>0</v>
      </c>
      <c r="AF26" s="45">
        <f>+HOSCA!AF26+HOSLA!AF26+'LLAY-LLAY'!AF26+HPUT!AF26+PSIQ.!AF26+'C-LLAY'!AF26+'C-SF'!AF26+'C-LA'!AF26+DIRECCION!AF26</f>
        <v>0</v>
      </c>
      <c r="AG26" s="79">
        <f t="shared" si="18"/>
        <v>0</v>
      </c>
    </row>
    <row r="27" spans="1:33" ht="16.5" customHeight="1">
      <c r="A27" s="12">
        <v>1701331</v>
      </c>
      <c r="B27" s="18" t="s">
        <v>14</v>
      </c>
      <c r="C27" s="14">
        <v>2827760</v>
      </c>
      <c r="D27" s="45">
        <f>+HOSCA!D27+HOSLA!D27+'LLAY-LLAY'!D27+HPUT!D27+PSIQ.!D27+'C-LLAY'!D27+'C-SF'!D27+'C-LA'!D27+DIRECCION!D27</f>
        <v>0</v>
      </c>
      <c r="E27" s="46">
        <f t="shared" si="4"/>
        <v>0</v>
      </c>
      <c r="F27" s="46">
        <f t="shared" si="5"/>
        <v>0</v>
      </c>
      <c r="G27" s="46">
        <f t="shared" si="6"/>
        <v>0</v>
      </c>
      <c r="H27" s="53"/>
      <c r="I27" s="54"/>
      <c r="J27" s="65">
        <f>+HOSCA!J27+HOSLA!J27+'LLAY-LLAY'!J27+HPUT!J27+PSIQ.!J27+'C-LLAY'!J27+'C-SF'!J27+'C-LA'!J27+DIRECCION!J27</f>
        <v>0</v>
      </c>
      <c r="K27" s="78">
        <f t="shared" si="7"/>
        <v>0</v>
      </c>
      <c r="L27" s="45">
        <f>+HOSCA!L27+HOSLA!L27+'LLAY-LLAY'!L27+HPUT!L27+PSIQ.!L27+'C-LLAY'!L27+'C-SF'!L27+'C-LA'!L27+DIRECCION!L27</f>
        <v>0</v>
      </c>
      <c r="M27" s="79">
        <f t="shared" si="8"/>
        <v>0</v>
      </c>
      <c r="N27" s="65">
        <f>+HOSCA!N27+HOSLA!N27+'LLAY-LLAY'!N27+HPUT!N27+PSIQ.!N27+'C-LLAY'!N27+'C-SF'!N27+'C-LA'!N27+DIRECCION!N27</f>
        <v>0</v>
      </c>
      <c r="O27" s="78">
        <f t="shared" si="9"/>
        <v>0</v>
      </c>
      <c r="P27" s="45">
        <f>+HOSCA!P27+HOSLA!P27+'LLAY-LLAY'!P27+HPUT!P27+PSIQ.!P27+'C-LLAY'!P27+'C-SF'!P27+'C-LA'!P27+DIRECCION!P27</f>
        <v>0</v>
      </c>
      <c r="Q27" s="79">
        <f t="shared" si="10"/>
        <v>0</v>
      </c>
      <c r="R27" s="65">
        <f>+HOSCA!R27+HOSLA!R27+'LLAY-LLAY'!R27+HPUT!R27+PSIQ.!R27+'C-LLAY'!R27+'C-SF'!R27+'C-LA'!R27+DIRECCION!R27</f>
        <v>0</v>
      </c>
      <c r="S27" s="78">
        <f t="shared" si="11"/>
        <v>0</v>
      </c>
      <c r="T27" s="45">
        <f>+HOSCA!T27+HOSLA!T27+'LLAY-LLAY'!T27+HPUT!T27+PSIQ.!T27+'C-LLAY'!T27+'C-SF'!T27+'C-LA'!T27+DIRECCION!T27</f>
        <v>0</v>
      </c>
      <c r="U27" s="79">
        <f t="shared" si="12"/>
        <v>0</v>
      </c>
      <c r="V27" s="65">
        <f>+HOSCA!V27+HOSLA!V27+'LLAY-LLAY'!V27+HPUT!V27+PSIQ.!V27+'C-LLAY'!V27+'C-SF'!V27+'C-LA'!V27+DIRECCION!V27</f>
        <v>0</v>
      </c>
      <c r="W27" s="78">
        <f t="shared" si="13"/>
        <v>0</v>
      </c>
      <c r="X27" s="45">
        <f>+HOSCA!X27+HOSLA!X27+'LLAY-LLAY'!X27+HPUT!X27+PSIQ.!X27+'C-LLAY'!X27+'C-SF'!X27+'C-LA'!X27+DIRECCION!X27</f>
        <v>0</v>
      </c>
      <c r="Y27" s="79">
        <f t="shared" si="14"/>
        <v>0</v>
      </c>
      <c r="Z27" s="65">
        <f>+HOSCA!Z27+HOSLA!Z27+'LLAY-LLAY'!Z27+HPUT!Z27+PSIQ.!Z27+'C-LLAY'!Z27+'C-SF'!Z27+'C-LA'!Z27+DIRECCION!Z27</f>
        <v>0</v>
      </c>
      <c r="AA27" s="78">
        <f t="shared" si="15"/>
        <v>0</v>
      </c>
      <c r="AB27" s="45">
        <f>+HOSCA!AB27+HOSLA!AB27+'LLAY-LLAY'!AB27+HPUT!AB27+PSIQ.!AB27+'C-LLAY'!AB27+'C-SF'!AB27+'C-LA'!AB27+DIRECCION!AB27</f>
        <v>0</v>
      </c>
      <c r="AC27" s="79">
        <f t="shared" si="16"/>
        <v>0</v>
      </c>
      <c r="AD27" s="65">
        <f>+HOSCA!AD27+HOSLA!AD27+'LLAY-LLAY'!AD27+HPUT!AD27+PSIQ.!AD27+'C-LLAY'!AD27+'C-SF'!AD27+'C-LA'!AD27+DIRECCION!AD27</f>
        <v>0</v>
      </c>
      <c r="AE27" s="78">
        <f t="shared" si="17"/>
        <v>0</v>
      </c>
      <c r="AF27" s="45">
        <f>+HOSCA!AF27+HOSLA!AF27+'LLAY-LLAY'!AF27+HPUT!AF27+PSIQ.!AF27+'C-LLAY'!AF27+'C-SF'!AF27+'C-LA'!AF27+DIRECCION!AF27</f>
        <v>0</v>
      </c>
      <c r="AG27" s="79">
        <f t="shared" si="18"/>
        <v>0</v>
      </c>
    </row>
    <row r="28" spans="1:33" ht="16.5" customHeight="1">
      <c r="A28" s="12">
        <v>1701244</v>
      </c>
      <c r="B28" s="18" t="s">
        <v>15</v>
      </c>
      <c r="C28" s="14">
        <v>1626640</v>
      </c>
      <c r="D28" s="45">
        <f>+HOSCA!D28+HOSLA!D28+'LLAY-LLAY'!D28+HPUT!D28+PSIQ.!D28+'C-LLAY'!D28+'C-SF'!D28+'C-LA'!D28+DIRECCION!D28</f>
        <v>0</v>
      </c>
      <c r="E28" s="46">
        <f t="shared" si="4"/>
        <v>0</v>
      </c>
      <c r="F28" s="46">
        <f t="shared" si="5"/>
        <v>0</v>
      </c>
      <c r="G28" s="46">
        <f t="shared" si="6"/>
        <v>0</v>
      </c>
      <c r="H28" s="53"/>
      <c r="I28" s="54"/>
      <c r="J28" s="65">
        <f>+HOSCA!J28+HOSLA!J28+'LLAY-LLAY'!J28+HPUT!J28+PSIQ.!J28+'C-LLAY'!J28+'C-SF'!J28+'C-LA'!J28+DIRECCION!J28</f>
        <v>0</v>
      </c>
      <c r="K28" s="78">
        <f t="shared" si="7"/>
        <v>0</v>
      </c>
      <c r="L28" s="45">
        <f>+HOSCA!L28+HOSLA!L28+'LLAY-LLAY'!L28+HPUT!L28+PSIQ.!L28+'C-LLAY'!L28+'C-SF'!L28+'C-LA'!L28+DIRECCION!L28</f>
        <v>0</v>
      </c>
      <c r="M28" s="79">
        <f t="shared" si="8"/>
        <v>0</v>
      </c>
      <c r="N28" s="65">
        <f>+HOSCA!N28+HOSLA!N28+'LLAY-LLAY'!N28+HPUT!N28+PSIQ.!N28+'C-LLAY'!N28+'C-SF'!N28+'C-LA'!N28+DIRECCION!N28</f>
        <v>0</v>
      </c>
      <c r="O28" s="78">
        <f t="shared" si="9"/>
        <v>0</v>
      </c>
      <c r="P28" s="45">
        <f>+HOSCA!P28+HOSLA!P28+'LLAY-LLAY'!P28+HPUT!P28+PSIQ.!P28+'C-LLAY'!P28+'C-SF'!P28+'C-LA'!P28+DIRECCION!P28</f>
        <v>0</v>
      </c>
      <c r="Q28" s="79">
        <f t="shared" si="10"/>
        <v>0</v>
      </c>
      <c r="R28" s="65">
        <f>+HOSCA!R28+HOSLA!R28+'LLAY-LLAY'!R28+HPUT!R28+PSIQ.!R28+'C-LLAY'!R28+'C-SF'!R28+'C-LA'!R28+DIRECCION!R28</f>
        <v>0</v>
      </c>
      <c r="S28" s="78">
        <f t="shared" si="11"/>
        <v>0</v>
      </c>
      <c r="T28" s="45">
        <f>+HOSCA!T28+HOSLA!T28+'LLAY-LLAY'!T28+HPUT!T28+PSIQ.!T28+'C-LLAY'!T28+'C-SF'!T28+'C-LA'!T28+DIRECCION!T28</f>
        <v>0</v>
      </c>
      <c r="U28" s="79">
        <f t="shared" si="12"/>
        <v>0</v>
      </c>
      <c r="V28" s="65">
        <f>+HOSCA!V28+HOSLA!V28+'LLAY-LLAY'!V28+HPUT!V28+PSIQ.!V28+'C-LLAY'!V28+'C-SF'!V28+'C-LA'!V28+DIRECCION!V28</f>
        <v>0</v>
      </c>
      <c r="W28" s="78">
        <f t="shared" si="13"/>
        <v>0</v>
      </c>
      <c r="X28" s="45">
        <f>+HOSCA!X28+HOSLA!X28+'LLAY-LLAY'!X28+HPUT!X28+PSIQ.!X28+'C-LLAY'!X28+'C-SF'!X28+'C-LA'!X28+DIRECCION!X28</f>
        <v>0</v>
      </c>
      <c r="Y28" s="79">
        <f t="shared" si="14"/>
        <v>0</v>
      </c>
      <c r="Z28" s="65">
        <f>+HOSCA!Z28+HOSLA!Z28+'LLAY-LLAY'!Z28+HPUT!Z28+PSIQ.!Z28+'C-LLAY'!Z28+'C-SF'!Z28+'C-LA'!Z28+DIRECCION!Z28</f>
        <v>0</v>
      </c>
      <c r="AA28" s="78">
        <f t="shared" si="15"/>
        <v>0</v>
      </c>
      <c r="AB28" s="45">
        <f>+HOSCA!AB28+HOSLA!AB28+'LLAY-LLAY'!AB28+HPUT!AB28+PSIQ.!AB28+'C-LLAY'!AB28+'C-SF'!AB28+'C-LA'!AB28+DIRECCION!AB28</f>
        <v>0</v>
      </c>
      <c r="AC28" s="79">
        <f t="shared" si="16"/>
        <v>0</v>
      </c>
      <c r="AD28" s="65">
        <f>+HOSCA!AD28+HOSLA!AD28+'LLAY-LLAY'!AD28+HPUT!AD28+PSIQ.!AD28+'C-LLAY'!AD28+'C-SF'!AD28+'C-LA'!AD28+DIRECCION!AD28</f>
        <v>0</v>
      </c>
      <c r="AE28" s="78">
        <f t="shared" si="17"/>
        <v>0</v>
      </c>
      <c r="AF28" s="45">
        <f>+HOSCA!AF28+HOSLA!AF28+'LLAY-LLAY'!AF28+HPUT!AF28+PSIQ.!AF28+'C-LLAY'!AF28+'C-SF'!AF28+'C-LA'!AF28+DIRECCION!AF28</f>
        <v>0</v>
      </c>
      <c r="AG28" s="79">
        <f t="shared" si="18"/>
        <v>0</v>
      </c>
    </row>
    <row r="29" spans="1:33" ht="16.5" customHeight="1">
      <c r="A29" s="12">
        <v>1701046</v>
      </c>
      <c r="B29" s="18" t="s">
        <v>16</v>
      </c>
      <c r="C29" s="14">
        <v>657400</v>
      </c>
      <c r="D29" s="45">
        <f>+HOSCA!D29+HOSLA!D29+'LLAY-LLAY'!D29+HPUT!D29+PSIQ.!D29+'C-LLAY'!D29+'C-SF'!D29+'C-LA'!D29+DIRECCION!D29</f>
        <v>0</v>
      </c>
      <c r="E29" s="46">
        <f t="shared" si="4"/>
        <v>0</v>
      </c>
      <c r="F29" s="46">
        <f t="shared" si="5"/>
        <v>0</v>
      </c>
      <c r="G29" s="46">
        <f t="shared" si="6"/>
        <v>0</v>
      </c>
      <c r="H29" s="53" t="e">
        <f t="shared" si="2"/>
        <v>#DIV/0!</v>
      </c>
      <c r="I29" s="54" t="e">
        <f t="shared" si="3"/>
        <v>#DIV/0!</v>
      </c>
      <c r="J29" s="65">
        <f>+HOSCA!J29+HOSLA!J29+'LLAY-LLAY'!J29+HPUT!J29+PSIQ.!J29+'C-LLAY'!J29+'C-SF'!J29+'C-LA'!J29+DIRECCION!J29</f>
        <v>0</v>
      </c>
      <c r="K29" s="78">
        <f t="shared" si="7"/>
        <v>0</v>
      </c>
      <c r="L29" s="45">
        <f>+HOSCA!L29+HOSLA!L29+'LLAY-LLAY'!L29+HPUT!L29+PSIQ.!L29+'C-LLAY'!L29+'C-SF'!L29+'C-LA'!L29+DIRECCION!L29</f>
        <v>0</v>
      </c>
      <c r="M29" s="79">
        <f t="shared" si="8"/>
        <v>0</v>
      </c>
      <c r="N29" s="65">
        <f>+HOSCA!N29+HOSLA!N29+'LLAY-LLAY'!N29+HPUT!N29+PSIQ.!N29+'C-LLAY'!N29+'C-SF'!N29+'C-LA'!N29+DIRECCION!N29</f>
        <v>0</v>
      </c>
      <c r="O29" s="78">
        <f t="shared" si="9"/>
        <v>0</v>
      </c>
      <c r="P29" s="45">
        <f>+HOSCA!P29+HOSLA!P29+'LLAY-LLAY'!P29+HPUT!P29+PSIQ.!P29+'C-LLAY'!P29+'C-SF'!P29+'C-LA'!P29+DIRECCION!P29</f>
        <v>0</v>
      </c>
      <c r="Q29" s="79">
        <f t="shared" si="10"/>
        <v>0</v>
      </c>
      <c r="R29" s="65">
        <f>+HOSCA!R29+HOSLA!R29+'LLAY-LLAY'!R29+HPUT!R29+PSIQ.!R29+'C-LLAY'!R29+'C-SF'!R29+'C-LA'!R29+DIRECCION!R29</f>
        <v>0</v>
      </c>
      <c r="S29" s="78">
        <f t="shared" si="11"/>
        <v>0</v>
      </c>
      <c r="T29" s="45">
        <f>+HOSCA!T29+HOSLA!T29+'LLAY-LLAY'!T29+HPUT!T29+PSIQ.!T29+'C-LLAY'!T29+'C-SF'!T29+'C-LA'!T29+DIRECCION!T29</f>
        <v>0</v>
      </c>
      <c r="U29" s="79">
        <f t="shared" si="12"/>
        <v>0</v>
      </c>
      <c r="V29" s="65">
        <f>+HOSCA!V29+HOSLA!V29+'LLAY-LLAY'!V29+HPUT!V29+PSIQ.!V29+'C-LLAY'!V29+'C-SF'!V29+'C-LA'!V29+DIRECCION!V29</f>
        <v>0</v>
      </c>
      <c r="W29" s="78">
        <f t="shared" si="13"/>
        <v>0</v>
      </c>
      <c r="X29" s="45">
        <f>+HOSCA!X29+HOSLA!X29+'LLAY-LLAY'!X29+HPUT!X29+PSIQ.!X29+'C-LLAY'!X29+'C-SF'!X29+'C-LA'!X29+DIRECCION!X29</f>
        <v>0</v>
      </c>
      <c r="Y29" s="79">
        <f t="shared" si="14"/>
        <v>0</v>
      </c>
      <c r="Z29" s="65">
        <f>+HOSCA!Z29+HOSLA!Z29+'LLAY-LLAY'!Z29+HPUT!Z29+PSIQ.!Z29+'C-LLAY'!Z29+'C-SF'!Z29+'C-LA'!Z29+DIRECCION!Z29</f>
        <v>0</v>
      </c>
      <c r="AA29" s="78">
        <f t="shared" si="15"/>
        <v>0</v>
      </c>
      <c r="AB29" s="45">
        <f>+HOSCA!AB29+HOSLA!AB29+'LLAY-LLAY'!AB29+HPUT!AB29+PSIQ.!AB29+'C-LLAY'!AB29+'C-SF'!AB29+'C-LA'!AB29+DIRECCION!AB29</f>
        <v>0</v>
      </c>
      <c r="AC29" s="79">
        <f t="shared" si="16"/>
        <v>0</v>
      </c>
      <c r="AD29" s="65">
        <f>+HOSCA!AD29+HOSLA!AD29+'LLAY-LLAY'!AD29+HPUT!AD29+PSIQ.!AD29+'C-LLAY'!AD29+'C-SF'!AD29+'C-LA'!AD29+DIRECCION!AD29</f>
        <v>0</v>
      </c>
      <c r="AE29" s="78">
        <f t="shared" si="17"/>
        <v>0</v>
      </c>
      <c r="AF29" s="45">
        <f>+HOSCA!AF29+HOSLA!AF29+'LLAY-LLAY'!AF29+HPUT!AF29+PSIQ.!AF29+'C-LLAY'!AF29+'C-SF'!AF29+'C-LA'!AF29+DIRECCION!AF29</f>
        <v>0</v>
      </c>
      <c r="AG29" s="79">
        <f t="shared" si="18"/>
        <v>0</v>
      </c>
    </row>
    <row r="30" spans="1:33" ht="16.5" customHeight="1">
      <c r="A30" s="12">
        <v>1701050</v>
      </c>
      <c r="B30" s="19" t="s">
        <v>17</v>
      </c>
      <c r="C30" s="14">
        <v>1312900</v>
      </c>
      <c r="D30" s="45">
        <f>+HOSCA!D30+HOSLA!D30+'LLAY-LLAY'!D30+HPUT!D30+PSIQ.!D30+'C-LLAY'!D30+'C-SF'!D30+'C-LA'!D30+DIRECCION!D30</f>
        <v>0</v>
      </c>
      <c r="E30" s="46">
        <f t="shared" si="4"/>
        <v>0</v>
      </c>
      <c r="F30" s="46">
        <f t="shared" si="5"/>
        <v>0</v>
      </c>
      <c r="G30" s="46">
        <f t="shared" si="6"/>
        <v>0</v>
      </c>
      <c r="H30" s="53"/>
      <c r="I30" s="54"/>
      <c r="J30" s="65">
        <f>+HOSCA!J30+HOSLA!J30+'LLAY-LLAY'!J30+HPUT!J30+PSIQ.!J30+'C-LLAY'!J30+'C-SF'!J30+'C-LA'!J30+DIRECCION!J30</f>
        <v>0</v>
      </c>
      <c r="K30" s="78">
        <f t="shared" si="7"/>
        <v>0</v>
      </c>
      <c r="L30" s="45">
        <f>+HOSCA!L30+HOSLA!L30+'LLAY-LLAY'!L30+HPUT!L30+PSIQ.!L30+'C-LLAY'!L30+'C-SF'!L30+'C-LA'!L30+DIRECCION!L30</f>
        <v>0</v>
      </c>
      <c r="M30" s="79">
        <f t="shared" si="8"/>
        <v>0</v>
      </c>
      <c r="N30" s="65">
        <f>+HOSCA!N30+HOSLA!N30+'LLAY-LLAY'!N30+HPUT!N30+PSIQ.!N30+'C-LLAY'!N30+'C-SF'!N30+'C-LA'!N30+DIRECCION!N30</f>
        <v>0</v>
      </c>
      <c r="O30" s="78">
        <f t="shared" si="9"/>
        <v>0</v>
      </c>
      <c r="P30" s="45">
        <f>+HOSCA!P30+HOSLA!P30+'LLAY-LLAY'!P30+HPUT!P30+PSIQ.!P30+'C-LLAY'!P30+'C-SF'!P30+'C-LA'!P30+DIRECCION!P30</f>
        <v>0</v>
      </c>
      <c r="Q30" s="79">
        <f t="shared" si="10"/>
        <v>0</v>
      </c>
      <c r="R30" s="65">
        <f>+HOSCA!R30+HOSLA!R30+'LLAY-LLAY'!R30+HPUT!R30+PSIQ.!R30+'C-LLAY'!R30+'C-SF'!R30+'C-LA'!R30+DIRECCION!R30</f>
        <v>0</v>
      </c>
      <c r="S30" s="78">
        <f t="shared" si="11"/>
        <v>0</v>
      </c>
      <c r="T30" s="45">
        <f>+HOSCA!T30+HOSLA!T30+'LLAY-LLAY'!T30+HPUT!T30+PSIQ.!T30+'C-LLAY'!T30+'C-SF'!T30+'C-LA'!T30+DIRECCION!T30</f>
        <v>0</v>
      </c>
      <c r="U30" s="79">
        <f t="shared" si="12"/>
        <v>0</v>
      </c>
      <c r="V30" s="65">
        <f>+HOSCA!V30+HOSLA!V30+'LLAY-LLAY'!V30+HPUT!V30+PSIQ.!V30+'C-LLAY'!V30+'C-SF'!V30+'C-LA'!V30+DIRECCION!V30</f>
        <v>0</v>
      </c>
      <c r="W30" s="78">
        <f t="shared" si="13"/>
        <v>0</v>
      </c>
      <c r="X30" s="45">
        <f>+HOSCA!X30+HOSLA!X30+'LLAY-LLAY'!X30+HPUT!X30+PSIQ.!X30+'C-LLAY'!X30+'C-SF'!X30+'C-LA'!X30+DIRECCION!X30</f>
        <v>0</v>
      </c>
      <c r="Y30" s="79">
        <f t="shared" si="14"/>
        <v>0</v>
      </c>
      <c r="Z30" s="65">
        <f>+HOSCA!Z30+HOSLA!Z30+'LLAY-LLAY'!Z30+HPUT!Z30+PSIQ.!Z30+'C-LLAY'!Z30+'C-SF'!Z30+'C-LA'!Z30+DIRECCION!Z30</f>
        <v>0</v>
      </c>
      <c r="AA30" s="78">
        <f t="shared" si="15"/>
        <v>0</v>
      </c>
      <c r="AB30" s="45">
        <f>+HOSCA!AB30+HOSLA!AB30+'LLAY-LLAY'!AB30+HPUT!AB30+PSIQ.!AB30+'C-LLAY'!AB30+'C-SF'!AB30+'C-LA'!AB30+DIRECCION!AB30</f>
        <v>0</v>
      </c>
      <c r="AC30" s="79">
        <f t="shared" si="16"/>
        <v>0</v>
      </c>
      <c r="AD30" s="65">
        <f>+HOSCA!AD30+HOSLA!AD30+'LLAY-LLAY'!AD30+HPUT!AD30+PSIQ.!AD30+'C-LLAY'!AD30+'C-SF'!AD30+'C-LA'!AD30+DIRECCION!AD30</f>
        <v>0</v>
      </c>
      <c r="AE30" s="78">
        <f t="shared" si="17"/>
        <v>0</v>
      </c>
      <c r="AF30" s="45">
        <f>+HOSCA!AF30+HOSLA!AF30+'LLAY-LLAY'!AF30+HPUT!AF30+PSIQ.!AF30+'C-LLAY'!AF30+'C-SF'!AF30+'C-LA'!AF30+DIRECCION!AF30</f>
        <v>0</v>
      </c>
      <c r="AG30" s="79">
        <f t="shared" si="18"/>
        <v>0</v>
      </c>
    </row>
    <row r="31" spans="1:33" ht="16.5" customHeight="1">
      <c r="A31" s="12">
        <v>1701052</v>
      </c>
      <c r="B31" s="19" t="s">
        <v>18</v>
      </c>
      <c r="C31" s="14">
        <v>2711140</v>
      </c>
      <c r="D31" s="45">
        <f>+HOSCA!D31+HOSLA!D31+'LLAY-LLAY'!D31+HPUT!D31+PSIQ.!D31+'C-LLAY'!D31+'C-SF'!D31+'C-LA'!D31+DIRECCION!D31</f>
        <v>0</v>
      </c>
      <c r="E31" s="46">
        <f t="shared" si="4"/>
        <v>0</v>
      </c>
      <c r="F31" s="46">
        <f t="shared" si="5"/>
        <v>0</v>
      </c>
      <c r="G31" s="46">
        <f t="shared" si="6"/>
        <v>0</v>
      </c>
      <c r="H31" s="53"/>
      <c r="I31" s="54"/>
      <c r="J31" s="65">
        <f>+HOSCA!J31+HOSLA!J31+'LLAY-LLAY'!J31+HPUT!J31+PSIQ.!J31+'C-LLAY'!J31+'C-SF'!J31+'C-LA'!J31+DIRECCION!J31</f>
        <v>0</v>
      </c>
      <c r="K31" s="78">
        <f t="shared" si="7"/>
        <v>0</v>
      </c>
      <c r="L31" s="45">
        <f>+HOSCA!L31+HOSLA!L31+'LLAY-LLAY'!L31+HPUT!L31+PSIQ.!L31+'C-LLAY'!L31+'C-SF'!L31+'C-LA'!L31+DIRECCION!L31</f>
        <v>0</v>
      </c>
      <c r="M31" s="79">
        <f t="shared" si="8"/>
        <v>0</v>
      </c>
      <c r="N31" s="65">
        <f>+HOSCA!N31+HOSLA!N31+'LLAY-LLAY'!N31+HPUT!N31+PSIQ.!N31+'C-LLAY'!N31+'C-SF'!N31+'C-LA'!N31+DIRECCION!N31</f>
        <v>0</v>
      </c>
      <c r="O31" s="78">
        <f t="shared" si="9"/>
        <v>0</v>
      </c>
      <c r="P31" s="45">
        <f>+HOSCA!P31+HOSLA!P31+'LLAY-LLAY'!P31+HPUT!P31+PSIQ.!P31+'C-LLAY'!P31+'C-SF'!P31+'C-LA'!P31+DIRECCION!P31</f>
        <v>0</v>
      </c>
      <c r="Q31" s="79">
        <f t="shared" si="10"/>
        <v>0</v>
      </c>
      <c r="R31" s="65">
        <f>+HOSCA!R31+HOSLA!R31+'LLAY-LLAY'!R31+HPUT!R31+PSIQ.!R31+'C-LLAY'!R31+'C-SF'!R31+'C-LA'!R31+DIRECCION!R31</f>
        <v>0</v>
      </c>
      <c r="S31" s="78">
        <f t="shared" si="11"/>
        <v>0</v>
      </c>
      <c r="T31" s="45">
        <f>+HOSCA!T31+HOSLA!T31+'LLAY-LLAY'!T31+HPUT!T31+PSIQ.!T31+'C-LLAY'!T31+'C-SF'!T31+'C-LA'!T31+DIRECCION!T31</f>
        <v>0</v>
      </c>
      <c r="U31" s="79">
        <f t="shared" si="12"/>
        <v>0</v>
      </c>
      <c r="V31" s="65">
        <f>+HOSCA!V31+HOSLA!V31+'LLAY-LLAY'!V31+HPUT!V31+PSIQ.!V31+'C-LLAY'!V31+'C-SF'!V31+'C-LA'!V31+DIRECCION!V31</f>
        <v>0</v>
      </c>
      <c r="W31" s="78">
        <f t="shared" si="13"/>
        <v>0</v>
      </c>
      <c r="X31" s="45">
        <f>+HOSCA!X31+HOSLA!X31+'LLAY-LLAY'!X31+HPUT!X31+PSIQ.!X31+'C-LLAY'!X31+'C-SF'!X31+'C-LA'!X31+DIRECCION!X31</f>
        <v>0</v>
      </c>
      <c r="Y31" s="79">
        <f t="shared" si="14"/>
        <v>0</v>
      </c>
      <c r="Z31" s="65">
        <f>+HOSCA!Z31+HOSLA!Z31+'LLAY-LLAY'!Z31+HPUT!Z31+PSIQ.!Z31+'C-LLAY'!Z31+'C-SF'!Z31+'C-LA'!Z31+DIRECCION!Z31</f>
        <v>0</v>
      </c>
      <c r="AA31" s="78">
        <f t="shared" si="15"/>
        <v>0</v>
      </c>
      <c r="AB31" s="45">
        <f>+HOSCA!AB31+HOSLA!AB31+'LLAY-LLAY'!AB31+HPUT!AB31+PSIQ.!AB31+'C-LLAY'!AB31+'C-SF'!AB31+'C-LA'!AB31+DIRECCION!AB31</f>
        <v>0</v>
      </c>
      <c r="AC31" s="79">
        <f t="shared" si="16"/>
        <v>0</v>
      </c>
      <c r="AD31" s="65">
        <f>+HOSCA!AD31+HOSLA!AD31+'LLAY-LLAY'!AD31+HPUT!AD31+PSIQ.!AD31+'C-LLAY'!AD31+'C-SF'!AD31+'C-LA'!AD31+DIRECCION!AD31</f>
        <v>0</v>
      </c>
      <c r="AE31" s="78">
        <f t="shared" si="17"/>
        <v>0</v>
      </c>
      <c r="AF31" s="45">
        <f>+HOSCA!AF31+HOSLA!AF31+'LLAY-LLAY'!AF31+HPUT!AF31+PSIQ.!AF31+'C-LLAY'!AF31+'C-SF'!AF31+'C-LA'!AF31+DIRECCION!AF31</f>
        <v>0</v>
      </c>
      <c r="AG31" s="79">
        <f t="shared" si="18"/>
        <v>0</v>
      </c>
    </row>
    <row r="32" spans="1:33" ht="16.5" customHeight="1">
      <c r="A32" s="12">
        <v>1703154</v>
      </c>
      <c r="B32" s="19" t="s">
        <v>19</v>
      </c>
      <c r="C32" s="14">
        <v>5203630</v>
      </c>
      <c r="D32" s="45">
        <f>+HOSCA!D32+HOSLA!D32+'LLAY-LLAY'!D32+HPUT!D32+PSIQ.!D32+'C-LLAY'!D32+'C-SF'!D32+'C-LA'!D32+DIRECCION!D32</f>
        <v>0</v>
      </c>
      <c r="E32" s="46">
        <f t="shared" si="4"/>
        <v>0</v>
      </c>
      <c r="F32" s="46">
        <f t="shared" si="5"/>
        <v>0</v>
      </c>
      <c r="G32" s="46">
        <f t="shared" si="6"/>
        <v>0</v>
      </c>
      <c r="H32" s="53"/>
      <c r="I32" s="54"/>
      <c r="J32" s="65">
        <f>+HOSCA!J32+HOSLA!J32+'LLAY-LLAY'!J32+HPUT!J32+PSIQ.!J32+'C-LLAY'!J32+'C-SF'!J32+'C-LA'!J32+DIRECCION!J32</f>
        <v>0</v>
      </c>
      <c r="K32" s="78">
        <f t="shared" si="7"/>
        <v>0</v>
      </c>
      <c r="L32" s="45">
        <f>+HOSCA!L32+HOSLA!L32+'LLAY-LLAY'!L32+HPUT!L32+PSIQ.!L32+'C-LLAY'!L32+'C-SF'!L32+'C-LA'!L32+DIRECCION!L32</f>
        <v>0</v>
      </c>
      <c r="M32" s="79">
        <f t="shared" si="8"/>
        <v>0</v>
      </c>
      <c r="N32" s="65">
        <f>+HOSCA!N32+HOSLA!N32+'LLAY-LLAY'!N32+HPUT!N32+PSIQ.!N32+'C-LLAY'!N32+'C-SF'!N32+'C-LA'!N32+DIRECCION!N32</f>
        <v>0</v>
      </c>
      <c r="O32" s="78">
        <f t="shared" si="9"/>
        <v>0</v>
      </c>
      <c r="P32" s="45">
        <f>+HOSCA!P32+HOSLA!P32+'LLAY-LLAY'!P32+HPUT!P32+PSIQ.!P32+'C-LLAY'!P32+'C-SF'!P32+'C-LA'!P32+DIRECCION!P32</f>
        <v>0</v>
      </c>
      <c r="Q32" s="79">
        <f t="shared" si="10"/>
        <v>0</v>
      </c>
      <c r="R32" s="65">
        <f>+HOSCA!R32+HOSLA!R32+'LLAY-LLAY'!R32+HPUT!R32+PSIQ.!R32+'C-LLAY'!R32+'C-SF'!R32+'C-LA'!R32+DIRECCION!R32</f>
        <v>0</v>
      </c>
      <c r="S32" s="78">
        <f t="shared" si="11"/>
        <v>0</v>
      </c>
      <c r="T32" s="45">
        <f>+HOSCA!T32+HOSLA!T32+'LLAY-LLAY'!T32+HPUT!T32+PSIQ.!T32+'C-LLAY'!T32+'C-SF'!T32+'C-LA'!T32+DIRECCION!T32</f>
        <v>0</v>
      </c>
      <c r="U32" s="79">
        <f t="shared" si="12"/>
        <v>0</v>
      </c>
      <c r="V32" s="65">
        <f>+HOSCA!V32+HOSLA!V32+'LLAY-LLAY'!V32+HPUT!V32+PSIQ.!V32+'C-LLAY'!V32+'C-SF'!V32+'C-LA'!V32+DIRECCION!V32</f>
        <v>0</v>
      </c>
      <c r="W32" s="78">
        <f t="shared" si="13"/>
        <v>0</v>
      </c>
      <c r="X32" s="45">
        <f>+HOSCA!X32+HOSLA!X32+'LLAY-LLAY'!X32+HPUT!X32+PSIQ.!X32+'C-LLAY'!X32+'C-SF'!X32+'C-LA'!X32+DIRECCION!X32</f>
        <v>0</v>
      </c>
      <c r="Y32" s="79">
        <f t="shared" si="14"/>
        <v>0</v>
      </c>
      <c r="Z32" s="65">
        <f>+HOSCA!Z32+HOSLA!Z32+'LLAY-LLAY'!Z32+HPUT!Z32+PSIQ.!Z32+'C-LLAY'!Z32+'C-SF'!Z32+'C-LA'!Z32+DIRECCION!Z32</f>
        <v>0</v>
      </c>
      <c r="AA32" s="78">
        <f t="shared" si="15"/>
        <v>0</v>
      </c>
      <c r="AB32" s="45">
        <f>+HOSCA!AB32+HOSLA!AB32+'LLAY-LLAY'!AB32+HPUT!AB32+PSIQ.!AB32+'C-LLAY'!AB32+'C-SF'!AB32+'C-LA'!AB32+DIRECCION!AB32</f>
        <v>0</v>
      </c>
      <c r="AC32" s="79">
        <f t="shared" si="16"/>
        <v>0</v>
      </c>
      <c r="AD32" s="65">
        <f>+HOSCA!AD32+HOSLA!AD32+'LLAY-LLAY'!AD32+HPUT!AD32+PSIQ.!AD32+'C-LLAY'!AD32+'C-SF'!AD32+'C-LA'!AD32+DIRECCION!AD32</f>
        <v>0</v>
      </c>
      <c r="AE32" s="78">
        <f t="shared" si="17"/>
        <v>0</v>
      </c>
      <c r="AF32" s="45">
        <f>+HOSCA!AF32+HOSLA!AF32+'LLAY-LLAY'!AF32+HPUT!AF32+PSIQ.!AF32+'C-LLAY'!AF32+'C-SF'!AF32+'C-LA'!AF32+DIRECCION!AF32</f>
        <v>0</v>
      </c>
      <c r="AG32" s="79">
        <f t="shared" si="18"/>
        <v>0</v>
      </c>
    </row>
    <row r="33" spans="1:33" ht="16.5" customHeight="1">
      <c r="A33" s="12">
        <v>1703254</v>
      </c>
      <c r="B33" s="19" t="s">
        <v>20</v>
      </c>
      <c r="C33" s="14">
        <v>5795330</v>
      </c>
      <c r="D33" s="45">
        <f>+HOSCA!D33+HOSLA!D33+'LLAY-LLAY'!D33+HPUT!D33+PSIQ.!D33+'C-LLAY'!D33+'C-SF'!D33+'C-LA'!D33+DIRECCION!D33</f>
        <v>0</v>
      </c>
      <c r="E33" s="46">
        <f t="shared" si="4"/>
        <v>0</v>
      </c>
      <c r="F33" s="46">
        <f t="shared" si="5"/>
        <v>0</v>
      </c>
      <c r="G33" s="46">
        <f t="shared" si="6"/>
        <v>0</v>
      </c>
      <c r="H33" s="53"/>
      <c r="I33" s="54"/>
      <c r="J33" s="65">
        <f>+HOSCA!J33+HOSLA!J33+'LLAY-LLAY'!J33+HPUT!J33+PSIQ.!J33+'C-LLAY'!J33+'C-SF'!J33+'C-LA'!J33+DIRECCION!J33</f>
        <v>0</v>
      </c>
      <c r="K33" s="78">
        <f t="shared" si="7"/>
        <v>0</v>
      </c>
      <c r="L33" s="45">
        <f>+HOSCA!L33+HOSLA!L33+'LLAY-LLAY'!L33+HPUT!L33+PSIQ.!L33+'C-LLAY'!L33+'C-SF'!L33+'C-LA'!L33+DIRECCION!L33</f>
        <v>0</v>
      </c>
      <c r="M33" s="79">
        <f t="shared" si="8"/>
        <v>0</v>
      </c>
      <c r="N33" s="65">
        <f>+HOSCA!N33+HOSLA!N33+'LLAY-LLAY'!N33+HPUT!N33+PSIQ.!N33+'C-LLAY'!N33+'C-SF'!N33+'C-LA'!N33+DIRECCION!N33</f>
        <v>0</v>
      </c>
      <c r="O33" s="78">
        <f t="shared" si="9"/>
        <v>0</v>
      </c>
      <c r="P33" s="45">
        <f>+HOSCA!P33+HOSLA!P33+'LLAY-LLAY'!P33+HPUT!P33+PSIQ.!P33+'C-LLAY'!P33+'C-SF'!P33+'C-LA'!P33+DIRECCION!P33</f>
        <v>0</v>
      </c>
      <c r="Q33" s="79">
        <f t="shared" si="10"/>
        <v>0</v>
      </c>
      <c r="R33" s="65">
        <f>+HOSCA!R33+HOSLA!R33+'LLAY-LLAY'!R33+HPUT!R33+PSIQ.!R33+'C-LLAY'!R33+'C-SF'!R33+'C-LA'!R33+DIRECCION!R33</f>
        <v>0</v>
      </c>
      <c r="S33" s="78">
        <f t="shared" si="11"/>
        <v>0</v>
      </c>
      <c r="T33" s="45">
        <f>+HOSCA!T33+HOSLA!T33+'LLAY-LLAY'!T33+HPUT!T33+PSIQ.!T33+'C-LLAY'!T33+'C-SF'!T33+'C-LA'!T33+DIRECCION!T33</f>
        <v>0</v>
      </c>
      <c r="U33" s="79">
        <f t="shared" si="12"/>
        <v>0</v>
      </c>
      <c r="V33" s="65">
        <f>+HOSCA!V33+HOSLA!V33+'LLAY-LLAY'!V33+HPUT!V33+PSIQ.!V33+'C-LLAY'!V33+'C-SF'!V33+'C-LA'!V33+DIRECCION!V33</f>
        <v>0</v>
      </c>
      <c r="W33" s="78">
        <f t="shared" si="13"/>
        <v>0</v>
      </c>
      <c r="X33" s="45">
        <f>+HOSCA!X33+HOSLA!X33+'LLAY-LLAY'!X33+HPUT!X33+PSIQ.!X33+'C-LLAY'!X33+'C-SF'!X33+'C-LA'!X33+DIRECCION!X33</f>
        <v>0</v>
      </c>
      <c r="Y33" s="79">
        <f t="shared" si="14"/>
        <v>0</v>
      </c>
      <c r="Z33" s="65">
        <f>+HOSCA!Z33+HOSLA!Z33+'LLAY-LLAY'!Z33+HPUT!Z33+PSIQ.!Z33+'C-LLAY'!Z33+'C-SF'!Z33+'C-LA'!Z33+DIRECCION!Z33</f>
        <v>0</v>
      </c>
      <c r="AA33" s="78">
        <f t="shared" si="15"/>
        <v>0</v>
      </c>
      <c r="AB33" s="45">
        <f>+HOSCA!AB33+HOSLA!AB33+'LLAY-LLAY'!AB33+HPUT!AB33+PSIQ.!AB33+'C-LLAY'!AB33+'C-SF'!AB33+'C-LA'!AB33+DIRECCION!AB33</f>
        <v>0</v>
      </c>
      <c r="AC33" s="79">
        <f t="shared" si="16"/>
        <v>0</v>
      </c>
      <c r="AD33" s="65">
        <f>+HOSCA!AD33+HOSLA!AD33+'LLAY-LLAY'!AD33+HPUT!AD33+PSIQ.!AD33+'C-LLAY'!AD33+'C-SF'!AD33+'C-LA'!AD33+DIRECCION!AD33</f>
        <v>0</v>
      </c>
      <c r="AE33" s="78">
        <f t="shared" si="17"/>
        <v>0</v>
      </c>
      <c r="AF33" s="45">
        <f>+HOSCA!AF33+HOSLA!AF33+'LLAY-LLAY'!AF33+HPUT!AF33+PSIQ.!AF33+'C-LLAY'!AF33+'C-SF'!AF33+'C-LA'!AF33+DIRECCION!AF33</f>
        <v>0</v>
      </c>
      <c r="AG33" s="79">
        <f t="shared" si="18"/>
        <v>0</v>
      </c>
    </row>
    <row r="34" spans="1:33" ht="16.5" customHeight="1">
      <c r="A34" s="12">
        <v>1703155</v>
      </c>
      <c r="B34" s="19" t="s">
        <v>21</v>
      </c>
      <c r="C34" s="14">
        <v>10514810</v>
      </c>
      <c r="D34" s="45">
        <f>+HOSCA!D34+HOSLA!D34+'LLAY-LLAY'!D34+HPUT!D34+PSIQ.!D34+'C-LLAY'!D34+'C-SF'!D34+'C-LA'!D34+DIRECCION!D34</f>
        <v>0</v>
      </c>
      <c r="E34" s="46">
        <f t="shared" si="4"/>
        <v>0</v>
      </c>
      <c r="F34" s="46">
        <f t="shared" si="5"/>
        <v>0</v>
      </c>
      <c r="G34" s="46">
        <f t="shared" si="6"/>
        <v>0</v>
      </c>
      <c r="H34" s="53" t="e">
        <f t="shared" si="2"/>
        <v>#DIV/0!</v>
      </c>
      <c r="I34" s="54" t="e">
        <f t="shared" si="3"/>
        <v>#DIV/0!</v>
      </c>
      <c r="J34" s="65">
        <f>+HOSCA!J34+HOSLA!J34+'LLAY-LLAY'!J34+HPUT!J34+PSIQ.!J34+'C-LLAY'!J34+'C-SF'!J34+'C-LA'!J34+DIRECCION!J34</f>
        <v>0</v>
      </c>
      <c r="K34" s="78">
        <f t="shared" si="7"/>
        <v>0</v>
      </c>
      <c r="L34" s="45">
        <f>+HOSCA!L34+HOSLA!L34+'LLAY-LLAY'!L34+HPUT!L34+PSIQ.!L34+'C-LLAY'!L34+'C-SF'!L34+'C-LA'!L34+DIRECCION!L34</f>
        <v>0</v>
      </c>
      <c r="M34" s="79">
        <f t="shared" si="8"/>
        <v>0</v>
      </c>
      <c r="N34" s="65">
        <f>+HOSCA!N34+HOSLA!N34+'LLAY-LLAY'!N34+HPUT!N34+PSIQ.!N34+'C-LLAY'!N34+'C-SF'!N34+'C-LA'!N34+DIRECCION!N34</f>
        <v>0</v>
      </c>
      <c r="O34" s="78">
        <f t="shared" si="9"/>
        <v>0</v>
      </c>
      <c r="P34" s="45">
        <f>+HOSCA!P34+HOSLA!P34+'LLAY-LLAY'!P34+HPUT!P34+PSIQ.!P34+'C-LLAY'!P34+'C-SF'!P34+'C-LA'!P34+DIRECCION!P34</f>
        <v>0</v>
      </c>
      <c r="Q34" s="79">
        <f t="shared" si="10"/>
        <v>0</v>
      </c>
      <c r="R34" s="65">
        <f>+HOSCA!R34+HOSLA!R34+'LLAY-LLAY'!R34+HPUT!R34+PSIQ.!R34+'C-LLAY'!R34+'C-SF'!R34+'C-LA'!R34+DIRECCION!R34</f>
        <v>0</v>
      </c>
      <c r="S34" s="78">
        <f t="shared" si="11"/>
        <v>0</v>
      </c>
      <c r="T34" s="45">
        <f>+HOSCA!T34+HOSLA!T34+'LLAY-LLAY'!T34+HPUT!T34+PSIQ.!T34+'C-LLAY'!T34+'C-SF'!T34+'C-LA'!T34+DIRECCION!T34</f>
        <v>0</v>
      </c>
      <c r="U34" s="79">
        <f t="shared" si="12"/>
        <v>0</v>
      </c>
      <c r="V34" s="65">
        <f>+HOSCA!V34+HOSLA!V34+'LLAY-LLAY'!V34+HPUT!V34+PSIQ.!V34+'C-LLAY'!V34+'C-SF'!V34+'C-LA'!V34+DIRECCION!V34</f>
        <v>0</v>
      </c>
      <c r="W34" s="78">
        <f t="shared" si="13"/>
        <v>0</v>
      </c>
      <c r="X34" s="45">
        <f>+HOSCA!X34+HOSLA!X34+'LLAY-LLAY'!X34+HPUT!X34+PSIQ.!X34+'C-LLAY'!X34+'C-SF'!X34+'C-LA'!X34+DIRECCION!X34</f>
        <v>0</v>
      </c>
      <c r="Y34" s="79">
        <f t="shared" si="14"/>
        <v>0</v>
      </c>
      <c r="Z34" s="65">
        <f>+HOSCA!Z34+HOSLA!Z34+'LLAY-LLAY'!Z34+HPUT!Z34+PSIQ.!Z34+'C-LLAY'!Z34+'C-SF'!Z34+'C-LA'!Z34+DIRECCION!Z34</f>
        <v>0</v>
      </c>
      <c r="AA34" s="78">
        <f t="shared" si="15"/>
        <v>0</v>
      </c>
      <c r="AB34" s="45">
        <f>+HOSCA!AB34+HOSLA!AB34+'LLAY-LLAY'!AB34+HPUT!AB34+PSIQ.!AB34+'C-LLAY'!AB34+'C-SF'!AB34+'C-LA'!AB34+DIRECCION!AB34</f>
        <v>0</v>
      </c>
      <c r="AC34" s="79">
        <f t="shared" si="16"/>
        <v>0</v>
      </c>
      <c r="AD34" s="65">
        <f>+HOSCA!AD34+HOSLA!AD34+'LLAY-LLAY'!AD34+HPUT!AD34+PSIQ.!AD34+'C-LLAY'!AD34+'C-SF'!AD34+'C-LA'!AD34+DIRECCION!AD34</f>
        <v>0</v>
      </c>
      <c r="AE34" s="78">
        <f t="shared" si="17"/>
        <v>0</v>
      </c>
      <c r="AF34" s="45">
        <f>+HOSCA!AF34+HOSLA!AF34+'LLAY-LLAY'!AF34+HPUT!AF34+PSIQ.!AF34+'C-LLAY'!AF34+'C-SF'!AF34+'C-LA'!AF34+DIRECCION!AF34</f>
        <v>0</v>
      </c>
      <c r="AG34" s="79">
        <f t="shared" si="18"/>
        <v>0</v>
      </c>
    </row>
    <row r="35" spans="1:33" ht="16.5" customHeight="1">
      <c r="A35" s="12">
        <v>1703255</v>
      </c>
      <c r="B35" s="19" t="s">
        <v>22</v>
      </c>
      <c r="C35" s="14">
        <v>12346260</v>
      </c>
      <c r="D35" s="45">
        <f>+HOSCA!D35+HOSLA!D35+'LLAY-LLAY'!D35+HPUT!D35+PSIQ.!D35+'C-LLAY'!D35+'C-SF'!D35+'C-LA'!D35+DIRECCION!D35</f>
        <v>0</v>
      </c>
      <c r="E35" s="46">
        <f t="shared" si="4"/>
        <v>0</v>
      </c>
      <c r="F35" s="46">
        <f t="shared" si="5"/>
        <v>0</v>
      </c>
      <c r="G35" s="46">
        <f t="shared" si="6"/>
        <v>0</v>
      </c>
      <c r="H35" s="53" t="e">
        <f t="shared" si="2"/>
        <v>#DIV/0!</v>
      </c>
      <c r="I35" s="54" t="e">
        <f t="shared" si="3"/>
        <v>#DIV/0!</v>
      </c>
      <c r="J35" s="65">
        <f>+HOSCA!J35+HOSLA!J35+'LLAY-LLAY'!J35+HPUT!J35+PSIQ.!J35+'C-LLAY'!J35+'C-SF'!J35+'C-LA'!J35+DIRECCION!J35</f>
        <v>0</v>
      </c>
      <c r="K35" s="78">
        <f t="shared" si="7"/>
        <v>0</v>
      </c>
      <c r="L35" s="45">
        <f>+HOSCA!L35+HOSLA!L35+'LLAY-LLAY'!L35+HPUT!L35+PSIQ.!L35+'C-LLAY'!L35+'C-SF'!L35+'C-LA'!L35+DIRECCION!L35</f>
        <v>0</v>
      </c>
      <c r="M35" s="79">
        <f t="shared" si="8"/>
        <v>0</v>
      </c>
      <c r="N35" s="65">
        <f>+HOSCA!N35+HOSLA!N35+'LLAY-LLAY'!N35+HPUT!N35+PSIQ.!N35+'C-LLAY'!N35+'C-SF'!N35+'C-LA'!N35+DIRECCION!N35</f>
        <v>0</v>
      </c>
      <c r="O35" s="78">
        <f t="shared" si="9"/>
        <v>0</v>
      </c>
      <c r="P35" s="45">
        <f>+HOSCA!P35+HOSLA!P35+'LLAY-LLAY'!P35+HPUT!P35+PSIQ.!P35+'C-LLAY'!P35+'C-SF'!P35+'C-LA'!P35+DIRECCION!P35</f>
        <v>0</v>
      </c>
      <c r="Q35" s="79">
        <f t="shared" si="10"/>
        <v>0</v>
      </c>
      <c r="R35" s="65">
        <f>+HOSCA!R35+HOSLA!R35+'LLAY-LLAY'!R35+HPUT!R35+PSIQ.!R35+'C-LLAY'!R35+'C-SF'!R35+'C-LA'!R35+DIRECCION!R35</f>
        <v>0</v>
      </c>
      <c r="S35" s="78">
        <f t="shared" si="11"/>
        <v>0</v>
      </c>
      <c r="T35" s="45">
        <f>+HOSCA!T35+HOSLA!T35+'LLAY-LLAY'!T35+HPUT!T35+PSIQ.!T35+'C-LLAY'!T35+'C-SF'!T35+'C-LA'!T35+DIRECCION!T35</f>
        <v>0</v>
      </c>
      <c r="U35" s="79">
        <f t="shared" si="12"/>
        <v>0</v>
      </c>
      <c r="V35" s="65">
        <f>+HOSCA!V35+HOSLA!V35+'LLAY-LLAY'!V35+HPUT!V35+PSIQ.!V35+'C-LLAY'!V35+'C-SF'!V35+'C-LA'!V35+DIRECCION!V35</f>
        <v>0</v>
      </c>
      <c r="W35" s="78">
        <f t="shared" si="13"/>
        <v>0</v>
      </c>
      <c r="X35" s="45">
        <f>+HOSCA!X35+HOSLA!X35+'LLAY-LLAY'!X35+HPUT!X35+PSIQ.!X35+'C-LLAY'!X35+'C-SF'!X35+'C-LA'!X35+DIRECCION!X35</f>
        <v>0</v>
      </c>
      <c r="Y35" s="79">
        <f t="shared" si="14"/>
        <v>0</v>
      </c>
      <c r="Z35" s="65">
        <f>+HOSCA!Z35+HOSLA!Z35+'LLAY-LLAY'!Z35+HPUT!Z35+PSIQ.!Z35+'C-LLAY'!Z35+'C-SF'!Z35+'C-LA'!Z35+DIRECCION!Z35</f>
        <v>0</v>
      </c>
      <c r="AA35" s="78">
        <f t="shared" si="15"/>
        <v>0</v>
      </c>
      <c r="AB35" s="45">
        <f>+HOSCA!AB35+HOSLA!AB35+'LLAY-LLAY'!AB35+HPUT!AB35+PSIQ.!AB35+'C-LLAY'!AB35+'C-SF'!AB35+'C-LA'!AB35+DIRECCION!AB35</f>
        <v>0</v>
      </c>
      <c r="AC35" s="79">
        <f t="shared" si="16"/>
        <v>0</v>
      </c>
      <c r="AD35" s="65">
        <f>+HOSCA!AD35+HOSLA!AD35+'LLAY-LLAY'!AD35+HPUT!AD35+PSIQ.!AD35+'C-LLAY'!AD35+'C-SF'!AD35+'C-LA'!AD35+DIRECCION!AD35</f>
        <v>0</v>
      </c>
      <c r="AE35" s="78">
        <f t="shared" si="17"/>
        <v>0</v>
      </c>
      <c r="AF35" s="45">
        <f>+HOSCA!AF35+HOSLA!AF35+'LLAY-LLAY'!AF35+HPUT!AF35+PSIQ.!AF35+'C-LLAY'!AF35+'C-SF'!AF35+'C-LA'!AF35+DIRECCION!AF35</f>
        <v>0</v>
      </c>
      <c r="AG35" s="79">
        <f t="shared" si="18"/>
        <v>0</v>
      </c>
    </row>
    <row r="36" spans="1:33" ht="16.5" customHeight="1">
      <c r="A36" s="12">
        <v>1703156</v>
      </c>
      <c r="B36" s="19" t="s">
        <v>23</v>
      </c>
      <c r="C36" s="14">
        <v>15529220</v>
      </c>
      <c r="D36" s="45">
        <f>+HOSCA!D36+HOSLA!D36+'LLAY-LLAY'!D36+HPUT!D36+PSIQ.!D36+'C-LLAY'!D36+'C-SF'!D36+'C-LA'!D36+DIRECCION!D36</f>
        <v>0</v>
      </c>
      <c r="E36" s="46">
        <f t="shared" si="4"/>
        <v>0</v>
      </c>
      <c r="F36" s="46">
        <f t="shared" si="5"/>
        <v>0</v>
      </c>
      <c r="G36" s="46">
        <f t="shared" si="6"/>
        <v>0</v>
      </c>
      <c r="H36" s="53" t="e">
        <f t="shared" si="2"/>
        <v>#DIV/0!</v>
      </c>
      <c r="I36" s="54" t="e">
        <f t="shared" si="3"/>
        <v>#DIV/0!</v>
      </c>
      <c r="J36" s="65">
        <f>+HOSCA!J36+HOSLA!J36+'LLAY-LLAY'!J36+HPUT!J36+PSIQ.!J36+'C-LLAY'!J36+'C-SF'!J36+'C-LA'!J36+DIRECCION!J36</f>
        <v>0</v>
      </c>
      <c r="K36" s="78">
        <f t="shared" si="7"/>
        <v>0</v>
      </c>
      <c r="L36" s="45">
        <f>+HOSCA!L36+HOSLA!L36+'LLAY-LLAY'!L36+HPUT!L36+PSIQ.!L36+'C-LLAY'!L36+'C-SF'!L36+'C-LA'!L36+DIRECCION!L36</f>
        <v>0</v>
      </c>
      <c r="M36" s="79">
        <f t="shared" si="8"/>
        <v>0</v>
      </c>
      <c r="N36" s="65">
        <f>+HOSCA!N36+HOSLA!N36+'LLAY-LLAY'!N36+HPUT!N36+PSIQ.!N36+'C-LLAY'!N36+'C-SF'!N36+'C-LA'!N36+DIRECCION!N36</f>
        <v>0</v>
      </c>
      <c r="O36" s="78">
        <f t="shared" si="9"/>
        <v>0</v>
      </c>
      <c r="P36" s="45">
        <f>+HOSCA!P36+HOSLA!P36+'LLAY-LLAY'!P36+HPUT!P36+PSIQ.!P36+'C-LLAY'!P36+'C-SF'!P36+'C-LA'!P36+DIRECCION!P36</f>
        <v>0</v>
      </c>
      <c r="Q36" s="79">
        <f t="shared" si="10"/>
        <v>0</v>
      </c>
      <c r="R36" s="65">
        <f>+HOSCA!R36+HOSLA!R36+'LLAY-LLAY'!R36+HPUT!R36+PSIQ.!R36+'C-LLAY'!R36+'C-SF'!R36+'C-LA'!R36+DIRECCION!R36</f>
        <v>0</v>
      </c>
      <c r="S36" s="78">
        <f t="shared" si="11"/>
        <v>0</v>
      </c>
      <c r="T36" s="45">
        <f>+HOSCA!T36+HOSLA!T36+'LLAY-LLAY'!T36+HPUT!T36+PSIQ.!T36+'C-LLAY'!T36+'C-SF'!T36+'C-LA'!T36+DIRECCION!T36</f>
        <v>0</v>
      </c>
      <c r="U36" s="79">
        <f t="shared" si="12"/>
        <v>0</v>
      </c>
      <c r="V36" s="65">
        <f>+HOSCA!V36+HOSLA!V36+'LLAY-LLAY'!V36+HPUT!V36+PSIQ.!V36+'C-LLAY'!V36+'C-SF'!V36+'C-LA'!V36+DIRECCION!V36</f>
        <v>0</v>
      </c>
      <c r="W36" s="78">
        <f t="shared" si="13"/>
        <v>0</v>
      </c>
      <c r="X36" s="45">
        <f>+HOSCA!X36+HOSLA!X36+'LLAY-LLAY'!X36+HPUT!X36+PSIQ.!X36+'C-LLAY'!X36+'C-SF'!X36+'C-LA'!X36+DIRECCION!X36</f>
        <v>0</v>
      </c>
      <c r="Y36" s="79">
        <f t="shared" si="14"/>
        <v>0</v>
      </c>
      <c r="Z36" s="65">
        <f>+HOSCA!Z36+HOSLA!Z36+'LLAY-LLAY'!Z36+HPUT!Z36+PSIQ.!Z36+'C-LLAY'!Z36+'C-SF'!Z36+'C-LA'!Z36+DIRECCION!Z36</f>
        <v>0</v>
      </c>
      <c r="AA36" s="78">
        <f t="shared" si="15"/>
        <v>0</v>
      </c>
      <c r="AB36" s="45">
        <f>+HOSCA!AB36+HOSLA!AB36+'LLAY-LLAY'!AB36+HPUT!AB36+PSIQ.!AB36+'C-LLAY'!AB36+'C-SF'!AB36+'C-LA'!AB36+DIRECCION!AB36</f>
        <v>0</v>
      </c>
      <c r="AC36" s="79">
        <f t="shared" si="16"/>
        <v>0</v>
      </c>
      <c r="AD36" s="65">
        <f>+HOSCA!AD36+HOSLA!AD36+'LLAY-LLAY'!AD36+HPUT!AD36+PSIQ.!AD36+'C-LLAY'!AD36+'C-SF'!AD36+'C-LA'!AD36+DIRECCION!AD36</f>
        <v>0</v>
      </c>
      <c r="AE36" s="78">
        <f t="shared" si="17"/>
        <v>0</v>
      </c>
      <c r="AF36" s="45">
        <f>+HOSCA!AF36+HOSLA!AF36+'LLAY-LLAY'!AF36+HPUT!AF36+PSIQ.!AF36+'C-LLAY'!AF36+'C-SF'!AF36+'C-LA'!AF36+DIRECCION!AF36</f>
        <v>0</v>
      </c>
      <c r="AG36" s="79">
        <f t="shared" si="18"/>
        <v>0</v>
      </c>
    </row>
    <row r="37" spans="1:33" ht="16.5" customHeight="1">
      <c r="A37" s="12">
        <v>1703256</v>
      </c>
      <c r="B37" s="19" t="s">
        <v>24</v>
      </c>
      <c r="C37" s="14">
        <v>15810970</v>
      </c>
      <c r="D37" s="45">
        <f>+HOSCA!D37+HOSLA!D37+'LLAY-LLAY'!D37+HPUT!D37+PSIQ.!D37+'C-LLAY'!D37+'C-SF'!D37+'C-LA'!D37+DIRECCION!D37</f>
        <v>0</v>
      </c>
      <c r="E37" s="46">
        <f t="shared" si="4"/>
        <v>0</v>
      </c>
      <c r="F37" s="46">
        <f t="shared" si="5"/>
        <v>0</v>
      </c>
      <c r="G37" s="46">
        <f t="shared" si="6"/>
        <v>0</v>
      </c>
      <c r="H37" s="53"/>
      <c r="I37" s="54"/>
      <c r="J37" s="65">
        <f>+HOSCA!J37+HOSLA!J37+'LLAY-LLAY'!J37+HPUT!J37+PSIQ.!J37+'C-LLAY'!J37+'C-SF'!J37+'C-LA'!J37+DIRECCION!J37</f>
        <v>0</v>
      </c>
      <c r="K37" s="78">
        <f t="shared" si="7"/>
        <v>0</v>
      </c>
      <c r="L37" s="45">
        <f>+HOSCA!L37+HOSLA!L37+'LLAY-LLAY'!L37+HPUT!L37+PSIQ.!L37+'C-LLAY'!L37+'C-SF'!L37+'C-LA'!L37+DIRECCION!L37</f>
        <v>0</v>
      </c>
      <c r="M37" s="79">
        <f t="shared" si="8"/>
        <v>0</v>
      </c>
      <c r="N37" s="65">
        <f>+HOSCA!N37+HOSLA!N37+'LLAY-LLAY'!N37+HPUT!N37+PSIQ.!N37+'C-LLAY'!N37+'C-SF'!N37+'C-LA'!N37+DIRECCION!N37</f>
        <v>0</v>
      </c>
      <c r="O37" s="78">
        <f t="shared" si="9"/>
        <v>0</v>
      </c>
      <c r="P37" s="45">
        <f>+HOSCA!P37+HOSLA!P37+'LLAY-LLAY'!P37+HPUT!P37+PSIQ.!P37+'C-LLAY'!P37+'C-SF'!P37+'C-LA'!P37+DIRECCION!P37</f>
        <v>0</v>
      </c>
      <c r="Q37" s="79">
        <f t="shared" si="10"/>
        <v>0</v>
      </c>
      <c r="R37" s="65">
        <f>+HOSCA!R37+HOSLA!R37+'LLAY-LLAY'!R37+HPUT!R37+PSIQ.!R37+'C-LLAY'!R37+'C-SF'!R37+'C-LA'!R37+DIRECCION!R37</f>
        <v>0</v>
      </c>
      <c r="S37" s="78">
        <f t="shared" si="11"/>
        <v>0</v>
      </c>
      <c r="T37" s="45">
        <f>+HOSCA!T37+HOSLA!T37+'LLAY-LLAY'!T37+HPUT!T37+PSIQ.!T37+'C-LLAY'!T37+'C-SF'!T37+'C-LA'!T37+DIRECCION!T37</f>
        <v>0</v>
      </c>
      <c r="U37" s="79">
        <f t="shared" si="12"/>
        <v>0</v>
      </c>
      <c r="V37" s="65">
        <f>+HOSCA!V37+HOSLA!V37+'LLAY-LLAY'!V37+HPUT!V37+PSIQ.!V37+'C-LLAY'!V37+'C-SF'!V37+'C-LA'!V37+DIRECCION!V37</f>
        <v>0</v>
      </c>
      <c r="W37" s="78">
        <f t="shared" si="13"/>
        <v>0</v>
      </c>
      <c r="X37" s="45">
        <f>+HOSCA!X37+HOSLA!X37+'LLAY-LLAY'!X37+HPUT!X37+PSIQ.!X37+'C-LLAY'!X37+'C-SF'!X37+'C-LA'!X37+DIRECCION!X37</f>
        <v>0</v>
      </c>
      <c r="Y37" s="79">
        <f t="shared" si="14"/>
        <v>0</v>
      </c>
      <c r="Z37" s="65">
        <f>+HOSCA!Z37+HOSLA!Z37+'LLAY-LLAY'!Z37+HPUT!Z37+PSIQ.!Z37+'C-LLAY'!Z37+'C-SF'!Z37+'C-LA'!Z37+DIRECCION!Z37</f>
        <v>0</v>
      </c>
      <c r="AA37" s="78">
        <f t="shared" si="15"/>
        <v>0</v>
      </c>
      <c r="AB37" s="45">
        <f>+HOSCA!AB37+HOSLA!AB37+'LLAY-LLAY'!AB37+HPUT!AB37+PSIQ.!AB37+'C-LLAY'!AB37+'C-SF'!AB37+'C-LA'!AB37+DIRECCION!AB37</f>
        <v>0</v>
      </c>
      <c r="AC37" s="79">
        <f t="shared" si="16"/>
        <v>0</v>
      </c>
      <c r="AD37" s="65">
        <f>+HOSCA!AD37+HOSLA!AD37+'LLAY-LLAY'!AD37+HPUT!AD37+PSIQ.!AD37+'C-LLAY'!AD37+'C-SF'!AD37+'C-LA'!AD37+DIRECCION!AD37</f>
        <v>0</v>
      </c>
      <c r="AE37" s="78">
        <f t="shared" si="17"/>
        <v>0</v>
      </c>
      <c r="AF37" s="45">
        <f>+HOSCA!AF37+HOSLA!AF37+'LLAY-LLAY'!AF37+HPUT!AF37+PSIQ.!AF37+'C-LLAY'!AF37+'C-SF'!AF37+'C-LA'!AF37+DIRECCION!AF37</f>
        <v>0</v>
      </c>
      <c r="AG37" s="79">
        <f t="shared" si="18"/>
        <v>0</v>
      </c>
    </row>
    <row r="38" spans="1:33" ht="24" customHeight="1">
      <c r="A38" s="12">
        <v>1703164</v>
      </c>
      <c r="B38" s="18" t="s">
        <v>25</v>
      </c>
      <c r="C38" s="14">
        <v>3608280</v>
      </c>
      <c r="D38" s="45">
        <f>+HOSCA!D38+HOSLA!D38+'LLAY-LLAY'!D38+HPUT!D38+PSIQ.!D38+'C-LLAY'!D38+'C-SF'!D38+'C-LA'!D38+DIRECCION!D38</f>
        <v>0</v>
      </c>
      <c r="E38" s="46">
        <f t="shared" si="4"/>
        <v>0</v>
      </c>
      <c r="F38" s="46">
        <f t="shared" si="5"/>
        <v>0</v>
      </c>
      <c r="G38" s="46">
        <f t="shared" si="6"/>
        <v>0</v>
      </c>
      <c r="H38" s="53" t="e">
        <f t="shared" si="2"/>
        <v>#DIV/0!</v>
      </c>
      <c r="I38" s="54" t="e">
        <f t="shared" si="3"/>
        <v>#DIV/0!</v>
      </c>
      <c r="J38" s="65">
        <f>+HOSCA!J38+HOSLA!J38+'LLAY-LLAY'!J38+HPUT!J38+PSIQ.!J38+'C-LLAY'!J38+'C-SF'!J38+'C-LA'!J38+DIRECCION!J38</f>
        <v>0</v>
      </c>
      <c r="K38" s="78">
        <f t="shared" si="7"/>
        <v>0</v>
      </c>
      <c r="L38" s="45">
        <f>+HOSCA!L38+HOSLA!L38+'LLAY-LLAY'!L38+HPUT!L38+PSIQ.!L38+'C-LLAY'!L38+'C-SF'!L38+'C-LA'!L38+DIRECCION!L38</f>
        <v>0</v>
      </c>
      <c r="M38" s="79">
        <f t="shared" si="8"/>
        <v>0</v>
      </c>
      <c r="N38" s="65">
        <f>+HOSCA!N38+HOSLA!N38+'LLAY-LLAY'!N38+HPUT!N38+PSIQ.!N38+'C-LLAY'!N38+'C-SF'!N38+'C-LA'!N38+DIRECCION!N38</f>
        <v>0</v>
      </c>
      <c r="O38" s="78">
        <f t="shared" si="9"/>
        <v>0</v>
      </c>
      <c r="P38" s="45">
        <f>+HOSCA!P38+HOSLA!P38+'LLAY-LLAY'!P38+HPUT!P38+PSIQ.!P38+'C-LLAY'!P38+'C-SF'!P38+'C-LA'!P38+DIRECCION!P38</f>
        <v>0</v>
      </c>
      <c r="Q38" s="79">
        <f t="shared" si="10"/>
        <v>0</v>
      </c>
      <c r="R38" s="65">
        <f>+HOSCA!R38+HOSLA!R38+'LLAY-LLAY'!R38+HPUT!R38+PSIQ.!R38+'C-LLAY'!R38+'C-SF'!R38+'C-LA'!R38+DIRECCION!R38</f>
        <v>0</v>
      </c>
      <c r="S38" s="78">
        <f t="shared" si="11"/>
        <v>0</v>
      </c>
      <c r="T38" s="45">
        <f>+HOSCA!T38+HOSLA!T38+'LLAY-LLAY'!T38+HPUT!T38+PSIQ.!T38+'C-LLAY'!T38+'C-SF'!T38+'C-LA'!T38+DIRECCION!T38</f>
        <v>0</v>
      </c>
      <c r="U38" s="79">
        <f t="shared" si="12"/>
        <v>0</v>
      </c>
      <c r="V38" s="65">
        <f>+HOSCA!V38+HOSLA!V38+'LLAY-LLAY'!V38+HPUT!V38+PSIQ.!V38+'C-LLAY'!V38+'C-SF'!V38+'C-LA'!V38+DIRECCION!V38</f>
        <v>0</v>
      </c>
      <c r="W38" s="78">
        <f t="shared" si="13"/>
        <v>0</v>
      </c>
      <c r="X38" s="45">
        <f>+HOSCA!X38+HOSLA!X38+'LLAY-LLAY'!X38+HPUT!X38+PSIQ.!X38+'C-LLAY'!X38+'C-SF'!X38+'C-LA'!X38+DIRECCION!X38</f>
        <v>0</v>
      </c>
      <c r="Y38" s="79">
        <f t="shared" si="14"/>
        <v>0</v>
      </c>
      <c r="Z38" s="65">
        <f>+HOSCA!Z38+HOSLA!Z38+'LLAY-LLAY'!Z38+HPUT!Z38+PSIQ.!Z38+'C-LLAY'!Z38+'C-SF'!Z38+'C-LA'!Z38+DIRECCION!Z38</f>
        <v>0</v>
      </c>
      <c r="AA38" s="78">
        <f t="shared" si="15"/>
        <v>0</v>
      </c>
      <c r="AB38" s="45">
        <f>+HOSCA!AB38+HOSLA!AB38+'LLAY-LLAY'!AB38+HPUT!AB38+PSIQ.!AB38+'C-LLAY'!AB38+'C-SF'!AB38+'C-LA'!AB38+DIRECCION!AB38</f>
        <v>0</v>
      </c>
      <c r="AC38" s="79">
        <f t="shared" si="16"/>
        <v>0</v>
      </c>
      <c r="AD38" s="65">
        <f>+HOSCA!AD38+HOSLA!AD38+'LLAY-LLAY'!AD38+HPUT!AD38+PSIQ.!AD38+'C-LLAY'!AD38+'C-SF'!AD38+'C-LA'!AD38+DIRECCION!AD38</f>
        <v>0</v>
      </c>
      <c r="AE38" s="78">
        <f t="shared" si="17"/>
        <v>0</v>
      </c>
      <c r="AF38" s="45">
        <f>+HOSCA!AF38+HOSLA!AF38+'LLAY-LLAY'!AF38+HPUT!AF38+PSIQ.!AF38+'C-LLAY'!AF38+'C-SF'!AF38+'C-LA'!AF38+DIRECCION!AF38</f>
        <v>0</v>
      </c>
      <c r="AG38" s="79">
        <f t="shared" si="18"/>
        <v>0</v>
      </c>
    </row>
    <row r="39" spans="1:33" ht="25.5" customHeight="1">
      <c r="A39" s="12">
        <v>1703063</v>
      </c>
      <c r="B39" s="18" t="s">
        <v>26</v>
      </c>
      <c r="C39" s="14">
        <v>3353290</v>
      </c>
      <c r="D39" s="45">
        <f>+HOSCA!D39+HOSLA!D39+'LLAY-LLAY'!D39+HPUT!D39+PSIQ.!D39+'C-LLAY'!D39+'C-SF'!D39+'C-LA'!D39+DIRECCION!D39</f>
        <v>0</v>
      </c>
      <c r="E39" s="46">
        <f t="shared" si="4"/>
        <v>0</v>
      </c>
      <c r="F39" s="46">
        <f t="shared" si="5"/>
        <v>0</v>
      </c>
      <c r="G39" s="46">
        <f t="shared" si="6"/>
        <v>0</v>
      </c>
      <c r="H39" s="53"/>
      <c r="I39" s="54"/>
      <c r="J39" s="65">
        <f>+HOSCA!J39+HOSLA!J39+'LLAY-LLAY'!J39+HPUT!J39+PSIQ.!J39+'C-LLAY'!J39+'C-SF'!J39+'C-LA'!J39+DIRECCION!J39</f>
        <v>0</v>
      </c>
      <c r="K39" s="78">
        <f t="shared" si="7"/>
        <v>0</v>
      </c>
      <c r="L39" s="45">
        <f>+HOSCA!L39+HOSLA!L39+'LLAY-LLAY'!L39+HPUT!L39+PSIQ.!L39+'C-LLAY'!L39+'C-SF'!L39+'C-LA'!L39+DIRECCION!L39</f>
        <v>0</v>
      </c>
      <c r="M39" s="79">
        <f t="shared" si="8"/>
        <v>0</v>
      </c>
      <c r="N39" s="65">
        <f>+HOSCA!N39+HOSLA!N39+'LLAY-LLAY'!N39+HPUT!N39+PSIQ.!N39+'C-LLAY'!N39+'C-SF'!N39+'C-LA'!N39+DIRECCION!N39</f>
        <v>0</v>
      </c>
      <c r="O39" s="78">
        <f t="shared" si="9"/>
        <v>0</v>
      </c>
      <c r="P39" s="45">
        <f>+HOSCA!P39+HOSLA!P39+'LLAY-LLAY'!P39+HPUT!P39+PSIQ.!P39+'C-LLAY'!P39+'C-SF'!P39+'C-LA'!P39+DIRECCION!P39</f>
        <v>0</v>
      </c>
      <c r="Q39" s="79">
        <f t="shared" si="10"/>
        <v>0</v>
      </c>
      <c r="R39" s="65">
        <f>+HOSCA!R39+HOSLA!R39+'LLAY-LLAY'!R39+HPUT!R39+PSIQ.!R39+'C-LLAY'!R39+'C-SF'!R39+'C-LA'!R39+DIRECCION!R39</f>
        <v>0</v>
      </c>
      <c r="S39" s="78">
        <f t="shared" si="11"/>
        <v>0</v>
      </c>
      <c r="T39" s="45">
        <f>+HOSCA!T39+HOSLA!T39+'LLAY-LLAY'!T39+HPUT!T39+PSIQ.!T39+'C-LLAY'!T39+'C-SF'!T39+'C-LA'!T39+DIRECCION!T39</f>
        <v>0</v>
      </c>
      <c r="U39" s="79">
        <f t="shared" si="12"/>
        <v>0</v>
      </c>
      <c r="V39" s="65">
        <f>+HOSCA!V39+HOSLA!V39+'LLAY-LLAY'!V39+HPUT!V39+PSIQ.!V39+'C-LLAY'!V39+'C-SF'!V39+'C-LA'!V39+DIRECCION!V39</f>
        <v>0</v>
      </c>
      <c r="W39" s="78">
        <f t="shared" si="13"/>
        <v>0</v>
      </c>
      <c r="X39" s="45">
        <f>+HOSCA!X39+HOSLA!X39+'LLAY-LLAY'!X39+HPUT!X39+PSIQ.!X39+'C-LLAY'!X39+'C-SF'!X39+'C-LA'!X39+DIRECCION!X39</f>
        <v>0</v>
      </c>
      <c r="Y39" s="79">
        <f t="shared" si="14"/>
        <v>0</v>
      </c>
      <c r="Z39" s="65">
        <f>+HOSCA!Z39+HOSLA!Z39+'LLAY-LLAY'!Z39+HPUT!Z39+PSIQ.!Z39+'C-LLAY'!Z39+'C-SF'!Z39+'C-LA'!Z39+DIRECCION!Z39</f>
        <v>0</v>
      </c>
      <c r="AA39" s="78">
        <f t="shared" si="15"/>
        <v>0</v>
      </c>
      <c r="AB39" s="45">
        <f>+HOSCA!AB39+HOSLA!AB39+'LLAY-LLAY'!AB39+HPUT!AB39+PSIQ.!AB39+'C-LLAY'!AB39+'C-SF'!AB39+'C-LA'!AB39+DIRECCION!AB39</f>
        <v>0</v>
      </c>
      <c r="AC39" s="79">
        <f t="shared" si="16"/>
        <v>0</v>
      </c>
      <c r="AD39" s="65">
        <f>+HOSCA!AD39+HOSLA!AD39+'LLAY-LLAY'!AD39+HPUT!AD39+PSIQ.!AD39+'C-LLAY'!AD39+'C-SF'!AD39+'C-LA'!AD39+DIRECCION!AD39</f>
        <v>0</v>
      </c>
      <c r="AE39" s="78">
        <f t="shared" si="17"/>
        <v>0</v>
      </c>
      <c r="AF39" s="45">
        <f>+HOSCA!AF39+HOSLA!AF39+'LLAY-LLAY'!AF39+HPUT!AF39+PSIQ.!AF39+'C-LLAY'!AF39+'C-SF'!AF39+'C-LA'!AF39+DIRECCION!AF39</f>
        <v>0</v>
      </c>
      <c r="AG39" s="79">
        <f t="shared" si="18"/>
        <v>0</v>
      </c>
    </row>
    <row r="40" spans="1:33" ht="16.5" customHeight="1">
      <c r="A40" s="12"/>
      <c r="B40" s="19"/>
      <c r="C40" s="14"/>
      <c r="D40" s="45"/>
      <c r="E40" s="46"/>
      <c r="F40" s="46"/>
      <c r="G40" s="46"/>
      <c r="H40" s="53"/>
      <c r="I40" s="54"/>
      <c r="J40" s="65"/>
      <c r="K40" s="78"/>
      <c r="L40" s="45"/>
      <c r="M40" s="79"/>
      <c r="N40" s="65">
        <f>+HOSCA!N40+HOSLA!N40+'LLAY-LLAY'!N40+HPUT!N40+PSIQ.!N40+'C-LLAY'!N40+'C-SF'!N40+'C-LA'!N40+DIRECCION!N40</f>
        <v>0</v>
      </c>
      <c r="O40" s="78"/>
      <c r="P40" s="45"/>
      <c r="Q40" s="79"/>
      <c r="R40" s="65"/>
      <c r="S40" s="78"/>
      <c r="T40" s="45"/>
      <c r="U40" s="79"/>
      <c r="V40" s="65"/>
      <c r="W40" s="78"/>
      <c r="X40" s="45"/>
      <c r="Y40" s="79"/>
      <c r="Z40" s="65"/>
      <c r="AA40" s="78"/>
      <c r="AB40" s="45"/>
      <c r="AC40" s="79"/>
      <c r="AD40" s="65"/>
      <c r="AE40" s="78"/>
      <c r="AF40" s="45"/>
      <c r="AG40" s="79"/>
    </row>
    <row r="41" spans="1:33" ht="16.5" customHeight="1">
      <c r="A41" s="58"/>
      <c r="B41" s="126" t="s">
        <v>27</v>
      </c>
      <c r="C41" s="59"/>
      <c r="D41" s="60"/>
      <c r="E41" s="61"/>
      <c r="F41" s="61"/>
      <c r="G41" s="61"/>
      <c r="H41" s="62"/>
      <c r="I41" s="63"/>
      <c r="J41" s="84"/>
      <c r="K41" s="85"/>
      <c r="L41" s="60"/>
      <c r="M41" s="86"/>
      <c r="N41" s="86"/>
      <c r="O41" s="85"/>
      <c r="P41" s="60"/>
      <c r="Q41" s="86"/>
      <c r="R41" s="84"/>
      <c r="S41" s="85"/>
      <c r="T41" s="60"/>
      <c r="U41" s="86"/>
      <c r="V41" s="84"/>
      <c r="W41" s="85"/>
      <c r="X41" s="60"/>
      <c r="Y41" s="86"/>
      <c r="Z41" s="84"/>
      <c r="AA41" s="85"/>
      <c r="AB41" s="60"/>
      <c r="AC41" s="86"/>
      <c r="AD41" s="84"/>
      <c r="AE41" s="85"/>
      <c r="AF41" s="60"/>
      <c r="AG41" s="86"/>
    </row>
    <row r="42" spans="1:33" ht="16.5" customHeight="1">
      <c r="A42" s="12">
        <v>1703107</v>
      </c>
      <c r="B42" s="18" t="s">
        <v>28</v>
      </c>
      <c r="C42" s="14">
        <v>12439430</v>
      </c>
      <c r="D42" s="45">
        <f>+HOSCA!D42+HOSLA!D42+'LLAY-LLAY'!D42+HPUT!D42+PSIQ.!D42+'C-LLAY'!D42+'C-SF'!D42+'C-LA'!D42+DIRECCION!D42</f>
        <v>0</v>
      </c>
      <c r="E42" s="46">
        <f t="shared" si="4"/>
        <v>0</v>
      </c>
      <c r="F42" s="46">
        <f t="shared" si="5"/>
        <v>0</v>
      </c>
      <c r="G42" s="46">
        <f t="shared" si="6"/>
        <v>0</v>
      </c>
      <c r="H42" s="53" t="e">
        <f t="shared" si="2"/>
        <v>#DIV/0!</v>
      </c>
      <c r="I42" s="54" t="e">
        <f t="shared" si="3"/>
        <v>#DIV/0!</v>
      </c>
      <c r="J42" s="65">
        <f>+HOSCA!J42+HOSLA!J42+'LLAY-LLAY'!J42+HPUT!J42+PSIQ.!J42+'C-LLAY'!J42+'C-SF'!J42+'C-LA'!J42+DIRECCION!J42</f>
        <v>0</v>
      </c>
      <c r="K42" s="78">
        <f t="shared" si="7"/>
        <v>0</v>
      </c>
      <c r="L42" s="45">
        <f>+HOSCA!L42+HOSLA!L42+'LLAY-LLAY'!L42+HPUT!L42+PSIQ.!L42+'C-LLAY'!L42+'C-SF'!L42+'C-LA'!L42+DIRECCION!L42</f>
        <v>0</v>
      </c>
      <c r="M42" s="79">
        <f t="shared" si="8"/>
        <v>0</v>
      </c>
      <c r="N42" s="65">
        <f>+HOSCA!N42+HOSLA!N42+'LLAY-LLAY'!N42+HPUT!N42+PSIQ.!N42+'C-LLAY'!N42+'C-SF'!N42+'C-LA'!N42+DIRECCION!N42</f>
        <v>0</v>
      </c>
      <c r="O42" s="78">
        <f t="shared" si="9"/>
        <v>0</v>
      </c>
      <c r="P42" s="45">
        <f>+HOSCA!P42+HOSLA!P42+'LLAY-LLAY'!P42+HPUT!P42+PSIQ.!P42+'C-LLAY'!P42+'C-SF'!P42+'C-LA'!P42+DIRECCION!P42</f>
        <v>0</v>
      </c>
      <c r="Q42" s="79">
        <f t="shared" si="10"/>
        <v>0</v>
      </c>
      <c r="R42" s="65">
        <f>+HOSCA!R42+HOSLA!R42+'LLAY-LLAY'!R42+HPUT!R42+PSIQ.!R42+'C-LLAY'!R42+'C-SF'!R42+'C-LA'!R42+DIRECCION!R42</f>
        <v>0</v>
      </c>
      <c r="S42" s="78">
        <f t="shared" si="11"/>
        <v>0</v>
      </c>
      <c r="T42" s="45">
        <f>+HOSCA!T42+HOSLA!T42+'LLAY-LLAY'!T42+HPUT!T42+PSIQ.!T42+'C-LLAY'!T42+'C-SF'!T42+'C-LA'!T42+DIRECCION!T42</f>
        <v>0</v>
      </c>
      <c r="U42" s="79">
        <f t="shared" si="12"/>
        <v>0</v>
      </c>
      <c r="V42" s="65">
        <f>+HOSCA!V42+HOSLA!V42+'LLAY-LLAY'!V42+HPUT!V42+PSIQ.!V42+'C-LLAY'!V42+'C-SF'!V42+'C-LA'!V42+DIRECCION!V42</f>
        <v>0</v>
      </c>
      <c r="W42" s="78">
        <f t="shared" si="13"/>
        <v>0</v>
      </c>
      <c r="X42" s="45">
        <f>+HOSCA!X42+HOSLA!X42+'LLAY-LLAY'!X42+HPUT!X42+PSIQ.!X42+'C-LLAY'!X42+'C-SF'!X42+'C-LA'!X42+DIRECCION!X42</f>
        <v>0</v>
      </c>
      <c r="Y42" s="79">
        <f t="shared" si="14"/>
        <v>0</v>
      </c>
      <c r="Z42" s="65">
        <f>+HOSCA!Z42+HOSLA!Z42+'LLAY-LLAY'!Z42+HPUT!Z42+PSIQ.!Z42+'C-LLAY'!Z42+'C-SF'!Z42+'C-LA'!Z42+DIRECCION!Z42</f>
        <v>0</v>
      </c>
      <c r="AA42" s="78">
        <f t="shared" si="15"/>
        <v>0</v>
      </c>
      <c r="AB42" s="45">
        <f>+HOSCA!AB42+HOSLA!AB42+'LLAY-LLAY'!AB42+HPUT!AB42+PSIQ.!AB42+'C-LLAY'!AB42+'C-SF'!AB42+'C-LA'!AB42+DIRECCION!AB42</f>
        <v>0</v>
      </c>
      <c r="AC42" s="79">
        <f t="shared" si="16"/>
        <v>0</v>
      </c>
      <c r="AD42" s="65">
        <f>+HOSCA!AD42+HOSLA!AD42+'LLAY-LLAY'!AD42+HPUT!AD42+PSIQ.!AD42+'C-LLAY'!AD42+'C-SF'!AD42+'C-LA'!AD42+DIRECCION!AD42</f>
        <v>0</v>
      </c>
      <c r="AE42" s="78">
        <f t="shared" si="17"/>
        <v>0</v>
      </c>
      <c r="AF42" s="45">
        <f>+HOSCA!AF42+HOSLA!AF42+'LLAY-LLAY'!AF42+HPUT!AF42+PSIQ.!AF42+'C-LLAY'!AF42+'C-SF'!AF42+'C-LA'!AF42+DIRECCION!AF42</f>
        <v>0</v>
      </c>
      <c r="AG42" s="79">
        <f t="shared" si="18"/>
        <v>0</v>
      </c>
    </row>
    <row r="43" spans="1:33" ht="16.5" customHeight="1">
      <c r="A43" s="12"/>
      <c r="B43" s="21" t="s">
        <v>29</v>
      </c>
      <c r="C43" s="14"/>
      <c r="D43" s="45"/>
      <c r="E43" s="46"/>
      <c r="F43" s="46"/>
      <c r="G43" s="46"/>
      <c r="H43" s="53"/>
      <c r="I43" s="54"/>
      <c r="J43" s="65"/>
      <c r="K43" s="78"/>
      <c r="L43" s="45"/>
      <c r="M43" s="79"/>
      <c r="N43" s="65"/>
      <c r="O43" s="78"/>
      <c r="P43" s="45"/>
      <c r="Q43" s="79"/>
      <c r="R43" s="65"/>
      <c r="S43" s="78"/>
      <c r="T43" s="45"/>
      <c r="U43" s="79"/>
      <c r="V43" s="65"/>
      <c r="W43" s="78"/>
      <c r="X43" s="45"/>
      <c r="Y43" s="79"/>
      <c r="Z43" s="65"/>
      <c r="AA43" s="78"/>
      <c r="AB43" s="45"/>
      <c r="AC43" s="79"/>
      <c r="AD43" s="65"/>
      <c r="AE43" s="78"/>
      <c r="AF43" s="45"/>
      <c r="AG43" s="79"/>
    </row>
    <row r="44" spans="1:33" ht="15.75" customHeight="1">
      <c r="A44" s="58"/>
      <c r="B44" s="125" t="s">
        <v>30</v>
      </c>
      <c r="C44" s="59"/>
      <c r="D44" s="60"/>
      <c r="E44" s="61"/>
      <c r="F44" s="61"/>
      <c r="G44" s="61"/>
      <c r="H44" s="62"/>
      <c r="I44" s="63"/>
      <c r="J44" s="84"/>
      <c r="K44" s="85"/>
      <c r="L44" s="60"/>
      <c r="M44" s="86"/>
      <c r="N44" s="84"/>
      <c r="O44" s="85"/>
      <c r="P44" s="60"/>
      <c r="Q44" s="86"/>
      <c r="R44" s="84"/>
      <c r="S44" s="85"/>
      <c r="T44" s="60"/>
      <c r="U44" s="86"/>
      <c r="V44" s="84"/>
      <c r="W44" s="85"/>
      <c r="X44" s="60"/>
      <c r="Y44" s="86"/>
      <c r="Z44" s="84"/>
      <c r="AA44" s="85"/>
      <c r="AB44" s="60"/>
      <c r="AC44" s="86"/>
      <c r="AD44" s="84"/>
      <c r="AE44" s="85"/>
      <c r="AF44" s="60"/>
      <c r="AG44" s="86"/>
    </row>
    <row r="45" spans="1:33" ht="16.5" customHeight="1">
      <c r="A45" s="12">
        <v>1802139</v>
      </c>
      <c r="B45" s="18" t="s">
        <v>31</v>
      </c>
      <c r="C45" s="14">
        <v>4165990</v>
      </c>
      <c r="D45" s="45">
        <f>+HOSCA!D45+HOSLA!D45+'LLAY-LLAY'!D45+HPUT!D45+PSIQ.!D45+'C-LLAY'!D45+'C-SF'!D45+'C-LA'!D45+DIRECCION!D45</f>
        <v>0</v>
      </c>
      <c r="E45" s="46">
        <f t="shared" si="4"/>
        <v>0</v>
      </c>
      <c r="F45" s="46">
        <f t="shared" si="5"/>
        <v>0</v>
      </c>
      <c r="G45" s="46">
        <f t="shared" si="6"/>
        <v>0</v>
      </c>
      <c r="H45" s="53" t="e">
        <f t="shared" si="2"/>
        <v>#DIV/0!</v>
      </c>
      <c r="I45" s="54" t="e">
        <f t="shared" si="3"/>
        <v>#DIV/0!</v>
      </c>
      <c r="J45" s="65">
        <f>+HOSCA!J45+HOSLA!J45+'LLAY-LLAY'!J45+HPUT!J45+PSIQ.!J45+'C-LLAY'!J45+'C-SF'!J45+'C-LA'!J45+DIRECCION!J45</f>
        <v>0</v>
      </c>
      <c r="K45" s="78">
        <f t="shared" si="7"/>
        <v>0</v>
      </c>
      <c r="L45" s="45">
        <f>+HOSCA!L45+HOSLA!L45+'LLAY-LLAY'!L45+HPUT!L45+PSIQ.!L45+'C-LLAY'!L45+'C-SF'!L45+'C-LA'!L45+DIRECCION!L45</f>
        <v>0</v>
      </c>
      <c r="M45" s="79">
        <f t="shared" si="8"/>
        <v>0</v>
      </c>
      <c r="N45" s="65">
        <f>+HOSCA!N45+HOSLA!N45+'LLAY-LLAY'!N45+HPUT!N45+PSIQ.!N45+'C-LLAY'!N45+'C-SF'!N45+'C-LA'!N45+DIRECCION!N45</f>
        <v>0</v>
      </c>
      <c r="O45" s="78">
        <f t="shared" si="9"/>
        <v>0</v>
      </c>
      <c r="P45" s="45">
        <f>+HOSCA!P45+HOSLA!P45+'LLAY-LLAY'!P45+HPUT!P45+PSIQ.!P45+'C-LLAY'!P45+'C-SF'!P45+'C-LA'!P45+DIRECCION!P45</f>
        <v>0</v>
      </c>
      <c r="Q45" s="79">
        <f t="shared" si="10"/>
        <v>0</v>
      </c>
      <c r="R45" s="65">
        <f>+HOSCA!R45+HOSLA!R45+'LLAY-LLAY'!R45+HPUT!R45+PSIQ.!R45+'C-LLAY'!R45+'C-SF'!R45+'C-LA'!R45+DIRECCION!R45</f>
        <v>0</v>
      </c>
      <c r="S45" s="78">
        <f t="shared" si="11"/>
        <v>0</v>
      </c>
      <c r="T45" s="45">
        <f>+HOSCA!T45+HOSLA!T45+'LLAY-LLAY'!T45+HPUT!T45+PSIQ.!T45+'C-LLAY'!T45+'C-SF'!T45+'C-LA'!T45+DIRECCION!T45</f>
        <v>0</v>
      </c>
      <c r="U45" s="79">
        <f t="shared" si="12"/>
        <v>0</v>
      </c>
      <c r="V45" s="65">
        <f>+HOSCA!V45+HOSLA!V45+'LLAY-LLAY'!V45+HPUT!V45+PSIQ.!V45+'C-LLAY'!V45+'C-SF'!V45+'C-LA'!V45+DIRECCION!V45</f>
        <v>0</v>
      </c>
      <c r="W45" s="78">
        <f t="shared" si="13"/>
        <v>0</v>
      </c>
      <c r="X45" s="45">
        <f>+HOSCA!X45+HOSLA!X45+'LLAY-LLAY'!X45+HPUT!X45+PSIQ.!X45+'C-LLAY'!X45+'C-SF'!X45+'C-LA'!X45+DIRECCION!X45</f>
        <v>0</v>
      </c>
      <c r="Y45" s="79">
        <f t="shared" si="14"/>
        <v>0</v>
      </c>
      <c r="Z45" s="65">
        <f>+HOSCA!Z45+HOSLA!Z45+'LLAY-LLAY'!Z45+HPUT!Z45+PSIQ.!Z45+'C-LLAY'!Z45+'C-SF'!Z45+'C-LA'!Z45+DIRECCION!Z45</f>
        <v>0</v>
      </c>
      <c r="AA45" s="78">
        <f t="shared" si="15"/>
        <v>0</v>
      </c>
      <c r="AB45" s="45">
        <f>+HOSCA!AB45+HOSLA!AB45+'LLAY-LLAY'!AB45+HPUT!AB45+PSIQ.!AB45+'C-LLAY'!AB45+'C-SF'!AB45+'C-LA'!AB45+DIRECCION!AB45</f>
        <v>0</v>
      </c>
      <c r="AC45" s="79">
        <f t="shared" si="16"/>
        <v>0</v>
      </c>
      <c r="AD45" s="65">
        <f>+HOSCA!AD45+HOSLA!AD45+'LLAY-LLAY'!AD45+HPUT!AD45+PSIQ.!AD45+'C-LLAY'!AD45+'C-SF'!AD45+'C-LA'!AD45+DIRECCION!AD45</f>
        <v>0</v>
      </c>
      <c r="AE45" s="78">
        <f t="shared" si="17"/>
        <v>0</v>
      </c>
      <c r="AF45" s="45">
        <f>+HOSCA!AF45+HOSLA!AF45+'LLAY-LLAY'!AF45+HPUT!AF45+PSIQ.!AF45+'C-LLAY'!AF45+'C-SF'!AF45+'C-LA'!AF45+DIRECCION!AF45</f>
        <v>0</v>
      </c>
      <c r="AG45" s="79">
        <f t="shared" si="18"/>
        <v>0</v>
      </c>
    </row>
    <row r="46" spans="1:33" ht="17.25" customHeight="1">
      <c r="A46" s="12"/>
      <c r="B46" s="18"/>
      <c r="C46" s="14"/>
      <c r="D46" s="45"/>
      <c r="E46" s="46"/>
      <c r="F46" s="46"/>
      <c r="G46" s="46"/>
      <c r="H46" s="53"/>
      <c r="I46" s="54"/>
      <c r="J46" s="65"/>
      <c r="K46" s="78"/>
      <c r="L46" s="45"/>
      <c r="M46" s="79"/>
      <c r="N46" s="65"/>
      <c r="O46" s="78"/>
      <c r="P46" s="45"/>
      <c r="Q46" s="79"/>
      <c r="R46" s="65"/>
      <c r="S46" s="78"/>
      <c r="T46" s="45"/>
      <c r="U46" s="79"/>
      <c r="V46" s="65"/>
      <c r="W46" s="78"/>
      <c r="X46" s="45"/>
      <c r="Y46" s="79"/>
      <c r="Z46" s="65"/>
      <c r="AA46" s="78"/>
      <c r="AB46" s="45"/>
      <c r="AC46" s="79"/>
      <c r="AD46" s="65"/>
      <c r="AE46" s="78"/>
      <c r="AF46" s="45"/>
      <c r="AG46" s="79"/>
    </row>
    <row r="47" spans="1:33" ht="16.5" customHeight="1">
      <c r="A47" s="58"/>
      <c r="B47" s="125" t="s">
        <v>32</v>
      </c>
      <c r="C47" s="59"/>
      <c r="D47" s="60"/>
      <c r="E47" s="61"/>
      <c r="F47" s="61"/>
      <c r="G47" s="61"/>
      <c r="H47" s="62"/>
      <c r="I47" s="63"/>
      <c r="J47" s="84"/>
      <c r="K47" s="85"/>
      <c r="L47" s="60"/>
      <c r="M47" s="86"/>
      <c r="N47" s="84"/>
      <c r="O47" s="85"/>
      <c r="P47" s="60"/>
      <c r="Q47" s="86"/>
      <c r="R47" s="84"/>
      <c r="S47" s="85"/>
      <c r="T47" s="60"/>
      <c r="U47" s="86"/>
      <c r="V47" s="84"/>
      <c r="W47" s="85"/>
      <c r="X47" s="60"/>
      <c r="Y47" s="86"/>
      <c r="Z47" s="84"/>
      <c r="AA47" s="85"/>
      <c r="AB47" s="60"/>
      <c r="AC47" s="86"/>
      <c r="AD47" s="84"/>
      <c r="AE47" s="85"/>
      <c r="AF47" s="60"/>
      <c r="AG47" s="86"/>
    </row>
    <row r="48" spans="1:33" ht="16.5" customHeight="1">
      <c r="A48" s="58"/>
      <c r="B48" s="127" t="s">
        <v>33</v>
      </c>
      <c r="C48" s="59"/>
      <c r="D48" s="60"/>
      <c r="E48" s="61"/>
      <c r="F48" s="61"/>
      <c r="G48" s="61"/>
      <c r="H48" s="62"/>
      <c r="I48" s="63"/>
      <c r="J48" s="84"/>
      <c r="K48" s="85"/>
      <c r="L48" s="60"/>
      <c r="M48" s="86"/>
      <c r="N48" s="84"/>
      <c r="O48" s="85"/>
      <c r="P48" s="60"/>
      <c r="Q48" s="86"/>
      <c r="R48" s="84"/>
      <c r="S48" s="85"/>
      <c r="T48" s="60"/>
      <c r="U48" s="86"/>
      <c r="V48" s="84"/>
      <c r="W48" s="85"/>
      <c r="X48" s="60"/>
      <c r="Y48" s="86"/>
      <c r="Z48" s="84"/>
      <c r="AA48" s="85"/>
      <c r="AB48" s="60"/>
      <c r="AC48" s="86"/>
      <c r="AD48" s="84"/>
      <c r="AE48" s="85"/>
      <c r="AF48" s="60"/>
      <c r="AG48" s="86"/>
    </row>
    <row r="49" spans="1:33" ht="16.5" customHeight="1">
      <c r="A49" s="12">
        <v>1701123</v>
      </c>
      <c r="B49" s="18" t="s">
        <v>34</v>
      </c>
      <c r="C49" s="14">
        <v>810740</v>
      </c>
      <c r="D49" s="45">
        <f>+HOSCA!D49+HOSLA!D49+'LLAY-LLAY'!D49+HPUT!D49+PSIQ.!D49+'C-LLAY'!D49+'C-SF'!D49+'C-LA'!D49+DIRECCION!D49</f>
        <v>172</v>
      </c>
      <c r="E49" s="46">
        <f t="shared" si="4"/>
        <v>182</v>
      </c>
      <c r="F49" s="46">
        <f t="shared" si="5"/>
        <v>139447280</v>
      </c>
      <c r="G49" s="46">
        <f t="shared" si="6"/>
        <v>147554680</v>
      </c>
      <c r="H49" s="53">
        <f t="shared" si="2"/>
        <v>1.058139534883721</v>
      </c>
      <c r="I49" s="54">
        <f t="shared" si="3"/>
        <v>1.058139534883721</v>
      </c>
      <c r="J49" s="65">
        <f>+HOSCA!J49+HOSLA!J49+'LLAY-LLAY'!J49+HPUT!J49+PSIQ.!J49+'C-LLAY'!J49+'C-SF'!J49+'C-LA'!J49+DIRECCION!J49</f>
        <v>21</v>
      </c>
      <c r="K49" s="78">
        <f t="shared" si="7"/>
        <v>17025540</v>
      </c>
      <c r="L49" s="45">
        <f>+HOSCA!L49+HOSLA!L49+'LLAY-LLAY'!L49+HPUT!L49+PSIQ.!L49+'C-LLAY'!L49+'C-SF'!L49+'C-LA'!L49+DIRECCION!L49</f>
        <v>11</v>
      </c>
      <c r="M49" s="79">
        <f t="shared" si="8"/>
        <v>8918140</v>
      </c>
      <c r="N49" s="65">
        <f>+HOSCA!N49+HOSLA!N49+'LLAY-LLAY'!N49+HPUT!N49+PSIQ.!N49+'C-LLAY'!N49+'C-SF'!N49+'C-LA'!N49+DIRECCION!N49</f>
        <v>21</v>
      </c>
      <c r="O49" s="78">
        <f t="shared" si="9"/>
        <v>17025540</v>
      </c>
      <c r="P49" s="45">
        <f>+HOSCA!P49+HOSLA!P49+'LLAY-LLAY'!P49+HPUT!P49+PSIQ.!P49+'C-LLAY'!P49+'C-SF'!P49+'C-LA'!P49+DIRECCION!P49</f>
        <v>3</v>
      </c>
      <c r="Q49" s="79">
        <f t="shared" si="10"/>
        <v>2432220</v>
      </c>
      <c r="R49" s="65">
        <f>+HOSCA!R49+HOSLA!R49+'LLAY-LLAY'!R49+HPUT!R49+PSIQ.!R49+'C-LLAY'!R49+'C-SF'!R49+'C-LA'!R49+DIRECCION!R49</f>
        <v>25</v>
      </c>
      <c r="S49" s="78">
        <f t="shared" si="11"/>
        <v>20268500</v>
      </c>
      <c r="T49" s="45">
        <f>+HOSCA!T49+HOSLA!T49+'LLAY-LLAY'!T49+HPUT!T49+PSIQ.!T49+'C-LLAY'!T49+'C-SF'!T49+'C-LA'!T49+DIRECCION!T49</f>
        <v>1</v>
      </c>
      <c r="U49" s="79">
        <f t="shared" si="12"/>
        <v>810740</v>
      </c>
      <c r="V49" s="65">
        <f>+HOSCA!V49+HOSLA!V49+'LLAY-LLAY'!V49+HPUT!V49+PSIQ.!V49+'C-LLAY'!V49+'C-SF'!V49+'C-LA'!V49+DIRECCION!V49</f>
        <v>26</v>
      </c>
      <c r="W49" s="78">
        <f t="shared" si="13"/>
        <v>21079240</v>
      </c>
      <c r="X49" s="45">
        <f>+HOSCA!X49+HOSLA!X49+'LLAY-LLAY'!X49+HPUT!X49+PSIQ.!X49+'C-LLAY'!X49+'C-SF'!X49+'C-LA'!X49+DIRECCION!X49</f>
        <v>20</v>
      </c>
      <c r="Y49" s="79">
        <f t="shared" si="14"/>
        <v>16214800</v>
      </c>
      <c r="Z49" s="65">
        <f>+HOSCA!Z49+HOSLA!Z49+'LLAY-LLAY'!Z49+HPUT!Z49+PSIQ.!Z49+'C-LLAY'!Z49+'C-SF'!Z49+'C-LA'!Z49+DIRECCION!Z49</f>
        <v>2</v>
      </c>
      <c r="AA49" s="78">
        <f t="shared" si="15"/>
        <v>1621480</v>
      </c>
      <c r="AB49" s="45">
        <f>+HOSCA!AB49+HOSLA!AB49+'LLAY-LLAY'!AB49+HPUT!AB49+PSIQ.!AB49+'C-LLAY'!AB49+'C-SF'!AB49+'C-LA'!AB49+DIRECCION!AB49</f>
        <v>22</v>
      </c>
      <c r="AC49" s="79">
        <f t="shared" si="16"/>
        <v>17836280</v>
      </c>
      <c r="AD49" s="65">
        <f>+HOSCA!AD49+HOSLA!AD49+'LLAY-LLAY'!AD49+HPUT!AD49+PSIQ.!AD49+'C-LLAY'!AD49+'C-SF'!AD49+'C-LA'!AD49+DIRECCION!AD49</f>
        <v>13</v>
      </c>
      <c r="AE49" s="78">
        <f t="shared" si="17"/>
        <v>10539620</v>
      </c>
      <c r="AF49" s="45">
        <f>+HOSCA!AF49+HOSLA!AF49+'LLAY-LLAY'!AF49+HPUT!AF49+PSIQ.!AF49+'C-LLAY'!AF49+'C-SF'!AF49+'C-LA'!AF49+DIRECCION!AF49</f>
        <v>17</v>
      </c>
      <c r="AG49" s="79">
        <f t="shared" si="18"/>
        <v>13782580</v>
      </c>
    </row>
    <row r="50" spans="1:33" ht="36.75" customHeight="1">
      <c r="A50" s="12" t="s">
        <v>858</v>
      </c>
      <c r="B50" s="18" t="s">
        <v>857</v>
      </c>
      <c r="C50" s="14">
        <v>2726640</v>
      </c>
      <c r="D50" s="45">
        <f>+HOSCA!D50+HOSLA!D50+'LLAY-LLAY'!D50+HPUT!D50+PSIQ.!D50+'C-LLAY'!D50+'C-SF'!D50+'C-LA'!D50+DIRECCION!D50</f>
        <v>0</v>
      </c>
      <c r="E50" s="46">
        <f t="shared" si="4"/>
        <v>0</v>
      </c>
      <c r="F50" s="46">
        <f t="shared" si="5"/>
        <v>0</v>
      </c>
      <c r="G50" s="46">
        <f t="shared" si="6"/>
        <v>0</v>
      </c>
      <c r="H50" s="53" t="e">
        <f t="shared" si="2"/>
        <v>#DIV/0!</v>
      </c>
      <c r="I50" s="54" t="e">
        <f t="shared" si="3"/>
        <v>#DIV/0!</v>
      </c>
      <c r="J50" s="65">
        <f>+HOSCA!J50+HOSLA!J50+'LLAY-LLAY'!J50+HPUT!J50+PSIQ.!J50+'C-LLAY'!J50+'C-SF'!J50+'C-LA'!J50+DIRECCION!J50</f>
        <v>0</v>
      </c>
      <c r="K50" s="78">
        <f t="shared" si="7"/>
        <v>0</v>
      </c>
      <c r="L50" s="45">
        <f>+HOSCA!L50+HOSLA!L50+'LLAY-LLAY'!L50+HPUT!L50+PSIQ.!L50+'C-LLAY'!L50+'C-SF'!L50+'C-LA'!L50+DIRECCION!L50</f>
        <v>0</v>
      </c>
      <c r="M50" s="79">
        <f t="shared" si="8"/>
        <v>0</v>
      </c>
      <c r="N50" s="65">
        <f>+HOSCA!N50+HOSLA!N50+'LLAY-LLAY'!N50+HPUT!N50+PSIQ.!N50+'C-LLAY'!N50+'C-SF'!N50+'C-LA'!N50+DIRECCION!N50</f>
        <v>0</v>
      </c>
      <c r="O50" s="78">
        <f t="shared" si="9"/>
        <v>0</v>
      </c>
      <c r="P50" s="45">
        <f>+HOSCA!P50+HOSLA!P50+'LLAY-LLAY'!P50+HPUT!P50+PSIQ.!P50+'C-LLAY'!P50+'C-SF'!P50+'C-LA'!P50+DIRECCION!P50</f>
        <v>0</v>
      </c>
      <c r="Q50" s="79">
        <f t="shared" si="10"/>
        <v>0</v>
      </c>
      <c r="R50" s="65">
        <f>+HOSCA!R50+HOSLA!R50+'LLAY-LLAY'!R50+HPUT!R50+PSIQ.!R50+'C-LLAY'!R50+'C-SF'!R50+'C-LA'!R50+DIRECCION!R50</f>
        <v>0</v>
      </c>
      <c r="S50" s="78">
        <f t="shared" si="11"/>
        <v>0</v>
      </c>
      <c r="T50" s="45">
        <f>+HOSCA!T50+HOSLA!T50+'LLAY-LLAY'!T50+HPUT!T50+PSIQ.!T50+'C-LLAY'!T50+'C-SF'!T50+'C-LA'!T50+DIRECCION!T50</f>
        <v>0</v>
      </c>
      <c r="U50" s="79">
        <f t="shared" si="12"/>
        <v>0</v>
      </c>
      <c r="V50" s="65">
        <f>+HOSCA!V50+HOSLA!V50+'LLAY-LLAY'!V50+HPUT!V50+PSIQ.!V50+'C-LLAY'!V50+'C-SF'!V50+'C-LA'!V50+DIRECCION!V50</f>
        <v>0</v>
      </c>
      <c r="W50" s="78">
        <f t="shared" si="13"/>
        <v>0</v>
      </c>
      <c r="X50" s="45">
        <f>+HOSCA!X50+HOSLA!X50+'LLAY-LLAY'!X50+HPUT!X50+PSIQ.!X50+'C-LLAY'!X50+'C-SF'!X50+'C-LA'!X50+DIRECCION!X50</f>
        <v>0</v>
      </c>
      <c r="Y50" s="79">
        <f t="shared" si="14"/>
        <v>0</v>
      </c>
      <c r="Z50" s="65">
        <f>+HOSCA!Z50+HOSLA!Z50+'LLAY-LLAY'!Z50+HPUT!Z50+PSIQ.!Z50+'C-LLAY'!Z50+'C-SF'!Z50+'C-LA'!Z50+DIRECCION!Z50</f>
        <v>0</v>
      </c>
      <c r="AA50" s="78">
        <f t="shared" si="15"/>
        <v>0</v>
      </c>
      <c r="AB50" s="45">
        <f>+HOSCA!AB50+HOSLA!AB50+'LLAY-LLAY'!AB50+HPUT!AB50+PSIQ.!AB50+'C-LLAY'!AB50+'C-SF'!AB50+'C-LA'!AB50+DIRECCION!AB50</f>
        <v>0</v>
      </c>
      <c r="AC50" s="79">
        <f t="shared" si="16"/>
        <v>0</v>
      </c>
      <c r="AD50" s="65">
        <f>+HOSCA!AD50+HOSLA!AD50+'LLAY-LLAY'!AD50+HPUT!AD50+PSIQ.!AD50+'C-LLAY'!AD50+'C-SF'!AD50+'C-LA'!AD50+DIRECCION!AD50</f>
        <v>0</v>
      </c>
      <c r="AE50" s="78">
        <f t="shared" si="17"/>
        <v>0</v>
      </c>
      <c r="AF50" s="45">
        <f>+HOSCA!AF50+HOSLA!AF50+'LLAY-LLAY'!AF50+HPUT!AF50+PSIQ.!AF50+'C-LLAY'!AF50+'C-SF'!AF50+'C-LA'!AF50+DIRECCION!AF50</f>
        <v>0</v>
      </c>
      <c r="AG50" s="79">
        <f t="shared" si="18"/>
        <v>0</v>
      </c>
    </row>
    <row r="51" spans="1:33" ht="16.5" customHeight="1">
      <c r="A51" s="12">
        <v>1703117</v>
      </c>
      <c r="B51" s="18" t="s">
        <v>35</v>
      </c>
      <c r="C51" s="14">
        <v>3065710</v>
      </c>
      <c r="D51" s="45">
        <f>+HOSCA!D51+HOSLA!D51+'LLAY-LLAY'!D51+HPUT!D51+PSIQ.!D51+'C-LLAY'!D51+'C-SF'!D51+'C-LA'!D51+DIRECCION!D51</f>
        <v>0</v>
      </c>
      <c r="E51" s="46">
        <f t="shared" si="4"/>
        <v>0</v>
      </c>
      <c r="F51" s="46">
        <f t="shared" si="5"/>
        <v>0</v>
      </c>
      <c r="G51" s="46">
        <f t="shared" si="6"/>
        <v>0</v>
      </c>
      <c r="H51" s="53" t="e">
        <f t="shared" si="2"/>
        <v>#DIV/0!</v>
      </c>
      <c r="I51" s="54" t="e">
        <f t="shared" si="3"/>
        <v>#DIV/0!</v>
      </c>
      <c r="J51" s="65">
        <f>+HOSCA!J51+HOSLA!J51+'LLAY-LLAY'!J51+HPUT!J51+PSIQ.!J51+'C-LLAY'!J51+'C-SF'!J51+'C-LA'!J51+DIRECCION!J51</f>
        <v>0</v>
      </c>
      <c r="K51" s="78">
        <f t="shared" si="7"/>
        <v>0</v>
      </c>
      <c r="L51" s="45">
        <f>+HOSCA!L51+HOSLA!L51+'LLAY-LLAY'!L51+HPUT!L51+PSIQ.!L51+'C-LLAY'!L51+'C-SF'!L51+'C-LA'!L51+DIRECCION!L51</f>
        <v>0</v>
      </c>
      <c r="M51" s="79">
        <f t="shared" si="8"/>
        <v>0</v>
      </c>
      <c r="N51" s="65">
        <f>+HOSCA!N51+HOSLA!N51+'LLAY-LLAY'!N51+HPUT!N51+PSIQ.!N51+'C-LLAY'!N51+'C-SF'!N51+'C-LA'!N51+DIRECCION!N51</f>
        <v>0</v>
      </c>
      <c r="O51" s="78">
        <f t="shared" si="9"/>
        <v>0</v>
      </c>
      <c r="P51" s="45">
        <f>+HOSCA!P51+HOSLA!P51+'LLAY-LLAY'!P51+HPUT!P51+PSIQ.!P51+'C-LLAY'!P51+'C-SF'!P51+'C-LA'!P51+DIRECCION!P51</f>
        <v>0</v>
      </c>
      <c r="Q51" s="79">
        <f t="shared" si="10"/>
        <v>0</v>
      </c>
      <c r="R51" s="65">
        <f>+HOSCA!R51+HOSLA!R51+'LLAY-LLAY'!R51+HPUT!R51+PSIQ.!R51+'C-LLAY'!R51+'C-SF'!R51+'C-LA'!R51+DIRECCION!R51</f>
        <v>0</v>
      </c>
      <c r="S51" s="78">
        <f t="shared" si="11"/>
        <v>0</v>
      </c>
      <c r="T51" s="45">
        <f>+HOSCA!T51+HOSLA!T51+'LLAY-LLAY'!T51+HPUT!T51+PSIQ.!T51+'C-LLAY'!T51+'C-SF'!T51+'C-LA'!T51+DIRECCION!T51</f>
        <v>0</v>
      </c>
      <c r="U51" s="79">
        <f t="shared" si="12"/>
        <v>0</v>
      </c>
      <c r="V51" s="65">
        <f>+HOSCA!V51+HOSLA!V51+'LLAY-LLAY'!V51+HPUT!V51+PSIQ.!V51+'C-LLAY'!V51+'C-SF'!V51+'C-LA'!V51+DIRECCION!V51</f>
        <v>0</v>
      </c>
      <c r="W51" s="78">
        <f t="shared" si="13"/>
        <v>0</v>
      </c>
      <c r="X51" s="45">
        <f>+HOSCA!X51+HOSLA!X51+'LLAY-LLAY'!X51+HPUT!X51+PSIQ.!X51+'C-LLAY'!X51+'C-SF'!X51+'C-LA'!X51+DIRECCION!X51</f>
        <v>0</v>
      </c>
      <c r="Y51" s="79">
        <f t="shared" si="14"/>
        <v>0</v>
      </c>
      <c r="Z51" s="65">
        <f>+HOSCA!Z51+HOSLA!Z51+'LLAY-LLAY'!Z51+HPUT!Z51+PSIQ.!Z51+'C-LLAY'!Z51+'C-SF'!Z51+'C-LA'!Z51+DIRECCION!Z51</f>
        <v>0</v>
      </c>
      <c r="AA51" s="78">
        <f t="shared" si="15"/>
        <v>0</v>
      </c>
      <c r="AB51" s="45">
        <f>+HOSCA!AB51+HOSLA!AB51+'LLAY-LLAY'!AB51+HPUT!AB51+PSIQ.!AB51+'C-LLAY'!AB51+'C-SF'!AB51+'C-LA'!AB51+DIRECCION!AB51</f>
        <v>0</v>
      </c>
      <c r="AC51" s="79">
        <f t="shared" si="16"/>
        <v>0</v>
      </c>
      <c r="AD51" s="65">
        <f>+HOSCA!AD51+HOSLA!AD51+'LLAY-LLAY'!AD51+HPUT!AD51+PSIQ.!AD51+'C-LLAY'!AD51+'C-SF'!AD51+'C-LA'!AD51+DIRECCION!AD51</f>
        <v>0</v>
      </c>
      <c r="AE51" s="78">
        <f t="shared" si="17"/>
        <v>0</v>
      </c>
      <c r="AF51" s="45">
        <f>+HOSCA!AF51+HOSLA!AF51+'LLAY-LLAY'!AF51+HPUT!AF51+PSIQ.!AF51+'C-LLAY'!AF51+'C-SF'!AF51+'C-LA'!AF51+DIRECCION!AF51</f>
        <v>0</v>
      </c>
      <c r="AG51" s="79">
        <f t="shared" si="18"/>
        <v>0</v>
      </c>
    </row>
    <row r="52" spans="1:33" ht="16.5" customHeight="1">
      <c r="A52" s="58"/>
      <c r="B52" s="127" t="s">
        <v>36</v>
      </c>
      <c r="C52" s="59"/>
      <c r="D52" s="60"/>
      <c r="E52" s="61"/>
      <c r="F52" s="61"/>
      <c r="G52" s="61"/>
      <c r="H52" s="62"/>
      <c r="I52" s="63"/>
      <c r="J52" s="84"/>
      <c r="K52" s="85"/>
      <c r="L52" s="60"/>
      <c r="M52" s="86"/>
      <c r="N52" s="84"/>
      <c r="O52" s="85"/>
      <c r="P52" s="60"/>
      <c r="Q52" s="86"/>
      <c r="R52" s="84"/>
      <c r="S52" s="85"/>
      <c r="T52" s="60"/>
      <c r="U52" s="86"/>
      <c r="V52" s="84"/>
      <c r="W52" s="85"/>
      <c r="X52" s="60"/>
      <c r="Y52" s="86"/>
      <c r="Z52" s="84"/>
      <c r="AA52" s="85"/>
      <c r="AB52" s="60"/>
      <c r="AC52" s="86"/>
      <c r="AD52" s="84"/>
      <c r="AE52" s="85"/>
      <c r="AF52" s="60"/>
      <c r="AG52" s="86"/>
    </row>
    <row r="53" spans="1:33" ht="16.5" customHeight="1">
      <c r="A53" s="12">
        <v>1701114</v>
      </c>
      <c r="B53" s="18" t="s">
        <v>37</v>
      </c>
      <c r="C53" s="14">
        <v>302410</v>
      </c>
      <c r="D53" s="45">
        <f>+HOSCA!D53+HOSLA!D53+'LLAY-LLAY'!D53+HPUT!D53+PSIQ.!D53+'C-LLAY'!D53+'C-SF'!D53+'C-LA'!D53+DIRECCION!D53</f>
        <v>0</v>
      </c>
      <c r="E53" s="46">
        <f t="shared" si="4"/>
        <v>0</v>
      </c>
      <c r="F53" s="46">
        <f t="shared" si="5"/>
        <v>0</v>
      </c>
      <c r="G53" s="46">
        <f t="shared" si="6"/>
        <v>0</v>
      </c>
      <c r="H53" s="53" t="e">
        <f t="shared" si="2"/>
        <v>#DIV/0!</v>
      </c>
      <c r="I53" s="54" t="e">
        <f t="shared" si="3"/>
        <v>#DIV/0!</v>
      </c>
      <c r="J53" s="65">
        <f>+HOSCA!J53+HOSLA!J53+'LLAY-LLAY'!J53+HPUT!J53+PSIQ.!J53+'C-LLAY'!J53+'C-SF'!J53+'C-LA'!J53+DIRECCION!J53</f>
        <v>0</v>
      </c>
      <c r="K53" s="78">
        <f t="shared" si="7"/>
        <v>0</v>
      </c>
      <c r="L53" s="45">
        <f>+HOSCA!L53+HOSLA!L53+'LLAY-LLAY'!L53+HPUT!L53+PSIQ.!L53+'C-LLAY'!L53+'C-SF'!L53+'C-LA'!L53+DIRECCION!L53</f>
        <v>0</v>
      </c>
      <c r="M53" s="79">
        <f t="shared" si="8"/>
        <v>0</v>
      </c>
      <c r="N53" s="65">
        <f>+HOSCA!N53+HOSLA!N53+'LLAY-LLAY'!N53+HPUT!N53+PSIQ.!N53+'C-LLAY'!N53+'C-SF'!N53+'C-LA'!N53+DIRECCION!N53</f>
        <v>0</v>
      </c>
      <c r="O53" s="78">
        <f t="shared" si="9"/>
        <v>0</v>
      </c>
      <c r="P53" s="45">
        <f>+HOSCA!P53+HOSLA!P53+'LLAY-LLAY'!P53+HPUT!P53+PSIQ.!P53+'C-LLAY'!P53+'C-SF'!P53+'C-LA'!P53+DIRECCION!P53</f>
        <v>0</v>
      </c>
      <c r="Q53" s="79">
        <f t="shared" si="10"/>
        <v>0</v>
      </c>
      <c r="R53" s="65">
        <f>+HOSCA!R53+HOSLA!R53+'LLAY-LLAY'!R53+HPUT!R53+PSIQ.!R53+'C-LLAY'!R53+'C-SF'!R53+'C-LA'!R53+DIRECCION!R53</f>
        <v>0</v>
      </c>
      <c r="S53" s="78">
        <f t="shared" si="11"/>
        <v>0</v>
      </c>
      <c r="T53" s="45">
        <f>+HOSCA!T53+HOSLA!T53+'LLAY-LLAY'!T53+HPUT!T53+PSIQ.!T53+'C-LLAY'!T53+'C-SF'!T53+'C-LA'!T53+DIRECCION!T53</f>
        <v>0</v>
      </c>
      <c r="U53" s="79">
        <f t="shared" si="12"/>
        <v>0</v>
      </c>
      <c r="V53" s="65">
        <f>+HOSCA!V53+HOSLA!V53+'LLAY-LLAY'!V53+HPUT!V53+PSIQ.!V53+'C-LLAY'!V53+'C-SF'!V53+'C-LA'!V53+DIRECCION!V53</f>
        <v>0</v>
      </c>
      <c r="W53" s="78">
        <f t="shared" si="13"/>
        <v>0</v>
      </c>
      <c r="X53" s="45">
        <f>+HOSCA!X53+HOSLA!X53+'LLAY-LLAY'!X53+HPUT!X53+PSIQ.!X53+'C-LLAY'!X53+'C-SF'!X53+'C-LA'!X53+DIRECCION!X53</f>
        <v>0</v>
      </c>
      <c r="Y53" s="79">
        <f t="shared" si="14"/>
        <v>0</v>
      </c>
      <c r="Z53" s="65">
        <f>+HOSCA!Z53+HOSLA!Z53+'LLAY-LLAY'!Z53+HPUT!Z53+PSIQ.!Z53+'C-LLAY'!Z53+'C-SF'!Z53+'C-LA'!Z53+DIRECCION!Z53</f>
        <v>0</v>
      </c>
      <c r="AA53" s="78">
        <f t="shared" si="15"/>
        <v>0</v>
      </c>
      <c r="AB53" s="45">
        <f>+HOSCA!AB53+HOSLA!AB53+'LLAY-LLAY'!AB53+HPUT!AB53+PSIQ.!AB53+'C-LLAY'!AB53+'C-SF'!AB53+'C-LA'!AB53+DIRECCION!AB53</f>
        <v>0</v>
      </c>
      <c r="AC53" s="79">
        <f t="shared" si="16"/>
        <v>0</v>
      </c>
      <c r="AD53" s="65">
        <f>+HOSCA!AD53+HOSLA!AD53+'LLAY-LLAY'!AD53+HPUT!AD53+PSIQ.!AD53+'C-LLAY'!AD53+'C-SF'!AD53+'C-LA'!AD53+DIRECCION!AD53</f>
        <v>0</v>
      </c>
      <c r="AE53" s="78">
        <f t="shared" si="17"/>
        <v>0</v>
      </c>
      <c r="AF53" s="45">
        <f>+HOSCA!AF53+HOSLA!AF53+'LLAY-LLAY'!AF53+HPUT!AF53+PSIQ.!AF53+'C-LLAY'!AF53+'C-SF'!AF53+'C-LA'!AF53+DIRECCION!AF53</f>
        <v>0</v>
      </c>
      <c r="AG53" s="79">
        <f t="shared" si="18"/>
        <v>0</v>
      </c>
    </row>
    <row r="54" spans="1:33" ht="16.5" customHeight="1">
      <c r="A54" s="12">
        <v>1703014</v>
      </c>
      <c r="B54" s="18" t="s">
        <v>38</v>
      </c>
      <c r="C54" s="14">
        <v>1223160</v>
      </c>
      <c r="D54" s="45">
        <f>+HOSCA!D54+HOSLA!D54+'LLAY-LLAY'!D54+HPUT!D54+PSIQ.!D54+'C-LLAY'!D54+'C-SF'!D54+'C-LA'!D54+DIRECCION!D54</f>
        <v>0</v>
      </c>
      <c r="E54" s="46">
        <f t="shared" si="4"/>
        <v>0</v>
      </c>
      <c r="F54" s="46">
        <f t="shared" si="5"/>
        <v>0</v>
      </c>
      <c r="G54" s="46">
        <f t="shared" si="6"/>
        <v>0</v>
      </c>
      <c r="H54" s="53" t="e">
        <f t="shared" si="2"/>
        <v>#DIV/0!</v>
      </c>
      <c r="I54" s="54" t="e">
        <f t="shared" si="3"/>
        <v>#DIV/0!</v>
      </c>
      <c r="J54" s="65">
        <f>+HOSCA!J54+HOSLA!J54+'LLAY-LLAY'!J54+HPUT!J54+PSIQ.!J54+'C-LLAY'!J54+'C-SF'!J54+'C-LA'!J54+DIRECCION!J54</f>
        <v>0</v>
      </c>
      <c r="K54" s="78">
        <f t="shared" si="7"/>
        <v>0</v>
      </c>
      <c r="L54" s="45">
        <f>+HOSCA!L54+HOSLA!L54+'LLAY-LLAY'!L54+HPUT!L54+PSIQ.!L54+'C-LLAY'!L54+'C-SF'!L54+'C-LA'!L54+DIRECCION!L54</f>
        <v>0</v>
      </c>
      <c r="M54" s="79">
        <f t="shared" si="8"/>
        <v>0</v>
      </c>
      <c r="N54" s="65">
        <f>+HOSCA!N54+HOSLA!N54+'LLAY-LLAY'!N54+HPUT!N54+PSIQ.!N54+'C-LLAY'!N54+'C-SF'!N54+'C-LA'!N54+DIRECCION!N54</f>
        <v>0</v>
      </c>
      <c r="O54" s="78">
        <f t="shared" si="9"/>
        <v>0</v>
      </c>
      <c r="P54" s="45">
        <f>+HOSCA!P54+HOSLA!P54+'LLAY-LLAY'!P54+HPUT!P54+PSIQ.!P54+'C-LLAY'!P54+'C-SF'!P54+'C-LA'!P54+DIRECCION!P54</f>
        <v>0</v>
      </c>
      <c r="Q54" s="79">
        <f t="shared" si="10"/>
        <v>0</v>
      </c>
      <c r="R54" s="65">
        <f>+HOSCA!R54+HOSLA!R54+'LLAY-LLAY'!R54+HPUT!R54+PSIQ.!R54+'C-LLAY'!R54+'C-SF'!R54+'C-LA'!R54+DIRECCION!R54</f>
        <v>0</v>
      </c>
      <c r="S54" s="78">
        <f t="shared" si="11"/>
        <v>0</v>
      </c>
      <c r="T54" s="45">
        <f>+HOSCA!T54+HOSLA!T54+'LLAY-LLAY'!T54+HPUT!T54+PSIQ.!T54+'C-LLAY'!T54+'C-SF'!T54+'C-LA'!T54+DIRECCION!T54</f>
        <v>0</v>
      </c>
      <c r="U54" s="79">
        <f t="shared" si="12"/>
        <v>0</v>
      </c>
      <c r="V54" s="65">
        <f>+HOSCA!V54+HOSLA!V54+'LLAY-LLAY'!V54+HPUT!V54+PSIQ.!V54+'C-LLAY'!V54+'C-SF'!V54+'C-LA'!V54+DIRECCION!V54</f>
        <v>0</v>
      </c>
      <c r="W54" s="78">
        <f t="shared" si="13"/>
        <v>0</v>
      </c>
      <c r="X54" s="45">
        <f>+HOSCA!X54+HOSLA!X54+'LLAY-LLAY'!X54+HPUT!X54+PSIQ.!X54+'C-LLAY'!X54+'C-SF'!X54+'C-LA'!X54+DIRECCION!X54</f>
        <v>0</v>
      </c>
      <c r="Y54" s="79">
        <f t="shared" si="14"/>
        <v>0</v>
      </c>
      <c r="Z54" s="65">
        <f>+HOSCA!Z54+HOSLA!Z54+'LLAY-LLAY'!Z54+HPUT!Z54+PSIQ.!Z54+'C-LLAY'!Z54+'C-SF'!Z54+'C-LA'!Z54+DIRECCION!Z54</f>
        <v>0</v>
      </c>
      <c r="AA54" s="78">
        <f t="shared" si="15"/>
        <v>0</v>
      </c>
      <c r="AB54" s="45">
        <f>+HOSCA!AB54+HOSLA!AB54+'LLAY-LLAY'!AB54+HPUT!AB54+PSIQ.!AB54+'C-LLAY'!AB54+'C-SF'!AB54+'C-LA'!AB54+DIRECCION!AB54</f>
        <v>0</v>
      </c>
      <c r="AC54" s="79">
        <f t="shared" si="16"/>
        <v>0</v>
      </c>
      <c r="AD54" s="65">
        <f>+HOSCA!AD54+HOSLA!AD54+'LLAY-LLAY'!AD54+HPUT!AD54+PSIQ.!AD54+'C-LLAY'!AD54+'C-SF'!AD54+'C-LA'!AD54+DIRECCION!AD54</f>
        <v>0</v>
      </c>
      <c r="AE54" s="78">
        <f t="shared" si="17"/>
        <v>0</v>
      </c>
      <c r="AF54" s="45">
        <f>+HOSCA!AF54+HOSLA!AF54+'LLAY-LLAY'!AF54+HPUT!AF54+PSIQ.!AF54+'C-LLAY'!AF54+'C-SF'!AF54+'C-LA'!AF54+DIRECCION!AF54</f>
        <v>0</v>
      </c>
      <c r="AG54" s="79">
        <f t="shared" si="18"/>
        <v>0</v>
      </c>
    </row>
    <row r="55" spans="1:33" ht="16.5" customHeight="1">
      <c r="A55" s="12">
        <v>1703114</v>
      </c>
      <c r="B55" s="18" t="s">
        <v>39</v>
      </c>
      <c r="C55" s="14">
        <v>2244220</v>
      </c>
      <c r="D55" s="45">
        <f>+HOSCA!D55+HOSLA!D55+'LLAY-LLAY'!D55+HPUT!D55+PSIQ.!D55+'C-LLAY'!D55+'C-SF'!D55+'C-LA'!D55+DIRECCION!D55</f>
        <v>0</v>
      </c>
      <c r="E55" s="46">
        <f t="shared" si="4"/>
        <v>0</v>
      </c>
      <c r="F55" s="46">
        <f t="shared" si="5"/>
        <v>0</v>
      </c>
      <c r="G55" s="46">
        <f t="shared" si="6"/>
        <v>0</v>
      </c>
      <c r="H55" s="53" t="e">
        <f t="shared" si="2"/>
        <v>#DIV/0!</v>
      </c>
      <c r="I55" s="54" t="e">
        <f t="shared" si="3"/>
        <v>#DIV/0!</v>
      </c>
      <c r="J55" s="65">
        <f>+HOSCA!J55+HOSLA!J55+'LLAY-LLAY'!J55+HPUT!J55+PSIQ.!J55+'C-LLAY'!J55+'C-SF'!J55+'C-LA'!J55+DIRECCION!J55</f>
        <v>0</v>
      </c>
      <c r="K55" s="78">
        <f t="shared" si="7"/>
        <v>0</v>
      </c>
      <c r="L55" s="45">
        <f>+HOSCA!L55+HOSLA!L55+'LLAY-LLAY'!L55+HPUT!L55+PSIQ.!L55+'C-LLAY'!L55+'C-SF'!L55+'C-LA'!L55+DIRECCION!L55</f>
        <v>0</v>
      </c>
      <c r="M55" s="79">
        <f t="shared" si="8"/>
        <v>0</v>
      </c>
      <c r="N55" s="65">
        <f>+HOSCA!N55+HOSLA!N55+'LLAY-LLAY'!N55+HPUT!N55+PSIQ.!N55+'C-LLAY'!N55+'C-SF'!N55+'C-LA'!N55+DIRECCION!N55</f>
        <v>0</v>
      </c>
      <c r="O55" s="78">
        <f t="shared" si="9"/>
        <v>0</v>
      </c>
      <c r="P55" s="45">
        <f>+HOSCA!P55+HOSLA!P55+'LLAY-LLAY'!P55+HPUT!P55+PSIQ.!P55+'C-LLAY'!P55+'C-SF'!P55+'C-LA'!P55+DIRECCION!P55</f>
        <v>0</v>
      </c>
      <c r="Q55" s="79">
        <f t="shared" si="10"/>
        <v>0</v>
      </c>
      <c r="R55" s="65">
        <f>+HOSCA!R55+HOSLA!R55+'LLAY-LLAY'!R55+HPUT!R55+PSIQ.!R55+'C-LLAY'!R55+'C-SF'!R55+'C-LA'!R55+DIRECCION!R55</f>
        <v>0</v>
      </c>
      <c r="S55" s="78">
        <f t="shared" si="11"/>
        <v>0</v>
      </c>
      <c r="T55" s="45">
        <f>+HOSCA!T55+HOSLA!T55+'LLAY-LLAY'!T55+HPUT!T55+PSIQ.!T55+'C-LLAY'!T55+'C-SF'!T55+'C-LA'!T55+DIRECCION!T55</f>
        <v>0</v>
      </c>
      <c r="U55" s="79">
        <f t="shared" si="12"/>
        <v>0</v>
      </c>
      <c r="V55" s="65">
        <f>+HOSCA!V55+HOSLA!V55+'LLAY-LLAY'!V55+HPUT!V55+PSIQ.!V55+'C-LLAY'!V55+'C-SF'!V55+'C-LA'!V55+DIRECCION!V55</f>
        <v>0</v>
      </c>
      <c r="W55" s="78">
        <f t="shared" si="13"/>
        <v>0</v>
      </c>
      <c r="X55" s="45">
        <f>+HOSCA!X55+HOSLA!X55+'LLAY-LLAY'!X55+HPUT!X55+PSIQ.!X55+'C-LLAY'!X55+'C-SF'!X55+'C-LA'!X55+DIRECCION!X55</f>
        <v>0</v>
      </c>
      <c r="Y55" s="79">
        <f t="shared" si="14"/>
        <v>0</v>
      </c>
      <c r="Z55" s="65">
        <f>+HOSCA!Z55+HOSLA!Z55+'LLAY-LLAY'!Z55+HPUT!Z55+PSIQ.!Z55+'C-LLAY'!Z55+'C-SF'!Z55+'C-LA'!Z55+DIRECCION!Z55</f>
        <v>0</v>
      </c>
      <c r="AA55" s="78">
        <f t="shared" si="15"/>
        <v>0</v>
      </c>
      <c r="AB55" s="45">
        <f>+HOSCA!AB55+HOSLA!AB55+'LLAY-LLAY'!AB55+HPUT!AB55+PSIQ.!AB55+'C-LLAY'!AB55+'C-SF'!AB55+'C-LA'!AB55+DIRECCION!AB55</f>
        <v>0</v>
      </c>
      <c r="AC55" s="79">
        <f t="shared" si="16"/>
        <v>0</v>
      </c>
      <c r="AD55" s="65">
        <f>+HOSCA!AD55+HOSLA!AD55+'LLAY-LLAY'!AD55+HPUT!AD55+PSIQ.!AD55+'C-LLAY'!AD55+'C-SF'!AD55+'C-LA'!AD55+DIRECCION!AD55</f>
        <v>0</v>
      </c>
      <c r="AE55" s="78">
        <f t="shared" si="17"/>
        <v>0</v>
      </c>
      <c r="AF55" s="45">
        <f>+HOSCA!AF55+HOSLA!AF55+'LLAY-LLAY'!AF55+HPUT!AF55+PSIQ.!AF55+'C-LLAY'!AF55+'C-SF'!AF55+'C-LA'!AF55+DIRECCION!AF55</f>
        <v>0</v>
      </c>
      <c r="AG55" s="79">
        <f t="shared" si="18"/>
        <v>0</v>
      </c>
    </row>
    <row r="56" spans="1:33" ht="16.5" customHeight="1">
      <c r="A56" s="12"/>
      <c r="B56" s="18"/>
      <c r="C56" s="14"/>
      <c r="D56" s="45"/>
      <c r="E56" s="46"/>
      <c r="F56" s="46"/>
      <c r="G56" s="46"/>
      <c r="H56" s="53"/>
      <c r="I56" s="54"/>
      <c r="J56" s="65"/>
      <c r="K56" s="78"/>
      <c r="L56" s="45"/>
      <c r="M56" s="79"/>
      <c r="N56" s="65"/>
      <c r="O56" s="78"/>
      <c r="P56" s="45"/>
      <c r="Q56" s="79"/>
      <c r="R56" s="65"/>
      <c r="S56" s="78"/>
      <c r="T56" s="45"/>
      <c r="U56" s="79"/>
      <c r="V56" s="65"/>
      <c r="W56" s="78"/>
      <c r="X56" s="45"/>
      <c r="Y56" s="79"/>
      <c r="Z56" s="65"/>
      <c r="AA56" s="78"/>
      <c r="AB56" s="45"/>
      <c r="AC56" s="79"/>
      <c r="AD56" s="65"/>
      <c r="AE56" s="78"/>
      <c r="AF56" s="45"/>
      <c r="AG56" s="79"/>
    </row>
    <row r="57" spans="1:33" ht="16.5" customHeight="1">
      <c r="A57" s="58"/>
      <c r="B57" s="125" t="s">
        <v>40</v>
      </c>
      <c r="C57" s="59"/>
      <c r="D57" s="60"/>
      <c r="E57" s="61"/>
      <c r="F57" s="61"/>
      <c r="G57" s="61"/>
      <c r="H57" s="62"/>
      <c r="I57" s="63"/>
      <c r="J57" s="84"/>
      <c r="K57" s="85"/>
      <c r="L57" s="60"/>
      <c r="M57" s="86"/>
      <c r="N57" s="84"/>
      <c r="O57" s="85"/>
      <c r="P57" s="60"/>
      <c r="Q57" s="86"/>
      <c r="R57" s="84"/>
      <c r="S57" s="85"/>
      <c r="T57" s="60"/>
      <c r="U57" s="86"/>
      <c r="V57" s="84"/>
      <c r="W57" s="85"/>
      <c r="X57" s="60"/>
      <c r="Y57" s="86"/>
      <c r="Z57" s="84"/>
      <c r="AA57" s="85"/>
      <c r="AB57" s="60"/>
      <c r="AC57" s="86"/>
      <c r="AD57" s="84"/>
      <c r="AE57" s="85"/>
      <c r="AF57" s="60"/>
      <c r="AG57" s="86"/>
    </row>
    <row r="58" spans="1:33" ht="16.5" customHeight="1">
      <c r="A58" s="12">
        <v>1103027</v>
      </c>
      <c r="B58" s="18" t="s">
        <v>41</v>
      </c>
      <c r="C58" s="14">
        <v>2929860</v>
      </c>
      <c r="D58" s="45">
        <f>+HOSCA!D58+HOSLA!D58+'LLAY-LLAY'!D58+HPUT!D58+PSIQ.!D58+'C-LLAY'!D58+'C-SF'!D58+'C-LA'!D58+DIRECCION!D58</f>
        <v>0</v>
      </c>
      <c r="E58" s="46">
        <f t="shared" si="4"/>
        <v>0</v>
      </c>
      <c r="F58" s="46">
        <f t="shared" si="5"/>
        <v>0</v>
      </c>
      <c r="G58" s="46">
        <f t="shared" si="6"/>
        <v>0</v>
      </c>
      <c r="H58" s="53"/>
      <c r="I58" s="54"/>
      <c r="J58" s="65">
        <f>+HOSCA!J58+HOSLA!J58+'LLAY-LLAY'!J58+HPUT!J58+PSIQ.!J58+'C-LLAY'!J58+'C-SF'!J58+'C-LA'!J58+DIRECCION!J58</f>
        <v>0</v>
      </c>
      <c r="K58" s="78">
        <f t="shared" si="7"/>
        <v>0</v>
      </c>
      <c r="L58" s="45">
        <f>+HOSCA!L58+HOSLA!L58+'LLAY-LLAY'!L58+HPUT!L58+PSIQ.!L58+'C-LLAY'!L58+'C-SF'!L58+'C-LA'!L58+DIRECCION!L58</f>
        <v>0</v>
      </c>
      <c r="M58" s="79">
        <f t="shared" si="8"/>
        <v>0</v>
      </c>
      <c r="N58" s="65">
        <f>+HOSCA!N58+HOSLA!N58+'LLAY-LLAY'!N58+HPUT!N58+PSIQ.!N58+'C-LLAY'!N58+'C-SF'!N58+'C-LA'!N58+DIRECCION!N58</f>
        <v>0</v>
      </c>
      <c r="O58" s="78">
        <f t="shared" si="9"/>
        <v>0</v>
      </c>
      <c r="P58" s="45">
        <f>+HOSCA!P58+HOSLA!P58+'LLAY-LLAY'!P58+HPUT!P58+PSIQ.!P58+'C-LLAY'!P58+'C-SF'!P58+'C-LA'!P58+DIRECCION!P58</f>
        <v>0</v>
      </c>
      <c r="Q58" s="79">
        <f t="shared" si="10"/>
        <v>0</v>
      </c>
      <c r="R58" s="65">
        <f>+HOSCA!R58+HOSLA!R58+'LLAY-LLAY'!R58+HPUT!R58+PSIQ.!R58+'C-LLAY'!R58+'C-SF'!R58+'C-LA'!R58+DIRECCION!R58</f>
        <v>0</v>
      </c>
      <c r="S58" s="78">
        <f t="shared" si="11"/>
        <v>0</v>
      </c>
      <c r="T58" s="45">
        <f>+HOSCA!T58+HOSLA!T58+'LLAY-LLAY'!T58+HPUT!T58+PSIQ.!T58+'C-LLAY'!T58+'C-SF'!T58+'C-LA'!T58+DIRECCION!T58</f>
        <v>0</v>
      </c>
      <c r="U58" s="79">
        <f t="shared" si="12"/>
        <v>0</v>
      </c>
      <c r="V58" s="65">
        <f>+HOSCA!V58+HOSLA!V58+'LLAY-LLAY'!V58+HPUT!V58+PSIQ.!V58+'C-LLAY'!V58+'C-SF'!V58+'C-LA'!V58+DIRECCION!V58</f>
        <v>0</v>
      </c>
      <c r="W58" s="78">
        <f t="shared" si="13"/>
        <v>0</v>
      </c>
      <c r="X58" s="45">
        <f>+HOSCA!X58+HOSLA!X58+'LLAY-LLAY'!X58+HPUT!X58+PSIQ.!X58+'C-LLAY'!X58+'C-SF'!X58+'C-LA'!X58+DIRECCION!X58</f>
        <v>0</v>
      </c>
      <c r="Y58" s="79">
        <f t="shared" si="14"/>
        <v>0</v>
      </c>
      <c r="Z58" s="65">
        <f>+HOSCA!Z58+HOSLA!Z58+'LLAY-LLAY'!Z58+HPUT!Z58+PSIQ.!Z58+'C-LLAY'!Z58+'C-SF'!Z58+'C-LA'!Z58+DIRECCION!Z58</f>
        <v>0</v>
      </c>
      <c r="AA58" s="78">
        <f t="shared" si="15"/>
        <v>0</v>
      </c>
      <c r="AB58" s="45">
        <f>+HOSCA!AB58+HOSLA!AB58+'LLAY-LLAY'!AB58+HPUT!AB58+PSIQ.!AB58+'C-LLAY'!AB58+'C-SF'!AB58+'C-LA'!AB58+DIRECCION!AB58</f>
        <v>0</v>
      </c>
      <c r="AC58" s="79">
        <f t="shared" si="16"/>
        <v>0</v>
      </c>
      <c r="AD58" s="65">
        <f>+HOSCA!AD58+HOSLA!AD58+'LLAY-LLAY'!AD58+HPUT!AD58+PSIQ.!AD58+'C-LLAY'!AD58+'C-SF'!AD58+'C-LA'!AD58+DIRECCION!AD58</f>
        <v>0</v>
      </c>
      <c r="AE58" s="78">
        <f t="shared" si="17"/>
        <v>0</v>
      </c>
      <c r="AF58" s="45">
        <f>+HOSCA!AF58+HOSLA!AF58+'LLAY-LLAY'!AF58+HPUT!AF58+PSIQ.!AF58+'C-LLAY'!AF58+'C-SF'!AF58+'C-LA'!AF58+DIRECCION!AF58</f>
        <v>0</v>
      </c>
      <c r="AG58" s="79">
        <f t="shared" si="18"/>
        <v>0</v>
      </c>
    </row>
    <row r="59" spans="1:33" ht="16.5" customHeight="1">
      <c r="A59" s="12">
        <v>1103127</v>
      </c>
      <c r="B59" s="18" t="s">
        <v>42</v>
      </c>
      <c r="C59" s="14">
        <v>4394790</v>
      </c>
      <c r="D59" s="45">
        <f>+HOSCA!D59+HOSLA!D59+'LLAY-LLAY'!D59+HPUT!D59+PSIQ.!D59+'C-LLAY'!D59+'C-SF'!D59+'C-LA'!D59+DIRECCION!D59</f>
        <v>0</v>
      </c>
      <c r="E59" s="46">
        <f t="shared" si="4"/>
        <v>0</v>
      </c>
      <c r="F59" s="46">
        <f t="shared" si="5"/>
        <v>0</v>
      </c>
      <c r="G59" s="46">
        <f t="shared" si="6"/>
        <v>0</v>
      </c>
      <c r="H59" s="53"/>
      <c r="I59" s="54"/>
      <c r="J59" s="65">
        <f>+HOSCA!J59+HOSLA!J59+'LLAY-LLAY'!J59+HPUT!J59+PSIQ.!J59+'C-LLAY'!J59+'C-SF'!J59+'C-LA'!J59+DIRECCION!J59</f>
        <v>0</v>
      </c>
      <c r="K59" s="78">
        <f t="shared" si="7"/>
        <v>0</v>
      </c>
      <c r="L59" s="45">
        <f>+HOSCA!L59+HOSLA!L59+'LLAY-LLAY'!L59+HPUT!L59+PSIQ.!L59+'C-LLAY'!L59+'C-SF'!L59+'C-LA'!L59+DIRECCION!L59</f>
        <v>0</v>
      </c>
      <c r="M59" s="79">
        <f t="shared" si="8"/>
        <v>0</v>
      </c>
      <c r="N59" s="65">
        <f>+HOSCA!N59+HOSLA!N59+'LLAY-LLAY'!N59+HPUT!N59+PSIQ.!N59+'C-LLAY'!N59+'C-SF'!N59+'C-LA'!N59+DIRECCION!N59</f>
        <v>0</v>
      </c>
      <c r="O59" s="78">
        <f t="shared" si="9"/>
        <v>0</v>
      </c>
      <c r="P59" s="45">
        <f>+HOSCA!P59+HOSLA!P59+'LLAY-LLAY'!P59+HPUT!P59+PSIQ.!P59+'C-LLAY'!P59+'C-SF'!P59+'C-LA'!P59+DIRECCION!P59</f>
        <v>0</v>
      </c>
      <c r="Q59" s="79">
        <f t="shared" si="10"/>
        <v>0</v>
      </c>
      <c r="R59" s="65">
        <f>+HOSCA!R59+HOSLA!R59+'LLAY-LLAY'!R59+HPUT!R59+PSIQ.!R59+'C-LLAY'!R59+'C-SF'!R59+'C-LA'!R59+DIRECCION!R59</f>
        <v>0</v>
      </c>
      <c r="S59" s="78">
        <f t="shared" si="11"/>
        <v>0</v>
      </c>
      <c r="T59" s="45">
        <f>+HOSCA!T59+HOSLA!T59+'LLAY-LLAY'!T59+HPUT!T59+PSIQ.!T59+'C-LLAY'!T59+'C-SF'!T59+'C-LA'!T59+DIRECCION!T59</f>
        <v>0</v>
      </c>
      <c r="U59" s="79">
        <f t="shared" si="12"/>
        <v>0</v>
      </c>
      <c r="V59" s="65">
        <f>+HOSCA!V59+HOSLA!V59+'LLAY-LLAY'!V59+HPUT!V59+PSIQ.!V59+'C-LLAY'!V59+'C-SF'!V59+'C-LA'!V59+DIRECCION!V59</f>
        <v>0</v>
      </c>
      <c r="W59" s="78">
        <f t="shared" si="13"/>
        <v>0</v>
      </c>
      <c r="X59" s="45">
        <f>+HOSCA!X59+HOSLA!X59+'LLAY-LLAY'!X59+HPUT!X59+PSIQ.!X59+'C-LLAY'!X59+'C-SF'!X59+'C-LA'!X59+DIRECCION!X59</f>
        <v>0</v>
      </c>
      <c r="Y59" s="79">
        <f t="shared" si="14"/>
        <v>0</v>
      </c>
      <c r="Z59" s="65">
        <f>+HOSCA!Z59+HOSLA!Z59+'LLAY-LLAY'!Z59+HPUT!Z59+PSIQ.!Z59+'C-LLAY'!Z59+'C-SF'!Z59+'C-LA'!Z59+DIRECCION!Z59</f>
        <v>0</v>
      </c>
      <c r="AA59" s="78">
        <f t="shared" si="15"/>
        <v>0</v>
      </c>
      <c r="AB59" s="45">
        <f>+HOSCA!AB59+HOSLA!AB59+'LLAY-LLAY'!AB59+HPUT!AB59+PSIQ.!AB59+'C-LLAY'!AB59+'C-SF'!AB59+'C-LA'!AB59+DIRECCION!AB59</f>
        <v>0</v>
      </c>
      <c r="AC59" s="79">
        <f t="shared" si="16"/>
        <v>0</v>
      </c>
      <c r="AD59" s="65">
        <f>+HOSCA!AD59+HOSLA!AD59+'LLAY-LLAY'!AD59+HPUT!AD59+PSIQ.!AD59+'C-LLAY'!AD59+'C-SF'!AD59+'C-LA'!AD59+DIRECCION!AD59</f>
        <v>0</v>
      </c>
      <c r="AE59" s="78">
        <f t="shared" si="17"/>
        <v>0</v>
      </c>
      <c r="AF59" s="45">
        <f>+HOSCA!AF59+HOSLA!AF59+'LLAY-LLAY'!AF59+HPUT!AF59+PSIQ.!AF59+'C-LLAY'!AF59+'C-SF'!AF59+'C-LA'!AF59+DIRECCION!AF59</f>
        <v>0</v>
      </c>
      <c r="AG59" s="79">
        <f t="shared" si="18"/>
        <v>0</v>
      </c>
    </row>
    <row r="60" spans="1:33" ht="36.75" customHeight="1">
      <c r="A60" s="12" t="s">
        <v>859</v>
      </c>
      <c r="B60" s="18" t="s">
        <v>43</v>
      </c>
      <c r="C60" s="14">
        <v>2371060</v>
      </c>
      <c r="D60" s="45">
        <f>+HOSCA!D60+HOSLA!D60+'LLAY-LLAY'!D60+HPUT!D60+PSIQ.!D60+'C-LLAY'!D60+'C-SF'!D60+'C-LA'!D60+DIRECCION!D60</f>
        <v>2</v>
      </c>
      <c r="E60" s="46">
        <f t="shared" si="4"/>
        <v>1</v>
      </c>
      <c r="F60" s="46">
        <f t="shared" si="5"/>
        <v>4742120</v>
      </c>
      <c r="G60" s="46">
        <f t="shared" si="6"/>
        <v>2371060</v>
      </c>
      <c r="H60" s="53"/>
      <c r="I60" s="54"/>
      <c r="J60" s="65">
        <f>+HOSCA!J60+HOSLA!J60+'LLAY-LLAY'!J60+HPUT!J60+PSIQ.!J60+'C-LLAY'!J60+'C-SF'!J60+'C-LA'!J60+DIRECCION!J60</f>
        <v>0</v>
      </c>
      <c r="K60" s="78">
        <f t="shared" si="7"/>
        <v>0</v>
      </c>
      <c r="L60" s="45">
        <f>+HOSCA!L60+HOSLA!L60+'LLAY-LLAY'!L60+HPUT!L60+PSIQ.!L60+'C-LLAY'!L60+'C-SF'!L60+'C-LA'!L60+DIRECCION!L60</f>
        <v>0</v>
      </c>
      <c r="M60" s="79">
        <f t="shared" si="8"/>
        <v>0</v>
      </c>
      <c r="N60" s="65">
        <f>+HOSCA!N60+HOSLA!N60+'LLAY-LLAY'!N60+HPUT!N60+PSIQ.!N60+'C-LLAY'!N60+'C-SF'!N60+'C-LA'!N60+DIRECCION!N60</f>
        <v>0</v>
      </c>
      <c r="O60" s="78">
        <f t="shared" si="9"/>
        <v>0</v>
      </c>
      <c r="P60" s="45">
        <f>+HOSCA!P60+HOSLA!P60+'LLAY-LLAY'!P60+HPUT!P60+PSIQ.!P60+'C-LLAY'!P60+'C-SF'!P60+'C-LA'!P60+DIRECCION!P60</f>
        <v>0</v>
      </c>
      <c r="Q60" s="79">
        <f t="shared" si="10"/>
        <v>0</v>
      </c>
      <c r="R60" s="65">
        <f>+HOSCA!R60+HOSLA!R60+'LLAY-LLAY'!R60+HPUT!R60+PSIQ.!R60+'C-LLAY'!R60+'C-SF'!R60+'C-LA'!R60+DIRECCION!R60</f>
        <v>1</v>
      </c>
      <c r="S60" s="78">
        <f t="shared" si="11"/>
        <v>2371060</v>
      </c>
      <c r="T60" s="45">
        <f>+HOSCA!T60+HOSLA!T60+'LLAY-LLAY'!T60+HPUT!T60+PSIQ.!T60+'C-LLAY'!T60+'C-SF'!T60+'C-LA'!T60+DIRECCION!T60</f>
        <v>0</v>
      </c>
      <c r="U60" s="79">
        <f t="shared" si="12"/>
        <v>0</v>
      </c>
      <c r="V60" s="65">
        <f>+HOSCA!V60+HOSLA!V60+'LLAY-LLAY'!V60+HPUT!V60+PSIQ.!V60+'C-LLAY'!V60+'C-SF'!V60+'C-LA'!V60+DIRECCION!V60</f>
        <v>0</v>
      </c>
      <c r="W60" s="78">
        <f t="shared" si="13"/>
        <v>0</v>
      </c>
      <c r="X60" s="45">
        <f>+HOSCA!X60+HOSLA!X60+'LLAY-LLAY'!X60+HPUT!X60+PSIQ.!X60+'C-LLAY'!X60+'C-SF'!X60+'C-LA'!X60+DIRECCION!X60</f>
        <v>0</v>
      </c>
      <c r="Y60" s="79">
        <f t="shared" si="14"/>
        <v>0</v>
      </c>
      <c r="Z60" s="65">
        <f>+HOSCA!Z60+HOSLA!Z60+'LLAY-LLAY'!Z60+HPUT!Z60+PSIQ.!Z60+'C-LLAY'!Z60+'C-SF'!Z60+'C-LA'!Z60+DIRECCION!Z60</f>
        <v>0</v>
      </c>
      <c r="AA60" s="78">
        <f t="shared" si="15"/>
        <v>0</v>
      </c>
      <c r="AB60" s="45">
        <f>+HOSCA!AB60+HOSLA!AB60+'LLAY-LLAY'!AB60+HPUT!AB60+PSIQ.!AB60+'C-LLAY'!AB60+'C-SF'!AB60+'C-LA'!AB60+DIRECCION!AB60</f>
        <v>0</v>
      </c>
      <c r="AC60" s="79">
        <f t="shared" si="16"/>
        <v>0</v>
      </c>
      <c r="AD60" s="65">
        <f>+HOSCA!AD60+HOSLA!AD60+'LLAY-LLAY'!AD60+HPUT!AD60+PSIQ.!AD60+'C-LLAY'!AD60+'C-SF'!AD60+'C-LA'!AD60+DIRECCION!AD60</f>
        <v>0</v>
      </c>
      <c r="AE60" s="78">
        <f t="shared" si="17"/>
        <v>0</v>
      </c>
      <c r="AF60" s="45">
        <f>+HOSCA!AF60+HOSLA!AF60+'LLAY-LLAY'!AF60+HPUT!AF60+PSIQ.!AF60+'C-LLAY'!AF60+'C-SF'!AF60+'C-LA'!AF60+DIRECCION!AF60</f>
        <v>0</v>
      </c>
      <c r="AG60" s="79">
        <f t="shared" si="18"/>
        <v>0</v>
      </c>
    </row>
    <row r="61" spans="1:33" ht="16.5" customHeight="1">
      <c r="A61" s="12">
        <v>1103120</v>
      </c>
      <c r="B61" s="23" t="s">
        <v>44</v>
      </c>
      <c r="C61" s="14">
        <v>3556620</v>
      </c>
      <c r="D61" s="45">
        <f>+HOSCA!D61+HOSLA!D61+'LLAY-LLAY'!D61+HPUT!D61+PSIQ.!D61+'C-LLAY'!D61+'C-SF'!D61+'C-LA'!D61+DIRECCION!D61</f>
        <v>0</v>
      </c>
      <c r="E61" s="46">
        <f t="shared" si="4"/>
        <v>0</v>
      </c>
      <c r="F61" s="46">
        <f t="shared" si="5"/>
        <v>0</v>
      </c>
      <c r="G61" s="46">
        <f t="shared" si="6"/>
        <v>0</v>
      </c>
      <c r="H61" s="53"/>
      <c r="I61" s="54"/>
      <c r="J61" s="65">
        <f>+HOSCA!J61+HOSLA!J61+'LLAY-LLAY'!J61+HPUT!J61+PSIQ.!J61+'C-LLAY'!J61+'C-SF'!J61+'C-LA'!J61+DIRECCION!J61</f>
        <v>0</v>
      </c>
      <c r="K61" s="78">
        <f t="shared" si="7"/>
        <v>0</v>
      </c>
      <c r="L61" s="45">
        <f>+HOSCA!L61+HOSLA!L61+'LLAY-LLAY'!L61+HPUT!L61+PSIQ.!L61+'C-LLAY'!L61+'C-SF'!L61+'C-LA'!L61+DIRECCION!L61</f>
        <v>0</v>
      </c>
      <c r="M61" s="79">
        <f t="shared" si="8"/>
        <v>0</v>
      </c>
      <c r="N61" s="65">
        <f>+HOSCA!N61+HOSLA!N61+'LLAY-LLAY'!N61+HPUT!N61+PSIQ.!N61+'C-LLAY'!N61+'C-SF'!N61+'C-LA'!N61+DIRECCION!N61</f>
        <v>0</v>
      </c>
      <c r="O61" s="78">
        <f t="shared" si="9"/>
        <v>0</v>
      </c>
      <c r="P61" s="45">
        <f>+HOSCA!P61+HOSLA!P61+'LLAY-LLAY'!P61+HPUT!P61+PSIQ.!P61+'C-LLAY'!P61+'C-SF'!P61+'C-LA'!P61+DIRECCION!P61</f>
        <v>0</v>
      </c>
      <c r="Q61" s="79">
        <f t="shared" si="10"/>
        <v>0</v>
      </c>
      <c r="R61" s="65">
        <f>+HOSCA!R61+HOSLA!R61+'LLAY-LLAY'!R61+HPUT!R61+PSIQ.!R61+'C-LLAY'!R61+'C-SF'!R61+'C-LA'!R61+DIRECCION!R61</f>
        <v>0</v>
      </c>
      <c r="S61" s="78">
        <f t="shared" si="11"/>
        <v>0</v>
      </c>
      <c r="T61" s="45">
        <f>+HOSCA!T61+HOSLA!T61+'LLAY-LLAY'!T61+HPUT!T61+PSIQ.!T61+'C-LLAY'!T61+'C-SF'!T61+'C-LA'!T61+DIRECCION!T61</f>
        <v>0</v>
      </c>
      <c r="U61" s="79">
        <f t="shared" si="12"/>
        <v>0</v>
      </c>
      <c r="V61" s="65">
        <f>+HOSCA!V61+HOSLA!V61+'LLAY-LLAY'!V61+HPUT!V61+PSIQ.!V61+'C-LLAY'!V61+'C-SF'!V61+'C-LA'!V61+DIRECCION!V61</f>
        <v>0</v>
      </c>
      <c r="W61" s="78">
        <f t="shared" si="13"/>
        <v>0</v>
      </c>
      <c r="X61" s="45">
        <f>+HOSCA!X61+HOSLA!X61+'LLAY-LLAY'!X61+HPUT!X61+PSIQ.!X61+'C-LLAY'!X61+'C-SF'!X61+'C-LA'!X61+DIRECCION!X61</f>
        <v>0</v>
      </c>
      <c r="Y61" s="79">
        <f t="shared" si="14"/>
        <v>0</v>
      </c>
      <c r="Z61" s="65">
        <f>+HOSCA!Z61+HOSLA!Z61+'LLAY-LLAY'!Z61+HPUT!Z61+PSIQ.!Z61+'C-LLAY'!Z61+'C-SF'!Z61+'C-LA'!Z61+DIRECCION!Z61</f>
        <v>0</v>
      </c>
      <c r="AA61" s="78">
        <f t="shared" si="15"/>
        <v>0</v>
      </c>
      <c r="AB61" s="45">
        <f>+HOSCA!AB61+HOSLA!AB61+'LLAY-LLAY'!AB61+HPUT!AB61+PSIQ.!AB61+'C-LLAY'!AB61+'C-SF'!AB61+'C-LA'!AB61+DIRECCION!AB61</f>
        <v>0</v>
      </c>
      <c r="AC61" s="79">
        <f t="shared" si="16"/>
        <v>0</v>
      </c>
      <c r="AD61" s="65">
        <f>+HOSCA!AD61+HOSLA!AD61+'LLAY-LLAY'!AD61+HPUT!AD61+PSIQ.!AD61+'C-LLAY'!AD61+'C-SF'!AD61+'C-LA'!AD61+DIRECCION!AD61</f>
        <v>0</v>
      </c>
      <c r="AE61" s="78">
        <f t="shared" si="17"/>
        <v>0</v>
      </c>
      <c r="AF61" s="45">
        <f>+HOSCA!AF61+HOSLA!AF61+'LLAY-LLAY'!AF61+HPUT!AF61+PSIQ.!AF61+'C-LLAY'!AF61+'C-SF'!AF61+'C-LA'!AF61+DIRECCION!AF61</f>
        <v>0</v>
      </c>
      <c r="AG61" s="79">
        <f t="shared" si="18"/>
        <v>0</v>
      </c>
    </row>
    <row r="62" spans="1:33" ht="16.5" customHeight="1">
      <c r="A62" s="12">
        <v>1103000</v>
      </c>
      <c r="B62" s="18" t="s">
        <v>45</v>
      </c>
      <c r="C62" s="14">
        <v>5824940</v>
      </c>
      <c r="D62" s="45">
        <f>+HOSCA!D62+HOSLA!D62+'LLAY-LLAY'!D62+HPUT!D62+PSIQ.!D62+'C-LLAY'!D62+'C-SF'!D62+'C-LA'!D62+DIRECCION!D62</f>
        <v>0</v>
      </c>
      <c r="E62" s="46">
        <f t="shared" si="4"/>
        <v>0</v>
      </c>
      <c r="F62" s="46">
        <f t="shared" si="5"/>
        <v>0</v>
      </c>
      <c r="G62" s="46">
        <f t="shared" si="6"/>
        <v>0</v>
      </c>
      <c r="H62" s="53"/>
      <c r="I62" s="54"/>
      <c r="J62" s="65">
        <f>+HOSCA!J62+HOSLA!J62+'LLAY-LLAY'!J62+HPUT!J62+PSIQ.!J62+'C-LLAY'!J62+'C-SF'!J62+'C-LA'!J62+DIRECCION!J62</f>
        <v>0</v>
      </c>
      <c r="K62" s="78">
        <f t="shared" si="7"/>
        <v>0</v>
      </c>
      <c r="L62" s="45">
        <f>+HOSCA!L62+HOSLA!L62+'LLAY-LLAY'!L62+HPUT!L62+PSIQ.!L62+'C-LLAY'!L62+'C-SF'!L62+'C-LA'!L62+DIRECCION!L62</f>
        <v>0</v>
      </c>
      <c r="M62" s="79">
        <f t="shared" si="8"/>
        <v>0</v>
      </c>
      <c r="N62" s="65">
        <f>+HOSCA!N62+HOSLA!N62+'LLAY-LLAY'!N62+HPUT!N62+PSIQ.!N62+'C-LLAY'!N62+'C-SF'!N62+'C-LA'!N62+DIRECCION!N62</f>
        <v>0</v>
      </c>
      <c r="O62" s="78">
        <f t="shared" si="9"/>
        <v>0</v>
      </c>
      <c r="P62" s="45">
        <f>+HOSCA!P62+HOSLA!P62+'LLAY-LLAY'!P62+HPUT!P62+PSIQ.!P62+'C-LLAY'!P62+'C-SF'!P62+'C-LA'!P62+DIRECCION!P62</f>
        <v>0</v>
      </c>
      <c r="Q62" s="79">
        <f t="shared" si="10"/>
        <v>0</v>
      </c>
      <c r="R62" s="65">
        <f>+HOSCA!R62+HOSLA!R62+'LLAY-LLAY'!R62+HPUT!R62+PSIQ.!R62+'C-LLAY'!R62+'C-SF'!R62+'C-LA'!R62+DIRECCION!R62</f>
        <v>0</v>
      </c>
      <c r="S62" s="78">
        <f t="shared" si="11"/>
        <v>0</v>
      </c>
      <c r="T62" s="45">
        <f>+HOSCA!T62+HOSLA!T62+'LLAY-LLAY'!T62+HPUT!T62+PSIQ.!T62+'C-LLAY'!T62+'C-SF'!T62+'C-LA'!T62+DIRECCION!T62</f>
        <v>0</v>
      </c>
      <c r="U62" s="79">
        <f t="shared" si="12"/>
        <v>0</v>
      </c>
      <c r="V62" s="65">
        <f>+HOSCA!V62+HOSLA!V62+'LLAY-LLAY'!V62+HPUT!V62+PSIQ.!V62+'C-LLAY'!V62+'C-SF'!V62+'C-LA'!V62+DIRECCION!V62</f>
        <v>0</v>
      </c>
      <c r="W62" s="78">
        <f t="shared" si="13"/>
        <v>0</v>
      </c>
      <c r="X62" s="45">
        <f>+HOSCA!X62+HOSLA!X62+'LLAY-LLAY'!X62+HPUT!X62+PSIQ.!X62+'C-LLAY'!X62+'C-SF'!X62+'C-LA'!X62+DIRECCION!X62</f>
        <v>0</v>
      </c>
      <c r="Y62" s="79">
        <f t="shared" si="14"/>
        <v>0</v>
      </c>
      <c r="Z62" s="65">
        <f>+HOSCA!Z62+HOSLA!Z62+'LLAY-LLAY'!Z62+HPUT!Z62+PSIQ.!Z62+'C-LLAY'!Z62+'C-SF'!Z62+'C-LA'!Z62+DIRECCION!Z62</f>
        <v>0</v>
      </c>
      <c r="AA62" s="78">
        <f t="shared" si="15"/>
        <v>0</v>
      </c>
      <c r="AB62" s="45">
        <f>+HOSCA!AB62+HOSLA!AB62+'LLAY-LLAY'!AB62+HPUT!AB62+PSIQ.!AB62+'C-LLAY'!AB62+'C-SF'!AB62+'C-LA'!AB62+DIRECCION!AB62</f>
        <v>0</v>
      </c>
      <c r="AC62" s="79">
        <f t="shared" si="16"/>
        <v>0</v>
      </c>
      <c r="AD62" s="65">
        <f>+HOSCA!AD62+HOSLA!AD62+'LLAY-LLAY'!AD62+HPUT!AD62+PSIQ.!AD62+'C-LLAY'!AD62+'C-SF'!AD62+'C-LA'!AD62+DIRECCION!AD62</f>
        <v>0</v>
      </c>
      <c r="AE62" s="78">
        <f t="shared" si="17"/>
        <v>0</v>
      </c>
      <c r="AF62" s="45">
        <f>+HOSCA!AF62+HOSLA!AF62+'LLAY-LLAY'!AF62+HPUT!AF62+PSIQ.!AF62+'C-LLAY'!AF62+'C-SF'!AF62+'C-LA'!AF62+DIRECCION!AF62</f>
        <v>0</v>
      </c>
      <c r="AG62" s="79">
        <f t="shared" si="18"/>
        <v>0</v>
      </c>
    </row>
    <row r="63" spans="1:33" ht="30.75" customHeight="1">
      <c r="A63" s="12">
        <v>1103100</v>
      </c>
      <c r="B63" s="18" t="s">
        <v>46</v>
      </c>
      <c r="C63" s="14">
        <v>7281190</v>
      </c>
      <c r="D63" s="45">
        <f>+HOSCA!D63+HOSLA!D63+'LLAY-LLAY'!D63+HPUT!D63+PSIQ.!D63+'C-LLAY'!D63+'C-SF'!D63+'C-LA'!D63+DIRECCION!D63</f>
        <v>0</v>
      </c>
      <c r="E63" s="46">
        <f t="shared" si="4"/>
        <v>0</v>
      </c>
      <c r="F63" s="46">
        <f t="shared" si="5"/>
        <v>0</v>
      </c>
      <c r="G63" s="46">
        <f t="shared" si="6"/>
        <v>0</v>
      </c>
      <c r="H63" s="53"/>
      <c r="I63" s="54"/>
      <c r="J63" s="65">
        <f>+HOSCA!J63+HOSLA!J63+'LLAY-LLAY'!J63+HPUT!J63+PSIQ.!J63+'C-LLAY'!J63+'C-SF'!J63+'C-LA'!J63+DIRECCION!J63</f>
        <v>0</v>
      </c>
      <c r="K63" s="78">
        <f t="shared" si="7"/>
        <v>0</v>
      </c>
      <c r="L63" s="45">
        <f>+HOSCA!L63+HOSLA!L63+'LLAY-LLAY'!L63+HPUT!L63+PSIQ.!L63+'C-LLAY'!L63+'C-SF'!L63+'C-LA'!L63+DIRECCION!L63</f>
        <v>0</v>
      </c>
      <c r="M63" s="79">
        <f t="shared" si="8"/>
        <v>0</v>
      </c>
      <c r="N63" s="65">
        <f>+HOSCA!N63+HOSLA!N63+'LLAY-LLAY'!N63+HPUT!N63+PSIQ.!N63+'C-LLAY'!N63+'C-SF'!N63+'C-LA'!N63+DIRECCION!N63</f>
        <v>0</v>
      </c>
      <c r="O63" s="78">
        <f t="shared" si="9"/>
        <v>0</v>
      </c>
      <c r="P63" s="45">
        <f>+HOSCA!P63+HOSLA!P63+'LLAY-LLAY'!P63+HPUT!P63+PSIQ.!P63+'C-LLAY'!P63+'C-SF'!P63+'C-LA'!P63+DIRECCION!P63</f>
        <v>0</v>
      </c>
      <c r="Q63" s="79">
        <f t="shared" si="10"/>
        <v>0</v>
      </c>
      <c r="R63" s="65">
        <f>+HOSCA!R63+HOSLA!R63+'LLAY-LLAY'!R63+HPUT!R63+PSIQ.!R63+'C-LLAY'!R63+'C-SF'!R63+'C-LA'!R63+DIRECCION!R63</f>
        <v>0</v>
      </c>
      <c r="S63" s="78">
        <f t="shared" si="11"/>
        <v>0</v>
      </c>
      <c r="T63" s="45">
        <f>+HOSCA!T63+HOSLA!T63+'LLAY-LLAY'!T63+HPUT!T63+PSIQ.!T63+'C-LLAY'!T63+'C-SF'!T63+'C-LA'!T63+DIRECCION!T63</f>
        <v>0</v>
      </c>
      <c r="U63" s="79">
        <f t="shared" si="12"/>
        <v>0</v>
      </c>
      <c r="V63" s="65">
        <f>+HOSCA!V63+HOSLA!V63+'LLAY-LLAY'!V63+HPUT!V63+PSIQ.!V63+'C-LLAY'!V63+'C-SF'!V63+'C-LA'!V63+DIRECCION!V63</f>
        <v>0</v>
      </c>
      <c r="W63" s="78">
        <f t="shared" si="13"/>
        <v>0</v>
      </c>
      <c r="X63" s="45">
        <f>+HOSCA!X63+HOSLA!X63+'LLAY-LLAY'!X63+HPUT!X63+PSIQ.!X63+'C-LLAY'!X63+'C-SF'!X63+'C-LA'!X63+DIRECCION!X63</f>
        <v>0</v>
      </c>
      <c r="Y63" s="79">
        <f t="shared" si="14"/>
        <v>0</v>
      </c>
      <c r="Z63" s="65">
        <f>+HOSCA!Z63+HOSLA!Z63+'LLAY-LLAY'!Z63+HPUT!Z63+PSIQ.!Z63+'C-LLAY'!Z63+'C-SF'!Z63+'C-LA'!Z63+DIRECCION!Z63</f>
        <v>0</v>
      </c>
      <c r="AA63" s="78">
        <f t="shared" si="15"/>
        <v>0</v>
      </c>
      <c r="AB63" s="45">
        <f>+HOSCA!AB63+HOSLA!AB63+'LLAY-LLAY'!AB63+HPUT!AB63+PSIQ.!AB63+'C-LLAY'!AB63+'C-SF'!AB63+'C-LA'!AB63+DIRECCION!AB63</f>
        <v>0</v>
      </c>
      <c r="AC63" s="79">
        <f t="shared" si="16"/>
        <v>0</v>
      </c>
      <c r="AD63" s="65">
        <f>+HOSCA!AD63+HOSLA!AD63+'LLAY-LLAY'!AD63+HPUT!AD63+PSIQ.!AD63+'C-LLAY'!AD63+'C-SF'!AD63+'C-LA'!AD63+DIRECCION!AD63</f>
        <v>0</v>
      </c>
      <c r="AE63" s="78">
        <f t="shared" si="17"/>
        <v>0</v>
      </c>
      <c r="AF63" s="45">
        <f>+HOSCA!AF63+HOSLA!AF63+'LLAY-LLAY'!AF63+HPUT!AF63+PSIQ.!AF63+'C-LLAY'!AF63+'C-SF'!AF63+'C-LA'!AF63+DIRECCION!AF63</f>
        <v>0</v>
      </c>
      <c r="AG63" s="79">
        <f t="shared" si="18"/>
        <v>0</v>
      </c>
    </row>
    <row r="64" spans="1:33" ht="24" customHeight="1">
      <c r="A64" s="12">
        <v>1103127</v>
      </c>
      <c r="B64" s="18" t="s">
        <v>47</v>
      </c>
      <c r="C64" s="14">
        <v>4252340</v>
      </c>
      <c r="D64" s="45">
        <f>+HOSCA!D64+HOSLA!D64+'LLAY-LLAY'!D64+HPUT!D64+PSIQ.!D64+'C-LLAY'!D64+'C-SF'!D64+'C-LA'!D64+DIRECCION!D64</f>
        <v>0</v>
      </c>
      <c r="E64" s="46">
        <f t="shared" si="4"/>
        <v>0</v>
      </c>
      <c r="F64" s="46">
        <f t="shared" si="5"/>
        <v>0</v>
      </c>
      <c r="G64" s="46">
        <f t="shared" si="6"/>
        <v>0</v>
      </c>
      <c r="H64" s="53"/>
      <c r="I64" s="54"/>
      <c r="J64" s="65">
        <f>+HOSCA!J64+HOSLA!J64+'LLAY-LLAY'!J64+HPUT!J64+PSIQ.!J64+'C-LLAY'!J64+'C-SF'!J64+'C-LA'!J64+DIRECCION!J64</f>
        <v>0</v>
      </c>
      <c r="K64" s="78">
        <f t="shared" si="7"/>
        <v>0</v>
      </c>
      <c r="L64" s="45">
        <f>+HOSCA!L64+HOSLA!L64+'LLAY-LLAY'!L64+HPUT!L64+PSIQ.!L64+'C-LLAY'!L64+'C-SF'!L64+'C-LA'!L64+DIRECCION!L64</f>
        <v>0</v>
      </c>
      <c r="M64" s="79">
        <f t="shared" si="8"/>
        <v>0</v>
      </c>
      <c r="N64" s="65">
        <f>+HOSCA!N64+HOSLA!N64+'LLAY-LLAY'!N64+HPUT!N64+PSIQ.!N64+'C-LLAY'!N64+'C-SF'!N64+'C-LA'!N64+DIRECCION!N64</f>
        <v>0</v>
      </c>
      <c r="O64" s="78">
        <f t="shared" si="9"/>
        <v>0</v>
      </c>
      <c r="P64" s="45">
        <f>+HOSCA!P64+HOSLA!P64+'LLAY-LLAY'!P64+HPUT!P64+PSIQ.!P64+'C-LLAY'!P64+'C-SF'!P64+'C-LA'!P64+DIRECCION!P64</f>
        <v>0</v>
      </c>
      <c r="Q64" s="79">
        <f t="shared" si="10"/>
        <v>0</v>
      </c>
      <c r="R64" s="65">
        <f>+HOSCA!R64+HOSLA!R64+'LLAY-LLAY'!R64+HPUT!R64+PSIQ.!R64+'C-LLAY'!R64+'C-SF'!R64+'C-LA'!R64+DIRECCION!R64</f>
        <v>0</v>
      </c>
      <c r="S64" s="78">
        <f t="shared" si="11"/>
        <v>0</v>
      </c>
      <c r="T64" s="45">
        <f>+HOSCA!T64+HOSLA!T64+'LLAY-LLAY'!T64+HPUT!T64+PSIQ.!T64+'C-LLAY'!T64+'C-SF'!T64+'C-LA'!T64+DIRECCION!T64</f>
        <v>0</v>
      </c>
      <c r="U64" s="79">
        <f t="shared" si="12"/>
        <v>0</v>
      </c>
      <c r="V64" s="65">
        <f>+HOSCA!V64+HOSLA!V64+'LLAY-LLAY'!V64+HPUT!V64+PSIQ.!V64+'C-LLAY'!V64+'C-SF'!V64+'C-LA'!V64+DIRECCION!V64</f>
        <v>0</v>
      </c>
      <c r="W64" s="78">
        <f t="shared" si="13"/>
        <v>0</v>
      </c>
      <c r="X64" s="45">
        <f>+HOSCA!X64+HOSLA!X64+'LLAY-LLAY'!X64+HPUT!X64+PSIQ.!X64+'C-LLAY'!X64+'C-SF'!X64+'C-LA'!X64+DIRECCION!X64</f>
        <v>0</v>
      </c>
      <c r="Y64" s="79">
        <f t="shared" si="14"/>
        <v>0</v>
      </c>
      <c r="Z64" s="65">
        <f>+HOSCA!Z64+HOSLA!Z64+'LLAY-LLAY'!Z64+HPUT!Z64+PSIQ.!Z64+'C-LLAY'!Z64+'C-SF'!Z64+'C-LA'!Z64+DIRECCION!Z64</f>
        <v>0</v>
      </c>
      <c r="AA64" s="78">
        <f t="shared" si="15"/>
        <v>0</v>
      </c>
      <c r="AB64" s="45">
        <f>+HOSCA!AB64+HOSLA!AB64+'LLAY-LLAY'!AB64+HPUT!AB64+PSIQ.!AB64+'C-LLAY'!AB64+'C-SF'!AB64+'C-LA'!AB64+DIRECCION!AB64</f>
        <v>0</v>
      </c>
      <c r="AC64" s="79">
        <f t="shared" si="16"/>
        <v>0</v>
      </c>
      <c r="AD64" s="65">
        <f>+HOSCA!AD64+HOSLA!AD64+'LLAY-LLAY'!AD64+HPUT!AD64+PSIQ.!AD64+'C-LLAY'!AD64+'C-SF'!AD64+'C-LA'!AD64+DIRECCION!AD64</f>
        <v>0</v>
      </c>
      <c r="AE64" s="78">
        <f t="shared" si="17"/>
        <v>0</v>
      </c>
      <c r="AF64" s="45">
        <f>+HOSCA!AF64+HOSLA!AF64+'LLAY-LLAY'!AF64+HPUT!AF64+PSIQ.!AF64+'C-LLAY'!AF64+'C-SF'!AF64+'C-LA'!AF64+DIRECCION!AF64</f>
        <v>0</v>
      </c>
      <c r="AG64" s="79">
        <f t="shared" si="18"/>
        <v>0</v>
      </c>
    </row>
    <row r="65" spans="1:33" ht="16.5" customHeight="1">
      <c r="A65" s="12">
        <v>1103049</v>
      </c>
      <c r="B65" s="18" t="s">
        <v>48</v>
      </c>
      <c r="C65" s="14">
        <v>1202580</v>
      </c>
      <c r="D65" s="45">
        <f>+HOSCA!D65+HOSLA!D65+'LLAY-LLAY'!D65+HPUT!D65+PSIQ.!D65+'C-LLAY'!D65+'C-SF'!D65+'C-LA'!D65+DIRECCION!D65</f>
        <v>5</v>
      </c>
      <c r="E65" s="46">
        <f t="shared" si="4"/>
        <v>6</v>
      </c>
      <c r="F65" s="46">
        <f t="shared" si="5"/>
        <v>6012900</v>
      </c>
      <c r="G65" s="46">
        <f t="shared" si="6"/>
        <v>7215480</v>
      </c>
      <c r="H65" s="53"/>
      <c r="I65" s="54"/>
      <c r="J65" s="65">
        <f>+HOSCA!J65+HOSLA!J65+'LLAY-LLAY'!J65+HPUT!J65+PSIQ.!J65+'C-LLAY'!J65+'C-SF'!J65+'C-LA'!J65+DIRECCION!J65</f>
        <v>1</v>
      </c>
      <c r="K65" s="78">
        <f t="shared" si="7"/>
        <v>1202580</v>
      </c>
      <c r="L65" s="45">
        <f>+HOSCA!L65+HOSLA!L65+'LLAY-LLAY'!L65+HPUT!L65+PSIQ.!L65+'C-LLAY'!L65+'C-SF'!L65+'C-LA'!L65+DIRECCION!L65</f>
        <v>0</v>
      </c>
      <c r="M65" s="79">
        <f t="shared" si="8"/>
        <v>0</v>
      </c>
      <c r="N65" s="65">
        <f>+HOSCA!N65+HOSLA!N65+'LLAY-LLAY'!N65+HPUT!N65+PSIQ.!N65+'C-LLAY'!N65+'C-SF'!N65+'C-LA'!N65+DIRECCION!N65</f>
        <v>1</v>
      </c>
      <c r="O65" s="78">
        <f t="shared" si="9"/>
        <v>1202580</v>
      </c>
      <c r="P65" s="45">
        <f>+HOSCA!P65+HOSLA!P65+'LLAY-LLAY'!P65+HPUT!P65+PSIQ.!P65+'C-LLAY'!P65+'C-SF'!P65+'C-LA'!P65+DIRECCION!P65</f>
        <v>0</v>
      </c>
      <c r="Q65" s="79">
        <f t="shared" si="10"/>
        <v>0</v>
      </c>
      <c r="R65" s="65">
        <f>+HOSCA!R65+HOSLA!R65+'LLAY-LLAY'!R65+HPUT!R65+PSIQ.!R65+'C-LLAY'!R65+'C-SF'!R65+'C-LA'!R65+DIRECCION!R65</f>
        <v>1</v>
      </c>
      <c r="S65" s="78">
        <f t="shared" si="11"/>
        <v>1202580</v>
      </c>
      <c r="T65" s="45">
        <f>+HOSCA!T65+HOSLA!T65+'LLAY-LLAY'!T65+HPUT!T65+PSIQ.!T65+'C-LLAY'!T65+'C-SF'!T65+'C-LA'!T65+DIRECCION!T65</f>
        <v>0</v>
      </c>
      <c r="U65" s="79">
        <f t="shared" si="12"/>
        <v>0</v>
      </c>
      <c r="V65" s="65">
        <f>+HOSCA!V65+HOSLA!V65+'LLAY-LLAY'!V65+HPUT!V65+PSIQ.!V65+'C-LLAY'!V65+'C-SF'!V65+'C-LA'!V65+DIRECCION!V65</f>
        <v>0</v>
      </c>
      <c r="W65" s="78">
        <f t="shared" si="13"/>
        <v>0</v>
      </c>
      <c r="X65" s="45">
        <f>+HOSCA!X65+HOSLA!X65+'LLAY-LLAY'!X65+HPUT!X65+PSIQ.!X65+'C-LLAY'!X65+'C-SF'!X65+'C-LA'!X65+DIRECCION!X65</f>
        <v>0</v>
      </c>
      <c r="Y65" s="79">
        <f t="shared" si="14"/>
        <v>0</v>
      </c>
      <c r="Z65" s="65">
        <f>+HOSCA!Z65+HOSLA!Z65+'LLAY-LLAY'!Z65+HPUT!Z65+PSIQ.!Z65+'C-LLAY'!Z65+'C-SF'!Z65+'C-LA'!Z65+DIRECCION!Z65</f>
        <v>0</v>
      </c>
      <c r="AA65" s="78">
        <f t="shared" si="15"/>
        <v>0</v>
      </c>
      <c r="AB65" s="45">
        <f>+HOSCA!AB65+HOSLA!AB65+'LLAY-LLAY'!AB65+HPUT!AB65+PSIQ.!AB65+'C-LLAY'!AB65+'C-SF'!AB65+'C-LA'!AB65+DIRECCION!AB65</f>
        <v>1</v>
      </c>
      <c r="AC65" s="79">
        <f t="shared" si="16"/>
        <v>1202580</v>
      </c>
      <c r="AD65" s="65">
        <f>+HOSCA!AD65+HOSLA!AD65+'LLAY-LLAY'!AD65+HPUT!AD65+PSIQ.!AD65+'C-LLAY'!AD65+'C-SF'!AD65+'C-LA'!AD65+DIRECCION!AD65</f>
        <v>2</v>
      </c>
      <c r="AE65" s="78">
        <f t="shared" si="17"/>
        <v>2405160</v>
      </c>
      <c r="AF65" s="45">
        <f>+HOSCA!AF65+HOSLA!AF65+'LLAY-LLAY'!AF65+HPUT!AF65+PSIQ.!AF65+'C-LLAY'!AF65+'C-SF'!AF65+'C-LA'!AF65+DIRECCION!AF65</f>
        <v>0</v>
      </c>
      <c r="AG65" s="79">
        <f t="shared" si="18"/>
        <v>0</v>
      </c>
    </row>
    <row r="66" spans="1:33" ht="16.5" customHeight="1">
      <c r="A66" s="12">
        <v>1101113</v>
      </c>
      <c r="B66" s="24" t="s">
        <v>49</v>
      </c>
      <c r="C66" s="14">
        <v>491060</v>
      </c>
      <c r="D66" s="45">
        <f>+HOSCA!D66+HOSLA!D66+'LLAY-LLAY'!D66+HPUT!D66+PSIQ.!D66+'C-LLAY'!D66+'C-SF'!D66+'C-LA'!D66+DIRECCION!D66</f>
        <v>0</v>
      </c>
      <c r="E66" s="46">
        <f t="shared" si="4"/>
        <v>0</v>
      </c>
      <c r="F66" s="46">
        <f t="shared" si="5"/>
        <v>0</v>
      </c>
      <c r="G66" s="46">
        <f t="shared" si="6"/>
        <v>0</v>
      </c>
      <c r="H66" s="53"/>
      <c r="I66" s="54"/>
      <c r="J66" s="65">
        <f>+HOSCA!J66+HOSLA!J66+'LLAY-LLAY'!J66+HPUT!J66+PSIQ.!J66+'C-LLAY'!J66+'C-SF'!J66+'C-LA'!J66+DIRECCION!J66</f>
        <v>0</v>
      </c>
      <c r="K66" s="78">
        <f t="shared" si="7"/>
        <v>0</v>
      </c>
      <c r="L66" s="45">
        <f>+HOSCA!L66+HOSLA!L66+'LLAY-LLAY'!L66+HPUT!L66+PSIQ.!L66+'C-LLAY'!L66+'C-SF'!L66+'C-LA'!L66+DIRECCION!L66</f>
        <v>0</v>
      </c>
      <c r="M66" s="79">
        <f t="shared" si="8"/>
        <v>0</v>
      </c>
      <c r="N66" s="65">
        <f>+HOSCA!N66+HOSLA!N66+'LLAY-LLAY'!N66+HPUT!N66+PSIQ.!N66+'C-LLAY'!N66+'C-SF'!N66+'C-LA'!N66+DIRECCION!N66</f>
        <v>0</v>
      </c>
      <c r="O66" s="78">
        <f t="shared" si="9"/>
        <v>0</v>
      </c>
      <c r="P66" s="45">
        <f>+HOSCA!P66+HOSLA!P66+'LLAY-LLAY'!P66+HPUT!P66+PSIQ.!P66+'C-LLAY'!P66+'C-SF'!P66+'C-LA'!P66+DIRECCION!P66</f>
        <v>0</v>
      </c>
      <c r="Q66" s="79">
        <f t="shared" si="10"/>
        <v>0</v>
      </c>
      <c r="R66" s="65">
        <f>+HOSCA!R66+HOSLA!R66+'LLAY-LLAY'!R66+HPUT!R66+PSIQ.!R66+'C-LLAY'!R66+'C-SF'!R66+'C-LA'!R66+DIRECCION!R66</f>
        <v>0</v>
      </c>
      <c r="S66" s="78">
        <f t="shared" si="11"/>
        <v>0</v>
      </c>
      <c r="T66" s="45">
        <f>+HOSCA!T66+HOSLA!T66+'LLAY-LLAY'!T66+HPUT!T66+PSIQ.!T66+'C-LLAY'!T66+'C-SF'!T66+'C-LA'!T66+DIRECCION!T66</f>
        <v>0</v>
      </c>
      <c r="U66" s="79">
        <f t="shared" si="12"/>
        <v>0</v>
      </c>
      <c r="V66" s="65">
        <f>+HOSCA!V66+HOSLA!V66+'LLAY-LLAY'!V66+HPUT!V66+PSIQ.!V66+'C-LLAY'!V66+'C-SF'!V66+'C-LA'!V66+DIRECCION!V66</f>
        <v>0</v>
      </c>
      <c r="W66" s="78">
        <f t="shared" si="13"/>
        <v>0</v>
      </c>
      <c r="X66" s="45">
        <f>+HOSCA!X66+HOSLA!X66+'LLAY-LLAY'!X66+HPUT!X66+PSIQ.!X66+'C-LLAY'!X66+'C-SF'!X66+'C-LA'!X66+DIRECCION!X66</f>
        <v>0</v>
      </c>
      <c r="Y66" s="79">
        <f t="shared" si="14"/>
        <v>0</v>
      </c>
      <c r="Z66" s="65">
        <f>+HOSCA!Z66+HOSLA!Z66+'LLAY-LLAY'!Z66+HPUT!Z66+PSIQ.!Z66+'C-LLAY'!Z66+'C-SF'!Z66+'C-LA'!Z66+DIRECCION!Z66</f>
        <v>0</v>
      </c>
      <c r="AA66" s="78">
        <f t="shared" si="15"/>
        <v>0</v>
      </c>
      <c r="AB66" s="45">
        <f>+HOSCA!AB66+HOSLA!AB66+'LLAY-LLAY'!AB66+HPUT!AB66+PSIQ.!AB66+'C-LLAY'!AB66+'C-SF'!AB66+'C-LA'!AB66+DIRECCION!AB66</f>
        <v>0</v>
      </c>
      <c r="AC66" s="79">
        <f t="shared" si="16"/>
        <v>0</v>
      </c>
      <c r="AD66" s="65">
        <f>+HOSCA!AD66+HOSLA!AD66+'LLAY-LLAY'!AD66+HPUT!AD66+PSIQ.!AD66+'C-LLAY'!AD66+'C-SF'!AD66+'C-LA'!AD66+DIRECCION!AD66</f>
        <v>0</v>
      </c>
      <c r="AE66" s="78">
        <f t="shared" si="17"/>
        <v>0</v>
      </c>
      <c r="AF66" s="45">
        <f>+HOSCA!AF66+HOSLA!AF66+'LLAY-LLAY'!AF66+HPUT!AF66+PSIQ.!AF66+'C-LLAY'!AF66+'C-SF'!AF66+'C-LA'!AF66+DIRECCION!AF66</f>
        <v>0</v>
      </c>
      <c r="AG66" s="79">
        <f t="shared" si="18"/>
        <v>0</v>
      </c>
    </row>
    <row r="67" spans="1:33" ht="16.5" customHeight="1">
      <c r="A67" s="12">
        <v>1103041</v>
      </c>
      <c r="B67" s="18" t="s">
        <v>50</v>
      </c>
      <c r="C67" s="14">
        <v>5300750</v>
      </c>
      <c r="D67" s="45">
        <f>+HOSCA!D67+HOSLA!D67+'LLAY-LLAY'!D67+HPUT!D67+PSIQ.!D67+'C-LLAY'!D67+'C-SF'!D67+'C-LA'!D67+DIRECCION!D67</f>
        <v>0</v>
      </c>
      <c r="E67" s="46">
        <f t="shared" si="4"/>
        <v>0</v>
      </c>
      <c r="F67" s="46">
        <f t="shared" si="5"/>
        <v>0</v>
      </c>
      <c r="G67" s="46">
        <f t="shared" si="6"/>
        <v>0</v>
      </c>
      <c r="H67" s="53"/>
      <c r="I67" s="54"/>
      <c r="J67" s="65">
        <f>+HOSCA!J67+HOSLA!J67+'LLAY-LLAY'!J67+HPUT!J67+PSIQ.!J67+'C-LLAY'!J67+'C-SF'!J67+'C-LA'!J67+DIRECCION!J67</f>
        <v>0</v>
      </c>
      <c r="K67" s="78">
        <f t="shared" si="7"/>
        <v>0</v>
      </c>
      <c r="L67" s="45">
        <f>+HOSCA!L67+HOSLA!L67+'LLAY-LLAY'!L67+HPUT!L67+PSIQ.!L67+'C-LLAY'!L67+'C-SF'!L67+'C-LA'!L67+DIRECCION!L67</f>
        <v>0</v>
      </c>
      <c r="M67" s="79">
        <f t="shared" si="8"/>
        <v>0</v>
      </c>
      <c r="N67" s="65">
        <f>+HOSCA!N67+HOSLA!N67+'LLAY-LLAY'!N67+HPUT!N67+PSIQ.!N67+'C-LLAY'!N67+'C-SF'!N67+'C-LA'!N67+DIRECCION!N67</f>
        <v>0</v>
      </c>
      <c r="O67" s="78">
        <f t="shared" si="9"/>
        <v>0</v>
      </c>
      <c r="P67" s="45">
        <f>+HOSCA!P67+HOSLA!P67+'LLAY-LLAY'!P67+HPUT!P67+PSIQ.!P67+'C-LLAY'!P67+'C-SF'!P67+'C-LA'!P67+DIRECCION!P67</f>
        <v>0</v>
      </c>
      <c r="Q67" s="79">
        <f t="shared" si="10"/>
        <v>0</v>
      </c>
      <c r="R67" s="65">
        <f>+HOSCA!R67+HOSLA!R67+'LLAY-LLAY'!R67+HPUT!R67+PSIQ.!R67+'C-LLAY'!R67+'C-SF'!R67+'C-LA'!R67+DIRECCION!R67</f>
        <v>0</v>
      </c>
      <c r="S67" s="78">
        <f t="shared" si="11"/>
        <v>0</v>
      </c>
      <c r="T67" s="45">
        <f>+HOSCA!T67+HOSLA!T67+'LLAY-LLAY'!T67+HPUT!T67+PSIQ.!T67+'C-LLAY'!T67+'C-SF'!T67+'C-LA'!T67+DIRECCION!T67</f>
        <v>0</v>
      </c>
      <c r="U67" s="79">
        <f t="shared" si="12"/>
        <v>0</v>
      </c>
      <c r="V67" s="65">
        <f>+HOSCA!V67+HOSLA!V67+'LLAY-LLAY'!V67+HPUT!V67+PSIQ.!V67+'C-LLAY'!V67+'C-SF'!V67+'C-LA'!V67+DIRECCION!V67</f>
        <v>0</v>
      </c>
      <c r="W67" s="78">
        <f t="shared" si="13"/>
        <v>0</v>
      </c>
      <c r="X67" s="45">
        <f>+HOSCA!X67+HOSLA!X67+'LLAY-LLAY'!X67+HPUT!X67+PSIQ.!X67+'C-LLAY'!X67+'C-SF'!X67+'C-LA'!X67+DIRECCION!X67</f>
        <v>0</v>
      </c>
      <c r="Y67" s="79">
        <f t="shared" si="14"/>
        <v>0</v>
      </c>
      <c r="Z67" s="65">
        <f>+HOSCA!Z67+HOSLA!Z67+'LLAY-LLAY'!Z67+HPUT!Z67+PSIQ.!Z67+'C-LLAY'!Z67+'C-SF'!Z67+'C-LA'!Z67+DIRECCION!Z67</f>
        <v>0</v>
      </c>
      <c r="AA67" s="78">
        <f t="shared" si="15"/>
        <v>0</v>
      </c>
      <c r="AB67" s="45">
        <f>+HOSCA!AB67+HOSLA!AB67+'LLAY-LLAY'!AB67+HPUT!AB67+PSIQ.!AB67+'C-LLAY'!AB67+'C-SF'!AB67+'C-LA'!AB67+DIRECCION!AB67</f>
        <v>0</v>
      </c>
      <c r="AC67" s="79">
        <f t="shared" si="16"/>
        <v>0</v>
      </c>
      <c r="AD67" s="65">
        <f>+HOSCA!AD67+HOSLA!AD67+'LLAY-LLAY'!AD67+HPUT!AD67+PSIQ.!AD67+'C-LLAY'!AD67+'C-SF'!AD67+'C-LA'!AD67+DIRECCION!AD67</f>
        <v>0</v>
      </c>
      <c r="AE67" s="78">
        <f t="shared" si="17"/>
        <v>0</v>
      </c>
      <c r="AF67" s="45">
        <f>+HOSCA!AF67+HOSLA!AF67+'LLAY-LLAY'!AF67+HPUT!AF67+PSIQ.!AF67+'C-LLAY'!AF67+'C-SF'!AF67+'C-LA'!AF67+DIRECCION!AF67</f>
        <v>0</v>
      </c>
      <c r="AG67" s="79">
        <f t="shared" si="18"/>
        <v>0</v>
      </c>
    </row>
    <row r="68" spans="1:33" ht="16.5" customHeight="1">
      <c r="A68" s="12">
        <v>1103141</v>
      </c>
      <c r="B68" s="18" t="s">
        <v>51</v>
      </c>
      <c r="C68" s="14">
        <v>13454300</v>
      </c>
      <c r="D68" s="45">
        <f>+HOSCA!D68+HOSLA!D68+'LLAY-LLAY'!D68+HPUT!D68+PSIQ.!D68+'C-LLAY'!D68+'C-SF'!D68+'C-LA'!D68+DIRECCION!D68</f>
        <v>0</v>
      </c>
      <c r="E68" s="46">
        <f t="shared" si="4"/>
        <v>0</v>
      </c>
      <c r="F68" s="46">
        <f t="shared" si="5"/>
        <v>0</v>
      </c>
      <c r="G68" s="46">
        <f t="shared" si="6"/>
        <v>0</v>
      </c>
      <c r="H68" s="53"/>
      <c r="I68" s="54"/>
      <c r="J68" s="65">
        <f>+HOSCA!J68+HOSLA!J68+'LLAY-LLAY'!J68+HPUT!J68+PSIQ.!J68+'C-LLAY'!J68+'C-SF'!J68+'C-LA'!J68+DIRECCION!J68</f>
        <v>0</v>
      </c>
      <c r="K68" s="78">
        <f t="shared" si="7"/>
        <v>0</v>
      </c>
      <c r="L68" s="45">
        <f>+HOSCA!L68+HOSLA!L68+'LLAY-LLAY'!L68+HPUT!L68+PSIQ.!L68+'C-LLAY'!L68+'C-SF'!L68+'C-LA'!L68+DIRECCION!L68</f>
        <v>0</v>
      </c>
      <c r="M68" s="79">
        <f t="shared" si="8"/>
        <v>0</v>
      </c>
      <c r="N68" s="65">
        <f>+HOSCA!N68+HOSLA!N68+'LLAY-LLAY'!N68+HPUT!N68+PSIQ.!N68+'C-LLAY'!N68+'C-SF'!N68+'C-LA'!N68+DIRECCION!N68</f>
        <v>0</v>
      </c>
      <c r="O68" s="78">
        <f t="shared" si="9"/>
        <v>0</v>
      </c>
      <c r="P68" s="45">
        <f>+HOSCA!P68+HOSLA!P68+'LLAY-LLAY'!P68+HPUT!P68+PSIQ.!P68+'C-LLAY'!P68+'C-SF'!P68+'C-LA'!P68+DIRECCION!P68</f>
        <v>0</v>
      </c>
      <c r="Q68" s="79">
        <f t="shared" si="10"/>
        <v>0</v>
      </c>
      <c r="R68" s="65">
        <f>+HOSCA!R68+HOSLA!R68+'LLAY-LLAY'!R68+HPUT!R68+PSIQ.!R68+'C-LLAY'!R68+'C-SF'!R68+'C-LA'!R68+DIRECCION!R68</f>
        <v>0</v>
      </c>
      <c r="S68" s="78">
        <f t="shared" si="11"/>
        <v>0</v>
      </c>
      <c r="T68" s="45">
        <f>+HOSCA!T68+HOSLA!T68+'LLAY-LLAY'!T68+HPUT!T68+PSIQ.!T68+'C-LLAY'!T68+'C-SF'!T68+'C-LA'!T68+DIRECCION!T68</f>
        <v>0</v>
      </c>
      <c r="U68" s="79">
        <f t="shared" si="12"/>
        <v>0</v>
      </c>
      <c r="V68" s="65">
        <f>+HOSCA!V68+HOSLA!V68+'LLAY-LLAY'!V68+HPUT!V68+PSIQ.!V68+'C-LLAY'!V68+'C-SF'!V68+'C-LA'!V68+DIRECCION!V68</f>
        <v>0</v>
      </c>
      <c r="W68" s="78">
        <f t="shared" si="13"/>
        <v>0</v>
      </c>
      <c r="X68" s="45">
        <f>+HOSCA!X68+HOSLA!X68+'LLAY-LLAY'!X68+HPUT!X68+PSIQ.!X68+'C-LLAY'!X68+'C-SF'!X68+'C-LA'!X68+DIRECCION!X68</f>
        <v>0</v>
      </c>
      <c r="Y68" s="79">
        <f t="shared" si="14"/>
        <v>0</v>
      </c>
      <c r="Z68" s="65">
        <f>+HOSCA!Z68+HOSLA!Z68+'LLAY-LLAY'!Z68+HPUT!Z68+PSIQ.!Z68+'C-LLAY'!Z68+'C-SF'!Z68+'C-LA'!Z68+DIRECCION!Z68</f>
        <v>0</v>
      </c>
      <c r="AA68" s="78">
        <f t="shared" si="15"/>
        <v>0</v>
      </c>
      <c r="AB68" s="45">
        <f>+HOSCA!AB68+HOSLA!AB68+'LLAY-LLAY'!AB68+HPUT!AB68+PSIQ.!AB68+'C-LLAY'!AB68+'C-SF'!AB68+'C-LA'!AB68+DIRECCION!AB68</f>
        <v>0</v>
      </c>
      <c r="AC68" s="79">
        <f t="shared" si="16"/>
        <v>0</v>
      </c>
      <c r="AD68" s="65">
        <f>+HOSCA!AD68+HOSLA!AD68+'LLAY-LLAY'!AD68+HPUT!AD68+PSIQ.!AD68+'C-LLAY'!AD68+'C-SF'!AD68+'C-LA'!AD68+DIRECCION!AD68</f>
        <v>0</v>
      </c>
      <c r="AE68" s="78">
        <f t="shared" si="17"/>
        <v>0</v>
      </c>
      <c r="AF68" s="45">
        <f>+HOSCA!AF68+HOSLA!AF68+'LLAY-LLAY'!AF68+HPUT!AF68+PSIQ.!AF68+'C-LLAY'!AF68+'C-SF'!AF68+'C-LA'!AF68+DIRECCION!AF68</f>
        <v>0</v>
      </c>
      <c r="AG68" s="79">
        <f t="shared" si="18"/>
        <v>0</v>
      </c>
    </row>
    <row r="69" spans="1:33" ht="16.5" customHeight="1">
      <c r="A69" s="12">
        <v>2104313</v>
      </c>
      <c r="B69" s="18" t="s">
        <v>52</v>
      </c>
      <c r="C69" s="14">
        <v>5266180</v>
      </c>
      <c r="D69" s="45">
        <f>+HOSCA!D69+HOSLA!D69+'LLAY-LLAY'!D69+HPUT!D69+PSIQ.!D69+'C-LLAY'!D69+'C-SF'!D69+'C-LA'!D69+DIRECCION!D69</f>
        <v>0</v>
      </c>
      <c r="E69" s="46">
        <f t="shared" si="4"/>
        <v>0</v>
      </c>
      <c r="F69" s="46">
        <f t="shared" si="5"/>
        <v>0</v>
      </c>
      <c r="G69" s="46">
        <f t="shared" si="6"/>
        <v>0</v>
      </c>
      <c r="H69" s="53"/>
      <c r="I69" s="54"/>
      <c r="J69" s="65">
        <f>+HOSCA!J69+HOSLA!J69+'LLAY-LLAY'!J69+HPUT!J69+PSIQ.!J69+'C-LLAY'!J69+'C-SF'!J69+'C-LA'!J69+DIRECCION!J69</f>
        <v>0</v>
      </c>
      <c r="K69" s="78">
        <f t="shared" si="7"/>
        <v>0</v>
      </c>
      <c r="L69" s="45">
        <f>+HOSCA!L69+HOSLA!L69+'LLAY-LLAY'!L69+HPUT!L69+PSIQ.!L69+'C-LLAY'!L69+'C-SF'!L69+'C-LA'!L69+DIRECCION!L69</f>
        <v>0</v>
      </c>
      <c r="M69" s="79">
        <f t="shared" si="8"/>
        <v>0</v>
      </c>
      <c r="N69" s="65">
        <f>+HOSCA!N69+HOSLA!N69+'LLAY-LLAY'!N69+HPUT!N69+PSIQ.!N69+'C-LLAY'!N69+'C-SF'!N69+'C-LA'!N69+DIRECCION!N69</f>
        <v>0</v>
      </c>
      <c r="O69" s="78">
        <f t="shared" si="9"/>
        <v>0</v>
      </c>
      <c r="P69" s="45">
        <f>+HOSCA!P69+HOSLA!P69+'LLAY-LLAY'!P69+HPUT!P69+PSIQ.!P69+'C-LLAY'!P69+'C-SF'!P69+'C-LA'!P69+DIRECCION!P69</f>
        <v>0</v>
      </c>
      <c r="Q69" s="79">
        <f t="shared" si="10"/>
        <v>0</v>
      </c>
      <c r="R69" s="65">
        <f>+HOSCA!R69+HOSLA!R69+'LLAY-LLAY'!R69+HPUT!R69+PSIQ.!R69+'C-LLAY'!R69+'C-SF'!R69+'C-LA'!R69+DIRECCION!R69</f>
        <v>0</v>
      </c>
      <c r="S69" s="78">
        <f t="shared" si="11"/>
        <v>0</v>
      </c>
      <c r="T69" s="45">
        <f>+HOSCA!T69+HOSLA!T69+'LLAY-LLAY'!T69+HPUT!T69+PSIQ.!T69+'C-LLAY'!T69+'C-SF'!T69+'C-LA'!T69+DIRECCION!T69</f>
        <v>0</v>
      </c>
      <c r="U69" s="79">
        <f t="shared" si="12"/>
        <v>0</v>
      </c>
      <c r="V69" s="65">
        <f>+HOSCA!V69+HOSLA!V69+'LLAY-LLAY'!V69+HPUT!V69+PSIQ.!V69+'C-LLAY'!V69+'C-SF'!V69+'C-LA'!V69+DIRECCION!V69</f>
        <v>0</v>
      </c>
      <c r="W69" s="78">
        <f t="shared" si="13"/>
        <v>0</v>
      </c>
      <c r="X69" s="45">
        <f>+HOSCA!X69+HOSLA!X69+'LLAY-LLAY'!X69+HPUT!X69+PSIQ.!X69+'C-LLAY'!X69+'C-SF'!X69+'C-LA'!X69+DIRECCION!X69</f>
        <v>0</v>
      </c>
      <c r="Y69" s="79">
        <f t="shared" si="14"/>
        <v>0</v>
      </c>
      <c r="Z69" s="65">
        <f>+HOSCA!Z69+HOSLA!Z69+'LLAY-LLAY'!Z69+HPUT!Z69+PSIQ.!Z69+'C-LLAY'!Z69+'C-SF'!Z69+'C-LA'!Z69+DIRECCION!Z69</f>
        <v>0</v>
      </c>
      <c r="AA69" s="78">
        <f t="shared" si="15"/>
        <v>0</v>
      </c>
      <c r="AB69" s="45">
        <f>+HOSCA!AB69+HOSLA!AB69+'LLAY-LLAY'!AB69+HPUT!AB69+PSIQ.!AB69+'C-LLAY'!AB69+'C-SF'!AB69+'C-LA'!AB69+DIRECCION!AB69</f>
        <v>0</v>
      </c>
      <c r="AC69" s="79">
        <f t="shared" si="16"/>
        <v>0</v>
      </c>
      <c r="AD69" s="65">
        <f>+HOSCA!AD69+HOSLA!AD69+'LLAY-LLAY'!AD69+HPUT!AD69+PSIQ.!AD69+'C-LLAY'!AD69+'C-SF'!AD69+'C-LA'!AD69+DIRECCION!AD69</f>
        <v>0</v>
      </c>
      <c r="AE69" s="78">
        <f t="shared" si="17"/>
        <v>0</v>
      </c>
      <c r="AF69" s="45">
        <f>+HOSCA!AF69+HOSLA!AF69+'LLAY-LLAY'!AF69+HPUT!AF69+PSIQ.!AF69+'C-LLAY'!AF69+'C-SF'!AF69+'C-LA'!AF69+DIRECCION!AF69</f>
        <v>0</v>
      </c>
      <c r="AG69" s="79">
        <f t="shared" si="18"/>
        <v>0</v>
      </c>
    </row>
    <row r="70" spans="1:33" ht="16.5" customHeight="1">
      <c r="A70" s="12">
        <v>1103043</v>
      </c>
      <c r="B70" s="18" t="s">
        <v>53</v>
      </c>
      <c r="C70" s="14">
        <v>1429110</v>
      </c>
      <c r="D70" s="45">
        <f>+HOSCA!D70+HOSLA!D70+'LLAY-LLAY'!D70+HPUT!D70+PSIQ.!D70+'C-LLAY'!D70+'C-SF'!D70+'C-LA'!D70+DIRECCION!D70</f>
        <v>0</v>
      </c>
      <c r="E70" s="46">
        <f t="shared" si="4"/>
        <v>0</v>
      </c>
      <c r="F70" s="46">
        <f t="shared" si="5"/>
        <v>0</v>
      </c>
      <c r="G70" s="46">
        <f t="shared" si="6"/>
        <v>0</v>
      </c>
      <c r="H70" s="53"/>
      <c r="I70" s="54"/>
      <c r="J70" s="65">
        <f>+HOSCA!J70+HOSLA!J70+'LLAY-LLAY'!J70+HPUT!J70+PSIQ.!J70+'C-LLAY'!J70+'C-SF'!J70+'C-LA'!J70+DIRECCION!J70</f>
        <v>0</v>
      </c>
      <c r="K70" s="78">
        <f t="shared" si="7"/>
        <v>0</v>
      </c>
      <c r="L70" s="45">
        <f>+HOSCA!L70+HOSLA!L70+'LLAY-LLAY'!L70+HPUT!L70+PSIQ.!L70+'C-LLAY'!L70+'C-SF'!L70+'C-LA'!L70+DIRECCION!L70</f>
        <v>0</v>
      </c>
      <c r="M70" s="79">
        <f t="shared" si="8"/>
        <v>0</v>
      </c>
      <c r="N70" s="65">
        <f>+HOSCA!N70+HOSLA!N70+'LLAY-LLAY'!N70+HPUT!N70+PSIQ.!N70+'C-LLAY'!N70+'C-SF'!N70+'C-LA'!N70+DIRECCION!N70</f>
        <v>0</v>
      </c>
      <c r="O70" s="78">
        <f t="shared" si="9"/>
        <v>0</v>
      </c>
      <c r="P70" s="45">
        <f>+HOSCA!P70+HOSLA!P70+'LLAY-LLAY'!P70+HPUT!P70+PSIQ.!P70+'C-LLAY'!P70+'C-SF'!P70+'C-LA'!P70+DIRECCION!P70</f>
        <v>0</v>
      </c>
      <c r="Q70" s="79">
        <f t="shared" si="10"/>
        <v>0</v>
      </c>
      <c r="R70" s="65">
        <f>+HOSCA!R70+HOSLA!R70+'LLAY-LLAY'!R70+HPUT!R70+PSIQ.!R70+'C-LLAY'!R70+'C-SF'!R70+'C-LA'!R70+DIRECCION!R70</f>
        <v>0</v>
      </c>
      <c r="S70" s="78">
        <f t="shared" si="11"/>
        <v>0</v>
      </c>
      <c r="T70" s="45">
        <f>+HOSCA!T70+HOSLA!T70+'LLAY-LLAY'!T70+HPUT!T70+PSIQ.!T70+'C-LLAY'!T70+'C-SF'!T70+'C-LA'!T70+DIRECCION!T70</f>
        <v>0</v>
      </c>
      <c r="U70" s="79">
        <f t="shared" si="12"/>
        <v>0</v>
      </c>
      <c r="V70" s="65">
        <f>+HOSCA!V70+HOSLA!V70+'LLAY-LLAY'!V70+HPUT!V70+PSIQ.!V70+'C-LLAY'!V70+'C-SF'!V70+'C-LA'!V70+DIRECCION!V70</f>
        <v>0</v>
      </c>
      <c r="W70" s="78">
        <f t="shared" si="13"/>
        <v>0</v>
      </c>
      <c r="X70" s="45">
        <f>+HOSCA!X70+HOSLA!X70+'LLAY-LLAY'!X70+HPUT!X70+PSIQ.!X70+'C-LLAY'!X70+'C-SF'!X70+'C-LA'!X70+DIRECCION!X70</f>
        <v>0</v>
      </c>
      <c r="Y70" s="79">
        <f t="shared" si="14"/>
        <v>0</v>
      </c>
      <c r="Z70" s="65">
        <f>+HOSCA!Z70+HOSLA!Z70+'LLAY-LLAY'!Z70+HPUT!Z70+PSIQ.!Z70+'C-LLAY'!Z70+'C-SF'!Z70+'C-LA'!Z70+DIRECCION!Z70</f>
        <v>0</v>
      </c>
      <c r="AA70" s="78">
        <f t="shared" si="15"/>
        <v>0</v>
      </c>
      <c r="AB70" s="45">
        <f>+HOSCA!AB70+HOSLA!AB70+'LLAY-LLAY'!AB70+HPUT!AB70+PSIQ.!AB70+'C-LLAY'!AB70+'C-SF'!AB70+'C-LA'!AB70+DIRECCION!AB70</f>
        <v>0</v>
      </c>
      <c r="AC70" s="79">
        <f t="shared" si="16"/>
        <v>0</v>
      </c>
      <c r="AD70" s="65">
        <f>+HOSCA!AD70+HOSLA!AD70+'LLAY-LLAY'!AD70+HPUT!AD70+PSIQ.!AD70+'C-LLAY'!AD70+'C-SF'!AD70+'C-LA'!AD70+DIRECCION!AD70</f>
        <v>0</v>
      </c>
      <c r="AE70" s="78">
        <f t="shared" si="17"/>
        <v>0</v>
      </c>
      <c r="AF70" s="45">
        <f>+HOSCA!AF70+HOSLA!AF70+'LLAY-LLAY'!AF70+HPUT!AF70+PSIQ.!AF70+'C-LLAY'!AF70+'C-SF'!AF70+'C-LA'!AF70+DIRECCION!AF70</f>
        <v>0</v>
      </c>
      <c r="AG70" s="79">
        <f t="shared" si="18"/>
        <v>0</v>
      </c>
    </row>
    <row r="71" spans="1:33" ht="16.5" customHeight="1">
      <c r="A71" s="12">
        <v>1103043</v>
      </c>
      <c r="B71" s="18" t="s">
        <v>54</v>
      </c>
      <c r="C71" s="14">
        <v>1918850</v>
      </c>
      <c r="D71" s="45">
        <f>+HOSCA!D71+HOSLA!D71+'LLAY-LLAY'!D71+HPUT!D71+PSIQ.!D71+'C-LLAY'!D71+'C-SF'!D71+'C-LA'!D71+DIRECCION!D71</f>
        <v>0</v>
      </c>
      <c r="E71" s="46">
        <f t="shared" si="4"/>
        <v>0</v>
      </c>
      <c r="F71" s="46">
        <f t="shared" si="5"/>
        <v>0</v>
      </c>
      <c r="G71" s="46">
        <f t="shared" si="6"/>
        <v>0</v>
      </c>
      <c r="H71" s="53"/>
      <c r="I71" s="54"/>
      <c r="J71" s="65">
        <f>+HOSCA!J71+HOSLA!J71+'LLAY-LLAY'!J71+HPUT!J71+PSIQ.!J71+'C-LLAY'!J71+'C-SF'!J71+'C-LA'!J71+DIRECCION!J71</f>
        <v>0</v>
      </c>
      <c r="K71" s="78">
        <f t="shared" si="7"/>
        <v>0</v>
      </c>
      <c r="L71" s="45">
        <f>+HOSCA!L71+HOSLA!L71+'LLAY-LLAY'!L71+HPUT!L71+PSIQ.!L71+'C-LLAY'!L71+'C-SF'!L71+'C-LA'!L71+DIRECCION!L71</f>
        <v>0</v>
      </c>
      <c r="M71" s="79">
        <f t="shared" si="8"/>
        <v>0</v>
      </c>
      <c r="N71" s="65">
        <f>+HOSCA!N71+HOSLA!N71+'LLAY-LLAY'!N71+HPUT!N71+PSIQ.!N71+'C-LLAY'!N71+'C-SF'!N71+'C-LA'!N71+DIRECCION!N71</f>
        <v>0</v>
      </c>
      <c r="O71" s="78">
        <f t="shared" si="9"/>
        <v>0</v>
      </c>
      <c r="P71" s="45">
        <f>+HOSCA!P71+HOSLA!P71+'LLAY-LLAY'!P71+HPUT!P71+PSIQ.!P71+'C-LLAY'!P71+'C-SF'!P71+'C-LA'!P71+DIRECCION!P71</f>
        <v>0</v>
      </c>
      <c r="Q71" s="79">
        <f t="shared" si="10"/>
        <v>0</v>
      </c>
      <c r="R71" s="65">
        <f>+HOSCA!R71+HOSLA!R71+'LLAY-LLAY'!R71+HPUT!R71+PSIQ.!R71+'C-LLAY'!R71+'C-SF'!R71+'C-LA'!R71+DIRECCION!R71</f>
        <v>0</v>
      </c>
      <c r="S71" s="78">
        <f t="shared" si="11"/>
        <v>0</v>
      </c>
      <c r="T71" s="45">
        <f>+HOSCA!T71+HOSLA!T71+'LLAY-LLAY'!T71+HPUT!T71+PSIQ.!T71+'C-LLAY'!T71+'C-SF'!T71+'C-LA'!T71+DIRECCION!T71</f>
        <v>0</v>
      </c>
      <c r="U71" s="79">
        <f t="shared" si="12"/>
        <v>0</v>
      </c>
      <c r="V71" s="65">
        <f>+HOSCA!V71+HOSLA!V71+'LLAY-LLAY'!V71+HPUT!V71+PSIQ.!V71+'C-LLAY'!V71+'C-SF'!V71+'C-LA'!V71+DIRECCION!V71</f>
        <v>0</v>
      </c>
      <c r="W71" s="78">
        <f t="shared" si="13"/>
        <v>0</v>
      </c>
      <c r="X71" s="45">
        <f>+HOSCA!X71+HOSLA!X71+'LLAY-LLAY'!X71+HPUT!X71+PSIQ.!X71+'C-LLAY'!X71+'C-SF'!X71+'C-LA'!X71+DIRECCION!X71</f>
        <v>0</v>
      </c>
      <c r="Y71" s="79">
        <f t="shared" si="14"/>
        <v>0</v>
      </c>
      <c r="Z71" s="65">
        <f>+HOSCA!Z71+HOSLA!Z71+'LLAY-LLAY'!Z71+HPUT!Z71+PSIQ.!Z71+'C-LLAY'!Z71+'C-SF'!Z71+'C-LA'!Z71+DIRECCION!Z71</f>
        <v>0</v>
      </c>
      <c r="AA71" s="78">
        <f t="shared" si="15"/>
        <v>0</v>
      </c>
      <c r="AB71" s="45">
        <f>+HOSCA!AB71+HOSLA!AB71+'LLAY-LLAY'!AB71+HPUT!AB71+PSIQ.!AB71+'C-LLAY'!AB71+'C-SF'!AB71+'C-LA'!AB71+DIRECCION!AB71</f>
        <v>0</v>
      </c>
      <c r="AC71" s="79">
        <f t="shared" si="16"/>
        <v>0</v>
      </c>
      <c r="AD71" s="65">
        <f>+HOSCA!AD71+HOSLA!AD71+'LLAY-LLAY'!AD71+HPUT!AD71+PSIQ.!AD71+'C-LLAY'!AD71+'C-SF'!AD71+'C-LA'!AD71+DIRECCION!AD71</f>
        <v>0</v>
      </c>
      <c r="AE71" s="78">
        <f t="shared" si="17"/>
        <v>0</v>
      </c>
      <c r="AF71" s="45">
        <f>+HOSCA!AF71+HOSLA!AF71+'LLAY-LLAY'!AF71+HPUT!AF71+PSIQ.!AF71+'C-LLAY'!AF71+'C-SF'!AF71+'C-LA'!AF71+DIRECCION!AF71</f>
        <v>0</v>
      </c>
      <c r="AG71" s="79">
        <f t="shared" si="18"/>
        <v>0</v>
      </c>
    </row>
    <row r="72" spans="1:33" ht="16.5" customHeight="1">
      <c r="A72" s="12">
        <v>1103132</v>
      </c>
      <c r="B72" s="18" t="s">
        <v>55</v>
      </c>
      <c r="C72" s="14">
        <v>1104300</v>
      </c>
      <c r="D72" s="45">
        <f>+HOSCA!D72+HOSLA!D72+'LLAY-LLAY'!D72+HPUT!D72+PSIQ.!D72+'C-LLAY'!D72+'C-SF'!D72+'C-LA'!D72+DIRECCION!D72</f>
        <v>5</v>
      </c>
      <c r="E72" s="46">
        <f t="shared" si="4"/>
        <v>5</v>
      </c>
      <c r="F72" s="46">
        <f t="shared" si="5"/>
        <v>5521500</v>
      </c>
      <c r="G72" s="46">
        <f t="shared" si="6"/>
        <v>5521500</v>
      </c>
      <c r="H72" s="53"/>
      <c r="I72" s="54"/>
      <c r="J72" s="65">
        <f>+HOSCA!J72+HOSLA!J72+'LLAY-LLAY'!J72+HPUT!J72+PSIQ.!J72+'C-LLAY'!J72+'C-SF'!J72+'C-LA'!J72+DIRECCION!J72</f>
        <v>0</v>
      </c>
      <c r="K72" s="78">
        <f t="shared" si="7"/>
        <v>0</v>
      </c>
      <c r="L72" s="45">
        <f>+HOSCA!L72+HOSLA!L72+'LLAY-LLAY'!L72+HPUT!L72+PSIQ.!L72+'C-LLAY'!L72+'C-SF'!L72+'C-LA'!L72+DIRECCION!L72</f>
        <v>2</v>
      </c>
      <c r="M72" s="79">
        <f t="shared" si="8"/>
        <v>2208600</v>
      </c>
      <c r="N72" s="65">
        <f>+HOSCA!N72+HOSLA!N72+'LLAY-LLAY'!N72+HPUT!N72+PSIQ.!N72+'C-LLAY'!N72+'C-SF'!N72+'C-LA'!N72+DIRECCION!N72</f>
        <v>0</v>
      </c>
      <c r="O72" s="78">
        <f t="shared" si="9"/>
        <v>0</v>
      </c>
      <c r="P72" s="45">
        <f>+HOSCA!P72+HOSLA!P72+'LLAY-LLAY'!P72+HPUT!P72+PSIQ.!P72+'C-LLAY'!P72+'C-SF'!P72+'C-LA'!P72+DIRECCION!P72</f>
        <v>2</v>
      </c>
      <c r="Q72" s="79">
        <f t="shared" si="10"/>
        <v>2208600</v>
      </c>
      <c r="R72" s="65">
        <f>+HOSCA!R72+HOSLA!R72+'LLAY-LLAY'!R72+HPUT!R72+PSIQ.!R72+'C-LLAY'!R72+'C-SF'!R72+'C-LA'!R72+DIRECCION!R72</f>
        <v>0</v>
      </c>
      <c r="S72" s="78">
        <f t="shared" si="11"/>
        <v>0</v>
      </c>
      <c r="T72" s="45">
        <f>+HOSCA!T72+HOSLA!T72+'LLAY-LLAY'!T72+HPUT!T72+PSIQ.!T72+'C-LLAY'!T72+'C-SF'!T72+'C-LA'!T72+DIRECCION!T72</f>
        <v>0</v>
      </c>
      <c r="U72" s="79">
        <f t="shared" si="12"/>
        <v>0</v>
      </c>
      <c r="V72" s="65">
        <f>+HOSCA!V72+HOSLA!V72+'LLAY-LLAY'!V72+HPUT!V72+PSIQ.!V72+'C-LLAY'!V72+'C-SF'!V72+'C-LA'!V72+DIRECCION!V72</f>
        <v>0</v>
      </c>
      <c r="W72" s="78">
        <f t="shared" si="13"/>
        <v>0</v>
      </c>
      <c r="X72" s="45">
        <f>+HOSCA!X72+HOSLA!X72+'LLAY-LLAY'!X72+HPUT!X72+PSIQ.!X72+'C-LLAY'!X72+'C-SF'!X72+'C-LA'!X72+DIRECCION!X72</f>
        <v>0</v>
      </c>
      <c r="Y72" s="79">
        <f t="shared" si="14"/>
        <v>0</v>
      </c>
      <c r="Z72" s="65">
        <f>+HOSCA!Z72+HOSLA!Z72+'LLAY-LLAY'!Z72+HPUT!Z72+PSIQ.!Z72+'C-LLAY'!Z72+'C-SF'!Z72+'C-LA'!Z72+DIRECCION!Z72</f>
        <v>0</v>
      </c>
      <c r="AA72" s="78">
        <f t="shared" si="15"/>
        <v>0</v>
      </c>
      <c r="AB72" s="45">
        <f>+HOSCA!AB72+HOSLA!AB72+'LLAY-LLAY'!AB72+HPUT!AB72+PSIQ.!AB72+'C-LLAY'!AB72+'C-SF'!AB72+'C-LA'!AB72+DIRECCION!AB72</f>
        <v>1</v>
      </c>
      <c r="AC72" s="79">
        <f t="shared" si="16"/>
        <v>1104300</v>
      </c>
      <c r="AD72" s="65">
        <f>+HOSCA!AD72+HOSLA!AD72+'LLAY-LLAY'!AD72+HPUT!AD72+PSIQ.!AD72+'C-LLAY'!AD72+'C-SF'!AD72+'C-LA'!AD72+DIRECCION!AD72</f>
        <v>0</v>
      </c>
      <c r="AE72" s="78">
        <f t="shared" si="17"/>
        <v>0</v>
      </c>
      <c r="AF72" s="45">
        <f>+HOSCA!AF72+HOSLA!AF72+'LLAY-LLAY'!AF72+HPUT!AF72+PSIQ.!AF72+'C-LLAY'!AF72+'C-SF'!AF72+'C-LA'!AF72+DIRECCION!AF72</f>
        <v>0</v>
      </c>
      <c r="AG72" s="79">
        <f t="shared" si="18"/>
        <v>0</v>
      </c>
    </row>
    <row r="73" spans="1:33" ht="16.5" customHeight="1">
      <c r="A73" s="12">
        <v>3007201</v>
      </c>
      <c r="B73" s="25" t="s">
        <v>56</v>
      </c>
      <c r="C73" s="14">
        <v>2329540</v>
      </c>
      <c r="D73" s="45">
        <f>+HOSCA!D73+HOSLA!D73+'LLAY-LLAY'!D73+HPUT!D73+PSIQ.!D73+'C-LLAY'!D73+'C-SF'!D73+'C-LA'!D73+DIRECCION!D73</f>
        <v>0</v>
      </c>
      <c r="E73" s="46">
        <f t="shared" si="4"/>
        <v>0</v>
      </c>
      <c r="F73" s="46">
        <f t="shared" si="5"/>
        <v>0</v>
      </c>
      <c r="G73" s="46">
        <f t="shared" si="6"/>
        <v>0</v>
      </c>
      <c r="H73" s="53" t="e">
        <f t="shared" si="2"/>
        <v>#DIV/0!</v>
      </c>
      <c r="I73" s="54" t="e">
        <f t="shared" si="3"/>
        <v>#DIV/0!</v>
      </c>
      <c r="J73" s="65">
        <f>+HOSCA!J73+HOSLA!J73+'LLAY-LLAY'!J73+HPUT!J73+PSIQ.!J73+'C-LLAY'!J73+'C-SF'!J73+'C-LA'!J73+DIRECCION!J73</f>
        <v>0</v>
      </c>
      <c r="K73" s="78">
        <f t="shared" si="7"/>
        <v>0</v>
      </c>
      <c r="L73" s="45">
        <f>+HOSCA!L73+HOSLA!L73+'LLAY-LLAY'!L73+HPUT!L73+PSIQ.!L73+'C-LLAY'!L73+'C-SF'!L73+'C-LA'!L73+DIRECCION!L73</f>
        <v>0</v>
      </c>
      <c r="M73" s="79">
        <f t="shared" si="8"/>
        <v>0</v>
      </c>
      <c r="N73" s="65">
        <f>+HOSCA!N73+HOSLA!N73+'LLAY-LLAY'!N73+HPUT!N73+PSIQ.!N73+'C-LLAY'!N73+'C-SF'!N73+'C-LA'!N73+DIRECCION!N73</f>
        <v>0</v>
      </c>
      <c r="O73" s="78">
        <f t="shared" si="9"/>
        <v>0</v>
      </c>
      <c r="P73" s="45">
        <f>+HOSCA!P73+HOSLA!P73+'LLAY-LLAY'!P73+HPUT!P73+PSIQ.!P73+'C-LLAY'!P73+'C-SF'!P73+'C-LA'!P73+DIRECCION!P73</f>
        <v>0</v>
      </c>
      <c r="Q73" s="79">
        <f t="shared" si="10"/>
        <v>0</v>
      </c>
      <c r="R73" s="65">
        <f>+HOSCA!R73+HOSLA!R73+'LLAY-LLAY'!R73+HPUT!R73+PSIQ.!R73+'C-LLAY'!R73+'C-SF'!R73+'C-LA'!R73+DIRECCION!R73</f>
        <v>0</v>
      </c>
      <c r="S73" s="78">
        <f t="shared" si="11"/>
        <v>0</v>
      </c>
      <c r="T73" s="45">
        <f>+HOSCA!T73+HOSLA!T73+'LLAY-LLAY'!T73+HPUT!T73+PSIQ.!T73+'C-LLAY'!T73+'C-SF'!T73+'C-LA'!T73+DIRECCION!T73</f>
        <v>0</v>
      </c>
      <c r="U73" s="79">
        <f t="shared" si="12"/>
        <v>0</v>
      </c>
      <c r="V73" s="65">
        <f>+HOSCA!V73+HOSLA!V73+'LLAY-LLAY'!V73+HPUT!V73+PSIQ.!V73+'C-LLAY'!V73+'C-SF'!V73+'C-LA'!V73+DIRECCION!V73</f>
        <v>0</v>
      </c>
      <c r="W73" s="78">
        <f t="shared" si="13"/>
        <v>0</v>
      </c>
      <c r="X73" s="45">
        <f>+HOSCA!X73+HOSLA!X73+'LLAY-LLAY'!X73+HPUT!X73+PSIQ.!X73+'C-LLAY'!X73+'C-SF'!X73+'C-LA'!X73+DIRECCION!X73</f>
        <v>0</v>
      </c>
      <c r="Y73" s="79">
        <f t="shared" si="14"/>
        <v>0</v>
      </c>
      <c r="Z73" s="65">
        <f>+HOSCA!Z73+HOSLA!Z73+'LLAY-LLAY'!Z73+HPUT!Z73+PSIQ.!Z73+'C-LLAY'!Z73+'C-SF'!Z73+'C-LA'!Z73+DIRECCION!Z73</f>
        <v>0</v>
      </c>
      <c r="AA73" s="78">
        <f t="shared" si="15"/>
        <v>0</v>
      </c>
      <c r="AB73" s="45">
        <f>+HOSCA!AB73+HOSLA!AB73+'LLAY-LLAY'!AB73+HPUT!AB73+PSIQ.!AB73+'C-LLAY'!AB73+'C-SF'!AB73+'C-LA'!AB73+DIRECCION!AB73</f>
        <v>0</v>
      </c>
      <c r="AC73" s="79">
        <f t="shared" si="16"/>
        <v>0</v>
      </c>
      <c r="AD73" s="65">
        <f>+HOSCA!AD73+HOSLA!AD73+'LLAY-LLAY'!AD73+HPUT!AD73+PSIQ.!AD73+'C-LLAY'!AD73+'C-SF'!AD73+'C-LA'!AD73+DIRECCION!AD73</f>
        <v>0</v>
      </c>
      <c r="AE73" s="78">
        <f t="shared" si="17"/>
        <v>0</v>
      </c>
      <c r="AF73" s="45">
        <f>+HOSCA!AF73+HOSLA!AF73+'LLAY-LLAY'!AF73+HPUT!AF73+PSIQ.!AF73+'C-LLAY'!AF73+'C-SF'!AF73+'C-LA'!AF73+DIRECCION!AF73</f>
        <v>0</v>
      </c>
      <c r="AG73" s="79">
        <f t="shared" si="18"/>
        <v>0</v>
      </c>
    </row>
    <row r="74" spans="1:33" ht="16.5" customHeight="1">
      <c r="A74" s="12"/>
      <c r="B74" s="19"/>
      <c r="C74" s="14"/>
      <c r="D74" s="45"/>
      <c r="E74" s="46"/>
      <c r="F74" s="46"/>
      <c r="G74" s="46"/>
      <c r="H74" s="53"/>
      <c r="I74" s="54"/>
      <c r="J74" s="65"/>
      <c r="K74" s="78"/>
      <c r="L74" s="45"/>
      <c r="M74" s="79"/>
      <c r="N74" s="65"/>
      <c r="O74" s="78"/>
      <c r="P74" s="45"/>
      <c r="Q74" s="79"/>
      <c r="R74" s="65"/>
      <c r="S74" s="78"/>
      <c r="T74" s="45"/>
      <c r="U74" s="79"/>
      <c r="V74" s="65"/>
      <c r="W74" s="78"/>
      <c r="X74" s="45"/>
      <c r="Y74" s="79"/>
      <c r="Z74" s="65"/>
      <c r="AA74" s="78"/>
      <c r="AB74" s="45"/>
      <c r="AC74" s="79"/>
      <c r="AD74" s="65"/>
      <c r="AE74" s="78"/>
      <c r="AF74" s="45"/>
      <c r="AG74" s="79"/>
    </row>
    <row r="75" spans="1:33" ht="16.5" customHeight="1">
      <c r="A75" s="58"/>
      <c r="B75" s="125" t="s">
        <v>57</v>
      </c>
      <c r="C75" s="59"/>
      <c r="D75" s="60"/>
      <c r="E75" s="61"/>
      <c r="F75" s="61"/>
      <c r="G75" s="61"/>
      <c r="H75" s="62"/>
      <c r="I75" s="63"/>
      <c r="J75" s="84"/>
      <c r="K75" s="85"/>
      <c r="L75" s="60"/>
      <c r="M75" s="86"/>
      <c r="N75" s="84"/>
      <c r="O75" s="85"/>
      <c r="P75" s="60"/>
      <c r="Q75" s="86"/>
      <c r="R75" s="84"/>
      <c r="S75" s="85"/>
      <c r="T75" s="60"/>
      <c r="U75" s="86"/>
      <c r="V75" s="84"/>
      <c r="W75" s="85"/>
      <c r="X75" s="60"/>
      <c r="Y75" s="86"/>
      <c r="Z75" s="84"/>
      <c r="AA75" s="85"/>
      <c r="AB75" s="60"/>
      <c r="AC75" s="86"/>
      <c r="AD75" s="84"/>
      <c r="AE75" s="85"/>
      <c r="AF75" s="60"/>
      <c r="AG75" s="86"/>
    </row>
    <row r="76" spans="1:33" ht="16.5" customHeight="1">
      <c r="A76" s="58"/>
      <c r="B76" s="128" t="s">
        <v>58</v>
      </c>
      <c r="C76" s="59"/>
      <c r="D76" s="60"/>
      <c r="E76" s="61"/>
      <c r="F76" s="61"/>
      <c r="G76" s="61"/>
      <c r="H76" s="62"/>
      <c r="I76" s="63"/>
      <c r="J76" s="84"/>
      <c r="K76" s="85"/>
      <c r="L76" s="60"/>
      <c r="M76" s="86"/>
      <c r="N76" s="84"/>
      <c r="O76" s="85"/>
      <c r="P76" s="60"/>
      <c r="Q76" s="86"/>
      <c r="R76" s="84"/>
      <c r="S76" s="85"/>
      <c r="T76" s="60"/>
      <c r="U76" s="86"/>
      <c r="V76" s="84"/>
      <c r="W76" s="85"/>
      <c r="X76" s="60"/>
      <c r="Y76" s="86"/>
      <c r="Z76" s="84"/>
      <c r="AA76" s="85"/>
      <c r="AB76" s="60"/>
      <c r="AC76" s="86"/>
      <c r="AD76" s="84"/>
      <c r="AE76" s="85"/>
      <c r="AF76" s="60"/>
      <c r="AG76" s="86"/>
    </row>
    <row r="77" spans="1:33" ht="16.5" customHeight="1">
      <c r="A77" s="12">
        <v>1802122</v>
      </c>
      <c r="B77" s="18" t="s">
        <v>59</v>
      </c>
      <c r="C77" s="14">
        <v>3142470</v>
      </c>
      <c r="D77" s="45">
        <f>+HOSCA!D77+HOSLA!D77+'LLAY-LLAY'!D77+HPUT!D77+PSIQ.!D77+'C-LLAY'!D77+'C-SF'!D77+'C-LA'!D77+DIRECCION!D77</f>
        <v>10</v>
      </c>
      <c r="E77" s="46">
        <f t="shared" si="4"/>
        <v>8</v>
      </c>
      <c r="F77" s="46">
        <f t="shared" si="5"/>
        <v>31424700</v>
      </c>
      <c r="G77" s="46">
        <f t="shared" si="6"/>
        <v>25139760</v>
      </c>
      <c r="H77" s="53">
        <f t="shared" si="2"/>
        <v>0.8</v>
      </c>
      <c r="I77" s="54">
        <f t="shared" si="3"/>
        <v>0.8</v>
      </c>
      <c r="J77" s="65">
        <f>+HOSCA!J77+HOSLA!J77+'LLAY-LLAY'!J77+HPUT!J77+PSIQ.!J77+'C-LLAY'!J77+'C-SF'!J77+'C-LA'!J77+DIRECCION!J77</f>
        <v>0</v>
      </c>
      <c r="K77" s="78">
        <f t="shared" si="7"/>
        <v>0</v>
      </c>
      <c r="L77" s="45">
        <f>+HOSCA!L77+HOSLA!L77+'LLAY-LLAY'!L77+HPUT!L77+PSIQ.!L77+'C-LLAY'!L77+'C-SF'!L77+'C-LA'!L77+DIRECCION!L77</f>
        <v>0</v>
      </c>
      <c r="M77" s="79">
        <f t="shared" si="8"/>
        <v>0</v>
      </c>
      <c r="N77" s="65">
        <f>+HOSCA!N77+HOSLA!N77+'LLAY-LLAY'!N77+HPUT!N77+PSIQ.!N77+'C-LLAY'!N77+'C-SF'!N77+'C-LA'!N77+DIRECCION!N77</f>
        <v>1</v>
      </c>
      <c r="O77" s="78">
        <f t="shared" si="9"/>
        <v>3142470</v>
      </c>
      <c r="P77" s="45">
        <f>+HOSCA!P77+HOSLA!P77+'LLAY-LLAY'!P77+HPUT!P77+PSIQ.!P77+'C-LLAY'!P77+'C-SF'!P77+'C-LA'!P77+DIRECCION!P77</f>
        <v>0</v>
      </c>
      <c r="Q77" s="79">
        <f t="shared" si="10"/>
        <v>0</v>
      </c>
      <c r="R77" s="65">
        <f>+HOSCA!R77+HOSLA!R77+'LLAY-LLAY'!R77+HPUT!R77+PSIQ.!R77+'C-LLAY'!R77+'C-SF'!R77+'C-LA'!R77+DIRECCION!R77</f>
        <v>1</v>
      </c>
      <c r="S77" s="78">
        <f t="shared" si="11"/>
        <v>3142470</v>
      </c>
      <c r="T77" s="45">
        <f>+HOSCA!T77+HOSLA!T77+'LLAY-LLAY'!T77+HPUT!T77+PSIQ.!T77+'C-LLAY'!T77+'C-SF'!T77+'C-LA'!T77+DIRECCION!T77</f>
        <v>0</v>
      </c>
      <c r="U77" s="79">
        <f t="shared" si="12"/>
        <v>0</v>
      </c>
      <c r="V77" s="65">
        <f>+HOSCA!V77+HOSLA!V77+'LLAY-LLAY'!V77+HPUT!V77+PSIQ.!V77+'C-LLAY'!V77+'C-SF'!V77+'C-LA'!V77+DIRECCION!V77</f>
        <v>0</v>
      </c>
      <c r="W77" s="78">
        <f t="shared" si="13"/>
        <v>0</v>
      </c>
      <c r="X77" s="45">
        <f>+HOSCA!X77+HOSLA!X77+'LLAY-LLAY'!X77+HPUT!X77+PSIQ.!X77+'C-LLAY'!X77+'C-SF'!X77+'C-LA'!X77+DIRECCION!X77</f>
        <v>4</v>
      </c>
      <c r="Y77" s="79">
        <f t="shared" si="14"/>
        <v>12569880</v>
      </c>
      <c r="Z77" s="65">
        <f>+HOSCA!Z77+HOSLA!Z77+'LLAY-LLAY'!Z77+HPUT!Z77+PSIQ.!Z77+'C-LLAY'!Z77+'C-SF'!Z77+'C-LA'!Z77+DIRECCION!Z77</f>
        <v>0</v>
      </c>
      <c r="AA77" s="78">
        <f t="shared" si="15"/>
        <v>0</v>
      </c>
      <c r="AB77" s="45">
        <f>+HOSCA!AB77+HOSLA!AB77+'LLAY-LLAY'!AB77+HPUT!AB77+PSIQ.!AB77+'C-LLAY'!AB77+'C-SF'!AB77+'C-LA'!AB77+DIRECCION!AB77</f>
        <v>0</v>
      </c>
      <c r="AC77" s="79">
        <f t="shared" si="16"/>
        <v>0</v>
      </c>
      <c r="AD77" s="65">
        <f>+HOSCA!AD77+HOSLA!AD77+'LLAY-LLAY'!AD77+HPUT!AD77+PSIQ.!AD77+'C-LLAY'!AD77+'C-SF'!AD77+'C-LA'!AD77+DIRECCION!AD77</f>
        <v>0</v>
      </c>
      <c r="AE77" s="78">
        <f t="shared" si="17"/>
        <v>0</v>
      </c>
      <c r="AF77" s="45">
        <f>+HOSCA!AF77+HOSLA!AF77+'LLAY-LLAY'!AF77+HPUT!AF77+PSIQ.!AF77+'C-LLAY'!AF77+'C-SF'!AF77+'C-LA'!AF77+DIRECCION!AF77</f>
        <v>2</v>
      </c>
      <c r="AG77" s="79">
        <f t="shared" si="18"/>
        <v>6284940</v>
      </c>
    </row>
    <row r="78" spans="1:33" ht="16.5" customHeight="1">
      <c r="A78" s="12" t="s">
        <v>930</v>
      </c>
      <c r="B78" s="18" t="s">
        <v>60</v>
      </c>
      <c r="C78" s="14">
        <v>216820</v>
      </c>
      <c r="D78" s="45">
        <f>+HOSCA!D78+HOSLA!D78+'LLAY-LLAY'!D78+HPUT!D78+PSIQ.!D78+'C-LLAY'!D78+'C-SF'!D78+'C-LA'!D78+DIRECCION!D78</f>
        <v>10</v>
      </c>
      <c r="E78" s="46">
        <f t="shared" si="4"/>
        <v>6</v>
      </c>
      <c r="F78" s="46">
        <f t="shared" si="5"/>
        <v>2168200</v>
      </c>
      <c r="G78" s="46">
        <f t="shared" si="6"/>
        <v>1300920</v>
      </c>
      <c r="H78" s="53">
        <f t="shared" si="2"/>
        <v>0.6</v>
      </c>
      <c r="I78" s="54">
        <f t="shared" si="3"/>
        <v>0.6</v>
      </c>
      <c r="J78" s="65">
        <f>+HOSCA!J78+HOSLA!J78+'LLAY-LLAY'!J78+HPUT!J78+PSIQ.!J78+'C-LLAY'!J78+'C-SF'!J78+'C-LA'!J78+DIRECCION!J78</f>
        <v>0</v>
      </c>
      <c r="K78" s="78">
        <f t="shared" si="7"/>
        <v>0</v>
      </c>
      <c r="L78" s="45">
        <f>+HOSCA!L78+HOSLA!L78+'LLAY-LLAY'!L78+HPUT!L78+PSIQ.!L78+'C-LLAY'!L78+'C-SF'!L78+'C-LA'!L78+DIRECCION!L78</f>
        <v>0</v>
      </c>
      <c r="M78" s="79">
        <f t="shared" si="8"/>
        <v>0</v>
      </c>
      <c r="N78" s="65">
        <f>+HOSCA!N78+HOSLA!N78+'LLAY-LLAY'!N78+HPUT!N78+PSIQ.!N78+'C-LLAY'!N78+'C-SF'!N78+'C-LA'!N78+DIRECCION!N78</f>
        <v>0</v>
      </c>
      <c r="O78" s="78">
        <f t="shared" si="9"/>
        <v>0</v>
      </c>
      <c r="P78" s="45">
        <f>+HOSCA!P78+HOSLA!P78+'LLAY-LLAY'!P78+HPUT!P78+PSIQ.!P78+'C-LLAY'!P78+'C-SF'!P78+'C-LA'!P78+DIRECCION!P78</f>
        <v>1</v>
      </c>
      <c r="Q78" s="79">
        <f t="shared" si="10"/>
        <v>216820</v>
      </c>
      <c r="R78" s="65">
        <f>+HOSCA!R78+HOSLA!R78+'LLAY-LLAY'!R78+HPUT!R78+PSIQ.!R78+'C-LLAY'!R78+'C-SF'!R78+'C-LA'!R78+DIRECCION!R78</f>
        <v>1</v>
      </c>
      <c r="S78" s="78">
        <f t="shared" si="11"/>
        <v>216820</v>
      </c>
      <c r="T78" s="45">
        <f>+HOSCA!T78+HOSLA!T78+'LLAY-LLAY'!T78+HPUT!T78+PSIQ.!T78+'C-LLAY'!T78+'C-SF'!T78+'C-LA'!T78+DIRECCION!T78</f>
        <v>0</v>
      </c>
      <c r="U78" s="79">
        <f t="shared" si="12"/>
        <v>0</v>
      </c>
      <c r="V78" s="65">
        <f>+HOSCA!V78+HOSLA!V78+'LLAY-LLAY'!V78+HPUT!V78+PSIQ.!V78+'C-LLAY'!V78+'C-SF'!V78+'C-LA'!V78+DIRECCION!V78</f>
        <v>0</v>
      </c>
      <c r="W78" s="78">
        <f t="shared" si="13"/>
        <v>0</v>
      </c>
      <c r="X78" s="45">
        <f>+HOSCA!X78+HOSLA!X78+'LLAY-LLAY'!X78+HPUT!X78+PSIQ.!X78+'C-LLAY'!X78+'C-SF'!X78+'C-LA'!X78+DIRECCION!X78</f>
        <v>3</v>
      </c>
      <c r="Y78" s="79">
        <f t="shared" si="14"/>
        <v>650460</v>
      </c>
      <c r="Z78" s="65">
        <f>+HOSCA!Z78+HOSLA!Z78+'LLAY-LLAY'!Z78+HPUT!Z78+PSIQ.!Z78+'C-LLAY'!Z78+'C-SF'!Z78+'C-LA'!Z78+DIRECCION!Z78</f>
        <v>1</v>
      </c>
      <c r="AA78" s="78">
        <f t="shared" si="15"/>
        <v>216820</v>
      </c>
      <c r="AB78" s="45">
        <f>+HOSCA!AB78+HOSLA!AB78+'LLAY-LLAY'!AB78+HPUT!AB78+PSIQ.!AB78+'C-LLAY'!AB78+'C-SF'!AB78+'C-LA'!AB78+DIRECCION!AB78</f>
        <v>0</v>
      </c>
      <c r="AC78" s="79">
        <f t="shared" si="16"/>
        <v>0</v>
      </c>
      <c r="AD78" s="65">
        <f>+HOSCA!AD78+HOSLA!AD78+'LLAY-LLAY'!AD78+HPUT!AD78+PSIQ.!AD78+'C-LLAY'!AD78+'C-SF'!AD78+'C-LA'!AD78+DIRECCION!AD78</f>
        <v>0</v>
      </c>
      <c r="AE78" s="78">
        <f t="shared" si="17"/>
        <v>0</v>
      </c>
      <c r="AF78" s="45">
        <f>+HOSCA!AF78+HOSLA!AF78+'LLAY-LLAY'!AF78+HPUT!AF78+PSIQ.!AF78+'C-LLAY'!AF78+'C-SF'!AF78+'C-LA'!AF78+DIRECCION!AF78</f>
        <v>0</v>
      </c>
      <c r="AG78" s="79">
        <f t="shared" si="18"/>
        <v>0</v>
      </c>
    </row>
    <row r="79" spans="1:33" ht="16.5" customHeight="1">
      <c r="A79" s="12"/>
      <c r="B79" s="26"/>
      <c r="C79" s="14"/>
      <c r="D79" s="45"/>
      <c r="E79" s="46"/>
      <c r="F79" s="46"/>
      <c r="G79" s="46"/>
      <c r="H79" s="53"/>
      <c r="I79" s="54"/>
      <c r="J79" s="65"/>
      <c r="K79" s="78"/>
      <c r="L79" s="45"/>
      <c r="M79" s="79"/>
      <c r="N79" s="65"/>
      <c r="O79" s="78"/>
      <c r="P79" s="45"/>
      <c r="Q79" s="79"/>
      <c r="R79" s="65"/>
      <c r="S79" s="78"/>
      <c r="T79" s="45"/>
      <c r="U79" s="79"/>
      <c r="V79" s="65"/>
      <c r="W79" s="78"/>
      <c r="X79" s="45"/>
      <c r="Y79" s="79"/>
      <c r="Z79" s="65"/>
      <c r="AA79" s="78"/>
      <c r="AB79" s="45"/>
      <c r="AC79" s="79"/>
      <c r="AD79" s="65"/>
      <c r="AE79" s="78"/>
      <c r="AF79" s="45"/>
      <c r="AG79" s="79"/>
    </row>
    <row r="80" spans="1:33" ht="16.5" customHeight="1">
      <c r="A80" s="12">
        <v>1801018</v>
      </c>
      <c r="B80" s="24" t="s">
        <v>61</v>
      </c>
      <c r="C80" s="14">
        <v>336120</v>
      </c>
      <c r="D80" s="45">
        <f>+HOSCA!D80+HOSLA!D80+'LLAY-LLAY'!D80+HPUT!D80+PSIQ.!D80+'C-LLAY'!D80+'C-SF'!D80+'C-LA'!D80+DIRECCION!D80</f>
        <v>80</v>
      </c>
      <c r="E80" s="46">
        <f t="shared" ref="E80:E143" si="19">+J80+L80+N80+P80+R80+T80+V80+X80+Z80+AB80+AD80+AF80</f>
        <v>75</v>
      </c>
      <c r="F80" s="46">
        <f t="shared" ref="F80:F143" si="20">D80*C80</f>
        <v>26889600</v>
      </c>
      <c r="G80" s="46">
        <f t="shared" ref="G80:G143" si="21">+E80*C80</f>
        <v>25209000</v>
      </c>
      <c r="H80" s="53">
        <f t="shared" ref="H80:H142" si="22">IF(E80&gt;=0,(E80/D80),"-")</f>
        <v>0.9375</v>
      </c>
      <c r="I80" s="54">
        <f t="shared" ref="I80:I142" si="23">IF(G80&gt;=0,(G80/F80),"-")</f>
        <v>0.9375</v>
      </c>
      <c r="J80" s="65">
        <f>+HOSCA!J80+HOSLA!J80+'LLAY-LLAY'!J80+HPUT!J80+PSIQ.!J80+'C-LLAY'!J80+'C-SF'!J80+'C-LA'!J80+DIRECCION!J80</f>
        <v>6</v>
      </c>
      <c r="K80" s="78">
        <f t="shared" ref="K80:K143" si="24">+J80*C80</f>
        <v>2016720</v>
      </c>
      <c r="L80" s="45">
        <f>+HOSCA!L80+HOSLA!L80+'LLAY-LLAY'!L80+HPUT!L80+PSIQ.!L80+'C-LLAY'!L80+'C-SF'!L80+'C-LA'!L80+DIRECCION!L80</f>
        <v>4</v>
      </c>
      <c r="M80" s="79">
        <f t="shared" ref="M80:M143" si="25">+L80*C80</f>
        <v>1344480</v>
      </c>
      <c r="N80" s="65">
        <f>+HOSCA!N80+HOSLA!N80+'LLAY-LLAY'!N80+HPUT!N80+PSIQ.!N80+'C-LLAY'!N80+'C-SF'!N80+'C-LA'!N80+DIRECCION!N80</f>
        <v>7</v>
      </c>
      <c r="O80" s="78">
        <f t="shared" ref="O80:O143" si="26">+N80*C80</f>
        <v>2352840</v>
      </c>
      <c r="P80" s="45">
        <f>+HOSCA!P80+HOSLA!P80+'LLAY-LLAY'!P80+HPUT!P80+PSIQ.!P80+'C-LLAY'!P80+'C-SF'!P80+'C-LA'!P80+DIRECCION!P80</f>
        <v>7</v>
      </c>
      <c r="Q80" s="79">
        <f t="shared" ref="Q80:Q143" si="27">+P80*C80</f>
        <v>2352840</v>
      </c>
      <c r="R80" s="65">
        <f>+HOSCA!R80+HOSLA!R80+'LLAY-LLAY'!R80+HPUT!R80+PSIQ.!R80+'C-LLAY'!R80+'C-SF'!R80+'C-LA'!R80+DIRECCION!R80</f>
        <v>3</v>
      </c>
      <c r="S80" s="78">
        <f t="shared" ref="S80:S143" si="28">+R80*C80</f>
        <v>1008360</v>
      </c>
      <c r="T80" s="45">
        <f>+HOSCA!T80+HOSLA!T80+'LLAY-LLAY'!T80+HPUT!T80+PSIQ.!T80+'C-LLAY'!T80+'C-SF'!T80+'C-LA'!T80+DIRECCION!T80</f>
        <v>9</v>
      </c>
      <c r="U80" s="79">
        <f t="shared" ref="U80:U143" si="29">+T80*C80</f>
        <v>3025080</v>
      </c>
      <c r="V80" s="65">
        <f>+HOSCA!V80+HOSLA!V80+'LLAY-LLAY'!V80+HPUT!V80+PSIQ.!V80+'C-LLAY'!V80+'C-SF'!V80+'C-LA'!V80+DIRECCION!V80</f>
        <v>5</v>
      </c>
      <c r="W80" s="78">
        <f t="shared" ref="W80:W143" si="30">+V80*C80</f>
        <v>1680600</v>
      </c>
      <c r="X80" s="45">
        <f>+HOSCA!X80+HOSLA!X80+'LLAY-LLAY'!X80+HPUT!X80+PSIQ.!X80+'C-LLAY'!X80+'C-SF'!X80+'C-LA'!X80+DIRECCION!X80</f>
        <v>17</v>
      </c>
      <c r="Y80" s="79">
        <f t="shared" ref="Y80:Y143" si="31">+X80*C80</f>
        <v>5714040</v>
      </c>
      <c r="Z80" s="65">
        <f>+HOSCA!Z80+HOSLA!Z80+'LLAY-LLAY'!Z80+HPUT!Z80+PSIQ.!Z80+'C-LLAY'!Z80+'C-SF'!Z80+'C-LA'!Z80+DIRECCION!Z80</f>
        <v>7</v>
      </c>
      <c r="AA80" s="78">
        <f t="shared" ref="AA80:AA143" si="32">+Z80*C80</f>
        <v>2352840</v>
      </c>
      <c r="AB80" s="45">
        <f>+HOSCA!AB80+HOSLA!AB80+'LLAY-LLAY'!AB80+HPUT!AB80+PSIQ.!AB80+'C-LLAY'!AB80+'C-SF'!AB80+'C-LA'!AB80+DIRECCION!AB80</f>
        <v>5</v>
      </c>
      <c r="AC80" s="79">
        <f t="shared" ref="AC80:AC143" si="33">+AB80*C80</f>
        <v>1680600</v>
      </c>
      <c r="AD80" s="65">
        <f>+HOSCA!AD80+HOSLA!AD80+'LLAY-LLAY'!AD80+HPUT!AD80+PSIQ.!AD80+'C-LLAY'!AD80+'C-SF'!AD80+'C-LA'!AD80+DIRECCION!AD80</f>
        <v>4</v>
      </c>
      <c r="AE80" s="78">
        <f t="shared" ref="AE80:AE143" si="34">+AD80*C80</f>
        <v>1344480</v>
      </c>
      <c r="AF80" s="45">
        <f>+HOSCA!AF80+HOSLA!AF80+'LLAY-LLAY'!AF80+HPUT!AF80+PSIQ.!AF80+'C-LLAY'!AF80+'C-SF'!AF80+'C-LA'!AF80+DIRECCION!AF80</f>
        <v>1</v>
      </c>
      <c r="AG80" s="79">
        <f t="shared" ref="AG80:AG143" si="35">+AF80*C80</f>
        <v>336120</v>
      </c>
    </row>
    <row r="81" spans="1:33" ht="16.5" customHeight="1">
      <c r="A81" s="12">
        <v>1801025</v>
      </c>
      <c r="B81" s="18" t="s">
        <v>62</v>
      </c>
      <c r="C81" s="14">
        <v>163340</v>
      </c>
      <c r="D81" s="45">
        <f>+HOSCA!D81+HOSLA!D81+'LLAY-LLAY'!D81+HPUT!D81+PSIQ.!D81+'C-LLAY'!D81+'C-SF'!D81+'C-LA'!D81+DIRECCION!D81</f>
        <v>12</v>
      </c>
      <c r="E81" s="46">
        <f t="shared" si="19"/>
        <v>11</v>
      </c>
      <c r="F81" s="46">
        <f t="shared" si="20"/>
        <v>1960080</v>
      </c>
      <c r="G81" s="46">
        <f t="shared" si="21"/>
        <v>1796740</v>
      </c>
      <c r="H81" s="53">
        <f t="shared" si="22"/>
        <v>0.91666666666666663</v>
      </c>
      <c r="I81" s="54">
        <f t="shared" si="23"/>
        <v>0.91666666666666663</v>
      </c>
      <c r="J81" s="65">
        <f>+HOSCA!J81+HOSLA!J81+'LLAY-LLAY'!J81+HPUT!J81+PSIQ.!J81+'C-LLAY'!J81+'C-SF'!J81+'C-LA'!J81+DIRECCION!J81</f>
        <v>1</v>
      </c>
      <c r="K81" s="78">
        <f t="shared" si="24"/>
        <v>163340</v>
      </c>
      <c r="L81" s="45">
        <f>+HOSCA!L81+HOSLA!L81+'LLAY-LLAY'!L81+HPUT!L81+PSIQ.!L81+'C-LLAY'!L81+'C-SF'!L81+'C-LA'!L81+DIRECCION!L81</f>
        <v>0</v>
      </c>
      <c r="M81" s="79">
        <f t="shared" si="25"/>
        <v>0</v>
      </c>
      <c r="N81" s="65">
        <f>+HOSCA!N81+HOSLA!N81+'LLAY-LLAY'!N81+HPUT!N81+PSIQ.!N81+'C-LLAY'!N81+'C-SF'!N81+'C-LA'!N81+DIRECCION!N81</f>
        <v>3</v>
      </c>
      <c r="O81" s="78">
        <f t="shared" si="26"/>
        <v>490020</v>
      </c>
      <c r="P81" s="45">
        <f>+HOSCA!P81+HOSLA!P81+'LLAY-LLAY'!P81+HPUT!P81+PSIQ.!P81+'C-LLAY'!P81+'C-SF'!P81+'C-LA'!P81+DIRECCION!P81</f>
        <v>0</v>
      </c>
      <c r="Q81" s="79">
        <f t="shared" si="27"/>
        <v>0</v>
      </c>
      <c r="R81" s="65">
        <f>+HOSCA!R81+HOSLA!R81+'LLAY-LLAY'!R81+HPUT!R81+PSIQ.!R81+'C-LLAY'!R81+'C-SF'!R81+'C-LA'!R81+DIRECCION!R81</f>
        <v>0</v>
      </c>
      <c r="S81" s="78">
        <f t="shared" si="28"/>
        <v>0</v>
      </c>
      <c r="T81" s="45">
        <f>+HOSCA!T81+HOSLA!T81+'LLAY-LLAY'!T81+HPUT!T81+PSIQ.!T81+'C-LLAY'!T81+'C-SF'!T81+'C-LA'!T81+DIRECCION!T81</f>
        <v>3</v>
      </c>
      <c r="U81" s="79">
        <f t="shared" si="29"/>
        <v>490020</v>
      </c>
      <c r="V81" s="65">
        <f>+HOSCA!V81+HOSLA!V81+'LLAY-LLAY'!V81+HPUT!V81+PSIQ.!V81+'C-LLAY'!V81+'C-SF'!V81+'C-LA'!V81+DIRECCION!V81</f>
        <v>1</v>
      </c>
      <c r="W81" s="78">
        <f t="shared" si="30"/>
        <v>163340</v>
      </c>
      <c r="X81" s="45">
        <f>+HOSCA!X81+HOSLA!X81+'LLAY-LLAY'!X81+HPUT!X81+PSIQ.!X81+'C-LLAY'!X81+'C-SF'!X81+'C-LA'!X81+DIRECCION!X81</f>
        <v>1</v>
      </c>
      <c r="Y81" s="79">
        <f t="shared" si="31"/>
        <v>163340</v>
      </c>
      <c r="Z81" s="65">
        <f>+HOSCA!Z81+HOSLA!Z81+'LLAY-LLAY'!Z81+HPUT!Z81+PSIQ.!Z81+'C-LLAY'!Z81+'C-SF'!Z81+'C-LA'!Z81+DIRECCION!Z81</f>
        <v>0</v>
      </c>
      <c r="AA81" s="78">
        <f t="shared" si="32"/>
        <v>0</v>
      </c>
      <c r="AB81" s="45">
        <f>+HOSCA!AB81+HOSLA!AB81+'LLAY-LLAY'!AB81+HPUT!AB81+PSIQ.!AB81+'C-LLAY'!AB81+'C-SF'!AB81+'C-LA'!AB81+DIRECCION!AB81</f>
        <v>1</v>
      </c>
      <c r="AC81" s="79">
        <f t="shared" si="33"/>
        <v>163340</v>
      </c>
      <c r="AD81" s="65">
        <f>+HOSCA!AD81+HOSLA!AD81+'LLAY-LLAY'!AD81+HPUT!AD81+PSIQ.!AD81+'C-LLAY'!AD81+'C-SF'!AD81+'C-LA'!AD81+DIRECCION!AD81</f>
        <v>0</v>
      </c>
      <c r="AE81" s="78">
        <f t="shared" si="34"/>
        <v>0</v>
      </c>
      <c r="AF81" s="45">
        <f>+HOSCA!AF81+HOSLA!AF81+'LLAY-LLAY'!AF81+HPUT!AF81+PSIQ.!AF81+'C-LLAY'!AF81+'C-SF'!AF81+'C-LA'!AF81+DIRECCION!AF81</f>
        <v>1</v>
      </c>
      <c r="AG81" s="79">
        <f t="shared" si="35"/>
        <v>163340</v>
      </c>
    </row>
    <row r="82" spans="1:33" ht="16.5" customHeight="1">
      <c r="A82" s="12">
        <v>1801031</v>
      </c>
      <c r="B82" s="18" t="s">
        <v>63</v>
      </c>
      <c r="C82" s="14">
        <v>222260</v>
      </c>
      <c r="D82" s="45">
        <f>+HOSCA!D82+HOSLA!D82+'LLAY-LLAY'!D82+HPUT!D82+PSIQ.!D82+'C-LLAY'!D82+'C-SF'!D82+'C-LA'!D82+DIRECCION!D82</f>
        <v>40</v>
      </c>
      <c r="E82" s="46">
        <f t="shared" si="19"/>
        <v>44</v>
      </c>
      <c r="F82" s="46">
        <f t="shared" si="20"/>
        <v>8890400</v>
      </c>
      <c r="G82" s="46">
        <f t="shared" si="21"/>
        <v>9779440</v>
      </c>
      <c r="H82" s="53">
        <f t="shared" si="22"/>
        <v>1.1000000000000001</v>
      </c>
      <c r="I82" s="54">
        <f t="shared" si="23"/>
        <v>1.1000000000000001</v>
      </c>
      <c r="J82" s="65">
        <f>+HOSCA!J82+HOSLA!J82+'LLAY-LLAY'!J82+HPUT!J82+PSIQ.!J82+'C-LLAY'!J82+'C-SF'!J82+'C-LA'!J82+DIRECCION!J82</f>
        <v>2</v>
      </c>
      <c r="K82" s="78">
        <f t="shared" si="24"/>
        <v>444520</v>
      </c>
      <c r="L82" s="45">
        <f>+HOSCA!L82+HOSLA!L82+'LLAY-LLAY'!L82+HPUT!L82+PSIQ.!L82+'C-LLAY'!L82+'C-SF'!L82+'C-LA'!L82+DIRECCION!L82</f>
        <v>6</v>
      </c>
      <c r="M82" s="79">
        <f t="shared" si="25"/>
        <v>1333560</v>
      </c>
      <c r="N82" s="65">
        <f>+HOSCA!N82+HOSLA!N82+'LLAY-LLAY'!N82+HPUT!N82+PSIQ.!N82+'C-LLAY'!N82+'C-SF'!N82+'C-LA'!N82+DIRECCION!N82</f>
        <v>5</v>
      </c>
      <c r="O82" s="78">
        <f t="shared" si="26"/>
        <v>1111300</v>
      </c>
      <c r="P82" s="45">
        <f>+HOSCA!P82+HOSLA!P82+'LLAY-LLAY'!P82+HPUT!P82+PSIQ.!P82+'C-LLAY'!P82+'C-SF'!P82+'C-LA'!P82+DIRECCION!P82</f>
        <v>2</v>
      </c>
      <c r="Q82" s="79">
        <f t="shared" si="27"/>
        <v>444520</v>
      </c>
      <c r="R82" s="65">
        <f>+HOSCA!R82+HOSLA!R82+'LLAY-LLAY'!R82+HPUT!R82+PSIQ.!R82+'C-LLAY'!R82+'C-SF'!R82+'C-LA'!R82+DIRECCION!R82</f>
        <v>2</v>
      </c>
      <c r="S82" s="78">
        <f t="shared" si="28"/>
        <v>444520</v>
      </c>
      <c r="T82" s="45">
        <f>+HOSCA!T82+HOSLA!T82+'LLAY-LLAY'!T82+HPUT!T82+PSIQ.!T82+'C-LLAY'!T82+'C-SF'!T82+'C-LA'!T82+DIRECCION!T82</f>
        <v>2</v>
      </c>
      <c r="U82" s="79">
        <f t="shared" si="29"/>
        <v>444520</v>
      </c>
      <c r="V82" s="65">
        <f>+HOSCA!V82+HOSLA!V82+'LLAY-LLAY'!V82+HPUT!V82+PSIQ.!V82+'C-LLAY'!V82+'C-SF'!V82+'C-LA'!V82+DIRECCION!V82</f>
        <v>1</v>
      </c>
      <c r="W82" s="78">
        <f t="shared" si="30"/>
        <v>222260</v>
      </c>
      <c r="X82" s="45">
        <f>+HOSCA!X82+HOSLA!X82+'LLAY-LLAY'!X82+HPUT!X82+PSIQ.!X82+'C-LLAY'!X82+'C-SF'!X82+'C-LA'!X82+DIRECCION!X82</f>
        <v>5</v>
      </c>
      <c r="Y82" s="79">
        <f t="shared" si="31"/>
        <v>1111300</v>
      </c>
      <c r="Z82" s="65">
        <f>+HOSCA!Z82+HOSLA!Z82+'LLAY-LLAY'!Z82+HPUT!Z82+PSIQ.!Z82+'C-LLAY'!Z82+'C-SF'!Z82+'C-LA'!Z82+DIRECCION!Z82</f>
        <v>4</v>
      </c>
      <c r="AA82" s="78">
        <f t="shared" si="32"/>
        <v>889040</v>
      </c>
      <c r="AB82" s="45">
        <f>+HOSCA!AB82+HOSLA!AB82+'LLAY-LLAY'!AB82+HPUT!AB82+PSIQ.!AB82+'C-LLAY'!AB82+'C-SF'!AB82+'C-LA'!AB82+DIRECCION!AB82</f>
        <v>2</v>
      </c>
      <c r="AC82" s="79">
        <f t="shared" si="33"/>
        <v>444520</v>
      </c>
      <c r="AD82" s="65">
        <f>+HOSCA!AD82+HOSLA!AD82+'LLAY-LLAY'!AD82+HPUT!AD82+PSIQ.!AD82+'C-LLAY'!AD82+'C-SF'!AD82+'C-LA'!AD82+DIRECCION!AD82</f>
        <v>1</v>
      </c>
      <c r="AE82" s="78">
        <f t="shared" si="34"/>
        <v>222260</v>
      </c>
      <c r="AF82" s="45">
        <f>+HOSCA!AF82+HOSLA!AF82+'LLAY-LLAY'!AF82+HPUT!AF82+PSIQ.!AF82+'C-LLAY'!AF82+'C-SF'!AF82+'C-LA'!AF82+DIRECCION!AF82</f>
        <v>12</v>
      </c>
      <c r="AG82" s="79">
        <f t="shared" si="35"/>
        <v>2667120</v>
      </c>
    </row>
    <row r="83" spans="1:33" ht="16.5" customHeight="1">
      <c r="A83" s="12">
        <v>1801028</v>
      </c>
      <c r="B83" s="18" t="s">
        <v>64</v>
      </c>
      <c r="C83" s="14">
        <v>191230</v>
      </c>
      <c r="D83" s="45">
        <f>+HOSCA!D83+HOSLA!D83+'LLAY-LLAY'!D83+HPUT!D83+PSIQ.!D83+'C-LLAY'!D83+'C-SF'!D83+'C-LA'!D83+DIRECCION!D83</f>
        <v>8</v>
      </c>
      <c r="E83" s="46">
        <f t="shared" si="19"/>
        <v>8</v>
      </c>
      <c r="F83" s="46">
        <f t="shared" si="20"/>
        <v>1529840</v>
      </c>
      <c r="G83" s="46">
        <f t="shared" si="21"/>
        <v>1529840</v>
      </c>
      <c r="H83" s="53">
        <f t="shared" si="22"/>
        <v>1</v>
      </c>
      <c r="I83" s="54">
        <f t="shared" si="23"/>
        <v>1</v>
      </c>
      <c r="J83" s="65">
        <f>+HOSCA!J83+HOSLA!J83+'LLAY-LLAY'!J83+HPUT!J83+PSIQ.!J83+'C-LLAY'!J83+'C-SF'!J83+'C-LA'!J83+DIRECCION!J83</f>
        <v>0</v>
      </c>
      <c r="K83" s="78">
        <f t="shared" si="24"/>
        <v>0</v>
      </c>
      <c r="L83" s="45">
        <f>+HOSCA!L83+HOSLA!L83+'LLAY-LLAY'!L83+HPUT!L83+PSIQ.!L83+'C-LLAY'!L83+'C-SF'!L83+'C-LA'!L83+DIRECCION!L83</f>
        <v>1</v>
      </c>
      <c r="M83" s="79">
        <f t="shared" si="25"/>
        <v>191230</v>
      </c>
      <c r="N83" s="65">
        <f>+HOSCA!N83+HOSLA!N83+'LLAY-LLAY'!N83+HPUT!N83+PSIQ.!N83+'C-LLAY'!N83+'C-SF'!N83+'C-LA'!N83+DIRECCION!N83</f>
        <v>0</v>
      </c>
      <c r="O83" s="78">
        <f t="shared" si="26"/>
        <v>0</v>
      </c>
      <c r="P83" s="45">
        <f>+HOSCA!P83+HOSLA!P83+'LLAY-LLAY'!P83+HPUT!P83+PSIQ.!P83+'C-LLAY'!P83+'C-SF'!P83+'C-LA'!P83+DIRECCION!P83</f>
        <v>0</v>
      </c>
      <c r="Q83" s="79">
        <f t="shared" si="27"/>
        <v>0</v>
      </c>
      <c r="R83" s="65">
        <f>+HOSCA!R83+HOSLA!R83+'LLAY-LLAY'!R83+HPUT!R83+PSIQ.!R83+'C-LLAY'!R83+'C-SF'!R83+'C-LA'!R83+DIRECCION!R83</f>
        <v>3</v>
      </c>
      <c r="S83" s="78">
        <f t="shared" si="28"/>
        <v>573690</v>
      </c>
      <c r="T83" s="45">
        <f>+HOSCA!T83+HOSLA!T83+'LLAY-LLAY'!T83+HPUT!T83+PSIQ.!T83+'C-LLAY'!T83+'C-SF'!T83+'C-LA'!T83+DIRECCION!T83</f>
        <v>0</v>
      </c>
      <c r="U83" s="79">
        <f t="shared" si="29"/>
        <v>0</v>
      </c>
      <c r="V83" s="65">
        <f>+HOSCA!V83+HOSLA!V83+'LLAY-LLAY'!V83+HPUT!V83+PSIQ.!V83+'C-LLAY'!V83+'C-SF'!V83+'C-LA'!V83+DIRECCION!V83</f>
        <v>0</v>
      </c>
      <c r="W83" s="78">
        <f t="shared" si="30"/>
        <v>0</v>
      </c>
      <c r="X83" s="45">
        <f>+HOSCA!X83+HOSLA!X83+'LLAY-LLAY'!X83+HPUT!X83+PSIQ.!X83+'C-LLAY'!X83+'C-SF'!X83+'C-LA'!X83+DIRECCION!X83</f>
        <v>0</v>
      </c>
      <c r="Y83" s="79">
        <f t="shared" si="31"/>
        <v>0</v>
      </c>
      <c r="Z83" s="65">
        <f>+HOSCA!Z83+HOSLA!Z83+'LLAY-LLAY'!Z83+HPUT!Z83+PSIQ.!Z83+'C-LLAY'!Z83+'C-SF'!Z83+'C-LA'!Z83+DIRECCION!Z83</f>
        <v>0</v>
      </c>
      <c r="AA83" s="78">
        <f t="shared" si="32"/>
        <v>0</v>
      </c>
      <c r="AB83" s="45">
        <f>+HOSCA!AB83+HOSLA!AB83+'LLAY-LLAY'!AB83+HPUT!AB83+PSIQ.!AB83+'C-LLAY'!AB83+'C-SF'!AB83+'C-LA'!AB83+DIRECCION!AB83</f>
        <v>2</v>
      </c>
      <c r="AC83" s="79">
        <f t="shared" si="33"/>
        <v>382460</v>
      </c>
      <c r="AD83" s="65">
        <f>+HOSCA!AD83+HOSLA!AD83+'LLAY-LLAY'!AD83+HPUT!AD83+PSIQ.!AD83+'C-LLAY'!AD83+'C-SF'!AD83+'C-LA'!AD83+DIRECCION!AD83</f>
        <v>1</v>
      </c>
      <c r="AE83" s="78">
        <f t="shared" si="34"/>
        <v>191230</v>
      </c>
      <c r="AF83" s="45">
        <f>+HOSCA!AF83+HOSLA!AF83+'LLAY-LLAY'!AF83+HPUT!AF83+PSIQ.!AF83+'C-LLAY'!AF83+'C-SF'!AF83+'C-LA'!AF83+DIRECCION!AF83</f>
        <v>1</v>
      </c>
      <c r="AG83" s="79">
        <f t="shared" si="35"/>
        <v>191230</v>
      </c>
    </row>
    <row r="84" spans="1:33" ht="16.5" customHeight="1">
      <c r="A84" s="12">
        <v>1801033</v>
      </c>
      <c r="B84" s="18" t="s">
        <v>65</v>
      </c>
      <c r="C84" s="14">
        <v>189770</v>
      </c>
      <c r="D84" s="45">
        <f>+HOSCA!D84+HOSLA!D84+'LLAY-LLAY'!D84+HPUT!D84+PSIQ.!D84+'C-LLAY'!D84+'C-SF'!D84+'C-LA'!D84+DIRECCION!D84</f>
        <v>17</v>
      </c>
      <c r="E84" s="46">
        <f t="shared" si="19"/>
        <v>23</v>
      </c>
      <c r="F84" s="46">
        <f t="shared" si="20"/>
        <v>3226090</v>
      </c>
      <c r="G84" s="46">
        <f t="shared" si="21"/>
        <v>4364710</v>
      </c>
      <c r="H84" s="53">
        <f t="shared" si="22"/>
        <v>1.3529411764705883</v>
      </c>
      <c r="I84" s="54">
        <f t="shared" si="23"/>
        <v>1.3529411764705883</v>
      </c>
      <c r="J84" s="65">
        <f>+HOSCA!J84+HOSLA!J84+'LLAY-LLAY'!J84+HPUT!J84+PSIQ.!J84+'C-LLAY'!J84+'C-SF'!J84+'C-LA'!J84+DIRECCION!J84</f>
        <v>4</v>
      </c>
      <c r="K84" s="78">
        <f t="shared" si="24"/>
        <v>759080</v>
      </c>
      <c r="L84" s="45">
        <f>+HOSCA!L84+HOSLA!L84+'LLAY-LLAY'!L84+HPUT!L84+PSIQ.!L84+'C-LLAY'!L84+'C-SF'!L84+'C-LA'!L84+DIRECCION!L84</f>
        <v>3</v>
      </c>
      <c r="M84" s="79">
        <f t="shared" si="25"/>
        <v>569310</v>
      </c>
      <c r="N84" s="65">
        <f>+HOSCA!N84+HOSLA!N84+'LLAY-LLAY'!N84+HPUT!N84+PSIQ.!N84+'C-LLAY'!N84+'C-SF'!N84+'C-LA'!N84+DIRECCION!N84</f>
        <v>1</v>
      </c>
      <c r="O84" s="78">
        <f t="shared" si="26"/>
        <v>189770</v>
      </c>
      <c r="P84" s="45">
        <f>+HOSCA!P84+HOSLA!P84+'LLAY-LLAY'!P84+HPUT!P84+PSIQ.!P84+'C-LLAY'!P84+'C-SF'!P84+'C-LA'!P84+DIRECCION!P84</f>
        <v>0</v>
      </c>
      <c r="Q84" s="79">
        <f t="shared" si="27"/>
        <v>0</v>
      </c>
      <c r="R84" s="65">
        <f>+HOSCA!R84+HOSLA!R84+'LLAY-LLAY'!R84+HPUT!R84+PSIQ.!R84+'C-LLAY'!R84+'C-SF'!R84+'C-LA'!R84+DIRECCION!R84</f>
        <v>1</v>
      </c>
      <c r="S84" s="78">
        <f t="shared" si="28"/>
        <v>189770</v>
      </c>
      <c r="T84" s="45">
        <f>+HOSCA!T84+HOSLA!T84+'LLAY-LLAY'!T84+HPUT!T84+PSIQ.!T84+'C-LLAY'!T84+'C-SF'!T84+'C-LA'!T84+DIRECCION!T84</f>
        <v>2</v>
      </c>
      <c r="U84" s="79">
        <f t="shared" si="29"/>
        <v>379540</v>
      </c>
      <c r="V84" s="65">
        <f>+HOSCA!V84+HOSLA!V84+'LLAY-LLAY'!V84+HPUT!V84+PSIQ.!V84+'C-LLAY'!V84+'C-SF'!V84+'C-LA'!V84+DIRECCION!V84</f>
        <v>0</v>
      </c>
      <c r="W84" s="78">
        <f t="shared" si="30"/>
        <v>0</v>
      </c>
      <c r="X84" s="45">
        <f>+HOSCA!X84+HOSLA!X84+'LLAY-LLAY'!X84+HPUT!X84+PSIQ.!X84+'C-LLAY'!X84+'C-SF'!X84+'C-LA'!X84+DIRECCION!X84</f>
        <v>3</v>
      </c>
      <c r="Y84" s="79">
        <f t="shared" si="31"/>
        <v>569310</v>
      </c>
      <c r="Z84" s="65">
        <f>+HOSCA!Z84+HOSLA!Z84+'LLAY-LLAY'!Z84+HPUT!Z84+PSIQ.!Z84+'C-LLAY'!Z84+'C-SF'!Z84+'C-LA'!Z84+DIRECCION!Z84</f>
        <v>1</v>
      </c>
      <c r="AA84" s="78">
        <f t="shared" si="32"/>
        <v>189770</v>
      </c>
      <c r="AB84" s="45">
        <f>+HOSCA!AB84+HOSLA!AB84+'LLAY-LLAY'!AB84+HPUT!AB84+PSIQ.!AB84+'C-LLAY'!AB84+'C-SF'!AB84+'C-LA'!AB84+DIRECCION!AB84</f>
        <v>3</v>
      </c>
      <c r="AC84" s="79">
        <f t="shared" si="33"/>
        <v>569310</v>
      </c>
      <c r="AD84" s="65">
        <f>+HOSCA!AD84+HOSLA!AD84+'LLAY-LLAY'!AD84+HPUT!AD84+PSIQ.!AD84+'C-LLAY'!AD84+'C-SF'!AD84+'C-LA'!AD84+DIRECCION!AD84</f>
        <v>1</v>
      </c>
      <c r="AE84" s="78">
        <f t="shared" si="34"/>
        <v>189770</v>
      </c>
      <c r="AF84" s="45">
        <f>+HOSCA!AF84+HOSLA!AF84+'LLAY-LLAY'!AF84+HPUT!AF84+PSIQ.!AF84+'C-LLAY'!AF84+'C-SF'!AF84+'C-LA'!AF84+DIRECCION!AF84</f>
        <v>4</v>
      </c>
      <c r="AG84" s="79">
        <f t="shared" si="35"/>
        <v>759080</v>
      </c>
    </row>
    <row r="85" spans="1:33" ht="16.5" customHeight="1">
      <c r="A85" s="12">
        <v>1704059</v>
      </c>
      <c r="B85" s="18" t="s">
        <v>66</v>
      </c>
      <c r="C85" s="14">
        <v>1109760</v>
      </c>
      <c r="D85" s="45">
        <f>+HOSCA!D85+HOSLA!D85+'LLAY-LLAY'!D85+HPUT!D85+PSIQ.!D85+'C-LLAY'!D85+'C-SF'!D85+'C-LA'!D85+DIRECCION!D85</f>
        <v>2</v>
      </c>
      <c r="E85" s="46">
        <f t="shared" si="19"/>
        <v>2</v>
      </c>
      <c r="F85" s="46">
        <f t="shared" si="20"/>
        <v>2219520</v>
      </c>
      <c r="G85" s="46">
        <f t="shared" si="21"/>
        <v>2219520</v>
      </c>
      <c r="H85" s="53">
        <f t="shared" si="22"/>
        <v>1</v>
      </c>
      <c r="I85" s="54">
        <f t="shared" si="23"/>
        <v>1</v>
      </c>
      <c r="J85" s="65">
        <f>+HOSCA!J85+HOSLA!J85+'LLAY-LLAY'!J85+HPUT!J85+PSIQ.!J85+'C-LLAY'!J85+'C-SF'!J85+'C-LA'!J85+DIRECCION!J85</f>
        <v>0</v>
      </c>
      <c r="K85" s="78">
        <f t="shared" si="24"/>
        <v>0</v>
      </c>
      <c r="L85" s="45">
        <f>+HOSCA!L85+HOSLA!L85+'LLAY-LLAY'!L85+HPUT!L85+PSIQ.!L85+'C-LLAY'!L85+'C-SF'!L85+'C-LA'!L85+DIRECCION!L85</f>
        <v>0</v>
      </c>
      <c r="M85" s="79">
        <f t="shared" si="25"/>
        <v>0</v>
      </c>
      <c r="N85" s="65">
        <f>+HOSCA!N85+HOSLA!N85+'LLAY-LLAY'!N85+HPUT!N85+PSIQ.!N85+'C-LLAY'!N85+'C-SF'!N85+'C-LA'!N85+DIRECCION!N85</f>
        <v>0</v>
      </c>
      <c r="O85" s="78">
        <f t="shared" si="26"/>
        <v>0</v>
      </c>
      <c r="P85" s="45">
        <f>+HOSCA!P85+HOSLA!P85+'LLAY-LLAY'!P85+HPUT!P85+PSIQ.!P85+'C-LLAY'!P85+'C-SF'!P85+'C-LA'!P85+DIRECCION!P85</f>
        <v>1</v>
      </c>
      <c r="Q85" s="79">
        <f t="shared" si="27"/>
        <v>1109760</v>
      </c>
      <c r="R85" s="65">
        <f>+HOSCA!R85+HOSLA!R85+'LLAY-LLAY'!R85+HPUT!R85+PSIQ.!R85+'C-LLAY'!R85+'C-SF'!R85+'C-LA'!R85+DIRECCION!R85</f>
        <v>0</v>
      </c>
      <c r="S85" s="78">
        <f t="shared" si="28"/>
        <v>0</v>
      </c>
      <c r="T85" s="45">
        <f>+HOSCA!T85+HOSLA!T85+'LLAY-LLAY'!T85+HPUT!T85+PSIQ.!T85+'C-LLAY'!T85+'C-SF'!T85+'C-LA'!T85+DIRECCION!T85</f>
        <v>0</v>
      </c>
      <c r="U85" s="79">
        <f t="shared" si="29"/>
        <v>0</v>
      </c>
      <c r="V85" s="65">
        <f>+HOSCA!V85+HOSLA!V85+'LLAY-LLAY'!V85+HPUT!V85+PSIQ.!V85+'C-LLAY'!V85+'C-SF'!V85+'C-LA'!V85+DIRECCION!V85</f>
        <v>0</v>
      </c>
      <c r="W85" s="78">
        <f t="shared" si="30"/>
        <v>0</v>
      </c>
      <c r="X85" s="45">
        <f>+HOSCA!X85+HOSLA!X85+'LLAY-LLAY'!X85+HPUT!X85+PSIQ.!X85+'C-LLAY'!X85+'C-SF'!X85+'C-LA'!X85+DIRECCION!X85</f>
        <v>0</v>
      </c>
      <c r="Y85" s="79">
        <f t="shared" si="31"/>
        <v>0</v>
      </c>
      <c r="Z85" s="65">
        <f>+HOSCA!Z85+HOSLA!Z85+'LLAY-LLAY'!Z85+HPUT!Z85+PSIQ.!Z85+'C-LLAY'!Z85+'C-SF'!Z85+'C-LA'!Z85+DIRECCION!Z85</f>
        <v>0</v>
      </c>
      <c r="AA85" s="78">
        <f t="shared" si="32"/>
        <v>0</v>
      </c>
      <c r="AB85" s="45">
        <f>+HOSCA!AB85+HOSLA!AB85+'LLAY-LLAY'!AB85+HPUT!AB85+PSIQ.!AB85+'C-LLAY'!AB85+'C-SF'!AB85+'C-LA'!AB85+DIRECCION!AB85</f>
        <v>0</v>
      </c>
      <c r="AC85" s="79">
        <f t="shared" si="33"/>
        <v>0</v>
      </c>
      <c r="AD85" s="65">
        <f>+HOSCA!AD85+HOSLA!AD85+'LLAY-LLAY'!AD85+HPUT!AD85+PSIQ.!AD85+'C-LLAY'!AD85+'C-SF'!AD85+'C-LA'!AD85+DIRECCION!AD85</f>
        <v>1</v>
      </c>
      <c r="AE85" s="78">
        <f t="shared" si="34"/>
        <v>1109760</v>
      </c>
      <c r="AF85" s="45">
        <f>+HOSCA!AF85+HOSLA!AF85+'LLAY-LLAY'!AF85+HPUT!AF85+PSIQ.!AF85+'C-LLAY'!AF85+'C-SF'!AF85+'C-LA'!AF85+DIRECCION!AF85</f>
        <v>0</v>
      </c>
      <c r="AG85" s="79">
        <f t="shared" si="35"/>
        <v>0</v>
      </c>
    </row>
    <row r="86" spans="1:33" ht="16.5" customHeight="1">
      <c r="A86" s="12">
        <v>1801133</v>
      </c>
      <c r="B86" s="18" t="s">
        <v>67</v>
      </c>
      <c r="C86" s="14">
        <v>201520</v>
      </c>
      <c r="D86" s="45">
        <f>+HOSCA!D86+HOSLA!D86+'LLAY-LLAY'!D86+HPUT!D86+PSIQ.!D86+'C-LLAY'!D86+'C-SF'!D86+'C-LA'!D86+DIRECCION!D86</f>
        <v>1</v>
      </c>
      <c r="E86" s="46">
        <f t="shared" si="19"/>
        <v>1</v>
      </c>
      <c r="F86" s="46">
        <f t="shared" si="20"/>
        <v>201520</v>
      </c>
      <c r="G86" s="46">
        <f t="shared" si="21"/>
        <v>201520</v>
      </c>
      <c r="H86" s="53">
        <f t="shared" si="22"/>
        <v>1</v>
      </c>
      <c r="I86" s="54">
        <f t="shared" si="23"/>
        <v>1</v>
      </c>
      <c r="J86" s="65">
        <f>+HOSCA!J86+HOSLA!J86+'LLAY-LLAY'!J86+HPUT!J86+PSIQ.!J86+'C-LLAY'!J86+'C-SF'!J86+'C-LA'!J86+DIRECCION!J86</f>
        <v>0</v>
      </c>
      <c r="K86" s="78">
        <f t="shared" si="24"/>
        <v>0</v>
      </c>
      <c r="L86" s="45">
        <f>+HOSCA!L86+HOSLA!L86+'LLAY-LLAY'!L86+HPUT!L86+PSIQ.!L86+'C-LLAY'!L86+'C-SF'!L86+'C-LA'!L86+DIRECCION!L86</f>
        <v>1</v>
      </c>
      <c r="M86" s="79">
        <f t="shared" si="25"/>
        <v>201520</v>
      </c>
      <c r="N86" s="65">
        <f>+HOSCA!N86+HOSLA!N86+'LLAY-LLAY'!N86+HPUT!N86+PSIQ.!N86+'C-LLAY'!N86+'C-SF'!N86+'C-LA'!N86+DIRECCION!N86</f>
        <v>0</v>
      </c>
      <c r="O86" s="78">
        <f t="shared" si="26"/>
        <v>0</v>
      </c>
      <c r="P86" s="45">
        <f>+HOSCA!P86+HOSLA!P86+'LLAY-LLAY'!P86+HPUT!P86+PSIQ.!P86+'C-LLAY'!P86+'C-SF'!P86+'C-LA'!P86+DIRECCION!P86</f>
        <v>0</v>
      </c>
      <c r="Q86" s="79">
        <f t="shared" si="27"/>
        <v>0</v>
      </c>
      <c r="R86" s="65">
        <f>+HOSCA!R86+HOSLA!R86+'LLAY-LLAY'!R86+HPUT!R86+PSIQ.!R86+'C-LLAY'!R86+'C-SF'!R86+'C-LA'!R86+DIRECCION!R86</f>
        <v>0</v>
      </c>
      <c r="S86" s="78">
        <f t="shared" si="28"/>
        <v>0</v>
      </c>
      <c r="T86" s="45">
        <f>+HOSCA!T86+HOSLA!T86+'LLAY-LLAY'!T86+HPUT!T86+PSIQ.!T86+'C-LLAY'!T86+'C-SF'!T86+'C-LA'!T86+DIRECCION!T86</f>
        <v>0</v>
      </c>
      <c r="U86" s="79">
        <f t="shared" si="29"/>
        <v>0</v>
      </c>
      <c r="V86" s="65">
        <f>+HOSCA!V86+HOSLA!V86+'LLAY-LLAY'!V86+HPUT!V86+PSIQ.!V86+'C-LLAY'!V86+'C-SF'!V86+'C-LA'!V86+DIRECCION!V86</f>
        <v>0</v>
      </c>
      <c r="W86" s="78">
        <f t="shared" si="30"/>
        <v>0</v>
      </c>
      <c r="X86" s="45">
        <f>+HOSCA!X86+HOSLA!X86+'LLAY-LLAY'!X86+HPUT!X86+PSIQ.!X86+'C-LLAY'!X86+'C-SF'!X86+'C-LA'!X86+DIRECCION!X86</f>
        <v>0</v>
      </c>
      <c r="Y86" s="79">
        <f t="shared" si="31"/>
        <v>0</v>
      </c>
      <c r="Z86" s="65">
        <f>+HOSCA!Z86+HOSLA!Z86+'LLAY-LLAY'!Z86+HPUT!Z86+PSIQ.!Z86+'C-LLAY'!Z86+'C-SF'!Z86+'C-LA'!Z86+DIRECCION!Z86</f>
        <v>0</v>
      </c>
      <c r="AA86" s="78">
        <f t="shared" si="32"/>
        <v>0</v>
      </c>
      <c r="AB86" s="45">
        <f>+HOSCA!AB86+HOSLA!AB86+'LLAY-LLAY'!AB86+HPUT!AB86+PSIQ.!AB86+'C-LLAY'!AB86+'C-SF'!AB86+'C-LA'!AB86+DIRECCION!AB86</f>
        <v>0</v>
      </c>
      <c r="AC86" s="79">
        <f t="shared" si="33"/>
        <v>0</v>
      </c>
      <c r="AD86" s="65">
        <f>+HOSCA!AD86+HOSLA!AD86+'LLAY-LLAY'!AD86+HPUT!AD86+PSIQ.!AD86+'C-LLAY'!AD86+'C-SF'!AD86+'C-LA'!AD86+DIRECCION!AD86</f>
        <v>0</v>
      </c>
      <c r="AE86" s="78">
        <f t="shared" si="34"/>
        <v>0</v>
      </c>
      <c r="AF86" s="45">
        <f>+HOSCA!AF86+HOSLA!AF86+'LLAY-LLAY'!AF86+HPUT!AF86+PSIQ.!AF86+'C-LLAY'!AF86+'C-SF'!AF86+'C-LA'!AF86+DIRECCION!AF86</f>
        <v>0</v>
      </c>
      <c r="AG86" s="79">
        <f t="shared" si="35"/>
        <v>0</v>
      </c>
    </row>
    <row r="87" spans="1:33" ht="16.5" customHeight="1">
      <c r="A87" s="12">
        <v>1801125</v>
      </c>
      <c r="B87" s="18" t="s">
        <v>68</v>
      </c>
      <c r="C87" s="14">
        <v>145730</v>
      </c>
      <c r="D87" s="45">
        <f>+HOSCA!D87+HOSLA!D87+'LLAY-LLAY'!D87+HPUT!D87+PSIQ.!D87+'C-LLAY'!D87+'C-SF'!D87+'C-LA'!D87+DIRECCION!D87</f>
        <v>1</v>
      </c>
      <c r="E87" s="46">
        <f t="shared" si="19"/>
        <v>0</v>
      </c>
      <c r="F87" s="46">
        <f t="shared" si="20"/>
        <v>145730</v>
      </c>
      <c r="G87" s="46">
        <f t="shared" si="21"/>
        <v>0</v>
      </c>
      <c r="H87" s="53">
        <f t="shared" si="22"/>
        <v>0</v>
      </c>
      <c r="I87" s="54">
        <f t="shared" si="23"/>
        <v>0</v>
      </c>
      <c r="J87" s="65">
        <f>+HOSCA!J87+HOSLA!J87+'LLAY-LLAY'!J87+HPUT!J87+PSIQ.!J87+'C-LLAY'!J87+'C-SF'!J87+'C-LA'!J87+DIRECCION!J87</f>
        <v>0</v>
      </c>
      <c r="K87" s="78">
        <f t="shared" si="24"/>
        <v>0</v>
      </c>
      <c r="L87" s="45">
        <f>+HOSCA!L87+HOSLA!L87+'LLAY-LLAY'!L87+HPUT!L87+PSIQ.!L87+'C-LLAY'!L87+'C-SF'!L87+'C-LA'!L87+DIRECCION!L87</f>
        <v>0</v>
      </c>
      <c r="M87" s="79">
        <f t="shared" si="25"/>
        <v>0</v>
      </c>
      <c r="N87" s="65">
        <f>+HOSCA!N87+HOSLA!N87+'LLAY-LLAY'!N87+HPUT!N87+PSIQ.!N87+'C-LLAY'!N87+'C-SF'!N87+'C-LA'!N87+DIRECCION!N87</f>
        <v>0</v>
      </c>
      <c r="O87" s="78">
        <f t="shared" si="26"/>
        <v>0</v>
      </c>
      <c r="P87" s="45">
        <f>+HOSCA!P87+HOSLA!P87+'LLAY-LLAY'!P87+HPUT!P87+PSIQ.!P87+'C-LLAY'!P87+'C-SF'!P87+'C-LA'!P87+DIRECCION!P87</f>
        <v>0</v>
      </c>
      <c r="Q87" s="79">
        <f t="shared" si="27"/>
        <v>0</v>
      </c>
      <c r="R87" s="65">
        <f>+HOSCA!R87+HOSLA!R87+'LLAY-LLAY'!R87+HPUT!R87+PSIQ.!R87+'C-LLAY'!R87+'C-SF'!R87+'C-LA'!R87+DIRECCION!R87</f>
        <v>0</v>
      </c>
      <c r="S87" s="78">
        <f t="shared" si="28"/>
        <v>0</v>
      </c>
      <c r="T87" s="45">
        <f>+HOSCA!T87+HOSLA!T87+'LLAY-LLAY'!T87+HPUT!T87+PSIQ.!T87+'C-LLAY'!T87+'C-SF'!T87+'C-LA'!T87+DIRECCION!T87</f>
        <v>0</v>
      </c>
      <c r="U87" s="79">
        <f t="shared" si="29"/>
        <v>0</v>
      </c>
      <c r="V87" s="65">
        <f>+HOSCA!V87+HOSLA!V87+'LLAY-LLAY'!V87+HPUT!V87+PSIQ.!V87+'C-LLAY'!V87+'C-SF'!V87+'C-LA'!V87+DIRECCION!V87</f>
        <v>0</v>
      </c>
      <c r="W87" s="78">
        <f t="shared" si="30"/>
        <v>0</v>
      </c>
      <c r="X87" s="45">
        <f>+HOSCA!X87+HOSLA!X87+'LLAY-LLAY'!X87+HPUT!X87+PSIQ.!X87+'C-LLAY'!X87+'C-SF'!X87+'C-LA'!X87+DIRECCION!X87</f>
        <v>0</v>
      </c>
      <c r="Y87" s="79">
        <f t="shared" si="31"/>
        <v>0</v>
      </c>
      <c r="Z87" s="65">
        <f>+HOSCA!Z87+HOSLA!Z87+'LLAY-LLAY'!Z87+HPUT!Z87+PSIQ.!Z87+'C-LLAY'!Z87+'C-SF'!Z87+'C-LA'!Z87+DIRECCION!Z87</f>
        <v>0</v>
      </c>
      <c r="AA87" s="78">
        <f t="shared" si="32"/>
        <v>0</v>
      </c>
      <c r="AB87" s="45">
        <f>+HOSCA!AB87+HOSLA!AB87+'LLAY-LLAY'!AB87+HPUT!AB87+PSIQ.!AB87+'C-LLAY'!AB87+'C-SF'!AB87+'C-LA'!AB87+DIRECCION!AB87</f>
        <v>0</v>
      </c>
      <c r="AC87" s="79">
        <f t="shared" si="33"/>
        <v>0</v>
      </c>
      <c r="AD87" s="65">
        <f>+HOSCA!AD87+HOSLA!AD87+'LLAY-LLAY'!AD87+HPUT!AD87+PSIQ.!AD87+'C-LLAY'!AD87+'C-SF'!AD87+'C-LA'!AD87+DIRECCION!AD87</f>
        <v>0</v>
      </c>
      <c r="AE87" s="78">
        <f t="shared" si="34"/>
        <v>0</v>
      </c>
      <c r="AF87" s="45">
        <f>+HOSCA!AF87+HOSLA!AF87+'LLAY-LLAY'!AF87+HPUT!AF87+PSIQ.!AF87+'C-LLAY'!AF87+'C-SF'!AF87+'C-LA'!AF87+DIRECCION!AF87</f>
        <v>0</v>
      </c>
      <c r="AG87" s="79">
        <f t="shared" si="35"/>
        <v>0</v>
      </c>
    </row>
    <row r="88" spans="1:33" ht="16.5" customHeight="1">
      <c r="A88" s="12">
        <v>1801036</v>
      </c>
      <c r="B88" s="18" t="s">
        <v>69</v>
      </c>
      <c r="C88" s="14">
        <v>299220</v>
      </c>
      <c r="D88" s="45">
        <f>+HOSCA!D88+HOSLA!D88+'LLAY-LLAY'!D88+HPUT!D88+PSIQ.!D88+'C-LLAY'!D88+'C-SF'!D88+'C-LA'!D88+DIRECCION!D88</f>
        <v>80</v>
      </c>
      <c r="E88" s="46">
        <f t="shared" si="19"/>
        <v>67</v>
      </c>
      <c r="F88" s="46">
        <f t="shared" si="20"/>
        <v>23937600</v>
      </c>
      <c r="G88" s="46">
        <f t="shared" si="21"/>
        <v>20047740</v>
      </c>
      <c r="H88" s="53">
        <f t="shared" si="22"/>
        <v>0.83750000000000002</v>
      </c>
      <c r="I88" s="54">
        <f t="shared" si="23"/>
        <v>0.83750000000000002</v>
      </c>
      <c r="J88" s="65">
        <f>+HOSCA!J88+HOSLA!J88+'LLAY-LLAY'!J88+HPUT!J88+PSIQ.!J88+'C-LLAY'!J88+'C-SF'!J88+'C-LA'!J88+DIRECCION!J88</f>
        <v>5</v>
      </c>
      <c r="K88" s="78">
        <f t="shared" si="24"/>
        <v>1496100</v>
      </c>
      <c r="L88" s="45">
        <f>+HOSCA!L88+HOSLA!L88+'LLAY-LLAY'!L88+HPUT!L88+PSIQ.!L88+'C-LLAY'!L88+'C-SF'!L88+'C-LA'!L88+DIRECCION!L88</f>
        <v>3</v>
      </c>
      <c r="M88" s="79">
        <f t="shared" si="25"/>
        <v>897660</v>
      </c>
      <c r="N88" s="65">
        <f>+HOSCA!N88+HOSLA!N88+'LLAY-LLAY'!N88+HPUT!N88+PSIQ.!N88+'C-LLAY'!N88+'C-SF'!N88+'C-LA'!N88+DIRECCION!N88</f>
        <v>0</v>
      </c>
      <c r="O88" s="78">
        <f t="shared" si="26"/>
        <v>0</v>
      </c>
      <c r="P88" s="45">
        <f>+HOSCA!P88+HOSLA!P88+'LLAY-LLAY'!P88+HPUT!P88+PSIQ.!P88+'C-LLAY'!P88+'C-SF'!P88+'C-LA'!P88+DIRECCION!P88</f>
        <v>12</v>
      </c>
      <c r="Q88" s="79">
        <f t="shared" si="27"/>
        <v>3590640</v>
      </c>
      <c r="R88" s="65">
        <f>+HOSCA!R88+HOSLA!R88+'LLAY-LLAY'!R88+HPUT!R88+PSIQ.!R88+'C-LLAY'!R88+'C-SF'!R88+'C-LA'!R88+DIRECCION!R88</f>
        <v>5</v>
      </c>
      <c r="S88" s="78">
        <f t="shared" si="28"/>
        <v>1496100</v>
      </c>
      <c r="T88" s="45">
        <f>+HOSCA!T88+HOSLA!T88+'LLAY-LLAY'!T88+HPUT!T88+PSIQ.!T88+'C-LLAY'!T88+'C-SF'!T88+'C-LA'!T88+DIRECCION!T88</f>
        <v>8</v>
      </c>
      <c r="U88" s="79">
        <f t="shared" si="29"/>
        <v>2393760</v>
      </c>
      <c r="V88" s="65">
        <f>+HOSCA!V88+HOSLA!V88+'LLAY-LLAY'!V88+HPUT!V88+PSIQ.!V88+'C-LLAY'!V88+'C-SF'!V88+'C-LA'!V88+DIRECCION!V88</f>
        <v>5</v>
      </c>
      <c r="W88" s="78">
        <f t="shared" si="30"/>
        <v>1496100</v>
      </c>
      <c r="X88" s="45">
        <f>+HOSCA!X88+HOSLA!X88+'LLAY-LLAY'!X88+HPUT!X88+PSIQ.!X88+'C-LLAY'!X88+'C-SF'!X88+'C-LA'!X88+DIRECCION!X88</f>
        <v>13</v>
      </c>
      <c r="Y88" s="79">
        <f t="shared" si="31"/>
        <v>3889860</v>
      </c>
      <c r="Z88" s="65">
        <f>+HOSCA!Z88+HOSLA!Z88+'LLAY-LLAY'!Z88+HPUT!Z88+PSIQ.!Z88+'C-LLAY'!Z88+'C-SF'!Z88+'C-LA'!Z88+DIRECCION!Z88</f>
        <v>8</v>
      </c>
      <c r="AA88" s="78">
        <f t="shared" si="32"/>
        <v>2393760</v>
      </c>
      <c r="AB88" s="45">
        <f>+HOSCA!AB88+HOSLA!AB88+'LLAY-LLAY'!AB88+HPUT!AB88+PSIQ.!AB88+'C-LLAY'!AB88+'C-SF'!AB88+'C-LA'!AB88+DIRECCION!AB88</f>
        <v>6</v>
      </c>
      <c r="AC88" s="79">
        <f t="shared" si="33"/>
        <v>1795320</v>
      </c>
      <c r="AD88" s="65">
        <f>+HOSCA!AD88+HOSLA!AD88+'LLAY-LLAY'!AD88+HPUT!AD88+PSIQ.!AD88+'C-LLAY'!AD88+'C-SF'!AD88+'C-LA'!AD88+DIRECCION!AD88</f>
        <v>1</v>
      </c>
      <c r="AE88" s="78">
        <f t="shared" si="34"/>
        <v>299220</v>
      </c>
      <c r="AF88" s="45">
        <f>+HOSCA!AF88+HOSLA!AF88+'LLAY-LLAY'!AF88+HPUT!AF88+PSIQ.!AF88+'C-LLAY'!AF88+'C-SF'!AF88+'C-LA'!AF88+DIRECCION!AF88</f>
        <v>1</v>
      </c>
      <c r="AG88" s="79">
        <f t="shared" si="35"/>
        <v>299220</v>
      </c>
    </row>
    <row r="89" spans="1:33" ht="16.5" customHeight="1">
      <c r="A89" s="12">
        <v>1801027</v>
      </c>
      <c r="B89" s="18" t="s">
        <v>70</v>
      </c>
      <c r="C89" s="14">
        <v>802620</v>
      </c>
      <c r="D89" s="45">
        <f>+HOSCA!D89+HOSLA!D89+'LLAY-LLAY'!D89+HPUT!D89+PSIQ.!D89+'C-LLAY'!D89+'C-SF'!D89+'C-LA'!D89+DIRECCION!D89</f>
        <v>25</v>
      </c>
      <c r="E89" s="46">
        <f t="shared" si="19"/>
        <v>26</v>
      </c>
      <c r="F89" s="46">
        <f t="shared" si="20"/>
        <v>20065500</v>
      </c>
      <c r="G89" s="46">
        <f t="shared" si="21"/>
        <v>20868120</v>
      </c>
      <c r="H89" s="53">
        <f t="shared" si="22"/>
        <v>1.04</v>
      </c>
      <c r="I89" s="54">
        <f t="shared" si="23"/>
        <v>1.04</v>
      </c>
      <c r="J89" s="65">
        <f>+HOSCA!J89+HOSLA!J89+'LLAY-LLAY'!J89+HPUT!J89+PSIQ.!J89+'C-LLAY'!J89+'C-SF'!J89+'C-LA'!J89+DIRECCION!J89</f>
        <v>1</v>
      </c>
      <c r="K89" s="78">
        <f t="shared" si="24"/>
        <v>802620</v>
      </c>
      <c r="L89" s="45">
        <f>+HOSCA!L89+HOSLA!L89+'LLAY-LLAY'!L89+HPUT!L89+PSIQ.!L89+'C-LLAY'!L89+'C-SF'!L89+'C-LA'!L89+DIRECCION!L89</f>
        <v>3</v>
      </c>
      <c r="M89" s="79">
        <f t="shared" si="25"/>
        <v>2407860</v>
      </c>
      <c r="N89" s="65">
        <f>+HOSCA!N89+HOSLA!N89+'LLAY-LLAY'!N89+HPUT!N89+PSIQ.!N89+'C-LLAY'!N89+'C-SF'!N89+'C-LA'!N89+DIRECCION!N89</f>
        <v>0</v>
      </c>
      <c r="O89" s="78">
        <f t="shared" si="26"/>
        <v>0</v>
      </c>
      <c r="P89" s="45">
        <f>+HOSCA!P89+HOSLA!P89+'LLAY-LLAY'!P89+HPUT!P89+PSIQ.!P89+'C-LLAY'!P89+'C-SF'!P89+'C-LA'!P89+DIRECCION!P89</f>
        <v>6</v>
      </c>
      <c r="Q89" s="79">
        <f t="shared" si="27"/>
        <v>4815720</v>
      </c>
      <c r="R89" s="65">
        <f>+HOSCA!R89+HOSLA!R89+'LLAY-LLAY'!R89+HPUT!R89+PSIQ.!R89+'C-LLAY'!R89+'C-SF'!R89+'C-LA'!R89+DIRECCION!R89</f>
        <v>2</v>
      </c>
      <c r="S89" s="78">
        <f t="shared" si="28"/>
        <v>1605240</v>
      </c>
      <c r="T89" s="45">
        <f>+HOSCA!T89+HOSLA!T89+'LLAY-LLAY'!T89+HPUT!T89+PSIQ.!T89+'C-LLAY'!T89+'C-SF'!T89+'C-LA'!T89+DIRECCION!T89</f>
        <v>2</v>
      </c>
      <c r="U89" s="79">
        <f t="shared" si="29"/>
        <v>1605240</v>
      </c>
      <c r="V89" s="65">
        <f>+HOSCA!V89+HOSLA!V89+'LLAY-LLAY'!V89+HPUT!V89+PSIQ.!V89+'C-LLAY'!V89+'C-SF'!V89+'C-LA'!V89+DIRECCION!V89</f>
        <v>1</v>
      </c>
      <c r="W89" s="78">
        <f t="shared" si="30"/>
        <v>802620</v>
      </c>
      <c r="X89" s="45">
        <f>+HOSCA!X89+HOSLA!X89+'LLAY-LLAY'!X89+HPUT!X89+PSIQ.!X89+'C-LLAY'!X89+'C-SF'!X89+'C-LA'!X89+DIRECCION!X89</f>
        <v>3</v>
      </c>
      <c r="Y89" s="79">
        <f t="shared" si="31"/>
        <v>2407860</v>
      </c>
      <c r="Z89" s="65">
        <f>+HOSCA!Z89+HOSLA!Z89+'LLAY-LLAY'!Z89+HPUT!Z89+PSIQ.!Z89+'C-LLAY'!Z89+'C-SF'!Z89+'C-LA'!Z89+DIRECCION!Z89</f>
        <v>1</v>
      </c>
      <c r="AA89" s="78">
        <f t="shared" si="32"/>
        <v>802620</v>
      </c>
      <c r="AB89" s="45">
        <f>+HOSCA!AB89+HOSLA!AB89+'LLAY-LLAY'!AB89+HPUT!AB89+PSIQ.!AB89+'C-LLAY'!AB89+'C-SF'!AB89+'C-LA'!AB89+DIRECCION!AB89</f>
        <v>3</v>
      </c>
      <c r="AC89" s="79">
        <f t="shared" si="33"/>
        <v>2407860</v>
      </c>
      <c r="AD89" s="65">
        <f>+HOSCA!AD89+HOSLA!AD89+'LLAY-LLAY'!AD89+HPUT!AD89+PSIQ.!AD89+'C-LLAY'!AD89+'C-SF'!AD89+'C-LA'!AD89+DIRECCION!AD89</f>
        <v>4</v>
      </c>
      <c r="AE89" s="78">
        <f t="shared" si="34"/>
        <v>3210480</v>
      </c>
      <c r="AF89" s="45">
        <f>+HOSCA!AF89+HOSLA!AF89+'LLAY-LLAY'!AF89+HPUT!AF89+PSIQ.!AF89+'C-LLAY'!AF89+'C-SF'!AF89+'C-LA'!AF89+DIRECCION!AF89</f>
        <v>0</v>
      </c>
      <c r="AG89" s="79">
        <f t="shared" si="35"/>
        <v>0</v>
      </c>
    </row>
    <row r="90" spans="1:33" ht="16.5" customHeight="1">
      <c r="A90" s="12">
        <v>1801045</v>
      </c>
      <c r="B90" s="18" t="s">
        <v>71</v>
      </c>
      <c r="C90" s="14">
        <v>204410</v>
      </c>
      <c r="D90" s="45">
        <f>+HOSCA!D90+HOSLA!D90+'LLAY-LLAY'!D90+HPUT!D90+PSIQ.!D90+'C-LLAY'!D90+'C-SF'!D90+'C-LA'!D90+DIRECCION!D90</f>
        <v>62</v>
      </c>
      <c r="E90" s="46">
        <f t="shared" si="19"/>
        <v>67</v>
      </c>
      <c r="F90" s="46">
        <f t="shared" si="20"/>
        <v>12673420</v>
      </c>
      <c r="G90" s="46">
        <f t="shared" si="21"/>
        <v>13695470</v>
      </c>
      <c r="H90" s="53">
        <f t="shared" si="22"/>
        <v>1.0806451612903225</v>
      </c>
      <c r="I90" s="54">
        <f t="shared" si="23"/>
        <v>1.0806451612903225</v>
      </c>
      <c r="J90" s="65">
        <f>+HOSCA!J90+HOSLA!J90+'LLAY-LLAY'!J90+HPUT!J90+PSIQ.!J90+'C-LLAY'!J90+'C-SF'!J90+'C-LA'!J90+DIRECCION!J90</f>
        <v>5</v>
      </c>
      <c r="K90" s="78">
        <f t="shared" si="24"/>
        <v>1022050</v>
      </c>
      <c r="L90" s="45">
        <f>+HOSCA!L90+HOSLA!L90+'LLAY-LLAY'!L90+HPUT!L90+PSIQ.!L90+'C-LLAY'!L90+'C-SF'!L90+'C-LA'!L90+DIRECCION!L90</f>
        <v>4</v>
      </c>
      <c r="M90" s="79">
        <f t="shared" si="25"/>
        <v>817640</v>
      </c>
      <c r="N90" s="65">
        <f>+HOSCA!N90+HOSLA!N90+'LLAY-LLAY'!N90+HPUT!N90+PSIQ.!N90+'C-LLAY'!N90+'C-SF'!N90+'C-LA'!N90+DIRECCION!N90</f>
        <v>6</v>
      </c>
      <c r="O90" s="78">
        <f t="shared" si="26"/>
        <v>1226460</v>
      </c>
      <c r="P90" s="45">
        <f>+HOSCA!P90+HOSLA!P90+'LLAY-LLAY'!P90+HPUT!P90+PSIQ.!P90+'C-LLAY'!P90+'C-SF'!P90+'C-LA'!P90+DIRECCION!P90</f>
        <v>2</v>
      </c>
      <c r="Q90" s="79">
        <f t="shared" si="27"/>
        <v>408820</v>
      </c>
      <c r="R90" s="65">
        <f>+HOSCA!R90+HOSLA!R90+'LLAY-LLAY'!R90+HPUT!R90+PSIQ.!R90+'C-LLAY'!R90+'C-SF'!R90+'C-LA'!R90+DIRECCION!R90</f>
        <v>4</v>
      </c>
      <c r="S90" s="78">
        <f t="shared" si="28"/>
        <v>817640</v>
      </c>
      <c r="T90" s="45">
        <f>+HOSCA!T90+HOSLA!T90+'LLAY-LLAY'!T90+HPUT!T90+PSIQ.!T90+'C-LLAY'!T90+'C-SF'!T90+'C-LA'!T90+DIRECCION!T90</f>
        <v>5</v>
      </c>
      <c r="U90" s="79">
        <f t="shared" si="29"/>
        <v>1022050</v>
      </c>
      <c r="V90" s="65">
        <f>+HOSCA!V90+HOSLA!V90+'LLAY-LLAY'!V90+HPUT!V90+PSIQ.!V90+'C-LLAY'!V90+'C-SF'!V90+'C-LA'!V90+DIRECCION!V90</f>
        <v>7</v>
      </c>
      <c r="W90" s="78">
        <f t="shared" si="30"/>
        <v>1430870</v>
      </c>
      <c r="X90" s="45">
        <f>+HOSCA!X90+HOSLA!X90+'LLAY-LLAY'!X90+HPUT!X90+PSIQ.!X90+'C-LLAY'!X90+'C-SF'!X90+'C-LA'!X90+DIRECCION!X90</f>
        <v>9</v>
      </c>
      <c r="Y90" s="79">
        <f t="shared" si="31"/>
        <v>1839690</v>
      </c>
      <c r="Z90" s="65">
        <f>+HOSCA!Z90+HOSLA!Z90+'LLAY-LLAY'!Z90+HPUT!Z90+PSIQ.!Z90+'C-LLAY'!Z90+'C-SF'!Z90+'C-LA'!Z90+DIRECCION!Z90</f>
        <v>3</v>
      </c>
      <c r="AA90" s="78">
        <f t="shared" si="32"/>
        <v>613230</v>
      </c>
      <c r="AB90" s="45">
        <f>+HOSCA!AB90+HOSLA!AB90+'LLAY-LLAY'!AB90+HPUT!AB90+PSIQ.!AB90+'C-LLAY'!AB90+'C-SF'!AB90+'C-LA'!AB90+DIRECCION!AB90</f>
        <v>12</v>
      </c>
      <c r="AC90" s="79">
        <f t="shared" si="33"/>
        <v>2452920</v>
      </c>
      <c r="AD90" s="65">
        <f>+HOSCA!AD90+HOSLA!AD90+'LLAY-LLAY'!AD90+HPUT!AD90+PSIQ.!AD90+'C-LLAY'!AD90+'C-SF'!AD90+'C-LA'!AD90+DIRECCION!AD90</f>
        <v>7</v>
      </c>
      <c r="AE90" s="78">
        <f t="shared" si="34"/>
        <v>1430870</v>
      </c>
      <c r="AF90" s="45">
        <f>+HOSCA!AF90+HOSLA!AF90+'LLAY-LLAY'!AF90+HPUT!AF90+PSIQ.!AF90+'C-LLAY'!AF90+'C-SF'!AF90+'C-LA'!AF90+DIRECCION!AF90</f>
        <v>3</v>
      </c>
      <c r="AG90" s="79">
        <f t="shared" si="35"/>
        <v>613230</v>
      </c>
    </row>
    <row r="91" spans="1:33" ht="16.5" customHeight="1">
      <c r="A91" s="12"/>
      <c r="B91" s="18"/>
      <c r="C91" s="14"/>
      <c r="D91" s="45"/>
      <c r="E91" s="46"/>
      <c r="F91" s="46"/>
      <c r="G91" s="46"/>
      <c r="H91" s="53"/>
      <c r="I91" s="54"/>
      <c r="J91" s="65"/>
      <c r="K91" s="78"/>
      <c r="L91" s="45"/>
      <c r="M91" s="79"/>
      <c r="N91" s="65"/>
      <c r="O91" s="78"/>
      <c r="P91" s="45"/>
      <c r="Q91" s="79"/>
      <c r="R91" s="65"/>
      <c r="S91" s="78"/>
      <c r="T91" s="45"/>
      <c r="U91" s="79"/>
      <c r="V91" s="65"/>
      <c r="W91" s="78"/>
      <c r="X91" s="45"/>
      <c r="Y91" s="79"/>
      <c r="Z91" s="65"/>
      <c r="AA91" s="78"/>
      <c r="AB91" s="45"/>
      <c r="AC91" s="79"/>
      <c r="AD91" s="65"/>
      <c r="AE91" s="78"/>
      <c r="AF91" s="45"/>
      <c r="AG91" s="79"/>
    </row>
    <row r="92" spans="1:33" ht="16.5" customHeight="1">
      <c r="A92" s="12">
        <v>1802047</v>
      </c>
      <c r="B92" s="18" t="s">
        <v>72</v>
      </c>
      <c r="C92" s="14">
        <v>4174230</v>
      </c>
      <c r="D92" s="45">
        <f>+HOSCA!D92+HOSLA!D92+'LLAY-LLAY'!D92+HPUT!D92+PSIQ.!D92+'C-LLAY'!D92+'C-SF'!D92+'C-LA'!D92+DIRECCION!D92</f>
        <v>1</v>
      </c>
      <c r="E92" s="46">
        <f t="shared" si="19"/>
        <v>0</v>
      </c>
      <c r="F92" s="46">
        <f t="shared" si="20"/>
        <v>4174230</v>
      </c>
      <c r="G92" s="46">
        <f t="shared" si="21"/>
        <v>0</v>
      </c>
      <c r="H92" s="53">
        <f t="shared" si="22"/>
        <v>0</v>
      </c>
      <c r="I92" s="54">
        <f t="shared" si="23"/>
        <v>0</v>
      </c>
      <c r="J92" s="65">
        <f>+HOSCA!J92+HOSLA!J92+'LLAY-LLAY'!J92+HPUT!J92+PSIQ.!J92+'C-LLAY'!J92+'C-SF'!J92+'C-LA'!J92+DIRECCION!J92</f>
        <v>0</v>
      </c>
      <c r="K92" s="78">
        <f t="shared" si="24"/>
        <v>0</v>
      </c>
      <c r="L92" s="45">
        <f>+HOSCA!L92+HOSLA!L92+'LLAY-LLAY'!L92+HPUT!L92+PSIQ.!L92+'C-LLAY'!L92+'C-SF'!L92+'C-LA'!L92+DIRECCION!L92</f>
        <v>0</v>
      </c>
      <c r="M92" s="79">
        <f t="shared" si="25"/>
        <v>0</v>
      </c>
      <c r="N92" s="65">
        <f>+HOSCA!N92+HOSLA!N92+'LLAY-LLAY'!N92+HPUT!N92+PSIQ.!N92+'C-LLAY'!N92+'C-SF'!N92+'C-LA'!N92+DIRECCION!N92</f>
        <v>0</v>
      </c>
      <c r="O92" s="78">
        <f t="shared" si="26"/>
        <v>0</v>
      </c>
      <c r="P92" s="45">
        <f>+HOSCA!P92+HOSLA!P92+'LLAY-LLAY'!P92+HPUT!P92+PSIQ.!P92+'C-LLAY'!P92+'C-SF'!P92+'C-LA'!P92+DIRECCION!P92</f>
        <v>0</v>
      </c>
      <c r="Q92" s="79">
        <f t="shared" si="27"/>
        <v>0</v>
      </c>
      <c r="R92" s="65">
        <f>+HOSCA!R92+HOSLA!R92+'LLAY-LLAY'!R92+HPUT!R92+PSIQ.!R92+'C-LLAY'!R92+'C-SF'!R92+'C-LA'!R92+DIRECCION!R92</f>
        <v>0</v>
      </c>
      <c r="S92" s="78">
        <f t="shared" si="28"/>
        <v>0</v>
      </c>
      <c r="T92" s="45">
        <f>+HOSCA!T92+HOSLA!T92+'LLAY-LLAY'!T92+HPUT!T92+PSIQ.!T92+'C-LLAY'!T92+'C-SF'!T92+'C-LA'!T92+DIRECCION!T92</f>
        <v>0</v>
      </c>
      <c r="U92" s="79">
        <f t="shared" si="29"/>
        <v>0</v>
      </c>
      <c r="V92" s="65">
        <f>+HOSCA!V92+HOSLA!V92+'LLAY-LLAY'!V92+HPUT!V92+PSIQ.!V92+'C-LLAY'!V92+'C-SF'!V92+'C-LA'!V92+DIRECCION!V92</f>
        <v>0</v>
      </c>
      <c r="W92" s="78">
        <f t="shared" si="30"/>
        <v>0</v>
      </c>
      <c r="X92" s="45">
        <f>+HOSCA!X92+HOSLA!X92+'LLAY-LLAY'!X92+HPUT!X92+PSIQ.!X92+'C-LLAY'!X92+'C-SF'!X92+'C-LA'!X92+DIRECCION!X92</f>
        <v>0</v>
      </c>
      <c r="Y92" s="79">
        <f t="shared" si="31"/>
        <v>0</v>
      </c>
      <c r="Z92" s="65">
        <f>+HOSCA!Z92+HOSLA!Z92+'LLAY-LLAY'!Z92+HPUT!Z92+PSIQ.!Z92+'C-LLAY'!Z92+'C-SF'!Z92+'C-LA'!Z92+DIRECCION!Z92</f>
        <v>0</v>
      </c>
      <c r="AA92" s="78">
        <f t="shared" si="32"/>
        <v>0</v>
      </c>
      <c r="AB92" s="45">
        <f>+HOSCA!AB92+HOSLA!AB92+'LLAY-LLAY'!AB92+HPUT!AB92+PSIQ.!AB92+'C-LLAY'!AB92+'C-SF'!AB92+'C-LA'!AB92+DIRECCION!AB92</f>
        <v>0</v>
      </c>
      <c r="AC92" s="79">
        <f t="shared" si="33"/>
        <v>0</v>
      </c>
      <c r="AD92" s="65">
        <f>+HOSCA!AD92+HOSLA!AD92+'LLAY-LLAY'!AD92+HPUT!AD92+PSIQ.!AD92+'C-LLAY'!AD92+'C-SF'!AD92+'C-LA'!AD92+DIRECCION!AD92</f>
        <v>0</v>
      </c>
      <c r="AE92" s="78">
        <f t="shared" si="34"/>
        <v>0</v>
      </c>
      <c r="AF92" s="45">
        <f>+HOSCA!AF92+HOSLA!AF92+'LLAY-LLAY'!AF92+HPUT!AF92+PSIQ.!AF92+'C-LLAY'!AF92+'C-SF'!AF92+'C-LA'!AF92+DIRECCION!AF92</f>
        <v>0</v>
      </c>
      <c r="AG92" s="79">
        <f t="shared" si="35"/>
        <v>0</v>
      </c>
    </row>
    <row r="93" spans="1:33" ht="16.5" customHeight="1">
      <c r="A93" s="12"/>
      <c r="B93" s="18"/>
      <c r="C93" s="14"/>
      <c r="D93" s="45"/>
      <c r="E93" s="46"/>
      <c r="F93" s="46"/>
      <c r="G93" s="46"/>
      <c r="H93" s="53"/>
      <c r="I93" s="54"/>
      <c r="J93" s="65"/>
      <c r="K93" s="78"/>
      <c r="L93" s="45"/>
      <c r="M93" s="79"/>
      <c r="N93" s="65"/>
      <c r="O93" s="78"/>
      <c r="P93" s="45"/>
      <c r="Q93" s="79"/>
      <c r="R93" s="65"/>
      <c r="S93" s="78"/>
      <c r="T93" s="45"/>
      <c r="U93" s="79"/>
      <c r="V93" s="65"/>
      <c r="W93" s="78"/>
      <c r="X93" s="45"/>
      <c r="Y93" s="79"/>
      <c r="Z93" s="65"/>
      <c r="AA93" s="78"/>
      <c r="AB93" s="45"/>
      <c r="AC93" s="79"/>
      <c r="AD93" s="65"/>
      <c r="AE93" s="78"/>
      <c r="AF93" s="45"/>
      <c r="AG93" s="79"/>
    </row>
    <row r="94" spans="1:33" ht="16.5" customHeight="1">
      <c r="A94" s="12">
        <v>3401001</v>
      </c>
      <c r="B94" s="18" t="s">
        <v>73</v>
      </c>
      <c r="C94" s="14">
        <v>384060</v>
      </c>
      <c r="D94" s="45">
        <f>+HOSCA!D94+HOSLA!D94+'LLAY-LLAY'!D94+HPUT!D94+PSIQ.!D94+'C-LLAY'!D94+'C-SF'!D94+'C-LA'!D94+DIRECCION!D94</f>
        <v>310</v>
      </c>
      <c r="E94" s="46">
        <f t="shared" si="19"/>
        <v>317</v>
      </c>
      <c r="F94" s="46">
        <f t="shared" si="20"/>
        <v>119058600</v>
      </c>
      <c r="G94" s="46">
        <f t="shared" si="21"/>
        <v>121747020</v>
      </c>
      <c r="H94" s="53">
        <f t="shared" si="22"/>
        <v>1.0225806451612902</v>
      </c>
      <c r="I94" s="54">
        <f t="shared" si="23"/>
        <v>1.0225806451612902</v>
      </c>
      <c r="J94" s="65">
        <f>+HOSCA!J94+HOSLA!J94+'LLAY-LLAY'!J94+HPUT!J94+PSIQ.!J94+'C-LLAY'!J94+'C-SF'!J94+'C-LA'!J94+DIRECCION!J94</f>
        <v>33</v>
      </c>
      <c r="K94" s="78">
        <f t="shared" si="24"/>
        <v>12673980</v>
      </c>
      <c r="L94" s="45">
        <f>+HOSCA!L94+HOSLA!L94+'LLAY-LLAY'!L94+HPUT!L94+PSIQ.!L94+'C-LLAY'!L94+'C-SF'!L94+'C-LA'!L94+DIRECCION!L94</f>
        <v>27</v>
      </c>
      <c r="M94" s="79">
        <f t="shared" si="25"/>
        <v>10369620</v>
      </c>
      <c r="N94" s="65">
        <f>+HOSCA!N94+HOSLA!N94+'LLAY-LLAY'!N94+HPUT!N94+PSIQ.!N94+'C-LLAY'!N94+'C-SF'!N94+'C-LA'!N94+DIRECCION!N94</f>
        <v>28</v>
      </c>
      <c r="O94" s="78">
        <f t="shared" si="26"/>
        <v>10753680</v>
      </c>
      <c r="P94" s="45">
        <f>+HOSCA!P94+HOSLA!P94+'LLAY-LLAY'!P94+HPUT!P94+PSIQ.!P94+'C-LLAY'!P94+'C-SF'!P94+'C-LA'!P94+DIRECCION!P94</f>
        <v>20</v>
      </c>
      <c r="Q94" s="79">
        <f t="shared" si="27"/>
        <v>7681200</v>
      </c>
      <c r="R94" s="65">
        <f>+HOSCA!R94+HOSLA!R94+'LLAY-LLAY'!R94+HPUT!R94+PSIQ.!R94+'C-LLAY'!R94+'C-SF'!R94+'C-LA'!R94+DIRECCION!R94</f>
        <v>25</v>
      </c>
      <c r="S94" s="78">
        <f t="shared" si="28"/>
        <v>9601500</v>
      </c>
      <c r="T94" s="45">
        <f>+HOSCA!T94+HOSLA!T94+'LLAY-LLAY'!T94+HPUT!T94+PSIQ.!T94+'C-LLAY'!T94+'C-SF'!T94+'C-LA'!T94+DIRECCION!T94</f>
        <v>24</v>
      </c>
      <c r="U94" s="79">
        <f t="shared" si="29"/>
        <v>9217440</v>
      </c>
      <c r="V94" s="65">
        <f>+HOSCA!V94+HOSLA!V94+'LLAY-LLAY'!V94+HPUT!V94+PSIQ.!V94+'C-LLAY'!V94+'C-SF'!V94+'C-LA'!V94+DIRECCION!V94</f>
        <v>23</v>
      </c>
      <c r="W94" s="78">
        <f t="shared" si="30"/>
        <v>8833380</v>
      </c>
      <c r="X94" s="45">
        <f>+HOSCA!X94+HOSLA!X94+'LLAY-LLAY'!X94+HPUT!X94+PSIQ.!X94+'C-LLAY'!X94+'C-SF'!X94+'C-LA'!X94+DIRECCION!X94</f>
        <v>30</v>
      </c>
      <c r="Y94" s="79">
        <f t="shared" si="31"/>
        <v>11521800</v>
      </c>
      <c r="Z94" s="65">
        <f>+HOSCA!Z94+HOSLA!Z94+'LLAY-LLAY'!Z94+HPUT!Z94+PSIQ.!Z94+'C-LLAY'!Z94+'C-SF'!Z94+'C-LA'!Z94+DIRECCION!Z94</f>
        <v>26</v>
      </c>
      <c r="AA94" s="78">
        <f t="shared" si="32"/>
        <v>9985560</v>
      </c>
      <c r="AB94" s="45">
        <f>+HOSCA!AB94+HOSLA!AB94+'LLAY-LLAY'!AB94+HPUT!AB94+PSIQ.!AB94+'C-LLAY'!AB94+'C-SF'!AB94+'C-LA'!AB94+DIRECCION!AB94</f>
        <v>28</v>
      </c>
      <c r="AC94" s="79">
        <f t="shared" si="33"/>
        <v>10753680</v>
      </c>
      <c r="AD94" s="65">
        <f>+HOSCA!AD94+HOSLA!AD94+'LLAY-LLAY'!AD94+HPUT!AD94+PSIQ.!AD94+'C-LLAY'!AD94+'C-SF'!AD94+'C-LA'!AD94+DIRECCION!AD94</f>
        <v>25</v>
      </c>
      <c r="AE94" s="78">
        <f t="shared" si="34"/>
        <v>9601500</v>
      </c>
      <c r="AF94" s="45">
        <f>+HOSCA!AF94+HOSLA!AF94+'LLAY-LLAY'!AF94+HPUT!AF94+PSIQ.!AF94+'C-LLAY'!AF94+'C-SF'!AF94+'C-LA'!AF94+DIRECCION!AF94</f>
        <v>28</v>
      </c>
      <c r="AG94" s="79">
        <f t="shared" si="35"/>
        <v>10753680</v>
      </c>
    </row>
    <row r="95" spans="1:33" ht="16.5" customHeight="1">
      <c r="A95" s="12">
        <v>3401002</v>
      </c>
      <c r="B95" s="18" t="s">
        <v>74</v>
      </c>
      <c r="C95" s="14">
        <v>488560</v>
      </c>
      <c r="D95" s="45">
        <f>+HOSCA!D95+HOSLA!D95+'LLAY-LLAY'!D95+HPUT!D95+PSIQ.!D95+'C-LLAY'!D95+'C-SF'!D95+'C-LA'!D95+DIRECCION!D95</f>
        <v>27</v>
      </c>
      <c r="E95" s="46">
        <f t="shared" si="19"/>
        <v>33</v>
      </c>
      <c r="F95" s="46">
        <f t="shared" si="20"/>
        <v>13191120</v>
      </c>
      <c r="G95" s="46">
        <f t="shared" si="21"/>
        <v>16122480</v>
      </c>
      <c r="H95" s="53">
        <f t="shared" si="22"/>
        <v>1.2222222222222223</v>
      </c>
      <c r="I95" s="54">
        <f t="shared" si="23"/>
        <v>1.2222222222222223</v>
      </c>
      <c r="J95" s="65">
        <f>+HOSCA!J95+HOSLA!J95+'LLAY-LLAY'!J95+HPUT!J95+PSIQ.!J95+'C-LLAY'!J95+'C-SF'!J95+'C-LA'!J95+DIRECCION!J95</f>
        <v>1</v>
      </c>
      <c r="K95" s="78">
        <f t="shared" si="24"/>
        <v>488560</v>
      </c>
      <c r="L95" s="45">
        <f>+HOSCA!L95+HOSLA!L95+'LLAY-LLAY'!L95+HPUT!L95+PSIQ.!L95+'C-LLAY'!L95+'C-SF'!L95+'C-LA'!L95+DIRECCION!L95</f>
        <v>1</v>
      </c>
      <c r="M95" s="79">
        <f t="shared" si="25"/>
        <v>488560</v>
      </c>
      <c r="N95" s="65">
        <f>+HOSCA!N95+HOSLA!N95+'LLAY-LLAY'!N95+HPUT!N95+PSIQ.!N95+'C-LLAY'!N95+'C-SF'!N95+'C-LA'!N95+DIRECCION!N95</f>
        <v>3</v>
      </c>
      <c r="O95" s="78">
        <f t="shared" si="26"/>
        <v>1465680</v>
      </c>
      <c r="P95" s="45">
        <f>+HOSCA!P95+HOSLA!P95+'LLAY-LLAY'!P95+HPUT!P95+PSIQ.!P95+'C-LLAY'!P95+'C-SF'!P95+'C-LA'!P95+DIRECCION!P95</f>
        <v>0</v>
      </c>
      <c r="Q95" s="79">
        <f t="shared" si="27"/>
        <v>0</v>
      </c>
      <c r="R95" s="65">
        <f>+HOSCA!R95+HOSLA!R95+'LLAY-LLAY'!R95+HPUT!R95+PSIQ.!R95+'C-LLAY'!R95+'C-SF'!R95+'C-LA'!R95+DIRECCION!R95</f>
        <v>3</v>
      </c>
      <c r="S95" s="78">
        <f t="shared" si="28"/>
        <v>1465680</v>
      </c>
      <c r="T95" s="45">
        <f>+HOSCA!T95+HOSLA!T95+'LLAY-LLAY'!T95+HPUT!T95+PSIQ.!T95+'C-LLAY'!T95+'C-SF'!T95+'C-LA'!T95+DIRECCION!T95</f>
        <v>1</v>
      </c>
      <c r="U95" s="79">
        <f t="shared" si="29"/>
        <v>488560</v>
      </c>
      <c r="V95" s="65">
        <f>+HOSCA!V95+HOSLA!V95+'LLAY-LLAY'!V95+HPUT!V95+PSIQ.!V95+'C-LLAY'!V95+'C-SF'!V95+'C-LA'!V95+DIRECCION!V95</f>
        <v>1</v>
      </c>
      <c r="W95" s="78">
        <f t="shared" si="30"/>
        <v>488560</v>
      </c>
      <c r="X95" s="45">
        <f>+HOSCA!X95+HOSLA!X95+'LLAY-LLAY'!X95+HPUT!X95+PSIQ.!X95+'C-LLAY'!X95+'C-SF'!X95+'C-LA'!X95+DIRECCION!X95</f>
        <v>5</v>
      </c>
      <c r="Y95" s="79">
        <f t="shared" si="31"/>
        <v>2442800</v>
      </c>
      <c r="Z95" s="65">
        <f>+HOSCA!Z95+HOSLA!Z95+'LLAY-LLAY'!Z95+HPUT!Z95+PSIQ.!Z95+'C-LLAY'!Z95+'C-SF'!Z95+'C-LA'!Z95+DIRECCION!Z95</f>
        <v>6</v>
      </c>
      <c r="AA95" s="78">
        <f t="shared" si="32"/>
        <v>2931360</v>
      </c>
      <c r="AB95" s="45">
        <f>+HOSCA!AB95+HOSLA!AB95+'LLAY-LLAY'!AB95+HPUT!AB95+PSIQ.!AB95+'C-LLAY'!AB95+'C-SF'!AB95+'C-LA'!AB95+DIRECCION!AB95</f>
        <v>3</v>
      </c>
      <c r="AC95" s="79">
        <f t="shared" si="33"/>
        <v>1465680</v>
      </c>
      <c r="AD95" s="65">
        <f>+HOSCA!AD95+HOSLA!AD95+'LLAY-LLAY'!AD95+HPUT!AD95+PSIQ.!AD95+'C-LLAY'!AD95+'C-SF'!AD95+'C-LA'!AD95+DIRECCION!AD95</f>
        <v>7</v>
      </c>
      <c r="AE95" s="78">
        <f t="shared" si="34"/>
        <v>3419920</v>
      </c>
      <c r="AF95" s="45">
        <f>+HOSCA!AF95+HOSLA!AF95+'LLAY-LLAY'!AF95+HPUT!AF95+PSIQ.!AF95+'C-LLAY'!AF95+'C-SF'!AF95+'C-LA'!AF95+DIRECCION!AF95</f>
        <v>2</v>
      </c>
      <c r="AG95" s="79">
        <f t="shared" si="35"/>
        <v>977120</v>
      </c>
    </row>
    <row r="96" spans="1:33" ht="16.5" customHeight="1">
      <c r="A96" s="12"/>
      <c r="B96" s="18"/>
      <c r="C96" s="14"/>
      <c r="D96" s="45"/>
      <c r="E96" s="46"/>
      <c r="F96" s="46"/>
      <c r="G96" s="46"/>
      <c r="H96" s="53"/>
      <c r="I96" s="54"/>
      <c r="J96" s="65"/>
      <c r="K96" s="78"/>
      <c r="L96" s="45"/>
      <c r="M96" s="79"/>
      <c r="N96" s="65"/>
      <c r="O96" s="78"/>
      <c r="P96" s="45"/>
      <c r="Q96" s="79"/>
      <c r="R96" s="65"/>
      <c r="S96" s="78"/>
      <c r="T96" s="45"/>
      <c r="U96" s="79"/>
      <c r="V96" s="65"/>
      <c r="W96" s="78"/>
      <c r="X96" s="45"/>
      <c r="Y96" s="79"/>
      <c r="Z96" s="65"/>
      <c r="AA96" s="78"/>
      <c r="AB96" s="45"/>
      <c r="AC96" s="79"/>
      <c r="AD96" s="65"/>
      <c r="AE96" s="78"/>
      <c r="AF96" s="45"/>
      <c r="AG96" s="79"/>
    </row>
    <row r="97" spans="1:33" ht="16.5" customHeight="1">
      <c r="A97" s="58"/>
      <c r="B97" s="125" t="s">
        <v>75</v>
      </c>
      <c r="C97" s="59"/>
      <c r="D97" s="60"/>
      <c r="E97" s="61"/>
      <c r="F97" s="61"/>
      <c r="G97" s="61"/>
      <c r="H97" s="62"/>
      <c r="I97" s="63"/>
      <c r="J97" s="84"/>
      <c r="K97" s="85"/>
      <c r="L97" s="60"/>
      <c r="M97" s="86"/>
      <c r="N97" s="84"/>
      <c r="O97" s="85"/>
      <c r="P97" s="60"/>
      <c r="Q97" s="86"/>
      <c r="R97" s="84"/>
      <c r="S97" s="85"/>
      <c r="T97" s="60"/>
      <c r="U97" s="86"/>
      <c r="V97" s="84"/>
      <c r="W97" s="85"/>
      <c r="X97" s="60"/>
      <c r="Y97" s="86"/>
      <c r="Z97" s="84"/>
      <c r="AA97" s="85"/>
      <c r="AB97" s="60"/>
      <c r="AC97" s="86"/>
      <c r="AD97" s="84"/>
      <c r="AE97" s="85"/>
      <c r="AF97" s="60"/>
      <c r="AG97" s="86"/>
    </row>
    <row r="98" spans="1:33" ht="16.5" customHeight="1">
      <c r="A98" s="12" t="s">
        <v>860</v>
      </c>
      <c r="B98" s="18" t="s">
        <v>76</v>
      </c>
      <c r="C98" s="14">
        <v>2047820</v>
      </c>
      <c r="D98" s="45">
        <f>+HOSCA!D98+HOSLA!D98+'LLAY-LLAY'!D98+HPUT!D98+PSIQ.!D98+'C-LLAY'!D98+'C-SF'!D98+'C-LA'!D98+DIRECCION!D98</f>
        <v>0</v>
      </c>
      <c r="E98" s="46">
        <f t="shared" si="19"/>
        <v>0</v>
      </c>
      <c r="F98" s="46">
        <f t="shared" si="20"/>
        <v>0</v>
      </c>
      <c r="G98" s="46">
        <f t="shared" si="21"/>
        <v>0</v>
      </c>
      <c r="H98" s="53" t="e">
        <f t="shared" si="22"/>
        <v>#DIV/0!</v>
      </c>
      <c r="I98" s="54" t="e">
        <f t="shared" si="23"/>
        <v>#DIV/0!</v>
      </c>
      <c r="J98" s="65">
        <f>+HOSCA!J98+HOSLA!J98+'LLAY-LLAY'!J98+HPUT!J98+PSIQ.!J98+'C-LLAY'!J98+'C-SF'!J98+'C-LA'!J98+DIRECCION!J98</f>
        <v>0</v>
      </c>
      <c r="K98" s="78">
        <f t="shared" si="24"/>
        <v>0</v>
      </c>
      <c r="L98" s="45">
        <f>+HOSCA!L98+HOSLA!L98+'LLAY-LLAY'!L98+HPUT!L98+PSIQ.!L98+'C-LLAY'!L98+'C-SF'!L98+'C-LA'!L98+DIRECCION!L98</f>
        <v>0</v>
      </c>
      <c r="M98" s="79">
        <f t="shared" si="25"/>
        <v>0</v>
      </c>
      <c r="N98" s="65">
        <f>+HOSCA!N98+HOSLA!N98+'LLAY-LLAY'!N98+HPUT!N98+PSIQ.!N98+'C-LLAY'!N98+'C-SF'!N98+'C-LA'!N98+DIRECCION!N98</f>
        <v>0</v>
      </c>
      <c r="O98" s="78">
        <f t="shared" si="26"/>
        <v>0</v>
      </c>
      <c r="P98" s="45">
        <f>+HOSCA!P98+HOSLA!P98+'LLAY-LLAY'!P98+HPUT!P98+PSIQ.!P98+'C-LLAY'!P98+'C-SF'!P98+'C-LA'!P98+DIRECCION!P98</f>
        <v>0</v>
      </c>
      <c r="Q98" s="79">
        <f t="shared" si="27"/>
        <v>0</v>
      </c>
      <c r="R98" s="65">
        <f>+HOSCA!R98+HOSLA!R98+'LLAY-LLAY'!R98+HPUT!R98+PSIQ.!R98+'C-LLAY'!R98+'C-SF'!R98+'C-LA'!R98+DIRECCION!R98</f>
        <v>0</v>
      </c>
      <c r="S98" s="78">
        <f t="shared" si="28"/>
        <v>0</v>
      </c>
      <c r="T98" s="45">
        <f>+HOSCA!T98+HOSLA!T98+'LLAY-LLAY'!T98+HPUT!T98+PSIQ.!T98+'C-LLAY'!T98+'C-SF'!T98+'C-LA'!T98+DIRECCION!T98</f>
        <v>0</v>
      </c>
      <c r="U98" s="79">
        <f t="shared" si="29"/>
        <v>0</v>
      </c>
      <c r="V98" s="65">
        <f>+HOSCA!V98+HOSLA!V98+'LLAY-LLAY'!V98+HPUT!V98+PSIQ.!V98+'C-LLAY'!V98+'C-SF'!V98+'C-LA'!V98+DIRECCION!V98</f>
        <v>0</v>
      </c>
      <c r="W98" s="78">
        <f t="shared" si="30"/>
        <v>0</v>
      </c>
      <c r="X98" s="45">
        <f>+HOSCA!X98+HOSLA!X98+'LLAY-LLAY'!X98+HPUT!X98+PSIQ.!X98+'C-LLAY'!X98+'C-SF'!X98+'C-LA'!X98+DIRECCION!X98</f>
        <v>0</v>
      </c>
      <c r="Y98" s="79">
        <f t="shared" si="31"/>
        <v>0</v>
      </c>
      <c r="Z98" s="65">
        <f>+HOSCA!Z98+HOSLA!Z98+'LLAY-LLAY'!Z98+HPUT!Z98+PSIQ.!Z98+'C-LLAY'!Z98+'C-SF'!Z98+'C-LA'!Z98+DIRECCION!Z98</f>
        <v>0</v>
      </c>
      <c r="AA98" s="78">
        <f t="shared" si="32"/>
        <v>0</v>
      </c>
      <c r="AB98" s="45">
        <f>+HOSCA!AB98+HOSLA!AB98+'LLAY-LLAY'!AB98+HPUT!AB98+PSIQ.!AB98+'C-LLAY'!AB98+'C-SF'!AB98+'C-LA'!AB98+DIRECCION!AB98</f>
        <v>0</v>
      </c>
      <c r="AC98" s="79">
        <f t="shared" si="33"/>
        <v>0</v>
      </c>
      <c r="AD98" s="65">
        <f>+HOSCA!AD98+HOSLA!AD98+'LLAY-LLAY'!AD98+HPUT!AD98+PSIQ.!AD98+'C-LLAY'!AD98+'C-SF'!AD98+'C-LA'!AD98+DIRECCION!AD98</f>
        <v>0</v>
      </c>
      <c r="AE98" s="78">
        <f t="shared" si="34"/>
        <v>0</v>
      </c>
      <c r="AF98" s="45">
        <f>+HOSCA!AF98+HOSLA!AF98+'LLAY-LLAY'!AF98+HPUT!AF98+PSIQ.!AF98+'C-LLAY'!AF98+'C-SF'!AF98+'C-LA'!AF98+DIRECCION!AF98</f>
        <v>0</v>
      </c>
      <c r="AG98" s="79">
        <f t="shared" si="35"/>
        <v>0</v>
      </c>
    </row>
    <row r="99" spans="1:33" ht="16.5" customHeight="1">
      <c r="A99" s="12"/>
      <c r="B99" s="18"/>
      <c r="C99" s="14"/>
      <c r="D99" s="45"/>
      <c r="E99" s="46"/>
      <c r="F99" s="46"/>
      <c r="G99" s="46"/>
      <c r="H99" s="53"/>
      <c r="I99" s="54"/>
      <c r="J99" s="65"/>
      <c r="K99" s="78"/>
      <c r="L99" s="45"/>
      <c r="M99" s="79"/>
      <c r="N99" s="65"/>
      <c r="O99" s="78"/>
      <c r="P99" s="45"/>
      <c r="Q99" s="79"/>
      <c r="R99" s="65"/>
      <c r="S99" s="78"/>
      <c r="T99" s="45"/>
      <c r="U99" s="79"/>
      <c r="V99" s="65"/>
      <c r="W99" s="78"/>
      <c r="X99" s="45"/>
      <c r="Y99" s="79"/>
      <c r="Z99" s="65"/>
      <c r="AA99" s="78"/>
      <c r="AB99" s="45"/>
      <c r="AC99" s="79"/>
      <c r="AD99" s="65"/>
      <c r="AE99" s="78"/>
      <c r="AF99" s="45"/>
      <c r="AG99" s="79"/>
    </row>
    <row r="100" spans="1:33" ht="16.5" customHeight="1">
      <c r="A100" s="58"/>
      <c r="B100" s="125" t="s">
        <v>77</v>
      </c>
      <c r="C100" s="59"/>
      <c r="D100" s="60"/>
      <c r="E100" s="61"/>
      <c r="F100" s="61"/>
      <c r="G100" s="61"/>
      <c r="H100" s="62"/>
      <c r="I100" s="63"/>
      <c r="J100" s="84"/>
      <c r="K100" s="85"/>
      <c r="L100" s="60"/>
      <c r="M100" s="86"/>
      <c r="N100" s="84"/>
      <c r="O100" s="85"/>
      <c r="P100" s="60"/>
      <c r="Q100" s="86"/>
      <c r="R100" s="84"/>
      <c r="S100" s="85"/>
      <c r="T100" s="60"/>
      <c r="U100" s="86"/>
      <c r="V100" s="84"/>
      <c r="W100" s="85"/>
      <c r="X100" s="60"/>
      <c r="Y100" s="86"/>
      <c r="Z100" s="84"/>
      <c r="AA100" s="85"/>
      <c r="AB100" s="60"/>
      <c r="AC100" s="86"/>
      <c r="AD100" s="84"/>
      <c r="AE100" s="85"/>
      <c r="AF100" s="60"/>
      <c r="AG100" s="86"/>
    </row>
    <row r="101" spans="1:33" ht="16.5" customHeight="1">
      <c r="A101" s="12" t="s">
        <v>861</v>
      </c>
      <c r="B101" s="18" t="s">
        <v>78</v>
      </c>
      <c r="C101" s="14">
        <v>160440</v>
      </c>
      <c r="D101" s="45">
        <f>+HOSCA!D101+HOSLA!D101+'LLAY-LLAY'!D101+HPUT!D101+PSIQ.!D101+'C-LLAY'!D101+'C-SF'!D101+'C-LA'!D101+DIRECCION!D101</f>
        <v>5</v>
      </c>
      <c r="E101" s="46">
        <f t="shared" si="19"/>
        <v>3</v>
      </c>
      <c r="F101" s="46">
        <f t="shared" si="20"/>
        <v>802200</v>
      </c>
      <c r="G101" s="46">
        <f t="shared" si="21"/>
        <v>481320</v>
      </c>
      <c r="H101" s="53">
        <f t="shared" si="22"/>
        <v>0.6</v>
      </c>
      <c r="I101" s="54">
        <f t="shared" si="23"/>
        <v>0.6</v>
      </c>
      <c r="J101" s="65">
        <f>+HOSCA!J101+HOSLA!J101+'LLAY-LLAY'!J101+HPUT!J101+PSIQ.!J101+'C-LLAY'!J101+'C-SF'!J101+'C-LA'!J101+DIRECCION!J101</f>
        <v>0</v>
      </c>
      <c r="K101" s="78">
        <f t="shared" si="24"/>
        <v>0</v>
      </c>
      <c r="L101" s="45">
        <f>+HOSCA!L101+HOSLA!L101+'LLAY-LLAY'!L101+HPUT!L101+PSIQ.!L101+'C-LLAY'!L101+'C-SF'!L101+'C-LA'!L101+DIRECCION!L101</f>
        <v>0</v>
      </c>
      <c r="M101" s="79">
        <f t="shared" si="25"/>
        <v>0</v>
      </c>
      <c r="N101" s="65">
        <f>+HOSCA!N101+HOSLA!N101+'LLAY-LLAY'!N101+HPUT!N101+PSIQ.!N101+'C-LLAY'!N101+'C-SF'!N101+'C-LA'!N101+DIRECCION!N101</f>
        <v>2</v>
      </c>
      <c r="O101" s="78">
        <f t="shared" si="26"/>
        <v>320880</v>
      </c>
      <c r="P101" s="45">
        <f>+HOSCA!P101+HOSLA!P101+'LLAY-LLAY'!P101+HPUT!P101+PSIQ.!P101+'C-LLAY'!P101+'C-SF'!P101+'C-LA'!P101+DIRECCION!P101</f>
        <v>0</v>
      </c>
      <c r="Q101" s="79">
        <f t="shared" si="27"/>
        <v>0</v>
      </c>
      <c r="R101" s="65">
        <f>+HOSCA!R101+HOSLA!R101+'LLAY-LLAY'!R101+HPUT!R101+PSIQ.!R101+'C-LLAY'!R101+'C-SF'!R101+'C-LA'!R101+DIRECCION!R101</f>
        <v>0</v>
      </c>
      <c r="S101" s="78">
        <f t="shared" si="28"/>
        <v>0</v>
      </c>
      <c r="T101" s="45">
        <f>+HOSCA!T101+HOSLA!T101+'LLAY-LLAY'!T101+HPUT!T101+PSIQ.!T101+'C-LLAY'!T101+'C-SF'!T101+'C-LA'!T101+DIRECCION!T101</f>
        <v>0</v>
      </c>
      <c r="U101" s="79">
        <f t="shared" si="29"/>
        <v>0</v>
      </c>
      <c r="V101" s="65">
        <f>+HOSCA!V101+HOSLA!V101+'LLAY-LLAY'!V101+HPUT!V101+PSIQ.!V101+'C-LLAY'!V101+'C-SF'!V101+'C-LA'!V101+DIRECCION!V101</f>
        <v>0</v>
      </c>
      <c r="W101" s="78">
        <f t="shared" si="30"/>
        <v>0</v>
      </c>
      <c r="X101" s="45">
        <f>+HOSCA!X101+HOSLA!X101+'LLAY-LLAY'!X101+HPUT!X101+PSIQ.!X101+'C-LLAY'!X101+'C-SF'!X101+'C-LA'!X101+DIRECCION!X101</f>
        <v>0</v>
      </c>
      <c r="Y101" s="79">
        <f t="shared" si="31"/>
        <v>0</v>
      </c>
      <c r="Z101" s="65">
        <f>+HOSCA!Z101+HOSLA!Z101+'LLAY-LLAY'!Z101+HPUT!Z101+PSIQ.!Z101+'C-LLAY'!Z101+'C-SF'!Z101+'C-LA'!Z101+DIRECCION!Z101</f>
        <v>0</v>
      </c>
      <c r="AA101" s="78">
        <f t="shared" si="32"/>
        <v>0</v>
      </c>
      <c r="AB101" s="45">
        <f>+HOSCA!AB101+HOSLA!AB101+'LLAY-LLAY'!AB101+HPUT!AB101+PSIQ.!AB101+'C-LLAY'!AB101+'C-SF'!AB101+'C-LA'!AB101+DIRECCION!AB101</f>
        <v>0</v>
      </c>
      <c r="AC101" s="79">
        <f t="shared" si="33"/>
        <v>0</v>
      </c>
      <c r="AD101" s="65">
        <f>+HOSCA!AD101+HOSLA!AD101+'LLAY-LLAY'!AD101+HPUT!AD101+PSIQ.!AD101+'C-LLAY'!AD101+'C-SF'!AD101+'C-LA'!AD101+DIRECCION!AD101</f>
        <v>1</v>
      </c>
      <c r="AE101" s="78">
        <f t="shared" si="34"/>
        <v>160440</v>
      </c>
      <c r="AF101" s="45">
        <f>+HOSCA!AF101+HOSLA!AF101+'LLAY-LLAY'!AF101+HPUT!AF101+PSIQ.!AF101+'C-LLAY'!AF101+'C-SF'!AF101+'C-LA'!AF101+DIRECCION!AF101</f>
        <v>0</v>
      </c>
      <c r="AG101" s="79">
        <f t="shared" si="35"/>
        <v>0</v>
      </c>
    </row>
    <row r="102" spans="1:33" ht="16.5" customHeight="1">
      <c r="A102" s="12"/>
      <c r="B102" s="18"/>
      <c r="C102" s="14"/>
      <c r="D102" s="45"/>
      <c r="E102" s="46"/>
      <c r="F102" s="46"/>
      <c r="G102" s="46"/>
      <c r="H102" s="53"/>
      <c r="I102" s="54"/>
      <c r="J102" s="65"/>
      <c r="K102" s="78"/>
      <c r="L102" s="45"/>
      <c r="M102" s="79"/>
      <c r="N102" s="65"/>
      <c r="O102" s="78"/>
      <c r="P102" s="45"/>
      <c r="Q102" s="79"/>
      <c r="R102" s="65"/>
      <c r="S102" s="78"/>
      <c r="T102" s="45"/>
      <c r="U102" s="79"/>
      <c r="V102" s="65"/>
      <c r="W102" s="78"/>
      <c r="X102" s="45"/>
      <c r="Y102" s="79"/>
      <c r="Z102" s="65"/>
      <c r="AA102" s="78"/>
      <c r="AB102" s="45"/>
      <c r="AC102" s="79"/>
      <c r="AD102" s="65"/>
      <c r="AE102" s="78"/>
      <c r="AF102" s="45"/>
      <c r="AG102" s="79"/>
    </row>
    <row r="103" spans="1:33" ht="16.5" customHeight="1">
      <c r="A103" s="58"/>
      <c r="B103" s="125" t="s">
        <v>79</v>
      </c>
      <c r="C103" s="59"/>
      <c r="D103" s="60"/>
      <c r="E103" s="61"/>
      <c r="F103" s="61"/>
      <c r="G103" s="61"/>
      <c r="H103" s="62"/>
      <c r="I103" s="63"/>
      <c r="J103" s="84"/>
      <c r="K103" s="85"/>
      <c r="L103" s="60"/>
      <c r="M103" s="86"/>
      <c r="N103" s="84"/>
      <c r="O103" s="85"/>
      <c r="P103" s="60"/>
      <c r="Q103" s="86"/>
      <c r="R103" s="84"/>
      <c r="S103" s="85"/>
      <c r="T103" s="60"/>
      <c r="U103" s="86"/>
      <c r="V103" s="84"/>
      <c r="W103" s="85"/>
      <c r="X103" s="60"/>
      <c r="Y103" s="86"/>
      <c r="Z103" s="84"/>
      <c r="AA103" s="85"/>
      <c r="AB103" s="60"/>
      <c r="AC103" s="86"/>
      <c r="AD103" s="84"/>
      <c r="AE103" s="85"/>
      <c r="AF103" s="60"/>
      <c r="AG103" s="86"/>
    </row>
    <row r="104" spans="1:33" ht="16.5" customHeight="1">
      <c r="A104" s="58"/>
      <c r="B104" s="126" t="s">
        <v>80</v>
      </c>
      <c r="C104" s="59"/>
      <c r="D104" s="60"/>
      <c r="E104" s="61"/>
      <c r="F104" s="61"/>
      <c r="G104" s="61"/>
      <c r="H104" s="62"/>
      <c r="I104" s="63"/>
      <c r="J104" s="84"/>
      <c r="K104" s="85"/>
      <c r="L104" s="60"/>
      <c r="M104" s="86"/>
      <c r="N104" s="84"/>
      <c r="O104" s="85"/>
      <c r="P104" s="60"/>
      <c r="Q104" s="86"/>
      <c r="R104" s="84"/>
      <c r="S104" s="85"/>
      <c r="T104" s="60"/>
      <c r="U104" s="86"/>
      <c r="V104" s="84"/>
      <c r="W104" s="85"/>
      <c r="X104" s="60"/>
      <c r="Y104" s="86"/>
      <c r="Z104" s="84"/>
      <c r="AA104" s="85"/>
      <c r="AB104" s="60"/>
      <c r="AC104" s="86"/>
      <c r="AD104" s="84"/>
      <c r="AE104" s="85"/>
      <c r="AF104" s="60"/>
      <c r="AG104" s="86"/>
    </row>
    <row r="105" spans="1:33" ht="16.5" customHeight="1">
      <c r="A105" s="12">
        <v>1704143</v>
      </c>
      <c r="B105" s="24" t="s">
        <v>81</v>
      </c>
      <c r="C105" s="14">
        <v>36417310</v>
      </c>
      <c r="D105" s="45">
        <f>+HOSCA!D105+HOSLA!D105+'LLAY-LLAY'!D105+HPUT!D105+PSIQ.!D105+'C-LLAY'!D105+'C-SF'!D105+'C-LA'!D105+DIRECCION!D105</f>
        <v>0</v>
      </c>
      <c r="E105" s="46">
        <f t="shared" si="19"/>
        <v>0</v>
      </c>
      <c r="F105" s="46">
        <f t="shared" si="20"/>
        <v>0</v>
      </c>
      <c r="G105" s="46">
        <f t="shared" si="21"/>
        <v>0</v>
      </c>
      <c r="H105" s="53" t="e">
        <f t="shared" si="22"/>
        <v>#DIV/0!</v>
      </c>
      <c r="I105" s="54" t="e">
        <f t="shared" si="23"/>
        <v>#DIV/0!</v>
      </c>
      <c r="J105" s="65">
        <f>+HOSCA!J105+HOSLA!J105+'LLAY-LLAY'!J105+HPUT!J105+PSIQ.!J105+'C-LLAY'!J105+'C-SF'!J105+'C-LA'!J105+DIRECCION!J105</f>
        <v>0</v>
      </c>
      <c r="K105" s="78">
        <f t="shared" si="24"/>
        <v>0</v>
      </c>
      <c r="L105" s="45">
        <f>+HOSCA!L105+HOSLA!L105+'LLAY-LLAY'!L105+HPUT!L105+PSIQ.!L105+'C-LLAY'!L105+'C-SF'!L105+'C-LA'!L105+DIRECCION!L105</f>
        <v>0</v>
      </c>
      <c r="M105" s="79">
        <f t="shared" si="25"/>
        <v>0</v>
      </c>
      <c r="N105" s="65">
        <f>+HOSCA!N105+HOSLA!N105+'LLAY-LLAY'!N105+HPUT!N105+PSIQ.!N105+'C-LLAY'!N105+'C-SF'!N105+'C-LA'!N105+DIRECCION!N105</f>
        <v>0</v>
      </c>
      <c r="O105" s="78">
        <f t="shared" si="26"/>
        <v>0</v>
      </c>
      <c r="P105" s="45">
        <f>+HOSCA!P105+HOSLA!P105+'LLAY-LLAY'!P105+HPUT!P105+PSIQ.!P105+'C-LLAY'!P105+'C-SF'!P105+'C-LA'!P105+DIRECCION!P105</f>
        <v>0</v>
      </c>
      <c r="Q105" s="79">
        <f t="shared" si="27"/>
        <v>0</v>
      </c>
      <c r="R105" s="65">
        <f>+HOSCA!R105+HOSLA!R105+'LLAY-LLAY'!R105+HPUT!R105+PSIQ.!R105+'C-LLAY'!R105+'C-SF'!R105+'C-LA'!R105+DIRECCION!R105</f>
        <v>0</v>
      </c>
      <c r="S105" s="78">
        <f t="shared" si="28"/>
        <v>0</v>
      </c>
      <c r="T105" s="45">
        <f>+HOSCA!T105+HOSLA!T105+'LLAY-LLAY'!T105+HPUT!T105+PSIQ.!T105+'C-LLAY'!T105+'C-SF'!T105+'C-LA'!T105+DIRECCION!T105</f>
        <v>0</v>
      </c>
      <c r="U105" s="79">
        <f t="shared" si="29"/>
        <v>0</v>
      </c>
      <c r="V105" s="65">
        <f>+HOSCA!V105+HOSLA!V105+'LLAY-LLAY'!V105+HPUT!V105+PSIQ.!V105+'C-LLAY'!V105+'C-SF'!V105+'C-LA'!V105+DIRECCION!V105</f>
        <v>0</v>
      </c>
      <c r="W105" s="78">
        <f t="shared" si="30"/>
        <v>0</v>
      </c>
      <c r="X105" s="45">
        <f>+HOSCA!X105+HOSLA!X105+'LLAY-LLAY'!X105+HPUT!X105+PSIQ.!X105+'C-LLAY'!X105+'C-SF'!X105+'C-LA'!X105+DIRECCION!X105</f>
        <v>0</v>
      </c>
      <c r="Y105" s="79">
        <f t="shared" si="31"/>
        <v>0</v>
      </c>
      <c r="Z105" s="65">
        <f>+HOSCA!Z105+HOSLA!Z105+'LLAY-LLAY'!Z105+HPUT!Z105+PSIQ.!Z105+'C-LLAY'!Z105+'C-SF'!Z105+'C-LA'!Z105+DIRECCION!Z105</f>
        <v>0</v>
      </c>
      <c r="AA105" s="78">
        <f t="shared" si="32"/>
        <v>0</v>
      </c>
      <c r="AB105" s="45">
        <f>+HOSCA!AB105+HOSLA!AB105+'LLAY-LLAY'!AB105+HPUT!AB105+PSIQ.!AB105+'C-LLAY'!AB105+'C-SF'!AB105+'C-LA'!AB105+DIRECCION!AB105</f>
        <v>0</v>
      </c>
      <c r="AC105" s="79">
        <f t="shared" si="33"/>
        <v>0</v>
      </c>
      <c r="AD105" s="65">
        <f>+HOSCA!AD105+HOSLA!AD105+'LLAY-LLAY'!AD105+HPUT!AD105+PSIQ.!AD105+'C-LLAY'!AD105+'C-SF'!AD105+'C-LA'!AD105+DIRECCION!AD105</f>
        <v>0</v>
      </c>
      <c r="AE105" s="78">
        <f t="shared" si="34"/>
        <v>0</v>
      </c>
      <c r="AF105" s="45">
        <f>+HOSCA!AF105+HOSLA!AF105+'LLAY-LLAY'!AF105+HPUT!AF105+PSIQ.!AF105+'C-LLAY'!AF105+'C-SF'!AF105+'C-LA'!AF105+DIRECCION!AF105</f>
        <v>0</v>
      </c>
      <c r="AG105" s="79">
        <f t="shared" si="35"/>
        <v>0</v>
      </c>
    </row>
    <row r="106" spans="1:33" ht="16.5" customHeight="1">
      <c r="A106" s="58"/>
      <c r="B106" s="126" t="s">
        <v>82</v>
      </c>
      <c r="C106" s="59"/>
      <c r="D106" s="60"/>
      <c r="E106" s="61"/>
      <c r="F106" s="61"/>
      <c r="G106" s="61"/>
      <c r="H106" s="62"/>
      <c r="I106" s="63"/>
      <c r="J106" s="84"/>
      <c r="K106" s="85">
        <f t="shared" si="24"/>
        <v>0</v>
      </c>
      <c r="L106" s="60"/>
      <c r="M106" s="86">
        <f t="shared" si="25"/>
        <v>0</v>
      </c>
      <c r="N106" s="84"/>
      <c r="O106" s="85">
        <f t="shared" si="26"/>
        <v>0</v>
      </c>
      <c r="P106" s="60"/>
      <c r="Q106" s="86">
        <f t="shared" si="27"/>
        <v>0</v>
      </c>
      <c r="R106" s="84"/>
      <c r="S106" s="85">
        <f t="shared" si="28"/>
        <v>0</v>
      </c>
      <c r="T106" s="60"/>
      <c r="U106" s="86">
        <f t="shared" si="29"/>
        <v>0</v>
      </c>
      <c r="V106" s="84"/>
      <c r="W106" s="85">
        <f t="shared" si="30"/>
        <v>0</v>
      </c>
      <c r="X106" s="60"/>
      <c r="Y106" s="86">
        <f t="shared" si="31"/>
        <v>0</v>
      </c>
      <c r="Z106" s="84"/>
      <c r="AA106" s="85">
        <f t="shared" si="32"/>
        <v>0</v>
      </c>
      <c r="AB106" s="60"/>
      <c r="AC106" s="86">
        <f t="shared" si="33"/>
        <v>0</v>
      </c>
      <c r="AD106" s="84"/>
      <c r="AE106" s="85">
        <f t="shared" si="34"/>
        <v>0</v>
      </c>
      <c r="AF106" s="60"/>
      <c r="AG106" s="86">
        <f t="shared" si="35"/>
        <v>0</v>
      </c>
    </row>
    <row r="107" spans="1:33" ht="16.5" customHeight="1">
      <c r="A107" s="12">
        <v>1802110</v>
      </c>
      <c r="B107" s="18" t="s">
        <v>83</v>
      </c>
      <c r="C107" s="14">
        <v>9349440</v>
      </c>
      <c r="D107" s="45">
        <f>+HOSCA!D107+HOSLA!D107+'LLAY-LLAY'!D107+HPUT!D107+PSIQ.!D107+'C-LLAY'!D107+'C-SF'!D107+'C-LA'!D107+DIRECCION!D107</f>
        <v>0</v>
      </c>
      <c r="E107" s="46">
        <f t="shared" si="19"/>
        <v>0</v>
      </c>
      <c r="F107" s="46">
        <f t="shared" si="20"/>
        <v>0</v>
      </c>
      <c r="G107" s="46">
        <f t="shared" si="21"/>
        <v>0</v>
      </c>
      <c r="H107" s="53"/>
      <c r="I107" s="54"/>
      <c r="J107" s="65">
        <f>+HOSCA!J107+HOSLA!J107+'LLAY-LLAY'!J107+HPUT!J107+PSIQ.!J107+'C-LLAY'!J107+'C-SF'!J107+'C-LA'!J107+DIRECCION!J107</f>
        <v>0</v>
      </c>
      <c r="K107" s="78">
        <f t="shared" si="24"/>
        <v>0</v>
      </c>
      <c r="L107" s="45">
        <f>+HOSCA!L107+HOSLA!L107+'LLAY-LLAY'!L107+HPUT!L107+PSIQ.!L107+'C-LLAY'!L107+'C-SF'!L107+'C-LA'!L107+DIRECCION!L107</f>
        <v>0</v>
      </c>
      <c r="M107" s="79">
        <f t="shared" si="25"/>
        <v>0</v>
      </c>
      <c r="N107" s="65">
        <f>+HOSCA!N107+HOSLA!N107+'LLAY-LLAY'!N107+HPUT!N107+PSIQ.!N107+'C-LLAY'!N107+'C-SF'!N107+'C-LA'!N107+DIRECCION!N107</f>
        <v>0</v>
      </c>
      <c r="O107" s="78">
        <f t="shared" si="26"/>
        <v>0</v>
      </c>
      <c r="P107" s="45">
        <f>+HOSCA!P107+HOSLA!P107+'LLAY-LLAY'!P107+HPUT!P107+PSIQ.!P107+'C-LLAY'!P107+'C-SF'!P107+'C-LA'!P107+DIRECCION!P107</f>
        <v>0</v>
      </c>
      <c r="Q107" s="79">
        <f t="shared" si="27"/>
        <v>0</v>
      </c>
      <c r="R107" s="65">
        <f>+HOSCA!R107+HOSLA!R107+'LLAY-LLAY'!R107+HPUT!R107+PSIQ.!R107+'C-LLAY'!R107+'C-SF'!R107+'C-LA'!R107+DIRECCION!R107</f>
        <v>0</v>
      </c>
      <c r="S107" s="78">
        <f t="shared" si="28"/>
        <v>0</v>
      </c>
      <c r="T107" s="45">
        <f>+HOSCA!T107+HOSLA!T107+'LLAY-LLAY'!T107+HPUT!T107+PSIQ.!T107+'C-LLAY'!T107+'C-SF'!T107+'C-LA'!T107+DIRECCION!T107</f>
        <v>0</v>
      </c>
      <c r="U107" s="79">
        <f t="shared" si="29"/>
        <v>0</v>
      </c>
      <c r="V107" s="65">
        <f>+HOSCA!V107+HOSLA!V107+'LLAY-LLAY'!V107+HPUT!V107+PSIQ.!V107+'C-LLAY'!V107+'C-SF'!V107+'C-LA'!V107+DIRECCION!V107</f>
        <v>0</v>
      </c>
      <c r="W107" s="78">
        <f t="shared" si="30"/>
        <v>0</v>
      </c>
      <c r="X107" s="45">
        <f>+HOSCA!X107+HOSLA!X107+'LLAY-LLAY'!X107+HPUT!X107+PSIQ.!X107+'C-LLAY'!X107+'C-SF'!X107+'C-LA'!X107+DIRECCION!X107</f>
        <v>0</v>
      </c>
      <c r="Y107" s="79">
        <f t="shared" si="31"/>
        <v>0</v>
      </c>
      <c r="Z107" s="65">
        <f>+HOSCA!Z107+HOSLA!Z107+'LLAY-LLAY'!Z107+HPUT!Z107+PSIQ.!Z107+'C-LLAY'!Z107+'C-SF'!Z107+'C-LA'!Z107+DIRECCION!Z107</f>
        <v>0</v>
      </c>
      <c r="AA107" s="78">
        <f t="shared" si="32"/>
        <v>0</v>
      </c>
      <c r="AB107" s="45">
        <f>+HOSCA!AB107+HOSLA!AB107+'LLAY-LLAY'!AB107+HPUT!AB107+PSIQ.!AB107+'C-LLAY'!AB107+'C-SF'!AB107+'C-LA'!AB107+DIRECCION!AB107</f>
        <v>0</v>
      </c>
      <c r="AC107" s="79">
        <f t="shared" si="33"/>
        <v>0</v>
      </c>
      <c r="AD107" s="65">
        <f>+HOSCA!AD107+HOSLA!AD107+'LLAY-LLAY'!AD107+HPUT!AD107+PSIQ.!AD107+'C-LLAY'!AD107+'C-SF'!AD107+'C-LA'!AD107+DIRECCION!AD107</f>
        <v>0</v>
      </c>
      <c r="AE107" s="78">
        <f t="shared" si="34"/>
        <v>0</v>
      </c>
      <c r="AF107" s="45">
        <f>+HOSCA!AF107+HOSLA!AF107+'LLAY-LLAY'!AF107+HPUT!AF107+PSIQ.!AF107+'C-LLAY'!AF107+'C-SF'!AF107+'C-LA'!AF107+DIRECCION!AF107</f>
        <v>0</v>
      </c>
      <c r="AG107" s="79">
        <f t="shared" si="35"/>
        <v>0</v>
      </c>
    </row>
    <row r="108" spans="1:33" ht="16.5" customHeight="1">
      <c r="A108" s="12">
        <v>1802111</v>
      </c>
      <c r="B108" s="18" t="s">
        <v>84</v>
      </c>
      <c r="C108" s="14">
        <v>7501530</v>
      </c>
      <c r="D108" s="45">
        <f>+HOSCA!D108+HOSLA!D108+'LLAY-LLAY'!D108+HPUT!D108+PSIQ.!D108+'C-LLAY'!D108+'C-SF'!D108+'C-LA'!D108+DIRECCION!D108</f>
        <v>0</v>
      </c>
      <c r="E108" s="46">
        <f t="shared" si="19"/>
        <v>0</v>
      </c>
      <c r="F108" s="46">
        <f t="shared" si="20"/>
        <v>0</v>
      </c>
      <c r="G108" s="46">
        <f t="shared" si="21"/>
        <v>0</v>
      </c>
      <c r="H108" s="53"/>
      <c r="I108" s="54"/>
      <c r="J108" s="65">
        <f>+HOSCA!J108+HOSLA!J108+'LLAY-LLAY'!J108+HPUT!J108+PSIQ.!J108+'C-LLAY'!J108+'C-SF'!J108+'C-LA'!J108+DIRECCION!J108</f>
        <v>0</v>
      </c>
      <c r="K108" s="78">
        <f t="shared" si="24"/>
        <v>0</v>
      </c>
      <c r="L108" s="45">
        <f>+HOSCA!L108+HOSLA!L108+'LLAY-LLAY'!L108+HPUT!L108+PSIQ.!L108+'C-LLAY'!L108+'C-SF'!L108+'C-LA'!L108+DIRECCION!L108</f>
        <v>0</v>
      </c>
      <c r="M108" s="79">
        <f t="shared" si="25"/>
        <v>0</v>
      </c>
      <c r="N108" s="65">
        <f>+HOSCA!N108+HOSLA!N108+'LLAY-LLAY'!N108+HPUT!N108+PSIQ.!N108+'C-LLAY'!N108+'C-SF'!N108+'C-LA'!N108+DIRECCION!N108</f>
        <v>0</v>
      </c>
      <c r="O108" s="78">
        <f t="shared" si="26"/>
        <v>0</v>
      </c>
      <c r="P108" s="45">
        <f>+HOSCA!P108+HOSLA!P108+'LLAY-LLAY'!P108+HPUT!P108+PSIQ.!P108+'C-LLAY'!P108+'C-SF'!P108+'C-LA'!P108+DIRECCION!P108</f>
        <v>0</v>
      </c>
      <c r="Q108" s="79">
        <f t="shared" si="27"/>
        <v>0</v>
      </c>
      <c r="R108" s="65">
        <f>+HOSCA!R108+HOSLA!R108+'LLAY-LLAY'!R108+HPUT!R108+PSIQ.!R108+'C-LLAY'!R108+'C-SF'!R108+'C-LA'!R108+DIRECCION!R108</f>
        <v>0</v>
      </c>
      <c r="S108" s="78">
        <f t="shared" si="28"/>
        <v>0</v>
      </c>
      <c r="T108" s="45">
        <f>+HOSCA!T108+HOSLA!T108+'LLAY-LLAY'!T108+HPUT!T108+PSIQ.!T108+'C-LLAY'!T108+'C-SF'!T108+'C-LA'!T108+DIRECCION!T108</f>
        <v>0</v>
      </c>
      <c r="U108" s="79">
        <f t="shared" si="29"/>
        <v>0</v>
      </c>
      <c r="V108" s="65">
        <f>+HOSCA!V108+HOSLA!V108+'LLAY-LLAY'!V108+HPUT!V108+PSIQ.!V108+'C-LLAY'!V108+'C-SF'!V108+'C-LA'!V108+DIRECCION!V108</f>
        <v>0</v>
      </c>
      <c r="W108" s="78">
        <f t="shared" si="30"/>
        <v>0</v>
      </c>
      <c r="X108" s="45">
        <f>+HOSCA!X108+HOSLA!X108+'LLAY-LLAY'!X108+HPUT!X108+PSIQ.!X108+'C-LLAY'!X108+'C-SF'!X108+'C-LA'!X108+DIRECCION!X108</f>
        <v>0</v>
      </c>
      <c r="Y108" s="79">
        <f t="shared" si="31"/>
        <v>0</v>
      </c>
      <c r="Z108" s="65">
        <f>+HOSCA!Z108+HOSLA!Z108+'LLAY-LLAY'!Z108+HPUT!Z108+PSIQ.!Z108+'C-LLAY'!Z108+'C-SF'!Z108+'C-LA'!Z108+DIRECCION!Z108</f>
        <v>0</v>
      </c>
      <c r="AA108" s="78">
        <f t="shared" si="32"/>
        <v>0</v>
      </c>
      <c r="AB108" s="45">
        <f>+HOSCA!AB108+HOSLA!AB108+'LLAY-LLAY'!AB108+HPUT!AB108+PSIQ.!AB108+'C-LLAY'!AB108+'C-SF'!AB108+'C-LA'!AB108+DIRECCION!AB108</f>
        <v>0</v>
      </c>
      <c r="AC108" s="79">
        <f t="shared" si="33"/>
        <v>0</v>
      </c>
      <c r="AD108" s="65">
        <f>+HOSCA!AD108+HOSLA!AD108+'LLAY-LLAY'!AD108+HPUT!AD108+PSIQ.!AD108+'C-LLAY'!AD108+'C-SF'!AD108+'C-LA'!AD108+DIRECCION!AD108</f>
        <v>0</v>
      </c>
      <c r="AE108" s="78">
        <f t="shared" si="34"/>
        <v>0</v>
      </c>
      <c r="AF108" s="45">
        <f>+HOSCA!AF108+HOSLA!AF108+'LLAY-LLAY'!AF108+HPUT!AF108+PSIQ.!AF108+'C-LLAY'!AF108+'C-SF'!AF108+'C-LA'!AF108+DIRECCION!AF108</f>
        <v>0</v>
      </c>
      <c r="AG108" s="79">
        <f t="shared" si="35"/>
        <v>0</v>
      </c>
    </row>
    <row r="109" spans="1:33" ht="16.5" customHeight="1">
      <c r="A109" s="12">
        <v>1802112</v>
      </c>
      <c r="B109" s="18" t="s">
        <v>85</v>
      </c>
      <c r="C109" s="14">
        <v>3221060</v>
      </c>
      <c r="D109" s="45">
        <f>+HOSCA!D109+HOSLA!D109+'LLAY-LLAY'!D109+HPUT!D109+PSIQ.!D109+'C-LLAY'!D109+'C-SF'!D109+'C-LA'!D109+DIRECCION!D109</f>
        <v>0</v>
      </c>
      <c r="E109" s="46">
        <f t="shared" si="19"/>
        <v>0</v>
      </c>
      <c r="F109" s="46">
        <f t="shared" si="20"/>
        <v>0</v>
      </c>
      <c r="G109" s="46">
        <f t="shared" si="21"/>
        <v>0</v>
      </c>
      <c r="H109" s="53"/>
      <c r="I109" s="54"/>
      <c r="J109" s="65">
        <f>+HOSCA!J109+HOSLA!J109+'LLAY-LLAY'!J109+HPUT!J109+PSIQ.!J109+'C-LLAY'!J109+'C-SF'!J109+'C-LA'!J109+DIRECCION!J109</f>
        <v>0</v>
      </c>
      <c r="K109" s="78">
        <f t="shared" si="24"/>
        <v>0</v>
      </c>
      <c r="L109" s="45">
        <f>+HOSCA!L109+HOSLA!L109+'LLAY-LLAY'!L109+HPUT!L109+PSIQ.!L109+'C-LLAY'!L109+'C-SF'!L109+'C-LA'!L109+DIRECCION!L109</f>
        <v>0</v>
      </c>
      <c r="M109" s="79">
        <f t="shared" si="25"/>
        <v>0</v>
      </c>
      <c r="N109" s="65">
        <f>+HOSCA!N109+HOSLA!N109+'LLAY-LLAY'!N109+HPUT!N109+PSIQ.!N109+'C-LLAY'!N109+'C-SF'!N109+'C-LA'!N109+DIRECCION!N109</f>
        <v>0</v>
      </c>
      <c r="O109" s="78">
        <f t="shared" si="26"/>
        <v>0</v>
      </c>
      <c r="P109" s="45">
        <f>+HOSCA!P109+HOSLA!P109+'LLAY-LLAY'!P109+HPUT!P109+PSIQ.!P109+'C-LLAY'!P109+'C-SF'!P109+'C-LA'!P109+DIRECCION!P109</f>
        <v>0</v>
      </c>
      <c r="Q109" s="79">
        <f t="shared" si="27"/>
        <v>0</v>
      </c>
      <c r="R109" s="65">
        <f>+HOSCA!R109+HOSLA!R109+'LLAY-LLAY'!R109+HPUT!R109+PSIQ.!R109+'C-LLAY'!R109+'C-SF'!R109+'C-LA'!R109+DIRECCION!R109</f>
        <v>0</v>
      </c>
      <c r="S109" s="78">
        <f t="shared" si="28"/>
        <v>0</v>
      </c>
      <c r="T109" s="45">
        <f>+HOSCA!T109+HOSLA!T109+'LLAY-LLAY'!T109+HPUT!T109+PSIQ.!T109+'C-LLAY'!T109+'C-SF'!T109+'C-LA'!T109+DIRECCION!T109</f>
        <v>0</v>
      </c>
      <c r="U109" s="79">
        <f t="shared" si="29"/>
        <v>0</v>
      </c>
      <c r="V109" s="65">
        <f>+HOSCA!V109+HOSLA!V109+'LLAY-LLAY'!V109+HPUT!V109+PSIQ.!V109+'C-LLAY'!V109+'C-SF'!V109+'C-LA'!V109+DIRECCION!V109</f>
        <v>0</v>
      </c>
      <c r="W109" s="78">
        <f t="shared" si="30"/>
        <v>0</v>
      </c>
      <c r="X109" s="45">
        <f>+HOSCA!X109+HOSLA!X109+'LLAY-LLAY'!X109+HPUT!X109+PSIQ.!X109+'C-LLAY'!X109+'C-SF'!X109+'C-LA'!X109+DIRECCION!X109</f>
        <v>0</v>
      </c>
      <c r="Y109" s="79">
        <f t="shared" si="31"/>
        <v>0</v>
      </c>
      <c r="Z109" s="65">
        <f>+HOSCA!Z109+HOSLA!Z109+'LLAY-LLAY'!Z109+HPUT!Z109+PSIQ.!Z109+'C-LLAY'!Z109+'C-SF'!Z109+'C-LA'!Z109+DIRECCION!Z109</f>
        <v>0</v>
      </c>
      <c r="AA109" s="78">
        <f t="shared" si="32"/>
        <v>0</v>
      </c>
      <c r="AB109" s="45">
        <f>+HOSCA!AB109+HOSLA!AB109+'LLAY-LLAY'!AB109+HPUT!AB109+PSIQ.!AB109+'C-LLAY'!AB109+'C-SF'!AB109+'C-LA'!AB109+DIRECCION!AB109</f>
        <v>0</v>
      </c>
      <c r="AC109" s="79">
        <f t="shared" si="33"/>
        <v>0</v>
      </c>
      <c r="AD109" s="65">
        <f>+HOSCA!AD109+HOSLA!AD109+'LLAY-LLAY'!AD109+HPUT!AD109+PSIQ.!AD109+'C-LLAY'!AD109+'C-SF'!AD109+'C-LA'!AD109+DIRECCION!AD109</f>
        <v>0</v>
      </c>
      <c r="AE109" s="78">
        <f t="shared" si="34"/>
        <v>0</v>
      </c>
      <c r="AF109" s="45">
        <f>+HOSCA!AF109+HOSLA!AF109+'LLAY-LLAY'!AF109+HPUT!AF109+PSIQ.!AF109+'C-LLAY'!AF109+'C-SF'!AF109+'C-LA'!AF109+DIRECCION!AF109</f>
        <v>0</v>
      </c>
      <c r="AG109" s="79">
        <f t="shared" si="35"/>
        <v>0</v>
      </c>
    </row>
    <row r="110" spans="1:33" ht="27" customHeight="1">
      <c r="A110" s="12">
        <v>1802100</v>
      </c>
      <c r="B110" s="18" t="s">
        <v>86</v>
      </c>
      <c r="C110" s="14">
        <v>31111010</v>
      </c>
      <c r="D110" s="45">
        <f>+HOSCA!D110+HOSLA!D110+'LLAY-LLAY'!D110+HPUT!D110+PSIQ.!D110+'C-LLAY'!D110+'C-SF'!D110+'C-LA'!D110+DIRECCION!D110</f>
        <v>0</v>
      </c>
      <c r="E110" s="46">
        <f t="shared" si="19"/>
        <v>0</v>
      </c>
      <c r="F110" s="46">
        <f t="shared" si="20"/>
        <v>0</v>
      </c>
      <c r="G110" s="46">
        <f t="shared" si="21"/>
        <v>0</v>
      </c>
      <c r="H110" s="53"/>
      <c r="I110" s="54"/>
      <c r="J110" s="65">
        <f>+HOSCA!J110+HOSLA!J110+'LLAY-LLAY'!J110+HPUT!J110+PSIQ.!J110+'C-LLAY'!J110+'C-SF'!J110+'C-LA'!J110+DIRECCION!J110</f>
        <v>0</v>
      </c>
      <c r="K110" s="78">
        <f t="shared" si="24"/>
        <v>0</v>
      </c>
      <c r="L110" s="45">
        <f>+HOSCA!L110+HOSLA!L110+'LLAY-LLAY'!L110+HPUT!L110+PSIQ.!L110+'C-LLAY'!L110+'C-SF'!L110+'C-LA'!L110+DIRECCION!L110</f>
        <v>0</v>
      </c>
      <c r="M110" s="79">
        <f t="shared" si="25"/>
        <v>0</v>
      </c>
      <c r="N110" s="65">
        <f>+HOSCA!N110+HOSLA!N110+'LLAY-LLAY'!N110+HPUT!N110+PSIQ.!N110+'C-LLAY'!N110+'C-SF'!N110+'C-LA'!N110+DIRECCION!N110</f>
        <v>0</v>
      </c>
      <c r="O110" s="78">
        <f t="shared" si="26"/>
        <v>0</v>
      </c>
      <c r="P110" s="45">
        <f>+HOSCA!P110+HOSLA!P110+'LLAY-LLAY'!P110+HPUT!P110+PSIQ.!P110+'C-LLAY'!P110+'C-SF'!P110+'C-LA'!P110+DIRECCION!P110</f>
        <v>0</v>
      </c>
      <c r="Q110" s="79">
        <f t="shared" si="27"/>
        <v>0</v>
      </c>
      <c r="R110" s="65">
        <f>+HOSCA!R110+HOSLA!R110+'LLAY-LLAY'!R110+HPUT!R110+PSIQ.!R110+'C-LLAY'!R110+'C-SF'!R110+'C-LA'!R110+DIRECCION!R110</f>
        <v>0</v>
      </c>
      <c r="S110" s="78">
        <f t="shared" si="28"/>
        <v>0</v>
      </c>
      <c r="T110" s="45">
        <f>+HOSCA!T110+HOSLA!T110+'LLAY-LLAY'!T110+HPUT!T110+PSIQ.!T110+'C-LLAY'!T110+'C-SF'!T110+'C-LA'!T110+DIRECCION!T110</f>
        <v>0</v>
      </c>
      <c r="U110" s="79">
        <f t="shared" si="29"/>
        <v>0</v>
      </c>
      <c r="V110" s="65">
        <f>+HOSCA!V110+HOSLA!V110+'LLAY-LLAY'!V110+HPUT!V110+PSIQ.!V110+'C-LLAY'!V110+'C-SF'!V110+'C-LA'!V110+DIRECCION!V110</f>
        <v>0</v>
      </c>
      <c r="W110" s="78">
        <f t="shared" si="30"/>
        <v>0</v>
      </c>
      <c r="X110" s="45">
        <f>+HOSCA!X110+HOSLA!X110+'LLAY-LLAY'!X110+HPUT!X110+PSIQ.!X110+'C-LLAY'!X110+'C-SF'!X110+'C-LA'!X110+DIRECCION!X110</f>
        <v>0</v>
      </c>
      <c r="Y110" s="79">
        <f t="shared" si="31"/>
        <v>0</v>
      </c>
      <c r="Z110" s="65">
        <f>+HOSCA!Z110+HOSLA!Z110+'LLAY-LLAY'!Z110+HPUT!Z110+PSIQ.!Z110+'C-LLAY'!Z110+'C-SF'!Z110+'C-LA'!Z110+DIRECCION!Z110</f>
        <v>0</v>
      </c>
      <c r="AA110" s="78">
        <f t="shared" si="32"/>
        <v>0</v>
      </c>
      <c r="AB110" s="45">
        <f>+HOSCA!AB110+HOSLA!AB110+'LLAY-LLAY'!AB110+HPUT!AB110+PSIQ.!AB110+'C-LLAY'!AB110+'C-SF'!AB110+'C-LA'!AB110+DIRECCION!AB110</f>
        <v>0</v>
      </c>
      <c r="AC110" s="79">
        <f t="shared" si="33"/>
        <v>0</v>
      </c>
      <c r="AD110" s="65">
        <f>+HOSCA!AD110+HOSLA!AD110+'LLAY-LLAY'!AD110+HPUT!AD110+PSIQ.!AD110+'C-LLAY'!AD110+'C-SF'!AD110+'C-LA'!AD110+DIRECCION!AD110</f>
        <v>0</v>
      </c>
      <c r="AE110" s="78">
        <f t="shared" si="34"/>
        <v>0</v>
      </c>
      <c r="AF110" s="45">
        <f>+HOSCA!AF110+HOSLA!AF110+'LLAY-LLAY'!AF110+HPUT!AF110+PSIQ.!AF110+'C-LLAY'!AF110+'C-SF'!AF110+'C-LA'!AF110+DIRECCION!AF110</f>
        <v>0</v>
      </c>
      <c r="AG110" s="79">
        <f t="shared" si="35"/>
        <v>0</v>
      </c>
    </row>
    <row r="111" spans="1:33" ht="16.5" customHeight="1">
      <c r="A111" s="12">
        <v>1802113</v>
      </c>
      <c r="B111" s="18" t="s">
        <v>87</v>
      </c>
      <c r="C111" s="14">
        <v>2260170</v>
      </c>
      <c r="D111" s="45">
        <f>+HOSCA!D111+HOSLA!D111+'LLAY-LLAY'!D111+HPUT!D111+PSIQ.!D111+'C-LLAY'!D111+'C-SF'!D111+'C-LA'!D111+DIRECCION!D111</f>
        <v>0</v>
      </c>
      <c r="E111" s="46">
        <f t="shared" si="19"/>
        <v>0</v>
      </c>
      <c r="F111" s="46">
        <f t="shared" si="20"/>
        <v>0</v>
      </c>
      <c r="G111" s="46">
        <f t="shared" si="21"/>
        <v>0</v>
      </c>
      <c r="H111" s="53"/>
      <c r="I111" s="54"/>
      <c r="J111" s="65">
        <f>+HOSCA!J111+HOSLA!J111+'LLAY-LLAY'!J111+HPUT!J111+PSIQ.!J111+'C-LLAY'!J111+'C-SF'!J111+'C-LA'!J111+DIRECCION!J111</f>
        <v>0</v>
      </c>
      <c r="K111" s="78">
        <f t="shared" si="24"/>
        <v>0</v>
      </c>
      <c r="L111" s="45">
        <f>+HOSCA!L111+HOSLA!L111+'LLAY-LLAY'!L111+HPUT!L111+PSIQ.!L111+'C-LLAY'!L111+'C-SF'!L111+'C-LA'!L111+DIRECCION!L111</f>
        <v>0</v>
      </c>
      <c r="M111" s="79">
        <f t="shared" si="25"/>
        <v>0</v>
      </c>
      <c r="N111" s="65">
        <f>+HOSCA!N111+HOSLA!N111+'LLAY-LLAY'!N111+HPUT!N111+PSIQ.!N111+'C-LLAY'!N111+'C-SF'!N111+'C-LA'!N111+DIRECCION!N111</f>
        <v>0</v>
      </c>
      <c r="O111" s="78">
        <f t="shared" si="26"/>
        <v>0</v>
      </c>
      <c r="P111" s="45">
        <f>+HOSCA!P111+HOSLA!P111+'LLAY-LLAY'!P111+HPUT!P111+PSIQ.!P111+'C-LLAY'!P111+'C-SF'!P111+'C-LA'!P111+DIRECCION!P111</f>
        <v>0</v>
      </c>
      <c r="Q111" s="79">
        <f t="shared" si="27"/>
        <v>0</v>
      </c>
      <c r="R111" s="65">
        <f>+HOSCA!R111+HOSLA!R111+'LLAY-LLAY'!R111+HPUT!R111+PSIQ.!R111+'C-LLAY'!R111+'C-SF'!R111+'C-LA'!R111+DIRECCION!R111</f>
        <v>0</v>
      </c>
      <c r="S111" s="78">
        <f t="shared" si="28"/>
        <v>0</v>
      </c>
      <c r="T111" s="45">
        <f>+HOSCA!T111+HOSLA!T111+'LLAY-LLAY'!T111+HPUT!T111+PSIQ.!T111+'C-LLAY'!T111+'C-SF'!T111+'C-LA'!T111+DIRECCION!T111</f>
        <v>0</v>
      </c>
      <c r="U111" s="79">
        <f t="shared" si="29"/>
        <v>0</v>
      </c>
      <c r="V111" s="65">
        <f>+HOSCA!V111+HOSLA!V111+'LLAY-LLAY'!V111+HPUT!V111+PSIQ.!V111+'C-LLAY'!V111+'C-SF'!V111+'C-LA'!V111+DIRECCION!V111</f>
        <v>0</v>
      </c>
      <c r="W111" s="78">
        <f t="shared" si="30"/>
        <v>0</v>
      </c>
      <c r="X111" s="45">
        <f>+HOSCA!X111+HOSLA!X111+'LLAY-LLAY'!X111+HPUT!X111+PSIQ.!X111+'C-LLAY'!X111+'C-SF'!X111+'C-LA'!X111+DIRECCION!X111</f>
        <v>0</v>
      </c>
      <c r="Y111" s="79">
        <f t="shared" si="31"/>
        <v>0</v>
      </c>
      <c r="Z111" s="65">
        <f>+HOSCA!Z111+HOSLA!Z111+'LLAY-LLAY'!Z111+HPUT!Z111+PSIQ.!Z111+'C-LLAY'!Z111+'C-SF'!Z111+'C-LA'!Z111+DIRECCION!Z111</f>
        <v>0</v>
      </c>
      <c r="AA111" s="78">
        <f t="shared" si="32"/>
        <v>0</v>
      </c>
      <c r="AB111" s="45">
        <f>+HOSCA!AB111+HOSLA!AB111+'LLAY-LLAY'!AB111+HPUT!AB111+PSIQ.!AB111+'C-LLAY'!AB111+'C-SF'!AB111+'C-LA'!AB111+DIRECCION!AB111</f>
        <v>0</v>
      </c>
      <c r="AC111" s="79">
        <f t="shared" si="33"/>
        <v>0</v>
      </c>
      <c r="AD111" s="65">
        <f>+HOSCA!AD111+HOSLA!AD111+'LLAY-LLAY'!AD111+HPUT!AD111+PSIQ.!AD111+'C-LLAY'!AD111+'C-SF'!AD111+'C-LA'!AD111+DIRECCION!AD111</f>
        <v>0</v>
      </c>
      <c r="AE111" s="78">
        <f t="shared" si="34"/>
        <v>0</v>
      </c>
      <c r="AF111" s="45">
        <f>+HOSCA!AF111+HOSLA!AF111+'LLAY-LLAY'!AF111+HPUT!AF111+PSIQ.!AF111+'C-LLAY'!AF111+'C-SF'!AF111+'C-LA'!AF111+DIRECCION!AF111</f>
        <v>0</v>
      </c>
      <c r="AG111" s="79">
        <f t="shared" si="35"/>
        <v>0</v>
      </c>
    </row>
    <row r="112" spans="1:33" ht="16.5" customHeight="1">
      <c r="A112" s="12">
        <v>1802114</v>
      </c>
      <c r="B112" s="18" t="s">
        <v>88</v>
      </c>
      <c r="C112" s="14">
        <v>630360</v>
      </c>
      <c r="D112" s="45">
        <f>+HOSCA!D112+HOSLA!D112+'LLAY-LLAY'!D112+HPUT!D112+PSIQ.!D112+'C-LLAY'!D112+'C-SF'!D112+'C-LA'!D112+DIRECCION!D112</f>
        <v>0</v>
      </c>
      <c r="E112" s="46">
        <f t="shared" si="19"/>
        <v>0</v>
      </c>
      <c r="F112" s="46">
        <f t="shared" si="20"/>
        <v>0</v>
      </c>
      <c r="G112" s="46">
        <f t="shared" si="21"/>
        <v>0</v>
      </c>
      <c r="H112" s="53"/>
      <c r="I112" s="54"/>
      <c r="J112" s="65">
        <f>+HOSCA!J112+HOSLA!J112+'LLAY-LLAY'!J112+HPUT!J112+PSIQ.!J112+'C-LLAY'!J112+'C-SF'!J112+'C-LA'!J112+DIRECCION!J112</f>
        <v>0</v>
      </c>
      <c r="K112" s="78">
        <f t="shared" si="24"/>
        <v>0</v>
      </c>
      <c r="L112" s="45">
        <f>+HOSCA!L112+HOSLA!L112+'LLAY-LLAY'!L112+HPUT!L112+PSIQ.!L112+'C-LLAY'!L112+'C-SF'!L112+'C-LA'!L112+DIRECCION!L112</f>
        <v>0</v>
      </c>
      <c r="M112" s="79">
        <f t="shared" si="25"/>
        <v>0</v>
      </c>
      <c r="N112" s="65">
        <f>+HOSCA!N112+HOSLA!N112+'LLAY-LLAY'!N112+HPUT!N112+PSIQ.!N112+'C-LLAY'!N112+'C-SF'!N112+'C-LA'!N112+DIRECCION!N112</f>
        <v>0</v>
      </c>
      <c r="O112" s="78">
        <f t="shared" si="26"/>
        <v>0</v>
      </c>
      <c r="P112" s="45">
        <f>+HOSCA!P112+HOSLA!P112+'LLAY-LLAY'!P112+HPUT!P112+PSIQ.!P112+'C-LLAY'!P112+'C-SF'!P112+'C-LA'!P112+DIRECCION!P112</f>
        <v>0</v>
      </c>
      <c r="Q112" s="79">
        <f t="shared" si="27"/>
        <v>0</v>
      </c>
      <c r="R112" s="65">
        <f>+HOSCA!R112+HOSLA!R112+'LLAY-LLAY'!R112+HPUT!R112+PSIQ.!R112+'C-LLAY'!R112+'C-SF'!R112+'C-LA'!R112+DIRECCION!R112</f>
        <v>0</v>
      </c>
      <c r="S112" s="78">
        <f t="shared" si="28"/>
        <v>0</v>
      </c>
      <c r="T112" s="45">
        <f>+HOSCA!T112+HOSLA!T112+'LLAY-LLAY'!T112+HPUT!T112+PSIQ.!T112+'C-LLAY'!T112+'C-SF'!T112+'C-LA'!T112+DIRECCION!T112</f>
        <v>0</v>
      </c>
      <c r="U112" s="79">
        <f t="shared" si="29"/>
        <v>0</v>
      </c>
      <c r="V112" s="65">
        <f>+HOSCA!V112+HOSLA!V112+'LLAY-LLAY'!V112+HPUT!V112+PSIQ.!V112+'C-LLAY'!V112+'C-SF'!V112+'C-LA'!V112+DIRECCION!V112</f>
        <v>0</v>
      </c>
      <c r="W112" s="78">
        <f t="shared" si="30"/>
        <v>0</v>
      </c>
      <c r="X112" s="45">
        <f>+HOSCA!X112+HOSLA!X112+'LLAY-LLAY'!X112+HPUT!X112+PSIQ.!X112+'C-LLAY'!X112+'C-SF'!X112+'C-LA'!X112+DIRECCION!X112</f>
        <v>0</v>
      </c>
      <c r="Y112" s="79">
        <f t="shared" si="31"/>
        <v>0</v>
      </c>
      <c r="Z112" s="65">
        <f>+HOSCA!Z112+HOSLA!Z112+'LLAY-LLAY'!Z112+HPUT!Z112+PSIQ.!Z112+'C-LLAY'!Z112+'C-SF'!Z112+'C-LA'!Z112+DIRECCION!Z112</f>
        <v>0</v>
      </c>
      <c r="AA112" s="78">
        <f t="shared" si="32"/>
        <v>0</v>
      </c>
      <c r="AB112" s="45">
        <f>+HOSCA!AB112+HOSLA!AB112+'LLAY-LLAY'!AB112+HPUT!AB112+PSIQ.!AB112+'C-LLAY'!AB112+'C-SF'!AB112+'C-LA'!AB112+DIRECCION!AB112</f>
        <v>0</v>
      </c>
      <c r="AC112" s="79">
        <f t="shared" si="33"/>
        <v>0</v>
      </c>
      <c r="AD112" s="65">
        <f>+HOSCA!AD112+HOSLA!AD112+'LLAY-LLAY'!AD112+HPUT!AD112+PSIQ.!AD112+'C-LLAY'!AD112+'C-SF'!AD112+'C-LA'!AD112+DIRECCION!AD112</f>
        <v>0</v>
      </c>
      <c r="AE112" s="78">
        <f t="shared" si="34"/>
        <v>0</v>
      </c>
      <c r="AF112" s="45">
        <f>+HOSCA!AF112+HOSLA!AF112+'LLAY-LLAY'!AF112+HPUT!AF112+PSIQ.!AF112+'C-LLAY'!AF112+'C-SF'!AF112+'C-LA'!AF112+DIRECCION!AF112</f>
        <v>0</v>
      </c>
      <c r="AG112" s="79">
        <f t="shared" si="35"/>
        <v>0</v>
      </c>
    </row>
    <row r="113" spans="1:33" ht="16.5" customHeight="1">
      <c r="A113" s="12">
        <v>1802115</v>
      </c>
      <c r="B113" s="18" t="s">
        <v>89</v>
      </c>
      <c r="C113" s="14">
        <v>3032890</v>
      </c>
      <c r="D113" s="45">
        <f>+HOSCA!D113+HOSLA!D113+'LLAY-LLAY'!D113+HPUT!D113+PSIQ.!D113+'C-LLAY'!D113+'C-SF'!D113+'C-LA'!D113+DIRECCION!D113</f>
        <v>0</v>
      </c>
      <c r="E113" s="46">
        <f t="shared" si="19"/>
        <v>0</v>
      </c>
      <c r="F113" s="46">
        <f t="shared" si="20"/>
        <v>0</v>
      </c>
      <c r="G113" s="46">
        <f t="shared" si="21"/>
        <v>0</v>
      </c>
      <c r="H113" s="53"/>
      <c r="I113" s="54"/>
      <c r="J113" s="65">
        <f>+HOSCA!J113+HOSLA!J113+'LLAY-LLAY'!J113+HPUT!J113+PSIQ.!J113+'C-LLAY'!J113+'C-SF'!J113+'C-LA'!J113+DIRECCION!J113</f>
        <v>0</v>
      </c>
      <c r="K113" s="78">
        <f t="shared" si="24"/>
        <v>0</v>
      </c>
      <c r="L113" s="45">
        <f>+HOSCA!L113+HOSLA!L113+'LLAY-LLAY'!L113+HPUT!L113+PSIQ.!L113+'C-LLAY'!L113+'C-SF'!L113+'C-LA'!L113+DIRECCION!L113</f>
        <v>0</v>
      </c>
      <c r="M113" s="79">
        <f t="shared" si="25"/>
        <v>0</v>
      </c>
      <c r="N113" s="65">
        <f>+HOSCA!N113+HOSLA!N113+'LLAY-LLAY'!N113+HPUT!N113+PSIQ.!N113+'C-LLAY'!N113+'C-SF'!N113+'C-LA'!N113+DIRECCION!N113</f>
        <v>0</v>
      </c>
      <c r="O113" s="78">
        <f t="shared" si="26"/>
        <v>0</v>
      </c>
      <c r="P113" s="45">
        <f>+HOSCA!P113+HOSLA!P113+'LLAY-LLAY'!P113+HPUT!P113+PSIQ.!P113+'C-LLAY'!P113+'C-SF'!P113+'C-LA'!P113+DIRECCION!P113</f>
        <v>0</v>
      </c>
      <c r="Q113" s="79">
        <f t="shared" si="27"/>
        <v>0</v>
      </c>
      <c r="R113" s="65">
        <f>+HOSCA!R113+HOSLA!R113+'LLAY-LLAY'!R113+HPUT!R113+PSIQ.!R113+'C-LLAY'!R113+'C-SF'!R113+'C-LA'!R113+DIRECCION!R113</f>
        <v>0</v>
      </c>
      <c r="S113" s="78">
        <f t="shared" si="28"/>
        <v>0</v>
      </c>
      <c r="T113" s="45">
        <f>+HOSCA!T113+HOSLA!T113+'LLAY-LLAY'!T113+HPUT!T113+PSIQ.!T113+'C-LLAY'!T113+'C-SF'!T113+'C-LA'!T113+DIRECCION!T113</f>
        <v>0</v>
      </c>
      <c r="U113" s="79">
        <f t="shared" si="29"/>
        <v>0</v>
      </c>
      <c r="V113" s="65">
        <f>+HOSCA!V113+HOSLA!V113+'LLAY-LLAY'!V113+HPUT!V113+PSIQ.!V113+'C-LLAY'!V113+'C-SF'!V113+'C-LA'!V113+DIRECCION!V113</f>
        <v>0</v>
      </c>
      <c r="W113" s="78">
        <f t="shared" si="30"/>
        <v>0</v>
      </c>
      <c r="X113" s="45">
        <f>+HOSCA!X113+HOSLA!X113+'LLAY-LLAY'!X113+HPUT!X113+PSIQ.!X113+'C-LLAY'!X113+'C-SF'!X113+'C-LA'!X113+DIRECCION!X113</f>
        <v>0</v>
      </c>
      <c r="Y113" s="79">
        <f t="shared" si="31"/>
        <v>0</v>
      </c>
      <c r="Z113" s="65">
        <f>+HOSCA!Z113+HOSLA!Z113+'LLAY-LLAY'!Z113+HPUT!Z113+PSIQ.!Z113+'C-LLAY'!Z113+'C-SF'!Z113+'C-LA'!Z113+DIRECCION!Z113</f>
        <v>0</v>
      </c>
      <c r="AA113" s="78">
        <f t="shared" si="32"/>
        <v>0</v>
      </c>
      <c r="AB113" s="45">
        <f>+HOSCA!AB113+HOSLA!AB113+'LLAY-LLAY'!AB113+HPUT!AB113+PSIQ.!AB113+'C-LLAY'!AB113+'C-SF'!AB113+'C-LA'!AB113+DIRECCION!AB113</f>
        <v>0</v>
      </c>
      <c r="AC113" s="79">
        <f t="shared" si="33"/>
        <v>0</v>
      </c>
      <c r="AD113" s="65">
        <f>+HOSCA!AD113+HOSLA!AD113+'LLAY-LLAY'!AD113+HPUT!AD113+PSIQ.!AD113+'C-LLAY'!AD113+'C-SF'!AD113+'C-LA'!AD113+DIRECCION!AD113</f>
        <v>0</v>
      </c>
      <c r="AE113" s="78">
        <f t="shared" si="34"/>
        <v>0</v>
      </c>
      <c r="AF113" s="45">
        <f>+HOSCA!AF113+HOSLA!AF113+'LLAY-LLAY'!AF113+HPUT!AF113+PSIQ.!AF113+'C-LLAY'!AF113+'C-SF'!AF113+'C-LA'!AF113+DIRECCION!AF113</f>
        <v>0</v>
      </c>
      <c r="AG113" s="79">
        <f t="shared" si="35"/>
        <v>0</v>
      </c>
    </row>
    <row r="114" spans="1:33" ht="16.5" customHeight="1">
      <c r="A114" s="12">
        <v>3903004</v>
      </c>
      <c r="B114" s="24" t="s">
        <v>90</v>
      </c>
      <c r="C114" s="14">
        <v>1517720</v>
      </c>
      <c r="D114" s="45">
        <f>+HOSCA!D114+HOSLA!D114+'LLAY-LLAY'!D114+HPUT!D114+PSIQ.!D114+'C-LLAY'!D114+'C-SF'!D114+'C-LA'!D114+DIRECCION!D114</f>
        <v>0</v>
      </c>
      <c r="E114" s="46">
        <f t="shared" si="19"/>
        <v>0</v>
      </c>
      <c r="F114" s="46">
        <f t="shared" si="20"/>
        <v>0</v>
      </c>
      <c r="G114" s="46">
        <f t="shared" si="21"/>
        <v>0</v>
      </c>
      <c r="H114" s="53"/>
      <c r="I114" s="54"/>
      <c r="J114" s="65">
        <f>+HOSCA!J114+HOSLA!J114+'LLAY-LLAY'!J114+HPUT!J114+PSIQ.!J114+'C-LLAY'!J114+'C-SF'!J114+'C-LA'!J114+DIRECCION!J114</f>
        <v>0</v>
      </c>
      <c r="K114" s="78">
        <f t="shared" si="24"/>
        <v>0</v>
      </c>
      <c r="L114" s="45">
        <f>+HOSCA!L114+HOSLA!L114+'LLAY-LLAY'!L114+HPUT!L114+PSIQ.!L114+'C-LLAY'!L114+'C-SF'!L114+'C-LA'!L114+DIRECCION!L114</f>
        <v>0</v>
      </c>
      <c r="M114" s="79">
        <f t="shared" si="25"/>
        <v>0</v>
      </c>
      <c r="N114" s="65">
        <f>+HOSCA!N114+HOSLA!N114+'LLAY-LLAY'!N114+HPUT!N114+PSIQ.!N114+'C-LLAY'!N114+'C-SF'!N114+'C-LA'!N114+DIRECCION!N114</f>
        <v>0</v>
      </c>
      <c r="O114" s="78">
        <f t="shared" si="26"/>
        <v>0</v>
      </c>
      <c r="P114" s="45">
        <f>+HOSCA!P114+HOSLA!P114+'LLAY-LLAY'!P114+HPUT!P114+PSIQ.!P114+'C-LLAY'!P114+'C-SF'!P114+'C-LA'!P114+DIRECCION!P114</f>
        <v>0</v>
      </c>
      <c r="Q114" s="79">
        <f t="shared" si="27"/>
        <v>0</v>
      </c>
      <c r="R114" s="65">
        <f>+HOSCA!R114+HOSLA!R114+'LLAY-LLAY'!R114+HPUT!R114+PSIQ.!R114+'C-LLAY'!R114+'C-SF'!R114+'C-LA'!R114+DIRECCION!R114</f>
        <v>0</v>
      </c>
      <c r="S114" s="78">
        <f t="shared" si="28"/>
        <v>0</v>
      </c>
      <c r="T114" s="45">
        <f>+HOSCA!T114+HOSLA!T114+'LLAY-LLAY'!T114+HPUT!T114+PSIQ.!T114+'C-LLAY'!T114+'C-SF'!T114+'C-LA'!T114+DIRECCION!T114</f>
        <v>0</v>
      </c>
      <c r="U114" s="79">
        <f t="shared" si="29"/>
        <v>0</v>
      </c>
      <c r="V114" s="65">
        <f>+HOSCA!V114+HOSLA!V114+'LLAY-LLAY'!V114+HPUT!V114+PSIQ.!V114+'C-LLAY'!V114+'C-SF'!V114+'C-LA'!V114+DIRECCION!V114</f>
        <v>0</v>
      </c>
      <c r="W114" s="78">
        <f t="shared" si="30"/>
        <v>0</v>
      </c>
      <c r="X114" s="45">
        <f>+HOSCA!X114+HOSLA!X114+'LLAY-LLAY'!X114+HPUT!X114+PSIQ.!X114+'C-LLAY'!X114+'C-SF'!X114+'C-LA'!X114+DIRECCION!X114</f>
        <v>0</v>
      </c>
      <c r="Y114" s="79">
        <f t="shared" si="31"/>
        <v>0</v>
      </c>
      <c r="Z114" s="65">
        <f>+HOSCA!Z114+HOSLA!Z114+'LLAY-LLAY'!Z114+HPUT!Z114+PSIQ.!Z114+'C-LLAY'!Z114+'C-SF'!Z114+'C-LA'!Z114+DIRECCION!Z114</f>
        <v>0</v>
      </c>
      <c r="AA114" s="78">
        <f t="shared" si="32"/>
        <v>0</v>
      </c>
      <c r="AB114" s="45">
        <f>+HOSCA!AB114+HOSLA!AB114+'LLAY-LLAY'!AB114+HPUT!AB114+PSIQ.!AB114+'C-LLAY'!AB114+'C-SF'!AB114+'C-LA'!AB114+DIRECCION!AB114</f>
        <v>0</v>
      </c>
      <c r="AC114" s="79">
        <f t="shared" si="33"/>
        <v>0</v>
      </c>
      <c r="AD114" s="65">
        <f>+HOSCA!AD114+HOSLA!AD114+'LLAY-LLAY'!AD114+HPUT!AD114+PSIQ.!AD114+'C-LLAY'!AD114+'C-SF'!AD114+'C-LA'!AD114+DIRECCION!AD114</f>
        <v>0</v>
      </c>
      <c r="AE114" s="78">
        <f t="shared" si="34"/>
        <v>0</v>
      </c>
      <c r="AF114" s="45">
        <f>+HOSCA!AF114+HOSLA!AF114+'LLAY-LLAY'!AF114+HPUT!AF114+PSIQ.!AF114+'C-LLAY'!AF114+'C-SF'!AF114+'C-LA'!AF114+DIRECCION!AF114</f>
        <v>0</v>
      </c>
      <c r="AG114" s="79">
        <f t="shared" si="35"/>
        <v>0</v>
      </c>
    </row>
    <row r="115" spans="1:33" ht="16.5" customHeight="1">
      <c r="A115" s="12">
        <v>3903005</v>
      </c>
      <c r="B115" s="18" t="s">
        <v>91</v>
      </c>
      <c r="C115" s="14">
        <v>511220</v>
      </c>
      <c r="D115" s="45">
        <f>+HOSCA!D115+HOSLA!D115+'LLAY-LLAY'!D115+HPUT!D115+PSIQ.!D115+'C-LLAY'!D115+'C-SF'!D115+'C-LA'!D115+DIRECCION!D115</f>
        <v>0</v>
      </c>
      <c r="E115" s="46">
        <f t="shared" si="19"/>
        <v>0</v>
      </c>
      <c r="F115" s="46">
        <f t="shared" si="20"/>
        <v>0</v>
      </c>
      <c r="G115" s="46">
        <f t="shared" si="21"/>
        <v>0</v>
      </c>
      <c r="H115" s="53"/>
      <c r="I115" s="54"/>
      <c r="J115" s="65">
        <f>+HOSCA!J115+HOSLA!J115+'LLAY-LLAY'!J115+HPUT!J115+PSIQ.!J115+'C-LLAY'!J115+'C-SF'!J115+'C-LA'!J115+DIRECCION!J115</f>
        <v>0</v>
      </c>
      <c r="K115" s="78">
        <f t="shared" si="24"/>
        <v>0</v>
      </c>
      <c r="L115" s="45">
        <f>+HOSCA!L115+HOSLA!L115+'LLAY-LLAY'!L115+HPUT!L115+PSIQ.!L115+'C-LLAY'!L115+'C-SF'!L115+'C-LA'!L115+DIRECCION!L115</f>
        <v>0</v>
      </c>
      <c r="M115" s="79">
        <f t="shared" si="25"/>
        <v>0</v>
      </c>
      <c r="N115" s="65">
        <f>+HOSCA!N115+HOSLA!N115+'LLAY-LLAY'!N115+HPUT!N115+PSIQ.!N115+'C-LLAY'!N115+'C-SF'!N115+'C-LA'!N115+DIRECCION!N115</f>
        <v>0</v>
      </c>
      <c r="O115" s="78">
        <f t="shared" si="26"/>
        <v>0</v>
      </c>
      <c r="P115" s="45">
        <f>+HOSCA!P115+HOSLA!P115+'LLAY-LLAY'!P115+HPUT!P115+PSIQ.!P115+'C-LLAY'!P115+'C-SF'!P115+'C-LA'!P115+DIRECCION!P115</f>
        <v>0</v>
      </c>
      <c r="Q115" s="79">
        <f t="shared" si="27"/>
        <v>0</v>
      </c>
      <c r="R115" s="65">
        <f>+HOSCA!R115+HOSLA!R115+'LLAY-LLAY'!R115+HPUT!R115+PSIQ.!R115+'C-LLAY'!R115+'C-SF'!R115+'C-LA'!R115+DIRECCION!R115</f>
        <v>0</v>
      </c>
      <c r="S115" s="78">
        <f t="shared" si="28"/>
        <v>0</v>
      </c>
      <c r="T115" s="45">
        <f>+HOSCA!T115+HOSLA!T115+'LLAY-LLAY'!T115+HPUT!T115+PSIQ.!T115+'C-LLAY'!T115+'C-SF'!T115+'C-LA'!T115+DIRECCION!T115</f>
        <v>0</v>
      </c>
      <c r="U115" s="79">
        <f t="shared" si="29"/>
        <v>0</v>
      </c>
      <c r="V115" s="65">
        <f>+HOSCA!V115+HOSLA!V115+'LLAY-LLAY'!V115+HPUT!V115+PSIQ.!V115+'C-LLAY'!V115+'C-SF'!V115+'C-LA'!V115+DIRECCION!V115</f>
        <v>0</v>
      </c>
      <c r="W115" s="78">
        <f t="shared" si="30"/>
        <v>0</v>
      </c>
      <c r="X115" s="45">
        <f>+HOSCA!X115+HOSLA!X115+'LLAY-LLAY'!X115+HPUT!X115+PSIQ.!X115+'C-LLAY'!X115+'C-SF'!X115+'C-LA'!X115+DIRECCION!X115</f>
        <v>0</v>
      </c>
      <c r="Y115" s="79">
        <f t="shared" si="31"/>
        <v>0</v>
      </c>
      <c r="Z115" s="65">
        <f>+HOSCA!Z115+HOSLA!Z115+'LLAY-LLAY'!Z115+HPUT!Z115+PSIQ.!Z115+'C-LLAY'!Z115+'C-SF'!Z115+'C-LA'!Z115+DIRECCION!Z115</f>
        <v>0</v>
      </c>
      <c r="AA115" s="78">
        <f t="shared" si="32"/>
        <v>0</v>
      </c>
      <c r="AB115" s="45">
        <f>+HOSCA!AB115+HOSLA!AB115+'LLAY-LLAY'!AB115+HPUT!AB115+PSIQ.!AB115+'C-LLAY'!AB115+'C-SF'!AB115+'C-LA'!AB115+DIRECCION!AB115</f>
        <v>0</v>
      </c>
      <c r="AC115" s="79">
        <f t="shared" si="33"/>
        <v>0</v>
      </c>
      <c r="AD115" s="65">
        <f>+HOSCA!AD115+HOSLA!AD115+'LLAY-LLAY'!AD115+HPUT!AD115+PSIQ.!AD115+'C-LLAY'!AD115+'C-SF'!AD115+'C-LA'!AD115+DIRECCION!AD115</f>
        <v>0</v>
      </c>
      <c r="AE115" s="78">
        <f t="shared" si="34"/>
        <v>0</v>
      </c>
      <c r="AF115" s="45">
        <f>+HOSCA!AF115+HOSLA!AF115+'LLAY-LLAY'!AF115+HPUT!AF115+PSIQ.!AF115+'C-LLAY'!AF115+'C-SF'!AF115+'C-LA'!AF115+DIRECCION!AF115</f>
        <v>0</v>
      </c>
      <c r="AG115" s="79">
        <f t="shared" si="35"/>
        <v>0</v>
      </c>
    </row>
    <row r="116" spans="1:33" ht="15.75" customHeight="1">
      <c r="A116" s="58"/>
      <c r="B116" s="126" t="s">
        <v>92</v>
      </c>
      <c r="C116" s="59"/>
      <c r="D116" s="60"/>
      <c r="E116" s="61"/>
      <c r="F116" s="61"/>
      <c r="G116" s="61"/>
      <c r="H116" s="62"/>
      <c r="I116" s="63"/>
      <c r="J116" s="84"/>
      <c r="K116" s="85"/>
      <c r="L116" s="60"/>
      <c r="M116" s="86"/>
      <c r="N116" s="84"/>
      <c r="O116" s="85"/>
      <c r="P116" s="60"/>
      <c r="Q116" s="86"/>
      <c r="R116" s="84"/>
      <c r="S116" s="85"/>
      <c r="T116" s="60"/>
      <c r="U116" s="86"/>
      <c r="V116" s="84"/>
      <c r="W116" s="85"/>
      <c r="X116" s="60"/>
      <c r="Y116" s="86"/>
      <c r="Z116" s="84"/>
      <c r="AA116" s="85"/>
      <c r="AB116" s="60"/>
      <c r="AC116" s="86"/>
      <c r="AD116" s="84"/>
      <c r="AE116" s="85"/>
      <c r="AF116" s="60"/>
      <c r="AG116" s="86"/>
    </row>
    <row r="117" spans="1:33" ht="15.75" customHeight="1">
      <c r="A117" s="12">
        <v>1703200</v>
      </c>
      <c r="B117" s="280" t="s">
        <v>93</v>
      </c>
      <c r="C117" s="278">
        <v>27426030</v>
      </c>
      <c r="D117" s="45">
        <f>+HOSCA!D117+HOSLA!D117+'LLAY-LLAY'!D117+HPUT!D117+PSIQ.!D117+'C-LLAY'!D117+'C-SF'!D117+'C-LA'!D117+DIRECCION!D117</f>
        <v>0</v>
      </c>
      <c r="E117" s="46">
        <f t="shared" si="19"/>
        <v>0</v>
      </c>
      <c r="F117" s="46">
        <f t="shared" si="20"/>
        <v>0</v>
      </c>
      <c r="G117" s="46">
        <f t="shared" si="21"/>
        <v>0</v>
      </c>
      <c r="H117" s="53" t="e">
        <f t="shared" si="22"/>
        <v>#DIV/0!</v>
      </c>
      <c r="I117" s="54" t="e">
        <f t="shared" si="23"/>
        <v>#DIV/0!</v>
      </c>
      <c r="J117" s="65">
        <f>+HOSCA!J117+HOSLA!J117+'LLAY-LLAY'!J117+HPUT!J117+PSIQ.!J117+'C-LLAY'!J117+'C-SF'!J117+'C-LA'!J117+DIRECCION!J117</f>
        <v>0</v>
      </c>
      <c r="K117" s="78">
        <f t="shared" si="24"/>
        <v>0</v>
      </c>
      <c r="L117" s="45">
        <f>+HOSCA!L117+HOSLA!L117+'LLAY-LLAY'!L117+HPUT!L117+PSIQ.!L117+'C-LLAY'!L117+'C-SF'!L117+'C-LA'!L117+DIRECCION!L117</f>
        <v>0</v>
      </c>
      <c r="M117" s="79">
        <f t="shared" si="25"/>
        <v>0</v>
      </c>
      <c r="N117" s="65">
        <f>+HOSCA!N117+HOSLA!N117+'LLAY-LLAY'!N117+HPUT!N117+PSIQ.!N117+'C-LLAY'!N117+'C-SF'!N117+'C-LA'!N117+DIRECCION!N117</f>
        <v>0</v>
      </c>
      <c r="O117" s="78">
        <f t="shared" si="26"/>
        <v>0</v>
      </c>
      <c r="P117" s="45">
        <f>+HOSCA!P117+HOSLA!P117+'LLAY-LLAY'!P117+HPUT!P117+PSIQ.!P117+'C-LLAY'!P117+'C-SF'!P117+'C-LA'!P117+DIRECCION!P117</f>
        <v>0</v>
      </c>
      <c r="Q117" s="79">
        <f t="shared" si="27"/>
        <v>0</v>
      </c>
      <c r="R117" s="65">
        <f>+HOSCA!R117+HOSLA!R117+'LLAY-LLAY'!R117+HPUT!R117+PSIQ.!R117+'C-LLAY'!R117+'C-SF'!R117+'C-LA'!R117+DIRECCION!R117</f>
        <v>0</v>
      </c>
      <c r="S117" s="78">
        <f t="shared" si="28"/>
        <v>0</v>
      </c>
      <c r="T117" s="45">
        <f>+HOSCA!T117+HOSLA!T117+'LLAY-LLAY'!T117+HPUT!T117+PSIQ.!T117+'C-LLAY'!T117+'C-SF'!T117+'C-LA'!T117+DIRECCION!T117</f>
        <v>0</v>
      </c>
      <c r="U117" s="79">
        <f t="shared" si="29"/>
        <v>0</v>
      </c>
      <c r="V117" s="65">
        <f>+HOSCA!V117+HOSLA!V117+'LLAY-LLAY'!V117+HPUT!V117+PSIQ.!V117+'C-LLAY'!V117+'C-SF'!V117+'C-LA'!V117+DIRECCION!V117</f>
        <v>0</v>
      </c>
      <c r="W117" s="78">
        <f t="shared" si="30"/>
        <v>0</v>
      </c>
      <c r="X117" s="45">
        <f>+HOSCA!X117+HOSLA!X117+'LLAY-LLAY'!X117+HPUT!X117+PSIQ.!X117+'C-LLAY'!X117+'C-SF'!X117+'C-LA'!X117+DIRECCION!X117</f>
        <v>0</v>
      </c>
      <c r="Y117" s="79">
        <f t="shared" si="31"/>
        <v>0</v>
      </c>
      <c r="Z117" s="65">
        <f>+HOSCA!Z117+HOSLA!Z117+'LLAY-LLAY'!Z117+HPUT!Z117+PSIQ.!Z117+'C-LLAY'!Z117+'C-SF'!Z117+'C-LA'!Z117+DIRECCION!Z117</f>
        <v>0</v>
      </c>
      <c r="AA117" s="78">
        <f t="shared" si="32"/>
        <v>0</v>
      </c>
      <c r="AB117" s="45">
        <f>+HOSCA!AB117+HOSLA!AB117+'LLAY-LLAY'!AB117+HPUT!AB117+PSIQ.!AB117+'C-LLAY'!AB117+'C-SF'!AB117+'C-LA'!AB117+DIRECCION!AB117</f>
        <v>0</v>
      </c>
      <c r="AC117" s="79">
        <f t="shared" si="33"/>
        <v>0</v>
      </c>
      <c r="AD117" s="65">
        <f>+HOSCA!AD117+HOSLA!AD117+'LLAY-LLAY'!AD117+HPUT!AD117+PSIQ.!AD117+'C-LLAY'!AD117+'C-SF'!AD117+'C-LA'!AD117+DIRECCION!AD117</f>
        <v>0</v>
      </c>
      <c r="AE117" s="78">
        <f t="shared" si="34"/>
        <v>0</v>
      </c>
      <c r="AF117" s="45">
        <f>+HOSCA!AF117+HOSLA!AF117+'LLAY-LLAY'!AF117+HPUT!AF117+PSIQ.!AF117+'C-LLAY'!AF117+'C-SF'!AF117+'C-LA'!AF117+DIRECCION!AF117</f>
        <v>0</v>
      </c>
      <c r="AG117" s="79">
        <f t="shared" si="35"/>
        <v>0</v>
      </c>
    </row>
    <row r="118" spans="1:33" ht="18" customHeight="1">
      <c r="A118" s="12">
        <v>1703201</v>
      </c>
      <c r="B118" s="276" t="s">
        <v>94</v>
      </c>
      <c r="C118" s="278">
        <v>629780</v>
      </c>
      <c r="D118" s="45">
        <f>+HOSCA!D118+HOSLA!D118+'LLAY-LLAY'!D118+HPUT!D118+PSIQ.!D118+'C-LLAY'!D118+'C-SF'!D118+'C-LA'!D118+DIRECCION!D118</f>
        <v>0</v>
      </c>
      <c r="E118" s="46">
        <f t="shared" si="19"/>
        <v>0</v>
      </c>
      <c r="F118" s="46">
        <f t="shared" si="20"/>
        <v>0</v>
      </c>
      <c r="G118" s="46">
        <f t="shared" si="21"/>
        <v>0</v>
      </c>
      <c r="H118" s="53" t="e">
        <f t="shared" si="22"/>
        <v>#DIV/0!</v>
      </c>
      <c r="I118" s="54" t="e">
        <f t="shared" si="23"/>
        <v>#DIV/0!</v>
      </c>
      <c r="J118" s="65">
        <f>+HOSCA!J118+HOSLA!J118+'LLAY-LLAY'!J118+HPUT!J118+PSIQ.!J118+'C-LLAY'!J118+'C-SF'!J118+'C-LA'!J118+DIRECCION!J118</f>
        <v>0</v>
      </c>
      <c r="K118" s="78">
        <f t="shared" si="24"/>
        <v>0</v>
      </c>
      <c r="L118" s="45">
        <f>+HOSCA!L118+HOSLA!L118+'LLAY-LLAY'!L118+HPUT!L118+PSIQ.!L118+'C-LLAY'!L118+'C-SF'!L118+'C-LA'!L118+DIRECCION!L118</f>
        <v>0</v>
      </c>
      <c r="M118" s="79">
        <f t="shared" si="25"/>
        <v>0</v>
      </c>
      <c r="N118" s="65">
        <f>+HOSCA!N118+HOSLA!N118+'LLAY-LLAY'!N118+HPUT!N118+PSIQ.!N118+'C-LLAY'!N118+'C-SF'!N118+'C-LA'!N118+DIRECCION!N118</f>
        <v>0</v>
      </c>
      <c r="O118" s="78">
        <f t="shared" si="26"/>
        <v>0</v>
      </c>
      <c r="P118" s="45">
        <f>+HOSCA!P118+HOSLA!P118+'LLAY-LLAY'!P118+HPUT!P118+PSIQ.!P118+'C-LLAY'!P118+'C-SF'!P118+'C-LA'!P118+DIRECCION!P118</f>
        <v>0</v>
      </c>
      <c r="Q118" s="79">
        <f t="shared" si="27"/>
        <v>0</v>
      </c>
      <c r="R118" s="65">
        <f>+HOSCA!R118+HOSLA!R118+'LLAY-LLAY'!R118+HPUT!R118+PSIQ.!R118+'C-LLAY'!R118+'C-SF'!R118+'C-LA'!R118+DIRECCION!R118</f>
        <v>0</v>
      </c>
      <c r="S118" s="78">
        <f t="shared" si="28"/>
        <v>0</v>
      </c>
      <c r="T118" s="45">
        <f>+HOSCA!T118+HOSLA!T118+'LLAY-LLAY'!T118+HPUT!T118+PSIQ.!T118+'C-LLAY'!T118+'C-SF'!T118+'C-LA'!T118+DIRECCION!T118</f>
        <v>0</v>
      </c>
      <c r="U118" s="79">
        <f t="shared" si="29"/>
        <v>0</v>
      </c>
      <c r="V118" s="65">
        <f>+HOSCA!V118+HOSLA!V118+'LLAY-LLAY'!V118+HPUT!V118+PSIQ.!V118+'C-LLAY'!V118+'C-SF'!V118+'C-LA'!V118+DIRECCION!V118</f>
        <v>0</v>
      </c>
      <c r="W118" s="78">
        <f t="shared" si="30"/>
        <v>0</v>
      </c>
      <c r="X118" s="45">
        <f>+HOSCA!X118+HOSLA!X118+'LLAY-LLAY'!X118+HPUT!X118+PSIQ.!X118+'C-LLAY'!X118+'C-SF'!X118+'C-LA'!X118+DIRECCION!X118</f>
        <v>0</v>
      </c>
      <c r="Y118" s="79">
        <f t="shared" si="31"/>
        <v>0</v>
      </c>
      <c r="Z118" s="65">
        <f>+HOSCA!Z118+HOSLA!Z118+'LLAY-LLAY'!Z118+HPUT!Z118+PSIQ.!Z118+'C-LLAY'!Z118+'C-SF'!Z118+'C-LA'!Z118+DIRECCION!Z118</f>
        <v>0</v>
      </c>
      <c r="AA118" s="78">
        <f t="shared" si="32"/>
        <v>0</v>
      </c>
      <c r="AB118" s="45">
        <f>+HOSCA!AB118+HOSLA!AB118+'LLAY-LLAY'!AB118+HPUT!AB118+PSIQ.!AB118+'C-LLAY'!AB118+'C-SF'!AB118+'C-LA'!AB118+DIRECCION!AB118</f>
        <v>0</v>
      </c>
      <c r="AC118" s="79">
        <f t="shared" si="33"/>
        <v>0</v>
      </c>
      <c r="AD118" s="65">
        <f>+HOSCA!AD118+HOSLA!AD118+'LLAY-LLAY'!AD118+HPUT!AD118+PSIQ.!AD118+'C-LLAY'!AD118+'C-SF'!AD118+'C-LA'!AD118+DIRECCION!AD118</f>
        <v>0</v>
      </c>
      <c r="AE118" s="78">
        <f t="shared" si="34"/>
        <v>0</v>
      </c>
      <c r="AF118" s="45">
        <f>+HOSCA!AF118+HOSLA!AF118+'LLAY-LLAY'!AF118+HPUT!AF118+PSIQ.!AF118+'C-LLAY'!AF118+'C-SF'!AF118+'C-LA'!AF118+DIRECCION!AF118</f>
        <v>0</v>
      </c>
      <c r="AG118" s="79">
        <f t="shared" si="35"/>
        <v>0</v>
      </c>
    </row>
    <row r="119" spans="1:33" ht="16.5" customHeight="1">
      <c r="A119" s="58"/>
      <c r="B119" s="277" t="s">
        <v>95</v>
      </c>
      <c r="C119" s="274"/>
      <c r="D119" s="60"/>
      <c r="E119" s="61"/>
      <c r="F119" s="61"/>
      <c r="G119" s="61"/>
      <c r="H119" s="62"/>
      <c r="I119" s="63"/>
      <c r="J119" s="84"/>
      <c r="K119" s="85"/>
      <c r="L119" s="60"/>
      <c r="M119" s="86"/>
      <c r="N119" s="84"/>
      <c r="O119" s="85"/>
      <c r="P119" s="60"/>
      <c r="Q119" s="86"/>
      <c r="R119" s="84"/>
      <c r="S119" s="85"/>
      <c r="T119" s="60"/>
      <c r="U119" s="86"/>
      <c r="V119" s="84"/>
      <c r="W119" s="85"/>
      <c r="X119" s="60"/>
      <c r="Y119" s="86"/>
      <c r="Z119" s="84"/>
      <c r="AA119" s="85"/>
      <c r="AB119" s="60"/>
      <c r="AC119" s="86"/>
      <c r="AD119" s="84"/>
      <c r="AE119" s="85"/>
      <c r="AF119" s="60"/>
      <c r="AG119" s="86"/>
    </row>
    <row r="120" spans="1:33" ht="16.5" customHeight="1">
      <c r="A120" s="12">
        <v>1202148</v>
      </c>
      <c r="B120" s="276" t="s">
        <v>96</v>
      </c>
      <c r="C120" s="278">
        <v>1524980</v>
      </c>
      <c r="D120" s="45">
        <f>+HOSCA!D120+HOSLA!D120+'LLAY-LLAY'!D120+HPUT!D120+PSIQ.!D120+'C-LLAY'!D120+'C-SF'!D120+'C-LA'!D120+DIRECCION!D120</f>
        <v>0</v>
      </c>
      <c r="E120" s="46">
        <f t="shared" si="19"/>
        <v>0</v>
      </c>
      <c r="F120" s="46">
        <f t="shared" si="20"/>
        <v>0</v>
      </c>
      <c r="G120" s="46">
        <f t="shared" si="21"/>
        <v>0</v>
      </c>
      <c r="H120" s="53" t="e">
        <f t="shared" si="22"/>
        <v>#DIV/0!</v>
      </c>
      <c r="I120" s="54" t="e">
        <f t="shared" si="23"/>
        <v>#DIV/0!</v>
      </c>
      <c r="J120" s="65">
        <f>+HOSCA!J120+HOSLA!J120+'LLAY-LLAY'!J120+HPUT!J120+PSIQ.!J120+'C-LLAY'!J120+'C-SF'!J120+'C-LA'!J120+DIRECCION!J120</f>
        <v>0</v>
      </c>
      <c r="K120" s="78">
        <f t="shared" si="24"/>
        <v>0</v>
      </c>
      <c r="L120" s="45">
        <f>+HOSCA!L120+HOSLA!L120+'LLAY-LLAY'!L120+HPUT!L120+PSIQ.!L120+'C-LLAY'!L120+'C-SF'!L120+'C-LA'!L120+DIRECCION!L120</f>
        <v>0</v>
      </c>
      <c r="M120" s="79">
        <f t="shared" si="25"/>
        <v>0</v>
      </c>
      <c r="N120" s="65">
        <f>+HOSCA!N120+HOSLA!N120+'LLAY-LLAY'!N120+HPUT!N120+PSIQ.!N120+'C-LLAY'!N120+'C-SF'!N120+'C-LA'!N120+DIRECCION!N120</f>
        <v>0</v>
      </c>
      <c r="O120" s="78">
        <f t="shared" si="26"/>
        <v>0</v>
      </c>
      <c r="P120" s="45">
        <f>+HOSCA!P120+HOSLA!P120+'LLAY-LLAY'!P120+HPUT!P120+PSIQ.!P120+'C-LLAY'!P120+'C-SF'!P120+'C-LA'!P120+DIRECCION!P120</f>
        <v>0</v>
      </c>
      <c r="Q120" s="79">
        <f t="shared" si="27"/>
        <v>0</v>
      </c>
      <c r="R120" s="65">
        <f>+HOSCA!R120+HOSLA!R120+'LLAY-LLAY'!R120+HPUT!R120+PSIQ.!R120+'C-LLAY'!R120+'C-SF'!R120+'C-LA'!R120+DIRECCION!R120</f>
        <v>0</v>
      </c>
      <c r="S120" s="78">
        <f t="shared" si="28"/>
        <v>0</v>
      </c>
      <c r="T120" s="45">
        <f>+HOSCA!T120+HOSLA!T120+'LLAY-LLAY'!T120+HPUT!T120+PSIQ.!T120+'C-LLAY'!T120+'C-SF'!T120+'C-LA'!T120+DIRECCION!T120</f>
        <v>0</v>
      </c>
      <c r="U120" s="79">
        <f t="shared" si="29"/>
        <v>0</v>
      </c>
      <c r="V120" s="65">
        <f>+HOSCA!V120+HOSLA!V120+'LLAY-LLAY'!V120+HPUT!V120+PSIQ.!V120+'C-LLAY'!V120+'C-SF'!V120+'C-LA'!V120+DIRECCION!V120</f>
        <v>0</v>
      </c>
      <c r="W120" s="78">
        <f t="shared" si="30"/>
        <v>0</v>
      </c>
      <c r="X120" s="45">
        <f>+HOSCA!X120+HOSLA!X120+'LLAY-LLAY'!X120+HPUT!X120+PSIQ.!X120+'C-LLAY'!X120+'C-SF'!X120+'C-LA'!X120+DIRECCION!X120</f>
        <v>0</v>
      </c>
      <c r="Y120" s="79">
        <f t="shared" si="31"/>
        <v>0</v>
      </c>
      <c r="Z120" s="65">
        <f>+HOSCA!Z120+HOSLA!Z120+'LLAY-LLAY'!Z120+HPUT!Z120+PSIQ.!Z120+'C-LLAY'!Z120+'C-SF'!Z120+'C-LA'!Z120+DIRECCION!Z120</f>
        <v>0</v>
      </c>
      <c r="AA120" s="78">
        <f t="shared" si="32"/>
        <v>0</v>
      </c>
      <c r="AB120" s="45">
        <f>+HOSCA!AB120+HOSLA!AB120+'LLAY-LLAY'!AB120+HPUT!AB120+PSIQ.!AB120+'C-LLAY'!AB120+'C-SF'!AB120+'C-LA'!AB120+DIRECCION!AB120</f>
        <v>0</v>
      </c>
      <c r="AC120" s="79">
        <f t="shared" si="33"/>
        <v>0</v>
      </c>
      <c r="AD120" s="65">
        <f>+HOSCA!AD120+HOSLA!AD120+'LLAY-LLAY'!AD120+HPUT!AD120+PSIQ.!AD120+'C-LLAY'!AD120+'C-SF'!AD120+'C-LA'!AD120+DIRECCION!AD120</f>
        <v>0</v>
      </c>
      <c r="AE120" s="78">
        <f t="shared" si="34"/>
        <v>0</v>
      </c>
      <c r="AF120" s="45">
        <f>+HOSCA!AF120+HOSLA!AF120+'LLAY-LLAY'!AF120+HPUT!AF120+PSIQ.!AF120+'C-LLAY'!AF120+'C-SF'!AF120+'C-LA'!AF120+DIRECCION!AF120</f>
        <v>0</v>
      </c>
      <c r="AG120" s="79">
        <f t="shared" si="35"/>
        <v>0</v>
      </c>
    </row>
    <row r="121" spans="1:33" ht="16.5" customHeight="1">
      <c r="A121" s="58"/>
      <c r="B121" s="277" t="s">
        <v>97</v>
      </c>
      <c r="C121" s="279"/>
      <c r="D121" s="60"/>
      <c r="E121" s="61"/>
      <c r="F121" s="61"/>
      <c r="G121" s="61"/>
      <c r="H121" s="62"/>
      <c r="I121" s="63"/>
      <c r="J121" s="84"/>
      <c r="K121" s="85"/>
      <c r="L121" s="60"/>
      <c r="M121" s="86"/>
      <c r="N121" s="84"/>
      <c r="O121" s="85"/>
      <c r="P121" s="60"/>
      <c r="Q121" s="86"/>
      <c r="R121" s="84"/>
      <c r="S121" s="85"/>
      <c r="T121" s="60"/>
      <c r="U121" s="86"/>
      <c r="V121" s="84"/>
      <c r="W121" s="85"/>
      <c r="X121" s="60"/>
      <c r="Y121" s="86"/>
      <c r="Z121" s="84"/>
      <c r="AA121" s="85"/>
      <c r="AB121" s="60"/>
      <c r="AC121" s="86"/>
      <c r="AD121" s="84"/>
      <c r="AE121" s="85"/>
      <c r="AF121" s="60"/>
      <c r="AG121" s="86"/>
    </row>
    <row r="122" spans="1:33" ht="16.5" customHeight="1">
      <c r="A122" s="12" t="s">
        <v>862</v>
      </c>
      <c r="B122" s="276" t="s">
        <v>98</v>
      </c>
      <c r="C122" s="278">
        <v>908120</v>
      </c>
      <c r="D122" s="45">
        <f>+HOSCA!D122+HOSLA!D122+'LLAY-LLAY'!D122+HPUT!D122+PSIQ.!D122+'C-LLAY'!D122+'C-SF'!D122+'C-LA'!D122+DIRECCION!D122</f>
        <v>2</v>
      </c>
      <c r="E122" s="46">
        <f t="shared" si="19"/>
        <v>2</v>
      </c>
      <c r="F122" s="46">
        <f t="shared" si="20"/>
        <v>1816240</v>
      </c>
      <c r="G122" s="46">
        <f t="shared" si="21"/>
        <v>1816240</v>
      </c>
      <c r="H122" s="53">
        <f t="shared" si="22"/>
        <v>1</v>
      </c>
      <c r="I122" s="54">
        <f t="shared" si="23"/>
        <v>1</v>
      </c>
      <c r="J122" s="65">
        <f>+HOSCA!J122+HOSLA!J122+'LLAY-LLAY'!J122+HPUT!J122+PSIQ.!J122+'C-LLAY'!J122+'C-SF'!J122+'C-LA'!J122+DIRECCION!J122</f>
        <v>0</v>
      </c>
      <c r="K122" s="78">
        <f t="shared" si="24"/>
        <v>0</v>
      </c>
      <c r="L122" s="45">
        <f>+HOSCA!L122+HOSLA!L122+'LLAY-LLAY'!L122+HPUT!L122+PSIQ.!L122+'C-LLAY'!L122+'C-SF'!L122+'C-LA'!L122+DIRECCION!L122</f>
        <v>0</v>
      </c>
      <c r="M122" s="79">
        <f t="shared" si="25"/>
        <v>0</v>
      </c>
      <c r="N122" s="65">
        <f>+HOSCA!N122+HOSLA!N122+'LLAY-LLAY'!N122+HPUT!N122+PSIQ.!N122+'C-LLAY'!N122+'C-SF'!N122+'C-LA'!N122+DIRECCION!N122</f>
        <v>0</v>
      </c>
      <c r="O122" s="78">
        <f t="shared" si="26"/>
        <v>0</v>
      </c>
      <c r="P122" s="45">
        <f>+HOSCA!P122+HOSLA!P122+'LLAY-LLAY'!P122+HPUT!P122+PSIQ.!P122+'C-LLAY'!P122+'C-SF'!P122+'C-LA'!P122+DIRECCION!P122</f>
        <v>0</v>
      </c>
      <c r="Q122" s="79">
        <f t="shared" si="27"/>
        <v>0</v>
      </c>
      <c r="R122" s="65">
        <f>+HOSCA!R122+HOSLA!R122+'LLAY-LLAY'!R122+HPUT!R122+PSIQ.!R122+'C-LLAY'!R122+'C-SF'!R122+'C-LA'!R122+DIRECCION!R122</f>
        <v>0</v>
      </c>
      <c r="S122" s="78">
        <f t="shared" si="28"/>
        <v>0</v>
      </c>
      <c r="T122" s="45">
        <f>+HOSCA!T122+HOSLA!T122+'LLAY-LLAY'!T122+HPUT!T122+PSIQ.!T122+'C-LLAY'!T122+'C-SF'!T122+'C-LA'!T122+DIRECCION!T122</f>
        <v>0</v>
      </c>
      <c r="U122" s="79">
        <f t="shared" si="29"/>
        <v>0</v>
      </c>
      <c r="V122" s="65">
        <f>+HOSCA!V122+HOSLA!V122+'LLAY-LLAY'!V122+HPUT!V122+PSIQ.!V122+'C-LLAY'!V122+'C-SF'!V122+'C-LA'!V122+DIRECCION!V122</f>
        <v>0</v>
      </c>
      <c r="W122" s="78">
        <f t="shared" si="30"/>
        <v>0</v>
      </c>
      <c r="X122" s="45">
        <f>+HOSCA!X122+HOSLA!X122+'LLAY-LLAY'!X122+HPUT!X122+PSIQ.!X122+'C-LLAY'!X122+'C-SF'!X122+'C-LA'!X122+DIRECCION!X122</f>
        <v>0</v>
      </c>
      <c r="Y122" s="79">
        <f t="shared" si="31"/>
        <v>0</v>
      </c>
      <c r="Z122" s="65">
        <f>+HOSCA!Z122+HOSLA!Z122+'LLAY-LLAY'!Z122+HPUT!Z122+PSIQ.!Z122+'C-LLAY'!Z122+'C-SF'!Z122+'C-LA'!Z122+DIRECCION!Z122</f>
        <v>0</v>
      </c>
      <c r="AA122" s="78">
        <f t="shared" si="32"/>
        <v>0</v>
      </c>
      <c r="AB122" s="45">
        <f>+HOSCA!AB122+HOSLA!AB122+'LLAY-LLAY'!AB122+HPUT!AB122+PSIQ.!AB122+'C-LLAY'!AB122+'C-SF'!AB122+'C-LA'!AB122+DIRECCION!AB122</f>
        <v>0</v>
      </c>
      <c r="AC122" s="79">
        <f t="shared" si="33"/>
        <v>0</v>
      </c>
      <c r="AD122" s="65">
        <f>+HOSCA!AD122+HOSLA!AD122+'LLAY-LLAY'!AD122+HPUT!AD122+PSIQ.!AD122+'C-LLAY'!AD122+'C-SF'!AD122+'C-LA'!AD122+DIRECCION!AD122</f>
        <v>1</v>
      </c>
      <c r="AE122" s="78">
        <f t="shared" si="34"/>
        <v>908120</v>
      </c>
      <c r="AF122" s="45">
        <f>+HOSCA!AF122+HOSLA!AF122+'LLAY-LLAY'!AF122+HPUT!AF122+PSIQ.!AF122+'C-LLAY'!AF122+'C-SF'!AF122+'C-LA'!AF122+DIRECCION!AF122</f>
        <v>1</v>
      </c>
      <c r="AG122" s="79">
        <f t="shared" si="35"/>
        <v>908120</v>
      </c>
    </row>
    <row r="123" spans="1:33" ht="16.5" customHeight="1">
      <c r="A123" s="12">
        <v>1802039</v>
      </c>
      <c r="B123" s="276" t="s">
        <v>99</v>
      </c>
      <c r="C123" s="278">
        <v>2412760</v>
      </c>
      <c r="D123" s="45">
        <f>+HOSCA!D123+HOSLA!D123+'LLAY-LLAY'!D123+HPUT!D123+PSIQ.!D123+'C-LLAY'!D123+'C-SF'!D123+'C-LA'!D123+DIRECCION!D123</f>
        <v>0</v>
      </c>
      <c r="E123" s="46">
        <f t="shared" si="19"/>
        <v>0</v>
      </c>
      <c r="F123" s="46">
        <f t="shared" si="20"/>
        <v>0</v>
      </c>
      <c r="G123" s="46">
        <f t="shared" si="21"/>
        <v>0</v>
      </c>
      <c r="H123" s="53"/>
      <c r="I123" s="54"/>
      <c r="J123" s="65">
        <f>+HOSCA!J123+HOSLA!J123+'LLAY-LLAY'!J123+HPUT!J123+PSIQ.!J123+'C-LLAY'!J123+'C-SF'!J123+'C-LA'!J123+DIRECCION!J123</f>
        <v>0</v>
      </c>
      <c r="K123" s="78">
        <f t="shared" si="24"/>
        <v>0</v>
      </c>
      <c r="L123" s="45">
        <f>+HOSCA!L123+HOSLA!L123+'LLAY-LLAY'!L123+HPUT!L123+PSIQ.!L123+'C-LLAY'!L123+'C-SF'!L123+'C-LA'!L123+DIRECCION!L123</f>
        <v>0</v>
      </c>
      <c r="M123" s="79">
        <f t="shared" si="25"/>
        <v>0</v>
      </c>
      <c r="N123" s="65">
        <f>+HOSCA!N123+HOSLA!N123+'LLAY-LLAY'!N123+HPUT!N123+PSIQ.!N123+'C-LLAY'!N123+'C-SF'!N123+'C-LA'!N123+DIRECCION!N123</f>
        <v>0</v>
      </c>
      <c r="O123" s="78">
        <f t="shared" si="26"/>
        <v>0</v>
      </c>
      <c r="P123" s="45">
        <f>+HOSCA!P123+HOSLA!P123+'LLAY-LLAY'!P123+HPUT!P123+PSIQ.!P123+'C-LLAY'!P123+'C-SF'!P123+'C-LA'!P123+DIRECCION!P123</f>
        <v>0</v>
      </c>
      <c r="Q123" s="79">
        <f t="shared" si="27"/>
        <v>0</v>
      </c>
      <c r="R123" s="65">
        <f>+HOSCA!R123+HOSLA!R123+'LLAY-LLAY'!R123+HPUT!R123+PSIQ.!R123+'C-LLAY'!R123+'C-SF'!R123+'C-LA'!R123+DIRECCION!R123</f>
        <v>0</v>
      </c>
      <c r="S123" s="78">
        <f t="shared" si="28"/>
        <v>0</v>
      </c>
      <c r="T123" s="45">
        <f>+HOSCA!T123+HOSLA!T123+'LLAY-LLAY'!T123+HPUT!T123+PSIQ.!T123+'C-LLAY'!T123+'C-SF'!T123+'C-LA'!T123+DIRECCION!T123</f>
        <v>0</v>
      </c>
      <c r="U123" s="79">
        <f t="shared" si="29"/>
        <v>0</v>
      </c>
      <c r="V123" s="65">
        <f>+HOSCA!V123+HOSLA!V123+'LLAY-LLAY'!V123+HPUT!V123+PSIQ.!V123+'C-LLAY'!V123+'C-SF'!V123+'C-LA'!V123+DIRECCION!V123</f>
        <v>0</v>
      </c>
      <c r="W123" s="78">
        <f t="shared" si="30"/>
        <v>0</v>
      </c>
      <c r="X123" s="45">
        <f>+HOSCA!X123+HOSLA!X123+'LLAY-LLAY'!X123+HPUT!X123+PSIQ.!X123+'C-LLAY'!X123+'C-SF'!X123+'C-LA'!X123+DIRECCION!X123</f>
        <v>0</v>
      </c>
      <c r="Y123" s="79">
        <f t="shared" si="31"/>
        <v>0</v>
      </c>
      <c r="Z123" s="65">
        <f>+HOSCA!Z123+HOSLA!Z123+'LLAY-LLAY'!Z123+HPUT!Z123+PSIQ.!Z123+'C-LLAY'!Z123+'C-SF'!Z123+'C-LA'!Z123+DIRECCION!Z123</f>
        <v>0</v>
      </c>
      <c r="AA123" s="78">
        <f t="shared" si="32"/>
        <v>0</v>
      </c>
      <c r="AB123" s="45">
        <f>+HOSCA!AB123+HOSLA!AB123+'LLAY-LLAY'!AB123+HPUT!AB123+PSIQ.!AB123+'C-LLAY'!AB123+'C-SF'!AB123+'C-LA'!AB123+DIRECCION!AB123</f>
        <v>0</v>
      </c>
      <c r="AC123" s="79">
        <f t="shared" si="33"/>
        <v>0</v>
      </c>
      <c r="AD123" s="65">
        <f>+HOSCA!AD123+HOSLA!AD123+'LLAY-LLAY'!AD123+HPUT!AD123+PSIQ.!AD123+'C-LLAY'!AD123+'C-SF'!AD123+'C-LA'!AD123+DIRECCION!AD123</f>
        <v>0</v>
      </c>
      <c r="AE123" s="78">
        <f t="shared" si="34"/>
        <v>0</v>
      </c>
      <c r="AF123" s="45">
        <f>+HOSCA!AF123+HOSLA!AF123+'LLAY-LLAY'!AF123+HPUT!AF123+PSIQ.!AF123+'C-LLAY'!AF123+'C-SF'!AF123+'C-LA'!AF123+DIRECCION!AF123</f>
        <v>0</v>
      </c>
      <c r="AG123" s="79">
        <f t="shared" si="35"/>
        <v>0</v>
      </c>
    </row>
    <row r="124" spans="1:33" ht="16.5" customHeight="1">
      <c r="A124" s="12">
        <v>1704043</v>
      </c>
      <c r="B124" s="276" t="s">
        <v>100</v>
      </c>
      <c r="C124" s="278">
        <v>2412760</v>
      </c>
      <c r="D124" s="45">
        <f>+HOSCA!D124+HOSLA!D124+'LLAY-LLAY'!D124+HPUT!D124+PSIQ.!D124+'C-LLAY'!D124+'C-SF'!D124+'C-LA'!D124+DIRECCION!D124</f>
        <v>0</v>
      </c>
      <c r="E124" s="46">
        <f t="shared" si="19"/>
        <v>0</v>
      </c>
      <c r="F124" s="46">
        <f t="shared" si="20"/>
        <v>0</v>
      </c>
      <c r="G124" s="46">
        <f t="shared" si="21"/>
        <v>0</v>
      </c>
      <c r="H124" s="53"/>
      <c r="I124" s="54"/>
      <c r="J124" s="65">
        <f>+HOSCA!J124+HOSLA!J124+'LLAY-LLAY'!J124+HPUT!J124+PSIQ.!J124+'C-LLAY'!J124+'C-SF'!J124+'C-LA'!J124+DIRECCION!J124</f>
        <v>0</v>
      </c>
      <c r="K124" s="78">
        <f t="shared" si="24"/>
        <v>0</v>
      </c>
      <c r="L124" s="45">
        <f>+HOSCA!L124+HOSLA!L124+'LLAY-LLAY'!L124+HPUT!L124+PSIQ.!L124+'C-LLAY'!L124+'C-SF'!L124+'C-LA'!L124+DIRECCION!L124</f>
        <v>0</v>
      </c>
      <c r="M124" s="79">
        <f t="shared" si="25"/>
        <v>0</v>
      </c>
      <c r="N124" s="65">
        <f>+HOSCA!N124+HOSLA!N124+'LLAY-LLAY'!N124+HPUT!N124+PSIQ.!N124+'C-LLAY'!N124+'C-SF'!N124+'C-LA'!N124+DIRECCION!N124</f>
        <v>0</v>
      </c>
      <c r="O124" s="78">
        <f t="shared" si="26"/>
        <v>0</v>
      </c>
      <c r="P124" s="45">
        <f>+HOSCA!P124+HOSLA!P124+'LLAY-LLAY'!P124+HPUT!P124+PSIQ.!P124+'C-LLAY'!P124+'C-SF'!P124+'C-LA'!P124+DIRECCION!P124</f>
        <v>0</v>
      </c>
      <c r="Q124" s="79">
        <f t="shared" si="27"/>
        <v>0</v>
      </c>
      <c r="R124" s="65">
        <f>+HOSCA!R124+HOSLA!R124+'LLAY-LLAY'!R124+HPUT!R124+PSIQ.!R124+'C-LLAY'!R124+'C-SF'!R124+'C-LA'!R124+DIRECCION!R124</f>
        <v>0</v>
      </c>
      <c r="S124" s="78">
        <f t="shared" si="28"/>
        <v>0</v>
      </c>
      <c r="T124" s="45">
        <f>+HOSCA!T124+HOSLA!T124+'LLAY-LLAY'!T124+HPUT!T124+PSIQ.!T124+'C-LLAY'!T124+'C-SF'!T124+'C-LA'!T124+DIRECCION!T124</f>
        <v>0</v>
      </c>
      <c r="U124" s="79">
        <f t="shared" si="29"/>
        <v>0</v>
      </c>
      <c r="V124" s="65">
        <f>+HOSCA!V124+HOSLA!V124+'LLAY-LLAY'!V124+HPUT!V124+PSIQ.!V124+'C-LLAY'!V124+'C-SF'!V124+'C-LA'!V124+DIRECCION!V124</f>
        <v>0</v>
      </c>
      <c r="W124" s="78">
        <f t="shared" si="30"/>
        <v>0</v>
      </c>
      <c r="X124" s="45">
        <f>+HOSCA!X124+HOSLA!X124+'LLAY-LLAY'!X124+HPUT!X124+PSIQ.!X124+'C-LLAY'!X124+'C-SF'!X124+'C-LA'!X124+DIRECCION!X124</f>
        <v>0</v>
      </c>
      <c r="Y124" s="79">
        <f t="shared" si="31"/>
        <v>0</v>
      </c>
      <c r="Z124" s="65">
        <f>+HOSCA!Z124+HOSLA!Z124+'LLAY-LLAY'!Z124+HPUT!Z124+PSIQ.!Z124+'C-LLAY'!Z124+'C-SF'!Z124+'C-LA'!Z124+DIRECCION!Z124</f>
        <v>0</v>
      </c>
      <c r="AA124" s="78">
        <f t="shared" si="32"/>
        <v>0</v>
      </c>
      <c r="AB124" s="45">
        <f>+HOSCA!AB124+HOSLA!AB124+'LLAY-LLAY'!AB124+HPUT!AB124+PSIQ.!AB124+'C-LLAY'!AB124+'C-SF'!AB124+'C-LA'!AB124+DIRECCION!AB124</f>
        <v>0</v>
      </c>
      <c r="AC124" s="79">
        <f t="shared" si="33"/>
        <v>0</v>
      </c>
      <c r="AD124" s="65">
        <f>+HOSCA!AD124+HOSLA!AD124+'LLAY-LLAY'!AD124+HPUT!AD124+PSIQ.!AD124+'C-LLAY'!AD124+'C-SF'!AD124+'C-LA'!AD124+DIRECCION!AD124</f>
        <v>0</v>
      </c>
      <c r="AE124" s="78">
        <f t="shared" si="34"/>
        <v>0</v>
      </c>
      <c r="AF124" s="45">
        <f>+HOSCA!AF124+HOSLA!AF124+'LLAY-LLAY'!AF124+HPUT!AF124+PSIQ.!AF124+'C-LLAY'!AF124+'C-SF'!AF124+'C-LA'!AF124+DIRECCION!AF124</f>
        <v>0</v>
      </c>
      <c r="AG124" s="79">
        <f t="shared" si="35"/>
        <v>0</v>
      </c>
    </row>
    <row r="125" spans="1:33" ht="16.5" customHeight="1">
      <c r="A125" s="12">
        <v>1703056</v>
      </c>
      <c r="B125" s="276" t="s">
        <v>101</v>
      </c>
      <c r="C125" s="278">
        <v>2624070</v>
      </c>
      <c r="D125" s="45">
        <f>+HOSCA!D125+HOSLA!D125+'LLAY-LLAY'!D125+HPUT!D125+PSIQ.!D125+'C-LLAY'!D125+'C-SF'!D125+'C-LA'!D125+DIRECCION!D125</f>
        <v>0</v>
      </c>
      <c r="E125" s="46">
        <f t="shared" si="19"/>
        <v>0</v>
      </c>
      <c r="F125" s="46">
        <f t="shared" si="20"/>
        <v>0</v>
      </c>
      <c r="G125" s="46">
        <f t="shared" si="21"/>
        <v>0</v>
      </c>
      <c r="H125" s="53"/>
      <c r="I125" s="54"/>
      <c r="J125" s="65">
        <f>+HOSCA!J125+HOSLA!J125+'LLAY-LLAY'!J125+HPUT!J125+PSIQ.!J125+'C-LLAY'!J125+'C-SF'!J125+'C-LA'!J125+DIRECCION!J125</f>
        <v>0</v>
      </c>
      <c r="K125" s="78">
        <f t="shared" si="24"/>
        <v>0</v>
      </c>
      <c r="L125" s="45">
        <f>+HOSCA!L125+HOSLA!L125+'LLAY-LLAY'!L125+HPUT!L125+PSIQ.!L125+'C-LLAY'!L125+'C-SF'!L125+'C-LA'!L125+DIRECCION!L125</f>
        <v>0</v>
      </c>
      <c r="M125" s="79">
        <f t="shared" si="25"/>
        <v>0</v>
      </c>
      <c r="N125" s="65">
        <f>+HOSCA!N125+HOSLA!N125+'LLAY-LLAY'!N125+HPUT!N125+PSIQ.!N125+'C-LLAY'!N125+'C-SF'!N125+'C-LA'!N125+DIRECCION!N125</f>
        <v>0</v>
      </c>
      <c r="O125" s="78">
        <f t="shared" si="26"/>
        <v>0</v>
      </c>
      <c r="P125" s="45">
        <f>+HOSCA!P125+HOSLA!P125+'LLAY-LLAY'!P125+HPUT!P125+PSIQ.!P125+'C-LLAY'!P125+'C-SF'!P125+'C-LA'!P125+DIRECCION!P125</f>
        <v>0</v>
      </c>
      <c r="Q125" s="79">
        <f t="shared" si="27"/>
        <v>0</v>
      </c>
      <c r="R125" s="65">
        <f>+HOSCA!R125+HOSLA!R125+'LLAY-LLAY'!R125+HPUT!R125+PSIQ.!R125+'C-LLAY'!R125+'C-SF'!R125+'C-LA'!R125+DIRECCION!R125</f>
        <v>0</v>
      </c>
      <c r="S125" s="78">
        <f t="shared" si="28"/>
        <v>0</v>
      </c>
      <c r="T125" s="45">
        <f>+HOSCA!T125+HOSLA!T125+'LLAY-LLAY'!T125+HPUT!T125+PSIQ.!T125+'C-LLAY'!T125+'C-SF'!T125+'C-LA'!T125+DIRECCION!T125</f>
        <v>0</v>
      </c>
      <c r="U125" s="79">
        <f t="shared" si="29"/>
        <v>0</v>
      </c>
      <c r="V125" s="65">
        <f>+HOSCA!V125+HOSLA!V125+'LLAY-LLAY'!V125+HPUT!V125+PSIQ.!V125+'C-LLAY'!V125+'C-SF'!V125+'C-LA'!V125+DIRECCION!V125</f>
        <v>0</v>
      </c>
      <c r="W125" s="78">
        <f t="shared" si="30"/>
        <v>0</v>
      </c>
      <c r="X125" s="45">
        <f>+HOSCA!X125+HOSLA!X125+'LLAY-LLAY'!X125+HPUT!X125+PSIQ.!X125+'C-LLAY'!X125+'C-SF'!X125+'C-LA'!X125+DIRECCION!X125</f>
        <v>0</v>
      </c>
      <c r="Y125" s="79">
        <f t="shared" si="31"/>
        <v>0</v>
      </c>
      <c r="Z125" s="65">
        <f>+HOSCA!Z125+HOSLA!Z125+'LLAY-LLAY'!Z125+HPUT!Z125+PSIQ.!Z125+'C-LLAY'!Z125+'C-SF'!Z125+'C-LA'!Z125+DIRECCION!Z125</f>
        <v>0</v>
      </c>
      <c r="AA125" s="78">
        <f t="shared" si="32"/>
        <v>0</v>
      </c>
      <c r="AB125" s="45">
        <f>+HOSCA!AB125+HOSLA!AB125+'LLAY-LLAY'!AB125+HPUT!AB125+PSIQ.!AB125+'C-LLAY'!AB125+'C-SF'!AB125+'C-LA'!AB125+DIRECCION!AB125</f>
        <v>0</v>
      </c>
      <c r="AC125" s="79">
        <f t="shared" si="33"/>
        <v>0</v>
      </c>
      <c r="AD125" s="65">
        <f>+HOSCA!AD125+HOSLA!AD125+'LLAY-LLAY'!AD125+HPUT!AD125+PSIQ.!AD125+'C-LLAY'!AD125+'C-SF'!AD125+'C-LA'!AD125+DIRECCION!AD125</f>
        <v>0</v>
      </c>
      <c r="AE125" s="78">
        <f t="shared" si="34"/>
        <v>0</v>
      </c>
      <c r="AF125" s="45">
        <f>+HOSCA!AF125+HOSLA!AF125+'LLAY-LLAY'!AF125+HPUT!AF125+PSIQ.!AF125+'C-LLAY'!AF125+'C-SF'!AF125+'C-LA'!AF125+DIRECCION!AF125</f>
        <v>0</v>
      </c>
      <c r="AG125" s="79">
        <f t="shared" si="35"/>
        <v>0</v>
      </c>
    </row>
    <row r="126" spans="1:33" ht="16.5" customHeight="1">
      <c r="A126" s="58"/>
      <c r="B126" s="126" t="s">
        <v>102</v>
      </c>
      <c r="C126" s="59"/>
      <c r="D126" s="60"/>
      <c r="E126" s="61"/>
      <c r="F126" s="61"/>
      <c r="G126" s="61"/>
      <c r="H126" s="62"/>
      <c r="I126" s="63"/>
      <c r="J126" s="84"/>
      <c r="K126" s="85"/>
      <c r="L126" s="60"/>
      <c r="M126" s="86"/>
      <c r="N126" s="84"/>
      <c r="O126" s="85"/>
      <c r="P126" s="60"/>
      <c r="Q126" s="86"/>
      <c r="R126" s="84"/>
      <c r="S126" s="85"/>
      <c r="T126" s="60"/>
      <c r="U126" s="86"/>
      <c r="V126" s="84"/>
      <c r="W126" s="85"/>
      <c r="X126" s="60"/>
      <c r="Y126" s="86"/>
      <c r="Z126" s="84"/>
      <c r="AA126" s="85"/>
      <c r="AB126" s="60"/>
      <c r="AC126" s="86"/>
      <c r="AD126" s="84"/>
      <c r="AE126" s="85"/>
      <c r="AF126" s="60"/>
      <c r="AG126" s="86"/>
    </row>
    <row r="127" spans="1:33" ht="16.5" customHeight="1">
      <c r="A127" s="12">
        <v>3005002</v>
      </c>
      <c r="B127" s="18" t="s">
        <v>103</v>
      </c>
      <c r="C127" s="281">
        <v>382550</v>
      </c>
      <c r="D127" s="45">
        <f>+HOSCA!D127+HOSLA!D127+'LLAY-LLAY'!D127+HPUT!D127+PSIQ.!D127+'C-LLAY'!D127+'C-SF'!D127+'C-LA'!D127+DIRECCION!D127</f>
        <v>19</v>
      </c>
      <c r="E127" s="46">
        <f t="shared" si="19"/>
        <v>20</v>
      </c>
      <c r="F127" s="46">
        <f t="shared" si="20"/>
        <v>7268450</v>
      </c>
      <c r="G127" s="46">
        <f t="shared" si="21"/>
        <v>7651000</v>
      </c>
      <c r="H127" s="53">
        <f t="shared" si="22"/>
        <v>1.0526315789473684</v>
      </c>
      <c r="I127" s="54">
        <f t="shared" si="23"/>
        <v>1.0526315789473684</v>
      </c>
      <c r="J127" s="65">
        <f>+HOSCA!J127+HOSLA!J127+'LLAY-LLAY'!J127+HPUT!J127+PSIQ.!J127+'C-LLAY'!J127+'C-SF'!J127+'C-LA'!J127+DIRECCION!J127</f>
        <v>1</v>
      </c>
      <c r="K127" s="78">
        <f t="shared" si="24"/>
        <v>382550</v>
      </c>
      <c r="L127" s="45">
        <f>+HOSCA!L127+HOSLA!L127+'LLAY-LLAY'!L127+HPUT!L127+PSIQ.!L127+'C-LLAY'!L127+'C-SF'!L127+'C-LA'!L127+DIRECCION!L127</f>
        <v>0</v>
      </c>
      <c r="M127" s="79">
        <f t="shared" si="25"/>
        <v>0</v>
      </c>
      <c r="N127" s="65">
        <f>+HOSCA!N127+HOSLA!N127+'LLAY-LLAY'!N127+HPUT!N127+PSIQ.!N127+'C-LLAY'!N127+'C-SF'!N127+'C-LA'!N127+DIRECCION!N127</f>
        <v>1</v>
      </c>
      <c r="O127" s="78">
        <f t="shared" si="26"/>
        <v>382550</v>
      </c>
      <c r="P127" s="45">
        <f>+HOSCA!P127+HOSLA!P127+'LLAY-LLAY'!P127+HPUT!P127+PSIQ.!P127+'C-LLAY'!P127+'C-SF'!P127+'C-LA'!P127+DIRECCION!P127</f>
        <v>2</v>
      </c>
      <c r="Q127" s="79">
        <f t="shared" si="27"/>
        <v>765100</v>
      </c>
      <c r="R127" s="65">
        <f>+HOSCA!R127+HOSLA!R127+'LLAY-LLAY'!R127+HPUT!R127+PSIQ.!R127+'C-LLAY'!R127+'C-SF'!R127+'C-LA'!R127+DIRECCION!R127</f>
        <v>2</v>
      </c>
      <c r="S127" s="78">
        <f t="shared" si="28"/>
        <v>765100</v>
      </c>
      <c r="T127" s="45">
        <f>+HOSCA!T127+HOSLA!T127+'LLAY-LLAY'!T127+HPUT!T127+PSIQ.!T127+'C-LLAY'!T127+'C-SF'!T127+'C-LA'!T127+DIRECCION!T127</f>
        <v>1</v>
      </c>
      <c r="U127" s="79">
        <f t="shared" si="29"/>
        <v>382550</v>
      </c>
      <c r="V127" s="65">
        <f>+HOSCA!V127+HOSLA!V127+'LLAY-LLAY'!V127+HPUT!V127+PSIQ.!V127+'C-LLAY'!V127+'C-SF'!V127+'C-LA'!V127+DIRECCION!V127</f>
        <v>2</v>
      </c>
      <c r="W127" s="78">
        <f t="shared" si="30"/>
        <v>765100</v>
      </c>
      <c r="X127" s="45">
        <f>+HOSCA!X127+HOSLA!X127+'LLAY-LLAY'!X127+HPUT!X127+PSIQ.!X127+'C-LLAY'!X127+'C-SF'!X127+'C-LA'!X127+DIRECCION!X127</f>
        <v>2</v>
      </c>
      <c r="Y127" s="79">
        <f t="shared" si="31"/>
        <v>765100</v>
      </c>
      <c r="Z127" s="65">
        <f>+HOSCA!Z127+HOSLA!Z127+'LLAY-LLAY'!Z127+HPUT!Z127+PSIQ.!Z127+'C-LLAY'!Z127+'C-SF'!Z127+'C-LA'!Z127+DIRECCION!Z127</f>
        <v>2</v>
      </c>
      <c r="AA127" s="78">
        <f t="shared" si="32"/>
        <v>765100</v>
      </c>
      <c r="AB127" s="45">
        <f>+HOSCA!AB127+HOSLA!AB127+'LLAY-LLAY'!AB127+HPUT!AB127+PSIQ.!AB127+'C-LLAY'!AB127+'C-SF'!AB127+'C-LA'!AB127+DIRECCION!AB127</f>
        <v>2</v>
      </c>
      <c r="AC127" s="79">
        <f t="shared" si="33"/>
        <v>765100</v>
      </c>
      <c r="AD127" s="65">
        <f>+HOSCA!AD127+HOSLA!AD127+'LLAY-LLAY'!AD127+HPUT!AD127+PSIQ.!AD127+'C-LLAY'!AD127+'C-SF'!AD127+'C-LA'!AD127+DIRECCION!AD127</f>
        <v>3</v>
      </c>
      <c r="AE127" s="78">
        <f t="shared" si="34"/>
        <v>1147650</v>
      </c>
      <c r="AF127" s="45">
        <f>+HOSCA!AF127+HOSLA!AF127+'LLAY-LLAY'!AF127+HPUT!AF127+PSIQ.!AF127+'C-LLAY'!AF127+'C-SF'!AF127+'C-LA'!AF127+DIRECCION!AF127</f>
        <v>2</v>
      </c>
      <c r="AG127" s="79">
        <f t="shared" si="35"/>
        <v>765100</v>
      </c>
    </row>
    <row r="128" spans="1:33" ht="16.5" customHeight="1">
      <c r="A128" s="58"/>
      <c r="B128" s="126" t="s">
        <v>104</v>
      </c>
      <c r="C128" s="275"/>
      <c r="D128" s="60"/>
      <c r="E128" s="61"/>
      <c r="F128" s="61"/>
      <c r="G128" s="61"/>
      <c r="H128" s="62"/>
      <c r="I128" s="63"/>
      <c r="J128" s="84"/>
      <c r="K128" s="85"/>
      <c r="L128" s="60"/>
      <c r="M128" s="86"/>
      <c r="N128" s="84"/>
      <c r="O128" s="85"/>
      <c r="P128" s="60"/>
      <c r="Q128" s="86"/>
      <c r="R128" s="84"/>
      <c r="S128" s="85"/>
      <c r="T128" s="60"/>
      <c r="U128" s="86"/>
      <c r="V128" s="84"/>
      <c r="W128" s="85"/>
      <c r="X128" s="60"/>
      <c r="Y128" s="86"/>
      <c r="Z128" s="84"/>
      <c r="AA128" s="85"/>
      <c r="AB128" s="60"/>
      <c r="AC128" s="86"/>
      <c r="AD128" s="84"/>
      <c r="AE128" s="85"/>
      <c r="AF128" s="60"/>
      <c r="AG128" s="86"/>
    </row>
    <row r="129" spans="1:33" ht="16.5" customHeight="1">
      <c r="A129" s="12" t="s">
        <v>863</v>
      </c>
      <c r="B129" s="18" t="s">
        <v>105</v>
      </c>
      <c r="C129" s="281">
        <v>386990</v>
      </c>
      <c r="D129" s="45">
        <f>+HOSCA!D129+HOSLA!D129+'LLAY-LLAY'!D129+HPUT!D129+PSIQ.!D129+'C-LLAY'!D129+'C-SF'!D129+'C-LA'!D129+DIRECCION!D129</f>
        <v>2</v>
      </c>
      <c r="E129" s="46">
        <f t="shared" si="19"/>
        <v>2</v>
      </c>
      <c r="F129" s="46">
        <f t="shared" si="20"/>
        <v>773980</v>
      </c>
      <c r="G129" s="46">
        <f t="shared" si="21"/>
        <v>773980</v>
      </c>
      <c r="H129" s="53">
        <f t="shared" si="22"/>
        <v>1</v>
      </c>
      <c r="I129" s="54">
        <f t="shared" si="23"/>
        <v>1</v>
      </c>
      <c r="J129" s="65">
        <f>+HOSCA!J129+HOSLA!J129+'LLAY-LLAY'!J129+HPUT!J129+PSIQ.!J129+'C-LLAY'!J129+'C-SF'!J129+'C-LA'!J129+DIRECCION!J129</f>
        <v>0</v>
      </c>
      <c r="K129" s="78">
        <f t="shared" si="24"/>
        <v>0</v>
      </c>
      <c r="L129" s="45">
        <f>+HOSCA!L129+HOSLA!L129+'LLAY-LLAY'!L129+HPUT!L129+PSIQ.!L129+'C-LLAY'!L129+'C-SF'!L129+'C-LA'!L129+DIRECCION!L129</f>
        <v>0</v>
      </c>
      <c r="M129" s="79">
        <f t="shared" si="25"/>
        <v>0</v>
      </c>
      <c r="N129" s="65">
        <f>+HOSCA!N129+HOSLA!N129+'LLAY-LLAY'!N129+HPUT!N129+PSIQ.!N129+'C-LLAY'!N129+'C-SF'!N129+'C-LA'!N129+DIRECCION!N129</f>
        <v>0</v>
      </c>
      <c r="O129" s="78">
        <f t="shared" si="26"/>
        <v>0</v>
      </c>
      <c r="P129" s="45">
        <f>+HOSCA!P129+HOSLA!P129+'LLAY-LLAY'!P129+HPUT!P129+PSIQ.!P129+'C-LLAY'!P129+'C-SF'!P129+'C-LA'!P129+DIRECCION!P129</f>
        <v>0</v>
      </c>
      <c r="Q129" s="79">
        <f t="shared" si="27"/>
        <v>0</v>
      </c>
      <c r="R129" s="65">
        <f>+HOSCA!R129+HOSLA!R129+'LLAY-LLAY'!R129+HPUT!R129+PSIQ.!R129+'C-LLAY'!R129+'C-SF'!R129+'C-LA'!R129+DIRECCION!R129</f>
        <v>0</v>
      </c>
      <c r="S129" s="78">
        <f t="shared" si="28"/>
        <v>0</v>
      </c>
      <c r="T129" s="45">
        <f>+HOSCA!T129+HOSLA!T129+'LLAY-LLAY'!T129+HPUT!T129+PSIQ.!T129+'C-LLAY'!T129+'C-SF'!T129+'C-LA'!T129+DIRECCION!T129</f>
        <v>0</v>
      </c>
      <c r="U129" s="79">
        <f t="shared" si="29"/>
        <v>0</v>
      </c>
      <c r="V129" s="65">
        <f>+HOSCA!V129+HOSLA!V129+'LLAY-LLAY'!V129+HPUT!V129+PSIQ.!V129+'C-LLAY'!V129+'C-SF'!V129+'C-LA'!V129+DIRECCION!V129</f>
        <v>0</v>
      </c>
      <c r="W129" s="78">
        <f t="shared" si="30"/>
        <v>0</v>
      </c>
      <c r="X129" s="45">
        <f>+HOSCA!X129+HOSLA!X129+'LLAY-LLAY'!X129+HPUT!X129+PSIQ.!X129+'C-LLAY'!X129+'C-SF'!X129+'C-LA'!X129+DIRECCION!X129</f>
        <v>0</v>
      </c>
      <c r="Y129" s="79">
        <f t="shared" si="31"/>
        <v>0</v>
      </c>
      <c r="Z129" s="65">
        <f>+HOSCA!Z129+HOSLA!Z129+'LLAY-LLAY'!Z129+HPUT!Z129+PSIQ.!Z129+'C-LLAY'!Z129+'C-SF'!Z129+'C-LA'!Z129+DIRECCION!Z129</f>
        <v>0</v>
      </c>
      <c r="AA129" s="78">
        <f t="shared" si="32"/>
        <v>0</v>
      </c>
      <c r="AB129" s="45">
        <f>+HOSCA!AB129+HOSLA!AB129+'LLAY-LLAY'!AB129+HPUT!AB129+PSIQ.!AB129+'C-LLAY'!AB129+'C-SF'!AB129+'C-LA'!AB129+DIRECCION!AB129</f>
        <v>0</v>
      </c>
      <c r="AC129" s="79">
        <f t="shared" si="33"/>
        <v>0</v>
      </c>
      <c r="AD129" s="65">
        <f>+HOSCA!AD129+HOSLA!AD129+'LLAY-LLAY'!AD129+HPUT!AD129+PSIQ.!AD129+'C-LLAY'!AD129+'C-SF'!AD129+'C-LA'!AD129+DIRECCION!AD129</f>
        <v>1</v>
      </c>
      <c r="AE129" s="78">
        <f t="shared" si="34"/>
        <v>386990</v>
      </c>
      <c r="AF129" s="45">
        <f>+HOSCA!AF129+HOSLA!AF129+'LLAY-LLAY'!AF129+HPUT!AF129+PSIQ.!AF129+'C-LLAY'!AF129+'C-SF'!AF129+'C-LA'!AF129+DIRECCION!AF129</f>
        <v>1</v>
      </c>
      <c r="AG129" s="79">
        <f t="shared" si="35"/>
        <v>386990</v>
      </c>
    </row>
    <row r="130" spans="1:33" ht="16.5" customHeight="1">
      <c r="A130" s="12" t="s">
        <v>864</v>
      </c>
      <c r="B130" s="18" t="s">
        <v>106</v>
      </c>
      <c r="C130" s="281">
        <v>377420</v>
      </c>
      <c r="D130" s="45">
        <f>+HOSCA!D130+HOSLA!D130+'LLAY-LLAY'!D130+HPUT!D130+PSIQ.!D130+'C-LLAY'!D130+'C-SF'!D130+'C-LA'!D130+DIRECCION!D130</f>
        <v>0</v>
      </c>
      <c r="E130" s="46">
        <f t="shared" si="19"/>
        <v>0</v>
      </c>
      <c r="F130" s="46">
        <f t="shared" si="20"/>
        <v>0</v>
      </c>
      <c r="G130" s="46">
        <f t="shared" si="21"/>
        <v>0</v>
      </c>
      <c r="H130" s="53"/>
      <c r="I130" s="54"/>
      <c r="J130" s="65">
        <f>+HOSCA!J130+HOSLA!J130+'LLAY-LLAY'!J130+HPUT!J130+PSIQ.!J130+'C-LLAY'!J130+'C-SF'!J130+'C-LA'!J130+DIRECCION!J130</f>
        <v>0</v>
      </c>
      <c r="K130" s="78">
        <f t="shared" si="24"/>
        <v>0</v>
      </c>
      <c r="L130" s="45">
        <f>+HOSCA!L130+HOSLA!L130+'LLAY-LLAY'!L130+HPUT!L130+PSIQ.!L130+'C-LLAY'!L130+'C-SF'!L130+'C-LA'!L130+DIRECCION!L130</f>
        <v>0</v>
      </c>
      <c r="M130" s="79">
        <f t="shared" si="25"/>
        <v>0</v>
      </c>
      <c r="N130" s="65">
        <f>+HOSCA!N130+HOSLA!N130+'LLAY-LLAY'!N130+HPUT!N130+PSIQ.!N130+'C-LLAY'!N130+'C-SF'!N130+'C-LA'!N130+DIRECCION!N130</f>
        <v>0</v>
      </c>
      <c r="O130" s="78">
        <f t="shared" si="26"/>
        <v>0</v>
      </c>
      <c r="P130" s="45">
        <f>+HOSCA!P130+HOSLA!P130+'LLAY-LLAY'!P130+HPUT!P130+PSIQ.!P130+'C-LLAY'!P130+'C-SF'!P130+'C-LA'!P130+DIRECCION!P130</f>
        <v>0</v>
      </c>
      <c r="Q130" s="79">
        <f t="shared" si="27"/>
        <v>0</v>
      </c>
      <c r="R130" s="65">
        <f>+HOSCA!R130+HOSLA!R130+'LLAY-LLAY'!R130+HPUT!R130+PSIQ.!R130+'C-LLAY'!R130+'C-SF'!R130+'C-LA'!R130+DIRECCION!R130</f>
        <v>0</v>
      </c>
      <c r="S130" s="78">
        <f t="shared" si="28"/>
        <v>0</v>
      </c>
      <c r="T130" s="45">
        <f>+HOSCA!T130+HOSLA!T130+'LLAY-LLAY'!T130+HPUT!T130+PSIQ.!T130+'C-LLAY'!T130+'C-SF'!T130+'C-LA'!T130+DIRECCION!T130</f>
        <v>0</v>
      </c>
      <c r="U130" s="79">
        <f t="shared" si="29"/>
        <v>0</v>
      </c>
      <c r="V130" s="65">
        <f>+HOSCA!V130+HOSLA!V130+'LLAY-LLAY'!V130+HPUT!V130+PSIQ.!V130+'C-LLAY'!V130+'C-SF'!V130+'C-LA'!V130+DIRECCION!V130</f>
        <v>0</v>
      </c>
      <c r="W130" s="78">
        <f t="shared" si="30"/>
        <v>0</v>
      </c>
      <c r="X130" s="45">
        <f>+HOSCA!X130+HOSLA!X130+'LLAY-LLAY'!X130+HPUT!X130+PSIQ.!X130+'C-LLAY'!X130+'C-SF'!X130+'C-LA'!X130+DIRECCION!X130</f>
        <v>0</v>
      </c>
      <c r="Y130" s="79">
        <f t="shared" si="31"/>
        <v>0</v>
      </c>
      <c r="Z130" s="65">
        <f>+HOSCA!Z130+HOSLA!Z130+'LLAY-LLAY'!Z130+HPUT!Z130+PSIQ.!Z130+'C-LLAY'!Z130+'C-SF'!Z130+'C-LA'!Z130+DIRECCION!Z130</f>
        <v>0</v>
      </c>
      <c r="AA130" s="78">
        <f t="shared" si="32"/>
        <v>0</v>
      </c>
      <c r="AB130" s="45">
        <f>+HOSCA!AB130+HOSLA!AB130+'LLAY-LLAY'!AB130+HPUT!AB130+PSIQ.!AB130+'C-LLAY'!AB130+'C-SF'!AB130+'C-LA'!AB130+DIRECCION!AB130</f>
        <v>0</v>
      </c>
      <c r="AC130" s="79">
        <f t="shared" si="33"/>
        <v>0</v>
      </c>
      <c r="AD130" s="65">
        <f>+HOSCA!AD130+HOSLA!AD130+'LLAY-LLAY'!AD130+HPUT!AD130+PSIQ.!AD130+'C-LLAY'!AD130+'C-SF'!AD130+'C-LA'!AD130+DIRECCION!AD130</f>
        <v>0</v>
      </c>
      <c r="AE130" s="78">
        <f t="shared" si="34"/>
        <v>0</v>
      </c>
      <c r="AF130" s="45">
        <f>+HOSCA!AF130+HOSLA!AF130+'LLAY-LLAY'!AF130+HPUT!AF130+PSIQ.!AF130+'C-LLAY'!AF130+'C-SF'!AF130+'C-LA'!AF130+DIRECCION!AF130</f>
        <v>0</v>
      </c>
      <c r="AG130" s="79">
        <f t="shared" si="35"/>
        <v>0</v>
      </c>
    </row>
    <row r="131" spans="1:33" ht="16.5" customHeight="1">
      <c r="A131" s="12" t="s">
        <v>865</v>
      </c>
      <c r="B131" s="18" t="s">
        <v>107</v>
      </c>
      <c r="C131" s="281">
        <v>777150</v>
      </c>
      <c r="D131" s="45">
        <f>+HOSCA!D131+HOSLA!D131+'LLAY-LLAY'!D131+HPUT!D131+PSIQ.!D131+'C-LLAY'!D131+'C-SF'!D131+'C-LA'!D131+DIRECCION!D131</f>
        <v>0</v>
      </c>
      <c r="E131" s="46">
        <f t="shared" si="19"/>
        <v>0</v>
      </c>
      <c r="F131" s="46">
        <f t="shared" si="20"/>
        <v>0</v>
      </c>
      <c r="G131" s="46">
        <f t="shared" si="21"/>
        <v>0</v>
      </c>
      <c r="H131" s="53"/>
      <c r="I131" s="54"/>
      <c r="J131" s="65">
        <f>+HOSCA!J131+HOSLA!J131+'LLAY-LLAY'!J131+HPUT!J131+PSIQ.!J131+'C-LLAY'!J131+'C-SF'!J131+'C-LA'!J131+DIRECCION!J131</f>
        <v>0</v>
      </c>
      <c r="K131" s="78">
        <f t="shared" si="24"/>
        <v>0</v>
      </c>
      <c r="L131" s="45">
        <f>+HOSCA!L131+HOSLA!L131+'LLAY-LLAY'!L131+HPUT!L131+PSIQ.!L131+'C-LLAY'!L131+'C-SF'!L131+'C-LA'!L131+DIRECCION!L131</f>
        <v>0</v>
      </c>
      <c r="M131" s="79">
        <f t="shared" si="25"/>
        <v>0</v>
      </c>
      <c r="N131" s="65">
        <f>+HOSCA!N131+HOSLA!N131+'LLAY-LLAY'!N131+HPUT!N131+PSIQ.!N131+'C-LLAY'!N131+'C-SF'!N131+'C-LA'!N131+DIRECCION!N131</f>
        <v>0</v>
      </c>
      <c r="O131" s="78">
        <f t="shared" si="26"/>
        <v>0</v>
      </c>
      <c r="P131" s="45">
        <f>+HOSCA!P131+HOSLA!P131+'LLAY-LLAY'!P131+HPUT!P131+PSIQ.!P131+'C-LLAY'!P131+'C-SF'!P131+'C-LA'!P131+DIRECCION!P131</f>
        <v>0</v>
      </c>
      <c r="Q131" s="79">
        <f t="shared" si="27"/>
        <v>0</v>
      </c>
      <c r="R131" s="65">
        <f>+HOSCA!R131+HOSLA!R131+'LLAY-LLAY'!R131+HPUT!R131+PSIQ.!R131+'C-LLAY'!R131+'C-SF'!R131+'C-LA'!R131+DIRECCION!R131</f>
        <v>0</v>
      </c>
      <c r="S131" s="78">
        <f t="shared" si="28"/>
        <v>0</v>
      </c>
      <c r="T131" s="45">
        <f>+HOSCA!T131+HOSLA!T131+'LLAY-LLAY'!T131+HPUT!T131+PSIQ.!T131+'C-LLAY'!T131+'C-SF'!T131+'C-LA'!T131+DIRECCION!T131</f>
        <v>0</v>
      </c>
      <c r="U131" s="79">
        <f t="shared" si="29"/>
        <v>0</v>
      </c>
      <c r="V131" s="65">
        <f>+HOSCA!V131+HOSLA!V131+'LLAY-LLAY'!V131+HPUT!V131+PSIQ.!V131+'C-LLAY'!V131+'C-SF'!V131+'C-LA'!V131+DIRECCION!V131</f>
        <v>0</v>
      </c>
      <c r="W131" s="78">
        <f t="shared" si="30"/>
        <v>0</v>
      </c>
      <c r="X131" s="45">
        <f>+HOSCA!X131+HOSLA!X131+'LLAY-LLAY'!X131+HPUT!X131+PSIQ.!X131+'C-LLAY'!X131+'C-SF'!X131+'C-LA'!X131+DIRECCION!X131</f>
        <v>0</v>
      </c>
      <c r="Y131" s="79">
        <f t="shared" si="31"/>
        <v>0</v>
      </c>
      <c r="Z131" s="65">
        <f>+HOSCA!Z131+HOSLA!Z131+'LLAY-LLAY'!Z131+HPUT!Z131+PSIQ.!Z131+'C-LLAY'!Z131+'C-SF'!Z131+'C-LA'!Z131+DIRECCION!Z131</f>
        <v>0</v>
      </c>
      <c r="AA131" s="78">
        <f t="shared" si="32"/>
        <v>0</v>
      </c>
      <c r="AB131" s="45">
        <f>+HOSCA!AB131+HOSLA!AB131+'LLAY-LLAY'!AB131+HPUT!AB131+PSIQ.!AB131+'C-LLAY'!AB131+'C-SF'!AB131+'C-LA'!AB131+DIRECCION!AB131</f>
        <v>0</v>
      </c>
      <c r="AC131" s="79">
        <f t="shared" si="33"/>
        <v>0</v>
      </c>
      <c r="AD131" s="65">
        <f>+HOSCA!AD131+HOSLA!AD131+'LLAY-LLAY'!AD131+HPUT!AD131+PSIQ.!AD131+'C-LLAY'!AD131+'C-SF'!AD131+'C-LA'!AD131+DIRECCION!AD131</f>
        <v>0</v>
      </c>
      <c r="AE131" s="78">
        <f t="shared" si="34"/>
        <v>0</v>
      </c>
      <c r="AF131" s="45">
        <f>+HOSCA!AF131+HOSLA!AF131+'LLAY-LLAY'!AF131+HPUT!AF131+PSIQ.!AF131+'C-LLAY'!AF131+'C-SF'!AF131+'C-LA'!AF131+DIRECCION!AF131</f>
        <v>0</v>
      </c>
      <c r="AG131" s="79">
        <f t="shared" si="35"/>
        <v>0</v>
      </c>
    </row>
    <row r="132" spans="1:33" ht="16.5" customHeight="1">
      <c r="A132" s="12" t="s">
        <v>866</v>
      </c>
      <c r="B132" s="18" t="s">
        <v>108</v>
      </c>
      <c r="C132" s="281">
        <v>410390</v>
      </c>
      <c r="D132" s="45">
        <f>+HOSCA!D132+HOSLA!D132+'LLAY-LLAY'!D132+HPUT!D132+PSIQ.!D132+'C-LLAY'!D132+'C-SF'!D132+'C-LA'!D132+DIRECCION!D132</f>
        <v>0</v>
      </c>
      <c r="E132" s="46">
        <f t="shared" si="19"/>
        <v>0</v>
      </c>
      <c r="F132" s="46">
        <f t="shared" si="20"/>
        <v>0</v>
      </c>
      <c r="G132" s="46">
        <f t="shared" si="21"/>
        <v>0</v>
      </c>
      <c r="H132" s="53"/>
      <c r="I132" s="54"/>
      <c r="J132" s="65">
        <f>+HOSCA!J132+HOSLA!J132+'LLAY-LLAY'!J132+HPUT!J132+PSIQ.!J132+'C-LLAY'!J132+'C-SF'!J132+'C-LA'!J132+DIRECCION!J132</f>
        <v>0</v>
      </c>
      <c r="K132" s="78">
        <f t="shared" si="24"/>
        <v>0</v>
      </c>
      <c r="L132" s="45">
        <f>+HOSCA!L132+HOSLA!L132+'LLAY-LLAY'!L132+HPUT!L132+PSIQ.!L132+'C-LLAY'!L132+'C-SF'!L132+'C-LA'!L132+DIRECCION!L132</f>
        <v>0</v>
      </c>
      <c r="M132" s="79">
        <f t="shared" si="25"/>
        <v>0</v>
      </c>
      <c r="N132" s="65">
        <f>+HOSCA!N132+HOSLA!N132+'LLAY-LLAY'!N132+HPUT!N132+PSIQ.!N132+'C-LLAY'!N132+'C-SF'!N132+'C-LA'!N132+DIRECCION!N132</f>
        <v>0</v>
      </c>
      <c r="O132" s="78">
        <f t="shared" si="26"/>
        <v>0</v>
      </c>
      <c r="P132" s="45">
        <f>+HOSCA!P132+HOSLA!P132+'LLAY-LLAY'!P132+HPUT!P132+PSIQ.!P132+'C-LLAY'!P132+'C-SF'!P132+'C-LA'!P132+DIRECCION!P132</f>
        <v>0</v>
      </c>
      <c r="Q132" s="79">
        <f t="shared" si="27"/>
        <v>0</v>
      </c>
      <c r="R132" s="65">
        <f>+HOSCA!R132+HOSLA!R132+'LLAY-LLAY'!R132+HPUT!R132+PSIQ.!R132+'C-LLAY'!R132+'C-SF'!R132+'C-LA'!R132+DIRECCION!R132</f>
        <v>0</v>
      </c>
      <c r="S132" s="78">
        <f t="shared" si="28"/>
        <v>0</v>
      </c>
      <c r="T132" s="45">
        <f>+HOSCA!T132+HOSLA!T132+'LLAY-LLAY'!T132+HPUT!T132+PSIQ.!T132+'C-LLAY'!T132+'C-SF'!T132+'C-LA'!T132+DIRECCION!T132</f>
        <v>0</v>
      </c>
      <c r="U132" s="79">
        <f t="shared" si="29"/>
        <v>0</v>
      </c>
      <c r="V132" s="65">
        <f>+HOSCA!V132+HOSLA!V132+'LLAY-LLAY'!V132+HPUT!V132+PSIQ.!V132+'C-LLAY'!V132+'C-SF'!V132+'C-LA'!V132+DIRECCION!V132</f>
        <v>0</v>
      </c>
      <c r="W132" s="78">
        <f t="shared" si="30"/>
        <v>0</v>
      </c>
      <c r="X132" s="45">
        <f>+HOSCA!X132+HOSLA!X132+'LLAY-LLAY'!X132+HPUT!X132+PSIQ.!X132+'C-LLAY'!X132+'C-SF'!X132+'C-LA'!X132+DIRECCION!X132</f>
        <v>0</v>
      </c>
      <c r="Y132" s="79">
        <f t="shared" si="31"/>
        <v>0</v>
      </c>
      <c r="Z132" s="65">
        <f>+HOSCA!Z132+HOSLA!Z132+'LLAY-LLAY'!Z132+HPUT!Z132+PSIQ.!Z132+'C-LLAY'!Z132+'C-SF'!Z132+'C-LA'!Z132+DIRECCION!Z132</f>
        <v>0</v>
      </c>
      <c r="AA132" s="78">
        <f t="shared" si="32"/>
        <v>0</v>
      </c>
      <c r="AB132" s="45">
        <f>+HOSCA!AB132+HOSLA!AB132+'LLAY-LLAY'!AB132+HPUT!AB132+PSIQ.!AB132+'C-LLAY'!AB132+'C-SF'!AB132+'C-LA'!AB132+DIRECCION!AB132</f>
        <v>0</v>
      </c>
      <c r="AC132" s="79">
        <f t="shared" si="33"/>
        <v>0</v>
      </c>
      <c r="AD132" s="65">
        <f>+HOSCA!AD132+HOSLA!AD132+'LLAY-LLAY'!AD132+HPUT!AD132+PSIQ.!AD132+'C-LLAY'!AD132+'C-SF'!AD132+'C-LA'!AD132+DIRECCION!AD132</f>
        <v>0</v>
      </c>
      <c r="AE132" s="78">
        <f t="shared" si="34"/>
        <v>0</v>
      </c>
      <c r="AF132" s="45">
        <f>+HOSCA!AF132+HOSLA!AF132+'LLAY-LLAY'!AF132+HPUT!AF132+PSIQ.!AF132+'C-LLAY'!AF132+'C-SF'!AF132+'C-LA'!AF132+DIRECCION!AF132</f>
        <v>0</v>
      </c>
      <c r="AG132" s="79">
        <f t="shared" si="35"/>
        <v>0</v>
      </c>
    </row>
    <row r="133" spans="1:33" ht="16.5" customHeight="1">
      <c r="A133" s="12" t="s">
        <v>867</v>
      </c>
      <c r="B133" s="18" t="s">
        <v>109</v>
      </c>
      <c r="C133" s="281">
        <v>247950</v>
      </c>
      <c r="D133" s="45">
        <f>+HOSCA!D133+HOSLA!D133+'LLAY-LLAY'!D133+HPUT!D133+PSIQ.!D133+'C-LLAY'!D133+'C-SF'!D133+'C-LA'!D133+DIRECCION!D133</f>
        <v>0</v>
      </c>
      <c r="E133" s="46">
        <f t="shared" si="19"/>
        <v>0</v>
      </c>
      <c r="F133" s="46">
        <f t="shared" si="20"/>
        <v>0</v>
      </c>
      <c r="G133" s="46">
        <f t="shared" si="21"/>
        <v>0</v>
      </c>
      <c r="H133" s="53"/>
      <c r="I133" s="54"/>
      <c r="J133" s="65">
        <f>+HOSCA!J133+HOSLA!J133+'LLAY-LLAY'!J133+HPUT!J133+PSIQ.!J133+'C-LLAY'!J133+'C-SF'!J133+'C-LA'!J133+DIRECCION!J133</f>
        <v>0</v>
      </c>
      <c r="K133" s="78">
        <f t="shared" si="24"/>
        <v>0</v>
      </c>
      <c r="L133" s="45">
        <f>+HOSCA!L133+HOSLA!L133+'LLAY-LLAY'!L133+HPUT!L133+PSIQ.!L133+'C-LLAY'!L133+'C-SF'!L133+'C-LA'!L133+DIRECCION!L133</f>
        <v>0</v>
      </c>
      <c r="M133" s="79">
        <f t="shared" si="25"/>
        <v>0</v>
      </c>
      <c r="N133" s="65">
        <f>+HOSCA!N133+HOSLA!N133+'LLAY-LLAY'!N133+HPUT!N133+PSIQ.!N133+'C-LLAY'!N133+'C-SF'!N133+'C-LA'!N133+DIRECCION!N133</f>
        <v>0</v>
      </c>
      <c r="O133" s="78">
        <f t="shared" si="26"/>
        <v>0</v>
      </c>
      <c r="P133" s="45">
        <f>+HOSCA!P133+HOSLA!P133+'LLAY-LLAY'!P133+HPUT!P133+PSIQ.!P133+'C-LLAY'!P133+'C-SF'!P133+'C-LA'!P133+DIRECCION!P133</f>
        <v>0</v>
      </c>
      <c r="Q133" s="79">
        <f t="shared" si="27"/>
        <v>0</v>
      </c>
      <c r="R133" s="65">
        <f>+HOSCA!R133+HOSLA!R133+'LLAY-LLAY'!R133+HPUT!R133+PSIQ.!R133+'C-LLAY'!R133+'C-SF'!R133+'C-LA'!R133+DIRECCION!R133</f>
        <v>0</v>
      </c>
      <c r="S133" s="78">
        <f t="shared" si="28"/>
        <v>0</v>
      </c>
      <c r="T133" s="45">
        <f>+HOSCA!T133+HOSLA!T133+'LLAY-LLAY'!T133+HPUT!T133+PSIQ.!T133+'C-LLAY'!T133+'C-SF'!T133+'C-LA'!T133+DIRECCION!T133</f>
        <v>0</v>
      </c>
      <c r="U133" s="79">
        <f t="shared" si="29"/>
        <v>0</v>
      </c>
      <c r="V133" s="65">
        <f>+HOSCA!V133+HOSLA!V133+'LLAY-LLAY'!V133+HPUT!V133+PSIQ.!V133+'C-LLAY'!V133+'C-SF'!V133+'C-LA'!V133+DIRECCION!V133</f>
        <v>0</v>
      </c>
      <c r="W133" s="78">
        <f t="shared" si="30"/>
        <v>0</v>
      </c>
      <c r="X133" s="45">
        <f>+HOSCA!X133+HOSLA!X133+'LLAY-LLAY'!X133+HPUT!X133+PSIQ.!X133+'C-LLAY'!X133+'C-SF'!X133+'C-LA'!X133+DIRECCION!X133</f>
        <v>0</v>
      </c>
      <c r="Y133" s="79">
        <f t="shared" si="31"/>
        <v>0</v>
      </c>
      <c r="Z133" s="65">
        <f>+HOSCA!Z133+HOSLA!Z133+'LLAY-LLAY'!Z133+HPUT!Z133+PSIQ.!Z133+'C-LLAY'!Z133+'C-SF'!Z133+'C-LA'!Z133+DIRECCION!Z133</f>
        <v>0</v>
      </c>
      <c r="AA133" s="78">
        <f t="shared" si="32"/>
        <v>0</v>
      </c>
      <c r="AB133" s="45">
        <f>+HOSCA!AB133+HOSLA!AB133+'LLAY-LLAY'!AB133+HPUT!AB133+PSIQ.!AB133+'C-LLAY'!AB133+'C-SF'!AB133+'C-LA'!AB133+DIRECCION!AB133</f>
        <v>0</v>
      </c>
      <c r="AC133" s="79">
        <f t="shared" si="33"/>
        <v>0</v>
      </c>
      <c r="AD133" s="65">
        <f>+HOSCA!AD133+HOSLA!AD133+'LLAY-LLAY'!AD133+HPUT!AD133+PSIQ.!AD133+'C-LLAY'!AD133+'C-SF'!AD133+'C-LA'!AD133+DIRECCION!AD133</f>
        <v>0</v>
      </c>
      <c r="AE133" s="78">
        <f t="shared" si="34"/>
        <v>0</v>
      </c>
      <c r="AF133" s="45">
        <f>+HOSCA!AF133+HOSLA!AF133+'LLAY-LLAY'!AF133+HPUT!AF133+PSIQ.!AF133+'C-LLAY'!AF133+'C-SF'!AF133+'C-LA'!AF133+DIRECCION!AF133</f>
        <v>0</v>
      </c>
      <c r="AG133" s="79">
        <f t="shared" si="35"/>
        <v>0</v>
      </c>
    </row>
    <row r="134" spans="1:33" ht="16.5" customHeight="1">
      <c r="A134" s="12" t="s">
        <v>868</v>
      </c>
      <c r="B134" s="18" t="s">
        <v>110</v>
      </c>
      <c r="C134" s="281">
        <v>420160</v>
      </c>
      <c r="D134" s="45">
        <f>+HOSCA!D134+HOSLA!D134+'LLAY-LLAY'!D134+HPUT!D134+PSIQ.!D134+'C-LLAY'!D134+'C-SF'!D134+'C-LA'!D134+DIRECCION!D134</f>
        <v>0</v>
      </c>
      <c r="E134" s="46">
        <f t="shared" si="19"/>
        <v>0</v>
      </c>
      <c r="F134" s="46">
        <f t="shared" si="20"/>
        <v>0</v>
      </c>
      <c r="G134" s="46">
        <f t="shared" si="21"/>
        <v>0</v>
      </c>
      <c r="H134" s="53"/>
      <c r="I134" s="54"/>
      <c r="J134" s="65">
        <f>+HOSCA!J134+HOSLA!J134+'LLAY-LLAY'!J134+HPUT!J134+PSIQ.!J134+'C-LLAY'!J134+'C-SF'!J134+'C-LA'!J134+DIRECCION!J134</f>
        <v>0</v>
      </c>
      <c r="K134" s="78">
        <f t="shared" si="24"/>
        <v>0</v>
      </c>
      <c r="L134" s="45">
        <f>+HOSCA!L134+HOSLA!L134+'LLAY-LLAY'!L134+HPUT!L134+PSIQ.!L134+'C-LLAY'!L134+'C-SF'!L134+'C-LA'!L134+DIRECCION!L134</f>
        <v>0</v>
      </c>
      <c r="M134" s="79">
        <f t="shared" si="25"/>
        <v>0</v>
      </c>
      <c r="N134" s="65">
        <f>+HOSCA!N134+HOSLA!N134+'LLAY-LLAY'!N134+HPUT!N134+PSIQ.!N134+'C-LLAY'!N134+'C-SF'!N134+'C-LA'!N134+DIRECCION!N134</f>
        <v>0</v>
      </c>
      <c r="O134" s="78">
        <f t="shared" si="26"/>
        <v>0</v>
      </c>
      <c r="P134" s="45">
        <f>+HOSCA!P134+HOSLA!P134+'LLAY-LLAY'!P134+HPUT!P134+PSIQ.!P134+'C-LLAY'!P134+'C-SF'!P134+'C-LA'!P134+DIRECCION!P134</f>
        <v>0</v>
      </c>
      <c r="Q134" s="79">
        <f t="shared" si="27"/>
        <v>0</v>
      </c>
      <c r="R134" s="65">
        <f>+HOSCA!R134+HOSLA!R134+'LLAY-LLAY'!R134+HPUT!R134+PSIQ.!R134+'C-LLAY'!R134+'C-SF'!R134+'C-LA'!R134+DIRECCION!R134</f>
        <v>0</v>
      </c>
      <c r="S134" s="78">
        <f t="shared" si="28"/>
        <v>0</v>
      </c>
      <c r="T134" s="45">
        <f>+HOSCA!T134+HOSLA!T134+'LLAY-LLAY'!T134+HPUT!T134+PSIQ.!T134+'C-LLAY'!T134+'C-SF'!T134+'C-LA'!T134+DIRECCION!T134</f>
        <v>0</v>
      </c>
      <c r="U134" s="79">
        <f t="shared" si="29"/>
        <v>0</v>
      </c>
      <c r="V134" s="65">
        <f>+HOSCA!V134+HOSLA!V134+'LLAY-LLAY'!V134+HPUT!V134+PSIQ.!V134+'C-LLAY'!V134+'C-SF'!V134+'C-LA'!V134+DIRECCION!V134</f>
        <v>0</v>
      </c>
      <c r="W134" s="78">
        <f t="shared" si="30"/>
        <v>0</v>
      </c>
      <c r="X134" s="45">
        <f>+HOSCA!X134+HOSLA!X134+'LLAY-LLAY'!X134+HPUT!X134+PSIQ.!X134+'C-LLAY'!X134+'C-SF'!X134+'C-LA'!X134+DIRECCION!X134</f>
        <v>0</v>
      </c>
      <c r="Y134" s="79">
        <f t="shared" si="31"/>
        <v>0</v>
      </c>
      <c r="Z134" s="65">
        <f>+HOSCA!Z134+HOSLA!Z134+'LLAY-LLAY'!Z134+HPUT!Z134+PSIQ.!Z134+'C-LLAY'!Z134+'C-SF'!Z134+'C-LA'!Z134+DIRECCION!Z134</f>
        <v>0</v>
      </c>
      <c r="AA134" s="78">
        <f t="shared" si="32"/>
        <v>0</v>
      </c>
      <c r="AB134" s="45">
        <f>+HOSCA!AB134+HOSLA!AB134+'LLAY-LLAY'!AB134+HPUT!AB134+PSIQ.!AB134+'C-LLAY'!AB134+'C-SF'!AB134+'C-LA'!AB134+DIRECCION!AB134</f>
        <v>0</v>
      </c>
      <c r="AC134" s="79">
        <f t="shared" si="33"/>
        <v>0</v>
      </c>
      <c r="AD134" s="65">
        <f>+HOSCA!AD134+HOSLA!AD134+'LLAY-LLAY'!AD134+HPUT!AD134+PSIQ.!AD134+'C-LLAY'!AD134+'C-SF'!AD134+'C-LA'!AD134+DIRECCION!AD134</f>
        <v>0</v>
      </c>
      <c r="AE134" s="78">
        <f t="shared" si="34"/>
        <v>0</v>
      </c>
      <c r="AF134" s="45">
        <f>+HOSCA!AF134+HOSLA!AF134+'LLAY-LLAY'!AF134+HPUT!AF134+PSIQ.!AF134+'C-LLAY'!AF134+'C-SF'!AF134+'C-LA'!AF134+DIRECCION!AF134</f>
        <v>0</v>
      </c>
      <c r="AG134" s="79">
        <f t="shared" si="35"/>
        <v>0</v>
      </c>
    </row>
    <row r="135" spans="1:33" ht="16.5" customHeight="1">
      <c r="A135" s="12" t="s">
        <v>869</v>
      </c>
      <c r="B135" s="18" t="s">
        <v>111</v>
      </c>
      <c r="C135" s="281">
        <v>703850</v>
      </c>
      <c r="D135" s="45">
        <f>+HOSCA!D135+HOSLA!D135+'LLAY-LLAY'!D135+HPUT!D135+PSIQ.!D135+'C-LLAY'!D135+'C-SF'!D135+'C-LA'!D135+DIRECCION!D135</f>
        <v>0</v>
      </c>
      <c r="E135" s="46">
        <f t="shared" si="19"/>
        <v>0</v>
      </c>
      <c r="F135" s="46">
        <f t="shared" si="20"/>
        <v>0</v>
      </c>
      <c r="G135" s="46">
        <f t="shared" si="21"/>
        <v>0</v>
      </c>
      <c r="H135" s="53"/>
      <c r="I135" s="54"/>
      <c r="J135" s="65">
        <f>+HOSCA!J135+HOSLA!J135+'LLAY-LLAY'!J135+HPUT!J135+PSIQ.!J135+'C-LLAY'!J135+'C-SF'!J135+'C-LA'!J135+DIRECCION!J135</f>
        <v>0</v>
      </c>
      <c r="K135" s="78">
        <f t="shared" si="24"/>
        <v>0</v>
      </c>
      <c r="L135" s="45">
        <f>+HOSCA!L135+HOSLA!L135+'LLAY-LLAY'!L135+HPUT!L135+PSIQ.!L135+'C-LLAY'!L135+'C-SF'!L135+'C-LA'!L135+DIRECCION!L135</f>
        <v>0</v>
      </c>
      <c r="M135" s="79">
        <f t="shared" si="25"/>
        <v>0</v>
      </c>
      <c r="N135" s="65">
        <f>+HOSCA!N135+HOSLA!N135+'LLAY-LLAY'!N135+HPUT!N135+PSIQ.!N135+'C-LLAY'!N135+'C-SF'!N135+'C-LA'!N135+DIRECCION!N135</f>
        <v>0</v>
      </c>
      <c r="O135" s="78">
        <f t="shared" si="26"/>
        <v>0</v>
      </c>
      <c r="P135" s="45">
        <f>+HOSCA!P135+HOSLA!P135+'LLAY-LLAY'!P135+HPUT!P135+PSIQ.!P135+'C-LLAY'!P135+'C-SF'!P135+'C-LA'!P135+DIRECCION!P135</f>
        <v>0</v>
      </c>
      <c r="Q135" s="79">
        <f t="shared" si="27"/>
        <v>0</v>
      </c>
      <c r="R135" s="65">
        <f>+HOSCA!R135+HOSLA!R135+'LLAY-LLAY'!R135+HPUT!R135+PSIQ.!R135+'C-LLAY'!R135+'C-SF'!R135+'C-LA'!R135+DIRECCION!R135</f>
        <v>0</v>
      </c>
      <c r="S135" s="78">
        <f t="shared" si="28"/>
        <v>0</v>
      </c>
      <c r="T135" s="45">
        <f>+HOSCA!T135+HOSLA!T135+'LLAY-LLAY'!T135+HPUT!T135+PSIQ.!T135+'C-LLAY'!T135+'C-SF'!T135+'C-LA'!T135+DIRECCION!T135</f>
        <v>0</v>
      </c>
      <c r="U135" s="79">
        <f t="shared" si="29"/>
        <v>0</v>
      </c>
      <c r="V135" s="65">
        <f>+HOSCA!V135+HOSLA!V135+'LLAY-LLAY'!V135+HPUT!V135+PSIQ.!V135+'C-LLAY'!V135+'C-SF'!V135+'C-LA'!V135+DIRECCION!V135</f>
        <v>0</v>
      </c>
      <c r="W135" s="78">
        <f t="shared" si="30"/>
        <v>0</v>
      </c>
      <c r="X135" s="45">
        <f>+HOSCA!X135+HOSLA!X135+'LLAY-LLAY'!X135+HPUT!X135+PSIQ.!X135+'C-LLAY'!X135+'C-SF'!X135+'C-LA'!X135+DIRECCION!X135</f>
        <v>0</v>
      </c>
      <c r="Y135" s="79">
        <f t="shared" si="31"/>
        <v>0</v>
      </c>
      <c r="Z135" s="65">
        <f>+HOSCA!Z135+HOSLA!Z135+'LLAY-LLAY'!Z135+HPUT!Z135+PSIQ.!Z135+'C-LLAY'!Z135+'C-SF'!Z135+'C-LA'!Z135+DIRECCION!Z135</f>
        <v>0</v>
      </c>
      <c r="AA135" s="78">
        <f t="shared" si="32"/>
        <v>0</v>
      </c>
      <c r="AB135" s="45">
        <f>+HOSCA!AB135+HOSLA!AB135+'LLAY-LLAY'!AB135+HPUT!AB135+PSIQ.!AB135+'C-LLAY'!AB135+'C-SF'!AB135+'C-LA'!AB135+DIRECCION!AB135</f>
        <v>0</v>
      </c>
      <c r="AC135" s="79">
        <f t="shared" si="33"/>
        <v>0</v>
      </c>
      <c r="AD135" s="65">
        <f>+HOSCA!AD135+HOSLA!AD135+'LLAY-LLAY'!AD135+HPUT!AD135+PSIQ.!AD135+'C-LLAY'!AD135+'C-SF'!AD135+'C-LA'!AD135+DIRECCION!AD135</f>
        <v>0</v>
      </c>
      <c r="AE135" s="78">
        <f t="shared" si="34"/>
        <v>0</v>
      </c>
      <c r="AF135" s="45">
        <f>+HOSCA!AF135+HOSLA!AF135+'LLAY-LLAY'!AF135+HPUT!AF135+PSIQ.!AF135+'C-LLAY'!AF135+'C-SF'!AF135+'C-LA'!AF135+DIRECCION!AF135</f>
        <v>0</v>
      </c>
      <c r="AG135" s="79">
        <f t="shared" si="35"/>
        <v>0</v>
      </c>
    </row>
    <row r="136" spans="1:33" ht="16.5" customHeight="1">
      <c r="A136" s="12"/>
      <c r="B136" s="18"/>
      <c r="C136" s="14"/>
      <c r="D136" s="45"/>
      <c r="E136" s="46"/>
      <c r="F136" s="46"/>
      <c r="G136" s="46"/>
      <c r="H136" s="53"/>
      <c r="I136" s="54"/>
      <c r="J136" s="65"/>
      <c r="K136" s="78"/>
      <c r="L136" s="45"/>
      <c r="M136" s="79"/>
      <c r="N136" s="65"/>
      <c r="O136" s="78"/>
      <c r="P136" s="45"/>
      <c r="Q136" s="79"/>
      <c r="R136" s="65"/>
      <c r="S136" s="78"/>
      <c r="T136" s="45"/>
      <c r="U136" s="79"/>
      <c r="V136" s="65"/>
      <c r="W136" s="78"/>
      <c r="X136" s="45"/>
      <c r="Y136" s="79"/>
      <c r="Z136" s="65"/>
      <c r="AA136" s="78"/>
      <c r="AB136" s="45"/>
      <c r="AC136" s="79"/>
      <c r="AD136" s="65"/>
      <c r="AE136" s="78"/>
      <c r="AF136" s="45"/>
      <c r="AG136" s="79"/>
    </row>
    <row r="137" spans="1:33" ht="13.5" customHeight="1">
      <c r="A137" s="58"/>
      <c r="B137" s="127" t="s">
        <v>112</v>
      </c>
      <c r="C137" s="59"/>
      <c r="D137" s="60"/>
      <c r="E137" s="61"/>
      <c r="F137" s="61"/>
      <c r="G137" s="61"/>
      <c r="H137" s="62"/>
      <c r="I137" s="63"/>
      <c r="J137" s="84"/>
      <c r="K137" s="85"/>
      <c r="L137" s="60"/>
      <c r="M137" s="86"/>
      <c r="N137" s="84"/>
      <c r="O137" s="85"/>
      <c r="P137" s="60"/>
      <c r="Q137" s="86"/>
      <c r="R137" s="84"/>
      <c r="S137" s="85"/>
      <c r="T137" s="60"/>
      <c r="U137" s="86"/>
      <c r="V137" s="84"/>
      <c r="W137" s="85"/>
      <c r="X137" s="60"/>
      <c r="Y137" s="86"/>
      <c r="Z137" s="84"/>
      <c r="AA137" s="85"/>
      <c r="AB137" s="60"/>
      <c r="AC137" s="86"/>
      <c r="AD137" s="84"/>
      <c r="AE137" s="85"/>
      <c r="AF137" s="60"/>
      <c r="AG137" s="86"/>
    </row>
    <row r="138" spans="1:33" ht="14.25" customHeight="1">
      <c r="A138" s="12">
        <v>2501140</v>
      </c>
      <c r="B138" s="27" t="s">
        <v>113</v>
      </c>
      <c r="C138" s="281">
        <v>26877070</v>
      </c>
      <c r="D138" s="45">
        <f>+HOSCA!D138+HOSLA!D138+'LLAY-LLAY'!D138+HPUT!D138+PSIQ.!D138+'C-LLAY'!D138+'C-SF'!D138+'C-LA'!D138+DIRECCION!D138</f>
        <v>0</v>
      </c>
      <c r="E138" s="46">
        <f t="shared" si="19"/>
        <v>0</v>
      </c>
      <c r="F138" s="46">
        <f t="shared" si="20"/>
        <v>0</v>
      </c>
      <c r="G138" s="46">
        <f t="shared" si="21"/>
        <v>0</v>
      </c>
      <c r="H138" s="53" t="e">
        <f t="shared" si="22"/>
        <v>#DIV/0!</v>
      </c>
      <c r="I138" s="54" t="e">
        <f t="shared" si="23"/>
        <v>#DIV/0!</v>
      </c>
      <c r="J138" s="65">
        <f>+HOSCA!J138+HOSLA!J138+'LLAY-LLAY'!J138+HPUT!J138+PSIQ.!J138+'C-LLAY'!J138+'C-SF'!J138+'C-LA'!J138+DIRECCION!J138</f>
        <v>0</v>
      </c>
      <c r="K138" s="78">
        <f t="shared" si="24"/>
        <v>0</v>
      </c>
      <c r="L138" s="45">
        <f>+HOSCA!L138+HOSLA!L138+'LLAY-LLAY'!L138+HPUT!L138+PSIQ.!L138+'C-LLAY'!L138+'C-SF'!L138+'C-LA'!L138+DIRECCION!L138</f>
        <v>0</v>
      </c>
      <c r="M138" s="79">
        <f t="shared" si="25"/>
        <v>0</v>
      </c>
      <c r="N138" s="65">
        <f>+HOSCA!N138+HOSLA!N138+'LLAY-LLAY'!N138+HPUT!N138+PSIQ.!N138+'C-LLAY'!N138+'C-SF'!N138+'C-LA'!N138+DIRECCION!N138</f>
        <v>0</v>
      </c>
      <c r="O138" s="78">
        <f t="shared" si="26"/>
        <v>0</v>
      </c>
      <c r="P138" s="45">
        <f>+HOSCA!P138+HOSLA!P138+'LLAY-LLAY'!P138+HPUT!P138+PSIQ.!P138+'C-LLAY'!P138+'C-SF'!P138+'C-LA'!P138+DIRECCION!P138</f>
        <v>0</v>
      </c>
      <c r="Q138" s="79">
        <f t="shared" si="27"/>
        <v>0</v>
      </c>
      <c r="R138" s="65">
        <f>+HOSCA!R138+HOSLA!R138+'LLAY-LLAY'!R138+HPUT!R138+PSIQ.!R138+'C-LLAY'!R138+'C-SF'!R138+'C-LA'!R138+DIRECCION!R138</f>
        <v>0</v>
      </c>
      <c r="S138" s="78">
        <f t="shared" si="28"/>
        <v>0</v>
      </c>
      <c r="T138" s="45">
        <f>+HOSCA!T138+HOSLA!T138+'LLAY-LLAY'!T138+HPUT!T138+PSIQ.!T138+'C-LLAY'!T138+'C-SF'!T138+'C-LA'!T138+DIRECCION!T138</f>
        <v>0</v>
      </c>
      <c r="U138" s="79">
        <f t="shared" si="29"/>
        <v>0</v>
      </c>
      <c r="V138" s="65">
        <f>+HOSCA!V138+HOSLA!V138+'LLAY-LLAY'!V138+HPUT!V138+PSIQ.!V138+'C-LLAY'!V138+'C-SF'!V138+'C-LA'!V138+DIRECCION!V138</f>
        <v>0</v>
      </c>
      <c r="W138" s="78">
        <f t="shared" si="30"/>
        <v>0</v>
      </c>
      <c r="X138" s="45">
        <f>+HOSCA!X138+HOSLA!X138+'LLAY-LLAY'!X138+HPUT!X138+PSIQ.!X138+'C-LLAY'!X138+'C-SF'!X138+'C-LA'!X138+DIRECCION!X138</f>
        <v>0</v>
      </c>
      <c r="Y138" s="79">
        <f t="shared" si="31"/>
        <v>0</v>
      </c>
      <c r="Z138" s="65">
        <f>+HOSCA!Z138+HOSLA!Z138+'LLAY-LLAY'!Z138+HPUT!Z138+PSIQ.!Z138+'C-LLAY'!Z138+'C-SF'!Z138+'C-LA'!Z138+DIRECCION!Z138</f>
        <v>0</v>
      </c>
      <c r="AA138" s="78">
        <f t="shared" si="32"/>
        <v>0</v>
      </c>
      <c r="AB138" s="45">
        <f>+HOSCA!AB138+HOSLA!AB138+'LLAY-LLAY'!AB138+HPUT!AB138+PSIQ.!AB138+'C-LLAY'!AB138+'C-SF'!AB138+'C-LA'!AB138+DIRECCION!AB138</f>
        <v>0</v>
      </c>
      <c r="AC138" s="79">
        <f t="shared" si="33"/>
        <v>0</v>
      </c>
      <c r="AD138" s="65">
        <f>+HOSCA!AD138+HOSLA!AD138+'LLAY-LLAY'!AD138+HPUT!AD138+PSIQ.!AD138+'C-LLAY'!AD138+'C-SF'!AD138+'C-LA'!AD138+DIRECCION!AD138</f>
        <v>0</v>
      </c>
      <c r="AE138" s="78">
        <f t="shared" si="34"/>
        <v>0</v>
      </c>
      <c r="AF138" s="45">
        <f>+HOSCA!AF138+HOSLA!AF138+'LLAY-LLAY'!AF138+HPUT!AF138+PSIQ.!AF138+'C-LLAY'!AF138+'C-SF'!AF138+'C-LA'!AF138+DIRECCION!AF138</f>
        <v>0</v>
      </c>
      <c r="AG138" s="79">
        <f t="shared" si="35"/>
        <v>0</v>
      </c>
    </row>
    <row r="139" spans="1:33" ht="15" customHeight="1">
      <c r="A139" s="12">
        <v>2501141</v>
      </c>
      <c r="B139" s="21" t="s">
        <v>114</v>
      </c>
      <c r="C139" s="281">
        <v>51530970</v>
      </c>
      <c r="D139" s="45">
        <f>+HOSCA!D139+HOSLA!D139+'LLAY-LLAY'!D139+HPUT!D139+PSIQ.!D139+'C-LLAY'!D139+'C-SF'!D139+'C-LA'!D139+DIRECCION!D139</f>
        <v>0</v>
      </c>
      <c r="E139" s="46">
        <f t="shared" si="19"/>
        <v>0</v>
      </c>
      <c r="F139" s="46">
        <f t="shared" si="20"/>
        <v>0</v>
      </c>
      <c r="G139" s="46">
        <f t="shared" si="21"/>
        <v>0</v>
      </c>
      <c r="H139" s="53" t="e">
        <f t="shared" si="22"/>
        <v>#DIV/0!</v>
      </c>
      <c r="I139" s="54" t="e">
        <f t="shared" si="23"/>
        <v>#DIV/0!</v>
      </c>
      <c r="J139" s="65">
        <f>+HOSCA!J139+HOSLA!J139+'LLAY-LLAY'!J139+HPUT!J139+PSIQ.!J139+'C-LLAY'!J139+'C-SF'!J139+'C-LA'!J139+DIRECCION!J139</f>
        <v>0</v>
      </c>
      <c r="K139" s="78">
        <f t="shared" si="24"/>
        <v>0</v>
      </c>
      <c r="L139" s="45">
        <f>+HOSCA!L139+HOSLA!L139+'LLAY-LLAY'!L139+HPUT!L139+PSIQ.!L139+'C-LLAY'!L139+'C-SF'!L139+'C-LA'!L139+DIRECCION!L139</f>
        <v>0</v>
      </c>
      <c r="M139" s="79">
        <f t="shared" si="25"/>
        <v>0</v>
      </c>
      <c r="N139" s="65">
        <f>+HOSCA!N139+HOSLA!N139+'LLAY-LLAY'!N139+HPUT!N139+PSIQ.!N139+'C-LLAY'!N139+'C-SF'!N139+'C-LA'!N139+DIRECCION!N139</f>
        <v>0</v>
      </c>
      <c r="O139" s="78">
        <f t="shared" si="26"/>
        <v>0</v>
      </c>
      <c r="P139" s="45">
        <f>+HOSCA!P139+HOSLA!P139+'LLAY-LLAY'!P139+HPUT!P139+PSIQ.!P139+'C-LLAY'!P139+'C-SF'!P139+'C-LA'!P139+DIRECCION!P139</f>
        <v>0</v>
      </c>
      <c r="Q139" s="79">
        <f t="shared" si="27"/>
        <v>0</v>
      </c>
      <c r="R139" s="65">
        <f>+HOSCA!R139+HOSLA!R139+'LLAY-LLAY'!R139+HPUT!R139+PSIQ.!R139+'C-LLAY'!R139+'C-SF'!R139+'C-LA'!R139+DIRECCION!R139</f>
        <v>0</v>
      </c>
      <c r="S139" s="78">
        <f t="shared" si="28"/>
        <v>0</v>
      </c>
      <c r="T139" s="45">
        <f>+HOSCA!T139+HOSLA!T139+'LLAY-LLAY'!T139+HPUT!T139+PSIQ.!T139+'C-LLAY'!T139+'C-SF'!T139+'C-LA'!T139+DIRECCION!T139</f>
        <v>0</v>
      </c>
      <c r="U139" s="79">
        <f t="shared" si="29"/>
        <v>0</v>
      </c>
      <c r="V139" s="65">
        <f>+HOSCA!V139+HOSLA!V139+'LLAY-LLAY'!V139+HPUT!V139+PSIQ.!V139+'C-LLAY'!V139+'C-SF'!V139+'C-LA'!V139+DIRECCION!V139</f>
        <v>0</v>
      </c>
      <c r="W139" s="78">
        <f t="shared" si="30"/>
        <v>0</v>
      </c>
      <c r="X139" s="45">
        <f>+HOSCA!X139+HOSLA!X139+'LLAY-LLAY'!X139+HPUT!X139+PSIQ.!X139+'C-LLAY'!X139+'C-SF'!X139+'C-LA'!X139+DIRECCION!X139</f>
        <v>0</v>
      </c>
      <c r="Y139" s="79">
        <f t="shared" si="31"/>
        <v>0</v>
      </c>
      <c r="Z139" s="65">
        <f>+HOSCA!Z139+HOSLA!Z139+'LLAY-LLAY'!Z139+HPUT!Z139+PSIQ.!Z139+'C-LLAY'!Z139+'C-SF'!Z139+'C-LA'!Z139+DIRECCION!Z139</f>
        <v>0</v>
      </c>
      <c r="AA139" s="78">
        <f t="shared" si="32"/>
        <v>0</v>
      </c>
      <c r="AB139" s="45">
        <f>+HOSCA!AB139+HOSLA!AB139+'LLAY-LLAY'!AB139+HPUT!AB139+PSIQ.!AB139+'C-LLAY'!AB139+'C-SF'!AB139+'C-LA'!AB139+DIRECCION!AB139</f>
        <v>0</v>
      </c>
      <c r="AC139" s="79">
        <f t="shared" si="33"/>
        <v>0</v>
      </c>
      <c r="AD139" s="65">
        <f>+HOSCA!AD139+HOSLA!AD139+'LLAY-LLAY'!AD139+HPUT!AD139+PSIQ.!AD139+'C-LLAY'!AD139+'C-SF'!AD139+'C-LA'!AD139+DIRECCION!AD139</f>
        <v>0</v>
      </c>
      <c r="AE139" s="78">
        <f t="shared" si="34"/>
        <v>0</v>
      </c>
      <c r="AF139" s="45">
        <f>+HOSCA!AF139+HOSLA!AF139+'LLAY-LLAY'!AF139+HPUT!AF139+PSIQ.!AF139+'C-LLAY'!AF139+'C-SF'!AF139+'C-LA'!AF139+DIRECCION!AF139</f>
        <v>0</v>
      </c>
      <c r="AG139" s="79">
        <f t="shared" si="35"/>
        <v>0</v>
      </c>
    </row>
    <row r="140" spans="1:33" ht="12.75" customHeight="1">
      <c r="A140" s="12">
        <v>2501241</v>
      </c>
      <c r="B140" s="21" t="s">
        <v>115</v>
      </c>
      <c r="C140" s="281">
        <v>8667710</v>
      </c>
      <c r="D140" s="45">
        <f>+HOSCA!D140+HOSLA!D140+'LLAY-LLAY'!D140+HPUT!D140+PSIQ.!D140+'C-LLAY'!D140+'C-SF'!D140+'C-LA'!D140+DIRECCION!D140</f>
        <v>0</v>
      </c>
      <c r="E140" s="46">
        <f t="shared" si="19"/>
        <v>0</v>
      </c>
      <c r="F140" s="46">
        <f t="shared" si="20"/>
        <v>0</v>
      </c>
      <c r="G140" s="46">
        <f t="shared" si="21"/>
        <v>0</v>
      </c>
      <c r="H140" s="53" t="e">
        <f t="shared" si="22"/>
        <v>#DIV/0!</v>
      </c>
      <c r="I140" s="54" t="e">
        <f t="shared" si="23"/>
        <v>#DIV/0!</v>
      </c>
      <c r="J140" s="65">
        <f>+HOSCA!J140+HOSLA!J140+'LLAY-LLAY'!J140+HPUT!J140+PSIQ.!J140+'C-LLAY'!J140+'C-SF'!J140+'C-LA'!J140+DIRECCION!J140</f>
        <v>0</v>
      </c>
      <c r="K140" s="78">
        <f t="shared" si="24"/>
        <v>0</v>
      </c>
      <c r="L140" s="45">
        <f>+HOSCA!L140+HOSLA!L140+'LLAY-LLAY'!L140+HPUT!L140+PSIQ.!L140+'C-LLAY'!L140+'C-SF'!L140+'C-LA'!L140+DIRECCION!L140</f>
        <v>0</v>
      </c>
      <c r="M140" s="79">
        <f t="shared" si="25"/>
        <v>0</v>
      </c>
      <c r="N140" s="65">
        <f>+HOSCA!N140+HOSLA!N140+'LLAY-LLAY'!N140+HPUT!N140+PSIQ.!N140+'C-LLAY'!N140+'C-SF'!N140+'C-LA'!N140+DIRECCION!N140</f>
        <v>0</v>
      </c>
      <c r="O140" s="78">
        <f t="shared" si="26"/>
        <v>0</v>
      </c>
      <c r="P140" s="45">
        <f>+HOSCA!P140+HOSLA!P140+'LLAY-LLAY'!P140+HPUT!P140+PSIQ.!P140+'C-LLAY'!P140+'C-SF'!P140+'C-LA'!P140+DIRECCION!P140</f>
        <v>0</v>
      </c>
      <c r="Q140" s="79">
        <f t="shared" si="27"/>
        <v>0</v>
      </c>
      <c r="R140" s="65">
        <f>+HOSCA!R140+HOSLA!R140+'LLAY-LLAY'!R140+HPUT!R140+PSIQ.!R140+'C-LLAY'!R140+'C-SF'!R140+'C-LA'!R140+DIRECCION!R140</f>
        <v>0</v>
      </c>
      <c r="S140" s="78">
        <f t="shared" si="28"/>
        <v>0</v>
      </c>
      <c r="T140" s="45">
        <f>+HOSCA!T140+HOSLA!T140+'LLAY-LLAY'!T140+HPUT!T140+PSIQ.!T140+'C-LLAY'!T140+'C-SF'!T140+'C-LA'!T140+DIRECCION!T140</f>
        <v>0</v>
      </c>
      <c r="U140" s="79">
        <f t="shared" si="29"/>
        <v>0</v>
      </c>
      <c r="V140" s="65">
        <f>+HOSCA!V140+HOSLA!V140+'LLAY-LLAY'!V140+HPUT!V140+PSIQ.!V140+'C-LLAY'!V140+'C-SF'!V140+'C-LA'!V140+DIRECCION!V140</f>
        <v>0</v>
      </c>
      <c r="W140" s="78">
        <f t="shared" si="30"/>
        <v>0</v>
      </c>
      <c r="X140" s="45">
        <f>+HOSCA!X140+HOSLA!X140+'LLAY-LLAY'!X140+HPUT!X140+PSIQ.!X140+'C-LLAY'!X140+'C-SF'!X140+'C-LA'!X140+DIRECCION!X140</f>
        <v>0</v>
      </c>
      <c r="Y140" s="79">
        <f t="shared" si="31"/>
        <v>0</v>
      </c>
      <c r="Z140" s="65">
        <f>+HOSCA!Z140+HOSLA!Z140+'LLAY-LLAY'!Z140+HPUT!Z140+PSIQ.!Z140+'C-LLAY'!Z140+'C-SF'!Z140+'C-LA'!Z140+DIRECCION!Z140</f>
        <v>0</v>
      </c>
      <c r="AA140" s="78">
        <f t="shared" si="32"/>
        <v>0</v>
      </c>
      <c r="AB140" s="45">
        <f>+HOSCA!AB140+HOSLA!AB140+'LLAY-LLAY'!AB140+HPUT!AB140+PSIQ.!AB140+'C-LLAY'!AB140+'C-SF'!AB140+'C-LA'!AB140+DIRECCION!AB140</f>
        <v>0</v>
      </c>
      <c r="AC140" s="79">
        <f t="shared" si="33"/>
        <v>0</v>
      </c>
      <c r="AD140" s="65">
        <f>+HOSCA!AD140+HOSLA!AD140+'LLAY-LLAY'!AD140+HPUT!AD140+PSIQ.!AD140+'C-LLAY'!AD140+'C-SF'!AD140+'C-LA'!AD140+DIRECCION!AD140</f>
        <v>0</v>
      </c>
      <c r="AE140" s="78">
        <f t="shared" si="34"/>
        <v>0</v>
      </c>
      <c r="AF140" s="45">
        <f>+HOSCA!AF140+HOSLA!AF140+'LLAY-LLAY'!AF140+HPUT!AF140+PSIQ.!AF140+'C-LLAY'!AF140+'C-SF'!AF140+'C-LA'!AF140+DIRECCION!AF140</f>
        <v>0</v>
      </c>
      <c r="AG140" s="79">
        <f t="shared" si="35"/>
        <v>0</v>
      </c>
    </row>
    <row r="141" spans="1:33" ht="13.5" customHeight="1">
      <c r="A141" s="58"/>
      <c r="B141" s="127" t="s">
        <v>116</v>
      </c>
      <c r="C141" s="275"/>
      <c r="D141" s="60"/>
      <c r="E141" s="61"/>
      <c r="F141" s="61"/>
      <c r="G141" s="61"/>
      <c r="H141" s="62"/>
      <c r="I141" s="63"/>
      <c r="J141" s="84"/>
      <c r="K141" s="85"/>
      <c r="L141" s="60"/>
      <c r="M141" s="86"/>
      <c r="N141" s="84"/>
      <c r="O141" s="85"/>
      <c r="P141" s="60"/>
      <c r="Q141" s="86"/>
      <c r="R141" s="84"/>
      <c r="S141" s="85"/>
      <c r="T141" s="60"/>
      <c r="U141" s="86"/>
      <c r="V141" s="84"/>
      <c r="W141" s="85"/>
      <c r="X141" s="60"/>
      <c r="Y141" s="86"/>
      <c r="Z141" s="84"/>
      <c r="AA141" s="85"/>
      <c r="AB141" s="60"/>
      <c r="AC141" s="86"/>
      <c r="AD141" s="84"/>
      <c r="AE141" s="85"/>
      <c r="AF141" s="60"/>
      <c r="AG141" s="86"/>
    </row>
    <row r="142" spans="1:33" ht="15" customHeight="1">
      <c r="A142" s="12">
        <v>2501043</v>
      </c>
      <c r="B142" s="21" t="s">
        <v>117</v>
      </c>
      <c r="C142" s="281">
        <v>102675690</v>
      </c>
      <c r="D142" s="45">
        <f>+HOSCA!D142+HOSLA!D142+'LLAY-LLAY'!D142+HPUT!D142+PSIQ.!D142+'C-LLAY'!D142+'C-SF'!D142+'C-LA'!D142+DIRECCION!D142</f>
        <v>0</v>
      </c>
      <c r="E142" s="46">
        <f t="shared" si="19"/>
        <v>0</v>
      </c>
      <c r="F142" s="46">
        <f t="shared" si="20"/>
        <v>0</v>
      </c>
      <c r="G142" s="46">
        <f t="shared" si="21"/>
        <v>0</v>
      </c>
      <c r="H142" s="53" t="e">
        <f t="shared" si="22"/>
        <v>#DIV/0!</v>
      </c>
      <c r="I142" s="54" t="e">
        <f t="shared" si="23"/>
        <v>#DIV/0!</v>
      </c>
      <c r="J142" s="65">
        <f>+HOSCA!J142+HOSLA!J142+'LLAY-LLAY'!J142+HPUT!J142+PSIQ.!J142+'C-LLAY'!J142+'C-SF'!J142+'C-LA'!J142+DIRECCION!J142</f>
        <v>0</v>
      </c>
      <c r="K142" s="78">
        <f t="shared" si="24"/>
        <v>0</v>
      </c>
      <c r="L142" s="45">
        <f>+HOSCA!L142+HOSLA!L142+'LLAY-LLAY'!L142+HPUT!L142+PSIQ.!L142+'C-LLAY'!L142+'C-SF'!L142+'C-LA'!L142+DIRECCION!L142</f>
        <v>0</v>
      </c>
      <c r="M142" s="79">
        <f t="shared" si="25"/>
        <v>0</v>
      </c>
      <c r="N142" s="65">
        <f>+HOSCA!N142+HOSLA!N142+'LLAY-LLAY'!N142+HPUT!N142+PSIQ.!N142+'C-LLAY'!N142+'C-SF'!N142+'C-LA'!N142+DIRECCION!N142</f>
        <v>0</v>
      </c>
      <c r="O142" s="78">
        <f t="shared" si="26"/>
        <v>0</v>
      </c>
      <c r="P142" s="45">
        <f>+HOSCA!P142+HOSLA!P142+'LLAY-LLAY'!P142+HPUT!P142+PSIQ.!P142+'C-LLAY'!P142+'C-SF'!P142+'C-LA'!P142+DIRECCION!P142</f>
        <v>0</v>
      </c>
      <c r="Q142" s="79">
        <f t="shared" si="27"/>
        <v>0</v>
      </c>
      <c r="R142" s="65">
        <f>+HOSCA!R142+HOSLA!R142+'LLAY-LLAY'!R142+HPUT!R142+PSIQ.!R142+'C-LLAY'!R142+'C-SF'!R142+'C-LA'!R142+DIRECCION!R142</f>
        <v>0</v>
      </c>
      <c r="S142" s="78">
        <f t="shared" si="28"/>
        <v>0</v>
      </c>
      <c r="T142" s="45">
        <f>+HOSCA!T142+HOSLA!T142+'LLAY-LLAY'!T142+HPUT!T142+PSIQ.!T142+'C-LLAY'!T142+'C-SF'!T142+'C-LA'!T142+DIRECCION!T142</f>
        <v>0</v>
      </c>
      <c r="U142" s="79">
        <f t="shared" si="29"/>
        <v>0</v>
      </c>
      <c r="V142" s="65">
        <f>+HOSCA!V142+HOSLA!V142+'LLAY-LLAY'!V142+HPUT!V142+PSIQ.!V142+'C-LLAY'!V142+'C-SF'!V142+'C-LA'!V142+DIRECCION!V142</f>
        <v>0</v>
      </c>
      <c r="W142" s="78">
        <f t="shared" si="30"/>
        <v>0</v>
      </c>
      <c r="X142" s="45">
        <f>+HOSCA!X142+HOSLA!X142+'LLAY-LLAY'!X142+HPUT!X142+PSIQ.!X142+'C-LLAY'!X142+'C-SF'!X142+'C-LA'!X142+DIRECCION!X142</f>
        <v>0</v>
      </c>
      <c r="Y142" s="79">
        <f t="shared" si="31"/>
        <v>0</v>
      </c>
      <c r="Z142" s="65">
        <f>+HOSCA!Z142+HOSLA!Z142+'LLAY-LLAY'!Z142+HPUT!Z142+PSIQ.!Z142+'C-LLAY'!Z142+'C-SF'!Z142+'C-LA'!Z142+DIRECCION!Z142</f>
        <v>0</v>
      </c>
      <c r="AA142" s="78">
        <f t="shared" si="32"/>
        <v>0</v>
      </c>
      <c r="AB142" s="45">
        <f>+HOSCA!AB142+HOSLA!AB142+'LLAY-LLAY'!AB142+HPUT!AB142+PSIQ.!AB142+'C-LLAY'!AB142+'C-SF'!AB142+'C-LA'!AB142+DIRECCION!AB142</f>
        <v>0</v>
      </c>
      <c r="AC142" s="79">
        <f t="shared" si="33"/>
        <v>0</v>
      </c>
      <c r="AD142" s="65">
        <f>+HOSCA!AD142+HOSLA!AD142+'LLAY-LLAY'!AD142+HPUT!AD142+PSIQ.!AD142+'C-LLAY'!AD142+'C-SF'!AD142+'C-LA'!AD142+DIRECCION!AD142</f>
        <v>0</v>
      </c>
      <c r="AE142" s="78">
        <f t="shared" si="34"/>
        <v>0</v>
      </c>
      <c r="AF142" s="45">
        <f>+HOSCA!AF142+HOSLA!AF142+'LLAY-LLAY'!AF142+HPUT!AF142+PSIQ.!AF142+'C-LLAY'!AF142+'C-SF'!AF142+'C-LA'!AF142+DIRECCION!AF142</f>
        <v>0</v>
      </c>
      <c r="AG142" s="79">
        <f t="shared" si="35"/>
        <v>0</v>
      </c>
    </row>
    <row r="143" spans="1:33" ht="15.75" customHeight="1">
      <c r="A143" s="12">
        <v>2501042</v>
      </c>
      <c r="B143" s="21" t="s">
        <v>118</v>
      </c>
      <c r="C143" s="281">
        <v>102675690</v>
      </c>
      <c r="D143" s="45">
        <f>+HOSCA!D143+HOSLA!D143+'LLAY-LLAY'!D143+HPUT!D143+PSIQ.!D143+'C-LLAY'!D143+'C-SF'!D143+'C-LA'!D143+DIRECCION!D143</f>
        <v>0</v>
      </c>
      <c r="E143" s="46">
        <f t="shared" si="19"/>
        <v>0</v>
      </c>
      <c r="F143" s="46">
        <f t="shared" si="20"/>
        <v>0</v>
      </c>
      <c r="G143" s="46">
        <f t="shared" si="21"/>
        <v>0</v>
      </c>
      <c r="H143" s="53" t="e">
        <f t="shared" ref="H143:H200" si="36">IF(E143&gt;=0,(E143/D143),"-")</f>
        <v>#DIV/0!</v>
      </c>
      <c r="I143" s="54" t="e">
        <f t="shared" ref="I143:I200" si="37">IF(G143&gt;=0,(G143/F143),"-")</f>
        <v>#DIV/0!</v>
      </c>
      <c r="J143" s="65">
        <f>+HOSCA!J143+HOSLA!J143+'LLAY-LLAY'!J143+HPUT!J143+PSIQ.!J143+'C-LLAY'!J143+'C-SF'!J143+'C-LA'!J143+DIRECCION!J143</f>
        <v>0</v>
      </c>
      <c r="K143" s="78">
        <f t="shared" si="24"/>
        <v>0</v>
      </c>
      <c r="L143" s="45">
        <f>+HOSCA!L143+HOSLA!L143+'LLAY-LLAY'!L143+HPUT!L143+PSIQ.!L143+'C-LLAY'!L143+'C-SF'!L143+'C-LA'!L143+DIRECCION!L143</f>
        <v>0</v>
      </c>
      <c r="M143" s="79">
        <f t="shared" si="25"/>
        <v>0</v>
      </c>
      <c r="N143" s="65">
        <f>+HOSCA!N143+HOSLA!N143+'LLAY-LLAY'!N143+HPUT!N143+PSIQ.!N143+'C-LLAY'!N143+'C-SF'!N143+'C-LA'!N143+DIRECCION!N143</f>
        <v>0</v>
      </c>
      <c r="O143" s="78">
        <f t="shared" si="26"/>
        <v>0</v>
      </c>
      <c r="P143" s="45">
        <f>+HOSCA!P143+HOSLA!P143+'LLAY-LLAY'!P143+HPUT!P143+PSIQ.!P143+'C-LLAY'!P143+'C-SF'!P143+'C-LA'!P143+DIRECCION!P143</f>
        <v>0</v>
      </c>
      <c r="Q143" s="79">
        <f t="shared" si="27"/>
        <v>0</v>
      </c>
      <c r="R143" s="65">
        <f>+HOSCA!R143+HOSLA!R143+'LLAY-LLAY'!R143+HPUT!R143+PSIQ.!R143+'C-LLAY'!R143+'C-SF'!R143+'C-LA'!R143+DIRECCION!R143</f>
        <v>0</v>
      </c>
      <c r="S143" s="78">
        <f t="shared" si="28"/>
        <v>0</v>
      </c>
      <c r="T143" s="45">
        <f>+HOSCA!T143+HOSLA!T143+'LLAY-LLAY'!T143+HPUT!T143+PSIQ.!T143+'C-LLAY'!T143+'C-SF'!T143+'C-LA'!T143+DIRECCION!T143</f>
        <v>0</v>
      </c>
      <c r="U143" s="79">
        <f t="shared" si="29"/>
        <v>0</v>
      </c>
      <c r="V143" s="65">
        <f>+HOSCA!V143+HOSLA!V143+'LLAY-LLAY'!V143+HPUT!V143+PSIQ.!V143+'C-LLAY'!V143+'C-SF'!V143+'C-LA'!V143+DIRECCION!V143</f>
        <v>0</v>
      </c>
      <c r="W143" s="78">
        <f t="shared" si="30"/>
        <v>0</v>
      </c>
      <c r="X143" s="45">
        <f>+HOSCA!X143+HOSLA!X143+'LLAY-LLAY'!X143+HPUT!X143+PSIQ.!X143+'C-LLAY'!X143+'C-SF'!X143+'C-LA'!X143+DIRECCION!X143</f>
        <v>0</v>
      </c>
      <c r="Y143" s="79">
        <f t="shared" si="31"/>
        <v>0</v>
      </c>
      <c r="Z143" s="65">
        <f>+HOSCA!Z143+HOSLA!Z143+'LLAY-LLAY'!Z143+HPUT!Z143+PSIQ.!Z143+'C-LLAY'!Z143+'C-SF'!Z143+'C-LA'!Z143+DIRECCION!Z143</f>
        <v>0</v>
      </c>
      <c r="AA143" s="78">
        <f t="shared" si="32"/>
        <v>0</v>
      </c>
      <c r="AB143" s="45">
        <f>+HOSCA!AB143+HOSLA!AB143+'LLAY-LLAY'!AB143+HPUT!AB143+PSIQ.!AB143+'C-LLAY'!AB143+'C-SF'!AB143+'C-LA'!AB143+DIRECCION!AB143</f>
        <v>0</v>
      </c>
      <c r="AC143" s="79">
        <f t="shared" si="33"/>
        <v>0</v>
      </c>
      <c r="AD143" s="65">
        <f>+HOSCA!AD143+HOSLA!AD143+'LLAY-LLAY'!AD143+HPUT!AD143+PSIQ.!AD143+'C-LLAY'!AD143+'C-SF'!AD143+'C-LA'!AD143+DIRECCION!AD143</f>
        <v>0</v>
      </c>
      <c r="AE143" s="78">
        <f t="shared" si="34"/>
        <v>0</v>
      </c>
      <c r="AF143" s="45">
        <f>+HOSCA!AF143+HOSLA!AF143+'LLAY-LLAY'!AF143+HPUT!AF143+PSIQ.!AF143+'C-LLAY'!AF143+'C-SF'!AF143+'C-LA'!AF143+DIRECCION!AF143</f>
        <v>0</v>
      </c>
      <c r="AG143" s="79">
        <f t="shared" si="35"/>
        <v>0</v>
      </c>
    </row>
    <row r="144" spans="1:33" ht="17.25" customHeight="1">
      <c r="A144" s="12">
        <v>2501040</v>
      </c>
      <c r="B144" s="27" t="s">
        <v>119</v>
      </c>
      <c r="C144" s="281">
        <v>24115280</v>
      </c>
      <c r="D144" s="45">
        <f>+HOSCA!D144+HOSLA!D144+'LLAY-LLAY'!D144+HPUT!D144+PSIQ.!D144+'C-LLAY'!D144+'C-SF'!D144+'C-LA'!D144+DIRECCION!D144</f>
        <v>0</v>
      </c>
      <c r="E144" s="46">
        <f t="shared" ref="E144:E201" si="38">+J144+L144+N144+P144+R144+T144+V144+X144+Z144+AB144+AD144+AF144</f>
        <v>0</v>
      </c>
      <c r="F144" s="46">
        <f t="shared" ref="F144:F201" si="39">D144*C144</f>
        <v>0</v>
      </c>
      <c r="G144" s="46">
        <f t="shared" ref="G144:G201" si="40">+E144*C144</f>
        <v>0</v>
      </c>
      <c r="H144" s="53" t="e">
        <f t="shared" si="36"/>
        <v>#DIV/0!</v>
      </c>
      <c r="I144" s="54" t="e">
        <f t="shared" si="37"/>
        <v>#DIV/0!</v>
      </c>
      <c r="J144" s="65">
        <f>+HOSCA!J144+HOSLA!J144+'LLAY-LLAY'!J144+HPUT!J144+PSIQ.!J144+'C-LLAY'!J144+'C-SF'!J144+'C-LA'!J144+DIRECCION!J144</f>
        <v>0</v>
      </c>
      <c r="K144" s="78">
        <f t="shared" ref="K144:K201" si="41">+J144*C144</f>
        <v>0</v>
      </c>
      <c r="L144" s="45">
        <f>+HOSCA!L144+HOSLA!L144+'LLAY-LLAY'!L144+HPUT!L144+PSIQ.!L144+'C-LLAY'!L144+'C-SF'!L144+'C-LA'!L144+DIRECCION!L144</f>
        <v>0</v>
      </c>
      <c r="M144" s="79">
        <f t="shared" ref="M144:M201" si="42">+L144*C144</f>
        <v>0</v>
      </c>
      <c r="N144" s="65">
        <f>+HOSCA!N144+HOSLA!N144+'LLAY-LLAY'!N144+HPUT!N144+PSIQ.!N144+'C-LLAY'!N144+'C-SF'!N144+'C-LA'!N144+DIRECCION!N144</f>
        <v>0</v>
      </c>
      <c r="O144" s="78">
        <f t="shared" ref="O144:O201" si="43">+N144*C144</f>
        <v>0</v>
      </c>
      <c r="P144" s="45">
        <f>+HOSCA!P144+HOSLA!P144+'LLAY-LLAY'!P144+HPUT!P144+PSIQ.!P144+'C-LLAY'!P144+'C-SF'!P144+'C-LA'!P144+DIRECCION!P144</f>
        <v>0</v>
      </c>
      <c r="Q144" s="79">
        <f t="shared" ref="Q144:Q201" si="44">+P144*C144</f>
        <v>0</v>
      </c>
      <c r="R144" s="65">
        <f>+HOSCA!R144+HOSLA!R144+'LLAY-LLAY'!R144+HPUT!R144+PSIQ.!R144+'C-LLAY'!R144+'C-SF'!R144+'C-LA'!R144+DIRECCION!R144</f>
        <v>0</v>
      </c>
      <c r="S144" s="78">
        <f t="shared" ref="S144:S201" si="45">+R144*C144</f>
        <v>0</v>
      </c>
      <c r="T144" s="45">
        <f>+HOSCA!T144+HOSLA!T144+'LLAY-LLAY'!T144+HPUT!T144+PSIQ.!T144+'C-LLAY'!T144+'C-SF'!T144+'C-LA'!T144+DIRECCION!T144</f>
        <v>0</v>
      </c>
      <c r="U144" s="79">
        <f t="shared" ref="U144:U201" si="46">+T144*C144</f>
        <v>0</v>
      </c>
      <c r="V144" s="65">
        <f>+HOSCA!V144+HOSLA!V144+'LLAY-LLAY'!V144+HPUT!V144+PSIQ.!V144+'C-LLAY'!V144+'C-SF'!V144+'C-LA'!V144+DIRECCION!V144</f>
        <v>0</v>
      </c>
      <c r="W144" s="78">
        <f t="shared" ref="W144:W201" si="47">+V144*C144</f>
        <v>0</v>
      </c>
      <c r="X144" s="45">
        <f>+HOSCA!X144+HOSLA!X144+'LLAY-LLAY'!X144+HPUT!X144+PSIQ.!X144+'C-LLAY'!X144+'C-SF'!X144+'C-LA'!X144+DIRECCION!X144</f>
        <v>0</v>
      </c>
      <c r="Y144" s="79">
        <f t="shared" ref="Y144:Y201" si="48">+X144*C144</f>
        <v>0</v>
      </c>
      <c r="Z144" s="65">
        <f>+HOSCA!Z144+HOSLA!Z144+'LLAY-LLAY'!Z144+HPUT!Z144+PSIQ.!Z144+'C-LLAY'!Z144+'C-SF'!Z144+'C-LA'!Z144+DIRECCION!Z144</f>
        <v>0</v>
      </c>
      <c r="AA144" s="78">
        <f t="shared" ref="AA144:AA201" si="49">+Z144*C144</f>
        <v>0</v>
      </c>
      <c r="AB144" s="45">
        <f>+HOSCA!AB144+HOSLA!AB144+'LLAY-LLAY'!AB144+HPUT!AB144+PSIQ.!AB144+'C-LLAY'!AB144+'C-SF'!AB144+'C-LA'!AB144+DIRECCION!AB144</f>
        <v>0</v>
      </c>
      <c r="AC144" s="79">
        <f t="shared" ref="AC144:AC201" si="50">+AB144*C144</f>
        <v>0</v>
      </c>
      <c r="AD144" s="65">
        <f>+HOSCA!AD144+HOSLA!AD144+'LLAY-LLAY'!AD144+HPUT!AD144+PSIQ.!AD144+'C-LLAY'!AD144+'C-SF'!AD144+'C-LA'!AD144+DIRECCION!AD144</f>
        <v>0</v>
      </c>
      <c r="AE144" s="78">
        <f t="shared" ref="AE144:AE201" si="51">+AD144*C144</f>
        <v>0</v>
      </c>
      <c r="AF144" s="45">
        <f>+HOSCA!AF144+HOSLA!AF144+'LLAY-LLAY'!AF144+HPUT!AF144+PSIQ.!AF144+'C-LLAY'!AF144+'C-SF'!AF144+'C-LA'!AF144+DIRECCION!AF144</f>
        <v>0</v>
      </c>
      <c r="AG144" s="79">
        <f t="shared" ref="AG144:AG201" si="52">+AF144*C144</f>
        <v>0</v>
      </c>
    </row>
    <row r="145" spans="1:33" ht="18" customHeight="1">
      <c r="A145" s="12">
        <v>2501041</v>
      </c>
      <c r="B145" s="27" t="s">
        <v>120</v>
      </c>
      <c r="C145" s="281">
        <v>48773630</v>
      </c>
      <c r="D145" s="45">
        <f>+HOSCA!D145+HOSLA!D145+'LLAY-LLAY'!D145+HPUT!D145+PSIQ.!D145+'C-LLAY'!D145+'C-SF'!D145+'C-LA'!D145+DIRECCION!D145</f>
        <v>0</v>
      </c>
      <c r="E145" s="46">
        <f t="shared" si="38"/>
        <v>0</v>
      </c>
      <c r="F145" s="46">
        <f t="shared" si="39"/>
        <v>0</v>
      </c>
      <c r="G145" s="46">
        <f t="shared" si="40"/>
        <v>0</v>
      </c>
      <c r="H145" s="53" t="e">
        <f t="shared" si="36"/>
        <v>#DIV/0!</v>
      </c>
      <c r="I145" s="54" t="e">
        <f t="shared" si="37"/>
        <v>#DIV/0!</v>
      </c>
      <c r="J145" s="65">
        <f>+HOSCA!J145+HOSLA!J145+'LLAY-LLAY'!J145+HPUT!J145+PSIQ.!J145+'C-LLAY'!J145+'C-SF'!J145+'C-LA'!J145+DIRECCION!J145</f>
        <v>0</v>
      </c>
      <c r="K145" s="78">
        <f t="shared" si="41"/>
        <v>0</v>
      </c>
      <c r="L145" s="45">
        <f>+HOSCA!L145+HOSLA!L145+'LLAY-LLAY'!L145+HPUT!L145+PSIQ.!L145+'C-LLAY'!L145+'C-SF'!L145+'C-LA'!L145+DIRECCION!L145</f>
        <v>0</v>
      </c>
      <c r="M145" s="79">
        <f t="shared" si="42"/>
        <v>0</v>
      </c>
      <c r="N145" s="65">
        <f>+HOSCA!N145+HOSLA!N145+'LLAY-LLAY'!N145+HPUT!N145+PSIQ.!N145+'C-LLAY'!N145+'C-SF'!N145+'C-LA'!N145+DIRECCION!N145</f>
        <v>0</v>
      </c>
      <c r="O145" s="78">
        <f t="shared" si="43"/>
        <v>0</v>
      </c>
      <c r="P145" s="45">
        <f>+HOSCA!P145+HOSLA!P145+'LLAY-LLAY'!P145+HPUT!P145+PSIQ.!P145+'C-LLAY'!P145+'C-SF'!P145+'C-LA'!P145+DIRECCION!P145</f>
        <v>0</v>
      </c>
      <c r="Q145" s="79">
        <f t="shared" si="44"/>
        <v>0</v>
      </c>
      <c r="R145" s="65">
        <f>+HOSCA!R145+HOSLA!R145+'LLAY-LLAY'!R145+HPUT!R145+PSIQ.!R145+'C-LLAY'!R145+'C-SF'!R145+'C-LA'!R145+DIRECCION!R145</f>
        <v>0</v>
      </c>
      <c r="S145" s="78">
        <f t="shared" si="45"/>
        <v>0</v>
      </c>
      <c r="T145" s="45">
        <f>+HOSCA!T145+HOSLA!T145+'LLAY-LLAY'!T145+HPUT!T145+PSIQ.!T145+'C-LLAY'!T145+'C-SF'!T145+'C-LA'!T145+DIRECCION!T145</f>
        <v>0</v>
      </c>
      <c r="U145" s="79">
        <f t="shared" si="46"/>
        <v>0</v>
      </c>
      <c r="V145" s="65">
        <f>+HOSCA!V145+HOSLA!V145+'LLAY-LLAY'!V145+HPUT!V145+PSIQ.!V145+'C-LLAY'!V145+'C-SF'!V145+'C-LA'!V145+DIRECCION!V145</f>
        <v>0</v>
      </c>
      <c r="W145" s="78">
        <f t="shared" si="47"/>
        <v>0</v>
      </c>
      <c r="X145" s="45">
        <f>+HOSCA!X145+HOSLA!X145+'LLAY-LLAY'!X145+HPUT!X145+PSIQ.!X145+'C-LLAY'!X145+'C-SF'!X145+'C-LA'!X145+DIRECCION!X145</f>
        <v>0</v>
      </c>
      <c r="Y145" s="79">
        <f t="shared" si="48"/>
        <v>0</v>
      </c>
      <c r="Z145" s="65">
        <f>+HOSCA!Z145+HOSLA!Z145+'LLAY-LLAY'!Z145+HPUT!Z145+PSIQ.!Z145+'C-LLAY'!Z145+'C-SF'!Z145+'C-LA'!Z145+DIRECCION!Z145</f>
        <v>0</v>
      </c>
      <c r="AA145" s="78">
        <f t="shared" si="49"/>
        <v>0</v>
      </c>
      <c r="AB145" s="45">
        <f>+HOSCA!AB145+HOSLA!AB145+'LLAY-LLAY'!AB145+HPUT!AB145+PSIQ.!AB145+'C-LLAY'!AB145+'C-SF'!AB145+'C-LA'!AB145+DIRECCION!AB145</f>
        <v>0</v>
      </c>
      <c r="AC145" s="79">
        <f t="shared" si="50"/>
        <v>0</v>
      </c>
      <c r="AD145" s="65">
        <f>+HOSCA!AD145+HOSLA!AD145+'LLAY-LLAY'!AD145+HPUT!AD145+PSIQ.!AD145+'C-LLAY'!AD145+'C-SF'!AD145+'C-LA'!AD145+DIRECCION!AD145</f>
        <v>0</v>
      </c>
      <c r="AE145" s="78">
        <f t="shared" si="51"/>
        <v>0</v>
      </c>
      <c r="AF145" s="45">
        <f>+HOSCA!AF145+HOSLA!AF145+'LLAY-LLAY'!AF145+HPUT!AF145+PSIQ.!AF145+'C-LLAY'!AF145+'C-SF'!AF145+'C-LA'!AF145+DIRECCION!AF145</f>
        <v>0</v>
      </c>
      <c r="AG145" s="79">
        <f t="shared" si="52"/>
        <v>0</v>
      </c>
    </row>
    <row r="146" spans="1:33" ht="19.5" customHeight="1">
      <c r="A146" s="12">
        <v>2501044</v>
      </c>
      <c r="B146" s="21" t="s">
        <v>121</v>
      </c>
      <c r="C146" s="281">
        <v>17431660</v>
      </c>
      <c r="D146" s="45">
        <f>+HOSCA!D146+HOSLA!D146+'LLAY-LLAY'!D146+HPUT!D146+PSIQ.!D146+'C-LLAY'!D146+'C-SF'!D146+'C-LA'!D146+DIRECCION!D146</f>
        <v>0</v>
      </c>
      <c r="E146" s="46">
        <f t="shared" si="38"/>
        <v>0</v>
      </c>
      <c r="F146" s="46">
        <f t="shared" si="39"/>
        <v>0</v>
      </c>
      <c r="G146" s="46">
        <f t="shared" si="40"/>
        <v>0</v>
      </c>
      <c r="H146" s="53" t="e">
        <f t="shared" si="36"/>
        <v>#DIV/0!</v>
      </c>
      <c r="I146" s="54" t="e">
        <f t="shared" si="37"/>
        <v>#DIV/0!</v>
      </c>
      <c r="J146" s="65">
        <f>+HOSCA!J146+HOSLA!J146+'LLAY-LLAY'!J146+HPUT!J146+PSIQ.!J146+'C-LLAY'!J146+'C-SF'!J146+'C-LA'!J146+DIRECCION!J146</f>
        <v>0</v>
      </c>
      <c r="K146" s="78">
        <f t="shared" si="41"/>
        <v>0</v>
      </c>
      <c r="L146" s="45">
        <f>+HOSCA!L146+HOSLA!L146+'LLAY-LLAY'!L146+HPUT!L146+PSIQ.!L146+'C-LLAY'!L146+'C-SF'!L146+'C-LA'!L146+DIRECCION!L146</f>
        <v>0</v>
      </c>
      <c r="M146" s="79">
        <f t="shared" si="42"/>
        <v>0</v>
      </c>
      <c r="N146" s="65">
        <f>+HOSCA!N146+HOSLA!N146+'LLAY-LLAY'!N146+HPUT!N146+PSIQ.!N146+'C-LLAY'!N146+'C-SF'!N146+'C-LA'!N146+DIRECCION!N146</f>
        <v>0</v>
      </c>
      <c r="O146" s="78">
        <f t="shared" si="43"/>
        <v>0</v>
      </c>
      <c r="P146" s="45">
        <f>+HOSCA!P146+HOSLA!P146+'LLAY-LLAY'!P146+HPUT!P146+PSIQ.!P146+'C-LLAY'!P146+'C-SF'!P146+'C-LA'!P146+DIRECCION!P146</f>
        <v>0</v>
      </c>
      <c r="Q146" s="79">
        <f t="shared" si="44"/>
        <v>0</v>
      </c>
      <c r="R146" s="65">
        <f>+HOSCA!R146+HOSLA!R146+'LLAY-LLAY'!R146+HPUT!R146+PSIQ.!R146+'C-LLAY'!R146+'C-SF'!R146+'C-LA'!R146+DIRECCION!R146</f>
        <v>0</v>
      </c>
      <c r="S146" s="78">
        <f t="shared" si="45"/>
        <v>0</v>
      </c>
      <c r="T146" s="45">
        <f>+HOSCA!T146+HOSLA!T146+'LLAY-LLAY'!T146+HPUT!T146+PSIQ.!T146+'C-LLAY'!T146+'C-SF'!T146+'C-LA'!T146+DIRECCION!T146</f>
        <v>0</v>
      </c>
      <c r="U146" s="79">
        <f t="shared" si="46"/>
        <v>0</v>
      </c>
      <c r="V146" s="65">
        <f>+HOSCA!V146+HOSLA!V146+'LLAY-LLAY'!V146+HPUT!V146+PSIQ.!V146+'C-LLAY'!V146+'C-SF'!V146+'C-LA'!V146+DIRECCION!V146</f>
        <v>0</v>
      </c>
      <c r="W146" s="78">
        <f t="shared" si="47"/>
        <v>0</v>
      </c>
      <c r="X146" s="45">
        <f>+HOSCA!X146+HOSLA!X146+'LLAY-LLAY'!X146+HPUT!X146+PSIQ.!X146+'C-LLAY'!X146+'C-SF'!X146+'C-LA'!X146+DIRECCION!X146</f>
        <v>0</v>
      </c>
      <c r="Y146" s="79">
        <f t="shared" si="48"/>
        <v>0</v>
      </c>
      <c r="Z146" s="65">
        <f>+HOSCA!Z146+HOSLA!Z146+'LLAY-LLAY'!Z146+HPUT!Z146+PSIQ.!Z146+'C-LLAY'!Z146+'C-SF'!Z146+'C-LA'!Z146+DIRECCION!Z146</f>
        <v>0</v>
      </c>
      <c r="AA146" s="78">
        <f t="shared" si="49"/>
        <v>0</v>
      </c>
      <c r="AB146" s="45">
        <f>+HOSCA!AB146+HOSLA!AB146+'LLAY-LLAY'!AB146+HPUT!AB146+PSIQ.!AB146+'C-LLAY'!AB146+'C-SF'!AB146+'C-LA'!AB146+DIRECCION!AB146</f>
        <v>0</v>
      </c>
      <c r="AC146" s="79">
        <f t="shared" si="50"/>
        <v>0</v>
      </c>
      <c r="AD146" s="65">
        <f>+HOSCA!AD146+HOSLA!AD146+'LLAY-LLAY'!AD146+HPUT!AD146+PSIQ.!AD146+'C-LLAY'!AD146+'C-SF'!AD146+'C-LA'!AD146+DIRECCION!AD146</f>
        <v>0</v>
      </c>
      <c r="AE146" s="78">
        <f t="shared" si="51"/>
        <v>0</v>
      </c>
      <c r="AF146" s="45">
        <f>+HOSCA!AF146+HOSLA!AF146+'LLAY-LLAY'!AF146+HPUT!AF146+PSIQ.!AF146+'C-LLAY'!AF146+'C-SF'!AF146+'C-LA'!AF146+DIRECCION!AF146</f>
        <v>0</v>
      </c>
      <c r="AG146" s="79">
        <f t="shared" si="52"/>
        <v>0</v>
      </c>
    </row>
    <row r="147" spans="1:33" ht="17.25" customHeight="1">
      <c r="A147" s="12">
        <v>2501144</v>
      </c>
      <c r="B147" s="21" t="s">
        <v>122</v>
      </c>
      <c r="C147" s="281">
        <v>2701210</v>
      </c>
      <c r="D147" s="45">
        <f>+HOSCA!D147+HOSLA!D147+'LLAY-LLAY'!D147+HPUT!D147+PSIQ.!D147+'C-LLAY'!D147+'C-SF'!D147+'C-LA'!D147+DIRECCION!D147</f>
        <v>0</v>
      </c>
      <c r="E147" s="46">
        <f t="shared" si="38"/>
        <v>0</v>
      </c>
      <c r="F147" s="46">
        <f t="shared" si="39"/>
        <v>0</v>
      </c>
      <c r="G147" s="46">
        <f t="shared" si="40"/>
        <v>0</v>
      </c>
      <c r="H147" s="53" t="e">
        <f t="shared" si="36"/>
        <v>#DIV/0!</v>
      </c>
      <c r="I147" s="54" t="e">
        <f t="shared" si="37"/>
        <v>#DIV/0!</v>
      </c>
      <c r="J147" s="65">
        <f>+HOSCA!J147+HOSLA!J147+'LLAY-LLAY'!J147+HPUT!J147+PSIQ.!J147+'C-LLAY'!J147+'C-SF'!J147+'C-LA'!J147+DIRECCION!J147</f>
        <v>0</v>
      </c>
      <c r="K147" s="78">
        <f t="shared" si="41"/>
        <v>0</v>
      </c>
      <c r="L147" s="45">
        <f>+HOSCA!L147+HOSLA!L147+'LLAY-LLAY'!L147+HPUT!L147+PSIQ.!L147+'C-LLAY'!L147+'C-SF'!L147+'C-LA'!L147+DIRECCION!L147</f>
        <v>0</v>
      </c>
      <c r="M147" s="79">
        <f t="shared" si="42"/>
        <v>0</v>
      </c>
      <c r="N147" s="65">
        <f>+HOSCA!N147+HOSLA!N147+'LLAY-LLAY'!N147+HPUT!N147+PSIQ.!N147+'C-LLAY'!N147+'C-SF'!N147+'C-LA'!N147+DIRECCION!N147</f>
        <v>0</v>
      </c>
      <c r="O147" s="78">
        <f t="shared" si="43"/>
        <v>0</v>
      </c>
      <c r="P147" s="45">
        <f>+HOSCA!P147+HOSLA!P147+'LLAY-LLAY'!P147+HPUT!P147+PSIQ.!P147+'C-LLAY'!P147+'C-SF'!P147+'C-LA'!P147+DIRECCION!P147</f>
        <v>0</v>
      </c>
      <c r="Q147" s="79">
        <f t="shared" si="44"/>
        <v>0</v>
      </c>
      <c r="R147" s="65">
        <f>+HOSCA!R147+HOSLA!R147+'LLAY-LLAY'!R147+HPUT!R147+PSIQ.!R147+'C-LLAY'!R147+'C-SF'!R147+'C-LA'!R147+DIRECCION!R147</f>
        <v>0</v>
      </c>
      <c r="S147" s="78">
        <f t="shared" si="45"/>
        <v>0</v>
      </c>
      <c r="T147" s="45">
        <f>+HOSCA!T147+HOSLA!T147+'LLAY-LLAY'!T147+HPUT!T147+PSIQ.!T147+'C-LLAY'!T147+'C-SF'!T147+'C-LA'!T147+DIRECCION!T147</f>
        <v>0</v>
      </c>
      <c r="U147" s="79">
        <f t="shared" si="46"/>
        <v>0</v>
      </c>
      <c r="V147" s="65">
        <f>+HOSCA!V147+HOSLA!V147+'LLAY-LLAY'!V147+HPUT!V147+PSIQ.!V147+'C-LLAY'!V147+'C-SF'!V147+'C-LA'!V147+DIRECCION!V147</f>
        <v>0</v>
      </c>
      <c r="W147" s="78">
        <f t="shared" si="47"/>
        <v>0</v>
      </c>
      <c r="X147" s="45">
        <f>+HOSCA!X147+HOSLA!X147+'LLAY-LLAY'!X147+HPUT!X147+PSIQ.!X147+'C-LLAY'!X147+'C-SF'!X147+'C-LA'!X147+DIRECCION!X147</f>
        <v>0</v>
      </c>
      <c r="Y147" s="79">
        <f t="shared" si="48"/>
        <v>0</v>
      </c>
      <c r="Z147" s="65">
        <f>+HOSCA!Z147+HOSLA!Z147+'LLAY-LLAY'!Z147+HPUT!Z147+PSIQ.!Z147+'C-LLAY'!Z147+'C-SF'!Z147+'C-LA'!Z147+DIRECCION!Z147</f>
        <v>0</v>
      </c>
      <c r="AA147" s="78">
        <f t="shared" si="49"/>
        <v>0</v>
      </c>
      <c r="AB147" s="45">
        <f>+HOSCA!AB147+HOSLA!AB147+'LLAY-LLAY'!AB147+HPUT!AB147+PSIQ.!AB147+'C-LLAY'!AB147+'C-SF'!AB147+'C-LA'!AB147+DIRECCION!AB147</f>
        <v>0</v>
      </c>
      <c r="AC147" s="79">
        <f t="shared" si="50"/>
        <v>0</v>
      </c>
      <c r="AD147" s="65">
        <f>+HOSCA!AD147+HOSLA!AD147+'LLAY-LLAY'!AD147+HPUT!AD147+PSIQ.!AD147+'C-LLAY'!AD147+'C-SF'!AD147+'C-LA'!AD147+DIRECCION!AD147</f>
        <v>0</v>
      </c>
      <c r="AE147" s="78">
        <f t="shared" si="51"/>
        <v>0</v>
      </c>
      <c r="AF147" s="45">
        <f>+HOSCA!AF147+HOSLA!AF147+'LLAY-LLAY'!AF147+HPUT!AF147+PSIQ.!AF147+'C-LLAY'!AF147+'C-SF'!AF147+'C-LA'!AF147+DIRECCION!AF147</f>
        <v>0</v>
      </c>
      <c r="AG147" s="79">
        <f t="shared" si="52"/>
        <v>0</v>
      </c>
    </row>
    <row r="148" spans="1:33" ht="17.25" customHeight="1">
      <c r="A148" s="12"/>
      <c r="B148" s="21"/>
      <c r="C148" s="14"/>
      <c r="D148" s="45"/>
      <c r="E148" s="46"/>
      <c r="F148" s="46"/>
      <c r="G148" s="46"/>
      <c r="H148" s="53"/>
      <c r="I148" s="54"/>
      <c r="J148" s="65"/>
      <c r="K148" s="78"/>
      <c r="L148" s="45"/>
      <c r="M148" s="79"/>
      <c r="N148" s="65"/>
      <c r="O148" s="78"/>
      <c r="P148" s="45"/>
      <c r="Q148" s="79"/>
      <c r="R148" s="65"/>
      <c r="S148" s="78"/>
      <c r="T148" s="45"/>
      <c r="U148" s="79"/>
      <c r="V148" s="65"/>
      <c r="W148" s="78"/>
      <c r="X148" s="45"/>
      <c r="Y148" s="79"/>
      <c r="Z148" s="65"/>
      <c r="AA148" s="78"/>
      <c r="AB148" s="45"/>
      <c r="AC148" s="79"/>
      <c r="AD148" s="65"/>
      <c r="AE148" s="78"/>
      <c r="AF148" s="45"/>
      <c r="AG148" s="79"/>
    </row>
    <row r="149" spans="1:33" ht="16.5" customHeight="1">
      <c r="A149" s="58"/>
      <c r="B149" s="125" t="s">
        <v>123</v>
      </c>
      <c r="C149" s="59"/>
      <c r="D149" s="60"/>
      <c r="E149" s="61"/>
      <c r="F149" s="61"/>
      <c r="G149" s="61"/>
      <c r="H149" s="62"/>
      <c r="I149" s="63"/>
      <c r="J149" s="84"/>
      <c r="K149" s="85"/>
      <c r="L149" s="60"/>
      <c r="M149" s="86"/>
      <c r="N149" s="84"/>
      <c r="O149" s="85"/>
      <c r="P149" s="60"/>
      <c r="Q149" s="86"/>
      <c r="R149" s="84"/>
      <c r="S149" s="85"/>
      <c r="T149" s="60"/>
      <c r="U149" s="86"/>
      <c r="V149" s="84"/>
      <c r="W149" s="85"/>
      <c r="X149" s="60"/>
      <c r="Y149" s="86"/>
      <c r="Z149" s="84"/>
      <c r="AA149" s="85"/>
      <c r="AB149" s="60"/>
      <c r="AC149" s="86"/>
      <c r="AD149" s="84"/>
      <c r="AE149" s="85"/>
      <c r="AF149" s="60"/>
      <c r="AG149" s="86"/>
    </row>
    <row r="150" spans="1:33" ht="16.5" customHeight="1">
      <c r="A150" s="58"/>
      <c r="B150" s="128" t="s">
        <v>124</v>
      </c>
      <c r="C150" s="59"/>
      <c r="D150" s="60"/>
      <c r="E150" s="61"/>
      <c r="F150" s="61"/>
      <c r="G150" s="61"/>
      <c r="H150" s="62"/>
      <c r="I150" s="63"/>
      <c r="J150" s="84"/>
      <c r="K150" s="85"/>
      <c r="L150" s="60"/>
      <c r="M150" s="86"/>
      <c r="N150" s="84"/>
      <c r="O150" s="85"/>
      <c r="P150" s="60"/>
      <c r="Q150" s="86"/>
      <c r="R150" s="84"/>
      <c r="S150" s="85"/>
      <c r="T150" s="60"/>
      <c r="U150" s="86"/>
      <c r="V150" s="84"/>
      <c r="W150" s="85"/>
      <c r="X150" s="60"/>
      <c r="Y150" s="86"/>
      <c r="Z150" s="84"/>
      <c r="AA150" s="85"/>
      <c r="AB150" s="60"/>
      <c r="AC150" s="86"/>
      <c r="AD150" s="84"/>
      <c r="AE150" s="85"/>
      <c r="AF150" s="60"/>
      <c r="AG150" s="86"/>
    </row>
    <row r="151" spans="1:33" ht="16.5" customHeight="1">
      <c r="A151" s="12">
        <v>3002008</v>
      </c>
      <c r="B151" s="28" t="s">
        <v>125</v>
      </c>
      <c r="C151" s="14">
        <v>164670</v>
      </c>
      <c r="D151" s="45">
        <f>+HOSCA!D151+HOSLA!D151+'LLAY-LLAY'!D151+HPUT!D151+PSIQ.!D151+'C-LLAY'!D151+'C-SF'!D151+'C-LA'!D151+DIRECCION!D151</f>
        <v>0</v>
      </c>
      <c r="E151" s="46">
        <f t="shared" si="38"/>
        <v>0</v>
      </c>
      <c r="F151" s="46">
        <f t="shared" si="39"/>
        <v>0</v>
      </c>
      <c r="G151" s="46">
        <f t="shared" si="40"/>
        <v>0</v>
      </c>
      <c r="H151" s="53" t="e">
        <f t="shared" si="36"/>
        <v>#DIV/0!</v>
      </c>
      <c r="I151" s="54" t="e">
        <f t="shared" si="37"/>
        <v>#DIV/0!</v>
      </c>
      <c r="J151" s="65">
        <f>+HOSCA!J151+HOSLA!J151+'LLAY-LLAY'!J151+HPUT!J151+PSIQ.!J151+'C-LLAY'!J151+'C-SF'!J151+'C-LA'!J151+DIRECCION!J151</f>
        <v>0</v>
      </c>
      <c r="K151" s="78">
        <f t="shared" si="41"/>
        <v>0</v>
      </c>
      <c r="L151" s="45">
        <f>+HOSCA!L151+HOSLA!L151+'LLAY-LLAY'!L151+HPUT!L151+PSIQ.!L151+'C-LLAY'!L151+'C-SF'!L151+'C-LA'!L151+DIRECCION!L151</f>
        <v>0</v>
      </c>
      <c r="M151" s="79">
        <f t="shared" si="42"/>
        <v>0</v>
      </c>
      <c r="N151" s="65">
        <f>+HOSCA!N151+HOSLA!N151+'LLAY-LLAY'!N151+HPUT!N151+PSIQ.!N151+'C-LLAY'!N151+'C-SF'!N151+'C-LA'!N151+DIRECCION!N151</f>
        <v>0</v>
      </c>
      <c r="O151" s="78">
        <f t="shared" si="43"/>
        <v>0</v>
      </c>
      <c r="P151" s="45">
        <f>+HOSCA!P151+HOSLA!P151+'LLAY-LLAY'!P151+HPUT!P151+PSIQ.!P151+'C-LLAY'!P151+'C-SF'!P151+'C-LA'!P151+DIRECCION!P151</f>
        <v>0</v>
      </c>
      <c r="Q151" s="79">
        <f t="shared" si="44"/>
        <v>0</v>
      </c>
      <c r="R151" s="65">
        <f>+HOSCA!R151+HOSLA!R151+'LLAY-LLAY'!R151+HPUT!R151+PSIQ.!R151+'C-LLAY'!R151+'C-SF'!R151+'C-LA'!R151+DIRECCION!R151</f>
        <v>0</v>
      </c>
      <c r="S151" s="78">
        <f t="shared" si="45"/>
        <v>0</v>
      </c>
      <c r="T151" s="45">
        <f>+HOSCA!T151+HOSLA!T151+'LLAY-LLAY'!T151+HPUT!T151+PSIQ.!T151+'C-LLAY'!T151+'C-SF'!T151+'C-LA'!T151+DIRECCION!T151</f>
        <v>0</v>
      </c>
      <c r="U151" s="79">
        <f t="shared" si="46"/>
        <v>0</v>
      </c>
      <c r="V151" s="65">
        <f>+HOSCA!V151+HOSLA!V151+'LLAY-LLAY'!V151+HPUT!V151+PSIQ.!V151+'C-LLAY'!V151+'C-SF'!V151+'C-LA'!V151+DIRECCION!V151</f>
        <v>0</v>
      </c>
      <c r="W151" s="78">
        <f t="shared" si="47"/>
        <v>0</v>
      </c>
      <c r="X151" s="45">
        <f>+HOSCA!X151+HOSLA!X151+'LLAY-LLAY'!X151+HPUT!X151+PSIQ.!X151+'C-LLAY'!X151+'C-SF'!X151+'C-LA'!X151+DIRECCION!X151</f>
        <v>0</v>
      </c>
      <c r="Y151" s="79">
        <f t="shared" si="48"/>
        <v>0</v>
      </c>
      <c r="Z151" s="65">
        <f>+HOSCA!Z151+HOSLA!Z151+'LLAY-LLAY'!Z151+HPUT!Z151+PSIQ.!Z151+'C-LLAY'!Z151+'C-SF'!Z151+'C-LA'!Z151+DIRECCION!Z151</f>
        <v>0</v>
      </c>
      <c r="AA151" s="78">
        <f t="shared" si="49"/>
        <v>0</v>
      </c>
      <c r="AB151" s="45">
        <f>+HOSCA!AB151+HOSLA!AB151+'LLAY-LLAY'!AB151+HPUT!AB151+PSIQ.!AB151+'C-LLAY'!AB151+'C-SF'!AB151+'C-LA'!AB151+DIRECCION!AB151</f>
        <v>0</v>
      </c>
      <c r="AC151" s="79">
        <f t="shared" si="50"/>
        <v>0</v>
      </c>
      <c r="AD151" s="65">
        <f>+HOSCA!AD151+HOSLA!AD151+'LLAY-LLAY'!AD151+HPUT!AD151+PSIQ.!AD151+'C-LLAY'!AD151+'C-SF'!AD151+'C-LA'!AD151+DIRECCION!AD151</f>
        <v>0</v>
      </c>
      <c r="AE151" s="78">
        <f t="shared" si="51"/>
        <v>0</v>
      </c>
      <c r="AF151" s="45">
        <f>+HOSCA!AF151+HOSLA!AF151+'LLAY-LLAY'!AF151+HPUT!AF151+PSIQ.!AF151+'C-LLAY'!AF151+'C-SF'!AF151+'C-LA'!AF151+DIRECCION!AF151</f>
        <v>0</v>
      </c>
      <c r="AG151" s="79">
        <f t="shared" si="52"/>
        <v>0</v>
      </c>
    </row>
    <row r="152" spans="1:33" ht="16.5" customHeight="1">
      <c r="A152" s="12">
        <v>3002007</v>
      </c>
      <c r="B152" s="29" t="s">
        <v>126</v>
      </c>
      <c r="C152" s="14">
        <v>771730</v>
      </c>
      <c r="D152" s="45">
        <f>+HOSCA!D152+HOSLA!D152+'LLAY-LLAY'!D152+HPUT!D152+PSIQ.!D152+'C-LLAY'!D152+'C-SF'!D152+'C-LA'!D152+DIRECCION!D152</f>
        <v>0</v>
      </c>
      <c r="E152" s="46">
        <f t="shared" si="38"/>
        <v>0</v>
      </c>
      <c r="F152" s="46">
        <f t="shared" si="39"/>
        <v>0</v>
      </c>
      <c r="G152" s="46">
        <f t="shared" si="40"/>
        <v>0</v>
      </c>
      <c r="H152" s="53" t="e">
        <f t="shared" si="36"/>
        <v>#DIV/0!</v>
      </c>
      <c r="I152" s="54" t="e">
        <f t="shared" si="37"/>
        <v>#DIV/0!</v>
      </c>
      <c r="J152" s="65">
        <f>+HOSCA!J152+HOSLA!J152+'LLAY-LLAY'!J152+HPUT!J152+PSIQ.!J152+'C-LLAY'!J152+'C-SF'!J152+'C-LA'!J152+DIRECCION!J152</f>
        <v>0</v>
      </c>
      <c r="K152" s="78">
        <f t="shared" si="41"/>
        <v>0</v>
      </c>
      <c r="L152" s="45">
        <f>+HOSCA!L152+HOSLA!L152+'LLAY-LLAY'!L152+HPUT!L152+PSIQ.!L152+'C-LLAY'!L152+'C-SF'!L152+'C-LA'!L152+DIRECCION!L152</f>
        <v>0</v>
      </c>
      <c r="M152" s="79">
        <f t="shared" si="42"/>
        <v>0</v>
      </c>
      <c r="N152" s="65">
        <f>+HOSCA!N152+HOSLA!N152+'LLAY-LLAY'!N152+HPUT!N152+PSIQ.!N152+'C-LLAY'!N152+'C-SF'!N152+'C-LA'!N152+DIRECCION!N152</f>
        <v>0</v>
      </c>
      <c r="O152" s="78">
        <f t="shared" si="43"/>
        <v>0</v>
      </c>
      <c r="P152" s="45">
        <f>+HOSCA!P152+HOSLA!P152+'LLAY-LLAY'!P152+HPUT!P152+PSIQ.!P152+'C-LLAY'!P152+'C-SF'!P152+'C-LA'!P152+DIRECCION!P152</f>
        <v>0</v>
      </c>
      <c r="Q152" s="79">
        <f t="shared" si="44"/>
        <v>0</v>
      </c>
      <c r="R152" s="65">
        <f>+HOSCA!R152+HOSLA!R152+'LLAY-LLAY'!R152+HPUT!R152+PSIQ.!R152+'C-LLAY'!R152+'C-SF'!R152+'C-LA'!R152+DIRECCION!R152</f>
        <v>0</v>
      </c>
      <c r="S152" s="78">
        <f t="shared" si="45"/>
        <v>0</v>
      </c>
      <c r="T152" s="45">
        <f>+HOSCA!T152+HOSLA!T152+'LLAY-LLAY'!T152+HPUT!T152+PSIQ.!T152+'C-LLAY'!T152+'C-SF'!T152+'C-LA'!T152+DIRECCION!T152</f>
        <v>0</v>
      </c>
      <c r="U152" s="79">
        <f t="shared" si="46"/>
        <v>0</v>
      </c>
      <c r="V152" s="65">
        <f>+HOSCA!V152+HOSLA!V152+'LLAY-LLAY'!V152+HPUT!V152+PSIQ.!V152+'C-LLAY'!V152+'C-SF'!V152+'C-LA'!V152+DIRECCION!V152</f>
        <v>0</v>
      </c>
      <c r="W152" s="78">
        <f t="shared" si="47"/>
        <v>0</v>
      </c>
      <c r="X152" s="45">
        <f>+HOSCA!X152+HOSLA!X152+'LLAY-LLAY'!X152+HPUT!X152+PSIQ.!X152+'C-LLAY'!X152+'C-SF'!X152+'C-LA'!X152+DIRECCION!X152</f>
        <v>0</v>
      </c>
      <c r="Y152" s="79">
        <f t="shared" si="48"/>
        <v>0</v>
      </c>
      <c r="Z152" s="65">
        <f>+HOSCA!Z152+HOSLA!Z152+'LLAY-LLAY'!Z152+HPUT!Z152+PSIQ.!Z152+'C-LLAY'!Z152+'C-SF'!Z152+'C-LA'!Z152+DIRECCION!Z152</f>
        <v>0</v>
      </c>
      <c r="AA152" s="78">
        <f t="shared" si="49"/>
        <v>0</v>
      </c>
      <c r="AB152" s="45">
        <f>+HOSCA!AB152+HOSLA!AB152+'LLAY-LLAY'!AB152+HPUT!AB152+PSIQ.!AB152+'C-LLAY'!AB152+'C-SF'!AB152+'C-LA'!AB152+DIRECCION!AB152</f>
        <v>0</v>
      </c>
      <c r="AC152" s="79">
        <f t="shared" si="50"/>
        <v>0</v>
      </c>
      <c r="AD152" s="65">
        <f>+HOSCA!AD152+HOSLA!AD152+'LLAY-LLAY'!AD152+HPUT!AD152+PSIQ.!AD152+'C-LLAY'!AD152+'C-SF'!AD152+'C-LA'!AD152+DIRECCION!AD152</f>
        <v>0</v>
      </c>
      <c r="AE152" s="78">
        <f t="shared" si="51"/>
        <v>0</v>
      </c>
      <c r="AF152" s="45">
        <f>+HOSCA!AF152+HOSLA!AF152+'LLAY-LLAY'!AF152+HPUT!AF152+PSIQ.!AF152+'C-LLAY'!AF152+'C-SF'!AF152+'C-LA'!AF152+DIRECCION!AF152</f>
        <v>0</v>
      </c>
      <c r="AG152" s="79">
        <f t="shared" si="52"/>
        <v>0</v>
      </c>
    </row>
    <row r="153" spans="1:33" ht="16.5" customHeight="1">
      <c r="A153" s="12">
        <v>3002041</v>
      </c>
      <c r="B153" s="29" t="s">
        <v>127</v>
      </c>
      <c r="C153" s="14">
        <v>243130</v>
      </c>
      <c r="D153" s="45">
        <f>+HOSCA!D153+HOSLA!D153+'LLAY-LLAY'!D153+HPUT!D153+PSIQ.!D153+'C-LLAY'!D153+'C-SF'!D153+'C-LA'!D153+DIRECCION!D153</f>
        <v>0</v>
      </c>
      <c r="E153" s="46">
        <f t="shared" si="38"/>
        <v>0</v>
      </c>
      <c r="F153" s="46">
        <f t="shared" si="39"/>
        <v>0</v>
      </c>
      <c r="G153" s="46">
        <f t="shared" si="40"/>
        <v>0</v>
      </c>
      <c r="H153" s="53" t="e">
        <f t="shared" si="36"/>
        <v>#DIV/0!</v>
      </c>
      <c r="I153" s="54" t="e">
        <f t="shared" si="37"/>
        <v>#DIV/0!</v>
      </c>
      <c r="J153" s="65">
        <f>+HOSCA!J153+HOSLA!J153+'LLAY-LLAY'!J153+HPUT!J153+PSIQ.!J153+'C-LLAY'!J153+'C-SF'!J153+'C-LA'!J153+DIRECCION!J153</f>
        <v>0</v>
      </c>
      <c r="K153" s="78">
        <f t="shared" si="41"/>
        <v>0</v>
      </c>
      <c r="L153" s="45">
        <f>+HOSCA!L153+HOSLA!L153+'LLAY-LLAY'!L153+HPUT!L153+PSIQ.!L153+'C-LLAY'!L153+'C-SF'!L153+'C-LA'!L153+DIRECCION!L153</f>
        <v>0</v>
      </c>
      <c r="M153" s="79">
        <f t="shared" si="42"/>
        <v>0</v>
      </c>
      <c r="N153" s="65">
        <f>+HOSCA!N153+HOSLA!N153+'LLAY-LLAY'!N153+HPUT!N153+PSIQ.!N153+'C-LLAY'!N153+'C-SF'!N153+'C-LA'!N153+DIRECCION!N153</f>
        <v>0</v>
      </c>
      <c r="O153" s="78">
        <f t="shared" si="43"/>
        <v>0</v>
      </c>
      <c r="P153" s="45">
        <f>+HOSCA!P153+HOSLA!P153+'LLAY-LLAY'!P153+HPUT!P153+PSIQ.!P153+'C-LLAY'!P153+'C-SF'!P153+'C-LA'!P153+DIRECCION!P153</f>
        <v>0</v>
      </c>
      <c r="Q153" s="79">
        <f t="shared" si="44"/>
        <v>0</v>
      </c>
      <c r="R153" s="65">
        <f>+HOSCA!R153+HOSLA!R153+'LLAY-LLAY'!R153+HPUT!R153+PSIQ.!R153+'C-LLAY'!R153+'C-SF'!R153+'C-LA'!R153+DIRECCION!R153</f>
        <v>0</v>
      </c>
      <c r="S153" s="78">
        <f t="shared" si="45"/>
        <v>0</v>
      </c>
      <c r="T153" s="45">
        <f>+HOSCA!T153+HOSLA!T153+'LLAY-LLAY'!T153+HPUT!T153+PSIQ.!T153+'C-LLAY'!T153+'C-SF'!T153+'C-LA'!T153+DIRECCION!T153</f>
        <v>0</v>
      </c>
      <c r="U153" s="79">
        <f t="shared" si="46"/>
        <v>0</v>
      </c>
      <c r="V153" s="65">
        <f>+HOSCA!V153+HOSLA!V153+'LLAY-LLAY'!V153+HPUT!V153+PSIQ.!V153+'C-LLAY'!V153+'C-SF'!V153+'C-LA'!V153+DIRECCION!V153</f>
        <v>0</v>
      </c>
      <c r="W153" s="78">
        <f t="shared" si="47"/>
        <v>0</v>
      </c>
      <c r="X153" s="45">
        <f>+HOSCA!X153+HOSLA!X153+'LLAY-LLAY'!X153+HPUT!X153+PSIQ.!X153+'C-LLAY'!X153+'C-SF'!X153+'C-LA'!X153+DIRECCION!X153</f>
        <v>0</v>
      </c>
      <c r="Y153" s="79">
        <f t="shared" si="48"/>
        <v>0</v>
      </c>
      <c r="Z153" s="65">
        <f>+HOSCA!Z153+HOSLA!Z153+'LLAY-LLAY'!Z153+HPUT!Z153+PSIQ.!Z153+'C-LLAY'!Z153+'C-SF'!Z153+'C-LA'!Z153+DIRECCION!Z153</f>
        <v>0</v>
      </c>
      <c r="AA153" s="78">
        <f t="shared" si="49"/>
        <v>0</v>
      </c>
      <c r="AB153" s="45">
        <f>+HOSCA!AB153+HOSLA!AB153+'LLAY-LLAY'!AB153+HPUT!AB153+PSIQ.!AB153+'C-LLAY'!AB153+'C-SF'!AB153+'C-LA'!AB153+DIRECCION!AB153</f>
        <v>0</v>
      </c>
      <c r="AC153" s="79">
        <f t="shared" si="50"/>
        <v>0</v>
      </c>
      <c r="AD153" s="65">
        <f>+HOSCA!AD153+HOSLA!AD153+'LLAY-LLAY'!AD153+HPUT!AD153+PSIQ.!AD153+'C-LLAY'!AD153+'C-SF'!AD153+'C-LA'!AD153+DIRECCION!AD153</f>
        <v>0</v>
      </c>
      <c r="AE153" s="78">
        <f t="shared" si="51"/>
        <v>0</v>
      </c>
      <c r="AF153" s="45">
        <f>+HOSCA!AF153+HOSLA!AF153+'LLAY-LLAY'!AF153+HPUT!AF153+PSIQ.!AF153+'C-LLAY'!AF153+'C-SF'!AF153+'C-LA'!AF153+DIRECCION!AF153</f>
        <v>0</v>
      </c>
      <c r="AG153" s="79">
        <f t="shared" si="52"/>
        <v>0</v>
      </c>
    </row>
    <row r="154" spans="1:33" ht="16.5" customHeight="1">
      <c r="A154" s="12">
        <v>3002040</v>
      </c>
      <c r="B154" s="29" t="s">
        <v>128</v>
      </c>
      <c r="C154" s="14">
        <v>499400</v>
      </c>
      <c r="D154" s="45">
        <f>+HOSCA!D154+HOSLA!D154+'LLAY-LLAY'!D154+HPUT!D154+PSIQ.!D154+'C-LLAY'!D154+'C-SF'!D154+'C-LA'!D154+DIRECCION!D154</f>
        <v>0</v>
      </c>
      <c r="E154" s="46">
        <f t="shared" si="38"/>
        <v>0</v>
      </c>
      <c r="F154" s="46">
        <f t="shared" si="39"/>
        <v>0</v>
      </c>
      <c r="G154" s="46">
        <f t="shared" si="40"/>
        <v>0</v>
      </c>
      <c r="H154" s="53" t="e">
        <f t="shared" si="36"/>
        <v>#DIV/0!</v>
      </c>
      <c r="I154" s="54" t="e">
        <f t="shared" si="37"/>
        <v>#DIV/0!</v>
      </c>
      <c r="J154" s="65">
        <f>+HOSCA!J154+HOSLA!J154+'LLAY-LLAY'!J154+HPUT!J154+PSIQ.!J154+'C-LLAY'!J154+'C-SF'!J154+'C-LA'!J154+DIRECCION!J154</f>
        <v>0</v>
      </c>
      <c r="K154" s="78">
        <f t="shared" si="41"/>
        <v>0</v>
      </c>
      <c r="L154" s="45">
        <f>+HOSCA!L154+HOSLA!L154+'LLAY-LLAY'!L154+HPUT!L154+PSIQ.!L154+'C-LLAY'!L154+'C-SF'!L154+'C-LA'!L154+DIRECCION!L154</f>
        <v>0</v>
      </c>
      <c r="M154" s="79">
        <f t="shared" si="42"/>
        <v>0</v>
      </c>
      <c r="N154" s="65">
        <f>+HOSCA!N154+HOSLA!N154+'LLAY-LLAY'!N154+HPUT!N154+PSIQ.!N154+'C-LLAY'!N154+'C-SF'!N154+'C-LA'!N154+DIRECCION!N154</f>
        <v>0</v>
      </c>
      <c r="O154" s="78">
        <f t="shared" si="43"/>
        <v>0</v>
      </c>
      <c r="P154" s="45">
        <f>+HOSCA!P154+HOSLA!P154+'LLAY-LLAY'!P154+HPUT!P154+PSIQ.!P154+'C-LLAY'!P154+'C-SF'!P154+'C-LA'!P154+DIRECCION!P154</f>
        <v>0</v>
      </c>
      <c r="Q154" s="79">
        <f t="shared" si="44"/>
        <v>0</v>
      </c>
      <c r="R154" s="65">
        <f>+HOSCA!R154+HOSLA!R154+'LLAY-LLAY'!R154+HPUT!R154+PSIQ.!R154+'C-LLAY'!R154+'C-SF'!R154+'C-LA'!R154+DIRECCION!R154</f>
        <v>0</v>
      </c>
      <c r="S154" s="78">
        <f t="shared" si="45"/>
        <v>0</v>
      </c>
      <c r="T154" s="45">
        <f>+HOSCA!T154+HOSLA!T154+'LLAY-LLAY'!T154+HPUT!T154+PSIQ.!T154+'C-LLAY'!T154+'C-SF'!T154+'C-LA'!T154+DIRECCION!T154</f>
        <v>0</v>
      </c>
      <c r="U154" s="79">
        <f t="shared" si="46"/>
        <v>0</v>
      </c>
      <c r="V154" s="65">
        <f>+HOSCA!V154+HOSLA!V154+'LLAY-LLAY'!V154+HPUT!V154+PSIQ.!V154+'C-LLAY'!V154+'C-SF'!V154+'C-LA'!V154+DIRECCION!V154</f>
        <v>0</v>
      </c>
      <c r="W154" s="78">
        <f t="shared" si="47"/>
        <v>0</v>
      </c>
      <c r="X154" s="45">
        <f>+HOSCA!X154+HOSLA!X154+'LLAY-LLAY'!X154+HPUT!X154+PSIQ.!X154+'C-LLAY'!X154+'C-SF'!X154+'C-LA'!X154+DIRECCION!X154</f>
        <v>0</v>
      </c>
      <c r="Y154" s="79">
        <f t="shared" si="48"/>
        <v>0</v>
      </c>
      <c r="Z154" s="65">
        <f>+HOSCA!Z154+HOSLA!Z154+'LLAY-LLAY'!Z154+HPUT!Z154+PSIQ.!Z154+'C-LLAY'!Z154+'C-SF'!Z154+'C-LA'!Z154+DIRECCION!Z154</f>
        <v>0</v>
      </c>
      <c r="AA154" s="78">
        <f t="shared" si="49"/>
        <v>0</v>
      </c>
      <c r="AB154" s="45">
        <f>+HOSCA!AB154+HOSLA!AB154+'LLAY-LLAY'!AB154+HPUT!AB154+PSIQ.!AB154+'C-LLAY'!AB154+'C-SF'!AB154+'C-LA'!AB154+DIRECCION!AB154</f>
        <v>0</v>
      </c>
      <c r="AC154" s="79">
        <f t="shared" si="50"/>
        <v>0</v>
      </c>
      <c r="AD154" s="65">
        <f>+HOSCA!AD154+HOSLA!AD154+'LLAY-LLAY'!AD154+HPUT!AD154+PSIQ.!AD154+'C-LLAY'!AD154+'C-SF'!AD154+'C-LA'!AD154+DIRECCION!AD154</f>
        <v>0</v>
      </c>
      <c r="AE154" s="78">
        <f t="shared" si="51"/>
        <v>0</v>
      </c>
      <c r="AF154" s="45">
        <f>+HOSCA!AF154+HOSLA!AF154+'LLAY-LLAY'!AF154+HPUT!AF154+PSIQ.!AF154+'C-LLAY'!AF154+'C-SF'!AF154+'C-LA'!AF154+DIRECCION!AF154</f>
        <v>0</v>
      </c>
      <c r="AG154" s="79">
        <f t="shared" si="52"/>
        <v>0</v>
      </c>
    </row>
    <row r="155" spans="1:33" ht="16.5" customHeight="1">
      <c r="A155" s="12">
        <v>3002042</v>
      </c>
      <c r="B155" s="29" t="s">
        <v>129</v>
      </c>
      <c r="C155" s="14">
        <v>1001560</v>
      </c>
      <c r="D155" s="45">
        <f>+HOSCA!D155+HOSLA!D155+'LLAY-LLAY'!D155+HPUT!D155+PSIQ.!D155+'C-LLAY'!D155+'C-SF'!D155+'C-LA'!D155+DIRECCION!D155</f>
        <v>0</v>
      </c>
      <c r="E155" s="46">
        <f t="shared" si="38"/>
        <v>0</v>
      </c>
      <c r="F155" s="46">
        <f t="shared" si="39"/>
        <v>0</v>
      </c>
      <c r="G155" s="46">
        <f t="shared" si="40"/>
        <v>0</v>
      </c>
      <c r="H155" s="53" t="e">
        <f t="shared" si="36"/>
        <v>#DIV/0!</v>
      </c>
      <c r="I155" s="54" t="e">
        <f t="shared" si="37"/>
        <v>#DIV/0!</v>
      </c>
      <c r="J155" s="65">
        <f>+HOSCA!J155+HOSLA!J155+'LLAY-LLAY'!J155+HPUT!J155+PSIQ.!J155+'C-LLAY'!J155+'C-SF'!J155+'C-LA'!J155+DIRECCION!J155</f>
        <v>0</v>
      </c>
      <c r="K155" s="78">
        <f t="shared" si="41"/>
        <v>0</v>
      </c>
      <c r="L155" s="45">
        <f>+HOSCA!L155+HOSLA!L155+'LLAY-LLAY'!L155+HPUT!L155+PSIQ.!L155+'C-LLAY'!L155+'C-SF'!L155+'C-LA'!L155+DIRECCION!L155</f>
        <v>0</v>
      </c>
      <c r="M155" s="79">
        <f t="shared" si="42"/>
        <v>0</v>
      </c>
      <c r="N155" s="65">
        <f>+HOSCA!N155+HOSLA!N155+'LLAY-LLAY'!N155+HPUT!N155+PSIQ.!N155+'C-LLAY'!N155+'C-SF'!N155+'C-LA'!N155+DIRECCION!N155</f>
        <v>0</v>
      </c>
      <c r="O155" s="78">
        <f t="shared" si="43"/>
        <v>0</v>
      </c>
      <c r="P155" s="45">
        <f>+HOSCA!P155+HOSLA!P155+'LLAY-LLAY'!P155+HPUT!P155+PSIQ.!P155+'C-LLAY'!P155+'C-SF'!P155+'C-LA'!P155+DIRECCION!P155</f>
        <v>0</v>
      </c>
      <c r="Q155" s="79">
        <f t="shared" si="44"/>
        <v>0</v>
      </c>
      <c r="R155" s="65">
        <f>+HOSCA!R155+HOSLA!R155+'LLAY-LLAY'!R155+HPUT!R155+PSIQ.!R155+'C-LLAY'!R155+'C-SF'!R155+'C-LA'!R155+DIRECCION!R155</f>
        <v>0</v>
      </c>
      <c r="S155" s="78">
        <f t="shared" si="45"/>
        <v>0</v>
      </c>
      <c r="T155" s="45">
        <f>+HOSCA!T155+HOSLA!T155+'LLAY-LLAY'!T155+HPUT!T155+PSIQ.!T155+'C-LLAY'!T155+'C-SF'!T155+'C-LA'!T155+DIRECCION!T155</f>
        <v>0</v>
      </c>
      <c r="U155" s="79">
        <f t="shared" si="46"/>
        <v>0</v>
      </c>
      <c r="V155" s="65">
        <f>+HOSCA!V155+HOSLA!V155+'LLAY-LLAY'!V155+HPUT!V155+PSIQ.!V155+'C-LLAY'!V155+'C-SF'!V155+'C-LA'!V155+DIRECCION!V155</f>
        <v>0</v>
      </c>
      <c r="W155" s="78">
        <f t="shared" si="47"/>
        <v>0</v>
      </c>
      <c r="X155" s="45">
        <f>+HOSCA!X155+HOSLA!X155+'LLAY-LLAY'!X155+HPUT!X155+PSIQ.!X155+'C-LLAY'!X155+'C-SF'!X155+'C-LA'!X155+DIRECCION!X155</f>
        <v>0</v>
      </c>
      <c r="Y155" s="79">
        <f t="shared" si="48"/>
        <v>0</v>
      </c>
      <c r="Z155" s="65">
        <f>+HOSCA!Z155+HOSLA!Z155+'LLAY-LLAY'!Z155+HPUT!Z155+PSIQ.!Z155+'C-LLAY'!Z155+'C-SF'!Z155+'C-LA'!Z155+DIRECCION!Z155</f>
        <v>0</v>
      </c>
      <c r="AA155" s="78">
        <f t="shared" si="49"/>
        <v>0</v>
      </c>
      <c r="AB155" s="45">
        <f>+HOSCA!AB155+HOSLA!AB155+'LLAY-LLAY'!AB155+HPUT!AB155+PSIQ.!AB155+'C-LLAY'!AB155+'C-SF'!AB155+'C-LA'!AB155+DIRECCION!AB155</f>
        <v>0</v>
      </c>
      <c r="AC155" s="79">
        <f t="shared" si="50"/>
        <v>0</v>
      </c>
      <c r="AD155" s="65">
        <f>+HOSCA!AD155+HOSLA!AD155+'LLAY-LLAY'!AD155+HPUT!AD155+PSIQ.!AD155+'C-LLAY'!AD155+'C-SF'!AD155+'C-LA'!AD155+DIRECCION!AD155</f>
        <v>0</v>
      </c>
      <c r="AE155" s="78">
        <f t="shared" si="51"/>
        <v>0</v>
      </c>
      <c r="AF155" s="45">
        <f>+HOSCA!AF155+HOSLA!AF155+'LLAY-LLAY'!AF155+HPUT!AF155+PSIQ.!AF155+'C-LLAY'!AF155+'C-SF'!AF155+'C-LA'!AF155+DIRECCION!AF155</f>
        <v>0</v>
      </c>
      <c r="AG155" s="79">
        <f t="shared" si="52"/>
        <v>0</v>
      </c>
    </row>
    <row r="156" spans="1:33" ht="16.5" customHeight="1">
      <c r="A156" s="12">
        <v>3002060</v>
      </c>
      <c r="B156" s="29" t="s">
        <v>130</v>
      </c>
      <c r="C156" s="282">
        <v>334730</v>
      </c>
      <c r="D156" s="45">
        <f>+HOSCA!D156+HOSLA!D156+'LLAY-LLAY'!D156+HPUT!D156+PSIQ.!D156+'C-LLAY'!D156+'C-SF'!D156+'C-LA'!D156+DIRECCION!D156</f>
        <v>0</v>
      </c>
      <c r="E156" s="46">
        <f t="shared" si="38"/>
        <v>0</v>
      </c>
      <c r="F156" s="46">
        <f t="shared" si="39"/>
        <v>0</v>
      </c>
      <c r="G156" s="46">
        <f t="shared" si="40"/>
        <v>0</v>
      </c>
      <c r="H156" s="53" t="e">
        <f t="shared" si="36"/>
        <v>#DIV/0!</v>
      </c>
      <c r="I156" s="54" t="e">
        <f t="shared" si="37"/>
        <v>#DIV/0!</v>
      </c>
      <c r="J156" s="65">
        <f>+HOSCA!J156+HOSLA!J156+'LLAY-LLAY'!J156+HPUT!J156+PSIQ.!J156+'C-LLAY'!J156+'C-SF'!J156+'C-LA'!J156+DIRECCION!J156</f>
        <v>0</v>
      </c>
      <c r="K156" s="78">
        <f t="shared" si="41"/>
        <v>0</v>
      </c>
      <c r="L156" s="45">
        <f>+HOSCA!L156+HOSLA!L156+'LLAY-LLAY'!L156+HPUT!L156+PSIQ.!L156+'C-LLAY'!L156+'C-SF'!L156+'C-LA'!L156+DIRECCION!L156</f>
        <v>0</v>
      </c>
      <c r="M156" s="79">
        <f t="shared" si="42"/>
        <v>0</v>
      </c>
      <c r="N156" s="65">
        <f>+HOSCA!N156+HOSLA!N156+'LLAY-LLAY'!N156+HPUT!N156+PSIQ.!N156+'C-LLAY'!N156+'C-SF'!N156+'C-LA'!N156+DIRECCION!N156</f>
        <v>0</v>
      </c>
      <c r="O156" s="78">
        <f t="shared" si="43"/>
        <v>0</v>
      </c>
      <c r="P156" s="45">
        <f>+HOSCA!P156+HOSLA!P156+'LLAY-LLAY'!P156+HPUT!P156+PSIQ.!P156+'C-LLAY'!P156+'C-SF'!P156+'C-LA'!P156+DIRECCION!P156</f>
        <v>0</v>
      </c>
      <c r="Q156" s="79">
        <f t="shared" si="44"/>
        <v>0</v>
      </c>
      <c r="R156" s="65">
        <f>+HOSCA!R156+HOSLA!R156+'LLAY-LLAY'!R156+HPUT!R156+PSIQ.!R156+'C-LLAY'!R156+'C-SF'!R156+'C-LA'!R156+DIRECCION!R156</f>
        <v>0</v>
      </c>
      <c r="S156" s="78">
        <f t="shared" si="45"/>
        <v>0</v>
      </c>
      <c r="T156" s="45">
        <f>+HOSCA!T156+HOSLA!T156+'LLAY-LLAY'!T156+HPUT!T156+PSIQ.!T156+'C-LLAY'!T156+'C-SF'!T156+'C-LA'!T156+DIRECCION!T156</f>
        <v>0</v>
      </c>
      <c r="U156" s="79">
        <f t="shared" si="46"/>
        <v>0</v>
      </c>
      <c r="V156" s="65">
        <f>+HOSCA!V156+HOSLA!V156+'LLAY-LLAY'!V156+HPUT!V156+PSIQ.!V156+'C-LLAY'!V156+'C-SF'!V156+'C-LA'!V156+DIRECCION!V156</f>
        <v>0</v>
      </c>
      <c r="W156" s="78">
        <f t="shared" si="47"/>
        <v>0</v>
      </c>
      <c r="X156" s="45">
        <f>+HOSCA!X156+HOSLA!X156+'LLAY-LLAY'!X156+HPUT!X156+PSIQ.!X156+'C-LLAY'!X156+'C-SF'!X156+'C-LA'!X156+DIRECCION!X156</f>
        <v>0</v>
      </c>
      <c r="Y156" s="79">
        <f t="shared" si="48"/>
        <v>0</v>
      </c>
      <c r="Z156" s="65">
        <f>+HOSCA!Z156+HOSLA!Z156+'LLAY-LLAY'!Z156+HPUT!Z156+PSIQ.!Z156+'C-LLAY'!Z156+'C-SF'!Z156+'C-LA'!Z156+DIRECCION!Z156</f>
        <v>0</v>
      </c>
      <c r="AA156" s="78">
        <f t="shared" si="49"/>
        <v>0</v>
      </c>
      <c r="AB156" s="45">
        <f>+HOSCA!AB156+HOSLA!AB156+'LLAY-LLAY'!AB156+HPUT!AB156+PSIQ.!AB156+'C-LLAY'!AB156+'C-SF'!AB156+'C-LA'!AB156+DIRECCION!AB156</f>
        <v>0</v>
      </c>
      <c r="AC156" s="79">
        <f t="shared" si="50"/>
        <v>0</v>
      </c>
      <c r="AD156" s="65">
        <f>+HOSCA!AD156+HOSLA!AD156+'LLAY-LLAY'!AD156+HPUT!AD156+PSIQ.!AD156+'C-LLAY'!AD156+'C-SF'!AD156+'C-LA'!AD156+DIRECCION!AD156</f>
        <v>0</v>
      </c>
      <c r="AE156" s="78">
        <f t="shared" si="51"/>
        <v>0</v>
      </c>
      <c r="AF156" s="45">
        <f>+HOSCA!AF156+HOSLA!AF156+'LLAY-LLAY'!AF156+HPUT!AF156+PSIQ.!AF156+'C-LLAY'!AF156+'C-SF'!AF156+'C-LA'!AF156+DIRECCION!AF156</f>
        <v>0</v>
      </c>
      <c r="AG156" s="79">
        <f t="shared" si="52"/>
        <v>0</v>
      </c>
    </row>
    <row r="157" spans="1:33" ht="16.5" customHeight="1">
      <c r="A157" s="12">
        <v>3002160</v>
      </c>
      <c r="B157" s="29" t="s">
        <v>131</v>
      </c>
      <c r="C157" s="283">
        <v>259690</v>
      </c>
      <c r="D157" s="45">
        <f>+HOSCA!D157+HOSLA!D157+'LLAY-LLAY'!D157+HPUT!D157+PSIQ.!D157+'C-LLAY'!D157+'C-SF'!D157+'C-LA'!D157+DIRECCION!D157</f>
        <v>0</v>
      </c>
      <c r="E157" s="46">
        <f t="shared" si="38"/>
        <v>0</v>
      </c>
      <c r="F157" s="46">
        <f>D157*C157</f>
        <v>0</v>
      </c>
      <c r="G157" s="46">
        <f>+E157*C157</f>
        <v>0</v>
      </c>
      <c r="H157" s="53"/>
      <c r="I157" s="54"/>
      <c r="J157" s="65">
        <f>+HOSCA!J157+HOSLA!J157+'LLAY-LLAY'!J157+HPUT!J157+PSIQ.!J157+'C-LLAY'!J157+'C-SF'!J157+'C-LA'!J157+DIRECCION!J157</f>
        <v>0</v>
      </c>
      <c r="K157" s="78">
        <f>+J157*C157</f>
        <v>0</v>
      </c>
      <c r="L157" s="45">
        <f>+HOSCA!L157+HOSLA!L157+'LLAY-LLAY'!L157+HPUT!L157+PSIQ.!L157+'C-LLAY'!L157+'C-SF'!L157+'C-LA'!L157+DIRECCION!L157</f>
        <v>0</v>
      </c>
      <c r="M157" s="79">
        <f>+L157*C157</f>
        <v>0</v>
      </c>
      <c r="N157" s="65">
        <f>+HOSCA!N157+HOSLA!N157+'LLAY-LLAY'!N157+HPUT!N157+PSIQ.!N157+'C-LLAY'!N157+'C-SF'!N157+'C-LA'!N157+DIRECCION!N157</f>
        <v>0</v>
      </c>
      <c r="O157" s="78">
        <f>+N157*C157</f>
        <v>0</v>
      </c>
      <c r="P157" s="45">
        <f>+HOSCA!P157+HOSLA!P157+'LLAY-LLAY'!P157+HPUT!P157+PSIQ.!P157+'C-LLAY'!P157+'C-SF'!P157+'C-LA'!P157+DIRECCION!P157</f>
        <v>0</v>
      </c>
      <c r="Q157" s="79">
        <f>+P157*C157</f>
        <v>0</v>
      </c>
      <c r="R157" s="65">
        <f>+HOSCA!R157+HOSLA!R157+'LLAY-LLAY'!R157+HPUT!R157+PSIQ.!R157+'C-LLAY'!R157+'C-SF'!R157+'C-LA'!R157+DIRECCION!R157</f>
        <v>0</v>
      </c>
      <c r="S157" s="78">
        <f>+R157*C157</f>
        <v>0</v>
      </c>
      <c r="T157" s="45">
        <f>+HOSCA!T157+HOSLA!T157+'LLAY-LLAY'!T157+HPUT!T157+PSIQ.!T157+'C-LLAY'!T157+'C-SF'!T157+'C-LA'!T157+DIRECCION!T157</f>
        <v>0</v>
      </c>
      <c r="U157" s="79">
        <f>+T157*C157</f>
        <v>0</v>
      </c>
      <c r="V157" s="65">
        <f>+HOSCA!V157+HOSLA!V157+'LLAY-LLAY'!V157+HPUT!V157+PSIQ.!V157+'C-LLAY'!V157+'C-SF'!V157+'C-LA'!V157+DIRECCION!V157</f>
        <v>0</v>
      </c>
      <c r="W157" s="78">
        <f>+V157*C157</f>
        <v>0</v>
      </c>
      <c r="X157" s="45">
        <f>+HOSCA!X157+HOSLA!X157+'LLAY-LLAY'!X157+HPUT!X157+PSIQ.!X157+'C-LLAY'!X157+'C-SF'!X157+'C-LA'!X157+DIRECCION!X157</f>
        <v>0</v>
      </c>
      <c r="Y157" s="79">
        <f>+X157*C157</f>
        <v>0</v>
      </c>
      <c r="Z157" s="65">
        <f>+HOSCA!Z157+HOSLA!Z157+'LLAY-LLAY'!Z157+HPUT!Z157+PSIQ.!Z157+'C-LLAY'!Z157+'C-SF'!Z157+'C-LA'!Z157+DIRECCION!Z157</f>
        <v>0</v>
      </c>
      <c r="AA157" s="78">
        <f>+Z157*C157</f>
        <v>0</v>
      </c>
      <c r="AB157" s="45">
        <f>+HOSCA!AB157+HOSLA!AB157+'LLAY-LLAY'!AB157+HPUT!AB157+PSIQ.!AB157+'C-LLAY'!AB157+'C-SF'!AB157+'C-LA'!AB157+DIRECCION!AB157</f>
        <v>0</v>
      </c>
      <c r="AC157" s="79">
        <f>+AB157*C157</f>
        <v>0</v>
      </c>
      <c r="AD157" s="65">
        <f>+HOSCA!AD157+HOSLA!AD157+'LLAY-LLAY'!AD157+HPUT!AD157+PSIQ.!AD157+'C-LLAY'!AD157+'C-SF'!AD157+'C-LA'!AD157+DIRECCION!AD157</f>
        <v>0</v>
      </c>
      <c r="AE157" s="78">
        <f>+AD157*C157</f>
        <v>0</v>
      </c>
      <c r="AF157" s="45">
        <f>+HOSCA!AF157+HOSLA!AF157+'LLAY-LLAY'!AF157+HPUT!AF157+PSIQ.!AF157+'C-LLAY'!AF157+'C-SF'!AF157+'C-LA'!AF157+DIRECCION!AF157</f>
        <v>0</v>
      </c>
      <c r="AG157" s="79">
        <f>+AF157*C157</f>
        <v>0</v>
      </c>
    </row>
    <row r="158" spans="1:33" ht="16.5" customHeight="1">
      <c r="A158" s="12">
        <v>3002050</v>
      </c>
      <c r="B158" s="29" t="s">
        <v>132</v>
      </c>
      <c r="C158" s="282">
        <v>699720</v>
      </c>
      <c r="D158" s="45">
        <f>+HOSCA!D158+HOSLA!D158+'LLAY-LLAY'!D158+HPUT!D158+PSIQ.!D158+'C-LLAY'!D158+'C-SF'!D158+'C-LA'!D158+DIRECCION!D158</f>
        <v>0</v>
      </c>
      <c r="E158" s="46">
        <f t="shared" si="38"/>
        <v>0</v>
      </c>
      <c r="F158" s="46">
        <f t="shared" si="39"/>
        <v>0</v>
      </c>
      <c r="G158" s="46">
        <f t="shared" si="40"/>
        <v>0</v>
      </c>
      <c r="H158" s="53"/>
      <c r="I158" s="54"/>
      <c r="J158" s="65">
        <f>+HOSCA!J158+HOSLA!J158+'LLAY-LLAY'!J158+HPUT!J158+PSIQ.!J158+'C-LLAY'!J158+'C-SF'!J158+'C-LA'!J158+DIRECCION!J158</f>
        <v>0</v>
      </c>
      <c r="K158" s="78">
        <f t="shared" si="41"/>
        <v>0</v>
      </c>
      <c r="L158" s="45">
        <f>+HOSCA!L158+HOSLA!L158+'LLAY-LLAY'!L158+HPUT!L158+PSIQ.!L158+'C-LLAY'!L158+'C-SF'!L158+'C-LA'!L158+DIRECCION!L158</f>
        <v>0</v>
      </c>
      <c r="M158" s="79">
        <f t="shared" si="42"/>
        <v>0</v>
      </c>
      <c r="N158" s="65">
        <f>+HOSCA!N158+HOSLA!N158+'LLAY-LLAY'!N158+HPUT!N158+PSIQ.!N158+'C-LLAY'!N158+'C-SF'!N158+'C-LA'!N158+DIRECCION!N158</f>
        <v>0</v>
      </c>
      <c r="O158" s="78">
        <f t="shared" si="43"/>
        <v>0</v>
      </c>
      <c r="P158" s="45">
        <f>+HOSCA!P158+HOSLA!P158+'LLAY-LLAY'!P158+HPUT!P158+PSIQ.!P158+'C-LLAY'!P158+'C-SF'!P158+'C-LA'!P158+DIRECCION!P158</f>
        <v>0</v>
      </c>
      <c r="Q158" s="79">
        <f t="shared" si="44"/>
        <v>0</v>
      </c>
      <c r="R158" s="65">
        <f>+HOSCA!R158+HOSLA!R158+'LLAY-LLAY'!R158+HPUT!R158+PSIQ.!R158+'C-LLAY'!R158+'C-SF'!R158+'C-LA'!R158+DIRECCION!R158</f>
        <v>0</v>
      </c>
      <c r="S158" s="78">
        <f t="shared" si="45"/>
        <v>0</v>
      </c>
      <c r="T158" s="45">
        <f>+HOSCA!T158+HOSLA!T158+'LLAY-LLAY'!T158+HPUT!T158+PSIQ.!T158+'C-LLAY'!T158+'C-SF'!T158+'C-LA'!T158+DIRECCION!T158</f>
        <v>0</v>
      </c>
      <c r="U158" s="79">
        <f t="shared" si="46"/>
        <v>0</v>
      </c>
      <c r="V158" s="65">
        <f>+HOSCA!V158+HOSLA!V158+'LLAY-LLAY'!V158+HPUT!V158+PSIQ.!V158+'C-LLAY'!V158+'C-SF'!V158+'C-LA'!V158+DIRECCION!V158</f>
        <v>0</v>
      </c>
      <c r="W158" s="78">
        <f t="shared" si="47"/>
        <v>0</v>
      </c>
      <c r="X158" s="45">
        <f>+HOSCA!X158+HOSLA!X158+'LLAY-LLAY'!X158+HPUT!X158+PSIQ.!X158+'C-LLAY'!X158+'C-SF'!X158+'C-LA'!X158+DIRECCION!X158</f>
        <v>0</v>
      </c>
      <c r="Y158" s="79">
        <f t="shared" si="48"/>
        <v>0</v>
      </c>
      <c r="Z158" s="65">
        <f>+HOSCA!Z158+HOSLA!Z158+'LLAY-LLAY'!Z158+HPUT!Z158+PSIQ.!Z158+'C-LLAY'!Z158+'C-SF'!Z158+'C-LA'!Z158+DIRECCION!Z158</f>
        <v>0</v>
      </c>
      <c r="AA158" s="78">
        <f t="shared" si="49"/>
        <v>0</v>
      </c>
      <c r="AB158" s="45">
        <f>+HOSCA!AB158+HOSLA!AB158+'LLAY-LLAY'!AB158+HPUT!AB158+PSIQ.!AB158+'C-LLAY'!AB158+'C-SF'!AB158+'C-LA'!AB158+DIRECCION!AB158</f>
        <v>0</v>
      </c>
      <c r="AC158" s="79">
        <f t="shared" si="50"/>
        <v>0</v>
      </c>
      <c r="AD158" s="65">
        <f>+HOSCA!AD158+HOSLA!AD158+'LLAY-LLAY'!AD158+HPUT!AD158+PSIQ.!AD158+'C-LLAY'!AD158+'C-SF'!AD158+'C-LA'!AD158+DIRECCION!AD158</f>
        <v>0</v>
      </c>
      <c r="AE158" s="78">
        <f t="shared" si="51"/>
        <v>0</v>
      </c>
      <c r="AF158" s="45">
        <f>+HOSCA!AF158+HOSLA!AF158+'LLAY-LLAY'!AF158+HPUT!AF158+PSIQ.!AF158+'C-LLAY'!AF158+'C-SF'!AF158+'C-LA'!AF158+DIRECCION!AF158</f>
        <v>0</v>
      </c>
      <c r="AG158" s="79">
        <f t="shared" si="52"/>
        <v>0</v>
      </c>
    </row>
    <row r="159" spans="1:33" ht="16.5" customHeight="1">
      <c r="A159" s="12">
        <v>3002117</v>
      </c>
      <c r="B159" s="29" t="s">
        <v>133</v>
      </c>
      <c r="C159" s="281">
        <v>660810</v>
      </c>
      <c r="D159" s="45">
        <f>+HOSCA!D159+HOSLA!D159+'LLAY-LLAY'!D159+HPUT!D159+PSIQ.!D159+'C-LLAY'!D159+'C-SF'!D159+'C-LA'!D159+DIRECCION!D159</f>
        <v>0</v>
      </c>
      <c r="E159" s="46">
        <f t="shared" si="38"/>
        <v>0</v>
      </c>
      <c r="F159" s="46">
        <f t="shared" si="39"/>
        <v>0</v>
      </c>
      <c r="G159" s="46">
        <f t="shared" si="40"/>
        <v>0</v>
      </c>
      <c r="H159" s="53"/>
      <c r="I159" s="54"/>
      <c r="J159" s="65">
        <f>+HOSCA!J159+HOSLA!J159+'LLAY-LLAY'!J159+HPUT!J159+PSIQ.!J159+'C-LLAY'!J159+'C-SF'!J159+'C-LA'!J159+DIRECCION!J159</f>
        <v>0</v>
      </c>
      <c r="K159" s="78">
        <f t="shared" si="41"/>
        <v>0</v>
      </c>
      <c r="L159" s="45">
        <f>+HOSCA!L159+HOSLA!L159+'LLAY-LLAY'!L159+HPUT!L159+PSIQ.!L159+'C-LLAY'!L159+'C-SF'!L159+'C-LA'!L159+DIRECCION!L159</f>
        <v>0</v>
      </c>
      <c r="M159" s="79">
        <f t="shared" si="42"/>
        <v>0</v>
      </c>
      <c r="N159" s="65">
        <f>+HOSCA!N159+HOSLA!N159+'LLAY-LLAY'!N159+HPUT!N159+PSIQ.!N159+'C-LLAY'!N159+'C-SF'!N159+'C-LA'!N159+DIRECCION!N159</f>
        <v>0</v>
      </c>
      <c r="O159" s="78">
        <f t="shared" si="43"/>
        <v>0</v>
      </c>
      <c r="P159" s="45">
        <f>+HOSCA!P159+HOSLA!P159+'LLAY-LLAY'!P159+HPUT!P159+PSIQ.!P159+'C-LLAY'!P159+'C-SF'!P159+'C-LA'!P159+DIRECCION!P159</f>
        <v>0</v>
      </c>
      <c r="Q159" s="79">
        <f t="shared" si="44"/>
        <v>0</v>
      </c>
      <c r="R159" s="65">
        <f>+HOSCA!R159+HOSLA!R159+'LLAY-LLAY'!R159+HPUT!R159+PSIQ.!R159+'C-LLAY'!R159+'C-SF'!R159+'C-LA'!R159+DIRECCION!R159</f>
        <v>0</v>
      </c>
      <c r="S159" s="78">
        <f t="shared" si="45"/>
        <v>0</v>
      </c>
      <c r="T159" s="45">
        <f>+HOSCA!T159+HOSLA!T159+'LLAY-LLAY'!T159+HPUT!T159+PSIQ.!T159+'C-LLAY'!T159+'C-SF'!T159+'C-LA'!T159+DIRECCION!T159</f>
        <v>0</v>
      </c>
      <c r="U159" s="79">
        <f t="shared" si="46"/>
        <v>0</v>
      </c>
      <c r="V159" s="65">
        <f>+HOSCA!V159+HOSLA!V159+'LLAY-LLAY'!V159+HPUT!V159+PSIQ.!V159+'C-LLAY'!V159+'C-SF'!V159+'C-LA'!V159+DIRECCION!V159</f>
        <v>0</v>
      </c>
      <c r="W159" s="78">
        <f t="shared" si="47"/>
        <v>0</v>
      </c>
      <c r="X159" s="45">
        <f>+HOSCA!X159+HOSLA!X159+'LLAY-LLAY'!X159+HPUT!X159+PSIQ.!X159+'C-LLAY'!X159+'C-SF'!X159+'C-LA'!X159+DIRECCION!X159</f>
        <v>0</v>
      </c>
      <c r="Y159" s="79">
        <f t="shared" si="48"/>
        <v>0</v>
      </c>
      <c r="Z159" s="65">
        <f>+HOSCA!Z159+HOSLA!Z159+'LLAY-LLAY'!Z159+HPUT!Z159+PSIQ.!Z159+'C-LLAY'!Z159+'C-SF'!Z159+'C-LA'!Z159+DIRECCION!Z159</f>
        <v>0</v>
      </c>
      <c r="AA159" s="78">
        <f t="shared" si="49"/>
        <v>0</v>
      </c>
      <c r="AB159" s="45">
        <f>+HOSCA!AB159+HOSLA!AB159+'LLAY-LLAY'!AB159+HPUT!AB159+PSIQ.!AB159+'C-LLAY'!AB159+'C-SF'!AB159+'C-LA'!AB159+DIRECCION!AB159</f>
        <v>0</v>
      </c>
      <c r="AC159" s="79">
        <f t="shared" si="50"/>
        <v>0</v>
      </c>
      <c r="AD159" s="65">
        <f>+HOSCA!AD159+HOSLA!AD159+'LLAY-LLAY'!AD159+HPUT!AD159+PSIQ.!AD159+'C-LLAY'!AD159+'C-SF'!AD159+'C-LA'!AD159+DIRECCION!AD159</f>
        <v>0</v>
      </c>
      <c r="AE159" s="78">
        <f t="shared" si="51"/>
        <v>0</v>
      </c>
      <c r="AF159" s="45">
        <f>+HOSCA!AF159+HOSLA!AF159+'LLAY-LLAY'!AF159+HPUT!AF159+PSIQ.!AF159+'C-LLAY'!AF159+'C-SF'!AF159+'C-LA'!AF159+DIRECCION!AF159</f>
        <v>0</v>
      </c>
      <c r="AG159" s="79">
        <f t="shared" si="52"/>
        <v>0</v>
      </c>
    </row>
    <row r="160" spans="1:33" ht="16.5" customHeight="1">
      <c r="A160" s="58"/>
      <c r="B160" s="127" t="s">
        <v>134</v>
      </c>
      <c r="C160" s="59"/>
      <c r="D160" s="60"/>
      <c r="E160" s="61"/>
      <c r="F160" s="61"/>
      <c r="G160" s="61"/>
      <c r="H160" s="62"/>
      <c r="I160" s="63"/>
      <c r="J160" s="84"/>
      <c r="K160" s="85"/>
      <c r="L160" s="60"/>
      <c r="M160" s="86"/>
      <c r="N160" s="84"/>
      <c r="O160" s="85"/>
      <c r="P160" s="60"/>
      <c r="Q160" s="86"/>
      <c r="R160" s="84"/>
      <c r="S160" s="85"/>
      <c r="T160" s="60"/>
      <c r="U160" s="86"/>
      <c r="V160" s="84"/>
      <c r="W160" s="85"/>
      <c r="X160" s="60"/>
      <c r="Y160" s="86"/>
      <c r="Z160" s="84"/>
      <c r="AA160" s="85"/>
      <c r="AB160" s="60"/>
      <c r="AC160" s="86"/>
      <c r="AD160" s="84"/>
      <c r="AE160" s="85"/>
      <c r="AF160" s="60"/>
      <c r="AG160" s="86"/>
    </row>
    <row r="161" spans="1:33" ht="16.5" customHeight="1">
      <c r="A161" s="12">
        <v>2104025</v>
      </c>
      <c r="B161" s="21" t="s">
        <v>135</v>
      </c>
      <c r="C161" s="281">
        <v>6099130</v>
      </c>
      <c r="D161" s="45">
        <f>+HOSCA!D161+HOSLA!D161+'LLAY-LLAY'!D161+HPUT!D161+PSIQ.!D161+'C-LLAY'!D161+'C-SF'!D161+'C-LA'!D161+DIRECCION!D161</f>
        <v>0</v>
      </c>
      <c r="E161" s="46">
        <f t="shared" si="38"/>
        <v>0</v>
      </c>
      <c r="F161" s="46">
        <f t="shared" si="39"/>
        <v>0</v>
      </c>
      <c r="G161" s="46">
        <f t="shared" si="40"/>
        <v>0</v>
      </c>
      <c r="H161" s="53" t="e">
        <f t="shared" si="36"/>
        <v>#DIV/0!</v>
      </c>
      <c r="I161" s="54" t="e">
        <f t="shared" si="37"/>
        <v>#DIV/0!</v>
      </c>
      <c r="J161" s="65">
        <f>+HOSCA!J161+HOSLA!J161+'LLAY-LLAY'!J161+HPUT!J161+PSIQ.!J161+'C-LLAY'!J161+'C-SF'!J161+'C-LA'!J161+DIRECCION!J161</f>
        <v>0</v>
      </c>
      <c r="K161" s="78">
        <f t="shared" si="41"/>
        <v>0</v>
      </c>
      <c r="L161" s="45">
        <f>+HOSCA!L161+HOSLA!L161+'LLAY-LLAY'!L161+HPUT!L161+PSIQ.!L161+'C-LLAY'!L161+'C-SF'!L161+'C-LA'!L161+DIRECCION!L161</f>
        <v>0</v>
      </c>
      <c r="M161" s="79">
        <f t="shared" si="42"/>
        <v>0</v>
      </c>
      <c r="N161" s="65">
        <f>+HOSCA!N161+HOSLA!N161+'LLAY-LLAY'!N161+HPUT!N161+PSIQ.!N161+'C-LLAY'!N161+'C-SF'!N161+'C-LA'!N161+DIRECCION!N161</f>
        <v>0</v>
      </c>
      <c r="O161" s="78">
        <f t="shared" si="43"/>
        <v>0</v>
      </c>
      <c r="P161" s="45">
        <f>+HOSCA!P161+HOSLA!P161+'LLAY-LLAY'!P161+HPUT!P161+PSIQ.!P161+'C-LLAY'!P161+'C-SF'!P161+'C-LA'!P161+DIRECCION!P161</f>
        <v>0</v>
      </c>
      <c r="Q161" s="79">
        <f t="shared" si="44"/>
        <v>0</v>
      </c>
      <c r="R161" s="65">
        <f>+HOSCA!R161+HOSLA!R161+'LLAY-LLAY'!R161+HPUT!R161+PSIQ.!R161+'C-LLAY'!R161+'C-SF'!R161+'C-LA'!R161+DIRECCION!R161</f>
        <v>0</v>
      </c>
      <c r="S161" s="78">
        <f t="shared" si="45"/>
        <v>0</v>
      </c>
      <c r="T161" s="45">
        <f>+HOSCA!T161+HOSLA!T161+'LLAY-LLAY'!T161+HPUT!T161+PSIQ.!T161+'C-LLAY'!T161+'C-SF'!T161+'C-LA'!T161+DIRECCION!T161</f>
        <v>0</v>
      </c>
      <c r="U161" s="79">
        <f t="shared" si="46"/>
        <v>0</v>
      </c>
      <c r="V161" s="65">
        <f>+HOSCA!V161+HOSLA!V161+'LLAY-LLAY'!V161+HPUT!V161+PSIQ.!V161+'C-LLAY'!V161+'C-SF'!V161+'C-LA'!V161+DIRECCION!V161</f>
        <v>0</v>
      </c>
      <c r="W161" s="78">
        <f t="shared" si="47"/>
        <v>0</v>
      </c>
      <c r="X161" s="45">
        <f>+HOSCA!X161+HOSLA!X161+'LLAY-LLAY'!X161+HPUT!X161+PSIQ.!X161+'C-LLAY'!X161+'C-SF'!X161+'C-LA'!X161+DIRECCION!X161</f>
        <v>0</v>
      </c>
      <c r="Y161" s="79">
        <f t="shared" si="48"/>
        <v>0</v>
      </c>
      <c r="Z161" s="65">
        <f>+HOSCA!Z161+HOSLA!Z161+'LLAY-LLAY'!Z161+HPUT!Z161+PSIQ.!Z161+'C-LLAY'!Z161+'C-SF'!Z161+'C-LA'!Z161+DIRECCION!Z161</f>
        <v>0</v>
      </c>
      <c r="AA161" s="78">
        <f t="shared" si="49"/>
        <v>0</v>
      </c>
      <c r="AB161" s="45">
        <f>+HOSCA!AB161+HOSLA!AB161+'LLAY-LLAY'!AB161+HPUT!AB161+PSIQ.!AB161+'C-LLAY'!AB161+'C-SF'!AB161+'C-LA'!AB161+DIRECCION!AB161</f>
        <v>0</v>
      </c>
      <c r="AC161" s="79">
        <f t="shared" si="50"/>
        <v>0</v>
      </c>
      <c r="AD161" s="65">
        <f>+HOSCA!AD161+HOSLA!AD161+'LLAY-LLAY'!AD161+HPUT!AD161+PSIQ.!AD161+'C-LLAY'!AD161+'C-SF'!AD161+'C-LA'!AD161+DIRECCION!AD161</f>
        <v>0</v>
      </c>
      <c r="AE161" s="78">
        <f t="shared" si="51"/>
        <v>0</v>
      </c>
      <c r="AF161" s="45">
        <f>+HOSCA!AF161+HOSLA!AF161+'LLAY-LLAY'!AF161+HPUT!AF161+PSIQ.!AF161+'C-LLAY'!AF161+'C-SF'!AF161+'C-LA'!AF161+DIRECCION!AF161</f>
        <v>0</v>
      </c>
      <c r="AG161" s="79">
        <f t="shared" si="52"/>
        <v>0</v>
      </c>
    </row>
    <row r="162" spans="1:33" ht="16.5" customHeight="1">
      <c r="A162" s="12">
        <v>2104025</v>
      </c>
      <c r="B162" s="21" t="s">
        <v>136</v>
      </c>
      <c r="C162" s="281">
        <v>11868650</v>
      </c>
      <c r="D162" s="45">
        <f>+HOSCA!D162+HOSLA!D162+'LLAY-LLAY'!D162+HPUT!D162+PSIQ.!D162+'C-LLAY'!D162+'C-SF'!D162+'C-LA'!D162+DIRECCION!D162</f>
        <v>0</v>
      </c>
      <c r="E162" s="46">
        <f t="shared" si="38"/>
        <v>0</v>
      </c>
      <c r="F162" s="46">
        <f t="shared" si="39"/>
        <v>0</v>
      </c>
      <c r="G162" s="46">
        <f t="shared" si="40"/>
        <v>0</v>
      </c>
      <c r="H162" s="53" t="e">
        <f t="shared" si="36"/>
        <v>#DIV/0!</v>
      </c>
      <c r="I162" s="54" t="e">
        <f t="shared" si="37"/>
        <v>#DIV/0!</v>
      </c>
      <c r="J162" s="65">
        <f>+HOSCA!J162+HOSLA!J162+'LLAY-LLAY'!J162+HPUT!J162+PSIQ.!J162+'C-LLAY'!J162+'C-SF'!J162+'C-LA'!J162+DIRECCION!J162</f>
        <v>0</v>
      </c>
      <c r="K162" s="78">
        <f t="shared" si="41"/>
        <v>0</v>
      </c>
      <c r="L162" s="45">
        <f>+HOSCA!L162+HOSLA!L162+'LLAY-LLAY'!L162+HPUT!L162+PSIQ.!L162+'C-LLAY'!L162+'C-SF'!L162+'C-LA'!L162+DIRECCION!L162</f>
        <v>0</v>
      </c>
      <c r="M162" s="79">
        <f t="shared" si="42"/>
        <v>0</v>
      </c>
      <c r="N162" s="65">
        <f>+HOSCA!N162+HOSLA!N162+'LLAY-LLAY'!N162+HPUT!N162+PSIQ.!N162+'C-LLAY'!N162+'C-SF'!N162+'C-LA'!N162+DIRECCION!N162</f>
        <v>0</v>
      </c>
      <c r="O162" s="78">
        <f t="shared" si="43"/>
        <v>0</v>
      </c>
      <c r="P162" s="45">
        <f>+HOSCA!P162+HOSLA!P162+'LLAY-LLAY'!P162+HPUT!P162+PSIQ.!P162+'C-LLAY'!P162+'C-SF'!P162+'C-LA'!P162+DIRECCION!P162</f>
        <v>0</v>
      </c>
      <c r="Q162" s="79">
        <f t="shared" si="44"/>
        <v>0</v>
      </c>
      <c r="R162" s="65">
        <f>+HOSCA!R162+HOSLA!R162+'LLAY-LLAY'!R162+HPUT!R162+PSIQ.!R162+'C-LLAY'!R162+'C-SF'!R162+'C-LA'!R162+DIRECCION!R162</f>
        <v>0</v>
      </c>
      <c r="S162" s="78">
        <f t="shared" si="45"/>
        <v>0</v>
      </c>
      <c r="T162" s="45">
        <f>+HOSCA!T162+HOSLA!T162+'LLAY-LLAY'!T162+HPUT!T162+PSIQ.!T162+'C-LLAY'!T162+'C-SF'!T162+'C-LA'!T162+DIRECCION!T162</f>
        <v>0</v>
      </c>
      <c r="U162" s="79">
        <f t="shared" si="46"/>
        <v>0</v>
      </c>
      <c r="V162" s="65">
        <f>+HOSCA!V162+HOSLA!V162+'LLAY-LLAY'!V162+HPUT!V162+PSIQ.!V162+'C-LLAY'!V162+'C-SF'!V162+'C-LA'!V162+DIRECCION!V162</f>
        <v>0</v>
      </c>
      <c r="W162" s="78">
        <f t="shared" si="47"/>
        <v>0</v>
      </c>
      <c r="X162" s="45">
        <f>+HOSCA!X162+HOSLA!X162+'LLAY-LLAY'!X162+HPUT!X162+PSIQ.!X162+'C-LLAY'!X162+'C-SF'!X162+'C-LA'!X162+DIRECCION!X162</f>
        <v>0</v>
      </c>
      <c r="Y162" s="79">
        <f t="shared" si="48"/>
        <v>0</v>
      </c>
      <c r="Z162" s="65">
        <f>+HOSCA!Z162+HOSLA!Z162+'LLAY-LLAY'!Z162+HPUT!Z162+PSIQ.!Z162+'C-LLAY'!Z162+'C-SF'!Z162+'C-LA'!Z162+DIRECCION!Z162</f>
        <v>0</v>
      </c>
      <c r="AA162" s="78">
        <f t="shared" si="49"/>
        <v>0</v>
      </c>
      <c r="AB162" s="45">
        <f>+HOSCA!AB162+HOSLA!AB162+'LLAY-LLAY'!AB162+HPUT!AB162+PSIQ.!AB162+'C-LLAY'!AB162+'C-SF'!AB162+'C-LA'!AB162+DIRECCION!AB162</f>
        <v>0</v>
      </c>
      <c r="AC162" s="79">
        <f t="shared" si="50"/>
        <v>0</v>
      </c>
      <c r="AD162" s="65">
        <f>+HOSCA!AD162+HOSLA!AD162+'LLAY-LLAY'!AD162+HPUT!AD162+PSIQ.!AD162+'C-LLAY'!AD162+'C-SF'!AD162+'C-LA'!AD162+DIRECCION!AD162</f>
        <v>0</v>
      </c>
      <c r="AE162" s="78">
        <f t="shared" si="51"/>
        <v>0</v>
      </c>
      <c r="AF162" s="45">
        <f>+HOSCA!AF162+HOSLA!AF162+'LLAY-LLAY'!AF162+HPUT!AF162+PSIQ.!AF162+'C-LLAY'!AF162+'C-SF'!AF162+'C-LA'!AF162+DIRECCION!AF162</f>
        <v>0</v>
      </c>
      <c r="AG162" s="79">
        <f t="shared" si="52"/>
        <v>0</v>
      </c>
    </row>
    <row r="163" spans="1:33" ht="26.25" customHeight="1">
      <c r="A163" s="12" t="s">
        <v>870</v>
      </c>
      <c r="B163" s="21" t="s">
        <v>137</v>
      </c>
      <c r="C163" s="281">
        <v>4362780</v>
      </c>
      <c r="D163" s="45">
        <f>+HOSCA!D163+HOSLA!D163+'LLAY-LLAY'!D163+HPUT!D163+PSIQ.!D163+'C-LLAY'!D163+'C-SF'!D163+'C-LA'!D163+DIRECCION!D163</f>
        <v>0</v>
      </c>
      <c r="E163" s="46">
        <f t="shared" si="38"/>
        <v>0</v>
      </c>
      <c r="F163" s="46">
        <f t="shared" si="39"/>
        <v>0</v>
      </c>
      <c r="G163" s="46">
        <f t="shared" si="40"/>
        <v>0</v>
      </c>
      <c r="H163" s="53" t="e">
        <f t="shared" ref="H163" si="53">IF(E163&gt;=0,(E163/D163),"-")</f>
        <v>#DIV/0!</v>
      </c>
      <c r="I163" s="54" t="e">
        <f t="shared" ref="I163" si="54">IF(G163&gt;=0,(G163/F163),"-")</f>
        <v>#DIV/0!</v>
      </c>
      <c r="J163" s="65">
        <f>+HOSCA!J163+HOSLA!J163+'LLAY-LLAY'!J163+HPUT!J163+PSIQ.!J163+'C-LLAY'!J163+'C-SF'!J163+'C-LA'!J163+DIRECCION!J163</f>
        <v>0</v>
      </c>
      <c r="K163" s="78">
        <f t="shared" si="41"/>
        <v>0</v>
      </c>
      <c r="L163" s="45">
        <f>+HOSCA!L163+HOSLA!L163+'LLAY-LLAY'!L163+HPUT!L163+PSIQ.!L163+'C-LLAY'!L163+'C-SF'!L163+'C-LA'!L163+DIRECCION!L163</f>
        <v>0</v>
      </c>
      <c r="M163" s="79">
        <f t="shared" si="42"/>
        <v>0</v>
      </c>
      <c r="N163" s="65">
        <f>+HOSCA!N163+HOSLA!N163+'LLAY-LLAY'!N163+HPUT!N163+PSIQ.!N163+'C-LLAY'!N163+'C-SF'!N163+'C-LA'!N163+DIRECCION!N163</f>
        <v>0</v>
      </c>
      <c r="O163" s="78">
        <f t="shared" si="43"/>
        <v>0</v>
      </c>
      <c r="P163" s="45">
        <f>+HOSCA!P163+HOSLA!P163+'LLAY-LLAY'!P163+HPUT!P163+PSIQ.!P163+'C-LLAY'!P163+'C-SF'!P163+'C-LA'!P163+DIRECCION!P163</f>
        <v>0</v>
      </c>
      <c r="Q163" s="79">
        <f t="shared" si="44"/>
        <v>0</v>
      </c>
      <c r="R163" s="65">
        <f>+HOSCA!R163+HOSLA!R163+'LLAY-LLAY'!R163+HPUT!R163+PSIQ.!R163+'C-LLAY'!R163+'C-SF'!R163+'C-LA'!R163+DIRECCION!R163</f>
        <v>0</v>
      </c>
      <c r="S163" s="78">
        <f t="shared" si="45"/>
        <v>0</v>
      </c>
      <c r="T163" s="45">
        <f>+HOSCA!T163+HOSLA!T163+'LLAY-LLAY'!T163+HPUT!T163+PSIQ.!T163+'C-LLAY'!T163+'C-SF'!T163+'C-LA'!T163+DIRECCION!T163</f>
        <v>0</v>
      </c>
      <c r="U163" s="79">
        <f t="shared" si="46"/>
        <v>0</v>
      </c>
      <c r="V163" s="65">
        <f>+HOSCA!V163+HOSLA!V163+'LLAY-LLAY'!V163+HPUT!V163+PSIQ.!V163+'C-LLAY'!V163+'C-SF'!V163+'C-LA'!V163+DIRECCION!V163</f>
        <v>0</v>
      </c>
      <c r="W163" s="78">
        <f t="shared" si="47"/>
        <v>0</v>
      </c>
      <c r="X163" s="45">
        <f>+HOSCA!X163+HOSLA!X163+'LLAY-LLAY'!X163+HPUT!X163+PSIQ.!X163+'C-LLAY'!X163+'C-SF'!X163+'C-LA'!X163+DIRECCION!X163</f>
        <v>0</v>
      </c>
      <c r="Y163" s="79">
        <f t="shared" si="48"/>
        <v>0</v>
      </c>
      <c r="Z163" s="65">
        <f>+HOSCA!Z163+HOSLA!Z163+'LLAY-LLAY'!Z163+HPUT!Z163+PSIQ.!Z163+'C-LLAY'!Z163+'C-SF'!Z163+'C-LA'!Z163+DIRECCION!Z163</f>
        <v>0</v>
      </c>
      <c r="AA163" s="78">
        <f t="shared" si="49"/>
        <v>0</v>
      </c>
      <c r="AB163" s="45">
        <f>+HOSCA!AB163+HOSLA!AB163+'LLAY-LLAY'!AB163+HPUT!AB163+PSIQ.!AB163+'C-LLAY'!AB163+'C-SF'!AB163+'C-LA'!AB163+DIRECCION!AB163</f>
        <v>0</v>
      </c>
      <c r="AC163" s="79">
        <f t="shared" si="50"/>
        <v>0</v>
      </c>
      <c r="AD163" s="65">
        <f>+HOSCA!AD163+HOSLA!AD163+'LLAY-LLAY'!AD163+HPUT!AD163+PSIQ.!AD163+'C-LLAY'!AD163+'C-SF'!AD163+'C-LA'!AD163+DIRECCION!AD163</f>
        <v>0</v>
      </c>
      <c r="AE163" s="78">
        <f t="shared" si="51"/>
        <v>0</v>
      </c>
      <c r="AF163" s="45">
        <f>+HOSCA!AF163+HOSLA!AF163+'LLAY-LLAY'!AF163+HPUT!AF163+PSIQ.!AF163+'C-LLAY'!AF163+'C-SF'!AF163+'C-LA'!AF163+DIRECCION!AF163</f>
        <v>0</v>
      </c>
      <c r="AG163" s="79">
        <f t="shared" si="52"/>
        <v>0</v>
      </c>
    </row>
    <row r="164" spans="1:33" ht="16.5" customHeight="1">
      <c r="A164" s="58"/>
      <c r="B164" s="128" t="s">
        <v>138</v>
      </c>
      <c r="C164" s="59"/>
      <c r="D164" s="60"/>
      <c r="E164" s="61"/>
      <c r="F164" s="61"/>
      <c r="G164" s="61"/>
      <c r="H164" s="62"/>
      <c r="I164" s="63"/>
      <c r="J164" s="84"/>
      <c r="K164" s="85"/>
      <c r="L164" s="60"/>
      <c r="M164" s="86"/>
      <c r="N164" s="84"/>
      <c r="O164" s="85"/>
      <c r="P164" s="60"/>
      <c r="Q164" s="86"/>
      <c r="R164" s="84"/>
      <c r="S164" s="85"/>
      <c r="T164" s="60"/>
      <c r="U164" s="86"/>
      <c r="V164" s="84"/>
      <c r="W164" s="85"/>
      <c r="X164" s="60"/>
      <c r="Y164" s="86"/>
      <c r="Z164" s="84"/>
      <c r="AA164" s="85"/>
      <c r="AB164" s="60"/>
      <c r="AC164" s="86"/>
      <c r="AD164" s="84"/>
      <c r="AE164" s="85"/>
      <c r="AF164" s="60"/>
      <c r="AG164" s="86"/>
    </row>
    <row r="165" spans="1:33" ht="16.5" customHeight="1">
      <c r="A165" s="12" t="s">
        <v>871</v>
      </c>
      <c r="B165" s="19" t="s">
        <v>139</v>
      </c>
      <c r="C165" s="281">
        <v>166500</v>
      </c>
      <c r="D165" s="45">
        <f>+HOSCA!D165+HOSLA!D165+'LLAY-LLAY'!D165+HPUT!D165+PSIQ.!D165+'C-LLAY'!D165+'C-SF'!D165+'C-LA'!D165+DIRECCION!D165</f>
        <v>0</v>
      </c>
      <c r="E165" s="46">
        <f t="shared" si="38"/>
        <v>0</v>
      </c>
      <c r="F165" s="46">
        <f t="shared" si="39"/>
        <v>0</v>
      </c>
      <c r="G165" s="46">
        <f t="shared" si="40"/>
        <v>0</v>
      </c>
      <c r="H165" s="53"/>
      <c r="I165" s="54"/>
      <c r="J165" s="65">
        <f>+HOSCA!J165+HOSLA!J165+'LLAY-LLAY'!J165+HPUT!J165+PSIQ.!J165+'C-LLAY'!J165+'C-SF'!J165+'C-LA'!J165+DIRECCION!J165</f>
        <v>0</v>
      </c>
      <c r="K165" s="78">
        <f t="shared" si="41"/>
        <v>0</v>
      </c>
      <c r="L165" s="45">
        <f>+HOSCA!L165+HOSLA!L165+'LLAY-LLAY'!L165+HPUT!L165+PSIQ.!L165+'C-LLAY'!L165+'C-SF'!L165+'C-LA'!L165+DIRECCION!L165</f>
        <v>0</v>
      </c>
      <c r="M165" s="79">
        <f t="shared" si="42"/>
        <v>0</v>
      </c>
      <c r="N165" s="65">
        <f>+HOSCA!N165+HOSLA!N165+'LLAY-LLAY'!N165+HPUT!N165+PSIQ.!N165+'C-LLAY'!N165+'C-SF'!N165+'C-LA'!N165+DIRECCION!N165</f>
        <v>0</v>
      </c>
      <c r="O165" s="78">
        <f t="shared" si="43"/>
        <v>0</v>
      </c>
      <c r="P165" s="45">
        <f>+HOSCA!P165+HOSLA!P165+'LLAY-LLAY'!P165+HPUT!P165+PSIQ.!P165+'C-LLAY'!P165+'C-SF'!P165+'C-LA'!P165+DIRECCION!P165</f>
        <v>0</v>
      </c>
      <c r="Q165" s="79">
        <f t="shared" si="44"/>
        <v>0</v>
      </c>
      <c r="R165" s="65">
        <f>+HOSCA!R165+HOSLA!R165+'LLAY-LLAY'!R165+HPUT!R165+PSIQ.!R165+'C-LLAY'!R165+'C-SF'!R165+'C-LA'!R165+DIRECCION!R165</f>
        <v>0</v>
      </c>
      <c r="S165" s="78">
        <f t="shared" si="45"/>
        <v>0</v>
      </c>
      <c r="T165" s="45">
        <f>+HOSCA!T165+HOSLA!T165+'LLAY-LLAY'!T165+HPUT!T165+PSIQ.!T165+'C-LLAY'!T165+'C-SF'!T165+'C-LA'!T165+DIRECCION!T165</f>
        <v>0</v>
      </c>
      <c r="U165" s="79">
        <f t="shared" si="46"/>
        <v>0</v>
      </c>
      <c r="V165" s="65">
        <f>+HOSCA!V165+HOSLA!V165+'LLAY-LLAY'!V165+HPUT!V165+PSIQ.!V165+'C-LLAY'!V165+'C-SF'!V165+'C-LA'!V165+DIRECCION!V165</f>
        <v>0</v>
      </c>
      <c r="W165" s="78">
        <f t="shared" si="47"/>
        <v>0</v>
      </c>
      <c r="X165" s="45">
        <f>+HOSCA!X165+HOSLA!X165+'LLAY-LLAY'!X165+HPUT!X165+PSIQ.!X165+'C-LLAY'!X165+'C-SF'!X165+'C-LA'!X165+DIRECCION!X165</f>
        <v>0</v>
      </c>
      <c r="Y165" s="79">
        <f t="shared" si="48"/>
        <v>0</v>
      </c>
      <c r="Z165" s="65">
        <f>+HOSCA!Z165+HOSLA!Z165+'LLAY-LLAY'!Z165+HPUT!Z165+PSIQ.!Z165+'C-LLAY'!Z165+'C-SF'!Z165+'C-LA'!Z165+DIRECCION!Z165</f>
        <v>0</v>
      </c>
      <c r="AA165" s="78">
        <f t="shared" si="49"/>
        <v>0</v>
      </c>
      <c r="AB165" s="45">
        <f>+HOSCA!AB165+HOSLA!AB165+'LLAY-LLAY'!AB165+HPUT!AB165+PSIQ.!AB165+'C-LLAY'!AB165+'C-SF'!AB165+'C-LA'!AB165+DIRECCION!AB165</f>
        <v>0</v>
      </c>
      <c r="AC165" s="79">
        <f t="shared" si="50"/>
        <v>0</v>
      </c>
      <c r="AD165" s="65">
        <f>+HOSCA!AD165+HOSLA!AD165+'LLAY-LLAY'!AD165+HPUT!AD165+PSIQ.!AD165+'C-LLAY'!AD165+'C-SF'!AD165+'C-LA'!AD165+DIRECCION!AD165</f>
        <v>0</v>
      </c>
      <c r="AE165" s="78">
        <f t="shared" si="51"/>
        <v>0</v>
      </c>
      <c r="AF165" s="45">
        <f>+HOSCA!AF165+HOSLA!AF165+'LLAY-LLAY'!AF165+HPUT!AF165+PSIQ.!AF165+'C-LLAY'!AF165+'C-SF'!AF165+'C-LA'!AF165+DIRECCION!AF165</f>
        <v>0</v>
      </c>
      <c r="AG165" s="79">
        <f t="shared" si="52"/>
        <v>0</v>
      </c>
    </row>
    <row r="166" spans="1:33" ht="16.5" customHeight="1">
      <c r="A166" s="12" t="s">
        <v>872</v>
      </c>
      <c r="B166" s="19" t="s">
        <v>140</v>
      </c>
      <c r="C166" s="281">
        <v>665960</v>
      </c>
      <c r="D166" s="45">
        <f>+HOSCA!D166+HOSLA!D166+'LLAY-LLAY'!D166+HPUT!D166+PSIQ.!D166+'C-LLAY'!D166+'C-SF'!D166+'C-LA'!D166+DIRECCION!D166</f>
        <v>0</v>
      </c>
      <c r="E166" s="46">
        <f t="shared" si="38"/>
        <v>0</v>
      </c>
      <c r="F166" s="46">
        <f t="shared" si="39"/>
        <v>0</v>
      </c>
      <c r="G166" s="46">
        <f t="shared" si="40"/>
        <v>0</v>
      </c>
      <c r="H166" s="53"/>
      <c r="I166" s="54"/>
      <c r="J166" s="65">
        <f>+HOSCA!J166+HOSLA!J166+'LLAY-LLAY'!J166+HPUT!J166+PSIQ.!J166+'C-LLAY'!J166+'C-SF'!J166+'C-LA'!J166+DIRECCION!J166</f>
        <v>0</v>
      </c>
      <c r="K166" s="78">
        <f t="shared" si="41"/>
        <v>0</v>
      </c>
      <c r="L166" s="45">
        <f>+HOSCA!L166+HOSLA!L166+'LLAY-LLAY'!L166+HPUT!L166+PSIQ.!L166+'C-LLAY'!L166+'C-SF'!L166+'C-LA'!L166+DIRECCION!L166</f>
        <v>0</v>
      </c>
      <c r="M166" s="79">
        <f t="shared" si="42"/>
        <v>0</v>
      </c>
      <c r="N166" s="65">
        <f>+HOSCA!N166+HOSLA!N166+'LLAY-LLAY'!N166+HPUT!N166+PSIQ.!N166+'C-LLAY'!N166+'C-SF'!N166+'C-LA'!N166+DIRECCION!N166</f>
        <v>0</v>
      </c>
      <c r="O166" s="78">
        <f t="shared" si="43"/>
        <v>0</v>
      </c>
      <c r="P166" s="45">
        <f>+HOSCA!P166+HOSLA!P166+'LLAY-LLAY'!P166+HPUT!P166+PSIQ.!P166+'C-LLAY'!P166+'C-SF'!P166+'C-LA'!P166+DIRECCION!P166</f>
        <v>0</v>
      </c>
      <c r="Q166" s="79">
        <f t="shared" si="44"/>
        <v>0</v>
      </c>
      <c r="R166" s="65">
        <f>+HOSCA!R166+HOSLA!R166+'LLAY-LLAY'!R166+HPUT!R166+PSIQ.!R166+'C-LLAY'!R166+'C-SF'!R166+'C-LA'!R166+DIRECCION!R166</f>
        <v>0</v>
      </c>
      <c r="S166" s="78">
        <f t="shared" si="45"/>
        <v>0</v>
      </c>
      <c r="T166" s="45">
        <f>+HOSCA!T166+HOSLA!T166+'LLAY-LLAY'!T166+HPUT!T166+PSIQ.!T166+'C-LLAY'!T166+'C-SF'!T166+'C-LA'!T166+DIRECCION!T166</f>
        <v>0</v>
      </c>
      <c r="U166" s="79">
        <f t="shared" si="46"/>
        <v>0</v>
      </c>
      <c r="V166" s="65">
        <f>+HOSCA!V166+HOSLA!V166+'LLAY-LLAY'!V166+HPUT!V166+PSIQ.!V166+'C-LLAY'!V166+'C-SF'!V166+'C-LA'!V166+DIRECCION!V166</f>
        <v>0</v>
      </c>
      <c r="W166" s="78">
        <f t="shared" si="47"/>
        <v>0</v>
      </c>
      <c r="X166" s="45">
        <f>+HOSCA!X166+HOSLA!X166+'LLAY-LLAY'!X166+HPUT!X166+PSIQ.!X166+'C-LLAY'!X166+'C-SF'!X166+'C-LA'!X166+DIRECCION!X166</f>
        <v>0</v>
      </c>
      <c r="Y166" s="79">
        <f t="shared" si="48"/>
        <v>0</v>
      </c>
      <c r="Z166" s="65">
        <f>+HOSCA!Z166+HOSLA!Z166+'LLAY-LLAY'!Z166+HPUT!Z166+PSIQ.!Z166+'C-LLAY'!Z166+'C-SF'!Z166+'C-LA'!Z166+DIRECCION!Z166</f>
        <v>0</v>
      </c>
      <c r="AA166" s="78">
        <f t="shared" si="49"/>
        <v>0</v>
      </c>
      <c r="AB166" s="45">
        <f>+HOSCA!AB166+HOSLA!AB166+'LLAY-LLAY'!AB166+HPUT!AB166+PSIQ.!AB166+'C-LLAY'!AB166+'C-SF'!AB166+'C-LA'!AB166+DIRECCION!AB166</f>
        <v>0</v>
      </c>
      <c r="AC166" s="79">
        <f t="shared" si="50"/>
        <v>0</v>
      </c>
      <c r="AD166" s="65">
        <f>+HOSCA!AD166+HOSLA!AD166+'LLAY-LLAY'!AD166+HPUT!AD166+PSIQ.!AD166+'C-LLAY'!AD166+'C-SF'!AD166+'C-LA'!AD166+DIRECCION!AD166</f>
        <v>0</v>
      </c>
      <c r="AE166" s="78">
        <f t="shared" si="51"/>
        <v>0</v>
      </c>
      <c r="AF166" s="45">
        <f>+HOSCA!AF166+HOSLA!AF166+'LLAY-LLAY'!AF166+HPUT!AF166+PSIQ.!AF166+'C-LLAY'!AF166+'C-SF'!AF166+'C-LA'!AF166+DIRECCION!AF166</f>
        <v>0</v>
      </c>
      <c r="AG166" s="79">
        <f t="shared" si="52"/>
        <v>0</v>
      </c>
    </row>
    <row r="167" spans="1:33" ht="16.5" customHeight="1">
      <c r="A167" s="12" t="s">
        <v>873</v>
      </c>
      <c r="B167" s="19" t="s">
        <v>141</v>
      </c>
      <c r="C167" s="281">
        <v>832460</v>
      </c>
      <c r="D167" s="45">
        <f>+HOSCA!D167+HOSLA!D167+'LLAY-LLAY'!D167+HPUT!D167+PSIQ.!D167+'C-LLAY'!D167+'C-SF'!D167+'C-LA'!D167+DIRECCION!D167</f>
        <v>0</v>
      </c>
      <c r="E167" s="46">
        <f t="shared" si="38"/>
        <v>0</v>
      </c>
      <c r="F167" s="46">
        <f t="shared" si="39"/>
        <v>0</v>
      </c>
      <c r="G167" s="46">
        <f t="shared" si="40"/>
        <v>0</v>
      </c>
      <c r="H167" s="53"/>
      <c r="I167" s="54"/>
      <c r="J167" s="65">
        <f>+HOSCA!J167+HOSLA!J167+'LLAY-LLAY'!J167+HPUT!J167+PSIQ.!J167+'C-LLAY'!J167+'C-SF'!J167+'C-LA'!J167+DIRECCION!J167</f>
        <v>0</v>
      </c>
      <c r="K167" s="78">
        <f t="shared" si="41"/>
        <v>0</v>
      </c>
      <c r="L167" s="45">
        <f>+HOSCA!L167+HOSLA!L167+'LLAY-LLAY'!L167+HPUT!L167+PSIQ.!L167+'C-LLAY'!L167+'C-SF'!L167+'C-LA'!L167+DIRECCION!L167</f>
        <v>0</v>
      </c>
      <c r="M167" s="79">
        <f t="shared" si="42"/>
        <v>0</v>
      </c>
      <c r="N167" s="65">
        <f>+HOSCA!N167+HOSLA!N167+'LLAY-LLAY'!N167+HPUT!N167+PSIQ.!N167+'C-LLAY'!N167+'C-SF'!N167+'C-LA'!N167+DIRECCION!N167</f>
        <v>0</v>
      </c>
      <c r="O167" s="78">
        <f t="shared" si="43"/>
        <v>0</v>
      </c>
      <c r="P167" s="45">
        <f>+HOSCA!P167+HOSLA!P167+'LLAY-LLAY'!P167+HPUT!P167+PSIQ.!P167+'C-LLAY'!P167+'C-SF'!P167+'C-LA'!P167+DIRECCION!P167</f>
        <v>0</v>
      </c>
      <c r="Q167" s="79">
        <f t="shared" si="44"/>
        <v>0</v>
      </c>
      <c r="R167" s="65">
        <f>+HOSCA!R167+HOSLA!R167+'LLAY-LLAY'!R167+HPUT!R167+PSIQ.!R167+'C-LLAY'!R167+'C-SF'!R167+'C-LA'!R167+DIRECCION!R167</f>
        <v>0</v>
      </c>
      <c r="S167" s="78">
        <f t="shared" si="45"/>
        <v>0</v>
      </c>
      <c r="T167" s="45">
        <f>+HOSCA!T167+HOSLA!T167+'LLAY-LLAY'!T167+HPUT!T167+PSIQ.!T167+'C-LLAY'!T167+'C-SF'!T167+'C-LA'!T167+DIRECCION!T167</f>
        <v>0</v>
      </c>
      <c r="U167" s="79">
        <f t="shared" si="46"/>
        <v>0</v>
      </c>
      <c r="V167" s="65">
        <f>+HOSCA!V167+HOSLA!V167+'LLAY-LLAY'!V167+HPUT!V167+PSIQ.!V167+'C-LLAY'!V167+'C-SF'!V167+'C-LA'!V167+DIRECCION!V167</f>
        <v>0</v>
      </c>
      <c r="W167" s="78">
        <f t="shared" si="47"/>
        <v>0</v>
      </c>
      <c r="X167" s="45">
        <f>+HOSCA!X167+HOSLA!X167+'LLAY-LLAY'!X167+HPUT!X167+PSIQ.!X167+'C-LLAY'!X167+'C-SF'!X167+'C-LA'!X167+DIRECCION!X167</f>
        <v>0</v>
      </c>
      <c r="Y167" s="79">
        <f t="shared" si="48"/>
        <v>0</v>
      </c>
      <c r="Z167" s="65">
        <f>+HOSCA!Z167+HOSLA!Z167+'LLAY-LLAY'!Z167+HPUT!Z167+PSIQ.!Z167+'C-LLAY'!Z167+'C-SF'!Z167+'C-LA'!Z167+DIRECCION!Z167</f>
        <v>0</v>
      </c>
      <c r="AA167" s="78">
        <f t="shared" si="49"/>
        <v>0</v>
      </c>
      <c r="AB167" s="45">
        <f>+HOSCA!AB167+HOSLA!AB167+'LLAY-LLAY'!AB167+HPUT!AB167+PSIQ.!AB167+'C-LLAY'!AB167+'C-SF'!AB167+'C-LA'!AB167+DIRECCION!AB167</f>
        <v>0</v>
      </c>
      <c r="AC167" s="79">
        <f t="shared" si="50"/>
        <v>0</v>
      </c>
      <c r="AD167" s="65">
        <f>+HOSCA!AD167+HOSLA!AD167+'LLAY-LLAY'!AD167+HPUT!AD167+PSIQ.!AD167+'C-LLAY'!AD167+'C-SF'!AD167+'C-LA'!AD167+DIRECCION!AD167</f>
        <v>0</v>
      </c>
      <c r="AE167" s="78">
        <f t="shared" si="51"/>
        <v>0</v>
      </c>
      <c r="AF167" s="45">
        <f>+HOSCA!AF167+HOSLA!AF167+'LLAY-LLAY'!AF167+HPUT!AF167+PSIQ.!AF167+'C-LLAY'!AF167+'C-SF'!AF167+'C-LA'!AF167+DIRECCION!AF167</f>
        <v>0</v>
      </c>
      <c r="AG167" s="79">
        <f t="shared" si="52"/>
        <v>0</v>
      </c>
    </row>
    <row r="168" spans="1:33" ht="16.5" customHeight="1">
      <c r="A168" s="12" t="s">
        <v>874</v>
      </c>
      <c r="B168" s="19" t="s">
        <v>142</v>
      </c>
      <c r="C168" s="281">
        <v>471020</v>
      </c>
      <c r="D168" s="45">
        <f>+HOSCA!D168+HOSLA!D168+'LLAY-LLAY'!D168+HPUT!D168+PSIQ.!D168+'C-LLAY'!D168+'C-SF'!D168+'C-LA'!D168+DIRECCION!D168</f>
        <v>0</v>
      </c>
      <c r="E168" s="46">
        <f t="shared" si="38"/>
        <v>0</v>
      </c>
      <c r="F168" s="46">
        <f t="shared" si="39"/>
        <v>0</v>
      </c>
      <c r="G168" s="46">
        <f t="shared" si="40"/>
        <v>0</v>
      </c>
      <c r="H168" s="53"/>
      <c r="I168" s="54"/>
      <c r="J168" s="65">
        <f>+HOSCA!J168+HOSLA!J168+'LLAY-LLAY'!J168+HPUT!J168+PSIQ.!J168+'C-LLAY'!J168+'C-SF'!J168+'C-LA'!J168+DIRECCION!J168</f>
        <v>0</v>
      </c>
      <c r="K168" s="78">
        <f t="shared" si="41"/>
        <v>0</v>
      </c>
      <c r="L168" s="45">
        <f>+HOSCA!L168+HOSLA!L168+'LLAY-LLAY'!L168+HPUT!L168+PSIQ.!L168+'C-LLAY'!L168+'C-SF'!L168+'C-LA'!L168+DIRECCION!L168</f>
        <v>0</v>
      </c>
      <c r="M168" s="79">
        <f t="shared" si="42"/>
        <v>0</v>
      </c>
      <c r="N168" s="65">
        <f>+HOSCA!N168+HOSLA!N168+'LLAY-LLAY'!N168+HPUT!N168+PSIQ.!N168+'C-LLAY'!N168+'C-SF'!N168+'C-LA'!N168+DIRECCION!N168</f>
        <v>0</v>
      </c>
      <c r="O168" s="78">
        <f t="shared" si="43"/>
        <v>0</v>
      </c>
      <c r="P168" s="45">
        <f>+HOSCA!P168+HOSLA!P168+'LLAY-LLAY'!P168+HPUT!P168+PSIQ.!P168+'C-LLAY'!P168+'C-SF'!P168+'C-LA'!P168+DIRECCION!P168</f>
        <v>0</v>
      </c>
      <c r="Q168" s="79">
        <f t="shared" si="44"/>
        <v>0</v>
      </c>
      <c r="R168" s="65">
        <f>+HOSCA!R168+HOSLA!R168+'LLAY-LLAY'!R168+HPUT!R168+PSIQ.!R168+'C-LLAY'!R168+'C-SF'!R168+'C-LA'!R168+DIRECCION!R168</f>
        <v>0</v>
      </c>
      <c r="S168" s="78">
        <f t="shared" si="45"/>
        <v>0</v>
      </c>
      <c r="T168" s="45">
        <f>+HOSCA!T168+HOSLA!T168+'LLAY-LLAY'!T168+HPUT!T168+PSIQ.!T168+'C-LLAY'!T168+'C-SF'!T168+'C-LA'!T168+DIRECCION!T168</f>
        <v>0</v>
      </c>
      <c r="U168" s="79">
        <f t="shared" si="46"/>
        <v>0</v>
      </c>
      <c r="V168" s="65">
        <f>+HOSCA!V168+HOSLA!V168+'LLAY-LLAY'!V168+HPUT!V168+PSIQ.!V168+'C-LLAY'!V168+'C-SF'!V168+'C-LA'!V168+DIRECCION!V168</f>
        <v>0</v>
      </c>
      <c r="W168" s="78">
        <f t="shared" si="47"/>
        <v>0</v>
      </c>
      <c r="X168" s="45">
        <f>+HOSCA!X168+HOSLA!X168+'LLAY-LLAY'!X168+HPUT!X168+PSIQ.!X168+'C-LLAY'!X168+'C-SF'!X168+'C-LA'!X168+DIRECCION!X168</f>
        <v>0</v>
      </c>
      <c r="Y168" s="79">
        <f t="shared" si="48"/>
        <v>0</v>
      </c>
      <c r="Z168" s="65">
        <f>+HOSCA!Z168+HOSLA!Z168+'LLAY-LLAY'!Z168+HPUT!Z168+PSIQ.!Z168+'C-LLAY'!Z168+'C-SF'!Z168+'C-LA'!Z168+DIRECCION!Z168</f>
        <v>0</v>
      </c>
      <c r="AA168" s="78">
        <f t="shared" si="49"/>
        <v>0</v>
      </c>
      <c r="AB168" s="45">
        <f>+HOSCA!AB168+HOSLA!AB168+'LLAY-LLAY'!AB168+HPUT!AB168+PSIQ.!AB168+'C-LLAY'!AB168+'C-SF'!AB168+'C-LA'!AB168+DIRECCION!AB168</f>
        <v>0</v>
      </c>
      <c r="AC168" s="79">
        <f t="shared" si="50"/>
        <v>0</v>
      </c>
      <c r="AD168" s="65">
        <f>+HOSCA!AD168+HOSLA!AD168+'LLAY-LLAY'!AD168+HPUT!AD168+PSIQ.!AD168+'C-LLAY'!AD168+'C-SF'!AD168+'C-LA'!AD168+DIRECCION!AD168</f>
        <v>0</v>
      </c>
      <c r="AE168" s="78">
        <f t="shared" si="51"/>
        <v>0</v>
      </c>
      <c r="AF168" s="45">
        <f>+HOSCA!AF168+HOSLA!AF168+'LLAY-LLAY'!AF168+HPUT!AF168+PSIQ.!AF168+'C-LLAY'!AF168+'C-SF'!AF168+'C-LA'!AF168+DIRECCION!AF168</f>
        <v>0</v>
      </c>
      <c r="AG168" s="79">
        <f t="shared" si="52"/>
        <v>0</v>
      </c>
    </row>
    <row r="169" spans="1:33" ht="16.5" customHeight="1">
      <c r="A169" s="12" t="s">
        <v>875</v>
      </c>
      <c r="B169" s="19" t="s">
        <v>143</v>
      </c>
      <c r="C169" s="281">
        <v>372900</v>
      </c>
      <c r="D169" s="45">
        <f>+HOSCA!D169+HOSLA!D169+'LLAY-LLAY'!D169+HPUT!D169+PSIQ.!D169+'C-LLAY'!D169+'C-SF'!D169+'C-LA'!D169+DIRECCION!D169</f>
        <v>0</v>
      </c>
      <c r="E169" s="46">
        <f t="shared" si="38"/>
        <v>0</v>
      </c>
      <c r="F169" s="46">
        <f t="shared" si="39"/>
        <v>0</v>
      </c>
      <c r="G169" s="46">
        <f t="shared" si="40"/>
        <v>0</v>
      </c>
      <c r="H169" s="53"/>
      <c r="I169" s="54"/>
      <c r="J169" s="65">
        <f>+HOSCA!J169+HOSLA!J169+'LLAY-LLAY'!J169+HPUT!J169+PSIQ.!J169+'C-LLAY'!J169+'C-SF'!J169+'C-LA'!J169+DIRECCION!J169</f>
        <v>0</v>
      </c>
      <c r="K169" s="78">
        <f t="shared" si="41"/>
        <v>0</v>
      </c>
      <c r="L169" s="45">
        <f>+HOSCA!L169+HOSLA!L169+'LLAY-LLAY'!L169+HPUT!L169+PSIQ.!L169+'C-LLAY'!L169+'C-SF'!L169+'C-LA'!L169+DIRECCION!L169</f>
        <v>0</v>
      </c>
      <c r="M169" s="79">
        <f t="shared" si="42"/>
        <v>0</v>
      </c>
      <c r="N169" s="65">
        <f>+HOSCA!N169+HOSLA!N169+'LLAY-LLAY'!N169+HPUT!N169+PSIQ.!N169+'C-LLAY'!N169+'C-SF'!N169+'C-LA'!N169+DIRECCION!N169</f>
        <v>0</v>
      </c>
      <c r="O169" s="78">
        <f t="shared" si="43"/>
        <v>0</v>
      </c>
      <c r="P169" s="45">
        <f>+HOSCA!P169+HOSLA!P169+'LLAY-LLAY'!P169+HPUT!P169+PSIQ.!P169+'C-LLAY'!P169+'C-SF'!P169+'C-LA'!P169+DIRECCION!P169</f>
        <v>0</v>
      </c>
      <c r="Q169" s="79">
        <f t="shared" si="44"/>
        <v>0</v>
      </c>
      <c r="R169" s="65">
        <f>+HOSCA!R169+HOSLA!R169+'LLAY-LLAY'!R169+HPUT!R169+PSIQ.!R169+'C-LLAY'!R169+'C-SF'!R169+'C-LA'!R169+DIRECCION!R169</f>
        <v>0</v>
      </c>
      <c r="S169" s="78">
        <f t="shared" si="45"/>
        <v>0</v>
      </c>
      <c r="T169" s="45">
        <f>+HOSCA!T169+HOSLA!T169+'LLAY-LLAY'!T169+HPUT!T169+PSIQ.!T169+'C-LLAY'!T169+'C-SF'!T169+'C-LA'!T169+DIRECCION!T169</f>
        <v>0</v>
      </c>
      <c r="U169" s="79">
        <f t="shared" si="46"/>
        <v>0</v>
      </c>
      <c r="V169" s="65">
        <f>+HOSCA!V169+HOSLA!V169+'LLAY-LLAY'!V169+HPUT!V169+PSIQ.!V169+'C-LLAY'!V169+'C-SF'!V169+'C-LA'!V169+DIRECCION!V169</f>
        <v>0</v>
      </c>
      <c r="W169" s="78">
        <f t="shared" si="47"/>
        <v>0</v>
      </c>
      <c r="X169" s="45">
        <f>+HOSCA!X169+HOSLA!X169+'LLAY-LLAY'!X169+HPUT!X169+PSIQ.!X169+'C-LLAY'!X169+'C-SF'!X169+'C-LA'!X169+DIRECCION!X169</f>
        <v>0</v>
      </c>
      <c r="Y169" s="79">
        <f t="shared" si="48"/>
        <v>0</v>
      </c>
      <c r="Z169" s="65">
        <f>+HOSCA!Z169+HOSLA!Z169+'LLAY-LLAY'!Z169+HPUT!Z169+PSIQ.!Z169+'C-LLAY'!Z169+'C-SF'!Z169+'C-LA'!Z169+DIRECCION!Z169</f>
        <v>0</v>
      </c>
      <c r="AA169" s="78">
        <f t="shared" si="49"/>
        <v>0</v>
      </c>
      <c r="AB169" s="45">
        <f>+HOSCA!AB169+HOSLA!AB169+'LLAY-LLAY'!AB169+HPUT!AB169+PSIQ.!AB169+'C-LLAY'!AB169+'C-SF'!AB169+'C-LA'!AB169+DIRECCION!AB169</f>
        <v>0</v>
      </c>
      <c r="AC169" s="79">
        <f t="shared" si="50"/>
        <v>0</v>
      </c>
      <c r="AD169" s="65">
        <f>+HOSCA!AD169+HOSLA!AD169+'LLAY-LLAY'!AD169+HPUT!AD169+PSIQ.!AD169+'C-LLAY'!AD169+'C-SF'!AD169+'C-LA'!AD169+DIRECCION!AD169</f>
        <v>0</v>
      </c>
      <c r="AE169" s="78">
        <f t="shared" si="51"/>
        <v>0</v>
      </c>
      <c r="AF169" s="45">
        <f>+HOSCA!AF169+HOSLA!AF169+'LLAY-LLAY'!AF169+HPUT!AF169+PSIQ.!AF169+'C-LLAY'!AF169+'C-SF'!AF169+'C-LA'!AF169+DIRECCION!AF169</f>
        <v>0</v>
      </c>
      <c r="AG169" s="79">
        <f t="shared" si="52"/>
        <v>0</v>
      </c>
    </row>
    <row r="170" spans="1:33" ht="16.5" customHeight="1">
      <c r="A170" s="12" t="s">
        <v>876</v>
      </c>
      <c r="B170" s="19" t="s">
        <v>144</v>
      </c>
      <c r="C170" s="281">
        <v>108600</v>
      </c>
      <c r="D170" s="45">
        <f>+HOSCA!D170+HOSLA!D170+'LLAY-LLAY'!D170+HPUT!D170+PSIQ.!D170+'C-LLAY'!D170+'C-SF'!D170+'C-LA'!D170+DIRECCION!D170</f>
        <v>0</v>
      </c>
      <c r="E170" s="46">
        <f t="shared" si="38"/>
        <v>0</v>
      </c>
      <c r="F170" s="46">
        <f t="shared" si="39"/>
        <v>0</v>
      </c>
      <c r="G170" s="46">
        <f t="shared" si="40"/>
        <v>0</v>
      </c>
      <c r="H170" s="53"/>
      <c r="I170" s="54"/>
      <c r="J170" s="65">
        <f>+HOSCA!J170+HOSLA!J170+'LLAY-LLAY'!J170+HPUT!J170+PSIQ.!J170+'C-LLAY'!J170+'C-SF'!J170+'C-LA'!J170+DIRECCION!J170</f>
        <v>0</v>
      </c>
      <c r="K170" s="78">
        <f t="shared" si="41"/>
        <v>0</v>
      </c>
      <c r="L170" s="45">
        <f>+HOSCA!L170+HOSLA!L170+'LLAY-LLAY'!L170+HPUT!L170+PSIQ.!L170+'C-LLAY'!L170+'C-SF'!L170+'C-LA'!L170+DIRECCION!L170</f>
        <v>0</v>
      </c>
      <c r="M170" s="79">
        <f t="shared" si="42"/>
        <v>0</v>
      </c>
      <c r="N170" s="65">
        <f>+HOSCA!N170+HOSLA!N170+'LLAY-LLAY'!N170+HPUT!N170+PSIQ.!N170+'C-LLAY'!N170+'C-SF'!N170+'C-LA'!N170+DIRECCION!N170</f>
        <v>0</v>
      </c>
      <c r="O170" s="78">
        <f t="shared" si="43"/>
        <v>0</v>
      </c>
      <c r="P170" s="45">
        <f>+HOSCA!P170+HOSLA!P170+'LLAY-LLAY'!P170+HPUT!P170+PSIQ.!P170+'C-LLAY'!P170+'C-SF'!P170+'C-LA'!P170+DIRECCION!P170</f>
        <v>0</v>
      </c>
      <c r="Q170" s="79">
        <f t="shared" si="44"/>
        <v>0</v>
      </c>
      <c r="R170" s="65">
        <f>+HOSCA!R170+HOSLA!R170+'LLAY-LLAY'!R170+HPUT!R170+PSIQ.!R170+'C-LLAY'!R170+'C-SF'!R170+'C-LA'!R170+DIRECCION!R170</f>
        <v>0</v>
      </c>
      <c r="S170" s="78">
        <f t="shared" si="45"/>
        <v>0</v>
      </c>
      <c r="T170" s="45">
        <f>+HOSCA!T170+HOSLA!T170+'LLAY-LLAY'!T170+HPUT!T170+PSIQ.!T170+'C-LLAY'!T170+'C-SF'!T170+'C-LA'!T170+DIRECCION!T170</f>
        <v>0</v>
      </c>
      <c r="U170" s="79">
        <f t="shared" si="46"/>
        <v>0</v>
      </c>
      <c r="V170" s="65">
        <f>+HOSCA!V170+HOSLA!V170+'LLAY-LLAY'!V170+HPUT!V170+PSIQ.!V170+'C-LLAY'!V170+'C-SF'!V170+'C-LA'!V170+DIRECCION!V170</f>
        <v>0</v>
      </c>
      <c r="W170" s="78">
        <f t="shared" si="47"/>
        <v>0</v>
      </c>
      <c r="X170" s="45">
        <f>+HOSCA!X170+HOSLA!X170+'LLAY-LLAY'!X170+HPUT!X170+PSIQ.!X170+'C-LLAY'!X170+'C-SF'!X170+'C-LA'!X170+DIRECCION!X170</f>
        <v>0</v>
      </c>
      <c r="Y170" s="79">
        <f t="shared" si="48"/>
        <v>0</v>
      </c>
      <c r="Z170" s="65">
        <f>+HOSCA!Z170+HOSLA!Z170+'LLAY-LLAY'!Z170+HPUT!Z170+PSIQ.!Z170+'C-LLAY'!Z170+'C-SF'!Z170+'C-LA'!Z170+DIRECCION!Z170</f>
        <v>0</v>
      </c>
      <c r="AA170" s="78">
        <f t="shared" si="49"/>
        <v>0</v>
      </c>
      <c r="AB170" s="45">
        <f>+HOSCA!AB170+HOSLA!AB170+'LLAY-LLAY'!AB170+HPUT!AB170+PSIQ.!AB170+'C-LLAY'!AB170+'C-SF'!AB170+'C-LA'!AB170+DIRECCION!AB170</f>
        <v>0</v>
      </c>
      <c r="AC170" s="79">
        <f t="shared" si="50"/>
        <v>0</v>
      </c>
      <c r="AD170" s="65">
        <f>+HOSCA!AD170+HOSLA!AD170+'LLAY-LLAY'!AD170+HPUT!AD170+PSIQ.!AD170+'C-LLAY'!AD170+'C-SF'!AD170+'C-LA'!AD170+DIRECCION!AD170</f>
        <v>0</v>
      </c>
      <c r="AE170" s="78">
        <f t="shared" si="51"/>
        <v>0</v>
      </c>
      <c r="AF170" s="45">
        <f>+HOSCA!AF170+HOSLA!AF170+'LLAY-LLAY'!AF170+HPUT!AF170+PSIQ.!AF170+'C-LLAY'!AF170+'C-SF'!AF170+'C-LA'!AF170+DIRECCION!AF170</f>
        <v>0</v>
      </c>
      <c r="AG170" s="79">
        <f t="shared" si="52"/>
        <v>0</v>
      </c>
    </row>
    <row r="171" spans="1:33" ht="16.5" customHeight="1">
      <c r="A171" s="12" t="s">
        <v>877</v>
      </c>
      <c r="B171" s="19" t="s">
        <v>145</v>
      </c>
      <c r="C171" s="281">
        <v>689810</v>
      </c>
      <c r="D171" s="45">
        <f>+HOSCA!D171+HOSLA!D171+'LLAY-LLAY'!D171+HPUT!D171+PSIQ.!D171+'C-LLAY'!D171+'C-SF'!D171+'C-LA'!D171+DIRECCION!D171</f>
        <v>0</v>
      </c>
      <c r="E171" s="46">
        <f t="shared" si="38"/>
        <v>0</v>
      </c>
      <c r="F171" s="46">
        <f t="shared" si="39"/>
        <v>0</v>
      </c>
      <c r="G171" s="46">
        <f t="shared" si="40"/>
        <v>0</v>
      </c>
      <c r="H171" s="53"/>
      <c r="I171" s="54"/>
      <c r="J171" s="65">
        <f>+HOSCA!J171+HOSLA!J171+'LLAY-LLAY'!J171+HPUT!J171+PSIQ.!J171+'C-LLAY'!J171+'C-SF'!J171+'C-LA'!J171+DIRECCION!J171</f>
        <v>0</v>
      </c>
      <c r="K171" s="78">
        <f t="shared" si="41"/>
        <v>0</v>
      </c>
      <c r="L171" s="45">
        <f>+HOSCA!L171+HOSLA!L171+'LLAY-LLAY'!L171+HPUT!L171+PSIQ.!L171+'C-LLAY'!L171+'C-SF'!L171+'C-LA'!L171+DIRECCION!L171</f>
        <v>0</v>
      </c>
      <c r="M171" s="79">
        <f t="shared" si="42"/>
        <v>0</v>
      </c>
      <c r="N171" s="65">
        <f>+HOSCA!N171+HOSLA!N171+'LLAY-LLAY'!N171+HPUT!N171+PSIQ.!N171+'C-LLAY'!N171+'C-SF'!N171+'C-LA'!N171+DIRECCION!N171</f>
        <v>0</v>
      </c>
      <c r="O171" s="78">
        <f t="shared" si="43"/>
        <v>0</v>
      </c>
      <c r="P171" s="45">
        <f>+HOSCA!P171+HOSLA!P171+'LLAY-LLAY'!P171+HPUT!P171+PSIQ.!P171+'C-LLAY'!P171+'C-SF'!P171+'C-LA'!P171+DIRECCION!P171</f>
        <v>0</v>
      </c>
      <c r="Q171" s="79">
        <f t="shared" si="44"/>
        <v>0</v>
      </c>
      <c r="R171" s="65">
        <f>+HOSCA!R171+HOSLA!R171+'LLAY-LLAY'!R171+HPUT!R171+PSIQ.!R171+'C-LLAY'!R171+'C-SF'!R171+'C-LA'!R171+DIRECCION!R171</f>
        <v>0</v>
      </c>
      <c r="S171" s="78">
        <f t="shared" si="45"/>
        <v>0</v>
      </c>
      <c r="T171" s="45">
        <f>+HOSCA!T171+HOSLA!T171+'LLAY-LLAY'!T171+HPUT!T171+PSIQ.!T171+'C-LLAY'!T171+'C-SF'!T171+'C-LA'!T171+DIRECCION!T171</f>
        <v>0</v>
      </c>
      <c r="U171" s="79">
        <f t="shared" si="46"/>
        <v>0</v>
      </c>
      <c r="V171" s="65">
        <f>+HOSCA!V171+HOSLA!V171+'LLAY-LLAY'!V171+HPUT!V171+PSIQ.!V171+'C-LLAY'!V171+'C-SF'!V171+'C-LA'!V171+DIRECCION!V171</f>
        <v>0</v>
      </c>
      <c r="W171" s="78">
        <f t="shared" si="47"/>
        <v>0</v>
      </c>
      <c r="X171" s="45">
        <f>+HOSCA!X171+HOSLA!X171+'LLAY-LLAY'!X171+HPUT!X171+PSIQ.!X171+'C-LLAY'!X171+'C-SF'!X171+'C-LA'!X171+DIRECCION!X171</f>
        <v>0</v>
      </c>
      <c r="Y171" s="79">
        <f t="shared" si="48"/>
        <v>0</v>
      </c>
      <c r="Z171" s="65">
        <f>+HOSCA!Z171+HOSLA!Z171+'LLAY-LLAY'!Z171+HPUT!Z171+PSIQ.!Z171+'C-LLAY'!Z171+'C-SF'!Z171+'C-LA'!Z171+DIRECCION!Z171</f>
        <v>0</v>
      </c>
      <c r="AA171" s="78">
        <f t="shared" si="49"/>
        <v>0</v>
      </c>
      <c r="AB171" s="45">
        <f>+HOSCA!AB171+HOSLA!AB171+'LLAY-LLAY'!AB171+HPUT!AB171+PSIQ.!AB171+'C-LLAY'!AB171+'C-SF'!AB171+'C-LA'!AB171+DIRECCION!AB171</f>
        <v>0</v>
      </c>
      <c r="AC171" s="79">
        <f t="shared" si="50"/>
        <v>0</v>
      </c>
      <c r="AD171" s="65">
        <f>+HOSCA!AD171+HOSLA!AD171+'LLAY-LLAY'!AD171+HPUT!AD171+PSIQ.!AD171+'C-LLAY'!AD171+'C-SF'!AD171+'C-LA'!AD171+DIRECCION!AD171</f>
        <v>0</v>
      </c>
      <c r="AE171" s="78">
        <f t="shared" si="51"/>
        <v>0</v>
      </c>
      <c r="AF171" s="45">
        <f>+HOSCA!AF171+HOSLA!AF171+'LLAY-LLAY'!AF171+HPUT!AF171+PSIQ.!AF171+'C-LLAY'!AF171+'C-SF'!AF171+'C-LA'!AF171+DIRECCION!AF171</f>
        <v>0</v>
      </c>
      <c r="AG171" s="79">
        <f t="shared" si="52"/>
        <v>0</v>
      </c>
    </row>
    <row r="172" spans="1:33" ht="16.5" customHeight="1">
      <c r="A172" s="12" t="s">
        <v>878</v>
      </c>
      <c r="B172" s="18" t="s">
        <v>146</v>
      </c>
      <c r="C172" s="281">
        <v>2284780</v>
      </c>
      <c r="D172" s="45">
        <f>+HOSCA!D172+HOSLA!D172+'LLAY-LLAY'!D172+HPUT!D172+PSIQ.!D172+'C-LLAY'!D172+'C-SF'!D172+'C-LA'!D172+DIRECCION!D172</f>
        <v>0</v>
      </c>
      <c r="E172" s="46">
        <f t="shared" si="38"/>
        <v>0</v>
      </c>
      <c r="F172" s="46">
        <f t="shared" si="39"/>
        <v>0</v>
      </c>
      <c r="G172" s="46">
        <f t="shared" si="40"/>
        <v>0</v>
      </c>
      <c r="H172" s="53"/>
      <c r="I172" s="54"/>
      <c r="J172" s="65">
        <f>+HOSCA!J172+HOSLA!J172+'LLAY-LLAY'!J172+HPUT!J172+PSIQ.!J172+'C-LLAY'!J172+'C-SF'!J172+'C-LA'!J172+DIRECCION!J172</f>
        <v>0</v>
      </c>
      <c r="K172" s="78">
        <f t="shared" si="41"/>
        <v>0</v>
      </c>
      <c r="L172" s="45">
        <f>+HOSCA!L172+HOSLA!L172+'LLAY-LLAY'!L172+HPUT!L172+PSIQ.!L172+'C-LLAY'!L172+'C-SF'!L172+'C-LA'!L172+DIRECCION!L172</f>
        <v>0</v>
      </c>
      <c r="M172" s="79">
        <f t="shared" si="42"/>
        <v>0</v>
      </c>
      <c r="N172" s="65">
        <f>+HOSCA!N172+HOSLA!N172+'LLAY-LLAY'!N172+HPUT!N172+PSIQ.!N172+'C-LLAY'!N172+'C-SF'!N172+'C-LA'!N172+DIRECCION!N172</f>
        <v>0</v>
      </c>
      <c r="O172" s="78">
        <f t="shared" si="43"/>
        <v>0</v>
      </c>
      <c r="P172" s="45">
        <f>+HOSCA!P172+HOSLA!P172+'LLAY-LLAY'!P172+HPUT!P172+PSIQ.!P172+'C-LLAY'!P172+'C-SF'!P172+'C-LA'!P172+DIRECCION!P172</f>
        <v>0</v>
      </c>
      <c r="Q172" s="79">
        <f t="shared" si="44"/>
        <v>0</v>
      </c>
      <c r="R172" s="65">
        <f>+HOSCA!R172+HOSLA!R172+'LLAY-LLAY'!R172+HPUT!R172+PSIQ.!R172+'C-LLAY'!R172+'C-SF'!R172+'C-LA'!R172+DIRECCION!R172</f>
        <v>0</v>
      </c>
      <c r="S172" s="78">
        <f t="shared" si="45"/>
        <v>0</v>
      </c>
      <c r="T172" s="45">
        <f>+HOSCA!T172+HOSLA!T172+'LLAY-LLAY'!T172+HPUT!T172+PSIQ.!T172+'C-LLAY'!T172+'C-SF'!T172+'C-LA'!T172+DIRECCION!T172</f>
        <v>0</v>
      </c>
      <c r="U172" s="79">
        <f t="shared" si="46"/>
        <v>0</v>
      </c>
      <c r="V172" s="65">
        <f>+HOSCA!V172+HOSLA!V172+'LLAY-LLAY'!V172+HPUT!V172+PSIQ.!V172+'C-LLAY'!V172+'C-SF'!V172+'C-LA'!V172+DIRECCION!V172</f>
        <v>0</v>
      </c>
      <c r="W172" s="78">
        <f t="shared" si="47"/>
        <v>0</v>
      </c>
      <c r="X172" s="45">
        <f>+HOSCA!X172+HOSLA!X172+'LLAY-LLAY'!X172+HPUT!X172+PSIQ.!X172+'C-LLAY'!X172+'C-SF'!X172+'C-LA'!X172+DIRECCION!X172</f>
        <v>0</v>
      </c>
      <c r="Y172" s="79">
        <f t="shared" si="48"/>
        <v>0</v>
      </c>
      <c r="Z172" s="65">
        <f>+HOSCA!Z172+HOSLA!Z172+'LLAY-LLAY'!Z172+HPUT!Z172+PSIQ.!Z172+'C-LLAY'!Z172+'C-SF'!Z172+'C-LA'!Z172+DIRECCION!Z172</f>
        <v>0</v>
      </c>
      <c r="AA172" s="78">
        <f t="shared" si="49"/>
        <v>0</v>
      </c>
      <c r="AB172" s="45">
        <f>+HOSCA!AB172+HOSLA!AB172+'LLAY-LLAY'!AB172+HPUT!AB172+PSIQ.!AB172+'C-LLAY'!AB172+'C-SF'!AB172+'C-LA'!AB172+DIRECCION!AB172</f>
        <v>0</v>
      </c>
      <c r="AC172" s="79">
        <f t="shared" si="50"/>
        <v>0</v>
      </c>
      <c r="AD172" s="65">
        <f>+HOSCA!AD172+HOSLA!AD172+'LLAY-LLAY'!AD172+HPUT!AD172+PSIQ.!AD172+'C-LLAY'!AD172+'C-SF'!AD172+'C-LA'!AD172+DIRECCION!AD172</f>
        <v>0</v>
      </c>
      <c r="AE172" s="78">
        <f t="shared" si="51"/>
        <v>0</v>
      </c>
      <c r="AF172" s="45">
        <f>+HOSCA!AF172+HOSLA!AF172+'LLAY-LLAY'!AF172+HPUT!AF172+PSIQ.!AF172+'C-LLAY'!AF172+'C-SF'!AF172+'C-LA'!AF172+DIRECCION!AF172</f>
        <v>0</v>
      </c>
      <c r="AG172" s="79">
        <f t="shared" si="52"/>
        <v>0</v>
      </c>
    </row>
    <row r="173" spans="1:33" ht="16.5" customHeight="1">
      <c r="A173" s="12" t="s">
        <v>879</v>
      </c>
      <c r="B173" s="18" t="s">
        <v>147</v>
      </c>
      <c r="C173" s="281">
        <v>2284780</v>
      </c>
      <c r="D173" s="45">
        <f>+HOSCA!D173+HOSLA!D173+'LLAY-LLAY'!D173+HPUT!D173+PSIQ.!D173+'C-LLAY'!D173+'C-SF'!D173+'C-LA'!D173+DIRECCION!D173</f>
        <v>0</v>
      </c>
      <c r="E173" s="46">
        <f t="shared" si="38"/>
        <v>0</v>
      </c>
      <c r="F173" s="46">
        <f t="shared" si="39"/>
        <v>0</v>
      </c>
      <c r="G173" s="46">
        <f t="shared" si="40"/>
        <v>0</v>
      </c>
      <c r="H173" s="53"/>
      <c r="I173" s="54"/>
      <c r="J173" s="65">
        <f>+HOSCA!J173+HOSLA!J173+'LLAY-LLAY'!J173+HPUT!J173+PSIQ.!J173+'C-LLAY'!J173+'C-SF'!J173+'C-LA'!J173+DIRECCION!J173</f>
        <v>0</v>
      </c>
      <c r="K173" s="78">
        <f t="shared" si="41"/>
        <v>0</v>
      </c>
      <c r="L173" s="45">
        <f>+HOSCA!L173+HOSLA!L173+'LLAY-LLAY'!L173+HPUT!L173+PSIQ.!L173+'C-LLAY'!L173+'C-SF'!L173+'C-LA'!L173+DIRECCION!L173</f>
        <v>0</v>
      </c>
      <c r="M173" s="79">
        <f t="shared" si="42"/>
        <v>0</v>
      </c>
      <c r="N173" s="65">
        <f>+HOSCA!N173+HOSLA!N173+'LLAY-LLAY'!N173+HPUT!N173+PSIQ.!N173+'C-LLAY'!N173+'C-SF'!N173+'C-LA'!N173+DIRECCION!N173</f>
        <v>0</v>
      </c>
      <c r="O173" s="78">
        <f t="shared" si="43"/>
        <v>0</v>
      </c>
      <c r="P173" s="45">
        <f>+HOSCA!P173+HOSLA!P173+'LLAY-LLAY'!P173+HPUT!P173+PSIQ.!P173+'C-LLAY'!P173+'C-SF'!P173+'C-LA'!P173+DIRECCION!P173</f>
        <v>0</v>
      </c>
      <c r="Q173" s="79">
        <f t="shared" si="44"/>
        <v>0</v>
      </c>
      <c r="R173" s="65">
        <f>+HOSCA!R173+HOSLA!R173+'LLAY-LLAY'!R173+HPUT!R173+PSIQ.!R173+'C-LLAY'!R173+'C-SF'!R173+'C-LA'!R173+DIRECCION!R173</f>
        <v>0</v>
      </c>
      <c r="S173" s="78">
        <f t="shared" si="45"/>
        <v>0</v>
      </c>
      <c r="T173" s="45">
        <f>+HOSCA!T173+HOSLA!T173+'LLAY-LLAY'!T173+HPUT!T173+PSIQ.!T173+'C-LLAY'!T173+'C-SF'!T173+'C-LA'!T173+DIRECCION!T173</f>
        <v>0</v>
      </c>
      <c r="U173" s="79">
        <f t="shared" si="46"/>
        <v>0</v>
      </c>
      <c r="V173" s="65">
        <f>+HOSCA!V173+HOSLA!V173+'LLAY-LLAY'!V173+HPUT!V173+PSIQ.!V173+'C-LLAY'!V173+'C-SF'!V173+'C-LA'!V173+DIRECCION!V173</f>
        <v>0</v>
      </c>
      <c r="W173" s="78">
        <f t="shared" si="47"/>
        <v>0</v>
      </c>
      <c r="X173" s="45">
        <f>+HOSCA!X173+HOSLA!X173+'LLAY-LLAY'!X173+HPUT!X173+PSIQ.!X173+'C-LLAY'!X173+'C-SF'!X173+'C-LA'!X173+DIRECCION!X173</f>
        <v>0</v>
      </c>
      <c r="Y173" s="79">
        <f t="shared" si="48"/>
        <v>0</v>
      </c>
      <c r="Z173" s="65">
        <f>+HOSCA!Z173+HOSLA!Z173+'LLAY-LLAY'!Z173+HPUT!Z173+PSIQ.!Z173+'C-LLAY'!Z173+'C-SF'!Z173+'C-LA'!Z173+DIRECCION!Z173</f>
        <v>0</v>
      </c>
      <c r="AA173" s="78">
        <f t="shared" si="49"/>
        <v>0</v>
      </c>
      <c r="AB173" s="45">
        <f>+HOSCA!AB173+HOSLA!AB173+'LLAY-LLAY'!AB173+HPUT!AB173+PSIQ.!AB173+'C-LLAY'!AB173+'C-SF'!AB173+'C-LA'!AB173+DIRECCION!AB173</f>
        <v>0</v>
      </c>
      <c r="AC173" s="79">
        <f t="shared" si="50"/>
        <v>0</v>
      </c>
      <c r="AD173" s="65">
        <f>+HOSCA!AD173+HOSLA!AD173+'LLAY-LLAY'!AD173+HPUT!AD173+PSIQ.!AD173+'C-LLAY'!AD173+'C-SF'!AD173+'C-LA'!AD173+DIRECCION!AD173</f>
        <v>0</v>
      </c>
      <c r="AE173" s="78">
        <f t="shared" si="51"/>
        <v>0</v>
      </c>
      <c r="AF173" s="45">
        <f>+HOSCA!AF173+HOSLA!AF173+'LLAY-LLAY'!AF173+HPUT!AF173+PSIQ.!AF173+'C-LLAY'!AF173+'C-SF'!AF173+'C-LA'!AF173+DIRECCION!AF173</f>
        <v>0</v>
      </c>
      <c r="AG173" s="79">
        <f t="shared" si="52"/>
        <v>0</v>
      </c>
    </row>
    <row r="174" spans="1:33" ht="16.5" customHeight="1">
      <c r="A174" s="12" t="s">
        <v>880</v>
      </c>
      <c r="B174" s="18" t="s">
        <v>148</v>
      </c>
      <c r="C174" s="281">
        <v>1713580</v>
      </c>
      <c r="D174" s="45">
        <f>+HOSCA!D174+HOSLA!D174+'LLAY-LLAY'!D174+HPUT!D174+PSIQ.!D174+'C-LLAY'!D174+'C-SF'!D174+'C-LA'!D174+DIRECCION!D174</f>
        <v>0</v>
      </c>
      <c r="E174" s="46">
        <f t="shared" si="38"/>
        <v>0</v>
      </c>
      <c r="F174" s="46">
        <f t="shared" si="39"/>
        <v>0</v>
      </c>
      <c r="G174" s="46">
        <f t="shared" si="40"/>
        <v>0</v>
      </c>
      <c r="H174" s="53"/>
      <c r="I174" s="54"/>
      <c r="J174" s="65">
        <f>+HOSCA!J174+HOSLA!J174+'LLAY-LLAY'!J174+HPUT!J174+PSIQ.!J174+'C-LLAY'!J174+'C-SF'!J174+'C-LA'!J174+DIRECCION!J174</f>
        <v>0</v>
      </c>
      <c r="K174" s="78">
        <f t="shared" si="41"/>
        <v>0</v>
      </c>
      <c r="L174" s="45">
        <f>+HOSCA!L174+HOSLA!L174+'LLAY-LLAY'!L174+HPUT!L174+PSIQ.!L174+'C-LLAY'!L174+'C-SF'!L174+'C-LA'!L174+DIRECCION!L174</f>
        <v>0</v>
      </c>
      <c r="M174" s="79">
        <f t="shared" si="42"/>
        <v>0</v>
      </c>
      <c r="N174" s="65">
        <f>+HOSCA!N174+HOSLA!N174+'LLAY-LLAY'!N174+HPUT!N174+PSIQ.!N174+'C-LLAY'!N174+'C-SF'!N174+'C-LA'!N174+DIRECCION!N174</f>
        <v>0</v>
      </c>
      <c r="O174" s="78">
        <f t="shared" si="43"/>
        <v>0</v>
      </c>
      <c r="P174" s="45">
        <f>+HOSCA!P174+HOSLA!P174+'LLAY-LLAY'!P174+HPUT!P174+PSIQ.!P174+'C-LLAY'!P174+'C-SF'!P174+'C-LA'!P174+DIRECCION!P174</f>
        <v>0</v>
      </c>
      <c r="Q174" s="79">
        <f t="shared" si="44"/>
        <v>0</v>
      </c>
      <c r="R174" s="65">
        <f>+HOSCA!R174+HOSLA!R174+'LLAY-LLAY'!R174+HPUT!R174+PSIQ.!R174+'C-LLAY'!R174+'C-SF'!R174+'C-LA'!R174+DIRECCION!R174</f>
        <v>0</v>
      </c>
      <c r="S174" s="78">
        <f t="shared" si="45"/>
        <v>0</v>
      </c>
      <c r="T174" s="45">
        <f>+HOSCA!T174+HOSLA!T174+'LLAY-LLAY'!T174+HPUT!T174+PSIQ.!T174+'C-LLAY'!T174+'C-SF'!T174+'C-LA'!T174+DIRECCION!T174</f>
        <v>0</v>
      </c>
      <c r="U174" s="79">
        <f t="shared" si="46"/>
        <v>0</v>
      </c>
      <c r="V174" s="65">
        <f>+HOSCA!V174+HOSLA!V174+'LLAY-LLAY'!V174+HPUT!V174+PSIQ.!V174+'C-LLAY'!V174+'C-SF'!V174+'C-LA'!V174+DIRECCION!V174</f>
        <v>0</v>
      </c>
      <c r="W174" s="78">
        <f t="shared" si="47"/>
        <v>0</v>
      </c>
      <c r="X174" s="45">
        <f>+HOSCA!X174+HOSLA!X174+'LLAY-LLAY'!X174+HPUT!X174+PSIQ.!X174+'C-LLAY'!X174+'C-SF'!X174+'C-LA'!X174+DIRECCION!X174</f>
        <v>0</v>
      </c>
      <c r="Y174" s="79">
        <f t="shared" si="48"/>
        <v>0</v>
      </c>
      <c r="Z174" s="65">
        <f>+HOSCA!Z174+HOSLA!Z174+'LLAY-LLAY'!Z174+HPUT!Z174+PSIQ.!Z174+'C-LLAY'!Z174+'C-SF'!Z174+'C-LA'!Z174+DIRECCION!Z174</f>
        <v>0</v>
      </c>
      <c r="AA174" s="78">
        <f t="shared" si="49"/>
        <v>0</v>
      </c>
      <c r="AB174" s="45">
        <f>+HOSCA!AB174+HOSLA!AB174+'LLAY-LLAY'!AB174+HPUT!AB174+PSIQ.!AB174+'C-LLAY'!AB174+'C-SF'!AB174+'C-LA'!AB174+DIRECCION!AB174</f>
        <v>0</v>
      </c>
      <c r="AC174" s="79">
        <f t="shared" si="50"/>
        <v>0</v>
      </c>
      <c r="AD174" s="65">
        <f>+HOSCA!AD174+HOSLA!AD174+'LLAY-LLAY'!AD174+HPUT!AD174+PSIQ.!AD174+'C-LLAY'!AD174+'C-SF'!AD174+'C-LA'!AD174+DIRECCION!AD174</f>
        <v>0</v>
      </c>
      <c r="AE174" s="78">
        <f t="shared" si="51"/>
        <v>0</v>
      </c>
      <c r="AF174" s="45">
        <f>+HOSCA!AF174+HOSLA!AF174+'LLAY-LLAY'!AF174+HPUT!AF174+PSIQ.!AF174+'C-LLAY'!AF174+'C-SF'!AF174+'C-LA'!AF174+DIRECCION!AF174</f>
        <v>0</v>
      </c>
      <c r="AG174" s="79">
        <f t="shared" si="52"/>
        <v>0</v>
      </c>
    </row>
    <row r="175" spans="1:33" ht="16.5" customHeight="1">
      <c r="A175" s="12"/>
      <c r="B175" s="18"/>
      <c r="C175" s="14"/>
      <c r="D175" s="45"/>
      <c r="E175" s="46"/>
      <c r="F175" s="46"/>
      <c r="G175" s="46"/>
      <c r="H175" s="53"/>
      <c r="I175" s="54"/>
      <c r="J175" s="65"/>
      <c r="K175" s="78"/>
      <c r="L175" s="45"/>
      <c r="M175" s="79"/>
      <c r="N175" s="65"/>
      <c r="O175" s="78"/>
      <c r="P175" s="45"/>
      <c r="Q175" s="79"/>
      <c r="R175" s="65"/>
      <c r="S175" s="78"/>
      <c r="T175" s="45"/>
      <c r="U175" s="79"/>
      <c r="V175" s="65"/>
      <c r="W175" s="78"/>
      <c r="X175" s="45"/>
      <c r="Y175" s="79"/>
      <c r="Z175" s="65"/>
      <c r="AA175" s="78"/>
      <c r="AB175" s="45"/>
      <c r="AC175" s="79"/>
      <c r="AD175" s="65"/>
      <c r="AE175" s="78"/>
      <c r="AF175" s="45"/>
      <c r="AG175" s="79"/>
    </row>
    <row r="176" spans="1:33" ht="16.5" customHeight="1">
      <c r="A176" s="12">
        <v>6002015</v>
      </c>
      <c r="B176" s="18" t="s">
        <v>149</v>
      </c>
      <c r="C176" s="281">
        <v>2749070</v>
      </c>
      <c r="D176" s="45">
        <f>+HOSCA!D176+HOSLA!D176+'LLAY-LLAY'!D176+HPUT!D176+PSIQ.!D176+'C-LLAY'!D176+'C-SF'!D176+'C-LA'!D176+DIRECCION!D176</f>
        <v>0</v>
      </c>
      <c r="E176" s="46">
        <f t="shared" si="38"/>
        <v>0</v>
      </c>
      <c r="F176" s="46">
        <f t="shared" si="39"/>
        <v>0</v>
      </c>
      <c r="G176" s="46">
        <f t="shared" si="40"/>
        <v>0</v>
      </c>
      <c r="H176" s="53" t="e">
        <f t="shared" si="36"/>
        <v>#DIV/0!</v>
      </c>
      <c r="I176" s="54" t="e">
        <f t="shared" si="37"/>
        <v>#DIV/0!</v>
      </c>
      <c r="J176" s="65">
        <f>+HOSCA!J176+HOSLA!J176+'LLAY-LLAY'!J176+HPUT!J176+PSIQ.!J176+'C-LLAY'!J176+'C-SF'!J176+'C-LA'!J176+DIRECCION!J176</f>
        <v>0</v>
      </c>
      <c r="K176" s="78">
        <f t="shared" si="41"/>
        <v>0</v>
      </c>
      <c r="L176" s="45">
        <f>+HOSCA!L176+HOSLA!L176+'LLAY-LLAY'!L176+HPUT!L176+PSIQ.!L176+'C-LLAY'!L176+'C-SF'!L176+'C-LA'!L176+DIRECCION!L176</f>
        <v>0</v>
      </c>
      <c r="M176" s="79">
        <f t="shared" si="42"/>
        <v>0</v>
      </c>
      <c r="N176" s="65">
        <f>+HOSCA!N176+HOSLA!N176+'LLAY-LLAY'!N176+HPUT!N176+PSIQ.!N176+'C-LLAY'!N176+'C-SF'!N176+'C-LA'!N176+DIRECCION!N176</f>
        <v>0</v>
      </c>
      <c r="O176" s="78">
        <f t="shared" si="43"/>
        <v>0</v>
      </c>
      <c r="P176" s="45">
        <f>+HOSCA!P176+HOSLA!P176+'LLAY-LLAY'!P176+HPUT!P176+PSIQ.!P176+'C-LLAY'!P176+'C-SF'!P176+'C-LA'!P176+DIRECCION!P176</f>
        <v>0</v>
      </c>
      <c r="Q176" s="79">
        <f t="shared" si="44"/>
        <v>0</v>
      </c>
      <c r="R176" s="65">
        <f>+HOSCA!R176+HOSLA!R176+'LLAY-LLAY'!R176+HPUT!R176+PSIQ.!R176+'C-LLAY'!R176+'C-SF'!R176+'C-LA'!R176+DIRECCION!R176</f>
        <v>0</v>
      </c>
      <c r="S176" s="78">
        <f t="shared" si="45"/>
        <v>0</v>
      </c>
      <c r="T176" s="45">
        <f>+HOSCA!T176+HOSLA!T176+'LLAY-LLAY'!T176+HPUT!T176+PSIQ.!T176+'C-LLAY'!T176+'C-SF'!T176+'C-LA'!T176+DIRECCION!T176</f>
        <v>0</v>
      </c>
      <c r="U176" s="79">
        <f t="shared" si="46"/>
        <v>0</v>
      </c>
      <c r="V176" s="65">
        <f>+HOSCA!V176+HOSLA!V176+'LLAY-LLAY'!V176+HPUT!V176+PSIQ.!V176+'C-LLAY'!V176+'C-SF'!V176+'C-LA'!V176+DIRECCION!V176</f>
        <v>0</v>
      </c>
      <c r="W176" s="78">
        <f t="shared" si="47"/>
        <v>0</v>
      </c>
      <c r="X176" s="45">
        <f>+HOSCA!X176+HOSLA!X176+'LLAY-LLAY'!X176+HPUT!X176+PSIQ.!X176+'C-LLAY'!X176+'C-SF'!X176+'C-LA'!X176+DIRECCION!X176</f>
        <v>0</v>
      </c>
      <c r="Y176" s="79">
        <f t="shared" si="48"/>
        <v>0</v>
      </c>
      <c r="Z176" s="65">
        <f>+HOSCA!Z176+HOSLA!Z176+'LLAY-LLAY'!Z176+HPUT!Z176+PSIQ.!Z176+'C-LLAY'!Z176+'C-SF'!Z176+'C-LA'!Z176+DIRECCION!Z176</f>
        <v>0</v>
      </c>
      <c r="AA176" s="78">
        <f t="shared" si="49"/>
        <v>0</v>
      </c>
      <c r="AB176" s="45">
        <f>+HOSCA!AB176+HOSLA!AB176+'LLAY-LLAY'!AB176+HPUT!AB176+PSIQ.!AB176+'C-LLAY'!AB176+'C-SF'!AB176+'C-LA'!AB176+DIRECCION!AB176</f>
        <v>0</v>
      </c>
      <c r="AC176" s="79">
        <f t="shared" si="50"/>
        <v>0</v>
      </c>
      <c r="AD176" s="65">
        <f>+HOSCA!AD176+HOSLA!AD176+'LLAY-LLAY'!AD176+HPUT!AD176+PSIQ.!AD176+'C-LLAY'!AD176+'C-SF'!AD176+'C-LA'!AD176+DIRECCION!AD176</f>
        <v>0</v>
      </c>
      <c r="AE176" s="78">
        <f t="shared" si="51"/>
        <v>0</v>
      </c>
      <c r="AF176" s="45">
        <f>+HOSCA!AF176+HOSLA!AF176+'LLAY-LLAY'!AF176+HPUT!AF176+PSIQ.!AF176+'C-LLAY'!AF176+'C-SF'!AF176+'C-LA'!AF176+DIRECCION!AF176</f>
        <v>0</v>
      </c>
      <c r="AG176" s="79">
        <f t="shared" si="52"/>
        <v>0</v>
      </c>
    </row>
    <row r="177" spans="1:33" ht="16.5" customHeight="1">
      <c r="A177" s="12">
        <v>6002016</v>
      </c>
      <c r="B177" s="18" t="s">
        <v>150</v>
      </c>
      <c r="C177" s="281">
        <v>2294940</v>
      </c>
      <c r="D177" s="45">
        <f>+HOSCA!D177+HOSLA!D177+'LLAY-LLAY'!D177+HPUT!D177+PSIQ.!D177+'C-LLAY'!D177+'C-SF'!D177+'C-LA'!D177+DIRECCION!D177</f>
        <v>0</v>
      </c>
      <c r="E177" s="46">
        <f t="shared" si="38"/>
        <v>0</v>
      </c>
      <c r="F177" s="46">
        <f t="shared" si="39"/>
        <v>0</v>
      </c>
      <c r="G177" s="46">
        <f t="shared" si="40"/>
        <v>0</v>
      </c>
      <c r="H177" s="53" t="e">
        <f t="shared" si="36"/>
        <v>#DIV/0!</v>
      </c>
      <c r="I177" s="54" t="e">
        <f t="shared" si="37"/>
        <v>#DIV/0!</v>
      </c>
      <c r="J177" s="65">
        <f>+HOSCA!J177+HOSLA!J177+'LLAY-LLAY'!J177+HPUT!J177+PSIQ.!J177+'C-LLAY'!J177+'C-SF'!J177+'C-LA'!J177+DIRECCION!J177</f>
        <v>0</v>
      </c>
      <c r="K177" s="78">
        <f t="shared" si="41"/>
        <v>0</v>
      </c>
      <c r="L177" s="45">
        <f>+HOSCA!L177+HOSLA!L177+'LLAY-LLAY'!L177+HPUT!L177+PSIQ.!L177+'C-LLAY'!L177+'C-SF'!L177+'C-LA'!L177+DIRECCION!L177</f>
        <v>0</v>
      </c>
      <c r="M177" s="79">
        <f t="shared" si="42"/>
        <v>0</v>
      </c>
      <c r="N177" s="65">
        <f>+HOSCA!N177+HOSLA!N177+'LLAY-LLAY'!N177+HPUT!N177+PSIQ.!N177+'C-LLAY'!N177+'C-SF'!N177+'C-LA'!N177+DIRECCION!N177</f>
        <v>0</v>
      </c>
      <c r="O177" s="78">
        <f t="shared" si="43"/>
        <v>0</v>
      </c>
      <c r="P177" s="45">
        <f>+HOSCA!P177+HOSLA!P177+'LLAY-LLAY'!P177+HPUT!P177+PSIQ.!P177+'C-LLAY'!P177+'C-SF'!P177+'C-LA'!P177+DIRECCION!P177</f>
        <v>0</v>
      </c>
      <c r="Q177" s="79">
        <f t="shared" si="44"/>
        <v>0</v>
      </c>
      <c r="R177" s="65">
        <f>+HOSCA!R177+HOSLA!R177+'LLAY-LLAY'!R177+HPUT!R177+PSIQ.!R177+'C-LLAY'!R177+'C-SF'!R177+'C-LA'!R177+DIRECCION!R177</f>
        <v>0</v>
      </c>
      <c r="S177" s="78">
        <f t="shared" si="45"/>
        <v>0</v>
      </c>
      <c r="T177" s="45">
        <f>+HOSCA!T177+HOSLA!T177+'LLAY-LLAY'!T177+HPUT!T177+PSIQ.!T177+'C-LLAY'!T177+'C-SF'!T177+'C-LA'!T177+DIRECCION!T177</f>
        <v>0</v>
      </c>
      <c r="U177" s="79">
        <f t="shared" si="46"/>
        <v>0</v>
      </c>
      <c r="V177" s="65">
        <f>+HOSCA!V177+HOSLA!V177+'LLAY-LLAY'!V177+HPUT!V177+PSIQ.!V177+'C-LLAY'!V177+'C-SF'!V177+'C-LA'!V177+DIRECCION!V177</f>
        <v>0</v>
      </c>
      <c r="W177" s="78">
        <f t="shared" si="47"/>
        <v>0</v>
      </c>
      <c r="X177" s="45">
        <f>+HOSCA!X177+HOSLA!X177+'LLAY-LLAY'!X177+HPUT!X177+PSIQ.!X177+'C-LLAY'!X177+'C-SF'!X177+'C-LA'!X177+DIRECCION!X177</f>
        <v>0</v>
      </c>
      <c r="Y177" s="79">
        <f t="shared" si="48"/>
        <v>0</v>
      </c>
      <c r="Z177" s="65">
        <f>+HOSCA!Z177+HOSLA!Z177+'LLAY-LLAY'!Z177+HPUT!Z177+PSIQ.!Z177+'C-LLAY'!Z177+'C-SF'!Z177+'C-LA'!Z177+DIRECCION!Z177</f>
        <v>0</v>
      </c>
      <c r="AA177" s="78">
        <f t="shared" si="49"/>
        <v>0</v>
      </c>
      <c r="AB177" s="45">
        <f>+HOSCA!AB177+HOSLA!AB177+'LLAY-LLAY'!AB177+HPUT!AB177+PSIQ.!AB177+'C-LLAY'!AB177+'C-SF'!AB177+'C-LA'!AB177+DIRECCION!AB177</f>
        <v>0</v>
      </c>
      <c r="AC177" s="79">
        <f t="shared" si="50"/>
        <v>0</v>
      </c>
      <c r="AD177" s="65">
        <f>+HOSCA!AD177+HOSLA!AD177+'LLAY-LLAY'!AD177+HPUT!AD177+PSIQ.!AD177+'C-LLAY'!AD177+'C-SF'!AD177+'C-LA'!AD177+DIRECCION!AD177</f>
        <v>0</v>
      </c>
      <c r="AE177" s="78">
        <f t="shared" si="51"/>
        <v>0</v>
      </c>
      <c r="AF177" s="45">
        <f>+HOSCA!AF177+HOSLA!AF177+'LLAY-LLAY'!AF177+HPUT!AF177+PSIQ.!AF177+'C-LLAY'!AF177+'C-SF'!AF177+'C-LA'!AF177+DIRECCION!AF177</f>
        <v>0</v>
      </c>
      <c r="AG177" s="79">
        <f t="shared" si="52"/>
        <v>0</v>
      </c>
    </row>
    <row r="178" spans="1:33" ht="16.5" customHeight="1">
      <c r="A178" s="12"/>
      <c r="B178" s="18"/>
      <c r="C178" s="14"/>
      <c r="D178" s="45"/>
      <c r="E178" s="46"/>
      <c r="F178" s="46"/>
      <c r="G178" s="46"/>
      <c r="H178" s="53"/>
      <c r="I178" s="54"/>
      <c r="J178" s="65"/>
      <c r="K178" s="78"/>
      <c r="L178" s="45"/>
      <c r="M178" s="79"/>
      <c r="N178" s="65"/>
      <c r="O178" s="78"/>
      <c r="P178" s="45"/>
      <c r="Q178" s="79"/>
      <c r="R178" s="65"/>
      <c r="S178" s="78"/>
      <c r="T178" s="45"/>
      <c r="U178" s="79"/>
      <c r="V178" s="65"/>
      <c r="W178" s="78"/>
      <c r="X178" s="45"/>
      <c r="Y178" s="79"/>
      <c r="Z178" s="65"/>
      <c r="AA178" s="78"/>
      <c r="AB178" s="45"/>
      <c r="AC178" s="79"/>
      <c r="AD178" s="65"/>
      <c r="AE178" s="78"/>
      <c r="AF178" s="45"/>
      <c r="AG178" s="79"/>
    </row>
    <row r="179" spans="1:33" ht="16.5" customHeight="1">
      <c r="A179" s="58"/>
      <c r="B179" s="125" t="s">
        <v>151</v>
      </c>
      <c r="C179" s="59"/>
      <c r="D179" s="60"/>
      <c r="E179" s="61"/>
      <c r="F179" s="61"/>
      <c r="G179" s="61"/>
      <c r="H179" s="62"/>
      <c r="I179" s="63"/>
      <c r="J179" s="84"/>
      <c r="K179" s="85"/>
      <c r="L179" s="60"/>
      <c r="M179" s="86"/>
      <c r="N179" s="84"/>
      <c r="O179" s="85"/>
      <c r="P179" s="60"/>
      <c r="Q179" s="86"/>
      <c r="R179" s="84"/>
      <c r="S179" s="85"/>
      <c r="T179" s="60"/>
      <c r="U179" s="86"/>
      <c r="V179" s="84"/>
      <c r="W179" s="85"/>
      <c r="X179" s="60"/>
      <c r="Y179" s="86"/>
      <c r="Z179" s="84"/>
      <c r="AA179" s="85"/>
      <c r="AB179" s="60"/>
      <c r="AC179" s="86"/>
      <c r="AD179" s="84"/>
      <c r="AE179" s="85"/>
      <c r="AF179" s="60"/>
      <c r="AG179" s="86"/>
    </row>
    <row r="180" spans="1:33" ht="37.5" customHeight="1">
      <c r="A180" s="12" t="s">
        <v>942</v>
      </c>
      <c r="B180" s="24" t="s">
        <v>152</v>
      </c>
      <c r="C180" s="281">
        <v>1446950</v>
      </c>
      <c r="D180" s="45">
        <f>+HOSCA!D180+HOSLA!D180+'LLAY-LLAY'!D180+HPUT!D180+PSIQ.!D180+'C-LLAY'!D180+'C-SF'!D180+'C-LA'!D180+DIRECCION!D180</f>
        <v>0</v>
      </c>
      <c r="E180" s="46">
        <f t="shared" si="38"/>
        <v>0</v>
      </c>
      <c r="F180" s="46">
        <f t="shared" si="39"/>
        <v>0</v>
      </c>
      <c r="G180" s="46">
        <f t="shared" si="40"/>
        <v>0</v>
      </c>
      <c r="H180" s="53" t="e">
        <f t="shared" si="36"/>
        <v>#DIV/0!</v>
      </c>
      <c r="I180" s="54" t="e">
        <f t="shared" si="37"/>
        <v>#DIV/0!</v>
      </c>
      <c r="J180" s="65">
        <f>+HOSCA!J180+HOSLA!J180+'LLAY-LLAY'!J180+HPUT!J180+PSIQ.!J180+'C-LLAY'!J180+'C-SF'!J180+'C-LA'!J180+DIRECCION!J180</f>
        <v>0</v>
      </c>
      <c r="K180" s="78">
        <f t="shared" si="41"/>
        <v>0</v>
      </c>
      <c r="L180" s="45">
        <f>+HOSCA!L180+HOSLA!L180+'LLAY-LLAY'!L180+HPUT!L180+PSIQ.!L180+'C-LLAY'!L180+'C-SF'!L180+'C-LA'!L180+DIRECCION!L180</f>
        <v>0</v>
      </c>
      <c r="M180" s="79">
        <f t="shared" si="42"/>
        <v>0</v>
      </c>
      <c r="N180" s="65">
        <f>+HOSCA!N180+HOSLA!N180+'LLAY-LLAY'!N180+HPUT!N180+PSIQ.!N180+'C-LLAY'!N180+'C-SF'!N180+'C-LA'!N180+DIRECCION!N180</f>
        <v>0</v>
      </c>
      <c r="O180" s="78">
        <f t="shared" si="43"/>
        <v>0</v>
      </c>
      <c r="P180" s="45">
        <f>+HOSCA!P180+HOSLA!P180+'LLAY-LLAY'!P180+HPUT!P180+PSIQ.!P180+'C-LLAY'!P180+'C-SF'!P180+'C-LA'!P180+DIRECCION!P180</f>
        <v>0</v>
      </c>
      <c r="Q180" s="79">
        <f t="shared" si="44"/>
        <v>0</v>
      </c>
      <c r="R180" s="65">
        <f>+HOSCA!R180+HOSLA!R180+'LLAY-LLAY'!R180+HPUT!R180+PSIQ.!R180+'C-LLAY'!R180+'C-SF'!R180+'C-LA'!R180+DIRECCION!R180</f>
        <v>0</v>
      </c>
      <c r="S180" s="78">
        <f t="shared" si="45"/>
        <v>0</v>
      </c>
      <c r="T180" s="45">
        <f>+HOSCA!T180+HOSLA!T180+'LLAY-LLAY'!T180+HPUT!T180+PSIQ.!T180+'C-LLAY'!T180+'C-SF'!T180+'C-LA'!T180+DIRECCION!T180</f>
        <v>0</v>
      </c>
      <c r="U180" s="79">
        <f t="shared" si="46"/>
        <v>0</v>
      </c>
      <c r="V180" s="65">
        <f>+HOSCA!V180+HOSLA!V180+'LLAY-LLAY'!V180+HPUT!V180+PSIQ.!V180+'C-LLAY'!V180+'C-SF'!V180+'C-LA'!V180+DIRECCION!V180</f>
        <v>0</v>
      </c>
      <c r="W180" s="78">
        <f t="shared" si="47"/>
        <v>0</v>
      </c>
      <c r="X180" s="45">
        <f>+HOSCA!X180+HOSLA!X180+'LLAY-LLAY'!X180+HPUT!X180+PSIQ.!X180+'C-LLAY'!X180+'C-SF'!X180+'C-LA'!X180+DIRECCION!X180</f>
        <v>0</v>
      </c>
      <c r="Y180" s="79">
        <f t="shared" si="48"/>
        <v>0</v>
      </c>
      <c r="Z180" s="65">
        <f>+HOSCA!Z180+HOSLA!Z180+'LLAY-LLAY'!Z180+HPUT!Z180+PSIQ.!Z180+'C-LLAY'!Z180+'C-SF'!Z180+'C-LA'!Z180+DIRECCION!Z180</f>
        <v>0</v>
      </c>
      <c r="AA180" s="78">
        <f t="shared" si="49"/>
        <v>0</v>
      </c>
      <c r="AB180" s="45">
        <f>+HOSCA!AB180+HOSLA!AB180+'LLAY-LLAY'!AB180+HPUT!AB180+PSIQ.!AB180+'C-LLAY'!AB180+'C-SF'!AB180+'C-LA'!AB180+DIRECCION!AB180</f>
        <v>0</v>
      </c>
      <c r="AC180" s="79">
        <f t="shared" si="50"/>
        <v>0</v>
      </c>
      <c r="AD180" s="65">
        <f>+HOSCA!AD180+HOSLA!AD180+'LLAY-LLAY'!AD180+HPUT!AD180+PSIQ.!AD180+'C-LLAY'!AD180+'C-SF'!AD180+'C-LA'!AD180+DIRECCION!AD180</f>
        <v>0</v>
      </c>
      <c r="AE180" s="78">
        <f t="shared" si="51"/>
        <v>0</v>
      </c>
      <c r="AF180" s="45">
        <f>+HOSCA!AF180+HOSLA!AF180+'LLAY-LLAY'!AF180+HPUT!AF180+PSIQ.!AF180+'C-LLAY'!AF180+'C-SF'!AF180+'C-LA'!AF180+DIRECCION!AF180</f>
        <v>0</v>
      </c>
      <c r="AG180" s="79">
        <f t="shared" si="52"/>
        <v>0</v>
      </c>
    </row>
    <row r="181" spans="1:33" ht="16.5" customHeight="1">
      <c r="A181" s="12"/>
      <c r="B181" s="21"/>
      <c r="C181" s="284"/>
      <c r="D181" s="45"/>
      <c r="E181" s="46"/>
      <c r="F181" s="46"/>
      <c r="G181" s="46"/>
      <c r="H181" s="53"/>
      <c r="I181" s="54"/>
      <c r="J181" s="65"/>
      <c r="K181" s="78"/>
      <c r="L181" s="45"/>
      <c r="M181" s="79"/>
      <c r="N181" s="65"/>
      <c r="O181" s="78"/>
      <c r="P181" s="45"/>
      <c r="Q181" s="79"/>
      <c r="R181" s="65"/>
      <c r="S181" s="78"/>
      <c r="T181" s="45"/>
      <c r="U181" s="79"/>
      <c r="V181" s="65"/>
      <c r="W181" s="78"/>
      <c r="X181" s="45"/>
      <c r="Y181" s="79"/>
      <c r="Z181" s="65"/>
      <c r="AA181" s="78"/>
      <c r="AB181" s="45"/>
      <c r="AC181" s="79"/>
      <c r="AD181" s="65"/>
      <c r="AE181" s="78"/>
      <c r="AF181" s="45"/>
      <c r="AG181" s="79"/>
    </row>
    <row r="182" spans="1:33" ht="16.5" customHeight="1">
      <c r="A182" s="58"/>
      <c r="B182" s="125" t="s">
        <v>153</v>
      </c>
      <c r="C182" s="275"/>
      <c r="D182" s="60"/>
      <c r="E182" s="61"/>
      <c r="F182" s="61"/>
      <c r="G182" s="61"/>
      <c r="H182" s="62"/>
      <c r="I182" s="63"/>
      <c r="J182" s="84"/>
      <c r="K182" s="85"/>
      <c r="L182" s="60"/>
      <c r="M182" s="86"/>
      <c r="N182" s="84"/>
      <c r="O182" s="85"/>
      <c r="P182" s="60"/>
      <c r="Q182" s="86"/>
      <c r="R182" s="84"/>
      <c r="S182" s="85"/>
      <c r="T182" s="60"/>
      <c r="U182" s="86"/>
      <c r="V182" s="84"/>
      <c r="W182" s="85"/>
      <c r="X182" s="60"/>
      <c r="Y182" s="86"/>
      <c r="Z182" s="84"/>
      <c r="AA182" s="85"/>
      <c r="AB182" s="60"/>
      <c r="AC182" s="86"/>
      <c r="AD182" s="84"/>
      <c r="AE182" s="85"/>
      <c r="AF182" s="60"/>
      <c r="AG182" s="86"/>
    </row>
    <row r="183" spans="1:33" ht="16.5" customHeight="1">
      <c r="A183" s="12">
        <v>3114303</v>
      </c>
      <c r="B183" s="24" t="s">
        <v>154</v>
      </c>
      <c r="C183" s="281">
        <v>16083150</v>
      </c>
      <c r="D183" s="45">
        <f>+HOSCA!D183+HOSLA!D183+'LLAY-LLAY'!D183+HPUT!D183+PSIQ.!D183+'C-LLAY'!D183+'C-SF'!D183+'C-LA'!D183+DIRECCION!D183</f>
        <v>0</v>
      </c>
      <c r="E183" s="46">
        <f t="shared" si="38"/>
        <v>0</v>
      </c>
      <c r="F183" s="46">
        <f t="shared" si="39"/>
        <v>0</v>
      </c>
      <c r="G183" s="46">
        <f t="shared" si="40"/>
        <v>0</v>
      </c>
      <c r="H183" s="53"/>
      <c r="I183" s="54"/>
      <c r="J183" s="65">
        <f>+HOSCA!J183+HOSLA!J183+'LLAY-LLAY'!J183+HPUT!J183+PSIQ.!J183+'C-LLAY'!J183+'C-SF'!J183+'C-LA'!J183+DIRECCION!J183</f>
        <v>0</v>
      </c>
      <c r="K183" s="78">
        <f t="shared" si="41"/>
        <v>0</v>
      </c>
      <c r="L183" s="45">
        <f>+HOSCA!L183+HOSLA!L183+'LLAY-LLAY'!L183+HPUT!L183+PSIQ.!L183+'C-LLAY'!L183+'C-SF'!L183+'C-LA'!L183+DIRECCION!L183</f>
        <v>0</v>
      </c>
      <c r="M183" s="79">
        <f t="shared" si="42"/>
        <v>0</v>
      </c>
      <c r="N183" s="65">
        <f>+HOSCA!N183+HOSLA!N183+'LLAY-LLAY'!N183+HPUT!N183+PSIQ.!N183+'C-LLAY'!N183+'C-SF'!N183+'C-LA'!N183+DIRECCION!N183</f>
        <v>0</v>
      </c>
      <c r="O183" s="78">
        <f t="shared" si="43"/>
        <v>0</v>
      </c>
      <c r="P183" s="45">
        <f>+HOSCA!P183+HOSLA!P183+'LLAY-LLAY'!P183+HPUT!P183+PSIQ.!P183+'C-LLAY'!P183+'C-SF'!P183+'C-LA'!P183+DIRECCION!P183</f>
        <v>0</v>
      </c>
      <c r="Q183" s="79">
        <f t="shared" si="44"/>
        <v>0</v>
      </c>
      <c r="R183" s="65">
        <f>+HOSCA!R183+HOSLA!R183+'LLAY-LLAY'!R183+HPUT!R183+PSIQ.!R183+'C-LLAY'!R183+'C-SF'!R183+'C-LA'!R183+DIRECCION!R183</f>
        <v>0</v>
      </c>
      <c r="S183" s="78">
        <f t="shared" si="45"/>
        <v>0</v>
      </c>
      <c r="T183" s="45">
        <f>+HOSCA!T183+HOSLA!T183+'LLAY-LLAY'!T183+HPUT!T183+PSIQ.!T183+'C-LLAY'!T183+'C-SF'!T183+'C-LA'!T183+DIRECCION!T183</f>
        <v>0</v>
      </c>
      <c r="U183" s="79">
        <f t="shared" si="46"/>
        <v>0</v>
      </c>
      <c r="V183" s="65">
        <f>+HOSCA!V183+HOSLA!V183+'LLAY-LLAY'!V183+HPUT!V183+PSIQ.!V183+'C-LLAY'!V183+'C-SF'!V183+'C-LA'!V183+DIRECCION!V183</f>
        <v>0</v>
      </c>
      <c r="W183" s="78">
        <f t="shared" si="47"/>
        <v>0</v>
      </c>
      <c r="X183" s="45">
        <f>+HOSCA!X183+HOSLA!X183+'LLAY-LLAY'!X183+HPUT!X183+PSIQ.!X183+'C-LLAY'!X183+'C-SF'!X183+'C-LA'!X183+DIRECCION!X183</f>
        <v>0</v>
      </c>
      <c r="Y183" s="79">
        <f t="shared" si="48"/>
        <v>0</v>
      </c>
      <c r="Z183" s="65">
        <f>+HOSCA!Z183+HOSLA!Z183+'LLAY-LLAY'!Z183+HPUT!Z183+PSIQ.!Z183+'C-LLAY'!Z183+'C-SF'!Z183+'C-LA'!Z183+DIRECCION!Z183</f>
        <v>0</v>
      </c>
      <c r="AA183" s="78">
        <f t="shared" si="49"/>
        <v>0</v>
      </c>
      <c r="AB183" s="45">
        <f>+HOSCA!AB183+HOSLA!AB183+'LLAY-LLAY'!AB183+HPUT!AB183+PSIQ.!AB183+'C-LLAY'!AB183+'C-SF'!AB183+'C-LA'!AB183+DIRECCION!AB183</f>
        <v>0</v>
      </c>
      <c r="AC183" s="79">
        <f t="shared" si="50"/>
        <v>0</v>
      </c>
      <c r="AD183" s="65">
        <f>+HOSCA!AD183+HOSLA!AD183+'LLAY-LLAY'!AD183+HPUT!AD183+PSIQ.!AD183+'C-LLAY'!AD183+'C-SF'!AD183+'C-LA'!AD183+DIRECCION!AD183</f>
        <v>0</v>
      </c>
      <c r="AE183" s="78">
        <f t="shared" si="51"/>
        <v>0</v>
      </c>
      <c r="AF183" s="45">
        <f>+HOSCA!AF183+HOSLA!AF183+'LLAY-LLAY'!AF183+HPUT!AF183+PSIQ.!AF183+'C-LLAY'!AF183+'C-SF'!AF183+'C-LA'!AF183+DIRECCION!AF183</f>
        <v>0</v>
      </c>
      <c r="AG183" s="79">
        <f t="shared" si="52"/>
        <v>0</v>
      </c>
    </row>
    <row r="184" spans="1:33" ht="16.5" customHeight="1">
      <c r="A184" s="12"/>
      <c r="B184" s="18"/>
      <c r="C184" s="14"/>
      <c r="D184" s="45"/>
      <c r="E184" s="46"/>
      <c r="F184" s="46"/>
      <c r="G184" s="46"/>
      <c r="H184" s="53"/>
      <c r="I184" s="54"/>
      <c r="J184" s="65"/>
      <c r="K184" s="78"/>
      <c r="L184" s="45"/>
      <c r="M184" s="79"/>
      <c r="N184" s="65"/>
      <c r="O184" s="78"/>
      <c r="P184" s="45"/>
      <c r="Q184" s="79"/>
      <c r="R184" s="65"/>
      <c r="S184" s="78"/>
      <c r="T184" s="45"/>
      <c r="U184" s="79"/>
      <c r="V184" s="65"/>
      <c r="W184" s="78"/>
      <c r="X184" s="45"/>
      <c r="Y184" s="79"/>
      <c r="Z184" s="65"/>
      <c r="AA184" s="78"/>
      <c r="AB184" s="45"/>
      <c r="AC184" s="79"/>
      <c r="AD184" s="65"/>
      <c r="AE184" s="78"/>
      <c r="AF184" s="45"/>
      <c r="AG184" s="79"/>
    </row>
    <row r="185" spans="1:33" ht="16.5" customHeight="1">
      <c r="A185" s="58"/>
      <c r="B185" s="125" t="s">
        <v>155</v>
      </c>
      <c r="C185" s="59"/>
      <c r="D185" s="60"/>
      <c r="E185" s="61"/>
      <c r="F185" s="61"/>
      <c r="G185" s="61"/>
      <c r="H185" s="62"/>
      <c r="I185" s="63"/>
      <c r="J185" s="84"/>
      <c r="K185" s="85"/>
      <c r="L185" s="60"/>
      <c r="M185" s="86"/>
      <c r="N185" s="84"/>
      <c r="O185" s="85"/>
      <c r="P185" s="60"/>
      <c r="Q185" s="86"/>
      <c r="R185" s="84"/>
      <c r="S185" s="85"/>
      <c r="T185" s="60"/>
      <c r="U185" s="86"/>
      <c r="V185" s="84"/>
      <c r="W185" s="85"/>
      <c r="X185" s="60"/>
      <c r="Y185" s="86"/>
      <c r="Z185" s="84"/>
      <c r="AA185" s="85"/>
      <c r="AB185" s="60"/>
      <c r="AC185" s="86"/>
      <c r="AD185" s="84"/>
      <c r="AE185" s="85"/>
      <c r="AF185" s="60"/>
      <c r="AG185" s="86"/>
    </row>
    <row r="186" spans="1:33" ht="16.5" customHeight="1">
      <c r="A186" s="12">
        <v>3116001</v>
      </c>
      <c r="B186" s="27" t="s">
        <v>156</v>
      </c>
      <c r="C186" s="281">
        <v>518270</v>
      </c>
      <c r="D186" s="45">
        <f>+HOSCA!D186+HOSLA!D186+'LLAY-LLAY'!D186+HPUT!D186+PSIQ.!D186+'C-LLAY'!D186+'C-SF'!D186+'C-LA'!D186+DIRECCION!D186</f>
        <v>8</v>
      </c>
      <c r="E186" s="46">
        <f t="shared" si="38"/>
        <v>12</v>
      </c>
      <c r="F186" s="46">
        <f t="shared" si="39"/>
        <v>4146160</v>
      </c>
      <c r="G186" s="46">
        <f t="shared" si="40"/>
        <v>6219240</v>
      </c>
      <c r="H186" s="53">
        <f t="shared" si="36"/>
        <v>1.5</v>
      </c>
      <c r="I186" s="54">
        <f t="shared" si="37"/>
        <v>1.5</v>
      </c>
      <c r="J186" s="65">
        <f>+HOSCA!J186+HOSLA!J186+'LLAY-LLAY'!J186+HPUT!J186+PSIQ.!J186+'C-LLAY'!J186+'C-SF'!J186+'C-LA'!J186+DIRECCION!J186</f>
        <v>2</v>
      </c>
      <c r="K186" s="78">
        <f t="shared" si="41"/>
        <v>1036540</v>
      </c>
      <c r="L186" s="45">
        <f>+HOSCA!L186+HOSLA!L186+'LLAY-LLAY'!L186+HPUT!L186+PSIQ.!L186+'C-LLAY'!L186+'C-SF'!L186+'C-LA'!L186+DIRECCION!L186</f>
        <v>2</v>
      </c>
      <c r="M186" s="79">
        <f t="shared" si="42"/>
        <v>1036540</v>
      </c>
      <c r="N186" s="65">
        <f>+HOSCA!N186+HOSLA!N186+'LLAY-LLAY'!N186+HPUT!N186+PSIQ.!N186+'C-LLAY'!N186+'C-SF'!N186+'C-LA'!N186+DIRECCION!N186</f>
        <v>0</v>
      </c>
      <c r="O186" s="78">
        <f t="shared" si="43"/>
        <v>0</v>
      </c>
      <c r="P186" s="45">
        <f>+HOSCA!P186+HOSLA!P186+'LLAY-LLAY'!P186+HPUT!P186+PSIQ.!P186+'C-LLAY'!P186+'C-SF'!P186+'C-LA'!P186+DIRECCION!P186</f>
        <v>0</v>
      </c>
      <c r="Q186" s="79">
        <f t="shared" si="44"/>
        <v>0</v>
      </c>
      <c r="R186" s="65">
        <f>+HOSCA!R186+HOSLA!R186+'LLAY-LLAY'!R186+HPUT!R186+PSIQ.!R186+'C-LLAY'!R186+'C-SF'!R186+'C-LA'!R186+DIRECCION!R186</f>
        <v>1</v>
      </c>
      <c r="S186" s="78">
        <f t="shared" si="45"/>
        <v>518270</v>
      </c>
      <c r="T186" s="45">
        <f>+HOSCA!T186+HOSLA!T186+'LLAY-LLAY'!T186+HPUT!T186+PSIQ.!T186+'C-LLAY'!T186+'C-SF'!T186+'C-LA'!T186+DIRECCION!T186</f>
        <v>1</v>
      </c>
      <c r="U186" s="79">
        <f t="shared" si="46"/>
        <v>518270</v>
      </c>
      <c r="V186" s="65">
        <f>+HOSCA!V186+HOSLA!V186+'LLAY-LLAY'!V186+HPUT!V186+PSIQ.!V186+'C-LLAY'!V186+'C-SF'!V186+'C-LA'!V186+DIRECCION!V186</f>
        <v>0</v>
      </c>
      <c r="W186" s="78">
        <f t="shared" si="47"/>
        <v>0</v>
      </c>
      <c r="X186" s="45">
        <f>+HOSCA!X186+HOSLA!X186+'LLAY-LLAY'!X186+HPUT!X186+PSIQ.!X186+'C-LLAY'!X186+'C-SF'!X186+'C-LA'!X186+DIRECCION!X186</f>
        <v>0</v>
      </c>
      <c r="Y186" s="79">
        <f t="shared" si="48"/>
        <v>0</v>
      </c>
      <c r="Z186" s="65">
        <f>+HOSCA!Z186+HOSLA!Z186+'LLAY-LLAY'!Z186+HPUT!Z186+PSIQ.!Z186+'C-LLAY'!Z186+'C-SF'!Z186+'C-LA'!Z186+DIRECCION!Z186</f>
        <v>0</v>
      </c>
      <c r="AA186" s="78">
        <f t="shared" si="49"/>
        <v>0</v>
      </c>
      <c r="AB186" s="45">
        <f>+HOSCA!AB186+HOSLA!AB186+'LLAY-LLAY'!AB186+HPUT!AB186+PSIQ.!AB186+'C-LLAY'!AB186+'C-SF'!AB186+'C-LA'!AB186+DIRECCION!AB186</f>
        <v>6</v>
      </c>
      <c r="AC186" s="79">
        <f t="shared" si="50"/>
        <v>3109620</v>
      </c>
      <c r="AD186" s="65">
        <f>+HOSCA!AD186+HOSLA!AD186+'LLAY-LLAY'!AD186+HPUT!AD186+PSIQ.!AD186+'C-LLAY'!AD186+'C-SF'!AD186+'C-LA'!AD186+DIRECCION!AD186</f>
        <v>0</v>
      </c>
      <c r="AE186" s="78">
        <f t="shared" si="51"/>
        <v>0</v>
      </c>
      <c r="AF186" s="45">
        <f>+HOSCA!AF186+HOSLA!AF186+'LLAY-LLAY'!AF186+HPUT!AF186+PSIQ.!AF186+'C-LLAY'!AF186+'C-SF'!AF186+'C-LA'!AF186+DIRECCION!AF186</f>
        <v>0</v>
      </c>
      <c r="AG186" s="79">
        <f t="shared" si="52"/>
        <v>0</v>
      </c>
    </row>
    <row r="187" spans="1:33" ht="16.5" customHeight="1">
      <c r="A187" s="12">
        <v>3117001</v>
      </c>
      <c r="B187" s="27" t="s">
        <v>157</v>
      </c>
      <c r="C187" s="281">
        <v>1021890</v>
      </c>
      <c r="D187" s="45">
        <f>+HOSCA!D187+HOSLA!D187+'LLAY-LLAY'!D187+HPUT!D187+PSIQ.!D187+'C-LLAY'!D187+'C-SF'!D187+'C-LA'!D187+DIRECCION!D187</f>
        <v>0</v>
      </c>
      <c r="E187" s="46">
        <f t="shared" si="38"/>
        <v>0</v>
      </c>
      <c r="F187" s="46">
        <f t="shared" si="39"/>
        <v>0</v>
      </c>
      <c r="G187" s="46">
        <f t="shared" si="40"/>
        <v>0</v>
      </c>
      <c r="H187" s="53" t="e">
        <f t="shared" si="36"/>
        <v>#DIV/0!</v>
      </c>
      <c r="I187" s="54" t="e">
        <f t="shared" si="37"/>
        <v>#DIV/0!</v>
      </c>
      <c r="J187" s="65">
        <f>+HOSCA!J187+HOSLA!J187+'LLAY-LLAY'!J187+HPUT!J187+PSIQ.!J187+'C-LLAY'!J187+'C-SF'!J187+'C-LA'!J187+DIRECCION!J187</f>
        <v>0</v>
      </c>
      <c r="K187" s="78">
        <f t="shared" si="41"/>
        <v>0</v>
      </c>
      <c r="L187" s="45">
        <f>+HOSCA!L187+HOSLA!L187+'LLAY-LLAY'!L187+HPUT!L187+PSIQ.!L187+'C-LLAY'!L187+'C-SF'!L187+'C-LA'!L187+DIRECCION!L187</f>
        <v>0</v>
      </c>
      <c r="M187" s="79">
        <f t="shared" si="42"/>
        <v>0</v>
      </c>
      <c r="N187" s="65">
        <f>+HOSCA!N187+HOSLA!N187+'LLAY-LLAY'!N187+HPUT!N187+PSIQ.!N187+'C-LLAY'!N187+'C-SF'!N187+'C-LA'!N187+DIRECCION!N187</f>
        <v>0</v>
      </c>
      <c r="O187" s="78">
        <f t="shared" si="43"/>
        <v>0</v>
      </c>
      <c r="P187" s="45">
        <f>+HOSCA!P187+HOSLA!P187+'LLAY-LLAY'!P187+HPUT!P187+PSIQ.!P187+'C-LLAY'!P187+'C-SF'!P187+'C-LA'!P187+DIRECCION!P187</f>
        <v>0</v>
      </c>
      <c r="Q187" s="79">
        <f t="shared" si="44"/>
        <v>0</v>
      </c>
      <c r="R187" s="65">
        <f>+HOSCA!R187+HOSLA!R187+'LLAY-LLAY'!R187+HPUT!R187+PSIQ.!R187+'C-LLAY'!R187+'C-SF'!R187+'C-LA'!R187+DIRECCION!R187</f>
        <v>0</v>
      </c>
      <c r="S187" s="78">
        <f t="shared" si="45"/>
        <v>0</v>
      </c>
      <c r="T187" s="45">
        <f>+HOSCA!T187+HOSLA!T187+'LLAY-LLAY'!T187+HPUT!T187+PSIQ.!T187+'C-LLAY'!T187+'C-SF'!T187+'C-LA'!T187+DIRECCION!T187</f>
        <v>0</v>
      </c>
      <c r="U187" s="79">
        <f t="shared" si="46"/>
        <v>0</v>
      </c>
      <c r="V187" s="65">
        <f>+HOSCA!V187+HOSLA!V187+'LLAY-LLAY'!V187+HPUT!V187+PSIQ.!V187+'C-LLAY'!V187+'C-SF'!V187+'C-LA'!V187+DIRECCION!V187</f>
        <v>0</v>
      </c>
      <c r="W187" s="78">
        <f t="shared" si="47"/>
        <v>0</v>
      </c>
      <c r="X187" s="45">
        <f>+HOSCA!X187+HOSLA!X187+'LLAY-LLAY'!X187+HPUT!X187+PSIQ.!X187+'C-LLAY'!X187+'C-SF'!X187+'C-LA'!X187+DIRECCION!X187</f>
        <v>0</v>
      </c>
      <c r="Y187" s="79">
        <f t="shared" si="48"/>
        <v>0</v>
      </c>
      <c r="Z187" s="65">
        <f>+HOSCA!Z187+HOSLA!Z187+'LLAY-LLAY'!Z187+HPUT!Z187+PSIQ.!Z187+'C-LLAY'!Z187+'C-SF'!Z187+'C-LA'!Z187+DIRECCION!Z187</f>
        <v>0</v>
      </c>
      <c r="AA187" s="78">
        <f t="shared" si="49"/>
        <v>0</v>
      </c>
      <c r="AB187" s="45">
        <f>+HOSCA!AB187+HOSLA!AB187+'LLAY-LLAY'!AB187+HPUT!AB187+PSIQ.!AB187+'C-LLAY'!AB187+'C-SF'!AB187+'C-LA'!AB187+DIRECCION!AB187</f>
        <v>0</v>
      </c>
      <c r="AC187" s="79">
        <f t="shared" si="50"/>
        <v>0</v>
      </c>
      <c r="AD187" s="65">
        <f>+HOSCA!AD187+HOSLA!AD187+'LLAY-LLAY'!AD187+HPUT!AD187+PSIQ.!AD187+'C-LLAY'!AD187+'C-SF'!AD187+'C-LA'!AD187+DIRECCION!AD187</f>
        <v>0</v>
      </c>
      <c r="AE187" s="78">
        <f t="shared" si="51"/>
        <v>0</v>
      </c>
      <c r="AF187" s="45">
        <f>+HOSCA!AF187+HOSLA!AF187+'LLAY-LLAY'!AF187+HPUT!AF187+PSIQ.!AF187+'C-LLAY'!AF187+'C-SF'!AF187+'C-LA'!AF187+DIRECCION!AF187</f>
        <v>0</v>
      </c>
      <c r="AG187" s="79">
        <f t="shared" si="52"/>
        <v>0</v>
      </c>
    </row>
    <row r="188" spans="1:33" ht="16.5" customHeight="1">
      <c r="A188" s="12">
        <v>3118001</v>
      </c>
      <c r="B188" s="27" t="s">
        <v>158</v>
      </c>
      <c r="C188" s="281">
        <v>369460</v>
      </c>
      <c r="D188" s="45">
        <f>+HOSCA!D188+HOSLA!D188+'LLAY-LLAY'!D188+HPUT!D188+PSIQ.!D188+'C-LLAY'!D188+'C-SF'!D188+'C-LA'!D188+DIRECCION!D188</f>
        <v>3</v>
      </c>
      <c r="E188" s="46">
        <f t="shared" si="38"/>
        <v>6</v>
      </c>
      <c r="F188" s="46">
        <f t="shared" si="39"/>
        <v>1108380</v>
      </c>
      <c r="G188" s="46">
        <f t="shared" si="40"/>
        <v>2216760</v>
      </c>
      <c r="H188" s="53">
        <f t="shared" si="36"/>
        <v>2</v>
      </c>
      <c r="I188" s="54">
        <f t="shared" si="37"/>
        <v>2</v>
      </c>
      <c r="J188" s="65">
        <f>+HOSCA!J188+HOSLA!J188+'LLAY-LLAY'!J188+HPUT!J188+PSIQ.!J188+'C-LLAY'!J188+'C-SF'!J188+'C-LA'!J188+DIRECCION!J188</f>
        <v>0</v>
      </c>
      <c r="K188" s="78">
        <f t="shared" si="41"/>
        <v>0</v>
      </c>
      <c r="L188" s="45">
        <f>+HOSCA!L188+HOSLA!L188+'LLAY-LLAY'!L188+HPUT!L188+PSIQ.!L188+'C-LLAY'!L188+'C-SF'!L188+'C-LA'!L188+DIRECCION!L188</f>
        <v>0</v>
      </c>
      <c r="M188" s="79">
        <f t="shared" si="42"/>
        <v>0</v>
      </c>
      <c r="N188" s="65">
        <f>+HOSCA!N188+HOSLA!N188+'LLAY-LLAY'!N188+HPUT!N188+PSIQ.!N188+'C-LLAY'!N188+'C-SF'!N188+'C-LA'!N188+DIRECCION!N188</f>
        <v>0</v>
      </c>
      <c r="O188" s="78">
        <f t="shared" si="43"/>
        <v>0</v>
      </c>
      <c r="P188" s="45">
        <f>+HOSCA!P188+HOSLA!P188+'LLAY-LLAY'!P188+HPUT!P188+PSIQ.!P188+'C-LLAY'!P188+'C-SF'!P188+'C-LA'!P188+DIRECCION!P188</f>
        <v>0</v>
      </c>
      <c r="Q188" s="79">
        <f t="shared" si="44"/>
        <v>0</v>
      </c>
      <c r="R188" s="65">
        <f>+HOSCA!R188+HOSLA!R188+'LLAY-LLAY'!R188+HPUT!R188+PSIQ.!R188+'C-LLAY'!R188+'C-SF'!R188+'C-LA'!R188+DIRECCION!R188</f>
        <v>0</v>
      </c>
      <c r="S188" s="78">
        <f t="shared" si="45"/>
        <v>0</v>
      </c>
      <c r="T188" s="45">
        <f>+HOSCA!T188+HOSLA!T188+'LLAY-LLAY'!T188+HPUT!T188+PSIQ.!T188+'C-LLAY'!T188+'C-SF'!T188+'C-LA'!T188+DIRECCION!T188</f>
        <v>0</v>
      </c>
      <c r="U188" s="79">
        <f t="shared" si="46"/>
        <v>0</v>
      </c>
      <c r="V188" s="65">
        <f>+HOSCA!V188+HOSLA!V188+'LLAY-LLAY'!V188+HPUT!V188+PSIQ.!V188+'C-LLAY'!V188+'C-SF'!V188+'C-LA'!V188+DIRECCION!V188</f>
        <v>0</v>
      </c>
      <c r="W188" s="78">
        <f t="shared" si="47"/>
        <v>0</v>
      </c>
      <c r="X188" s="45">
        <f>+HOSCA!X188+HOSLA!X188+'LLAY-LLAY'!X188+HPUT!X188+PSIQ.!X188+'C-LLAY'!X188+'C-SF'!X188+'C-LA'!X188+DIRECCION!X188</f>
        <v>2</v>
      </c>
      <c r="Y188" s="79">
        <f t="shared" si="48"/>
        <v>738920</v>
      </c>
      <c r="Z188" s="65">
        <f>+HOSCA!Z188+HOSLA!Z188+'LLAY-LLAY'!Z188+HPUT!Z188+PSIQ.!Z188+'C-LLAY'!Z188+'C-SF'!Z188+'C-LA'!Z188+DIRECCION!Z188</f>
        <v>0</v>
      </c>
      <c r="AA188" s="78">
        <f t="shared" si="49"/>
        <v>0</v>
      </c>
      <c r="AB188" s="45">
        <f>+HOSCA!AB188+HOSLA!AB188+'LLAY-LLAY'!AB188+HPUT!AB188+PSIQ.!AB188+'C-LLAY'!AB188+'C-SF'!AB188+'C-LA'!AB188+DIRECCION!AB188</f>
        <v>2</v>
      </c>
      <c r="AC188" s="79">
        <f t="shared" si="50"/>
        <v>738920</v>
      </c>
      <c r="AD188" s="65">
        <f>+HOSCA!AD188+HOSLA!AD188+'LLAY-LLAY'!AD188+HPUT!AD188+PSIQ.!AD188+'C-LLAY'!AD188+'C-SF'!AD188+'C-LA'!AD188+DIRECCION!AD188</f>
        <v>1</v>
      </c>
      <c r="AE188" s="78">
        <f t="shared" si="51"/>
        <v>369460</v>
      </c>
      <c r="AF188" s="45">
        <f>+HOSCA!AF188+HOSLA!AF188+'LLAY-LLAY'!AF188+HPUT!AF188+PSIQ.!AF188+'C-LLAY'!AF188+'C-SF'!AF188+'C-LA'!AF188+DIRECCION!AF188</f>
        <v>1</v>
      </c>
      <c r="AG188" s="79">
        <f t="shared" si="52"/>
        <v>369460</v>
      </c>
    </row>
    <row r="189" spans="1:33" ht="16.5" customHeight="1">
      <c r="A189" s="12">
        <v>3119001</v>
      </c>
      <c r="B189" s="27" t="s">
        <v>159</v>
      </c>
      <c r="C189" s="281">
        <v>927340</v>
      </c>
      <c r="D189" s="45">
        <f>+HOSCA!D189+HOSLA!D189+'LLAY-LLAY'!D189+HPUT!D189+PSIQ.!D189+'C-LLAY'!D189+'C-SF'!D189+'C-LA'!D189+DIRECCION!D189</f>
        <v>1</v>
      </c>
      <c r="E189" s="46">
        <f t="shared" si="38"/>
        <v>0</v>
      </c>
      <c r="F189" s="46">
        <f t="shared" si="39"/>
        <v>927340</v>
      </c>
      <c r="G189" s="46">
        <f t="shared" si="40"/>
        <v>0</v>
      </c>
      <c r="H189" s="53">
        <f t="shared" si="36"/>
        <v>0</v>
      </c>
      <c r="I189" s="54">
        <f t="shared" si="37"/>
        <v>0</v>
      </c>
      <c r="J189" s="65">
        <f>+HOSCA!J189+HOSLA!J189+'LLAY-LLAY'!J189+HPUT!J189+PSIQ.!J189+'C-LLAY'!J189+'C-SF'!J189+'C-LA'!J189+DIRECCION!J189</f>
        <v>0</v>
      </c>
      <c r="K189" s="78">
        <f t="shared" si="41"/>
        <v>0</v>
      </c>
      <c r="L189" s="45">
        <f>+HOSCA!L189+HOSLA!L189+'LLAY-LLAY'!L189+HPUT!L189+PSIQ.!L189+'C-LLAY'!L189+'C-SF'!L189+'C-LA'!L189+DIRECCION!L189</f>
        <v>0</v>
      </c>
      <c r="M189" s="79">
        <f t="shared" si="42"/>
        <v>0</v>
      </c>
      <c r="N189" s="65">
        <f>+HOSCA!N189+HOSLA!N189+'LLAY-LLAY'!N189+HPUT!N189+PSIQ.!N189+'C-LLAY'!N189+'C-SF'!N189+'C-LA'!N189+DIRECCION!N189</f>
        <v>0</v>
      </c>
      <c r="O189" s="78">
        <f t="shared" si="43"/>
        <v>0</v>
      </c>
      <c r="P189" s="45">
        <f>+HOSCA!P189+HOSLA!P189+'LLAY-LLAY'!P189+HPUT!P189+PSIQ.!P189+'C-LLAY'!P189+'C-SF'!P189+'C-LA'!P189+DIRECCION!P189</f>
        <v>0</v>
      </c>
      <c r="Q189" s="79">
        <f t="shared" si="44"/>
        <v>0</v>
      </c>
      <c r="R189" s="65">
        <f>+HOSCA!R189+HOSLA!R189+'LLAY-LLAY'!R189+HPUT!R189+PSIQ.!R189+'C-LLAY'!R189+'C-SF'!R189+'C-LA'!R189+DIRECCION!R189</f>
        <v>0</v>
      </c>
      <c r="S189" s="78">
        <f t="shared" si="45"/>
        <v>0</v>
      </c>
      <c r="T189" s="45">
        <f>+HOSCA!T189+HOSLA!T189+'LLAY-LLAY'!T189+HPUT!T189+PSIQ.!T189+'C-LLAY'!T189+'C-SF'!T189+'C-LA'!T189+DIRECCION!T189</f>
        <v>0</v>
      </c>
      <c r="U189" s="79">
        <f t="shared" si="46"/>
        <v>0</v>
      </c>
      <c r="V189" s="65">
        <f>+HOSCA!V189+HOSLA!V189+'LLAY-LLAY'!V189+HPUT!V189+PSIQ.!V189+'C-LLAY'!V189+'C-SF'!V189+'C-LA'!V189+DIRECCION!V189</f>
        <v>0</v>
      </c>
      <c r="W189" s="78">
        <f t="shared" si="47"/>
        <v>0</v>
      </c>
      <c r="X189" s="45">
        <f>+HOSCA!X189+HOSLA!X189+'LLAY-LLAY'!X189+HPUT!X189+PSIQ.!X189+'C-LLAY'!X189+'C-SF'!X189+'C-LA'!X189+DIRECCION!X189</f>
        <v>0</v>
      </c>
      <c r="Y189" s="79">
        <f t="shared" si="48"/>
        <v>0</v>
      </c>
      <c r="Z189" s="65">
        <f>+HOSCA!Z189+HOSLA!Z189+'LLAY-LLAY'!Z189+HPUT!Z189+PSIQ.!Z189+'C-LLAY'!Z189+'C-SF'!Z189+'C-LA'!Z189+DIRECCION!Z189</f>
        <v>0</v>
      </c>
      <c r="AA189" s="78">
        <f t="shared" si="49"/>
        <v>0</v>
      </c>
      <c r="AB189" s="45">
        <f>+HOSCA!AB189+HOSLA!AB189+'LLAY-LLAY'!AB189+HPUT!AB189+PSIQ.!AB189+'C-LLAY'!AB189+'C-SF'!AB189+'C-LA'!AB189+DIRECCION!AB189</f>
        <v>0</v>
      </c>
      <c r="AC189" s="79">
        <f t="shared" si="50"/>
        <v>0</v>
      </c>
      <c r="AD189" s="65">
        <f>+HOSCA!AD189+HOSLA!AD189+'LLAY-LLAY'!AD189+HPUT!AD189+PSIQ.!AD189+'C-LLAY'!AD189+'C-SF'!AD189+'C-LA'!AD189+DIRECCION!AD189</f>
        <v>0</v>
      </c>
      <c r="AE189" s="78">
        <f t="shared" si="51"/>
        <v>0</v>
      </c>
      <c r="AF189" s="45">
        <f>+HOSCA!AF189+HOSLA!AF189+'LLAY-LLAY'!AF189+HPUT!AF189+PSIQ.!AF189+'C-LLAY'!AF189+'C-SF'!AF189+'C-LA'!AF189+DIRECCION!AF189</f>
        <v>0</v>
      </c>
      <c r="AG189" s="79">
        <f t="shared" si="52"/>
        <v>0</v>
      </c>
    </row>
    <row r="190" spans="1:33" ht="16.5" customHeight="1">
      <c r="A190" s="12">
        <v>3120001</v>
      </c>
      <c r="B190" s="27" t="s">
        <v>160</v>
      </c>
      <c r="C190" s="281">
        <v>690990</v>
      </c>
      <c r="D190" s="45">
        <f>+HOSCA!D190+HOSLA!D190+'LLAY-LLAY'!D190+HPUT!D190+PSIQ.!D190+'C-LLAY'!D190+'C-SF'!D190+'C-LA'!D190+DIRECCION!D190</f>
        <v>0</v>
      </c>
      <c r="E190" s="46">
        <f t="shared" si="38"/>
        <v>0</v>
      </c>
      <c r="F190" s="46">
        <f t="shared" si="39"/>
        <v>0</v>
      </c>
      <c r="G190" s="46">
        <f t="shared" si="40"/>
        <v>0</v>
      </c>
      <c r="H190" s="53" t="e">
        <f t="shared" si="36"/>
        <v>#DIV/0!</v>
      </c>
      <c r="I190" s="54" t="e">
        <f t="shared" si="37"/>
        <v>#DIV/0!</v>
      </c>
      <c r="J190" s="65">
        <f>+HOSCA!J190+HOSLA!J190+'LLAY-LLAY'!J190+HPUT!J190+PSIQ.!J190+'C-LLAY'!J190+'C-SF'!J190+'C-LA'!J190+DIRECCION!J190</f>
        <v>0</v>
      </c>
      <c r="K190" s="78">
        <f t="shared" si="41"/>
        <v>0</v>
      </c>
      <c r="L190" s="45">
        <f>+HOSCA!L190+HOSLA!L190+'LLAY-LLAY'!L190+HPUT!L190+PSIQ.!L190+'C-LLAY'!L190+'C-SF'!L190+'C-LA'!L190+DIRECCION!L190</f>
        <v>0</v>
      </c>
      <c r="M190" s="79">
        <f t="shared" si="42"/>
        <v>0</v>
      </c>
      <c r="N190" s="65">
        <f>+HOSCA!N190+HOSLA!N190+'LLAY-LLAY'!N190+HPUT!N190+PSIQ.!N190+'C-LLAY'!N190+'C-SF'!N190+'C-LA'!N190+DIRECCION!N190</f>
        <v>0</v>
      </c>
      <c r="O190" s="78">
        <f t="shared" si="43"/>
        <v>0</v>
      </c>
      <c r="P190" s="45">
        <f>+HOSCA!P190+HOSLA!P190+'LLAY-LLAY'!P190+HPUT!P190+PSIQ.!P190+'C-LLAY'!P190+'C-SF'!P190+'C-LA'!P190+DIRECCION!P190</f>
        <v>0</v>
      </c>
      <c r="Q190" s="79">
        <f t="shared" si="44"/>
        <v>0</v>
      </c>
      <c r="R190" s="65">
        <f>+HOSCA!R190+HOSLA!R190+'LLAY-LLAY'!R190+HPUT!R190+PSIQ.!R190+'C-LLAY'!R190+'C-SF'!R190+'C-LA'!R190+DIRECCION!R190</f>
        <v>0</v>
      </c>
      <c r="S190" s="78">
        <f t="shared" si="45"/>
        <v>0</v>
      </c>
      <c r="T190" s="45">
        <f>+HOSCA!T190+HOSLA!T190+'LLAY-LLAY'!T190+HPUT!T190+PSIQ.!T190+'C-LLAY'!T190+'C-SF'!T190+'C-LA'!T190+DIRECCION!T190</f>
        <v>0</v>
      </c>
      <c r="U190" s="79">
        <f t="shared" si="46"/>
        <v>0</v>
      </c>
      <c r="V190" s="65">
        <f>+HOSCA!V190+HOSLA!V190+'LLAY-LLAY'!V190+HPUT!V190+PSIQ.!V190+'C-LLAY'!V190+'C-SF'!V190+'C-LA'!V190+DIRECCION!V190</f>
        <v>0</v>
      </c>
      <c r="W190" s="78">
        <f t="shared" si="47"/>
        <v>0</v>
      </c>
      <c r="X190" s="45">
        <f>+HOSCA!X190+HOSLA!X190+'LLAY-LLAY'!X190+HPUT!X190+PSIQ.!X190+'C-LLAY'!X190+'C-SF'!X190+'C-LA'!X190+DIRECCION!X190</f>
        <v>0</v>
      </c>
      <c r="Y190" s="79">
        <f t="shared" si="48"/>
        <v>0</v>
      </c>
      <c r="Z190" s="65">
        <f>+HOSCA!Z190+HOSLA!Z190+'LLAY-LLAY'!Z190+HPUT!Z190+PSIQ.!Z190+'C-LLAY'!Z190+'C-SF'!Z190+'C-LA'!Z190+DIRECCION!Z190</f>
        <v>0</v>
      </c>
      <c r="AA190" s="78">
        <f t="shared" si="49"/>
        <v>0</v>
      </c>
      <c r="AB190" s="45">
        <f>+HOSCA!AB190+HOSLA!AB190+'LLAY-LLAY'!AB190+HPUT!AB190+PSIQ.!AB190+'C-LLAY'!AB190+'C-SF'!AB190+'C-LA'!AB190+DIRECCION!AB190</f>
        <v>0</v>
      </c>
      <c r="AC190" s="79">
        <f t="shared" si="50"/>
        <v>0</v>
      </c>
      <c r="AD190" s="65">
        <f>+HOSCA!AD190+HOSLA!AD190+'LLAY-LLAY'!AD190+HPUT!AD190+PSIQ.!AD190+'C-LLAY'!AD190+'C-SF'!AD190+'C-LA'!AD190+DIRECCION!AD190</f>
        <v>0</v>
      </c>
      <c r="AE190" s="78">
        <f t="shared" si="51"/>
        <v>0</v>
      </c>
      <c r="AF190" s="45">
        <f>+HOSCA!AF190+HOSLA!AF190+'LLAY-LLAY'!AF190+HPUT!AF190+PSIQ.!AF190+'C-LLAY'!AF190+'C-SF'!AF190+'C-LA'!AF190+DIRECCION!AF190</f>
        <v>0</v>
      </c>
      <c r="AG190" s="79">
        <f t="shared" si="52"/>
        <v>0</v>
      </c>
    </row>
    <row r="191" spans="1:33" ht="16.5" customHeight="1">
      <c r="A191" s="12">
        <v>3121001</v>
      </c>
      <c r="B191" s="27" t="s">
        <v>161</v>
      </c>
      <c r="C191" s="281">
        <v>554090</v>
      </c>
      <c r="D191" s="45">
        <f>+HOSCA!D191+HOSLA!D191+'LLAY-LLAY'!D191+HPUT!D191+PSIQ.!D191+'C-LLAY'!D191+'C-SF'!D191+'C-LA'!D191+DIRECCION!D191</f>
        <v>17</v>
      </c>
      <c r="E191" s="46">
        <f t="shared" si="38"/>
        <v>17</v>
      </c>
      <c r="F191" s="46">
        <f t="shared" si="39"/>
        <v>9419530</v>
      </c>
      <c r="G191" s="46">
        <f t="shared" si="40"/>
        <v>9419530</v>
      </c>
      <c r="H191" s="53">
        <f t="shared" si="36"/>
        <v>1</v>
      </c>
      <c r="I191" s="54">
        <f t="shared" si="37"/>
        <v>1</v>
      </c>
      <c r="J191" s="65">
        <f>+HOSCA!J191+HOSLA!J191+'LLAY-LLAY'!J191+HPUT!J191+PSIQ.!J191+'C-LLAY'!J191+'C-SF'!J191+'C-LA'!J191+DIRECCION!J191</f>
        <v>0</v>
      </c>
      <c r="K191" s="78">
        <f t="shared" si="41"/>
        <v>0</v>
      </c>
      <c r="L191" s="45">
        <f>+HOSCA!L191+HOSLA!L191+'LLAY-LLAY'!L191+HPUT!L191+PSIQ.!L191+'C-LLAY'!L191+'C-SF'!L191+'C-LA'!L191+DIRECCION!L191</f>
        <v>9</v>
      </c>
      <c r="M191" s="79">
        <f t="shared" si="42"/>
        <v>4986810</v>
      </c>
      <c r="N191" s="65">
        <f>+HOSCA!N191+HOSLA!N191+'LLAY-LLAY'!N191+HPUT!N191+PSIQ.!N191+'C-LLAY'!N191+'C-SF'!N191+'C-LA'!N191+DIRECCION!N191</f>
        <v>0</v>
      </c>
      <c r="O191" s="78">
        <f t="shared" si="43"/>
        <v>0</v>
      </c>
      <c r="P191" s="45">
        <f>+HOSCA!P191+HOSLA!P191+'LLAY-LLAY'!P191+HPUT!P191+PSIQ.!P191+'C-LLAY'!P191+'C-SF'!P191+'C-LA'!P191+DIRECCION!P191</f>
        <v>0</v>
      </c>
      <c r="Q191" s="79">
        <f t="shared" si="44"/>
        <v>0</v>
      </c>
      <c r="R191" s="65">
        <f>+HOSCA!R191+HOSLA!R191+'LLAY-LLAY'!R191+HPUT!R191+PSIQ.!R191+'C-LLAY'!R191+'C-SF'!R191+'C-LA'!R191+DIRECCION!R191</f>
        <v>3</v>
      </c>
      <c r="S191" s="78">
        <f t="shared" si="45"/>
        <v>1662270</v>
      </c>
      <c r="T191" s="45">
        <f>+HOSCA!T191+HOSLA!T191+'LLAY-LLAY'!T191+HPUT!T191+PSIQ.!T191+'C-LLAY'!T191+'C-SF'!T191+'C-LA'!T191+DIRECCION!T191</f>
        <v>1</v>
      </c>
      <c r="U191" s="79">
        <f t="shared" si="46"/>
        <v>554090</v>
      </c>
      <c r="V191" s="65">
        <f>+HOSCA!V191+HOSLA!V191+'LLAY-LLAY'!V191+HPUT!V191+PSIQ.!V191+'C-LLAY'!V191+'C-SF'!V191+'C-LA'!V191+DIRECCION!V191</f>
        <v>0</v>
      </c>
      <c r="W191" s="78">
        <f t="shared" si="47"/>
        <v>0</v>
      </c>
      <c r="X191" s="45">
        <f>+HOSCA!X191+HOSLA!X191+'LLAY-LLAY'!X191+HPUT!X191+PSIQ.!X191+'C-LLAY'!X191+'C-SF'!X191+'C-LA'!X191+DIRECCION!X191</f>
        <v>0</v>
      </c>
      <c r="Y191" s="79">
        <f t="shared" si="48"/>
        <v>0</v>
      </c>
      <c r="Z191" s="65">
        <f>+HOSCA!Z191+HOSLA!Z191+'LLAY-LLAY'!Z191+HPUT!Z191+PSIQ.!Z191+'C-LLAY'!Z191+'C-SF'!Z191+'C-LA'!Z191+DIRECCION!Z191</f>
        <v>0</v>
      </c>
      <c r="AA191" s="78">
        <f t="shared" si="49"/>
        <v>0</v>
      </c>
      <c r="AB191" s="45">
        <f>+HOSCA!AB191+HOSLA!AB191+'LLAY-LLAY'!AB191+HPUT!AB191+PSIQ.!AB191+'C-LLAY'!AB191+'C-SF'!AB191+'C-LA'!AB191+DIRECCION!AB191</f>
        <v>4</v>
      </c>
      <c r="AC191" s="79">
        <f t="shared" si="50"/>
        <v>2216360</v>
      </c>
      <c r="AD191" s="65">
        <f>+HOSCA!AD191+HOSLA!AD191+'LLAY-LLAY'!AD191+HPUT!AD191+PSIQ.!AD191+'C-LLAY'!AD191+'C-SF'!AD191+'C-LA'!AD191+DIRECCION!AD191</f>
        <v>0</v>
      </c>
      <c r="AE191" s="78">
        <f t="shared" si="51"/>
        <v>0</v>
      </c>
      <c r="AF191" s="45">
        <f>+HOSCA!AF191+HOSLA!AF191+'LLAY-LLAY'!AF191+HPUT!AF191+PSIQ.!AF191+'C-LLAY'!AF191+'C-SF'!AF191+'C-LA'!AF191+DIRECCION!AF191</f>
        <v>0</v>
      </c>
      <c r="AG191" s="79">
        <f t="shared" si="52"/>
        <v>0</v>
      </c>
    </row>
    <row r="192" spans="1:33" ht="16.5" customHeight="1">
      <c r="A192" s="12">
        <v>3122001</v>
      </c>
      <c r="B192" s="27" t="s">
        <v>162</v>
      </c>
      <c r="C192" s="281">
        <v>849290</v>
      </c>
      <c r="D192" s="45">
        <f>+HOSCA!D192+HOSLA!D192+'LLAY-LLAY'!D192+HPUT!D192+PSIQ.!D192+'C-LLAY'!D192+'C-SF'!D192+'C-LA'!D192+DIRECCION!D192</f>
        <v>0</v>
      </c>
      <c r="E192" s="46">
        <f t="shared" si="38"/>
        <v>0</v>
      </c>
      <c r="F192" s="46">
        <f t="shared" si="39"/>
        <v>0</v>
      </c>
      <c r="G192" s="46">
        <f t="shared" si="40"/>
        <v>0</v>
      </c>
      <c r="H192" s="53" t="e">
        <f t="shared" si="36"/>
        <v>#DIV/0!</v>
      </c>
      <c r="I192" s="54" t="e">
        <f t="shared" si="37"/>
        <v>#DIV/0!</v>
      </c>
      <c r="J192" s="65">
        <f>+HOSCA!J192+HOSLA!J192+'LLAY-LLAY'!J192+HPUT!J192+PSIQ.!J192+'C-LLAY'!J192+'C-SF'!J192+'C-LA'!J192+DIRECCION!J192</f>
        <v>0</v>
      </c>
      <c r="K192" s="78">
        <f t="shared" si="41"/>
        <v>0</v>
      </c>
      <c r="L192" s="45">
        <f>+HOSCA!L192+HOSLA!L192+'LLAY-LLAY'!L192+HPUT!L192+PSIQ.!L192+'C-LLAY'!L192+'C-SF'!L192+'C-LA'!L192+DIRECCION!L192</f>
        <v>0</v>
      </c>
      <c r="M192" s="79">
        <f t="shared" si="42"/>
        <v>0</v>
      </c>
      <c r="N192" s="65">
        <f>+HOSCA!N192+HOSLA!N192+'LLAY-LLAY'!N192+HPUT!N192+PSIQ.!N192+'C-LLAY'!N192+'C-SF'!N192+'C-LA'!N192+DIRECCION!N192</f>
        <v>0</v>
      </c>
      <c r="O192" s="78">
        <f t="shared" si="43"/>
        <v>0</v>
      </c>
      <c r="P192" s="45">
        <f>+HOSCA!P192+HOSLA!P192+'LLAY-LLAY'!P192+HPUT!P192+PSIQ.!P192+'C-LLAY'!P192+'C-SF'!P192+'C-LA'!P192+DIRECCION!P192</f>
        <v>0</v>
      </c>
      <c r="Q192" s="79">
        <f t="shared" si="44"/>
        <v>0</v>
      </c>
      <c r="R192" s="65">
        <f>+HOSCA!R192+HOSLA!R192+'LLAY-LLAY'!R192+HPUT!R192+PSIQ.!R192+'C-LLAY'!R192+'C-SF'!R192+'C-LA'!R192+DIRECCION!R192</f>
        <v>0</v>
      </c>
      <c r="S192" s="78">
        <f t="shared" si="45"/>
        <v>0</v>
      </c>
      <c r="T192" s="45">
        <f>+HOSCA!T192+HOSLA!T192+'LLAY-LLAY'!T192+HPUT!T192+PSIQ.!T192+'C-LLAY'!T192+'C-SF'!T192+'C-LA'!T192+DIRECCION!T192</f>
        <v>0</v>
      </c>
      <c r="U192" s="79">
        <f t="shared" si="46"/>
        <v>0</v>
      </c>
      <c r="V192" s="65">
        <f>+HOSCA!V192+HOSLA!V192+'LLAY-LLAY'!V192+HPUT!V192+PSIQ.!V192+'C-LLAY'!V192+'C-SF'!V192+'C-LA'!V192+DIRECCION!V192</f>
        <v>0</v>
      </c>
      <c r="W192" s="78">
        <f t="shared" si="47"/>
        <v>0</v>
      </c>
      <c r="X192" s="45">
        <f>+HOSCA!X192+HOSLA!X192+'LLAY-LLAY'!X192+HPUT!X192+PSIQ.!X192+'C-LLAY'!X192+'C-SF'!X192+'C-LA'!X192+DIRECCION!X192</f>
        <v>0</v>
      </c>
      <c r="Y192" s="79">
        <f t="shared" si="48"/>
        <v>0</v>
      </c>
      <c r="Z192" s="65">
        <f>+HOSCA!Z192+HOSLA!Z192+'LLAY-LLAY'!Z192+HPUT!Z192+PSIQ.!Z192+'C-LLAY'!Z192+'C-SF'!Z192+'C-LA'!Z192+DIRECCION!Z192</f>
        <v>0</v>
      </c>
      <c r="AA192" s="78">
        <f t="shared" si="49"/>
        <v>0</v>
      </c>
      <c r="AB192" s="45">
        <f>+HOSCA!AB192+HOSLA!AB192+'LLAY-LLAY'!AB192+HPUT!AB192+PSIQ.!AB192+'C-LLAY'!AB192+'C-SF'!AB192+'C-LA'!AB192+DIRECCION!AB192</f>
        <v>0</v>
      </c>
      <c r="AC192" s="79">
        <f t="shared" si="50"/>
        <v>0</v>
      </c>
      <c r="AD192" s="65">
        <f>+HOSCA!AD192+HOSLA!AD192+'LLAY-LLAY'!AD192+HPUT!AD192+PSIQ.!AD192+'C-LLAY'!AD192+'C-SF'!AD192+'C-LA'!AD192+DIRECCION!AD192</f>
        <v>0</v>
      </c>
      <c r="AE192" s="78">
        <f t="shared" si="51"/>
        <v>0</v>
      </c>
      <c r="AF192" s="45">
        <f>+HOSCA!AF192+HOSLA!AF192+'LLAY-LLAY'!AF192+HPUT!AF192+PSIQ.!AF192+'C-LLAY'!AF192+'C-SF'!AF192+'C-LA'!AF192+DIRECCION!AF192</f>
        <v>0</v>
      </c>
      <c r="AG192" s="79">
        <f t="shared" si="52"/>
        <v>0</v>
      </c>
    </row>
    <row r="193" spans="1:33" ht="16.5" customHeight="1">
      <c r="A193" s="12">
        <v>3120101</v>
      </c>
      <c r="B193" s="18" t="s">
        <v>163</v>
      </c>
      <c r="C193" s="281">
        <v>416590</v>
      </c>
      <c r="D193" s="45">
        <f>+HOSCA!D193+HOSLA!D193+'LLAY-LLAY'!D193+HPUT!D193+PSIQ.!D193+'C-LLAY'!D193+'C-SF'!D193+'C-LA'!D193+DIRECCION!D193</f>
        <v>0</v>
      </c>
      <c r="E193" s="46">
        <f t="shared" si="38"/>
        <v>0</v>
      </c>
      <c r="F193" s="46">
        <f t="shared" si="39"/>
        <v>0</v>
      </c>
      <c r="G193" s="46">
        <f t="shared" si="40"/>
        <v>0</v>
      </c>
      <c r="H193" s="53" t="e">
        <f t="shared" si="36"/>
        <v>#DIV/0!</v>
      </c>
      <c r="I193" s="54" t="e">
        <f t="shared" si="37"/>
        <v>#DIV/0!</v>
      </c>
      <c r="J193" s="65">
        <f>+HOSCA!J193+HOSLA!J193+'LLAY-LLAY'!J193+HPUT!J193+PSIQ.!J193+'C-LLAY'!J193+'C-SF'!J193+'C-LA'!J193+DIRECCION!J193</f>
        <v>0</v>
      </c>
      <c r="K193" s="78">
        <f t="shared" si="41"/>
        <v>0</v>
      </c>
      <c r="L193" s="45">
        <f>+HOSCA!L193+HOSLA!L193+'LLAY-LLAY'!L193+HPUT!L193+PSIQ.!L193+'C-LLAY'!L193+'C-SF'!L193+'C-LA'!L193+DIRECCION!L193</f>
        <v>0</v>
      </c>
      <c r="M193" s="79">
        <f t="shared" si="42"/>
        <v>0</v>
      </c>
      <c r="N193" s="65">
        <f>+HOSCA!N193+HOSLA!N193+'LLAY-LLAY'!N193+HPUT!N193+PSIQ.!N193+'C-LLAY'!N193+'C-SF'!N193+'C-LA'!N193+DIRECCION!N193</f>
        <v>0</v>
      </c>
      <c r="O193" s="78">
        <f t="shared" si="43"/>
        <v>0</v>
      </c>
      <c r="P193" s="45">
        <f>+HOSCA!P193+HOSLA!P193+'LLAY-LLAY'!P193+HPUT!P193+PSIQ.!P193+'C-LLAY'!P193+'C-SF'!P193+'C-LA'!P193+DIRECCION!P193</f>
        <v>0</v>
      </c>
      <c r="Q193" s="79">
        <f t="shared" si="44"/>
        <v>0</v>
      </c>
      <c r="R193" s="65">
        <f>+HOSCA!R193+HOSLA!R193+'LLAY-LLAY'!R193+HPUT!R193+PSIQ.!R193+'C-LLAY'!R193+'C-SF'!R193+'C-LA'!R193+DIRECCION!R193</f>
        <v>0</v>
      </c>
      <c r="S193" s="78">
        <f t="shared" si="45"/>
        <v>0</v>
      </c>
      <c r="T193" s="45">
        <f>+HOSCA!T193+HOSLA!T193+'LLAY-LLAY'!T193+HPUT!T193+PSIQ.!T193+'C-LLAY'!T193+'C-SF'!T193+'C-LA'!T193+DIRECCION!T193</f>
        <v>0</v>
      </c>
      <c r="U193" s="79">
        <f t="shared" si="46"/>
        <v>0</v>
      </c>
      <c r="V193" s="65">
        <f>+HOSCA!V193+HOSLA!V193+'LLAY-LLAY'!V193+HPUT!V193+PSIQ.!V193+'C-LLAY'!V193+'C-SF'!V193+'C-LA'!V193+DIRECCION!V193</f>
        <v>0</v>
      </c>
      <c r="W193" s="78">
        <f t="shared" si="47"/>
        <v>0</v>
      </c>
      <c r="X193" s="45">
        <f>+HOSCA!X193+HOSLA!X193+'LLAY-LLAY'!X193+HPUT!X193+PSIQ.!X193+'C-LLAY'!X193+'C-SF'!X193+'C-LA'!X193+DIRECCION!X193</f>
        <v>0</v>
      </c>
      <c r="Y193" s="79">
        <f t="shared" si="48"/>
        <v>0</v>
      </c>
      <c r="Z193" s="65">
        <f>+HOSCA!Z193+HOSLA!Z193+'LLAY-LLAY'!Z193+HPUT!Z193+PSIQ.!Z193+'C-LLAY'!Z193+'C-SF'!Z193+'C-LA'!Z193+DIRECCION!Z193</f>
        <v>0</v>
      </c>
      <c r="AA193" s="78">
        <f t="shared" si="49"/>
        <v>0</v>
      </c>
      <c r="AB193" s="45">
        <f>+HOSCA!AB193+HOSLA!AB193+'LLAY-LLAY'!AB193+HPUT!AB193+PSIQ.!AB193+'C-LLAY'!AB193+'C-SF'!AB193+'C-LA'!AB193+DIRECCION!AB193</f>
        <v>0</v>
      </c>
      <c r="AC193" s="79">
        <f t="shared" si="50"/>
        <v>0</v>
      </c>
      <c r="AD193" s="65">
        <f>+HOSCA!AD193+HOSLA!AD193+'LLAY-LLAY'!AD193+HPUT!AD193+PSIQ.!AD193+'C-LLAY'!AD193+'C-SF'!AD193+'C-LA'!AD193+DIRECCION!AD193</f>
        <v>0</v>
      </c>
      <c r="AE193" s="78">
        <f t="shared" si="51"/>
        <v>0</v>
      </c>
      <c r="AF193" s="45">
        <f>+HOSCA!AF193+HOSLA!AF193+'LLAY-LLAY'!AF193+HPUT!AF193+PSIQ.!AF193+'C-LLAY'!AF193+'C-SF'!AF193+'C-LA'!AF193+DIRECCION!AF193</f>
        <v>0</v>
      </c>
      <c r="AG193" s="79">
        <f t="shared" si="52"/>
        <v>0</v>
      </c>
    </row>
    <row r="194" spans="1:33" ht="16.5" customHeight="1">
      <c r="A194" s="12"/>
      <c r="B194" s="18"/>
      <c r="C194" s="14"/>
      <c r="D194" s="45"/>
      <c r="E194" s="46"/>
      <c r="F194" s="46"/>
      <c r="G194" s="46"/>
      <c r="H194" s="53"/>
      <c r="I194" s="54"/>
      <c r="J194" s="65"/>
      <c r="K194" s="78"/>
      <c r="L194" s="45"/>
      <c r="M194" s="79"/>
      <c r="N194" s="65"/>
      <c r="O194" s="78"/>
      <c r="P194" s="45"/>
      <c r="Q194" s="79"/>
      <c r="R194" s="65"/>
      <c r="S194" s="78"/>
      <c r="T194" s="45"/>
      <c r="U194" s="79"/>
      <c r="V194" s="65"/>
      <c r="W194" s="78"/>
      <c r="X194" s="45"/>
      <c r="Y194" s="79"/>
      <c r="Z194" s="65"/>
      <c r="AA194" s="78"/>
      <c r="AB194" s="45"/>
      <c r="AC194" s="79"/>
      <c r="AD194" s="65"/>
      <c r="AE194" s="78"/>
      <c r="AF194" s="45"/>
      <c r="AG194" s="79"/>
    </row>
    <row r="195" spans="1:33" ht="16.5" customHeight="1">
      <c r="A195" s="58"/>
      <c r="B195" s="125" t="s">
        <v>164</v>
      </c>
      <c r="C195" s="59"/>
      <c r="D195" s="60"/>
      <c r="E195" s="61"/>
      <c r="F195" s="61"/>
      <c r="G195" s="61"/>
      <c r="H195" s="62"/>
      <c r="I195" s="63"/>
      <c r="J195" s="84"/>
      <c r="K195" s="85"/>
      <c r="L195" s="60"/>
      <c r="M195" s="86"/>
      <c r="N195" s="84"/>
      <c r="O195" s="85"/>
      <c r="P195" s="60"/>
      <c r="Q195" s="86"/>
      <c r="R195" s="84"/>
      <c r="S195" s="85"/>
      <c r="T195" s="60"/>
      <c r="U195" s="86"/>
      <c r="V195" s="84"/>
      <c r="W195" s="85"/>
      <c r="X195" s="60"/>
      <c r="Y195" s="86"/>
      <c r="Z195" s="84"/>
      <c r="AA195" s="85"/>
      <c r="AB195" s="60"/>
      <c r="AC195" s="86"/>
      <c r="AD195" s="84"/>
      <c r="AE195" s="85"/>
      <c r="AF195" s="60"/>
      <c r="AG195" s="86"/>
    </row>
    <row r="196" spans="1:33" ht="16.5" customHeight="1">
      <c r="A196" s="12">
        <v>6002001</v>
      </c>
      <c r="B196" s="18" t="s">
        <v>165</v>
      </c>
      <c r="C196" s="281">
        <v>1216660</v>
      </c>
      <c r="D196" s="45">
        <f>+HOSCA!D196+HOSLA!D196+'LLAY-LLAY'!D196+HPUT!D196+PSIQ.!D196+'C-LLAY'!D196+'C-SF'!D196+'C-LA'!D196+DIRECCION!D196</f>
        <v>56</v>
      </c>
      <c r="E196" s="46">
        <f t="shared" si="38"/>
        <v>73</v>
      </c>
      <c r="F196" s="46">
        <f t="shared" si="39"/>
        <v>68132960</v>
      </c>
      <c r="G196" s="46">
        <f t="shared" si="40"/>
        <v>88816180</v>
      </c>
      <c r="H196" s="53">
        <f t="shared" si="36"/>
        <v>1.3035714285714286</v>
      </c>
      <c r="I196" s="54">
        <f t="shared" si="37"/>
        <v>1.3035714285714286</v>
      </c>
      <c r="J196" s="65">
        <f>+HOSCA!J196+HOSLA!J196+'LLAY-LLAY'!J196+HPUT!J196+PSIQ.!J196+'C-LLAY'!J196+'C-SF'!J196+'C-LA'!J196+DIRECCION!J196</f>
        <v>9</v>
      </c>
      <c r="K196" s="78">
        <f t="shared" si="41"/>
        <v>10949940</v>
      </c>
      <c r="L196" s="45">
        <f>+HOSCA!L196+HOSLA!L196+'LLAY-LLAY'!L196+HPUT!L196+PSIQ.!L196+'C-LLAY'!L196+'C-SF'!L196+'C-LA'!L196+DIRECCION!L196</f>
        <v>2</v>
      </c>
      <c r="M196" s="79">
        <f t="shared" si="42"/>
        <v>2433320</v>
      </c>
      <c r="N196" s="65">
        <f>+HOSCA!N196+HOSLA!N196+'LLAY-LLAY'!N196+HPUT!N196+PSIQ.!N196+'C-LLAY'!N196+'C-SF'!N196+'C-LA'!N196+DIRECCION!N196</f>
        <v>4</v>
      </c>
      <c r="O196" s="78">
        <f t="shared" si="43"/>
        <v>4866640</v>
      </c>
      <c r="P196" s="45">
        <f>+HOSCA!P196+HOSLA!P196+'LLAY-LLAY'!P196+HPUT!P196+PSIQ.!P196+'C-LLAY'!P196+'C-SF'!P196+'C-LA'!P196+DIRECCION!P196</f>
        <v>4</v>
      </c>
      <c r="Q196" s="79">
        <f t="shared" si="44"/>
        <v>4866640</v>
      </c>
      <c r="R196" s="65">
        <f>+HOSCA!R196+HOSLA!R196+'LLAY-LLAY'!R196+HPUT!R196+PSIQ.!R196+'C-LLAY'!R196+'C-SF'!R196+'C-LA'!R196+DIRECCION!R196</f>
        <v>0</v>
      </c>
      <c r="S196" s="78">
        <f t="shared" si="45"/>
        <v>0</v>
      </c>
      <c r="T196" s="45">
        <f>+HOSCA!T196+HOSLA!T196+'LLAY-LLAY'!T196+HPUT!T196+PSIQ.!T196+'C-LLAY'!T196+'C-SF'!T196+'C-LA'!T196+DIRECCION!T196</f>
        <v>3</v>
      </c>
      <c r="U196" s="79">
        <f t="shared" si="46"/>
        <v>3649980</v>
      </c>
      <c r="V196" s="65">
        <f>+HOSCA!V196+HOSLA!V196+'LLAY-LLAY'!V196+HPUT!V196+PSIQ.!V196+'C-LLAY'!V196+'C-SF'!V196+'C-LA'!V196+DIRECCION!V196</f>
        <v>7</v>
      </c>
      <c r="W196" s="78">
        <f t="shared" si="47"/>
        <v>8516620</v>
      </c>
      <c r="X196" s="45">
        <f>+HOSCA!X196+HOSLA!X196+'LLAY-LLAY'!X196+HPUT!X196+PSIQ.!X196+'C-LLAY'!X196+'C-SF'!X196+'C-LA'!X196+DIRECCION!X196</f>
        <v>6</v>
      </c>
      <c r="Y196" s="79">
        <f t="shared" si="48"/>
        <v>7299960</v>
      </c>
      <c r="Z196" s="65">
        <f>+HOSCA!Z196+HOSLA!Z196+'LLAY-LLAY'!Z196+HPUT!Z196+PSIQ.!Z196+'C-LLAY'!Z196+'C-SF'!Z196+'C-LA'!Z196+DIRECCION!Z196</f>
        <v>5</v>
      </c>
      <c r="AA196" s="78">
        <f t="shared" si="49"/>
        <v>6083300</v>
      </c>
      <c r="AB196" s="45">
        <f>+HOSCA!AB196+HOSLA!AB196+'LLAY-LLAY'!AB196+HPUT!AB196+PSIQ.!AB196+'C-LLAY'!AB196+'C-SF'!AB196+'C-LA'!AB196+DIRECCION!AB196</f>
        <v>16</v>
      </c>
      <c r="AC196" s="79">
        <f t="shared" si="50"/>
        <v>19466560</v>
      </c>
      <c r="AD196" s="65">
        <f>+HOSCA!AD196+HOSLA!AD196+'LLAY-LLAY'!AD196+HPUT!AD196+PSIQ.!AD196+'C-LLAY'!AD196+'C-SF'!AD196+'C-LA'!AD196+DIRECCION!AD196</f>
        <v>13</v>
      </c>
      <c r="AE196" s="78">
        <f t="shared" si="51"/>
        <v>15816580</v>
      </c>
      <c r="AF196" s="45">
        <f>+HOSCA!AF196+HOSLA!AF196+'LLAY-LLAY'!AF196+HPUT!AF196+PSIQ.!AF196+'C-LLAY'!AF196+'C-SF'!AF196+'C-LA'!AF196+DIRECCION!AF196</f>
        <v>4</v>
      </c>
      <c r="AG196" s="79">
        <f t="shared" si="52"/>
        <v>4866640</v>
      </c>
    </row>
    <row r="197" spans="1:33" ht="16.5" customHeight="1">
      <c r="A197" s="12">
        <v>6002002</v>
      </c>
      <c r="B197" s="18" t="s">
        <v>166</v>
      </c>
      <c r="C197" s="281">
        <v>621990</v>
      </c>
      <c r="D197" s="45">
        <f>+HOSCA!D197+HOSLA!D197+'LLAY-LLAY'!D197+HPUT!D197+PSIQ.!D197+'C-LLAY'!D197+'C-SF'!D197+'C-LA'!D197+DIRECCION!D197</f>
        <v>47</v>
      </c>
      <c r="E197" s="46">
        <f t="shared" si="38"/>
        <v>45</v>
      </c>
      <c r="F197" s="46">
        <f t="shared" si="39"/>
        <v>29233530</v>
      </c>
      <c r="G197" s="46">
        <f t="shared" si="40"/>
        <v>27989550</v>
      </c>
      <c r="H197" s="53">
        <f t="shared" si="36"/>
        <v>0.95744680851063835</v>
      </c>
      <c r="I197" s="54">
        <f t="shared" si="37"/>
        <v>0.95744680851063835</v>
      </c>
      <c r="J197" s="65">
        <f>+HOSCA!J197+HOSLA!J197+'LLAY-LLAY'!J197+HPUT!J197+PSIQ.!J197+'C-LLAY'!J197+'C-SF'!J197+'C-LA'!J197+DIRECCION!J197</f>
        <v>2</v>
      </c>
      <c r="K197" s="78">
        <f t="shared" si="41"/>
        <v>1243980</v>
      </c>
      <c r="L197" s="45">
        <f>+HOSCA!L197+HOSLA!L197+'LLAY-LLAY'!L197+HPUT!L197+PSIQ.!L197+'C-LLAY'!L197+'C-SF'!L197+'C-LA'!L197+DIRECCION!L197</f>
        <v>3</v>
      </c>
      <c r="M197" s="79">
        <f t="shared" si="42"/>
        <v>1865970</v>
      </c>
      <c r="N197" s="65">
        <f>+HOSCA!N197+HOSLA!N197+'LLAY-LLAY'!N197+HPUT!N197+PSIQ.!N197+'C-LLAY'!N197+'C-SF'!N197+'C-LA'!N197+DIRECCION!N197</f>
        <v>4</v>
      </c>
      <c r="O197" s="78">
        <f t="shared" si="43"/>
        <v>2487960</v>
      </c>
      <c r="P197" s="45">
        <f>+HOSCA!P197+HOSLA!P197+'LLAY-LLAY'!P197+HPUT!P197+PSIQ.!P197+'C-LLAY'!P197+'C-SF'!P197+'C-LA'!P197+DIRECCION!P197</f>
        <v>4</v>
      </c>
      <c r="Q197" s="79">
        <f t="shared" si="44"/>
        <v>2487960</v>
      </c>
      <c r="R197" s="65">
        <f>+HOSCA!R197+HOSLA!R197+'LLAY-LLAY'!R197+HPUT!R197+PSIQ.!R197+'C-LLAY'!R197+'C-SF'!R197+'C-LA'!R197+DIRECCION!R197</f>
        <v>6</v>
      </c>
      <c r="S197" s="78">
        <f t="shared" si="45"/>
        <v>3731940</v>
      </c>
      <c r="T197" s="45">
        <f>+HOSCA!T197+HOSLA!T197+'LLAY-LLAY'!T197+HPUT!T197+PSIQ.!T197+'C-LLAY'!T197+'C-SF'!T197+'C-LA'!T197+DIRECCION!T197</f>
        <v>9</v>
      </c>
      <c r="U197" s="79">
        <f t="shared" si="46"/>
        <v>5597910</v>
      </c>
      <c r="V197" s="65">
        <f>+HOSCA!V197+HOSLA!V197+'LLAY-LLAY'!V197+HPUT!V197+PSIQ.!V197+'C-LLAY'!V197+'C-SF'!V197+'C-LA'!V197+DIRECCION!V197</f>
        <v>9</v>
      </c>
      <c r="W197" s="78">
        <f t="shared" si="47"/>
        <v>5597910</v>
      </c>
      <c r="X197" s="45">
        <f>+HOSCA!X197+HOSLA!X197+'LLAY-LLAY'!X197+HPUT!X197+PSIQ.!X197+'C-LLAY'!X197+'C-SF'!X197+'C-LA'!X197+DIRECCION!X197</f>
        <v>4</v>
      </c>
      <c r="Y197" s="79">
        <f t="shared" si="48"/>
        <v>2487960</v>
      </c>
      <c r="Z197" s="65">
        <f>+HOSCA!Z197+HOSLA!Z197+'LLAY-LLAY'!Z197+HPUT!Z197+PSIQ.!Z197+'C-LLAY'!Z197+'C-SF'!Z197+'C-LA'!Z197+DIRECCION!Z197</f>
        <v>4</v>
      </c>
      <c r="AA197" s="78">
        <f t="shared" si="49"/>
        <v>2487960</v>
      </c>
      <c r="AB197" s="45">
        <f>+HOSCA!AB197+HOSLA!AB197+'LLAY-LLAY'!AB197+HPUT!AB197+PSIQ.!AB197+'C-LLAY'!AB197+'C-SF'!AB197+'C-LA'!AB197+DIRECCION!AB197</f>
        <v>0</v>
      </c>
      <c r="AC197" s="79">
        <f t="shared" si="50"/>
        <v>0</v>
      </c>
      <c r="AD197" s="65">
        <f>+HOSCA!AD197+HOSLA!AD197+'LLAY-LLAY'!AD197+HPUT!AD197+PSIQ.!AD197+'C-LLAY'!AD197+'C-SF'!AD197+'C-LA'!AD197+DIRECCION!AD197</f>
        <v>0</v>
      </c>
      <c r="AE197" s="78">
        <f t="shared" si="51"/>
        <v>0</v>
      </c>
      <c r="AF197" s="45">
        <f>+HOSCA!AF197+HOSLA!AF197+'LLAY-LLAY'!AF197+HPUT!AF197+PSIQ.!AF197+'C-LLAY'!AF197+'C-SF'!AF197+'C-LA'!AF197+DIRECCION!AF197</f>
        <v>0</v>
      </c>
      <c r="AG197" s="79">
        <f t="shared" si="52"/>
        <v>0</v>
      </c>
    </row>
    <row r="198" spans="1:33" ht="16.5" customHeight="1">
      <c r="A198" s="12">
        <v>6002003</v>
      </c>
      <c r="B198" s="18" t="s">
        <v>167</v>
      </c>
      <c r="C198" s="281">
        <v>853870</v>
      </c>
      <c r="D198" s="45">
        <f>+HOSCA!D198+HOSLA!D198+'LLAY-LLAY'!D198+HPUT!D198+PSIQ.!D198+'C-LLAY'!D198+'C-SF'!D198+'C-LA'!D198+DIRECCION!D198</f>
        <v>75</v>
      </c>
      <c r="E198" s="46">
        <f t="shared" si="38"/>
        <v>110</v>
      </c>
      <c r="F198" s="46">
        <f t="shared" si="39"/>
        <v>64040250</v>
      </c>
      <c r="G198" s="46">
        <f t="shared" si="40"/>
        <v>93925700</v>
      </c>
      <c r="H198" s="53">
        <f t="shared" si="36"/>
        <v>1.4666666666666666</v>
      </c>
      <c r="I198" s="54">
        <f t="shared" si="37"/>
        <v>1.4666666666666666</v>
      </c>
      <c r="J198" s="65">
        <f>+HOSCA!J198+HOSLA!J198+'LLAY-LLAY'!J198+HPUT!J198+PSIQ.!J198+'C-LLAY'!J198+'C-SF'!J198+'C-LA'!J198+DIRECCION!J198</f>
        <v>0</v>
      </c>
      <c r="K198" s="78">
        <f t="shared" si="41"/>
        <v>0</v>
      </c>
      <c r="L198" s="45">
        <f>+HOSCA!L198+HOSLA!L198+'LLAY-LLAY'!L198+HPUT!L198+PSIQ.!L198+'C-LLAY'!L198+'C-SF'!L198+'C-LA'!L198+DIRECCION!L198</f>
        <v>2</v>
      </c>
      <c r="M198" s="79">
        <f t="shared" si="42"/>
        <v>1707740</v>
      </c>
      <c r="N198" s="65">
        <f>+HOSCA!N198+HOSLA!N198+'LLAY-LLAY'!N198+HPUT!N198+PSIQ.!N198+'C-LLAY'!N198+'C-SF'!N198+'C-LA'!N198+DIRECCION!N198</f>
        <v>2</v>
      </c>
      <c r="O198" s="78">
        <f t="shared" si="43"/>
        <v>1707740</v>
      </c>
      <c r="P198" s="45">
        <f>+HOSCA!P198+HOSLA!P198+'LLAY-LLAY'!P198+HPUT!P198+PSIQ.!P198+'C-LLAY'!P198+'C-SF'!P198+'C-LA'!P198+DIRECCION!P198</f>
        <v>3</v>
      </c>
      <c r="Q198" s="79">
        <f t="shared" si="44"/>
        <v>2561610</v>
      </c>
      <c r="R198" s="65">
        <f>+HOSCA!R198+HOSLA!R198+'LLAY-LLAY'!R198+HPUT!R198+PSIQ.!R198+'C-LLAY'!R198+'C-SF'!R198+'C-LA'!R198+DIRECCION!R198</f>
        <v>6</v>
      </c>
      <c r="S198" s="78">
        <f t="shared" si="45"/>
        <v>5123220</v>
      </c>
      <c r="T198" s="45">
        <f>+HOSCA!T198+HOSLA!T198+'LLAY-LLAY'!T198+HPUT!T198+PSIQ.!T198+'C-LLAY'!T198+'C-SF'!T198+'C-LA'!T198+DIRECCION!T198</f>
        <v>3</v>
      </c>
      <c r="U198" s="79">
        <f t="shared" si="46"/>
        <v>2561610</v>
      </c>
      <c r="V198" s="65">
        <f>+HOSCA!V198+HOSLA!V198+'LLAY-LLAY'!V198+HPUT!V198+PSIQ.!V198+'C-LLAY'!V198+'C-SF'!V198+'C-LA'!V198+DIRECCION!V198</f>
        <v>8</v>
      </c>
      <c r="W198" s="78">
        <f t="shared" si="47"/>
        <v>6830960</v>
      </c>
      <c r="X198" s="45">
        <f>+HOSCA!X198+HOSLA!X198+'LLAY-LLAY'!X198+HPUT!X198+PSIQ.!X198+'C-LLAY'!X198+'C-SF'!X198+'C-LA'!X198+DIRECCION!X198</f>
        <v>4</v>
      </c>
      <c r="Y198" s="79">
        <f t="shared" si="48"/>
        <v>3415480</v>
      </c>
      <c r="Z198" s="65">
        <f>+HOSCA!Z198+HOSLA!Z198+'LLAY-LLAY'!Z198+HPUT!Z198+PSIQ.!Z198+'C-LLAY'!Z198+'C-SF'!Z198+'C-LA'!Z198+DIRECCION!Z198</f>
        <v>27</v>
      </c>
      <c r="AA198" s="78">
        <f t="shared" si="49"/>
        <v>23054490</v>
      </c>
      <c r="AB198" s="45">
        <f>+HOSCA!AB198+HOSLA!AB198+'LLAY-LLAY'!AB198+HPUT!AB198+PSIQ.!AB198+'C-LLAY'!AB198+'C-SF'!AB198+'C-LA'!AB198+DIRECCION!AB198</f>
        <v>27</v>
      </c>
      <c r="AC198" s="79">
        <f t="shared" si="50"/>
        <v>23054490</v>
      </c>
      <c r="AD198" s="65">
        <f>+HOSCA!AD198+HOSLA!AD198+'LLAY-LLAY'!AD198+HPUT!AD198+PSIQ.!AD198+'C-LLAY'!AD198+'C-SF'!AD198+'C-LA'!AD198+DIRECCION!AD198</f>
        <v>21</v>
      </c>
      <c r="AE198" s="78">
        <f t="shared" si="51"/>
        <v>17931270</v>
      </c>
      <c r="AF198" s="45">
        <f>+HOSCA!AF198+HOSLA!AF198+'LLAY-LLAY'!AF198+HPUT!AF198+PSIQ.!AF198+'C-LLAY'!AF198+'C-SF'!AF198+'C-LA'!AF198+DIRECCION!AF198</f>
        <v>7</v>
      </c>
      <c r="AG198" s="79">
        <f t="shared" si="52"/>
        <v>5977090</v>
      </c>
    </row>
    <row r="199" spans="1:33" ht="16.5" customHeight="1">
      <c r="A199" s="12">
        <v>6002004</v>
      </c>
      <c r="B199" s="18" t="s">
        <v>168</v>
      </c>
      <c r="C199" s="281">
        <v>4431020</v>
      </c>
      <c r="D199" s="45">
        <f>+HOSCA!D199+HOSLA!D199+'LLAY-LLAY'!D199+HPUT!D199+PSIQ.!D199+'C-LLAY'!D199+'C-SF'!D199+'C-LA'!D199+DIRECCION!D199</f>
        <v>85</v>
      </c>
      <c r="E199" s="46">
        <f t="shared" si="38"/>
        <v>87</v>
      </c>
      <c r="F199" s="46">
        <f t="shared" si="39"/>
        <v>376636700</v>
      </c>
      <c r="G199" s="46">
        <f t="shared" si="40"/>
        <v>385498740</v>
      </c>
      <c r="H199" s="53">
        <f t="shared" si="36"/>
        <v>1.0235294117647058</v>
      </c>
      <c r="I199" s="54">
        <f t="shared" si="37"/>
        <v>1.0235294117647058</v>
      </c>
      <c r="J199" s="65">
        <f>+HOSCA!J199+HOSLA!J199+'LLAY-LLAY'!J199+HPUT!J199+PSIQ.!J199+'C-LLAY'!J199+'C-SF'!J199+'C-LA'!J199+DIRECCION!J199</f>
        <v>9</v>
      </c>
      <c r="K199" s="78">
        <f t="shared" si="41"/>
        <v>39879180</v>
      </c>
      <c r="L199" s="45">
        <f>+HOSCA!L199+HOSLA!L199+'LLAY-LLAY'!L199+HPUT!L199+PSIQ.!L199+'C-LLAY'!L199+'C-SF'!L199+'C-LA'!L199+DIRECCION!L199</f>
        <v>8</v>
      </c>
      <c r="M199" s="79">
        <f t="shared" si="42"/>
        <v>35448160</v>
      </c>
      <c r="N199" s="65">
        <f>+HOSCA!N199+HOSLA!N199+'LLAY-LLAY'!N199+HPUT!N199+PSIQ.!N199+'C-LLAY'!N199+'C-SF'!N199+'C-LA'!N199+DIRECCION!N199</f>
        <v>2</v>
      </c>
      <c r="O199" s="78">
        <f t="shared" si="43"/>
        <v>8862040</v>
      </c>
      <c r="P199" s="45">
        <f>+HOSCA!P199+HOSLA!P199+'LLAY-LLAY'!P199+HPUT!P199+PSIQ.!P199+'C-LLAY'!P199+'C-SF'!P199+'C-LA'!P199+DIRECCION!P199</f>
        <v>9</v>
      </c>
      <c r="Q199" s="79">
        <f t="shared" si="44"/>
        <v>39879180</v>
      </c>
      <c r="R199" s="65">
        <f>+HOSCA!R199+HOSLA!R199+'LLAY-LLAY'!R199+HPUT!R199+PSIQ.!R199+'C-LLAY'!R199+'C-SF'!R199+'C-LA'!R199+DIRECCION!R199</f>
        <v>7</v>
      </c>
      <c r="S199" s="78">
        <f t="shared" si="45"/>
        <v>31017140</v>
      </c>
      <c r="T199" s="45">
        <f>+HOSCA!T199+HOSLA!T199+'LLAY-LLAY'!T199+HPUT!T199+PSIQ.!T199+'C-LLAY'!T199+'C-SF'!T199+'C-LA'!T199+DIRECCION!T199</f>
        <v>19</v>
      </c>
      <c r="U199" s="79">
        <f t="shared" si="46"/>
        <v>84189380</v>
      </c>
      <c r="V199" s="65">
        <f>+HOSCA!V199+HOSLA!V199+'LLAY-LLAY'!V199+HPUT!V199+PSIQ.!V199+'C-LLAY'!V199+'C-SF'!V199+'C-LA'!V199+DIRECCION!V199</f>
        <v>19</v>
      </c>
      <c r="W199" s="78">
        <f t="shared" si="47"/>
        <v>84189380</v>
      </c>
      <c r="X199" s="45">
        <f>+HOSCA!X199+HOSLA!X199+'LLAY-LLAY'!X199+HPUT!X199+PSIQ.!X199+'C-LLAY'!X199+'C-SF'!X199+'C-LA'!X199+DIRECCION!X199</f>
        <v>8</v>
      </c>
      <c r="Y199" s="79">
        <f t="shared" si="48"/>
        <v>35448160</v>
      </c>
      <c r="Z199" s="65">
        <f>+HOSCA!Z199+HOSLA!Z199+'LLAY-LLAY'!Z199+HPUT!Z199+PSIQ.!Z199+'C-LLAY'!Z199+'C-SF'!Z199+'C-LA'!Z199+DIRECCION!Z199</f>
        <v>2</v>
      </c>
      <c r="AA199" s="78">
        <f t="shared" si="49"/>
        <v>8862040</v>
      </c>
      <c r="AB199" s="45">
        <f>+HOSCA!AB199+HOSLA!AB199+'LLAY-LLAY'!AB199+HPUT!AB199+PSIQ.!AB199+'C-LLAY'!AB199+'C-SF'!AB199+'C-LA'!AB199+DIRECCION!AB199</f>
        <v>0</v>
      </c>
      <c r="AC199" s="79">
        <f t="shared" si="50"/>
        <v>0</v>
      </c>
      <c r="AD199" s="65">
        <f>+HOSCA!AD199+HOSLA!AD199+'LLAY-LLAY'!AD199+HPUT!AD199+PSIQ.!AD199+'C-LLAY'!AD199+'C-SF'!AD199+'C-LA'!AD199+DIRECCION!AD199</f>
        <v>3</v>
      </c>
      <c r="AE199" s="78">
        <f t="shared" si="51"/>
        <v>13293060</v>
      </c>
      <c r="AF199" s="45">
        <f>+HOSCA!AF199+HOSLA!AF199+'LLAY-LLAY'!AF199+HPUT!AF199+PSIQ.!AF199+'C-LLAY'!AF199+'C-SF'!AF199+'C-LA'!AF199+DIRECCION!AF199</f>
        <v>1</v>
      </c>
      <c r="AG199" s="79">
        <f t="shared" si="52"/>
        <v>4431020</v>
      </c>
    </row>
    <row r="200" spans="1:33" ht="16.5" customHeight="1">
      <c r="A200" s="12">
        <v>6002005</v>
      </c>
      <c r="B200" s="18" t="s">
        <v>169</v>
      </c>
      <c r="C200" s="281">
        <v>1188440</v>
      </c>
      <c r="D200" s="45">
        <f>+HOSCA!D200+HOSLA!D200+'LLAY-LLAY'!D200+HPUT!D200+PSIQ.!D200+'C-LLAY'!D200+'C-SF'!D200+'C-LA'!D200+DIRECCION!D200</f>
        <v>6</v>
      </c>
      <c r="E200" s="46">
        <f t="shared" si="38"/>
        <v>5</v>
      </c>
      <c r="F200" s="46">
        <f t="shared" si="39"/>
        <v>7130640</v>
      </c>
      <c r="G200" s="46">
        <f t="shared" si="40"/>
        <v>5942200</v>
      </c>
      <c r="H200" s="53">
        <f t="shared" si="36"/>
        <v>0.83333333333333337</v>
      </c>
      <c r="I200" s="54">
        <f t="shared" si="37"/>
        <v>0.83333333333333337</v>
      </c>
      <c r="J200" s="65">
        <f>+HOSCA!J200+HOSLA!J200+'LLAY-LLAY'!J200+HPUT!J200+PSIQ.!J200+'C-LLAY'!J200+'C-SF'!J200+'C-LA'!J200+DIRECCION!J200</f>
        <v>0</v>
      </c>
      <c r="K200" s="78">
        <f t="shared" si="41"/>
        <v>0</v>
      </c>
      <c r="L200" s="45">
        <f>+HOSCA!L200+HOSLA!L200+'LLAY-LLAY'!L200+HPUT!L200+PSIQ.!L200+'C-LLAY'!L200+'C-SF'!L200+'C-LA'!L200+DIRECCION!L200</f>
        <v>2</v>
      </c>
      <c r="M200" s="79">
        <f t="shared" si="42"/>
        <v>2376880</v>
      </c>
      <c r="N200" s="65">
        <f>+HOSCA!N200+HOSLA!N200+'LLAY-LLAY'!N200+HPUT!N200+PSIQ.!N200+'C-LLAY'!N200+'C-SF'!N200+'C-LA'!N200+DIRECCION!N200</f>
        <v>0</v>
      </c>
      <c r="O200" s="78">
        <f t="shared" si="43"/>
        <v>0</v>
      </c>
      <c r="P200" s="45">
        <f>+HOSCA!P200+HOSLA!P200+'LLAY-LLAY'!P200+HPUT!P200+PSIQ.!P200+'C-LLAY'!P200+'C-SF'!P200+'C-LA'!P200+DIRECCION!P200</f>
        <v>0</v>
      </c>
      <c r="Q200" s="79">
        <f t="shared" si="44"/>
        <v>0</v>
      </c>
      <c r="R200" s="65">
        <f>+HOSCA!R200+HOSLA!R200+'LLAY-LLAY'!R200+HPUT!R200+PSIQ.!R200+'C-LLAY'!R200+'C-SF'!R200+'C-LA'!R200+DIRECCION!R200</f>
        <v>0</v>
      </c>
      <c r="S200" s="78">
        <f t="shared" si="45"/>
        <v>0</v>
      </c>
      <c r="T200" s="45">
        <f>+HOSCA!T200+HOSLA!T200+'LLAY-LLAY'!T200+HPUT!T200+PSIQ.!T200+'C-LLAY'!T200+'C-SF'!T200+'C-LA'!T200+DIRECCION!T200</f>
        <v>0</v>
      </c>
      <c r="U200" s="79">
        <f t="shared" si="46"/>
        <v>0</v>
      </c>
      <c r="V200" s="65">
        <f>+HOSCA!V200+HOSLA!V200+'LLAY-LLAY'!V200+HPUT!V200+PSIQ.!V200+'C-LLAY'!V200+'C-SF'!V200+'C-LA'!V200+DIRECCION!V200</f>
        <v>1</v>
      </c>
      <c r="W200" s="78">
        <f t="shared" si="47"/>
        <v>1188440</v>
      </c>
      <c r="X200" s="45">
        <f>+HOSCA!X200+HOSLA!X200+'LLAY-LLAY'!X200+HPUT!X200+PSIQ.!X200+'C-LLAY'!X200+'C-SF'!X200+'C-LA'!X200+DIRECCION!X200</f>
        <v>0</v>
      </c>
      <c r="Y200" s="79">
        <f t="shared" si="48"/>
        <v>0</v>
      </c>
      <c r="Z200" s="65">
        <f>+HOSCA!Z200+HOSLA!Z200+'LLAY-LLAY'!Z200+HPUT!Z200+PSIQ.!Z200+'C-LLAY'!Z200+'C-SF'!Z200+'C-LA'!Z200+DIRECCION!Z200</f>
        <v>0</v>
      </c>
      <c r="AA200" s="78">
        <f t="shared" si="49"/>
        <v>0</v>
      </c>
      <c r="AB200" s="45">
        <f>+HOSCA!AB200+HOSLA!AB200+'LLAY-LLAY'!AB200+HPUT!AB200+PSIQ.!AB200+'C-LLAY'!AB200+'C-SF'!AB200+'C-LA'!AB200+DIRECCION!AB200</f>
        <v>0</v>
      </c>
      <c r="AC200" s="79">
        <f t="shared" si="50"/>
        <v>0</v>
      </c>
      <c r="AD200" s="65">
        <f>+HOSCA!AD200+HOSLA!AD200+'LLAY-LLAY'!AD200+HPUT!AD200+PSIQ.!AD200+'C-LLAY'!AD200+'C-SF'!AD200+'C-LA'!AD200+DIRECCION!AD200</f>
        <v>1</v>
      </c>
      <c r="AE200" s="78">
        <f t="shared" si="51"/>
        <v>1188440</v>
      </c>
      <c r="AF200" s="45">
        <f>+HOSCA!AF200+HOSLA!AF200+'LLAY-LLAY'!AF200+HPUT!AF200+PSIQ.!AF200+'C-LLAY'!AF200+'C-SF'!AF200+'C-LA'!AF200+DIRECCION!AF200</f>
        <v>1</v>
      </c>
      <c r="AG200" s="79">
        <f t="shared" si="52"/>
        <v>1188440</v>
      </c>
    </row>
    <row r="201" spans="1:33" ht="16.5" customHeight="1">
      <c r="A201" s="12">
        <v>6002007</v>
      </c>
      <c r="B201" s="18" t="s">
        <v>170</v>
      </c>
      <c r="C201" s="281">
        <v>1463790</v>
      </c>
      <c r="D201" s="45">
        <f>+HOSCA!D201+HOSLA!D201+'LLAY-LLAY'!D201+HPUT!D201+PSIQ.!D201+'C-LLAY'!D201+'C-SF'!D201+'C-LA'!D201+DIRECCION!D201</f>
        <v>4</v>
      </c>
      <c r="E201" s="46">
        <f t="shared" si="38"/>
        <v>4</v>
      </c>
      <c r="F201" s="46">
        <f t="shared" si="39"/>
        <v>5855160</v>
      </c>
      <c r="G201" s="46">
        <f t="shared" si="40"/>
        <v>5855160</v>
      </c>
      <c r="H201" s="53">
        <f t="shared" ref="H201:H261" si="55">IF(E201&gt;=0,(E201/D201),"-")</f>
        <v>1</v>
      </c>
      <c r="I201" s="54">
        <f t="shared" ref="I201:I261" si="56">IF(G201&gt;=0,(G201/F201),"-")</f>
        <v>1</v>
      </c>
      <c r="J201" s="65">
        <f>+HOSCA!J201+HOSLA!J201+'LLAY-LLAY'!J201+HPUT!J201+PSIQ.!J201+'C-LLAY'!J201+'C-SF'!J201+'C-LA'!J201+DIRECCION!J201</f>
        <v>0</v>
      </c>
      <c r="K201" s="78">
        <f t="shared" si="41"/>
        <v>0</v>
      </c>
      <c r="L201" s="45">
        <f>+HOSCA!L201+HOSLA!L201+'LLAY-LLAY'!L201+HPUT!L201+PSIQ.!L201+'C-LLAY'!L201+'C-SF'!L201+'C-LA'!L201+DIRECCION!L201</f>
        <v>1</v>
      </c>
      <c r="M201" s="79">
        <f t="shared" si="42"/>
        <v>1463790</v>
      </c>
      <c r="N201" s="65">
        <f>+HOSCA!N201+HOSLA!N201+'LLAY-LLAY'!N201+HPUT!N201+PSIQ.!N201+'C-LLAY'!N201+'C-SF'!N201+'C-LA'!N201+DIRECCION!N201</f>
        <v>0</v>
      </c>
      <c r="O201" s="78">
        <f t="shared" si="43"/>
        <v>0</v>
      </c>
      <c r="P201" s="45">
        <f>+HOSCA!P201+HOSLA!P201+'LLAY-LLAY'!P201+HPUT!P201+PSIQ.!P201+'C-LLAY'!P201+'C-SF'!P201+'C-LA'!P201+DIRECCION!P201</f>
        <v>0</v>
      </c>
      <c r="Q201" s="79">
        <f t="shared" si="44"/>
        <v>0</v>
      </c>
      <c r="R201" s="65">
        <f>+HOSCA!R201+HOSLA!R201+'LLAY-LLAY'!R201+HPUT!R201+PSIQ.!R201+'C-LLAY'!R201+'C-SF'!R201+'C-LA'!R201+DIRECCION!R201</f>
        <v>0</v>
      </c>
      <c r="S201" s="78">
        <f t="shared" si="45"/>
        <v>0</v>
      </c>
      <c r="T201" s="45">
        <f>+HOSCA!T201+HOSLA!T201+'LLAY-LLAY'!T201+HPUT!T201+PSIQ.!T201+'C-LLAY'!T201+'C-SF'!T201+'C-LA'!T201+DIRECCION!T201</f>
        <v>0</v>
      </c>
      <c r="U201" s="79">
        <f t="shared" si="46"/>
        <v>0</v>
      </c>
      <c r="V201" s="65">
        <f>+HOSCA!V201+HOSLA!V201+'LLAY-LLAY'!V201+HPUT!V201+PSIQ.!V201+'C-LLAY'!V201+'C-SF'!V201+'C-LA'!V201+DIRECCION!V201</f>
        <v>2</v>
      </c>
      <c r="W201" s="78">
        <f t="shared" si="47"/>
        <v>2927580</v>
      </c>
      <c r="X201" s="45">
        <f>+HOSCA!X201+HOSLA!X201+'LLAY-LLAY'!X201+HPUT!X201+PSIQ.!X201+'C-LLAY'!X201+'C-SF'!X201+'C-LA'!X201+DIRECCION!X201</f>
        <v>0</v>
      </c>
      <c r="Y201" s="79">
        <f t="shared" si="48"/>
        <v>0</v>
      </c>
      <c r="Z201" s="65">
        <f>+HOSCA!Z201+HOSLA!Z201+'LLAY-LLAY'!Z201+HPUT!Z201+PSIQ.!Z201+'C-LLAY'!Z201+'C-SF'!Z201+'C-LA'!Z201+DIRECCION!Z201</f>
        <v>0</v>
      </c>
      <c r="AA201" s="78">
        <f t="shared" si="49"/>
        <v>0</v>
      </c>
      <c r="AB201" s="45">
        <f>+HOSCA!AB201+HOSLA!AB201+'LLAY-LLAY'!AB201+HPUT!AB201+PSIQ.!AB201+'C-LLAY'!AB201+'C-SF'!AB201+'C-LA'!AB201+DIRECCION!AB201</f>
        <v>0</v>
      </c>
      <c r="AC201" s="79">
        <f t="shared" si="50"/>
        <v>0</v>
      </c>
      <c r="AD201" s="65">
        <f>+HOSCA!AD201+HOSLA!AD201+'LLAY-LLAY'!AD201+HPUT!AD201+PSIQ.!AD201+'C-LLAY'!AD201+'C-SF'!AD201+'C-LA'!AD201+DIRECCION!AD201</f>
        <v>0</v>
      </c>
      <c r="AE201" s="78">
        <f t="shared" si="51"/>
        <v>0</v>
      </c>
      <c r="AF201" s="45">
        <f>+HOSCA!AF201+HOSLA!AF201+'LLAY-LLAY'!AF201+HPUT!AF201+PSIQ.!AF201+'C-LLAY'!AF201+'C-SF'!AF201+'C-LA'!AF201+DIRECCION!AF201</f>
        <v>1</v>
      </c>
      <c r="AG201" s="79">
        <f t="shared" si="52"/>
        <v>1463790</v>
      </c>
    </row>
    <row r="202" spans="1:33" ht="16.5" customHeight="1">
      <c r="A202" s="12">
        <v>6002008</v>
      </c>
      <c r="B202" s="18" t="s">
        <v>171</v>
      </c>
      <c r="C202" s="281">
        <v>389080</v>
      </c>
      <c r="D202" s="45">
        <f>+HOSCA!D202+HOSLA!D202+'LLAY-LLAY'!D202+HPUT!D202+PSIQ.!D202+'C-LLAY'!D202+'C-SF'!D202+'C-LA'!D202+DIRECCION!D202</f>
        <v>5</v>
      </c>
      <c r="E202" s="46">
        <f t="shared" ref="E202:E264" si="57">+J202+L202+N202+P202+R202+T202+V202+X202+Z202+AB202+AD202+AF202</f>
        <v>3</v>
      </c>
      <c r="F202" s="46">
        <f t="shared" ref="F202:F264" si="58">D202*C202</f>
        <v>1945400</v>
      </c>
      <c r="G202" s="46">
        <f t="shared" ref="G202:G264" si="59">+E202*C202</f>
        <v>1167240</v>
      </c>
      <c r="H202" s="53">
        <f t="shared" si="55"/>
        <v>0.6</v>
      </c>
      <c r="I202" s="54">
        <f t="shared" si="56"/>
        <v>0.6</v>
      </c>
      <c r="J202" s="65">
        <f>+HOSCA!J202+HOSLA!J202+'LLAY-LLAY'!J202+HPUT!J202+PSIQ.!J202+'C-LLAY'!J202+'C-SF'!J202+'C-LA'!J202+DIRECCION!J202</f>
        <v>0</v>
      </c>
      <c r="K202" s="78">
        <f t="shared" ref="K202:K264" si="60">+J202*C202</f>
        <v>0</v>
      </c>
      <c r="L202" s="45">
        <f>+HOSCA!L202+HOSLA!L202+'LLAY-LLAY'!L202+HPUT!L202+PSIQ.!L202+'C-LLAY'!L202+'C-SF'!L202+'C-LA'!L202+DIRECCION!L202</f>
        <v>2</v>
      </c>
      <c r="M202" s="79">
        <f t="shared" ref="M202:M264" si="61">+L202*C202</f>
        <v>778160</v>
      </c>
      <c r="N202" s="65">
        <f>+HOSCA!N202+HOSLA!N202+'LLAY-LLAY'!N202+HPUT!N202+PSIQ.!N202+'C-LLAY'!N202+'C-SF'!N202+'C-LA'!N202+DIRECCION!N202</f>
        <v>0</v>
      </c>
      <c r="O202" s="78">
        <f t="shared" ref="O202:O264" si="62">+N202*C202</f>
        <v>0</v>
      </c>
      <c r="P202" s="45">
        <f>+HOSCA!P202+HOSLA!P202+'LLAY-LLAY'!P202+HPUT!P202+PSIQ.!P202+'C-LLAY'!P202+'C-SF'!P202+'C-LA'!P202+DIRECCION!P202</f>
        <v>0</v>
      </c>
      <c r="Q202" s="79">
        <f t="shared" ref="Q202:Q264" si="63">+P202*C202</f>
        <v>0</v>
      </c>
      <c r="R202" s="65">
        <f>+HOSCA!R202+HOSLA!R202+'LLAY-LLAY'!R202+HPUT!R202+PSIQ.!R202+'C-LLAY'!R202+'C-SF'!R202+'C-LA'!R202+DIRECCION!R202</f>
        <v>0</v>
      </c>
      <c r="S202" s="78">
        <f t="shared" ref="S202:S264" si="64">+R202*C202</f>
        <v>0</v>
      </c>
      <c r="T202" s="45">
        <f>+HOSCA!T202+HOSLA!T202+'LLAY-LLAY'!T202+HPUT!T202+PSIQ.!T202+'C-LLAY'!T202+'C-SF'!T202+'C-LA'!T202+DIRECCION!T202</f>
        <v>0</v>
      </c>
      <c r="U202" s="79">
        <f t="shared" ref="U202:U264" si="65">+T202*C202</f>
        <v>0</v>
      </c>
      <c r="V202" s="65">
        <f>+HOSCA!V202+HOSLA!V202+'LLAY-LLAY'!V202+HPUT!V202+PSIQ.!V202+'C-LLAY'!V202+'C-SF'!V202+'C-LA'!V202+DIRECCION!V202</f>
        <v>1</v>
      </c>
      <c r="W202" s="78">
        <f t="shared" ref="W202:W264" si="66">+V202*C202</f>
        <v>389080</v>
      </c>
      <c r="X202" s="45">
        <f>+HOSCA!X202+HOSLA!X202+'LLAY-LLAY'!X202+HPUT!X202+PSIQ.!X202+'C-LLAY'!X202+'C-SF'!X202+'C-LA'!X202+DIRECCION!X202</f>
        <v>0</v>
      </c>
      <c r="Y202" s="79">
        <f t="shared" ref="Y202:Y264" si="67">+X202*C202</f>
        <v>0</v>
      </c>
      <c r="Z202" s="65">
        <f>+HOSCA!Z202+HOSLA!Z202+'LLAY-LLAY'!Z202+HPUT!Z202+PSIQ.!Z202+'C-LLAY'!Z202+'C-SF'!Z202+'C-LA'!Z202+DIRECCION!Z202</f>
        <v>0</v>
      </c>
      <c r="AA202" s="78">
        <f t="shared" ref="AA202:AA264" si="68">+Z202*C202</f>
        <v>0</v>
      </c>
      <c r="AB202" s="45">
        <f>+HOSCA!AB202+HOSLA!AB202+'LLAY-LLAY'!AB202+HPUT!AB202+PSIQ.!AB202+'C-LLAY'!AB202+'C-SF'!AB202+'C-LA'!AB202+DIRECCION!AB202</f>
        <v>0</v>
      </c>
      <c r="AC202" s="79">
        <f t="shared" ref="AC202:AC264" si="69">+AB202*C202</f>
        <v>0</v>
      </c>
      <c r="AD202" s="65">
        <f>+HOSCA!AD202+HOSLA!AD202+'LLAY-LLAY'!AD202+HPUT!AD202+PSIQ.!AD202+'C-LLAY'!AD202+'C-SF'!AD202+'C-LA'!AD202+DIRECCION!AD202</f>
        <v>0</v>
      </c>
      <c r="AE202" s="78">
        <f t="shared" ref="AE202:AE264" si="70">+AD202*C202</f>
        <v>0</v>
      </c>
      <c r="AF202" s="45">
        <f>+HOSCA!AF202+HOSLA!AF202+'LLAY-LLAY'!AF202+HPUT!AF202+PSIQ.!AF202+'C-LLAY'!AF202+'C-SF'!AF202+'C-LA'!AF202+DIRECCION!AF202</f>
        <v>0</v>
      </c>
      <c r="AG202" s="79">
        <f t="shared" ref="AG202:AG264" si="71">+AF202*C202</f>
        <v>0</v>
      </c>
    </row>
    <row r="203" spans="1:33" ht="16.5" customHeight="1">
      <c r="A203" s="12">
        <v>6002009</v>
      </c>
      <c r="B203" s="18" t="s">
        <v>172</v>
      </c>
      <c r="C203" s="281">
        <v>892240</v>
      </c>
      <c r="D203" s="45">
        <f>+HOSCA!D203+HOSLA!D203+'LLAY-LLAY'!D203+HPUT!D203+PSIQ.!D203+'C-LLAY'!D203+'C-SF'!D203+'C-LA'!D203+DIRECCION!D203</f>
        <v>59</v>
      </c>
      <c r="E203" s="46">
        <f t="shared" si="57"/>
        <v>60</v>
      </c>
      <c r="F203" s="46">
        <f t="shared" si="58"/>
        <v>52642160</v>
      </c>
      <c r="G203" s="46">
        <f t="shared" si="59"/>
        <v>53534400</v>
      </c>
      <c r="H203" s="53">
        <f t="shared" si="55"/>
        <v>1.0169491525423728</v>
      </c>
      <c r="I203" s="54">
        <f t="shared" si="56"/>
        <v>1.0169491525423728</v>
      </c>
      <c r="J203" s="65">
        <f>+HOSCA!J203+HOSLA!J203+'LLAY-LLAY'!J203+HPUT!J203+PSIQ.!J203+'C-LLAY'!J203+'C-SF'!J203+'C-LA'!J203+DIRECCION!J203</f>
        <v>3</v>
      </c>
      <c r="K203" s="78">
        <f t="shared" si="60"/>
        <v>2676720</v>
      </c>
      <c r="L203" s="45">
        <f>+HOSCA!L203+HOSLA!L203+'LLAY-LLAY'!L203+HPUT!L203+PSIQ.!L203+'C-LLAY'!L203+'C-SF'!L203+'C-LA'!L203+DIRECCION!L203</f>
        <v>3</v>
      </c>
      <c r="M203" s="79">
        <f t="shared" si="61"/>
        <v>2676720</v>
      </c>
      <c r="N203" s="65">
        <f>+HOSCA!N203+HOSLA!N203+'LLAY-LLAY'!N203+HPUT!N203+PSIQ.!N203+'C-LLAY'!N203+'C-SF'!N203+'C-LA'!N203+DIRECCION!N203</f>
        <v>3</v>
      </c>
      <c r="O203" s="78">
        <f t="shared" si="62"/>
        <v>2676720</v>
      </c>
      <c r="P203" s="45">
        <f>+HOSCA!P203+HOSLA!P203+'LLAY-LLAY'!P203+HPUT!P203+PSIQ.!P203+'C-LLAY'!P203+'C-SF'!P203+'C-LA'!P203+DIRECCION!P203</f>
        <v>3</v>
      </c>
      <c r="Q203" s="79">
        <f t="shared" si="63"/>
        <v>2676720</v>
      </c>
      <c r="R203" s="65">
        <f>+HOSCA!R203+HOSLA!R203+'LLAY-LLAY'!R203+HPUT!R203+PSIQ.!R203+'C-LLAY'!R203+'C-SF'!R203+'C-LA'!R203+DIRECCION!R203</f>
        <v>4</v>
      </c>
      <c r="S203" s="78">
        <f t="shared" si="64"/>
        <v>3568960</v>
      </c>
      <c r="T203" s="45">
        <f>+HOSCA!T203+HOSLA!T203+'LLAY-LLAY'!T203+HPUT!T203+PSIQ.!T203+'C-LLAY'!T203+'C-SF'!T203+'C-LA'!T203+DIRECCION!T203</f>
        <v>3</v>
      </c>
      <c r="U203" s="79">
        <f t="shared" si="65"/>
        <v>2676720</v>
      </c>
      <c r="V203" s="65">
        <f>+HOSCA!V203+HOSLA!V203+'LLAY-LLAY'!V203+HPUT!V203+PSIQ.!V203+'C-LLAY'!V203+'C-SF'!V203+'C-LA'!V203+DIRECCION!V203</f>
        <v>8</v>
      </c>
      <c r="W203" s="78">
        <f t="shared" si="66"/>
        <v>7137920</v>
      </c>
      <c r="X203" s="45">
        <f>+HOSCA!X203+HOSLA!X203+'LLAY-LLAY'!X203+HPUT!X203+PSIQ.!X203+'C-LLAY'!X203+'C-SF'!X203+'C-LA'!X203+DIRECCION!X203</f>
        <v>8</v>
      </c>
      <c r="Y203" s="79">
        <f t="shared" si="67"/>
        <v>7137920</v>
      </c>
      <c r="Z203" s="65">
        <f>+HOSCA!Z203+HOSLA!Z203+'LLAY-LLAY'!Z203+HPUT!Z203+PSIQ.!Z203+'C-LLAY'!Z203+'C-SF'!Z203+'C-LA'!Z203+DIRECCION!Z203</f>
        <v>11</v>
      </c>
      <c r="AA203" s="78">
        <f t="shared" si="68"/>
        <v>9814640</v>
      </c>
      <c r="AB203" s="45">
        <f>+HOSCA!AB203+HOSLA!AB203+'LLAY-LLAY'!AB203+HPUT!AB203+PSIQ.!AB203+'C-LLAY'!AB203+'C-SF'!AB203+'C-LA'!AB203+DIRECCION!AB203</f>
        <v>5</v>
      </c>
      <c r="AC203" s="79">
        <f t="shared" si="69"/>
        <v>4461200</v>
      </c>
      <c r="AD203" s="65">
        <f>+HOSCA!AD203+HOSLA!AD203+'LLAY-LLAY'!AD203+HPUT!AD203+PSIQ.!AD203+'C-LLAY'!AD203+'C-SF'!AD203+'C-LA'!AD203+DIRECCION!AD203</f>
        <v>4</v>
      </c>
      <c r="AE203" s="78">
        <f t="shared" si="70"/>
        <v>3568960</v>
      </c>
      <c r="AF203" s="45">
        <f>+HOSCA!AF203+HOSLA!AF203+'LLAY-LLAY'!AF203+HPUT!AF203+PSIQ.!AF203+'C-LLAY'!AF203+'C-SF'!AF203+'C-LA'!AF203+DIRECCION!AF203</f>
        <v>5</v>
      </c>
      <c r="AG203" s="79">
        <f t="shared" si="71"/>
        <v>4461200</v>
      </c>
    </row>
    <row r="204" spans="1:33" ht="16.5" customHeight="1">
      <c r="A204" s="12">
        <v>6002010</v>
      </c>
      <c r="B204" s="18" t="s">
        <v>173</v>
      </c>
      <c r="C204" s="281">
        <v>979450</v>
      </c>
      <c r="D204" s="45">
        <f>+HOSCA!D204+HOSLA!D204+'LLAY-LLAY'!D204+HPUT!D204+PSIQ.!D204+'C-LLAY'!D204+'C-SF'!D204+'C-LA'!D204+DIRECCION!D204</f>
        <v>2</v>
      </c>
      <c r="E204" s="46">
        <f t="shared" si="57"/>
        <v>1</v>
      </c>
      <c r="F204" s="46">
        <f t="shared" si="58"/>
        <v>1958900</v>
      </c>
      <c r="G204" s="46">
        <f t="shared" si="59"/>
        <v>979450</v>
      </c>
      <c r="H204" s="53">
        <f t="shared" si="55"/>
        <v>0.5</v>
      </c>
      <c r="I204" s="54">
        <f t="shared" si="56"/>
        <v>0.5</v>
      </c>
      <c r="J204" s="65">
        <f>+HOSCA!J204+HOSLA!J204+'LLAY-LLAY'!J204+HPUT!J204+PSIQ.!J204+'C-LLAY'!J204+'C-SF'!J204+'C-LA'!J204+DIRECCION!J204</f>
        <v>0</v>
      </c>
      <c r="K204" s="78">
        <f t="shared" si="60"/>
        <v>0</v>
      </c>
      <c r="L204" s="45">
        <f>+HOSCA!L204+HOSLA!L204+'LLAY-LLAY'!L204+HPUT!L204+PSIQ.!L204+'C-LLAY'!L204+'C-SF'!L204+'C-LA'!L204+DIRECCION!L204</f>
        <v>0</v>
      </c>
      <c r="M204" s="79">
        <f t="shared" si="61"/>
        <v>0</v>
      </c>
      <c r="N204" s="65">
        <f>+HOSCA!N204+HOSLA!N204+'LLAY-LLAY'!N204+HPUT!N204+PSIQ.!N204+'C-LLAY'!N204+'C-SF'!N204+'C-LA'!N204+DIRECCION!N204</f>
        <v>1</v>
      </c>
      <c r="O204" s="78">
        <f t="shared" si="62"/>
        <v>979450</v>
      </c>
      <c r="P204" s="45">
        <f>+HOSCA!P204+HOSLA!P204+'LLAY-LLAY'!P204+HPUT!P204+PSIQ.!P204+'C-LLAY'!P204+'C-SF'!P204+'C-LA'!P204+DIRECCION!P204</f>
        <v>0</v>
      </c>
      <c r="Q204" s="79">
        <f t="shared" si="63"/>
        <v>0</v>
      </c>
      <c r="R204" s="65">
        <f>+HOSCA!R204+HOSLA!R204+'LLAY-LLAY'!R204+HPUT!R204+PSIQ.!R204+'C-LLAY'!R204+'C-SF'!R204+'C-LA'!R204+DIRECCION!R204</f>
        <v>0</v>
      </c>
      <c r="S204" s="78">
        <f t="shared" si="64"/>
        <v>0</v>
      </c>
      <c r="T204" s="45">
        <f>+HOSCA!T204+HOSLA!T204+'LLAY-LLAY'!T204+HPUT!T204+PSIQ.!T204+'C-LLAY'!T204+'C-SF'!T204+'C-LA'!T204+DIRECCION!T204</f>
        <v>0</v>
      </c>
      <c r="U204" s="79">
        <f t="shared" si="65"/>
        <v>0</v>
      </c>
      <c r="V204" s="65">
        <f>+HOSCA!V204+HOSLA!V204+'LLAY-LLAY'!V204+HPUT!V204+PSIQ.!V204+'C-LLAY'!V204+'C-SF'!V204+'C-LA'!V204+DIRECCION!V204</f>
        <v>0</v>
      </c>
      <c r="W204" s="78">
        <f t="shared" si="66"/>
        <v>0</v>
      </c>
      <c r="X204" s="45">
        <f>+HOSCA!X204+HOSLA!X204+'LLAY-LLAY'!X204+HPUT!X204+PSIQ.!X204+'C-LLAY'!X204+'C-SF'!X204+'C-LA'!X204+DIRECCION!X204</f>
        <v>0</v>
      </c>
      <c r="Y204" s="79">
        <f t="shared" si="67"/>
        <v>0</v>
      </c>
      <c r="Z204" s="65">
        <f>+HOSCA!Z204+HOSLA!Z204+'LLAY-LLAY'!Z204+HPUT!Z204+PSIQ.!Z204+'C-LLAY'!Z204+'C-SF'!Z204+'C-LA'!Z204+DIRECCION!Z204</f>
        <v>0</v>
      </c>
      <c r="AA204" s="78">
        <f t="shared" si="68"/>
        <v>0</v>
      </c>
      <c r="AB204" s="45">
        <f>+HOSCA!AB204+HOSLA!AB204+'LLAY-LLAY'!AB204+HPUT!AB204+PSIQ.!AB204+'C-LLAY'!AB204+'C-SF'!AB204+'C-LA'!AB204+DIRECCION!AB204</f>
        <v>0</v>
      </c>
      <c r="AC204" s="79">
        <f t="shared" si="69"/>
        <v>0</v>
      </c>
      <c r="AD204" s="65">
        <f>+HOSCA!AD204+HOSLA!AD204+'LLAY-LLAY'!AD204+HPUT!AD204+PSIQ.!AD204+'C-LLAY'!AD204+'C-SF'!AD204+'C-LA'!AD204+DIRECCION!AD204</f>
        <v>0</v>
      </c>
      <c r="AE204" s="78">
        <f t="shared" si="70"/>
        <v>0</v>
      </c>
      <c r="AF204" s="45">
        <f>+HOSCA!AF204+HOSLA!AF204+'LLAY-LLAY'!AF204+HPUT!AF204+PSIQ.!AF204+'C-LLAY'!AF204+'C-SF'!AF204+'C-LA'!AF204+DIRECCION!AF204</f>
        <v>0</v>
      </c>
      <c r="AG204" s="79">
        <f t="shared" si="71"/>
        <v>0</v>
      </c>
    </row>
    <row r="205" spans="1:33" ht="16.5" customHeight="1">
      <c r="A205" s="12">
        <v>6002011</v>
      </c>
      <c r="B205" s="18" t="s">
        <v>174</v>
      </c>
      <c r="C205" s="281">
        <v>1002660</v>
      </c>
      <c r="D205" s="45">
        <f>+HOSCA!D205+HOSLA!D205+'LLAY-LLAY'!D205+HPUT!D205+PSIQ.!D205+'C-LLAY'!D205+'C-SF'!D205+'C-LA'!D205+DIRECCION!D205</f>
        <v>37</v>
      </c>
      <c r="E205" s="46">
        <f t="shared" si="57"/>
        <v>37</v>
      </c>
      <c r="F205" s="46">
        <f t="shared" si="58"/>
        <v>37098420</v>
      </c>
      <c r="G205" s="46">
        <f t="shared" si="59"/>
        <v>37098420</v>
      </c>
      <c r="H205" s="53">
        <f t="shared" si="55"/>
        <v>1</v>
      </c>
      <c r="I205" s="54">
        <f t="shared" si="56"/>
        <v>1</v>
      </c>
      <c r="J205" s="65">
        <f>+HOSCA!J205+HOSLA!J205+'LLAY-LLAY'!J205+HPUT!J205+PSIQ.!J205+'C-LLAY'!J205+'C-SF'!J205+'C-LA'!J205+DIRECCION!J205</f>
        <v>1</v>
      </c>
      <c r="K205" s="78">
        <f t="shared" si="60"/>
        <v>1002660</v>
      </c>
      <c r="L205" s="45">
        <f>+HOSCA!L205+HOSLA!L205+'LLAY-LLAY'!L205+HPUT!L205+PSIQ.!L205+'C-LLAY'!L205+'C-SF'!L205+'C-LA'!L205+DIRECCION!L205</f>
        <v>5</v>
      </c>
      <c r="M205" s="79">
        <f t="shared" si="61"/>
        <v>5013300</v>
      </c>
      <c r="N205" s="65">
        <f>+HOSCA!N205+HOSLA!N205+'LLAY-LLAY'!N205+HPUT!N205+PSIQ.!N205+'C-LLAY'!N205+'C-SF'!N205+'C-LA'!N205+DIRECCION!N205</f>
        <v>3</v>
      </c>
      <c r="O205" s="78">
        <f t="shared" si="62"/>
        <v>3007980</v>
      </c>
      <c r="P205" s="45">
        <f>+HOSCA!P205+HOSLA!P205+'LLAY-LLAY'!P205+HPUT!P205+PSIQ.!P205+'C-LLAY'!P205+'C-SF'!P205+'C-LA'!P205+DIRECCION!P205</f>
        <v>6</v>
      </c>
      <c r="Q205" s="79">
        <f t="shared" si="63"/>
        <v>6015960</v>
      </c>
      <c r="R205" s="65">
        <f>+HOSCA!R205+HOSLA!R205+'LLAY-LLAY'!R205+HPUT!R205+PSIQ.!R205+'C-LLAY'!R205+'C-SF'!R205+'C-LA'!R205+DIRECCION!R205</f>
        <v>2</v>
      </c>
      <c r="S205" s="78">
        <f t="shared" si="64"/>
        <v>2005320</v>
      </c>
      <c r="T205" s="45">
        <f>+HOSCA!T205+HOSLA!T205+'LLAY-LLAY'!T205+HPUT!T205+PSIQ.!T205+'C-LLAY'!T205+'C-SF'!T205+'C-LA'!T205+DIRECCION!T205</f>
        <v>2</v>
      </c>
      <c r="U205" s="79">
        <f t="shared" si="65"/>
        <v>2005320</v>
      </c>
      <c r="V205" s="65">
        <f>+HOSCA!V205+HOSLA!V205+'LLAY-LLAY'!V205+HPUT!V205+PSIQ.!V205+'C-LLAY'!V205+'C-SF'!V205+'C-LA'!V205+DIRECCION!V205</f>
        <v>6</v>
      </c>
      <c r="W205" s="78">
        <f t="shared" si="66"/>
        <v>6015960</v>
      </c>
      <c r="X205" s="45">
        <f>+HOSCA!X205+HOSLA!X205+'LLAY-LLAY'!X205+HPUT!X205+PSIQ.!X205+'C-LLAY'!X205+'C-SF'!X205+'C-LA'!X205+DIRECCION!X205</f>
        <v>3</v>
      </c>
      <c r="Y205" s="79">
        <f t="shared" si="67"/>
        <v>3007980</v>
      </c>
      <c r="Z205" s="65">
        <f>+HOSCA!Z205+HOSLA!Z205+'LLAY-LLAY'!Z205+HPUT!Z205+PSIQ.!Z205+'C-LLAY'!Z205+'C-SF'!Z205+'C-LA'!Z205+DIRECCION!Z205</f>
        <v>1</v>
      </c>
      <c r="AA205" s="78">
        <f t="shared" si="68"/>
        <v>1002660</v>
      </c>
      <c r="AB205" s="45">
        <f>+HOSCA!AB205+HOSLA!AB205+'LLAY-LLAY'!AB205+HPUT!AB205+PSIQ.!AB205+'C-LLAY'!AB205+'C-SF'!AB205+'C-LA'!AB205+DIRECCION!AB205</f>
        <v>1</v>
      </c>
      <c r="AC205" s="79">
        <f t="shared" si="69"/>
        <v>1002660</v>
      </c>
      <c r="AD205" s="65">
        <f>+HOSCA!AD205+HOSLA!AD205+'LLAY-LLAY'!AD205+HPUT!AD205+PSIQ.!AD205+'C-LLAY'!AD205+'C-SF'!AD205+'C-LA'!AD205+DIRECCION!AD205</f>
        <v>3</v>
      </c>
      <c r="AE205" s="78">
        <f t="shared" si="70"/>
        <v>3007980</v>
      </c>
      <c r="AF205" s="45">
        <f>+HOSCA!AF205+HOSLA!AF205+'LLAY-LLAY'!AF205+HPUT!AF205+PSIQ.!AF205+'C-LLAY'!AF205+'C-SF'!AF205+'C-LA'!AF205+DIRECCION!AF205</f>
        <v>4</v>
      </c>
      <c r="AG205" s="79">
        <f t="shared" si="71"/>
        <v>4010640</v>
      </c>
    </row>
    <row r="206" spans="1:33" ht="16.5" customHeight="1">
      <c r="A206" s="12">
        <v>6002012</v>
      </c>
      <c r="B206" s="18" t="s">
        <v>175</v>
      </c>
      <c r="C206" s="281">
        <v>1223230</v>
      </c>
      <c r="D206" s="45">
        <f>+HOSCA!D206+HOSLA!D206+'LLAY-LLAY'!D206+HPUT!D206+PSIQ.!D206+'C-LLAY'!D206+'C-SF'!D206+'C-LA'!D206+DIRECCION!D206</f>
        <v>8</v>
      </c>
      <c r="E206" s="46">
        <f t="shared" si="57"/>
        <v>5</v>
      </c>
      <c r="F206" s="46">
        <f t="shared" si="58"/>
        <v>9785840</v>
      </c>
      <c r="G206" s="46">
        <f t="shared" si="59"/>
        <v>6116150</v>
      </c>
      <c r="H206" s="53">
        <f t="shared" si="55"/>
        <v>0.625</v>
      </c>
      <c r="I206" s="54">
        <f t="shared" si="56"/>
        <v>0.625</v>
      </c>
      <c r="J206" s="65">
        <f>+HOSCA!J206+HOSLA!J206+'LLAY-LLAY'!J206+HPUT!J206+PSIQ.!J206+'C-LLAY'!J206+'C-SF'!J206+'C-LA'!J206+DIRECCION!J206</f>
        <v>0</v>
      </c>
      <c r="K206" s="78">
        <f t="shared" si="60"/>
        <v>0</v>
      </c>
      <c r="L206" s="45">
        <f>+HOSCA!L206+HOSLA!L206+'LLAY-LLAY'!L206+HPUT!L206+PSIQ.!L206+'C-LLAY'!L206+'C-SF'!L206+'C-LA'!L206+DIRECCION!L206</f>
        <v>2</v>
      </c>
      <c r="M206" s="79">
        <f t="shared" si="61"/>
        <v>2446460</v>
      </c>
      <c r="N206" s="65">
        <f>+HOSCA!N206+HOSLA!N206+'LLAY-LLAY'!N206+HPUT!N206+PSIQ.!N206+'C-LLAY'!N206+'C-SF'!N206+'C-LA'!N206+DIRECCION!N206</f>
        <v>0</v>
      </c>
      <c r="O206" s="78">
        <f t="shared" si="62"/>
        <v>0</v>
      </c>
      <c r="P206" s="45">
        <f>+HOSCA!P206+HOSLA!P206+'LLAY-LLAY'!P206+HPUT!P206+PSIQ.!P206+'C-LLAY'!P206+'C-SF'!P206+'C-LA'!P206+DIRECCION!P206</f>
        <v>1</v>
      </c>
      <c r="Q206" s="79">
        <f t="shared" si="63"/>
        <v>1223230</v>
      </c>
      <c r="R206" s="65">
        <f>+HOSCA!R206+HOSLA!R206+'LLAY-LLAY'!R206+HPUT!R206+PSIQ.!R206+'C-LLAY'!R206+'C-SF'!R206+'C-LA'!R206+DIRECCION!R206</f>
        <v>1</v>
      </c>
      <c r="S206" s="78">
        <f t="shared" si="64"/>
        <v>1223230</v>
      </c>
      <c r="T206" s="45">
        <f>+HOSCA!T206+HOSLA!T206+'LLAY-LLAY'!T206+HPUT!T206+PSIQ.!T206+'C-LLAY'!T206+'C-SF'!T206+'C-LA'!T206+DIRECCION!T206</f>
        <v>0</v>
      </c>
      <c r="U206" s="79">
        <f t="shared" si="65"/>
        <v>0</v>
      </c>
      <c r="V206" s="65">
        <f>+HOSCA!V206+HOSLA!V206+'LLAY-LLAY'!V206+HPUT!V206+PSIQ.!V206+'C-LLAY'!V206+'C-SF'!V206+'C-LA'!V206+DIRECCION!V206</f>
        <v>0</v>
      </c>
      <c r="W206" s="78">
        <f t="shared" si="66"/>
        <v>0</v>
      </c>
      <c r="X206" s="45">
        <f>+HOSCA!X206+HOSLA!X206+'LLAY-LLAY'!X206+HPUT!X206+PSIQ.!X206+'C-LLAY'!X206+'C-SF'!X206+'C-LA'!X206+DIRECCION!X206</f>
        <v>0</v>
      </c>
      <c r="Y206" s="79">
        <f t="shared" si="67"/>
        <v>0</v>
      </c>
      <c r="Z206" s="65">
        <f>+HOSCA!Z206+HOSLA!Z206+'LLAY-LLAY'!Z206+HPUT!Z206+PSIQ.!Z206+'C-LLAY'!Z206+'C-SF'!Z206+'C-LA'!Z206+DIRECCION!Z206</f>
        <v>0</v>
      </c>
      <c r="AA206" s="78">
        <f t="shared" si="68"/>
        <v>0</v>
      </c>
      <c r="AB206" s="45">
        <f>+HOSCA!AB206+HOSLA!AB206+'LLAY-LLAY'!AB206+HPUT!AB206+PSIQ.!AB206+'C-LLAY'!AB206+'C-SF'!AB206+'C-LA'!AB206+DIRECCION!AB206</f>
        <v>1</v>
      </c>
      <c r="AC206" s="79">
        <f t="shared" si="69"/>
        <v>1223230</v>
      </c>
      <c r="AD206" s="65">
        <f>+HOSCA!AD206+HOSLA!AD206+'LLAY-LLAY'!AD206+HPUT!AD206+PSIQ.!AD206+'C-LLAY'!AD206+'C-SF'!AD206+'C-LA'!AD206+DIRECCION!AD206</f>
        <v>0</v>
      </c>
      <c r="AE206" s="78">
        <f t="shared" si="70"/>
        <v>0</v>
      </c>
      <c r="AF206" s="45">
        <f>+HOSCA!AF206+HOSLA!AF206+'LLAY-LLAY'!AF206+HPUT!AF206+PSIQ.!AF206+'C-LLAY'!AF206+'C-SF'!AF206+'C-LA'!AF206+DIRECCION!AF206</f>
        <v>0</v>
      </c>
      <c r="AG206" s="79">
        <f t="shared" si="71"/>
        <v>0</v>
      </c>
    </row>
    <row r="207" spans="1:33" ht="16.5" customHeight="1">
      <c r="A207" s="12">
        <v>6002013</v>
      </c>
      <c r="B207" s="18" t="s">
        <v>176</v>
      </c>
      <c r="C207" s="281">
        <v>1810330</v>
      </c>
      <c r="D207" s="45">
        <f>+HOSCA!D207+HOSLA!D207+'LLAY-LLAY'!D207+HPUT!D207+PSIQ.!D207+'C-LLAY'!D207+'C-SF'!D207+'C-LA'!D207+DIRECCION!D207</f>
        <v>5</v>
      </c>
      <c r="E207" s="46">
        <f t="shared" si="57"/>
        <v>3</v>
      </c>
      <c r="F207" s="46">
        <f t="shared" si="58"/>
        <v>9051650</v>
      </c>
      <c r="G207" s="46">
        <f t="shared" si="59"/>
        <v>5430990</v>
      </c>
      <c r="H207" s="53">
        <f t="shared" si="55"/>
        <v>0.6</v>
      </c>
      <c r="I207" s="54">
        <f t="shared" si="56"/>
        <v>0.6</v>
      </c>
      <c r="J207" s="65">
        <f>+HOSCA!J207+HOSLA!J207+'LLAY-LLAY'!J207+HPUT!J207+PSIQ.!J207+'C-LLAY'!J207+'C-SF'!J207+'C-LA'!J207+DIRECCION!J207</f>
        <v>0</v>
      </c>
      <c r="K207" s="78">
        <f t="shared" si="60"/>
        <v>0</v>
      </c>
      <c r="L207" s="45">
        <f>+HOSCA!L207+HOSLA!L207+'LLAY-LLAY'!L207+HPUT!L207+PSIQ.!L207+'C-LLAY'!L207+'C-SF'!L207+'C-LA'!L207+DIRECCION!L207</f>
        <v>1</v>
      </c>
      <c r="M207" s="79">
        <f t="shared" si="61"/>
        <v>1810330</v>
      </c>
      <c r="N207" s="65">
        <f>+HOSCA!N207+HOSLA!N207+'LLAY-LLAY'!N207+HPUT!N207+PSIQ.!N207+'C-LLAY'!N207+'C-SF'!N207+'C-LA'!N207+DIRECCION!N207</f>
        <v>0</v>
      </c>
      <c r="O207" s="78">
        <f t="shared" si="62"/>
        <v>0</v>
      </c>
      <c r="P207" s="45">
        <f>+HOSCA!P207+HOSLA!P207+'LLAY-LLAY'!P207+HPUT!P207+PSIQ.!P207+'C-LLAY'!P207+'C-SF'!P207+'C-LA'!P207+DIRECCION!P207</f>
        <v>0</v>
      </c>
      <c r="Q207" s="79">
        <f t="shared" si="63"/>
        <v>0</v>
      </c>
      <c r="R207" s="65">
        <f>+HOSCA!R207+HOSLA!R207+'LLAY-LLAY'!R207+HPUT!R207+PSIQ.!R207+'C-LLAY'!R207+'C-SF'!R207+'C-LA'!R207+DIRECCION!R207</f>
        <v>1</v>
      </c>
      <c r="S207" s="78">
        <f t="shared" si="64"/>
        <v>1810330</v>
      </c>
      <c r="T207" s="45">
        <f>+HOSCA!T207+HOSLA!T207+'LLAY-LLAY'!T207+HPUT!T207+PSIQ.!T207+'C-LLAY'!T207+'C-SF'!T207+'C-LA'!T207+DIRECCION!T207</f>
        <v>0</v>
      </c>
      <c r="U207" s="79">
        <f t="shared" si="65"/>
        <v>0</v>
      </c>
      <c r="V207" s="65">
        <f>+HOSCA!V207+HOSLA!V207+'LLAY-LLAY'!V207+HPUT!V207+PSIQ.!V207+'C-LLAY'!V207+'C-SF'!V207+'C-LA'!V207+DIRECCION!V207</f>
        <v>0</v>
      </c>
      <c r="W207" s="78">
        <f t="shared" si="66"/>
        <v>0</v>
      </c>
      <c r="X207" s="45">
        <f>+HOSCA!X207+HOSLA!X207+'LLAY-LLAY'!X207+HPUT!X207+PSIQ.!X207+'C-LLAY'!X207+'C-SF'!X207+'C-LA'!X207+DIRECCION!X207</f>
        <v>1</v>
      </c>
      <c r="Y207" s="79">
        <f t="shared" si="67"/>
        <v>1810330</v>
      </c>
      <c r="Z207" s="65">
        <f>+HOSCA!Z207+HOSLA!Z207+'LLAY-LLAY'!Z207+HPUT!Z207+PSIQ.!Z207+'C-LLAY'!Z207+'C-SF'!Z207+'C-LA'!Z207+DIRECCION!Z207</f>
        <v>0</v>
      </c>
      <c r="AA207" s="78">
        <f t="shared" si="68"/>
        <v>0</v>
      </c>
      <c r="AB207" s="45">
        <f>+HOSCA!AB207+HOSLA!AB207+'LLAY-LLAY'!AB207+HPUT!AB207+PSIQ.!AB207+'C-LLAY'!AB207+'C-SF'!AB207+'C-LA'!AB207+DIRECCION!AB207</f>
        <v>0</v>
      </c>
      <c r="AC207" s="79">
        <f t="shared" si="69"/>
        <v>0</v>
      </c>
      <c r="AD207" s="65">
        <f>+HOSCA!AD207+HOSLA!AD207+'LLAY-LLAY'!AD207+HPUT!AD207+PSIQ.!AD207+'C-LLAY'!AD207+'C-SF'!AD207+'C-LA'!AD207+DIRECCION!AD207</f>
        <v>0</v>
      </c>
      <c r="AE207" s="78">
        <f t="shared" si="70"/>
        <v>0</v>
      </c>
      <c r="AF207" s="45">
        <f>+HOSCA!AF207+HOSLA!AF207+'LLAY-LLAY'!AF207+HPUT!AF207+PSIQ.!AF207+'C-LLAY'!AF207+'C-SF'!AF207+'C-LA'!AF207+DIRECCION!AF207</f>
        <v>0</v>
      </c>
      <c r="AG207" s="79">
        <f t="shared" si="71"/>
        <v>0</v>
      </c>
    </row>
    <row r="208" spans="1:33" ht="16.5" customHeight="1">
      <c r="A208" s="12">
        <v>6002014</v>
      </c>
      <c r="B208" s="18" t="s">
        <v>177</v>
      </c>
      <c r="C208" s="281">
        <v>1515530</v>
      </c>
      <c r="D208" s="45">
        <f>+HOSCA!D208+HOSLA!D208+'LLAY-LLAY'!D208+HPUT!D208+PSIQ.!D208+'C-LLAY'!D208+'C-SF'!D208+'C-LA'!D208+DIRECCION!D208</f>
        <v>1</v>
      </c>
      <c r="E208" s="46">
        <f t="shared" si="57"/>
        <v>0</v>
      </c>
      <c r="F208" s="46">
        <f t="shared" si="58"/>
        <v>1515530</v>
      </c>
      <c r="G208" s="46">
        <f t="shared" si="59"/>
        <v>0</v>
      </c>
      <c r="H208" s="53">
        <f t="shared" si="55"/>
        <v>0</v>
      </c>
      <c r="I208" s="54">
        <f t="shared" si="56"/>
        <v>0</v>
      </c>
      <c r="J208" s="65">
        <f>+HOSCA!J208+HOSLA!J208+'LLAY-LLAY'!J208+HPUT!J208+PSIQ.!J208+'C-LLAY'!J208+'C-SF'!J208+'C-LA'!J208+DIRECCION!J208</f>
        <v>0</v>
      </c>
      <c r="K208" s="78">
        <f t="shared" si="60"/>
        <v>0</v>
      </c>
      <c r="L208" s="45">
        <f>+HOSCA!L208+HOSLA!L208+'LLAY-LLAY'!L208+HPUT!L208+PSIQ.!L208+'C-LLAY'!L208+'C-SF'!L208+'C-LA'!L208+DIRECCION!L208</f>
        <v>0</v>
      </c>
      <c r="M208" s="79">
        <f t="shared" si="61"/>
        <v>0</v>
      </c>
      <c r="N208" s="65">
        <f>+HOSCA!N208+HOSLA!N208+'LLAY-LLAY'!N208+HPUT!N208+PSIQ.!N208+'C-LLAY'!N208+'C-SF'!N208+'C-LA'!N208+DIRECCION!N208</f>
        <v>0</v>
      </c>
      <c r="O208" s="78">
        <f t="shared" si="62"/>
        <v>0</v>
      </c>
      <c r="P208" s="45">
        <f>+HOSCA!P208+HOSLA!P208+'LLAY-LLAY'!P208+HPUT!P208+PSIQ.!P208+'C-LLAY'!P208+'C-SF'!P208+'C-LA'!P208+DIRECCION!P208</f>
        <v>0</v>
      </c>
      <c r="Q208" s="79">
        <f t="shared" si="63"/>
        <v>0</v>
      </c>
      <c r="R208" s="65">
        <f>+HOSCA!R208+HOSLA!R208+'LLAY-LLAY'!R208+HPUT!R208+PSIQ.!R208+'C-LLAY'!R208+'C-SF'!R208+'C-LA'!R208+DIRECCION!R208</f>
        <v>0</v>
      </c>
      <c r="S208" s="78">
        <f t="shared" si="64"/>
        <v>0</v>
      </c>
      <c r="T208" s="45">
        <f>+HOSCA!T208+HOSLA!T208+'LLAY-LLAY'!T208+HPUT!T208+PSIQ.!T208+'C-LLAY'!T208+'C-SF'!T208+'C-LA'!T208+DIRECCION!T208</f>
        <v>0</v>
      </c>
      <c r="U208" s="79">
        <f t="shared" si="65"/>
        <v>0</v>
      </c>
      <c r="V208" s="65">
        <f>+HOSCA!V208+HOSLA!V208+'LLAY-LLAY'!V208+HPUT!V208+PSIQ.!V208+'C-LLAY'!V208+'C-SF'!V208+'C-LA'!V208+DIRECCION!V208</f>
        <v>0</v>
      </c>
      <c r="W208" s="78">
        <f t="shared" si="66"/>
        <v>0</v>
      </c>
      <c r="X208" s="45">
        <f>+HOSCA!X208+HOSLA!X208+'LLAY-LLAY'!X208+HPUT!X208+PSIQ.!X208+'C-LLAY'!X208+'C-SF'!X208+'C-LA'!X208+DIRECCION!X208</f>
        <v>0</v>
      </c>
      <c r="Y208" s="79">
        <f t="shared" si="67"/>
        <v>0</v>
      </c>
      <c r="Z208" s="65">
        <f>+HOSCA!Z208+HOSLA!Z208+'LLAY-LLAY'!Z208+HPUT!Z208+PSIQ.!Z208+'C-LLAY'!Z208+'C-SF'!Z208+'C-LA'!Z208+DIRECCION!Z208</f>
        <v>0</v>
      </c>
      <c r="AA208" s="78">
        <f t="shared" si="68"/>
        <v>0</v>
      </c>
      <c r="AB208" s="45">
        <f>+HOSCA!AB208+HOSLA!AB208+'LLAY-LLAY'!AB208+HPUT!AB208+PSIQ.!AB208+'C-LLAY'!AB208+'C-SF'!AB208+'C-LA'!AB208+DIRECCION!AB208</f>
        <v>0</v>
      </c>
      <c r="AC208" s="79">
        <f t="shared" si="69"/>
        <v>0</v>
      </c>
      <c r="AD208" s="65">
        <f>+HOSCA!AD208+HOSLA!AD208+'LLAY-LLAY'!AD208+HPUT!AD208+PSIQ.!AD208+'C-LLAY'!AD208+'C-SF'!AD208+'C-LA'!AD208+DIRECCION!AD208</f>
        <v>0</v>
      </c>
      <c r="AE208" s="78">
        <f t="shared" si="70"/>
        <v>0</v>
      </c>
      <c r="AF208" s="45">
        <f>+HOSCA!AF208+HOSLA!AF208+'LLAY-LLAY'!AF208+HPUT!AF208+PSIQ.!AF208+'C-LLAY'!AF208+'C-SF'!AF208+'C-LA'!AF208+DIRECCION!AF208</f>
        <v>0</v>
      </c>
      <c r="AG208" s="79">
        <f t="shared" si="71"/>
        <v>0</v>
      </c>
    </row>
    <row r="209" spans="1:33" ht="16.5" customHeight="1">
      <c r="A209" s="12"/>
      <c r="B209" s="255"/>
      <c r="C209" s="256"/>
      <c r="D209" s="45"/>
      <c r="E209" s="46">
        <f t="shared" si="57"/>
        <v>0</v>
      </c>
      <c r="F209" s="46"/>
      <c r="G209" s="46"/>
      <c r="H209" s="53"/>
      <c r="I209" s="54"/>
      <c r="J209" s="65">
        <f>+HOSCA!J209+HOSLA!J209+'LLAY-LLAY'!J209+HPUT!J209+PSIQ.!J209+'C-LLAY'!J209+'C-SF'!J209+'C-LA'!J209+DIRECCION!J209</f>
        <v>0</v>
      </c>
      <c r="K209" s="78">
        <f t="shared" ref="K209" si="72">+J209*C209</f>
        <v>0</v>
      </c>
      <c r="L209" s="45">
        <f>+HOSCA!L209+HOSLA!L209+'LLAY-LLAY'!L209+HPUT!L209+PSIQ.!L209+'C-LLAY'!L209+'C-SF'!L209+'C-LA'!L209+DIRECCION!L209</f>
        <v>0</v>
      </c>
      <c r="M209" s="79">
        <f t="shared" ref="M209" si="73">+L209*C209</f>
        <v>0</v>
      </c>
      <c r="N209" s="65">
        <f>+HOSCA!N209+HOSLA!N209+'LLAY-LLAY'!N209+HPUT!N209+PSIQ.!N209+'C-LLAY'!N209+'C-SF'!N209+'C-LA'!N209+DIRECCION!N209</f>
        <v>0</v>
      </c>
      <c r="O209" s="78">
        <f t="shared" ref="O209" si="74">+N209*C209</f>
        <v>0</v>
      </c>
      <c r="P209" s="45">
        <f>+HOSCA!P209+HOSLA!P209+'LLAY-LLAY'!P209+HPUT!P209+PSIQ.!P209+'C-LLAY'!P209+'C-SF'!P209+'C-LA'!P209+DIRECCION!P209</f>
        <v>0</v>
      </c>
      <c r="Q209" s="79">
        <f t="shared" ref="Q209" si="75">+P209*C209</f>
        <v>0</v>
      </c>
      <c r="R209" s="65">
        <f>+HOSCA!R209+HOSLA!R209+'LLAY-LLAY'!R209+HPUT!R209+PSIQ.!R209+'C-LLAY'!R209+'C-SF'!R209+'C-LA'!R209+DIRECCION!R209</f>
        <v>0</v>
      </c>
      <c r="S209" s="78">
        <f t="shared" ref="S209" si="76">+R209*C209</f>
        <v>0</v>
      </c>
      <c r="T209" s="45">
        <f>+HOSCA!T209+HOSLA!T209+'LLAY-LLAY'!T209+HPUT!T209+PSIQ.!T209+'C-LLAY'!T209+'C-SF'!T209+'C-LA'!T209+DIRECCION!T209</f>
        <v>0</v>
      </c>
      <c r="U209" s="79">
        <f t="shared" ref="U209" si="77">+T209*C209</f>
        <v>0</v>
      </c>
      <c r="V209" s="65">
        <f>+HOSCA!V209+HOSLA!V209+'LLAY-LLAY'!V209+HPUT!V209+PSIQ.!V209+'C-LLAY'!V209+'C-SF'!V209+'C-LA'!V209+DIRECCION!V209</f>
        <v>0</v>
      </c>
      <c r="W209" s="78">
        <f t="shared" ref="W209" si="78">+V209*C209</f>
        <v>0</v>
      </c>
      <c r="X209" s="45">
        <f>+HOSCA!X209+HOSLA!X209+'LLAY-LLAY'!X209+HPUT!X209+PSIQ.!X209+'C-LLAY'!X209+'C-SF'!X209+'C-LA'!X209+DIRECCION!X209</f>
        <v>0</v>
      </c>
      <c r="Y209" s="79">
        <f t="shared" ref="Y209" si="79">+X209*C209</f>
        <v>0</v>
      </c>
      <c r="Z209" s="65">
        <f>+HOSCA!Z209+HOSLA!Z209+'LLAY-LLAY'!Z209+HPUT!Z209+PSIQ.!Z209+'C-LLAY'!Z209+'C-SF'!Z209+'C-LA'!Z209+DIRECCION!Z209</f>
        <v>0</v>
      </c>
      <c r="AA209" s="78">
        <f t="shared" ref="AA209" si="80">+Z209*C209</f>
        <v>0</v>
      </c>
      <c r="AB209" s="45">
        <f>+HOSCA!AB209+HOSLA!AB209+'LLAY-LLAY'!AB209+HPUT!AB209+PSIQ.!AB209+'C-LLAY'!AB209+'C-SF'!AB209+'C-LA'!AB209+DIRECCION!AB209</f>
        <v>0</v>
      </c>
      <c r="AC209" s="79">
        <f t="shared" ref="AC209" si="81">+AB209*C209</f>
        <v>0</v>
      </c>
      <c r="AD209" s="65">
        <f>+HOSCA!AD209+HOSLA!AD209+'LLAY-LLAY'!AD209+HPUT!AD209+PSIQ.!AD209+'C-LLAY'!AD209+'C-SF'!AD209+'C-LA'!AD209+DIRECCION!AD209</f>
        <v>0</v>
      </c>
      <c r="AE209" s="78">
        <f t="shared" ref="AE209" si="82">+AD209*C209</f>
        <v>0</v>
      </c>
      <c r="AF209" s="45">
        <f>+HOSCA!AF209+HOSLA!AF209+'LLAY-LLAY'!AF209+HPUT!AF209+PSIQ.!AF209+'C-LLAY'!AF209+'C-SF'!AF209+'C-LA'!AF209+DIRECCION!AF209</f>
        <v>0</v>
      </c>
      <c r="AG209" s="79">
        <f t="shared" ref="AG209" si="83">+AF209*C209</f>
        <v>0</v>
      </c>
    </row>
    <row r="210" spans="1:33" ht="16.5" customHeight="1">
      <c r="A210" s="58"/>
      <c r="B210" s="125" t="s">
        <v>178</v>
      </c>
      <c r="C210" s="59"/>
      <c r="D210" s="60"/>
      <c r="E210" s="61"/>
      <c r="F210" s="61"/>
      <c r="G210" s="61"/>
      <c r="H210" s="62"/>
      <c r="I210" s="63"/>
      <c r="J210" s="84"/>
      <c r="K210" s="85"/>
      <c r="L210" s="60"/>
      <c r="M210" s="86"/>
      <c r="N210" s="84"/>
      <c r="O210" s="85"/>
      <c r="P210" s="60"/>
      <c r="Q210" s="86"/>
      <c r="R210" s="84"/>
      <c r="S210" s="85"/>
      <c r="T210" s="60"/>
      <c r="U210" s="86"/>
      <c r="V210" s="84"/>
      <c r="W210" s="85"/>
      <c r="X210" s="60"/>
      <c r="Y210" s="86"/>
      <c r="Z210" s="84"/>
      <c r="AA210" s="85"/>
      <c r="AB210" s="60"/>
      <c r="AC210" s="86"/>
      <c r="AD210" s="84"/>
      <c r="AE210" s="85"/>
      <c r="AF210" s="60"/>
      <c r="AG210" s="86"/>
    </row>
    <row r="211" spans="1:33" ht="16.5" customHeight="1">
      <c r="A211" s="58"/>
      <c r="B211" s="126" t="s">
        <v>179</v>
      </c>
      <c r="C211" s="59"/>
      <c r="D211" s="60"/>
      <c r="E211" s="61"/>
      <c r="F211" s="61"/>
      <c r="G211" s="61"/>
      <c r="H211" s="62"/>
      <c r="I211" s="63"/>
      <c r="J211" s="84"/>
      <c r="K211" s="85"/>
      <c r="L211" s="60"/>
      <c r="M211" s="86"/>
      <c r="N211" s="84"/>
      <c r="O211" s="85"/>
      <c r="P211" s="60"/>
      <c r="Q211" s="86"/>
      <c r="R211" s="84"/>
      <c r="S211" s="85"/>
      <c r="T211" s="60"/>
      <c r="U211" s="86"/>
      <c r="V211" s="84"/>
      <c r="W211" s="85"/>
      <c r="X211" s="60"/>
      <c r="Y211" s="86"/>
      <c r="Z211" s="84"/>
      <c r="AA211" s="85"/>
      <c r="AB211" s="60"/>
      <c r="AC211" s="86"/>
      <c r="AD211" s="84"/>
      <c r="AE211" s="85"/>
      <c r="AF211" s="60"/>
      <c r="AG211" s="86"/>
    </row>
    <row r="212" spans="1:33" ht="16.5" customHeight="1">
      <c r="A212" s="12">
        <v>6003001</v>
      </c>
      <c r="B212" s="18" t="s">
        <v>180</v>
      </c>
      <c r="C212" s="14">
        <v>2441230</v>
      </c>
      <c r="D212" s="45">
        <f>+HOSCA!D212+HOSLA!D212+'LLAY-LLAY'!D212+HPUT!D212+PSIQ.!D212+'C-LLAY'!D212+'C-SF'!D212+'C-LA'!D212+DIRECCION!D212</f>
        <v>2</v>
      </c>
      <c r="E212" s="46">
        <f t="shared" si="57"/>
        <v>1</v>
      </c>
      <c r="F212" s="46">
        <f t="shared" si="58"/>
        <v>4882460</v>
      </c>
      <c r="G212" s="46">
        <f t="shared" si="59"/>
        <v>2441230</v>
      </c>
      <c r="H212" s="53">
        <f t="shared" si="55"/>
        <v>0.5</v>
      </c>
      <c r="I212" s="54">
        <f t="shared" si="56"/>
        <v>0.5</v>
      </c>
      <c r="J212" s="65">
        <f>+HOSCA!J212+HOSLA!J212+'LLAY-LLAY'!J212+HPUT!J212+PSIQ.!J212+'C-LLAY'!J212+'C-SF'!J212+'C-LA'!J212+DIRECCION!J212</f>
        <v>0</v>
      </c>
      <c r="K212" s="78">
        <f t="shared" si="60"/>
        <v>0</v>
      </c>
      <c r="L212" s="45">
        <f>+HOSCA!L212+HOSLA!L212+'LLAY-LLAY'!L212+HPUT!L212+PSIQ.!L212+'C-LLAY'!L212+'C-SF'!L212+'C-LA'!L212+DIRECCION!L212</f>
        <v>1</v>
      </c>
      <c r="M212" s="79">
        <f t="shared" si="61"/>
        <v>2441230</v>
      </c>
      <c r="N212" s="65">
        <f>+HOSCA!N212+HOSLA!N212+'LLAY-LLAY'!N212+HPUT!N212+PSIQ.!N212+'C-LLAY'!N212+'C-SF'!N212+'C-LA'!N212+DIRECCION!N212</f>
        <v>0</v>
      </c>
      <c r="O212" s="78">
        <f t="shared" si="62"/>
        <v>0</v>
      </c>
      <c r="P212" s="45">
        <f>+HOSCA!P212+HOSLA!P212+'LLAY-LLAY'!P212+HPUT!P212+PSIQ.!P212+'C-LLAY'!P212+'C-SF'!P212+'C-LA'!P212+DIRECCION!P212</f>
        <v>0</v>
      </c>
      <c r="Q212" s="79">
        <f t="shared" si="63"/>
        <v>0</v>
      </c>
      <c r="R212" s="65">
        <f>+HOSCA!R212+HOSLA!R212+'LLAY-LLAY'!R212+HPUT!R212+PSIQ.!R212+'C-LLAY'!R212+'C-SF'!R212+'C-LA'!R212+DIRECCION!R212</f>
        <v>0</v>
      </c>
      <c r="S212" s="78">
        <f t="shared" si="64"/>
        <v>0</v>
      </c>
      <c r="T212" s="45">
        <f>+HOSCA!T212+HOSLA!T212+'LLAY-LLAY'!T212+HPUT!T212+PSIQ.!T212+'C-LLAY'!T212+'C-SF'!T212+'C-LA'!T212+DIRECCION!T212</f>
        <v>0</v>
      </c>
      <c r="U212" s="79">
        <f t="shared" si="65"/>
        <v>0</v>
      </c>
      <c r="V212" s="65">
        <f>+HOSCA!V212+HOSLA!V212+'LLAY-LLAY'!V212+HPUT!V212+PSIQ.!V212+'C-LLAY'!V212+'C-SF'!V212+'C-LA'!V212+DIRECCION!V212</f>
        <v>0</v>
      </c>
      <c r="W212" s="78">
        <f t="shared" si="66"/>
        <v>0</v>
      </c>
      <c r="X212" s="45">
        <f>+HOSCA!X212+HOSLA!X212+'LLAY-LLAY'!X212+HPUT!X212+PSIQ.!X212+'C-LLAY'!X212+'C-SF'!X212+'C-LA'!X212+DIRECCION!X212</f>
        <v>0</v>
      </c>
      <c r="Y212" s="79">
        <f t="shared" si="67"/>
        <v>0</v>
      </c>
      <c r="Z212" s="65">
        <f>+HOSCA!Z212+HOSLA!Z212+'LLAY-LLAY'!Z212+HPUT!Z212+PSIQ.!Z212+'C-LLAY'!Z212+'C-SF'!Z212+'C-LA'!Z212+DIRECCION!Z212</f>
        <v>0</v>
      </c>
      <c r="AA212" s="78">
        <f t="shared" si="68"/>
        <v>0</v>
      </c>
      <c r="AB212" s="45">
        <f>+HOSCA!AB212+HOSLA!AB212+'LLAY-LLAY'!AB212+HPUT!AB212+PSIQ.!AB212+'C-LLAY'!AB212+'C-SF'!AB212+'C-LA'!AB212+DIRECCION!AB212</f>
        <v>0</v>
      </c>
      <c r="AC212" s="79">
        <f t="shared" si="69"/>
        <v>0</v>
      </c>
      <c r="AD212" s="65">
        <f>+HOSCA!AD212+HOSLA!AD212+'LLAY-LLAY'!AD212+HPUT!AD212+PSIQ.!AD212+'C-LLAY'!AD212+'C-SF'!AD212+'C-LA'!AD212+DIRECCION!AD212</f>
        <v>0</v>
      </c>
      <c r="AE212" s="78">
        <f t="shared" si="70"/>
        <v>0</v>
      </c>
      <c r="AF212" s="45">
        <f>+HOSCA!AF212+HOSLA!AF212+'LLAY-LLAY'!AF212+HPUT!AF212+PSIQ.!AF212+'C-LLAY'!AF212+'C-SF'!AF212+'C-LA'!AF212+DIRECCION!AF212</f>
        <v>0</v>
      </c>
      <c r="AG212" s="79">
        <f t="shared" si="71"/>
        <v>0</v>
      </c>
    </row>
    <row r="213" spans="1:33" ht="16.5" customHeight="1">
      <c r="A213" s="12">
        <v>6003002</v>
      </c>
      <c r="B213" s="18" t="s">
        <v>181</v>
      </c>
      <c r="C213" s="14">
        <v>7962950</v>
      </c>
      <c r="D213" s="45">
        <f>+HOSCA!D213+HOSLA!D213+'LLAY-LLAY'!D213+HPUT!D213+PSIQ.!D213+'C-LLAY'!D213+'C-SF'!D213+'C-LA'!D213+DIRECCION!D213</f>
        <v>1</v>
      </c>
      <c r="E213" s="46">
        <f t="shared" si="57"/>
        <v>0</v>
      </c>
      <c r="F213" s="46">
        <f t="shared" si="58"/>
        <v>7962950</v>
      </c>
      <c r="G213" s="46">
        <f t="shared" si="59"/>
        <v>0</v>
      </c>
      <c r="H213" s="53">
        <f t="shared" si="55"/>
        <v>0</v>
      </c>
      <c r="I213" s="54">
        <f t="shared" si="56"/>
        <v>0</v>
      </c>
      <c r="J213" s="65">
        <f>+HOSCA!J213+HOSLA!J213+'LLAY-LLAY'!J213+HPUT!J213+PSIQ.!J213+'C-LLAY'!J213+'C-SF'!J213+'C-LA'!J213+DIRECCION!J213</f>
        <v>0</v>
      </c>
      <c r="K213" s="78">
        <f t="shared" si="60"/>
        <v>0</v>
      </c>
      <c r="L213" s="45">
        <f>+HOSCA!L213+HOSLA!L213+'LLAY-LLAY'!L213+HPUT!L213+PSIQ.!L213+'C-LLAY'!L213+'C-SF'!L213+'C-LA'!L213+DIRECCION!L213</f>
        <v>0</v>
      </c>
      <c r="M213" s="79">
        <f t="shared" si="61"/>
        <v>0</v>
      </c>
      <c r="N213" s="65">
        <f>+HOSCA!N213+HOSLA!N213+'LLAY-LLAY'!N213+HPUT!N213+PSIQ.!N213+'C-LLAY'!N213+'C-SF'!N213+'C-LA'!N213+DIRECCION!N213</f>
        <v>0</v>
      </c>
      <c r="O213" s="78">
        <f t="shared" si="62"/>
        <v>0</v>
      </c>
      <c r="P213" s="45">
        <f>+HOSCA!P213+HOSLA!P213+'LLAY-LLAY'!P213+HPUT!P213+PSIQ.!P213+'C-LLAY'!P213+'C-SF'!P213+'C-LA'!P213+DIRECCION!P213</f>
        <v>0</v>
      </c>
      <c r="Q213" s="79">
        <f t="shared" si="63"/>
        <v>0</v>
      </c>
      <c r="R213" s="65">
        <f>+HOSCA!R213+HOSLA!R213+'LLAY-LLAY'!R213+HPUT!R213+PSIQ.!R213+'C-LLAY'!R213+'C-SF'!R213+'C-LA'!R213+DIRECCION!R213</f>
        <v>0</v>
      </c>
      <c r="S213" s="78">
        <f t="shared" si="64"/>
        <v>0</v>
      </c>
      <c r="T213" s="45">
        <f>+HOSCA!T213+HOSLA!T213+'LLAY-LLAY'!T213+HPUT!T213+PSIQ.!T213+'C-LLAY'!T213+'C-SF'!T213+'C-LA'!T213+DIRECCION!T213</f>
        <v>0</v>
      </c>
      <c r="U213" s="79">
        <f t="shared" si="65"/>
        <v>0</v>
      </c>
      <c r="V213" s="65">
        <f>+HOSCA!V213+HOSLA!V213+'LLAY-LLAY'!V213+HPUT!V213+PSIQ.!V213+'C-LLAY'!V213+'C-SF'!V213+'C-LA'!V213+DIRECCION!V213</f>
        <v>0</v>
      </c>
      <c r="W213" s="78">
        <f t="shared" si="66"/>
        <v>0</v>
      </c>
      <c r="X213" s="45">
        <f>+HOSCA!X213+HOSLA!X213+'LLAY-LLAY'!X213+HPUT!X213+PSIQ.!X213+'C-LLAY'!X213+'C-SF'!X213+'C-LA'!X213+DIRECCION!X213</f>
        <v>0</v>
      </c>
      <c r="Y213" s="79">
        <f t="shared" si="67"/>
        <v>0</v>
      </c>
      <c r="Z213" s="65">
        <f>+HOSCA!Z213+HOSLA!Z213+'LLAY-LLAY'!Z213+HPUT!Z213+PSIQ.!Z213+'C-LLAY'!Z213+'C-SF'!Z213+'C-LA'!Z213+DIRECCION!Z213</f>
        <v>0</v>
      </c>
      <c r="AA213" s="78">
        <f t="shared" si="68"/>
        <v>0</v>
      </c>
      <c r="AB213" s="45">
        <f>+HOSCA!AB213+HOSLA!AB213+'LLAY-LLAY'!AB213+HPUT!AB213+PSIQ.!AB213+'C-LLAY'!AB213+'C-SF'!AB213+'C-LA'!AB213+DIRECCION!AB213</f>
        <v>0</v>
      </c>
      <c r="AC213" s="79">
        <f t="shared" si="69"/>
        <v>0</v>
      </c>
      <c r="AD213" s="65">
        <f>+HOSCA!AD213+HOSLA!AD213+'LLAY-LLAY'!AD213+HPUT!AD213+PSIQ.!AD213+'C-LLAY'!AD213+'C-SF'!AD213+'C-LA'!AD213+DIRECCION!AD213</f>
        <v>0</v>
      </c>
      <c r="AE213" s="78">
        <f t="shared" si="70"/>
        <v>0</v>
      </c>
      <c r="AF213" s="45">
        <f>+HOSCA!AF213+HOSLA!AF213+'LLAY-LLAY'!AF213+HPUT!AF213+PSIQ.!AF213+'C-LLAY'!AF213+'C-SF'!AF213+'C-LA'!AF213+DIRECCION!AF213</f>
        <v>0</v>
      </c>
      <c r="AG213" s="79">
        <f t="shared" si="71"/>
        <v>0</v>
      </c>
    </row>
    <row r="214" spans="1:33" ht="16.5" customHeight="1">
      <c r="A214" s="12">
        <v>6003003</v>
      </c>
      <c r="B214" s="18" t="s">
        <v>182</v>
      </c>
      <c r="C214" s="14">
        <v>1847520</v>
      </c>
      <c r="D214" s="45">
        <f>+HOSCA!D214+HOSLA!D214+'LLAY-LLAY'!D214+HPUT!D214+PSIQ.!D214+'C-LLAY'!D214+'C-SF'!D214+'C-LA'!D214+DIRECCION!D214</f>
        <v>1</v>
      </c>
      <c r="E214" s="46">
        <f t="shared" si="57"/>
        <v>0</v>
      </c>
      <c r="F214" s="46">
        <f t="shared" si="58"/>
        <v>1847520</v>
      </c>
      <c r="G214" s="46">
        <f t="shared" si="59"/>
        <v>0</v>
      </c>
      <c r="H214" s="53">
        <f t="shared" si="55"/>
        <v>0</v>
      </c>
      <c r="I214" s="54">
        <f t="shared" si="56"/>
        <v>0</v>
      </c>
      <c r="J214" s="65">
        <f>+HOSCA!J214+HOSLA!J214+'LLAY-LLAY'!J214+HPUT!J214+PSIQ.!J214+'C-LLAY'!J214+'C-SF'!J214+'C-LA'!J214+DIRECCION!J214</f>
        <v>0</v>
      </c>
      <c r="K214" s="78">
        <f t="shared" si="60"/>
        <v>0</v>
      </c>
      <c r="L214" s="45">
        <f>+HOSCA!L214+HOSLA!L214+'LLAY-LLAY'!L214+HPUT!L214+PSIQ.!L214+'C-LLAY'!L214+'C-SF'!L214+'C-LA'!L214+DIRECCION!L214</f>
        <v>0</v>
      </c>
      <c r="M214" s="79">
        <f t="shared" si="61"/>
        <v>0</v>
      </c>
      <c r="N214" s="65">
        <f>+HOSCA!N214+HOSLA!N214+'LLAY-LLAY'!N214+HPUT!N214+PSIQ.!N214+'C-LLAY'!N214+'C-SF'!N214+'C-LA'!N214+DIRECCION!N214</f>
        <v>0</v>
      </c>
      <c r="O214" s="78">
        <f t="shared" si="62"/>
        <v>0</v>
      </c>
      <c r="P214" s="45">
        <f>+HOSCA!P214+HOSLA!P214+'LLAY-LLAY'!P214+HPUT!P214+PSIQ.!P214+'C-LLAY'!P214+'C-SF'!P214+'C-LA'!P214+DIRECCION!P214</f>
        <v>0</v>
      </c>
      <c r="Q214" s="79">
        <f t="shared" si="63"/>
        <v>0</v>
      </c>
      <c r="R214" s="65">
        <f>+HOSCA!R214+HOSLA!R214+'LLAY-LLAY'!R214+HPUT!R214+PSIQ.!R214+'C-LLAY'!R214+'C-SF'!R214+'C-LA'!R214+DIRECCION!R214</f>
        <v>0</v>
      </c>
      <c r="S214" s="78">
        <f t="shared" si="64"/>
        <v>0</v>
      </c>
      <c r="T214" s="45">
        <f>+HOSCA!T214+HOSLA!T214+'LLAY-LLAY'!T214+HPUT!T214+PSIQ.!T214+'C-LLAY'!T214+'C-SF'!T214+'C-LA'!T214+DIRECCION!T214</f>
        <v>0</v>
      </c>
      <c r="U214" s="79">
        <f t="shared" si="65"/>
        <v>0</v>
      </c>
      <c r="V214" s="65">
        <f>+HOSCA!V214+HOSLA!V214+'LLAY-LLAY'!V214+HPUT!V214+PSIQ.!V214+'C-LLAY'!V214+'C-SF'!V214+'C-LA'!V214+DIRECCION!V214</f>
        <v>0</v>
      </c>
      <c r="W214" s="78">
        <f t="shared" si="66"/>
        <v>0</v>
      </c>
      <c r="X214" s="45">
        <f>+HOSCA!X214+HOSLA!X214+'LLAY-LLAY'!X214+HPUT!X214+PSIQ.!X214+'C-LLAY'!X214+'C-SF'!X214+'C-LA'!X214+DIRECCION!X214</f>
        <v>0</v>
      </c>
      <c r="Y214" s="79">
        <f t="shared" si="67"/>
        <v>0</v>
      </c>
      <c r="Z214" s="65">
        <f>+HOSCA!Z214+HOSLA!Z214+'LLAY-LLAY'!Z214+HPUT!Z214+PSIQ.!Z214+'C-LLAY'!Z214+'C-SF'!Z214+'C-LA'!Z214+DIRECCION!Z214</f>
        <v>0</v>
      </c>
      <c r="AA214" s="78">
        <f t="shared" si="68"/>
        <v>0</v>
      </c>
      <c r="AB214" s="45">
        <f>+HOSCA!AB214+HOSLA!AB214+'LLAY-LLAY'!AB214+HPUT!AB214+PSIQ.!AB214+'C-LLAY'!AB214+'C-SF'!AB214+'C-LA'!AB214+DIRECCION!AB214</f>
        <v>0</v>
      </c>
      <c r="AC214" s="79">
        <f t="shared" si="69"/>
        <v>0</v>
      </c>
      <c r="AD214" s="65">
        <f>+HOSCA!AD214+HOSLA!AD214+'LLAY-LLAY'!AD214+HPUT!AD214+PSIQ.!AD214+'C-LLAY'!AD214+'C-SF'!AD214+'C-LA'!AD214+DIRECCION!AD214</f>
        <v>0</v>
      </c>
      <c r="AE214" s="78">
        <f t="shared" si="70"/>
        <v>0</v>
      </c>
      <c r="AF214" s="45">
        <f>+HOSCA!AF214+HOSLA!AF214+'LLAY-LLAY'!AF214+HPUT!AF214+PSIQ.!AF214+'C-LLAY'!AF214+'C-SF'!AF214+'C-LA'!AF214+DIRECCION!AF214</f>
        <v>0</v>
      </c>
      <c r="AG214" s="79">
        <f t="shared" si="71"/>
        <v>0</v>
      </c>
    </row>
    <row r="215" spans="1:33" ht="16.5" customHeight="1">
      <c r="A215" s="12">
        <v>6003004</v>
      </c>
      <c r="B215" s="18" t="s">
        <v>183</v>
      </c>
      <c r="C215" s="14">
        <v>5230790</v>
      </c>
      <c r="D215" s="45">
        <f>+HOSCA!D215+HOSLA!D215+'LLAY-LLAY'!D215+HPUT!D215+PSIQ.!D215+'C-LLAY'!D215+'C-SF'!D215+'C-LA'!D215+DIRECCION!D215</f>
        <v>0</v>
      </c>
      <c r="E215" s="46">
        <f t="shared" si="57"/>
        <v>0</v>
      </c>
      <c r="F215" s="46">
        <f t="shared" si="58"/>
        <v>0</v>
      </c>
      <c r="G215" s="46">
        <f t="shared" si="59"/>
        <v>0</v>
      </c>
      <c r="H215" s="53" t="e">
        <f t="shared" si="55"/>
        <v>#DIV/0!</v>
      </c>
      <c r="I215" s="54" t="e">
        <f t="shared" si="56"/>
        <v>#DIV/0!</v>
      </c>
      <c r="J215" s="65">
        <f>+HOSCA!J215+HOSLA!J215+'LLAY-LLAY'!J215+HPUT!J215+PSIQ.!J215+'C-LLAY'!J215+'C-SF'!J215+'C-LA'!J215+DIRECCION!J215</f>
        <v>0</v>
      </c>
      <c r="K215" s="78">
        <f t="shared" si="60"/>
        <v>0</v>
      </c>
      <c r="L215" s="45">
        <f>+HOSCA!L215+HOSLA!L215+'LLAY-LLAY'!L215+HPUT!L215+PSIQ.!L215+'C-LLAY'!L215+'C-SF'!L215+'C-LA'!L215+DIRECCION!L215</f>
        <v>0</v>
      </c>
      <c r="M215" s="79">
        <f t="shared" si="61"/>
        <v>0</v>
      </c>
      <c r="N215" s="65">
        <f>+HOSCA!N215+HOSLA!N215+'LLAY-LLAY'!N215+HPUT!N215+PSIQ.!N215+'C-LLAY'!N215+'C-SF'!N215+'C-LA'!N215+DIRECCION!N215</f>
        <v>0</v>
      </c>
      <c r="O215" s="78">
        <f t="shared" si="62"/>
        <v>0</v>
      </c>
      <c r="P215" s="45">
        <f>+HOSCA!P215+HOSLA!P215+'LLAY-LLAY'!P215+HPUT!P215+PSIQ.!P215+'C-LLAY'!P215+'C-SF'!P215+'C-LA'!P215+DIRECCION!P215</f>
        <v>0</v>
      </c>
      <c r="Q215" s="79">
        <f t="shared" si="63"/>
        <v>0</v>
      </c>
      <c r="R215" s="65">
        <f>+HOSCA!R215+HOSLA!R215+'LLAY-LLAY'!R215+HPUT!R215+PSIQ.!R215+'C-LLAY'!R215+'C-SF'!R215+'C-LA'!R215+DIRECCION!R215</f>
        <v>0</v>
      </c>
      <c r="S215" s="78">
        <f t="shared" si="64"/>
        <v>0</v>
      </c>
      <c r="T215" s="45">
        <f>+HOSCA!T215+HOSLA!T215+'LLAY-LLAY'!T215+HPUT!T215+PSIQ.!T215+'C-LLAY'!T215+'C-SF'!T215+'C-LA'!T215+DIRECCION!T215</f>
        <v>0</v>
      </c>
      <c r="U215" s="79">
        <f t="shared" si="65"/>
        <v>0</v>
      </c>
      <c r="V215" s="65">
        <f>+HOSCA!V215+HOSLA!V215+'LLAY-LLAY'!V215+HPUT!V215+PSIQ.!V215+'C-LLAY'!V215+'C-SF'!V215+'C-LA'!V215+DIRECCION!V215</f>
        <v>0</v>
      </c>
      <c r="W215" s="78">
        <f t="shared" si="66"/>
        <v>0</v>
      </c>
      <c r="X215" s="45">
        <f>+HOSCA!X215+HOSLA!X215+'LLAY-LLAY'!X215+HPUT!X215+PSIQ.!X215+'C-LLAY'!X215+'C-SF'!X215+'C-LA'!X215+DIRECCION!X215</f>
        <v>0</v>
      </c>
      <c r="Y215" s="79">
        <f t="shared" si="67"/>
        <v>0</v>
      </c>
      <c r="Z215" s="65">
        <f>+HOSCA!Z215+HOSLA!Z215+'LLAY-LLAY'!Z215+HPUT!Z215+PSIQ.!Z215+'C-LLAY'!Z215+'C-SF'!Z215+'C-LA'!Z215+DIRECCION!Z215</f>
        <v>0</v>
      </c>
      <c r="AA215" s="78">
        <f t="shared" si="68"/>
        <v>0</v>
      </c>
      <c r="AB215" s="45">
        <f>+HOSCA!AB215+HOSLA!AB215+'LLAY-LLAY'!AB215+HPUT!AB215+PSIQ.!AB215+'C-LLAY'!AB215+'C-SF'!AB215+'C-LA'!AB215+DIRECCION!AB215</f>
        <v>0</v>
      </c>
      <c r="AC215" s="79">
        <f t="shared" si="69"/>
        <v>0</v>
      </c>
      <c r="AD215" s="65">
        <f>+HOSCA!AD215+HOSLA!AD215+'LLAY-LLAY'!AD215+HPUT!AD215+PSIQ.!AD215+'C-LLAY'!AD215+'C-SF'!AD215+'C-LA'!AD215+DIRECCION!AD215</f>
        <v>0</v>
      </c>
      <c r="AE215" s="78">
        <f t="shared" si="70"/>
        <v>0</v>
      </c>
      <c r="AF215" s="45">
        <f>+HOSCA!AF215+HOSLA!AF215+'LLAY-LLAY'!AF215+HPUT!AF215+PSIQ.!AF215+'C-LLAY'!AF215+'C-SF'!AF215+'C-LA'!AF215+DIRECCION!AF215</f>
        <v>0</v>
      </c>
      <c r="AG215" s="79">
        <f t="shared" si="71"/>
        <v>0</v>
      </c>
    </row>
    <row r="216" spans="1:33" ht="16.5" customHeight="1">
      <c r="A216" s="12">
        <v>6003005</v>
      </c>
      <c r="B216" s="18" t="s">
        <v>184</v>
      </c>
      <c r="C216" s="14">
        <v>6974780</v>
      </c>
      <c r="D216" s="45">
        <f>+HOSCA!D216+HOSLA!D216+'LLAY-LLAY'!D216+HPUT!D216+PSIQ.!D216+'C-LLAY'!D216+'C-SF'!D216+'C-LA'!D216+DIRECCION!D216</f>
        <v>3</v>
      </c>
      <c r="E216" s="46">
        <f t="shared" si="57"/>
        <v>2</v>
      </c>
      <c r="F216" s="46">
        <f t="shared" si="58"/>
        <v>20924340</v>
      </c>
      <c r="G216" s="46">
        <f t="shared" si="59"/>
        <v>13949560</v>
      </c>
      <c r="H216" s="53">
        <f t="shared" si="55"/>
        <v>0.66666666666666663</v>
      </c>
      <c r="I216" s="54">
        <f t="shared" si="56"/>
        <v>0.66666666666666663</v>
      </c>
      <c r="J216" s="65">
        <f>+HOSCA!J216+HOSLA!J216+'LLAY-LLAY'!J216+HPUT!J216+PSIQ.!J216+'C-LLAY'!J216+'C-SF'!J216+'C-LA'!J216+DIRECCION!J216</f>
        <v>0</v>
      </c>
      <c r="K216" s="78">
        <f t="shared" si="60"/>
        <v>0</v>
      </c>
      <c r="L216" s="45">
        <f>+HOSCA!L216+HOSLA!L216+'LLAY-LLAY'!L216+HPUT!L216+PSIQ.!L216+'C-LLAY'!L216+'C-SF'!L216+'C-LA'!L216+DIRECCION!L216</f>
        <v>0</v>
      </c>
      <c r="M216" s="79">
        <f t="shared" si="61"/>
        <v>0</v>
      </c>
      <c r="N216" s="65">
        <f>+HOSCA!N216+HOSLA!N216+'LLAY-LLAY'!N216+HPUT!N216+PSIQ.!N216+'C-LLAY'!N216+'C-SF'!N216+'C-LA'!N216+DIRECCION!N216</f>
        <v>0</v>
      </c>
      <c r="O216" s="78">
        <f t="shared" si="62"/>
        <v>0</v>
      </c>
      <c r="P216" s="45">
        <f>+HOSCA!P216+HOSLA!P216+'LLAY-LLAY'!P216+HPUT!P216+PSIQ.!P216+'C-LLAY'!P216+'C-SF'!P216+'C-LA'!P216+DIRECCION!P216</f>
        <v>0</v>
      </c>
      <c r="Q216" s="79">
        <f t="shared" si="63"/>
        <v>0</v>
      </c>
      <c r="R216" s="65">
        <f>+HOSCA!R216+HOSLA!R216+'LLAY-LLAY'!R216+HPUT!R216+PSIQ.!R216+'C-LLAY'!R216+'C-SF'!R216+'C-LA'!R216+DIRECCION!R216</f>
        <v>1</v>
      </c>
      <c r="S216" s="78">
        <f t="shared" si="64"/>
        <v>6974780</v>
      </c>
      <c r="T216" s="45">
        <f>+HOSCA!T216+HOSLA!T216+'LLAY-LLAY'!T216+HPUT!T216+PSIQ.!T216+'C-LLAY'!T216+'C-SF'!T216+'C-LA'!T216+DIRECCION!T216</f>
        <v>0</v>
      </c>
      <c r="U216" s="79">
        <f t="shared" si="65"/>
        <v>0</v>
      </c>
      <c r="V216" s="65">
        <f>+HOSCA!V216+HOSLA!V216+'LLAY-LLAY'!V216+HPUT!V216+PSIQ.!V216+'C-LLAY'!V216+'C-SF'!V216+'C-LA'!V216+DIRECCION!V216</f>
        <v>0</v>
      </c>
      <c r="W216" s="78">
        <f t="shared" si="66"/>
        <v>0</v>
      </c>
      <c r="X216" s="45">
        <f>+HOSCA!X216+HOSLA!X216+'LLAY-LLAY'!X216+HPUT!X216+PSIQ.!X216+'C-LLAY'!X216+'C-SF'!X216+'C-LA'!X216+DIRECCION!X216</f>
        <v>1</v>
      </c>
      <c r="Y216" s="79">
        <f t="shared" si="67"/>
        <v>6974780</v>
      </c>
      <c r="Z216" s="65">
        <f>+HOSCA!Z216+HOSLA!Z216+'LLAY-LLAY'!Z216+HPUT!Z216+PSIQ.!Z216+'C-LLAY'!Z216+'C-SF'!Z216+'C-LA'!Z216+DIRECCION!Z216</f>
        <v>0</v>
      </c>
      <c r="AA216" s="78">
        <f t="shared" si="68"/>
        <v>0</v>
      </c>
      <c r="AB216" s="45">
        <f>+HOSCA!AB216+HOSLA!AB216+'LLAY-LLAY'!AB216+HPUT!AB216+PSIQ.!AB216+'C-LLAY'!AB216+'C-SF'!AB216+'C-LA'!AB216+DIRECCION!AB216</f>
        <v>0</v>
      </c>
      <c r="AC216" s="79">
        <f t="shared" si="69"/>
        <v>0</v>
      </c>
      <c r="AD216" s="65">
        <f>+HOSCA!AD216+HOSLA!AD216+'LLAY-LLAY'!AD216+HPUT!AD216+PSIQ.!AD216+'C-LLAY'!AD216+'C-SF'!AD216+'C-LA'!AD216+DIRECCION!AD216</f>
        <v>0</v>
      </c>
      <c r="AE216" s="78">
        <f t="shared" si="70"/>
        <v>0</v>
      </c>
      <c r="AF216" s="45">
        <f>+HOSCA!AF216+HOSLA!AF216+'LLAY-LLAY'!AF216+HPUT!AF216+PSIQ.!AF216+'C-LLAY'!AF216+'C-SF'!AF216+'C-LA'!AF216+DIRECCION!AF216</f>
        <v>0</v>
      </c>
      <c r="AG216" s="79">
        <f t="shared" si="71"/>
        <v>0</v>
      </c>
    </row>
    <row r="217" spans="1:33" ht="16.5" customHeight="1">
      <c r="A217" s="12">
        <v>6003006</v>
      </c>
      <c r="B217" s="18" t="s">
        <v>185</v>
      </c>
      <c r="C217" s="14">
        <v>2864860</v>
      </c>
      <c r="D217" s="45">
        <f>+HOSCA!D217+HOSLA!D217+'LLAY-LLAY'!D217+HPUT!D217+PSIQ.!D217+'C-LLAY'!D217+'C-SF'!D217+'C-LA'!D217+DIRECCION!D217</f>
        <v>0</v>
      </c>
      <c r="E217" s="46">
        <f t="shared" si="57"/>
        <v>0</v>
      </c>
      <c r="F217" s="46">
        <f t="shared" si="58"/>
        <v>0</v>
      </c>
      <c r="G217" s="46">
        <f t="shared" si="59"/>
        <v>0</v>
      </c>
      <c r="H217" s="53" t="e">
        <f t="shared" si="55"/>
        <v>#DIV/0!</v>
      </c>
      <c r="I217" s="54" t="e">
        <f t="shared" si="56"/>
        <v>#DIV/0!</v>
      </c>
      <c r="J217" s="65">
        <f>+HOSCA!J217+HOSLA!J217+'LLAY-LLAY'!J217+HPUT!J217+PSIQ.!J217+'C-LLAY'!J217+'C-SF'!J217+'C-LA'!J217+DIRECCION!J217</f>
        <v>0</v>
      </c>
      <c r="K217" s="78">
        <f t="shared" si="60"/>
        <v>0</v>
      </c>
      <c r="L217" s="45">
        <f>+HOSCA!L217+HOSLA!L217+'LLAY-LLAY'!L217+HPUT!L217+PSIQ.!L217+'C-LLAY'!L217+'C-SF'!L217+'C-LA'!L217+DIRECCION!L217</f>
        <v>0</v>
      </c>
      <c r="M217" s="79">
        <f t="shared" si="61"/>
        <v>0</v>
      </c>
      <c r="N217" s="65">
        <f>+HOSCA!N217+HOSLA!N217+'LLAY-LLAY'!N217+HPUT!N217+PSIQ.!N217+'C-LLAY'!N217+'C-SF'!N217+'C-LA'!N217+DIRECCION!N217</f>
        <v>0</v>
      </c>
      <c r="O217" s="78">
        <f t="shared" si="62"/>
        <v>0</v>
      </c>
      <c r="P217" s="45">
        <f>+HOSCA!P217+HOSLA!P217+'LLAY-LLAY'!P217+HPUT!P217+PSIQ.!P217+'C-LLAY'!P217+'C-SF'!P217+'C-LA'!P217+DIRECCION!P217</f>
        <v>0</v>
      </c>
      <c r="Q217" s="79">
        <f t="shared" si="63"/>
        <v>0</v>
      </c>
      <c r="R217" s="65">
        <f>+HOSCA!R217+HOSLA!R217+'LLAY-LLAY'!R217+HPUT!R217+PSIQ.!R217+'C-LLAY'!R217+'C-SF'!R217+'C-LA'!R217+DIRECCION!R217</f>
        <v>0</v>
      </c>
      <c r="S217" s="78">
        <f t="shared" si="64"/>
        <v>0</v>
      </c>
      <c r="T217" s="45">
        <f>+HOSCA!T217+HOSLA!T217+'LLAY-LLAY'!T217+HPUT!T217+PSIQ.!T217+'C-LLAY'!T217+'C-SF'!T217+'C-LA'!T217+DIRECCION!T217</f>
        <v>0</v>
      </c>
      <c r="U217" s="79">
        <f t="shared" si="65"/>
        <v>0</v>
      </c>
      <c r="V217" s="65">
        <f>+HOSCA!V217+HOSLA!V217+'LLAY-LLAY'!V217+HPUT!V217+PSIQ.!V217+'C-LLAY'!V217+'C-SF'!V217+'C-LA'!V217+DIRECCION!V217</f>
        <v>0</v>
      </c>
      <c r="W217" s="78">
        <f t="shared" si="66"/>
        <v>0</v>
      </c>
      <c r="X217" s="45">
        <f>+HOSCA!X217+HOSLA!X217+'LLAY-LLAY'!X217+HPUT!X217+PSIQ.!X217+'C-LLAY'!X217+'C-SF'!X217+'C-LA'!X217+DIRECCION!X217</f>
        <v>0</v>
      </c>
      <c r="Y217" s="79">
        <f t="shared" si="67"/>
        <v>0</v>
      </c>
      <c r="Z217" s="65">
        <f>+HOSCA!Z217+HOSLA!Z217+'LLAY-LLAY'!Z217+HPUT!Z217+PSIQ.!Z217+'C-LLAY'!Z217+'C-SF'!Z217+'C-LA'!Z217+DIRECCION!Z217</f>
        <v>0</v>
      </c>
      <c r="AA217" s="78">
        <f t="shared" si="68"/>
        <v>0</v>
      </c>
      <c r="AB217" s="45">
        <f>+HOSCA!AB217+HOSLA!AB217+'LLAY-LLAY'!AB217+HPUT!AB217+PSIQ.!AB217+'C-LLAY'!AB217+'C-SF'!AB217+'C-LA'!AB217+DIRECCION!AB217</f>
        <v>0</v>
      </c>
      <c r="AC217" s="79">
        <f t="shared" si="69"/>
        <v>0</v>
      </c>
      <c r="AD217" s="65">
        <f>+HOSCA!AD217+HOSLA!AD217+'LLAY-LLAY'!AD217+HPUT!AD217+PSIQ.!AD217+'C-LLAY'!AD217+'C-SF'!AD217+'C-LA'!AD217+DIRECCION!AD217</f>
        <v>0</v>
      </c>
      <c r="AE217" s="78">
        <f t="shared" si="70"/>
        <v>0</v>
      </c>
      <c r="AF217" s="45">
        <f>+HOSCA!AF217+HOSLA!AF217+'LLAY-LLAY'!AF217+HPUT!AF217+PSIQ.!AF217+'C-LLAY'!AF217+'C-SF'!AF217+'C-LA'!AF217+DIRECCION!AF217</f>
        <v>0</v>
      </c>
      <c r="AG217" s="79">
        <f t="shared" si="71"/>
        <v>0</v>
      </c>
    </row>
    <row r="218" spans="1:33" ht="16.5" customHeight="1">
      <c r="A218" s="12"/>
      <c r="B218" s="18"/>
      <c r="C218" s="14"/>
      <c r="D218" s="45"/>
      <c r="E218" s="46"/>
      <c r="F218" s="46"/>
      <c r="G218" s="46"/>
      <c r="H218" s="53"/>
      <c r="I218" s="54"/>
      <c r="J218" s="65"/>
      <c r="K218" s="78"/>
      <c r="L218" s="45"/>
      <c r="M218" s="79"/>
      <c r="N218" s="65"/>
      <c r="O218" s="78"/>
      <c r="P218" s="45"/>
      <c r="Q218" s="79"/>
      <c r="R218" s="65"/>
      <c r="S218" s="78"/>
      <c r="T218" s="45"/>
      <c r="U218" s="79"/>
      <c r="V218" s="65"/>
      <c r="W218" s="78"/>
      <c r="X218" s="45"/>
      <c r="Y218" s="79"/>
      <c r="Z218" s="65"/>
      <c r="AA218" s="78"/>
      <c r="AB218" s="45"/>
      <c r="AC218" s="79"/>
      <c r="AD218" s="65"/>
      <c r="AE218" s="78"/>
      <c r="AF218" s="45"/>
      <c r="AG218" s="79"/>
    </row>
    <row r="219" spans="1:33" ht="16.5" customHeight="1">
      <c r="A219" s="58"/>
      <c r="B219" s="125" t="s">
        <v>186</v>
      </c>
      <c r="C219" s="59"/>
      <c r="D219" s="60"/>
      <c r="E219" s="61"/>
      <c r="F219" s="61"/>
      <c r="G219" s="61"/>
      <c r="H219" s="62"/>
      <c r="I219" s="63"/>
      <c r="J219" s="84"/>
      <c r="K219" s="85"/>
      <c r="L219" s="60"/>
      <c r="M219" s="86"/>
      <c r="N219" s="84"/>
      <c r="O219" s="85"/>
      <c r="P219" s="60"/>
      <c r="Q219" s="86"/>
      <c r="R219" s="84"/>
      <c r="S219" s="85"/>
      <c r="T219" s="60"/>
      <c r="U219" s="86"/>
      <c r="V219" s="84"/>
      <c r="W219" s="85"/>
      <c r="X219" s="60"/>
      <c r="Y219" s="86"/>
      <c r="Z219" s="84"/>
      <c r="AA219" s="85"/>
      <c r="AB219" s="60"/>
      <c r="AC219" s="86"/>
      <c r="AD219" s="84"/>
      <c r="AE219" s="85"/>
      <c r="AF219" s="60"/>
      <c r="AG219" s="86"/>
    </row>
    <row r="220" spans="1:33" ht="16.5" customHeight="1">
      <c r="A220" s="12">
        <v>1902129</v>
      </c>
      <c r="B220" s="27" t="s">
        <v>187</v>
      </c>
      <c r="C220" s="281">
        <v>5740410</v>
      </c>
      <c r="D220" s="45">
        <f>+HOSCA!D220+HOSLA!D220+'LLAY-LLAY'!D220+HPUT!D220+PSIQ.!D220+'C-LLAY'!D220+'C-SF'!D220+'C-LA'!D220+DIRECCION!D220</f>
        <v>0</v>
      </c>
      <c r="E220" s="46">
        <f t="shared" si="57"/>
        <v>0</v>
      </c>
      <c r="F220" s="46">
        <f t="shared" si="58"/>
        <v>0</v>
      </c>
      <c r="G220" s="46">
        <f t="shared" si="59"/>
        <v>0</v>
      </c>
      <c r="H220" s="53" t="e">
        <f t="shared" si="55"/>
        <v>#DIV/0!</v>
      </c>
      <c r="I220" s="54" t="e">
        <f t="shared" si="56"/>
        <v>#DIV/0!</v>
      </c>
      <c r="J220" s="65">
        <f>+HOSCA!J220+HOSLA!J220+'LLAY-LLAY'!J220+HPUT!J220+PSIQ.!J220+'C-LLAY'!J220+'C-SF'!J220+'C-LA'!J220+DIRECCION!J220</f>
        <v>0</v>
      </c>
      <c r="K220" s="78">
        <f t="shared" si="60"/>
        <v>0</v>
      </c>
      <c r="L220" s="45">
        <f>+HOSCA!L220+HOSLA!L220+'LLAY-LLAY'!L220+HPUT!L220+PSIQ.!L220+'C-LLAY'!L220+'C-SF'!L220+'C-LA'!L220+DIRECCION!L220</f>
        <v>0</v>
      </c>
      <c r="M220" s="79">
        <f t="shared" si="61"/>
        <v>0</v>
      </c>
      <c r="N220" s="65">
        <f>+HOSCA!N220+HOSLA!N220+'LLAY-LLAY'!N220+HPUT!N220+PSIQ.!N220+'C-LLAY'!N220+'C-SF'!N220+'C-LA'!N220+DIRECCION!N220</f>
        <v>0</v>
      </c>
      <c r="O220" s="78">
        <f t="shared" si="62"/>
        <v>0</v>
      </c>
      <c r="P220" s="45">
        <f>+HOSCA!P220+HOSLA!P220+'LLAY-LLAY'!P220+HPUT!P220+PSIQ.!P220+'C-LLAY'!P220+'C-SF'!P220+'C-LA'!P220+DIRECCION!P220</f>
        <v>0</v>
      </c>
      <c r="Q220" s="79">
        <f t="shared" si="63"/>
        <v>0</v>
      </c>
      <c r="R220" s="65">
        <f>+HOSCA!R220+HOSLA!R220+'LLAY-LLAY'!R220+HPUT!R220+PSIQ.!R220+'C-LLAY'!R220+'C-SF'!R220+'C-LA'!R220+DIRECCION!R220</f>
        <v>0</v>
      </c>
      <c r="S220" s="78">
        <f t="shared" si="64"/>
        <v>0</v>
      </c>
      <c r="T220" s="45">
        <f>+HOSCA!T220+HOSLA!T220+'LLAY-LLAY'!T220+HPUT!T220+PSIQ.!T220+'C-LLAY'!T220+'C-SF'!T220+'C-LA'!T220+DIRECCION!T220</f>
        <v>0</v>
      </c>
      <c r="U220" s="79">
        <f t="shared" si="65"/>
        <v>0</v>
      </c>
      <c r="V220" s="65">
        <f>+HOSCA!V220+HOSLA!V220+'LLAY-LLAY'!V220+HPUT!V220+PSIQ.!V220+'C-LLAY'!V220+'C-SF'!V220+'C-LA'!V220+DIRECCION!V220</f>
        <v>0</v>
      </c>
      <c r="W220" s="78">
        <f t="shared" si="66"/>
        <v>0</v>
      </c>
      <c r="X220" s="45">
        <f>+HOSCA!X220+HOSLA!X220+'LLAY-LLAY'!X220+HPUT!X220+PSIQ.!X220+'C-LLAY'!X220+'C-SF'!X220+'C-LA'!X220+DIRECCION!X220</f>
        <v>0</v>
      </c>
      <c r="Y220" s="79">
        <f t="shared" si="67"/>
        <v>0</v>
      </c>
      <c r="Z220" s="65">
        <f>+HOSCA!Z220+HOSLA!Z220+'LLAY-LLAY'!Z220+HPUT!Z220+PSIQ.!Z220+'C-LLAY'!Z220+'C-SF'!Z220+'C-LA'!Z220+DIRECCION!Z220</f>
        <v>0</v>
      </c>
      <c r="AA220" s="78">
        <f t="shared" si="68"/>
        <v>0</v>
      </c>
      <c r="AB220" s="45">
        <f>+HOSCA!AB220+HOSLA!AB220+'LLAY-LLAY'!AB220+HPUT!AB220+PSIQ.!AB220+'C-LLAY'!AB220+'C-SF'!AB220+'C-LA'!AB220+DIRECCION!AB220</f>
        <v>0</v>
      </c>
      <c r="AC220" s="79">
        <f t="shared" si="69"/>
        <v>0</v>
      </c>
      <c r="AD220" s="65">
        <f>+HOSCA!AD220+HOSLA!AD220+'LLAY-LLAY'!AD220+HPUT!AD220+PSIQ.!AD220+'C-LLAY'!AD220+'C-SF'!AD220+'C-LA'!AD220+DIRECCION!AD220</f>
        <v>0</v>
      </c>
      <c r="AE220" s="78">
        <f t="shared" si="70"/>
        <v>0</v>
      </c>
      <c r="AF220" s="45">
        <f>+HOSCA!AF220+HOSLA!AF220+'LLAY-LLAY'!AF220+HPUT!AF220+PSIQ.!AF220+'C-LLAY'!AF220+'C-SF'!AF220+'C-LA'!AF220+DIRECCION!AF220</f>
        <v>0</v>
      </c>
      <c r="AG220" s="79">
        <f t="shared" si="71"/>
        <v>0</v>
      </c>
    </row>
    <row r="221" spans="1:33" ht="16.5" customHeight="1">
      <c r="A221" s="12">
        <v>1902229</v>
      </c>
      <c r="B221" s="27" t="s">
        <v>188</v>
      </c>
      <c r="C221" s="281">
        <v>5675990</v>
      </c>
      <c r="D221" s="45">
        <f>+HOSCA!D221+HOSLA!D221+'LLAY-LLAY'!D221+HPUT!D221+PSIQ.!D221+'C-LLAY'!D221+'C-SF'!D221+'C-LA'!D221+DIRECCION!D221</f>
        <v>0</v>
      </c>
      <c r="E221" s="46">
        <f t="shared" si="57"/>
        <v>0</v>
      </c>
      <c r="F221" s="46">
        <f t="shared" si="58"/>
        <v>0</v>
      </c>
      <c r="G221" s="46">
        <f t="shared" si="59"/>
        <v>0</v>
      </c>
      <c r="H221" s="53" t="e">
        <f t="shared" si="55"/>
        <v>#DIV/0!</v>
      </c>
      <c r="I221" s="54" t="e">
        <f t="shared" si="56"/>
        <v>#DIV/0!</v>
      </c>
      <c r="J221" s="65">
        <f>+HOSCA!J221+HOSLA!J221+'LLAY-LLAY'!J221+HPUT!J221+PSIQ.!J221+'C-LLAY'!J221+'C-SF'!J221+'C-LA'!J221+DIRECCION!J221</f>
        <v>0</v>
      </c>
      <c r="K221" s="78">
        <f t="shared" si="60"/>
        <v>0</v>
      </c>
      <c r="L221" s="45">
        <f>+HOSCA!L221+HOSLA!L221+'LLAY-LLAY'!L221+HPUT!L221+PSIQ.!L221+'C-LLAY'!L221+'C-SF'!L221+'C-LA'!L221+DIRECCION!L221</f>
        <v>0</v>
      </c>
      <c r="M221" s="79">
        <f t="shared" si="61"/>
        <v>0</v>
      </c>
      <c r="N221" s="65">
        <f>+HOSCA!N221+HOSLA!N221+'LLAY-LLAY'!N221+HPUT!N221+PSIQ.!N221+'C-LLAY'!N221+'C-SF'!N221+'C-LA'!N221+DIRECCION!N221</f>
        <v>0</v>
      </c>
      <c r="O221" s="78">
        <f t="shared" si="62"/>
        <v>0</v>
      </c>
      <c r="P221" s="45">
        <f>+HOSCA!P221+HOSLA!P221+'LLAY-LLAY'!P221+HPUT!P221+PSIQ.!P221+'C-LLAY'!P221+'C-SF'!P221+'C-LA'!P221+DIRECCION!P221</f>
        <v>0</v>
      </c>
      <c r="Q221" s="79">
        <f t="shared" si="63"/>
        <v>0</v>
      </c>
      <c r="R221" s="65">
        <f>+HOSCA!R221+HOSLA!R221+'LLAY-LLAY'!R221+HPUT!R221+PSIQ.!R221+'C-LLAY'!R221+'C-SF'!R221+'C-LA'!R221+DIRECCION!R221</f>
        <v>0</v>
      </c>
      <c r="S221" s="78">
        <f t="shared" si="64"/>
        <v>0</v>
      </c>
      <c r="T221" s="45">
        <f>+HOSCA!T221+HOSLA!T221+'LLAY-LLAY'!T221+HPUT!T221+PSIQ.!T221+'C-LLAY'!T221+'C-SF'!T221+'C-LA'!T221+DIRECCION!T221</f>
        <v>0</v>
      </c>
      <c r="U221" s="79">
        <f t="shared" si="65"/>
        <v>0</v>
      </c>
      <c r="V221" s="65">
        <f>+HOSCA!V221+HOSLA!V221+'LLAY-LLAY'!V221+HPUT!V221+PSIQ.!V221+'C-LLAY'!V221+'C-SF'!V221+'C-LA'!V221+DIRECCION!V221</f>
        <v>0</v>
      </c>
      <c r="W221" s="78">
        <f t="shared" si="66"/>
        <v>0</v>
      </c>
      <c r="X221" s="45">
        <f>+HOSCA!X221+HOSLA!X221+'LLAY-LLAY'!X221+HPUT!X221+PSIQ.!X221+'C-LLAY'!X221+'C-SF'!X221+'C-LA'!X221+DIRECCION!X221</f>
        <v>0</v>
      </c>
      <c r="Y221" s="79">
        <f t="shared" si="67"/>
        <v>0</v>
      </c>
      <c r="Z221" s="65">
        <f>+HOSCA!Z221+HOSLA!Z221+'LLAY-LLAY'!Z221+HPUT!Z221+PSIQ.!Z221+'C-LLAY'!Z221+'C-SF'!Z221+'C-LA'!Z221+DIRECCION!Z221</f>
        <v>0</v>
      </c>
      <c r="AA221" s="78">
        <f t="shared" si="68"/>
        <v>0</v>
      </c>
      <c r="AB221" s="45">
        <f>+HOSCA!AB221+HOSLA!AB221+'LLAY-LLAY'!AB221+HPUT!AB221+PSIQ.!AB221+'C-LLAY'!AB221+'C-SF'!AB221+'C-LA'!AB221+DIRECCION!AB221</f>
        <v>0</v>
      </c>
      <c r="AC221" s="79">
        <f t="shared" si="69"/>
        <v>0</v>
      </c>
      <c r="AD221" s="65">
        <f>+HOSCA!AD221+HOSLA!AD221+'LLAY-LLAY'!AD221+HPUT!AD221+PSIQ.!AD221+'C-LLAY'!AD221+'C-SF'!AD221+'C-LA'!AD221+DIRECCION!AD221</f>
        <v>0</v>
      </c>
      <c r="AE221" s="78">
        <f t="shared" si="70"/>
        <v>0</v>
      </c>
      <c r="AF221" s="45">
        <f>+HOSCA!AF221+HOSLA!AF221+'LLAY-LLAY'!AF221+HPUT!AF221+PSIQ.!AF221+'C-LLAY'!AF221+'C-SF'!AF221+'C-LA'!AF221+DIRECCION!AF221</f>
        <v>0</v>
      </c>
      <c r="AG221" s="79">
        <f t="shared" si="71"/>
        <v>0</v>
      </c>
    </row>
    <row r="222" spans="1:33" ht="16.5" customHeight="1">
      <c r="A222" s="12">
        <v>1902122</v>
      </c>
      <c r="B222" s="27" t="s">
        <v>189</v>
      </c>
      <c r="C222" s="281">
        <v>2840530</v>
      </c>
      <c r="D222" s="45">
        <f>+HOSCA!D222+HOSLA!D222+'LLAY-LLAY'!D222+HPUT!D222+PSIQ.!D222+'C-LLAY'!D222+'C-SF'!D222+'C-LA'!D222+DIRECCION!D222</f>
        <v>1</v>
      </c>
      <c r="E222" s="46">
        <f t="shared" si="57"/>
        <v>0</v>
      </c>
      <c r="F222" s="46">
        <f t="shared" si="58"/>
        <v>2840530</v>
      </c>
      <c r="G222" s="46">
        <f t="shared" si="59"/>
        <v>0</v>
      </c>
      <c r="H222" s="53">
        <f t="shared" si="55"/>
        <v>0</v>
      </c>
      <c r="I222" s="54">
        <f t="shared" si="56"/>
        <v>0</v>
      </c>
      <c r="J222" s="65">
        <f>+HOSCA!J222+HOSLA!J222+'LLAY-LLAY'!J222+HPUT!J222+PSIQ.!J222+'C-LLAY'!J222+'C-SF'!J222+'C-LA'!J222+DIRECCION!J222</f>
        <v>0</v>
      </c>
      <c r="K222" s="78">
        <f t="shared" si="60"/>
        <v>0</v>
      </c>
      <c r="L222" s="45">
        <f>+HOSCA!L222+HOSLA!L222+'LLAY-LLAY'!L222+HPUT!L222+PSIQ.!L222+'C-LLAY'!L222+'C-SF'!L222+'C-LA'!L222+DIRECCION!L222</f>
        <v>0</v>
      </c>
      <c r="M222" s="79">
        <f t="shared" si="61"/>
        <v>0</v>
      </c>
      <c r="N222" s="65">
        <f>+HOSCA!N222+HOSLA!N222+'LLAY-LLAY'!N222+HPUT!N222+PSIQ.!N222+'C-LLAY'!N222+'C-SF'!N222+'C-LA'!N222+DIRECCION!N222</f>
        <v>0</v>
      </c>
      <c r="O222" s="78">
        <f t="shared" si="62"/>
        <v>0</v>
      </c>
      <c r="P222" s="45">
        <f>+HOSCA!P222+HOSLA!P222+'LLAY-LLAY'!P222+HPUT!P222+PSIQ.!P222+'C-LLAY'!P222+'C-SF'!P222+'C-LA'!P222+DIRECCION!P222</f>
        <v>0</v>
      </c>
      <c r="Q222" s="79">
        <f t="shared" si="63"/>
        <v>0</v>
      </c>
      <c r="R222" s="65">
        <f>+HOSCA!R222+HOSLA!R222+'LLAY-LLAY'!R222+HPUT!R222+PSIQ.!R222+'C-LLAY'!R222+'C-SF'!R222+'C-LA'!R222+DIRECCION!R222</f>
        <v>0</v>
      </c>
      <c r="S222" s="78">
        <f t="shared" si="64"/>
        <v>0</v>
      </c>
      <c r="T222" s="45">
        <f>+HOSCA!T222+HOSLA!T222+'LLAY-LLAY'!T222+HPUT!T222+PSIQ.!T222+'C-LLAY'!T222+'C-SF'!T222+'C-LA'!T222+DIRECCION!T222</f>
        <v>0</v>
      </c>
      <c r="U222" s="79">
        <f t="shared" si="65"/>
        <v>0</v>
      </c>
      <c r="V222" s="65">
        <f>+HOSCA!V222+HOSLA!V222+'LLAY-LLAY'!V222+HPUT!V222+PSIQ.!V222+'C-LLAY'!V222+'C-SF'!V222+'C-LA'!V222+DIRECCION!V222</f>
        <v>0</v>
      </c>
      <c r="W222" s="78">
        <f t="shared" si="66"/>
        <v>0</v>
      </c>
      <c r="X222" s="45">
        <f>+HOSCA!X222+HOSLA!X222+'LLAY-LLAY'!X222+HPUT!X222+PSIQ.!X222+'C-LLAY'!X222+'C-SF'!X222+'C-LA'!X222+DIRECCION!X222</f>
        <v>0</v>
      </c>
      <c r="Y222" s="79">
        <f t="shared" si="67"/>
        <v>0</v>
      </c>
      <c r="Z222" s="65">
        <f>+HOSCA!Z222+HOSLA!Z222+'LLAY-LLAY'!Z222+HPUT!Z222+PSIQ.!Z222+'C-LLAY'!Z222+'C-SF'!Z222+'C-LA'!Z222+DIRECCION!Z222</f>
        <v>0</v>
      </c>
      <c r="AA222" s="78">
        <f t="shared" si="68"/>
        <v>0</v>
      </c>
      <c r="AB222" s="45">
        <f>+HOSCA!AB222+HOSLA!AB222+'LLAY-LLAY'!AB222+HPUT!AB222+PSIQ.!AB222+'C-LLAY'!AB222+'C-SF'!AB222+'C-LA'!AB222+DIRECCION!AB222</f>
        <v>0</v>
      </c>
      <c r="AC222" s="79">
        <f t="shared" si="69"/>
        <v>0</v>
      </c>
      <c r="AD222" s="65">
        <f>+HOSCA!AD222+HOSLA!AD222+'LLAY-LLAY'!AD222+HPUT!AD222+PSIQ.!AD222+'C-LLAY'!AD222+'C-SF'!AD222+'C-LA'!AD222+DIRECCION!AD222</f>
        <v>0</v>
      </c>
      <c r="AE222" s="78">
        <f t="shared" si="70"/>
        <v>0</v>
      </c>
      <c r="AF222" s="45">
        <f>+HOSCA!AF222+HOSLA!AF222+'LLAY-LLAY'!AF222+HPUT!AF222+PSIQ.!AF222+'C-LLAY'!AF222+'C-SF'!AF222+'C-LA'!AF222+DIRECCION!AF222</f>
        <v>0</v>
      </c>
      <c r="AG222" s="79">
        <f t="shared" si="71"/>
        <v>0</v>
      </c>
    </row>
    <row r="223" spans="1:33" ht="16.5" customHeight="1">
      <c r="A223" s="12"/>
      <c r="B223" s="27"/>
      <c r="C223" s="14"/>
      <c r="D223" s="45"/>
      <c r="E223" s="46"/>
      <c r="F223" s="46"/>
      <c r="G223" s="46"/>
      <c r="H223" s="53"/>
      <c r="I223" s="54"/>
      <c r="J223" s="65"/>
      <c r="K223" s="78"/>
      <c r="L223" s="45"/>
      <c r="M223" s="79"/>
      <c r="N223" s="65"/>
      <c r="O223" s="78"/>
      <c r="P223" s="45"/>
      <c r="Q223" s="79"/>
      <c r="R223" s="65"/>
      <c r="S223" s="78"/>
      <c r="T223" s="45"/>
      <c r="U223" s="79"/>
      <c r="V223" s="65"/>
      <c r="W223" s="78"/>
      <c r="X223" s="45"/>
      <c r="Y223" s="79"/>
      <c r="Z223" s="65"/>
      <c r="AA223" s="78"/>
      <c r="AB223" s="45"/>
      <c r="AC223" s="79"/>
      <c r="AD223" s="65"/>
      <c r="AE223" s="78"/>
      <c r="AF223" s="45"/>
      <c r="AG223" s="79"/>
    </row>
    <row r="224" spans="1:33" ht="16.5" customHeight="1">
      <c r="A224" s="58"/>
      <c r="B224" s="125" t="s">
        <v>190</v>
      </c>
      <c r="C224" s="59"/>
      <c r="D224" s="60"/>
      <c r="E224" s="61"/>
      <c r="F224" s="61"/>
      <c r="G224" s="61"/>
      <c r="H224" s="62"/>
      <c r="I224" s="63"/>
      <c r="J224" s="84"/>
      <c r="K224" s="85"/>
      <c r="L224" s="60"/>
      <c r="M224" s="86"/>
      <c r="N224" s="84"/>
      <c r="O224" s="85"/>
      <c r="P224" s="60"/>
      <c r="Q224" s="86"/>
      <c r="R224" s="84"/>
      <c r="S224" s="85"/>
      <c r="T224" s="60"/>
      <c r="U224" s="86"/>
      <c r="V224" s="84"/>
      <c r="W224" s="85"/>
      <c r="X224" s="60"/>
      <c r="Y224" s="86"/>
      <c r="Z224" s="84"/>
      <c r="AA224" s="85"/>
      <c r="AB224" s="60"/>
      <c r="AC224" s="86"/>
      <c r="AD224" s="84"/>
      <c r="AE224" s="85"/>
      <c r="AF224" s="60"/>
      <c r="AG224" s="86"/>
    </row>
    <row r="225" spans="1:38" ht="25.5">
      <c r="A225" s="12">
        <v>1402157</v>
      </c>
      <c r="B225" s="27" t="s">
        <v>191</v>
      </c>
      <c r="C225" s="281">
        <v>1866230</v>
      </c>
      <c r="D225" s="45">
        <f>+HOSCA!D225+HOSLA!D225+'LLAY-LLAY'!D225+HPUT!D225+PSIQ.!D225+'C-LLAY'!D225+'C-SF'!D225+'C-LA'!D225+DIRECCION!D225</f>
        <v>0</v>
      </c>
      <c r="E225" s="46">
        <f t="shared" si="57"/>
        <v>0</v>
      </c>
      <c r="F225" s="46">
        <f t="shared" si="58"/>
        <v>0</v>
      </c>
      <c r="G225" s="46">
        <f t="shared" si="59"/>
        <v>0</v>
      </c>
      <c r="H225" s="53" t="e">
        <f t="shared" si="55"/>
        <v>#DIV/0!</v>
      </c>
      <c r="I225" s="54" t="e">
        <f t="shared" si="56"/>
        <v>#DIV/0!</v>
      </c>
      <c r="J225" s="65">
        <f>+HOSCA!J225+HOSLA!J225+'LLAY-LLAY'!J225+HPUT!J225+PSIQ.!J225+'C-LLAY'!J225+'C-SF'!J225+'C-LA'!J225+DIRECCION!J225</f>
        <v>0</v>
      </c>
      <c r="K225" s="78">
        <f t="shared" si="60"/>
        <v>0</v>
      </c>
      <c r="L225" s="45">
        <f>+HOSCA!L225+HOSLA!L225+'LLAY-LLAY'!L225+HPUT!L225+PSIQ.!L225+'C-LLAY'!L225+'C-SF'!L225+'C-LA'!L225+DIRECCION!L225</f>
        <v>0</v>
      </c>
      <c r="M225" s="79">
        <f t="shared" si="61"/>
        <v>0</v>
      </c>
      <c r="N225" s="65">
        <f>+HOSCA!N225+HOSLA!N225+'LLAY-LLAY'!N225+HPUT!N225+PSIQ.!N225+'C-LLAY'!N225+'C-SF'!N225+'C-LA'!N225+DIRECCION!N225</f>
        <v>0</v>
      </c>
      <c r="O225" s="78">
        <f t="shared" si="62"/>
        <v>0</v>
      </c>
      <c r="P225" s="45">
        <f>+HOSCA!P225+HOSLA!P225+'LLAY-LLAY'!P225+HPUT!P225+PSIQ.!P225+'C-LLAY'!P225+'C-SF'!P225+'C-LA'!P225+DIRECCION!P225</f>
        <v>0</v>
      </c>
      <c r="Q225" s="79">
        <f t="shared" si="63"/>
        <v>0</v>
      </c>
      <c r="R225" s="65">
        <f>+HOSCA!R225+HOSLA!R225+'LLAY-LLAY'!R225+HPUT!R225+PSIQ.!R225+'C-LLAY'!R225+'C-SF'!R225+'C-LA'!R225+DIRECCION!R225</f>
        <v>0</v>
      </c>
      <c r="S225" s="78">
        <f t="shared" si="64"/>
        <v>0</v>
      </c>
      <c r="T225" s="45">
        <f>+HOSCA!T225+HOSLA!T225+'LLAY-LLAY'!T225+HPUT!T225+PSIQ.!T225+'C-LLAY'!T225+'C-SF'!T225+'C-LA'!T225+DIRECCION!T225</f>
        <v>0</v>
      </c>
      <c r="U225" s="79">
        <f t="shared" si="65"/>
        <v>0</v>
      </c>
      <c r="V225" s="65">
        <f>+HOSCA!V225+HOSLA!V225+'LLAY-LLAY'!V225+HPUT!V225+PSIQ.!V225+'C-LLAY'!V225+'C-SF'!V225+'C-LA'!V225+DIRECCION!V225</f>
        <v>0</v>
      </c>
      <c r="W225" s="78">
        <f t="shared" si="66"/>
        <v>0</v>
      </c>
      <c r="X225" s="45">
        <f>+HOSCA!X225+HOSLA!X225+'LLAY-LLAY'!X225+HPUT!X225+PSIQ.!X225+'C-LLAY'!X225+'C-SF'!X225+'C-LA'!X225+DIRECCION!X225</f>
        <v>0</v>
      </c>
      <c r="Y225" s="79">
        <f t="shared" si="67"/>
        <v>0</v>
      </c>
      <c r="Z225" s="65">
        <f>+HOSCA!Z225+HOSLA!Z225+'LLAY-LLAY'!Z225+HPUT!Z225+PSIQ.!Z225+'C-LLAY'!Z225+'C-SF'!Z225+'C-LA'!Z225+DIRECCION!Z225</f>
        <v>0</v>
      </c>
      <c r="AA225" s="78">
        <f t="shared" si="68"/>
        <v>0</v>
      </c>
      <c r="AB225" s="45">
        <f>+HOSCA!AB225+HOSLA!AB225+'LLAY-LLAY'!AB225+HPUT!AB225+PSIQ.!AB225+'C-LLAY'!AB225+'C-SF'!AB225+'C-LA'!AB225+DIRECCION!AB225</f>
        <v>0</v>
      </c>
      <c r="AC225" s="79">
        <f t="shared" si="69"/>
        <v>0</v>
      </c>
      <c r="AD225" s="65">
        <f>+HOSCA!AD225+HOSLA!AD225+'LLAY-LLAY'!AD225+HPUT!AD225+PSIQ.!AD225+'C-LLAY'!AD225+'C-SF'!AD225+'C-LA'!AD225+DIRECCION!AD225</f>
        <v>0</v>
      </c>
      <c r="AE225" s="78">
        <f t="shared" si="70"/>
        <v>0</v>
      </c>
      <c r="AF225" s="45">
        <f>+HOSCA!AF225+HOSLA!AF225+'LLAY-LLAY'!AF225+HPUT!AF225+PSIQ.!AF225+'C-LLAY'!AF225+'C-SF'!AF225+'C-LA'!AF225+DIRECCION!AF225</f>
        <v>0</v>
      </c>
      <c r="AG225" s="79">
        <f t="shared" si="71"/>
        <v>0</v>
      </c>
    </row>
    <row r="226" spans="1:38" ht="25.5">
      <c r="A226" s="12">
        <v>2104269</v>
      </c>
      <c r="B226" s="27" t="s">
        <v>192</v>
      </c>
      <c r="C226" s="281">
        <v>1835880</v>
      </c>
      <c r="D226" s="45">
        <f>+HOSCA!D226+HOSLA!D226+'LLAY-LLAY'!D226+HPUT!D226+PSIQ.!D226+'C-LLAY'!D226+'C-SF'!D226+'C-LA'!D226+DIRECCION!D226</f>
        <v>0</v>
      </c>
      <c r="E226" s="46">
        <f t="shared" si="57"/>
        <v>0</v>
      </c>
      <c r="F226" s="46">
        <f t="shared" si="58"/>
        <v>0</v>
      </c>
      <c r="G226" s="46">
        <f t="shared" si="59"/>
        <v>0</v>
      </c>
      <c r="H226" s="53"/>
      <c r="I226" s="54"/>
      <c r="J226" s="65">
        <f>+HOSCA!J226+HOSLA!J226+'LLAY-LLAY'!J226+HPUT!J226+PSIQ.!J226+'C-LLAY'!J226+'C-SF'!J226+'C-LA'!J226+DIRECCION!J226</f>
        <v>0</v>
      </c>
      <c r="K226" s="78">
        <f t="shared" si="60"/>
        <v>0</v>
      </c>
      <c r="L226" s="45">
        <f>+HOSCA!L226+HOSLA!L226+'LLAY-LLAY'!L226+HPUT!L226+PSIQ.!L226+'C-LLAY'!L226+'C-SF'!L226+'C-LA'!L226+DIRECCION!L226</f>
        <v>0</v>
      </c>
      <c r="M226" s="79">
        <f t="shared" si="61"/>
        <v>0</v>
      </c>
      <c r="N226" s="65">
        <f>+HOSCA!N226+HOSLA!N226+'LLAY-LLAY'!N226+HPUT!N226+PSIQ.!N226+'C-LLAY'!N226+'C-SF'!N226+'C-LA'!N226+DIRECCION!N226</f>
        <v>0</v>
      </c>
      <c r="O226" s="78">
        <f t="shared" si="62"/>
        <v>0</v>
      </c>
      <c r="P226" s="45">
        <f>+HOSCA!P226+HOSLA!P226+'LLAY-LLAY'!P226+HPUT!P226+PSIQ.!P226+'C-LLAY'!P226+'C-SF'!P226+'C-LA'!P226+DIRECCION!P226</f>
        <v>0</v>
      </c>
      <c r="Q226" s="79">
        <f t="shared" si="63"/>
        <v>0</v>
      </c>
      <c r="R226" s="65">
        <f>+HOSCA!R226+HOSLA!R226+'LLAY-LLAY'!R226+HPUT!R226+PSIQ.!R226+'C-LLAY'!R226+'C-SF'!R226+'C-LA'!R226+DIRECCION!R226</f>
        <v>0</v>
      </c>
      <c r="S226" s="78">
        <f t="shared" si="64"/>
        <v>0</v>
      </c>
      <c r="T226" s="45">
        <f>+HOSCA!T226+HOSLA!T226+'LLAY-LLAY'!T226+HPUT!T226+PSIQ.!T226+'C-LLAY'!T226+'C-SF'!T226+'C-LA'!T226+DIRECCION!T226</f>
        <v>0</v>
      </c>
      <c r="U226" s="79">
        <f t="shared" si="65"/>
        <v>0</v>
      </c>
      <c r="V226" s="65">
        <f>+HOSCA!V226+HOSLA!V226+'LLAY-LLAY'!V226+HPUT!V226+PSIQ.!V226+'C-LLAY'!V226+'C-SF'!V226+'C-LA'!V226+DIRECCION!V226</f>
        <v>0</v>
      </c>
      <c r="W226" s="78">
        <f t="shared" si="66"/>
        <v>0</v>
      </c>
      <c r="X226" s="45">
        <f>+HOSCA!X226+HOSLA!X226+'LLAY-LLAY'!X226+HPUT!X226+PSIQ.!X226+'C-LLAY'!X226+'C-SF'!X226+'C-LA'!X226+DIRECCION!X226</f>
        <v>0</v>
      </c>
      <c r="Y226" s="79">
        <f t="shared" si="67"/>
        <v>0</v>
      </c>
      <c r="Z226" s="65">
        <f>+HOSCA!Z226+HOSLA!Z226+'LLAY-LLAY'!Z226+HPUT!Z226+PSIQ.!Z226+'C-LLAY'!Z226+'C-SF'!Z226+'C-LA'!Z226+DIRECCION!Z226</f>
        <v>0</v>
      </c>
      <c r="AA226" s="78">
        <f t="shared" si="68"/>
        <v>0</v>
      </c>
      <c r="AB226" s="45">
        <f>+HOSCA!AB226+HOSLA!AB226+'LLAY-LLAY'!AB226+HPUT!AB226+PSIQ.!AB226+'C-LLAY'!AB226+'C-SF'!AB226+'C-LA'!AB226+DIRECCION!AB226</f>
        <v>0</v>
      </c>
      <c r="AC226" s="79">
        <f t="shared" si="69"/>
        <v>0</v>
      </c>
      <c r="AD226" s="65">
        <f>+HOSCA!AD226+HOSLA!AD226+'LLAY-LLAY'!AD226+HPUT!AD226+PSIQ.!AD226+'C-LLAY'!AD226+'C-SF'!AD226+'C-LA'!AD226+DIRECCION!AD226</f>
        <v>0</v>
      </c>
      <c r="AE226" s="78">
        <f t="shared" si="70"/>
        <v>0</v>
      </c>
      <c r="AF226" s="45">
        <f>+HOSCA!AF226+HOSLA!AF226+'LLAY-LLAY'!AF226+HPUT!AF226+PSIQ.!AF226+'C-LLAY'!AF226+'C-SF'!AF226+'C-LA'!AF226+DIRECCION!AF226</f>
        <v>0</v>
      </c>
      <c r="AG226" s="79">
        <f t="shared" si="71"/>
        <v>0</v>
      </c>
    </row>
    <row r="227" spans="1:38" ht="16.5" customHeight="1">
      <c r="A227" s="12"/>
      <c r="B227" s="18"/>
      <c r="C227" s="14"/>
      <c r="D227" s="45"/>
      <c r="E227" s="46"/>
      <c r="F227" s="46"/>
      <c r="G227" s="46"/>
      <c r="H227" s="53"/>
      <c r="I227" s="54"/>
      <c r="J227" s="65"/>
      <c r="K227" s="78"/>
      <c r="L227" s="45"/>
      <c r="M227" s="79"/>
      <c r="N227" s="65"/>
      <c r="O227" s="78"/>
      <c r="P227" s="45"/>
      <c r="Q227" s="79"/>
      <c r="R227" s="65"/>
      <c r="S227" s="78"/>
      <c r="T227" s="45"/>
      <c r="U227" s="79"/>
      <c r="V227" s="65"/>
      <c r="W227" s="78"/>
      <c r="X227" s="45"/>
      <c r="Y227" s="79"/>
      <c r="Z227" s="65"/>
      <c r="AA227" s="78"/>
      <c r="AB227" s="45"/>
      <c r="AC227" s="79"/>
      <c r="AD227" s="65"/>
      <c r="AE227" s="78"/>
      <c r="AF227" s="45"/>
      <c r="AG227" s="79"/>
    </row>
    <row r="228" spans="1:38" ht="16.5" customHeight="1">
      <c r="A228" s="58"/>
      <c r="B228" s="125" t="s">
        <v>193</v>
      </c>
      <c r="C228" s="59"/>
      <c r="D228" s="60"/>
      <c r="E228" s="61"/>
      <c r="F228" s="61"/>
      <c r="G228" s="61"/>
      <c r="H228" s="62"/>
      <c r="I228" s="63"/>
      <c r="J228" s="84"/>
      <c r="K228" s="85"/>
      <c r="L228" s="60"/>
      <c r="M228" s="86"/>
      <c r="N228" s="84"/>
      <c r="O228" s="85"/>
      <c r="P228" s="60"/>
      <c r="Q228" s="86"/>
      <c r="R228" s="84"/>
      <c r="S228" s="85"/>
      <c r="T228" s="60"/>
      <c r="U228" s="86"/>
      <c r="V228" s="84"/>
      <c r="W228" s="85"/>
      <c r="X228" s="60"/>
      <c r="Y228" s="86"/>
      <c r="Z228" s="84"/>
      <c r="AA228" s="85"/>
      <c r="AB228" s="60"/>
      <c r="AC228" s="86"/>
      <c r="AD228" s="84"/>
      <c r="AE228" s="85"/>
      <c r="AF228" s="60"/>
      <c r="AG228" s="86"/>
    </row>
    <row r="229" spans="1:38" ht="16.5" customHeight="1">
      <c r="A229" s="58"/>
      <c r="B229" s="126" t="s">
        <v>194</v>
      </c>
      <c r="C229" s="59"/>
      <c r="D229" s="60"/>
      <c r="E229" s="61"/>
      <c r="F229" s="61"/>
      <c r="G229" s="61"/>
      <c r="H229" s="62"/>
      <c r="I229" s="63"/>
      <c r="J229" s="84"/>
      <c r="K229" s="85"/>
      <c r="L229" s="60"/>
      <c r="M229" s="86"/>
      <c r="N229" s="84"/>
      <c r="O229" s="85"/>
      <c r="P229" s="60"/>
      <c r="Q229" s="86"/>
      <c r="R229" s="84"/>
      <c r="S229" s="85"/>
      <c r="T229" s="60"/>
      <c r="U229" s="86"/>
      <c r="V229" s="84"/>
      <c r="W229" s="85"/>
      <c r="X229" s="60"/>
      <c r="Y229" s="86"/>
      <c r="Z229" s="84"/>
      <c r="AA229" s="85"/>
      <c r="AB229" s="60"/>
      <c r="AC229" s="86"/>
      <c r="AD229" s="84"/>
      <c r="AE229" s="85"/>
      <c r="AF229" s="60"/>
      <c r="AG229" s="86"/>
    </row>
    <row r="230" spans="1:38" ht="16.5" customHeight="1">
      <c r="A230" s="12"/>
      <c r="B230" s="24" t="s">
        <v>195</v>
      </c>
      <c r="C230" s="281">
        <v>488830</v>
      </c>
      <c r="D230" s="45">
        <f>+HOSCA!D230+HOSLA!D230+'LLAY-LLAY'!D230+HPUT!D230+PSIQ.!D230+'C-LLAY'!D230+'C-SF'!D230+'C-LA'!D230+DIRECCION!D230</f>
        <v>0</v>
      </c>
      <c r="E230" s="46">
        <f t="shared" si="57"/>
        <v>0</v>
      </c>
      <c r="F230" s="46">
        <f t="shared" si="58"/>
        <v>0</v>
      </c>
      <c r="G230" s="46">
        <f t="shared" si="59"/>
        <v>0</v>
      </c>
      <c r="H230" s="53"/>
      <c r="I230" s="54"/>
      <c r="J230" s="65">
        <f>+HOSCA!J230+HOSLA!J230+'LLAY-LLAY'!J230+HPUT!J230+PSIQ.!J230+'C-LLAY'!J230+'C-SF'!J230+'C-LA'!J230+DIRECCION!J230</f>
        <v>0</v>
      </c>
      <c r="K230" s="78">
        <f t="shared" si="60"/>
        <v>0</v>
      </c>
      <c r="L230" s="45">
        <f>+HOSCA!L230+HOSLA!L230+'LLAY-LLAY'!L230+HPUT!L230+PSIQ.!L230+'C-LLAY'!L230+'C-SF'!L230+'C-LA'!L230+DIRECCION!L230</f>
        <v>0</v>
      </c>
      <c r="M230" s="79">
        <f t="shared" si="61"/>
        <v>0</v>
      </c>
      <c r="N230" s="65">
        <f>+HOSCA!N230+HOSLA!N230+'LLAY-LLAY'!N230+HPUT!N230+PSIQ.!N230+'C-LLAY'!N230+'C-SF'!N230+'C-LA'!N230+DIRECCION!N230</f>
        <v>0</v>
      </c>
      <c r="O230" s="78">
        <f t="shared" si="62"/>
        <v>0</v>
      </c>
      <c r="P230" s="45">
        <f>+HOSCA!P230+HOSLA!P230+'LLAY-LLAY'!P230+HPUT!P230+PSIQ.!P230+'C-LLAY'!P230+'C-SF'!P230+'C-LA'!P230+DIRECCION!P230</f>
        <v>0</v>
      </c>
      <c r="Q230" s="79">
        <f t="shared" si="63"/>
        <v>0</v>
      </c>
      <c r="R230" s="65">
        <f>+HOSCA!R230+HOSLA!R230+'LLAY-LLAY'!R230+HPUT!R230+PSIQ.!R230+'C-LLAY'!R230+'C-SF'!R230+'C-LA'!R230+DIRECCION!R230</f>
        <v>0</v>
      </c>
      <c r="S230" s="78">
        <f t="shared" si="64"/>
        <v>0</v>
      </c>
      <c r="T230" s="45">
        <f>+HOSCA!T230+HOSLA!T230+'LLAY-LLAY'!T230+HPUT!T230+PSIQ.!T230+'C-LLAY'!T230+'C-SF'!T230+'C-LA'!T230+DIRECCION!T230</f>
        <v>0</v>
      </c>
      <c r="U230" s="79">
        <f t="shared" si="65"/>
        <v>0</v>
      </c>
      <c r="V230" s="65">
        <f>+HOSCA!V230+HOSLA!V230+'LLAY-LLAY'!V230+HPUT!V230+PSIQ.!V230+'C-LLAY'!V230+'C-SF'!V230+'C-LA'!V230+DIRECCION!V230</f>
        <v>0</v>
      </c>
      <c r="W230" s="78">
        <f t="shared" si="66"/>
        <v>0</v>
      </c>
      <c r="X230" s="45">
        <f>+HOSCA!X230+HOSLA!X230+'LLAY-LLAY'!X230+HPUT!X230+PSIQ.!X230+'C-LLAY'!X230+'C-SF'!X230+'C-LA'!X230+DIRECCION!X230</f>
        <v>0</v>
      </c>
      <c r="Y230" s="79">
        <f t="shared" si="67"/>
        <v>0</v>
      </c>
      <c r="Z230" s="65">
        <f>+HOSCA!Z230+HOSLA!Z230+'LLAY-LLAY'!Z230+HPUT!Z230+PSIQ.!Z230+'C-LLAY'!Z230+'C-SF'!Z230+'C-LA'!Z230+DIRECCION!Z230</f>
        <v>0</v>
      </c>
      <c r="AA230" s="78">
        <f t="shared" si="68"/>
        <v>0</v>
      </c>
      <c r="AB230" s="45">
        <f>+HOSCA!AB230+HOSLA!AB230+'LLAY-LLAY'!AB230+HPUT!AB230+PSIQ.!AB230+'C-LLAY'!AB230+'C-SF'!AB230+'C-LA'!AB230+DIRECCION!AB230</f>
        <v>0</v>
      </c>
      <c r="AC230" s="79">
        <f t="shared" si="69"/>
        <v>0</v>
      </c>
      <c r="AD230" s="65">
        <f>+HOSCA!AD230+HOSLA!AD230+'LLAY-LLAY'!AD230+HPUT!AD230+PSIQ.!AD230+'C-LLAY'!AD230+'C-SF'!AD230+'C-LA'!AD230+DIRECCION!AD230</f>
        <v>0</v>
      </c>
      <c r="AE230" s="78">
        <f t="shared" si="70"/>
        <v>0</v>
      </c>
      <c r="AF230" s="45">
        <f>+HOSCA!AF230+HOSLA!AF230+'LLAY-LLAY'!AF230+HPUT!AF230+PSIQ.!AF230+'C-LLAY'!AF230+'C-SF'!AF230+'C-LA'!AF230+DIRECCION!AF230</f>
        <v>0</v>
      </c>
      <c r="AG230" s="79">
        <f t="shared" si="71"/>
        <v>0</v>
      </c>
    </row>
    <row r="231" spans="1:38" ht="16.5" customHeight="1">
      <c r="A231" s="12"/>
      <c r="B231" s="18"/>
      <c r="C231" s="14"/>
      <c r="D231" s="45"/>
      <c r="E231" s="46"/>
      <c r="F231" s="46"/>
      <c r="G231" s="46"/>
      <c r="H231" s="53"/>
      <c r="I231" s="54"/>
      <c r="J231" s="65"/>
      <c r="K231" s="78"/>
      <c r="L231" s="45"/>
      <c r="M231" s="79"/>
      <c r="N231" s="65"/>
      <c r="O231" s="78"/>
      <c r="P231" s="45"/>
      <c r="Q231" s="79"/>
      <c r="R231" s="65"/>
      <c r="S231" s="78"/>
      <c r="T231" s="45"/>
      <c r="U231" s="79"/>
      <c r="V231" s="65"/>
      <c r="W231" s="78"/>
      <c r="X231" s="45"/>
      <c r="Y231" s="79"/>
      <c r="Z231" s="65"/>
      <c r="AA231" s="78"/>
      <c r="AB231" s="45"/>
      <c r="AC231" s="79"/>
      <c r="AD231" s="65"/>
      <c r="AE231" s="78"/>
      <c r="AF231" s="45"/>
      <c r="AG231" s="79"/>
    </row>
    <row r="232" spans="1:38" ht="16.5" customHeight="1">
      <c r="A232" s="58"/>
      <c r="B232" s="125" t="s">
        <v>196</v>
      </c>
      <c r="C232" s="59"/>
      <c r="D232" s="60"/>
      <c r="E232" s="61"/>
      <c r="F232" s="61"/>
      <c r="G232" s="61"/>
      <c r="H232" s="62"/>
      <c r="I232" s="63"/>
      <c r="J232" s="84"/>
      <c r="K232" s="85"/>
      <c r="L232" s="60"/>
      <c r="M232" s="86"/>
      <c r="N232" s="84"/>
      <c r="O232" s="85"/>
      <c r="P232" s="60"/>
      <c r="Q232" s="86"/>
      <c r="R232" s="84"/>
      <c r="S232" s="85"/>
      <c r="T232" s="60"/>
      <c r="U232" s="86"/>
      <c r="V232" s="84"/>
      <c r="W232" s="85"/>
      <c r="X232" s="60"/>
      <c r="Y232" s="86"/>
      <c r="Z232" s="84"/>
      <c r="AA232" s="85"/>
      <c r="AB232" s="60"/>
      <c r="AC232" s="86"/>
      <c r="AD232" s="84"/>
      <c r="AE232" s="85"/>
      <c r="AF232" s="60"/>
      <c r="AG232" s="86"/>
    </row>
    <row r="233" spans="1:38" ht="16.5" customHeight="1">
      <c r="A233" s="12" t="s">
        <v>881</v>
      </c>
      <c r="B233" s="27" t="s">
        <v>197</v>
      </c>
      <c r="C233" s="281">
        <v>103870</v>
      </c>
      <c r="D233" s="45">
        <f>+HOSCA!D233+HOSLA!D233+'LLAY-LLAY'!D233+HPUT!D233+PSIQ.!D233+'C-LLAY'!D233+'C-SF'!D233+'C-LA'!D233+DIRECCION!D233</f>
        <v>0</v>
      </c>
      <c r="E233" s="46">
        <f t="shared" si="57"/>
        <v>0</v>
      </c>
      <c r="F233" s="46">
        <f t="shared" si="58"/>
        <v>0</v>
      </c>
      <c r="G233" s="46">
        <f t="shared" si="59"/>
        <v>0</v>
      </c>
      <c r="H233" s="53" t="e">
        <f t="shared" si="55"/>
        <v>#DIV/0!</v>
      </c>
      <c r="I233" s="54" t="e">
        <f t="shared" si="56"/>
        <v>#DIV/0!</v>
      </c>
      <c r="J233" s="65">
        <f>+HOSCA!J233+HOSLA!J233+'LLAY-LLAY'!J233+HPUT!J233+PSIQ.!J233+'C-LLAY'!J233+'C-SF'!J233+'C-LA'!J233+DIRECCION!J233</f>
        <v>0</v>
      </c>
      <c r="K233" s="78">
        <f t="shared" si="60"/>
        <v>0</v>
      </c>
      <c r="L233" s="45">
        <f>+HOSCA!L233+HOSLA!L233+'LLAY-LLAY'!L233+HPUT!L233+PSIQ.!L233+'C-LLAY'!L233+'C-SF'!L233+'C-LA'!L233+DIRECCION!L233</f>
        <v>0</v>
      </c>
      <c r="M233" s="79">
        <f t="shared" si="61"/>
        <v>0</v>
      </c>
      <c r="N233" s="65">
        <f>+HOSCA!N233+HOSLA!N233+'LLAY-LLAY'!N233+HPUT!N233+PSIQ.!N233+'C-LLAY'!N233+'C-SF'!N233+'C-LA'!N233+DIRECCION!N233</f>
        <v>0</v>
      </c>
      <c r="O233" s="78">
        <f t="shared" si="62"/>
        <v>0</v>
      </c>
      <c r="P233" s="45">
        <f>+HOSCA!P233+HOSLA!P233+'LLAY-LLAY'!P233+HPUT!P233+PSIQ.!P233+'C-LLAY'!P233+'C-SF'!P233+'C-LA'!P233+DIRECCION!P233</f>
        <v>0</v>
      </c>
      <c r="Q233" s="79">
        <f t="shared" si="63"/>
        <v>0</v>
      </c>
      <c r="R233" s="65">
        <f>+HOSCA!R233+HOSLA!R233+'LLAY-LLAY'!R233+HPUT!R233+PSIQ.!R233+'C-LLAY'!R233+'C-SF'!R233+'C-LA'!R233+DIRECCION!R233</f>
        <v>0</v>
      </c>
      <c r="S233" s="78">
        <f t="shared" si="64"/>
        <v>0</v>
      </c>
      <c r="T233" s="45">
        <f>+HOSCA!T233+HOSLA!T233+'LLAY-LLAY'!T233+HPUT!T233+PSIQ.!T233+'C-LLAY'!T233+'C-SF'!T233+'C-LA'!T233+DIRECCION!T233</f>
        <v>0</v>
      </c>
      <c r="U233" s="79">
        <f t="shared" si="65"/>
        <v>0</v>
      </c>
      <c r="V233" s="65">
        <f>+HOSCA!V233+HOSLA!V233+'LLAY-LLAY'!V233+HPUT!V233+PSIQ.!V233+'C-LLAY'!V233+'C-SF'!V233+'C-LA'!V233+DIRECCION!V233</f>
        <v>0</v>
      </c>
      <c r="W233" s="78">
        <f t="shared" si="66"/>
        <v>0</v>
      </c>
      <c r="X233" s="45">
        <f>+HOSCA!X233+HOSLA!X233+'LLAY-LLAY'!X233+HPUT!X233+PSIQ.!X233+'C-LLAY'!X233+'C-SF'!X233+'C-LA'!X233+DIRECCION!X233</f>
        <v>0</v>
      </c>
      <c r="Y233" s="79">
        <f t="shared" si="67"/>
        <v>0</v>
      </c>
      <c r="Z233" s="65">
        <f>+HOSCA!Z233+HOSLA!Z233+'LLAY-LLAY'!Z233+HPUT!Z233+PSIQ.!Z233+'C-LLAY'!Z233+'C-SF'!Z233+'C-LA'!Z233+DIRECCION!Z233</f>
        <v>0</v>
      </c>
      <c r="AA233" s="78">
        <f t="shared" si="68"/>
        <v>0</v>
      </c>
      <c r="AB233" s="45">
        <f>+HOSCA!AB233+HOSLA!AB233+'LLAY-LLAY'!AB233+HPUT!AB233+PSIQ.!AB233+'C-LLAY'!AB233+'C-SF'!AB233+'C-LA'!AB233+DIRECCION!AB233</f>
        <v>0</v>
      </c>
      <c r="AC233" s="79">
        <f t="shared" si="69"/>
        <v>0</v>
      </c>
      <c r="AD233" s="65">
        <f>+HOSCA!AD233+HOSLA!AD233+'LLAY-LLAY'!AD233+HPUT!AD233+PSIQ.!AD233+'C-LLAY'!AD233+'C-SF'!AD233+'C-LA'!AD233+DIRECCION!AD233</f>
        <v>0</v>
      </c>
      <c r="AE233" s="78">
        <f t="shared" si="70"/>
        <v>0</v>
      </c>
      <c r="AF233" s="45">
        <f>+HOSCA!AF233+HOSLA!AF233+'LLAY-LLAY'!AF233+HPUT!AF233+PSIQ.!AF233+'C-LLAY'!AF233+'C-SF'!AF233+'C-LA'!AF233+DIRECCION!AF233</f>
        <v>0</v>
      </c>
      <c r="AG233" s="79">
        <f t="shared" si="71"/>
        <v>0</v>
      </c>
    </row>
    <row r="234" spans="1:38" ht="16.5" customHeight="1">
      <c r="A234" s="12" t="s">
        <v>882</v>
      </c>
      <c r="B234" s="27" t="s">
        <v>198</v>
      </c>
      <c r="C234" s="281">
        <v>123860</v>
      </c>
      <c r="D234" s="45">
        <f>+HOSCA!D234+HOSLA!D234+'LLAY-LLAY'!D234+HPUT!D234+PSIQ.!D234+'C-LLAY'!D234+'C-SF'!D234+'C-LA'!D234+DIRECCION!D234</f>
        <v>130</v>
      </c>
      <c r="E234" s="46">
        <f t="shared" si="57"/>
        <v>128</v>
      </c>
      <c r="F234" s="46">
        <f t="shared" si="58"/>
        <v>16101800</v>
      </c>
      <c r="G234" s="46">
        <f t="shared" si="59"/>
        <v>15854080</v>
      </c>
      <c r="H234" s="53">
        <f t="shared" si="55"/>
        <v>0.98461538461538467</v>
      </c>
      <c r="I234" s="54">
        <f t="shared" si="56"/>
        <v>0.98461538461538467</v>
      </c>
      <c r="J234" s="65">
        <f>+HOSCA!J234+HOSLA!J234+'LLAY-LLAY'!J234+HPUT!J234+PSIQ.!J234+'C-LLAY'!J234+'C-SF'!J234+'C-LA'!J234+DIRECCION!J234</f>
        <v>14</v>
      </c>
      <c r="K234" s="78">
        <f t="shared" si="60"/>
        <v>1734040</v>
      </c>
      <c r="L234" s="45">
        <f>+HOSCA!L234+HOSLA!L234+'LLAY-LLAY'!L234+HPUT!L234+PSIQ.!L234+'C-LLAY'!L234+'C-SF'!L234+'C-LA'!L234+DIRECCION!L234</f>
        <v>9</v>
      </c>
      <c r="M234" s="79">
        <f t="shared" si="61"/>
        <v>1114740</v>
      </c>
      <c r="N234" s="65">
        <f>+HOSCA!N234+HOSLA!N234+'LLAY-LLAY'!N234+HPUT!N234+PSIQ.!N234+'C-LLAY'!N234+'C-SF'!N234+'C-LA'!N234+DIRECCION!N234</f>
        <v>5</v>
      </c>
      <c r="O234" s="78">
        <f t="shared" si="62"/>
        <v>619300</v>
      </c>
      <c r="P234" s="45">
        <f>+HOSCA!P234+HOSLA!P234+'LLAY-LLAY'!P234+HPUT!P234+PSIQ.!P234+'C-LLAY'!P234+'C-SF'!P234+'C-LA'!P234+DIRECCION!P234</f>
        <v>12</v>
      </c>
      <c r="Q234" s="79">
        <f t="shared" si="63"/>
        <v>1486320</v>
      </c>
      <c r="R234" s="65">
        <f>+HOSCA!R234+HOSLA!R234+'LLAY-LLAY'!R234+HPUT!R234+PSIQ.!R234+'C-LLAY'!R234+'C-SF'!R234+'C-LA'!R234+DIRECCION!R234</f>
        <v>11</v>
      </c>
      <c r="S234" s="78">
        <f t="shared" si="64"/>
        <v>1362460</v>
      </c>
      <c r="T234" s="45">
        <f>+HOSCA!T234+HOSLA!T234+'LLAY-LLAY'!T234+HPUT!T234+PSIQ.!T234+'C-LLAY'!T234+'C-SF'!T234+'C-LA'!T234+DIRECCION!T234</f>
        <v>12</v>
      </c>
      <c r="U234" s="79">
        <f t="shared" si="65"/>
        <v>1486320</v>
      </c>
      <c r="V234" s="65">
        <f>+HOSCA!V234+HOSLA!V234+'LLAY-LLAY'!V234+HPUT!V234+PSIQ.!V234+'C-LLAY'!V234+'C-SF'!V234+'C-LA'!V234+DIRECCION!V234</f>
        <v>12</v>
      </c>
      <c r="W234" s="78">
        <f t="shared" si="66"/>
        <v>1486320</v>
      </c>
      <c r="X234" s="45">
        <f>+HOSCA!X234+HOSLA!X234+'LLAY-LLAY'!X234+HPUT!X234+PSIQ.!X234+'C-LLAY'!X234+'C-SF'!X234+'C-LA'!X234+DIRECCION!X234</f>
        <v>12</v>
      </c>
      <c r="Y234" s="79">
        <f t="shared" si="67"/>
        <v>1486320</v>
      </c>
      <c r="Z234" s="65">
        <f>+HOSCA!Z234+HOSLA!Z234+'LLAY-LLAY'!Z234+HPUT!Z234+PSIQ.!Z234+'C-LLAY'!Z234+'C-SF'!Z234+'C-LA'!Z234+DIRECCION!Z234</f>
        <v>11</v>
      </c>
      <c r="AA234" s="78">
        <f t="shared" si="68"/>
        <v>1362460</v>
      </c>
      <c r="AB234" s="45">
        <f>+HOSCA!AB234+HOSLA!AB234+'LLAY-LLAY'!AB234+HPUT!AB234+PSIQ.!AB234+'C-LLAY'!AB234+'C-SF'!AB234+'C-LA'!AB234+DIRECCION!AB234</f>
        <v>13</v>
      </c>
      <c r="AC234" s="79">
        <f t="shared" si="69"/>
        <v>1610180</v>
      </c>
      <c r="AD234" s="65">
        <f>+HOSCA!AD234+HOSLA!AD234+'LLAY-LLAY'!AD234+HPUT!AD234+PSIQ.!AD234+'C-LLAY'!AD234+'C-SF'!AD234+'C-LA'!AD234+DIRECCION!AD234</f>
        <v>14</v>
      </c>
      <c r="AE234" s="78">
        <f t="shared" si="70"/>
        <v>1734040</v>
      </c>
      <c r="AF234" s="45">
        <f>+HOSCA!AF234+HOSLA!AF234+'LLAY-LLAY'!AF234+HPUT!AF234+PSIQ.!AF234+'C-LLAY'!AF234+'C-SF'!AF234+'C-LA'!AF234+DIRECCION!AF234</f>
        <v>3</v>
      </c>
      <c r="AG234" s="79">
        <f t="shared" si="71"/>
        <v>371580</v>
      </c>
    </row>
    <row r="235" spans="1:38" ht="16.5" customHeight="1">
      <c r="A235" s="12">
        <v>2001115</v>
      </c>
      <c r="B235" s="27" t="s">
        <v>199</v>
      </c>
      <c r="C235" s="281">
        <v>323900</v>
      </c>
      <c r="D235" s="45">
        <f>+HOSCA!D235+HOSLA!D235+'LLAY-LLAY'!D235+HPUT!D235+PSIQ.!D235+'C-LLAY'!D235+'C-SF'!D235+'C-LA'!D235+DIRECCION!D235</f>
        <v>18</v>
      </c>
      <c r="E235" s="46">
        <f t="shared" si="57"/>
        <v>18</v>
      </c>
      <c r="F235" s="46">
        <f t="shared" si="58"/>
        <v>5830200</v>
      </c>
      <c r="G235" s="46">
        <f t="shared" si="59"/>
        <v>5830200</v>
      </c>
      <c r="H235" s="53">
        <f t="shared" si="55"/>
        <v>1</v>
      </c>
      <c r="I235" s="54">
        <f t="shared" si="56"/>
        <v>1</v>
      </c>
      <c r="J235" s="65">
        <f>+HOSCA!J235+HOSLA!J235+'LLAY-LLAY'!J235+HPUT!J235+PSIQ.!J235+'C-LLAY'!J235+'C-SF'!J235+'C-LA'!J235+DIRECCION!J235</f>
        <v>1</v>
      </c>
      <c r="K235" s="78">
        <f t="shared" si="60"/>
        <v>323900</v>
      </c>
      <c r="L235" s="45">
        <f>+HOSCA!L235+HOSLA!L235+'LLAY-LLAY'!L235+HPUT!L235+PSIQ.!L235+'C-LLAY'!L235+'C-SF'!L235+'C-LA'!L235+DIRECCION!L235</f>
        <v>0</v>
      </c>
      <c r="M235" s="79">
        <f t="shared" si="61"/>
        <v>0</v>
      </c>
      <c r="N235" s="65">
        <f>+HOSCA!N235+HOSLA!N235+'LLAY-LLAY'!N235+HPUT!N235+PSIQ.!N235+'C-LLAY'!N235+'C-SF'!N235+'C-LA'!N235+DIRECCION!N235</f>
        <v>9</v>
      </c>
      <c r="O235" s="78">
        <f t="shared" si="62"/>
        <v>2915100</v>
      </c>
      <c r="P235" s="45">
        <f>+HOSCA!P235+HOSLA!P235+'LLAY-LLAY'!P235+HPUT!P235+PSIQ.!P235+'C-LLAY'!P235+'C-SF'!P235+'C-LA'!P235+DIRECCION!P235</f>
        <v>4</v>
      </c>
      <c r="Q235" s="79">
        <f t="shared" si="63"/>
        <v>1295600</v>
      </c>
      <c r="R235" s="65">
        <f>+HOSCA!R235+HOSLA!R235+'LLAY-LLAY'!R235+HPUT!R235+PSIQ.!R235+'C-LLAY'!R235+'C-SF'!R235+'C-LA'!R235+DIRECCION!R235</f>
        <v>4</v>
      </c>
      <c r="S235" s="78">
        <f t="shared" si="64"/>
        <v>1295600</v>
      </c>
      <c r="T235" s="45">
        <f>+HOSCA!T235+HOSLA!T235+'LLAY-LLAY'!T235+HPUT!T235+PSIQ.!T235+'C-LLAY'!T235+'C-SF'!T235+'C-LA'!T235+DIRECCION!T235</f>
        <v>0</v>
      </c>
      <c r="U235" s="79">
        <f t="shared" si="65"/>
        <v>0</v>
      </c>
      <c r="V235" s="65">
        <f>+HOSCA!V235+HOSLA!V235+'LLAY-LLAY'!V235+HPUT!V235+PSIQ.!V235+'C-LLAY'!V235+'C-SF'!V235+'C-LA'!V235+DIRECCION!V235</f>
        <v>0</v>
      </c>
      <c r="W235" s="78">
        <f t="shared" si="66"/>
        <v>0</v>
      </c>
      <c r="X235" s="45">
        <f>+HOSCA!X235+HOSLA!X235+'LLAY-LLAY'!X235+HPUT!X235+PSIQ.!X235+'C-LLAY'!X235+'C-SF'!X235+'C-LA'!X235+DIRECCION!X235</f>
        <v>0</v>
      </c>
      <c r="Y235" s="79">
        <f t="shared" si="67"/>
        <v>0</v>
      </c>
      <c r="Z235" s="65">
        <f>+HOSCA!Z235+HOSLA!Z235+'LLAY-LLAY'!Z235+HPUT!Z235+PSIQ.!Z235+'C-LLAY'!Z235+'C-SF'!Z235+'C-LA'!Z235+DIRECCION!Z235</f>
        <v>0</v>
      </c>
      <c r="AA235" s="78">
        <f t="shared" si="68"/>
        <v>0</v>
      </c>
      <c r="AB235" s="45">
        <f>+HOSCA!AB235+HOSLA!AB235+'LLAY-LLAY'!AB235+HPUT!AB235+PSIQ.!AB235+'C-LLAY'!AB235+'C-SF'!AB235+'C-LA'!AB235+DIRECCION!AB235</f>
        <v>0</v>
      </c>
      <c r="AC235" s="79">
        <f t="shared" si="69"/>
        <v>0</v>
      </c>
      <c r="AD235" s="65">
        <f>+HOSCA!AD235+HOSLA!AD235+'LLAY-LLAY'!AD235+HPUT!AD235+PSIQ.!AD235+'C-LLAY'!AD235+'C-SF'!AD235+'C-LA'!AD235+DIRECCION!AD235</f>
        <v>0</v>
      </c>
      <c r="AE235" s="78">
        <f t="shared" si="70"/>
        <v>0</v>
      </c>
      <c r="AF235" s="45">
        <f>+HOSCA!AF235+HOSLA!AF235+'LLAY-LLAY'!AF235+HPUT!AF235+PSIQ.!AF235+'C-LLAY'!AF235+'C-SF'!AF235+'C-LA'!AF235+DIRECCION!AF235</f>
        <v>0</v>
      </c>
      <c r="AG235" s="79">
        <f t="shared" si="71"/>
        <v>0</v>
      </c>
    </row>
    <row r="236" spans="1:38" ht="16.5" customHeight="1">
      <c r="A236" s="12"/>
      <c r="B236" s="27"/>
      <c r="C236" s="14"/>
      <c r="D236" s="45"/>
      <c r="E236" s="46"/>
      <c r="F236" s="46"/>
      <c r="G236" s="46"/>
      <c r="H236" s="53"/>
      <c r="I236" s="54"/>
      <c r="J236" s="65"/>
      <c r="K236" s="78"/>
      <c r="L236" s="45"/>
      <c r="M236" s="79"/>
      <c r="N236" s="65"/>
      <c r="O236" s="78"/>
      <c r="P236" s="45"/>
      <c r="Q236" s="79"/>
      <c r="R236" s="65"/>
      <c r="S236" s="78"/>
      <c r="T236" s="45"/>
      <c r="U236" s="79"/>
      <c r="V236" s="65"/>
      <c r="W236" s="78"/>
      <c r="X236" s="45"/>
      <c r="Y236" s="79"/>
      <c r="Z236" s="65"/>
      <c r="AA236" s="78"/>
      <c r="AB236" s="45"/>
      <c r="AC236" s="79"/>
      <c r="AD236" s="65"/>
      <c r="AE236" s="78"/>
      <c r="AF236" s="45"/>
      <c r="AG236" s="79"/>
    </row>
    <row r="237" spans="1:38" ht="16.5" customHeight="1">
      <c r="A237" s="12"/>
      <c r="B237" s="18"/>
      <c r="C237" s="14"/>
      <c r="D237" s="45"/>
      <c r="E237" s="46"/>
      <c r="F237" s="46"/>
      <c r="G237" s="46"/>
      <c r="H237" s="53"/>
      <c r="I237" s="54"/>
      <c r="J237" s="65"/>
      <c r="K237" s="78"/>
      <c r="L237" s="45"/>
      <c r="M237" s="79"/>
      <c r="N237" s="65"/>
      <c r="O237" s="78"/>
      <c r="P237" s="45"/>
      <c r="Q237" s="79"/>
      <c r="R237" s="65"/>
      <c r="S237" s="78"/>
      <c r="T237" s="45"/>
      <c r="U237" s="79"/>
      <c r="V237" s="65"/>
      <c r="W237" s="78"/>
      <c r="X237" s="45"/>
      <c r="Y237" s="79"/>
      <c r="Z237" s="65"/>
      <c r="AA237" s="78"/>
      <c r="AB237" s="45"/>
      <c r="AC237" s="79"/>
      <c r="AD237" s="65"/>
      <c r="AE237" s="78"/>
      <c r="AF237" s="45"/>
      <c r="AG237" s="79"/>
    </row>
    <row r="238" spans="1:38" ht="16.5" customHeight="1">
      <c r="A238" s="12"/>
      <c r="B238" s="18"/>
      <c r="C238" s="14"/>
      <c r="D238" s="45">
        <v>6690</v>
      </c>
      <c r="E238" s="46"/>
      <c r="F238" s="46"/>
      <c r="G238" s="46"/>
      <c r="H238" s="53"/>
      <c r="I238" s="54"/>
      <c r="J238" s="65"/>
      <c r="K238" s="78"/>
      <c r="L238" s="45"/>
      <c r="M238" s="79"/>
      <c r="N238" s="65"/>
      <c r="O238" s="78"/>
      <c r="P238" s="45"/>
      <c r="Q238" s="79"/>
      <c r="R238" s="65"/>
      <c r="S238" s="78"/>
      <c r="T238" s="45"/>
      <c r="U238" s="79"/>
      <c r="V238" s="65"/>
      <c r="W238" s="78"/>
      <c r="X238" s="45"/>
      <c r="Y238" s="79"/>
      <c r="Z238" s="65"/>
      <c r="AA238" s="78"/>
      <c r="AB238" s="45"/>
      <c r="AC238" s="79"/>
      <c r="AD238" s="65"/>
      <c r="AE238" s="78"/>
      <c r="AF238" s="45"/>
      <c r="AG238" s="79"/>
    </row>
    <row r="239" spans="1:38" s="10" customFormat="1">
      <c r="A239" s="129"/>
      <c r="B239" s="130" t="s">
        <v>200</v>
      </c>
      <c r="C239" s="131"/>
      <c r="D239" s="132">
        <f>SUM(D241:D329)</f>
        <v>7640</v>
      </c>
      <c r="E239" s="133">
        <f t="shared" ref="E239:G239" si="84">SUM(E241:E329)</f>
        <v>7728</v>
      </c>
      <c r="F239" s="134">
        <f t="shared" si="84"/>
        <v>3576434710</v>
      </c>
      <c r="G239" s="134">
        <f t="shared" si="84"/>
        <v>3432397200</v>
      </c>
      <c r="H239" s="135">
        <f t="shared" si="55"/>
        <v>1.0115183246073298</v>
      </c>
      <c r="I239" s="136">
        <f t="shared" si="56"/>
        <v>0.95972595009290695</v>
      </c>
      <c r="J239" s="133">
        <f>SUM(J241:J329)</f>
        <v>767</v>
      </c>
      <c r="K239" s="137">
        <f t="shared" ref="K239:AG239" si="85">SUM(K241:K329)</f>
        <v>337336570</v>
      </c>
      <c r="L239" s="132">
        <f>SUM(L241:L329)</f>
        <v>731</v>
      </c>
      <c r="M239" s="138">
        <f t="shared" si="85"/>
        <v>292677630</v>
      </c>
      <c r="N239" s="133">
        <f>SUM(N241:N329)</f>
        <v>914</v>
      </c>
      <c r="O239" s="137">
        <f t="shared" si="85"/>
        <v>384504060</v>
      </c>
      <c r="P239" s="132">
        <f>SUM(P241:P329)</f>
        <v>814</v>
      </c>
      <c r="Q239" s="138">
        <f t="shared" si="85"/>
        <v>369889420</v>
      </c>
      <c r="R239" s="133">
        <f>SUM(R241:R329)</f>
        <v>648</v>
      </c>
      <c r="S239" s="137">
        <f t="shared" si="85"/>
        <v>278120770</v>
      </c>
      <c r="T239" s="132">
        <f>SUM(T241:T329)</f>
        <v>578</v>
      </c>
      <c r="U239" s="138">
        <f t="shared" si="85"/>
        <v>251942740</v>
      </c>
      <c r="V239" s="133">
        <f>SUM(V241:V329)</f>
        <v>479</v>
      </c>
      <c r="W239" s="137">
        <f t="shared" si="85"/>
        <v>237370930</v>
      </c>
      <c r="X239" s="132">
        <f>SUM(X241:X329)</f>
        <v>602</v>
      </c>
      <c r="Y239" s="138">
        <f t="shared" si="85"/>
        <v>279819950</v>
      </c>
      <c r="Z239" s="133">
        <f>SUM(Z241:Z329)</f>
        <v>586</v>
      </c>
      <c r="AA239" s="137">
        <f t="shared" si="85"/>
        <v>276539480</v>
      </c>
      <c r="AB239" s="132">
        <f>SUM(AB241:AB329)</f>
        <v>551</v>
      </c>
      <c r="AC239" s="138">
        <f t="shared" si="85"/>
        <v>255859410</v>
      </c>
      <c r="AD239" s="133">
        <f>SUM(AD241:AD329)</f>
        <v>500</v>
      </c>
      <c r="AE239" s="137">
        <f t="shared" si="85"/>
        <v>216144600</v>
      </c>
      <c r="AF239" s="132">
        <f>SUM(AF241:AF329)</f>
        <v>558</v>
      </c>
      <c r="AG239" s="138">
        <f t="shared" si="85"/>
        <v>252191640</v>
      </c>
      <c r="AH239" s="11"/>
      <c r="AI239" s="11"/>
      <c r="AJ239" s="11"/>
      <c r="AK239" s="11"/>
      <c r="AL239" s="11"/>
    </row>
    <row r="240" spans="1:38" ht="16.5" customHeight="1">
      <c r="A240" s="12"/>
      <c r="B240" s="17"/>
      <c r="C240" s="14"/>
      <c r="D240" s="45"/>
      <c r="E240" s="46"/>
      <c r="F240" s="46"/>
      <c r="G240" s="46"/>
      <c r="H240" s="53"/>
      <c r="I240" s="54"/>
      <c r="J240" s="65"/>
      <c r="K240" s="78"/>
      <c r="L240" s="45"/>
      <c r="M240" s="79"/>
      <c r="N240" s="65"/>
      <c r="O240" s="78"/>
      <c r="P240" s="45"/>
      <c r="Q240" s="79"/>
      <c r="R240" s="65"/>
      <c r="S240" s="78"/>
      <c r="T240" s="45"/>
      <c r="U240" s="79"/>
      <c r="V240" s="65"/>
      <c r="W240" s="78"/>
      <c r="X240" s="45"/>
      <c r="Y240" s="79"/>
      <c r="Z240" s="65"/>
      <c r="AA240" s="78"/>
      <c r="AB240" s="45"/>
      <c r="AC240" s="79"/>
      <c r="AD240" s="65"/>
      <c r="AE240" s="78"/>
      <c r="AF240" s="45"/>
      <c r="AG240" s="79"/>
    </row>
    <row r="241" spans="1:33" ht="16.5" customHeight="1">
      <c r="A241" s="58"/>
      <c r="B241" s="125" t="s">
        <v>201</v>
      </c>
      <c r="C241" s="59"/>
      <c r="D241" s="60"/>
      <c r="E241" s="61"/>
      <c r="F241" s="61"/>
      <c r="G241" s="61"/>
      <c r="H241" s="62"/>
      <c r="I241" s="63"/>
      <c r="J241" s="84"/>
      <c r="K241" s="85"/>
      <c r="L241" s="60"/>
      <c r="M241" s="86"/>
      <c r="N241" s="84"/>
      <c r="O241" s="85"/>
      <c r="P241" s="60"/>
      <c r="Q241" s="86"/>
      <c r="R241" s="84"/>
      <c r="S241" s="85"/>
      <c r="T241" s="60"/>
      <c r="U241" s="86"/>
      <c r="V241" s="84"/>
      <c r="W241" s="85"/>
      <c r="X241" s="60"/>
      <c r="Y241" s="86"/>
      <c r="Z241" s="84"/>
      <c r="AA241" s="85"/>
      <c r="AB241" s="60"/>
      <c r="AC241" s="86"/>
      <c r="AD241" s="84"/>
      <c r="AE241" s="85"/>
      <c r="AF241" s="60"/>
      <c r="AG241" s="86"/>
    </row>
    <row r="242" spans="1:33" ht="39" customHeight="1">
      <c r="A242" s="12" t="s">
        <v>883</v>
      </c>
      <c r="B242" s="18" t="s">
        <v>202</v>
      </c>
      <c r="C242" s="14">
        <v>625620</v>
      </c>
      <c r="D242" s="45">
        <f>+HOSCA!D242+HOSLA!D242+'LLAY-LLAY'!D242+HPUT!D242+PSIQ.!D242+'C-LLAY'!D242+'C-SF'!D242+'C-LA'!D242+DIRECCION!D242</f>
        <v>630</v>
      </c>
      <c r="E242" s="46">
        <f t="shared" si="57"/>
        <v>629</v>
      </c>
      <c r="F242" s="46">
        <f t="shared" si="58"/>
        <v>394140600</v>
      </c>
      <c r="G242" s="46">
        <f t="shared" si="59"/>
        <v>393514980</v>
      </c>
      <c r="H242" s="53">
        <f t="shared" si="55"/>
        <v>0.99841269841269842</v>
      </c>
      <c r="I242" s="54">
        <f t="shared" si="56"/>
        <v>0.99841269841269842</v>
      </c>
      <c r="J242" s="65">
        <f>+HOSCA!J242+HOSLA!J242+'LLAY-LLAY'!J242+HPUT!J242+PSIQ.!J242+'C-LLAY'!J242+'C-SF'!J242+'C-LA'!J242+DIRECCION!J242</f>
        <v>47</v>
      </c>
      <c r="K242" s="78">
        <f t="shared" si="60"/>
        <v>29404140</v>
      </c>
      <c r="L242" s="45">
        <f>+HOSCA!L242+HOSLA!L242+'LLAY-LLAY'!L242+HPUT!L242+PSIQ.!L242+'C-LLAY'!L242+'C-SF'!L242+'C-LA'!L242+DIRECCION!L242</f>
        <v>32</v>
      </c>
      <c r="M242" s="79">
        <f t="shared" si="61"/>
        <v>20019840</v>
      </c>
      <c r="N242" s="65">
        <f>+HOSCA!N242+HOSLA!N242+'LLAY-LLAY'!N242+HPUT!N242+PSIQ.!N242+'C-LLAY'!N242+'C-SF'!N242+'C-LA'!N242+DIRECCION!N242</f>
        <v>57</v>
      </c>
      <c r="O242" s="78">
        <f t="shared" si="62"/>
        <v>35660340</v>
      </c>
      <c r="P242" s="45">
        <f>+HOSCA!P242+HOSLA!P242+'LLAY-LLAY'!P242+HPUT!P242+PSIQ.!P242+'C-LLAY'!P242+'C-SF'!P242+'C-LA'!P242+DIRECCION!P242</f>
        <v>54</v>
      </c>
      <c r="Q242" s="79">
        <f t="shared" si="63"/>
        <v>33783480</v>
      </c>
      <c r="R242" s="65">
        <f>+HOSCA!R242+HOSLA!R242+'LLAY-LLAY'!R242+HPUT!R242+PSIQ.!R242+'C-LLAY'!R242+'C-SF'!R242+'C-LA'!R242+DIRECCION!R242</f>
        <v>55</v>
      </c>
      <c r="S242" s="78">
        <f t="shared" si="64"/>
        <v>34409100</v>
      </c>
      <c r="T242" s="45">
        <f>+HOSCA!T242+HOSLA!T242+'LLAY-LLAY'!T242+HPUT!T242+PSIQ.!T242+'C-LLAY'!T242+'C-SF'!T242+'C-LA'!T242+DIRECCION!T242</f>
        <v>50</v>
      </c>
      <c r="U242" s="79">
        <f t="shared" si="65"/>
        <v>31281000</v>
      </c>
      <c r="V242" s="65">
        <f>+HOSCA!V242+HOSLA!V242+'LLAY-LLAY'!V242+HPUT!V242+PSIQ.!V242+'C-LLAY'!V242+'C-SF'!V242+'C-LA'!V242+DIRECCION!V242</f>
        <v>61</v>
      </c>
      <c r="W242" s="78">
        <f t="shared" si="66"/>
        <v>38162820</v>
      </c>
      <c r="X242" s="45">
        <f>+HOSCA!X242+HOSLA!X242+'LLAY-LLAY'!X242+HPUT!X242+PSIQ.!X242+'C-LLAY'!X242+'C-SF'!X242+'C-LA'!X242+DIRECCION!X242</f>
        <v>71</v>
      </c>
      <c r="Y242" s="79">
        <f t="shared" si="67"/>
        <v>44419020</v>
      </c>
      <c r="Z242" s="65">
        <f>+HOSCA!Z242+HOSLA!Z242+'LLAY-LLAY'!Z242+HPUT!Z242+PSIQ.!Z242+'C-LLAY'!Z242+'C-SF'!Z242+'C-LA'!Z242+DIRECCION!Z242</f>
        <v>56</v>
      </c>
      <c r="AA242" s="78">
        <f t="shared" si="68"/>
        <v>35034720</v>
      </c>
      <c r="AB242" s="45">
        <f>+HOSCA!AB242+HOSLA!AB242+'LLAY-LLAY'!AB242+HPUT!AB242+PSIQ.!AB242+'C-LLAY'!AB242+'C-SF'!AB242+'C-LA'!AB242+DIRECCION!AB242</f>
        <v>57</v>
      </c>
      <c r="AC242" s="79">
        <f t="shared" si="69"/>
        <v>35660340</v>
      </c>
      <c r="AD242" s="65">
        <f>+HOSCA!AD242+HOSLA!AD242+'LLAY-LLAY'!AD242+HPUT!AD242+PSIQ.!AD242+'C-LLAY'!AD242+'C-SF'!AD242+'C-LA'!AD242+DIRECCION!AD242</f>
        <v>42</v>
      </c>
      <c r="AE242" s="78">
        <f t="shared" si="70"/>
        <v>26276040</v>
      </c>
      <c r="AF242" s="45">
        <f>+HOSCA!AF242+HOSLA!AF242+'LLAY-LLAY'!AF242+HPUT!AF242+PSIQ.!AF242+'C-LLAY'!AF242+'C-SF'!AF242+'C-LA'!AF242+DIRECCION!AF242</f>
        <v>47</v>
      </c>
      <c r="AG242" s="79">
        <f t="shared" si="71"/>
        <v>29404140</v>
      </c>
    </row>
    <row r="243" spans="1:33" ht="16.5" customHeight="1">
      <c r="A243" s="12"/>
      <c r="B243" s="18"/>
      <c r="C243" s="14"/>
      <c r="D243" s="45"/>
      <c r="E243" s="46"/>
      <c r="F243" s="46"/>
      <c r="G243" s="46"/>
      <c r="H243" s="53"/>
      <c r="I243" s="54"/>
      <c r="J243" s="65"/>
      <c r="K243" s="78"/>
      <c r="L243" s="45"/>
      <c r="M243" s="79"/>
      <c r="N243" s="65"/>
      <c r="O243" s="78"/>
      <c r="P243" s="45"/>
      <c r="Q243" s="79"/>
      <c r="R243" s="65"/>
      <c r="S243" s="78"/>
      <c r="T243" s="45"/>
      <c r="U243" s="79"/>
      <c r="V243" s="65"/>
      <c r="W243" s="78"/>
      <c r="X243" s="45"/>
      <c r="Y243" s="79"/>
      <c r="Z243" s="65"/>
      <c r="AA243" s="78"/>
      <c r="AB243" s="45"/>
      <c r="AC243" s="79"/>
      <c r="AD243" s="65"/>
      <c r="AE243" s="78"/>
      <c r="AF243" s="45"/>
      <c r="AG243" s="79"/>
    </row>
    <row r="244" spans="1:33" ht="16.5" customHeight="1">
      <c r="A244" s="58"/>
      <c r="B244" s="125" t="s">
        <v>57</v>
      </c>
      <c r="C244" s="59"/>
      <c r="D244" s="60"/>
      <c r="E244" s="61"/>
      <c r="F244" s="61"/>
      <c r="G244" s="61"/>
      <c r="H244" s="62"/>
      <c r="I244" s="63"/>
      <c r="J244" s="84"/>
      <c r="K244" s="85"/>
      <c r="L244" s="60"/>
      <c r="M244" s="86"/>
      <c r="N244" s="84"/>
      <c r="O244" s="85"/>
      <c r="P244" s="60"/>
      <c r="Q244" s="86"/>
      <c r="R244" s="84"/>
      <c r="S244" s="85"/>
      <c r="T244" s="60"/>
      <c r="U244" s="86"/>
      <c r="V244" s="84"/>
      <c r="W244" s="85"/>
      <c r="X244" s="60"/>
      <c r="Y244" s="86"/>
      <c r="Z244" s="84"/>
      <c r="AA244" s="85"/>
      <c r="AB244" s="60"/>
      <c r="AC244" s="86"/>
      <c r="AD244" s="84"/>
      <c r="AE244" s="85"/>
      <c r="AF244" s="60"/>
      <c r="AG244" s="86"/>
    </row>
    <row r="245" spans="1:33" ht="16.5" customHeight="1">
      <c r="A245" s="12">
        <v>1802053</v>
      </c>
      <c r="B245" s="18" t="s">
        <v>203</v>
      </c>
      <c r="C245" s="14">
        <v>217080</v>
      </c>
      <c r="D245" s="45">
        <f>+HOSCA!D245+HOSLA!D245+'LLAY-LLAY'!D245+HPUT!D245+PSIQ.!D245+'C-LLAY'!D245+'C-SF'!D245+'C-LA'!D245+DIRECCION!D245</f>
        <v>435</v>
      </c>
      <c r="E245" s="46">
        <f t="shared" si="57"/>
        <v>440</v>
      </c>
      <c r="F245" s="46">
        <f t="shared" si="58"/>
        <v>94429800</v>
      </c>
      <c r="G245" s="46">
        <f t="shared" si="59"/>
        <v>95515200</v>
      </c>
      <c r="H245" s="53">
        <f t="shared" si="55"/>
        <v>1.0114942528735633</v>
      </c>
      <c r="I245" s="54">
        <f t="shared" si="56"/>
        <v>1.0114942528735633</v>
      </c>
      <c r="J245" s="65">
        <f>+HOSCA!J245+HOSLA!J245+'LLAY-LLAY'!J245+HPUT!J245+PSIQ.!J245+'C-LLAY'!J245+'C-SF'!J245+'C-LA'!J245+DIRECCION!J245</f>
        <v>36</v>
      </c>
      <c r="K245" s="78">
        <f t="shared" si="60"/>
        <v>7814880</v>
      </c>
      <c r="L245" s="45">
        <f>+HOSCA!L245+HOSLA!L245+'LLAY-LLAY'!L245+HPUT!L245+PSIQ.!L245+'C-LLAY'!L245+'C-SF'!L245+'C-LA'!L245+DIRECCION!L245</f>
        <v>42</v>
      </c>
      <c r="M245" s="79">
        <f t="shared" si="61"/>
        <v>9117360</v>
      </c>
      <c r="N245" s="65">
        <f>+HOSCA!N245+HOSLA!N245+'LLAY-LLAY'!N245+HPUT!N245+PSIQ.!N245+'C-LLAY'!N245+'C-SF'!N245+'C-LA'!N245+DIRECCION!N245</f>
        <v>41</v>
      </c>
      <c r="O245" s="78">
        <f t="shared" si="62"/>
        <v>8900280</v>
      </c>
      <c r="P245" s="45">
        <f>+HOSCA!P245+HOSLA!P245+'LLAY-LLAY'!P245+HPUT!P245+PSIQ.!P245+'C-LLAY'!P245+'C-SF'!P245+'C-LA'!P245+DIRECCION!P245</f>
        <v>31</v>
      </c>
      <c r="Q245" s="79">
        <f t="shared" si="63"/>
        <v>6729480</v>
      </c>
      <c r="R245" s="65">
        <f>+HOSCA!R245+HOSLA!R245+'LLAY-LLAY'!R245+HPUT!R245+PSIQ.!R245+'C-LLAY'!R245+'C-SF'!R245+'C-LA'!R245+DIRECCION!R245</f>
        <v>37</v>
      </c>
      <c r="S245" s="78">
        <f t="shared" si="64"/>
        <v>8031960</v>
      </c>
      <c r="T245" s="45">
        <f>+HOSCA!T245+HOSLA!T245+'LLAY-LLAY'!T245+HPUT!T245+PSIQ.!T245+'C-LLAY'!T245+'C-SF'!T245+'C-LA'!T245+DIRECCION!T245</f>
        <v>35</v>
      </c>
      <c r="U245" s="79">
        <f t="shared" si="65"/>
        <v>7597800</v>
      </c>
      <c r="V245" s="65">
        <f>+HOSCA!V245+HOSLA!V245+'LLAY-LLAY'!V245+HPUT!V245+PSIQ.!V245+'C-LLAY'!V245+'C-SF'!V245+'C-LA'!V245+DIRECCION!V245</f>
        <v>28</v>
      </c>
      <c r="W245" s="78">
        <f t="shared" si="66"/>
        <v>6078240</v>
      </c>
      <c r="X245" s="45">
        <f>+HOSCA!X245+HOSLA!X245+'LLAY-LLAY'!X245+HPUT!X245+PSIQ.!X245+'C-LLAY'!X245+'C-SF'!X245+'C-LA'!X245+DIRECCION!X245</f>
        <v>39</v>
      </c>
      <c r="Y245" s="79">
        <f t="shared" si="67"/>
        <v>8466120</v>
      </c>
      <c r="Z245" s="65">
        <f>+HOSCA!Z245+HOSLA!Z245+'LLAY-LLAY'!Z245+HPUT!Z245+PSIQ.!Z245+'C-LLAY'!Z245+'C-SF'!Z245+'C-LA'!Z245+DIRECCION!Z245</f>
        <v>45</v>
      </c>
      <c r="AA245" s="78">
        <f t="shared" si="68"/>
        <v>9768600</v>
      </c>
      <c r="AB245" s="45">
        <f>+HOSCA!AB245+HOSLA!AB245+'LLAY-LLAY'!AB245+HPUT!AB245+PSIQ.!AB245+'C-LLAY'!AB245+'C-SF'!AB245+'C-LA'!AB245+DIRECCION!AB245</f>
        <v>38</v>
      </c>
      <c r="AC245" s="79">
        <f t="shared" si="69"/>
        <v>8249040</v>
      </c>
      <c r="AD245" s="65">
        <f>+HOSCA!AD245+HOSLA!AD245+'LLAY-LLAY'!AD245+HPUT!AD245+PSIQ.!AD245+'C-LLAY'!AD245+'C-SF'!AD245+'C-LA'!AD245+DIRECCION!AD245</f>
        <v>34</v>
      </c>
      <c r="AE245" s="78">
        <f t="shared" si="70"/>
        <v>7380720</v>
      </c>
      <c r="AF245" s="45">
        <f>+HOSCA!AF245+HOSLA!AF245+'LLAY-LLAY'!AF245+HPUT!AF245+PSIQ.!AF245+'C-LLAY'!AF245+'C-SF'!AF245+'C-LA'!AF245+DIRECCION!AF245</f>
        <v>34</v>
      </c>
      <c r="AG245" s="79">
        <f t="shared" si="71"/>
        <v>7380720</v>
      </c>
    </row>
    <row r="246" spans="1:33" ht="51" customHeight="1">
      <c r="A246" s="12" t="s">
        <v>884</v>
      </c>
      <c r="B246" s="18" t="s">
        <v>204</v>
      </c>
      <c r="C246" s="14">
        <v>409060</v>
      </c>
      <c r="D246" s="45">
        <f>+HOSCA!D246+HOSLA!D246+'LLAY-LLAY'!D246+HPUT!D246+PSIQ.!D246+'C-LLAY'!D246+'C-SF'!D246+'C-LA'!D246+DIRECCION!D246</f>
        <v>557</v>
      </c>
      <c r="E246" s="46">
        <f t="shared" si="57"/>
        <v>597</v>
      </c>
      <c r="F246" s="46">
        <f t="shared" si="58"/>
        <v>227846420</v>
      </c>
      <c r="G246" s="46">
        <f t="shared" si="59"/>
        <v>244208820</v>
      </c>
      <c r="H246" s="53">
        <f t="shared" si="55"/>
        <v>1.0718132854578097</v>
      </c>
      <c r="I246" s="54">
        <f t="shared" si="56"/>
        <v>1.0718132854578097</v>
      </c>
      <c r="J246" s="65">
        <f>+HOSCA!J246+HOSLA!J246+'LLAY-LLAY'!J246+HPUT!J246+PSIQ.!J246+'C-LLAY'!J246+'C-SF'!J246+'C-LA'!J246+DIRECCION!J246</f>
        <v>45</v>
      </c>
      <c r="K246" s="78">
        <f t="shared" si="60"/>
        <v>18407700</v>
      </c>
      <c r="L246" s="45">
        <f>+HOSCA!L246+HOSLA!L246+'LLAY-LLAY'!L246+HPUT!L246+PSIQ.!L246+'C-LLAY'!L246+'C-SF'!L246+'C-LA'!L246+DIRECCION!L246</f>
        <v>29</v>
      </c>
      <c r="M246" s="79">
        <f t="shared" si="61"/>
        <v>11862740</v>
      </c>
      <c r="N246" s="65">
        <f>+HOSCA!N246+HOSLA!N246+'LLAY-LLAY'!N246+HPUT!N246+PSIQ.!N246+'C-LLAY'!N246+'C-SF'!N246+'C-LA'!N246+DIRECCION!N246</f>
        <v>57</v>
      </c>
      <c r="O246" s="78">
        <f t="shared" si="62"/>
        <v>23316420</v>
      </c>
      <c r="P246" s="45">
        <f>+HOSCA!P246+HOSLA!P246+'LLAY-LLAY'!P246+HPUT!P246+PSIQ.!P246+'C-LLAY'!P246+'C-SF'!P246+'C-LA'!P246+DIRECCION!P246</f>
        <v>46</v>
      </c>
      <c r="Q246" s="79">
        <f t="shared" si="63"/>
        <v>18816760</v>
      </c>
      <c r="R246" s="65">
        <f>+HOSCA!R246+HOSLA!R246+'LLAY-LLAY'!R246+HPUT!R246+PSIQ.!R246+'C-LLAY'!R246+'C-SF'!R246+'C-LA'!R246+DIRECCION!R246</f>
        <v>58</v>
      </c>
      <c r="S246" s="78">
        <f t="shared" si="64"/>
        <v>23725480</v>
      </c>
      <c r="T246" s="45">
        <f>+HOSCA!T246+HOSLA!T246+'LLAY-LLAY'!T246+HPUT!T246+PSIQ.!T246+'C-LLAY'!T246+'C-SF'!T246+'C-LA'!T246+DIRECCION!T246</f>
        <v>47</v>
      </c>
      <c r="U246" s="79">
        <f t="shared" si="65"/>
        <v>19225820</v>
      </c>
      <c r="V246" s="65">
        <f>+HOSCA!V246+HOSLA!V246+'LLAY-LLAY'!V246+HPUT!V246+PSIQ.!V246+'C-LLAY'!V246+'C-SF'!V246+'C-LA'!V246+DIRECCION!V246</f>
        <v>42</v>
      </c>
      <c r="W246" s="78">
        <f t="shared" si="66"/>
        <v>17180520</v>
      </c>
      <c r="X246" s="45">
        <f>+HOSCA!X246+HOSLA!X246+'LLAY-LLAY'!X246+HPUT!X246+PSIQ.!X246+'C-LLAY'!X246+'C-SF'!X246+'C-LA'!X246+DIRECCION!X246</f>
        <v>56</v>
      </c>
      <c r="Y246" s="79">
        <f t="shared" si="67"/>
        <v>22907360</v>
      </c>
      <c r="Z246" s="65">
        <f>+HOSCA!Z246+HOSLA!Z246+'LLAY-LLAY'!Z246+HPUT!Z246+PSIQ.!Z246+'C-LLAY'!Z246+'C-SF'!Z246+'C-LA'!Z246+DIRECCION!Z246</f>
        <v>50</v>
      </c>
      <c r="AA246" s="78">
        <f t="shared" si="68"/>
        <v>20453000</v>
      </c>
      <c r="AB246" s="45">
        <f>+HOSCA!AB246+HOSLA!AB246+'LLAY-LLAY'!AB246+HPUT!AB246+PSIQ.!AB246+'C-LLAY'!AB246+'C-SF'!AB246+'C-LA'!AB246+DIRECCION!AB246</f>
        <v>66</v>
      </c>
      <c r="AC246" s="79">
        <f t="shared" si="69"/>
        <v>26997960</v>
      </c>
      <c r="AD246" s="65">
        <f>+HOSCA!AD246+HOSLA!AD246+'LLAY-LLAY'!AD246+HPUT!AD246+PSIQ.!AD246+'C-LLAY'!AD246+'C-SF'!AD246+'C-LA'!AD246+DIRECCION!AD246</f>
        <v>44</v>
      </c>
      <c r="AE246" s="78">
        <f t="shared" si="70"/>
        <v>17998640</v>
      </c>
      <c r="AF246" s="45">
        <f>+HOSCA!AF246+HOSLA!AF246+'LLAY-LLAY'!AF246+HPUT!AF246+PSIQ.!AF246+'C-LLAY'!AF246+'C-SF'!AF246+'C-LA'!AF246+DIRECCION!AF246</f>
        <v>57</v>
      </c>
      <c r="AG246" s="79">
        <f t="shared" si="71"/>
        <v>23316420</v>
      </c>
    </row>
    <row r="247" spans="1:33" ht="16.5" customHeight="1">
      <c r="A247" s="12">
        <v>1802002</v>
      </c>
      <c r="B247" s="18" t="s">
        <v>205</v>
      </c>
      <c r="C247" s="14">
        <v>851730</v>
      </c>
      <c r="D247" s="45">
        <f>+HOSCA!D247+HOSLA!D247+'LLAY-LLAY'!D247+HPUT!D247+PSIQ.!D247+'C-LLAY'!D247+'C-SF'!D247+'C-LA'!D247+DIRECCION!D247</f>
        <v>26</v>
      </c>
      <c r="E247" s="46">
        <f t="shared" si="57"/>
        <v>24</v>
      </c>
      <c r="F247" s="46">
        <f t="shared" si="58"/>
        <v>22144980</v>
      </c>
      <c r="G247" s="46">
        <f t="shared" si="59"/>
        <v>20441520</v>
      </c>
      <c r="H247" s="53">
        <f t="shared" si="55"/>
        <v>0.92307692307692313</v>
      </c>
      <c r="I247" s="54">
        <f t="shared" si="56"/>
        <v>0.92307692307692313</v>
      </c>
      <c r="J247" s="65">
        <f>+HOSCA!J247+HOSLA!J247+'LLAY-LLAY'!J247+HPUT!J247+PSIQ.!J247+'C-LLAY'!J247+'C-SF'!J247+'C-LA'!J247+DIRECCION!J247</f>
        <v>0</v>
      </c>
      <c r="K247" s="78">
        <f t="shared" si="60"/>
        <v>0</v>
      </c>
      <c r="L247" s="45">
        <f>+HOSCA!L247+HOSLA!L247+'LLAY-LLAY'!L247+HPUT!L247+PSIQ.!L247+'C-LLAY'!L247+'C-SF'!L247+'C-LA'!L247+DIRECCION!L247</f>
        <v>2</v>
      </c>
      <c r="M247" s="79">
        <f t="shared" si="61"/>
        <v>1703460</v>
      </c>
      <c r="N247" s="65">
        <f>+HOSCA!N247+HOSLA!N247+'LLAY-LLAY'!N247+HPUT!N247+PSIQ.!N247+'C-LLAY'!N247+'C-SF'!N247+'C-LA'!N247+DIRECCION!N247</f>
        <v>2</v>
      </c>
      <c r="O247" s="78">
        <f t="shared" si="62"/>
        <v>1703460</v>
      </c>
      <c r="P247" s="45">
        <f>+HOSCA!P247+HOSLA!P247+'LLAY-LLAY'!P247+HPUT!P247+PSIQ.!P247+'C-LLAY'!P247+'C-SF'!P247+'C-LA'!P247+DIRECCION!P247</f>
        <v>5</v>
      </c>
      <c r="Q247" s="79">
        <f t="shared" si="63"/>
        <v>4258650</v>
      </c>
      <c r="R247" s="65">
        <f>+HOSCA!R247+HOSLA!R247+'LLAY-LLAY'!R247+HPUT!R247+PSIQ.!R247+'C-LLAY'!R247+'C-SF'!R247+'C-LA'!R247+DIRECCION!R247</f>
        <v>0</v>
      </c>
      <c r="S247" s="78">
        <f t="shared" si="64"/>
        <v>0</v>
      </c>
      <c r="T247" s="45">
        <f>+HOSCA!T247+HOSLA!T247+'LLAY-LLAY'!T247+HPUT!T247+PSIQ.!T247+'C-LLAY'!T247+'C-SF'!T247+'C-LA'!T247+DIRECCION!T247</f>
        <v>2</v>
      </c>
      <c r="U247" s="79">
        <f t="shared" si="65"/>
        <v>1703460</v>
      </c>
      <c r="V247" s="65">
        <f>+HOSCA!V247+HOSLA!V247+'LLAY-LLAY'!V247+HPUT!V247+PSIQ.!V247+'C-LLAY'!V247+'C-SF'!V247+'C-LA'!V247+DIRECCION!V247</f>
        <v>3</v>
      </c>
      <c r="W247" s="78">
        <f t="shared" si="66"/>
        <v>2555190</v>
      </c>
      <c r="X247" s="45">
        <f>+HOSCA!X247+HOSLA!X247+'LLAY-LLAY'!X247+HPUT!X247+PSIQ.!X247+'C-LLAY'!X247+'C-SF'!X247+'C-LA'!X247+DIRECCION!X247</f>
        <v>3</v>
      </c>
      <c r="Y247" s="79">
        <f t="shared" si="67"/>
        <v>2555190</v>
      </c>
      <c r="Z247" s="65">
        <f>+HOSCA!Z247+HOSLA!Z247+'LLAY-LLAY'!Z247+HPUT!Z247+PSIQ.!Z247+'C-LLAY'!Z247+'C-SF'!Z247+'C-LA'!Z247+DIRECCION!Z247</f>
        <v>1</v>
      </c>
      <c r="AA247" s="78">
        <f t="shared" si="68"/>
        <v>851730</v>
      </c>
      <c r="AB247" s="45">
        <f>+HOSCA!AB247+HOSLA!AB247+'LLAY-LLAY'!AB247+HPUT!AB247+PSIQ.!AB247+'C-LLAY'!AB247+'C-SF'!AB247+'C-LA'!AB247+DIRECCION!AB247</f>
        <v>4</v>
      </c>
      <c r="AC247" s="79">
        <f t="shared" si="69"/>
        <v>3406920</v>
      </c>
      <c r="AD247" s="65">
        <f>+HOSCA!AD247+HOSLA!AD247+'LLAY-LLAY'!AD247+HPUT!AD247+PSIQ.!AD247+'C-LLAY'!AD247+'C-SF'!AD247+'C-LA'!AD247+DIRECCION!AD247</f>
        <v>0</v>
      </c>
      <c r="AE247" s="78">
        <f t="shared" si="70"/>
        <v>0</v>
      </c>
      <c r="AF247" s="45">
        <f>+HOSCA!AF247+HOSLA!AF247+'LLAY-LLAY'!AF247+HPUT!AF247+PSIQ.!AF247+'C-LLAY'!AF247+'C-SF'!AF247+'C-LA'!AF247+DIRECCION!AF247</f>
        <v>2</v>
      </c>
      <c r="AG247" s="79">
        <f t="shared" si="71"/>
        <v>1703460</v>
      </c>
    </row>
    <row r="248" spans="1:33" ht="16.5" customHeight="1">
      <c r="A248" s="12"/>
      <c r="B248" s="18"/>
      <c r="C248" s="14"/>
      <c r="D248" s="45"/>
      <c r="E248" s="46"/>
      <c r="F248" s="46"/>
      <c r="G248" s="46"/>
      <c r="H248" s="53"/>
      <c r="I248" s="54"/>
      <c r="J248" s="65"/>
      <c r="K248" s="78"/>
      <c r="L248" s="45"/>
      <c r="M248" s="79"/>
      <c r="N248" s="65"/>
      <c r="O248" s="78"/>
      <c r="P248" s="45"/>
      <c r="Q248" s="79"/>
      <c r="R248" s="65"/>
      <c r="S248" s="78"/>
      <c r="T248" s="45"/>
      <c r="U248" s="79"/>
      <c r="V248" s="65"/>
      <c r="W248" s="78"/>
      <c r="X248" s="45"/>
      <c r="Y248" s="79"/>
      <c r="Z248" s="65"/>
      <c r="AA248" s="78"/>
      <c r="AB248" s="45"/>
      <c r="AC248" s="79"/>
      <c r="AD248" s="65"/>
      <c r="AE248" s="78"/>
      <c r="AF248" s="45"/>
      <c r="AG248" s="79"/>
    </row>
    <row r="249" spans="1:33" ht="16.5" customHeight="1">
      <c r="A249" s="58"/>
      <c r="B249" s="125" t="s">
        <v>196</v>
      </c>
      <c r="C249" s="59"/>
      <c r="D249" s="60"/>
      <c r="E249" s="61"/>
      <c r="F249" s="61"/>
      <c r="G249" s="61"/>
      <c r="H249" s="62"/>
      <c r="I249" s="63"/>
      <c r="J249" s="84"/>
      <c r="K249" s="85"/>
      <c r="L249" s="60"/>
      <c r="M249" s="86"/>
      <c r="N249" s="84"/>
      <c r="O249" s="85"/>
      <c r="P249" s="60"/>
      <c r="Q249" s="86"/>
      <c r="R249" s="84"/>
      <c r="S249" s="85"/>
      <c r="T249" s="60"/>
      <c r="U249" s="86"/>
      <c r="V249" s="84"/>
      <c r="W249" s="85"/>
      <c r="X249" s="60"/>
      <c r="Y249" s="86"/>
      <c r="Z249" s="84"/>
      <c r="AA249" s="85"/>
      <c r="AB249" s="60"/>
      <c r="AC249" s="86"/>
      <c r="AD249" s="84"/>
      <c r="AE249" s="85"/>
      <c r="AF249" s="60"/>
      <c r="AG249" s="86"/>
    </row>
    <row r="250" spans="1:33" ht="39.75" customHeight="1">
      <c r="A250" s="12" t="s">
        <v>885</v>
      </c>
      <c r="B250" s="18" t="s">
        <v>206</v>
      </c>
      <c r="C250" s="14">
        <v>1289240</v>
      </c>
      <c r="D250" s="45">
        <f>+HOSCA!D250+HOSLA!D250+'LLAY-LLAY'!D250+HPUT!D250+PSIQ.!D250+'C-LLAY'!D250+'C-SF'!D250+'C-LA'!D250+DIRECCION!D250</f>
        <v>92</v>
      </c>
      <c r="E250" s="46">
        <f t="shared" si="57"/>
        <v>99</v>
      </c>
      <c r="F250" s="46">
        <f t="shared" si="58"/>
        <v>118610080</v>
      </c>
      <c r="G250" s="46">
        <f t="shared" si="59"/>
        <v>127634760</v>
      </c>
      <c r="H250" s="53">
        <f t="shared" si="55"/>
        <v>1.076086956521739</v>
      </c>
      <c r="I250" s="54">
        <f t="shared" si="56"/>
        <v>1.076086956521739</v>
      </c>
      <c r="J250" s="65">
        <f>+HOSCA!J250+HOSLA!J250+'LLAY-LLAY'!J250+HPUT!J250+PSIQ.!J250+'C-LLAY'!J250+'C-SF'!J250+'C-LA'!J250+DIRECCION!J250</f>
        <v>5</v>
      </c>
      <c r="K250" s="78">
        <f t="shared" si="60"/>
        <v>6446200</v>
      </c>
      <c r="L250" s="45">
        <f>+HOSCA!L250+HOSLA!L250+'LLAY-LLAY'!L250+HPUT!L250+PSIQ.!L250+'C-LLAY'!L250+'C-SF'!L250+'C-LA'!L250+DIRECCION!L250</f>
        <v>3</v>
      </c>
      <c r="M250" s="79">
        <f t="shared" si="61"/>
        <v>3867720</v>
      </c>
      <c r="N250" s="65">
        <f>+HOSCA!N250+HOSLA!N250+'LLAY-LLAY'!N250+HPUT!N250+PSIQ.!N250+'C-LLAY'!N250+'C-SF'!N250+'C-LA'!N250+DIRECCION!N250</f>
        <v>10</v>
      </c>
      <c r="O250" s="78">
        <f t="shared" si="62"/>
        <v>12892400</v>
      </c>
      <c r="P250" s="45">
        <f>+HOSCA!P250+HOSLA!P250+'LLAY-LLAY'!P250+HPUT!P250+PSIQ.!P250+'C-LLAY'!P250+'C-SF'!P250+'C-LA'!P250+DIRECCION!P250</f>
        <v>9</v>
      </c>
      <c r="Q250" s="79">
        <f t="shared" si="63"/>
        <v>11603160</v>
      </c>
      <c r="R250" s="65">
        <f>+HOSCA!R250+HOSLA!R250+'LLAY-LLAY'!R250+HPUT!R250+PSIQ.!R250+'C-LLAY'!R250+'C-SF'!R250+'C-LA'!R250+DIRECCION!R250</f>
        <v>10</v>
      </c>
      <c r="S250" s="78">
        <f t="shared" si="64"/>
        <v>12892400</v>
      </c>
      <c r="T250" s="45">
        <f>+HOSCA!T250+HOSLA!T250+'LLAY-LLAY'!T250+HPUT!T250+PSIQ.!T250+'C-LLAY'!T250+'C-SF'!T250+'C-LA'!T250+DIRECCION!T250</f>
        <v>6</v>
      </c>
      <c r="U250" s="79">
        <f t="shared" si="65"/>
        <v>7735440</v>
      </c>
      <c r="V250" s="65">
        <f>+HOSCA!V250+HOSLA!V250+'LLAY-LLAY'!V250+HPUT!V250+PSIQ.!V250+'C-LLAY'!V250+'C-SF'!V250+'C-LA'!V250+DIRECCION!V250</f>
        <v>8</v>
      </c>
      <c r="W250" s="78">
        <f t="shared" si="66"/>
        <v>10313920</v>
      </c>
      <c r="X250" s="45">
        <f>+HOSCA!X250+HOSLA!X250+'LLAY-LLAY'!X250+HPUT!X250+PSIQ.!X250+'C-LLAY'!X250+'C-SF'!X250+'C-LA'!X250+DIRECCION!X250</f>
        <v>7</v>
      </c>
      <c r="Y250" s="79">
        <f t="shared" si="67"/>
        <v>9024680</v>
      </c>
      <c r="Z250" s="65">
        <f>+HOSCA!Z250+HOSLA!Z250+'LLAY-LLAY'!Z250+HPUT!Z250+PSIQ.!Z250+'C-LLAY'!Z250+'C-SF'!Z250+'C-LA'!Z250+DIRECCION!Z250</f>
        <v>13</v>
      </c>
      <c r="AA250" s="78">
        <f t="shared" si="68"/>
        <v>16760120</v>
      </c>
      <c r="AB250" s="45">
        <f>+HOSCA!AB250+HOSLA!AB250+'LLAY-LLAY'!AB250+HPUT!AB250+PSIQ.!AB250+'C-LLAY'!AB250+'C-SF'!AB250+'C-LA'!AB250+DIRECCION!AB250</f>
        <v>12</v>
      </c>
      <c r="AC250" s="79">
        <f t="shared" si="69"/>
        <v>15470880</v>
      </c>
      <c r="AD250" s="65">
        <f>+HOSCA!AD250+HOSLA!AD250+'LLAY-LLAY'!AD250+HPUT!AD250+PSIQ.!AD250+'C-LLAY'!AD250+'C-SF'!AD250+'C-LA'!AD250+DIRECCION!AD250</f>
        <v>7</v>
      </c>
      <c r="AE250" s="78">
        <f t="shared" si="70"/>
        <v>9024680</v>
      </c>
      <c r="AF250" s="45">
        <f>+HOSCA!AF250+HOSLA!AF250+'LLAY-LLAY'!AF250+HPUT!AF250+PSIQ.!AF250+'C-LLAY'!AF250+'C-SF'!AF250+'C-LA'!AF250+DIRECCION!AF250</f>
        <v>9</v>
      </c>
      <c r="AG250" s="79">
        <f t="shared" si="71"/>
        <v>11603160</v>
      </c>
    </row>
    <row r="251" spans="1:33" ht="26.25" customHeight="1">
      <c r="A251" s="12" t="s">
        <v>886</v>
      </c>
      <c r="B251" s="18" t="s">
        <v>207</v>
      </c>
      <c r="C251" s="14">
        <v>367570</v>
      </c>
      <c r="D251" s="45">
        <f>+HOSCA!D251+HOSLA!D251+'LLAY-LLAY'!D251+HPUT!D251+PSIQ.!D251+'C-LLAY'!D251+'C-SF'!D251+'C-LA'!D251+DIRECCION!D251</f>
        <v>144</v>
      </c>
      <c r="E251" s="46">
        <f t="shared" si="57"/>
        <v>134</v>
      </c>
      <c r="F251" s="46">
        <f t="shared" si="58"/>
        <v>52930080</v>
      </c>
      <c r="G251" s="46">
        <f t="shared" si="59"/>
        <v>49254380</v>
      </c>
      <c r="H251" s="53">
        <f t="shared" si="55"/>
        <v>0.93055555555555558</v>
      </c>
      <c r="I251" s="54">
        <f t="shared" si="56"/>
        <v>0.93055555555555558</v>
      </c>
      <c r="J251" s="65">
        <f>+HOSCA!J251+HOSLA!J251+'LLAY-LLAY'!J251+HPUT!J251+PSIQ.!J251+'C-LLAY'!J251+'C-SF'!J251+'C-LA'!J251+DIRECCION!J251</f>
        <v>6</v>
      </c>
      <c r="K251" s="78">
        <f t="shared" si="60"/>
        <v>2205420</v>
      </c>
      <c r="L251" s="45">
        <f>+HOSCA!L251+HOSLA!L251+'LLAY-LLAY'!L251+HPUT!L251+PSIQ.!L251+'C-LLAY'!L251+'C-SF'!L251+'C-LA'!L251+DIRECCION!L251</f>
        <v>11</v>
      </c>
      <c r="M251" s="79">
        <f t="shared" si="61"/>
        <v>4043270</v>
      </c>
      <c r="N251" s="65">
        <f>+HOSCA!N251+HOSLA!N251+'LLAY-LLAY'!N251+HPUT!N251+PSIQ.!N251+'C-LLAY'!N251+'C-SF'!N251+'C-LA'!N251+DIRECCION!N251</f>
        <v>9</v>
      </c>
      <c r="O251" s="78">
        <f t="shared" si="62"/>
        <v>3308130</v>
      </c>
      <c r="P251" s="45">
        <f>+HOSCA!P251+HOSLA!P251+'LLAY-LLAY'!P251+HPUT!P251+PSIQ.!P251+'C-LLAY'!P251+'C-SF'!P251+'C-LA'!P251+DIRECCION!P251</f>
        <v>13</v>
      </c>
      <c r="Q251" s="79">
        <f t="shared" si="63"/>
        <v>4778410</v>
      </c>
      <c r="R251" s="65">
        <f>+HOSCA!R251+HOSLA!R251+'LLAY-LLAY'!R251+HPUT!R251+PSIQ.!R251+'C-LLAY'!R251+'C-SF'!R251+'C-LA'!R251+DIRECCION!R251</f>
        <v>14</v>
      </c>
      <c r="S251" s="78">
        <f t="shared" si="64"/>
        <v>5145980</v>
      </c>
      <c r="T251" s="45">
        <f>+HOSCA!T251+HOSLA!T251+'LLAY-LLAY'!T251+HPUT!T251+PSIQ.!T251+'C-LLAY'!T251+'C-SF'!T251+'C-LA'!T251+DIRECCION!T251</f>
        <v>11</v>
      </c>
      <c r="U251" s="79">
        <f t="shared" si="65"/>
        <v>4043270</v>
      </c>
      <c r="V251" s="65">
        <f>+HOSCA!V251+HOSLA!V251+'LLAY-LLAY'!V251+HPUT!V251+PSIQ.!V251+'C-LLAY'!V251+'C-SF'!V251+'C-LA'!V251+DIRECCION!V251</f>
        <v>14</v>
      </c>
      <c r="W251" s="78">
        <f t="shared" si="66"/>
        <v>5145980</v>
      </c>
      <c r="X251" s="45">
        <f>+HOSCA!X251+HOSLA!X251+'LLAY-LLAY'!X251+HPUT!X251+PSIQ.!X251+'C-LLAY'!X251+'C-SF'!X251+'C-LA'!X251+DIRECCION!X251</f>
        <v>16</v>
      </c>
      <c r="Y251" s="79">
        <f t="shared" si="67"/>
        <v>5881120</v>
      </c>
      <c r="Z251" s="65">
        <f>+HOSCA!Z251+HOSLA!Z251+'LLAY-LLAY'!Z251+HPUT!Z251+PSIQ.!Z251+'C-LLAY'!Z251+'C-SF'!Z251+'C-LA'!Z251+DIRECCION!Z251</f>
        <v>18</v>
      </c>
      <c r="AA251" s="78">
        <f t="shared" si="68"/>
        <v>6616260</v>
      </c>
      <c r="AB251" s="45">
        <f>+HOSCA!AB251+HOSLA!AB251+'LLAY-LLAY'!AB251+HPUT!AB251+PSIQ.!AB251+'C-LLAY'!AB251+'C-SF'!AB251+'C-LA'!AB251+DIRECCION!AB251</f>
        <v>9</v>
      </c>
      <c r="AC251" s="79">
        <f t="shared" si="69"/>
        <v>3308130</v>
      </c>
      <c r="AD251" s="65">
        <f>+HOSCA!AD251+HOSLA!AD251+'LLAY-LLAY'!AD251+HPUT!AD251+PSIQ.!AD251+'C-LLAY'!AD251+'C-SF'!AD251+'C-LA'!AD251+DIRECCION!AD251</f>
        <v>7</v>
      </c>
      <c r="AE251" s="78">
        <f t="shared" si="70"/>
        <v>2572990</v>
      </c>
      <c r="AF251" s="45">
        <f>+HOSCA!AF251+HOSLA!AF251+'LLAY-LLAY'!AF251+HPUT!AF251+PSIQ.!AF251+'C-LLAY'!AF251+'C-SF'!AF251+'C-LA'!AF251+DIRECCION!AF251</f>
        <v>6</v>
      </c>
      <c r="AG251" s="79">
        <f t="shared" si="71"/>
        <v>2205420</v>
      </c>
    </row>
    <row r="252" spans="1:33" ht="26.25" customHeight="1">
      <c r="A252" s="12" t="s">
        <v>887</v>
      </c>
      <c r="B252" s="18" t="s">
        <v>208</v>
      </c>
      <c r="C252" s="14">
        <v>661350</v>
      </c>
      <c r="D252" s="45">
        <f>+HOSCA!D252+HOSLA!D252+'LLAY-LLAY'!D252+HPUT!D252+PSIQ.!D252+'C-LLAY'!D252+'C-SF'!D252+'C-LA'!D252+DIRECCION!D252</f>
        <v>47</v>
      </c>
      <c r="E252" s="46">
        <f t="shared" si="57"/>
        <v>44</v>
      </c>
      <c r="F252" s="46">
        <f t="shared" si="58"/>
        <v>31083450</v>
      </c>
      <c r="G252" s="46">
        <f t="shared" si="59"/>
        <v>29099400</v>
      </c>
      <c r="H252" s="53">
        <f t="shared" si="55"/>
        <v>0.93617021276595747</v>
      </c>
      <c r="I252" s="54">
        <f t="shared" si="56"/>
        <v>0.93617021276595747</v>
      </c>
      <c r="J252" s="65">
        <f>+HOSCA!J252+HOSLA!J252+'LLAY-LLAY'!J252+HPUT!J252+PSIQ.!J252+'C-LLAY'!J252+'C-SF'!J252+'C-LA'!J252+DIRECCION!J252</f>
        <v>2</v>
      </c>
      <c r="K252" s="78">
        <f t="shared" si="60"/>
        <v>1322700</v>
      </c>
      <c r="L252" s="45">
        <f>+HOSCA!L252+HOSLA!L252+'LLAY-LLAY'!L252+HPUT!L252+PSIQ.!L252+'C-LLAY'!L252+'C-SF'!L252+'C-LA'!L252+DIRECCION!L252</f>
        <v>1</v>
      </c>
      <c r="M252" s="79">
        <f t="shared" si="61"/>
        <v>661350</v>
      </c>
      <c r="N252" s="65">
        <f>+HOSCA!N252+HOSLA!N252+'LLAY-LLAY'!N252+HPUT!N252+PSIQ.!N252+'C-LLAY'!N252+'C-SF'!N252+'C-LA'!N252+DIRECCION!N252</f>
        <v>3</v>
      </c>
      <c r="O252" s="78">
        <f t="shared" si="62"/>
        <v>1984050</v>
      </c>
      <c r="P252" s="45">
        <f>+HOSCA!P252+HOSLA!P252+'LLAY-LLAY'!P252+HPUT!P252+PSIQ.!P252+'C-LLAY'!P252+'C-SF'!P252+'C-LA'!P252+DIRECCION!P252</f>
        <v>5</v>
      </c>
      <c r="Q252" s="79">
        <f t="shared" si="63"/>
        <v>3306750</v>
      </c>
      <c r="R252" s="65">
        <f>+HOSCA!R252+HOSLA!R252+'LLAY-LLAY'!R252+HPUT!R252+PSIQ.!R252+'C-LLAY'!R252+'C-SF'!R252+'C-LA'!R252+DIRECCION!R252</f>
        <v>7</v>
      </c>
      <c r="S252" s="78">
        <f t="shared" si="64"/>
        <v>4629450</v>
      </c>
      <c r="T252" s="45">
        <f>+HOSCA!T252+HOSLA!T252+'LLAY-LLAY'!T252+HPUT!T252+PSIQ.!T252+'C-LLAY'!T252+'C-SF'!T252+'C-LA'!T252+DIRECCION!T252</f>
        <v>8</v>
      </c>
      <c r="U252" s="79">
        <f t="shared" si="65"/>
        <v>5290800</v>
      </c>
      <c r="V252" s="65">
        <f>+HOSCA!V252+HOSLA!V252+'LLAY-LLAY'!V252+HPUT!V252+PSIQ.!V252+'C-LLAY'!V252+'C-SF'!V252+'C-LA'!V252+DIRECCION!V252</f>
        <v>2</v>
      </c>
      <c r="W252" s="78">
        <f t="shared" si="66"/>
        <v>1322700</v>
      </c>
      <c r="X252" s="45">
        <f>+HOSCA!X252+HOSLA!X252+'LLAY-LLAY'!X252+HPUT!X252+PSIQ.!X252+'C-LLAY'!X252+'C-SF'!X252+'C-LA'!X252+DIRECCION!X252</f>
        <v>2</v>
      </c>
      <c r="Y252" s="79">
        <f t="shared" si="67"/>
        <v>1322700</v>
      </c>
      <c r="Z252" s="65">
        <f>+HOSCA!Z252+HOSLA!Z252+'LLAY-LLAY'!Z252+HPUT!Z252+PSIQ.!Z252+'C-LLAY'!Z252+'C-SF'!Z252+'C-LA'!Z252+DIRECCION!Z252</f>
        <v>6</v>
      </c>
      <c r="AA252" s="78">
        <f t="shared" si="68"/>
        <v>3968100</v>
      </c>
      <c r="AB252" s="45">
        <f>+HOSCA!AB252+HOSLA!AB252+'LLAY-LLAY'!AB252+HPUT!AB252+PSIQ.!AB252+'C-LLAY'!AB252+'C-SF'!AB252+'C-LA'!AB252+DIRECCION!AB252</f>
        <v>4</v>
      </c>
      <c r="AC252" s="79">
        <f t="shared" si="69"/>
        <v>2645400</v>
      </c>
      <c r="AD252" s="65">
        <f>+HOSCA!AD252+HOSLA!AD252+'LLAY-LLAY'!AD252+HPUT!AD252+PSIQ.!AD252+'C-LLAY'!AD252+'C-SF'!AD252+'C-LA'!AD252+DIRECCION!AD252</f>
        <v>2</v>
      </c>
      <c r="AE252" s="78">
        <f t="shared" si="70"/>
        <v>1322700</v>
      </c>
      <c r="AF252" s="45">
        <f>+HOSCA!AF252+HOSLA!AF252+'LLAY-LLAY'!AF252+HPUT!AF252+PSIQ.!AF252+'C-LLAY'!AF252+'C-SF'!AF252+'C-LA'!AF252+DIRECCION!AF252</f>
        <v>2</v>
      </c>
      <c r="AG252" s="79">
        <f t="shared" si="71"/>
        <v>1322700</v>
      </c>
    </row>
    <row r="253" spans="1:33" ht="16.5" customHeight="1">
      <c r="A253" s="12">
        <v>2003022</v>
      </c>
      <c r="B253" s="18" t="s">
        <v>209</v>
      </c>
      <c r="C253" s="14">
        <v>890030</v>
      </c>
      <c r="D253" s="45">
        <f>+HOSCA!D253+HOSLA!D253+'LLAY-LLAY'!D253+HPUT!D253+PSIQ.!D253+'C-LLAY'!D253+'C-SF'!D253+'C-LA'!D253+DIRECCION!D253</f>
        <v>46</v>
      </c>
      <c r="E253" s="46">
        <f t="shared" si="57"/>
        <v>53</v>
      </c>
      <c r="F253" s="46">
        <f t="shared" si="58"/>
        <v>40941380</v>
      </c>
      <c r="G253" s="46">
        <f t="shared" si="59"/>
        <v>47171590</v>
      </c>
      <c r="H253" s="53">
        <f t="shared" si="55"/>
        <v>1.1521739130434783</v>
      </c>
      <c r="I253" s="54">
        <f t="shared" si="56"/>
        <v>1.1521739130434783</v>
      </c>
      <c r="J253" s="65">
        <f>+HOSCA!J253+HOSLA!J253+'LLAY-LLAY'!J253+HPUT!J253+PSIQ.!J253+'C-LLAY'!J253+'C-SF'!J253+'C-LA'!J253+DIRECCION!J253</f>
        <v>5</v>
      </c>
      <c r="K253" s="78">
        <f t="shared" si="60"/>
        <v>4450150</v>
      </c>
      <c r="L253" s="45">
        <f>+HOSCA!L253+HOSLA!L253+'LLAY-LLAY'!L253+HPUT!L253+PSIQ.!L253+'C-LLAY'!L253+'C-SF'!L253+'C-LA'!L253+DIRECCION!L253</f>
        <v>2</v>
      </c>
      <c r="M253" s="79">
        <f t="shared" si="61"/>
        <v>1780060</v>
      </c>
      <c r="N253" s="65">
        <f>+HOSCA!N253+HOSLA!N253+'LLAY-LLAY'!N253+HPUT!N253+PSIQ.!N253+'C-LLAY'!N253+'C-SF'!N253+'C-LA'!N253+DIRECCION!N253</f>
        <v>2</v>
      </c>
      <c r="O253" s="78">
        <f t="shared" si="62"/>
        <v>1780060</v>
      </c>
      <c r="P253" s="45">
        <f>+HOSCA!P253+HOSLA!P253+'LLAY-LLAY'!P253+HPUT!P253+PSIQ.!P253+'C-LLAY'!P253+'C-SF'!P253+'C-LA'!P253+DIRECCION!P253</f>
        <v>5</v>
      </c>
      <c r="Q253" s="79">
        <f t="shared" si="63"/>
        <v>4450150</v>
      </c>
      <c r="R253" s="65">
        <f>+HOSCA!R253+HOSLA!R253+'LLAY-LLAY'!R253+HPUT!R253+PSIQ.!R253+'C-LLAY'!R253+'C-SF'!R253+'C-LA'!R253+DIRECCION!R253</f>
        <v>6</v>
      </c>
      <c r="S253" s="78">
        <f t="shared" si="64"/>
        <v>5340180</v>
      </c>
      <c r="T253" s="45">
        <f>+HOSCA!T253+HOSLA!T253+'LLAY-LLAY'!T253+HPUT!T253+PSIQ.!T253+'C-LLAY'!T253+'C-SF'!T253+'C-LA'!T253+DIRECCION!T253</f>
        <v>4</v>
      </c>
      <c r="U253" s="79">
        <f t="shared" si="65"/>
        <v>3560120</v>
      </c>
      <c r="V253" s="65">
        <f>+HOSCA!V253+HOSLA!V253+'LLAY-LLAY'!V253+HPUT!V253+PSIQ.!V253+'C-LLAY'!V253+'C-SF'!V253+'C-LA'!V253+DIRECCION!V253</f>
        <v>1</v>
      </c>
      <c r="W253" s="78">
        <f t="shared" si="66"/>
        <v>890030</v>
      </c>
      <c r="X253" s="45">
        <f>+HOSCA!X253+HOSLA!X253+'LLAY-LLAY'!X253+HPUT!X253+PSIQ.!X253+'C-LLAY'!X253+'C-SF'!X253+'C-LA'!X253+DIRECCION!X253</f>
        <v>5</v>
      </c>
      <c r="Y253" s="79">
        <f t="shared" si="67"/>
        <v>4450150</v>
      </c>
      <c r="Z253" s="65">
        <f>+HOSCA!Z253+HOSLA!Z253+'LLAY-LLAY'!Z253+HPUT!Z253+PSIQ.!Z253+'C-LLAY'!Z253+'C-SF'!Z253+'C-LA'!Z253+DIRECCION!Z253</f>
        <v>6</v>
      </c>
      <c r="AA253" s="78">
        <f t="shared" si="68"/>
        <v>5340180</v>
      </c>
      <c r="AB253" s="45">
        <f>+HOSCA!AB253+HOSLA!AB253+'LLAY-LLAY'!AB253+HPUT!AB253+PSIQ.!AB253+'C-LLAY'!AB253+'C-SF'!AB253+'C-LA'!AB253+DIRECCION!AB253</f>
        <v>2</v>
      </c>
      <c r="AC253" s="79">
        <f t="shared" si="69"/>
        <v>1780060</v>
      </c>
      <c r="AD253" s="65">
        <f>+HOSCA!AD253+HOSLA!AD253+'LLAY-LLAY'!AD253+HPUT!AD253+PSIQ.!AD253+'C-LLAY'!AD253+'C-SF'!AD253+'C-LA'!AD253+DIRECCION!AD253</f>
        <v>9</v>
      </c>
      <c r="AE253" s="78">
        <f t="shared" si="70"/>
        <v>8010270</v>
      </c>
      <c r="AF253" s="45">
        <f>+HOSCA!AF253+HOSLA!AF253+'LLAY-LLAY'!AF253+HPUT!AF253+PSIQ.!AF253+'C-LLAY'!AF253+'C-SF'!AF253+'C-LA'!AF253+DIRECCION!AF253</f>
        <v>6</v>
      </c>
      <c r="AG253" s="79">
        <f t="shared" si="71"/>
        <v>5340180</v>
      </c>
    </row>
    <row r="254" spans="1:33" ht="16.5" customHeight="1">
      <c r="A254" s="12">
        <v>1902017</v>
      </c>
      <c r="B254" s="18" t="s">
        <v>210</v>
      </c>
      <c r="C254" s="14">
        <v>628970</v>
      </c>
      <c r="D254" s="45">
        <f>+HOSCA!D254+HOSLA!D254+'LLAY-LLAY'!D254+HPUT!D254+PSIQ.!D254+'C-LLAY'!D254+'C-SF'!D254+'C-LA'!D254+DIRECCION!D254</f>
        <v>0</v>
      </c>
      <c r="E254" s="46">
        <f t="shared" si="57"/>
        <v>0</v>
      </c>
      <c r="F254" s="46">
        <f t="shared" si="58"/>
        <v>0</v>
      </c>
      <c r="G254" s="46">
        <f t="shared" si="59"/>
        <v>0</v>
      </c>
      <c r="H254" s="53"/>
      <c r="I254" s="54"/>
      <c r="J254" s="65">
        <f>+HOSCA!J254+HOSLA!J254+'LLAY-LLAY'!J254+HPUT!J254+PSIQ.!J254+'C-LLAY'!J254+'C-SF'!J254+'C-LA'!J254+DIRECCION!J254</f>
        <v>0</v>
      </c>
      <c r="K254" s="78">
        <f t="shared" si="60"/>
        <v>0</v>
      </c>
      <c r="L254" s="45">
        <f>+HOSCA!L254+HOSLA!L254+'LLAY-LLAY'!L254+HPUT!L254+PSIQ.!L254+'C-LLAY'!L254+'C-SF'!L254+'C-LA'!L254+DIRECCION!L254</f>
        <v>0</v>
      </c>
      <c r="M254" s="79">
        <f t="shared" si="61"/>
        <v>0</v>
      </c>
      <c r="N254" s="65">
        <f>+HOSCA!N254+HOSLA!N254+'LLAY-LLAY'!N254+HPUT!N254+PSIQ.!N254+'C-LLAY'!N254+'C-SF'!N254+'C-LA'!N254+DIRECCION!N254</f>
        <v>0</v>
      </c>
      <c r="O254" s="78">
        <f t="shared" si="62"/>
        <v>0</v>
      </c>
      <c r="P254" s="45">
        <f>+HOSCA!P254+HOSLA!P254+'LLAY-LLAY'!P254+HPUT!P254+PSIQ.!P254+'C-LLAY'!P254+'C-SF'!P254+'C-LA'!P254+DIRECCION!P254</f>
        <v>0</v>
      </c>
      <c r="Q254" s="79">
        <f t="shared" si="63"/>
        <v>0</v>
      </c>
      <c r="R254" s="65">
        <f>+HOSCA!R254+HOSLA!R254+'LLAY-LLAY'!R254+HPUT!R254+PSIQ.!R254+'C-LLAY'!R254+'C-SF'!R254+'C-LA'!R254+DIRECCION!R254</f>
        <v>0</v>
      </c>
      <c r="S254" s="78">
        <f t="shared" si="64"/>
        <v>0</v>
      </c>
      <c r="T254" s="45">
        <f>+HOSCA!T254+HOSLA!T254+'LLAY-LLAY'!T254+HPUT!T254+PSIQ.!T254+'C-LLAY'!T254+'C-SF'!T254+'C-LA'!T254+DIRECCION!T254</f>
        <v>0</v>
      </c>
      <c r="U254" s="79">
        <f t="shared" si="65"/>
        <v>0</v>
      </c>
      <c r="V254" s="65">
        <f>+HOSCA!V254+HOSLA!V254+'LLAY-LLAY'!V254+HPUT!V254+PSIQ.!V254+'C-LLAY'!V254+'C-SF'!V254+'C-LA'!V254+DIRECCION!V254</f>
        <v>0</v>
      </c>
      <c r="W254" s="78">
        <f t="shared" si="66"/>
        <v>0</v>
      </c>
      <c r="X254" s="45">
        <f>+HOSCA!X254+HOSLA!X254+'LLAY-LLAY'!X254+HPUT!X254+PSIQ.!X254+'C-LLAY'!X254+'C-SF'!X254+'C-LA'!X254+DIRECCION!X254</f>
        <v>0</v>
      </c>
      <c r="Y254" s="79">
        <f t="shared" si="67"/>
        <v>0</v>
      </c>
      <c r="Z254" s="65">
        <f>+HOSCA!Z254+HOSLA!Z254+'LLAY-LLAY'!Z254+HPUT!Z254+PSIQ.!Z254+'C-LLAY'!Z254+'C-SF'!Z254+'C-LA'!Z254+DIRECCION!Z254</f>
        <v>0</v>
      </c>
      <c r="AA254" s="78">
        <f t="shared" si="68"/>
        <v>0</v>
      </c>
      <c r="AB254" s="45">
        <f>+HOSCA!AB254+HOSLA!AB254+'LLAY-LLAY'!AB254+HPUT!AB254+PSIQ.!AB254+'C-LLAY'!AB254+'C-SF'!AB254+'C-LA'!AB254+DIRECCION!AB254</f>
        <v>0</v>
      </c>
      <c r="AC254" s="79">
        <f t="shared" si="69"/>
        <v>0</v>
      </c>
      <c r="AD254" s="65">
        <f>+HOSCA!AD254+HOSLA!AD254+'LLAY-LLAY'!AD254+HPUT!AD254+PSIQ.!AD254+'C-LLAY'!AD254+'C-SF'!AD254+'C-LA'!AD254+DIRECCION!AD254</f>
        <v>0</v>
      </c>
      <c r="AE254" s="78">
        <f t="shared" si="70"/>
        <v>0</v>
      </c>
      <c r="AF254" s="45">
        <f>+HOSCA!AF254+HOSLA!AF254+'LLAY-LLAY'!AF254+HPUT!AF254+PSIQ.!AF254+'C-LLAY'!AF254+'C-SF'!AF254+'C-LA'!AF254+DIRECCION!AF254</f>
        <v>0</v>
      </c>
      <c r="AG254" s="79">
        <f t="shared" si="71"/>
        <v>0</v>
      </c>
    </row>
    <row r="255" spans="1:33" ht="16.5" customHeight="1">
      <c r="A255" s="12"/>
      <c r="B255" s="18"/>
      <c r="C255" s="14"/>
      <c r="D255" s="45"/>
      <c r="E255" s="46"/>
      <c r="F255" s="46"/>
      <c r="G255" s="46"/>
      <c r="H255" s="53"/>
      <c r="I255" s="54"/>
      <c r="J255" s="65"/>
      <c r="K255" s="78"/>
      <c r="L255" s="45"/>
      <c r="M255" s="79"/>
      <c r="N255" s="65"/>
      <c r="O255" s="78"/>
      <c r="P255" s="45"/>
      <c r="Q255" s="79"/>
      <c r="R255" s="65"/>
      <c r="S255" s="78"/>
      <c r="T255" s="45"/>
      <c r="U255" s="79"/>
      <c r="V255" s="65"/>
      <c r="W255" s="78"/>
      <c r="X255" s="45"/>
      <c r="Y255" s="79"/>
      <c r="Z255" s="65"/>
      <c r="AA255" s="78"/>
      <c r="AB255" s="45"/>
      <c r="AC255" s="79"/>
      <c r="AD255" s="65"/>
      <c r="AE255" s="78"/>
      <c r="AF255" s="45"/>
      <c r="AG255" s="79"/>
    </row>
    <row r="256" spans="1:33" ht="16.5" customHeight="1">
      <c r="A256" s="58"/>
      <c r="B256" s="125" t="s">
        <v>151</v>
      </c>
      <c r="C256" s="59"/>
      <c r="D256" s="60"/>
      <c r="E256" s="61"/>
      <c r="F256" s="61"/>
      <c r="G256" s="61"/>
      <c r="H256" s="62"/>
      <c r="I256" s="63"/>
      <c r="J256" s="84"/>
      <c r="K256" s="85"/>
      <c r="L256" s="60"/>
      <c r="M256" s="86"/>
      <c r="N256" s="84"/>
      <c r="O256" s="85"/>
      <c r="P256" s="60"/>
      <c r="Q256" s="86"/>
      <c r="R256" s="84"/>
      <c r="S256" s="85"/>
      <c r="T256" s="60"/>
      <c r="U256" s="86"/>
      <c r="V256" s="84"/>
      <c r="W256" s="85"/>
      <c r="X256" s="60"/>
      <c r="Y256" s="86"/>
      <c r="Z256" s="84"/>
      <c r="AA256" s="85"/>
      <c r="AB256" s="60"/>
      <c r="AC256" s="86"/>
      <c r="AD256" s="84"/>
      <c r="AE256" s="85"/>
      <c r="AF256" s="60"/>
      <c r="AG256" s="86"/>
    </row>
    <row r="257" spans="1:33" ht="16.5" customHeight="1">
      <c r="A257" s="12">
        <v>1202016</v>
      </c>
      <c r="B257" s="27" t="s">
        <v>211</v>
      </c>
      <c r="C257" s="14">
        <v>56010</v>
      </c>
      <c r="D257" s="45">
        <f>+HOSCA!D257+HOSLA!D257+'LLAY-LLAY'!D257+HPUT!D257+PSIQ.!D257+'C-LLAY'!D257+'C-SF'!D257+'C-LA'!D257+DIRECCION!D257</f>
        <v>10</v>
      </c>
      <c r="E257" s="46">
        <f t="shared" si="57"/>
        <v>9</v>
      </c>
      <c r="F257" s="46">
        <f t="shared" si="58"/>
        <v>560100</v>
      </c>
      <c r="G257" s="46">
        <f t="shared" si="59"/>
        <v>504090</v>
      </c>
      <c r="H257" s="53">
        <f t="shared" si="55"/>
        <v>0.9</v>
      </c>
      <c r="I257" s="54">
        <f t="shared" si="56"/>
        <v>0.9</v>
      </c>
      <c r="J257" s="65">
        <f>+HOSCA!J257+HOSLA!J257+'LLAY-LLAY'!J257+HPUT!J257+PSIQ.!J257+'C-LLAY'!J257+'C-SF'!J257+'C-LA'!J257+DIRECCION!J257</f>
        <v>0</v>
      </c>
      <c r="K257" s="78">
        <f t="shared" si="60"/>
        <v>0</v>
      </c>
      <c r="L257" s="45">
        <f>+HOSCA!L257+HOSLA!L257+'LLAY-LLAY'!L257+HPUT!L257+PSIQ.!L257+'C-LLAY'!L257+'C-SF'!L257+'C-LA'!L257+DIRECCION!L257</f>
        <v>0</v>
      </c>
      <c r="M257" s="79">
        <f t="shared" si="61"/>
        <v>0</v>
      </c>
      <c r="N257" s="65">
        <f>+HOSCA!N257+HOSLA!N257+'LLAY-LLAY'!N257+HPUT!N257+PSIQ.!N257+'C-LLAY'!N257+'C-SF'!N257+'C-LA'!N257+DIRECCION!N257</f>
        <v>3</v>
      </c>
      <c r="O257" s="78">
        <f t="shared" si="62"/>
        <v>168030</v>
      </c>
      <c r="P257" s="45">
        <f>+HOSCA!P257+HOSLA!P257+'LLAY-LLAY'!P257+HPUT!P257+PSIQ.!P257+'C-LLAY'!P257+'C-SF'!P257+'C-LA'!P257+DIRECCION!P257</f>
        <v>1</v>
      </c>
      <c r="Q257" s="79">
        <f t="shared" si="63"/>
        <v>56010</v>
      </c>
      <c r="R257" s="65">
        <f>+HOSCA!R257+HOSLA!R257+'LLAY-LLAY'!R257+HPUT!R257+PSIQ.!R257+'C-LLAY'!R257+'C-SF'!R257+'C-LA'!R257+DIRECCION!R257</f>
        <v>2</v>
      </c>
      <c r="S257" s="78">
        <f t="shared" si="64"/>
        <v>112020</v>
      </c>
      <c r="T257" s="45">
        <f>+HOSCA!T257+HOSLA!T257+'LLAY-LLAY'!T257+HPUT!T257+PSIQ.!T257+'C-LLAY'!T257+'C-SF'!T257+'C-LA'!T257+DIRECCION!T257</f>
        <v>0</v>
      </c>
      <c r="U257" s="79">
        <f t="shared" si="65"/>
        <v>0</v>
      </c>
      <c r="V257" s="65">
        <f>+HOSCA!V257+HOSLA!V257+'LLAY-LLAY'!V257+HPUT!V257+PSIQ.!V257+'C-LLAY'!V257+'C-SF'!V257+'C-LA'!V257+DIRECCION!V257</f>
        <v>1</v>
      </c>
      <c r="W257" s="78">
        <f t="shared" si="66"/>
        <v>56010</v>
      </c>
      <c r="X257" s="45">
        <f>+HOSCA!X257+HOSLA!X257+'LLAY-LLAY'!X257+HPUT!X257+PSIQ.!X257+'C-LLAY'!X257+'C-SF'!X257+'C-LA'!X257+DIRECCION!X257</f>
        <v>1</v>
      </c>
      <c r="Y257" s="79">
        <f t="shared" si="67"/>
        <v>56010</v>
      </c>
      <c r="Z257" s="65">
        <f>+HOSCA!Z257+HOSLA!Z257+'LLAY-LLAY'!Z257+HPUT!Z257+PSIQ.!Z257+'C-LLAY'!Z257+'C-SF'!Z257+'C-LA'!Z257+DIRECCION!Z257</f>
        <v>0</v>
      </c>
      <c r="AA257" s="78">
        <f t="shared" si="68"/>
        <v>0</v>
      </c>
      <c r="AB257" s="45">
        <f>+HOSCA!AB257+HOSLA!AB257+'LLAY-LLAY'!AB257+HPUT!AB257+PSIQ.!AB257+'C-LLAY'!AB257+'C-SF'!AB257+'C-LA'!AB257+DIRECCION!AB257</f>
        <v>1</v>
      </c>
      <c r="AC257" s="79">
        <f t="shared" si="69"/>
        <v>56010</v>
      </c>
      <c r="AD257" s="65">
        <f>+HOSCA!AD257+HOSLA!AD257+'LLAY-LLAY'!AD257+HPUT!AD257+PSIQ.!AD257+'C-LLAY'!AD257+'C-SF'!AD257+'C-LA'!AD257+DIRECCION!AD257</f>
        <v>0</v>
      </c>
      <c r="AE257" s="78">
        <f t="shared" si="70"/>
        <v>0</v>
      </c>
      <c r="AF257" s="45">
        <f>+HOSCA!AF257+HOSLA!AF257+'LLAY-LLAY'!AF257+HPUT!AF257+PSIQ.!AF257+'C-LLAY'!AF257+'C-SF'!AF257+'C-LA'!AF257+DIRECCION!AF257</f>
        <v>0</v>
      </c>
      <c r="AG257" s="79">
        <f t="shared" si="71"/>
        <v>0</v>
      </c>
    </row>
    <row r="258" spans="1:33" ht="76.5" customHeight="1">
      <c r="A258" s="12" t="s">
        <v>888</v>
      </c>
      <c r="B258" s="27" t="s">
        <v>212</v>
      </c>
      <c r="C258" s="14">
        <v>145330</v>
      </c>
      <c r="D258" s="45">
        <f>+HOSCA!D258+HOSLA!D258+'LLAY-LLAY'!D258+HPUT!D258+PSIQ.!D258+'C-LLAY'!D258+'C-SF'!D258+'C-LA'!D258+DIRECCION!D258</f>
        <v>0</v>
      </c>
      <c r="E258" s="46">
        <f t="shared" si="57"/>
        <v>105</v>
      </c>
      <c r="F258" s="46">
        <f t="shared" si="58"/>
        <v>0</v>
      </c>
      <c r="G258" s="46">
        <f t="shared" si="59"/>
        <v>15259650</v>
      </c>
      <c r="H258" s="53" t="e">
        <f t="shared" si="55"/>
        <v>#DIV/0!</v>
      </c>
      <c r="I258" s="54" t="e">
        <f t="shared" si="56"/>
        <v>#DIV/0!</v>
      </c>
      <c r="J258" s="65">
        <f>+HOSCA!J258+HOSLA!J258+'LLAY-LLAY'!J258+HPUT!J258+PSIQ.!J258+'C-LLAY'!J258+'C-SF'!J258+'C-LA'!J258+DIRECCION!J258</f>
        <v>0</v>
      </c>
      <c r="K258" s="78">
        <f t="shared" si="60"/>
        <v>0</v>
      </c>
      <c r="L258" s="45">
        <f>+HOSCA!L258+HOSLA!L258+'LLAY-LLAY'!L258+HPUT!L258+PSIQ.!L258+'C-LLAY'!L258+'C-SF'!L258+'C-LA'!L258+DIRECCION!L258</f>
        <v>8</v>
      </c>
      <c r="M258" s="79">
        <f t="shared" si="61"/>
        <v>1162640</v>
      </c>
      <c r="N258" s="65">
        <f>+HOSCA!N258+HOSLA!N258+'LLAY-LLAY'!N258+HPUT!N258+PSIQ.!N258+'C-LLAY'!N258+'C-SF'!N258+'C-LA'!N258+DIRECCION!N258</f>
        <v>0</v>
      </c>
      <c r="O258" s="78">
        <f t="shared" si="62"/>
        <v>0</v>
      </c>
      <c r="P258" s="45">
        <f>+HOSCA!P258+HOSLA!P258+'LLAY-LLAY'!P258+HPUT!P258+PSIQ.!P258+'C-LLAY'!P258+'C-SF'!P258+'C-LA'!P258+DIRECCION!P258</f>
        <v>14</v>
      </c>
      <c r="Q258" s="79">
        <f t="shared" si="63"/>
        <v>2034620</v>
      </c>
      <c r="R258" s="65">
        <f>+HOSCA!R258+HOSLA!R258+'LLAY-LLAY'!R258+HPUT!R258+PSIQ.!R258+'C-LLAY'!R258+'C-SF'!R258+'C-LA'!R258+DIRECCION!R258</f>
        <v>14</v>
      </c>
      <c r="S258" s="78">
        <f t="shared" si="64"/>
        <v>2034620</v>
      </c>
      <c r="T258" s="45">
        <f>+HOSCA!T258+HOSLA!T258+'LLAY-LLAY'!T258+HPUT!T258+PSIQ.!T258+'C-LLAY'!T258+'C-SF'!T258+'C-LA'!T258+DIRECCION!T258</f>
        <v>13</v>
      </c>
      <c r="U258" s="79">
        <f t="shared" si="65"/>
        <v>1889290</v>
      </c>
      <c r="V258" s="65">
        <f>+HOSCA!V258+HOSLA!V258+'LLAY-LLAY'!V258+HPUT!V258+PSIQ.!V258+'C-LLAY'!V258+'C-SF'!V258+'C-LA'!V258+DIRECCION!V258</f>
        <v>15</v>
      </c>
      <c r="W258" s="78">
        <f t="shared" si="66"/>
        <v>2179950</v>
      </c>
      <c r="X258" s="45">
        <f>+HOSCA!X258+HOSLA!X258+'LLAY-LLAY'!X258+HPUT!X258+PSIQ.!X258+'C-LLAY'!X258+'C-SF'!X258+'C-LA'!X258+DIRECCION!X258</f>
        <v>17</v>
      </c>
      <c r="Y258" s="79">
        <f t="shared" si="67"/>
        <v>2470610</v>
      </c>
      <c r="Z258" s="65">
        <f>+HOSCA!Z258+HOSLA!Z258+'LLAY-LLAY'!Z258+HPUT!Z258+PSIQ.!Z258+'C-LLAY'!Z258+'C-SF'!Z258+'C-LA'!Z258+DIRECCION!Z258</f>
        <v>4</v>
      </c>
      <c r="AA258" s="78">
        <f t="shared" si="68"/>
        <v>581320</v>
      </c>
      <c r="AB258" s="45">
        <f>+HOSCA!AB258+HOSLA!AB258+'LLAY-LLAY'!AB258+HPUT!AB258+PSIQ.!AB258+'C-LLAY'!AB258+'C-SF'!AB258+'C-LA'!AB258+DIRECCION!AB258</f>
        <v>5</v>
      </c>
      <c r="AC258" s="79">
        <f t="shared" si="69"/>
        <v>726650</v>
      </c>
      <c r="AD258" s="65">
        <f>+HOSCA!AD258+HOSLA!AD258+'LLAY-LLAY'!AD258+HPUT!AD258+PSIQ.!AD258+'C-LLAY'!AD258+'C-SF'!AD258+'C-LA'!AD258+DIRECCION!AD258</f>
        <v>0</v>
      </c>
      <c r="AE258" s="78">
        <f t="shared" si="70"/>
        <v>0</v>
      </c>
      <c r="AF258" s="45">
        <f>+HOSCA!AF258+HOSLA!AF258+'LLAY-LLAY'!AF258+HPUT!AF258+PSIQ.!AF258+'C-LLAY'!AF258+'C-SF'!AF258+'C-LA'!AF258+DIRECCION!AF258</f>
        <v>15</v>
      </c>
      <c r="AG258" s="79">
        <f t="shared" si="71"/>
        <v>2179950</v>
      </c>
    </row>
    <row r="259" spans="1:33" ht="16.5" customHeight="1">
      <c r="A259" s="12">
        <v>1202026</v>
      </c>
      <c r="B259" s="27" t="s">
        <v>213</v>
      </c>
      <c r="C259" s="14">
        <v>88170</v>
      </c>
      <c r="D259" s="45">
        <f>+HOSCA!D259+HOSLA!D259+'LLAY-LLAY'!D259+HPUT!D259+PSIQ.!D259+'C-LLAY'!D259+'C-SF'!D259+'C-LA'!D259+DIRECCION!D259</f>
        <v>100</v>
      </c>
      <c r="E259" s="46">
        <f t="shared" si="57"/>
        <v>84</v>
      </c>
      <c r="F259" s="46">
        <f t="shared" si="58"/>
        <v>8817000</v>
      </c>
      <c r="G259" s="46">
        <f t="shared" si="59"/>
        <v>7406280</v>
      </c>
      <c r="H259" s="53">
        <f t="shared" si="55"/>
        <v>0.84</v>
      </c>
      <c r="I259" s="54">
        <f t="shared" si="56"/>
        <v>0.84</v>
      </c>
      <c r="J259" s="65">
        <f>+HOSCA!J259+HOSLA!J259+'LLAY-LLAY'!J259+HPUT!J259+PSIQ.!J259+'C-LLAY'!J259+'C-SF'!J259+'C-LA'!J259+DIRECCION!J259</f>
        <v>0</v>
      </c>
      <c r="K259" s="78">
        <f t="shared" si="60"/>
        <v>0</v>
      </c>
      <c r="L259" s="45">
        <f>+HOSCA!L259+HOSLA!L259+'LLAY-LLAY'!L259+HPUT!L259+PSIQ.!L259+'C-LLAY'!L259+'C-SF'!L259+'C-LA'!L259+DIRECCION!L259</f>
        <v>0</v>
      </c>
      <c r="M259" s="79">
        <f t="shared" si="61"/>
        <v>0</v>
      </c>
      <c r="N259" s="65">
        <f>+HOSCA!N259+HOSLA!N259+'LLAY-LLAY'!N259+HPUT!N259+PSIQ.!N259+'C-LLAY'!N259+'C-SF'!N259+'C-LA'!N259+DIRECCION!N259</f>
        <v>10</v>
      </c>
      <c r="O259" s="78">
        <f t="shared" si="62"/>
        <v>881700</v>
      </c>
      <c r="P259" s="45">
        <f>+HOSCA!P259+HOSLA!P259+'LLAY-LLAY'!P259+HPUT!P259+PSIQ.!P259+'C-LLAY'!P259+'C-SF'!P259+'C-LA'!P259+DIRECCION!P259</f>
        <v>9</v>
      </c>
      <c r="Q259" s="79">
        <f t="shared" si="63"/>
        <v>793530</v>
      </c>
      <c r="R259" s="65">
        <f>+HOSCA!R259+HOSLA!R259+'LLAY-LLAY'!R259+HPUT!R259+PSIQ.!R259+'C-LLAY'!R259+'C-SF'!R259+'C-LA'!R259+DIRECCION!R259</f>
        <v>19</v>
      </c>
      <c r="S259" s="78">
        <f t="shared" si="64"/>
        <v>1675230</v>
      </c>
      <c r="T259" s="45">
        <f>+HOSCA!T259+HOSLA!T259+'LLAY-LLAY'!T259+HPUT!T259+PSIQ.!T259+'C-LLAY'!T259+'C-SF'!T259+'C-LA'!T259+DIRECCION!T259</f>
        <v>8</v>
      </c>
      <c r="U259" s="79">
        <f t="shared" si="65"/>
        <v>705360</v>
      </c>
      <c r="V259" s="65">
        <f>+HOSCA!V259+HOSLA!V259+'LLAY-LLAY'!V259+HPUT!V259+PSIQ.!V259+'C-LLAY'!V259+'C-SF'!V259+'C-LA'!V259+DIRECCION!V259</f>
        <v>10</v>
      </c>
      <c r="W259" s="78">
        <f t="shared" si="66"/>
        <v>881700</v>
      </c>
      <c r="X259" s="45">
        <f>+HOSCA!X259+HOSLA!X259+'LLAY-LLAY'!X259+HPUT!X259+PSIQ.!X259+'C-LLAY'!X259+'C-SF'!X259+'C-LA'!X259+DIRECCION!X259</f>
        <v>11</v>
      </c>
      <c r="Y259" s="79">
        <f t="shared" si="67"/>
        <v>969870</v>
      </c>
      <c r="Z259" s="65">
        <f>+HOSCA!Z259+HOSLA!Z259+'LLAY-LLAY'!Z259+HPUT!Z259+PSIQ.!Z259+'C-LLAY'!Z259+'C-SF'!Z259+'C-LA'!Z259+DIRECCION!Z259</f>
        <v>2</v>
      </c>
      <c r="AA259" s="78">
        <f t="shared" si="68"/>
        <v>176340</v>
      </c>
      <c r="AB259" s="45">
        <f>+HOSCA!AB259+HOSLA!AB259+'LLAY-LLAY'!AB259+HPUT!AB259+PSIQ.!AB259+'C-LLAY'!AB259+'C-SF'!AB259+'C-LA'!AB259+DIRECCION!AB259</f>
        <v>2</v>
      </c>
      <c r="AC259" s="79">
        <f t="shared" si="69"/>
        <v>176340</v>
      </c>
      <c r="AD259" s="65">
        <f>+HOSCA!AD259+HOSLA!AD259+'LLAY-LLAY'!AD259+HPUT!AD259+PSIQ.!AD259+'C-LLAY'!AD259+'C-SF'!AD259+'C-LA'!AD259+DIRECCION!AD259</f>
        <v>0</v>
      </c>
      <c r="AE259" s="78">
        <f t="shared" si="70"/>
        <v>0</v>
      </c>
      <c r="AF259" s="45">
        <f>+HOSCA!AF259+HOSLA!AF259+'LLAY-LLAY'!AF259+HPUT!AF259+PSIQ.!AF259+'C-LLAY'!AF259+'C-SF'!AF259+'C-LA'!AF259+DIRECCION!AF259</f>
        <v>13</v>
      </c>
      <c r="AG259" s="79">
        <f t="shared" si="71"/>
        <v>1146210</v>
      </c>
    </row>
    <row r="260" spans="1:33" ht="16.5" customHeight="1">
      <c r="A260" s="12">
        <v>3905001</v>
      </c>
      <c r="B260" s="27" t="s">
        <v>214</v>
      </c>
      <c r="C260" s="14">
        <v>382950</v>
      </c>
      <c r="D260" s="45">
        <f>+HOSCA!D260+HOSLA!D260+'LLAY-LLAY'!D260+HPUT!D260+PSIQ.!D260+'C-LLAY'!D260+'C-SF'!D260+'C-LA'!D260+DIRECCION!D260</f>
        <v>3200</v>
      </c>
      <c r="E260" s="46">
        <f t="shared" si="57"/>
        <v>2933</v>
      </c>
      <c r="F260" s="46">
        <f t="shared" si="58"/>
        <v>1225440000</v>
      </c>
      <c r="G260" s="46">
        <f t="shared" si="59"/>
        <v>1123192350</v>
      </c>
      <c r="H260" s="53">
        <f t="shared" si="55"/>
        <v>0.91656249999999995</v>
      </c>
      <c r="I260" s="54">
        <f t="shared" si="56"/>
        <v>0.91656249999999995</v>
      </c>
      <c r="J260" s="65">
        <f>+HOSCA!J260+HOSLA!J260+'LLAY-LLAY'!J260+HPUT!J260+PSIQ.!J260+'C-LLAY'!J260+'C-SF'!J260+'C-LA'!J260+DIRECCION!J260</f>
        <v>452</v>
      </c>
      <c r="K260" s="78">
        <f t="shared" si="60"/>
        <v>173093400</v>
      </c>
      <c r="L260" s="45">
        <f>+HOSCA!L260+HOSLA!L260+'LLAY-LLAY'!L260+HPUT!L260+PSIQ.!L260+'C-LLAY'!L260+'C-SF'!L260+'C-LA'!L260+DIRECCION!L260</f>
        <v>498</v>
      </c>
      <c r="M260" s="79">
        <f t="shared" si="61"/>
        <v>190709100</v>
      </c>
      <c r="N260" s="65">
        <f>+HOSCA!N260+HOSLA!N260+'LLAY-LLAY'!N260+HPUT!N260+PSIQ.!N260+'C-LLAY'!N260+'C-SF'!N260+'C-LA'!N260+DIRECCION!N260</f>
        <v>478</v>
      </c>
      <c r="O260" s="78">
        <f t="shared" si="62"/>
        <v>183050100</v>
      </c>
      <c r="P260" s="45">
        <f>+HOSCA!P260+HOSLA!P260+'LLAY-LLAY'!P260+HPUT!P260+PSIQ.!P260+'C-LLAY'!P260+'C-SF'!P260+'C-LA'!P260+DIRECCION!P260</f>
        <v>430</v>
      </c>
      <c r="Q260" s="79">
        <f t="shared" si="63"/>
        <v>164668500</v>
      </c>
      <c r="R260" s="65">
        <f>+HOSCA!R260+HOSLA!R260+'LLAY-LLAY'!R260+HPUT!R260+PSIQ.!R260+'C-LLAY'!R260+'C-SF'!R260+'C-LA'!R260+DIRECCION!R260</f>
        <v>179</v>
      </c>
      <c r="S260" s="78">
        <f t="shared" si="64"/>
        <v>68548050</v>
      </c>
      <c r="T260" s="45">
        <f>+HOSCA!T260+HOSLA!T260+'LLAY-LLAY'!T260+HPUT!T260+PSIQ.!T260+'C-LLAY'!T260+'C-SF'!T260+'C-LA'!T260+DIRECCION!T260</f>
        <v>193</v>
      </c>
      <c r="U260" s="79">
        <f t="shared" si="65"/>
        <v>73909350</v>
      </c>
      <c r="V260" s="65">
        <f>+HOSCA!V260+HOSLA!V260+'LLAY-LLAY'!V260+HPUT!V260+PSIQ.!V260+'C-LLAY'!V260+'C-SF'!V260+'C-LA'!V260+DIRECCION!V260</f>
        <v>124</v>
      </c>
      <c r="W260" s="78">
        <f t="shared" si="66"/>
        <v>47485800</v>
      </c>
      <c r="X260" s="45">
        <f>+HOSCA!X260+HOSLA!X260+'LLAY-LLAY'!X260+HPUT!X260+PSIQ.!X260+'C-LLAY'!X260+'C-SF'!X260+'C-LA'!X260+DIRECCION!X260</f>
        <v>168</v>
      </c>
      <c r="Y260" s="79">
        <f t="shared" si="67"/>
        <v>64335600</v>
      </c>
      <c r="Z260" s="65">
        <f>+HOSCA!Z260+HOSLA!Z260+'LLAY-LLAY'!Z260+HPUT!Z260+PSIQ.!Z260+'C-LLAY'!Z260+'C-SF'!Z260+'C-LA'!Z260+DIRECCION!Z260</f>
        <v>178</v>
      </c>
      <c r="AA260" s="78">
        <f t="shared" si="68"/>
        <v>68165100</v>
      </c>
      <c r="AB260" s="45">
        <f>+HOSCA!AB260+HOSLA!AB260+'LLAY-LLAY'!AB260+HPUT!AB260+PSIQ.!AB260+'C-LLAY'!AB260+'C-SF'!AB260+'C-LA'!AB260+DIRECCION!AB260</f>
        <v>91</v>
      </c>
      <c r="AC260" s="79">
        <f t="shared" si="69"/>
        <v>34848450</v>
      </c>
      <c r="AD260" s="65">
        <f>+HOSCA!AD260+HOSLA!AD260+'LLAY-LLAY'!AD260+HPUT!AD260+PSIQ.!AD260+'C-LLAY'!AD260+'C-SF'!AD260+'C-LA'!AD260+DIRECCION!AD260</f>
        <v>80</v>
      </c>
      <c r="AE260" s="78">
        <f t="shared" si="70"/>
        <v>30636000</v>
      </c>
      <c r="AF260" s="45">
        <f>+HOSCA!AF260+HOSLA!AF260+'LLAY-LLAY'!AF260+HPUT!AF260+PSIQ.!AF260+'C-LLAY'!AF260+'C-SF'!AF260+'C-LA'!AF260+DIRECCION!AF260</f>
        <v>62</v>
      </c>
      <c r="AG260" s="79">
        <f t="shared" si="71"/>
        <v>23742900</v>
      </c>
    </row>
    <row r="261" spans="1:33" ht="16.5" customHeight="1">
      <c r="A261" s="12">
        <v>1202045</v>
      </c>
      <c r="B261" s="27" t="s">
        <v>215</v>
      </c>
      <c r="C261" s="14">
        <v>448180</v>
      </c>
      <c r="D261" s="45">
        <f>+HOSCA!D261+HOSLA!D261+'LLAY-LLAY'!D261+HPUT!D261+PSIQ.!D261+'C-LLAY'!D261+'C-SF'!D261+'C-LA'!D261+DIRECCION!D261</f>
        <v>7</v>
      </c>
      <c r="E261" s="46">
        <f t="shared" si="57"/>
        <v>6</v>
      </c>
      <c r="F261" s="46">
        <f t="shared" si="58"/>
        <v>3137260</v>
      </c>
      <c r="G261" s="46">
        <f t="shared" si="59"/>
        <v>2689080</v>
      </c>
      <c r="H261" s="53">
        <f t="shared" si="55"/>
        <v>0.8571428571428571</v>
      </c>
      <c r="I261" s="54">
        <f t="shared" si="56"/>
        <v>0.8571428571428571</v>
      </c>
      <c r="J261" s="65">
        <f>+HOSCA!J261+HOSLA!J261+'LLAY-LLAY'!J261+HPUT!J261+PSIQ.!J261+'C-LLAY'!J261+'C-SF'!J261+'C-LA'!J261+DIRECCION!J261</f>
        <v>0</v>
      </c>
      <c r="K261" s="78">
        <f t="shared" si="60"/>
        <v>0</v>
      </c>
      <c r="L261" s="45">
        <f>+HOSCA!L261+HOSLA!L261+'LLAY-LLAY'!L261+HPUT!L261+PSIQ.!L261+'C-LLAY'!L261+'C-SF'!L261+'C-LA'!L261+DIRECCION!L261</f>
        <v>1</v>
      </c>
      <c r="M261" s="79">
        <f t="shared" si="61"/>
        <v>448180</v>
      </c>
      <c r="N261" s="65">
        <f>+HOSCA!N261+HOSLA!N261+'LLAY-LLAY'!N261+HPUT!N261+PSIQ.!N261+'C-LLAY'!N261+'C-SF'!N261+'C-LA'!N261+DIRECCION!N261</f>
        <v>0</v>
      </c>
      <c r="O261" s="78">
        <f t="shared" si="62"/>
        <v>0</v>
      </c>
      <c r="P261" s="45">
        <f>+HOSCA!P261+HOSLA!P261+'LLAY-LLAY'!P261+HPUT!P261+PSIQ.!P261+'C-LLAY'!P261+'C-SF'!P261+'C-LA'!P261+DIRECCION!P261</f>
        <v>3</v>
      </c>
      <c r="Q261" s="79">
        <f t="shared" si="63"/>
        <v>1344540</v>
      </c>
      <c r="R261" s="65">
        <f>+HOSCA!R261+HOSLA!R261+'LLAY-LLAY'!R261+HPUT!R261+PSIQ.!R261+'C-LLAY'!R261+'C-SF'!R261+'C-LA'!R261+DIRECCION!R261</f>
        <v>1</v>
      </c>
      <c r="S261" s="78">
        <f t="shared" si="64"/>
        <v>448180</v>
      </c>
      <c r="T261" s="45">
        <f>+HOSCA!T261+HOSLA!T261+'LLAY-LLAY'!T261+HPUT!T261+PSIQ.!T261+'C-LLAY'!T261+'C-SF'!T261+'C-LA'!T261+DIRECCION!T261</f>
        <v>0</v>
      </c>
      <c r="U261" s="79">
        <f t="shared" si="65"/>
        <v>0</v>
      </c>
      <c r="V261" s="65">
        <f>+HOSCA!V261+HOSLA!V261+'LLAY-LLAY'!V261+HPUT!V261+PSIQ.!V261+'C-LLAY'!V261+'C-SF'!V261+'C-LA'!V261+DIRECCION!V261</f>
        <v>0</v>
      </c>
      <c r="W261" s="78">
        <f t="shared" si="66"/>
        <v>0</v>
      </c>
      <c r="X261" s="45">
        <f>+HOSCA!X261+HOSLA!X261+'LLAY-LLAY'!X261+HPUT!X261+PSIQ.!X261+'C-LLAY'!X261+'C-SF'!X261+'C-LA'!X261+DIRECCION!X261</f>
        <v>0</v>
      </c>
      <c r="Y261" s="79">
        <f t="shared" si="67"/>
        <v>0</v>
      </c>
      <c r="Z261" s="65">
        <f>+HOSCA!Z261+HOSLA!Z261+'LLAY-LLAY'!Z261+HPUT!Z261+PSIQ.!Z261+'C-LLAY'!Z261+'C-SF'!Z261+'C-LA'!Z261+DIRECCION!Z261</f>
        <v>0</v>
      </c>
      <c r="AA261" s="78">
        <f t="shared" si="68"/>
        <v>0</v>
      </c>
      <c r="AB261" s="45">
        <f>+HOSCA!AB261+HOSLA!AB261+'LLAY-LLAY'!AB261+HPUT!AB261+PSIQ.!AB261+'C-LLAY'!AB261+'C-SF'!AB261+'C-LA'!AB261+DIRECCION!AB261</f>
        <v>1</v>
      </c>
      <c r="AC261" s="79">
        <f t="shared" si="69"/>
        <v>448180</v>
      </c>
      <c r="AD261" s="65">
        <f>+HOSCA!AD261+HOSLA!AD261+'LLAY-LLAY'!AD261+HPUT!AD261+PSIQ.!AD261+'C-LLAY'!AD261+'C-SF'!AD261+'C-LA'!AD261+DIRECCION!AD261</f>
        <v>0</v>
      </c>
      <c r="AE261" s="78">
        <f t="shared" si="70"/>
        <v>0</v>
      </c>
      <c r="AF261" s="45">
        <f>+HOSCA!AF261+HOSLA!AF261+'LLAY-LLAY'!AF261+HPUT!AF261+PSIQ.!AF261+'C-LLAY'!AF261+'C-SF'!AF261+'C-LA'!AF261+DIRECCION!AF261</f>
        <v>0</v>
      </c>
      <c r="AG261" s="79">
        <f t="shared" si="71"/>
        <v>0</v>
      </c>
    </row>
    <row r="262" spans="1:33" ht="16.5" customHeight="1">
      <c r="A262" s="12"/>
      <c r="B262" s="27"/>
      <c r="C262" s="14"/>
      <c r="D262" s="45"/>
      <c r="E262" s="46"/>
      <c r="F262" s="46"/>
      <c r="G262" s="46"/>
      <c r="H262" s="53"/>
      <c r="I262" s="54"/>
      <c r="J262" s="65"/>
      <c r="K262" s="78"/>
      <c r="L262" s="45"/>
      <c r="M262" s="79"/>
      <c r="N262" s="65"/>
      <c r="O262" s="78"/>
      <c r="P262" s="45"/>
      <c r="Q262" s="79"/>
      <c r="R262" s="65"/>
      <c r="S262" s="78"/>
      <c r="T262" s="45"/>
      <c r="U262" s="79"/>
      <c r="V262" s="65"/>
      <c r="W262" s="78"/>
      <c r="X262" s="45"/>
      <c r="Y262" s="79"/>
      <c r="Z262" s="65"/>
      <c r="AA262" s="78"/>
      <c r="AB262" s="45"/>
      <c r="AC262" s="79"/>
      <c r="AD262" s="65"/>
      <c r="AE262" s="78"/>
      <c r="AF262" s="45"/>
      <c r="AG262" s="79"/>
    </row>
    <row r="263" spans="1:33" ht="16.5" customHeight="1">
      <c r="A263" s="58"/>
      <c r="B263" s="125" t="s">
        <v>216</v>
      </c>
      <c r="C263" s="59"/>
      <c r="D263" s="60"/>
      <c r="E263" s="61"/>
      <c r="F263" s="61"/>
      <c r="G263" s="61"/>
      <c r="H263" s="62"/>
      <c r="I263" s="63"/>
      <c r="J263" s="84"/>
      <c r="K263" s="85"/>
      <c r="L263" s="60"/>
      <c r="M263" s="86"/>
      <c r="N263" s="84"/>
      <c r="O263" s="85"/>
      <c r="P263" s="60"/>
      <c r="Q263" s="86"/>
      <c r="R263" s="84"/>
      <c r="S263" s="85"/>
      <c r="T263" s="60"/>
      <c r="U263" s="86"/>
      <c r="V263" s="84"/>
      <c r="W263" s="85"/>
      <c r="X263" s="60"/>
      <c r="Y263" s="86"/>
      <c r="Z263" s="84"/>
      <c r="AA263" s="85"/>
      <c r="AB263" s="60"/>
      <c r="AC263" s="86"/>
      <c r="AD263" s="84"/>
      <c r="AE263" s="85"/>
      <c r="AF263" s="60"/>
      <c r="AG263" s="86"/>
    </row>
    <row r="264" spans="1:33" ht="16.5" customHeight="1">
      <c r="A264" s="12">
        <v>2704001</v>
      </c>
      <c r="B264" s="18" t="s">
        <v>217</v>
      </c>
      <c r="C264" s="14">
        <v>197370</v>
      </c>
      <c r="D264" s="45">
        <f>+HOSCA!D264+HOSLA!D264+'LLAY-LLAY'!D264+HPUT!D264+PSIQ.!D264+'C-LLAY'!D264+'C-SF'!D264+'C-LA'!D264+DIRECCION!D264</f>
        <v>80</v>
      </c>
      <c r="E264" s="46">
        <f t="shared" si="57"/>
        <v>448</v>
      </c>
      <c r="F264" s="46">
        <f t="shared" si="58"/>
        <v>15789600</v>
      </c>
      <c r="G264" s="46">
        <f t="shared" si="59"/>
        <v>88421760</v>
      </c>
      <c r="H264" s="53">
        <f t="shared" ref="H264:H327" si="86">IF(E264&gt;=0,(E264/D264),"-")</f>
        <v>5.6</v>
      </c>
      <c r="I264" s="54">
        <f t="shared" ref="I264:I327" si="87">IF(G264&gt;=0,(G264/F264),"-")</f>
        <v>5.6</v>
      </c>
      <c r="J264" s="65">
        <f>+HOSCA!J264+HOSLA!J264+'LLAY-LLAY'!J264+HPUT!J264+PSIQ.!J264+'C-LLAY'!J264+'C-SF'!J264+'C-LA'!J264+DIRECCION!J264</f>
        <v>0</v>
      </c>
      <c r="K264" s="78">
        <f t="shared" si="60"/>
        <v>0</v>
      </c>
      <c r="L264" s="45">
        <f>+HOSCA!L264+HOSLA!L264+'LLAY-LLAY'!L264+HPUT!L264+PSIQ.!L264+'C-LLAY'!L264+'C-SF'!L264+'C-LA'!L264+DIRECCION!L264</f>
        <v>0</v>
      </c>
      <c r="M264" s="79">
        <f t="shared" si="61"/>
        <v>0</v>
      </c>
      <c r="N264" s="65">
        <f>+HOSCA!N264+HOSLA!N264+'LLAY-LLAY'!N264+HPUT!N264+PSIQ.!N264+'C-LLAY'!N264+'C-SF'!N264+'C-LA'!N264+DIRECCION!N264</f>
        <v>12</v>
      </c>
      <c r="O264" s="78">
        <f t="shared" si="62"/>
        <v>2368440</v>
      </c>
      <c r="P264" s="45">
        <f>+HOSCA!P264+HOSLA!P264+'LLAY-LLAY'!P264+HPUT!P264+PSIQ.!P264+'C-LLAY'!P264+'C-SF'!P264+'C-LA'!P264+DIRECCION!P264</f>
        <v>10</v>
      </c>
      <c r="Q264" s="79">
        <f t="shared" si="63"/>
        <v>1973700</v>
      </c>
      <c r="R264" s="65">
        <f>+HOSCA!R264+HOSLA!R264+'LLAY-LLAY'!R264+HPUT!R264+PSIQ.!R264+'C-LLAY'!R264+'C-SF'!R264+'C-LA'!R264+DIRECCION!R264</f>
        <v>42</v>
      </c>
      <c r="S264" s="78">
        <f t="shared" si="64"/>
        <v>8289540</v>
      </c>
      <c r="T264" s="45">
        <f>+HOSCA!T264+HOSLA!T264+'LLAY-LLAY'!T264+HPUT!T264+PSIQ.!T264+'C-LLAY'!T264+'C-SF'!T264+'C-LA'!T264+DIRECCION!T264</f>
        <v>55</v>
      </c>
      <c r="U264" s="79">
        <f t="shared" si="65"/>
        <v>10855350</v>
      </c>
      <c r="V264" s="65">
        <f>+HOSCA!V264+HOSLA!V264+'LLAY-LLAY'!V264+HPUT!V264+PSIQ.!V264+'C-LLAY'!V264+'C-SF'!V264+'C-LA'!V264+DIRECCION!V264</f>
        <v>41</v>
      </c>
      <c r="W264" s="78">
        <f t="shared" si="66"/>
        <v>8092170</v>
      </c>
      <c r="X264" s="45">
        <f>+HOSCA!X264+HOSLA!X264+'LLAY-LLAY'!X264+HPUT!X264+PSIQ.!X264+'C-LLAY'!X264+'C-SF'!X264+'C-LA'!X264+DIRECCION!X264</f>
        <v>38</v>
      </c>
      <c r="Y264" s="79">
        <f t="shared" si="67"/>
        <v>7500060</v>
      </c>
      <c r="Z264" s="65">
        <f>+HOSCA!Z264+HOSLA!Z264+'LLAY-LLAY'!Z264+HPUT!Z264+PSIQ.!Z264+'C-LLAY'!Z264+'C-SF'!Z264+'C-LA'!Z264+DIRECCION!Z264</f>
        <v>56</v>
      </c>
      <c r="AA264" s="78">
        <f t="shared" si="68"/>
        <v>11052720</v>
      </c>
      <c r="AB264" s="45">
        <f>+HOSCA!AB264+HOSLA!AB264+'LLAY-LLAY'!AB264+HPUT!AB264+PSIQ.!AB264+'C-LLAY'!AB264+'C-SF'!AB264+'C-LA'!AB264+DIRECCION!AB264</f>
        <v>69</v>
      </c>
      <c r="AC264" s="79">
        <f t="shared" si="69"/>
        <v>13618530</v>
      </c>
      <c r="AD264" s="65">
        <f>+HOSCA!AD264+HOSLA!AD264+'LLAY-LLAY'!AD264+HPUT!AD264+PSIQ.!AD264+'C-LLAY'!AD264+'C-SF'!AD264+'C-LA'!AD264+DIRECCION!AD264</f>
        <v>70</v>
      </c>
      <c r="AE264" s="78">
        <f t="shared" si="70"/>
        <v>13815900</v>
      </c>
      <c r="AF264" s="45">
        <f>+HOSCA!AF264+HOSLA!AF264+'LLAY-LLAY'!AF264+HPUT!AF264+PSIQ.!AF264+'C-LLAY'!AF264+'C-SF'!AF264+'C-LA'!AF264+DIRECCION!AF264</f>
        <v>55</v>
      </c>
      <c r="AG264" s="79">
        <f t="shared" si="71"/>
        <v>10855350</v>
      </c>
    </row>
    <row r="265" spans="1:33" ht="16.5" customHeight="1">
      <c r="A265" s="12">
        <v>2702007</v>
      </c>
      <c r="B265" s="18" t="s">
        <v>218</v>
      </c>
      <c r="C265" s="14">
        <v>128870</v>
      </c>
      <c r="D265" s="45">
        <f>+HOSCA!D265+HOSLA!D265+'LLAY-LLAY'!D265+HPUT!D265+PSIQ.!D265+'C-LLAY'!D265+'C-SF'!D265+'C-LA'!D265+DIRECCION!D265</f>
        <v>345</v>
      </c>
      <c r="E265" s="46">
        <f t="shared" ref="E265:E328" si="88">+J265+L265+N265+P265+R265+T265+V265+X265+Z265+AB265+AD265+AF265</f>
        <v>363</v>
      </c>
      <c r="F265" s="46">
        <f t="shared" ref="F265:F328" si="89">D265*C265</f>
        <v>44460150</v>
      </c>
      <c r="G265" s="46">
        <f t="shared" ref="G265:G328" si="90">+E265*C265</f>
        <v>46779810</v>
      </c>
      <c r="H265" s="53">
        <f t="shared" si="86"/>
        <v>1.0521739130434782</v>
      </c>
      <c r="I265" s="54">
        <f t="shared" si="87"/>
        <v>1.0521739130434782</v>
      </c>
      <c r="J265" s="65">
        <f>+HOSCA!J265+HOSLA!J265+'LLAY-LLAY'!J265+HPUT!J265+PSIQ.!J265+'C-LLAY'!J265+'C-SF'!J265+'C-LA'!J265+DIRECCION!J265</f>
        <v>13</v>
      </c>
      <c r="K265" s="78">
        <f t="shared" ref="K265:K328" si="91">+J265*C265</f>
        <v>1675310</v>
      </c>
      <c r="L265" s="45">
        <f>+HOSCA!L265+HOSLA!L265+'LLAY-LLAY'!L265+HPUT!L265+PSIQ.!L265+'C-LLAY'!L265+'C-SF'!L265+'C-LA'!L265+DIRECCION!L265</f>
        <v>7</v>
      </c>
      <c r="M265" s="79">
        <f t="shared" ref="M265:M328" si="92">+L265*C265</f>
        <v>902090</v>
      </c>
      <c r="N265" s="65">
        <f>+HOSCA!N265+HOSLA!N265+'LLAY-LLAY'!N265+HPUT!N265+PSIQ.!N265+'C-LLAY'!N265+'C-SF'!N265+'C-LA'!N265+DIRECCION!N265</f>
        <v>2</v>
      </c>
      <c r="O265" s="78">
        <f t="shared" ref="O265:O328" si="93">+N265*C265</f>
        <v>257740</v>
      </c>
      <c r="P265" s="45">
        <f>+HOSCA!P265+HOSLA!P265+'LLAY-LLAY'!P265+HPUT!P265+PSIQ.!P265+'C-LLAY'!P265+'C-SF'!P265+'C-LA'!P265+DIRECCION!P265</f>
        <v>20</v>
      </c>
      <c r="Q265" s="79">
        <f t="shared" ref="Q265:Q328" si="94">+P265*C265</f>
        <v>2577400</v>
      </c>
      <c r="R265" s="65">
        <f>+HOSCA!R265+HOSLA!R265+'LLAY-LLAY'!R265+HPUT!R265+PSIQ.!R265+'C-LLAY'!R265+'C-SF'!R265+'C-LA'!R265+DIRECCION!R265</f>
        <v>66</v>
      </c>
      <c r="S265" s="78">
        <f t="shared" ref="S265:S328" si="95">+R265*C265</f>
        <v>8505420</v>
      </c>
      <c r="T265" s="45">
        <f>+HOSCA!T265+HOSLA!T265+'LLAY-LLAY'!T265+HPUT!T265+PSIQ.!T265+'C-LLAY'!T265+'C-SF'!T265+'C-LA'!T265+DIRECCION!T265</f>
        <v>28</v>
      </c>
      <c r="U265" s="79">
        <f t="shared" ref="U265:U328" si="96">+T265*C265</f>
        <v>3608360</v>
      </c>
      <c r="V265" s="65">
        <f>+HOSCA!V265+HOSLA!V265+'LLAY-LLAY'!V265+HPUT!V265+PSIQ.!V265+'C-LLAY'!V265+'C-SF'!V265+'C-LA'!V265+DIRECCION!V265</f>
        <v>26</v>
      </c>
      <c r="W265" s="78">
        <f t="shared" ref="W265:W328" si="97">+V265*C265</f>
        <v>3350620</v>
      </c>
      <c r="X265" s="45">
        <f>+HOSCA!X265+HOSLA!X265+'LLAY-LLAY'!X265+HPUT!X265+PSIQ.!X265+'C-LLAY'!X265+'C-SF'!X265+'C-LA'!X265+DIRECCION!X265</f>
        <v>39</v>
      </c>
      <c r="Y265" s="79">
        <f t="shared" ref="Y265:Y328" si="98">+X265*C265</f>
        <v>5025930</v>
      </c>
      <c r="Z265" s="65">
        <f>+HOSCA!Z265+HOSLA!Z265+'LLAY-LLAY'!Z265+HPUT!Z265+PSIQ.!Z265+'C-LLAY'!Z265+'C-SF'!Z265+'C-LA'!Z265+DIRECCION!Z265</f>
        <v>34</v>
      </c>
      <c r="AA265" s="78">
        <f t="shared" ref="AA265:AA328" si="99">+Z265*C265</f>
        <v>4381580</v>
      </c>
      <c r="AB265" s="45">
        <f>+HOSCA!AB265+HOSLA!AB265+'LLAY-LLAY'!AB265+HPUT!AB265+PSIQ.!AB265+'C-LLAY'!AB265+'C-SF'!AB265+'C-LA'!AB265+DIRECCION!AB265</f>
        <v>48</v>
      </c>
      <c r="AC265" s="79">
        <f t="shared" ref="AC265:AC328" si="100">+AB265*C265</f>
        <v>6185760</v>
      </c>
      <c r="AD265" s="65">
        <f>+HOSCA!AD265+HOSLA!AD265+'LLAY-LLAY'!AD265+HPUT!AD265+PSIQ.!AD265+'C-LLAY'!AD265+'C-SF'!AD265+'C-LA'!AD265+DIRECCION!AD265</f>
        <v>28</v>
      </c>
      <c r="AE265" s="78">
        <f t="shared" ref="AE265:AE328" si="101">+AD265*C265</f>
        <v>3608360</v>
      </c>
      <c r="AF265" s="45">
        <f>+HOSCA!AF265+HOSLA!AF265+'LLAY-LLAY'!AF265+HPUT!AF265+PSIQ.!AF265+'C-LLAY'!AF265+'C-SF'!AF265+'C-LA'!AF265+DIRECCION!AF265</f>
        <v>52</v>
      </c>
      <c r="AG265" s="79">
        <f t="shared" ref="AG265:AG328" si="102">+AF265*C265</f>
        <v>6701240</v>
      </c>
    </row>
    <row r="266" spans="1:33" ht="16.5" customHeight="1">
      <c r="A266" s="12"/>
      <c r="B266" s="18"/>
      <c r="C266" s="14"/>
      <c r="D266" s="45"/>
      <c r="E266" s="46"/>
      <c r="F266" s="46"/>
      <c r="G266" s="46"/>
      <c r="H266" s="53"/>
      <c r="I266" s="54"/>
      <c r="J266" s="65"/>
      <c r="K266" s="78"/>
      <c r="L266" s="45"/>
      <c r="M266" s="79"/>
      <c r="N266" s="65"/>
      <c r="O266" s="78"/>
      <c r="P266" s="45"/>
      <c r="Q266" s="79"/>
      <c r="R266" s="65"/>
      <c r="S266" s="78"/>
      <c r="T266" s="45"/>
      <c r="U266" s="79"/>
      <c r="V266" s="65"/>
      <c r="W266" s="78"/>
      <c r="X266" s="45"/>
      <c r="Y266" s="79"/>
      <c r="Z266" s="65"/>
      <c r="AA266" s="78"/>
      <c r="AB266" s="45"/>
      <c r="AC266" s="79"/>
      <c r="AD266" s="65"/>
      <c r="AE266" s="78"/>
      <c r="AF266" s="45"/>
      <c r="AG266" s="79"/>
    </row>
    <row r="267" spans="1:33" ht="16.5" customHeight="1">
      <c r="A267" s="58"/>
      <c r="B267" s="125" t="s">
        <v>219</v>
      </c>
      <c r="C267" s="59"/>
      <c r="D267" s="60"/>
      <c r="E267" s="61"/>
      <c r="F267" s="61"/>
      <c r="G267" s="61"/>
      <c r="H267" s="62"/>
      <c r="I267" s="63"/>
      <c r="J267" s="84"/>
      <c r="K267" s="85"/>
      <c r="L267" s="60"/>
      <c r="M267" s="86"/>
      <c r="N267" s="84"/>
      <c r="O267" s="85"/>
      <c r="P267" s="60"/>
      <c r="Q267" s="86"/>
      <c r="R267" s="84"/>
      <c r="S267" s="85"/>
      <c r="T267" s="60"/>
      <c r="U267" s="86"/>
      <c r="V267" s="84"/>
      <c r="W267" s="85"/>
      <c r="X267" s="60"/>
      <c r="Y267" s="86"/>
      <c r="Z267" s="84"/>
      <c r="AA267" s="85"/>
      <c r="AB267" s="60"/>
      <c r="AC267" s="86"/>
      <c r="AD267" s="84"/>
      <c r="AE267" s="85"/>
      <c r="AF267" s="60"/>
      <c r="AG267" s="86"/>
    </row>
    <row r="268" spans="1:33" ht="16.5" customHeight="1">
      <c r="A268" s="12">
        <v>2104228</v>
      </c>
      <c r="B268" s="24" t="s">
        <v>220</v>
      </c>
      <c r="C268" s="14">
        <v>1557620</v>
      </c>
      <c r="D268" s="45">
        <f>+HOSCA!D268+HOSLA!D268+'LLAY-LLAY'!D268+HPUT!D268+PSIQ.!D268+'C-LLAY'!D268+'C-SF'!D268+'C-LA'!D268+DIRECCION!D268</f>
        <v>15</v>
      </c>
      <c r="E268" s="46">
        <f t="shared" si="88"/>
        <v>14</v>
      </c>
      <c r="F268" s="46">
        <f t="shared" si="89"/>
        <v>23364300</v>
      </c>
      <c r="G268" s="46">
        <f t="shared" si="90"/>
        <v>21806680</v>
      </c>
      <c r="H268" s="53">
        <f t="shared" si="86"/>
        <v>0.93333333333333335</v>
      </c>
      <c r="I268" s="54">
        <f t="shared" si="87"/>
        <v>0.93333333333333335</v>
      </c>
      <c r="J268" s="65">
        <f>+HOSCA!J268+HOSLA!J268+'LLAY-LLAY'!J268+HPUT!J268+PSIQ.!J268+'C-LLAY'!J268+'C-SF'!J268+'C-LA'!J268+DIRECCION!J268</f>
        <v>0</v>
      </c>
      <c r="K268" s="78">
        <f t="shared" si="91"/>
        <v>0</v>
      </c>
      <c r="L268" s="45">
        <f>+HOSCA!L268+HOSLA!L268+'LLAY-LLAY'!L268+HPUT!L268+PSIQ.!L268+'C-LLAY'!L268+'C-SF'!L268+'C-LA'!L268+DIRECCION!L268</f>
        <v>1</v>
      </c>
      <c r="M268" s="79">
        <f t="shared" si="92"/>
        <v>1557620</v>
      </c>
      <c r="N268" s="65">
        <f>+HOSCA!N268+HOSLA!N268+'LLAY-LLAY'!N268+HPUT!N268+PSIQ.!N268+'C-LLAY'!N268+'C-SF'!N268+'C-LA'!N268+DIRECCION!N268</f>
        <v>1</v>
      </c>
      <c r="O268" s="78">
        <f t="shared" si="93"/>
        <v>1557620</v>
      </c>
      <c r="P268" s="45">
        <f>+HOSCA!P268+HOSLA!P268+'LLAY-LLAY'!P268+HPUT!P268+PSIQ.!P268+'C-LLAY'!P268+'C-SF'!P268+'C-LA'!P268+DIRECCION!P268</f>
        <v>1</v>
      </c>
      <c r="Q268" s="79">
        <f t="shared" si="94"/>
        <v>1557620</v>
      </c>
      <c r="R268" s="65">
        <f>+HOSCA!R268+HOSLA!R268+'LLAY-LLAY'!R268+HPUT!R268+PSIQ.!R268+'C-LLAY'!R268+'C-SF'!R268+'C-LA'!R268+DIRECCION!R268</f>
        <v>4</v>
      </c>
      <c r="S268" s="78">
        <f t="shared" si="95"/>
        <v>6230480</v>
      </c>
      <c r="T268" s="45">
        <f>+HOSCA!T268+HOSLA!T268+'LLAY-LLAY'!T268+HPUT!T268+PSIQ.!T268+'C-LLAY'!T268+'C-SF'!T268+'C-LA'!T268+DIRECCION!T268</f>
        <v>2</v>
      </c>
      <c r="U268" s="79">
        <f t="shared" si="96"/>
        <v>3115240</v>
      </c>
      <c r="V268" s="65">
        <f>+HOSCA!V268+HOSLA!V268+'LLAY-LLAY'!V268+HPUT!V268+PSIQ.!V268+'C-LLAY'!V268+'C-SF'!V268+'C-LA'!V268+DIRECCION!V268</f>
        <v>0</v>
      </c>
      <c r="W268" s="78">
        <f t="shared" si="97"/>
        <v>0</v>
      </c>
      <c r="X268" s="45">
        <f>+HOSCA!X268+HOSLA!X268+'LLAY-LLAY'!X268+HPUT!X268+PSIQ.!X268+'C-LLAY'!X268+'C-SF'!X268+'C-LA'!X268+DIRECCION!X268</f>
        <v>1</v>
      </c>
      <c r="Y268" s="79">
        <f t="shared" si="98"/>
        <v>1557620</v>
      </c>
      <c r="Z268" s="65">
        <f>+HOSCA!Z268+HOSLA!Z268+'LLAY-LLAY'!Z268+HPUT!Z268+PSIQ.!Z268+'C-LLAY'!Z268+'C-SF'!Z268+'C-LA'!Z268+DIRECCION!Z268</f>
        <v>1</v>
      </c>
      <c r="AA268" s="78">
        <f t="shared" si="99"/>
        <v>1557620</v>
      </c>
      <c r="AB268" s="45">
        <f>+HOSCA!AB268+HOSLA!AB268+'LLAY-LLAY'!AB268+HPUT!AB268+PSIQ.!AB268+'C-LLAY'!AB268+'C-SF'!AB268+'C-LA'!AB268+DIRECCION!AB268</f>
        <v>1</v>
      </c>
      <c r="AC268" s="79">
        <f t="shared" si="100"/>
        <v>1557620</v>
      </c>
      <c r="AD268" s="65">
        <f>+HOSCA!AD268+HOSLA!AD268+'LLAY-LLAY'!AD268+HPUT!AD268+PSIQ.!AD268+'C-LLAY'!AD268+'C-SF'!AD268+'C-LA'!AD268+DIRECCION!AD268</f>
        <v>2</v>
      </c>
      <c r="AE268" s="78">
        <f t="shared" si="101"/>
        <v>3115240</v>
      </c>
      <c r="AF268" s="45">
        <f>+HOSCA!AF268+HOSLA!AF268+'LLAY-LLAY'!AF268+HPUT!AF268+PSIQ.!AF268+'C-LLAY'!AF268+'C-SF'!AF268+'C-LA'!AF268+DIRECCION!AF268</f>
        <v>0</v>
      </c>
      <c r="AG268" s="79">
        <f t="shared" si="102"/>
        <v>0</v>
      </c>
    </row>
    <row r="269" spans="1:33" ht="16.5" customHeight="1">
      <c r="A269" s="12">
        <v>2104128</v>
      </c>
      <c r="B269" s="24" t="s">
        <v>221</v>
      </c>
      <c r="C269" s="14">
        <v>651830</v>
      </c>
      <c r="D269" s="45">
        <f>+HOSCA!D269+HOSLA!D269+'LLAY-LLAY'!D269+HPUT!D269+PSIQ.!D269+'C-LLAY'!D269+'C-SF'!D269+'C-LA'!D269+DIRECCION!D269</f>
        <v>0</v>
      </c>
      <c r="E269" s="46">
        <f t="shared" si="88"/>
        <v>0</v>
      </c>
      <c r="F269" s="46">
        <f t="shared" si="89"/>
        <v>0</v>
      </c>
      <c r="G269" s="46">
        <f t="shared" si="90"/>
        <v>0</v>
      </c>
      <c r="H269" s="53"/>
      <c r="I269" s="54"/>
      <c r="J269" s="65">
        <f>+HOSCA!J269+HOSLA!J269+'LLAY-LLAY'!J269+HPUT!J269+PSIQ.!J269+'C-LLAY'!J269+'C-SF'!J269+'C-LA'!J269+DIRECCION!J269</f>
        <v>0</v>
      </c>
      <c r="K269" s="78">
        <f t="shared" si="91"/>
        <v>0</v>
      </c>
      <c r="L269" s="45">
        <f>+HOSCA!L269+HOSLA!L269+'LLAY-LLAY'!L269+HPUT!L269+PSIQ.!L269+'C-LLAY'!L269+'C-SF'!L269+'C-LA'!L269+DIRECCION!L269</f>
        <v>0</v>
      </c>
      <c r="M269" s="79">
        <f t="shared" si="92"/>
        <v>0</v>
      </c>
      <c r="N269" s="65">
        <f>+HOSCA!N269+HOSLA!N269+'LLAY-LLAY'!N269+HPUT!N269+PSIQ.!N269+'C-LLAY'!N269+'C-SF'!N269+'C-LA'!N269+DIRECCION!N269</f>
        <v>0</v>
      </c>
      <c r="O269" s="78">
        <f t="shared" si="93"/>
        <v>0</v>
      </c>
      <c r="P269" s="45">
        <f>+HOSCA!P269+HOSLA!P269+'LLAY-LLAY'!P269+HPUT!P269+PSIQ.!P269+'C-LLAY'!P269+'C-SF'!P269+'C-LA'!P269+DIRECCION!P269</f>
        <v>0</v>
      </c>
      <c r="Q269" s="79">
        <f t="shared" si="94"/>
        <v>0</v>
      </c>
      <c r="R269" s="65">
        <f>+HOSCA!R269+HOSLA!R269+'LLAY-LLAY'!R269+HPUT!R269+PSIQ.!R269+'C-LLAY'!R269+'C-SF'!R269+'C-LA'!R269+DIRECCION!R269</f>
        <v>0</v>
      </c>
      <c r="S269" s="78">
        <f t="shared" si="95"/>
        <v>0</v>
      </c>
      <c r="T269" s="45">
        <f>+HOSCA!T269+HOSLA!T269+'LLAY-LLAY'!T269+HPUT!T269+PSIQ.!T269+'C-LLAY'!T269+'C-SF'!T269+'C-LA'!T269+DIRECCION!T269</f>
        <v>0</v>
      </c>
      <c r="U269" s="79">
        <f t="shared" si="96"/>
        <v>0</v>
      </c>
      <c r="V269" s="65">
        <f>+HOSCA!V269+HOSLA!V269+'LLAY-LLAY'!V269+HPUT!V269+PSIQ.!V269+'C-LLAY'!V269+'C-SF'!V269+'C-LA'!V269+DIRECCION!V269</f>
        <v>0</v>
      </c>
      <c r="W269" s="78">
        <f t="shared" si="97"/>
        <v>0</v>
      </c>
      <c r="X269" s="45">
        <f>+HOSCA!X269+HOSLA!X269+'LLAY-LLAY'!X269+HPUT!X269+PSIQ.!X269+'C-LLAY'!X269+'C-SF'!X269+'C-LA'!X269+DIRECCION!X269</f>
        <v>0</v>
      </c>
      <c r="Y269" s="79">
        <f t="shared" si="98"/>
        <v>0</v>
      </c>
      <c r="Z269" s="65">
        <f>+HOSCA!Z269+HOSLA!Z269+'LLAY-LLAY'!Z269+HPUT!Z269+PSIQ.!Z269+'C-LLAY'!Z269+'C-SF'!Z269+'C-LA'!Z269+DIRECCION!Z269</f>
        <v>0</v>
      </c>
      <c r="AA269" s="78">
        <f t="shared" si="99"/>
        <v>0</v>
      </c>
      <c r="AB269" s="45">
        <f>+HOSCA!AB269+HOSLA!AB269+'LLAY-LLAY'!AB269+HPUT!AB269+PSIQ.!AB269+'C-LLAY'!AB269+'C-SF'!AB269+'C-LA'!AB269+DIRECCION!AB269</f>
        <v>0</v>
      </c>
      <c r="AC269" s="79">
        <f t="shared" si="100"/>
        <v>0</v>
      </c>
      <c r="AD269" s="65">
        <f>+HOSCA!AD269+HOSLA!AD269+'LLAY-LLAY'!AD269+HPUT!AD269+PSIQ.!AD269+'C-LLAY'!AD269+'C-SF'!AD269+'C-LA'!AD269+DIRECCION!AD269</f>
        <v>0</v>
      </c>
      <c r="AE269" s="78">
        <f t="shared" si="101"/>
        <v>0</v>
      </c>
      <c r="AF269" s="45">
        <f>+HOSCA!AF269+HOSLA!AF269+'LLAY-LLAY'!AF269+HPUT!AF269+PSIQ.!AF269+'C-LLAY'!AF269+'C-SF'!AF269+'C-LA'!AF269+DIRECCION!AF269</f>
        <v>0</v>
      </c>
      <c r="AG269" s="79">
        <f t="shared" si="102"/>
        <v>0</v>
      </c>
    </row>
    <row r="270" spans="1:33" ht="16.5" customHeight="1">
      <c r="A270" s="12">
        <v>2104228</v>
      </c>
      <c r="B270" s="24" t="s">
        <v>222</v>
      </c>
      <c r="C270" s="14">
        <v>1557620</v>
      </c>
      <c r="D270" s="45">
        <f>+HOSCA!D270+HOSLA!D270+'LLAY-LLAY'!D270+HPUT!D270+PSIQ.!D270+'C-LLAY'!D270+'C-SF'!D270+'C-LA'!D270+DIRECCION!D270</f>
        <v>0</v>
      </c>
      <c r="E270" s="46">
        <f t="shared" si="88"/>
        <v>0</v>
      </c>
      <c r="F270" s="46">
        <f t="shared" si="89"/>
        <v>0</v>
      </c>
      <c r="G270" s="46">
        <f t="shared" si="90"/>
        <v>0</v>
      </c>
      <c r="H270" s="53" t="e">
        <f t="shared" si="86"/>
        <v>#DIV/0!</v>
      </c>
      <c r="I270" s="54" t="e">
        <f t="shared" si="87"/>
        <v>#DIV/0!</v>
      </c>
      <c r="J270" s="65">
        <f>+HOSCA!J270+HOSLA!J270+'LLAY-LLAY'!J270+HPUT!J270+PSIQ.!J270+'C-LLAY'!J270+'C-SF'!J270+'C-LA'!J270+DIRECCION!J270</f>
        <v>0</v>
      </c>
      <c r="K270" s="78">
        <f t="shared" si="91"/>
        <v>0</v>
      </c>
      <c r="L270" s="45">
        <f>+HOSCA!L270+HOSLA!L270+'LLAY-LLAY'!L270+HPUT!L270+PSIQ.!L270+'C-LLAY'!L270+'C-SF'!L270+'C-LA'!L270+DIRECCION!L270</f>
        <v>0</v>
      </c>
      <c r="M270" s="79">
        <f t="shared" si="92"/>
        <v>0</v>
      </c>
      <c r="N270" s="65">
        <f>+HOSCA!N270+HOSLA!N270+'LLAY-LLAY'!N270+HPUT!N270+PSIQ.!N270+'C-LLAY'!N270+'C-SF'!N270+'C-LA'!N270+DIRECCION!N270</f>
        <v>0</v>
      </c>
      <c r="O270" s="78">
        <f t="shared" si="93"/>
        <v>0</v>
      </c>
      <c r="P270" s="45">
        <f>+HOSCA!P270+HOSLA!P270+'LLAY-LLAY'!P270+HPUT!P270+PSIQ.!P270+'C-LLAY'!P270+'C-SF'!P270+'C-LA'!P270+DIRECCION!P270</f>
        <v>0</v>
      </c>
      <c r="Q270" s="79">
        <f t="shared" si="94"/>
        <v>0</v>
      </c>
      <c r="R270" s="65">
        <f>+HOSCA!R270+HOSLA!R270+'LLAY-LLAY'!R270+HPUT!R270+PSIQ.!R270+'C-LLAY'!R270+'C-SF'!R270+'C-LA'!R270+DIRECCION!R270</f>
        <v>0</v>
      </c>
      <c r="S270" s="78">
        <f t="shared" si="95"/>
        <v>0</v>
      </c>
      <c r="T270" s="45">
        <f>+HOSCA!T270+HOSLA!T270+'LLAY-LLAY'!T270+HPUT!T270+PSIQ.!T270+'C-LLAY'!T270+'C-SF'!T270+'C-LA'!T270+DIRECCION!T270</f>
        <v>0</v>
      </c>
      <c r="U270" s="79">
        <f t="shared" si="96"/>
        <v>0</v>
      </c>
      <c r="V270" s="65">
        <f>+HOSCA!V270+HOSLA!V270+'LLAY-LLAY'!V270+HPUT!V270+PSIQ.!V270+'C-LLAY'!V270+'C-SF'!V270+'C-LA'!V270+DIRECCION!V270</f>
        <v>0</v>
      </c>
      <c r="W270" s="78">
        <f t="shared" si="97"/>
        <v>0</v>
      </c>
      <c r="X270" s="45">
        <f>+HOSCA!X270+HOSLA!X270+'LLAY-LLAY'!X270+HPUT!X270+PSIQ.!X270+'C-LLAY'!X270+'C-SF'!X270+'C-LA'!X270+DIRECCION!X270</f>
        <v>0</v>
      </c>
      <c r="Y270" s="79">
        <f t="shared" si="98"/>
        <v>0</v>
      </c>
      <c r="Z270" s="65">
        <f>+HOSCA!Z270+HOSLA!Z270+'LLAY-LLAY'!Z270+HPUT!Z270+PSIQ.!Z270+'C-LLAY'!Z270+'C-SF'!Z270+'C-LA'!Z270+DIRECCION!Z270</f>
        <v>0</v>
      </c>
      <c r="AA270" s="78">
        <f t="shared" si="99"/>
        <v>0</v>
      </c>
      <c r="AB270" s="45">
        <f>+HOSCA!AB270+HOSLA!AB270+'LLAY-LLAY'!AB270+HPUT!AB270+PSIQ.!AB270+'C-LLAY'!AB270+'C-SF'!AB270+'C-LA'!AB270+DIRECCION!AB270</f>
        <v>0</v>
      </c>
      <c r="AC270" s="79">
        <f t="shared" si="100"/>
        <v>0</v>
      </c>
      <c r="AD270" s="65">
        <f>+HOSCA!AD270+HOSLA!AD270+'LLAY-LLAY'!AD270+HPUT!AD270+PSIQ.!AD270+'C-LLAY'!AD270+'C-SF'!AD270+'C-LA'!AD270+DIRECCION!AD270</f>
        <v>0</v>
      </c>
      <c r="AE270" s="78">
        <f t="shared" si="101"/>
        <v>0</v>
      </c>
      <c r="AF270" s="45">
        <f>+HOSCA!AF270+HOSLA!AF270+'LLAY-LLAY'!AF270+HPUT!AF270+PSIQ.!AF270+'C-LLAY'!AF270+'C-SF'!AF270+'C-LA'!AF270+DIRECCION!AF270</f>
        <v>0</v>
      </c>
      <c r="AG270" s="79">
        <f t="shared" si="102"/>
        <v>0</v>
      </c>
    </row>
    <row r="271" spans="1:33" ht="16.5" customHeight="1">
      <c r="A271" s="12">
        <v>2104128</v>
      </c>
      <c r="B271" s="24" t="s">
        <v>223</v>
      </c>
      <c r="C271" s="14">
        <v>651830</v>
      </c>
      <c r="D271" s="45">
        <f>+HOSCA!D271+HOSLA!D271+'LLAY-LLAY'!D271+HPUT!D271+PSIQ.!D271+'C-LLAY'!D271+'C-SF'!D271+'C-LA'!D271+DIRECCION!D271</f>
        <v>0</v>
      </c>
      <c r="E271" s="46">
        <f t="shared" si="88"/>
        <v>0</v>
      </c>
      <c r="F271" s="46">
        <f t="shared" si="89"/>
        <v>0</v>
      </c>
      <c r="G271" s="46">
        <f t="shared" si="90"/>
        <v>0</v>
      </c>
      <c r="H271" s="53"/>
      <c r="I271" s="54"/>
      <c r="J271" s="65">
        <f>+HOSCA!J271+HOSLA!J271+'LLAY-LLAY'!J271+HPUT!J271+PSIQ.!J271+'C-LLAY'!J271+'C-SF'!J271+'C-LA'!J271+DIRECCION!J271</f>
        <v>0</v>
      </c>
      <c r="K271" s="78">
        <f t="shared" si="91"/>
        <v>0</v>
      </c>
      <c r="L271" s="45">
        <f>+HOSCA!L271+HOSLA!L271+'LLAY-LLAY'!L271+HPUT!L271+PSIQ.!L271+'C-LLAY'!L271+'C-SF'!L271+'C-LA'!L271+DIRECCION!L271</f>
        <v>0</v>
      </c>
      <c r="M271" s="79">
        <f t="shared" si="92"/>
        <v>0</v>
      </c>
      <c r="N271" s="65">
        <f>+HOSCA!N271+HOSLA!N271+'LLAY-LLAY'!N271+HPUT!N271+PSIQ.!N271+'C-LLAY'!N271+'C-SF'!N271+'C-LA'!N271+DIRECCION!N271</f>
        <v>0</v>
      </c>
      <c r="O271" s="78">
        <f t="shared" si="93"/>
        <v>0</v>
      </c>
      <c r="P271" s="45">
        <f>+HOSCA!P271+HOSLA!P271+'LLAY-LLAY'!P271+HPUT!P271+PSIQ.!P271+'C-LLAY'!P271+'C-SF'!P271+'C-LA'!P271+DIRECCION!P271</f>
        <v>0</v>
      </c>
      <c r="Q271" s="79">
        <f t="shared" si="94"/>
        <v>0</v>
      </c>
      <c r="R271" s="65">
        <f>+HOSCA!R271+HOSLA!R271+'LLAY-LLAY'!R271+HPUT!R271+PSIQ.!R271+'C-LLAY'!R271+'C-SF'!R271+'C-LA'!R271+DIRECCION!R271</f>
        <v>0</v>
      </c>
      <c r="S271" s="78">
        <f t="shared" si="95"/>
        <v>0</v>
      </c>
      <c r="T271" s="45">
        <f>+HOSCA!T271+HOSLA!T271+'LLAY-LLAY'!T271+HPUT!T271+PSIQ.!T271+'C-LLAY'!T271+'C-SF'!T271+'C-LA'!T271+DIRECCION!T271</f>
        <v>0</v>
      </c>
      <c r="U271" s="79">
        <f t="shared" si="96"/>
        <v>0</v>
      </c>
      <c r="V271" s="65">
        <f>+HOSCA!V271+HOSLA!V271+'LLAY-LLAY'!V271+HPUT!V271+PSIQ.!V271+'C-LLAY'!V271+'C-SF'!V271+'C-LA'!V271+DIRECCION!V271</f>
        <v>0</v>
      </c>
      <c r="W271" s="78">
        <f t="shared" si="97"/>
        <v>0</v>
      </c>
      <c r="X271" s="45">
        <f>+HOSCA!X271+HOSLA!X271+'LLAY-LLAY'!X271+HPUT!X271+PSIQ.!X271+'C-LLAY'!X271+'C-SF'!X271+'C-LA'!X271+DIRECCION!X271</f>
        <v>0</v>
      </c>
      <c r="Y271" s="79">
        <f t="shared" si="98"/>
        <v>0</v>
      </c>
      <c r="Z271" s="65">
        <f>+HOSCA!Z271+HOSLA!Z271+'LLAY-LLAY'!Z271+HPUT!Z271+PSIQ.!Z271+'C-LLAY'!Z271+'C-SF'!Z271+'C-LA'!Z271+DIRECCION!Z271</f>
        <v>0</v>
      </c>
      <c r="AA271" s="78">
        <f t="shared" si="99"/>
        <v>0</v>
      </c>
      <c r="AB271" s="45">
        <f>+HOSCA!AB271+HOSLA!AB271+'LLAY-LLAY'!AB271+HPUT!AB271+PSIQ.!AB271+'C-LLAY'!AB271+'C-SF'!AB271+'C-LA'!AB271+DIRECCION!AB271</f>
        <v>0</v>
      </c>
      <c r="AC271" s="79">
        <f t="shared" si="100"/>
        <v>0</v>
      </c>
      <c r="AD271" s="65">
        <f>+HOSCA!AD271+HOSLA!AD271+'LLAY-LLAY'!AD271+HPUT!AD271+PSIQ.!AD271+'C-LLAY'!AD271+'C-SF'!AD271+'C-LA'!AD271+DIRECCION!AD271</f>
        <v>0</v>
      </c>
      <c r="AE271" s="78">
        <f t="shared" si="101"/>
        <v>0</v>
      </c>
      <c r="AF271" s="45">
        <f>+HOSCA!AF271+HOSLA!AF271+'LLAY-LLAY'!AF271+HPUT!AF271+PSIQ.!AF271+'C-LLAY'!AF271+'C-SF'!AF271+'C-LA'!AF271+DIRECCION!AF271</f>
        <v>0</v>
      </c>
      <c r="AG271" s="79">
        <f t="shared" si="102"/>
        <v>0</v>
      </c>
    </row>
    <row r="272" spans="1:33" ht="16.5" customHeight="1">
      <c r="A272" s="12">
        <v>2104229</v>
      </c>
      <c r="B272" s="24" t="s">
        <v>224</v>
      </c>
      <c r="C272" s="14">
        <v>4094380</v>
      </c>
      <c r="D272" s="45">
        <f>+HOSCA!D272+HOSLA!D272+'LLAY-LLAY'!D272+HPUT!D272+PSIQ.!D272+'C-LLAY'!D272+'C-SF'!D272+'C-LA'!D272+DIRECCION!D272</f>
        <v>18</v>
      </c>
      <c r="E272" s="46">
        <f t="shared" si="88"/>
        <v>16</v>
      </c>
      <c r="F272" s="46">
        <f t="shared" si="89"/>
        <v>73698840</v>
      </c>
      <c r="G272" s="46">
        <f t="shared" si="90"/>
        <v>65510080</v>
      </c>
      <c r="H272" s="53">
        <f t="shared" si="86"/>
        <v>0.88888888888888884</v>
      </c>
      <c r="I272" s="54">
        <f t="shared" si="87"/>
        <v>0.88888888888888884</v>
      </c>
      <c r="J272" s="65">
        <f>+HOSCA!J272+HOSLA!J272+'LLAY-LLAY'!J272+HPUT!J272+PSIQ.!J272+'C-LLAY'!J272+'C-SF'!J272+'C-LA'!J272+DIRECCION!J272</f>
        <v>0</v>
      </c>
      <c r="K272" s="78">
        <f t="shared" si="91"/>
        <v>0</v>
      </c>
      <c r="L272" s="45">
        <f>+HOSCA!L272+HOSLA!L272+'LLAY-LLAY'!L272+HPUT!L272+PSIQ.!L272+'C-LLAY'!L272+'C-SF'!L272+'C-LA'!L272+DIRECCION!L272</f>
        <v>2</v>
      </c>
      <c r="M272" s="79">
        <f t="shared" si="92"/>
        <v>8188760</v>
      </c>
      <c r="N272" s="65">
        <f>+HOSCA!N272+HOSLA!N272+'LLAY-LLAY'!N272+HPUT!N272+PSIQ.!N272+'C-LLAY'!N272+'C-SF'!N272+'C-LA'!N272+DIRECCION!N272</f>
        <v>1</v>
      </c>
      <c r="O272" s="78">
        <f t="shared" si="93"/>
        <v>4094380</v>
      </c>
      <c r="P272" s="45">
        <f>+HOSCA!P272+HOSLA!P272+'LLAY-LLAY'!P272+HPUT!P272+PSIQ.!P272+'C-LLAY'!P272+'C-SF'!P272+'C-LA'!P272+DIRECCION!P272</f>
        <v>4</v>
      </c>
      <c r="Q272" s="79">
        <f t="shared" si="94"/>
        <v>16377520</v>
      </c>
      <c r="R272" s="65">
        <f>+HOSCA!R272+HOSLA!R272+'LLAY-LLAY'!R272+HPUT!R272+PSIQ.!R272+'C-LLAY'!R272+'C-SF'!R272+'C-LA'!R272+DIRECCION!R272</f>
        <v>1</v>
      </c>
      <c r="S272" s="78">
        <f t="shared" si="95"/>
        <v>4094380</v>
      </c>
      <c r="T272" s="45">
        <f>+HOSCA!T272+HOSLA!T272+'LLAY-LLAY'!T272+HPUT!T272+PSIQ.!T272+'C-LLAY'!T272+'C-SF'!T272+'C-LA'!T272+DIRECCION!T272</f>
        <v>1</v>
      </c>
      <c r="U272" s="79">
        <f t="shared" si="96"/>
        <v>4094380</v>
      </c>
      <c r="V272" s="65">
        <f>+HOSCA!V272+HOSLA!V272+'LLAY-LLAY'!V272+HPUT!V272+PSIQ.!V272+'C-LLAY'!V272+'C-SF'!V272+'C-LA'!V272+DIRECCION!V272</f>
        <v>0</v>
      </c>
      <c r="W272" s="78">
        <f t="shared" si="97"/>
        <v>0</v>
      </c>
      <c r="X272" s="45">
        <f>+HOSCA!X272+HOSLA!X272+'LLAY-LLAY'!X272+HPUT!X272+PSIQ.!X272+'C-LLAY'!X272+'C-SF'!X272+'C-LA'!X272+DIRECCION!X272</f>
        <v>3</v>
      </c>
      <c r="Y272" s="79">
        <f t="shared" si="98"/>
        <v>12283140</v>
      </c>
      <c r="Z272" s="65">
        <f>+HOSCA!Z272+HOSLA!Z272+'LLAY-LLAY'!Z272+HPUT!Z272+PSIQ.!Z272+'C-LLAY'!Z272+'C-SF'!Z272+'C-LA'!Z272+DIRECCION!Z272</f>
        <v>1</v>
      </c>
      <c r="AA272" s="78">
        <f t="shared" si="99"/>
        <v>4094380</v>
      </c>
      <c r="AB272" s="45">
        <f>+HOSCA!AB272+HOSLA!AB272+'LLAY-LLAY'!AB272+HPUT!AB272+PSIQ.!AB272+'C-LLAY'!AB272+'C-SF'!AB272+'C-LA'!AB272+DIRECCION!AB272</f>
        <v>2</v>
      </c>
      <c r="AC272" s="79">
        <f t="shared" si="100"/>
        <v>8188760</v>
      </c>
      <c r="AD272" s="65">
        <f>+HOSCA!AD272+HOSLA!AD272+'LLAY-LLAY'!AD272+HPUT!AD272+PSIQ.!AD272+'C-LLAY'!AD272+'C-SF'!AD272+'C-LA'!AD272+DIRECCION!AD272</f>
        <v>1</v>
      </c>
      <c r="AE272" s="78">
        <f t="shared" si="101"/>
        <v>4094380</v>
      </c>
      <c r="AF272" s="45">
        <f>+HOSCA!AF272+HOSLA!AF272+'LLAY-LLAY'!AF272+HPUT!AF272+PSIQ.!AF272+'C-LLAY'!AF272+'C-SF'!AF272+'C-LA'!AF272+DIRECCION!AF272</f>
        <v>0</v>
      </c>
      <c r="AG272" s="79">
        <f t="shared" si="102"/>
        <v>0</v>
      </c>
    </row>
    <row r="273" spans="1:33" ht="16.5" customHeight="1">
      <c r="A273" s="12">
        <v>2104229</v>
      </c>
      <c r="B273" s="27" t="s">
        <v>225</v>
      </c>
      <c r="C273" s="14">
        <v>5727940</v>
      </c>
      <c r="D273" s="45">
        <f>+HOSCA!D273+HOSLA!D273+'LLAY-LLAY'!D273+HPUT!D273+PSIQ.!D273+'C-LLAY'!D273+'C-SF'!D273+'C-LA'!D273+DIRECCION!D273</f>
        <v>12</v>
      </c>
      <c r="E273" s="46">
        <f t="shared" si="88"/>
        <v>15</v>
      </c>
      <c r="F273" s="46">
        <f t="shared" si="89"/>
        <v>68735280</v>
      </c>
      <c r="G273" s="46">
        <f t="shared" si="90"/>
        <v>85919100</v>
      </c>
      <c r="H273" s="53">
        <f t="shared" si="86"/>
        <v>1.25</v>
      </c>
      <c r="I273" s="54">
        <f t="shared" si="87"/>
        <v>1.25</v>
      </c>
      <c r="J273" s="65">
        <f>+HOSCA!J273+HOSLA!J273+'LLAY-LLAY'!J273+HPUT!J273+PSIQ.!J273+'C-LLAY'!J273+'C-SF'!J273+'C-LA'!J273+DIRECCION!J273</f>
        <v>1</v>
      </c>
      <c r="K273" s="78">
        <f t="shared" si="91"/>
        <v>5727940</v>
      </c>
      <c r="L273" s="45">
        <f>+HOSCA!L273+HOSLA!L273+'LLAY-LLAY'!L273+HPUT!L273+PSIQ.!L273+'C-LLAY'!L273+'C-SF'!L273+'C-LA'!L273+DIRECCION!L273</f>
        <v>0</v>
      </c>
      <c r="M273" s="79">
        <f t="shared" si="92"/>
        <v>0</v>
      </c>
      <c r="N273" s="65">
        <f>+HOSCA!N273+HOSLA!N273+'LLAY-LLAY'!N273+HPUT!N273+PSIQ.!N273+'C-LLAY'!N273+'C-SF'!N273+'C-LA'!N273+DIRECCION!N273</f>
        <v>2</v>
      </c>
      <c r="O273" s="78">
        <f t="shared" si="93"/>
        <v>11455880</v>
      </c>
      <c r="P273" s="45">
        <f>+HOSCA!P273+HOSLA!P273+'LLAY-LLAY'!P273+HPUT!P273+PSIQ.!P273+'C-LLAY'!P273+'C-SF'!P273+'C-LA'!P273+DIRECCION!P273</f>
        <v>0</v>
      </c>
      <c r="Q273" s="79">
        <f t="shared" si="94"/>
        <v>0</v>
      </c>
      <c r="R273" s="65">
        <f>+HOSCA!R273+HOSLA!R273+'LLAY-LLAY'!R273+HPUT!R273+PSIQ.!R273+'C-LLAY'!R273+'C-SF'!R273+'C-LA'!R273+DIRECCION!R273</f>
        <v>0</v>
      </c>
      <c r="S273" s="78">
        <f t="shared" si="95"/>
        <v>0</v>
      </c>
      <c r="T273" s="45">
        <f>+HOSCA!T273+HOSLA!T273+'LLAY-LLAY'!T273+HPUT!T273+PSIQ.!T273+'C-LLAY'!T273+'C-SF'!T273+'C-LA'!T273+DIRECCION!T273</f>
        <v>0</v>
      </c>
      <c r="U273" s="79">
        <f t="shared" si="96"/>
        <v>0</v>
      </c>
      <c r="V273" s="65">
        <f>+HOSCA!V273+HOSLA!V273+'LLAY-LLAY'!V273+HPUT!V273+PSIQ.!V273+'C-LLAY'!V273+'C-SF'!V273+'C-LA'!V273+DIRECCION!V273</f>
        <v>1</v>
      </c>
      <c r="W273" s="78">
        <f t="shared" si="97"/>
        <v>5727940</v>
      </c>
      <c r="X273" s="45">
        <f>+HOSCA!X273+HOSLA!X273+'LLAY-LLAY'!X273+HPUT!X273+PSIQ.!X273+'C-LLAY'!X273+'C-SF'!X273+'C-LA'!X273+DIRECCION!X273</f>
        <v>2</v>
      </c>
      <c r="Y273" s="79">
        <f t="shared" si="98"/>
        <v>11455880</v>
      </c>
      <c r="Z273" s="65">
        <f>+HOSCA!Z273+HOSLA!Z273+'LLAY-LLAY'!Z273+HPUT!Z273+PSIQ.!Z273+'C-LLAY'!Z273+'C-SF'!Z273+'C-LA'!Z273+DIRECCION!Z273</f>
        <v>2</v>
      </c>
      <c r="AA273" s="78">
        <f t="shared" si="99"/>
        <v>11455880</v>
      </c>
      <c r="AB273" s="45">
        <f>+HOSCA!AB273+HOSLA!AB273+'LLAY-LLAY'!AB273+HPUT!AB273+PSIQ.!AB273+'C-LLAY'!AB273+'C-SF'!AB273+'C-LA'!AB273+DIRECCION!AB273</f>
        <v>3</v>
      </c>
      <c r="AC273" s="79">
        <f t="shared" si="100"/>
        <v>17183820</v>
      </c>
      <c r="AD273" s="65">
        <f>+HOSCA!AD273+HOSLA!AD273+'LLAY-LLAY'!AD273+HPUT!AD273+PSIQ.!AD273+'C-LLAY'!AD273+'C-SF'!AD273+'C-LA'!AD273+DIRECCION!AD273</f>
        <v>1</v>
      </c>
      <c r="AE273" s="78">
        <f t="shared" si="101"/>
        <v>5727940</v>
      </c>
      <c r="AF273" s="45">
        <f>+HOSCA!AF273+HOSLA!AF273+'LLAY-LLAY'!AF273+HPUT!AF273+PSIQ.!AF273+'C-LLAY'!AF273+'C-SF'!AF273+'C-LA'!AF273+DIRECCION!AF273</f>
        <v>3</v>
      </c>
      <c r="AG273" s="79">
        <f t="shared" si="102"/>
        <v>17183820</v>
      </c>
    </row>
    <row r="274" spans="1:33" ht="16.5" customHeight="1">
      <c r="A274" s="12">
        <v>2104129</v>
      </c>
      <c r="B274" s="27" t="s">
        <v>226</v>
      </c>
      <c r="C274" s="14">
        <v>2397010</v>
      </c>
      <c r="D274" s="45">
        <f>+HOSCA!D274+HOSLA!D274+'LLAY-LLAY'!D274+HPUT!D274+PSIQ.!D274+'C-LLAY'!D274+'C-SF'!D274+'C-LA'!D274+DIRECCION!D274</f>
        <v>1</v>
      </c>
      <c r="E274" s="46">
        <f t="shared" si="88"/>
        <v>1</v>
      </c>
      <c r="F274" s="46">
        <f t="shared" si="89"/>
        <v>2397010</v>
      </c>
      <c r="G274" s="46">
        <f t="shared" si="90"/>
        <v>2397010</v>
      </c>
      <c r="H274" s="53">
        <f t="shared" si="86"/>
        <v>1</v>
      </c>
      <c r="I274" s="54">
        <f t="shared" si="87"/>
        <v>1</v>
      </c>
      <c r="J274" s="65">
        <f>+HOSCA!J274+HOSLA!J274+'LLAY-LLAY'!J274+HPUT!J274+PSIQ.!J274+'C-LLAY'!J274+'C-SF'!J274+'C-LA'!J274+DIRECCION!J274</f>
        <v>0</v>
      </c>
      <c r="K274" s="78">
        <f t="shared" si="91"/>
        <v>0</v>
      </c>
      <c r="L274" s="45">
        <f>+HOSCA!L274+HOSLA!L274+'LLAY-LLAY'!L274+HPUT!L274+PSIQ.!L274+'C-LLAY'!L274+'C-SF'!L274+'C-LA'!L274+DIRECCION!L274</f>
        <v>0</v>
      </c>
      <c r="M274" s="79">
        <f t="shared" si="92"/>
        <v>0</v>
      </c>
      <c r="N274" s="65">
        <f>+HOSCA!N274+HOSLA!N274+'LLAY-LLAY'!N274+HPUT!N274+PSIQ.!N274+'C-LLAY'!N274+'C-SF'!N274+'C-LA'!N274+DIRECCION!N274</f>
        <v>0</v>
      </c>
      <c r="O274" s="78">
        <f t="shared" si="93"/>
        <v>0</v>
      </c>
      <c r="P274" s="45">
        <f>+HOSCA!P274+HOSLA!P274+'LLAY-LLAY'!P274+HPUT!P274+PSIQ.!P274+'C-LLAY'!P274+'C-SF'!P274+'C-LA'!P274+DIRECCION!P274</f>
        <v>0</v>
      </c>
      <c r="Q274" s="79">
        <f t="shared" si="94"/>
        <v>0</v>
      </c>
      <c r="R274" s="65">
        <f>+HOSCA!R274+HOSLA!R274+'LLAY-LLAY'!R274+HPUT!R274+PSIQ.!R274+'C-LLAY'!R274+'C-SF'!R274+'C-LA'!R274+DIRECCION!R274</f>
        <v>0</v>
      </c>
      <c r="S274" s="78">
        <f t="shared" si="95"/>
        <v>0</v>
      </c>
      <c r="T274" s="45">
        <f>+HOSCA!T274+HOSLA!T274+'LLAY-LLAY'!T274+HPUT!T274+PSIQ.!T274+'C-LLAY'!T274+'C-SF'!T274+'C-LA'!T274+DIRECCION!T274</f>
        <v>0</v>
      </c>
      <c r="U274" s="79">
        <f t="shared" si="96"/>
        <v>0</v>
      </c>
      <c r="V274" s="65">
        <f>+HOSCA!V274+HOSLA!V274+'LLAY-LLAY'!V274+HPUT!V274+PSIQ.!V274+'C-LLAY'!V274+'C-SF'!V274+'C-LA'!V274+DIRECCION!V274</f>
        <v>0</v>
      </c>
      <c r="W274" s="78">
        <f t="shared" si="97"/>
        <v>0</v>
      </c>
      <c r="X274" s="45">
        <f>+HOSCA!X274+HOSLA!X274+'LLAY-LLAY'!X274+HPUT!X274+PSIQ.!X274+'C-LLAY'!X274+'C-SF'!X274+'C-LA'!X274+DIRECCION!X274</f>
        <v>1</v>
      </c>
      <c r="Y274" s="79">
        <f t="shared" si="98"/>
        <v>2397010</v>
      </c>
      <c r="Z274" s="65">
        <f>+HOSCA!Z274+HOSLA!Z274+'LLAY-LLAY'!Z274+HPUT!Z274+PSIQ.!Z274+'C-LLAY'!Z274+'C-SF'!Z274+'C-LA'!Z274+DIRECCION!Z274</f>
        <v>0</v>
      </c>
      <c r="AA274" s="78">
        <f t="shared" si="99"/>
        <v>0</v>
      </c>
      <c r="AB274" s="45">
        <f>+HOSCA!AB274+HOSLA!AB274+'LLAY-LLAY'!AB274+HPUT!AB274+PSIQ.!AB274+'C-LLAY'!AB274+'C-SF'!AB274+'C-LA'!AB274+DIRECCION!AB274</f>
        <v>0</v>
      </c>
      <c r="AC274" s="79">
        <f t="shared" si="100"/>
        <v>0</v>
      </c>
      <c r="AD274" s="65">
        <f>+HOSCA!AD274+HOSLA!AD274+'LLAY-LLAY'!AD274+HPUT!AD274+PSIQ.!AD274+'C-LLAY'!AD274+'C-SF'!AD274+'C-LA'!AD274+DIRECCION!AD274</f>
        <v>0</v>
      </c>
      <c r="AE274" s="78">
        <f t="shared" si="101"/>
        <v>0</v>
      </c>
      <c r="AF274" s="45">
        <f>+HOSCA!AF274+HOSLA!AF274+'LLAY-LLAY'!AF274+HPUT!AF274+PSIQ.!AF274+'C-LLAY'!AF274+'C-SF'!AF274+'C-LA'!AF274+DIRECCION!AF274</f>
        <v>0</v>
      </c>
      <c r="AG274" s="79">
        <f t="shared" si="102"/>
        <v>0</v>
      </c>
    </row>
    <row r="275" spans="1:33" ht="16.5" customHeight="1">
      <c r="A275" s="12">
        <v>2104231</v>
      </c>
      <c r="B275" s="24" t="s">
        <v>227</v>
      </c>
      <c r="C275" s="14">
        <v>1118520</v>
      </c>
      <c r="D275" s="45">
        <f>+HOSCA!D275+HOSLA!D275+'LLAY-LLAY'!D275+HPUT!D275+PSIQ.!D275+'C-LLAY'!D275+'C-SF'!D275+'C-LA'!D275+DIRECCION!D275</f>
        <v>55</v>
      </c>
      <c r="E275" s="46">
        <f t="shared" si="88"/>
        <v>51</v>
      </c>
      <c r="F275" s="46">
        <f t="shared" si="89"/>
        <v>61518600</v>
      </c>
      <c r="G275" s="46">
        <f t="shared" si="90"/>
        <v>57044520</v>
      </c>
      <c r="H275" s="53">
        <f t="shared" si="86"/>
        <v>0.92727272727272725</v>
      </c>
      <c r="I275" s="54">
        <f t="shared" si="87"/>
        <v>0.92727272727272725</v>
      </c>
      <c r="J275" s="65">
        <f>+HOSCA!J275+HOSLA!J275+'LLAY-LLAY'!J275+HPUT!J275+PSIQ.!J275+'C-LLAY'!J275+'C-SF'!J275+'C-LA'!J275+DIRECCION!J275</f>
        <v>2</v>
      </c>
      <c r="K275" s="78">
        <f t="shared" si="91"/>
        <v>2237040</v>
      </c>
      <c r="L275" s="45">
        <f>+HOSCA!L275+HOSLA!L275+'LLAY-LLAY'!L275+HPUT!L275+PSIQ.!L275+'C-LLAY'!L275+'C-SF'!L275+'C-LA'!L275+DIRECCION!L275</f>
        <v>6</v>
      </c>
      <c r="M275" s="79">
        <f t="shared" si="92"/>
        <v>6711120</v>
      </c>
      <c r="N275" s="65">
        <f>+HOSCA!N275+HOSLA!N275+'LLAY-LLAY'!N275+HPUT!N275+PSIQ.!N275+'C-LLAY'!N275+'C-SF'!N275+'C-LA'!N275+DIRECCION!N275</f>
        <v>5</v>
      </c>
      <c r="O275" s="78">
        <f t="shared" si="93"/>
        <v>5592600</v>
      </c>
      <c r="P275" s="45">
        <f>+HOSCA!P275+HOSLA!P275+'LLAY-LLAY'!P275+HPUT!P275+PSIQ.!P275+'C-LLAY'!P275+'C-SF'!P275+'C-LA'!P275+DIRECCION!P275</f>
        <v>5</v>
      </c>
      <c r="Q275" s="79">
        <f t="shared" si="94"/>
        <v>5592600</v>
      </c>
      <c r="R275" s="65">
        <f>+HOSCA!R275+HOSLA!R275+'LLAY-LLAY'!R275+HPUT!R275+PSIQ.!R275+'C-LLAY'!R275+'C-SF'!R275+'C-LA'!R275+DIRECCION!R275</f>
        <v>3</v>
      </c>
      <c r="S275" s="78">
        <f t="shared" si="95"/>
        <v>3355560</v>
      </c>
      <c r="T275" s="45">
        <f>+HOSCA!T275+HOSLA!T275+'LLAY-LLAY'!T275+HPUT!T275+PSIQ.!T275+'C-LLAY'!T275+'C-SF'!T275+'C-LA'!T275+DIRECCION!T275</f>
        <v>5</v>
      </c>
      <c r="U275" s="79">
        <f t="shared" si="96"/>
        <v>5592600</v>
      </c>
      <c r="V275" s="65">
        <f>+HOSCA!V275+HOSLA!V275+'LLAY-LLAY'!V275+HPUT!V275+PSIQ.!V275+'C-LLAY'!V275+'C-SF'!V275+'C-LA'!V275+DIRECCION!V275</f>
        <v>4</v>
      </c>
      <c r="W275" s="78">
        <f t="shared" si="97"/>
        <v>4474080</v>
      </c>
      <c r="X275" s="45">
        <f>+HOSCA!X275+HOSLA!X275+'LLAY-LLAY'!X275+HPUT!X275+PSIQ.!X275+'C-LLAY'!X275+'C-SF'!X275+'C-LA'!X275+DIRECCION!X275</f>
        <v>4</v>
      </c>
      <c r="Y275" s="79">
        <f t="shared" si="98"/>
        <v>4474080</v>
      </c>
      <c r="Z275" s="65">
        <f>+HOSCA!Z275+HOSLA!Z275+'LLAY-LLAY'!Z275+HPUT!Z275+PSIQ.!Z275+'C-LLAY'!Z275+'C-SF'!Z275+'C-LA'!Z275+DIRECCION!Z275</f>
        <v>5</v>
      </c>
      <c r="AA275" s="78">
        <f t="shared" si="99"/>
        <v>5592600</v>
      </c>
      <c r="AB275" s="45">
        <f>+HOSCA!AB275+HOSLA!AB275+'LLAY-LLAY'!AB275+HPUT!AB275+PSIQ.!AB275+'C-LLAY'!AB275+'C-SF'!AB275+'C-LA'!AB275+DIRECCION!AB275</f>
        <v>5</v>
      </c>
      <c r="AC275" s="79">
        <f t="shared" si="100"/>
        <v>5592600</v>
      </c>
      <c r="AD275" s="65">
        <f>+HOSCA!AD275+HOSLA!AD275+'LLAY-LLAY'!AD275+HPUT!AD275+PSIQ.!AD275+'C-LLAY'!AD275+'C-SF'!AD275+'C-LA'!AD275+DIRECCION!AD275</f>
        <v>5</v>
      </c>
      <c r="AE275" s="78">
        <f t="shared" si="101"/>
        <v>5592600</v>
      </c>
      <c r="AF275" s="45">
        <f>+HOSCA!AF275+HOSLA!AF275+'LLAY-LLAY'!AF275+HPUT!AF275+PSIQ.!AF275+'C-LLAY'!AF275+'C-SF'!AF275+'C-LA'!AF275+DIRECCION!AF275</f>
        <v>2</v>
      </c>
      <c r="AG275" s="79">
        <f t="shared" si="102"/>
        <v>2237040</v>
      </c>
    </row>
    <row r="276" spans="1:33" ht="16.5" customHeight="1">
      <c r="A276" s="12">
        <v>2104231</v>
      </c>
      <c r="B276" s="24" t="s">
        <v>228</v>
      </c>
      <c r="C276" s="14">
        <v>1118520</v>
      </c>
      <c r="D276" s="45">
        <f>+HOSCA!D276+HOSLA!D276+'LLAY-LLAY'!D276+HPUT!D276+PSIQ.!D276+'C-LLAY'!D276+'C-SF'!D276+'C-LA'!D276+DIRECCION!D276</f>
        <v>10</v>
      </c>
      <c r="E276" s="46">
        <f t="shared" si="88"/>
        <v>10</v>
      </c>
      <c r="F276" s="46">
        <f t="shared" si="89"/>
        <v>11185200</v>
      </c>
      <c r="G276" s="46">
        <f t="shared" si="90"/>
        <v>11185200</v>
      </c>
      <c r="H276" s="53">
        <f t="shared" si="86"/>
        <v>1</v>
      </c>
      <c r="I276" s="54">
        <f t="shared" si="87"/>
        <v>1</v>
      </c>
      <c r="J276" s="65">
        <f>+HOSCA!J276+HOSLA!J276+'LLAY-LLAY'!J276+HPUT!J276+PSIQ.!J276+'C-LLAY'!J276+'C-SF'!J276+'C-LA'!J276+DIRECCION!J276</f>
        <v>1</v>
      </c>
      <c r="K276" s="78">
        <f t="shared" si="91"/>
        <v>1118520</v>
      </c>
      <c r="L276" s="45">
        <f>+HOSCA!L276+HOSLA!L276+'LLAY-LLAY'!L276+HPUT!L276+PSIQ.!L276+'C-LLAY'!L276+'C-SF'!L276+'C-LA'!L276+DIRECCION!L276</f>
        <v>1</v>
      </c>
      <c r="M276" s="79">
        <f t="shared" si="92"/>
        <v>1118520</v>
      </c>
      <c r="N276" s="65">
        <f>+HOSCA!N276+HOSLA!N276+'LLAY-LLAY'!N276+HPUT!N276+PSIQ.!N276+'C-LLAY'!N276+'C-SF'!N276+'C-LA'!N276+DIRECCION!N276</f>
        <v>1</v>
      </c>
      <c r="O276" s="78">
        <f t="shared" si="93"/>
        <v>1118520</v>
      </c>
      <c r="P276" s="45">
        <f>+HOSCA!P276+HOSLA!P276+'LLAY-LLAY'!P276+HPUT!P276+PSIQ.!P276+'C-LLAY'!P276+'C-SF'!P276+'C-LA'!P276+DIRECCION!P276</f>
        <v>1</v>
      </c>
      <c r="Q276" s="79">
        <f t="shared" si="94"/>
        <v>1118520</v>
      </c>
      <c r="R276" s="65">
        <f>+HOSCA!R276+HOSLA!R276+'LLAY-LLAY'!R276+HPUT!R276+PSIQ.!R276+'C-LLAY'!R276+'C-SF'!R276+'C-LA'!R276+DIRECCION!R276</f>
        <v>0</v>
      </c>
      <c r="S276" s="78">
        <f t="shared" si="95"/>
        <v>0</v>
      </c>
      <c r="T276" s="45">
        <f>+HOSCA!T276+HOSLA!T276+'LLAY-LLAY'!T276+HPUT!T276+PSIQ.!T276+'C-LLAY'!T276+'C-SF'!T276+'C-LA'!T276+DIRECCION!T276</f>
        <v>0</v>
      </c>
      <c r="U276" s="79">
        <f t="shared" si="96"/>
        <v>0</v>
      </c>
      <c r="V276" s="65">
        <f>+HOSCA!V276+HOSLA!V276+'LLAY-LLAY'!V276+HPUT!V276+PSIQ.!V276+'C-LLAY'!V276+'C-SF'!V276+'C-LA'!V276+DIRECCION!V276</f>
        <v>1</v>
      </c>
      <c r="W276" s="78">
        <f t="shared" si="97"/>
        <v>1118520</v>
      </c>
      <c r="X276" s="45">
        <f>+HOSCA!X276+HOSLA!X276+'LLAY-LLAY'!X276+HPUT!X276+PSIQ.!X276+'C-LLAY'!X276+'C-SF'!X276+'C-LA'!X276+DIRECCION!X276</f>
        <v>0</v>
      </c>
      <c r="Y276" s="79">
        <f t="shared" si="98"/>
        <v>0</v>
      </c>
      <c r="Z276" s="65">
        <f>+HOSCA!Z276+HOSLA!Z276+'LLAY-LLAY'!Z276+HPUT!Z276+PSIQ.!Z276+'C-LLAY'!Z276+'C-SF'!Z276+'C-LA'!Z276+DIRECCION!Z276</f>
        <v>2</v>
      </c>
      <c r="AA276" s="78">
        <f t="shared" si="99"/>
        <v>2237040</v>
      </c>
      <c r="AB276" s="45">
        <f>+HOSCA!AB276+HOSLA!AB276+'LLAY-LLAY'!AB276+HPUT!AB276+PSIQ.!AB276+'C-LLAY'!AB276+'C-SF'!AB276+'C-LA'!AB276+DIRECCION!AB276</f>
        <v>2</v>
      </c>
      <c r="AC276" s="79">
        <f t="shared" si="100"/>
        <v>2237040</v>
      </c>
      <c r="AD276" s="65">
        <f>+HOSCA!AD276+HOSLA!AD276+'LLAY-LLAY'!AD276+HPUT!AD276+PSIQ.!AD276+'C-LLAY'!AD276+'C-SF'!AD276+'C-LA'!AD276+DIRECCION!AD276</f>
        <v>1</v>
      </c>
      <c r="AE276" s="78">
        <f t="shared" si="101"/>
        <v>1118520</v>
      </c>
      <c r="AF276" s="45">
        <f>+HOSCA!AF276+HOSLA!AF276+'LLAY-LLAY'!AF276+HPUT!AF276+PSIQ.!AF276+'C-LLAY'!AF276+'C-SF'!AF276+'C-LA'!AF276+DIRECCION!AF276</f>
        <v>0</v>
      </c>
      <c r="AG276" s="79">
        <f t="shared" si="102"/>
        <v>0</v>
      </c>
    </row>
    <row r="277" spans="1:33" ht="16.5" customHeight="1">
      <c r="A277" s="12">
        <v>2104153</v>
      </c>
      <c r="B277" s="24" t="s">
        <v>229</v>
      </c>
      <c r="C277" s="14">
        <v>4319930</v>
      </c>
      <c r="D277" s="45">
        <f>+HOSCA!D277+HOSLA!D277+'LLAY-LLAY'!D277+HPUT!D277+PSIQ.!D277+'C-LLAY'!D277+'C-SF'!D277+'C-LA'!D277+DIRECCION!D277</f>
        <v>20</v>
      </c>
      <c r="E277" s="46">
        <f t="shared" si="88"/>
        <v>13</v>
      </c>
      <c r="F277" s="46">
        <f t="shared" si="89"/>
        <v>86398600</v>
      </c>
      <c r="G277" s="46">
        <f t="shared" si="90"/>
        <v>56159090</v>
      </c>
      <c r="H277" s="53">
        <f t="shared" si="86"/>
        <v>0.65</v>
      </c>
      <c r="I277" s="54">
        <f t="shared" si="87"/>
        <v>0.65</v>
      </c>
      <c r="J277" s="65">
        <f>+HOSCA!J277+HOSLA!J277+'LLAY-LLAY'!J277+HPUT!J277+PSIQ.!J277+'C-LLAY'!J277+'C-SF'!J277+'C-LA'!J277+DIRECCION!J277</f>
        <v>1</v>
      </c>
      <c r="K277" s="78">
        <f t="shared" si="91"/>
        <v>4319930</v>
      </c>
      <c r="L277" s="45">
        <f>+HOSCA!L277+HOSLA!L277+'LLAY-LLAY'!L277+HPUT!L277+PSIQ.!L277+'C-LLAY'!L277+'C-SF'!L277+'C-LA'!L277+DIRECCION!L277</f>
        <v>0</v>
      </c>
      <c r="M277" s="79">
        <f t="shared" si="92"/>
        <v>0</v>
      </c>
      <c r="N277" s="65">
        <f>+HOSCA!N277+HOSLA!N277+'LLAY-LLAY'!N277+HPUT!N277+PSIQ.!N277+'C-LLAY'!N277+'C-SF'!N277+'C-LA'!N277+DIRECCION!N277</f>
        <v>0</v>
      </c>
      <c r="O277" s="78">
        <f t="shared" si="93"/>
        <v>0</v>
      </c>
      <c r="P277" s="45">
        <f>+HOSCA!P277+HOSLA!P277+'LLAY-LLAY'!P277+HPUT!P277+PSIQ.!P277+'C-LLAY'!P277+'C-SF'!P277+'C-LA'!P277+DIRECCION!P277</f>
        <v>1</v>
      </c>
      <c r="Q277" s="79">
        <f t="shared" si="94"/>
        <v>4319930</v>
      </c>
      <c r="R277" s="65">
        <f>+HOSCA!R277+HOSLA!R277+'LLAY-LLAY'!R277+HPUT!R277+PSIQ.!R277+'C-LLAY'!R277+'C-SF'!R277+'C-LA'!R277+DIRECCION!R277</f>
        <v>3</v>
      </c>
      <c r="S277" s="78">
        <f t="shared" si="95"/>
        <v>12959790</v>
      </c>
      <c r="T277" s="45">
        <f>+HOSCA!T277+HOSLA!T277+'LLAY-LLAY'!T277+HPUT!T277+PSIQ.!T277+'C-LLAY'!T277+'C-SF'!T277+'C-LA'!T277+DIRECCION!T277</f>
        <v>0</v>
      </c>
      <c r="U277" s="79">
        <f t="shared" si="96"/>
        <v>0</v>
      </c>
      <c r="V277" s="65">
        <f>+HOSCA!V277+HOSLA!V277+'LLAY-LLAY'!V277+HPUT!V277+PSIQ.!V277+'C-LLAY'!V277+'C-SF'!V277+'C-LA'!V277+DIRECCION!V277</f>
        <v>5</v>
      </c>
      <c r="W277" s="78">
        <f t="shared" si="97"/>
        <v>21599650</v>
      </c>
      <c r="X277" s="45">
        <f>+HOSCA!X277+HOSLA!X277+'LLAY-LLAY'!X277+HPUT!X277+PSIQ.!X277+'C-LLAY'!X277+'C-SF'!X277+'C-LA'!X277+DIRECCION!X277</f>
        <v>1</v>
      </c>
      <c r="Y277" s="79">
        <f t="shared" si="98"/>
        <v>4319930</v>
      </c>
      <c r="Z277" s="65">
        <f>+HOSCA!Z277+HOSLA!Z277+'LLAY-LLAY'!Z277+HPUT!Z277+PSIQ.!Z277+'C-LLAY'!Z277+'C-SF'!Z277+'C-LA'!Z277+DIRECCION!Z277</f>
        <v>0</v>
      </c>
      <c r="AA277" s="78">
        <f t="shared" si="99"/>
        <v>0</v>
      </c>
      <c r="AB277" s="45">
        <f>+HOSCA!AB277+HOSLA!AB277+'LLAY-LLAY'!AB277+HPUT!AB277+PSIQ.!AB277+'C-LLAY'!AB277+'C-SF'!AB277+'C-LA'!AB277+DIRECCION!AB277</f>
        <v>0</v>
      </c>
      <c r="AC277" s="79">
        <f t="shared" si="100"/>
        <v>0</v>
      </c>
      <c r="AD277" s="65">
        <f>+HOSCA!AD277+HOSLA!AD277+'LLAY-LLAY'!AD277+HPUT!AD277+PSIQ.!AD277+'C-LLAY'!AD277+'C-SF'!AD277+'C-LA'!AD277+DIRECCION!AD277</f>
        <v>0</v>
      </c>
      <c r="AE277" s="78">
        <f t="shared" si="101"/>
        <v>0</v>
      </c>
      <c r="AF277" s="45">
        <f>+HOSCA!AF277+HOSLA!AF277+'LLAY-LLAY'!AF277+HPUT!AF277+PSIQ.!AF277+'C-LLAY'!AF277+'C-SF'!AF277+'C-LA'!AF277+DIRECCION!AF277</f>
        <v>2</v>
      </c>
      <c r="AG277" s="79">
        <f t="shared" si="102"/>
        <v>8639860</v>
      </c>
    </row>
    <row r="278" spans="1:33" ht="16.5" customHeight="1">
      <c r="A278" s="12">
        <v>2104253</v>
      </c>
      <c r="B278" s="24" t="s">
        <v>230</v>
      </c>
      <c r="C278" s="14">
        <v>1807780</v>
      </c>
      <c r="D278" s="45">
        <f>+HOSCA!D278+HOSLA!D278+'LLAY-LLAY'!D278+HPUT!D278+PSIQ.!D278+'C-LLAY'!D278+'C-SF'!D278+'C-LA'!D278+DIRECCION!D278</f>
        <v>1</v>
      </c>
      <c r="E278" s="46">
        <f t="shared" si="88"/>
        <v>1</v>
      </c>
      <c r="F278" s="46">
        <f t="shared" si="89"/>
        <v>1807780</v>
      </c>
      <c r="G278" s="46">
        <f t="shared" si="90"/>
        <v>1807780</v>
      </c>
      <c r="H278" s="53"/>
      <c r="I278" s="54"/>
      <c r="J278" s="65">
        <f>+HOSCA!J278+HOSLA!J278+'LLAY-LLAY'!J278+HPUT!J278+PSIQ.!J278+'C-LLAY'!J278+'C-SF'!J278+'C-LA'!J278+DIRECCION!J278</f>
        <v>0</v>
      </c>
      <c r="K278" s="78">
        <f t="shared" si="91"/>
        <v>0</v>
      </c>
      <c r="L278" s="45">
        <f>+HOSCA!L278+HOSLA!L278+'LLAY-LLAY'!L278+HPUT!L278+PSIQ.!L278+'C-LLAY'!L278+'C-SF'!L278+'C-LA'!L278+DIRECCION!L278</f>
        <v>0</v>
      </c>
      <c r="M278" s="79">
        <f t="shared" si="92"/>
        <v>0</v>
      </c>
      <c r="N278" s="65">
        <f>+HOSCA!N278+HOSLA!N278+'LLAY-LLAY'!N278+HPUT!N278+PSIQ.!N278+'C-LLAY'!N278+'C-SF'!N278+'C-LA'!N278+DIRECCION!N278</f>
        <v>0</v>
      </c>
      <c r="O278" s="78">
        <f t="shared" si="93"/>
        <v>0</v>
      </c>
      <c r="P278" s="45">
        <f>+HOSCA!P278+HOSLA!P278+'LLAY-LLAY'!P278+HPUT!P278+PSIQ.!P278+'C-LLAY'!P278+'C-SF'!P278+'C-LA'!P278+DIRECCION!P278</f>
        <v>0</v>
      </c>
      <c r="Q278" s="79">
        <f t="shared" si="94"/>
        <v>0</v>
      </c>
      <c r="R278" s="65">
        <f>+HOSCA!R278+HOSLA!R278+'LLAY-LLAY'!R278+HPUT!R278+PSIQ.!R278+'C-LLAY'!R278+'C-SF'!R278+'C-LA'!R278+DIRECCION!R278</f>
        <v>0</v>
      </c>
      <c r="S278" s="78">
        <f t="shared" si="95"/>
        <v>0</v>
      </c>
      <c r="T278" s="45">
        <f>+HOSCA!T278+HOSLA!T278+'LLAY-LLAY'!T278+HPUT!T278+PSIQ.!T278+'C-LLAY'!T278+'C-SF'!T278+'C-LA'!T278+DIRECCION!T278</f>
        <v>1</v>
      </c>
      <c r="U278" s="79">
        <f t="shared" si="96"/>
        <v>1807780</v>
      </c>
      <c r="V278" s="65">
        <f>+HOSCA!V278+HOSLA!V278+'LLAY-LLAY'!V278+HPUT!V278+PSIQ.!V278+'C-LLAY'!V278+'C-SF'!V278+'C-LA'!V278+DIRECCION!V278</f>
        <v>0</v>
      </c>
      <c r="W278" s="78">
        <f t="shared" si="97"/>
        <v>0</v>
      </c>
      <c r="X278" s="45">
        <f>+HOSCA!X278+HOSLA!X278+'LLAY-LLAY'!X278+HPUT!X278+PSIQ.!X278+'C-LLAY'!X278+'C-SF'!X278+'C-LA'!X278+DIRECCION!X278</f>
        <v>0</v>
      </c>
      <c r="Y278" s="79">
        <f t="shared" si="98"/>
        <v>0</v>
      </c>
      <c r="Z278" s="65">
        <f>+HOSCA!Z278+HOSLA!Z278+'LLAY-LLAY'!Z278+HPUT!Z278+PSIQ.!Z278+'C-LLAY'!Z278+'C-SF'!Z278+'C-LA'!Z278+DIRECCION!Z278</f>
        <v>0</v>
      </c>
      <c r="AA278" s="78">
        <f t="shared" si="99"/>
        <v>0</v>
      </c>
      <c r="AB278" s="45">
        <f>+HOSCA!AB278+HOSLA!AB278+'LLAY-LLAY'!AB278+HPUT!AB278+PSIQ.!AB278+'C-LLAY'!AB278+'C-SF'!AB278+'C-LA'!AB278+DIRECCION!AB278</f>
        <v>0</v>
      </c>
      <c r="AC278" s="79">
        <f t="shared" si="100"/>
        <v>0</v>
      </c>
      <c r="AD278" s="65">
        <f>+HOSCA!AD278+HOSLA!AD278+'LLAY-LLAY'!AD278+HPUT!AD278+PSIQ.!AD278+'C-LLAY'!AD278+'C-SF'!AD278+'C-LA'!AD278+DIRECCION!AD278</f>
        <v>0</v>
      </c>
      <c r="AE278" s="78">
        <f t="shared" si="101"/>
        <v>0</v>
      </c>
      <c r="AF278" s="45">
        <f>+HOSCA!AF278+HOSLA!AF278+'LLAY-LLAY'!AF278+HPUT!AF278+PSIQ.!AF278+'C-LLAY'!AF278+'C-SF'!AF278+'C-LA'!AF278+DIRECCION!AF278</f>
        <v>0</v>
      </c>
      <c r="AG278" s="79">
        <f t="shared" si="102"/>
        <v>0</v>
      </c>
    </row>
    <row r="279" spans="1:33" ht="16.5" customHeight="1">
      <c r="A279" s="12">
        <v>2104153</v>
      </c>
      <c r="B279" s="24" t="s">
        <v>231</v>
      </c>
      <c r="C279" s="14">
        <v>4319930</v>
      </c>
      <c r="D279" s="45">
        <f>+HOSCA!D279+HOSLA!D279+'LLAY-LLAY'!D279+HPUT!D279+PSIQ.!D279+'C-LLAY'!D279+'C-SF'!D279+'C-LA'!D279+DIRECCION!D279</f>
        <v>20</v>
      </c>
      <c r="E279" s="46">
        <f t="shared" si="88"/>
        <v>15</v>
      </c>
      <c r="F279" s="46">
        <f t="shared" si="89"/>
        <v>86398600</v>
      </c>
      <c r="G279" s="46">
        <f t="shared" si="90"/>
        <v>64798950</v>
      </c>
      <c r="H279" s="53">
        <f t="shared" si="86"/>
        <v>0.75</v>
      </c>
      <c r="I279" s="54">
        <f t="shared" si="87"/>
        <v>0.75</v>
      </c>
      <c r="J279" s="65">
        <f>+HOSCA!J279+HOSLA!J279+'LLAY-LLAY'!J279+HPUT!J279+PSIQ.!J279+'C-LLAY'!J279+'C-SF'!J279+'C-LA'!J279+DIRECCION!J279</f>
        <v>2</v>
      </c>
      <c r="K279" s="78">
        <f t="shared" si="91"/>
        <v>8639860</v>
      </c>
      <c r="L279" s="45">
        <f>+HOSCA!L279+HOSLA!L279+'LLAY-LLAY'!L279+HPUT!L279+PSIQ.!L279+'C-LLAY'!L279+'C-SF'!L279+'C-LA'!L279+DIRECCION!L279</f>
        <v>0</v>
      </c>
      <c r="M279" s="79">
        <f t="shared" si="92"/>
        <v>0</v>
      </c>
      <c r="N279" s="65">
        <f>+HOSCA!N279+HOSLA!N279+'LLAY-LLAY'!N279+HPUT!N279+PSIQ.!N279+'C-LLAY'!N279+'C-SF'!N279+'C-LA'!N279+DIRECCION!N279</f>
        <v>0</v>
      </c>
      <c r="O279" s="78">
        <f t="shared" si="93"/>
        <v>0</v>
      </c>
      <c r="P279" s="45">
        <f>+HOSCA!P279+HOSLA!P279+'LLAY-LLAY'!P279+HPUT!P279+PSIQ.!P279+'C-LLAY'!P279+'C-SF'!P279+'C-LA'!P279+DIRECCION!P279</f>
        <v>2</v>
      </c>
      <c r="Q279" s="79">
        <f t="shared" si="94"/>
        <v>8639860</v>
      </c>
      <c r="R279" s="65">
        <f>+HOSCA!R279+HOSLA!R279+'LLAY-LLAY'!R279+HPUT!R279+PSIQ.!R279+'C-LLAY'!R279+'C-SF'!R279+'C-LA'!R279+DIRECCION!R279</f>
        <v>2</v>
      </c>
      <c r="S279" s="78">
        <f t="shared" si="95"/>
        <v>8639860</v>
      </c>
      <c r="T279" s="45">
        <f>+HOSCA!T279+HOSLA!T279+'LLAY-LLAY'!T279+HPUT!T279+PSIQ.!T279+'C-LLAY'!T279+'C-SF'!T279+'C-LA'!T279+DIRECCION!T279</f>
        <v>0</v>
      </c>
      <c r="U279" s="79">
        <f t="shared" si="96"/>
        <v>0</v>
      </c>
      <c r="V279" s="65">
        <f>+HOSCA!V279+HOSLA!V279+'LLAY-LLAY'!V279+HPUT!V279+PSIQ.!V279+'C-LLAY'!V279+'C-SF'!V279+'C-LA'!V279+DIRECCION!V279</f>
        <v>3</v>
      </c>
      <c r="W279" s="78">
        <f t="shared" si="97"/>
        <v>12959790</v>
      </c>
      <c r="X279" s="45">
        <f>+HOSCA!X279+HOSLA!X279+'LLAY-LLAY'!X279+HPUT!X279+PSIQ.!X279+'C-LLAY'!X279+'C-SF'!X279+'C-LA'!X279+DIRECCION!X279</f>
        <v>0</v>
      </c>
      <c r="Y279" s="79">
        <f t="shared" si="98"/>
        <v>0</v>
      </c>
      <c r="Z279" s="65">
        <f>+HOSCA!Z279+HOSLA!Z279+'LLAY-LLAY'!Z279+HPUT!Z279+PSIQ.!Z279+'C-LLAY'!Z279+'C-SF'!Z279+'C-LA'!Z279+DIRECCION!Z279</f>
        <v>3</v>
      </c>
      <c r="AA279" s="78">
        <f t="shared" si="99"/>
        <v>12959790</v>
      </c>
      <c r="AB279" s="45">
        <f>+HOSCA!AB279+HOSLA!AB279+'LLAY-LLAY'!AB279+HPUT!AB279+PSIQ.!AB279+'C-LLAY'!AB279+'C-SF'!AB279+'C-LA'!AB279+DIRECCION!AB279</f>
        <v>1</v>
      </c>
      <c r="AC279" s="79">
        <f t="shared" si="100"/>
        <v>4319930</v>
      </c>
      <c r="AD279" s="65">
        <f>+HOSCA!AD279+HOSLA!AD279+'LLAY-LLAY'!AD279+HPUT!AD279+PSIQ.!AD279+'C-LLAY'!AD279+'C-SF'!AD279+'C-LA'!AD279+DIRECCION!AD279</f>
        <v>0</v>
      </c>
      <c r="AE279" s="78">
        <f t="shared" si="101"/>
        <v>0</v>
      </c>
      <c r="AF279" s="45">
        <f>+HOSCA!AF279+HOSLA!AF279+'LLAY-LLAY'!AF279+HPUT!AF279+PSIQ.!AF279+'C-LLAY'!AF279+'C-SF'!AF279+'C-LA'!AF279+DIRECCION!AF279</f>
        <v>2</v>
      </c>
      <c r="AG279" s="79">
        <f t="shared" si="102"/>
        <v>8639860</v>
      </c>
    </row>
    <row r="280" spans="1:33" ht="16.5" customHeight="1">
      <c r="A280" s="12">
        <v>2104253</v>
      </c>
      <c r="B280" s="24" t="s">
        <v>232</v>
      </c>
      <c r="C280" s="14">
        <v>1807780</v>
      </c>
      <c r="D280" s="45">
        <f>+HOSCA!D280+HOSLA!D280+'LLAY-LLAY'!D280+HPUT!D280+PSIQ.!D280+'C-LLAY'!D280+'C-SF'!D280+'C-LA'!D280+DIRECCION!D280</f>
        <v>0</v>
      </c>
      <c r="E280" s="46">
        <f t="shared" si="88"/>
        <v>0</v>
      </c>
      <c r="F280" s="46">
        <f t="shared" si="89"/>
        <v>0</v>
      </c>
      <c r="G280" s="46">
        <f t="shared" si="90"/>
        <v>0</v>
      </c>
      <c r="H280" s="53"/>
      <c r="I280" s="54"/>
      <c r="J280" s="65">
        <f>+HOSCA!J280+HOSLA!J280+'LLAY-LLAY'!J280+HPUT!J280+PSIQ.!J280+'C-LLAY'!J280+'C-SF'!J280+'C-LA'!J280+DIRECCION!J280</f>
        <v>0</v>
      </c>
      <c r="K280" s="78">
        <f t="shared" si="91"/>
        <v>0</v>
      </c>
      <c r="L280" s="45">
        <f>+HOSCA!L280+HOSLA!L280+'LLAY-LLAY'!L280+HPUT!L280+PSIQ.!L280+'C-LLAY'!L280+'C-SF'!L280+'C-LA'!L280+DIRECCION!L280</f>
        <v>0</v>
      </c>
      <c r="M280" s="79">
        <f t="shared" si="92"/>
        <v>0</v>
      </c>
      <c r="N280" s="65">
        <f>+HOSCA!N280+HOSLA!N280+'LLAY-LLAY'!N280+HPUT!N280+PSIQ.!N280+'C-LLAY'!N280+'C-SF'!N280+'C-LA'!N280+DIRECCION!N280</f>
        <v>0</v>
      </c>
      <c r="O280" s="78">
        <f t="shared" si="93"/>
        <v>0</v>
      </c>
      <c r="P280" s="45">
        <f>+HOSCA!P280+HOSLA!P280+'LLAY-LLAY'!P280+HPUT!P280+PSIQ.!P280+'C-LLAY'!P280+'C-SF'!P280+'C-LA'!P280+DIRECCION!P280</f>
        <v>0</v>
      </c>
      <c r="Q280" s="79">
        <f t="shared" si="94"/>
        <v>0</v>
      </c>
      <c r="R280" s="65">
        <f>+HOSCA!R280+HOSLA!R280+'LLAY-LLAY'!R280+HPUT!R280+PSIQ.!R280+'C-LLAY'!R280+'C-SF'!R280+'C-LA'!R280+DIRECCION!R280</f>
        <v>0</v>
      </c>
      <c r="S280" s="78">
        <f t="shared" si="95"/>
        <v>0</v>
      </c>
      <c r="T280" s="45">
        <f>+HOSCA!T280+HOSLA!T280+'LLAY-LLAY'!T280+HPUT!T280+PSIQ.!T280+'C-LLAY'!T280+'C-SF'!T280+'C-LA'!T280+DIRECCION!T280</f>
        <v>0</v>
      </c>
      <c r="U280" s="79">
        <f t="shared" si="96"/>
        <v>0</v>
      </c>
      <c r="V280" s="65">
        <f>+HOSCA!V280+HOSLA!V280+'LLAY-LLAY'!V280+HPUT!V280+PSIQ.!V280+'C-LLAY'!V280+'C-SF'!V280+'C-LA'!V280+DIRECCION!V280</f>
        <v>0</v>
      </c>
      <c r="W280" s="78">
        <f t="shared" si="97"/>
        <v>0</v>
      </c>
      <c r="X280" s="45">
        <f>+HOSCA!X280+HOSLA!X280+'LLAY-LLAY'!X280+HPUT!X280+PSIQ.!X280+'C-LLAY'!X280+'C-SF'!X280+'C-LA'!X280+DIRECCION!X280</f>
        <v>0</v>
      </c>
      <c r="Y280" s="79">
        <f t="shared" si="98"/>
        <v>0</v>
      </c>
      <c r="Z280" s="65">
        <f>+HOSCA!Z280+HOSLA!Z280+'LLAY-LLAY'!Z280+HPUT!Z280+PSIQ.!Z280+'C-LLAY'!Z280+'C-SF'!Z280+'C-LA'!Z280+DIRECCION!Z280</f>
        <v>0</v>
      </c>
      <c r="AA280" s="78">
        <f t="shared" si="99"/>
        <v>0</v>
      </c>
      <c r="AB280" s="45">
        <f>+HOSCA!AB280+HOSLA!AB280+'LLAY-LLAY'!AB280+HPUT!AB280+PSIQ.!AB280+'C-LLAY'!AB280+'C-SF'!AB280+'C-LA'!AB280+DIRECCION!AB280</f>
        <v>0</v>
      </c>
      <c r="AC280" s="79">
        <f t="shared" si="100"/>
        <v>0</v>
      </c>
      <c r="AD280" s="65">
        <f>+HOSCA!AD280+HOSLA!AD280+'LLAY-LLAY'!AD280+HPUT!AD280+PSIQ.!AD280+'C-LLAY'!AD280+'C-SF'!AD280+'C-LA'!AD280+DIRECCION!AD280</f>
        <v>0</v>
      </c>
      <c r="AE280" s="78">
        <f t="shared" si="101"/>
        <v>0</v>
      </c>
      <c r="AF280" s="45">
        <f>+HOSCA!AF280+HOSLA!AF280+'LLAY-LLAY'!AF280+HPUT!AF280+PSIQ.!AF280+'C-LLAY'!AF280+'C-SF'!AF280+'C-LA'!AF280+DIRECCION!AF280</f>
        <v>0</v>
      </c>
      <c r="AG280" s="79">
        <f t="shared" si="102"/>
        <v>0</v>
      </c>
    </row>
    <row r="281" spans="1:33" ht="16.5" customHeight="1">
      <c r="A281" s="12">
        <v>1103066</v>
      </c>
      <c r="B281" s="27" t="s">
        <v>233</v>
      </c>
      <c r="C281" s="14">
        <v>316480</v>
      </c>
      <c r="D281" s="45">
        <f>+HOSCA!D281+HOSLA!D281+'LLAY-LLAY'!D281+HPUT!D281+PSIQ.!D281+'C-LLAY'!D281+'C-SF'!D281+'C-LA'!D281+DIRECCION!D281</f>
        <v>125</v>
      </c>
      <c r="E281" s="46">
        <f t="shared" si="88"/>
        <v>119</v>
      </c>
      <c r="F281" s="46">
        <f t="shared" si="89"/>
        <v>39560000</v>
      </c>
      <c r="G281" s="46">
        <f t="shared" si="90"/>
        <v>37661120</v>
      </c>
      <c r="H281" s="53">
        <f t="shared" si="86"/>
        <v>0.95199999999999996</v>
      </c>
      <c r="I281" s="54">
        <f t="shared" si="87"/>
        <v>0.95199999999999996</v>
      </c>
      <c r="J281" s="65">
        <f>+HOSCA!J281+HOSLA!J281+'LLAY-LLAY'!J281+HPUT!J281+PSIQ.!J281+'C-LLAY'!J281+'C-SF'!J281+'C-LA'!J281+DIRECCION!J281</f>
        <v>0</v>
      </c>
      <c r="K281" s="78">
        <f t="shared" si="91"/>
        <v>0</v>
      </c>
      <c r="L281" s="45">
        <f>+HOSCA!L281+HOSLA!L281+'LLAY-LLAY'!L281+HPUT!L281+PSIQ.!L281+'C-LLAY'!L281+'C-SF'!L281+'C-LA'!L281+DIRECCION!L281</f>
        <v>4</v>
      </c>
      <c r="M281" s="79">
        <f t="shared" si="92"/>
        <v>1265920</v>
      </c>
      <c r="N281" s="65">
        <f>+HOSCA!N281+HOSLA!N281+'LLAY-LLAY'!N281+HPUT!N281+PSIQ.!N281+'C-LLAY'!N281+'C-SF'!N281+'C-LA'!N281+DIRECCION!N281</f>
        <v>8</v>
      </c>
      <c r="O281" s="78">
        <f t="shared" si="93"/>
        <v>2531840</v>
      </c>
      <c r="P281" s="45">
        <f>+HOSCA!P281+HOSLA!P281+'LLAY-LLAY'!P281+HPUT!P281+PSIQ.!P281+'C-LLAY'!P281+'C-SF'!P281+'C-LA'!P281+DIRECCION!P281</f>
        <v>7</v>
      </c>
      <c r="Q281" s="79">
        <f t="shared" si="94"/>
        <v>2215360</v>
      </c>
      <c r="R281" s="65">
        <f>+HOSCA!R281+HOSLA!R281+'LLAY-LLAY'!R281+HPUT!R281+PSIQ.!R281+'C-LLAY'!R281+'C-SF'!R281+'C-LA'!R281+DIRECCION!R281</f>
        <v>5</v>
      </c>
      <c r="S281" s="78">
        <f t="shared" si="95"/>
        <v>1582400</v>
      </c>
      <c r="T281" s="45">
        <f>+HOSCA!T281+HOSLA!T281+'LLAY-LLAY'!T281+HPUT!T281+PSIQ.!T281+'C-LLAY'!T281+'C-SF'!T281+'C-LA'!T281+DIRECCION!T281</f>
        <v>23</v>
      </c>
      <c r="U281" s="79">
        <f t="shared" si="96"/>
        <v>7279040</v>
      </c>
      <c r="V281" s="65">
        <f>+HOSCA!V281+HOSLA!V281+'LLAY-LLAY'!V281+HPUT!V281+PSIQ.!V281+'C-LLAY'!V281+'C-SF'!V281+'C-LA'!V281+DIRECCION!V281</f>
        <v>14</v>
      </c>
      <c r="W281" s="78">
        <f t="shared" si="97"/>
        <v>4430720</v>
      </c>
      <c r="X281" s="45">
        <f>+HOSCA!X281+HOSLA!X281+'LLAY-LLAY'!X281+HPUT!X281+PSIQ.!X281+'C-LLAY'!X281+'C-SF'!X281+'C-LA'!X281+DIRECCION!X281</f>
        <v>2</v>
      </c>
      <c r="Y281" s="79">
        <f t="shared" si="98"/>
        <v>632960</v>
      </c>
      <c r="Z281" s="65">
        <f>+HOSCA!Z281+HOSLA!Z281+'LLAY-LLAY'!Z281+HPUT!Z281+PSIQ.!Z281+'C-LLAY'!Z281+'C-SF'!Z281+'C-LA'!Z281+DIRECCION!Z281</f>
        <v>15</v>
      </c>
      <c r="AA281" s="78">
        <f t="shared" si="99"/>
        <v>4747200</v>
      </c>
      <c r="AB281" s="45">
        <f>+HOSCA!AB281+HOSLA!AB281+'LLAY-LLAY'!AB281+HPUT!AB281+PSIQ.!AB281+'C-LLAY'!AB281+'C-SF'!AB281+'C-LA'!AB281+DIRECCION!AB281</f>
        <v>13</v>
      </c>
      <c r="AC281" s="79">
        <f t="shared" si="100"/>
        <v>4114240</v>
      </c>
      <c r="AD281" s="65">
        <f>+HOSCA!AD281+HOSLA!AD281+'LLAY-LLAY'!AD281+HPUT!AD281+PSIQ.!AD281+'C-LLAY'!AD281+'C-SF'!AD281+'C-LA'!AD281+DIRECCION!AD281</f>
        <v>16</v>
      </c>
      <c r="AE281" s="78">
        <f t="shared" si="101"/>
        <v>5063680</v>
      </c>
      <c r="AF281" s="45">
        <f>+HOSCA!AF281+HOSLA!AF281+'LLAY-LLAY'!AF281+HPUT!AF281+PSIQ.!AF281+'C-LLAY'!AF281+'C-SF'!AF281+'C-LA'!AF281+DIRECCION!AF281</f>
        <v>12</v>
      </c>
      <c r="AG281" s="79">
        <f t="shared" si="102"/>
        <v>3797760</v>
      </c>
    </row>
    <row r="282" spans="1:33" ht="16.5" customHeight="1">
      <c r="A282" s="12">
        <v>2104011</v>
      </c>
      <c r="B282" s="24" t="s">
        <v>234</v>
      </c>
      <c r="C282" s="14">
        <v>625360</v>
      </c>
      <c r="D282" s="45">
        <f>+HOSCA!D282+HOSLA!D282+'LLAY-LLAY'!D282+HPUT!D282+PSIQ.!D282+'C-LLAY'!D282+'C-SF'!D282+'C-LA'!D282+DIRECCION!D282</f>
        <v>42</v>
      </c>
      <c r="E282" s="46">
        <f t="shared" si="88"/>
        <v>44</v>
      </c>
      <c r="F282" s="46">
        <f t="shared" si="89"/>
        <v>26265120</v>
      </c>
      <c r="G282" s="46">
        <f t="shared" si="90"/>
        <v>27515840</v>
      </c>
      <c r="H282" s="53">
        <f t="shared" si="86"/>
        <v>1.0476190476190477</v>
      </c>
      <c r="I282" s="54">
        <f t="shared" si="87"/>
        <v>1.0476190476190477</v>
      </c>
      <c r="J282" s="65">
        <f>+HOSCA!J282+HOSLA!J282+'LLAY-LLAY'!J282+HPUT!J282+PSIQ.!J282+'C-LLAY'!J282+'C-SF'!J282+'C-LA'!J282+DIRECCION!J282</f>
        <v>7</v>
      </c>
      <c r="K282" s="78">
        <f t="shared" si="91"/>
        <v>4377520</v>
      </c>
      <c r="L282" s="45">
        <f>+HOSCA!L282+HOSLA!L282+'LLAY-LLAY'!L282+HPUT!L282+PSIQ.!L282+'C-LLAY'!L282+'C-SF'!L282+'C-LA'!L282+DIRECCION!L282</f>
        <v>3</v>
      </c>
      <c r="M282" s="79">
        <f t="shared" si="92"/>
        <v>1876080</v>
      </c>
      <c r="N282" s="65">
        <f>+HOSCA!N282+HOSLA!N282+'LLAY-LLAY'!N282+HPUT!N282+PSIQ.!N282+'C-LLAY'!N282+'C-SF'!N282+'C-LA'!N282+DIRECCION!N282</f>
        <v>2</v>
      </c>
      <c r="O282" s="78">
        <f t="shared" si="93"/>
        <v>1250720</v>
      </c>
      <c r="P282" s="45">
        <f>+HOSCA!P282+HOSLA!P282+'LLAY-LLAY'!P282+HPUT!P282+PSIQ.!P282+'C-LLAY'!P282+'C-SF'!P282+'C-LA'!P282+DIRECCION!P282</f>
        <v>3</v>
      </c>
      <c r="Q282" s="79">
        <f t="shared" si="94"/>
        <v>1876080</v>
      </c>
      <c r="R282" s="65">
        <f>+HOSCA!R282+HOSLA!R282+'LLAY-LLAY'!R282+HPUT!R282+PSIQ.!R282+'C-LLAY'!R282+'C-SF'!R282+'C-LA'!R282+DIRECCION!R282</f>
        <v>3</v>
      </c>
      <c r="S282" s="78">
        <f t="shared" si="95"/>
        <v>1876080</v>
      </c>
      <c r="T282" s="45">
        <f>+HOSCA!T282+HOSLA!T282+'LLAY-LLAY'!T282+HPUT!T282+PSIQ.!T282+'C-LLAY'!T282+'C-SF'!T282+'C-LA'!T282+DIRECCION!T282</f>
        <v>3</v>
      </c>
      <c r="U282" s="79">
        <f t="shared" si="96"/>
        <v>1876080</v>
      </c>
      <c r="V282" s="65">
        <f>+HOSCA!V282+HOSLA!V282+'LLAY-LLAY'!V282+HPUT!V282+PSIQ.!V282+'C-LLAY'!V282+'C-SF'!V282+'C-LA'!V282+DIRECCION!V282</f>
        <v>4</v>
      </c>
      <c r="W282" s="78">
        <f t="shared" si="97"/>
        <v>2501440</v>
      </c>
      <c r="X282" s="45">
        <f>+HOSCA!X282+HOSLA!X282+'LLAY-LLAY'!X282+HPUT!X282+PSIQ.!X282+'C-LLAY'!X282+'C-SF'!X282+'C-LA'!X282+DIRECCION!X282</f>
        <v>3</v>
      </c>
      <c r="Y282" s="79">
        <f t="shared" si="98"/>
        <v>1876080</v>
      </c>
      <c r="Z282" s="65">
        <f>+HOSCA!Z282+HOSLA!Z282+'LLAY-LLAY'!Z282+HPUT!Z282+PSIQ.!Z282+'C-LLAY'!Z282+'C-SF'!Z282+'C-LA'!Z282+DIRECCION!Z282</f>
        <v>3</v>
      </c>
      <c r="AA282" s="78">
        <f t="shared" si="99"/>
        <v>1876080</v>
      </c>
      <c r="AB282" s="45">
        <f>+HOSCA!AB282+HOSLA!AB282+'LLAY-LLAY'!AB282+HPUT!AB282+PSIQ.!AB282+'C-LLAY'!AB282+'C-SF'!AB282+'C-LA'!AB282+DIRECCION!AB282</f>
        <v>6</v>
      </c>
      <c r="AC282" s="79">
        <f t="shared" si="100"/>
        <v>3752160</v>
      </c>
      <c r="AD282" s="65">
        <f>+HOSCA!AD282+HOSLA!AD282+'LLAY-LLAY'!AD282+HPUT!AD282+PSIQ.!AD282+'C-LLAY'!AD282+'C-SF'!AD282+'C-LA'!AD282+DIRECCION!AD282</f>
        <v>4</v>
      </c>
      <c r="AE282" s="78">
        <f t="shared" si="101"/>
        <v>2501440</v>
      </c>
      <c r="AF282" s="45">
        <f>+HOSCA!AF282+HOSLA!AF282+'LLAY-LLAY'!AF282+HPUT!AF282+PSIQ.!AF282+'C-LLAY'!AF282+'C-SF'!AF282+'C-LA'!AF282+DIRECCION!AF282</f>
        <v>3</v>
      </c>
      <c r="AG282" s="79">
        <f t="shared" si="102"/>
        <v>1876080</v>
      </c>
    </row>
    <row r="283" spans="1:33" ht="25.5" customHeight="1">
      <c r="A283" s="12" t="s">
        <v>944</v>
      </c>
      <c r="B283" s="27" t="s">
        <v>235</v>
      </c>
      <c r="C283" s="14">
        <v>1251020</v>
      </c>
      <c r="D283" s="45">
        <f>+HOSCA!D283+HOSLA!D283+'LLAY-LLAY'!D283+HPUT!D283+PSIQ.!D283+'C-LLAY'!D283+'C-SF'!D283+'C-LA'!D283+DIRECCION!D283</f>
        <v>21</v>
      </c>
      <c r="E283" s="46">
        <f t="shared" si="88"/>
        <v>15</v>
      </c>
      <c r="F283" s="46">
        <f t="shared" si="89"/>
        <v>26271420</v>
      </c>
      <c r="G283" s="46">
        <f t="shared" si="90"/>
        <v>18765300</v>
      </c>
      <c r="H283" s="53">
        <f t="shared" si="86"/>
        <v>0.7142857142857143</v>
      </c>
      <c r="I283" s="54">
        <f t="shared" si="87"/>
        <v>0.7142857142857143</v>
      </c>
      <c r="J283" s="65">
        <f>+HOSCA!J283+HOSLA!J283+'LLAY-LLAY'!J283+HPUT!J283+PSIQ.!J283+'C-LLAY'!J283+'C-SF'!J283+'C-LA'!J283+DIRECCION!J283</f>
        <v>1</v>
      </c>
      <c r="K283" s="78">
        <f t="shared" si="91"/>
        <v>1251020</v>
      </c>
      <c r="L283" s="45">
        <f>+HOSCA!L283+HOSLA!L283+'LLAY-LLAY'!L283+HPUT!L283+PSIQ.!L283+'C-LLAY'!L283+'C-SF'!L283+'C-LA'!L283+DIRECCION!L283</f>
        <v>3</v>
      </c>
      <c r="M283" s="79">
        <f t="shared" si="92"/>
        <v>3753060</v>
      </c>
      <c r="N283" s="65">
        <f>+HOSCA!N283+HOSLA!N283+'LLAY-LLAY'!N283+HPUT!N283+PSIQ.!N283+'C-LLAY'!N283+'C-SF'!N283+'C-LA'!N283+DIRECCION!N283</f>
        <v>1</v>
      </c>
      <c r="O283" s="78">
        <f t="shared" si="93"/>
        <v>1251020</v>
      </c>
      <c r="P283" s="45">
        <f>+HOSCA!P283+HOSLA!P283+'LLAY-LLAY'!P283+HPUT!P283+PSIQ.!P283+'C-LLAY'!P283+'C-SF'!P283+'C-LA'!P283+DIRECCION!P283</f>
        <v>2</v>
      </c>
      <c r="Q283" s="79">
        <f t="shared" si="94"/>
        <v>2502040</v>
      </c>
      <c r="R283" s="65">
        <f>+HOSCA!R283+HOSLA!R283+'LLAY-LLAY'!R283+HPUT!R283+PSIQ.!R283+'C-LLAY'!R283+'C-SF'!R283+'C-LA'!R283+DIRECCION!R283</f>
        <v>2</v>
      </c>
      <c r="S283" s="78">
        <f t="shared" si="95"/>
        <v>2502040</v>
      </c>
      <c r="T283" s="45">
        <f>+HOSCA!T283+HOSLA!T283+'LLAY-LLAY'!T283+HPUT!T283+PSIQ.!T283+'C-LLAY'!T283+'C-SF'!T283+'C-LA'!T283+DIRECCION!T283</f>
        <v>0</v>
      </c>
      <c r="U283" s="79">
        <f t="shared" si="96"/>
        <v>0</v>
      </c>
      <c r="V283" s="65">
        <f>+HOSCA!V283+HOSLA!V283+'LLAY-LLAY'!V283+HPUT!V283+PSIQ.!V283+'C-LLAY'!V283+'C-SF'!V283+'C-LA'!V283+DIRECCION!V283</f>
        <v>0</v>
      </c>
      <c r="W283" s="78">
        <f t="shared" si="97"/>
        <v>0</v>
      </c>
      <c r="X283" s="45">
        <f>+HOSCA!X283+HOSLA!X283+'LLAY-LLAY'!X283+HPUT!X283+PSIQ.!X283+'C-LLAY'!X283+'C-SF'!X283+'C-LA'!X283+DIRECCION!X283</f>
        <v>0</v>
      </c>
      <c r="Y283" s="79">
        <f t="shared" si="98"/>
        <v>0</v>
      </c>
      <c r="Z283" s="65">
        <f>+HOSCA!Z283+HOSLA!Z283+'LLAY-LLAY'!Z283+HPUT!Z283+PSIQ.!Z283+'C-LLAY'!Z283+'C-SF'!Z283+'C-LA'!Z283+DIRECCION!Z283</f>
        <v>1</v>
      </c>
      <c r="AA283" s="78">
        <f t="shared" si="99"/>
        <v>1251020</v>
      </c>
      <c r="AB283" s="45">
        <f>+HOSCA!AB283+HOSLA!AB283+'LLAY-LLAY'!AB283+HPUT!AB283+PSIQ.!AB283+'C-LLAY'!AB283+'C-SF'!AB283+'C-LA'!AB283+DIRECCION!AB283</f>
        <v>1</v>
      </c>
      <c r="AC283" s="79">
        <f t="shared" si="100"/>
        <v>1251020</v>
      </c>
      <c r="AD283" s="65">
        <f>+HOSCA!AD283+HOSLA!AD283+'LLAY-LLAY'!AD283+HPUT!AD283+PSIQ.!AD283+'C-LLAY'!AD283+'C-SF'!AD283+'C-LA'!AD283+DIRECCION!AD283</f>
        <v>0</v>
      </c>
      <c r="AE283" s="78">
        <f t="shared" si="101"/>
        <v>0</v>
      </c>
      <c r="AF283" s="45">
        <f>+HOSCA!AF283+HOSLA!AF283+'LLAY-LLAY'!AF283+HPUT!AF283+PSIQ.!AF283+'C-LLAY'!AF283+'C-SF'!AF283+'C-LA'!AF283+DIRECCION!AF283</f>
        <v>4</v>
      </c>
      <c r="AG283" s="79">
        <f t="shared" si="102"/>
        <v>5004080</v>
      </c>
    </row>
    <row r="284" spans="1:33" ht="16.5" customHeight="1">
      <c r="A284" s="12">
        <v>2104167</v>
      </c>
      <c r="B284" s="27" t="s">
        <v>236</v>
      </c>
      <c r="C284" s="14">
        <v>1142590</v>
      </c>
      <c r="D284" s="45">
        <f>+HOSCA!D284+HOSLA!D284+'LLAY-LLAY'!D284+HPUT!D284+PSIQ.!D284+'C-LLAY'!D284+'C-SF'!D284+'C-LA'!D284+DIRECCION!D284</f>
        <v>40</v>
      </c>
      <c r="E284" s="46">
        <f t="shared" si="88"/>
        <v>32</v>
      </c>
      <c r="F284" s="46">
        <f t="shared" si="89"/>
        <v>45703600</v>
      </c>
      <c r="G284" s="46">
        <f t="shared" si="90"/>
        <v>36562880</v>
      </c>
      <c r="H284" s="53">
        <f t="shared" si="86"/>
        <v>0.8</v>
      </c>
      <c r="I284" s="54">
        <f t="shared" si="87"/>
        <v>0.8</v>
      </c>
      <c r="J284" s="65">
        <f>+HOSCA!J284+HOSLA!J284+'LLAY-LLAY'!J284+HPUT!J284+PSIQ.!J284+'C-LLAY'!J284+'C-SF'!J284+'C-LA'!J284+DIRECCION!J284</f>
        <v>1</v>
      </c>
      <c r="K284" s="78">
        <f t="shared" si="91"/>
        <v>1142590</v>
      </c>
      <c r="L284" s="45">
        <f>+HOSCA!L284+HOSLA!L284+'LLAY-LLAY'!L284+HPUT!L284+PSIQ.!L284+'C-LLAY'!L284+'C-SF'!L284+'C-LA'!L284+DIRECCION!L284</f>
        <v>3</v>
      </c>
      <c r="M284" s="79">
        <f t="shared" si="92"/>
        <v>3427770</v>
      </c>
      <c r="N284" s="65">
        <f>+HOSCA!N284+HOSLA!N284+'LLAY-LLAY'!N284+HPUT!N284+PSIQ.!N284+'C-LLAY'!N284+'C-SF'!N284+'C-LA'!N284+DIRECCION!N284</f>
        <v>2</v>
      </c>
      <c r="O284" s="78">
        <f t="shared" si="93"/>
        <v>2285180</v>
      </c>
      <c r="P284" s="45">
        <f>+HOSCA!P284+HOSLA!P284+'LLAY-LLAY'!P284+HPUT!P284+PSIQ.!P284+'C-LLAY'!P284+'C-SF'!P284+'C-LA'!P284+DIRECCION!P284</f>
        <v>2</v>
      </c>
      <c r="Q284" s="79">
        <f t="shared" si="94"/>
        <v>2285180</v>
      </c>
      <c r="R284" s="65">
        <f>+HOSCA!R284+HOSLA!R284+'LLAY-LLAY'!R284+HPUT!R284+PSIQ.!R284+'C-LLAY'!R284+'C-SF'!R284+'C-LA'!R284+DIRECCION!R284</f>
        <v>3</v>
      </c>
      <c r="S284" s="78">
        <f t="shared" si="95"/>
        <v>3427770</v>
      </c>
      <c r="T284" s="45">
        <f>+HOSCA!T284+HOSLA!T284+'LLAY-LLAY'!T284+HPUT!T284+PSIQ.!T284+'C-LLAY'!T284+'C-SF'!T284+'C-LA'!T284+DIRECCION!T284</f>
        <v>4</v>
      </c>
      <c r="U284" s="79">
        <f t="shared" si="96"/>
        <v>4570360</v>
      </c>
      <c r="V284" s="65">
        <f>+HOSCA!V284+HOSLA!V284+'LLAY-LLAY'!V284+HPUT!V284+PSIQ.!V284+'C-LLAY'!V284+'C-SF'!V284+'C-LA'!V284+DIRECCION!V284</f>
        <v>2</v>
      </c>
      <c r="W284" s="78">
        <f t="shared" si="97"/>
        <v>2285180</v>
      </c>
      <c r="X284" s="45">
        <f>+HOSCA!X284+HOSLA!X284+'LLAY-LLAY'!X284+HPUT!X284+PSIQ.!X284+'C-LLAY'!X284+'C-SF'!X284+'C-LA'!X284+DIRECCION!X284</f>
        <v>1</v>
      </c>
      <c r="Y284" s="79">
        <f t="shared" si="98"/>
        <v>1142590</v>
      </c>
      <c r="Z284" s="65">
        <f>+HOSCA!Z284+HOSLA!Z284+'LLAY-LLAY'!Z284+HPUT!Z284+PSIQ.!Z284+'C-LLAY'!Z284+'C-SF'!Z284+'C-LA'!Z284+DIRECCION!Z284</f>
        <v>3</v>
      </c>
      <c r="AA284" s="78">
        <f t="shared" si="99"/>
        <v>3427770</v>
      </c>
      <c r="AB284" s="45">
        <f>+HOSCA!AB284+HOSLA!AB284+'LLAY-LLAY'!AB284+HPUT!AB284+PSIQ.!AB284+'C-LLAY'!AB284+'C-SF'!AB284+'C-LA'!AB284+DIRECCION!AB284</f>
        <v>2</v>
      </c>
      <c r="AC284" s="79">
        <f t="shared" si="100"/>
        <v>2285180</v>
      </c>
      <c r="AD284" s="65">
        <f>+HOSCA!AD284+HOSLA!AD284+'LLAY-LLAY'!AD284+HPUT!AD284+PSIQ.!AD284+'C-LLAY'!AD284+'C-SF'!AD284+'C-LA'!AD284+DIRECCION!AD284</f>
        <v>4</v>
      </c>
      <c r="AE284" s="78">
        <f t="shared" si="101"/>
        <v>4570360</v>
      </c>
      <c r="AF284" s="45">
        <f>+HOSCA!AF284+HOSLA!AF284+'LLAY-LLAY'!AF284+HPUT!AF284+PSIQ.!AF284+'C-LLAY'!AF284+'C-SF'!AF284+'C-LA'!AF284+DIRECCION!AF284</f>
        <v>5</v>
      </c>
      <c r="AG284" s="79">
        <f t="shared" si="102"/>
        <v>5712950</v>
      </c>
    </row>
    <row r="285" spans="1:33" ht="16.5" customHeight="1">
      <c r="A285" s="12">
        <v>2104073</v>
      </c>
      <c r="B285" s="27" t="s">
        <v>237</v>
      </c>
      <c r="C285" s="14">
        <v>685680</v>
      </c>
      <c r="D285" s="45">
        <f>+HOSCA!D285+HOSLA!D285+'LLAY-LLAY'!D285+HPUT!D285+PSIQ.!D285+'C-LLAY'!D285+'C-SF'!D285+'C-LA'!D285+DIRECCION!D285</f>
        <v>33</v>
      </c>
      <c r="E285" s="46">
        <f t="shared" si="88"/>
        <v>43</v>
      </c>
      <c r="F285" s="46">
        <f t="shared" si="89"/>
        <v>22627440</v>
      </c>
      <c r="G285" s="46">
        <f t="shared" si="90"/>
        <v>29484240</v>
      </c>
      <c r="H285" s="53">
        <f t="shared" si="86"/>
        <v>1.303030303030303</v>
      </c>
      <c r="I285" s="54">
        <f t="shared" si="87"/>
        <v>1.303030303030303</v>
      </c>
      <c r="J285" s="65">
        <f>+HOSCA!J285+HOSLA!J285+'LLAY-LLAY'!J285+HPUT!J285+PSIQ.!J285+'C-LLAY'!J285+'C-SF'!J285+'C-LA'!J285+DIRECCION!J285</f>
        <v>5</v>
      </c>
      <c r="K285" s="78">
        <f t="shared" si="91"/>
        <v>3428400</v>
      </c>
      <c r="L285" s="45">
        <f>+HOSCA!L285+HOSLA!L285+'LLAY-LLAY'!L285+HPUT!L285+PSIQ.!L285+'C-LLAY'!L285+'C-SF'!L285+'C-LA'!L285+DIRECCION!L285</f>
        <v>3</v>
      </c>
      <c r="M285" s="79">
        <f t="shared" si="92"/>
        <v>2057040</v>
      </c>
      <c r="N285" s="65">
        <f>+HOSCA!N285+HOSLA!N285+'LLAY-LLAY'!N285+HPUT!N285+PSIQ.!N285+'C-LLAY'!N285+'C-SF'!N285+'C-LA'!N285+DIRECCION!N285</f>
        <v>6</v>
      </c>
      <c r="O285" s="78">
        <f t="shared" si="93"/>
        <v>4114080</v>
      </c>
      <c r="P285" s="45">
        <f>+HOSCA!P285+HOSLA!P285+'LLAY-LLAY'!P285+HPUT!P285+PSIQ.!P285+'C-LLAY'!P285+'C-SF'!P285+'C-LA'!P285+DIRECCION!P285</f>
        <v>1</v>
      </c>
      <c r="Q285" s="79">
        <f t="shared" si="94"/>
        <v>685680</v>
      </c>
      <c r="R285" s="65">
        <f>+HOSCA!R285+HOSLA!R285+'LLAY-LLAY'!R285+HPUT!R285+PSIQ.!R285+'C-LLAY'!R285+'C-SF'!R285+'C-LA'!R285+DIRECCION!R285</f>
        <v>3</v>
      </c>
      <c r="S285" s="78">
        <f t="shared" si="95"/>
        <v>2057040</v>
      </c>
      <c r="T285" s="45">
        <f>+HOSCA!T285+HOSLA!T285+'LLAY-LLAY'!T285+HPUT!T285+PSIQ.!T285+'C-LLAY'!T285+'C-SF'!T285+'C-LA'!T285+DIRECCION!T285</f>
        <v>0</v>
      </c>
      <c r="U285" s="79">
        <f t="shared" si="96"/>
        <v>0</v>
      </c>
      <c r="V285" s="65">
        <f>+HOSCA!V285+HOSLA!V285+'LLAY-LLAY'!V285+HPUT!V285+PSIQ.!V285+'C-LLAY'!V285+'C-SF'!V285+'C-LA'!V285+DIRECCION!V285</f>
        <v>3</v>
      </c>
      <c r="W285" s="78">
        <f t="shared" si="97"/>
        <v>2057040</v>
      </c>
      <c r="X285" s="45">
        <f>+HOSCA!X285+HOSLA!X285+'LLAY-LLAY'!X285+HPUT!X285+PSIQ.!X285+'C-LLAY'!X285+'C-SF'!X285+'C-LA'!X285+DIRECCION!X285</f>
        <v>1</v>
      </c>
      <c r="Y285" s="79">
        <f t="shared" si="98"/>
        <v>685680</v>
      </c>
      <c r="Z285" s="65">
        <f>+HOSCA!Z285+HOSLA!Z285+'LLAY-LLAY'!Z285+HPUT!Z285+PSIQ.!Z285+'C-LLAY'!Z285+'C-SF'!Z285+'C-LA'!Z285+DIRECCION!Z285</f>
        <v>2</v>
      </c>
      <c r="AA285" s="78">
        <f t="shared" si="99"/>
        <v>1371360</v>
      </c>
      <c r="AB285" s="45">
        <f>+HOSCA!AB285+HOSLA!AB285+'LLAY-LLAY'!AB285+HPUT!AB285+PSIQ.!AB285+'C-LLAY'!AB285+'C-SF'!AB285+'C-LA'!AB285+DIRECCION!AB285</f>
        <v>7</v>
      </c>
      <c r="AC285" s="79">
        <f t="shared" si="100"/>
        <v>4799760</v>
      </c>
      <c r="AD285" s="65">
        <f>+HOSCA!AD285+HOSLA!AD285+'LLAY-LLAY'!AD285+HPUT!AD285+PSIQ.!AD285+'C-LLAY'!AD285+'C-SF'!AD285+'C-LA'!AD285+DIRECCION!AD285</f>
        <v>8</v>
      </c>
      <c r="AE285" s="78">
        <f t="shared" si="101"/>
        <v>5485440</v>
      </c>
      <c r="AF285" s="45">
        <f>+HOSCA!AF285+HOSLA!AF285+'LLAY-LLAY'!AF285+HPUT!AF285+PSIQ.!AF285+'C-LLAY'!AF285+'C-SF'!AF285+'C-LA'!AF285+DIRECCION!AF285</f>
        <v>4</v>
      </c>
      <c r="AG285" s="79">
        <f t="shared" si="102"/>
        <v>2742720</v>
      </c>
    </row>
    <row r="286" spans="1:33" ht="16.5" customHeight="1">
      <c r="A286" s="12">
        <v>2104055</v>
      </c>
      <c r="B286" s="27" t="s">
        <v>238</v>
      </c>
      <c r="C286" s="14">
        <v>816130</v>
      </c>
      <c r="D286" s="45">
        <f>+HOSCA!D286+HOSLA!D286+'LLAY-LLAY'!D286+HPUT!D286+PSIQ.!D286+'C-LLAY'!D286+'C-SF'!D286+'C-LA'!D286+DIRECCION!D286</f>
        <v>33</v>
      </c>
      <c r="E286" s="46">
        <f t="shared" si="88"/>
        <v>26</v>
      </c>
      <c r="F286" s="46">
        <f t="shared" si="89"/>
        <v>26932290</v>
      </c>
      <c r="G286" s="46">
        <f t="shared" si="90"/>
        <v>21219380</v>
      </c>
      <c r="H286" s="53">
        <f t="shared" si="86"/>
        <v>0.78787878787878785</v>
      </c>
      <c r="I286" s="54">
        <f t="shared" si="87"/>
        <v>0.78787878787878785</v>
      </c>
      <c r="J286" s="65">
        <f>+HOSCA!J286+HOSLA!J286+'LLAY-LLAY'!J286+HPUT!J286+PSIQ.!J286+'C-LLAY'!J286+'C-SF'!J286+'C-LA'!J286+DIRECCION!J286</f>
        <v>4</v>
      </c>
      <c r="K286" s="78">
        <f t="shared" si="91"/>
        <v>3264520</v>
      </c>
      <c r="L286" s="45">
        <f>+HOSCA!L286+HOSLA!L286+'LLAY-LLAY'!L286+HPUT!L286+PSIQ.!L286+'C-LLAY'!L286+'C-SF'!L286+'C-LA'!L286+DIRECCION!L286</f>
        <v>1</v>
      </c>
      <c r="M286" s="79">
        <f t="shared" si="92"/>
        <v>816130</v>
      </c>
      <c r="N286" s="65">
        <f>+HOSCA!N286+HOSLA!N286+'LLAY-LLAY'!N286+HPUT!N286+PSIQ.!N286+'C-LLAY'!N286+'C-SF'!N286+'C-LA'!N286+DIRECCION!N286</f>
        <v>4</v>
      </c>
      <c r="O286" s="78">
        <f t="shared" si="93"/>
        <v>3264520</v>
      </c>
      <c r="P286" s="45">
        <f>+HOSCA!P286+HOSLA!P286+'LLAY-LLAY'!P286+HPUT!P286+PSIQ.!P286+'C-LLAY'!P286+'C-SF'!P286+'C-LA'!P286+DIRECCION!P286</f>
        <v>4</v>
      </c>
      <c r="Q286" s="79">
        <f t="shared" si="94"/>
        <v>3264520</v>
      </c>
      <c r="R286" s="65">
        <f>+HOSCA!R286+HOSLA!R286+'LLAY-LLAY'!R286+HPUT!R286+PSIQ.!R286+'C-LLAY'!R286+'C-SF'!R286+'C-LA'!R286+DIRECCION!R286</f>
        <v>1</v>
      </c>
      <c r="S286" s="78">
        <f t="shared" si="95"/>
        <v>816130</v>
      </c>
      <c r="T286" s="45">
        <f>+HOSCA!T286+HOSLA!T286+'LLAY-LLAY'!T286+HPUT!T286+PSIQ.!T286+'C-LLAY'!T286+'C-SF'!T286+'C-LA'!T286+DIRECCION!T286</f>
        <v>2</v>
      </c>
      <c r="U286" s="79">
        <f t="shared" si="96"/>
        <v>1632260</v>
      </c>
      <c r="V286" s="65">
        <f>+HOSCA!V286+HOSLA!V286+'LLAY-LLAY'!V286+HPUT!V286+PSIQ.!V286+'C-LLAY'!V286+'C-SF'!V286+'C-LA'!V286+DIRECCION!V286</f>
        <v>2</v>
      </c>
      <c r="W286" s="78">
        <f t="shared" si="97"/>
        <v>1632260</v>
      </c>
      <c r="X286" s="45">
        <f>+HOSCA!X286+HOSLA!X286+'LLAY-LLAY'!X286+HPUT!X286+PSIQ.!X286+'C-LLAY'!X286+'C-SF'!X286+'C-LA'!X286+DIRECCION!X286</f>
        <v>2</v>
      </c>
      <c r="Y286" s="79">
        <f t="shared" si="98"/>
        <v>1632260</v>
      </c>
      <c r="Z286" s="65">
        <f>+HOSCA!Z286+HOSLA!Z286+'LLAY-LLAY'!Z286+HPUT!Z286+PSIQ.!Z286+'C-LLAY'!Z286+'C-SF'!Z286+'C-LA'!Z286+DIRECCION!Z286</f>
        <v>4</v>
      </c>
      <c r="AA286" s="78">
        <f t="shared" si="99"/>
        <v>3264520</v>
      </c>
      <c r="AB286" s="45">
        <f>+HOSCA!AB286+HOSLA!AB286+'LLAY-LLAY'!AB286+HPUT!AB286+PSIQ.!AB286+'C-LLAY'!AB286+'C-SF'!AB286+'C-LA'!AB286+DIRECCION!AB286</f>
        <v>1</v>
      </c>
      <c r="AC286" s="79">
        <f t="shared" si="100"/>
        <v>816130</v>
      </c>
      <c r="AD286" s="65">
        <f>+HOSCA!AD286+HOSLA!AD286+'LLAY-LLAY'!AD286+HPUT!AD286+PSIQ.!AD286+'C-LLAY'!AD286+'C-SF'!AD286+'C-LA'!AD286+DIRECCION!AD286</f>
        <v>1</v>
      </c>
      <c r="AE286" s="78">
        <f t="shared" si="101"/>
        <v>816130</v>
      </c>
      <c r="AF286" s="45">
        <f>+HOSCA!AF286+HOSLA!AF286+'LLAY-LLAY'!AF286+HPUT!AF286+PSIQ.!AF286+'C-LLAY'!AF286+'C-SF'!AF286+'C-LA'!AF286+DIRECCION!AF286</f>
        <v>0</v>
      </c>
      <c r="AG286" s="79">
        <f t="shared" si="102"/>
        <v>0</v>
      </c>
    </row>
    <row r="287" spans="1:33" ht="16.5" customHeight="1">
      <c r="A287" s="12">
        <v>2104042</v>
      </c>
      <c r="B287" s="27" t="s">
        <v>239</v>
      </c>
      <c r="C287" s="14">
        <v>2489770</v>
      </c>
      <c r="D287" s="45">
        <f>+HOSCA!D287+HOSLA!D287+'LLAY-LLAY'!D287+HPUT!D287+PSIQ.!D287+'C-LLAY'!D287+'C-SF'!D287+'C-LA'!D287+DIRECCION!D287</f>
        <v>4</v>
      </c>
      <c r="E287" s="46">
        <f t="shared" si="88"/>
        <v>6</v>
      </c>
      <c r="F287" s="46">
        <f t="shared" si="89"/>
        <v>9959080</v>
      </c>
      <c r="G287" s="46">
        <f t="shared" si="90"/>
        <v>14938620</v>
      </c>
      <c r="H287" s="53">
        <f t="shared" si="86"/>
        <v>1.5</v>
      </c>
      <c r="I287" s="54">
        <f t="shared" si="87"/>
        <v>1.5</v>
      </c>
      <c r="J287" s="65">
        <f>+HOSCA!J287+HOSLA!J287+'LLAY-LLAY'!J287+HPUT!J287+PSIQ.!J287+'C-LLAY'!J287+'C-SF'!J287+'C-LA'!J287+DIRECCION!J287</f>
        <v>0</v>
      </c>
      <c r="K287" s="78">
        <f t="shared" si="91"/>
        <v>0</v>
      </c>
      <c r="L287" s="45">
        <f>+HOSCA!L287+HOSLA!L287+'LLAY-LLAY'!L287+HPUT!L287+PSIQ.!L287+'C-LLAY'!L287+'C-SF'!L287+'C-LA'!L287+DIRECCION!L287</f>
        <v>0</v>
      </c>
      <c r="M287" s="79">
        <f t="shared" si="92"/>
        <v>0</v>
      </c>
      <c r="N287" s="65">
        <f>+HOSCA!N287+HOSLA!N287+'LLAY-LLAY'!N287+HPUT!N287+PSIQ.!N287+'C-LLAY'!N287+'C-SF'!N287+'C-LA'!N287+DIRECCION!N287</f>
        <v>0</v>
      </c>
      <c r="O287" s="78">
        <f t="shared" si="93"/>
        <v>0</v>
      </c>
      <c r="P287" s="45">
        <f>+HOSCA!P287+HOSLA!P287+'LLAY-LLAY'!P287+HPUT!P287+PSIQ.!P287+'C-LLAY'!P287+'C-SF'!P287+'C-LA'!P287+DIRECCION!P287</f>
        <v>0</v>
      </c>
      <c r="Q287" s="79">
        <f t="shared" si="94"/>
        <v>0</v>
      </c>
      <c r="R287" s="65">
        <f>+HOSCA!R287+HOSLA!R287+'LLAY-LLAY'!R287+HPUT!R287+PSIQ.!R287+'C-LLAY'!R287+'C-SF'!R287+'C-LA'!R287+DIRECCION!R287</f>
        <v>0</v>
      </c>
      <c r="S287" s="78">
        <f t="shared" si="95"/>
        <v>0</v>
      </c>
      <c r="T287" s="45">
        <f>+HOSCA!T287+HOSLA!T287+'LLAY-LLAY'!T287+HPUT!T287+PSIQ.!T287+'C-LLAY'!T287+'C-SF'!T287+'C-LA'!T287+DIRECCION!T287</f>
        <v>2</v>
      </c>
      <c r="U287" s="79">
        <f t="shared" si="96"/>
        <v>4979540</v>
      </c>
      <c r="V287" s="65">
        <f>+HOSCA!V287+HOSLA!V287+'LLAY-LLAY'!V287+HPUT!V287+PSIQ.!V287+'C-LLAY'!V287+'C-SF'!V287+'C-LA'!V287+DIRECCION!V287</f>
        <v>0</v>
      </c>
      <c r="W287" s="78">
        <f t="shared" si="97"/>
        <v>0</v>
      </c>
      <c r="X287" s="45">
        <f>+HOSCA!X287+HOSLA!X287+'LLAY-LLAY'!X287+HPUT!X287+PSIQ.!X287+'C-LLAY'!X287+'C-SF'!X287+'C-LA'!X287+DIRECCION!X287</f>
        <v>0</v>
      </c>
      <c r="Y287" s="79">
        <f t="shared" si="98"/>
        <v>0</v>
      </c>
      <c r="Z287" s="65">
        <f>+HOSCA!Z287+HOSLA!Z287+'LLAY-LLAY'!Z287+HPUT!Z287+PSIQ.!Z287+'C-LLAY'!Z287+'C-SF'!Z287+'C-LA'!Z287+DIRECCION!Z287</f>
        <v>1</v>
      </c>
      <c r="AA287" s="78">
        <f t="shared" si="99"/>
        <v>2489770</v>
      </c>
      <c r="AB287" s="45">
        <f>+HOSCA!AB287+HOSLA!AB287+'LLAY-LLAY'!AB287+HPUT!AB287+PSIQ.!AB287+'C-LLAY'!AB287+'C-SF'!AB287+'C-LA'!AB287+DIRECCION!AB287</f>
        <v>0</v>
      </c>
      <c r="AC287" s="79">
        <f t="shared" si="100"/>
        <v>0</v>
      </c>
      <c r="AD287" s="65">
        <f>+HOSCA!AD287+HOSLA!AD287+'LLAY-LLAY'!AD287+HPUT!AD287+PSIQ.!AD287+'C-LLAY'!AD287+'C-SF'!AD287+'C-LA'!AD287+DIRECCION!AD287</f>
        <v>1</v>
      </c>
      <c r="AE287" s="78">
        <f t="shared" si="101"/>
        <v>2489770</v>
      </c>
      <c r="AF287" s="45">
        <f>+HOSCA!AF287+HOSLA!AF287+'LLAY-LLAY'!AF287+HPUT!AF287+PSIQ.!AF287+'C-LLAY'!AF287+'C-SF'!AF287+'C-LA'!AF287+DIRECCION!AF287</f>
        <v>2</v>
      </c>
      <c r="AG287" s="79">
        <f t="shared" si="102"/>
        <v>4979540</v>
      </c>
    </row>
    <row r="288" spans="1:33" ht="16.5" customHeight="1">
      <c r="A288" s="12">
        <v>2104051</v>
      </c>
      <c r="B288" s="27" t="s">
        <v>240</v>
      </c>
      <c r="C288" s="14">
        <v>1304360</v>
      </c>
      <c r="D288" s="45">
        <f>+HOSCA!D288+HOSLA!D288+'LLAY-LLAY'!D288+HPUT!D288+PSIQ.!D288+'C-LLAY'!D288+'C-SF'!D288+'C-LA'!D288+DIRECCION!D288</f>
        <v>64</v>
      </c>
      <c r="E288" s="46">
        <f t="shared" si="88"/>
        <v>34</v>
      </c>
      <c r="F288" s="46">
        <f t="shared" si="89"/>
        <v>83479040</v>
      </c>
      <c r="G288" s="46">
        <f t="shared" si="90"/>
        <v>44348240</v>
      </c>
      <c r="H288" s="53">
        <f t="shared" si="86"/>
        <v>0.53125</v>
      </c>
      <c r="I288" s="54">
        <f t="shared" si="87"/>
        <v>0.53125</v>
      </c>
      <c r="J288" s="65">
        <f>+HOSCA!J288+HOSLA!J288+'LLAY-LLAY'!J288+HPUT!J288+PSIQ.!J288+'C-LLAY'!J288+'C-SF'!J288+'C-LA'!J288+DIRECCION!J288</f>
        <v>2</v>
      </c>
      <c r="K288" s="78">
        <f t="shared" si="91"/>
        <v>2608720</v>
      </c>
      <c r="L288" s="45">
        <f>+HOSCA!L288+HOSLA!L288+'LLAY-LLAY'!L288+HPUT!L288+PSIQ.!L288+'C-LLAY'!L288+'C-SF'!L288+'C-LA'!L288+DIRECCION!L288</f>
        <v>0</v>
      </c>
      <c r="M288" s="79">
        <f t="shared" si="92"/>
        <v>0</v>
      </c>
      <c r="N288" s="65">
        <f>+HOSCA!N288+HOSLA!N288+'LLAY-LLAY'!N288+HPUT!N288+PSIQ.!N288+'C-LLAY'!N288+'C-SF'!N288+'C-LA'!N288+DIRECCION!N288</f>
        <v>0</v>
      </c>
      <c r="O288" s="78">
        <f t="shared" si="93"/>
        <v>0</v>
      </c>
      <c r="P288" s="45">
        <f>+HOSCA!P288+HOSLA!P288+'LLAY-LLAY'!P288+HPUT!P288+PSIQ.!P288+'C-LLAY'!P288+'C-SF'!P288+'C-LA'!P288+DIRECCION!P288</f>
        <v>5</v>
      </c>
      <c r="Q288" s="79">
        <f t="shared" si="94"/>
        <v>6521800</v>
      </c>
      <c r="R288" s="65">
        <f>+HOSCA!R288+HOSLA!R288+'LLAY-LLAY'!R288+HPUT!R288+PSIQ.!R288+'C-LLAY'!R288+'C-SF'!R288+'C-LA'!R288+DIRECCION!R288</f>
        <v>7</v>
      </c>
      <c r="S288" s="78">
        <f t="shared" si="95"/>
        <v>9130520</v>
      </c>
      <c r="T288" s="45">
        <f>+HOSCA!T288+HOSLA!T288+'LLAY-LLAY'!T288+HPUT!T288+PSIQ.!T288+'C-LLAY'!T288+'C-SF'!T288+'C-LA'!T288+DIRECCION!T288</f>
        <v>6</v>
      </c>
      <c r="U288" s="79">
        <f t="shared" si="96"/>
        <v>7826160</v>
      </c>
      <c r="V288" s="65">
        <f>+HOSCA!V288+HOSLA!V288+'LLAY-LLAY'!V288+HPUT!V288+PSIQ.!V288+'C-LLAY'!V288+'C-SF'!V288+'C-LA'!V288+DIRECCION!V288</f>
        <v>6</v>
      </c>
      <c r="W288" s="78">
        <f t="shared" si="97"/>
        <v>7826160</v>
      </c>
      <c r="X288" s="45">
        <f>+HOSCA!X288+HOSLA!X288+'LLAY-LLAY'!X288+HPUT!X288+PSIQ.!X288+'C-LLAY'!X288+'C-SF'!X288+'C-LA'!X288+DIRECCION!X288</f>
        <v>5</v>
      </c>
      <c r="Y288" s="79">
        <f t="shared" si="98"/>
        <v>6521800</v>
      </c>
      <c r="Z288" s="65">
        <f>+HOSCA!Z288+HOSLA!Z288+'LLAY-LLAY'!Z288+HPUT!Z288+PSIQ.!Z288+'C-LLAY'!Z288+'C-SF'!Z288+'C-LA'!Z288+DIRECCION!Z288</f>
        <v>3</v>
      </c>
      <c r="AA288" s="78">
        <f t="shared" si="99"/>
        <v>3913080</v>
      </c>
      <c r="AB288" s="45">
        <f>+HOSCA!AB288+HOSLA!AB288+'LLAY-LLAY'!AB288+HPUT!AB288+PSIQ.!AB288+'C-LLAY'!AB288+'C-SF'!AB288+'C-LA'!AB288+DIRECCION!AB288</f>
        <v>0</v>
      </c>
      <c r="AC288" s="79">
        <f t="shared" si="100"/>
        <v>0</v>
      </c>
      <c r="AD288" s="65">
        <f>+HOSCA!AD288+HOSLA!AD288+'LLAY-LLAY'!AD288+HPUT!AD288+PSIQ.!AD288+'C-LLAY'!AD288+'C-SF'!AD288+'C-LA'!AD288+DIRECCION!AD288</f>
        <v>0</v>
      </c>
      <c r="AE288" s="78">
        <f t="shared" si="101"/>
        <v>0</v>
      </c>
      <c r="AF288" s="45">
        <f>+HOSCA!AF288+HOSLA!AF288+'LLAY-LLAY'!AF288+HPUT!AF288+PSIQ.!AF288+'C-LLAY'!AF288+'C-SF'!AF288+'C-LA'!AF288+DIRECCION!AF288</f>
        <v>0</v>
      </c>
      <c r="AG288" s="79">
        <f t="shared" si="102"/>
        <v>0</v>
      </c>
    </row>
    <row r="289" spans="1:33" ht="16.5" customHeight="1">
      <c r="A289" s="12">
        <v>2104048</v>
      </c>
      <c r="B289" s="27" t="s">
        <v>241</v>
      </c>
      <c r="C289" s="14">
        <v>1601950</v>
      </c>
      <c r="D289" s="45">
        <f>+HOSCA!D289+HOSLA!D289+'LLAY-LLAY'!D289+HPUT!D289+PSIQ.!D289+'C-LLAY'!D289+'C-SF'!D289+'C-LA'!D289+DIRECCION!D289</f>
        <v>1</v>
      </c>
      <c r="E289" s="46">
        <f t="shared" si="88"/>
        <v>2</v>
      </c>
      <c r="F289" s="46">
        <f t="shared" si="89"/>
        <v>1601950</v>
      </c>
      <c r="G289" s="46">
        <f t="shared" si="90"/>
        <v>3203900</v>
      </c>
      <c r="H289" s="53">
        <f t="shared" si="86"/>
        <v>2</v>
      </c>
      <c r="I289" s="54">
        <f t="shared" si="87"/>
        <v>2</v>
      </c>
      <c r="J289" s="65">
        <f>+HOSCA!J289+HOSLA!J289+'LLAY-LLAY'!J289+HPUT!J289+PSIQ.!J289+'C-LLAY'!J289+'C-SF'!J289+'C-LA'!J289+DIRECCION!J289</f>
        <v>1</v>
      </c>
      <c r="K289" s="78">
        <f t="shared" si="91"/>
        <v>1601950</v>
      </c>
      <c r="L289" s="45">
        <f>+HOSCA!L289+HOSLA!L289+'LLAY-LLAY'!L289+HPUT!L289+PSIQ.!L289+'C-LLAY'!L289+'C-SF'!L289+'C-LA'!L289+DIRECCION!L289</f>
        <v>0</v>
      </c>
      <c r="M289" s="79">
        <f t="shared" si="92"/>
        <v>0</v>
      </c>
      <c r="N289" s="65">
        <f>+HOSCA!N289+HOSLA!N289+'LLAY-LLAY'!N289+HPUT!N289+PSIQ.!N289+'C-LLAY'!N289+'C-SF'!N289+'C-LA'!N289+DIRECCION!N289</f>
        <v>0</v>
      </c>
      <c r="O289" s="78">
        <f t="shared" si="93"/>
        <v>0</v>
      </c>
      <c r="P289" s="45">
        <f>+HOSCA!P289+HOSLA!P289+'LLAY-LLAY'!P289+HPUT!P289+PSIQ.!P289+'C-LLAY'!P289+'C-SF'!P289+'C-LA'!P289+DIRECCION!P289</f>
        <v>0</v>
      </c>
      <c r="Q289" s="79">
        <f t="shared" si="94"/>
        <v>0</v>
      </c>
      <c r="R289" s="65">
        <f>+HOSCA!R289+HOSLA!R289+'LLAY-LLAY'!R289+HPUT!R289+PSIQ.!R289+'C-LLAY'!R289+'C-SF'!R289+'C-LA'!R289+DIRECCION!R289</f>
        <v>0</v>
      </c>
      <c r="S289" s="78">
        <f t="shared" si="95"/>
        <v>0</v>
      </c>
      <c r="T289" s="45">
        <f>+HOSCA!T289+HOSLA!T289+'LLAY-LLAY'!T289+HPUT!T289+PSIQ.!T289+'C-LLAY'!T289+'C-SF'!T289+'C-LA'!T289+DIRECCION!T289</f>
        <v>0</v>
      </c>
      <c r="U289" s="79">
        <f t="shared" si="96"/>
        <v>0</v>
      </c>
      <c r="V289" s="65">
        <f>+HOSCA!V289+HOSLA!V289+'LLAY-LLAY'!V289+HPUT!V289+PSIQ.!V289+'C-LLAY'!V289+'C-SF'!V289+'C-LA'!V289+DIRECCION!V289</f>
        <v>0</v>
      </c>
      <c r="W289" s="78">
        <f t="shared" si="97"/>
        <v>0</v>
      </c>
      <c r="X289" s="45">
        <f>+HOSCA!X289+HOSLA!X289+'LLAY-LLAY'!X289+HPUT!X289+PSIQ.!X289+'C-LLAY'!X289+'C-SF'!X289+'C-LA'!X289+DIRECCION!X289</f>
        <v>1</v>
      </c>
      <c r="Y289" s="79">
        <f t="shared" si="98"/>
        <v>1601950</v>
      </c>
      <c r="Z289" s="65">
        <f>+HOSCA!Z289+HOSLA!Z289+'LLAY-LLAY'!Z289+HPUT!Z289+PSIQ.!Z289+'C-LLAY'!Z289+'C-SF'!Z289+'C-LA'!Z289+DIRECCION!Z289</f>
        <v>0</v>
      </c>
      <c r="AA289" s="78">
        <f t="shared" si="99"/>
        <v>0</v>
      </c>
      <c r="AB289" s="45">
        <f>+HOSCA!AB289+HOSLA!AB289+'LLAY-LLAY'!AB289+HPUT!AB289+PSIQ.!AB289+'C-LLAY'!AB289+'C-SF'!AB289+'C-LA'!AB289+DIRECCION!AB289</f>
        <v>0</v>
      </c>
      <c r="AC289" s="79">
        <f t="shared" si="100"/>
        <v>0</v>
      </c>
      <c r="AD289" s="65">
        <f>+HOSCA!AD289+HOSLA!AD289+'LLAY-LLAY'!AD289+HPUT!AD289+PSIQ.!AD289+'C-LLAY'!AD289+'C-SF'!AD289+'C-LA'!AD289+DIRECCION!AD289</f>
        <v>0</v>
      </c>
      <c r="AE289" s="78">
        <f t="shared" si="101"/>
        <v>0</v>
      </c>
      <c r="AF289" s="45">
        <f>+HOSCA!AF289+HOSLA!AF289+'LLAY-LLAY'!AF289+HPUT!AF289+PSIQ.!AF289+'C-LLAY'!AF289+'C-SF'!AF289+'C-LA'!AF289+DIRECCION!AF289</f>
        <v>0</v>
      </c>
      <c r="AG289" s="79">
        <f t="shared" si="102"/>
        <v>0</v>
      </c>
    </row>
    <row r="290" spans="1:33" ht="16.5" customHeight="1">
      <c r="A290" s="12">
        <v>2104159</v>
      </c>
      <c r="B290" s="27" t="s">
        <v>242</v>
      </c>
      <c r="C290" s="14">
        <v>835970</v>
      </c>
      <c r="D290" s="45">
        <f>+HOSCA!D290+HOSLA!D290+'LLAY-LLAY'!D290+HPUT!D290+PSIQ.!D290+'C-LLAY'!D290+'C-SF'!D290+'C-LA'!D290+DIRECCION!D290</f>
        <v>60</v>
      </c>
      <c r="E290" s="46">
        <f t="shared" si="88"/>
        <v>39</v>
      </c>
      <c r="F290" s="46">
        <f t="shared" si="89"/>
        <v>50158200</v>
      </c>
      <c r="G290" s="46">
        <f t="shared" si="90"/>
        <v>32602830</v>
      </c>
      <c r="H290" s="53">
        <f t="shared" si="86"/>
        <v>0.65</v>
      </c>
      <c r="I290" s="54">
        <f t="shared" si="87"/>
        <v>0.65</v>
      </c>
      <c r="J290" s="65">
        <f>+HOSCA!J290+HOSLA!J290+'LLAY-LLAY'!J290+HPUT!J290+PSIQ.!J290+'C-LLAY'!J290+'C-SF'!J290+'C-LA'!J290+DIRECCION!J290</f>
        <v>10</v>
      </c>
      <c r="K290" s="78">
        <f t="shared" si="91"/>
        <v>8359700</v>
      </c>
      <c r="L290" s="45">
        <f>+HOSCA!L290+HOSLA!L290+'LLAY-LLAY'!L290+HPUT!L290+PSIQ.!L290+'C-LLAY'!L290+'C-SF'!L290+'C-LA'!L290+DIRECCION!L290</f>
        <v>0</v>
      </c>
      <c r="M290" s="79">
        <f t="shared" si="92"/>
        <v>0</v>
      </c>
      <c r="N290" s="65">
        <f>+HOSCA!N290+HOSLA!N290+'LLAY-LLAY'!N290+HPUT!N290+PSIQ.!N290+'C-LLAY'!N290+'C-SF'!N290+'C-LA'!N290+DIRECCION!N290</f>
        <v>3</v>
      </c>
      <c r="O290" s="78">
        <f t="shared" si="93"/>
        <v>2507910</v>
      </c>
      <c r="P290" s="45">
        <f>+HOSCA!P290+HOSLA!P290+'LLAY-LLAY'!P290+HPUT!P290+PSIQ.!P290+'C-LLAY'!P290+'C-SF'!P290+'C-LA'!P290+DIRECCION!P290</f>
        <v>3</v>
      </c>
      <c r="Q290" s="79">
        <f t="shared" si="94"/>
        <v>2507910</v>
      </c>
      <c r="R290" s="65">
        <f>+HOSCA!R290+HOSLA!R290+'LLAY-LLAY'!R290+HPUT!R290+PSIQ.!R290+'C-LLAY'!R290+'C-SF'!R290+'C-LA'!R290+DIRECCION!R290</f>
        <v>7</v>
      </c>
      <c r="S290" s="78">
        <f t="shared" si="95"/>
        <v>5851790</v>
      </c>
      <c r="T290" s="45">
        <f>+HOSCA!T290+HOSLA!T290+'LLAY-LLAY'!T290+HPUT!T290+PSIQ.!T290+'C-LLAY'!T290+'C-SF'!T290+'C-LA'!T290+DIRECCION!T290</f>
        <v>4</v>
      </c>
      <c r="U290" s="79">
        <f t="shared" si="96"/>
        <v>3343880</v>
      </c>
      <c r="V290" s="65">
        <f>+HOSCA!V290+HOSLA!V290+'LLAY-LLAY'!V290+HPUT!V290+PSIQ.!V290+'C-LLAY'!V290+'C-SF'!V290+'C-LA'!V290+DIRECCION!V290</f>
        <v>2</v>
      </c>
      <c r="W290" s="78">
        <f t="shared" si="97"/>
        <v>1671940</v>
      </c>
      <c r="X290" s="45">
        <f>+HOSCA!X290+HOSLA!X290+'LLAY-LLAY'!X290+HPUT!X290+PSIQ.!X290+'C-LLAY'!X290+'C-SF'!X290+'C-LA'!X290+DIRECCION!X290</f>
        <v>2</v>
      </c>
      <c r="Y290" s="79">
        <f t="shared" si="98"/>
        <v>1671940</v>
      </c>
      <c r="Z290" s="65">
        <f>+HOSCA!Z290+HOSLA!Z290+'LLAY-LLAY'!Z290+HPUT!Z290+PSIQ.!Z290+'C-LLAY'!Z290+'C-SF'!Z290+'C-LA'!Z290+DIRECCION!Z290</f>
        <v>2</v>
      </c>
      <c r="AA290" s="78">
        <f t="shared" si="99"/>
        <v>1671940</v>
      </c>
      <c r="AB290" s="45">
        <f>+HOSCA!AB290+HOSLA!AB290+'LLAY-LLAY'!AB290+HPUT!AB290+PSIQ.!AB290+'C-LLAY'!AB290+'C-SF'!AB290+'C-LA'!AB290+DIRECCION!AB290</f>
        <v>1</v>
      </c>
      <c r="AC290" s="79">
        <f t="shared" si="100"/>
        <v>835970</v>
      </c>
      <c r="AD290" s="65">
        <f>+HOSCA!AD290+HOSLA!AD290+'LLAY-LLAY'!AD290+HPUT!AD290+PSIQ.!AD290+'C-LLAY'!AD290+'C-SF'!AD290+'C-LA'!AD290+DIRECCION!AD290</f>
        <v>4</v>
      </c>
      <c r="AE290" s="78">
        <f t="shared" si="101"/>
        <v>3343880</v>
      </c>
      <c r="AF290" s="45">
        <f>+HOSCA!AF290+HOSLA!AF290+'LLAY-LLAY'!AF290+HPUT!AF290+PSIQ.!AF290+'C-LLAY'!AF290+'C-SF'!AF290+'C-LA'!AF290+DIRECCION!AF290</f>
        <v>1</v>
      </c>
      <c r="AG290" s="79">
        <f t="shared" si="102"/>
        <v>835970</v>
      </c>
    </row>
    <row r="291" spans="1:33" ht="16.5" customHeight="1">
      <c r="A291" s="12">
        <v>2104162</v>
      </c>
      <c r="B291" s="24" t="s">
        <v>243</v>
      </c>
      <c r="C291" s="14">
        <v>2115850</v>
      </c>
      <c r="D291" s="45">
        <f>+HOSCA!D291+HOSLA!D291+'LLAY-LLAY'!D291+HPUT!D291+PSIQ.!D291+'C-LLAY'!D291+'C-SF'!D291+'C-LA'!D291+DIRECCION!D291</f>
        <v>15</v>
      </c>
      <c r="E291" s="46">
        <f t="shared" si="88"/>
        <v>13</v>
      </c>
      <c r="F291" s="46">
        <f t="shared" si="89"/>
        <v>31737750</v>
      </c>
      <c r="G291" s="46">
        <f t="shared" si="90"/>
        <v>27506050</v>
      </c>
      <c r="H291" s="53">
        <f t="shared" si="86"/>
        <v>0.8666666666666667</v>
      </c>
      <c r="I291" s="54">
        <f t="shared" si="87"/>
        <v>0.8666666666666667</v>
      </c>
      <c r="J291" s="65">
        <f>+HOSCA!J291+HOSLA!J291+'LLAY-LLAY'!J291+HPUT!J291+PSIQ.!J291+'C-LLAY'!J291+'C-SF'!J291+'C-LA'!J291+DIRECCION!J291</f>
        <v>3</v>
      </c>
      <c r="K291" s="78">
        <f t="shared" si="91"/>
        <v>6347550</v>
      </c>
      <c r="L291" s="45">
        <f>+HOSCA!L291+HOSLA!L291+'LLAY-LLAY'!L291+HPUT!L291+PSIQ.!L291+'C-LLAY'!L291+'C-SF'!L291+'C-LA'!L291+DIRECCION!L291</f>
        <v>0</v>
      </c>
      <c r="M291" s="79">
        <f t="shared" si="92"/>
        <v>0</v>
      </c>
      <c r="N291" s="65">
        <f>+HOSCA!N291+HOSLA!N291+'LLAY-LLAY'!N291+HPUT!N291+PSIQ.!N291+'C-LLAY'!N291+'C-SF'!N291+'C-LA'!N291+DIRECCION!N291</f>
        <v>0</v>
      </c>
      <c r="O291" s="78">
        <f t="shared" si="93"/>
        <v>0</v>
      </c>
      <c r="P291" s="45">
        <f>+HOSCA!P291+HOSLA!P291+'LLAY-LLAY'!P291+HPUT!P291+PSIQ.!P291+'C-LLAY'!P291+'C-SF'!P291+'C-LA'!P291+DIRECCION!P291</f>
        <v>1</v>
      </c>
      <c r="Q291" s="79">
        <f t="shared" si="94"/>
        <v>2115850</v>
      </c>
      <c r="R291" s="65">
        <f>+HOSCA!R291+HOSLA!R291+'LLAY-LLAY'!R291+HPUT!R291+PSIQ.!R291+'C-LLAY'!R291+'C-SF'!R291+'C-LA'!R291+DIRECCION!R291</f>
        <v>3</v>
      </c>
      <c r="S291" s="78">
        <f t="shared" si="95"/>
        <v>6347550</v>
      </c>
      <c r="T291" s="45">
        <f>+HOSCA!T291+HOSLA!T291+'LLAY-LLAY'!T291+HPUT!T291+PSIQ.!T291+'C-LLAY'!T291+'C-SF'!T291+'C-LA'!T291+DIRECCION!T291</f>
        <v>3</v>
      </c>
      <c r="U291" s="79">
        <f t="shared" si="96"/>
        <v>6347550</v>
      </c>
      <c r="V291" s="65">
        <f>+HOSCA!V291+HOSLA!V291+'LLAY-LLAY'!V291+HPUT!V291+PSIQ.!V291+'C-LLAY'!V291+'C-SF'!V291+'C-LA'!V291+DIRECCION!V291</f>
        <v>0</v>
      </c>
      <c r="W291" s="78">
        <f t="shared" si="97"/>
        <v>0</v>
      </c>
      <c r="X291" s="45">
        <f>+HOSCA!X291+HOSLA!X291+'LLAY-LLAY'!X291+HPUT!X291+PSIQ.!X291+'C-LLAY'!X291+'C-SF'!X291+'C-LA'!X291+DIRECCION!X291</f>
        <v>1</v>
      </c>
      <c r="Y291" s="79">
        <f t="shared" si="98"/>
        <v>2115850</v>
      </c>
      <c r="Z291" s="65">
        <f>+HOSCA!Z291+HOSLA!Z291+'LLAY-LLAY'!Z291+HPUT!Z291+PSIQ.!Z291+'C-LLAY'!Z291+'C-SF'!Z291+'C-LA'!Z291+DIRECCION!Z291</f>
        <v>0</v>
      </c>
      <c r="AA291" s="78">
        <f t="shared" si="99"/>
        <v>0</v>
      </c>
      <c r="AB291" s="45">
        <f>+HOSCA!AB291+HOSLA!AB291+'LLAY-LLAY'!AB291+HPUT!AB291+PSIQ.!AB291+'C-LLAY'!AB291+'C-SF'!AB291+'C-LA'!AB291+DIRECCION!AB291</f>
        <v>1</v>
      </c>
      <c r="AC291" s="79">
        <f t="shared" si="100"/>
        <v>2115850</v>
      </c>
      <c r="AD291" s="65">
        <f>+HOSCA!AD291+HOSLA!AD291+'LLAY-LLAY'!AD291+HPUT!AD291+PSIQ.!AD291+'C-LLAY'!AD291+'C-SF'!AD291+'C-LA'!AD291+DIRECCION!AD291</f>
        <v>1</v>
      </c>
      <c r="AE291" s="78">
        <f t="shared" si="101"/>
        <v>2115850</v>
      </c>
      <c r="AF291" s="45">
        <f>+HOSCA!AF291+HOSLA!AF291+'LLAY-LLAY'!AF291+HPUT!AF291+PSIQ.!AF291+'C-LLAY'!AF291+'C-SF'!AF291+'C-LA'!AF291+DIRECCION!AF291</f>
        <v>0</v>
      </c>
      <c r="AG291" s="79">
        <f t="shared" si="102"/>
        <v>0</v>
      </c>
    </row>
    <row r="292" spans="1:33" ht="16.5" customHeight="1">
      <c r="A292" s="12" t="s">
        <v>889</v>
      </c>
      <c r="B292" s="27" t="s">
        <v>244</v>
      </c>
      <c r="C292" s="14">
        <v>89860</v>
      </c>
      <c r="D292" s="45">
        <f>+HOSCA!D292+HOSLA!D292+'LLAY-LLAY'!D292+HPUT!D292+PSIQ.!D292+'C-LLAY'!D292+'C-SF'!D292+'C-LA'!D292+DIRECCION!D292</f>
        <v>404</v>
      </c>
      <c r="E292" s="46">
        <f t="shared" si="88"/>
        <v>313</v>
      </c>
      <c r="F292" s="46">
        <f t="shared" si="89"/>
        <v>36303440</v>
      </c>
      <c r="G292" s="46">
        <f t="shared" si="90"/>
        <v>28126180</v>
      </c>
      <c r="H292" s="53">
        <f t="shared" si="86"/>
        <v>0.77475247524752477</v>
      </c>
      <c r="I292" s="54">
        <f t="shared" si="87"/>
        <v>0.77475247524752477</v>
      </c>
      <c r="J292" s="65">
        <f>+HOSCA!J292+HOSLA!J292+'LLAY-LLAY'!J292+HPUT!J292+PSIQ.!J292+'C-LLAY'!J292+'C-SF'!J292+'C-LA'!J292+DIRECCION!J292</f>
        <v>38</v>
      </c>
      <c r="K292" s="78">
        <f t="shared" si="91"/>
        <v>3414680</v>
      </c>
      <c r="L292" s="45">
        <f>+HOSCA!L292+HOSLA!L292+'LLAY-LLAY'!L292+HPUT!L292+PSIQ.!L292+'C-LLAY'!L292+'C-SF'!L292+'C-LA'!L292+DIRECCION!L292</f>
        <v>32</v>
      </c>
      <c r="M292" s="79">
        <f t="shared" si="92"/>
        <v>2875520</v>
      </c>
      <c r="N292" s="65">
        <f>+HOSCA!N292+HOSLA!N292+'LLAY-LLAY'!N292+HPUT!N292+PSIQ.!N292+'C-LLAY'!N292+'C-SF'!N292+'C-LA'!N292+DIRECCION!N292</f>
        <v>34</v>
      </c>
      <c r="O292" s="78">
        <f t="shared" si="93"/>
        <v>3055240</v>
      </c>
      <c r="P292" s="45">
        <f>+HOSCA!P292+HOSLA!P292+'LLAY-LLAY'!P292+HPUT!P292+PSIQ.!P292+'C-LLAY'!P292+'C-SF'!P292+'C-LA'!P292+DIRECCION!P292</f>
        <v>39</v>
      </c>
      <c r="Q292" s="79">
        <f t="shared" si="94"/>
        <v>3504540</v>
      </c>
      <c r="R292" s="65">
        <f>+HOSCA!R292+HOSLA!R292+'LLAY-LLAY'!R292+HPUT!R292+PSIQ.!R292+'C-LLAY'!R292+'C-SF'!R292+'C-LA'!R292+DIRECCION!R292</f>
        <v>32</v>
      </c>
      <c r="S292" s="78">
        <f t="shared" si="95"/>
        <v>2875520</v>
      </c>
      <c r="T292" s="45">
        <f>+HOSCA!T292+HOSLA!T292+'LLAY-LLAY'!T292+HPUT!T292+PSIQ.!T292+'C-LLAY'!T292+'C-SF'!T292+'C-LA'!T292+DIRECCION!T292</f>
        <v>17</v>
      </c>
      <c r="U292" s="79">
        <f t="shared" si="96"/>
        <v>1527620</v>
      </c>
      <c r="V292" s="65">
        <f>+HOSCA!V292+HOSLA!V292+'LLAY-LLAY'!V292+HPUT!V292+PSIQ.!V292+'C-LLAY'!V292+'C-SF'!V292+'C-LA'!V292+DIRECCION!V292</f>
        <v>12</v>
      </c>
      <c r="W292" s="78">
        <f t="shared" si="97"/>
        <v>1078320</v>
      </c>
      <c r="X292" s="45">
        <f>+HOSCA!X292+HOSLA!X292+'LLAY-LLAY'!X292+HPUT!X292+PSIQ.!X292+'C-LLAY'!X292+'C-SF'!X292+'C-LA'!X292+DIRECCION!X292</f>
        <v>33</v>
      </c>
      <c r="Y292" s="79">
        <f t="shared" si="98"/>
        <v>2965380</v>
      </c>
      <c r="Z292" s="65">
        <f>+HOSCA!Z292+HOSLA!Z292+'LLAY-LLAY'!Z292+HPUT!Z292+PSIQ.!Z292+'C-LLAY'!Z292+'C-SF'!Z292+'C-LA'!Z292+DIRECCION!Z292</f>
        <v>19</v>
      </c>
      <c r="AA292" s="78">
        <f t="shared" si="99"/>
        <v>1707340</v>
      </c>
      <c r="AB292" s="45">
        <f>+HOSCA!AB292+HOSLA!AB292+'LLAY-LLAY'!AB292+HPUT!AB292+PSIQ.!AB292+'C-LLAY'!AB292+'C-SF'!AB292+'C-LA'!AB292+DIRECCION!AB292</f>
        <v>33</v>
      </c>
      <c r="AC292" s="79">
        <f t="shared" si="100"/>
        <v>2965380</v>
      </c>
      <c r="AD292" s="65">
        <f>+HOSCA!AD292+HOSLA!AD292+'LLAY-LLAY'!AD292+HPUT!AD292+PSIQ.!AD292+'C-LLAY'!AD292+'C-SF'!AD292+'C-LA'!AD292+DIRECCION!AD292</f>
        <v>16</v>
      </c>
      <c r="AE292" s="78">
        <f t="shared" si="101"/>
        <v>1437760</v>
      </c>
      <c r="AF292" s="45">
        <f>+HOSCA!AF292+HOSLA!AF292+'LLAY-LLAY'!AF292+HPUT!AF292+PSIQ.!AF292+'C-LLAY'!AF292+'C-SF'!AF292+'C-LA'!AF292+DIRECCION!AF292</f>
        <v>8</v>
      </c>
      <c r="AG292" s="79">
        <f t="shared" si="102"/>
        <v>718880</v>
      </c>
    </row>
    <row r="293" spans="1:33" ht="16.5" customHeight="1">
      <c r="A293" s="12" t="s">
        <v>890</v>
      </c>
      <c r="B293" s="27" t="s">
        <v>245</v>
      </c>
      <c r="C293" s="14">
        <v>142210</v>
      </c>
      <c r="D293" s="45">
        <f>+HOSCA!D293+HOSLA!D293+'LLAY-LLAY'!D293+HPUT!D293+PSIQ.!D293+'C-LLAY'!D293+'C-SF'!D293+'C-LA'!D293+DIRECCION!D293</f>
        <v>85</v>
      </c>
      <c r="E293" s="46">
        <f t="shared" si="88"/>
        <v>100</v>
      </c>
      <c r="F293" s="46">
        <f t="shared" si="89"/>
        <v>12087850</v>
      </c>
      <c r="G293" s="46">
        <f t="shared" si="90"/>
        <v>14221000</v>
      </c>
      <c r="H293" s="53">
        <f t="shared" si="86"/>
        <v>1.1764705882352942</v>
      </c>
      <c r="I293" s="54">
        <f t="shared" si="87"/>
        <v>1.1764705882352942</v>
      </c>
      <c r="J293" s="65">
        <f>+HOSCA!J293+HOSLA!J293+'LLAY-LLAY'!J293+HPUT!J293+PSIQ.!J293+'C-LLAY'!J293+'C-SF'!J293+'C-LA'!J293+DIRECCION!J293</f>
        <v>5</v>
      </c>
      <c r="K293" s="78">
        <f t="shared" si="91"/>
        <v>711050</v>
      </c>
      <c r="L293" s="45">
        <f>+HOSCA!L293+HOSLA!L293+'LLAY-LLAY'!L293+HPUT!L293+PSIQ.!L293+'C-LLAY'!L293+'C-SF'!L293+'C-LA'!L293+DIRECCION!L293</f>
        <v>2</v>
      </c>
      <c r="M293" s="79">
        <f t="shared" si="92"/>
        <v>284420</v>
      </c>
      <c r="N293" s="65">
        <f>+HOSCA!N293+HOSLA!N293+'LLAY-LLAY'!N293+HPUT!N293+PSIQ.!N293+'C-LLAY'!N293+'C-SF'!N293+'C-LA'!N293+DIRECCION!N293</f>
        <v>9</v>
      </c>
      <c r="O293" s="78">
        <f t="shared" si="93"/>
        <v>1279890</v>
      </c>
      <c r="P293" s="45">
        <f>+HOSCA!P293+HOSLA!P293+'LLAY-LLAY'!P293+HPUT!P293+PSIQ.!P293+'C-LLAY'!P293+'C-SF'!P293+'C-LA'!P293+DIRECCION!P293</f>
        <v>11</v>
      </c>
      <c r="Q293" s="79">
        <f t="shared" si="94"/>
        <v>1564310</v>
      </c>
      <c r="R293" s="65">
        <f>+HOSCA!R293+HOSLA!R293+'LLAY-LLAY'!R293+HPUT!R293+PSIQ.!R293+'C-LLAY'!R293+'C-SF'!R293+'C-LA'!R293+DIRECCION!R293</f>
        <v>6</v>
      </c>
      <c r="S293" s="78">
        <f t="shared" si="95"/>
        <v>853260</v>
      </c>
      <c r="T293" s="45">
        <f>+HOSCA!T293+HOSLA!T293+'LLAY-LLAY'!T293+HPUT!T293+PSIQ.!T293+'C-LLAY'!T293+'C-SF'!T293+'C-LA'!T293+DIRECCION!T293</f>
        <v>3</v>
      </c>
      <c r="U293" s="79">
        <f t="shared" si="96"/>
        <v>426630</v>
      </c>
      <c r="V293" s="65">
        <f>+HOSCA!V293+HOSLA!V293+'LLAY-LLAY'!V293+HPUT!V293+PSIQ.!V293+'C-LLAY'!V293+'C-SF'!V293+'C-LA'!V293+DIRECCION!V293</f>
        <v>5</v>
      </c>
      <c r="W293" s="78">
        <f t="shared" si="97"/>
        <v>711050</v>
      </c>
      <c r="X293" s="45">
        <f>+HOSCA!X293+HOSLA!X293+'LLAY-LLAY'!X293+HPUT!X293+PSIQ.!X293+'C-LLAY'!X293+'C-SF'!X293+'C-LA'!X293+DIRECCION!X293</f>
        <v>11</v>
      </c>
      <c r="Y293" s="79">
        <f t="shared" si="98"/>
        <v>1564310</v>
      </c>
      <c r="Z293" s="65">
        <f>+HOSCA!Z293+HOSLA!Z293+'LLAY-LLAY'!Z293+HPUT!Z293+PSIQ.!Z293+'C-LLAY'!Z293+'C-SF'!Z293+'C-LA'!Z293+DIRECCION!Z293</f>
        <v>9</v>
      </c>
      <c r="AA293" s="78">
        <f t="shared" si="99"/>
        <v>1279890</v>
      </c>
      <c r="AB293" s="45">
        <f>+HOSCA!AB293+HOSLA!AB293+'LLAY-LLAY'!AB293+HPUT!AB293+PSIQ.!AB293+'C-LLAY'!AB293+'C-SF'!AB293+'C-LA'!AB293+DIRECCION!AB293</f>
        <v>10</v>
      </c>
      <c r="AC293" s="79">
        <f t="shared" si="100"/>
        <v>1422100</v>
      </c>
      <c r="AD293" s="65">
        <f>+HOSCA!AD293+HOSLA!AD293+'LLAY-LLAY'!AD293+HPUT!AD293+PSIQ.!AD293+'C-LLAY'!AD293+'C-SF'!AD293+'C-LA'!AD293+DIRECCION!AD293</f>
        <v>14</v>
      </c>
      <c r="AE293" s="78">
        <f t="shared" si="101"/>
        <v>1990940</v>
      </c>
      <c r="AF293" s="45">
        <f>+HOSCA!AF293+HOSLA!AF293+'LLAY-LLAY'!AF293+HPUT!AF293+PSIQ.!AF293+'C-LLAY'!AF293+'C-SF'!AF293+'C-LA'!AF293+DIRECCION!AF293</f>
        <v>15</v>
      </c>
      <c r="AG293" s="79">
        <f t="shared" si="102"/>
        <v>2133150</v>
      </c>
    </row>
    <row r="294" spans="1:33" ht="16.5" customHeight="1">
      <c r="A294" s="12" t="s">
        <v>891</v>
      </c>
      <c r="B294" s="27" t="s">
        <v>246</v>
      </c>
      <c r="C294" s="14">
        <v>163210</v>
      </c>
      <c r="D294" s="45">
        <f>+HOSCA!D294+HOSLA!D294+'LLAY-LLAY'!D294+HPUT!D294+PSIQ.!D294+'C-LLAY'!D294+'C-SF'!D294+'C-LA'!D294+DIRECCION!D294</f>
        <v>67</v>
      </c>
      <c r="E294" s="46">
        <f t="shared" si="88"/>
        <v>52</v>
      </c>
      <c r="F294" s="46">
        <f t="shared" si="89"/>
        <v>10935070</v>
      </c>
      <c r="G294" s="46">
        <f t="shared" si="90"/>
        <v>8486920</v>
      </c>
      <c r="H294" s="53">
        <f t="shared" si="86"/>
        <v>0.77611940298507465</v>
      </c>
      <c r="I294" s="54">
        <f t="shared" si="87"/>
        <v>0.77611940298507465</v>
      </c>
      <c r="J294" s="65">
        <f>+HOSCA!J294+HOSLA!J294+'LLAY-LLAY'!J294+HPUT!J294+PSIQ.!J294+'C-LLAY'!J294+'C-SF'!J294+'C-LA'!J294+DIRECCION!J294</f>
        <v>5</v>
      </c>
      <c r="K294" s="78">
        <f t="shared" si="91"/>
        <v>816050</v>
      </c>
      <c r="L294" s="45">
        <f>+HOSCA!L294+HOSLA!L294+'LLAY-LLAY'!L294+HPUT!L294+PSIQ.!L294+'C-LLAY'!L294+'C-SF'!L294+'C-LA'!L294+DIRECCION!L294</f>
        <v>2</v>
      </c>
      <c r="M294" s="79">
        <f t="shared" si="92"/>
        <v>326420</v>
      </c>
      <c r="N294" s="65">
        <f>+HOSCA!N294+HOSLA!N294+'LLAY-LLAY'!N294+HPUT!N294+PSIQ.!N294+'C-LLAY'!N294+'C-SF'!N294+'C-LA'!N294+DIRECCION!N294</f>
        <v>12</v>
      </c>
      <c r="O294" s="78">
        <f t="shared" si="93"/>
        <v>1958520</v>
      </c>
      <c r="P294" s="45">
        <f>+HOSCA!P294+HOSLA!P294+'LLAY-LLAY'!P294+HPUT!P294+PSIQ.!P294+'C-LLAY'!P294+'C-SF'!P294+'C-LA'!P294+DIRECCION!P294</f>
        <v>5</v>
      </c>
      <c r="Q294" s="79">
        <f t="shared" si="94"/>
        <v>816050</v>
      </c>
      <c r="R294" s="65">
        <f>+HOSCA!R294+HOSLA!R294+'LLAY-LLAY'!R294+HPUT!R294+PSIQ.!R294+'C-LLAY'!R294+'C-SF'!R294+'C-LA'!R294+DIRECCION!R294</f>
        <v>6</v>
      </c>
      <c r="S294" s="78">
        <f t="shared" si="95"/>
        <v>979260</v>
      </c>
      <c r="T294" s="45">
        <f>+HOSCA!T294+HOSLA!T294+'LLAY-LLAY'!T294+HPUT!T294+PSIQ.!T294+'C-LLAY'!T294+'C-SF'!T294+'C-LA'!T294+DIRECCION!T294</f>
        <v>6</v>
      </c>
      <c r="U294" s="79">
        <f t="shared" si="96"/>
        <v>979260</v>
      </c>
      <c r="V294" s="65">
        <f>+HOSCA!V294+HOSLA!V294+'LLAY-LLAY'!V294+HPUT!V294+PSIQ.!V294+'C-LLAY'!V294+'C-SF'!V294+'C-LA'!V294+DIRECCION!V294</f>
        <v>3</v>
      </c>
      <c r="W294" s="78">
        <f t="shared" si="97"/>
        <v>489630</v>
      </c>
      <c r="X294" s="45">
        <f>+HOSCA!X294+HOSLA!X294+'LLAY-LLAY'!X294+HPUT!X294+PSIQ.!X294+'C-LLAY'!X294+'C-SF'!X294+'C-LA'!X294+DIRECCION!X294</f>
        <v>1</v>
      </c>
      <c r="Y294" s="79">
        <f t="shared" si="98"/>
        <v>163210</v>
      </c>
      <c r="Z294" s="65">
        <f>+HOSCA!Z294+HOSLA!Z294+'LLAY-LLAY'!Z294+HPUT!Z294+PSIQ.!Z294+'C-LLAY'!Z294+'C-SF'!Z294+'C-LA'!Z294+DIRECCION!Z294</f>
        <v>9</v>
      </c>
      <c r="AA294" s="78">
        <f t="shared" si="99"/>
        <v>1468890</v>
      </c>
      <c r="AB294" s="45">
        <f>+HOSCA!AB294+HOSLA!AB294+'LLAY-LLAY'!AB294+HPUT!AB294+PSIQ.!AB294+'C-LLAY'!AB294+'C-SF'!AB294+'C-LA'!AB294+DIRECCION!AB294</f>
        <v>1</v>
      </c>
      <c r="AC294" s="79">
        <f t="shared" si="100"/>
        <v>163210</v>
      </c>
      <c r="AD294" s="65">
        <f>+HOSCA!AD294+HOSLA!AD294+'LLAY-LLAY'!AD294+HPUT!AD294+PSIQ.!AD294+'C-LLAY'!AD294+'C-SF'!AD294+'C-LA'!AD294+DIRECCION!AD294</f>
        <v>1</v>
      </c>
      <c r="AE294" s="78">
        <f t="shared" si="101"/>
        <v>163210</v>
      </c>
      <c r="AF294" s="45">
        <f>+HOSCA!AF294+HOSLA!AF294+'LLAY-LLAY'!AF294+HPUT!AF294+PSIQ.!AF294+'C-LLAY'!AF294+'C-SF'!AF294+'C-LA'!AF294+DIRECCION!AF294</f>
        <v>1</v>
      </c>
      <c r="AG294" s="79">
        <f t="shared" si="102"/>
        <v>163210</v>
      </c>
    </row>
    <row r="295" spans="1:33" ht="16.5" customHeight="1">
      <c r="A295" s="12">
        <v>2104360</v>
      </c>
      <c r="B295" s="27" t="s">
        <v>247</v>
      </c>
      <c r="C295" s="14">
        <v>3113610</v>
      </c>
      <c r="D295" s="45">
        <f>+HOSCA!D295+HOSLA!D295+'LLAY-LLAY'!D295+HPUT!D295+PSIQ.!D295+'C-LLAY'!D295+'C-SF'!D295+'C-LA'!D295+DIRECCION!D295</f>
        <v>10</v>
      </c>
      <c r="E295" s="46">
        <f t="shared" si="88"/>
        <v>9</v>
      </c>
      <c r="F295" s="46">
        <f t="shared" si="89"/>
        <v>31136100</v>
      </c>
      <c r="G295" s="46">
        <f t="shared" si="90"/>
        <v>28022490</v>
      </c>
      <c r="H295" s="53">
        <f t="shared" si="86"/>
        <v>0.9</v>
      </c>
      <c r="I295" s="54">
        <f t="shared" si="87"/>
        <v>0.9</v>
      </c>
      <c r="J295" s="65">
        <f>+HOSCA!J295+HOSLA!J295+'LLAY-LLAY'!J295+HPUT!J295+PSIQ.!J295+'C-LLAY'!J295+'C-SF'!J295+'C-LA'!J295+DIRECCION!J295</f>
        <v>0</v>
      </c>
      <c r="K295" s="78">
        <f t="shared" si="91"/>
        <v>0</v>
      </c>
      <c r="L295" s="45">
        <f>+HOSCA!L295+HOSLA!L295+'LLAY-LLAY'!L295+HPUT!L295+PSIQ.!L295+'C-LLAY'!L295+'C-SF'!L295+'C-LA'!L295+DIRECCION!L295</f>
        <v>0</v>
      </c>
      <c r="M295" s="79">
        <f t="shared" si="92"/>
        <v>0</v>
      </c>
      <c r="N295" s="65">
        <f>+HOSCA!N295+HOSLA!N295+'LLAY-LLAY'!N295+HPUT!N295+PSIQ.!N295+'C-LLAY'!N295+'C-SF'!N295+'C-LA'!N295+DIRECCION!N295</f>
        <v>2</v>
      </c>
      <c r="O295" s="78">
        <f t="shared" si="93"/>
        <v>6227220</v>
      </c>
      <c r="P295" s="45">
        <f>+HOSCA!P295+HOSLA!P295+'LLAY-LLAY'!P295+HPUT!P295+PSIQ.!P295+'C-LLAY'!P295+'C-SF'!P295+'C-LA'!P295+DIRECCION!P295</f>
        <v>1</v>
      </c>
      <c r="Q295" s="79">
        <f t="shared" si="94"/>
        <v>3113610</v>
      </c>
      <c r="R295" s="65">
        <f>+HOSCA!R295+HOSLA!R295+'LLAY-LLAY'!R295+HPUT!R295+PSIQ.!R295+'C-LLAY'!R295+'C-SF'!R295+'C-LA'!R295+DIRECCION!R295</f>
        <v>0</v>
      </c>
      <c r="S295" s="78">
        <f t="shared" si="95"/>
        <v>0</v>
      </c>
      <c r="T295" s="45">
        <f>+HOSCA!T295+HOSLA!T295+'LLAY-LLAY'!T295+HPUT!T295+PSIQ.!T295+'C-LLAY'!T295+'C-SF'!T295+'C-LA'!T295+DIRECCION!T295</f>
        <v>0</v>
      </c>
      <c r="U295" s="79">
        <f t="shared" si="96"/>
        <v>0</v>
      </c>
      <c r="V295" s="65">
        <f>+HOSCA!V295+HOSLA!V295+'LLAY-LLAY'!V295+HPUT!V295+PSIQ.!V295+'C-LLAY'!V295+'C-SF'!V295+'C-LA'!V295+DIRECCION!V295</f>
        <v>1</v>
      </c>
      <c r="W295" s="78">
        <f t="shared" si="97"/>
        <v>3113610</v>
      </c>
      <c r="X295" s="45">
        <f>+HOSCA!X295+HOSLA!X295+'LLAY-LLAY'!X295+HPUT!X295+PSIQ.!X295+'C-LLAY'!X295+'C-SF'!X295+'C-LA'!X295+DIRECCION!X295</f>
        <v>0</v>
      </c>
      <c r="Y295" s="79">
        <f t="shared" si="98"/>
        <v>0</v>
      </c>
      <c r="Z295" s="65">
        <f>+HOSCA!Z295+HOSLA!Z295+'LLAY-LLAY'!Z295+HPUT!Z295+PSIQ.!Z295+'C-LLAY'!Z295+'C-SF'!Z295+'C-LA'!Z295+DIRECCION!Z295</f>
        <v>2</v>
      </c>
      <c r="AA295" s="78">
        <f t="shared" si="99"/>
        <v>6227220</v>
      </c>
      <c r="AB295" s="45">
        <f>+HOSCA!AB295+HOSLA!AB295+'LLAY-LLAY'!AB295+HPUT!AB295+PSIQ.!AB295+'C-LLAY'!AB295+'C-SF'!AB295+'C-LA'!AB295+DIRECCION!AB295</f>
        <v>1</v>
      </c>
      <c r="AC295" s="79">
        <f t="shared" si="100"/>
        <v>3113610</v>
      </c>
      <c r="AD295" s="65">
        <f>+HOSCA!AD295+HOSLA!AD295+'LLAY-LLAY'!AD295+HPUT!AD295+PSIQ.!AD295+'C-LLAY'!AD295+'C-SF'!AD295+'C-LA'!AD295+DIRECCION!AD295</f>
        <v>2</v>
      </c>
      <c r="AE295" s="78">
        <f t="shared" si="101"/>
        <v>6227220</v>
      </c>
      <c r="AF295" s="45">
        <f>+HOSCA!AF295+HOSLA!AF295+'LLAY-LLAY'!AF295+HPUT!AF295+PSIQ.!AF295+'C-LLAY'!AF295+'C-SF'!AF295+'C-LA'!AF295+DIRECCION!AF295</f>
        <v>0</v>
      </c>
      <c r="AG295" s="79">
        <f t="shared" si="102"/>
        <v>0</v>
      </c>
    </row>
    <row r="296" spans="1:33" ht="16.5" customHeight="1">
      <c r="A296" s="12">
        <v>2104361</v>
      </c>
      <c r="B296" s="27" t="s">
        <v>248</v>
      </c>
      <c r="C296" s="14">
        <v>4251410</v>
      </c>
      <c r="D296" s="45">
        <f>+HOSCA!D296+HOSLA!D296+'LLAY-LLAY'!D296+HPUT!D296+PSIQ.!D296+'C-LLAY'!D296+'C-SF'!D296+'C-LA'!D296+DIRECCION!D296</f>
        <v>15</v>
      </c>
      <c r="E296" s="46">
        <f t="shared" si="88"/>
        <v>11</v>
      </c>
      <c r="F296" s="46">
        <f t="shared" si="89"/>
        <v>63771150</v>
      </c>
      <c r="G296" s="46">
        <f t="shared" si="90"/>
        <v>46765510</v>
      </c>
      <c r="H296" s="53">
        <f t="shared" si="86"/>
        <v>0.73333333333333328</v>
      </c>
      <c r="I296" s="54">
        <f t="shared" si="87"/>
        <v>0.73333333333333328</v>
      </c>
      <c r="J296" s="65">
        <f>+HOSCA!J296+HOSLA!J296+'LLAY-LLAY'!J296+HPUT!J296+PSIQ.!J296+'C-LLAY'!J296+'C-SF'!J296+'C-LA'!J296+DIRECCION!J296</f>
        <v>0</v>
      </c>
      <c r="K296" s="78">
        <f t="shared" si="91"/>
        <v>0</v>
      </c>
      <c r="L296" s="45">
        <f>+HOSCA!L296+HOSLA!L296+'LLAY-LLAY'!L296+HPUT!L296+PSIQ.!L296+'C-LLAY'!L296+'C-SF'!L296+'C-LA'!L296+DIRECCION!L296</f>
        <v>0</v>
      </c>
      <c r="M296" s="79">
        <f t="shared" si="92"/>
        <v>0</v>
      </c>
      <c r="N296" s="65">
        <f>+HOSCA!N296+HOSLA!N296+'LLAY-LLAY'!N296+HPUT!N296+PSIQ.!N296+'C-LLAY'!N296+'C-SF'!N296+'C-LA'!N296+DIRECCION!N296</f>
        <v>1</v>
      </c>
      <c r="O296" s="78">
        <f t="shared" si="93"/>
        <v>4251410</v>
      </c>
      <c r="P296" s="45">
        <f>+HOSCA!P296+HOSLA!P296+'LLAY-LLAY'!P296+HPUT!P296+PSIQ.!P296+'C-LLAY'!P296+'C-SF'!P296+'C-LA'!P296+DIRECCION!P296</f>
        <v>0</v>
      </c>
      <c r="Q296" s="79">
        <f t="shared" si="94"/>
        <v>0</v>
      </c>
      <c r="R296" s="65">
        <f>+HOSCA!R296+HOSLA!R296+'LLAY-LLAY'!R296+HPUT!R296+PSIQ.!R296+'C-LLAY'!R296+'C-SF'!R296+'C-LA'!R296+DIRECCION!R296</f>
        <v>0</v>
      </c>
      <c r="S296" s="78">
        <f t="shared" si="95"/>
        <v>0</v>
      </c>
      <c r="T296" s="45">
        <f>+HOSCA!T296+HOSLA!T296+'LLAY-LLAY'!T296+HPUT!T296+PSIQ.!T296+'C-LLAY'!T296+'C-SF'!T296+'C-LA'!T296+DIRECCION!T296</f>
        <v>1</v>
      </c>
      <c r="U296" s="79">
        <f t="shared" si="96"/>
        <v>4251410</v>
      </c>
      <c r="V296" s="65">
        <f>+HOSCA!V296+HOSLA!V296+'LLAY-LLAY'!V296+HPUT!V296+PSIQ.!V296+'C-LLAY'!V296+'C-SF'!V296+'C-LA'!V296+DIRECCION!V296</f>
        <v>0</v>
      </c>
      <c r="W296" s="78">
        <f t="shared" si="97"/>
        <v>0</v>
      </c>
      <c r="X296" s="45">
        <f>+HOSCA!X296+HOSLA!X296+'LLAY-LLAY'!X296+HPUT!X296+PSIQ.!X296+'C-LLAY'!X296+'C-SF'!X296+'C-LA'!X296+DIRECCION!X296</f>
        <v>3</v>
      </c>
      <c r="Y296" s="79">
        <f t="shared" si="98"/>
        <v>12754230</v>
      </c>
      <c r="Z296" s="65">
        <f>+HOSCA!Z296+HOSLA!Z296+'LLAY-LLAY'!Z296+HPUT!Z296+PSIQ.!Z296+'C-LLAY'!Z296+'C-SF'!Z296+'C-LA'!Z296+DIRECCION!Z296</f>
        <v>2</v>
      </c>
      <c r="AA296" s="78">
        <f t="shared" si="99"/>
        <v>8502820</v>
      </c>
      <c r="AB296" s="45">
        <f>+HOSCA!AB296+HOSLA!AB296+'LLAY-LLAY'!AB296+HPUT!AB296+PSIQ.!AB296+'C-LLAY'!AB296+'C-SF'!AB296+'C-LA'!AB296+DIRECCION!AB296</f>
        <v>3</v>
      </c>
      <c r="AC296" s="79">
        <f t="shared" si="100"/>
        <v>12754230</v>
      </c>
      <c r="AD296" s="65">
        <f>+HOSCA!AD296+HOSLA!AD296+'LLAY-LLAY'!AD296+HPUT!AD296+PSIQ.!AD296+'C-LLAY'!AD296+'C-SF'!AD296+'C-LA'!AD296+DIRECCION!AD296</f>
        <v>0</v>
      </c>
      <c r="AE296" s="78">
        <f t="shared" si="101"/>
        <v>0</v>
      </c>
      <c r="AF296" s="45">
        <f>+HOSCA!AF296+HOSLA!AF296+'LLAY-LLAY'!AF296+HPUT!AF296+PSIQ.!AF296+'C-LLAY'!AF296+'C-SF'!AF296+'C-LA'!AF296+DIRECCION!AF296</f>
        <v>1</v>
      </c>
      <c r="AG296" s="79">
        <f t="shared" si="102"/>
        <v>4251410</v>
      </c>
    </row>
    <row r="297" spans="1:33" ht="16.5" customHeight="1">
      <c r="A297" s="12">
        <v>2104362</v>
      </c>
      <c r="B297" s="27" t="s">
        <v>249</v>
      </c>
      <c r="C297" s="14">
        <v>1098970</v>
      </c>
      <c r="D297" s="45">
        <f>+HOSCA!D297+HOSLA!D297+'LLAY-LLAY'!D297+HPUT!D297+PSIQ.!D297+'C-LLAY'!D297+'C-SF'!D297+'C-LA'!D297+DIRECCION!D297</f>
        <v>0</v>
      </c>
      <c r="E297" s="46">
        <f t="shared" si="88"/>
        <v>0</v>
      </c>
      <c r="F297" s="46">
        <f t="shared" si="89"/>
        <v>0</v>
      </c>
      <c r="G297" s="46">
        <f t="shared" si="90"/>
        <v>0</v>
      </c>
      <c r="H297" s="53" t="e">
        <f t="shared" si="86"/>
        <v>#DIV/0!</v>
      </c>
      <c r="I297" s="54" t="e">
        <f t="shared" si="87"/>
        <v>#DIV/0!</v>
      </c>
      <c r="J297" s="65">
        <f>+HOSCA!J297+HOSLA!J297+'LLAY-LLAY'!J297+HPUT!J297+PSIQ.!J297+'C-LLAY'!J297+'C-SF'!J297+'C-LA'!J297+DIRECCION!J297</f>
        <v>0</v>
      </c>
      <c r="K297" s="78">
        <f t="shared" si="91"/>
        <v>0</v>
      </c>
      <c r="L297" s="45">
        <f>+HOSCA!L297+HOSLA!L297+'LLAY-LLAY'!L297+HPUT!L297+PSIQ.!L297+'C-LLAY'!L297+'C-SF'!L297+'C-LA'!L297+DIRECCION!L297</f>
        <v>0</v>
      </c>
      <c r="M297" s="79">
        <f t="shared" si="92"/>
        <v>0</v>
      </c>
      <c r="N297" s="65">
        <f>+HOSCA!N297+HOSLA!N297+'LLAY-LLAY'!N297+HPUT!N297+PSIQ.!N297+'C-LLAY'!N297+'C-SF'!N297+'C-LA'!N297+DIRECCION!N297</f>
        <v>0</v>
      </c>
      <c r="O297" s="78">
        <f t="shared" si="93"/>
        <v>0</v>
      </c>
      <c r="P297" s="45">
        <f>+HOSCA!P297+HOSLA!P297+'LLAY-LLAY'!P297+HPUT!P297+PSIQ.!P297+'C-LLAY'!P297+'C-SF'!P297+'C-LA'!P297+DIRECCION!P297</f>
        <v>0</v>
      </c>
      <c r="Q297" s="79">
        <f t="shared" si="94"/>
        <v>0</v>
      </c>
      <c r="R297" s="65">
        <f>+HOSCA!R297+HOSLA!R297+'LLAY-LLAY'!R297+HPUT!R297+PSIQ.!R297+'C-LLAY'!R297+'C-SF'!R297+'C-LA'!R297+DIRECCION!R297</f>
        <v>0</v>
      </c>
      <c r="S297" s="78">
        <f t="shared" si="95"/>
        <v>0</v>
      </c>
      <c r="T297" s="45">
        <f>+HOSCA!T297+HOSLA!T297+'LLAY-LLAY'!T297+HPUT!T297+PSIQ.!T297+'C-LLAY'!T297+'C-SF'!T297+'C-LA'!T297+DIRECCION!T297</f>
        <v>0</v>
      </c>
      <c r="U297" s="79">
        <f t="shared" si="96"/>
        <v>0</v>
      </c>
      <c r="V297" s="65">
        <f>+HOSCA!V297+HOSLA!V297+'LLAY-LLAY'!V297+HPUT!V297+PSIQ.!V297+'C-LLAY'!V297+'C-SF'!V297+'C-LA'!V297+DIRECCION!V297</f>
        <v>0</v>
      </c>
      <c r="W297" s="78">
        <f t="shared" si="97"/>
        <v>0</v>
      </c>
      <c r="X297" s="45">
        <f>+HOSCA!X297+HOSLA!X297+'LLAY-LLAY'!X297+HPUT!X297+PSIQ.!X297+'C-LLAY'!X297+'C-SF'!X297+'C-LA'!X297+DIRECCION!X297</f>
        <v>0</v>
      </c>
      <c r="Y297" s="79">
        <f t="shared" si="98"/>
        <v>0</v>
      </c>
      <c r="Z297" s="65">
        <f>+HOSCA!Z297+HOSLA!Z297+'LLAY-LLAY'!Z297+HPUT!Z297+PSIQ.!Z297+'C-LLAY'!Z297+'C-SF'!Z297+'C-LA'!Z297+DIRECCION!Z297</f>
        <v>0</v>
      </c>
      <c r="AA297" s="78">
        <f t="shared" si="99"/>
        <v>0</v>
      </c>
      <c r="AB297" s="45">
        <f>+HOSCA!AB297+HOSLA!AB297+'LLAY-LLAY'!AB297+HPUT!AB297+PSIQ.!AB297+'C-LLAY'!AB297+'C-SF'!AB297+'C-LA'!AB297+DIRECCION!AB297</f>
        <v>0</v>
      </c>
      <c r="AC297" s="79">
        <f t="shared" si="100"/>
        <v>0</v>
      </c>
      <c r="AD297" s="65">
        <f>+HOSCA!AD297+HOSLA!AD297+'LLAY-LLAY'!AD297+HPUT!AD297+PSIQ.!AD297+'C-LLAY'!AD297+'C-SF'!AD297+'C-LA'!AD297+DIRECCION!AD297</f>
        <v>0</v>
      </c>
      <c r="AE297" s="78">
        <f t="shared" si="101"/>
        <v>0</v>
      </c>
      <c r="AF297" s="45">
        <f>+HOSCA!AF297+HOSLA!AF297+'LLAY-LLAY'!AF297+HPUT!AF297+PSIQ.!AF297+'C-LLAY'!AF297+'C-SF'!AF297+'C-LA'!AF297+DIRECCION!AF297</f>
        <v>0</v>
      </c>
      <c r="AG297" s="79">
        <f t="shared" si="102"/>
        <v>0</v>
      </c>
    </row>
    <row r="298" spans="1:33" ht="16.5" customHeight="1">
      <c r="A298" s="12">
        <v>2104363</v>
      </c>
      <c r="B298" s="27" t="s">
        <v>250</v>
      </c>
      <c r="C298" s="14">
        <v>3289760</v>
      </c>
      <c r="D298" s="45">
        <f>+HOSCA!D298+HOSLA!D298+'LLAY-LLAY'!D298+HPUT!D298+PSIQ.!D298+'C-LLAY'!D298+'C-SF'!D298+'C-LA'!D298+DIRECCION!D298</f>
        <v>14</v>
      </c>
      <c r="E298" s="46">
        <f t="shared" si="88"/>
        <v>12</v>
      </c>
      <c r="F298" s="46">
        <f t="shared" si="89"/>
        <v>46056640</v>
      </c>
      <c r="G298" s="46">
        <f t="shared" si="90"/>
        <v>39477120</v>
      </c>
      <c r="H298" s="53">
        <f t="shared" si="86"/>
        <v>0.8571428571428571</v>
      </c>
      <c r="I298" s="54">
        <f t="shared" si="87"/>
        <v>0.8571428571428571</v>
      </c>
      <c r="J298" s="65">
        <f>+HOSCA!J298+HOSLA!J298+'LLAY-LLAY'!J298+HPUT!J298+PSIQ.!J298+'C-LLAY'!J298+'C-SF'!J298+'C-LA'!J298+DIRECCION!J298</f>
        <v>1</v>
      </c>
      <c r="K298" s="78">
        <f t="shared" si="91"/>
        <v>3289760</v>
      </c>
      <c r="L298" s="45">
        <f>+HOSCA!L298+HOSLA!L298+'LLAY-LLAY'!L298+HPUT!L298+PSIQ.!L298+'C-LLAY'!L298+'C-SF'!L298+'C-LA'!L298+DIRECCION!L298</f>
        <v>0</v>
      </c>
      <c r="M298" s="79">
        <f t="shared" si="92"/>
        <v>0</v>
      </c>
      <c r="N298" s="65">
        <f>+HOSCA!N298+HOSLA!N298+'LLAY-LLAY'!N298+HPUT!N298+PSIQ.!N298+'C-LLAY'!N298+'C-SF'!N298+'C-LA'!N298+DIRECCION!N298</f>
        <v>0</v>
      </c>
      <c r="O298" s="78">
        <f t="shared" si="93"/>
        <v>0</v>
      </c>
      <c r="P298" s="45">
        <f>+HOSCA!P298+HOSLA!P298+'LLAY-LLAY'!P298+HPUT!P298+PSIQ.!P298+'C-LLAY'!P298+'C-SF'!P298+'C-LA'!P298+DIRECCION!P298</f>
        <v>1</v>
      </c>
      <c r="Q298" s="79">
        <f t="shared" si="94"/>
        <v>3289760</v>
      </c>
      <c r="R298" s="65">
        <f>+HOSCA!R298+HOSLA!R298+'LLAY-LLAY'!R298+HPUT!R298+PSIQ.!R298+'C-LLAY'!R298+'C-SF'!R298+'C-LA'!R298+DIRECCION!R298</f>
        <v>0</v>
      </c>
      <c r="S298" s="78">
        <f t="shared" si="95"/>
        <v>0</v>
      </c>
      <c r="T298" s="45">
        <f>+HOSCA!T298+HOSLA!T298+'LLAY-LLAY'!T298+HPUT!T298+PSIQ.!T298+'C-LLAY'!T298+'C-SF'!T298+'C-LA'!T298+DIRECCION!T298</f>
        <v>3</v>
      </c>
      <c r="U298" s="79">
        <f t="shared" si="96"/>
        <v>9869280</v>
      </c>
      <c r="V298" s="65">
        <f>+HOSCA!V298+HOSLA!V298+'LLAY-LLAY'!V298+HPUT!V298+PSIQ.!V298+'C-LLAY'!V298+'C-SF'!V298+'C-LA'!V298+DIRECCION!V298</f>
        <v>2</v>
      </c>
      <c r="W298" s="78">
        <f t="shared" si="97"/>
        <v>6579520</v>
      </c>
      <c r="X298" s="45">
        <f>+HOSCA!X298+HOSLA!X298+'LLAY-LLAY'!X298+HPUT!X298+PSIQ.!X298+'C-LLAY'!X298+'C-SF'!X298+'C-LA'!X298+DIRECCION!X298</f>
        <v>2</v>
      </c>
      <c r="Y298" s="79">
        <f t="shared" si="98"/>
        <v>6579520</v>
      </c>
      <c r="Z298" s="65">
        <f>+HOSCA!Z298+HOSLA!Z298+'LLAY-LLAY'!Z298+HPUT!Z298+PSIQ.!Z298+'C-LLAY'!Z298+'C-SF'!Z298+'C-LA'!Z298+DIRECCION!Z298</f>
        <v>0</v>
      </c>
      <c r="AA298" s="78">
        <f t="shared" si="99"/>
        <v>0</v>
      </c>
      <c r="AB298" s="45">
        <f>+HOSCA!AB298+HOSLA!AB298+'LLAY-LLAY'!AB298+HPUT!AB298+PSIQ.!AB298+'C-LLAY'!AB298+'C-SF'!AB298+'C-LA'!AB298+DIRECCION!AB298</f>
        <v>1</v>
      </c>
      <c r="AC298" s="79">
        <f t="shared" si="100"/>
        <v>3289760</v>
      </c>
      <c r="AD298" s="65">
        <f>+HOSCA!AD298+HOSLA!AD298+'LLAY-LLAY'!AD298+HPUT!AD298+PSIQ.!AD298+'C-LLAY'!AD298+'C-SF'!AD298+'C-LA'!AD298+DIRECCION!AD298</f>
        <v>2</v>
      </c>
      <c r="AE298" s="78">
        <f t="shared" si="101"/>
        <v>6579520</v>
      </c>
      <c r="AF298" s="45">
        <f>+HOSCA!AF298+HOSLA!AF298+'LLAY-LLAY'!AF298+HPUT!AF298+PSIQ.!AF298+'C-LLAY'!AF298+'C-SF'!AF298+'C-LA'!AF298+DIRECCION!AF298</f>
        <v>0</v>
      </c>
      <c r="AG298" s="79">
        <f t="shared" si="102"/>
        <v>0</v>
      </c>
    </row>
    <row r="299" spans="1:33" ht="16.5" customHeight="1">
      <c r="A299" s="12">
        <v>2104364</v>
      </c>
      <c r="B299" s="27" t="s">
        <v>251</v>
      </c>
      <c r="C299" s="14">
        <v>3816470</v>
      </c>
      <c r="D299" s="45">
        <f>+HOSCA!D299+HOSLA!D299+'LLAY-LLAY'!D299+HPUT!D299+PSIQ.!D299+'C-LLAY'!D299+'C-SF'!D299+'C-LA'!D299+DIRECCION!D299</f>
        <v>3</v>
      </c>
      <c r="E299" s="46">
        <f t="shared" si="88"/>
        <v>3</v>
      </c>
      <c r="F299" s="46">
        <f t="shared" si="89"/>
        <v>11449410</v>
      </c>
      <c r="G299" s="46">
        <f t="shared" si="90"/>
        <v>11449410</v>
      </c>
      <c r="H299" s="53">
        <f t="shared" si="86"/>
        <v>1</v>
      </c>
      <c r="I299" s="54">
        <f t="shared" si="87"/>
        <v>1</v>
      </c>
      <c r="J299" s="65">
        <f>+HOSCA!J299+HOSLA!J299+'LLAY-LLAY'!J299+HPUT!J299+PSIQ.!J299+'C-LLAY'!J299+'C-SF'!J299+'C-LA'!J299+DIRECCION!J299</f>
        <v>0</v>
      </c>
      <c r="K299" s="78">
        <f t="shared" si="91"/>
        <v>0</v>
      </c>
      <c r="L299" s="45">
        <f>+HOSCA!L299+HOSLA!L299+'LLAY-LLAY'!L299+HPUT!L299+PSIQ.!L299+'C-LLAY'!L299+'C-SF'!L299+'C-LA'!L299+DIRECCION!L299</f>
        <v>0</v>
      </c>
      <c r="M299" s="79">
        <f t="shared" si="92"/>
        <v>0</v>
      </c>
      <c r="N299" s="65">
        <f>+HOSCA!N299+HOSLA!N299+'LLAY-LLAY'!N299+HPUT!N299+PSIQ.!N299+'C-LLAY'!N299+'C-SF'!N299+'C-LA'!N299+DIRECCION!N299</f>
        <v>0</v>
      </c>
      <c r="O299" s="78">
        <f t="shared" si="93"/>
        <v>0</v>
      </c>
      <c r="P299" s="45">
        <f>+HOSCA!P299+HOSLA!P299+'LLAY-LLAY'!P299+HPUT!P299+PSIQ.!P299+'C-LLAY'!P299+'C-SF'!P299+'C-LA'!P299+DIRECCION!P299</f>
        <v>1</v>
      </c>
      <c r="Q299" s="79">
        <f t="shared" si="94"/>
        <v>3816470</v>
      </c>
      <c r="R299" s="65">
        <f>+HOSCA!R299+HOSLA!R299+'LLAY-LLAY'!R299+HPUT!R299+PSIQ.!R299+'C-LLAY'!R299+'C-SF'!R299+'C-LA'!R299+DIRECCION!R299</f>
        <v>0</v>
      </c>
      <c r="S299" s="78">
        <f t="shared" si="95"/>
        <v>0</v>
      </c>
      <c r="T299" s="45">
        <f>+HOSCA!T299+HOSLA!T299+'LLAY-LLAY'!T299+HPUT!T299+PSIQ.!T299+'C-LLAY'!T299+'C-SF'!T299+'C-LA'!T299+DIRECCION!T299</f>
        <v>0</v>
      </c>
      <c r="U299" s="79">
        <f t="shared" si="96"/>
        <v>0</v>
      </c>
      <c r="V299" s="65">
        <f>+HOSCA!V299+HOSLA!V299+'LLAY-LLAY'!V299+HPUT!V299+PSIQ.!V299+'C-LLAY'!V299+'C-SF'!V299+'C-LA'!V299+DIRECCION!V299</f>
        <v>0</v>
      </c>
      <c r="W299" s="78">
        <f t="shared" si="97"/>
        <v>0</v>
      </c>
      <c r="X299" s="45">
        <f>+HOSCA!X299+HOSLA!X299+'LLAY-LLAY'!X299+HPUT!X299+PSIQ.!X299+'C-LLAY'!X299+'C-SF'!X299+'C-LA'!X299+DIRECCION!X299</f>
        <v>1</v>
      </c>
      <c r="Y299" s="79">
        <f t="shared" si="98"/>
        <v>3816470</v>
      </c>
      <c r="Z299" s="65">
        <f>+HOSCA!Z299+HOSLA!Z299+'LLAY-LLAY'!Z299+HPUT!Z299+PSIQ.!Z299+'C-LLAY'!Z299+'C-SF'!Z299+'C-LA'!Z299+DIRECCION!Z299</f>
        <v>0</v>
      </c>
      <c r="AA299" s="78">
        <f t="shared" si="99"/>
        <v>0</v>
      </c>
      <c r="AB299" s="45">
        <f>+HOSCA!AB299+HOSLA!AB299+'LLAY-LLAY'!AB299+HPUT!AB299+PSIQ.!AB299+'C-LLAY'!AB299+'C-SF'!AB299+'C-LA'!AB299+DIRECCION!AB299</f>
        <v>1</v>
      </c>
      <c r="AC299" s="79">
        <f t="shared" si="100"/>
        <v>3816470</v>
      </c>
      <c r="AD299" s="65">
        <f>+HOSCA!AD299+HOSLA!AD299+'LLAY-LLAY'!AD299+HPUT!AD299+PSIQ.!AD299+'C-LLAY'!AD299+'C-SF'!AD299+'C-LA'!AD299+DIRECCION!AD299</f>
        <v>0</v>
      </c>
      <c r="AE299" s="78">
        <f t="shared" si="101"/>
        <v>0</v>
      </c>
      <c r="AF299" s="45">
        <f>+HOSCA!AF299+HOSLA!AF299+'LLAY-LLAY'!AF299+HPUT!AF299+PSIQ.!AF299+'C-LLAY'!AF299+'C-SF'!AF299+'C-LA'!AF299+DIRECCION!AF299</f>
        <v>0</v>
      </c>
      <c r="AG299" s="79">
        <f t="shared" si="102"/>
        <v>0</v>
      </c>
    </row>
    <row r="300" spans="1:33" ht="16.5" customHeight="1">
      <c r="A300" s="12">
        <v>2104242</v>
      </c>
      <c r="B300" s="27" t="s">
        <v>252</v>
      </c>
      <c r="C300" s="14">
        <v>3985420</v>
      </c>
      <c r="D300" s="45">
        <f>+HOSCA!D300+HOSLA!D300+'LLAY-LLAY'!D300+HPUT!D300+PSIQ.!D300+'C-LLAY'!D300+'C-SF'!D300+'C-LA'!D300+DIRECCION!D300</f>
        <v>0</v>
      </c>
      <c r="E300" s="46">
        <f t="shared" si="88"/>
        <v>0</v>
      </c>
      <c r="F300" s="46">
        <f t="shared" si="89"/>
        <v>0</v>
      </c>
      <c r="G300" s="46">
        <f t="shared" si="90"/>
        <v>0</v>
      </c>
      <c r="H300" s="53" t="e">
        <f t="shared" si="86"/>
        <v>#DIV/0!</v>
      </c>
      <c r="I300" s="54" t="e">
        <f t="shared" si="87"/>
        <v>#DIV/0!</v>
      </c>
      <c r="J300" s="65">
        <f>+HOSCA!J300+HOSLA!J300+'LLAY-LLAY'!J300+HPUT!J300+PSIQ.!J300+'C-LLAY'!J300+'C-SF'!J300+'C-LA'!J300+DIRECCION!J300</f>
        <v>0</v>
      </c>
      <c r="K300" s="78">
        <f t="shared" si="91"/>
        <v>0</v>
      </c>
      <c r="L300" s="45">
        <f>+HOSCA!L300+HOSLA!L300+'LLAY-LLAY'!L300+HPUT!L300+PSIQ.!L300+'C-LLAY'!L300+'C-SF'!L300+'C-LA'!L300+DIRECCION!L300</f>
        <v>0</v>
      </c>
      <c r="M300" s="79">
        <f t="shared" si="92"/>
        <v>0</v>
      </c>
      <c r="N300" s="65">
        <f>+HOSCA!N300+HOSLA!N300+'LLAY-LLAY'!N300+HPUT!N300+PSIQ.!N300+'C-LLAY'!N300+'C-SF'!N300+'C-LA'!N300+DIRECCION!N300</f>
        <v>0</v>
      </c>
      <c r="O300" s="78">
        <f t="shared" si="93"/>
        <v>0</v>
      </c>
      <c r="P300" s="45">
        <f>+HOSCA!P300+HOSLA!P300+'LLAY-LLAY'!P300+HPUT!P300+PSIQ.!P300+'C-LLAY'!P300+'C-SF'!P300+'C-LA'!P300+DIRECCION!P300</f>
        <v>0</v>
      </c>
      <c r="Q300" s="79">
        <f t="shared" si="94"/>
        <v>0</v>
      </c>
      <c r="R300" s="65">
        <f>+HOSCA!R300+HOSLA!R300+'LLAY-LLAY'!R300+HPUT!R300+PSIQ.!R300+'C-LLAY'!R300+'C-SF'!R300+'C-LA'!R300+DIRECCION!R300</f>
        <v>0</v>
      </c>
      <c r="S300" s="78">
        <f t="shared" si="95"/>
        <v>0</v>
      </c>
      <c r="T300" s="45">
        <f>+HOSCA!T300+HOSLA!T300+'LLAY-LLAY'!T300+HPUT!T300+PSIQ.!T300+'C-LLAY'!T300+'C-SF'!T300+'C-LA'!T300+DIRECCION!T300</f>
        <v>0</v>
      </c>
      <c r="U300" s="79">
        <f t="shared" si="96"/>
        <v>0</v>
      </c>
      <c r="V300" s="65">
        <f>+HOSCA!V300+HOSLA!V300+'LLAY-LLAY'!V300+HPUT!V300+PSIQ.!V300+'C-LLAY'!V300+'C-SF'!V300+'C-LA'!V300+DIRECCION!V300</f>
        <v>0</v>
      </c>
      <c r="W300" s="78">
        <f t="shared" si="97"/>
        <v>0</v>
      </c>
      <c r="X300" s="45">
        <f>+HOSCA!X300+HOSLA!X300+'LLAY-LLAY'!X300+HPUT!X300+PSIQ.!X300+'C-LLAY'!X300+'C-SF'!X300+'C-LA'!X300+DIRECCION!X300</f>
        <v>0</v>
      </c>
      <c r="Y300" s="79">
        <f t="shared" si="98"/>
        <v>0</v>
      </c>
      <c r="Z300" s="65">
        <f>+HOSCA!Z300+HOSLA!Z300+'LLAY-LLAY'!Z300+HPUT!Z300+PSIQ.!Z300+'C-LLAY'!Z300+'C-SF'!Z300+'C-LA'!Z300+DIRECCION!Z300</f>
        <v>0</v>
      </c>
      <c r="AA300" s="78">
        <f t="shared" si="99"/>
        <v>0</v>
      </c>
      <c r="AB300" s="45">
        <f>+HOSCA!AB300+HOSLA!AB300+'LLAY-LLAY'!AB300+HPUT!AB300+PSIQ.!AB300+'C-LLAY'!AB300+'C-SF'!AB300+'C-LA'!AB300+DIRECCION!AB300</f>
        <v>0</v>
      </c>
      <c r="AC300" s="79">
        <f t="shared" si="100"/>
        <v>0</v>
      </c>
      <c r="AD300" s="65">
        <f>+HOSCA!AD300+HOSLA!AD300+'LLAY-LLAY'!AD300+HPUT!AD300+PSIQ.!AD300+'C-LLAY'!AD300+'C-SF'!AD300+'C-LA'!AD300+DIRECCION!AD300</f>
        <v>0</v>
      </c>
      <c r="AE300" s="78">
        <f t="shared" si="101"/>
        <v>0</v>
      </c>
      <c r="AF300" s="45">
        <f>+HOSCA!AF300+HOSLA!AF300+'LLAY-LLAY'!AF300+HPUT!AF300+PSIQ.!AF300+'C-LLAY'!AF300+'C-SF'!AF300+'C-LA'!AF300+DIRECCION!AF300</f>
        <v>0</v>
      </c>
      <c r="AG300" s="79">
        <f t="shared" si="102"/>
        <v>0</v>
      </c>
    </row>
    <row r="301" spans="1:33" ht="16.5" customHeight="1">
      <c r="A301" s="12">
        <v>2104442</v>
      </c>
      <c r="B301" s="27" t="s">
        <v>253</v>
      </c>
      <c r="C301" s="14">
        <v>2439330</v>
      </c>
      <c r="D301" s="45">
        <f>+HOSCA!D301+HOSLA!D301+'LLAY-LLAY'!D301+HPUT!D301+PSIQ.!D301+'C-LLAY'!D301+'C-SF'!D301+'C-LA'!D301+DIRECCION!D301</f>
        <v>3</v>
      </c>
      <c r="E301" s="46">
        <f t="shared" si="88"/>
        <v>2</v>
      </c>
      <c r="F301" s="46">
        <f t="shared" si="89"/>
        <v>7317990</v>
      </c>
      <c r="G301" s="46">
        <f t="shared" si="90"/>
        <v>4878660</v>
      </c>
      <c r="H301" s="53">
        <f t="shared" si="86"/>
        <v>0.66666666666666663</v>
      </c>
      <c r="I301" s="54">
        <f t="shared" si="87"/>
        <v>0.66666666666666663</v>
      </c>
      <c r="J301" s="65">
        <f>+HOSCA!J301+HOSLA!J301+'LLAY-LLAY'!J301+HPUT!J301+PSIQ.!J301+'C-LLAY'!J301+'C-SF'!J301+'C-LA'!J301+DIRECCION!J301</f>
        <v>0</v>
      </c>
      <c r="K301" s="78">
        <f t="shared" si="91"/>
        <v>0</v>
      </c>
      <c r="L301" s="45">
        <f>+HOSCA!L301+HOSLA!L301+'LLAY-LLAY'!L301+HPUT!L301+PSIQ.!L301+'C-LLAY'!L301+'C-SF'!L301+'C-LA'!L301+DIRECCION!L301</f>
        <v>0</v>
      </c>
      <c r="M301" s="79">
        <f t="shared" si="92"/>
        <v>0</v>
      </c>
      <c r="N301" s="65">
        <f>+HOSCA!N301+HOSLA!N301+'LLAY-LLAY'!N301+HPUT!N301+PSIQ.!N301+'C-LLAY'!N301+'C-SF'!N301+'C-LA'!N301+DIRECCION!N301</f>
        <v>0</v>
      </c>
      <c r="O301" s="78">
        <f t="shared" si="93"/>
        <v>0</v>
      </c>
      <c r="P301" s="45">
        <f>+HOSCA!P301+HOSLA!P301+'LLAY-LLAY'!P301+HPUT!P301+PSIQ.!P301+'C-LLAY'!P301+'C-SF'!P301+'C-LA'!P301+DIRECCION!P301</f>
        <v>2</v>
      </c>
      <c r="Q301" s="79">
        <f t="shared" si="94"/>
        <v>4878660</v>
      </c>
      <c r="R301" s="65">
        <f>+HOSCA!R301+HOSLA!R301+'LLAY-LLAY'!R301+HPUT!R301+PSIQ.!R301+'C-LLAY'!R301+'C-SF'!R301+'C-LA'!R301+DIRECCION!R301</f>
        <v>0</v>
      </c>
      <c r="S301" s="78">
        <f t="shared" si="95"/>
        <v>0</v>
      </c>
      <c r="T301" s="45">
        <f>+HOSCA!T301+HOSLA!T301+'LLAY-LLAY'!T301+HPUT!T301+PSIQ.!T301+'C-LLAY'!T301+'C-SF'!T301+'C-LA'!T301+DIRECCION!T301</f>
        <v>0</v>
      </c>
      <c r="U301" s="79">
        <f t="shared" si="96"/>
        <v>0</v>
      </c>
      <c r="V301" s="65">
        <f>+HOSCA!V301+HOSLA!V301+'LLAY-LLAY'!V301+HPUT!V301+PSIQ.!V301+'C-LLAY'!V301+'C-SF'!V301+'C-LA'!V301+DIRECCION!V301</f>
        <v>0</v>
      </c>
      <c r="W301" s="78">
        <f t="shared" si="97"/>
        <v>0</v>
      </c>
      <c r="X301" s="45">
        <f>+HOSCA!X301+HOSLA!X301+'LLAY-LLAY'!X301+HPUT!X301+PSIQ.!X301+'C-LLAY'!X301+'C-SF'!X301+'C-LA'!X301+DIRECCION!X301</f>
        <v>0</v>
      </c>
      <c r="Y301" s="79">
        <f t="shared" si="98"/>
        <v>0</v>
      </c>
      <c r="Z301" s="65">
        <f>+HOSCA!Z301+HOSLA!Z301+'LLAY-LLAY'!Z301+HPUT!Z301+PSIQ.!Z301+'C-LLAY'!Z301+'C-SF'!Z301+'C-LA'!Z301+DIRECCION!Z301</f>
        <v>0</v>
      </c>
      <c r="AA301" s="78">
        <f t="shared" si="99"/>
        <v>0</v>
      </c>
      <c r="AB301" s="45">
        <f>+HOSCA!AB301+HOSLA!AB301+'LLAY-LLAY'!AB301+HPUT!AB301+PSIQ.!AB301+'C-LLAY'!AB301+'C-SF'!AB301+'C-LA'!AB301+DIRECCION!AB301</f>
        <v>0</v>
      </c>
      <c r="AC301" s="79">
        <f t="shared" si="100"/>
        <v>0</v>
      </c>
      <c r="AD301" s="65">
        <f>+HOSCA!AD301+HOSLA!AD301+'LLAY-LLAY'!AD301+HPUT!AD301+PSIQ.!AD301+'C-LLAY'!AD301+'C-SF'!AD301+'C-LA'!AD301+DIRECCION!AD301</f>
        <v>0</v>
      </c>
      <c r="AE301" s="78">
        <f t="shared" si="101"/>
        <v>0</v>
      </c>
      <c r="AF301" s="45">
        <f>+HOSCA!AF301+HOSLA!AF301+'LLAY-LLAY'!AF301+HPUT!AF301+PSIQ.!AF301+'C-LLAY'!AF301+'C-SF'!AF301+'C-LA'!AF301+DIRECCION!AF301</f>
        <v>0</v>
      </c>
      <c r="AG301" s="79">
        <f t="shared" si="102"/>
        <v>0</v>
      </c>
    </row>
    <row r="302" spans="1:33" ht="16.5" customHeight="1">
      <c r="A302" s="12">
        <v>2104174</v>
      </c>
      <c r="B302" s="27" t="s">
        <v>254</v>
      </c>
      <c r="C302" s="14">
        <v>3165480</v>
      </c>
      <c r="D302" s="45">
        <f>+HOSCA!D302+HOSLA!D302+'LLAY-LLAY'!D302+HPUT!D302+PSIQ.!D302+'C-LLAY'!D302+'C-SF'!D302+'C-LA'!D302+DIRECCION!D302</f>
        <v>0</v>
      </c>
      <c r="E302" s="46">
        <f t="shared" si="88"/>
        <v>0</v>
      </c>
      <c r="F302" s="46">
        <f t="shared" si="89"/>
        <v>0</v>
      </c>
      <c r="G302" s="46">
        <f t="shared" si="90"/>
        <v>0</v>
      </c>
      <c r="H302" s="53" t="e">
        <f t="shared" si="86"/>
        <v>#DIV/0!</v>
      </c>
      <c r="I302" s="54" t="e">
        <f t="shared" si="87"/>
        <v>#DIV/0!</v>
      </c>
      <c r="J302" s="65">
        <f>+HOSCA!J302+HOSLA!J302+'LLAY-LLAY'!J302+HPUT!J302+PSIQ.!J302+'C-LLAY'!J302+'C-SF'!J302+'C-LA'!J302+DIRECCION!J302</f>
        <v>0</v>
      </c>
      <c r="K302" s="78">
        <f t="shared" si="91"/>
        <v>0</v>
      </c>
      <c r="L302" s="45">
        <f>+HOSCA!L302+HOSLA!L302+'LLAY-LLAY'!L302+HPUT!L302+PSIQ.!L302+'C-LLAY'!L302+'C-SF'!L302+'C-LA'!L302+DIRECCION!L302</f>
        <v>0</v>
      </c>
      <c r="M302" s="79">
        <f t="shared" si="92"/>
        <v>0</v>
      </c>
      <c r="N302" s="65">
        <f>+HOSCA!N302+HOSLA!N302+'LLAY-LLAY'!N302+HPUT!N302+PSIQ.!N302+'C-LLAY'!N302+'C-SF'!N302+'C-LA'!N302+DIRECCION!N302</f>
        <v>0</v>
      </c>
      <c r="O302" s="78">
        <f t="shared" si="93"/>
        <v>0</v>
      </c>
      <c r="P302" s="45">
        <f>+HOSCA!P302+HOSLA!P302+'LLAY-LLAY'!P302+HPUT!P302+PSIQ.!P302+'C-LLAY'!P302+'C-SF'!P302+'C-LA'!P302+DIRECCION!P302</f>
        <v>0</v>
      </c>
      <c r="Q302" s="79">
        <f t="shared" si="94"/>
        <v>0</v>
      </c>
      <c r="R302" s="65">
        <f>+HOSCA!R302+HOSLA!R302+'LLAY-LLAY'!R302+HPUT!R302+PSIQ.!R302+'C-LLAY'!R302+'C-SF'!R302+'C-LA'!R302+DIRECCION!R302</f>
        <v>0</v>
      </c>
      <c r="S302" s="78">
        <f t="shared" si="95"/>
        <v>0</v>
      </c>
      <c r="T302" s="45">
        <f>+HOSCA!T302+HOSLA!T302+'LLAY-LLAY'!T302+HPUT!T302+PSIQ.!T302+'C-LLAY'!T302+'C-SF'!T302+'C-LA'!T302+DIRECCION!T302</f>
        <v>0</v>
      </c>
      <c r="U302" s="79">
        <f t="shared" si="96"/>
        <v>0</v>
      </c>
      <c r="V302" s="65">
        <f>+HOSCA!V302+HOSLA!V302+'LLAY-LLAY'!V302+HPUT!V302+PSIQ.!V302+'C-LLAY'!V302+'C-SF'!V302+'C-LA'!V302+DIRECCION!V302</f>
        <v>0</v>
      </c>
      <c r="W302" s="78">
        <f t="shared" si="97"/>
        <v>0</v>
      </c>
      <c r="X302" s="45">
        <f>+HOSCA!X302+HOSLA!X302+'LLAY-LLAY'!X302+HPUT!X302+PSIQ.!X302+'C-LLAY'!X302+'C-SF'!X302+'C-LA'!X302+DIRECCION!X302</f>
        <v>0</v>
      </c>
      <c r="Y302" s="79">
        <f t="shared" si="98"/>
        <v>0</v>
      </c>
      <c r="Z302" s="65">
        <f>+HOSCA!Z302+HOSLA!Z302+'LLAY-LLAY'!Z302+HPUT!Z302+PSIQ.!Z302+'C-LLAY'!Z302+'C-SF'!Z302+'C-LA'!Z302+DIRECCION!Z302</f>
        <v>0</v>
      </c>
      <c r="AA302" s="78">
        <f t="shared" si="99"/>
        <v>0</v>
      </c>
      <c r="AB302" s="45">
        <f>+HOSCA!AB302+HOSLA!AB302+'LLAY-LLAY'!AB302+HPUT!AB302+PSIQ.!AB302+'C-LLAY'!AB302+'C-SF'!AB302+'C-LA'!AB302+DIRECCION!AB302</f>
        <v>0</v>
      </c>
      <c r="AC302" s="79">
        <f t="shared" si="100"/>
        <v>0</v>
      </c>
      <c r="AD302" s="65">
        <f>+HOSCA!AD302+HOSLA!AD302+'LLAY-LLAY'!AD302+HPUT!AD302+PSIQ.!AD302+'C-LLAY'!AD302+'C-SF'!AD302+'C-LA'!AD302+DIRECCION!AD302</f>
        <v>0</v>
      </c>
      <c r="AE302" s="78">
        <f t="shared" si="101"/>
        <v>0</v>
      </c>
      <c r="AF302" s="45">
        <f>+HOSCA!AF302+HOSLA!AF302+'LLAY-LLAY'!AF302+HPUT!AF302+PSIQ.!AF302+'C-LLAY'!AF302+'C-SF'!AF302+'C-LA'!AF302+DIRECCION!AF302</f>
        <v>0</v>
      </c>
      <c r="AG302" s="79">
        <f t="shared" si="102"/>
        <v>0</v>
      </c>
    </row>
    <row r="303" spans="1:33" ht="16.5" customHeight="1">
      <c r="A303" s="12"/>
      <c r="B303" s="27"/>
      <c r="C303" s="14"/>
      <c r="D303" s="45"/>
      <c r="E303" s="46"/>
      <c r="F303" s="46"/>
      <c r="G303" s="46"/>
      <c r="H303" s="53"/>
      <c r="I303" s="54"/>
      <c r="J303" s="65"/>
      <c r="K303" s="78"/>
      <c r="L303" s="45"/>
      <c r="M303" s="79"/>
      <c r="N303" s="65"/>
      <c r="O303" s="78"/>
      <c r="P303" s="45"/>
      <c r="Q303" s="79"/>
      <c r="R303" s="65"/>
      <c r="S303" s="78"/>
      <c r="T303" s="45"/>
      <c r="U303" s="79"/>
      <c r="V303" s="65"/>
      <c r="W303" s="78"/>
      <c r="X303" s="45"/>
      <c r="Y303" s="79"/>
      <c r="Z303" s="65"/>
      <c r="AA303" s="78"/>
      <c r="AB303" s="45"/>
      <c r="AC303" s="79"/>
      <c r="AD303" s="65"/>
      <c r="AE303" s="78"/>
      <c r="AF303" s="45"/>
      <c r="AG303" s="79"/>
    </row>
    <row r="304" spans="1:33" ht="16.5" customHeight="1">
      <c r="A304" s="58"/>
      <c r="B304" s="125" t="s">
        <v>255</v>
      </c>
      <c r="C304" s="59"/>
      <c r="D304" s="60"/>
      <c r="E304" s="61"/>
      <c r="F304" s="61"/>
      <c r="G304" s="61"/>
      <c r="H304" s="62"/>
      <c r="I304" s="63"/>
      <c r="J304" s="84"/>
      <c r="K304" s="85"/>
      <c r="L304" s="60"/>
      <c r="M304" s="86"/>
      <c r="N304" s="84"/>
      <c r="O304" s="85"/>
      <c r="P304" s="60"/>
      <c r="Q304" s="86"/>
      <c r="R304" s="84"/>
      <c r="S304" s="85"/>
      <c r="T304" s="60"/>
      <c r="U304" s="86"/>
      <c r="V304" s="84"/>
      <c r="W304" s="85"/>
      <c r="X304" s="60"/>
      <c r="Y304" s="86"/>
      <c r="Z304" s="84"/>
      <c r="AA304" s="85"/>
      <c r="AB304" s="60"/>
      <c r="AC304" s="86"/>
      <c r="AD304" s="84"/>
      <c r="AE304" s="85"/>
      <c r="AF304" s="60"/>
      <c r="AG304" s="86"/>
    </row>
    <row r="305" spans="1:33" ht="16.5" customHeight="1">
      <c r="A305" s="12">
        <v>2104353</v>
      </c>
      <c r="B305" s="18" t="s">
        <v>256</v>
      </c>
      <c r="C305" s="14">
        <v>4622170</v>
      </c>
      <c r="D305" s="45">
        <f>+HOSCA!D305+HOSLA!D305+'LLAY-LLAY'!D305+HPUT!D305+PSIQ.!D305+'C-LLAY'!D305+'C-SF'!D305+'C-LA'!D305+DIRECCION!D305</f>
        <v>0</v>
      </c>
      <c r="E305" s="46">
        <f t="shared" si="88"/>
        <v>0</v>
      </c>
      <c r="F305" s="46">
        <f t="shared" si="89"/>
        <v>0</v>
      </c>
      <c r="G305" s="46">
        <f t="shared" si="90"/>
        <v>0</v>
      </c>
      <c r="H305" s="53"/>
      <c r="I305" s="54"/>
      <c r="J305" s="65">
        <f>+HOSCA!J305+HOSLA!J305+'LLAY-LLAY'!J305+HPUT!J305+PSIQ.!J305+'C-LLAY'!J305+'C-SF'!J305+'C-LA'!J305+DIRECCION!J305</f>
        <v>0</v>
      </c>
      <c r="K305" s="78">
        <f t="shared" si="91"/>
        <v>0</v>
      </c>
      <c r="L305" s="45">
        <f>+HOSCA!L305+HOSLA!L305+'LLAY-LLAY'!L305+HPUT!L305+PSIQ.!L305+'C-LLAY'!L305+'C-SF'!L305+'C-LA'!L305+DIRECCION!L305</f>
        <v>0</v>
      </c>
      <c r="M305" s="79">
        <f t="shared" si="92"/>
        <v>0</v>
      </c>
      <c r="N305" s="65">
        <f>+HOSCA!N305+HOSLA!N305+'LLAY-LLAY'!N305+HPUT!N305+PSIQ.!N305+'C-LLAY'!N305+'C-SF'!N305+'C-LA'!N305+DIRECCION!N305</f>
        <v>0</v>
      </c>
      <c r="O305" s="78">
        <f t="shared" si="93"/>
        <v>0</v>
      </c>
      <c r="P305" s="45">
        <f>+HOSCA!P305+HOSLA!P305+'LLAY-LLAY'!P305+HPUT!P305+PSIQ.!P305+'C-LLAY'!P305+'C-SF'!P305+'C-LA'!P305+DIRECCION!P305</f>
        <v>0</v>
      </c>
      <c r="Q305" s="79">
        <f t="shared" si="94"/>
        <v>0</v>
      </c>
      <c r="R305" s="65">
        <f>+HOSCA!R305+HOSLA!R305+'LLAY-LLAY'!R305+HPUT!R305+PSIQ.!R305+'C-LLAY'!R305+'C-SF'!R305+'C-LA'!R305+DIRECCION!R305</f>
        <v>0</v>
      </c>
      <c r="S305" s="78">
        <f t="shared" si="95"/>
        <v>0</v>
      </c>
      <c r="T305" s="45">
        <f>+HOSCA!T305+HOSLA!T305+'LLAY-LLAY'!T305+HPUT!T305+PSIQ.!T305+'C-LLAY'!T305+'C-SF'!T305+'C-LA'!T305+DIRECCION!T305</f>
        <v>0</v>
      </c>
      <c r="U305" s="79">
        <f t="shared" si="96"/>
        <v>0</v>
      </c>
      <c r="V305" s="65">
        <f>+HOSCA!V305+HOSLA!V305+'LLAY-LLAY'!V305+HPUT!V305+PSIQ.!V305+'C-LLAY'!V305+'C-SF'!V305+'C-LA'!V305+DIRECCION!V305</f>
        <v>0</v>
      </c>
      <c r="W305" s="78">
        <f t="shared" si="97"/>
        <v>0</v>
      </c>
      <c r="X305" s="45">
        <f>+HOSCA!X305+HOSLA!X305+'LLAY-LLAY'!X305+HPUT!X305+PSIQ.!X305+'C-LLAY'!X305+'C-SF'!X305+'C-LA'!X305+DIRECCION!X305</f>
        <v>0</v>
      </c>
      <c r="Y305" s="79">
        <f t="shared" si="98"/>
        <v>0</v>
      </c>
      <c r="Z305" s="65">
        <f>+HOSCA!Z305+HOSLA!Z305+'LLAY-LLAY'!Z305+HPUT!Z305+PSIQ.!Z305+'C-LLAY'!Z305+'C-SF'!Z305+'C-LA'!Z305+DIRECCION!Z305</f>
        <v>0</v>
      </c>
      <c r="AA305" s="78">
        <f t="shared" si="99"/>
        <v>0</v>
      </c>
      <c r="AB305" s="45">
        <f>+HOSCA!AB305+HOSLA!AB305+'LLAY-LLAY'!AB305+HPUT!AB305+PSIQ.!AB305+'C-LLAY'!AB305+'C-SF'!AB305+'C-LA'!AB305+DIRECCION!AB305</f>
        <v>0</v>
      </c>
      <c r="AC305" s="79">
        <f t="shared" si="100"/>
        <v>0</v>
      </c>
      <c r="AD305" s="65">
        <f>+HOSCA!AD305+HOSLA!AD305+'LLAY-LLAY'!AD305+HPUT!AD305+PSIQ.!AD305+'C-LLAY'!AD305+'C-SF'!AD305+'C-LA'!AD305+DIRECCION!AD305</f>
        <v>0</v>
      </c>
      <c r="AE305" s="78">
        <f t="shared" si="101"/>
        <v>0</v>
      </c>
      <c r="AF305" s="45">
        <f>+HOSCA!AF305+HOSLA!AF305+'LLAY-LLAY'!AF305+HPUT!AF305+PSIQ.!AF305+'C-LLAY'!AF305+'C-SF'!AF305+'C-LA'!AF305+DIRECCION!AF305</f>
        <v>0</v>
      </c>
      <c r="AG305" s="79">
        <f t="shared" si="102"/>
        <v>0</v>
      </c>
    </row>
    <row r="306" spans="1:33" ht="16.5" customHeight="1">
      <c r="A306" s="12">
        <v>2104329</v>
      </c>
      <c r="B306" s="18" t="s">
        <v>257</v>
      </c>
      <c r="C306" s="14">
        <v>4687790</v>
      </c>
      <c r="D306" s="45">
        <f>+HOSCA!D306+HOSLA!D306+'LLAY-LLAY'!D306+HPUT!D306+PSIQ.!D306+'C-LLAY'!D306+'C-SF'!D306+'C-LA'!D306+DIRECCION!D306</f>
        <v>0</v>
      </c>
      <c r="E306" s="46">
        <f t="shared" si="88"/>
        <v>0</v>
      </c>
      <c r="F306" s="46">
        <f t="shared" si="89"/>
        <v>0</v>
      </c>
      <c r="G306" s="46">
        <f t="shared" si="90"/>
        <v>0</v>
      </c>
      <c r="H306" s="53"/>
      <c r="I306" s="54"/>
      <c r="J306" s="65">
        <f>+HOSCA!J306+HOSLA!J306+'LLAY-LLAY'!J306+HPUT!J306+PSIQ.!J306+'C-LLAY'!J306+'C-SF'!J306+'C-LA'!J306+DIRECCION!J306</f>
        <v>0</v>
      </c>
      <c r="K306" s="78">
        <f t="shared" si="91"/>
        <v>0</v>
      </c>
      <c r="L306" s="45">
        <f>+HOSCA!L306+HOSLA!L306+'LLAY-LLAY'!L306+HPUT!L306+PSIQ.!L306+'C-LLAY'!L306+'C-SF'!L306+'C-LA'!L306+DIRECCION!L306</f>
        <v>0</v>
      </c>
      <c r="M306" s="79">
        <f t="shared" si="92"/>
        <v>0</v>
      </c>
      <c r="N306" s="65">
        <f>+HOSCA!N306+HOSLA!N306+'LLAY-LLAY'!N306+HPUT!N306+PSIQ.!N306+'C-LLAY'!N306+'C-SF'!N306+'C-LA'!N306+DIRECCION!N306</f>
        <v>0</v>
      </c>
      <c r="O306" s="78">
        <f t="shared" si="93"/>
        <v>0</v>
      </c>
      <c r="P306" s="45">
        <f>+HOSCA!P306+HOSLA!P306+'LLAY-LLAY'!P306+HPUT!P306+PSIQ.!P306+'C-LLAY'!P306+'C-SF'!P306+'C-LA'!P306+DIRECCION!P306</f>
        <v>0</v>
      </c>
      <c r="Q306" s="79">
        <f t="shared" si="94"/>
        <v>0</v>
      </c>
      <c r="R306" s="65">
        <f>+HOSCA!R306+HOSLA!R306+'LLAY-LLAY'!R306+HPUT!R306+PSIQ.!R306+'C-LLAY'!R306+'C-SF'!R306+'C-LA'!R306+DIRECCION!R306</f>
        <v>0</v>
      </c>
      <c r="S306" s="78">
        <f t="shared" si="95"/>
        <v>0</v>
      </c>
      <c r="T306" s="45">
        <f>+HOSCA!T306+HOSLA!T306+'LLAY-LLAY'!T306+HPUT!T306+PSIQ.!T306+'C-LLAY'!T306+'C-SF'!T306+'C-LA'!T306+DIRECCION!T306</f>
        <v>0</v>
      </c>
      <c r="U306" s="79">
        <f t="shared" si="96"/>
        <v>0</v>
      </c>
      <c r="V306" s="65">
        <f>+HOSCA!V306+HOSLA!V306+'LLAY-LLAY'!V306+HPUT!V306+PSIQ.!V306+'C-LLAY'!V306+'C-SF'!V306+'C-LA'!V306+DIRECCION!V306</f>
        <v>0</v>
      </c>
      <c r="W306" s="78">
        <f t="shared" si="97"/>
        <v>0</v>
      </c>
      <c r="X306" s="45">
        <f>+HOSCA!X306+HOSLA!X306+'LLAY-LLAY'!X306+HPUT!X306+PSIQ.!X306+'C-LLAY'!X306+'C-SF'!X306+'C-LA'!X306+DIRECCION!X306</f>
        <v>0</v>
      </c>
      <c r="Y306" s="79">
        <f t="shared" si="98"/>
        <v>0</v>
      </c>
      <c r="Z306" s="65">
        <f>+HOSCA!Z306+HOSLA!Z306+'LLAY-LLAY'!Z306+HPUT!Z306+PSIQ.!Z306+'C-LLAY'!Z306+'C-SF'!Z306+'C-LA'!Z306+DIRECCION!Z306</f>
        <v>0</v>
      </c>
      <c r="AA306" s="78">
        <f t="shared" si="99"/>
        <v>0</v>
      </c>
      <c r="AB306" s="45">
        <f>+HOSCA!AB306+HOSLA!AB306+'LLAY-LLAY'!AB306+HPUT!AB306+PSIQ.!AB306+'C-LLAY'!AB306+'C-SF'!AB306+'C-LA'!AB306+DIRECCION!AB306</f>
        <v>0</v>
      </c>
      <c r="AC306" s="79">
        <f t="shared" si="100"/>
        <v>0</v>
      </c>
      <c r="AD306" s="65">
        <f>+HOSCA!AD306+HOSLA!AD306+'LLAY-LLAY'!AD306+HPUT!AD306+PSIQ.!AD306+'C-LLAY'!AD306+'C-SF'!AD306+'C-LA'!AD306+DIRECCION!AD306</f>
        <v>0</v>
      </c>
      <c r="AE306" s="78">
        <f t="shared" si="101"/>
        <v>0</v>
      </c>
      <c r="AF306" s="45">
        <f>+HOSCA!AF306+HOSLA!AF306+'LLAY-LLAY'!AF306+HPUT!AF306+PSIQ.!AF306+'C-LLAY'!AF306+'C-SF'!AF306+'C-LA'!AF306+DIRECCION!AF306</f>
        <v>0</v>
      </c>
      <c r="AG306" s="79">
        <f t="shared" si="102"/>
        <v>0</v>
      </c>
    </row>
    <row r="307" spans="1:33" ht="16.5" customHeight="1">
      <c r="A307" s="12">
        <v>2104342</v>
      </c>
      <c r="B307" s="18" t="s">
        <v>258</v>
      </c>
      <c r="C307" s="14">
        <v>3113190</v>
      </c>
      <c r="D307" s="45">
        <f>+HOSCA!D307+HOSLA!D307+'LLAY-LLAY'!D307+HPUT!D307+PSIQ.!D307+'C-LLAY'!D307+'C-SF'!D307+'C-LA'!D307+DIRECCION!D307</f>
        <v>0</v>
      </c>
      <c r="E307" s="46">
        <f t="shared" si="88"/>
        <v>0</v>
      </c>
      <c r="F307" s="46">
        <f t="shared" si="89"/>
        <v>0</v>
      </c>
      <c r="G307" s="46">
        <f t="shared" si="90"/>
        <v>0</v>
      </c>
      <c r="H307" s="53"/>
      <c r="I307" s="54"/>
      <c r="J307" s="65">
        <f>+HOSCA!J307+HOSLA!J307+'LLAY-LLAY'!J307+HPUT!J307+PSIQ.!J307+'C-LLAY'!J307+'C-SF'!J307+'C-LA'!J307+DIRECCION!J307</f>
        <v>0</v>
      </c>
      <c r="K307" s="78">
        <f t="shared" si="91"/>
        <v>0</v>
      </c>
      <c r="L307" s="45">
        <f>+HOSCA!L307+HOSLA!L307+'LLAY-LLAY'!L307+HPUT!L307+PSIQ.!L307+'C-LLAY'!L307+'C-SF'!L307+'C-LA'!L307+DIRECCION!L307</f>
        <v>0</v>
      </c>
      <c r="M307" s="79">
        <f t="shared" si="92"/>
        <v>0</v>
      </c>
      <c r="N307" s="65">
        <f>+HOSCA!N307+HOSLA!N307+'LLAY-LLAY'!N307+HPUT!N307+PSIQ.!N307+'C-LLAY'!N307+'C-SF'!N307+'C-LA'!N307+DIRECCION!N307</f>
        <v>0</v>
      </c>
      <c r="O307" s="78">
        <f t="shared" si="93"/>
        <v>0</v>
      </c>
      <c r="P307" s="45">
        <f>+HOSCA!P307+HOSLA!P307+'LLAY-LLAY'!P307+HPUT!P307+PSIQ.!P307+'C-LLAY'!P307+'C-SF'!P307+'C-LA'!P307+DIRECCION!P307</f>
        <v>0</v>
      </c>
      <c r="Q307" s="79">
        <f t="shared" si="94"/>
        <v>0</v>
      </c>
      <c r="R307" s="65">
        <f>+HOSCA!R307+HOSLA!R307+'LLAY-LLAY'!R307+HPUT!R307+PSIQ.!R307+'C-LLAY'!R307+'C-SF'!R307+'C-LA'!R307+DIRECCION!R307</f>
        <v>0</v>
      </c>
      <c r="S307" s="78">
        <f t="shared" si="95"/>
        <v>0</v>
      </c>
      <c r="T307" s="45">
        <f>+HOSCA!T307+HOSLA!T307+'LLAY-LLAY'!T307+HPUT!T307+PSIQ.!T307+'C-LLAY'!T307+'C-SF'!T307+'C-LA'!T307+DIRECCION!T307</f>
        <v>0</v>
      </c>
      <c r="U307" s="79">
        <f t="shared" si="96"/>
        <v>0</v>
      </c>
      <c r="V307" s="65">
        <f>+HOSCA!V307+HOSLA!V307+'LLAY-LLAY'!V307+HPUT!V307+PSIQ.!V307+'C-LLAY'!V307+'C-SF'!V307+'C-LA'!V307+DIRECCION!V307</f>
        <v>0</v>
      </c>
      <c r="W307" s="78">
        <f t="shared" si="97"/>
        <v>0</v>
      </c>
      <c r="X307" s="45">
        <f>+HOSCA!X307+HOSLA!X307+'LLAY-LLAY'!X307+HPUT!X307+PSIQ.!X307+'C-LLAY'!X307+'C-SF'!X307+'C-LA'!X307+DIRECCION!X307</f>
        <v>0</v>
      </c>
      <c r="Y307" s="79">
        <f t="shared" si="98"/>
        <v>0</v>
      </c>
      <c r="Z307" s="65">
        <f>+HOSCA!Z307+HOSLA!Z307+'LLAY-LLAY'!Z307+HPUT!Z307+PSIQ.!Z307+'C-LLAY'!Z307+'C-SF'!Z307+'C-LA'!Z307+DIRECCION!Z307</f>
        <v>0</v>
      </c>
      <c r="AA307" s="78">
        <f t="shared" si="99"/>
        <v>0</v>
      </c>
      <c r="AB307" s="45">
        <f>+HOSCA!AB307+HOSLA!AB307+'LLAY-LLAY'!AB307+HPUT!AB307+PSIQ.!AB307+'C-LLAY'!AB307+'C-SF'!AB307+'C-LA'!AB307+DIRECCION!AB307</f>
        <v>0</v>
      </c>
      <c r="AC307" s="79">
        <f t="shared" si="100"/>
        <v>0</v>
      </c>
      <c r="AD307" s="65">
        <f>+HOSCA!AD307+HOSLA!AD307+'LLAY-LLAY'!AD307+HPUT!AD307+PSIQ.!AD307+'C-LLAY'!AD307+'C-SF'!AD307+'C-LA'!AD307+DIRECCION!AD307</f>
        <v>0</v>
      </c>
      <c r="AE307" s="78">
        <f t="shared" si="101"/>
        <v>0</v>
      </c>
      <c r="AF307" s="45">
        <f>+HOSCA!AF307+HOSLA!AF307+'LLAY-LLAY'!AF307+HPUT!AF307+PSIQ.!AF307+'C-LLAY'!AF307+'C-SF'!AF307+'C-LA'!AF307+DIRECCION!AF307</f>
        <v>0</v>
      </c>
      <c r="AG307" s="79">
        <f t="shared" si="102"/>
        <v>0</v>
      </c>
    </row>
    <row r="308" spans="1:33" ht="16.5" customHeight="1">
      <c r="A308" s="12">
        <v>2104359</v>
      </c>
      <c r="B308" s="18" t="s">
        <v>259</v>
      </c>
      <c r="C308" s="14">
        <v>1021770</v>
      </c>
      <c r="D308" s="45">
        <f>+HOSCA!D308+HOSLA!D308+'LLAY-LLAY'!D308+HPUT!D308+PSIQ.!D308+'C-LLAY'!D308+'C-SF'!D308+'C-LA'!D308+DIRECCION!D308</f>
        <v>0</v>
      </c>
      <c r="E308" s="46">
        <f t="shared" si="88"/>
        <v>0</v>
      </c>
      <c r="F308" s="46">
        <f t="shared" si="89"/>
        <v>0</v>
      </c>
      <c r="G308" s="46">
        <f t="shared" si="90"/>
        <v>0</v>
      </c>
      <c r="H308" s="53"/>
      <c r="I308" s="54"/>
      <c r="J308" s="65">
        <f>+HOSCA!J308+HOSLA!J308+'LLAY-LLAY'!J308+HPUT!J308+PSIQ.!J308+'C-LLAY'!J308+'C-SF'!J308+'C-LA'!J308+DIRECCION!J308</f>
        <v>0</v>
      </c>
      <c r="K308" s="78">
        <f t="shared" si="91"/>
        <v>0</v>
      </c>
      <c r="L308" s="45">
        <f>+HOSCA!L308+HOSLA!L308+'LLAY-LLAY'!L308+HPUT!L308+PSIQ.!L308+'C-LLAY'!L308+'C-SF'!L308+'C-LA'!L308+DIRECCION!L308</f>
        <v>0</v>
      </c>
      <c r="M308" s="79">
        <f t="shared" si="92"/>
        <v>0</v>
      </c>
      <c r="N308" s="65">
        <f>+HOSCA!N308+HOSLA!N308+'LLAY-LLAY'!N308+HPUT!N308+PSIQ.!N308+'C-LLAY'!N308+'C-SF'!N308+'C-LA'!N308+DIRECCION!N308</f>
        <v>0</v>
      </c>
      <c r="O308" s="78">
        <f t="shared" si="93"/>
        <v>0</v>
      </c>
      <c r="P308" s="45">
        <f>+HOSCA!P308+HOSLA!P308+'LLAY-LLAY'!P308+HPUT!P308+PSIQ.!P308+'C-LLAY'!P308+'C-SF'!P308+'C-LA'!P308+DIRECCION!P308</f>
        <v>0</v>
      </c>
      <c r="Q308" s="79">
        <f t="shared" si="94"/>
        <v>0</v>
      </c>
      <c r="R308" s="65">
        <f>+HOSCA!R308+HOSLA!R308+'LLAY-LLAY'!R308+HPUT!R308+PSIQ.!R308+'C-LLAY'!R308+'C-SF'!R308+'C-LA'!R308+DIRECCION!R308</f>
        <v>0</v>
      </c>
      <c r="S308" s="78">
        <f t="shared" si="95"/>
        <v>0</v>
      </c>
      <c r="T308" s="45">
        <f>+HOSCA!T308+HOSLA!T308+'LLAY-LLAY'!T308+HPUT!T308+PSIQ.!T308+'C-LLAY'!T308+'C-SF'!T308+'C-LA'!T308+DIRECCION!T308</f>
        <v>0</v>
      </c>
      <c r="U308" s="79">
        <f t="shared" si="96"/>
        <v>0</v>
      </c>
      <c r="V308" s="65">
        <f>+HOSCA!V308+HOSLA!V308+'LLAY-LLAY'!V308+HPUT!V308+PSIQ.!V308+'C-LLAY'!V308+'C-SF'!V308+'C-LA'!V308+DIRECCION!V308</f>
        <v>0</v>
      </c>
      <c r="W308" s="78">
        <f t="shared" si="97"/>
        <v>0</v>
      </c>
      <c r="X308" s="45">
        <f>+HOSCA!X308+HOSLA!X308+'LLAY-LLAY'!X308+HPUT!X308+PSIQ.!X308+'C-LLAY'!X308+'C-SF'!X308+'C-LA'!X308+DIRECCION!X308</f>
        <v>0</v>
      </c>
      <c r="Y308" s="79">
        <f t="shared" si="98"/>
        <v>0</v>
      </c>
      <c r="Z308" s="65">
        <f>+HOSCA!Z308+HOSLA!Z308+'LLAY-LLAY'!Z308+HPUT!Z308+PSIQ.!Z308+'C-LLAY'!Z308+'C-SF'!Z308+'C-LA'!Z308+DIRECCION!Z308</f>
        <v>0</v>
      </c>
      <c r="AA308" s="78">
        <f t="shared" si="99"/>
        <v>0</v>
      </c>
      <c r="AB308" s="45">
        <f>+HOSCA!AB308+HOSLA!AB308+'LLAY-LLAY'!AB308+HPUT!AB308+PSIQ.!AB308+'C-LLAY'!AB308+'C-SF'!AB308+'C-LA'!AB308+DIRECCION!AB308</f>
        <v>0</v>
      </c>
      <c r="AC308" s="79">
        <f t="shared" si="100"/>
        <v>0</v>
      </c>
      <c r="AD308" s="65">
        <f>+HOSCA!AD308+HOSLA!AD308+'LLAY-LLAY'!AD308+HPUT!AD308+PSIQ.!AD308+'C-LLAY'!AD308+'C-SF'!AD308+'C-LA'!AD308+DIRECCION!AD308</f>
        <v>0</v>
      </c>
      <c r="AE308" s="78">
        <f t="shared" si="101"/>
        <v>0</v>
      </c>
      <c r="AF308" s="45">
        <f>+HOSCA!AF308+HOSLA!AF308+'LLAY-LLAY'!AF308+HPUT!AF308+PSIQ.!AF308+'C-LLAY'!AF308+'C-SF'!AF308+'C-LA'!AF308+DIRECCION!AF308</f>
        <v>0</v>
      </c>
      <c r="AG308" s="79">
        <f t="shared" si="102"/>
        <v>0</v>
      </c>
    </row>
    <row r="309" spans="1:33" ht="16.5" customHeight="1">
      <c r="A309" s="12"/>
      <c r="B309" s="18"/>
      <c r="C309" s="14"/>
      <c r="D309" s="45"/>
      <c r="E309" s="46">
        <f t="shared" si="88"/>
        <v>0</v>
      </c>
      <c r="F309" s="46"/>
      <c r="G309" s="46">
        <f t="shared" si="90"/>
        <v>0</v>
      </c>
      <c r="H309" s="53"/>
      <c r="I309" s="54"/>
      <c r="J309" s="65"/>
      <c r="K309" s="78">
        <f t="shared" si="91"/>
        <v>0</v>
      </c>
      <c r="L309" s="45"/>
      <c r="M309" s="79">
        <f t="shared" si="92"/>
        <v>0</v>
      </c>
      <c r="N309" s="65"/>
      <c r="O309" s="78">
        <f t="shared" si="93"/>
        <v>0</v>
      </c>
      <c r="P309" s="45"/>
      <c r="Q309" s="79">
        <f t="shared" si="94"/>
        <v>0</v>
      </c>
      <c r="R309" s="65"/>
      <c r="S309" s="78">
        <f t="shared" si="95"/>
        <v>0</v>
      </c>
      <c r="T309" s="45"/>
      <c r="U309" s="79">
        <f t="shared" si="96"/>
        <v>0</v>
      </c>
      <c r="V309" s="65"/>
      <c r="W309" s="78">
        <f t="shared" si="97"/>
        <v>0</v>
      </c>
      <c r="X309" s="45"/>
      <c r="Y309" s="79">
        <f t="shared" si="98"/>
        <v>0</v>
      </c>
      <c r="Z309" s="65"/>
      <c r="AA309" s="78">
        <f t="shared" si="99"/>
        <v>0</v>
      </c>
      <c r="AB309" s="45"/>
      <c r="AC309" s="79">
        <f t="shared" si="100"/>
        <v>0</v>
      </c>
      <c r="AD309" s="65"/>
      <c r="AE309" s="78">
        <f t="shared" si="101"/>
        <v>0</v>
      </c>
      <c r="AF309" s="45"/>
      <c r="AG309" s="79">
        <f t="shared" si="102"/>
        <v>0</v>
      </c>
    </row>
    <row r="310" spans="1:33" ht="16.5" customHeight="1">
      <c r="A310" s="12" t="s">
        <v>896</v>
      </c>
      <c r="B310" s="18" t="s">
        <v>260</v>
      </c>
      <c r="C310" s="14">
        <v>352320</v>
      </c>
      <c r="D310" s="45">
        <f>+HOSCA!D310+HOSLA!D310+'LLAY-LLAY'!D310+HPUT!D310+PSIQ.!D310+'C-LLAY'!D310+'C-SF'!D310+'C-LA'!D310+DIRECCION!D310</f>
        <v>0</v>
      </c>
      <c r="E310" s="46">
        <f t="shared" si="88"/>
        <v>0</v>
      </c>
      <c r="F310" s="46">
        <f t="shared" si="89"/>
        <v>0</v>
      </c>
      <c r="G310" s="46">
        <f t="shared" si="90"/>
        <v>0</v>
      </c>
      <c r="H310" s="53"/>
      <c r="I310" s="54"/>
      <c r="J310" s="65">
        <f>+HOSCA!J310+HOSLA!J310+'LLAY-LLAY'!J310+HPUT!J310+PSIQ.!J310+'C-LLAY'!J310+'C-SF'!J310+'C-LA'!J310+DIRECCION!J310</f>
        <v>0</v>
      </c>
      <c r="K310" s="78">
        <f t="shared" si="91"/>
        <v>0</v>
      </c>
      <c r="L310" s="45">
        <f>+HOSCA!L310+HOSLA!L310+'LLAY-LLAY'!L310+HPUT!L310+PSIQ.!L310+'C-LLAY'!L310+'C-SF'!L310+'C-LA'!L310+DIRECCION!L310</f>
        <v>0</v>
      </c>
      <c r="M310" s="79">
        <f t="shared" si="92"/>
        <v>0</v>
      </c>
      <c r="N310" s="65">
        <f>+HOSCA!N310+HOSLA!N310+'LLAY-LLAY'!N310+HPUT!N310+PSIQ.!N310+'C-LLAY'!N310+'C-SF'!N310+'C-LA'!N310+DIRECCION!N310</f>
        <v>0</v>
      </c>
      <c r="O310" s="78">
        <f t="shared" si="93"/>
        <v>0</v>
      </c>
      <c r="P310" s="45">
        <f>+HOSCA!P310+HOSLA!P310+'LLAY-LLAY'!P310+HPUT!P310+PSIQ.!P310+'C-LLAY'!P310+'C-SF'!P310+'C-LA'!P310+DIRECCION!P310</f>
        <v>0</v>
      </c>
      <c r="Q310" s="79">
        <f t="shared" si="94"/>
        <v>0</v>
      </c>
      <c r="R310" s="65">
        <f>+HOSCA!R310+HOSLA!R310+'LLAY-LLAY'!R310+HPUT!R310+PSIQ.!R310+'C-LLAY'!R310+'C-SF'!R310+'C-LA'!R310+DIRECCION!R310</f>
        <v>0</v>
      </c>
      <c r="S310" s="78">
        <f t="shared" si="95"/>
        <v>0</v>
      </c>
      <c r="T310" s="45">
        <f>+HOSCA!T310+HOSLA!T310+'LLAY-LLAY'!T310+HPUT!T310+PSIQ.!T310+'C-LLAY'!T310+'C-SF'!T310+'C-LA'!T310+DIRECCION!T310</f>
        <v>0</v>
      </c>
      <c r="U310" s="79">
        <f t="shared" si="96"/>
        <v>0</v>
      </c>
      <c r="V310" s="65">
        <f>+HOSCA!V310+HOSLA!V310+'LLAY-LLAY'!V310+HPUT!V310+PSIQ.!V310+'C-LLAY'!V310+'C-SF'!V310+'C-LA'!V310+DIRECCION!V310</f>
        <v>0</v>
      </c>
      <c r="W310" s="78">
        <f t="shared" si="97"/>
        <v>0</v>
      </c>
      <c r="X310" s="45">
        <f>+HOSCA!X310+HOSLA!X310+'LLAY-LLAY'!X310+HPUT!X310+PSIQ.!X310+'C-LLAY'!X310+'C-SF'!X310+'C-LA'!X310+DIRECCION!X310</f>
        <v>0</v>
      </c>
      <c r="Y310" s="79">
        <f t="shared" si="98"/>
        <v>0</v>
      </c>
      <c r="Z310" s="65">
        <f>+HOSCA!Z310+HOSLA!Z310+'LLAY-LLAY'!Z310+HPUT!Z310+PSIQ.!Z310+'C-LLAY'!Z310+'C-SF'!Z310+'C-LA'!Z310+DIRECCION!Z310</f>
        <v>0</v>
      </c>
      <c r="AA310" s="78">
        <f t="shared" si="99"/>
        <v>0</v>
      </c>
      <c r="AB310" s="45">
        <f>+HOSCA!AB310+HOSLA!AB310+'LLAY-LLAY'!AB310+HPUT!AB310+PSIQ.!AB310+'C-LLAY'!AB310+'C-SF'!AB310+'C-LA'!AB310+DIRECCION!AB310</f>
        <v>0</v>
      </c>
      <c r="AC310" s="79">
        <f t="shared" si="100"/>
        <v>0</v>
      </c>
      <c r="AD310" s="65">
        <f>+HOSCA!AD310+HOSLA!AD310+'LLAY-LLAY'!AD310+HPUT!AD310+PSIQ.!AD310+'C-LLAY'!AD310+'C-SF'!AD310+'C-LA'!AD310+DIRECCION!AD310</f>
        <v>0</v>
      </c>
      <c r="AE310" s="78">
        <f t="shared" si="101"/>
        <v>0</v>
      </c>
      <c r="AF310" s="45">
        <f>+HOSCA!AF310+HOSLA!AF310+'LLAY-LLAY'!AF310+HPUT!AF310+PSIQ.!AF310+'C-LLAY'!AF310+'C-SF'!AF310+'C-LA'!AF310+DIRECCION!AF310</f>
        <v>0</v>
      </c>
      <c r="AG310" s="79">
        <f t="shared" si="102"/>
        <v>0</v>
      </c>
    </row>
    <row r="311" spans="1:33" ht="16.5" customHeight="1">
      <c r="A311" s="12"/>
      <c r="B311" s="18"/>
      <c r="C311" s="14"/>
      <c r="D311" s="45"/>
      <c r="E311" s="46"/>
      <c r="F311" s="46"/>
      <c r="G311" s="46"/>
      <c r="H311" s="53"/>
      <c r="I311" s="54"/>
      <c r="J311" s="65"/>
      <c r="K311" s="78"/>
      <c r="L311" s="45"/>
      <c r="M311" s="79"/>
      <c r="N311" s="65"/>
      <c r="O311" s="78"/>
      <c r="P311" s="45"/>
      <c r="Q311" s="79"/>
      <c r="R311" s="65"/>
      <c r="S311" s="78"/>
      <c r="T311" s="45"/>
      <c r="U311" s="79"/>
      <c r="V311" s="65"/>
      <c r="W311" s="78"/>
      <c r="X311" s="45"/>
      <c r="Y311" s="79"/>
      <c r="Z311" s="65"/>
      <c r="AA311" s="78"/>
      <c r="AB311" s="45"/>
      <c r="AC311" s="79"/>
      <c r="AD311" s="65"/>
      <c r="AE311" s="78"/>
      <c r="AF311" s="45"/>
      <c r="AG311" s="79"/>
    </row>
    <row r="312" spans="1:33" ht="16.5" customHeight="1">
      <c r="A312" s="58"/>
      <c r="B312" s="125" t="s">
        <v>164</v>
      </c>
      <c r="C312" s="59"/>
      <c r="D312" s="60"/>
      <c r="E312" s="61"/>
      <c r="F312" s="61"/>
      <c r="G312" s="61"/>
      <c r="H312" s="62"/>
      <c r="I312" s="63"/>
      <c r="J312" s="84"/>
      <c r="K312" s="85"/>
      <c r="L312" s="60"/>
      <c r="M312" s="86"/>
      <c r="N312" s="84"/>
      <c r="O312" s="85"/>
      <c r="P312" s="60"/>
      <c r="Q312" s="86"/>
      <c r="R312" s="84"/>
      <c r="S312" s="85"/>
      <c r="T312" s="60"/>
      <c r="U312" s="86"/>
      <c r="V312" s="84"/>
      <c r="W312" s="85"/>
      <c r="X312" s="60"/>
      <c r="Y312" s="86"/>
      <c r="Z312" s="84"/>
      <c r="AA312" s="85"/>
      <c r="AB312" s="60"/>
      <c r="AC312" s="86"/>
      <c r="AD312" s="84"/>
      <c r="AE312" s="85"/>
      <c r="AF312" s="60"/>
      <c r="AG312" s="86"/>
    </row>
    <row r="313" spans="1:33" ht="84.75" customHeight="1">
      <c r="A313" s="12" t="s">
        <v>892</v>
      </c>
      <c r="B313" s="18" t="s">
        <v>261</v>
      </c>
      <c r="C313" s="14">
        <v>2464630</v>
      </c>
      <c r="D313" s="45">
        <f>+HOSCA!D313+HOSLA!D313+'LLAY-LLAY'!D313+HPUT!D313+PSIQ.!D313+'C-LLAY'!D313+'C-SF'!D313+'C-LA'!D313+DIRECCION!D313</f>
        <v>7</v>
      </c>
      <c r="E313" s="46">
        <f t="shared" si="88"/>
        <v>7</v>
      </c>
      <c r="F313" s="46">
        <f t="shared" si="89"/>
        <v>17252410</v>
      </c>
      <c r="G313" s="46">
        <f t="shared" si="90"/>
        <v>17252410</v>
      </c>
      <c r="H313" s="53">
        <f t="shared" si="86"/>
        <v>1</v>
      </c>
      <c r="I313" s="54">
        <f t="shared" si="87"/>
        <v>1</v>
      </c>
      <c r="J313" s="65">
        <f>+HOSCA!J313+HOSLA!J313+'LLAY-LLAY'!J313+HPUT!J313+PSIQ.!J313+'C-LLAY'!J313+'C-SF'!J313+'C-LA'!J313+DIRECCION!J313</f>
        <v>3</v>
      </c>
      <c r="K313" s="78">
        <f t="shared" si="91"/>
        <v>7393890</v>
      </c>
      <c r="L313" s="45">
        <f>+HOSCA!L313+HOSLA!L313+'LLAY-LLAY'!L313+HPUT!L313+PSIQ.!L313+'C-LLAY'!L313+'C-SF'!L313+'C-LA'!L313+DIRECCION!L313</f>
        <v>0</v>
      </c>
      <c r="M313" s="79">
        <f t="shared" si="92"/>
        <v>0</v>
      </c>
      <c r="N313" s="65">
        <f>+HOSCA!N313+HOSLA!N313+'LLAY-LLAY'!N313+HPUT!N313+PSIQ.!N313+'C-LLAY'!N313+'C-SF'!N313+'C-LA'!N313+DIRECCION!N313</f>
        <v>1</v>
      </c>
      <c r="O313" s="78">
        <f t="shared" si="93"/>
        <v>2464630</v>
      </c>
      <c r="P313" s="45">
        <f>+HOSCA!P313+HOSLA!P313+'LLAY-LLAY'!P313+HPUT!P313+PSIQ.!P313+'C-LLAY'!P313+'C-SF'!P313+'C-LA'!P313+DIRECCION!P313</f>
        <v>1</v>
      </c>
      <c r="Q313" s="79">
        <f t="shared" si="94"/>
        <v>2464630</v>
      </c>
      <c r="R313" s="65">
        <f>+HOSCA!R313+HOSLA!R313+'LLAY-LLAY'!R313+HPUT!R313+PSIQ.!R313+'C-LLAY'!R313+'C-SF'!R313+'C-LA'!R313+DIRECCION!R313</f>
        <v>0</v>
      </c>
      <c r="S313" s="78">
        <f t="shared" si="95"/>
        <v>0</v>
      </c>
      <c r="T313" s="45">
        <f>+HOSCA!T313+HOSLA!T313+'LLAY-LLAY'!T313+HPUT!T313+PSIQ.!T313+'C-LLAY'!T313+'C-SF'!T313+'C-LA'!T313+DIRECCION!T313</f>
        <v>0</v>
      </c>
      <c r="U313" s="79">
        <f t="shared" si="96"/>
        <v>0</v>
      </c>
      <c r="V313" s="65">
        <f>+HOSCA!V313+HOSLA!V313+'LLAY-LLAY'!V313+HPUT!V313+PSIQ.!V313+'C-LLAY'!V313+'C-SF'!V313+'C-LA'!V313+DIRECCION!V313</f>
        <v>0</v>
      </c>
      <c r="W313" s="78">
        <f t="shared" si="97"/>
        <v>0</v>
      </c>
      <c r="X313" s="45">
        <f>+HOSCA!X313+HOSLA!X313+'LLAY-LLAY'!X313+HPUT!X313+PSIQ.!X313+'C-LLAY'!X313+'C-SF'!X313+'C-LA'!X313+DIRECCION!X313</f>
        <v>0</v>
      </c>
      <c r="Y313" s="79">
        <f t="shared" si="98"/>
        <v>0</v>
      </c>
      <c r="Z313" s="65">
        <f>+HOSCA!Z313+HOSLA!Z313+'LLAY-LLAY'!Z313+HPUT!Z313+PSIQ.!Z313+'C-LLAY'!Z313+'C-SF'!Z313+'C-LA'!Z313+DIRECCION!Z313</f>
        <v>0</v>
      </c>
      <c r="AA313" s="78">
        <f t="shared" si="99"/>
        <v>0</v>
      </c>
      <c r="AB313" s="45">
        <f>+HOSCA!AB313+HOSLA!AB313+'LLAY-LLAY'!AB313+HPUT!AB313+PSIQ.!AB313+'C-LLAY'!AB313+'C-SF'!AB313+'C-LA'!AB313+DIRECCION!AB313</f>
        <v>0</v>
      </c>
      <c r="AC313" s="79">
        <f t="shared" si="100"/>
        <v>0</v>
      </c>
      <c r="AD313" s="65">
        <f>+HOSCA!AD313+HOSLA!AD313+'LLAY-LLAY'!AD313+HPUT!AD313+PSIQ.!AD313+'C-LLAY'!AD313+'C-SF'!AD313+'C-LA'!AD313+DIRECCION!AD313</f>
        <v>0</v>
      </c>
      <c r="AE313" s="78">
        <f t="shared" si="101"/>
        <v>0</v>
      </c>
      <c r="AF313" s="45">
        <f>+HOSCA!AF313+HOSLA!AF313+'LLAY-LLAY'!AF313+HPUT!AF313+PSIQ.!AF313+'C-LLAY'!AF313+'C-SF'!AF313+'C-LA'!AF313+DIRECCION!AF313</f>
        <v>2</v>
      </c>
      <c r="AG313" s="79">
        <f t="shared" si="102"/>
        <v>4929260</v>
      </c>
    </row>
    <row r="314" spans="1:33" ht="16.5" customHeight="1">
      <c r="A314" s="12"/>
      <c r="B314" s="18"/>
      <c r="C314" s="14"/>
      <c r="D314" s="45"/>
      <c r="E314" s="46"/>
      <c r="F314" s="46"/>
      <c r="G314" s="46"/>
      <c r="H314" s="53"/>
      <c r="I314" s="54"/>
      <c r="J314" s="65"/>
      <c r="K314" s="78"/>
      <c r="L314" s="45"/>
      <c r="M314" s="79"/>
      <c r="N314" s="65"/>
      <c r="O314" s="78"/>
      <c r="P314" s="45"/>
      <c r="Q314" s="79"/>
      <c r="R314" s="65"/>
      <c r="S314" s="78"/>
      <c r="T314" s="45"/>
      <c r="U314" s="79"/>
      <c r="V314" s="65"/>
      <c r="W314" s="78"/>
      <c r="X314" s="45"/>
      <c r="Y314" s="79"/>
      <c r="Z314" s="65"/>
      <c r="AA314" s="78"/>
      <c r="AB314" s="45"/>
      <c r="AC314" s="79"/>
      <c r="AD314" s="65"/>
      <c r="AE314" s="78"/>
      <c r="AF314" s="45"/>
      <c r="AG314" s="79"/>
    </row>
    <row r="315" spans="1:33" ht="16.5" customHeight="1">
      <c r="A315" s="58"/>
      <c r="B315" s="125" t="s">
        <v>153</v>
      </c>
      <c r="C315" s="59"/>
      <c r="D315" s="60"/>
      <c r="E315" s="61"/>
      <c r="F315" s="61"/>
      <c r="G315" s="61"/>
      <c r="H315" s="62"/>
      <c r="I315" s="63"/>
      <c r="J315" s="84"/>
      <c r="K315" s="85"/>
      <c r="L315" s="60"/>
      <c r="M315" s="86"/>
      <c r="N315" s="84"/>
      <c r="O315" s="85"/>
      <c r="P315" s="60"/>
      <c r="Q315" s="86"/>
      <c r="R315" s="84"/>
      <c r="S315" s="85"/>
      <c r="T315" s="60"/>
      <c r="U315" s="86"/>
      <c r="V315" s="84"/>
      <c r="W315" s="85"/>
      <c r="X315" s="60"/>
      <c r="Y315" s="86"/>
      <c r="Z315" s="84"/>
      <c r="AA315" s="85"/>
      <c r="AB315" s="60"/>
      <c r="AC315" s="86"/>
      <c r="AD315" s="84"/>
      <c r="AE315" s="85"/>
      <c r="AF315" s="60"/>
      <c r="AG315" s="86"/>
    </row>
    <row r="316" spans="1:33" ht="25.5" customHeight="1">
      <c r="A316" s="12" t="s">
        <v>893</v>
      </c>
      <c r="B316" s="18" t="s">
        <v>262</v>
      </c>
      <c r="C316" s="14">
        <v>338100</v>
      </c>
      <c r="D316" s="45">
        <f>+HOSCA!D316+HOSLA!D316+'LLAY-LLAY'!D316+HPUT!D316+PSIQ.!D316+'C-LLAY'!D316+'C-SF'!D316+'C-LA'!D316+DIRECCION!D316</f>
        <v>280</v>
      </c>
      <c r="E316" s="46">
        <f t="shared" si="88"/>
        <v>267</v>
      </c>
      <c r="F316" s="46">
        <f t="shared" si="89"/>
        <v>94668000</v>
      </c>
      <c r="G316" s="46">
        <f t="shared" si="90"/>
        <v>90272700</v>
      </c>
      <c r="H316" s="53">
        <f t="shared" si="86"/>
        <v>0.95357142857142863</v>
      </c>
      <c r="I316" s="54">
        <f t="shared" si="87"/>
        <v>0.95357142857142863</v>
      </c>
      <c r="J316" s="65">
        <f>+HOSCA!J316+HOSLA!J316+'LLAY-LLAY'!J316+HPUT!J316+PSIQ.!J316+'C-LLAY'!J316+'C-SF'!J316+'C-LA'!J316+DIRECCION!J316</f>
        <v>10</v>
      </c>
      <c r="K316" s="78">
        <f t="shared" si="91"/>
        <v>3381000</v>
      </c>
      <c r="L316" s="45">
        <f>+HOSCA!L316+HOSLA!L316+'LLAY-LLAY'!L316+HPUT!L316+PSIQ.!L316+'C-LLAY'!L316+'C-SF'!L316+'C-LA'!L316+DIRECCION!L316</f>
        <v>5</v>
      </c>
      <c r="M316" s="79">
        <f t="shared" si="92"/>
        <v>1690500</v>
      </c>
      <c r="N316" s="65">
        <f>+HOSCA!N316+HOSLA!N316+'LLAY-LLAY'!N316+HPUT!N316+PSIQ.!N316+'C-LLAY'!N316+'C-SF'!N316+'C-LA'!N316+DIRECCION!N316</f>
        <v>86</v>
      </c>
      <c r="O316" s="78">
        <f t="shared" si="93"/>
        <v>29076600</v>
      </c>
      <c r="P316" s="45">
        <f>+HOSCA!P316+HOSLA!P316+'LLAY-LLAY'!P316+HPUT!P316+PSIQ.!P316+'C-LLAY'!P316+'C-SF'!P316+'C-LA'!P316+DIRECCION!P316</f>
        <v>20</v>
      </c>
      <c r="Q316" s="79">
        <f t="shared" si="94"/>
        <v>6762000</v>
      </c>
      <c r="R316" s="65">
        <f>+HOSCA!R316+HOSLA!R316+'LLAY-LLAY'!R316+HPUT!R316+PSIQ.!R316+'C-LLAY'!R316+'C-SF'!R316+'C-LA'!R316+DIRECCION!R316</f>
        <v>14</v>
      </c>
      <c r="S316" s="78">
        <f t="shared" si="95"/>
        <v>4733400</v>
      </c>
      <c r="T316" s="45">
        <f>+HOSCA!T316+HOSLA!T316+'LLAY-LLAY'!T316+HPUT!T316+PSIQ.!T316+'C-LLAY'!T316+'C-SF'!T316+'C-LA'!T316+DIRECCION!T316</f>
        <v>2</v>
      </c>
      <c r="U316" s="79">
        <f t="shared" si="96"/>
        <v>676200</v>
      </c>
      <c r="V316" s="65">
        <f>+HOSCA!V316+HOSLA!V316+'LLAY-LLAY'!V316+HPUT!V316+PSIQ.!V316+'C-LLAY'!V316+'C-SF'!V316+'C-LA'!V316+DIRECCION!V316</f>
        <v>4</v>
      </c>
      <c r="W316" s="78">
        <f t="shared" si="97"/>
        <v>1352400</v>
      </c>
      <c r="X316" s="45">
        <f>+HOSCA!X316+HOSLA!X316+'LLAY-LLAY'!X316+HPUT!X316+PSIQ.!X316+'C-LLAY'!X316+'C-SF'!X316+'C-LA'!X316+DIRECCION!X316</f>
        <v>7</v>
      </c>
      <c r="Y316" s="79">
        <f t="shared" si="98"/>
        <v>2366700</v>
      </c>
      <c r="Z316" s="65">
        <f>+HOSCA!Z316+HOSLA!Z316+'LLAY-LLAY'!Z316+HPUT!Z316+PSIQ.!Z316+'C-LLAY'!Z316+'C-SF'!Z316+'C-LA'!Z316+DIRECCION!Z316</f>
        <v>5</v>
      </c>
      <c r="AA316" s="78">
        <f t="shared" si="99"/>
        <v>1690500</v>
      </c>
      <c r="AB316" s="45">
        <f>+HOSCA!AB316+HOSLA!AB316+'LLAY-LLAY'!AB316+HPUT!AB316+PSIQ.!AB316+'C-LLAY'!AB316+'C-SF'!AB316+'C-LA'!AB316+DIRECCION!AB316</f>
        <v>17</v>
      </c>
      <c r="AC316" s="79">
        <f t="shared" si="100"/>
        <v>5747700</v>
      </c>
      <c r="AD316" s="65">
        <f>+HOSCA!AD316+HOSLA!AD316+'LLAY-LLAY'!AD316+HPUT!AD316+PSIQ.!AD316+'C-LLAY'!AD316+'C-SF'!AD316+'C-LA'!AD316+DIRECCION!AD316</f>
        <v>65</v>
      </c>
      <c r="AE316" s="78">
        <f t="shared" si="101"/>
        <v>21976500</v>
      </c>
      <c r="AF316" s="45">
        <f>+HOSCA!AF316+HOSLA!AF316+'LLAY-LLAY'!AF316+HPUT!AF316+PSIQ.!AF316+'C-LLAY'!AF316+'C-SF'!AF316+'C-LA'!AF316+DIRECCION!AF316</f>
        <v>32</v>
      </c>
      <c r="AG316" s="79">
        <f t="shared" si="102"/>
        <v>10819200</v>
      </c>
    </row>
    <row r="317" spans="1:33" ht="16.5" customHeight="1">
      <c r="A317" s="12">
        <v>3001002</v>
      </c>
      <c r="B317" s="18" t="s">
        <v>263</v>
      </c>
      <c r="C317" s="14">
        <v>303000</v>
      </c>
      <c r="D317" s="45">
        <f>+HOSCA!D317+HOSLA!D317+'LLAY-LLAY'!D317+HPUT!D317+PSIQ.!D317+'C-LLAY'!D317+'C-SF'!D317+'C-LA'!D317+DIRECCION!D317</f>
        <v>80</v>
      </c>
      <c r="E317" s="46">
        <f t="shared" si="88"/>
        <v>79</v>
      </c>
      <c r="F317" s="46">
        <f t="shared" si="89"/>
        <v>24240000</v>
      </c>
      <c r="G317" s="46">
        <f t="shared" si="90"/>
        <v>23937000</v>
      </c>
      <c r="H317" s="53">
        <f t="shared" si="86"/>
        <v>0.98750000000000004</v>
      </c>
      <c r="I317" s="54">
        <f t="shared" si="87"/>
        <v>0.98750000000000004</v>
      </c>
      <c r="J317" s="65">
        <f>+HOSCA!J317+HOSLA!J317+'LLAY-LLAY'!J317+HPUT!J317+PSIQ.!J317+'C-LLAY'!J317+'C-SF'!J317+'C-LA'!J317+DIRECCION!J317</f>
        <v>10</v>
      </c>
      <c r="K317" s="78">
        <f t="shared" si="91"/>
        <v>3030000</v>
      </c>
      <c r="L317" s="45">
        <f>+HOSCA!L317+HOSLA!L317+'LLAY-LLAY'!L317+HPUT!L317+PSIQ.!L317+'C-LLAY'!L317+'C-SF'!L317+'C-LA'!L317+DIRECCION!L317</f>
        <v>5</v>
      </c>
      <c r="M317" s="79">
        <f t="shared" si="92"/>
        <v>1515000</v>
      </c>
      <c r="N317" s="65">
        <f>+HOSCA!N317+HOSLA!N317+'LLAY-LLAY'!N317+HPUT!N317+PSIQ.!N317+'C-LLAY'!N317+'C-SF'!N317+'C-LA'!N317+DIRECCION!N317</f>
        <v>10</v>
      </c>
      <c r="O317" s="78">
        <f t="shared" si="93"/>
        <v>3030000</v>
      </c>
      <c r="P317" s="45">
        <f>+HOSCA!P317+HOSLA!P317+'LLAY-LLAY'!P317+HPUT!P317+PSIQ.!P317+'C-LLAY'!P317+'C-SF'!P317+'C-LA'!P317+DIRECCION!P317</f>
        <v>4</v>
      </c>
      <c r="Q317" s="79">
        <f t="shared" si="94"/>
        <v>1212000</v>
      </c>
      <c r="R317" s="65">
        <f>+HOSCA!R317+HOSLA!R317+'LLAY-LLAY'!R317+HPUT!R317+PSIQ.!R317+'C-LLAY'!R317+'C-SF'!R317+'C-LA'!R317+DIRECCION!R317</f>
        <v>7</v>
      </c>
      <c r="S317" s="78">
        <f t="shared" si="95"/>
        <v>2121000</v>
      </c>
      <c r="T317" s="45">
        <f>+HOSCA!T317+HOSLA!T317+'LLAY-LLAY'!T317+HPUT!T317+PSIQ.!T317+'C-LLAY'!T317+'C-SF'!T317+'C-LA'!T317+DIRECCION!T317</f>
        <v>9</v>
      </c>
      <c r="U317" s="79">
        <f t="shared" si="96"/>
        <v>2727000</v>
      </c>
      <c r="V317" s="65">
        <f>+HOSCA!V317+HOSLA!V317+'LLAY-LLAY'!V317+HPUT!V317+PSIQ.!V317+'C-LLAY'!V317+'C-SF'!V317+'C-LA'!V317+DIRECCION!V317</f>
        <v>4</v>
      </c>
      <c r="W317" s="78">
        <f t="shared" si="97"/>
        <v>1212000</v>
      </c>
      <c r="X317" s="45">
        <f>+HOSCA!X317+HOSLA!X317+'LLAY-LLAY'!X317+HPUT!X317+PSIQ.!X317+'C-LLAY'!X317+'C-SF'!X317+'C-LA'!X317+DIRECCION!X317</f>
        <v>8</v>
      </c>
      <c r="Y317" s="79">
        <f t="shared" si="98"/>
        <v>2424000</v>
      </c>
      <c r="Z317" s="65">
        <f>+HOSCA!Z317+HOSLA!Z317+'LLAY-LLAY'!Z317+HPUT!Z317+PSIQ.!Z317+'C-LLAY'!Z317+'C-SF'!Z317+'C-LA'!Z317+DIRECCION!Z317</f>
        <v>5</v>
      </c>
      <c r="AA317" s="78">
        <f t="shared" si="99"/>
        <v>1515000</v>
      </c>
      <c r="AB317" s="45">
        <f>+HOSCA!AB317+HOSLA!AB317+'LLAY-LLAY'!AB317+HPUT!AB317+PSIQ.!AB317+'C-LLAY'!AB317+'C-SF'!AB317+'C-LA'!AB317+DIRECCION!AB317</f>
        <v>6</v>
      </c>
      <c r="AC317" s="79">
        <f t="shared" si="100"/>
        <v>1818000</v>
      </c>
      <c r="AD317" s="65">
        <f>+HOSCA!AD317+HOSLA!AD317+'LLAY-LLAY'!AD317+HPUT!AD317+PSIQ.!AD317+'C-LLAY'!AD317+'C-SF'!AD317+'C-LA'!AD317+DIRECCION!AD317</f>
        <v>2</v>
      </c>
      <c r="AE317" s="78">
        <f t="shared" si="101"/>
        <v>606000</v>
      </c>
      <c r="AF317" s="45">
        <f>+HOSCA!AF317+HOSLA!AF317+'LLAY-LLAY'!AF317+HPUT!AF317+PSIQ.!AF317+'C-LLAY'!AF317+'C-SF'!AF317+'C-LA'!AF317+DIRECCION!AF317</f>
        <v>9</v>
      </c>
      <c r="AG317" s="79">
        <f t="shared" si="102"/>
        <v>2727000</v>
      </c>
    </row>
    <row r="318" spans="1:33" ht="16.5" customHeight="1">
      <c r="A318" s="12">
        <v>3001002</v>
      </c>
      <c r="B318" s="18" t="s">
        <v>264</v>
      </c>
      <c r="C318" s="14">
        <v>303000</v>
      </c>
      <c r="D318" s="45">
        <f>+HOSCA!D318+HOSLA!D318+'LLAY-LLAY'!D318+HPUT!D318+PSIQ.!D318+'C-LLAY'!D318+'C-SF'!D318+'C-LA'!D318+DIRECCION!D318</f>
        <v>0</v>
      </c>
      <c r="E318" s="46">
        <f t="shared" si="88"/>
        <v>0</v>
      </c>
      <c r="F318" s="46">
        <f t="shared" si="89"/>
        <v>0</v>
      </c>
      <c r="G318" s="46">
        <f t="shared" si="90"/>
        <v>0</v>
      </c>
      <c r="H318" s="53" t="e">
        <f t="shared" si="86"/>
        <v>#DIV/0!</v>
      </c>
      <c r="I318" s="54" t="e">
        <f t="shared" si="87"/>
        <v>#DIV/0!</v>
      </c>
      <c r="J318" s="65">
        <f>+HOSCA!J318+HOSLA!J318+'LLAY-LLAY'!J318+HPUT!J318+PSIQ.!J318+'C-LLAY'!J318+'C-SF'!J318+'C-LA'!J318+DIRECCION!J318</f>
        <v>0</v>
      </c>
      <c r="K318" s="78">
        <f t="shared" si="91"/>
        <v>0</v>
      </c>
      <c r="L318" s="45">
        <f>+HOSCA!L318+HOSLA!L318+'LLAY-LLAY'!L318+HPUT!L318+PSIQ.!L318+'C-LLAY'!L318+'C-SF'!L318+'C-LA'!L318+DIRECCION!L318</f>
        <v>0</v>
      </c>
      <c r="M318" s="79">
        <f t="shared" si="92"/>
        <v>0</v>
      </c>
      <c r="N318" s="65">
        <f>+HOSCA!N318+HOSLA!N318+'LLAY-LLAY'!N318+HPUT!N318+PSIQ.!N318+'C-LLAY'!N318+'C-SF'!N318+'C-LA'!N318+DIRECCION!N318</f>
        <v>0</v>
      </c>
      <c r="O318" s="78">
        <f t="shared" si="93"/>
        <v>0</v>
      </c>
      <c r="P318" s="45">
        <f>+HOSCA!P318+HOSLA!P318+'LLAY-LLAY'!P318+HPUT!P318+PSIQ.!P318+'C-LLAY'!P318+'C-SF'!P318+'C-LA'!P318+DIRECCION!P318</f>
        <v>0</v>
      </c>
      <c r="Q318" s="79">
        <f t="shared" si="94"/>
        <v>0</v>
      </c>
      <c r="R318" s="65">
        <f>+HOSCA!R318+HOSLA!R318+'LLAY-LLAY'!R318+HPUT!R318+PSIQ.!R318+'C-LLAY'!R318+'C-SF'!R318+'C-LA'!R318+DIRECCION!R318</f>
        <v>0</v>
      </c>
      <c r="S318" s="78">
        <f t="shared" si="95"/>
        <v>0</v>
      </c>
      <c r="T318" s="45">
        <f>+HOSCA!T318+HOSLA!T318+'LLAY-LLAY'!T318+HPUT!T318+PSIQ.!T318+'C-LLAY'!T318+'C-SF'!T318+'C-LA'!T318+DIRECCION!T318</f>
        <v>0</v>
      </c>
      <c r="U318" s="79">
        <f t="shared" si="96"/>
        <v>0</v>
      </c>
      <c r="V318" s="65">
        <f>+HOSCA!V318+HOSLA!V318+'LLAY-LLAY'!V318+HPUT!V318+PSIQ.!V318+'C-LLAY'!V318+'C-SF'!V318+'C-LA'!V318+DIRECCION!V318</f>
        <v>0</v>
      </c>
      <c r="W318" s="78">
        <f t="shared" si="97"/>
        <v>0</v>
      </c>
      <c r="X318" s="45">
        <f>+HOSCA!X318+HOSLA!X318+'LLAY-LLAY'!X318+HPUT!X318+PSIQ.!X318+'C-LLAY'!X318+'C-SF'!X318+'C-LA'!X318+DIRECCION!X318</f>
        <v>0</v>
      </c>
      <c r="Y318" s="79">
        <f t="shared" si="98"/>
        <v>0</v>
      </c>
      <c r="Z318" s="65">
        <f>+HOSCA!Z318+HOSLA!Z318+'LLAY-LLAY'!Z318+HPUT!Z318+PSIQ.!Z318+'C-LLAY'!Z318+'C-SF'!Z318+'C-LA'!Z318+DIRECCION!Z318</f>
        <v>0</v>
      </c>
      <c r="AA318" s="78">
        <f t="shared" si="99"/>
        <v>0</v>
      </c>
      <c r="AB318" s="45">
        <f>+HOSCA!AB318+HOSLA!AB318+'LLAY-LLAY'!AB318+HPUT!AB318+PSIQ.!AB318+'C-LLAY'!AB318+'C-SF'!AB318+'C-LA'!AB318+DIRECCION!AB318</f>
        <v>0</v>
      </c>
      <c r="AC318" s="79">
        <f t="shared" si="100"/>
        <v>0</v>
      </c>
      <c r="AD318" s="65">
        <f>+HOSCA!AD318+HOSLA!AD318+'LLAY-LLAY'!AD318+HPUT!AD318+PSIQ.!AD318+'C-LLAY'!AD318+'C-SF'!AD318+'C-LA'!AD318+DIRECCION!AD318</f>
        <v>0</v>
      </c>
      <c r="AE318" s="78">
        <f t="shared" si="101"/>
        <v>0</v>
      </c>
      <c r="AF318" s="45">
        <f>+HOSCA!AF318+HOSLA!AF318+'LLAY-LLAY'!AF318+HPUT!AF318+PSIQ.!AF318+'C-LLAY'!AF318+'C-SF'!AF318+'C-LA'!AF318+DIRECCION!AF318</f>
        <v>0</v>
      </c>
      <c r="AG318" s="79">
        <f t="shared" si="102"/>
        <v>0</v>
      </c>
    </row>
    <row r="319" spans="1:33" ht="16.5" customHeight="1">
      <c r="A319" s="12"/>
      <c r="B319" s="18"/>
      <c r="C319" s="14"/>
      <c r="D319" s="45"/>
      <c r="E319" s="46"/>
      <c r="F319" s="46"/>
      <c r="G319" s="46"/>
      <c r="H319" s="53"/>
      <c r="I319" s="54"/>
      <c r="J319" s="65"/>
      <c r="K319" s="78"/>
      <c r="L319" s="45"/>
      <c r="M319" s="79"/>
      <c r="N319" s="65"/>
      <c r="O319" s="78"/>
      <c r="P319" s="45"/>
      <c r="Q319" s="79"/>
      <c r="R319" s="65"/>
      <c r="S319" s="78"/>
      <c r="T319" s="45"/>
      <c r="U319" s="79"/>
      <c r="V319" s="65"/>
      <c r="W319" s="78"/>
      <c r="X319" s="45"/>
      <c r="Y319" s="79"/>
      <c r="Z319" s="65"/>
      <c r="AA319" s="78"/>
      <c r="AB319" s="45"/>
      <c r="AC319" s="79"/>
      <c r="AD319" s="65"/>
      <c r="AE319" s="78"/>
      <c r="AF319" s="45"/>
      <c r="AG319" s="79"/>
    </row>
    <row r="320" spans="1:33" ht="16.5" customHeight="1">
      <c r="A320" s="58"/>
      <c r="B320" s="125" t="s">
        <v>265</v>
      </c>
      <c r="C320" s="59"/>
      <c r="D320" s="60"/>
      <c r="E320" s="61"/>
      <c r="F320" s="61"/>
      <c r="G320" s="61"/>
      <c r="H320" s="62"/>
      <c r="I320" s="63"/>
      <c r="J320" s="84"/>
      <c r="K320" s="85"/>
      <c r="L320" s="60"/>
      <c r="M320" s="86"/>
      <c r="N320" s="84"/>
      <c r="O320" s="85"/>
      <c r="P320" s="60"/>
      <c r="Q320" s="86"/>
      <c r="R320" s="84"/>
      <c r="S320" s="85"/>
      <c r="T320" s="60"/>
      <c r="U320" s="86"/>
      <c r="V320" s="84"/>
      <c r="W320" s="85"/>
      <c r="X320" s="60"/>
      <c r="Y320" s="86"/>
      <c r="Z320" s="84"/>
      <c r="AA320" s="85"/>
      <c r="AB320" s="60"/>
      <c r="AC320" s="86"/>
      <c r="AD320" s="84"/>
      <c r="AE320" s="85"/>
      <c r="AF320" s="60"/>
      <c r="AG320" s="86"/>
    </row>
    <row r="321" spans="1:38" ht="39" customHeight="1">
      <c r="A321" s="12" t="s">
        <v>894</v>
      </c>
      <c r="B321" s="18" t="s">
        <v>266</v>
      </c>
      <c r="C321" s="14">
        <v>356400</v>
      </c>
      <c r="D321" s="45">
        <f>+HOSCA!D321+HOSLA!D321+'LLAY-LLAY'!D321+HPUT!D321+PSIQ.!D321+'C-LLAY'!D321+'C-SF'!D321+'C-LA'!D321+DIRECCION!D321</f>
        <v>35</v>
      </c>
      <c r="E321" s="46">
        <f t="shared" si="88"/>
        <v>36</v>
      </c>
      <c r="F321" s="46">
        <f t="shared" si="89"/>
        <v>12474000</v>
      </c>
      <c r="G321" s="46">
        <f t="shared" si="90"/>
        <v>12830400</v>
      </c>
      <c r="H321" s="53">
        <f t="shared" si="86"/>
        <v>1.0285714285714285</v>
      </c>
      <c r="I321" s="54">
        <f t="shared" si="87"/>
        <v>1.0285714285714285</v>
      </c>
      <c r="J321" s="65">
        <f>+HOSCA!J321+HOSLA!J321+'LLAY-LLAY'!J321+HPUT!J321+PSIQ.!J321+'C-LLAY'!J321+'C-SF'!J321+'C-LA'!J321+DIRECCION!J321</f>
        <v>1</v>
      </c>
      <c r="K321" s="78">
        <f t="shared" si="91"/>
        <v>356400</v>
      </c>
      <c r="L321" s="45">
        <f>+HOSCA!L321+HOSLA!L321+'LLAY-LLAY'!L321+HPUT!L321+PSIQ.!L321+'C-LLAY'!L321+'C-SF'!L321+'C-LA'!L321+DIRECCION!L321</f>
        <v>0</v>
      </c>
      <c r="M321" s="79">
        <f t="shared" si="92"/>
        <v>0</v>
      </c>
      <c r="N321" s="65">
        <f>+HOSCA!N321+HOSLA!N321+'LLAY-LLAY'!N321+HPUT!N321+PSIQ.!N321+'C-LLAY'!N321+'C-SF'!N321+'C-LA'!N321+DIRECCION!N321</f>
        <v>6</v>
      </c>
      <c r="O321" s="78">
        <f t="shared" si="93"/>
        <v>2138400</v>
      </c>
      <c r="P321" s="45">
        <f>+HOSCA!P321+HOSLA!P321+'LLAY-LLAY'!P321+HPUT!P321+PSIQ.!P321+'C-LLAY'!P321+'C-SF'!P321+'C-LA'!P321+DIRECCION!P321</f>
        <v>4</v>
      </c>
      <c r="Q321" s="79">
        <f t="shared" si="94"/>
        <v>1425600</v>
      </c>
      <c r="R321" s="65">
        <f>+HOSCA!R321+HOSLA!R321+'LLAY-LLAY'!R321+HPUT!R321+PSIQ.!R321+'C-LLAY'!R321+'C-SF'!R321+'C-LA'!R321+DIRECCION!R321</f>
        <v>1</v>
      </c>
      <c r="S321" s="78">
        <f t="shared" si="95"/>
        <v>356400</v>
      </c>
      <c r="T321" s="45">
        <f>+HOSCA!T321+HOSLA!T321+'LLAY-LLAY'!T321+HPUT!T321+PSIQ.!T321+'C-LLAY'!T321+'C-SF'!T321+'C-LA'!T321+DIRECCION!T321</f>
        <v>1</v>
      </c>
      <c r="U321" s="79">
        <f t="shared" si="96"/>
        <v>356400</v>
      </c>
      <c r="V321" s="65">
        <f>+HOSCA!V321+HOSLA!V321+'LLAY-LLAY'!V321+HPUT!V321+PSIQ.!V321+'C-LLAY'!V321+'C-SF'!V321+'C-LA'!V321+DIRECCION!V321</f>
        <v>2</v>
      </c>
      <c r="W321" s="78">
        <f t="shared" si="97"/>
        <v>712800</v>
      </c>
      <c r="X321" s="45">
        <f>+HOSCA!X321+HOSLA!X321+'LLAY-LLAY'!X321+HPUT!X321+PSIQ.!X321+'C-LLAY'!X321+'C-SF'!X321+'C-LA'!X321+DIRECCION!X321</f>
        <v>6</v>
      </c>
      <c r="Y321" s="79">
        <f t="shared" si="98"/>
        <v>2138400</v>
      </c>
      <c r="Z321" s="65">
        <f>+HOSCA!Z321+HOSLA!Z321+'LLAY-LLAY'!Z321+HPUT!Z321+PSIQ.!Z321+'C-LLAY'!Z321+'C-SF'!Z321+'C-LA'!Z321+DIRECCION!Z321</f>
        <v>2</v>
      </c>
      <c r="AA321" s="78">
        <f t="shared" si="99"/>
        <v>712800</v>
      </c>
      <c r="AB321" s="45">
        <f>+HOSCA!AB321+HOSLA!AB321+'LLAY-LLAY'!AB321+HPUT!AB321+PSIQ.!AB321+'C-LLAY'!AB321+'C-SF'!AB321+'C-LA'!AB321+DIRECCION!AB321</f>
        <v>2</v>
      </c>
      <c r="AC321" s="79">
        <f t="shared" si="100"/>
        <v>712800</v>
      </c>
      <c r="AD321" s="65">
        <f>+HOSCA!AD321+HOSLA!AD321+'LLAY-LLAY'!AD321+HPUT!AD321+PSIQ.!AD321+'C-LLAY'!AD321+'C-SF'!AD321+'C-LA'!AD321+DIRECCION!AD321</f>
        <v>6</v>
      </c>
      <c r="AE321" s="78">
        <f t="shared" si="101"/>
        <v>2138400</v>
      </c>
      <c r="AF321" s="45">
        <f>+HOSCA!AF321+HOSLA!AF321+'LLAY-LLAY'!AF321+HPUT!AF321+PSIQ.!AF321+'C-LLAY'!AF321+'C-SF'!AF321+'C-LA'!AF321+DIRECCION!AF321</f>
        <v>5</v>
      </c>
      <c r="AG321" s="79">
        <f t="shared" si="102"/>
        <v>1782000</v>
      </c>
    </row>
    <row r="322" spans="1:38" ht="16.5" customHeight="1">
      <c r="A322" s="12">
        <v>1902082</v>
      </c>
      <c r="B322" s="18" t="s">
        <v>267</v>
      </c>
      <c r="C322" s="14">
        <v>309280</v>
      </c>
      <c r="D322" s="45">
        <f>+HOSCA!D322+HOSLA!D322+'LLAY-LLAY'!D322+HPUT!D322+PSIQ.!D322+'C-LLAY'!D322+'C-SF'!D322+'C-LA'!D322+DIRECCION!D322</f>
        <v>84</v>
      </c>
      <c r="E322" s="46">
        <f t="shared" si="88"/>
        <v>122</v>
      </c>
      <c r="F322" s="46">
        <f t="shared" si="89"/>
        <v>25979520</v>
      </c>
      <c r="G322" s="46">
        <f t="shared" si="90"/>
        <v>37732160</v>
      </c>
      <c r="H322" s="53">
        <f t="shared" si="86"/>
        <v>1.4523809523809523</v>
      </c>
      <c r="I322" s="54">
        <f t="shared" si="87"/>
        <v>1.4523809523809523</v>
      </c>
      <c r="J322" s="65">
        <f>+HOSCA!J322+HOSLA!J322+'LLAY-LLAY'!J322+HPUT!J322+PSIQ.!J322+'C-LLAY'!J322+'C-SF'!J322+'C-LA'!J322+DIRECCION!J322</f>
        <v>10</v>
      </c>
      <c r="K322" s="78">
        <f t="shared" si="91"/>
        <v>3092800</v>
      </c>
      <c r="L322" s="45">
        <f>+HOSCA!L322+HOSLA!L322+'LLAY-LLAY'!L322+HPUT!L322+PSIQ.!L322+'C-LLAY'!L322+'C-SF'!L322+'C-LA'!L322+DIRECCION!L322</f>
        <v>3</v>
      </c>
      <c r="M322" s="79">
        <f t="shared" si="92"/>
        <v>927840</v>
      </c>
      <c r="N322" s="65">
        <f>+HOSCA!N322+HOSLA!N322+'LLAY-LLAY'!N322+HPUT!N322+PSIQ.!N322+'C-LLAY'!N322+'C-SF'!N322+'C-LA'!N322+DIRECCION!N322</f>
        <v>6</v>
      </c>
      <c r="O322" s="78">
        <f t="shared" si="93"/>
        <v>1855680</v>
      </c>
      <c r="P322" s="45">
        <f>+HOSCA!P322+HOSLA!P322+'LLAY-LLAY'!P322+HPUT!P322+PSIQ.!P322+'C-LLAY'!P322+'C-SF'!P322+'C-LA'!P322+DIRECCION!P322</f>
        <v>8</v>
      </c>
      <c r="Q322" s="79">
        <f t="shared" si="94"/>
        <v>2474240</v>
      </c>
      <c r="R322" s="65">
        <f>+HOSCA!R322+HOSLA!R322+'LLAY-LLAY'!R322+HPUT!R322+PSIQ.!R322+'C-LLAY'!R322+'C-SF'!R322+'C-LA'!R322+DIRECCION!R322</f>
        <v>5</v>
      </c>
      <c r="S322" s="78">
        <f t="shared" si="95"/>
        <v>1546400</v>
      </c>
      <c r="T322" s="45">
        <f>+HOSCA!T322+HOSLA!T322+'LLAY-LLAY'!T322+HPUT!T322+PSIQ.!T322+'C-LLAY'!T322+'C-SF'!T322+'C-LA'!T322+DIRECCION!T322</f>
        <v>12</v>
      </c>
      <c r="U322" s="79">
        <f t="shared" si="96"/>
        <v>3711360</v>
      </c>
      <c r="V322" s="65">
        <f>+HOSCA!V322+HOSLA!V322+'LLAY-LLAY'!V322+HPUT!V322+PSIQ.!V322+'C-LLAY'!V322+'C-SF'!V322+'C-LA'!V322+DIRECCION!V322</f>
        <v>5</v>
      </c>
      <c r="W322" s="78">
        <f t="shared" si="97"/>
        <v>1546400</v>
      </c>
      <c r="X322" s="45">
        <f>+HOSCA!X322+HOSLA!X322+'LLAY-LLAY'!X322+HPUT!X322+PSIQ.!X322+'C-LLAY'!X322+'C-SF'!X322+'C-LA'!X322+DIRECCION!X322</f>
        <v>11</v>
      </c>
      <c r="Y322" s="79">
        <f t="shared" si="98"/>
        <v>3402080</v>
      </c>
      <c r="Z322" s="65">
        <f>+HOSCA!Z322+HOSLA!Z322+'LLAY-LLAY'!Z322+HPUT!Z322+PSIQ.!Z322+'C-LLAY'!Z322+'C-SF'!Z322+'C-LA'!Z322+DIRECCION!Z322</f>
        <v>4</v>
      </c>
      <c r="AA322" s="78">
        <f t="shared" si="99"/>
        <v>1237120</v>
      </c>
      <c r="AB322" s="45">
        <f>+HOSCA!AB322+HOSLA!AB322+'LLAY-LLAY'!AB322+HPUT!AB322+PSIQ.!AB322+'C-LLAY'!AB322+'C-SF'!AB322+'C-LA'!AB322+DIRECCION!AB322</f>
        <v>9</v>
      </c>
      <c r="AC322" s="79">
        <f t="shared" si="100"/>
        <v>2783520</v>
      </c>
      <c r="AD322" s="65">
        <f>+HOSCA!AD322+HOSLA!AD322+'LLAY-LLAY'!AD322+HPUT!AD322+PSIQ.!AD322+'C-LLAY'!AD322+'C-SF'!AD322+'C-LA'!AD322+DIRECCION!AD322</f>
        <v>6</v>
      </c>
      <c r="AE322" s="78">
        <f t="shared" si="101"/>
        <v>1855680</v>
      </c>
      <c r="AF322" s="45">
        <f>+HOSCA!AF322+HOSLA!AF322+'LLAY-LLAY'!AF322+HPUT!AF322+PSIQ.!AF322+'C-LLAY'!AF322+'C-SF'!AF322+'C-LA'!AF322+DIRECCION!AF322</f>
        <v>43</v>
      </c>
      <c r="AG322" s="79">
        <f t="shared" si="102"/>
        <v>13299040</v>
      </c>
    </row>
    <row r="323" spans="1:38" ht="16.5" customHeight="1">
      <c r="A323" s="12">
        <v>1902090</v>
      </c>
      <c r="B323" s="18" t="s">
        <v>268</v>
      </c>
      <c r="C323" s="14">
        <v>643800</v>
      </c>
      <c r="D323" s="45">
        <f>+HOSCA!D323+HOSLA!D323+'LLAY-LLAY'!D323+HPUT!D323+PSIQ.!D323+'C-LLAY'!D323+'C-SF'!D323+'C-LA'!D323+DIRECCION!D323</f>
        <v>60</v>
      </c>
      <c r="E323" s="46">
        <f t="shared" si="88"/>
        <v>51</v>
      </c>
      <c r="F323" s="46">
        <f t="shared" si="89"/>
        <v>38628000</v>
      </c>
      <c r="G323" s="46">
        <f t="shared" si="90"/>
        <v>32833800</v>
      </c>
      <c r="H323" s="53">
        <f t="shared" si="86"/>
        <v>0.85</v>
      </c>
      <c r="I323" s="54">
        <f t="shared" si="87"/>
        <v>0.85</v>
      </c>
      <c r="J323" s="65">
        <f>+HOSCA!J323+HOSLA!J323+'LLAY-LLAY'!J323+HPUT!J323+PSIQ.!J323+'C-LLAY'!J323+'C-SF'!J323+'C-LA'!J323+DIRECCION!J323</f>
        <v>5</v>
      </c>
      <c r="K323" s="78">
        <f t="shared" si="91"/>
        <v>3219000</v>
      </c>
      <c r="L323" s="45">
        <f>+HOSCA!L323+HOSLA!L323+'LLAY-LLAY'!L323+HPUT!L323+PSIQ.!L323+'C-LLAY'!L323+'C-SF'!L323+'C-LA'!L323+DIRECCION!L323</f>
        <v>4</v>
      </c>
      <c r="M323" s="79">
        <f t="shared" si="92"/>
        <v>2575200</v>
      </c>
      <c r="N323" s="65">
        <f>+HOSCA!N323+HOSLA!N323+'LLAY-LLAY'!N323+HPUT!N323+PSIQ.!N323+'C-LLAY'!N323+'C-SF'!N323+'C-LA'!N323+DIRECCION!N323</f>
        <v>5</v>
      </c>
      <c r="O323" s="78">
        <f t="shared" si="93"/>
        <v>3219000</v>
      </c>
      <c r="P323" s="45">
        <f>+HOSCA!P323+HOSLA!P323+'LLAY-LLAY'!P323+HPUT!P323+PSIQ.!P323+'C-LLAY'!P323+'C-SF'!P323+'C-LA'!P323+DIRECCION!P323</f>
        <v>10</v>
      </c>
      <c r="Q323" s="79">
        <f t="shared" si="94"/>
        <v>6438000</v>
      </c>
      <c r="R323" s="65">
        <f>+HOSCA!R323+HOSLA!R323+'LLAY-LLAY'!R323+HPUT!R323+PSIQ.!R323+'C-LLAY'!R323+'C-SF'!R323+'C-LA'!R323+DIRECCION!R323</f>
        <v>4</v>
      </c>
      <c r="S323" s="78">
        <f t="shared" si="95"/>
        <v>2575200</v>
      </c>
      <c r="T323" s="45">
        <f>+HOSCA!T323+HOSLA!T323+'LLAY-LLAY'!T323+HPUT!T323+PSIQ.!T323+'C-LLAY'!T323+'C-SF'!T323+'C-LA'!T323+DIRECCION!T323</f>
        <v>2</v>
      </c>
      <c r="U323" s="79">
        <f t="shared" si="96"/>
        <v>1287600</v>
      </c>
      <c r="V323" s="65">
        <f>+HOSCA!V323+HOSLA!V323+'LLAY-LLAY'!V323+HPUT!V323+PSIQ.!V323+'C-LLAY'!V323+'C-SF'!V323+'C-LA'!V323+DIRECCION!V323</f>
        <v>3</v>
      </c>
      <c r="W323" s="78">
        <f t="shared" si="97"/>
        <v>1931400</v>
      </c>
      <c r="X323" s="45">
        <f>+HOSCA!X323+HOSLA!X323+'LLAY-LLAY'!X323+HPUT!X323+PSIQ.!X323+'C-LLAY'!X323+'C-SF'!X323+'C-LA'!X323+DIRECCION!X323</f>
        <v>4</v>
      </c>
      <c r="Y323" s="79">
        <f t="shared" si="98"/>
        <v>2575200</v>
      </c>
      <c r="Z323" s="65">
        <f>+HOSCA!Z323+HOSLA!Z323+'LLAY-LLAY'!Z323+HPUT!Z323+PSIQ.!Z323+'C-LLAY'!Z323+'C-SF'!Z323+'C-LA'!Z323+DIRECCION!Z323</f>
        <v>6</v>
      </c>
      <c r="AA323" s="78">
        <f t="shared" si="99"/>
        <v>3862800</v>
      </c>
      <c r="AB323" s="45">
        <f>+HOSCA!AB323+HOSLA!AB323+'LLAY-LLAY'!AB323+HPUT!AB323+PSIQ.!AB323+'C-LLAY'!AB323+'C-SF'!AB323+'C-LA'!AB323+DIRECCION!AB323</f>
        <v>0</v>
      </c>
      <c r="AC323" s="79">
        <f t="shared" si="100"/>
        <v>0</v>
      </c>
      <c r="AD323" s="65">
        <f>+HOSCA!AD323+HOSLA!AD323+'LLAY-LLAY'!AD323+HPUT!AD323+PSIQ.!AD323+'C-LLAY'!AD323+'C-SF'!AD323+'C-LA'!AD323+DIRECCION!AD323</f>
        <v>3</v>
      </c>
      <c r="AE323" s="78">
        <f t="shared" si="101"/>
        <v>1931400</v>
      </c>
      <c r="AF323" s="45">
        <f>+HOSCA!AF323+HOSLA!AF323+'LLAY-LLAY'!AF323+HPUT!AF323+PSIQ.!AF323+'C-LLAY'!AF323+'C-SF'!AF323+'C-LA'!AF323+DIRECCION!AF323</f>
        <v>5</v>
      </c>
      <c r="AG323" s="79">
        <f t="shared" si="102"/>
        <v>3219000</v>
      </c>
    </row>
    <row r="324" spans="1:38" ht="23.25" customHeight="1">
      <c r="A324" s="12" t="s">
        <v>895</v>
      </c>
      <c r="B324" s="24" t="s">
        <v>269</v>
      </c>
      <c r="C324" s="14">
        <v>803250</v>
      </c>
      <c r="D324" s="45">
        <f>+HOSCA!D324+HOSLA!D324+'LLAY-LLAY'!D324+HPUT!D324+PSIQ.!D324+'C-LLAY'!D324+'C-SF'!D324+'C-LA'!D324+DIRECCION!D324</f>
        <v>25</v>
      </c>
      <c r="E324" s="46">
        <f t="shared" si="88"/>
        <v>20</v>
      </c>
      <c r="F324" s="46">
        <f t="shared" si="89"/>
        <v>20081250</v>
      </c>
      <c r="G324" s="46">
        <f t="shared" si="90"/>
        <v>16065000</v>
      </c>
      <c r="H324" s="53">
        <f t="shared" si="86"/>
        <v>0.8</v>
      </c>
      <c r="I324" s="54">
        <f t="shared" si="87"/>
        <v>0.8</v>
      </c>
      <c r="J324" s="65">
        <f>+HOSCA!J324+HOSLA!J324+'LLAY-LLAY'!J324+HPUT!J324+PSIQ.!J324+'C-LLAY'!J324+'C-SF'!J324+'C-LA'!J324+DIRECCION!J324</f>
        <v>2</v>
      </c>
      <c r="K324" s="78">
        <f t="shared" si="91"/>
        <v>1606500</v>
      </c>
      <c r="L324" s="45">
        <f>+HOSCA!L324+HOSLA!L324+'LLAY-LLAY'!L324+HPUT!L324+PSIQ.!L324+'C-LLAY'!L324+'C-SF'!L324+'C-LA'!L324+DIRECCION!L324</f>
        <v>2</v>
      </c>
      <c r="M324" s="79">
        <f t="shared" si="92"/>
        <v>1606500</v>
      </c>
      <c r="N324" s="65">
        <f>+HOSCA!N324+HOSLA!N324+'LLAY-LLAY'!N324+HPUT!N324+PSIQ.!N324+'C-LLAY'!N324+'C-SF'!N324+'C-LA'!N324+DIRECCION!N324</f>
        <v>1</v>
      </c>
      <c r="O324" s="78">
        <f t="shared" si="93"/>
        <v>803250</v>
      </c>
      <c r="P324" s="45">
        <f>+HOSCA!P324+HOSLA!P324+'LLAY-LLAY'!P324+HPUT!P324+PSIQ.!P324+'C-LLAY'!P324+'C-SF'!P324+'C-LA'!P324+DIRECCION!P324</f>
        <v>2</v>
      </c>
      <c r="Q324" s="79">
        <f t="shared" si="94"/>
        <v>1606500</v>
      </c>
      <c r="R324" s="65">
        <f>+HOSCA!R324+HOSLA!R324+'LLAY-LLAY'!R324+HPUT!R324+PSIQ.!R324+'C-LLAY'!R324+'C-SF'!R324+'C-LA'!R324+DIRECCION!R324</f>
        <v>5</v>
      </c>
      <c r="S324" s="78">
        <f t="shared" si="95"/>
        <v>4016250</v>
      </c>
      <c r="T324" s="45">
        <f>+HOSCA!T324+HOSLA!T324+'LLAY-LLAY'!T324+HPUT!T324+PSIQ.!T324+'C-LLAY'!T324+'C-SF'!T324+'C-LA'!T324+DIRECCION!T324</f>
        <v>1</v>
      </c>
      <c r="U324" s="79">
        <f t="shared" si="96"/>
        <v>803250</v>
      </c>
      <c r="V324" s="65">
        <f>+HOSCA!V324+HOSLA!V324+'LLAY-LLAY'!V324+HPUT!V324+PSIQ.!V324+'C-LLAY'!V324+'C-SF'!V324+'C-LA'!V324+DIRECCION!V324</f>
        <v>3</v>
      </c>
      <c r="W324" s="78">
        <f t="shared" si="97"/>
        <v>2409750</v>
      </c>
      <c r="X324" s="45">
        <f>+HOSCA!X324+HOSLA!X324+'LLAY-LLAY'!X324+HPUT!X324+PSIQ.!X324+'C-LLAY'!X324+'C-SF'!X324+'C-LA'!X324+DIRECCION!X324</f>
        <v>2</v>
      </c>
      <c r="Y324" s="79">
        <f t="shared" si="98"/>
        <v>1606500</v>
      </c>
      <c r="Z324" s="65">
        <f>+HOSCA!Z324+HOSLA!Z324+'LLAY-LLAY'!Z324+HPUT!Z324+PSIQ.!Z324+'C-LLAY'!Z324+'C-SF'!Z324+'C-LA'!Z324+DIRECCION!Z324</f>
        <v>0</v>
      </c>
      <c r="AA324" s="78">
        <f t="shared" si="99"/>
        <v>0</v>
      </c>
      <c r="AB324" s="45">
        <f>+HOSCA!AB324+HOSLA!AB324+'LLAY-LLAY'!AB324+HPUT!AB324+PSIQ.!AB324+'C-LLAY'!AB324+'C-SF'!AB324+'C-LA'!AB324+DIRECCION!AB324</f>
        <v>2</v>
      </c>
      <c r="AC324" s="79">
        <f t="shared" si="100"/>
        <v>1606500</v>
      </c>
      <c r="AD324" s="65">
        <f>+HOSCA!AD324+HOSLA!AD324+'LLAY-LLAY'!AD324+HPUT!AD324+PSIQ.!AD324+'C-LLAY'!AD324+'C-SF'!AD324+'C-LA'!AD324+DIRECCION!AD324</f>
        <v>0</v>
      </c>
      <c r="AE324" s="78">
        <f t="shared" si="101"/>
        <v>0</v>
      </c>
      <c r="AF324" s="45">
        <f>+HOSCA!AF324+HOSLA!AF324+'LLAY-LLAY'!AF324+HPUT!AF324+PSIQ.!AF324+'C-LLAY'!AF324+'C-SF'!AF324+'C-LA'!AF324+DIRECCION!AF324</f>
        <v>0</v>
      </c>
      <c r="AG324" s="79">
        <f t="shared" si="102"/>
        <v>0</v>
      </c>
    </row>
    <row r="325" spans="1:38" ht="16.5" customHeight="1">
      <c r="A325" s="12"/>
      <c r="B325" s="18"/>
      <c r="C325" s="14"/>
      <c r="D325" s="45"/>
      <c r="E325" s="46"/>
      <c r="F325" s="46"/>
      <c r="G325" s="46"/>
      <c r="H325" s="53"/>
      <c r="I325" s="54"/>
      <c r="J325" s="65"/>
      <c r="K325" s="78"/>
      <c r="L325" s="45"/>
      <c r="M325" s="79"/>
      <c r="N325" s="65"/>
      <c r="O325" s="78"/>
      <c r="P325" s="45"/>
      <c r="Q325" s="79"/>
      <c r="R325" s="65"/>
      <c r="S325" s="78"/>
      <c r="T325" s="45"/>
      <c r="U325" s="79"/>
      <c r="V325" s="65"/>
      <c r="W325" s="78"/>
      <c r="X325" s="45"/>
      <c r="Y325" s="79"/>
      <c r="Z325" s="65"/>
      <c r="AA325" s="78"/>
      <c r="AB325" s="45"/>
      <c r="AC325" s="79"/>
      <c r="AD325" s="65"/>
      <c r="AE325" s="78"/>
      <c r="AF325" s="45"/>
      <c r="AG325" s="79"/>
    </row>
    <row r="326" spans="1:38" ht="16.5" customHeight="1">
      <c r="A326" s="58"/>
      <c r="B326" s="125" t="s">
        <v>27</v>
      </c>
      <c r="C326" s="59"/>
      <c r="D326" s="60"/>
      <c r="E326" s="61"/>
      <c r="F326" s="61"/>
      <c r="G326" s="61"/>
      <c r="H326" s="62"/>
      <c r="I326" s="63"/>
      <c r="J326" s="84"/>
      <c r="K326" s="85"/>
      <c r="L326" s="60"/>
      <c r="M326" s="86"/>
      <c r="N326" s="84"/>
      <c r="O326" s="85"/>
      <c r="P326" s="60"/>
      <c r="Q326" s="86"/>
      <c r="R326" s="84"/>
      <c r="S326" s="85"/>
      <c r="T326" s="60"/>
      <c r="U326" s="86"/>
      <c r="V326" s="84"/>
      <c r="W326" s="85"/>
      <c r="X326" s="60"/>
      <c r="Y326" s="86"/>
      <c r="Z326" s="84"/>
      <c r="AA326" s="85"/>
      <c r="AB326" s="60"/>
      <c r="AC326" s="86"/>
      <c r="AD326" s="84"/>
      <c r="AE326" s="85"/>
      <c r="AF326" s="60"/>
      <c r="AG326" s="86"/>
    </row>
    <row r="327" spans="1:38" ht="24" customHeight="1">
      <c r="A327" s="12">
        <v>5003003</v>
      </c>
      <c r="B327" s="18" t="s">
        <v>270</v>
      </c>
      <c r="C327" s="281">
        <v>121560</v>
      </c>
      <c r="D327" s="45">
        <f>+HOSCA!D327+HOSLA!D327+'LLAY-LLAY'!D327+HPUT!D327+PSIQ.!D327+'C-LLAY'!D327+'C-SF'!D327+'C-LA'!D327+DIRECCION!D327</f>
        <v>63</v>
      </c>
      <c r="E327" s="46">
        <f t="shared" si="88"/>
        <v>61</v>
      </c>
      <c r="F327" s="46">
        <f t="shared" si="89"/>
        <v>7658280</v>
      </c>
      <c r="G327" s="46">
        <f t="shared" si="90"/>
        <v>7415160</v>
      </c>
      <c r="H327" s="53">
        <f t="shared" si="86"/>
        <v>0.96825396825396826</v>
      </c>
      <c r="I327" s="54">
        <f t="shared" si="87"/>
        <v>0.96825396825396826</v>
      </c>
      <c r="J327" s="65">
        <f>+HOSCA!J327+HOSLA!J327+'LLAY-LLAY'!J327+HPUT!J327+PSIQ.!J327+'C-LLAY'!J327+'C-SF'!J327+'C-LA'!J327+DIRECCION!J327</f>
        <v>15</v>
      </c>
      <c r="K327" s="78">
        <f t="shared" si="91"/>
        <v>1823400</v>
      </c>
      <c r="L327" s="45">
        <f>+HOSCA!L327+HOSLA!L327+'LLAY-LLAY'!L327+HPUT!L327+PSIQ.!L327+'C-LLAY'!L327+'C-SF'!L327+'C-LA'!L327+DIRECCION!L327</f>
        <v>8</v>
      </c>
      <c r="M327" s="79">
        <f t="shared" si="92"/>
        <v>972480</v>
      </c>
      <c r="N327" s="65">
        <f>+HOSCA!N327+HOSLA!N327+'LLAY-LLAY'!N327+HPUT!N327+PSIQ.!N327+'C-LLAY'!N327+'C-SF'!N327+'C-LA'!N327+DIRECCION!N327</f>
        <v>8</v>
      </c>
      <c r="O327" s="78">
        <f t="shared" si="93"/>
        <v>972480</v>
      </c>
      <c r="P327" s="45">
        <f>+HOSCA!P327+HOSLA!P327+'LLAY-LLAY'!P327+HPUT!P327+PSIQ.!P327+'C-LLAY'!P327+'C-SF'!P327+'C-LA'!P327+DIRECCION!P327</f>
        <v>2</v>
      </c>
      <c r="Q327" s="79">
        <f t="shared" si="94"/>
        <v>243120</v>
      </c>
      <c r="R327" s="65">
        <f>+HOSCA!R327+HOSLA!R327+'LLAY-LLAY'!R327+HPUT!R327+PSIQ.!R327+'C-LLAY'!R327+'C-SF'!R327+'C-LA'!R327+DIRECCION!R327</f>
        <v>2</v>
      </c>
      <c r="S327" s="78">
        <f t="shared" si="95"/>
        <v>243120</v>
      </c>
      <c r="T327" s="45">
        <f>+HOSCA!T327+HOSLA!T327+'LLAY-LLAY'!T327+HPUT!T327+PSIQ.!T327+'C-LLAY'!T327+'C-SF'!T327+'C-LA'!T327+DIRECCION!T327</f>
        <v>3</v>
      </c>
      <c r="U327" s="79">
        <f t="shared" si="96"/>
        <v>364680</v>
      </c>
      <c r="V327" s="65">
        <f>+HOSCA!V327+HOSLA!V327+'LLAY-LLAY'!V327+HPUT!V327+PSIQ.!V327+'C-LLAY'!V327+'C-SF'!V327+'C-LA'!V327+DIRECCION!V327</f>
        <v>6</v>
      </c>
      <c r="W327" s="78">
        <f t="shared" si="97"/>
        <v>729360</v>
      </c>
      <c r="X327" s="45">
        <f>+HOSCA!X327+HOSLA!X327+'LLAY-LLAY'!X327+HPUT!X327+PSIQ.!X327+'C-LLAY'!X327+'C-SF'!X327+'C-LA'!X327+DIRECCION!X327</f>
        <v>5</v>
      </c>
      <c r="Y327" s="79">
        <f t="shared" si="98"/>
        <v>607800</v>
      </c>
      <c r="Z327" s="65">
        <f>+HOSCA!Z327+HOSLA!Z327+'LLAY-LLAY'!Z327+HPUT!Z327+PSIQ.!Z327+'C-LLAY'!Z327+'C-SF'!Z327+'C-LA'!Z327+DIRECCION!Z327</f>
        <v>0</v>
      </c>
      <c r="AA327" s="78">
        <f t="shared" si="99"/>
        <v>0</v>
      </c>
      <c r="AB327" s="45">
        <f>+HOSCA!AB327+HOSLA!AB327+'LLAY-LLAY'!AB327+HPUT!AB327+PSIQ.!AB327+'C-LLAY'!AB327+'C-SF'!AB327+'C-LA'!AB327+DIRECCION!AB327</f>
        <v>6</v>
      </c>
      <c r="AC327" s="79">
        <f t="shared" si="100"/>
        <v>729360</v>
      </c>
      <c r="AD327" s="65">
        <f>+HOSCA!AD327+HOSLA!AD327+'LLAY-LLAY'!AD327+HPUT!AD327+PSIQ.!AD327+'C-LLAY'!AD327+'C-SF'!AD327+'C-LA'!AD327+DIRECCION!AD327</f>
        <v>4</v>
      </c>
      <c r="AE327" s="78">
        <f t="shared" si="101"/>
        <v>486240</v>
      </c>
      <c r="AF327" s="45">
        <f>+HOSCA!AF327+HOSLA!AF327+'LLAY-LLAY'!AF327+HPUT!AF327+PSIQ.!AF327+'C-LLAY'!AF327+'C-SF'!AF327+'C-LA'!AF327+DIRECCION!AF327</f>
        <v>2</v>
      </c>
      <c r="AG327" s="79">
        <f t="shared" si="102"/>
        <v>243120</v>
      </c>
    </row>
    <row r="328" spans="1:38" ht="24" customHeight="1">
      <c r="A328" s="12">
        <v>5003004</v>
      </c>
      <c r="B328" s="18" t="s">
        <v>271</v>
      </c>
      <c r="C328" s="281">
        <v>670400</v>
      </c>
      <c r="D328" s="45">
        <f>+HOSCA!D328+HOSLA!D328+'LLAY-LLAY'!D328+HPUT!D328+PSIQ.!D328+'C-LLAY'!D328+'C-SF'!D328+'C-LA'!D328+DIRECCION!D328</f>
        <v>31</v>
      </c>
      <c r="E328" s="46">
        <f t="shared" si="88"/>
        <v>26</v>
      </c>
      <c r="F328" s="46">
        <f t="shared" si="89"/>
        <v>20782400</v>
      </c>
      <c r="G328" s="46">
        <f t="shared" si="90"/>
        <v>17430400</v>
      </c>
      <c r="H328" s="53">
        <f t="shared" ref="H328:H386" si="103">IF(E328&gt;=0,(E328/D328),"-")</f>
        <v>0.83870967741935487</v>
      </c>
      <c r="I328" s="54">
        <f t="shared" ref="I328:I386" si="104">IF(G328&gt;=0,(G328/F328),"-")</f>
        <v>0.83870967741935487</v>
      </c>
      <c r="J328" s="65">
        <f>+HOSCA!J328+HOSLA!J328+'LLAY-LLAY'!J328+HPUT!J328+PSIQ.!J328+'C-LLAY'!J328+'C-SF'!J328+'C-LA'!J328+DIRECCION!J328</f>
        <v>4</v>
      </c>
      <c r="K328" s="78">
        <f t="shared" si="91"/>
        <v>2681600</v>
      </c>
      <c r="L328" s="45">
        <f>+HOSCA!L328+HOSLA!L328+'LLAY-LLAY'!L328+HPUT!L328+PSIQ.!L328+'C-LLAY'!L328+'C-SF'!L328+'C-LA'!L328+DIRECCION!L328</f>
        <v>1</v>
      </c>
      <c r="M328" s="79">
        <f t="shared" si="92"/>
        <v>670400</v>
      </c>
      <c r="N328" s="65">
        <f>+HOSCA!N328+HOSLA!N328+'LLAY-LLAY'!N328+HPUT!N328+PSIQ.!N328+'C-LLAY'!N328+'C-SF'!N328+'C-LA'!N328+DIRECCION!N328</f>
        <v>7</v>
      </c>
      <c r="O328" s="78">
        <f t="shared" si="93"/>
        <v>4692800</v>
      </c>
      <c r="P328" s="45">
        <f>+HOSCA!P328+HOSLA!P328+'LLAY-LLAY'!P328+HPUT!P328+PSIQ.!P328+'C-LLAY'!P328+'C-SF'!P328+'C-LA'!P328+DIRECCION!P328</f>
        <v>2</v>
      </c>
      <c r="Q328" s="79">
        <f t="shared" si="94"/>
        <v>1340800</v>
      </c>
      <c r="R328" s="65">
        <f>+HOSCA!R328+HOSLA!R328+'LLAY-LLAY'!R328+HPUT!R328+PSIQ.!R328+'C-LLAY'!R328+'C-SF'!R328+'C-LA'!R328+DIRECCION!R328</f>
        <v>2</v>
      </c>
      <c r="S328" s="78">
        <f t="shared" si="95"/>
        <v>1340800</v>
      </c>
      <c r="T328" s="45">
        <f>+HOSCA!T328+HOSLA!T328+'LLAY-LLAY'!T328+HPUT!T328+PSIQ.!T328+'C-LLAY'!T328+'C-SF'!T328+'C-LA'!T328+DIRECCION!T328</f>
        <v>0</v>
      </c>
      <c r="U328" s="79">
        <f t="shared" si="96"/>
        <v>0</v>
      </c>
      <c r="V328" s="65">
        <f>+HOSCA!V328+HOSLA!V328+'LLAY-LLAY'!V328+HPUT!V328+PSIQ.!V328+'C-LLAY'!V328+'C-SF'!V328+'C-LA'!V328+DIRECCION!V328</f>
        <v>2</v>
      </c>
      <c r="W328" s="78">
        <f t="shared" si="97"/>
        <v>1340800</v>
      </c>
      <c r="X328" s="45">
        <f>+HOSCA!X328+HOSLA!X328+'LLAY-LLAY'!X328+HPUT!X328+PSIQ.!X328+'C-LLAY'!X328+'C-SF'!X328+'C-LA'!X328+DIRECCION!X328</f>
        <v>3</v>
      </c>
      <c r="Y328" s="79">
        <f t="shared" si="98"/>
        <v>2011200</v>
      </c>
      <c r="Z328" s="65">
        <f>+HOSCA!Z328+HOSLA!Z328+'LLAY-LLAY'!Z328+HPUT!Z328+PSIQ.!Z328+'C-LLAY'!Z328+'C-SF'!Z328+'C-LA'!Z328+DIRECCION!Z328</f>
        <v>0</v>
      </c>
      <c r="AA328" s="78">
        <f t="shared" si="99"/>
        <v>0</v>
      </c>
      <c r="AB328" s="45">
        <f>+HOSCA!AB328+HOSLA!AB328+'LLAY-LLAY'!AB328+HPUT!AB328+PSIQ.!AB328+'C-LLAY'!AB328+'C-SF'!AB328+'C-LA'!AB328+DIRECCION!AB328</f>
        <v>1</v>
      </c>
      <c r="AC328" s="79">
        <f t="shared" si="100"/>
        <v>670400</v>
      </c>
      <c r="AD328" s="65">
        <f>+HOSCA!AD328+HOSLA!AD328+'LLAY-LLAY'!AD328+HPUT!AD328+PSIQ.!AD328+'C-LLAY'!AD328+'C-SF'!AD328+'C-LA'!AD328+DIRECCION!AD328</f>
        <v>2</v>
      </c>
      <c r="AE328" s="78">
        <f t="shared" si="101"/>
        <v>1340800</v>
      </c>
      <c r="AF328" s="45">
        <f>+HOSCA!AF328+HOSLA!AF328+'LLAY-LLAY'!AF328+HPUT!AF328+PSIQ.!AF328+'C-LLAY'!AF328+'C-SF'!AF328+'C-LA'!AF328+DIRECCION!AF328</f>
        <v>2</v>
      </c>
      <c r="AG328" s="79">
        <f t="shared" si="102"/>
        <v>1340800</v>
      </c>
    </row>
    <row r="329" spans="1:38" ht="27" customHeight="1">
      <c r="A329" s="12" t="s">
        <v>897</v>
      </c>
      <c r="B329" s="18" t="s">
        <v>272</v>
      </c>
      <c r="C329" s="285">
        <v>545880</v>
      </c>
      <c r="D329" s="45">
        <f>+HOSCA!D329+HOSLA!D329+'LLAY-LLAY'!D329+HPUT!D329+PSIQ.!D329+'C-LLAY'!D329+'C-SF'!D329+'C-LA'!D329+DIRECCION!D329</f>
        <v>65</v>
      </c>
      <c r="E329" s="46">
        <f t="shared" ref="E329:E387" si="105">+J329+L329+N329+P329+R329+T329+V329+X329+Z329+AB329+AD329+AF329</f>
        <v>80</v>
      </c>
      <c r="F329" s="46">
        <f t="shared" ref="F329:F387" si="106">D329*C329</f>
        <v>35482200</v>
      </c>
      <c r="G329" s="46">
        <f t="shared" ref="G329:G387" si="107">+E329*C329</f>
        <v>43670400</v>
      </c>
      <c r="H329" s="53">
        <f t="shared" si="103"/>
        <v>1.2307692307692308</v>
      </c>
      <c r="I329" s="54">
        <f t="shared" si="104"/>
        <v>1.2307692307692308</v>
      </c>
      <c r="J329" s="65">
        <f>+HOSCA!J329+HOSLA!J329+'LLAY-LLAY'!J329+HPUT!J329+PSIQ.!J329+'C-LLAY'!J329+'C-SF'!J329+'C-LA'!J329+DIRECCION!J329</f>
        <v>6</v>
      </c>
      <c r="K329" s="78">
        <f t="shared" ref="K329:K387" si="108">+J329*C329</f>
        <v>3275280</v>
      </c>
      <c r="L329" s="45">
        <f>+HOSCA!L329+HOSLA!L329+'LLAY-LLAY'!L329+HPUT!L329+PSIQ.!L329+'C-LLAY'!L329+'C-SF'!L329+'C-LA'!L329+DIRECCION!L329</f>
        <v>4</v>
      </c>
      <c r="M329" s="79">
        <f t="shared" ref="M329:M387" si="109">+L329*C329</f>
        <v>2183520</v>
      </c>
      <c r="N329" s="65">
        <f>+HOSCA!N329+HOSLA!N329+'LLAY-LLAY'!N329+HPUT!N329+PSIQ.!N329+'C-LLAY'!N329+'C-SF'!N329+'C-LA'!N329+DIRECCION!N329</f>
        <v>4</v>
      </c>
      <c r="O329" s="78">
        <f t="shared" ref="O329:O387" si="110">+N329*C329</f>
        <v>2183520</v>
      </c>
      <c r="P329" s="45">
        <f>+HOSCA!P329+HOSLA!P329+'LLAY-LLAY'!P329+HPUT!P329+PSIQ.!P329+'C-LLAY'!P329+'C-SF'!P329+'C-LA'!P329+DIRECCION!P329</f>
        <v>4</v>
      </c>
      <c r="Q329" s="79">
        <f t="shared" ref="Q329:Q387" si="111">+P329*C329</f>
        <v>2183520</v>
      </c>
      <c r="R329" s="65">
        <f>+HOSCA!R329+HOSLA!R329+'LLAY-LLAY'!R329+HPUT!R329+PSIQ.!R329+'C-LLAY'!R329+'C-SF'!R329+'C-LA'!R329+DIRECCION!R329</f>
        <v>7</v>
      </c>
      <c r="S329" s="78">
        <f t="shared" ref="S329:S387" si="112">+R329*C329</f>
        <v>3821160</v>
      </c>
      <c r="T329" s="45">
        <f>+HOSCA!T329+HOSLA!T329+'LLAY-LLAY'!T329+HPUT!T329+PSIQ.!T329+'C-LLAY'!T329+'C-SF'!T329+'C-LA'!T329+DIRECCION!T329</f>
        <v>2</v>
      </c>
      <c r="U329" s="79">
        <f t="shared" ref="U329:U387" si="113">+T329*C329</f>
        <v>1091760</v>
      </c>
      <c r="V329" s="65">
        <f>+HOSCA!V329+HOSLA!V329+'LLAY-LLAY'!V329+HPUT!V329+PSIQ.!V329+'C-LLAY'!V329+'C-SF'!V329+'C-LA'!V329+DIRECCION!V329</f>
        <v>4</v>
      </c>
      <c r="W329" s="78">
        <f t="shared" ref="W329:W387" si="114">+V329*C329</f>
        <v>2183520</v>
      </c>
      <c r="X329" s="45">
        <f>+HOSCA!X329+HOSLA!X329+'LLAY-LLAY'!X329+HPUT!X329+PSIQ.!X329+'C-LLAY'!X329+'C-SF'!X329+'C-LA'!X329+DIRECCION!X329</f>
        <v>2</v>
      </c>
      <c r="Y329" s="79">
        <f t="shared" ref="Y329:Y387" si="115">+X329*C329</f>
        <v>1091760</v>
      </c>
      <c r="Z329" s="65">
        <f>+HOSCA!Z329+HOSLA!Z329+'LLAY-LLAY'!Z329+HPUT!Z329+PSIQ.!Z329+'C-LLAY'!Z329+'C-SF'!Z329+'C-LA'!Z329+DIRECCION!Z329</f>
        <v>6</v>
      </c>
      <c r="AA329" s="78">
        <f t="shared" ref="AA329:AA387" si="116">+Z329*C329</f>
        <v>3275280</v>
      </c>
      <c r="AB329" s="45">
        <f>+HOSCA!AB329+HOSLA!AB329+'LLAY-LLAY'!AB329+HPUT!AB329+PSIQ.!AB329+'C-LLAY'!AB329+'C-SF'!AB329+'C-LA'!AB329+DIRECCION!AB329</f>
        <v>3</v>
      </c>
      <c r="AC329" s="79">
        <f t="shared" ref="AC329:AC387" si="117">+AB329*C329</f>
        <v>1637640</v>
      </c>
      <c r="AD329" s="65">
        <f>+HOSCA!AD329+HOSLA!AD329+'LLAY-LLAY'!AD329+HPUT!AD329+PSIQ.!AD329+'C-LLAY'!AD329+'C-SF'!AD329+'C-LA'!AD329+DIRECCION!AD329</f>
        <v>5</v>
      </c>
      <c r="AE329" s="78">
        <f t="shared" ref="AE329:AE387" si="118">+AD329*C329</f>
        <v>2729400</v>
      </c>
      <c r="AF329" s="45">
        <f>+HOSCA!AF329+HOSLA!AF329+'LLAY-LLAY'!AF329+HPUT!AF329+PSIQ.!AF329+'C-LLAY'!AF329+'C-SF'!AF329+'C-LA'!AF329+DIRECCION!AF329</f>
        <v>33</v>
      </c>
      <c r="AG329" s="79">
        <f t="shared" ref="AG329:AG387" si="119">+AF329*C329</f>
        <v>18014040</v>
      </c>
    </row>
    <row r="330" spans="1:38" ht="16.5" customHeight="1">
      <c r="A330" s="12"/>
      <c r="B330" s="27"/>
      <c r="C330" s="14"/>
      <c r="D330" s="45"/>
      <c r="E330" s="46"/>
      <c r="F330" s="46"/>
      <c r="G330" s="46"/>
      <c r="H330" s="53"/>
      <c r="I330" s="54"/>
      <c r="J330" s="65"/>
      <c r="K330" s="78"/>
      <c r="L330" s="45"/>
      <c r="M330" s="79"/>
      <c r="N330" s="65"/>
      <c r="O330" s="78"/>
      <c r="P330" s="45"/>
      <c r="Q330" s="79"/>
      <c r="R330" s="65"/>
      <c r="S330" s="78"/>
      <c r="T330" s="45"/>
      <c r="U330" s="79"/>
      <c r="V330" s="65"/>
      <c r="W330" s="78"/>
      <c r="X330" s="45"/>
      <c r="Y330" s="79"/>
      <c r="Z330" s="65"/>
      <c r="AA330" s="78"/>
      <c r="AB330" s="45"/>
      <c r="AC330" s="79"/>
      <c r="AD330" s="65"/>
      <c r="AE330" s="78"/>
      <c r="AF330" s="45"/>
      <c r="AG330" s="79"/>
    </row>
    <row r="331" spans="1:38" ht="16.5" customHeight="1">
      <c r="A331" s="12"/>
      <c r="B331" s="27"/>
      <c r="C331" s="14"/>
      <c r="D331" s="45"/>
      <c r="E331" s="46"/>
      <c r="F331" s="46"/>
      <c r="G331" s="46"/>
      <c r="H331" s="53"/>
      <c r="I331" s="54"/>
      <c r="J331" s="65"/>
      <c r="K331" s="78"/>
      <c r="L331" s="45"/>
      <c r="M331" s="79"/>
      <c r="N331" s="65"/>
      <c r="O331" s="78"/>
      <c r="P331" s="45"/>
      <c r="Q331" s="79"/>
      <c r="R331" s="65"/>
      <c r="S331" s="78"/>
      <c r="T331" s="45"/>
      <c r="U331" s="79"/>
      <c r="V331" s="65"/>
      <c r="W331" s="78"/>
      <c r="X331" s="45"/>
      <c r="Y331" s="79"/>
      <c r="Z331" s="65"/>
      <c r="AA331" s="78"/>
      <c r="AB331" s="45"/>
      <c r="AC331" s="79"/>
      <c r="AD331" s="65"/>
      <c r="AE331" s="78"/>
      <c r="AF331" s="45"/>
      <c r="AG331" s="79"/>
    </row>
    <row r="332" spans="1:38" s="10" customFormat="1">
      <c r="A332" s="129"/>
      <c r="B332" s="130" t="s">
        <v>273</v>
      </c>
      <c r="C332" s="131"/>
      <c r="D332" s="132">
        <f>SUM(D334:D518)</f>
        <v>22140</v>
      </c>
      <c r="E332" s="133">
        <f>SUM(E334:E518)</f>
        <v>21278</v>
      </c>
      <c r="F332" s="134">
        <f>SUM(F334:F518)</f>
        <v>5087411900</v>
      </c>
      <c r="G332" s="134">
        <f>SUM(G334:G518)</f>
        <v>4820728960</v>
      </c>
      <c r="H332" s="135">
        <f t="shared" ref="H332" si="120">IF(E332&gt;=0,(E332/D332),"-")</f>
        <v>0.96106594399277323</v>
      </c>
      <c r="I332" s="136">
        <f t="shared" ref="I332" si="121">IF(G332&gt;=0,(G332/F332),"-")</f>
        <v>0.94757984113690497</v>
      </c>
      <c r="J332" s="133">
        <f>SUM(J334:J518)</f>
        <v>1931</v>
      </c>
      <c r="K332" s="138">
        <f>SUM(K334:K518)</f>
        <v>407317080</v>
      </c>
      <c r="L332" s="133">
        <f t="shared" ref="L332:AG332" si="122">SUM(L334:L518)</f>
        <v>1607</v>
      </c>
      <c r="M332" s="138">
        <f t="shared" si="122"/>
        <v>355778490</v>
      </c>
      <c r="N332" s="133">
        <f t="shared" si="122"/>
        <v>1876</v>
      </c>
      <c r="O332" s="138">
        <f t="shared" si="122"/>
        <v>435920800</v>
      </c>
      <c r="P332" s="133">
        <f t="shared" si="122"/>
        <v>1904</v>
      </c>
      <c r="Q332" s="138">
        <f t="shared" si="122"/>
        <v>432745130</v>
      </c>
      <c r="R332" s="133">
        <f t="shared" si="122"/>
        <v>1794</v>
      </c>
      <c r="S332" s="138">
        <f t="shared" si="122"/>
        <v>419416710</v>
      </c>
      <c r="T332" s="133">
        <f t="shared" si="122"/>
        <v>1731</v>
      </c>
      <c r="U332" s="138">
        <f t="shared" si="122"/>
        <v>449292930</v>
      </c>
      <c r="V332" s="133">
        <f t="shared" si="122"/>
        <v>1858</v>
      </c>
      <c r="W332" s="138">
        <f t="shared" si="122"/>
        <v>428694740</v>
      </c>
      <c r="X332" s="133">
        <f t="shared" si="122"/>
        <v>1991</v>
      </c>
      <c r="Y332" s="138">
        <f t="shared" si="122"/>
        <v>459636840</v>
      </c>
      <c r="Z332" s="133">
        <f t="shared" si="122"/>
        <v>1712</v>
      </c>
      <c r="AA332" s="138">
        <f t="shared" si="122"/>
        <v>374619130</v>
      </c>
      <c r="AB332" s="133">
        <f t="shared" si="122"/>
        <v>1643</v>
      </c>
      <c r="AC332" s="138">
        <f t="shared" si="122"/>
        <v>363625750</v>
      </c>
      <c r="AD332" s="133">
        <f t="shared" si="122"/>
        <v>1673</v>
      </c>
      <c r="AE332" s="138">
        <f t="shared" si="122"/>
        <v>349903140</v>
      </c>
      <c r="AF332" s="133">
        <f t="shared" si="122"/>
        <v>1558</v>
      </c>
      <c r="AG332" s="138">
        <f t="shared" si="122"/>
        <v>343778220</v>
      </c>
      <c r="AH332" s="11"/>
      <c r="AI332" s="11"/>
      <c r="AJ332" s="11"/>
      <c r="AK332" s="11"/>
      <c r="AL332" s="11"/>
    </row>
    <row r="333" spans="1:38" ht="16.5" customHeight="1">
      <c r="A333" s="12"/>
      <c r="B333" s="17"/>
      <c r="C333" s="14"/>
      <c r="D333" s="45"/>
      <c r="E333" s="46"/>
      <c r="F333" s="46"/>
      <c r="G333" s="46"/>
      <c r="H333" s="53"/>
      <c r="I333" s="54"/>
      <c r="J333" s="65"/>
      <c r="K333" s="78"/>
      <c r="L333" s="45"/>
      <c r="M333" s="79"/>
      <c r="N333" s="65"/>
      <c r="O333" s="78"/>
      <c r="P333" s="45"/>
      <c r="Q333" s="79"/>
      <c r="R333" s="65"/>
      <c r="S333" s="78"/>
      <c r="T333" s="45"/>
      <c r="U333" s="79"/>
      <c r="V333" s="65"/>
      <c r="W333" s="78"/>
      <c r="X333" s="45"/>
      <c r="Y333" s="79"/>
      <c r="Z333" s="65"/>
      <c r="AA333" s="78"/>
      <c r="AB333" s="45"/>
      <c r="AC333" s="79"/>
      <c r="AD333" s="65"/>
      <c r="AE333" s="78"/>
      <c r="AF333" s="45"/>
      <c r="AG333" s="79"/>
    </row>
    <row r="334" spans="1:38" ht="16.5" customHeight="1">
      <c r="A334" s="58"/>
      <c r="B334" s="125" t="s">
        <v>274</v>
      </c>
      <c r="C334" s="59"/>
      <c r="D334" s="60"/>
      <c r="E334" s="61"/>
      <c r="F334" s="61"/>
      <c r="G334" s="61"/>
      <c r="H334" s="62"/>
      <c r="I334" s="63"/>
      <c r="J334" s="84"/>
      <c r="K334" s="85"/>
      <c r="L334" s="60"/>
      <c r="M334" s="86"/>
      <c r="N334" s="84"/>
      <c r="O334" s="85"/>
      <c r="P334" s="60"/>
      <c r="Q334" s="86"/>
      <c r="R334" s="84"/>
      <c r="S334" s="85"/>
      <c r="T334" s="60"/>
      <c r="U334" s="86"/>
      <c r="V334" s="84"/>
      <c r="W334" s="85"/>
      <c r="X334" s="60"/>
      <c r="Y334" s="86"/>
      <c r="Z334" s="84"/>
      <c r="AA334" s="85"/>
      <c r="AB334" s="60"/>
      <c r="AC334" s="86"/>
      <c r="AD334" s="84"/>
      <c r="AE334" s="85"/>
      <c r="AF334" s="60"/>
      <c r="AG334" s="86"/>
    </row>
    <row r="335" spans="1:38" ht="16.5" customHeight="1">
      <c r="A335" s="12">
        <v>7002004</v>
      </c>
      <c r="B335" s="27" t="s">
        <v>275</v>
      </c>
      <c r="C335" s="281">
        <v>16389000</v>
      </c>
      <c r="D335" s="45">
        <f>+HOSCA!D335+HOSLA!D335+'LLAY-LLAY'!D335+HPUT!D335+PSIQ.!D335+'C-LLAY'!D335+'C-SF'!D335+'C-LA'!D335+DIRECCION!D335</f>
        <v>1</v>
      </c>
      <c r="E335" s="46">
        <f t="shared" si="105"/>
        <v>0</v>
      </c>
      <c r="F335" s="46">
        <f t="shared" si="106"/>
        <v>16389000</v>
      </c>
      <c r="G335" s="46">
        <f t="shared" si="107"/>
        <v>0</v>
      </c>
      <c r="H335" s="53"/>
      <c r="I335" s="54"/>
      <c r="J335" s="65">
        <f>+HOSCA!J335+HOSLA!J335+'LLAY-LLAY'!J335+HPUT!J335+PSIQ.!J335+'C-LLAY'!J335+'C-SF'!J335+'C-LA'!J335+DIRECCION!J335</f>
        <v>0</v>
      </c>
      <c r="K335" s="78">
        <f t="shared" si="108"/>
        <v>0</v>
      </c>
      <c r="L335" s="45">
        <f>+HOSCA!L335+HOSLA!L335+'LLAY-LLAY'!L335+HPUT!L335+PSIQ.!L335+'C-LLAY'!L335+'C-SF'!L335+'C-LA'!L335+DIRECCION!L335</f>
        <v>0</v>
      </c>
      <c r="M335" s="79">
        <f t="shared" si="109"/>
        <v>0</v>
      </c>
      <c r="N335" s="65">
        <f>+HOSCA!N335+HOSLA!N335+'LLAY-LLAY'!N335+HPUT!N335+PSIQ.!N335+'C-LLAY'!N335+'C-SF'!N335+'C-LA'!N335+DIRECCION!N335</f>
        <v>0</v>
      </c>
      <c r="O335" s="78">
        <f t="shared" si="110"/>
        <v>0</v>
      </c>
      <c r="P335" s="45">
        <f>+HOSCA!P335+HOSLA!P335+'LLAY-LLAY'!P335+HPUT!P335+PSIQ.!P335+'C-LLAY'!P335+'C-SF'!P335+'C-LA'!P335+DIRECCION!P335</f>
        <v>0</v>
      </c>
      <c r="Q335" s="79">
        <f t="shared" si="111"/>
        <v>0</v>
      </c>
      <c r="R335" s="65">
        <f>+HOSCA!R335+HOSLA!R335+'LLAY-LLAY'!R335+HPUT!R335+PSIQ.!R335+'C-LLAY'!R335+'C-SF'!R335+'C-LA'!R335+DIRECCION!R335</f>
        <v>0</v>
      </c>
      <c r="S335" s="78">
        <f t="shared" si="112"/>
        <v>0</v>
      </c>
      <c r="T335" s="45">
        <f>+HOSCA!T335+HOSLA!T335+'LLAY-LLAY'!T335+HPUT!T335+PSIQ.!T335+'C-LLAY'!T335+'C-SF'!T335+'C-LA'!T335+DIRECCION!T335</f>
        <v>0</v>
      </c>
      <c r="U335" s="79">
        <f t="shared" si="113"/>
        <v>0</v>
      </c>
      <c r="V335" s="65">
        <f>+HOSCA!V335+HOSLA!V335+'LLAY-LLAY'!V335+HPUT!V335+PSIQ.!V335+'C-LLAY'!V335+'C-SF'!V335+'C-LA'!V335+DIRECCION!V335</f>
        <v>0</v>
      </c>
      <c r="W335" s="78">
        <f t="shared" si="114"/>
        <v>0</v>
      </c>
      <c r="X335" s="45">
        <f>+HOSCA!X335+HOSLA!X335+'LLAY-LLAY'!X335+HPUT!X335+PSIQ.!X335+'C-LLAY'!X335+'C-SF'!X335+'C-LA'!X335+DIRECCION!X335</f>
        <v>0</v>
      </c>
      <c r="Y335" s="79">
        <f t="shared" si="115"/>
        <v>0</v>
      </c>
      <c r="Z335" s="65">
        <f>+HOSCA!Z335+HOSLA!Z335+'LLAY-LLAY'!Z335+HPUT!Z335+PSIQ.!Z335+'C-LLAY'!Z335+'C-SF'!Z335+'C-LA'!Z335+DIRECCION!Z335</f>
        <v>0</v>
      </c>
      <c r="AA335" s="78">
        <f t="shared" si="116"/>
        <v>0</v>
      </c>
      <c r="AB335" s="45">
        <f>+HOSCA!AB335+HOSLA!AB335+'LLAY-LLAY'!AB335+HPUT!AB335+PSIQ.!AB335+'C-LLAY'!AB335+'C-SF'!AB335+'C-LA'!AB335+DIRECCION!AB335</f>
        <v>0</v>
      </c>
      <c r="AC335" s="79">
        <f t="shared" si="117"/>
        <v>0</v>
      </c>
      <c r="AD335" s="65">
        <f>+HOSCA!AD335+HOSLA!AD335+'LLAY-LLAY'!AD335+HPUT!AD335+PSIQ.!AD335+'C-LLAY'!AD335+'C-SF'!AD335+'C-LA'!AD335+DIRECCION!AD335</f>
        <v>0</v>
      </c>
      <c r="AE335" s="78">
        <f t="shared" si="118"/>
        <v>0</v>
      </c>
      <c r="AF335" s="45">
        <f>+HOSCA!AF335+HOSLA!AF335+'LLAY-LLAY'!AF335+HPUT!AF335+PSIQ.!AF335+'C-LLAY'!AF335+'C-SF'!AF335+'C-LA'!AF335+DIRECCION!AF335</f>
        <v>0</v>
      </c>
      <c r="AG335" s="79">
        <f t="shared" si="119"/>
        <v>0</v>
      </c>
    </row>
    <row r="336" spans="1:38" ht="16.5" customHeight="1">
      <c r="A336" s="12">
        <v>7002005</v>
      </c>
      <c r="B336" s="27" t="s">
        <v>276</v>
      </c>
      <c r="C336" s="281">
        <v>4310770</v>
      </c>
      <c r="D336" s="45">
        <f>+HOSCA!D336+HOSLA!D336+'LLAY-LLAY'!D336+HPUT!D336+PSIQ.!D336+'C-LLAY'!D336+'C-SF'!D336+'C-LA'!D336+DIRECCION!D336</f>
        <v>5</v>
      </c>
      <c r="E336" s="46">
        <f t="shared" si="105"/>
        <v>2</v>
      </c>
      <c r="F336" s="46">
        <f t="shared" si="106"/>
        <v>21553850</v>
      </c>
      <c r="G336" s="46">
        <f t="shared" si="107"/>
        <v>8621540</v>
      </c>
      <c r="H336" s="53"/>
      <c r="I336" s="54"/>
      <c r="J336" s="65">
        <f>+HOSCA!J336+HOSLA!J336+'LLAY-LLAY'!J336+HPUT!J336+PSIQ.!J336+'C-LLAY'!J336+'C-SF'!J336+'C-LA'!J336+DIRECCION!J336</f>
        <v>0</v>
      </c>
      <c r="K336" s="78">
        <f t="shared" si="108"/>
        <v>0</v>
      </c>
      <c r="L336" s="45">
        <f>+HOSCA!L336+HOSLA!L336+'LLAY-LLAY'!L336+HPUT!L336+PSIQ.!L336+'C-LLAY'!L336+'C-SF'!L336+'C-LA'!L336+DIRECCION!L336</f>
        <v>0</v>
      </c>
      <c r="M336" s="79">
        <f t="shared" si="109"/>
        <v>0</v>
      </c>
      <c r="N336" s="65">
        <f>+HOSCA!N336+HOSLA!N336+'LLAY-LLAY'!N336+HPUT!N336+PSIQ.!N336+'C-LLAY'!N336+'C-SF'!N336+'C-LA'!N336+DIRECCION!N336</f>
        <v>1</v>
      </c>
      <c r="O336" s="78">
        <f t="shared" si="110"/>
        <v>4310770</v>
      </c>
      <c r="P336" s="45">
        <f>+HOSCA!P336+HOSLA!P336+'LLAY-LLAY'!P336+HPUT!P336+PSIQ.!P336+'C-LLAY'!P336+'C-SF'!P336+'C-LA'!P336+DIRECCION!P336</f>
        <v>1</v>
      </c>
      <c r="Q336" s="79">
        <f t="shared" si="111"/>
        <v>4310770</v>
      </c>
      <c r="R336" s="65">
        <f>+HOSCA!R336+HOSLA!R336+'LLAY-LLAY'!R336+HPUT!R336+PSIQ.!R336+'C-LLAY'!R336+'C-SF'!R336+'C-LA'!R336+DIRECCION!R336</f>
        <v>0</v>
      </c>
      <c r="S336" s="78">
        <f t="shared" si="112"/>
        <v>0</v>
      </c>
      <c r="T336" s="45">
        <f>+HOSCA!T336+HOSLA!T336+'LLAY-LLAY'!T336+HPUT!T336+PSIQ.!T336+'C-LLAY'!T336+'C-SF'!T336+'C-LA'!T336+DIRECCION!T336</f>
        <v>0</v>
      </c>
      <c r="U336" s="79">
        <f t="shared" si="113"/>
        <v>0</v>
      </c>
      <c r="V336" s="65">
        <f>+HOSCA!V336+HOSLA!V336+'LLAY-LLAY'!V336+HPUT!V336+PSIQ.!V336+'C-LLAY'!V336+'C-SF'!V336+'C-LA'!V336+DIRECCION!V336</f>
        <v>0</v>
      </c>
      <c r="W336" s="78">
        <f t="shared" si="114"/>
        <v>0</v>
      </c>
      <c r="X336" s="45">
        <f>+HOSCA!X336+HOSLA!X336+'LLAY-LLAY'!X336+HPUT!X336+PSIQ.!X336+'C-LLAY'!X336+'C-SF'!X336+'C-LA'!X336+DIRECCION!X336</f>
        <v>0</v>
      </c>
      <c r="Y336" s="79">
        <f t="shared" si="115"/>
        <v>0</v>
      </c>
      <c r="Z336" s="65">
        <f>+HOSCA!Z336+HOSLA!Z336+'LLAY-LLAY'!Z336+HPUT!Z336+PSIQ.!Z336+'C-LLAY'!Z336+'C-SF'!Z336+'C-LA'!Z336+DIRECCION!Z336</f>
        <v>0</v>
      </c>
      <c r="AA336" s="78">
        <f t="shared" si="116"/>
        <v>0</v>
      </c>
      <c r="AB336" s="45">
        <f>+HOSCA!AB336+HOSLA!AB336+'LLAY-LLAY'!AB336+HPUT!AB336+PSIQ.!AB336+'C-LLAY'!AB336+'C-SF'!AB336+'C-LA'!AB336+DIRECCION!AB336</f>
        <v>0</v>
      </c>
      <c r="AC336" s="79">
        <f t="shared" si="117"/>
        <v>0</v>
      </c>
      <c r="AD336" s="65">
        <f>+HOSCA!AD336+HOSLA!AD336+'LLAY-LLAY'!AD336+HPUT!AD336+PSIQ.!AD336+'C-LLAY'!AD336+'C-SF'!AD336+'C-LA'!AD336+DIRECCION!AD336</f>
        <v>0</v>
      </c>
      <c r="AE336" s="78">
        <f t="shared" si="118"/>
        <v>0</v>
      </c>
      <c r="AF336" s="45">
        <f>+HOSCA!AF336+HOSLA!AF336+'LLAY-LLAY'!AF336+HPUT!AF336+PSIQ.!AF336+'C-LLAY'!AF336+'C-SF'!AF336+'C-LA'!AF336+DIRECCION!AF336</f>
        <v>0</v>
      </c>
      <c r="AG336" s="79">
        <f t="shared" si="119"/>
        <v>0</v>
      </c>
    </row>
    <row r="337" spans="1:33" ht="16.5" customHeight="1">
      <c r="A337" s="12">
        <v>7002003</v>
      </c>
      <c r="B337" s="27" t="s">
        <v>277</v>
      </c>
      <c r="C337" s="281">
        <v>1376080</v>
      </c>
      <c r="D337" s="45">
        <f>+HOSCA!D337+HOSLA!D337+'LLAY-LLAY'!D337+HPUT!D337+PSIQ.!D337+'C-LLAY'!D337+'C-SF'!D337+'C-LA'!D337+DIRECCION!D337</f>
        <v>9</v>
      </c>
      <c r="E337" s="46">
        <f t="shared" si="105"/>
        <v>5</v>
      </c>
      <c r="F337" s="46">
        <f t="shared" si="106"/>
        <v>12384720</v>
      </c>
      <c r="G337" s="46">
        <f t="shared" si="107"/>
        <v>6880400</v>
      </c>
      <c r="H337" s="53"/>
      <c r="I337" s="54"/>
      <c r="J337" s="65">
        <f>+HOSCA!J337+HOSLA!J337+'LLAY-LLAY'!J337+HPUT!J337+PSIQ.!J337+'C-LLAY'!J337+'C-SF'!J337+'C-LA'!J337+DIRECCION!J337</f>
        <v>0</v>
      </c>
      <c r="K337" s="78">
        <f t="shared" si="108"/>
        <v>0</v>
      </c>
      <c r="L337" s="45">
        <f>+HOSCA!L337+HOSLA!L337+'LLAY-LLAY'!L337+HPUT!L337+PSIQ.!L337+'C-LLAY'!L337+'C-SF'!L337+'C-LA'!L337+DIRECCION!L337</f>
        <v>3</v>
      </c>
      <c r="M337" s="79">
        <f t="shared" si="109"/>
        <v>4128240</v>
      </c>
      <c r="N337" s="65">
        <f>+HOSCA!N337+HOSLA!N337+'LLAY-LLAY'!N337+HPUT!N337+PSIQ.!N337+'C-LLAY'!N337+'C-SF'!N337+'C-LA'!N337+DIRECCION!N337</f>
        <v>1</v>
      </c>
      <c r="O337" s="78">
        <f t="shared" si="110"/>
        <v>1376080</v>
      </c>
      <c r="P337" s="45">
        <f>+HOSCA!P337+HOSLA!P337+'LLAY-LLAY'!P337+HPUT!P337+PSIQ.!P337+'C-LLAY'!P337+'C-SF'!P337+'C-LA'!P337+DIRECCION!P337</f>
        <v>1</v>
      </c>
      <c r="Q337" s="79">
        <f t="shared" si="111"/>
        <v>1376080</v>
      </c>
      <c r="R337" s="65">
        <f>+HOSCA!R337+HOSLA!R337+'LLAY-LLAY'!R337+HPUT!R337+PSIQ.!R337+'C-LLAY'!R337+'C-SF'!R337+'C-LA'!R337+DIRECCION!R337</f>
        <v>0</v>
      </c>
      <c r="S337" s="78">
        <f t="shared" si="112"/>
        <v>0</v>
      </c>
      <c r="T337" s="45">
        <f>+HOSCA!T337+HOSLA!T337+'LLAY-LLAY'!T337+HPUT!T337+PSIQ.!T337+'C-LLAY'!T337+'C-SF'!T337+'C-LA'!T337+DIRECCION!T337</f>
        <v>0</v>
      </c>
      <c r="U337" s="79">
        <f t="shared" si="113"/>
        <v>0</v>
      </c>
      <c r="V337" s="65">
        <f>+HOSCA!V337+HOSLA!V337+'LLAY-LLAY'!V337+HPUT!V337+PSIQ.!V337+'C-LLAY'!V337+'C-SF'!V337+'C-LA'!V337+DIRECCION!V337</f>
        <v>0</v>
      </c>
      <c r="W337" s="78">
        <f t="shared" si="114"/>
        <v>0</v>
      </c>
      <c r="X337" s="45">
        <f>+HOSCA!X337+HOSLA!X337+'LLAY-LLAY'!X337+HPUT!X337+PSIQ.!X337+'C-LLAY'!X337+'C-SF'!X337+'C-LA'!X337+DIRECCION!X337</f>
        <v>0</v>
      </c>
      <c r="Y337" s="79">
        <f t="shared" si="115"/>
        <v>0</v>
      </c>
      <c r="Z337" s="65">
        <f>+HOSCA!Z337+HOSLA!Z337+'LLAY-LLAY'!Z337+HPUT!Z337+PSIQ.!Z337+'C-LLAY'!Z337+'C-SF'!Z337+'C-LA'!Z337+DIRECCION!Z337</f>
        <v>0</v>
      </c>
      <c r="AA337" s="78">
        <f t="shared" si="116"/>
        <v>0</v>
      </c>
      <c r="AB337" s="45">
        <f>+HOSCA!AB337+HOSLA!AB337+'LLAY-LLAY'!AB337+HPUT!AB337+PSIQ.!AB337+'C-LLAY'!AB337+'C-SF'!AB337+'C-LA'!AB337+DIRECCION!AB337</f>
        <v>0</v>
      </c>
      <c r="AC337" s="79">
        <f t="shared" si="117"/>
        <v>0</v>
      </c>
      <c r="AD337" s="65">
        <f>+HOSCA!AD337+HOSLA!AD337+'LLAY-LLAY'!AD337+HPUT!AD337+PSIQ.!AD337+'C-LLAY'!AD337+'C-SF'!AD337+'C-LA'!AD337+DIRECCION!AD337</f>
        <v>0</v>
      </c>
      <c r="AE337" s="78">
        <f t="shared" si="118"/>
        <v>0</v>
      </c>
      <c r="AF337" s="45">
        <f>+HOSCA!AF337+HOSLA!AF337+'LLAY-LLAY'!AF337+HPUT!AF337+PSIQ.!AF337+'C-LLAY'!AF337+'C-SF'!AF337+'C-LA'!AF337+DIRECCION!AF337</f>
        <v>0</v>
      </c>
      <c r="AG337" s="79">
        <f t="shared" si="119"/>
        <v>0</v>
      </c>
    </row>
    <row r="338" spans="1:33" ht="16.5" customHeight="1">
      <c r="A338" s="12">
        <v>7002002</v>
      </c>
      <c r="B338" s="27" t="s">
        <v>278</v>
      </c>
      <c r="C338" s="281">
        <v>1611870</v>
      </c>
      <c r="D338" s="45">
        <f>+HOSCA!D338+HOSLA!D338+'LLAY-LLAY'!D338+HPUT!D338+PSIQ.!D338+'C-LLAY'!D338+'C-SF'!D338+'C-LA'!D338+DIRECCION!D338</f>
        <v>69</v>
      </c>
      <c r="E338" s="46">
        <f t="shared" si="105"/>
        <v>57</v>
      </c>
      <c r="F338" s="46">
        <f t="shared" si="106"/>
        <v>111219030</v>
      </c>
      <c r="G338" s="46">
        <f t="shared" si="107"/>
        <v>91876590</v>
      </c>
      <c r="H338" s="53"/>
      <c r="I338" s="54"/>
      <c r="J338" s="65">
        <f>+HOSCA!J338+HOSLA!J338+'LLAY-LLAY'!J338+HPUT!J338+PSIQ.!J338+'C-LLAY'!J338+'C-SF'!J338+'C-LA'!J338+DIRECCION!J338</f>
        <v>0</v>
      </c>
      <c r="K338" s="78">
        <f t="shared" si="108"/>
        <v>0</v>
      </c>
      <c r="L338" s="45">
        <f>+HOSCA!L338+HOSLA!L338+'LLAY-LLAY'!L338+HPUT!L338+PSIQ.!L338+'C-LLAY'!L338+'C-SF'!L338+'C-LA'!L338+DIRECCION!L338</f>
        <v>10</v>
      </c>
      <c r="M338" s="79">
        <f t="shared" si="109"/>
        <v>16118700</v>
      </c>
      <c r="N338" s="65">
        <f>+HOSCA!N338+HOSLA!N338+'LLAY-LLAY'!N338+HPUT!N338+PSIQ.!N338+'C-LLAY'!N338+'C-SF'!N338+'C-LA'!N338+DIRECCION!N338</f>
        <v>8</v>
      </c>
      <c r="O338" s="78">
        <f t="shared" si="110"/>
        <v>12894960</v>
      </c>
      <c r="P338" s="45">
        <f>+HOSCA!P338+HOSLA!P338+'LLAY-LLAY'!P338+HPUT!P338+PSIQ.!P338+'C-LLAY'!P338+'C-SF'!P338+'C-LA'!P338+DIRECCION!P338</f>
        <v>14</v>
      </c>
      <c r="Q338" s="79">
        <f t="shared" si="111"/>
        <v>22566180</v>
      </c>
      <c r="R338" s="65">
        <f>+HOSCA!R338+HOSLA!R338+'LLAY-LLAY'!R338+HPUT!R338+PSIQ.!R338+'C-LLAY'!R338+'C-SF'!R338+'C-LA'!R338+DIRECCION!R338</f>
        <v>6</v>
      </c>
      <c r="S338" s="78">
        <f t="shared" si="112"/>
        <v>9671220</v>
      </c>
      <c r="T338" s="45">
        <f>+HOSCA!T338+HOSLA!T338+'LLAY-LLAY'!T338+HPUT!T338+PSIQ.!T338+'C-LLAY'!T338+'C-SF'!T338+'C-LA'!T338+DIRECCION!T338</f>
        <v>19</v>
      </c>
      <c r="U338" s="79">
        <f t="shared" si="113"/>
        <v>30625530</v>
      </c>
      <c r="V338" s="65">
        <f>+HOSCA!V338+HOSLA!V338+'LLAY-LLAY'!V338+HPUT!V338+PSIQ.!V338+'C-LLAY'!V338+'C-SF'!V338+'C-LA'!V338+DIRECCION!V338</f>
        <v>0</v>
      </c>
      <c r="W338" s="78">
        <f t="shared" si="114"/>
        <v>0</v>
      </c>
      <c r="X338" s="45">
        <f>+HOSCA!X338+HOSLA!X338+'LLAY-LLAY'!X338+HPUT!X338+PSIQ.!X338+'C-LLAY'!X338+'C-SF'!X338+'C-LA'!X338+DIRECCION!X338</f>
        <v>0</v>
      </c>
      <c r="Y338" s="79">
        <f t="shared" si="115"/>
        <v>0</v>
      </c>
      <c r="Z338" s="65">
        <f>+HOSCA!Z338+HOSLA!Z338+'LLAY-LLAY'!Z338+HPUT!Z338+PSIQ.!Z338+'C-LLAY'!Z338+'C-SF'!Z338+'C-LA'!Z338+DIRECCION!Z338</f>
        <v>0</v>
      </c>
      <c r="AA338" s="78">
        <f t="shared" si="116"/>
        <v>0</v>
      </c>
      <c r="AB338" s="45">
        <f>+HOSCA!AB338+HOSLA!AB338+'LLAY-LLAY'!AB338+HPUT!AB338+PSIQ.!AB338+'C-LLAY'!AB338+'C-SF'!AB338+'C-LA'!AB338+DIRECCION!AB338</f>
        <v>0</v>
      </c>
      <c r="AC338" s="79">
        <f t="shared" si="117"/>
        <v>0</v>
      </c>
      <c r="AD338" s="65">
        <f>+HOSCA!AD338+HOSLA!AD338+'LLAY-LLAY'!AD338+HPUT!AD338+PSIQ.!AD338+'C-LLAY'!AD338+'C-SF'!AD338+'C-LA'!AD338+DIRECCION!AD338</f>
        <v>0</v>
      </c>
      <c r="AE338" s="78">
        <f t="shared" si="118"/>
        <v>0</v>
      </c>
      <c r="AF338" s="45">
        <f>+HOSCA!AF338+HOSLA!AF338+'LLAY-LLAY'!AF338+HPUT!AF338+PSIQ.!AF338+'C-LLAY'!AF338+'C-SF'!AF338+'C-LA'!AF338+DIRECCION!AF338</f>
        <v>0</v>
      </c>
      <c r="AG338" s="79">
        <f t="shared" si="119"/>
        <v>0</v>
      </c>
    </row>
    <row r="339" spans="1:33" ht="16.5" customHeight="1">
      <c r="A339" s="12">
        <v>7002008</v>
      </c>
      <c r="B339" s="27" t="s">
        <v>279</v>
      </c>
      <c r="C339" s="281">
        <v>9742170</v>
      </c>
      <c r="D339" s="45">
        <f>+HOSCA!D339+HOSLA!D339+'LLAY-LLAY'!D339+HPUT!D339+PSIQ.!D339+'C-LLAY'!D339+'C-SF'!D339+'C-LA'!D339+DIRECCION!D339</f>
        <v>2</v>
      </c>
      <c r="E339" s="46">
        <f t="shared" si="105"/>
        <v>1</v>
      </c>
      <c r="F339" s="46">
        <f t="shared" si="106"/>
        <v>19484340</v>
      </c>
      <c r="G339" s="46">
        <f t="shared" si="107"/>
        <v>9742170</v>
      </c>
      <c r="H339" s="53"/>
      <c r="I339" s="54"/>
      <c r="J339" s="65">
        <f>+HOSCA!J339+HOSLA!J339+'LLAY-LLAY'!J339+HPUT!J339+PSIQ.!J339+'C-LLAY'!J339+'C-SF'!J339+'C-LA'!J339+DIRECCION!J339</f>
        <v>0</v>
      </c>
      <c r="K339" s="78">
        <f t="shared" si="108"/>
        <v>0</v>
      </c>
      <c r="L339" s="45">
        <f>+HOSCA!L339+HOSLA!L339+'LLAY-LLAY'!L339+HPUT!L339+PSIQ.!L339+'C-LLAY'!L339+'C-SF'!L339+'C-LA'!L339+DIRECCION!L339</f>
        <v>0</v>
      </c>
      <c r="M339" s="79">
        <f t="shared" si="109"/>
        <v>0</v>
      </c>
      <c r="N339" s="65">
        <f>+HOSCA!N339+HOSLA!N339+'LLAY-LLAY'!N339+HPUT!N339+PSIQ.!N339+'C-LLAY'!N339+'C-SF'!N339+'C-LA'!N339+DIRECCION!N339</f>
        <v>1</v>
      </c>
      <c r="O339" s="78">
        <f t="shared" si="110"/>
        <v>9742170</v>
      </c>
      <c r="P339" s="45">
        <f>+HOSCA!P339+HOSLA!P339+'LLAY-LLAY'!P339+HPUT!P339+PSIQ.!P339+'C-LLAY'!P339+'C-SF'!P339+'C-LA'!P339+DIRECCION!P339</f>
        <v>0</v>
      </c>
      <c r="Q339" s="79">
        <f t="shared" si="111"/>
        <v>0</v>
      </c>
      <c r="R339" s="65">
        <f>+HOSCA!R339+HOSLA!R339+'LLAY-LLAY'!R339+HPUT!R339+PSIQ.!R339+'C-LLAY'!R339+'C-SF'!R339+'C-LA'!R339+DIRECCION!R339</f>
        <v>0</v>
      </c>
      <c r="S339" s="78">
        <f t="shared" si="112"/>
        <v>0</v>
      </c>
      <c r="T339" s="45">
        <f>+HOSCA!T339+HOSLA!T339+'LLAY-LLAY'!T339+HPUT!T339+PSIQ.!T339+'C-LLAY'!T339+'C-SF'!T339+'C-LA'!T339+DIRECCION!T339</f>
        <v>0</v>
      </c>
      <c r="U339" s="79">
        <f t="shared" si="113"/>
        <v>0</v>
      </c>
      <c r="V339" s="65">
        <f>+HOSCA!V339+HOSLA!V339+'LLAY-LLAY'!V339+HPUT!V339+PSIQ.!V339+'C-LLAY'!V339+'C-SF'!V339+'C-LA'!V339+DIRECCION!V339</f>
        <v>0</v>
      </c>
      <c r="W339" s="78">
        <f t="shared" si="114"/>
        <v>0</v>
      </c>
      <c r="X339" s="45">
        <f>+HOSCA!X339+HOSLA!X339+'LLAY-LLAY'!X339+HPUT!X339+PSIQ.!X339+'C-LLAY'!X339+'C-SF'!X339+'C-LA'!X339+DIRECCION!X339</f>
        <v>0</v>
      </c>
      <c r="Y339" s="79">
        <f t="shared" si="115"/>
        <v>0</v>
      </c>
      <c r="Z339" s="65">
        <f>+HOSCA!Z339+HOSLA!Z339+'LLAY-LLAY'!Z339+HPUT!Z339+PSIQ.!Z339+'C-LLAY'!Z339+'C-SF'!Z339+'C-LA'!Z339+DIRECCION!Z339</f>
        <v>0</v>
      </c>
      <c r="AA339" s="78">
        <f t="shared" si="116"/>
        <v>0</v>
      </c>
      <c r="AB339" s="45">
        <f>+HOSCA!AB339+HOSLA!AB339+'LLAY-LLAY'!AB339+HPUT!AB339+PSIQ.!AB339+'C-LLAY'!AB339+'C-SF'!AB339+'C-LA'!AB339+DIRECCION!AB339</f>
        <v>0</v>
      </c>
      <c r="AC339" s="79">
        <f t="shared" si="117"/>
        <v>0</v>
      </c>
      <c r="AD339" s="65">
        <f>+HOSCA!AD339+HOSLA!AD339+'LLAY-LLAY'!AD339+HPUT!AD339+PSIQ.!AD339+'C-LLAY'!AD339+'C-SF'!AD339+'C-LA'!AD339+DIRECCION!AD339</f>
        <v>0</v>
      </c>
      <c r="AE339" s="78">
        <f t="shared" si="118"/>
        <v>0</v>
      </c>
      <c r="AF339" s="45">
        <f>+HOSCA!AF339+HOSLA!AF339+'LLAY-LLAY'!AF339+HPUT!AF339+PSIQ.!AF339+'C-LLAY'!AF339+'C-SF'!AF339+'C-LA'!AF339+DIRECCION!AF339</f>
        <v>0</v>
      </c>
      <c r="AG339" s="79">
        <f t="shared" si="119"/>
        <v>0</v>
      </c>
    </row>
    <row r="340" spans="1:33" ht="16.5" customHeight="1">
      <c r="A340" s="12">
        <v>7002009</v>
      </c>
      <c r="B340" s="27" t="s">
        <v>280</v>
      </c>
      <c r="C340" s="281">
        <v>643430</v>
      </c>
      <c r="D340" s="45">
        <f>+HOSCA!D340+HOSLA!D340+'LLAY-LLAY'!D340+HPUT!D340+PSIQ.!D340+'C-LLAY'!D340+'C-SF'!D340+'C-LA'!D340+DIRECCION!D340</f>
        <v>1</v>
      </c>
      <c r="E340" s="46">
        <f t="shared" si="105"/>
        <v>1</v>
      </c>
      <c r="F340" s="46">
        <f t="shared" si="106"/>
        <v>643430</v>
      </c>
      <c r="G340" s="46">
        <f t="shared" si="107"/>
        <v>643430</v>
      </c>
      <c r="H340" s="53">
        <f t="shared" si="103"/>
        <v>1</v>
      </c>
      <c r="I340" s="54">
        <f t="shared" si="104"/>
        <v>1</v>
      </c>
      <c r="J340" s="65">
        <f>+HOSCA!J340+HOSLA!J340+'LLAY-LLAY'!J340+HPUT!J340+PSIQ.!J340+'C-LLAY'!J340+'C-SF'!J340+'C-LA'!J340+DIRECCION!J340</f>
        <v>0</v>
      </c>
      <c r="K340" s="78">
        <f t="shared" si="108"/>
        <v>0</v>
      </c>
      <c r="L340" s="45">
        <f>+HOSCA!L340+HOSLA!L340+'LLAY-LLAY'!L340+HPUT!L340+PSIQ.!L340+'C-LLAY'!L340+'C-SF'!L340+'C-LA'!L340+DIRECCION!L340</f>
        <v>1</v>
      </c>
      <c r="M340" s="79">
        <f t="shared" si="109"/>
        <v>643430</v>
      </c>
      <c r="N340" s="65">
        <f>+HOSCA!N340+HOSLA!N340+'LLAY-LLAY'!N340+HPUT!N340+PSIQ.!N340+'C-LLAY'!N340+'C-SF'!N340+'C-LA'!N340+DIRECCION!N340</f>
        <v>0</v>
      </c>
      <c r="O340" s="78">
        <f t="shared" si="110"/>
        <v>0</v>
      </c>
      <c r="P340" s="45">
        <f>+HOSCA!P340+HOSLA!P340+'LLAY-LLAY'!P340+HPUT!P340+PSIQ.!P340+'C-LLAY'!P340+'C-SF'!P340+'C-LA'!P340+DIRECCION!P340</f>
        <v>0</v>
      </c>
      <c r="Q340" s="79">
        <f t="shared" si="111"/>
        <v>0</v>
      </c>
      <c r="R340" s="65">
        <f>+HOSCA!R340+HOSLA!R340+'LLAY-LLAY'!R340+HPUT!R340+PSIQ.!R340+'C-LLAY'!R340+'C-SF'!R340+'C-LA'!R340+DIRECCION!R340</f>
        <v>0</v>
      </c>
      <c r="S340" s="78">
        <f t="shared" si="112"/>
        <v>0</v>
      </c>
      <c r="T340" s="45">
        <f>+HOSCA!T340+HOSLA!T340+'LLAY-LLAY'!T340+HPUT!T340+PSIQ.!T340+'C-LLAY'!T340+'C-SF'!T340+'C-LA'!T340+DIRECCION!T340</f>
        <v>0</v>
      </c>
      <c r="U340" s="79">
        <f t="shared" si="113"/>
        <v>0</v>
      </c>
      <c r="V340" s="65">
        <f>+HOSCA!V340+HOSLA!V340+'LLAY-LLAY'!V340+HPUT!V340+PSIQ.!V340+'C-LLAY'!V340+'C-SF'!V340+'C-LA'!V340+DIRECCION!V340</f>
        <v>0</v>
      </c>
      <c r="W340" s="78">
        <f t="shared" si="114"/>
        <v>0</v>
      </c>
      <c r="X340" s="45">
        <f>+HOSCA!X340+HOSLA!X340+'LLAY-LLAY'!X340+HPUT!X340+PSIQ.!X340+'C-LLAY'!X340+'C-SF'!X340+'C-LA'!X340+DIRECCION!X340</f>
        <v>0</v>
      </c>
      <c r="Y340" s="79">
        <f t="shared" si="115"/>
        <v>0</v>
      </c>
      <c r="Z340" s="65">
        <f>+HOSCA!Z340+HOSLA!Z340+'LLAY-LLAY'!Z340+HPUT!Z340+PSIQ.!Z340+'C-LLAY'!Z340+'C-SF'!Z340+'C-LA'!Z340+DIRECCION!Z340</f>
        <v>0</v>
      </c>
      <c r="AA340" s="78">
        <f t="shared" si="116"/>
        <v>0</v>
      </c>
      <c r="AB340" s="45">
        <f>+HOSCA!AB340+HOSLA!AB340+'LLAY-LLAY'!AB340+HPUT!AB340+PSIQ.!AB340+'C-LLAY'!AB340+'C-SF'!AB340+'C-LA'!AB340+DIRECCION!AB340</f>
        <v>0</v>
      </c>
      <c r="AC340" s="79">
        <f t="shared" si="117"/>
        <v>0</v>
      </c>
      <c r="AD340" s="65">
        <f>+HOSCA!AD340+HOSLA!AD340+'LLAY-LLAY'!AD340+HPUT!AD340+PSIQ.!AD340+'C-LLAY'!AD340+'C-SF'!AD340+'C-LA'!AD340+DIRECCION!AD340</f>
        <v>0</v>
      </c>
      <c r="AE340" s="78">
        <f t="shared" si="118"/>
        <v>0</v>
      </c>
      <c r="AF340" s="45">
        <f>+HOSCA!AF340+HOSLA!AF340+'LLAY-LLAY'!AF340+HPUT!AF340+PSIQ.!AF340+'C-LLAY'!AF340+'C-SF'!AF340+'C-LA'!AF340+DIRECCION!AF340</f>
        <v>0</v>
      </c>
      <c r="AG340" s="79">
        <f t="shared" si="119"/>
        <v>0</v>
      </c>
    </row>
    <row r="341" spans="1:33" ht="16.5" customHeight="1">
      <c r="A341" s="12">
        <v>7002010</v>
      </c>
      <c r="B341" s="27" t="s">
        <v>281</v>
      </c>
      <c r="C341" s="281">
        <v>1871030</v>
      </c>
      <c r="D341" s="45">
        <f>+HOSCA!D341+HOSLA!D341+'LLAY-LLAY'!D341+HPUT!D341+PSIQ.!D341+'C-LLAY'!D341+'C-SF'!D341+'C-LA'!D341+DIRECCION!D341</f>
        <v>1</v>
      </c>
      <c r="E341" s="46">
        <f t="shared" si="105"/>
        <v>0</v>
      </c>
      <c r="F341" s="46">
        <f t="shared" si="106"/>
        <v>1871030</v>
      </c>
      <c r="G341" s="46">
        <f t="shared" si="107"/>
        <v>0</v>
      </c>
      <c r="H341" s="53"/>
      <c r="I341" s="54"/>
      <c r="J341" s="65">
        <f>+HOSCA!J341+HOSLA!J341+'LLAY-LLAY'!J341+HPUT!J341+PSIQ.!J341+'C-LLAY'!J341+'C-SF'!J341+'C-LA'!J341+DIRECCION!J341</f>
        <v>0</v>
      </c>
      <c r="K341" s="78">
        <f t="shared" si="108"/>
        <v>0</v>
      </c>
      <c r="L341" s="45">
        <f>+HOSCA!L341+HOSLA!L341+'LLAY-LLAY'!L341+HPUT!L341+PSIQ.!L341+'C-LLAY'!L341+'C-SF'!L341+'C-LA'!L341+DIRECCION!L341</f>
        <v>0</v>
      </c>
      <c r="M341" s="79">
        <f t="shared" si="109"/>
        <v>0</v>
      </c>
      <c r="N341" s="65">
        <f>+HOSCA!N341+HOSLA!N341+'LLAY-LLAY'!N341+HPUT!N341+PSIQ.!N341+'C-LLAY'!N341+'C-SF'!N341+'C-LA'!N341+DIRECCION!N341</f>
        <v>0</v>
      </c>
      <c r="O341" s="78">
        <f t="shared" si="110"/>
        <v>0</v>
      </c>
      <c r="P341" s="45">
        <f>+HOSCA!P341+HOSLA!P341+'LLAY-LLAY'!P341+HPUT!P341+PSIQ.!P341+'C-LLAY'!P341+'C-SF'!P341+'C-LA'!P341+DIRECCION!P341</f>
        <v>0</v>
      </c>
      <c r="Q341" s="79">
        <f t="shared" si="111"/>
        <v>0</v>
      </c>
      <c r="R341" s="65">
        <f>+HOSCA!R341+HOSLA!R341+'LLAY-LLAY'!R341+HPUT!R341+PSIQ.!R341+'C-LLAY'!R341+'C-SF'!R341+'C-LA'!R341+DIRECCION!R341</f>
        <v>0</v>
      </c>
      <c r="S341" s="78">
        <f t="shared" si="112"/>
        <v>0</v>
      </c>
      <c r="T341" s="45">
        <f>+HOSCA!T341+HOSLA!T341+'LLAY-LLAY'!T341+HPUT!T341+PSIQ.!T341+'C-LLAY'!T341+'C-SF'!T341+'C-LA'!T341+DIRECCION!T341</f>
        <v>0</v>
      </c>
      <c r="U341" s="79">
        <f t="shared" si="113"/>
        <v>0</v>
      </c>
      <c r="V341" s="65">
        <f>+HOSCA!V341+HOSLA!V341+'LLAY-LLAY'!V341+HPUT!V341+PSIQ.!V341+'C-LLAY'!V341+'C-SF'!V341+'C-LA'!V341+DIRECCION!V341</f>
        <v>0</v>
      </c>
      <c r="W341" s="78">
        <f t="shared" si="114"/>
        <v>0</v>
      </c>
      <c r="X341" s="45">
        <f>+HOSCA!X341+HOSLA!X341+'LLAY-LLAY'!X341+HPUT!X341+PSIQ.!X341+'C-LLAY'!X341+'C-SF'!X341+'C-LA'!X341+DIRECCION!X341</f>
        <v>0</v>
      </c>
      <c r="Y341" s="79">
        <f t="shared" si="115"/>
        <v>0</v>
      </c>
      <c r="Z341" s="65">
        <f>+HOSCA!Z341+HOSLA!Z341+'LLAY-LLAY'!Z341+HPUT!Z341+PSIQ.!Z341+'C-LLAY'!Z341+'C-SF'!Z341+'C-LA'!Z341+DIRECCION!Z341</f>
        <v>0</v>
      </c>
      <c r="AA341" s="78">
        <f t="shared" si="116"/>
        <v>0</v>
      </c>
      <c r="AB341" s="45">
        <f>+HOSCA!AB341+HOSLA!AB341+'LLAY-LLAY'!AB341+HPUT!AB341+PSIQ.!AB341+'C-LLAY'!AB341+'C-SF'!AB341+'C-LA'!AB341+DIRECCION!AB341</f>
        <v>0</v>
      </c>
      <c r="AC341" s="79">
        <f t="shared" si="117"/>
        <v>0</v>
      </c>
      <c r="AD341" s="65">
        <f>+HOSCA!AD341+HOSLA!AD341+'LLAY-LLAY'!AD341+HPUT!AD341+PSIQ.!AD341+'C-LLAY'!AD341+'C-SF'!AD341+'C-LA'!AD341+DIRECCION!AD341</f>
        <v>0</v>
      </c>
      <c r="AE341" s="78">
        <f t="shared" si="118"/>
        <v>0</v>
      </c>
      <c r="AF341" s="45">
        <f>+HOSCA!AF341+HOSLA!AF341+'LLAY-LLAY'!AF341+HPUT!AF341+PSIQ.!AF341+'C-LLAY'!AF341+'C-SF'!AF341+'C-LA'!AF341+DIRECCION!AF341</f>
        <v>0</v>
      </c>
      <c r="AG341" s="79">
        <f t="shared" si="119"/>
        <v>0</v>
      </c>
    </row>
    <row r="342" spans="1:33" ht="16.5" customHeight="1">
      <c r="A342" s="12">
        <v>7002001</v>
      </c>
      <c r="B342" s="27" t="s">
        <v>282</v>
      </c>
      <c r="C342" s="281">
        <v>2766980</v>
      </c>
      <c r="D342" s="45">
        <f>+HOSCA!D342+HOSLA!D342+'LLAY-LLAY'!D342+HPUT!D342+PSIQ.!D342+'C-LLAY'!D342+'C-SF'!D342+'C-LA'!D342+DIRECCION!D342</f>
        <v>38</v>
      </c>
      <c r="E342" s="46">
        <f t="shared" si="105"/>
        <v>23</v>
      </c>
      <c r="F342" s="46">
        <f t="shared" si="106"/>
        <v>105145240</v>
      </c>
      <c r="G342" s="46">
        <f t="shared" si="107"/>
        <v>63640540</v>
      </c>
      <c r="H342" s="53"/>
      <c r="I342" s="54"/>
      <c r="J342" s="65">
        <f>+HOSCA!J342+HOSLA!J342+'LLAY-LLAY'!J342+HPUT!J342+PSIQ.!J342+'C-LLAY'!J342+'C-SF'!J342+'C-LA'!J342+DIRECCION!J342</f>
        <v>0</v>
      </c>
      <c r="K342" s="78">
        <f t="shared" si="108"/>
        <v>0</v>
      </c>
      <c r="L342" s="45">
        <f>+HOSCA!L342+HOSLA!L342+'LLAY-LLAY'!L342+HPUT!L342+PSIQ.!L342+'C-LLAY'!L342+'C-SF'!L342+'C-LA'!L342+DIRECCION!L342</f>
        <v>6</v>
      </c>
      <c r="M342" s="79">
        <f t="shared" si="109"/>
        <v>16601880</v>
      </c>
      <c r="N342" s="65">
        <f>+HOSCA!N342+HOSLA!N342+'LLAY-LLAY'!N342+HPUT!N342+PSIQ.!N342+'C-LLAY'!N342+'C-SF'!N342+'C-LA'!N342+DIRECCION!N342</f>
        <v>4</v>
      </c>
      <c r="O342" s="78">
        <f t="shared" si="110"/>
        <v>11067920</v>
      </c>
      <c r="P342" s="45">
        <f>+HOSCA!P342+HOSLA!P342+'LLAY-LLAY'!P342+HPUT!P342+PSIQ.!P342+'C-LLAY'!P342+'C-SF'!P342+'C-LA'!P342+DIRECCION!P342</f>
        <v>6</v>
      </c>
      <c r="Q342" s="79">
        <f t="shared" si="111"/>
        <v>16601880</v>
      </c>
      <c r="R342" s="65">
        <f>+HOSCA!R342+HOSLA!R342+'LLAY-LLAY'!R342+HPUT!R342+PSIQ.!R342+'C-LLAY'!R342+'C-SF'!R342+'C-LA'!R342+DIRECCION!R342</f>
        <v>2</v>
      </c>
      <c r="S342" s="78">
        <f t="shared" si="112"/>
        <v>5533960</v>
      </c>
      <c r="T342" s="45">
        <f>+HOSCA!T342+HOSLA!T342+'LLAY-LLAY'!T342+HPUT!T342+PSIQ.!T342+'C-LLAY'!T342+'C-SF'!T342+'C-LA'!T342+DIRECCION!T342</f>
        <v>4</v>
      </c>
      <c r="U342" s="79">
        <f t="shared" si="113"/>
        <v>11067920</v>
      </c>
      <c r="V342" s="65">
        <f>+HOSCA!V342+HOSLA!V342+'LLAY-LLAY'!V342+HPUT!V342+PSIQ.!V342+'C-LLAY'!V342+'C-SF'!V342+'C-LA'!V342+DIRECCION!V342</f>
        <v>0</v>
      </c>
      <c r="W342" s="78">
        <f t="shared" si="114"/>
        <v>0</v>
      </c>
      <c r="X342" s="45">
        <f>+HOSCA!X342+HOSLA!X342+'LLAY-LLAY'!X342+HPUT!X342+PSIQ.!X342+'C-LLAY'!X342+'C-SF'!X342+'C-LA'!X342+DIRECCION!X342</f>
        <v>0</v>
      </c>
      <c r="Y342" s="79">
        <f t="shared" si="115"/>
        <v>0</v>
      </c>
      <c r="Z342" s="65">
        <f>+HOSCA!Z342+HOSLA!Z342+'LLAY-LLAY'!Z342+HPUT!Z342+PSIQ.!Z342+'C-LLAY'!Z342+'C-SF'!Z342+'C-LA'!Z342+DIRECCION!Z342</f>
        <v>0</v>
      </c>
      <c r="AA342" s="78">
        <f t="shared" si="116"/>
        <v>0</v>
      </c>
      <c r="AB342" s="45">
        <f>+HOSCA!AB342+HOSLA!AB342+'LLAY-LLAY'!AB342+HPUT!AB342+PSIQ.!AB342+'C-LLAY'!AB342+'C-SF'!AB342+'C-LA'!AB342+DIRECCION!AB342</f>
        <v>1</v>
      </c>
      <c r="AC342" s="79">
        <f t="shared" si="117"/>
        <v>2766980</v>
      </c>
      <c r="AD342" s="65">
        <f>+HOSCA!AD342+HOSLA!AD342+'LLAY-LLAY'!AD342+HPUT!AD342+PSIQ.!AD342+'C-LLAY'!AD342+'C-SF'!AD342+'C-LA'!AD342+DIRECCION!AD342</f>
        <v>0</v>
      </c>
      <c r="AE342" s="78">
        <f t="shared" si="118"/>
        <v>0</v>
      </c>
      <c r="AF342" s="45">
        <f>+HOSCA!AF342+HOSLA!AF342+'LLAY-LLAY'!AF342+HPUT!AF342+PSIQ.!AF342+'C-LLAY'!AF342+'C-SF'!AF342+'C-LA'!AF342+DIRECCION!AF342</f>
        <v>0</v>
      </c>
      <c r="AG342" s="79">
        <f t="shared" si="119"/>
        <v>0</v>
      </c>
    </row>
    <row r="343" spans="1:33" ht="16.5" customHeight="1">
      <c r="A343" s="12">
        <v>7002006</v>
      </c>
      <c r="B343" s="27" t="s">
        <v>283</v>
      </c>
      <c r="C343" s="281">
        <v>325360</v>
      </c>
      <c r="D343" s="45">
        <f>+HOSCA!D343+HOSLA!D343+'LLAY-LLAY'!D343+HPUT!D343+PSIQ.!D343+'C-LLAY'!D343+'C-SF'!D343+'C-LA'!D343+DIRECCION!D343</f>
        <v>34</v>
      </c>
      <c r="E343" s="46">
        <f t="shared" si="105"/>
        <v>27</v>
      </c>
      <c r="F343" s="46">
        <f t="shared" si="106"/>
        <v>11062240</v>
      </c>
      <c r="G343" s="46">
        <f t="shared" si="107"/>
        <v>8784720</v>
      </c>
      <c r="H343" s="53">
        <f t="shared" si="103"/>
        <v>0.79411764705882348</v>
      </c>
      <c r="I343" s="54">
        <f t="shared" si="104"/>
        <v>0.79411764705882348</v>
      </c>
      <c r="J343" s="65">
        <f>+HOSCA!J343+HOSLA!J343+'LLAY-LLAY'!J343+HPUT!J343+PSIQ.!J343+'C-LLAY'!J343+'C-SF'!J343+'C-LA'!J343+DIRECCION!J343</f>
        <v>0</v>
      </c>
      <c r="K343" s="78">
        <f t="shared" si="108"/>
        <v>0</v>
      </c>
      <c r="L343" s="45">
        <f>+HOSCA!L343+HOSLA!L343+'LLAY-LLAY'!L343+HPUT!L343+PSIQ.!L343+'C-LLAY'!L343+'C-SF'!L343+'C-LA'!L343+DIRECCION!L343</f>
        <v>5</v>
      </c>
      <c r="M343" s="79">
        <f t="shared" si="109"/>
        <v>1626800</v>
      </c>
      <c r="N343" s="65">
        <f>+HOSCA!N343+HOSLA!N343+'LLAY-LLAY'!N343+HPUT!N343+PSIQ.!N343+'C-LLAY'!N343+'C-SF'!N343+'C-LA'!N343+DIRECCION!N343</f>
        <v>2</v>
      </c>
      <c r="O343" s="78">
        <f t="shared" si="110"/>
        <v>650720</v>
      </c>
      <c r="P343" s="45">
        <f>+HOSCA!P343+HOSLA!P343+'LLAY-LLAY'!P343+HPUT!P343+PSIQ.!P343+'C-LLAY'!P343+'C-SF'!P343+'C-LA'!P343+DIRECCION!P343</f>
        <v>7</v>
      </c>
      <c r="Q343" s="79">
        <f t="shared" si="111"/>
        <v>2277520</v>
      </c>
      <c r="R343" s="65">
        <f>+HOSCA!R343+HOSLA!R343+'LLAY-LLAY'!R343+HPUT!R343+PSIQ.!R343+'C-LLAY'!R343+'C-SF'!R343+'C-LA'!R343+DIRECCION!R343</f>
        <v>8</v>
      </c>
      <c r="S343" s="78">
        <f t="shared" si="112"/>
        <v>2602880</v>
      </c>
      <c r="T343" s="45">
        <f>+HOSCA!T343+HOSLA!T343+'LLAY-LLAY'!T343+HPUT!T343+PSIQ.!T343+'C-LLAY'!T343+'C-SF'!T343+'C-LA'!T343+DIRECCION!T343</f>
        <v>5</v>
      </c>
      <c r="U343" s="79">
        <f t="shared" si="113"/>
        <v>1626800</v>
      </c>
      <c r="V343" s="65">
        <f>+HOSCA!V343+HOSLA!V343+'LLAY-LLAY'!V343+HPUT!V343+PSIQ.!V343+'C-LLAY'!V343+'C-SF'!V343+'C-LA'!V343+DIRECCION!V343</f>
        <v>0</v>
      </c>
      <c r="W343" s="78">
        <f t="shared" si="114"/>
        <v>0</v>
      </c>
      <c r="X343" s="45">
        <f>+HOSCA!X343+HOSLA!X343+'LLAY-LLAY'!X343+HPUT!X343+PSIQ.!X343+'C-LLAY'!X343+'C-SF'!X343+'C-LA'!X343+DIRECCION!X343</f>
        <v>0</v>
      </c>
      <c r="Y343" s="79">
        <f t="shared" si="115"/>
        <v>0</v>
      </c>
      <c r="Z343" s="65">
        <f>+HOSCA!Z343+HOSLA!Z343+'LLAY-LLAY'!Z343+HPUT!Z343+PSIQ.!Z343+'C-LLAY'!Z343+'C-SF'!Z343+'C-LA'!Z343+DIRECCION!Z343</f>
        <v>0</v>
      </c>
      <c r="AA343" s="78">
        <f t="shared" si="116"/>
        <v>0</v>
      </c>
      <c r="AB343" s="45">
        <f>+HOSCA!AB343+HOSLA!AB343+'LLAY-LLAY'!AB343+HPUT!AB343+PSIQ.!AB343+'C-LLAY'!AB343+'C-SF'!AB343+'C-LA'!AB343+DIRECCION!AB343</f>
        <v>0</v>
      </c>
      <c r="AC343" s="79">
        <f t="shared" si="117"/>
        <v>0</v>
      </c>
      <c r="AD343" s="65">
        <f>+HOSCA!AD343+HOSLA!AD343+'LLAY-LLAY'!AD343+HPUT!AD343+PSIQ.!AD343+'C-LLAY'!AD343+'C-SF'!AD343+'C-LA'!AD343+DIRECCION!AD343</f>
        <v>0</v>
      </c>
      <c r="AE343" s="78">
        <f t="shared" si="118"/>
        <v>0</v>
      </c>
      <c r="AF343" s="45">
        <f>+HOSCA!AF343+HOSLA!AF343+'LLAY-LLAY'!AF343+HPUT!AF343+PSIQ.!AF343+'C-LLAY'!AF343+'C-SF'!AF343+'C-LA'!AF343+DIRECCION!AF343</f>
        <v>0</v>
      </c>
      <c r="AG343" s="79">
        <f t="shared" si="119"/>
        <v>0</v>
      </c>
    </row>
    <row r="344" spans="1:33" ht="16.5" customHeight="1">
      <c r="A344" s="12"/>
      <c r="B344" s="18"/>
      <c r="C344" s="14"/>
      <c r="D344" s="45"/>
      <c r="E344" s="46"/>
      <c r="F344" s="46"/>
      <c r="G344" s="46"/>
      <c r="H344" s="53"/>
      <c r="I344" s="54"/>
      <c r="J344" s="65"/>
      <c r="K344" s="78"/>
      <c r="L344" s="45"/>
      <c r="M344" s="79"/>
      <c r="N344" s="65"/>
      <c r="O344" s="78"/>
      <c r="P344" s="45"/>
      <c r="Q344" s="79"/>
      <c r="R344" s="65"/>
      <c r="S344" s="78"/>
      <c r="T344" s="45"/>
      <c r="U344" s="79"/>
      <c r="V344" s="65"/>
      <c r="W344" s="78"/>
      <c r="X344" s="45"/>
      <c r="Y344" s="79"/>
      <c r="Z344" s="65"/>
      <c r="AA344" s="78"/>
      <c r="AB344" s="45"/>
      <c r="AC344" s="79"/>
      <c r="AD344" s="65"/>
      <c r="AE344" s="78"/>
      <c r="AF344" s="45"/>
      <c r="AG344" s="79"/>
    </row>
    <row r="345" spans="1:33" ht="16.5" customHeight="1">
      <c r="A345" s="58"/>
      <c r="B345" s="125" t="s">
        <v>284</v>
      </c>
      <c r="C345" s="59"/>
      <c r="D345" s="60"/>
      <c r="E345" s="61"/>
      <c r="F345" s="61"/>
      <c r="G345" s="61"/>
      <c r="H345" s="62"/>
      <c r="I345" s="63"/>
      <c r="J345" s="84"/>
      <c r="K345" s="85"/>
      <c r="L345" s="60"/>
      <c r="M345" s="86"/>
      <c r="N345" s="84"/>
      <c r="O345" s="85"/>
      <c r="P345" s="60"/>
      <c r="Q345" s="86"/>
      <c r="R345" s="84"/>
      <c r="S345" s="85"/>
      <c r="T345" s="60"/>
      <c r="U345" s="86"/>
      <c r="V345" s="84"/>
      <c r="W345" s="85"/>
      <c r="X345" s="60"/>
      <c r="Y345" s="86"/>
      <c r="Z345" s="84"/>
      <c r="AA345" s="85"/>
      <c r="AB345" s="60"/>
      <c r="AC345" s="86"/>
      <c r="AD345" s="84"/>
      <c r="AE345" s="85"/>
      <c r="AF345" s="60"/>
      <c r="AG345" s="86"/>
    </row>
    <row r="346" spans="1:33" ht="16.5" customHeight="1">
      <c r="A346" s="58"/>
      <c r="B346" s="126" t="s">
        <v>285</v>
      </c>
      <c r="C346" s="59"/>
      <c r="D346" s="60"/>
      <c r="E346" s="61"/>
      <c r="F346" s="61"/>
      <c r="G346" s="61"/>
      <c r="H346" s="62"/>
      <c r="I346" s="63"/>
      <c r="J346" s="84"/>
      <c r="K346" s="85"/>
      <c r="L346" s="60"/>
      <c r="M346" s="86"/>
      <c r="N346" s="84"/>
      <c r="O346" s="85"/>
      <c r="P346" s="60"/>
      <c r="Q346" s="86"/>
      <c r="R346" s="84"/>
      <c r="S346" s="85"/>
      <c r="T346" s="60"/>
      <c r="U346" s="86"/>
      <c r="V346" s="84"/>
      <c r="W346" s="85"/>
      <c r="X346" s="60"/>
      <c r="Y346" s="86"/>
      <c r="Z346" s="84"/>
      <c r="AA346" s="85"/>
      <c r="AB346" s="60"/>
      <c r="AC346" s="86"/>
      <c r="AD346" s="84"/>
      <c r="AE346" s="85"/>
      <c r="AF346" s="60"/>
      <c r="AG346" s="86"/>
    </row>
    <row r="347" spans="1:33" ht="16.5" customHeight="1">
      <c r="A347" s="12">
        <v>7003001</v>
      </c>
      <c r="B347" s="18" t="s">
        <v>286</v>
      </c>
      <c r="C347" s="14">
        <v>102780</v>
      </c>
      <c r="D347" s="45">
        <f>+HOSCA!D347+HOSLA!D347+'LLAY-LLAY'!D347+HPUT!D347+PSIQ.!D347+'C-LLAY'!D347+'C-SF'!D347+'C-LA'!D347+DIRECCION!D347</f>
        <v>0</v>
      </c>
      <c r="E347" s="46">
        <f t="shared" si="105"/>
        <v>0</v>
      </c>
      <c r="F347" s="46">
        <f t="shared" si="106"/>
        <v>0</v>
      </c>
      <c r="G347" s="46">
        <f t="shared" si="107"/>
        <v>0</v>
      </c>
      <c r="H347" s="53"/>
      <c r="I347" s="54"/>
      <c r="J347" s="65">
        <f>+HOSCA!J347+HOSLA!J347+'LLAY-LLAY'!J347+HPUT!J347+PSIQ.!J347+'C-LLAY'!J347+'C-SF'!J347+'C-LA'!J347+DIRECCION!J347</f>
        <v>0</v>
      </c>
      <c r="K347" s="78">
        <f t="shared" si="108"/>
        <v>0</v>
      </c>
      <c r="L347" s="45">
        <f>+HOSCA!L347+HOSLA!L347+'LLAY-LLAY'!L347+HPUT!L347+PSIQ.!L347+'C-LLAY'!L347+'C-SF'!L347+'C-LA'!L347+DIRECCION!L347</f>
        <v>0</v>
      </c>
      <c r="M347" s="79">
        <f t="shared" si="109"/>
        <v>0</v>
      </c>
      <c r="N347" s="65">
        <f>+HOSCA!N347+HOSLA!N347+'LLAY-LLAY'!N347+HPUT!N347+PSIQ.!N347+'C-LLAY'!N347+'C-SF'!N347+'C-LA'!N347+DIRECCION!N347</f>
        <v>0</v>
      </c>
      <c r="O347" s="78">
        <f t="shared" si="110"/>
        <v>0</v>
      </c>
      <c r="P347" s="45">
        <f>+HOSCA!P347+HOSLA!P347+'LLAY-LLAY'!P347+HPUT!P347+PSIQ.!P347+'C-LLAY'!P347+'C-SF'!P347+'C-LA'!P347+DIRECCION!P347</f>
        <v>0</v>
      </c>
      <c r="Q347" s="79">
        <f t="shared" si="111"/>
        <v>0</v>
      </c>
      <c r="R347" s="65">
        <f>+HOSCA!R347+HOSLA!R347+'LLAY-LLAY'!R347+HPUT!R347+PSIQ.!R347+'C-LLAY'!R347+'C-SF'!R347+'C-LA'!R347+DIRECCION!R347</f>
        <v>0</v>
      </c>
      <c r="S347" s="78">
        <f t="shared" si="112"/>
        <v>0</v>
      </c>
      <c r="T347" s="45">
        <f>+HOSCA!T347+HOSLA!T347+'LLAY-LLAY'!T347+HPUT!T347+PSIQ.!T347+'C-LLAY'!T347+'C-SF'!T347+'C-LA'!T347+DIRECCION!T347</f>
        <v>0</v>
      </c>
      <c r="U347" s="79">
        <f t="shared" si="113"/>
        <v>0</v>
      </c>
      <c r="V347" s="65">
        <f>+HOSCA!V347+HOSLA!V347+'LLAY-LLAY'!V347+HPUT!V347+PSIQ.!V347+'C-LLAY'!V347+'C-SF'!V347+'C-LA'!V347+DIRECCION!V347</f>
        <v>0</v>
      </c>
      <c r="W347" s="78">
        <f t="shared" si="114"/>
        <v>0</v>
      </c>
      <c r="X347" s="45">
        <f>+HOSCA!X347+HOSLA!X347+'LLAY-LLAY'!X347+HPUT!X347+PSIQ.!X347+'C-LLAY'!X347+'C-SF'!X347+'C-LA'!X347+DIRECCION!X347</f>
        <v>0</v>
      </c>
      <c r="Y347" s="79">
        <f t="shared" si="115"/>
        <v>0</v>
      </c>
      <c r="Z347" s="65">
        <f>+HOSCA!Z347+HOSLA!Z347+'LLAY-LLAY'!Z347+HPUT!Z347+PSIQ.!Z347+'C-LLAY'!Z347+'C-SF'!Z347+'C-LA'!Z347+DIRECCION!Z347</f>
        <v>0</v>
      </c>
      <c r="AA347" s="78">
        <f t="shared" si="116"/>
        <v>0</v>
      </c>
      <c r="AB347" s="45">
        <f>+HOSCA!AB347+HOSLA!AB347+'LLAY-LLAY'!AB347+HPUT!AB347+PSIQ.!AB347+'C-LLAY'!AB347+'C-SF'!AB347+'C-LA'!AB347+DIRECCION!AB347</f>
        <v>0</v>
      </c>
      <c r="AC347" s="79">
        <f t="shared" si="117"/>
        <v>0</v>
      </c>
      <c r="AD347" s="65">
        <f>+HOSCA!AD347+HOSLA!AD347+'LLAY-LLAY'!AD347+HPUT!AD347+PSIQ.!AD347+'C-LLAY'!AD347+'C-SF'!AD347+'C-LA'!AD347+DIRECCION!AD347</f>
        <v>0</v>
      </c>
      <c r="AE347" s="78">
        <f t="shared" si="118"/>
        <v>0</v>
      </c>
      <c r="AF347" s="45">
        <f>+HOSCA!AF347+HOSLA!AF347+'LLAY-LLAY'!AF347+HPUT!AF347+PSIQ.!AF347+'C-LLAY'!AF347+'C-SF'!AF347+'C-LA'!AF347+DIRECCION!AF347</f>
        <v>0</v>
      </c>
      <c r="AG347" s="79">
        <f t="shared" si="119"/>
        <v>0</v>
      </c>
    </row>
    <row r="348" spans="1:33" ht="16.5" customHeight="1">
      <c r="A348" s="58"/>
      <c r="B348" s="127" t="s">
        <v>287</v>
      </c>
      <c r="C348" s="59"/>
      <c r="D348" s="60"/>
      <c r="E348" s="61"/>
      <c r="F348" s="61"/>
      <c r="G348" s="61"/>
      <c r="H348" s="62"/>
      <c r="I348" s="63"/>
      <c r="J348" s="84"/>
      <c r="K348" s="85"/>
      <c r="L348" s="60"/>
      <c r="M348" s="86"/>
      <c r="N348" s="84"/>
      <c r="O348" s="85"/>
      <c r="P348" s="60"/>
      <c r="Q348" s="86"/>
      <c r="R348" s="84"/>
      <c r="S348" s="85"/>
      <c r="T348" s="60"/>
      <c r="U348" s="86"/>
      <c r="V348" s="84"/>
      <c r="W348" s="85"/>
      <c r="X348" s="60"/>
      <c r="Y348" s="86"/>
      <c r="Z348" s="84"/>
      <c r="AA348" s="85"/>
      <c r="AB348" s="60"/>
      <c r="AC348" s="86"/>
      <c r="AD348" s="84"/>
      <c r="AE348" s="85"/>
      <c r="AF348" s="60"/>
      <c r="AG348" s="86"/>
    </row>
    <row r="349" spans="1:33" ht="16.5" customHeight="1">
      <c r="A349" s="12">
        <v>7003002</v>
      </c>
      <c r="B349" s="27" t="s">
        <v>288</v>
      </c>
      <c r="C349" s="14">
        <v>321990</v>
      </c>
      <c r="D349" s="45">
        <f>+HOSCA!D349+HOSLA!D349+'LLAY-LLAY'!D349+HPUT!D349+PSIQ.!D349+'C-LLAY'!D349+'C-SF'!D349+'C-LA'!D349+DIRECCION!D349</f>
        <v>0</v>
      </c>
      <c r="E349" s="46">
        <f t="shared" si="105"/>
        <v>0</v>
      </c>
      <c r="F349" s="46">
        <f t="shared" si="106"/>
        <v>0</v>
      </c>
      <c r="G349" s="46">
        <f t="shared" si="107"/>
        <v>0</v>
      </c>
      <c r="H349" s="53"/>
      <c r="I349" s="54"/>
      <c r="J349" s="65">
        <f>+HOSCA!J349+HOSLA!J349+'LLAY-LLAY'!J349+HPUT!J349+PSIQ.!J349+'C-LLAY'!J349+'C-SF'!J349+'C-LA'!J349+DIRECCION!J349</f>
        <v>0</v>
      </c>
      <c r="K349" s="78">
        <f t="shared" si="108"/>
        <v>0</v>
      </c>
      <c r="L349" s="45">
        <f>+HOSCA!L349+HOSLA!L349+'LLAY-LLAY'!L349+HPUT!L349+PSIQ.!L349+'C-LLAY'!L349+'C-SF'!L349+'C-LA'!L349+DIRECCION!L349</f>
        <v>0</v>
      </c>
      <c r="M349" s="79">
        <f t="shared" si="109"/>
        <v>0</v>
      </c>
      <c r="N349" s="65">
        <f>+HOSCA!N349+HOSLA!N349+'LLAY-LLAY'!N349+HPUT!N349+PSIQ.!N349+'C-LLAY'!N349+'C-SF'!N349+'C-LA'!N349+DIRECCION!N349</f>
        <v>0</v>
      </c>
      <c r="O349" s="78">
        <f t="shared" si="110"/>
        <v>0</v>
      </c>
      <c r="P349" s="45">
        <f>+HOSCA!P349+HOSLA!P349+'LLAY-LLAY'!P349+HPUT!P349+PSIQ.!P349+'C-LLAY'!P349+'C-SF'!P349+'C-LA'!P349+DIRECCION!P349</f>
        <v>0</v>
      </c>
      <c r="Q349" s="79">
        <f t="shared" si="111"/>
        <v>0</v>
      </c>
      <c r="R349" s="65">
        <f>+HOSCA!R349+HOSLA!R349+'LLAY-LLAY'!R349+HPUT!R349+PSIQ.!R349+'C-LLAY'!R349+'C-SF'!R349+'C-LA'!R349+DIRECCION!R349</f>
        <v>0</v>
      </c>
      <c r="S349" s="78">
        <f t="shared" si="112"/>
        <v>0</v>
      </c>
      <c r="T349" s="45">
        <f>+HOSCA!T349+HOSLA!T349+'LLAY-LLAY'!T349+HPUT!T349+PSIQ.!T349+'C-LLAY'!T349+'C-SF'!T349+'C-LA'!T349+DIRECCION!T349</f>
        <v>0</v>
      </c>
      <c r="U349" s="79">
        <f t="shared" si="113"/>
        <v>0</v>
      </c>
      <c r="V349" s="65">
        <f>+HOSCA!V349+HOSLA!V349+'LLAY-LLAY'!V349+HPUT!V349+PSIQ.!V349+'C-LLAY'!V349+'C-SF'!V349+'C-LA'!V349+DIRECCION!V349</f>
        <v>0</v>
      </c>
      <c r="W349" s="78">
        <f t="shared" si="114"/>
        <v>0</v>
      </c>
      <c r="X349" s="45">
        <f>+HOSCA!X349+HOSLA!X349+'LLAY-LLAY'!X349+HPUT!X349+PSIQ.!X349+'C-LLAY'!X349+'C-SF'!X349+'C-LA'!X349+DIRECCION!X349</f>
        <v>0</v>
      </c>
      <c r="Y349" s="79">
        <f t="shared" si="115"/>
        <v>0</v>
      </c>
      <c r="Z349" s="65">
        <f>+HOSCA!Z349+HOSLA!Z349+'LLAY-LLAY'!Z349+HPUT!Z349+PSIQ.!Z349+'C-LLAY'!Z349+'C-SF'!Z349+'C-LA'!Z349+DIRECCION!Z349</f>
        <v>0</v>
      </c>
      <c r="AA349" s="78">
        <f t="shared" si="116"/>
        <v>0</v>
      </c>
      <c r="AB349" s="45">
        <f>+HOSCA!AB349+HOSLA!AB349+'LLAY-LLAY'!AB349+HPUT!AB349+PSIQ.!AB349+'C-LLAY'!AB349+'C-SF'!AB349+'C-LA'!AB349+DIRECCION!AB349</f>
        <v>0</v>
      </c>
      <c r="AC349" s="79">
        <f t="shared" si="117"/>
        <v>0</v>
      </c>
      <c r="AD349" s="65">
        <f>+HOSCA!AD349+HOSLA!AD349+'LLAY-LLAY'!AD349+HPUT!AD349+PSIQ.!AD349+'C-LLAY'!AD349+'C-SF'!AD349+'C-LA'!AD349+DIRECCION!AD349</f>
        <v>0</v>
      </c>
      <c r="AE349" s="78">
        <f t="shared" si="118"/>
        <v>0</v>
      </c>
      <c r="AF349" s="45">
        <f>+HOSCA!AF349+HOSLA!AF349+'LLAY-LLAY'!AF349+HPUT!AF349+PSIQ.!AF349+'C-LLAY'!AF349+'C-SF'!AF349+'C-LA'!AF349+DIRECCION!AF349</f>
        <v>0</v>
      </c>
      <c r="AG349" s="79">
        <f t="shared" si="119"/>
        <v>0</v>
      </c>
    </row>
    <row r="350" spans="1:33" ht="16.5" customHeight="1">
      <c r="A350" s="12">
        <v>7003003</v>
      </c>
      <c r="B350" s="27" t="s">
        <v>289</v>
      </c>
      <c r="C350" s="14">
        <v>241120</v>
      </c>
      <c r="D350" s="45">
        <f>+HOSCA!D350+HOSLA!D350+'LLAY-LLAY'!D350+HPUT!D350+PSIQ.!D350+'C-LLAY'!D350+'C-SF'!D350+'C-LA'!D350+DIRECCION!D350</f>
        <v>0</v>
      </c>
      <c r="E350" s="46">
        <f t="shared" si="105"/>
        <v>0</v>
      </c>
      <c r="F350" s="46">
        <f t="shared" si="106"/>
        <v>0</v>
      </c>
      <c r="G350" s="46">
        <f t="shared" si="107"/>
        <v>0</v>
      </c>
      <c r="H350" s="53"/>
      <c r="I350" s="54"/>
      <c r="J350" s="65">
        <f>+HOSCA!J350+HOSLA!J350+'LLAY-LLAY'!J350+HPUT!J350+PSIQ.!J350+'C-LLAY'!J350+'C-SF'!J350+'C-LA'!J350+DIRECCION!J350</f>
        <v>0</v>
      </c>
      <c r="K350" s="78">
        <f t="shared" si="108"/>
        <v>0</v>
      </c>
      <c r="L350" s="45">
        <f>+HOSCA!L350+HOSLA!L350+'LLAY-LLAY'!L350+HPUT!L350+PSIQ.!L350+'C-LLAY'!L350+'C-SF'!L350+'C-LA'!L350+DIRECCION!L350</f>
        <v>0</v>
      </c>
      <c r="M350" s="79">
        <f t="shared" si="109"/>
        <v>0</v>
      </c>
      <c r="N350" s="65">
        <f>+HOSCA!N350+HOSLA!N350+'LLAY-LLAY'!N350+HPUT!N350+PSIQ.!N350+'C-LLAY'!N350+'C-SF'!N350+'C-LA'!N350+DIRECCION!N350</f>
        <v>0</v>
      </c>
      <c r="O350" s="78">
        <f t="shared" si="110"/>
        <v>0</v>
      </c>
      <c r="P350" s="45">
        <f>+HOSCA!P350+HOSLA!P350+'LLAY-LLAY'!P350+HPUT!P350+PSIQ.!P350+'C-LLAY'!P350+'C-SF'!P350+'C-LA'!P350+DIRECCION!P350</f>
        <v>0</v>
      </c>
      <c r="Q350" s="79">
        <f t="shared" si="111"/>
        <v>0</v>
      </c>
      <c r="R350" s="65">
        <f>+HOSCA!R350+HOSLA!R350+'LLAY-LLAY'!R350+HPUT!R350+PSIQ.!R350+'C-LLAY'!R350+'C-SF'!R350+'C-LA'!R350+DIRECCION!R350</f>
        <v>0</v>
      </c>
      <c r="S350" s="78">
        <f t="shared" si="112"/>
        <v>0</v>
      </c>
      <c r="T350" s="45">
        <f>+HOSCA!T350+HOSLA!T350+'LLAY-LLAY'!T350+HPUT!T350+PSIQ.!T350+'C-LLAY'!T350+'C-SF'!T350+'C-LA'!T350+DIRECCION!T350</f>
        <v>0</v>
      </c>
      <c r="U350" s="79">
        <f t="shared" si="113"/>
        <v>0</v>
      </c>
      <c r="V350" s="65">
        <f>+HOSCA!V350+HOSLA!V350+'LLAY-LLAY'!V350+HPUT!V350+PSIQ.!V350+'C-LLAY'!V350+'C-SF'!V350+'C-LA'!V350+DIRECCION!V350</f>
        <v>0</v>
      </c>
      <c r="W350" s="78">
        <f t="shared" si="114"/>
        <v>0</v>
      </c>
      <c r="X350" s="45">
        <f>+HOSCA!X350+HOSLA!X350+'LLAY-LLAY'!X350+HPUT!X350+PSIQ.!X350+'C-LLAY'!X350+'C-SF'!X350+'C-LA'!X350+DIRECCION!X350</f>
        <v>0</v>
      </c>
      <c r="Y350" s="79">
        <f t="shared" si="115"/>
        <v>0</v>
      </c>
      <c r="Z350" s="65">
        <f>+HOSCA!Z350+HOSLA!Z350+'LLAY-LLAY'!Z350+HPUT!Z350+PSIQ.!Z350+'C-LLAY'!Z350+'C-SF'!Z350+'C-LA'!Z350+DIRECCION!Z350</f>
        <v>0</v>
      </c>
      <c r="AA350" s="78">
        <f t="shared" si="116"/>
        <v>0</v>
      </c>
      <c r="AB350" s="45">
        <f>+HOSCA!AB350+HOSLA!AB350+'LLAY-LLAY'!AB350+HPUT!AB350+PSIQ.!AB350+'C-LLAY'!AB350+'C-SF'!AB350+'C-LA'!AB350+DIRECCION!AB350</f>
        <v>0</v>
      </c>
      <c r="AC350" s="79">
        <f t="shared" si="117"/>
        <v>0</v>
      </c>
      <c r="AD350" s="65">
        <f>+HOSCA!AD350+HOSLA!AD350+'LLAY-LLAY'!AD350+HPUT!AD350+PSIQ.!AD350+'C-LLAY'!AD350+'C-SF'!AD350+'C-LA'!AD350+DIRECCION!AD350</f>
        <v>0</v>
      </c>
      <c r="AE350" s="78">
        <f t="shared" si="118"/>
        <v>0</v>
      </c>
      <c r="AF350" s="45">
        <f>+HOSCA!AF350+HOSLA!AF350+'LLAY-LLAY'!AF350+HPUT!AF350+PSIQ.!AF350+'C-LLAY'!AF350+'C-SF'!AF350+'C-LA'!AF350+DIRECCION!AF350</f>
        <v>0</v>
      </c>
      <c r="AG350" s="79">
        <f t="shared" si="119"/>
        <v>0</v>
      </c>
    </row>
    <row r="351" spans="1:33" ht="16.5" customHeight="1">
      <c r="A351" s="12">
        <v>7003004</v>
      </c>
      <c r="B351" s="27" t="s">
        <v>290</v>
      </c>
      <c r="C351" s="14">
        <v>406090</v>
      </c>
      <c r="D351" s="45">
        <f>+HOSCA!D351+HOSLA!D351+'LLAY-LLAY'!D351+HPUT!D351+PSIQ.!D351+'C-LLAY'!D351+'C-SF'!D351+'C-LA'!D351+DIRECCION!D351</f>
        <v>0</v>
      </c>
      <c r="E351" s="46">
        <f t="shared" si="105"/>
        <v>0</v>
      </c>
      <c r="F351" s="46">
        <f t="shared" si="106"/>
        <v>0</v>
      </c>
      <c r="G351" s="46">
        <f t="shared" si="107"/>
        <v>0</v>
      </c>
      <c r="H351" s="53"/>
      <c r="I351" s="54"/>
      <c r="J351" s="65">
        <f>+HOSCA!J351+HOSLA!J351+'LLAY-LLAY'!J351+HPUT!J351+PSIQ.!J351+'C-LLAY'!J351+'C-SF'!J351+'C-LA'!J351+DIRECCION!J351</f>
        <v>0</v>
      </c>
      <c r="K351" s="78">
        <f t="shared" si="108"/>
        <v>0</v>
      </c>
      <c r="L351" s="45">
        <f>+HOSCA!L351+HOSLA!L351+'LLAY-LLAY'!L351+HPUT!L351+PSIQ.!L351+'C-LLAY'!L351+'C-SF'!L351+'C-LA'!L351+DIRECCION!L351</f>
        <v>0</v>
      </c>
      <c r="M351" s="79">
        <f t="shared" si="109"/>
        <v>0</v>
      </c>
      <c r="N351" s="65">
        <f>+HOSCA!N351+HOSLA!N351+'LLAY-LLAY'!N351+HPUT!N351+PSIQ.!N351+'C-LLAY'!N351+'C-SF'!N351+'C-LA'!N351+DIRECCION!N351</f>
        <v>0</v>
      </c>
      <c r="O351" s="78">
        <f t="shared" si="110"/>
        <v>0</v>
      </c>
      <c r="P351" s="45">
        <f>+HOSCA!P351+HOSLA!P351+'LLAY-LLAY'!P351+HPUT!P351+PSIQ.!P351+'C-LLAY'!P351+'C-SF'!P351+'C-LA'!P351+DIRECCION!P351</f>
        <v>0</v>
      </c>
      <c r="Q351" s="79">
        <f t="shared" si="111"/>
        <v>0</v>
      </c>
      <c r="R351" s="65">
        <f>+HOSCA!R351+HOSLA!R351+'LLAY-LLAY'!R351+HPUT!R351+PSIQ.!R351+'C-LLAY'!R351+'C-SF'!R351+'C-LA'!R351+DIRECCION!R351</f>
        <v>0</v>
      </c>
      <c r="S351" s="78">
        <f t="shared" si="112"/>
        <v>0</v>
      </c>
      <c r="T351" s="45">
        <f>+HOSCA!T351+HOSLA!T351+'LLAY-LLAY'!T351+HPUT!T351+PSIQ.!T351+'C-LLAY'!T351+'C-SF'!T351+'C-LA'!T351+DIRECCION!T351</f>
        <v>0</v>
      </c>
      <c r="U351" s="79">
        <f t="shared" si="113"/>
        <v>0</v>
      </c>
      <c r="V351" s="65">
        <f>+HOSCA!V351+HOSLA!V351+'LLAY-LLAY'!V351+HPUT!V351+PSIQ.!V351+'C-LLAY'!V351+'C-SF'!V351+'C-LA'!V351+DIRECCION!V351</f>
        <v>0</v>
      </c>
      <c r="W351" s="78">
        <f t="shared" si="114"/>
        <v>0</v>
      </c>
      <c r="X351" s="45">
        <f>+HOSCA!X351+HOSLA!X351+'LLAY-LLAY'!X351+HPUT!X351+PSIQ.!X351+'C-LLAY'!X351+'C-SF'!X351+'C-LA'!X351+DIRECCION!X351</f>
        <v>0</v>
      </c>
      <c r="Y351" s="79">
        <f t="shared" si="115"/>
        <v>0</v>
      </c>
      <c r="Z351" s="65">
        <f>+HOSCA!Z351+HOSLA!Z351+'LLAY-LLAY'!Z351+HPUT!Z351+PSIQ.!Z351+'C-LLAY'!Z351+'C-SF'!Z351+'C-LA'!Z351+DIRECCION!Z351</f>
        <v>0</v>
      </c>
      <c r="AA351" s="78">
        <f t="shared" si="116"/>
        <v>0</v>
      </c>
      <c r="AB351" s="45">
        <f>+HOSCA!AB351+HOSLA!AB351+'LLAY-LLAY'!AB351+HPUT!AB351+PSIQ.!AB351+'C-LLAY'!AB351+'C-SF'!AB351+'C-LA'!AB351+DIRECCION!AB351</f>
        <v>0</v>
      </c>
      <c r="AC351" s="79">
        <f t="shared" si="117"/>
        <v>0</v>
      </c>
      <c r="AD351" s="65">
        <f>+HOSCA!AD351+HOSLA!AD351+'LLAY-LLAY'!AD351+HPUT!AD351+PSIQ.!AD351+'C-LLAY'!AD351+'C-SF'!AD351+'C-LA'!AD351+DIRECCION!AD351</f>
        <v>0</v>
      </c>
      <c r="AE351" s="78">
        <f t="shared" si="118"/>
        <v>0</v>
      </c>
      <c r="AF351" s="45">
        <f>+HOSCA!AF351+HOSLA!AF351+'LLAY-LLAY'!AF351+HPUT!AF351+PSIQ.!AF351+'C-LLAY'!AF351+'C-SF'!AF351+'C-LA'!AF351+DIRECCION!AF351</f>
        <v>0</v>
      </c>
      <c r="AG351" s="79">
        <f t="shared" si="119"/>
        <v>0</v>
      </c>
    </row>
    <row r="352" spans="1:33" ht="16.5" customHeight="1">
      <c r="A352" s="12">
        <v>7003005</v>
      </c>
      <c r="B352" s="27" t="s">
        <v>291</v>
      </c>
      <c r="C352" s="14">
        <v>1472150</v>
      </c>
      <c r="D352" s="45">
        <f>+HOSCA!D352+HOSLA!D352+'LLAY-LLAY'!D352+HPUT!D352+PSIQ.!D352+'C-LLAY'!D352+'C-SF'!D352+'C-LA'!D352+DIRECCION!D352</f>
        <v>0</v>
      </c>
      <c r="E352" s="46">
        <f t="shared" si="105"/>
        <v>0</v>
      </c>
      <c r="F352" s="46">
        <f t="shared" si="106"/>
        <v>0</v>
      </c>
      <c r="G352" s="46">
        <f t="shared" si="107"/>
        <v>0</v>
      </c>
      <c r="H352" s="53"/>
      <c r="I352" s="54"/>
      <c r="J352" s="65">
        <f>+HOSCA!J352+HOSLA!J352+'LLAY-LLAY'!J352+HPUT!J352+PSIQ.!J352+'C-LLAY'!J352+'C-SF'!J352+'C-LA'!J352+DIRECCION!J352</f>
        <v>0</v>
      </c>
      <c r="K352" s="78">
        <f t="shared" si="108"/>
        <v>0</v>
      </c>
      <c r="L352" s="45">
        <f>+HOSCA!L352+HOSLA!L352+'LLAY-LLAY'!L352+HPUT!L352+PSIQ.!L352+'C-LLAY'!L352+'C-SF'!L352+'C-LA'!L352+DIRECCION!L352</f>
        <v>0</v>
      </c>
      <c r="M352" s="79">
        <f t="shared" si="109"/>
        <v>0</v>
      </c>
      <c r="N352" s="65">
        <f>+HOSCA!N352+HOSLA!N352+'LLAY-LLAY'!N352+HPUT!N352+PSIQ.!N352+'C-LLAY'!N352+'C-SF'!N352+'C-LA'!N352+DIRECCION!N352</f>
        <v>0</v>
      </c>
      <c r="O352" s="78">
        <f t="shared" si="110"/>
        <v>0</v>
      </c>
      <c r="P352" s="45">
        <f>+HOSCA!P352+HOSLA!P352+'LLAY-LLAY'!P352+HPUT!P352+PSIQ.!P352+'C-LLAY'!P352+'C-SF'!P352+'C-LA'!P352+DIRECCION!P352</f>
        <v>0</v>
      </c>
      <c r="Q352" s="79">
        <f t="shared" si="111"/>
        <v>0</v>
      </c>
      <c r="R352" s="65">
        <f>+HOSCA!R352+HOSLA!R352+'LLAY-LLAY'!R352+HPUT!R352+PSIQ.!R352+'C-LLAY'!R352+'C-SF'!R352+'C-LA'!R352+DIRECCION!R352</f>
        <v>0</v>
      </c>
      <c r="S352" s="78">
        <f t="shared" si="112"/>
        <v>0</v>
      </c>
      <c r="T352" s="45">
        <f>+HOSCA!T352+HOSLA!T352+'LLAY-LLAY'!T352+HPUT!T352+PSIQ.!T352+'C-LLAY'!T352+'C-SF'!T352+'C-LA'!T352+DIRECCION!T352</f>
        <v>0</v>
      </c>
      <c r="U352" s="79">
        <f t="shared" si="113"/>
        <v>0</v>
      </c>
      <c r="V352" s="65">
        <f>+HOSCA!V352+HOSLA!V352+'LLAY-LLAY'!V352+HPUT!V352+PSIQ.!V352+'C-LLAY'!V352+'C-SF'!V352+'C-LA'!V352+DIRECCION!V352</f>
        <v>0</v>
      </c>
      <c r="W352" s="78">
        <f t="shared" si="114"/>
        <v>0</v>
      </c>
      <c r="X352" s="45">
        <f>+HOSCA!X352+HOSLA!X352+'LLAY-LLAY'!X352+HPUT!X352+PSIQ.!X352+'C-LLAY'!X352+'C-SF'!X352+'C-LA'!X352+DIRECCION!X352</f>
        <v>0</v>
      </c>
      <c r="Y352" s="79">
        <f t="shared" si="115"/>
        <v>0</v>
      </c>
      <c r="Z352" s="65">
        <f>+HOSCA!Z352+HOSLA!Z352+'LLAY-LLAY'!Z352+HPUT!Z352+PSIQ.!Z352+'C-LLAY'!Z352+'C-SF'!Z352+'C-LA'!Z352+DIRECCION!Z352</f>
        <v>0</v>
      </c>
      <c r="AA352" s="78">
        <f t="shared" si="116"/>
        <v>0</v>
      </c>
      <c r="AB352" s="45">
        <f>+HOSCA!AB352+HOSLA!AB352+'LLAY-LLAY'!AB352+HPUT!AB352+PSIQ.!AB352+'C-LLAY'!AB352+'C-SF'!AB352+'C-LA'!AB352+DIRECCION!AB352</f>
        <v>0</v>
      </c>
      <c r="AC352" s="79">
        <f t="shared" si="117"/>
        <v>0</v>
      </c>
      <c r="AD352" s="65">
        <f>+HOSCA!AD352+HOSLA!AD352+'LLAY-LLAY'!AD352+HPUT!AD352+PSIQ.!AD352+'C-LLAY'!AD352+'C-SF'!AD352+'C-LA'!AD352+DIRECCION!AD352</f>
        <v>0</v>
      </c>
      <c r="AE352" s="78">
        <f t="shared" si="118"/>
        <v>0</v>
      </c>
      <c r="AF352" s="45">
        <f>+HOSCA!AF352+HOSLA!AF352+'LLAY-LLAY'!AF352+HPUT!AF352+PSIQ.!AF352+'C-LLAY'!AF352+'C-SF'!AF352+'C-LA'!AF352+DIRECCION!AF352</f>
        <v>0</v>
      </c>
      <c r="AG352" s="79">
        <f t="shared" si="119"/>
        <v>0</v>
      </c>
    </row>
    <row r="353" spans="1:33" ht="16.5" customHeight="1">
      <c r="A353" s="12"/>
      <c r="B353" s="27"/>
      <c r="C353" s="14"/>
      <c r="D353" s="45"/>
      <c r="E353" s="46"/>
      <c r="F353" s="46"/>
      <c r="G353" s="46"/>
      <c r="H353" s="53"/>
      <c r="I353" s="54"/>
      <c r="J353" s="65"/>
      <c r="K353" s="78"/>
      <c r="L353" s="45"/>
      <c r="M353" s="79"/>
      <c r="N353" s="65"/>
      <c r="O353" s="78"/>
      <c r="P353" s="45"/>
      <c r="Q353" s="79"/>
      <c r="R353" s="65"/>
      <c r="S353" s="78"/>
      <c r="T353" s="45"/>
      <c r="U353" s="79"/>
      <c r="V353" s="65"/>
      <c r="W353" s="78"/>
      <c r="X353" s="45"/>
      <c r="Y353" s="79"/>
      <c r="Z353" s="65"/>
      <c r="AA353" s="78"/>
      <c r="AB353" s="45"/>
      <c r="AC353" s="79"/>
      <c r="AD353" s="65"/>
      <c r="AE353" s="78"/>
      <c r="AF353" s="45"/>
      <c r="AG353" s="79"/>
    </row>
    <row r="354" spans="1:33" ht="16.5" customHeight="1">
      <c r="A354" s="58"/>
      <c r="B354" s="140" t="s">
        <v>292</v>
      </c>
      <c r="C354" s="59"/>
      <c r="D354" s="60"/>
      <c r="E354" s="61"/>
      <c r="F354" s="61"/>
      <c r="G354" s="61"/>
      <c r="H354" s="62"/>
      <c r="I354" s="63"/>
      <c r="J354" s="84"/>
      <c r="K354" s="85"/>
      <c r="L354" s="60"/>
      <c r="M354" s="86"/>
      <c r="N354" s="84"/>
      <c r="O354" s="85"/>
      <c r="P354" s="60"/>
      <c r="Q354" s="86"/>
      <c r="R354" s="84"/>
      <c r="S354" s="85"/>
      <c r="T354" s="60"/>
      <c r="U354" s="86"/>
      <c r="V354" s="84"/>
      <c r="W354" s="85"/>
      <c r="X354" s="60"/>
      <c r="Y354" s="86"/>
      <c r="Z354" s="84"/>
      <c r="AA354" s="85"/>
      <c r="AB354" s="60"/>
      <c r="AC354" s="86"/>
      <c r="AD354" s="84"/>
      <c r="AE354" s="85"/>
      <c r="AF354" s="60"/>
      <c r="AG354" s="86"/>
    </row>
    <row r="355" spans="1:33" ht="16.5" customHeight="1">
      <c r="A355" s="12" t="s">
        <v>899</v>
      </c>
      <c r="B355" s="18" t="s">
        <v>293</v>
      </c>
      <c r="C355" s="281">
        <v>22600</v>
      </c>
      <c r="D355" s="45">
        <f>+HOSCA!D355+HOSLA!D355+'LLAY-LLAY'!D355+HPUT!D355+PSIQ.!D355+'C-LLAY'!D355+'C-SF'!D355+'C-LA'!D355+DIRECCION!D355</f>
        <v>300</v>
      </c>
      <c r="E355" s="46">
        <f t="shared" si="105"/>
        <v>322</v>
      </c>
      <c r="F355" s="46">
        <f t="shared" si="106"/>
        <v>6780000</v>
      </c>
      <c r="G355" s="46">
        <f t="shared" si="107"/>
        <v>7277200</v>
      </c>
      <c r="H355" s="53">
        <f t="shared" si="103"/>
        <v>1.0733333333333333</v>
      </c>
      <c r="I355" s="54">
        <f t="shared" si="104"/>
        <v>1.0733333333333333</v>
      </c>
      <c r="J355" s="65">
        <f>+HOSCA!J355+HOSLA!J355+'LLAY-LLAY'!J355+HPUT!J355+PSIQ.!J355+'C-LLAY'!J355+'C-SF'!J355+'C-LA'!J355+DIRECCION!J355</f>
        <v>29</v>
      </c>
      <c r="K355" s="78">
        <f t="shared" si="108"/>
        <v>655400</v>
      </c>
      <c r="L355" s="45">
        <f>+HOSCA!L355+HOSLA!L355+'LLAY-LLAY'!L355+HPUT!L355+PSIQ.!L355+'C-LLAY'!L355+'C-SF'!L355+'C-LA'!L355+DIRECCION!L355</f>
        <v>29</v>
      </c>
      <c r="M355" s="79">
        <f t="shared" si="109"/>
        <v>655400</v>
      </c>
      <c r="N355" s="65">
        <f>+HOSCA!N355+HOSLA!N355+'LLAY-LLAY'!N355+HPUT!N355+PSIQ.!N355+'C-LLAY'!N355+'C-SF'!N355+'C-LA'!N355+DIRECCION!N355</f>
        <v>28</v>
      </c>
      <c r="O355" s="78">
        <f t="shared" si="110"/>
        <v>632800</v>
      </c>
      <c r="P355" s="45">
        <f>+HOSCA!P355+HOSLA!P355+'LLAY-LLAY'!P355+HPUT!P355+PSIQ.!P355+'C-LLAY'!P355+'C-SF'!P355+'C-LA'!P355+DIRECCION!P355</f>
        <v>20</v>
      </c>
      <c r="Q355" s="79">
        <f t="shared" si="111"/>
        <v>452000</v>
      </c>
      <c r="R355" s="65">
        <f>+HOSCA!R355+HOSLA!R355+'LLAY-LLAY'!R355+HPUT!R355+PSIQ.!R355+'C-LLAY'!R355+'C-SF'!R355+'C-LA'!R355+DIRECCION!R355</f>
        <v>27</v>
      </c>
      <c r="S355" s="78">
        <f t="shared" si="112"/>
        <v>610200</v>
      </c>
      <c r="T355" s="45">
        <f>+HOSCA!T355+HOSLA!T355+'LLAY-LLAY'!T355+HPUT!T355+PSIQ.!T355+'C-LLAY'!T355+'C-SF'!T355+'C-LA'!T355+DIRECCION!T355</f>
        <v>29</v>
      </c>
      <c r="U355" s="79">
        <f t="shared" si="113"/>
        <v>655400</v>
      </c>
      <c r="V355" s="65">
        <f>+HOSCA!V355+HOSLA!V355+'LLAY-LLAY'!V355+HPUT!V355+PSIQ.!V355+'C-LLAY'!V355+'C-SF'!V355+'C-LA'!V355+DIRECCION!V355</f>
        <v>21</v>
      </c>
      <c r="W355" s="78">
        <f t="shared" si="114"/>
        <v>474600</v>
      </c>
      <c r="X355" s="45">
        <f>+HOSCA!X355+HOSLA!X355+'LLAY-LLAY'!X355+HPUT!X355+PSIQ.!X355+'C-LLAY'!X355+'C-SF'!X355+'C-LA'!X355+DIRECCION!X355</f>
        <v>30</v>
      </c>
      <c r="Y355" s="79">
        <f t="shared" si="115"/>
        <v>678000</v>
      </c>
      <c r="Z355" s="65">
        <f>+HOSCA!Z355+HOSLA!Z355+'LLAY-LLAY'!Z355+HPUT!Z355+PSIQ.!Z355+'C-LLAY'!Z355+'C-SF'!Z355+'C-LA'!Z355+DIRECCION!Z355</f>
        <v>23</v>
      </c>
      <c r="AA355" s="78">
        <f t="shared" si="116"/>
        <v>519800</v>
      </c>
      <c r="AB355" s="45">
        <f>+HOSCA!AB355+HOSLA!AB355+'LLAY-LLAY'!AB355+HPUT!AB355+PSIQ.!AB355+'C-LLAY'!AB355+'C-SF'!AB355+'C-LA'!AB355+DIRECCION!AB355</f>
        <v>23</v>
      </c>
      <c r="AC355" s="79">
        <f t="shared" si="117"/>
        <v>519800</v>
      </c>
      <c r="AD355" s="65">
        <f>+HOSCA!AD355+HOSLA!AD355+'LLAY-LLAY'!AD355+HPUT!AD355+PSIQ.!AD355+'C-LLAY'!AD355+'C-SF'!AD355+'C-LA'!AD355+DIRECCION!AD355</f>
        <v>24</v>
      </c>
      <c r="AE355" s="78">
        <f t="shared" si="118"/>
        <v>542400</v>
      </c>
      <c r="AF355" s="45">
        <f>+HOSCA!AF355+HOSLA!AF355+'LLAY-LLAY'!AF355+HPUT!AF355+PSIQ.!AF355+'C-LLAY'!AF355+'C-SF'!AF355+'C-LA'!AF355+DIRECCION!AF355</f>
        <v>39</v>
      </c>
      <c r="AG355" s="79">
        <f t="shared" si="119"/>
        <v>881400</v>
      </c>
    </row>
    <row r="356" spans="1:33" ht="25.5" customHeight="1">
      <c r="A356" s="12" t="s">
        <v>898</v>
      </c>
      <c r="B356" s="18" t="s">
        <v>294</v>
      </c>
      <c r="C356" s="281">
        <v>20930</v>
      </c>
      <c r="D356" s="45">
        <f>+HOSCA!D356+HOSLA!D356+'LLAY-LLAY'!D356+HPUT!D356+PSIQ.!D356+'C-LLAY'!D356+'C-SF'!D356+'C-LA'!D356+DIRECCION!D356</f>
        <v>0</v>
      </c>
      <c r="E356" s="46">
        <f t="shared" si="105"/>
        <v>0</v>
      </c>
      <c r="F356" s="46">
        <f t="shared" si="106"/>
        <v>0</v>
      </c>
      <c r="G356" s="46">
        <f t="shared" si="107"/>
        <v>0</v>
      </c>
      <c r="H356" s="53" t="e">
        <f t="shared" si="103"/>
        <v>#DIV/0!</v>
      </c>
      <c r="I356" s="54" t="e">
        <f t="shared" si="104"/>
        <v>#DIV/0!</v>
      </c>
      <c r="J356" s="65">
        <f>+HOSCA!J356+HOSLA!J356+'LLAY-LLAY'!J356+HPUT!J356+PSIQ.!J356+'C-LLAY'!J356+'C-SF'!J356+'C-LA'!J356+DIRECCION!J356</f>
        <v>0</v>
      </c>
      <c r="K356" s="78">
        <f t="shared" si="108"/>
        <v>0</v>
      </c>
      <c r="L356" s="45">
        <f>+HOSCA!L356+HOSLA!L356+'LLAY-LLAY'!L356+HPUT!L356+PSIQ.!L356+'C-LLAY'!L356+'C-SF'!L356+'C-LA'!L356+DIRECCION!L356</f>
        <v>0</v>
      </c>
      <c r="M356" s="79">
        <f t="shared" si="109"/>
        <v>0</v>
      </c>
      <c r="N356" s="65">
        <f>+HOSCA!N356+HOSLA!N356+'LLAY-LLAY'!N356+HPUT!N356+PSIQ.!N356+'C-LLAY'!N356+'C-SF'!N356+'C-LA'!N356+DIRECCION!N356</f>
        <v>0</v>
      </c>
      <c r="O356" s="78">
        <f t="shared" si="110"/>
        <v>0</v>
      </c>
      <c r="P356" s="45">
        <f>+HOSCA!P356+HOSLA!P356+'LLAY-LLAY'!P356+HPUT!P356+PSIQ.!P356+'C-LLAY'!P356+'C-SF'!P356+'C-LA'!P356+DIRECCION!P356</f>
        <v>0</v>
      </c>
      <c r="Q356" s="79">
        <f t="shared" si="111"/>
        <v>0</v>
      </c>
      <c r="R356" s="65">
        <f>+HOSCA!R356+HOSLA!R356+'LLAY-LLAY'!R356+HPUT!R356+PSIQ.!R356+'C-LLAY'!R356+'C-SF'!R356+'C-LA'!R356+DIRECCION!R356</f>
        <v>0</v>
      </c>
      <c r="S356" s="78">
        <f t="shared" si="112"/>
        <v>0</v>
      </c>
      <c r="T356" s="45">
        <f>+HOSCA!T356+HOSLA!T356+'LLAY-LLAY'!T356+HPUT!T356+PSIQ.!T356+'C-LLAY'!T356+'C-SF'!T356+'C-LA'!T356+DIRECCION!T356</f>
        <v>0</v>
      </c>
      <c r="U356" s="79">
        <f t="shared" si="113"/>
        <v>0</v>
      </c>
      <c r="V356" s="65">
        <f>+HOSCA!V356+HOSLA!V356+'LLAY-LLAY'!V356+HPUT!V356+PSIQ.!V356+'C-LLAY'!V356+'C-SF'!V356+'C-LA'!V356+DIRECCION!V356</f>
        <v>0</v>
      </c>
      <c r="W356" s="78">
        <f t="shared" si="114"/>
        <v>0</v>
      </c>
      <c r="X356" s="45">
        <f>+HOSCA!X356+HOSLA!X356+'LLAY-LLAY'!X356+HPUT!X356+PSIQ.!X356+'C-LLAY'!X356+'C-SF'!X356+'C-LA'!X356+DIRECCION!X356</f>
        <v>0</v>
      </c>
      <c r="Y356" s="79">
        <f t="shared" si="115"/>
        <v>0</v>
      </c>
      <c r="Z356" s="65">
        <f>+HOSCA!Z356+HOSLA!Z356+'LLAY-LLAY'!Z356+HPUT!Z356+PSIQ.!Z356+'C-LLAY'!Z356+'C-SF'!Z356+'C-LA'!Z356+DIRECCION!Z356</f>
        <v>0</v>
      </c>
      <c r="AA356" s="78">
        <f t="shared" si="116"/>
        <v>0</v>
      </c>
      <c r="AB356" s="45">
        <f>+HOSCA!AB356+HOSLA!AB356+'LLAY-LLAY'!AB356+HPUT!AB356+PSIQ.!AB356+'C-LLAY'!AB356+'C-SF'!AB356+'C-LA'!AB356+DIRECCION!AB356</f>
        <v>0</v>
      </c>
      <c r="AC356" s="79">
        <f t="shared" si="117"/>
        <v>0</v>
      </c>
      <c r="AD356" s="65">
        <f>+HOSCA!AD356+HOSLA!AD356+'LLAY-LLAY'!AD356+HPUT!AD356+PSIQ.!AD356+'C-LLAY'!AD356+'C-SF'!AD356+'C-LA'!AD356+DIRECCION!AD356</f>
        <v>0</v>
      </c>
      <c r="AE356" s="78">
        <f t="shared" si="118"/>
        <v>0</v>
      </c>
      <c r="AF356" s="45">
        <f>+HOSCA!AF356+HOSLA!AF356+'LLAY-LLAY'!AF356+HPUT!AF356+PSIQ.!AF356+'C-LLAY'!AF356+'C-SF'!AF356+'C-LA'!AF356+DIRECCION!AF356</f>
        <v>0</v>
      </c>
      <c r="AG356" s="79">
        <f t="shared" si="119"/>
        <v>0</v>
      </c>
    </row>
    <row r="357" spans="1:33" ht="16.5" customHeight="1">
      <c r="A357" s="12">
        <v>2701012</v>
      </c>
      <c r="B357" s="18" t="s">
        <v>295</v>
      </c>
      <c r="C357" s="281">
        <v>109400</v>
      </c>
      <c r="D357" s="45">
        <f>+HOSCA!D357+HOSLA!D357+'LLAY-LLAY'!D357+HPUT!D357+PSIQ.!D357+'C-LLAY'!D357+'C-SF'!D357+'C-LA'!D357+DIRECCION!D357</f>
        <v>0</v>
      </c>
      <c r="E357" s="46">
        <f t="shared" si="105"/>
        <v>0</v>
      </c>
      <c r="F357" s="46">
        <f t="shared" si="106"/>
        <v>0</v>
      </c>
      <c r="G357" s="46">
        <f t="shared" si="107"/>
        <v>0</v>
      </c>
      <c r="H357" s="53"/>
      <c r="I357" s="54"/>
      <c r="J357" s="65">
        <f>+HOSCA!J357+HOSLA!J357+'LLAY-LLAY'!J357+HPUT!J357+PSIQ.!J357+'C-LLAY'!J357+'C-SF'!J357+'C-LA'!J357+DIRECCION!J357</f>
        <v>0</v>
      </c>
      <c r="K357" s="78">
        <f t="shared" si="108"/>
        <v>0</v>
      </c>
      <c r="L357" s="45">
        <f>+HOSCA!L357+HOSLA!L357+'LLAY-LLAY'!L357+HPUT!L357+PSIQ.!L357+'C-LLAY'!L357+'C-SF'!L357+'C-LA'!L357+DIRECCION!L357</f>
        <v>0</v>
      </c>
      <c r="M357" s="79">
        <f t="shared" si="109"/>
        <v>0</v>
      </c>
      <c r="N357" s="65">
        <f>+HOSCA!N357+HOSLA!N357+'LLAY-LLAY'!N357+HPUT!N357+PSIQ.!N357+'C-LLAY'!N357+'C-SF'!N357+'C-LA'!N357+DIRECCION!N357</f>
        <v>0</v>
      </c>
      <c r="O357" s="78">
        <f t="shared" si="110"/>
        <v>0</v>
      </c>
      <c r="P357" s="45">
        <f>+HOSCA!P357+HOSLA!P357+'LLAY-LLAY'!P357+HPUT!P357+PSIQ.!P357+'C-LLAY'!P357+'C-SF'!P357+'C-LA'!P357+DIRECCION!P357</f>
        <v>0</v>
      </c>
      <c r="Q357" s="79">
        <f t="shared" si="111"/>
        <v>0</v>
      </c>
      <c r="R357" s="65">
        <f>+HOSCA!R357+HOSLA!R357+'LLAY-LLAY'!R357+HPUT!R357+PSIQ.!R357+'C-LLAY'!R357+'C-SF'!R357+'C-LA'!R357+DIRECCION!R357</f>
        <v>0</v>
      </c>
      <c r="S357" s="78">
        <f t="shared" si="112"/>
        <v>0</v>
      </c>
      <c r="T357" s="45">
        <f>+HOSCA!T357+HOSLA!T357+'LLAY-LLAY'!T357+HPUT!T357+PSIQ.!T357+'C-LLAY'!T357+'C-SF'!T357+'C-LA'!T357+DIRECCION!T357</f>
        <v>0</v>
      </c>
      <c r="U357" s="79">
        <f t="shared" si="113"/>
        <v>0</v>
      </c>
      <c r="V357" s="65">
        <f>+HOSCA!V357+HOSLA!V357+'LLAY-LLAY'!V357+HPUT!V357+PSIQ.!V357+'C-LLAY'!V357+'C-SF'!V357+'C-LA'!V357+DIRECCION!V357</f>
        <v>0</v>
      </c>
      <c r="W357" s="78">
        <f t="shared" si="114"/>
        <v>0</v>
      </c>
      <c r="X357" s="45">
        <f>+HOSCA!X357+HOSLA!X357+'LLAY-LLAY'!X357+HPUT!X357+PSIQ.!X357+'C-LLAY'!X357+'C-SF'!X357+'C-LA'!X357+DIRECCION!X357</f>
        <v>0</v>
      </c>
      <c r="Y357" s="79">
        <f t="shared" si="115"/>
        <v>0</v>
      </c>
      <c r="Z357" s="65">
        <f>+HOSCA!Z357+HOSLA!Z357+'LLAY-LLAY'!Z357+HPUT!Z357+PSIQ.!Z357+'C-LLAY'!Z357+'C-SF'!Z357+'C-LA'!Z357+DIRECCION!Z357</f>
        <v>0</v>
      </c>
      <c r="AA357" s="78">
        <f t="shared" si="116"/>
        <v>0</v>
      </c>
      <c r="AB357" s="45">
        <f>+HOSCA!AB357+HOSLA!AB357+'LLAY-LLAY'!AB357+HPUT!AB357+PSIQ.!AB357+'C-LLAY'!AB357+'C-SF'!AB357+'C-LA'!AB357+DIRECCION!AB357</f>
        <v>0</v>
      </c>
      <c r="AC357" s="79">
        <f t="shared" si="117"/>
        <v>0</v>
      </c>
      <c r="AD357" s="65">
        <f>+HOSCA!AD357+HOSLA!AD357+'LLAY-LLAY'!AD357+HPUT!AD357+PSIQ.!AD357+'C-LLAY'!AD357+'C-SF'!AD357+'C-LA'!AD357+DIRECCION!AD357</f>
        <v>0</v>
      </c>
      <c r="AE357" s="78">
        <f t="shared" si="118"/>
        <v>0</v>
      </c>
      <c r="AF357" s="45">
        <f>+HOSCA!AF357+HOSLA!AF357+'LLAY-LLAY'!AF357+HPUT!AF357+PSIQ.!AF357+'C-LLAY'!AF357+'C-SF'!AF357+'C-LA'!AF357+DIRECCION!AF357</f>
        <v>0</v>
      </c>
      <c r="AG357" s="79">
        <f t="shared" si="119"/>
        <v>0</v>
      </c>
    </row>
    <row r="358" spans="1:33" ht="16.5" customHeight="1">
      <c r="A358" s="12" t="s">
        <v>900</v>
      </c>
      <c r="B358" s="18" t="s">
        <v>296</v>
      </c>
      <c r="C358" s="281">
        <v>65310</v>
      </c>
      <c r="D358" s="45">
        <f>+HOSCA!D358+HOSLA!D358+'LLAY-LLAY'!D358+HPUT!D358+PSIQ.!D358+'C-LLAY'!D358+'C-SF'!D358+'C-LA'!D358+DIRECCION!D358</f>
        <v>0</v>
      </c>
      <c r="E358" s="46">
        <f t="shared" si="105"/>
        <v>0</v>
      </c>
      <c r="F358" s="46">
        <f t="shared" si="106"/>
        <v>0</v>
      </c>
      <c r="G358" s="46">
        <f t="shared" si="107"/>
        <v>0</v>
      </c>
      <c r="H358" s="53"/>
      <c r="I358" s="54"/>
      <c r="J358" s="65">
        <f>+HOSCA!J358+HOSLA!J358+'LLAY-LLAY'!J358+HPUT!J358+PSIQ.!J358+'C-LLAY'!J358+'C-SF'!J358+'C-LA'!J358+DIRECCION!J358</f>
        <v>0</v>
      </c>
      <c r="K358" s="78">
        <f t="shared" si="108"/>
        <v>0</v>
      </c>
      <c r="L358" s="45">
        <f>+HOSCA!L358+HOSLA!L358+'LLAY-LLAY'!L358+HPUT!L358+PSIQ.!L358+'C-LLAY'!L358+'C-SF'!L358+'C-LA'!L358+DIRECCION!L358</f>
        <v>0</v>
      </c>
      <c r="M358" s="79">
        <f t="shared" si="109"/>
        <v>0</v>
      </c>
      <c r="N358" s="65">
        <f>+HOSCA!N358+HOSLA!N358+'LLAY-LLAY'!N358+HPUT!N358+PSIQ.!N358+'C-LLAY'!N358+'C-SF'!N358+'C-LA'!N358+DIRECCION!N358</f>
        <v>0</v>
      </c>
      <c r="O358" s="78">
        <f t="shared" si="110"/>
        <v>0</v>
      </c>
      <c r="P358" s="45">
        <f>+HOSCA!P358+HOSLA!P358+'LLAY-LLAY'!P358+HPUT!P358+PSIQ.!P358+'C-LLAY'!P358+'C-SF'!P358+'C-LA'!P358+DIRECCION!P358</f>
        <v>0</v>
      </c>
      <c r="Q358" s="79">
        <f t="shared" si="111"/>
        <v>0</v>
      </c>
      <c r="R358" s="65">
        <f>+HOSCA!R358+HOSLA!R358+'LLAY-LLAY'!R358+HPUT!R358+PSIQ.!R358+'C-LLAY'!R358+'C-SF'!R358+'C-LA'!R358+DIRECCION!R358</f>
        <v>0</v>
      </c>
      <c r="S358" s="78">
        <f t="shared" si="112"/>
        <v>0</v>
      </c>
      <c r="T358" s="45">
        <f>+HOSCA!T358+HOSLA!T358+'LLAY-LLAY'!T358+HPUT!T358+PSIQ.!T358+'C-LLAY'!T358+'C-SF'!T358+'C-LA'!T358+DIRECCION!T358</f>
        <v>0</v>
      </c>
      <c r="U358" s="79">
        <f t="shared" si="113"/>
        <v>0</v>
      </c>
      <c r="V358" s="65">
        <f>+HOSCA!V358+HOSLA!V358+'LLAY-LLAY'!V358+HPUT!V358+PSIQ.!V358+'C-LLAY'!V358+'C-SF'!V358+'C-LA'!V358+DIRECCION!V358</f>
        <v>0</v>
      </c>
      <c r="W358" s="78">
        <f t="shared" si="114"/>
        <v>0</v>
      </c>
      <c r="X358" s="45">
        <f>+HOSCA!X358+HOSLA!X358+'LLAY-LLAY'!X358+HPUT!X358+PSIQ.!X358+'C-LLAY'!X358+'C-SF'!X358+'C-LA'!X358+DIRECCION!X358</f>
        <v>0</v>
      </c>
      <c r="Y358" s="79">
        <f t="shared" si="115"/>
        <v>0</v>
      </c>
      <c r="Z358" s="65">
        <f>+HOSCA!Z358+HOSLA!Z358+'LLAY-LLAY'!Z358+HPUT!Z358+PSIQ.!Z358+'C-LLAY'!Z358+'C-SF'!Z358+'C-LA'!Z358+DIRECCION!Z358</f>
        <v>0</v>
      </c>
      <c r="AA358" s="78">
        <f t="shared" si="116"/>
        <v>0</v>
      </c>
      <c r="AB358" s="45">
        <f>+HOSCA!AB358+HOSLA!AB358+'LLAY-LLAY'!AB358+HPUT!AB358+PSIQ.!AB358+'C-LLAY'!AB358+'C-SF'!AB358+'C-LA'!AB358+DIRECCION!AB358</f>
        <v>0</v>
      </c>
      <c r="AC358" s="79">
        <f t="shared" si="117"/>
        <v>0</v>
      </c>
      <c r="AD358" s="65">
        <f>+HOSCA!AD358+HOSLA!AD358+'LLAY-LLAY'!AD358+HPUT!AD358+PSIQ.!AD358+'C-LLAY'!AD358+'C-SF'!AD358+'C-LA'!AD358+DIRECCION!AD358</f>
        <v>0</v>
      </c>
      <c r="AE358" s="78">
        <f t="shared" si="118"/>
        <v>0</v>
      </c>
      <c r="AF358" s="45">
        <f>+HOSCA!AF358+HOSLA!AF358+'LLAY-LLAY'!AF358+HPUT!AF358+PSIQ.!AF358+'C-LLAY'!AF358+'C-SF'!AF358+'C-LA'!AF358+DIRECCION!AF358</f>
        <v>0</v>
      </c>
      <c r="AG358" s="79">
        <f t="shared" si="119"/>
        <v>0</v>
      </c>
    </row>
    <row r="359" spans="1:33" ht="16.5" customHeight="1">
      <c r="A359" s="12" t="s">
        <v>901</v>
      </c>
      <c r="B359" s="18" t="s">
        <v>297</v>
      </c>
      <c r="C359" s="281">
        <v>31740</v>
      </c>
      <c r="D359" s="45">
        <f>+HOSCA!D359+HOSLA!D359+'LLAY-LLAY'!D359+HPUT!D359+PSIQ.!D359+'C-LLAY'!D359+'C-SF'!D359+'C-LA'!D359+DIRECCION!D359</f>
        <v>6</v>
      </c>
      <c r="E359" s="46">
        <f t="shared" si="105"/>
        <v>7</v>
      </c>
      <c r="F359" s="46">
        <f t="shared" si="106"/>
        <v>190440</v>
      </c>
      <c r="G359" s="46">
        <f t="shared" si="107"/>
        <v>222180</v>
      </c>
      <c r="H359" s="53">
        <f t="shared" si="103"/>
        <v>1.1666666666666667</v>
      </c>
      <c r="I359" s="54">
        <f t="shared" si="104"/>
        <v>1.1666666666666667</v>
      </c>
      <c r="J359" s="65">
        <f>+HOSCA!J359+HOSLA!J359+'LLAY-LLAY'!J359+HPUT!J359+PSIQ.!J359+'C-LLAY'!J359+'C-SF'!J359+'C-LA'!J359+DIRECCION!J359</f>
        <v>1</v>
      </c>
      <c r="K359" s="78">
        <f t="shared" si="108"/>
        <v>31740</v>
      </c>
      <c r="L359" s="45">
        <f>+HOSCA!L359+HOSLA!L359+'LLAY-LLAY'!L359+HPUT!L359+PSIQ.!L359+'C-LLAY'!L359+'C-SF'!L359+'C-LA'!L359+DIRECCION!L359</f>
        <v>1</v>
      </c>
      <c r="M359" s="79">
        <f t="shared" si="109"/>
        <v>31740</v>
      </c>
      <c r="N359" s="65">
        <f>+HOSCA!N359+HOSLA!N359+'LLAY-LLAY'!N359+HPUT!N359+PSIQ.!N359+'C-LLAY'!N359+'C-SF'!N359+'C-LA'!N359+DIRECCION!N359</f>
        <v>0</v>
      </c>
      <c r="O359" s="78">
        <f t="shared" si="110"/>
        <v>0</v>
      </c>
      <c r="P359" s="45">
        <f>+HOSCA!P359+HOSLA!P359+'LLAY-LLAY'!P359+HPUT!P359+PSIQ.!P359+'C-LLAY'!P359+'C-SF'!P359+'C-LA'!P359+DIRECCION!P359</f>
        <v>0</v>
      </c>
      <c r="Q359" s="79">
        <f t="shared" si="111"/>
        <v>0</v>
      </c>
      <c r="R359" s="65">
        <f>+HOSCA!R359+HOSLA!R359+'LLAY-LLAY'!R359+HPUT!R359+PSIQ.!R359+'C-LLAY'!R359+'C-SF'!R359+'C-LA'!R359+DIRECCION!R359</f>
        <v>1</v>
      </c>
      <c r="S359" s="78">
        <f t="shared" si="112"/>
        <v>31740</v>
      </c>
      <c r="T359" s="45">
        <f>+HOSCA!T359+HOSLA!T359+'LLAY-LLAY'!T359+HPUT!T359+PSIQ.!T359+'C-LLAY'!T359+'C-SF'!T359+'C-LA'!T359+DIRECCION!T359</f>
        <v>1</v>
      </c>
      <c r="U359" s="79">
        <f t="shared" si="113"/>
        <v>31740</v>
      </c>
      <c r="V359" s="65">
        <f>+HOSCA!V359+HOSLA!V359+'LLAY-LLAY'!V359+HPUT!V359+PSIQ.!V359+'C-LLAY'!V359+'C-SF'!V359+'C-LA'!V359+DIRECCION!V359</f>
        <v>1</v>
      </c>
      <c r="W359" s="78">
        <f t="shared" si="114"/>
        <v>31740</v>
      </c>
      <c r="X359" s="45">
        <f>+HOSCA!X359+HOSLA!X359+'LLAY-LLAY'!X359+HPUT!X359+PSIQ.!X359+'C-LLAY'!X359+'C-SF'!X359+'C-LA'!X359+DIRECCION!X359</f>
        <v>0</v>
      </c>
      <c r="Y359" s="79">
        <f t="shared" si="115"/>
        <v>0</v>
      </c>
      <c r="Z359" s="65">
        <f>+HOSCA!Z359+HOSLA!Z359+'LLAY-LLAY'!Z359+HPUT!Z359+PSIQ.!Z359+'C-LLAY'!Z359+'C-SF'!Z359+'C-LA'!Z359+DIRECCION!Z359</f>
        <v>0</v>
      </c>
      <c r="AA359" s="78">
        <f t="shared" si="116"/>
        <v>0</v>
      </c>
      <c r="AB359" s="45">
        <f>+HOSCA!AB359+HOSLA!AB359+'LLAY-LLAY'!AB359+HPUT!AB359+PSIQ.!AB359+'C-LLAY'!AB359+'C-SF'!AB359+'C-LA'!AB359+DIRECCION!AB359</f>
        <v>1</v>
      </c>
      <c r="AC359" s="79">
        <f t="shared" si="117"/>
        <v>31740</v>
      </c>
      <c r="AD359" s="65">
        <f>+HOSCA!AD359+HOSLA!AD359+'LLAY-LLAY'!AD359+HPUT!AD359+PSIQ.!AD359+'C-LLAY'!AD359+'C-SF'!AD359+'C-LA'!AD359+DIRECCION!AD359</f>
        <v>1</v>
      </c>
      <c r="AE359" s="78">
        <f t="shared" si="118"/>
        <v>31740</v>
      </c>
      <c r="AF359" s="45">
        <f>+HOSCA!AF359+HOSLA!AF359+'LLAY-LLAY'!AF359+HPUT!AF359+PSIQ.!AF359+'C-LLAY'!AF359+'C-SF'!AF359+'C-LA'!AF359+DIRECCION!AF359</f>
        <v>0</v>
      </c>
      <c r="AG359" s="79">
        <f t="shared" si="119"/>
        <v>0</v>
      </c>
    </row>
    <row r="360" spans="1:33" ht="16.5" customHeight="1">
      <c r="A360" s="12" t="s">
        <v>902</v>
      </c>
      <c r="B360" s="18" t="s">
        <v>298</v>
      </c>
      <c r="C360" s="281">
        <v>107460</v>
      </c>
      <c r="D360" s="45">
        <f>+HOSCA!D360+HOSLA!D360+'LLAY-LLAY'!D360+HPUT!D360+PSIQ.!D360+'C-LLAY'!D360+'C-SF'!D360+'C-LA'!D360+DIRECCION!D360</f>
        <v>3</v>
      </c>
      <c r="E360" s="46">
        <f t="shared" si="105"/>
        <v>3</v>
      </c>
      <c r="F360" s="46">
        <f t="shared" si="106"/>
        <v>322380</v>
      </c>
      <c r="G360" s="46">
        <f t="shared" si="107"/>
        <v>322380</v>
      </c>
      <c r="H360" s="53"/>
      <c r="I360" s="54"/>
      <c r="J360" s="65">
        <f>+HOSCA!J360+HOSLA!J360+'LLAY-LLAY'!J360+HPUT!J360+PSIQ.!J360+'C-LLAY'!J360+'C-SF'!J360+'C-LA'!J360+DIRECCION!J360</f>
        <v>0</v>
      </c>
      <c r="K360" s="78">
        <f t="shared" si="108"/>
        <v>0</v>
      </c>
      <c r="L360" s="45">
        <f>+HOSCA!L360+HOSLA!L360+'LLAY-LLAY'!L360+HPUT!L360+PSIQ.!L360+'C-LLAY'!L360+'C-SF'!L360+'C-LA'!L360+DIRECCION!L360</f>
        <v>0</v>
      </c>
      <c r="M360" s="79">
        <f t="shared" si="109"/>
        <v>0</v>
      </c>
      <c r="N360" s="65">
        <f>+HOSCA!N360+HOSLA!N360+'LLAY-LLAY'!N360+HPUT!N360+PSIQ.!N360+'C-LLAY'!N360+'C-SF'!N360+'C-LA'!N360+DIRECCION!N360</f>
        <v>0</v>
      </c>
      <c r="O360" s="78">
        <f t="shared" si="110"/>
        <v>0</v>
      </c>
      <c r="P360" s="45">
        <f>+HOSCA!P360+HOSLA!P360+'LLAY-LLAY'!P360+HPUT!P360+PSIQ.!P360+'C-LLAY'!P360+'C-SF'!P360+'C-LA'!P360+DIRECCION!P360</f>
        <v>0</v>
      </c>
      <c r="Q360" s="79">
        <f t="shared" si="111"/>
        <v>0</v>
      </c>
      <c r="R360" s="65">
        <f>+HOSCA!R360+HOSLA!R360+'LLAY-LLAY'!R360+HPUT!R360+PSIQ.!R360+'C-LLAY'!R360+'C-SF'!R360+'C-LA'!R360+DIRECCION!R360</f>
        <v>0</v>
      </c>
      <c r="S360" s="78">
        <f t="shared" si="112"/>
        <v>0</v>
      </c>
      <c r="T360" s="45">
        <f>+HOSCA!T360+HOSLA!T360+'LLAY-LLAY'!T360+HPUT!T360+PSIQ.!T360+'C-LLAY'!T360+'C-SF'!T360+'C-LA'!T360+DIRECCION!T360</f>
        <v>0</v>
      </c>
      <c r="U360" s="79">
        <f t="shared" si="113"/>
        <v>0</v>
      </c>
      <c r="V360" s="65">
        <f>+HOSCA!V360+HOSLA!V360+'LLAY-LLAY'!V360+HPUT!V360+PSIQ.!V360+'C-LLAY'!V360+'C-SF'!V360+'C-LA'!V360+DIRECCION!V360</f>
        <v>0</v>
      </c>
      <c r="W360" s="78">
        <f t="shared" si="114"/>
        <v>0</v>
      </c>
      <c r="X360" s="45">
        <f>+HOSCA!X360+HOSLA!X360+'LLAY-LLAY'!X360+HPUT!X360+PSIQ.!X360+'C-LLAY'!X360+'C-SF'!X360+'C-LA'!X360+DIRECCION!X360</f>
        <v>2</v>
      </c>
      <c r="Y360" s="79">
        <f t="shared" si="115"/>
        <v>214920</v>
      </c>
      <c r="Z360" s="65">
        <f>+HOSCA!Z360+HOSLA!Z360+'LLAY-LLAY'!Z360+HPUT!Z360+PSIQ.!Z360+'C-LLAY'!Z360+'C-SF'!Z360+'C-LA'!Z360+DIRECCION!Z360</f>
        <v>0</v>
      </c>
      <c r="AA360" s="78">
        <f t="shared" si="116"/>
        <v>0</v>
      </c>
      <c r="AB360" s="45">
        <f>+HOSCA!AB360+HOSLA!AB360+'LLAY-LLAY'!AB360+HPUT!AB360+PSIQ.!AB360+'C-LLAY'!AB360+'C-SF'!AB360+'C-LA'!AB360+DIRECCION!AB360</f>
        <v>1</v>
      </c>
      <c r="AC360" s="79">
        <f t="shared" si="117"/>
        <v>107460</v>
      </c>
      <c r="AD360" s="65">
        <f>+HOSCA!AD360+HOSLA!AD360+'LLAY-LLAY'!AD360+HPUT!AD360+PSIQ.!AD360+'C-LLAY'!AD360+'C-SF'!AD360+'C-LA'!AD360+DIRECCION!AD360</f>
        <v>0</v>
      </c>
      <c r="AE360" s="78">
        <f t="shared" si="118"/>
        <v>0</v>
      </c>
      <c r="AF360" s="45">
        <f>+HOSCA!AF360+HOSLA!AF360+'LLAY-LLAY'!AF360+HPUT!AF360+PSIQ.!AF360+'C-LLAY'!AF360+'C-SF'!AF360+'C-LA'!AF360+DIRECCION!AF360</f>
        <v>0</v>
      </c>
      <c r="AG360" s="79">
        <f t="shared" si="119"/>
        <v>0</v>
      </c>
    </row>
    <row r="361" spans="1:33" ht="16.5" customHeight="1">
      <c r="A361" s="12" t="s">
        <v>902</v>
      </c>
      <c r="B361" s="18" t="s">
        <v>299</v>
      </c>
      <c r="C361" s="281">
        <v>832620</v>
      </c>
      <c r="D361" s="45">
        <f>+HOSCA!D361+HOSLA!D361+'LLAY-LLAY'!D361+HPUT!D361+PSIQ.!D361+'C-LLAY'!D361+'C-SF'!D361+'C-LA'!D361+DIRECCION!D361</f>
        <v>3</v>
      </c>
      <c r="E361" s="46">
        <f t="shared" si="105"/>
        <v>2</v>
      </c>
      <c r="F361" s="46">
        <f t="shared" si="106"/>
        <v>2497860</v>
      </c>
      <c r="G361" s="46">
        <f t="shared" si="107"/>
        <v>1665240</v>
      </c>
      <c r="H361" s="53"/>
      <c r="I361" s="54"/>
      <c r="J361" s="65">
        <f>+HOSCA!J361+HOSLA!J361+'LLAY-LLAY'!J361+HPUT!J361+PSIQ.!J361+'C-LLAY'!J361+'C-SF'!J361+'C-LA'!J361+DIRECCION!J361</f>
        <v>0</v>
      </c>
      <c r="K361" s="78">
        <f t="shared" si="108"/>
        <v>0</v>
      </c>
      <c r="L361" s="45">
        <f>+HOSCA!L361+HOSLA!L361+'LLAY-LLAY'!L361+HPUT!L361+PSIQ.!L361+'C-LLAY'!L361+'C-SF'!L361+'C-LA'!L361+DIRECCION!L361</f>
        <v>1</v>
      </c>
      <c r="M361" s="79">
        <f t="shared" si="109"/>
        <v>832620</v>
      </c>
      <c r="N361" s="65">
        <f>+HOSCA!N361+HOSLA!N361+'LLAY-LLAY'!N361+HPUT!N361+PSIQ.!N361+'C-LLAY'!N361+'C-SF'!N361+'C-LA'!N361+DIRECCION!N361</f>
        <v>0</v>
      </c>
      <c r="O361" s="78">
        <f t="shared" si="110"/>
        <v>0</v>
      </c>
      <c r="P361" s="45">
        <f>+HOSCA!P361+HOSLA!P361+'LLAY-LLAY'!P361+HPUT!P361+PSIQ.!P361+'C-LLAY'!P361+'C-SF'!P361+'C-LA'!P361+DIRECCION!P361</f>
        <v>0</v>
      </c>
      <c r="Q361" s="79">
        <f t="shared" si="111"/>
        <v>0</v>
      </c>
      <c r="R361" s="65">
        <f>+HOSCA!R361+HOSLA!R361+'LLAY-LLAY'!R361+HPUT!R361+PSIQ.!R361+'C-LLAY'!R361+'C-SF'!R361+'C-LA'!R361+DIRECCION!R361</f>
        <v>0</v>
      </c>
      <c r="S361" s="78">
        <f t="shared" si="112"/>
        <v>0</v>
      </c>
      <c r="T361" s="45">
        <f>+HOSCA!T361+HOSLA!T361+'LLAY-LLAY'!T361+HPUT!T361+PSIQ.!T361+'C-LLAY'!T361+'C-SF'!T361+'C-LA'!T361+DIRECCION!T361</f>
        <v>0</v>
      </c>
      <c r="U361" s="79">
        <f t="shared" si="113"/>
        <v>0</v>
      </c>
      <c r="V361" s="65">
        <f>+HOSCA!V361+HOSLA!V361+'LLAY-LLAY'!V361+HPUT!V361+PSIQ.!V361+'C-LLAY'!V361+'C-SF'!V361+'C-LA'!V361+DIRECCION!V361</f>
        <v>1</v>
      </c>
      <c r="W361" s="78">
        <f t="shared" si="114"/>
        <v>832620</v>
      </c>
      <c r="X361" s="45">
        <f>+HOSCA!X361+HOSLA!X361+'LLAY-LLAY'!X361+HPUT!X361+PSIQ.!X361+'C-LLAY'!X361+'C-SF'!X361+'C-LA'!X361+DIRECCION!X361</f>
        <v>0</v>
      </c>
      <c r="Y361" s="79">
        <f t="shared" si="115"/>
        <v>0</v>
      </c>
      <c r="Z361" s="65">
        <f>+HOSCA!Z361+HOSLA!Z361+'LLAY-LLAY'!Z361+HPUT!Z361+PSIQ.!Z361+'C-LLAY'!Z361+'C-SF'!Z361+'C-LA'!Z361+DIRECCION!Z361</f>
        <v>0</v>
      </c>
      <c r="AA361" s="78">
        <f t="shared" si="116"/>
        <v>0</v>
      </c>
      <c r="AB361" s="45">
        <f>+HOSCA!AB361+HOSLA!AB361+'LLAY-LLAY'!AB361+HPUT!AB361+PSIQ.!AB361+'C-LLAY'!AB361+'C-SF'!AB361+'C-LA'!AB361+DIRECCION!AB361</f>
        <v>0</v>
      </c>
      <c r="AC361" s="79">
        <f t="shared" si="117"/>
        <v>0</v>
      </c>
      <c r="AD361" s="65">
        <f>+HOSCA!AD361+HOSLA!AD361+'LLAY-LLAY'!AD361+HPUT!AD361+PSIQ.!AD361+'C-LLAY'!AD361+'C-SF'!AD361+'C-LA'!AD361+DIRECCION!AD361</f>
        <v>0</v>
      </c>
      <c r="AE361" s="78">
        <f t="shared" si="118"/>
        <v>0</v>
      </c>
      <c r="AF361" s="45">
        <f>+HOSCA!AF361+HOSLA!AF361+'LLAY-LLAY'!AF361+HPUT!AF361+PSIQ.!AF361+'C-LLAY'!AF361+'C-SF'!AF361+'C-LA'!AF361+DIRECCION!AF361</f>
        <v>0</v>
      </c>
      <c r="AG361" s="79">
        <f t="shared" si="119"/>
        <v>0</v>
      </c>
    </row>
    <row r="362" spans="1:33" ht="16.5" customHeight="1">
      <c r="A362" s="12"/>
      <c r="B362" s="18"/>
      <c r="C362" s="14"/>
      <c r="D362" s="45"/>
      <c r="E362" s="46"/>
      <c r="F362" s="46"/>
      <c r="G362" s="46"/>
      <c r="H362" s="53"/>
      <c r="I362" s="54"/>
      <c r="J362" s="65"/>
      <c r="K362" s="78"/>
      <c r="L362" s="45"/>
      <c r="M362" s="79"/>
      <c r="N362" s="65"/>
      <c r="O362" s="78"/>
      <c r="P362" s="45"/>
      <c r="Q362" s="79"/>
      <c r="R362" s="65"/>
      <c r="S362" s="78"/>
      <c r="T362" s="45"/>
      <c r="U362" s="79"/>
      <c r="V362" s="65"/>
      <c r="W362" s="78"/>
      <c r="X362" s="45"/>
      <c r="Y362" s="79"/>
      <c r="Z362" s="65"/>
      <c r="AA362" s="78"/>
      <c r="AB362" s="45"/>
      <c r="AC362" s="79"/>
      <c r="AD362" s="65"/>
      <c r="AE362" s="78"/>
      <c r="AF362" s="45"/>
      <c r="AG362" s="79"/>
    </row>
    <row r="363" spans="1:33" ht="16.5" customHeight="1">
      <c r="A363" s="58"/>
      <c r="B363" s="140" t="s">
        <v>300</v>
      </c>
      <c r="C363" s="59"/>
      <c r="D363" s="60"/>
      <c r="E363" s="61"/>
      <c r="F363" s="61"/>
      <c r="G363" s="61"/>
      <c r="H363" s="62"/>
      <c r="I363" s="63"/>
      <c r="J363" s="84"/>
      <c r="K363" s="85"/>
      <c r="L363" s="60"/>
      <c r="M363" s="86"/>
      <c r="N363" s="84"/>
      <c r="O363" s="85"/>
      <c r="P363" s="60"/>
      <c r="Q363" s="86"/>
      <c r="R363" s="84"/>
      <c r="S363" s="85"/>
      <c r="T363" s="60"/>
      <c r="U363" s="86"/>
      <c r="V363" s="84"/>
      <c r="W363" s="85"/>
      <c r="X363" s="60"/>
      <c r="Y363" s="86"/>
      <c r="Z363" s="84"/>
      <c r="AA363" s="85"/>
      <c r="AB363" s="60"/>
      <c r="AC363" s="86"/>
      <c r="AD363" s="84"/>
      <c r="AE363" s="85"/>
      <c r="AF363" s="60"/>
      <c r="AG363" s="86"/>
    </row>
    <row r="364" spans="1:33" ht="16.5" customHeight="1">
      <c r="A364" s="12" t="s">
        <v>903</v>
      </c>
      <c r="B364" s="27" t="s">
        <v>301</v>
      </c>
      <c r="C364" s="14">
        <v>272180</v>
      </c>
      <c r="D364" s="45">
        <f>+HOSCA!D364+HOSLA!D364+'LLAY-LLAY'!D364+HPUT!D364+PSIQ.!D364+'C-LLAY'!D364+'C-SF'!D364+'C-LA'!D364+DIRECCION!D364</f>
        <v>1900</v>
      </c>
      <c r="E364" s="46">
        <f t="shared" si="105"/>
        <v>2037</v>
      </c>
      <c r="F364" s="46">
        <f t="shared" si="106"/>
        <v>517142000</v>
      </c>
      <c r="G364" s="46">
        <f t="shared" si="107"/>
        <v>554430660</v>
      </c>
      <c r="H364" s="53">
        <f t="shared" si="103"/>
        <v>1.0721052631578947</v>
      </c>
      <c r="I364" s="54">
        <f t="shared" si="104"/>
        <v>1.0721052631578947</v>
      </c>
      <c r="J364" s="65">
        <f>+HOSCA!J364+HOSLA!J364+'LLAY-LLAY'!J364+HPUT!J364+PSIQ.!J364+'C-LLAY'!J364+'C-SF'!J364+'C-LA'!J364+DIRECCION!J364</f>
        <v>179</v>
      </c>
      <c r="K364" s="78">
        <f t="shared" si="108"/>
        <v>48720220</v>
      </c>
      <c r="L364" s="45">
        <f>+HOSCA!L364+HOSLA!L364+'LLAY-LLAY'!L364+HPUT!L364+PSIQ.!L364+'C-LLAY'!L364+'C-SF'!L364+'C-LA'!L364+DIRECCION!L364</f>
        <v>164</v>
      </c>
      <c r="M364" s="79">
        <f t="shared" si="109"/>
        <v>44637520</v>
      </c>
      <c r="N364" s="65">
        <f>+HOSCA!N364+HOSLA!N364+'LLAY-LLAY'!N364+HPUT!N364+PSIQ.!N364+'C-LLAY'!N364+'C-SF'!N364+'C-LA'!N364+DIRECCION!N364</f>
        <v>151</v>
      </c>
      <c r="O364" s="78">
        <f t="shared" si="110"/>
        <v>41099180</v>
      </c>
      <c r="P364" s="45">
        <f>+HOSCA!P364+HOSLA!P364+'LLAY-LLAY'!P364+HPUT!P364+PSIQ.!P364+'C-LLAY'!P364+'C-SF'!P364+'C-LA'!P364+DIRECCION!P364</f>
        <v>183</v>
      </c>
      <c r="Q364" s="79">
        <f t="shared" si="111"/>
        <v>49808940</v>
      </c>
      <c r="R364" s="65">
        <f>+HOSCA!R364+HOSLA!R364+'LLAY-LLAY'!R364+HPUT!R364+PSIQ.!R364+'C-LLAY'!R364+'C-SF'!R364+'C-LA'!R364+DIRECCION!R364</f>
        <v>192</v>
      </c>
      <c r="S364" s="78">
        <f t="shared" si="112"/>
        <v>52258560</v>
      </c>
      <c r="T364" s="45">
        <f>+HOSCA!T364+HOSLA!T364+'LLAY-LLAY'!T364+HPUT!T364+PSIQ.!T364+'C-LLAY'!T364+'C-SF'!T364+'C-LA'!T364+DIRECCION!T364</f>
        <v>187</v>
      </c>
      <c r="U364" s="79">
        <f t="shared" si="113"/>
        <v>50897660</v>
      </c>
      <c r="V364" s="65">
        <f>+HOSCA!V364+HOSLA!V364+'LLAY-LLAY'!V364+HPUT!V364+PSIQ.!V364+'C-LLAY'!V364+'C-SF'!V364+'C-LA'!V364+DIRECCION!V364</f>
        <v>180</v>
      </c>
      <c r="W364" s="78">
        <f t="shared" si="114"/>
        <v>48992400</v>
      </c>
      <c r="X364" s="45">
        <f>+HOSCA!X364+HOSLA!X364+'LLAY-LLAY'!X364+HPUT!X364+PSIQ.!X364+'C-LLAY'!X364+'C-SF'!X364+'C-LA'!X364+DIRECCION!X364</f>
        <v>177</v>
      </c>
      <c r="Y364" s="79">
        <f t="shared" si="115"/>
        <v>48175860</v>
      </c>
      <c r="Z364" s="65">
        <f>+HOSCA!Z364+HOSLA!Z364+'LLAY-LLAY'!Z364+HPUT!Z364+PSIQ.!Z364+'C-LLAY'!Z364+'C-SF'!Z364+'C-LA'!Z364+DIRECCION!Z364</f>
        <v>181</v>
      </c>
      <c r="AA364" s="78">
        <f t="shared" si="116"/>
        <v>49264580</v>
      </c>
      <c r="AB364" s="45">
        <f>+HOSCA!AB364+HOSLA!AB364+'LLAY-LLAY'!AB364+HPUT!AB364+PSIQ.!AB364+'C-LLAY'!AB364+'C-SF'!AB364+'C-LA'!AB364+DIRECCION!AB364</f>
        <v>142</v>
      </c>
      <c r="AC364" s="79">
        <f t="shared" si="117"/>
        <v>38649560</v>
      </c>
      <c r="AD364" s="65">
        <f>+HOSCA!AD364+HOSLA!AD364+'LLAY-LLAY'!AD364+HPUT!AD364+PSIQ.!AD364+'C-LLAY'!AD364+'C-SF'!AD364+'C-LA'!AD364+DIRECCION!AD364</f>
        <v>163</v>
      </c>
      <c r="AE364" s="78">
        <f t="shared" si="118"/>
        <v>44365340</v>
      </c>
      <c r="AF364" s="45">
        <f>+HOSCA!AF364+HOSLA!AF364+'LLAY-LLAY'!AF364+HPUT!AF364+PSIQ.!AF364+'C-LLAY'!AF364+'C-SF'!AF364+'C-LA'!AF364+DIRECCION!AF364</f>
        <v>138</v>
      </c>
      <c r="AG364" s="79">
        <f t="shared" si="119"/>
        <v>37560840</v>
      </c>
    </row>
    <row r="365" spans="1:33" ht="16.5" customHeight="1">
      <c r="A365" s="12" t="s">
        <v>904</v>
      </c>
      <c r="B365" s="27" t="s">
        <v>302</v>
      </c>
      <c r="C365" s="14">
        <v>329940</v>
      </c>
      <c r="D365" s="45">
        <f>+HOSCA!D365+HOSLA!D365+'LLAY-LLAY'!D365+HPUT!D365+PSIQ.!D365+'C-LLAY'!D365+'C-SF'!D365+'C-LA'!D365+DIRECCION!D365</f>
        <v>0</v>
      </c>
      <c r="E365" s="46">
        <f t="shared" si="105"/>
        <v>0</v>
      </c>
      <c r="F365" s="46">
        <f t="shared" si="106"/>
        <v>0</v>
      </c>
      <c r="G365" s="46">
        <f t="shared" si="107"/>
        <v>0</v>
      </c>
      <c r="H365" s="53" t="e">
        <f t="shared" si="103"/>
        <v>#DIV/0!</v>
      </c>
      <c r="I365" s="54" t="e">
        <f t="shared" si="104"/>
        <v>#DIV/0!</v>
      </c>
      <c r="J365" s="65">
        <f>+HOSCA!J365+HOSLA!J365+'LLAY-LLAY'!J365+HPUT!J365+PSIQ.!J365+'C-LLAY'!J365+'C-SF'!J365+'C-LA'!J365+DIRECCION!J365</f>
        <v>0</v>
      </c>
      <c r="K365" s="78">
        <f t="shared" si="108"/>
        <v>0</v>
      </c>
      <c r="L365" s="45">
        <f>+HOSCA!L365+HOSLA!L365+'LLAY-LLAY'!L365+HPUT!L365+PSIQ.!L365+'C-LLAY'!L365+'C-SF'!L365+'C-LA'!L365+DIRECCION!L365</f>
        <v>0</v>
      </c>
      <c r="M365" s="79">
        <f t="shared" si="109"/>
        <v>0</v>
      </c>
      <c r="N365" s="65">
        <f>+HOSCA!N365+HOSLA!N365+'LLAY-LLAY'!N365+HPUT!N365+PSIQ.!N365+'C-LLAY'!N365+'C-SF'!N365+'C-LA'!N365+DIRECCION!N365</f>
        <v>0</v>
      </c>
      <c r="O365" s="78">
        <f t="shared" si="110"/>
        <v>0</v>
      </c>
      <c r="P365" s="45">
        <f>+HOSCA!P365+HOSLA!P365+'LLAY-LLAY'!P365+HPUT!P365+PSIQ.!P365+'C-LLAY'!P365+'C-SF'!P365+'C-LA'!P365+DIRECCION!P365</f>
        <v>0</v>
      </c>
      <c r="Q365" s="79">
        <f t="shared" si="111"/>
        <v>0</v>
      </c>
      <c r="R365" s="65">
        <f>+HOSCA!R365+HOSLA!R365+'LLAY-LLAY'!R365+HPUT!R365+PSIQ.!R365+'C-LLAY'!R365+'C-SF'!R365+'C-LA'!R365+DIRECCION!R365</f>
        <v>0</v>
      </c>
      <c r="S365" s="78">
        <f t="shared" si="112"/>
        <v>0</v>
      </c>
      <c r="T365" s="45">
        <f>+HOSCA!T365+HOSLA!T365+'LLAY-LLAY'!T365+HPUT!T365+PSIQ.!T365+'C-LLAY'!T365+'C-SF'!T365+'C-LA'!T365+DIRECCION!T365</f>
        <v>0</v>
      </c>
      <c r="U365" s="79">
        <f t="shared" si="113"/>
        <v>0</v>
      </c>
      <c r="V365" s="65">
        <f>+HOSCA!V365+HOSLA!V365+'LLAY-LLAY'!V365+HPUT!V365+PSIQ.!V365+'C-LLAY'!V365+'C-SF'!V365+'C-LA'!V365+DIRECCION!V365</f>
        <v>0</v>
      </c>
      <c r="W365" s="78">
        <f t="shared" si="114"/>
        <v>0</v>
      </c>
      <c r="X365" s="45">
        <f>+HOSCA!X365+HOSLA!X365+'LLAY-LLAY'!X365+HPUT!X365+PSIQ.!X365+'C-LLAY'!X365+'C-SF'!X365+'C-LA'!X365+DIRECCION!X365</f>
        <v>0</v>
      </c>
      <c r="Y365" s="79">
        <f t="shared" si="115"/>
        <v>0</v>
      </c>
      <c r="Z365" s="65">
        <f>+HOSCA!Z365+HOSLA!Z365+'LLAY-LLAY'!Z365+HPUT!Z365+PSIQ.!Z365+'C-LLAY'!Z365+'C-SF'!Z365+'C-LA'!Z365+DIRECCION!Z365</f>
        <v>0</v>
      </c>
      <c r="AA365" s="78">
        <f t="shared" si="116"/>
        <v>0</v>
      </c>
      <c r="AB365" s="45">
        <f>+HOSCA!AB365+HOSLA!AB365+'LLAY-LLAY'!AB365+HPUT!AB365+PSIQ.!AB365+'C-LLAY'!AB365+'C-SF'!AB365+'C-LA'!AB365+DIRECCION!AB365</f>
        <v>0</v>
      </c>
      <c r="AC365" s="79">
        <f t="shared" si="117"/>
        <v>0</v>
      </c>
      <c r="AD365" s="65">
        <f>+HOSCA!AD365+HOSLA!AD365+'LLAY-LLAY'!AD365+HPUT!AD365+PSIQ.!AD365+'C-LLAY'!AD365+'C-SF'!AD365+'C-LA'!AD365+DIRECCION!AD365</f>
        <v>0</v>
      </c>
      <c r="AE365" s="78">
        <f t="shared" si="118"/>
        <v>0</v>
      </c>
      <c r="AF365" s="45">
        <f>+HOSCA!AF365+HOSLA!AF365+'LLAY-LLAY'!AF365+HPUT!AF365+PSIQ.!AF365+'C-LLAY'!AF365+'C-SF'!AF365+'C-LA'!AF365+DIRECCION!AF365</f>
        <v>0</v>
      </c>
      <c r="AG365" s="79">
        <f t="shared" si="119"/>
        <v>0</v>
      </c>
    </row>
    <row r="366" spans="1:33" ht="16.5" customHeight="1">
      <c r="A366" s="12" t="s">
        <v>905</v>
      </c>
      <c r="B366" s="27" t="s">
        <v>303</v>
      </c>
      <c r="C366" s="14">
        <v>178940</v>
      </c>
      <c r="D366" s="45">
        <f>+HOSCA!D366+HOSLA!D366+'LLAY-LLAY'!D366+HPUT!D366+PSIQ.!D366+'C-LLAY'!D366+'C-SF'!D366+'C-LA'!D366+DIRECCION!D366</f>
        <v>1700</v>
      </c>
      <c r="E366" s="46">
        <f t="shared" si="105"/>
        <v>1468</v>
      </c>
      <c r="F366" s="46">
        <f t="shared" si="106"/>
        <v>304198000</v>
      </c>
      <c r="G366" s="46">
        <f t="shared" si="107"/>
        <v>262683920</v>
      </c>
      <c r="H366" s="53">
        <f t="shared" si="103"/>
        <v>0.86352941176470588</v>
      </c>
      <c r="I366" s="54">
        <f t="shared" si="104"/>
        <v>0.86352941176470588</v>
      </c>
      <c r="J366" s="65">
        <f>+HOSCA!J366+HOSLA!J366+'LLAY-LLAY'!J366+HPUT!J366+PSIQ.!J366+'C-LLAY'!J366+'C-SF'!J366+'C-LA'!J366+DIRECCION!J366</f>
        <v>163</v>
      </c>
      <c r="K366" s="78">
        <f t="shared" si="108"/>
        <v>29167220</v>
      </c>
      <c r="L366" s="45">
        <f>+HOSCA!L366+HOSLA!L366+'LLAY-LLAY'!L366+HPUT!L366+PSIQ.!L366+'C-LLAY'!L366+'C-SF'!L366+'C-LA'!L366+DIRECCION!L366</f>
        <v>135</v>
      </c>
      <c r="M366" s="79">
        <f t="shared" si="109"/>
        <v>24156900</v>
      </c>
      <c r="N366" s="65">
        <f>+HOSCA!N366+HOSLA!N366+'LLAY-LLAY'!N366+HPUT!N366+PSIQ.!N366+'C-LLAY'!N366+'C-SF'!N366+'C-LA'!N366+DIRECCION!N366</f>
        <v>150</v>
      </c>
      <c r="O366" s="78">
        <f t="shared" si="110"/>
        <v>26841000</v>
      </c>
      <c r="P366" s="45">
        <f>+HOSCA!P366+HOSLA!P366+'LLAY-LLAY'!P366+HPUT!P366+PSIQ.!P366+'C-LLAY'!P366+'C-SF'!P366+'C-LA'!P366+DIRECCION!P366</f>
        <v>138</v>
      </c>
      <c r="Q366" s="79">
        <f t="shared" si="111"/>
        <v>24693720</v>
      </c>
      <c r="R366" s="65">
        <f>+HOSCA!R366+HOSLA!R366+'LLAY-LLAY'!R366+HPUT!R366+PSIQ.!R366+'C-LLAY'!R366+'C-SF'!R366+'C-LA'!R366+DIRECCION!R366</f>
        <v>131</v>
      </c>
      <c r="S366" s="78">
        <f t="shared" si="112"/>
        <v>23441140</v>
      </c>
      <c r="T366" s="45">
        <f>+HOSCA!T366+HOSLA!T366+'LLAY-LLAY'!T366+HPUT!T366+PSIQ.!T366+'C-LLAY'!T366+'C-SF'!T366+'C-LA'!T366+DIRECCION!T366</f>
        <v>63</v>
      </c>
      <c r="U366" s="79">
        <f t="shared" si="113"/>
        <v>11273220</v>
      </c>
      <c r="V366" s="65">
        <f>+HOSCA!V366+HOSLA!V366+'LLAY-LLAY'!V366+HPUT!V366+PSIQ.!V366+'C-LLAY'!V366+'C-SF'!V366+'C-LA'!V366+DIRECCION!V366</f>
        <v>143</v>
      </c>
      <c r="W366" s="78">
        <f t="shared" si="114"/>
        <v>25588420</v>
      </c>
      <c r="X366" s="45">
        <f>+HOSCA!X366+HOSLA!X366+'LLAY-LLAY'!X366+HPUT!X366+PSIQ.!X366+'C-LLAY'!X366+'C-SF'!X366+'C-LA'!X366+DIRECCION!X366</f>
        <v>146</v>
      </c>
      <c r="Y366" s="79">
        <f t="shared" si="115"/>
        <v>26125240</v>
      </c>
      <c r="Z366" s="65">
        <f>+HOSCA!Z366+HOSLA!Z366+'LLAY-LLAY'!Z366+HPUT!Z366+PSIQ.!Z366+'C-LLAY'!Z366+'C-SF'!Z366+'C-LA'!Z366+DIRECCION!Z366</f>
        <v>114</v>
      </c>
      <c r="AA366" s="78">
        <f t="shared" si="116"/>
        <v>20399160</v>
      </c>
      <c r="AB366" s="45">
        <f>+HOSCA!AB366+HOSLA!AB366+'LLAY-LLAY'!AB366+HPUT!AB366+PSIQ.!AB366+'C-LLAY'!AB366+'C-SF'!AB366+'C-LA'!AB366+DIRECCION!AB366</f>
        <v>107</v>
      </c>
      <c r="AC366" s="79">
        <f t="shared" si="117"/>
        <v>19146580</v>
      </c>
      <c r="AD366" s="65">
        <f>+HOSCA!AD366+HOSLA!AD366+'LLAY-LLAY'!AD366+HPUT!AD366+PSIQ.!AD366+'C-LLAY'!AD366+'C-SF'!AD366+'C-LA'!AD366+DIRECCION!AD366</f>
        <v>83</v>
      </c>
      <c r="AE366" s="78">
        <f t="shared" si="118"/>
        <v>14852020</v>
      </c>
      <c r="AF366" s="45">
        <f>+HOSCA!AF366+HOSLA!AF366+'LLAY-LLAY'!AF366+HPUT!AF366+PSIQ.!AF366+'C-LLAY'!AF366+'C-SF'!AF366+'C-LA'!AF366+DIRECCION!AF366</f>
        <v>95</v>
      </c>
      <c r="AG366" s="79">
        <f t="shared" si="119"/>
        <v>16999300</v>
      </c>
    </row>
    <row r="367" spans="1:33" ht="16.5" customHeight="1">
      <c r="A367" s="12" t="s">
        <v>906</v>
      </c>
      <c r="B367" s="27" t="s">
        <v>304</v>
      </c>
      <c r="C367" s="14">
        <v>85740</v>
      </c>
      <c r="D367" s="45">
        <f>+HOSCA!D367+HOSLA!D367+'LLAY-LLAY'!D367+HPUT!D367+PSIQ.!D367+'C-LLAY'!D367+'C-SF'!D367+'C-LA'!D367+DIRECCION!D367</f>
        <v>4192</v>
      </c>
      <c r="E367" s="46">
        <f t="shared" si="105"/>
        <v>3963</v>
      </c>
      <c r="F367" s="46">
        <f t="shared" si="106"/>
        <v>359422080</v>
      </c>
      <c r="G367" s="46">
        <f t="shared" si="107"/>
        <v>339787620</v>
      </c>
      <c r="H367" s="53">
        <f t="shared" si="103"/>
        <v>0.94537213740458015</v>
      </c>
      <c r="I367" s="54">
        <f t="shared" si="104"/>
        <v>0.94537213740458015</v>
      </c>
      <c r="J367" s="65">
        <f>+HOSCA!J367+HOSLA!J367+'LLAY-LLAY'!J367+HPUT!J367+PSIQ.!J367+'C-LLAY'!J367+'C-SF'!J367+'C-LA'!J367+DIRECCION!J367</f>
        <v>357</v>
      </c>
      <c r="K367" s="78">
        <f t="shared" si="108"/>
        <v>30609180</v>
      </c>
      <c r="L367" s="45">
        <f>+HOSCA!L367+HOSLA!L367+'LLAY-LLAY'!L367+HPUT!L367+PSIQ.!L367+'C-LLAY'!L367+'C-SF'!L367+'C-LA'!L367+DIRECCION!L367</f>
        <v>333</v>
      </c>
      <c r="M367" s="79">
        <f t="shared" si="109"/>
        <v>28551420</v>
      </c>
      <c r="N367" s="65">
        <f>+HOSCA!N367+HOSLA!N367+'LLAY-LLAY'!N367+HPUT!N367+PSIQ.!N367+'C-LLAY'!N367+'C-SF'!N367+'C-LA'!N367+DIRECCION!N367</f>
        <v>372</v>
      </c>
      <c r="O367" s="78">
        <f t="shared" si="110"/>
        <v>31895280</v>
      </c>
      <c r="P367" s="45">
        <f>+HOSCA!P367+HOSLA!P367+'LLAY-LLAY'!P367+HPUT!P367+PSIQ.!P367+'C-LLAY'!P367+'C-SF'!P367+'C-LA'!P367+DIRECCION!P367</f>
        <v>335</v>
      </c>
      <c r="Q367" s="79">
        <f t="shared" si="111"/>
        <v>28722900</v>
      </c>
      <c r="R367" s="65">
        <f>+HOSCA!R367+HOSLA!R367+'LLAY-LLAY'!R367+HPUT!R367+PSIQ.!R367+'C-LLAY'!R367+'C-SF'!R367+'C-LA'!R367+DIRECCION!R367</f>
        <v>278</v>
      </c>
      <c r="S367" s="78">
        <f t="shared" si="112"/>
        <v>23835720</v>
      </c>
      <c r="T367" s="45">
        <f>+HOSCA!T367+HOSLA!T367+'LLAY-LLAY'!T367+HPUT!T367+PSIQ.!T367+'C-LLAY'!T367+'C-SF'!T367+'C-LA'!T367+DIRECCION!T367</f>
        <v>272</v>
      </c>
      <c r="U367" s="79">
        <f t="shared" si="113"/>
        <v>23321280</v>
      </c>
      <c r="V367" s="65">
        <f>+HOSCA!V367+HOSLA!V367+'LLAY-LLAY'!V367+HPUT!V367+PSIQ.!V367+'C-LLAY'!V367+'C-SF'!V367+'C-LA'!V367+DIRECCION!V367</f>
        <v>333</v>
      </c>
      <c r="W367" s="78">
        <f t="shared" si="114"/>
        <v>28551420</v>
      </c>
      <c r="X367" s="45">
        <f>+HOSCA!X367+HOSLA!X367+'LLAY-LLAY'!X367+HPUT!X367+PSIQ.!X367+'C-LLAY'!X367+'C-SF'!X367+'C-LA'!X367+DIRECCION!X367</f>
        <v>354</v>
      </c>
      <c r="Y367" s="79">
        <f t="shared" si="115"/>
        <v>30351960</v>
      </c>
      <c r="Z367" s="65">
        <f>+HOSCA!Z367+HOSLA!Z367+'LLAY-LLAY'!Z367+HPUT!Z367+PSIQ.!Z367+'C-LLAY'!Z367+'C-SF'!Z367+'C-LA'!Z367+DIRECCION!Z367</f>
        <v>310</v>
      </c>
      <c r="AA367" s="78">
        <f t="shared" si="116"/>
        <v>26579400</v>
      </c>
      <c r="AB367" s="45">
        <f>+HOSCA!AB367+HOSLA!AB367+'LLAY-LLAY'!AB367+HPUT!AB367+PSIQ.!AB367+'C-LLAY'!AB367+'C-SF'!AB367+'C-LA'!AB367+DIRECCION!AB367</f>
        <v>332</v>
      </c>
      <c r="AC367" s="79">
        <f t="shared" si="117"/>
        <v>28465680</v>
      </c>
      <c r="AD367" s="65">
        <f>+HOSCA!AD367+HOSLA!AD367+'LLAY-LLAY'!AD367+HPUT!AD367+PSIQ.!AD367+'C-LLAY'!AD367+'C-SF'!AD367+'C-LA'!AD367+DIRECCION!AD367</f>
        <v>348</v>
      </c>
      <c r="AE367" s="78">
        <f t="shared" si="118"/>
        <v>29837520</v>
      </c>
      <c r="AF367" s="45">
        <f>+HOSCA!AF367+HOSLA!AF367+'LLAY-LLAY'!AF367+HPUT!AF367+PSIQ.!AF367+'C-LLAY'!AF367+'C-SF'!AF367+'C-LA'!AF367+DIRECCION!AF367</f>
        <v>339</v>
      </c>
      <c r="AG367" s="79">
        <f t="shared" si="119"/>
        <v>29065860</v>
      </c>
    </row>
    <row r="368" spans="1:33" ht="16.5" customHeight="1">
      <c r="A368" s="12" t="s">
        <v>907</v>
      </c>
      <c r="B368" s="27" t="s">
        <v>305</v>
      </c>
      <c r="C368" s="14">
        <v>104390</v>
      </c>
      <c r="D368" s="45">
        <f>+HOSCA!D368+HOSLA!D368+'LLAY-LLAY'!D368+HPUT!D368+PSIQ.!D368+'C-LLAY'!D368+'C-SF'!D368+'C-LA'!D368+DIRECCION!D368</f>
        <v>1300</v>
      </c>
      <c r="E368" s="46">
        <f t="shared" si="105"/>
        <v>1208</v>
      </c>
      <c r="F368" s="46">
        <f t="shared" si="106"/>
        <v>135707000</v>
      </c>
      <c r="G368" s="46">
        <f t="shared" si="107"/>
        <v>126103120</v>
      </c>
      <c r="H368" s="53">
        <f t="shared" si="103"/>
        <v>0.92923076923076919</v>
      </c>
      <c r="I368" s="54">
        <f t="shared" si="104"/>
        <v>0.92923076923076919</v>
      </c>
      <c r="J368" s="65">
        <f>+HOSCA!J368+HOSLA!J368+'LLAY-LLAY'!J368+HPUT!J368+PSIQ.!J368+'C-LLAY'!J368+'C-SF'!J368+'C-LA'!J368+DIRECCION!J368</f>
        <v>81</v>
      </c>
      <c r="K368" s="78">
        <f t="shared" si="108"/>
        <v>8455590</v>
      </c>
      <c r="L368" s="45">
        <f>+HOSCA!L368+HOSLA!L368+'LLAY-LLAY'!L368+HPUT!L368+PSIQ.!L368+'C-LLAY'!L368+'C-SF'!L368+'C-LA'!L368+DIRECCION!L368</f>
        <v>100</v>
      </c>
      <c r="M368" s="79">
        <f t="shared" si="109"/>
        <v>10439000</v>
      </c>
      <c r="N368" s="65">
        <f>+HOSCA!N368+HOSLA!N368+'LLAY-LLAY'!N368+HPUT!N368+PSIQ.!N368+'C-LLAY'!N368+'C-SF'!N368+'C-LA'!N368+DIRECCION!N368</f>
        <v>136</v>
      </c>
      <c r="O368" s="78">
        <f t="shared" si="110"/>
        <v>14197040</v>
      </c>
      <c r="P368" s="45">
        <f>+HOSCA!P368+HOSLA!P368+'LLAY-LLAY'!P368+HPUT!P368+PSIQ.!P368+'C-LLAY'!P368+'C-SF'!P368+'C-LA'!P368+DIRECCION!P368</f>
        <v>148</v>
      </c>
      <c r="Q368" s="79">
        <f t="shared" si="111"/>
        <v>15449720</v>
      </c>
      <c r="R368" s="65">
        <f>+HOSCA!R368+HOSLA!R368+'LLAY-LLAY'!R368+HPUT!R368+PSIQ.!R368+'C-LLAY'!R368+'C-SF'!R368+'C-LA'!R368+DIRECCION!R368</f>
        <v>107</v>
      </c>
      <c r="S368" s="78">
        <f t="shared" si="112"/>
        <v>11169730</v>
      </c>
      <c r="T368" s="45">
        <f>+HOSCA!T368+HOSLA!T368+'LLAY-LLAY'!T368+HPUT!T368+PSIQ.!T368+'C-LLAY'!T368+'C-SF'!T368+'C-LA'!T368+DIRECCION!T368</f>
        <v>90</v>
      </c>
      <c r="U368" s="79">
        <f t="shared" si="113"/>
        <v>9395100</v>
      </c>
      <c r="V368" s="65">
        <f>+HOSCA!V368+HOSLA!V368+'LLAY-LLAY'!V368+HPUT!V368+PSIQ.!V368+'C-LLAY'!V368+'C-SF'!V368+'C-LA'!V368+DIRECCION!V368</f>
        <v>79</v>
      </c>
      <c r="W368" s="78">
        <f t="shared" si="114"/>
        <v>8246810</v>
      </c>
      <c r="X368" s="45">
        <f>+HOSCA!X368+HOSLA!X368+'LLAY-LLAY'!X368+HPUT!X368+PSIQ.!X368+'C-LLAY'!X368+'C-SF'!X368+'C-LA'!X368+DIRECCION!X368</f>
        <v>121</v>
      </c>
      <c r="Y368" s="79">
        <f t="shared" si="115"/>
        <v>12631190</v>
      </c>
      <c r="Z368" s="65">
        <f>+HOSCA!Z368+HOSLA!Z368+'LLAY-LLAY'!Z368+HPUT!Z368+PSIQ.!Z368+'C-LLAY'!Z368+'C-SF'!Z368+'C-LA'!Z368+DIRECCION!Z368</f>
        <v>94</v>
      </c>
      <c r="AA368" s="78">
        <f t="shared" si="116"/>
        <v>9812660</v>
      </c>
      <c r="AB368" s="45">
        <f>+HOSCA!AB368+HOSLA!AB368+'LLAY-LLAY'!AB368+HPUT!AB368+PSIQ.!AB368+'C-LLAY'!AB368+'C-SF'!AB368+'C-LA'!AB368+DIRECCION!AB368</f>
        <v>77</v>
      </c>
      <c r="AC368" s="79">
        <f t="shared" si="117"/>
        <v>8038030</v>
      </c>
      <c r="AD368" s="65">
        <f>+HOSCA!AD368+HOSLA!AD368+'LLAY-LLAY'!AD368+HPUT!AD368+PSIQ.!AD368+'C-LLAY'!AD368+'C-SF'!AD368+'C-LA'!AD368+DIRECCION!AD368</f>
        <v>112</v>
      </c>
      <c r="AE368" s="78">
        <f t="shared" si="118"/>
        <v>11691680</v>
      </c>
      <c r="AF368" s="45">
        <f>+HOSCA!AF368+HOSLA!AF368+'LLAY-LLAY'!AF368+HPUT!AF368+PSIQ.!AF368+'C-LLAY'!AF368+'C-SF'!AF368+'C-LA'!AF368+DIRECCION!AF368</f>
        <v>63</v>
      </c>
      <c r="AG368" s="79">
        <f t="shared" si="119"/>
        <v>6576570</v>
      </c>
    </row>
    <row r="369" spans="1:33" ht="16.5" customHeight="1">
      <c r="A369" s="12" t="s">
        <v>908</v>
      </c>
      <c r="B369" s="27" t="s">
        <v>306</v>
      </c>
      <c r="C369" s="14">
        <v>145410</v>
      </c>
      <c r="D369" s="45">
        <f>+HOSCA!D369+HOSLA!D369+'LLAY-LLAY'!D369+HPUT!D369+PSIQ.!D369+'C-LLAY'!D369+'C-SF'!D369+'C-LA'!D369+DIRECCION!D369</f>
        <v>1300</v>
      </c>
      <c r="E369" s="46">
        <f t="shared" si="105"/>
        <v>1336</v>
      </c>
      <c r="F369" s="46">
        <f t="shared" si="106"/>
        <v>189033000</v>
      </c>
      <c r="G369" s="46">
        <f t="shared" si="107"/>
        <v>194267760</v>
      </c>
      <c r="H369" s="53">
        <f t="shared" si="103"/>
        <v>1.0276923076923077</v>
      </c>
      <c r="I369" s="54">
        <f t="shared" si="104"/>
        <v>1.0276923076923077</v>
      </c>
      <c r="J369" s="65">
        <f>+HOSCA!J369+HOSLA!J369+'LLAY-LLAY'!J369+HPUT!J369+PSIQ.!J369+'C-LLAY'!J369+'C-SF'!J369+'C-LA'!J369+DIRECCION!J369</f>
        <v>125</v>
      </c>
      <c r="K369" s="78">
        <f t="shared" si="108"/>
        <v>18176250</v>
      </c>
      <c r="L369" s="45">
        <f>+HOSCA!L369+HOSLA!L369+'LLAY-LLAY'!L369+HPUT!L369+PSIQ.!L369+'C-LLAY'!L369+'C-SF'!L369+'C-LA'!L369+DIRECCION!L369</f>
        <v>92</v>
      </c>
      <c r="M369" s="79">
        <f t="shared" si="109"/>
        <v>13377720</v>
      </c>
      <c r="N369" s="65">
        <f>+HOSCA!N369+HOSLA!N369+'LLAY-LLAY'!N369+HPUT!N369+PSIQ.!N369+'C-LLAY'!N369+'C-SF'!N369+'C-LA'!N369+DIRECCION!N369</f>
        <v>80</v>
      </c>
      <c r="O369" s="78">
        <f t="shared" si="110"/>
        <v>11632800</v>
      </c>
      <c r="P369" s="45">
        <f>+HOSCA!P369+HOSLA!P369+'LLAY-LLAY'!P369+HPUT!P369+PSIQ.!P369+'C-LLAY'!P369+'C-SF'!P369+'C-LA'!P369+DIRECCION!P369</f>
        <v>87</v>
      </c>
      <c r="Q369" s="79">
        <f t="shared" si="111"/>
        <v>12650670</v>
      </c>
      <c r="R369" s="65">
        <f>+HOSCA!R369+HOSLA!R369+'LLAY-LLAY'!R369+HPUT!R369+PSIQ.!R369+'C-LLAY'!R369+'C-SF'!R369+'C-LA'!R369+DIRECCION!R369</f>
        <v>169</v>
      </c>
      <c r="S369" s="78">
        <f t="shared" si="112"/>
        <v>24574290</v>
      </c>
      <c r="T369" s="45">
        <f>+HOSCA!T369+HOSLA!T369+'LLAY-LLAY'!T369+HPUT!T369+PSIQ.!T369+'C-LLAY'!T369+'C-SF'!T369+'C-LA'!T369+DIRECCION!T369</f>
        <v>131</v>
      </c>
      <c r="U369" s="79">
        <f t="shared" si="113"/>
        <v>19048710</v>
      </c>
      <c r="V369" s="65">
        <f>+HOSCA!V369+HOSLA!V369+'LLAY-LLAY'!V369+HPUT!V369+PSIQ.!V369+'C-LLAY'!V369+'C-SF'!V369+'C-LA'!V369+DIRECCION!V369</f>
        <v>125</v>
      </c>
      <c r="W369" s="78">
        <f t="shared" si="114"/>
        <v>18176250</v>
      </c>
      <c r="X369" s="45">
        <f>+HOSCA!X369+HOSLA!X369+'LLAY-LLAY'!X369+HPUT!X369+PSIQ.!X369+'C-LLAY'!X369+'C-SF'!X369+'C-LA'!X369+DIRECCION!X369</f>
        <v>154</v>
      </c>
      <c r="Y369" s="79">
        <f t="shared" si="115"/>
        <v>22393140</v>
      </c>
      <c r="Z369" s="65">
        <f>+HOSCA!Z369+HOSLA!Z369+'LLAY-LLAY'!Z369+HPUT!Z369+PSIQ.!Z369+'C-LLAY'!Z369+'C-SF'!Z369+'C-LA'!Z369+DIRECCION!Z369</f>
        <v>147</v>
      </c>
      <c r="AA369" s="78">
        <f t="shared" si="116"/>
        <v>21375270</v>
      </c>
      <c r="AB369" s="45">
        <f>+HOSCA!AB369+HOSLA!AB369+'LLAY-LLAY'!AB369+HPUT!AB369+PSIQ.!AB369+'C-LLAY'!AB369+'C-SF'!AB369+'C-LA'!AB369+DIRECCION!AB369</f>
        <v>38</v>
      </c>
      <c r="AC369" s="79">
        <f t="shared" si="117"/>
        <v>5525580</v>
      </c>
      <c r="AD369" s="65">
        <f>+HOSCA!AD369+HOSLA!AD369+'LLAY-LLAY'!AD369+HPUT!AD369+PSIQ.!AD369+'C-LLAY'!AD369+'C-SF'!AD369+'C-LA'!AD369+DIRECCION!AD369</f>
        <v>82</v>
      </c>
      <c r="AE369" s="78">
        <f t="shared" si="118"/>
        <v>11923620</v>
      </c>
      <c r="AF369" s="45">
        <f>+HOSCA!AF369+HOSLA!AF369+'LLAY-LLAY'!AF369+HPUT!AF369+PSIQ.!AF369+'C-LLAY'!AF369+'C-SF'!AF369+'C-LA'!AF369+DIRECCION!AF369</f>
        <v>106</v>
      </c>
      <c r="AG369" s="79">
        <f t="shared" si="119"/>
        <v>15413460</v>
      </c>
    </row>
    <row r="370" spans="1:33" ht="16.5" customHeight="1">
      <c r="A370" s="12" t="s">
        <v>909</v>
      </c>
      <c r="B370" s="27" t="s">
        <v>307</v>
      </c>
      <c r="C370" s="14">
        <v>75170</v>
      </c>
      <c r="D370" s="45">
        <f>+HOSCA!D370+HOSLA!D370+'LLAY-LLAY'!D370+HPUT!D370+PSIQ.!D370+'C-LLAY'!D370+'C-SF'!D370+'C-LA'!D370+DIRECCION!D370</f>
        <v>3504</v>
      </c>
      <c r="E370" s="46">
        <f t="shared" si="105"/>
        <v>3409</v>
      </c>
      <c r="F370" s="46">
        <f t="shared" si="106"/>
        <v>263395680</v>
      </c>
      <c r="G370" s="46">
        <f t="shared" si="107"/>
        <v>256254530</v>
      </c>
      <c r="H370" s="53">
        <f t="shared" si="103"/>
        <v>0.97288812785388123</v>
      </c>
      <c r="I370" s="54">
        <f t="shared" si="104"/>
        <v>0.97288812785388123</v>
      </c>
      <c r="J370" s="65">
        <f>+HOSCA!J370+HOSLA!J370+'LLAY-LLAY'!J370+HPUT!J370+PSIQ.!J370+'C-LLAY'!J370+'C-SF'!J370+'C-LA'!J370+DIRECCION!J370</f>
        <v>280</v>
      </c>
      <c r="K370" s="78">
        <f t="shared" si="108"/>
        <v>21047600</v>
      </c>
      <c r="L370" s="45">
        <f>+HOSCA!L370+HOSLA!L370+'LLAY-LLAY'!L370+HPUT!L370+PSIQ.!L370+'C-LLAY'!L370+'C-SF'!L370+'C-LA'!L370+DIRECCION!L370</f>
        <v>258</v>
      </c>
      <c r="M370" s="79">
        <f t="shared" si="109"/>
        <v>19393860</v>
      </c>
      <c r="N370" s="65">
        <f>+HOSCA!N370+HOSLA!N370+'LLAY-LLAY'!N370+HPUT!N370+PSIQ.!N370+'C-LLAY'!N370+'C-SF'!N370+'C-LA'!N370+DIRECCION!N370</f>
        <v>305</v>
      </c>
      <c r="O370" s="78">
        <f t="shared" si="110"/>
        <v>22926850</v>
      </c>
      <c r="P370" s="45">
        <f>+HOSCA!P370+HOSLA!P370+'LLAY-LLAY'!P370+HPUT!P370+PSIQ.!P370+'C-LLAY'!P370+'C-SF'!P370+'C-LA'!P370+DIRECCION!P370</f>
        <v>304</v>
      </c>
      <c r="Q370" s="79">
        <f t="shared" si="111"/>
        <v>22851680</v>
      </c>
      <c r="R370" s="65">
        <f>+HOSCA!R370+HOSLA!R370+'LLAY-LLAY'!R370+HPUT!R370+PSIQ.!R370+'C-LLAY'!R370+'C-SF'!R370+'C-LA'!R370+DIRECCION!R370</f>
        <v>252</v>
      </c>
      <c r="S370" s="78">
        <f t="shared" si="112"/>
        <v>18942840</v>
      </c>
      <c r="T370" s="45">
        <f>+HOSCA!T370+HOSLA!T370+'LLAY-LLAY'!T370+HPUT!T370+PSIQ.!T370+'C-LLAY'!T370+'C-SF'!T370+'C-LA'!T370+DIRECCION!T370</f>
        <v>316</v>
      </c>
      <c r="U370" s="79">
        <f t="shared" si="113"/>
        <v>23753720</v>
      </c>
      <c r="V370" s="65">
        <f>+HOSCA!V370+HOSLA!V370+'LLAY-LLAY'!V370+HPUT!V370+PSIQ.!V370+'C-LLAY'!V370+'C-SF'!V370+'C-LA'!V370+DIRECCION!V370</f>
        <v>321</v>
      </c>
      <c r="W370" s="78">
        <f t="shared" si="114"/>
        <v>24129570</v>
      </c>
      <c r="X370" s="45">
        <f>+HOSCA!X370+HOSLA!X370+'LLAY-LLAY'!X370+HPUT!X370+PSIQ.!X370+'C-LLAY'!X370+'C-SF'!X370+'C-LA'!X370+DIRECCION!X370</f>
        <v>317</v>
      </c>
      <c r="Y370" s="79">
        <f t="shared" si="115"/>
        <v>23828890</v>
      </c>
      <c r="Z370" s="65">
        <f>+HOSCA!Z370+HOSLA!Z370+'LLAY-LLAY'!Z370+HPUT!Z370+PSIQ.!Z370+'C-LLAY'!Z370+'C-SF'!Z370+'C-LA'!Z370+DIRECCION!Z370</f>
        <v>252</v>
      </c>
      <c r="AA370" s="78">
        <f t="shared" si="116"/>
        <v>18942840</v>
      </c>
      <c r="AB370" s="45">
        <f>+HOSCA!AB370+HOSLA!AB370+'LLAY-LLAY'!AB370+HPUT!AB370+PSIQ.!AB370+'C-LLAY'!AB370+'C-SF'!AB370+'C-LA'!AB370+DIRECCION!AB370</f>
        <v>301</v>
      </c>
      <c r="AC370" s="79">
        <f t="shared" si="117"/>
        <v>22626170</v>
      </c>
      <c r="AD370" s="65">
        <f>+HOSCA!AD370+HOSLA!AD370+'LLAY-LLAY'!AD370+HPUT!AD370+PSIQ.!AD370+'C-LLAY'!AD370+'C-SF'!AD370+'C-LA'!AD370+DIRECCION!AD370</f>
        <v>265</v>
      </c>
      <c r="AE370" s="78">
        <f t="shared" si="118"/>
        <v>19920050</v>
      </c>
      <c r="AF370" s="45">
        <f>+HOSCA!AF370+HOSLA!AF370+'LLAY-LLAY'!AF370+HPUT!AF370+PSIQ.!AF370+'C-LLAY'!AF370+'C-SF'!AF370+'C-LA'!AF370+DIRECCION!AF370</f>
        <v>238</v>
      </c>
      <c r="AG370" s="79">
        <f t="shared" si="119"/>
        <v>17890460</v>
      </c>
    </row>
    <row r="371" spans="1:33" ht="16.5" customHeight="1">
      <c r="A371" s="12"/>
      <c r="B371" s="27"/>
      <c r="C371" s="14"/>
      <c r="D371" s="45"/>
      <c r="E371" s="46"/>
      <c r="F371" s="46"/>
      <c r="G371" s="46"/>
      <c r="H371" s="53"/>
      <c r="I371" s="54"/>
      <c r="J371" s="65"/>
      <c r="K371" s="78"/>
      <c r="L371" s="45"/>
      <c r="M371" s="79"/>
      <c r="N371" s="65"/>
      <c r="O371" s="78"/>
      <c r="P371" s="45"/>
      <c r="Q371" s="79"/>
      <c r="R371" s="65"/>
      <c r="S371" s="78"/>
      <c r="T371" s="45"/>
      <c r="U371" s="79"/>
      <c r="V371" s="65"/>
      <c r="W371" s="78"/>
      <c r="X371" s="45"/>
      <c r="Y371" s="79"/>
      <c r="Z371" s="65"/>
      <c r="AA371" s="78"/>
      <c r="AB371" s="45"/>
      <c r="AC371" s="79"/>
      <c r="AD371" s="65"/>
      <c r="AE371" s="78"/>
      <c r="AF371" s="45"/>
      <c r="AG371" s="79"/>
    </row>
    <row r="372" spans="1:33" ht="16.5" customHeight="1">
      <c r="A372" s="58"/>
      <c r="B372" s="125" t="s">
        <v>312</v>
      </c>
      <c r="C372" s="59"/>
      <c r="D372" s="60"/>
      <c r="E372" s="61"/>
      <c r="F372" s="61"/>
      <c r="G372" s="61"/>
      <c r="H372" s="62"/>
      <c r="I372" s="63"/>
      <c r="J372" s="84"/>
      <c r="K372" s="85"/>
      <c r="L372" s="60"/>
      <c r="M372" s="86"/>
      <c r="N372" s="84"/>
      <c r="O372" s="85"/>
      <c r="P372" s="60"/>
      <c r="Q372" s="86"/>
      <c r="R372" s="84"/>
      <c r="S372" s="85"/>
      <c r="T372" s="60"/>
      <c r="U372" s="86"/>
      <c r="V372" s="84"/>
      <c r="W372" s="85"/>
      <c r="X372" s="60"/>
      <c r="Y372" s="86"/>
      <c r="Z372" s="84"/>
      <c r="AA372" s="85"/>
      <c r="AB372" s="60"/>
      <c r="AC372" s="86"/>
      <c r="AD372" s="84"/>
      <c r="AE372" s="85"/>
      <c r="AF372" s="60"/>
      <c r="AG372" s="86"/>
    </row>
    <row r="373" spans="1:33" ht="16.5" customHeight="1">
      <c r="A373" s="12">
        <v>8002007</v>
      </c>
      <c r="B373" s="18" t="s">
        <v>313</v>
      </c>
      <c r="C373" s="281">
        <v>51480</v>
      </c>
      <c r="D373" s="45">
        <f>+HOSCA!D373+HOSLA!D373+'LLAY-LLAY'!D373+HPUT!D373+PSIQ.!D373+'C-LLAY'!D373+'C-SF'!D373+'C-LA'!D373+DIRECCION!D373</f>
        <v>1305</v>
      </c>
      <c r="E373" s="46">
        <f t="shared" si="105"/>
        <v>1185</v>
      </c>
      <c r="F373" s="46">
        <f t="shared" si="106"/>
        <v>67181400</v>
      </c>
      <c r="G373" s="46">
        <f t="shared" si="107"/>
        <v>61003800</v>
      </c>
      <c r="H373" s="53">
        <f t="shared" si="103"/>
        <v>0.90804597701149425</v>
      </c>
      <c r="I373" s="54">
        <f t="shared" si="104"/>
        <v>0.90804597701149425</v>
      </c>
      <c r="J373" s="65">
        <f>+HOSCA!J373+HOSLA!J373+'LLAY-LLAY'!J373+HPUT!J373+PSIQ.!J373+'C-LLAY'!J373+'C-SF'!J373+'C-LA'!J373+DIRECCION!J373</f>
        <v>117</v>
      </c>
      <c r="K373" s="78">
        <f t="shared" si="108"/>
        <v>6023160</v>
      </c>
      <c r="L373" s="45">
        <f>+HOSCA!L373+HOSLA!L373+'LLAY-LLAY'!L373+HPUT!L373+PSIQ.!L373+'C-LLAY'!L373+'C-SF'!L373+'C-LA'!L373+DIRECCION!L373</f>
        <v>80</v>
      </c>
      <c r="M373" s="79">
        <f t="shared" si="109"/>
        <v>4118400</v>
      </c>
      <c r="N373" s="65">
        <f>+HOSCA!N373+HOSLA!N373+'LLAY-LLAY'!N373+HPUT!N373+PSIQ.!N373+'C-LLAY'!N373+'C-SF'!N373+'C-LA'!N373+DIRECCION!N373</f>
        <v>117</v>
      </c>
      <c r="O373" s="78">
        <f t="shared" si="110"/>
        <v>6023160</v>
      </c>
      <c r="P373" s="45">
        <f>+HOSCA!P373+HOSLA!P373+'LLAY-LLAY'!P373+HPUT!P373+PSIQ.!P373+'C-LLAY'!P373+'C-SF'!P373+'C-LA'!P373+DIRECCION!P373</f>
        <v>107</v>
      </c>
      <c r="Q373" s="79">
        <f t="shared" si="111"/>
        <v>5508360</v>
      </c>
      <c r="R373" s="65">
        <f>+HOSCA!R373+HOSLA!R373+'LLAY-LLAY'!R373+HPUT!R373+PSIQ.!R373+'C-LLAY'!R373+'C-SF'!R373+'C-LA'!R373+DIRECCION!R373</f>
        <v>89</v>
      </c>
      <c r="S373" s="78">
        <f t="shared" si="112"/>
        <v>4581720</v>
      </c>
      <c r="T373" s="45">
        <f>+HOSCA!T373+HOSLA!T373+'LLAY-LLAY'!T373+HPUT!T373+PSIQ.!T373+'C-LLAY'!T373+'C-SF'!T373+'C-LA'!T373+DIRECCION!T373</f>
        <v>108</v>
      </c>
      <c r="U373" s="79">
        <f t="shared" si="113"/>
        <v>5559840</v>
      </c>
      <c r="V373" s="65">
        <f>+HOSCA!V373+HOSLA!V373+'LLAY-LLAY'!V373+HPUT!V373+PSIQ.!V373+'C-LLAY'!V373+'C-SF'!V373+'C-LA'!V373+DIRECCION!V373</f>
        <v>109</v>
      </c>
      <c r="W373" s="78">
        <f t="shared" si="114"/>
        <v>5611320</v>
      </c>
      <c r="X373" s="45">
        <f>+HOSCA!X373+HOSLA!X373+'LLAY-LLAY'!X373+HPUT!X373+PSIQ.!X373+'C-LLAY'!X373+'C-SF'!X373+'C-LA'!X373+DIRECCION!X373</f>
        <v>100</v>
      </c>
      <c r="Y373" s="79">
        <f t="shared" si="115"/>
        <v>5148000</v>
      </c>
      <c r="Z373" s="65">
        <f>+HOSCA!Z373+HOSLA!Z373+'LLAY-LLAY'!Z373+HPUT!Z373+PSIQ.!Z373+'C-LLAY'!Z373+'C-SF'!Z373+'C-LA'!Z373+DIRECCION!Z373</f>
        <v>86</v>
      </c>
      <c r="AA373" s="78">
        <f t="shared" si="116"/>
        <v>4427280</v>
      </c>
      <c r="AB373" s="45">
        <f>+HOSCA!AB373+HOSLA!AB373+'LLAY-LLAY'!AB373+HPUT!AB373+PSIQ.!AB373+'C-LLAY'!AB373+'C-SF'!AB373+'C-LA'!AB373+DIRECCION!AB373</f>
        <v>116</v>
      </c>
      <c r="AC373" s="79">
        <f t="shared" si="117"/>
        <v>5971680</v>
      </c>
      <c r="AD373" s="65">
        <f>+HOSCA!AD373+HOSLA!AD373+'LLAY-LLAY'!AD373+HPUT!AD373+PSIQ.!AD373+'C-LLAY'!AD373+'C-SF'!AD373+'C-LA'!AD373+DIRECCION!AD373</f>
        <v>101</v>
      </c>
      <c r="AE373" s="78">
        <f t="shared" si="118"/>
        <v>5199480</v>
      </c>
      <c r="AF373" s="45">
        <f>+HOSCA!AF373+HOSLA!AF373+'LLAY-LLAY'!AF373+HPUT!AF373+PSIQ.!AF373+'C-LLAY'!AF373+'C-SF'!AF373+'C-LA'!AF373+DIRECCION!AF373</f>
        <v>55</v>
      </c>
      <c r="AG373" s="79">
        <f t="shared" si="119"/>
        <v>2831400</v>
      </c>
    </row>
    <row r="374" spans="1:33" ht="16.5" customHeight="1">
      <c r="A374" s="12">
        <v>1602231</v>
      </c>
      <c r="B374" s="18" t="s">
        <v>314</v>
      </c>
      <c r="C374" s="281">
        <v>36310</v>
      </c>
      <c r="D374" s="45">
        <f>+HOSCA!D374+HOSLA!D374+'LLAY-LLAY'!D374+HPUT!D374+PSIQ.!D374+'C-LLAY'!D374+'C-SF'!D374+'C-LA'!D374+DIRECCION!D374</f>
        <v>37</v>
      </c>
      <c r="E374" s="46">
        <f t="shared" si="105"/>
        <v>37</v>
      </c>
      <c r="F374" s="46">
        <f t="shared" si="106"/>
        <v>1343470</v>
      </c>
      <c r="G374" s="46">
        <f t="shared" si="107"/>
        <v>1343470</v>
      </c>
      <c r="H374" s="53">
        <f t="shared" si="103"/>
        <v>1</v>
      </c>
      <c r="I374" s="54">
        <f t="shared" si="104"/>
        <v>1</v>
      </c>
      <c r="J374" s="65">
        <f>+HOSCA!J374+HOSLA!J374+'LLAY-LLAY'!J374+HPUT!J374+PSIQ.!J374+'C-LLAY'!J374+'C-SF'!J374+'C-LA'!J374+DIRECCION!J374</f>
        <v>2</v>
      </c>
      <c r="K374" s="78">
        <f t="shared" si="108"/>
        <v>72620</v>
      </c>
      <c r="L374" s="45">
        <f>+HOSCA!L374+HOSLA!L374+'LLAY-LLAY'!L374+HPUT!L374+PSIQ.!L374+'C-LLAY'!L374+'C-SF'!L374+'C-LA'!L374+DIRECCION!L374</f>
        <v>2</v>
      </c>
      <c r="M374" s="79">
        <f t="shared" si="109"/>
        <v>72620</v>
      </c>
      <c r="N374" s="65">
        <f>+HOSCA!N374+HOSLA!N374+'LLAY-LLAY'!N374+HPUT!N374+PSIQ.!N374+'C-LLAY'!N374+'C-SF'!N374+'C-LA'!N374+DIRECCION!N374</f>
        <v>6</v>
      </c>
      <c r="O374" s="78">
        <f t="shared" si="110"/>
        <v>217860</v>
      </c>
      <c r="P374" s="45">
        <f>+HOSCA!P374+HOSLA!P374+'LLAY-LLAY'!P374+HPUT!P374+PSIQ.!P374+'C-LLAY'!P374+'C-SF'!P374+'C-LA'!P374+DIRECCION!P374</f>
        <v>1</v>
      </c>
      <c r="Q374" s="79">
        <f t="shared" si="111"/>
        <v>36310</v>
      </c>
      <c r="R374" s="65">
        <f>+HOSCA!R374+HOSLA!R374+'LLAY-LLAY'!R374+HPUT!R374+PSIQ.!R374+'C-LLAY'!R374+'C-SF'!R374+'C-LA'!R374+DIRECCION!R374</f>
        <v>2</v>
      </c>
      <c r="S374" s="78">
        <f t="shared" si="112"/>
        <v>72620</v>
      </c>
      <c r="T374" s="45">
        <f>+HOSCA!T374+HOSLA!T374+'LLAY-LLAY'!T374+HPUT!T374+PSIQ.!T374+'C-LLAY'!T374+'C-SF'!T374+'C-LA'!T374+DIRECCION!T374</f>
        <v>5</v>
      </c>
      <c r="U374" s="79">
        <f t="shared" si="113"/>
        <v>181550</v>
      </c>
      <c r="V374" s="65">
        <f>+HOSCA!V374+HOSLA!V374+'LLAY-LLAY'!V374+HPUT!V374+PSIQ.!V374+'C-LLAY'!V374+'C-SF'!V374+'C-LA'!V374+DIRECCION!V374</f>
        <v>6</v>
      </c>
      <c r="W374" s="78">
        <f t="shared" si="114"/>
        <v>217860</v>
      </c>
      <c r="X374" s="45">
        <f>+HOSCA!X374+HOSLA!X374+'LLAY-LLAY'!X374+HPUT!X374+PSIQ.!X374+'C-LLAY'!X374+'C-SF'!X374+'C-LA'!X374+DIRECCION!X374</f>
        <v>3</v>
      </c>
      <c r="Y374" s="79">
        <f t="shared" si="115"/>
        <v>108930</v>
      </c>
      <c r="Z374" s="65">
        <f>+HOSCA!Z374+HOSLA!Z374+'LLAY-LLAY'!Z374+HPUT!Z374+PSIQ.!Z374+'C-LLAY'!Z374+'C-SF'!Z374+'C-LA'!Z374+DIRECCION!Z374</f>
        <v>2</v>
      </c>
      <c r="AA374" s="78">
        <f t="shared" si="116"/>
        <v>72620</v>
      </c>
      <c r="AB374" s="45">
        <f>+HOSCA!AB374+HOSLA!AB374+'LLAY-LLAY'!AB374+HPUT!AB374+PSIQ.!AB374+'C-LLAY'!AB374+'C-SF'!AB374+'C-LA'!AB374+DIRECCION!AB374</f>
        <v>4</v>
      </c>
      <c r="AC374" s="79">
        <f t="shared" si="117"/>
        <v>145240</v>
      </c>
      <c r="AD374" s="65">
        <f>+HOSCA!AD374+HOSLA!AD374+'LLAY-LLAY'!AD374+HPUT!AD374+PSIQ.!AD374+'C-LLAY'!AD374+'C-SF'!AD374+'C-LA'!AD374+DIRECCION!AD374</f>
        <v>2</v>
      </c>
      <c r="AE374" s="78">
        <f t="shared" si="118"/>
        <v>72620</v>
      </c>
      <c r="AF374" s="45">
        <f>+HOSCA!AF374+HOSLA!AF374+'LLAY-LLAY'!AF374+HPUT!AF374+PSIQ.!AF374+'C-LLAY'!AF374+'C-SF'!AF374+'C-LA'!AF374+DIRECCION!AF374</f>
        <v>2</v>
      </c>
      <c r="AG374" s="79">
        <f t="shared" si="119"/>
        <v>72620</v>
      </c>
    </row>
    <row r="375" spans="1:33" ht="16.5" customHeight="1">
      <c r="A375" s="12">
        <v>1602232</v>
      </c>
      <c r="B375" s="18" t="s">
        <v>315</v>
      </c>
      <c r="C375" s="281">
        <v>77940</v>
      </c>
      <c r="D375" s="45">
        <f>+HOSCA!D375+HOSLA!D375+'LLAY-LLAY'!D375+HPUT!D375+PSIQ.!D375+'C-LLAY'!D375+'C-SF'!D375+'C-LA'!D375+DIRECCION!D375</f>
        <v>34</v>
      </c>
      <c r="E375" s="46">
        <f t="shared" si="105"/>
        <v>30</v>
      </c>
      <c r="F375" s="46">
        <f t="shared" si="106"/>
        <v>2649960</v>
      </c>
      <c r="G375" s="46">
        <f t="shared" si="107"/>
        <v>2338200</v>
      </c>
      <c r="H375" s="53">
        <f t="shared" si="103"/>
        <v>0.88235294117647056</v>
      </c>
      <c r="I375" s="54">
        <f t="shared" si="104"/>
        <v>0.88235294117647056</v>
      </c>
      <c r="J375" s="65">
        <f>+HOSCA!J375+HOSLA!J375+'LLAY-LLAY'!J375+HPUT!J375+PSIQ.!J375+'C-LLAY'!J375+'C-SF'!J375+'C-LA'!J375+DIRECCION!J375</f>
        <v>3</v>
      </c>
      <c r="K375" s="78">
        <f t="shared" si="108"/>
        <v>233820</v>
      </c>
      <c r="L375" s="45">
        <f>+HOSCA!L375+HOSLA!L375+'LLAY-LLAY'!L375+HPUT!L375+PSIQ.!L375+'C-LLAY'!L375+'C-SF'!L375+'C-LA'!L375+DIRECCION!L375</f>
        <v>1</v>
      </c>
      <c r="M375" s="79">
        <f t="shared" si="109"/>
        <v>77940</v>
      </c>
      <c r="N375" s="65">
        <f>+HOSCA!N375+HOSLA!N375+'LLAY-LLAY'!N375+HPUT!N375+PSIQ.!N375+'C-LLAY'!N375+'C-SF'!N375+'C-LA'!N375+DIRECCION!N375</f>
        <v>3</v>
      </c>
      <c r="O375" s="78">
        <f t="shared" si="110"/>
        <v>233820</v>
      </c>
      <c r="P375" s="45">
        <f>+HOSCA!P375+HOSLA!P375+'LLAY-LLAY'!P375+HPUT!P375+PSIQ.!P375+'C-LLAY'!P375+'C-SF'!P375+'C-LA'!P375+DIRECCION!P375</f>
        <v>0</v>
      </c>
      <c r="Q375" s="79">
        <f t="shared" si="111"/>
        <v>0</v>
      </c>
      <c r="R375" s="65">
        <f>+HOSCA!R375+HOSLA!R375+'LLAY-LLAY'!R375+HPUT!R375+PSIQ.!R375+'C-LLAY'!R375+'C-SF'!R375+'C-LA'!R375+DIRECCION!R375</f>
        <v>1</v>
      </c>
      <c r="S375" s="78">
        <f t="shared" si="112"/>
        <v>77940</v>
      </c>
      <c r="T375" s="45">
        <f>+HOSCA!T375+HOSLA!T375+'LLAY-LLAY'!T375+HPUT!T375+PSIQ.!T375+'C-LLAY'!T375+'C-SF'!T375+'C-LA'!T375+DIRECCION!T375</f>
        <v>3</v>
      </c>
      <c r="U375" s="79">
        <f t="shared" si="113"/>
        <v>233820</v>
      </c>
      <c r="V375" s="65">
        <f>+HOSCA!V375+HOSLA!V375+'LLAY-LLAY'!V375+HPUT!V375+PSIQ.!V375+'C-LLAY'!V375+'C-SF'!V375+'C-LA'!V375+DIRECCION!V375</f>
        <v>8</v>
      </c>
      <c r="W375" s="78">
        <f t="shared" si="114"/>
        <v>623520</v>
      </c>
      <c r="X375" s="45">
        <f>+HOSCA!X375+HOSLA!X375+'LLAY-LLAY'!X375+HPUT!X375+PSIQ.!X375+'C-LLAY'!X375+'C-SF'!X375+'C-LA'!X375+DIRECCION!X375</f>
        <v>2</v>
      </c>
      <c r="Y375" s="79">
        <f t="shared" si="115"/>
        <v>155880</v>
      </c>
      <c r="Z375" s="65">
        <f>+HOSCA!Z375+HOSLA!Z375+'LLAY-LLAY'!Z375+HPUT!Z375+PSIQ.!Z375+'C-LLAY'!Z375+'C-SF'!Z375+'C-LA'!Z375+DIRECCION!Z375</f>
        <v>2</v>
      </c>
      <c r="AA375" s="78">
        <f t="shared" si="116"/>
        <v>155880</v>
      </c>
      <c r="AB375" s="45">
        <f>+HOSCA!AB375+HOSLA!AB375+'LLAY-LLAY'!AB375+HPUT!AB375+PSIQ.!AB375+'C-LLAY'!AB375+'C-SF'!AB375+'C-LA'!AB375+DIRECCION!AB375</f>
        <v>0</v>
      </c>
      <c r="AC375" s="79">
        <f t="shared" si="117"/>
        <v>0</v>
      </c>
      <c r="AD375" s="65">
        <f>+HOSCA!AD375+HOSLA!AD375+'LLAY-LLAY'!AD375+HPUT!AD375+PSIQ.!AD375+'C-LLAY'!AD375+'C-SF'!AD375+'C-LA'!AD375+DIRECCION!AD375</f>
        <v>6</v>
      </c>
      <c r="AE375" s="78">
        <f t="shared" si="118"/>
        <v>467640</v>
      </c>
      <c r="AF375" s="45">
        <f>+HOSCA!AF375+HOSLA!AF375+'LLAY-LLAY'!AF375+HPUT!AF375+PSIQ.!AF375+'C-LLAY'!AF375+'C-SF'!AF375+'C-LA'!AF375+DIRECCION!AF375</f>
        <v>1</v>
      </c>
      <c r="AG375" s="79">
        <f t="shared" si="119"/>
        <v>77940</v>
      </c>
    </row>
    <row r="376" spans="1:33" ht="16.5" customHeight="1">
      <c r="A376" s="12">
        <v>1602200</v>
      </c>
      <c r="B376" s="18" t="s">
        <v>316</v>
      </c>
      <c r="C376" s="281">
        <v>91210</v>
      </c>
      <c r="D376" s="45">
        <f>+HOSCA!D376+HOSLA!D376+'LLAY-LLAY'!D376+HPUT!D376+PSIQ.!D376+'C-LLAY'!D376+'C-SF'!D376+'C-LA'!D376+DIRECCION!D376</f>
        <v>183</v>
      </c>
      <c r="E376" s="46">
        <f t="shared" si="105"/>
        <v>185</v>
      </c>
      <c r="F376" s="46">
        <f t="shared" si="106"/>
        <v>16691430</v>
      </c>
      <c r="G376" s="46">
        <f t="shared" si="107"/>
        <v>16873850</v>
      </c>
      <c r="H376" s="53">
        <f t="shared" si="103"/>
        <v>1.0109289617486339</v>
      </c>
      <c r="I376" s="54">
        <f t="shared" si="104"/>
        <v>1.0109289617486339</v>
      </c>
      <c r="J376" s="65">
        <f>+HOSCA!J376+HOSLA!J376+'LLAY-LLAY'!J376+HPUT!J376+PSIQ.!J376+'C-LLAY'!J376+'C-SF'!J376+'C-LA'!J376+DIRECCION!J376</f>
        <v>19</v>
      </c>
      <c r="K376" s="78">
        <f t="shared" si="108"/>
        <v>1732990</v>
      </c>
      <c r="L376" s="45">
        <f>+HOSCA!L376+HOSLA!L376+'LLAY-LLAY'!L376+HPUT!L376+PSIQ.!L376+'C-LLAY'!L376+'C-SF'!L376+'C-LA'!L376+DIRECCION!L376</f>
        <v>16</v>
      </c>
      <c r="M376" s="79">
        <f t="shared" si="109"/>
        <v>1459360</v>
      </c>
      <c r="N376" s="65">
        <f>+HOSCA!N376+HOSLA!N376+'LLAY-LLAY'!N376+HPUT!N376+PSIQ.!N376+'C-LLAY'!N376+'C-SF'!N376+'C-LA'!N376+DIRECCION!N376</f>
        <v>15</v>
      </c>
      <c r="O376" s="78">
        <f t="shared" si="110"/>
        <v>1368150</v>
      </c>
      <c r="P376" s="45">
        <f>+HOSCA!P376+HOSLA!P376+'LLAY-LLAY'!P376+HPUT!P376+PSIQ.!P376+'C-LLAY'!P376+'C-SF'!P376+'C-LA'!P376+DIRECCION!P376</f>
        <v>20</v>
      </c>
      <c r="Q376" s="79">
        <f t="shared" si="111"/>
        <v>1824200</v>
      </c>
      <c r="R376" s="65">
        <f>+HOSCA!R376+HOSLA!R376+'LLAY-LLAY'!R376+HPUT!R376+PSIQ.!R376+'C-LLAY'!R376+'C-SF'!R376+'C-LA'!R376+DIRECCION!R376</f>
        <v>14</v>
      </c>
      <c r="S376" s="78">
        <f t="shared" si="112"/>
        <v>1276940</v>
      </c>
      <c r="T376" s="45">
        <f>+HOSCA!T376+HOSLA!T376+'LLAY-LLAY'!T376+HPUT!T376+PSIQ.!T376+'C-LLAY'!T376+'C-SF'!T376+'C-LA'!T376+DIRECCION!T376</f>
        <v>13</v>
      </c>
      <c r="U376" s="79">
        <f t="shared" si="113"/>
        <v>1185730</v>
      </c>
      <c r="V376" s="65">
        <f>+HOSCA!V376+HOSLA!V376+'LLAY-LLAY'!V376+HPUT!V376+PSIQ.!V376+'C-LLAY'!V376+'C-SF'!V376+'C-LA'!V376+DIRECCION!V376</f>
        <v>16</v>
      </c>
      <c r="W376" s="78">
        <f t="shared" si="114"/>
        <v>1459360</v>
      </c>
      <c r="X376" s="45">
        <f>+HOSCA!X376+HOSLA!X376+'LLAY-LLAY'!X376+HPUT!X376+PSIQ.!X376+'C-LLAY'!X376+'C-SF'!X376+'C-LA'!X376+DIRECCION!X376</f>
        <v>10</v>
      </c>
      <c r="Y376" s="79">
        <f t="shared" si="115"/>
        <v>912100</v>
      </c>
      <c r="Z376" s="65">
        <f>+HOSCA!Z376+HOSLA!Z376+'LLAY-LLAY'!Z376+HPUT!Z376+PSIQ.!Z376+'C-LLAY'!Z376+'C-SF'!Z376+'C-LA'!Z376+DIRECCION!Z376</f>
        <v>14</v>
      </c>
      <c r="AA376" s="78">
        <f t="shared" si="116"/>
        <v>1276940</v>
      </c>
      <c r="AB376" s="45">
        <f>+HOSCA!AB376+HOSLA!AB376+'LLAY-LLAY'!AB376+HPUT!AB376+PSIQ.!AB376+'C-LLAY'!AB376+'C-SF'!AB376+'C-LA'!AB376+DIRECCION!AB376</f>
        <v>22</v>
      </c>
      <c r="AC376" s="79">
        <f t="shared" si="117"/>
        <v>2006620</v>
      </c>
      <c r="AD376" s="65">
        <f>+HOSCA!AD376+HOSLA!AD376+'LLAY-LLAY'!AD376+HPUT!AD376+PSIQ.!AD376+'C-LLAY'!AD376+'C-SF'!AD376+'C-LA'!AD376+DIRECCION!AD376</f>
        <v>20</v>
      </c>
      <c r="AE376" s="78">
        <f t="shared" si="118"/>
        <v>1824200</v>
      </c>
      <c r="AF376" s="45">
        <f>+HOSCA!AF376+HOSLA!AF376+'LLAY-LLAY'!AF376+HPUT!AF376+PSIQ.!AF376+'C-LLAY'!AF376+'C-SF'!AF376+'C-LA'!AF376+DIRECCION!AF376</f>
        <v>6</v>
      </c>
      <c r="AG376" s="79">
        <f t="shared" si="119"/>
        <v>547260</v>
      </c>
    </row>
    <row r="377" spans="1:33" ht="16.5" customHeight="1">
      <c r="A377" s="12">
        <v>1602210</v>
      </c>
      <c r="B377" s="18" t="s">
        <v>317</v>
      </c>
      <c r="C377" s="281">
        <v>162250</v>
      </c>
      <c r="D377" s="45">
        <f>+HOSCA!D377+HOSLA!D377+'LLAY-LLAY'!D377+HPUT!D377+PSIQ.!D377+'C-LLAY'!D377+'C-SF'!D377+'C-LA'!D377+DIRECCION!D377</f>
        <v>119</v>
      </c>
      <c r="E377" s="46">
        <f t="shared" si="105"/>
        <v>112</v>
      </c>
      <c r="F377" s="46">
        <f t="shared" si="106"/>
        <v>19307750</v>
      </c>
      <c r="G377" s="46">
        <f t="shared" si="107"/>
        <v>18172000</v>
      </c>
      <c r="H377" s="53">
        <f t="shared" si="103"/>
        <v>0.94117647058823528</v>
      </c>
      <c r="I377" s="54">
        <f t="shared" si="104"/>
        <v>0.94117647058823528</v>
      </c>
      <c r="J377" s="65">
        <f>+HOSCA!J377+HOSLA!J377+'LLAY-LLAY'!J377+HPUT!J377+PSIQ.!J377+'C-LLAY'!J377+'C-SF'!J377+'C-LA'!J377+DIRECCION!J377</f>
        <v>22</v>
      </c>
      <c r="K377" s="78">
        <f t="shared" si="108"/>
        <v>3569500</v>
      </c>
      <c r="L377" s="45">
        <f>+HOSCA!L377+HOSLA!L377+'LLAY-LLAY'!L377+HPUT!L377+PSIQ.!L377+'C-LLAY'!L377+'C-SF'!L377+'C-LA'!L377+DIRECCION!L377</f>
        <v>5</v>
      </c>
      <c r="M377" s="79">
        <f t="shared" si="109"/>
        <v>811250</v>
      </c>
      <c r="N377" s="65">
        <f>+HOSCA!N377+HOSLA!N377+'LLAY-LLAY'!N377+HPUT!N377+PSIQ.!N377+'C-LLAY'!N377+'C-SF'!N377+'C-LA'!N377+DIRECCION!N377</f>
        <v>16</v>
      </c>
      <c r="O377" s="78">
        <f t="shared" si="110"/>
        <v>2596000</v>
      </c>
      <c r="P377" s="45">
        <f>+HOSCA!P377+HOSLA!P377+'LLAY-LLAY'!P377+HPUT!P377+PSIQ.!P377+'C-LLAY'!P377+'C-SF'!P377+'C-LA'!P377+DIRECCION!P377</f>
        <v>14</v>
      </c>
      <c r="Q377" s="79">
        <f t="shared" si="111"/>
        <v>2271500</v>
      </c>
      <c r="R377" s="65">
        <f>+HOSCA!R377+HOSLA!R377+'LLAY-LLAY'!R377+HPUT!R377+PSIQ.!R377+'C-LLAY'!R377+'C-SF'!R377+'C-LA'!R377+DIRECCION!R377</f>
        <v>13</v>
      </c>
      <c r="S377" s="78">
        <f t="shared" si="112"/>
        <v>2109250</v>
      </c>
      <c r="T377" s="45">
        <f>+HOSCA!T377+HOSLA!T377+'LLAY-LLAY'!T377+HPUT!T377+PSIQ.!T377+'C-LLAY'!T377+'C-SF'!T377+'C-LA'!T377+DIRECCION!T377</f>
        <v>4</v>
      </c>
      <c r="U377" s="79">
        <f t="shared" si="113"/>
        <v>649000</v>
      </c>
      <c r="V377" s="65">
        <f>+HOSCA!V377+HOSLA!V377+'LLAY-LLAY'!V377+HPUT!V377+PSIQ.!V377+'C-LLAY'!V377+'C-SF'!V377+'C-LA'!V377+DIRECCION!V377</f>
        <v>1</v>
      </c>
      <c r="W377" s="78">
        <f t="shared" si="114"/>
        <v>162250</v>
      </c>
      <c r="X377" s="45">
        <f>+HOSCA!X377+HOSLA!X377+'LLAY-LLAY'!X377+HPUT!X377+PSIQ.!X377+'C-LLAY'!X377+'C-SF'!X377+'C-LA'!X377+DIRECCION!X377</f>
        <v>9</v>
      </c>
      <c r="Y377" s="79">
        <f t="shared" si="115"/>
        <v>1460250</v>
      </c>
      <c r="Z377" s="65">
        <f>+HOSCA!Z377+HOSLA!Z377+'LLAY-LLAY'!Z377+HPUT!Z377+PSIQ.!Z377+'C-LLAY'!Z377+'C-SF'!Z377+'C-LA'!Z377+DIRECCION!Z377</f>
        <v>6</v>
      </c>
      <c r="AA377" s="78">
        <f t="shared" si="116"/>
        <v>973500</v>
      </c>
      <c r="AB377" s="45">
        <f>+HOSCA!AB377+HOSLA!AB377+'LLAY-LLAY'!AB377+HPUT!AB377+PSIQ.!AB377+'C-LLAY'!AB377+'C-SF'!AB377+'C-LA'!AB377+DIRECCION!AB377</f>
        <v>11</v>
      </c>
      <c r="AC377" s="79">
        <f t="shared" si="117"/>
        <v>1784750</v>
      </c>
      <c r="AD377" s="65">
        <f>+HOSCA!AD377+HOSLA!AD377+'LLAY-LLAY'!AD377+HPUT!AD377+PSIQ.!AD377+'C-LLAY'!AD377+'C-SF'!AD377+'C-LA'!AD377+DIRECCION!AD377</f>
        <v>8</v>
      </c>
      <c r="AE377" s="78">
        <f t="shared" si="118"/>
        <v>1298000</v>
      </c>
      <c r="AF377" s="45">
        <f>+HOSCA!AF377+HOSLA!AF377+'LLAY-LLAY'!AF377+HPUT!AF377+PSIQ.!AF377+'C-LLAY'!AF377+'C-SF'!AF377+'C-LA'!AF377+DIRECCION!AF377</f>
        <v>3</v>
      </c>
      <c r="AG377" s="79">
        <f t="shared" si="119"/>
        <v>486750</v>
      </c>
    </row>
    <row r="378" spans="1:33" ht="16.5" customHeight="1">
      <c r="A378" s="12">
        <v>1602220</v>
      </c>
      <c r="B378" s="18" t="s">
        <v>318</v>
      </c>
      <c r="C378" s="281">
        <v>111950</v>
      </c>
      <c r="D378" s="45">
        <f>+HOSCA!D378+HOSLA!D378+'LLAY-LLAY'!D378+HPUT!D378+PSIQ.!D378+'C-LLAY'!D378+'C-SF'!D378+'C-LA'!D378+DIRECCION!D378</f>
        <v>190</v>
      </c>
      <c r="E378" s="46">
        <f t="shared" si="105"/>
        <v>190</v>
      </c>
      <c r="F378" s="46">
        <f t="shared" si="106"/>
        <v>21270500</v>
      </c>
      <c r="G378" s="46">
        <f t="shared" si="107"/>
        <v>21270500</v>
      </c>
      <c r="H378" s="53">
        <f t="shared" si="103"/>
        <v>1</v>
      </c>
      <c r="I378" s="54">
        <f t="shared" si="104"/>
        <v>1</v>
      </c>
      <c r="J378" s="65">
        <f>+HOSCA!J378+HOSLA!J378+'LLAY-LLAY'!J378+HPUT!J378+PSIQ.!J378+'C-LLAY'!J378+'C-SF'!J378+'C-LA'!J378+DIRECCION!J378</f>
        <v>23</v>
      </c>
      <c r="K378" s="78">
        <f t="shared" si="108"/>
        <v>2574850</v>
      </c>
      <c r="L378" s="45">
        <f>+HOSCA!L378+HOSLA!L378+'LLAY-LLAY'!L378+HPUT!L378+PSIQ.!L378+'C-LLAY'!L378+'C-SF'!L378+'C-LA'!L378+DIRECCION!L378</f>
        <v>11</v>
      </c>
      <c r="M378" s="79">
        <f t="shared" si="109"/>
        <v>1231450</v>
      </c>
      <c r="N378" s="65">
        <f>+HOSCA!N378+HOSLA!N378+'LLAY-LLAY'!N378+HPUT!N378+PSIQ.!N378+'C-LLAY'!N378+'C-SF'!N378+'C-LA'!N378+DIRECCION!N378</f>
        <v>20</v>
      </c>
      <c r="O378" s="78">
        <f t="shared" si="110"/>
        <v>2239000</v>
      </c>
      <c r="P378" s="45">
        <f>+HOSCA!P378+HOSLA!P378+'LLAY-LLAY'!P378+HPUT!P378+PSIQ.!P378+'C-LLAY'!P378+'C-SF'!P378+'C-LA'!P378+DIRECCION!P378</f>
        <v>17</v>
      </c>
      <c r="Q378" s="79">
        <f t="shared" si="111"/>
        <v>1903150</v>
      </c>
      <c r="R378" s="65">
        <f>+HOSCA!R378+HOSLA!R378+'LLAY-LLAY'!R378+HPUT!R378+PSIQ.!R378+'C-LLAY'!R378+'C-SF'!R378+'C-LA'!R378+DIRECCION!R378</f>
        <v>11</v>
      </c>
      <c r="S378" s="78">
        <f t="shared" si="112"/>
        <v>1231450</v>
      </c>
      <c r="T378" s="45">
        <f>+HOSCA!T378+HOSLA!T378+'LLAY-LLAY'!T378+HPUT!T378+PSIQ.!T378+'C-LLAY'!T378+'C-SF'!T378+'C-LA'!T378+DIRECCION!T378</f>
        <v>11</v>
      </c>
      <c r="U378" s="79">
        <f t="shared" si="113"/>
        <v>1231450</v>
      </c>
      <c r="V378" s="65">
        <f>+HOSCA!V378+HOSLA!V378+'LLAY-LLAY'!V378+HPUT!V378+PSIQ.!V378+'C-LLAY'!V378+'C-SF'!V378+'C-LA'!V378+DIRECCION!V378</f>
        <v>17</v>
      </c>
      <c r="W378" s="78">
        <f t="shared" si="114"/>
        <v>1903150</v>
      </c>
      <c r="X378" s="45">
        <f>+HOSCA!X378+HOSLA!X378+'LLAY-LLAY'!X378+HPUT!X378+PSIQ.!X378+'C-LLAY'!X378+'C-SF'!X378+'C-LA'!X378+DIRECCION!X378</f>
        <v>15</v>
      </c>
      <c r="Y378" s="79">
        <f t="shared" si="115"/>
        <v>1679250</v>
      </c>
      <c r="Z378" s="65">
        <f>+HOSCA!Z378+HOSLA!Z378+'LLAY-LLAY'!Z378+HPUT!Z378+PSIQ.!Z378+'C-LLAY'!Z378+'C-SF'!Z378+'C-LA'!Z378+DIRECCION!Z378</f>
        <v>18</v>
      </c>
      <c r="AA378" s="78">
        <f t="shared" si="116"/>
        <v>2015100</v>
      </c>
      <c r="AB378" s="45">
        <f>+HOSCA!AB378+HOSLA!AB378+'LLAY-LLAY'!AB378+HPUT!AB378+PSIQ.!AB378+'C-LLAY'!AB378+'C-SF'!AB378+'C-LA'!AB378+DIRECCION!AB378</f>
        <v>16</v>
      </c>
      <c r="AC378" s="79">
        <f t="shared" si="117"/>
        <v>1791200</v>
      </c>
      <c r="AD378" s="65">
        <f>+HOSCA!AD378+HOSLA!AD378+'LLAY-LLAY'!AD378+HPUT!AD378+PSIQ.!AD378+'C-LLAY'!AD378+'C-SF'!AD378+'C-LA'!AD378+DIRECCION!AD378</f>
        <v>18</v>
      </c>
      <c r="AE378" s="78">
        <f t="shared" si="118"/>
        <v>2015100</v>
      </c>
      <c r="AF378" s="45">
        <f>+HOSCA!AF378+HOSLA!AF378+'LLAY-LLAY'!AF378+HPUT!AF378+PSIQ.!AF378+'C-LLAY'!AF378+'C-SF'!AF378+'C-LA'!AF378+DIRECCION!AF378</f>
        <v>13</v>
      </c>
      <c r="AG378" s="79">
        <f t="shared" si="119"/>
        <v>1455350</v>
      </c>
    </row>
    <row r="379" spans="1:33" ht="16.5" customHeight="1">
      <c r="A379" s="12">
        <v>1502061</v>
      </c>
      <c r="B379" s="18" t="s">
        <v>319</v>
      </c>
      <c r="C379" s="281">
        <v>396010</v>
      </c>
      <c r="D379" s="45">
        <f>+HOSCA!D379+HOSLA!D379+'LLAY-LLAY'!D379+HPUT!D379+PSIQ.!D379+'C-LLAY'!D379+'C-SF'!D379+'C-LA'!D379+DIRECCION!D379</f>
        <v>2</v>
      </c>
      <c r="E379" s="46">
        <f t="shared" si="105"/>
        <v>1</v>
      </c>
      <c r="F379" s="46">
        <f t="shared" si="106"/>
        <v>792020</v>
      </c>
      <c r="G379" s="46">
        <f t="shared" si="107"/>
        <v>396010</v>
      </c>
      <c r="H379" s="53">
        <f t="shared" si="103"/>
        <v>0.5</v>
      </c>
      <c r="I379" s="54">
        <f t="shared" si="104"/>
        <v>0.5</v>
      </c>
      <c r="J379" s="65">
        <f>+HOSCA!J379+HOSLA!J379+'LLAY-LLAY'!J379+HPUT!J379+PSIQ.!J379+'C-LLAY'!J379+'C-SF'!J379+'C-LA'!J379+DIRECCION!J379</f>
        <v>0</v>
      </c>
      <c r="K379" s="78">
        <f t="shared" si="108"/>
        <v>0</v>
      </c>
      <c r="L379" s="45">
        <f>+HOSCA!L379+HOSLA!L379+'LLAY-LLAY'!L379+HPUT!L379+PSIQ.!L379+'C-LLAY'!L379+'C-SF'!L379+'C-LA'!L379+DIRECCION!L379</f>
        <v>0</v>
      </c>
      <c r="M379" s="79">
        <f t="shared" si="109"/>
        <v>0</v>
      </c>
      <c r="N379" s="65">
        <f>+HOSCA!N379+HOSLA!N379+'LLAY-LLAY'!N379+HPUT!N379+PSIQ.!N379+'C-LLAY'!N379+'C-SF'!N379+'C-LA'!N379+DIRECCION!N379</f>
        <v>0</v>
      </c>
      <c r="O379" s="78">
        <f t="shared" si="110"/>
        <v>0</v>
      </c>
      <c r="P379" s="45">
        <f>+HOSCA!P379+HOSLA!P379+'LLAY-LLAY'!P379+HPUT!P379+PSIQ.!P379+'C-LLAY'!P379+'C-SF'!P379+'C-LA'!P379+DIRECCION!P379</f>
        <v>0</v>
      </c>
      <c r="Q379" s="79">
        <f t="shared" si="111"/>
        <v>0</v>
      </c>
      <c r="R379" s="65">
        <f>+HOSCA!R379+HOSLA!R379+'LLAY-LLAY'!R379+HPUT!R379+PSIQ.!R379+'C-LLAY'!R379+'C-SF'!R379+'C-LA'!R379+DIRECCION!R379</f>
        <v>0</v>
      </c>
      <c r="S379" s="78">
        <f t="shared" si="112"/>
        <v>0</v>
      </c>
      <c r="T379" s="45">
        <f>+HOSCA!T379+HOSLA!T379+'LLAY-LLAY'!T379+HPUT!T379+PSIQ.!T379+'C-LLAY'!T379+'C-SF'!T379+'C-LA'!T379+DIRECCION!T379</f>
        <v>0</v>
      </c>
      <c r="U379" s="79">
        <f t="shared" si="113"/>
        <v>0</v>
      </c>
      <c r="V379" s="65">
        <f>+HOSCA!V379+HOSLA!V379+'LLAY-LLAY'!V379+HPUT!V379+PSIQ.!V379+'C-LLAY'!V379+'C-SF'!V379+'C-LA'!V379+DIRECCION!V379</f>
        <v>1</v>
      </c>
      <c r="W379" s="78">
        <f t="shared" si="114"/>
        <v>396010</v>
      </c>
      <c r="X379" s="45">
        <f>+HOSCA!X379+HOSLA!X379+'LLAY-LLAY'!X379+HPUT!X379+PSIQ.!X379+'C-LLAY'!X379+'C-SF'!X379+'C-LA'!X379+DIRECCION!X379</f>
        <v>0</v>
      </c>
      <c r="Y379" s="79">
        <f t="shared" si="115"/>
        <v>0</v>
      </c>
      <c r="Z379" s="65">
        <f>+HOSCA!Z379+HOSLA!Z379+'LLAY-LLAY'!Z379+HPUT!Z379+PSIQ.!Z379+'C-LLAY'!Z379+'C-SF'!Z379+'C-LA'!Z379+DIRECCION!Z379</f>
        <v>0</v>
      </c>
      <c r="AA379" s="78">
        <f t="shared" si="116"/>
        <v>0</v>
      </c>
      <c r="AB379" s="45">
        <f>+HOSCA!AB379+HOSLA!AB379+'LLAY-LLAY'!AB379+HPUT!AB379+PSIQ.!AB379+'C-LLAY'!AB379+'C-SF'!AB379+'C-LA'!AB379+DIRECCION!AB379</f>
        <v>0</v>
      </c>
      <c r="AC379" s="79">
        <f t="shared" si="117"/>
        <v>0</v>
      </c>
      <c r="AD379" s="65">
        <f>+HOSCA!AD379+HOSLA!AD379+'LLAY-LLAY'!AD379+HPUT!AD379+PSIQ.!AD379+'C-LLAY'!AD379+'C-SF'!AD379+'C-LA'!AD379+DIRECCION!AD379</f>
        <v>0</v>
      </c>
      <c r="AE379" s="78">
        <f t="shared" si="118"/>
        <v>0</v>
      </c>
      <c r="AF379" s="45">
        <f>+HOSCA!AF379+HOSLA!AF379+'LLAY-LLAY'!AF379+HPUT!AF379+PSIQ.!AF379+'C-LLAY'!AF379+'C-SF'!AF379+'C-LA'!AF379+DIRECCION!AF379</f>
        <v>0</v>
      </c>
      <c r="AG379" s="79">
        <f t="shared" si="119"/>
        <v>0</v>
      </c>
    </row>
    <row r="380" spans="1:33" ht="16.5" customHeight="1">
      <c r="A380" s="12">
        <v>1502064</v>
      </c>
      <c r="B380" s="18" t="s">
        <v>320</v>
      </c>
      <c r="C380" s="281">
        <v>119690</v>
      </c>
      <c r="D380" s="45">
        <f>+HOSCA!D380+HOSLA!D380+'LLAY-LLAY'!D380+HPUT!D380+PSIQ.!D380+'C-LLAY'!D380+'C-SF'!D380+'C-LA'!D380+DIRECCION!D380</f>
        <v>90</v>
      </c>
      <c r="E380" s="46">
        <f t="shared" si="105"/>
        <v>83</v>
      </c>
      <c r="F380" s="46">
        <f t="shared" si="106"/>
        <v>10772100</v>
      </c>
      <c r="G380" s="46">
        <f t="shared" si="107"/>
        <v>9934270</v>
      </c>
      <c r="H380" s="53">
        <f t="shared" si="103"/>
        <v>0.92222222222222228</v>
      </c>
      <c r="I380" s="54">
        <f t="shared" si="104"/>
        <v>0.92222222222222228</v>
      </c>
      <c r="J380" s="65">
        <f>+HOSCA!J380+HOSLA!J380+'LLAY-LLAY'!J380+HPUT!J380+PSIQ.!J380+'C-LLAY'!J380+'C-SF'!J380+'C-LA'!J380+DIRECCION!J380</f>
        <v>11</v>
      </c>
      <c r="K380" s="78">
        <f t="shared" si="108"/>
        <v>1316590</v>
      </c>
      <c r="L380" s="45">
        <f>+HOSCA!L380+HOSLA!L380+'LLAY-LLAY'!L380+HPUT!L380+PSIQ.!L380+'C-LLAY'!L380+'C-SF'!L380+'C-LA'!L380+DIRECCION!L380</f>
        <v>4</v>
      </c>
      <c r="M380" s="79">
        <f t="shared" si="109"/>
        <v>478760</v>
      </c>
      <c r="N380" s="65">
        <f>+HOSCA!N380+HOSLA!N380+'LLAY-LLAY'!N380+HPUT!N380+PSIQ.!N380+'C-LLAY'!N380+'C-SF'!N380+'C-LA'!N380+DIRECCION!N380</f>
        <v>6</v>
      </c>
      <c r="O380" s="78">
        <f t="shared" si="110"/>
        <v>718140</v>
      </c>
      <c r="P380" s="45">
        <f>+HOSCA!P380+HOSLA!P380+'LLAY-LLAY'!P380+HPUT!P380+PSIQ.!P380+'C-LLAY'!P380+'C-SF'!P380+'C-LA'!P380+DIRECCION!P380</f>
        <v>8</v>
      </c>
      <c r="Q380" s="79">
        <f t="shared" si="111"/>
        <v>957520</v>
      </c>
      <c r="R380" s="65">
        <f>+HOSCA!R380+HOSLA!R380+'LLAY-LLAY'!R380+HPUT!R380+PSIQ.!R380+'C-LLAY'!R380+'C-SF'!R380+'C-LA'!R380+DIRECCION!R380</f>
        <v>9</v>
      </c>
      <c r="S380" s="78">
        <f t="shared" si="112"/>
        <v>1077210</v>
      </c>
      <c r="T380" s="45">
        <f>+HOSCA!T380+HOSLA!T380+'LLAY-LLAY'!T380+HPUT!T380+PSIQ.!T380+'C-LLAY'!T380+'C-SF'!T380+'C-LA'!T380+DIRECCION!T380</f>
        <v>6</v>
      </c>
      <c r="U380" s="79">
        <f t="shared" si="113"/>
        <v>718140</v>
      </c>
      <c r="V380" s="65">
        <f>+HOSCA!V380+HOSLA!V380+'LLAY-LLAY'!V380+HPUT!V380+PSIQ.!V380+'C-LLAY'!V380+'C-SF'!V380+'C-LA'!V380+DIRECCION!V380</f>
        <v>11</v>
      </c>
      <c r="W380" s="78">
        <f t="shared" si="114"/>
        <v>1316590</v>
      </c>
      <c r="X380" s="45">
        <f>+HOSCA!X380+HOSLA!X380+'LLAY-LLAY'!X380+HPUT!X380+PSIQ.!X380+'C-LLAY'!X380+'C-SF'!X380+'C-LA'!X380+DIRECCION!X380</f>
        <v>4</v>
      </c>
      <c r="Y380" s="79">
        <f t="shared" si="115"/>
        <v>478760</v>
      </c>
      <c r="Z380" s="65">
        <f>+HOSCA!Z380+HOSLA!Z380+'LLAY-LLAY'!Z380+HPUT!Z380+PSIQ.!Z380+'C-LLAY'!Z380+'C-SF'!Z380+'C-LA'!Z380+DIRECCION!Z380</f>
        <v>5</v>
      </c>
      <c r="AA380" s="78">
        <f t="shared" si="116"/>
        <v>598450</v>
      </c>
      <c r="AB380" s="45">
        <f>+HOSCA!AB380+HOSLA!AB380+'LLAY-LLAY'!AB380+HPUT!AB380+PSIQ.!AB380+'C-LLAY'!AB380+'C-SF'!AB380+'C-LA'!AB380+DIRECCION!AB380</f>
        <v>5</v>
      </c>
      <c r="AC380" s="79">
        <f t="shared" si="117"/>
        <v>598450</v>
      </c>
      <c r="AD380" s="65">
        <f>+HOSCA!AD380+HOSLA!AD380+'LLAY-LLAY'!AD380+HPUT!AD380+PSIQ.!AD380+'C-LLAY'!AD380+'C-SF'!AD380+'C-LA'!AD380+DIRECCION!AD380</f>
        <v>5</v>
      </c>
      <c r="AE380" s="78">
        <f t="shared" si="118"/>
        <v>598450</v>
      </c>
      <c r="AF380" s="45">
        <f>+HOSCA!AF380+HOSLA!AF380+'LLAY-LLAY'!AF380+HPUT!AF380+PSIQ.!AF380+'C-LLAY'!AF380+'C-SF'!AF380+'C-LA'!AF380+DIRECCION!AF380</f>
        <v>9</v>
      </c>
      <c r="AG380" s="79">
        <f t="shared" si="119"/>
        <v>1077210</v>
      </c>
    </row>
    <row r="381" spans="1:33" ht="16.5" customHeight="1">
      <c r="A381" s="12" t="s">
        <v>931</v>
      </c>
      <c r="B381" s="18" t="s">
        <v>321</v>
      </c>
      <c r="C381" s="281">
        <v>608860</v>
      </c>
      <c r="D381" s="45">
        <f>+HOSCA!D381+HOSLA!D381+'LLAY-LLAY'!D381+HPUT!D381+PSIQ.!D381+'C-LLAY'!D381+'C-SF'!D381+'C-LA'!D381+DIRECCION!D381</f>
        <v>14</v>
      </c>
      <c r="E381" s="46">
        <f t="shared" si="105"/>
        <v>13</v>
      </c>
      <c r="F381" s="46">
        <f t="shared" si="106"/>
        <v>8524040</v>
      </c>
      <c r="G381" s="46">
        <f t="shared" si="107"/>
        <v>7915180</v>
      </c>
      <c r="H381" s="53">
        <f t="shared" si="103"/>
        <v>0.9285714285714286</v>
      </c>
      <c r="I381" s="54">
        <f t="shared" si="104"/>
        <v>0.9285714285714286</v>
      </c>
      <c r="J381" s="65">
        <f>+HOSCA!J381+HOSLA!J381+'LLAY-LLAY'!J381+HPUT!J381+PSIQ.!J381+'C-LLAY'!J381+'C-SF'!J381+'C-LA'!J381+DIRECCION!J381</f>
        <v>3</v>
      </c>
      <c r="K381" s="78">
        <f t="shared" si="108"/>
        <v>1826580</v>
      </c>
      <c r="L381" s="45">
        <f>+HOSCA!L381+HOSLA!L381+'LLAY-LLAY'!L381+HPUT!L381+PSIQ.!L381+'C-LLAY'!L381+'C-SF'!L381+'C-LA'!L381+DIRECCION!L381</f>
        <v>0</v>
      </c>
      <c r="M381" s="79">
        <f t="shared" si="109"/>
        <v>0</v>
      </c>
      <c r="N381" s="65">
        <f>+HOSCA!N381+HOSLA!N381+'LLAY-LLAY'!N381+HPUT!N381+PSIQ.!N381+'C-LLAY'!N381+'C-SF'!N381+'C-LA'!N381+DIRECCION!N381</f>
        <v>0</v>
      </c>
      <c r="O381" s="78">
        <f t="shared" si="110"/>
        <v>0</v>
      </c>
      <c r="P381" s="45">
        <f>+HOSCA!P381+HOSLA!P381+'LLAY-LLAY'!P381+HPUT!P381+PSIQ.!P381+'C-LLAY'!P381+'C-SF'!P381+'C-LA'!P381+DIRECCION!P381</f>
        <v>0</v>
      </c>
      <c r="Q381" s="79">
        <f t="shared" si="111"/>
        <v>0</v>
      </c>
      <c r="R381" s="65">
        <f>+HOSCA!R381+HOSLA!R381+'LLAY-LLAY'!R381+HPUT!R381+PSIQ.!R381+'C-LLAY'!R381+'C-SF'!R381+'C-LA'!R381+DIRECCION!R381</f>
        <v>1</v>
      </c>
      <c r="S381" s="78">
        <f t="shared" si="112"/>
        <v>608860</v>
      </c>
      <c r="T381" s="45">
        <f>+HOSCA!T381+HOSLA!T381+'LLAY-LLAY'!T381+HPUT!T381+PSIQ.!T381+'C-LLAY'!T381+'C-SF'!T381+'C-LA'!T381+DIRECCION!T381</f>
        <v>2</v>
      </c>
      <c r="U381" s="79">
        <f t="shared" si="113"/>
        <v>1217720</v>
      </c>
      <c r="V381" s="65">
        <f>+HOSCA!V381+HOSLA!V381+'LLAY-LLAY'!V381+HPUT!V381+PSIQ.!V381+'C-LLAY'!V381+'C-SF'!V381+'C-LA'!V381+DIRECCION!V381</f>
        <v>0</v>
      </c>
      <c r="W381" s="78">
        <f t="shared" si="114"/>
        <v>0</v>
      </c>
      <c r="X381" s="45">
        <f>+HOSCA!X381+HOSLA!X381+'LLAY-LLAY'!X381+HPUT!X381+PSIQ.!X381+'C-LLAY'!X381+'C-SF'!X381+'C-LA'!X381+DIRECCION!X381</f>
        <v>1</v>
      </c>
      <c r="Y381" s="79">
        <f t="shared" si="115"/>
        <v>608860</v>
      </c>
      <c r="Z381" s="65">
        <f>+HOSCA!Z381+HOSLA!Z381+'LLAY-LLAY'!Z381+HPUT!Z381+PSIQ.!Z381+'C-LLAY'!Z381+'C-SF'!Z381+'C-LA'!Z381+DIRECCION!Z381</f>
        <v>2</v>
      </c>
      <c r="AA381" s="78">
        <f t="shared" si="116"/>
        <v>1217720</v>
      </c>
      <c r="AB381" s="45">
        <f>+HOSCA!AB381+HOSLA!AB381+'LLAY-LLAY'!AB381+HPUT!AB381+PSIQ.!AB381+'C-LLAY'!AB381+'C-SF'!AB381+'C-LA'!AB381+DIRECCION!AB381</f>
        <v>0</v>
      </c>
      <c r="AC381" s="79">
        <f t="shared" si="117"/>
        <v>0</v>
      </c>
      <c r="AD381" s="65">
        <f>+HOSCA!AD381+HOSLA!AD381+'LLAY-LLAY'!AD381+HPUT!AD381+PSIQ.!AD381+'C-LLAY'!AD381+'C-SF'!AD381+'C-LA'!AD381+DIRECCION!AD381</f>
        <v>1</v>
      </c>
      <c r="AE381" s="78">
        <f t="shared" si="118"/>
        <v>608860</v>
      </c>
      <c r="AF381" s="45">
        <f>+HOSCA!AF381+HOSLA!AF381+'LLAY-LLAY'!AF381+HPUT!AF381+PSIQ.!AF381+'C-LLAY'!AF381+'C-SF'!AF381+'C-LA'!AF381+DIRECCION!AF381</f>
        <v>3</v>
      </c>
      <c r="AG381" s="79">
        <f t="shared" si="119"/>
        <v>1826580</v>
      </c>
    </row>
    <row r="382" spans="1:33" ht="16.5" customHeight="1">
      <c r="A382" s="12"/>
      <c r="B382" s="18"/>
      <c r="C382" s="14"/>
      <c r="D382" s="45"/>
      <c r="E382" s="46"/>
      <c r="F382" s="46"/>
      <c r="G382" s="46"/>
      <c r="H382" s="53"/>
      <c r="I382" s="54"/>
      <c r="J382" s="65"/>
      <c r="K382" s="78"/>
      <c r="L382" s="45"/>
      <c r="M382" s="79"/>
      <c r="N382" s="65"/>
      <c r="O382" s="78"/>
      <c r="P382" s="45"/>
      <c r="Q382" s="79"/>
      <c r="R382" s="65"/>
      <c r="S382" s="78"/>
      <c r="T382" s="45"/>
      <c r="U382" s="79"/>
      <c r="V382" s="65"/>
      <c r="W382" s="78"/>
      <c r="X382" s="45"/>
      <c r="Y382" s="79"/>
      <c r="Z382" s="65"/>
      <c r="AA382" s="78"/>
      <c r="AB382" s="45"/>
      <c r="AC382" s="79"/>
      <c r="AD382" s="65"/>
      <c r="AE382" s="78"/>
      <c r="AF382" s="45"/>
      <c r="AG382" s="79"/>
    </row>
    <row r="383" spans="1:33" ht="16.5" customHeight="1">
      <c r="A383" s="58"/>
      <c r="B383" s="125" t="s">
        <v>57</v>
      </c>
      <c r="C383" s="59"/>
      <c r="D383" s="60"/>
      <c r="E383" s="61"/>
      <c r="F383" s="61"/>
      <c r="G383" s="61"/>
      <c r="H383" s="62"/>
      <c r="I383" s="63"/>
      <c r="J383" s="84"/>
      <c r="K383" s="85"/>
      <c r="L383" s="60"/>
      <c r="M383" s="86"/>
      <c r="N383" s="84"/>
      <c r="O383" s="85"/>
      <c r="P383" s="60"/>
      <c r="Q383" s="86"/>
      <c r="R383" s="84"/>
      <c r="S383" s="85"/>
      <c r="T383" s="60"/>
      <c r="U383" s="86"/>
      <c r="V383" s="84"/>
      <c r="W383" s="85"/>
      <c r="X383" s="60"/>
      <c r="Y383" s="86"/>
      <c r="Z383" s="84"/>
      <c r="AA383" s="85"/>
      <c r="AB383" s="60"/>
      <c r="AC383" s="86"/>
      <c r="AD383" s="84"/>
      <c r="AE383" s="85"/>
      <c r="AF383" s="60"/>
      <c r="AG383" s="86"/>
    </row>
    <row r="384" spans="1:33" ht="16.5" customHeight="1">
      <c r="A384" s="12">
        <v>8002002</v>
      </c>
      <c r="B384" s="18" t="s">
        <v>322</v>
      </c>
      <c r="C384" s="281">
        <v>266140</v>
      </c>
      <c r="D384" s="45">
        <f>+HOSCA!D384+HOSLA!D384+'LLAY-LLAY'!D384+HPUT!D384+PSIQ.!D384+'C-LLAY'!D384+'C-SF'!D384+'C-LA'!D384+DIRECCION!D384</f>
        <v>177</v>
      </c>
      <c r="E384" s="46">
        <f t="shared" si="105"/>
        <v>175</v>
      </c>
      <c r="F384" s="46">
        <f t="shared" si="106"/>
        <v>47106780</v>
      </c>
      <c r="G384" s="46">
        <f t="shared" si="107"/>
        <v>46574500</v>
      </c>
      <c r="H384" s="53">
        <f t="shared" si="103"/>
        <v>0.98870056497175141</v>
      </c>
      <c r="I384" s="54">
        <f t="shared" si="104"/>
        <v>0.98870056497175141</v>
      </c>
      <c r="J384" s="65">
        <f>+HOSCA!J384+HOSLA!J384+'LLAY-LLAY'!J384+HPUT!J384+PSIQ.!J384+'C-LLAY'!J384+'C-SF'!J384+'C-LA'!J384+DIRECCION!J384</f>
        <v>15</v>
      </c>
      <c r="K384" s="78">
        <f t="shared" si="108"/>
        <v>3992100</v>
      </c>
      <c r="L384" s="45">
        <f>+HOSCA!L384+HOSLA!L384+'LLAY-LLAY'!L384+HPUT!L384+PSIQ.!L384+'C-LLAY'!L384+'C-SF'!L384+'C-LA'!L384+DIRECCION!L384</f>
        <v>13</v>
      </c>
      <c r="M384" s="79">
        <f t="shared" si="109"/>
        <v>3459820</v>
      </c>
      <c r="N384" s="65">
        <f>+HOSCA!N384+HOSLA!N384+'LLAY-LLAY'!N384+HPUT!N384+PSIQ.!N384+'C-LLAY'!N384+'C-SF'!N384+'C-LA'!N384+DIRECCION!N384</f>
        <v>18</v>
      </c>
      <c r="O384" s="78">
        <f t="shared" si="110"/>
        <v>4790520</v>
      </c>
      <c r="P384" s="45">
        <f>+HOSCA!P384+HOSLA!P384+'LLAY-LLAY'!P384+HPUT!P384+PSIQ.!P384+'C-LLAY'!P384+'C-SF'!P384+'C-LA'!P384+DIRECCION!P384</f>
        <v>19</v>
      </c>
      <c r="Q384" s="79">
        <f t="shared" si="111"/>
        <v>5056660</v>
      </c>
      <c r="R384" s="65">
        <f>+HOSCA!R384+HOSLA!R384+'LLAY-LLAY'!R384+HPUT!R384+PSIQ.!R384+'C-LLAY'!R384+'C-SF'!R384+'C-LA'!R384+DIRECCION!R384</f>
        <v>10</v>
      </c>
      <c r="S384" s="78">
        <f t="shared" si="112"/>
        <v>2661400</v>
      </c>
      <c r="T384" s="45">
        <f>+HOSCA!T384+HOSLA!T384+'LLAY-LLAY'!T384+HPUT!T384+PSIQ.!T384+'C-LLAY'!T384+'C-SF'!T384+'C-LA'!T384+DIRECCION!T384</f>
        <v>13</v>
      </c>
      <c r="U384" s="79">
        <f t="shared" si="113"/>
        <v>3459820</v>
      </c>
      <c r="V384" s="65">
        <f>+HOSCA!V384+HOSLA!V384+'LLAY-LLAY'!V384+HPUT!V384+PSIQ.!V384+'C-LLAY'!V384+'C-SF'!V384+'C-LA'!V384+DIRECCION!V384</f>
        <v>14</v>
      </c>
      <c r="W384" s="78">
        <f t="shared" si="114"/>
        <v>3725960</v>
      </c>
      <c r="X384" s="45">
        <f>+HOSCA!X384+HOSLA!X384+'LLAY-LLAY'!X384+HPUT!X384+PSIQ.!X384+'C-LLAY'!X384+'C-SF'!X384+'C-LA'!X384+DIRECCION!X384</f>
        <v>13</v>
      </c>
      <c r="Y384" s="79">
        <f t="shared" si="115"/>
        <v>3459820</v>
      </c>
      <c r="Z384" s="65">
        <f>+HOSCA!Z384+HOSLA!Z384+'LLAY-LLAY'!Z384+HPUT!Z384+PSIQ.!Z384+'C-LLAY'!Z384+'C-SF'!Z384+'C-LA'!Z384+DIRECCION!Z384</f>
        <v>11</v>
      </c>
      <c r="AA384" s="78">
        <f t="shared" si="116"/>
        <v>2927540</v>
      </c>
      <c r="AB384" s="45">
        <f>+HOSCA!AB384+HOSLA!AB384+'LLAY-LLAY'!AB384+HPUT!AB384+PSIQ.!AB384+'C-LLAY'!AB384+'C-SF'!AB384+'C-LA'!AB384+DIRECCION!AB384</f>
        <v>15</v>
      </c>
      <c r="AC384" s="79">
        <f t="shared" si="117"/>
        <v>3992100</v>
      </c>
      <c r="AD384" s="65">
        <f>+HOSCA!AD384+HOSLA!AD384+'LLAY-LLAY'!AD384+HPUT!AD384+PSIQ.!AD384+'C-LLAY'!AD384+'C-SF'!AD384+'C-LA'!AD384+DIRECCION!AD384</f>
        <v>19</v>
      </c>
      <c r="AE384" s="78">
        <f t="shared" si="118"/>
        <v>5056660</v>
      </c>
      <c r="AF384" s="45">
        <f>+HOSCA!AF384+HOSLA!AF384+'LLAY-LLAY'!AF384+HPUT!AF384+PSIQ.!AF384+'C-LLAY'!AF384+'C-SF'!AF384+'C-LA'!AF384+DIRECCION!AF384</f>
        <v>15</v>
      </c>
      <c r="AG384" s="79">
        <f t="shared" si="119"/>
        <v>3992100</v>
      </c>
    </row>
    <row r="385" spans="1:33" ht="16.5" customHeight="1">
      <c r="A385" s="12">
        <v>8002014</v>
      </c>
      <c r="B385" s="18" t="s">
        <v>323</v>
      </c>
      <c r="C385" s="281">
        <v>1271510</v>
      </c>
      <c r="D385" s="45">
        <f>+HOSCA!D385+HOSLA!D385+'LLAY-LLAY'!D385+HPUT!D385+PSIQ.!D385+'C-LLAY'!D385+'C-SF'!D385+'C-LA'!D385+DIRECCION!D385</f>
        <v>17</v>
      </c>
      <c r="E385" s="46">
        <f t="shared" si="105"/>
        <v>18</v>
      </c>
      <c r="F385" s="46">
        <f t="shared" si="106"/>
        <v>21615670</v>
      </c>
      <c r="G385" s="46">
        <f t="shared" si="107"/>
        <v>22887180</v>
      </c>
      <c r="H385" s="53">
        <f t="shared" si="103"/>
        <v>1.0588235294117647</v>
      </c>
      <c r="I385" s="54">
        <f t="shared" si="104"/>
        <v>1.0588235294117647</v>
      </c>
      <c r="J385" s="65">
        <f>+HOSCA!J385+HOSLA!J385+'LLAY-LLAY'!J385+HPUT!J385+PSIQ.!J385+'C-LLAY'!J385+'C-SF'!J385+'C-LA'!J385+DIRECCION!J385</f>
        <v>2</v>
      </c>
      <c r="K385" s="78">
        <f t="shared" si="108"/>
        <v>2543020</v>
      </c>
      <c r="L385" s="45">
        <f>+HOSCA!L385+HOSLA!L385+'LLAY-LLAY'!L385+HPUT!L385+PSIQ.!L385+'C-LLAY'!L385+'C-SF'!L385+'C-LA'!L385+DIRECCION!L385</f>
        <v>0</v>
      </c>
      <c r="M385" s="79">
        <f t="shared" si="109"/>
        <v>0</v>
      </c>
      <c r="N385" s="65">
        <f>+HOSCA!N385+HOSLA!N385+'LLAY-LLAY'!N385+HPUT!N385+PSIQ.!N385+'C-LLAY'!N385+'C-SF'!N385+'C-LA'!N385+DIRECCION!N385</f>
        <v>4</v>
      </c>
      <c r="O385" s="78">
        <f t="shared" si="110"/>
        <v>5086040</v>
      </c>
      <c r="P385" s="45">
        <f>+HOSCA!P385+HOSLA!P385+'LLAY-LLAY'!P385+HPUT!P385+PSIQ.!P385+'C-LLAY'!P385+'C-SF'!P385+'C-LA'!P385+DIRECCION!P385</f>
        <v>1</v>
      </c>
      <c r="Q385" s="79">
        <f t="shared" si="111"/>
        <v>1271510</v>
      </c>
      <c r="R385" s="65">
        <f>+HOSCA!R385+HOSLA!R385+'LLAY-LLAY'!R385+HPUT!R385+PSIQ.!R385+'C-LLAY'!R385+'C-SF'!R385+'C-LA'!R385+DIRECCION!R385</f>
        <v>2</v>
      </c>
      <c r="S385" s="78">
        <f t="shared" si="112"/>
        <v>2543020</v>
      </c>
      <c r="T385" s="45">
        <f>+HOSCA!T385+HOSLA!T385+'LLAY-LLAY'!T385+HPUT!T385+PSIQ.!T385+'C-LLAY'!T385+'C-SF'!T385+'C-LA'!T385+DIRECCION!T385</f>
        <v>2</v>
      </c>
      <c r="U385" s="79">
        <f t="shared" si="113"/>
        <v>2543020</v>
      </c>
      <c r="V385" s="65">
        <f>+HOSCA!V385+HOSLA!V385+'LLAY-LLAY'!V385+HPUT!V385+PSIQ.!V385+'C-LLAY'!V385+'C-SF'!V385+'C-LA'!V385+DIRECCION!V385</f>
        <v>0</v>
      </c>
      <c r="W385" s="78">
        <f t="shared" si="114"/>
        <v>0</v>
      </c>
      <c r="X385" s="45">
        <f>+HOSCA!X385+HOSLA!X385+'LLAY-LLAY'!X385+HPUT!X385+PSIQ.!X385+'C-LLAY'!X385+'C-SF'!X385+'C-LA'!X385+DIRECCION!X385</f>
        <v>0</v>
      </c>
      <c r="Y385" s="79">
        <f t="shared" si="115"/>
        <v>0</v>
      </c>
      <c r="Z385" s="65">
        <f>+HOSCA!Z385+HOSLA!Z385+'LLAY-LLAY'!Z385+HPUT!Z385+PSIQ.!Z385+'C-LLAY'!Z385+'C-SF'!Z385+'C-LA'!Z385+DIRECCION!Z385</f>
        <v>0</v>
      </c>
      <c r="AA385" s="78">
        <f t="shared" si="116"/>
        <v>0</v>
      </c>
      <c r="AB385" s="45">
        <f>+HOSCA!AB385+HOSLA!AB385+'LLAY-LLAY'!AB385+HPUT!AB385+PSIQ.!AB385+'C-LLAY'!AB385+'C-SF'!AB385+'C-LA'!AB385+DIRECCION!AB385</f>
        <v>4</v>
      </c>
      <c r="AC385" s="79">
        <f t="shared" si="117"/>
        <v>5086040</v>
      </c>
      <c r="AD385" s="65">
        <f>+HOSCA!AD385+HOSLA!AD385+'LLAY-LLAY'!AD385+HPUT!AD385+PSIQ.!AD385+'C-LLAY'!AD385+'C-SF'!AD385+'C-LA'!AD385+DIRECCION!AD385</f>
        <v>1</v>
      </c>
      <c r="AE385" s="78">
        <f t="shared" si="118"/>
        <v>1271510</v>
      </c>
      <c r="AF385" s="45">
        <f>+HOSCA!AF385+HOSLA!AF385+'LLAY-LLAY'!AF385+HPUT!AF385+PSIQ.!AF385+'C-LLAY'!AF385+'C-SF'!AF385+'C-LA'!AF385+DIRECCION!AF385</f>
        <v>2</v>
      </c>
      <c r="AG385" s="79">
        <f t="shared" si="119"/>
        <v>2543020</v>
      </c>
    </row>
    <row r="386" spans="1:33" ht="16.5" customHeight="1">
      <c r="A386" s="12">
        <v>8002015</v>
      </c>
      <c r="B386" s="18" t="s">
        <v>324</v>
      </c>
      <c r="C386" s="281">
        <v>1703340</v>
      </c>
      <c r="D386" s="45">
        <f>+HOSCA!D386+HOSLA!D386+'LLAY-LLAY'!D386+HPUT!D386+PSIQ.!D386+'C-LLAY'!D386+'C-SF'!D386+'C-LA'!D386+DIRECCION!D386</f>
        <v>14</v>
      </c>
      <c r="E386" s="46">
        <f t="shared" si="105"/>
        <v>17</v>
      </c>
      <c r="F386" s="46">
        <f t="shared" si="106"/>
        <v>23846760</v>
      </c>
      <c r="G386" s="46">
        <f t="shared" si="107"/>
        <v>28956780</v>
      </c>
      <c r="H386" s="53">
        <f t="shared" si="103"/>
        <v>1.2142857142857142</v>
      </c>
      <c r="I386" s="54">
        <f t="shared" si="104"/>
        <v>1.2142857142857142</v>
      </c>
      <c r="J386" s="65">
        <f>+HOSCA!J386+HOSLA!J386+'LLAY-LLAY'!J386+HPUT!J386+PSIQ.!J386+'C-LLAY'!J386+'C-SF'!J386+'C-LA'!J386+DIRECCION!J386</f>
        <v>0</v>
      </c>
      <c r="K386" s="78">
        <f t="shared" si="108"/>
        <v>0</v>
      </c>
      <c r="L386" s="45">
        <f>+HOSCA!L386+HOSLA!L386+'LLAY-LLAY'!L386+HPUT!L386+PSIQ.!L386+'C-LLAY'!L386+'C-SF'!L386+'C-LA'!L386+DIRECCION!L386</f>
        <v>0</v>
      </c>
      <c r="M386" s="79">
        <f t="shared" si="109"/>
        <v>0</v>
      </c>
      <c r="N386" s="65">
        <f>+HOSCA!N386+HOSLA!N386+'LLAY-LLAY'!N386+HPUT!N386+PSIQ.!N386+'C-LLAY'!N386+'C-SF'!N386+'C-LA'!N386+DIRECCION!N386</f>
        <v>3</v>
      </c>
      <c r="O386" s="78">
        <f t="shared" si="110"/>
        <v>5110020</v>
      </c>
      <c r="P386" s="45">
        <f>+HOSCA!P386+HOSLA!P386+'LLAY-LLAY'!P386+HPUT!P386+PSIQ.!P386+'C-LLAY'!P386+'C-SF'!P386+'C-LA'!P386+DIRECCION!P386</f>
        <v>0</v>
      </c>
      <c r="Q386" s="79">
        <f t="shared" si="111"/>
        <v>0</v>
      </c>
      <c r="R386" s="65">
        <f>+HOSCA!R386+HOSLA!R386+'LLAY-LLAY'!R386+HPUT!R386+PSIQ.!R386+'C-LLAY'!R386+'C-SF'!R386+'C-LA'!R386+DIRECCION!R386</f>
        <v>1</v>
      </c>
      <c r="S386" s="78">
        <f t="shared" si="112"/>
        <v>1703340</v>
      </c>
      <c r="T386" s="45">
        <f>+HOSCA!T386+HOSLA!T386+'LLAY-LLAY'!T386+HPUT!T386+PSIQ.!T386+'C-LLAY'!T386+'C-SF'!T386+'C-LA'!T386+DIRECCION!T386</f>
        <v>2</v>
      </c>
      <c r="U386" s="79">
        <f t="shared" si="113"/>
        <v>3406680</v>
      </c>
      <c r="V386" s="65">
        <f>+HOSCA!V386+HOSLA!V386+'LLAY-LLAY'!V386+HPUT!V386+PSIQ.!V386+'C-LLAY'!V386+'C-SF'!V386+'C-LA'!V386+DIRECCION!V386</f>
        <v>1</v>
      </c>
      <c r="W386" s="78">
        <f t="shared" si="114"/>
        <v>1703340</v>
      </c>
      <c r="X386" s="45">
        <f>+HOSCA!X386+HOSLA!X386+'LLAY-LLAY'!X386+HPUT!X386+PSIQ.!X386+'C-LLAY'!X386+'C-SF'!X386+'C-LA'!X386+DIRECCION!X386</f>
        <v>2</v>
      </c>
      <c r="Y386" s="79">
        <f t="shared" si="115"/>
        <v>3406680</v>
      </c>
      <c r="Z386" s="65">
        <f>+HOSCA!Z386+HOSLA!Z386+'LLAY-LLAY'!Z386+HPUT!Z386+PSIQ.!Z386+'C-LLAY'!Z386+'C-SF'!Z386+'C-LA'!Z386+DIRECCION!Z386</f>
        <v>2</v>
      </c>
      <c r="AA386" s="78">
        <f t="shared" si="116"/>
        <v>3406680</v>
      </c>
      <c r="AB386" s="45">
        <f>+HOSCA!AB386+HOSLA!AB386+'LLAY-LLAY'!AB386+HPUT!AB386+PSIQ.!AB386+'C-LLAY'!AB386+'C-SF'!AB386+'C-LA'!AB386+DIRECCION!AB386</f>
        <v>3</v>
      </c>
      <c r="AC386" s="79">
        <f t="shared" si="117"/>
        <v>5110020</v>
      </c>
      <c r="AD386" s="65">
        <f>+HOSCA!AD386+HOSLA!AD386+'LLAY-LLAY'!AD386+HPUT!AD386+PSIQ.!AD386+'C-LLAY'!AD386+'C-SF'!AD386+'C-LA'!AD386+DIRECCION!AD386</f>
        <v>1</v>
      </c>
      <c r="AE386" s="78">
        <f t="shared" si="118"/>
        <v>1703340</v>
      </c>
      <c r="AF386" s="45">
        <f>+HOSCA!AF386+HOSLA!AF386+'LLAY-LLAY'!AF386+HPUT!AF386+PSIQ.!AF386+'C-LLAY'!AF386+'C-SF'!AF386+'C-LA'!AF386+DIRECCION!AF386</f>
        <v>2</v>
      </c>
      <c r="AG386" s="79">
        <f t="shared" si="119"/>
        <v>3406680</v>
      </c>
    </row>
    <row r="387" spans="1:33" ht="16.5" customHeight="1">
      <c r="A387" s="12">
        <v>1803001</v>
      </c>
      <c r="B387" s="18" t="s">
        <v>325</v>
      </c>
      <c r="C387" s="281">
        <v>784780</v>
      </c>
      <c r="D387" s="45">
        <f>+HOSCA!D387+HOSLA!D387+'LLAY-LLAY'!D387+HPUT!D387+PSIQ.!D387+'C-LLAY'!D387+'C-SF'!D387+'C-LA'!D387+DIRECCION!D387</f>
        <v>37</v>
      </c>
      <c r="E387" s="46">
        <f t="shared" si="105"/>
        <v>39</v>
      </c>
      <c r="F387" s="46">
        <f t="shared" si="106"/>
        <v>29036860</v>
      </c>
      <c r="G387" s="46">
        <f t="shared" si="107"/>
        <v>30606420</v>
      </c>
      <c r="H387" s="53">
        <f t="shared" ref="H387:H446" si="123">IF(E387&gt;=0,(E387/D387),"-")</f>
        <v>1.0540540540540539</v>
      </c>
      <c r="I387" s="54">
        <f t="shared" ref="I387:I446" si="124">IF(G387&gt;=0,(G387/F387),"-")</f>
        <v>1.0540540540540539</v>
      </c>
      <c r="J387" s="65">
        <f>+HOSCA!J387+HOSLA!J387+'LLAY-LLAY'!J387+HPUT!J387+PSIQ.!J387+'C-LLAY'!J387+'C-SF'!J387+'C-LA'!J387+DIRECCION!J387</f>
        <v>3</v>
      </c>
      <c r="K387" s="78">
        <f t="shared" si="108"/>
        <v>2354340</v>
      </c>
      <c r="L387" s="45">
        <f>+HOSCA!L387+HOSLA!L387+'LLAY-LLAY'!L387+HPUT!L387+PSIQ.!L387+'C-LLAY'!L387+'C-SF'!L387+'C-LA'!L387+DIRECCION!L387</f>
        <v>3</v>
      </c>
      <c r="M387" s="79">
        <f t="shared" si="109"/>
        <v>2354340</v>
      </c>
      <c r="N387" s="65">
        <f>+HOSCA!N387+HOSLA!N387+'LLAY-LLAY'!N387+HPUT!N387+PSIQ.!N387+'C-LLAY'!N387+'C-SF'!N387+'C-LA'!N387+DIRECCION!N387</f>
        <v>2</v>
      </c>
      <c r="O387" s="78">
        <f t="shared" si="110"/>
        <v>1569560</v>
      </c>
      <c r="P387" s="45">
        <f>+HOSCA!P387+HOSLA!P387+'LLAY-LLAY'!P387+HPUT!P387+PSIQ.!P387+'C-LLAY'!P387+'C-SF'!P387+'C-LA'!P387+DIRECCION!P387</f>
        <v>5</v>
      </c>
      <c r="Q387" s="79">
        <f t="shared" si="111"/>
        <v>3923900</v>
      </c>
      <c r="R387" s="65">
        <f>+HOSCA!R387+HOSLA!R387+'LLAY-LLAY'!R387+HPUT!R387+PSIQ.!R387+'C-LLAY'!R387+'C-SF'!R387+'C-LA'!R387+DIRECCION!R387</f>
        <v>6</v>
      </c>
      <c r="S387" s="78">
        <f t="shared" si="112"/>
        <v>4708680</v>
      </c>
      <c r="T387" s="45">
        <f>+HOSCA!T387+HOSLA!T387+'LLAY-LLAY'!T387+HPUT!T387+PSIQ.!T387+'C-LLAY'!T387+'C-SF'!T387+'C-LA'!T387+DIRECCION!T387</f>
        <v>6</v>
      </c>
      <c r="U387" s="79">
        <f t="shared" si="113"/>
        <v>4708680</v>
      </c>
      <c r="V387" s="65">
        <f>+HOSCA!V387+HOSLA!V387+'LLAY-LLAY'!V387+HPUT!V387+PSIQ.!V387+'C-LLAY'!V387+'C-SF'!V387+'C-LA'!V387+DIRECCION!V387</f>
        <v>1</v>
      </c>
      <c r="W387" s="78">
        <f t="shared" si="114"/>
        <v>784780</v>
      </c>
      <c r="X387" s="45">
        <f>+HOSCA!X387+HOSLA!X387+'LLAY-LLAY'!X387+HPUT!X387+PSIQ.!X387+'C-LLAY'!X387+'C-SF'!X387+'C-LA'!X387+DIRECCION!X387</f>
        <v>0</v>
      </c>
      <c r="Y387" s="79">
        <f t="shared" si="115"/>
        <v>0</v>
      </c>
      <c r="Z387" s="65">
        <f>+HOSCA!Z387+HOSLA!Z387+'LLAY-LLAY'!Z387+HPUT!Z387+PSIQ.!Z387+'C-LLAY'!Z387+'C-SF'!Z387+'C-LA'!Z387+DIRECCION!Z387</f>
        <v>2</v>
      </c>
      <c r="AA387" s="78">
        <f t="shared" si="116"/>
        <v>1569560</v>
      </c>
      <c r="AB387" s="45">
        <f>+HOSCA!AB387+HOSLA!AB387+'LLAY-LLAY'!AB387+HPUT!AB387+PSIQ.!AB387+'C-LLAY'!AB387+'C-SF'!AB387+'C-LA'!AB387+DIRECCION!AB387</f>
        <v>5</v>
      </c>
      <c r="AC387" s="79">
        <f t="shared" si="117"/>
        <v>3923900</v>
      </c>
      <c r="AD387" s="65">
        <f>+HOSCA!AD387+HOSLA!AD387+'LLAY-LLAY'!AD387+HPUT!AD387+PSIQ.!AD387+'C-LLAY'!AD387+'C-SF'!AD387+'C-LA'!AD387+DIRECCION!AD387</f>
        <v>6</v>
      </c>
      <c r="AE387" s="78">
        <f t="shared" si="118"/>
        <v>4708680</v>
      </c>
      <c r="AF387" s="45">
        <f>+HOSCA!AF387+HOSLA!AF387+'LLAY-LLAY'!AF387+HPUT!AF387+PSIQ.!AF387+'C-LLAY'!AF387+'C-SF'!AF387+'C-LA'!AF387+DIRECCION!AF387</f>
        <v>0</v>
      </c>
      <c r="AG387" s="79">
        <f t="shared" si="119"/>
        <v>0</v>
      </c>
    </row>
    <row r="388" spans="1:33" ht="27" customHeight="1">
      <c r="A388" s="12" t="s">
        <v>911</v>
      </c>
      <c r="B388" s="18" t="s">
        <v>910</v>
      </c>
      <c r="C388" s="281">
        <v>2295790</v>
      </c>
      <c r="D388" s="45">
        <f>+HOSCA!D388+HOSLA!D388+'LLAY-LLAY'!D388+HPUT!D388+PSIQ.!D388+'C-LLAY'!D388+'C-SF'!D388+'C-LA'!D388+DIRECCION!D388</f>
        <v>16</v>
      </c>
      <c r="E388" s="46">
        <f t="shared" ref="E388:E450" si="125">+J388+L388+N388+P388+R388+T388+V388+X388+Z388+AB388+AD388+AF388</f>
        <v>16</v>
      </c>
      <c r="F388" s="46">
        <f t="shared" ref="F388:F450" si="126">D388*C388</f>
        <v>36732640</v>
      </c>
      <c r="G388" s="46">
        <f t="shared" ref="G388:G450" si="127">+E388*C388</f>
        <v>36732640</v>
      </c>
      <c r="H388" s="53">
        <f t="shared" si="123"/>
        <v>1</v>
      </c>
      <c r="I388" s="54">
        <f t="shared" si="124"/>
        <v>1</v>
      </c>
      <c r="J388" s="65">
        <f>+HOSCA!J388+HOSLA!J388+'LLAY-LLAY'!J388+HPUT!J388+PSIQ.!J388+'C-LLAY'!J388+'C-SF'!J388+'C-LA'!J388+DIRECCION!J388</f>
        <v>5</v>
      </c>
      <c r="K388" s="78">
        <f t="shared" ref="K388:K450" si="128">+J388*C388</f>
        <v>11478950</v>
      </c>
      <c r="L388" s="45">
        <f>+HOSCA!L388+HOSLA!L388+'LLAY-LLAY'!L388+HPUT!L388+PSIQ.!L388+'C-LLAY'!L388+'C-SF'!L388+'C-LA'!L388+DIRECCION!L388</f>
        <v>0</v>
      </c>
      <c r="M388" s="79">
        <f t="shared" ref="M388:M450" si="129">+L388*C388</f>
        <v>0</v>
      </c>
      <c r="N388" s="65">
        <f>+HOSCA!N388+HOSLA!N388+'LLAY-LLAY'!N388+HPUT!N388+PSIQ.!N388+'C-LLAY'!N388+'C-SF'!N388+'C-LA'!N388+DIRECCION!N388</f>
        <v>2</v>
      </c>
      <c r="O388" s="78">
        <f t="shared" ref="O388:O450" si="130">+N388*C388</f>
        <v>4591580</v>
      </c>
      <c r="P388" s="45">
        <f>+HOSCA!P388+HOSLA!P388+'LLAY-LLAY'!P388+HPUT!P388+PSIQ.!P388+'C-LLAY'!P388+'C-SF'!P388+'C-LA'!P388+DIRECCION!P388</f>
        <v>1</v>
      </c>
      <c r="Q388" s="79">
        <f t="shared" ref="Q388:Q450" si="131">+P388*C388</f>
        <v>2295790</v>
      </c>
      <c r="R388" s="65">
        <f>+HOSCA!R388+HOSLA!R388+'LLAY-LLAY'!R388+HPUT!R388+PSIQ.!R388+'C-LLAY'!R388+'C-SF'!R388+'C-LA'!R388+DIRECCION!R388</f>
        <v>1</v>
      </c>
      <c r="S388" s="78">
        <f t="shared" ref="S388:S450" si="132">+R388*C388</f>
        <v>2295790</v>
      </c>
      <c r="T388" s="45">
        <f>+HOSCA!T388+HOSLA!T388+'LLAY-LLAY'!T388+HPUT!T388+PSIQ.!T388+'C-LLAY'!T388+'C-SF'!T388+'C-LA'!T388+DIRECCION!T388</f>
        <v>0</v>
      </c>
      <c r="U388" s="79">
        <f t="shared" ref="U388:U450" si="133">+T388*C388</f>
        <v>0</v>
      </c>
      <c r="V388" s="65">
        <f>+HOSCA!V388+HOSLA!V388+'LLAY-LLAY'!V388+HPUT!V388+PSIQ.!V388+'C-LLAY'!V388+'C-SF'!V388+'C-LA'!V388+DIRECCION!V388</f>
        <v>2</v>
      </c>
      <c r="W388" s="78">
        <f t="shared" ref="W388:W450" si="134">+V388*C388</f>
        <v>4591580</v>
      </c>
      <c r="X388" s="45">
        <f>+HOSCA!X388+HOSLA!X388+'LLAY-LLAY'!X388+HPUT!X388+PSIQ.!X388+'C-LLAY'!X388+'C-SF'!X388+'C-LA'!X388+DIRECCION!X388</f>
        <v>0</v>
      </c>
      <c r="Y388" s="79">
        <f t="shared" ref="Y388:Y450" si="135">+X388*C388</f>
        <v>0</v>
      </c>
      <c r="Z388" s="65">
        <f>+HOSCA!Z388+HOSLA!Z388+'LLAY-LLAY'!Z388+HPUT!Z388+PSIQ.!Z388+'C-LLAY'!Z388+'C-SF'!Z388+'C-LA'!Z388+DIRECCION!Z388</f>
        <v>1</v>
      </c>
      <c r="AA388" s="78">
        <f t="shared" ref="AA388:AA450" si="136">+Z388*C388</f>
        <v>2295790</v>
      </c>
      <c r="AB388" s="45">
        <f>+HOSCA!AB388+HOSLA!AB388+'LLAY-LLAY'!AB388+HPUT!AB388+PSIQ.!AB388+'C-LLAY'!AB388+'C-SF'!AB388+'C-LA'!AB388+DIRECCION!AB388</f>
        <v>0</v>
      </c>
      <c r="AC388" s="79">
        <f t="shared" ref="AC388:AC450" si="137">+AB388*C388</f>
        <v>0</v>
      </c>
      <c r="AD388" s="65">
        <f>+HOSCA!AD388+HOSLA!AD388+'LLAY-LLAY'!AD388+HPUT!AD388+PSIQ.!AD388+'C-LLAY'!AD388+'C-SF'!AD388+'C-LA'!AD388+DIRECCION!AD388</f>
        <v>2</v>
      </c>
      <c r="AE388" s="78">
        <f t="shared" ref="AE388:AE450" si="138">+AD388*C388</f>
        <v>4591580</v>
      </c>
      <c r="AF388" s="45">
        <f>+HOSCA!AF388+HOSLA!AF388+'LLAY-LLAY'!AF388+HPUT!AF388+PSIQ.!AF388+'C-LLAY'!AF388+'C-SF'!AF388+'C-LA'!AF388+DIRECCION!AF388</f>
        <v>2</v>
      </c>
      <c r="AG388" s="79">
        <f t="shared" ref="AG388:AG450" si="139">+AF388*C388</f>
        <v>4591580</v>
      </c>
    </row>
    <row r="389" spans="1:33" ht="16.5" customHeight="1">
      <c r="A389" s="12">
        <v>1801101</v>
      </c>
      <c r="B389" s="18" t="s">
        <v>326</v>
      </c>
      <c r="C389" s="281">
        <v>2822290</v>
      </c>
      <c r="D389" s="45">
        <f>+HOSCA!D389+HOSLA!D389+'LLAY-LLAY'!D389+HPUT!D389+PSIQ.!D389+'C-LLAY'!D389+'C-SF'!D389+'C-LA'!D389+DIRECCION!D389</f>
        <v>0</v>
      </c>
      <c r="E389" s="46">
        <f t="shared" si="125"/>
        <v>0</v>
      </c>
      <c r="F389" s="46">
        <f t="shared" si="126"/>
        <v>0</v>
      </c>
      <c r="G389" s="46">
        <f t="shared" si="127"/>
        <v>0</v>
      </c>
      <c r="H389" s="53" t="e">
        <f t="shared" si="123"/>
        <v>#DIV/0!</v>
      </c>
      <c r="I389" s="54" t="e">
        <f t="shared" si="124"/>
        <v>#DIV/0!</v>
      </c>
      <c r="J389" s="65">
        <f>+HOSCA!J389+HOSLA!J389+'LLAY-LLAY'!J389+HPUT!J389+PSIQ.!J389+'C-LLAY'!J389+'C-SF'!J389+'C-LA'!J389+DIRECCION!J389</f>
        <v>0</v>
      </c>
      <c r="K389" s="78">
        <f t="shared" si="128"/>
        <v>0</v>
      </c>
      <c r="L389" s="45">
        <f>+HOSCA!L389+HOSLA!L389+'LLAY-LLAY'!L389+HPUT!L389+PSIQ.!L389+'C-LLAY'!L389+'C-SF'!L389+'C-LA'!L389+DIRECCION!L389</f>
        <v>0</v>
      </c>
      <c r="M389" s="79">
        <f t="shared" si="129"/>
        <v>0</v>
      </c>
      <c r="N389" s="65">
        <f>+HOSCA!N389+HOSLA!N389+'LLAY-LLAY'!N389+HPUT!N389+PSIQ.!N389+'C-LLAY'!N389+'C-SF'!N389+'C-LA'!N389+DIRECCION!N389</f>
        <v>0</v>
      </c>
      <c r="O389" s="78">
        <f t="shared" si="130"/>
        <v>0</v>
      </c>
      <c r="P389" s="45">
        <f>+HOSCA!P389+HOSLA!P389+'LLAY-LLAY'!P389+HPUT!P389+PSIQ.!P389+'C-LLAY'!P389+'C-SF'!P389+'C-LA'!P389+DIRECCION!P389</f>
        <v>0</v>
      </c>
      <c r="Q389" s="79">
        <f t="shared" si="131"/>
        <v>0</v>
      </c>
      <c r="R389" s="65">
        <f>+HOSCA!R389+HOSLA!R389+'LLAY-LLAY'!R389+HPUT!R389+PSIQ.!R389+'C-LLAY'!R389+'C-SF'!R389+'C-LA'!R389+DIRECCION!R389</f>
        <v>0</v>
      </c>
      <c r="S389" s="78">
        <f t="shared" si="132"/>
        <v>0</v>
      </c>
      <c r="T389" s="45">
        <f>+HOSCA!T389+HOSLA!T389+'LLAY-LLAY'!T389+HPUT!T389+PSIQ.!T389+'C-LLAY'!T389+'C-SF'!T389+'C-LA'!T389+DIRECCION!T389</f>
        <v>0</v>
      </c>
      <c r="U389" s="79">
        <f t="shared" si="133"/>
        <v>0</v>
      </c>
      <c r="V389" s="65">
        <f>+HOSCA!V389+HOSLA!V389+'LLAY-LLAY'!V389+HPUT!V389+PSIQ.!V389+'C-LLAY'!V389+'C-SF'!V389+'C-LA'!V389+DIRECCION!V389</f>
        <v>0</v>
      </c>
      <c r="W389" s="78">
        <f t="shared" si="134"/>
        <v>0</v>
      </c>
      <c r="X389" s="45">
        <f>+HOSCA!X389+HOSLA!X389+'LLAY-LLAY'!X389+HPUT!X389+PSIQ.!X389+'C-LLAY'!X389+'C-SF'!X389+'C-LA'!X389+DIRECCION!X389</f>
        <v>0</v>
      </c>
      <c r="Y389" s="79">
        <f t="shared" si="135"/>
        <v>0</v>
      </c>
      <c r="Z389" s="65">
        <f>+HOSCA!Z389+HOSLA!Z389+'LLAY-LLAY'!Z389+HPUT!Z389+PSIQ.!Z389+'C-LLAY'!Z389+'C-SF'!Z389+'C-LA'!Z389+DIRECCION!Z389</f>
        <v>0</v>
      </c>
      <c r="AA389" s="78">
        <f t="shared" si="136"/>
        <v>0</v>
      </c>
      <c r="AB389" s="45">
        <f>+HOSCA!AB389+HOSLA!AB389+'LLAY-LLAY'!AB389+HPUT!AB389+PSIQ.!AB389+'C-LLAY'!AB389+'C-SF'!AB389+'C-LA'!AB389+DIRECCION!AB389</f>
        <v>0</v>
      </c>
      <c r="AC389" s="79">
        <f t="shared" si="137"/>
        <v>0</v>
      </c>
      <c r="AD389" s="65">
        <f>+HOSCA!AD389+HOSLA!AD389+'LLAY-LLAY'!AD389+HPUT!AD389+PSIQ.!AD389+'C-LLAY'!AD389+'C-SF'!AD389+'C-LA'!AD389+DIRECCION!AD389</f>
        <v>0</v>
      </c>
      <c r="AE389" s="78">
        <f t="shared" si="138"/>
        <v>0</v>
      </c>
      <c r="AF389" s="45">
        <f>+HOSCA!AF389+HOSLA!AF389+'LLAY-LLAY'!AF389+HPUT!AF389+PSIQ.!AF389+'C-LLAY'!AF389+'C-SF'!AF389+'C-LA'!AF389+DIRECCION!AF389</f>
        <v>0</v>
      </c>
      <c r="AG389" s="79">
        <f t="shared" si="139"/>
        <v>0</v>
      </c>
    </row>
    <row r="390" spans="1:33" ht="27" customHeight="1">
      <c r="A390" s="12" t="s">
        <v>912</v>
      </c>
      <c r="B390" s="18" t="s">
        <v>327</v>
      </c>
      <c r="C390" s="281">
        <v>1404340</v>
      </c>
      <c r="D390" s="45">
        <f>+HOSCA!D390+HOSLA!D390+'LLAY-LLAY'!D390+HPUT!D390+PSIQ.!D390+'C-LLAY'!D390+'C-SF'!D390+'C-LA'!D390+DIRECCION!D390</f>
        <v>7</v>
      </c>
      <c r="E390" s="46">
        <f t="shared" si="125"/>
        <v>7</v>
      </c>
      <c r="F390" s="46">
        <f t="shared" si="126"/>
        <v>9830380</v>
      </c>
      <c r="G390" s="46">
        <f t="shared" si="127"/>
        <v>9830380</v>
      </c>
      <c r="H390" s="53">
        <f t="shared" si="123"/>
        <v>1</v>
      </c>
      <c r="I390" s="54">
        <f t="shared" si="124"/>
        <v>1</v>
      </c>
      <c r="J390" s="65">
        <f>+HOSCA!J390+HOSLA!J390+'LLAY-LLAY'!J390+HPUT!J390+PSIQ.!J390+'C-LLAY'!J390+'C-SF'!J390+'C-LA'!J390+DIRECCION!J390</f>
        <v>0</v>
      </c>
      <c r="K390" s="78">
        <f t="shared" si="128"/>
        <v>0</v>
      </c>
      <c r="L390" s="45">
        <f>+HOSCA!L390+HOSLA!L390+'LLAY-LLAY'!L390+HPUT!L390+PSIQ.!L390+'C-LLAY'!L390+'C-SF'!L390+'C-LA'!L390+DIRECCION!L390</f>
        <v>0</v>
      </c>
      <c r="M390" s="79">
        <f t="shared" si="129"/>
        <v>0</v>
      </c>
      <c r="N390" s="65">
        <f>+HOSCA!N390+HOSLA!N390+'LLAY-LLAY'!N390+HPUT!N390+PSIQ.!N390+'C-LLAY'!N390+'C-SF'!N390+'C-LA'!N390+DIRECCION!N390</f>
        <v>0</v>
      </c>
      <c r="O390" s="78">
        <f t="shared" si="130"/>
        <v>0</v>
      </c>
      <c r="P390" s="45">
        <f>+HOSCA!P390+HOSLA!P390+'LLAY-LLAY'!P390+HPUT!P390+PSIQ.!P390+'C-LLAY'!P390+'C-SF'!P390+'C-LA'!P390+DIRECCION!P390</f>
        <v>1</v>
      </c>
      <c r="Q390" s="79">
        <f t="shared" si="131"/>
        <v>1404340</v>
      </c>
      <c r="R390" s="65">
        <f>+HOSCA!R390+HOSLA!R390+'LLAY-LLAY'!R390+HPUT!R390+PSIQ.!R390+'C-LLAY'!R390+'C-SF'!R390+'C-LA'!R390+DIRECCION!R390</f>
        <v>0</v>
      </c>
      <c r="S390" s="78">
        <f t="shared" si="132"/>
        <v>0</v>
      </c>
      <c r="T390" s="45">
        <f>+HOSCA!T390+HOSLA!T390+'LLAY-LLAY'!T390+HPUT!T390+PSIQ.!T390+'C-LLAY'!T390+'C-SF'!T390+'C-LA'!T390+DIRECCION!T390</f>
        <v>2</v>
      </c>
      <c r="U390" s="79">
        <f t="shared" si="133"/>
        <v>2808680</v>
      </c>
      <c r="V390" s="65">
        <f>+HOSCA!V390+HOSLA!V390+'LLAY-LLAY'!V390+HPUT!V390+PSIQ.!V390+'C-LLAY'!V390+'C-SF'!V390+'C-LA'!V390+DIRECCION!V390</f>
        <v>0</v>
      </c>
      <c r="W390" s="78">
        <f t="shared" si="134"/>
        <v>0</v>
      </c>
      <c r="X390" s="45">
        <f>+HOSCA!X390+HOSLA!X390+'LLAY-LLAY'!X390+HPUT!X390+PSIQ.!X390+'C-LLAY'!X390+'C-SF'!X390+'C-LA'!X390+DIRECCION!X390</f>
        <v>0</v>
      </c>
      <c r="Y390" s="79">
        <f t="shared" si="135"/>
        <v>0</v>
      </c>
      <c r="Z390" s="65">
        <f>+HOSCA!Z390+HOSLA!Z390+'LLAY-LLAY'!Z390+HPUT!Z390+PSIQ.!Z390+'C-LLAY'!Z390+'C-SF'!Z390+'C-LA'!Z390+DIRECCION!Z390</f>
        <v>2</v>
      </c>
      <c r="AA390" s="78">
        <f t="shared" si="136"/>
        <v>2808680</v>
      </c>
      <c r="AB390" s="45">
        <f>+HOSCA!AB390+HOSLA!AB390+'LLAY-LLAY'!AB390+HPUT!AB390+PSIQ.!AB390+'C-LLAY'!AB390+'C-SF'!AB390+'C-LA'!AB390+DIRECCION!AB390</f>
        <v>1</v>
      </c>
      <c r="AC390" s="79">
        <f t="shared" si="137"/>
        <v>1404340</v>
      </c>
      <c r="AD390" s="65">
        <f>+HOSCA!AD390+HOSLA!AD390+'LLAY-LLAY'!AD390+HPUT!AD390+PSIQ.!AD390+'C-LLAY'!AD390+'C-SF'!AD390+'C-LA'!AD390+DIRECCION!AD390</f>
        <v>1</v>
      </c>
      <c r="AE390" s="78">
        <f t="shared" si="138"/>
        <v>1404340</v>
      </c>
      <c r="AF390" s="45">
        <f>+HOSCA!AF390+HOSLA!AF390+'LLAY-LLAY'!AF390+HPUT!AF390+PSIQ.!AF390+'C-LLAY'!AF390+'C-SF'!AF390+'C-LA'!AF390+DIRECCION!AF390</f>
        <v>0</v>
      </c>
      <c r="AG390" s="79">
        <f t="shared" si="139"/>
        <v>0</v>
      </c>
    </row>
    <row r="391" spans="1:33" ht="16.5" customHeight="1">
      <c r="A391" s="12"/>
      <c r="B391" s="18"/>
      <c r="C391" s="14"/>
      <c r="D391" s="45"/>
      <c r="E391" s="46"/>
      <c r="F391" s="46"/>
      <c r="G391" s="46"/>
      <c r="H391" s="53"/>
      <c r="I391" s="54"/>
      <c r="J391" s="65"/>
      <c r="K391" s="78"/>
      <c r="L391" s="45"/>
      <c r="M391" s="79"/>
      <c r="N391" s="65"/>
      <c r="O391" s="78"/>
      <c r="P391" s="45"/>
      <c r="Q391" s="79"/>
      <c r="R391" s="65"/>
      <c r="S391" s="78"/>
      <c r="T391" s="45"/>
      <c r="U391" s="79"/>
      <c r="V391" s="65"/>
      <c r="W391" s="78"/>
      <c r="X391" s="45"/>
      <c r="Y391" s="79"/>
      <c r="Z391" s="65"/>
      <c r="AA391" s="78"/>
      <c r="AB391" s="45"/>
      <c r="AC391" s="79"/>
      <c r="AD391" s="65"/>
      <c r="AE391" s="78"/>
      <c r="AF391" s="45"/>
      <c r="AG391" s="79"/>
    </row>
    <row r="392" spans="1:33" ht="16.5" customHeight="1">
      <c r="A392" s="58"/>
      <c r="B392" s="125" t="s">
        <v>328</v>
      </c>
      <c r="C392" s="59"/>
      <c r="D392" s="60"/>
      <c r="E392" s="61"/>
      <c r="F392" s="61"/>
      <c r="G392" s="61"/>
      <c r="H392" s="62"/>
      <c r="I392" s="63"/>
      <c r="J392" s="84"/>
      <c r="K392" s="85"/>
      <c r="L392" s="60"/>
      <c r="M392" s="86"/>
      <c r="N392" s="84"/>
      <c r="O392" s="85"/>
      <c r="P392" s="60"/>
      <c r="Q392" s="86"/>
      <c r="R392" s="84"/>
      <c r="S392" s="85"/>
      <c r="T392" s="60"/>
      <c r="U392" s="86"/>
      <c r="V392" s="84"/>
      <c r="W392" s="85"/>
      <c r="X392" s="60"/>
      <c r="Y392" s="86"/>
      <c r="Z392" s="84"/>
      <c r="AA392" s="85"/>
      <c r="AB392" s="60"/>
      <c r="AC392" s="86"/>
      <c r="AD392" s="84"/>
      <c r="AE392" s="85"/>
      <c r="AF392" s="60"/>
      <c r="AG392" s="86"/>
    </row>
    <row r="393" spans="1:33" ht="16.5" customHeight="1">
      <c r="A393" s="12">
        <v>8002003</v>
      </c>
      <c r="B393" s="18" t="s">
        <v>329</v>
      </c>
      <c r="C393" s="281">
        <v>605350</v>
      </c>
      <c r="D393" s="45">
        <f>+HOSCA!D393+HOSLA!D393+'LLAY-LLAY'!D393+HPUT!D393+PSIQ.!D393+'C-LLAY'!D393+'C-SF'!D393+'C-LA'!D393+DIRECCION!D393</f>
        <v>11</v>
      </c>
      <c r="E393" s="46">
        <f t="shared" si="125"/>
        <v>9</v>
      </c>
      <c r="F393" s="46">
        <f t="shared" si="126"/>
        <v>6658850</v>
      </c>
      <c r="G393" s="46">
        <f t="shared" si="127"/>
        <v>5448150</v>
      </c>
      <c r="H393" s="53"/>
      <c r="I393" s="54"/>
      <c r="J393" s="65">
        <f>+HOSCA!J393+HOSLA!J393+'LLAY-LLAY'!J393+HPUT!J393+PSIQ.!J393+'C-LLAY'!J393+'C-SF'!J393+'C-LA'!J393+DIRECCION!J393</f>
        <v>3</v>
      </c>
      <c r="K393" s="78">
        <f t="shared" si="128"/>
        <v>1816050</v>
      </c>
      <c r="L393" s="45">
        <f>+HOSCA!L393+HOSLA!L393+'LLAY-LLAY'!L393+HPUT!L393+PSIQ.!L393+'C-LLAY'!L393+'C-SF'!L393+'C-LA'!L393+DIRECCION!L393</f>
        <v>1</v>
      </c>
      <c r="M393" s="79">
        <f t="shared" si="129"/>
        <v>605350</v>
      </c>
      <c r="N393" s="65">
        <f>+HOSCA!N393+HOSLA!N393+'LLAY-LLAY'!N393+HPUT!N393+PSIQ.!N393+'C-LLAY'!N393+'C-SF'!N393+'C-LA'!N393+DIRECCION!N393</f>
        <v>1</v>
      </c>
      <c r="O393" s="78">
        <f t="shared" si="130"/>
        <v>605350</v>
      </c>
      <c r="P393" s="45">
        <f>+HOSCA!P393+HOSLA!P393+'LLAY-LLAY'!P393+HPUT!P393+PSIQ.!P393+'C-LLAY'!P393+'C-SF'!P393+'C-LA'!P393+DIRECCION!P393</f>
        <v>0</v>
      </c>
      <c r="Q393" s="79">
        <f t="shared" si="131"/>
        <v>0</v>
      </c>
      <c r="R393" s="65">
        <f>+HOSCA!R393+HOSLA!R393+'LLAY-LLAY'!R393+HPUT!R393+PSIQ.!R393+'C-LLAY'!R393+'C-SF'!R393+'C-LA'!R393+DIRECCION!R393</f>
        <v>0</v>
      </c>
      <c r="S393" s="78">
        <f t="shared" si="132"/>
        <v>0</v>
      </c>
      <c r="T393" s="45">
        <f>+HOSCA!T393+HOSLA!T393+'LLAY-LLAY'!T393+HPUT!T393+PSIQ.!T393+'C-LLAY'!T393+'C-SF'!T393+'C-LA'!T393+DIRECCION!T393</f>
        <v>0</v>
      </c>
      <c r="U393" s="79">
        <f t="shared" si="133"/>
        <v>0</v>
      </c>
      <c r="V393" s="65">
        <f>+HOSCA!V393+HOSLA!V393+'LLAY-LLAY'!V393+HPUT!V393+PSIQ.!V393+'C-LLAY'!V393+'C-SF'!V393+'C-LA'!V393+DIRECCION!V393</f>
        <v>0</v>
      </c>
      <c r="W393" s="78">
        <f t="shared" si="134"/>
        <v>0</v>
      </c>
      <c r="X393" s="45">
        <f>+HOSCA!X393+HOSLA!X393+'LLAY-LLAY'!X393+HPUT!X393+PSIQ.!X393+'C-LLAY'!X393+'C-SF'!X393+'C-LA'!X393+DIRECCION!X393</f>
        <v>1</v>
      </c>
      <c r="Y393" s="79">
        <f t="shared" si="135"/>
        <v>605350</v>
      </c>
      <c r="Z393" s="65">
        <f>+HOSCA!Z393+HOSLA!Z393+'LLAY-LLAY'!Z393+HPUT!Z393+PSIQ.!Z393+'C-LLAY'!Z393+'C-SF'!Z393+'C-LA'!Z393+DIRECCION!Z393</f>
        <v>1</v>
      </c>
      <c r="AA393" s="78">
        <f t="shared" si="136"/>
        <v>605350</v>
      </c>
      <c r="AB393" s="45">
        <f>+HOSCA!AB393+HOSLA!AB393+'LLAY-LLAY'!AB393+HPUT!AB393+PSIQ.!AB393+'C-LLAY'!AB393+'C-SF'!AB393+'C-LA'!AB393+DIRECCION!AB393</f>
        <v>1</v>
      </c>
      <c r="AC393" s="79">
        <f t="shared" si="137"/>
        <v>605350</v>
      </c>
      <c r="AD393" s="65">
        <f>+HOSCA!AD393+HOSLA!AD393+'LLAY-LLAY'!AD393+HPUT!AD393+PSIQ.!AD393+'C-LLAY'!AD393+'C-SF'!AD393+'C-LA'!AD393+DIRECCION!AD393</f>
        <v>1</v>
      </c>
      <c r="AE393" s="78">
        <f t="shared" si="138"/>
        <v>605350</v>
      </c>
      <c r="AF393" s="45">
        <f>+HOSCA!AF393+HOSLA!AF393+'LLAY-LLAY'!AF393+HPUT!AF393+PSIQ.!AF393+'C-LLAY'!AF393+'C-SF'!AF393+'C-LA'!AF393+DIRECCION!AF393</f>
        <v>0</v>
      </c>
      <c r="AG393" s="79">
        <f t="shared" si="139"/>
        <v>0</v>
      </c>
    </row>
    <row r="394" spans="1:33" ht="16.5" customHeight="1">
      <c r="A394" s="12">
        <v>8002004</v>
      </c>
      <c r="B394" s="18" t="s">
        <v>330</v>
      </c>
      <c r="C394" s="281">
        <v>879540</v>
      </c>
      <c r="D394" s="45">
        <f>+HOSCA!D394+HOSLA!D394+'LLAY-LLAY'!D394+HPUT!D394+PSIQ.!D394+'C-LLAY'!D394+'C-SF'!D394+'C-LA'!D394+DIRECCION!D394</f>
        <v>36</v>
      </c>
      <c r="E394" s="46">
        <f t="shared" si="125"/>
        <v>37</v>
      </c>
      <c r="F394" s="46">
        <f t="shared" si="126"/>
        <v>31663440</v>
      </c>
      <c r="G394" s="46">
        <f t="shared" si="127"/>
        <v>32542980</v>
      </c>
      <c r="H394" s="53">
        <f t="shared" si="123"/>
        <v>1.0277777777777777</v>
      </c>
      <c r="I394" s="54">
        <f t="shared" si="124"/>
        <v>1.0277777777777777</v>
      </c>
      <c r="J394" s="65">
        <f>+HOSCA!J394+HOSLA!J394+'LLAY-LLAY'!J394+HPUT!J394+PSIQ.!J394+'C-LLAY'!J394+'C-SF'!J394+'C-LA'!J394+DIRECCION!J394</f>
        <v>3</v>
      </c>
      <c r="K394" s="78">
        <f t="shared" si="128"/>
        <v>2638620</v>
      </c>
      <c r="L394" s="45">
        <f>+HOSCA!L394+HOSLA!L394+'LLAY-LLAY'!L394+HPUT!L394+PSIQ.!L394+'C-LLAY'!L394+'C-SF'!L394+'C-LA'!L394+DIRECCION!L394</f>
        <v>2</v>
      </c>
      <c r="M394" s="79">
        <f t="shared" si="129"/>
        <v>1759080</v>
      </c>
      <c r="N394" s="65">
        <f>+HOSCA!N394+HOSLA!N394+'LLAY-LLAY'!N394+HPUT!N394+PSIQ.!N394+'C-LLAY'!N394+'C-SF'!N394+'C-LA'!N394+DIRECCION!N394</f>
        <v>9</v>
      </c>
      <c r="O394" s="78">
        <f t="shared" si="130"/>
        <v>7915860</v>
      </c>
      <c r="P394" s="45">
        <f>+HOSCA!P394+HOSLA!P394+'LLAY-LLAY'!P394+HPUT!P394+PSIQ.!P394+'C-LLAY'!P394+'C-SF'!P394+'C-LA'!P394+DIRECCION!P394</f>
        <v>1</v>
      </c>
      <c r="Q394" s="79">
        <f t="shared" si="131"/>
        <v>879540</v>
      </c>
      <c r="R394" s="65">
        <f>+HOSCA!R394+HOSLA!R394+'LLAY-LLAY'!R394+HPUT!R394+PSIQ.!R394+'C-LLAY'!R394+'C-SF'!R394+'C-LA'!R394+DIRECCION!R394</f>
        <v>3</v>
      </c>
      <c r="S394" s="78">
        <f t="shared" si="132"/>
        <v>2638620</v>
      </c>
      <c r="T394" s="45">
        <f>+HOSCA!T394+HOSLA!T394+'LLAY-LLAY'!T394+HPUT!T394+PSIQ.!T394+'C-LLAY'!T394+'C-SF'!T394+'C-LA'!T394+DIRECCION!T394</f>
        <v>4</v>
      </c>
      <c r="U394" s="79">
        <f t="shared" si="133"/>
        <v>3518160</v>
      </c>
      <c r="V394" s="65">
        <f>+HOSCA!V394+HOSLA!V394+'LLAY-LLAY'!V394+HPUT!V394+PSIQ.!V394+'C-LLAY'!V394+'C-SF'!V394+'C-LA'!V394+DIRECCION!V394</f>
        <v>2</v>
      </c>
      <c r="W394" s="78">
        <f t="shared" si="134"/>
        <v>1759080</v>
      </c>
      <c r="X394" s="45">
        <f>+HOSCA!X394+HOSLA!X394+'LLAY-LLAY'!X394+HPUT!X394+PSIQ.!X394+'C-LLAY'!X394+'C-SF'!X394+'C-LA'!X394+DIRECCION!X394</f>
        <v>5</v>
      </c>
      <c r="Y394" s="79">
        <f t="shared" si="135"/>
        <v>4397700</v>
      </c>
      <c r="Z394" s="65">
        <f>+HOSCA!Z394+HOSLA!Z394+'LLAY-LLAY'!Z394+HPUT!Z394+PSIQ.!Z394+'C-LLAY'!Z394+'C-SF'!Z394+'C-LA'!Z394+DIRECCION!Z394</f>
        <v>1</v>
      </c>
      <c r="AA394" s="78">
        <f t="shared" si="136"/>
        <v>879540</v>
      </c>
      <c r="AB394" s="45">
        <f>+HOSCA!AB394+HOSLA!AB394+'LLAY-LLAY'!AB394+HPUT!AB394+PSIQ.!AB394+'C-LLAY'!AB394+'C-SF'!AB394+'C-LA'!AB394+DIRECCION!AB394</f>
        <v>2</v>
      </c>
      <c r="AC394" s="79">
        <f t="shared" si="137"/>
        <v>1759080</v>
      </c>
      <c r="AD394" s="65">
        <f>+HOSCA!AD394+HOSLA!AD394+'LLAY-LLAY'!AD394+HPUT!AD394+PSIQ.!AD394+'C-LLAY'!AD394+'C-SF'!AD394+'C-LA'!AD394+DIRECCION!AD394</f>
        <v>2</v>
      </c>
      <c r="AE394" s="78">
        <f t="shared" si="138"/>
        <v>1759080</v>
      </c>
      <c r="AF394" s="45">
        <f>+HOSCA!AF394+HOSLA!AF394+'LLAY-LLAY'!AF394+HPUT!AF394+PSIQ.!AF394+'C-LLAY'!AF394+'C-SF'!AF394+'C-LA'!AF394+DIRECCION!AF394</f>
        <v>3</v>
      </c>
      <c r="AG394" s="79">
        <f t="shared" si="139"/>
        <v>2638620</v>
      </c>
    </row>
    <row r="395" spans="1:33" ht="16.5" customHeight="1">
      <c r="A395" s="12">
        <v>8002005</v>
      </c>
      <c r="B395" s="18" t="s">
        <v>331</v>
      </c>
      <c r="C395" s="281">
        <v>759020</v>
      </c>
      <c r="D395" s="45">
        <f>+HOSCA!D395+HOSLA!D395+'LLAY-LLAY'!D395+HPUT!D395+PSIQ.!D395+'C-LLAY'!D395+'C-SF'!D395+'C-LA'!D395+DIRECCION!D395</f>
        <v>1</v>
      </c>
      <c r="E395" s="46">
        <f t="shared" si="125"/>
        <v>0</v>
      </c>
      <c r="F395" s="46">
        <f t="shared" si="126"/>
        <v>759020</v>
      </c>
      <c r="G395" s="46">
        <f t="shared" si="127"/>
        <v>0</v>
      </c>
      <c r="H395" s="53">
        <f t="shared" si="123"/>
        <v>0</v>
      </c>
      <c r="I395" s="54">
        <f t="shared" si="124"/>
        <v>0</v>
      </c>
      <c r="J395" s="65">
        <f>+HOSCA!J395+HOSLA!J395+'LLAY-LLAY'!J395+HPUT!J395+PSIQ.!J395+'C-LLAY'!J395+'C-SF'!J395+'C-LA'!J395+DIRECCION!J395</f>
        <v>0</v>
      </c>
      <c r="K395" s="78">
        <f t="shared" si="128"/>
        <v>0</v>
      </c>
      <c r="L395" s="45">
        <f>+HOSCA!L395+HOSLA!L395+'LLAY-LLAY'!L395+HPUT!L395+PSIQ.!L395+'C-LLAY'!L395+'C-SF'!L395+'C-LA'!L395+DIRECCION!L395</f>
        <v>0</v>
      </c>
      <c r="M395" s="79">
        <f t="shared" si="129"/>
        <v>0</v>
      </c>
      <c r="N395" s="65">
        <f>+HOSCA!N395+HOSLA!N395+'LLAY-LLAY'!N395+HPUT!N395+PSIQ.!N395+'C-LLAY'!N395+'C-SF'!N395+'C-LA'!N395+DIRECCION!N395</f>
        <v>0</v>
      </c>
      <c r="O395" s="78">
        <f t="shared" si="130"/>
        <v>0</v>
      </c>
      <c r="P395" s="45">
        <f>+HOSCA!P395+HOSLA!P395+'LLAY-LLAY'!P395+HPUT!P395+PSIQ.!P395+'C-LLAY'!P395+'C-SF'!P395+'C-LA'!P395+DIRECCION!P395</f>
        <v>0</v>
      </c>
      <c r="Q395" s="79">
        <f t="shared" si="131"/>
        <v>0</v>
      </c>
      <c r="R395" s="65">
        <f>+HOSCA!R395+HOSLA!R395+'LLAY-LLAY'!R395+HPUT!R395+PSIQ.!R395+'C-LLAY'!R395+'C-SF'!R395+'C-LA'!R395+DIRECCION!R395</f>
        <v>0</v>
      </c>
      <c r="S395" s="78">
        <f t="shared" si="132"/>
        <v>0</v>
      </c>
      <c r="T395" s="45">
        <f>+HOSCA!T395+HOSLA!T395+'LLAY-LLAY'!T395+HPUT!T395+PSIQ.!T395+'C-LLAY'!T395+'C-SF'!T395+'C-LA'!T395+DIRECCION!T395</f>
        <v>0</v>
      </c>
      <c r="U395" s="79">
        <f t="shared" si="133"/>
        <v>0</v>
      </c>
      <c r="V395" s="65">
        <f>+HOSCA!V395+HOSLA!V395+'LLAY-LLAY'!V395+HPUT!V395+PSIQ.!V395+'C-LLAY'!V395+'C-SF'!V395+'C-LA'!V395+DIRECCION!V395</f>
        <v>0</v>
      </c>
      <c r="W395" s="78">
        <f t="shared" si="134"/>
        <v>0</v>
      </c>
      <c r="X395" s="45">
        <f>+HOSCA!X395+HOSLA!X395+'LLAY-LLAY'!X395+HPUT!X395+PSIQ.!X395+'C-LLAY'!X395+'C-SF'!X395+'C-LA'!X395+DIRECCION!X395</f>
        <v>0</v>
      </c>
      <c r="Y395" s="79">
        <f t="shared" si="135"/>
        <v>0</v>
      </c>
      <c r="Z395" s="65">
        <f>+HOSCA!Z395+HOSLA!Z395+'LLAY-LLAY'!Z395+HPUT!Z395+PSIQ.!Z395+'C-LLAY'!Z395+'C-SF'!Z395+'C-LA'!Z395+DIRECCION!Z395</f>
        <v>0</v>
      </c>
      <c r="AA395" s="78">
        <f t="shared" si="136"/>
        <v>0</v>
      </c>
      <c r="AB395" s="45">
        <f>+HOSCA!AB395+HOSLA!AB395+'LLAY-LLAY'!AB395+HPUT!AB395+PSIQ.!AB395+'C-LLAY'!AB395+'C-SF'!AB395+'C-LA'!AB395+DIRECCION!AB395</f>
        <v>0</v>
      </c>
      <c r="AC395" s="79">
        <f t="shared" si="137"/>
        <v>0</v>
      </c>
      <c r="AD395" s="65">
        <f>+HOSCA!AD395+HOSLA!AD395+'LLAY-LLAY'!AD395+HPUT!AD395+PSIQ.!AD395+'C-LLAY'!AD395+'C-SF'!AD395+'C-LA'!AD395+DIRECCION!AD395</f>
        <v>0</v>
      </c>
      <c r="AE395" s="78">
        <f t="shared" si="138"/>
        <v>0</v>
      </c>
      <c r="AF395" s="45">
        <f>+HOSCA!AF395+HOSLA!AF395+'LLAY-LLAY'!AF395+HPUT!AF395+PSIQ.!AF395+'C-LLAY'!AF395+'C-SF'!AF395+'C-LA'!AF395+DIRECCION!AF395</f>
        <v>0</v>
      </c>
      <c r="AG395" s="79">
        <f t="shared" si="139"/>
        <v>0</v>
      </c>
    </row>
    <row r="396" spans="1:33" ht="16.5" customHeight="1">
      <c r="A396" s="12"/>
      <c r="B396" s="18"/>
      <c r="C396" s="14"/>
      <c r="D396" s="45"/>
      <c r="E396" s="46"/>
      <c r="F396" s="46"/>
      <c r="G396" s="46"/>
      <c r="H396" s="53"/>
      <c r="I396" s="54"/>
      <c r="J396" s="65"/>
      <c r="K396" s="78"/>
      <c r="L396" s="45"/>
      <c r="M396" s="79"/>
      <c r="N396" s="65"/>
      <c r="O396" s="78"/>
      <c r="P396" s="45"/>
      <c r="Q396" s="79"/>
      <c r="R396" s="65"/>
      <c r="S396" s="78"/>
      <c r="T396" s="45"/>
      <c r="U396" s="79"/>
      <c r="V396" s="65"/>
      <c r="W396" s="78"/>
      <c r="X396" s="45"/>
      <c r="Y396" s="79"/>
      <c r="Z396" s="65"/>
      <c r="AA396" s="78"/>
      <c r="AB396" s="45"/>
      <c r="AC396" s="79"/>
      <c r="AD396" s="65"/>
      <c r="AE396" s="78"/>
      <c r="AF396" s="45"/>
      <c r="AG396" s="79"/>
    </row>
    <row r="397" spans="1:33" ht="16.5" customHeight="1">
      <c r="A397" s="58"/>
      <c r="B397" s="125" t="s">
        <v>332</v>
      </c>
      <c r="C397" s="59"/>
      <c r="D397" s="60"/>
      <c r="E397" s="61"/>
      <c r="F397" s="61"/>
      <c r="G397" s="61"/>
      <c r="H397" s="62"/>
      <c r="I397" s="63"/>
      <c r="J397" s="84"/>
      <c r="K397" s="85"/>
      <c r="L397" s="60"/>
      <c r="M397" s="86"/>
      <c r="N397" s="84"/>
      <c r="O397" s="85"/>
      <c r="P397" s="60"/>
      <c r="Q397" s="86"/>
      <c r="R397" s="84"/>
      <c r="S397" s="85"/>
      <c r="T397" s="60"/>
      <c r="U397" s="86"/>
      <c r="V397" s="84"/>
      <c r="W397" s="85"/>
      <c r="X397" s="60"/>
      <c r="Y397" s="86"/>
      <c r="Z397" s="84"/>
      <c r="AA397" s="85"/>
      <c r="AB397" s="60"/>
      <c r="AC397" s="86"/>
      <c r="AD397" s="84"/>
      <c r="AE397" s="85"/>
      <c r="AF397" s="60"/>
      <c r="AG397" s="86"/>
    </row>
    <row r="398" spans="1:33" ht="16.5" customHeight="1">
      <c r="A398" s="12">
        <v>7004019</v>
      </c>
      <c r="B398" s="18" t="s">
        <v>333</v>
      </c>
      <c r="C398" s="281">
        <v>52420</v>
      </c>
      <c r="D398" s="45">
        <f>+HOSCA!D398+HOSLA!D398+'LLAY-LLAY'!D398+HPUT!D398+PSIQ.!D398+'C-LLAY'!D398+'C-SF'!D398+'C-LA'!D398+DIRECCION!D398</f>
        <v>124</v>
      </c>
      <c r="E398" s="46">
        <f t="shared" si="125"/>
        <v>113</v>
      </c>
      <c r="F398" s="46">
        <f t="shared" si="126"/>
        <v>6500080</v>
      </c>
      <c r="G398" s="46">
        <f t="shared" si="127"/>
        <v>5923460</v>
      </c>
      <c r="H398" s="53">
        <f t="shared" si="123"/>
        <v>0.91129032258064513</v>
      </c>
      <c r="I398" s="54">
        <f t="shared" si="124"/>
        <v>0.91129032258064513</v>
      </c>
      <c r="J398" s="65">
        <f>+HOSCA!J398+HOSLA!J398+'LLAY-LLAY'!J398+HPUT!J398+PSIQ.!J398+'C-LLAY'!J398+'C-SF'!J398+'C-LA'!J398+DIRECCION!J398</f>
        <v>25</v>
      </c>
      <c r="K398" s="78">
        <f t="shared" si="128"/>
        <v>1310500</v>
      </c>
      <c r="L398" s="45">
        <f>+HOSCA!L398+HOSLA!L398+'LLAY-LLAY'!L398+HPUT!L398+PSIQ.!L398+'C-LLAY'!L398+'C-SF'!L398+'C-LA'!L398+DIRECCION!L398</f>
        <v>17</v>
      </c>
      <c r="M398" s="79">
        <f t="shared" si="129"/>
        <v>891140</v>
      </c>
      <c r="N398" s="65">
        <f>+HOSCA!N398+HOSLA!N398+'LLAY-LLAY'!N398+HPUT!N398+PSIQ.!N398+'C-LLAY'!N398+'C-SF'!N398+'C-LA'!N398+DIRECCION!N398</f>
        <v>10</v>
      </c>
      <c r="O398" s="78">
        <f t="shared" si="130"/>
        <v>524200</v>
      </c>
      <c r="P398" s="45">
        <f>+HOSCA!P398+HOSLA!P398+'LLAY-LLAY'!P398+HPUT!P398+PSIQ.!P398+'C-LLAY'!P398+'C-SF'!P398+'C-LA'!P398+DIRECCION!P398</f>
        <v>13</v>
      </c>
      <c r="Q398" s="79">
        <f t="shared" si="131"/>
        <v>681460</v>
      </c>
      <c r="R398" s="65">
        <f>+HOSCA!R398+HOSLA!R398+'LLAY-LLAY'!R398+HPUT!R398+PSIQ.!R398+'C-LLAY'!R398+'C-SF'!R398+'C-LA'!R398+DIRECCION!R398</f>
        <v>7</v>
      </c>
      <c r="S398" s="78">
        <f t="shared" si="132"/>
        <v>366940</v>
      </c>
      <c r="T398" s="45">
        <f>+HOSCA!T398+HOSLA!T398+'LLAY-LLAY'!T398+HPUT!T398+PSIQ.!T398+'C-LLAY'!T398+'C-SF'!T398+'C-LA'!T398+DIRECCION!T398</f>
        <v>5</v>
      </c>
      <c r="U398" s="79">
        <f t="shared" si="133"/>
        <v>262100</v>
      </c>
      <c r="V398" s="65">
        <f>+HOSCA!V398+HOSLA!V398+'LLAY-LLAY'!V398+HPUT!V398+PSIQ.!V398+'C-LLAY'!V398+'C-SF'!V398+'C-LA'!V398+DIRECCION!V398</f>
        <v>5</v>
      </c>
      <c r="W398" s="78">
        <f t="shared" si="134"/>
        <v>262100</v>
      </c>
      <c r="X398" s="45">
        <f>+HOSCA!X398+HOSLA!X398+'LLAY-LLAY'!X398+HPUT!X398+PSIQ.!X398+'C-LLAY'!X398+'C-SF'!X398+'C-LA'!X398+DIRECCION!X398</f>
        <v>10</v>
      </c>
      <c r="Y398" s="79">
        <f t="shared" si="135"/>
        <v>524200</v>
      </c>
      <c r="Z398" s="65">
        <f>+HOSCA!Z398+HOSLA!Z398+'LLAY-LLAY'!Z398+HPUT!Z398+PSIQ.!Z398+'C-LLAY'!Z398+'C-SF'!Z398+'C-LA'!Z398+DIRECCION!Z398</f>
        <v>7</v>
      </c>
      <c r="AA398" s="78">
        <f t="shared" si="136"/>
        <v>366940</v>
      </c>
      <c r="AB398" s="45">
        <f>+HOSCA!AB398+HOSLA!AB398+'LLAY-LLAY'!AB398+HPUT!AB398+PSIQ.!AB398+'C-LLAY'!AB398+'C-SF'!AB398+'C-LA'!AB398+DIRECCION!AB398</f>
        <v>2</v>
      </c>
      <c r="AC398" s="79">
        <f t="shared" si="137"/>
        <v>104840</v>
      </c>
      <c r="AD398" s="65">
        <f>+HOSCA!AD398+HOSLA!AD398+'LLAY-LLAY'!AD398+HPUT!AD398+PSIQ.!AD398+'C-LLAY'!AD398+'C-SF'!AD398+'C-LA'!AD398+DIRECCION!AD398</f>
        <v>8</v>
      </c>
      <c r="AE398" s="78">
        <f t="shared" si="138"/>
        <v>419360</v>
      </c>
      <c r="AF398" s="45">
        <f>+HOSCA!AF398+HOSLA!AF398+'LLAY-LLAY'!AF398+HPUT!AF398+PSIQ.!AF398+'C-LLAY'!AF398+'C-SF'!AF398+'C-LA'!AF398+DIRECCION!AF398</f>
        <v>4</v>
      </c>
      <c r="AG398" s="79">
        <f t="shared" si="139"/>
        <v>209680</v>
      </c>
    </row>
    <row r="399" spans="1:33" ht="16.5" customHeight="1">
      <c r="A399" s="12">
        <v>7004020</v>
      </c>
      <c r="B399" s="18" t="s">
        <v>334</v>
      </c>
      <c r="C399" s="281">
        <v>365390</v>
      </c>
      <c r="D399" s="45">
        <f>+HOSCA!D399+HOSLA!D399+'LLAY-LLAY'!D399+HPUT!D399+PSIQ.!D399+'C-LLAY'!D399+'C-SF'!D399+'C-LA'!D399+DIRECCION!D399</f>
        <v>134</v>
      </c>
      <c r="E399" s="46">
        <f t="shared" si="125"/>
        <v>70</v>
      </c>
      <c r="F399" s="46">
        <f t="shared" si="126"/>
        <v>48962260</v>
      </c>
      <c r="G399" s="46">
        <f t="shared" si="127"/>
        <v>25577300</v>
      </c>
      <c r="H399" s="53">
        <f t="shared" si="123"/>
        <v>0.52238805970149249</v>
      </c>
      <c r="I399" s="54">
        <f t="shared" si="124"/>
        <v>0.52238805970149249</v>
      </c>
      <c r="J399" s="65">
        <f>+HOSCA!J399+HOSLA!J399+'LLAY-LLAY'!J399+HPUT!J399+PSIQ.!J399+'C-LLAY'!J399+'C-SF'!J399+'C-LA'!J399+DIRECCION!J399</f>
        <v>10</v>
      </c>
      <c r="K399" s="78">
        <f t="shared" si="128"/>
        <v>3653900</v>
      </c>
      <c r="L399" s="45">
        <f>+HOSCA!L399+HOSLA!L399+'LLAY-LLAY'!L399+HPUT!L399+PSIQ.!L399+'C-LLAY'!L399+'C-SF'!L399+'C-LA'!L399+DIRECCION!L399</f>
        <v>6</v>
      </c>
      <c r="M399" s="79">
        <f t="shared" si="129"/>
        <v>2192340</v>
      </c>
      <c r="N399" s="65">
        <f>+HOSCA!N399+HOSLA!N399+'LLAY-LLAY'!N399+HPUT!N399+PSIQ.!N399+'C-LLAY'!N399+'C-SF'!N399+'C-LA'!N399+DIRECCION!N399</f>
        <v>17</v>
      </c>
      <c r="O399" s="78">
        <f t="shared" si="130"/>
        <v>6211630</v>
      </c>
      <c r="P399" s="45">
        <f>+HOSCA!P399+HOSLA!P399+'LLAY-LLAY'!P399+HPUT!P399+PSIQ.!P399+'C-LLAY'!P399+'C-SF'!P399+'C-LA'!P399+DIRECCION!P399</f>
        <v>9</v>
      </c>
      <c r="Q399" s="79">
        <f t="shared" si="131"/>
        <v>3288510</v>
      </c>
      <c r="R399" s="65">
        <f>+HOSCA!R399+HOSLA!R399+'LLAY-LLAY'!R399+HPUT!R399+PSIQ.!R399+'C-LLAY'!R399+'C-SF'!R399+'C-LA'!R399+DIRECCION!R399</f>
        <v>3</v>
      </c>
      <c r="S399" s="78">
        <f t="shared" si="132"/>
        <v>1096170</v>
      </c>
      <c r="T399" s="45">
        <f>+HOSCA!T399+HOSLA!T399+'LLAY-LLAY'!T399+HPUT!T399+PSIQ.!T399+'C-LLAY'!T399+'C-SF'!T399+'C-LA'!T399+DIRECCION!T399</f>
        <v>2</v>
      </c>
      <c r="U399" s="79">
        <f t="shared" si="133"/>
        <v>730780</v>
      </c>
      <c r="V399" s="65">
        <f>+HOSCA!V399+HOSLA!V399+'LLAY-LLAY'!V399+HPUT!V399+PSIQ.!V399+'C-LLAY'!V399+'C-SF'!V399+'C-LA'!V399+DIRECCION!V399</f>
        <v>3</v>
      </c>
      <c r="W399" s="78">
        <f t="shared" si="134"/>
        <v>1096170</v>
      </c>
      <c r="X399" s="45">
        <f>+HOSCA!X399+HOSLA!X399+'LLAY-LLAY'!X399+HPUT!X399+PSIQ.!X399+'C-LLAY'!X399+'C-SF'!X399+'C-LA'!X399+DIRECCION!X399</f>
        <v>6</v>
      </c>
      <c r="Y399" s="79">
        <f t="shared" si="135"/>
        <v>2192340</v>
      </c>
      <c r="Z399" s="65">
        <f>+HOSCA!Z399+HOSLA!Z399+'LLAY-LLAY'!Z399+HPUT!Z399+PSIQ.!Z399+'C-LLAY'!Z399+'C-SF'!Z399+'C-LA'!Z399+DIRECCION!Z399</f>
        <v>6</v>
      </c>
      <c r="AA399" s="78">
        <f t="shared" si="136"/>
        <v>2192340</v>
      </c>
      <c r="AB399" s="45">
        <f>+HOSCA!AB399+HOSLA!AB399+'LLAY-LLAY'!AB399+HPUT!AB399+PSIQ.!AB399+'C-LLAY'!AB399+'C-SF'!AB399+'C-LA'!AB399+DIRECCION!AB399</f>
        <v>5</v>
      </c>
      <c r="AC399" s="79">
        <f t="shared" si="137"/>
        <v>1826950</v>
      </c>
      <c r="AD399" s="65">
        <f>+HOSCA!AD399+HOSLA!AD399+'LLAY-LLAY'!AD399+HPUT!AD399+PSIQ.!AD399+'C-LLAY'!AD399+'C-SF'!AD399+'C-LA'!AD399+DIRECCION!AD399</f>
        <v>1</v>
      </c>
      <c r="AE399" s="78">
        <f t="shared" si="138"/>
        <v>365390</v>
      </c>
      <c r="AF399" s="45">
        <f>+HOSCA!AF399+HOSLA!AF399+'LLAY-LLAY'!AF399+HPUT!AF399+PSIQ.!AF399+'C-LLAY'!AF399+'C-SF'!AF399+'C-LA'!AF399+DIRECCION!AF399</f>
        <v>2</v>
      </c>
      <c r="AG399" s="79">
        <f t="shared" si="139"/>
        <v>730780</v>
      </c>
    </row>
    <row r="400" spans="1:33" ht="16.5" customHeight="1">
      <c r="A400" s="12">
        <v>7004021</v>
      </c>
      <c r="B400" s="18" t="s">
        <v>335</v>
      </c>
      <c r="C400" s="281">
        <v>153920</v>
      </c>
      <c r="D400" s="45">
        <f>+HOSCA!D400+HOSLA!D400+'LLAY-LLAY'!D400+HPUT!D400+PSIQ.!D400+'C-LLAY'!D400+'C-SF'!D400+'C-LA'!D400+DIRECCION!D400</f>
        <v>161</v>
      </c>
      <c r="E400" s="46">
        <f t="shared" si="125"/>
        <v>99</v>
      </c>
      <c r="F400" s="46">
        <f t="shared" si="126"/>
        <v>24781120</v>
      </c>
      <c r="G400" s="46">
        <f t="shared" si="127"/>
        <v>15238080</v>
      </c>
      <c r="H400" s="53">
        <f t="shared" si="123"/>
        <v>0.6149068322981367</v>
      </c>
      <c r="I400" s="54">
        <f t="shared" si="124"/>
        <v>0.6149068322981367</v>
      </c>
      <c r="J400" s="65">
        <f>+HOSCA!J400+HOSLA!J400+'LLAY-LLAY'!J400+HPUT!J400+PSIQ.!J400+'C-LLAY'!J400+'C-SF'!J400+'C-LA'!J400+DIRECCION!J400</f>
        <v>25</v>
      </c>
      <c r="K400" s="78">
        <f t="shared" si="128"/>
        <v>3848000</v>
      </c>
      <c r="L400" s="45">
        <f>+HOSCA!L400+HOSLA!L400+'LLAY-LLAY'!L400+HPUT!L400+PSIQ.!L400+'C-LLAY'!L400+'C-SF'!L400+'C-LA'!L400+DIRECCION!L400</f>
        <v>9</v>
      </c>
      <c r="M400" s="79">
        <f t="shared" si="129"/>
        <v>1385280</v>
      </c>
      <c r="N400" s="65">
        <f>+HOSCA!N400+HOSLA!N400+'LLAY-LLAY'!N400+HPUT!N400+PSIQ.!N400+'C-LLAY'!N400+'C-SF'!N400+'C-LA'!N400+DIRECCION!N400</f>
        <v>4</v>
      </c>
      <c r="O400" s="78">
        <f t="shared" si="130"/>
        <v>615680</v>
      </c>
      <c r="P400" s="45">
        <f>+HOSCA!P400+HOSLA!P400+'LLAY-LLAY'!P400+HPUT!P400+PSIQ.!P400+'C-LLAY'!P400+'C-SF'!P400+'C-LA'!P400+DIRECCION!P400</f>
        <v>21</v>
      </c>
      <c r="Q400" s="79">
        <f t="shared" si="131"/>
        <v>3232320</v>
      </c>
      <c r="R400" s="65">
        <f>+HOSCA!R400+HOSLA!R400+'LLAY-LLAY'!R400+HPUT!R400+PSIQ.!R400+'C-LLAY'!R400+'C-SF'!R400+'C-LA'!R400+DIRECCION!R400</f>
        <v>6</v>
      </c>
      <c r="S400" s="78">
        <f t="shared" si="132"/>
        <v>923520</v>
      </c>
      <c r="T400" s="45">
        <f>+HOSCA!T400+HOSLA!T400+'LLAY-LLAY'!T400+HPUT!T400+PSIQ.!T400+'C-LLAY'!T400+'C-SF'!T400+'C-LA'!T400+DIRECCION!T400</f>
        <v>2</v>
      </c>
      <c r="U400" s="79">
        <f t="shared" si="133"/>
        <v>307840</v>
      </c>
      <c r="V400" s="65">
        <f>+HOSCA!V400+HOSLA!V400+'LLAY-LLAY'!V400+HPUT!V400+PSIQ.!V400+'C-LLAY'!V400+'C-SF'!V400+'C-LA'!V400+DIRECCION!V400</f>
        <v>3</v>
      </c>
      <c r="W400" s="78">
        <f t="shared" si="134"/>
        <v>461760</v>
      </c>
      <c r="X400" s="45">
        <f>+HOSCA!X400+HOSLA!X400+'LLAY-LLAY'!X400+HPUT!X400+PSIQ.!X400+'C-LLAY'!X400+'C-SF'!X400+'C-LA'!X400+DIRECCION!X400</f>
        <v>11</v>
      </c>
      <c r="Y400" s="79">
        <f t="shared" si="135"/>
        <v>1693120</v>
      </c>
      <c r="Z400" s="65">
        <f>+HOSCA!Z400+HOSLA!Z400+'LLAY-LLAY'!Z400+HPUT!Z400+PSIQ.!Z400+'C-LLAY'!Z400+'C-SF'!Z400+'C-LA'!Z400+DIRECCION!Z400</f>
        <v>8</v>
      </c>
      <c r="AA400" s="78">
        <f t="shared" si="136"/>
        <v>1231360</v>
      </c>
      <c r="AB400" s="45">
        <f>+HOSCA!AB400+HOSLA!AB400+'LLAY-LLAY'!AB400+HPUT!AB400+PSIQ.!AB400+'C-LLAY'!AB400+'C-SF'!AB400+'C-LA'!AB400+DIRECCION!AB400</f>
        <v>2</v>
      </c>
      <c r="AC400" s="79">
        <f t="shared" si="137"/>
        <v>307840</v>
      </c>
      <c r="AD400" s="65">
        <f>+HOSCA!AD400+HOSLA!AD400+'LLAY-LLAY'!AD400+HPUT!AD400+PSIQ.!AD400+'C-LLAY'!AD400+'C-SF'!AD400+'C-LA'!AD400+DIRECCION!AD400</f>
        <v>5</v>
      </c>
      <c r="AE400" s="78">
        <f t="shared" si="138"/>
        <v>769600</v>
      </c>
      <c r="AF400" s="45">
        <f>+HOSCA!AF400+HOSLA!AF400+'LLAY-LLAY'!AF400+HPUT!AF400+PSIQ.!AF400+'C-LLAY'!AF400+'C-SF'!AF400+'C-LA'!AF400+DIRECCION!AF400</f>
        <v>3</v>
      </c>
      <c r="AG400" s="79">
        <f t="shared" si="139"/>
        <v>461760</v>
      </c>
    </row>
    <row r="401" spans="1:33" ht="16.5" customHeight="1">
      <c r="A401" s="12"/>
      <c r="B401" s="18"/>
      <c r="C401" s="284"/>
      <c r="D401" s="45"/>
      <c r="E401" s="46"/>
      <c r="F401" s="46"/>
      <c r="G401" s="46"/>
      <c r="H401" s="53"/>
      <c r="I401" s="54"/>
      <c r="J401" s="65"/>
      <c r="K401" s="78"/>
      <c r="L401" s="45"/>
      <c r="M401" s="79"/>
      <c r="N401" s="65"/>
      <c r="O401" s="78"/>
      <c r="P401" s="45"/>
      <c r="Q401" s="79"/>
      <c r="R401" s="65"/>
      <c r="S401" s="78"/>
      <c r="T401" s="45"/>
      <c r="U401" s="79"/>
      <c r="V401" s="65"/>
      <c r="W401" s="78"/>
      <c r="X401" s="45"/>
      <c r="Y401" s="79"/>
      <c r="Z401" s="65"/>
      <c r="AA401" s="78"/>
      <c r="AB401" s="45"/>
      <c r="AC401" s="79"/>
      <c r="AD401" s="65"/>
      <c r="AE401" s="78"/>
      <c r="AF401" s="45"/>
      <c r="AG401" s="79"/>
    </row>
    <row r="402" spans="1:33" ht="16.5" customHeight="1">
      <c r="A402" s="58"/>
      <c r="B402" s="125" t="s">
        <v>336</v>
      </c>
      <c r="C402" s="275"/>
      <c r="D402" s="60"/>
      <c r="E402" s="61"/>
      <c r="F402" s="61"/>
      <c r="G402" s="61"/>
      <c r="H402" s="62"/>
      <c r="I402" s="63"/>
      <c r="J402" s="84"/>
      <c r="K402" s="85"/>
      <c r="L402" s="60"/>
      <c r="M402" s="86"/>
      <c r="N402" s="84"/>
      <c r="O402" s="85"/>
      <c r="P402" s="60"/>
      <c r="Q402" s="86"/>
      <c r="R402" s="84"/>
      <c r="S402" s="85"/>
      <c r="T402" s="60"/>
      <c r="U402" s="86"/>
      <c r="V402" s="84"/>
      <c r="W402" s="85"/>
      <c r="X402" s="60"/>
      <c r="Y402" s="86"/>
      <c r="Z402" s="84"/>
      <c r="AA402" s="85"/>
      <c r="AB402" s="60"/>
      <c r="AC402" s="86"/>
      <c r="AD402" s="84"/>
      <c r="AE402" s="85"/>
      <c r="AF402" s="60"/>
      <c r="AG402" s="86"/>
    </row>
    <row r="403" spans="1:33" ht="16.5" customHeight="1">
      <c r="A403" s="12">
        <v>7004001</v>
      </c>
      <c r="B403" s="18" t="s">
        <v>337</v>
      </c>
      <c r="C403" s="281">
        <v>27990</v>
      </c>
      <c r="D403" s="45">
        <f>+HOSCA!D403+HOSLA!D403+'LLAY-LLAY'!D403+HPUT!D403+PSIQ.!D403+'C-LLAY'!D403+'C-SF'!D403+'C-LA'!D403+DIRECCION!D403</f>
        <v>17</v>
      </c>
      <c r="E403" s="46">
        <f t="shared" si="125"/>
        <v>15</v>
      </c>
      <c r="F403" s="46">
        <f t="shared" si="126"/>
        <v>475830</v>
      </c>
      <c r="G403" s="46">
        <f t="shared" si="127"/>
        <v>419850</v>
      </c>
      <c r="H403" s="53">
        <f t="shared" si="123"/>
        <v>0.88235294117647056</v>
      </c>
      <c r="I403" s="54">
        <f t="shared" si="124"/>
        <v>0.88235294117647056</v>
      </c>
      <c r="J403" s="65">
        <f>+HOSCA!J403+HOSLA!J403+'LLAY-LLAY'!J403+HPUT!J403+PSIQ.!J403+'C-LLAY'!J403+'C-SF'!J403+'C-LA'!J403+DIRECCION!J403</f>
        <v>2</v>
      </c>
      <c r="K403" s="78">
        <f t="shared" si="128"/>
        <v>55980</v>
      </c>
      <c r="L403" s="45">
        <f>+HOSCA!L403+HOSLA!L403+'LLAY-LLAY'!L403+HPUT!L403+PSIQ.!L403+'C-LLAY'!L403+'C-SF'!L403+'C-LA'!L403+DIRECCION!L403</f>
        <v>1</v>
      </c>
      <c r="M403" s="79">
        <f t="shared" si="129"/>
        <v>27990</v>
      </c>
      <c r="N403" s="65">
        <f>+HOSCA!N403+HOSLA!N403+'LLAY-LLAY'!N403+HPUT!N403+PSIQ.!N403+'C-LLAY'!N403+'C-SF'!N403+'C-LA'!N403+DIRECCION!N403</f>
        <v>1</v>
      </c>
      <c r="O403" s="78">
        <f t="shared" si="130"/>
        <v>27990</v>
      </c>
      <c r="P403" s="45">
        <f>+HOSCA!P403+HOSLA!P403+'LLAY-LLAY'!P403+HPUT!P403+PSIQ.!P403+'C-LLAY'!P403+'C-SF'!P403+'C-LA'!P403+DIRECCION!P403</f>
        <v>0</v>
      </c>
      <c r="Q403" s="79">
        <f t="shared" si="131"/>
        <v>0</v>
      </c>
      <c r="R403" s="65">
        <f>+HOSCA!R403+HOSLA!R403+'LLAY-LLAY'!R403+HPUT!R403+PSIQ.!R403+'C-LLAY'!R403+'C-SF'!R403+'C-LA'!R403+DIRECCION!R403</f>
        <v>3</v>
      </c>
      <c r="S403" s="78">
        <f t="shared" si="132"/>
        <v>83970</v>
      </c>
      <c r="T403" s="45">
        <f>+HOSCA!T403+HOSLA!T403+'LLAY-LLAY'!T403+HPUT!T403+PSIQ.!T403+'C-LLAY'!T403+'C-SF'!T403+'C-LA'!T403+DIRECCION!T403</f>
        <v>2</v>
      </c>
      <c r="U403" s="79">
        <f t="shared" si="133"/>
        <v>55980</v>
      </c>
      <c r="V403" s="65">
        <f>+HOSCA!V403+HOSLA!V403+'LLAY-LLAY'!V403+HPUT!V403+PSIQ.!V403+'C-LLAY'!V403+'C-SF'!V403+'C-LA'!V403+DIRECCION!V403</f>
        <v>0</v>
      </c>
      <c r="W403" s="78">
        <f t="shared" si="134"/>
        <v>0</v>
      </c>
      <c r="X403" s="45">
        <f>+HOSCA!X403+HOSLA!X403+'LLAY-LLAY'!X403+HPUT!X403+PSIQ.!X403+'C-LLAY'!X403+'C-SF'!X403+'C-LA'!X403+DIRECCION!X403</f>
        <v>3</v>
      </c>
      <c r="Y403" s="79">
        <f t="shared" si="135"/>
        <v>83970</v>
      </c>
      <c r="Z403" s="65">
        <f>+HOSCA!Z403+HOSLA!Z403+'LLAY-LLAY'!Z403+HPUT!Z403+PSIQ.!Z403+'C-LLAY'!Z403+'C-SF'!Z403+'C-LA'!Z403+DIRECCION!Z403</f>
        <v>0</v>
      </c>
      <c r="AA403" s="78">
        <f t="shared" si="136"/>
        <v>0</v>
      </c>
      <c r="AB403" s="45">
        <f>+HOSCA!AB403+HOSLA!AB403+'LLAY-LLAY'!AB403+HPUT!AB403+PSIQ.!AB403+'C-LLAY'!AB403+'C-SF'!AB403+'C-LA'!AB403+DIRECCION!AB403</f>
        <v>1</v>
      </c>
      <c r="AC403" s="79">
        <f t="shared" si="137"/>
        <v>27990</v>
      </c>
      <c r="AD403" s="65">
        <f>+HOSCA!AD403+HOSLA!AD403+'LLAY-LLAY'!AD403+HPUT!AD403+PSIQ.!AD403+'C-LLAY'!AD403+'C-SF'!AD403+'C-LA'!AD403+DIRECCION!AD403</f>
        <v>2</v>
      </c>
      <c r="AE403" s="78">
        <f t="shared" si="138"/>
        <v>55980</v>
      </c>
      <c r="AF403" s="45">
        <f>+HOSCA!AF403+HOSLA!AF403+'LLAY-LLAY'!AF403+HPUT!AF403+PSIQ.!AF403+'C-LLAY'!AF403+'C-SF'!AF403+'C-LA'!AF403+DIRECCION!AF403</f>
        <v>0</v>
      </c>
      <c r="AG403" s="79">
        <f t="shared" si="139"/>
        <v>0</v>
      </c>
    </row>
    <row r="404" spans="1:33" ht="16.5" customHeight="1">
      <c r="A404" s="12">
        <v>7004002</v>
      </c>
      <c r="B404" s="18" t="s">
        <v>338</v>
      </c>
      <c r="C404" s="281">
        <v>35800</v>
      </c>
      <c r="D404" s="45">
        <f>+HOSCA!D404+HOSLA!D404+'LLAY-LLAY'!D404+HPUT!D404+PSIQ.!D404+'C-LLAY'!D404+'C-SF'!D404+'C-LA'!D404+DIRECCION!D404</f>
        <v>8</v>
      </c>
      <c r="E404" s="46">
        <f t="shared" si="125"/>
        <v>7</v>
      </c>
      <c r="F404" s="46">
        <f t="shared" si="126"/>
        <v>286400</v>
      </c>
      <c r="G404" s="46">
        <f t="shared" si="127"/>
        <v>250600</v>
      </c>
      <c r="H404" s="53">
        <f t="shared" si="123"/>
        <v>0.875</v>
      </c>
      <c r="I404" s="54">
        <f t="shared" si="124"/>
        <v>0.875</v>
      </c>
      <c r="J404" s="65">
        <f>+HOSCA!J404+HOSLA!J404+'LLAY-LLAY'!J404+HPUT!J404+PSIQ.!J404+'C-LLAY'!J404+'C-SF'!J404+'C-LA'!J404+DIRECCION!J404</f>
        <v>1</v>
      </c>
      <c r="K404" s="78">
        <f t="shared" si="128"/>
        <v>35800</v>
      </c>
      <c r="L404" s="45">
        <f>+HOSCA!L404+HOSLA!L404+'LLAY-LLAY'!L404+HPUT!L404+PSIQ.!L404+'C-LLAY'!L404+'C-SF'!L404+'C-LA'!L404+DIRECCION!L404</f>
        <v>1</v>
      </c>
      <c r="M404" s="79">
        <f t="shared" si="129"/>
        <v>35800</v>
      </c>
      <c r="N404" s="65">
        <f>+HOSCA!N404+HOSLA!N404+'LLAY-LLAY'!N404+HPUT!N404+PSIQ.!N404+'C-LLAY'!N404+'C-SF'!N404+'C-LA'!N404+DIRECCION!N404</f>
        <v>0</v>
      </c>
      <c r="O404" s="78">
        <f t="shared" si="130"/>
        <v>0</v>
      </c>
      <c r="P404" s="45">
        <f>+HOSCA!P404+HOSLA!P404+'LLAY-LLAY'!P404+HPUT!P404+PSIQ.!P404+'C-LLAY'!P404+'C-SF'!P404+'C-LA'!P404+DIRECCION!P404</f>
        <v>0</v>
      </c>
      <c r="Q404" s="79">
        <f t="shared" si="131"/>
        <v>0</v>
      </c>
      <c r="R404" s="65">
        <f>+HOSCA!R404+HOSLA!R404+'LLAY-LLAY'!R404+HPUT!R404+PSIQ.!R404+'C-LLAY'!R404+'C-SF'!R404+'C-LA'!R404+DIRECCION!R404</f>
        <v>2</v>
      </c>
      <c r="S404" s="78">
        <f t="shared" si="132"/>
        <v>71600</v>
      </c>
      <c r="T404" s="45">
        <f>+HOSCA!T404+HOSLA!T404+'LLAY-LLAY'!T404+HPUT!T404+PSIQ.!T404+'C-LLAY'!T404+'C-SF'!T404+'C-LA'!T404+DIRECCION!T404</f>
        <v>0</v>
      </c>
      <c r="U404" s="79">
        <f t="shared" si="133"/>
        <v>0</v>
      </c>
      <c r="V404" s="65">
        <f>+HOSCA!V404+HOSLA!V404+'LLAY-LLAY'!V404+HPUT!V404+PSIQ.!V404+'C-LLAY'!V404+'C-SF'!V404+'C-LA'!V404+DIRECCION!V404</f>
        <v>0</v>
      </c>
      <c r="W404" s="78">
        <f t="shared" si="134"/>
        <v>0</v>
      </c>
      <c r="X404" s="45">
        <f>+HOSCA!X404+HOSLA!X404+'LLAY-LLAY'!X404+HPUT!X404+PSIQ.!X404+'C-LLAY'!X404+'C-SF'!X404+'C-LA'!X404+DIRECCION!X404</f>
        <v>2</v>
      </c>
      <c r="Y404" s="79">
        <f t="shared" si="135"/>
        <v>71600</v>
      </c>
      <c r="Z404" s="65">
        <f>+HOSCA!Z404+HOSLA!Z404+'LLAY-LLAY'!Z404+HPUT!Z404+PSIQ.!Z404+'C-LLAY'!Z404+'C-SF'!Z404+'C-LA'!Z404+DIRECCION!Z404</f>
        <v>0</v>
      </c>
      <c r="AA404" s="78">
        <f t="shared" si="136"/>
        <v>0</v>
      </c>
      <c r="AB404" s="45">
        <f>+HOSCA!AB404+HOSLA!AB404+'LLAY-LLAY'!AB404+HPUT!AB404+PSIQ.!AB404+'C-LLAY'!AB404+'C-SF'!AB404+'C-LA'!AB404+DIRECCION!AB404</f>
        <v>0</v>
      </c>
      <c r="AC404" s="79">
        <f t="shared" si="137"/>
        <v>0</v>
      </c>
      <c r="AD404" s="65">
        <f>+HOSCA!AD404+HOSLA!AD404+'LLAY-LLAY'!AD404+HPUT!AD404+PSIQ.!AD404+'C-LLAY'!AD404+'C-SF'!AD404+'C-LA'!AD404+DIRECCION!AD404</f>
        <v>1</v>
      </c>
      <c r="AE404" s="78">
        <f t="shared" si="138"/>
        <v>35800</v>
      </c>
      <c r="AF404" s="45">
        <f>+HOSCA!AF404+HOSLA!AF404+'LLAY-LLAY'!AF404+HPUT!AF404+PSIQ.!AF404+'C-LLAY'!AF404+'C-SF'!AF404+'C-LA'!AF404+DIRECCION!AF404</f>
        <v>0</v>
      </c>
      <c r="AG404" s="79">
        <f t="shared" si="139"/>
        <v>0</v>
      </c>
    </row>
    <row r="405" spans="1:33" ht="16.5" customHeight="1">
      <c r="A405" s="12">
        <v>7004003</v>
      </c>
      <c r="B405" s="18" t="s">
        <v>339</v>
      </c>
      <c r="C405" s="281">
        <v>41170</v>
      </c>
      <c r="D405" s="45">
        <f>+HOSCA!D405+HOSLA!D405+'LLAY-LLAY'!D405+HPUT!D405+PSIQ.!D405+'C-LLAY'!D405+'C-SF'!D405+'C-LA'!D405+DIRECCION!D405</f>
        <v>2</v>
      </c>
      <c r="E405" s="46">
        <f t="shared" si="125"/>
        <v>2</v>
      </c>
      <c r="F405" s="46">
        <f t="shared" si="126"/>
        <v>82340</v>
      </c>
      <c r="G405" s="46">
        <f t="shared" si="127"/>
        <v>82340</v>
      </c>
      <c r="H405" s="53">
        <f t="shared" si="123"/>
        <v>1</v>
      </c>
      <c r="I405" s="54">
        <f t="shared" si="124"/>
        <v>1</v>
      </c>
      <c r="J405" s="65">
        <f>+HOSCA!J405+HOSLA!J405+'LLAY-LLAY'!J405+HPUT!J405+PSIQ.!J405+'C-LLAY'!J405+'C-SF'!J405+'C-LA'!J405+DIRECCION!J405</f>
        <v>0</v>
      </c>
      <c r="K405" s="78">
        <f t="shared" si="128"/>
        <v>0</v>
      </c>
      <c r="L405" s="45">
        <f>+HOSCA!L405+HOSLA!L405+'LLAY-LLAY'!L405+HPUT!L405+PSIQ.!L405+'C-LLAY'!L405+'C-SF'!L405+'C-LA'!L405+DIRECCION!L405</f>
        <v>0</v>
      </c>
      <c r="M405" s="79">
        <f t="shared" si="129"/>
        <v>0</v>
      </c>
      <c r="N405" s="65">
        <f>+HOSCA!N405+HOSLA!N405+'LLAY-LLAY'!N405+HPUT!N405+PSIQ.!N405+'C-LLAY'!N405+'C-SF'!N405+'C-LA'!N405+DIRECCION!N405</f>
        <v>0</v>
      </c>
      <c r="O405" s="78">
        <f t="shared" si="130"/>
        <v>0</v>
      </c>
      <c r="P405" s="45">
        <f>+HOSCA!P405+HOSLA!P405+'LLAY-LLAY'!P405+HPUT!P405+PSIQ.!P405+'C-LLAY'!P405+'C-SF'!P405+'C-LA'!P405+DIRECCION!P405</f>
        <v>0</v>
      </c>
      <c r="Q405" s="79">
        <f t="shared" si="131"/>
        <v>0</v>
      </c>
      <c r="R405" s="65">
        <f>+HOSCA!R405+HOSLA!R405+'LLAY-LLAY'!R405+HPUT!R405+PSIQ.!R405+'C-LLAY'!R405+'C-SF'!R405+'C-LA'!R405+DIRECCION!R405</f>
        <v>0</v>
      </c>
      <c r="S405" s="78">
        <f t="shared" si="132"/>
        <v>0</v>
      </c>
      <c r="T405" s="45">
        <f>+HOSCA!T405+HOSLA!T405+'LLAY-LLAY'!T405+HPUT!T405+PSIQ.!T405+'C-LLAY'!T405+'C-SF'!T405+'C-LA'!T405+DIRECCION!T405</f>
        <v>0</v>
      </c>
      <c r="U405" s="79">
        <f t="shared" si="133"/>
        <v>0</v>
      </c>
      <c r="V405" s="65">
        <f>+HOSCA!V405+HOSLA!V405+'LLAY-LLAY'!V405+HPUT!V405+PSIQ.!V405+'C-LLAY'!V405+'C-SF'!V405+'C-LA'!V405+DIRECCION!V405</f>
        <v>0</v>
      </c>
      <c r="W405" s="78">
        <f t="shared" si="134"/>
        <v>0</v>
      </c>
      <c r="X405" s="45">
        <f>+HOSCA!X405+HOSLA!X405+'LLAY-LLAY'!X405+HPUT!X405+PSIQ.!X405+'C-LLAY'!X405+'C-SF'!X405+'C-LA'!X405+DIRECCION!X405</f>
        <v>1</v>
      </c>
      <c r="Y405" s="79">
        <f t="shared" si="135"/>
        <v>41170</v>
      </c>
      <c r="Z405" s="65">
        <f>+HOSCA!Z405+HOSLA!Z405+'LLAY-LLAY'!Z405+HPUT!Z405+PSIQ.!Z405+'C-LLAY'!Z405+'C-SF'!Z405+'C-LA'!Z405+DIRECCION!Z405</f>
        <v>0</v>
      </c>
      <c r="AA405" s="78">
        <f t="shared" si="136"/>
        <v>0</v>
      </c>
      <c r="AB405" s="45">
        <f>+HOSCA!AB405+HOSLA!AB405+'LLAY-LLAY'!AB405+HPUT!AB405+PSIQ.!AB405+'C-LLAY'!AB405+'C-SF'!AB405+'C-LA'!AB405+DIRECCION!AB405</f>
        <v>1</v>
      </c>
      <c r="AC405" s="79">
        <f t="shared" si="137"/>
        <v>41170</v>
      </c>
      <c r="AD405" s="65">
        <f>+HOSCA!AD405+HOSLA!AD405+'LLAY-LLAY'!AD405+HPUT!AD405+PSIQ.!AD405+'C-LLAY'!AD405+'C-SF'!AD405+'C-LA'!AD405+DIRECCION!AD405</f>
        <v>0</v>
      </c>
      <c r="AE405" s="78">
        <f t="shared" si="138"/>
        <v>0</v>
      </c>
      <c r="AF405" s="45">
        <f>+HOSCA!AF405+HOSLA!AF405+'LLAY-LLAY'!AF405+HPUT!AF405+PSIQ.!AF405+'C-LLAY'!AF405+'C-SF'!AF405+'C-LA'!AF405+DIRECCION!AF405</f>
        <v>0</v>
      </c>
      <c r="AG405" s="79">
        <f t="shared" si="139"/>
        <v>0</v>
      </c>
    </row>
    <row r="406" spans="1:33" ht="16.5" customHeight="1">
      <c r="A406" s="12">
        <v>7004004</v>
      </c>
      <c r="B406" s="18" t="s">
        <v>340</v>
      </c>
      <c r="C406" s="281">
        <v>44680</v>
      </c>
      <c r="D406" s="45">
        <f>+HOSCA!D406+HOSLA!D406+'LLAY-LLAY'!D406+HPUT!D406+PSIQ.!D406+'C-LLAY'!D406+'C-SF'!D406+'C-LA'!D406+DIRECCION!D406</f>
        <v>6</v>
      </c>
      <c r="E406" s="46">
        <f t="shared" si="125"/>
        <v>4</v>
      </c>
      <c r="F406" s="46">
        <f t="shared" si="126"/>
        <v>268080</v>
      </c>
      <c r="G406" s="46">
        <f t="shared" si="127"/>
        <v>178720</v>
      </c>
      <c r="H406" s="53">
        <f t="shared" si="123"/>
        <v>0.66666666666666663</v>
      </c>
      <c r="I406" s="54">
        <f t="shared" si="124"/>
        <v>0.66666666666666663</v>
      </c>
      <c r="J406" s="65">
        <f>+HOSCA!J406+HOSLA!J406+'LLAY-LLAY'!J406+HPUT!J406+PSIQ.!J406+'C-LLAY'!J406+'C-SF'!J406+'C-LA'!J406+DIRECCION!J406</f>
        <v>0</v>
      </c>
      <c r="K406" s="78">
        <f t="shared" si="128"/>
        <v>0</v>
      </c>
      <c r="L406" s="45">
        <f>+HOSCA!L406+HOSLA!L406+'LLAY-LLAY'!L406+HPUT!L406+PSIQ.!L406+'C-LLAY'!L406+'C-SF'!L406+'C-LA'!L406+DIRECCION!L406</f>
        <v>0</v>
      </c>
      <c r="M406" s="79">
        <f t="shared" si="129"/>
        <v>0</v>
      </c>
      <c r="N406" s="65">
        <f>+HOSCA!N406+HOSLA!N406+'LLAY-LLAY'!N406+HPUT!N406+PSIQ.!N406+'C-LLAY'!N406+'C-SF'!N406+'C-LA'!N406+DIRECCION!N406</f>
        <v>0</v>
      </c>
      <c r="O406" s="78">
        <f t="shared" si="130"/>
        <v>0</v>
      </c>
      <c r="P406" s="45">
        <f>+HOSCA!P406+HOSLA!P406+'LLAY-LLAY'!P406+HPUT!P406+PSIQ.!P406+'C-LLAY'!P406+'C-SF'!P406+'C-LA'!P406+DIRECCION!P406</f>
        <v>1</v>
      </c>
      <c r="Q406" s="79">
        <f t="shared" si="131"/>
        <v>44680</v>
      </c>
      <c r="R406" s="65">
        <f>+HOSCA!R406+HOSLA!R406+'LLAY-LLAY'!R406+HPUT!R406+PSIQ.!R406+'C-LLAY'!R406+'C-SF'!R406+'C-LA'!R406+DIRECCION!R406</f>
        <v>0</v>
      </c>
      <c r="S406" s="78">
        <f t="shared" si="132"/>
        <v>0</v>
      </c>
      <c r="T406" s="45">
        <f>+HOSCA!T406+HOSLA!T406+'LLAY-LLAY'!T406+HPUT!T406+PSIQ.!T406+'C-LLAY'!T406+'C-SF'!T406+'C-LA'!T406+DIRECCION!T406</f>
        <v>2</v>
      </c>
      <c r="U406" s="79">
        <f t="shared" si="133"/>
        <v>89360</v>
      </c>
      <c r="V406" s="65">
        <f>+HOSCA!V406+HOSLA!V406+'LLAY-LLAY'!V406+HPUT!V406+PSIQ.!V406+'C-LLAY'!V406+'C-SF'!V406+'C-LA'!V406+DIRECCION!V406</f>
        <v>1</v>
      </c>
      <c r="W406" s="78">
        <f t="shared" si="134"/>
        <v>44680</v>
      </c>
      <c r="X406" s="45">
        <f>+HOSCA!X406+HOSLA!X406+'LLAY-LLAY'!X406+HPUT!X406+PSIQ.!X406+'C-LLAY'!X406+'C-SF'!X406+'C-LA'!X406+DIRECCION!X406</f>
        <v>0</v>
      </c>
      <c r="Y406" s="79">
        <f t="shared" si="135"/>
        <v>0</v>
      </c>
      <c r="Z406" s="65">
        <f>+HOSCA!Z406+HOSLA!Z406+'LLAY-LLAY'!Z406+HPUT!Z406+PSIQ.!Z406+'C-LLAY'!Z406+'C-SF'!Z406+'C-LA'!Z406+DIRECCION!Z406</f>
        <v>0</v>
      </c>
      <c r="AA406" s="78">
        <f t="shared" si="136"/>
        <v>0</v>
      </c>
      <c r="AB406" s="45">
        <f>+HOSCA!AB406+HOSLA!AB406+'LLAY-LLAY'!AB406+HPUT!AB406+PSIQ.!AB406+'C-LLAY'!AB406+'C-SF'!AB406+'C-LA'!AB406+DIRECCION!AB406</f>
        <v>0</v>
      </c>
      <c r="AC406" s="79">
        <f t="shared" si="137"/>
        <v>0</v>
      </c>
      <c r="AD406" s="65">
        <f>+HOSCA!AD406+HOSLA!AD406+'LLAY-LLAY'!AD406+HPUT!AD406+PSIQ.!AD406+'C-LLAY'!AD406+'C-SF'!AD406+'C-LA'!AD406+DIRECCION!AD406</f>
        <v>0</v>
      </c>
      <c r="AE406" s="78">
        <f t="shared" si="138"/>
        <v>0</v>
      </c>
      <c r="AF406" s="45">
        <f>+HOSCA!AF406+HOSLA!AF406+'LLAY-LLAY'!AF406+HPUT!AF406+PSIQ.!AF406+'C-LLAY'!AF406+'C-SF'!AF406+'C-LA'!AF406+DIRECCION!AF406</f>
        <v>0</v>
      </c>
      <c r="AG406" s="79">
        <f t="shared" si="139"/>
        <v>0</v>
      </c>
    </row>
    <row r="407" spans="1:33" ht="16.5" customHeight="1">
      <c r="A407" s="12">
        <v>7004005</v>
      </c>
      <c r="B407" s="18" t="s">
        <v>341</v>
      </c>
      <c r="C407" s="281">
        <v>42390</v>
      </c>
      <c r="D407" s="45">
        <f>+HOSCA!D407+HOSLA!D407+'LLAY-LLAY'!D407+HPUT!D407+PSIQ.!D407+'C-LLAY'!D407+'C-SF'!D407+'C-LA'!D407+DIRECCION!D407</f>
        <v>4</v>
      </c>
      <c r="E407" s="46">
        <f t="shared" si="125"/>
        <v>2</v>
      </c>
      <c r="F407" s="46">
        <f t="shared" si="126"/>
        <v>169560</v>
      </c>
      <c r="G407" s="46">
        <f t="shared" si="127"/>
        <v>84780</v>
      </c>
      <c r="H407" s="53">
        <f t="shared" si="123"/>
        <v>0.5</v>
      </c>
      <c r="I407" s="54">
        <f t="shared" si="124"/>
        <v>0.5</v>
      </c>
      <c r="J407" s="65">
        <f>+HOSCA!J407+HOSLA!J407+'LLAY-LLAY'!J407+HPUT!J407+PSIQ.!J407+'C-LLAY'!J407+'C-SF'!J407+'C-LA'!J407+DIRECCION!J407</f>
        <v>1</v>
      </c>
      <c r="K407" s="78">
        <f t="shared" si="128"/>
        <v>42390</v>
      </c>
      <c r="L407" s="45">
        <f>+HOSCA!L407+HOSLA!L407+'LLAY-LLAY'!L407+HPUT!L407+PSIQ.!L407+'C-LLAY'!L407+'C-SF'!L407+'C-LA'!L407+DIRECCION!L407</f>
        <v>0</v>
      </c>
      <c r="M407" s="79">
        <f t="shared" si="129"/>
        <v>0</v>
      </c>
      <c r="N407" s="65">
        <f>+HOSCA!N407+HOSLA!N407+'LLAY-LLAY'!N407+HPUT!N407+PSIQ.!N407+'C-LLAY'!N407+'C-SF'!N407+'C-LA'!N407+DIRECCION!N407</f>
        <v>0</v>
      </c>
      <c r="O407" s="78">
        <f t="shared" si="130"/>
        <v>0</v>
      </c>
      <c r="P407" s="45">
        <f>+HOSCA!P407+HOSLA!P407+'LLAY-LLAY'!P407+HPUT!P407+PSIQ.!P407+'C-LLAY'!P407+'C-SF'!P407+'C-LA'!P407+DIRECCION!P407</f>
        <v>0</v>
      </c>
      <c r="Q407" s="79">
        <f t="shared" si="131"/>
        <v>0</v>
      </c>
      <c r="R407" s="65">
        <f>+HOSCA!R407+HOSLA!R407+'LLAY-LLAY'!R407+HPUT!R407+PSIQ.!R407+'C-LLAY'!R407+'C-SF'!R407+'C-LA'!R407+DIRECCION!R407</f>
        <v>0</v>
      </c>
      <c r="S407" s="78">
        <f t="shared" si="132"/>
        <v>0</v>
      </c>
      <c r="T407" s="45">
        <f>+HOSCA!T407+HOSLA!T407+'LLAY-LLAY'!T407+HPUT!T407+PSIQ.!T407+'C-LLAY'!T407+'C-SF'!T407+'C-LA'!T407+DIRECCION!T407</f>
        <v>0</v>
      </c>
      <c r="U407" s="79">
        <f t="shared" si="133"/>
        <v>0</v>
      </c>
      <c r="V407" s="65">
        <f>+HOSCA!V407+HOSLA!V407+'LLAY-LLAY'!V407+HPUT!V407+PSIQ.!V407+'C-LLAY'!V407+'C-SF'!V407+'C-LA'!V407+DIRECCION!V407</f>
        <v>1</v>
      </c>
      <c r="W407" s="78">
        <f t="shared" si="134"/>
        <v>42390</v>
      </c>
      <c r="X407" s="45">
        <f>+HOSCA!X407+HOSLA!X407+'LLAY-LLAY'!X407+HPUT!X407+PSIQ.!X407+'C-LLAY'!X407+'C-SF'!X407+'C-LA'!X407+DIRECCION!X407</f>
        <v>0</v>
      </c>
      <c r="Y407" s="79">
        <f t="shared" si="135"/>
        <v>0</v>
      </c>
      <c r="Z407" s="65">
        <f>+HOSCA!Z407+HOSLA!Z407+'LLAY-LLAY'!Z407+HPUT!Z407+PSIQ.!Z407+'C-LLAY'!Z407+'C-SF'!Z407+'C-LA'!Z407+DIRECCION!Z407</f>
        <v>0</v>
      </c>
      <c r="AA407" s="78">
        <f t="shared" si="136"/>
        <v>0</v>
      </c>
      <c r="AB407" s="45">
        <f>+HOSCA!AB407+HOSLA!AB407+'LLAY-LLAY'!AB407+HPUT!AB407+PSIQ.!AB407+'C-LLAY'!AB407+'C-SF'!AB407+'C-LA'!AB407+DIRECCION!AB407</f>
        <v>0</v>
      </c>
      <c r="AC407" s="79">
        <f t="shared" si="137"/>
        <v>0</v>
      </c>
      <c r="AD407" s="65">
        <f>+HOSCA!AD407+HOSLA!AD407+'LLAY-LLAY'!AD407+HPUT!AD407+PSIQ.!AD407+'C-LLAY'!AD407+'C-SF'!AD407+'C-LA'!AD407+DIRECCION!AD407</f>
        <v>0</v>
      </c>
      <c r="AE407" s="78">
        <f t="shared" si="138"/>
        <v>0</v>
      </c>
      <c r="AF407" s="45">
        <f>+HOSCA!AF407+HOSLA!AF407+'LLAY-LLAY'!AF407+HPUT!AF407+PSIQ.!AF407+'C-LLAY'!AF407+'C-SF'!AF407+'C-LA'!AF407+DIRECCION!AF407</f>
        <v>0</v>
      </c>
      <c r="AG407" s="79">
        <f t="shared" si="139"/>
        <v>0</v>
      </c>
    </row>
    <row r="408" spans="1:33" ht="16.5" customHeight="1">
      <c r="A408" s="12">
        <v>7004006</v>
      </c>
      <c r="B408" s="18" t="s">
        <v>342</v>
      </c>
      <c r="C408" s="281">
        <v>694800</v>
      </c>
      <c r="D408" s="45">
        <f>+HOSCA!D408+HOSLA!D408+'LLAY-LLAY'!D408+HPUT!D408+PSIQ.!D408+'C-LLAY'!D408+'C-SF'!D408+'C-LA'!D408+DIRECCION!D408</f>
        <v>6</v>
      </c>
      <c r="E408" s="46">
        <f t="shared" si="125"/>
        <v>4</v>
      </c>
      <c r="F408" s="46">
        <f t="shared" si="126"/>
        <v>4168800</v>
      </c>
      <c r="G408" s="46">
        <f t="shared" si="127"/>
        <v>2779200</v>
      </c>
      <c r="H408" s="53">
        <f t="shared" si="123"/>
        <v>0.66666666666666663</v>
      </c>
      <c r="I408" s="54">
        <f t="shared" si="124"/>
        <v>0.66666666666666663</v>
      </c>
      <c r="J408" s="65">
        <f>+HOSCA!J408+HOSLA!J408+'LLAY-LLAY'!J408+HPUT!J408+PSIQ.!J408+'C-LLAY'!J408+'C-SF'!J408+'C-LA'!J408+DIRECCION!J408</f>
        <v>1</v>
      </c>
      <c r="K408" s="78">
        <f t="shared" si="128"/>
        <v>694800</v>
      </c>
      <c r="L408" s="45">
        <f>+HOSCA!L408+HOSLA!L408+'LLAY-LLAY'!L408+HPUT!L408+PSIQ.!L408+'C-LLAY'!L408+'C-SF'!L408+'C-LA'!L408+DIRECCION!L408</f>
        <v>0</v>
      </c>
      <c r="M408" s="79">
        <f t="shared" si="129"/>
        <v>0</v>
      </c>
      <c r="N408" s="65">
        <f>+HOSCA!N408+HOSLA!N408+'LLAY-LLAY'!N408+HPUT!N408+PSIQ.!N408+'C-LLAY'!N408+'C-SF'!N408+'C-LA'!N408+DIRECCION!N408</f>
        <v>0</v>
      </c>
      <c r="O408" s="78">
        <f t="shared" si="130"/>
        <v>0</v>
      </c>
      <c r="P408" s="45">
        <f>+HOSCA!P408+HOSLA!P408+'LLAY-LLAY'!P408+HPUT!P408+PSIQ.!P408+'C-LLAY'!P408+'C-SF'!P408+'C-LA'!P408+DIRECCION!P408</f>
        <v>1</v>
      </c>
      <c r="Q408" s="79">
        <f t="shared" si="131"/>
        <v>694800</v>
      </c>
      <c r="R408" s="65">
        <f>+HOSCA!R408+HOSLA!R408+'LLAY-LLAY'!R408+HPUT!R408+PSIQ.!R408+'C-LLAY'!R408+'C-SF'!R408+'C-LA'!R408+DIRECCION!R408</f>
        <v>1</v>
      </c>
      <c r="S408" s="78">
        <f t="shared" si="132"/>
        <v>694800</v>
      </c>
      <c r="T408" s="45">
        <f>+HOSCA!T408+HOSLA!T408+'LLAY-LLAY'!T408+HPUT!T408+PSIQ.!T408+'C-LLAY'!T408+'C-SF'!T408+'C-LA'!T408+DIRECCION!T408</f>
        <v>1</v>
      </c>
      <c r="U408" s="79">
        <f t="shared" si="133"/>
        <v>694800</v>
      </c>
      <c r="V408" s="65">
        <f>+HOSCA!V408+HOSLA!V408+'LLAY-LLAY'!V408+HPUT!V408+PSIQ.!V408+'C-LLAY'!V408+'C-SF'!V408+'C-LA'!V408+DIRECCION!V408</f>
        <v>0</v>
      </c>
      <c r="W408" s="78">
        <f t="shared" si="134"/>
        <v>0</v>
      </c>
      <c r="X408" s="45">
        <f>+HOSCA!X408+HOSLA!X408+'LLAY-LLAY'!X408+HPUT!X408+PSIQ.!X408+'C-LLAY'!X408+'C-SF'!X408+'C-LA'!X408+DIRECCION!X408</f>
        <v>0</v>
      </c>
      <c r="Y408" s="79">
        <f t="shared" si="135"/>
        <v>0</v>
      </c>
      <c r="Z408" s="65">
        <f>+HOSCA!Z408+HOSLA!Z408+'LLAY-LLAY'!Z408+HPUT!Z408+PSIQ.!Z408+'C-LLAY'!Z408+'C-SF'!Z408+'C-LA'!Z408+DIRECCION!Z408</f>
        <v>0</v>
      </c>
      <c r="AA408" s="78">
        <f t="shared" si="136"/>
        <v>0</v>
      </c>
      <c r="AB408" s="45">
        <f>+HOSCA!AB408+HOSLA!AB408+'LLAY-LLAY'!AB408+HPUT!AB408+PSIQ.!AB408+'C-LLAY'!AB408+'C-SF'!AB408+'C-LA'!AB408+DIRECCION!AB408</f>
        <v>0</v>
      </c>
      <c r="AC408" s="79">
        <f t="shared" si="137"/>
        <v>0</v>
      </c>
      <c r="AD408" s="65">
        <f>+HOSCA!AD408+HOSLA!AD408+'LLAY-LLAY'!AD408+HPUT!AD408+PSIQ.!AD408+'C-LLAY'!AD408+'C-SF'!AD408+'C-LA'!AD408+DIRECCION!AD408</f>
        <v>0</v>
      </c>
      <c r="AE408" s="78">
        <f t="shared" si="138"/>
        <v>0</v>
      </c>
      <c r="AF408" s="45">
        <f>+HOSCA!AF408+HOSLA!AF408+'LLAY-LLAY'!AF408+HPUT!AF408+PSIQ.!AF408+'C-LLAY'!AF408+'C-SF'!AF408+'C-LA'!AF408+DIRECCION!AF408</f>
        <v>0</v>
      </c>
      <c r="AG408" s="79">
        <f t="shared" si="139"/>
        <v>0</v>
      </c>
    </row>
    <row r="409" spans="1:33" ht="16.5" customHeight="1">
      <c r="A409" s="12">
        <v>7004007</v>
      </c>
      <c r="B409" s="18" t="s">
        <v>343</v>
      </c>
      <c r="C409" s="281">
        <v>40280</v>
      </c>
      <c r="D409" s="45">
        <f>+HOSCA!D409+HOSLA!D409+'LLAY-LLAY'!D409+HPUT!D409+PSIQ.!D409+'C-LLAY'!D409+'C-SF'!D409+'C-LA'!D409+DIRECCION!D409</f>
        <v>0</v>
      </c>
      <c r="E409" s="46">
        <f t="shared" si="125"/>
        <v>0</v>
      </c>
      <c r="F409" s="46">
        <f t="shared" si="126"/>
        <v>0</v>
      </c>
      <c r="G409" s="46">
        <f t="shared" si="127"/>
        <v>0</v>
      </c>
      <c r="H409" s="53" t="e">
        <f t="shared" si="123"/>
        <v>#DIV/0!</v>
      </c>
      <c r="I409" s="54" t="e">
        <f t="shared" si="124"/>
        <v>#DIV/0!</v>
      </c>
      <c r="J409" s="65">
        <f>+HOSCA!J409+HOSLA!J409+'LLAY-LLAY'!J409+HPUT!J409+PSIQ.!J409+'C-LLAY'!J409+'C-SF'!J409+'C-LA'!J409+DIRECCION!J409</f>
        <v>0</v>
      </c>
      <c r="K409" s="78">
        <f t="shared" si="128"/>
        <v>0</v>
      </c>
      <c r="L409" s="45">
        <f>+HOSCA!L409+HOSLA!L409+'LLAY-LLAY'!L409+HPUT!L409+PSIQ.!L409+'C-LLAY'!L409+'C-SF'!L409+'C-LA'!L409+DIRECCION!L409</f>
        <v>0</v>
      </c>
      <c r="M409" s="79">
        <f t="shared" si="129"/>
        <v>0</v>
      </c>
      <c r="N409" s="65">
        <f>+HOSCA!N409+HOSLA!N409+'LLAY-LLAY'!N409+HPUT!N409+PSIQ.!N409+'C-LLAY'!N409+'C-SF'!N409+'C-LA'!N409+DIRECCION!N409</f>
        <v>0</v>
      </c>
      <c r="O409" s="78">
        <f t="shared" si="130"/>
        <v>0</v>
      </c>
      <c r="P409" s="45">
        <f>+HOSCA!P409+HOSLA!P409+'LLAY-LLAY'!P409+HPUT!P409+PSIQ.!P409+'C-LLAY'!P409+'C-SF'!P409+'C-LA'!P409+DIRECCION!P409</f>
        <v>0</v>
      </c>
      <c r="Q409" s="79">
        <f t="shared" si="131"/>
        <v>0</v>
      </c>
      <c r="R409" s="65">
        <f>+HOSCA!R409+HOSLA!R409+'LLAY-LLAY'!R409+HPUT!R409+PSIQ.!R409+'C-LLAY'!R409+'C-SF'!R409+'C-LA'!R409+DIRECCION!R409</f>
        <v>0</v>
      </c>
      <c r="S409" s="78">
        <f t="shared" si="132"/>
        <v>0</v>
      </c>
      <c r="T409" s="45">
        <f>+HOSCA!T409+HOSLA!T409+'LLAY-LLAY'!T409+HPUT!T409+PSIQ.!T409+'C-LLAY'!T409+'C-SF'!T409+'C-LA'!T409+DIRECCION!T409</f>
        <v>0</v>
      </c>
      <c r="U409" s="79">
        <f t="shared" si="133"/>
        <v>0</v>
      </c>
      <c r="V409" s="65">
        <f>+HOSCA!V409+HOSLA!V409+'LLAY-LLAY'!V409+HPUT!V409+PSIQ.!V409+'C-LLAY'!V409+'C-SF'!V409+'C-LA'!V409+DIRECCION!V409</f>
        <v>0</v>
      </c>
      <c r="W409" s="78">
        <f t="shared" si="134"/>
        <v>0</v>
      </c>
      <c r="X409" s="45">
        <f>+HOSCA!X409+HOSLA!X409+'LLAY-LLAY'!X409+HPUT!X409+PSIQ.!X409+'C-LLAY'!X409+'C-SF'!X409+'C-LA'!X409+DIRECCION!X409</f>
        <v>0</v>
      </c>
      <c r="Y409" s="79">
        <f t="shared" si="135"/>
        <v>0</v>
      </c>
      <c r="Z409" s="65">
        <f>+HOSCA!Z409+HOSLA!Z409+'LLAY-LLAY'!Z409+HPUT!Z409+PSIQ.!Z409+'C-LLAY'!Z409+'C-SF'!Z409+'C-LA'!Z409+DIRECCION!Z409</f>
        <v>0</v>
      </c>
      <c r="AA409" s="78">
        <f t="shared" si="136"/>
        <v>0</v>
      </c>
      <c r="AB409" s="45">
        <f>+HOSCA!AB409+HOSLA!AB409+'LLAY-LLAY'!AB409+HPUT!AB409+PSIQ.!AB409+'C-LLAY'!AB409+'C-SF'!AB409+'C-LA'!AB409+DIRECCION!AB409</f>
        <v>0</v>
      </c>
      <c r="AC409" s="79">
        <f t="shared" si="137"/>
        <v>0</v>
      </c>
      <c r="AD409" s="65">
        <f>+HOSCA!AD409+HOSLA!AD409+'LLAY-LLAY'!AD409+HPUT!AD409+PSIQ.!AD409+'C-LLAY'!AD409+'C-SF'!AD409+'C-LA'!AD409+DIRECCION!AD409</f>
        <v>0</v>
      </c>
      <c r="AE409" s="78">
        <f t="shared" si="138"/>
        <v>0</v>
      </c>
      <c r="AF409" s="45">
        <f>+HOSCA!AF409+HOSLA!AF409+'LLAY-LLAY'!AF409+HPUT!AF409+PSIQ.!AF409+'C-LLAY'!AF409+'C-SF'!AF409+'C-LA'!AF409+DIRECCION!AF409</f>
        <v>0</v>
      </c>
      <c r="AG409" s="79">
        <f t="shared" si="139"/>
        <v>0</v>
      </c>
    </row>
    <row r="410" spans="1:33" ht="16.5" customHeight="1">
      <c r="A410" s="12">
        <v>7004008</v>
      </c>
      <c r="B410" s="18" t="s">
        <v>344</v>
      </c>
      <c r="C410" s="281">
        <v>8980</v>
      </c>
      <c r="D410" s="45">
        <f>+HOSCA!D410+HOSLA!D410+'LLAY-LLAY'!D410+HPUT!D410+PSIQ.!D410+'C-LLAY'!D410+'C-SF'!D410+'C-LA'!D410+DIRECCION!D410</f>
        <v>0</v>
      </c>
      <c r="E410" s="46">
        <f t="shared" si="125"/>
        <v>0</v>
      </c>
      <c r="F410" s="46">
        <f t="shared" si="126"/>
        <v>0</v>
      </c>
      <c r="G410" s="46">
        <f t="shared" si="127"/>
        <v>0</v>
      </c>
      <c r="H410" s="53" t="e">
        <f t="shared" si="123"/>
        <v>#DIV/0!</v>
      </c>
      <c r="I410" s="54" t="e">
        <f t="shared" si="124"/>
        <v>#DIV/0!</v>
      </c>
      <c r="J410" s="65">
        <f>+HOSCA!J410+HOSLA!J410+'LLAY-LLAY'!J410+HPUT!J410+PSIQ.!J410+'C-LLAY'!J410+'C-SF'!J410+'C-LA'!J410+DIRECCION!J410</f>
        <v>0</v>
      </c>
      <c r="K410" s="78">
        <f t="shared" si="128"/>
        <v>0</v>
      </c>
      <c r="L410" s="45">
        <f>+HOSCA!L410+HOSLA!L410+'LLAY-LLAY'!L410+HPUT!L410+PSIQ.!L410+'C-LLAY'!L410+'C-SF'!L410+'C-LA'!L410+DIRECCION!L410</f>
        <v>0</v>
      </c>
      <c r="M410" s="79">
        <f t="shared" si="129"/>
        <v>0</v>
      </c>
      <c r="N410" s="65">
        <f>+HOSCA!N410+HOSLA!N410+'LLAY-LLAY'!N410+HPUT!N410+PSIQ.!N410+'C-LLAY'!N410+'C-SF'!N410+'C-LA'!N410+DIRECCION!N410</f>
        <v>0</v>
      </c>
      <c r="O410" s="78">
        <f t="shared" si="130"/>
        <v>0</v>
      </c>
      <c r="P410" s="45">
        <f>+HOSCA!P410+HOSLA!P410+'LLAY-LLAY'!P410+HPUT!P410+PSIQ.!P410+'C-LLAY'!P410+'C-SF'!P410+'C-LA'!P410+DIRECCION!P410</f>
        <v>0</v>
      </c>
      <c r="Q410" s="79">
        <f t="shared" si="131"/>
        <v>0</v>
      </c>
      <c r="R410" s="65">
        <f>+HOSCA!R410+HOSLA!R410+'LLAY-LLAY'!R410+HPUT!R410+PSIQ.!R410+'C-LLAY'!R410+'C-SF'!R410+'C-LA'!R410+DIRECCION!R410</f>
        <v>0</v>
      </c>
      <c r="S410" s="78">
        <f t="shared" si="132"/>
        <v>0</v>
      </c>
      <c r="T410" s="45">
        <f>+HOSCA!T410+HOSLA!T410+'LLAY-LLAY'!T410+HPUT!T410+PSIQ.!T410+'C-LLAY'!T410+'C-SF'!T410+'C-LA'!T410+DIRECCION!T410</f>
        <v>0</v>
      </c>
      <c r="U410" s="79">
        <f t="shared" si="133"/>
        <v>0</v>
      </c>
      <c r="V410" s="65">
        <f>+HOSCA!V410+HOSLA!V410+'LLAY-LLAY'!V410+HPUT!V410+PSIQ.!V410+'C-LLAY'!V410+'C-SF'!V410+'C-LA'!V410+DIRECCION!V410</f>
        <v>0</v>
      </c>
      <c r="W410" s="78">
        <f t="shared" si="134"/>
        <v>0</v>
      </c>
      <c r="X410" s="45">
        <f>+HOSCA!X410+HOSLA!X410+'LLAY-LLAY'!X410+HPUT!X410+PSIQ.!X410+'C-LLAY'!X410+'C-SF'!X410+'C-LA'!X410+DIRECCION!X410</f>
        <v>0</v>
      </c>
      <c r="Y410" s="79">
        <f t="shared" si="135"/>
        <v>0</v>
      </c>
      <c r="Z410" s="65">
        <f>+HOSCA!Z410+HOSLA!Z410+'LLAY-LLAY'!Z410+HPUT!Z410+PSIQ.!Z410+'C-LLAY'!Z410+'C-SF'!Z410+'C-LA'!Z410+DIRECCION!Z410</f>
        <v>0</v>
      </c>
      <c r="AA410" s="78">
        <f t="shared" si="136"/>
        <v>0</v>
      </c>
      <c r="AB410" s="45">
        <f>+HOSCA!AB410+HOSLA!AB410+'LLAY-LLAY'!AB410+HPUT!AB410+PSIQ.!AB410+'C-LLAY'!AB410+'C-SF'!AB410+'C-LA'!AB410+DIRECCION!AB410</f>
        <v>0</v>
      </c>
      <c r="AC410" s="79">
        <f t="shared" si="137"/>
        <v>0</v>
      </c>
      <c r="AD410" s="65">
        <f>+HOSCA!AD410+HOSLA!AD410+'LLAY-LLAY'!AD410+HPUT!AD410+PSIQ.!AD410+'C-LLAY'!AD410+'C-SF'!AD410+'C-LA'!AD410+DIRECCION!AD410</f>
        <v>0</v>
      </c>
      <c r="AE410" s="78">
        <f t="shared" si="138"/>
        <v>0</v>
      </c>
      <c r="AF410" s="45">
        <f>+HOSCA!AF410+HOSLA!AF410+'LLAY-LLAY'!AF410+HPUT!AF410+PSIQ.!AF410+'C-LLAY'!AF410+'C-SF'!AF410+'C-LA'!AF410+DIRECCION!AF410</f>
        <v>0</v>
      </c>
      <c r="AG410" s="79">
        <f t="shared" si="139"/>
        <v>0</v>
      </c>
    </row>
    <row r="411" spans="1:33" ht="16.5" customHeight="1">
      <c r="A411" s="12">
        <v>7004009</v>
      </c>
      <c r="B411" s="18" t="s">
        <v>345</v>
      </c>
      <c r="C411" s="281">
        <v>25150</v>
      </c>
      <c r="D411" s="45">
        <f>+HOSCA!D411+HOSLA!D411+'LLAY-LLAY'!D411+HPUT!D411+PSIQ.!D411+'C-LLAY'!D411+'C-SF'!D411+'C-LA'!D411+DIRECCION!D411</f>
        <v>44</v>
      </c>
      <c r="E411" s="46">
        <f t="shared" si="125"/>
        <v>41</v>
      </c>
      <c r="F411" s="46">
        <f t="shared" si="126"/>
        <v>1106600</v>
      </c>
      <c r="G411" s="46">
        <f t="shared" si="127"/>
        <v>1031150</v>
      </c>
      <c r="H411" s="53">
        <f t="shared" si="123"/>
        <v>0.93181818181818177</v>
      </c>
      <c r="I411" s="54">
        <f t="shared" si="124"/>
        <v>0.93181818181818177</v>
      </c>
      <c r="J411" s="65">
        <f>+HOSCA!J411+HOSLA!J411+'LLAY-LLAY'!J411+HPUT!J411+PSIQ.!J411+'C-LLAY'!J411+'C-SF'!J411+'C-LA'!J411+DIRECCION!J411</f>
        <v>5</v>
      </c>
      <c r="K411" s="78">
        <f t="shared" si="128"/>
        <v>125750</v>
      </c>
      <c r="L411" s="45">
        <f>+HOSCA!L411+HOSLA!L411+'LLAY-LLAY'!L411+HPUT!L411+PSIQ.!L411+'C-LLAY'!L411+'C-SF'!L411+'C-LA'!L411+DIRECCION!L411</f>
        <v>1</v>
      </c>
      <c r="M411" s="79">
        <f t="shared" si="129"/>
        <v>25150</v>
      </c>
      <c r="N411" s="65">
        <f>+HOSCA!N411+HOSLA!N411+'LLAY-LLAY'!N411+HPUT!N411+PSIQ.!N411+'C-LLAY'!N411+'C-SF'!N411+'C-LA'!N411+DIRECCION!N411</f>
        <v>1</v>
      </c>
      <c r="O411" s="78">
        <f t="shared" si="130"/>
        <v>25150</v>
      </c>
      <c r="P411" s="45">
        <f>+HOSCA!P411+HOSLA!P411+'LLAY-LLAY'!P411+HPUT!P411+PSIQ.!P411+'C-LLAY'!P411+'C-SF'!P411+'C-LA'!P411+DIRECCION!P411</f>
        <v>2</v>
      </c>
      <c r="Q411" s="79">
        <f t="shared" si="131"/>
        <v>50300</v>
      </c>
      <c r="R411" s="65">
        <f>+HOSCA!R411+HOSLA!R411+'LLAY-LLAY'!R411+HPUT!R411+PSIQ.!R411+'C-LLAY'!R411+'C-SF'!R411+'C-LA'!R411+DIRECCION!R411</f>
        <v>4</v>
      </c>
      <c r="S411" s="78">
        <f t="shared" si="132"/>
        <v>100600</v>
      </c>
      <c r="T411" s="45">
        <f>+HOSCA!T411+HOSLA!T411+'LLAY-LLAY'!T411+HPUT!T411+PSIQ.!T411+'C-LLAY'!T411+'C-SF'!T411+'C-LA'!T411+DIRECCION!T411</f>
        <v>1</v>
      </c>
      <c r="U411" s="79">
        <f t="shared" si="133"/>
        <v>25150</v>
      </c>
      <c r="V411" s="65">
        <f>+HOSCA!V411+HOSLA!V411+'LLAY-LLAY'!V411+HPUT!V411+PSIQ.!V411+'C-LLAY'!V411+'C-SF'!V411+'C-LA'!V411+DIRECCION!V411</f>
        <v>5</v>
      </c>
      <c r="W411" s="78">
        <f t="shared" si="134"/>
        <v>125750</v>
      </c>
      <c r="X411" s="45">
        <f>+HOSCA!X411+HOSLA!X411+'LLAY-LLAY'!X411+HPUT!X411+PSIQ.!X411+'C-LLAY'!X411+'C-SF'!X411+'C-LA'!X411+DIRECCION!X411</f>
        <v>5</v>
      </c>
      <c r="Y411" s="79">
        <f t="shared" si="135"/>
        <v>125750</v>
      </c>
      <c r="Z411" s="65">
        <f>+HOSCA!Z411+HOSLA!Z411+'LLAY-LLAY'!Z411+HPUT!Z411+PSIQ.!Z411+'C-LLAY'!Z411+'C-SF'!Z411+'C-LA'!Z411+DIRECCION!Z411</f>
        <v>3</v>
      </c>
      <c r="AA411" s="78">
        <f t="shared" si="136"/>
        <v>75450</v>
      </c>
      <c r="AB411" s="45">
        <f>+HOSCA!AB411+HOSLA!AB411+'LLAY-LLAY'!AB411+HPUT!AB411+PSIQ.!AB411+'C-LLAY'!AB411+'C-SF'!AB411+'C-LA'!AB411+DIRECCION!AB411</f>
        <v>4</v>
      </c>
      <c r="AC411" s="79">
        <f t="shared" si="137"/>
        <v>100600</v>
      </c>
      <c r="AD411" s="65">
        <f>+HOSCA!AD411+HOSLA!AD411+'LLAY-LLAY'!AD411+HPUT!AD411+PSIQ.!AD411+'C-LLAY'!AD411+'C-SF'!AD411+'C-LA'!AD411+DIRECCION!AD411</f>
        <v>4</v>
      </c>
      <c r="AE411" s="78">
        <f t="shared" si="138"/>
        <v>100600</v>
      </c>
      <c r="AF411" s="45">
        <f>+HOSCA!AF411+HOSLA!AF411+'LLAY-LLAY'!AF411+HPUT!AF411+PSIQ.!AF411+'C-LLAY'!AF411+'C-SF'!AF411+'C-LA'!AF411+DIRECCION!AF411</f>
        <v>6</v>
      </c>
      <c r="AG411" s="79">
        <f t="shared" si="139"/>
        <v>150900</v>
      </c>
    </row>
    <row r="412" spans="1:33" ht="16.5" customHeight="1">
      <c r="A412" s="12">
        <v>7004010</v>
      </c>
      <c r="B412" s="18" t="s">
        <v>346</v>
      </c>
      <c r="C412" s="281">
        <v>38780</v>
      </c>
      <c r="D412" s="45">
        <f>+HOSCA!D412+HOSLA!D412+'LLAY-LLAY'!D412+HPUT!D412+PSIQ.!D412+'C-LLAY'!D412+'C-SF'!D412+'C-LA'!D412+DIRECCION!D412</f>
        <v>46</v>
      </c>
      <c r="E412" s="46">
        <f t="shared" si="125"/>
        <v>46</v>
      </c>
      <c r="F412" s="46">
        <f t="shared" si="126"/>
        <v>1783880</v>
      </c>
      <c r="G412" s="46">
        <f t="shared" si="127"/>
        <v>1783880</v>
      </c>
      <c r="H412" s="53">
        <f t="shared" si="123"/>
        <v>1</v>
      </c>
      <c r="I412" s="54">
        <f t="shared" si="124"/>
        <v>1</v>
      </c>
      <c r="J412" s="65">
        <f>+HOSCA!J412+HOSLA!J412+'LLAY-LLAY'!J412+HPUT!J412+PSIQ.!J412+'C-LLAY'!J412+'C-SF'!J412+'C-LA'!J412+DIRECCION!J412</f>
        <v>12</v>
      </c>
      <c r="K412" s="78">
        <f t="shared" si="128"/>
        <v>465360</v>
      </c>
      <c r="L412" s="45">
        <f>+HOSCA!L412+HOSLA!L412+'LLAY-LLAY'!L412+HPUT!L412+PSIQ.!L412+'C-LLAY'!L412+'C-SF'!L412+'C-LA'!L412+DIRECCION!L412</f>
        <v>4</v>
      </c>
      <c r="M412" s="79">
        <f t="shared" si="129"/>
        <v>155120</v>
      </c>
      <c r="N412" s="65">
        <f>+HOSCA!N412+HOSLA!N412+'LLAY-LLAY'!N412+HPUT!N412+PSIQ.!N412+'C-LLAY'!N412+'C-SF'!N412+'C-LA'!N412+DIRECCION!N412</f>
        <v>4</v>
      </c>
      <c r="O412" s="78">
        <f t="shared" si="130"/>
        <v>155120</v>
      </c>
      <c r="P412" s="45">
        <f>+HOSCA!P412+HOSLA!P412+'LLAY-LLAY'!P412+HPUT!P412+PSIQ.!P412+'C-LLAY'!P412+'C-SF'!P412+'C-LA'!P412+DIRECCION!P412</f>
        <v>0</v>
      </c>
      <c r="Q412" s="79">
        <f t="shared" si="131"/>
        <v>0</v>
      </c>
      <c r="R412" s="65">
        <f>+HOSCA!R412+HOSLA!R412+'LLAY-LLAY'!R412+HPUT!R412+PSIQ.!R412+'C-LLAY'!R412+'C-SF'!R412+'C-LA'!R412+DIRECCION!R412</f>
        <v>6</v>
      </c>
      <c r="S412" s="78">
        <f t="shared" si="132"/>
        <v>232680</v>
      </c>
      <c r="T412" s="45">
        <f>+HOSCA!T412+HOSLA!T412+'LLAY-LLAY'!T412+HPUT!T412+PSIQ.!T412+'C-LLAY'!T412+'C-SF'!T412+'C-LA'!T412+DIRECCION!T412</f>
        <v>0</v>
      </c>
      <c r="U412" s="79">
        <f t="shared" si="133"/>
        <v>0</v>
      </c>
      <c r="V412" s="65">
        <f>+HOSCA!V412+HOSLA!V412+'LLAY-LLAY'!V412+HPUT!V412+PSIQ.!V412+'C-LLAY'!V412+'C-SF'!V412+'C-LA'!V412+DIRECCION!V412</f>
        <v>3</v>
      </c>
      <c r="W412" s="78">
        <f t="shared" si="134"/>
        <v>116340</v>
      </c>
      <c r="X412" s="45">
        <f>+HOSCA!X412+HOSLA!X412+'LLAY-LLAY'!X412+HPUT!X412+PSIQ.!X412+'C-LLAY'!X412+'C-SF'!X412+'C-LA'!X412+DIRECCION!X412</f>
        <v>4</v>
      </c>
      <c r="Y412" s="79">
        <f t="shared" si="135"/>
        <v>155120</v>
      </c>
      <c r="Z412" s="65">
        <f>+HOSCA!Z412+HOSLA!Z412+'LLAY-LLAY'!Z412+HPUT!Z412+PSIQ.!Z412+'C-LLAY'!Z412+'C-SF'!Z412+'C-LA'!Z412+DIRECCION!Z412</f>
        <v>1</v>
      </c>
      <c r="AA412" s="78">
        <f t="shared" si="136"/>
        <v>38780</v>
      </c>
      <c r="AB412" s="45">
        <f>+HOSCA!AB412+HOSLA!AB412+'LLAY-LLAY'!AB412+HPUT!AB412+PSIQ.!AB412+'C-LLAY'!AB412+'C-SF'!AB412+'C-LA'!AB412+DIRECCION!AB412</f>
        <v>1</v>
      </c>
      <c r="AC412" s="79">
        <f t="shared" si="137"/>
        <v>38780</v>
      </c>
      <c r="AD412" s="65">
        <f>+HOSCA!AD412+HOSLA!AD412+'LLAY-LLAY'!AD412+HPUT!AD412+PSIQ.!AD412+'C-LLAY'!AD412+'C-SF'!AD412+'C-LA'!AD412+DIRECCION!AD412</f>
        <v>4</v>
      </c>
      <c r="AE412" s="78">
        <f t="shared" si="138"/>
        <v>155120</v>
      </c>
      <c r="AF412" s="45">
        <f>+HOSCA!AF412+HOSLA!AF412+'LLAY-LLAY'!AF412+HPUT!AF412+PSIQ.!AF412+'C-LLAY'!AF412+'C-SF'!AF412+'C-LA'!AF412+DIRECCION!AF412</f>
        <v>7</v>
      </c>
      <c r="AG412" s="79">
        <f t="shared" si="139"/>
        <v>271460</v>
      </c>
    </row>
    <row r="413" spans="1:33" ht="16.5" customHeight="1">
      <c r="A413" s="12">
        <v>7004011</v>
      </c>
      <c r="B413" s="18" t="s">
        <v>347</v>
      </c>
      <c r="C413" s="281">
        <v>42750</v>
      </c>
      <c r="D413" s="45">
        <f>+HOSCA!D413+HOSLA!D413+'LLAY-LLAY'!D413+HPUT!D413+PSIQ.!D413+'C-LLAY'!D413+'C-SF'!D413+'C-LA'!D413+DIRECCION!D413</f>
        <v>19</v>
      </c>
      <c r="E413" s="46">
        <f t="shared" si="125"/>
        <v>18</v>
      </c>
      <c r="F413" s="46">
        <f t="shared" si="126"/>
        <v>812250</v>
      </c>
      <c r="G413" s="46">
        <f t="shared" si="127"/>
        <v>769500</v>
      </c>
      <c r="H413" s="53">
        <f t="shared" si="123"/>
        <v>0.94736842105263153</v>
      </c>
      <c r="I413" s="54">
        <f t="shared" si="124"/>
        <v>0.94736842105263153</v>
      </c>
      <c r="J413" s="65">
        <f>+HOSCA!J413+HOSLA!J413+'LLAY-LLAY'!J413+HPUT!J413+PSIQ.!J413+'C-LLAY'!J413+'C-SF'!J413+'C-LA'!J413+DIRECCION!J413</f>
        <v>2</v>
      </c>
      <c r="K413" s="78">
        <f t="shared" si="128"/>
        <v>85500</v>
      </c>
      <c r="L413" s="45">
        <f>+HOSCA!L413+HOSLA!L413+'LLAY-LLAY'!L413+HPUT!L413+PSIQ.!L413+'C-LLAY'!L413+'C-SF'!L413+'C-LA'!L413+DIRECCION!L413</f>
        <v>1</v>
      </c>
      <c r="M413" s="79">
        <f t="shared" si="129"/>
        <v>42750</v>
      </c>
      <c r="N413" s="65">
        <f>+HOSCA!N413+HOSLA!N413+'LLAY-LLAY'!N413+HPUT!N413+PSIQ.!N413+'C-LLAY'!N413+'C-SF'!N413+'C-LA'!N413+DIRECCION!N413</f>
        <v>1</v>
      </c>
      <c r="O413" s="78">
        <f t="shared" si="130"/>
        <v>42750</v>
      </c>
      <c r="P413" s="45">
        <f>+HOSCA!P413+HOSLA!P413+'LLAY-LLAY'!P413+HPUT!P413+PSIQ.!P413+'C-LLAY'!P413+'C-SF'!P413+'C-LA'!P413+DIRECCION!P413</f>
        <v>2</v>
      </c>
      <c r="Q413" s="79">
        <f t="shared" si="131"/>
        <v>85500</v>
      </c>
      <c r="R413" s="65">
        <f>+HOSCA!R413+HOSLA!R413+'LLAY-LLAY'!R413+HPUT!R413+PSIQ.!R413+'C-LLAY'!R413+'C-SF'!R413+'C-LA'!R413+DIRECCION!R413</f>
        <v>1</v>
      </c>
      <c r="S413" s="78">
        <f t="shared" si="132"/>
        <v>42750</v>
      </c>
      <c r="T413" s="45">
        <f>+HOSCA!T413+HOSLA!T413+'LLAY-LLAY'!T413+HPUT!T413+PSIQ.!T413+'C-LLAY'!T413+'C-SF'!T413+'C-LA'!T413+DIRECCION!T413</f>
        <v>0</v>
      </c>
      <c r="U413" s="79">
        <f t="shared" si="133"/>
        <v>0</v>
      </c>
      <c r="V413" s="65">
        <f>+HOSCA!V413+HOSLA!V413+'LLAY-LLAY'!V413+HPUT!V413+PSIQ.!V413+'C-LLAY'!V413+'C-SF'!V413+'C-LA'!V413+DIRECCION!V413</f>
        <v>3</v>
      </c>
      <c r="W413" s="78">
        <f t="shared" si="134"/>
        <v>128250</v>
      </c>
      <c r="X413" s="45">
        <f>+HOSCA!X413+HOSLA!X413+'LLAY-LLAY'!X413+HPUT!X413+PSIQ.!X413+'C-LLAY'!X413+'C-SF'!X413+'C-LA'!X413+DIRECCION!X413</f>
        <v>2</v>
      </c>
      <c r="Y413" s="79">
        <f t="shared" si="135"/>
        <v>85500</v>
      </c>
      <c r="Z413" s="65">
        <f>+HOSCA!Z413+HOSLA!Z413+'LLAY-LLAY'!Z413+HPUT!Z413+PSIQ.!Z413+'C-LLAY'!Z413+'C-SF'!Z413+'C-LA'!Z413+DIRECCION!Z413</f>
        <v>2</v>
      </c>
      <c r="AA413" s="78">
        <f t="shared" si="136"/>
        <v>85500</v>
      </c>
      <c r="AB413" s="45">
        <f>+HOSCA!AB413+HOSLA!AB413+'LLAY-LLAY'!AB413+HPUT!AB413+PSIQ.!AB413+'C-LLAY'!AB413+'C-SF'!AB413+'C-LA'!AB413+DIRECCION!AB413</f>
        <v>4</v>
      </c>
      <c r="AC413" s="79">
        <f t="shared" si="137"/>
        <v>171000</v>
      </c>
      <c r="AD413" s="65">
        <f>+HOSCA!AD413+HOSLA!AD413+'LLAY-LLAY'!AD413+HPUT!AD413+PSIQ.!AD413+'C-LLAY'!AD413+'C-SF'!AD413+'C-LA'!AD413+DIRECCION!AD413</f>
        <v>0</v>
      </c>
      <c r="AE413" s="78">
        <f t="shared" si="138"/>
        <v>0</v>
      </c>
      <c r="AF413" s="45">
        <f>+HOSCA!AF413+HOSLA!AF413+'LLAY-LLAY'!AF413+HPUT!AF413+PSIQ.!AF413+'C-LLAY'!AF413+'C-SF'!AF413+'C-LA'!AF413+DIRECCION!AF413</f>
        <v>0</v>
      </c>
      <c r="AG413" s="79">
        <f t="shared" si="139"/>
        <v>0</v>
      </c>
    </row>
    <row r="414" spans="1:33" ht="16.5" customHeight="1">
      <c r="A414" s="12">
        <v>7004012</v>
      </c>
      <c r="B414" s="18" t="s">
        <v>348</v>
      </c>
      <c r="C414" s="281">
        <v>24260</v>
      </c>
      <c r="D414" s="45">
        <f>+HOSCA!D414+HOSLA!D414+'LLAY-LLAY'!D414+HPUT!D414+PSIQ.!D414+'C-LLAY'!D414+'C-SF'!D414+'C-LA'!D414+DIRECCION!D414</f>
        <v>0</v>
      </c>
      <c r="E414" s="46">
        <f t="shared" si="125"/>
        <v>0</v>
      </c>
      <c r="F414" s="46">
        <f t="shared" si="126"/>
        <v>0</v>
      </c>
      <c r="G414" s="46">
        <f t="shared" si="127"/>
        <v>0</v>
      </c>
      <c r="H414" s="53" t="e">
        <f t="shared" si="123"/>
        <v>#DIV/0!</v>
      </c>
      <c r="I414" s="54" t="e">
        <f t="shared" si="124"/>
        <v>#DIV/0!</v>
      </c>
      <c r="J414" s="65">
        <f>+HOSCA!J414+HOSLA!J414+'LLAY-LLAY'!J414+HPUT!J414+PSIQ.!J414+'C-LLAY'!J414+'C-SF'!J414+'C-LA'!J414+DIRECCION!J414</f>
        <v>0</v>
      </c>
      <c r="K414" s="78">
        <f t="shared" si="128"/>
        <v>0</v>
      </c>
      <c r="L414" s="45">
        <f>+HOSCA!L414+HOSLA!L414+'LLAY-LLAY'!L414+HPUT!L414+PSIQ.!L414+'C-LLAY'!L414+'C-SF'!L414+'C-LA'!L414+DIRECCION!L414</f>
        <v>0</v>
      </c>
      <c r="M414" s="79">
        <f t="shared" si="129"/>
        <v>0</v>
      </c>
      <c r="N414" s="65">
        <f>+HOSCA!N414+HOSLA!N414+'LLAY-LLAY'!N414+HPUT!N414+PSIQ.!N414+'C-LLAY'!N414+'C-SF'!N414+'C-LA'!N414+DIRECCION!N414</f>
        <v>0</v>
      </c>
      <c r="O414" s="78">
        <f t="shared" si="130"/>
        <v>0</v>
      </c>
      <c r="P414" s="45">
        <f>+HOSCA!P414+HOSLA!P414+'LLAY-LLAY'!P414+HPUT!P414+PSIQ.!P414+'C-LLAY'!P414+'C-SF'!P414+'C-LA'!P414+DIRECCION!P414</f>
        <v>0</v>
      </c>
      <c r="Q414" s="79">
        <f t="shared" si="131"/>
        <v>0</v>
      </c>
      <c r="R414" s="65">
        <f>+HOSCA!R414+HOSLA!R414+'LLAY-LLAY'!R414+HPUT!R414+PSIQ.!R414+'C-LLAY'!R414+'C-SF'!R414+'C-LA'!R414+DIRECCION!R414</f>
        <v>0</v>
      </c>
      <c r="S414" s="78">
        <f t="shared" si="132"/>
        <v>0</v>
      </c>
      <c r="T414" s="45">
        <f>+HOSCA!T414+HOSLA!T414+'LLAY-LLAY'!T414+HPUT!T414+PSIQ.!T414+'C-LLAY'!T414+'C-SF'!T414+'C-LA'!T414+DIRECCION!T414</f>
        <v>0</v>
      </c>
      <c r="U414" s="79">
        <f t="shared" si="133"/>
        <v>0</v>
      </c>
      <c r="V414" s="65">
        <f>+HOSCA!V414+HOSLA!V414+'LLAY-LLAY'!V414+HPUT!V414+PSIQ.!V414+'C-LLAY'!V414+'C-SF'!V414+'C-LA'!V414+DIRECCION!V414</f>
        <v>0</v>
      </c>
      <c r="W414" s="78">
        <f t="shared" si="134"/>
        <v>0</v>
      </c>
      <c r="X414" s="45">
        <f>+HOSCA!X414+HOSLA!X414+'LLAY-LLAY'!X414+HPUT!X414+PSIQ.!X414+'C-LLAY'!X414+'C-SF'!X414+'C-LA'!X414+DIRECCION!X414</f>
        <v>0</v>
      </c>
      <c r="Y414" s="79">
        <f t="shared" si="135"/>
        <v>0</v>
      </c>
      <c r="Z414" s="65">
        <f>+HOSCA!Z414+HOSLA!Z414+'LLAY-LLAY'!Z414+HPUT!Z414+PSIQ.!Z414+'C-LLAY'!Z414+'C-SF'!Z414+'C-LA'!Z414+DIRECCION!Z414</f>
        <v>0</v>
      </c>
      <c r="AA414" s="78">
        <f t="shared" si="136"/>
        <v>0</v>
      </c>
      <c r="AB414" s="45">
        <f>+HOSCA!AB414+HOSLA!AB414+'LLAY-LLAY'!AB414+HPUT!AB414+PSIQ.!AB414+'C-LLAY'!AB414+'C-SF'!AB414+'C-LA'!AB414+DIRECCION!AB414</f>
        <v>0</v>
      </c>
      <c r="AC414" s="79">
        <f t="shared" si="137"/>
        <v>0</v>
      </c>
      <c r="AD414" s="65">
        <f>+HOSCA!AD414+HOSLA!AD414+'LLAY-LLAY'!AD414+HPUT!AD414+PSIQ.!AD414+'C-LLAY'!AD414+'C-SF'!AD414+'C-LA'!AD414+DIRECCION!AD414</f>
        <v>0</v>
      </c>
      <c r="AE414" s="78">
        <f t="shared" si="138"/>
        <v>0</v>
      </c>
      <c r="AF414" s="45">
        <f>+HOSCA!AF414+HOSLA!AF414+'LLAY-LLAY'!AF414+HPUT!AF414+PSIQ.!AF414+'C-LLAY'!AF414+'C-SF'!AF414+'C-LA'!AF414+DIRECCION!AF414</f>
        <v>0</v>
      </c>
      <c r="AG414" s="79">
        <f t="shared" si="139"/>
        <v>0</v>
      </c>
    </row>
    <row r="415" spans="1:33" ht="16.5" customHeight="1">
      <c r="A415" s="12">
        <v>7004013</v>
      </c>
      <c r="B415" s="18" t="s">
        <v>349</v>
      </c>
      <c r="C415" s="281">
        <v>9210</v>
      </c>
      <c r="D415" s="45">
        <f>+HOSCA!D415+HOSLA!D415+'LLAY-LLAY'!D415+HPUT!D415+PSIQ.!D415+'C-LLAY'!D415+'C-SF'!D415+'C-LA'!D415+DIRECCION!D415</f>
        <v>0</v>
      </c>
      <c r="E415" s="46">
        <f t="shared" si="125"/>
        <v>0</v>
      </c>
      <c r="F415" s="46">
        <f t="shared" si="126"/>
        <v>0</v>
      </c>
      <c r="G415" s="46">
        <f t="shared" si="127"/>
        <v>0</v>
      </c>
      <c r="H415" s="53" t="e">
        <f t="shared" si="123"/>
        <v>#DIV/0!</v>
      </c>
      <c r="I415" s="54" t="e">
        <f t="shared" si="124"/>
        <v>#DIV/0!</v>
      </c>
      <c r="J415" s="65">
        <f>+HOSCA!J415+HOSLA!J415+'LLAY-LLAY'!J415+HPUT!J415+PSIQ.!J415+'C-LLAY'!J415+'C-SF'!J415+'C-LA'!J415+DIRECCION!J415</f>
        <v>0</v>
      </c>
      <c r="K415" s="78">
        <f t="shared" si="128"/>
        <v>0</v>
      </c>
      <c r="L415" s="45">
        <f>+HOSCA!L415+HOSLA!L415+'LLAY-LLAY'!L415+HPUT!L415+PSIQ.!L415+'C-LLAY'!L415+'C-SF'!L415+'C-LA'!L415+DIRECCION!L415</f>
        <v>0</v>
      </c>
      <c r="M415" s="79">
        <f t="shared" si="129"/>
        <v>0</v>
      </c>
      <c r="N415" s="65">
        <f>+HOSCA!N415+HOSLA!N415+'LLAY-LLAY'!N415+HPUT!N415+PSIQ.!N415+'C-LLAY'!N415+'C-SF'!N415+'C-LA'!N415+DIRECCION!N415</f>
        <v>0</v>
      </c>
      <c r="O415" s="78">
        <f t="shared" si="130"/>
        <v>0</v>
      </c>
      <c r="P415" s="45">
        <f>+HOSCA!P415+HOSLA!P415+'LLAY-LLAY'!P415+HPUT!P415+PSIQ.!P415+'C-LLAY'!P415+'C-SF'!P415+'C-LA'!P415+DIRECCION!P415</f>
        <v>0</v>
      </c>
      <c r="Q415" s="79">
        <f t="shared" si="131"/>
        <v>0</v>
      </c>
      <c r="R415" s="65">
        <f>+HOSCA!R415+HOSLA!R415+'LLAY-LLAY'!R415+HPUT!R415+PSIQ.!R415+'C-LLAY'!R415+'C-SF'!R415+'C-LA'!R415+DIRECCION!R415</f>
        <v>0</v>
      </c>
      <c r="S415" s="78">
        <f t="shared" si="132"/>
        <v>0</v>
      </c>
      <c r="T415" s="45">
        <f>+HOSCA!T415+HOSLA!T415+'LLAY-LLAY'!T415+HPUT!T415+PSIQ.!T415+'C-LLAY'!T415+'C-SF'!T415+'C-LA'!T415+DIRECCION!T415</f>
        <v>0</v>
      </c>
      <c r="U415" s="79">
        <f t="shared" si="133"/>
        <v>0</v>
      </c>
      <c r="V415" s="65">
        <f>+HOSCA!V415+HOSLA!V415+'LLAY-LLAY'!V415+HPUT!V415+PSIQ.!V415+'C-LLAY'!V415+'C-SF'!V415+'C-LA'!V415+DIRECCION!V415</f>
        <v>0</v>
      </c>
      <c r="W415" s="78">
        <f t="shared" si="134"/>
        <v>0</v>
      </c>
      <c r="X415" s="45">
        <f>+HOSCA!X415+HOSLA!X415+'LLAY-LLAY'!X415+HPUT!X415+PSIQ.!X415+'C-LLAY'!X415+'C-SF'!X415+'C-LA'!X415+DIRECCION!X415</f>
        <v>0</v>
      </c>
      <c r="Y415" s="79">
        <f t="shared" si="135"/>
        <v>0</v>
      </c>
      <c r="Z415" s="65">
        <f>+HOSCA!Z415+HOSLA!Z415+'LLAY-LLAY'!Z415+HPUT!Z415+PSIQ.!Z415+'C-LLAY'!Z415+'C-SF'!Z415+'C-LA'!Z415+DIRECCION!Z415</f>
        <v>0</v>
      </c>
      <c r="AA415" s="78">
        <f t="shared" si="136"/>
        <v>0</v>
      </c>
      <c r="AB415" s="45">
        <f>+HOSCA!AB415+HOSLA!AB415+'LLAY-LLAY'!AB415+HPUT!AB415+PSIQ.!AB415+'C-LLAY'!AB415+'C-SF'!AB415+'C-LA'!AB415+DIRECCION!AB415</f>
        <v>0</v>
      </c>
      <c r="AC415" s="79">
        <f t="shared" si="137"/>
        <v>0</v>
      </c>
      <c r="AD415" s="65">
        <f>+HOSCA!AD415+HOSLA!AD415+'LLAY-LLAY'!AD415+HPUT!AD415+PSIQ.!AD415+'C-LLAY'!AD415+'C-SF'!AD415+'C-LA'!AD415+DIRECCION!AD415</f>
        <v>0</v>
      </c>
      <c r="AE415" s="78">
        <f t="shared" si="138"/>
        <v>0</v>
      </c>
      <c r="AF415" s="45">
        <f>+HOSCA!AF415+HOSLA!AF415+'LLAY-LLAY'!AF415+HPUT!AF415+PSIQ.!AF415+'C-LLAY'!AF415+'C-SF'!AF415+'C-LA'!AF415+DIRECCION!AF415</f>
        <v>0</v>
      </c>
      <c r="AG415" s="79">
        <f t="shared" si="139"/>
        <v>0</v>
      </c>
    </row>
    <row r="416" spans="1:33" ht="16.5" customHeight="1">
      <c r="A416" s="12">
        <v>7004014</v>
      </c>
      <c r="B416" s="18" t="s">
        <v>350</v>
      </c>
      <c r="C416" s="281">
        <v>38420</v>
      </c>
      <c r="D416" s="45">
        <f>+HOSCA!D416+HOSLA!D416+'LLAY-LLAY'!D416+HPUT!D416+PSIQ.!D416+'C-LLAY'!D416+'C-SF'!D416+'C-LA'!D416+DIRECCION!D416</f>
        <v>0</v>
      </c>
      <c r="E416" s="46">
        <f t="shared" si="125"/>
        <v>0</v>
      </c>
      <c r="F416" s="46">
        <f t="shared" si="126"/>
        <v>0</v>
      </c>
      <c r="G416" s="46">
        <f t="shared" si="127"/>
        <v>0</v>
      </c>
      <c r="H416" s="53"/>
      <c r="I416" s="54"/>
      <c r="J416" s="65">
        <f>+HOSCA!J416+HOSLA!J416+'LLAY-LLAY'!J416+HPUT!J416+PSIQ.!J416+'C-LLAY'!J416+'C-SF'!J416+'C-LA'!J416+DIRECCION!J416</f>
        <v>0</v>
      </c>
      <c r="K416" s="78">
        <f t="shared" si="128"/>
        <v>0</v>
      </c>
      <c r="L416" s="45">
        <f>+HOSCA!L416+HOSLA!L416+'LLAY-LLAY'!L416+HPUT!L416+PSIQ.!L416+'C-LLAY'!L416+'C-SF'!L416+'C-LA'!L416+DIRECCION!L416</f>
        <v>0</v>
      </c>
      <c r="M416" s="79">
        <f t="shared" si="129"/>
        <v>0</v>
      </c>
      <c r="N416" s="65">
        <f>+HOSCA!N416+HOSLA!N416+'LLAY-LLAY'!N416+HPUT!N416+PSIQ.!N416+'C-LLAY'!N416+'C-SF'!N416+'C-LA'!N416+DIRECCION!N416</f>
        <v>0</v>
      </c>
      <c r="O416" s="78">
        <f t="shared" si="130"/>
        <v>0</v>
      </c>
      <c r="P416" s="45">
        <f>+HOSCA!P416+HOSLA!P416+'LLAY-LLAY'!P416+HPUT!P416+PSIQ.!P416+'C-LLAY'!P416+'C-SF'!P416+'C-LA'!P416+DIRECCION!P416</f>
        <v>0</v>
      </c>
      <c r="Q416" s="79">
        <f t="shared" si="131"/>
        <v>0</v>
      </c>
      <c r="R416" s="65">
        <f>+HOSCA!R416+HOSLA!R416+'LLAY-LLAY'!R416+HPUT!R416+PSIQ.!R416+'C-LLAY'!R416+'C-SF'!R416+'C-LA'!R416+DIRECCION!R416</f>
        <v>0</v>
      </c>
      <c r="S416" s="78">
        <f t="shared" si="132"/>
        <v>0</v>
      </c>
      <c r="T416" s="45">
        <f>+HOSCA!T416+HOSLA!T416+'LLAY-LLAY'!T416+HPUT!T416+PSIQ.!T416+'C-LLAY'!T416+'C-SF'!T416+'C-LA'!T416+DIRECCION!T416</f>
        <v>0</v>
      </c>
      <c r="U416" s="79">
        <f t="shared" si="133"/>
        <v>0</v>
      </c>
      <c r="V416" s="65">
        <f>+HOSCA!V416+HOSLA!V416+'LLAY-LLAY'!V416+HPUT!V416+PSIQ.!V416+'C-LLAY'!V416+'C-SF'!V416+'C-LA'!V416+DIRECCION!V416</f>
        <v>0</v>
      </c>
      <c r="W416" s="78">
        <f t="shared" si="134"/>
        <v>0</v>
      </c>
      <c r="X416" s="45">
        <f>+HOSCA!X416+HOSLA!X416+'LLAY-LLAY'!X416+HPUT!X416+PSIQ.!X416+'C-LLAY'!X416+'C-SF'!X416+'C-LA'!X416+DIRECCION!X416</f>
        <v>0</v>
      </c>
      <c r="Y416" s="79">
        <f t="shared" si="135"/>
        <v>0</v>
      </c>
      <c r="Z416" s="65">
        <f>+HOSCA!Z416+HOSLA!Z416+'LLAY-LLAY'!Z416+HPUT!Z416+PSIQ.!Z416+'C-LLAY'!Z416+'C-SF'!Z416+'C-LA'!Z416+DIRECCION!Z416</f>
        <v>0</v>
      </c>
      <c r="AA416" s="78">
        <f t="shared" si="136"/>
        <v>0</v>
      </c>
      <c r="AB416" s="45">
        <f>+HOSCA!AB416+HOSLA!AB416+'LLAY-LLAY'!AB416+HPUT!AB416+PSIQ.!AB416+'C-LLAY'!AB416+'C-SF'!AB416+'C-LA'!AB416+DIRECCION!AB416</f>
        <v>0</v>
      </c>
      <c r="AC416" s="79">
        <f t="shared" si="137"/>
        <v>0</v>
      </c>
      <c r="AD416" s="65">
        <f>+HOSCA!AD416+HOSLA!AD416+'LLAY-LLAY'!AD416+HPUT!AD416+PSIQ.!AD416+'C-LLAY'!AD416+'C-SF'!AD416+'C-LA'!AD416+DIRECCION!AD416</f>
        <v>0</v>
      </c>
      <c r="AE416" s="78">
        <f t="shared" si="138"/>
        <v>0</v>
      </c>
      <c r="AF416" s="45">
        <f>+HOSCA!AF416+HOSLA!AF416+'LLAY-LLAY'!AF416+HPUT!AF416+PSIQ.!AF416+'C-LLAY'!AF416+'C-SF'!AF416+'C-LA'!AF416+DIRECCION!AF416</f>
        <v>0</v>
      </c>
      <c r="AG416" s="79">
        <f t="shared" si="139"/>
        <v>0</v>
      </c>
    </row>
    <row r="417" spans="1:33" ht="16.5" customHeight="1">
      <c r="A417" s="12">
        <v>7004015</v>
      </c>
      <c r="B417" s="18" t="s">
        <v>351</v>
      </c>
      <c r="C417" s="281">
        <v>8980</v>
      </c>
      <c r="D417" s="45">
        <f>+HOSCA!D417+HOSLA!D417+'LLAY-LLAY'!D417+HPUT!D417+PSIQ.!D417+'C-LLAY'!D417+'C-SF'!D417+'C-LA'!D417+DIRECCION!D417</f>
        <v>0</v>
      </c>
      <c r="E417" s="46">
        <f t="shared" si="125"/>
        <v>0</v>
      </c>
      <c r="F417" s="46">
        <f t="shared" si="126"/>
        <v>0</v>
      </c>
      <c r="G417" s="46">
        <f t="shared" si="127"/>
        <v>0</v>
      </c>
      <c r="H417" s="53" t="e">
        <f t="shared" si="123"/>
        <v>#DIV/0!</v>
      </c>
      <c r="I417" s="54" t="e">
        <f t="shared" si="124"/>
        <v>#DIV/0!</v>
      </c>
      <c r="J417" s="65">
        <f>+HOSCA!J417+HOSLA!J417+'LLAY-LLAY'!J417+HPUT!J417+PSIQ.!J417+'C-LLAY'!J417+'C-SF'!J417+'C-LA'!J417+DIRECCION!J417</f>
        <v>0</v>
      </c>
      <c r="K417" s="78">
        <f t="shared" si="128"/>
        <v>0</v>
      </c>
      <c r="L417" s="45">
        <f>+HOSCA!L417+HOSLA!L417+'LLAY-LLAY'!L417+HPUT!L417+PSIQ.!L417+'C-LLAY'!L417+'C-SF'!L417+'C-LA'!L417+DIRECCION!L417</f>
        <v>0</v>
      </c>
      <c r="M417" s="79">
        <f t="shared" si="129"/>
        <v>0</v>
      </c>
      <c r="N417" s="65">
        <f>+HOSCA!N417+HOSLA!N417+'LLAY-LLAY'!N417+HPUT!N417+PSIQ.!N417+'C-LLAY'!N417+'C-SF'!N417+'C-LA'!N417+DIRECCION!N417</f>
        <v>0</v>
      </c>
      <c r="O417" s="78">
        <f t="shared" si="130"/>
        <v>0</v>
      </c>
      <c r="P417" s="45">
        <f>+HOSCA!P417+HOSLA!P417+'LLAY-LLAY'!P417+HPUT!P417+PSIQ.!P417+'C-LLAY'!P417+'C-SF'!P417+'C-LA'!P417+DIRECCION!P417</f>
        <v>0</v>
      </c>
      <c r="Q417" s="79">
        <f t="shared" si="131"/>
        <v>0</v>
      </c>
      <c r="R417" s="65">
        <f>+HOSCA!R417+HOSLA!R417+'LLAY-LLAY'!R417+HPUT!R417+PSIQ.!R417+'C-LLAY'!R417+'C-SF'!R417+'C-LA'!R417+DIRECCION!R417</f>
        <v>0</v>
      </c>
      <c r="S417" s="78">
        <f t="shared" si="132"/>
        <v>0</v>
      </c>
      <c r="T417" s="45">
        <f>+HOSCA!T417+HOSLA!T417+'LLAY-LLAY'!T417+HPUT!T417+PSIQ.!T417+'C-LLAY'!T417+'C-SF'!T417+'C-LA'!T417+DIRECCION!T417</f>
        <v>0</v>
      </c>
      <c r="U417" s="79">
        <f t="shared" si="133"/>
        <v>0</v>
      </c>
      <c r="V417" s="65">
        <f>+HOSCA!V417+HOSLA!V417+'LLAY-LLAY'!V417+HPUT!V417+PSIQ.!V417+'C-LLAY'!V417+'C-SF'!V417+'C-LA'!V417+DIRECCION!V417</f>
        <v>0</v>
      </c>
      <c r="W417" s="78">
        <f t="shared" si="134"/>
        <v>0</v>
      </c>
      <c r="X417" s="45">
        <f>+HOSCA!X417+HOSLA!X417+'LLAY-LLAY'!X417+HPUT!X417+PSIQ.!X417+'C-LLAY'!X417+'C-SF'!X417+'C-LA'!X417+DIRECCION!X417</f>
        <v>0</v>
      </c>
      <c r="Y417" s="79">
        <f t="shared" si="135"/>
        <v>0</v>
      </c>
      <c r="Z417" s="65">
        <f>+HOSCA!Z417+HOSLA!Z417+'LLAY-LLAY'!Z417+HPUT!Z417+PSIQ.!Z417+'C-LLAY'!Z417+'C-SF'!Z417+'C-LA'!Z417+DIRECCION!Z417</f>
        <v>0</v>
      </c>
      <c r="AA417" s="78">
        <f t="shared" si="136"/>
        <v>0</v>
      </c>
      <c r="AB417" s="45">
        <f>+HOSCA!AB417+HOSLA!AB417+'LLAY-LLAY'!AB417+HPUT!AB417+PSIQ.!AB417+'C-LLAY'!AB417+'C-SF'!AB417+'C-LA'!AB417+DIRECCION!AB417</f>
        <v>0</v>
      </c>
      <c r="AC417" s="79">
        <f t="shared" si="137"/>
        <v>0</v>
      </c>
      <c r="AD417" s="65">
        <f>+HOSCA!AD417+HOSLA!AD417+'LLAY-LLAY'!AD417+HPUT!AD417+PSIQ.!AD417+'C-LLAY'!AD417+'C-SF'!AD417+'C-LA'!AD417+DIRECCION!AD417</f>
        <v>0</v>
      </c>
      <c r="AE417" s="78">
        <f t="shared" si="138"/>
        <v>0</v>
      </c>
      <c r="AF417" s="45">
        <f>+HOSCA!AF417+HOSLA!AF417+'LLAY-LLAY'!AF417+HPUT!AF417+PSIQ.!AF417+'C-LLAY'!AF417+'C-SF'!AF417+'C-LA'!AF417+DIRECCION!AF417</f>
        <v>0</v>
      </c>
      <c r="AG417" s="79">
        <f t="shared" si="139"/>
        <v>0</v>
      </c>
    </row>
    <row r="418" spans="1:33" ht="16.5" customHeight="1">
      <c r="A418" s="12">
        <v>7004016</v>
      </c>
      <c r="B418" s="18" t="s">
        <v>352</v>
      </c>
      <c r="C418" s="281">
        <v>30110</v>
      </c>
      <c r="D418" s="45">
        <f>+HOSCA!D418+HOSLA!D418+'LLAY-LLAY'!D418+HPUT!D418+PSIQ.!D418+'C-LLAY'!D418+'C-SF'!D418+'C-LA'!D418+DIRECCION!D418</f>
        <v>0</v>
      </c>
      <c r="E418" s="46">
        <f t="shared" si="125"/>
        <v>0</v>
      </c>
      <c r="F418" s="46">
        <f t="shared" si="126"/>
        <v>0</v>
      </c>
      <c r="G418" s="46">
        <f t="shared" si="127"/>
        <v>0</v>
      </c>
      <c r="H418" s="53" t="e">
        <f t="shared" si="123"/>
        <v>#DIV/0!</v>
      </c>
      <c r="I418" s="54" t="e">
        <f t="shared" si="124"/>
        <v>#DIV/0!</v>
      </c>
      <c r="J418" s="65">
        <f>+HOSCA!J418+HOSLA!J418+'LLAY-LLAY'!J418+HPUT!J418+PSIQ.!J418+'C-LLAY'!J418+'C-SF'!J418+'C-LA'!J418+DIRECCION!J418</f>
        <v>0</v>
      </c>
      <c r="K418" s="78">
        <f t="shared" si="128"/>
        <v>0</v>
      </c>
      <c r="L418" s="45">
        <f>+HOSCA!L418+HOSLA!L418+'LLAY-LLAY'!L418+HPUT!L418+PSIQ.!L418+'C-LLAY'!L418+'C-SF'!L418+'C-LA'!L418+DIRECCION!L418</f>
        <v>0</v>
      </c>
      <c r="M418" s="79">
        <f t="shared" si="129"/>
        <v>0</v>
      </c>
      <c r="N418" s="65">
        <f>+HOSCA!N418+HOSLA!N418+'LLAY-LLAY'!N418+HPUT!N418+PSIQ.!N418+'C-LLAY'!N418+'C-SF'!N418+'C-LA'!N418+DIRECCION!N418</f>
        <v>0</v>
      </c>
      <c r="O418" s="78">
        <f t="shared" si="130"/>
        <v>0</v>
      </c>
      <c r="P418" s="45">
        <f>+HOSCA!P418+HOSLA!P418+'LLAY-LLAY'!P418+HPUT!P418+PSIQ.!P418+'C-LLAY'!P418+'C-SF'!P418+'C-LA'!P418+DIRECCION!P418</f>
        <v>0</v>
      </c>
      <c r="Q418" s="79">
        <f t="shared" si="131"/>
        <v>0</v>
      </c>
      <c r="R418" s="65">
        <f>+HOSCA!R418+HOSLA!R418+'LLAY-LLAY'!R418+HPUT!R418+PSIQ.!R418+'C-LLAY'!R418+'C-SF'!R418+'C-LA'!R418+DIRECCION!R418</f>
        <v>0</v>
      </c>
      <c r="S418" s="78">
        <f t="shared" si="132"/>
        <v>0</v>
      </c>
      <c r="T418" s="45">
        <f>+HOSCA!T418+HOSLA!T418+'LLAY-LLAY'!T418+HPUT!T418+PSIQ.!T418+'C-LLAY'!T418+'C-SF'!T418+'C-LA'!T418+DIRECCION!T418</f>
        <v>0</v>
      </c>
      <c r="U418" s="79">
        <f t="shared" si="133"/>
        <v>0</v>
      </c>
      <c r="V418" s="65">
        <f>+HOSCA!V418+HOSLA!V418+'LLAY-LLAY'!V418+HPUT!V418+PSIQ.!V418+'C-LLAY'!V418+'C-SF'!V418+'C-LA'!V418+DIRECCION!V418</f>
        <v>0</v>
      </c>
      <c r="W418" s="78">
        <f t="shared" si="134"/>
        <v>0</v>
      </c>
      <c r="X418" s="45">
        <f>+HOSCA!X418+HOSLA!X418+'LLAY-LLAY'!X418+HPUT!X418+PSIQ.!X418+'C-LLAY'!X418+'C-SF'!X418+'C-LA'!X418+DIRECCION!X418</f>
        <v>0</v>
      </c>
      <c r="Y418" s="79">
        <f t="shared" si="135"/>
        <v>0</v>
      </c>
      <c r="Z418" s="65">
        <f>+HOSCA!Z418+HOSLA!Z418+'LLAY-LLAY'!Z418+HPUT!Z418+PSIQ.!Z418+'C-LLAY'!Z418+'C-SF'!Z418+'C-LA'!Z418+DIRECCION!Z418</f>
        <v>0</v>
      </c>
      <c r="AA418" s="78">
        <f t="shared" si="136"/>
        <v>0</v>
      </c>
      <c r="AB418" s="45">
        <f>+HOSCA!AB418+HOSLA!AB418+'LLAY-LLAY'!AB418+HPUT!AB418+PSIQ.!AB418+'C-LLAY'!AB418+'C-SF'!AB418+'C-LA'!AB418+DIRECCION!AB418</f>
        <v>0</v>
      </c>
      <c r="AC418" s="79">
        <f t="shared" si="137"/>
        <v>0</v>
      </c>
      <c r="AD418" s="65">
        <f>+HOSCA!AD418+HOSLA!AD418+'LLAY-LLAY'!AD418+HPUT!AD418+PSIQ.!AD418+'C-LLAY'!AD418+'C-SF'!AD418+'C-LA'!AD418+DIRECCION!AD418</f>
        <v>0</v>
      </c>
      <c r="AE418" s="78">
        <f t="shared" si="138"/>
        <v>0</v>
      </c>
      <c r="AF418" s="45">
        <f>+HOSCA!AF418+HOSLA!AF418+'LLAY-LLAY'!AF418+HPUT!AF418+PSIQ.!AF418+'C-LLAY'!AF418+'C-SF'!AF418+'C-LA'!AF418+DIRECCION!AF418</f>
        <v>0</v>
      </c>
      <c r="AG418" s="79">
        <f t="shared" si="139"/>
        <v>0</v>
      </c>
    </row>
    <row r="419" spans="1:33" ht="16.5" customHeight="1">
      <c r="A419" s="12">
        <v>7004017</v>
      </c>
      <c r="B419" s="18" t="s">
        <v>353</v>
      </c>
      <c r="C419" s="281">
        <v>11640</v>
      </c>
      <c r="D419" s="45">
        <f>+HOSCA!D419+HOSLA!D419+'LLAY-LLAY'!D419+HPUT!D419+PSIQ.!D419+'C-LLAY'!D419+'C-SF'!D419+'C-LA'!D419+DIRECCION!D419</f>
        <v>0</v>
      </c>
      <c r="E419" s="46">
        <f t="shared" si="125"/>
        <v>0</v>
      </c>
      <c r="F419" s="46">
        <f t="shared" si="126"/>
        <v>0</v>
      </c>
      <c r="G419" s="46">
        <f t="shared" si="127"/>
        <v>0</v>
      </c>
      <c r="H419" s="53" t="e">
        <f t="shared" si="123"/>
        <v>#DIV/0!</v>
      </c>
      <c r="I419" s="54" t="e">
        <f t="shared" si="124"/>
        <v>#DIV/0!</v>
      </c>
      <c r="J419" s="65">
        <f>+HOSCA!J419+HOSLA!J419+'LLAY-LLAY'!J419+HPUT!J419+PSIQ.!J419+'C-LLAY'!J419+'C-SF'!J419+'C-LA'!J419+DIRECCION!J419</f>
        <v>0</v>
      </c>
      <c r="K419" s="78">
        <f t="shared" si="128"/>
        <v>0</v>
      </c>
      <c r="L419" s="45">
        <f>+HOSCA!L419+HOSLA!L419+'LLAY-LLAY'!L419+HPUT!L419+PSIQ.!L419+'C-LLAY'!L419+'C-SF'!L419+'C-LA'!L419+DIRECCION!L419</f>
        <v>0</v>
      </c>
      <c r="M419" s="79">
        <f t="shared" si="129"/>
        <v>0</v>
      </c>
      <c r="N419" s="65">
        <f>+HOSCA!N419+HOSLA!N419+'LLAY-LLAY'!N419+HPUT!N419+PSIQ.!N419+'C-LLAY'!N419+'C-SF'!N419+'C-LA'!N419+DIRECCION!N419</f>
        <v>0</v>
      </c>
      <c r="O419" s="78">
        <f t="shared" si="130"/>
        <v>0</v>
      </c>
      <c r="P419" s="45">
        <f>+HOSCA!P419+HOSLA!P419+'LLAY-LLAY'!P419+HPUT!P419+PSIQ.!P419+'C-LLAY'!P419+'C-SF'!P419+'C-LA'!P419+DIRECCION!P419</f>
        <v>0</v>
      </c>
      <c r="Q419" s="79">
        <f t="shared" si="131"/>
        <v>0</v>
      </c>
      <c r="R419" s="65">
        <f>+HOSCA!R419+HOSLA!R419+'LLAY-LLAY'!R419+HPUT!R419+PSIQ.!R419+'C-LLAY'!R419+'C-SF'!R419+'C-LA'!R419+DIRECCION!R419</f>
        <v>0</v>
      </c>
      <c r="S419" s="78">
        <f t="shared" si="132"/>
        <v>0</v>
      </c>
      <c r="T419" s="45">
        <f>+HOSCA!T419+HOSLA!T419+'LLAY-LLAY'!T419+HPUT!T419+PSIQ.!T419+'C-LLAY'!T419+'C-SF'!T419+'C-LA'!T419+DIRECCION!T419</f>
        <v>0</v>
      </c>
      <c r="U419" s="79">
        <f t="shared" si="133"/>
        <v>0</v>
      </c>
      <c r="V419" s="65">
        <f>+HOSCA!V419+HOSLA!V419+'LLAY-LLAY'!V419+HPUT!V419+PSIQ.!V419+'C-LLAY'!V419+'C-SF'!V419+'C-LA'!V419+DIRECCION!V419</f>
        <v>0</v>
      </c>
      <c r="W419" s="78">
        <f t="shared" si="134"/>
        <v>0</v>
      </c>
      <c r="X419" s="45">
        <f>+HOSCA!X419+HOSLA!X419+'LLAY-LLAY'!X419+HPUT!X419+PSIQ.!X419+'C-LLAY'!X419+'C-SF'!X419+'C-LA'!X419+DIRECCION!X419</f>
        <v>0</v>
      </c>
      <c r="Y419" s="79">
        <f t="shared" si="135"/>
        <v>0</v>
      </c>
      <c r="Z419" s="65">
        <f>+HOSCA!Z419+HOSLA!Z419+'LLAY-LLAY'!Z419+HPUT!Z419+PSIQ.!Z419+'C-LLAY'!Z419+'C-SF'!Z419+'C-LA'!Z419+DIRECCION!Z419</f>
        <v>0</v>
      </c>
      <c r="AA419" s="78">
        <f t="shared" si="136"/>
        <v>0</v>
      </c>
      <c r="AB419" s="45">
        <f>+HOSCA!AB419+HOSLA!AB419+'LLAY-LLAY'!AB419+HPUT!AB419+PSIQ.!AB419+'C-LLAY'!AB419+'C-SF'!AB419+'C-LA'!AB419+DIRECCION!AB419</f>
        <v>0</v>
      </c>
      <c r="AC419" s="79">
        <f t="shared" si="137"/>
        <v>0</v>
      </c>
      <c r="AD419" s="65">
        <f>+HOSCA!AD419+HOSLA!AD419+'LLAY-LLAY'!AD419+HPUT!AD419+PSIQ.!AD419+'C-LLAY'!AD419+'C-SF'!AD419+'C-LA'!AD419+DIRECCION!AD419</f>
        <v>0</v>
      </c>
      <c r="AE419" s="78">
        <f t="shared" si="138"/>
        <v>0</v>
      </c>
      <c r="AF419" s="45">
        <f>+HOSCA!AF419+HOSLA!AF419+'LLAY-LLAY'!AF419+HPUT!AF419+PSIQ.!AF419+'C-LLAY'!AF419+'C-SF'!AF419+'C-LA'!AF419+DIRECCION!AF419</f>
        <v>0</v>
      </c>
      <c r="AG419" s="79">
        <f t="shared" si="139"/>
        <v>0</v>
      </c>
    </row>
    <row r="420" spans="1:33" ht="16.5" customHeight="1">
      <c r="A420" s="12">
        <v>7004018</v>
      </c>
      <c r="B420" s="18" t="s">
        <v>354</v>
      </c>
      <c r="C420" s="281">
        <v>98400</v>
      </c>
      <c r="D420" s="45">
        <f>+HOSCA!D420+HOSLA!D420+'LLAY-LLAY'!D420+HPUT!D420+PSIQ.!D420+'C-LLAY'!D420+'C-SF'!D420+'C-LA'!D420+DIRECCION!D420</f>
        <v>0</v>
      </c>
      <c r="E420" s="46">
        <f t="shared" si="125"/>
        <v>0</v>
      </c>
      <c r="F420" s="46">
        <f t="shared" si="126"/>
        <v>0</v>
      </c>
      <c r="G420" s="46">
        <f t="shared" si="127"/>
        <v>0</v>
      </c>
      <c r="H420" s="53" t="e">
        <f t="shared" si="123"/>
        <v>#DIV/0!</v>
      </c>
      <c r="I420" s="54" t="e">
        <f t="shared" si="124"/>
        <v>#DIV/0!</v>
      </c>
      <c r="J420" s="65">
        <f>+HOSCA!J420+HOSLA!J420+'LLAY-LLAY'!J420+HPUT!J420+PSIQ.!J420+'C-LLAY'!J420+'C-SF'!J420+'C-LA'!J420+DIRECCION!J420</f>
        <v>0</v>
      </c>
      <c r="K420" s="78">
        <f t="shared" si="128"/>
        <v>0</v>
      </c>
      <c r="L420" s="45">
        <f>+HOSCA!L420+HOSLA!L420+'LLAY-LLAY'!L420+HPUT!L420+PSIQ.!L420+'C-LLAY'!L420+'C-SF'!L420+'C-LA'!L420+DIRECCION!L420</f>
        <v>0</v>
      </c>
      <c r="M420" s="79">
        <f t="shared" si="129"/>
        <v>0</v>
      </c>
      <c r="N420" s="65">
        <f>+HOSCA!N420+HOSLA!N420+'LLAY-LLAY'!N420+HPUT!N420+PSIQ.!N420+'C-LLAY'!N420+'C-SF'!N420+'C-LA'!N420+DIRECCION!N420</f>
        <v>0</v>
      </c>
      <c r="O420" s="78">
        <f t="shared" si="130"/>
        <v>0</v>
      </c>
      <c r="P420" s="45">
        <f>+HOSCA!P420+HOSLA!P420+'LLAY-LLAY'!P420+HPUT!P420+PSIQ.!P420+'C-LLAY'!P420+'C-SF'!P420+'C-LA'!P420+DIRECCION!P420</f>
        <v>0</v>
      </c>
      <c r="Q420" s="79">
        <f t="shared" si="131"/>
        <v>0</v>
      </c>
      <c r="R420" s="65">
        <f>+HOSCA!R420+HOSLA!R420+'LLAY-LLAY'!R420+HPUT!R420+PSIQ.!R420+'C-LLAY'!R420+'C-SF'!R420+'C-LA'!R420+DIRECCION!R420</f>
        <v>0</v>
      </c>
      <c r="S420" s="78">
        <f t="shared" si="132"/>
        <v>0</v>
      </c>
      <c r="T420" s="45">
        <f>+HOSCA!T420+HOSLA!T420+'LLAY-LLAY'!T420+HPUT!T420+PSIQ.!T420+'C-LLAY'!T420+'C-SF'!T420+'C-LA'!T420+DIRECCION!T420</f>
        <v>0</v>
      </c>
      <c r="U420" s="79">
        <f t="shared" si="133"/>
        <v>0</v>
      </c>
      <c r="V420" s="65">
        <f>+HOSCA!V420+HOSLA!V420+'LLAY-LLAY'!V420+HPUT!V420+PSIQ.!V420+'C-LLAY'!V420+'C-SF'!V420+'C-LA'!V420+DIRECCION!V420</f>
        <v>0</v>
      </c>
      <c r="W420" s="78">
        <f t="shared" si="134"/>
        <v>0</v>
      </c>
      <c r="X420" s="45">
        <f>+HOSCA!X420+HOSLA!X420+'LLAY-LLAY'!X420+HPUT!X420+PSIQ.!X420+'C-LLAY'!X420+'C-SF'!X420+'C-LA'!X420+DIRECCION!X420</f>
        <v>0</v>
      </c>
      <c r="Y420" s="79">
        <f t="shared" si="135"/>
        <v>0</v>
      </c>
      <c r="Z420" s="65">
        <f>+HOSCA!Z420+HOSLA!Z420+'LLAY-LLAY'!Z420+HPUT!Z420+PSIQ.!Z420+'C-LLAY'!Z420+'C-SF'!Z420+'C-LA'!Z420+DIRECCION!Z420</f>
        <v>0</v>
      </c>
      <c r="AA420" s="78">
        <f t="shared" si="136"/>
        <v>0</v>
      </c>
      <c r="AB420" s="45">
        <f>+HOSCA!AB420+HOSLA!AB420+'LLAY-LLAY'!AB420+HPUT!AB420+PSIQ.!AB420+'C-LLAY'!AB420+'C-SF'!AB420+'C-LA'!AB420+DIRECCION!AB420</f>
        <v>0</v>
      </c>
      <c r="AC420" s="79">
        <f t="shared" si="137"/>
        <v>0</v>
      </c>
      <c r="AD420" s="65">
        <f>+HOSCA!AD420+HOSLA!AD420+'LLAY-LLAY'!AD420+HPUT!AD420+PSIQ.!AD420+'C-LLAY'!AD420+'C-SF'!AD420+'C-LA'!AD420+DIRECCION!AD420</f>
        <v>0</v>
      </c>
      <c r="AE420" s="78">
        <f t="shared" si="138"/>
        <v>0</v>
      </c>
      <c r="AF420" s="45">
        <f>+HOSCA!AF420+HOSLA!AF420+'LLAY-LLAY'!AF420+HPUT!AF420+PSIQ.!AF420+'C-LLAY'!AF420+'C-SF'!AF420+'C-LA'!AF420+DIRECCION!AF420</f>
        <v>0</v>
      </c>
      <c r="AG420" s="79">
        <f t="shared" si="139"/>
        <v>0</v>
      </c>
    </row>
    <row r="421" spans="1:33" ht="16.5" customHeight="1">
      <c r="A421" s="12"/>
      <c r="B421" s="18"/>
      <c r="C421" s="14"/>
      <c r="D421" s="45"/>
      <c r="E421" s="46"/>
      <c r="F421" s="46"/>
      <c r="G421" s="46"/>
      <c r="H421" s="53"/>
      <c r="I421" s="54"/>
      <c r="J421" s="65"/>
      <c r="K421" s="78"/>
      <c r="L421" s="45"/>
      <c r="M421" s="79"/>
      <c r="N421" s="65"/>
      <c r="O421" s="78"/>
      <c r="P421" s="45"/>
      <c r="Q421" s="79"/>
      <c r="R421" s="65"/>
      <c r="S421" s="78"/>
      <c r="T421" s="45"/>
      <c r="U421" s="79"/>
      <c r="V421" s="65"/>
      <c r="W421" s="78"/>
      <c r="X421" s="45"/>
      <c r="Y421" s="79"/>
      <c r="Z421" s="65"/>
      <c r="AA421" s="78"/>
      <c r="AB421" s="45"/>
      <c r="AC421" s="79"/>
      <c r="AD421" s="65"/>
      <c r="AE421" s="78"/>
      <c r="AF421" s="45"/>
      <c r="AG421" s="79"/>
    </row>
    <row r="422" spans="1:33" ht="16.5" customHeight="1">
      <c r="A422" s="58"/>
      <c r="B422" s="125" t="s">
        <v>196</v>
      </c>
      <c r="C422" s="59"/>
      <c r="D422" s="60"/>
      <c r="E422" s="61"/>
      <c r="F422" s="61"/>
      <c r="G422" s="61"/>
      <c r="H422" s="62"/>
      <c r="I422" s="63"/>
      <c r="J422" s="84"/>
      <c r="K422" s="85"/>
      <c r="L422" s="60"/>
      <c r="M422" s="86"/>
      <c r="N422" s="84"/>
      <c r="O422" s="85"/>
      <c r="P422" s="60"/>
      <c r="Q422" s="86"/>
      <c r="R422" s="84"/>
      <c r="S422" s="85"/>
      <c r="T422" s="60"/>
      <c r="U422" s="86"/>
      <c r="V422" s="84"/>
      <c r="W422" s="85"/>
      <c r="X422" s="60"/>
      <c r="Y422" s="86"/>
      <c r="Z422" s="84"/>
      <c r="AA422" s="85"/>
      <c r="AB422" s="60"/>
      <c r="AC422" s="86"/>
      <c r="AD422" s="84"/>
      <c r="AE422" s="85"/>
      <c r="AF422" s="60"/>
      <c r="AG422" s="86"/>
    </row>
    <row r="423" spans="1:33" ht="16.5" customHeight="1">
      <c r="A423" s="12">
        <v>2501012</v>
      </c>
      <c r="B423" s="18" t="s">
        <v>355</v>
      </c>
      <c r="C423" s="281">
        <v>246480</v>
      </c>
      <c r="D423" s="45">
        <f>+HOSCA!D423+HOSLA!D423+'LLAY-LLAY'!D423+HPUT!D423+PSIQ.!D423+'C-LLAY'!D423+'C-SF'!D423+'C-LA'!D423+DIRECCION!D423</f>
        <v>315</v>
      </c>
      <c r="E423" s="46">
        <f t="shared" si="125"/>
        <v>279</v>
      </c>
      <c r="F423" s="46">
        <f t="shared" si="126"/>
        <v>77641200</v>
      </c>
      <c r="G423" s="46">
        <f t="shared" si="127"/>
        <v>68767920</v>
      </c>
      <c r="H423" s="53">
        <f t="shared" si="123"/>
        <v>0.88571428571428568</v>
      </c>
      <c r="I423" s="54">
        <f t="shared" si="124"/>
        <v>0.88571428571428568</v>
      </c>
      <c r="J423" s="65">
        <f>+HOSCA!J423+HOSLA!J423+'LLAY-LLAY'!J423+HPUT!J423+PSIQ.!J423+'C-LLAY'!J423+'C-SF'!J423+'C-LA'!J423+DIRECCION!J423</f>
        <v>20</v>
      </c>
      <c r="K423" s="78">
        <f t="shared" si="128"/>
        <v>4929600</v>
      </c>
      <c r="L423" s="45">
        <f>+HOSCA!L423+HOSLA!L423+'LLAY-LLAY'!L423+HPUT!L423+PSIQ.!L423+'C-LLAY'!L423+'C-SF'!L423+'C-LA'!L423+DIRECCION!L423</f>
        <v>13</v>
      </c>
      <c r="M423" s="79">
        <f t="shared" si="129"/>
        <v>3204240</v>
      </c>
      <c r="N423" s="65">
        <f>+HOSCA!N423+HOSLA!N423+'LLAY-LLAY'!N423+HPUT!N423+PSIQ.!N423+'C-LLAY'!N423+'C-SF'!N423+'C-LA'!N423+DIRECCION!N423</f>
        <v>30</v>
      </c>
      <c r="O423" s="78">
        <f t="shared" si="130"/>
        <v>7394400</v>
      </c>
      <c r="P423" s="45">
        <f>+HOSCA!P423+HOSLA!P423+'LLAY-LLAY'!P423+HPUT!P423+PSIQ.!P423+'C-LLAY'!P423+'C-SF'!P423+'C-LA'!P423+DIRECCION!P423</f>
        <v>33</v>
      </c>
      <c r="Q423" s="79">
        <f t="shared" si="131"/>
        <v>8133840</v>
      </c>
      <c r="R423" s="65">
        <f>+HOSCA!R423+HOSLA!R423+'LLAY-LLAY'!R423+HPUT!R423+PSIQ.!R423+'C-LLAY'!R423+'C-SF'!R423+'C-LA'!R423+DIRECCION!R423</f>
        <v>24</v>
      </c>
      <c r="S423" s="78">
        <f t="shared" si="132"/>
        <v>5915520</v>
      </c>
      <c r="T423" s="45">
        <f>+HOSCA!T423+HOSLA!T423+'LLAY-LLAY'!T423+HPUT!T423+PSIQ.!T423+'C-LLAY'!T423+'C-SF'!T423+'C-LA'!T423+DIRECCION!T423</f>
        <v>19</v>
      </c>
      <c r="U423" s="79">
        <f t="shared" si="133"/>
        <v>4683120</v>
      </c>
      <c r="V423" s="65">
        <f>+HOSCA!V423+HOSLA!V423+'LLAY-LLAY'!V423+HPUT!V423+PSIQ.!V423+'C-LLAY'!V423+'C-SF'!V423+'C-LA'!V423+DIRECCION!V423</f>
        <v>21</v>
      </c>
      <c r="W423" s="78">
        <f t="shared" si="134"/>
        <v>5176080</v>
      </c>
      <c r="X423" s="45">
        <f>+HOSCA!X423+HOSLA!X423+'LLAY-LLAY'!X423+HPUT!X423+PSIQ.!X423+'C-LLAY'!X423+'C-SF'!X423+'C-LA'!X423+DIRECCION!X423</f>
        <v>18</v>
      </c>
      <c r="Y423" s="79">
        <f t="shared" si="135"/>
        <v>4436640</v>
      </c>
      <c r="Z423" s="65">
        <f>+HOSCA!Z423+HOSLA!Z423+'LLAY-LLAY'!Z423+HPUT!Z423+PSIQ.!Z423+'C-LLAY'!Z423+'C-SF'!Z423+'C-LA'!Z423+DIRECCION!Z423</f>
        <v>27</v>
      </c>
      <c r="AA423" s="78">
        <f t="shared" si="136"/>
        <v>6654960</v>
      </c>
      <c r="AB423" s="45">
        <f>+HOSCA!AB423+HOSLA!AB423+'LLAY-LLAY'!AB423+HPUT!AB423+PSIQ.!AB423+'C-LLAY'!AB423+'C-SF'!AB423+'C-LA'!AB423+DIRECCION!AB423</f>
        <v>30</v>
      </c>
      <c r="AC423" s="79">
        <f t="shared" si="137"/>
        <v>7394400</v>
      </c>
      <c r="AD423" s="65">
        <f>+HOSCA!AD423+HOSLA!AD423+'LLAY-LLAY'!AD423+HPUT!AD423+PSIQ.!AD423+'C-LLAY'!AD423+'C-SF'!AD423+'C-LA'!AD423+DIRECCION!AD423</f>
        <v>22</v>
      </c>
      <c r="AE423" s="78">
        <f t="shared" si="138"/>
        <v>5422560</v>
      </c>
      <c r="AF423" s="45">
        <f>+HOSCA!AF423+HOSLA!AF423+'LLAY-LLAY'!AF423+HPUT!AF423+PSIQ.!AF423+'C-LLAY'!AF423+'C-SF'!AF423+'C-LA'!AF423+DIRECCION!AF423</f>
        <v>22</v>
      </c>
      <c r="AG423" s="79">
        <f t="shared" si="139"/>
        <v>5422560</v>
      </c>
    </row>
    <row r="424" spans="1:33" ht="16.5" customHeight="1">
      <c r="A424" s="12">
        <v>8002023</v>
      </c>
      <c r="B424" s="18" t="s">
        <v>356</v>
      </c>
      <c r="C424" s="281">
        <v>767710</v>
      </c>
      <c r="D424" s="45">
        <f>+HOSCA!D424+HOSLA!D424+'LLAY-LLAY'!D424+HPUT!D424+PSIQ.!D424+'C-LLAY'!D424+'C-SF'!D424+'C-LA'!D424+DIRECCION!D424</f>
        <v>39</v>
      </c>
      <c r="E424" s="46">
        <f t="shared" si="125"/>
        <v>21</v>
      </c>
      <c r="F424" s="46">
        <f t="shared" si="126"/>
        <v>29940690</v>
      </c>
      <c r="G424" s="46">
        <f t="shared" si="127"/>
        <v>16121910</v>
      </c>
      <c r="H424" s="53">
        <f t="shared" si="123"/>
        <v>0.53846153846153844</v>
      </c>
      <c r="I424" s="54">
        <f t="shared" si="124"/>
        <v>0.53846153846153844</v>
      </c>
      <c r="J424" s="65">
        <f>+HOSCA!J424+HOSLA!J424+'LLAY-LLAY'!J424+HPUT!J424+PSIQ.!J424+'C-LLAY'!J424+'C-SF'!J424+'C-LA'!J424+DIRECCION!J424</f>
        <v>4</v>
      </c>
      <c r="K424" s="78">
        <f t="shared" si="128"/>
        <v>3070840</v>
      </c>
      <c r="L424" s="45">
        <f>+HOSCA!L424+HOSLA!L424+'LLAY-LLAY'!L424+HPUT!L424+PSIQ.!L424+'C-LLAY'!L424+'C-SF'!L424+'C-LA'!L424+DIRECCION!L424</f>
        <v>4</v>
      </c>
      <c r="M424" s="79">
        <f t="shared" si="129"/>
        <v>3070840</v>
      </c>
      <c r="N424" s="65">
        <f>+HOSCA!N424+HOSLA!N424+'LLAY-LLAY'!N424+HPUT!N424+PSIQ.!N424+'C-LLAY'!N424+'C-SF'!N424+'C-LA'!N424+DIRECCION!N424</f>
        <v>4</v>
      </c>
      <c r="O424" s="78">
        <f t="shared" si="130"/>
        <v>3070840</v>
      </c>
      <c r="P424" s="45">
        <f>+HOSCA!P424+HOSLA!P424+'LLAY-LLAY'!P424+HPUT!P424+PSIQ.!P424+'C-LLAY'!P424+'C-SF'!P424+'C-LA'!P424+DIRECCION!P424</f>
        <v>3</v>
      </c>
      <c r="Q424" s="79">
        <f t="shared" si="131"/>
        <v>2303130</v>
      </c>
      <c r="R424" s="65">
        <f>+HOSCA!R424+HOSLA!R424+'LLAY-LLAY'!R424+HPUT!R424+PSIQ.!R424+'C-LLAY'!R424+'C-SF'!R424+'C-LA'!R424+DIRECCION!R424</f>
        <v>1</v>
      </c>
      <c r="S424" s="78">
        <f t="shared" si="132"/>
        <v>767710</v>
      </c>
      <c r="T424" s="45">
        <f>+HOSCA!T424+HOSLA!T424+'LLAY-LLAY'!T424+HPUT!T424+PSIQ.!T424+'C-LLAY'!T424+'C-SF'!T424+'C-LA'!T424+DIRECCION!T424</f>
        <v>0</v>
      </c>
      <c r="U424" s="79">
        <f t="shared" si="133"/>
        <v>0</v>
      </c>
      <c r="V424" s="65">
        <f>+HOSCA!V424+HOSLA!V424+'LLAY-LLAY'!V424+HPUT!V424+PSIQ.!V424+'C-LLAY'!V424+'C-SF'!V424+'C-LA'!V424+DIRECCION!V424</f>
        <v>0</v>
      </c>
      <c r="W424" s="78">
        <f t="shared" si="134"/>
        <v>0</v>
      </c>
      <c r="X424" s="45">
        <f>+HOSCA!X424+HOSLA!X424+'LLAY-LLAY'!X424+HPUT!X424+PSIQ.!X424+'C-LLAY'!X424+'C-SF'!X424+'C-LA'!X424+DIRECCION!X424</f>
        <v>2</v>
      </c>
      <c r="Y424" s="79">
        <f t="shared" si="135"/>
        <v>1535420</v>
      </c>
      <c r="Z424" s="65">
        <f>+HOSCA!Z424+HOSLA!Z424+'LLAY-LLAY'!Z424+HPUT!Z424+PSIQ.!Z424+'C-LLAY'!Z424+'C-SF'!Z424+'C-LA'!Z424+DIRECCION!Z424</f>
        <v>0</v>
      </c>
      <c r="AA424" s="78">
        <f t="shared" si="136"/>
        <v>0</v>
      </c>
      <c r="AB424" s="45">
        <f>+HOSCA!AB424+HOSLA!AB424+'LLAY-LLAY'!AB424+HPUT!AB424+PSIQ.!AB424+'C-LLAY'!AB424+'C-SF'!AB424+'C-LA'!AB424+DIRECCION!AB424</f>
        <v>2</v>
      </c>
      <c r="AC424" s="79">
        <f t="shared" si="137"/>
        <v>1535420</v>
      </c>
      <c r="AD424" s="65">
        <f>+HOSCA!AD424+HOSLA!AD424+'LLAY-LLAY'!AD424+HPUT!AD424+PSIQ.!AD424+'C-LLAY'!AD424+'C-SF'!AD424+'C-LA'!AD424+DIRECCION!AD424</f>
        <v>1</v>
      </c>
      <c r="AE424" s="78">
        <f t="shared" si="138"/>
        <v>767710</v>
      </c>
      <c r="AF424" s="45">
        <f>+HOSCA!AF424+HOSLA!AF424+'LLAY-LLAY'!AF424+HPUT!AF424+PSIQ.!AF424+'C-LLAY'!AF424+'C-SF'!AF424+'C-LA'!AF424+DIRECCION!AF424</f>
        <v>0</v>
      </c>
      <c r="AG424" s="79">
        <f t="shared" si="139"/>
        <v>0</v>
      </c>
    </row>
    <row r="425" spans="1:33" ht="16.5" customHeight="1">
      <c r="A425" s="12">
        <v>8002021</v>
      </c>
      <c r="B425" s="18" t="s">
        <v>357</v>
      </c>
      <c r="C425" s="281">
        <v>252580</v>
      </c>
      <c r="D425" s="45">
        <f>+HOSCA!D425+HOSLA!D425+'LLAY-LLAY'!D425+HPUT!D425+PSIQ.!D425+'C-LLAY'!D425+'C-SF'!D425+'C-LA'!D425+DIRECCION!D425</f>
        <v>29</v>
      </c>
      <c r="E425" s="46">
        <f t="shared" si="125"/>
        <v>28</v>
      </c>
      <c r="F425" s="46">
        <f t="shared" si="126"/>
        <v>7324820</v>
      </c>
      <c r="G425" s="46">
        <f t="shared" si="127"/>
        <v>7072240</v>
      </c>
      <c r="H425" s="53">
        <f t="shared" si="123"/>
        <v>0.96551724137931039</v>
      </c>
      <c r="I425" s="54">
        <f t="shared" si="124"/>
        <v>0.96551724137931039</v>
      </c>
      <c r="J425" s="65">
        <f>+HOSCA!J425+HOSLA!J425+'LLAY-LLAY'!J425+HPUT!J425+PSIQ.!J425+'C-LLAY'!J425+'C-SF'!J425+'C-LA'!J425+DIRECCION!J425</f>
        <v>4</v>
      </c>
      <c r="K425" s="78">
        <f t="shared" si="128"/>
        <v>1010320</v>
      </c>
      <c r="L425" s="45">
        <f>+HOSCA!L425+HOSLA!L425+'LLAY-LLAY'!L425+HPUT!L425+PSIQ.!L425+'C-LLAY'!L425+'C-SF'!L425+'C-LA'!L425+DIRECCION!L425</f>
        <v>2</v>
      </c>
      <c r="M425" s="79">
        <f t="shared" si="129"/>
        <v>505160</v>
      </c>
      <c r="N425" s="65">
        <f>+HOSCA!N425+HOSLA!N425+'LLAY-LLAY'!N425+HPUT!N425+PSIQ.!N425+'C-LLAY'!N425+'C-SF'!N425+'C-LA'!N425+DIRECCION!N425</f>
        <v>3</v>
      </c>
      <c r="O425" s="78">
        <f t="shared" si="130"/>
        <v>757740</v>
      </c>
      <c r="P425" s="45">
        <f>+HOSCA!P425+HOSLA!P425+'LLAY-LLAY'!P425+HPUT!P425+PSIQ.!P425+'C-LLAY'!P425+'C-SF'!P425+'C-LA'!P425+DIRECCION!P425</f>
        <v>3</v>
      </c>
      <c r="Q425" s="79">
        <f t="shared" si="131"/>
        <v>757740</v>
      </c>
      <c r="R425" s="65">
        <f>+HOSCA!R425+HOSLA!R425+'LLAY-LLAY'!R425+HPUT!R425+PSIQ.!R425+'C-LLAY'!R425+'C-SF'!R425+'C-LA'!R425+DIRECCION!R425</f>
        <v>1</v>
      </c>
      <c r="S425" s="78">
        <f t="shared" si="132"/>
        <v>252580</v>
      </c>
      <c r="T425" s="45">
        <f>+HOSCA!T425+HOSLA!T425+'LLAY-LLAY'!T425+HPUT!T425+PSIQ.!T425+'C-LLAY'!T425+'C-SF'!T425+'C-LA'!T425+DIRECCION!T425</f>
        <v>0</v>
      </c>
      <c r="U425" s="79">
        <f t="shared" si="133"/>
        <v>0</v>
      </c>
      <c r="V425" s="65">
        <f>+HOSCA!V425+HOSLA!V425+'LLAY-LLAY'!V425+HPUT!V425+PSIQ.!V425+'C-LLAY'!V425+'C-SF'!V425+'C-LA'!V425+DIRECCION!V425</f>
        <v>1</v>
      </c>
      <c r="W425" s="78">
        <f t="shared" si="134"/>
        <v>252580</v>
      </c>
      <c r="X425" s="45">
        <f>+HOSCA!X425+HOSLA!X425+'LLAY-LLAY'!X425+HPUT!X425+PSIQ.!X425+'C-LLAY'!X425+'C-SF'!X425+'C-LA'!X425+DIRECCION!X425</f>
        <v>2</v>
      </c>
      <c r="Y425" s="79">
        <f t="shared" si="135"/>
        <v>505160</v>
      </c>
      <c r="Z425" s="65">
        <f>+HOSCA!Z425+HOSLA!Z425+'LLAY-LLAY'!Z425+HPUT!Z425+PSIQ.!Z425+'C-LLAY'!Z425+'C-SF'!Z425+'C-LA'!Z425+DIRECCION!Z425</f>
        <v>2</v>
      </c>
      <c r="AA425" s="78">
        <f t="shared" si="136"/>
        <v>505160</v>
      </c>
      <c r="AB425" s="45">
        <f>+HOSCA!AB425+HOSLA!AB425+'LLAY-LLAY'!AB425+HPUT!AB425+PSIQ.!AB425+'C-LLAY'!AB425+'C-SF'!AB425+'C-LA'!AB425+DIRECCION!AB425</f>
        <v>3</v>
      </c>
      <c r="AC425" s="79">
        <f t="shared" si="137"/>
        <v>757740</v>
      </c>
      <c r="AD425" s="65">
        <f>+HOSCA!AD425+HOSLA!AD425+'LLAY-LLAY'!AD425+HPUT!AD425+PSIQ.!AD425+'C-LLAY'!AD425+'C-SF'!AD425+'C-LA'!AD425+DIRECCION!AD425</f>
        <v>4</v>
      </c>
      <c r="AE425" s="78">
        <f t="shared" si="138"/>
        <v>1010320</v>
      </c>
      <c r="AF425" s="45">
        <f>+HOSCA!AF425+HOSLA!AF425+'LLAY-LLAY'!AF425+HPUT!AF425+PSIQ.!AF425+'C-LLAY'!AF425+'C-SF'!AF425+'C-LA'!AF425+DIRECCION!AF425</f>
        <v>3</v>
      </c>
      <c r="AG425" s="79">
        <f t="shared" si="139"/>
        <v>757740</v>
      </c>
    </row>
    <row r="426" spans="1:33" ht="16.5" customHeight="1">
      <c r="A426" s="12">
        <v>8002022</v>
      </c>
      <c r="B426" s="18" t="s">
        <v>358</v>
      </c>
      <c r="C426" s="281">
        <v>1164100</v>
      </c>
      <c r="D426" s="45">
        <f>+HOSCA!D426+HOSLA!D426+'LLAY-LLAY'!D426+HPUT!D426+PSIQ.!D426+'C-LLAY'!D426+'C-SF'!D426+'C-LA'!D426+DIRECCION!D426</f>
        <v>7</v>
      </c>
      <c r="E426" s="46">
        <f t="shared" si="125"/>
        <v>5</v>
      </c>
      <c r="F426" s="46">
        <f t="shared" si="126"/>
        <v>8148700</v>
      </c>
      <c r="G426" s="46">
        <f t="shared" si="127"/>
        <v>5820500</v>
      </c>
      <c r="H426" s="53">
        <f t="shared" si="123"/>
        <v>0.7142857142857143</v>
      </c>
      <c r="I426" s="54">
        <f t="shared" si="124"/>
        <v>0.7142857142857143</v>
      </c>
      <c r="J426" s="65">
        <f>+HOSCA!J426+HOSLA!J426+'LLAY-LLAY'!J426+HPUT!J426+PSIQ.!J426+'C-LLAY'!J426+'C-SF'!J426+'C-LA'!J426+DIRECCION!J426</f>
        <v>0</v>
      </c>
      <c r="K426" s="78">
        <f t="shared" si="128"/>
        <v>0</v>
      </c>
      <c r="L426" s="45">
        <f>+HOSCA!L426+HOSLA!L426+'LLAY-LLAY'!L426+HPUT!L426+PSIQ.!L426+'C-LLAY'!L426+'C-SF'!L426+'C-LA'!L426+DIRECCION!L426</f>
        <v>0</v>
      </c>
      <c r="M426" s="79">
        <f t="shared" si="129"/>
        <v>0</v>
      </c>
      <c r="N426" s="65">
        <f>+HOSCA!N426+HOSLA!N426+'LLAY-LLAY'!N426+HPUT!N426+PSIQ.!N426+'C-LLAY'!N426+'C-SF'!N426+'C-LA'!N426+DIRECCION!N426</f>
        <v>0</v>
      </c>
      <c r="O426" s="78">
        <f t="shared" si="130"/>
        <v>0</v>
      </c>
      <c r="P426" s="45">
        <f>+HOSCA!P426+HOSLA!P426+'LLAY-LLAY'!P426+HPUT!P426+PSIQ.!P426+'C-LLAY'!P426+'C-SF'!P426+'C-LA'!P426+DIRECCION!P426</f>
        <v>0</v>
      </c>
      <c r="Q426" s="79">
        <f t="shared" si="131"/>
        <v>0</v>
      </c>
      <c r="R426" s="65">
        <f>+HOSCA!R426+HOSLA!R426+'LLAY-LLAY'!R426+HPUT!R426+PSIQ.!R426+'C-LLAY'!R426+'C-SF'!R426+'C-LA'!R426+DIRECCION!R426</f>
        <v>1</v>
      </c>
      <c r="S426" s="78">
        <f t="shared" si="132"/>
        <v>1164100</v>
      </c>
      <c r="T426" s="45">
        <f>+HOSCA!T426+HOSLA!T426+'LLAY-LLAY'!T426+HPUT!T426+PSIQ.!T426+'C-LLAY'!T426+'C-SF'!T426+'C-LA'!T426+DIRECCION!T426</f>
        <v>1</v>
      </c>
      <c r="U426" s="79">
        <f t="shared" si="133"/>
        <v>1164100</v>
      </c>
      <c r="V426" s="65">
        <f>+HOSCA!V426+HOSLA!V426+'LLAY-LLAY'!V426+HPUT!V426+PSIQ.!V426+'C-LLAY'!V426+'C-SF'!V426+'C-LA'!V426+DIRECCION!V426</f>
        <v>0</v>
      </c>
      <c r="W426" s="78">
        <f t="shared" si="134"/>
        <v>0</v>
      </c>
      <c r="X426" s="45">
        <f>+HOSCA!X426+HOSLA!X426+'LLAY-LLAY'!X426+HPUT!X426+PSIQ.!X426+'C-LLAY'!X426+'C-SF'!X426+'C-LA'!X426+DIRECCION!X426</f>
        <v>0</v>
      </c>
      <c r="Y426" s="79">
        <f t="shared" si="135"/>
        <v>0</v>
      </c>
      <c r="Z426" s="65">
        <f>+HOSCA!Z426+HOSLA!Z426+'LLAY-LLAY'!Z426+HPUT!Z426+PSIQ.!Z426+'C-LLAY'!Z426+'C-SF'!Z426+'C-LA'!Z426+DIRECCION!Z426</f>
        <v>2</v>
      </c>
      <c r="AA426" s="78">
        <f t="shared" si="136"/>
        <v>2328200</v>
      </c>
      <c r="AB426" s="45">
        <f>+HOSCA!AB426+HOSLA!AB426+'LLAY-LLAY'!AB426+HPUT!AB426+PSIQ.!AB426+'C-LLAY'!AB426+'C-SF'!AB426+'C-LA'!AB426+DIRECCION!AB426</f>
        <v>1</v>
      </c>
      <c r="AC426" s="79">
        <f t="shared" si="137"/>
        <v>1164100</v>
      </c>
      <c r="AD426" s="65">
        <f>+HOSCA!AD426+HOSLA!AD426+'LLAY-LLAY'!AD426+HPUT!AD426+PSIQ.!AD426+'C-LLAY'!AD426+'C-SF'!AD426+'C-LA'!AD426+DIRECCION!AD426</f>
        <v>0</v>
      </c>
      <c r="AE426" s="78">
        <f t="shared" si="138"/>
        <v>0</v>
      </c>
      <c r="AF426" s="45">
        <f>+HOSCA!AF426+HOSLA!AF426+'LLAY-LLAY'!AF426+HPUT!AF426+PSIQ.!AF426+'C-LLAY'!AF426+'C-SF'!AF426+'C-LA'!AF426+DIRECCION!AF426</f>
        <v>0</v>
      </c>
      <c r="AG426" s="79">
        <f t="shared" si="139"/>
        <v>0</v>
      </c>
    </row>
    <row r="427" spans="1:33" ht="16.5" customHeight="1">
      <c r="A427" s="12">
        <v>2501010</v>
      </c>
      <c r="B427" s="18" t="s">
        <v>359</v>
      </c>
      <c r="C427" s="281">
        <v>482510</v>
      </c>
      <c r="D427" s="45">
        <f>+HOSCA!D427+HOSLA!D427+'LLAY-LLAY'!D427+HPUT!D427+PSIQ.!D427+'C-LLAY'!D427+'C-SF'!D427+'C-LA'!D427+DIRECCION!D427</f>
        <v>44</v>
      </c>
      <c r="E427" s="46">
        <f t="shared" si="125"/>
        <v>43</v>
      </c>
      <c r="F427" s="46">
        <f t="shared" si="126"/>
        <v>21230440</v>
      </c>
      <c r="G427" s="46">
        <f t="shared" si="127"/>
        <v>20747930</v>
      </c>
      <c r="H427" s="53">
        <f t="shared" si="123"/>
        <v>0.97727272727272729</v>
      </c>
      <c r="I427" s="54">
        <f t="shared" si="124"/>
        <v>0.97727272727272729</v>
      </c>
      <c r="J427" s="65">
        <f>+HOSCA!J427+HOSLA!J427+'LLAY-LLAY'!J427+HPUT!J427+PSIQ.!J427+'C-LLAY'!J427+'C-SF'!J427+'C-LA'!J427+DIRECCION!J427</f>
        <v>3</v>
      </c>
      <c r="K427" s="78">
        <f t="shared" si="128"/>
        <v>1447530</v>
      </c>
      <c r="L427" s="45">
        <f>+HOSCA!L427+HOSLA!L427+'LLAY-LLAY'!L427+HPUT!L427+PSIQ.!L427+'C-LLAY'!L427+'C-SF'!L427+'C-LA'!L427+DIRECCION!L427</f>
        <v>4</v>
      </c>
      <c r="M427" s="79">
        <f t="shared" si="129"/>
        <v>1930040</v>
      </c>
      <c r="N427" s="65">
        <f>+HOSCA!N427+HOSLA!N427+'LLAY-LLAY'!N427+HPUT!N427+PSIQ.!N427+'C-LLAY'!N427+'C-SF'!N427+'C-LA'!N427+DIRECCION!N427</f>
        <v>5</v>
      </c>
      <c r="O427" s="78">
        <f t="shared" si="130"/>
        <v>2412550</v>
      </c>
      <c r="P427" s="45">
        <f>+HOSCA!P427+HOSLA!P427+'LLAY-LLAY'!P427+HPUT!P427+PSIQ.!P427+'C-LLAY'!P427+'C-SF'!P427+'C-LA'!P427+DIRECCION!P427</f>
        <v>2</v>
      </c>
      <c r="Q427" s="79">
        <f t="shared" si="131"/>
        <v>965020</v>
      </c>
      <c r="R427" s="65">
        <f>+HOSCA!R427+HOSLA!R427+'LLAY-LLAY'!R427+HPUT!R427+PSIQ.!R427+'C-LLAY'!R427+'C-SF'!R427+'C-LA'!R427+DIRECCION!R427</f>
        <v>5</v>
      </c>
      <c r="S427" s="78">
        <f t="shared" si="132"/>
        <v>2412550</v>
      </c>
      <c r="T427" s="45">
        <f>+HOSCA!T427+HOSLA!T427+'LLAY-LLAY'!T427+HPUT!T427+PSIQ.!T427+'C-LLAY'!T427+'C-SF'!T427+'C-LA'!T427+DIRECCION!T427</f>
        <v>2</v>
      </c>
      <c r="U427" s="79">
        <f t="shared" si="133"/>
        <v>965020</v>
      </c>
      <c r="V427" s="65">
        <f>+HOSCA!V427+HOSLA!V427+'LLAY-LLAY'!V427+HPUT!V427+PSIQ.!V427+'C-LLAY'!V427+'C-SF'!V427+'C-LA'!V427+DIRECCION!V427</f>
        <v>3</v>
      </c>
      <c r="W427" s="78">
        <f t="shared" si="134"/>
        <v>1447530</v>
      </c>
      <c r="X427" s="45">
        <f>+HOSCA!X427+HOSLA!X427+'LLAY-LLAY'!X427+HPUT!X427+PSIQ.!X427+'C-LLAY'!X427+'C-SF'!X427+'C-LA'!X427+DIRECCION!X427</f>
        <v>5</v>
      </c>
      <c r="Y427" s="79">
        <f t="shared" si="135"/>
        <v>2412550</v>
      </c>
      <c r="Z427" s="65">
        <f>+HOSCA!Z427+HOSLA!Z427+'LLAY-LLAY'!Z427+HPUT!Z427+PSIQ.!Z427+'C-LLAY'!Z427+'C-SF'!Z427+'C-LA'!Z427+DIRECCION!Z427</f>
        <v>2</v>
      </c>
      <c r="AA427" s="78">
        <f t="shared" si="136"/>
        <v>965020</v>
      </c>
      <c r="AB427" s="45">
        <f>+HOSCA!AB427+HOSLA!AB427+'LLAY-LLAY'!AB427+HPUT!AB427+PSIQ.!AB427+'C-LLAY'!AB427+'C-SF'!AB427+'C-LA'!AB427+DIRECCION!AB427</f>
        <v>5</v>
      </c>
      <c r="AC427" s="79">
        <f t="shared" si="137"/>
        <v>2412550</v>
      </c>
      <c r="AD427" s="65">
        <f>+HOSCA!AD427+HOSLA!AD427+'LLAY-LLAY'!AD427+HPUT!AD427+PSIQ.!AD427+'C-LLAY'!AD427+'C-SF'!AD427+'C-LA'!AD427+DIRECCION!AD427</f>
        <v>2</v>
      </c>
      <c r="AE427" s="78">
        <f t="shared" si="138"/>
        <v>965020</v>
      </c>
      <c r="AF427" s="45">
        <f>+HOSCA!AF427+HOSLA!AF427+'LLAY-LLAY'!AF427+HPUT!AF427+PSIQ.!AF427+'C-LLAY'!AF427+'C-SF'!AF427+'C-LA'!AF427+DIRECCION!AF427</f>
        <v>5</v>
      </c>
      <c r="AG427" s="79">
        <f t="shared" si="139"/>
        <v>2412550</v>
      </c>
    </row>
    <row r="428" spans="1:33" ht="16.5" customHeight="1">
      <c r="A428" s="12">
        <v>2501009</v>
      </c>
      <c r="B428" s="18" t="s">
        <v>360</v>
      </c>
      <c r="C428" s="281">
        <v>372680</v>
      </c>
      <c r="D428" s="45">
        <f>+HOSCA!D428+HOSLA!D428+'LLAY-LLAY'!D428+HPUT!D428+PSIQ.!D428+'C-LLAY'!D428+'C-SF'!D428+'C-LA'!D428+DIRECCION!D428</f>
        <v>2242</v>
      </c>
      <c r="E428" s="46">
        <f t="shared" si="125"/>
        <v>2238</v>
      </c>
      <c r="F428" s="46">
        <f t="shared" si="126"/>
        <v>835548560</v>
      </c>
      <c r="G428" s="46">
        <f t="shared" si="127"/>
        <v>834057840</v>
      </c>
      <c r="H428" s="53">
        <f t="shared" si="123"/>
        <v>0.99821587867975026</v>
      </c>
      <c r="I428" s="54">
        <f t="shared" si="124"/>
        <v>0.99821587867975026</v>
      </c>
      <c r="J428" s="65">
        <f>+HOSCA!J428+HOSLA!J428+'LLAY-LLAY'!J428+HPUT!J428+PSIQ.!J428+'C-LLAY'!J428+'C-SF'!J428+'C-LA'!J428+DIRECCION!J428</f>
        <v>207</v>
      </c>
      <c r="K428" s="78">
        <f t="shared" si="128"/>
        <v>77144760</v>
      </c>
      <c r="L428" s="45">
        <f>+HOSCA!L428+HOSLA!L428+'LLAY-LLAY'!L428+HPUT!L428+PSIQ.!L428+'C-LLAY'!L428+'C-SF'!L428+'C-LA'!L428+DIRECCION!L428</f>
        <v>175</v>
      </c>
      <c r="M428" s="79">
        <f t="shared" si="129"/>
        <v>65219000</v>
      </c>
      <c r="N428" s="65">
        <f>+HOSCA!N428+HOSLA!N428+'LLAY-LLAY'!N428+HPUT!N428+PSIQ.!N428+'C-LLAY'!N428+'C-SF'!N428+'C-LA'!N428+DIRECCION!N428</f>
        <v>179</v>
      </c>
      <c r="O428" s="78">
        <f t="shared" si="130"/>
        <v>66709720</v>
      </c>
      <c r="P428" s="45">
        <f>+HOSCA!P428+HOSLA!P428+'LLAY-LLAY'!P428+HPUT!P428+PSIQ.!P428+'C-LLAY'!P428+'C-SF'!P428+'C-LA'!P428+DIRECCION!P428</f>
        <v>171</v>
      </c>
      <c r="Q428" s="79">
        <f t="shared" si="131"/>
        <v>63728280</v>
      </c>
      <c r="R428" s="65">
        <f>+HOSCA!R428+HOSLA!R428+'LLAY-LLAY'!R428+HPUT!R428+PSIQ.!R428+'C-LLAY'!R428+'C-SF'!R428+'C-LA'!R428+DIRECCION!R428</f>
        <v>183</v>
      </c>
      <c r="S428" s="78">
        <f t="shared" si="132"/>
        <v>68200440</v>
      </c>
      <c r="T428" s="45">
        <f>+HOSCA!T428+HOSLA!T428+'LLAY-LLAY'!T428+HPUT!T428+PSIQ.!T428+'C-LLAY'!T428+'C-SF'!T428+'C-LA'!T428+DIRECCION!T428</f>
        <v>189</v>
      </c>
      <c r="U428" s="79">
        <f t="shared" si="133"/>
        <v>70436520</v>
      </c>
      <c r="V428" s="65">
        <f>+HOSCA!V428+HOSLA!V428+'LLAY-LLAY'!V428+HPUT!V428+PSIQ.!V428+'C-LLAY'!V428+'C-SF'!V428+'C-LA'!V428+DIRECCION!V428</f>
        <v>201</v>
      </c>
      <c r="W428" s="78">
        <f t="shared" si="134"/>
        <v>74908680</v>
      </c>
      <c r="X428" s="45">
        <f>+HOSCA!X428+HOSLA!X428+'LLAY-LLAY'!X428+HPUT!X428+PSIQ.!X428+'C-LLAY'!X428+'C-SF'!X428+'C-LA'!X428+DIRECCION!X428</f>
        <v>196</v>
      </c>
      <c r="Y428" s="79">
        <f t="shared" si="135"/>
        <v>73045280</v>
      </c>
      <c r="Z428" s="65">
        <f>+HOSCA!Z428+HOSLA!Z428+'LLAY-LLAY'!Z428+HPUT!Z428+PSIQ.!Z428+'C-LLAY'!Z428+'C-SF'!Z428+'C-LA'!Z428+DIRECCION!Z428</f>
        <v>190</v>
      </c>
      <c r="AA428" s="78">
        <f t="shared" si="136"/>
        <v>70809200</v>
      </c>
      <c r="AB428" s="45">
        <f>+HOSCA!AB428+HOSLA!AB428+'LLAY-LLAY'!AB428+HPUT!AB428+PSIQ.!AB428+'C-LLAY'!AB428+'C-SF'!AB428+'C-LA'!AB428+DIRECCION!AB428</f>
        <v>176</v>
      </c>
      <c r="AC428" s="79">
        <f t="shared" si="137"/>
        <v>65591680</v>
      </c>
      <c r="AD428" s="65">
        <f>+HOSCA!AD428+HOSLA!AD428+'LLAY-LLAY'!AD428+HPUT!AD428+PSIQ.!AD428+'C-LLAY'!AD428+'C-SF'!AD428+'C-LA'!AD428+DIRECCION!AD428</f>
        <v>173</v>
      </c>
      <c r="AE428" s="78">
        <f t="shared" si="138"/>
        <v>64473640</v>
      </c>
      <c r="AF428" s="45">
        <f>+HOSCA!AF428+HOSLA!AF428+'LLAY-LLAY'!AF428+HPUT!AF428+PSIQ.!AF428+'C-LLAY'!AF428+'C-SF'!AF428+'C-LA'!AF428+DIRECCION!AF428</f>
        <v>198</v>
      </c>
      <c r="AG428" s="79">
        <f t="shared" si="139"/>
        <v>73790640</v>
      </c>
    </row>
    <row r="429" spans="1:33" ht="16.5" customHeight="1">
      <c r="A429" s="12">
        <v>8002024</v>
      </c>
      <c r="B429" s="18" t="s">
        <v>361</v>
      </c>
      <c r="C429" s="281">
        <v>497970</v>
      </c>
      <c r="D429" s="45">
        <f>+HOSCA!D429+HOSLA!D429+'LLAY-LLAY'!D429+HPUT!D429+PSIQ.!D429+'C-LLAY'!D429+'C-SF'!D429+'C-LA'!D429+DIRECCION!D429</f>
        <v>156</v>
      </c>
      <c r="E429" s="46">
        <f t="shared" si="125"/>
        <v>145</v>
      </c>
      <c r="F429" s="46">
        <f t="shared" si="126"/>
        <v>77683320</v>
      </c>
      <c r="G429" s="46">
        <f t="shared" si="127"/>
        <v>72205650</v>
      </c>
      <c r="H429" s="53">
        <f t="shared" si="123"/>
        <v>0.92948717948717952</v>
      </c>
      <c r="I429" s="54">
        <f t="shared" si="124"/>
        <v>0.92948717948717952</v>
      </c>
      <c r="J429" s="65">
        <f>+HOSCA!J429+HOSLA!J429+'LLAY-LLAY'!J429+HPUT!J429+PSIQ.!J429+'C-LLAY'!J429+'C-SF'!J429+'C-LA'!J429+DIRECCION!J429</f>
        <v>14</v>
      </c>
      <c r="K429" s="78">
        <f t="shared" si="128"/>
        <v>6971580</v>
      </c>
      <c r="L429" s="45">
        <f>+HOSCA!L429+HOSLA!L429+'LLAY-LLAY'!L429+HPUT!L429+PSIQ.!L429+'C-LLAY'!L429+'C-SF'!L429+'C-LA'!L429+DIRECCION!L429</f>
        <v>7</v>
      </c>
      <c r="M429" s="79">
        <f t="shared" si="129"/>
        <v>3485790</v>
      </c>
      <c r="N429" s="65">
        <f>+HOSCA!N429+HOSLA!N429+'LLAY-LLAY'!N429+HPUT!N429+PSIQ.!N429+'C-LLAY'!N429+'C-SF'!N429+'C-LA'!N429+DIRECCION!N429</f>
        <v>11</v>
      </c>
      <c r="O429" s="78">
        <f t="shared" si="130"/>
        <v>5477670</v>
      </c>
      <c r="P429" s="45">
        <f>+HOSCA!P429+HOSLA!P429+'LLAY-LLAY'!P429+HPUT!P429+PSIQ.!P429+'C-LLAY'!P429+'C-SF'!P429+'C-LA'!P429+DIRECCION!P429</f>
        <v>22</v>
      </c>
      <c r="Q429" s="79">
        <f t="shared" si="131"/>
        <v>10955340</v>
      </c>
      <c r="R429" s="65">
        <f>+HOSCA!R429+HOSLA!R429+'LLAY-LLAY'!R429+HPUT!R429+PSIQ.!R429+'C-LLAY'!R429+'C-SF'!R429+'C-LA'!R429+DIRECCION!R429</f>
        <v>16</v>
      </c>
      <c r="S429" s="78">
        <f t="shared" si="132"/>
        <v>7967520</v>
      </c>
      <c r="T429" s="45">
        <f>+HOSCA!T429+HOSLA!T429+'LLAY-LLAY'!T429+HPUT!T429+PSIQ.!T429+'C-LLAY'!T429+'C-SF'!T429+'C-LA'!T429+DIRECCION!T429</f>
        <v>4</v>
      </c>
      <c r="U429" s="79">
        <f t="shared" si="133"/>
        <v>1991880</v>
      </c>
      <c r="V429" s="65">
        <f>+HOSCA!V429+HOSLA!V429+'LLAY-LLAY'!V429+HPUT!V429+PSIQ.!V429+'C-LLAY'!V429+'C-SF'!V429+'C-LA'!V429+DIRECCION!V429</f>
        <v>10</v>
      </c>
      <c r="W429" s="78">
        <f t="shared" si="134"/>
        <v>4979700</v>
      </c>
      <c r="X429" s="45">
        <f>+HOSCA!X429+HOSLA!X429+'LLAY-LLAY'!X429+HPUT!X429+PSIQ.!X429+'C-LLAY'!X429+'C-SF'!X429+'C-LA'!X429+DIRECCION!X429</f>
        <v>13</v>
      </c>
      <c r="Y429" s="79">
        <f t="shared" si="135"/>
        <v>6473610</v>
      </c>
      <c r="Z429" s="65">
        <f>+HOSCA!Z429+HOSLA!Z429+'LLAY-LLAY'!Z429+HPUT!Z429+PSIQ.!Z429+'C-LLAY'!Z429+'C-SF'!Z429+'C-LA'!Z429+DIRECCION!Z429</f>
        <v>11</v>
      </c>
      <c r="AA429" s="78">
        <f t="shared" si="136"/>
        <v>5477670</v>
      </c>
      <c r="AB429" s="45">
        <f>+HOSCA!AB429+HOSLA!AB429+'LLAY-LLAY'!AB429+HPUT!AB429+PSIQ.!AB429+'C-LLAY'!AB429+'C-SF'!AB429+'C-LA'!AB429+DIRECCION!AB429</f>
        <v>15</v>
      </c>
      <c r="AC429" s="79">
        <f t="shared" si="137"/>
        <v>7469550</v>
      </c>
      <c r="AD429" s="65">
        <f>+HOSCA!AD429+HOSLA!AD429+'LLAY-LLAY'!AD429+HPUT!AD429+PSIQ.!AD429+'C-LLAY'!AD429+'C-SF'!AD429+'C-LA'!AD429+DIRECCION!AD429</f>
        <v>14</v>
      </c>
      <c r="AE429" s="78">
        <f t="shared" si="138"/>
        <v>6971580</v>
      </c>
      <c r="AF429" s="45">
        <f>+HOSCA!AF429+HOSLA!AF429+'LLAY-LLAY'!AF429+HPUT!AF429+PSIQ.!AF429+'C-LLAY'!AF429+'C-SF'!AF429+'C-LA'!AF429+DIRECCION!AF429</f>
        <v>8</v>
      </c>
      <c r="AG429" s="79">
        <f t="shared" si="139"/>
        <v>3983760</v>
      </c>
    </row>
    <row r="430" spans="1:33" ht="16.5" customHeight="1">
      <c r="A430" s="12">
        <v>2002005</v>
      </c>
      <c r="B430" s="27" t="s">
        <v>362</v>
      </c>
      <c r="C430" s="281">
        <v>392050</v>
      </c>
      <c r="D430" s="45">
        <f>+HOSCA!D430+HOSLA!D430+'LLAY-LLAY'!D430+HPUT!D430+PSIQ.!D430+'C-LLAY'!D430+'C-SF'!D430+'C-LA'!D430+DIRECCION!D430</f>
        <v>25</v>
      </c>
      <c r="E430" s="46">
        <f t="shared" si="125"/>
        <v>28</v>
      </c>
      <c r="F430" s="46">
        <f t="shared" si="126"/>
        <v>9801250</v>
      </c>
      <c r="G430" s="46">
        <f t="shared" si="127"/>
        <v>10977400</v>
      </c>
      <c r="H430" s="53">
        <f t="shared" si="123"/>
        <v>1.1200000000000001</v>
      </c>
      <c r="I430" s="54">
        <f t="shared" si="124"/>
        <v>1.1200000000000001</v>
      </c>
      <c r="J430" s="65">
        <f>+HOSCA!J430+HOSLA!J430+'LLAY-LLAY'!J430+HPUT!J430+PSIQ.!J430+'C-LLAY'!J430+'C-SF'!J430+'C-LA'!J430+DIRECCION!J430</f>
        <v>1</v>
      </c>
      <c r="K430" s="78">
        <f t="shared" si="128"/>
        <v>392050</v>
      </c>
      <c r="L430" s="45">
        <f>+HOSCA!L430+HOSLA!L430+'LLAY-LLAY'!L430+HPUT!L430+PSIQ.!L430+'C-LLAY'!L430+'C-SF'!L430+'C-LA'!L430+DIRECCION!L430</f>
        <v>1</v>
      </c>
      <c r="M430" s="79">
        <f t="shared" si="129"/>
        <v>392050</v>
      </c>
      <c r="N430" s="65">
        <f>+HOSCA!N430+HOSLA!N430+'LLAY-LLAY'!N430+HPUT!N430+PSIQ.!N430+'C-LLAY'!N430+'C-SF'!N430+'C-LA'!N430+DIRECCION!N430</f>
        <v>2</v>
      </c>
      <c r="O430" s="78">
        <f t="shared" si="130"/>
        <v>784100</v>
      </c>
      <c r="P430" s="45">
        <f>+HOSCA!P430+HOSLA!P430+'LLAY-LLAY'!P430+HPUT!P430+PSIQ.!P430+'C-LLAY'!P430+'C-SF'!P430+'C-LA'!P430+DIRECCION!P430</f>
        <v>4</v>
      </c>
      <c r="Q430" s="79">
        <f t="shared" si="131"/>
        <v>1568200</v>
      </c>
      <c r="R430" s="65">
        <f>+HOSCA!R430+HOSLA!R430+'LLAY-LLAY'!R430+HPUT!R430+PSIQ.!R430+'C-LLAY'!R430+'C-SF'!R430+'C-LA'!R430+DIRECCION!R430</f>
        <v>2</v>
      </c>
      <c r="S430" s="78">
        <f t="shared" si="132"/>
        <v>784100</v>
      </c>
      <c r="T430" s="45">
        <f>+HOSCA!T430+HOSLA!T430+'LLAY-LLAY'!T430+HPUT!T430+PSIQ.!T430+'C-LLAY'!T430+'C-SF'!T430+'C-LA'!T430+DIRECCION!T430</f>
        <v>2</v>
      </c>
      <c r="U430" s="79">
        <f t="shared" si="133"/>
        <v>784100</v>
      </c>
      <c r="V430" s="65">
        <f>+HOSCA!V430+HOSLA!V430+'LLAY-LLAY'!V430+HPUT!V430+PSIQ.!V430+'C-LLAY'!V430+'C-SF'!V430+'C-LA'!V430+DIRECCION!V430</f>
        <v>4</v>
      </c>
      <c r="W430" s="78">
        <f t="shared" si="134"/>
        <v>1568200</v>
      </c>
      <c r="X430" s="45">
        <f>+HOSCA!X430+HOSLA!X430+'LLAY-LLAY'!X430+HPUT!X430+PSIQ.!X430+'C-LLAY'!X430+'C-SF'!X430+'C-LA'!X430+DIRECCION!X430</f>
        <v>2</v>
      </c>
      <c r="Y430" s="79">
        <f t="shared" si="135"/>
        <v>784100</v>
      </c>
      <c r="Z430" s="65">
        <f>+HOSCA!Z430+HOSLA!Z430+'LLAY-LLAY'!Z430+HPUT!Z430+PSIQ.!Z430+'C-LLAY'!Z430+'C-SF'!Z430+'C-LA'!Z430+DIRECCION!Z430</f>
        <v>1</v>
      </c>
      <c r="AA430" s="78">
        <f t="shared" si="136"/>
        <v>392050</v>
      </c>
      <c r="AB430" s="45">
        <f>+HOSCA!AB430+HOSLA!AB430+'LLAY-LLAY'!AB430+HPUT!AB430+PSIQ.!AB430+'C-LLAY'!AB430+'C-SF'!AB430+'C-LA'!AB430+DIRECCION!AB430</f>
        <v>6</v>
      </c>
      <c r="AC430" s="79">
        <f t="shared" si="137"/>
        <v>2352300</v>
      </c>
      <c r="AD430" s="65">
        <f>+HOSCA!AD430+HOSLA!AD430+'LLAY-LLAY'!AD430+HPUT!AD430+PSIQ.!AD430+'C-LLAY'!AD430+'C-SF'!AD430+'C-LA'!AD430+DIRECCION!AD430</f>
        <v>1</v>
      </c>
      <c r="AE430" s="78">
        <f t="shared" si="138"/>
        <v>392050</v>
      </c>
      <c r="AF430" s="45">
        <f>+HOSCA!AF430+HOSLA!AF430+'LLAY-LLAY'!AF430+HPUT!AF430+PSIQ.!AF430+'C-LLAY'!AF430+'C-SF'!AF430+'C-LA'!AF430+DIRECCION!AF430</f>
        <v>2</v>
      </c>
      <c r="AG430" s="79">
        <f t="shared" si="139"/>
        <v>784100</v>
      </c>
    </row>
    <row r="431" spans="1:33" ht="16.5" customHeight="1">
      <c r="A431" s="12"/>
      <c r="B431" s="18"/>
      <c r="C431" s="14"/>
      <c r="D431" s="45"/>
      <c r="E431" s="46"/>
      <c r="F431" s="46"/>
      <c r="G431" s="46"/>
      <c r="H431" s="53"/>
      <c r="I431" s="54"/>
      <c r="J431" s="65"/>
      <c r="K431" s="78"/>
      <c r="L431" s="45"/>
      <c r="M431" s="79"/>
      <c r="N431" s="65"/>
      <c r="O431" s="78"/>
      <c r="P431" s="45"/>
      <c r="Q431" s="79"/>
      <c r="R431" s="65"/>
      <c r="S431" s="78"/>
      <c r="T431" s="45"/>
      <c r="U431" s="79"/>
      <c r="V431" s="65"/>
      <c r="W431" s="78"/>
      <c r="X431" s="45"/>
      <c r="Y431" s="79"/>
      <c r="Z431" s="65"/>
      <c r="AA431" s="78"/>
      <c r="AB431" s="45"/>
      <c r="AC431" s="79"/>
      <c r="AD431" s="65"/>
      <c r="AE431" s="78"/>
      <c r="AF431" s="45"/>
      <c r="AG431" s="79"/>
    </row>
    <row r="432" spans="1:33" ht="16.5" customHeight="1">
      <c r="A432" s="58"/>
      <c r="B432" s="125" t="s">
        <v>75</v>
      </c>
      <c r="C432" s="59"/>
      <c r="D432" s="60"/>
      <c r="E432" s="61"/>
      <c r="F432" s="61"/>
      <c r="G432" s="61"/>
      <c r="H432" s="62"/>
      <c r="I432" s="63"/>
      <c r="J432" s="84"/>
      <c r="K432" s="85"/>
      <c r="L432" s="60"/>
      <c r="M432" s="86"/>
      <c r="N432" s="84"/>
      <c r="O432" s="85"/>
      <c r="P432" s="60"/>
      <c r="Q432" s="86"/>
      <c r="R432" s="84"/>
      <c r="S432" s="85"/>
      <c r="T432" s="60"/>
      <c r="U432" s="86"/>
      <c r="V432" s="84"/>
      <c r="W432" s="85"/>
      <c r="X432" s="60"/>
      <c r="Y432" s="86"/>
      <c r="Z432" s="84"/>
      <c r="AA432" s="85"/>
      <c r="AB432" s="60"/>
      <c r="AC432" s="86"/>
      <c r="AD432" s="84"/>
      <c r="AE432" s="85"/>
      <c r="AF432" s="60"/>
      <c r="AG432" s="86"/>
    </row>
    <row r="433" spans="1:33" ht="16.5" customHeight="1">
      <c r="A433" s="12">
        <v>8002008</v>
      </c>
      <c r="B433" s="18" t="s">
        <v>363</v>
      </c>
      <c r="C433" s="14">
        <v>815680</v>
      </c>
      <c r="D433" s="45">
        <f>+HOSCA!D433+HOSLA!D433+'LLAY-LLAY'!D433+HPUT!D433+PSIQ.!D433+'C-LLAY'!D433+'C-SF'!D433+'C-LA'!D433+DIRECCION!D433</f>
        <v>22</v>
      </c>
      <c r="E433" s="46">
        <f t="shared" si="125"/>
        <v>28</v>
      </c>
      <c r="F433" s="46">
        <f t="shared" si="126"/>
        <v>17944960</v>
      </c>
      <c r="G433" s="46">
        <f t="shared" si="127"/>
        <v>22839040</v>
      </c>
      <c r="H433" s="53">
        <f t="shared" si="123"/>
        <v>1.2727272727272727</v>
      </c>
      <c r="I433" s="54">
        <f t="shared" si="124"/>
        <v>1.2727272727272727</v>
      </c>
      <c r="J433" s="65">
        <f>+HOSCA!J433+HOSLA!J433+'LLAY-LLAY'!J433+HPUT!J433+PSIQ.!J433+'C-LLAY'!J433+'C-SF'!J433+'C-LA'!J433+DIRECCION!J433</f>
        <v>1</v>
      </c>
      <c r="K433" s="78">
        <f t="shared" si="128"/>
        <v>815680</v>
      </c>
      <c r="L433" s="45">
        <f>+HOSCA!L433+HOSLA!L433+'LLAY-LLAY'!L433+HPUT!L433+PSIQ.!L433+'C-LLAY'!L433+'C-SF'!L433+'C-LA'!L433+DIRECCION!L433</f>
        <v>0</v>
      </c>
      <c r="M433" s="79">
        <f t="shared" si="129"/>
        <v>0</v>
      </c>
      <c r="N433" s="65">
        <f>+HOSCA!N433+HOSLA!N433+'LLAY-LLAY'!N433+HPUT!N433+PSIQ.!N433+'C-LLAY'!N433+'C-SF'!N433+'C-LA'!N433+DIRECCION!N433</f>
        <v>2</v>
      </c>
      <c r="O433" s="78">
        <f t="shared" si="130"/>
        <v>1631360</v>
      </c>
      <c r="P433" s="45">
        <f>+HOSCA!P433+HOSLA!P433+'LLAY-LLAY'!P433+HPUT!P433+PSIQ.!P433+'C-LLAY'!P433+'C-SF'!P433+'C-LA'!P433+DIRECCION!P433</f>
        <v>2</v>
      </c>
      <c r="Q433" s="79">
        <f t="shared" si="131"/>
        <v>1631360</v>
      </c>
      <c r="R433" s="65">
        <f>+HOSCA!R433+HOSLA!R433+'LLAY-LLAY'!R433+HPUT!R433+PSIQ.!R433+'C-LLAY'!R433+'C-SF'!R433+'C-LA'!R433+DIRECCION!R433</f>
        <v>1</v>
      </c>
      <c r="S433" s="78">
        <f t="shared" si="132"/>
        <v>815680</v>
      </c>
      <c r="T433" s="45">
        <f>+HOSCA!T433+HOSLA!T433+'LLAY-LLAY'!T433+HPUT!T433+PSIQ.!T433+'C-LLAY'!T433+'C-SF'!T433+'C-LA'!T433+DIRECCION!T433</f>
        <v>6</v>
      </c>
      <c r="U433" s="79">
        <f t="shared" si="133"/>
        <v>4894080</v>
      </c>
      <c r="V433" s="65">
        <f>+HOSCA!V433+HOSLA!V433+'LLAY-LLAY'!V433+HPUT!V433+PSIQ.!V433+'C-LLAY'!V433+'C-SF'!V433+'C-LA'!V433+DIRECCION!V433</f>
        <v>2</v>
      </c>
      <c r="W433" s="78">
        <f t="shared" si="134"/>
        <v>1631360</v>
      </c>
      <c r="X433" s="45">
        <f>+HOSCA!X433+HOSLA!X433+'LLAY-LLAY'!X433+HPUT!X433+PSIQ.!X433+'C-LLAY'!X433+'C-SF'!X433+'C-LA'!X433+DIRECCION!X433</f>
        <v>1</v>
      </c>
      <c r="Y433" s="79">
        <f t="shared" si="135"/>
        <v>815680</v>
      </c>
      <c r="Z433" s="65">
        <f>+HOSCA!Z433+HOSLA!Z433+'LLAY-LLAY'!Z433+HPUT!Z433+PSIQ.!Z433+'C-LLAY'!Z433+'C-SF'!Z433+'C-LA'!Z433+DIRECCION!Z433</f>
        <v>2</v>
      </c>
      <c r="AA433" s="78">
        <f t="shared" si="136"/>
        <v>1631360</v>
      </c>
      <c r="AB433" s="45">
        <f>+HOSCA!AB433+HOSLA!AB433+'LLAY-LLAY'!AB433+HPUT!AB433+PSIQ.!AB433+'C-LLAY'!AB433+'C-SF'!AB433+'C-LA'!AB433+DIRECCION!AB433</f>
        <v>2</v>
      </c>
      <c r="AC433" s="79">
        <f t="shared" si="137"/>
        <v>1631360</v>
      </c>
      <c r="AD433" s="65">
        <f>+HOSCA!AD433+HOSLA!AD433+'LLAY-LLAY'!AD433+HPUT!AD433+PSIQ.!AD433+'C-LLAY'!AD433+'C-SF'!AD433+'C-LA'!AD433+DIRECCION!AD433</f>
        <v>3</v>
      </c>
      <c r="AE433" s="78">
        <f t="shared" si="138"/>
        <v>2447040</v>
      </c>
      <c r="AF433" s="45">
        <f>+HOSCA!AF433+HOSLA!AF433+'LLAY-LLAY'!AF433+HPUT!AF433+PSIQ.!AF433+'C-LLAY'!AF433+'C-SF'!AF433+'C-LA'!AF433+DIRECCION!AF433</f>
        <v>6</v>
      </c>
      <c r="AG433" s="79">
        <f t="shared" si="139"/>
        <v>4894080</v>
      </c>
    </row>
    <row r="434" spans="1:33" ht="16.5" customHeight="1">
      <c r="A434" s="12">
        <v>8002035</v>
      </c>
      <c r="B434" s="18" t="s">
        <v>364</v>
      </c>
      <c r="C434" s="14">
        <v>2847250</v>
      </c>
      <c r="D434" s="45">
        <f>+HOSCA!D434+HOSLA!D434+'LLAY-LLAY'!D434+HPUT!D434+PSIQ.!D434+'C-LLAY'!D434+'C-SF'!D434+'C-LA'!D434+DIRECCION!D434</f>
        <v>20</v>
      </c>
      <c r="E434" s="46">
        <f t="shared" si="125"/>
        <v>11</v>
      </c>
      <c r="F434" s="46">
        <f t="shared" si="126"/>
        <v>56945000</v>
      </c>
      <c r="G434" s="46">
        <f t="shared" si="127"/>
        <v>31319750</v>
      </c>
      <c r="H434" s="53">
        <f t="shared" si="123"/>
        <v>0.55000000000000004</v>
      </c>
      <c r="I434" s="54">
        <f t="shared" si="124"/>
        <v>0.55000000000000004</v>
      </c>
      <c r="J434" s="65">
        <f>+HOSCA!J434+HOSLA!J434+'LLAY-LLAY'!J434+HPUT!J434+PSIQ.!J434+'C-LLAY'!J434+'C-SF'!J434+'C-LA'!J434+DIRECCION!J434</f>
        <v>1</v>
      </c>
      <c r="K434" s="78">
        <f t="shared" si="128"/>
        <v>2847250</v>
      </c>
      <c r="L434" s="45">
        <f>+HOSCA!L434+HOSLA!L434+'LLAY-LLAY'!L434+HPUT!L434+PSIQ.!L434+'C-LLAY'!L434+'C-SF'!L434+'C-LA'!L434+DIRECCION!L434</f>
        <v>0</v>
      </c>
      <c r="M434" s="79">
        <f t="shared" si="129"/>
        <v>0</v>
      </c>
      <c r="N434" s="65">
        <f>+HOSCA!N434+HOSLA!N434+'LLAY-LLAY'!N434+HPUT!N434+PSIQ.!N434+'C-LLAY'!N434+'C-SF'!N434+'C-LA'!N434+DIRECCION!N434</f>
        <v>1</v>
      </c>
      <c r="O434" s="78">
        <f t="shared" si="130"/>
        <v>2847250</v>
      </c>
      <c r="P434" s="45">
        <f>+HOSCA!P434+HOSLA!P434+'LLAY-LLAY'!P434+HPUT!P434+PSIQ.!P434+'C-LLAY'!P434+'C-SF'!P434+'C-LA'!P434+DIRECCION!P434</f>
        <v>2</v>
      </c>
      <c r="Q434" s="79">
        <f t="shared" si="131"/>
        <v>5694500</v>
      </c>
      <c r="R434" s="65">
        <f>+HOSCA!R434+HOSLA!R434+'LLAY-LLAY'!R434+HPUT!R434+PSIQ.!R434+'C-LLAY'!R434+'C-SF'!R434+'C-LA'!R434+DIRECCION!R434</f>
        <v>0</v>
      </c>
      <c r="S434" s="78">
        <f t="shared" si="132"/>
        <v>0</v>
      </c>
      <c r="T434" s="45">
        <f>+HOSCA!T434+HOSLA!T434+'LLAY-LLAY'!T434+HPUT!T434+PSIQ.!T434+'C-LLAY'!T434+'C-SF'!T434+'C-LA'!T434+DIRECCION!T434</f>
        <v>2</v>
      </c>
      <c r="U434" s="79">
        <f t="shared" si="133"/>
        <v>5694500</v>
      </c>
      <c r="V434" s="65">
        <f>+HOSCA!V434+HOSLA!V434+'LLAY-LLAY'!V434+HPUT!V434+PSIQ.!V434+'C-LLAY'!V434+'C-SF'!V434+'C-LA'!V434+DIRECCION!V434</f>
        <v>3</v>
      </c>
      <c r="W434" s="78">
        <f t="shared" si="134"/>
        <v>8541750</v>
      </c>
      <c r="X434" s="45">
        <f>+HOSCA!X434+HOSLA!X434+'LLAY-LLAY'!X434+HPUT!X434+PSIQ.!X434+'C-LLAY'!X434+'C-SF'!X434+'C-LA'!X434+DIRECCION!X434</f>
        <v>0</v>
      </c>
      <c r="Y434" s="79">
        <f t="shared" si="135"/>
        <v>0</v>
      </c>
      <c r="Z434" s="65">
        <f>+HOSCA!Z434+HOSLA!Z434+'LLAY-LLAY'!Z434+HPUT!Z434+PSIQ.!Z434+'C-LLAY'!Z434+'C-SF'!Z434+'C-LA'!Z434+DIRECCION!Z434</f>
        <v>2</v>
      </c>
      <c r="AA434" s="78">
        <f t="shared" si="136"/>
        <v>5694500</v>
      </c>
      <c r="AB434" s="45">
        <f>+HOSCA!AB434+HOSLA!AB434+'LLAY-LLAY'!AB434+HPUT!AB434+PSIQ.!AB434+'C-LLAY'!AB434+'C-SF'!AB434+'C-LA'!AB434+DIRECCION!AB434</f>
        <v>0</v>
      </c>
      <c r="AC434" s="79">
        <f t="shared" si="137"/>
        <v>0</v>
      </c>
      <c r="AD434" s="65">
        <f>+HOSCA!AD434+HOSLA!AD434+'LLAY-LLAY'!AD434+HPUT!AD434+PSIQ.!AD434+'C-LLAY'!AD434+'C-SF'!AD434+'C-LA'!AD434+DIRECCION!AD434</f>
        <v>0</v>
      </c>
      <c r="AE434" s="78">
        <f t="shared" si="138"/>
        <v>0</v>
      </c>
      <c r="AF434" s="45">
        <f>+HOSCA!AF434+HOSLA!AF434+'LLAY-LLAY'!AF434+HPUT!AF434+PSIQ.!AF434+'C-LLAY'!AF434+'C-SF'!AF434+'C-LA'!AF434+DIRECCION!AF434</f>
        <v>0</v>
      </c>
      <c r="AG434" s="79">
        <f t="shared" si="139"/>
        <v>0</v>
      </c>
    </row>
    <row r="435" spans="1:33" ht="16.5" customHeight="1">
      <c r="A435" s="12">
        <v>8002009</v>
      </c>
      <c r="B435" s="18" t="s">
        <v>365</v>
      </c>
      <c r="C435" s="14">
        <v>2341790</v>
      </c>
      <c r="D435" s="45">
        <f>+HOSCA!D435+HOSLA!D435+'LLAY-LLAY'!D435+HPUT!D435+PSIQ.!D435+'C-LLAY'!D435+'C-SF'!D435+'C-LA'!D435+DIRECCION!D435</f>
        <v>0</v>
      </c>
      <c r="E435" s="46">
        <f t="shared" si="125"/>
        <v>0</v>
      </c>
      <c r="F435" s="46">
        <f t="shared" si="126"/>
        <v>0</v>
      </c>
      <c r="G435" s="46">
        <f t="shared" si="127"/>
        <v>0</v>
      </c>
      <c r="H435" s="53" t="e">
        <f t="shared" si="123"/>
        <v>#DIV/0!</v>
      </c>
      <c r="I435" s="54" t="e">
        <f t="shared" si="124"/>
        <v>#DIV/0!</v>
      </c>
      <c r="J435" s="65">
        <f>+HOSCA!J435+HOSLA!J435+'LLAY-LLAY'!J435+HPUT!J435+PSIQ.!J435+'C-LLAY'!J435+'C-SF'!J435+'C-LA'!J435+DIRECCION!J435</f>
        <v>0</v>
      </c>
      <c r="K435" s="78">
        <f t="shared" si="128"/>
        <v>0</v>
      </c>
      <c r="L435" s="45">
        <f>+HOSCA!L435+HOSLA!L435+'LLAY-LLAY'!L435+HPUT!L435+PSIQ.!L435+'C-LLAY'!L435+'C-SF'!L435+'C-LA'!L435+DIRECCION!L435</f>
        <v>0</v>
      </c>
      <c r="M435" s="79">
        <f t="shared" si="129"/>
        <v>0</v>
      </c>
      <c r="N435" s="65">
        <f>+HOSCA!N435+HOSLA!N435+'LLAY-LLAY'!N435+HPUT!N435+PSIQ.!N435+'C-LLAY'!N435+'C-SF'!N435+'C-LA'!N435+DIRECCION!N435</f>
        <v>0</v>
      </c>
      <c r="O435" s="78">
        <f t="shared" si="130"/>
        <v>0</v>
      </c>
      <c r="P435" s="45">
        <f>+HOSCA!P435+HOSLA!P435+'LLAY-LLAY'!P435+HPUT!P435+PSIQ.!P435+'C-LLAY'!P435+'C-SF'!P435+'C-LA'!P435+DIRECCION!P435</f>
        <v>0</v>
      </c>
      <c r="Q435" s="79">
        <f t="shared" si="131"/>
        <v>0</v>
      </c>
      <c r="R435" s="65">
        <f>+HOSCA!R435+HOSLA!R435+'LLAY-LLAY'!R435+HPUT!R435+PSIQ.!R435+'C-LLAY'!R435+'C-SF'!R435+'C-LA'!R435+DIRECCION!R435</f>
        <v>0</v>
      </c>
      <c r="S435" s="78">
        <f t="shared" si="132"/>
        <v>0</v>
      </c>
      <c r="T435" s="45">
        <f>+HOSCA!T435+HOSLA!T435+'LLAY-LLAY'!T435+HPUT!T435+PSIQ.!T435+'C-LLAY'!T435+'C-SF'!T435+'C-LA'!T435+DIRECCION!T435</f>
        <v>0</v>
      </c>
      <c r="U435" s="79">
        <f t="shared" si="133"/>
        <v>0</v>
      </c>
      <c r="V435" s="65">
        <f>+HOSCA!V435+HOSLA!V435+'LLAY-LLAY'!V435+HPUT!V435+PSIQ.!V435+'C-LLAY'!V435+'C-SF'!V435+'C-LA'!V435+DIRECCION!V435</f>
        <v>0</v>
      </c>
      <c r="W435" s="78">
        <f t="shared" si="134"/>
        <v>0</v>
      </c>
      <c r="X435" s="45">
        <f>+HOSCA!X435+HOSLA!X435+'LLAY-LLAY'!X435+HPUT!X435+PSIQ.!X435+'C-LLAY'!X435+'C-SF'!X435+'C-LA'!X435+DIRECCION!X435</f>
        <v>0</v>
      </c>
      <c r="Y435" s="79">
        <f t="shared" si="135"/>
        <v>0</v>
      </c>
      <c r="Z435" s="65">
        <f>+HOSCA!Z435+HOSLA!Z435+'LLAY-LLAY'!Z435+HPUT!Z435+PSIQ.!Z435+'C-LLAY'!Z435+'C-SF'!Z435+'C-LA'!Z435+DIRECCION!Z435</f>
        <v>0</v>
      </c>
      <c r="AA435" s="78">
        <f t="shared" si="136"/>
        <v>0</v>
      </c>
      <c r="AB435" s="45">
        <f>+HOSCA!AB435+HOSLA!AB435+'LLAY-LLAY'!AB435+HPUT!AB435+PSIQ.!AB435+'C-LLAY'!AB435+'C-SF'!AB435+'C-LA'!AB435+DIRECCION!AB435</f>
        <v>0</v>
      </c>
      <c r="AC435" s="79">
        <f t="shared" si="137"/>
        <v>0</v>
      </c>
      <c r="AD435" s="65">
        <f>+HOSCA!AD435+HOSLA!AD435+'LLAY-LLAY'!AD435+HPUT!AD435+PSIQ.!AD435+'C-LLAY'!AD435+'C-SF'!AD435+'C-LA'!AD435+DIRECCION!AD435</f>
        <v>0</v>
      </c>
      <c r="AE435" s="78">
        <f t="shared" si="138"/>
        <v>0</v>
      </c>
      <c r="AF435" s="45">
        <f>+HOSCA!AF435+HOSLA!AF435+'LLAY-LLAY'!AF435+HPUT!AF435+PSIQ.!AF435+'C-LLAY'!AF435+'C-SF'!AF435+'C-LA'!AF435+DIRECCION!AF435</f>
        <v>0</v>
      </c>
      <c r="AG435" s="79">
        <f t="shared" si="139"/>
        <v>0</v>
      </c>
    </row>
    <row r="436" spans="1:33" ht="16.5" customHeight="1">
      <c r="A436" s="12"/>
      <c r="B436" s="18"/>
      <c r="C436" s="14"/>
      <c r="D436" s="45"/>
      <c r="E436" s="46"/>
      <c r="F436" s="46"/>
      <c r="G436" s="46"/>
      <c r="H436" s="53"/>
      <c r="I436" s="54"/>
      <c r="J436" s="65"/>
      <c r="K436" s="78"/>
      <c r="L436" s="45"/>
      <c r="M436" s="79"/>
      <c r="N436" s="65"/>
      <c r="O436" s="78"/>
      <c r="P436" s="45"/>
      <c r="Q436" s="79"/>
      <c r="R436" s="65"/>
      <c r="S436" s="78"/>
      <c r="T436" s="45"/>
      <c r="U436" s="79"/>
      <c r="V436" s="65"/>
      <c r="W436" s="78"/>
      <c r="X436" s="45"/>
      <c r="Y436" s="79"/>
      <c r="Z436" s="65"/>
      <c r="AA436" s="78"/>
      <c r="AB436" s="45"/>
      <c r="AC436" s="79"/>
      <c r="AD436" s="65"/>
      <c r="AE436" s="78"/>
      <c r="AF436" s="45"/>
      <c r="AG436" s="79"/>
    </row>
    <row r="437" spans="1:33" ht="16.5" customHeight="1">
      <c r="A437" s="58"/>
      <c r="B437" s="125" t="s">
        <v>164</v>
      </c>
      <c r="C437" s="59"/>
      <c r="D437" s="60"/>
      <c r="E437" s="61"/>
      <c r="F437" s="61"/>
      <c r="G437" s="61"/>
      <c r="H437" s="62"/>
      <c r="I437" s="63"/>
      <c r="J437" s="84"/>
      <c r="K437" s="85"/>
      <c r="L437" s="60"/>
      <c r="M437" s="86"/>
      <c r="N437" s="84"/>
      <c r="O437" s="85"/>
      <c r="P437" s="60"/>
      <c r="Q437" s="86"/>
      <c r="R437" s="84"/>
      <c r="S437" s="85"/>
      <c r="T437" s="60"/>
      <c r="U437" s="86"/>
      <c r="V437" s="84"/>
      <c r="W437" s="85"/>
      <c r="X437" s="60"/>
      <c r="Y437" s="86"/>
      <c r="Z437" s="84"/>
      <c r="AA437" s="85"/>
      <c r="AB437" s="60"/>
      <c r="AC437" s="86"/>
      <c r="AD437" s="84"/>
      <c r="AE437" s="85"/>
      <c r="AF437" s="60"/>
      <c r="AG437" s="86"/>
    </row>
    <row r="438" spans="1:33" ht="16.5" customHeight="1">
      <c r="A438" s="12">
        <v>8002019</v>
      </c>
      <c r="B438" s="18" t="s">
        <v>366</v>
      </c>
      <c r="C438" s="281">
        <v>1489820</v>
      </c>
      <c r="D438" s="45">
        <f>+HOSCA!D438+HOSLA!D438+'LLAY-LLAY'!D438+HPUT!D438+PSIQ.!D438+'C-LLAY'!D438+'C-SF'!D438+'C-LA'!D438+DIRECCION!D438</f>
        <v>326</v>
      </c>
      <c r="E438" s="46">
        <f t="shared" si="125"/>
        <v>301</v>
      </c>
      <c r="F438" s="46">
        <f t="shared" si="126"/>
        <v>485681320</v>
      </c>
      <c r="G438" s="46">
        <f t="shared" si="127"/>
        <v>448435820</v>
      </c>
      <c r="H438" s="53">
        <f t="shared" si="123"/>
        <v>0.92331288343558282</v>
      </c>
      <c r="I438" s="54">
        <f t="shared" si="124"/>
        <v>0.92331288343558282</v>
      </c>
      <c r="J438" s="65">
        <f>+HOSCA!J438+HOSLA!J438+'LLAY-LLAY'!J438+HPUT!J438+PSIQ.!J438+'C-LLAY'!J438+'C-SF'!J438+'C-LA'!J438+DIRECCION!J438</f>
        <v>23</v>
      </c>
      <c r="K438" s="78">
        <f t="shared" si="128"/>
        <v>34265860</v>
      </c>
      <c r="L438" s="45">
        <f>+HOSCA!L438+HOSLA!L438+'LLAY-LLAY'!L438+HPUT!L438+PSIQ.!L438+'C-LLAY'!L438+'C-SF'!L438+'C-LA'!L438+DIRECCION!L438</f>
        <v>18</v>
      </c>
      <c r="M438" s="79">
        <f t="shared" si="129"/>
        <v>26816760</v>
      </c>
      <c r="N438" s="65">
        <f>+HOSCA!N438+HOSLA!N438+'LLAY-LLAY'!N438+HPUT!N438+PSIQ.!N438+'C-LLAY'!N438+'C-SF'!N438+'C-LA'!N438+DIRECCION!N438</f>
        <v>16</v>
      </c>
      <c r="O438" s="78">
        <f t="shared" si="130"/>
        <v>23837120</v>
      </c>
      <c r="P438" s="45">
        <f>+HOSCA!P438+HOSLA!P438+'LLAY-LLAY'!P438+HPUT!P438+PSIQ.!P438+'C-LLAY'!P438+'C-SF'!P438+'C-LA'!P438+DIRECCION!P438</f>
        <v>17</v>
      </c>
      <c r="Q438" s="79">
        <f t="shared" si="131"/>
        <v>25326940</v>
      </c>
      <c r="R438" s="65">
        <f>+HOSCA!R438+HOSLA!R438+'LLAY-LLAY'!R438+HPUT!R438+PSIQ.!R438+'C-LLAY'!R438+'C-SF'!R438+'C-LA'!R438+DIRECCION!R438</f>
        <v>37</v>
      </c>
      <c r="S438" s="78">
        <f t="shared" si="132"/>
        <v>55123340</v>
      </c>
      <c r="T438" s="45">
        <f>+HOSCA!T438+HOSLA!T438+'LLAY-LLAY'!T438+HPUT!T438+PSIQ.!T438+'C-LLAY'!T438+'C-SF'!T438+'C-LA'!T438+DIRECCION!T438</f>
        <v>41</v>
      </c>
      <c r="U438" s="79">
        <f t="shared" si="133"/>
        <v>61082620</v>
      </c>
      <c r="V438" s="65">
        <f>+HOSCA!V438+HOSLA!V438+'LLAY-LLAY'!V438+HPUT!V438+PSIQ.!V438+'C-LLAY'!V438+'C-SF'!V438+'C-LA'!V438+DIRECCION!V438</f>
        <v>53</v>
      </c>
      <c r="W438" s="78">
        <f t="shared" si="134"/>
        <v>78960460</v>
      </c>
      <c r="X438" s="45">
        <f>+HOSCA!X438+HOSLA!X438+'LLAY-LLAY'!X438+HPUT!X438+PSIQ.!X438+'C-LLAY'!X438+'C-SF'!X438+'C-LA'!X438+DIRECCION!X438</f>
        <v>36</v>
      </c>
      <c r="Y438" s="79">
        <f t="shared" si="135"/>
        <v>53633520</v>
      </c>
      <c r="Z438" s="65">
        <f>+HOSCA!Z438+HOSLA!Z438+'LLAY-LLAY'!Z438+HPUT!Z438+PSIQ.!Z438+'C-LLAY'!Z438+'C-SF'!Z438+'C-LA'!Z438+DIRECCION!Z438</f>
        <v>15</v>
      </c>
      <c r="AA438" s="78">
        <f t="shared" si="136"/>
        <v>22347300</v>
      </c>
      <c r="AB438" s="45">
        <f>+HOSCA!AB438+HOSLA!AB438+'LLAY-LLAY'!AB438+HPUT!AB438+PSIQ.!AB438+'C-LLAY'!AB438+'C-SF'!AB438+'C-LA'!AB438+DIRECCION!AB438</f>
        <v>22</v>
      </c>
      <c r="AC438" s="79">
        <f t="shared" si="137"/>
        <v>32776040</v>
      </c>
      <c r="AD438" s="65">
        <f>+HOSCA!AD438+HOSLA!AD438+'LLAY-LLAY'!AD438+HPUT!AD438+PSIQ.!AD438+'C-LLAY'!AD438+'C-SF'!AD438+'C-LA'!AD438+DIRECCION!AD438</f>
        <v>16</v>
      </c>
      <c r="AE438" s="78">
        <f t="shared" si="138"/>
        <v>23837120</v>
      </c>
      <c r="AF438" s="45">
        <f>+HOSCA!AF438+HOSLA!AF438+'LLAY-LLAY'!AF438+HPUT!AF438+PSIQ.!AF438+'C-LLAY'!AF438+'C-SF'!AF438+'C-LA'!AF438+DIRECCION!AF438</f>
        <v>7</v>
      </c>
      <c r="AG438" s="79">
        <f t="shared" si="139"/>
        <v>10428740</v>
      </c>
    </row>
    <row r="439" spans="1:33" ht="16.5" customHeight="1">
      <c r="A439" s="12">
        <v>8002018</v>
      </c>
      <c r="B439" s="18" t="s">
        <v>367</v>
      </c>
      <c r="C439" s="281">
        <v>488270</v>
      </c>
      <c r="D439" s="45">
        <f>+HOSCA!D439+HOSLA!D439+'LLAY-LLAY'!D439+HPUT!D439+PSIQ.!D439+'C-LLAY'!D439+'C-SF'!D439+'C-LA'!D439+DIRECCION!D439</f>
        <v>67</v>
      </c>
      <c r="E439" s="46">
        <f t="shared" si="125"/>
        <v>55</v>
      </c>
      <c r="F439" s="46">
        <f t="shared" si="126"/>
        <v>32714090</v>
      </c>
      <c r="G439" s="46">
        <f t="shared" si="127"/>
        <v>26854850</v>
      </c>
      <c r="H439" s="53">
        <f t="shared" si="123"/>
        <v>0.82089552238805974</v>
      </c>
      <c r="I439" s="54">
        <f t="shared" si="124"/>
        <v>0.82089552238805974</v>
      </c>
      <c r="J439" s="65">
        <f>+HOSCA!J439+HOSLA!J439+'LLAY-LLAY'!J439+HPUT!J439+PSIQ.!J439+'C-LLAY'!J439+'C-SF'!J439+'C-LA'!J439+DIRECCION!J439</f>
        <v>1</v>
      </c>
      <c r="K439" s="78">
        <f t="shared" si="128"/>
        <v>488270</v>
      </c>
      <c r="L439" s="45">
        <f>+HOSCA!L439+HOSLA!L439+'LLAY-LLAY'!L439+HPUT!L439+PSIQ.!L439+'C-LLAY'!L439+'C-SF'!L439+'C-LA'!L439+DIRECCION!L439</f>
        <v>1</v>
      </c>
      <c r="M439" s="79">
        <f t="shared" si="129"/>
        <v>488270</v>
      </c>
      <c r="N439" s="65">
        <f>+HOSCA!N439+HOSLA!N439+'LLAY-LLAY'!N439+HPUT!N439+PSIQ.!N439+'C-LLAY'!N439+'C-SF'!N439+'C-LA'!N439+DIRECCION!N439</f>
        <v>0</v>
      </c>
      <c r="O439" s="78">
        <f t="shared" si="130"/>
        <v>0</v>
      </c>
      <c r="P439" s="45">
        <f>+HOSCA!P439+HOSLA!P439+'LLAY-LLAY'!P439+HPUT!P439+PSIQ.!P439+'C-LLAY'!P439+'C-SF'!P439+'C-LA'!P439+DIRECCION!P439</f>
        <v>2</v>
      </c>
      <c r="Q439" s="79">
        <f t="shared" si="131"/>
        <v>976540</v>
      </c>
      <c r="R439" s="65">
        <f>+HOSCA!R439+HOSLA!R439+'LLAY-LLAY'!R439+HPUT!R439+PSIQ.!R439+'C-LLAY'!R439+'C-SF'!R439+'C-LA'!R439+DIRECCION!R439</f>
        <v>4</v>
      </c>
      <c r="S439" s="78">
        <f t="shared" si="132"/>
        <v>1953080</v>
      </c>
      <c r="T439" s="45">
        <f>+HOSCA!T439+HOSLA!T439+'LLAY-LLAY'!T439+HPUT!T439+PSIQ.!T439+'C-LLAY'!T439+'C-SF'!T439+'C-LA'!T439+DIRECCION!T439</f>
        <v>5</v>
      </c>
      <c r="U439" s="79">
        <f t="shared" si="133"/>
        <v>2441350</v>
      </c>
      <c r="V439" s="65">
        <f>+HOSCA!V439+HOSLA!V439+'LLAY-LLAY'!V439+HPUT!V439+PSIQ.!V439+'C-LLAY'!V439+'C-SF'!V439+'C-LA'!V439+DIRECCION!V439</f>
        <v>12</v>
      </c>
      <c r="W439" s="78">
        <f t="shared" si="134"/>
        <v>5859240</v>
      </c>
      <c r="X439" s="45">
        <f>+HOSCA!X439+HOSLA!X439+'LLAY-LLAY'!X439+HPUT!X439+PSIQ.!X439+'C-LLAY'!X439+'C-SF'!X439+'C-LA'!X439+DIRECCION!X439</f>
        <v>15</v>
      </c>
      <c r="Y439" s="79">
        <f t="shared" si="135"/>
        <v>7324050</v>
      </c>
      <c r="Z439" s="65">
        <f>+HOSCA!Z439+HOSLA!Z439+'LLAY-LLAY'!Z439+HPUT!Z439+PSIQ.!Z439+'C-LLAY'!Z439+'C-SF'!Z439+'C-LA'!Z439+DIRECCION!Z439</f>
        <v>6</v>
      </c>
      <c r="AA439" s="78">
        <f t="shared" si="136"/>
        <v>2929620</v>
      </c>
      <c r="AB439" s="45">
        <f>+HOSCA!AB439+HOSLA!AB439+'LLAY-LLAY'!AB439+HPUT!AB439+PSIQ.!AB439+'C-LLAY'!AB439+'C-SF'!AB439+'C-LA'!AB439+DIRECCION!AB439</f>
        <v>0</v>
      </c>
      <c r="AC439" s="79">
        <f t="shared" si="137"/>
        <v>0</v>
      </c>
      <c r="AD439" s="65">
        <f>+HOSCA!AD439+HOSLA!AD439+'LLAY-LLAY'!AD439+HPUT!AD439+PSIQ.!AD439+'C-LLAY'!AD439+'C-SF'!AD439+'C-LA'!AD439+DIRECCION!AD439</f>
        <v>6</v>
      </c>
      <c r="AE439" s="78">
        <f t="shared" si="138"/>
        <v>2929620</v>
      </c>
      <c r="AF439" s="45">
        <f>+HOSCA!AF439+HOSLA!AF439+'LLAY-LLAY'!AF439+HPUT!AF439+PSIQ.!AF439+'C-LLAY'!AF439+'C-SF'!AF439+'C-LA'!AF439+DIRECCION!AF439</f>
        <v>3</v>
      </c>
      <c r="AG439" s="79">
        <f t="shared" si="139"/>
        <v>1464810</v>
      </c>
    </row>
    <row r="440" spans="1:33" ht="16.5" customHeight="1">
      <c r="A440" s="12">
        <v>8002001</v>
      </c>
      <c r="B440" s="18" t="s">
        <v>368</v>
      </c>
      <c r="C440" s="281">
        <v>548880</v>
      </c>
      <c r="D440" s="45">
        <f>+HOSCA!D440+HOSLA!D440+'LLAY-LLAY'!D440+HPUT!D440+PSIQ.!D440+'C-LLAY'!D440+'C-SF'!D440+'C-LA'!D440+DIRECCION!D440</f>
        <v>213</v>
      </c>
      <c r="E440" s="46">
        <f t="shared" si="125"/>
        <v>211</v>
      </c>
      <c r="F440" s="46">
        <f t="shared" si="126"/>
        <v>116911440</v>
      </c>
      <c r="G440" s="46">
        <f t="shared" si="127"/>
        <v>115813680</v>
      </c>
      <c r="H440" s="53">
        <f t="shared" si="123"/>
        <v>0.99061032863849763</v>
      </c>
      <c r="I440" s="54">
        <f t="shared" si="124"/>
        <v>0.99061032863849763</v>
      </c>
      <c r="J440" s="65">
        <f>+HOSCA!J440+HOSLA!J440+'LLAY-LLAY'!J440+HPUT!J440+PSIQ.!J440+'C-LLAY'!J440+'C-SF'!J440+'C-LA'!J440+DIRECCION!J440</f>
        <v>11</v>
      </c>
      <c r="K440" s="78">
        <f t="shared" si="128"/>
        <v>6037680</v>
      </c>
      <c r="L440" s="45">
        <f>+HOSCA!L440+HOSLA!L440+'LLAY-LLAY'!L440+HPUT!L440+PSIQ.!L440+'C-LLAY'!L440+'C-SF'!L440+'C-LA'!L440+DIRECCION!L440</f>
        <v>9</v>
      </c>
      <c r="M440" s="79">
        <f t="shared" si="129"/>
        <v>4939920</v>
      </c>
      <c r="N440" s="65">
        <f>+HOSCA!N440+HOSLA!N440+'LLAY-LLAY'!N440+HPUT!N440+PSIQ.!N440+'C-LLAY'!N440+'C-SF'!N440+'C-LA'!N440+DIRECCION!N440</f>
        <v>10</v>
      </c>
      <c r="O440" s="78">
        <f t="shared" si="130"/>
        <v>5488800</v>
      </c>
      <c r="P440" s="45">
        <f>+HOSCA!P440+HOSLA!P440+'LLAY-LLAY'!P440+HPUT!P440+PSIQ.!P440+'C-LLAY'!P440+'C-SF'!P440+'C-LA'!P440+DIRECCION!P440</f>
        <v>16</v>
      </c>
      <c r="Q440" s="79">
        <f t="shared" si="131"/>
        <v>8782080</v>
      </c>
      <c r="R440" s="65">
        <f>+HOSCA!R440+HOSLA!R440+'LLAY-LLAY'!R440+HPUT!R440+PSIQ.!R440+'C-LLAY'!R440+'C-SF'!R440+'C-LA'!R440+DIRECCION!R440</f>
        <v>17</v>
      </c>
      <c r="S440" s="78">
        <f t="shared" si="132"/>
        <v>9330960</v>
      </c>
      <c r="T440" s="45">
        <f>+HOSCA!T440+HOSLA!T440+'LLAY-LLAY'!T440+HPUT!T440+PSIQ.!T440+'C-LLAY'!T440+'C-SF'!T440+'C-LA'!T440+DIRECCION!T440</f>
        <v>19</v>
      </c>
      <c r="U440" s="79">
        <f t="shared" si="133"/>
        <v>10428720</v>
      </c>
      <c r="V440" s="65">
        <f>+HOSCA!V440+HOSLA!V440+'LLAY-LLAY'!V440+HPUT!V440+PSIQ.!V440+'C-LLAY'!V440+'C-SF'!V440+'C-LA'!V440+DIRECCION!V440</f>
        <v>24</v>
      </c>
      <c r="W440" s="78">
        <f t="shared" si="134"/>
        <v>13173120</v>
      </c>
      <c r="X440" s="45">
        <f>+HOSCA!X440+HOSLA!X440+'LLAY-LLAY'!X440+HPUT!X440+PSIQ.!X440+'C-LLAY'!X440+'C-SF'!X440+'C-LA'!X440+DIRECCION!X440</f>
        <v>44</v>
      </c>
      <c r="Y440" s="79">
        <f t="shared" si="135"/>
        <v>24150720</v>
      </c>
      <c r="Z440" s="65">
        <f>+HOSCA!Z440+HOSLA!Z440+'LLAY-LLAY'!Z440+HPUT!Z440+PSIQ.!Z440+'C-LLAY'!Z440+'C-SF'!Z440+'C-LA'!Z440+DIRECCION!Z440</f>
        <v>15</v>
      </c>
      <c r="AA440" s="78">
        <f t="shared" si="136"/>
        <v>8233200</v>
      </c>
      <c r="AB440" s="45">
        <f>+HOSCA!AB440+HOSLA!AB440+'LLAY-LLAY'!AB440+HPUT!AB440+PSIQ.!AB440+'C-LLAY'!AB440+'C-SF'!AB440+'C-LA'!AB440+DIRECCION!AB440</f>
        <v>14</v>
      </c>
      <c r="AC440" s="79">
        <f t="shared" si="137"/>
        <v>7684320</v>
      </c>
      <c r="AD440" s="65">
        <f>+HOSCA!AD440+HOSLA!AD440+'LLAY-LLAY'!AD440+HPUT!AD440+PSIQ.!AD440+'C-LLAY'!AD440+'C-SF'!AD440+'C-LA'!AD440+DIRECCION!AD440</f>
        <v>14</v>
      </c>
      <c r="AE440" s="78">
        <f t="shared" si="138"/>
        <v>7684320</v>
      </c>
      <c r="AF440" s="45">
        <f>+HOSCA!AF440+HOSLA!AF440+'LLAY-LLAY'!AF440+HPUT!AF440+PSIQ.!AF440+'C-LLAY'!AF440+'C-SF'!AF440+'C-LA'!AF440+DIRECCION!AF440</f>
        <v>18</v>
      </c>
      <c r="AG440" s="79">
        <f t="shared" si="139"/>
        <v>9879840</v>
      </c>
    </row>
    <row r="441" spans="1:33" ht="16.5" customHeight="1">
      <c r="A441" s="12">
        <v>8002016</v>
      </c>
      <c r="B441" s="18" t="s">
        <v>369</v>
      </c>
      <c r="C441" s="281">
        <v>1783780</v>
      </c>
      <c r="D441" s="45">
        <f>+HOSCA!D441+HOSLA!D441+'LLAY-LLAY'!D441+HPUT!D441+PSIQ.!D441+'C-LLAY'!D441+'C-SF'!D441+'C-LA'!D441+DIRECCION!D441</f>
        <v>39</v>
      </c>
      <c r="E441" s="46">
        <f t="shared" si="125"/>
        <v>44</v>
      </c>
      <c r="F441" s="46">
        <f t="shared" si="126"/>
        <v>69567420</v>
      </c>
      <c r="G441" s="46">
        <f t="shared" si="127"/>
        <v>78486320</v>
      </c>
      <c r="H441" s="53">
        <f t="shared" si="123"/>
        <v>1.1282051282051282</v>
      </c>
      <c r="I441" s="54">
        <f t="shared" si="124"/>
        <v>1.1282051282051282</v>
      </c>
      <c r="J441" s="65">
        <f>+HOSCA!J441+HOSLA!J441+'LLAY-LLAY'!J441+HPUT!J441+PSIQ.!J441+'C-LLAY'!J441+'C-SF'!J441+'C-LA'!J441+DIRECCION!J441</f>
        <v>2</v>
      </c>
      <c r="K441" s="78">
        <f t="shared" si="128"/>
        <v>3567560</v>
      </c>
      <c r="L441" s="45">
        <f>+HOSCA!L441+HOSLA!L441+'LLAY-LLAY'!L441+HPUT!L441+PSIQ.!L441+'C-LLAY'!L441+'C-SF'!L441+'C-LA'!L441+DIRECCION!L441</f>
        <v>3</v>
      </c>
      <c r="M441" s="79">
        <f t="shared" si="129"/>
        <v>5351340</v>
      </c>
      <c r="N441" s="65">
        <f>+HOSCA!N441+HOSLA!N441+'LLAY-LLAY'!N441+HPUT!N441+PSIQ.!N441+'C-LLAY'!N441+'C-SF'!N441+'C-LA'!N441+DIRECCION!N441</f>
        <v>6</v>
      </c>
      <c r="O441" s="78">
        <f t="shared" si="130"/>
        <v>10702680</v>
      </c>
      <c r="P441" s="45">
        <f>+HOSCA!P441+HOSLA!P441+'LLAY-LLAY'!P441+HPUT!P441+PSIQ.!P441+'C-LLAY'!P441+'C-SF'!P441+'C-LA'!P441+DIRECCION!P441</f>
        <v>2</v>
      </c>
      <c r="Q441" s="79">
        <f t="shared" si="131"/>
        <v>3567560</v>
      </c>
      <c r="R441" s="65">
        <f>+HOSCA!R441+HOSLA!R441+'LLAY-LLAY'!R441+HPUT!R441+PSIQ.!R441+'C-LLAY'!R441+'C-SF'!R441+'C-LA'!R441+DIRECCION!R441</f>
        <v>4</v>
      </c>
      <c r="S441" s="78">
        <f t="shared" si="132"/>
        <v>7135120</v>
      </c>
      <c r="T441" s="45">
        <f>+HOSCA!T441+HOSLA!T441+'LLAY-LLAY'!T441+HPUT!T441+PSIQ.!T441+'C-LLAY'!T441+'C-SF'!T441+'C-LA'!T441+DIRECCION!T441</f>
        <v>4</v>
      </c>
      <c r="U441" s="79">
        <f t="shared" si="133"/>
        <v>7135120</v>
      </c>
      <c r="V441" s="65">
        <f>+HOSCA!V441+HOSLA!V441+'LLAY-LLAY'!V441+HPUT!V441+PSIQ.!V441+'C-LLAY'!V441+'C-SF'!V441+'C-LA'!V441+DIRECCION!V441</f>
        <v>3</v>
      </c>
      <c r="W441" s="78">
        <f t="shared" si="134"/>
        <v>5351340</v>
      </c>
      <c r="X441" s="45">
        <f>+HOSCA!X441+HOSLA!X441+'LLAY-LLAY'!X441+HPUT!X441+PSIQ.!X441+'C-LLAY'!X441+'C-SF'!X441+'C-LA'!X441+DIRECCION!X441</f>
        <v>4</v>
      </c>
      <c r="Y441" s="79">
        <f t="shared" si="135"/>
        <v>7135120</v>
      </c>
      <c r="Z441" s="65">
        <f>+HOSCA!Z441+HOSLA!Z441+'LLAY-LLAY'!Z441+HPUT!Z441+PSIQ.!Z441+'C-LLAY'!Z441+'C-SF'!Z441+'C-LA'!Z441+DIRECCION!Z441</f>
        <v>2</v>
      </c>
      <c r="AA441" s="78">
        <f t="shared" si="136"/>
        <v>3567560</v>
      </c>
      <c r="AB441" s="45">
        <f>+HOSCA!AB441+HOSLA!AB441+'LLAY-LLAY'!AB441+HPUT!AB441+PSIQ.!AB441+'C-LLAY'!AB441+'C-SF'!AB441+'C-LA'!AB441+DIRECCION!AB441</f>
        <v>5</v>
      </c>
      <c r="AC441" s="79">
        <f t="shared" si="137"/>
        <v>8918900</v>
      </c>
      <c r="AD441" s="65">
        <f>+HOSCA!AD441+HOSLA!AD441+'LLAY-LLAY'!AD441+HPUT!AD441+PSIQ.!AD441+'C-LLAY'!AD441+'C-SF'!AD441+'C-LA'!AD441+DIRECCION!AD441</f>
        <v>5</v>
      </c>
      <c r="AE441" s="78">
        <f t="shared" si="138"/>
        <v>8918900</v>
      </c>
      <c r="AF441" s="45">
        <f>+HOSCA!AF441+HOSLA!AF441+'LLAY-LLAY'!AF441+HPUT!AF441+PSIQ.!AF441+'C-LLAY'!AF441+'C-SF'!AF441+'C-LA'!AF441+DIRECCION!AF441</f>
        <v>4</v>
      </c>
      <c r="AG441" s="79">
        <f t="shared" si="139"/>
        <v>7135120</v>
      </c>
    </row>
    <row r="442" spans="1:33" ht="16.5" customHeight="1">
      <c r="A442" s="12">
        <v>8002017</v>
      </c>
      <c r="B442" s="18" t="s">
        <v>370</v>
      </c>
      <c r="C442" s="281">
        <v>1610570</v>
      </c>
      <c r="D442" s="45">
        <f>+HOSCA!D442+HOSLA!D442+'LLAY-LLAY'!D442+HPUT!D442+PSIQ.!D442+'C-LLAY'!D442+'C-SF'!D442+'C-LA'!D442+DIRECCION!D442</f>
        <v>9</v>
      </c>
      <c r="E442" s="46">
        <f t="shared" si="125"/>
        <v>8</v>
      </c>
      <c r="F442" s="46">
        <f t="shared" si="126"/>
        <v>14495130</v>
      </c>
      <c r="G442" s="46">
        <f t="shared" si="127"/>
        <v>12884560</v>
      </c>
      <c r="H442" s="53">
        <f t="shared" si="123"/>
        <v>0.88888888888888884</v>
      </c>
      <c r="I442" s="54">
        <f t="shared" si="124"/>
        <v>0.88888888888888884</v>
      </c>
      <c r="J442" s="65">
        <f>+HOSCA!J442+HOSLA!J442+'LLAY-LLAY'!J442+HPUT!J442+PSIQ.!J442+'C-LLAY'!J442+'C-SF'!J442+'C-LA'!J442+DIRECCION!J442</f>
        <v>0</v>
      </c>
      <c r="K442" s="78">
        <f t="shared" si="128"/>
        <v>0</v>
      </c>
      <c r="L442" s="45">
        <f>+HOSCA!L442+HOSLA!L442+'LLAY-LLAY'!L442+HPUT!L442+PSIQ.!L442+'C-LLAY'!L442+'C-SF'!L442+'C-LA'!L442+DIRECCION!L442</f>
        <v>1</v>
      </c>
      <c r="M442" s="79">
        <f t="shared" si="129"/>
        <v>1610570</v>
      </c>
      <c r="N442" s="65">
        <f>+HOSCA!N442+HOSLA!N442+'LLAY-LLAY'!N442+HPUT!N442+PSIQ.!N442+'C-LLAY'!N442+'C-SF'!N442+'C-LA'!N442+DIRECCION!N442</f>
        <v>1</v>
      </c>
      <c r="O442" s="78">
        <f t="shared" si="130"/>
        <v>1610570</v>
      </c>
      <c r="P442" s="45">
        <f>+HOSCA!P442+HOSLA!P442+'LLAY-LLAY'!P442+HPUT!P442+PSIQ.!P442+'C-LLAY'!P442+'C-SF'!P442+'C-LA'!P442+DIRECCION!P442</f>
        <v>3</v>
      </c>
      <c r="Q442" s="79">
        <f t="shared" si="131"/>
        <v>4831710</v>
      </c>
      <c r="R442" s="65">
        <f>+HOSCA!R442+HOSLA!R442+'LLAY-LLAY'!R442+HPUT!R442+PSIQ.!R442+'C-LLAY'!R442+'C-SF'!R442+'C-LA'!R442+DIRECCION!R442</f>
        <v>0</v>
      </c>
      <c r="S442" s="78">
        <f t="shared" si="132"/>
        <v>0</v>
      </c>
      <c r="T442" s="45">
        <f>+HOSCA!T442+HOSLA!T442+'LLAY-LLAY'!T442+HPUT!T442+PSIQ.!T442+'C-LLAY'!T442+'C-SF'!T442+'C-LA'!T442+DIRECCION!T442</f>
        <v>0</v>
      </c>
      <c r="U442" s="79">
        <f t="shared" si="133"/>
        <v>0</v>
      </c>
      <c r="V442" s="65">
        <f>+HOSCA!V442+HOSLA!V442+'LLAY-LLAY'!V442+HPUT!V442+PSIQ.!V442+'C-LLAY'!V442+'C-SF'!V442+'C-LA'!V442+DIRECCION!V442</f>
        <v>0</v>
      </c>
      <c r="W442" s="78">
        <f t="shared" si="134"/>
        <v>0</v>
      </c>
      <c r="X442" s="45">
        <f>+HOSCA!X442+HOSLA!X442+'LLAY-LLAY'!X442+HPUT!X442+PSIQ.!X442+'C-LLAY'!X442+'C-SF'!X442+'C-LA'!X442+DIRECCION!X442</f>
        <v>1</v>
      </c>
      <c r="Y442" s="79">
        <f t="shared" si="135"/>
        <v>1610570</v>
      </c>
      <c r="Z442" s="65">
        <f>+HOSCA!Z442+HOSLA!Z442+'LLAY-LLAY'!Z442+HPUT!Z442+PSIQ.!Z442+'C-LLAY'!Z442+'C-SF'!Z442+'C-LA'!Z442+DIRECCION!Z442</f>
        <v>1</v>
      </c>
      <c r="AA442" s="78">
        <f t="shared" si="136"/>
        <v>1610570</v>
      </c>
      <c r="AB442" s="45">
        <f>+HOSCA!AB442+HOSLA!AB442+'LLAY-LLAY'!AB442+HPUT!AB442+PSIQ.!AB442+'C-LLAY'!AB442+'C-SF'!AB442+'C-LA'!AB442+DIRECCION!AB442</f>
        <v>0</v>
      </c>
      <c r="AC442" s="79">
        <f t="shared" si="137"/>
        <v>0</v>
      </c>
      <c r="AD442" s="65">
        <f>+HOSCA!AD442+HOSLA!AD442+'LLAY-LLAY'!AD442+HPUT!AD442+PSIQ.!AD442+'C-LLAY'!AD442+'C-SF'!AD442+'C-LA'!AD442+DIRECCION!AD442</f>
        <v>1</v>
      </c>
      <c r="AE442" s="78">
        <f t="shared" si="138"/>
        <v>1610570</v>
      </c>
      <c r="AF442" s="45">
        <f>+HOSCA!AF442+HOSLA!AF442+'LLAY-LLAY'!AF442+HPUT!AF442+PSIQ.!AF442+'C-LLAY'!AF442+'C-SF'!AF442+'C-LA'!AF442+DIRECCION!AF442</f>
        <v>0</v>
      </c>
      <c r="AG442" s="79">
        <f t="shared" si="139"/>
        <v>0</v>
      </c>
    </row>
    <row r="443" spans="1:33" ht="16.5" customHeight="1">
      <c r="A443" s="12"/>
      <c r="B443" s="18"/>
      <c r="C443" s="284"/>
      <c r="D443" s="45"/>
      <c r="E443" s="46"/>
      <c r="F443" s="46"/>
      <c r="G443" s="46"/>
      <c r="H443" s="53"/>
      <c r="I443" s="54"/>
      <c r="J443" s="65"/>
      <c r="K443" s="78"/>
      <c r="L443" s="45"/>
      <c r="M443" s="79"/>
      <c r="N443" s="65"/>
      <c r="O443" s="78"/>
      <c r="P443" s="45"/>
      <c r="Q443" s="79"/>
      <c r="R443" s="65"/>
      <c r="S443" s="78"/>
      <c r="T443" s="45"/>
      <c r="U443" s="79"/>
      <c r="V443" s="65"/>
      <c r="W443" s="78"/>
      <c r="X443" s="45"/>
      <c r="Y443" s="79"/>
      <c r="Z443" s="65"/>
      <c r="AA443" s="78"/>
      <c r="AB443" s="45"/>
      <c r="AC443" s="79"/>
      <c r="AD443" s="65"/>
      <c r="AE443" s="78"/>
      <c r="AF443" s="45"/>
      <c r="AG443" s="79"/>
    </row>
    <row r="444" spans="1:33" ht="16.5" customHeight="1">
      <c r="A444" s="58"/>
      <c r="B444" s="125" t="s">
        <v>40</v>
      </c>
      <c r="C444" s="275"/>
      <c r="D444" s="60"/>
      <c r="E444" s="61"/>
      <c r="F444" s="61"/>
      <c r="G444" s="61"/>
      <c r="H444" s="62"/>
      <c r="I444" s="63"/>
      <c r="J444" s="84"/>
      <c r="K444" s="85"/>
      <c r="L444" s="60"/>
      <c r="M444" s="86"/>
      <c r="N444" s="84"/>
      <c r="O444" s="85"/>
      <c r="P444" s="60"/>
      <c r="Q444" s="86"/>
      <c r="R444" s="84"/>
      <c r="S444" s="85"/>
      <c r="T444" s="60"/>
      <c r="U444" s="86"/>
      <c r="V444" s="84"/>
      <c r="W444" s="85"/>
      <c r="X444" s="60"/>
      <c r="Y444" s="86"/>
      <c r="Z444" s="84"/>
      <c r="AA444" s="85"/>
      <c r="AB444" s="60"/>
      <c r="AC444" s="86"/>
      <c r="AD444" s="84"/>
      <c r="AE444" s="85"/>
      <c r="AF444" s="60"/>
      <c r="AG444" s="86"/>
    </row>
    <row r="445" spans="1:33" ht="16.5" customHeight="1">
      <c r="A445" s="12">
        <v>8002031</v>
      </c>
      <c r="B445" s="18" t="s">
        <v>371</v>
      </c>
      <c r="C445" s="281">
        <v>3046310</v>
      </c>
      <c r="D445" s="45">
        <f>+HOSCA!D445+HOSLA!D445+'LLAY-LLAY'!D445+HPUT!D445+PSIQ.!D445+'C-LLAY'!D445+'C-SF'!D445+'C-LA'!D445+DIRECCION!D445</f>
        <v>2</v>
      </c>
      <c r="E445" s="46">
        <f t="shared" si="125"/>
        <v>1</v>
      </c>
      <c r="F445" s="46">
        <f t="shared" si="126"/>
        <v>6092620</v>
      </c>
      <c r="G445" s="46">
        <f t="shared" si="127"/>
        <v>3046310</v>
      </c>
      <c r="H445" s="53"/>
      <c r="I445" s="54"/>
      <c r="J445" s="65">
        <f>+HOSCA!J445+HOSLA!J445+'LLAY-LLAY'!J445+HPUT!J445+PSIQ.!J445+'C-LLAY'!J445+'C-SF'!J445+'C-LA'!J445+DIRECCION!J445</f>
        <v>0</v>
      </c>
      <c r="K445" s="78">
        <f t="shared" si="128"/>
        <v>0</v>
      </c>
      <c r="L445" s="45">
        <f>+HOSCA!L445+HOSLA!L445+'LLAY-LLAY'!L445+HPUT!L445+PSIQ.!L445+'C-LLAY'!L445+'C-SF'!L445+'C-LA'!L445+DIRECCION!L445</f>
        <v>0</v>
      </c>
      <c r="M445" s="79">
        <f t="shared" si="129"/>
        <v>0</v>
      </c>
      <c r="N445" s="65">
        <f>+HOSCA!N445+HOSLA!N445+'LLAY-LLAY'!N445+HPUT!N445+PSIQ.!N445+'C-LLAY'!N445+'C-SF'!N445+'C-LA'!N445+DIRECCION!N445</f>
        <v>1</v>
      </c>
      <c r="O445" s="78">
        <f t="shared" si="130"/>
        <v>3046310</v>
      </c>
      <c r="P445" s="45">
        <f>+HOSCA!P445+HOSLA!P445+'LLAY-LLAY'!P445+HPUT!P445+PSIQ.!P445+'C-LLAY'!P445+'C-SF'!P445+'C-LA'!P445+DIRECCION!P445</f>
        <v>0</v>
      </c>
      <c r="Q445" s="79">
        <f t="shared" si="131"/>
        <v>0</v>
      </c>
      <c r="R445" s="65">
        <f>+HOSCA!R445+HOSLA!R445+'LLAY-LLAY'!R445+HPUT!R445+PSIQ.!R445+'C-LLAY'!R445+'C-SF'!R445+'C-LA'!R445+DIRECCION!R445</f>
        <v>0</v>
      </c>
      <c r="S445" s="78">
        <f t="shared" si="132"/>
        <v>0</v>
      </c>
      <c r="T445" s="45">
        <f>+HOSCA!T445+HOSLA!T445+'LLAY-LLAY'!T445+HPUT!T445+PSIQ.!T445+'C-LLAY'!T445+'C-SF'!T445+'C-LA'!T445+DIRECCION!T445</f>
        <v>0</v>
      </c>
      <c r="U445" s="79">
        <f t="shared" si="133"/>
        <v>0</v>
      </c>
      <c r="V445" s="65">
        <f>+HOSCA!V445+HOSLA!V445+'LLAY-LLAY'!V445+HPUT!V445+PSIQ.!V445+'C-LLAY'!V445+'C-SF'!V445+'C-LA'!V445+DIRECCION!V445</f>
        <v>0</v>
      </c>
      <c r="W445" s="78">
        <f t="shared" si="134"/>
        <v>0</v>
      </c>
      <c r="X445" s="45">
        <f>+HOSCA!X445+HOSLA!X445+'LLAY-LLAY'!X445+HPUT!X445+PSIQ.!X445+'C-LLAY'!X445+'C-SF'!X445+'C-LA'!X445+DIRECCION!X445</f>
        <v>0</v>
      </c>
      <c r="Y445" s="79">
        <f t="shared" si="135"/>
        <v>0</v>
      </c>
      <c r="Z445" s="65">
        <f>+HOSCA!Z445+HOSLA!Z445+'LLAY-LLAY'!Z445+HPUT!Z445+PSIQ.!Z445+'C-LLAY'!Z445+'C-SF'!Z445+'C-LA'!Z445+DIRECCION!Z445</f>
        <v>0</v>
      </c>
      <c r="AA445" s="78">
        <f t="shared" si="136"/>
        <v>0</v>
      </c>
      <c r="AB445" s="45">
        <f>+HOSCA!AB445+HOSLA!AB445+'LLAY-LLAY'!AB445+HPUT!AB445+PSIQ.!AB445+'C-LLAY'!AB445+'C-SF'!AB445+'C-LA'!AB445+DIRECCION!AB445</f>
        <v>0</v>
      </c>
      <c r="AC445" s="79">
        <f t="shared" si="137"/>
        <v>0</v>
      </c>
      <c r="AD445" s="65">
        <f>+HOSCA!AD445+HOSLA!AD445+'LLAY-LLAY'!AD445+HPUT!AD445+PSIQ.!AD445+'C-LLAY'!AD445+'C-SF'!AD445+'C-LA'!AD445+DIRECCION!AD445</f>
        <v>0</v>
      </c>
      <c r="AE445" s="78">
        <f t="shared" si="138"/>
        <v>0</v>
      </c>
      <c r="AF445" s="45">
        <f>+HOSCA!AF445+HOSLA!AF445+'LLAY-LLAY'!AF445+HPUT!AF445+PSIQ.!AF445+'C-LLAY'!AF445+'C-SF'!AF445+'C-LA'!AF445+DIRECCION!AF445</f>
        <v>0</v>
      </c>
      <c r="AG445" s="79">
        <f t="shared" si="139"/>
        <v>0</v>
      </c>
    </row>
    <row r="446" spans="1:33" ht="16.5" customHeight="1">
      <c r="A446" s="12">
        <v>8002030</v>
      </c>
      <c r="B446" s="18" t="s">
        <v>372</v>
      </c>
      <c r="C446" s="281">
        <v>2153500</v>
      </c>
      <c r="D446" s="45">
        <f>+HOSCA!D446+HOSLA!D446+'LLAY-LLAY'!D446+HPUT!D446+PSIQ.!D446+'C-LLAY'!D446+'C-SF'!D446+'C-LA'!D446+DIRECCION!D446</f>
        <v>24</v>
      </c>
      <c r="E446" s="46">
        <f t="shared" si="125"/>
        <v>23</v>
      </c>
      <c r="F446" s="46">
        <f t="shared" si="126"/>
        <v>51684000</v>
      </c>
      <c r="G446" s="46">
        <f t="shared" si="127"/>
        <v>49530500</v>
      </c>
      <c r="H446" s="53">
        <f t="shared" si="123"/>
        <v>0.95833333333333337</v>
      </c>
      <c r="I446" s="54">
        <f t="shared" si="124"/>
        <v>0.95833333333333337</v>
      </c>
      <c r="J446" s="65">
        <f>+HOSCA!J446+HOSLA!J446+'LLAY-LLAY'!J446+HPUT!J446+PSIQ.!J446+'C-LLAY'!J446+'C-SF'!J446+'C-LA'!J446+DIRECCION!J446</f>
        <v>1</v>
      </c>
      <c r="K446" s="78">
        <f t="shared" si="128"/>
        <v>2153500</v>
      </c>
      <c r="L446" s="45">
        <f>+HOSCA!L446+HOSLA!L446+'LLAY-LLAY'!L446+HPUT!L446+PSIQ.!L446+'C-LLAY'!L446+'C-SF'!L446+'C-LA'!L446+DIRECCION!L446</f>
        <v>2</v>
      </c>
      <c r="M446" s="79">
        <f t="shared" si="129"/>
        <v>4307000</v>
      </c>
      <c r="N446" s="65">
        <f>+HOSCA!N446+HOSLA!N446+'LLAY-LLAY'!N446+HPUT!N446+PSIQ.!N446+'C-LLAY'!N446+'C-SF'!N446+'C-LA'!N446+DIRECCION!N446</f>
        <v>3</v>
      </c>
      <c r="O446" s="78">
        <f t="shared" si="130"/>
        <v>6460500</v>
      </c>
      <c r="P446" s="45">
        <f>+HOSCA!P446+HOSLA!P446+'LLAY-LLAY'!P446+HPUT!P446+PSIQ.!P446+'C-LLAY'!P446+'C-SF'!P446+'C-LA'!P446+DIRECCION!P446</f>
        <v>0</v>
      </c>
      <c r="Q446" s="79">
        <f t="shared" si="131"/>
        <v>0</v>
      </c>
      <c r="R446" s="65">
        <f>+HOSCA!R446+HOSLA!R446+'LLAY-LLAY'!R446+HPUT!R446+PSIQ.!R446+'C-LLAY'!R446+'C-SF'!R446+'C-LA'!R446+DIRECCION!R446</f>
        <v>0</v>
      </c>
      <c r="S446" s="78">
        <f t="shared" si="132"/>
        <v>0</v>
      </c>
      <c r="T446" s="45">
        <f>+HOSCA!T446+HOSLA!T446+'LLAY-LLAY'!T446+HPUT!T446+PSIQ.!T446+'C-LLAY'!T446+'C-SF'!T446+'C-LA'!T446+DIRECCION!T446</f>
        <v>3</v>
      </c>
      <c r="U446" s="79">
        <f t="shared" si="133"/>
        <v>6460500</v>
      </c>
      <c r="V446" s="65">
        <f>+HOSCA!V446+HOSLA!V446+'LLAY-LLAY'!V446+HPUT!V446+PSIQ.!V446+'C-LLAY'!V446+'C-SF'!V446+'C-LA'!V446+DIRECCION!V446</f>
        <v>0</v>
      </c>
      <c r="W446" s="78">
        <f t="shared" si="134"/>
        <v>0</v>
      </c>
      <c r="X446" s="45">
        <f>+HOSCA!X446+HOSLA!X446+'LLAY-LLAY'!X446+HPUT!X446+PSIQ.!X446+'C-LLAY'!X446+'C-SF'!X446+'C-LA'!X446+DIRECCION!X446</f>
        <v>5</v>
      </c>
      <c r="Y446" s="79">
        <f t="shared" si="135"/>
        <v>10767500</v>
      </c>
      <c r="Z446" s="65">
        <f>+HOSCA!Z446+HOSLA!Z446+'LLAY-LLAY'!Z446+HPUT!Z446+PSIQ.!Z446+'C-LLAY'!Z446+'C-SF'!Z446+'C-LA'!Z446+DIRECCION!Z446</f>
        <v>4</v>
      </c>
      <c r="AA446" s="78">
        <f t="shared" si="136"/>
        <v>8614000</v>
      </c>
      <c r="AB446" s="45">
        <f>+HOSCA!AB446+HOSLA!AB446+'LLAY-LLAY'!AB446+HPUT!AB446+PSIQ.!AB446+'C-LLAY'!AB446+'C-SF'!AB446+'C-LA'!AB446+DIRECCION!AB446</f>
        <v>1</v>
      </c>
      <c r="AC446" s="79">
        <f t="shared" si="137"/>
        <v>2153500</v>
      </c>
      <c r="AD446" s="65">
        <f>+HOSCA!AD446+HOSLA!AD446+'LLAY-LLAY'!AD446+HPUT!AD446+PSIQ.!AD446+'C-LLAY'!AD446+'C-SF'!AD446+'C-LA'!AD446+DIRECCION!AD446</f>
        <v>0</v>
      </c>
      <c r="AE446" s="78">
        <f t="shared" si="138"/>
        <v>0</v>
      </c>
      <c r="AF446" s="45">
        <f>+HOSCA!AF446+HOSLA!AF446+'LLAY-LLAY'!AF446+HPUT!AF446+PSIQ.!AF446+'C-LLAY'!AF446+'C-SF'!AF446+'C-LA'!AF446+DIRECCION!AF446</f>
        <v>4</v>
      </c>
      <c r="AG446" s="79">
        <f t="shared" si="139"/>
        <v>8614000</v>
      </c>
    </row>
    <row r="447" spans="1:33" ht="16.5" customHeight="1">
      <c r="A447" s="12">
        <v>1103016</v>
      </c>
      <c r="B447" s="18" t="s">
        <v>373</v>
      </c>
      <c r="C447" s="281">
        <v>1481320</v>
      </c>
      <c r="D447" s="45">
        <f>+HOSCA!D447+HOSLA!D447+'LLAY-LLAY'!D447+HPUT!D447+PSIQ.!D447+'C-LLAY'!D447+'C-SF'!D447+'C-LA'!D447+DIRECCION!D447</f>
        <v>25</v>
      </c>
      <c r="E447" s="46">
        <f t="shared" si="125"/>
        <v>27</v>
      </c>
      <c r="F447" s="46">
        <f t="shared" si="126"/>
        <v>37033000</v>
      </c>
      <c r="G447" s="46">
        <f t="shared" si="127"/>
        <v>39995640</v>
      </c>
      <c r="H447" s="53"/>
      <c r="I447" s="54"/>
      <c r="J447" s="65">
        <f>+HOSCA!J447+HOSLA!J447+'LLAY-LLAY'!J447+HPUT!J447+PSIQ.!J447+'C-LLAY'!J447+'C-SF'!J447+'C-LA'!J447+DIRECCION!J447</f>
        <v>3</v>
      </c>
      <c r="K447" s="78">
        <f t="shared" si="128"/>
        <v>4443960</v>
      </c>
      <c r="L447" s="45">
        <f>+HOSCA!L447+HOSLA!L447+'LLAY-LLAY'!L447+HPUT!L447+PSIQ.!L447+'C-LLAY'!L447+'C-SF'!L447+'C-LA'!L447+DIRECCION!L447</f>
        <v>2</v>
      </c>
      <c r="M447" s="79">
        <f t="shared" si="129"/>
        <v>2962640</v>
      </c>
      <c r="N447" s="65">
        <f>+HOSCA!N447+HOSLA!N447+'LLAY-LLAY'!N447+HPUT!N447+PSIQ.!N447+'C-LLAY'!N447+'C-SF'!N447+'C-LA'!N447+DIRECCION!N447</f>
        <v>1</v>
      </c>
      <c r="O447" s="78">
        <f t="shared" si="130"/>
        <v>1481320</v>
      </c>
      <c r="P447" s="45">
        <f>+HOSCA!P447+HOSLA!P447+'LLAY-LLAY'!P447+HPUT!P447+PSIQ.!P447+'C-LLAY'!P447+'C-SF'!P447+'C-LA'!P447+DIRECCION!P447</f>
        <v>2</v>
      </c>
      <c r="Q447" s="79">
        <f t="shared" si="131"/>
        <v>2962640</v>
      </c>
      <c r="R447" s="65">
        <f>+HOSCA!R447+HOSLA!R447+'LLAY-LLAY'!R447+HPUT!R447+PSIQ.!R447+'C-LLAY'!R447+'C-SF'!R447+'C-LA'!R447+DIRECCION!R447</f>
        <v>6</v>
      </c>
      <c r="S447" s="78">
        <f t="shared" si="132"/>
        <v>8887920</v>
      </c>
      <c r="T447" s="45">
        <f>+HOSCA!T447+HOSLA!T447+'LLAY-LLAY'!T447+HPUT!T447+PSIQ.!T447+'C-LLAY'!T447+'C-SF'!T447+'C-LA'!T447+DIRECCION!T447</f>
        <v>4</v>
      </c>
      <c r="U447" s="79">
        <f t="shared" si="133"/>
        <v>5925280</v>
      </c>
      <c r="V447" s="65">
        <f>+HOSCA!V447+HOSLA!V447+'LLAY-LLAY'!V447+HPUT!V447+PSIQ.!V447+'C-LLAY'!V447+'C-SF'!V447+'C-LA'!V447+DIRECCION!V447</f>
        <v>1</v>
      </c>
      <c r="W447" s="78">
        <f t="shared" si="134"/>
        <v>1481320</v>
      </c>
      <c r="X447" s="45">
        <f>+HOSCA!X447+HOSLA!X447+'LLAY-LLAY'!X447+HPUT!X447+PSIQ.!X447+'C-LLAY'!X447+'C-SF'!X447+'C-LA'!X447+DIRECCION!X447</f>
        <v>0</v>
      </c>
      <c r="Y447" s="79">
        <f t="shared" si="135"/>
        <v>0</v>
      </c>
      <c r="Z447" s="65">
        <f>+HOSCA!Z447+HOSLA!Z447+'LLAY-LLAY'!Z447+HPUT!Z447+PSIQ.!Z447+'C-LLAY'!Z447+'C-SF'!Z447+'C-LA'!Z447+DIRECCION!Z447</f>
        <v>1</v>
      </c>
      <c r="AA447" s="78">
        <f t="shared" si="136"/>
        <v>1481320</v>
      </c>
      <c r="AB447" s="45">
        <f>+HOSCA!AB447+HOSLA!AB447+'LLAY-LLAY'!AB447+HPUT!AB447+PSIQ.!AB447+'C-LLAY'!AB447+'C-SF'!AB447+'C-LA'!AB447+DIRECCION!AB447</f>
        <v>1</v>
      </c>
      <c r="AC447" s="79">
        <f t="shared" si="137"/>
        <v>1481320</v>
      </c>
      <c r="AD447" s="65">
        <f>+HOSCA!AD447+HOSLA!AD447+'LLAY-LLAY'!AD447+HPUT!AD447+PSIQ.!AD447+'C-LLAY'!AD447+'C-SF'!AD447+'C-LA'!AD447+DIRECCION!AD447</f>
        <v>5</v>
      </c>
      <c r="AE447" s="78">
        <f t="shared" si="138"/>
        <v>7406600</v>
      </c>
      <c r="AF447" s="45">
        <f>+HOSCA!AF447+HOSLA!AF447+'LLAY-LLAY'!AF447+HPUT!AF447+PSIQ.!AF447+'C-LLAY'!AF447+'C-SF'!AF447+'C-LA'!AF447+DIRECCION!AF447</f>
        <v>1</v>
      </c>
      <c r="AG447" s="79">
        <f t="shared" si="139"/>
        <v>1481320</v>
      </c>
    </row>
    <row r="448" spans="1:33" ht="16.5" customHeight="1">
      <c r="A448" s="12"/>
      <c r="B448" s="18"/>
      <c r="C448" s="14"/>
      <c r="D448" s="45"/>
      <c r="E448" s="46"/>
      <c r="F448" s="46"/>
      <c r="G448" s="46"/>
      <c r="H448" s="53"/>
      <c r="I448" s="54"/>
      <c r="J448" s="65"/>
      <c r="K448" s="78"/>
      <c r="L448" s="45"/>
      <c r="M448" s="79"/>
      <c r="N448" s="65"/>
      <c r="O448" s="78"/>
      <c r="P448" s="45"/>
      <c r="Q448" s="79"/>
      <c r="R448" s="65"/>
      <c r="S448" s="78"/>
      <c r="T448" s="45"/>
      <c r="U448" s="79"/>
      <c r="V448" s="65"/>
      <c r="W448" s="78"/>
      <c r="X448" s="45"/>
      <c r="Y448" s="79"/>
      <c r="Z448" s="65"/>
      <c r="AA448" s="78"/>
      <c r="AB448" s="45"/>
      <c r="AC448" s="79"/>
      <c r="AD448" s="65"/>
      <c r="AE448" s="78"/>
      <c r="AF448" s="45"/>
      <c r="AG448" s="79"/>
    </row>
    <row r="449" spans="1:33" ht="16.5" customHeight="1">
      <c r="A449" s="58"/>
      <c r="B449" s="125" t="s">
        <v>216</v>
      </c>
      <c r="C449" s="59"/>
      <c r="D449" s="60"/>
      <c r="E449" s="61"/>
      <c r="F449" s="61"/>
      <c r="G449" s="61"/>
      <c r="H449" s="62"/>
      <c r="I449" s="63"/>
      <c r="J449" s="84"/>
      <c r="K449" s="85"/>
      <c r="L449" s="60"/>
      <c r="M449" s="86"/>
      <c r="N449" s="84"/>
      <c r="O449" s="85"/>
      <c r="P449" s="60"/>
      <c r="Q449" s="86"/>
      <c r="R449" s="84"/>
      <c r="S449" s="85"/>
      <c r="T449" s="60"/>
      <c r="U449" s="86"/>
      <c r="V449" s="84"/>
      <c r="W449" s="85"/>
      <c r="X449" s="60"/>
      <c r="Y449" s="86"/>
      <c r="Z449" s="84"/>
      <c r="AA449" s="85"/>
      <c r="AB449" s="60"/>
      <c r="AC449" s="86"/>
      <c r="AD449" s="84"/>
      <c r="AE449" s="85"/>
      <c r="AF449" s="60"/>
      <c r="AG449" s="86"/>
    </row>
    <row r="450" spans="1:33" ht="16.5" customHeight="1">
      <c r="A450" s="12">
        <v>2705001</v>
      </c>
      <c r="B450" s="27" t="s">
        <v>374</v>
      </c>
      <c r="C450" s="281">
        <v>28700</v>
      </c>
      <c r="D450" s="45">
        <f>+HOSCA!D450+HOSLA!D450+'LLAY-LLAY'!D450+HPUT!D450+PSIQ.!D450+'C-LLAY'!D450+'C-SF'!D450+'C-LA'!D450+DIRECCION!D450</f>
        <v>16</v>
      </c>
      <c r="E450" s="46">
        <f t="shared" si="125"/>
        <v>14</v>
      </c>
      <c r="F450" s="46">
        <f t="shared" si="126"/>
        <v>459200</v>
      </c>
      <c r="G450" s="46">
        <f t="shared" si="127"/>
        <v>401800</v>
      </c>
      <c r="H450" s="53">
        <f t="shared" ref="H450:H520" si="140">IF(E450&gt;=0,(E450/D450),"-")</f>
        <v>0.875</v>
      </c>
      <c r="I450" s="54">
        <f t="shared" ref="I450:I520" si="141">IF(G450&gt;=0,(G450/F450),"-")</f>
        <v>0.875</v>
      </c>
      <c r="J450" s="65">
        <f>+HOSCA!J450+HOSLA!J450+'LLAY-LLAY'!J450+HPUT!J450+PSIQ.!J450+'C-LLAY'!J450+'C-SF'!J450+'C-LA'!J450+DIRECCION!J450</f>
        <v>3</v>
      </c>
      <c r="K450" s="78">
        <f t="shared" si="128"/>
        <v>86100</v>
      </c>
      <c r="L450" s="45">
        <f>+HOSCA!L450+HOSLA!L450+'LLAY-LLAY'!L450+HPUT!L450+PSIQ.!L450+'C-LLAY'!L450+'C-SF'!L450+'C-LA'!L450+DIRECCION!L450</f>
        <v>0</v>
      </c>
      <c r="M450" s="79">
        <f t="shared" si="129"/>
        <v>0</v>
      </c>
      <c r="N450" s="65">
        <f>+HOSCA!N450+HOSLA!N450+'LLAY-LLAY'!N450+HPUT!N450+PSIQ.!N450+'C-LLAY'!N450+'C-SF'!N450+'C-LA'!N450+DIRECCION!N450</f>
        <v>1</v>
      </c>
      <c r="O450" s="78">
        <f t="shared" si="130"/>
        <v>28700</v>
      </c>
      <c r="P450" s="45">
        <f>+HOSCA!P450+HOSLA!P450+'LLAY-LLAY'!P450+HPUT!P450+PSIQ.!P450+'C-LLAY'!P450+'C-SF'!P450+'C-LA'!P450+DIRECCION!P450</f>
        <v>2</v>
      </c>
      <c r="Q450" s="79">
        <f t="shared" si="131"/>
        <v>57400</v>
      </c>
      <c r="R450" s="65">
        <f>+HOSCA!R450+HOSLA!R450+'LLAY-LLAY'!R450+HPUT!R450+PSIQ.!R450+'C-LLAY'!R450+'C-SF'!R450+'C-LA'!R450+DIRECCION!R450</f>
        <v>1</v>
      </c>
      <c r="S450" s="78">
        <f t="shared" si="132"/>
        <v>28700</v>
      </c>
      <c r="T450" s="45">
        <f>+HOSCA!T450+HOSLA!T450+'LLAY-LLAY'!T450+HPUT!T450+PSIQ.!T450+'C-LLAY'!T450+'C-SF'!T450+'C-LA'!T450+DIRECCION!T450</f>
        <v>2</v>
      </c>
      <c r="U450" s="79">
        <f t="shared" si="133"/>
        <v>57400</v>
      </c>
      <c r="V450" s="65">
        <f>+HOSCA!V450+HOSLA!V450+'LLAY-LLAY'!V450+HPUT!V450+PSIQ.!V450+'C-LLAY'!V450+'C-SF'!V450+'C-LA'!V450+DIRECCION!V450</f>
        <v>0</v>
      </c>
      <c r="W450" s="78">
        <f t="shared" si="134"/>
        <v>0</v>
      </c>
      <c r="X450" s="45">
        <f>+HOSCA!X450+HOSLA!X450+'LLAY-LLAY'!X450+HPUT!X450+PSIQ.!X450+'C-LLAY'!X450+'C-SF'!X450+'C-LA'!X450+DIRECCION!X450</f>
        <v>2</v>
      </c>
      <c r="Y450" s="79">
        <f t="shared" si="135"/>
        <v>57400</v>
      </c>
      <c r="Z450" s="65">
        <f>+HOSCA!Z450+HOSLA!Z450+'LLAY-LLAY'!Z450+HPUT!Z450+PSIQ.!Z450+'C-LLAY'!Z450+'C-SF'!Z450+'C-LA'!Z450+DIRECCION!Z450</f>
        <v>0</v>
      </c>
      <c r="AA450" s="78">
        <f t="shared" si="136"/>
        <v>0</v>
      </c>
      <c r="AB450" s="45">
        <f>+HOSCA!AB450+HOSLA!AB450+'LLAY-LLAY'!AB450+HPUT!AB450+PSIQ.!AB450+'C-LLAY'!AB450+'C-SF'!AB450+'C-LA'!AB450+DIRECCION!AB450</f>
        <v>3</v>
      </c>
      <c r="AC450" s="79">
        <f t="shared" si="137"/>
        <v>86100</v>
      </c>
      <c r="AD450" s="65">
        <f>+HOSCA!AD450+HOSLA!AD450+'LLAY-LLAY'!AD450+HPUT!AD450+PSIQ.!AD450+'C-LLAY'!AD450+'C-SF'!AD450+'C-LA'!AD450+DIRECCION!AD450</f>
        <v>0</v>
      </c>
      <c r="AE450" s="78">
        <f t="shared" si="138"/>
        <v>0</v>
      </c>
      <c r="AF450" s="45">
        <f>+HOSCA!AF450+HOSLA!AF450+'LLAY-LLAY'!AF450+HPUT!AF450+PSIQ.!AF450+'C-LLAY'!AF450+'C-SF'!AF450+'C-LA'!AF450+DIRECCION!AF450</f>
        <v>0</v>
      </c>
      <c r="AG450" s="79">
        <f t="shared" si="139"/>
        <v>0</v>
      </c>
    </row>
    <row r="451" spans="1:33" ht="16.5" customHeight="1">
      <c r="A451" s="12">
        <v>2705002</v>
      </c>
      <c r="B451" s="27" t="s">
        <v>375</v>
      </c>
      <c r="C451" s="281">
        <v>85390</v>
      </c>
      <c r="D451" s="45">
        <f>+HOSCA!D451+HOSLA!D451+'LLAY-LLAY'!D451+HPUT!D451+PSIQ.!D451+'C-LLAY'!D451+'C-SF'!D451+'C-LA'!D451+DIRECCION!D451</f>
        <v>30</v>
      </c>
      <c r="E451" s="46">
        <f t="shared" ref="E451:E514" si="142">+J451+L451+N451+P451+R451+T451+V451+X451+Z451+AB451+AD451+AF451</f>
        <v>22</v>
      </c>
      <c r="F451" s="46">
        <f t="shared" ref="F451:F514" si="143">D451*C451</f>
        <v>2561700</v>
      </c>
      <c r="G451" s="46">
        <f t="shared" ref="G451:G514" si="144">+E451*C451</f>
        <v>1878580</v>
      </c>
      <c r="H451" s="53">
        <f t="shared" si="140"/>
        <v>0.73333333333333328</v>
      </c>
      <c r="I451" s="54">
        <f t="shared" si="141"/>
        <v>0.73333333333333328</v>
      </c>
      <c r="J451" s="65">
        <f>+HOSCA!J451+HOSLA!J451+'LLAY-LLAY'!J451+HPUT!J451+PSIQ.!J451+'C-LLAY'!J451+'C-SF'!J451+'C-LA'!J451+DIRECCION!J451</f>
        <v>5</v>
      </c>
      <c r="K451" s="78">
        <f t="shared" ref="K451:K514" si="145">+J451*C451</f>
        <v>426950</v>
      </c>
      <c r="L451" s="45">
        <f>+HOSCA!L451+HOSLA!L451+'LLAY-LLAY'!L451+HPUT!L451+PSIQ.!L451+'C-LLAY'!L451+'C-SF'!L451+'C-LA'!L451+DIRECCION!L451</f>
        <v>0</v>
      </c>
      <c r="M451" s="79">
        <f t="shared" ref="M451:M514" si="146">+L451*C451</f>
        <v>0</v>
      </c>
      <c r="N451" s="65">
        <f>+HOSCA!N451+HOSLA!N451+'LLAY-LLAY'!N451+HPUT!N451+PSIQ.!N451+'C-LLAY'!N451+'C-SF'!N451+'C-LA'!N451+DIRECCION!N451</f>
        <v>3</v>
      </c>
      <c r="O451" s="78">
        <f t="shared" ref="O451:O514" si="147">+N451*C451</f>
        <v>256170</v>
      </c>
      <c r="P451" s="45">
        <f>+HOSCA!P451+HOSLA!P451+'LLAY-LLAY'!P451+HPUT!P451+PSIQ.!P451+'C-LLAY'!P451+'C-SF'!P451+'C-LA'!P451+DIRECCION!P451</f>
        <v>4</v>
      </c>
      <c r="Q451" s="79">
        <f t="shared" ref="Q451:Q514" si="148">+P451*C451</f>
        <v>341560</v>
      </c>
      <c r="R451" s="65">
        <f>+HOSCA!R451+HOSLA!R451+'LLAY-LLAY'!R451+HPUT!R451+PSIQ.!R451+'C-LLAY'!R451+'C-SF'!R451+'C-LA'!R451+DIRECCION!R451</f>
        <v>4</v>
      </c>
      <c r="S451" s="78">
        <f t="shared" ref="S451:S514" si="149">+R451*C451</f>
        <v>341560</v>
      </c>
      <c r="T451" s="45">
        <f>+HOSCA!T451+HOSLA!T451+'LLAY-LLAY'!T451+HPUT!T451+PSIQ.!T451+'C-LLAY'!T451+'C-SF'!T451+'C-LA'!T451+DIRECCION!T451</f>
        <v>1</v>
      </c>
      <c r="U451" s="79">
        <f t="shared" ref="U451:U514" si="150">+T451*C451</f>
        <v>85390</v>
      </c>
      <c r="V451" s="65">
        <f>+HOSCA!V451+HOSLA!V451+'LLAY-LLAY'!V451+HPUT!V451+PSIQ.!V451+'C-LLAY'!V451+'C-SF'!V451+'C-LA'!V451+DIRECCION!V451</f>
        <v>1</v>
      </c>
      <c r="W451" s="78">
        <f t="shared" ref="W451:W514" si="151">+V451*C451</f>
        <v>85390</v>
      </c>
      <c r="X451" s="45">
        <f>+HOSCA!X451+HOSLA!X451+'LLAY-LLAY'!X451+HPUT!X451+PSIQ.!X451+'C-LLAY'!X451+'C-SF'!X451+'C-LA'!X451+DIRECCION!X451</f>
        <v>4</v>
      </c>
      <c r="Y451" s="79">
        <f t="shared" ref="Y451:Y514" si="152">+X451*C451</f>
        <v>341560</v>
      </c>
      <c r="Z451" s="65">
        <f>+HOSCA!Z451+HOSLA!Z451+'LLAY-LLAY'!Z451+HPUT!Z451+PSIQ.!Z451+'C-LLAY'!Z451+'C-SF'!Z451+'C-LA'!Z451+DIRECCION!Z451</f>
        <v>0</v>
      </c>
      <c r="AA451" s="78">
        <f t="shared" ref="AA451:AA514" si="153">+Z451*C451</f>
        <v>0</v>
      </c>
      <c r="AB451" s="45">
        <f>+HOSCA!AB451+HOSLA!AB451+'LLAY-LLAY'!AB451+HPUT!AB451+PSIQ.!AB451+'C-LLAY'!AB451+'C-SF'!AB451+'C-LA'!AB451+DIRECCION!AB451</f>
        <v>0</v>
      </c>
      <c r="AC451" s="79">
        <f t="shared" ref="AC451:AC514" si="154">+AB451*C451</f>
        <v>0</v>
      </c>
      <c r="AD451" s="65">
        <f>+HOSCA!AD451+HOSLA!AD451+'LLAY-LLAY'!AD451+HPUT!AD451+PSIQ.!AD451+'C-LLAY'!AD451+'C-SF'!AD451+'C-LA'!AD451+DIRECCION!AD451</f>
        <v>0</v>
      </c>
      <c r="AE451" s="78">
        <f t="shared" ref="AE451:AE514" si="155">+AD451*C451</f>
        <v>0</v>
      </c>
      <c r="AF451" s="45">
        <f>+HOSCA!AF451+HOSLA!AF451+'LLAY-LLAY'!AF451+HPUT!AF451+PSIQ.!AF451+'C-LLAY'!AF451+'C-SF'!AF451+'C-LA'!AF451+DIRECCION!AF451</f>
        <v>0</v>
      </c>
      <c r="AG451" s="79">
        <f t="shared" ref="AG451:AG514" si="156">+AF451*C451</f>
        <v>0</v>
      </c>
    </row>
    <row r="452" spans="1:33" ht="16.5" customHeight="1">
      <c r="A452" s="12">
        <v>2705003</v>
      </c>
      <c r="B452" s="27" t="s">
        <v>376</v>
      </c>
      <c r="C452" s="281">
        <v>215190</v>
      </c>
      <c r="D452" s="45">
        <f>+HOSCA!D452+HOSLA!D452+'LLAY-LLAY'!D452+HPUT!D452+PSIQ.!D452+'C-LLAY'!D452+'C-SF'!D452+'C-LA'!D452+DIRECCION!D452</f>
        <v>3</v>
      </c>
      <c r="E452" s="46">
        <f t="shared" si="142"/>
        <v>1</v>
      </c>
      <c r="F452" s="46">
        <f t="shared" si="143"/>
        <v>645570</v>
      </c>
      <c r="G452" s="46">
        <f t="shared" si="144"/>
        <v>215190</v>
      </c>
      <c r="H452" s="53">
        <f t="shared" si="140"/>
        <v>0.33333333333333331</v>
      </c>
      <c r="I452" s="54">
        <f t="shared" si="141"/>
        <v>0.33333333333333331</v>
      </c>
      <c r="J452" s="65">
        <f>+HOSCA!J452+HOSLA!J452+'LLAY-LLAY'!J452+HPUT!J452+PSIQ.!J452+'C-LLAY'!J452+'C-SF'!J452+'C-LA'!J452+DIRECCION!J452</f>
        <v>0</v>
      </c>
      <c r="K452" s="78">
        <f t="shared" si="145"/>
        <v>0</v>
      </c>
      <c r="L452" s="45">
        <f>+HOSCA!L452+HOSLA!L452+'LLAY-LLAY'!L452+HPUT!L452+PSIQ.!L452+'C-LLAY'!L452+'C-SF'!L452+'C-LA'!L452+DIRECCION!L452</f>
        <v>0</v>
      </c>
      <c r="M452" s="79">
        <f t="shared" si="146"/>
        <v>0</v>
      </c>
      <c r="N452" s="65">
        <f>+HOSCA!N452+HOSLA!N452+'LLAY-LLAY'!N452+HPUT!N452+PSIQ.!N452+'C-LLAY'!N452+'C-SF'!N452+'C-LA'!N452+DIRECCION!N452</f>
        <v>0</v>
      </c>
      <c r="O452" s="78">
        <f t="shared" si="147"/>
        <v>0</v>
      </c>
      <c r="P452" s="45">
        <f>+HOSCA!P452+HOSLA!P452+'LLAY-LLAY'!P452+HPUT!P452+PSIQ.!P452+'C-LLAY'!P452+'C-SF'!P452+'C-LA'!P452+DIRECCION!P452</f>
        <v>0</v>
      </c>
      <c r="Q452" s="79">
        <f t="shared" si="148"/>
        <v>0</v>
      </c>
      <c r="R452" s="65">
        <f>+HOSCA!R452+HOSLA!R452+'LLAY-LLAY'!R452+HPUT!R452+PSIQ.!R452+'C-LLAY'!R452+'C-SF'!R452+'C-LA'!R452+DIRECCION!R452</f>
        <v>1</v>
      </c>
      <c r="S452" s="78">
        <f t="shared" si="149"/>
        <v>215190</v>
      </c>
      <c r="T452" s="45">
        <f>+HOSCA!T452+HOSLA!T452+'LLAY-LLAY'!T452+HPUT!T452+PSIQ.!T452+'C-LLAY'!T452+'C-SF'!T452+'C-LA'!T452+DIRECCION!T452</f>
        <v>0</v>
      </c>
      <c r="U452" s="79">
        <f t="shared" si="150"/>
        <v>0</v>
      </c>
      <c r="V452" s="65">
        <f>+HOSCA!V452+HOSLA!V452+'LLAY-LLAY'!V452+HPUT!V452+PSIQ.!V452+'C-LLAY'!V452+'C-SF'!V452+'C-LA'!V452+DIRECCION!V452</f>
        <v>0</v>
      </c>
      <c r="W452" s="78">
        <f t="shared" si="151"/>
        <v>0</v>
      </c>
      <c r="X452" s="45">
        <f>+HOSCA!X452+HOSLA!X452+'LLAY-LLAY'!X452+HPUT!X452+PSIQ.!X452+'C-LLAY'!X452+'C-SF'!X452+'C-LA'!X452+DIRECCION!X452</f>
        <v>0</v>
      </c>
      <c r="Y452" s="79">
        <f t="shared" si="152"/>
        <v>0</v>
      </c>
      <c r="Z452" s="65">
        <f>+HOSCA!Z452+HOSLA!Z452+'LLAY-LLAY'!Z452+HPUT!Z452+PSIQ.!Z452+'C-LLAY'!Z452+'C-SF'!Z452+'C-LA'!Z452+DIRECCION!Z452</f>
        <v>0</v>
      </c>
      <c r="AA452" s="78">
        <f t="shared" si="153"/>
        <v>0</v>
      </c>
      <c r="AB452" s="45">
        <f>+HOSCA!AB452+HOSLA!AB452+'LLAY-LLAY'!AB452+HPUT!AB452+PSIQ.!AB452+'C-LLAY'!AB452+'C-SF'!AB452+'C-LA'!AB452+DIRECCION!AB452</f>
        <v>0</v>
      </c>
      <c r="AC452" s="79">
        <f t="shared" si="154"/>
        <v>0</v>
      </c>
      <c r="AD452" s="65">
        <f>+HOSCA!AD452+HOSLA!AD452+'LLAY-LLAY'!AD452+HPUT!AD452+PSIQ.!AD452+'C-LLAY'!AD452+'C-SF'!AD452+'C-LA'!AD452+DIRECCION!AD452</f>
        <v>0</v>
      </c>
      <c r="AE452" s="78">
        <f t="shared" si="155"/>
        <v>0</v>
      </c>
      <c r="AF452" s="45">
        <f>+HOSCA!AF452+HOSLA!AF452+'LLAY-LLAY'!AF452+HPUT!AF452+PSIQ.!AF452+'C-LLAY'!AF452+'C-SF'!AF452+'C-LA'!AF452+DIRECCION!AF452</f>
        <v>0</v>
      </c>
      <c r="AG452" s="79">
        <f t="shared" si="156"/>
        <v>0</v>
      </c>
    </row>
    <row r="453" spans="1:33" ht="16.5" customHeight="1">
      <c r="A453" s="12">
        <v>2705004</v>
      </c>
      <c r="B453" s="27" t="s">
        <v>377</v>
      </c>
      <c r="C453" s="281">
        <v>276930</v>
      </c>
      <c r="D453" s="45">
        <f>+HOSCA!D453+HOSLA!D453+'LLAY-LLAY'!D453+HPUT!D453+PSIQ.!D453+'C-LLAY'!D453+'C-SF'!D453+'C-LA'!D453+DIRECCION!D453</f>
        <v>70</v>
      </c>
      <c r="E453" s="46">
        <f t="shared" si="142"/>
        <v>69</v>
      </c>
      <c r="F453" s="46">
        <f t="shared" si="143"/>
        <v>19385100</v>
      </c>
      <c r="G453" s="46">
        <f t="shared" si="144"/>
        <v>19108170</v>
      </c>
      <c r="H453" s="53">
        <f t="shared" si="140"/>
        <v>0.98571428571428577</v>
      </c>
      <c r="I453" s="54">
        <f t="shared" si="141"/>
        <v>0.98571428571428577</v>
      </c>
      <c r="J453" s="65">
        <f>+HOSCA!J453+HOSLA!J453+'LLAY-LLAY'!J453+HPUT!J453+PSIQ.!J453+'C-LLAY'!J453+'C-SF'!J453+'C-LA'!J453+DIRECCION!J453</f>
        <v>5</v>
      </c>
      <c r="K453" s="78">
        <f t="shared" si="145"/>
        <v>1384650</v>
      </c>
      <c r="L453" s="45">
        <f>+HOSCA!L453+HOSLA!L453+'LLAY-LLAY'!L453+HPUT!L453+PSIQ.!L453+'C-LLAY'!L453+'C-SF'!L453+'C-LA'!L453+DIRECCION!L453</f>
        <v>1</v>
      </c>
      <c r="M453" s="79">
        <f t="shared" si="146"/>
        <v>276930</v>
      </c>
      <c r="N453" s="65">
        <f>+HOSCA!N453+HOSLA!N453+'LLAY-LLAY'!N453+HPUT!N453+PSIQ.!N453+'C-LLAY'!N453+'C-SF'!N453+'C-LA'!N453+DIRECCION!N453</f>
        <v>8</v>
      </c>
      <c r="O453" s="78">
        <f t="shared" si="147"/>
        <v>2215440</v>
      </c>
      <c r="P453" s="45">
        <f>+HOSCA!P453+HOSLA!P453+'LLAY-LLAY'!P453+HPUT!P453+PSIQ.!P453+'C-LLAY'!P453+'C-SF'!P453+'C-LA'!P453+DIRECCION!P453</f>
        <v>7</v>
      </c>
      <c r="Q453" s="79">
        <f t="shared" si="148"/>
        <v>1938510</v>
      </c>
      <c r="R453" s="65">
        <f>+HOSCA!R453+HOSLA!R453+'LLAY-LLAY'!R453+HPUT!R453+PSIQ.!R453+'C-LLAY'!R453+'C-SF'!R453+'C-LA'!R453+DIRECCION!R453</f>
        <v>0</v>
      </c>
      <c r="S453" s="78">
        <f t="shared" si="149"/>
        <v>0</v>
      </c>
      <c r="T453" s="45">
        <f>+HOSCA!T453+HOSLA!T453+'LLAY-LLAY'!T453+HPUT!T453+PSIQ.!T453+'C-LLAY'!T453+'C-SF'!T453+'C-LA'!T453+DIRECCION!T453</f>
        <v>6</v>
      </c>
      <c r="U453" s="79">
        <f t="shared" si="150"/>
        <v>1661580</v>
      </c>
      <c r="V453" s="65">
        <f>+HOSCA!V453+HOSLA!V453+'LLAY-LLAY'!V453+HPUT!V453+PSIQ.!V453+'C-LLAY'!V453+'C-SF'!V453+'C-LA'!V453+DIRECCION!V453</f>
        <v>10</v>
      </c>
      <c r="W453" s="78">
        <f t="shared" si="151"/>
        <v>2769300</v>
      </c>
      <c r="X453" s="45">
        <f>+HOSCA!X453+HOSLA!X453+'LLAY-LLAY'!X453+HPUT!X453+PSIQ.!X453+'C-LLAY'!X453+'C-SF'!X453+'C-LA'!X453+DIRECCION!X453</f>
        <v>10</v>
      </c>
      <c r="Y453" s="79">
        <f t="shared" si="152"/>
        <v>2769300</v>
      </c>
      <c r="Z453" s="65">
        <f>+HOSCA!Z453+HOSLA!Z453+'LLAY-LLAY'!Z453+HPUT!Z453+PSIQ.!Z453+'C-LLAY'!Z453+'C-SF'!Z453+'C-LA'!Z453+DIRECCION!Z453</f>
        <v>6</v>
      </c>
      <c r="AA453" s="78">
        <f t="shared" si="153"/>
        <v>1661580</v>
      </c>
      <c r="AB453" s="45">
        <f>+HOSCA!AB453+HOSLA!AB453+'LLAY-LLAY'!AB453+HPUT!AB453+PSIQ.!AB453+'C-LLAY'!AB453+'C-SF'!AB453+'C-LA'!AB453+DIRECCION!AB453</f>
        <v>7</v>
      </c>
      <c r="AC453" s="79">
        <f t="shared" si="154"/>
        <v>1938510</v>
      </c>
      <c r="AD453" s="65">
        <f>+HOSCA!AD453+HOSLA!AD453+'LLAY-LLAY'!AD453+HPUT!AD453+PSIQ.!AD453+'C-LLAY'!AD453+'C-SF'!AD453+'C-LA'!AD453+DIRECCION!AD453</f>
        <v>5</v>
      </c>
      <c r="AE453" s="78">
        <f t="shared" si="155"/>
        <v>1384650</v>
      </c>
      <c r="AF453" s="45">
        <f>+HOSCA!AF453+HOSLA!AF453+'LLAY-LLAY'!AF453+HPUT!AF453+PSIQ.!AF453+'C-LLAY'!AF453+'C-SF'!AF453+'C-LA'!AF453+DIRECCION!AF453</f>
        <v>4</v>
      </c>
      <c r="AG453" s="79">
        <f t="shared" si="156"/>
        <v>1107720</v>
      </c>
    </row>
    <row r="454" spans="1:33" ht="16.5" customHeight="1">
      <c r="A454" s="12">
        <v>2705005</v>
      </c>
      <c r="B454" s="27" t="s">
        <v>378</v>
      </c>
      <c r="C454" s="281">
        <v>165410</v>
      </c>
      <c r="D454" s="45">
        <f>+HOSCA!D454+HOSLA!D454+'LLAY-LLAY'!D454+HPUT!D454+PSIQ.!D454+'C-LLAY'!D454+'C-SF'!D454+'C-LA'!D454+DIRECCION!D454</f>
        <v>41</v>
      </c>
      <c r="E454" s="46">
        <f t="shared" si="142"/>
        <v>37</v>
      </c>
      <c r="F454" s="46">
        <f t="shared" si="143"/>
        <v>6781810</v>
      </c>
      <c r="G454" s="46">
        <f t="shared" si="144"/>
        <v>6120170</v>
      </c>
      <c r="H454" s="53">
        <f t="shared" si="140"/>
        <v>0.90243902439024393</v>
      </c>
      <c r="I454" s="54">
        <f t="shared" si="141"/>
        <v>0.90243902439024393</v>
      </c>
      <c r="J454" s="65">
        <f>+HOSCA!J454+HOSLA!J454+'LLAY-LLAY'!J454+HPUT!J454+PSIQ.!J454+'C-LLAY'!J454+'C-SF'!J454+'C-LA'!J454+DIRECCION!J454</f>
        <v>1</v>
      </c>
      <c r="K454" s="78">
        <f t="shared" si="145"/>
        <v>165410</v>
      </c>
      <c r="L454" s="45">
        <f>+HOSCA!L454+HOSLA!L454+'LLAY-LLAY'!L454+HPUT!L454+PSIQ.!L454+'C-LLAY'!L454+'C-SF'!L454+'C-LA'!L454+DIRECCION!L454</f>
        <v>0</v>
      </c>
      <c r="M454" s="79">
        <f t="shared" si="146"/>
        <v>0</v>
      </c>
      <c r="N454" s="65">
        <f>+HOSCA!N454+HOSLA!N454+'LLAY-LLAY'!N454+HPUT!N454+PSIQ.!N454+'C-LLAY'!N454+'C-SF'!N454+'C-LA'!N454+DIRECCION!N454</f>
        <v>0</v>
      </c>
      <c r="O454" s="78">
        <f t="shared" si="147"/>
        <v>0</v>
      </c>
      <c r="P454" s="45">
        <f>+HOSCA!P454+HOSLA!P454+'LLAY-LLAY'!P454+HPUT!P454+PSIQ.!P454+'C-LLAY'!P454+'C-SF'!P454+'C-LA'!P454+DIRECCION!P454</f>
        <v>10</v>
      </c>
      <c r="Q454" s="79">
        <f t="shared" si="148"/>
        <v>1654100</v>
      </c>
      <c r="R454" s="65">
        <f>+HOSCA!R454+HOSLA!R454+'LLAY-LLAY'!R454+HPUT!R454+PSIQ.!R454+'C-LLAY'!R454+'C-SF'!R454+'C-LA'!R454+DIRECCION!R454</f>
        <v>3</v>
      </c>
      <c r="S454" s="78">
        <f t="shared" si="149"/>
        <v>496230</v>
      </c>
      <c r="T454" s="45">
        <f>+HOSCA!T454+HOSLA!T454+'LLAY-LLAY'!T454+HPUT!T454+PSIQ.!T454+'C-LLAY'!T454+'C-SF'!T454+'C-LA'!T454+DIRECCION!T454</f>
        <v>3</v>
      </c>
      <c r="U454" s="79">
        <f t="shared" si="150"/>
        <v>496230</v>
      </c>
      <c r="V454" s="65">
        <f>+HOSCA!V454+HOSLA!V454+'LLAY-LLAY'!V454+HPUT!V454+PSIQ.!V454+'C-LLAY'!V454+'C-SF'!V454+'C-LA'!V454+DIRECCION!V454</f>
        <v>2</v>
      </c>
      <c r="W454" s="78">
        <f t="shared" si="151"/>
        <v>330820</v>
      </c>
      <c r="X454" s="45">
        <f>+HOSCA!X454+HOSLA!X454+'LLAY-LLAY'!X454+HPUT!X454+PSIQ.!X454+'C-LLAY'!X454+'C-SF'!X454+'C-LA'!X454+DIRECCION!X454</f>
        <v>2</v>
      </c>
      <c r="Y454" s="79">
        <f t="shared" si="152"/>
        <v>330820</v>
      </c>
      <c r="Z454" s="65">
        <f>+HOSCA!Z454+HOSLA!Z454+'LLAY-LLAY'!Z454+HPUT!Z454+PSIQ.!Z454+'C-LLAY'!Z454+'C-SF'!Z454+'C-LA'!Z454+DIRECCION!Z454</f>
        <v>10</v>
      </c>
      <c r="AA454" s="78">
        <f t="shared" si="153"/>
        <v>1654100</v>
      </c>
      <c r="AB454" s="45">
        <f>+HOSCA!AB454+HOSLA!AB454+'LLAY-LLAY'!AB454+HPUT!AB454+PSIQ.!AB454+'C-LLAY'!AB454+'C-SF'!AB454+'C-LA'!AB454+DIRECCION!AB454</f>
        <v>6</v>
      </c>
      <c r="AC454" s="79">
        <f t="shared" si="154"/>
        <v>992460</v>
      </c>
      <c r="AD454" s="65">
        <f>+HOSCA!AD454+HOSLA!AD454+'LLAY-LLAY'!AD454+HPUT!AD454+PSIQ.!AD454+'C-LLAY'!AD454+'C-SF'!AD454+'C-LA'!AD454+DIRECCION!AD454</f>
        <v>0</v>
      </c>
      <c r="AE454" s="78">
        <f t="shared" si="155"/>
        <v>0</v>
      </c>
      <c r="AF454" s="45">
        <f>+HOSCA!AF454+HOSLA!AF454+'LLAY-LLAY'!AF454+HPUT!AF454+PSIQ.!AF454+'C-LLAY'!AF454+'C-SF'!AF454+'C-LA'!AF454+DIRECCION!AF454</f>
        <v>0</v>
      </c>
      <c r="AG454" s="79">
        <f t="shared" si="156"/>
        <v>0</v>
      </c>
    </row>
    <row r="455" spans="1:33" ht="16.5" customHeight="1">
      <c r="A455" s="12">
        <v>2705006</v>
      </c>
      <c r="B455" s="27" t="s">
        <v>379</v>
      </c>
      <c r="C455" s="281">
        <v>439830</v>
      </c>
      <c r="D455" s="45">
        <f>+HOSCA!D455+HOSLA!D455+'LLAY-LLAY'!D455+HPUT!D455+PSIQ.!D455+'C-LLAY'!D455+'C-SF'!D455+'C-LA'!D455+DIRECCION!D455</f>
        <v>60</v>
      </c>
      <c r="E455" s="46">
        <f t="shared" si="142"/>
        <v>86</v>
      </c>
      <c r="F455" s="46">
        <f t="shared" si="143"/>
        <v>26389800</v>
      </c>
      <c r="G455" s="46">
        <f t="shared" si="144"/>
        <v>37825380</v>
      </c>
      <c r="H455" s="53">
        <f t="shared" si="140"/>
        <v>1.4333333333333333</v>
      </c>
      <c r="I455" s="54">
        <f t="shared" si="141"/>
        <v>1.4333333333333333</v>
      </c>
      <c r="J455" s="65">
        <f>+HOSCA!J455+HOSLA!J455+'LLAY-LLAY'!J455+HPUT!J455+PSIQ.!J455+'C-LLAY'!J455+'C-SF'!J455+'C-LA'!J455+DIRECCION!J455</f>
        <v>0</v>
      </c>
      <c r="K455" s="78">
        <f t="shared" si="145"/>
        <v>0</v>
      </c>
      <c r="L455" s="45">
        <f>+HOSCA!L455+HOSLA!L455+'LLAY-LLAY'!L455+HPUT!L455+PSIQ.!L455+'C-LLAY'!L455+'C-SF'!L455+'C-LA'!L455+DIRECCION!L455</f>
        <v>0</v>
      </c>
      <c r="M455" s="79">
        <f t="shared" si="146"/>
        <v>0</v>
      </c>
      <c r="N455" s="65">
        <f>+HOSCA!N455+HOSLA!N455+'LLAY-LLAY'!N455+HPUT!N455+PSIQ.!N455+'C-LLAY'!N455+'C-SF'!N455+'C-LA'!N455+DIRECCION!N455</f>
        <v>11</v>
      </c>
      <c r="O455" s="78">
        <f t="shared" si="147"/>
        <v>4838130</v>
      </c>
      <c r="P455" s="45">
        <f>+HOSCA!P455+HOSLA!P455+'LLAY-LLAY'!P455+HPUT!P455+PSIQ.!P455+'C-LLAY'!P455+'C-SF'!P455+'C-LA'!P455+DIRECCION!P455</f>
        <v>5</v>
      </c>
      <c r="Q455" s="79">
        <f t="shared" si="148"/>
        <v>2199150</v>
      </c>
      <c r="R455" s="65">
        <f>+HOSCA!R455+HOSLA!R455+'LLAY-LLAY'!R455+HPUT!R455+PSIQ.!R455+'C-LLAY'!R455+'C-SF'!R455+'C-LA'!R455+DIRECCION!R455</f>
        <v>15</v>
      </c>
      <c r="S455" s="78">
        <f t="shared" si="149"/>
        <v>6597450</v>
      </c>
      <c r="T455" s="45">
        <f>+HOSCA!T455+HOSLA!T455+'LLAY-LLAY'!T455+HPUT!T455+PSIQ.!T455+'C-LLAY'!T455+'C-SF'!T455+'C-LA'!T455+DIRECCION!T455</f>
        <v>5</v>
      </c>
      <c r="U455" s="79">
        <f t="shared" si="150"/>
        <v>2199150</v>
      </c>
      <c r="V455" s="65">
        <f>+HOSCA!V455+HOSLA!V455+'LLAY-LLAY'!V455+HPUT!V455+PSIQ.!V455+'C-LLAY'!V455+'C-SF'!V455+'C-LA'!V455+DIRECCION!V455</f>
        <v>3</v>
      </c>
      <c r="W455" s="78">
        <f t="shared" si="151"/>
        <v>1319490</v>
      </c>
      <c r="X455" s="45">
        <f>+HOSCA!X455+HOSLA!X455+'LLAY-LLAY'!X455+HPUT!X455+PSIQ.!X455+'C-LLAY'!X455+'C-SF'!X455+'C-LA'!X455+DIRECCION!X455</f>
        <v>1</v>
      </c>
      <c r="Y455" s="79">
        <f t="shared" si="152"/>
        <v>439830</v>
      </c>
      <c r="Z455" s="65">
        <f>+HOSCA!Z455+HOSLA!Z455+'LLAY-LLAY'!Z455+HPUT!Z455+PSIQ.!Z455+'C-LLAY'!Z455+'C-SF'!Z455+'C-LA'!Z455+DIRECCION!Z455</f>
        <v>8</v>
      </c>
      <c r="AA455" s="78">
        <f t="shared" si="153"/>
        <v>3518640</v>
      </c>
      <c r="AB455" s="45">
        <f>+HOSCA!AB455+HOSLA!AB455+'LLAY-LLAY'!AB455+HPUT!AB455+PSIQ.!AB455+'C-LLAY'!AB455+'C-SF'!AB455+'C-LA'!AB455+DIRECCION!AB455</f>
        <v>9</v>
      </c>
      <c r="AC455" s="79">
        <f t="shared" si="154"/>
        <v>3958470</v>
      </c>
      <c r="AD455" s="65">
        <f>+HOSCA!AD455+HOSLA!AD455+'LLAY-LLAY'!AD455+HPUT!AD455+PSIQ.!AD455+'C-LLAY'!AD455+'C-SF'!AD455+'C-LA'!AD455+DIRECCION!AD455</f>
        <v>18</v>
      </c>
      <c r="AE455" s="78">
        <f t="shared" si="155"/>
        <v>7916940</v>
      </c>
      <c r="AF455" s="45">
        <f>+HOSCA!AF455+HOSLA!AF455+'LLAY-LLAY'!AF455+HPUT!AF455+PSIQ.!AF455+'C-LLAY'!AF455+'C-SF'!AF455+'C-LA'!AF455+DIRECCION!AF455</f>
        <v>11</v>
      </c>
      <c r="AG455" s="79">
        <f t="shared" si="156"/>
        <v>4838130</v>
      </c>
    </row>
    <row r="456" spans="1:33" ht="16.5" customHeight="1">
      <c r="A456" s="12">
        <v>2705007</v>
      </c>
      <c r="B456" s="27" t="s">
        <v>380</v>
      </c>
      <c r="C456" s="281">
        <v>86550</v>
      </c>
      <c r="D456" s="45">
        <f>+HOSCA!D456+HOSLA!D456+'LLAY-LLAY'!D456+HPUT!D456+PSIQ.!D456+'C-LLAY'!D456+'C-SF'!D456+'C-LA'!D456+DIRECCION!D456</f>
        <v>250</v>
      </c>
      <c r="E456" s="46">
        <f t="shared" si="142"/>
        <v>260</v>
      </c>
      <c r="F456" s="46">
        <f t="shared" si="143"/>
        <v>21637500</v>
      </c>
      <c r="G456" s="46">
        <f t="shared" si="144"/>
        <v>22503000</v>
      </c>
      <c r="H456" s="53">
        <f t="shared" si="140"/>
        <v>1.04</v>
      </c>
      <c r="I456" s="54">
        <f t="shared" si="141"/>
        <v>1.04</v>
      </c>
      <c r="J456" s="65">
        <f>+HOSCA!J456+HOSLA!J456+'LLAY-LLAY'!J456+HPUT!J456+PSIQ.!J456+'C-LLAY'!J456+'C-SF'!J456+'C-LA'!J456+DIRECCION!J456</f>
        <v>21</v>
      </c>
      <c r="K456" s="78">
        <f t="shared" si="145"/>
        <v>1817550</v>
      </c>
      <c r="L456" s="45">
        <f>+HOSCA!L456+HOSLA!L456+'LLAY-LLAY'!L456+HPUT!L456+PSIQ.!L456+'C-LLAY'!L456+'C-SF'!L456+'C-LA'!L456+DIRECCION!L456</f>
        <v>8</v>
      </c>
      <c r="M456" s="79">
        <f t="shared" si="146"/>
        <v>692400</v>
      </c>
      <c r="N456" s="65">
        <f>+HOSCA!N456+HOSLA!N456+'LLAY-LLAY'!N456+HPUT!N456+PSIQ.!N456+'C-LLAY'!N456+'C-SF'!N456+'C-LA'!N456+DIRECCION!N456</f>
        <v>18</v>
      </c>
      <c r="O456" s="78">
        <f t="shared" si="147"/>
        <v>1557900</v>
      </c>
      <c r="P456" s="45">
        <f>+HOSCA!P456+HOSLA!P456+'LLAY-LLAY'!P456+HPUT!P456+PSIQ.!P456+'C-LLAY'!P456+'C-SF'!P456+'C-LA'!P456+DIRECCION!P456</f>
        <v>33</v>
      </c>
      <c r="Q456" s="79">
        <f t="shared" si="148"/>
        <v>2856150</v>
      </c>
      <c r="R456" s="65">
        <f>+HOSCA!R456+HOSLA!R456+'LLAY-LLAY'!R456+HPUT!R456+PSIQ.!R456+'C-LLAY'!R456+'C-SF'!R456+'C-LA'!R456+DIRECCION!R456</f>
        <v>27</v>
      </c>
      <c r="S456" s="78">
        <f t="shared" si="149"/>
        <v>2336850</v>
      </c>
      <c r="T456" s="45">
        <f>+HOSCA!T456+HOSLA!T456+'LLAY-LLAY'!T456+HPUT!T456+PSIQ.!T456+'C-LLAY'!T456+'C-SF'!T456+'C-LA'!T456+DIRECCION!T456</f>
        <v>33</v>
      </c>
      <c r="U456" s="79">
        <f t="shared" si="150"/>
        <v>2856150</v>
      </c>
      <c r="V456" s="65">
        <f>+HOSCA!V456+HOSLA!V456+'LLAY-LLAY'!V456+HPUT!V456+PSIQ.!V456+'C-LLAY'!V456+'C-SF'!V456+'C-LA'!V456+DIRECCION!V456</f>
        <v>27</v>
      </c>
      <c r="W456" s="78">
        <f t="shared" si="151"/>
        <v>2336850</v>
      </c>
      <c r="X456" s="45">
        <f>+HOSCA!X456+HOSLA!X456+'LLAY-LLAY'!X456+HPUT!X456+PSIQ.!X456+'C-LLAY'!X456+'C-SF'!X456+'C-LA'!X456+DIRECCION!X456</f>
        <v>20</v>
      </c>
      <c r="Y456" s="79">
        <f t="shared" si="152"/>
        <v>1731000</v>
      </c>
      <c r="Z456" s="65">
        <f>+HOSCA!Z456+HOSLA!Z456+'LLAY-LLAY'!Z456+HPUT!Z456+PSIQ.!Z456+'C-LLAY'!Z456+'C-SF'!Z456+'C-LA'!Z456+DIRECCION!Z456</f>
        <v>28</v>
      </c>
      <c r="AA456" s="78">
        <f t="shared" si="153"/>
        <v>2423400</v>
      </c>
      <c r="AB456" s="45">
        <f>+HOSCA!AB456+HOSLA!AB456+'LLAY-LLAY'!AB456+HPUT!AB456+PSIQ.!AB456+'C-LLAY'!AB456+'C-SF'!AB456+'C-LA'!AB456+DIRECCION!AB456</f>
        <v>12</v>
      </c>
      <c r="AC456" s="79">
        <f t="shared" si="154"/>
        <v>1038600</v>
      </c>
      <c r="AD456" s="65">
        <f>+HOSCA!AD456+HOSLA!AD456+'LLAY-LLAY'!AD456+HPUT!AD456+PSIQ.!AD456+'C-LLAY'!AD456+'C-SF'!AD456+'C-LA'!AD456+DIRECCION!AD456</f>
        <v>21</v>
      </c>
      <c r="AE456" s="78">
        <f t="shared" si="155"/>
        <v>1817550</v>
      </c>
      <c r="AF456" s="45">
        <f>+HOSCA!AF456+HOSLA!AF456+'LLAY-LLAY'!AF456+HPUT!AF456+PSIQ.!AF456+'C-LLAY'!AF456+'C-SF'!AF456+'C-LA'!AF456+DIRECCION!AF456</f>
        <v>12</v>
      </c>
      <c r="AG456" s="79">
        <f t="shared" si="156"/>
        <v>1038600</v>
      </c>
    </row>
    <row r="457" spans="1:33" ht="16.5" customHeight="1">
      <c r="A457" s="12">
        <v>2705008</v>
      </c>
      <c r="B457" s="27" t="s">
        <v>381</v>
      </c>
      <c r="C457" s="281">
        <v>171300</v>
      </c>
      <c r="D457" s="45">
        <f>+HOSCA!D457+HOSLA!D457+'LLAY-LLAY'!D457+HPUT!D457+PSIQ.!D457+'C-LLAY'!D457+'C-SF'!D457+'C-LA'!D457+DIRECCION!D457</f>
        <v>146</v>
      </c>
      <c r="E457" s="46">
        <f t="shared" si="142"/>
        <v>165</v>
      </c>
      <c r="F457" s="46">
        <f t="shared" si="143"/>
        <v>25009800</v>
      </c>
      <c r="G457" s="46">
        <f t="shared" si="144"/>
        <v>28264500</v>
      </c>
      <c r="H457" s="53">
        <f t="shared" si="140"/>
        <v>1.1301369863013699</v>
      </c>
      <c r="I457" s="54">
        <f t="shared" si="141"/>
        <v>1.1301369863013699</v>
      </c>
      <c r="J457" s="65">
        <f>+HOSCA!J457+HOSLA!J457+'LLAY-LLAY'!J457+HPUT!J457+PSIQ.!J457+'C-LLAY'!J457+'C-SF'!J457+'C-LA'!J457+DIRECCION!J457</f>
        <v>10</v>
      </c>
      <c r="K457" s="78">
        <f t="shared" si="145"/>
        <v>1713000</v>
      </c>
      <c r="L457" s="45">
        <f>+HOSCA!L457+HOSLA!L457+'LLAY-LLAY'!L457+HPUT!L457+PSIQ.!L457+'C-LLAY'!L457+'C-SF'!L457+'C-LA'!L457+DIRECCION!L457</f>
        <v>3</v>
      </c>
      <c r="M457" s="79">
        <f t="shared" si="146"/>
        <v>513900</v>
      </c>
      <c r="N457" s="65">
        <f>+HOSCA!N457+HOSLA!N457+'LLAY-LLAY'!N457+HPUT!N457+PSIQ.!N457+'C-LLAY'!N457+'C-SF'!N457+'C-LA'!N457+DIRECCION!N457</f>
        <v>3</v>
      </c>
      <c r="O457" s="78">
        <f t="shared" si="147"/>
        <v>513900</v>
      </c>
      <c r="P457" s="45">
        <f>+HOSCA!P457+HOSLA!P457+'LLAY-LLAY'!P457+HPUT!P457+PSIQ.!P457+'C-LLAY'!P457+'C-SF'!P457+'C-LA'!P457+DIRECCION!P457</f>
        <v>8</v>
      </c>
      <c r="Q457" s="79">
        <f t="shared" si="148"/>
        <v>1370400</v>
      </c>
      <c r="R457" s="65">
        <f>+HOSCA!R457+HOSLA!R457+'LLAY-LLAY'!R457+HPUT!R457+PSIQ.!R457+'C-LLAY'!R457+'C-SF'!R457+'C-LA'!R457+DIRECCION!R457</f>
        <v>25</v>
      </c>
      <c r="S457" s="78">
        <f t="shared" si="149"/>
        <v>4282500</v>
      </c>
      <c r="T457" s="45">
        <f>+HOSCA!T457+HOSLA!T457+'LLAY-LLAY'!T457+HPUT!T457+PSIQ.!T457+'C-LLAY'!T457+'C-SF'!T457+'C-LA'!T457+DIRECCION!T457</f>
        <v>15</v>
      </c>
      <c r="U457" s="79">
        <f t="shared" si="150"/>
        <v>2569500</v>
      </c>
      <c r="V457" s="65">
        <f>+HOSCA!V457+HOSLA!V457+'LLAY-LLAY'!V457+HPUT!V457+PSIQ.!V457+'C-LLAY'!V457+'C-SF'!V457+'C-LA'!V457+DIRECCION!V457</f>
        <v>10</v>
      </c>
      <c r="W457" s="78">
        <f t="shared" si="151"/>
        <v>1713000</v>
      </c>
      <c r="X457" s="45">
        <f>+HOSCA!X457+HOSLA!X457+'LLAY-LLAY'!X457+HPUT!X457+PSIQ.!X457+'C-LLAY'!X457+'C-SF'!X457+'C-LA'!X457+DIRECCION!X457</f>
        <v>21</v>
      </c>
      <c r="Y457" s="79">
        <f t="shared" si="152"/>
        <v>3597300</v>
      </c>
      <c r="Z457" s="65">
        <f>+HOSCA!Z457+HOSLA!Z457+'LLAY-LLAY'!Z457+HPUT!Z457+PSIQ.!Z457+'C-LLAY'!Z457+'C-SF'!Z457+'C-LA'!Z457+DIRECCION!Z457</f>
        <v>17</v>
      </c>
      <c r="AA457" s="78">
        <f t="shared" si="153"/>
        <v>2912100</v>
      </c>
      <c r="AB457" s="45">
        <f>+HOSCA!AB457+HOSLA!AB457+'LLAY-LLAY'!AB457+HPUT!AB457+PSIQ.!AB457+'C-LLAY'!AB457+'C-SF'!AB457+'C-LA'!AB457+DIRECCION!AB457</f>
        <v>22</v>
      </c>
      <c r="AC457" s="79">
        <f t="shared" si="154"/>
        <v>3768600</v>
      </c>
      <c r="AD457" s="65">
        <f>+HOSCA!AD457+HOSLA!AD457+'LLAY-LLAY'!AD457+HPUT!AD457+PSIQ.!AD457+'C-LLAY'!AD457+'C-SF'!AD457+'C-LA'!AD457+DIRECCION!AD457</f>
        <v>16</v>
      </c>
      <c r="AE457" s="78">
        <f t="shared" si="155"/>
        <v>2740800</v>
      </c>
      <c r="AF457" s="45">
        <f>+HOSCA!AF457+HOSLA!AF457+'LLAY-LLAY'!AF457+HPUT!AF457+PSIQ.!AF457+'C-LLAY'!AF457+'C-SF'!AF457+'C-LA'!AF457+DIRECCION!AF457</f>
        <v>15</v>
      </c>
      <c r="AG457" s="79">
        <f t="shared" si="156"/>
        <v>2569500</v>
      </c>
    </row>
    <row r="458" spans="1:33" ht="16.5" customHeight="1">
      <c r="A458" s="12">
        <v>2705009</v>
      </c>
      <c r="B458" s="27" t="s">
        <v>382</v>
      </c>
      <c r="C458" s="281">
        <v>204320</v>
      </c>
      <c r="D458" s="45">
        <f>+HOSCA!D458+HOSLA!D458+'LLAY-LLAY'!D458+HPUT!D458+PSIQ.!D458+'C-LLAY'!D458+'C-SF'!D458+'C-LA'!D458+DIRECCION!D458</f>
        <v>0</v>
      </c>
      <c r="E458" s="46">
        <f t="shared" si="142"/>
        <v>0</v>
      </c>
      <c r="F458" s="46">
        <f t="shared" si="143"/>
        <v>0</v>
      </c>
      <c r="G458" s="46">
        <f t="shared" si="144"/>
        <v>0</v>
      </c>
      <c r="H458" s="53" t="e">
        <f t="shared" si="140"/>
        <v>#DIV/0!</v>
      </c>
      <c r="I458" s="54" t="e">
        <f t="shared" si="141"/>
        <v>#DIV/0!</v>
      </c>
      <c r="J458" s="65">
        <f>+HOSCA!J458+HOSLA!J458+'LLAY-LLAY'!J458+HPUT!J458+PSIQ.!J458+'C-LLAY'!J458+'C-SF'!J458+'C-LA'!J458+DIRECCION!J458</f>
        <v>0</v>
      </c>
      <c r="K458" s="78">
        <f t="shared" si="145"/>
        <v>0</v>
      </c>
      <c r="L458" s="45">
        <f>+HOSCA!L458+HOSLA!L458+'LLAY-LLAY'!L458+HPUT!L458+PSIQ.!L458+'C-LLAY'!L458+'C-SF'!L458+'C-LA'!L458+DIRECCION!L458</f>
        <v>0</v>
      </c>
      <c r="M458" s="79">
        <f t="shared" si="146"/>
        <v>0</v>
      </c>
      <c r="N458" s="65">
        <f>+HOSCA!N458+HOSLA!N458+'LLAY-LLAY'!N458+HPUT!N458+PSIQ.!N458+'C-LLAY'!N458+'C-SF'!N458+'C-LA'!N458+DIRECCION!N458</f>
        <v>0</v>
      </c>
      <c r="O458" s="78">
        <f t="shared" si="147"/>
        <v>0</v>
      </c>
      <c r="P458" s="45">
        <f>+HOSCA!P458+HOSLA!P458+'LLAY-LLAY'!P458+HPUT!P458+PSIQ.!P458+'C-LLAY'!P458+'C-SF'!P458+'C-LA'!P458+DIRECCION!P458</f>
        <v>0</v>
      </c>
      <c r="Q458" s="79">
        <f t="shared" si="148"/>
        <v>0</v>
      </c>
      <c r="R458" s="65">
        <f>+HOSCA!R458+HOSLA!R458+'LLAY-LLAY'!R458+HPUT!R458+PSIQ.!R458+'C-LLAY'!R458+'C-SF'!R458+'C-LA'!R458+DIRECCION!R458</f>
        <v>0</v>
      </c>
      <c r="S458" s="78">
        <f t="shared" si="149"/>
        <v>0</v>
      </c>
      <c r="T458" s="45">
        <f>+HOSCA!T458+HOSLA!T458+'LLAY-LLAY'!T458+HPUT!T458+PSIQ.!T458+'C-LLAY'!T458+'C-SF'!T458+'C-LA'!T458+DIRECCION!T458</f>
        <v>0</v>
      </c>
      <c r="U458" s="79">
        <f t="shared" si="150"/>
        <v>0</v>
      </c>
      <c r="V458" s="65">
        <f>+HOSCA!V458+HOSLA!V458+'LLAY-LLAY'!V458+HPUT!V458+PSIQ.!V458+'C-LLAY'!V458+'C-SF'!V458+'C-LA'!V458+DIRECCION!V458</f>
        <v>0</v>
      </c>
      <c r="W458" s="78">
        <f t="shared" si="151"/>
        <v>0</v>
      </c>
      <c r="X458" s="45">
        <f>+HOSCA!X458+HOSLA!X458+'LLAY-LLAY'!X458+HPUT!X458+PSIQ.!X458+'C-LLAY'!X458+'C-SF'!X458+'C-LA'!X458+DIRECCION!X458</f>
        <v>0</v>
      </c>
      <c r="Y458" s="79">
        <f t="shared" si="152"/>
        <v>0</v>
      </c>
      <c r="Z458" s="65">
        <f>+HOSCA!Z458+HOSLA!Z458+'LLAY-LLAY'!Z458+HPUT!Z458+PSIQ.!Z458+'C-LLAY'!Z458+'C-SF'!Z458+'C-LA'!Z458+DIRECCION!Z458</f>
        <v>0</v>
      </c>
      <c r="AA458" s="78">
        <f t="shared" si="153"/>
        <v>0</v>
      </c>
      <c r="AB458" s="45">
        <f>+HOSCA!AB458+HOSLA!AB458+'LLAY-LLAY'!AB458+HPUT!AB458+PSIQ.!AB458+'C-LLAY'!AB458+'C-SF'!AB458+'C-LA'!AB458+DIRECCION!AB458</f>
        <v>0</v>
      </c>
      <c r="AC458" s="79">
        <f t="shared" si="154"/>
        <v>0</v>
      </c>
      <c r="AD458" s="65">
        <f>+HOSCA!AD458+HOSLA!AD458+'LLAY-LLAY'!AD458+HPUT!AD458+PSIQ.!AD458+'C-LLAY'!AD458+'C-SF'!AD458+'C-LA'!AD458+DIRECCION!AD458</f>
        <v>0</v>
      </c>
      <c r="AE458" s="78">
        <f t="shared" si="155"/>
        <v>0</v>
      </c>
      <c r="AF458" s="45">
        <f>+HOSCA!AF458+HOSLA!AF458+'LLAY-LLAY'!AF458+HPUT!AF458+PSIQ.!AF458+'C-LLAY'!AF458+'C-SF'!AF458+'C-LA'!AF458+DIRECCION!AF458</f>
        <v>0</v>
      </c>
      <c r="AG458" s="79">
        <f t="shared" si="156"/>
        <v>0</v>
      </c>
    </row>
    <row r="459" spans="1:33" ht="16.5" customHeight="1">
      <c r="A459" s="12">
        <v>2705010</v>
      </c>
      <c r="B459" s="27" t="s">
        <v>383</v>
      </c>
      <c r="C459" s="281">
        <v>439830</v>
      </c>
      <c r="D459" s="45">
        <f>+HOSCA!D459+HOSLA!D459+'LLAY-LLAY'!D459+HPUT!D459+PSIQ.!D459+'C-LLAY'!D459+'C-SF'!D459+'C-LA'!D459+DIRECCION!D459</f>
        <v>0</v>
      </c>
      <c r="E459" s="46">
        <f t="shared" si="142"/>
        <v>9</v>
      </c>
      <c r="F459" s="46">
        <f t="shared" si="143"/>
        <v>0</v>
      </c>
      <c r="G459" s="46">
        <f t="shared" si="144"/>
        <v>3958470</v>
      </c>
      <c r="H459" s="53" t="e">
        <f t="shared" si="140"/>
        <v>#DIV/0!</v>
      </c>
      <c r="I459" s="54" t="e">
        <f t="shared" si="141"/>
        <v>#DIV/0!</v>
      </c>
      <c r="J459" s="65">
        <f>+HOSCA!J459+HOSLA!J459+'LLAY-LLAY'!J459+HPUT!J459+PSIQ.!J459+'C-LLAY'!J459+'C-SF'!J459+'C-LA'!J459+DIRECCION!J459</f>
        <v>0</v>
      </c>
      <c r="K459" s="78">
        <f t="shared" si="145"/>
        <v>0</v>
      </c>
      <c r="L459" s="45">
        <f>+HOSCA!L459+HOSLA!L459+'LLAY-LLAY'!L459+HPUT!L459+PSIQ.!L459+'C-LLAY'!L459+'C-SF'!L459+'C-LA'!L459+DIRECCION!L459</f>
        <v>0</v>
      </c>
      <c r="M459" s="79">
        <f t="shared" si="146"/>
        <v>0</v>
      </c>
      <c r="N459" s="65">
        <f>+HOSCA!N459+HOSLA!N459+'LLAY-LLAY'!N459+HPUT!N459+PSIQ.!N459+'C-LLAY'!N459+'C-SF'!N459+'C-LA'!N459+DIRECCION!N459</f>
        <v>0</v>
      </c>
      <c r="O459" s="78">
        <f t="shared" si="147"/>
        <v>0</v>
      </c>
      <c r="P459" s="45">
        <f>+HOSCA!P459+HOSLA!P459+'LLAY-LLAY'!P459+HPUT!P459+PSIQ.!P459+'C-LLAY'!P459+'C-SF'!P459+'C-LA'!P459+DIRECCION!P459</f>
        <v>0</v>
      </c>
      <c r="Q459" s="79">
        <f t="shared" si="148"/>
        <v>0</v>
      </c>
      <c r="R459" s="65">
        <f>+HOSCA!R459+HOSLA!R459+'LLAY-LLAY'!R459+HPUT!R459+PSIQ.!R459+'C-LLAY'!R459+'C-SF'!R459+'C-LA'!R459+DIRECCION!R459</f>
        <v>0</v>
      </c>
      <c r="S459" s="78">
        <f t="shared" si="149"/>
        <v>0</v>
      </c>
      <c r="T459" s="45">
        <f>+HOSCA!T459+HOSLA!T459+'LLAY-LLAY'!T459+HPUT!T459+PSIQ.!T459+'C-LLAY'!T459+'C-SF'!T459+'C-LA'!T459+DIRECCION!T459</f>
        <v>0</v>
      </c>
      <c r="U459" s="79">
        <f t="shared" si="150"/>
        <v>0</v>
      </c>
      <c r="V459" s="65">
        <f>+HOSCA!V459+HOSLA!V459+'LLAY-LLAY'!V459+HPUT!V459+PSIQ.!V459+'C-LLAY'!V459+'C-SF'!V459+'C-LA'!V459+DIRECCION!V459</f>
        <v>0</v>
      </c>
      <c r="W459" s="78">
        <f t="shared" si="151"/>
        <v>0</v>
      </c>
      <c r="X459" s="45">
        <f>+HOSCA!X459+HOSLA!X459+'LLAY-LLAY'!X459+HPUT!X459+PSIQ.!X459+'C-LLAY'!X459+'C-SF'!X459+'C-LA'!X459+DIRECCION!X459</f>
        <v>0</v>
      </c>
      <c r="Y459" s="79">
        <f t="shared" si="152"/>
        <v>0</v>
      </c>
      <c r="Z459" s="65">
        <f>+HOSCA!Z459+HOSLA!Z459+'LLAY-LLAY'!Z459+HPUT!Z459+PSIQ.!Z459+'C-LLAY'!Z459+'C-SF'!Z459+'C-LA'!Z459+DIRECCION!Z459</f>
        <v>0</v>
      </c>
      <c r="AA459" s="78">
        <f t="shared" si="153"/>
        <v>0</v>
      </c>
      <c r="AB459" s="45">
        <f>+HOSCA!AB459+HOSLA!AB459+'LLAY-LLAY'!AB459+HPUT!AB459+PSIQ.!AB459+'C-LLAY'!AB459+'C-SF'!AB459+'C-LA'!AB459+DIRECCION!AB459</f>
        <v>0</v>
      </c>
      <c r="AC459" s="79">
        <f t="shared" si="154"/>
        <v>0</v>
      </c>
      <c r="AD459" s="65">
        <f>+HOSCA!AD459+HOSLA!AD459+'LLAY-LLAY'!AD459+HPUT!AD459+PSIQ.!AD459+'C-LLAY'!AD459+'C-SF'!AD459+'C-LA'!AD459+DIRECCION!AD459</f>
        <v>2</v>
      </c>
      <c r="AE459" s="78">
        <f t="shared" si="155"/>
        <v>879660</v>
      </c>
      <c r="AF459" s="45">
        <f>+HOSCA!AF459+HOSLA!AF459+'LLAY-LLAY'!AF459+HPUT!AF459+PSIQ.!AF459+'C-LLAY'!AF459+'C-SF'!AF459+'C-LA'!AF459+DIRECCION!AF459</f>
        <v>7</v>
      </c>
      <c r="AG459" s="79">
        <f t="shared" si="156"/>
        <v>3078810</v>
      </c>
    </row>
    <row r="460" spans="1:33" ht="16.5" customHeight="1">
      <c r="A460" s="12">
        <v>2703104</v>
      </c>
      <c r="B460" s="18" t="s">
        <v>384</v>
      </c>
      <c r="C460" s="281">
        <v>183700</v>
      </c>
      <c r="D460" s="45">
        <f>+HOSCA!D460+HOSLA!D460+'LLAY-LLAY'!D460+HPUT!D460+PSIQ.!D460+'C-LLAY'!D460+'C-SF'!D460+'C-LA'!D460+DIRECCION!D460</f>
        <v>19</v>
      </c>
      <c r="E460" s="46">
        <f t="shared" si="142"/>
        <v>22</v>
      </c>
      <c r="F460" s="46">
        <f t="shared" si="143"/>
        <v>3490300</v>
      </c>
      <c r="G460" s="46">
        <f t="shared" si="144"/>
        <v>4041400</v>
      </c>
      <c r="H460" s="53">
        <f t="shared" si="140"/>
        <v>1.1578947368421053</v>
      </c>
      <c r="I460" s="54">
        <f t="shared" si="141"/>
        <v>1.1578947368421053</v>
      </c>
      <c r="J460" s="65">
        <f>+HOSCA!J460+HOSLA!J460+'LLAY-LLAY'!J460+HPUT!J460+PSIQ.!J460+'C-LLAY'!J460+'C-SF'!J460+'C-LA'!J460+DIRECCION!J460</f>
        <v>2</v>
      </c>
      <c r="K460" s="78">
        <f t="shared" si="145"/>
        <v>367400</v>
      </c>
      <c r="L460" s="45">
        <f>+HOSCA!L460+HOSLA!L460+'LLAY-LLAY'!L460+HPUT!L460+PSIQ.!L460+'C-LLAY'!L460+'C-SF'!L460+'C-LA'!L460+DIRECCION!L460</f>
        <v>1</v>
      </c>
      <c r="M460" s="79">
        <f t="shared" si="146"/>
        <v>183700</v>
      </c>
      <c r="N460" s="65">
        <f>+HOSCA!N460+HOSLA!N460+'LLAY-LLAY'!N460+HPUT!N460+PSIQ.!N460+'C-LLAY'!N460+'C-SF'!N460+'C-LA'!N460+DIRECCION!N460</f>
        <v>1</v>
      </c>
      <c r="O460" s="78">
        <f t="shared" si="147"/>
        <v>183700</v>
      </c>
      <c r="P460" s="45">
        <f>+HOSCA!P460+HOSLA!P460+'LLAY-LLAY'!P460+HPUT!P460+PSIQ.!P460+'C-LLAY'!P460+'C-SF'!P460+'C-LA'!P460+DIRECCION!P460</f>
        <v>3</v>
      </c>
      <c r="Q460" s="79">
        <f t="shared" si="148"/>
        <v>551100</v>
      </c>
      <c r="R460" s="65">
        <f>+HOSCA!R460+HOSLA!R460+'LLAY-LLAY'!R460+HPUT!R460+PSIQ.!R460+'C-LLAY'!R460+'C-SF'!R460+'C-LA'!R460+DIRECCION!R460</f>
        <v>0</v>
      </c>
      <c r="S460" s="78">
        <f t="shared" si="149"/>
        <v>0</v>
      </c>
      <c r="T460" s="45">
        <f>+HOSCA!T460+HOSLA!T460+'LLAY-LLAY'!T460+HPUT!T460+PSIQ.!T460+'C-LLAY'!T460+'C-SF'!T460+'C-LA'!T460+DIRECCION!T460</f>
        <v>3</v>
      </c>
      <c r="U460" s="79">
        <f t="shared" si="150"/>
        <v>551100</v>
      </c>
      <c r="V460" s="65">
        <f>+HOSCA!V460+HOSLA!V460+'LLAY-LLAY'!V460+HPUT!V460+PSIQ.!V460+'C-LLAY'!V460+'C-SF'!V460+'C-LA'!V460+DIRECCION!V460</f>
        <v>1</v>
      </c>
      <c r="W460" s="78">
        <f t="shared" si="151"/>
        <v>183700</v>
      </c>
      <c r="X460" s="45">
        <f>+HOSCA!X460+HOSLA!X460+'LLAY-LLAY'!X460+HPUT!X460+PSIQ.!X460+'C-LLAY'!X460+'C-SF'!X460+'C-LA'!X460+DIRECCION!X460</f>
        <v>0</v>
      </c>
      <c r="Y460" s="79">
        <f t="shared" si="152"/>
        <v>0</v>
      </c>
      <c r="Z460" s="65">
        <f>+HOSCA!Z460+HOSLA!Z460+'LLAY-LLAY'!Z460+HPUT!Z460+PSIQ.!Z460+'C-LLAY'!Z460+'C-SF'!Z460+'C-LA'!Z460+DIRECCION!Z460</f>
        <v>2</v>
      </c>
      <c r="AA460" s="78">
        <f t="shared" si="153"/>
        <v>367400</v>
      </c>
      <c r="AB460" s="45">
        <f>+HOSCA!AB460+HOSLA!AB460+'LLAY-LLAY'!AB460+HPUT!AB460+PSIQ.!AB460+'C-LLAY'!AB460+'C-SF'!AB460+'C-LA'!AB460+DIRECCION!AB460</f>
        <v>2</v>
      </c>
      <c r="AC460" s="79">
        <f t="shared" si="154"/>
        <v>367400</v>
      </c>
      <c r="AD460" s="65">
        <f>+HOSCA!AD460+HOSLA!AD460+'LLAY-LLAY'!AD460+HPUT!AD460+PSIQ.!AD460+'C-LLAY'!AD460+'C-SF'!AD460+'C-LA'!AD460+DIRECCION!AD460</f>
        <v>3</v>
      </c>
      <c r="AE460" s="78">
        <f t="shared" si="155"/>
        <v>551100</v>
      </c>
      <c r="AF460" s="45">
        <f>+HOSCA!AF460+HOSLA!AF460+'LLAY-LLAY'!AF460+HPUT!AF460+PSIQ.!AF460+'C-LLAY'!AF460+'C-SF'!AF460+'C-LA'!AF460+DIRECCION!AF460</f>
        <v>4</v>
      </c>
      <c r="AG460" s="79">
        <f t="shared" si="156"/>
        <v>734800</v>
      </c>
    </row>
    <row r="461" spans="1:33" ht="16.5" customHeight="1">
      <c r="A461" s="12">
        <v>2703204</v>
      </c>
      <c r="B461" s="18" t="s">
        <v>385</v>
      </c>
      <c r="C461" s="281">
        <v>203000</v>
      </c>
      <c r="D461" s="45">
        <f>+HOSCA!D461+HOSLA!D461+'LLAY-LLAY'!D461+HPUT!D461+PSIQ.!D461+'C-LLAY'!D461+'C-SF'!D461+'C-LA'!D461+DIRECCION!D461</f>
        <v>0</v>
      </c>
      <c r="E461" s="46">
        <f t="shared" si="142"/>
        <v>0</v>
      </c>
      <c r="F461" s="46">
        <f t="shared" si="143"/>
        <v>0</v>
      </c>
      <c r="G461" s="46">
        <f t="shared" si="144"/>
        <v>0</v>
      </c>
      <c r="H461" s="53" t="e">
        <f t="shared" si="140"/>
        <v>#DIV/0!</v>
      </c>
      <c r="I461" s="54" t="e">
        <f t="shared" si="141"/>
        <v>#DIV/0!</v>
      </c>
      <c r="J461" s="65">
        <f>+HOSCA!J461+HOSLA!J461+'LLAY-LLAY'!J461+HPUT!J461+PSIQ.!J461+'C-LLAY'!J461+'C-SF'!J461+'C-LA'!J461+DIRECCION!J461</f>
        <v>0</v>
      </c>
      <c r="K461" s="78">
        <f t="shared" si="145"/>
        <v>0</v>
      </c>
      <c r="L461" s="45">
        <f>+HOSCA!L461+HOSLA!L461+'LLAY-LLAY'!L461+HPUT!L461+PSIQ.!L461+'C-LLAY'!L461+'C-SF'!L461+'C-LA'!L461+DIRECCION!L461</f>
        <v>0</v>
      </c>
      <c r="M461" s="79">
        <f t="shared" si="146"/>
        <v>0</v>
      </c>
      <c r="N461" s="65">
        <f>+HOSCA!N461+HOSLA!N461+'LLAY-LLAY'!N461+HPUT!N461+PSIQ.!N461+'C-LLAY'!N461+'C-SF'!N461+'C-LA'!N461+DIRECCION!N461</f>
        <v>0</v>
      </c>
      <c r="O461" s="78">
        <f t="shared" si="147"/>
        <v>0</v>
      </c>
      <c r="P461" s="45">
        <f>+HOSCA!P461+HOSLA!P461+'LLAY-LLAY'!P461+HPUT!P461+PSIQ.!P461+'C-LLAY'!P461+'C-SF'!P461+'C-LA'!P461+DIRECCION!P461</f>
        <v>0</v>
      </c>
      <c r="Q461" s="79">
        <f t="shared" si="148"/>
        <v>0</v>
      </c>
      <c r="R461" s="65">
        <f>+HOSCA!R461+HOSLA!R461+'LLAY-LLAY'!R461+HPUT!R461+PSIQ.!R461+'C-LLAY'!R461+'C-SF'!R461+'C-LA'!R461+DIRECCION!R461</f>
        <v>0</v>
      </c>
      <c r="S461" s="78">
        <f t="shared" si="149"/>
        <v>0</v>
      </c>
      <c r="T461" s="45">
        <f>+HOSCA!T461+HOSLA!T461+'LLAY-LLAY'!T461+HPUT!T461+PSIQ.!T461+'C-LLAY'!T461+'C-SF'!T461+'C-LA'!T461+DIRECCION!T461</f>
        <v>0</v>
      </c>
      <c r="U461" s="79">
        <f t="shared" si="150"/>
        <v>0</v>
      </c>
      <c r="V461" s="65">
        <f>+HOSCA!V461+HOSLA!V461+'LLAY-LLAY'!V461+HPUT!V461+PSIQ.!V461+'C-LLAY'!V461+'C-SF'!V461+'C-LA'!V461+DIRECCION!V461</f>
        <v>0</v>
      </c>
      <c r="W461" s="78">
        <f t="shared" si="151"/>
        <v>0</v>
      </c>
      <c r="X461" s="45">
        <f>+HOSCA!X461+HOSLA!X461+'LLAY-LLAY'!X461+HPUT!X461+PSIQ.!X461+'C-LLAY'!X461+'C-SF'!X461+'C-LA'!X461+DIRECCION!X461</f>
        <v>0</v>
      </c>
      <c r="Y461" s="79">
        <f t="shared" si="152"/>
        <v>0</v>
      </c>
      <c r="Z461" s="65">
        <f>+HOSCA!Z461+HOSLA!Z461+'LLAY-LLAY'!Z461+HPUT!Z461+PSIQ.!Z461+'C-LLAY'!Z461+'C-SF'!Z461+'C-LA'!Z461+DIRECCION!Z461</f>
        <v>0</v>
      </c>
      <c r="AA461" s="78">
        <f t="shared" si="153"/>
        <v>0</v>
      </c>
      <c r="AB461" s="45">
        <f>+HOSCA!AB461+HOSLA!AB461+'LLAY-LLAY'!AB461+HPUT!AB461+PSIQ.!AB461+'C-LLAY'!AB461+'C-SF'!AB461+'C-LA'!AB461+DIRECCION!AB461</f>
        <v>0</v>
      </c>
      <c r="AC461" s="79">
        <f t="shared" si="154"/>
        <v>0</v>
      </c>
      <c r="AD461" s="65">
        <f>+HOSCA!AD461+HOSLA!AD461+'LLAY-LLAY'!AD461+HPUT!AD461+PSIQ.!AD461+'C-LLAY'!AD461+'C-SF'!AD461+'C-LA'!AD461+DIRECCION!AD461</f>
        <v>0</v>
      </c>
      <c r="AE461" s="78">
        <f t="shared" si="155"/>
        <v>0</v>
      </c>
      <c r="AF461" s="45">
        <f>+HOSCA!AF461+HOSLA!AF461+'LLAY-LLAY'!AF461+HPUT!AF461+PSIQ.!AF461+'C-LLAY'!AF461+'C-SF'!AF461+'C-LA'!AF461+DIRECCION!AF461</f>
        <v>0</v>
      </c>
      <c r="AG461" s="79">
        <f t="shared" si="156"/>
        <v>0</v>
      </c>
    </row>
    <row r="462" spans="1:33" ht="16.5" customHeight="1">
      <c r="A462" s="12"/>
      <c r="B462" s="18"/>
      <c r="C462" s="14"/>
      <c r="D462" s="45"/>
      <c r="E462" s="46"/>
      <c r="F462" s="46"/>
      <c r="G462" s="46"/>
      <c r="H462" s="53"/>
      <c r="I462" s="54"/>
      <c r="J462" s="65"/>
      <c r="K462" s="78"/>
      <c r="L462" s="45"/>
      <c r="M462" s="79"/>
      <c r="N462" s="65"/>
      <c r="O462" s="78"/>
      <c r="P462" s="45"/>
      <c r="Q462" s="79"/>
      <c r="R462" s="65"/>
      <c r="S462" s="78"/>
      <c r="T462" s="45"/>
      <c r="U462" s="79"/>
      <c r="V462" s="65"/>
      <c r="W462" s="78"/>
      <c r="X462" s="45"/>
      <c r="Y462" s="79"/>
      <c r="Z462" s="65"/>
      <c r="AA462" s="78"/>
      <c r="AB462" s="45"/>
      <c r="AC462" s="79"/>
      <c r="AD462" s="65"/>
      <c r="AE462" s="78"/>
      <c r="AF462" s="45"/>
      <c r="AG462" s="79"/>
    </row>
    <row r="463" spans="1:33" ht="16.5" customHeight="1">
      <c r="A463" s="58"/>
      <c r="B463" s="125" t="s">
        <v>123</v>
      </c>
      <c r="C463" s="59"/>
      <c r="D463" s="60"/>
      <c r="E463" s="61"/>
      <c r="F463" s="61"/>
      <c r="G463" s="61"/>
      <c r="H463" s="62"/>
      <c r="I463" s="63"/>
      <c r="J463" s="84"/>
      <c r="K463" s="85"/>
      <c r="L463" s="60"/>
      <c r="M463" s="86"/>
      <c r="N463" s="84"/>
      <c r="O463" s="85"/>
      <c r="P463" s="60"/>
      <c r="Q463" s="86"/>
      <c r="R463" s="84"/>
      <c r="S463" s="85"/>
      <c r="T463" s="60"/>
      <c r="U463" s="86"/>
      <c r="V463" s="84"/>
      <c r="W463" s="85"/>
      <c r="X463" s="60"/>
      <c r="Y463" s="86"/>
      <c r="Z463" s="84"/>
      <c r="AA463" s="85"/>
      <c r="AB463" s="60"/>
      <c r="AC463" s="86"/>
      <c r="AD463" s="84"/>
      <c r="AE463" s="85"/>
      <c r="AF463" s="60"/>
      <c r="AG463" s="86"/>
    </row>
    <row r="464" spans="1:33" ht="16.5" customHeight="1">
      <c r="A464" s="12">
        <v>8002032</v>
      </c>
      <c r="B464" s="18" t="s">
        <v>386</v>
      </c>
      <c r="C464" s="281">
        <v>477870</v>
      </c>
      <c r="D464" s="45">
        <f>+HOSCA!D464+HOSLA!D464+'LLAY-LLAY'!D464+HPUT!D464+PSIQ.!D464+'C-LLAY'!D464+'C-SF'!D464+'C-LA'!D464+DIRECCION!D464</f>
        <v>94</v>
      </c>
      <c r="E464" s="46">
        <f t="shared" si="142"/>
        <v>86</v>
      </c>
      <c r="F464" s="46">
        <f t="shared" si="143"/>
        <v>44919780</v>
      </c>
      <c r="G464" s="46">
        <f t="shared" si="144"/>
        <v>41096820</v>
      </c>
      <c r="H464" s="53">
        <f t="shared" si="140"/>
        <v>0.91489361702127658</v>
      </c>
      <c r="I464" s="54">
        <f t="shared" si="141"/>
        <v>0.91489361702127658</v>
      </c>
      <c r="J464" s="65">
        <f>+HOSCA!J464+HOSLA!J464+'LLAY-LLAY'!J464+HPUT!J464+PSIQ.!J464+'C-LLAY'!J464+'C-SF'!J464+'C-LA'!J464+DIRECCION!J464</f>
        <v>5</v>
      </c>
      <c r="K464" s="78">
        <f t="shared" si="145"/>
        <v>2389350</v>
      </c>
      <c r="L464" s="45">
        <f>+HOSCA!L464+HOSLA!L464+'LLAY-LLAY'!L464+HPUT!L464+PSIQ.!L464+'C-LLAY'!L464+'C-SF'!L464+'C-LA'!L464+DIRECCION!L464</f>
        <v>3</v>
      </c>
      <c r="M464" s="79">
        <f t="shared" si="146"/>
        <v>1433610</v>
      </c>
      <c r="N464" s="65">
        <f>+HOSCA!N464+HOSLA!N464+'LLAY-LLAY'!N464+HPUT!N464+PSIQ.!N464+'C-LLAY'!N464+'C-SF'!N464+'C-LA'!N464+DIRECCION!N464</f>
        <v>10</v>
      </c>
      <c r="O464" s="78">
        <f t="shared" si="147"/>
        <v>4778700</v>
      </c>
      <c r="P464" s="45">
        <f>+HOSCA!P464+HOSLA!P464+'LLAY-LLAY'!P464+HPUT!P464+PSIQ.!P464+'C-LLAY'!P464+'C-SF'!P464+'C-LA'!P464+DIRECCION!P464</f>
        <v>10</v>
      </c>
      <c r="Q464" s="79">
        <f t="shared" si="148"/>
        <v>4778700</v>
      </c>
      <c r="R464" s="65">
        <f>+HOSCA!R464+HOSLA!R464+'LLAY-LLAY'!R464+HPUT!R464+PSIQ.!R464+'C-LLAY'!R464+'C-SF'!R464+'C-LA'!R464+DIRECCION!R464</f>
        <v>13</v>
      </c>
      <c r="S464" s="78">
        <f t="shared" si="149"/>
        <v>6212310</v>
      </c>
      <c r="T464" s="45">
        <f>+HOSCA!T464+HOSLA!T464+'LLAY-LLAY'!T464+HPUT!T464+PSIQ.!T464+'C-LLAY'!T464+'C-SF'!T464+'C-LA'!T464+DIRECCION!T464</f>
        <v>6</v>
      </c>
      <c r="U464" s="79">
        <f t="shared" si="150"/>
        <v>2867220</v>
      </c>
      <c r="V464" s="65">
        <f>+HOSCA!V464+HOSLA!V464+'LLAY-LLAY'!V464+HPUT!V464+PSIQ.!V464+'C-LLAY'!V464+'C-SF'!V464+'C-LA'!V464+DIRECCION!V464</f>
        <v>8</v>
      </c>
      <c r="W464" s="78">
        <f t="shared" si="151"/>
        <v>3822960</v>
      </c>
      <c r="X464" s="45">
        <f>+HOSCA!X464+HOSLA!X464+'LLAY-LLAY'!X464+HPUT!X464+PSIQ.!X464+'C-LLAY'!X464+'C-SF'!X464+'C-LA'!X464+DIRECCION!X464</f>
        <v>10</v>
      </c>
      <c r="Y464" s="79">
        <f t="shared" si="152"/>
        <v>4778700</v>
      </c>
      <c r="Z464" s="65">
        <f>+HOSCA!Z464+HOSLA!Z464+'LLAY-LLAY'!Z464+HPUT!Z464+PSIQ.!Z464+'C-LLAY'!Z464+'C-SF'!Z464+'C-LA'!Z464+DIRECCION!Z464</f>
        <v>6</v>
      </c>
      <c r="AA464" s="78">
        <f t="shared" si="153"/>
        <v>2867220</v>
      </c>
      <c r="AB464" s="45">
        <f>+HOSCA!AB464+HOSLA!AB464+'LLAY-LLAY'!AB464+HPUT!AB464+PSIQ.!AB464+'C-LLAY'!AB464+'C-SF'!AB464+'C-LA'!AB464+DIRECCION!AB464</f>
        <v>4</v>
      </c>
      <c r="AC464" s="79">
        <f t="shared" si="154"/>
        <v>1911480</v>
      </c>
      <c r="AD464" s="65">
        <f>+HOSCA!AD464+HOSLA!AD464+'LLAY-LLAY'!AD464+HPUT!AD464+PSIQ.!AD464+'C-LLAY'!AD464+'C-SF'!AD464+'C-LA'!AD464+DIRECCION!AD464</f>
        <v>9</v>
      </c>
      <c r="AE464" s="78">
        <f t="shared" si="155"/>
        <v>4300830</v>
      </c>
      <c r="AF464" s="45">
        <f>+HOSCA!AF464+HOSLA!AF464+'LLAY-LLAY'!AF464+HPUT!AF464+PSIQ.!AF464+'C-LLAY'!AF464+'C-SF'!AF464+'C-LA'!AF464+DIRECCION!AF464</f>
        <v>2</v>
      </c>
      <c r="AG464" s="79">
        <f t="shared" si="156"/>
        <v>955740</v>
      </c>
    </row>
    <row r="465" spans="1:33" ht="16.5" customHeight="1">
      <c r="A465" s="12"/>
      <c r="B465" s="18"/>
      <c r="C465" s="14"/>
      <c r="D465" s="45"/>
      <c r="E465" s="46"/>
      <c r="F465" s="46"/>
      <c r="G465" s="46"/>
      <c r="H465" s="53"/>
      <c r="I465" s="54"/>
      <c r="J465" s="65"/>
      <c r="K465" s="78"/>
      <c r="L465" s="45"/>
      <c r="M465" s="79"/>
      <c r="N465" s="65"/>
      <c r="O465" s="78"/>
      <c r="P465" s="45"/>
      <c r="Q465" s="79"/>
      <c r="R465" s="65"/>
      <c r="S465" s="78"/>
      <c r="T465" s="45"/>
      <c r="U465" s="79"/>
      <c r="V465" s="65"/>
      <c r="W465" s="78"/>
      <c r="X465" s="45"/>
      <c r="Y465" s="79"/>
      <c r="Z465" s="65"/>
      <c r="AA465" s="78"/>
      <c r="AB465" s="45"/>
      <c r="AC465" s="79"/>
      <c r="AD465" s="65"/>
      <c r="AE465" s="78"/>
      <c r="AF465" s="45"/>
      <c r="AG465" s="79"/>
    </row>
    <row r="466" spans="1:33" ht="16.5" customHeight="1">
      <c r="A466" s="58"/>
      <c r="B466" s="125" t="s">
        <v>388</v>
      </c>
      <c r="C466" s="59"/>
      <c r="D466" s="60"/>
      <c r="E466" s="61"/>
      <c r="F466" s="61"/>
      <c r="G466" s="61"/>
      <c r="H466" s="62"/>
      <c r="I466" s="63"/>
      <c r="J466" s="84"/>
      <c r="K466" s="85"/>
      <c r="L466" s="60"/>
      <c r="M466" s="86"/>
      <c r="N466" s="84"/>
      <c r="O466" s="85"/>
      <c r="P466" s="60"/>
      <c r="Q466" s="86"/>
      <c r="R466" s="84"/>
      <c r="S466" s="85"/>
      <c r="T466" s="60"/>
      <c r="U466" s="86"/>
      <c r="V466" s="84"/>
      <c r="W466" s="85"/>
      <c r="X466" s="60"/>
      <c r="Y466" s="86"/>
      <c r="Z466" s="84"/>
      <c r="AA466" s="85"/>
      <c r="AB466" s="60"/>
      <c r="AC466" s="86"/>
      <c r="AD466" s="84"/>
      <c r="AE466" s="85"/>
      <c r="AF466" s="60"/>
      <c r="AG466" s="86"/>
    </row>
    <row r="467" spans="1:33" ht="16.5" customHeight="1">
      <c r="A467" s="12">
        <v>8002020</v>
      </c>
      <c r="B467" s="18" t="s">
        <v>389</v>
      </c>
      <c r="C467" s="281">
        <v>323290</v>
      </c>
      <c r="D467" s="45">
        <f>+HOSCA!D467+HOSLA!D467+'LLAY-LLAY'!D467+HPUT!D467+PSIQ.!D467+'C-LLAY'!D467+'C-SF'!D467+'C-LA'!D467+DIRECCION!D467</f>
        <v>19</v>
      </c>
      <c r="E467" s="46">
        <f t="shared" si="142"/>
        <v>15</v>
      </c>
      <c r="F467" s="46">
        <f t="shared" si="143"/>
        <v>6142510</v>
      </c>
      <c r="G467" s="46">
        <f t="shared" si="144"/>
        <v>4849350</v>
      </c>
      <c r="H467" s="53">
        <f t="shared" si="140"/>
        <v>0.78947368421052633</v>
      </c>
      <c r="I467" s="54">
        <f t="shared" si="141"/>
        <v>0.78947368421052633</v>
      </c>
      <c r="J467" s="65">
        <f>+HOSCA!J467+HOSLA!J467+'LLAY-LLAY'!J467+HPUT!J467+PSIQ.!J467+'C-LLAY'!J467+'C-SF'!J467+'C-LA'!J467+DIRECCION!J467</f>
        <v>1</v>
      </c>
      <c r="K467" s="78">
        <f t="shared" si="145"/>
        <v>323290</v>
      </c>
      <c r="L467" s="45">
        <f>+HOSCA!L467+HOSLA!L467+'LLAY-LLAY'!L467+HPUT!L467+PSIQ.!L467+'C-LLAY'!L467+'C-SF'!L467+'C-LA'!L467+DIRECCION!L467</f>
        <v>1</v>
      </c>
      <c r="M467" s="79">
        <f t="shared" si="146"/>
        <v>323290</v>
      </c>
      <c r="N467" s="65">
        <f>+HOSCA!N467+HOSLA!N467+'LLAY-LLAY'!N467+HPUT!N467+PSIQ.!N467+'C-LLAY'!N467+'C-SF'!N467+'C-LA'!N467+DIRECCION!N467</f>
        <v>3</v>
      </c>
      <c r="O467" s="78">
        <f t="shared" si="147"/>
        <v>969870</v>
      </c>
      <c r="P467" s="45">
        <f>+HOSCA!P467+HOSLA!P467+'LLAY-LLAY'!P467+HPUT!P467+PSIQ.!P467+'C-LLAY'!P467+'C-SF'!P467+'C-LA'!P467+DIRECCION!P467</f>
        <v>2</v>
      </c>
      <c r="Q467" s="79">
        <f t="shared" si="148"/>
        <v>646580</v>
      </c>
      <c r="R467" s="65">
        <f>+HOSCA!R467+HOSLA!R467+'LLAY-LLAY'!R467+HPUT!R467+PSIQ.!R467+'C-LLAY'!R467+'C-SF'!R467+'C-LA'!R467+DIRECCION!R467</f>
        <v>0</v>
      </c>
      <c r="S467" s="78">
        <f t="shared" si="149"/>
        <v>0</v>
      </c>
      <c r="T467" s="45">
        <f>+HOSCA!T467+HOSLA!T467+'LLAY-LLAY'!T467+HPUT!T467+PSIQ.!T467+'C-LLAY'!T467+'C-SF'!T467+'C-LA'!T467+DIRECCION!T467</f>
        <v>2</v>
      </c>
      <c r="U467" s="79">
        <f t="shared" si="150"/>
        <v>646580</v>
      </c>
      <c r="V467" s="65">
        <f>+HOSCA!V467+HOSLA!V467+'LLAY-LLAY'!V467+HPUT!V467+PSIQ.!V467+'C-LLAY'!V467+'C-SF'!V467+'C-LA'!V467+DIRECCION!V467</f>
        <v>1</v>
      </c>
      <c r="W467" s="78">
        <f t="shared" si="151"/>
        <v>323290</v>
      </c>
      <c r="X467" s="45">
        <f>+HOSCA!X467+HOSLA!X467+'LLAY-LLAY'!X467+HPUT!X467+PSIQ.!X467+'C-LLAY'!X467+'C-SF'!X467+'C-LA'!X467+DIRECCION!X467</f>
        <v>4</v>
      </c>
      <c r="Y467" s="79">
        <f t="shared" si="152"/>
        <v>1293160</v>
      </c>
      <c r="Z467" s="65">
        <f>+HOSCA!Z467+HOSLA!Z467+'LLAY-LLAY'!Z467+HPUT!Z467+PSIQ.!Z467+'C-LLAY'!Z467+'C-SF'!Z467+'C-LA'!Z467+DIRECCION!Z467</f>
        <v>0</v>
      </c>
      <c r="AA467" s="78">
        <f t="shared" si="153"/>
        <v>0</v>
      </c>
      <c r="AB467" s="45">
        <f>+HOSCA!AB467+HOSLA!AB467+'LLAY-LLAY'!AB467+HPUT!AB467+PSIQ.!AB467+'C-LLAY'!AB467+'C-SF'!AB467+'C-LA'!AB467+DIRECCION!AB467</f>
        <v>0</v>
      </c>
      <c r="AC467" s="79">
        <f t="shared" si="154"/>
        <v>0</v>
      </c>
      <c r="AD467" s="65">
        <f>+HOSCA!AD467+HOSLA!AD467+'LLAY-LLAY'!AD467+HPUT!AD467+PSIQ.!AD467+'C-LLAY'!AD467+'C-SF'!AD467+'C-LA'!AD467+DIRECCION!AD467</f>
        <v>0</v>
      </c>
      <c r="AE467" s="78">
        <f t="shared" si="155"/>
        <v>0</v>
      </c>
      <c r="AF467" s="45">
        <f>+HOSCA!AF467+HOSLA!AF467+'LLAY-LLAY'!AF467+HPUT!AF467+PSIQ.!AF467+'C-LLAY'!AF467+'C-SF'!AF467+'C-LA'!AF467+DIRECCION!AF467</f>
        <v>1</v>
      </c>
      <c r="AG467" s="79">
        <f t="shared" si="156"/>
        <v>323290</v>
      </c>
    </row>
    <row r="468" spans="1:33" ht="16.5" customHeight="1">
      <c r="A468" s="12"/>
      <c r="B468" s="18"/>
      <c r="C468" s="14"/>
      <c r="D468" s="45"/>
      <c r="E468" s="46"/>
      <c r="F468" s="46"/>
      <c r="G468" s="46"/>
      <c r="H468" s="53"/>
      <c r="I468" s="54"/>
      <c r="J468" s="65"/>
      <c r="K468" s="78"/>
      <c r="L468" s="45"/>
      <c r="M468" s="79"/>
      <c r="N468" s="65"/>
      <c r="O468" s="78"/>
      <c r="P468" s="45"/>
      <c r="Q468" s="79"/>
      <c r="R468" s="65"/>
      <c r="S468" s="78"/>
      <c r="T468" s="45"/>
      <c r="U468" s="79"/>
      <c r="V468" s="65"/>
      <c r="W468" s="78"/>
      <c r="X468" s="45"/>
      <c r="Y468" s="79"/>
      <c r="Z468" s="65"/>
      <c r="AA468" s="78"/>
      <c r="AB468" s="45"/>
      <c r="AC468" s="79"/>
      <c r="AD468" s="65"/>
      <c r="AE468" s="78"/>
      <c r="AF468" s="45"/>
      <c r="AG468" s="79"/>
    </row>
    <row r="469" spans="1:33" ht="16.5" customHeight="1">
      <c r="A469" s="58"/>
      <c r="B469" s="125" t="s">
        <v>219</v>
      </c>
      <c r="C469" s="59"/>
      <c r="D469" s="60"/>
      <c r="E469" s="61"/>
      <c r="F469" s="61"/>
      <c r="G469" s="61"/>
      <c r="H469" s="62"/>
      <c r="I469" s="63"/>
      <c r="J469" s="84"/>
      <c r="K469" s="85"/>
      <c r="L469" s="60"/>
      <c r="M469" s="86"/>
      <c r="N469" s="84"/>
      <c r="O469" s="85"/>
      <c r="P469" s="60"/>
      <c r="Q469" s="86"/>
      <c r="R469" s="84"/>
      <c r="S469" s="85"/>
      <c r="T469" s="60"/>
      <c r="U469" s="86"/>
      <c r="V469" s="84"/>
      <c r="W469" s="85"/>
      <c r="X469" s="60"/>
      <c r="Y469" s="86"/>
      <c r="Z469" s="84"/>
      <c r="AA469" s="85"/>
      <c r="AB469" s="60"/>
      <c r="AC469" s="86"/>
      <c r="AD469" s="84"/>
      <c r="AE469" s="85"/>
      <c r="AF469" s="60"/>
      <c r="AG469" s="86"/>
    </row>
    <row r="470" spans="1:33" ht="16.5" customHeight="1">
      <c r="A470" s="12">
        <v>2104307</v>
      </c>
      <c r="B470" s="18" t="s">
        <v>390</v>
      </c>
      <c r="C470" s="14">
        <v>4656490</v>
      </c>
      <c r="D470" s="45">
        <f>+HOSCA!D470+HOSLA!D470+'LLAY-LLAY'!D470+HPUT!D470+PSIQ.!D470+'C-LLAY'!D470+'C-SF'!D470+'C-LA'!D470+DIRECCION!D470</f>
        <v>0</v>
      </c>
      <c r="E470" s="46">
        <f t="shared" si="142"/>
        <v>0</v>
      </c>
      <c r="F470" s="46">
        <f t="shared" si="143"/>
        <v>0</v>
      </c>
      <c r="G470" s="46">
        <f t="shared" si="144"/>
        <v>0</v>
      </c>
      <c r="H470" s="53" t="e">
        <f t="shared" si="140"/>
        <v>#DIV/0!</v>
      </c>
      <c r="I470" s="54" t="e">
        <f t="shared" si="141"/>
        <v>#DIV/0!</v>
      </c>
      <c r="J470" s="65">
        <f>+HOSCA!J470+HOSLA!J470+'LLAY-LLAY'!J470+HPUT!J470+PSIQ.!J470+'C-LLAY'!J470+'C-SF'!J470+'C-LA'!J470+DIRECCION!J470</f>
        <v>0</v>
      </c>
      <c r="K470" s="78">
        <f t="shared" si="145"/>
        <v>0</v>
      </c>
      <c r="L470" s="45">
        <f>+HOSCA!L470+HOSLA!L470+'LLAY-LLAY'!L470+HPUT!L470+PSIQ.!L470+'C-LLAY'!L470+'C-SF'!L470+'C-LA'!L470+DIRECCION!L470</f>
        <v>0</v>
      </c>
      <c r="M470" s="79">
        <f t="shared" si="146"/>
        <v>0</v>
      </c>
      <c r="N470" s="65">
        <f>+HOSCA!N470+HOSLA!N470+'LLAY-LLAY'!N470+HPUT!N470+PSIQ.!N470+'C-LLAY'!N470+'C-SF'!N470+'C-LA'!N470+DIRECCION!N470</f>
        <v>0</v>
      </c>
      <c r="O470" s="78">
        <f t="shared" si="147"/>
        <v>0</v>
      </c>
      <c r="P470" s="45">
        <f>+HOSCA!P470+HOSLA!P470+'LLAY-LLAY'!P470+HPUT!P470+PSIQ.!P470+'C-LLAY'!P470+'C-SF'!P470+'C-LA'!P470+DIRECCION!P470</f>
        <v>0</v>
      </c>
      <c r="Q470" s="79">
        <f t="shared" si="148"/>
        <v>0</v>
      </c>
      <c r="R470" s="65">
        <f>+HOSCA!R470+HOSLA!R470+'LLAY-LLAY'!R470+HPUT!R470+PSIQ.!R470+'C-LLAY'!R470+'C-SF'!R470+'C-LA'!R470+DIRECCION!R470</f>
        <v>0</v>
      </c>
      <c r="S470" s="78">
        <f t="shared" si="149"/>
        <v>0</v>
      </c>
      <c r="T470" s="45">
        <f>+HOSCA!T470+HOSLA!T470+'LLAY-LLAY'!T470+HPUT!T470+PSIQ.!T470+'C-LLAY'!T470+'C-SF'!T470+'C-LA'!T470+DIRECCION!T470</f>
        <v>0</v>
      </c>
      <c r="U470" s="79">
        <f t="shared" si="150"/>
        <v>0</v>
      </c>
      <c r="V470" s="65">
        <f>+HOSCA!V470+HOSLA!V470+'LLAY-LLAY'!V470+HPUT!V470+PSIQ.!V470+'C-LLAY'!V470+'C-SF'!V470+'C-LA'!V470+DIRECCION!V470</f>
        <v>0</v>
      </c>
      <c r="W470" s="78">
        <f t="shared" si="151"/>
        <v>0</v>
      </c>
      <c r="X470" s="45">
        <f>+HOSCA!X470+HOSLA!X470+'LLAY-LLAY'!X470+HPUT!X470+PSIQ.!X470+'C-LLAY'!X470+'C-SF'!X470+'C-LA'!X470+DIRECCION!X470</f>
        <v>0</v>
      </c>
      <c r="Y470" s="79">
        <f t="shared" si="152"/>
        <v>0</v>
      </c>
      <c r="Z470" s="65">
        <f>+HOSCA!Z470+HOSLA!Z470+'LLAY-LLAY'!Z470+HPUT!Z470+PSIQ.!Z470+'C-LLAY'!Z470+'C-SF'!Z470+'C-LA'!Z470+DIRECCION!Z470</f>
        <v>0</v>
      </c>
      <c r="AA470" s="78">
        <f t="shared" si="153"/>
        <v>0</v>
      </c>
      <c r="AB470" s="45">
        <f>+HOSCA!AB470+HOSLA!AB470+'LLAY-LLAY'!AB470+HPUT!AB470+PSIQ.!AB470+'C-LLAY'!AB470+'C-SF'!AB470+'C-LA'!AB470+DIRECCION!AB470</f>
        <v>0</v>
      </c>
      <c r="AC470" s="79">
        <f t="shared" si="154"/>
        <v>0</v>
      </c>
      <c r="AD470" s="65">
        <f>+HOSCA!AD470+HOSLA!AD470+'LLAY-LLAY'!AD470+HPUT!AD470+PSIQ.!AD470+'C-LLAY'!AD470+'C-SF'!AD470+'C-LA'!AD470+DIRECCION!AD470</f>
        <v>0</v>
      </c>
      <c r="AE470" s="78">
        <f t="shared" si="155"/>
        <v>0</v>
      </c>
      <c r="AF470" s="45">
        <f>+HOSCA!AF470+HOSLA!AF470+'LLAY-LLAY'!AF470+HPUT!AF470+PSIQ.!AF470+'C-LLAY'!AF470+'C-SF'!AF470+'C-LA'!AF470+DIRECCION!AF470</f>
        <v>0</v>
      </c>
      <c r="AG470" s="79">
        <f t="shared" si="156"/>
        <v>0</v>
      </c>
    </row>
    <row r="471" spans="1:33" ht="16.5" customHeight="1">
      <c r="A471" s="12">
        <v>2104306</v>
      </c>
      <c r="B471" s="18" t="s">
        <v>391</v>
      </c>
      <c r="C471" s="14">
        <v>4543530</v>
      </c>
      <c r="D471" s="45">
        <f>+HOSCA!D471+HOSLA!D471+'LLAY-LLAY'!D471+HPUT!D471+PSIQ.!D471+'C-LLAY'!D471+'C-SF'!D471+'C-LA'!D471+DIRECCION!D471</f>
        <v>0</v>
      </c>
      <c r="E471" s="46">
        <f t="shared" si="142"/>
        <v>0</v>
      </c>
      <c r="F471" s="46">
        <f t="shared" si="143"/>
        <v>0</v>
      </c>
      <c r="G471" s="46">
        <f t="shared" si="144"/>
        <v>0</v>
      </c>
      <c r="H471" s="53" t="e">
        <f t="shared" si="140"/>
        <v>#DIV/0!</v>
      </c>
      <c r="I471" s="54" t="e">
        <f t="shared" si="141"/>
        <v>#DIV/0!</v>
      </c>
      <c r="J471" s="65">
        <f>+HOSCA!J471+HOSLA!J471+'LLAY-LLAY'!J471+HPUT!J471+PSIQ.!J471+'C-LLAY'!J471+'C-SF'!J471+'C-LA'!J471+DIRECCION!J471</f>
        <v>0</v>
      </c>
      <c r="K471" s="78">
        <f t="shared" si="145"/>
        <v>0</v>
      </c>
      <c r="L471" s="45">
        <f>+HOSCA!L471+HOSLA!L471+'LLAY-LLAY'!L471+HPUT!L471+PSIQ.!L471+'C-LLAY'!L471+'C-SF'!L471+'C-LA'!L471+DIRECCION!L471</f>
        <v>0</v>
      </c>
      <c r="M471" s="79">
        <f t="shared" si="146"/>
        <v>0</v>
      </c>
      <c r="N471" s="65">
        <f>+HOSCA!N471+HOSLA!N471+'LLAY-LLAY'!N471+HPUT!N471+PSIQ.!N471+'C-LLAY'!N471+'C-SF'!N471+'C-LA'!N471+DIRECCION!N471</f>
        <v>0</v>
      </c>
      <c r="O471" s="78">
        <f t="shared" si="147"/>
        <v>0</v>
      </c>
      <c r="P471" s="45">
        <f>+HOSCA!P471+HOSLA!P471+'LLAY-LLAY'!P471+HPUT!P471+PSIQ.!P471+'C-LLAY'!P471+'C-SF'!P471+'C-LA'!P471+DIRECCION!P471</f>
        <v>0</v>
      </c>
      <c r="Q471" s="79">
        <f t="shared" si="148"/>
        <v>0</v>
      </c>
      <c r="R471" s="65">
        <f>+HOSCA!R471+HOSLA!R471+'LLAY-LLAY'!R471+HPUT!R471+PSIQ.!R471+'C-LLAY'!R471+'C-SF'!R471+'C-LA'!R471+DIRECCION!R471</f>
        <v>0</v>
      </c>
      <c r="S471" s="78">
        <f t="shared" si="149"/>
        <v>0</v>
      </c>
      <c r="T471" s="45">
        <f>+HOSCA!T471+HOSLA!T471+'LLAY-LLAY'!T471+HPUT!T471+PSIQ.!T471+'C-LLAY'!T471+'C-SF'!T471+'C-LA'!T471+DIRECCION!T471</f>
        <v>0</v>
      </c>
      <c r="U471" s="79">
        <f t="shared" si="150"/>
        <v>0</v>
      </c>
      <c r="V471" s="65">
        <f>+HOSCA!V471+HOSLA!V471+'LLAY-LLAY'!V471+HPUT!V471+PSIQ.!V471+'C-LLAY'!V471+'C-SF'!V471+'C-LA'!V471+DIRECCION!V471</f>
        <v>0</v>
      </c>
      <c r="W471" s="78">
        <f t="shared" si="151"/>
        <v>0</v>
      </c>
      <c r="X471" s="45">
        <f>+HOSCA!X471+HOSLA!X471+'LLAY-LLAY'!X471+HPUT!X471+PSIQ.!X471+'C-LLAY'!X471+'C-SF'!X471+'C-LA'!X471+DIRECCION!X471</f>
        <v>0</v>
      </c>
      <c r="Y471" s="79">
        <f t="shared" si="152"/>
        <v>0</v>
      </c>
      <c r="Z471" s="65">
        <f>+HOSCA!Z471+HOSLA!Z471+'LLAY-LLAY'!Z471+HPUT!Z471+PSIQ.!Z471+'C-LLAY'!Z471+'C-SF'!Z471+'C-LA'!Z471+DIRECCION!Z471</f>
        <v>0</v>
      </c>
      <c r="AA471" s="78">
        <f t="shared" si="153"/>
        <v>0</v>
      </c>
      <c r="AB471" s="45">
        <f>+HOSCA!AB471+HOSLA!AB471+'LLAY-LLAY'!AB471+HPUT!AB471+PSIQ.!AB471+'C-LLAY'!AB471+'C-SF'!AB471+'C-LA'!AB471+DIRECCION!AB471</f>
        <v>0</v>
      </c>
      <c r="AC471" s="79">
        <f t="shared" si="154"/>
        <v>0</v>
      </c>
      <c r="AD471" s="65">
        <f>+HOSCA!AD471+HOSLA!AD471+'LLAY-LLAY'!AD471+HPUT!AD471+PSIQ.!AD471+'C-LLAY'!AD471+'C-SF'!AD471+'C-LA'!AD471+DIRECCION!AD471</f>
        <v>0</v>
      </c>
      <c r="AE471" s="78">
        <f t="shared" si="155"/>
        <v>0</v>
      </c>
      <c r="AF471" s="45">
        <f>+HOSCA!AF471+HOSLA!AF471+'LLAY-LLAY'!AF471+HPUT!AF471+PSIQ.!AF471+'C-LLAY'!AF471+'C-SF'!AF471+'C-LA'!AF471+DIRECCION!AF471</f>
        <v>0</v>
      </c>
      <c r="AG471" s="79">
        <f t="shared" si="156"/>
        <v>0</v>
      </c>
    </row>
    <row r="472" spans="1:33" ht="16.5" customHeight="1">
      <c r="A472" s="12">
        <v>2104305</v>
      </c>
      <c r="B472" s="18" t="s">
        <v>392</v>
      </c>
      <c r="C472" s="14">
        <v>7003080</v>
      </c>
      <c r="D472" s="45">
        <f>+HOSCA!D472+HOSLA!D472+'LLAY-LLAY'!D472+HPUT!D472+PSIQ.!D472+'C-LLAY'!D472+'C-SF'!D472+'C-LA'!D472+DIRECCION!D472</f>
        <v>0</v>
      </c>
      <c r="E472" s="46">
        <f t="shared" si="142"/>
        <v>0</v>
      </c>
      <c r="F472" s="46">
        <f t="shared" si="143"/>
        <v>0</v>
      </c>
      <c r="G472" s="46">
        <f t="shared" si="144"/>
        <v>0</v>
      </c>
      <c r="H472" s="53" t="e">
        <f t="shared" si="140"/>
        <v>#DIV/0!</v>
      </c>
      <c r="I472" s="54" t="e">
        <f t="shared" si="141"/>
        <v>#DIV/0!</v>
      </c>
      <c r="J472" s="65">
        <f>+HOSCA!J472+HOSLA!J472+'LLAY-LLAY'!J472+HPUT!J472+PSIQ.!J472+'C-LLAY'!J472+'C-SF'!J472+'C-LA'!J472+DIRECCION!J472</f>
        <v>0</v>
      </c>
      <c r="K472" s="78">
        <f t="shared" si="145"/>
        <v>0</v>
      </c>
      <c r="L472" s="45">
        <f>+HOSCA!L472+HOSLA!L472+'LLAY-LLAY'!L472+HPUT!L472+PSIQ.!L472+'C-LLAY'!L472+'C-SF'!L472+'C-LA'!L472+DIRECCION!L472</f>
        <v>0</v>
      </c>
      <c r="M472" s="79">
        <f t="shared" si="146"/>
        <v>0</v>
      </c>
      <c r="N472" s="65">
        <f>+HOSCA!N472+HOSLA!N472+'LLAY-LLAY'!N472+HPUT!N472+PSIQ.!N472+'C-LLAY'!N472+'C-SF'!N472+'C-LA'!N472+DIRECCION!N472</f>
        <v>0</v>
      </c>
      <c r="O472" s="78">
        <f t="shared" si="147"/>
        <v>0</v>
      </c>
      <c r="P472" s="45">
        <f>+HOSCA!P472+HOSLA!P472+'LLAY-LLAY'!P472+HPUT!P472+PSIQ.!P472+'C-LLAY'!P472+'C-SF'!P472+'C-LA'!P472+DIRECCION!P472</f>
        <v>0</v>
      </c>
      <c r="Q472" s="79">
        <f t="shared" si="148"/>
        <v>0</v>
      </c>
      <c r="R472" s="65">
        <f>+HOSCA!R472+HOSLA!R472+'LLAY-LLAY'!R472+HPUT!R472+PSIQ.!R472+'C-LLAY'!R472+'C-SF'!R472+'C-LA'!R472+DIRECCION!R472</f>
        <v>0</v>
      </c>
      <c r="S472" s="78">
        <f t="shared" si="149"/>
        <v>0</v>
      </c>
      <c r="T472" s="45">
        <f>+HOSCA!T472+HOSLA!T472+'LLAY-LLAY'!T472+HPUT!T472+PSIQ.!T472+'C-LLAY'!T472+'C-SF'!T472+'C-LA'!T472+DIRECCION!T472</f>
        <v>0</v>
      </c>
      <c r="U472" s="79">
        <f t="shared" si="150"/>
        <v>0</v>
      </c>
      <c r="V472" s="65">
        <f>+HOSCA!V472+HOSLA!V472+'LLAY-LLAY'!V472+HPUT!V472+PSIQ.!V472+'C-LLAY'!V472+'C-SF'!V472+'C-LA'!V472+DIRECCION!V472</f>
        <v>0</v>
      </c>
      <c r="W472" s="78">
        <f t="shared" si="151"/>
        <v>0</v>
      </c>
      <c r="X472" s="45">
        <f>+HOSCA!X472+HOSLA!X472+'LLAY-LLAY'!X472+HPUT!X472+PSIQ.!X472+'C-LLAY'!X472+'C-SF'!X472+'C-LA'!X472+DIRECCION!X472</f>
        <v>0</v>
      </c>
      <c r="Y472" s="79">
        <f t="shared" si="152"/>
        <v>0</v>
      </c>
      <c r="Z472" s="65">
        <f>+HOSCA!Z472+HOSLA!Z472+'LLAY-LLAY'!Z472+HPUT!Z472+PSIQ.!Z472+'C-LLAY'!Z472+'C-SF'!Z472+'C-LA'!Z472+DIRECCION!Z472</f>
        <v>0</v>
      </c>
      <c r="AA472" s="78">
        <f t="shared" si="153"/>
        <v>0</v>
      </c>
      <c r="AB472" s="45">
        <f>+HOSCA!AB472+HOSLA!AB472+'LLAY-LLAY'!AB472+HPUT!AB472+PSIQ.!AB472+'C-LLAY'!AB472+'C-SF'!AB472+'C-LA'!AB472+DIRECCION!AB472</f>
        <v>0</v>
      </c>
      <c r="AC472" s="79">
        <f t="shared" si="154"/>
        <v>0</v>
      </c>
      <c r="AD472" s="65">
        <f>+HOSCA!AD472+HOSLA!AD472+'LLAY-LLAY'!AD472+HPUT!AD472+PSIQ.!AD472+'C-LLAY'!AD472+'C-SF'!AD472+'C-LA'!AD472+DIRECCION!AD472</f>
        <v>0</v>
      </c>
      <c r="AE472" s="78">
        <f t="shared" si="155"/>
        <v>0</v>
      </c>
      <c r="AF472" s="45">
        <f>+HOSCA!AF472+HOSLA!AF472+'LLAY-LLAY'!AF472+HPUT!AF472+PSIQ.!AF472+'C-LLAY'!AF472+'C-SF'!AF472+'C-LA'!AF472+DIRECCION!AF472</f>
        <v>0</v>
      </c>
      <c r="AG472" s="79">
        <f t="shared" si="156"/>
        <v>0</v>
      </c>
    </row>
    <row r="473" spans="1:33" ht="16.5" customHeight="1">
      <c r="A473" s="12">
        <v>2104301</v>
      </c>
      <c r="B473" s="18" t="s">
        <v>393</v>
      </c>
      <c r="C473" s="14">
        <v>766670</v>
      </c>
      <c r="D473" s="45">
        <f>+HOSCA!D473+HOSLA!D473+'LLAY-LLAY'!D473+HPUT!D473+PSIQ.!D473+'C-LLAY'!D473+'C-SF'!D473+'C-LA'!D473+DIRECCION!D473</f>
        <v>75</v>
      </c>
      <c r="E473" s="46">
        <f t="shared" si="142"/>
        <v>83</v>
      </c>
      <c r="F473" s="46">
        <f t="shared" si="143"/>
        <v>57500250</v>
      </c>
      <c r="G473" s="46">
        <f t="shared" si="144"/>
        <v>63633610</v>
      </c>
      <c r="H473" s="53">
        <f t="shared" si="140"/>
        <v>1.1066666666666667</v>
      </c>
      <c r="I473" s="54">
        <f t="shared" si="141"/>
        <v>1.1066666666666667</v>
      </c>
      <c r="J473" s="65">
        <f>+HOSCA!J473+HOSLA!J473+'LLAY-LLAY'!J473+HPUT!J473+PSIQ.!J473+'C-LLAY'!J473+'C-SF'!J473+'C-LA'!J473+DIRECCION!J473</f>
        <v>6</v>
      </c>
      <c r="K473" s="78">
        <f t="shared" si="145"/>
        <v>4600020</v>
      </c>
      <c r="L473" s="45">
        <f>+HOSCA!L473+HOSLA!L473+'LLAY-LLAY'!L473+HPUT!L473+PSIQ.!L473+'C-LLAY'!L473+'C-SF'!L473+'C-LA'!L473+DIRECCION!L473</f>
        <v>5</v>
      </c>
      <c r="M473" s="79">
        <f t="shared" si="146"/>
        <v>3833350</v>
      </c>
      <c r="N473" s="65">
        <f>+HOSCA!N473+HOSLA!N473+'LLAY-LLAY'!N473+HPUT!N473+PSIQ.!N473+'C-LLAY'!N473+'C-SF'!N473+'C-LA'!N473+DIRECCION!N473</f>
        <v>6</v>
      </c>
      <c r="O473" s="78">
        <f t="shared" si="147"/>
        <v>4600020</v>
      </c>
      <c r="P473" s="45">
        <f>+HOSCA!P473+HOSLA!P473+'LLAY-LLAY'!P473+HPUT!P473+PSIQ.!P473+'C-LLAY'!P473+'C-SF'!P473+'C-LA'!P473+DIRECCION!P473</f>
        <v>7</v>
      </c>
      <c r="Q473" s="79">
        <f t="shared" si="148"/>
        <v>5366690</v>
      </c>
      <c r="R473" s="65">
        <f>+HOSCA!R473+HOSLA!R473+'LLAY-LLAY'!R473+HPUT!R473+PSIQ.!R473+'C-LLAY'!R473+'C-SF'!R473+'C-LA'!R473+DIRECCION!R473</f>
        <v>4</v>
      </c>
      <c r="S473" s="78">
        <f t="shared" si="149"/>
        <v>3066680</v>
      </c>
      <c r="T473" s="45">
        <f>+HOSCA!T473+HOSLA!T473+'LLAY-LLAY'!T473+HPUT!T473+PSIQ.!T473+'C-LLAY'!T473+'C-SF'!T473+'C-LA'!T473+DIRECCION!T473</f>
        <v>5</v>
      </c>
      <c r="U473" s="79">
        <f t="shared" si="150"/>
        <v>3833350</v>
      </c>
      <c r="V473" s="65">
        <f>+HOSCA!V473+HOSLA!V473+'LLAY-LLAY'!V473+HPUT!V473+PSIQ.!V473+'C-LLAY'!V473+'C-SF'!V473+'C-LA'!V473+DIRECCION!V473</f>
        <v>13</v>
      </c>
      <c r="W473" s="78">
        <f t="shared" si="151"/>
        <v>9966710</v>
      </c>
      <c r="X473" s="45">
        <f>+HOSCA!X473+HOSLA!X473+'LLAY-LLAY'!X473+HPUT!X473+PSIQ.!X473+'C-LLAY'!X473+'C-SF'!X473+'C-LA'!X473+DIRECCION!X473</f>
        <v>3</v>
      </c>
      <c r="Y473" s="79">
        <f t="shared" si="152"/>
        <v>2300010</v>
      </c>
      <c r="Z473" s="65">
        <f>+HOSCA!Z473+HOSLA!Z473+'LLAY-LLAY'!Z473+HPUT!Z473+PSIQ.!Z473+'C-LLAY'!Z473+'C-SF'!Z473+'C-LA'!Z473+DIRECCION!Z473</f>
        <v>8</v>
      </c>
      <c r="AA473" s="78">
        <f t="shared" si="153"/>
        <v>6133360</v>
      </c>
      <c r="AB473" s="45">
        <f>+HOSCA!AB473+HOSLA!AB473+'LLAY-LLAY'!AB473+HPUT!AB473+PSIQ.!AB473+'C-LLAY'!AB473+'C-SF'!AB473+'C-LA'!AB473+DIRECCION!AB473</f>
        <v>12</v>
      </c>
      <c r="AC473" s="79">
        <f t="shared" si="154"/>
        <v>9200040</v>
      </c>
      <c r="AD473" s="65">
        <f>+HOSCA!AD473+HOSLA!AD473+'LLAY-LLAY'!AD473+HPUT!AD473+PSIQ.!AD473+'C-LLAY'!AD473+'C-SF'!AD473+'C-LA'!AD473+DIRECCION!AD473</f>
        <v>6</v>
      </c>
      <c r="AE473" s="78">
        <f t="shared" si="155"/>
        <v>4600020</v>
      </c>
      <c r="AF473" s="45">
        <f>+HOSCA!AF473+HOSLA!AF473+'LLAY-LLAY'!AF473+HPUT!AF473+PSIQ.!AF473+'C-LLAY'!AF473+'C-SF'!AF473+'C-LA'!AF473+DIRECCION!AF473</f>
        <v>8</v>
      </c>
      <c r="AG473" s="79">
        <f t="shared" si="156"/>
        <v>6133360</v>
      </c>
    </row>
    <row r="474" spans="1:33" ht="16.5" customHeight="1">
      <c r="A474" s="12">
        <v>2104302</v>
      </c>
      <c r="B474" s="18" t="s">
        <v>394</v>
      </c>
      <c r="C474" s="14">
        <v>580600</v>
      </c>
      <c r="D474" s="45">
        <f>+HOSCA!D474+HOSLA!D474+'LLAY-LLAY'!D474+HPUT!D474+PSIQ.!D474+'C-LLAY'!D474+'C-SF'!D474+'C-LA'!D474+DIRECCION!D474</f>
        <v>10</v>
      </c>
      <c r="E474" s="46">
        <f t="shared" si="142"/>
        <v>10</v>
      </c>
      <c r="F474" s="46">
        <f t="shared" si="143"/>
        <v>5806000</v>
      </c>
      <c r="G474" s="46">
        <f t="shared" si="144"/>
        <v>5806000</v>
      </c>
      <c r="H474" s="53">
        <f t="shared" si="140"/>
        <v>1</v>
      </c>
      <c r="I474" s="54">
        <f t="shared" si="141"/>
        <v>1</v>
      </c>
      <c r="J474" s="65">
        <f>+HOSCA!J474+HOSLA!J474+'LLAY-LLAY'!J474+HPUT!J474+PSIQ.!J474+'C-LLAY'!J474+'C-SF'!J474+'C-LA'!J474+DIRECCION!J474</f>
        <v>2</v>
      </c>
      <c r="K474" s="78">
        <f t="shared" si="145"/>
        <v>1161200</v>
      </c>
      <c r="L474" s="45">
        <f>+HOSCA!L474+HOSLA!L474+'LLAY-LLAY'!L474+HPUT!L474+PSIQ.!L474+'C-LLAY'!L474+'C-SF'!L474+'C-LA'!L474+DIRECCION!L474</f>
        <v>1</v>
      </c>
      <c r="M474" s="79">
        <f t="shared" si="146"/>
        <v>580600</v>
      </c>
      <c r="N474" s="65">
        <f>+HOSCA!N474+HOSLA!N474+'LLAY-LLAY'!N474+HPUT!N474+PSIQ.!N474+'C-LLAY'!N474+'C-SF'!N474+'C-LA'!N474+DIRECCION!N474</f>
        <v>1</v>
      </c>
      <c r="O474" s="78">
        <f t="shared" si="147"/>
        <v>580600</v>
      </c>
      <c r="P474" s="45">
        <f>+HOSCA!P474+HOSLA!P474+'LLAY-LLAY'!P474+HPUT!P474+PSIQ.!P474+'C-LLAY'!P474+'C-SF'!P474+'C-LA'!P474+DIRECCION!P474</f>
        <v>0</v>
      </c>
      <c r="Q474" s="79">
        <f t="shared" si="148"/>
        <v>0</v>
      </c>
      <c r="R474" s="65">
        <f>+HOSCA!R474+HOSLA!R474+'LLAY-LLAY'!R474+HPUT!R474+PSIQ.!R474+'C-LLAY'!R474+'C-SF'!R474+'C-LA'!R474+DIRECCION!R474</f>
        <v>1</v>
      </c>
      <c r="S474" s="78">
        <f t="shared" si="149"/>
        <v>580600</v>
      </c>
      <c r="T474" s="45">
        <f>+HOSCA!T474+HOSLA!T474+'LLAY-LLAY'!T474+HPUT!T474+PSIQ.!T474+'C-LLAY'!T474+'C-SF'!T474+'C-LA'!T474+DIRECCION!T474</f>
        <v>2</v>
      </c>
      <c r="U474" s="79">
        <f t="shared" si="150"/>
        <v>1161200</v>
      </c>
      <c r="V474" s="65">
        <f>+HOSCA!V474+HOSLA!V474+'LLAY-LLAY'!V474+HPUT!V474+PSIQ.!V474+'C-LLAY'!V474+'C-SF'!V474+'C-LA'!V474+DIRECCION!V474</f>
        <v>0</v>
      </c>
      <c r="W474" s="78">
        <f t="shared" si="151"/>
        <v>0</v>
      </c>
      <c r="X474" s="45">
        <f>+HOSCA!X474+HOSLA!X474+'LLAY-LLAY'!X474+HPUT!X474+PSIQ.!X474+'C-LLAY'!X474+'C-SF'!X474+'C-LA'!X474+DIRECCION!X474</f>
        <v>0</v>
      </c>
      <c r="Y474" s="79">
        <f t="shared" si="152"/>
        <v>0</v>
      </c>
      <c r="Z474" s="65">
        <f>+HOSCA!Z474+HOSLA!Z474+'LLAY-LLAY'!Z474+HPUT!Z474+PSIQ.!Z474+'C-LLAY'!Z474+'C-SF'!Z474+'C-LA'!Z474+DIRECCION!Z474</f>
        <v>0</v>
      </c>
      <c r="AA474" s="78">
        <f t="shared" si="153"/>
        <v>0</v>
      </c>
      <c r="AB474" s="45">
        <f>+HOSCA!AB474+HOSLA!AB474+'LLAY-LLAY'!AB474+HPUT!AB474+PSIQ.!AB474+'C-LLAY'!AB474+'C-SF'!AB474+'C-LA'!AB474+DIRECCION!AB474</f>
        <v>0</v>
      </c>
      <c r="AC474" s="79">
        <f t="shared" si="154"/>
        <v>0</v>
      </c>
      <c r="AD474" s="65">
        <f>+HOSCA!AD474+HOSLA!AD474+'LLAY-LLAY'!AD474+HPUT!AD474+PSIQ.!AD474+'C-LLAY'!AD474+'C-SF'!AD474+'C-LA'!AD474+DIRECCION!AD474</f>
        <v>2</v>
      </c>
      <c r="AE474" s="78">
        <f t="shared" si="155"/>
        <v>1161200</v>
      </c>
      <c r="AF474" s="45">
        <f>+HOSCA!AF474+HOSLA!AF474+'LLAY-LLAY'!AF474+HPUT!AF474+PSIQ.!AF474+'C-LLAY'!AF474+'C-SF'!AF474+'C-LA'!AF474+DIRECCION!AF474</f>
        <v>1</v>
      </c>
      <c r="AG474" s="79">
        <f t="shared" si="156"/>
        <v>580600</v>
      </c>
    </row>
    <row r="475" spans="1:33" ht="16.5" customHeight="1">
      <c r="A475" s="12">
        <v>2104303</v>
      </c>
      <c r="B475" s="18" t="s">
        <v>395</v>
      </c>
      <c r="C475" s="14">
        <v>2042770</v>
      </c>
      <c r="D475" s="45">
        <f>+HOSCA!D475+HOSLA!D475+'LLAY-LLAY'!D475+HPUT!D475+PSIQ.!D475+'C-LLAY'!D475+'C-SF'!D475+'C-LA'!D475+DIRECCION!D475</f>
        <v>26</v>
      </c>
      <c r="E475" s="46">
        <f t="shared" si="142"/>
        <v>24</v>
      </c>
      <c r="F475" s="46">
        <f t="shared" si="143"/>
        <v>53112020</v>
      </c>
      <c r="G475" s="46">
        <f t="shared" si="144"/>
        <v>49026480</v>
      </c>
      <c r="H475" s="53">
        <f t="shared" si="140"/>
        <v>0.92307692307692313</v>
      </c>
      <c r="I475" s="54">
        <f t="shared" si="141"/>
        <v>0.92307692307692313</v>
      </c>
      <c r="J475" s="65">
        <f>+HOSCA!J475+HOSLA!J475+'LLAY-LLAY'!J475+HPUT!J475+PSIQ.!J475+'C-LLAY'!J475+'C-SF'!J475+'C-LA'!J475+DIRECCION!J475</f>
        <v>2</v>
      </c>
      <c r="K475" s="78">
        <f t="shared" si="145"/>
        <v>4085540</v>
      </c>
      <c r="L475" s="45">
        <f>+HOSCA!L475+HOSLA!L475+'LLAY-LLAY'!L475+HPUT!L475+PSIQ.!L475+'C-LLAY'!L475+'C-SF'!L475+'C-LA'!L475+DIRECCION!L475</f>
        <v>2</v>
      </c>
      <c r="M475" s="79">
        <f t="shared" si="146"/>
        <v>4085540</v>
      </c>
      <c r="N475" s="65">
        <f>+HOSCA!N475+HOSLA!N475+'LLAY-LLAY'!N475+HPUT!N475+PSIQ.!N475+'C-LLAY'!N475+'C-SF'!N475+'C-LA'!N475+DIRECCION!N475</f>
        <v>2</v>
      </c>
      <c r="O475" s="78">
        <f t="shared" si="147"/>
        <v>4085540</v>
      </c>
      <c r="P475" s="45">
        <f>+HOSCA!P475+HOSLA!P475+'LLAY-LLAY'!P475+HPUT!P475+PSIQ.!P475+'C-LLAY'!P475+'C-SF'!P475+'C-LA'!P475+DIRECCION!P475</f>
        <v>2</v>
      </c>
      <c r="Q475" s="79">
        <f t="shared" si="148"/>
        <v>4085540</v>
      </c>
      <c r="R475" s="65">
        <f>+HOSCA!R475+HOSLA!R475+'LLAY-LLAY'!R475+HPUT!R475+PSIQ.!R475+'C-LLAY'!R475+'C-SF'!R475+'C-LA'!R475+DIRECCION!R475</f>
        <v>1</v>
      </c>
      <c r="S475" s="78">
        <f t="shared" si="149"/>
        <v>2042770</v>
      </c>
      <c r="T475" s="45">
        <f>+HOSCA!T475+HOSLA!T475+'LLAY-LLAY'!T475+HPUT!T475+PSIQ.!T475+'C-LLAY'!T475+'C-SF'!T475+'C-LA'!T475+DIRECCION!T475</f>
        <v>2</v>
      </c>
      <c r="U475" s="79">
        <f t="shared" si="150"/>
        <v>4085540</v>
      </c>
      <c r="V475" s="65">
        <f>+HOSCA!V475+HOSLA!V475+'LLAY-LLAY'!V475+HPUT!V475+PSIQ.!V475+'C-LLAY'!V475+'C-SF'!V475+'C-LA'!V475+DIRECCION!V475</f>
        <v>1</v>
      </c>
      <c r="W475" s="78">
        <f t="shared" si="151"/>
        <v>2042770</v>
      </c>
      <c r="X475" s="45">
        <f>+HOSCA!X475+HOSLA!X475+'LLAY-LLAY'!X475+HPUT!X475+PSIQ.!X475+'C-LLAY'!X475+'C-SF'!X475+'C-LA'!X475+DIRECCION!X475</f>
        <v>3</v>
      </c>
      <c r="Y475" s="79">
        <f t="shared" si="152"/>
        <v>6128310</v>
      </c>
      <c r="Z475" s="65">
        <f>+HOSCA!Z475+HOSLA!Z475+'LLAY-LLAY'!Z475+HPUT!Z475+PSIQ.!Z475+'C-LLAY'!Z475+'C-SF'!Z475+'C-LA'!Z475+DIRECCION!Z475</f>
        <v>4</v>
      </c>
      <c r="AA475" s="78">
        <f t="shared" si="153"/>
        <v>8171080</v>
      </c>
      <c r="AB475" s="45">
        <f>+HOSCA!AB475+HOSLA!AB475+'LLAY-LLAY'!AB475+HPUT!AB475+PSIQ.!AB475+'C-LLAY'!AB475+'C-SF'!AB475+'C-LA'!AB475+DIRECCION!AB475</f>
        <v>5</v>
      </c>
      <c r="AC475" s="79">
        <f t="shared" si="154"/>
        <v>10213850</v>
      </c>
      <c r="AD475" s="65">
        <f>+HOSCA!AD475+HOSLA!AD475+'LLAY-LLAY'!AD475+HPUT!AD475+PSIQ.!AD475+'C-LLAY'!AD475+'C-SF'!AD475+'C-LA'!AD475+DIRECCION!AD475</f>
        <v>0</v>
      </c>
      <c r="AE475" s="78">
        <f t="shared" si="155"/>
        <v>0</v>
      </c>
      <c r="AF475" s="45">
        <f>+HOSCA!AF475+HOSLA!AF475+'LLAY-LLAY'!AF475+HPUT!AF475+PSIQ.!AF475+'C-LLAY'!AF475+'C-SF'!AF475+'C-LA'!AF475+DIRECCION!AF475</f>
        <v>0</v>
      </c>
      <c r="AG475" s="79">
        <f t="shared" si="156"/>
        <v>0</v>
      </c>
    </row>
    <row r="476" spans="1:33" ht="16.5" customHeight="1">
      <c r="A476" s="12">
        <v>2104304</v>
      </c>
      <c r="B476" s="18" t="s">
        <v>396</v>
      </c>
      <c r="C476" s="14">
        <v>1177390</v>
      </c>
      <c r="D476" s="45">
        <f>+HOSCA!D476+HOSLA!D476+'LLAY-LLAY'!D476+HPUT!D476+PSIQ.!D476+'C-LLAY'!D476+'C-SF'!D476+'C-LA'!D476+DIRECCION!D476</f>
        <v>86</v>
      </c>
      <c r="E476" s="46">
        <f t="shared" si="142"/>
        <v>86</v>
      </c>
      <c r="F476" s="46">
        <f t="shared" si="143"/>
        <v>101255540</v>
      </c>
      <c r="G476" s="46">
        <f t="shared" si="144"/>
        <v>101255540</v>
      </c>
      <c r="H476" s="53">
        <f t="shared" si="140"/>
        <v>1</v>
      </c>
      <c r="I476" s="54">
        <f t="shared" si="141"/>
        <v>1</v>
      </c>
      <c r="J476" s="65">
        <f>+HOSCA!J476+HOSLA!J476+'LLAY-LLAY'!J476+HPUT!J476+PSIQ.!J476+'C-LLAY'!J476+'C-SF'!J476+'C-LA'!J476+DIRECCION!J476</f>
        <v>7</v>
      </c>
      <c r="K476" s="78">
        <f t="shared" si="145"/>
        <v>8241730</v>
      </c>
      <c r="L476" s="45">
        <f>+HOSCA!L476+HOSLA!L476+'LLAY-LLAY'!L476+HPUT!L476+PSIQ.!L476+'C-LLAY'!L476+'C-SF'!L476+'C-LA'!L476+DIRECCION!L476</f>
        <v>4</v>
      </c>
      <c r="M476" s="79">
        <f t="shared" si="146"/>
        <v>4709560</v>
      </c>
      <c r="N476" s="65">
        <f>+HOSCA!N476+HOSLA!N476+'LLAY-LLAY'!N476+HPUT!N476+PSIQ.!N476+'C-LLAY'!N476+'C-SF'!N476+'C-LA'!N476+DIRECCION!N476</f>
        <v>11</v>
      </c>
      <c r="O476" s="78">
        <f t="shared" si="147"/>
        <v>12951290</v>
      </c>
      <c r="P476" s="45">
        <f>+HOSCA!P476+HOSLA!P476+'LLAY-LLAY'!P476+HPUT!P476+PSIQ.!P476+'C-LLAY'!P476+'C-SF'!P476+'C-LA'!P476+DIRECCION!P476</f>
        <v>8</v>
      </c>
      <c r="Q476" s="79">
        <f t="shared" si="148"/>
        <v>9419120</v>
      </c>
      <c r="R476" s="65">
        <f>+HOSCA!R476+HOSLA!R476+'LLAY-LLAY'!R476+HPUT!R476+PSIQ.!R476+'C-LLAY'!R476+'C-SF'!R476+'C-LA'!R476+DIRECCION!R476</f>
        <v>4</v>
      </c>
      <c r="S476" s="78">
        <f t="shared" si="149"/>
        <v>4709560</v>
      </c>
      <c r="T476" s="45">
        <f>+HOSCA!T476+HOSLA!T476+'LLAY-LLAY'!T476+HPUT!T476+PSIQ.!T476+'C-LLAY'!T476+'C-SF'!T476+'C-LA'!T476+DIRECCION!T476</f>
        <v>4</v>
      </c>
      <c r="U476" s="79">
        <f t="shared" si="150"/>
        <v>4709560</v>
      </c>
      <c r="V476" s="65">
        <f>+HOSCA!V476+HOSLA!V476+'LLAY-LLAY'!V476+HPUT!V476+PSIQ.!V476+'C-LLAY'!V476+'C-SF'!V476+'C-LA'!V476+DIRECCION!V476</f>
        <v>4</v>
      </c>
      <c r="W476" s="78">
        <f t="shared" si="151"/>
        <v>4709560</v>
      </c>
      <c r="X476" s="45">
        <f>+HOSCA!X476+HOSLA!X476+'LLAY-LLAY'!X476+HPUT!X476+PSIQ.!X476+'C-LLAY'!X476+'C-SF'!X476+'C-LA'!X476+DIRECCION!X476</f>
        <v>17</v>
      </c>
      <c r="Y476" s="79">
        <f t="shared" si="152"/>
        <v>20015630</v>
      </c>
      <c r="Z476" s="65">
        <f>+HOSCA!Z476+HOSLA!Z476+'LLAY-LLAY'!Z476+HPUT!Z476+PSIQ.!Z476+'C-LLAY'!Z476+'C-SF'!Z476+'C-LA'!Z476+DIRECCION!Z476</f>
        <v>7</v>
      </c>
      <c r="AA476" s="78">
        <f t="shared" si="153"/>
        <v>8241730</v>
      </c>
      <c r="AB476" s="45">
        <f>+HOSCA!AB476+HOSLA!AB476+'LLAY-LLAY'!AB476+HPUT!AB476+PSIQ.!AB476+'C-LLAY'!AB476+'C-SF'!AB476+'C-LA'!AB476+DIRECCION!AB476</f>
        <v>7</v>
      </c>
      <c r="AC476" s="79">
        <f t="shared" si="154"/>
        <v>8241730</v>
      </c>
      <c r="AD476" s="65">
        <f>+HOSCA!AD476+HOSLA!AD476+'LLAY-LLAY'!AD476+HPUT!AD476+PSIQ.!AD476+'C-LLAY'!AD476+'C-SF'!AD476+'C-LA'!AD476+DIRECCION!AD476</f>
        <v>6</v>
      </c>
      <c r="AE476" s="78">
        <f t="shared" si="155"/>
        <v>7064340</v>
      </c>
      <c r="AF476" s="45">
        <f>+HOSCA!AF476+HOSLA!AF476+'LLAY-LLAY'!AF476+HPUT!AF476+PSIQ.!AF476+'C-LLAY'!AF476+'C-SF'!AF476+'C-LA'!AF476+DIRECCION!AF476</f>
        <v>7</v>
      </c>
      <c r="AG476" s="79">
        <f t="shared" si="156"/>
        <v>8241730</v>
      </c>
    </row>
    <row r="477" spans="1:33" ht="16.5" customHeight="1">
      <c r="A477" s="12">
        <v>2104190</v>
      </c>
      <c r="B477" s="27" t="s">
        <v>397</v>
      </c>
      <c r="C477" s="14">
        <v>1139260</v>
      </c>
      <c r="D477" s="45">
        <f>+HOSCA!D477+HOSLA!D477+'LLAY-LLAY'!D477+HPUT!D477+PSIQ.!D477+'C-LLAY'!D477+'C-SF'!D477+'C-LA'!D477+DIRECCION!D477</f>
        <v>20</v>
      </c>
      <c r="E477" s="46">
        <f t="shared" si="142"/>
        <v>18</v>
      </c>
      <c r="F477" s="46">
        <f t="shared" si="143"/>
        <v>22785200</v>
      </c>
      <c r="G477" s="46">
        <f t="shared" si="144"/>
        <v>20506680</v>
      </c>
      <c r="H477" s="53">
        <f t="shared" si="140"/>
        <v>0.9</v>
      </c>
      <c r="I477" s="54">
        <f t="shared" si="141"/>
        <v>0.9</v>
      </c>
      <c r="J477" s="65">
        <f>+HOSCA!J477+HOSLA!J477+'LLAY-LLAY'!J477+HPUT!J477+PSIQ.!J477+'C-LLAY'!J477+'C-SF'!J477+'C-LA'!J477+DIRECCION!J477</f>
        <v>5</v>
      </c>
      <c r="K477" s="78">
        <f t="shared" si="145"/>
        <v>5696300</v>
      </c>
      <c r="L477" s="45">
        <f>+HOSCA!L477+HOSLA!L477+'LLAY-LLAY'!L477+HPUT!L477+PSIQ.!L477+'C-LLAY'!L477+'C-SF'!L477+'C-LA'!L477+DIRECCION!L477</f>
        <v>0</v>
      </c>
      <c r="M477" s="79">
        <f t="shared" si="146"/>
        <v>0</v>
      </c>
      <c r="N477" s="65">
        <f>+HOSCA!N477+HOSLA!N477+'LLAY-LLAY'!N477+HPUT!N477+PSIQ.!N477+'C-LLAY'!N477+'C-SF'!N477+'C-LA'!N477+DIRECCION!N477</f>
        <v>0</v>
      </c>
      <c r="O477" s="78">
        <f t="shared" si="147"/>
        <v>0</v>
      </c>
      <c r="P477" s="45">
        <f>+HOSCA!P477+HOSLA!P477+'LLAY-LLAY'!P477+HPUT!P477+PSIQ.!P477+'C-LLAY'!P477+'C-SF'!P477+'C-LA'!P477+DIRECCION!P477</f>
        <v>0</v>
      </c>
      <c r="Q477" s="79">
        <f t="shared" si="148"/>
        <v>0</v>
      </c>
      <c r="R477" s="65">
        <f>+HOSCA!R477+HOSLA!R477+'LLAY-LLAY'!R477+HPUT!R477+PSIQ.!R477+'C-LLAY'!R477+'C-SF'!R477+'C-LA'!R477+DIRECCION!R477</f>
        <v>3</v>
      </c>
      <c r="S477" s="78">
        <f t="shared" si="149"/>
        <v>3417780</v>
      </c>
      <c r="T477" s="45">
        <f>+HOSCA!T477+HOSLA!T477+'LLAY-LLAY'!T477+HPUT!T477+PSIQ.!T477+'C-LLAY'!T477+'C-SF'!T477+'C-LA'!T477+DIRECCION!T477</f>
        <v>0</v>
      </c>
      <c r="U477" s="79">
        <f t="shared" si="150"/>
        <v>0</v>
      </c>
      <c r="V477" s="65">
        <f>+HOSCA!V477+HOSLA!V477+'LLAY-LLAY'!V477+HPUT!V477+PSIQ.!V477+'C-LLAY'!V477+'C-SF'!V477+'C-LA'!V477+DIRECCION!V477</f>
        <v>1</v>
      </c>
      <c r="W477" s="78">
        <f t="shared" si="151"/>
        <v>1139260</v>
      </c>
      <c r="X477" s="45">
        <f>+HOSCA!X477+HOSLA!X477+'LLAY-LLAY'!X477+HPUT!X477+PSIQ.!X477+'C-LLAY'!X477+'C-SF'!X477+'C-LA'!X477+DIRECCION!X477</f>
        <v>3</v>
      </c>
      <c r="Y477" s="79">
        <f t="shared" si="152"/>
        <v>3417780</v>
      </c>
      <c r="Z477" s="65">
        <f>+HOSCA!Z477+HOSLA!Z477+'LLAY-LLAY'!Z477+HPUT!Z477+PSIQ.!Z477+'C-LLAY'!Z477+'C-SF'!Z477+'C-LA'!Z477+DIRECCION!Z477</f>
        <v>2</v>
      </c>
      <c r="AA477" s="78">
        <f t="shared" si="153"/>
        <v>2278520</v>
      </c>
      <c r="AB477" s="45">
        <f>+HOSCA!AB477+HOSLA!AB477+'LLAY-LLAY'!AB477+HPUT!AB477+PSIQ.!AB477+'C-LLAY'!AB477+'C-SF'!AB477+'C-LA'!AB477+DIRECCION!AB477</f>
        <v>1</v>
      </c>
      <c r="AC477" s="79">
        <f t="shared" si="154"/>
        <v>1139260</v>
      </c>
      <c r="AD477" s="65">
        <f>+HOSCA!AD477+HOSLA!AD477+'LLAY-LLAY'!AD477+HPUT!AD477+PSIQ.!AD477+'C-LLAY'!AD477+'C-SF'!AD477+'C-LA'!AD477+DIRECCION!AD477</f>
        <v>0</v>
      </c>
      <c r="AE477" s="78">
        <f t="shared" si="155"/>
        <v>0</v>
      </c>
      <c r="AF477" s="45">
        <f>+HOSCA!AF477+HOSLA!AF477+'LLAY-LLAY'!AF477+HPUT!AF477+PSIQ.!AF477+'C-LLAY'!AF477+'C-SF'!AF477+'C-LA'!AF477+DIRECCION!AF477</f>
        <v>3</v>
      </c>
      <c r="AG477" s="79">
        <f t="shared" si="156"/>
        <v>3417780</v>
      </c>
    </row>
    <row r="478" spans="1:33" ht="39" customHeight="1">
      <c r="A478" s="12" t="s">
        <v>913</v>
      </c>
      <c r="B478" s="27" t="s">
        <v>398</v>
      </c>
      <c r="C478" s="14">
        <v>586890</v>
      </c>
      <c r="D478" s="45">
        <f>+HOSCA!D478+HOSLA!D478+'LLAY-LLAY'!D478+HPUT!D478+PSIQ.!D478+'C-LLAY'!D478+'C-SF'!D478+'C-LA'!D478+DIRECCION!D478</f>
        <v>112</v>
      </c>
      <c r="E478" s="46">
        <f t="shared" si="142"/>
        <v>116</v>
      </c>
      <c r="F478" s="46">
        <f t="shared" si="143"/>
        <v>65731680</v>
      </c>
      <c r="G478" s="46">
        <f t="shared" si="144"/>
        <v>68079240</v>
      </c>
      <c r="H478" s="53">
        <f t="shared" si="140"/>
        <v>1.0357142857142858</v>
      </c>
      <c r="I478" s="54">
        <f t="shared" si="141"/>
        <v>1.0357142857142858</v>
      </c>
      <c r="J478" s="65">
        <f>+HOSCA!J478+HOSLA!J478+'LLAY-LLAY'!J478+HPUT!J478+PSIQ.!J478+'C-LLAY'!J478+'C-SF'!J478+'C-LA'!J478+DIRECCION!J478</f>
        <v>8</v>
      </c>
      <c r="K478" s="78">
        <f t="shared" si="145"/>
        <v>4695120</v>
      </c>
      <c r="L478" s="45">
        <f>+HOSCA!L478+HOSLA!L478+'LLAY-LLAY'!L478+HPUT!L478+PSIQ.!L478+'C-LLAY'!L478+'C-SF'!L478+'C-LA'!L478+DIRECCION!L478</f>
        <v>0</v>
      </c>
      <c r="M478" s="79">
        <f t="shared" si="146"/>
        <v>0</v>
      </c>
      <c r="N478" s="65">
        <f>+HOSCA!N478+HOSLA!N478+'LLAY-LLAY'!N478+HPUT!N478+PSIQ.!N478+'C-LLAY'!N478+'C-SF'!N478+'C-LA'!N478+DIRECCION!N478</f>
        <v>10</v>
      </c>
      <c r="O478" s="78">
        <f t="shared" si="147"/>
        <v>5868900</v>
      </c>
      <c r="P478" s="45">
        <f>+HOSCA!P478+HOSLA!P478+'LLAY-LLAY'!P478+HPUT!P478+PSIQ.!P478+'C-LLAY'!P478+'C-SF'!P478+'C-LA'!P478+DIRECCION!P478</f>
        <v>13</v>
      </c>
      <c r="Q478" s="79">
        <f t="shared" si="148"/>
        <v>7629570</v>
      </c>
      <c r="R478" s="65">
        <f>+HOSCA!R478+HOSLA!R478+'LLAY-LLAY'!R478+HPUT!R478+PSIQ.!R478+'C-LLAY'!R478+'C-SF'!R478+'C-LA'!R478+DIRECCION!R478</f>
        <v>4</v>
      </c>
      <c r="S478" s="78">
        <f t="shared" si="149"/>
        <v>2347560</v>
      </c>
      <c r="T478" s="45">
        <f>+HOSCA!T478+HOSLA!T478+'LLAY-LLAY'!T478+HPUT!T478+PSIQ.!T478+'C-LLAY'!T478+'C-SF'!T478+'C-LA'!T478+DIRECCION!T478</f>
        <v>15</v>
      </c>
      <c r="U478" s="79">
        <f t="shared" si="150"/>
        <v>8803350</v>
      </c>
      <c r="V478" s="65">
        <f>+HOSCA!V478+HOSLA!V478+'LLAY-LLAY'!V478+HPUT!V478+PSIQ.!V478+'C-LLAY'!V478+'C-SF'!V478+'C-LA'!V478+DIRECCION!V478</f>
        <v>8</v>
      </c>
      <c r="W478" s="78">
        <f t="shared" si="151"/>
        <v>4695120</v>
      </c>
      <c r="X478" s="45">
        <f>+HOSCA!X478+HOSLA!X478+'LLAY-LLAY'!X478+HPUT!X478+PSIQ.!X478+'C-LLAY'!X478+'C-SF'!X478+'C-LA'!X478+DIRECCION!X478</f>
        <v>14</v>
      </c>
      <c r="Y478" s="79">
        <f t="shared" si="152"/>
        <v>8216460</v>
      </c>
      <c r="Z478" s="65">
        <f>+HOSCA!Z478+HOSLA!Z478+'LLAY-LLAY'!Z478+HPUT!Z478+PSIQ.!Z478+'C-LLAY'!Z478+'C-SF'!Z478+'C-LA'!Z478+DIRECCION!Z478</f>
        <v>11</v>
      </c>
      <c r="AA478" s="78">
        <f t="shared" si="153"/>
        <v>6455790</v>
      </c>
      <c r="AB478" s="45">
        <f>+HOSCA!AB478+HOSLA!AB478+'LLAY-LLAY'!AB478+HPUT!AB478+PSIQ.!AB478+'C-LLAY'!AB478+'C-SF'!AB478+'C-LA'!AB478+DIRECCION!AB478</f>
        <v>3</v>
      </c>
      <c r="AC478" s="79">
        <f t="shared" si="154"/>
        <v>1760670</v>
      </c>
      <c r="AD478" s="65">
        <f>+HOSCA!AD478+HOSLA!AD478+'LLAY-LLAY'!AD478+HPUT!AD478+PSIQ.!AD478+'C-LLAY'!AD478+'C-SF'!AD478+'C-LA'!AD478+DIRECCION!AD478</f>
        <v>11</v>
      </c>
      <c r="AE478" s="78">
        <f t="shared" si="155"/>
        <v>6455790</v>
      </c>
      <c r="AF478" s="45">
        <f>+HOSCA!AF478+HOSLA!AF478+'LLAY-LLAY'!AF478+HPUT!AF478+PSIQ.!AF478+'C-LLAY'!AF478+'C-SF'!AF478+'C-LA'!AF478+DIRECCION!AF478</f>
        <v>19</v>
      </c>
      <c r="AG478" s="79">
        <f t="shared" si="156"/>
        <v>11150910</v>
      </c>
    </row>
    <row r="479" spans="1:33" ht="16.5" customHeight="1">
      <c r="A479" s="12">
        <v>2104279</v>
      </c>
      <c r="B479" s="27" t="s">
        <v>399</v>
      </c>
      <c r="C479" s="14">
        <v>1147310</v>
      </c>
      <c r="D479" s="45">
        <f>+HOSCA!D479+HOSLA!D479+'LLAY-LLAY'!D479+HPUT!D479+PSIQ.!D479+'C-LLAY'!D479+'C-SF'!D479+'C-LA'!D479+DIRECCION!D479</f>
        <v>35</v>
      </c>
      <c r="E479" s="46">
        <f t="shared" si="142"/>
        <v>33</v>
      </c>
      <c r="F479" s="46">
        <f t="shared" si="143"/>
        <v>40155850</v>
      </c>
      <c r="G479" s="46">
        <f t="shared" si="144"/>
        <v>37861230</v>
      </c>
      <c r="H479" s="53">
        <f t="shared" si="140"/>
        <v>0.94285714285714284</v>
      </c>
      <c r="I479" s="54">
        <f t="shared" si="141"/>
        <v>0.94285714285714284</v>
      </c>
      <c r="J479" s="65">
        <f>+HOSCA!J479+HOSLA!J479+'LLAY-LLAY'!J479+HPUT!J479+PSIQ.!J479+'C-LLAY'!J479+'C-SF'!J479+'C-LA'!J479+DIRECCION!J479</f>
        <v>1</v>
      </c>
      <c r="K479" s="78">
        <f t="shared" si="145"/>
        <v>1147310</v>
      </c>
      <c r="L479" s="45">
        <f>+HOSCA!L479+HOSLA!L479+'LLAY-LLAY'!L479+HPUT!L479+PSIQ.!L479+'C-LLAY'!L479+'C-SF'!L479+'C-LA'!L479+DIRECCION!L479</f>
        <v>6</v>
      </c>
      <c r="M479" s="79">
        <f t="shared" si="146"/>
        <v>6883860</v>
      </c>
      <c r="N479" s="65">
        <f>+HOSCA!N479+HOSLA!N479+'LLAY-LLAY'!N479+HPUT!N479+PSIQ.!N479+'C-LLAY'!N479+'C-SF'!N479+'C-LA'!N479+DIRECCION!N479</f>
        <v>2</v>
      </c>
      <c r="O479" s="78">
        <f t="shared" si="147"/>
        <v>2294620</v>
      </c>
      <c r="P479" s="45">
        <f>+HOSCA!P479+HOSLA!P479+'LLAY-LLAY'!P479+HPUT!P479+PSIQ.!P479+'C-LLAY'!P479+'C-SF'!P479+'C-LA'!P479+DIRECCION!P479</f>
        <v>3</v>
      </c>
      <c r="Q479" s="79">
        <f t="shared" si="148"/>
        <v>3441930</v>
      </c>
      <c r="R479" s="65">
        <f>+HOSCA!R479+HOSLA!R479+'LLAY-LLAY'!R479+HPUT!R479+PSIQ.!R479+'C-LLAY'!R479+'C-SF'!R479+'C-LA'!R479+DIRECCION!R479</f>
        <v>2</v>
      </c>
      <c r="S479" s="78">
        <f t="shared" si="149"/>
        <v>2294620</v>
      </c>
      <c r="T479" s="45">
        <f>+HOSCA!T479+HOSLA!T479+'LLAY-LLAY'!T479+HPUT!T479+PSIQ.!T479+'C-LLAY'!T479+'C-SF'!T479+'C-LA'!T479+DIRECCION!T479</f>
        <v>4</v>
      </c>
      <c r="U479" s="79">
        <f t="shared" si="150"/>
        <v>4589240</v>
      </c>
      <c r="V479" s="65">
        <f>+HOSCA!V479+HOSLA!V479+'LLAY-LLAY'!V479+HPUT!V479+PSIQ.!V479+'C-LLAY'!V479+'C-SF'!V479+'C-LA'!V479+DIRECCION!V479</f>
        <v>3</v>
      </c>
      <c r="W479" s="78">
        <f t="shared" si="151"/>
        <v>3441930</v>
      </c>
      <c r="X479" s="45">
        <f>+HOSCA!X479+HOSLA!X479+'LLAY-LLAY'!X479+HPUT!X479+PSIQ.!X479+'C-LLAY'!X479+'C-SF'!X479+'C-LA'!X479+DIRECCION!X479</f>
        <v>4</v>
      </c>
      <c r="Y479" s="79">
        <f t="shared" si="152"/>
        <v>4589240</v>
      </c>
      <c r="Z479" s="65">
        <f>+HOSCA!Z479+HOSLA!Z479+'LLAY-LLAY'!Z479+HPUT!Z479+PSIQ.!Z479+'C-LLAY'!Z479+'C-SF'!Z479+'C-LA'!Z479+DIRECCION!Z479</f>
        <v>1</v>
      </c>
      <c r="AA479" s="78">
        <f t="shared" si="153"/>
        <v>1147310</v>
      </c>
      <c r="AB479" s="45">
        <f>+HOSCA!AB479+HOSLA!AB479+'LLAY-LLAY'!AB479+HPUT!AB479+PSIQ.!AB479+'C-LLAY'!AB479+'C-SF'!AB479+'C-LA'!AB479+DIRECCION!AB479</f>
        <v>3</v>
      </c>
      <c r="AC479" s="79">
        <f t="shared" si="154"/>
        <v>3441930</v>
      </c>
      <c r="AD479" s="65">
        <f>+HOSCA!AD479+HOSLA!AD479+'LLAY-LLAY'!AD479+HPUT!AD479+PSIQ.!AD479+'C-LLAY'!AD479+'C-SF'!AD479+'C-LA'!AD479+DIRECCION!AD479</f>
        <v>2</v>
      </c>
      <c r="AE479" s="78">
        <f t="shared" si="155"/>
        <v>2294620</v>
      </c>
      <c r="AF479" s="45">
        <f>+HOSCA!AF479+HOSLA!AF479+'LLAY-LLAY'!AF479+HPUT!AF479+PSIQ.!AF479+'C-LLAY'!AF479+'C-SF'!AF479+'C-LA'!AF479+DIRECCION!AF479</f>
        <v>2</v>
      </c>
      <c r="AG479" s="79">
        <f t="shared" si="156"/>
        <v>2294620</v>
      </c>
    </row>
    <row r="480" spans="1:33" ht="16.5" customHeight="1">
      <c r="A480" s="12">
        <v>2104379</v>
      </c>
      <c r="B480" s="27" t="s">
        <v>400</v>
      </c>
      <c r="C480" s="14">
        <v>1908530</v>
      </c>
      <c r="D480" s="45">
        <f>+HOSCA!D480+HOSLA!D480+'LLAY-LLAY'!D480+HPUT!D480+PSIQ.!D480+'C-LLAY'!D480+'C-SF'!D480+'C-LA'!D480+DIRECCION!D480</f>
        <v>2</v>
      </c>
      <c r="E480" s="46">
        <f t="shared" si="142"/>
        <v>1</v>
      </c>
      <c r="F480" s="46">
        <f t="shared" si="143"/>
        <v>3817060</v>
      </c>
      <c r="G480" s="46">
        <f t="shared" si="144"/>
        <v>1908530</v>
      </c>
      <c r="H480" s="53">
        <f t="shared" si="140"/>
        <v>0.5</v>
      </c>
      <c r="I480" s="54">
        <f t="shared" si="141"/>
        <v>0.5</v>
      </c>
      <c r="J480" s="65">
        <f>+HOSCA!J480+HOSLA!J480+'LLAY-LLAY'!J480+HPUT!J480+PSIQ.!J480+'C-LLAY'!J480+'C-SF'!J480+'C-LA'!J480+DIRECCION!J480</f>
        <v>0</v>
      </c>
      <c r="K480" s="78">
        <f t="shared" si="145"/>
        <v>0</v>
      </c>
      <c r="L480" s="45">
        <f>+HOSCA!L480+HOSLA!L480+'LLAY-LLAY'!L480+HPUT!L480+PSIQ.!L480+'C-LLAY'!L480+'C-SF'!L480+'C-LA'!L480+DIRECCION!L480</f>
        <v>0</v>
      </c>
      <c r="M480" s="79">
        <f t="shared" si="146"/>
        <v>0</v>
      </c>
      <c r="N480" s="65">
        <f>+HOSCA!N480+HOSLA!N480+'LLAY-LLAY'!N480+HPUT!N480+PSIQ.!N480+'C-LLAY'!N480+'C-SF'!N480+'C-LA'!N480+DIRECCION!N480</f>
        <v>0</v>
      </c>
      <c r="O480" s="78">
        <f t="shared" si="147"/>
        <v>0</v>
      </c>
      <c r="P480" s="45">
        <f>+HOSCA!P480+HOSLA!P480+'LLAY-LLAY'!P480+HPUT!P480+PSIQ.!P480+'C-LLAY'!P480+'C-SF'!P480+'C-LA'!P480+DIRECCION!P480</f>
        <v>0</v>
      </c>
      <c r="Q480" s="79">
        <f t="shared" si="148"/>
        <v>0</v>
      </c>
      <c r="R480" s="65">
        <f>+HOSCA!R480+HOSLA!R480+'LLAY-LLAY'!R480+HPUT!R480+PSIQ.!R480+'C-LLAY'!R480+'C-SF'!R480+'C-LA'!R480+DIRECCION!R480</f>
        <v>0</v>
      </c>
      <c r="S480" s="78">
        <f t="shared" si="149"/>
        <v>0</v>
      </c>
      <c r="T480" s="45">
        <f>+HOSCA!T480+HOSLA!T480+'LLAY-LLAY'!T480+HPUT!T480+PSIQ.!T480+'C-LLAY'!T480+'C-SF'!T480+'C-LA'!T480+DIRECCION!T480</f>
        <v>1</v>
      </c>
      <c r="U480" s="79">
        <f t="shared" si="150"/>
        <v>1908530</v>
      </c>
      <c r="V480" s="65">
        <f>+HOSCA!V480+HOSLA!V480+'LLAY-LLAY'!V480+HPUT!V480+PSIQ.!V480+'C-LLAY'!V480+'C-SF'!V480+'C-LA'!V480+DIRECCION!V480</f>
        <v>0</v>
      </c>
      <c r="W480" s="78">
        <f t="shared" si="151"/>
        <v>0</v>
      </c>
      <c r="X480" s="45">
        <f>+HOSCA!X480+HOSLA!X480+'LLAY-LLAY'!X480+HPUT!X480+PSIQ.!X480+'C-LLAY'!X480+'C-SF'!X480+'C-LA'!X480+DIRECCION!X480</f>
        <v>0</v>
      </c>
      <c r="Y480" s="79">
        <f t="shared" si="152"/>
        <v>0</v>
      </c>
      <c r="Z480" s="65">
        <f>+HOSCA!Z480+HOSLA!Z480+'LLAY-LLAY'!Z480+HPUT!Z480+PSIQ.!Z480+'C-LLAY'!Z480+'C-SF'!Z480+'C-LA'!Z480+DIRECCION!Z480</f>
        <v>0</v>
      </c>
      <c r="AA480" s="78">
        <f t="shared" si="153"/>
        <v>0</v>
      </c>
      <c r="AB480" s="45">
        <f>+HOSCA!AB480+HOSLA!AB480+'LLAY-LLAY'!AB480+HPUT!AB480+PSIQ.!AB480+'C-LLAY'!AB480+'C-SF'!AB480+'C-LA'!AB480+DIRECCION!AB480</f>
        <v>0</v>
      </c>
      <c r="AC480" s="79">
        <f t="shared" si="154"/>
        <v>0</v>
      </c>
      <c r="AD480" s="65">
        <f>+HOSCA!AD480+HOSLA!AD480+'LLAY-LLAY'!AD480+HPUT!AD480+PSIQ.!AD480+'C-LLAY'!AD480+'C-SF'!AD480+'C-LA'!AD480+DIRECCION!AD480</f>
        <v>0</v>
      </c>
      <c r="AE480" s="78">
        <f t="shared" si="155"/>
        <v>0</v>
      </c>
      <c r="AF480" s="45">
        <f>+HOSCA!AF480+HOSLA!AF480+'LLAY-LLAY'!AF480+HPUT!AF480+PSIQ.!AF480+'C-LLAY'!AF480+'C-SF'!AF480+'C-LA'!AF480+DIRECCION!AF480</f>
        <v>0</v>
      </c>
      <c r="AG480" s="79">
        <f t="shared" si="156"/>
        <v>0</v>
      </c>
    </row>
    <row r="481" spans="1:33" ht="16.5" customHeight="1">
      <c r="A481" s="12"/>
      <c r="B481" s="18"/>
      <c r="C481" s="14"/>
      <c r="D481" s="45"/>
      <c r="E481" s="46"/>
      <c r="F481" s="46"/>
      <c r="G481" s="46"/>
      <c r="H481" s="53"/>
      <c r="I481" s="54"/>
      <c r="J481" s="65"/>
      <c r="K481" s="78"/>
      <c r="L481" s="45"/>
      <c r="M481" s="79"/>
      <c r="N481" s="65"/>
      <c r="O481" s="78"/>
      <c r="P481" s="45"/>
      <c r="Q481" s="79"/>
      <c r="R481" s="65"/>
      <c r="S481" s="78"/>
      <c r="T481" s="45"/>
      <c r="U481" s="79"/>
      <c r="V481" s="65"/>
      <c r="W481" s="78"/>
      <c r="X481" s="45"/>
      <c r="Y481" s="79"/>
      <c r="Z481" s="65"/>
      <c r="AA481" s="78"/>
      <c r="AB481" s="45"/>
      <c r="AC481" s="79"/>
      <c r="AD481" s="65"/>
      <c r="AE481" s="78"/>
      <c r="AF481" s="45"/>
      <c r="AG481" s="79"/>
    </row>
    <row r="482" spans="1:33" ht="16.5" customHeight="1">
      <c r="A482" s="58"/>
      <c r="B482" s="125" t="s">
        <v>401</v>
      </c>
      <c r="C482" s="59"/>
      <c r="D482" s="60"/>
      <c r="E482" s="61"/>
      <c r="F482" s="61"/>
      <c r="G482" s="61"/>
      <c r="H482" s="62"/>
      <c r="I482" s="63"/>
      <c r="J482" s="84"/>
      <c r="K482" s="85"/>
      <c r="L482" s="60"/>
      <c r="M482" s="86"/>
      <c r="N482" s="84"/>
      <c r="O482" s="85"/>
      <c r="P482" s="60"/>
      <c r="Q482" s="86"/>
      <c r="R482" s="84"/>
      <c r="S482" s="85"/>
      <c r="T482" s="60"/>
      <c r="U482" s="86"/>
      <c r="V482" s="84"/>
      <c r="W482" s="85"/>
      <c r="X482" s="60"/>
      <c r="Y482" s="86"/>
      <c r="Z482" s="84"/>
      <c r="AA482" s="85"/>
      <c r="AB482" s="60"/>
      <c r="AC482" s="86"/>
      <c r="AD482" s="84"/>
      <c r="AE482" s="85"/>
      <c r="AF482" s="60"/>
      <c r="AG482" s="86"/>
    </row>
    <row r="483" spans="1:33" ht="16.5" customHeight="1">
      <c r="A483" s="12">
        <v>8002025</v>
      </c>
      <c r="B483" s="27" t="s">
        <v>402</v>
      </c>
      <c r="C483" s="14">
        <v>341470</v>
      </c>
      <c r="D483" s="45">
        <f>+HOSCA!D483+HOSLA!D483+'LLAY-LLAY'!D483+HPUT!D483+PSIQ.!D483+'C-LLAY'!D483+'C-SF'!D483+'C-LA'!D483+DIRECCION!D483</f>
        <v>24</v>
      </c>
      <c r="E483" s="46">
        <f t="shared" si="142"/>
        <v>23</v>
      </c>
      <c r="F483" s="46">
        <f t="shared" si="143"/>
        <v>8195280</v>
      </c>
      <c r="G483" s="46">
        <f t="shared" si="144"/>
        <v>7853810</v>
      </c>
      <c r="H483" s="53">
        <f t="shared" si="140"/>
        <v>0.95833333333333337</v>
      </c>
      <c r="I483" s="54">
        <f t="shared" si="141"/>
        <v>0.95833333333333337</v>
      </c>
      <c r="J483" s="65">
        <f>+HOSCA!J483+HOSLA!J483+'LLAY-LLAY'!J483+HPUT!J483+PSIQ.!J483+'C-LLAY'!J483+'C-SF'!J483+'C-LA'!J483+DIRECCION!J483</f>
        <v>4</v>
      </c>
      <c r="K483" s="78">
        <f t="shared" si="145"/>
        <v>1365880</v>
      </c>
      <c r="L483" s="45">
        <f>+HOSCA!L483+HOSLA!L483+'LLAY-LLAY'!L483+HPUT!L483+PSIQ.!L483+'C-LLAY'!L483+'C-SF'!L483+'C-LA'!L483+DIRECCION!L483</f>
        <v>4</v>
      </c>
      <c r="M483" s="79">
        <f t="shared" si="146"/>
        <v>1365880</v>
      </c>
      <c r="N483" s="65">
        <f>+HOSCA!N483+HOSLA!N483+'LLAY-LLAY'!N483+HPUT!N483+PSIQ.!N483+'C-LLAY'!N483+'C-SF'!N483+'C-LA'!N483+DIRECCION!N483</f>
        <v>1</v>
      </c>
      <c r="O483" s="78">
        <f t="shared" si="147"/>
        <v>341470</v>
      </c>
      <c r="P483" s="45">
        <f>+HOSCA!P483+HOSLA!P483+'LLAY-LLAY'!P483+HPUT!P483+PSIQ.!P483+'C-LLAY'!P483+'C-SF'!P483+'C-LA'!P483+DIRECCION!P483</f>
        <v>1</v>
      </c>
      <c r="Q483" s="79">
        <f t="shared" si="148"/>
        <v>341470</v>
      </c>
      <c r="R483" s="65">
        <f>+HOSCA!R483+HOSLA!R483+'LLAY-LLAY'!R483+HPUT!R483+PSIQ.!R483+'C-LLAY'!R483+'C-SF'!R483+'C-LA'!R483+DIRECCION!R483</f>
        <v>2</v>
      </c>
      <c r="S483" s="78">
        <f t="shared" si="149"/>
        <v>682940</v>
      </c>
      <c r="T483" s="45">
        <f>+HOSCA!T483+HOSLA!T483+'LLAY-LLAY'!T483+HPUT!T483+PSIQ.!T483+'C-LLAY'!T483+'C-SF'!T483+'C-LA'!T483+DIRECCION!T483</f>
        <v>0</v>
      </c>
      <c r="U483" s="79">
        <f t="shared" si="150"/>
        <v>0</v>
      </c>
      <c r="V483" s="65">
        <f>+HOSCA!V483+HOSLA!V483+'LLAY-LLAY'!V483+HPUT!V483+PSIQ.!V483+'C-LLAY'!V483+'C-SF'!V483+'C-LA'!V483+DIRECCION!V483</f>
        <v>1</v>
      </c>
      <c r="W483" s="78">
        <f t="shared" si="151"/>
        <v>341470</v>
      </c>
      <c r="X483" s="45">
        <f>+HOSCA!X483+HOSLA!X483+'LLAY-LLAY'!X483+HPUT!X483+PSIQ.!X483+'C-LLAY'!X483+'C-SF'!X483+'C-LA'!X483+DIRECCION!X483</f>
        <v>2</v>
      </c>
      <c r="Y483" s="79">
        <f t="shared" si="152"/>
        <v>682940</v>
      </c>
      <c r="Z483" s="65">
        <f>+HOSCA!Z483+HOSLA!Z483+'LLAY-LLAY'!Z483+HPUT!Z483+PSIQ.!Z483+'C-LLAY'!Z483+'C-SF'!Z483+'C-LA'!Z483+DIRECCION!Z483</f>
        <v>2</v>
      </c>
      <c r="AA483" s="78">
        <f t="shared" si="153"/>
        <v>682940</v>
      </c>
      <c r="AB483" s="45">
        <f>+HOSCA!AB483+HOSLA!AB483+'LLAY-LLAY'!AB483+HPUT!AB483+PSIQ.!AB483+'C-LLAY'!AB483+'C-SF'!AB483+'C-LA'!AB483+DIRECCION!AB483</f>
        <v>1</v>
      </c>
      <c r="AC483" s="79">
        <f t="shared" si="154"/>
        <v>341470</v>
      </c>
      <c r="AD483" s="65">
        <f>+HOSCA!AD483+HOSLA!AD483+'LLAY-LLAY'!AD483+HPUT!AD483+PSIQ.!AD483+'C-LLAY'!AD483+'C-SF'!AD483+'C-LA'!AD483+DIRECCION!AD483</f>
        <v>0</v>
      </c>
      <c r="AE483" s="78">
        <f t="shared" si="155"/>
        <v>0</v>
      </c>
      <c r="AF483" s="45">
        <f>+HOSCA!AF483+HOSLA!AF483+'LLAY-LLAY'!AF483+HPUT!AF483+PSIQ.!AF483+'C-LLAY'!AF483+'C-SF'!AF483+'C-LA'!AF483+DIRECCION!AF483</f>
        <v>5</v>
      </c>
      <c r="AG483" s="79">
        <f t="shared" si="156"/>
        <v>1707350</v>
      </c>
    </row>
    <row r="484" spans="1:33" ht="16.5" customHeight="1">
      <c r="A484" s="12">
        <v>8002026</v>
      </c>
      <c r="B484" s="27" t="s">
        <v>403</v>
      </c>
      <c r="C484" s="14">
        <v>115700</v>
      </c>
      <c r="D484" s="45">
        <f>+HOSCA!D484+HOSLA!D484+'LLAY-LLAY'!D484+HPUT!D484+PSIQ.!D484+'C-LLAY'!D484+'C-SF'!D484+'C-LA'!D484+DIRECCION!D484</f>
        <v>3</v>
      </c>
      <c r="E484" s="46">
        <f t="shared" si="142"/>
        <v>4</v>
      </c>
      <c r="F484" s="46">
        <f t="shared" si="143"/>
        <v>347100</v>
      </c>
      <c r="G484" s="46">
        <f t="shared" si="144"/>
        <v>462800</v>
      </c>
      <c r="H484" s="53">
        <f t="shared" si="140"/>
        <v>1.3333333333333333</v>
      </c>
      <c r="I484" s="54">
        <f t="shared" si="141"/>
        <v>1.3333333333333333</v>
      </c>
      <c r="J484" s="65">
        <f>+HOSCA!J484+HOSLA!J484+'LLAY-LLAY'!J484+HPUT!J484+PSIQ.!J484+'C-LLAY'!J484+'C-SF'!J484+'C-LA'!J484+DIRECCION!J484</f>
        <v>1</v>
      </c>
      <c r="K484" s="78">
        <f t="shared" si="145"/>
        <v>115700</v>
      </c>
      <c r="L484" s="45">
        <f>+HOSCA!L484+HOSLA!L484+'LLAY-LLAY'!L484+HPUT!L484+PSIQ.!L484+'C-LLAY'!L484+'C-SF'!L484+'C-LA'!L484+DIRECCION!L484</f>
        <v>0</v>
      </c>
      <c r="M484" s="79">
        <f t="shared" si="146"/>
        <v>0</v>
      </c>
      <c r="N484" s="65">
        <f>+HOSCA!N484+HOSLA!N484+'LLAY-LLAY'!N484+HPUT!N484+PSIQ.!N484+'C-LLAY'!N484+'C-SF'!N484+'C-LA'!N484+DIRECCION!N484</f>
        <v>0</v>
      </c>
      <c r="O484" s="78">
        <f t="shared" si="147"/>
        <v>0</v>
      </c>
      <c r="P484" s="45">
        <f>+HOSCA!P484+HOSLA!P484+'LLAY-LLAY'!P484+HPUT!P484+PSIQ.!P484+'C-LLAY'!P484+'C-SF'!P484+'C-LA'!P484+DIRECCION!P484</f>
        <v>0</v>
      </c>
      <c r="Q484" s="79">
        <f t="shared" si="148"/>
        <v>0</v>
      </c>
      <c r="R484" s="65">
        <f>+HOSCA!R484+HOSLA!R484+'LLAY-LLAY'!R484+HPUT!R484+PSIQ.!R484+'C-LLAY'!R484+'C-SF'!R484+'C-LA'!R484+DIRECCION!R484</f>
        <v>0</v>
      </c>
      <c r="S484" s="78">
        <f t="shared" si="149"/>
        <v>0</v>
      </c>
      <c r="T484" s="45">
        <f>+HOSCA!T484+HOSLA!T484+'LLAY-LLAY'!T484+HPUT!T484+PSIQ.!T484+'C-LLAY'!T484+'C-SF'!T484+'C-LA'!T484+DIRECCION!T484</f>
        <v>0</v>
      </c>
      <c r="U484" s="79">
        <f t="shared" si="150"/>
        <v>0</v>
      </c>
      <c r="V484" s="65">
        <f>+HOSCA!V484+HOSLA!V484+'LLAY-LLAY'!V484+HPUT!V484+PSIQ.!V484+'C-LLAY'!V484+'C-SF'!V484+'C-LA'!V484+DIRECCION!V484</f>
        <v>0</v>
      </c>
      <c r="W484" s="78">
        <f t="shared" si="151"/>
        <v>0</v>
      </c>
      <c r="X484" s="45">
        <f>+HOSCA!X484+HOSLA!X484+'LLAY-LLAY'!X484+HPUT!X484+PSIQ.!X484+'C-LLAY'!X484+'C-SF'!X484+'C-LA'!X484+DIRECCION!X484</f>
        <v>1</v>
      </c>
      <c r="Y484" s="79">
        <f t="shared" si="152"/>
        <v>115700</v>
      </c>
      <c r="Z484" s="65">
        <f>+HOSCA!Z484+HOSLA!Z484+'LLAY-LLAY'!Z484+HPUT!Z484+PSIQ.!Z484+'C-LLAY'!Z484+'C-SF'!Z484+'C-LA'!Z484+DIRECCION!Z484</f>
        <v>0</v>
      </c>
      <c r="AA484" s="78">
        <f t="shared" si="153"/>
        <v>0</v>
      </c>
      <c r="AB484" s="45">
        <f>+HOSCA!AB484+HOSLA!AB484+'LLAY-LLAY'!AB484+HPUT!AB484+PSIQ.!AB484+'C-LLAY'!AB484+'C-SF'!AB484+'C-LA'!AB484+DIRECCION!AB484</f>
        <v>0</v>
      </c>
      <c r="AC484" s="79">
        <f t="shared" si="154"/>
        <v>0</v>
      </c>
      <c r="AD484" s="65">
        <f>+HOSCA!AD484+HOSLA!AD484+'LLAY-LLAY'!AD484+HPUT!AD484+PSIQ.!AD484+'C-LLAY'!AD484+'C-SF'!AD484+'C-LA'!AD484+DIRECCION!AD484</f>
        <v>0</v>
      </c>
      <c r="AE484" s="78">
        <f t="shared" si="155"/>
        <v>0</v>
      </c>
      <c r="AF484" s="45">
        <f>+HOSCA!AF484+HOSLA!AF484+'LLAY-LLAY'!AF484+HPUT!AF484+PSIQ.!AF484+'C-LLAY'!AF484+'C-SF'!AF484+'C-LA'!AF484+DIRECCION!AF484</f>
        <v>2</v>
      </c>
      <c r="AG484" s="79">
        <f t="shared" si="156"/>
        <v>231400</v>
      </c>
    </row>
    <row r="485" spans="1:33" ht="16.5" customHeight="1">
      <c r="A485" s="12">
        <v>8002027</v>
      </c>
      <c r="B485" s="27" t="s">
        <v>404</v>
      </c>
      <c r="C485" s="14">
        <v>371380</v>
      </c>
      <c r="D485" s="45">
        <f>+HOSCA!D485+HOSLA!D485+'LLAY-LLAY'!D485+HPUT!D485+PSIQ.!D485+'C-LLAY'!D485+'C-SF'!D485+'C-LA'!D485+DIRECCION!D485</f>
        <v>9</v>
      </c>
      <c r="E485" s="46">
        <f t="shared" si="142"/>
        <v>10</v>
      </c>
      <c r="F485" s="46">
        <f t="shared" si="143"/>
        <v>3342420</v>
      </c>
      <c r="G485" s="46">
        <f t="shared" si="144"/>
        <v>3713800</v>
      </c>
      <c r="H485" s="53">
        <f t="shared" si="140"/>
        <v>1.1111111111111112</v>
      </c>
      <c r="I485" s="54">
        <f t="shared" si="141"/>
        <v>1.1111111111111112</v>
      </c>
      <c r="J485" s="65">
        <f>+HOSCA!J485+HOSLA!J485+'LLAY-LLAY'!J485+HPUT!J485+PSIQ.!J485+'C-LLAY'!J485+'C-SF'!J485+'C-LA'!J485+DIRECCION!J485</f>
        <v>0</v>
      </c>
      <c r="K485" s="78">
        <f t="shared" si="145"/>
        <v>0</v>
      </c>
      <c r="L485" s="45">
        <f>+HOSCA!L485+HOSLA!L485+'LLAY-LLAY'!L485+HPUT!L485+PSIQ.!L485+'C-LLAY'!L485+'C-SF'!L485+'C-LA'!L485+DIRECCION!L485</f>
        <v>0</v>
      </c>
      <c r="M485" s="79">
        <f t="shared" si="146"/>
        <v>0</v>
      </c>
      <c r="N485" s="65">
        <f>+HOSCA!N485+HOSLA!N485+'LLAY-LLAY'!N485+HPUT!N485+PSIQ.!N485+'C-LLAY'!N485+'C-SF'!N485+'C-LA'!N485+DIRECCION!N485</f>
        <v>0</v>
      </c>
      <c r="O485" s="78">
        <f t="shared" si="147"/>
        <v>0</v>
      </c>
      <c r="P485" s="45">
        <f>+HOSCA!P485+HOSLA!P485+'LLAY-LLAY'!P485+HPUT!P485+PSIQ.!P485+'C-LLAY'!P485+'C-SF'!P485+'C-LA'!P485+DIRECCION!P485</f>
        <v>0</v>
      </c>
      <c r="Q485" s="79">
        <f t="shared" si="148"/>
        <v>0</v>
      </c>
      <c r="R485" s="65">
        <f>+HOSCA!R485+HOSLA!R485+'LLAY-LLAY'!R485+HPUT!R485+PSIQ.!R485+'C-LLAY'!R485+'C-SF'!R485+'C-LA'!R485+DIRECCION!R485</f>
        <v>0</v>
      </c>
      <c r="S485" s="78">
        <f t="shared" si="149"/>
        <v>0</v>
      </c>
      <c r="T485" s="45">
        <f>+HOSCA!T485+HOSLA!T485+'LLAY-LLAY'!T485+HPUT!T485+PSIQ.!T485+'C-LLAY'!T485+'C-SF'!T485+'C-LA'!T485+DIRECCION!T485</f>
        <v>0</v>
      </c>
      <c r="U485" s="79">
        <f t="shared" si="150"/>
        <v>0</v>
      </c>
      <c r="V485" s="65">
        <f>+HOSCA!V485+HOSLA!V485+'LLAY-LLAY'!V485+HPUT!V485+PSIQ.!V485+'C-LLAY'!V485+'C-SF'!V485+'C-LA'!V485+DIRECCION!V485</f>
        <v>1</v>
      </c>
      <c r="W485" s="78">
        <f t="shared" si="151"/>
        <v>371380</v>
      </c>
      <c r="X485" s="45">
        <f>+HOSCA!X485+HOSLA!X485+'LLAY-LLAY'!X485+HPUT!X485+PSIQ.!X485+'C-LLAY'!X485+'C-SF'!X485+'C-LA'!X485+DIRECCION!X485</f>
        <v>2</v>
      </c>
      <c r="Y485" s="79">
        <f t="shared" si="152"/>
        <v>742760</v>
      </c>
      <c r="Z485" s="65">
        <f>+HOSCA!Z485+HOSLA!Z485+'LLAY-LLAY'!Z485+HPUT!Z485+PSIQ.!Z485+'C-LLAY'!Z485+'C-SF'!Z485+'C-LA'!Z485+DIRECCION!Z485</f>
        <v>3</v>
      </c>
      <c r="AA485" s="78">
        <f t="shared" si="153"/>
        <v>1114140</v>
      </c>
      <c r="AB485" s="45">
        <f>+HOSCA!AB485+HOSLA!AB485+'LLAY-LLAY'!AB485+HPUT!AB485+PSIQ.!AB485+'C-LLAY'!AB485+'C-SF'!AB485+'C-LA'!AB485+DIRECCION!AB485</f>
        <v>1</v>
      </c>
      <c r="AC485" s="79">
        <f t="shared" si="154"/>
        <v>371380</v>
      </c>
      <c r="AD485" s="65">
        <f>+HOSCA!AD485+HOSLA!AD485+'LLAY-LLAY'!AD485+HPUT!AD485+PSIQ.!AD485+'C-LLAY'!AD485+'C-SF'!AD485+'C-LA'!AD485+DIRECCION!AD485</f>
        <v>1</v>
      </c>
      <c r="AE485" s="78">
        <f t="shared" si="155"/>
        <v>371380</v>
      </c>
      <c r="AF485" s="45">
        <f>+HOSCA!AF485+HOSLA!AF485+'LLAY-LLAY'!AF485+HPUT!AF485+PSIQ.!AF485+'C-LLAY'!AF485+'C-SF'!AF485+'C-LA'!AF485+DIRECCION!AF485</f>
        <v>2</v>
      </c>
      <c r="AG485" s="79">
        <f t="shared" si="156"/>
        <v>742760</v>
      </c>
    </row>
    <row r="486" spans="1:33" ht="16.5" customHeight="1">
      <c r="A486" s="12">
        <v>8002028</v>
      </c>
      <c r="B486" s="27" t="s">
        <v>405</v>
      </c>
      <c r="C486" s="14">
        <v>151480</v>
      </c>
      <c r="D486" s="45">
        <f>+HOSCA!D486+HOSLA!D486+'LLAY-LLAY'!D486+HPUT!D486+PSIQ.!D486+'C-LLAY'!D486+'C-SF'!D486+'C-LA'!D486+DIRECCION!D486</f>
        <v>8</v>
      </c>
      <c r="E486" s="46">
        <f t="shared" si="142"/>
        <v>7</v>
      </c>
      <c r="F486" s="46">
        <f t="shared" si="143"/>
        <v>1211840</v>
      </c>
      <c r="G486" s="46">
        <f t="shared" si="144"/>
        <v>1060360</v>
      </c>
      <c r="H486" s="53">
        <f t="shared" si="140"/>
        <v>0.875</v>
      </c>
      <c r="I486" s="54">
        <f t="shared" si="141"/>
        <v>0.875</v>
      </c>
      <c r="J486" s="65">
        <f>+HOSCA!J486+HOSLA!J486+'LLAY-LLAY'!J486+HPUT!J486+PSIQ.!J486+'C-LLAY'!J486+'C-SF'!J486+'C-LA'!J486+DIRECCION!J486</f>
        <v>2</v>
      </c>
      <c r="K486" s="78">
        <f t="shared" si="145"/>
        <v>302960</v>
      </c>
      <c r="L486" s="45">
        <f>+HOSCA!L486+HOSLA!L486+'LLAY-LLAY'!L486+HPUT!L486+PSIQ.!L486+'C-LLAY'!L486+'C-SF'!L486+'C-LA'!L486+DIRECCION!L486</f>
        <v>1</v>
      </c>
      <c r="M486" s="79">
        <f t="shared" si="146"/>
        <v>151480</v>
      </c>
      <c r="N486" s="65">
        <f>+HOSCA!N486+HOSLA!N486+'LLAY-LLAY'!N486+HPUT!N486+PSIQ.!N486+'C-LLAY'!N486+'C-SF'!N486+'C-LA'!N486+DIRECCION!N486</f>
        <v>0</v>
      </c>
      <c r="O486" s="78">
        <f t="shared" si="147"/>
        <v>0</v>
      </c>
      <c r="P486" s="45">
        <f>+HOSCA!P486+HOSLA!P486+'LLAY-LLAY'!P486+HPUT!P486+PSIQ.!P486+'C-LLAY'!P486+'C-SF'!P486+'C-LA'!P486+DIRECCION!P486</f>
        <v>1</v>
      </c>
      <c r="Q486" s="79">
        <f t="shared" si="148"/>
        <v>151480</v>
      </c>
      <c r="R486" s="65">
        <f>+HOSCA!R486+HOSLA!R486+'LLAY-LLAY'!R486+HPUT!R486+PSIQ.!R486+'C-LLAY'!R486+'C-SF'!R486+'C-LA'!R486+DIRECCION!R486</f>
        <v>1</v>
      </c>
      <c r="S486" s="78">
        <f t="shared" si="149"/>
        <v>151480</v>
      </c>
      <c r="T486" s="45">
        <f>+HOSCA!T486+HOSLA!T486+'LLAY-LLAY'!T486+HPUT!T486+PSIQ.!T486+'C-LLAY'!T486+'C-SF'!T486+'C-LA'!T486+DIRECCION!T486</f>
        <v>0</v>
      </c>
      <c r="U486" s="79">
        <f t="shared" si="150"/>
        <v>0</v>
      </c>
      <c r="V486" s="65">
        <f>+HOSCA!V486+HOSLA!V486+'LLAY-LLAY'!V486+HPUT!V486+PSIQ.!V486+'C-LLAY'!V486+'C-SF'!V486+'C-LA'!V486+DIRECCION!V486</f>
        <v>1</v>
      </c>
      <c r="W486" s="78">
        <f t="shared" si="151"/>
        <v>151480</v>
      </c>
      <c r="X486" s="45">
        <f>+HOSCA!X486+HOSLA!X486+'LLAY-LLAY'!X486+HPUT!X486+PSIQ.!X486+'C-LLAY'!X486+'C-SF'!X486+'C-LA'!X486+DIRECCION!X486</f>
        <v>0</v>
      </c>
      <c r="Y486" s="79">
        <f t="shared" si="152"/>
        <v>0</v>
      </c>
      <c r="Z486" s="65">
        <f>+HOSCA!Z486+HOSLA!Z486+'LLAY-LLAY'!Z486+HPUT!Z486+PSIQ.!Z486+'C-LLAY'!Z486+'C-SF'!Z486+'C-LA'!Z486+DIRECCION!Z486</f>
        <v>0</v>
      </c>
      <c r="AA486" s="78">
        <f t="shared" si="153"/>
        <v>0</v>
      </c>
      <c r="AB486" s="45">
        <f>+HOSCA!AB486+HOSLA!AB486+'LLAY-LLAY'!AB486+HPUT!AB486+PSIQ.!AB486+'C-LLAY'!AB486+'C-SF'!AB486+'C-LA'!AB486+DIRECCION!AB486</f>
        <v>1</v>
      </c>
      <c r="AC486" s="79">
        <f t="shared" si="154"/>
        <v>151480</v>
      </c>
      <c r="AD486" s="65">
        <f>+HOSCA!AD486+HOSLA!AD486+'LLAY-LLAY'!AD486+HPUT!AD486+PSIQ.!AD486+'C-LLAY'!AD486+'C-SF'!AD486+'C-LA'!AD486+DIRECCION!AD486</f>
        <v>0</v>
      </c>
      <c r="AE486" s="78">
        <f t="shared" si="155"/>
        <v>0</v>
      </c>
      <c r="AF486" s="45">
        <f>+HOSCA!AF486+HOSLA!AF486+'LLAY-LLAY'!AF486+HPUT!AF486+PSIQ.!AF486+'C-LLAY'!AF486+'C-SF'!AF486+'C-LA'!AF486+DIRECCION!AF486</f>
        <v>0</v>
      </c>
      <c r="AG486" s="79">
        <f t="shared" si="156"/>
        <v>0</v>
      </c>
    </row>
    <row r="487" spans="1:33" ht="16.5" customHeight="1">
      <c r="A487" s="12">
        <v>8002029</v>
      </c>
      <c r="B487" s="27" t="s">
        <v>406</v>
      </c>
      <c r="C487" s="14">
        <v>321830</v>
      </c>
      <c r="D487" s="45">
        <f>+HOSCA!D487+HOSLA!D487+'LLAY-LLAY'!D487+HPUT!D487+PSIQ.!D487+'C-LLAY'!D487+'C-SF'!D487+'C-LA'!D487+DIRECCION!D487</f>
        <v>5</v>
      </c>
      <c r="E487" s="46">
        <f t="shared" si="142"/>
        <v>3</v>
      </c>
      <c r="F487" s="46">
        <f t="shared" si="143"/>
        <v>1609150</v>
      </c>
      <c r="G487" s="46">
        <f t="shared" si="144"/>
        <v>965490</v>
      </c>
      <c r="H487" s="53">
        <f t="shared" si="140"/>
        <v>0.6</v>
      </c>
      <c r="I487" s="54">
        <f t="shared" si="141"/>
        <v>0.6</v>
      </c>
      <c r="J487" s="65">
        <f>+HOSCA!J487+HOSLA!J487+'LLAY-LLAY'!J487+HPUT!J487+PSIQ.!J487+'C-LLAY'!J487+'C-SF'!J487+'C-LA'!J487+DIRECCION!J487</f>
        <v>0</v>
      </c>
      <c r="K487" s="78">
        <f t="shared" si="145"/>
        <v>0</v>
      </c>
      <c r="L487" s="45">
        <f>+HOSCA!L487+HOSLA!L487+'LLAY-LLAY'!L487+HPUT!L487+PSIQ.!L487+'C-LLAY'!L487+'C-SF'!L487+'C-LA'!L487+DIRECCION!L487</f>
        <v>0</v>
      </c>
      <c r="M487" s="79">
        <f t="shared" si="146"/>
        <v>0</v>
      </c>
      <c r="N487" s="65">
        <f>+HOSCA!N487+HOSLA!N487+'LLAY-LLAY'!N487+HPUT!N487+PSIQ.!N487+'C-LLAY'!N487+'C-SF'!N487+'C-LA'!N487+DIRECCION!N487</f>
        <v>1</v>
      </c>
      <c r="O487" s="78">
        <f t="shared" si="147"/>
        <v>321830</v>
      </c>
      <c r="P487" s="45">
        <f>+HOSCA!P487+HOSLA!P487+'LLAY-LLAY'!P487+HPUT!P487+PSIQ.!P487+'C-LLAY'!P487+'C-SF'!P487+'C-LA'!P487+DIRECCION!P487</f>
        <v>0</v>
      </c>
      <c r="Q487" s="79">
        <f t="shared" si="148"/>
        <v>0</v>
      </c>
      <c r="R487" s="65">
        <f>+HOSCA!R487+HOSLA!R487+'LLAY-LLAY'!R487+HPUT!R487+PSIQ.!R487+'C-LLAY'!R487+'C-SF'!R487+'C-LA'!R487+DIRECCION!R487</f>
        <v>0</v>
      </c>
      <c r="S487" s="78">
        <f t="shared" si="149"/>
        <v>0</v>
      </c>
      <c r="T487" s="45">
        <f>+HOSCA!T487+HOSLA!T487+'LLAY-LLAY'!T487+HPUT!T487+PSIQ.!T487+'C-LLAY'!T487+'C-SF'!T487+'C-LA'!T487+DIRECCION!T487</f>
        <v>1</v>
      </c>
      <c r="U487" s="79">
        <f t="shared" si="150"/>
        <v>321830</v>
      </c>
      <c r="V487" s="65">
        <f>+HOSCA!V487+HOSLA!V487+'LLAY-LLAY'!V487+HPUT!V487+PSIQ.!V487+'C-LLAY'!V487+'C-SF'!V487+'C-LA'!V487+DIRECCION!V487</f>
        <v>1</v>
      </c>
      <c r="W487" s="78">
        <f t="shared" si="151"/>
        <v>321830</v>
      </c>
      <c r="X487" s="45">
        <f>+HOSCA!X487+HOSLA!X487+'LLAY-LLAY'!X487+HPUT!X487+PSIQ.!X487+'C-LLAY'!X487+'C-SF'!X487+'C-LA'!X487+DIRECCION!X487</f>
        <v>0</v>
      </c>
      <c r="Y487" s="79">
        <f t="shared" si="152"/>
        <v>0</v>
      </c>
      <c r="Z487" s="65">
        <f>+HOSCA!Z487+HOSLA!Z487+'LLAY-LLAY'!Z487+HPUT!Z487+PSIQ.!Z487+'C-LLAY'!Z487+'C-SF'!Z487+'C-LA'!Z487+DIRECCION!Z487</f>
        <v>0</v>
      </c>
      <c r="AA487" s="78">
        <f t="shared" si="153"/>
        <v>0</v>
      </c>
      <c r="AB487" s="45">
        <f>+HOSCA!AB487+HOSLA!AB487+'LLAY-LLAY'!AB487+HPUT!AB487+PSIQ.!AB487+'C-LLAY'!AB487+'C-SF'!AB487+'C-LA'!AB487+DIRECCION!AB487</f>
        <v>0</v>
      </c>
      <c r="AC487" s="79">
        <f t="shared" si="154"/>
        <v>0</v>
      </c>
      <c r="AD487" s="65">
        <f>+HOSCA!AD487+HOSLA!AD487+'LLAY-LLAY'!AD487+HPUT!AD487+PSIQ.!AD487+'C-LLAY'!AD487+'C-SF'!AD487+'C-LA'!AD487+DIRECCION!AD487</f>
        <v>0</v>
      </c>
      <c r="AE487" s="78">
        <f t="shared" si="155"/>
        <v>0</v>
      </c>
      <c r="AF487" s="45">
        <f>+HOSCA!AF487+HOSLA!AF487+'LLAY-LLAY'!AF487+HPUT!AF487+PSIQ.!AF487+'C-LLAY'!AF487+'C-SF'!AF487+'C-LA'!AF487+DIRECCION!AF487</f>
        <v>0</v>
      </c>
      <c r="AG487" s="79">
        <f t="shared" si="156"/>
        <v>0</v>
      </c>
    </row>
    <row r="488" spans="1:33" ht="16.5" customHeight="1">
      <c r="A488" s="12"/>
      <c r="B488" s="18"/>
      <c r="C488" s="14"/>
      <c r="D488" s="45"/>
      <c r="E488" s="46"/>
      <c r="F488" s="46"/>
      <c r="G488" s="46"/>
      <c r="H488" s="53"/>
      <c r="I488" s="54"/>
      <c r="J488" s="65"/>
      <c r="K488" s="78"/>
      <c r="L488" s="45"/>
      <c r="M488" s="79"/>
      <c r="N488" s="65"/>
      <c r="O488" s="78"/>
      <c r="P488" s="45"/>
      <c r="Q488" s="79"/>
      <c r="R488" s="65"/>
      <c r="S488" s="78"/>
      <c r="T488" s="45"/>
      <c r="U488" s="79"/>
      <c r="V488" s="65"/>
      <c r="W488" s="78"/>
      <c r="X488" s="45"/>
      <c r="Y488" s="79"/>
      <c r="Z488" s="65"/>
      <c r="AA488" s="78"/>
      <c r="AB488" s="45"/>
      <c r="AC488" s="79"/>
      <c r="AD488" s="65"/>
      <c r="AE488" s="78"/>
      <c r="AF488" s="45"/>
      <c r="AG488" s="79"/>
    </row>
    <row r="489" spans="1:33" ht="16.5" customHeight="1">
      <c r="A489" s="58"/>
      <c r="B489" s="125" t="s">
        <v>407</v>
      </c>
      <c r="C489" s="59"/>
      <c r="D489" s="60"/>
      <c r="E489" s="61"/>
      <c r="F489" s="61"/>
      <c r="G489" s="61"/>
      <c r="H489" s="62"/>
      <c r="I489" s="63"/>
      <c r="J489" s="84"/>
      <c r="K489" s="85"/>
      <c r="L489" s="60"/>
      <c r="M489" s="86"/>
      <c r="N489" s="84"/>
      <c r="O489" s="85"/>
      <c r="P489" s="60"/>
      <c r="Q489" s="86"/>
      <c r="R489" s="84"/>
      <c r="S489" s="85"/>
      <c r="T489" s="60"/>
      <c r="U489" s="86"/>
      <c r="V489" s="84"/>
      <c r="W489" s="85"/>
      <c r="X489" s="60"/>
      <c r="Y489" s="86"/>
      <c r="Z489" s="84"/>
      <c r="AA489" s="85"/>
      <c r="AB489" s="60"/>
      <c r="AC489" s="86"/>
      <c r="AD489" s="84"/>
      <c r="AE489" s="85"/>
      <c r="AF489" s="60"/>
      <c r="AG489" s="86"/>
    </row>
    <row r="490" spans="1:33" ht="16.5" customHeight="1">
      <c r="A490" s="12">
        <v>2003131</v>
      </c>
      <c r="B490" s="27" t="s">
        <v>408</v>
      </c>
      <c r="C490" s="14">
        <v>795120</v>
      </c>
      <c r="D490" s="45">
        <f>+HOSCA!D490+HOSLA!D490+'LLAY-LLAY'!D490+HPUT!D490+PSIQ.!D490+'C-LLAY'!D490+'C-SF'!D490+'C-LA'!D490+DIRECCION!D490</f>
        <v>0</v>
      </c>
      <c r="E490" s="46">
        <f t="shared" si="142"/>
        <v>0</v>
      </c>
      <c r="F490" s="46">
        <f t="shared" si="143"/>
        <v>0</v>
      </c>
      <c r="G490" s="46">
        <f t="shared" si="144"/>
        <v>0</v>
      </c>
      <c r="H490" s="53"/>
      <c r="I490" s="54"/>
      <c r="J490" s="65">
        <f>+HOSCA!J490+HOSLA!J490+'LLAY-LLAY'!J490+HPUT!J490+PSIQ.!J490+'C-LLAY'!J490+'C-SF'!J490+'C-LA'!J490+DIRECCION!J490</f>
        <v>0</v>
      </c>
      <c r="K490" s="78">
        <f t="shared" si="145"/>
        <v>0</v>
      </c>
      <c r="L490" s="45">
        <f>+HOSCA!L490+HOSLA!L490+'LLAY-LLAY'!L490+HPUT!L490+PSIQ.!L490+'C-LLAY'!L490+'C-SF'!L490+'C-LA'!L490+DIRECCION!L490</f>
        <v>0</v>
      </c>
      <c r="M490" s="79">
        <f t="shared" si="146"/>
        <v>0</v>
      </c>
      <c r="N490" s="65">
        <f>+HOSCA!N490+HOSLA!N490+'LLAY-LLAY'!N490+HPUT!N490+PSIQ.!N490+'C-LLAY'!N490+'C-SF'!N490+'C-LA'!N490+DIRECCION!N490</f>
        <v>0</v>
      </c>
      <c r="O490" s="78">
        <f t="shared" si="147"/>
        <v>0</v>
      </c>
      <c r="P490" s="45">
        <f>+HOSCA!P490+HOSLA!P490+'LLAY-LLAY'!P490+HPUT!P490+PSIQ.!P490+'C-LLAY'!P490+'C-SF'!P490+'C-LA'!P490+DIRECCION!P490</f>
        <v>0</v>
      </c>
      <c r="Q490" s="79">
        <f t="shared" si="148"/>
        <v>0</v>
      </c>
      <c r="R490" s="65">
        <f>+HOSCA!R490+HOSLA!R490+'LLAY-LLAY'!R490+HPUT!R490+PSIQ.!R490+'C-LLAY'!R490+'C-SF'!R490+'C-LA'!R490+DIRECCION!R490</f>
        <v>0</v>
      </c>
      <c r="S490" s="78">
        <f t="shared" si="149"/>
        <v>0</v>
      </c>
      <c r="T490" s="45">
        <f>+HOSCA!T490+HOSLA!T490+'LLAY-LLAY'!T490+HPUT!T490+PSIQ.!T490+'C-LLAY'!T490+'C-SF'!T490+'C-LA'!T490+DIRECCION!T490</f>
        <v>0</v>
      </c>
      <c r="U490" s="79">
        <f t="shared" si="150"/>
        <v>0</v>
      </c>
      <c r="V490" s="65">
        <f>+HOSCA!V490+HOSLA!V490+'LLAY-LLAY'!V490+HPUT!V490+PSIQ.!V490+'C-LLAY'!V490+'C-SF'!V490+'C-LA'!V490+DIRECCION!V490</f>
        <v>0</v>
      </c>
      <c r="W490" s="78">
        <f t="shared" si="151"/>
        <v>0</v>
      </c>
      <c r="X490" s="45">
        <f>+HOSCA!X490+HOSLA!X490+'LLAY-LLAY'!X490+HPUT!X490+PSIQ.!X490+'C-LLAY'!X490+'C-SF'!X490+'C-LA'!X490+DIRECCION!X490</f>
        <v>0</v>
      </c>
      <c r="Y490" s="79">
        <f t="shared" si="152"/>
        <v>0</v>
      </c>
      <c r="Z490" s="65">
        <f>+HOSCA!Z490+HOSLA!Z490+'LLAY-LLAY'!Z490+HPUT!Z490+PSIQ.!Z490+'C-LLAY'!Z490+'C-SF'!Z490+'C-LA'!Z490+DIRECCION!Z490</f>
        <v>0</v>
      </c>
      <c r="AA490" s="78">
        <f t="shared" si="153"/>
        <v>0</v>
      </c>
      <c r="AB490" s="45">
        <f>+HOSCA!AB490+HOSLA!AB490+'LLAY-LLAY'!AB490+HPUT!AB490+PSIQ.!AB490+'C-LLAY'!AB490+'C-SF'!AB490+'C-LA'!AB490+DIRECCION!AB490</f>
        <v>0</v>
      </c>
      <c r="AC490" s="79">
        <f t="shared" si="154"/>
        <v>0</v>
      </c>
      <c r="AD490" s="65">
        <f>+HOSCA!AD490+HOSLA!AD490+'LLAY-LLAY'!AD490+HPUT!AD490+PSIQ.!AD490+'C-LLAY'!AD490+'C-SF'!AD490+'C-LA'!AD490+DIRECCION!AD490</f>
        <v>0</v>
      </c>
      <c r="AE490" s="78">
        <f t="shared" si="155"/>
        <v>0</v>
      </c>
      <c r="AF490" s="45">
        <f>+HOSCA!AF490+HOSLA!AF490+'LLAY-LLAY'!AF490+HPUT!AF490+PSIQ.!AF490+'C-LLAY'!AF490+'C-SF'!AF490+'C-LA'!AF490+DIRECCION!AF490</f>
        <v>0</v>
      </c>
      <c r="AG490" s="79">
        <f t="shared" si="156"/>
        <v>0</v>
      </c>
    </row>
    <row r="491" spans="1:33" ht="16.5" customHeight="1">
      <c r="A491" s="12"/>
      <c r="B491" s="18"/>
      <c r="C491" s="14"/>
      <c r="D491" s="45"/>
      <c r="E491" s="46"/>
      <c r="F491" s="46"/>
      <c r="G491" s="46"/>
      <c r="H491" s="53"/>
      <c r="I491" s="54"/>
      <c r="J491" s="65"/>
      <c r="K491" s="78"/>
      <c r="L491" s="45"/>
      <c r="M491" s="79"/>
      <c r="N491" s="65"/>
      <c r="O491" s="78"/>
      <c r="P491" s="45"/>
      <c r="Q491" s="79"/>
      <c r="R491" s="65"/>
      <c r="S491" s="78"/>
      <c r="T491" s="45"/>
      <c r="U491" s="79"/>
      <c r="V491" s="65"/>
      <c r="W491" s="78"/>
      <c r="X491" s="45"/>
      <c r="Y491" s="79"/>
      <c r="Z491" s="65"/>
      <c r="AA491" s="78"/>
      <c r="AB491" s="45"/>
      <c r="AC491" s="79"/>
      <c r="AD491" s="65"/>
      <c r="AE491" s="78"/>
      <c r="AF491" s="45"/>
      <c r="AG491" s="79"/>
    </row>
    <row r="492" spans="1:33" ht="16.5" customHeight="1">
      <c r="A492" s="58"/>
      <c r="B492" s="125" t="s">
        <v>409</v>
      </c>
      <c r="C492" s="59"/>
      <c r="D492" s="60"/>
      <c r="E492" s="61"/>
      <c r="F492" s="61"/>
      <c r="G492" s="61"/>
      <c r="H492" s="62"/>
      <c r="I492" s="63"/>
      <c r="J492" s="84"/>
      <c r="K492" s="85"/>
      <c r="L492" s="60"/>
      <c r="M492" s="86"/>
      <c r="N492" s="84"/>
      <c r="O492" s="85"/>
      <c r="P492" s="60"/>
      <c r="Q492" s="86"/>
      <c r="R492" s="84"/>
      <c r="S492" s="85"/>
      <c r="T492" s="60"/>
      <c r="U492" s="86"/>
      <c r="V492" s="84"/>
      <c r="W492" s="85"/>
      <c r="X492" s="60"/>
      <c r="Y492" s="86"/>
      <c r="Z492" s="84"/>
      <c r="AA492" s="85"/>
      <c r="AB492" s="60"/>
      <c r="AC492" s="86"/>
      <c r="AD492" s="84"/>
      <c r="AE492" s="85"/>
      <c r="AF492" s="60"/>
      <c r="AG492" s="86"/>
    </row>
    <row r="493" spans="1:33" ht="16.5" customHeight="1">
      <c r="A493" s="12">
        <v>1103005</v>
      </c>
      <c r="B493" s="27" t="s">
        <v>410</v>
      </c>
      <c r="C493" s="14">
        <v>1222600</v>
      </c>
      <c r="D493" s="45">
        <f>+HOSCA!D493+HOSLA!D493+'LLAY-LLAY'!D493+HPUT!D493+PSIQ.!D493+'C-LLAY'!D493+'C-SF'!D493+'C-LA'!D493+DIRECCION!D493</f>
        <v>0</v>
      </c>
      <c r="E493" s="46">
        <f t="shared" si="142"/>
        <v>0</v>
      </c>
      <c r="F493" s="46">
        <f t="shared" si="143"/>
        <v>0</v>
      </c>
      <c r="G493" s="46">
        <f t="shared" si="144"/>
        <v>0</v>
      </c>
      <c r="H493" s="53"/>
      <c r="I493" s="54"/>
      <c r="J493" s="65">
        <f>+HOSCA!J493+HOSLA!J493+'LLAY-LLAY'!J493+HPUT!J493+PSIQ.!J493+'C-LLAY'!J493+'C-SF'!J493+'C-LA'!J493+DIRECCION!J493</f>
        <v>0</v>
      </c>
      <c r="K493" s="78">
        <f t="shared" si="145"/>
        <v>0</v>
      </c>
      <c r="L493" s="45">
        <f>+HOSCA!L493+HOSLA!L493+'LLAY-LLAY'!L493+HPUT!L493+PSIQ.!L493+'C-LLAY'!L493+'C-SF'!L493+'C-LA'!L493+DIRECCION!L493</f>
        <v>0</v>
      </c>
      <c r="M493" s="79">
        <f t="shared" si="146"/>
        <v>0</v>
      </c>
      <c r="N493" s="65">
        <f>+HOSCA!N493+HOSLA!N493+'LLAY-LLAY'!N493+HPUT!N493+PSIQ.!N493+'C-LLAY'!N493+'C-SF'!N493+'C-LA'!N493+DIRECCION!N493</f>
        <v>0</v>
      </c>
      <c r="O493" s="78">
        <f t="shared" si="147"/>
        <v>0</v>
      </c>
      <c r="P493" s="45">
        <f>+HOSCA!P493+HOSLA!P493+'LLAY-LLAY'!P493+HPUT!P493+PSIQ.!P493+'C-LLAY'!P493+'C-SF'!P493+'C-LA'!P493+DIRECCION!P493</f>
        <v>0</v>
      </c>
      <c r="Q493" s="79">
        <f t="shared" si="148"/>
        <v>0</v>
      </c>
      <c r="R493" s="65">
        <f>+HOSCA!R493+HOSLA!R493+'LLAY-LLAY'!R493+HPUT!R493+PSIQ.!R493+'C-LLAY'!R493+'C-SF'!R493+'C-LA'!R493+DIRECCION!R493</f>
        <v>0</v>
      </c>
      <c r="S493" s="78">
        <f t="shared" si="149"/>
        <v>0</v>
      </c>
      <c r="T493" s="45">
        <f>+HOSCA!T493+HOSLA!T493+'LLAY-LLAY'!T493+HPUT!T493+PSIQ.!T493+'C-LLAY'!T493+'C-SF'!T493+'C-LA'!T493+DIRECCION!T493</f>
        <v>0</v>
      </c>
      <c r="U493" s="79">
        <f t="shared" si="150"/>
        <v>0</v>
      </c>
      <c r="V493" s="65">
        <f>+HOSCA!V493+HOSLA!V493+'LLAY-LLAY'!V493+HPUT!V493+PSIQ.!V493+'C-LLAY'!V493+'C-SF'!V493+'C-LA'!V493+DIRECCION!V493</f>
        <v>0</v>
      </c>
      <c r="W493" s="78">
        <f t="shared" si="151"/>
        <v>0</v>
      </c>
      <c r="X493" s="45">
        <f>+HOSCA!X493+HOSLA!X493+'LLAY-LLAY'!X493+HPUT!X493+PSIQ.!X493+'C-LLAY'!X493+'C-SF'!X493+'C-LA'!X493+DIRECCION!X493</f>
        <v>0</v>
      </c>
      <c r="Y493" s="79">
        <f t="shared" si="152"/>
        <v>0</v>
      </c>
      <c r="Z493" s="65">
        <f>+HOSCA!Z493+HOSLA!Z493+'LLAY-LLAY'!Z493+HPUT!Z493+PSIQ.!Z493+'C-LLAY'!Z493+'C-SF'!Z493+'C-LA'!Z493+DIRECCION!Z493</f>
        <v>0</v>
      </c>
      <c r="AA493" s="78">
        <f t="shared" si="153"/>
        <v>0</v>
      </c>
      <c r="AB493" s="45">
        <f>+HOSCA!AB493+HOSLA!AB493+'LLAY-LLAY'!AB493+HPUT!AB493+PSIQ.!AB493+'C-LLAY'!AB493+'C-SF'!AB493+'C-LA'!AB493+DIRECCION!AB493</f>
        <v>0</v>
      </c>
      <c r="AC493" s="79">
        <f t="shared" si="154"/>
        <v>0</v>
      </c>
      <c r="AD493" s="65">
        <f>+HOSCA!AD493+HOSLA!AD493+'LLAY-LLAY'!AD493+HPUT!AD493+PSIQ.!AD493+'C-LLAY'!AD493+'C-SF'!AD493+'C-LA'!AD493+DIRECCION!AD493</f>
        <v>0</v>
      </c>
      <c r="AE493" s="78">
        <f t="shared" si="155"/>
        <v>0</v>
      </c>
      <c r="AF493" s="45">
        <f>+HOSCA!AF493+HOSLA!AF493+'LLAY-LLAY'!AF493+HPUT!AF493+PSIQ.!AF493+'C-LLAY'!AF493+'C-SF'!AF493+'C-LA'!AF493+DIRECCION!AF493</f>
        <v>0</v>
      </c>
      <c r="AG493" s="79">
        <f t="shared" si="156"/>
        <v>0</v>
      </c>
    </row>
    <row r="494" spans="1:33" ht="16.5" customHeight="1">
      <c r="A494" s="12"/>
      <c r="B494" s="18"/>
      <c r="C494" s="14"/>
      <c r="D494" s="45"/>
      <c r="E494" s="46"/>
      <c r="F494" s="46"/>
      <c r="G494" s="46"/>
      <c r="H494" s="53"/>
      <c r="I494" s="54"/>
      <c r="J494" s="65"/>
      <c r="K494" s="78"/>
      <c r="L494" s="45"/>
      <c r="M494" s="79"/>
      <c r="N494" s="65"/>
      <c r="O494" s="78"/>
      <c r="P494" s="45"/>
      <c r="Q494" s="79"/>
      <c r="R494" s="65"/>
      <c r="S494" s="78"/>
      <c r="T494" s="45"/>
      <c r="U494" s="79"/>
      <c r="V494" s="65"/>
      <c r="W494" s="78"/>
      <c r="X494" s="45"/>
      <c r="Y494" s="79"/>
      <c r="Z494" s="65"/>
      <c r="AA494" s="78"/>
      <c r="AB494" s="45"/>
      <c r="AC494" s="79"/>
      <c r="AD494" s="65"/>
      <c r="AE494" s="78"/>
      <c r="AF494" s="45"/>
      <c r="AG494" s="79"/>
    </row>
    <row r="495" spans="1:33" ht="16.5" customHeight="1">
      <c r="A495" s="58"/>
      <c r="B495" s="125" t="s">
        <v>411</v>
      </c>
      <c r="C495" s="59"/>
      <c r="D495" s="60"/>
      <c r="E495" s="61"/>
      <c r="F495" s="61"/>
      <c r="G495" s="61"/>
      <c r="H495" s="62"/>
      <c r="I495" s="63"/>
      <c r="J495" s="84"/>
      <c r="K495" s="85"/>
      <c r="L495" s="60"/>
      <c r="M495" s="86"/>
      <c r="N495" s="84"/>
      <c r="O495" s="85"/>
      <c r="P495" s="60"/>
      <c r="Q495" s="86"/>
      <c r="R495" s="84"/>
      <c r="S495" s="85"/>
      <c r="T495" s="60"/>
      <c r="U495" s="86"/>
      <c r="V495" s="84"/>
      <c r="W495" s="85"/>
      <c r="X495" s="60"/>
      <c r="Y495" s="86"/>
      <c r="Z495" s="84"/>
      <c r="AA495" s="85"/>
      <c r="AB495" s="60"/>
      <c r="AC495" s="86"/>
      <c r="AD495" s="84"/>
      <c r="AE495" s="85"/>
      <c r="AF495" s="60"/>
      <c r="AG495" s="86"/>
    </row>
    <row r="496" spans="1:33" ht="16.5" customHeight="1">
      <c r="A496" s="12" t="s">
        <v>914</v>
      </c>
      <c r="B496" s="27" t="s">
        <v>412</v>
      </c>
      <c r="C496" s="14">
        <v>17720</v>
      </c>
      <c r="D496" s="45">
        <f>+HOSCA!D496+HOSLA!D496+'LLAY-LLAY'!D496+HPUT!D496+PSIQ.!D496+'C-LLAY'!D496+'C-SF'!D496+'C-LA'!D496+DIRECCION!D496</f>
        <v>0</v>
      </c>
      <c r="E496" s="46">
        <f t="shared" si="142"/>
        <v>0</v>
      </c>
      <c r="F496" s="46">
        <f t="shared" si="143"/>
        <v>0</v>
      </c>
      <c r="G496" s="46">
        <f t="shared" si="144"/>
        <v>0</v>
      </c>
      <c r="H496" s="53" t="e">
        <f t="shared" si="140"/>
        <v>#DIV/0!</v>
      </c>
      <c r="I496" s="54" t="e">
        <f t="shared" si="141"/>
        <v>#DIV/0!</v>
      </c>
      <c r="J496" s="65">
        <f>+HOSCA!J496+HOSLA!J496+'LLAY-LLAY'!J496+HPUT!J496+PSIQ.!J496+'C-LLAY'!J496+'C-SF'!J496+'C-LA'!J496+DIRECCION!J496</f>
        <v>0</v>
      </c>
      <c r="K496" s="78">
        <f t="shared" si="145"/>
        <v>0</v>
      </c>
      <c r="L496" s="45">
        <f>+HOSCA!L496+HOSLA!L496+'LLAY-LLAY'!L496+HPUT!L496+PSIQ.!L496+'C-LLAY'!L496+'C-SF'!L496+'C-LA'!L496+DIRECCION!L496</f>
        <v>0</v>
      </c>
      <c r="M496" s="79">
        <f t="shared" si="146"/>
        <v>0</v>
      </c>
      <c r="N496" s="65">
        <f>+HOSCA!N496+HOSLA!N496+'LLAY-LLAY'!N496+HPUT!N496+PSIQ.!N496+'C-LLAY'!N496+'C-SF'!N496+'C-LA'!N496+DIRECCION!N496</f>
        <v>0</v>
      </c>
      <c r="O496" s="78">
        <f t="shared" si="147"/>
        <v>0</v>
      </c>
      <c r="P496" s="45">
        <f>+HOSCA!P496+HOSLA!P496+'LLAY-LLAY'!P496+HPUT!P496+PSIQ.!P496+'C-LLAY'!P496+'C-SF'!P496+'C-LA'!P496+DIRECCION!P496</f>
        <v>0</v>
      </c>
      <c r="Q496" s="79">
        <f t="shared" si="148"/>
        <v>0</v>
      </c>
      <c r="R496" s="65">
        <f>+HOSCA!R496+HOSLA!R496+'LLAY-LLAY'!R496+HPUT!R496+PSIQ.!R496+'C-LLAY'!R496+'C-SF'!R496+'C-LA'!R496+DIRECCION!R496</f>
        <v>0</v>
      </c>
      <c r="S496" s="78">
        <f t="shared" si="149"/>
        <v>0</v>
      </c>
      <c r="T496" s="45">
        <f>+HOSCA!T496+HOSLA!T496+'LLAY-LLAY'!T496+HPUT!T496+PSIQ.!T496+'C-LLAY'!T496+'C-SF'!T496+'C-LA'!T496+DIRECCION!T496</f>
        <v>0</v>
      </c>
      <c r="U496" s="79">
        <f t="shared" si="150"/>
        <v>0</v>
      </c>
      <c r="V496" s="65">
        <f>+HOSCA!V496+HOSLA!V496+'LLAY-LLAY'!V496+HPUT!V496+PSIQ.!V496+'C-LLAY'!V496+'C-SF'!V496+'C-LA'!V496+DIRECCION!V496</f>
        <v>0</v>
      </c>
      <c r="W496" s="78">
        <f t="shared" si="151"/>
        <v>0</v>
      </c>
      <c r="X496" s="45">
        <f>+HOSCA!X496+HOSLA!X496+'LLAY-LLAY'!X496+HPUT!X496+PSIQ.!X496+'C-LLAY'!X496+'C-SF'!X496+'C-LA'!X496+DIRECCION!X496</f>
        <v>0</v>
      </c>
      <c r="Y496" s="79">
        <f t="shared" si="152"/>
        <v>0</v>
      </c>
      <c r="Z496" s="65">
        <f>+HOSCA!Z496+HOSLA!Z496+'LLAY-LLAY'!Z496+HPUT!Z496+PSIQ.!Z496+'C-LLAY'!Z496+'C-SF'!Z496+'C-LA'!Z496+DIRECCION!Z496</f>
        <v>0</v>
      </c>
      <c r="AA496" s="78">
        <f t="shared" si="153"/>
        <v>0</v>
      </c>
      <c r="AB496" s="45">
        <f>+HOSCA!AB496+HOSLA!AB496+'LLAY-LLAY'!AB496+HPUT!AB496+PSIQ.!AB496+'C-LLAY'!AB496+'C-SF'!AB496+'C-LA'!AB496+DIRECCION!AB496</f>
        <v>0</v>
      </c>
      <c r="AC496" s="79">
        <f t="shared" si="154"/>
        <v>0</v>
      </c>
      <c r="AD496" s="65">
        <f>+HOSCA!AD496+HOSLA!AD496+'LLAY-LLAY'!AD496+HPUT!AD496+PSIQ.!AD496+'C-LLAY'!AD496+'C-SF'!AD496+'C-LA'!AD496+DIRECCION!AD496</f>
        <v>0</v>
      </c>
      <c r="AE496" s="78">
        <f t="shared" si="155"/>
        <v>0</v>
      </c>
      <c r="AF496" s="45">
        <f>+HOSCA!AF496+HOSLA!AF496+'LLAY-LLAY'!AF496+HPUT!AF496+PSIQ.!AF496+'C-LLAY'!AF496+'C-SF'!AF496+'C-LA'!AF496+DIRECCION!AF496</f>
        <v>0</v>
      </c>
      <c r="AG496" s="79">
        <f t="shared" si="156"/>
        <v>0</v>
      </c>
    </row>
    <row r="497" spans="1:33" ht="16.5" customHeight="1">
      <c r="A497" s="12" t="s">
        <v>915</v>
      </c>
      <c r="B497" s="27" t="s">
        <v>413</v>
      </c>
      <c r="C497" s="14">
        <v>21860</v>
      </c>
      <c r="D497" s="45">
        <f>+HOSCA!D497+HOSLA!D497+'LLAY-LLAY'!D497+HPUT!D497+PSIQ.!D497+'C-LLAY'!D497+'C-SF'!D497+'C-LA'!D497+DIRECCION!D497</f>
        <v>0</v>
      </c>
      <c r="E497" s="46">
        <f t="shared" si="142"/>
        <v>0</v>
      </c>
      <c r="F497" s="46">
        <f t="shared" si="143"/>
        <v>0</v>
      </c>
      <c r="G497" s="46">
        <f t="shared" si="144"/>
        <v>0</v>
      </c>
      <c r="H497" s="53"/>
      <c r="I497" s="54"/>
      <c r="J497" s="65">
        <f>+HOSCA!J497+HOSLA!J497+'LLAY-LLAY'!J497+HPUT!J497+PSIQ.!J497+'C-LLAY'!J497+'C-SF'!J497+'C-LA'!J497+DIRECCION!J497</f>
        <v>0</v>
      </c>
      <c r="K497" s="78">
        <f t="shared" si="145"/>
        <v>0</v>
      </c>
      <c r="L497" s="45">
        <f>+HOSCA!L497+HOSLA!L497+'LLAY-LLAY'!L497+HPUT!L497+PSIQ.!L497+'C-LLAY'!L497+'C-SF'!L497+'C-LA'!L497+DIRECCION!L497</f>
        <v>0</v>
      </c>
      <c r="M497" s="79">
        <f t="shared" si="146"/>
        <v>0</v>
      </c>
      <c r="N497" s="65">
        <f>+HOSCA!N497+HOSLA!N497+'LLAY-LLAY'!N497+HPUT!N497+PSIQ.!N497+'C-LLAY'!N497+'C-SF'!N497+'C-LA'!N497+DIRECCION!N497</f>
        <v>0</v>
      </c>
      <c r="O497" s="78">
        <f t="shared" si="147"/>
        <v>0</v>
      </c>
      <c r="P497" s="45">
        <f>+HOSCA!P497+HOSLA!P497+'LLAY-LLAY'!P497+HPUT!P497+PSIQ.!P497+'C-LLAY'!P497+'C-SF'!P497+'C-LA'!P497+DIRECCION!P497</f>
        <v>0</v>
      </c>
      <c r="Q497" s="79">
        <f t="shared" si="148"/>
        <v>0</v>
      </c>
      <c r="R497" s="65">
        <f>+HOSCA!R497+HOSLA!R497+'LLAY-LLAY'!R497+HPUT!R497+PSIQ.!R497+'C-LLAY'!R497+'C-SF'!R497+'C-LA'!R497+DIRECCION!R497</f>
        <v>0</v>
      </c>
      <c r="S497" s="78">
        <f t="shared" si="149"/>
        <v>0</v>
      </c>
      <c r="T497" s="45">
        <f>+HOSCA!T497+HOSLA!T497+'LLAY-LLAY'!T497+HPUT!T497+PSIQ.!T497+'C-LLAY'!T497+'C-SF'!T497+'C-LA'!T497+DIRECCION!T497</f>
        <v>0</v>
      </c>
      <c r="U497" s="79">
        <f t="shared" si="150"/>
        <v>0</v>
      </c>
      <c r="V497" s="65">
        <f>+HOSCA!V497+HOSLA!V497+'LLAY-LLAY'!V497+HPUT!V497+PSIQ.!V497+'C-LLAY'!V497+'C-SF'!V497+'C-LA'!V497+DIRECCION!V497</f>
        <v>0</v>
      </c>
      <c r="W497" s="78">
        <f t="shared" si="151"/>
        <v>0</v>
      </c>
      <c r="X497" s="45">
        <f>+HOSCA!X497+HOSLA!X497+'LLAY-LLAY'!X497+HPUT!X497+PSIQ.!X497+'C-LLAY'!X497+'C-SF'!X497+'C-LA'!X497+DIRECCION!X497</f>
        <v>0</v>
      </c>
      <c r="Y497" s="79">
        <f t="shared" si="152"/>
        <v>0</v>
      </c>
      <c r="Z497" s="65">
        <f>+HOSCA!Z497+HOSLA!Z497+'LLAY-LLAY'!Z497+HPUT!Z497+PSIQ.!Z497+'C-LLAY'!Z497+'C-SF'!Z497+'C-LA'!Z497+DIRECCION!Z497</f>
        <v>0</v>
      </c>
      <c r="AA497" s="78">
        <f t="shared" si="153"/>
        <v>0</v>
      </c>
      <c r="AB497" s="45">
        <f>+HOSCA!AB497+HOSLA!AB497+'LLAY-LLAY'!AB497+HPUT!AB497+PSIQ.!AB497+'C-LLAY'!AB497+'C-SF'!AB497+'C-LA'!AB497+DIRECCION!AB497</f>
        <v>0</v>
      </c>
      <c r="AC497" s="79">
        <f t="shared" si="154"/>
        <v>0</v>
      </c>
      <c r="AD497" s="65">
        <f>+HOSCA!AD497+HOSLA!AD497+'LLAY-LLAY'!AD497+HPUT!AD497+PSIQ.!AD497+'C-LLAY'!AD497+'C-SF'!AD497+'C-LA'!AD497+DIRECCION!AD497</f>
        <v>0</v>
      </c>
      <c r="AE497" s="78">
        <f t="shared" si="155"/>
        <v>0</v>
      </c>
      <c r="AF497" s="45">
        <f>+HOSCA!AF497+HOSLA!AF497+'LLAY-LLAY'!AF497+HPUT!AF497+PSIQ.!AF497+'C-LLAY'!AF497+'C-SF'!AF497+'C-LA'!AF497+DIRECCION!AF497</f>
        <v>0</v>
      </c>
      <c r="AG497" s="79">
        <f t="shared" si="156"/>
        <v>0</v>
      </c>
    </row>
    <row r="498" spans="1:33" ht="16.5" customHeight="1">
      <c r="A498" s="12" t="s">
        <v>916</v>
      </c>
      <c r="B498" s="27" t="s">
        <v>414</v>
      </c>
      <c r="C498" s="14">
        <v>96480</v>
      </c>
      <c r="D498" s="45">
        <f>+HOSCA!D498+HOSLA!D498+'LLAY-LLAY'!D498+HPUT!D498+PSIQ.!D498+'C-LLAY'!D498+'C-SF'!D498+'C-LA'!D498+DIRECCION!D498</f>
        <v>0</v>
      </c>
      <c r="E498" s="46">
        <f t="shared" si="142"/>
        <v>0</v>
      </c>
      <c r="F498" s="46">
        <f t="shared" si="143"/>
        <v>0</v>
      </c>
      <c r="G498" s="46">
        <f t="shared" si="144"/>
        <v>0</v>
      </c>
      <c r="H498" s="53"/>
      <c r="I498" s="54"/>
      <c r="J498" s="65">
        <f>+HOSCA!J498+HOSLA!J498+'LLAY-LLAY'!J498+HPUT!J498+PSIQ.!J498+'C-LLAY'!J498+'C-SF'!J498+'C-LA'!J498+DIRECCION!J498</f>
        <v>0</v>
      </c>
      <c r="K498" s="78">
        <f t="shared" si="145"/>
        <v>0</v>
      </c>
      <c r="L498" s="45">
        <f>+HOSCA!L498+HOSLA!L498+'LLAY-LLAY'!L498+HPUT!L498+PSIQ.!L498+'C-LLAY'!L498+'C-SF'!L498+'C-LA'!L498+DIRECCION!L498</f>
        <v>0</v>
      </c>
      <c r="M498" s="79">
        <f t="shared" si="146"/>
        <v>0</v>
      </c>
      <c r="N498" s="65">
        <f>+HOSCA!N498+HOSLA!N498+'LLAY-LLAY'!N498+HPUT!N498+PSIQ.!N498+'C-LLAY'!N498+'C-SF'!N498+'C-LA'!N498+DIRECCION!N498</f>
        <v>0</v>
      </c>
      <c r="O498" s="78">
        <f t="shared" si="147"/>
        <v>0</v>
      </c>
      <c r="P498" s="45">
        <f>+HOSCA!P498+HOSLA!P498+'LLAY-LLAY'!P498+HPUT!P498+PSIQ.!P498+'C-LLAY'!P498+'C-SF'!P498+'C-LA'!P498+DIRECCION!P498</f>
        <v>0</v>
      </c>
      <c r="Q498" s="79">
        <f t="shared" si="148"/>
        <v>0</v>
      </c>
      <c r="R498" s="65">
        <f>+HOSCA!R498+HOSLA!R498+'LLAY-LLAY'!R498+HPUT!R498+PSIQ.!R498+'C-LLAY'!R498+'C-SF'!R498+'C-LA'!R498+DIRECCION!R498</f>
        <v>0</v>
      </c>
      <c r="S498" s="78">
        <f t="shared" si="149"/>
        <v>0</v>
      </c>
      <c r="T498" s="45">
        <f>+HOSCA!T498+HOSLA!T498+'LLAY-LLAY'!T498+HPUT!T498+PSIQ.!T498+'C-LLAY'!T498+'C-SF'!T498+'C-LA'!T498+DIRECCION!T498</f>
        <v>0</v>
      </c>
      <c r="U498" s="79">
        <f t="shared" si="150"/>
        <v>0</v>
      </c>
      <c r="V498" s="65">
        <f>+HOSCA!V498+HOSLA!V498+'LLAY-LLAY'!V498+HPUT!V498+PSIQ.!V498+'C-LLAY'!V498+'C-SF'!V498+'C-LA'!V498+DIRECCION!V498</f>
        <v>0</v>
      </c>
      <c r="W498" s="78">
        <f t="shared" si="151"/>
        <v>0</v>
      </c>
      <c r="X498" s="45">
        <f>+HOSCA!X498+HOSLA!X498+'LLAY-LLAY'!X498+HPUT!X498+PSIQ.!X498+'C-LLAY'!X498+'C-SF'!X498+'C-LA'!X498+DIRECCION!X498</f>
        <v>0</v>
      </c>
      <c r="Y498" s="79">
        <f t="shared" si="152"/>
        <v>0</v>
      </c>
      <c r="Z498" s="65">
        <f>+HOSCA!Z498+HOSLA!Z498+'LLAY-LLAY'!Z498+HPUT!Z498+PSIQ.!Z498+'C-LLAY'!Z498+'C-SF'!Z498+'C-LA'!Z498+DIRECCION!Z498</f>
        <v>0</v>
      </c>
      <c r="AA498" s="78">
        <f t="shared" si="153"/>
        <v>0</v>
      </c>
      <c r="AB498" s="45">
        <f>+HOSCA!AB498+HOSLA!AB498+'LLAY-LLAY'!AB498+HPUT!AB498+PSIQ.!AB498+'C-LLAY'!AB498+'C-SF'!AB498+'C-LA'!AB498+DIRECCION!AB498</f>
        <v>0</v>
      </c>
      <c r="AC498" s="79">
        <f t="shared" si="154"/>
        <v>0</v>
      </c>
      <c r="AD498" s="65">
        <f>+HOSCA!AD498+HOSLA!AD498+'LLAY-LLAY'!AD498+HPUT!AD498+PSIQ.!AD498+'C-LLAY'!AD498+'C-SF'!AD498+'C-LA'!AD498+DIRECCION!AD498</f>
        <v>0</v>
      </c>
      <c r="AE498" s="78">
        <f t="shared" si="155"/>
        <v>0</v>
      </c>
      <c r="AF498" s="45">
        <f>+HOSCA!AF498+HOSLA!AF498+'LLAY-LLAY'!AF498+HPUT!AF498+PSIQ.!AF498+'C-LLAY'!AF498+'C-SF'!AF498+'C-LA'!AF498+DIRECCION!AF498</f>
        <v>0</v>
      </c>
      <c r="AG498" s="79">
        <f t="shared" si="156"/>
        <v>0</v>
      </c>
    </row>
    <row r="499" spans="1:33" ht="16.5" customHeight="1">
      <c r="A499" s="12"/>
      <c r="B499" s="27"/>
      <c r="C499" s="14"/>
      <c r="D499" s="45"/>
      <c r="E499" s="46"/>
      <c r="F499" s="46"/>
      <c r="G499" s="46"/>
      <c r="H499" s="53"/>
      <c r="I499" s="54"/>
      <c r="J499" s="65"/>
      <c r="K499" s="78"/>
      <c r="L499" s="45"/>
      <c r="M499" s="79"/>
      <c r="N499" s="65"/>
      <c r="O499" s="78"/>
      <c r="P499" s="45"/>
      <c r="Q499" s="79"/>
      <c r="R499" s="65"/>
      <c r="S499" s="78"/>
      <c r="T499" s="45"/>
      <c r="U499" s="79"/>
      <c r="V499" s="65"/>
      <c r="W499" s="78"/>
      <c r="X499" s="45"/>
      <c r="Y499" s="79"/>
      <c r="Z499" s="65"/>
      <c r="AA499" s="78"/>
      <c r="AB499" s="45"/>
      <c r="AC499" s="79"/>
      <c r="AD499" s="65"/>
      <c r="AE499" s="78"/>
      <c r="AF499" s="45"/>
      <c r="AG499" s="79"/>
    </row>
    <row r="500" spans="1:33" ht="16.5" customHeight="1">
      <c r="A500" s="58"/>
      <c r="B500" s="125" t="s">
        <v>415</v>
      </c>
      <c r="C500" s="59"/>
      <c r="D500" s="60"/>
      <c r="E500" s="61"/>
      <c r="F500" s="61"/>
      <c r="G500" s="61"/>
      <c r="H500" s="62"/>
      <c r="I500" s="63"/>
      <c r="J500" s="84"/>
      <c r="K500" s="85"/>
      <c r="L500" s="60"/>
      <c r="M500" s="86"/>
      <c r="N500" s="84"/>
      <c r="O500" s="85"/>
      <c r="P500" s="60"/>
      <c r="Q500" s="86"/>
      <c r="R500" s="84"/>
      <c r="S500" s="85"/>
      <c r="T500" s="60"/>
      <c r="U500" s="86"/>
      <c r="V500" s="84"/>
      <c r="W500" s="85"/>
      <c r="X500" s="60"/>
      <c r="Y500" s="86"/>
      <c r="Z500" s="84"/>
      <c r="AA500" s="85"/>
      <c r="AB500" s="60"/>
      <c r="AC500" s="86"/>
      <c r="AD500" s="84"/>
      <c r="AE500" s="85"/>
      <c r="AF500" s="60"/>
      <c r="AG500" s="86"/>
    </row>
    <row r="501" spans="1:33" ht="16.5" customHeight="1">
      <c r="A501" s="12" t="s">
        <v>917</v>
      </c>
      <c r="B501" s="27" t="s">
        <v>416</v>
      </c>
      <c r="C501" s="281">
        <v>79090</v>
      </c>
      <c r="D501" s="45">
        <f>+HOSCA!D501+HOSLA!D501+'LLAY-LLAY'!D501+HPUT!D501+PSIQ.!D501+'C-LLAY'!D501+'C-SF'!D501+'C-LA'!D501+DIRECCION!D501</f>
        <v>0</v>
      </c>
      <c r="E501" s="46">
        <f t="shared" si="142"/>
        <v>0</v>
      </c>
      <c r="F501" s="46">
        <f t="shared" si="143"/>
        <v>0</v>
      </c>
      <c r="G501" s="46">
        <f t="shared" si="144"/>
        <v>0</v>
      </c>
      <c r="H501" s="53"/>
      <c r="I501" s="54"/>
      <c r="J501" s="65">
        <f>+HOSCA!J501+HOSLA!J501+'LLAY-LLAY'!J501+HPUT!J501+PSIQ.!J501+'C-LLAY'!J501+'C-SF'!J501+'C-LA'!J501+DIRECCION!J501</f>
        <v>0</v>
      </c>
      <c r="K501" s="78">
        <f t="shared" si="145"/>
        <v>0</v>
      </c>
      <c r="L501" s="45">
        <f>+HOSCA!L501+HOSLA!L501+'LLAY-LLAY'!L501+HPUT!L501+PSIQ.!L501+'C-LLAY'!L501+'C-SF'!L501+'C-LA'!L501+DIRECCION!L501</f>
        <v>0</v>
      </c>
      <c r="M501" s="79">
        <f t="shared" si="146"/>
        <v>0</v>
      </c>
      <c r="N501" s="65">
        <f>+HOSCA!N501+HOSLA!N501+'LLAY-LLAY'!N501+HPUT!N501+PSIQ.!N501+'C-LLAY'!N501+'C-SF'!N501+'C-LA'!N501+DIRECCION!N501</f>
        <v>0</v>
      </c>
      <c r="O501" s="78">
        <f t="shared" si="147"/>
        <v>0</v>
      </c>
      <c r="P501" s="45">
        <f>+HOSCA!P501+HOSLA!P501+'LLAY-LLAY'!P501+HPUT!P501+PSIQ.!P501+'C-LLAY'!P501+'C-SF'!P501+'C-LA'!P501+DIRECCION!P501</f>
        <v>0</v>
      </c>
      <c r="Q501" s="79">
        <f t="shared" si="148"/>
        <v>0</v>
      </c>
      <c r="R501" s="65">
        <f>+HOSCA!R501+HOSLA!R501+'LLAY-LLAY'!R501+HPUT!R501+PSIQ.!R501+'C-LLAY'!R501+'C-SF'!R501+'C-LA'!R501+DIRECCION!R501</f>
        <v>0</v>
      </c>
      <c r="S501" s="78">
        <f t="shared" si="149"/>
        <v>0</v>
      </c>
      <c r="T501" s="45">
        <f>+HOSCA!T501+HOSLA!T501+'LLAY-LLAY'!T501+HPUT!T501+PSIQ.!T501+'C-LLAY'!T501+'C-SF'!T501+'C-LA'!T501+DIRECCION!T501</f>
        <v>0</v>
      </c>
      <c r="U501" s="79">
        <f t="shared" si="150"/>
        <v>0</v>
      </c>
      <c r="V501" s="65">
        <f>+HOSCA!V501+HOSLA!V501+'LLAY-LLAY'!V501+HPUT!V501+PSIQ.!V501+'C-LLAY'!V501+'C-SF'!V501+'C-LA'!V501+DIRECCION!V501</f>
        <v>0</v>
      </c>
      <c r="W501" s="78">
        <f t="shared" si="151"/>
        <v>0</v>
      </c>
      <c r="X501" s="45">
        <f>+HOSCA!X501+HOSLA!X501+'LLAY-LLAY'!X501+HPUT!X501+PSIQ.!X501+'C-LLAY'!X501+'C-SF'!X501+'C-LA'!X501+DIRECCION!X501</f>
        <v>0</v>
      </c>
      <c r="Y501" s="79">
        <f t="shared" si="152"/>
        <v>0</v>
      </c>
      <c r="Z501" s="65">
        <f>+HOSCA!Z501+HOSLA!Z501+'LLAY-LLAY'!Z501+HPUT!Z501+PSIQ.!Z501+'C-LLAY'!Z501+'C-SF'!Z501+'C-LA'!Z501+DIRECCION!Z501</f>
        <v>0</v>
      </c>
      <c r="AA501" s="78">
        <f t="shared" si="153"/>
        <v>0</v>
      </c>
      <c r="AB501" s="45">
        <f>+HOSCA!AB501+HOSLA!AB501+'LLAY-LLAY'!AB501+HPUT!AB501+PSIQ.!AB501+'C-LLAY'!AB501+'C-SF'!AB501+'C-LA'!AB501+DIRECCION!AB501</f>
        <v>0</v>
      </c>
      <c r="AC501" s="79">
        <f t="shared" si="154"/>
        <v>0</v>
      </c>
      <c r="AD501" s="65">
        <f>+HOSCA!AD501+HOSLA!AD501+'LLAY-LLAY'!AD501+HPUT!AD501+PSIQ.!AD501+'C-LLAY'!AD501+'C-SF'!AD501+'C-LA'!AD501+DIRECCION!AD501</f>
        <v>0</v>
      </c>
      <c r="AE501" s="78">
        <f t="shared" si="155"/>
        <v>0</v>
      </c>
      <c r="AF501" s="45">
        <f>+HOSCA!AF501+HOSLA!AF501+'LLAY-LLAY'!AF501+HPUT!AF501+PSIQ.!AF501+'C-LLAY'!AF501+'C-SF'!AF501+'C-LA'!AF501+DIRECCION!AF501</f>
        <v>0</v>
      </c>
      <c r="AG501" s="79">
        <f t="shared" si="156"/>
        <v>0</v>
      </c>
    </row>
    <row r="502" spans="1:33" ht="16.5" customHeight="1">
      <c r="A502" s="12" t="s">
        <v>918</v>
      </c>
      <c r="B502" s="27" t="s">
        <v>417</v>
      </c>
      <c r="C502" s="281">
        <v>144910</v>
      </c>
      <c r="D502" s="45">
        <f>+HOSCA!D502+HOSLA!D502+'LLAY-LLAY'!D502+HPUT!D502+PSIQ.!D502+'C-LLAY'!D502+'C-SF'!D502+'C-LA'!D502+DIRECCION!D502</f>
        <v>0</v>
      </c>
      <c r="E502" s="46">
        <f t="shared" si="142"/>
        <v>0</v>
      </c>
      <c r="F502" s="46">
        <f t="shared" si="143"/>
        <v>0</v>
      </c>
      <c r="G502" s="46">
        <f t="shared" si="144"/>
        <v>0</v>
      </c>
      <c r="H502" s="53"/>
      <c r="I502" s="54"/>
      <c r="J502" s="65">
        <f>+HOSCA!J502+HOSLA!J502+'LLAY-LLAY'!J502+HPUT!J502+PSIQ.!J502+'C-LLAY'!J502+'C-SF'!J502+'C-LA'!J502+DIRECCION!J502</f>
        <v>0</v>
      </c>
      <c r="K502" s="78">
        <f t="shared" si="145"/>
        <v>0</v>
      </c>
      <c r="L502" s="45">
        <f>+HOSCA!L502+HOSLA!L502+'LLAY-LLAY'!L502+HPUT!L502+PSIQ.!L502+'C-LLAY'!L502+'C-SF'!L502+'C-LA'!L502+DIRECCION!L502</f>
        <v>0</v>
      </c>
      <c r="M502" s="79">
        <f t="shared" si="146"/>
        <v>0</v>
      </c>
      <c r="N502" s="65">
        <f>+HOSCA!N502+HOSLA!N502+'LLAY-LLAY'!N502+HPUT!N502+PSIQ.!N502+'C-LLAY'!N502+'C-SF'!N502+'C-LA'!N502+DIRECCION!N502</f>
        <v>0</v>
      </c>
      <c r="O502" s="78">
        <f t="shared" si="147"/>
        <v>0</v>
      </c>
      <c r="P502" s="45">
        <f>+HOSCA!P502+HOSLA!P502+'LLAY-LLAY'!P502+HPUT!P502+PSIQ.!P502+'C-LLAY'!P502+'C-SF'!P502+'C-LA'!P502+DIRECCION!P502</f>
        <v>0</v>
      </c>
      <c r="Q502" s="79">
        <f t="shared" si="148"/>
        <v>0</v>
      </c>
      <c r="R502" s="65">
        <f>+HOSCA!R502+HOSLA!R502+'LLAY-LLAY'!R502+HPUT!R502+PSIQ.!R502+'C-LLAY'!R502+'C-SF'!R502+'C-LA'!R502+DIRECCION!R502</f>
        <v>0</v>
      </c>
      <c r="S502" s="78">
        <f t="shared" si="149"/>
        <v>0</v>
      </c>
      <c r="T502" s="45">
        <f>+HOSCA!T502+HOSLA!T502+'LLAY-LLAY'!T502+HPUT!T502+PSIQ.!T502+'C-LLAY'!T502+'C-SF'!T502+'C-LA'!T502+DIRECCION!T502</f>
        <v>0</v>
      </c>
      <c r="U502" s="79">
        <f t="shared" si="150"/>
        <v>0</v>
      </c>
      <c r="V502" s="65">
        <f>+HOSCA!V502+HOSLA!V502+'LLAY-LLAY'!V502+HPUT!V502+PSIQ.!V502+'C-LLAY'!V502+'C-SF'!V502+'C-LA'!V502+DIRECCION!V502</f>
        <v>0</v>
      </c>
      <c r="W502" s="78">
        <f t="shared" si="151"/>
        <v>0</v>
      </c>
      <c r="X502" s="45">
        <f>+HOSCA!X502+HOSLA!X502+'LLAY-LLAY'!X502+HPUT!X502+PSIQ.!X502+'C-LLAY'!X502+'C-SF'!X502+'C-LA'!X502+DIRECCION!X502</f>
        <v>0</v>
      </c>
      <c r="Y502" s="79">
        <f t="shared" si="152"/>
        <v>0</v>
      </c>
      <c r="Z502" s="65">
        <f>+HOSCA!Z502+HOSLA!Z502+'LLAY-LLAY'!Z502+HPUT!Z502+PSIQ.!Z502+'C-LLAY'!Z502+'C-SF'!Z502+'C-LA'!Z502+DIRECCION!Z502</f>
        <v>0</v>
      </c>
      <c r="AA502" s="78">
        <f t="shared" si="153"/>
        <v>0</v>
      </c>
      <c r="AB502" s="45">
        <f>+HOSCA!AB502+HOSLA!AB502+'LLAY-LLAY'!AB502+HPUT!AB502+PSIQ.!AB502+'C-LLAY'!AB502+'C-SF'!AB502+'C-LA'!AB502+DIRECCION!AB502</f>
        <v>0</v>
      </c>
      <c r="AC502" s="79">
        <f t="shared" si="154"/>
        <v>0</v>
      </c>
      <c r="AD502" s="65">
        <f>+HOSCA!AD502+HOSLA!AD502+'LLAY-LLAY'!AD502+HPUT!AD502+PSIQ.!AD502+'C-LLAY'!AD502+'C-SF'!AD502+'C-LA'!AD502+DIRECCION!AD502</f>
        <v>0</v>
      </c>
      <c r="AE502" s="78">
        <f t="shared" si="155"/>
        <v>0</v>
      </c>
      <c r="AF502" s="45">
        <f>+HOSCA!AF502+HOSLA!AF502+'LLAY-LLAY'!AF502+HPUT!AF502+PSIQ.!AF502+'C-LLAY'!AF502+'C-SF'!AF502+'C-LA'!AF502+DIRECCION!AF502</f>
        <v>0</v>
      </c>
      <c r="AG502" s="79">
        <f t="shared" si="156"/>
        <v>0</v>
      </c>
    </row>
    <row r="503" spans="1:33" ht="16.5" customHeight="1">
      <c r="A503" s="12"/>
      <c r="B503" s="27" t="s">
        <v>1156</v>
      </c>
      <c r="C503" s="286">
        <v>1632160</v>
      </c>
      <c r="D503" s="45"/>
      <c r="E503" s="46"/>
      <c r="F503" s="46"/>
      <c r="G503" s="46"/>
      <c r="H503" s="53"/>
      <c r="I503" s="54"/>
      <c r="J503" s="65"/>
      <c r="K503" s="78"/>
      <c r="L503" s="45"/>
      <c r="M503" s="79"/>
      <c r="N503" s="65"/>
      <c r="O503" s="78"/>
      <c r="P503" s="45"/>
      <c r="Q503" s="79"/>
      <c r="R503" s="65"/>
      <c r="S503" s="78"/>
      <c r="T503" s="45"/>
      <c r="U503" s="79"/>
      <c r="V503" s="65"/>
      <c r="W503" s="78"/>
      <c r="X503" s="45"/>
      <c r="Y503" s="79"/>
      <c r="Z503" s="65"/>
      <c r="AA503" s="78"/>
      <c r="AB503" s="45"/>
      <c r="AC503" s="79"/>
      <c r="AD503" s="65"/>
      <c r="AE503" s="78"/>
      <c r="AF503" s="45"/>
      <c r="AG503" s="79"/>
    </row>
    <row r="504" spans="1:33" ht="16.5" customHeight="1">
      <c r="A504" s="12"/>
      <c r="B504" s="27" t="s">
        <v>1157</v>
      </c>
      <c r="C504" s="286">
        <v>1030010</v>
      </c>
      <c r="D504" s="45"/>
      <c r="E504" s="46"/>
      <c r="F504" s="46"/>
      <c r="G504" s="46"/>
      <c r="H504" s="53"/>
      <c r="I504" s="54"/>
      <c r="J504" s="65"/>
      <c r="K504" s="78"/>
      <c r="L504" s="45"/>
      <c r="M504" s="79"/>
      <c r="N504" s="65"/>
      <c r="O504" s="78"/>
      <c r="P504" s="45"/>
      <c r="Q504" s="79"/>
      <c r="R504" s="65"/>
      <c r="S504" s="78"/>
      <c r="T504" s="45"/>
      <c r="U504" s="79"/>
      <c r="V504" s="65"/>
      <c r="W504" s="78"/>
      <c r="X504" s="45"/>
      <c r="Y504" s="79"/>
      <c r="Z504" s="65"/>
      <c r="AA504" s="78"/>
      <c r="AB504" s="45"/>
      <c r="AC504" s="79"/>
      <c r="AD504" s="65"/>
      <c r="AE504" s="78"/>
      <c r="AF504" s="45"/>
      <c r="AG504" s="79"/>
    </row>
    <row r="505" spans="1:33" ht="16.5" customHeight="1">
      <c r="A505" s="12"/>
      <c r="B505" s="27" t="s">
        <v>1158</v>
      </c>
      <c r="C505" s="286">
        <v>1654370</v>
      </c>
      <c r="D505" s="45"/>
      <c r="E505" s="46"/>
      <c r="F505" s="46"/>
      <c r="G505" s="46"/>
      <c r="H505" s="53"/>
      <c r="I505" s="54"/>
      <c r="J505" s="65"/>
      <c r="K505" s="78"/>
      <c r="L505" s="45"/>
      <c r="M505" s="79"/>
      <c r="N505" s="65"/>
      <c r="O505" s="78"/>
      <c r="P505" s="45"/>
      <c r="Q505" s="79"/>
      <c r="R505" s="65"/>
      <c r="S505" s="78"/>
      <c r="T505" s="45"/>
      <c r="U505" s="79"/>
      <c r="V505" s="65"/>
      <c r="W505" s="78"/>
      <c r="X505" s="45"/>
      <c r="Y505" s="79"/>
      <c r="Z505" s="65"/>
      <c r="AA505" s="78"/>
      <c r="AB505" s="45"/>
      <c r="AC505" s="79"/>
      <c r="AD505" s="65"/>
      <c r="AE505" s="78"/>
      <c r="AF505" s="45"/>
      <c r="AG505" s="79"/>
    </row>
    <row r="506" spans="1:33" ht="16.5" customHeight="1">
      <c r="A506" s="12"/>
      <c r="B506" s="27" t="s">
        <v>1159</v>
      </c>
      <c r="C506" s="286">
        <v>1999970</v>
      </c>
      <c r="D506" s="45"/>
      <c r="E506" s="46"/>
      <c r="F506" s="46"/>
      <c r="G506" s="46"/>
      <c r="H506" s="53"/>
      <c r="I506" s="54"/>
      <c r="J506" s="65"/>
      <c r="K506" s="78"/>
      <c r="L506" s="45"/>
      <c r="M506" s="79"/>
      <c r="N506" s="65"/>
      <c r="O506" s="78"/>
      <c r="P506" s="45"/>
      <c r="Q506" s="79"/>
      <c r="R506" s="65"/>
      <c r="S506" s="78"/>
      <c r="T506" s="45"/>
      <c r="U506" s="79"/>
      <c r="V506" s="65"/>
      <c r="W506" s="78"/>
      <c r="X506" s="45"/>
      <c r="Y506" s="79"/>
      <c r="Z506" s="65"/>
      <c r="AA506" s="78"/>
      <c r="AB506" s="45"/>
      <c r="AC506" s="79"/>
      <c r="AD506" s="65"/>
      <c r="AE506" s="78"/>
      <c r="AF506" s="45"/>
      <c r="AG506" s="79"/>
    </row>
    <row r="507" spans="1:33" ht="16.5" customHeight="1">
      <c r="A507" s="12"/>
      <c r="B507" s="27" t="s">
        <v>1160</v>
      </c>
      <c r="C507" s="286">
        <v>1972920</v>
      </c>
      <c r="D507" s="45"/>
      <c r="E507" s="46"/>
      <c r="F507" s="46"/>
      <c r="G507" s="46"/>
      <c r="H507" s="53"/>
      <c r="I507" s="54"/>
      <c r="J507" s="65"/>
      <c r="K507" s="78"/>
      <c r="L507" s="45"/>
      <c r="M507" s="79"/>
      <c r="N507" s="65"/>
      <c r="O507" s="78"/>
      <c r="P507" s="45"/>
      <c r="Q507" s="79"/>
      <c r="R507" s="65"/>
      <c r="S507" s="78"/>
      <c r="T507" s="45"/>
      <c r="U507" s="79"/>
      <c r="V507" s="65"/>
      <c r="W507" s="78"/>
      <c r="X507" s="45"/>
      <c r="Y507" s="79"/>
      <c r="Z507" s="65"/>
      <c r="AA507" s="78"/>
      <c r="AB507" s="45"/>
      <c r="AC507" s="79"/>
      <c r="AD507" s="65"/>
      <c r="AE507" s="78"/>
      <c r="AF507" s="45"/>
      <c r="AG507" s="79"/>
    </row>
    <row r="508" spans="1:33" ht="16.5" customHeight="1">
      <c r="A508" s="12"/>
      <c r="B508" s="27"/>
      <c r="C508" s="14"/>
      <c r="D508" s="45"/>
      <c r="E508" s="46"/>
      <c r="F508" s="46"/>
      <c r="G508" s="46"/>
      <c r="H508" s="53"/>
      <c r="I508" s="54"/>
      <c r="J508" s="65"/>
      <c r="K508" s="78"/>
      <c r="L508" s="45"/>
      <c r="M508" s="79"/>
      <c r="N508" s="65"/>
      <c r="O508" s="78"/>
      <c r="P508" s="45"/>
      <c r="Q508" s="79"/>
      <c r="R508" s="65"/>
      <c r="S508" s="78"/>
      <c r="T508" s="45"/>
      <c r="U508" s="79"/>
      <c r="V508" s="65"/>
      <c r="W508" s="78"/>
      <c r="X508" s="45"/>
      <c r="Y508" s="79"/>
      <c r="Z508" s="65"/>
      <c r="AA508" s="78"/>
      <c r="AB508" s="45"/>
      <c r="AC508" s="79"/>
      <c r="AD508" s="65"/>
      <c r="AE508" s="78"/>
      <c r="AF508" s="45"/>
      <c r="AG508" s="79"/>
    </row>
    <row r="509" spans="1:33" ht="16.5" customHeight="1">
      <c r="A509" s="58"/>
      <c r="B509" s="125" t="s">
        <v>418</v>
      </c>
      <c r="C509" s="59"/>
      <c r="D509" s="60"/>
      <c r="E509" s="61"/>
      <c r="F509" s="61"/>
      <c r="G509" s="61"/>
      <c r="H509" s="62"/>
      <c r="I509" s="63"/>
      <c r="J509" s="84"/>
      <c r="K509" s="85"/>
      <c r="L509" s="60"/>
      <c r="M509" s="86"/>
      <c r="N509" s="84"/>
      <c r="O509" s="85"/>
      <c r="P509" s="60"/>
      <c r="Q509" s="86"/>
      <c r="R509" s="84"/>
      <c r="S509" s="85"/>
      <c r="T509" s="60"/>
      <c r="U509" s="86"/>
      <c r="V509" s="84"/>
      <c r="W509" s="85"/>
      <c r="X509" s="60"/>
      <c r="Y509" s="86"/>
      <c r="Z509" s="84"/>
      <c r="AA509" s="85"/>
      <c r="AB509" s="60"/>
      <c r="AC509" s="86"/>
      <c r="AD509" s="84"/>
      <c r="AE509" s="85"/>
      <c r="AF509" s="60"/>
      <c r="AG509" s="86"/>
    </row>
    <row r="510" spans="1:33" ht="25.5" customHeight="1">
      <c r="A510" s="12" t="s">
        <v>919</v>
      </c>
      <c r="B510" s="27" t="s">
        <v>419</v>
      </c>
      <c r="C510" s="14">
        <v>1298070</v>
      </c>
      <c r="D510" s="45">
        <f>+HOSCA!D510+HOSLA!D510+'LLAY-LLAY'!D510+HPUT!D510+PSIQ.!D510+'C-LLAY'!D510+'C-SF'!D510+'C-LA'!D510+DIRECCION!D510</f>
        <v>10</v>
      </c>
      <c r="E510" s="46">
        <f t="shared" si="142"/>
        <v>7</v>
      </c>
      <c r="F510" s="46">
        <f t="shared" si="143"/>
        <v>12980700</v>
      </c>
      <c r="G510" s="46">
        <f t="shared" si="144"/>
        <v>9086490</v>
      </c>
      <c r="H510" s="53">
        <f t="shared" si="140"/>
        <v>0.7</v>
      </c>
      <c r="I510" s="54">
        <f t="shared" si="141"/>
        <v>0.7</v>
      </c>
      <c r="J510" s="65">
        <f>+HOSCA!J510+HOSLA!J510+'LLAY-LLAY'!J510+HPUT!J510+PSIQ.!J510+'C-LLAY'!J510+'C-SF'!J510+'C-LA'!J510+DIRECCION!J510</f>
        <v>1</v>
      </c>
      <c r="K510" s="78">
        <f t="shared" si="145"/>
        <v>1298070</v>
      </c>
      <c r="L510" s="45">
        <f>+HOSCA!L510+HOSLA!L510+'LLAY-LLAY'!L510+HPUT!L510+PSIQ.!L510+'C-LLAY'!L510+'C-SF'!L510+'C-LA'!L510+DIRECCION!L510</f>
        <v>0</v>
      </c>
      <c r="M510" s="79">
        <f t="shared" si="146"/>
        <v>0</v>
      </c>
      <c r="N510" s="65">
        <f>+HOSCA!N510+HOSLA!N510+'LLAY-LLAY'!N510+HPUT!N510+PSIQ.!N510+'C-LLAY'!N510+'C-SF'!N510+'C-LA'!N510+DIRECCION!N510</f>
        <v>0</v>
      </c>
      <c r="O510" s="78">
        <f t="shared" si="147"/>
        <v>0</v>
      </c>
      <c r="P510" s="45">
        <f>+HOSCA!P510+HOSLA!P510+'LLAY-LLAY'!P510+HPUT!P510+PSIQ.!P510+'C-LLAY'!P510+'C-SF'!P510+'C-LA'!P510+DIRECCION!P510</f>
        <v>0</v>
      </c>
      <c r="Q510" s="79">
        <f t="shared" si="148"/>
        <v>0</v>
      </c>
      <c r="R510" s="65">
        <f>+HOSCA!R510+HOSLA!R510+'LLAY-LLAY'!R510+HPUT!R510+PSIQ.!R510+'C-LLAY'!R510+'C-SF'!R510+'C-LA'!R510+DIRECCION!R510</f>
        <v>0</v>
      </c>
      <c r="S510" s="78">
        <f t="shared" si="149"/>
        <v>0</v>
      </c>
      <c r="T510" s="45">
        <f>+HOSCA!T510+HOSLA!T510+'LLAY-LLAY'!T510+HPUT!T510+PSIQ.!T510+'C-LLAY'!T510+'C-SF'!T510+'C-LA'!T510+DIRECCION!T510</f>
        <v>3</v>
      </c>
      <c r="U510" s="79">
        <f t="shared" si="150"/>
        <v>3894210</v>
      </c>
      <c r="V510" s="65">
        <f>+HOSCA!V510+HOSLA!V510+'LLAY-LLAY'!V510+HPUT!V510+PSIQ.!V510+'C-LLAY'!V510+'C-SF'!V510+'C-LA'!V510+DIRECCION!V510</f>
        <v>0</v>
      </c>
      <c r="W510" s="78">
        <f t="shared" si="151"/>
        <v>0</v>
      </c>
      <c r="X510" s="45">
        <f>+HOSCA!X510+HOSLA!X510+'LLAY-LLAY'!X510+HPUT!X510+PSIQ.!X510+'C-LLAY'!X510+'C-SF'!X510+'C-LA'!X510+DIRECCION!X510</f>
        <v>3</v>
      </c>
      <c r="Y510" s="79">
        <f t="shared" si="152"/>
        <v>3894210</v>
      </c>
      <c r="Z510" s="65">
        <f>+HOSCA!Z510+HOSLA!Z510+'LLAY-LLAY'!Z510+HPUT!Z510+PSIQ.!Z510+'C-LLAY'!Z510+'C-SF'!Z510+'C-LA'!Z510+DIRECCION!Z510</f>
        <v>0</v>
      </c>
      <c r="AA510" s="78">
        <f t="shared" si="153"/>
        <v>0</v>
      </c>
      <c r="AB510" s="45">
        <f>+HOSCA!AB510+HOSLA!AB510+'LLAY-LLAY'!AB510+HPUT!AB510+PSIQ.!AB510+'C-LLAY'!AB510+'C-SF'!AB510+'C-LA'!AB510+DIRECCION!AB510</f>
        <v>0</v>
      </c>
      <c r="AC510" s="79">
        <f t="shared" si="154"/>
        <v>0</v>
      </c>
      <c r="AD510" s="65">
        <f>+HOSCA!AD510+HOSLA!AD510+'LLAY-LLAY'!AD510+HPUT!AD510+PSIQ.!AD510+'C-LLAY'!AD510+'C-SF'!AD510+'C-LA'!AD510+DIRECCION!AD510</f>
        <v>0</v>
      </c>
      <c r="AE510" s="78">
        <f t="shared" si="155"/>
        <v>0</v>
      </c>
      <c r="AF510" s="45">
        <f>+HOSCA!AF510+HOSLA!AF510+'LLAY-LLAY'!AF510+HPUT!AF510+PSIQ.!AF510+'C-LLAY'!AF510+'C-SF'!AF510+'C-LA'!AF510+DIRECCION!AF510</f>
        <v>0</v>
      </c>
      <c r="AG510" s="79">
        <f t="shared" si="156"/>
        <v>0</v>
      </c>
    </row>
    <row r="511" spans="1:33" ht="16.5" customHeight="1">
      <c r="A511" s="12"/>
      <c r="B511" s="27"/>
      <c r="C511" s="14"/>
      <c r="D511" s="45"/>
      <c r="E511" s="46"/>
      <c r="F511" s="46"/>
      <c r="G511" s="46"/>
      <c r="H511" s="53"/>
      <c r="I511" s="54"/>
      <c r="J511" s="65"/>
      <c r="K511" s="78"/>
      <c r="L511" s="45"/>
      <c r="M511" s="79"/>
      <c r="N511" s="65"/>
      <c r="O511" s="78"/>
      <c r="P511" s="45"/>
      <c r="Q511" s="79"/>
      <c r="R511" s="65"/>
      <c r="S511" s="78"/>
      <c r="T511" s="45"/>
      <c r="U511" s="79"/>
      <c r="V511" s="65"/>
      <c r="W511" s="78"/>
      <c r="X511" s="45"/>
      <c r="Y511" s="79"/>
      <c r="Z511" s="65"/>
      <c r="AA511" s="78"/>
      <c r="AB511" s="45"/>
      <c r="AC511" s="79"/>
      <c r="AD511" s="65"/>
      <c r="AE511" s="78"/>
      <c r="AF511" s="45"/>
      <c r="AG511" s="79"/>
    </row>
    <row r="512" spans="1:33" ht="16.5" customHeight="1">
      <c r="A512" s="58"/>
      <c r="B512" s="125" t="s">
        <v>2</v>
      </c>
      <c r="C512" s="59"/>
      <c r="D512" s="60"/>
      <c r="E512" s="61"/>
      <c r="F512" s="61"/>
      <c r="G512" s="61"/>
      <c r="H512" s="62"/>
      <c r="I512" s="63"/>
      <c r="J512" s="84"/>
      <c r="K512" s="85"/>
      <c r="L512" s="60"/>
      <c r="M512" s="86"/>
      <c r="N512" s="84"/>
      <c r="O512" s="85"/>
      <c r="P512" s="60"/>
      <c r="Q512" s="86"/>
      <c r="R512" s="84"/>
      <c r="S512" s="85"/>
      <c r="T512" s="60"/>
      <c r="U512" s="86"/>
      <c r="V512" s="84"/>
      <c r="W512" s="85"/>
      <c r="X512" s="60"/>
      <c r="Y512" s="86"/>
      <c r="Z512" s="84"/>
      <c r="AA512" s="85"/>
      <c r="AB512" s="60"/>
      <c r="AC512" s="86"/>
      <c r="AD512" s="84"/>
      <c r="AE512" s="85"/>
      <c r="AF512" s="60"/>
      <c r="AG512" s="86"/>
    </row>
    <row r="513" spans="1:38" ht="16.5" customHeight="1">
      <c r="A513" s="12">
        <v>1703020</v>
      </c>
      <c r="B513" s="18" t="s">
        <v>420</v>
      </c>
      <c r="C513" s="14">
        <v>1346210</v>
      </c>
      <c r="D513" s="45">
        <f>+HOSCA!D513+HOSLA!D513+'LLAY-LLAY'!D513+HPUT!D513+PSIQ.!D513+'C-LLAY'!D513+'C-SF'!D513+'C-LA'!D513+DIRECCION!D513</f>
        <v>0</v>
      </c>
      <c r="E513" s="46">
        <f t="shared" si="142"/>
        <v>0</v>
      </c>
      <c r="F513" s="46">
        <f t="shared" si="143"/>
        <v>0</v>
      </c>
      <c r="G513" s="46">
        <f t="shared" si="144"/>
        <v>0</v>
      </c>
      <c r="H513" s="53" t="e">
        <f t="shared" si="140"/>
        <v>#DIV/0!</v>
      </c>
      <c r="I513" s="54" t="e">
        <f t="shared" si="141"/>
        <v>#DIV/0!</v>
      </c>
      <c r="J513" s="65">
        <f>+HOSCA!J513+HOSLA!J513+'LLAY-LLAY'!J513+HPUT!J513+PSIQ.!J513+'C-LLAY'!J513+'C-SF'!J513+'C-LA'!J513+DIRECCION!J513</f>
        <v>0</v>
      </c>
      <c r="K513" s="78">
        <f t="shared" si="145"/>
        <v>0</v>
      </c>
      <c r="L513" s="45">
        <f>+HOSCA!L513+HOSLA!L513+'LLAY-LLAY'!L513+HPUT!L513+PSIQ.!L513+'C-LLAY'!L513+'C-SF'!L513+'C-LA'!L513+DIRECCION!L513</f>
        <v>0</v>
      </c>
      <c r="M513" s="79">
        <f t="shared" si="146"/>
        <v>0</v>
      </c>
      <c r="N513" s="65">
        <f>+HOSCA!N513+HOSLA!N513+'LLAY-LLAY'!N513+HPUT!N513+PSIQ.!N513+'C-LLAY'!N513+'C-SF'!N513+'C-LA'!N513+DIRECCION!N513</f>
        <v>0</v>
      </c>
      <c r="O513" s="78">
        <f t="shared" si="147"/>
        <v>0</v>
      </c>
      <c r="P513" s="45">
        <f>+HOSCA!P513+HOSLA!P513+'LLAY-LLAY'!P513+HPUT!P513+PSIQ.!P513+'C-LLAY'!P513+'C-SF'!P513+'C-LA'!P513+DIRECCION!P513</f>
        <v>0</v>
      </c>
      <c r="Q513" s="79">
        <f t="shared" si="148"/>
        <v>0</v>
      </c>
      <c r="R513" s="65">
        <f>+HOSCA!R513+HOSLA!R513+'LLAY-LLAY'!R513+HPUT!R513+PSIQ.!R513+'C-LLAY'!R513+'C-SF'!R513+'C-LA'!R513+DIRECCION!R513</f>
        <v>0</v>
      </c>
      <c r="S513" s="78">
        <f t="shared" si="149"/>
        <v>0</v>
      </c>
      <c r="T513" s="45">
        <f>+HOSCA!T513+HOSLA!T513+'LLAY-LLAY'!T513+HPUT!T513+PSIQ.!T513+'C-LLAY'!T513+'C-SF'!T513+'C-LA'!T513+DIRECCION!T513</f>
        <v>0</v>
      </c>
      <c r="U513" s="79">
        <f t="shared" si="150"/>
        <v>0</v>
      </c>
      <c r="V513" s="65">
        <f>+HOSCA!V513+HOSLA!V513+'LLAY-LLAY'!V513+HPUT!V513+PSIQ.!V513+'C-LLAY'!V513+'C-SF'!V513+'C-LA'!V513+DIRECCION!V513</f>
        <v>0</v>
      </c>
      <c r="W513" s="78">
        <f t="shared" si="151"/>
        <v>0</v>
      </c>
      <c r="X513" s="45">
        <f>+HOSCA!X513+HOSLA!X513+'LLAY-LLAY'!X513+HPUT!X513+PSIQ.!X513+'C-LLAY'!X513+'C-SF'!X513+'C-LA'!X513+DIRECCION!X513</f>
        <v>0</v>
      </c>
      <c r="Y513" s="79">
        <f t="shared" si="152"/>
        <v>0</v>
      </c>
      <c r="Z513" s="65">
        <f>+HOSCA!Z513+HOSLA!Z513+'LLAY-LLAY'!Z513+HPUT!Z513+PSIQ.!Z513+'C-LLAY'!Z513+'C-SF'!Z513+'C-LA'!Z513+DIRECCION!Z513</f>
        <v>0</v>
      </c>
      <c r="AA513" s="78">
        <f t="shared" si="153"/>
        <v>0</v>
      </c>
      <c r="AB513" s="45">
        <f>+HOSCA!AB513+HOSLA!AB513+'LLAY-LLAY'!AB513+HPUT!AB513+PSIQ.!AB513+'C-LLAY'!AB513+'C-SF'!AB513+'C-LA'!AB513+DIRECCION!AB513</f>
        <v>0</v>
      </c>
      <c r="AC513" s="79">
        <f t="shared" si="154"/>
        <v>0</v>
      </c>
      <c r="AD513" s="65">
        <f>+HOSCA!AD513+HOSLA!AD513+'LLAY-LLAY'!AD513+HPUT!AD513+PSIQ.!AD513+'C-LLAY'!AD513+'C-SF'!AD513+'C-LA'!AD513+DIRECCION!AD513</f>
        <v>0</v>
      </c>
      <c r="AE513" s="78">
        <f t="shared" si="155"/>
        <v>0</v>
      </c>
      <c r="AF513" s="45">
        <f>+HOSCA!AF513+HOSLA!AF513+'LLAY-LLAY'!AF513+HPUT!AF513+PSIQ.!AF513+'C-LLAY'!AF513+'C-SF'!AF513+'C-LA'!AF513+DIRECCION!AF513</f>
        <v>0</v>
      </c>
      <c r="AG513" s="79">
        <f t="shared" si="156"/>
        <v>0</v>
      </c>
    </row>
    <row r="514" spans="1:38" ht="16.5" customHeight="1">
      <c r="A514" s="12">
        <v>1703025</v>
      </c>
      <c r="B514" s="18" t="s">
        <v>421</v>
      </c>
      <c r="C514" s="14">
        <v>1731630</v>
      </c>
      <c r="D514" s="45">
        <f>+HOSCA!D514+HOSLA!D514+'LLAY-LLAY'!D514+HPUT!D514+PSIQ.!D514+'C-LLAY'!D514+'C-SF'!D514+'C-LA'!D514+DIRECCION!D514</f>
        <v>0</v>
      </c>
      <c r="E514" s="46">
        <f t="shared" si="142"/>
        <v>0</v>
      </c>
      <c r="F514" s="46">
        <f t="shared" si="143"/>
        <v>0</v>
      </c>
      <c r="G514" s="46">
        <f t="shared" si="144"/>
        <v>0</v>
      </c>
      <c r="H514" s="53" t="e">
        <f t="shared" si="140"/>
        <v>#DIV/0!</v>
      </c>
      <c r="I514" s="54" t="e">
        <f t="shared" si="141"/>
        <v>#DIV/0!</v>
      </c>
      <c r="J514" s="65">
        <f>+HOSCA!J514+HOSLA!J514+'LLAY-LLAY'!J514+HPUT!J514+PSIQ.!J514+'C-LLAY'!J514+'C-SF'!J514+'C-LA'!J514+DIRECCION!J514</f>
        <v>0</v>
      </c>
      <c r="K514" s="78">
        <f t="shared" si="145"/>
        <v>0</v>
      </c>
      <c r="L514" s="45">
        <f>+HOSCA!L514+HOSLA!L514+'LLAY-LLAY'!L514+HPUT!L514+PSIQ.!L514+'C-LLAY'!L514+'C-SF'!L514+'C-LA'!L514+DIRECCION!L514</f>
        <v>0</v>
      </c>
      <c r="M514" s="79">
        <f t="shared" si="146"/>
        <v>0</v>
      </c>
      <c r="N514" s="65">
        <f>+HOSCA!N514+HOSLA!N514+'LLAY-LLAY'!N514+HPUT!N514+PSIQ.!N514+'C-LLAY'!N514+'C-SF'!N514+'C-LA'!N514+DIRECCION!N514</f>
        <v>0</v>
      </c>
      <c r="O514" s="78">
        <f t="shared" si="147"/>
        <v>0</v>
      </c>
      <c r="P514" s="45">
        <f>+HOSCA!P514+HOSLA!P514+'LLAY-LLAY'!P514+HPUT!P514+PSIQ.!P514+'C-LLAY'!P514+'C-SF'!P514+'C-LA'!P514+DIRECCION!P514</f>
        <v>0</v>
      </c>
      <c r="Q514" s="79">
        <f t="shared" si="148"/>
        <v>0</v>
      </c>
      <c r="R514" s="65">
        <f>+HOSCA!R514+HOSLA!R514+'LLAY-LLAY'!R514+HPUT!R514+PSIQ.!R514+'C-LLAY'!R514+'C-SF'!R514+'C-LA'!R514+DIRECCION!R514</f>
        <v>0</v>
      </c>
      <c r="S514" s="78">
        <f t="shared" si="149"/>
        <v>0</v>
      </c>
      <c r="T514" s="45">
        <f>+HOSCA!T514+HOSLA!T514+'LLAY-LLAY'!T514+HPUT!T514+PSIQ.!T514+'C-LLAY'!T514+'C-SF'!T514+'C-LA'!T514+DIRECCION!T514</f>
        <v>0</v>
      </c>
      <c r="U514" s="79">
        <f t="shared" si="150"/>
        <v>0</v>
      </c>
      <c r="V514" s="65">
        <f>+HOSCA!V514+HOSLA!V514+'LLAY-LLAY'!V514+HPUT!V514+PSIQ.!V514+'C-LLAY'!V514+'C-SF'!V514+'C-LA'!V514+DIRECCION!V514</f>
        <v>0</v>
      </c>
      <c r="W514" s="78">
        <f t="shared" si="151"/>
        <v>0</v>
      </c>
      <c r="X514" s="45">
        <f>+HOSCA!X514+HOSLA!X514+'LLAY-LLAY'!X514+HPUT!X514+PSIQ.!X514+'C-LLAY'!X514+'C-SF'!X514+'C-LA'!X514+DIRECCION!X514</f>
        <v>0</v>
      </c>
      <c r="Y514" s="79">
        <f t="shared" si="152"/>
        <v>0</v>
      </c>
      <c r="Z514" s="65">
        <f>+HOSCA!Z514+HOSLA!Z514+'LLAY-LLAY'!Z514+HPUT!Z514+PSIQ.!Z514+'C-LLAY'!Z514+'C-SF'!Z514+'C-LA'!Z514+DIRECCION!Z514</f>
        <v>0</v>
      </c>
      <c r="AA514" s="78">
        <f t="shared" si="153"/>
        <v>0</v>
      </c>
      <c r="AB514" s="45">
        <f>+HOSCA!AB514+HOSLA!AB514+'LLAY-LLAY'!AB514+HPUT!AB514+PSIQ.!AB514+'C-LLAY'!AB514+'C-SF'!AB514+'C-LA'!AB514+DIRECCION!AB514</f>
        <v>0</v>
      </c>
      <c r="AC514" s="79">
        <f t="shared" si="154"/>
        <v>0</v>
      </c>
      <c r="AD514" s="65">
        <f>+HOSCA!AD514+HOSLA!AD514+'LLAY-LLAY'!AD514+HPUT!AD514+PSIQ.!AD514+'C-LLAY'!AD514+'C-SF'!AD514+'C-LA'!AD514+DIRECCION!AD514</f>
        <v>0</v>
      </c>
      <c r="AE514" s="78">
        <f t="shared" si="155"/>
        <v>0</v>
      </c>
      <c r="AF514" s="45">
        <f>+HOSCA!AF514+HOSLA!AF514+'LLAY-LLAY'!AF514+HPUT!AF514+PSIQ.!AF514+'C-LLAY'!AF514+'C-SF'!AF514+'C-LA'!AF514+DIRECCION!AF514</f>
        <v>0</v>
      </c>
      <c r="AG514" s="79">
        <f t="shared" si="156"/>
        <v>0</v>
      </c>
    </row>
    <row r="515" spans="1:38" ht="16.5" customHeight="1">
      <c r="A515" s="12" t="s">
        <v>1053</v>
      </c>
      <c r="B515" s="18" t="s">
        <v>308</v>
      </c>
      <c r="C515" s="14">
        <v>775530</v>
      </c>
      <c r="D515" s="45">
        <f>+HOSCA!D515+HOSLA!D515+'LLAY-LLAY'!D515+HPUT!D515+PSIQ.!D515+'C-LLAY'!D515+'C-SF'!D515+'C-LA'!D515+DIRECCION!D515</f>
        <v>38</v>
      </c>
      <c r="E515" s="46">
        <f t="shared" ref="E515:E518" si="157">+J515+L515+N515+P515+R515+T515+V515+X515+Z515+AB515+AD515+AF515</f>
        <v>48</v>
      </c>
      <c r="F515" s="46">
        <f t="shared" ref="F515:F518" si="158">D515*C515</f>
        <v>29470140</v>
      </c>
      <c r="G515" s="46">
        <f t="shared" ref="G515:G518" si="159">+E515*C515</f>
        <v>37225440</v>
      </c>
      <c r="H515" s="53">
        <f t="shared" ref="H515:H518" si="160">IF(E515&gt;=0,(E515/D515),"-")</f>
        <v>1.263157894736842</v>
      </c>
      <c r="I515" s="54">
        <f t="shared" ref="I515:I518" si="161">IF(G515&gt;=0,(G515/F515),"-")</f>
        <v>1.263157894736842</v>
      </c>
      <c r="J515" s="65">
        <f>+HOSCA!J515+HOSLA!J515+'LLAY-LLAY'!J515+HPUT!J515+PSIQ.!J515+'C-LLAY'!J515+'C-SF'!J515+'C-LA'!J515+DIRECCION!J515</f>
        <v>4</v>
      </c>
      <c r="K515" s="78">
        <f t="shared" ref="K515:K518" si="162">+J515*C515</f>
        <v>3102120</v>
      </c>
      <c r="L515" s="45">
        <f>+HOSCA!L515+HOSLA!L515+'LLAY-LLAY'!L515+HPUT!L515+PSIQ.!L515+'C-LLAY'!L515+'C-SF'!L515+'C-LA'!L515+DIRECCION!L515</f>
        <v>2</v>
      </c>
      <c r="M515" s="79">
        <f t="shared" ref="M515:M518" si="163">+L515*C515</f>
        <v>1551060</v>
      </c>
      <c r="N515" s="65">
        <f>+HOSCA!N515+HOSLA!N515+'LLAY-LLAY'!N515+HPUT!N515+PSIQ.!N515+'C-LLAY'!N515+'C-SF'!N515+'C-LA'!N515+DIRECCION!N515</f>
        <v>1</v>
      </c>
      <c r="O515" s="78">
        <f t="shared" ref="O515:O518" si="164">+N515*C515</f>
        <v>775530</v>
      </c>
      <c r="P515" s="45">
        <f>+HOSCA!P515+HOSLA!P515+'LLAY-LLAY'!P515+HPUT!P515+PSIQ.!P515+'C-LLAY'!P515+'C-SF'!P515+'C-LA'!P515+DIRECCION!P515</f>
        <v>3</v>
      </c>
      <c r="Q515" s="79">
        <f t="shared" ref="Q515:Q518" si="165">+P515*C515</f>
        <v>2326590</v>
      </c>
      <c r="R515" s="65">
        <f>+HOSCA!R515+HOSLA!R515+'LLAY-LLAY'!R515+HPUT!R515+PSIQ.!R515+'C-LLAY'!R515+'C-SF'!R515+'C-LA'!R515+DIRECCION!R515</f>
        <v>2</v>
      </c>
      <c r="S515" s="78">
        <f t="shared" ref="S515:S518" si="166">+R515*C515</f>
        <v>1551060</v>
      </c>
      <c r="T515" s="45">
        <f>+HOSCA!T515+HOSLA!T515+'LLAY-LLAY'!T515+HPUT!T515+PSIQ.!T515+'C-LLAY'!T515+'C-SF'!T515+'C-LA'!T515+DIRECCION!T515</f>
        <v>2</v>
      </c>
      <c r="U515" s="79">
        <f t="shared" ref="U515:U518" si="167">+T515*C515</f>
        <v>1551060</v>
      </c>
      <c r="V515" s="65">
        <f>+HOSCA!V515+HOSLA!V515+'LLAY-LLAY'!V515+HPUT!V515+PSIQ.!V515+'C-LLAY'!V515+'C-SF'!V515+'C-LA'!V515+DIRECCION!V515</f>
        <v>1</v>
      </c>
      <c r="W515" s="78">
        <f t="shared" ref="W515:W518" si="168">+V515*C515</f>
        <v>775530</v>
      </c>
      <c r="X515" s="45">
        <f>+HOSCA!X515+HOSLA!X515+'LLAY-LLAY'!X515+HPUT!X515+PSIQ.!X515+'C-LLAY'!X515+'C-SF'!X515+'C-LA'!X515+DIRECCION!X515</f>
        <v>9</v>
      </c>
      <c r="Y515" s="79">
        <f t="shared" ref="Y515:Y518" si="169">+X515*C515</f>
        <v>6979770</v>
      </c>
      <c r="Z515" s="65">
        <f>+HOSCA!Z515+HOSLA!Z515+'LLAY-LLAY'!Z515+HPUT!Z515+PSIQ.!Z515+'C-LLAY'!Z515+'C-SF'!Z515+'C-LA'!Z515+DIRECCION!Z515</f>
        <v>2</v>
      </c>
      <c r="AA515" s="78">
        <f t="shared" ref="AA515:AA518" si="170">+Z515*C515</f>
        <v>1551060</v>
      </c>
      <c r="AB515" s="45">
        <f>+HOSCA!AB515+HOSLA!AB515+'LLAY-LLAY'!AB515+HPUT!AB515+PSIQ.!AB515+'C-LLAY'!AB515+'C-SF'!AB515+'C-LA'!AB515+DIRECCION!AB515</f>
        <v>8</v>
      </c>
      <c r="AC515" s="79">
        <f t="shared" ref="AC515:AC518" si="171">+AB515*C515</f>
        <v>6204240</v>
      </c>
      <c r="AD515" s="65">
        <f>+HOSCA!AD515+HOSLA!AD515+'LLAY-LLAY'!AD515+HPUT!AD515+PSIQ.!AD515+'C-LLAY'!AD515+'C-SF'!AD515+'C-LA'!AD515+DIRECCION!AD515</f>
        <v>4</v>
      </c>
      <c r="AE515" s="78">
        <f t="shared" ref="AE515:AE518" si="172">+AD515*C515</f>
        <v>3102120</v>
      </c>
      <c r="AF515" s="45">
        <f>+HOSCA!AF515+HOSLA!AF515+'LLAY-LLAY'!AF515+HPUT!AF515+PSIQ.!AF515+'C-LLAY'!AF515+'C-SF'!AF515+'C-LA'!AF515+DIRECCION!AF515</f>
        <v>10</v>
      </c>
      <c r="AG515" s="79">
        <f t="shared" ref="AG515:AG518" si="173">+AF515*C515</f>
        <v>7755300</v>
      </c>
    </row>
    <row r="516" spans="1:38" ht="16.5" customHeight="1">
      <c r="A516" s="12" t="s">
        <v>1054</v>
      </c>
      <c r="B516" s="18" t="s">
        <v>309</v>
      </c>
      <c r="C516" s="14">
        <v>443680</v>
      </c>
      <c r="D516" s="45">
        <f>+HOSCA!D516+HOSLA!D516+'LLAY-LLAY'!D516+HPUT!D516+PSIQ.!D516+'C-LLAY'!D516+'C-SF'!D516+'C-LA'!D516+DIRECCION!D516</f>
        <v>22</v>
      </c>
      <c r="E516" s="46">
        <f t="shared" si="157"/>
        <v>19</v>
      </c>
      <c r="F516" s="46">
        <f t="shared" si="158"/>
        <v>9760960</v>
      </c>
      <c r="G516" s="46">
        <f t="shared" si="159"/>
        <v>8429920</v>
      </c>
      <c r="H516" s="53">
        <f t="shared" si="160"/>
        <v>0.86363636363636365</v>
      </c>
      <c r="I516" s="54">
        <f t="shared" si="161"/>
        <v>0.86363636363636365</v>
      </c>
      <c r="J516" s="65">
        <f>+HOSCA!J516+HOSLA!J516+'LLAY-LLAY'!J516+HPUT!J516+PSIQ.!J516+'C-LLAY'!J516+'C-SF'!J516+'C-LA'!J516+DIRECCION!J516</f>
        <v>4</v>
      </c>
      <c r="K516" s="78">
        <f t="shared" si="162"/>
        <v>1774720</v>
      </c>
      <c r="L516" s="45">
        <f>+HOSCA!L516+HOSLA!L516+'LLAY-LLAY'!L516+HPUT!L516+PSIQ.!L516+'C-LLAY'!L516+'C-SF'!L516+'C-LA'!L516+DIRECCION!L516</f>
        <v>1</v>
      </c>
      <c r="M516" s="79">
        <f t="shared" si="163"/>
        <v>443680</v>
      </c>
      <c r="N516" s="65">
        <f>+HOSCA!N516+HOSLA!N516+'LLAY-LLAY'!N516+HPUT!N516+PSIQ.!N516+'C-LLAY'!N516+'C-SF'!N516+'C-LA'!N516+DIRECCION!N516</f>
        <v>1</v>
      </c>
      <c r="O516" s="78">
        <f t="shared" si="164"/>
        <v>443680</v>
      </c>
      <c r="P516" s="45">
        <f>+HOSCA!P516+HOSLA!P516+'LLAY-LLAY'!P516+HPUT!P516+PSIQ.!P516+'C-LLAY'!P516+'C-SF'!P516+'C-LA'!P516+DIRECCION!P516</f>
        <v>0</v>
      </c>
      <c r="Q516" s="79">
        <f t="shared" si="165"/>
        <v>0</v>
      </c>
      <c r="R516" s="65">
        <f>+HOSCA!R516+HOSLA!R516+'LLAY-LLAY'!R516+HPUT!R516+PSIQ.!R516+'C-LLAY'!R516+'C-SF'!R516+'C-LA'!R516+DIRECCION!R516</f>
        <v>0</v>
      </c>
      <c r="S516" s="78">
        <f t="shared" si="166"/>
        <v>0</v>
      </c>
      <c r="T516" s="45">
        <f>+HOSCA!T516+HOSLA!T516+'LLAY-LLAY'!T516+HPUT!T516+PSIQ.!T516+'C-LLAY'!T516+'C-SF'!T516+'C-LA'!T516+DIRECCION!T516</f>
        <v>0</v>
      </c>
      <c r="U516" s="79">
        <f t="shared" si="167"/>
        <v>0</v>
      </c>
      <c r="V516" s="65">
        <f>+HOSCA!V516+HOSLA!V516+'LLAY-LLAY'!V516+HPUT!V516+PSIQ.!V516+'C-LLAY'!V516+'C-SF'!V516+'C-LA'!V516+DIRECCION!V516</f>
        <v>1</v>
      </c>
      <c r="W516" s="78">
        <f t="shared" si="168"/>
        <v>443680</v>
      </c>
      <c r="X516" s="45">
        <f>+HOSCA!X516+HOSLA!X516+'LLAY-LLAY'!X516+HPUT!X516+PSIQ.!X516+'C-LLAY'!X516+'C-SF'!X516+'C-LA'!X516+DIRECCION!X516</f>
        <v>1</v>
      </c>
      <c r="Y516" s="79">
        <f t="shared" si="169"/>
        <v>443680</v>
      </c>
      <c r="Z516" s="65">
        <f>+HOSCA!Z516+HOSLA!Z516+'LLAY-LLAY'!Z516+HPUT!Z516+PSIQ.!Z516+'C-LLAY'!Z516+'C-SF'!Z516+'C-LA'!Z516+DIRECCION!Z516</f>
        <v>6</v>
      </c>
      <c r="AA516" s="78">
        <f t="shared" si="170"/>
        <v>2662080</v>
      </c>
      <c r="AB516" s="45">
        <f>+HOSCA!AB516+HOSLA!AB516+'LLAY-LLAY'!AB516+HPUT!AB516+PSIQ.!AB516+'C-LLAY'!AB516+'C-SF'!AB516+'C-LA'!AB516+DIRECCION!AB516</f>
        <v>4</v>
      </c>
      <c r="AC516" s="79">
        <f t="shared" si="171"/>
        <v>1774720</v>
      </c>
      <c r="AD516" s="65">
        <f>+HOSCA!AD516+HOSLA!AD516+'LLAY-LLAY'!AD516+HPUT!AD516+PSIQ.!AD516+'C-LLAY'!AD516+'C-SF'!AD516+'C-LA'!AD516+DIRECCION!AD516</f>
        <v>0</v>
      </c>
      <c r="AE516" s="78">
        <f t="shared" si="172"/>
        <v>0</v>
      </c>
      <c r="AF516" s="45">
        <f>+HOSCA!AF516+HOSLA!AF516+'LLAY-LLAY'!AF516+HPUT!AF516+PSIQ.!AF516+'C-LLAY'!AF516+'C-SF'!AF516+'C-LA'!AF516+DIRECCION!AF516</f>
        <v>1</v>
      </c>
      <c r="AG516" s="79">
        <f t="shared" si="173"/>
        <v>443680</v>
      </c>
    </row>
    <row r="517" spans="1:38" ht="16.5" customHeight="1">
      <c r="A517" s="12" t="s">
        <v>1055</v>
      </c>
      <c r="B517" s="18" t="s">
        <v>310</v>
      </c>
      <c r="C517" s="14">
        <v>724660</v>
      </c>
      <c r="D517" s="45">
        <f>+HOSCA!D517+HOSLA!D517+'LLAY-LLAY'!D517+HPUT!D517+PSIQ.!D517+'C-LLAY'!D517+'C-SF'!D517+'C-LA'!D517+DIRECCION!D517</f>
        <v>19</v>
      </c>
      <c r="E517" s="46">
        <f t="shared" si="157"/>
        <v>22</v>
      </c>
      <c r="F517" s="46">
        <f t="shared" si="158"/>
        <v>13768540</v>
      </c>
      <c r="G517" s="46">
        <f t="shared" si="159"/>
        <v>15942520</v>
      </c>
      <c r="H517" s="53">
        <f t="shared" si="160"/>
        <v>1.1578947368421053</v>
      </c>
      <c r="I517" s="54">
        <f t="shared" si="161"/>
        <v>1.1578947368421053</v>
      </c>
      <c r="J517" s="65">
        <f>+HOSCA!J517+HOSLA!J517+'LLAY-LLAY'!J517+HPUT!J517+PSIQ.!J517+'C-LLAY'!J517+'C-SF'!J517+'C-LA'!J517+DIRECCION!J517</f>
        <v>1</v>
      </c>
      <c r="K517" s="78">
        <f t="shared" si="162"/>
        <v>724660</v>
      </c>
      <c r="L517" s="45">
        <f>+HOSCA!L517+HOSLA!L517+'LLAY-LLAY'!L517+HPUT!L517+PSIQ.!L517+'C-LLAY'!L517+'C-SF'!L517+'C-LA'!L517+DIRECCION!L517</f>
        <v>0</v>
      </c>
      <c r="M517" s="79">
        <f t="shared" si="163"/>
        <v>0</v>
      </c>
      <c r="N517" s="65">
        <f>+HOSCA!N517+HOSLA!N517+'LLAY-LLAY'!N517+HPUT!N517+PSIQ.!N517+'C-LLAY'!N517+'C-SF'!N517+'C-LA'!N517+DIRECCION!N517</f>
        <v>5</v>
      </c>
      <c r="O517" s="78">
        <f t="shared" si="164"/>
        <v>3623300</v>
      </c>
      <c r="P517" s="45">
        <f>+HOSCA!P517+HOSLA!P517+'LLAY-LLAY'!P517+HPUT!P517+PSIQ.!P517+'C-LLAY'!P517+'C-SF'!P517+'C-LA'!P517+DIRECCION!P517</f>
        <v>2</v>
      </c>
      <c r="Q517" s="79">
        <f t="shared" si="165"/>
        <v>1449320</v>
      </c>
      <c r="R517" s="65">
        <f>+HOSCA!R517+HOSLA!R517+'LLAY-LLAY'!R517+HPUT!R517+PSIQ.!R517+'C-LLAY'!R517+'C-SF'!R517+'C-LA'!R517+DIRECCION!R517</f>
        <v>0</v>
      </c>
      <c r="S517" s="78">
        <f t="shared" si="166"/>
        <v>0</v>
      </c>
      <c r="T517" s="45">
        <f>+HOSCA!T517+HOSLA!T517+'LLAY-LLAY'!T517+HPUT!T517+PSIQ.!T517+'C-LLAY'!T517+'C-SF'!T517+'C-LA'!T517+DIRECCION!T517</f>
        <v>1</v>
      </c>
      <c r="U517" s="79">
        <f t="shared" si="167"/>
        <v>724660</v>
      </c>
      <c r="V517" s="65">
        <f>+HOSCA!V517+HOSLA!V517+'LLAY-LLAY'!V517+HPUT!V517+PSIQ.!V517+'C-LLAY'!V517+'C-SF'!V517+'C-LA'!V517+DIRECCION!V517</f>
        <v>3</v>
      </c>
      <c r="W517" s="78">
        <f t="shared" si="168"/>
        <v>2173980</v>
      </c>
      <c r="X517" s="45">
        <f>+HOSCA!X517+HOSLA!X517+'LLAY-LLAY'!X517+HPUT!X517+PSIQ.!X517+'C-LLAY'!X517+'C-SF'!X517+'C-LA'!X517+DIRECCION!X517</f>
        <v>0</v>
      </c>
      <c r="Y517" s="79">
        <f t="shared" si="169"/>
        <v>0</v>
      </c>
      <c r="Z517" s="65">
        <f>+HOSCA!Z517+HOSLA!Z517+'LLAY-LLAY'!Z517+HPUT!Z517+PSIQ.!Z517+'C-LLAY'!Z517+'C-SF'!Z517+'C-LA'!Z517+DIRECCION!Z517</f>
        <v>1</v>
      </c>
      <c r="AA517" s="78">
        <f t="shared" si="170"/>
        <v>724660</v>
      </c>
      <c r="AB517" s="45">
        <f>+HOSCA!AB517+HOSLA!AB517+'LLAY-LLAY'!AB517+HPUT!AB517+PSIQ.!AB517+'C-LLAY'!AB517+'C-SF'!AB517+'C-LA'!AB517+DIRECCION!AB517</f>
        <v>1</v>
      </c>
      <c r="AC517" s="79">
        <f t="shared" si="171"/>
        <v>724660</v>
      </c>
      <c r="AD517" s="65">
        <f>+HOSCA!AD517+HOSLA!AD517+'LLAY-LLAY'!AD517+HPUT!AD517+PSIQ.!AD517+'C-LLAY'!AD517+'C-SF'!AD517+'C-LA'!AD517+DIRECCION!AD517</f>
        <v>3</v>
      </c>
      <c r="AE517" s="78">
        <f t="shared" si="172"/>
        <v>2173980</v>
      </c>
      <c r="AF517" s="45">
        <f>+HOSCA!AF517+HOSLA!AF517+'LLAY-LLAY'!AF517+HPUT!AF517+PSIQ.!AF517+'C-LLAY'!AF517+'C-SF'!AF517+'C-LA'!AF517+DIRECCION!AF517</f>
        <v>5</v>
      </c>
      <c r="AG517" s="79">
        <f t="shared" si="173"/>
        <v>3623300</v>
      </c>
    </row>
    <row r="518" spans="1:38" ht="16.5" customHeight="1">
      <c r="A518" s="12" t="s">
        <v>1056</v>
      </c>
      <c r="B518" s="18" t="s">
        <v>311</v>
      </c>
      <c r="C518" s="14">
        <v>347810</v>
      </c>
      <c r="D518" s="45">
        <f>+HOSCA!D518+HOSLA!D518+'LLAY-LLAY'!D518+HPUT!D518+PSIQ.!D518+'C-LLAY'!D518+'C-SF'!D518+'C-LA'!D518+DIRECCION!D518</f>
        <v>55</v>
      </c>
      <c r="E518" s="46">
        <f t="shared" si="157"/>
        <v>36</v>
      </c>
      <c r="F518" s="46">
        <f t="shared" si="158"/>
        <v>19129550</v>
      </c>
      <c r="G518" s="46">
        <f t="shared" si="159"/>
        <v>12521160</v>
      </c>
      <c r="H518" s="53">
        <f t="shared" si="160"/>
        <v>0.65454545454545454</v>
      </c>
      <c r="I518" s="54">
        <f t="shared" si="161"/>
        <v>0.65454545454545454</v>
      </c>
      <c r="J518" s="65">
        <f>+HOSCA!J518+HOSLA!J518+'LLAY-LLAY'!J518+HPUT!J518+PSIQ.!J518+'C-LLAY'!J518+'C-SF'!J518+'C-LA'!J518+DIRECCION!J518</f>
        <v>4</v>
      </c>
      <c r="K518" s="78">
        <f t="shared" si="162"/>
        <v>1391240</v>
      </c>
      <c r="L518" s="45">
        <f>+HOSCA!L518+HOSLA!L518+'LLAY-LLAY'!L518+HPUT!L518+PSIQ.!L518+'C-LLAY'!L518+'C-SF'!L518+'C-LA'!L518+DIRECCION!L518</f>
        <v>6</v>
      </c>
      <c r="M518" s="79">
        <f t="shared" si="163"/>
        <v>2086860</v>
      </c>
      <c r="N518" s="65">
        <f>+HOSCA!N518+HOSLA!N518+'LLAY-LLAY'!N518+HPUT!N518+PSIQ.!N518+'C-LLAY'!N518+'C-SF'!N518+'C-LA'!N518+DIRECCION!N518</f>
        <v>3</v>
      </c>
      <c r="O518" s="78">
        <f t="shared" si="164"/>
        <v>1043430</v>
      </c>
      <c r="P518" s="45">
        <f>+HOSCA!P518+HOSLA!P518+'LLAY-LLAY'!P518+HPUT!P518+PSIQ.!P518+'C-LLAY'!P518+'C-SF'!P518+'C-LA'!P518+DIRECCION!P518</f>
        <v>8</v>
      </c>
      <c r="Q518" s="79">
        <f t="shared" si="165"/>
        <v>2782480</v>
      </c>
      <c r="R518" s="65">
        <f>+HOSCA!R518+HOSLA!R518+'LLAY-LLAY'!R518+HPUT!R518+PSIQ.!R518+'C-LLAY'!R518+'C-SF'!R518+'C-LA'!R518+DIRECCION!R518</f>
        <v>10</v>
      </c>
      <c r="S518" s="78">
        <f t="shared" si="166"/>
        <v>3478100</v>
      </c>
      <c r="T518" s="45">
        <f>+HOSCA!T518+HOSLA!T518+'LLAY-LLAY'!T518+HPUT!T518+PSIQ.!T518+'C-LLAY'!T518+'C-SF'!T518+'C-LA'!T518+DIRECCION!T518</f>
        <v>1</v>
      </c>
      <c r="U518" s="79">
        <f t="shared" si="167"/>
        <v>347810</v>
      </c>
      <c r="V518" s="65">
        <f>+HOSCA!V518+HOSLA!V518+'LLAY-LLAY'!V518+HPUT!V518+PSIQ.!V518+'C-LLAY'!V518+'C-SF'!V518+'C-LA'!V518+DIRECCION!V518</f>
        <v>1</v>
      </c>
      <c r="W518" s="78">
        <f t="shared" si="168"/>
        <v>347810</v>
      </c>
      <c r="X518" s="45">
        <f>+HOSCA!X518+HOSLA!X518+'LLAY-LLAY'!X518+HPUT!X518+PSIQ.!X518+'C-LLAY'!X518+'C-SF'!X518+'C-LA'!X518+DIRECCION!X518</f>
        <v>1</v>
      </c>
      <c r="Y518" s="79">
        <f t="shared" si="169"/>
        <v>347810</v>
      </c>
      <c r="Z518" s="65">
        <f>+HOSCA!Z518+HOSLA!Z518+'LLAY-LLAY'!Z518+HPUT!Z518+PSIQ.!Z518+'C-LLAY'!Z518+'C-SF'!Z518+'C-LA'!Z518+DIRECCION!Z518</f>
        <v>2</v>
      </c>
      <c r="AA518" s="78">
        <f t="shared" si="170"/>
        <v>695620</v>
      </c>
      <c r="AB518" s="45">
        <f>+HOSCA!AB518+HOSLA!AB518+'LLAY-LLAY'!AB518+HPUT!AB518+PSIQ.!AB518+'C-LLAY'!AB518+'C-SF'!AB518+'C-LA'!AB518+DIRECCION!AB518</f>
        <v>0</v>
      </c>
      <c r="AC518" s="79">
        <f t="shared" si="171"/>
        <v>0</v>
      </c>
      <c r="AD518" s="65">
        <f>+HOSCA!AD518+HOSLA!AD518+'LLAY-LLAY'!AD518+HPUT!AD518+PSIQ.!AD518+'C-LLAY'!AD518+'C-SF'!AD518+'C-LA'!AD518+DIRECCION!AD518</f>
        <v>0</v>
      </c>
      <c r="AE518" s="78">
        <f t="shared" si="172"/>
        <v>0</v>
      </c>
      <c r="AF518" s="45">
        <f>+HOSCA!AF518+HOSLA!AF518+'LLAY-LLAY'!AF518+HPUT!AF518+PSIQ.!AF518+'C-LLAY'!AF518+'C-SF'!AF518+'C-LA'!AF518+DIRECCION!AF518</f>
        <v>0</v>
      </c>
      <c r="AG518" s="79">
        <f t="shared" si="173"/>
        <v>0</v>
      </c>
    </row>
    <row r="519" spans="1:38" ht="16.5" customHeight="1">
      <c r="A519" s="12"/>
      <c r="B519" s="27"/>
      <c r="C519" s="14"/>
      <c r="D519" s="45"/>
      <c r="E519" s="46"/>
      <c r="F519" s="46"/>
      <c r="G519" s="46"/>
      <c r="H519" s="53"/>
      <c r="I519" s="54"/>
      <c r="J519" s="65"/>
      <c r="K519" s="78"/>
      <c r="L519" s="45"/>
      <c r="M519" s="79"/>
      <c r="N519" s="65"/>
      <c r="O519" s="78"/>
      <c r="P519" s="45"/>
      <c r="Q519" s="79"/>
      <c r="R519" s="65"/>
      <c r="S519" s="78"/>
      <c r="T519" s="45"/>
      <c r="U519" s="79"/>
      <c r="V519" s="65"/>
      <c r="W519" s="78"/>
      <c r="X519" s="45"/>
      <c r="Y519" s="79"/>
      <c r="Z519" s="65"/>
      <c r="AA519" s="78"/>
      <c r="AB519" s="45"/>
      <c r="AC519" s="79"/>
      <c r="AD519" s="65"/>
      <c r="AE519" s="78"/>
      <c r="AF519" s="45"/>
      <c r="AG519" s="79"/>
    </row>
    <row r="520" spans="1:38" s="10" customFormat="1">
      <c r="A520" s="129"/>
      <c r="B520" s="130" t="s">
        <v>422</v>
      </c>
      <c r="C520" s="131"/>
      <c r="D520" s="132">
        <f>SUM(D522:D576)</f>
        <v>156544</v>
      </c>
      <c r="E520" s="133">
        <f t="shared" ref="E520:G520" si="174">SUM(E522:E576)</f>
        <v>156744</v>
      </c>
      <c r="F520" s="134">
        <f t="shared" si="174"/>
        <v>4144900050</v>
      </c>
      <c r="G520" s="134">
        <f t="shared" si="174"/>
        <v>4181469120</v>
      </c>
      <c r="H520" s="135">
        <f t="shared" si="140"/>
        <v>1.0012775960752249</v>
      </c>
      <c r="I520" s="136">
        <f t="shared" si="141"/>
        <v>1.0088226663028943</v>
      </c>
      <c r="J520" s="133">
        <f>SUM(J522:J576)</f>
        <v>13114</v>
      </c>
      <c r="K520" s="137">
        <f t="shared" ref="K520:AG520" si="175">SUM(K522:K576)</f>
        <v>350334090</v>
      </c>
      <c r="L520" s="132">
        <f>SUM(L522:L576)</f>
        <v>11922</v>
      </c>
      <c r="M520" s="138">
        <f t="shared" si="175"/>
        <v>321693370</v>
      </c>
      <c r="N520" s="133">
        <f>SUM(N522:N576)</f>
        <v>13257</v>
      </c>
      <c r="O520" s="137">
        <f t="shared" si="175"/>
        <v>355172650</v>
      </c>
      <c r="P520" s="132">
        <f>SUM(P522:P576)</f>
        <v>12891</v>
      </c>
      <c r="Q520" s="138">
        <f t="shared" si="175"/>
        <v>341418870</v>
      </c>
      <c r="R520" s="133">
        <f>SUM(R522:R576)</f>
        <v>13215</v>
      </c>
      <c r="S520" s="137">
        <f t="shared" si="175"/>
        <v>351845310</v>
      </c>
      <c r="T520" s="132">
        <f>SUM(T522:T576)</f>
        <v>12733</v>
      </c>
      <c r="U520" s="138">
        <f t="shared" si="175"/>
        <v>338890030</v>
      </c>
      <c r="V520" s="133">
        <f>SUM(V522:V576)</f>
        <v>13249</v>
      </c>
      <c r="W520" s="137">
        <f t="shared" si="175"/>
        <v>349240930</v>
      </c>
      <c r="X520" s="132">
        <f>SUM(X522:X576)</f>
        <v>13547</v>
      </c>
      <c r="Y520" s="138">
        <f t="shared" si="175"/>
        <v>363429820</v>
      </c>
      <c r="Z520" s="133">
        <f>SUM(Z522:Z576)</f>
        <v>13035</v>
      </c>
      <c r="AA520" s="137">
        <f t="shared" si="175"/>
        <v>348384190</v>
      </c>
      <c r="AB520" s="132">
        <f>SUM(AB522:AB576)</f>
        <v>13468</v>
      </c>
      <c r="AC520" s="138">
        <f t="shared" si="175"/>
        <v>361999170</v>
      </c>
      <c r="AD520" s="133">
        <f>SUM(AD522:AD576)</f>
        <v>13059</v>
      </c>
      <c r="AE520" s="137">
        <f t="shared" si="175"/>
        <v>348403390</v>
      </c>
      <c r="AF520" s="132">
        <f>SUM(AF522:AF576)</f>
        <v>13254</v>
      </c>
      <c r="AG520" s="138">
        <f t="shared" si="175"/>
        <v>350657300</v>
      </c>
      <c r="AH520" s="11"/>
      <c r="AI520" s="11"/>
      <c r="AJ520" s="11"/>
      <c r="AK520" s="11"/>
      <c r="AL520" s="11"/>
    </row>
    <row r="521" spans="1:38" ht="16.5" customHeight="1">
      <c r="A521" s="12"/>
      <c r="B521" s="17"/>
      <c r="C521" s="14"/>
      <c r="D521" s="45"/>
      <c r="E521" s="46"/>
      <c r="F521" s="46"/>
      <c r="G521" s="46"/>
      <c r="H521" s="53"/>
      <c r="I521" s="54"/>
      <c r="J521" s="65"/>
      <c r="K521" s="78"/>
      <c r="L521" s="45"/>
      <c r="M521" s="79"/>
      <c r="N521" s="65"/>
      <c r="O521" s="78"/>
      <c r="P521" s="45"/>
      <c r="Q521" s="79"/>
      <c r="R521" s="65"/>
      <c r="S521" s="78"/>
      <c r="T521" s="45"/>
      <c r="U521" s="79"/>
      <c r="V521" s="65"/>
      <c r="W521" s="78"/>
      <c r="X521" s="45"/>
      <c r="Y521" s="79"/>
      <c r="Z521" s="65"/>
      <c r="AA521" s="78"/>
      <c r="AB521" s="45"/>
      <c r="AC521" s="79"/>
      <c r="AD521" s="65"/>
      <c r="AE521" s="78"/>
      <c r="AF521" s="45"/>
      <c r="AG521" s="79"/>
    </row>
    <row r="522" spans="1:38" ht="16.5" customHeight="1">
      <c r="A522" s="58"/>
      <c r="B522" s="141" t="s">
        <v>423</v>
      </c>
      <c r="C522" s="59"/>
      <c r="D522" s="60"/>
      <c r="E522" s="61"/>
      <c r="F522" s="61"/>
      <c r="G522" s="61"/>
      <c r="H522" s="62"/>
      <c r="I522" s="63"/>
      <c r="J522" s="84"/>
      <c r="K522" s="85"/>
      <c r="L522" s="60"/>
      <c r="M522" s="86"/>
      <c r="N522" s="84"/>
      <c r="O522" s="85"/>
      <c r="P522" s="60"/>
      <c r="Q522" s="86"/>
      <c r="R522" s="84"/>
      <c r="S522" s="85"/>
      <c r="T522" s="60"/>
      <c r="U522" s="86"/>
      <c r="V522" s="84"/>
      <c r="W522" s="85"/>
      <c r="X522" s="60"/>
      <c r="Y522" s="86"/>
      <c r="Z522" s="84"/>
      <c r="AA522" s="85"/>
      <c r="AB522" s="60"/>
      <c r="AC522" s="86"/>
      <c r="AD522" s="84"/>
      <c r="AE522" s="85"/>
      <c r="AF522" s="60"/>
      <c r="AG522" s="86"/>
    </row>
    <row r="523" spans="1:38" ht="16.5" customHeight="1">
      <c r="A523" s="12" t="s">
        <v>932</v>
      </c>
      <c r="B523" s="27" t="s">
        <v>424</v>
      </c>
      <c r="C523" s="281">
        <v>21340</v>
      </c>
      <c r="D523" s="45">
        <f>+HOSCA!D523+HOSLA!D523+'LLAY-LLAY'!D523+HPUT!D523+PSIQ.!D523+'C-LLAY'!D523+'C-SF'!D523+'C-LA'!D523+DIRECCION!D523</f>
        <v>31783</v>
      </c>
      <c r="E523" s="46">
        <f t="shared" ref="E523:E585" si="176">+J523+L523+N523+P523+R523+T523+V523+X523+Z523+AB523+AD523+AF523</f>
        <v>32914</v>
      </c>
      <c r="F523" s="46">
        <f t="shared" ref="F523:F585" si="177">D523*C523</f>
        <v>678249220</v>
      </c>
      <c r="G523" s="46">
        <f t="shared" ref="G523:G585" si="178">+E523*C523</f>
        <v>702384760</v>
      </c>
      <c r="H523" s="53"/>
      <c r="I523" s="54"/>
      <c r="J523" s="65">
        <f>+HOSCA!J523+HOSLA!J523+'LLAY-LLAY'!J523+HPUT!J523+PSIQ.!J523+'C-LLAY'!J523+'C-SF'!J523+'C-LA'!J523+DIRECCION!J523</f>
        <v>2728</v>
      </c>
      <c r="K523" s="78">
        <f t="shared" ref="K523:K585" si="179">+J523*C523</f>
        <v>58215520</v>
      </c>
      <c r="L523" s="45">
        <f>+HOSCA!L523+HOSLA!L523+'LLAY-LLAY'!L523+HPUT!L523+PSIQ.!L523+'C-LLAY'!L523+'C-SF'!L523+'C-LA'!L523+DIRECCION!L523</f>
        <v>2464</v>
      </c>
      <c r="M523" s="79">
        <f t="shared" ref="M523:M585" si="180">+L523*C523</f>
        <v>52581760</v>
      </c>
      <c r="N523" s="65">
        <f>+HOSCA!N523+HOSLA!N523+'LLAY-LLAY'!N523+HPUT!N523+PSIQ.!N523+'C-LLAY'!N523+'C-SF'!N523+'C-LA'!N523+DIRECCION!N523</f>
        <v>2720</v>
      </c>
      <c r="O523" s="78">
        <f t="shared" ref="O523:O585" si="181">+N523*C523</f>
        <v>58044800</v>
      </c>
      <c r="P523" s="45">
        <f>+HOSCA!P523+HOSLA!P523+'LLAY-LLAY'!P523+HPUT!P523+PSIQ.!P523+'C-LLAY'!P523+'C-SF'!P523+'C-LA'!P523+DIRECCION!P523</f>
        <v>2640</v>
      </c>
      <c r="Q523" s="79">
        <f t="shared" ref="Q523:Q585" si="182">+P523*C523</f>
        <v>56337600</v>
      </c>
      <c r="R523" s="65">
        <f>+HOSCA!R523+HOSLA!R523+'LLAY-LLAY'!R523+HPUT!R523+PSIQ.!R523+'C-LLAY'!R523+'C-SF'!R523+'C-LA'!R523+DIRECCION!R523</f>
        <v>2720</v>
      </c>
      <c r="S523" s="78">
        <f t="shared" ref="S523:S585" si="183">+R523*C523</f>
        <v>58044800</v>
      </c>
      <c r="T523" s="45">
        <f>+HOSCA!T523+HOSLA!T523+'LLAY-LLAY'!T523+HPUT!T523+PSIQ.!T523+'C-LLAY'!T523+'C-SF'!T523+'C-LA'!T523+DIRECCION!T523</f>
        <v>2610</v>
      </c>
      <c r="U523" s="79">
        <f t="shared" ref="U523:U585" si="184">+T523*C523</f>
        <v>55697400</v>
      </c>
      <c r="V523" s="65">
        <f>+HOSCA!V523+HOSLA!V523+'LLAY-LLAY'!V523+HPUT!V523+PSIQ.!V523+'C-LLAY'!V523+'C-SF'!V523+'C-LA'!V523+DIRECCION!V523</f>
        <v>2692</v>
      </c>
      <c r="W523" s="78">
        <f t="shared" ref="W523:W585" si="185">+V523*C523</f>
        <v>57447280</v>
      </c>
      <c r="X523" s="45">
        <f>+HOSCA!X523+HOSLA!X523+'LLAY-LLAY'!X523+HPUT!X523+PSIQ.!X523+'C-LLAY'!X523+'C-SF'!X523+'C-LA'!X523+DIRECCION!X523</f>
        <v>2912</v>
      </c>
      <c r="Y523" s="79">
        <f t="shared" ref="Y523:Y585" si="186">+X523*C523</f>
        <v>62142080</v>
      </c>
      <c r="Z523" s="65">
        <f>+HOSCA!Z523+HOSLA!Z523+'LLAY-LLAY'!Z523+HPUT!Z523+PSIQ.!Z523+'C-LLAY'!Z523+'C-SF'!Z523+'C-LA'!Z523+DIRECCION!Z523</f>
        <v>2810</v>
      </c>
      <c r="AA523" s="78">
        <f t="shared" ref="AA523:AA585" si="187">+Z523*C523</f>
        <v>59965400</v>
      </c>
      <c r="AB523" s="45">
        <f>+HOSCA!AB523+HOSLA!AB523+'LLAY-LLAY'!AB523+HPUT!AB523+PSIQ.!AB523+'C-LLAY'!AB523+'C-SF'!AB523+'C-LA'!AB523+DIRECCION!AB523</f>
        <v>2897</v>
      </c>
      <c r="AC523" s="79">
        <f t="shared" ref="AC523:AC585" si="188">+AB523*C523</f>
        <v>61821980</v>
      </c>
      <c r="AD523" s="65">
        <f>+HOSCA!AD523+HOSLA!AD523+'LLAY-LLAY'!AD523+HPUT!AD523+PSIQ.!AD523+'C-LLAY'!AD523+'C-SF'!AD523+'C-LA'!AD523+DIRECCION!AD523</f>
        <v>2810</v>
      </c>
      <c r="AE523" s="78">
        <f t="shared" ref="AE523:AE585" si="189">+AD523*C523</f>
        <v>59965400</v>
      </c>
      <c r="AF523" s="45">
        <f>+HOSCA!AF523+HOSLA!AF523+'LLAY-LLAY'!AF523+HPUT!AF523+PSIQ.!AF523+'C-LLAY'!AF523+'C-SF'!AF523+'C-LA'!AF523+DIRECCION!AF523</f>
        <v>2911</v>
      </c>
      <c r="AG523" s="79">
        <f t="shared" ref="AG523:AG585" si="190">+AF523*C523</f>
        <v>62120740</v>
      </c>
    </row>
    <row r="524" spans="1:38" ht="16.5" customHeight="1">
      <c r="A524" s="12" t="s">
        <v>933</v>
      </c>
      <c r="B524" s="27" t="s">
        <v>425</v>
      </c>
      <c r="C524" s="281">
        <v>12880</v>
      </c>
      <c r="D524" s="45">
        <f>+HOSCA!D524+HOSLA!D524+'LLAY-LLAY'!D524+HPUT!D524+PSIQ.!D524+'C-LLAY'!D524+'C-SF'!D524+'C-LA'!D524+DIRECCION!D524</f>
        <v>14480</v>
      </c>
      <c r="E524" s="46">
        <f t="shared" si="176"/>
        <v>14235</v>
      </c>
      <c r="F524" s="46">
        <f t="shared" si="177"/>
        <v>186502400</v>
      </c>
      <c r="G524" s="46">
        <f t="shared" si="178"/>
        <v>183346800</v>
      </c>
      <c r="H524" s="53">
        <f t="shared" ref="H524:H584" si="191">IF(E524&gt;=0,(E524/D524),"-")</f>
        <v>0.98308011049723754</v>
      </c>
      <c r="I524" s="54">
        <f t="shared" ref="I524:I584" si="192">IF(G524&gt;=0,(G524/F524),"-")</f>
        <v>0.98308011049723754</v>
      </c>
      <c r="J524" s="65">
        <f>+HOSCA!J524+HOSLA!J524+'LLAY-LLAY'!J524+HPUT!J524+PSIQ.!J524+'C-LLAY'!J524+'C-SF'!J524+'C-LA'!J524+DIRECCION!J524</f>
        <v>1209</v>
      </c>
      <c r="K524" s="78">
        <f t="shared" si="179"/>
        <v>15571920</v>
      </c>
      <c r="L524" s="45">
        <f>+HOSCA!L524+HOSLA!L524+'LLAY-LLAY'!L524+HPUT!L524+PSIQ.!L524+'C-LLAY'!L524+'C-SF'!L524+'C-LA'!L524+DIRECCION!L524</f>
        <v>1092</v>
      </c>
      <c r="M524" s="79">
        <f t="shared" si="180"/>
        <v>14064960</v>
      </c>
      <c r="N524" s="65">
        <f>+HOSCA!N524+HOSLA!N524+'LLAY-LLAY'!N524+HPUT!N524+PSIQ.!N524+'C-LLAY'!N524+'C-SF'!N524+'C-LA'!N524+DIRECCION!N524</f>
        <v>1209</v>
      </c>
      <c r="O524" s="78">
        <f t="shared" si="181"/>
        <v>15571920</v>
      </c>
      <c r="P524" s="45">
        <f>+HOSCA!P524+HOSLA!P524+'LLAY-LLAY'!P524+HPUT!P524+PSIQ.!P524+'C-LLAY'!P524+'C-SF'!P524+'C-LA'!P524+DIRECCION!P524</f>
        <v>1170</v>
      </c>
      <c r="Q524" s="79">
        <f t="shared" si="182"/>
        <v>15069600</v>
      </c>
      <c r="R524" s="65">
        <f>+HOSCA!R524+HOSLA!R524+'LLAY-LLAY'!R524+HPUT!R524+PSIQ.!R524+'C-LLAY'!R524+'C-SF'!R524+'C-LA'!R524+DIRECCION!R524</f>
        <v>1209</v>
      </c>
      <c r="S524" s="78">
        <f t="shared" si="183"/>
        <v>15571920</v>
      </c>
      <c r="T524" s="45">
        <f>+HOSCA!T524+HOSLA!T524+'LLAY-LLAY'!T524+HPUT!T524+PSIQ.!T524+'C-LLAY'!T524+'C-SF'!T524+'C-LA'!T524+DIRECCION!T524</f>
        <v>1170</v>
      </c>
      <c r="U524" s="79">
        <f t="shared" si="184"/>
        <v>15069600</v>
      </c>
      <c r="V524" s="65">
        <f>+HOSCA!V524+HOSLA!V524+'LLAY-LLAY'!V524+HPUT!V524+PSIQ.!V524+'C-LLAY'!V524+'C-SF'!V524+'C-LA'!V524+DIRECCION!V524</f>
        <v>1209</v>
      </c>
      <c r="W524" s="78">
        <f t="shared" si="185"/>
        <v>15571920</v>
      </c>
      <c r="X524" s="45">
        <f>+HOSCA!X524+HOSLA!X524+'LLAY-LLAY'!X524+HPUT!X524+PSIQ.!X524+'C-LLAY'!X524+'C-SF'!X524+'C-LA'!X524+DIRECCION!X524</f>
        <v>1209</v>
      </c>
      <c r="Y524" s="79">
        <f t="shared" si="186"/>
        <v>15571920</v>
      </c>
      <c r="Z524" s="65">
        <f>+HOSCA!Z524+HOSLA!Z524+'LLAY-LLAY'!Z524+HPUT!Z524+PSIQ.!Z524+'C-LLAY'!Z524+'C-SF'!Z524+'C-LA'!Z524+DIRECCION!Z524</f>
        <v>1170</v>
      </c>
      <c r="AA524" s="78">
        <f t="shared" si="187"/>
        <v>15069600</v>
      </c>
      <c r="AB524" s="45">
        <f>+HOSCA!AB524+HOSLA!AB524+'LLAY-LLAY'!AB524+HPUT!AB524+PSIQ.!AB524+'C-LLAY'!AB524+'C-SF'!AB524+'C-LA'!AB524+DIRECCION!AB524</f>
        <v>1209</v>
      </c>
      <c r="AC524" s="79">
        <f t="shared" si="188"/>
        <v>15571920</v>
      </c>
      <c r="AD524" s="65">
        <f>+HOSCA!AD524+HOSLA!AD524+'LLAY-LLAY'!AD524+HPUT!AD524+PSIQ.!AD524+'C-LLAY'!AD524+'C-SF'!AD524+'C-LA'!AD524+DIRECCION!AD524</f>
        <v>1170</v>
      </c>
      <c r="AE524" s="78">
        <f t="shared" si="189"/>
        <v>15069600</v>
      </c>
      <c r="AF524" s="45">
        <f>+HOSCA!AF524+HOSLA!AF524+'LLAY-LLAY'!AF524+HPUT!AF524+PSIQ.!AF524+'C-LLAY'!AF524+'C-SF'!AF524+'C-LA'!AF524+DIRECCION!AF524</f>
        <v>1209</v>
      </c>
      <c r="AG524" s="79">
        <f t="shared" si="190"/>
        <v>15571920</v>
      </c>
    </row>
    <row r="525" spans="1:38" ht="16.5" customHeight="1">
      <c r="A525" s="12" t="s">
        <v>934</v>
      </c>
      <c r="B525" s="27" t="s">
        <v>426</v>
      </c>
      <c r="C525" s="281">
        <v>33400</v>
      </c>
      <c r="D525" s="45">
        <f>+HOSCA!D525+HOSLA!D525+'LLAY-LLAY'!D525+HPUT!D525+PSIQ.!D525+'C-LLAY'!D525+'C-SF'!D525+'C-LA'!D525+DIRECCION!D525</f>
        <v>12410</v>
      </c>
      <c r="E525" s="46">
        <f t="shared" si="176"/>
        <v>13677</v>
      </c>
      <c r="F525" s="46">
        <f t="shared" si="177"/>
        <v>414494000</v>
      </c>
      <c r="G525" s="46">
        <f t="shared" si="178"/>
        <v>456811800</v>
      </c>
      <c r="H525" s="53">
        <f t="shared" si="191"/>
        <v>1.1020950846091861</v>
      </c>
      <c r="I525" s="54">
        <f t="shared" si="192"/>
        <v>1.1020950846091861</v>
      </c>
      <c r="J525" s="65">
        <f>+HOSCA!J525+HOSLA!J525+'LLAY-LLAY'!J525+HPUT!J525+PSIQ.!J525+'C-LLAY'!J525+'C-SF'!J525+'C-LA'!J525+DIRECCION!J525</f>
        <v>1142</v>
      </c>
      <c r="K525" s="78">
        <f t="shared" si="179"/>
        <v>38142800</v>
      </c>
      <c r="L525" s="45">
        <f>+HOSCA!L525+HOSLA!L525+'LLAY-LLAY'!L525+HPUT!L525+PSIQ.!L525+'C-LLAY'!L525+'C-SF'!L525+'C-LA'!L525+DIRECCION!L525</f>
        <v>1052</v>
      </c>
      <c r="M525" s="79">
        <f t="shared" si="180"/>
        <v>35136800</v>
      </c>
      <c r="N525" s="65">
        <f>+HOSCA!N525+HOSLA!N525+'LLAY-LLAY'!N525+HPUT!N525+PSIQ.!N525+'C-LLAY'!N525+'C-SF'!N525+'C-LA'!N525+DIRECCION!N525</f>
        <v>1171</v>
      </c>
      <c r="O525" s="78">
        <f t="shared" si="181"/>
        <v>39111400</v>
      </c>
      <c r="P525" s="45">
        <f>+HOSCA!P525+HOSLA!P525+'LLAY-LLAY'!P525+HPUT!P525+PSIQ.!P525+'C-LLAY'!P525+'C-SF'!P525+'C-LA'!P525+DIRECCION!P525</f>
        <v>1099</v>
      </c>
      <c r="Q525" s="79">
        <f t="shared" si="182"/>
        <v>36706600</v>
      </c>
      <c r="R525" s="65">
        <f>+HOSCA!R525+HOSLA!R525+'LLAY-LLAY'!R525+HPUT!R525+PSIQ.!R525+'C-LLAY'!R525+'C-SF'!R525+'C-LA'!R525+DIRECCION!R525</f>
        <v>1214</v>
      </c>
      <c r="S525" s="78">
        <f t="shared" si="183"/>
        <v>40547600</v>
      </c>
      <c r="T525" s="45">
        <f>+HOSCA!T525+HOSLA!T525+'LLAY-LLAY'!T525+HPUT!T525+PSIQ.!T525+'C-LLAY'!T525+'C-SF'!T525+'C-LA'!T525+DIRECCION!T525</f>
        <v>1109</v>
      </c>
      <c r="U525" s="79">
        <f t="shared" si="184"/>
        <v>37040600</v>
      </c>
      <c r="V525" s="65">
        <f>+HOSCA!V525+HOSLA!V525+'LLAY-LLAY'!V525+HPUT!V525+PSIQ.!V525+'C-LLAY'!V525+'C-SF'!V525+'C-LA'!V525+DIRECCION!V525</f>
        <v>1147</v>
      </c>
      <c r="W525" s="78">
        <f t="shared" si="185"/>
        <v>38309800</v>
      </c>
      <c r="X525" s="45">
        <f>+HOSCA!X525+HOSLA!X525+'LLAY-LLAY'!X525+HPUT!X525+PSIQ.!X525+'C-LLAY'!X525+'C-SF'!X525+'C-LA'!X525+DIRECCION!X525</f>
        <v>1193</v>
      </c>
      <c r="Y525" s="79">
        <f t="shared" si="186"/>
        <v>39846200</v>
      </c>
      <c r="Z525" s="65">
        <f>+HOSCA!Z525+HOSLA!Z525+'LLAY-LLAY'!Z525+HPUT!Z525+PSIQ.!Z525+'C-LLAY'!Z525+'C-SF'!Z525+'C-LA'!Z525+DIRECCION!Z525</f>
        <v>1114</v>
      </c>
      <c r="AA525" s="78">
        <f t="shared" si="187"/>
        <v>37207600</v>
      </c>
      <c r="AB525" s="45">
        <f>+HOSCA!AB525+HOSLA!AB525+'LLAY-LLAY'!AB525+HPUT!AB525+PSIQ.!AB525+'C-LLAY'!AB525+'C-SF'!AB525+'C-LA'!AB525+DIRECCION!AB525</f>
        <v>1132</v>
      </c>
      <c r="AC525" s="79">
        <f t="shared" si="188"/>
        <v>37808800</v>
      </c>
      <c r="AD525" s="65">
        <f>+HOSCA!AD525+HOSLA!AD525+'LLAY-LLAY'!AD525+HPUT!AD525+PSIQ.!AD525+'C-LLAY'!AD525+'C-SF'!AD525+'C-LA'!AD525+DIRECCION!AD525</f>
        <v>1156</v>
      </c>
      <c r="AE525" s="78">
        <f t="shared" si="189"/>
        <v>38610400</v>
      </c>
      <c r="AF525" s="45">
        <f>+HOSCA!AF525+HOSLA!AF525+'LLAY-LLAY'!AF525+HPUT!AF525+PSIQ.!AF525+'C-LLAY'!AF525+'C-SF'!AF525+'C-LA'!AF525+DIRECCION!AF525</f>
        <v>1148</v>
      </c>
      <c r="AG525" s="79">
        <f t="shared" si="190"/>
        <v>38343200</v>
      </c>
    </row>
    <row r="526" spans="1:38" ht="16.5" customHeight="1">
      <c r="A526" s="12" t="s">
        <v>934</v>
      </c>
      <c r="B526" s="27" t="s">
        <v>427</v>
      </c>
      <c r="C526" s="281">
        <v>33400</v>
      </c>
      <c r="D526" s="45">
        <f>+HOSCA!D526+HOSLA!D526+'LLAY-LLAY'!D526+HPUT!D526+PSIQ.!D526+'C-LLAY'!D526+'C-SF'!D526+'C-LA'!D526+DIRECCION!D526</f>
        <v>0</v>
      </c>
      <c r="E526" s="46">
        <f t="shared" si="176"/>
        <v>0</v>
      </c>
      <c r="F526" s="46">
        <f t="shared" si="177"/>
        <v>0</v>
      </c>
      <c r="G526" s="46">
        <f t="shared" si="178"/>
        <v>0</v>
      </c>
      <c r="H526" s="53" t="e">
        <f t="shared" si="191"/>
        <v>#DIV/0!</v>
      </c>
      <c r="I526" s="54" t="e">
        <f t="shared" si="192"/>
        <v>#DIV/0!</v>
      </c>
      <c r="J526" s="65">
        <f>+HOSCA!J526+HOSLA!J526+'LLAY-LLAY'!J526+HPUT!J526+PSIQ.!J526+'C-LLAY'!J526+'C-SF'!J526+'C-LA'!J526+DIRECCION!J526</f>
        <v>0</v>
      </c>
      <c r="K526" s="78">
        <f t="shared" si="179"/>
        <v>0</v>
      </c>
      <c r="L526" s="45">
        <f>+HOSCA!L526+HOSLA!L526+'LLAY-LLAY'!L526+HPUT!L526+PSIQ.!L526+'C-LLAY'!L526+'C-SF'!L526+'C-LA'!L526+DIRECCION!L526</f>
        <v>0</v>
      </c>
      <c r="M526" s="79">
        <f t="shared" si="180"/>
        <v>0</v>
      </c>
      <c r="N526" s="65">
        <f>+HOSCA!N526+HOSLA!N526+'LLAY-LLAY'!N526+HPUT!N526+PSIQ.!N526+'C-LLAY'!N526+'C-SF'!N526+'C-LA'!N526+DIRECCION!N526</f>
        <v>0</v>
      </c>
      <c r="O526" s="78">
        <f t="shared" si="181"/>
        <v>0</v>
      </c>
      <c r="P526" s="45">
        <f>+HOSCA!P526+HOSLA!P526+'LLAY-LLAY'!P526+HPUT!P526+PSIQ.!P526+'C-LLAY'!P526+'C-SF'!P526+'C-LA'!P526+DIRECCION!P526</f>
        <v>0</v>
      </c>
      <c r="Q526" s="79">
        <f t="shared" si="182"/>
        <v>0</v>
      </c>
      <c r="R526" s="65">
        <f>+HOSCA!R526+HOSLA!R526+'LLAY-LLAY'!R526+HPUT!R526+PSIQ.!R526+'C-LLAY'!R526+'C-SF'!R526+'C-LA'!R526+DIRECCION!R526</f>
        <v>0</v>
      </c>
      <c r="S526" s="78">
        <f t="shared" si="183"/>
        <v>0</v>
      </c>
      <c r="T526" s="45">
        <f>+HOSCA!T526+HOSLA!T526+'LLAY-LLAY'!T526+HPUT!T526+PSIQ.!T526+'C-LLAY'!T526+'C-SF'!T526+'C-LA'!T526+DIRECCION!T526</f>
        <v>0</v>
      </c>
      <c r="U526" s="79">
        <f t="shared" si="184"/>
        <v>0</v>
      </c>
      <c r="V526" s="65">
        <f>+HOSCA!V526+HOSLA!V526+'LLAY-LLAY'!V526+HPUT!V526+PSIQ.!V526+'C-LLAY'!V526+'C-SF'!V526+'C-LA'!V526+DIRECCION!V526</f>
        <v>0</v>
      </c>
      <c r="W526" s="78">
        <f t="shared" si="185"/>
        <v>0</v>
      </c>
      <c r="X526" s="45">
        <f>+HOSCA!X526+HOSLA!X526+'LLAY-LLAY'!X526+HPUT!X526+PSIQ.!X526+'C-LLAY'!X526+'C-SF'!X526+'C-LA'!X526+DIRECCION!X526</f>
        <v>0</v>
      </c>
      <c r="Y526" s="79">
        <f t="shared" si="186"/>
        <v>0</v>
      </c>
      <c r="Z526" s="65">
        <f>+HOSCA!Z526+HOSLA!Z526+'LLAY-LLAY'!Z526+HPUT!Z526+PSIQ.!Z526+'C-LLAY'!Z526+'C-SF'!Z526+'C-LA'!Z526+DIRECCION!Z526</f>
        <v>0</v>
      </c>
      <c r="AA526" s="78">
        <f t="shared" si="187"/>
        <v>0</v>
      </c>
      <c r="AB526" s="45">
        <f>+HOSCA!AB526+HOSLA!AB526+'LLAY-LLAY'!AB526+HPUT!AB526+PSIQ.!AB526+'C-LLAY'!AB526+'C-SF'!AB526+'C-LA'!AB526+DIRECCION!AB526</f>
        <v>0</v>
      </c>
      <c r="AC526" s="79">
        <f t="shared" si="188"/>
        <v>0</v>
      </c>
      <c r="AD526" s="65">
        <f>+HOSCA!AD526+HOSLA!AD526+'LLAY-LLAY'!AD526+HPUT!AD526+PSIQ.!AD526+'C-LLAY'!AD526+'C-SF'!AD526+'C-LA'!AD526+DIRECCION!AD526</f>
        <v>0</v>
      </c>
      <c r="AE526" s="78">
        <f t="shared" si="189"/>
        <v>0</v>
      </c>
      <c r="AF526" s="45">
        <f>+HOSCA!AF526+HOSLA!AF526+'LLAY-LLAY'!AF526+HPUT!AF526+PSIQ.!AF526+'C-LLAY'!AF526+'C-SF'!AF526+'C-LA'!AF526+DIRECCION!AF526</f>
        <v>0</v>
      </c>
      <c r="AG526" s="79">
        <f t="shared" si="190"/>
        <v>0</v>
      </c>
    </row>
    <row r="527" spans="1:38" ht="16.5" customHeight="1">
      <c r="A527" s="12" t="s">
        <v>935</v>
      </c>
      <c r="B527" s="27" t="s">
        <v>428</v>
      </c>
      <c r="C527" s="281">
        <v>33690</v>
      </c>
      <c r="D527" s="45">
        <f>+HOSCA!D527+HOSLA!D527+'LLAY-LLAY'!D527+HPUT!D527+PSIQ.!D527+'C-LLAY'!D527+'C-SF'!D527+'C-LA'!D527+DIRECCION!D527</f>
        <v>35499</v>
      </c>
      <c r="E527" s="46">
        <f t="shared" si="176"/>
        <v>36140</v>
      </c>
      <c r="F527" s="46">
        <f t="shared" si="177"/>
        <v>1195961310</v>
      </c>
      <c r="G527" s="46">
        <f t="shared" si="178"/>
        <v>1217556600</v>
      </c>
      <c r="H527" s="53">
        <f t="shared" si="191"/>
        <v>1.0180568466717372</v>
      </c>
      <c r="I527" s="54">
        <f t="shared" si="192"/>
        <v>1.0180568466717372</v>
      </c>
      <c r="J527" s="65">
        <f>+HOSCA!J527+HOSLA!J527+'LLAY-LLAY'!J527+HPUT!J527+PSIQ.!J527+'C-LLAY'!J527+'C-SF'!J527+'C-LA'!J527+DIRECCION!J527</f>
        <v>3006</v>
      </c>
      <c r="K527" s="78">
        <f t="shared" si="179"/>
        <v>101272140</v>
      </c>
      <c r="L527" s="45">
        <f>+HOSCA!L527+HOSLA!L527+'LLAY-LLAY'!L527+HPUT!L527+PSIQ.!L527+'C-LLAY'!L527+'C-SF'!L527+'C-LA'!L527+DIRECCION!L527</f>
        <v>2719</v>
      </c>
      <c r="M527" s="79">
        <f t="shared" si="180"/>
        <v>91603110</v>
      </c>
      <c r="N527" s="65">
        <f>+HOSCA!N527+HOSLA!N527+'LLAY-LLAY'!N527+HPUT!N527+PSIQ.!N527+'C-LLAY'!N527+'C-SF'!N527+'C-LA'!N527+DIRECCION!N527</f>
        <v>3041</v>
      </c>
      <c r="O527" s="78">
        <f t="shared" si="181"/>
        <v>102451290</v>
      </c>
      <c r="P527" s="45">
        <f>+HOSCA!P527+HOSLA!P527+'LLAY-LLAY'!P527+HPUT!P527+PSIQ.!P527+'C-LLAY'!P527+'C-SF'!P527+'C-LA'!P527+DIRECCION!P527</f>
        <v>2959</v>
      </c>
      <c r="Q527" s="79">
        <f t="shared" si="182"/>
        <v>99688710</v>
      </c>
      <c r="R527" s="65">
        <f>+HOSCA!R527+HOSLA!R527+'LLAY-LLAY'!R527+HPUT!R527+PSIQ.!R527+'C-LLAY'!R527+'C-SF'!R527+'C-LA'!R527+DIRECCION!R527</f>
        <v>3061</v>
      </c>
      <c r="S527" s="78">
        <f t="shared" si="183"/>
        <v>103125090</v>
      </c>
      <c r="T527" s="45">
        <f>+HOSCA!T527+HOSLA!T527+'LLAY-LLAY'!T527+HPUT!T527+PSIQ.!T527+'C-LLAY'!T527+'C-SF'!T527+'C-LA'!T527+DIRECCION!T527</f>
        <v>3014</v>
      </c>
      <c r="U527" s="79">
        <f t="shared" si="184"/>
        <v>101541660</v>
      </c>
      <c r="V527" s="65">
        <f>+HOSCA!V527+HOSLA!V527+'LLAY-LLAY'!V527+HPUT!V527+PSIQ.!V527+'C-LLAY'!V527+'C-SF'!V527+'C-LA'!V527+DIRECCION!V527</f>
        <v>3112</v>
      </c>
      <c r="W527" s="78">
        <f t="shared" si="185"/>
        <v>104843280</v>
      </c>
      <c r="X527" s="45">
        <f>+HOSCA!X527+HOSLA!X527+'LLAY-LLAY'!X527+HPUT!X527+PSIQ.!X527+'C-LLAY'!X527+'C-SF'!X527+'C-LA'!X527+DIRECCION!X527</f>
        <v>3122</v>
      </c>
      <c r="Y527" s="79">
        <f t="shared" si="186"/>
        <v>105180180</v>
      </c>
      <c r="Z527" s="65">
        <f>+HOSCA!Z527+HOSLA!Z527+'LLAY-LLAY'!Z527+HPUT!Z527+PSIQ.!Z527+'C-LLAY'!Z527+'C-SF'!Z527+'C-LA'!Z527+DIRECCION!Z527</f>
        <v>3004</v>
      </c>
      <c r="AA527" s="78">
        <f t="shared" si="187"/>
        <v>101204760</v>
      </c>
      <c r="AB527" s="45">
        <f>+HOSCA!AB527+HOSLA!AB527+'LLAY-LLAY'!AB527+HPUT!AB527+PSIQ.!AB527+'C-LLAY'!AB527+'C-SF'!AB527+'C-LA'!AB527+DIRECCION!AB527</f>
        <v>3089</v>
      </c>
      <c r="AC527" s="79">
        <f t="shared" si="188"/>
        <v>104068410</v>
      </c>
      <c r="AD527" s="65">
        <f>+HOSCA!AD527+HOSLA!AD527+'LLAY-LLAY'!AD527+HPUT!AD527+PSIQ.!AD527+'C-LLAY'!AD527+'C-SF'!AD527+'C-LA'!AD527+DIRECCION!AD527</f>
        <v>2952</v>
      </c>
      <c r="AE527" s="78">
        <f t="shared" si="189"/>
        <v>99452880</v>
      </c>
      <c r="AF527" s="45">
        <f>+HOSCA!AF527+HOSLA!AF527+'LLAY-LLAY'!AF527+HPUT!AF527+PSIQ.!AF527+'C-LLAY'!AF527+'C-SF'!AF527+'C-LA'!AF527+DIRECCION!AF527</f>
        <v>3061</v>
      </c>
      <c r="AG527" s="79">
        <f t="shared" si="190"/>
        <v>103125090</v>
      </c>
    </row>
    <row r="528" spans="1:38" ht="16.5" customHeight="1">
      <c r="A528" s="12" t="s">
        <v>935</v>
      </c>
      <c r="B528" s="27" t="s">
        <v>429</v>
      </c>
      <c r="C528" s="281">
        <v>33690</v>
      </c>
      <c r="D528" s="45">
        <f>+HOSCA!D528+HOSLA!D528+'LLAY-LLAY'!D528+HPUT!D528+PSIQ.!D528+'C-LLAY'!D528+'C-SF'!D528+'C-LA'!D528+DIRECCION!D528</f>
        <v>0</v>
      </c>
      <c r="E528" s="46">
        <f t="shared" si="176"/>
        <v>0</v>
      </c>
      <c r="F528" s="46">
        <f t="shared" si="177"/>
        <v>0</v>
      </c>
      <c r="G528" s="46">
        <f t="shared" si="178"/>
        <v>0</v>
      </c>
      <c r="H528" s="53" t="e">
        <f t="shared" si="191"/>
        <v>#DIV/0!</v>
      </c>
      <c r="I528" s="54" t="e">
        <f t="shared" si="192"/>
        <v>#DIV/0!</v>
      </c>
      <c r="J528" s="65">
        <f>+HOSCA!J528+HOSLA!J528+'LLAY-LLAY'!J528+HPUT!J528+PSIQ.!J528+'C-LLAY'!J528+'C-SF'!J528+'C-LA'!J528+DIRECCION!J528</f>
        <v>0</v>
      </c>
      <c r="K528" s="78">
        <f t="shared" si="179"/>
        <v>0</v>
      </c>
      <c r="L528" s="45">
        <f>+HOSCA!L528+HOSLA!L528+'LLAY-LLAY'!L528+HPUT!L528+PSIQ.!L528+'C-LLAY'!L528+'C-SF'!L528+'C-LA'!L528+DIRECCION!L528</f>
        <v>0</v>
      </c>
      <c r="M528" s="79">
        <f t="shared" si="180"/>
        <v>0</v>
      </c>
      <c r="N528" s="65">
        <f>+HOSCA!N528+HOSLA!N528+'LLAY-LLAY'!N528+HPUT!N528+PSIQ.!N528+'C-LLAY'!N528+'C-SF'!N528+'C-LA'!N528+DIRECCION!N528</f>
        <v>0</v>
      </c>
      <c r="O528" s="78">
        <f t="shared" si="181"/>
        <v>0</v>
      </c>
      <c r="P528" s="45">
        <f>+HOSCA!P528+HOSLA!P528+'LLAY-LLAY'!P528+HPUT!P528+PSIQ.!P528+'C-LLAY'!P528+'C-SF'!P528+'C-LA'!P528+DIRECCION!P528</f>
        <v>0</v>
      </c>
      <c r="Q528" s="79">
        <f t="shared" si="182"/>
        <v>0</v>
      </c>
      <c r="R528" s="65">
        <f>+HOSCA!R528+HOSLA!R528+'LLAY-LLAY'!R528+HPUT!R528+PSIQ.!R528+'C-LLAY'!R528+'C-SF'!R528+'C-LA'!R528+DIRECCION!R528</f>
        <v>0</v>
      </c>
      <c r="S528" s="78">
        <f t="shared" si="183"/>
        <v>0</v>
      </c>
      <c r="T528" s="45">
        <f>+HOSCA!T528+HOSLA!T528+'LLAY-LLAY'!T528+HPUT!T528+PSIQ.!T528+'C-LLAY'!T528+'C-SF'!T528+'C-LA'!T528+DIRECCION!T528</f>
        <v>0</v>
      </c>
      <c r="U528" s="79">
        <f t="shared" si="184"/>
        <v>0</v>
      </c>
      <c r="V528" s="65">
        <f>+HOSCA!V528+HOSLA!V528+'LLAY-LLAY'!V528+HPUT!V528+PSIQ.!V528+'C-LLAY'!V528+'C-SF'!V528+'C-LA'!V528+DIRECCION!V528</f>
        <v>0</v>
      </c>
      <c r="W528" s="78">
        <f t="shared" si="185"/>
        <v>0</v>
      </c>
      <c r="X528" s="45">
        <f>+HOSCA!X528+HOSLA!X528+'LLAY-LLAY'!X528+HPUT!X528+PSIQ.!X528+'C-LLAY'!X528+'C-SF'!X528+'C-LA'!X528+DIRECCION!X528</f>
        <v>0</v>
      </c>
      <c r="Y528" s="79">
        <f t="shared" si="186"/>
        <v>0</v>
      </c>
      <c r="Z528" s="65">
        <f>+HOSCA!Z528+HOSLA!Z528+'LLAY-LLAY'!Z528+HPUT!Z528+PSIQ.!Z528+'C-LLAY'!Z528+'C-SF'!Z528+'C-LA'!Z528+DIRECCION!Z528</f>
        <v>0</v>
      </c>
      <c r="AA528" s="78">
        <f t="shared" si="187"/>
        <v>0</v>
      </c>
      <c r="AB528" s="45">
        <f>+HOSCA!AB528+HOSLA!AB528+'LLAY-LLAY'!AB528+HPUT!AB528+PSIQ.!AB528+'C-LLAY'!AB528+'C-SF'!AB528+'C-LA'!AB528+DIRECCION!AB528</f>
        <v>0</v>
      </c>
      <c r="AC528" s="79">
        <f t="shared" si="188"/>
        <v>0</v>
      </c>
      <c r="AD528" s="65">
        <f>+HOSCA!AD528+HOSLA!AD528+'LLAY-LLAY'!AD528+HPUT!AD528+PSIQ.!AD528+'C-LLAY'!AD528+'C-SF'!AD528+'C-LA'!AD528+DIRECCION!AD528</f>
        <v>0</v>
      </c>
      <c r="AE528" s="78">
        <f t="shared" si="189"/>
        <v>0</v>
      </c>
      <c r="AF528" s="45">
        <f>+HOSCA!AF528+HOSLA!AF528+'LLAY-LLAY'!AF528+HPUT!AF528+PSIQ.!AF528+'C-LLAY'!AF528+'C-SF'!AF528+'C-LA'!AF528+DIRECCION!AF528</f>
        <v>0</v>
      </c>
      <c r="AG528" s="79">
        <f t="shared" si="190"/>
        <v>0</v>
      </c>
    </row>
    <row r="529" spans="1:33" ht="16.5" customHeight="1">
      <c r="A529" s="12" t="s">
        <v>936</v>
      </c>
      <c r="B529" s="27" t="s">
        <v>430</v>
      </c>
      <c r="C529" s="281">
        <v>14970</v>
      </c>
      <c r="D529" s="45">
        <f>+HOSCA!D529+HOSLA!D529+'LLAY-LLAY'!D529+HPUT!D529+PSIQ.!D529+'C-LLAY'!D529+'C-SF'!D529+'C-LA'!D529+DIRECCION!D529</f>
        <v>4745</v>
      </c>
      <c r="E529" s="46">
        <f t="shared" si="176"/>
        <v>5475</v>
      </c>
      <c r="F529" s="46">
        <f t="shared" si="177"/>
        <v>71032650</v>
      </c>
      <c r="G529" s="46">
        <f t="shared" si="178"/>
        <v>81960750</v>
      </c>
      <c r="H529" s="53">
        <f t="shared" si="191"/>
        <v>1.1538461538461537</v>
      </c>
      <c r="I529" s="54">
        <f t="shared" si="192"/>
        <v>1.1538461538461537</v>
      </c>
      <c r="J529" s="65">
        <f>+HOSCA!J529+HOSLA!J529+'LLAY-LLAY'!J529+HPUT!J529+PSIQ.!J529+'C-LLAY'!J529+'C-SF'!J529+'C-LA'!J529+DIRECCION!J529</f>
        <v>465</v>
      </c>
      <c r="K529" s="78">
        <f t="shared" si="179"/>
        <v>6961050</v>
      </c>
      <c r="L529" s="45">
        <f>+HOSCA!L529+HOSLA!L529+'LLAY-LLAY'!L529+HPUT!L529+PSIQ.!L529+'C-LLAY'!L529+'C-SF'!L529+'C-LA'!L529+DIRECCION!L529</f>
        <v>420</v>
      </c>
      <c r="M529" s="79">
        <f t="shared" si="180"/>
        <v>6287400</v>
      </c>
      <c r="N529" s="65">
        <f>+HOSCA!N529+HOSLA!N529+'LLAY-LLAY'!N529+HPUT!N529+PSIQ.!N529+'C-LLAY'!N529+'C-SF'!N529+'C-LA'!N529+DIRECCION!N529</f>
        <v>465</v>
      </c>
      <c r="O529" s="78">
        <f t="shared" si="181"/>
        <v>6961050</v>
      </c>
      <c r="P529" s="45">
        <f>+HOSCA!P529+HOSLA!P529+'LLAY-LLAY'!P529+HPUT!P529+PSIQ.!P529+'C-LLAY'!P529+'C-SF'!P529+'C-LA'!P529+DIRECCION!P529</f>
        <v>450</v>
      </c>
      <c r="Q529" s="79">
        <f t="shared" si="182"/>
        <v>6736500</v>
      </c>
      <c r="R529" s="65">
        <f>+HOSCA!R529+HOSLA!R529+'LLAY-LLAY'!R529+HPUT!R529+PSIQ.!R529+'C-LLAY'!R529+'C-SF'!R529+'C-LA'!R529+DIRECCION!R529</f>
        <v>465</v>
      </c>
      <c r="S529" s="78">
        <f t="shared" si="183"/>
        <v>6961050</v>
      </c>
      <c r="T529" s="45">
        <f>+HOSCA!T529+HOSLA!T529+'LLAY-LLAY'!T529+HPUT!T529+PSIQ.!T529+'C-LLAY'!T529+'C-SF'!T529+'C-LA'!T529+DIRECCION!T529</f>
        <v>450</v>
      </c>
      <c r="U529" s="79">
        <f t="shared" si="184"/>
        <v>6736500</v>
      </c>
      <c r="V529" s="65">
        <f>+HOSCA!V529+HOSLA!V529+'LLAY-LLAY'!V529+HPUT!V529+PSIQ.!V529+'C-LLAY'!V529+'C-SF'!V529+'C-LA'!V529+DIRECCION!V529</f>
        <v>465</v>
      </c>
      <c r="W529" s="78">
        <f t="shared" si="185"/>
        <v>6961050</v>
      </c>
      <c r="X529" s="45">
        <f>+HOSCA!X529+HOSLA!X529+'LLAY-LLAY'!X529+HPUT!X529+PSIQ.!X529+'C-LLAY'!X529+'C-SF'!X529+'C-LA'!X529+DIRECCION!X529</f>
        <v>465</v>
      </c>
      <c r="Y529" s="79">
        <f t="shared" si="186"/>
        <v>6961050</v>
      </c>
      <c r="Z529" s="65">
        <f>+HOSCA!Z529+HOSLA!Z529+'LLAY-LLAY'!Z529+HPUT!Z529+PSIQ.!Z529+'C-LLAY'!Z529+'C-SF'!Z529+'C-LA'!Z529+DIRECCION!Z529</f>
        <v>450</v>
      </c>
      <c r="AA529" s="78">
        <f t="shared" si="187"/>
        <v>6736500</v>
      </c>
      <c r="AB529" s="45">
        <f>+HOSCA!AB529+HOSLA!AB529+'LLAY-LLAY'!AB529+HPUT!AB529+PSIQ.!AB529+'C-LLAY'!AB529+'C-SF'!AB529+'C-LA'!AB529+DIRECCION!AB529</f>
        <v>465</v>
      </c>
      <c r="AC529" s="79">
        <f t="shared" si="188"/>
        <v>6961050</v>
      </c>
      <c r="AD529" s="65">
        <f>+HOSCA!AD529+HOSLA!AD529+'LLAY-LLAY'!AD529+HPUT!AD529+PSIQ.!AD529+'C-LLAY'!AD529+'C-SF'!AD529+'C-LA'!AD529+DIRECCION!AD529</f>
        <v>450</v>
      </c>
      <c r="AE529" s="78">
        <f t="shared" si="189"/>
        <v>6736500</v>
      </c>
      <c r="AF529" s="45">
        <f>+HOSCA!AF529+HOSLA!AF529+'LLAY-LLAY'!AF529+HPUT!AF529+PSIQ.!AF529+'C-LLAY'!AF529+'C-SF'!AF529+'C-LA'!AF529+DIRECCION!AF529</f>
        <v>465</v>
      </c>
      <c r="AG529" s="79">
        <f t="shared" si="190"/>
        <v>6961050</v>
      </c>
    </row>
    <row r="530" spans="1:33" ht="16.5" customHeight="1">
      <c r="A530" s="12" t="s">
        <v>937</v>
      </c>
      <c r="B530" s="27" t="s">
        <v>431</v>
      </c>
      <c r="C530" s="281">
        <v>14000</v>
      </c>
      <c r="D530" s="45">
        <f>+HOSCA!D530+HOSLA!D530+'LLAY-LLAY'!D530+HPUT!D530+PSIQ.!D530+'C-LLAY'!D530+'C-SF'!D530+'C-LA'!D530+DIRECCION!D530</f>
        <v>2500</v>
      </c>
      <c r="E530" s="46">
        <f t="shared" si="176"/>
        <v>2394</v>
      </c>
      <c r="F530" s="46">
        <f t="shared" si="177"/>
        <v>35000000</v>
      </c>
      <c r="G530" s="46">
        <f t="shared" si="178"/>
        <v>33516000</v>
      </c>
      <c r="H530" s="53">
        <f t="shared" si="191"/>
        <v>0.95760000000000001</v>
      </c>
      <c r="I530" s="54">
        <f t="shared" si="192"/>
        <v>0.95760000000000001</v>
      </c>
      <c r="J530" s="65">
        <f>+HOSCA!J530+HOSLA!J530+'LLAY-LLAY'!J530+HPUT!J530+PSIQ.!J530+'C-LLAY'!J530+'C-SF'!J530+'C-LA'!J530+DIRECCION!J530</f>
        <v>220</v>
      </c>
      <c r="K530" s="78">
        <f t="shared" si="179"/>
        <v>3080000</v>
      </c>
      <c r="L530" s="45">
        <f>+HOSCA!L530+HOSLA!L530+'LLAY-LLAY'!L530+HPUT!L530+PSIQ.!L530+'C-LLAY'!L530+'C-SF'!L530+'C-LA'!L530+DIRECCION!L530</f>
        <v>200</v>
      </c>
      <c r="M530" s="79">
        <f t="shared" si="180"/>
        <v>2800000</v>
      </c>
      <c r="N530" s="65">
        <f>+HOSCA!N530+HOSLA!N530+'LLAY-LLAY'!N530+HPUT!N530+PSIQ.!N530+'C-LLAY'!N530+'C-SF'!N530+'C-LA'!N530+DIRECCION!N530</f>
        <v>208</v>
      </c>
      <c r="O530" s="78">
        <f t="shared" si="181"/>
        <v>2912000</v>
      </c>
      <c r="P530" s="45">
        <f>+HOSCA!P530+HOSLA!P530+'LLAY-LLAY'!P530+HPUT!P530+PSIQ.!P530+'C-LLAY'!P530+'C-SF'!P530+'C-LA'!P530+DIRECCION!P530</f>
        <v>195</v>
      </c>
      <c r="Q530" s="79">
        <f t="shared" si="182"/>
        <v>2730000</v>
      </c>
      <c r="R530" s="65">
        <f>+HOSCA!R530+HOSLA!R530+'LLAY-LLAY'!R530+HPUT!R530+PSIQ.!R530+'C-LLAY'!R530+'C-SF'!R530+'C-LA'!R530+DIRECCION!R530</f>
        <v>200</v>
      </c>
      <c r="S530" s="78">
        <f t="shared" si="183"/>
        <v>2800000</v>
      </c>
      <c r="T530" s="45">
        <f>+HOSCA!T530+HOSLA!T530+'LLAY-LLAY'!T530+HPUT!T530+PSIQ.!T530+'C-LLAY'!T530+'C-SF'!T530+'C-LA'!T530+DIRECCION!T530</f>
        <v>210</v>
      </c>
      <c r="U530" s="79">
        <f t="shared" si="184"/>
        <v>2940000</v>
      </c>
      <c r="V530" s="65">
        <f>+HOSCA!V530+HOSLA!V530+'LLAY-LLAY'!V530+HPUT!V530+PSIQ.!V530+'C-LLAY'!V530+'C-SF'!V530+'C-LA'!V530+DIRECCION!V530</f>
        <v>214</v>
      </c>
      <c r="W530" s="78">
        <f t="shared" si="185"/>
        <v>2996000</v>
      </c>
      <c r="X530" s="45">
        <f>+HOSCA!X530+HOSLA!X530+'LLAY-LLAY'!X530+HPUT!X530+PSIQ.!X530+'C-LLAY'!X530+'C-SF'!X530+'C-LA'!X530+DIRECCION!X530</f>
        <v>200</v>
      </c>
      <c r="Y530" s="79">
        <f t="shared" si="186"/>
        <v>2800000</v>
      </c>
      <c r="Z530" s="65">
        <f>+HOSCA!Z530+HOSLA!Z530+'LLAY-LLAY'!Z530+HPUT!Z530+PSIQ.!Z530+'C-LLAY'!Z530+'C-SF'!Z530+'C-LA'!Z530+DIRECCION!Z530</f>
        <v>180</v>
      </c>
      <c r="AA530" s="78">
        <f t="shared" si="187"/>
        <v>2520000</v>
      </c>
      <c r="AB530" s="45">
        <f>+HOSCA!AB530+HOSLA!AB530+'LLAY-LLAY'!AB530+HPUT!AB530+PSIQ.!AB530+'C-LLAY'!AB530+'C-SF'!AB530+'C-LA'!AB530+DIRECCION!AB530</f>
        <v>198</v>
      </c>
      <c r="AC530" s="79">
        <f t="shared" si="188"/>
        <v>2772000</v>
      </c>
      <c r="AD530" s="65">
        <f>+HOSCA!AD530+HOSLA!AD530+'LLAY-LLAY'!AD530+HPUT!AD530+PSIQ.!AD530+'C-LLAY'!AD530+'C-SF'!AD530+'C-LA'!AD530+DIRECCION!AD530</f>
        <v>180</v>
      </c>
      <c r="AE530" s="78">
        <f t="shared" si="189"/>
        <v>2520000</v>
      </c>
      <c r="AF530" s="45">
        <f>+HOSCA!AF530+HOSLA!AF530+'LLAY-LLAY'!AF530+HPUT!AF530+PSIQ.!AF530+'C-LLAY'!AF530+'C-SF'!AF530+'C-LA'!AF530+DIRECCION!AF530</f>
        <v>189</v>
      </c>
      <c r="AG530" s="79">
        <f t="shared" si="190"/>
        <v>2646000</v>
      </c>
    </row>
    <row r="531" spans="1:33" ht="16.5" customHeight="1">
      <c r="A531" s="12" t="s">
        <v>938</v>
      </c>
      <c r="B531" s="27" t="s">
        <v>432</v>
      </c>
      <c r="C531" s="281">
        <v>16120</v>
      </c>
      <c r="D531" s="45">
        <f>+HOSCA!D531+HOSLA!D531+'LLAY-LLAY'!D531+HPUT!D531+PSIQ.!D531+'C-LLAY'!D531+'C-SF'!D531+'C-LA'!D531+DIRECCION!D531</f>
        <v>13568</v>
      </c>
      <c r="E531" s="46">
        <f t="shared" si="176"/>
        <v>13140</v>
      </c>
      <c r="F531" s="46">
        <f t="shared" si="177"/>
        <v>218716160</v>
      </c>
      <c r="G531" s="46">
        <f t="shared" si="178"/>
        <v>211816800</v>
      </c>
      <c r="H531" s="53">
        <f t="shared" si="191"/>
        <v>0.96845518867924529</v>
      </c>
      <c r="I531" s="54">
        <f t="shared" si="192"/>
        <v>0.96845518867924529</v>
      </c>
      <c r="J531" s="65">
        <f>+HOSCA!J531+HOSLA!J531+'LLAY-LLAY'!J531+HPUT!J531+PSIQ.!J531+'C-LLAY'!J531+'C-SF'!J531+'C-LA'!J531+DIRECCION!J531</f>
        <v>1116</v>
      </c>
      <c r="K531" s="78">
        <f t="shared" si="179"/>
        <v>17989920</v>
      </c>
      <c r="L531" s="45">
        <f>+HOSCA!L531+HOSLA!L531+'LLAY-LLAY'!L531+HPUT!L531+PSIQ.!L531+'C-LLAY'!L531+'C-SF'!L531+'C-LA'!L531+DIRECCION!L531</f>
        <v>1008</v>
      </c>
      <c r="M531" s="79">
        <f t="shared" si="180"/>
        <v>16248960</v>
      </c>
      <c r="N531" s="65">
        <f>+HOSCA!N531+HOSLA!N531+'LLAY-LLAY'!N531+HPUT!N531+PSIQ.!N531+'C-LLAY'!N531+'C-SF'!N531+'C-LA'!N531+DIRECCION!N531</f>
        <v>1116</v>
      </c>
      <c r="O531" s="78">
        <f t="shared" si="181"/>
        <v>17989920</v>
      </c>
      <c r="P531" s="45">
        <f>+HOSCA!P531+HOSLA!P531+'LLAY-LLAY'!P531+HPUT!P531+PSIQ.!P531+'C-LLAY'!P531+'C-SF'!P531+'C-LA'!P531+DIRECCION!P531</f>
        <v>1080</v>
      </c>
      <c r="Q531" s="79">
        <f t="shared" si="182"/>
        <v>17409600</v>
      </c>
      <c r="R531" s="65">
        <f>+HOSCA!R531+HOSLA!R531+'LLAY-LLAY'!R531+HPUT!R531+PSIQ.!R531+'C-LLAY'!R531+'C-SF'!R531+'C-LA'!R531+DIRECCION!R531</f>
        <v>1116</v>
      </c>
      <c r="S531" s="78">
        <f t="shared" si="183"/>
        <v>17989920</v>
      </c>
      <c r="T531" s="45">
        <f>+HOSCA!T531+HOSLA!T531+'LLAY-LLAY'!T531+HPUT!T531+PSIQ.!T531+'C-LLAY'!T531+'C-SF'!T531+'C-LA'!T531+DIRECCION!T531</f>
        <v>1080</v>
      </c>
      <c r="U531" s="79">
        <f t="shared" si="184"/>
        <v>17409600</v>
      </c>
      <c r="V531" s="65">
        <f>+HOSCA!V531+HOSLA!V531+'LLAY-LLAY'!V531+HPUT!V531+PSIQ.!V531+'C-LLAY'!V531+'C-SF'!V531+'C-LA'!V531+DIRECCION!V531</f>
        <v>1116</v>
      </c>
      <c r="W531" s="78">
        <f t="shared" si="185"/>
        <v>17989920</v>
      </c>
      <c r="X531" s="45">
        <f>+HOSCA!X531+HOSLA!X531+'LLAY-LLAY'!X531+HPUT!X531+PSIQ.!X531+'C-LLAY'!X531+'C-SF'!X531+'C-LA'!X531+DIRECCION!X531</f>
        <v>1116</v>
      </c>
      <c r="Y531" s="79">
        <f t="shared" si="186"/>
        <v>17989920</v>
      </c>
      <c r="Z531" s="65">
        <f>+HOSCA!Z531+HOSLA!Z531+'LLAY-LLAY'!Z531+HPUT!Z531+PSIQ.!Z531+'C-LLAY'!Z531+'C-SF'!Z531+'C-LA'!Z531+DIRECCION!Z531</f>
        <v>1080</v>
      </c>
      <c r="AA531" s="78">
        <f t="shared" si="187"/>
        <v>17409600</v>
      </c>
      <c r="AB531" s="45">
        <f>+HOSCA!AB531+HOSLA!AB531+'LLAY-LLAY'!AB531+HPUT!AB531+PSIQ.!AB531+'C-LLAY'!AB531+'C-SF'!AB531+'C-LA'!AB531+DIRECCION!AB531</f>
        <v>1116</v>
      </c>
      <c r="AC531" s="79">
        <f t="shared" si="188"/>
        <v>17989920</v>
      </c>
      <c r="AD531" s="65">
        <f>+HOSCA!AD531+HOSLA!AD531+'LLAY-LLAY'!AD531+HPUT!AD531+PSIQ.!AD531+'C-LLAY'!AD531+'C-SF'!AD531+'C-LA'!AD531+DIRECCION!AD531</f>
        <v>1080</v>
      </c>
      <c r="AE531" s="78">
        <f t="shared" si="189"/>
        <v>17409600</v>
      </c>
      <c r="AF531" s="45">
        <f>+HOSCA!AF531+HOSLA!AF531+'LLAY-LLAY'!AF531+HPUT!AF531+PSIQ.!AF531+'C-LLAY'!AF531+'C-SF'!AF531+'C-LA'!AF531+DIRECCION!AF531</f>
        <v>1116</v>
      </c>
      <c r="AG531" s="79">
        <f t="shared" si="190"/>
        <v>17989920</v>
      </c>
    </row>
    <row r="532" spans="1:33" ht="16.5" customHeight="1">
      <c r="A532" s="12" t="s">
        <v>939</v>
      </c>
      <c r="B532" s="27" t="s">
        <v>433</v>
      </c>
      <c r="C532" s="281">
        <v>3930</v>
      </c>
      <c r="D532" s="45">
        <f>+HOSCA!D532+HOSLA!D532+'LLAY-LLAY'!D532+HPUT!D532+PSIQ.!D532+'C-LLAY'!D532+'C-SF'!D532+'C-LA'!D532+DIRECCION!D532</f>
        <v>1998</v>
      </c>
      <c r="E532" s="46">
        <f t="shared" si="176"/>
        <v>1938</v>
      </c>
      <c r="F532" s="46">
        <f t="shared" si="177"/>
        <v>7852140</v>
      </c>
      <c r="G532" s="46">
        <f t="shared" si="178"/>
        <v>7616340</v>
      </c>
      <c r="H532" s="53">
        <f t="shared" si="191"/>
        <v>0.96996996996996998</v>
      </c>
      <c r="I532" s="54">
        <f t="shared" si="192"/>
        <v>0.96996996996996998</v>
      </c>
      <c r="J532" s="65">
        <f>+HOSCA!J532+HOSLA!J532+'LLAY-LLAY'!J532+HPUT!J532+PSIQ.!J532+'C-LLAY'!J532+'C-SF'!J532+'C-LA'!J532+DIRECCION!J532</f>
        <v>41</v>
      </c>
      <c r="K532" s="78">
        <f t="shared" si="179"/>
        <v>161130</v>
      </c>
      <c r="L532" s="45">
        <f>+HOSCA!L532+HOSLA!L532+'LLAY-LLAY'!L532+HPUT!L532+PSIQ.!L532+'C-LLAY'!L532+'C-SF'!L532+'C-LA'!L532+DIRECCION!L532</f>
        <v>33</v>
      </c>
      <c r="M532" s="79">
        <f t="shared" si="180"/>
        <v>129690</v>
      </c>
      <c r="N532" s="65">
        <f>+HOSCA!N532+HOSLA!N532+'LLAY-LLAY'!N532+HPUT!N532+PSIQ.!N532+'C-LLAY'!N532+'C-SF'!N532+'C-LA'!N532+DIRECCION!N532</f>
        <v>206</v>
      </c>
      <c r="O532" s="78">
        <f t="shared" si="181"/>
        <v>809580</v>
      </c>
      <c r="P532" s="45">
        <f>+HOSCA!P532+HOSLA!P532+'LLAY-LLAY'!P532+HPUT!P532+PSIQ.!P532+'C-LLAY'!P532+'C-SF'!P532+'C-LA'!P532+DIRECCION!P532</f>
        <v>203</v>
      </c>
      <c r="Q532" s="79">
        <f t="shared" si="182"/>
        <v>797790</v>
      </c>
      <c r="R532" s="65">
        <f>+HOSCA!R532+HOSLA!R532+'LLAY-LLAY'!R532+HPUT!R532+PSIQ.!R532+'C-LLAY'!R532+'C-SF'!R532+'C-LA'!R532+DIRECCION!R532</f>
        <v>174</v>
      </c>
      <c r="S532" s="78">
        <f t="shared" si="183"/>
        <v>683820</v>
      </c>
      <c r="T532" s="45">
        <f>+HOSCA!T532+HOSLA!T532+'LLAY-LLAY'!T532+HPUT!T532+PSIQ.!T532+'C-LLAY'!T532+'C-SF'!T532+'C-LA'!T532+DIRECCION!T532</f>
        <v>162</v>
      </c>
      <c r="U532" s="79">
        <f t="shared" si="184"/>
        <v>636660</v>
      </c>
      <c r="V532" s="65">
        <f>+HOSCA!V532+HOSLA!V532+'LLAY-LLAY'!V532+HPUT!V532+PSIQ.!V532+'C-LLAY'!V532+'C-SF'!V532+'C-LA'!V532+DIRECCION!V532</f>
        <v>172</v>
      </c>
      <c r="W532" s="78">
        <f t="shared" si="185"/>
        <v>675960</v>
      </c>
      <c r="X532" s="45">
        <f>+HOSCA!X532+HOSLA!X532+'LLAY-LLAY'!X532+HPUT!X532+PSIQ.!X532+'C-LLAY'!X532+'C-SF'!X532+'C-LA'!X532+DIRECCION!X532</f>
        <v>196</v>
      </c>
      <c r="Y532" s="79">
        <f t="shared" si="186"/>
        <v>770280</v>
      </c>
      <c r="Z532" s="65">
        <f>+HOSCA!Z532+HOSLA!Z532+'LLAY-LLAY'!Z532+HPUT!Z532+PSIQ.!Z532+'C-LLAY'!Z532+'C-SF'!Z532+'C-LA'!Z532+DIRECCION!Z532</f>
        <v>210</v>
      </c>
      <c r="AA532" s="78">
        <f t="shared" si="187"/>
        <v>825300</v>
      </c>
      <c r="AB532" s="45">
        <f>+HOSCA!AB532+HOSLA!AB532+'LLAY-LLAY'!AB532+HPUT!AB532+PSIQ.!AB532+'C-LLAY'!AB532+'C-SF'!AB532+'C-LA'!AB532+DIRECCION!AB532</f>
        <v>195</v>
      </c>
      <c r="AC532" s="79">
        <f t="shared" si="188"/>
        <v>766350</v>
      </c>
      <c r="AD532" s="65">
        <f>+HOSCA!AD532+HOSLA!AD532+'LLAY-LLAY'!AD532+HPUT!AD532+PSIQ.!AD532+'C-LLAY'!AD532+'C-SF'!AD532+'C-LA'!AD532+DIRECCION!AD532</f>
        <v>191</v>
      </c>
      <c r="AE532" s="78">
        <f t="shared" si="189"/>
        <v>750630</v>
      </c>
      <c r="AF532" s="45">
        <f>+HOSCA!AF532+HOSLA!AF532+'LLAY-LLAY'!AF532+HPUT!AF532+PSIQ.!AF532+'C-LLAY'!AF532+'C-SF'!AF532+'C-LA'!AF532+DIRECCION!AF532</f>
        <v>155</v>
      </c>
      <c r="AG532" s="79">
        <f t="shared" si="190"/>
        <v>609150</v>
      </c>
    </row>
    <row r="533" spans="1:33" ht="16.5" customHeight="1">
      <c r="A533" s="12" t="s">
        <v>940</v>
      </c>
      <c r="B533" s="27" t="s">
        <v>434</v>
      </c>
      <c r="C533" s="281">
        <v>9230</v>
      </c>
      <c r="D533" s="45">
        <f>+HOSCA!D533+HOSLA!D533+'LLAY-LLAY'!D533+HPUT!D533+PSIQ.!D533+'C-LLAY'!D533+'C-SF'!D533+'C-LA'!D533+DIRECCION!D533</f>
        <v>0</v>
      </c>
      <c r="E533" s="46">
        <f t="shared" si="176"/>
        <v>0</v>
      </c>
      <c r="F533" s="46">
        <f t="shared" si="177"/>
        <v>0</v>
      </c>
      <c r="G533" s="46">
        <f t="shared" si="178"/>
        <v>0</v>
      </c>
      <c r="H533" s="53"/>
      <c r="I533" s="54"/>
      <c r="J533" s="65">
        <f>+HOSCA!J533+HOSLA!J533+'LLAY-LLAY'!J533+HPUT!J533+PSIQ.!J533+'C-LLAY'!J533+'C-SF'!J533+'C-LA'!J533+DIRECCION!J533</f>
        <v>0</v>
      </c>
      <c r="K533" s="78">
        <f t="shared" si="179"/>
        <v>0</v>
      </c>
      <c r="L533" s="45">
        <f>+HOSCA!L533+HOSLA!L533+'LLAY-LLAY'!L533+HPUT!L533+PSIQ.!L533+'C-LLAY'!L533+'C-SF'!L533+'C-LA'!L533+DIRECCION!L533</f>
        <v>0</v>
      </c>
      <c r="M533" s="79">
        <f t="shared" si="180"/>
        <v>0</v>
      </c>
      <c r="N533" s="65">
        <f>+HOSCA!N533+HOSLA!N533+'LLAY-LLAY'!N533+HPUT!N533+PSIQ.!N533+'C-LLAY'!N533+'C-SF'!N533+'C-LA'!N533+DIRECCION!N533</f>
        <v>0</v>
      </c>
      <c r="O533" s="78">
        <f t="shared" si="181"/>
        <v>0</v>
      </c>
      <c r="P533" s="45">
        <f>+HOSCA!P533+HOSLA!P533+'LLAY-LLAY'!P533+HPUT!P533+PSIQ.!P533+'C-LLAY'!P533+'C-SF'!P533+'C-LA'!P533+DIRECCION!P533</f>
        <v>0</v>
      </c>
      <c r="Q533" s="79">
        <f t="shared" si="182"/>
        <v>0</v>
      </c>
      <c r="R533" s="65">
        <f>+HOSCA!R533+HOSLA!R533+'LLAY-LLAY'!R533+HPUT!R533+PSIQ.!R533+'C-LLAY'!R533+'C-SF'!R533+'C-LA'!R533+DIRECCION!R533</f>
        <v>0</v>
      </c>
      <c r="S533" s="78">
        <f t="shared" si="183"/>
        <v>0</v>
      </c>
      <c r="T533" s="45">
        <f>+HOSCA!T533+HOSLA!T533+'LLAY-LLAY'!T533+HPUT!T533+PSIQ.!T533+'C-LLAY'!T533+'C-SF'!T533+'C-LA'!T533+DIRECCION!T533</f>
        <v>0</v>
      </c>
      <c r="U533" s="79">
        <f t="shared" si="184"/>
        <v>0</v>
      </c>
      <c r="V533" s="65">
        <f>+HOSCA!V533+HOSLA!V533+'LLAY-LLAY'!V533+HPUT!V533+PSIQ.!V533+'C-LLAY'!V533+'C-SF'!V533+'C-LA'!V533+DIRECCION!V533</f>
        <v>0</v>
      </c>
      <c r="W533" s="78">
        <f t="shared" si="185"/>
        <v>0</v>
      </c>
      <c r="X533" s="45">
        <f>+HOSCA!X533+HOSLA!X533+'LLAY-LLAY'!X533+HPUT!X533+PSIQ.!X533+'C-LLAY'!X533+'C-SF'!X533+'C-LA'!X533+DIRECCION!X533</f>
        <v>0</v>
      </c>
      <c r="Y533" s="79">
        <f t="shared" si="186"/>
        <v>0</v>
      </c>
      <c r="Z533" s="65">
        <f>+HOSCA!Z533+HOSLA!Z533+'LLAY-LLAY'!Z533+HPUT!Z533+PSIQ.!Z533+'C-LLAY'!Z533+'C-SF'!Z533+'C-LA'!Z533+DIRECCION!Z533</f>
        <v>0</v>
      </c>
      <c r="AA533" s="78">
        <f t="shared" si="187"/>
        <v>0</v>
      </c>
      <c r="AB533" s="45">
        <f>+HOSCA!AB533+HOSLA!AB533+'LLAY-LLAY'!AB533+HPUT!AB533+PSIQ.!AB533+'C-LLAY'!AB533+'C-SF'!AB533+'C-LA'!AB533+DIRECCION!AB533</f>
        <v>0</v>
      </c>
      <c r="AC533" s="79">
        <f t="shared" si="188"/>
        <v>0</v>
      </c>
      <c r="AD533" s="65">
        <f>+HOSCA!AD533+HOSLA!AD533+'LLAY-LLAY'!AD533+HPUT!AD533+PSIQ.!AD533+'C-LLAY'!AD533+'C-SF'!AD533+'C-LA'!AD533+DIRECCION!AD533</f>
        <v>0</v>
      </c>
      <c r="AE533" s="78">
        <f t="shared" si="189"/>
        <v>0</v>
      </c>
      <c r="AF533" s="45">
        <f>+HOSCA!AF533+HOSLA!AF533+'LLAY-LLAY'!AF533+HPUT!AF533+PSIQ.!AF533+'C-LLAY'!AF533+'C-SF'!AF533+'C-LA'!AF533+DIRECCION!AF533</f>
        <v>0</v>
      </c>
      <c r="AG533" s="79">
        <f t="shared" si="190"/>
        <v>0</v>
      </c>
    </row>
    <row r="534" spans="1:33" ht="16.5" customHeight="1">
      <c r="A534" s="12"/>
      <c r="B534" s="27"/>
      <c r="C534" s="14"/>
      <c r="D534" s="45"/>
      <c r="E534" s="46"/>
      <c r="F534" s="46"/>
      <c r="G534" s="46"/>
      <c r="H534" s="53"/>
      <c r="I534" s="54"/>
      <c r="J534" s="65"/>
      <c r="K534" s="78"/>
      <c r="L534" s="45"/>
      <c r="M534" s="79"/>
      <c r="N534" s="65"/>
      <c r="O534" s="78"/>
      <c r="P534" s="45"/>
      <c r="Q534" s="79"/>
      <c r="R534" s="65"/>
      <c r="S534" s="78"/>
      <c r="T534" s="45"/>
      <c r="U534" s="79"/>
      <c r="V534" s="65"/>
      <c r="W534" s="78"/>
      <c r="X534" s="45"/>
      <c r="Y534" s="79"/>
      <c r="Z534" s="65"/>
      <c r="AA534" s="78"/>
      <c r="AB534" s="45"/>
      <c r="AC534" s="79"/>
      <c r="AD534" s="65"/>
      <c r="AE534" s="78"/>
      <c r="AF534" s="45"/>
      <c r="AG534" s="79"/>
    </row>
    <row r="535" spans="1:33" ht="16.5" customHeight="1">
      <c r="A535" s="58"/>
      <c r="B535" s="141" t="s">
        <v>435</v>
      </c>
      <c r="C535" s="59"/>
      <c r="D535" s="60"/>
      <c r="E535" s="61"/>
      <c r="F535" s="61"/>
      <c r="G535" s="61"/>
      <c r="H535" s="62"/>
      <c r="I535" s="63"/>
      <c r="J535" s="84"/>
      <c r="K535" s="85"/>
      <c r="L535" s="60"/>
      <c r="M535" s="86"/>
      <c r="N535" s="84"/>
      <c r="O535" s="85"/>
      <c r="P535" s="60"/>
      <c r="Q535" s="86"/>
      <c r="R535" s="84"/>
      <c r="S535" s="85"/>
      <c r="T535" s="60"/>
      <c r="U535" s="86"/>
      <c r="V535" s="84"/>
      <c r="W535" s="85"/>
      <c r="X535" s="60"/>
      <c r="Y535" s="86"/>
      <c r="Z535" s="84"/>
      <c r="AA535" s="85"/>
      <c r="AB535" s="60"/>
      <c r="AC535" s="86"/>
      <c r="AD535" s="84"/>
      <c r="AE535" s="85"/>
      <c r="AF535" s="60"/>
      <c r="AG535" s="86"/>
    </row>
    <row r="536" spans="1:33" ht="16.5" customHeight="1">
      <c r="A536" s="12">
        <v>3103004</v>
      </c>
      <c r="B536" s="27" t="s">
        <v>436</v>
      </c>
      <c r="C536" s="281">
        <v>32540</v>
      </c>
      <c r="D536" s="45">
        <f>+HOSCA!D536+HOSLA!D536+'LLAY-LLAY'!D536+HPUT!D536+PSIQ.!D536+'C-LLAY'!D536+'C-SF'!D536+'C-LA'!D536+DIRECCION!D536</f>
        <v>0</v>
      </c>
      <c r="E536" s="46">
        <f t="shared" si="176"/>
        <v>0</v>
      </c>
      <c r="F536" s="46">
        <f t="shared" si="177"/>
        <v>0</v>
      </c>
      <c r="G536" s="46">
        <f t="shared" si="178"/>
        <v>0</v>
      </c>
      <c r="H536" s="53" t="e">
        <f t="shared" si="191"/>
        <v>#DIV/0!</v>
      </c>
      <c r="I536" s="54" t="e">
        <f t="shared" si="192"/>
        <v>#DIV/0!</v>
      </c>
      <c r="J536" s="65">
        <f>+HOSCA!J536+HOSLA!J536+'LLAY-LLAY'!J536+HPUT!J536+PSIQ.!J536+'C-LLAY'!J536+'C-SF'!J536+'C-LA'!J536+DIRECCION!J536</f>
        <v>0</v>
      </c>
      <c r="K536" s="78">
        <f t="shared" si="179"/>
        <v>0</v>
      </c>
      <c r="L536" s="45">
        <f>+HOSCA!L536+HOSLA!L536+'LLAY-LLAY'!L536+HPUT!L536+PSIQ.!L536+'C-LLAY'!L536+'C-SF'!L536+'C-LA'!L536+DIRECCION!L536</f>
        <v>0</v>
      </c>
      <c r="M536" s="79">
        <f t="shared" si="180"/>
        <v>0</v>
      </c>
      <c r="N536" s="65">
        <f>+HOSCA!N536+HOSLA!N536+'LLAY-LLAY'!N536+HPUT!N536+PSIQ.!N536+'C-LLAY'!N536+'C-SF'!N536+'C-LA'!N536+DIRECCION!N536</f>
        <v>0</v>
      </c>
      <c r="O536" s="78">
        <f t="shared" si="181"/>
        <v>0</v>
      </c>
      <c r="P536" s="45">
        <f>+HOSCA!P536+HOSLA!P536+'LLAY-LLAY'!P536+HPUT!P536+PSIQ.!P536+'C-LLAY'!P536+'C-SF'!P536+'C-LA'!P536+DIRECCION!P536</f>
        <v>0</v>
      </c>
      <c r="Q536" s="79">
        <f t="shared" si="182"/>
        <v>0</v>
      </c>
      <c r="R536" s="65">
        <f>+HOSCA!R536+HOSLA!R536+'LLAY-LLAY'!R536+HPUT!R536+PSIQ.!R536+'C-LLAY'!R536+'C-SF'!R536+'C-LA'!R536+DIRECCION!R536</f>
        <v>0</v>
      </c>
      <c r="S536" s="78">
        <f t="shared" si="183"/>
        <v>0</v>
      </c>
      <c r="T536" s="45">
        <f>+HOSCA!T536+HOSLA!T536+'LLAY-LLAY'!T536+HPUT!T536+PSIQ.!T536+'C-LLAY'!T536+'C-SF'!T536+'C-LA'!T536+DIRECCION!T536</f>
        <v>0</v>
      </c>
      <c r="U536" s="79">
        <f t="shared" si="184"/>
        <v>0</v>
      </c>
      <c r="V536" s="65">
        <f>+HOSCA!V536+HOSLA!V536+'LLAY-LLAY'!V536+HPUT!V536+PSIQ.!V536+'C-LLAY'!V536+'C-SF'!V536+'C-LA'!V536+DIRECCION!V536</f>
        <v>0</v>
      </c>
      <c r="W536" s="78">
        <f t="shared" si="185"/>
        <v>0</v>
      </c>
      <c r="X536" s="45">
        <f>+HOSCA!X536+HOSLA!X536+'LLAY-LLAY'!X536+HPUT!X536+PSIQ.!X536+'C-LLAY'!X536+'C-SF'!X536+'C-LA'!X536+DIRECCION!X536</f>
        <v>0</v>
      </c>
      <c r="Y536" s="79">
        <f t="shared" si="186"/>
        <v>0</v>
      </c>
      <c r="Z536" s="65">
        <f>+HOSCA!Z536+HOSLA!Z536+'LLAY-LLAY'!Z536+HPUT!Z536+PSIQ.!Z536+'C-LLAY'!Z536+'C-SF'!Z536+'C-LA'!Z536+DIRECCION!Z536</f>
        <v>0</v>
      </c>
      <c r="AA536" s="78">
        <f t="shared" si="187"/>
        <v>0</v>
      </c>
      <c r="AB536" s="45">
        <f>+HOSCA!AB536+HOSLA!AB536+'LLAY-LLAY'!AB536+HPUT!AB536+PSIQ.!AB536+'C-LLAY'!AB536+'C-SF'!AB536+'C-LA'!AB536+DIRECCION!AB536</f>
        <v>0</v>
      </c>
      <c r="AC536" s="79">
        <f t="shared" si="188"/>
        <v>0</v>
      </c>
      <c r="AD536" s="65">
        <f>+HOSCA!AD536+HOSLA!AD536+'LLAY-LLAY'!AD536+HPUT!AD536+PSIQ.!AD536+'C-LLAY'!AD536+'C-SF'!AD536+'C-LA'!AD536+DIRECCION!AD536</f>
        <v>0</v>
      </c>
      <c r="AE536" s="78">
        <f t="shared" si="189"/>
        <v>0</v>
      </c>
      <c r="AF536" s="45">
        <f>+HOSCA!AF536+HOSLA!AF536+'LLAY-LLAY'!AF536+HPUT!AF536+PSIQ.!AF536+'C-LLAY'!AF536+'C-SF'!AF536+'C-LA'!AF536+DIRECCION!AF536</f>
        <v>0</v>
      </c>
      <c r="AG536" s="79">
        <f t="shared" si="190"/>
        <v>0</v>
      </c>
    </row>
    <row r="537" spans="1:33" ht="27.75" customHeight="1">
      <c r="A537" s="12">
        <v>3103103</v>
      </c>
      <c r="B537" s="27" t="s">
        <v>437</v>
      </c>
      <c r="C537" s="281">
        <v>22500</v>
      </c>
      <c r="D537" s="45">
        <f>+HOSCA!D537+HOSLA!D537+'LLAY-LLAY'!D537+HPUT!D537+PSIQ.!D537+'C-LLAY'!D537+'C-SF'!D537+'C-LA'!D537+DIRECCION!D537</f>
        <v>407</v>
      </c>
      <c r="E537" s="46">
        <f t="shared" si="176"/>
        <v>334</v>
      </c>
      <c r="F537" s="46">
        <f t="shared" si="177"/>
        <v>9157500</v>
      </c>
      <c r="G537" s="46">
        <f t="shared" si="178"/>
        <v>7515000</v>
      </c>
      <c r="H537" s="53">
        <f t="shared" si="191"/>
        <v>0.82063882063882065</v>
      </c>
      <c r="I537" s="54">
        <f t="shared" si="192"/>
        <v>0.82063882063882065</v>
      </c>
      <c r="J537" s="65">
        <f>+HOSCA!J537+HOSLA!J537+'LLAY-LLAY'!J537+HPUT!J537+PSIQ.!J537+'C-LLAY'!J537+'C-SF'!J537+'C-LA'!J537+DIRECCION!J537</f>
        <v>32</v>
      </c>
      <c r="K537" s="78">
        <f t="shared" si="179"/>
        <v>720000</v>
      </c>
      <c r="L537" s="45">
        <f>+HOSCA!L537+HOSLA!L537+'LLAY-LLAY'!L537+HPUT!L537+PSIQ.!L537+'C-LLAY'!L537+'C-SF'!L537+'C-LA'!L537+DIRECCION!L537</f>
        <v>32</v>
      </c>
      <c r="M537" s="79">
        <f t="shared" si="180"/>
        <v>720000</v>
      </c>
      <c r="N537" s="65">
        <f>+HOSCA!N537+HOSLA!N537+'LLAY-LLAY'!N537+HPUT!N537+PSIQ.!N537+'C-LLAY'!N537+'C-SF'!N537+'C-LA'!N537+DIRECCION!N537</f>
        <v>37</v>
      </c>
      <c r="O537" s="78">
        <f t="shared" si="181"/>
        <v>832500</v>
      </c>
      <c r="P537" s="45">
        <f>+HOSCA!P537+HOSLA!P537+'LLAY-LLAY'!P537+HPUT!P537+PSIQ.!P537+'C-LLAY'!P537+'C-SF'!P537+'C-LA'!P537+DIRECCION!P537</f>
        <v>27</v>
      </c>
      <c r="Q537" s="79">
        <f t="shared" si="182"/>
        <v>607500</v>
      </c>
      <c r="R537" s="65">
        <f>+HOSCA!R537+HOSLA!R537+'LLAY-LLAY'!R537+HPUT!R537+PSIQ.!R537+'C-LLAY'!R537+'C-SF'!R537+'C-LA'!R537+DIRECCION!R537</f>
        <v>31</v>
      </c>
      <c r="S537" s="78">
        <f t="shared" si="183"/>
        <v>697500</v>
      </c>
      <c r="T537" s="45">
        <f>+HOSCA!T537+HOSLA!T537+'LLAY-LLAY'!T537+HPUT!T537+PSIQ.!T537+'C-LLAY'!T537+'C-SF'!T537+'C-LA'!T537+DIRECCION!T537</f>
        <v>26</v>
      </c>
      <c r="U537" s="79">
        <f t="shared" si="184"/>
        <v>585000</v>
      </c>
      <c r="V537" s="65">
        <f>+HOSCA!V537+HOSLA!V537+'LLAY-LLAY'!V537+HPUT!V537+PSIQ.!V537+'C-LLAY'!V537+'C-SF'!V537+'C-LA'!V537+DIRECCION!V537</f>
        <v>31</v>
      </c>
      <c r="W537" s="78">
        <f t="shared" si="185"/>
        <v>697500</v>
      </c>
      <c r="X537" s="45">
        <f>+HOSCA!X537+HOSLA!X537+'LLAY-LLAY'!X537+HPUT!X537+PSIQ.!X537+'C-LLAY'!X537+'C-SF'!X537+'C-LA'!X537+DIRECCION!X537</f>
        <v>30</v>
      </c>
      <c r="Y537" s="79">
        <f t="shared" si="186"/>
        <v>675000</v>
      </c>
      <c r="Z537" s="65">
        <f>+HOSCA!Z537+HOSLA!Z537+'LLAY-LLAY'!Z537+HPUT!Z537+PSIQ.!Z537+'C-LLAY'!Z537+'C-SF'!Z537+'C-LA'!Z537+DIRECCION!Z537</f>
        <v>18</v>
      </c>
      <c r="AA537" s="78">
        <f t="shared" si="187"/>
        <v>405000</v>
      </c>
      <c r="AB537" s="45">
        <f>+HOSCA!AB537+HOSLA!AB537+'LLAY-LLAY'!AB537+HPUT!AB537+PSIQ.!AB537+'C-LLAY'!AB537+'C-SF'!AB537+'C-LA'!AB537+DIRECCION!AB537</f>
        <v>27</v>
      </c>
      <c r="AC537" s="79">
        <f t="shared" si="188"/>
        <v>607500</v>
      </c>
      <c r="AD537" s="65">
        <f>+HOSCA!AD537+HOSLA!AD537+'LLAY-LLAY'!AD537+HPUT!AD537+PSIQ.!AD537+'C-LLAY'!AD537+'C-SF'!AD537+'C-LA'!AD537+DIRECCION!AD537</f>
        <v>27</v>
      </c>
      <c r="AE537" s="78">
        <f t="shared" si="189"/>
        <v>607500</v>
      </c>
      <c r="AF537" s="45">
        <f>+HOSCA!AF537+HOSLA!AF537+'LLAY-LLAY'!AF537+HPUT!AF537+PSIQ.!AF537+'C-LLAY'!AF537+'C-SF'!AF537+'C-LA'!AF537+DIRECCION!AF537</f>
        <v>16</v>
      </c>
      <c r="AG537" s="79">
        <f t="shared" si="190"/>
        <v>360000</v>
      </c>
    </row>
    <row r="538" spans="1:33" ht="25.5" customHeight="1">
      <c r="A538" s="12">
        <v>3103005</v>
      </c>
      <c r="B538" s="27" t="s">
        <v>438</v>
      </c>
      <c r="C538" s="281">
        <v>24250</v>
      </c>
      <c r="D538" s="45">
        <f>+HOSCA!D538+HOSLA!D538+'LLAY-LLAY'!D538+HPUT!D538+PSIQ.!D538+'C-LLAY'!D538+'C-SF'!D538+'C-LA'!D538+DIRECCION!D538</f>
        <v>3746</v>
      </c>
      <c r="E538" s="46">
        <f t="shared" si="176"/>
        <v>3386</v>
      </c>
      <c r="F538" s="46">
        <f t="shared" si="177"/>
        <v>90840500</v>
      </c>
      <c r="G538" s="46">
        <f t="shared" si="178"/>
        <v>82110500</v>
      </c>
      <c r="H538" s="53">
        <f t="shared" si="191"/>
        <v>0.90389749065670044</v>
      </c>
      <c r="I538" s="54">
        <f t="shared" si="192"/>
        <v>0.90389749065670044</v>
      </c>
      <c r="J538" s="65">
        <f>+HOSCA!J538+HOSLA!J538+'LLAY-LLAY'!J538+HPUT!J538+PSIQ.!J538+'C-LLAY'!J538+'C-SF'!J538+'C-LA'!J538+DIRECCION!J538</f>
        <v>275</v>
      </c>
      <c r="K538" s="78">
        <f t="shared" si="179"/>
        <v>6668750</v>
      </c>
      <c r="L538" s="45">
        <f>+HOSCA!L538+HOSLA!L538+'LLAY-LLAY'!L538+HPUT!L538+PSIQ.!L538+'C-LLAY'!L538+'C-SF'!L538+'C-LA'!L538+DIRECCION!L538</f>
        <v>276</v>
      </c>
      <c r="M538" s="79">
        <f t="shared" si="180"/>
        <v>6693000</v>
      </c>
      <c r="N538" s="65">
        <f>+HOSCA!N538+HOSLA!N538+'LLAY-LLAY'!N538+HPUT!N538+PSIQ.!N538+'C-LLAY'!N538+'C-SF'!N538+'C-LA'!N538+DIRECCION!N538</f>
        <v>300</v>
      </c>
      <c r="O538" s="78">
        <f t="shared" si="181"/>
        <v>7275000</v>
      </c>
      <c r="P538" s="45">
        <f>+HOSCA!P538+HOSLA!P538+'LLAY-LLAY'!P538+HPUT!P538+PSIQ.!P538+'C-LLAY'!P538+'C-SF'!P538+'C-LA'!P538+DIRECCION!P538</f>
        <v>292</v>
      </c>
      <c r="Q538" s="79">
        <f t="shared" si="182"/>
        <v>7081000</v>
      </c>
      <c r="R538" s="65">
        <f>+HOSCA!R538+HOSLA!R538+'LLAY-LLAY'!R538+HPUT!R538+PSIQ.!R538+'C-LLAY'!R538+'C-SF'!R538+'C-LA'!R538+DIRECCION!R538</f>
        <v>291</v>
      </c>
      <c r="S538" s="78">
        <f t="shared" si="183"/>
        <v>7056750</v>
      </c>
      <c r="T538" s="45">
        <f>+HOSCA!T538+HOSLA!T538+'LLAY-LLAY'!T538+HPUT!T538+PSIQ.!T538+'C-LLAY'!T538+'C-SF'!T538+'C-LA'!T538+DIRECCION!T538</f>
        <v>302</v>
      </c>
      <c r="U538" s="79">
        <f t="shared" si="184"/>
        <v>7323500</v>
      </c>
      <c r="V538" s="65">
        <f>+HOSCA!V538+HOSLA!V538+'LLAY-LLAY'!V538+HPUT!V538+PSIQ.!V538+'C-LLAY'!V538+'C-SF'!V538+'C-LA'!V538+DIRECCION!V538</f>
        <v>280</v>
      </c>
      <c r="W538" s="78">
        <f t="shared" si="185"/>
        <v>6790000</v>
      </c>
      <c r="X538" s="45">
        <f>+HOSCA!X538+HOSLA!X538+'LLAY-LLAY'!X538+HPUT!X538+PSIQ.!X538+'C-LLAY'!X538+'C-SF'!X538+'C-LA'!X538+DIRECCION!X538</f>
        <v>278</v>
      </c>
      <c r="Y538" s="79">
        <f t="shared" si="186"/>
        <v>6741500</v>
      </c>
      <c r="Z538" s="65">
        <f>+HOSCA!Z538+HOSLA!Z538+'LLAY-LLAY'!Z538+HPUT!Z538+PSIQ.!Z538+'C-LLAY'!Z538+'C-SF'!Z538+'C-LA'!Z538+DIRECCION!Z538</f>
        <v>256</v>
      </c>
      <c r="AA538" s="78">
        <f t="shared" si="187"/>
        <v>6208000</v>
      </c>
      <c r="AB538" s="45">
        <f>+HOSCA!AB538+HOSLA!AB538+'LLAY-LLAY'!AB538+HPUT!AB538+PSIQ.!AB538+'C-LLAY'!AB538+'C-SF'!AB538+'C-LA'!AB538+DIRECCION!AB538</f>
        <v>296</v>
      </c>
      <c r="AC538" s="79">
        <f t="shared" si="188"/>
        <v>7178000</v>
      </c>
      <c r="AD538" s="65">
        <f>+HOSCA!AD538+HOSLA!AD538+'LLAY-LLAY'!AD538+HPUT!AD538+PSIQ.!AD538+'C-LLAY'!AD538+'C-SF'!AD538+'C-LA'!AD538+DIRECCION!AD538</f>
        <v>284</v>
      </c>
      <c r="AE538" s="78">
        <f t="shared" si="189"/>
        <v>6887000</v>
      </c>
      <c r="AF538" s="45">
        <f>+HOSCA!AF538+HOSLA!AF538+'LLAY-LLAY'!AF538+HPUT!AF538+PSIQ.!AF538+'C-LLAY'!AF538+'C-SF'!AF538+'C-LA'!AF538+DIRECCION!AF538</f>
        <v>256</v>
      </c>
      <c r="AG538" s="79">
        <f t="shared" si="190"/>
        <v>6208000</v>
      </c>
    </row>
    <row r="539" spans="1:33" ht="17.25" customHeight="1">
      <c r="A539" s="12">
        <v>3103006</v>
      </c>
      <c r="B539" s="27" t="s">
        <v>439</v>
      </c>
      <c r="C539" s="281">
        <v>15390</v>
      </c>
      <c r="D539" s="45">
        <f>+HOSCA!D539+HOSLA!D539+'LLAY-LLAY'!D539+HPUT!D539+PSIQ.!D539+'C-LLAY'!D539+'C-SF'!D539+'C-LA'!D539+DIRECCION!D539</f>
        <v>3373</v>
      </c>
      <c r="E539" s="46">
        <f t="shared" si="176"/>
        <v>2988</v>
      </c>
      <c r="F539" s="46">
        <f t="shared" si="177"/>
        <v>51910470</v>
      </c>
      <c r="G539" s="46">
        <f t="shared" si="178"/>
        <v>45985320</v>
      </c>
      <c r="H539" s="53">
        <f t="shared" si="191"/>
        <v>0.88585828639193598</v>
      </c>
      <c r="I539" s="54">
        <f t="shared" si="192"/>
        <v>0.88585828639193598</v>
      </c>
      <c r="J539" s="65">
        <f>+HOSCA!J539+HOSLA!J539+'LLAY-LLAY'!J539+HPUT!J539+PSIQ.!J539+'C-LLAY'!J539+'C-SF'!J539+'C-LA'!J539+DIRECCION!J539</f>
        <v>267</v>
      </c>
      <c r="K539" s="78">
        <f t="shared" si="179"/>
        <v>4109130</v>
      </c>
      <c r="L539" s="45">
        <f>+HOSCA!L539+HOSLA!L539+'LLAY-LLAY'!L539+HPUT!L539+PSIQ.!L539+'C-LLAY'!L539+'C-SF'!L539+'C-LA'!L539+DIRECCION!L539</f>
        <v>246</v>
      </c>
      <c r="M539" s="79">
        <f t="shared" si="180"/>
        <v>3785940</v>
      </c>
      <c r="N539" s="65">
        <f>+HOSCA!N539+HOSLA!N539+'LLAY-LLAY'!N539+HPUT!N539+PSIQ.!N539+'C-LLAY'!N539+'C-SF'!N539+'C-LA'!N539+DIRECCION!N539</f>
        <v>268</v>
      </c>
      <c r="O539" s="78">
        <f t="shared" si="181"/>
        <v>4124520</v>
      </c>
      <c r="P539" s="45">
        <f>+HOSCA!P539+HOSLA!P539+'LLAY-LLAY'!P539+HPUT!P539+PSIQ.!P539+'C-LLAY'!P539+'C-SF'!P539+'C-LA'!P539+DIRECCION!P539</f>
        <v>266</v>
      </c>
      <c r="Q539" s="79">
        <f t="shared" si="182"/>
        <v>4093740</v>
      </c>
      <c r="R539" s="65">
        <f>+HOSCA!R539+HOSLA!R539+'LLAY-LLAY'!R539+HPUT!R539+PSIQ.!R539+'C-LLAY'!R539+'C-SF'!R539+'C-LA'!R539+DIRECCION!R539</f>
        <v>256</v>
      </c>
      <c r="S539" s="78">
        <f t="shared" si="183"/>
        <v>3939840</v>
      </c>
      <c r="T539" s="45">
        <f>+HOSCA!T539+HOSLA!T539+'LLAY-LLAY'!T539+HPUT!T539+PSIQ.!T539+'C-LLAY'!T539+'C-SF'!T539+'C-LA'!T539+DIRECCION!T539</f>
        <v>260</v>
      </c>
      <c r="U539" s="79">
        <f t="shared" si="184"/>
        <v>4001400</v>
      </c>
      <c r="V539" s="65">
        <f>+HOSCA!V539+HOSLA!V539+'LLAY-LLAY'!V539+HPUT!V539+PSIQ.!V539+'C-LLAY'!V539+'C-SF'!V539+'C-LA'!V539+DIRECCION!V539</f>
        <v>239</v>
      </c>
      <c r="W539" s="78">
        <f t="shared" si="185"/>
        <v>3678210</v>
      </c>
      <c r="X539" s="45">
        <f>+HOSCA!X539+HOSLA!X539+'LLAY-LLAY'!X539+HPUT!X539+PSIQ.!X539+'C-LLAY'!X539+'C-SF'!X539+'C-LA'!X539+DIRECCION!X539</f>
        <v>240</v>
      </c>
      <c r="Y539" s="79">
        <f t="shared" si="186"/>
        <v>3693600</v>
      </c>
      <c r="Z539" s="65">
        <f>+HOSCA!Z539+HOSLA!Z539+'LLAY-LLAY'!Z539+HPUT!Z539+PSIQ.!Z539+'C-LLAY'!Z539+'C-SF'!Z539+'C-LA'!Z539+DIRECCION!Z539</f>
        <v>229</v>
      </c>
      <c r="AA539" s="78">
        <f t="shared" si="187"/>
        <v>3524310</v>
      </c>
      <c r="AB539" s="45">
        <f>+HOSCA!AB539+HOSLA!AB539+'LLAY-LLAY'!AB539+HPUT!AB539+PSIQ.!AB539+'C-LLAY'!AB539+'C-SF'!AB539+'C-LA'!AB539+DIRECCION!AB539</f>
        <v>257</v>
      </c>
      <c r="AC539" s="79">
        <f t="shared" si="188"/>
        <v>3955230</v>
      </c>
      <c r="AD539" s="65">
        <f>+HOSCA!AD539+HOSLA!AD539+'LLAY-LLAY'!AD539+HPUT!AD539+PSIQ.!AD539+'C-LLAY'!AD539+'C-SF'!AD539+'C-LA'!AD539+DIRECCION!AD539</f>
        <v>227</v>
      </c>
      <c r="AE539" s="78">
        <f t="shared" si="189"/>
        <v>3493530</v>
      </c>
      <c r="AF539" s="45">
        <f>+HOSCA!AF539+HOSLA!AF539+'LLAY-LLAY'!AF539+HPUT!AF539+PSIQ.!AF539+'C-LLAY'!AF539+'C-SF'!AF539+'C-LA'!AF539+DIRECCION!AF539</f>
        <v>233</v>
      </c>
      <c r="AG539" s="79">
        <f t="shared" si="190"/>
        <v>3585870</v>
      </c>
    </row>
    <row r="540" spans="1:33" ht="24.75" customHeight="1">
      <c r="A540" s="12">
        <v>3103102</v>
      </c>
      <c r="B540" s="27" t="s">
        <v>440</v>
      </c>
      <c r="C540" s="281">
        <v>15750</v>
      </c>
      <c r="D540" s="45">
        <f>+HOSCA!D540+HOSLA!D540+'LLAY-LLAY'!D540+HPUT!D540+PSIQ.!D540+'C-LLAY'!D540+'C-SF'!D540+'C-LA'!D540+DIRECCION!D540</f>
        <v>3160</v>
      </c>
      <c r="E540" s="46">
        <f t="shared" si="176"/>
        <v>2874</v>
      </c>
      <c r="F540" s="46">
        <f t="shared" si="177"/>
        <v>49770000</v>
      </c>
      <c r="G540" s="46">
        <f t="shared" si="178"/>
        <v>45265500</v>
      </c>
      <c r="H540" s="53">
        <f t="shared" si="191"/>
        <v>0.90949367088607591</v>
      </c>
      <c r="I540" s="54">
        <f t="shared" si="192"/>
        <v>0.90949367088607591</v>
      </c>
      <c r="J540" s="65">
        <f>+HOSCA!J540+HOSLA!J540+'LLAY-LLAY'!J540+HPUT!J540+PSIQ.!J540+'C-LLAY'!J540+'C-SF'!J540+'C-LA'!J540+DIRECCION!J540</f>
        <v>234</v>
      </c>
      <c r="K540" s="78">
        <f t="shared" si="179"/>
        <v>3685500</v>
      </c>
      <c r="L540" s="45">
        <f>+HOSCA!L540+HOSLA!L540+'LLAY-LLAY'!L540+HPUT!L540+PSIQ.!L540+'C-LLAY'!L540+'C-SF'!L540+'C-LA'!L540+DIRECCION!L540</f>
        <v>232</v>
      </c>
      <c r="M540" s="79">
        <f t="shared" si="180"/>
        <v>3654000</v>
      </c>
      <c r="N540" s="65">
        <f>+HOSCA!N540+HOSLA!N540+'LLAY-LLAY'!N540+HPUT!N540+PSIQ.!N540+'C-LLAY'!N540+'C-SF'!N540+'C-LA'!N540+DIRECCION!N540</f>
        <v>239</v>
      </c>
      <c r="O540" s="78">
        <f t="shared" si="181"/>
        <v>3764250</v>
      </c>
      <c r="P540" s="45">
        <f>+HOSCA!P540+HOSLA!P540+'LLAY-LLAY'!P540+HPUT!P540+PSIQ.!P540+'C-LLAY'!P540+'C-SF'!P540+'C-LA'!P540+DIRECCION!P540</f>
        <v>242</v>
      </c>
      <c r="Q540" s="79">
        <f t="shared" si="182"/>
        <v>3811500</v>
      </c>
      <c r="R540" s="65">
        <f>+HOSCA!R540+HOSLA!R540+'LLAY-LLAY'!R540+HPUT!R540+PSIQ.!R540+'C-LLAY'!R540+'C-SF'!R540+'C-LA'!R540+DIRECCION!R540</f>
        <v>252</v>
      </c>
      <c r="S540" s="78">
        <f t="shared" si="183"/>
        <v>3969000</v>
      </c>
      <c r="T540" s="45">
        <f>+HOSCA!T540+HOSLA!T540+'LLAY-LLAY'!T540+HPUT!T540+PSIQ.!T540+'C-LLAY'!T540+'C-SF'!T540+'C-LA'!T540+DIRECCION!T540</f>
        <v>247</v>
      </c>
      <c r="U540" s="79">
        <f t="shared" si="184"/>
        <v>3890250</v>
      </c>
      <c r="V540" s="65">
        <f>+HOSCA!V540+HOSLA!V540+'LLAY-LLAY'!V540+HPUT!V540+PSIQ.!V540+'C-LLAY'!V540+'C-SF'!V540+'C-LA'!V540+DIRECCION!V540</f>
        <v>238</v>
      </c>
      <c r="W540" s="78">
        <f t="shared" si="185"/>
        <v>3748500</v>
      </c>
      <c r="X540" s="45">
        <f>+HOSCA!X540+HOSLA!X540+'LLAY-LLAY'!X540+HPUT!X540+PSIQ.!X540+'C-LLAY'!X540+'C-SF'!X540+'C-LA'!X540+DIRECCION!X540</f>
        <v>245</v>
      </c>
      <c r="Y540" s="79">
        <f t="shared" si="186"/>
        <v>3858750</v>
      </c>
      <c r="Z540" s="65">
        <f>+HOSCA!Z540+HOSLA!Z540+'LLAY-LLAY'!Z540+HPUT!Z540+PSIQ.!Z540+'C-LLAY'!Z540+'C-SF'!Z540+'C-LA'!Z540+DIRECCION!Z540</f>
        <v>232</v>
      </c>
      <c r="AA540" s="78">
        <f t="shared" si="187"/>
        <v>3654000</v>
      </c>
      <c r="AB540" s="45">
        <f>+HOSCA!AB540+HOSLA!AB540+'LLAY-LLAY'!AB540+HPUT!AB540+PSIQ.!AB540+'C-LLAY'!AB540+'C-SF'!AB540+'C-LA'!AB540+DIRECCION!AB540</f>
        <v>254</v>
      </c>
      <c r="AC540" s="79">
        <f t="shared" si="188"/>
        <v>4000500</v>
      </c>
      <c r="AD540" s="65">
        <f>+HOSCA!AD540+HOSLA!AD540+'LLAY-LLAY'!AD540+HPUT!AD540+PSIQ.!AD540+'C-LLAY'!AD540+'C-SF'!AD540+'C-LA'!AD540+DIRECCION!AD540</f>
        <v>214</v>
      </c>
      <c r="AE540" s="78">
        <f t="shared" si="189"/>
        <v>3370500</v>
      </c>
      <c r="AF540" s="45">
        <f>+HOSCA!AF540+HOSLA!AF540+'LLAY-LLAY'!AF540+HPUT!AF540+PSIQ.!AF540+'C-LLAY'!AF540+'C-SF'!AF540+'C-LA'!AF540+DIRECCION!AF540</f>
        <v>245</v>
      </c>
      <c r="AG540" s="79">
        <f t="shared" si="190"/>
        <v>3858750</v>
      </c>
    </row>
    <row r="541" spans="1:33" ht="16.5" customHeight="1">
      <c r="A541" s="12">
        <v>3103007</v>
      </c>
      <c r="B541" s="27" t="s">
        <v>441</v>
      </c>
      <c r="C541" s="281">
        <v>36650</v>
      </c>
      <c r="D541" s="45">
        <f>+HOSCA!D541+HOSLA!D541+'LLAY-LLAY'!D541+HPUT!D541+PSIQ.!D541+'C-LLAY'!D541+'C-SF'!D541+'C-LA'!D541+DIRECCION!D541</f>
        <v>258</v>
      </c>
      <c r="E541" s="46">
        <f t="shared" si="176"/>
        <v>242</v>
      </c>
      <c r="F541" s="46">
        <f t="shared" si="177"/>
        <v>9455700</v>
      </c>
      <c r="G541" s="46">
        <f t="shared" si="178"/>
        <v>8869300</v>
      </c>
      <c r="H541" s="53">
        <f t="shared" si="191"/>
        <v>0.93798449612403101</v>
      </c>
      <c r="I541" s="54">
        <f t="shared" si="192"/>
        <v>0.93798449612403101</v>
      </c>
      <c r="J541" s="65">
        <f>+HOSCA!J541+HOSLA!J541+'LLAY-LLAY'!J541+HPUT!J541+PSIQ.!J541+'C-LLAY'!J541+'C-SF'!J541+'C-LA'!J541+DIRECCION!J541</f>
        <v>15</v>
      </c>
      <c r="K541" s="78">
        <f t="shared" si="179"/>
        <v>549750</v>
      </c>
      <c r="L541" s="45">
        <f>+HOSCA!L541+HOSLA!L541+'LLAY-LLAY'!L541+HPUT!L541+PSIQ.!L541+'C-LLAY'!L541+'C-SF'!L541+'C-LA'!L541+DIRECCION!L541</f>
        <v>29</v>
      </c>
      <c r="M541" s="79">
        <f t="shared" si="180"/>
        <v>1062850</v>
      </c>
      <c r="N541" s="65">
        <f>+HOSCA!N541+HOSLA!N541+'LLAY-LLAY'!N541+HPUT!N541+PSIQ.!N541+'C-LLAY'!N541+'C-SF'!N541+'C-LA'!N541+DIRECCION!N541</f>
        <v>25</v>
      </c>
      <c r="O541" s="78">
        <f t="shared" si="181"/>
        <v>916250</v>
      </c>
      <c r="P541" s="45">
        <f>+HOSCA!P541+HOSLA!P541+'LLAY-LLAY'!P541+HPUT!P541+PSIQ.!P541+'C-LLAY'!P541+'C-SF'!P541+'C-LA'!P541+DIRECCION!P541</f>
        <v>26</v>
      </c>
      <c r="Q541" s="79">
        <f t="shared" si="182"/>
        <v>952900</v>
      </c>
      <c r="R541" s="65">
        <f>+HOSCA!R541+HOSLA!R541+'LLAY-LLAY'!R541+HPUT!R541+PSIQ.!R541+'C-LLAY'!R541+'C-SF'!R541+'C-LA'!R541+DIRECCION!R541</f>
        <v>24</v>
      </c>
      <c r="S541" s="78">
        <f t="shared" si="183"/>
        <v>879600</v>
      </c>
      <c r="T541" s="45">
        <f>+HOSCA!T541+HOSLA!T541+'LLAY-LLAY'!T541+HPUT!T541+PSIQ.!T541+'C-LLAY'!T541+'C-SF'!T541+'C-LA'!T541+DIRECCION!T541</f>
        <v>24</v>
      </c>
      <c r="U541" s="79">
        <f t="shared" si="184"/>
        <v>879600</v>
      </c>
      <c r="V541" s="65">
        <f>+HOSCA!V541+HOSLA!V541+'LLAY-LLAY'!V541+HPUT!V541+PSIQ.!V541+'C-LLAY'!V541+'C-SF'!V541+'C-LA'!V541+DIRECCION!V541</f>
        <v>15</v>
      </c>
      <c r="W541" s="78">
        <f t="shared" si="185"/>
        <v>549750</v>
      </c>
      <c r="X541" s="45">
        <f>+HOSCA!X541+HOSLA!X541+'LLAY-LLAY'!X541+HPUT!X541+PSIQ.!X541+'C-LLAY'!X541+'C-SF'!X541+'C-LA'!X541+DIRECCION!X541</f>
        <v>16</v>
      </c>
      <c r="Y541" s="79">
        <f t="shared" si="186"/>
        <v>586400</v>
      </c>
      <c r="Z541" s="65">
        <f>+HOSCA!Z541+HOSLA!Z541+'LLAY-LLAY'!Z541+HPUT!Z541+PSIQ.!Z541+'C-LLAY'!Z541+'C-SF'!Z541+'C-LA'!Z541+DIRECCION!Z541</f>
        <v>16</v>
      </c>
      <c r="AA541" s="78">
        <f t="shared" si="187"/>
        <v>586400</v>
      </c>
      <c r="AB541" s="45">
        <f>+HOSCA!AB541+HOSLA!AB541+'LLAY-LLAY'!AB541+HPUT!AB541+PSIQ.!AB541+'C-LLAY'!AB541+'C-SF'!AB541+'C-LA'!AB541+DIRECCION!AB541</f>
        <v>21</v>
      </c>
      <c r="AC541" s="79">
        <f t="shared" si="188"/>
        <v>769650</v>
      </c>
      <c r="AD541" s="65">
        <f>+HOSCA!AD541+HOSLA!AD541+'LLAY-LLAY'!AD541+HPUT!AD541+PSIQ.!AD541+'C-LLAY'!AD541+'C-SF'!AD541+'C-LA'!AD541+DIRECCION!AD541</f>
        <v>18</v>
      </c>
      <c r="AE541" s="78">
        <f t="shared" si="189"/>
        <v>659700</v>
      </c>
      <c r="AF541" s="45">
        <f>+HOSCA!AF541+HOSLA!AF541+'LLAY-LLAY'!AF541+HPUT!AF541+PSIQ.!AF541+'C-LLAY'!AF541+'C-SF'!AF541+'C-LA'!AF541+DIRECCION!AF541</f>
        <v>13</v>
      </c>
      <c r="AG541" s="79">
        <f t="shared" si="190"/>
        <v>476450</v>
      </c>
    </row>
    <row r="542" spans="1:33" ht="16.5" customHeight="1">
      <c r="A542" s="12">
        <v>3103008</v>
      </c>
      <c r="B542" s="27" t="s">
        <v>442</v>
      </c>
      <c r="C542" s="281">
        <v>32560</v>
      </c>
      <c r="D542" s="45">
        <f>+HOSCA!D542+HOSLA!D542+'LLAY-LLAY'!D542+HPUT!D542+PSIQ.!D542+'C-LLAY'!D542+'C-SF'!D542+'C-LA'!D542+DIRECCION!D542</f>
        <v>1838</v>
      </c>
      <c r="E542" s="46">
        <f t="shared" si="176"/>
        <v>1501</v>
      </c>
      <c r="F542" s="46">
        <f t="shared" si="177"/>
        <v>59845280</v>
      </c>
      <c r="G542" s="46">
        <f t="shared" si="178"/>
        <v>48872560</v>
      </c>
      <c r="H542" s="53">
        <f t="shared" si="191"/>
        <v>0.81664853101196955</v>
      </c>
      <c r="I542" s="54">
        <f t="shared" si="192"/>
        <v>0.81664853101196955</v>
      </c>
      <c r="J542" s="65">
        <f>+HOSCA!J542+HOSLA!J542+'LLAY-LLAY'!J542+HPUT!J542+PSIQ.!J542+'C-LLAY'!J542+'C-SF'!J542+'C-LA'!J542+DIRECCION!J542</f>
        <v>113</v>
      </c>
      <c r="K542" s="78">
        <f t="shared" si="179"/>
        <v>3679280</v>
      </c>
      <c r="L542" s="45">
        <f>+HOSCA!L542+HOSLA!L542+'LLAY-LLAY'!L542+HPUT!L542+PSIQ.!L542+'C-LLAY'!L542+'C-SF'!L542+'C-LA'!L542+DIRECCION!L542</f>
        <v>102</v>
      </c>
      <c r="M542" s="79">
        <f t="shared" si="180"/>
        <v>3321120</v>
      </c>
      <c r="N542" s="65">
        <f>+HOSCA!N542+HOSLA!N542+'LLAY-LLAY'!N542+HPUT!N542+PSIQ.!N542+'C-LLAY'!N542+'C-SF'!N542+'C-LA'!N542+DIRECCION!N542</f>
        <v>140</v>
      </c>
      <c r="O542" s="78">
        <f t="shared" si="181"/>
        <v>4558400</v>
      </c>
      <c r="P542" s="45">
        <f>+HOSCA!P542+HOSLA!P542+'LLAY-LLAY'!P542+HPUT!P542+PSIQ.!P542+'C-LLAY'!P542+'C-SF'!P542+'C-LA'!P542+DIRECCION!P542</f>
        <v>154</v>
      </c>
      <c r="Q542" s="79">
        <f t="shared" si="182"/>
        <v>5014240</v>
      </c>
      <c r="R542" s="65">
        <f>+HOSCA!R542+HOSLA!R542+'LLAY-LLAY'!R542+HPUT!R542+PSIQ.!R542+'C-LLAY'!R542+'C-SF'!R542+'C-LA'!R542+DIRECCION!R542</f>
        <v>142</v>
      </c>
      <c r="S542" s="78">
        <f t="shared" si="183"/>
        <v>4623520</v>
      </c>
      <c r="T542" s="45">
        <f>+HOSCA!T542+HOSLA!T542+'LLAY-LLAY'!T542+HPUT!T542+PSIQ.!T542+'C-LLAY'!T542+'C-SF'!T542+'C-LA'!T542+DIRECCION!T542</f>
        <v>141</v>
      </c>
      <c r="U542" s="79">
        <f t="shared" si="184"/>
        <v>4590960</v>
      </c>
      <c r="V542" s="65">
        <f>+HOSCA!V542+HOSLA!V542+'LLAY-LLAY'!V542+HPUT!V542+PSIQ.!V542+'C-LLAY'!V542+'C-SF'!V542+'C-LA'!V542+DIRECCION!V542</f>
        <v>132</v>
      </c>
      <c r="W542" s="78">
        <f t="shared" si="185"/>
        <v>4297920</v>
      </c>
      <c r="X542" s="45">
        <f>+HOSCA!X542+HOSLA!X542+'LLAY-LLAY'!X542+HPUT!X542+PSIQ.!X542+'C-LLAY'!X542+'C-SF'!X542+'C-LA'!X542+DIRECCION!X542</f>
        <v>128</v>
      </c>
      <c r="Y542" s="79">
        <f t="shared" si="186"/>
        <v>4167680</v>
      </c>
      <c r="Z542" s="65">
        <f>+HOSCA!Z542+HOSLA!Z542+'LLAY-LLAY'!Z542+HPUT!Z542+PSIQ.!Z542+'C-LLAY'!Z542+'C-SF'!Z542+'C-LA'!Z542+DIRECCION!Z542</f>
        <v>110</v>
      </c>
      <c r="AA542" s="78">
        <f t="shared" si="187"/>
        <v>3581600</v>
      </c>
      <c r="AB542" s="45">
        <f>+HOSCA!AB542+HOSLA!AB542+'LLAY-LLAY'!AB542+HPUT!AB542+PSIQ.!AB542+'C-LLAY'!AB542+'C-SF'!AB542+'C-LA'!AB542+DIRECCION!AB542</f>
        <v>140</v>
      </c>
      <c r="AC542" s="79">
        <f t="shared" si="188"/>
        <v>4558400</v>
      </c>
      <c r="AD542" s="65">
        <f>+HOSCA!AD542+HOSLA!AD542+'LLAY-LLAY'!AD542+HPUT!AD542+PSIQ.!AD542+'C-LLAY'!AD542+'C-SF'!AD542+'C-LA'!AD542+DIRECCION!AD542</f>
        <v>117</v>
      </c>
      <c r="AE542" s="78">
        <f t="shared" si="189"/>
        <v>3809520</v>
      </c>
      <c r="AF542" s="45">
        <f>+HOSCA!AF542+HOSLA!AF542+'LLAY-LLAY'!AF542+HPUT!AF542+PSIQ.!AF542+'C-LLAY'!AF542+'C-SF'!AF542+'C-LA'!AF542+DIRECCION!AF542</f>
        <v>82</v>
      </c>
      <c r="AG542" s="79">
        <f t="shared" si="190"/>
        <v>2669920</v>
      </c>
    </row>
    <row r="543" spans="1:33" ht="25.5" customHeight="1">
      <c r="A543" s="12">
        <v>3103010</v>
      </c>
      <c r="B543" s="27" t="s">
        <v>443</v>
      </c>
      <c r="C543" s="281">
        <v>15560</v>
      </c>
      <c r="D543" s="45">
        <f>+HOSCA!D543+HOSLA!D543+'LLAY-LLAY'!D543+HPUT!D543+PSIQ.!D543+'C-LLAY'!D543+'C-SF'!D543+'C-LA'!D543+DIRECCION!D543</f>
        <v>1223</v>
      </c>
      <c r="E543" s="46">
        <f t="shared" si="176"/>
        <v>1123</v>
      </c>
      <c r="F543" s="46">
        <f t="shared" si="177"/>
        <v>19029880</v>
      </c>
      <c r="G543" s="46">
        <f t="shared" si="178"/>
        <v>17473880</v>
      </c>
      <c r="H543" s="53">
        <f t="shared" si="191"/>
        <v>0.91823385118560918</v>
      </c>
      <c r="I543" s="54">
        <f t="shared" si="192"/>
        <v>0.91823385118560918</v>
      </c>
      <c r="J543" s="65">
        <f>+HOSCA!J543+HOSLA!J543+'LLAY-LLAY'!J543+HPUT!J543+PSIQ.!J543+'C-LLAY'!J543+'C-SF'!J543+'C-LA'!J543+DIRECCION!J543</f>
        <v>100</v>
      </c>
      <c r="K543" s="78">
        <f t="shared" si="179"/>
        <v>1556000</v>
      </c>
      <c r="L543" s="45">
        <f>+HOSCA!L543+HOSLA!L543+'LLAY-LLAY'!L543+HPUT!L543+PSIQ.!L543+'C-LLAY'!L543+'C-SF'!L543+'C-LA'!L543+DIRECCION!L543</f>
        <v>86</v>
      </c>
      <c r="M543" s="79">
        <f t="shared" si="180"/>
        <v>1338160</v>
      </c>
      <c r="N543" s="65">
        <f>+HOSCA!N543+HOSLA!N543+'LLAY-LLAY'!N543+HPUT!N543+PSIQ.!N543+'C-LLAY'!N543+'C-SF'!N543+'C-LA'!N543+DIRECCION!N543</f>
        <v>105</v>
      </c>
      <c r="O543" s="78">
        <f t="shared" si="181"/>
        <v>1633800</v>
      </c>
      <c r="P543" s="45">
        <f>+HOSCA!P543+HOSLA!P543+'LLAY-LLAY'!P543+HPUT!P543+PSIQ.!P543+'C-LLAY'!P543+'C-SF'!P543+'C-LA'!P543+DIRECCION!P543</f>
        <v>114</v>
      </c>
      <c r="Q543" s="79">
        <f t="shared" si="182"/>
        <v>1773840</v>
      </c>
      <c r="R543" s="65">
        <f>+HOSCA!R543+HOSLA!R543+'LLAY-LLAY'!R543+HPUT!R543+PSIQ.!R543+'C-LLAY'!R543+'C-SF'!R543+'C-LA'!R543+DIRECCION!R543</f>
        <v>102</v>
      </c>
      <c r="S543" s="78">
        <f t="shared" si="183"/>
        <v>1587120</v>
      </c>
      <c r="T543" s="45">
        <f>+HOSCA!T543+HOSLA!T543+'LLAY-LLAY'!T543+HPUT!T543+PSIQ.!T543+'C-LLAY'!T543+'C-SF'!T543+'C-LA'!T543+DIRECCION!T543</f>
        <v>103</v>
      </c>
      <c r="U543" s="79">
        <f t="shared" si="184"/>
        <v>1602680</v>
      </c>
      <c r="V543" s="65">
        <f>+HOSCA!V543+HOSLA!V543+'LLAY-LLAY'!V543+HPUT!V543+PSIQ.!V543+'C-LLAY'!V543+'C-SF'!V543+'C-LA'!V543+DIRECCION!V543</f>
        <v>103</v>
      </c>
      <c r="W543" s="78">
        <f t="shared" si="185"/>
        <v>1602680</v>
      </c>
      <c r="X543" s="45">
        <f>+HOSCA!X543+HOSLA!X543+'LLAY-LLAY'!X543+HPUT!X543+PSIQ.!X543+'C-LLAY'!X543+'C-SF'!X543+'C-LA'!X543+DIRECCION!X543</f>
        <v>101</v>
      </c>
      <c r="Y543" s="79">
        <f t="shared" si="186"/>
        <v>1571560</v>
      </c>
      <c r="Z543" s="65">
        <f>+HOSCA!Z543+HOSLA!Z543+'LLAY-LLAY'!Z543+HPUT!Z543+PSIQ.!Z543+'C-LLAY'!Z543+'C-SF'!Z543+'C-LA'!Z543+DIRECCION!Z543</f>
        <v>80</v>
      </c>
      <c r="AA543" s="78">
        <f t="shared" si="187"/>
        <v>1244800</v>
      </c>
      <c r="AB543" s="45">
        <f>+HOSCA!AB543+HOSLA!AB543+'LLAY-LLAY'!AB543+HPUT!AB543+PSIQ.!AB543+'C-LLAY'!AB543+'C-SF'!AB543+'C-LA'!AB543+DIRECCION!AB543</f>
        <v>88</v>
      </c>
      <c r="AC543" s="79">
        <f t="shared" si="188"/>
        <v>1369280</v>
      </c>
      <c r="AD543" s="65">
        <f>+HOSCA!AD543+HOSLA!AD543+'LLAY-LLAY'!AD543+HPUT!AD543+PSIQ.!AD543+'C-LLAY'!AD543+'C-SF'!AD543+'C-LA'!AD543+DIRECCION!AD543</f>
        <v>79</v>
      </c>
      <c r="AE543" s="78">
        <f t="shared" si="189"/>
        <v>1229240</v>
      </c>
      <c r="AF543" s="45">
        <f>+HOSCA!AF543+HOSLA!AF543+'LLAY-LLAY'!AF543+HPUT!AF543+PSIQ.!AF543+'C-LLAY'!AF543+'C-SF'!AF543+'C-LA'!AF543+DIRECCION!AF543</f>
        <v>62</v>
      </c>
      <c r="AG543" s="79">
        <f t="shared" si="190"/>
        <v>964720</v>
      </c>
    </row>
    <row r="544" spans="1:33" ht="16.5" customHeight="1">
      <c r="A544" s="12">
        <v>3103011</v>
      </c>
      <c r="B544" s="27" t="s">
        <v>444</v>
      </c>
      <c r="C544" s="281">
        <v>11620</v>
      </c>
      <c r="D544" s="45">
        <f>+HOSCA!D544+HOSLA!D544+'LLAY-LLAY'!D544+HPUT!D544+PSIQ.!D544+'C-LLAY'!D544+'C-SF'!D544+'C-LA'!D544+DIRECCION!D544</f>
        <v>13</v>
      </c>
      <c r="E544" s="46">
        <f t="shared" si="176"/>
        <v>19</v>
      </c>
      <c r="F544" s="46">
        <f t="shared" si="177"/>
        <v>151060</v>
      </c>
      <c r="G544" s="46">
        <f t="shared" si="178"/>
        <v>220780</v>
      </c>
      <c r="H544" s="53">
        <f t="shared" si="191"/>
        <v>1.4615384615384615</v>
      </c>
      <c r="I544" s="54">
        <f t="shared" si="192"/>
        <v>1.4615384615384615</v>
      </c>
      <c r="J544" s="65">
        <f>+HOSCA!J544+HOSLA!J544+'LLAY-LLAY'!J544+HPUT!J544+PSIQ.!J544+'C-LLAY'!J544+'C-SF'!J544+'C-LA'!J544+DIRECCION!J544</f>
        <v>1</v>
      </c>
      <c r="K544" s="78">
        <f t="shared" si="179"/>
        <v>11620</v>
      </c>
      <c r="L544" s="45">
        <f>+HOSCA!L544+HOSLA!L544+'LLAY-LLAY'!L544+HPUT!L544+PSIQ.!L544+'C-LLAY'!L544+'C-SF'!L544+'C-LA'!L544+DIRECCION!L544</f>
        <v>1</v>
      </c>
      <c r="M544" s="79">
        <f t="shared" si="180"/>
        <v>11620</v>
      </c>
      <c r="N544" s="65">
        <f>+HOSCA!N544+HOSLA!N544+'LLAY-LLAY'!N544+HPUT!N544+PSIQ.!N544+'C-LLAY'!N544+'C-SF'!N544+'C-LA'!N544+DIRECCION!N544</f>
        <v>1</v>
      </c>
      <c r="O544" s="78">
        <f t="shared" si="181"/>
        <v>11620</v>
      </c>
      <c r="P544" s="45">
        <f>+HOSCA!P544+HOSLA!P544+'LLAY-LLAY'!P544+HPUT!P544+PSIQ.!P544+'C-LLAY'!P544+'C-SF'!P544+'C-LA'!P544+DIRECCION!P544</f>
        <v>2</v>
      </c>
      <c r="Q544" s="79">
        <f t="shared" si="182"/>
        <v>23240</v>
      </c>
      <c r="R544" s="65">
        <f>+HOSCA!R544+HOSLA!R544+'LLAY-LLAY'!R544+HPUT!R544+PSIQ.!R544+'C-LLAY'!R544+'C-SF'!R544+'C-LA'!R544+DIRECCION!R544</f>
        <v>3</v>
      </c>
      <c r="S544" s="78">
        <f t="shared" si="183"/>
        <v>34860</v>
      </c>
      <c r="T544" s="45">
        <f>+HOSCA!T544+HOSLA!T544+'LLAY-LLAY'!T544+HPUT!T544+PSIQ.!T544+'C-LLAY'!T544+'C-SF'!T544+'C-LA'!T544+DIRECCION!T544</f>
        <v>3</v>
      </c>
      <c r="U544" s="79">
        <f t="shared" si="184"/>
        <v>34860</v>
      </c>
      <c r="V544" s="65">
        <f>+HOSCA!V544+HOSLA!V544+'LLAY-LLAY'!V544+HPUT!V544+PSIQ.!V544+'C-LLAY'!V544+'C-SF'!V544+'C-LA'!V544+DIRECCION!V544</f>
        <v>1</v>
      </c>
      <c r="W544" s="78">
        <f t="shared" si="185"/>
        <v>11620</v>
      </c>
      <c r="X544" s="45">
        <f>+HOSCA!X544+HOSLA!X544+'LLAY-LLAY'!X544+HPUT!X544+PSIQ.!X544+'C-LLAY'!X544+'C-SF'!X544+'C-LA'!X544+DIRECCION!X544</f>
        <v>1</v>
      </c>
      <c r="Y544" s="79">
        <f t="shared" si="186"/>
        <v>11620</v>
      </c>
      <c r="Z544" s="65">
        <f>+HOSCA!Z544+HOSLA!Z544+'LLAY-LLAY'!Z544+HPUT!Z544+PSIQ.!Z544+'C-LLAY'!Z544+'C-SF'!Z544+'C-LA'!Z544+DIRECCION!Z544</f>
        <v>2</v>
      </c>
      <c r="AA544" s="78">
        <f t="shared" si="187"/>
        <v>23240</v>
      </c>
      <c r="AB544" s="45">
        <f>+HOSCA!AB544+HOSLA!AB544+'LLAY-LLAY'!AB544+HPUT!AB544+PSIQ.!AB544+'C-LLAY'!AB544+'C-SF'!AB544+'C-LA'!AB544+DIRECCION!AB544</f>
        <v>1</v>
      </c>
      <c r="AC544" s="79">
        <f t="shared" si="188"/>
        <v>11620</v>
      </c>
      <c r="AD544" s="65">
        <f>+HOSCA!AD544+HOSLA!AD544+'LLAY-LLAY'!AD544+HPUT!AD544+PSIQ.!AD544+'C-LLAY'!AD544+'C-SF'!AD544+'C-LA'!AD544+DIRECCION!AD544</f>
        <v>2</v>
      </c>
      <c r="AE544" s="78">
        <f t="shared" si="189"/>
        <v>23240</v>
      </c>
      <c r="AF544" s="45">
        <f>+HOSCA!AF544+HOSLA!AF544+'LLAY-LLAY'!AF544+HPUT!AF544+PSIQ.!AF544+'C-LLAY'!AF544+'C-SF'!AF544+'C-LA'!AF544+DIRECCION!AF544</f>
        <v>1</v>
      </c>
      <c r="AG544" s="79">
        <f t="shared" si="190"/>
        <v>11620</v>
      </c>
    </row>
    <row r="545" spans="1:33" ht="16.5" customHeight="1">
      <c r="A545" s="12">
        <v>3103012</v>
      </c>
      <c r="B545" s="27" t="s">
        <v>445</v>
      </c>
      <c r="C545" s="281">
        <v>10630</v>
      </c>
      <c r="D545" s="45">
        <f>+HOSCA!D545+HOSLA!D545+'LLAY-LLAY'!D545+HPUT!D545+PSIQ.!D545+'C-LLAY'!D545+'C-SF'!D545+'C-LA'!D545+DIRECCION!D545</f>
        <v>0</v>
      </c>
      <c r="E545" s="46">
        <f t="shared" si="176"/>
        <v>0</v>
      </c>
      <c r="F545" s="46">
        <f t="shared" si="177"/>
        <v>0</v>
      </c>
      <c r="G545" s="46">
        <f t="shared" si="178"/>
        <v>0</v>
      </c>
      <c r="H545" s="53" t="e">
        <f t="shared" si="191"/>
        <v>#DIV/0!</v>
      </c>
      <c r="I545" s="54" t="e">
        <f t="shared" si="192"/>
        <v>#DIV/0!</v>
      </c>
      <c r="J545" s="65">
        <f>+HOSCA!J545+HOSLA!J545+'LLAY-LLAY'!J545+HPUT!J545+PSIQ.!J545+'C-LLAY'!J545+'C-SF'!J545+'C-LA'!J545+DIRECCION!J545</f>
        <v>0</v>
      </c>
      <c r="K545" s="78">
        <f t="shared" si="179"/>
        <v>0</v>
      </c>
      <c r="L545" s="45">
        <f>+HOSCA!L545+HOSLA!L545+'LLAY-LLAY'!L545+HPUT!L545+PSIQ.!L545+'C-LLAY'!L545+'C-SF'!L545+'C-LA'!L545+DIRECCION!L545</f>
        <v>0</v>
      </c>
      <c r="M545" s="79">
        <f t="shared" si="180"/>
        <v>0</v>
      </c>
      <c r="N545" s="65">
        <f>+HOSCA!N545+HOSLA!N545+'LLAY-LLAY'!N545+HPUT!N545+PSIQ.!N545+'C-LLAY'!N545+'C-SF'!N545+'C-LA'!N545+DIRECCION!N545</f>
        <v>0</v>
      </c>
      <c r="O545" s="78">
        <f t="shared" si="181"/>
        <v>0</v>
      </c>
      <c r="P545" s="45">
        <f>+HOSCA!P545+HOSLA!P545+'LLAY-LLAY'!P545+HPUT!P545+PSIQ.!P545+'C-LLAY'!P545+'C-SF'!P545+'C-LA'!P545+DIRECCION!P545</f>
        <v>0</v>
      </c>
      <c r="Q545" s="79">
        <f t="shared" si="182"/>
        <v>0</v>
      </c>
      <c r="R545" s="65">
        <f>+HOSCA!R545+HOSLA!R545+'LLAY-LLAY'!R545+HPUT!R545+PSIQ.!R545+'C-LLAY'!R545+'C-SF'!R545+'C-LA'!R545+DIRECCION!R545</f>
        <v>0</v>
      </c>
      <c r="S545" s="78">
        <f t="shared" si="183"/>
        <v>0</v>
      </c>
      <c r="T545" s="45">
        <f>+HOSCA!T545+HOSLA!T545+'LLAY-LLAY'!T545+HPUT!T545+PSIQ.!T545+'C-LLAY'!T545+'C-SF'!T545+'C-LA'!T545+DIRECCION!T545</f>
        <v>0</v>
      </c>
      <c r="U545" s="79">
        <f t="shared" si="184"/>
        <v>0</v>
      </c>
      <c r="V545" s="65">
        <f>+HOSCA!V545+HOSLA!V545+'LLAY-LLAY'!V545+HPUT!V545+PSIQ.!V545+'C-LLAY'!V545+'C-SF'!V545+'C-LA'!V545+DIRECCION!V545</f>
        <v>0</v>
      </c>
      <c r="W545" s="78">
        <f t="shared" si="185"/>
        <v>0</v>
      </c>
      <c r="X545" s="45">
        <f>+HOSCA!X545+HOSLA!X545+'LLAY-LLAY'!X545+HPUT!X545+PSIQ.!X545+'C-LLAY'!X545+'C-SF'!X545+'C-LA'!X545+DIRECCION!X545</f>
        <v>0</v>
      </c>
      <c r="Y545" s="79">
        <f t="shared" si="186"/>
        <v>0</v>
      </c>
      <c r="Z545" s="65">
        <f>+HOSCA!Z545+HOSLA!Z545+'LLAY-LLAY'!Z545+HPUT!Z545+PSIQ.!Z545+'C-LLAY'!Z545+'C-SF'!Z545+'C-LA'!Z545+DIRECCION!Z545</f>
        <v>0</v>
      </c>
      <c r="AA545" s="78">
        <f t="shared" si="187"/>
        <v>0</v>
      </c>
      <c r="AB545" s="45">
        <f>+HOSCA!AB545+HOSLA!AB545+'LLAY-LLAY'!AB545+HPUT!AB545+PSIQ.!AB545+'C-LLAY'!AB545+'C-SF'!AB545+'C-LA'!AB545+DIRECCION!AB545</f>
        <v>0</v>
      </c>
      <c r="AC545" s="79">
        <f t="shared" si="188"/>
        <v>0</v>
      </c>
      <c r="AD545" s="65">
        <f>+HOSCA!AD545+HOSLA!AD545+'LLAY-LLAY'!AD545+HPUT!AD545+PSIQ.!AD545+'C-LLAY'!AD545+'C-SF'!AD545+'C-LA'!AD545+DIRECCION!AD545</f>
        <v>0</v>
      </c>
      <c r="AE545" s="78">
        <f t="shared" si="189"/>
        <v>0</v>
      </c>
      <c r="AF545" s="45">
        <f>+HOSCA!AF545+HOSLA!AF545+'LLAY-LLAY'!AF545+HPUT!AF545+PSIQ.!AF545+'C-LLAY'!AF545+'C-SF'!AF545+'C-LA'!AF545+DIRECCION!AF545</f>
        <v>0</v>
      </c>
      <c r="AG545" s="79">
        <f t="shared" si="190"/>
        <v>0</v>
      </c>
    </row>
    <row r="546" spans="1:33" ht="16.5" customHeight="1">
      <c r="A546" s="12">
        <v>3103013</v>
      </c>
      <c r="B546" s="27" t="s">
        <v>446</v>
      </c>
      <c r="C546" s="281">
        <v>36530</v>
      </c>
      <c r="D546" s="45">
        <f>+HOSCA!D546+HOSLA!D546+'LLAY-LLAY'!D546+HPUT!D546+PSIQ.!D546+'C-LLAY'!D546+'C-SF'!D546+'C-LA'!D546+DIRECCION!D546</f>
        <v>190</v>
      </c>
      <c r="E546" s="46">
        <f t="shared" si="176"/>
        <v>170</v>
      </c>
      <c r="F546" s="46">
        <f t="shared" si="177"/>
        <v>6940700</v>
      </c>
      <c r="G546" s="46">
        <f t="shared" si="178"/>
        <v>6210100</v>
      </c>
      <c r="H546" s="53">
        <f t="shared" si="191"/>
        <v>0.89473684210526316</v>
      </c>
      <c r="I546" s="54">
        <f t="shared" si="192"/>
        <v>0.89473684210526316</v>
      </c>
      <c r="J546" s="65">
        <f>+HOSCA!J546+HOSLA!J546+'LLAY-LLAY'!J546+HPUT!J546+PSIQ.!J546+'C-LLAY'!J546+'C-SF'!J546+'C-LA'!J546+DIRECCION!J546</f>
        <v>9</v>
      </c>
      <c r="K546" s="78">
        <f t="shared" si="179"/>
        <v>328770</v>
      </c>
      <c r="L546" s="45">
        <f>+HOSCA!L546+HOSLA!L546+'LLAY-LLAY'!L546+HPUT!L546+PSIQ.!L546+'C-LLAY'!L546+'C-SF'!L546+'C-LA'!L546+DIRECCION!L546</f>
        <v>22</v>
      </c>
      <c r="M546" s="79">
        <f t="shared" si="180"/>
        <v>803660</v>
      </c>
      <c r="N546" s="65">
        <f>+HOSCA!N546+HOSLA!N546+'LLAY-LLAY'!N546+HPUT!N546+PSIQ.!N546+'C-LLAY'!N546+'C-SF'!N546+'C-LA'!N546+DIRECCION!N546</f>
        <v>20</v>
      </c>
      <c r="O546" s="78">
        <f t="shared" si="181"/>
        <v>730600</v>
      </c>
      <c r="P546" s="45">
        <f>+HOSCA!P546+HOSLA!P546+'LLAY-LLAY'!P546+HPUT!P546+PSIQ.!P546+'C-LLAY'!P546+'C-SF'!P546+'C-LA'!P546+DIRECCION!P546</f>
        <v>22</v>
      </c>
      <c r="Q546" s="79">
        <f t="shared" si="182"/>
        <v>803660</v>
      </c>
      <c r="R546" s="65">
        <f>+HOSCA!R546+HOSLA!R546+'LLAY-LLAY'!R546+HPUT!R546+PSIQ.!R546+'C-LLAY'!R546+'C-SF'!R546+'C-LA'!R546+DIRECCION!R546</f>
        <v>15</v>
      </c>
      <c r="S546" s="78">
        <f t="shared" si="183"/>
        <v>547950</v>
      </c>
      <c r="T546" s="45">
        <f>+HOSCA!T546+HOSLA!T546+'LLAY-LLAY'!T546+HPUT!T546+PSIQ.!T546+'C-LLAY'!T546+'C-SF'!T546+'C-LA'!T546+DIRECCION!T546</f>
        <v>8</v>
      </c>
      <c r="U546" s="79">
        <f t="shared" si="184"/>
        <v>292240</v>
      </c>
      <c r="V546" s="65">
        <f>+HOSCA!V546+HOSLA!V546+'LLAY-LLAY'!V546+HPUT!V546+PSIQ.!V546+'C-LLAY'!V546+'C-SF'!V546+'C-LA'!V546+DIRECCION!V546</f>
        <v>10</v>
      </c>
      <c r="W546" s="78">
        <f t="shared" si="185"/>
        <v>365300</v>
      </c>
      <c r="X546" s="45">
        <f>+HOSCA!X546+HOSLA!X546+'LLAY-LLAY'!X546+HPUT!X546+PSIQ.!X546+'C-LLAY'!X546+'C-SF'!X546+'C-LA'!X546+DIRECCION!X546</f>
        <v>10</v>
      </c>
      <c r="Y546" s="79">
        <f t="shared" si="186"/>
        <v>365300</v>
      </c>
      <c r="Z546" s="65">
        <f>+HOSCA!Z546+HOSLA!Z546+'LLAY-LLAY'!Z546+HPUT!Z546+PSIQ.!Z546+'C-LLAY'!Z546+'C-SF'!Z546+'C-LA'!Z546+DIRECCION!Z546</f>
        <v>11</v>
      </c>
      <c r="AA546" s="78">
        <f t="shared" si="187"/>
        <v>401830</v>
      </c>
      <c r="AB546" s="45">
        <f>+HOSCA!AB546+HOSLA!AB546+'LLAY-LLAY'!AB546+HPUT!AB546+PSIQ.!AB546+'C-LLAY'!AB546+'C-SF'!AB546+'C-LA'!AB546+DIRECCION!AB546</f>
        <v>25</v>
      </c>
      <c r="AC546" s="79">
        <f t="shared" si="188"/>
        <v>913250</v>
      </c>
      <c r="AD546" s="65">
        <f>+HOSCA!AD546+HOSLA!AD546+'LLAY-LLAY'!AD546+HPUT!AD546+PSIQ.!AD546+'C-LLAY'!AD546+'C-SF'!AD546+'C-LA'!AD546+DIRECCION!AD546</f>
        <v>11</v>
      </c>
      <c r="AE546" s="78">
        <f t="shared" si="189"/>
        <v>401830</v>
      </c>
      <c r="AF546" s="45">
        <f>+HOSCA!AF546+HOSLA!AF546+'LLAY-LLAY'!AF546+HPUT!AF546+PSIQ.!AF546+'C-LLAY'!AF546+'C-SF'!AF546+'C-LA'!AF546+DIRECCION!AF546</f>
        <v>7</v>
      </c>
      <c r="AG546" s="79">
        <f t="shared" si="190"/>
        <v>255710</v>
      </c>
    </row>
    <row r="547" spans="1:33" ht="16.5" customHeight="1">
      <c r="A547" s="12">
        <v>3103113</v>
      </c>
      <c r="B547" s="27" t="s">
        <v>447</v>
      </c>
      <c r="C547" s="281">
        <v>13160</v>
      </c>
      <c r="D547" s="45">
        <f>+HOSCA!D547+HOSLA!D547+'LLAY-LLAY'!D547+HPUT!D547+PSIQ.!D547+'C-LLAY'!D547+'C-SF'!D547+'C-LA'!D547+DIRECCION!D547</f>
        <v>1086</v>
      </c>
      <c r="E547" s="46">
        <f t="shared" si="176"/>
        <v>1061</v>
      </c>
      <c r="F547" s="46">
        <f t="shared" si="177"/>
        <v>14291760</v>
      </c>
      <c r="G547" s="46">
        <f t="shared" si="178"/>
        <v>13962760</v>
      </c>
      <c r="H547" s="53">
        <f t="shared" si="191"/>
        <v>0.97697974217311234</v>
      </c>
      <c r="I547" s="54">
        <f t="shared" si="192"/>
        <v>0.97697974217311234</v>
      </c>
      <c r="J547" s="65">
        <f>+HOSCA!J547+HOSLA!J547+'LLAY-LLAY'!J547+HPUT!J547+PSIQ.!J547+'C-LLAY'!J547+'C-SF'!J547+'C-LA'!J547+DIRECCION!J547</f>
        <v>78</v>
      </c>
      <c r="K547" s="78">
        <f t="shared" si="179"/>
        <v>1026480</v>
      </c>
      <c r="L547" s="45">
        <f>+HOSCA!L547+HOSLA!L547+'LLAY-LLAY'!L547+HPUT!L547+PSIQ.!L547+'C-LLAY'!L547+'C-SF'!L547+'C-LA'!L547+DIRECCION!L547</f>
        <v>69</v>
      </c>
      <c r="M547" s="79">
        <f t="shared" si="180"/>
        <v>908040</v>
      </c>
      <c r="N547" s="65">
        <f>+HOSCA!N547+HOSLA!N547+'LLAY-LLAY'!N547+HPUT!N547+PSIQ.!N547+'C-LLAY'!N547+'C-SF'!N547+'C-LA'!N547+DIRECCION!N547</f>
        <v>85</v>
      </c>
      <c r="O547" s="78">
        <f t="shared" si="181"/>
        <v>1118600</v>
      </c>
      <c r="P547" s="45">
        <f>+HOSCA!P547+HOSLA!P547+'LLAY-LLAY'!P547+HPUT!P547+PSIQ.!P547+'C-LLAY'!P547+'C-SF'!P547+'C-LA'!P547+DIRECCION!P547</f>
        <v>108</v>
      </c>
      <c r="Q547" s="79">
        <f t="shared" si="182"/>
        <v>1421280</v>
      </c>
      <c r="R547" s="65">
        <f>+HOSCA!R547+HOSLA!R547+'LLAY-LLAY'!R547+HPUT!R547+PSIQ.!R547+'C-LLAY'!R547+'C-SF'!R547+'C-LA'!R547+DIRECCION!R547</f>
        <v>93</v>
      </c>
      <c r="S547" s="78">
        <f t="shared" si="183"/>
        <v>1223880</v>
      </c>
      <c r="T547" s="45">
        <f>+HOSCA!T547+HOSLA!T547+'LLAY-LLAY'!T547+HPUT!T547+PSIQ.!T547+'C-LLAY'!T547+'C-SF'!T547+'C-LA'!T547+DIRECCION!T547</f>
        <v>100</v>
      </c>
      <c r="U547" s="79">
        <f t="shared" si="184"/>
        <v>1316000</v>
      </c>
      <c r="V547" s="65">
        <f>+HOSCA!V547+HOSLA!V547+'LLAY-LLAY'!V547+HPUT!V547+PSIQ.!V547+'C-LLAY'!V547+'C-SF'!V547+'C-LA'!V547+DIRECCION!V547</f>
        <v>82</v>
      </c>
      <c r="W547" s="78">
        <f t="shared" si="185"/>
        <v>1079120</v>
      </c>
      <c r="X547" s="45">
        <f>+HOSCA!X547+HOSLA!X547+'LLAY-LLAY'!X547+HPUT!X547+PSIQ.!X547+'C-LLAY'!X547+'C-SF'!X547+'C-LA'!X547+DIRECCION!X547</f>
        <v>81</v>
      </c>
      <c r="Y547" s="79">
        <f t="shared" si="186"/>
        <v>1065960</v>
      </c>
      <c r="Z547" s="65">
        <f>+HOSCA!Z547+HOSLA!Z547+'LLAY-LLAY'!Z547+HPUT!Z547+PSIQ.!Z547+'C-LLAY'!Z547+'C-SF'!Z547+'C-LA'!Z547+DIRECCION!Z547</f>
        <v>90</v>
      </c>
      <c r="AA547" s="78">
        <f t="shared" si="187"/>
        <v>1184400</v>
      </c>
      <c r="AB547" s="45">
        <f>+HOSCA!AB547+HOSLA!AB547+'LLAY-LLAY'!AB547+HPUT!AB547+PSIQ.!AB547+'C-LLAY'!AB547+'C-SF'!AB547+'C-LA'!AB547+DIRECCION!AB547</f>
        <v>98</v>
      </c>
      <c r="AC547" s="79">
        <f t="shared" si="188"/>
        <v>1289680</v>
      </c>
      <c r="AD547" s="65">
        <f>+HOSCA!AD547+HOSLA!AD547+'LLAY-LLAY'!AD547+HPUT!AD547+PSIQ.!AD547+'C-LLAY'!AD547+'C-SF'!AD547+'C-LA'!AD547+DIRECCION!AD547</f>
        <v>99</v>
      </c>
      <c r="AE547" s="78">
        <f t="shared" si="189"/>
        <v>1302840</v>
      </c>
      <c r="AF547" s="45">
        <f>+HOSCA!AF547+HOSLA!AF547+'LLAY-LLAY'!AF547+HPUT!AF547+PSIQ.!AF547+'C-LLAY'!AF547+'C-SF'!AF547+'C-LA'!AF547+DIRECCION!AF547</f>
        <v>78</v>
      </c>
      <c r="AG547" s="79">
        <f t="shared" si="190"/>
        <v>1026480</v>
      </c>
    </row>
    <row r="548" spans="1:33" ht="16.5" customHeight="1">
      <c r="A548" s="12"/>
      <c r="B548" s="27"/>
      <c r="C548" s="14"/>
      <c r="D548" s="45"/>
      <c r="E548" s="46"/>
      <c r="F548" s="46"/>
      <c r="G548" s="46"/>
      <c r="H548" s="53"/>
      <c r="I548" s="54"/>
      <c r="J548" s="65"/>
      <c r="K548" s="78"/>
      <c r="L548" s="45"/>
      <c r="M548" s="79"/>
      <c r="N548" s="65"/>
      <c r="O548" s="78"/>
      <c r="P548" s="45"/>
      <c r="Q548" s="79"/>
      <c r="R548" s="65"/>
      <c r="S548" s="78"/>
      <c r="T548" s="45"/>
      <c r="U548" s="79"/>
      <c r="V548" s="65"/>
      <c r="W548" s="78"/>
      <c r="X548" s="45"/>
      <c r="Y548" s="79"/>
      <c r="Z548" s="65"/>
      <c r="AA548" s="78"/>
      <c r="AB548" s="45"/>
      <c r="AC548" s="79"/>
      <c r="AD548" s="65"/>
      <c r="AE548" s="78"/>
      <c r="AF548" s="45"/>
      <c r="AG548" s="79"/>
    </row>
    <row r="549" spans="1:33" ht="16.5" customHeight="1">
      <c r="A549" s="58"/>
      <c r="B549" s="141" t="s">
        <v>448</v>
      </c>
      <c r="C549" s="59"/>
      <c r="D549" s="60"/>
      <c r="E549" s="61"/>
      <c r="F549" s="61"/>
      <c r="G549" s="61"/>
      <c r="H549" s="62"/>
      <c r="I549" s="63"/>
      <c r="J549" s="84"/>
      <c r="K549" s="85"/>
      <c r="L549" s="60"/>
      <c r="M549" s="86"/>
      <c r="N549" s="84"/>
      <c r="O549" s="85"/>
      <c r="P549" s="60"/>
      <c r="Q549" s="86"/>
      <c r="R549" s="84"/>
      <c r="S549" s="85"/>
      <c r="T549" s="60"/>
      <c r="U549" s="86"/>
      <c r="V549" s="84"/>
      <c r="W549" s="85"/>
      <c r="X549" s="60"/>
      <c r="Y549" s="86"/>
      <c r="Z549" s="84"/>
      <c r="AA549" s="85"/>
      <c r="AB549" s="60"/>
      <c r="AC549" s="86"/>
      <c r="AD549" s="84"/>
      <c r="AE549" s="85"/>
      <c r="AF549" s="60"/>
      <c r="AG549" s="86"/>
    </row>
    <row r="550" spans="1:33" ht="16.5" customHeight="1">
      <c r="A550" s="12">
        <v>3103014</v>
      </c>
      <c r="B550" s="27" t="s">
        <v>449</v>
      </c>
      <c r="C550" s="281">
        <v>103080</v>
      </c>
      <c r="D550" s="45">
        <f>+HOSCA!D550+HOSLA!D550+'LLAY-LLAY'!D550+HPUT!D550+PSIQ.!D550+'C-LLAY'!D550+'C-SF'!D550+'C-LA'!D550+DIRECCION!D550</f>
        <v>0</v>
      </c>
      <c r="E550" s="46">
        <f t="shared" si="176"/>
        <v>0</v>
      </c>
      <c r="F550" s="46">
        <f t="shared" si="177"/>
        <v>0</v>
      </c>
      <c r="G550" s="46">
        <f t="shared" si="178"/>
        <v>0</v>
      </c>
      <c r="H550" s="53" t="e">
        <f t="shared" si="191"/>
        <v>#DIV/0!</v>
      </c>
      <c r="I550" s="54" t="e">
        <f t="shared" si="192"/>
        <v>#DIV/0!</v>
      </c>
      <c r="J550" s="65">
        <f>+HOSCA!J550+HOSLA!J550+'LLAY-LLAY'!J550+HPUT!J550+PSIQ.!J550+'C-LLAY'!J550+'C-SF'!J550+'C-LA'!J550+DIRECCION!J550</f>
        <v>0</v>
      </c>
      <c r="K550" s="78">
        <f t="shared" si="179"/>
        <v>0</v>
      </c>
      <c r="L550" s="45">
        <f>+HOSCA!L550+HOSLA!L550+'LLAY-LLAY'!L550+HPUT!L550+PSIQ.!L550+'C-LLAY'!L550+'C-SF'!L550+'C-LA'!L550+DIRECCION!L550</f>
        <v>0</v>
      </c>
      <c r="M550" s="79">
        <f t="shared" si="180"/>
        <v>0</v>
      </c>
      <c r="N550" s="65">
        <f>+HOSCA!N550+HOSLA!N550+'LLAY-LLAY'!N550+HPUT!N550+PSIQ.!N550+'C-LLAY'!N550+'C-SF'!N550+'C-LA'!N550+DIRECCION!N550</f>
        <v>0</v>
      </c>
      <c r="O550" s="78">
        <f t="shared" si="181"/>
        <v>0</v>
      </c>
      <c r="P550" s="45">
        <f>+HOSCA!P550+HOSLA!P550+'LLAY-LLAY'!P550+HPUT!P550+PSIQ.!P550+'C-LLAY'!P550+'C-SF'!P550+'C-LA'!P550+DIRECCION!P550</f>
        <v>0</v>
      </c>
      <c r="Q550" s="79">
        <f t="shared" si="182"/>
        <v>0</v>
      </c>
      <c r="R550" s="65">
        <f>+HOSCA!R550+HOSLA!R550+'LLAY-LLAY'!R550+HPUT!R550+PSIQ.!R550+'C-LLAY'!R550+'C-SF'!R550+'C-LA'!R550+DIRECCION!R550</f>
        <v>0</v>
      </c>
      <c r="S550" s="78">
        <f t="shared" si="183"/>
        <v>0</v>
      </c>
      <c r="T550" s="45">
        <f>+HOSCA!T550+HOSLA!T550+'LLAY-LLAY'!T550+HPUT!T550+PSIQ.!T550+'C-LLAY'!T550+'C-SF'!T550+'C-LA'!T550+DIRECCION!T550</f>
        <v>0</v>
      </c>
      <c r="U550" s="79">
        <f t="shared" si="184"/>
        <v>0</v>
      </c>
      <c r="V550" s="65">
        <f>+HOSCA!V550+HOSLA!V550+'LLAY-LLAY'!V550+HPUT!V550+PSIQ.!V550+'C-LLAY'!V550+'C-SF'!V550+'C-LA'!V550+DIRECCION!V550</f>
        <v>0</v>
      </c>
      <c r="W550" s="78">
        <f t="shared" si="185"/>
        <v>0</v>
      </c>
      <c r="X550" s="45">
        <f>+HOSCA!X550+HOSLA!X550+'LLAY-LLAY'!X550+HPUT!X550+PSIQ.!X550+'C-LLAY'!X550+'C-SF'!X550+'C-LA'!X550+DIRECCION!X550</f>
        <v>0</v>
      </c>
      <c r="Y550" s="79">
        <f t="shared" si="186"/>
        <v>0</v>
      </c>
      <c r="Z550" s="65">
        <f>+HOSCA!Z550+HOSLA!Z550+'LLAY-LLAY'!Z550+HPUT!Z550+PSIQ.!Z550+'C-LLAY'!Z550+'C-SF'!Z550+'C-LA'!Z550+DIRECCION!Z550</f>
        <v>0</v>
      </c>
      <c r="AA550" s="78">
        <f t="shared" si="187"/>
        <v>0</v>
      </c>
      <c r="AB550" s="45">
        <f>+HOSCA!AB550+HOSLA!AB550+'LLAY-LLAY'!AB550+HPUT!AB550+PSIQ.!AB550+'C-LLAY'!AB550+'C-SF'!AB550+'C-LA'!AB550+DIRECCION!AB550</f>
        <v>0</v>
      </c>
      <c r="AC550" s="79">
        <f t="shared" si="188"/>
        <v>0</v>
      </c>
      <c r="AD550" s="65">
        <f>+HOSCA!AD550+HOSLA!AD550+'LLAY-LLAY'!AD550+HPUT!AD550+PSIQ.!AD550+'C-LLAY'!AD550+'C-SF'!AD550+'C-LA'!AD550+DIRECCION!AD550</f>
        <v>0</v>
      </c>
      <c r="AE550" s="78">
        <f t="shared" si="189"/>
        <v>0</v>
      </c>
      <c r="AF550" s="45">
        <f>+HOSCA!AF550+HOSLA!AF550+'LLAY-LLAY'!AF550+HPUT!AF550+PSIQ.!AF550+'C-LLAY'!AF550+'C-SF'!AF550+'C-LA'!AF550+DIRECCION!AF550</f>
        <v>0</v>
      </c>
      <c r="AG550" s="79">
        <f t="shared" si="190"/>
        <v>0</v>
      </c>
    </row>
    <row r="551" spans="1:33" ht="16.5" customHeight="1">
      <c r="A551" s="12">
        <v>3103015</v>
      </c>
      <c r="B551" s="27" t="s">
        <v>450</v>
      </c>
      <c r="C551" s="281">
        <v>298280</v>
      </c>
      <c r="D551" s="45">
        <f>+HOSCA!D551+HOSLA!D551+'LLAY-LLAY'!D551+HPUT!D551+PSIQ.!D551+'C-LLAY'!D551+'C-SF'!D551+'C-LA'!D551+DIRECCION!D551</f>
        <v>136</v>
      </c>
      <c r="E551" s="46">
        <f t="shared" si="176"/>
        <v>132</v>
      </c>
      <c r="F551" s="46">
        <f t="shared" si="177"/>
        <v>40566080</v>
      </c>
      <c r="G551" s="46">
        <f t="shared" si="178"/>
        <v>39372960</v>
      </c>
      <c r="H551" s="53">
        <f t="shared" si="191"/>
        <v>0.97058823529411764</v>
      </c>
      <c r="I551" s="54">
        <f t="shared" si="192"/>
        <v>0.97058823529411764</v>
      </c>
      <c r="J551" s="65">
        <f>+HOSCA!J551+HOSLA!J551+'LLAY-LLAY'!J551+HPUT!J551+PSIQ.!J551+'C-LLAY'!J551+'C-SF'!J551+'C-LA'!J551+DIRECCION!J551</f>
        <v>8</v>
      </c>
      <c r="K551" s="78">
        <f t="shared" si="179"/>
        <v>2386240</v>
      </c>
      <c r="L551" s="45">
        <f>+HOSCA!L551+HOSLA!L551+'LLAY-LLAY'!L551+HPUT!L551+PSIQ.!L551+'C-LLAY'!L551+'C-SF'!L551+'C-LA'!L551+DIRECCION!L551</f>
        <v>8</v>
      </c>
      <c r="M551" s="79">
        <f t="shared" si="180"/>
        <v>2386240</v>
      </c>
      <c r="N551" s="65">
        <f>+HOSCA!N551+HOSLA!N551+'LLAY-LLAY'!N551+HPUT!N551+PSIQ.!N551+'C-LLAY'!N551+'C-SF'!N551+'C-LA'!N551+DIRECCION!N551</f>
        <v>12</v>
      </c>
      <c r="O551" s="78">
        <f t="shared" si="181"/>
        <v>3579360</v>
      </c>
      <c r="P551" s="45">
        <f>+HOSCA!P551+HOSLA!P551+'LLAY-LLAY'!P551+HPUT!P551+PSIQ.!P551+'C-LLAY'!P551+'C-SF'!P551+'C-LA'!P551+DIRECCION!P551</f>
        <v>9</v>
      </c>
      <c r="Q551" s="79">
        <f t="shared" si="182"/>
        <v>2684520</v>
      </c>
      <c r="R551" s="65">
        <f>+HOSCA!R551+HOSLA!R551+'LLAY-LLAY'!R551+HPUT!R551+PSIQ.!R551+'C-LLAY'!R551+'C-SF'!R551+'C-LA'!R551+DIRECCION!R551</f>
        <v>12</v>
      </c>
      <c r="S551" s="78">
        <f t="shared" si="183"/>
        <v>3579360</v>
      </c>
      <c r="T551" s="45">
        <f>+HOSCA!T551+HOSLA!T551+'LLAY-LLAY'!T551+HPUT!T551+PSIQ.!T551+'C-LLAY'!T551+'C-SF'!T551+'C-LA'!T551+DIRECCION!T551</f>
        <v>13</v>
      </c>
      <c r="U551" s="79">
        <f t="shared" si="184"/>
        <v>3877640</v>
      </c>
      <c r="V551" s="65">
        <f>+HOSCA!V551+HOSLA!V551+'LLAY-LLAY'!V551+HPUT!V551+PSIQ.!V551+'C-LLAY'!V551+'C-SF'!V551+'C-LA'!V551+DIRECCION!V551</f>
        <v>14</v>
      </c>
      <c r="W551" s="78">
        <f t="shared" si="185"/>
        <v>4175920</v>
      </c>
      <c r="X551" s="45">
        <f>+HOSCA!X551+HOSLA!X551+'LLAY-LLAY'!X551+HPUT!X551+PSIQ.!X551+'C-LLAY'!X551+'C-SF'!X551+'C-LA'!X551+DIRECCION!X551</f>
        <v>14</v>
      </c>
      <c r="Y551" s="79">
        <f t="shared" si="186"/>
        <v>4175920</v>
      </c>
      <c r="Z551" s="65">
        <f>+HOSCA!Z551+HOSLA!Z551+'LLAY-LLAY'!Z551+HPUT!Z551+PSIQ.!Z551+'C-LLAY'!Z551+'C-SF'!Z551+'C-LA'!Z551+DIRECCION!Z551</f>
        <v>14</v>
      </c>
      <c r="AA551" s="78">
        <f t="shared" si="187"/>
        <v>4175920</v>
      </c>
      <c r="AB551" s="45">
        <f>+HOSCA!AB551+HOSLA!AB551+'LLAY-LLAY'!AB551+HPUT!AB551+PSIQ.!AB551+'C-LLAY'!AB551+'C-SF'!AB551+'C-LA'!AB551+DIRECCION!AB551</f>
        <v>14</v>
      </c>
      <c r="AC551" s="79">
        <f t="shared" si="188"/>
        <v>4175920</v>
      </c>
      <c r="AD551" s="65">
        <f>+HOSCA!AD551+HOSLA!AD551+'LLAY-LLAY'!AD551+HPUT!AD551+PSIQ.!AD551+'C-LLAY'!AD551+'C-SF'!AD551+'C-LA'!AD551+DIRECCION!AD551</f>
        <v>7</v>
      </c>
      <c r="AE551" s="78">
        <f t="shared" si="189"/>
        <v>2087960</v>
      </c>
      <c r="AF551" s="45">
        <f>+HOSCA!AF551+HOSLA!AF551+'LLAY-LLAY'!AF551+HPUT!AF551+PSIQ.!AF551+'C-LLAY'!AF551+'C-SF'!AF551+'C-LA'!AF551+DIRECCION!AF551</f>
        <v>7</v>
      </c>
      <c r="AG551" s="79">
        <f t="shared" si="190"/>
        <v>2087960</v>
      </c>
    </row>
    <row r="552" spans="1:33" ht="16.5" customHeight="1">
      <c r="A552" s="12">
        <v>3103019</v>
      </c>
      <c r="B552" s="27" t="s">
        <v>451</v>
      </c>
      <c r="C552" s="281">
        <v>588770</v>
      </c>
      <c r="D552" s="45">
        <f>+HOSCA!D552+HOSLA!D552+'LLAY-LLAY'!D552+HPUT!D552+PSIQ.!D552+'C-LLAY'!D552+'C-SF'!D552+'C-LA'!D552+DIRECCION!D552</f>
        <v>126</v>
      </c>
      <c r="E552" s="46">
        <f t="shared" si="176"/>
        <v>132</v>
      </c>
      <c r="F552" s="46">
        <f t="shared" si="177"/>
        <v>74185020</v>
      </c>
      <c r="G552" s="46">
        <f t="shared" si="178"/>
        <v>77717640</v>
      </c>
      <c r="H552" s="53">
        <f t="shared" si="191"/>
        <v>1.0476190476190477</v>
      </c>
      <c r="I552" s="54">
        <f t="shared" si="192"/>
        <v>1.0476190476190477</v>
      </c>
      <c r="J552" s="65">
        <f>+HOSCA!J552+HOSLA!J552+'LLAY-LLAY'!J552+HPUT!J552+PSIQ.!J552+'C-LLAY'!J552+'C-SF'!J552+'C-LA'!J552+DIRECCION!J552</f>
        <v>12</v>
      </c>
      <c r="K552" s="78">
        <f t="shared" si="179"/>
        <v>7065240</v>
      </c>
      <c r="L552" s="45">
        <f>+HOSCA!L552+HOSLA!L552+'LLAY-LLAY'!L552+HPUT!L552+PSIQ.!L552+'C-LLAY'!L552+'C-SF'!L552+'C-LA'!L552+DIRECCION!L552</f>
        <v>12</v>
      </c>
      <c r="M552" s="79">
        <f t="shared" si="180"/>
        <v>7065240</v>
      </c>
      <c r="N552" s="65">
        <f>+HOSCA!N552+HOSLA!N552+'LLAY-LLAY'!N552+HPUT!N552+PSIQ.!N552+'C-LLAY'!N552+'C-SF'!N552+'C-LA'!N552+DIRECCION!N552</f>
        <v>12</v>
      </c>
      <c r="O552" s="78">
        <f t="shared" si="181"/>
        <v>7065240</v>
      </c>
      <c r="P552" s="45">
        <f>+HOSCA!P552+HOSLA!P552+'LLAY-LLAY'!P552+HPUT!P552+PSIQ.!P552+'C-LLAY'!P552+'C-SF'!P552+'C-LA'!P552+DIRECCION!P552</f>
        <v>13</v>
      </c>
      <c r="Q552" s="79">
        <f t="shared" si="182"/>
        <v>7654010</v>
      </c>
      <c r="R552" s="65">
        <f>+HOSCA!R552+HOSLA!R552+'LLAY-LLAY'!R552+HPUT!R552+PSIQ.!R552+'C-LLAY'!R552+'C-SF'!R552+'C-LA'!R552+DIRECCION!R552</f>
        <v>11</v>
      </c>
      <c r="S552" s="78">
        <f t="shared" si="183"/>
        <v>6476470</v>
      </c>
      <c r="T552" s="45">
        <f>+HOSCA!T552+HOSLA!T552+'LLAY-LLAY'!T552+HPUT!T552+PSIQ.!T552+'C-LLAY'!T552+'C-SF'!T552+'C-LA'!T552+DIRECCION!T552</f>
        <v>12</v>
      </c>
      <c r="U552" s="79">
        <f t="shared" si="184"/>
        <v>7065240</v>
      </c>
      <c r="V552" s="65">
        <f>+HOSCA!V552+HOSLA!V552+'LLAY-LLAY'!V552+HPUT!V552+PSIQ.!V552+'C-LLAY'!V552+'C-SF'!V552+'C-LA'!V552+DIRECCION!V552</f>
        <v>0</v>
      </c>
      <c r="W552" s="78">
        <f t="shared" si="185"/>
        <v>0</v>
      </c>
      <c r="X552" s="45">
        <f>+HOSCA!X552+HOSLA!X552+'LLAY-LLAY'!X552+HPUT!X552+PSIQ.!X552+'C-LLAY'!X552+'C-SF'!X552+'C-LA'!X552+DIRECCION!X552</f>
        <v>12</v>
      </c>
      <c r="Y552" s="79">
        <f t="shared" si="186"/>
        <v>7065240</v>
      </c>
      <c r="Z552" s="65">
        <f>+HOSCA!Z552+HOSLA!Z552+'LLAY-LLAY'!Z552+HPUT!Z552+PSIQ.!Z552+'C-LLAY'!Z552+'C-SF'!Z552+'C-LA'!Z552+DIRECCION!Z552</f>
        <v>11</v>
      </c>
      <c r="AA552" s="78">
        <f t="shared" si="187"/>
        <v>6476470</v>
      </c>
      <c r="AB552" s="45">
        <f>+HOSCA!AB552+HOSLA!AB552+'LLAY-LLAY'!AB552+HPUT!AB552+PSIQ.!AB552+'C-LLAY'!AB552+'C-SF'!AB552+'C-LA'!AB552+DIRECCION!AB552</f>
        <v>13</v>
      </c>
      <c r="AC552" s="79">
        <f t="shared" si="188"/>
        <v>7654010</v>
      </c>
      <c r="AD552" s="65">
        <f>+HOSCA!AD552+HOSLA!AD552+'LLAY-LLAY'!AD552+HPUT!AD552+PSIQ.!AD552+'C-LLAY'!AD552+'C-SF'!AD552+'C-LA'!AD552+DIRECCION!AD552</f>
        <v>12</v>
      </c>
      <c r="AE552" s="78">
        <f t="shared" si="189"/>
        <v>7065240</v>
      </c>
      <c r="AF552" s="45">
        <f>+HOSCA!AF552+HOSLA!AF552+'LLAY-LLAY'!AF552+HPUT!AF552+PSIQ.!AF552+'C-LLAY'!AF552+'C-SF'!AF552+'C-LA'!AF552+DIRECCION!AF552</f>
        <v>12</v>
      </c>
      <c r="AG552" s="79">
        <f t="shared" si="190"/>
        <v>7065240</v>
      </c>
    </row>
    <row r="553" spans="1:33" ht="16.5" customHeight="1">
      <c r="A553" s="12">
        <v>3103020</v>
      </c>
      <c r="B553" s="27" t="s">
        <v>452</v>
      </c>
      <c r="C553" s="281">
        <v>135280</v>
      </c>
      <c r="D553" s="45">
        <f>+HOSCA!D553+HOSLA!D553+'LLAY-LLAY'!D553+HPUT!D553+PSIQ.!D553+'C-LLAY'!D553+'C-SF'!D553+'C-LA'!D553+DIRECCION!D553</f>
        <v>0</v>
      </c>
      <c r="E553" s="46">
        <f t="shared" si="176"/>
        <v>0</v>
      </c>
      <c r="F553" s="46">
        <f t="shared" si="177"/>
        <v>0</v>
      </c>
      <c r="G553" s="46">
        <f t="shared" si="178"/>
        <v>0</v>
      </c>
      <c r="H553" s="53"/>
      <c r="I553" s="54"/>
      <c r="J553" s="65">
        <f>+HOSCA!J553+HOSLA!J553+'LLAY-LLAY'!J553+HPUT!J553+PSIQ.!J553+'C-LLAY'!J553+'C-SF'!J553+'C-LA'!J553+DIRECCION!J553</f>
        <v>0</v>
      </c>
      <c r="K553" s="78">
        <f t="shared" si="179"/>
        <v>0</v>
      </c>
      <c r="L553" s="45">
        <f>+HOSCA!L553+HOSLA!L553+'LLAY-LLAY'!L553+HPUT!L553+PSIQ.!L553+'C-LLAY'!L553+'C-SF'!L553+'C-LA'!L553+DIRECCION!L553</f>
        <v>0</v>
      </c>
      <c r="M553" s="79">
        <f t="shared" si="180"/>
        <v>0</v>
      </c>
      <c r="N553" s="65">
        <f>+HOSCA!N553+HOSLA!N553+'LLAY-LLAY'!N553+HPUT!N553+PSIQ.!N553+'C-LLAY'!N553+'C-SF'!N553+'C-LA'!N553+DIRECCION!N553</f>
        <v>0</v>
      </c>
      <c r="O553" s="78">
        <f t="shared" si="181"/>
        <v>0</v>
      </c>
      <c r="P553" s="45">
        <f>+HOSCA!P553+HOSLA!P553+'LLAY-LLAY'!P553+HPUT!P553+PSIQ.!P553+'C-LLAY'!P553+'C-SF'!P553+'C-LA'!P553+DIRECCION!P553</f>
        <v>0</v>
      </c>
      <c r="Q553" s="79">
        <f t="shared" si="182"/>
        <v>0</v>
      </c>
      <c r="R553" s="65">
        <f>+HOSCA!R553+HOSLA!R553+'LLAY-LLAY'!R553+HPUT!R553+PSIQ.!R553+'C-LLAY'!R553+'C-SF'!R553+'C-LA'!R553+DIRECCION!R553</f>
        <v>0</v>
      </c>
      <c r="S553" s="78">
        <f t="shared" si="183"/>
        <v>0</v>
      </c>
      <c r="T553" s="45">
        <f>+HOSCA!T553+HOSLA!T553+'LLAY-LLAY'!T553+HPUT!T553+PSIQ.!T553+'C-LLAY'!T553+'C-SF'!T553+'C-LA'!T553+DIRECCION!T553</f>
        <v>0</v>
      </c>
      <c r="U553" s="79">
        <f t="shared" si="184"/>
        <v>0</v>
      </c>
      <c r="V553" s="65">
        <f>+HOSCA!V553+HOSLA!V553+'LLAY-LLAY'!V553+HPUT!V553+PSIQ.!V553+'C-LLAY'!V553+'C-SF'!V553+'C-LA'!V553+DIRECCION!V553</f>
        <v>0</v>
      </c>
      <c r="W553" s="78">
        <f t="shared" si="185"/>
        <v>0</v>
      </c>
      <c r="X553" s="45">
        <f>+HOSCA!X553+HOSLA!X553+'LLAY-LLAY'!X553+HPUT!X553+PSIQ.!X553+'C-LLAY'!X553+'C-SF'!X553+'C-LA'!X553+DIRECCION!X553</f>
        <v>0</v>
      </c>
      <c r="Y553" s="79">
        <f t="shared" si="186"/>
        <v>0</v>
      </c>
      <c r="Z553" s="65">
        <f>+HOSCA!Z553+HOSLA!Z553+'LLAY-LLAY'!Z553+HPUT!Z553+PSIQ.!Z553+'C-LLAY'!Z553+'C-SF'!Z553+'C-LA'!Z553+DIRECCION!Z553</f>
        <v>0</v>
      </c>
      <c r="AA553" s="78">
        <f t="shared" si="187"/>
        <v>0</v>
      </c>
      <c r="AB553" s="45">
        <f>+HOSCA!AB553+HOSLA!AB553+'LLAY-LLAY'!AB553+HPUT!AB553+PSIQ.!AB553+'C-LLAY'!AB553+'C-SF'!AB553+'C-LA'!AB553+DIRECCION!AB553</f>
        <v>0</v>
      </c>
      <c r="AC553" s="79">
        <f t="shared" si="188"/>
        <v>0</v>
      </c>
      <c r="AD553" s="65">
        <f>+HOSCA!AD553+HOSLA!AD553+'LLAY-LLAY'!AD553+HPUT!AD553+PSIQ.!AD553+'C-LLAY'!AD553+'C-SF'!AD553+'C-LA'!AD553+DIRECCION!AD553</f>
        <v>0</v>
      </c>
      <c r="AE553" s="78">
        <f t="shared" si="189"/>
        <v>0</v>
      </c>
      <c r="AF553" s="45">
        <f>+HOSCA!AF553+HOSLA!AF553+'LLAY-LLAY'!AF553+HPUT!AF553+PSIQ.!AF553+'C-LLAY'!AF553+'C-SF'!AF553+'C-LA'!AF553+DIRECCION!AF553</f>
        <v>0</v>
      </c>
      <c r="AG553" s="79">
        <f t="shared" si="190"/>
        <v>0</v>
      </c>
    </row>
    <row r="554" spans="1:33" ht="16.5" customHeight="1">
      <c r="A554" s="12">
        <v>3103016</v>
      </c>
      <c r="B554" s="27" t="s">
        <v>453</v>
      </c>
      <c r="C554" s="281">
        <v>577120</v>
      </c>
      <c r="D554" s="45">
        <f>+HOSCA!D554+HOSLA!D554+'LLAY-LLAY'!D554+HPUT!D554+PSIQ.!D554+'C-LLAY'!D554+'C-SF'!D554+'C-LA'!D554+DIRECCION!D554</f>
        <v>0</v>
      </c>
      <c r="E554" s="46">
        <f t="shared" si="176"/>
        <v>0</v>
      </c>
      <c r="F554" s="46">
        <f t="shared" si="177"/>
        <v>0</v>
      </c>
      <c r="G554" s="46">
        <f t="shared" si="178"/>
        <v>0</v>
      </c>
      <c r="H554" s="53" t="e">
        <f t="shared" si="191"/>
        <v>#DIV/0!</v>
      </c>
      <c r="I554" s="54" t="e">
        <f t="shared" si="192"/>
        <v>#DIV/0!</v>
      </c>
      <c r="J554" s="65">
        <f>+HOSCA!J554+HOSLA!J554+'LLAY-LLAY'!J554+HPUT!J554+PSIQ.!J554+'C-LLAY'!J554+'C-SF'!J554+'C-LA'!J554+DIRECCION!J554</f>
        <v>0</v>
      </c>
      <c r="K554" s="78">
        <f t="shared" si="179"/>
        <v>0</v>
      </c>
      <c r="L554" s="45">
        <f>+HOSCA!L554+HOSLA!L554+'LLAY-LLAY'!L554+HPUT!L554+PSIQ.!L554+'C-LLAY'!L554+'C-SF'!L554+'C-LA'!L554+DIRECCION!L554</f>
        <v>0</v>
      </c>
      <c r="M554" s="79">
        <f t="shared" si="180"/>
        <v>0</v>
      </c>
      <c r="N554" s="65">
        <f>+HOSCA!N554+HOSLA!N554+'LLAY-LLAY'!N554+HPUT!N554+PSIQ.!N554+'C-LLAY'!N554+'C-SF'!N554+'C-LA'!N554+DIRECCION!N554</f>
        <v>0</v>
      </c>
      <c r="O554" s="78">
        <f t="shared" si="181"/>
        <v>0</v>
      </c>
      <c r="P554" s="45">
        <f>+HOSCA!P554+HOSLA!P554+'LLAY-LLAY'!P554+HPUT!P554+PSIQ.!P554+'C-LLAY'!P554+'C-SF'!P554+'C-LA'!P554+DIRECCION!P554</f>
        <v>0</v>
      </c>
      <c r="Q554" s="79">
        <f t="shared" si="182"/>
        <v>0</v>
      </c>
      <c r="R554" s="65">
        <f>+HOSCA!R554+HOSLA!R554+'LLAY-LLAY'!R554+HPUT!R554+PSIQ.!R554+'C-LLAY'!R554+'C-SF'!R554+'C-LA'!R554+DIRECCION!R554</f>
        <v>0</v>
      </c>
      <c r="S554" s="78">
        <f t="shared" si="183"/>
        <v>0</v>
      </c>
      <c r="T554" s="45">
        <f>+HOSCA!T554+HOSLA!T554+'LLAY-LLAY'!T554+HPUT!T554+PSIQ.!T554+'C-LLAY'!T554+'C-SF'!T554+'C-LA'!T554+DIRECCION!T554</f>
        <v>0</v>
      </c>
      <c r="U554" s="79">
        <f t="shared" si="184"/>
        <v>0</v>
      </c>
      <c r="V554" s="65">
        <f>+HOSCA!V554+HOSLA!V554+'LLAY-LLAY'!V554+HPUT!V554+PSIQ.!V554+'C-LLAY'!V554+'C-SF'!V554+'C-LA'!V554+DIRECCION!V554</f>
        <v>0</v>
      </c>
      <c r="W554" s="78">
        <f t="shared" si="185"/>
        <v>0</v>
      </c>
      <c r="X554" s="45">
        <f>+HOSCA!X554+HOSLA!X554+'LLAY-LLAY'!X554+HPUT!X554+PSIQ.!X554+'C-LLAY'!X554+'C-SF'!X554+'C-LA'!X554+DIRECCION!X554</f>
        <v>0</v>
      </c>
      <c r="Y554" s="79">
        <f t="shared" si="186"/>
        <v>0</v>
      </c>
      <c r="Z554" s="65">
        <f>+HOSCA!Z554+HOSLA!Z554+'LLAY-LLAY'!Z554+HPUT!Z554+PSIQ.!Z554+'C-LLAY'!Z554+'C-SF'!Z554+'C-LA'!Z554+DIRECCION!Z554</f>
        <v>0</v>
      </c>
      <c r="AA554" s="78">
        <f t="shared" si="187"/>
        <v>0</v>
      </c>
      <c r="AB554" s="45">
        <f>+HOSCA!AB554+HOSLA!AB554+'LLAY-LLAY'!AB554+HPUT!AB554+PSIQ.!AB554+'C-LLAY'!AB554+'C-SF'!AB554+'C-LA'!AB554+DIRECCION!AB554</f>
        <v>0</v>
      </c>
      <c r="AC554" s="79">
        <f t="shared" si="188"/>
        <v>0</v>
      </c>
      <c r="AD554" s="65">
        <f>+HOSCA!AD554+HOSLA!AD554+'LLAY-LLAY'!AD554+HPUT!AD554+PSIQ.!AD554+'C-LLAY'!AD554+'C-SF'!AD554+'C-LA'!AD554+DIRECCION!AD554</f>
        <v>0</v>
      </c>
      <c r="AE554" s="78">
        <f t="shared" si="189"/>
        <v>0</v>
      </c>
      <c r="AF554" s="45">
        <f>+HOSCA!AF554+HOSLA!AF554+'LLAY-LLAY'!AF554+HPUT!AF554+PSIQ.!AF554+'C-LLAY'!AF554+'C-SF'!AF554+'C-LA'!AF554+DIRECCION!AF554</f>
        <v>0</v>
      </c>
      <c r="AG554" s="79">
        <f t="shared" si="190"/>
        <v>0</v>
      </c>
    </row>
    <row r="555" spans="1:33" ht="16.5" customHeight="1">
      <c r="A555" s="12">
        <v>3103021</v>
      </c>
      <c r="B555" s="27" t="s">
        <v>454</v>
      </c>
      <c r="C555" s="281">
        <v>740460</v>
      </c>
      <c r="D555" s="45">
        <f>+HOSCA!D555+HOSLA!D555+'LLAY-LLAY'!D555+HPUT!D555+PSIQ.!D555+'C-LLAY'!D555+'C-SF'!D555+'C-LA'!D555+DIRECCION!D555</f>
        <v>12</v>
      </c>
      <c r="E555" s="46">
        <f t="shared" si="176"/>
        <v>11</v>
      </c>
      <c r="F555" s="46">
        <f t="shared" si="177"/>
        <v>8885520</v>
      </c>
      <c r="G555" s="46">
        <f t="shared" si="178"/>
        <v>8145060</v>
      </c>
      <c r="H555" s="53"/>
      <c r="I555" s="54"/>
      <c r="J555" s="65">
        <f>+HOSCA!J555+HOSLA!J555+'LLAY-LLAY'!J555+HPUT!J555+PSIQ.!J555+'C-LLAY'!J555+'C-SF'!J555+'C-LA'!J555+DIRECCION!J555</f>
        <v>1</v>
      </c>
      <c r="K555" s="78">
        <f t="shared" si="179"/>
        <v>740460</v>
      </c>
      <c r="L555" s="45">
        <f>+HOSCA!L555+HOSLA!L555+'LLAY-LLAY'!L555+HPUT!L555+PSIQ.!L555+'C-LLAY'!L555+'C-SF'!L555+'C-LA'!L555+DIRECCION!L555</f>
        <v>1</v>
      </c>
      <c r="M555" s="79">
        <f t="shared" si="180"/>
        <v>740460</v>
      </c>
      <c r="N555" s="65">
        <f>+HOSCA!N555+HOSLA!N555+'LLAY-LLAY'!N555+HPUT!N555+PSIQ.!N555+'C-LLAY'!N555+'C-SF'!N555+'C-LA'!N555+DIRECCION!N555</f>
        <v>1</v>
      </c>
      <c r="O555" s="78">
        <f t="shared" si="181"/>
        <v>740460</v>
      </c>
      <c r="P555" s="45">
        <f>+HOSCA!P555+HOSLA!P555+'LLAY-LLAY'!P555+HPUT!P555+PSIQ.!P555+'C-LLAY'!P555+'C-SF'!P555+'C-LA'!P555+DIRECCION!P555</f>
        <v>1</v>
      </c>
      <c r="Q555" s="79">
        <f t="shared" si="182"/>
        <v>740460</v>
      </c>
      <c r="R555" s="65">
        <f>+HOSCA!R555+HOSLA!R555+'LLAY-LLAY'!R555+HPUT!R555+PSIQ.!R555+'C-LLAY'!R555+'C-SF'!R555+'C-LA'!R555+DIRECCION!R555</f>
        <v>1</v>
      </c>
      <c r="S555" s="78">
        <f t="shared" si="183"/>
        <v>740460</v>
      </c>
      <c r="T555" s="45">
        <f>+HOSCA!T555+HOSLA!T555+'LLAY-LLAY'!T555+HPUT!T555+PSIQ.!T555+'C-LLAY'!T555+'C-SF'!T555+'C-LA'!T555+DIRECCION!T555</f>
        <v>1</v>
      </c>
      <c r="U555" s="79">
        <f t="shared" si="184"/>
        <v>740460</v>
      </c>
      <c r="V555" s="65">
        <f>+HOSCA!V555+HOSLA!V555+'LLAY-LLAY'!V555+HPUT!V555+PSIQ.!V555+'C-LLAY'!V555+'C-SF'!V555+'C-LA'!V555+DIRECCION!V555</f>
        <v>0</v>
      </c>
      <c r="W555" s="78">
        <f t="shared" si="185"/>
        <v>0</v>
      </c>
      <c r="X555" s="45">
        <f>+HOSCA!X555+HOSLA!X555+'LLAY-LLAY'!X555+HPUT!X555+PSIQ.!X555+'C-LLAY'!X555+'C-SF'!X555+'C-LA'!X555+DIRECCION!X555</f>
        <v>1</v>
      </c>
      <c r="Y555" s="79">
        <f t="shared" si="186"/>
        <v>740460</v>
      </c>
      <c r="Z555" s="65">
        <f>+HOSCA!Z555+HOSLA!Z555+'LLAY-LLAY'!Z555+HPUT!Z555+PSIQ.!Z555+'C-LLAY'!Z555+'C-SF'!Z555+'C-LA'!Z555+DIRECCION!Z555</f>
        <v>0</v>
      </c>
      <c r="AA555" s="78">
        <f t="shared" si="187"/>
        <v>0</v>
      </c>
      <c r="AB555" s="45">
        <f>+HOSCA!AB555+HOSLA!AB555+'LLAY-LLAY'!AB555+HPUT!AB555+PSIQ.!AB555+'C-LLAY'!AB555+'C-SF'!AB555+'C-LA'!AB555+DIRECCION!AB555</f>
        <v>2</v>
      </c>
      <c r="AC555" s="79">
        <f t="shared" si="188"/>
        <v>1480920</v>
      </c>
      <c r="AD555" s="65">
        <f>+HOSCA!AD555+HOSLA!AD555+'LLAY-LLAY'!AD555+HPUT!AD555+PSIQ.!AD555+'C-LLAY'!AD555+'C-SF'!AD555+'C-LA'!AD555+DIRECCION!AD555</f>
        <v>1</v>
      </c>
      <c r="AE555" s="78">
        <f t="shared" si="189"/>
        <v>740460</v>
      </c>
      <c r="AF555" s="45">
        <f>+HOSCA!AF555+HOSLA!AF555+'LLAY-LLAY'!AF555+HPUT!AF555+PSIQ.!AF555+'C-LLAY'!AF555+'C-SF'!AF555+'C-LA'!AF555+DIRECCION!AF555</f>
        <v>1</v>
      </c>
      <c r="AG555" s="79">
        <f t="shared" si="190"/>
        <v>740460</v>
      </c>
    </row>
    <row r="556" spans="1:33" ht="16.5" customHeight="1">
      <c r="A556" s="12">
        <v>3103018</v>
      </c>
      <c r="B556" s="27" t="s">
        <v>455</v>
      </c>
      <c r="C556" s="281">
        <v>506810</v>
      </c>
      <c r="D556" s="45">
        <f>+HOSCA!D556+HOSLA!D556+'LLAY-LLAY'!D556+HPUT!D556+PSIQ.!D556+'C-LLAY'!D556+'C-SF'!D556+'C-LA'!D556+DIRECCION!D556</f>
        <v>0</v>
      </c>
      <c r="E556" s="46">
        <f t="shared" si="176"/>
        <v>0</v>
      </c>
      <c r="F556" s="46">
        <f t="shared" si="177"/>
        <v>0</v>
      </c>
      <c r="G556" s="46">
        <f t="shared" si="178"/>
        <v>0</v>
      </c>
      <c r="H556" s="53" t="e">
        <f t="shared" si="191"/>
        <v>#DIV/0!</v>
      </c>
      <c r="I556" s="54" t="e">
        <f t="shared" si="192"/>
        <v>#DIV/0!</v>
      </c>
      <c r="J556" s="65">
        <f>+HOSCA!J556+HOSLA!J556+'LLAY-LLAY'!J556+HPUT!J556+PSIQ.!J556+'C-LLAY'!J556+'C-SF'!J556+'C-LA'!J556+DIRECCION!J556</f>
        <v>0</v>
      </c>
      <c r="K556" s="78">
        <f t="shared" si="179"/>
        <v>0</v>
      </c>
      <c r="L556" s="45">
        <f>+HOSCA!L556+HOSLA!L556+'LLAY-LLAY'!L556+HPUT!L556+PSIQ.!L556+'C-LLAY'!L556+'C-SF'!L556+'C-LA'!L556+DIRECCION!L556</f>
        <v>0</v>
      </c>
      <c r="M556" s="79">
        <f t="shared" si="180"/>
        <v>0</v>
      </c>
      <c r="N556" s="65">
        <f>+HOSCA!N556+HOSLA!N556+'LLAY-LLAY'!N556+HPUT!N556+PSIQ.!N556+'C-LLAY'!N556+'C-SF'!N556+'C-LA'!N556+DIRECCION!N556</f>
        <v>0</v>
      </c>
      <c r="O556" s="78">
        <f t="shared" si="181"/>
        <v>0</v>
      </c>
      <c r="P556" s="45">
        <f>+HOSCA!P556+HOSLA!P556+'LLAY-LLAY'!P556+HPUT!P556+PSIQ.!P556+'C-LLAY'!P556+'C-SF'!P556+'C-LA'!P556+DIRECCION!P556</f>
        <v>0</v>
      </c>
      <c r="Q556" s="79">
        <f t="shared" si="182"/>
        <v>0</v>
      </c>
      <c r="R556" s="65">
        <f>+HOSCA!R556+HOSLA!R556+'LLAY-LLAY'!R556+HPUT!R556+PSIQ.!R556+'C-LLAY'!R556+'C-SF'!R556+'C-LA'!R556+DIRECCION!R556</f>
        <v>0</v>
      </c>
      <c r="S556" s="78">
        <f t="shared" si="183"/>
        <v>0</v>
      </c>
      <c r="T556" s="45">
        <f>+HOSCA!T556+HOSLA!T556+'LLAY-LLAY'!T556+HPUT!T556+PSIQ.!T556+'C-LLAY'!T556+'C-SF'!T556+'C-LA'!T556+DIRECCION!T556</f>
        <v>0</v>
      </c>
      <c r="U556" s="79">
        <f t="shared" si="184"/>
        <v>0</v>
      </c>
      <c r="V556" s="65">
        <f>+HOSCA!V556+HOSLA!V556+'LLAY-LLAY'!V556+HPUT!V556+PSIQ.!V556+'C-LLAY'!V556+'C-SF'!V556+'C-LA'!V556+DIRECCION!V556</f>
        <v>0</v>
      </c>
      <c r="W556" s="78">
        <f t="shared" si="185"/>
        <v>0</v>
      </c>
      <c r="X556" s="45">
        <f>+HOSCA!X556+HOSLA!X556+'LLAY-LLAY'!X556+HPUT!X556+PSIQ.!X556+'C-LLAY'!X556+'C-SF'!X556+'C-LA'!X556+DIRECCION!X556</f>
        <v>0</v>
      </c>
      <c r="Y556" s="79">
        <f t="shared" si="186"/>
        <v>0</v>
      </c>
      <c r="Z556" s="65">
        <f>+HOSCA!Z556+HOSLA!Z556+'LLAY-LLAY'!Z556+HPUT!Z556+PSIQ.!Z556+'C-LLAY'!Z556+'C-SF'!Z556+'C-LA'!Z556+DIRECCION!Z556</f>
        <v>0</v>
      </c>
      <c r="AA556" s="78">
        <f t="shared" si="187"/>
        <v>0</v>
      </c>
      <c r="AB556" s="45">
        <f>+HOSCA!AB556+HOSLA!AB556+'LLAY-LLAY'!AB556+HPUT!AB556+PSIQ.!AB556+'C-LLAY'!AB556+'C-SF'!AB556+'C-LA'!AB556+DIRECCION!AB556</f>
        <v>0</v>
      </c>
      <c r="AC556" s="79">
        <f t="shared" si="188"/>
        <v>0</v>
      </c>
      <c r="AD556" s="65">
        <f>+HOSCA!AD556+HOSLA!AD556+'LLAY-LLAY'!AD556+HPUT!AD556+PSIQ.!AD556+'C-LLAY'!AD556+'C-SF'!AD556+'C-LA'!AD556+DIRECCION!AD556</f>
        <v>0</v>
      </c>
      <c r="AE556" s="78">
        <f t="shared" si="189"/>
        <v>0</v>
      </c>
      <c r="AF556" s="45">
        <f>+HOSCA!AF556+HOSLA!AF556+'LLAY-LLAY'!AF556+HPUT!AF556+PSIQ.!AF556+'C-LLAY'!AF556+'C-SF'!AF556+'C-LA'!AF556+DIRECCION!AF556</f>
        <v>0</v>
      </c>
      <c r="AG556" s="79">
        <f t="shared" si="190"/>
        <v>0</v>
      </c>
    </row>
    <row r="557" spans="1:33" ht="16.5" customHeight="1">
      <c r="A557" s="12">
        <v>3103017</v>
      </c>
      <c r="B557" s="27" t="s">
        <v>456</v>
      </c>
      <c r="C557" s="281">
        <v>879220</v>
      </c>
      <c r="D557" s="45">
        <f>+HOSCA!D557+HOSLA!D557+'LLAY-LLAY'!D557+HPUT!D557+PSIQ.!D557+'C-LLAY'!D557+'C-SF'!D557+'C-LA'!D557+DIRECCION!D557</f>
        <v>0</v>
      </c>
      <c r="E557" s="46">
        <f t="shared" si="176"/>
        <v>0</v>
      </c>
      <c r="F557" s="46">
        <f t="shared" si="177"/>
        <v>0</v>
      </c>
      <c r="G557" s="46">
        <f t="shared" si="178"/>
        <v>0</v>
      </c>
      <c r="H557" s="53"/>
      <c r="I557" s="54"/>
      <c r="J557" s="65">
        <f>+HOSCA!J557+HOSLA!J557+'LLAY-LLAY'!J557+HPUT!J557+PSIQ.!J557+'C-LLAY'!J557+'C-SF'!J557+'C-LA'!J557+DIRECCION!J557</f>
        <v>0</v>
      </c>
      <c r="K557" s="78">
        <f t="shared" si="179"/>
        <v>0</v>
      </c>
      <c r="L557" s="45">
        <f>+HOSCA!L557+HOSLA!L557+'LLAY-LLAY'!L557+HPUT!L557+PSIQ.!L557+'C-LLAY'!L557+'C-SF'!L557+'C-LA'!L557+DIRECCION!L557</f>
        <v>0</v>
      </c>
      <c r="M557" s="79">
        <f t="shared" si="180"/>
        <v>0</v>
      </c>
      <c r="N557" s="65">
        <f>+HOSCA!N557+HOSLA!N557+'LLAY-LLAY'!N557+HPUT!N557+PSIQ.!N557+'C-LLAY'!N557+'C-SF'!N557+'C-LA'!N557+DIRECCION!N557</f>
        <v>0</v>
      </c>
      <c r="O557" s="78">
        <f t="shared" si="181"/>
        <v>0</v>
      </c>
      <c r="P557" s="45">
        <f>+HOSCA!P557+HOSLA!P557+'LLAY-LLAY'!P557+HPUT!P557+PSIQ.!P557+'C-LLAY'!P557+'C-SF'!P557+'C-LA'!P557+DIRECCION!P557</f>
        <v>0</v>
      </c>
      <c r="Q557" s="79">
        <f t="shared" si="182"/>
        <v>0</v>
      </c>
      <c r="R557" s="65">
        <f>+HOSCA!R557+HOSLA!R557+'LLAY-LLAY'!R557+HPUT!R557+PSIQ.!R557+'C-LLAY'!R557+'C-SF'!R557+'C-LA'!R557+DIRECCION!R557</f>
        <v>0</v>
      </c>
      <c r="S557" s="78">
        <f t="shared" si="183"/>
        <v>0</v>
      </c>
      <c r="T557" s="45">
        <f>+HOSCA!T557+HOSLA!T557+'LLAY-LLAY'!T557+HPUT!T557+PSIQ.!T557+'C-LLAY'!T557+'C-SF'!T557+'C-LA'!T557+DIRECCION!T557</f>
        <v>0</v>
      </c>
      <c r="U557" s="79">
        <f t="shared" si="184"/>
        <v>0</v>
      </c>
      <c r="V557" s="65">
        <f>+HOSCA!V557+HOSLA!V557+'LLAY-LLAY'!V557+HPUT!V557+PSIQ.!V557+'C-LLAY'!V557+'C-SF'!V557+'C-LA'!V557+DIRECCION!V557</f>
        <v>0</v>
      </c>
      <c r="W557" s="78">
        <f t="shared" si="185"/>
        <v>0</v>
      </c>
      <c r="X557" s="45">
        <f>+HOSCA!X557+HOSLA!X557+'LLAY-LLAY'!X557+HPUT!X557+PSIQ.!X557+'C-LLAY'!X557+'C-SF'!X557+'C-LA'!X557+DIRECCION!X557</f>
        <v>0</v>
      </c>
      <c r="Y557" s="79">
        <f t="shared" si="186"/>
        <v>0</v>
      </c>
      <c r="Z557" s="65">
        <f>+HOSCA!Z557+HOSLA!Z557+'LLAY-LLAY'!Z557+HPUT!Z557+PSIQ.!Z557+'C-LLAY'!Z557+'C-SF'!Z557+'C-LA'!Z557+DIRECCION!Z557</f>
        <v>0</v>
      </c>
      <c r="AA557" s="78">
        <f t="shared" si="187"/>
        <v>0</v>
      </c>
      <c r="AB557" s="45">
        <f>+HOSCA!AB557+HOSLA!AB557+'LLAY-LLAY'!AB557+HPUT!AB557+PSIQ.!AB557+'C-LLAY'!AB557+'C-SF'!AB557+'C-LA'!AB557+DIRECCION!AB557</f>
        <v>0</v>
      </c>
      <c r="AC557" s="79">
        <f t="shared" si="188"/>
        <v>0</v>
      </c>
      <c r="AD557" s="65">
        <f>+HOSCA!AD557+HOSLA!AD557+'LLAY-LLAY'!AD557+HPUT!AD557+PSIQ.!AD557+'C-LLAY'!AD557+'C-SF'!AD557+'C-LA'!AD557+DIRECCION!AD557</f>
        <v>0</v>
      </c>
      <c r="AE557" s="78">
        <f t="shared" si="189"/>
        <v>0</v>
      </c>
      <c r="AF557" s="45">
        <f>+HOSCA!AF557+HOSLA!AF557+'LLAY-LLAY'!AF557+HPUT!AF557+PSIQ.!AF557+'C-LLAY'!AF557+'C-SF'!AF557+'C-LA'!AF557+DIRECCION!AF557</f>
        <v>0</v>
      </c>
      <c r="AG557" s="79">
        <f t="shared" si="190"/>
        <v>0</v>
      </c>
    </row>
    <row r="558" spans="1:33" ht="16.5" customHeight="1">
      <c r="A558" s="12"/>
      <c r="B558" s="27"/>
      <c r="C558" s="14"/>
      <c r="D558" s="45"/>
      <c r="E558" s="46"/>
      <c r="F558" s="46"/>
      <c r="G558" s="46"/>
      <c r="H558" s="53"/>
      <c r="I558" s="54"/>
      <c r="J558" s="65"/>
      <c r="K558" s="78"/>
      <c r="L558" s="45"/>
      <c r="M558" s="79"/>
      <c r="N558" s="65"/>
      <c r="O558" s="78"/>
      <c r="P558" s="45"/>
      <c r="Q558" s="79"/>
      <c r="R558" s="65"/>
      <c r="S558" s="78"/>
      <c r="T558" s="45"/>
      <c r="U558" s="79"/>
      <c r="V558" s="65"/>
      <c r="W558" s="78"/>
      <c r="X558" s="45"/>
      <c r="Y558" s="79"/>
      <c r="Z558" s="65"/>
      <c r="AA558" s="78"/>
      <c r="AB558" s="45"/>
      <c r="AC558" s="79"/>
      <c r="AD558" s="65"/>
      <c r="AE558" s="78"/>
      <c r="AF558" s="45"/>
      <c r="AG558" s="79"/>
    </row>
    <row r="559" spans="1:33" ht="16.5" customHeight="1">
      <c r="A559" s="58"/>
      <c r="B559" s="141" t="s">
        <v>457</v>
      </c>
      <c r="C559" s="59"/>
      <c r="D559" s="60"/>
      <c r="E559" s="61"/>
      <c r="F559" s="61"/>
      <c r="G559" s="61"/>
      <c r="H559" s="62"/>
      <c r="I559" s="63"/>
      <c r="J559" s="84"/>
      <c r="K559" s="85"/>
      <c r="L559" s="60"/>
      <c r="M559" s="86"/>
      <c r="N559" s="84"/>
      <c r="O559" s="85"/>
      <c r="P559" s="60"/>
      <c r="Q559" s="86"/>
      <c r="R559" s="84"/>
      <c r="S559" s="85"/>
      <c r="T559" s="60"/>
      <c r="U559" s="86"/>
      <c r="V559" s="84"/>
      <c r="W559" s="85"/>
      <c r="X559" s="60"/>
      <c r="Y559" s="86"/>
      <c r="Z559" s="84"/>
      <c r="AA559" s="85"/>
      <c r="AB559" s="60"/>
      <c r="AC559" s="86"/>
      <c r="AD559" s="84"/>
      <c r="AE559" s="85"/>
      <c r="AF559" s="60"/>
      <c r="AG559" s="86"/>
    </row>
    <row r="560" spans="1:33" ht="16.5" customHeight="1">
      <c r="A560" s="12" t="s">
        <v>920</v>
      </c>
      <c r="B560" s="27" t="s">
        <v>458</v>
      </c>
      <c r="C560" s="281">
        <v>130850</v>
      </c>
      <c r="D560" s="45">
        <f>+HOSCA!D560+HOSLA!D560+'LLAY-LLAY'!D560+HPUT!D560+PSIQ.!D560+'C-LLAY'!D560+'C-SF'!D560+'C-LA'!D560+DIRECCION!D560</f>
        <v>35</v>
      </c>
      <c r="E560" s="46">
        <f t="shared" si="176"/>
        <v>27</v>
      </c>
      <c r="F560" s="46">
        <f t="shared" si="177"/>
        <v>4579750</v>
      </c>
      <c r="G560" s="46">
        <f t="shared" si="178"/>
        <v>3532950</v>
      </c>
      <c r="H560" s="53">
        <f t="shared" si="191"/>
        <v>0.77142857142857146</v>
      </c>
      <c r="I560" s="54">
        <f t="shared" si="192"/>
        <v>0.77142857142857146</v>
      </c>
      <c r="J560" s="65">
        <f>+HOSCA!J560+HOSLA!J560+'LLAY-LLAY'!J560+HPUT!J560+PSIQ.!J560+'C-LLAY'!J560+'C-SF'!J560+'C-LA'!J560+DIRECCION!J560</f>
        <v>2</v>
      </c>
      <c r="K560" s="78">
        <f t="shared" si="179"/>
        <v>261700</v>
      </c>
      <c r="L560" s="45">
        <f>+HOSCA!L560+HOSLA!L560+'LLAY-LLAY'!L560+HPUT!L560+PSIQ.!L560+'C-LLAY'!L560+'C-SF'!L560+'C-LA'!L560+DIRECCION!L560</f>
        <v>2</v>
      </c>
      <c r="M560" s="79">
        <f t="shared" si="180"/>
        <v>261700</v>
      </c>
      <c r="N560" s="65">
        <f>+HOSCA!N560+HOSLA!N560+'LLAY-LLAY'!N560+HPUT!N560+PSIQ.!N560+'C-LLAY'!N560+'C-SF'!N560+'C-LA'!N560+DIRECCION!N560</f>
        <v>4</v>
      </c>
      <c r="O560" s="78">
        <f t="shared" si="181"/>
        <v>523400</v>
      </c>
      <c r="P560" s="45">
        <f>+HOSCA!P560+HOSLA!P560+'LLAY-LLAY'!P560+HPUT!P560+PSIQ.!P560+'C-LLAY'!P560+'C-SF'!P560+'C-LA'!P560+DIRECCION!P560</f>
        <v>1</v>
      </c>
      <c r="Q560" s="79">
        <f t="shared" si="182"/>
        <v>130850</v>
      </c>
      <c r="R560" s="65">
        <f>+HOSCA!R560+HOSLA!R560+'LLAY-LLAY'!R560+HPUT!R560+PSIQ.!R560+'C-LLAY'!R560+'C-SF'!R560+'C-LA'!R560+DIRECCION!R560</f>
        <v>5</v>
      </c>
      <c r="S560" s="78">
        <f t="shared" si="183"/>
        <v>654250</v>
      </c>
      <c r="T560" s="45">
        <f>+HOSCA!T560+HOSLA!T560+'LLAY-LLAY'!T560+HPUT!T560+PSIQ.!T560+'C-LLAY'!T560+'C-SF'!T560+'C-LA'!T560+DIRECCION!T560</f>
        <v>0</v>
      </c>
      <c r="U560" s="79">
        <f t="shared" si="184"/>
        <v>0</v>
      </c>
      <c r="V560" s="65">
        <f>+HOSCA!V560+HOSLA!V560+'LLAY-LLAY'!V560+HPUT!V560+PSIQ.!V560+'C-LLAY'!V560+'C-SF'!V560+'C-LA'!V560+DIRECCION!V560</f>
        <v>2</v>
      </c>
      <c r="W560" s="78">
        <f t="shared" si="185"/>
        <v>261700</v>
      </c>
      <c r="X560" s="45">
        <f>+HOSCA!X560+HOSLA!X560+'LLAY-LLAY'!X560+HPUT!X560+PSIQ.!X560+'C-LLAY'!X560+'C-SF'!X560+'C-LA'!X560+DIRECCION!X560</f>
        <v>2</v>
      </c>
      <c r="Y560" s="79">
        <f t="shared" si="186"/>
        <v>261700</v>
      </c>
      <c r="Z560" s="65">
        <f>+HOSCA!Z560+HOSLA!Z560+'LLAY-LLAY'!Z560+HPUT!Z560+PSIQ.!Z560+'C-LLAY'!Z560+'C-SF'!Z560+'C-LA'!Z560+DIRECCION!Z560</f>
        <v>4</v>
      </c>
      <c r="AA560" s="78">
        <f t="shared" si="187"/>
        <v>523400</v>
      </c>
      <c r="AB560" s="45">
        <f>+HOSCA!AB560+HOSLA!AB560+'LLAY-LLAY'!AB560+HPUT!AB560+PSIQ.!AB560+'C-LLAY'!AB560+'C-SF'!AB560+'C-LA'!AB560+DIRECCION!AB560</f>
        <v>2</v>
      </c>
      <c r="AC560" s="79">
        <f t="shared" si="188"/>
        <v>261700</v>
      </c>
      <c r="AD560" s="65">
        <f>+HOSCA!AD560+HOSLA!AD560+'LLAY-LLAY'!AD560+HPUT!AD560+PSIQ.!AD560+'C-LLAY'!AD560+'C-SF'!AD560+'C-LA'!AD560+DIRECCION!AD560</f>
        <v>0</v>
      </c>
      <c r="AE560" s="78">
        <f t="shared" si="189"/>
        <v>0</v>
      </c>
      <c r="AF560" s="45">
        <f>+HOSCA!AF560+HOSLA!AF560+'LLAY-LLAY'!AF560+HPUT!AF560+PSIQ.!AF560+'C-LLAY'!AF560+'C-SF'!AF560+'C-LA'!AF560+DIRECCION!AF560</f>
        <v>3</v>
      </c>
      <c r="AG560" s="79">
        <f t="shared" si="190"/>
        <v>392550</v>
      </c>
    </row>
    <row r="561" spans="1:33" ht="16.5" customHeight="1">
      <c r="A561" s="12" t="s">
        <v>921</v>
      </c>
      <c r="B561" s="27" t="s">
        <v>459</v>
      </c>
      <c r="C561" s="281">
        <v>130850</v>
      </c>
      <c r="D561" s="45">
        <f>+HOSCA!D561+HOSLA!D561+'LLAY-LLAY'!D561+HPUT!D561+PSIQ.!D561+'C-LLAY'!D561+'C-SF'!D561+'C-LA'!D561+DIRECCION!D561</f>
        <v>0</v>
      </c>
      <c r="E561" s="46">
        <f t="shared" si="176"/>
        <v>0</v>
      </c>
      <c r="F561" s="46">
        <f t="shared" si="177"/>
        <v>0</v>
      </c>
      <c r="G561" s="46">
        <f t="shared" si="178"/>
        <v>0</v>
      </c>
      <c r="H561" s="53" t="e">
        <f t="shared" si="191"/>
        <v>#DIV/0!</v>
      </c>
      <c r="I561" s="54" t="e">
        <f t="shared" si="192"/>
        <v>#DIV/0!</v>
      </c>
      <c r="J561" s="65">
        <f>+HOSCA!J561+HOSLA!J561+'LLAY-LLAY'!J561+HPUT!J561+PSIQ.!J561+'C-LLAY'!J561+'C-SF'!J561+'C-LA'!J561+DIRECCION!J561</f>
        <v>0</v>
      </c>
      <c r="K561" s="78">
        <f t="shared" si="179"/>
        <v>0</v>
      </c>
      <c r="L561" s="45">
        <f>+HOSCA!L561+HOSLA!L561+'LLAY-LLAY'!L561+HPUT!L561+PSIQ.!L561+'C-LLAY'!L561+'C-SF'!L561+'C-LA'!L561+DIRECCION!L561</f>
        <v>0</v>
      </c>
      <c r="M561" s="79">
        <f t="shared" si="180"/>
        <v>0</v>
      </c>
      <c r="N561" s="65">
        <f>+HOSCA!N561+HOSLA!N561+'LLAY-LLAY'!N561+HPUT!N561+PSIQ.!N561+'C-LLAY'!N561+'C-SF'!N561+'C-LA'!N561+DIRECCION!N561</f>
        <v>0</v>
      </c>
      <c r="O561" s="78">
        <f t="shared" si="181"/>
        <v>0</v>
      </c>
      <c r="P561" s="45">
        <f>+HOSCA!P561+HOSLA!P561+'LLAY-LLAY'!P561+HPUT!P561+PSIQ.!P561+'C-LLAY'!P561+'C-SF'!P561+'C-LA'!P561+DIRECCION!P561</f>
        <v>0</v>
      </c>
      <c r="Q561" s="79">
        <f t="shared" si="182"/>
        <v>0</v>
      </c>
      <c r="R561" s="65">
        <f>+HOSCA!R561+HOSLA!R561+'LLAY-LLAY'!R561+HPUT!R561+PSIQ.!R561+'C-LLAY'!R561+'C-SF'!R561+'C-LA'!R561+DIRECCION!R561</f>
        <v>0</v>
      </c>
      <c r="S561" s="78">
        <f t="shared" si="183"/>
        <v>0</v>
      </c>
      <c r="T561" s="45">
        <f>+HOSCA!T561+HOSLA!T561+'LLAY-LLAY'!T561+HPUT!T561+PSIQ.!T561+'C-LLAY'!T561+'C-SF'!T561+'C-LA'!T561+DIRECCION!T561</f>
        <v>0</v>
      </c>
      <c r="U561" s="79">
        <f t="shared" si="184"/>
        <v>0</v>
      </c>
      <c r="V561" s="65">
        <f>+HOSCA!V561+HOSLA!V561+'LLAY-LLAY'!V561+HPUT!V561+PSIQ.!V561+'C-LLAY'!V561+'C-SF'!V561+'C-LA'!V561+DIRECCION!V561</f>
        <v>0</v>
      </c>
      <c r="W561" s="78">
        <f t="shared" si="185"/>
        <v>0</v>
      </c>
      <c r="X561" s="45">
        <f>+HOSCA!X561+HOSLA!X561+'LLAY-LLAY'!X561+HPUT!X561+PSIQ.!X561+'C-LLAY'!X561+'C-SF'!X561+'C-LA'!X561+DIRECCION!X561</f>
        <v>0</v>
      </c>
      <c r="Y561" s="79">
        <f t="shared" si="186"/>
        <v>0</v>
      </c>
      <c r="Z561" s="65">
        <f>+HOSCA!Z561+HOSLA!Z561+'LLAY-LLAY'!Z561+HPUT!Z561+PSIQ.!Z561+'C-LLAY'!Z561+'C-SF'!Z561+'C-LA'!Z561+DIRECCION!Z561</f>
        <v>0</v>
      </c>
      <c r="AA561" s="78">
        <f t="shared" si="187"/>
        <v>0</v>
      </c>
      <c r="AB561" s="45">
        <f>+HOSCA!AB561+HOSLA!AB561+'LLAY-LLAY'!AB561+HPUT!AB561+PSIQ.!AB561+'C-LLAY'!AB561+'C-SF'!AB561+'C-LA'!AB561+DIRECCION!AB561</f>
        <v>0</v>
      </c>
      <c r="AC561" s="79">
        <f t="shared" si="188"/>
        <v>0</v>
      </c>
      <c r="AD561" s="65">
        <f>+HOSCA!AD561+HOSLA!AD561+'LLAY-LLAY'!AD561+HPUT!AD561+PSIQ.!AD561+'C-LLAY'!AD561+'C-SF'!AD561+'C-LA'!AD561+DIRECCION!AD561</f>
        <v>0</v>
      </c>
      <c r="AE561" s="78">
        <f t="shared" si="189"/>
        <v>0</v>
      </c>
      <c r="AF561" s="45">
        <f>+HOSCA!AF561+HOSLA!AF561+'LLAY-LLAY'!AF561+HPUT!AF561+PSIQ.!AF561+'C-LLAY'!AF561+'C-SF'!AF561+'C-LA'!AF561+DIRECCION!AF561</f>
        <v>0</v>
      </c>
      <c r="AG561" s="79">
        <f t="shared" si="190"/>
        <v>0</v>
      </c>
    </row>
    <row r="562" spans="1:33" ht="16.5" customHeight="1">
      <c r="A562" s="12" t="s">
        <v>922</v>
      </c>
      <c r="B562" s="27" t="s">
        <v>460</v>
      </c>
      <c r="C562" s="281">
        <v>58870</v>
      </c>
      <c r="D562" s="45">
        <f>+HOSCA!D562+HOSLA!D562+'LLAY-LLAY'!D562+HPUT!D562+PSIQ.!D562+'C-LLAY'!D562+'C-SF'!D562+'C-LA'!D562+DIRECCION!D562</f>
        <v>25</v>
      </c>
      <c r="E562" s="46">
        <f t="shared" si="176"/>
        <v>14</v>
      </c>
      <c r="F562" s="46">
        <f t="shared" si="177"/>
        <v>1471750</v>
      </c>
      <c r="G562" s="46">
        <f t="shared" si="178"/>
        <v>824180</v>
      </c>
      <c r="H562" s="53">
        <f t="shared" si="191"/>
        <v>0.56000000000000005</v>
      </c>
      <c r="I562" s="54">
        <f t="shared" si="192"/>
        <v>0.56000000000000005</v>
      </c>
      <c r="J562" s="65">
        <f>+HOSCA!J562+HOSLA!J562+'LLAY-LLAY'!J562+HPUT!J562+PSIQ.!J562+'C-LLAY'!J562+'C-SF'!J562+'C-LA'!J562+DIRECCION!J562</f>
        <v>3</v>
      </c>
      <c r="K562" s="78">
        <f t="shared" si="179"/>
        <v>176610</v>
      </c>
      <c r="L562" s="45">
        <f>+HOSCA!L562+HOSLA!L562+'LLAY-LLAY'!L562+HPUT!L562+PSIQ.!L562+'C-LLAY'!L562+'C-SF'!L562+'C-LA'!L562+DIRECCION!L562</f>
        <v>2</v>
      </c>
      <c r="M562" s="79">
        <f t="shared" si="180"/>
        <v>117740</v>
      </c>
      <c r="N562" s="65">
        <f>+HOSCA!N562+HOSLA!N562+'LLAY-LLAY'!N562+HPUT!N562+PSIQ.!N562+'C-LLAY'!N562+'C-SF'!N562+'C-LA'!N562+DIRECCION!N562</f>
        <v>1</v>
      </c>
      <c r="O562" s="78">
        <f t="shared" si="181"/>
        <v>58870</v>
      </c>
      <c r="P562" s="45">
        <f>+HOSCA!P562+HOSLA!P562+'LLAY-LLAY'!P562+HPUT!P562+PSIQ.!P562+'C-LLAY'!P562+'C-SF'!P562+'C-LA'!P562+DIRECCION!P562</f>
        <v>1</v>
      </c>
      <c r="Q562" s="79">
        <f t="shared" si="182"/>
        <v>58870</v>
      </c>
      <c r="R562" s="65">
        <f>+HOSCA!R562+HOSLA!R562+'LLAY-LLAY'!R562+HPUT!R562+PSIQ.!R562+'C-LLAY'!R562+'C-SF'!R562+'C-LA'!R562+DIRECCION!R562</f>
        <v>1</v>
      </c>
      <c r="S562" s="78">
        <f t="shared" si="183"/>
        <v>58870</v>
      </c>
      <c r="T562" s="45">
        <f>+HOSCA!T562+HOSLA!T562+'LLAY-LLAY'!T562+HPUT!T562+PSIQ.!T562+'C-LLAY'!T562+'C-SF'!T562+'C-LA'!T562+DIRECCION!T562</f>
        <v>0</v>
      </c>
      <c r="U562" s="79">
        <f t="shared" si="184"/>
        <v>0</v>
      </c>
      <c r="V562" s="65">
        <f>+HOSCA!V562+HOSLA!V562+'LLAY-LLAY'!V562+HPUT!V562+PSIQ.!V562+'C-LLAY'!V562+'C-SF'!V562+'C-LA'!V562+DIRECCION!V562</f>
        <v>0</v>
      </c>
      <c r="W562" s="78">
        <f t="shared" si="185"/>
        <v>0</v>
      </c>
      <c r="X562" s="45">
        <f>+HOSCA!X562+HOSLA!X562+'LLAY-LLAY'!X562+HPUT!X562+PSIQ.!X562+'C-LLAY'!X562+'C-SF'!X562+'C-LA'!X562+DIRECCION!X562</f>
        <v>0</v>
      </c>
      <c r="Y562" s="79">
        <f t="shared" si="186"/>
        <v>0</v>
      </c>
      <c r="Z562" s="65">
        <f>+HOSCA!Z562+HOSLA!Z562+'LLAY-LLAY'!Z562+HPUT!Z562+PSIQ.!Z562+'C-LLAY'!Z562+'C-SF'!Z562+'C-LA'!Z562+DIRECCION!Z562</f>
        <v>2</v>
      </c>
      <c r="AA562" s="78">
        <f t="shared" si="187"/>
        <v>117740</v>
      </c>
      <c r="AB562" s="45">
        <f>+HOSCA!AB562+HOSLA!AB562+'LLAY-LLAY'!AB562+HPUT!AB562+PSIQ.!AB562+'C-LLAY'!AB562+'C-SF'!AB562+'C-LA'!AB562+DIRECCION!AB562</f>
        <v>2</v>
      </c>
      <c r="AC562" s="79">
        <f t="shared" si="188"/>
        <v>117740</v>
      </c>
      <c r="AD562" s="65">
        <f>+HOSCA!AD562+HOSLA!AD562+'LLAY-LLAY'!AD562+HPUT!AD562+PSIQ.!AD562+'C-LLAY'!AD562+'C-SF'!AD562+'C-LA'!AD562+DIRECCION!AD562</f>
        <v>2</v>
      </c>
      <c r="AE562" s="78">
        <f t="shared" si="189"/>
        <v>117740</v>
      </c>
      <c r="AF562" s="45">
        <f>+HOSCA!AF562+HOSLA!AF562+'LLAY-LLAY'!AF562+HPUT!AF562+PSIQ.!AF562+'C-LLAY'!AF562+'C-SF'!AF562+'C-LA'!AF562+DIRECCION!AF562</f>
        <v>0</v>
      </c>
      <c r="AG562" s="79">
        <f t="shared" si="190"/>
        <v>0</v>
      </c>
    </row>
    <row r="563" spans="1:33" ht="16.5" customHeight="1">
      <c r="A563" s="12" t="s">
        <v>923</v>
      </c>
      <c r="B563" s="27" t="s">
        <v>461</v>
      </c>
      <c r="C563" s="281">
        <v>58870</v>
      </c>
      <c r="D563" s="45">
        <f>+HOSCA!D563+HOSLA!D563+'LLAY-LLAY'!D563+HPUT!D563+PSIQ.!D563+'C-LLAY'!D563+'C-SF'!D563+'C-LA'!D563+DIRECCION!D563</f>
        <v>0</v>
      </c>
      <c r="E563" s="46">
        <f t="shared" si="176"/>
        <v>0</v>
      </c>
      <c r="F563" s="46">
        <f t="shared" si="177"/>
        <v>0</v>
      </c>
      <c r="G563" s="46">
        <f t="shared" si="178"/>
        <v>0</v>
      </c>
      <c r="H563" s="53" t="e">
        <f t="shared" si="191"/>
        <v>#DIV/0!</v>
      </c>
      <c r="I563" s="54" t="e">
        <f t="shared" si="192"/>
        <v>#DIV/0!</v>
      </c>
      <c r="J563" s="65">
        <f>+HOSCA!J563+HOSLA!J563+'LLAY-LLAY'!J563+HPUT!J563+PSIQ.!J563+'C-LLAY'!J563+'C-SF'!J563+'C-LA'!J563+DIRECCION!J563</f>
        <v>0</v>
      </c>
      <c r="K563" s="78">
        <f t="shared" si="179"/>
        <v>0</v>
      </c>
      <c r="L563" s="45">
        <f>+HOSCA!L563+HOSLA!L563+'LLAY-LLAY'!L563+HPUT!L563+PSIQ.!L563+'C-LLAY'!L563+'C-SF'!L563+'C-LA'!L563+DIRECCION!L563</f>
        <v>0</v>
      </c>
      <c r="M563" s="79">
        <f t="shared" si="180"/>
        <v>0</v>
      </c>
      <c r="N563" s="65">
        <f>+HOSCA!N563+HOSLA!N563+'LLAY-LLAY'!N563+HPUT!N563+PSIQ.!N563+'C-LLAY'!N563+'C-SF'!N563+'C-LA'!N563+DIRECCION!N563</f>
        <v>0</v>
      </c>
      <c r="O563" s="78">
        <f t="shared" si="181"/>
        <v>0</v>
      </c>
      <c r="P563" s="45">
        <f>+HOSCA!P563+HOSLA!P563+'LLAY-LLAY'!P563+HPUT!P563+PSIQ.!P563+'C-LLAY'!P563+'C-SF'!P563+'C-LA'!P563+DIRECCION!P563</f>
        <v>0</v>
      </c>
      <c r="Q563" s="79">
        <f t="shared" si="182"/>
        <v>0</v>
      </c>
      <c r="R563" s="65">
        <f>+HOSCA!R563+HOSLA!R563+'LLAY-LLAY'!R563+HPUT!R563+PSIQ.!R563+'C-LLAY'!R563+'C-SF'!R563+'C-LA'!R563+DIRECCION!R563</f>
        <v>0</v>
      </c>
      <c r="S563" s="78">
        <f t="shared" si="183"/>
        <v>0</v>
      </c>
      <c r="T563" s="45">
        <f>+HOSCA!T563+HOSLA!T563+'LLAY-LLAY'!T563+HPUT!T563+PSIQ.!T563+'C-LLAY'!T563+'C-SF'!T563+'C-LA'!T563+DIRECCION!T563</f>
        <v>0</v>
      </c>
      <c r="U563" s="79">
        <f t="shared" si="184"/>
        <v>0</v>
      </c>
      <c r="V563" s="65">
        <f>+HOSCA!V563+HOSLA!V563+'LLAY-LLAY'!V563+HPUT!V563+PSIQ.!V563+'C-LLAY'!V563+'C-SF'!V563+'C-LA'!V563+DIRECCION!V563</f>
        <v>0</v>
      </c>
      <c r="W563" s="78">
        <f t="shared" si="185"/>
        <v>0</v>
      </c>
      <c r="X563" s="45">
        <f>+HOSCA!X563+HOSLA!X563+'LLAY-LLAY'!X563+HPUT!X563+PSIQ.!X563+'C-LLAY'!X563+'C-SF'!X563+'C-LA'!X563+DIRECCION!X563</f>
        <v>0</v>
      </c>
      <c r="Y563" s="79">
        <f t="shared" si="186"/>
        <v>0</v>
      </c>
      <c r="Z563" s="65">
        <f>+HOSCA!Z563+HOSLA!Z563+'LLAY-LLAY'!Z563+HPUT!Z563+PSIQ.!Z563+'C-LLAY'!Z563+'C-SF'!Z563+'C-LA'!Z563+DIRECCION!Z563</f>
        <v>0</v>
      </c>
      <c r="AA563" s="78">
        <f t="shared" si="187"/>
        <v>0</v>
      </c>
      <c r="AB563" s="45">
        <f>+HOSCA!AB563+HOSLA!AB563+'LLAY-LLAY'!AB563+HPUT!AB563+PSIQ.!AB563+'C-LLAY'!AB563+'C-SF'!AB563+'C-LA'!AB563+DIRECCION!AB563</f>
        <v>0</v>
      </c>
      <c r="AC563" s="79">
        <f t="shared" si="188"/>
        <v>0</v>
      </c>
      <c r="AD563" s="65">
        <f>+HOSCA!AD563+HOSLA!AD563+'LLAY-LLAY'!AD563+HPUT!AD563+PSIQ.!AD563+'C-LLAY'!AD563+'C-SF'!AD563+'C-LA'!AD563+DIRECCION!AD563</f>
        <v>0</v>
      </c>
      <c r="AE563" s="78">
        <f t="shared" si="189"/>
        <v>0</v>
      </c>
      <c r="AF563" s="45">
        <f>+HOSCA!AF563+HOSLA!AF563+'LLAY-LLAY'!AF563+HPUT!AF563+PSIQ.!AF563+'C-LLAY'!AF563+'C-SF'!AF563+'C-LA'!AF563+DIRECCION!AF563</f>
        <v>0</v>
      </c>
      <c r="AG563" s="79">
        <f t="shared" si="190"/>
        <v>0</v>
      </c>
    </row>
    <row r="564" spans="1:33" ht="16.5" customHeight="1">
      <c r="A564" s="12" t="s">
        <v>924</v>
      </c>
      <c r="B564" s="27" t="s">
        <v>462</v>
      </c>
      <c r="C564" s="281">
        <v>27530</v>
      </c>
      <c r="D564" s="45">
        <f>+HOSCA!D564+HOSLA!D564+'LLAY-LLAY'!D564+HPUT!D564+PSIQ.!D564+'C-LLAY'!D564+'C-SF'!D564+'C-LA'!D564+DIRECCION!D564</f>
        <v>0</v>
      </c>
      <c r="E564" s="46">
        <f t="shared" si="176"/>
        <v>0</v>
      </c>
      <c r="F564" s="46">
        <f t="shared" si="177"/>
        <v>0</v>
      </c>
      <c r="G564" s="46">
        <f t="shared" si="178"/>
        <v>0</v>
      </c>
      <c r="H564" s="53" t="e">
        <f t="shared" si="191"/>
        <v>#DIV/0!</v>
      </c>
      <c r="I564" s="54" t="e">
        <f t="shared" si="192"/>
        <v>#DIV/0!</v>
      </c>
      <c r="J564" s="65">
        <f>+HOSCA!J564+HOSLA!J564+'LLAY-LLAY'!J564+HPUT!J564+PSIQ.!J564+'C-LLAY'!J564+'C-SF'!J564+'C-LA'!J564+DIRECCION!J564</f>
        <v>0</v>
      </c>
      <c r="K564" s="78">
        <f t="shared" si="179"/>
        <v>0</v>
      </c>
      <c r="L564" s="45">
        <f>+HOSCA!L564+HOSLA!L564+'LLAY-LLAY'!L564+HPUT!L564+PSIQ.!L564+'C-LLAY'!L564+'C-SF'!L564+'C-LA'!L564+DIRECCION!L564</f>
        <v>0</v>
      </c>
      <c r="M564" s="79">
        <f t="shared" si="180"/>
        <v>0</v>
      </c>
      <c r="N564" s="65">
        <f>+HOSCA!N564+HOSLA!N564+'LLAY-LLAY'!N564+HPUT!N564+PSIQ.!N564+'C-LLAY'!N564+'C-SF'!N564+'C-LA'!N564+DIRECCION!N564</f>
        <v>0</v>
      </c>
      <c r="O564" s="78">
        <f t="shared" si="181"/>
        <v>0</v>
      </c>
      <c r="P564" s="45">
        <f>+HOSCA!P564+HOSLA!P564+'LLAY-LLAY'!P564+HPUT!P564+PSIQ.!P564+'C-LLAY'!P564+'C-SF'!P564+'C-LA'!P564+DIRECCION!P564</f>
        <v>0</v>
      </c>
      <c r="Q564" s="79">
        <f t="shared" si="182"/>
        <v>0</v>
      </c>
      <c r="R564" s="65">
        <f>+HOSCA!R564+HOSLA!R564+'LLAY-LLAY'!R564+HPUT!R564+PSIQ.!R564+'C-LLAY'!R564+'C-SF'!R564+'C-LA'!R564+DIRECCION!R564</f>
        <v>0</v>
      </c>
      <c r="S564" s="78">
        <f t="shared" si="183"/>
        <v>0</v>
      </c>
      <c r="T564" s="45">
        <f>+HOSCA!T564+HOSLA!T564+'LLAY-LLAY'!T564+HPUT!T564+PSIQ.!T564+'C-LLAY'!T564+'C-SF'!T564+'C-LA'!T564+DIRECCION!T564</f>
        <v>0</v>
      </c>
      <c r="U564" s="79">
        <f t="shared" si="184"/>
        <v>0</v>
      </c>
      <c r="V564" s="65">
        <f>+HOSCA!V564+HOSLA!V564+'LLAY-LLAY'!V564+HPUT!V564+PSIQ.!V564+'C-LLAY'!V564+'C-SF'!V564+'C-LA'!V564+DIRECCION!V564</f>
        <v>0</v>
      </c>
      <c r="W564" s="78">
        <f t="shared" si="185"/>
        <v>0</v>
      </c>
      <c r="X564" s="45">
        <f>+HOSCA!X564+HOSLA!X564+'LLAY-LLAY'!X564+HPUT!X564+PSIQ.!X564+'C-LLAY'!X564+'C-SF'!X564+'C-LA'!X564+DIRECCION!X564</f>
        <v>0</v>
      </c>
      <c r="Y564" s="79">
        <f t="shared" si="186"/>
        <v>0</v>
      </c>
      <c r="Z564" s="65">
        <f>+HOSCA!Z564+HOSLA!Z564+'LLAY-LLAY'!Z564+HPUT!Z564+PSIQ.!Z564+'C-LLAY'!Z564+'C-SF'!Z564+'C-LA'!Z564+DIRECCION!Z564</f>
        <v>0</v>
      </c>
      <c r="AA564" s="78">
        <f t="shared" si="187"/>
        <v>0</v>
      </c>
      <c r="AB564" s="45">
        <f>+HOSCA!AB564+HOSLA!AB564+'LLAY-LLAY'!AB564+HPUT!AB564+PSIQ.!AB564+'C-LLAY'!AB564+'C-SF'!AB564+'C-LA'!AB564+DIRECCION!AB564</f>
        <v>0</v>
      </c>
      <c r="AC564" s="79">
        <f t="shared" si="188"/>
        <v>0</v>
      </c>
      <c r="AD564" s="65">
        <f>+HOSCA!AD564+HOSLA!AD564+'LLAY-LLAY'!AD564+HPUT!AD564+PSIQ.!AD564+'C-LLAY'!AD564+'C-SF'!AD564+'C-LA'!AD564+DIRECCION!AD564</f>
        <v>0</v>
      </c>
      <c r="AE564" s="78">
        <f t="shared" si="189"/>
        <v>0</v>
      </c>
      <c r="AF564" s="45">
        <f>+HOSCA!AF564+HOSLA!AF564+'LLAY-LLAY'!AF564+HPUT!AF564+PSIQ.!AF564+'C-LLAY'!AF564+'C-SF'!AF564+'C-LA'!AF564+DIRECCION!AF564</f>
        <v>0</v>
      </c>
      <c r="AG564" s="79">
        <f t="shared" si="190"/>
        <v>0</v>
      </c>
    </row>
    <row r="565" spans="1:33" ht="16.5" customHeight="1">
      <c r="A565" s="12" t="s">
        <v>925</v>
      </c>
      <c r="B565" s="27" t="s">
        <v>463</v>
      </c>
      <c r="C565" s="281">
        <v>12880</v>
      </c>
      <c r="D565" s="45">
        <f>+HOSCA!D565+HOSLA!D565+'LLAY-LLAY'!D565+HPUT!D565+PSIQ.!D565+'C-LLAY'!D565+'C-SF'!D565+'C-LA'!D565+DIRECCION!D565</f>
        <v>0</v>
      </c>
      <c r="E565" s="46">
        <f t="shared" si="176"/>
        <v>0</v>
      </c>
      <c r="F565" s="46">
        <f t="shared" si="177"/>
        <v>0</v>
      </c>
      <c r="G565" s="46">
        <f t="shared" si="178"/>
        <v>0</v>
      </c>
      <c r="H565" s="53"/>
      <c r="I565" s="54"/>
      <c r="J565" s="65">
        <f>+HOSCA!J565+HOSLA!J565+'LLAY-LLAY'!J565+HPUT!J565+PSIQ.!J565+'C-LLAY'!J565+'C-SF'!J565+'C-LA'!J565+DIRECCION!J565</f>
        <v>0</v>
      </c>
      <c r="K565" s="78">
        <f t="shared" si="179"/>
        <v>0</v>
      </c>
      <c r="L565" s="45">
        <f>+HOSCA!L565+HOSLA!L565+'LLAY-LLAY'!L565+HPUT!L565+PSIQ.!L565+'C-LLAY'!L565+'C-SF'!L565+'C-LA'!L565+DIRECCION!L565</f>
        <v>0</v>
      </c>
      <c r="M565" s="79">
        <f t="shared" si="180"/>
        <v>0</v>
      </c>
      <c r="N565" s="65">
        <f>+HOSCA!N565+HOSLA!N565+'LLAY-LLAY'!N565+HPUT!N565+PSIQ.!N565+'C-LLAY'!N565+'C-SF'!N565+'C-LA'!N565+DIRECCION!N565</f>
        <v>0</v>
      </c>
      <c r="O565" s="78">
        <f t="shared" si="181"/>
        <v>0</v>
      </c>
      <c r="P565" s="45">
        <f>+HOSCA!P565+HOSLA!P565+'LLAY-LLAY'!P565+HPUT!P565+PSIQ.!P565+'C-LLAY'!P565+'C-SF'!P565+'C-LA'!P565+DIRECCION!P565</f>
        <v>0</v>
      </c>
      <c r="Q565" s="79">
        <f t="shared" si="182"/>
        <v>0</v>
      </c>
      <c r="R565" s="65">
        <f>+HOSCA!R565+HOSLA!R565+'LLAY-LLAY'!R565+HPUT!R565+PSIQ.!R565+'C-LLAY'!R565+'C-SF'!R565+'C-LA'!R565+DIRECCION!R565</f>
        <v>0</v>
      </c>
      <c r="S565" s="78">
        <f t="shared" si="183"/>
        <v>0</v>
      </c>
      <c r="T565" s="45">
        <f>+HOSCA!T565+HOSLA!T565+'LLAY-LLAY'!T565+HPUT!T565+PSIQ.!T565+'C-LLAY'!T565+'C-SF'!T565+'C-LA'!T565+DIRECCION!T565</f>
        <v>0</v>
      </c>
      <c r="U565" s="79">
        <f t="shared" si="184"/>
        <v>0</v>
      </c>
      <c r="V565" s="65">
        <f>+HOSCA!V565+HOSLA!V565+'LLAY-LLAY'!V565+HPUT!V565+PSIQ.!V565+'C-LLAY'!V565+'C-SF'!V565+'C-LA'!V565+DIRECCION!V565</f>
        <v>0</v>
      </c>
      <c r="W565" s="78">
        <f t="shared" si="185"/>
        <v>0</v>
      </c>
      <c r="X565" s="45">
        <f>+HOSCA!X565+HOSLA!X565+'LLAY-LLAY'!X565+HPUT!X565+PSIQ.!X565+'C-LLAY'!X565+'C-SF'!X565+'C-LA'!X565+DIRECCION!X565</f>
        <v>0</v>
      </c>
      <c r="Y565" s="79">
        <f t="shared" si="186"/>
        <v>0</v>
      </c>
      <c r="Z565" s="65">
        <f>+HOSCA!Z565+HOSLA!Z565+'LLAY-LLAY'!Z565+HPUT!Z565+PSIQ.!Z565+'C-LLAY'!Z565+'C-SF'!Z565+'C-LA'!Z565+DIRECCION!Z565</f>
        <v>0</v>
      </c>
      <c r="AA565" s="78">
        <f t="shared" si="187"/>
        <v>0</v>
      </c>
      <c r="AB565" s="45">
        <f>+HOSCA!AB565+HOSLA!AB565+'LLAY-LLAY'!AB565+HPUT!AB565+PSIQ.!AB565+'C-LLAY'!AB565+'C-SF'!AB565+'C-LA'!AB565+DIRECCION!AB565</f>
        <v>0</v>
      </c>
      <c r="AC565" s="79">
        <f t="shared" si="188"/>
        <v>0</v>
      </c>
      <c r="AD565" s="65">
        <f>+HOSCA!AD565+HOSLA!AD565+'LLAY-LLAY'!AD565+HPUT!AD565+PSIQ.!AD565+'C-LLAY'!AD565+'C-SF'!AD565+'C-LA'!AD565+DIRECCION!AD565</f>
        <v>0</v>
      </c>
      <c r="AE565" s="78">
        <f t="shared" si="189"/>
        <v>0</v>
      </c>
      <c r="AF565" s="45">
        <f>+HOSCA!AF565+HOSLA!AF565+'LLAY-LLAY'!AF565+HPUT!AF565+PSIQ.!AF565+'C-LLAY'!AF565+'C-SF'!AF565+'C-LA'!AF565+DIRECCION!AF565</f>
        <v>0</v>
      </c>
      <c r="AG565" s="79">
        <f t="shared" si="190"/>
        <v>0</v>
      </c>
    </row>
    <row r="566" spans="1:33" ht="16.5" customHeight="1">
      <c r="A566" s="12" t="s">
        <v>925</v>
      </c>
      <c r="B566" s="27" t="s">
        <v>464</v>
      </c>
      <c r="C566" s="281">
        <v>12880</v>
      </c>
      <c r="D566" s="45">
        <f>+HOSCA!D566+HOSLA!D566+'LLAY-LLAY'!D566+HPUT!D566+PSIQ.!D566+'C-LLAY'!D566+'C-SF'!D566+'C-LA'!D566+DIRECCION!D566</f>
        <v>0</v>
      </c>
      <c r="E566" s="46">
        <f t="shared" si="176"/>
        <v>0</v>
      </c>
      <c r="F566" s="46">
        <f t="shared" si="177"/>
        <v>0</v>
      </c>
      <c r="G566" s="46">
        <f t="shared" si="178"/>
        <v>0</v>
      </c>
      <c r="H566" s="53"/>
      <c r="I566" s="54"/>
      <c r="J566" s="65">
        <f>+HOSCA!J566+HOSLA!J566+'LLAY-LLAY'!J566+HPUT!J566+PSIQ.!J566+'C-LLAY'!J566+'C-SF'!J566+'C-LA'!J566+DIRECCION!J566</f>
        <v>0</v>
      </c>
      <c r="K566" s="78">
        <f t="shared" si="179"/>
        <v>0</v>
      </c>
      <c r="L566" s="45">
        <f>+HOSCA!L566+HOSLA!L566+'LLAY-LLAY'!L566+HPUT!L566+PSIQ.!L566+'C-LLAY'!L566+'C-SF'!L566+'C-LA'!L566+DIRECCION!L566</f>
        <v>0</v>
      </c>
      <c r="M566" s="79">
        <f t="shared" si="180"/>
        <v>0</v>
      </c>
      <c r="N566" s="65">
        <f>+HOSCA!N566+HOSLA!N566+'LLAY-LLAY'!N566+HPUT!N566+PSIQ.!N566+'C-LLAY'!N566+'C-SF'!N566+'C-LA'!N566+DIRECCION!N566</f>
        <v>0</v>
      </c>
      <c r="O566" s="78">
        <f t="shared" si="181"/>
        <v>0</v>
      </c>
      <c r="P566" s="45">
        <f>+HOSCA!P566+HOSLA!P566+'LLAY-LLAY'!P566+HPUT!P566+PSIQ.!P566+'C-LLAY'!P566+'C-SF'!P566+'C-LA'!P566+DIRECCION!P566</f>
        <v>0</v>
      </c>
      <c r="Q566" s="79">
        <f t="shared" si="182"/>
        <v>0</v>
      </c>
      <c r="R566" s="65">
        <f>+HOSCA!R566+HOSLA!R566+'LLAY-LLAY'!R566+HPUT!R566+PSIQ.!R566+'C-LLAY'!R566+'C-SF'!R566+'C-LA'!R566+DIRECCION!R566</f>
        <v>0</v>
      </c>
      <c r="S566" s="78">
        <f t="shared" si="183"/>
        <v>0</v>
      </c>
      <c r="T566" s="45">
        <f>+HOSCA!T566+HOSLA!T566+'LLAY-LLAY'!T566+HPUT!T566+PSIQ.!T566+'C-LLAY'!T566+'C-SF'!T566+'C-LA'!T566+DIRECCION!T566</f>
        <v>0</v>
      </c>
      <c r="U566" s="79">
        <f t="shared" si="184"/>
        <v>0</v>
      </c>
      <c r="V566" s="65">
        <f>+HOSCA!V566+HOSLA!V566+'LLAY-LLAY'!V566+HPUT!V566+PSIQ.!V566+'C-LLAY'!V566+'C-SF'!V566+'C-LA'!V566+DIRECCION!V566</f>
        <v>0</v>
      </c>
      <c r="W566" s="78">
        <f t="shared" si="185"/>
        <v>0</v>
      </c>
      <c r="X566" s="45">
        <f>+HOSCA!X566+HOSLA!X566+'LLAY-LLAY'!X566+HPUT!X566+PSIQ.!X566+'C-LLAY'!X566+'C-SF'!X566+'C-LA'!X566+DIRECCION!X566</f>
        <v>0</v>
      </c>
      <c r="Y566" s="79">
        <f t="shared" si="186"/>
        <v>0</v>
      </c>
      <c r="Z566" s="65">
        <f>+HOSCA!Z566+HOSLA!Z566+'LLAY-LLAY'!Z566+HPUT!Z566+PSIQ.!Z566+'C-LLAY'!Z566+'C-SF'!Z566+'C-LA'!Z566+DIRECCION!Z566</f>
        <v>0</v>
      </c>
      <c r="AA566" s="78">
        <f t="shared" si="187"/>
        <v>0</v>
      </c>
      <c r="AB566" s="45">
        <f>+HOSCA!AB566+HOSLA!AB566+'LLAY-LLAY'!AB566+HPUT!AB566+PSIQ.!AB566+'C-LLAY'!AB566+'C-SF'!AB566+'C-LA'!AB566+DIRECCION!AB566</f>
        <v>0</v>
      </c>
      <c r="AC566" s="79">
        <f t="shared" si="188"/>
        <v>0</v>
      </c>
      <c r="AD566" s="65">
        <f>+HOSCA!AD566+HOSLA!AD566+'LLAY-LLAY'!AD566+HPUT!AD566+PSIQ.!AD566+'C-LLAY'!AD566+'C-SF'!AD566+'C-LA'!AD566+DIRECCION!AD566</f>
        <v>0</v>
      </c>
      <c r="AE566" s="78">
        <f t="shared" si="189"/>
        <v>0</v>
      </c>
      <c r="AF566" s="45">
        <f>+HOSCA!AF566+HOSLA!AF566+'LLAY-LLAY'!AF566+HPUT!AF566+PSIQ.!AF566+'C-LLAY'!AF566+'C-SF'!AF566+'C-LA'!AF566+DIRECCION!AF566</f>
        <v>0</v>
      </c>
      <c r="AG566" s="79">
        <f t="shared" si="190"/>
        <v>0</v>
      </c>
    </row>
    <row r="567" spans="1:33" ht="16.5" customHeight="1">
      <c r="A567" s="12" t="s">
        <v>926</v>
      </c>
      <c r="B567" s="27" t="s">
        <v>465</v>
      </c>
      <c r="C567" s="281">
        <v>26920</v>
      </c>
      <c r="D567" s="45">
        <f>+HOSCA!D567+HOSLA!D567+'LLAY-LLAY'!D567+HPUT!D567+PSIQ.!D567+'C-LLAY'!D567+'C-SF'!D567+'C-LA'!D567+DIRECCION!D567</f>
        <v>23671</v>
      </c>
      <c r="E567" s="46">
        <f t="shared" si="176"/>
        <v>22540</v>
      </c>
      <c r="F567" s="46">
        <f t="shared" si="177"/>
        <v>637223320</v>
      </c>
      <c r="G567" s="46">
        <f t="shared" si="178"/>
        <v>606776800</v>
      </c>
      <c r="H567" s="53"/>
      <c r="I567" s="54"/>
      <c r="J567" s="65">
        <f>+HOSCA!J567+HOSLA!J567+'LLAY-LLAY'!J567+HPUT!J567+PSIQ.!J567+'C-LLAY'!J567+'C-SF'!J567+'C-LA'!J567+DIRECCION!J567</f>
        <v>2015</v>
      </c>
      <c r="K567" s="78">
        <f t="shared" si="179"/>
        <v>54243800</v>
      </c>
      <c r="L567" s="45">
        <f>+HOSCA!L567+HOSLA!L567+'LLAY-LLAY'!L567+HPUT!L567+PSIQ.!L567+'C-LLAY'!L567+'C-SF'!L567+'C-LA'!L567+DIRECCION!L567</f>
        <v>1792</v>
      </c>
      <c r="M567" s="79">
        <f t="shared" si="180"/>
        <v>48240640</v>
      </c>
      <c r="N567" s="65">
        <f>+HOSCA!N567+HOSLA!N567+'LLAY-LLAY'!N567+HPUT!N567+PSIQ.!N567+'C-LLAY'!N567+'C-SF'!N567+'C-LA'!N567+DIRECCION!N567</f>
        <v>1846</v>
      </c>
      <c r="O567" s="78">
        <f t="shared" si="181"/>
        <v>49694320</v>
      </c>
      <c r="P567" s="45">
        <f>+HOSCA!P567+HOSLA!P567+'LLAY-LLAY'!P567+HPUT!P567+PSIQ.!P567+'C-LLAY'!P567+'C-SF'!P567+'C-LA'!P567+DIRECCION!P567</f>
        <v>1796</v>
      </c>
      <c r="Q567" s="79">
        <f t="shared" si="182"/>
        <v>48348320</v>
      </c>
      <c r="R567" s="65">
        <f>+HOSCA!R567+HOSLA!R567+'LLAY-LLAY'!R567+HPUT!R567+PSIQ.!R567+'C-LLAY'!R567+'C-SF'!R567+'C-LA'!R567+DIRECCION!R567</f>
        <v>1795</v>
      </c>
      <c r="S567" s="78">
        <f t="shared" si="183"/>
        <v>48321400</v>
      </c>
      <c r="T567" s="45">
        <f>+HOSCA!T567+HOSLA!T567+'LLAY-LLAY'!T567+HPUT!T567+PSIQ.!T567+'C-LLAY'!T567+'C-SF'!T567+'C-LA'!T567+DIRECCION!T567</f>
        <v>1667</v>
      </c>
      <c r="U567" s="79">
        <f t="shared" si="184"/>
        <v>44875640</v>
      </c>
      <c r="V567" s="65">
        <f>+HOSCA!V567+HOSLA!V567+'LLAY-LLAY'!V567+HPUT!V567+PSIQ.!V567+'C-LLAY'!V567+'C-SF'!V567+'C-LA'!V567+DIRECCION!V567</f>
        <v>1950</v>
      </c>
      <c r="W567" s="78">
        <f t="shared" si="185"/>
        <v>52494000</v>
      </c>
      <c r="X567" s="45">
        <f>+HOSCA!X567+HOSLA!X567+'LLAY-LLAY'!X567+HPUT!X567+PSIQ.!X567+'C-LLAY'!X567+'C-SF'!X567+'C-LA'!X567+DIRECCION!X567</f>
        <v>1950</v>
      </c>
      <c r="Y567" s="79">
        <f t="shared" si="186"/>
        <v>52494000</v>
      </c>
      <c r="Z567" s="65">
        <f>+HOSCA!Z567+HOSLA!Z567+'LLAY-LLAY'!Z567+HPUT!Z567+PSIQ.!Z567+'C-LLAY'!Z567+'C-SF'!Z567+'C-LA'!Z567+DIRECCION!Z567</f>
        <v>1918</v>
      </c>
      <c r="AA567" s="78">
        <f t="shared" si="187"/>
        <v>51632560</v>
      </c>
      <c r="AB567" s="45">
        <f>+HOSCA!AB567+HOSLA!AB567+'LLAY-LLAY'!AB567+HPUT!AB567+PSIQ.!AB567+'C-LLAY'!AB567+'C-SF'!AB567+'C-LA'!AB567+DIRECCION!AB567</f>
        <v>1902</v>
      </c>
      <c r="AC567" s="79">
        <f t="shared" si="188"/>
        <v>51201840</v>
      </c>
      <c r="AD567" s="65">
        <f>+HOSCA!AD567+HOSLA!AD567+'LLAY-LLAY'!AD567+HPUT!AD567+PSIQ.!AD567+'C-LLAY'!AD567+'C-SF'!AD567+'C-LA'!AD567+DIRECCION!AD567</f>
        <v>1946</v>
      </c>
      <c r="AE567" s="78">
        <f t="shared" si="189"/>
        <v>52386320</v>
      </c>
      <c r="AF567" s="45">
        <f>+HOSCA!AF567+HOSLA!AF567+'LLAY-LLAY'!AF567+HPUT!AF567+PSIQ.!AF567+'C-LLAY'!AF567+'C-SF'!AF567+'C-LA'!AF567+DIRECCION!AF567</f>
        <v>1963</v>
      </c>
      <c r="AG567" s="79">
        <f t="shared" si="190"/>
        <v>52843960</v>
      </c>
    </row>
    <row r="568" spans="1:33" ht="24.75" customHeight="1">
      <c r="A568" s="12">
        <v>3103023</v>
      </c>
      <c r="B568" s="27" t="s">
        <v>466</v>
      </c>
      <c r="C568" s="281">
        <v>987740</v>
      </c>
      <c r="D568" s="45">
        <f>+HOSCA!D568+HOSLA!D568+'LLAY-LLAY'!D568+HPUT!D568+PSIQ.!D568+'C-LLAY'!D568+'C-SF'!D568+'C-LA'!D568+DIRECCION!D568</f>
        <v>262</v>
      </c>
      <c r="E568" s="46">
        <f t="shared" si="176"/>
        <v>277</v>
      </c>
      <c r="F568" s="46">
        <f t="shared" si="177"/>
        <v>258787880</v>
      </c>
      <c r="G568" s="46">
        <f t="shared" si="178"/>
        <v>273603980</v>
      </c>
      <c r="H568" s="53"/>
      <c r="I568" s="54"/>
      <c r="J568" s="65">
        <f>+HOSCA!J568+HOSLA!J568+'LLAY-LLAY'!J568+HPUT!J568+PSIQ.!J568+'C-LLAY'!J568+'C-SF'!J568+'C-LA'!J568+DIRECCION!J568</f>
        <v>22</v>
      </c>
      <c r="K568" s="78">
        <f t="shared" si="179"/>
        <v>21730280</v>
      </c>
      <c r="L568" s="45">
        <f>+HOSCA!L568+HOSLA!L568+'LLAY-LLAY'!L568+HPUT!L568+PSIQ.!L568+'C-LLAY'!L568+'C-SF'!L568+'C-LA'!L568+DIRECCION!L568</f>
        <v>22</v>
      </c>
      <c r="M568" s="79">
        <f t="shared" si="180"/>
        <v>21730280</v>
      </c>
      <c r="N568" s="65">
        <f>+HOSCA!N568+HOSLA!N568+'LLAY-LLAY'!N568+HPUT!N568+PSIQ.!N568+'C-LLAY'!N568+'C-SF'!N568+'C-LA'!N568+DIRECCION!N568</f>
        <v>25</v>
      </c>
      <c r="O568" s="78">
        <f t="shared" si="181"/>
        <v>24693500</v>
      </c>
      <c r="P568" s="45">
        <f>+HOSCA!P568+HOSLA!P568+'LLAY-LLAY'!P568+HPUT!P568+PSIQ.!P568+'C-LLAY'!P568+'C-SF'!P568+'C-LA'!P568+DIRECCION!P568</f>
        <v>21</v>
      </c>
      <c r="Q568" s="79">
        <f t="shared" si="182"/>
        <v>20742540</v>
      </c>
      <c r="R568" s="65">
        <f>+HOSCA!R568+HOSLA!R568+'LLAY-LLAY'!R568+HPUT!R568+PSIQ.!R568+'C-LLAY'!R568+'C-SF'!R568+'C-LA'!R568+DIRECCION!R568</f>
        <v>22</v>
      </c>
      <c r="S568" s="78">
        <f t="shared" si="183"/>
        <v>21730280</v>
      </c>
      <c r="T568" s="45">
        <f>+HOSCA!T568+HOSLA!T568+'LLAY-LLAY'!T568+HPUT!T568+PSIQ.!T568+'C-LLAY'!T568+'C-SF'!T568+'C-LA'!T568+DIRECCION!T568</f>
        <v>21</v>
      </c>
      <c r="U568" s="79">
        <f t="shared" si="184"/>
        <v>20742540</v>
      </c>
      <c r="V568" s="65">
        <f>+HOSCA!V568+HOSLA!V568+'LLAY-LLAY'!V568+HPUT!V568+PSIQ.!V568+'C-LLAY'!V568+'C-SF'!V568+'C-LA'!V568+DIRECCION!V568</f>
        <v>25</v>
      </c>
      <c r="W568" s="78">
        <f t="shared" si="185"/>
        <v>24693500</v>
      </c>
      <c r="X568" s="45">
        <f>+HOSCA!X568+HOSLA!X568+'LLAY-LLAY'!X568+HPUT!X568+PSIQ.!X568+'C-LLAY'!X568+'C-SF'!X568+'C-LA'!X568+DIRECCION!X568</f>
        <v>25</v>
      </c>
      <c r="Y568" s="79">
        <f t="shared" si="186"/>
        <v>24693500</v>
      </c>
      <c r="Z568" s="65">
        <f>+HOSCA!Z568+HOSLA!Z568+'LLAY-LLAY'!Z568+HPUT!Z568+PSIQ.!Z568+'C-LLAY'!Z568+'C-SF'!Z568+'C-LA'!Z568+DIRECCION!Z568</f>
        <v>24</v>
      </c>
      <c r="AA568" s="78">
        <f t="shared" si="187"/>
        <v>23705760</v>
      </c>
      <c r="AB568" s="45">
        <f>+HOSCA!AB568+HOSLA!AB568+'LLAY-LLAY'!AB568+HPUT!AB568+PSIQ.!AB568+'C-LLAY'!AB568+'C-SF'!AB568+'C-LA'!AB568+DIRECCION!AB568</f>
        <v>25</v>
      </c>
      <c r="AC568" s="79">
        <f t="shared" si="188"/>
        <v>24693500</v>
      </c>
      <c r="AD568" s="65">
        <f>+HOSCA!AD568+HOSLA!AD568+'LLAY-LLAY'!AD568+HPUT!AD568+PSIQ.!AD568+'C-LLAY'!AD568+'C-SF'!AD568+'C-LA'!AD568+DIRECCION!AD568</f>
        <v>24</v>
      </c>
      <c r="AE568" s="78">
        <f t="shared" si="189"/>
        <v>23705760</v>
      </c>
      <c r="AF568" s="45">
        <f>+HOSCA!AF568+HOSLA!AF568+'LLAY-LLAY'!AF568+HPUT!AF568+PSIQ.!AF568+'C-LLAY'!AF568+'C-SF'!AF568+'C-LA'!AF568+DIRECCION!AF568</f>
        <v>21</v>
      </c>
      <c r="AG568" s="79">
        <f t="shared" si="190"/>
        <v>20742540</v>
      </c>
    </row>
    <row r="569" spans="1:33" ht="16.5" customHeight="1">
      <c r="A569" s="12">
        <v>3103024</v>
      </c>
      <c r="B569" s="27" t="s">
        <v>467</v>
      </c>
      <c r="C569" s="281">
        <v>493030</v>
      </c>
      <c r="D569" s="45">
        <f>+HOSCA!D569+HOSLA!D569+'LLAY-LLAY'!D569+HPUT!D569+PSIQ.!D569+'C-LLAY'!D569+'C-SF'!D569+'C-LA'!D569+DIRECCION!D569</f>
        <v>0</v>
      </c>
      <c r="E569" s="46">
        <f t="shared" si="176"/>
        <v>0</v>
      </c>
      <c r="F569" s="46">
        <f t="shared" si="177"/>
        <v>0</v>
      </c>
      <c r="G569" s="46">
        <f t="shared" si="178"/>
        <v>0</v>
      </c>
      <c r="H569" s="53"/>
      <c r="I569" s="54"/>
      <c r="J569" s="65">
        <f>+HOSCA!J569+HOSLA!J569+'LLAY-LLAY'!J569+HPUT!J569+PSIQ.!J569+'C-LLAY'!J569+'C-SF'!J569+'C-LA'!J569+DIRECCION!J569</f>
        <v>0</v>
      </c>
      <c r="K569" s="78">
        <f t="shared" si="179"/>
        <v>0</v>
      </c>
      <c r="L569" s="45">
        <f>+HOSCA!L569+HOSLA!L569+'LLAY-LLAY'!L569+HPUT!L569+PSIQ.!L569+'C-LLAY'!L569+'C-SF'!L569+'C-LA'!L569+DIRECCION!L569</f>
        <v>0</v>
      </c>
      <c r="M569" s="79">
        <f t="shared" si="180"/>
        <v>0</v>
      </c>
      <c r="N569" s="65">
        <f>+HOSCA!N569+HOSLA!N569+'LLAY-LLAY'!N569+HPUT!N569+PSIQ.!N569+'C-LLAY'!N569+'C-SF'!N569+'C-LA'!N569+DIRECCION!N569</f>
        <v>0</v>
      </c>
      <c r="O569" s="78">
        <f t="shared" si="181"/>
        <v>0</v>
      </c>
      <c r="P569" s="45">
        <f>+HOSCA!P569+HOSLA!P569+'LLAY-LLAY'!P569+HPUT!P569+PSIQ.!P569+'C-LLAY'!P569+'C-SF'!P569+'C-LA'!P569+DIRECCION!P569</f>
        <v>0</v>
      </c>
      <c r="Q569" s="79">
        <f t="shared" si="182"/>
        <v>0</v>
      </c>
      <c r="R569" s="65">
        <f>+HOSCA!R569+HOSLA!R569+'LLAY-LLAY'!R569+HPUT!R569+PSIQ.!R569+'C-LLAY'!R569+'C-SF'!R569+'C-LA'!R569+DIRECCION!R569</f>
        <v>0</v>
      </c>
      <c r="S569" s="78">
        <f t="shared" si="183"/>
        <v>0</v>
      </c>
      <c r="T569" s="45">
        <f>+HOSCA!T569+HOSLA!T569+'LLAY-LLAY'!T569+HPUT!T569+PSIQ.!T569+'C-LLAY'!T569+'C-SF'!T569+'C-LA'!T569+DIRECCION!T569</f>
        <v>0</v>
      </c>
      <c r="U569" s="79">
        <f t="shared" si="184"/>
        <v>0</v>
      </c>
      <c r="V569" s="65">
        <f>+HOSCA!V569+HOSLA!V569+'LLAY-LLAY'!V569+HPUT!V569+PSIQ.!V569+'C-LLAY'!V569+'C-SF'!V569+'C-LA'!V569+DIRECCION!V569</f>
        <v>0</v>
      </c>
      <c r="W569" s="78">
        <f t="shared" si="185"/>
        <v>0</v>
      </c>
      <c r="X569" s="45">
        <f>+HOSCA!X569+HOSLA!X569+'LLAY-LLAY'!X569+HPUT!X569+PSIQ.!X569+'C-LLAY'!X569+'C-SF'!X569+'C-LA'!X569+DIRECCION!X569</f>
        <v>0</v>
      </c>
      <c r="Y569" s="79">
        <f t="shared" si="186"/>
        <v>0</v>
      </c>
      <c r="Z569" s="65">
        <f>+HOSCA!Z569+HOSLA!Z569+'LLAY-LLAY'!Z569+HPUT!Z569+PSIQ.!Z569+'C-LLAY'!Z569+'C-SF'!Z569+'C-LA'!Z569+DIRECCION!Z569</f>
        <v>0</v>
      </c>
      <c r="AA569" s="78">
        <f t="shared" si="187"/>
        <v>0</v>
      </c>
      <c r="AB569" s="45">
        <f>+HOSCA!AB569+HOSLA!AB569+'LLAY-LLAY'!AB569+HPUT!AB569+PSIQ.!AB569+'C-LLAY'!AB569+'C-SF'!AB569+'C-LA'!AB569+DIRECCION!AB569</f>
        <v>0</v>
      </c>
      <c r="AC569" s="79">
        <f t="shared" si="188"/>
        <v>0</v>
      </c>
      <c r="AD569" s="65">
        <f>+HOSCA!AD569+HOSLA!AD569+'LLAY-LLAY'!AD569+HPUT!AD569+PSIQ.!AD569+'C-LLAY'!AD569+'C-SF'!AD569+'C-LA'!AD569+DIRECCION!AD569</f>
        <v>0</v>
      </c>
      <c r="AE569" s="78">
        <f t="shared" si="189"/>
        <v>0</v>
      </c>
      <c r="AF569" s="45">
        <f>+HOSCA!AF569+HOSLA!AF569+'LLAY-LLAY'!AF569+HPUT!AF569+PSIQ.!AF569+'C-LLAY'!AF569+'C-SF'!AF569+'C-LA'!AF569+DIRECCION!AF569</f>
        <v>0</v>
      </c>
      <c r="AG569" s="79">
        <f t="shared" si="190"/>
        <v>0</v>
      </c>
    </row>
    <row r="570" spans="1:33" ht="16.5" customHeight="1">
      <c r="A570" s="12" t="s">
        <v>927</v>
      </c>
      <c r="B570" s="27" t="s">
        <v>468</v>
      </c>
      <c r="C570" s="281">
        <v>56900</v>
      </c>
      <c r="D570" s="45">
        <f>+HOSCA!D570+HOSLA!D570+'LLAY-LLAY'!D570+HPUT!D570+PSIQ.!D570+'C-LLAY'!D570+'C-SF'!D570+'C-LA'!D570+DIRECCION!D570</f>
        <v>0</v>
      </c>
      <c r="E570" s="46">
        <f t="shared" si="176"/>
        <v>0</v>
      </c>
      <c r="F570" s="46">
        <f t="shared" si="177"/>
        <v>0</v>
      </c>
      <c r="G570" s="46">
        <f t="shared" si="178"/>
        <v>0</v>
      </c>
      <c r="H570" s="53"/>
      <c r="I570" s="54"/>
      <c r="J570" s="65">
        <f>+HOSCA!J570+HOSLA!J570+'LLAY-LLAY'!J570+HPUT!J570+PSIQ.!J570+'C-LLAY'!J570+'C-SF'!J570+'C-LA'!J570+DIRECCION!J570</f>
        <v>0</v>
      </c>
      <c r="K570" s="78">
        <f t="shared" si="179"/>
        <v>0</v>
      </c>
      <c r="L570" s="45">
        <f>+HOSCA!L570+HOSLA!L570+'LLAY-LLAY'!L570+HPUT!L570+PSIQ.!L570+'C-LLAY'!L570+'C-SF'!L570+'C-LA'!L570+DIRECCION!L570</f>
        <v>0</v>
      </c>
      <c r="M570" s="79">
        <f t="shared" si="180"/>
        <v>0</v>
      </c>
      <c r="N570" s="65">
        <f>+HOSCA!N570+HOSLA!N570+'LLAY-LLAY'!N570+HPUT!N570+PSIQ.!N570+'C-LLAY'!N570+'C-SF'!N570+'C-LA'!N570+DIRECCION!N570</f>
        <v>0</v>
      </c>
      <c r="O570" s="78">
        <f t="shared" si="181"/>
        <v>0</v>
      </c>
      <c r="P570" s="45">
        <f>+HOSCA!P570+HOSLA!P570+'LLAY-LLAY'!P570+HPUT!P570+PSIQ.!P570+'C-LLAY'!P570+'C-SF'!P570+'C-LA'!P570+DIRECCION!P570</f>
        <v>0</v>
      </c>
      <c r="Q570" s="79">
        <f t="shared" si="182"/>
        <v>0</v>
      </c>
      <c r="R570" s="65">
        <f>+HOSCA!R570+HOSLA!R570+'LLAY-LLAY'!R570+HPUT!R570+PSIQ.!R570+'C-LLAY'!R570+'C-SF'!R570+'C-LA'!R570+DIRECCION!R570</f>
        <v>0</v>
      </c>
      <c r="S570" s="78">
        <f t="shared" si="183"/>
        <v>0</v>
      </c>
      <c r="T570" s="45">
        <f>+HOSCA!T570+HOSLA!T570+'LLAY-LLAY'!T570+HPUT!T570+PSIQ.!T570+'C-LLAY'!T570+'C-SF'!T570+'C-LA'!T570+DIRECCION!T570</f>
        <v>0</v>
      </c>
      <c r="U570" s="79">
        <f t="shared" si="184"/>
        <v>0</v>
      </c>
      <c r="V570" s="65">
        <f>+HOSCA!V570+HOSLA!V570+'LLAY-LLAY'!V570+HPUT!V570+PSIQ.!V570+'C-LLAY'!V570+'C-SF'!V570+'C-LA'!V570+DIRECCION!V570</f>
        <v>0</v>
      </c>
      <c r="W570" s="78">
        <f t="shared" si="185"/>
        <v>0</v>
      </c>
      <c r="X570" s="45">
        <f>+HOSCA!X570+HOSLA!X570+'LLAY-LLAY'!X570+HPUT!X570+PSIQ.!X570+'C-LLAY'!X570+'C-SF'!X570+'C-LA'!X570+DIRECCION!X570</f>
        <v>0</v>
      </c>
      <c r="Y570" s="79">
        <f t="shared" si="186"/>
        <v>0</v>
      </c>
      <c r="Z570" s="65">
        <f>+HOSCA!Z570+HOSLA!Z570+'LLAY-LLAY'!Z570+HPUT!Z570+PSIQ.!Z570+'C-LLAY'!Z570+'C-SF'!Z570+'C-LA'!Z570+DIRECCION!Z570</f>
        <v>0</v>
      </c>
      <c r="AA570" s="78">
        <f t="shared" si="187"/>
        <v>0</v>
      </c>
      <c r="AB570" s="45">
        <f>+HOSCA!AB570+HOSLA!AB570+'LLAY-LLAY'!AB570+HPUT!AB570+PSIQ.!AB570+'C-LLAY'!AB570+'C-SF'!AB570+'C-LA'!AB570+DIRECCION!AB570</f>
        <v>0</v>
      </c>
      <c r="AC570" s="79">
        <f t="shared" si="188"/>
        <v>0</v>
      </c>
      <c r="AD570" s="65">
        <f>+HOSCA!AD570+HOSLA!AD570+'LLAY-LLAY'!AD570+HPUT!AD570+PSIQ.!AD570+'C-LLAY'!AD570+'C-SF'!AD570+'C-LA'!AD570+DIRECCION!AD570</f>
        <v>0</v>
      </c>
      <c r="AE570" s="78">
        <f t="shared" si="189"/>
        <v>0</v>
      </c>
      <c r="AF570" s="45">
        <f>+HOSCA!AF570+HOSLA!AF570+'LLAY-LLAY'!AF570+HPUT!AF570+PSIQ.!AF570+'C-LLAY'!AF570+'C-SF'!AF570+'C-LA'!AF570+DIRECCION!AF570</f>
        <v>0</v>
      </c>
      <c r="AG570" s="79">
        <f t="shared" si="190"/>
        <v>0</v>
      </c>
    </row>
    <row r="571" spans="1:33" ht="16.5" customHeight="1">
      <c r="A571" s="12" t="s">
        <v>928</v>
      </c>
      <c r="B571" s="27" t="s">
        <v>469</v>
      </c>
      <c r="C571" s="281">
        <v>25280</v>
      </c>
      <c r="D571" s="45">
        <f>+HOSCA!D571+HOSLA!D571+'LLAY-LLAY'!D571+HPUT!D571+PSIQ.!D571+'C-LLAY'!D571+'C-SF'!D571+'C-LA'!D571+DIRECCION!D571</f>
        <v>0</v>
      </c>
      <c r="E571" s="46">
        <f t="shared" si="176"/>
        <v>0</v>
      </c>
      <c r="F571" s="46">
        <f t="shared" si="177"/>
        <v>0</v>
      </c>
      <c r="G571" s="46">
        <f t="shared" si="178"/>
        <v>0</v>
      </c>
      <c r="H571" s="53"/>
      <c r="I571" s="54"/>
      <c r="J571" s="65">
        <f>+HOSCA!J571+HOSLA!J571+'LLAY-LLAY'!J571+HPUT!J571+PSIQ.!J571+'C-LLAY'!J571+'C-SF'!J571+'C-LA'!J571+DIRECCION!J571</f>
        <v>0</v>
      </c>
      <c r="K571" s="78">
        <f t="shared" si="179"/>
        <v>0</v>
      </c>
      <c r="L571" s="45">
        <f>+HOSCA!L571+HOSLA!L571+'LLAY-LLAY'!L571+HPUT!L571+PSIQ.!L571+'C-LLAY'!L571+'C-SF'!L571+'C-LA'!L571+DIRECCION!L571</f>
        <v>0</v>
      </c>
      <c r="M571" s="79">
        <f t="shared" si="180"/>
        <v>0</v>
      </c>
      <c r="N571" s="65">
        <f>+HOSCA!N571+HOSLA!N571+'LLAY-LLAY'!N571+HPUT!N571+PSIQ.!N571+'C-LLAY'!N571+'C-SF'!N571+'C-LA'!N571+DIRECCION!N571</f>
        <v>0</v>
      </c>
      <c r="O571" s="78">
        <f t="shared" si="181"/>
        <v>0</v>
      </c>
      <c r="P571" s="45">
        <f>+HOSCA!P571+HOSLA!P571+'LLAY-LLAY'!P571+HPUT!P571+PSIQ.!P571+'C-LLAY'!P571+'C-SF'!P571+'C-LA'!P571+DIRECCION!P571</f>
        <v>0</v>
      </c>
      <c r="Q571" s="79">
        <f t="shared" si="182"/>
        <v>0</v>
      </c>
      <c r="R571" s="65">
        <f>+HOSCA!R571+HOSLA!R571+'LLAY-LLAY'!R571+HPUT!R571+PSIQ.!R571+'C-LLAY'!R571+'C-SF'!R571+'C-LA'!R571+DIRECCION!R571</f>
        <v>0</v>
      </c>
      <c r="S571" s="78">
        <f t="shared" si="183"/>
        <v>0</v>
      </c>
      <c r="T571" s="45">
        <f>+HOSCA!T571+HOSLA!T571+'LLAY-LLAY'!T571+HPUT!T571+PSIQ.!T571+'C-LLAY'!T571+'C-SF'!T571+'C-LA'!T571+DIRECCION!T571</f>
        <v>0</v>
      </c>
      <c r="U571" s="79">
        <f t="shared" si="184"/>
        <v>0</v>
      </c>
      <c r="V571" s="65">
        <f>+HOSCA!V571+HOSLA!V571+'LLAY-LLAY'!V571+HPUT!V571+PSIQ.!V571+'C-LLAY'!V571+'C-SF'!V571+'C-LA'!V571+DIRECCION!V571</f>
        <v>0</v>
      </c>
      <c r="W571" s="78">
        <f t="shared" si="185"/>
        <v>0</v>
      </c>
      <c r="X571" s="45">
        <f>+HOSCA!X571+HOSLA!X571+'LLAY-LLAY'!X571+HPUT!X571+PSIQ.!X571+'C-LLAY'!X571+'C-SF'!X571+'C-LA'!X571+DIRECCION!X571</f>
        <v>0</v>
      </c>
      <c r="Y571" s="79">
        <f t="shared" si="186"/>
        <v>0</v>
      </c>
      <c r="Z571" s="65">
        <f>+HOSCA!Z571+HOSLA!Z571+'LLAY-LLAY'!Z571+HPUT!Z571+PSIQ.!Z571+'C-LLAY'!Z571+'C-SF'!Z571+'C-LA'!Z571+DIRECCION!Z571</f>
        <v>0</v>
      </c>
      <c r="AA571" s="78">
        <f t="shared" si="187"/>
        <v>0</v>
      </c>
      <c r="AB571" s="45">
        <f>+HOSCA!AB571+HOSLA!AB571+'LLAY-LLAY'!AB571+HPUT!AB571+PSIQ.!AB571+'C-LLAY'!AB571+'C-SF'!AB571+'C-LA'!AB571+DIRECCION!AB571</f>
        <v>0</v>
      </c>
      <c r="AC571" s="79">
        <f t="shared" si="188"/>
        <v>0</v>
      </c>
      <c r="AD571" s="65">
        <f>+HOSCA!AD571+HOSLA!AD571+'LLAY-LLAY'!AD571+HPUT!AD571+PSIQ.!AD571+'C-LLAY'!AD571+'C-SF'!AD571+'C-LA'!AD571+DIRECCION!AD571</f>
        <v>0</v>
      </c>
      <c r="AE571" s="78">
        <f t="shared" si="189"/>
        <v>0</v>
      </c>
      <c r="AF571" s="45">
        <f>+HOSCA!AF571+HOSLA!AF571+'LLAY-LLAY'!AF571+HPUT!AF571+PSIQ.!AF571+'C-LLAY'!AF571+'C-SF'!AF571+'C-LA'!AF571+DIRECCION!AF571</f>
        <v>0</v>
      </c>
      <c r="AG571" s="79">
        <f t="shared" si="190"/>
        <v>0</v>
      </c>
    </row>
    <row r="572" spans="1:33" ht="16.5" customHeight="1">
      <c r="A572" s="12" t="s">
        <v>929</v>
      </c>
      <c r="B572" s="27" t="s">
        <v>470</v>
      </c>
      <c r="C572" s="281">
        <v>126420</v>
      </c>
      <c r="D572" s="45">
        <f>+HOSCA!D572+HOSLA!D572+'LLAY-LLAY'!D572+HPUT!D572+PSIQ.!D572+'C-LLAY'!D572+'C-SF'!D572+'C-LA'!D572+DIRECCION!D572</f>
        <v>0</v>
      </c>
      <c r="E572" s="46">
        <f t="shared" si="176"/>
        <v>0</v>
      </c>
      <c r="F572" s="46">
        <f t="shared" si="177"/>
        <v>0</v>
      </c>
      <c r="G572" s="46">
        <f t="shared" si="178"/>
        <v>0</v>
      </c>
      <c r="H572" s="53"/>
      <c r="I572" s="54"/>
      <c r="J572" s="65">
        <f>+HOSCA!J572+HOSLA!J572+'LLAY-LLAY'!J572+HPUT!J572+PSIQ.!J572+'C-LLAY'!J572+'C-SF'!J572+'C-LA'!J572+DIRECCION!J572</f>
        <v>0</v>
      </c>
      <c r="K572" s="78">
        <f t="shared" si="179"/>
        <v>0</v>
      </c>
      <c r="L572" s="45">
        <f>+HOSCA!L572+HOSLA!L572+'LLAY-LLAY'!L572+HPUT!L572+PSIQ.!L572+'C-LLAY'!L572+'C-SF'!L572+'C-LA'!L572+DIRECCION!L572</f>
        <v>0</v>
      </c>
      <c r="M572" s="79">
        <f t="shared" si="180"/>
        <v>0</v>
      </c>
      <c r="N572" s="65">
        <f>+HOSCA!N572+HOSLA!N572+'LLAY-LLAY'!N572+HPUT!N572+PSIQ.!N572+'C-LLAY'!N572+'C-SF'!N572+'C-LA'!N572+DIRECCION!N572</f>
        <v>0</v>
      </c>
      <c r="O572" s="78">
        <f t="shared" si="181"/>
        <v>0</v>
      </c>
      <c r="P572" s="45">
        <f>+HOSCA!P572+HOSLA!P572+'LLAY-LLAY'!P572+HPUT!P572+PSIQ.!P572+'C-LLAY'!P572+'C-SF'!P572+'C-LA'!P572+DIRECCION!P572</f>
        <v>0</v>
      </c>
      <c r="Q572" s="79">
        <f t="shared" si="182"/>
        <v>0</v>
      </c>
      <c r="R572" s="65">
        <f>+HOSCA!R572+HOSLA!R572+'LLAY-LLAY'!R572+HPUT!R572+PSIQ.!R572+'C-LLAY'!R572+'C-SF'!R572+'C-LA'!R572+DIRECCION!R572</f>
        <v>0</v>
      </c>
      <c r="S572" s="78">
        <f t="shared" si="183"/>
        <v>0</v>
      </c>
      <c r="T572" s="45">
        <f>+HOSCA!T572+HOSLA!T572+'LLAY-LLAY'!T572+HPUT!T572+PSIQ.!T572+'C-LLAY'!T572+'C-SF'!T572+'C-LA'!T572+DIRECCION!T572</f>
        <v>0</v>
      </c>
      <c r="U572" s="79">
        <f t="shared" si="184"/>
        <v>0</v>
      </c>
      <c r="V572" s="65">
        <f>+HOSCA!V572+HOSLA!V572+'LLAY-LLAY'!V572+HPUT!V572+PSIQ.!V572+'C-LLAY'!V572+'C-SF'!V572+'C-LA'!V572+DIRECCION!V572</f>
        <v>0</v>
      </c>
      <c r="W572" s="78">
        <f t="shared" si="185"/>
        <v>0</v>
      </c>
      <c r="X572" s="45">
        <f>+HOSCA!X572+HOSLA!X572+'LLAY-LLAY'!X572+HPUT!X572+PSIQ.!X572+'C-LLAY'!X572+'C-SF'!X572+'C-LA'!X572+DIRECCION!X572</f>
        <v>0</v>
      </c>
      <c r="Y572" s="79">
        <f t="shared" si="186"/>
        <v>0</v>
      </c>
      <c r="Z572" s="65">
        <f>+HOSCA!Z572+HOSLA!Z572+'LLAY-LLAY'!Z572+HPUT!Z572+PSIQ.!Z572+'C-LLAY'!Z572+'C-SF'!Z572+'C-LA'!Z572+DIRECCION!Z572</f>
        <v>0</v>
      </c>
      <c r="AA572" s="78">
        <f t="shared" si="187"/>
        <v>0</v>
      </c>
      <c r="AB572" s="45">
        <f>+HOSCA!AB572+HOSLA!AB572+'LLAY-LLAY'!AB572+HPUT!AB572+PSIQ.!AB572+'C-LLAY'!AB572+'C-SF'!AB572+'C-LA'!AB572+DIRECCION!AB572</f>
        <v>0</v>
      </c>
      <c r="AC572" s="79">
        <f t="shared" si="188"/>
        <v>0</v>
      </c>
      <c r="AD572" s="65">
        <f>+HOSCA!AD572+HOSLA!AD572+'LLAY-LLAY'!AD572+HPUT!AD572+PSIQ.!AD572+'C-LLAY'!AD572+'C-SF'!AD572+'C-LA'!AD572+DIRECCION!AD572</f>
        <v>0</v>
      </c>
      <c r="AE572" s="78">
        <f t="shared" si="189"/>
        <v>0</v>
      </c>
      <c r="AF572" s="45">
        <f>+HOSCA!AF572+HOSLA!AF572+'LLAY-LLAY'!AF572+HPUT!AF572+PSIQ.!AF572+'C-LLAY'!AF572+'C-SF'!AF572+'C-LA'!AF572+DIRECCION!AF572</f>
        <v>0</v>
      </c>
      <c r="AG572" s="79">
        <f t="shared" si="190"/>
        <v>0</v>
      </c>
    </row>
    <row r="573" spans="1:33" ht="16.5" customHeight="1">
      <c r="A573" s="12"/>
      <c r="B573" s="27"/>
      <c r="C573" s="14"/>
      <c r="D573" s="45"/>
      <c r="E573" s="46"/>
      <c r="F573" s="46"/>
      <c r="G573" s="46"/>
      <c r="H573" s="53"/>
      <c r="I573" s="54"/>
      <c r="J573" s="65"/>
      <c r="K573" s="78"/>
      <c r="L573" s="45"/>
      <c r="M573" s="79"/>
      <c r="N573" s="65"/>
      <c r="O573" s="78"/>
      <c r="P573" s="45"/>
      <c r="Q573" s="79"/>
      <c r="R573" s="65"/>
      <c r="S573" s="78"/>
      <c r="T573" s="45"/>
      <c r="U573" s="79"/>
      <c r="V573" s="65"/>
      <c r="W573" s="78"/>
      <c r="X573" s="45"/>
      <c r="Y573" s="79"/>
      <c r="Z573" s="65"/>
      <c r="AA573" s="78"/>
      <c r="AB573" s="45"/>
      <c r="AC573" s="79"/>
      <c r="AD573" s="65"/>
      <c r="AE573" s="78"/>
      <c r="AF573" s="45"/>
      <c r="AG573" s="79"/>
    </row>
    <row r="574" spans="1:33" ht="16.5" customHeight="1">
      <c r="A574" s="58"/>
      <c r="B574" s="141" t="s">
        <v>471</v>
      </c>
      <c r="C574" s="59"/>
      <c r="D574" s="60"/>
      <c r="E574" s="61">
        <f t="shared" si="176"/>
        <v>0</v>
      </c>
      <c r="F574" s="61"/>
      <c r="G574" s="61">
        <f t="shared" si="178"/>
        <v>0</v>
      </c>
      <c r="H574" s="62" t="e">
        <f t="shared" si="191"/>
        <v>#DIV/0!</v>
      </c>
      <c r="I574" s="63" t="e">
        <f t="shared" si="192"/>
        <v>#DIV/0!</v>
      </c>
      <c r="J574" s="84"/>
      <c r="K574" s="85">
        <f t="shared" si="179"/>
        <v>0</v>
      </c>
      <c r="L574" s="60"/>
      <c r="M574" s="86">
        <f t="shared" si="180"/>
        <v>0</v>
      </c>
      <c r="N574" s="84"/>
      <c r="O574" s="85">
        <f t="shared" si="181"/>
        <v>0</v>
      </c>
      <c r="P574" s="60"/>
      <c r="Q574" s="86">
        <f t="shared" si="182"/>
        <v>0</v>
      </c>
      <c r="R574" s="84"/>
      <c r="S574" s="85">
        <f t="shared" si="183"/>
        <v>0</v>
      </c>
      <c r="T574" s="60"/>
      <c r="U574" s="86">
        <f t="shared" si="184"/>
        <v>0</v>
      </c>
      <c r="V574" s="84"/>
      <c r="W574" s="85">
        <f t="shared" si="185"/>
        <v>0</v>
      </c>
      <c r="X574" s="60"/>
      <c r="Y574" s="86">
        <f t="shared" si="186"/>
        <v>0</v>
      </c>
      <c r="Z574" s="84"/>
      <c r="AA574" s="85">
        <f t="shared" si="187"/>
        <v>0</v>
      </c>
      <c r="AB574" s="60"/>
      <c r="AC574" s="86">
        <f t="shared" si="188"/>
        <v>0</v>
      </c>
      <c r="AD574" s="84"/>
      <c r="AE574" s="85">
        <f t="shared" si="189"/>
        <v>0</v>
      </c>
      <c r="AF574" s="60"/>
      <c r="AG574" s="86">
        <f t="shared" si="190"/>
        <v>0</v>
      </c>
    </row>
    <row r="575" spans="1:33" ht="16.5" customHeight="1">
      <c r="A575" s="12">
        <v>3103301</v>
      </c>
      <c r="B575" s="27" t="s">
        <v>472</v>
      </c>
      <c r="C575" s="281">
        <v>734550</v>
      </c>
      <c r="D575" s="45">
        <f>+HOSCA!D575+HOSLA!D575+'LLAY-LLAY'!D575+HPUT!D575+PSIQ.!D575+'C-LLAY'!D575+'C-SF'!D575+'C-LA'!D575+DIRECCION!D575</f>
        <v>0</v>
      </c>
      <c r="E575" s="46">
        <f t="shared" si="176"/>
        <v>0</v>
      </c>
      <c r="F575" s="46">
        <f t="shared" si="177"/>
        <v>0</v>
      </c>
      <c r="G575" s="46">
        <f t="shared" si="178"/>
        <v>0</v>
      </c>
      <c r="H575" s="53"/>
      <c r="I575" s="54"/>
      <c r="J575" s="65">
        <f>+HOSCA!J575+HOSLA!J575+'LLAY-LLAY'!J575+HPUT!J575+PSIQ.!J575+'C-LLAY'!J575+'C-SF'!J575+'C-LA'!J575+DIRECCION!J575</f>
        <v>0</v>
      </c>
      <c r="K575" s="78">
        <f t="shared" si="179"/>
        <v>0</v>
      </c>
      <c r="L575" s="45">
        <f>+HOSCA!L575+HOSLA!L575+'LLAY-LLAY'!L575+HPUT!L575+PSIQ.!L575+'C-LLAY'!L575+'C-SF'!L575+'C-LA'!L575+DIRECCION!L575</f>
        <v>0</v>
      </c>
      <c r="M575" s="79">
        <f t="shared" si="180"/>
        <v>0</v>
      </c>
      <c r="N575" s="65">
        <f>+HOSCA!N575+HOSLA!N575+'LLAY-LLAY'!N575+HPUT!N575+PSIQ.!N575+'C-LLAY'!N575+'C-SF'!N575+'C-LA'!N575+DIRECCION!N575</f>
        <v>0</v>
      </c>
      <c r="O575" s="78">
        <f t="shared" si="181"/>
        <v>0</v>
      </c>
      <c r="P575" s="45">
        <f>+HOSCA!P575+HOSLA!P575+'LLAY-LLAY'!P575+HPUT!P575+PSIQ.!P575+'C-LLAY'!P575+'C-SF'!P575+'C-LA'!P575+DIRECCION!P575</f>
        <v>0</v>
      </c>
      <c r="Q575" s="79">
        <f t="shared" si="182"/>
        <v>0</v>
      </c>
      <c r="R575" s="65">
        <f>+HOSCA!R575+HOSLA!R575+'LLAY-LLAY'!R575+HPUT!R575+PSIQ.!R575+'C-LLAY'!R575+'C-SF'!R575+'C-LA'!R575+DIRECCION!R575</f>
        <v>0</v>
      </c>
      <c r="S575" s="78">
        <f t="shared" si="183"/>
        <v>0</v>
      </c>
      <c r="T575" s="45">
        <f>+HOSCA!T575+HOSLA!T575+'LLAY-LLAY'!T575+HPUT!T575+PSIQ.!T575+'C-LLAY'!T575+'C-SF'!T575+'C-LA'!T575+DIRECCION!T575</f>
        <v>0</v>
      </c>
      <c r="U575" s="79">
        <f t="shared" si="184"/>
        <v>0</v>
      </c>
      <c r="V575" s="65">
        <f>+HOSCA!V575+HOSLA!V575+'LLAY-LLAY'!V575+HPUT!V575+PSIQ.!V575+'C-LLAY'!V575+'C-SF'!V575+'C-LA'!V575+DIRECCION!V575</f>
        <v>0</v>
      </c>
      <c r="W575" s="78">
        <f t="shared" si="185"/>
        <v>0</v>
      </c>
      <c r="X575" s="45">
        <f>+HOSCA!X575+HOSLA!X575+'LLAY-LLAY'!X575+HPUT!X575+PSIQ.!X575+'C-LLAY'!X575+'C-SF'!X575+'C-LA'!X575+DIRECCION!X575</f>
        <v>0</v>
      </c>
      <c r="Y575" s="79">
        <f t="shared" si="186"/>
        <v>0</v>
      </c>
      <c r="Z575" s="65">
        <f>+HOSCA!Z575+HOSLA!Z575+'LLAY-LLAY'!Z575+HPUT!Z575+PSIQ.!Z575+'C-LLAY'!Z575+'C-SF'!Z575+'C-LA'!Z575+DIRECCION!Z575</f>
        <v>0</v>
      </c>
      <c r="AA575" s="78">
        <f t="shared" si="187"/>
        <v>0</v>
      </c>
      <c r="AB575" s="45">
        <f>+HOSCA!AB575+HOSLA!AB575+'LLAY-LLAY'!AB575+HPUT!AB575+PSIQ.!AB575+'C-LLAY'!AB575+'C-SF'!AB575+'C-LA'!AB575+DIRECCION!AB575</f>
        <v>0</v>
      </c>
      <c r="AC575" s="79">
        <f t="shared" si="188"/>
        <v>0</v>
      </c>
      <c r="AD575" s="65">
        <f>+HOSCA!AD575+HOSLA!AD575+'LLAY-LLAY'!AD575+HPUT!AD575+PSIQ.!AD575+'C-LLAY'!AD575+'C-SF'!AD575+'C-LA'!AD575+DIRECCION!AD575</f>
        <v>0</v>
      </c>
      <c r="AE575" s="78">
        <f t="shared" si="189"/>
        <v>0</v>
      </c>
      <c r="AF575" s="45">
        <f>+HOSCA!AF575+HOSLA!AF575+'LLAY-LLAY'!AF575+HPUT!AF575+PSIQ.!AF575+'C-LLAY'!AF575+'C-SF'!AF575+'C-LA'!AF575+DIRECCION!AF575</f>
        <v>0</v>
      </c>
      <c r="AG575" s="79">
        <f t="shared" si="190"/>
        <v>0</v>
      </c>
    </row>
    <row r="576" spans="1:33" ht="16.5" customHeight="1">
      <c r="A576" s="12" t="s">
        <v>941</v>
      </c>
      <c r="B576" s="27" t="s">
        <v>473</v>
      </c>
      <c r="C576" s="281">
        <v>638610</v>
      </c>
      <c r="D576" s="45">
        <f>+HOSCA!D576+HOSLA!D576+'LLAY-LLAY'!D576+HPUT!D576+PSIQ.!D576+'C-LLAY'!D576+'C-SF'!D576+'C-LA'!D576+DIRECCION!D576</f>
        <v>0</v>
      </c>
      <c r="E576" s="46">
        <f t="shared" si="176"/>
        <v>0</v>
      </c>
      <c r="F576" s="46">
        <f t="shared" si="177"/>
        <v>0</v>
      </c>
      <c r="G576" s="46">
        <f t="shared" si="178"/>
        <v>0</v>
      </c>
      <c r="H576" s="53" t="e">
        <f t="shared" si="191"/>
        <v>#DIV/0!</v>
      </c>
      <c r="I576" s="54" t="e">
        <f t="shared" si="192"/>
        <v>#DIV/0!</v>
      </c>
      <c r="J576" s="65">
        <f>+HOSCA!J576+HOSLA!J576+'LLAY-LLAY'!J576+HPUT!J576+PSIQ.!J576+'C-LLAY'!J576+'C-SF'!J576+'C-LA'!J576+DIRECCION!J576</f>
        <v>0</v>
      </c>
      <c r="K576" s="78">
        <f t="shared" si="179"/>
        <v>0</v>
      </c>
      <c r="L576" s="45">
        <f>+HOSCA!L576+HOSLA!L576+'LLAY-LLAY'!L576+HPUT!L576+PSIQ.!L576+'C-LLAY'!L576+'C-SF'!L576+'C-LA'!L576+DIRECCION!L576</f>
        <v>0</v>
      </c>
      <c r="M576" s="79">
        <f t="shared" si="180"/>
        <v>0</v>
      </c>
      <c r="N576" s="65">
        <f>+HOSCA!N576+HOSLA!N576+'LLAY-LLAY'!N576+HPUT!N576+PSIQ.!N576+'C-LLAY'!N576+'C-SF'!N576+'C-LA'!N576+DIRECCION!N576</f>
        <v>0</v>
      </c>
      <c r="O576" s="78">
        <f t="shared" si="181"/>
        <v>0</v>
      </c>
      <c r="P576" s="45">
        <f>+HOSCA!P576+HOSLA!P576+'LLAY-LLAY'!P576+HPUT!P576+PSIQ.!P576+'C-LLAY'!P576+'C-SF'!P576+'C-LA'!P576+DIRECCION!P576</f>
        <v>0</v>
      </c>
      <c r="Q576" s="79">
        <f t="shared" si="182"/>
        <v>0</v>
      </c>
      <c r="R576" s="65">
        <f>+HOSCA!R576+HOSLA!R576+'LLAY-LLAY'!R576+HPUT!R576+PSIQ.!R576+'C-LLAY'!R576+'C-SF'!R576+'C-LA'!R576+DIRECCION!R576</f>
        <v>0</v>
      </c>
      <c r="S576" s="78">
        <f t="shared" si="183"/>
        <v>0</v>
      </c>
      <c r="T576" s="45">
        <f>+HOSCA!T576+HOSLA!T576+'LLAY-LLAY'!T576+HPUT!T576+PSIQ.!T576+'C-LLAY'!T576+'C-SF'!T576+'C-LA'!T576+DIRECCION!T576</f>
        <v>0</v>
      </c>
      <c r="U576" s="79">
        <f t="shared" si="184"/>
        <v>0</v>
      </c>
      <c r="V576" s="65">
        <f>+HOSCA!V576+HOSLA!V576+'LLAY-LLAY'!V576+HPUT!V576+PSIQ.!V576+'C-LLAY'!V576+'C-SF'!V576+'C-LA'!V576+DIRECCION!V576</f>
        <v>0</v>
      </c>
      <c r="W576" s="78">
        <f t="shared" si="185"/>
        <v>0</v>
      </c>
      <c r="X576" s="45">
        <f>+HOSCA!X576+HOSLA!X576+'LLAY-LLAY'!X576+HPUT!X576+PSIQ.!X576+'C-LLAY'!X576+'C-SF'!X576+'C-LA'!X576+DIRECCION!X576</f>
        <v>0</v>
      </c>
      <c r="Y576" s="79">
        <f t="shared" si="186"/>
        <v>0</v>
      </c>
      <c r="Z576" s="65">
        <f>+HOSCA!Z576+HOSLA!Z576+'LLAY-LLAY'!Z576+HPUT!Z576+PSIQ.!Z576+'C-LLAY'!Z576+'C-SF'!Z576+'C-LA'!Z576+DIRECCION!Z576</f>
        <v>0</v>
      </c>
      <c r="AA576" s="78">
        <f t="shared" si="187"/>
        <v>0</v>
      </c>
      <c r="AB576" s="45">
        <f>+HOSCA!AB576+HOSLA!AB576+'LLAY-LLAY'!AB576+HPUT!AB576+PSIQ.!AB576+'C-LLAY'!AB576+'C-SF'!AB576+'C-LA'!AB576+DIRECCION!AB576</f>
        <v>0</v>
      </c>
      <c r="AC576" s="79">
        <f t="shared" si="188"/>
        <v>0</v>
      </c>
      <c r="AD576" s="65">
        <f>+HOSCA!AD576+HOSLA!AD576+'LLAY-LLAY'!AD576+HPUT!AD576+PSIQ.!AD576+'C-LLAY'!AD576+'C-SF'!AD576+'C-LA'!AD576+DIRECCION!AD576</f>
        <v>0</v>
      </c>
      <c r="AE576" s="78">
        <f t="shared" si="189"/>
        <v>0</v>
      </c>
      <c r="AF576" s="45">
        <f>+HOSCA!AF576+HOSLA!AF576+'LLAY-LLAY'!AF576+HPUT!AF576+PSIQ.!AF576+'C-LLAY'!AF576+'C-SF'!AF576+'C-LA'!AF576+DIRECCION!AF576</f>
        <v>0</v>
      </c>
      <c r="AG576" s="79">
        <f t="shared" si="190"/>
        <v>0</v>
      </c>
    </row>
    <row r="577" spans="1:38" ht="16.5" customHeight="1">
      <c r="A577" s="12"/>
      <c r="B577" s="27"/>
      <c r="C577" s="14"/>
      <c r="D577" s="45"/>
      <c r="E577" s="46"/>
      <c r="F577" s="46"/>
      <c r="G577" s="46"/>
      <c r="H577" s="53"/>
      <c r="I577" s="54"/>
      <c r="J577" s="65"/>
      <c r="K577" s="78"/>
      <c r="L577" s="45"/>
      <c r="M577" s="79"/>
      <c r="N577" s="65"/>
      <c r="O577" s="78"/>
      <c r="P577" s="45"/>
      <c r="Q577" s="79"/>
      <c r="R577" s="65"/>
      <c r="S577" s="78"/>
      <c r="T577" s="45"/>
      <c r="U577" s="79"/>
      <c r="V577" s="65"/>
      <c r="W577" s="78"/>
      <c r="X577" s="45"/>
      <c r="Y577" s="79"/>
      <c r="Z577" s="65"/>
      <c r="AA577" s="78"/>
      <c r="AB577" s="45"/>
      <c r="AC577" s="79"/>
      <c r="AD577" s="65"/>
      <c r="AE577" s="78"/>
      <c r="AF577" s="45"/>
      <c r="AG577" s="79"/>
    </row>
    <row r="578" spans="1:38" ht="16.5" customHeight="1">
      <c r="A578" s="12"/>
      <c r="B578" s="33"/>
      <c r="C578" s="14"/>
      <c r="D578" s="45"/>
      <c r="E578" s="46"/>
      <c r="F578" s="46"/>
      <c r="G578" s="46"/>
      <c r="H578" s="53"/>
      <c r="I578" s="54"/>
      <c r="J578" s="65"/>
      <c r="K578" s="78"/>
      <c r="L578" s="45"/>
      <c r="M578" s="79"/>
      <c r="N578" s="65"/>
      <c r="O578" s="78"/>
      <c r="P578" s="45"/>
      <c r="Q578" s="79"/>
      <c r="R578" s="65"/>
      <c r="S578" s="78"/>
      <c r="T578" s="45"/>
      <c r="U578" s="79"/>
      <c r="V578" s="65"/>
      <c r="W578" s="78"/>
      <c r="X578" s="45"/>
      <c r="Y578" s="79"/>
      <c r="Z578" s="65"/>
      <c r="AA578" s="78"/>
      <c r="AB578" s="45"/>
      <c r="AC578" s="79"/>
      <c r="AD578" s="65"/>
      <c r="AE578" s="78"/>
      <c r="AF578" s="45"/>
      <c r="AG578" s="79"/>
    </row>
    <row r="579" spans="1:38" s="10" customFormat="1">
      <c r="A579" s="129"/>
      <c r="B579" s="130" t="s">
        <v>474</v>
      </c>
      <c r="C579" s="131"/>
      <c r="D579" s="132">
        <f>+D581+D610+D633+D652+D655+D662+D671+D676+D696+D706+D713+D718+D723+D735+D749+D755+D771+D782+D789+D793+D798+D808+D812+D821+D832+D836+D841+D846+D851+D857+D862+D867+D876+D882+D885+D889+D898+D901+D908+D918+D922+D941+D949+D952+D956+D960+D966+D974+D977+D982+D985+D1011+D1014+D1022+D1027+D1035+D1038+D1042+D1046+D1050+D1053+D1057+D1060+D1066+D1072+D1077+D1087+D1099+D1115+D1123+D1130+D1134+D1138+D1145+D1154+D1161</f>
        <v>74890</v>
      </c>
      <c r="E579" s="132">
        <f>+E581+E610+E633+E652+E655+E662+E671+E676+E696+E706+E713+E718+E723+E735+E749+E755+E771+E782+E789+E793+E798+E808+E812+E821+E832+E836+E841+E846+E851+E857+E862+E867+E876+E882+E885+E889+E898+E901+E908+E918+E922+E941+E949+E952+E956+E960+E966+E974+E977+E982+E985+E1011+E1014+E1022+E1027+E1035+E1038+E1042+E1046+E1050+E1053+E1057+E1060+E1066+E1072+E1077+E1087+E1099+E1115+E1123+E1130+E1134+E1138+E1145+E1154+E1161</f>
        <v>74679</v>
      </c>
      <c r="F579" s="132">
        <f>+F581+F610+F633+F652+F655+F662+F671+F676+F696+F706+F713+F718+F723+F735+F749+F755+F771+F782+F789+F793+F798+F808+F812+F821+F832+F836+F841+F846+F851+F857+F862+F867+F876+F882+F885+F889+F898+F901+F908+F918+F922+F941+F949+F952+F956+F960+F966+F974+F977+F982+F985+F1011+F1014+F1022+F1027+F1035+F1038+F1042+F1046+F1050+F1053+F1057+F1060+F1066+F1072+F1077+F1087+F1099+F1115+F1123+F1130+F1134+F1138+F1145+F1154+F1161</f>
        <v>5825196670</v>
      </c>
      <c r="G579" s="132">
        <f>+G581+G610+G633+G652+G655+G662+G671+G676+G696+G706+G713+G718+G723+G735+G749+G755+G771+G782+G789+G793+G798+G808+G812+G821+G832+G836+G841+G846+G851+G857+G862+G867+G876+G882+G885+G889+G898+G901+G908+G918+G922+G941+G949+G952+G956+G960+G966+G974+G977+G982+G985+G1011+G1014+G1022+G1027+G1035+G1038+G1042+G1046+G1050+G1053+G1057+G1060+G1066+G1072+G1077+G1087+G1099+G1115+G1123+G1130+G1134+G1138+G1145+G1154+G1161</f>
        <v>5772209580</v>
      </c>
      <c r="H579" s="135">
        <f t="shared" si="191"/>
        <v>0.99718253438376281</v>
      </c>
      <c r="I579" s="136">
        <f t="shared" si="192"/>
        <v>0.99090381097811076</v>
      </c>
      <c r="J579" s="133">
        <f>+J581+J610+J633+J652+J655+J662+J671+J676+J696+J706+J713+J718+J723+J735+J749+J755+J771+J782+J789+J793+J798+J808+J812+J821+J832+J836+J841+J846+J851+J857+J862+J867+J876+J882+J885+J889+J898+J901+J908+J918+J922+J941+J949+J952+J956+J960+J966+J974+J977+J982+J985+J1011+J1014+J1022+J1027+J1035+J1038+J1042+J1046+J1050+J1053+J1057+J1060+J1066+J1072+J1077+J1087+J1099+J1115+J1123+J1130+J1134+J1138+J1154+J1161</f>
        <v>5827</v>
      </c>
      <c r="K579" s="137">
        <f>+K581+K610+K633+K652+K655+K662+K671+K676+K696+K706+K713+K718+K723+K735+K749+K755+K771+K782+K789+K793+K798+K808+K812+K821+K832+K836+K841+K846+K851+K857+K862+K867+K876+K882+K885+K889+K898+K901+K908+K918+K922+K941+K949+K952+K956+K960+K966+K974+K977+K982+K985+K1011+K1014+K1022+K1027+K1035+K1038+K1042+K1046+K1050+K1053+K1057+K1060+K1066+K1072+K1077+K1087+K1099+K1115+K1123+K1130+K1134+K1138+K1145+K1154+K1161</f>
        <v>498845250</v>
      </c>
      <c r="L579" s="132">
        <f t="shared" ref="L579:AG579" si="193">+L581+L610+L633+L652+L655+L662+L671+L676+L696+L706+L713+L718+L723+L735+L749+L755+L771+L782+L789+L793+L798+L808+L812+L821+L832+L836+L841+L846+L851+L857+L862+L867+L876+L882+L885+L889+L898+L901+L908+L918+L922+L941+L949+L952+L956+L960+L966+L974+L977+L982+L985+L1011+L1014+L1022+L1027+L1035+L1038+L1042+L1046+L1050+L1053+L1057+L1060+L1066+L1072+L1077+L1087+L1099+L1115+L1123+L1130+L1134+L1138+L1145+L1154+L1161</f>
        <v>5613</v>
      </c>
      <c r="M579" s="259">
        <f t="shared" si="193"/>
        <v>411812540</v>
      </c>
      <c r="N579" s="132">
        <f t="shared" si="193"/>
        <v>6293</v>
      </c>
      <c r="O579" s="259">
        <f t="shared" si="193"/>
        <v>490912700</v>
      </c>
      <c r="P579" s="132">
        <f t="shared" si="193"/>
        <v>6410</v>
      </c>
      <c r="Q579" s="259">
        <f t="shared" si="193"/>
        <v>494854050</v>
      </c>
      <c r="R579" s="132">
        <f t="shared" si="193"/>
        <v>6033</v>
      </c>
      <c r="S579" s="259">
        <f t="shared" si="193"/>
        <v>484434620</v>
      </c>
      <c r="T579" s="132">
        <f t="shared" si="193"/>
        <v>5745</v>
      </c>
      <c r="U579" s="259">
        <f t="shared" si="193"/>
        <v>491477850</v>
      </c>
      <c r="V579" s="132">
        <f t="shared" si="193"/>
        <v>6362</v>
      </c>
      <c r="W579" s="259">
        <f t="shared" si="193"/>
        <v>509630700</v>
      </c>
      <c r="X579" s="132">
        <f t="shared" si="193"/>
        <v>6119</v>
      </c>
      <c r="Y579" s="259">
        <f t="shared" si="193"/>
        <v>481936920</v>
      </c>
      <c r="Z579" s="132">
        <f t="shared" si="193"/>
        <v>6212</v>
      </c>
      <c r="AA579" s="259">
        <f t="shared" si="193"/>
        <v>499707920</v>
      </c>
      <c r="AB579" s="132">
        <f t="shared" si="193"/>
        <v>6386</v>
      </c>
      <c r="AC579" s="259">
        <f t="shared" si="193"/>
        <v>497588910</v>
      </c>
      <c r="AD579" s="132">
        <f t="shared" si="193"/>
        <v>6046</v>
      </c>
      <c r="AE579" s="259">
        <f t="shared" si="193"/>
        <v>445911030</v>
      </c>
      <c r="AF579" s="132">
        <f t="shared" si="193"/>
        <v>6113</v>
      </c>
      <c r="AG579" s="259">
        <f t="shared" si="193"/>
        <v>465097090</v>
      </c>
      <c r="AH579" s="11"/>
      <c r="AI579" s="11"/>
      <c r="AJ579" s="11"/>
      <c r="AK579" s="11"/>
      <c r="AL579" s="11"/>
    </row>
    <row r="580" spans="1:38" ht="16.5" customHeight="1">
      <c r="A580" s="12"/>
      <c r="B580" s="27"/>
      <c r="C580" s="14"/>
      <c r="D580" s="45"/>
      <c r="E580" s="46"/>
      <c r="F580" s="46">
        <f>+F579-[1]Consolidado!$F$594</f>
        <v>260006010</v>
      </c>
      <c r="G580" s="46"/>
      <c r="H580" s="53"/>
      <c r="I580" s="54"/>
      <c r="J580" s="65"/>
      <c r="K580" s="78"/>
      <c r="L580" s="45"/>
      <c r="M580" s="79"/>
      <c r="N580" s="65"/>
      <c r="O580" s="78"/>
      <c r="P580" s="45"/>
      <c r="Q580" s="79"/>
      <c r="R580" s="65"/>
      <c r="S580" s="78"/>
      <c r="T580" s="45"/>
      <c r="U580" s="79"/>
      <c r="V580" s="65"/>
      <c r="W580" s="78"/>
      <c r="X580" s="45"/>
      <c r="Y580" s="79"/>
      <c r="Z580" s="65"/>
      <c r="AA580" s="78"/>
      <c r="AB580" s="45"/>
      <c r="AC580" s="79"/>
      <c r="AD580" s="65"/>
      <c r="AE580" s="78"/>
      <c r="AF580" s="45"/>
      <c r="AG580" s="79"/>
    </row>
    <row r="581" spans="1:38" ht="16.5" customHeight="1">
      <c r="A581" s="98"/>
      <c r="B581" s="83" t="s">
        <v>1167</v>
      </c>
      <c r="C581" s="99"/>
      <c r="D581" s="100">
        <f>SUM(D582:D608)</f>
        <v>9242</v>
      </c>
      <c r="E581" s="101">
        <f t="shared" ref="E581:G581" si="194">SUM(E582:E608)</f>
        <v>9196</v>
      </c>
      <c r="F581" s="101">
        <f t="shared" si="194"/>
        <v>931810240</v>
      </c>
      <c r="G581" s="101">
        <f t="shared" si="194"/>
        <v>893412500</v>
      </c>
      <c r="H581" s="102">
        <f t="shared" si="191"/>
        <v>0.99502272235446876</v>
      </c>
      <c r="I581" s="103">
        <f t="shared" si="192"/>
        <v>0.95879231805823473</v>
      </c>
      <c r="J581" s="104">
        <f>SUM(J582:J608)</f>
        <v>681</v>
      </c>
      <c r="K581" s="105">
        <f t="shared" ref="K581:AG581" si="195">SUM(K582:K608)</f>
        <v>74305320</v>
      </c>
      <c r="L581" s="100">
        <f>SUM(L582:L608)</f>
        <v>802</v>
      </c>
      <c r="M581" s="106">
        <f t="shared" si="195"/>
        <v>72330620</v>
      </c>
      <c r="N581" s="104">
        <f>SUM(N582:N608)</f>
        <v>912</v>
      </c>
      <c r="O581" s="105">
        <f t="shared" si="195"/>
        <v>66073470</v>
      </c>
      <c r="P581" s="100">
        <f>SUM(P582:P608)</f>
        <v>932</v>
      </c>
      <c r="Q581" s="106">
        <f t="shared" si="195"/>
        <v>77699070</v>
      </c>
      <c r="R581" s="104">
        <f>SUM(R582:R608)</f>
        <v>751</v>
      </c>
      <c r="S581" s="105">
        <f t="shared" si="195"/>
        <v>74149580</v>
      </c>
      <c r="T581" s="100">
        <f>SUM(T582:T608)</f>
        <v>511</v>
      </c>
      <c r="U581" s="106">
        <f t="shared" si="195"/>
        <v>67421150</v>
      </c>
      <c r="V581" s="104">
        <f>SUM(V582:V608)</f>
        <v>804</v>
      </c>
      <c r="W581" s="105">
        <f t="shared" si="195"/>
        <v>77806110</v>
      </c>
      <c r="X581" s="100">
        <f>SUM(X582:X608)</f>
        <v>770</v>
      </c>
      <c r="Y581" s="106">
        <f t="shared" si="195"/>
        <v>71986570</v>
      </c>
      <c r="Z581" s="104">
        <f>SUM(Z582:Z608)</f>
        <v>810</v>
      </c>
      <c r="AA581" s="105">
        <f t="shared" si="195"/>
        <v>78007410</v>
      </c>
      <c r="AB581" s="100">
        <f>SUM(AB582:AB608)</f>
        <v>693</v>
      </c>
      <c r="AC581" s="106">
        <f t="shared" si="195"/>
        <v>76167020</v>
      </c>
      <c r="AD581" s="104">
        <f>SUM(AD582:AD608)</f>
        <v>800</v>
      </c>
      <c r="AE581" s="105">
        <f t="shared" si="195"/>
        <v>71429070</v>
      </c>
      <c r="AF581" s="100">
        <f>SUM(AF582:AF608)</f>
        <v>730</v>
      </c>
      <c r="AG581" s="106">
        <f t="shared" si="195"/>
        <v>86037110</v>
      </c>
    </row>
    <row r="582" spans="1:38" ht="36.75" customHeight="1">
      <c r="A582" s="12" t="s">
        <v>945</v>
      </c>
      <c r="B582" s="27" t="s">
        <v>476</v>
      </c>
      <c r="C582" s="281">
        <v>164820</v>
      </c>
      <c r="D582" s="45">
        <f>+HOSCA!D582+HOSLA!D582+'LLAY-LLAY'!D582+HPUT!D582+PSIQ.!D582+'C-LLAY'!D582+'C-SF'!D582+'C-LA'!D582+DIRECCION!D582</f>
        <v>0</v>
      </c>
      <c r="E582" s="46">
        <f t="shared" si="176"/>
        <v>0</v>
      </c>
      <c r="F582" s="46">
        <f t="shared" si="177"/>
        <v>0</v>
      </c>
      <c r="G582" s="46">
        <f t="shared" si="178"/>
        <v>0</v>
      </c>
      <c r="H582" s="53"/>
      <c r="I582" s="54"/>
      <c r="J582" s="65">
        <f>+HOSCA!J582+HOSLA!J582+'LLAY-LLAY'!J582+HPUT!J582+PSIQ.!J582+'C-LLAY'!J582+'C-SF'!J582+'C-LA'!J582+DIRECCION!J582</f>
        <v>0</v>
      </c>
      <c r="K582" s="78">
        <f t="shared" si="179"/>
        <v>0</v>
      </c>
      <c r="L582" s="45">
        <f>+HOSCA!L582+HOSLA!L582+'LLAY-LLAY'!L582+HPUT!L582+PSIQ.!L582+'C-LLAY'!L582+'C-SF'!L582+'C-LA'!L582+DIRECCION!L582</f>
        <v>0</v>
      </c>
      <c r="M582" s="79">
        <f t="shared" si="180"/>
        <v>0</v>
      </c>
      <c r="N582" s="65">
        <f>+HOSCA!N582+HOSLA!N582+'LLAY-LLAY'!N582+HPUT!N582+PSIQ.!N582+'C-LLAY'!N582+'C-SF'!N582+'C-LA'!N582+DIRECCION!N582</f>
        <v>0</v>
      </c>
      <c r="O582" s="78">
        <f t="shared" si="181"/>
        <v>0</v>
      </c>
      <c r="P582" s="45">
        <f>+HOSCA!P582+HOSLA!P582+'LLAY-LLAY'!P582+HPUT!P582+PSIQ.!P582+'C-LLAY'!P582+'C-SF'!P582+'C-LA'!P582+DIRECCION!P582</f>
        <v>0</v>
      </c>
      <c r="Q582" s="79">
        <f t="shared" si="182"/>
        <v>0</v>
      </c>
      <c r="R582" s="65">
        <f>+HOSCA!R582+HOSLA!R582+'LLAY-LLAY'!R582+HPUT!R582+PSIQ.!R582+'C-LLAY'!R582+'C-SF'!R582+'C-LA'!R582+DIRECCION!R582</f>
        <v>0</v>
      </c>
      <c r="S582" s="78">
        <f t="shared" si="183"/>
        <v>0</v>
      </c>
      <c r="T582" s="45">
        <f>+HOSCA!T582+HOSLA!T582+'LLAY-LLAY'!T582+HPUT!T582+PSIQ.!T582+'C-LLAY'!T582+'C-SF'!T582+'C-LA'!T582+DIRECCION!T582</f>
        <v>0</v>
      </c>
      <c r="U582" s="79">
        <f t="shared" si="184"/>
        <v>0</v>
      </c>
      <c r="V582" s="65">
        <f>+HOSCA!V582+HOSLA!V582+'LLAY-LLAY'!V582+HPUT!V582+PSIQ.!V582+'C-LLAY'!V582+'C-SF'!V582+'C-LA'!V582+DIRECCION!V582</f>
        <v>0</v>
      </c>
      <c r="W582" s="78">
        <f t="shared" si="185"/>
        <v>0</v>
      </c>
      <c r="X582" s="45">
        <f>+HOSCA!X582+HOSLA!X582+'LLAY-LLAY'!X582+HPUT!X582+PSIQ.!X582+'C-LLAY'!X582+'C-SF'!X582+'C-LA'!X582+DIRECCION!X582</f>
        <v>0</v>
      </c>
      <c r="Y582" s="79">
        <f t="shared" si="186"/>
        <v>0</v>
      </c>
      <c r="Z582" s="65">
        <f>+HOSCA!Z582+HOSLA!Z582+'LLAY-LLAY'!Z582+HPUT!Z582+PSIQ.!Z582+'C-LLAY'!Z582+'C-SF'!Z582+'C-LA'!Z582+DIRECCION!Z582</f>
        <v>0</v>
      </c>
      <c r="AA582" s="78">
        <f t="shared" si="187"/>
        <v>0</v>
      </c>
      <c r="AB582" s="45">
        <f>+HOSCA!AB582+HOSLA!AB582+'LLAY-LLAY'!AB582+HPUT!AB582+PSIQ.!AB582+'C-LLAY'!AB582+'C-SF'!AB582+'C-LA'!AB582+DIRECCION!AB582</f>
        <v>0</v>
      </c>
      <c r="AC582" s="79">
        <f t="shared" si="188"/>
        <v>0</v>
      </c>
      <c r="AD582" s="65">
        <f>+HOSCA!AD582+HOSLA!AD582+'LLAY-LLAY'!AD582+HPUT!AD582+PSIQ.!AD582+'C-LLAY'!AD582+'C-SF'!AD582+'C-LA'!AD582+DIRECCION!AD582</f>
        <v>0</v>
      </c>
      <c r="AE582" s="78">
        <f t="shared" si="189"/>
        <v>0</v>
      </c>
      <c r="AF582" s="45">
        <f>+HOSCA!AF582+HOSLA!AF582+'LLAY-LLAY'!AF582+HPUT!AF582+PSIQ.!AF582+'C-LLAY'!AF582+'C-SF'!AF582+'C-LA'!AF582+DIRECCION!AF582</f>
        <v>0</v>
      </c>
      <c r="AG582" s="79">
        <f t="shared" si="190"/>
        <v>0</v>
      </c>
    </row>
    <row r="583" spans="1:38" ht="16.5" customHeight="1">
      <c r="A583" s="12">
        <v>1901026</v>
      </c>
      <c r="B583" s="27" t="s">
        <v>477</v>
      </c>
      <c r="C583" s="281">
        <v>808040</v>
      </c>
      <c r="D583" s="45">
        <f>+HOSCA!D583+HOSLA!D583+'LLAY-LLAY'!D583+HPUT!D583+PSIQ.!D583+'C-LLAY'!D583+'C-SF'!D583+'C-LA'!D583+DIRECCION!D583</f>
        <v>0</v>
      </c>
      <c r="E583" s="46">
        <f t="shared" si="176"/>
        <v>0</v>
      </c>
      <c r="F583" s="46">
        <f t="shared" si="177"/>
        <v>0</v>
      </c>
      <c r="G583" s="46">
        <f t="shared" si="178"/>
        <v>0</v>
      </c>
      <c r="H583" s="53" t="e">
        <f t="shared" si="191"/>
        <v>#DIV/0!</v>
      </c>
      <c r="I583" s="54" t="e">
        <f t="shared" si="192"/>
        <v>#DIV/0!</v>
      </c>
      <c r="J583" s="65">
        <f>+HOSCA!J583+HOSLA!J583+'LLAY-LLAY'!J583+HPUT!J583+PSIQ.!J583+'C-LLAY'!J583+'C-SF'!J583+'C-LA'!J583+DIRECCION!J583</f>
        <v>0</v>
      </c>
      <c r="K583" s="78">
        <f t="shared" si="179"/>
        <v>0</v>
      </c>
      <c r="L583" s="45">
        <f>+HOSCA!L583+HOSLA!L583+'LLAY-LLAY'!L583+HPUT!L583+PSIQ.!L583+'C-LLAY'!L583+'C-SF'!L583+'C-LA'!L583+DIRECCION!L583</f>
        <v>0</v>
      </c>
      <c r="M583" s="79">
        <f t="shared" si="180"/>
        <v>0</v>
      </c>
      <c r="N583" s="65">
        <f>+HOSCA!N583+HOSLA!N583+'LLAY-LLAY'!N583+HPUT!N583+PSIQ.!N583+'C-LLAY'!N583+'C-SF'!N583+'C-LA'!N583+DIRECCION!N583</f>
        <v>0</v>
      </c>
      <c r="O583" s="78">
        <f t="shared" si="181"/>
        <v>0</v>
      </c>
      <c r="P583" s="45">
        <f>+HOSCA!P583+HOSLA!P583+'LLAY-LLAY'!P583+HPUT!P583+PSIQ.!P583+'C-LLAY'!P583+'C-SF'!P583+'C-LA'!P583+DIRECCION!P583</f>
        <v>0</v>
      </c>
      <c r="Q583" s="79">
        <f t="shared" si="182"/>
        <v>0</v>
      </c>
      <c r="R583" s="65">
        <f>+HOSCA!R583+HOSLA!R583+'LLAY-LLAY'!R583+HPUT!R583+PSIQ.!R583+'C-LLAY'!R583+'C-SF'!R583+'C-LA'!R583+DIRECCION!R583</f>
        <v>0</v>
      </c>
      <c r="S583" s="78">
        <f t="shared" si="183"/>
        <v>0</v>
      </c>
      <c r="T583" s="45">
        <f>+HOSCA!T583+HOSLA!T583+'LLAY-LLAY'!T583+HPUT!T583+PSIQ.!T583+'C-LLAY'!T583+'C-SF'!T583+'C-LA'!T583+DIRECCION!T583</f>
        <v>0</v>
      </c>
      <c r="U583" s="79">
        <f t="shared" si="184"/>
        <v>0</v>
      </c>
      <c r="V583" s="65">
        <f>+HOSCA!V583+HOSLA!V583+'LLAY-LLAY'!V583+HPUT!V583+PSIQ.!V583+'C-LLAY'!V583+'C-SF'!V583+'C-LA'!V583+DIRECCION!V583</f>
        <v>0</v>
      </c>
      <c r="W583" s="78">
        <f t="shared" si="185"/>
        <v>0</v>
      </c>
      <c r="X583" s="45">
        <f>+HOSCA!X583+HOSLA!X583+'LLAY-LLAY'!X583+HPUT!X583+PSIQ.!X583+'C-LLAY'!X583+'C-SF'!X583+'C-LA'!X583+DIRECCION!X583</f>
        <v>0</v>
      </c>
      <c r="Y583" s="79">
        <f t="shared" si="186"/>
        <v>0</v>
      </c>
      <c r="Z583" s="65">
        <f>+HOSCA!Z583+HOSLA!Z583+'LLAY-LLAY'!Z583+HPUT!Z583+PSIQ.!Z583+'C-LLAY'!Z583+'C-SF'!Z583+'C-LA'!Z583+DIRECCION!Z583</f>
        <v>0</v>
      </c>
      <c r="AA583" s="78">
        <f t="shared" si="187"/>
        <v>0</v>
      </c>
      <c r="AB583" s="45">
        <f>+HOSCA!AB583+HOSLA!AB583+'LLAY-LLAY'!AB583+HPUT!AB583+PSIQ.!AB583+'C-LLAY'!AB583+'C-SF'!AB583+'C-LA'!AB583+DIRECCION!AB583</f>
        <v>0</v>
      </c>
      <c r="AC583" s="79">
        <f t="shared" si="188"/>
        <v>0</v>
      </c>
      <c r="AD583" s="65">
        <f>+HOSCA!AD583+HOSLA!AD583+'LLAY-LLAY'!AD583+HPUT!AD583+PSIQ.!AD583+'C-LLAY'!AD583+'C-SF'!AD583+'C-LA'!AD583+DIRECCION!AD583</f>
        <v>0</v>
      </c>
      <c r="AE583" s="78">
        <f t="shared" si="189"/>
        <v>0</v>
      </c>
      <c r="AF583" s="45">
        <f>+HOSCA!AF583+HOSLA!AF583+'LLAY-LLAY'!AF583+HPUT!AF583+PSIQ.!AF583+'C-LLAY'!AF583+'C-SF'!AF583+'C-LA'!AF583+DIRECCION!AF583</f>
        <v>0</v>
      </c>
      <c r="AG583" s="79">
        <f t="shared" si="190"/>
        <v>0</v>
      </c>
    </row>
    <row r="584" spans="1:38" ht="16.5" customHeight="1">
      <c r="A584" s="12">
        <v>1901025</v>
      </c>
      <c r="B584" s="27" t="s">
        <v>478</v>
      </c>
      <c r="C584" s="281">
        <v>26930</v>
      </c>
      <c r="D584" s="45">
        <f>+HOSCA!D584+HOSLA!D584+'LLAY-LLAY'!D584+HPUT!D584+PSIQ.!D584+'C-LLAY'!D584+'C-SF'!D584+'C-LA'!D584+DIRECCION!D584</f>
        <v>0</v>
      </c>
      <c r="E584" s="46">
        <f t="shared" si="176"/>
        <v>0</v>
      </c>
      <c r="F584" s="46">
        <f t="shared" si="177"/>
        <v>0</v>
      </c>
      <c r="G584" s="46">
        <f t="shared" si="178"/>
        <v>0</v>
      </c>
      <c r="H584" s="53" t="e">
        <f t="shared" si="191"/>
        <v>#DIV/0!</v>
      </c>
      <c r="I584" s="54" t="e">
        <f t="shared" si="192"/>
        <v>#DIV/0!</v>
      </c>
      <c r="J584" s="65">
        <f>+HOSCA!J584+HOSLA!J584+'LLAY-LLAY'!J584+HPUT!J584+PSIQ.!J584+'C-LLAY'!J584+'C-SF'!J584+'C-LA'!J584+DIRECCION!J584</f>
        <v>0</v>
      </c>
      <c r="K584" s="78">
        <f t="shared" si="179"/>
        <v>0</v>
      </c>
      <c r="L584" s="45">
        <f>+HOSCA!L584+HOSLA!L584+'LLAY-LLAY'!L584+HPUT!L584+PSIQ.!L584+'C-LLAY'!L584+'C-SF'!L584+'C-LA'!L584+DIRECCION!L584</f>
        <v>0</v>
      </c>
      <c r="M584" s="79">
        <f t="shared" si="180"/>
        <v>0</v>
      </c>
      <c r="N584" s="65">
        <f>+HOSCA!N584+HOSLA!N584+'LLAY-LLAY'!N584+HPUT!N584+PSIQ.!N584+'C-LLAY'!N584+'C-SF'!N584+'C-LA'!N584+DIRECCION!N584</f>
        <v>0</v>
      </c>
      <c r="O584" s="78">
        <f t="shared" si="181"/>
        <v>0</v>
      </c>
      <c r="P584" s="45">
        <f>+HOSCA!P584+HOSLA!P584+'LLAY-LLAY'!P584+HPUT!P584+PSIQ.!P584+'C-LLAY'!P584+'C-SF'!P584+'C-LA'!P584+DIRECCION!P584</f>
        <v>0</v>
      </c>
      <c r="Q584" s="79">
        <f t="shared" si="182"/>
        <v>0</v>
      </c>
      <c r="R584" s="65">
        <f>+HOSCA!R584+HOSLA!R584+'LLAY-LLAY'!R584+HPUT!R584+PSIQ.!R584+'C-LLAY'!R584+'C-SF'!R584+'C-LA'!R584+DIRECCION!R584</f>
        <v>0</v>
      </c>
      <c r="S584" s="78">
        <f t="shared" si="183"/>
        <v>0</v>
      </c>
      <c r="T584" s="45">
        <f>+HOSCA!T584+HOSLA!T584+'LLAY-LLAY'!T584+HPUT!T584+PSIQ.!T584+'C-LLAY'!T584+'C-SF'!T584+'C-LA'!T584+DIRECCION!T584</f>
        <v>0</v>
      </c>
      <c r="U584" s="79">
        <f t="shared" si="184"/>
        <v>0</v>
      </c>
      <c r="V584" s="65">
        <f>+HOSCA!V584+HOSLA!V584+'LLAY-LLAY'!V584+HPUT!V584+PSIQ.!V584+'C-LLAY'!V584+'C-SF'!V584+'C-LA'!V584+DIRECCION!V584</f>
        <v>0</v>
      </c>
      <c r="W584" s="78">
        <f t="shared" si="185"/>
        <v>0</v>
      </c>
      <c r="X584" s="45">
        <f>+HOSCA!X584+HOSLA!X584+'LLAY-LLAY'!X584+HPUT!X584+PSIQ.!X584+'C-LLAY'!X584+'C-SF'!X584+'C-LA'!X584+DIRECCION!X584</f>
        <v>0</v>
      </c>
      <c r="Y584" s="79">
        <f t="shared" si="186"/>
        <v>0</v>
      </c>
      <c r="Z584" s="65">
        <f>+HOSCA!Z584+HOSLA!Z584+'LLAY-LLAY'!Z584+HPUT!Z584+PSIQ.!Z584+'C-LLAY'!Z584+'C-SF'!Z584+'C-LA'!Z584+DIRECCION!Z584</f>
        <v>0</v>
      </c>
      <c r="AA584" s="78">
        <f t="shared" si="187"/>
        <v>0</v>
      </c>
      <c r="AB584" s="45">
        <f>+HOSCA!AB584+HOSLA!AB584+'LLAY-LLAY'!AB584+HPUT!AB584+PSIQ.!AB584+'C-LLAY'!AB584+'C-SF'!AB584+'C-LA'!AB584+DIRECCION!AB584</f>
        <v>0</v>
      </c>
      <c r="AC584" s="79">
        <f t="shared" si="188"/>
        <v>0</v>
      </c>
      <c r="AD584" s="65">
        <f>+HOSCA!AD584+HOSLA!AD584+'LLAY-LLAY'!AD584+HPUT!AD584+PSIQ.!AD584+'C-LLAY'!AD584+'C-SF'!AD584+'C-LA'!AD584+DIRECCION!AD584</f>
        <v>0</v>
      </c>
      <c r="AE584" s="78">
        <f t="shared" si="189"/>
        <v>0</v>
      </c>
      <c r="AF584" s="45">
        <f>+HOSCA!AF584+HOSLA!AF584+'LLAY-LLAY'!AF584+HPUT!AF584+PSIQ.!AF584+'C-LLAY'!AF584+'C-SF'!AF584+'C-LA'!AF584+DIRECCION!AF584</f>
        <v>0</v>
      </c>
      <c r="AG584" s="79">
        <f t="shared" si="190"/>
        <v>0</v>
      </c>
    </row>
    <row r="585" spans="1:38" ht="16.5" customHeight="1">
      <c r="A585" s="12">
        <v>1901126</v>
      </c>
      <c r="B585" s="27" t="s">
        <v>479</v>
      </c>
      <c r="C585" s="281">
        <v>532620</v>
      </c>
      <c r="D585" s="45">
        <f>+HOSCA!D585+HOSLA!D585+'LLAY-LLAY'!D585+HPUT!D585+PSIQ.!D585+'C-LLAY'!D585+'C-SF'!D585+'C-LA'!D585+DIRECCION!D585</f>
        <v>0</v>
      </c>
      <c r="E585" s="46">
        <f t="shared" si="176"/>
        <v>0</v>
      </c>
      <c r="F585" s="46">
        <f t="shared" si="177"/>
        <v>0</v>
      </c>
      <c r="G585" s="46">
        <f t="shared" si="178"/>
        <v>0</v>
      </c>
      <c r="H585" s="53"/>
      <c r="I585" s="54"/>
      <c r="J585" s="65">
        <f>+HOSCA!J585+HOSLA!J585+'LLAY-LLAY'!J585+HPUT!J585+PSIQ.!J585+'C-LLAY'!J585+'C-SF'!J585+'C-LA'!J585+DIRECCION!J585</f>
        <v>0</v>
      </c>
      <c r="K585" s="78">
        <f t="shared" si="179"/>
        <v>0</v>
      </c>
      <c r="L585" s="45">
        <f>+HOSCA!L585+HOSLA!L585+'LLAY-LLAY'!L585+HPUT!L585+PSIQ.!L585+'C-LLAY'!L585+'C-SF'!L585+'C-LA'!L585+DIRECCION!L585</f>
        <v>0</v>
      </c>
      <c r="M585" s="79">
        <f t="shared" si="180"/>
        <v>0</v>
      </c>
      <c r="N585" s="65">
        <f>+HOSCA!N585+HOSLA!N585+'LLAY-LLAY'!N585+HPUT!N585+PSIQ.!N585+'C-LLAY'!N585+'C-SF'!N585+'C-LA'!N585+DIRECCION!N585</f>
        <v>0</v>
      </c>
      <c r="O585" s="78">
        <f t="shared" si="181"/>
        <v>0</v>
      </c>
      <c r="P585" s="45">
        <f>+HOSCA!P585+HOSLA!P585+'LLAY-LLAY'!P585+HPUT!P585+PSIQ.!P585+'C-LLAY'!P585+'C-SF'!P585+'C-LA'!P585+DIRECCION!P585</f>
        <v>0</v>
      </c>
      <c r="Q585" s="79">
        <f t="shared" si="182"/>
        <v>0</v>
      </c>
      <c r="R585" s="65">
        <f>+HOSCA!R585+HOSLA!R585+'LLAY-LLAY'!R585+HPUT!R585+PSIQ.!R585+'C-LLAY'!R585+'C-SF'!R585+'C-LA'!R585+DIRECCION!R585</f>
        <v>0</v>
      </c>
      <c r="S585" s="78">
        <f t="shared" si="183"/>
        <v>0</v>
      </c>
      <c r="T585" s="45">
        <f>+HOSCA!T585+HOSLA!T585+'LLAY-LLAY'!T585+HPUT!T585+PSIQ.!T585+'C-LLAY'!T585+'C-SF'!T585+'C-LA'!T585+DIRECCION!T585</f>
        <v>0</v>
      </c>
      <c r="U585" s="79">
        <f t="shared" si="184"/>
        <v>0</v>
      </c>
      <c r="V585" s="65">
        <f>+HOSCA!V585+HOSLA!V585+'LLAY-LLAY'!V585+HPUT!V585+PSIQ.!V585+'C-LLAY'!V585+'C-SF'!V585+'C-LA'!V585+DIRECCION!V585</f>
        <v>0</v>
      </c>
      <c r="W585" s="78">
        <f t="shared" si="185"/>
        <v>0</v>
      </c>
      <c r="X585" s="45">
        <f>+HOSCA!X585+HOSLA!X585+'LLAY-LLAY'!X585+HPUT!X585+PSIQ.!X585+'C-LLAY'!X585+'C-SF'!X585+'C-LA'!X585+DIRECCION!X585</f>
        <v>0</v>
      </c>
      <c r="Y585" s="79">
        <f t="shared" si="186"/>
        <v>0</v>
      </c>
      <c r="Z585" s="65">
        <f>+HOSCA!Z585+HOSLA!Z585+'LLAY-LLAY'!Z585+HPUT!Z585+PSIQ.!Z585+'C-LLAY'!Z585+'C-SF'!Z585+'C-LA'!Z585+DIRECCION!Z585</f>
        <v>0</v>
      </c>
      <c r="AA585" s="78">
        <f t="shared" si="187"/>
        <v>0</v>
      </c>
      <c r="AB585" s="45">
        <f>+HOSCA!AB585+HOSLA!AB585+'LLAY-LLAY'!AB585+HPUT!AB585+PSIQ.!AB585+'C-LLAY'!AB585+'C-SF'!AB585+'C-LA'!AB585+DIRECCION!AB585</f>
        <v>0</v>
      </c>
      <c r="AC585" s="79">
        <f t="shared" si="188"/>
        <v>0</v>
      </c>
      <c r="AD585" s="65">
        <f>+HOSCA!AD585+HOSLA!AD585+'LLAY-LLAY'!AD585+HPUT!AD585+PSIQ.!AD585+'C-LLAY'!AD585+'C-SF'!AD585+'C-LA'!AD585+DIRECCION!AD585</f>
        <v>0</v>
      </c>
      <c r="AE585" s="78">
        <f t="shared" si="189"/>
        <v>0</v>
      </c>
      <c r="AF585" s="45">
        <f>+HOSCA!AF585+HOSLA!AF585+'LLAY-LLAY'!AF585+HPUT!AF585+PSIQ.!AF585+'C-LLAY'!AF585+'C-SF'!AF585+'C-LA'!AF585+DIRECCION!AF585</f>
        <v>0</v>
      </c>
      <c r="AG585" s="79">
        <f t="shared" si="190"/>
        <v>0</v>
      </c>
    </row>
    <row r="586" spans="1:38" ht="16.5" customHeight="1">
      <c r="A586" s="12">
        <v>1901029</v>
      </c>
      <c r="B586" s="29" t="s">
        <v>480</v>
      </c>
      <c r="C586" s="281">
        <v>657830</v>
      </c>
      <c r="D586" s="45">
        <f>+HOSCA!D586+HOSLA!D586+'LLAY-LLAY'!D586+HPUT!D586+PSIQ.!D586+'C-LLAY'!D586+'C-SF'!D586+'C-LA'!D586+DIRECCION!D586</f>
        <v>762</v>
      </c>
      <c r="E586" s="46">
        <f t="shared" ref="E586:E650" si="196">+J586+L586+N586+P586+R586+T586+V586+X586+Z586+AB586+AD586+AF586</f>
        <v>704</v>
      </c>
      <c r="F586" s="46">
        <f t="shared" ref="F586:F650" si="197">D586*C586</f>
        <v>501266460</v>
      </c>
      <c r="G586" s="46">
        <f t="shared" ref="G586:G650" si="198">+E586*C586</f>
        <v>463112320</v>
      </c>
      <c r="H586" s="53">
        <f t="shared" ref="H586:H649" si="199">IF(E586&gt;=0,(E586/D586),"-")</f>
        <v>0.92388451443569553</v>
      </c>
      <c r="I586" s="54">
        <f t="shared" ref="I586:I649" si="200">IF(G586&gt;=0,(G586/F586),"-")</f>
        <v>0.92388451443569553</v>
      </c>
      <c r="J586" s="65">
        <f>+HOSCA!J586+HOSLA!J586+'LLAY-LLAY'!J586+HPUT!J586+PSIQ.!J586+'C-LLAY'!J586+'C-SF'!J586+'C-LA'!J586+DIRECCION!J586</f>
        <v>66</v>
      </c>
      <c r="K586" s="78">
        <f t="shared" ref="K586:K650" si="201">+J586*C586</f>
        <v>43416780</v>
      </c>
      <c r="L586" s="45">
        <f>+HOSCA!L586+HOSLA!L586+'LLAY-LLAY'!L586+HPUT!L586+PSIQ.!L586+'C-LLAY'!L586+'C-SF'!L586+'C-LA'!L586+DIRECCION!L586</f>
        <v>56</v>
      </c>
      <c r="M586" s="79">
        <f t="shared" ref="M586:M650" si="202">+L586*C586</f>
        <v>36838480</v>
      </c>
      <c r="N586" s="65">
        <f>+HOSCA!N586+HOSLA!N586+'LLAY-LLAY'!N586+HPUT!N586+PSIQ.!N586+'C-LLAY'!N586+'C-SF'!N586+'C-LA'!N586+DIRECCION!N586</f>
        <v>37</v>
      </c>
      <c r="O586" s="78">
        <f t="shared" ref="O586:O650" si="203">+N586*C586</f>
        <v>24339710</v>
      </c>
      <c r="P586" s="45">
        <f>+HOSCA!P586+HOSLA!P586+'LLAY-LLAY'!P586+HPUT!P586+PSIQ.!P586+'C-LLAY'!P586+'C-SF'!P586+'C-LA'!P586+DIRECCION!P586</f>
        <v>47</v>
      </c>
      <c r="Q586" s="79">
        <f t="shared" ref="Q586:Q650" si="204">+P586*C586</f>
        <v>30918010</v>
      </c>
      <c r="R586" s="65">
        <f>+HOSCA!R586+HOSLA!R586+'LLAY-LLAY'!R586+HPUT!R586+PSIQ.!R586+'C-LLAY'!R586+'C-SF'!R586+'C-LA'!R586+DIRECCION!R586</f>
        <v>64</v>
      </c>
      <c r="S586" s="78">
        <f t="shared" ref="S586:S650" si="205">+R586*C586</f>
        <v>42101120</v>
      </c>
      <c r="T586" s="45">
        <f>+HOSCA!T586+HOSLA!T586+'LLAY-LLAY'!T586+HPUT!T586+PSIQ.!T586+'C-LLAY'!T586+'C-SF'!T586+'C-LA'!T586+DIRECCION!T586</f>
        <v>67</v>
      </c>
      <c r="U586" s="79">
        <f t="shared" ref="U586:U650" si="206">+T586*C586</f>
        <v>44074610</v>
      </c>
      <c r="V586" s="65">
        <f>+HOSCA!V586+HOSLA!V586+'LLAY-LLAY'!V586+HPUT!V586+PSIQ.!V586+'C-LLAY'!V586+'C-SF'!V586+'C-LA'!V586+DIRECCION!V586</f>
        <v>59</v>
      </c>
      <c r="W586" s="78">
        <f t="shared" ref="W586:W650" si="207">+V586*C586</f>
        <v>38811970</v>
      </c>
      <c r="X586" s="45">
        <f>+HOSCA!X586+HOSLA!X586+'LLAY-LLAY'!X586+HPUT!X586+PSIQ.!X586+'C-LLAY'!X586+'C-SF'!X586+'C-LA'!X586+DIRECCION!X586</f>
        <v>57</v>
      </c>
      <c r="Y586" s="79">
        <f t="shared" ref="Y586:Y650" si="208">+X586*C586</f>
        <v>37496310</v>
      </c>
      <c r="Z586" s="65">
        <f>+HOSCA!Z586+HOSLA!Z586+'LLAY-LLAY'!Z586+HPUT!Z586+PSIQ.!Z586+'C-LLAY'!Z586+'C-SF'!Z586+'C-LA'!Z586+DIRECCION!Z586</f>
        <v>61</v>
      </c>
      <c r="AA586" s="78">
        <f t="shared" ref="AA586:AA650" si="209">+Z586*C586</f>
        <v>40127630</v>
      </c>
      <c r="AB586" s="45">
        <f>+HOSCA!AB586+HOSLA!AB586+'LLAY-LLAY'!AB586+HPUT!AB586+PSIQ.!AB586+'C-LLAY'!AB586+'C-SF'!AB586+'C-LA'!AB586+DIRECCION!AB586</f>
        <v>68</v>
      </c>
      <c r="AC586" s="79">
        <f t="shared" ref="AC586:AC650" si="210">+AB586*C586</f>
        <v>44732440</v>
      </c>
      <c r="AD586" s="65">
        <f>+HOSCA!AD586+HOSLA!AD586+'LLAY-LLAY'!AD586+HPUT!AD586+PSIQ.!AD586+'C-LLAY'!AD586+'C-SF'!AD586+'C-LA'!AD586+DIRECCION!AD586</f>
        <v>51</v>
      </c>
      <c r="AE586" s="78">
        <f t="shared" ref="AE586:AE650" si="211">+AD586*C586</f>
        <v>33549330</v>
      </c>
      <c r="AF586" s="45">
        <f>+HOSCA!AF586+HOSLA!AF586+'LLAY-LLAY'!AF586+HPUT!AF586+PSIQ.!AF586+'C-LLAY'!AF586+'C-SF'!AF586+'C-LA'!AF586+DIRECCION!AF586</f>
        <v>71</v>
      </c>
      <c r="AG586" s="79">
        <f t="shared" ref="AG586:AG650" si="212">+AF586*C586</f>
        <v>46705930</v>
      </c>
    </row>
    <row r="587" spans="1:38" ht="16.5" customHeight="1">
      <c r="A587" s="12">
        <v>1901028</v>
      </c>
      <c r="B587" s="29" t="s">
        <v>481</v>
      </c>
      <c r="C587" s="281">
        <v>50600</v>
      </c>
      <c r="D587" s="45">
        <f>+HOSCA!D587+HOSLA!D587+'LLAY-LLAY'!D587+HPUT!D587+PSIQ.!D587+'C-LLAY'!D587+'C-SF'!D587+'C-LA'!D587+DIRECCION!D587</f>
        <v>5421</v>
      </c>
      <c r="E587" s="46">
        <f t="shared" si="196"/>
        <v>5389</v>
      </c>
      <c r="F587" s="46">
        <f t="shared" si="197"/>
        <v>274302600</v>
      </c>
      <c r="G587" s="46">
        <f t="shared" si="198"/>
        <v>272683400</v>
      </c>
      <c r="H587" s="53">
        <f t="shared" si="199"/>
        <v>0.99409703006825312</v>
      </c>
      <c r="I587" s="54">
        <f t="shared" si="200"/>
        <v>0.99409703006825312</v>
      </c>
      <c r="J587" s="65">
        <f>+HOSCA!J587+HOSLA!J587+'LLAY-LLAY'!J587+HPUT!J587+PSIQ.!J587+'C-LLAY'!J587+'C-SF'!J587+'C-LA'!J587+DIRECCION!J587</f>
        <v>372</v>
      </c>
      <c r="K587" s="78">
        <f t="shared" si="201"/>
        <v>18823200</v>
      </c>
      <c r="L587" s="45">
        <f>+HOSCA!L587+HOSLA!L587+'LLAY-LLAY'!L587+HPUT!L587+PSIQ.!L587+'C-LLAY'!L587+'C-SF'!L587+'C-LA'!L587+DIRECCION!L587</f>
        <v>472</v>
      </c>
      <c r="M587" s="79">
        <f t="shared" si="202"/>
        <v>23883200</v>
      </c>
      <c r="N587" s="65">
        <f>+HOSCA!N587+HOSLA!N587+'LLAY-LLAY'!N587+HPUT!N587+PSIQ.!N587+'C-LLAY'!N587+'C-SF'!N587+'C-LA'!N587+DIRECCION!N587</f>
        <v>683</v>
      </c>
      <c r="O587" s="78">
        <f t="shared" si="203"/>
        <v>34559800</v>
      </c>
      <c r="P587" s="45">
        <f>+HOSCA!P587+HOSLA!P587+'LLAY-LLAY'!P587+HPUT!P587+PSIQ.!P587+'C-LLAY'!P587+'C-SF'!P587+'C-LA'!P587+DIRECCION!P587</f>
        <v>556</v>
      </c>
      <c r="Q587" s="79">
        <f t="shared" si="204"/>
        <v>28133600</v>
      </c>
      <c r="R587" s="65">
        <f>+HOSCA!R587+HOSLA!R587+'LLAY-LLAY'!R587+HPUT!R587+PSIQ.!R587+'C-LLAY'!R587+'C-SF'!R587+'C-LA'!R587+DIRECCION!R587</f>
        <v>381</v>
      </c>
      <c r="S587" s="78">
        <f t="shared" si="205"/>
        <v>19278600</v>
      </c>
      <c r="T587" s="45">
        <f>+HOSCA!T587+HOSLA!T587+'LLAY-LLAY'!T587+HPUT!T587+PSIQ.!T587+'C-LLAY'!T587+'C-SF'!T587+'C-LA'!T587+DIRECCION!T587</f>
        <v>328</v>
      </c>
      <c r="U587" s="79">
        <f t="shared" si="206"/>
        <v>16596800</v>
      </c>
      <c r="V587" s="65">
        <f>+HOSCA!V587+HOSLA!V587+'LLAY-LLAY'!V587+HPUT!V587+PSIQ.!V587+'C-LLAY'!V587+'C-SF'!V587+'C-LA'!V587+DIRECCION!V587</f>
        <v>444</v>
      </c>
      <c r="W587" s="78">
        <f t="shared" si="207"/>
        <v>22466400</v>
      </c>
      <c r="X587" s="45">
        <f>+HOSCA!X587+HOSLA!X587+'LLAY-LLAY'!X587+HPUT!X587+PSIQ.!X587+'C-LLAY'!X587+'C-SF'!X587+'C-LA'!X587+DIRECCION!X587</f>
        <v>472</v>
      </c>
      <c r="Y587" s="79">
        <f t="shared" si="208"/>
        <v>23883200</v>
      </c>
      <c r="Z587" s="65">
        <f>+HOSCA!Z587+HOSLA!Z587+'LLAY-LLAY'!Z587+HPUT!Z587+PSIQ.!Z587+'C-LLAY'!Z587+'C-SF'!Z587+'C-LA'!Z587+DIRECCION!Z587</f>
        <v>427</v>
      </c>
      <c r="AA587" s="78">
        <f t="shared" si="209"/>
        <v>21606200</v>
      </c>
      <c r="AB587" s="45">
        <f>+HOSCA!AB587+HOSLA!AB587+'LLAY-LLAY'!AB587+HPUT!AB587+PSIQ.!AB587+'C-LLAY'!AB587+'C-SF'!AB587+'C-LA'!AB587+DIRECCION!AB587</f>
        <v>370</v>
      </c>
      <c r="AC587" s="79">
        <f t="shared" si="210"/>
        <v>18722000</v>
      </c>
      <c r="AD587" s="65">
        <f>+HOSCA!AD587+HOSLA!AD587+'LLAY-LLAY'!AD587+HPUT!AD587+PSIQ.!AD587+'C-LLAY'!AD587+'C-SF'!AD587+'C-LA'!AD587+DIRECCION!AD587</f>
        <v>515</v>
      </c>
      <c r="AE587" s="78">
        <f t="shared" si="211"/>
        <v>26059000</v>
      </c>
      <c r="AF587" s="45">
        <f>+HOSCA!AF587+HOSLA!AF587+'LLAY-LLAY'!AF587+HPUT!AF587+PSIQ.!AF587+'C-LLAY'!AF587+'C-SF'!AF587+'C-LA'!AF587+DIRECCION!AF587</f>
        <v>369</v>
      </c>
      <c r="AG587" s="79">
        <f t="shared" si="212"/>
        <v>18671400</v>
      </c>
    </row>
    <row r="588" spans="1:38" ht="16.5" customHeight="1">
      <c r="A588" s="12">
        <v>2501031</v>
      </c>
      <c r="B588" s="27" t="s">
        <v>482</v>
      </c>
      <c r="C588" s="281">
        <v>761220</v>
      </c>
      <c r="D588" s="45">
        <f>+HOSCA!D588+HOSLA!D588+'LLAY-LLAY'!D588+HPUT!D588+PSIQ.!D588+'C-LLAY'!D588+'C-SF'!D588+'C-LA'!D588+DIRECCION!D588</f>
        <v>36</v>
      </c>
      <c r="E588" s="46">
        <f t="shared" si="196"/>
        <v>34</v>
      </c>
      <c r="F588" s="46">
        <f t="shared" si="197"/>
        <v>27403920</v>
      </c>
      <c r="G588" s="46">
        <f t="shared" si="198"/>
        <v>25881480</v>
      </c>
      <c r="H588" s="53">
        <f t="shared" si="199"/>
        <v>0.94444444444444442</v>
      </c>
      <c r="I588" s="54">
        <f t="shared" si="200"/>
        <v>0.94444444444444442</v>
      </c>
      <c r="J588" s="65">
        <f>+HOSCA!J588+HOSLA!J588+'LLAY-LLAY'!J588+HPUT!J588+PSIQ.!J588+'C-LLAY'!J588+'C-SF'!J588+'C-LA'!J588+DIRECCION!J588</f>
        <v>2</v>
      </c>
      <c r="K588" s="78">
        <f t="shared" si="201"/>
        <v>1522440</v>
      </c>
      <c r="L588" s="45">
        <f>+HOSCA!L588+HOSLA!L588+'LLAY-LLAY'!L588+HPUT!L588+PSIQ.!L588+'C-LLAY'!L588+'C-SF'!L588+'C-LA'!L588+DIRECCION!L588</f>
        <v>0</v>
      </c>
      <c r="M588" s="79">
        <f t="shared" si="202"/>
        <v>0</v>
      </c>
      <c r="N588" s="65">
        <f>+HOSCA!N588+HOSLA!N588+'LLAY-LLAY'!N588+HPUT!N588+PSIQ.!N588+'C-LLAY'!N588+'C-SF'!N588+'C-LA'!N588+DIRECCION!N588</f>
        <v>1</v>
      </c>
      <c r="O588" s="78">
        <f t="shared" si="203"/>
        <v>761220</v>
      </c>
      <c r="P588" s="45">
        <f>+HOSCA!P588+HOSLA!P588+'LLAY-LLAY'!P588+HPUT!P588+PSIQ.!P588+'C-LLAY'!P588+'C-SF'!P588+'C-LA'!P588+DIRECCION!P588</f>
        <v>5</v>
      </c>
      <c r="Q588" s="79">
        <f t="shared" si="204"/>
        <v>3806100</v>
      </c>
      <c r="R588" s="65">
        <f>+HOSCA!R588+HOSLA!R588+'LLAY-LLAY'!R588+HPUT!R588+PSIQ.!R588+'C-LLAY'!R588+'C-SF'!R588+'C-LA'!R588+DIRECCION!R588</f>
        <v>1</v>
      </c>
      <c r="S588" s="78">
        <f t="shared" si="205"/>
        <v>761220</v>
      </c>
      <c r="T588" s="45">
        <f>+HOSCA!T588+HOSLA!T588+'LLAY-LLAY'!T588+HPUT!T588+PSIQ.!T588+'C-LLAY'!T588+'C-SF'!T588+'C-LA'!T588+DIRECCION!T588</f>
        <v>3</v>
      </c>
      <c r="U588" s="79">
        <f t="shared" si="206"/>
        <v>2283660</v>
      </c>
      <c r="V588" s="65">
        <f>+HOSCA!V588+HOSLA!V588+'LLAY-LLAY'!V588+HPUT!V588+PSIQ.!V588+'C-LLAY'!V588+'C-SF'!V588+'C-LA'!V588+DIRECCION!V588</f>
        <v>6</v>
      </c>
      <c r="W588" s="78">
        <f t="shared" si="207"/>
        <v>4567320</v>
      </c>
      <c r="X588" s="45">
        <f>+HOSCA!X588+HOSLA!X588+'LLAY-LLAY'!X588+HPUT!X588+PSIQ.!X588+'C-LLAY'!X588+'C-SF'!X588+'C-LA'!X588+DIRECCION!X588</f>
        <v>3</v>
      </c>
      <c r="Y588" s="79">
        <f t="shared" si="208"/>
        <v>2283660</v>
      </c>
      <c r="Z588" s="65">
        <f>+HOSCA!Z588+HOSLA!Z588+'LLAY-LLAY'!Z588+HPUT!Z588+PSIQ.!Z588+'C-LLAY'!Z588+'C-SF'!Z588+'C-LA'!Z588+DIRECCION!Z588</f>
        <v>3</v>
      </c>
      <c r="AA588" s="78">
        <f t="shared" si="209"/>
        <v>2283660</v>
      </c>
      <c r="AB588" s="45">
        <f>+HOSCA!AB588+HOSLA!AB588+'LLAY-LLAY'!AB588+HPUT!AB588+PSIQ.!AB588+'C-LLAY'!AB588+'C-SF'!AB588+'C-LA'!AB588+DIRECCION!AB588</f>
        <v>2</v>
      </c>
      <c r="AC588" s="79">
        <f t="shared" si="210"/>
        <v>1522440</v>
      </c>
      <c r="AD588" s="65">
        <f>+HOSCA!AD588+HOSLA!AD588+'LLAY-LLAY'!AD588+HPUT!AD588+PSIQ.!AD588+'C-LLAY'!AD588+'C-SF'!AD588+'C-LA'!AD588+DIRECCION!AD588</f>
        <v>1</v>
      </c>
      <c r="AE588" s="78">
        <f t="shared" si="211"/>
        <v>761220</v>
      </c>
      <c r="AF588" s="45">
        <f>+HOSCA!AF588+HOSLA!AF588+'LLAY-LLAY'!AF588+HPUT!AF588+PSIQ.!AF588+'C-LLAY'!AF588+'C-SF'!AF588+'C-LA'!AF588+DIRECCION!AF588</f>
        <v>7</v>
      </c>
      <c r="AG588" s="79">
        <f t="shared" si="212"/>
        <v>5328540</v>
      </c>
    </row>
    <row r="589" spans="1:38" ht="16.5" customHeight="1">
      <c r="A589" s="12">
        <v>2501033</v>
      </c>
      <c r="B589" s="27" t="s">
        <v>483</v>
      </c>
      <c r="C589" s="281">
        <v>919800</v>
      </c>
      <c r="D589" s="45">
        <f>+HOSCA!D589+HOSLA!D589+'LLAY-LLAY'!D589+HPUT!D589+PSIQ.!D589+'C-LLAY'!D589+'C-SF'!D589+'C-LA'!D589+DIRECCION!D589</f>
        <v>6</v>
      </c>
      <c r="E589" s="46">
        <f t="shared" si="196"/>
        <v>4</v>
      </c>
      <c r="F589" s="46">
        <f t="shared" si="197"/>
        <v>5518800</v>
      </c>
      <c r="G589" s="46">
        <f t="shared" si="198"/>
        <v>3679200</v>
      </c>
      <c r="H589" s="53">
        <f t="shared" si="199"/>
        <v>0.66666666666666663</v>
      </c>
      <c r="I589" s="54">
        <f t="shared" si="200"/>
        <v>0.66666666666666663</v>
      </c>
      <c r="J589" s="65">
        <f>+HOSCA!J589+HOSLA!J589+'LLAY-LLAY'!J589+HPUT!J589+PSIQ.!J589+'C-LLAY'!J589+'C-SF'!J589+'C-LA'!J589+DIRECCION!J589</f>
        <v>0</v>
      </c>
      <c r="K589" s="78">
        <f t="shared" si="201"/>
        <v>0</v>
      </c>
      <c r="L589" s="45">
        <f>+HOSCA!L589+HOSLA!L589+'LLAY-LLAY'!L589+HPUT!L589+PSIQ.!L589+'C-LLAY'!L589+'C-SF'!L589+'C-LA'!L589+DIRECCION!L589</f>
        <v>1</v>
      </c>
      <c r="M589" s="79">
        <f t="shared" si="202"/>
        <v>919800</v>
      </c>
      <c r="N589" s="65">
        <f>+HOSCA!N589+HOSLA!N589+'LLAY-LLAY'!N589+HPUT!N589+PSIQ.!N589+'C-LLAY'!N589+'C-SF'!N589+'C-LA'!N589+DIRECCION!N589</f>
        <v>1</v>
      </c>
      <c r="O589" s="78">
        <f t="shared" si="203"/>
        <v>919800</v>
      </c>
      <c r="P589" s="45">
        <f>+HOSCA!P589+HOSLA!P589+'LLAY-LLAY'!P589+HPUT!P589+PSIQ.!P589+'C-LLAY'!P589+'C-SF'!P589+'C-LA'!P589+DIRECCION!P589</f>
        <v>0</v>
      </c>
      <c r="Q589" s="79">
        <f t="shared" si="204"/>
        <v>0</v>
      </c>
      <c r="R589" s="65">
        <f>+HOSCA!R589+HOSLA!R589+'LLAY-LLAY'!R589+HPUT!R589+PSIQ.!R589+'C-LLAY'!R589+'C-SF'!R589+'C-LA'!R589+DIRECCION!R589</f>
        <v>1</v>
      </c>
      <c r="S589" s="78">
        <f t="shared" si="205"/>
        <v>919800</v>
      </c>
      <c r="T589" s="45">
        <f>+HOSCA!T589+HOSLA!T589+'LLAY-LLAY'!T589+HPUT!T589+PSIQ.!T589+'C-LLAY'!T589+'C-SF'!T589+'C-LA'!T589+DIRECCION!T589</f>
        <v>0</v>
      </c>
      <c r="U589" s="79">
        <f t="shared" si="206"/>
        <v>0</v>
      </c>
      <c r="V589" s="65">
        <f>+HOSCA!V589+HOSLA!V589+'LLAY-LLAY'!V589+HPUT!V589+PSIQ.!V589+'C-LLAY'!V589+'C-SF'!V589+'C-LA'!V589+DIRECCION!V589</f>
        <v>0</v>
      </c>
      <c r="W589" s="78">
        <f t="shared" si="207"/>
        <v>0</v>
      </c>
      <c r="X589" s="45">
        <f>+HOSCA!X589+HOSLA!X589+'LLAY-LLAY'!X589+HPUT!X589+PSIQ.!X589+'C-LLAY'!X589+'C-SF'!X589+'C-LA'!X589+DIRECCION!X589</f>
        <v>1</v>
      </c>
      <c r="Y589" s="79">
        <f t="shared" si="208"/>
        <v>919800</v>
      </c>
      <c r="Z589" s="65">
        <f>+HOSCA!Z589+HOSLA!Z589+'LLAY-LLAY'!Z589+HPUT!Z589+PSIQ.!Z589+'C-LLAY'!Z589+'C-SF'!Z589+'C-LA'!Z589+DIRECCION!Z589</f>
        <v>0</v>
      </c>
      <c r="AA589" s="78">
        <f t="shared" si="209"/>
        <v>0</v>
      </c>
      <c r="AB589" s="45">
        <f>+HOSCA!AB589+HOSLA!AB589+'LLAY-LLAY'!AB589+HPUT!AB589+PSIQ.!AB589+'C-LLAY'!AB589+'C-SF'!AB589+'C-LA'!AB589+DIRECCION!AB589</f>
        <v>0</v>
      </c>
      <c r="AC589" s="79">
        <f t="shared" si="210"/>
        <v>0</v>
      </c>
      <c r="AD589" s="65">
        <f>+HOSCA!AD589+HOSLA!AD589+'LLAY-LLAY'!AD589+HPUT!AD589+PSIQ.!AD589+'C-LLAY'!AD589+'C-SF'!AD589+'C-LA'!AD589+DIRECCION!AD589</f>
        <v>0</v>
      </c>
      <c r="AE589" s="78">
        <f t="shared" si="211"/>
        <v>0</v>
      </c>
      <c r="AF589" s="45">
        <f>+HOSCA!AF589+HOSLA!AF589+'LLAY-LLAY'!AF589+HPUT!AF589+PSIQ.!AF589+'C-LLAY'!AF589+'C-SF'!AF589+'C-LA'!AF589+DIRECCION!AF589</f>
        <v>0</v>
      </c>
      <c r="AG589" s="79">
        <f t="shared" si="212"/>
        <v>0</v>
      </c>
    </row>
    <row r="590" spans="1:38" ht="16.5" customHeight="1">
      <c r="A590" s="12">
        <v>2501032</v>
      </c>
      <c r="B590" s="27" t="s">
        <v>484</v>
      </c>
      <c r="C590" s="281">
        <v>1016980</v>
      </c>
      <c r="D590" s="45">
        <f>+HOSCA!D590+HOSLA!D590+'LLAY-LLAY'!D590+HPUT!D590+PSIQ.!D590+'C-LLAY'!D590+'C-SF'!D590+'C-LA'!D590+DIRECCION!D590</f>
        <v>14</v>
      </c>
      <c r="E590" s="46">
        <f t="shared" si="196"/>
        <v>16</v>
      </c>
      <c r="F590" s="46">
        <f t="shared" si="197"/>
        <v>14237720</v>
      </c>
      <c r="G590" s="46">
        <f t="shared" si="198"/>
        <v>16271680</v>
      </c>
      <c r="H590" s="53">
        <f t="shared" si="199"/>
        <v>1.1428571428571428</v>
      </c>
      <c r="I590" s="54">
        <f t="shared" si="200"/>
        <v>1.1428571428571428</v>
      </c>
      <c r="J590" s="65">
        <f>+HOSCA!J590+HOSLA!J590+'LLAY-LLAY'!J590+HPUT!J590+PSIQ.!J590+'C-LLAY'!J590+'C-SF'!J590+'C-LA'!J590+DIRECCION!J590</f>
        <v>1</v>
      </c>
      <c r="K590" s="78">
        <f t="shared" si="201"/>
        <v>1016980</v>
      </c>
      <c r="L590" s="45">
        <f>+HOSCA!L590+HOSLA!L590+'LLAY-LLAY'!L590+HPUT!L590+PSIQ.!L590+'C-LLAY'!L590+'C-SF'!L590+'C-LA'!L590+DIRECCION!L590</f>
        <v>2</v>
      </c>
      <c r="M590" s="79">
        <f t="shared" si="202"/>
        <v>2033960</v>
      </c>
      <c r="N590" s="65">
        <f>+HOSCA!N590+HOSLA!N590+'LLAY-LLAY'!N590+HPUT!N590+PSIQ.!N590+'C-LLAY'!N590+'C-SF'!N590+'C-LA'!N590+DIRECCION!N590</f>
        <v>0</v>
      </c>
      <c r="O590" s="78">
        <f t="shared" si="203"/>
        <v>0</v>
      </c>
      <c r="P590" s="45">
        <f>+HOSCA!P590+HOSLA!P590+'LLAY-LLAY'!P590+HPUT!P590+PSIQ.!P590+'C-LLAY'!P590+'C-SF'!P590+'C-LA'!P590+DIRECCION!P590</f>
        <v>2</v>
      </c>
      <c r="Q590" s="79">
        <f t="shared" si="204"/>
        <v>2033960</v>
      </c>
      <c r="R590" s="65">
        <f>+HOSCA!R590+HOSLA!R590+'LLAY-LLAY'!R590+HPUT!R590+PSIQ.!R590+'C-LLAY'!R590+'C-SF'!R590+'C-LA'!R590+DIRECCION!R590</f>
        <v>0</v>
      </c>
      <c r="S590" s="78">
        <f t="shared" si="205"/>
        <v>0</v>
      </c>
      <c r="T590" s="45">
        <f>+HOSCA!T590+HOSLA!T590+'LLAY-LLAY'!T590+HPUT!T590+PSIQ.!T590+'C-LLAY'!T590+'C-SF'!T590+'C-LA'!T590+DIRECCION!T590</f>
        <v>1</v>
      </c>
      <c r="U590" s="79">
        <f t="shared" si="206"/>
        <v>1016980</v>
      </c>
      <c r="V590" s="65">
        <f>+HOSCA!V590+HOSLA!V590+'LLAY-LLAY'!V590+HPUT!V590+PSIQ.!V590+'C-LLAY'!V590+'C-SF'!V590+'C-LA'!V590+DIRECCION!V590</f>
        <v>1</v>
      </c>
      <c r="W590" s="78">
        <f t="shared" si="207"/>
        <v>1016980</v>
      </c>
      <c r="X590" s="45">
        <f>+HOSCA!X590+HOSLA!X590+'LLAY-LLAY'!X590+HPUT!X590+PSIQ.!X590+'C-LLAY'!X590+'C-SF'!X590+'C-LA'!X590+DIRECCION!X590</f>
        <v>0</v>
      </c>
      <c r="Y590" s="79">
        <f t="shared" si="208"/>
        <v>0</v>
      </c>
      <c r="Z590" s="65">
        <f>+HOSCA!Z590+HOSLA!Z590+'LLAY-LLAY'!Z590+HPUT!Z590+PSIQ.!Z590+'C-LLAY'!Z590+'C-SF'!Z590+'C-LA'!Z590+DIRECCION!Z590</f>
        <v>2</v>
      </c>
      <c r="AA590" s="78">
        <f t="shared" si="209"/>
        <v>2033960</v>
      </c>
      <c r="AB590" s="45">
        <f>+HOSCA!AB590+HOSLA!AB590+'LLAY-LLAY'!AB590+HPUT!AB590+PSIQ.!AB590+'C-LLAY'!AB590+'C-SF'!AB590+'C-LA'!AB590+DIRECCION!AB590</f>
        <v>1</v>
      </c>
      <c r="AC590" s="79">
        <f t="shared" si="210"/>
        <v>1016980</v>
      </c>
      <c r="AD590" s="65">
        <f>+HOSCA!AD590+HOSLA!AD590+'LLAY-LLAY'!AD590+HPUT!AD590+PSIQ.!AD590+'C-LLAY'!AD590+'C-SF'!AD590+'C-LA'!AD590+DIRECCION!AD590</f>
        <v>1</v>
      </c>
      <c r="AE590" s="78">
        <f t="shared" si="211"/>
        <v>1016980</v>
      </c>
      <c r="AF590" s="45">
        <f>+HOSCA!AF590+HOSLA!AF590+'LLAY-LLAY'!AF590+HPUT!AF590+PSIQ.!AF590+'C-LLAY'!AF590+'C-SF'!AF590+'C-LA'!AF590+DIRECCION!AF590</f>
        <v>5</v>
      </c>
      <c r="AG590" s="79">
        <f t="shared" si="212"/>
        <v>5084900</v>
      </c>
    </row>
    <row r="591" spans="1:38" ht="16.5" customHeight="1">
      <c r="A591" s="12">
        <v>2501034</v>
      </c>
      <c r="B591" s="27" t="s">
        <v>485</v>
      </c>
      <c r="C591" s="281">
        <v>1083360</v>
      </c>
      <c r="D591" s="45">
        <f>+HOSCA!D591+HOSLA!D591+'LLAY-LLAY'!D591+HPUT!D591+PSIQ.!D591+'C-LLAY'!D591+'C-SF'!D591+'C-LA'!D591+DIRECCION!D591</f>
        <v>8</v>
      </c>
      <c r="E591" s="46">
        <f t="shared" si="196"/>
        <v>7</v>
      </c>
      <c r="F591" s="46">
        <f t="shared" si="197"/>
        <v>8666880</v>
      </c>
      <c r="G591" s="46">
        <f t="shared" si="198"/>
        <v>7583520</v>
      </c>
      <c r="H591" s="53">
        <f t="shared" si="199"/>
        <v>0.875</v>
      </c>
      <c r="I591" s="54">
        <f t="shared" si="200"/>
        <v>0.875</v>
      </c>
      <c r="J591" s="65">
        <f>+HOSCA!J591+HOSLA!J591+'LLAY-LLAY'!J591+HPUT!J591+PSIQ.!J591+'C-LLAY'!J591+'C-SF'!J591+'C-LA'!J591+DIRECCION!J591</f>
        <v>1</v>
      </c>
      <c r="K591" s="78">
        <f t="shared" si="201"/>
        <v>1083360</v>
      </c>
      <c r="L591" s="45">
        <f>+HOSCA!L591+HOSLA!L591+'LLAY-LLAY'!L591+HPUT!L591+PSIQ.!L591+'C-LLAY'!L591+'C-SF'!L591+'C-LA'!L591+DIRECCION!L591</f>
        <v>1</v>
      </c>
      <c r="M591" s="79">
        <f t="shared" si="202"/>
        <v>1083360</v>
      </c>
      <c r="N591" s="65">
        <f>+HOSCA!N591+HOSLA!N591+'LLAY-LLAY'!N591+HPUT!N591+PSIQ.!N591+'C-LLAY'!N591+'C-SF'!N591+'C-LA'!N591+DIRECCION!N591</f>
        <v>0</v>
      </c>
      <c r="O591" s="78">
        <f t="shared" si="203"/>
        <v>0</v>
      </c>
      <c r="P591" s="45">
        <f>+HOSCA!P591+HOSLA!P591+'LLAY-LLAY'!P591+HPUT!P591+PSIQ.!P591+'C-LLAY'!P591+'C-SF'!P591+'C-LA'!P591+DIRECCION!P591</f>
        <v>0</v>
      </c>
      <c r="Q591" s="79">
        <f t="shared" si="204"/>
        <v>0</v>
      </c>
      <c r="R591" s="65">
        <f>+HOSCA!R591+HOSLA!R591+'LLAY-LLAY'!R591+HPUT!R591+PSIQ.!R591+'C-LLAY'!R591+'C-SF'!R591+'C-LA'!R591+DIRECCION!R591</f>
        <v>2</v>
      </c>
      <c r="S591" s="78">
        <f t="shared" si="205"/>
        <v>2166720</v>
      </c>
      <c r="T591" s="45">
        <f>+HOSCA!T591+HOSLA!T591+'LLAY-LLAY'!T591+HPUT!T591+PSIQ.!T591+'C-LLAY'!T591+'C-SF'!T591+'C-LA'!T591+DIRECCION!T591</f>
        <v>0</v>
      </c>
      <c r="U591" s="79">
        <f t="shared" si="206"/>
        <v>0</v>
      </c>
      <c r="V591" s="65">
        <f>+HOSCA!V591+HOSLA!V591+'LLAY-LLAY'!V591+HPUT!V591+PSIQ.!V591+'C-LLAY'!V591+'C-SF'!V591+'C-LA'!V591+DIRECCION!V591</f>
        <v>1</v>
      </c>
      <c r="W591" s="78">
        <f t="shared" si="207"/>
        <v>1083360</v>
      </c>
      <c r="X591" s="45">
        <f>+HOSCA!X591+HOSLA!X591+'LLAY-LLAY'!X591+HPUT!X591+PSIQ.!X591+'C-LLAY'!X591+'C-SF'!X591+'C-LA'!X591+DIRECCION!X591</f>
        <v>0</v>
      </c>
      <c r="Y591" s="79">
        <f t="shared" si="208"/>
        <v>0</v>
      </c>
      <c r="Z591" s="65">
        <f>+HOSCA!Z591+HOSLA!Z591+'LLAY-LLAY'!Z591+HPUT!Z591+PSIQ.!Z591+'C-LLAY'!Z591+'C-SF'!Z591+'C-LA'!Z591+DIRECCION!Z591</f>
        <v>0</v>
      </c>
      <c r="AA591" s="78">
        <f t="shared" si="209"/>
        <v>0</v>
      </c>
      <c r="AB591" s="45">
        <f>+HOSCA!AB591+HOSLA!AB591+'LLAY-LLAY'!AB591+HPUT!AB591+PSIQ.!AB591+'C-LLAY'!AB591+'C-SF'!AB591+'C-LA'!AB591+DIRECCION!AB591</f>
        <v>1</v>
      </c>
      <c r="AC591" s="79">
        <f t="shared" si="210"/>
        <v>1083360</v>
      </c>
      <c r="AD591" s="65">
        <f>+HOSCA!AD591+HOSLA!AD591+'LLAY-LLAY'!AD591+HPUT!AD591+PSIQ.!AD591+'C-LLAY'!AD591+'C-SF'!AD591+'C-LA'!AD591+DIRECCION!AD591</f>
        <v>0</v>
      </c>
      <c r="AE591" s="78">
        <f t="shared" si="211"/>
        <v>0</v>
      </c>
      <c r="AF591" s="45">
        <f>+HOSCA!AF591+HOSLA!AF591+'LLAY-LLAY'!AF591+HPUT!AF591+PSIQ.!AF591+'C-LLAY'!AF591+'C-SF'!AF591+'C-LA'!AF591+DIRECCION!AF591</f>
        <v>1</v>
      </c>
      <c r="AG591" s="79">
        <f t="shared" si="212"/>
        <v>1083360</v>
      </c>
    </row>
    <row r="592" spans="1:38" ht="16.5" customHeight="1">
      <c r="A592" s="12">
        <v>2501132</v>
      </c>
      <c r="B592" s="27" t="s">
        <v>486</v>
      </c>
      <c r="C592" s="281">
        <v>538260</v>
      </c>
      <c r="D592" s="45">
        <f>+HOSCA!D592+HOSLA!D592+'LLAY-LLAY'!D592+HPUT!D592+PSIQ.!D592+'C-LLAY'!D592+'C-SF'!D592+'C-LA'!D592+DIRECCION!D592</f>
        <v>26</v>
      </c>
      <c r="E592" s="46">
        <f t="shared" si="196"/>
        <v>26</v>
      </c>
      <c r="F592" s="46">
        <f t="shared" si="197"/>
        <v>13994760</v>
      </c>
      <c r="G592" s="46">
        <f t="shared" si="198"/>
        <v>13994760</v>
      </c>
      <c r="H592" s="53">
        <f t="shared" si="199"/>
        <v>1</v>
      </c>
      <c r="I592" s="54">
        <f t="shared" si="200"/>
        <v>1</v>
      </c>
      <c r="J592" s="65">
        <f>+HOSCA!J592+HOSLA!J592+'LLAY-LLAY'!J592+HPUT!J592+PSIQ.!J592+'C-LLAY'!J592+'C-SF'!J592+'C-LA'!J592+DIRECCION!J592</f>
        <v>3</v>
      </c>
      <c r="K592" s="78">
        <f t="shared" si="201"/>
        <v>1614780</v>
      </c>
      <c r="L592" s="45">
        <f>+HOSCA!L592+HOSLA!L592+'LLAY-LLAY'!L592+HPUT!L592+PSIQ.!L592+'C-LLAY'!L592+'C-SF'!L592+'C-LA'!L592+DIRECCION!L592</f>
        <v>1</v>
      </c>
      <c r="M592" s="79">
        <f t="shared" si="202"/>
        <v>538260</v>
      </c>
      <c r="N592" s="65">
        <f>+HOSCA!N592+HOSLA!N592+'LLAY-LLAY'!N592+HPUT!N592+PSIQ.!N592+'C-LLAY'!N592+'C-SF'!N592+'C-LA'!N592+DIRECCION!N592</f>
        <v>1</v>
      </c>
      <c r="O592" s="78">
        <f t="shared" si="203"/>
        <v>538260</v>
      </c>
      <c r="P592" s="45">
        <f>+HOSCA!P592+HOSLA!P592+'LLAY-LLAY'!P592+HPUT!P592+PSIQ.!P592+'C-LLAY'!P592+'C-SF'!P592+'C-LA'!P592+DIRECCION!P592</f>
        <v>6</v>
      </c>
      <c r="Q592" s="79">
        <f t="shared" si="204"/>
        <v>3229560</v>
      </c>
      <c r="R592" s="65">
        <f>+HOSCA!R592+HOSLA!R592+'LLAY-LLAY'!R592+HPUT!R592+PSIQ.!R592+'C-LLAY'!R592+'C-SF'!R592+'C-LA'!R592+DIRECCION!R592</f>
        <v>2</v>
      </c>
      <c r="S592" s="78">
        <f t="shared" si="205"/>
        <v>1076520</v>
      </c>
      <c r="T592" s="45">
        <f>+HOSCA!T592+HOSLA!T592+'LLAY-LLAY'!T592+HPUT!T592+PSIQ.!T592+'C-LLAY'!T592+'C-SF'!T592+'C-LA'!T592+DIRECCION!T592</f>
        <v>1</v>
      </c>
      <c r="U592" s="79">
        <f t="shared" si="206"/>
        <v>538260</v>
      </c>
      <c r="V592" s="65">
        <f>+HOSCA!V592+HOSLA!V592+'LLAY-LLAY'!V592+HPUT!V592+PSIQ.!V592+'C-LLAY'!V592+'C-SF'!V592+'C-LA'!V592+DIRECCION!V592</f>
        <v>3</v>
      </c>
      <c r="W592" s="78">
        <f t="shared" si="207"/>
        <v>1614780</v>
      </c>
      <c r="X592" s="45">
        <f>+HOSCA!X592+HOSLA!X592+'LLAY-LLAY'!X592+HPUT!X592+PSIQ.!X592+'C-LLAY'!X592+'C-SF'!X592+'C-LA'!X592+DIRECCION!X592</f>
        <v>0</v>
      </c>
      <c r="Y592" s="79">
        <f t="shared" si="208"/>
        <v>0</v>
      </c>
      <c r="Z592" s="65">
        <f>+HOSCA!Z592+HOSLA!Z592+'LLAY-LLAY'!Z592+HPUT!Z592+PSIQ.!Z592+'C-LLAY'!Z592+'C-SF'!Z592+'C-LA'!Z592+DIRECCION!Z592</f>
        <v>2</v>
      </c>
      <c r="AA592" s="78">
        <f t="shared" si="209"/>
        <v>1076520</v>
      </c>
      <c r="AB592" s="45">
        <f>+HOSCA!AB592+HOSLA!AB592+'LLAY-LLAY'!AB592+HPUT!AB592+PSIQ.!AB592+'C-LLAY'!AB592+'C-SF'!AB592+'C-LA'!AB592+DIRECCION!AB592</f>
        <v>1</v>
      </c>
      <c r="AC592" s="79">
        <f t="shared" si="210"/>
        <v>538260</v>
      </c>
      <c r="AD592" s="65">
        <f>+HOSCA!AD592+HOSLA!AD592+'LLAY-LLAY'!AD592+HPUT!AD592+PSIQ.!AD592+'C-LLAY'!AD592+'C-SF'!AD592+'C-LA'!AD592+DIRECCION!AD592</f>
        <v>5</v>
      </c>
      <c r="AE592" s="78">
        <f t="shared" si="211"/>
        <v>2691300</v>
      </c>
      <c r="AF592" s="45">
        <f>+HOSCA!AF592+HOSLA!AF592+'LLAY-LLAY'!AF592+HPUT!AF592+PSIQ.!AF592+'C-LLAY'!AF592+'C-SF'!AF592+'C-LA'!AF592+DIRECCION!AF592</f>
        <v>1</v>
      </c>
      <c r="AG592" s="79">
        <f t="shared" si="212"/>
        <v>538260</v>
      </c>
    </row>
    <row r="593" spans="1:33" ht="16.5" customHeight="1">
      <c r="A593" s="12">
        <v>3006002</v>
      </c>
      <c r="B593" s="27" t="s">
        <v>487</v>
      </c>
      <c r="C593" s="281">
        <v>24160</v>
      </c>
      <c r="D593" s="45">
        <f>+HOSCA!D593+HOSLA!D593+'LLAY-LLAY'!D593+HPUT!D593+PSIQ.!D593+'C-LLAY'!D593+'C-SF'!D593+'C-LA'!D593+DIRECCION!D593</f>
        <v>1121</v>
      </c>
      <c r="E593" s="46">
        <f t="shared" si="196"/>
        <v>1162</v>
      </c>
      <c r="F593" s="46">
        <f t="shared" si="197"/>
        <v>27083360</v>
      </c>
      <c r="G593" s="46">
        <f t="shared" si="198"/>
        <v>28073920</v>
      </c>
      <c r="H593" s="53">
        <f t="shared" si="199"/>
        <v>1.0365744870651203</v>
      </c>
      <c r="I593" s="54">
        <f t="shared" si="200"/>
        <v>1.0365744870651203</v>
      </c>
      <c r="J593" s="65">
        <f>+HOSCA!J593+HOSLA!J593+'LLAY-LLAY'!J593+HPUT!J593+PSIQ.!J593+'C-LLAY'!J593+'C-SF'!J593+'C-LA'!J593+DIRECCION!J593</f>
        <v>95</v>
      </c>
      <c r="K593" s="78">
        <f t="shared" si="201"/>
        <v>2295200</v>
      </c>
      <c r="L593" s="45">
        <f>+HOSCA!L593+HOSLA!L593+'LLAY-LLAY'!L593+HPUT!L593+PSIQ.!L593+'C-LLAY'!L593+'C-SF'!L593+'C-LA'!L593+DIRECCION!L593</f>
        <v>108</v>
      </c>
      <c r="M593" s="79">
        <f t="shared" si="202"/>
        <v>2609280</v>
      </c>
      <c r="N593" s="65">
        <f>+HOSCA!N593+HOSLA!N593+'LLAY-LLAY'!N593+HPUT!N593+PSIQ.!N593+'C-LLAY'!N593+'C-SF'!N593+'C-LA'!N593+DIRECCION!N593</f>
        <v>72</v>
      </c>
      <c r="O593" s="78">
        <f t="shared" si="203"/>
        <v>1739520</v>
      </c>
      <c r="P593" s="45">
        <f>+HOSCA!P593+HOSLA!P593+'LLAY-LLAY'!P593+HPUT!P593+PSIQ.!P593+'C-LLAY'!P593+'C-SF'!P593+'C-LA'!P593+DIRECCION!P593</f>
        <v>127</v>
      </c>
      <c r="Q593" s="79">
        <f t="shared" si="204"/>
        <v>3068320</v>
      </c>
      <c r="R593" s="65">
        <f>+HOSCA!R593+HOSLA!R593+'LLAY-LLAY'!R593+HPUT!R593+PSIQ.!R593+'C-LLAY'!R593+'C-SF'!R593+'C-LA'!R593+DIRECCION!R593</f>
        <v>120</v>
      </c>
      <c r="S593" s="78">
        <f t="shared" si="205"/>
        <v>2899200</v>
      </c>
      <c r="T593" s="45">
        <f>+HOSCA!T593+HOSLA!T593+'LLAY-LLAY'!T593+HPUT!T593+PSIQ.!T593+'C-LLAY'!T593+'C-SF'!T593+'C-LA'!T593+DIRECCION!T593</f>
        <v>42</v>
      </c>
      <c r="U593" s="79">
        <f t="shared" si="206"/>
        <v>1014720</v>
      </c>
      <c r="V593" s="65">
        <f>+HOSCA!V593+HOSLA!V593+'LLAY-LLAY'!V593+HPUT!V593+PSIQ.!V593+'C-LLAY'!V593+'C-SF'!V593+'C-LA'!V593+DIRECCION!V593</f>
        <v>115</v>
      </c>
      <c r="W593" s="78">
        <f t="shared" si="207"/>
        <v>2778400</v>
      </c>
      <c r="X593" s="45">
        <f>+HOSCA!X593+HOSLA!X593+'LLAY-LLAY'!X593+HPUT!X593+PSIQ.!X593+'C-LLAY'!X593+'C-SF'!X593+'C-LA'!X593+DIRECCION!X593</f>
        <v>128</v>
      </c>
      <c r="Y593" s="79">
        <f t="shared" si="208"/>
        <v>3092480</v>
      </c>
      <c r="Z593" s="65">
        <f>+HOSCA!Z593+HOSLA!Z593+'LLAY-LLAY'!Z593+HPUT!Z593+PSIQ.!Z593+'C-LLAY'!Z593+'C-SF'!Z593+'C-LA'!Z593+DIRECCION!Z593</f>
        <v>123</v>
      </c>
      <c r="AA593" s="78">
        <f t="shared" si="209"/>
        <v>2971680</v>
      </c>
      <c r="AB593" s="45">
        <f>+HOSCA!AB593+HOSLA!AB593+'LLAY-LLAY'!AB593+HPUT!AB593+PSIQ.!AB593+'C-LLAY'!AB593+'C-SF'!AB593+'C-LA'!AB593+DIRECCION!AB593</f>
        <v>88</v>
      </c>
      <c r="AC593" s="79">
        <f t="shared" si="210"/>
        <v>2126080</v>
      </c>
      <c r="AD593" s="65">
        <f>+HOSCA!AD593+HOSLA!AD593+'LLAY-LLAY'!AD593+HPUT!AD593+PSIQ.!AD593+'C-LLAY'!AD593+'C-SF'!AD593+'C-LA'!AD593+DIRECCION!AD593</f>
        <v>61</v>
      </c>
      <c r="AE593" s="78">
        <f t="shared" si="211"/>
        <v>1473760</v>
      </c>
      <c r="AF593" s="45">
        <f>+HOSCA!AF593+HOSLA!AF593+'LLAY-LLAY'!AF593+HPUT!AF593+PSIQ.!AF593+'C-LLAY'!AF593+'C-SF'!AF593+'C-LA'!AF593+DIRECCION!AF593</f>
        <v>83</v>
      </c>
      <c r="AG593" s="79">
        <f t="shared" si="212"/>
        <v>2005280</v>
      </c>
    </row>
    <row r="594" spans="1:33" ht="16.5" customHeight="1">
      <c r="A594" s="12">
        <v>3006001</v>
      </c>
      <c r="B594" s="27" t="s">
        <v>488</v>
      </c>
      <c r="C594" s="281">
        <v>27480</v>
      </c>
      <c r="D594" s="45">
        <f>+HOSCA!D594+HOSLA!D594+'LLAY-LLAY'!D594+HPUT!D594+PSIQ.!D594+'C-LLAY'!D594+'C-SF'!D594+'C-LA'!D594+DIRECCION!D594</f>
        <v>1835</v>
      </c>
      <c r="E594" s="46">
        <f t="shared" si="196"/>
        <v>1837</v>
      </c>
      <c r="F594" s="46">
        <f t="shared" si="197"/>
        <v>50425800</v>
      </c>
      <c r="G594" s="46">
        <f t="shared" si="198"/>
        <v>50480760</v>
      </c>
      <c r="H594" s="53">
        <f t="shared" si="199"/>
        <v>1.0010899182561308</v>
      </c>
      <c r="I594" s="54">
        <f t="shared" si="200"/>
        <v>1.0010899182561308</v>
      </c>
      <c r="J594" s="65">
        <f>+HOSCA!J594+HOSLA!J594+'LLAY-LLAY'!J594+HPUT!J594+PSIQ.!J594+'C-LLAY'!J594+'C-SF'!J594+'C-LA'!J594+DIRECCION!J594</f>
        <v>140</v>
      </c>
      <c r="K594" s="78">
        <f t="shared" si="201"/>
        <v>3847200</v>
      </c>
      <c r="L594" s="45">
        <f>+HOSCA!L594+HOSLA!L594+'LLAY-LLAY'!L594+HPUT!L594+PSIQ.!L594+'C-LLAY'!L594+'C-SF'!L594+'C-LA'!L594+DIRECCION!L594</f>
        <v>161</v>
      </c>
      <c r="M594" s="79">
        <f t="shared" si="202"/>
        <v>4424280</v>
      </c>
      <c r="N594" s="65">
        <f>+HOSCA!N594+HOSLA!N594+'LLAY-LLAY'!N594+HPUT!N594+PSIQ.!N594+'C-LLAY'!N594+'C-SF'!N594+'C-LA'!N594+DIRECCION!N594</f>
        <v>117</v>
      </c>
      <c r="O594" s="78">
        <f t="shared" si="203"/>
        <v>3215160</v>
      </c>
      <c r="P594" s="45">
        <f>+HOSCA!P594+HOSLA!P594+'LLAY-LLAY'!P594+HPUT!P594+PSIQ.!P594+'C-LLAY'!P594+'C-SF'!P594+'C-LA'!P594+DIRECCION!P594</f>
        <v>187</v>
      </c>
      <c r="Q594" s="79">
        <f t="shared" si="204"/>
        <v>5138760</v>
      </c>
      <c r="R594" s="65">
        <f>+HOSCA!R594+HOSLA!R594+'LLAY-LLAY'!R594+HPUT!R594+PSIQ.!R594+'C-LLAY'!R594+'C-SF'!R594+'C-LA'!R594+DIRECCION!R594</f>
        <v>180</v>
      </c>
      <c r="S594" s="78">
        <f t="shared" si="205"/>
        <v>4946400</v>
      </c>
      <c r="T594" s="45">
        <f>+HOSCA!T594+HOSLA!T594+'LLAY-LLAY'!T594+HPUT!T594+PSIQ.!T594+'C-LLAY'!T594+'C-SF'!T594+'C-LA'!T594+DIRECCION!T594</f>
        <v>69</v>
      </c>
      <c r="U594" s="79">
        <f t="shared" si="206"/>
        <v>1896120</v>
      </c>
      <c r="V594" s="65">
        <f>+HOSCA!V594+HOSLA!V594+'LLAY-LLAY'!V594+HPUT!V594+PSIQ.!V594+'C-LLAY'!V594+'C-SF'!V594+'C-LA'!V594+DIRECCION!V594</f>
        <v>174</v>
      </c>
      <c r="W594" s="78">
        <f t="shared" si="207"/>
        <v>4781520</v>
      </c>
      <c r="X594" s="45">
        <f>+HOSCA!X594+HOSLA!X594+'LLAY-LLAY'!X594+HPUT!X594+PSIQ.!X594+'C-LLAY'!X594+'C-SF'!X594+'C-LA'!X594+DIRECCION!X594</f>
        <v>107</v>
      </c>
      <c r="Y594" s="79">
        <f t="shared" si="208"/>
        <v>2940360</v>
      </c>
      <c r="Z594" s="65">
        <f>+HOSCA!Z594+HOSLA!Z594+'LLAY-LLAY'!Z594+HPUT!Z594+PSIQ.!Z594+'C-LLAY'!Z594+'C-SF'!Z594+'C-LA'!Z594+DIRECCION!Z594</f>
        <v>188</v>
      </c>
      <c r="AA594" s="78">
        <f t="shared" si="209"/>
        <v>5166240</v>
      </c>
      <c r="AB594" s="45">
        <f>+HOSCA!AB594+HOSLA!AB594+'LLAY-LLAY'!AB594+HPUT!AB594+PSIQ.!AB594+'C-LLAY'!AB594+'C-SF'!AB594+'C-LA'!AB594+DIRECCION!AB594</f>
        <v>159</v>
      </c>
      <c r="AC594" s="79">
        <f t="shared" si="210"/>
        <v>4369320</v>
      </c>
      <c r="AD594" s="65">
        <f>+HOSCA!AD594+HOSLA!AD594+'LLAY-LLAY'!AD594+HPUT!AD594+PSIQ.!AD594+'C-LLAY'!AD594+'C-SF'!AD594+'C-LA'!AD594+DIRECCION!AD594</f>
        <v>164</v>
      </c>
      <c r="AE594" s="78">
        <f t="shared" si="211"/>
        <v>4506720</v>
      </c>
      <c r="AF594" s="45">
        <f>+HOSCA!AF594+HOSLA!AF594+'LLAY-LLAY'!AF594+HPUT!AF594+PSIQ.!AF594+'C-LLAY'!AF594+'C-SF'!AF594+'C-LA'!AF594+DIRECCION!AF594</f>
        <v>191</v>
      </c>
      <c r="AG594" s="79">
        <f t="shared" si="212"/>
        <v>5248680</v>
      </c>
    </row>
    <row r="595" spans="1:33" ht="16.5" customHeight="1">
      <c r="A595" s="12">
        <v>3005004</v>
      </c>
      <c r="B595" s="27" t="s">
        <v>489</v>
      </c>
      <c r="C595" s="281">
        <v>685380</v>
      </c>
      <c r="D595" s="45">
        <f>+HOSCA!D595+HOSLA!D595+'LLAY-LLAY'!D595+HPUT!D595+PSIQ.!D595+'C-LLAY'!D595+'C-SF'!D595+'C-LA'!D595+DIRECCION!D595</f>
        <v>13</v>
      </c>
      <c r="E595" s="46">
        <f t="shared" si="196"/>
        <v>17</v>
      </c>
      <c r="F595" s="46">
        <f t="shared" si="197"/>
        <v>8909940</v>
      </c>
      <c r="G595" s="46">
        <f t="shared" si="198"/>
        <v>11651460</v>
      </c>
      <c r="H595" s="53">
        <f t="shared" si="199"/>
        <v>1.3076923076923077</v>
      </c>
      <c r="I595" s="54">
        <f t="shared" si="200"/>
        <v>1.3076923076923077</v>
      </c>
      <c r="J595" s="65">
        <f>+HOSCA!J595+HOSLA!J595+'LLAY-LLAY'!J595+HPUT!J595+PSIQ.!J595+'C-LLAY'!J595+'C-SF'!J595+'C-LA'!J595+DIRECCION!J595</f>
        <v>1</v>
      </c>
      <c r="K595" s="78">
        <f t="shared" si="201"/>
        <v>685380</v>
      </c>
      <c r="L595" s="45">
        <f>+HOSCA!L595+HOSLA!L595+'LLAY-LLAY'!L595+HPUT!L595+PSIQ.!L595+'C-LLAY'!L595+'C-SF'!L595+'C-LA'!L595+DIRECCION!L595</f>
        <v>0</v>
      </c>
      <c r="M595" s="79">
        <f t="shared" si="202"/>
        <v>0</v>
      </c>
      <c r="N595" s="65">
        <f>+HOSCA!N595+HOSLA!N595+'LLAY-LLAY'!N595+HPUT!N595+PSIQ.!N595+'C-LLAY'!N595+'C-SF'!N595+'C-LA'!N595+DIRECCION!N595</f>
        <v>0</v>
      </c>
      <c r="O595" s="78">
        <f t="shared" si="203"/>
        <v>0</v>
      </c>
      <c r="P595" s="45">
        <f>+HOSCA!P595+HOSLA!P595+'LLAY-LLAY'!P595+HPUT!P595+PSIQ.!P595+'C-LLAY'!P595+'C-SF'!P595+'C-LA'!P595+DIRECCION!P595</f>
        <v>2</v>
      </c>
      <c r="Q595" s="79">
        <f t="shared" si="204"/>
        <v>1370760</v>
      </c>
      <c r="R595" s="65">
        <f>+HOSCA!R595+HOSLA!R595+'LLAY-LLAY'!R595+HPUT!R595+PSIQ.!R595+'C-LLAY'!R595+'C-SF'!R595+'C-LA'!R595+DIRECCION!R595</f>
        <v>0</v>
      </c>
      <c r="S595" s="78">
        <f t="shared" si="205"/>
        <v>0</v>
      </c>
      <c r="T595" s="45">
        <f>+HOSCA!T595+HOSLA!T595+'LLAY-LLAY'!T595+HPUT!T595+PSIQ.!T595+'C-LLAY'!T595+'C-SF'!T595+'C-LA'!T595+DIRECCION!T595</f>
        <v>0</v>
      </c>
      <c r="U595" s="79">
        <f t="shared" si="206"/>
        <v>0</v>
      </c>
      <c r="V595" s="65">
        <f>+HOSCA!V595+HOSLA!V595+'LLAY-LLAY'!V595+HPUT!V595+PSIQ.!V595+'C-LLAY'!V595+'C-SF'!V595+'C-LA'!V595+DIRECCION!V595</f>
        <v>1</v>
      </c>
      <c r="W595" s="78">
        <f t="shared" si="207"/>
        <v>685380</v>
      </c>
      <c r="X595" s="45">
        <f>+HOSCA!X595+HOSLA!X595+'LLAY-LLAY'!X595+HPUT!X595+PSIQ.!X595+'C-LLAY'!X595+'C-SF'!X595+'C-LA'!X595+DIRECCION!X595</f>
        <v>2</v>
      </c>
      <c r="Y595" s="79">
        <f t="shared" si="208"/>
        <v>1370760</v>
      </c>
      <c r="Z595" s="65">
        <f>+HOSCA!Z595+HOSLA!Z595+'LLAY-LLAY'!Z595+HPUT!Z595+PSIQ.!Z595+'C-LLAY'!Z595+'C-SF'!Z595+'C-LA'!Z595+DIRECCION!Z595</f>
        <v>4</v>
      </c>
      <c r="AA595" s="78">
        <f t="shared" si="209"/>
        <v>2741520</v>
      </c>
      <c r="AB595" s="45">
        <f>+HOSCA!AB595+HOSLA!AB595+'LLAY-LLAY'!AB595+HPUT!AB595+PSIQ.!AB595+'C-LLAY'!AB595+'C-SF'!AB595+'C-LA'!AB595+DIRECCION!AB595</f>
        <v>3</v>
      </c>
      <c r="AC595" s="79">
        <f t="shared" si="210"/>
        <v>2056140</v>
      </c>
      <c r="AD595" s="65">
        <f>+HOSCA!AD595+HOSLA!AD595+'LLAY-LLAY'!AD595+HPUT!AD595+PSIQ.!AD595+'C-LLAY'!AD595+'C-SF'!AD595+'C-LA'!AD595+DIRECCION!AD595</f>
        <v>2</v>
      </c>
      <c r="AE595" s="78">
        <f t="shared" si="211"/>
        <v>1370760</v>
      </c>
      <c r="AF595" s="45">
        <f>+HOSCA!AF595+HOSLA!AF595+'LLAY-LLAY'!AF595+HPUT!AF595+PSIQ.!AF595+'C-LLAY'!AF595+'C-SF'!AF595+'C-LA'!AF595+DIRECCION!AF595</f>
        <v>2</v>
      </c>
      <c r="AG595" s="79">
        <f t="shared" si="212"/>
        <v>1370760</v>
      </c>
    </row>
    <row r="596" spans="1:33" ht="16.5" customHeight="1">
      <c r="A596" s="12">
        <v>1902211</v>
      </c>
      <c r="B596" s="27" t="s">
        <v>490</v>
      </c>
      <c r="C596" s="281">
        <v>2712010</v>
      </c>
      <c r="D596" s="45">
        <f>+HOSCA!D596+HOSLA!D596+'LLAY-LLAY'!D596+HPUT!D596+PSIQ.!D596+'C-LLAY'!D596+'C-SF'!D596+'C-LA'!D596+DIRECCION!D596</f>
        <v>0</v>
      </c>
      <c r="E596" s="46">
        <f t="shared" si="196"/>
        <v>0</v>
      </c>
      <c r="F596" s="46">
        <f t="shared" si="197"/>
        <v>0</v>
      </c>
      <c r="G596" s="46">
        <f t="shared" si="198"/>
        <v>0</v>
      </c>
      <c r="H596" s="53"/>
      <c r="I596" s="54"/>
      <c r="J596" s="65">
        <f>+HOSCA!J596+HOSLA!J596+'LLAY-LLAY'!J596+HPUT!J596+PSIQ.!J596+'C-LLAY'!J596+'C-SF'!J596+'C-LA'!J596+DIRECCION!J596</f>
        <v>0</v>
      </c>
      <c r="K596" s="78">
        <f t="shared" si="201"/>
        <v>0</v>
      </c>
      <c r="L596" s="45">
        <f>+HOSCA!L596+HOSLA!L596+'LLAY-LLAY'!L596+HPUT!L596+PSIQ.!L596+'C-LLAY'!L596+'C-SF'!L596+'C-LA'!L596+DIRECCION!L596</f>
        <v>0</v>
      </c>
      <c r="M596" s="79">
        <f t="shared" si="202"/>
        <v>0</v>
      </c>
      <c r="N596" s="65">
        <f>+HOSCA!N596+HOSLA!N596+'LLAY-LLAY'!N596+HPUT!N596+PSIQ.!N596+'C-LLAY'!N596+'C-SF'!N596+'C-LA'!N596+DIRECCION!N596</f>
        <v>0</v>
      </c>
      <c r="O596" s="78">
        <f t="shared" si="203"/>
        <v>0</v>
      </c>
      <c r="P596" s="45">
        <f>+HOSCA!P596+HOSLA!P596+'LLAY-LLAY'!P596+HPUT!P596+PSIQ.!P596+'C-LLAY'!P596+'C-SF'!P596+'C-LA'!P596+DIRECCION!P596</f>
        <v>0</v>
      </c>
      <c r="Q596" s="79">
        <f t="shared" si="204"/>
        <v>0</v>
      </c>
      <c r="R596" s="65">
        <f>+HOSCA!R596+HOSLA!R596+'LLAY-LLAY'!R596+HPUT!R596+PSIQ.!R596+'C-LLAY'!R596+'C-SF'!R596+'C-LA'!R596+DIRECCION!R596</f>
        <v>0</v>
      </c>
      <c r="S596" s="78">
        <f t="shared" si="205"/>
        <v>0</v>
      </c>
      <c r="T596" s="45">
        <f>+HOSCA!T596+HOSLA!T596+'LLAY-LLAY'!T596+HPUT!T596+PSIQ.!T596+'C-LLAY'!T596+'C-SF'!T596+'C-LA'!T596+DIRECCION!T596</f>
        <v>0</v>
      </c>
      <c r="U596" s="79">
        <f t="shared" si="206"/>
        <v>0</v>
      </c>
      <c r="V596" s="65">
        <f>+HOSCA!V596+HOSLA!V596+'LLAY-LLAY'!V596+HPUT!V596+PSIQ.!V596+'C-LLAY'!V596+'C-SF'!V596+'C-LA'!V596+DIRECCION!V596</f>
        <v>0</v>
      </c>
      <c r="W596" s="78">
        <f t="shared" si="207"/>
        <v>0</v>
      </c>
      <c r="X596" s="45">
        <f>+HOSCA!X596+HOSLA!X596+'LLAY-LLAY'!X596+HPUT!X596+PSIQ.!X596+'C-LLAY'!X596+'C-SF'!X596+'C-LA'!X596+DIRECCION!X596</f>
        <v>0</v>
      </c>
      <c r="Y596" s="79">
        <f t="shared" si="208"/>
        <v>0</v>
      </c>
      <c r="Z596" s="65">
        <f>+HOSCA!Z596+HOSLA!Z596+'LLAY-LLAY'!Z596+HPUT!Z596+PSIQ.!Z596+'C-LLAY'!Z596+'C-SF'!Z596+'C-LA'!Z596+DIRECCION!Z596</f>
        <v>0</v>
      </c>
      <c r="AA596" s="78">
        <f t="shared" si="209"/>
        <v>0</v>
      </c>
      <c r="AB596" s="45">
        <f>+HOSCA!AB596+HOSLA!AB596+'LLAY-LLAY'!AB596+HPUT!AB596+PSIQ.!AB596+'C-LLAY'!AB596+'C-SF'!AB596+'C-LA'!AB596+DIRECCION!AB596</f>
        <v>0</v>
      </c>
      <c r="AC596" s="79">
        <f t="shared" si="210"/>
        <v>0</v>
      </c>
      <c r="AD596" s="65">
        <f>+HOSCA!AD596+HOSLA!AD596+'LLAY-LLAY'!AD596+HPUT!AD596+PSIQ.!AD596+'C-LLAY'!AD596+'C-SF'!AD596+'C-LA'!AD596+DIRECCION!AD596</f>
        <v>0</v>
      </c>
      <c r="AE596" s="78">
        <f t="shared" si="211"/>
        <v>0</v>
      </c>
      <c r="AF596" s="45">
        <f>+HOSCA!AF596+HOSLA!AF596+'LLAY-LLAY'!AF596+HPUT!AF596+PSIQ.!AF596+'C-LLAY'!AF596+'C-SF'!AF596+'C-LA'!AF596+DIRECCION!AF596</f>
        <v>0</v>
      </c>
      <c r="AG596" s="79">
        <f t="shared" si="212"/>
        <v>0</v>
      </c>
    </row>
    <row r="597" spans="1:33" ht="16.5" customHeight="1">
      <c r="A597" s="12">
        <v>1902011</v>
      </c>
      <c r="B597" s="27" t="s">
        <v>491</v>
      </c>
      <c r="C597" s="281">
        <v>1131760</v>
      </c>
      <c r="D597" s="45">
        <f>+HOSCA!D597+HOSLA!D597+'LLAY-LLAY'!D597+HPUT!D597+PSIQ.!D597+'C-LLAY'!D597+'C-SF'!D597+'C-LA'!D597+DIRECCION!D597</f>
        <v>0</v>
      </c>
      <c r="E597" s="46">
        <f t="shared" si="196"/>
        <v>0</v>
      </c>
      <c r="F597" s="46">
        <f t="shared" si="197"/>
        <v>0</v>
      </c>
      <c r="G597" s="46">
        <f t="shared" si="198"/>
        <v>0</v>
      </c>
      <c r="H597" s="53" t="e">
        <f t="shared" si="199"/>
        <v>#DIV/0!</v>
      </c>
      <c r="I597" s="54" t="e">
        <f t="shared" si="200"/>
        <v>#DIV/0!</v>
      </c>
      <c r="J597" s="65">
        <f>+HOSCA!J597+HOSLA!J597+'LLAY-LLAY'!J597+HPUT!J597+PSIQ.!J597+'C-LLAY'!J597+'C-SF'!J597+'C-LA'!J597+DIRECCION!J597</f>
        <v>0</v>
      </c>
      <c r="K597" s="78">
        <f t="shared" si="201"/>
        <v>0</v>
      </c>
      <c r="L597" s="45">
        <f>+HOSCA!L597+HOSLA!L597+'LLAY-LLAY'!L597+HPUT!L597+PSIQ.!L597+'C-LLAY'!L597+'C-SF'!L597+'C-LA'!L597+DIRECCION!L597</f>
        <v>0</v>
      </c>
      <c r="M597" s="79">
        <f t="shared" si="202"/>
        <v>0</v>
      </c>
      <c r="N597" s="65">
        <f>+HOSCA!N597+HOSLA!N597+'LLAY-LLAY'!N597+HPUT!N597+PSIQ.!N597+'C-LLAY'!N597+'C-SF'!N597+'C-LA'!N597+DIRECCION!N597</f>
        <v>0</v>
      </c>
      <c r="O597" s="78">
        <f t="shared" si="203"/>
        <v>0</v>
      </c>
      <c r="P597" s="45">
        <f>+HOSCA!P597+HOSLA!P597+'LLAY-LLAY'!P597+HPUT!P597+PSIQ.!P597+'C-LLAY'!P597+'C-SF'!P597+'C-LA'!P597+DIRECCION!P597</f>
        <v>0</v>
      </c>
      <c r="Q597" s="79">
        <f t="shared" si="204"/>
        <v>0</v>
      </c>
      <c r="R597" s="65">
        <f>+HOSCA!R597+HOSLA!R597+'LLAY-LLAY'!R597+HPUT!R597+PSIQ.!R597+'C-LLAY'!R597+'C-SF'!R597+'C-LA'!R597+DIRECCION!R597</f>
        <v>0</v>
      </c>
      <c r="S597" s="78">
        <f t="shared" si="205"/>
        <v>0</v>
      </c>
      <c r="T597" s="45">
        <f>+HOSCA!T597+HOSLA!T597+'LLAY-LLAY'!T597+HPUT!T597+PSIQ.!T597+'C-LLAY'!T597+'C-SF'!T597+'C-LA'!T597+DIRECCION!T597</f>
        <v>0</v>
      </c>
      <c r="U597" s="79">
        <f t="shared" si="206"/>
        <v>0</v>
      </c>
      <c r="V597" s="65">
        <f>+HOSCA!V597+HOSLA!V597+'LLAY-LLAY'!V597+HPUT!V597+PSIQ.!V597+'C-LLAY'!V597+'C-SF'!V597+'C-LA'!V597+DIRECCION!V597</f>
        <v>0</v>
      </c>
      <c r="W597" s="78">
        <f t="shared" si="207"/>
        <v>0</v>
      </c>
      <c r="X597" s="45">
        <f>+HOSCA!X597+HOSLA!X597+'LLAY-LLAY'!X597+HPUT!X597+PSIQ.!X597+'C-LLAY'!X597+'C-SF'!X597+'C-LA'!X597+DIRECCION!X597</f>
        <v>0</v>
      </c>
      <c r="Y597" s="79">
        <f t="shared" si="208"/>
        <v>0</v>
      </c>
      <c r="Z597" s="65">
        <f>+HOSCA!Z597+HOSLA!Z597+'LLAY-LLAY'!Z597+HPUT!Z597+PSIQ.!Z597+'C-LLAY'!Z597+'C-SF'!Z597+'C-LA'!Z597+DIRECCION!Z597</f>
        <v>0</v>
      </c>
      <c r="AA597" s="78">
        <f t="shared" si="209"/>
        <v>0</v>
      </c>
      <c r="AB597" s="45">
        <f>+HOSCA!AB597+HOSLA!AB597+'LLAY-LLAY'!AB597+HPUT!AB597+PSIQ.!AB597+'C-LLAY'!AB597+'C-SF'!AB597+'C-LA'!AB597+DIRECCION!AB597</f>
        <v>0</v>
      </c>
      <c r="AC597" s="79">
        <f t="shared" si="210"/>
        <v>0</v>
      </c>
      <c r="AD597" s="65">
        <f>+HOSCA!AD597+HOSLA!AD597+'LLAY-LLAY'!AD597+HPUT!AD597+PSIQ.!AD597+'C-LLAY'!AD597+'C-SF'!AD597+'C-LA'!AD597+DIRECCION!AD597</f>
        <v>0</v>
      </c>
      <c r="AE597" s="78">
        <f t="shared" si="211"/>
        <v>0</v>
      </c>
      <c r="AF597" s="45">
        <f>+HOSCA!AF597+HOSLA!AF597+'LLAY-LLAY'!AF597+HPUT!AF597+PSIQ.!AF597+'C-LLAY'!AF597+'C-SF'!AF597+'C-LA'!AF597+DIRECCION!AF597</f>
        <v>0</v>
      </c>
      <c r="AG597" s="79">
        <f t="shared" si="212"/>
        <v>0</v>
      </c>
    </row>
    <row r="598" spans="1:33" ht="16.5" customHeight="1">
      <c r="A598" s="12">
        <v>1902003</v>
      </c>
      <c r="B598" s="27" t="s">
        <v>492</v>
      </c>
      <c r="C598" s="281">
        <v>4932200</v>
      </c>
      <c r="D598" s="45">
        <f>+HOSCA!D598+HOSLA!D598+'LLAY-LLAY'!D598+HPUT!D598+PSIQ.!D598+'C-LLAY'!D598+'C-SF'!D598+'C-LA'!D598+DIRECCION!D598</f>
        <v>0</v>
      </c>
      <c r="E598" s="46">
        <f t="shared" si="196"/>
        <v>0</v>
      </c>
      <c r="F598" s="46">
        <f t="shared" si="197"/>
        <v>0</v>
      </c>
      <c r="G598" s="46">
        <f t="shared" si="198"/>
        <v>0</v>
      </c>
      <c r="H598" s="53" t="e">
        <f t="shared" si="199"/>
        <v>#DIV/0!</v>
      </c>
      <c r="I598" s="54" t="e">
        <f t="shared" si="200"/>
        <v>#DIV/0!</v>
      </c>
      <c r="J598" s="65">
        <f>+HOSCA!J598+HOSLA!J598+'LLAY-LLAY'!J598+HPUT!J598+PSIQ.!J598+'C-LLAY'!J598+'C-SF'!J598+'C-LA'!J598+DIRECCION!J598</f>
        <v>0</v>
      </c>
      <c r="K598" s="78">
        <f t="shared" si="201"/>
        <v>0</v>
      </c>
      <c r="L598" s="45">
        <f>+HOSCA!L598+HOSLA!L598+'LLAY-LLAY'!L598+HPUT!L598+PSIQ.!L598+'C-LLAY'!L598+'C-SF'!L598+'C-LA'!L598+DIRECCION!L598</f>
        <v>0</v>
      </c>
      <c r="M598" s="79">
        <f t="shared" si="202"/>
        <v>0</v>
      </c>
      <c r="N598" s="65">
        <f>+HOSCA!N598+HOSLA!N598+'LLAY-LLAY'!N598+HPUT!N598+PSIQ.!N598+'C-LLAY'!N598+'C-SF'!N598+'C-LA'!N598+DIRECCION!N598</f>
        <v>0</v>
      </c>
      <c r="O598" s="78">
        <f t="shared" si="203"/>
        <v>0</v>
      </c>
      <c r="P598" s="45">
        <f>+HOSCA!P598+HOSLA!P598+'LLAY-LLAY'!P598+HPUT!P598+PSIQ.!P598+'C-LLAY'!P598+'C-SF'!P598+'C-LA'!P598+DIRECCION!P598</f>
        <v>0</v>
      </c>
      <c r="Q598" s="79">
        <f t="shared" si="204"/>
        <v>0</v>
      </c>
      <c r="R598" s="65">
        <f>+HOSCA!R598+HOSLA!R598+'LLAY-LLAY'!R598+HPUT!R598+PSIQ.!R598+'C-LLAY'!R598+'C-SF'!R598+'C-LA'!R598+DIRECCION!R598</f>
        <v>0</v>
      </c>
      <c r="S598" s="78">
        <f t="shared" si="205"/>
        <v>0</v>
      </c>
      <c r="T598" s="45">
        <f>+HOSCA!T598+HOSLA!T598+'LLAY-LLAY'!T598+HPUT!T598+PSIQ.!T598+'C-LLAY'!T598+'C-SF'!T598+'C-LA'!T598+DIRECCION!T598</f>
        <v>0</v>
      </c>
      <c r="U598" s="79">
        <f t="shared" si="206"/>
        <v>0</v>
      </c>
      <c r="V598" s="65">
        <f>+HOSCA!V598+HOSLA!V598+'LLAY-LLAY'!V598+HPUT!V598+PSIQ.!V598+'C-LLAY'!V598+'C-SF'!V598+'C-LA'!V598+DIRECCION!V598</f>
        <v>0</v>
      </c>
      <c r="W598" s="78">
        <f t="shared" si="207"/>
        <v>0</v>
      </c>
      <c r="X598" s="45">
        <f>+HOSCA!X598+HOSLA!X598+'LLAY-LLAY'!X598+HPUT!X598+PSIQ.!X598+'C-LLAY'!X598+'C-SF'!X598+'C-LA'!X598+DIRECCION!X598</f>
        <v>0</v>
      </c>
      <c r="Y598" s="79">
        <f t="shared" si="208"/>
        <v>0</v>
      </c>
      <c r="Z598" s="65">
        <f>+HOSCA!Z598+HOSLA!Z598+'LLAY-LLAY'!Z598+HPUT!Z598+PSIQ.!Z598+'C-LLAY'!Z598+'C-SF'!Z598+'C-LA'!Z598+DIRECCION!Z598</f>
        <v>0</v>
      </c>
      <c r="AA598" s="78">
        <f t="shared" si="209"/>
        <v>0</v>
      </c>
      <c r="AB598" s="45">
        <f>+HOSCA!AB598+HOSLA!AB598+'LLAY-LLAY'!AB598+HPUT!AB598+PSIQ.!AB598+'C-LLAY'!AB598+'C-SF'!AB598+'C-LA'!AB598+DIRECCION!AB598</f>
        <v>0</v>
      </c>
      <c r="AC598" s="79">
        <f t="shared" si="210"/>
        <v>0</v>
      </c>
      <c r="AD598" s="65">
        <f>+HOSCA!AD598+HOSLA!AD598+'LLAY-LLAY'!AD598+HPUT!AD598+PSIQ.!AD598+'C-LLAY'!AD598+'C-SF'!AD598+'C-LA'!AD598+DIRECCION!AD598</f>
        <v>0</v>
      </c>
      <c r="AE598" s="78">
        <f t="shared" si="211"/>
        <v>0</v>
      </c>
      <c r="AF598" s="45">
        <f>+HOSCA!AF598+HOSLA!AF598+'LLAY-LLAY'!AF598+HPUT!AF598+PSIQ.!AF598+'C-LLAY'!AF598+'C-SF'!AF598+'C-LA'!AF598+DIRECCION!AF598</f>
        <v>0</v>
      </c>
      <c r="AG598" s="79">
        <f t="shared" si="212"/>
        <v>0</v>
      </c>
    </row>
    <row r="599" spans="1:33" ht="16.5" customHeight="1">
      <c r="A599" s="12">
        <v>3005005</v>
      </c>
      <c r="B599" s="27" t="s">
        <v>493</v>
      </c>
      <c r="C599" s="281">
        <v>6096080</v>
      </c>
      <c r="D599" s="45">
        <f>+HOSCA!D599+HOSLA!D599+'LLAY-LLAY'!D599+HPUT!D599+PSIQ.!D599+'C-LLAY'!D599+'C-SF'!D599+'C-LA'!D599+DIRECCION!D599</f>
        <v>0</v>
      </c>
      <c r="E599" s="46">
        <f t="shared" si="196"/>
        <v>0</v>
      </c>
      <c r="F599" s="46">
        <f t="shared" si="197"/>
        <v>0</v>
      </c>
      <c r="G599" s="46">
        <f t="shared" si="198"/>
        <v>0</v>
      </c>
      <c r="H599" s="53" t="e">
        <f t="shared" si="199"/>
        <v>#DIV/0!</v>
      </c>
      <c r="I599" s="54" t="e">
        <f t="shared" si="200"/>
        <v>#DIV/0!</v>
      </c>
      <c r="J599" s="65">
        <f>+HOSCA!J599+HOSLA!J599+'LLAY-LLAY'!J599+HPUT!J599+PSIQ.!J599+'C-LLAY'!J599+'C-SF'!J599+'C-LA'!J599+DIRECCION!J599</f>
        <v>0</v>
      </c>
      <c r="K599" s="78">
        <f t="shared" si="201"/>
        <v>0</v>
      </c>
      <c r="L599" s="45">
        <f>+HOSCA!L599+HOSLA!L599+'LLAY-LLAY'!L599+HPUT!L599+PSIQ.!L599+'C-LLAY'!L599+'C-SF'!L599+'C-LA'!L599+DIRECCION!L599</f>
        <v>0</v>
      </c>
      <c r="M599" s="79">
        <f t="shared" si="202"/>
        <v>0</v>
      </c>
      <c r="N599" s="65">
        <f>+HOSCA!N599+HOSLA!N599+'LLAY-LLAY'!N599+HPUT!N599+PSIQ.!N599+'C-LLAY'!N599+'C-SF'!N599+'C-LA'!N599+DIRECCION!N599</f>
        <v>0</v>
      </c>
      <c r="O599" s="78">
        <f t="shared" si="203"/>
        <v>0</v>
      </c>
      <c r="P599" s="45">
        <f>+HOSCA!P599+HOSLA!P599+'LLAY-LLAY'!P599+HPUT!P599+PSIQ.!P599+'C-LLAY'!P599+'C-SF'!P599+'C-LA'!P599+DIRECCION!P599</f>
        <v>0</v>
      </c>
      <c r="Q599" s="79">
        <f t="shared" si="204"/>
        <v>0</v>
      </c>
      <c r="R599" s="65">
        <f>+HOSCA!R599+HOSLA!R599+'LLAY-LLAY'!R599+HPUT!R599+PSIQ.!R599+'C-LLAY'!R599+'C-SF'!R599+'C-LA'!R599+DIRECCION!R599</f>
        <v>0</v>
      </c>
      <c r="S599" s="78">
        <f t="shared" si="205"/>
        <v>0</v>
      </c>
      <c r="T599" s="45">
        <f>+HOSCA!T599+HOSLA!T599+'LLAY-LLAY'!T599+HPUT!T599+PSIQ.!T599+'C-LLAY'!T599+'C-SF'!T599+'C-LA'!T599+DIRECCION!T599</f>
        <v>0</v>
      </c>
      <c r="U599" s="79">
        <f t="shared" si="206"/>
        <v>0</v>
      </c>
      <c r="V599" s="65">
        <f>+HOSCA!V599+HOSLA!V599+'LLAY-LLAY'!V599+HPUT!V599+PSIQ.!V599+'C-LLAY'!V599+'C-SF'!V599+'C-LA'!V599+DIRECCION!V599</f>
        <v>0</v>
      </c>
      <c r="W599" s="78">
        <f t="shared" si="207"/>
        <v>0</v>
      </c>
      <c r="X599" s="45">
        <f>+HOSCA!X599+HOSLA!X599+'LLAY-LLAY'!X599+HPUT!X599+PSIQ.!X599+'C-LLAY'!X599+'C-SF'!X599+'C-LA'!X599+DIRECCION!X599</f>
        <v>0</v>
      </c>
      <c r="Y599" s="79">
        <f t="shared" si="208"/>
        <v>0</v>
      </c>
      <c r="Z599" s="65">
        <f>+HOSCA!Z599+HOSLA!Z599+'LLAY-LLAY'!Z599+HPUT!Z599+PSIQ.!Z599+'C-LLAY'!Z599+'C-SF'!Z599+'C-LA'!Z599+DIRECCION!Z599</f>
        <v>0</v>
      </c>
      <c r="AA599" s="78">
        <f t="shared" si="209"/>
        <v>0</v>
      </c>
      <c r="AB599" s="45">
        <f>+HOSCA!AB599+HOSLA!AB599+'LLAY-LLAY'!AB599+HPUT!AB599+PSIQ.!AB599+'C-LLAY'!AB599+'C-SF'!AB599+'C-LA'!AB599+DIRECCION!AB599</f>
        <v>0</v>
      </c>
      <c r="AC599" s="79">
        <f t="shared" si="210"/>
        <v>0</v>
      </c>
      <c r="AD599" s="65">
        <f>+HOSCA!AD599+HOSLA!AD599+'LLAY-LLAY'!AD599+HPUT!AD599+PSIQ.!AD599+'C-LLAY'!AD599+'C-SF'!AD599+'C-LA'!AD599+DIRECCION!AD599</f>
        <v>0</v>
      </c>
      <c r="AE599" s="78">
        <f t="shared" si="211"/>
        <v>0</v>
      </c>
      <c r="AF599" s="45">
        <f>+HOSCA!AF599+HOSLA!AF599+'LLAY-LLAY'!AF599+HPUT!AF599+PSIQ.!AF599+'C-LLAY'!AF599+'C-SF'!AF599+'C-LA'!AF599+DIRECCION!AF599</f>
        <v>0</v>
      </c>
      <c r="AG599" s="79">
        <f t="shared" si="212"/>
        <v>0</v>
      </c>
    </row>
    <row r="600" spans="1:33" ht="16.5" customHeight="1">
      <c r="A600" s="12">
        <v>3005001</v>
      </c>
      <c r="B600" s="27" t="s">
        <v>494</v>
      </c>
      <c r="C600" s="281">
        <v>7050</v>
      </c>
      <c r="D600" s="45">
        <f>+HOSCA!D600+HOSLA!D600+'LLAY-LLAY'!D600+HPUT!D600+PSIQ.!D600+'C-LLAY'!D600+'C-SF'!D600+'C-LA'!D600+DIRECCION!D600</f>
        <v>0</v>
      </c>
      <c r="E600" s="46">
        <f t="shared" si="196"/>
        <v>0</v>
      </c>
      <c r="F600" s="46">
        <f t="shared" si="197"/>
        <v>0</v>
      </c>
      <c r="G600" s="46">
        <f t="shared" si="198"/>
        <v>0</v>
      </c>
      <c r="H600" s="53" t="e">
        <f t="shared" si="199"/>
        <v>#DIV/0!</v>
      </c>
      <c r="I600" s="54" t="e">
        <f t="shared" si="200"/>
        <v>#DIV/0!</v>
      </c>
      <c r="J600" s="65">
        <f>+HOSCA!J600+HOSLA!J600+'LLAY-LLAY'!J600+HPUT!J600+PSIQ.!J600+'C-LLAY'!J600+'C-SF'!J600+'C-LA'!J600+DIRECCION!J600</f>
        <v>0</v>
      </c>
      <c r="K600" s="78">
        <f t="shared" si="201"/>
        <v>0</v>
      </c>
      <c r="L600" s="45">
        <f>+HOSCA!L600+HOSLA!L600+'LLAY-LLAY'!L600+HPUT!L600+PSIQ.!L600+'C-LLAY'!L600+'C-SF'!L600+'C-LA'!L600+DIRECCION!L600</f>
        <v>0</v>
      </c>
      <c r="M600" s="79">
        <f t="shared" si="202"/>
        <v>0</v>
      </c>
      <c r="N600" s="65">
        <f>+HOSCA!N600+HOSLA!N600+'LLAY-LLAY'!N600+HPUT!N600+PSIQ.!N600+'C-LLAY'!N600+'C-SF'!N600+'C-LA'!N600+DIRECCION!N600</f>
        <v>0</v>
      </c>
      <c r="O600" s="78">
        <f t="shared" si="203"/>
        <v>0</v>
      </c>
      <c r="P600" s="45">
        <f>+HOSCA!P600+HOSLA!P600+'LLAY-LLAY'!P600+HPUT!P600+PSIQ.!P600+'C-LLAY'!P600+'C-SF'!P600+'C-LA'!P600+DIRECCION!P600</f>
        <v>0</v>
      </c>
      <c r="Q600" s="79">
        <f t="shared" si="204"/>
        <v>0</v>
      </c>
      <c r="R600" s="65">
        <f>+HOSCA!R600+HOSLA!R600+'LLAY-LLAY'!R600+HPUT!R600+PSIQ.!R600+'C-LLAY'!R600+'C-SF'!R600+'C-LA'!R600+DIRECCION!R600</f>
        <v>0</v>
      </c>
      <c r="S600" s="78">
        <f t="shared" si="205"/>
        <v>0</v>
      </c>
      <c r="T600" s="45">
        <f>+HOSCA!T600+HOSLA!T600+'LLAY-LLAY'!T600+HPUT!T600+PSIQ.!T600+'C-LLAY'!T600+'C-SF'!T600+'C-LA'!T600+DIRECCION!T600</f>
        <v>0</v>
      </c>
      <c r="U600" s="79">
        <f t="shared" si="206"/>
        <v>0</v>
      </c>
      <c r="V600" s="65">
        <f>+HOSCA!V600+HOSLA!V600+'LLAY-LLAY'!V600+HPUT!V600+PSIQ.!V600+'C-LLAY'!V600+'C-SF'!V600+'C-LA'!V600+DIRECCION!V600</f>
        <v>0</v>
      </c>
      <c r="W600" s="78">
        <f t="shared" si="207"/>
        <v>0</v>
      </c>
      <c r="X600" s="45">
        <f>+HOSCA!X600+HOSLA!X600+'LLAY-LLAY'!X600+HPUT!X600+PSIQ.!X600+'C-LLAY'!X600+'C-SF'!X600+'C-LA'!X600+DIRECCION!X600</f>
        <v>0</v>
      </c>
      <c r="Y600" s="79">
        <f t="shared" si="208"/>
        <v>0</v>
      </c>
      <c r="Z600" s="65">
        <f>+HOSCA!Z600+HOSLA!Z600+'LLAY-LLAY'!Z600+HPUT!Z600+PSIQ.!Z600+'C-LLAY'!Z600+'C-SF'!Z600+'C-LA'!Z600+DIRECCION!Z600</f>
        <v>0</v>
      </c>
      <c r="AA600" s="78">
        <f t="shared" si="209"/>
        <v>0</v>
      </c>
      <c r="AB600" s="45">
        <f>+HOSCA!AB600+HOSLA!AB600+'LLAY-LLAY'!AB600+HPUT!AB600+PSIQ.!AB600+'C-LLAY'!AB600+'C-SF'!AB600+'C-LA'!AB600+DIRECCION!AB600</f>
        <v>0</v>
      </c>
      <c r="AC600" s="79">
        <f t="shared" si="210"/>
        <v>0</v>
      </c>
      <c r="AD600" s="65">
        <f>+HOSCA!AD600+HOSLA!AD600+'LLAY-LLAY'!AD600+HPUT!AD600+PSIQ.!AD600+'C-LLAY'!AD600+'C-SF'!AD600+'C-LA'!AD600+DIRECCION!AD600</f>
        <v>0</v>
      </c>
      <c r="AE600" s="78">
        <f t="shared" si="211"/>
        <v>0</v>
      </c>
      <c r="AF600" s="45">
        <f>+HOSCA!AF600+HOSLA!AF600+'LLAY-LLAY'!AF600+HPUT!AF600+PSIQ.!AF600+'C-LLAY'!AF600+'C-SF'!AF600+'C-LA'!AF600+DIRECCION!AF600</f>
        <v>0</v>
      </c>
      <c r="AG600" s="79">
        <f t="shared" si="212"/>
        <v>0</v>
      </c>
    </row>
    <row r="601" spans="1:33" ht="16.5" customHeight="1">
      <c r="A601" s="12">
        <v>3005002</v>
      </c>
      <c r="B601" s="27" t="s">
        <v>495</v>
      </c>
      <c r="C601" s="281">
        <v>334730</v>
      </c>
      <c r="D601" s="45">
        <f>+HOSCA!D601+HOSLA!D601+'LLAY-LLAY'!D601+HPUT!D601+PSIQ.!D601+'C-LLAY'!D601+'C-SF'!D601+'C-LA'!D601+DIRECCION!D601</f>
        <v>0</v>
      </c>
      <c r="E601" s="46">
        <f t="shared" si="196"/>
        <v>0</v>
      </c>
      <c r="F601" s="46">
        <f t="shared" si="197"/>
        <v>0</v>
      </c>
      <c r="G601" s="46">
        <f t="shared" si="198"/>
        <v>0</v>
      </c>
      <c r="H601" s="53" t="e">
        <f t="shared" si="199"/>
        <v>#DIV/0!</v>
      </c>
      <c r="I601" s="54" t="e">
        <f t="shared" si="200"/>
        <v>#DIV/0!</v>
      </c>
      <c r="J601" s="65">
        <f>+HOSCA!J601+HOSLA!J601+'LLAY-LLAY'!J601+HPUT!J601+PSIQ.!J601+'C-LLAY'!J601+'C-SF'!J601+'C-LA'!J601+DIRECCION!J601</f>
        <v>0</v>
      </c>
      <c r="K601" s="78">
        <f t="shared" si="201"/>
        <v>0</v>
      </c>
      <c r="L601" s="45">
        <f>+HOSCA!L601+HOSLA!L601+'LLAY-LLAY'!L601+HPUT!L601+PSIQ.!L601+'C-LLAY'!L601+'C-SF'!L601+'C-LA'!L601+DIRECCION!L601</f>
        <v>0</v>
      </c>
      <c r="M601" s="79">
        <f t="shared" si="202"/>
        <v>0</v>
      </c>
      <c r="N601" s="65">
        <f>+HOSCA!N601+HOSLA!N601+'LLAY-LLAY'!N601+HPUT!N601+PSIQ.!N601+'C-LLAY'!N601+'C-SF'!N601+'C-LA'!N601+DIRECCION!N601</f>
        <v>0</v>
      </c>
      <c r="O601" s="78">
        <f t="shared" si="203"/>
        <v>0</v>
      </c>
      <c r="P601" s="45">
        <f>+HOSCA!P601+HOSLA!P601+'LLAY-LLAY'!P601+HPUT!P601+PSIQ.!P601+'C-LLAY'!P601+'C-SF'!P601+'C-LA'!P601+DIRECCION!P601</f>
        <v>0</v>
      </c>
      <c r="Q601" s="79">
        <f t="shared" si="204"/>
        <v>0</v>
      </c>
      <c r="R601" s="65">
        <f>+HOSCA!R601+HOSLA!R601+'LLAY-LLAY'!R601+HPUT!R601+PSIQ.!R601+'C-LLAY'!R601+'C-SF'!R601+'C-LA'!R601+DIRECCION!R601</f>
        <v>0</v>
      </c>
      <c r="S601" s="78">
        <f t="shared" si="205"/>
        <v>0</v>
      </c>
      <c r="T601" s="45">
        <f>+HOSCA!T601+HOSLA!T601+'LLAY-LLAY'!T601+HPUT!T601+PSIQ.!T601+'C-LLAY'!T601+'C-SF'!T601+'C-LA'!T601+DIRECCION!T601</f>
        <v>0</v>
      </c>
      <c r="U601" s="79">
        <f t="shared" si="206"/>
        <v>0</v>
      </c>
      <c r="V601" s="65">
        <f>+HOSCA!V601+HOSLA!V601+'LLAY-LLAY'!V601+HPUT!V601+PSIQ.!V601+'C-LLAY'!V601+'C-SF'!V601+'C-LA'!V601+DIRECCION!V601</f>
        <v>0</v>
      </c>
      <c r="W601" s="78">
        <f t="shared" si="207"/>
        <v>0</v>
      </c>
      <c r="X601" s="45">
        <f>+HOSCA!X601+HOSLA!X601+'LLAY-LLAY'!X601+HPUT!X601+PSIQ.!X601+'C-LLAY'!X601+'C-SF'!X601+'C-LA'!X601+DIRECCION!X601</f>
        <v>0</v>
      </c>
      <c r="Y601" s="79">
        <f t="shared" si="208"/>
        <v>0</v>
      </c>
      <c r="Z601" s="65">
        <f>+HOSCA!Z601+HOSLA!Z601+'LLAY-LLAY'!Z601+HPUT!Z601+PSIQ.!Z601+'C-LLAY'!Z601+'C-SF'!Z601+'C-LA'!Z601+DIRECCION!Z601</f>
        <v>0</v>
      </c>
      <c r="AA601" s="78">
        <f t="shared" si="209"/>
        <v>0</v>
      </c>
      <c r="AB601" s="45">
        <f>+HOSCA!AB601+HOSLA!AB601+'LLAY-LLAY'!AB601+HPUT!AB601+PSIQ.!AB601+'C-LLAY'!AB601+'C-SF'!AB601+'C-LA'!AB601+DIRECCION!AB601</f>
        <v>0</v>
      </c>
      <c r="AC601" s="79">
        <f t="shared" si="210"/>
        <v>0</v>
      </c>
      <c r="AD601" s="65">
        <f>+HOSCA!AD601+HOSLA!AD601+'LLAY-LLAY'!AD601+HPUT!AD601+PSIQ.!AD601+'C-LLAY'!AD601+'C-SF'!AD601+'C-LA'!AD601+DIRECCION!AD601</f>
        <v>0</v>
      </c>
      <c r="AE601" s="78">
        <f t="shared" si="211"/>
        <v>0</v>
      </c>
      <c r="AF601" s="45">
        <f>+HOSCA!AF601+HOSLA!AF601+'LLAY-LLAY'!AF601+HPUT!AF601+PSIQ.!AF601+'C-LLAY'!AF601+'C-SF'!AF601+'C-LA'!AF601+DIRECCION!AF601</f>
        <v>0</v>
      </c>
      <c r="AG601" s="79">
        <f t="shared" si="212"/>
        <v>0</v>
      </c>
    </row>
    <row r="602" spans="1:33" ht="16.5" customHeight="1">
      <c r="A602" s="12">
        <v>3005003</v>
      </c>
      <c r="B602" s="27" t="s">
        <v>496</v>
      </c>
      <c r="C602" s="281">
        <v>455980</v>
      </c>
      <c r="D602" s="45">
        <f>+HOSCA!D602+HOSLA!D602+'LLAY-LLAY'!D602+HPUT!D602+PSIQ.!D602+'C-LLAY'!D602+'C-SF'!D602+'C-LA'!D602+DIRECCION!D602</f>
        <v>0</v>
      </c>
      <c r="E602" s="46">
        <f t="shared" si="196"/>
        <v>0</v>
      </c>
      <c r="F602" s="46">
        <f t="shared" si="197"/>
        <v>0</v>
      </c>
      <c r="G602" s="46">
        <f t="shared" si="198"/>
        <v>0</v>
      </c>
      <c r="H602" s="53" t="e">
        <f t="shared" si="199"/>
        <v>#DIV/0!</v>
      </c>
      <c r="I602" s="54" t="e">
        <f t="shared" si="200"/>
        <v>#DIV/0!</v>
      </c>
      <c r="J602" s="65">
        <f>+HOSCA!J602+HOSLA!J602+'LLAY-LLAY'!J602+HPUT!J602+PSIQ.!J602+'C-LLAY'!J602+'C-SF'!J602+'C-LA'!J602+DIRECCION!J602</f>
        <v>0</v>
      </c>
      <c r="K602" s="78">
        <f t="shared" si="201"/>
        <v>0</v>
      </c>
      <c r="L602" s="45">
        <f>+HOSCA!L602+HOSLA!L602+'LLAY-LLAY'!L602+HPUT!L602+PSIQ.!L602+'C-LLAY'!L602+'C-SF'!L602+'C-LA'!L602+DIRECCION!L602</f>
        <v>0</v>
      </c>
      <c r="M602" s="79">
        <f t="shared" si="202"/>
        <v>0</v>
      </c>
      <c r="N602" s="65">
        <f>+HOSCA!N602+HOSLA!N602+'LLAY-LLAY'!N602+HPUT!N602+PSIQ.!N602+'C-LLAY'!N602+'C-SF'!N602+'C-LA'!N602+DIRECCION!N602</f>
        <v>0</v>
      </c>
      <c r="O602" s="78">
        <f t="shared" si="203"/>
        <v>0</v>
      </c>
      <c r="P602" s="45">
        <f>+HOSCA!P602+HOSLA!P602+'LLAY-LLAY'!P602+HPUT!P602+PSIQ.!P602+'C-LLAY'!P602+'C-SF'!P602+'C-LA'!P602+DIRECCION!P602</f>
        <v>0</v>
      </c>
      <c r="Q602" s="79">
        <f t="shared" si="204"/>
        <v>0</v>
      </c>
      <c r="R602" s="65">
        <f>+HOSCA!R602+HOSLA!R602+'LLAY-LLAY'!R602+HPUT!R602+PSIQ.!R602+'C-LLAY'!R602+'C-SF'!R602+'C-LA'!R602+DIRECCION!R602</f>
        <v>0</v>
      </c>
      <c r="S602" s="78">
        <f t="shared" si="205"/>
        <v>0</v>
      </c>
      <c r="T602" s="45">
        <f>+HOSCA!T602+HOSLA!T602+'LLAY-LLAY'!T602+HPUT!T602+PSIQ.!T602+'C-LLAY'!T602+'C-SF'!T602+'C-LA'!T602+DIRECCION!T602</f>
        <v>0</v>
      </c>
      <c r="U602" s="79">
        <f t="shared" si="206"/>
        <v>0</v>
      </c>
      <c r="V602" s="65">
        <f>+HOSCA!V602+HOSLA!V602+'LLAY-LLAY'!V602+HPUT!V602+PSIQ.!V602+'C-LLAY'!V602+'C-SF'!V602+'C-LA'!V602+DIRECCION!V602</f>
        <v>0</v>
      </c>
      <c r="W602" s="78">
        <f t="shared" si="207"/>
        <v>0</v>
      </c>
      <c r="X602" s="45">
        <f>+HOSCA!X602+HOSLA!X602+'LLAY-LLAY'!X602+HPUT!X602+PSIQ.!X602+'C-LLAY'!X602+'C-SF'!X602+'C-LA'!X602+DIRECCION!X602</f>
        <v>0</v>
      </c>
      <c r="Y602" s="79">
        <f t="shared" si="208"/>
        <v>0</v>
      </c>
      <c r="Z602" s="65">
        <f>+HOSCA!Z602+HOSLA!Z602+'LLAY-LLAY'!Z602+HPUT!Z602+PSIQ.!Z602+'C-LLAY'!Z602+'C-SF'!Z602+'C-LA'!Z602+DIRECCION!Z602</f>
        <v>0</v>
      </c>
      <c r="AA602" s="78">
        <f t="shared" si="209"/>
        <v>0</v>
      </c>
      <c r="AB602" s="45">
        <f>+HOSCA!AB602+HOSLA!AB602+'LLAY-LLAY'!AB602+HPUT!AB602+PSIQ.!AB602+'C-LLAY'!AB602+'C-SF'!AB602+'C-LA'!AB602+DIRECCION!AB602</f>
        <v>0</v>
      </c>
      <c r="AC602" s="79">
        <f t="shared" si="210"/>
        <v>0</v>
      </c>
      <c r="AD602" s="65">
        <f>+HOSCA!AD602+HOSLA!AD602+'LLAY-LLAY'!AD602+HPUT!AD602+PSIQ.!AD602+'C-LLAY'!AD602+'C-SF'!AD602+'C-LA'!AD602+DIRECCION!AD602</f>
        <v>0</v>
      </c>
      <c r="AE602" s="78">
        <f t="shared" si="211"/>
        <v>0</v>
      </c>
      <c r="AF602" s="45">
        <f>+HOSCA!AF602+HOSLA!AF602+'LLAY-LLAY'!AF602+HPUT!AF602+PSIQ.!AF602+'C-LLAY'!AF602+'C-SF'!AF602+'C-LA'!AF602+DIRECCION!AF602</f>
        <v>0</v>
      </c>
      <c r="AG602" s="79">
        <f t="shared" si="212"/>
        <v>0</v>
      </c>
    </row>
    <row r="603" spans="1:33" ht="16.5" customHeight="1">
      <c r="A603" s="12">
        <v>3005103</v>
      </c>
      <c r="B603" s="27" t="s">
        <v>497</v>
      </c>
      <c r="C603" s="281">
        <v>268690</v>
      </c>
      <c r="D603" s="45">
        <f>+HOSCA!D603+HOSLA!D603+'LLAY-LLAY'!D603+HPUT!D603+PSIQ.!D603+'C-LLAY'!D603+'C-SF'!D603+'C-LA'!D603+DIRECCION!D603</f>
        <v>0</v>
      </c>
      <c r="E603" s="46">
        <f t="shared" si="196"/>
        <v>0</v>
      </c>
      <c r="F603" s="46">
        <f t="shared" si="197"/>
        <v>0</v>
      </c>
      <c r="G603" s="46">
        <f t="shared" si="198"/>
        <v>0</v>
      </c>
      <c r="H603" s="53" t="e">
        <f t="shared" si="199"/>
        <v>#DIV/0!</v>
      </c>
      <c r="I603" s="54" t="e">
        <f t="shared" si="200"/>
        <v>#DIV/0!</v>
      </c>
      <c r="J603" s="65">
        <f>+HOSCA!J603+HOSLA!J603+'LLAY-LLAY'!J603+HPUT!J603+PSIQ.!J603+'C-LLAY'!J603+'C-SF'!J603+'C-LA'!J603+DIRECCION!J603</f>
        <v>0</v>
      </c>
      <c r="K603" s="78">
        <f t="shared" si="201"/>
        <v>0</v>
      </c>
      <c r="L603" s="45">
        <f>+HOSCA!L603+HOSLA!L603+'LLAY-LLAY'!L603+HPUT!L603+PSIQ.!L603+'C-LLAY'!L603+'C-SF'!L603+'C-LA'!L603+DIRECCION!L603</f>
        <v>0</v>
      </c>
      <c r="M603" s="79">
        <f t="shared" si="202"/>
        <v>0</v>
      </c>
      <c r="N603" s="65">
        <f>+HOSCA!N603+HOSLA!N603+'LLAY-LLAY'!N603+HPUT!N603+PSIQ.!N603+'C-LLAY'!N603+'C-SF'!N603+'C-LA'!N603+DIRECCION!N603</f>
        <v>0</v>
      </c>
      <c r="O603" s="78">
        <f t="shared" si="203"/>
        <v>0</v>
      </c>
      <c r="P603" s="45">
        <f>+HOSCA!P603+HOSLA!P603+'LLAY-LLAY'!P603+HPUT!P603+PSIQ.!P603+'C-LLAY'!P603+'C-SF'!P603+'C-LA'!P603+DIRECCION!P603</f>
        <v>0</v>
      </c>
      <c r="Q603" s="79">
        <f t="shared" si="204"/>
        <v>0</v>
      </c>
      <c r="R603" s="65">
        <f>+HOSCA!R603+HOSLA!R603+'LLAY-LLAY'!R603+HPUT!R603+PSIQ.!R603+'C-LLAY'!R603+'C-SF'!R603+'C-LA'!R603+DIRECCION!R603</f>
        <v>0</v>
      </c>
      <c r="S603" s="78">
        <f t="shared" si="205"/>
        <v>0</v>
      </c>
      <c r="T603" s="45">
        <f>+HOSCA!T603+HOSLA!T603+'LLAY-LLAY'!T603+HPUT!T603+PSIQ.!T603+'C-LLAY'!T603+'C-SF'!T603+'C-LA'!T603+DIRECCION!T603</f>
        <v>0</v>
      </c>
      <c r="U603" s="79">
        <f t="shared" si="206"/>
        <v>0</v>
      </c>
      <c r="V603" s="65">
        <f>+HOSCA!V603+HOSLA!V603+'LLAY-LLAY'!V603+HPUT!V603+PSIQ.!V603+'C-LLAY'!V603+'C-SF'!V603+'C-LA'!V603+DIRECCION!V603</f>
        <v>0</v>
      </c>
      <c r="W603" s="78">
        <f t="shared" si="207"/>
        <v>0</v>
      </c>
      <c r="X603" s="45">
        <f>+HOSCA!X603+HOSLA!X603+'LLAY-LLAY'!X603+HPUT!X603+PSIQ.!X603+'C-LLAY'!X603+'C-SF'!X603+'C-LA'!X603+DIRECCION!X603</f>
        <v>0</v>
      </c>
      <c r="Y603" s="79">
        <f t="shared" si="208"/>
        <v>0</v>
      </c>
      <c r="Z603" s="65">
        <f>+HOSCA!Z603+HOSLA!Z603+'LLAY-LLAY'!Z603+HPUT!Z603+PSIQ.!Z603+'C-LLAY'!Z603+'C-SF'!Z603+'C-LA'!Z603+DIRECCION!Z603</f>
        <v>0</v>
      </c>
      <c r="AA603" s="78">
        <f t="shared" si="209"/>
        <v>0</v>
      </c>
      <c r="AB603" s="45">
        <f>+HOSCA!AB603+HOSLA!AB603+'LLAY-LLAY'!AB603+HPUT!AB603+PSIQ.!AB603+'C-LLAY'!AB603+'C-SF'!AB603+'C-LA'!AB603+DIRECCION!AB603</f>
        <v>0</v>
      </c>
      <c r="AC603" s="79">
        <f t="shared" si="210"/>
        <v>0</v>
      </c>
      <c r="AD603" s="65">
        <f>+HOSCA!AD603+HOSLA!AD603+'LLAY-LLAY'!AD603+HPUT!AD603+PSIQ.!AD603+'C-LLAY'!AD603+'C-SF'!AD603+'C-LA'!AD603+DIRECCION!AD603</f>
        <v>0</v>
      </c>
      <c r="AE603" s="78">
        <f t="shared" si="211"/>
        <v>0</v>
      </c>
      <c r="AF603" s="45">
        <f>+HOSCA!AF603+HOSLA!AF603+'LLAY-LLAY'!AF603+HPUT!AF603+PSIQ.!AF603+'C-LLAY'!AF603+'C-SF'!AF603+'C-LA'!AF603+DIRECCION!AF603</f>
        <v>0</v>
      </c>
      <c r="AG603" s="79">
        <f t="shared" si="212"/>
        <v>0</v>
      </c>
    </row>
    <row r="604" spans="1:33" ht="16.5" customHeight="1">
      <c r="A604" s="12">
        <v>3903003</v>
      </c>
      <c r="B604" s="27" t="s">
        <v>498</v>
      </c>
      <c r="C604" s="281">
        <v>228260</v>
      </c>
      <c r="D604" s="45">
        <f>+HOSCA!D604+HOSLA!D604+'LLAY-LLAY'!D604+HPUT!D604+PSIQ.!D604+'C-LLAY'!D604+'C-SF'!D604+'C-LA'!D604+DIRECCION!D604</f>
        <v>0</v>
      </c>
      <c r="E604" s="46">
        <f t="shared" si="196"/>
        <v>0</v>
      </c>
      <c r="F604" s="46">
        <f t="shared" si="197"/>
        <v>0</v>
      </c>
      <c r="G604" s="46">
        <f t="shared" si="198"/>
        <v>0</v>
      </c>
      <c r="H604" s="53" t="e">
        <f t="shared" si="199"/>
        <v>#DIV/0!</v>
      </c>
      <c r="I604" s="54" t="e">
        <f t="shared" si="200"/>
        <v>#DIV/0!</v>
      </c>
      <c r="J604" s="65">
        <f>+HOSCA!J604+HOSLA!J604+'LLAY-LLAY'!J604+HPUT!J604+PSIQ.!J604+'C-LLAY'!J604+'C-SF'!J604+'C-LA'!J604+DIRECCION!J604</f>
        <v>0</v>
      </c>
      <c r="K604" s="78">
        <f t="shared" si="201"/>
        <v>0</v>
      </c>
      <c r="L604" s="45">
        <f>+HOSCA!L604+HOSLA!L604+'LLAY-LLAY'!L604+HPUT!L604+PSIQ.!L604+'C-LLAY'!L604+'C-SF'!L604+'C-LA'!L604+DIRECCION!L604</f>
        <v>0</v>
      </c>
      <c r="M604" s="79">
        <f t="shared" si="202"/>
        <v>0</v>
      </c>
      <c r="N604" s="65">
        <f>+HOSCA!N604+HOSLA!N604+'LLAY-LLAY'!N604+HPUT!N604+PSIQ.!N604+'C-LLAY'!N604+'C-SF'!N604+'C-LA'!N604+DIRECCION!N604</f>
        <v>0</v>
      </c>
      <c r="O604" s="78">
        <f t="shared" si="203"/>
        <v>0</v>
      </c>
      <c r="P604" s="45">
        <f>+HOSCA!P604+HOSLA!P604+'LLAY-LLAY'!P604+HPUT!P604+PSIQ.!P604+'C-LLAY'!P604+'C-SF'!P604+'C-LA'!P604+DIRECCION!P604</f>
        <v>0</v>
      </c>
      <c r="Q604" s="79">
        <f t="shared" si="204"/>
        <v>0</v>
      </c>
      <c r="R604" s="65">
        <f>+HOSCA!R604+HOSLA!R604+'LLAY-LLAY'!R604+HPUT!R604+PSIQ.!R604+'C-LLAY'!R604+'C-SF'!R604+'C-LA'!R604+DIRECCION!R604</f>
        <v>0</v>
      </c>
      <c r="S604" s="78">
        <f t="shared" si="205"/>
        <v>0</v>
      </c>
      <c r="T604" s="45">
        <f>+HOSCA!T604+HOSLA!T604+'LLAY-LLAY'!T604+HPUT!T604+PSIQ.!T604+'C-LLAY'!T604+'C-SF'!T604+'C-LA'!T604+DIRECCION!T604</f>
        <v>0</v>
      </c>
      <c r="U604" s="79">
        <f t="shared" si="206"/>
        <v>0</v>
      </c>
      <c r="V604" s="65">
        <f>+HOSCA!V604+HOSLA!V604+'LLAY-LLAY'!V604+HPUT!V604+PSIQ.!V604+'C-LLAY'!V604+'C-SF'!V604+'C-LA'!V604+DIRECCION!V604</f>
        <v>0</v>
      </c>
      <c r="W604" s="78">
        <f t="shared" si="207"/>
        <v>0</v>
      </c>
      <c r="X604" s="45">
        <f>+HOSCA!X604+HOSLA!X604+'LLAY-LLAY'!X604+HPUT!X604+PSIQ.!X604+'C-LLAY'!X604+'C-SF'!X604+'C-LA'!X604+DIRECCION!X604</f>
        <v>0</v>
      </c>
      <c r="Y604" s="79">
        <f t="shared" si="208"/>
        <v>0</v>
      </c>
      <c r="Z604" s="65">
        <f>+HOSCA!Z604+HOSLA!Z604+'LLAY-LLAY'!Z604+HPUT!Z604+PSIQ.!Z604+'C-LLAY'!Z604+'C-SF'!Z604+'C-LA'!Z604+DIRECCION!Z604</f>
        <v>0</v>
      </c>
      <c r="AA604" s="78">
        <f t="shared" si="209"/>
        <v>0</v>
      </c>
      <c r="AB604" s="45">
        <f>+HOSCA!AB604+HOSLA!AB604+'LLAY-LLAY'!AB604+HPUT!AB604+PSIQ.!AB604+'C-LLAY'!AB604+'C-SF'!AB604+'C-LA'!AB604+DIRECCION!AB604</f>
        <v>0</v>
      </c>
      <c r="AC604" s="79">
        <f t="shared" si="210"/>
        <v>0</v>
      </c>
      <c r="AD604" s="65">
        <f>+HOSCA!AD604+HOSLA!AD604+'LLAY-LLAY'!AD604+HPUT!AD604+PSIQ.!AD604+'C-LLAY'!AD604+'C-SF'!AD604+'C-LA'!AD604+DIRECCION!AD604</f>
        <v>0</v>
      </c>
      <c r="AE604" s="78">
        <f t="shared" si="211"/>
        <v>0</v>
      </c>
      <c r="AF604" s="45">
        <f>+HOSCA!AF604+HOSLA!AF604+'LLAY-LLAY'!AF604+HPUT!AF604+PSIQ.!AF604+'C-LLAY'!AF604+'C-SF'!AF604+'C-LA'!AF604+DIRECCION!AF604</f>
        <v>0</v>
      </c>
      <c r="AG604" s="79">
        <f t="shared" si="212"/>
        <v>0</v>
      </c>
    </row>
    <row r="605" spans="1:33" ht="16.5" customHeight="1">
      <c r="A605" s="12">
        <v>3903004</v>
      </c>
      <c r="B605" s="27" t="s">
        <v>90</v>
      </c>
      <c r="C605" s="281">
        <v>1517720</v>
      </c>
      <c r="D605" s="45">
        <f>+HOSCA!D605+HOSLA!D605+'LLAY-LLAY'!D605+HPUT!D605+PSIQ.!D605+'C-LLAY'!D605+'C-SF'!D605+'C-LA'!D605+DIRECCION!D605</f>
        <v>0</v>
      </c>
      <c r="E605" s="46">
        <f t="shared" si="196"/>
        <v>0</v>
      </c>
      <c r="F605" s="46">
        <f t="shared" si="197"/>
        <v>0</v>
      </c>
      <c r="G605" s="46">
        <f t="shared" si="198"/>
        <v>0</v>
      </c>
      <c r="H605" s="53" t="e">
        <f t="shared" si="199"/>
        <v>#DIV/0!</v>
      </c>
      <c r="I605" s="54" t="e">
        <f t="shared" si="200"/>
        <v>#DIV/0!</v>
      </c>
      <c r="J605" s="65">
        <f>+HOSCA!J605+HOSLA!J605+'LLAY-LLAY'!J605+HPUT!J605+PSIQ.!J605+'C-LLAY'!J605+'C-SF'!J605+'C-LA'!J605+DIRECCION!J605</f>
        <v>0</v>
      </c>
      <c r="K605" s="78">
        <f t="shared" si="201"/>
        <v>0</v>
      </c>
      <c r="L605" s="45">
        <f>+HOSCA!L605+HOSLA!L605+'LLAY-LLAY'!L605+HPUT!L605+PSIQ.!L605+'C-LLAY'!L605+'C-SF'!L605+'C-LA'!L605+DIRECCION!L605</f>
        <v>0</v>
      </c>
      <c r="M605" s="79">
        <f t="shared" si="202"/>
        <v>0</v>
      </c>
      <c r="N605" s="65">
        <f>+HOSCA!N605+HOSLA!N605+'LLAY-LLAY'!N605+HPUT!N605+PSIQ.!N605+'C-LLAY'!N605+'C-SF'!N605+'C-LA'!N605+DIRECCION!N605</f>
        <v>0</v>
      </c>
      <c r="O605" s="78">
        <f t="shared" si="203"/>
        <v>0</v>
      </c>
      <c r="P605" s="45">
        <f>+HOSCA!P605+HOSLA!P605+'LLAY-LLAY'!P605+HPUT!P605+PSIQ.!P605+'C-LLAY'!P605+'C-SF'!P605+'C-LA'!P605+DIRECCION!P605</f>
        <v>0</v>
      </c>
      <c r="Q605" s="79">
        <f t="shared" si="204"/>
        <v>0</v>
      </c>
      <c r="R605" s="65">
        <f>+HOSCA!R605+HOSLA!R605+'LLAY-LLAY'!R605+HPUT!R605+PSIQ.!R605+'C-LLAY'!R605+'C-SF'!R605+'C-LA'!R605+DIRECCION!R605</f>
        <v>0</v>
      </c>
      <c r="S605" s="78">
        <f t="shared" si="205"/>
        <v>0</v>
      </c>
      <c r="T605" s="45">
        <f>+HOSCA!T605+HOSLA!T605+'LLAY-LLAY'!T605+HPUT!T605+PSIQ.!T605+'C-LLAY'!T605+'C-SF'!T605+'C-LA'!T605+DIRECCION!T605</f>
        <v>0</v>
      </c>
      <c r="U605" s="79">
        <f t="shared" si="206"/>
        <v>0</v>
      </c>
      <c r="V605" s="65">
        <f>+HOSCA!V605+HOSLA!V605+'LLAY-LLAY'!V605+HPUT!V605+PSIQ.!V605+'C-LLAY'!V605+'C-SF'!V605+'C-LA'!V605+DIRECCION!V605</f>
        <v>0</v>
      </c>
      <c r="W605" s="78">
        <f t="shared" si="207"/>
        <v>0</v>
      </c>
      <c r="X605" s="45">
        <f>+HOSCA!X605+HOSLA!X605+'LLAY-LLAY'!X605+HPUT!X605+PSIQ.!X605+'C-LLAY'!X605+'C-SF'!X605+'C-LA'!X605+DIRECCION!X605</f>
        <v>0</v>
      </c>
      <c r="Y605" s="79">
        <f t="shared" si="208"/>
        <v>0</v>
      </c>
      <c r="Z605" s="65">
        <f>+HOSCA!Z605+HOSLA!Z605+'LLAY-LLAY'!Z605+HPUT!Z605+PSIQ.!Z605+'C-LLAY'!Z605+'C-SF'!Z605+'C-LA'!Z605+DIRECCION!Z605</f>
        <v>0</v>
      </c>
      <c r="AA605" s="78">
        <f t="shared" si="209"/>
        <v>0</v>
      </c>
      <c r="AB605" s="45">
        <f>+HOSCA!AB605+HOSLA!AB605+'LLAY-LLAY'!AB605+HPUT!AB605+PSIQ.!AB605+'C-LLAY'!AB605+'C-SF'!AB605+'C-LA'!AB605+DIRECCION!AB605</f>
        <v>0</v>
      </c>
      <c r="AC605" s="79">
        <f t="shared" si="210"/>
        <v>0</v>
      </c>
      <c r="AD605" s="65">
        <f>+HOSCA!AD605+HOSLA!AD605+'LLAY-LLAY'!AD605+HPUT!AD605+PSIQ.!AD605+'C-LLAY'!AD605+'C-SF'!AD605+'C-LA'!AD605+DIRECCION!AD605</f>
        <v>0</v>
      </c>
      <c r="AE605" s="78">
        <f t="shared" si="211"/>
        <v>0</v>
      </c>
      <c r="AF605" s="45">
        <f>+HOSCA!AF605+HOSLA!AF605+'LLAY-LLAY'!AF605+HPUT!AF605+PSIQ.!AF605+'C-LLAY'!AF605+'C-SF'!AF605+'C-LA'!AF605+DIRECCION!AF605</f>
        <v>0</v>
      </c>
      <c r="AG605" s="79">
        <f t="shared" si="212"/>
        <v>0</v>
      </c>
    </row>
    <row r="606" spans="1:33" ht="16.5" customHeight="1">
      <c r="A606" s="12">
        <v>3903005</v>
      </c>
      <c r="B606" s="27" t="s">
        <v>91</v>
      </c>
      <c r="C606" s="281">
        <v>511220</v>
      </c>
      <c r="D606" s="45">
        <f>+HOSCA!D606+HOSLA!D606+'LLAY-LLAY'!D606+HPUT!D606+PSIQ.!D606+'C-LLAY'!D606+'C-SF'!D606+'C-LA'!D606+DIRECCION!D606</f>
        <v>0</v>
      </c>
      <c r="E606" s="46">
        <f t="shared" si="196"/>
        <v>0</v>
      </c>
      <c r="F606" s="46">
        <f t="shared" si="197"/>
        <v>0</v>
      </c>
      <c r="G606" s="46">
        <f t="shared" si="198"/>
        <v>0</v>
      </c>
      <c r="H606" s="53" t="e">
        <f t="shared" si="199"/>
        <v>#DIV/0!</v>
      </c>
      <c r="I606" s="54" t="e">
        <f t="shared" si="200"/>
        <v>#DIV/0!</v>
      </c>
      <c r="J606" s="65">
        <f>+HOSCA!J606+HOSLA!J606+'LLAY-LLAY'!J606+HPUT!J606+PSIQ.!J606+'C-LLAY'!J606+'C-SF'!J606+'C-LA'!J606+DIRECCION!J606</f>
        <v>0</v>
      </c>
      <c r="K606" s="78">
        <f t="shared" si="201"/>
        <v>0</v>
      </c>
      <c r="L606" s="45">
        <f>+HOSCA!L606+HOSLA!L606+'LLAY-LLAY'!L606+HPUT!L606+PSIQ.!L606+'C-LLAY'!L606+'C-SF'!L606+'C-LA'!L606+DIRECCION!L606</f>
        <v>0</v>
      </c>
      <c r="M606" s="79">
        <f t="shared" si="202"/>
        <v>0</v>
      </c>
      <c r="N606" s="65">
        <f>+HOSCA!N606+HOSLA!N606+'LLAY-LLAY'!N606+HPUT!N606+PSIQ.!N606+'C-LLAY'!N606+'C-SF'!N606+'C-LA'!N606+DIRECCION!N606</f>
        <v>0</v>
      </c>
      <c r="O606" s="78">
        <f t="shared" si="203"/>
        <v>0</v>
      </c>
      <c r="P606" s="45">
        <f>+HOSCA!P606+HOSLA!P606+'LLAY-LLAY'!P606+HPUT!P606+PSIQ.!P606+'C-LLAY'!P606+'C-SF'!P606+'C-LA'!P606+DIRECCION!P606</f>
        <v>0</v>
      </c>
      <c r="Q606" s="79">
        <f t="shared" si="204"/>
        <v>0</v>
      </c>
      <c r="R606" s="65">
        <f>+HOSCA!R606+HOSLA!R606+'LLAY-LLAY'!R606+HPUT!R606+PSIQ.!R606+'C-LLAY'!R606+'C-SF'!R606+'C-LA'!R606+DIRECCION!R606</f>
        <v>0</v>
      </c>
      <c r="S606" s="78">
        <f t="shared" si="205"/>
        <v>0</v>
      </c>
      <c r="T606" s="45">
        <f>+HOSCA!T606+HOSLA!T606+'LLAY-LLAY'!T606+HPUT!T606+PSIQ.!T606+'C-LLAY'!T606+'C-SF'!T606+'C-LA'!T606+DIRECCION!T606</f>
        <v>0</v>
      </c>
      <c r="U606" s="79">
        <f t="shared" si="206"/>
        <v>0</v>
      </c>
      <c r="V606" s="65">
        <f>+HOSCA!V606+HOSLA!V606+'LLAY-LLAY'!V606+HPUT!V606+PSIQ.!V606+'C-LLAY'!V606+'C-SF'!V606+'C-LA'!V606+DIRECCION!V606</f>
        <v>0</v>
      </c>
      <c r="W606" s="78">
        <f t="shared" si="207"/>
        <v>0</v>
      </c>
      <c r="X606" s="45">
        <f>+HOSCA!X606+HOSLA!X606+'LLAY-LLAY'!X606+HPUT!X606+PSIQ.!X606+'C-LLAY'!X606+'C-SF'!X606+'C-LA'!X606+DIRECCION!X606</f>
        <v>0</v>
      </c>
      <c r="Y606" s="79">
        <f t="shared" si="208"/>
        <v>0</v>
      </c>
      <c r="Z606" s="65">
        <f>+HOSCA!Z606+HOSLA!Z606+'LLAY-LLAY'!Z606+HPUT!Z606+PSIQ.!Z606+'C-LLAY'!Z606+'C-SF'!Z606+'C-LA'!Z606+DIRECCION!Z606</f>
        <v>0</v>
      </c>
      <c r="AA606" s="78">
        <f t="shared" si="209"/>
        <v>0</v>
      </c>
      <c r="AB606" s="45">
        <f>+HOSCA!AB606+HOSLA!AB606+'LLAY-LLAY'!AB606+HPUT!AB606+PSIQ.!AB606+'C-LLAY'!AB606+'C-SF'!AB606+'C-LA'!AB606+DIRECCION!AB606</f>
        <v>0</v>
      </c>
      <c r="AC606" s="79">
        <f t="shared" si="210"/>
        <v>0</v>
      </c>
      <c r="AD606" s="65">
        <f>+HOSCA!AD606+HOSLA!AD606+'LLAY-LLAY'!AD606+HPUT!AD606+PSIQ.!AD606+'C-LLAY'!AD606+'C-SF'!AD606+'C-LA'!AD606+DIRECCION!AD606</f>
        <v>0</v>
      </c>
      <c r="AE606" s="78">
        <f t="shared" si="211"/>
        <v>0</v>
      </c>
      <c r="AF606" s="45">
        <f>+HOSCA!AF606+HOSLA!AF606+'LLAY-LLAY'!AF606+HPUT!AF606+PSIQ.!AF606+'C-LLAY'!AF606+'C-SF'!AF606+'C-LA'!AF606+DIRECCION!AF606</f>
        <v>0</v>
      </c>
      <c r="AG606" s="79">
        <f t="shared" si="212"/>
        <v>0</v>
      </c>
    </row>
    <row r="607" spans="1:33" ht="16.5" customHeight="1">
      <c r="A607" s="12" t="s">
        <v>948</v>
      </c>
      <c r="B607" s="27" t="s">
        <v>499</v>
      </c>
      <c r="C607" s="281">
        <v>159360</v>
      </c>
      <c r="D607" s="45">
        <f>+HOSCA!D607+HOSLA!D607+'LLAY-LLAY'!D607+HPUT!D607+PSIQ.!D607+'C-LLAY'!D607+'C-SF'!D607+'C-LA'!D607+DIRECCION!D607</f>
        <v>0</v>
      </c>
      <c r="E607" s="46">
        <f t="shared" si="196"/>
        <v>0</v>
      </c>
      <c r="F607" s="46">
        <f t="shared" si="197"/>
        <v>0</v>
      </c>
      <c r="G607" s="46">
        <f t="shared" si="198"/>
        <v>0</v>
      </c>
      <c r="H607" s="53" t="e">
        <f t="shared" si="199"/>
        <v>#DIV/0!</v>
      </c>
      <c r="I607" s="54" t="e">
        <f t="shared" si="200"/>
        <v>#DIV/0!</v>
      </c>
      <c r="J607" s="65">
        <f>+HOSCA!J607+HOSLA!J607+'LLAY-LLAY'!J607+HPUT!J607+PSIQ.!J607+'C-LLAY'!J607+'C-SF'!J607+'C-LA'!J607+DIRECCION!J607</f>
        <v>0</v>
      </c>
      <c r="K607" s="78">
        <f t="shared" si="201"/>
        <v>0</v>
      </c>
      <c r="L607" s="45">
        <f>+HOSCA!L607+HOSLA!L607+'LLAY-LLAY'!L607+HPUT!L607+PSIQ.!L607+'C-LLAY'!L607+'C-SF'!L607+'C-LA'!L607+DIRECCION!L607</f>
        <v>0</v>
      </c>
      <c r="M607" s="79">
        <f t="shared" si="202"/>
        <v>0</v>
      </c>
      <c r="N607" s="65">
        <f>+HOSCA!N607+HOSLA!N607+'LLAY-LLAY'!N607+HPUT!N607+PSIQ.!N607+'C-LLAY'!N607+'C-SF'!N607+'C-LA'!N607+DIRECCION!N607</f>
        <v>0</v>
      </c>
      <c r="O607" s="78">
        <f t="shared" si="203"/>
        <v>0</v>
      </c>
      <c r="P607" s="45">
        <f>+HOSCA!P607+HOSLA!P607+'LLAY-LLAY'!P607+HPUT!P607+PSIQ.!P607+'C-LLAY'!P607+'C-SF'!P607+'C-LA'!P607+DIRECCION!P607</f>
        <v>0</v>
      </c>
      <c r="Q607" s="79">
        <f t="shared" si="204"/>
        <v>0</v>
      </c>
      <c r="R607" s="65">
        <f>+HOSCA!R607+HOSLA!R607+'LLAY-LLAY'!R607+HPUT!R607+PSIQ.!R607+'C-LLAY'!R607+'C-SF'!R607+'C-LA'!R607+DIRECCION!R607</f>
        <v>0</v>
      </c>
      <c r="S607" s="78">
        <f t="shared" si="205"/>
        <v>0</v>
      </c>
      <c r="T607" s="45">
        <f>+HOSCA!T607+HOSLA!T607+'LLAY-LLAY'!T607+HPUT!T607+PSIQ.!T607+'C-LLAY'!T607+'C-SF'!T607+'C-LA'!T607+DIRECCION!T607</f>
        <v>0</v>
      </c>
      <c r="U607" s="79">
        <f t="shared" si="206"/>
        <v>0</v>
      </c>
      <c r="V607" s="65">
        <f>+HOSCA!V607+HOSLA!V607+'LLAY-LLAY'!V607+HPUT!V607+PSIQ.!V607+'C-LLAY'!V607+'C-SF'!V607+'C-LA'!V607+DIRECCION!V607</f>
        <v>0</v>
      </c>
      <c r="W607" s="78">
        <f t="shared" si="207"/>
        <v>0</v>
      </c>
      <c r="X607" s="45">
        <f>+HOSCA!X607+HOSLA!X607+'LLAY-LLAY'!X607+HPUT!X607+PSIQ.!X607+'C-LLAY'!X607+'C-SF'!X607+'C-LA'!X607+DIRECCION!X607</f>
        <v>0</v>
      </c>
      <c r="Y607" s="79">
        <f t="shared" si="208"/>
        <v>0</v>
      </c>
      <c r="Z607" s="65">
        <f>+HOSCA!Z607+HOSLA!Z607+'LLAY-LLAY'!Z607+HPUT!Z607+PSIQ.!Z607+'C-LLAY'!Z607+'C-SF'!Z607+'C-LA'!Z607+DIRECCION!Z607</f>
        <v>0</v>
      </c>
      <c r="AA607" s="78">
        <f t="shared" si="209"/>
        <v>0</v>
      </c>
      <c r="AB607" s="45">
        <f>+HOSCA!AB607+HOSLA!AB607+'LLAY-LLAY'!AB607+HPUT!AB607+PSIQ.!AB607+'C-LLAY'!AB607+'C-SF'!AB607+'C-LA'!AB607+DIRECCION!AB607</f>
        <v>0</v>
      </c>
      <c r="AC607" s="79">
        <f t="shared" si="210"/>
        <v>0</v>
      </c>
      <c r="AD607" s="65">
        <f>+HOSCA!AD607+HOSLA!AD607+'LLAY-LLAY'!AD607+HPUT!AD607+PSIQ.!AD607+'C-LLAY'!AD607+'C-SF'!AD607+'C-LA'!AD607+DIRECCION!AD607</f>
        <v>0</v>
      </c>
      <c r="AE607" s="78">
        <f t="shared" si="211"/>
        <v>0</v>
      </c>
      <c r="AF607" s="45">
        <f>+HOSCA!AF607+HOSLA!AF607+'LLAY-LLAY'!AF607+HPUT!AF607+PSIQ.!AF607+'C-LLAY'!AF607+'C-SF'!AF607+'C-LA'!AF607+DIRECCION!AF607</f>
        <v>0</v>
      </c>
      <c r="AG607" s="79">
        <f t="shared" si="212"/>
        <v>0</v>
      </c>
    </row>
    <row r="608" spans="1:33" ht="16.5" customHeight="1">
      <c r="A608" s="12" t="s">
        <v>949</v>
      </c>
      <c r="B608" s="27" t="s">
        <v>500</v>
      </c>
      <c r="C608" s="281">
        <v>66180</v>
      </c>
      <c r="D608" s="45">
        <f>+HOSCA!D608+HOSLA!D608+'LLAY-LLAY'!D608+HPUT!D608+PSIQ.!D608+'C-LLAY'!D608+'C-SF'!D608+'C-LA'!D608+DIRECCION!D608</f>
        <v>0</v>
      </c>
      <c r="E608" s="46">
        <f t="shared" si="196"/>
        <v>0</v>
      </c>
      <c r="F608" s="46">
        <f t="shared" si="197"/>
        <v>0</v>
      </c>
      <c r="G608" s="46">
        <f t="shared" si="198"/>
        <v>0</v>
      </c>
      <c r="H608" s="53" t="e">
        <f t="shared" si="199"/>
        <v>#DIV/0!</v>
      </c>
      <c r="I608" s="54" t="e">
        <f t="shared" si="200"/>
        <v>#DIV/0!</v>
      </c>
      <c r="J608" s="65">
        <f>+HOSCA!J608+HOSLA!J608+'LLAY-LLAY'!J608+HPUT!J608+PSIQ.!J608+'C-LLAY'!J608+'C-SF'!J608+'C-LA'!J608+DIRECCION!J608</f>
        <v>0</v>
      </c>
      <c r="K608" s="78">
        <f t="shared" si="201"/>
        <v>0</v>
      </c>
      <c r="L608" s="45">
        <f>+HOSCA!L608+HOSLA!L608+'LLAY-LLAY'!L608+HPUT!L608+PSIQ.!L608+'C-LLAY'!L608+'C-SF'!L608+'C-LA'!L608+DIRECCION!L608</f>
        <v>0</v>
      </c>
      <c r="M608" s="79">
        <f t="shared" si="202"/>
        <v>0</v>
      </c>
      <c r="N608" s="65">
        <f>+HOSCA!N608+HOSLA!N608+'LLAY-LLAY'!N608+HPUT!N608+PSIQ.!N608+'C-LLAY'!N608+'C-SF'!N608+'C-LA'!N608+DIRECCION!N608</f>
        <v>0</v>
      </c>
      <c r="O608" s="78">
        <f t="shared" si="203"/>
        <v>0</v>
      </c>
      <c r="P608" s="45">
        <f>+HOSCA!P608+HOSLA!P608+'LLAY-LLAY'!P608+HPUT!P608+PSIQ.!P608+'C-LLAY'!P608+'C-SF'!P608+'C-LA'!P608+DIRECCION!P608</f>
        <v>0</v>
      </c>
      <c r="Q608" s="79">
        <f t="shared" si="204"/>
        <v>0</v>
      </c>
      <c r="R608" s="65">
        <f>+HOSCA!R608+HOSLA!R608+'LLAY-LLAY'!R608+HPUT!R608+PSIQ.!R608+'C-LLAY'!R608+'C-SF'!R608+'C-LA'!R608+DIRECCION!R608</f>
        <v>0</v>
      </c>
      <c r="S608" s="78">
        <f t="shared" si="205"/>
        <v>0</v>
      </c>
      <c r="T608" s="45">
        <f>+HOSCA!T608+HOSLA!T608+'LLAY-LLAY'!T608+HPUT!T608+PSIQ.!T608+'C-LLAY'!T608+'C-SF'!T608+'C-LA'!T608+DIRECCION!T608</f>
        <v>0</v>
      </c>
      <c r="U608" s="79">
        <f t="shared" si="206"/>
        <v>0</v>
      </c>
      <c r="V608" s="65">
        <f>+HOSCA!V608+HOSLA!V608+'LLAY-LLAY'!V608+HPUT!V608+PSIQ.!V608+'C-LLAY'!V608+'C-SF'!V608+'C-LA'!V608+DIRECCION!V608</f>
        <v>0</v>
      </c>
      <c r="W608" s="78">
        <f t="shared" si="207"/>
        <v>0</v>
      </c>
      <c r="X608" s="45">
        <f>+HOSCA!X608+HOSLA!X608+'LLAY-LLAY'!X608+HPUT!X608+PSIQ.!X608+'C-LLAY'!X608+'C-SF'!X608+'C-LA'!X608+DIRECCION!X608</f>
        <v>0</v>
      </c>
      <c r="Y608" s="79">
        <f t="shared" si="208"/>
        <v>0</v>
      </c>
      <c r="Z608" s="65">
        <f>+HOSCA!Z608+HOSLA!Z608+'LLAY-LLAY'!Z608+HPUT!Z608+PSIQ.!Z608+'C-LLAY'!Z608+'C-SF'!Z608+'C-LA'!Z608+DIRECCION!Z608</f>
        <v>0</v>
      </c>
      <c r="AA608" s="78">
        <f t="shared" si="209"/>
        <v>0</v>
      </c>
      <c r="AB608" s="45">
        <f>+HOSCA!AB608+HOSLA!AB608+'LLAY-LLAY'!AB608+HPUT!AB608+PSIQ.!AB608+'C-LLAY'!AB608+'C-SF'!AB608+'C-LA'!AB608+DIRECCION!AB608</f>
        <v>0</v>
      </c>
      <c r="AC608" s="79">
        <f t="shared" si="210"/>
        <v>0</v>
      </c>
      <c r="AD608" s="65">
        <f>+HOSCA!AD608+HOSLA!AD608+'LLAY-LLAY'!AD608+HPUT!AD608+PSIQ.!AD608+'C-LLAY'!AD608+'C-SF'!AD608+'C-LA'!AD608+DIRECCION!AD608</f>
        <v>0</v>
      </c>
      <c r="AE608" s="78">
        <f t="shared" si="211"/>
        <v>0</v>
      </c>
      <c r="AF608" s="45">
        <f>+HOSCA!AF608+HOSLA!AF608+'LLAY-LLAY'!AF608+HPUT!AF608+PSIQ.!AF608+'C-LLAY'!AF608+'C-SF'!AF608+'C-LA'!AF608+DIRECCION!AF608</f>
        <v>0</v>
      </c>
      <c r="AG608" s="79">
        <f t="shared" si="212"/>
        <v>0</v>
      </c>
    </row>
    <row r="609" spans="1:33" ht="16.5" customHeight="1">
      <c r="A609" s="12"/>
      <c r="B609" s="24"/>
      <c r="C609" s="284"/>
      <c r="D609" s="45"/>
      <c r="E609" s="46"/>
      <c r="F609" s="46"/>
      <c r="G609" s="46"/>
      <c r="H609" s="53"/>
      <c r="I609" s="54"/>
      <c r="J609" s="65"/>
      <c r="K609" s="78"/>
      <c r="L609" s="45"/>
      <c r="M609" s="79"/>
      <c r="N609" s="65"/>
      <c r="O609" s="78"/>
      <c r="P609" s="45"/>
      <c r="Q609" s="79"/>
      <c r="R609" s="65"/>
      <c r="S609" s="78"/>
      <c r="T609" s="45"/>
      <c r="U609" s="79"/>
      <c r="V609" s="65"/>
      <c r="W609" s="78"/>
      <c r="X609" s="45"/>
      <c r="Y609" s="79"/>
      <c r="Z609" s="65"/>
      <c r="AA609" s="78"/>
      <c r="AB609" s="45"/>
      <c r="AC609" s="79"/>
      <c r="AD609" s="65"/>
      <c r="AE609" s="78"/>
      <c r="AF609" s="45"/>
      <c r="AG609" s="79"/>
    </row>
    <row r="610" spans="1:33" ht="16.5" customHeight="1">
      <c r="A610" s="98"/>
      <c r="B610" s="83" t="s">
        <v>1168</v>
      </c>
      <c r="C610" s="287"/>
      <c r="D610" s="100">
        <f>SUM(D611:D631)</f>
        <v>89</v>
      </c>
      <c r="E610" s="101">
        <f t="shared" ref="E610:G610" si="213">SUM(E611:E631)</f>
        <v>97</v>
      </c>
      <c r="F610" s="101">
        <f t="shared" si="213"/>
        <v>11460070</v>
      </c>
      <c r="G610" s="101">
        <f t="shared" si="213"/>
        <v>12359750</v>
      </c>
      <c r="H610" s="102">
        <f t="shared" si="199"/>
        <v>1.0898876404494382</v>
      </c>
      <c r="I610" s="103">
        <f t="shared" si="200"/>
        <v>1.0785056286741703</v>
      </c>
      <c r="J610" s="104">
        <f>SUM(J611:J631)</f>
        <v>8</v>
      </c>
      <c r="K610" s="105">
        <f t="shared" ref="K610:AG610" si="214">SUM(K611:K631)</f>
        <v>803680</v>
      </c>
      <c r="L610" s="100">
        <f>SUM(L611:L631)</f>
        <v>6</v>
      </c>
      <c r="M610" s="106">
        <f t="shared" si="214"/>
        <v>609960</v>
      </c>
      <c r="N610" s="104">
        <f>SUM(N611:N631)</f>
        <v>11</v>
      </c>
      <c r="O610" s="105">
        <f t="shared" si="214"/>
        <v>1132660</v>
      </c>
      <c r="P610" s="100">
        <f>SUM(P611:P631)</f>
        <v>8</v>
      </c>
      <c r="Q610" s="106">
        <f t="shared" si="214"/>
        <v>803680</v>
      </c>
      <c r="R610" s="104">
        <f>SUM(R611:R631)</f>
        <v>6</v>
      </c>
      <c r="S610" s="105">
        <f t="shared" si="214"/>
        <v>609960</v>
      </c>
      <c r="T610" s="100">
        <f>SUM(T611:T631)</f>
        <v>13</v>
      </c>
      <c r="U610" s="106">
        <f t="shared" si="214"/>
        <v>1326380</v>
      </c>
      <c r="V610" s="104">
        <f>SUM(V611:V631)</f>
        <v>3</v>
      </c>
      <c r="W610" s="105">
        <f t="shared" si="214"/>
        <v>319380</v>
      </c>
      <c r="X610" s="100">
        <f>SUM(X611:X631)</f>
        <v>12</v>
      </c>
      <c r="Y610" s="106">
        <f t="shared" si="214"/>
        <v>3646650</v>
      </c>
      <c r="Z610" s="104">
        <f>SUM(Z611:Z631)</f>
        <v>5</v>
      </c>
      <c r="AA610" s="105">
        <f t="shared" si="214"/>
        <v>522700</v>
      </c>
      <c r="AB610" s="100">
        <f>SUM(AB611:AB631)</f>
        <v>10</v>
      </c>
      <c r="AC610" s="106">
        <f t="shared" si="214"/>
        <v>1045400</v>
      </c>
      <c r="AD610" s="104">
        <f>SUM(AD611:AD631)</f>
        <v>6</v>
      </c>
      <c r="AE610" s="105">
        <f t="shared" si="214"/>
        <v>609960</v>
      </c>
      <c r="AF610" s="100">
        <f>SUM(AF611:AF631)</f>
        <v>9</v>
      </c>
      <c r="AG610" s="106">
        <f t="shared" si="214"/>
        <v>929340</v>
      </c>
    </row>
    <row r="611" spans="1:33" ht="16.5" customHeight="1">
      <c r="A611" s="12">
        <v>1701011</v>
      </c>
      <c r="B611" s="34" t="s">
        <v>502</v>
      </c>
      <c r="C611" s="281">
        <v>584950</v>
      </c>
      <c r="D611" s="45">
        <f>+HOSCA!D611+HOSLA!D611+'LLAY-LLAY'!D611+HPUT!D611+PSIQ.!D611+'C-LLAY'!D611+'C-SF'!D611+'C-LA'!D611+DIRECCION!D611</f>
        <v>0</v>
      </c>
      <c r="E611" s="46">
        <f t="shared" si="196"/>
        <v>0</v>
      </c>
      <c r="F611" s="46">
        <f t="shared" si="197"/>
        <v>0</v>
      </c>
      <c r="G611" s="46">
        <f t="shared" si="198"/>
        <v>0</v>
      </c>
      <c r="H611" s="53"/>
      <c r="I611" s="54"/>
      <c r="J611" s="65">
        <f>+HOSCA!J611+HOSLA!J611+'LLAY-LLAY'!J611+HPUT!J611+PSIQ.!J611+'C-LLAY'!J611+'C-SF'!J611+'C-LA'!J611+DIRECCION!J611</f>
        <v>0</v>
      </c>
      <c r="K611" s="78">
        <f t="shared" si="201"/>
        <v>0</v>
      </c>
      <c r="L611" s="45">
        <f>+HOSCA!L611+HOSLA!L611+'LLAY-LLAY'!L611+HPUT!L611+PSIQ.!L611+'C-LLAY'!L611+'C-SF'!L611+'C-LA'!L611+DIRECCION!L611</f>
        <v>0</v>
      </c>
      <c r="M611" s="79">
        <f t="shared" si="202"/>
        <v>0</v>
      </c>
      <c r="N611" s="65">
        <f>+HOSCA!N611+HOSLA!N611+'LLAY-LLAY'!N611+HPUT!N611+PSIQ.!N611+'C-LLAY'!N611+'C-SF'!N611+'C-LA'!N611+DIRECCION!N611</f>
        <v>0</v>
      </c>
      <c r="O611" s="78">
        <f t="shared" si="203"/>
        <v>0</v>
      </c>
      <c r="P611" s="45">
        <f>+HOSCA!P611+HOSLA!P611+'LLAY-LLAY'!P611+HPUT!P611+PSIQ.!P611+'C-LLAY'!P611+'C-SF'!P611+'C-LA'!P611+DIRECCION!P611</f>
        <v>0</v>
      </c>
      <c r="Q611" s="79">
        <f t="shared" si="204"/>
        <v>0</v>
      </c>
      <c r="R611" s="65">
        <f>+HOSCA!R611+HOSLA!R611+'LLAY-LLAY'!R611+HPUT!R611+PSIQ.!R611+'C-LLAY'!R611+'C-SF'!R611+'C-LA'!R611+DIRECCION!R611</f>
        <v>0</v>
      </c>
      <c r="S611" s="78">
        <f t="shared" si="205"/>
        <v>0</v>
      </c>
      <c r="T611" s="45">
        <f>+HOSCA!T611+HOSLA!T611+'LLAY-LLAY'!T611+HPUT!T611+PSIQ.!T611+'C-LLAY'!T611+'C-SF'!T611+'C-LA'!T611+DIRECCION!T611</f>
        <v>0</v>
      </c>
      <c r="U611" s="79">
        <f t="shared" si="206"/>
        <v>0</v>
      </c>
      <c r="V611" s="65">
        <f>+HOSCA!V611+HOSLA!V611+'LLAY-LLAY'!V611+HPUT!V611+PSIQ.!V611+'C-LLAY'!V611+'C-SF'!V611+'C-LA'!V611+DIRECCION!V611</f>
        <v>0</v>
      </c>
      <c r="W611" s="78">
        <f t="shared" si="207"/>
        <v>0</v>
      </c>
      <c r="X611" s="45">
        <f>+HOSCA!X611+HOSLA!X611+'LLAY-LLAY'!X611+HPUT!X611+PSIQ.!X611+'C-LLAY'!X611+'C-SF'!X611+'C-LA'!X611+DIRECCION!X611</f>
        <v>0</v>
      </c>
      <c r="Y611" s="79">
        <f t="shared" si="208"/>
        <v>0</v>
      </c>
      <c r="Z611" s="65">
        <f>+HOSCA!Z611+HOSLA!Z611+'LLAY-LLAY'!Z611+HPUT!Z611+PSIQ.!Z611+'C-LLAY'!Z611+'C-SF'!Z611+'C-LA'!Z611+DIRECCION!Z611</f>
        <v>0</v>
      </c>
      <c r="AA611" s="78">
        <f t="shared" si="209"/>
        <v>0</v>
      </c>
      <c r="AB611" s="45">
        <f>+HOSCA!AB611+HOSLA!AB611+'LLAY-LLAY'!AB611+HPUT!AB611+PSIQ.!AB611+'C-LLAY'!AB611+'C-SF'!AB611+'C-LA'!AB611+DIRECCION!AB611</f>
        <v>0</v>
      </c>
      <c r="AC611" s="79">
        <f t="shared" si="210"/>
        <v>0</v>
      </c>
      <c r="AD611" s="65">
        <f>+HOSCA!AD611+HOSLA!AD611+'LLAY-LLAY'!AD611+HPUT!AD611+PSIQ.!AD611+'C-LLAY'!AD611+'C-SF'!AD611+'C-LA'!AD611+DIRECCION!AD611</f>
        <v>0</v>
      </c>
      <c r="AE611" s="78">
        <f t="shared" si="211"/>
        <v>0</v>
      </c>
      <c r="AF611" s="45">
        <f>+HOSCA!AF611+HOSLA!AF611+'LLAY-LLAY'!AF611+HPUT!AF611+PSIQ.!AF611+'C-LLAY'!AF611+'C-SF'!AF611+'C-LA'!AF611+DIRECCION!AF611</f>
        <v>0</v>
      </c>
      <c r="AG611" s="79">
        <f t="shared" si="212"/>
        <v>0</v>
      </c>
    </row>
    <row r="612" spans="1:33" ht="16.5" customHeight="1">
      <c r="A612" s="12">
        <v>3111001</v>
      </c>
      <c r="B612" s="34" t="s">
        <v>503</v>
      </c>
      <c r="C612" s="281">
        <v>106460</v>
      </c>
      <c r="D612" s="45">
        <f>+HOSCA!D612+HOSLA!D612+'LLAY-LLAY'!D612+HPUT!D612+PSIQ.!D612+'C-LLAY'!D612+'C-SF'!D612+'C-LA'!D612+DIRECCION!D612</f>
        <v>46</v>
      </c>
      <c r="E612" s="46">
        <f t="shared" si="196"/>
        <v>59</v>
      </c>
      <c r="F612" s="46">
        <f t="shared" si="197"/>
        <v>4897160</v>
      </c>
      <c r="G612" s="46">
        <f t="shared" si="198"/>
        <v>6281140</v>
      </c>
      <c r="H612" s="53">
        <f t="shared" si="199"/>
        <v>1.2826086956521738</v>
      </c>
      <c r="I612" s="54">
        <f t="shared" si="200"/>
        <v>1.2826086956521738</v>
      </c>
      <c r="J612" s="65">
        <f>+HOSCA!J612+HOSLA!J612+'LLAY-LLAY'!J612+HPUT!J612+PSIQ.!J612+'C-LLAY'!J612+'C-SF'!J612+'C-LA'!J612+DIRECCION!J612</f>
        <v>3</v>
      </c>
      <c r="K612" s="78">
        <f t="shared" si="201"/>
        <v>319380</v>
      </c>
      <c r="L612" s="45">
        <f>+HOSCA!L612+HOSLA!L612+'LLAY-LLAY'!L612+HPUT!L612+PSIQ.!L612+'C-LLAY'!L612+'C-SF'!L612+'C-LA'!L612+DIRECCION!L612</f>
        <v>3</v>
      </c>
      <c r="M612" s="79">
        <f t="shared" si="202"/>
        <v>319380</v>
      </c>
      <c r="N612" s="65">
        <f>+HOSCA!N612+HOSLA!N612+'LLAY-LLAY'!N612+HPUT!N612+PSIQ.!N612+'C-LLAY'!N612+'C-SF'!N612+'C-LA'!N612+DIRECCION!N612</f>
        <v>7</v>
      </c>
      <c r="O612" s="78">
        <f t="shared" si="203"/>
        <v>745220</v>
      </c>
      <c r="P612" s="45">
        <f>+HOSCA!P612+HOSLA!P612+'LLAY-LLAY'!P612+HPUT!P612+PSIQ.!P612+'C-LLAY'!P612+'C-SF'!P612+'C-LA'!P612+DIRECCION!P612</f>
        <v>3</v>
      </c>
      <c r="Q612" s="79">
        <f t="shared" si="204"/>
        <v>319380</v>
      </c>
      <c r="R612" s="65">
        <f>+HOSCA!R612+HOSLA!R612+'LLAY-LLAY'!R612+HPUT!R612+PSIQ.!R612+'C-LLAY'!R612+'C-SF'!R612+'C-LA'!R612+DIRECCION!R612</f>
        <v>3</v>
      </c>
      <c r="S612" s="78">
        <f t="shared" si="205"/>
        <v>319380</v>
      </c>
      <c r="T612" s="45">
        <f>+HOSCA!T612+HOSLA!T612+'LLAY-LLAY'!T612+HPUT!T612+PSIQ.!T612+'C-LLAY'!T612+'C-SF'!T612+'C-LA'!T612+DIRECCION!T612</f>
        <v>7</v>
      </c>
      <c r="U612" s="79">
        <f t="shared" si="206"/>
        <v>745220</v>
      </c>
      <c r="V612" s="65">
        <f>+HOSCA!V612+HOSLA!V612+'LLAY-LLAY'!V612+HPUT!V612+PSIQ.!V612+'C-LLAY'!V612+'C-SF'!V612+'C-LA'!V612+DIRECCION!V612</f>
        <v>3</v>
      </c>
      <c r="W612" s="78">
        <f t="shared" si="207"/>
        <v>319380</v>
      </c>
      <c r="X612" s="45">
        <f>+HOSCA!X612+HOSLA!X612+'LLAY-LLAY'!X612+HPUT!X612+PSIQ.!X612+'C-LLAY'!X612+'C-SF'!X612+'C-LA'!X612+DIRECCION!X612</f>
        <v>9</v>
      </c>
      <c r="Y612" s="79">
        <f t="shared" si="208"/>
        <v>958140</v>
      </c>
      <c r="Z612" s="65">
        <f>+HOSCA!Z612+HOSLA!Z612+'LLAY-LLAY'!Z612+HPUT!Z612+PSIQ.!Z612+'C-LLAY'!Z612+'C-SF'!Z612+'C-LA'!Z612+DIRECCION!Z612</f>
        <v>4</v>
      </c>
      <c r="AA612" s="78">
        <f t="shared" si="209"/>
        <v>425840</v>
      </c>
      <c r="AB612" s="45">
        <f>+HOSCA!AB612+HOSLA!AB612+'LLAY-LLAY'!AB612+HPUT!AB612+PSIQ.!AB612+'C-LLAY'!AB612+'C-SF'!AB612+'C-LA'!AB612+DIRECCION!AB612</f>
        <v>8</v>
      </c>
      <c r="AC612" s="79">
        <f t="shared" si="210"/>
        <v>851680</v>
      </c>
      <c r="AD612" s="65">
        <f>+HOSCA!AD612+HOSLA!AD612+'LLAY-LLAY'!AD612+HPUT!AD612+PSIQ.!AD612+'C-LLAY'!AD612+'C-SF'!AD612+'C-LA'!AD612+DIRECCION!AD612</f>
        <v>3</v>
      </c>
      <c r="AE612" s="78">
        <f t="shared" si="211"/>
        <v>319380</v>
      </c>
      <c r="AF612" s="45">
        <f>+HOSCA!AF612+HOSLA!AF612+'LLAY-LLAY'!AF612+HPUT!AF612+PSIQ.!AF612+'C-LLAY'!AF612+'C-SF'!AF612+'C-LA'!AF612+DIRECCION!AF612</f>
        <v>6</v>
      </c>
      <c r="AG612" s="79">
        <f t="shared" si="212"/>
        <v>638760</v>
      </c>
    </row>
    <row r="613" spans="1:33" ht="16.5" customHeight="1">
      <c r="A613" s="12">
        <v>3111002</v>
      </c>
      <c r="B613" s="34" t="s">
        <v>504</v>
      </c>
      <c r="C613" s="281">
        <v>96860</v>
      </c>
      <c r="D613" s="45">
        <f>+HOSCA!D613+HOSLA!D613+'LLAY-LLAY'!D613+HPUT!D613+PSIQ.!D613+'C-LLAY'!D613+'C-SF'!D613+'C-LA'!D613+DIRECCION!D613</f>
        <v>42</v>
      </c>
      <c r="E613" s="46">
        <f t="shared" si="196"/>
        <v>37</v>
      </c>
      <c r="F613" s="46">
        <f t="shared" si="197"/>
        <v>4068120</v>
      </c>
      <c r="G613" s="46">
        <f t="shared" si="198"/>
        <v>3583820</v>
      </c>
      <c r="H613" s="53">
        <f t="shared" si="199"/>
        <v>0.88095238095238093</v>
      </c>
      <c r="I613" s="54">
        <f t="shared" si="200"/>
        <v>0.88095238095238093</v>
      </c>
      <c r="J613" s="65">
        <f>+HOSCA!J613+HOSLA!J613+'LLAY-LLAY'!J613+HPUT!J613+PSIQ.!J613+'C-LLAY'!J613+'C-SF'!J613+'C-LA'!J613+DIRECCION!J613</f>
        <v>5</v>
      </c>
      <c r="K613" s="78">
        <f t="shared" si="201"/>
        <v>484300</v>
      </c>
      <c r="L613" s="45">
        <f>+HOSCA!L613+HOSLA!L613+'LLAY-LLAY'!L613+HPUT!L613+PSIQ.!L613+'C-LLAY'!L613+'C-SF'!L613+'C-LA'!L613+DIRECCION!L613</f>
        <v>3</v>
      </c>
      <c r="M613" s="79">
        <f t="shared" si="202"/>
        <v>290580</v>
      </c>
      <c r="N613" s="65">
        <f>+HOSCA!N613+HOSLA!N613+'LLAY-LLAY'!N613+HPUT!N613+PSIQ.!N613+'C-LLAY'!N613+'C-SF'!N613+'C-LA'!N613+DIRECCION!N613</f>
        <v>4</v>
      </c>
      <c r="O613" s="78">
        <f t="shared" si="203"/>
        <v>387440</v>
      </c>
      <c r="P613" s="45">
        <f>+HOSCA!P613+HOSLA!P613+'LLAY-LLAY'!P613+HPUT!P613+PSIQ.!P613+'C-LLAY'!P613+'C-SF'!P613+'C-LA'!P613+DIRECCION!P613</f>
        <v>5</v>
      </c>
      <c r="Q613" s="79">
        <f t="shared" si="204"/>
        <v>484300</v>
      </c>
      <c r="R613" s="65">
        <f>+HOSCA!R613+HOSLA!R613+'LLAY-LLAY'!R613+HPUT!R613+PSIQ.!R613+'C-LLAY'!R613+'C-SF'!R613+'C-LA'!R613+DIRECCION!R613</f>
        <v>3</v>
      </c>
      <c r="S613" s="78">
        <f t="shared" si="205"/>
        <v>290580</v>
      </c>
      <c r="T613" s="45">
        <f>+HOSCA!T613+HOSLA!T613+'LLAY-LLAY'!T613+HPUT!T613+PSIQ.!T613+'C-LLAY'!T613+'C-SF'!T613+'C-LA'!T613+DIRECCION!T613</f>
        <v>6</v>
      </c>
      <c r="U613" s="79">
        <f t="shared" si="206"/>
        <v>581160</v>
      </c>
      <c r="V613" s="65">
        <f>+HOSCA!V613+HOSLA!V613+'LLAY-LLAY'!V613+HPUT!V613+PSIQ.!V613+'C-LLAY'!V613+'C-SF'!V613+'C-LA'!V613+DIRECCION!V613</f>
        <v>0</v>
      </c>
      <c r="W613" s="78">
        <f t="shared" si="207"/>
        <v>0</v>
      </c>
      <c r="X613" s="45">
        <f>+HOSCA!X613+HOSLA!X613+'LLAY-LLAY'!X613+HPUT!X613+PSIQ.!X613+'C-LLAY'!X613+'C-SF'!X613+'C-LA'!X613+DIRECCION!X613</f>
        <v>2</v>
      </c>
      <c r="Y613" s="79">
        <f t="shared" si="208"/>
        <v>193720</v>
      </c>
      <c r="Z613" s="65">
        <f>+HOSCA!Z613+HOSLA!Z613+'LLAY-LLAY'!Z613+HPUT!Z613+PSIQ.!Z613+'C-LLAY'!Z613+'C-SF'!Z613+'C-LA'!Z613+DIRECCION!Z613</f>
        <v>1</v>
      </c>
      <c r="AA613" s="78">
        <f t="shared" si="209"/>
        <v>96860</v>
      </c>
      <c r="AB613" s="45">
        <f>+HOSCA!AB613+HOSLA!AB613+'LLAY-LLAY'!AB613+HPUT!AB613+PSIQ.!AB613+'C-LLAY'!AB613+'C-SF'!AB613+'C-LA'!AB613+DIRECCION!AB613</f>
        <v>2</v>
      </c>
      <c r="AC613" s="79">
        <f t="shared" si="210"/>
        <v>193720</v>
      </c>
      <c r="AD613" s="65">
        <f>+HOSCA!AD613+HOSLA!AD613+'LLAY-LLAY'!AD613+HPUT!AD613+PSIQ.!AD613+'C-LLAY'!AD613+'C-SF'!AD613+'C-LA'!AD613+DIRECCION!AD613</f>
        <v>3</v>
      </c>
      <c r="AE613" s="78">
        <f t="shared" si="211"/>
        <v>290580</v>
      </c>
      <c r="AF613" s="45">
        <f>+HOSCA!AF613+HOSLA!AF613+'LLAY-LLAY'!AF613+HPUT!AF613+PSIQ.!AF613+'C-LLAY'!AF613+'C-SF'!AF613+'C-LA'!AF613+DIRECCION!AF613</f>
        <v>3</v>
      </c>
      <c r="AG613" s="79">
        <f t="shared" si="212"/>
        <v>290580</v>
      </c>
    </row>
    <row r="614" spans="1:33" ht="16.5" customHeight="1">
      <c r="A614" s="12">
        <v>1703261</v>
      </c>
      <c r="B614" s="34" t="s">
        <v>505</v>
      </c>
      <c r="C614" s="281">
        <v>13178650</v>
      </c>
      <c r="D614" s="45">
        <f>+HOSCA!D614+HOSLA!D614+'LLAY-LLAY'!D614+HPUT!D614+PSIQ.!D614+'C-LLAY'!D614+'C-SF'!D614+'C-LA'!D614+DIRECCION!D614</f>
        <v>0</v>
      </c>
      <c r="E614" s="46">
        <f t="shared" si="196"/>
        <v>0</v>
      </c>
      <c r="F614" s="46">
        <f t="shared" si="197"/>
        <v>0</v>
      </c>
      <c r="G614" s="46">
        <f t="shared" si="198"/>
        <v>0</v>
      </c>
      <c r="H614" s="53"/>
      <c r="I614" s="54"/>
      <c r="J614" s="65">
        <f>+HOSCA!J614+HOSLA!J614+'LLAY-LLAY'!J614+HPUT!J614+PSIQ.!J614+'C-LLAY'!J614+'C-SF'!J614+'C-LA'!J614+DIRECCION!J614</f>
        <v>0</v>
      </c>
      <c r="K614" s="78">
        <f t="shared" si="201"/>
        <v>0</v>
      </c>
      <c r="L614" s="45">
        <f>+HOSCA!L614+HOSLA!L614+'LLAY-LLAY'!L614+HPUT!L614+PSIQ.!L614+'C-LLAY'!L614+'C-SF'!L614+'C-LA'!L614+DIRECCION!L614</f>
        <v>0</v>
      </c>
      <c r="M614" s="79">
        <f t="shared" si="202"/>
        <v>0</v>
      </c>
      <c r="N614" s="65">
        <f>+HOSCA!N614+HOSLA!N614+'LLAY-LLAY'!N614+HPUT!N614+PSIQ.!N614+'C-LLAY'!N614+'C-SF'!N614+'C-LA'!N614+DIRECCION!N614</f>
        <v>0</v>
      </c>
      <c r="O614" s="78">
        <f t="shared" si="203"/>
        <v>0</v>
      </c>
      <c r="P614" s="45">
        <f>+HOSCA!P614+HOSLA!P614+'LLAY-LLAY'!P614+HPUT!P614+PSIQ.!P614+'C-LLAY'!P614+'C-SF'!P614+'C-LA'!P614+DIRECCION!P614</f>
        <v>0</v>
      </c>
      <c r="Q614" s="79">
        <f t="shared" si="204"/>
        <v>0</v>
      </c>
      <c r="R614" s="65">
        <f>+HOSCA!R614+HOSLA!R614+'LLAY-LLAY'!R614+HPUT!R614+PSIQ.!R614+'C-LLAY'!R614+'C-SF'!R614+'C-LA'!R614+DIRECCION!R614</f>
        <v>0</v>
      </c>
      <c r="S614" s="78">
        <f t="shared" si="205"/>
        <v>0</v>
      </c>
      <c r="T614" s="45">
        <f>+HOSCA!T614+HOSLA!T614+'LLAY-LLAY'!T614+HPUT!T614+PSIQ.!T614+'C-LLAY'!T614+'C-SF'!T614+'C-LA'!T614+DIRECCION!T614</f>
        <v>0</v>
      </c>
      <c r="U614" s="79">
        <f t="shared" si="206"/>
        <v>0</v>
      </c>
      <c r="V614" s="65">
        <f>+HOSCA!V614+HOSLA!V614+'LLAY-LLAY'!V614+HPUT!V614+PSIQ.!V614+'C-LLAY'!V614+'C-SF'!V614+'C-LA'!V614+DIRECCION!V614</f>
        <v>0</v>
      </c>
      <c r="W614" s="78">
        <f t="shared" si="207"/>
        <v>0</v>
      </c>
      <c r="X614" s="45">
        <f>+HOSCA!X614+HOSLA!X614+'LLAY-LLAY'!X614+HPUT!X614+PSIQ.!X614+'C-LLAY'!X614+'C-SF'!X614+'C-LA'!X614+DIRECCION!X614</f>
        <v>0</v>
      </c>
      <c r="Y614" s="79">
        <f t="shared" si="208"/>
        <v>0</v>
      </c>
      <c r="Z614" s="65">
        <f>+HOSCA!Z614+HOSLA!Z614+'LLAY-LLAY'!Z614+HPUT!Z614+PSIQ.!Z614+'C-LLAY'!Z614+'C-SF'!Z614+'C-LA'!Z614+DIRECCION!Z614</f>
        <v>0</v>
      </c>
      <c r="AA614" s="78">
        <f t="shared" si="209"/>
        <v>0</v>
      </c>
      <c r="AB614" s="45">
        <f>+HOSCA!AB614+HOSLA!AB614+'LLAY-LLAY'!AB614+HPUT!AB614+PSIQ.!AB614+'C-LLAY'!AB614+'C-SF'!AB614+'C-LA'!AB614+DIRECCION!AB614</f>
        <v>0</v>
      </c>
      <c r="AC614" s="79">
        <f t="shared" si="210"/>
        <v>0</v>
      </c>
      <c r="AD614" s="65">
        <f>+HOSCA!AD614+HOSLA!AD614+'LLAY-LLAY'!AD614+HPUT!AD614+PSIQ.!AD614+'C-LLAY'!AD614+'C-SF'!AD614+'C-LA'!AD614+DIRECCION!AD614</f>
        <v>0</v>
      </c>
      <c r="AE614" s="78">
        <f t="shared" si="211"/>
        <v>0</v>
      </c>
      <c r="AF614" s="45">
        <f>+HOSCA!AF614+HOSLA!AF614+'LLAY-LLAY'!AF614+HPUT!AF614+PSIQ.!AF614+'C-LLAY'!AF614+'C-SF'!AF614+'C-LA'!AF614+DIRECCION!AF614</f>
        <v>0</v>
      </c>
      <c r="AG614" s="79">
        <f t="shared" si="212"/>
        <v>0</v>
      </c>
    </row>
    <row r="615" spans="1:33" ht="16.5" customHeight="1">
      <c r="A615" s="12">
        <v>1703061</v>
      </c>
      <c r="B615" s="27" t="s">
        <v>506</v>
      </c>
      <c r="C615" s="281">
        <v>9196220</v>
      </c>
      <c r="D615" s="45">
        <f>+HOSCA!D615+HOSLA!D615+'LLAY-LLAY'!D615+HPUT!D615+PSIQ.!D615+'C-LLAY'!D615+'C-SF'!D615+'C-LA'!D615+DIRECCION!D615</f>
        <v>0</v>
      </c>
      <c r="E615" s="46">
        <f t="shared" si="196"/>
        <v>0</v>
      </c>
      <c r="F615" s="46">
        <f t="shared" si="197"/>
        <v>0</v>
      </c>
      <c r="G615" s="46">
        <f t="shared" si="198"/>
        <v>0</v>
      </c>
      <c r="H615" s="53"/>
      <c r="I615" s="54"/>
      <c r="J615" s="65">
        <f>+HOSCA!J615+HOSLA!J615+'LLAY-LLAY'!J615+HPUT!J615+PSIQ.!J615+'C-LLAY'!J615+'C-SF'!J615+'C-LA'!J615+DIRECCION!J615</f>
        <v>0</v>
      </c>
      <c r="K615" s="78">
        <f t="shared" si="201"/>
        <v>0</v>
      </c>
      <c r="L615" s="45">
        <f>+HOSCA!L615+HOSLA!L615+'LLAY-LLAY'!L615+HPUT!L615+PSIQ.!L615+'C-LLAY'!L615+'C-SF'!L615+'C-LA'!L615+DIRECCION!L615</f>
        <v>0</v>
      </c>
      <c r="M615" s="79">
        <f t="shared" si="202"/>
        <v>0</v>
      </c>
      <c r="N615" s="65">
        <f>+HOSCA!N615+HOSLA!N615+'LLAY-LLAY'!N615+HPUT!N615+PSIQ.!N615+'C-LLAY'!N615+'C-SF'!N615+'C-LA'!N615+DIRECCION!N615</f>
        <v>0</v>
      </c>
      <c r="O615" s="78">
        <f t="shared" si="203"/>
        <v>0</v>
      </c>
      <c r="P615" s="45">
        <f>+HOSCA!P615+HOSLA!P615+'LLAY-LLAY'!P615+HPUT!P615+PSIQ.!P615+'C-LLAY'!P615+'C-SF'!P615+'C-LA'!P615+DIRECCION!P615</f>
        <v>0</v>
      </c>
      <c r="Q615" s="79">
        <f t="shared" si="204"/>
        <v>0</v>
      </c>
      <c r="R615" s="65">
        <f>+HOSCA!R615+HOSLA!R615+'LLAY-LLAY'!R615+HPUT!R615+PSIQ.!R615+'C-LLAY'!R615+'C-SF'!R615+'C-LA'!R615+DIRECCION!R615</f>
        <v>0</v>
      </c>
      <c r="S615" s="78">
        <f t="shared" si="205"/>
        <v>0</v>
      </c>
      <c r="T615" s="45">
        <f>+HOSCA!T615+HOSLA!T615+'LLAY-LLAY'!T615+HPUT!T615+PSIQ.!T615+'C-LLAY'!T615+'C-SF'!T615+'C-LA'!T615+DIRECCION!T615</f>
        <v>0</v>
      </c>
      <c r="U615" s="79">
        <f t="shared" si="206"/>
        <v>0</v>
      </c>
      <c r="V615" s="65">
        <f>+HOSCA!V615+HOSLA!V615+'LLAY-LLAY'!V615+HPUT!V615+PSIQ.!V615+'C-LLAY'!V615+'C-SF'!V615+'C-LA'!V615+DIRECCION!V615</f>
        <v>0</v>
      </c>
      <c r="W615" s="78">
        <f t="shared" si="207"/>
        <v>0</v>
      </c>
      <c r="X615" s="45">
        <f>+HOSCA!X615+HOSLA!X615+'LLAY-LLAY'!X615+HPUT!X615+PSIQ.!X615+'C-LLAY'!X615+'C-SF'!X615+'C-LA'!X615+DIRECCION!X615</f>
        <v>0</v>
      </c>
      <c r="Y615" s="79">
        <f t="shared" si="208"/>
        <v>0</v>
      </c>
      <c r="Z615" s="65">
        <f>+HOSCA!Z615+HOSLA!Z615+'LLAY-LLAY'!Z615+HPUT!Z615+PSIQ.!Z615+'C-LLAY'!Z615+'C-SF'!Z615+'C-LA'!Z615+DIRECCION!Z615</f>
        <v>0</v>
      </c>
      <c r="AA615" s="78">
        <f t="shared" si="209"/>
        <v>0</v>
      </c>
      <c r="AB615" s="45">
        <f>+HOSCA!AB615+HOSLA!AB615+'LLAY-LLAY'!AB615+HPUT!AB615+PSIQ.!AB615+'C-LLAY'!AB615+'C-SF'!AB615+'C-LA'!AB615+DIRECCION!AB615</f>
        <v>0</v>
      </c>
      <c r="AC615" s="79">
        <f t="shared" si="210"/>
        <v>0</v>
      </c>
      <c r="AD615" s="65">
        <f>+HOSCA!AD615+HOSLA!AD615+'LLAY-LLAY'!AD615+HPUT!AD615+PSIQ.!AD615+'C-LLAY'!AD615+'C-SF'!AD615+'C-LA'!AD615+DIRECCION!AD615</f>
        <v>0</v>
      </c>
      <c r="AE615" s="78">
        <f t="shared" si="211"/>
        <v>0</v>
      </c>
      <c r="AF615" s="45">
        <f>+HOSCA!AF615+HOSLA!AF615+'LLAY-LLAY'!AF615+HPUT!AF615+PSIQ.!AF615+'C-LLAY'!AF615+'C-SF'!AF615+'C-LA'!AF615+DIRECCION!AF615</f>
        <v>0</v>
      </c>
      <c r="AG615" s="79">
        <f t="shared" si="212"/>
        <v>0</v>
      </c>
    </row>
    <row r="616" spans="1:33" ht="16.5" customHeight="1">
      <c r="A616" s="12">
        <v>1703062</v>
      </c>
      <c r="B616" s="27" t="s">
        <v>507</v>
      </c>
      <c r="C616" s="281">
        <v>4508270</v>
      </c>
      <c r="D616" s="45">
        <f>+HOSCA!D616+HOSLA!D616+'LLAY-LLAY'!D616+HPUT!D616+PSIQ.!D616+'C-LLAY'!D616+'C-SF'!D616+'C-LA'!D616+DIRECCION!D616</f>
        <v>0</v>
      </c>
      <c r="E616" s="46">
        <f t="shared" si="196"/>
        <v>0</v>
      </c>
      <c r="F616" s="46">
        <f t="shared" si="197"/>
        <v>0</v>
      </c>
      <c r="G616" s="46">
        <f t="shared" si="198"/>
        <v>0</v>
      </c>
      <c r="H616" s="53"/>
      <c r="I616" s="54"/>
      <c r="J616" s="65">
        <f>+HOSCA!J616+HOSLA!J616+'LLAY-LLAY'!J616+HPUT!J616+PSIQ.!J616+'C-LLAY'!J616+'C-SF'!J616+'C-LA'!J616+DIRECCION!J616</f>
        <v>0</v>
      </c>
      <c r="K616" s="78">
        <f t="shared" si="201"/>
        <v>0</v>
      </c>
      <c r="L616" s="45">
        <f>+HOSCA!L616+HOSLA!L616+'LLAY-LLAY'!L616+HPUT!L616+PSIQ.!L616+'C-LLAY'!L616+'C-SF'!L616+'C-LA'!L616+DIRECCION!L616</f>
        <v>0</v>
      </c>
      <c r="M616" s="79">
        <f t="shared" si="202"/>
        <v>0</v>
      </c>
      <c r="N616" s="65">
        <f>+HOSCA!N616+HOSLA!N616+'LLAY-LLAY'!N616+HPUT!N616+PSIQ.!N616+'C-LLAY'!N616+'C-SF'!N616+'C-LA'!N616+DIRECCION!N616</f>
        <v>0</v>
      </c>
      <c r="O616" s="78">
        <f t="shared" si="203"/>
        <v>0</v>
      </c>
      <c r="P616" s="45">
        <f>+HOSCA!P616+HOSLA!P616+'LLAY-LLAY'!P616+HPUT!P616+PSIQ.!P616+'C-LLAY'!P616+'C-SF'!P616+'C-LA'!P616+DIRECCION!P616</f>
        <v>0</v>
      </c>
      <c r="Q616" s="79">
        <f t="shared" si="204"/>
        <v>0</v>
      </c>
      <c r="R616" s="65">
        <f>+HOSCA!R616+HOSLA!R616+'LLAY-LLAY'!R616+HPUT!R616+PSIQ.!R616+'C-LLAY'!R616+'C-SF'!R616+'C-LA'!R616+DIRECCION!R616</f>
        <v>0</v>
      </c>
      <c r="S616" s="78">
        <f t="shared" si="205"/>
        <v>0</v>
      </c>
      <c r="T616" s="45">
        <f>+HOSCA!T616+HOSLA!T616+'LLAY-LLAY'!T616+HPUT!T616+PSIQ.!T616+'C-LLAY'!T616+'C-SF'!T616+'C-LA'!T616+DIRECCION!T616</f>
        <v>0</v>
      </c>
      <c r="U616" s="79">
        <f t="shared" si="206"/>
        <v>0</v>
      </c>
      <c r="V616" s="65">
        <f>+HOSCA!V616+HOSLA!V616+'LLAY-LLAY'!V616+HPUT!V616+PSIQ.!V616+'C-LLAY'!V616+'C-SF'!V616+'C-LA'!V616+DIRECCION!V616</f>
        <v>0</v>
      </c>
      <c r="W616" s="78">
        <f t="shared" si="207"/>
        <v>0</v>
      </c>
      <c r="X616" s="45">
        <f>+HOSCA!X616+HOSLA!X616+'LLAY-LLAY'!X616+HPUT!X616+PSIQ.!X616+'C-LLAY'!X616+'C-SF'!X616+'C-LA'!X616+DIRECCION!X616</f>
        <v>0</v>
      </c>
      <c r="Y616" s="79">
        <f t="shared" si="208"/>
        <v>0</v>
      </c>
      <c r="Z616" s="65">
        <f>+HOSCA!Z616+HOSLA!Z616+'LLAY-LLAY'!Z616+HPUT!Z616+PSIQ.!Z616+'C-LLAY'!Z616+'C-SF'!Z616+'C-LA'!Z616+DIRECCION!Z616</f>
        <v>0</v>
      </c>
      <c r="AA616" s="78">
        <f t="shared" si="209"/>
        <v>0</v>
      </c>
      <c r="AB616" s="45">
        <f>+HOSCA!AB616+HOSLA!AB616+'LLAY-LLAY'!AB616+HPUT!AB616+PSIQ.!AB616+'C-LLAY'!AB616+'C-SF'!AB616+'C-LA'!AB616+DIRECCION!AB616</f>
        <v>0</v>
      </c>
      <c r="AC616" s="79">
        <f t="shared" si="210"/>
        <v>0</v>
      </c>
      <c r="AD616" s="65">
        <f>+HOSCA!AD616+HOSLA!AD616+'LLAY-LLAY'!AD616+HPUT!AD616+PSIQ.!AD616+'C-LLAY'!AD616+'C-SF'!AD616+'C-LA'!AD616+DIRECCION!AD616</f>
        <v>0</v>
      </c>
      <c r="AE616" s="78">
        <f t="shared" si="211"/>
        <v>0</v>
      </c>
      <c r="AF616" s="45">
        <f>+HOSCA!AF616+HOSLA!AF616+'LLAY-LLAY'!AF616+HPUT!AF616+PSIQ.!AF616+'C-LLAY'!AF616+'C-SF'!AF616+'C-LA'!AF616+DIRECCION!AF616</f>
        <v>0</v>
      </c>
      <c r="AG616" s="79">
        <f t="shared" si="212"/>
        <v>0</v>
      </c>
    </row>
    <row r="617" spans="1:33" ht="16.5" customHeight="1">
      <c r="A617" s="12">
        <v>1703063</v>
      </c>
      <c r="B617" s="27" t="s">
        <v>508</v>
      </c>
      <c r="C617" s="281">
        <v>3727160</v>
      </c>
      <c r="D617" s="45">
        <f>+HOSCA!D617+HOSLA!D617+'LLAY-LLAY'!D617+HPUT!D617+PSIQ.!D617+'C-LLAY'!D617+'C-SF'!D617+'C-LA'!D617+DIRECCION!D617</f>
        <v>0</v>
      </c>
      <c r="E617" s="46">
        <f t="shared" si="196"/>
        <v>0</v>
      </c>
      <c r="F617" s="46">
        <f t="shared" si="197"/>
        <v>0</v>
      </c>
      <c r="G617" s="46">
        <f t="shared" si="198"/>
        <v>0</v>
      </c>
      <c r="H617" s="53"/>
      <c r="I617" s="54"/>
      <c r="J617" s="65">
        <f>+HOSCA!J617+HOSLA!J617+'LLAY-LLAY'!J617+HPUT!J617+PSIQ.!J617+'C-LLAY'!J617+'C-SF'!J617+'C-LA'!J617+DIRECCION!J617</f>
        <v>0</v>
      </c>
      <c r="K617" s="78">
        <f t="shared" si="201"/>
        <v>0</v>
      </c>
      <c r="L617" s="45">
        <f>+HOSCA!L617+HOSLA!L617+'LLAY-LLAY'!L617+HPUT!L617+PSIQ.!L617+'C-LLAY'!L617+'C-SF'!L617+'C-LA'!L617+DIRECCION!L617</f>
        <v>0</v>
      </c>
      <c r="M617" s="79">
        <f t="shared" si="202"/>
        <v>0</v>
      </c>
      <c r="N617" s="65">
        <f>+HOSCA!N617+HOSLA!N617+'LLAY-LLAY'!N617+HPUT!N617+PSIQ.!N617+'C-LLAY'!N617+'C-SF'!N617+'C-LA'!N617+DIRECCION!N617</f>
        <v>0</v>
      </c>
      <c r="O617" s="78">
        <f t="shared" si="203"/>
        <v>0</v>
      </c>
      <c r="P617" s="45">
        <f>+HOSCA!P617+HOSLA!P617+'LLAY-LLAY'!P617+HPUT!P617+PSIQ.!P617+'C-LLAY'!P617+'C-SF'!P617+'C-LA'!P617+DIRECCION!P617</f>
        <v>0</v>
      </c>
      <c r="Q617" s="79">
        <f t="shared" si="204"/>
        <v>0</v>
      </c>
      <c r="R617" s="65">
        <f>+HOSCA!R617+HOSLA!R617+'LLAY-LLAY'!R617+HPUT!R617+PSIQ.!R617+'C-LLAY'!R617+'C-SF'!R617+'C-LA'!R617+DIRECCION!R617</f>
        <v>0</v>
      </c>
      <c r="S617" s="78">
        <f t="shared" si="205"/>
        <v>0</v>
      </c>
      <c r="T617" s="45">
        <f>+HOSCA!T617+HOSLA!T617+'LLAY-LLAY'!T617+HPUT!T617+PSIQ.!T617+'C-LLAY'!T617+'C-SF'!T617+'C-LA'!T617+DIRECCION!T617</f>
        <v>0</v>
      </c>
      <c r="U617" s="79">
        <f t="shared" si="206"/>
        <v>0</v>
      </c>
      <c r="V617" s="65">
        <f>+HOSCA!V617+HOSLA!V617+'LLAY-LLAY'!V617+HPUT!V617+PSIQ.!V617+'C-LLAY'!V617+'C-SF'!V617+'C-LA'!V617+DIRECCION!V617</f>
        <v>0</v>
      </c>
      <c r="W617" s="78">
        <f t="shared" si="207"/>
        <v>0</v>
      </c>
      <c r="X617" s="45">
        <f>+HOSCA!X617+HOSLA!X617+'LLAY-LLAY'!X617+HPUT!X617+PSIQ.!X617+'C-LLAY'!X617+'C-SF'!X617+'C-LA'!X617+DIRECCION!X617</f>
        <v>0</v>
      </c>
      <c r="Y617" s="79">
        <f t="shared" si="208"/>
        <v>0</v>
      </c>
      <c r="Z617" s="65">
        <f>+HOSCA!Z617+HOSLA!Z617+'LLAY-LLAY'!Z617+HPUT!Z617+PSIQ.!Z617+'C-LLAY'!Z617+'C-SF'!Z617+'C-LA'!Z617+DIRECCION!Z617</f>
        <v>0</v>
      </c>
      <c r="AA617" s="78">
        <f t="shared" si="209"/>
        <v>0</v>
      </c>
      <c r="AB617" s="45">
        <f>+HOSCA!AB617+HOSLA!AB617+'LLAY-LLAY'!AB617+HPUT!AB617+PSIQ.!AB617+'C-LLAY'!AB617+'C-SF'!AB617+'C-LA'!AB617+DIRECCION!AB617</f>
        <v>0</v>
      </c>
      <c r="AC617" s="79">
        <f t="shared" si="210"/>
        <v>0</v>
      </c>
      <c r="AD617" s="65">
        <f>+HOSCA!AD617+HOSLA!AD617+'LLAY-LLAY'!AD617+HPUT!AD617+PSIQ.!AD617+'C-LLAY'!AD617+'C-SF'!AD617+'C-LA'!AD617+DIRECCION!AD617</f>
        <v>0</v>
      </c>
      <c r="AE617" s="78">
        <f t="shared" si="211"/>
        <v>0</v>
      </c>
      <c r="AF617" s="45">
        <f>+HOSCA!AF617+HOSLA!AF617+'LLAY-LLAY'!AF617+HPUT!AF617+PSIQ.!AF617+'C-LLAY'!AF617+'C-SF'!AF617+'C-LA'!AF617+DIRECCION!AF617</f>
        <v>0</v>
      </c>
      <c r="AG617" s="79">
        <f t="shared" si="212"/>
        <v>0</v>
      </c>
    </row>
    <row r="618" spans="1:33" ht="16.5" customHeight="1">
      <c r="A618" s="12"/>
      <c r="B618" s="34" t="s">
        <v>509</v>
      </c>
      <c r="C618" s="281">
        <v>5479930</v>
      </c>
      <c r="D618" s="45">
        <f>+HOSCA!D618+HOSLA!D618+'LLAY-LLAY'!D618+HPUT!D618+PSIQ.!D618+'C-LLAY'!D618+'C-SF'!D618+'C-LA'!D618+DIRECCION!D618</f>
        <v>0</v>
      </c>
      <c r="E618" s="46">
        <f t="shared" si="196"/>
        <v>0</v>
      </c>
      <c r="F618" s="46">
        <f t="shared" si="197"/>
        <v>0</v>
      </c>
      <c r="G618" s="46">
        <f t="shared" si="198"/>
        <v>0</v>
      </c>
      <c r="H618" s="53"/>
      <c r="I618" s="54"/>
      <c r="J618" s="65">
        <f>+HOSCA!J618+HOSLA!J618+'LLAY-LLAY'!J618+HPUT!J618+PSIQ.!J618+'C-LLAY'!J618+'C-SF'!J618+'C-LA'!J618+DIRECCION!J618</f>
        <v>0</v>
      </c>
      <c r="K618" s="78">
        <f t="shared" si="201"/>
        <v>0</v>
      </c>
      <c r="L618" s="45">
        <f>+HOSCA!L618+HOSLA!L618+'LLAY-LLAY'!L618+HPUT!L618+PSIQ.!L618+'C-LLAY'!L618+'C-SF'!L618+'C-LA'!L618+DIRECCION!L618</f>
        <v>0</v>
      </c>
      <c r="M618" s="79">
        <f t="shared" si="202"/>
        <v>0</v>
      </c>
      <c r="N618" s="65">
        <f>+HOSCA!N618+HOSLA!N618+'LLAY-LLAY'!N618+HPUT!N618+PSIQ.!N618+'C-LLAY'!N618+'C-SF'!N618+'C-LA'!N618+DIRECCION!N618</f>
        <v>0</v>
      </c>
      <c r="O618" s="78">
        <f t="shared" si="203"/>
        <v>0</v>
      </c>
      <c r="P618" s="45">
        <f>+HOSCA!P618+HOSLA!P618+'LLAY-LLAY'!P618+HPUT!P618+PSIQ.!P618+'C-LLAY'!P618+'C-SF'!P618+'C-LA'!P618+DIRECCION!P618</f>
        <v>0</v>
      </c>
      <c r="Q618" s="79">
        <f t="shared" si="204"/>
        <v>0</v>
      </c>
      <c r="R618" s="65">
        <f>+HOSCA!R618+HOSLA!R618+'LLAY-LLAY'!R618+HPUT!R618+PSIQ.!R618+'C-LLAY'!R618+'C-SF'!R618+'C-LA'!R618+DIRECCION!R618</f>
        <v>0</v>
      </c>
      <c r="S618" s="78">
        <f t="shared" si="205"/>
        <v>0</v>
      </c>
      <c r="T618" s="45">
        <f>+HOSCA!T618+HOSLA!T618+'LLAY-LLAY'!T618+HPUT!T618+PSIQ.!T618+'C-LLAY'!T618+'C-SF'!T618+'C-LA'!T618+DIRECCION!T618</f>
        <v>0</v>
      </c>
      <c r="U618" s="79">
        <f t="shared" si="206"/>
        <v>0</v>
      </c>
      <c r="V618" s="65">
        <f>+HOSCA!V618+HOSLA!V618+'LLAY-LLAY'!V618+HPUT!V618+PSIQ.!V618+'C-LLAY'!V618+'C-SF'!V618+'C-LA'!V618+DIRECCION!V618</f>
        <v>0</v>
      </c>
      <c r="W618" s="78">
        <f t="shared" si="207"/>
        <v>0</v>
      </c>
      <c r="X618" s="45">
        <f>+HOSCA!X618+HOSLA!X618+'LLAY-LLAY'!X618+HPUT!X618+PSIQ.!X618+'C-LLAY'!X618+'C-SF'!X618+'C-LA'!X618+DIRECCION!X618</f>
        <v>0</v>
      </c>
      <c r="Y618" s="79">
        <f t="shared" si="208"/>
        <v>0</v>
      </c>
      <c r="Z618" s="65">
        <f>+HOSCA!Z618+HOSLA!Z618+'LLAY-LLAY'!Z618+HPUT!Z618+PSIQ.!Z618+'C-LLAY'!Z618+'C-SF'!Z618+'C-LA'!Z618+DIRECCION!Z618</f>
        <v>0</v>
      </c>
      <c r="AA618" s="78">
        <f t="shared" si="209"/>
        <v>0</v>
      </c>
      <c r="AB618" s="45">
        <f>+HOSCA!AB618+HOSLA!AB618+'LLAY-LLAY'!AB618+HPUT!AB618+PSIQ.!AB618+'C-LLAY'!AB618+'C-SF'!AB618+'C-LA'!AB618+DIRECCION!AB618</f>
        <v>0</v>
      </c>
      <c r="AC618" s="79">
        <f t="shared" si="210"/>
        <v>0</v>
      </c>
      <c r="AD618" s="65">
        <f>+HOSCA!AD618+HOSLA!AD618+'LLAY-LLAY'!AD618+HPUT!AD618+PSIQ.!AD618+'C-LLAY'!AD618+'C-SF'!AD618+'C-LA'!AD618+DIRECCION!AD618</f>
        <v>0</v>
      </c>
      <c r="AE618" s="78">
        <f t="shared" si="211"/>
        <v>0</v>
      </c>
      <c r="AF618" s="45">
        <f>+HOSCA!AF618+HOSLA!AF618+'LLAY-LLAY'!AF618+HPUT!AF618+PSIQ.!AF618+'C-LLAY'!AF618+'C-SF'!AF618+'C-LA'!AF618+DIRECCION!AF618</f>
        <v>0</v>
      </c>
      <c r="AG618" s="79">
        <f t="shared" si="212"/>
        <v>0</v>
      </c>
    </row>
    <row r="619" spans="1:33" ht="16.5" customHeight="1">
      <c r="A619" s="12"/>
      <c r="B619" s="34" t="s">
        <v>510</v>
      </c>
      <c r="C619" s="281">
        <v>2494790</v>
      </c>
      <c r="D619" s="45">
        <f>+HOSCA!D619+HOSLA!D619+'LLAY-LLAY'!D619+HPUT!D619+PSIQ.!D619+'C-LLAY'!D619+'C-SF'!D619+'C-LA'!D619+DIRECCION!D619</f>
        <v>1</v>
      </c>
      <c r="E619" s="46">
        <f t="shared" si="196"/>
        <v>1</v>
      </c>
      <c r="F619" s="46">
        <f t="shared" si="197"/>
        <v>2494790</v>
      </c>
      <c r="G619" s="46">
        <f t="shared" si="198"/>
        <v>2494790</v>
      </c>
      <c r="H619" s="53"/>
      <c r="I619" s="54"/>
      <c r="J619" s="65">
        <f>+HOSCA!J619+HOSLA!J619+'LLAY-LLAY'!J619+HPUT!J619+PSIQ.!J619+'C-LLAY'!J619+'C-SF'!J619+'C-LA'!J619+DIRECCION!J619</f>
        <v>0</v>
      </c>
      <c r="K619" s="78">
        <f t="shared" si="201"/>
        <v>0</v>
      </c>
      <c r="L619" s="45">
        <f>+HOSCA!L619+HOSLA!L619+'LLAY-LLAY'!L619+HPUT!L619+PSIQ.!L619+'C-LLAY'!L619+'C-SF'!L619+'C-LA'!L619+DIRECCION!L619</f>
        <v>0</v>
      </c>
      <c r="M619" s="79">
        <f t="shared" si="202"/>
        <v>0</v>
      </c>
      <c r="N619" s="65">
        <f>+HOSCA!N619+HOSLA!N619+'LLAY-LLAY'!N619+HPUT!N619+PSIQ.!N619+'C-LLAY'!N619+'C-SF'!N619+'C-LA'!N619+DIRECCION!N619</f>
        <v>0</v>
      </c>
      <c r="O619" s="78">
        <f t="shared" si="203"/>
        <v>0</v>
      </c>
      <c r="P619" s="45">
        <f>+HOSCA!P619+HOSLA!P619+'LLAY-LLAY'!P619+HPUT!P619+PSIQ.!P619+'C-LLAY'!P619+'C-SF'!P619+'C-LA'!P619+DIRECCION!P619</f>
        <v>0</v>
      </c>
      <c r="Q619" s="79">
        <f t="shared" si="204"/>
        <v>0</v>
      </c>
      <c r="R619" s="65">
        <f>+HOSCA!R619+HOSLA!R619+'LLAY-LLAY'!R619+HPUT!R619+PSIQ.!R619+'C-LLAY'!R619+'C-SF'!R619+'C-LA'!R619+DIRECCION!R619</f>
        <v>0</v>
      </c>
      <c r="S619" s="78">
        <f t="shared" si="205"/>
        <v>0</v>
      </c>
      <c r="T619" s="45">
        <f>+HOSCA!T619+HOSLA!T619+'LLAY-LLAY'!T619+HPUT!T619+PSIQ.!T619+'C-LLAY'!T619+'C-SF'!T619+'C-LA'!T619+DIRECCION!T619</f>
        <v>0</v>
      </c>
      <c r="U619" s="79">
        <f t="shared" si="206"/>
        <v>0</v>
      </c>
      <c r="V619" s="65">
        <f>+HOSCA!V619+HOSLA!V619+'LLAY-LLAY'!V619+HPUT!V619+PSIQ.!V619+'C-LLAY'!V619+'C-SF'!V619+'C-LA'!V619+DIRECCION!V619</f>
        <v>0</v>
      </c>
      <c r="W619" s="78">
        <f t="shared" si="207"/>
        <v>0</v>
      </c>
      <c r="X619" s="45">
        <f>+HOSCA!X619+HOSLA!X619+'LLAY-LLAY'!X619+HPUT!X619+PSIQ.!X619+'C-LLAY'!X619+'C-SF'!X619+'C-LA'!X619+DIRECCION!X619</f>
        <v>1</v>
      </c>
      <c r="Y619" s="79">
        <f t="shared" si="208"/>
        <v>2494790</v>
      </c>
      <c r="Z619" s="65">
        <f>+HOSCA!Z619+HOSLA!Z619+'LLAY-LLAY'!Z619+HPUT!Z619+PSIQ.!Z619+'C-LLAY'!Z619+'C-SF'!Z619+'C-LA'!Z619+DIRECCION!Z619</f>
        <v>0</v>
      </c>
      <c r="AA619" s="78">
        <f t="shared" si="209"/>
        <v>0</v>
      </c>
      <c r="AB619" s="45">
        <f>+HOSCA!AB619+HOSLA!AB619+'LLAY-LLAY'!AB619+HPUT!AB619+PSIQ.!AB619+'C-LLAY'!AB619+'C-SF'!AB619+'C-LA'!AB619+DIRECCION!AB619</f>
        <v>0</v>
      </c>
      <c r="AC619" s="79">
        <f t="shared" si="210"/>
        <v>0</v>
      </c>
      <c r="AD619" s="65">
        <f>+HOSCA!AD619+HOSLA!AD619+'LLAY-LLAY'!AD619+HPUT!AD619+PSIQ.!AD619+'C-LLAY'!AD619+'C-SF'!AD619+'C-LA'!AD619+DIRECCION!AD619</f>
        <v>0</v>
      </c>
      <c r="AE619" s="78">
        <f t="shared" si="211"/>
        <v>0</v>
      </c>
      <c r="AF619" s="45">
        <f>+HOSCA!AF619+HOSLA!AF619+'LLAY-LLAY'!AF619+HPUT!AF619+PSIQ.!AF619+'C-LLAY'!AF619+'C-SF'!AF619+'C-LA'!AF619+DIRECCION!AF619</f>
        <v>0</v>
      </c>
      <c r="AG619" s="79">
        <f t="shared" si="212"/>
        <v>0</v>
      </c>
    </row>
    <row r="620" spans="1:33" ht="16.5" customHeight="1">
      <c r="A620" s="12" t="s">
        <v>946</v>
      </c>
      <c r="B620" s="27" t="s">
        <v>11</v>
      </c>
      <c r="C620" s="281">
        <v>1415090</v>
      </c>
      <c r="D620" s="45">
        <f>+HOSCA!D620+HOSLA!D620+'LLAY-LLAY'!D620+HPUT!D620+PSIQ.!D620+'C-LLAY'!D620+'C-SF'!D620+'C-LA'!D620+DIRECCION!D620</f>
        <v>0</v>
      </c>
      <c r="E620" s="46">
        <f t="shared" si="196"/>
        <v>0</v>
      </c>
      <c r="F620" s="46">
        <f t="shared" si="197"/>
        <v>0</v>
      </c>
      <c r="G620" s="46">
        <f t="shared" si="198"/>
        <v>0</v>
      </c>
      <c r="H620" s="53"/>
      <c r="I620" s="54"/>
      <c r="J620" s="65">
        <f>+HOSCA!J620+HOSLA!J620+'LLAY-LLAY'!J620+HPUT!J620+PSIQ.!J620+'C-LLAY'!J620+'C-SF'!J620+'C-LA'!J620+DIRECCION!J620</f>
        <v>0</v>
      </c>
      <c r="K620" s="78">
        <f t="shared" si="201"/>
        <v>0</v>
      </c>
      <c r="L620" s="45">
        <f>+HOSCA!L620+HOSLA!L620+'LLAY-LLAY'!L620+HPUT!L620+PSIQ.!L620+'C-LLAY'!L620+'C-SF'!L620+'C-LA'!L620+DIRECCION!L620</f>
        <v>0</v>
      </c>
      <c r="M620" s="79">
        <f t="shared" si="202"/>
        <v>0</v>
      </c>
      <c r="N620" s="65">
        <f>+HOSCA!N620+HOSLA!N620+'LLAY-LLAY'!N620+HPUT!N620+PSIQ.!N620+'C-LLAY'!N620+'C-SF'!N620+'C-LA'!N620+DIRECCION!N620</f>
        <v>0</v>
      </c>
      <c r="O620" s="78">
        <f t="shared" si="203"/>
        <v>0</v>
      </c>
      <c r="P620" s="45">
        <f>+HOSCA!P620+HOSLA!P620+'LLAY-LLAY'!P620+HPUT!P620+PSIQ.!P620+'C-LLAY'!P620+'C-SF'!P620+'C-LA'!P620+DIRECCION!P620</f>
        <v>0</v>
      </c>
      <c r="Q620" s="79">
        <f t="shared" si="204"/>
        <v>0</v>
      </c>
      <c r="R620" s="65">
        <f>+HOSCA!R620+HOSLA!R620+'LLAY-LLAY'!R620+HPUT!R620+PSIQ.!R620+'C-LLAY'!R620+'C-SF'!R620+'C-LA'!R620+DIRECCION!R620</f>
        <v>0</v>
      </c>
      <c r="S620" s="78">
        <f t="shared" si="205"/>
        <v>0</v>
      </c>
      <c r="T620" s="45">
        <f>+HOSCA!T620+HOSLA!T620+'LLAY-LLAY'!T620+HPUT!T620+PSIQ.!T620+'C-LLAY'!T620+'C-SF'!T620+'C-LA'!T620+DIRECCION!T620</f>
        <v>0</v>
      </c>
      <c r="U620" s="79">
        <f t="shared" si="206"/>
        <v>0</v>
      </c>
      <c r="V620" s="65">
        <f>+HOSCA!V620+HOSLA!V620+'LLAY-LLAY'!V620+HPUT!V620+PSIQ.!V620+'C-LLAY'!V620+'C-SF'!V620+'C-LA'!V620+DIRECCION!V620</f>
        <v>0</v>
      </c>
      <c r="W620" s="78">
        <f t="shared" si="207"/>
        <v>0</v>
      </c>
      <c r="X620" s="45">
        <f>+HOSCA!X620+HOSLA!X620+'LLAY-LLAY'!X620+HPUT!X620+PSIQ.!X620+'C-LLAY'!X620+'C-SF'!X620+'C-LA'!X620+DIRECCION!X620</f>
        <v>0</v>
      </c>
      <c r="Y620" s="79">
        <f t="shared" si="208"/>
        <v>0</v>
      </c>
      <c r="Z620" s="65">
        <f>+HOSCA!Z620+HOSLA!Z620+'LLAY-LLAY'!Z620+HPUT!Z620+PSIQ.!Z620+'C-LLAY'!Z620+'C-SF'!Z620+'C-LA'!Z620+DIRECCION!Z620</f>
        <v>0</v>
      </c>
      <c r="AA620" s="78">
        <f t="shared" si="209"/>
        <v>0</v>
      </c>
      <c r="AB620" s="45">
        <f>+HOSCA!AB620+HOSLA!AB620+'LLAY-LLAY'!AB620+HPUT!AB620+PSIQ.!AB620+'C-LLAY'!AB620+'C-SF'!AB620+'C-LA'!AB620+DIRECCION!AB620</f>
        <v>0</v>
      </c>
      <c r="AC620" s="79">
        <f t="shared" si="210"/>
        <v>0</v>
      </c>
      <c r="AD620" s="65">
        <f>+HOSCA!AD620+HOSLA!AD620+'LLAY-LLAY'!AD620+HPUT!AD620+PSIQ.!AD620+'C-LLAY'!AD620+'C-SF'!AD620+'C-LA'!AD620+DIRECCION!AD620</f>
        <v>0</v>
      </c>
      <c r="AE620" s="78">
        <f t="shared" si="211"/>
        <v>0</v>
      </c>
      <c r="AF620" s="45">
        <f>+HOSCA!AF620+HOSLA!AF620+'LLAY-LLAY'!AF620+HPUT!AF620+PSIQ.!AF620+'C-LLAY'!AF620+'C-SF'!AF620+'C-LA'!AF620+DIRECCION!AF620</f>
        <v>0</v>
      </c>
      <c r="AG620" s="79">
        <f t="shared" si="212"/>
        <v>0</v>
      </c>
    </row>
    <row r="621" spans="1:33" ht="16.5" customHeight="1">
      <c r="A621" s="12" t="s">
        <v>947</v>
      </c>
      <c r="B621" s="34" t="s">
        <v>511</v>
      </c>
      <c r="C621" s="281">
        <v>1881220</v>
      </c>
      <c r="D621" s="45">
        <f>+HOSCA!D621+HOSLA!D621+'LLAY-LLAY'!D621+HPUT!D621+PSIQ.!D621+'C-LLAY'!D621+'C-SF'!D621+'C-LA'!D621+DIRECCION!D621</f>
        <v>0</v>
      </c>
      <c r="E621" s="46">
        <f t="shared" si="196"/>
        <v>0</v>
      </c>
      <c r="F621" s="46">
        <f t="shared" si="197"/>
        <v>0</v>
      </c>
      <c r="G621" s="46">
        <f t="shared" si="198"/>
        <v>0</v>
      </c>
      <c r="H621" s="53"/>
      <c r="I621" s="54"/>
      <c r="J621" s="65">
        <f>+HOSCA!J621+HOSLA!J621+'LLAY-LLAY'!J621+HPUT!J621+PSIQ.!J621+'C-LLAY'!J621+'C-SF'!J621+'C-LA'!J621+DIRECCION!J621</f>
        <v>0</v>
      </c>
      <c r="K621" s="78">
        <f t="shared" si="201"/>
        <v>0</v>
      </c>
      <c r="L621" s="45">
        <f>+HOSCA!L621+HOSLA!L621+'LLAY-LLAY'!L621+HPUT!L621+PSIQ.!L621+'C-LLAY'!L621+'C-SF'!L621+'C-LA'!L621+DIRECCION!L621</f>
        <v>0</v>
      </c>
      <c r="M621" s="79">
        <f t="shared" si="202"/>
        <v>0</v>
      </c>
      <c r="N621" s="65">
        <f>+HOSCA!N621+HOSLA!N621+'LLAY-LLAY'!N621+HPUT!N621+PSIQ.!N621+'C-LLAY'!N621+'C-SF'!N621+'C-LA'!N621+DIRECCION!N621</f>
        <v>0</v>
      </c>
      <c r="O621" s="78">
        <f t="shared" si="203"/>
        <v>0</v>
      </c>
      <c r="P621" s="45">
        <f>+HOSCA!P621+HOSLA!P621+'LLAY-LLAY'!P621+HPUT!P621+PSIQ.!P621+'C-LLAY'!P621+'C-SF'!P621+'C-LA'!P621+DIRECCION!P621</f>
        <v>0</v>
      </c>
      <c r="Q621" s="79">
        <f t="shared" si="204"/>
        <v>0</v>
      </c>
      <c r="R621" s="65">
        <f>+HOSCA!R621+HOSLA!R621+'LLAY-LLAY'!R621+HPUT!R621+PSIQ.!R621+'C-LLAY'!R621+'C-SF'!R621+'C-LA'!R621+DIRECCION!R621</f>
        <v>0</v>
      </c>
      <c r="S621" s="78">
        <f t="shared" si="205"/>
        <v>0</v>
      </c>
      <c r="T621" s="45">
        <f>+HOSCA!T621+HOSLA!T621+'LLAY-LLAY'!T621+HPUT!T621+PSIQ.!T621+'C-LLAY'!T621+'C-SF'!T621+'C-LA'!T621+DIRECCION!T621</f>
        <v>0</v>
      </c>
      <c r="U621" s="79">
        <f t="shared" si="206"/>
        <v>0</v>
      </c>
      <c r="V621" s="65">
        <f>+HOSCA!V621+HOSLA!V621+'LLAY-LLAY'!V621+HPUT!V621+PSIQ.!V621+'C-LLAY'!V621+'C-SF'!V621+'C-LA'!V621+DIRECCION!V621</f>
        <v>0</v>
      </c>
      <c r="W621" s="78">
        <f t="shared" si="207"/>
        <v>0</v>
      </c>
      <c r="X621" s="45">
        <f>+HOSCA!X621+HOSLA!X621+'LLAY-LLAY'!X621+HPUT!X621+PSIQ.!X621+'C-LLAY'!X621+'C-SF'!X621+'C-LA'!X621+DIRECCION!X621</f>
        <v>0</v>
      </c>
      <c r="Y621" s="79">
        <f t="shared" si="208"/>
        <v>0</v>
      </c>
      <c r="Z621" s="65">
        <f>+HOSCA!Z621+HOSLA!Z621+'LLAY-LLAY'!Z621+HPUT!Z621+PSIQ.!Z621+'C-LLAY'!Z621+'C-SF'!Z621+'C-LA'!Z621+DIRECCION!Z621</f>
        <v>0</v>
      </c>
      <c r="AA621" s="78">
        <f t="shared" si="209"/>
        <v>0</v>
      </c>
      <c r="AB621" s="45">
        <f>+HOSCA!AB621+HOSLA!AB621+'LLAY-LLAY'!AB621+HPUT!AB621+PSIQ.!AB621+'C-LLAY'!AB621+'C-SF'!AB621+'C-LA'!AB621+DIRECCION!AB621</f>
        <v>0</v>
      </c>
      <c r="AC621" s="79">
        <f t="shared" si="210"/>
        <v>0</v>
      </c>
      <c r="AD621" s="65">
        <f>+HOSCA!AD621+HOSLA!AD621+'LLAY-LLAY'!AD621+HPUT!AD621+PSIQ.!AD621+'C-LLAY'!AD621+'C-SF'!AD621+'C-LA'!AD621+DIRECCION!AD621</f>
        <v>0</v>
      </c>
      <c r="AE621" s="78">
        <f t="shared" si="211"/>
        <v>0</v>
      </c>
      <c r="AF621" s="45">
        <f>+HOSCA!AF621+HOSLA!AF621+'LLAY-LLAY'!AF621+HPUT!AF621+PSIQ.!AF621+'C-LLAY'!AF621+'C-SF'!AF621+'C-LA'!AF621+DIRECCION!AF621</f>
        <v>0</v>
      </c>
      <c r="AG621" s="79">
        <f t="shared" si="212"/>
        <v>0</v>
      </c>
    </row>
    <row r="622" spans="1:33" ht="16.5" customHeight="1">
      <c r="A622" s="12">
        <v>1701046</v>
      </c>
      <c r="B622" s="19" t="s">
        <v>16</v>
      </c>
      <c r="C622" s="281">
        <v>657400</v>
      </c>
      <c r="D622" s="45">
        <f>+HOSCA!D622+HOSLA!D622+'LLAY-LLAY'!D622+HPUT!D622+PSIQ.!D622+'C-LLAY'!D622+'C-SF'!D622+'C-LA'!D622+DIRECCION!D622</f>
        <v>0</v>
      </c>
      <c r="E622" s="46">
        <f t="shared" si="196"/>
        <v>0</v>
      </c>
      <c r="F622" s="46">
        <f t="shared" si="197"/>
        <v>0</v>
      </c>
      <c r="G622" s="46">
        <f t="shared" si="198"/>
        <v>0</v>
      </c>
      <c r="H622" s="53"/>
      <c r="I622" s="54"/>
      <c r="J622" s="65">
        <f>+HOSCA!J622+HOSLA!J622+'LLAY-LLAY'!J622+HPUT!J622+PSIQ.!J622+'C-LLAY'!J622+'C-SF'!J622+'C-LA'!J622+DIRECCION!J622</f>
        <v>0</v>
      </c>
      <c r="K622" s="78">
        <f t="shared" si="201"/>
        <v>0</v>
      </c>
      <c r="L622" s="45">
        <f>+HOSCA!L622+HOSLA!L622+'LLAY-LLAY'!L622+HPUT!L622+PSIQ.!L622+'C-LLAY'!L622+'C-SF'!L622+'C-LA'!L622+DIRECCION!L622</f>
        <v>0</v>
      </c>
      <c r="M622" s="79">
        <f t="shared" si="202"/>
        <v>0</v>
      </c>
      <c r="N622" s="65">
        <f>+HOSCA!N622+HOSLA!N622+'LLAY-LLAY'!N622+HPUT!N622+PSIQ.!N622+'C-LLAY'!N622+'C-SF'!N622+'C-LA'!N622+DIRECCION!N622</f>
        <v>0</v>
      </c>
      <c r="O622" s="78">
        <f t="shared" si="203"/>
        <v>0</v>
      </c>
      <c r="P622" s="45">
        <f>+HOSCA!P622+HOSLA!P622+'LLAY-LLAY'!P622+HPUT!P622+PSIQ.!P622+'C-LLAY'!P622+'C-SF'!P622+'C-LA'!P622+DIRECCION!P622</f>
        <v>0</v>
      </c>
      <c r="Q622" s="79">
        <f t="shared" si="204"/>
        <v>0</v>
      </c>
      <c r="R622" s="65">
        <f>+HOSCA!R622+HOSLA!R622+'LLAY-LLAY'!R622+HPUT!R622+PSIQ.!R622+'C-LLAY'!R622+'C-SF'!R622+'C-LA'!R622+DIRECCION!R622</f>
        <v>0</v>
      </c>
      <c r="S622" s="78">
        <f t="shared" si="205"/>
        <v>0</v>
      </c>
      <c r="T622" s="45">
        <f>+HOSCA!T622+HOSLA!T622+'LLAY-LLAY'!T622+HPUT!T622+PSIQ.!T622+'C-LLAY'!T622+'C-SF'!T622+'C-LA'!T622+DIRECCION!T622</f>
        <v>0</v>
      </c>
      <c r="U622" s="79">
        <f t="shared" si="206"/>
        <v>0</v>
      </c>
      <c r="V622" s="65">
        <f>+HOSCA!V622+HOSLA!V622+'LLAY-LLAY'!V622+HPUT!V622+PSIQ.!V622+'C-LLAY'!V622+'C-SF'!V622+'C-LA'!V622+DIRECCION!V622</f>
        <v>0</v>
      </c>
      <c r="W622" s="78">
        <f t="shared" si="207"/>
        <v>0</v>
      </c>
      <c r="X622" s="45">
        <f>+HOSCA!X622+HOSLA!X622+'LLAY-LLAY'!X622+HPUT!X622+PSIQ.!X622+'C-LLAY'!X622+'C-SF'!X622+'C-LA'!X622+DIRECCION!X622</f>
        <v>0</v>
      </c>
      <c r="Y622" s="79">
        <f t="shared" si="208"/>
        <v>0</v>
      </c>
      <c r="Z622" s="65">
        <f>+HOSCA!Z622+HOSLA!Z622+'LLAY-LLAY'!Z622+HPUT!Z622+PSIQ.!Z622+'C-LLAY'!Z622+'C-SF'!Z622+'C-LA'!Z622+DIRECCION!Z622</f>
        <v>0</v>
      </c>
      <c r="AA622" s="78">
        <f t="shared" si="209"/>
        <v>0</v>
      </c>
      <c r="AB622" s="45">
        <f>+HOSCA!AB622+HOSLA!AB622+'LLAY-LLAY'!AB622+HPUT!AB622+PSIQ.!AB622+'C-LLAY'!AB622+'C-SF'!AB622+'C-LA'!AB622+DIRECCION!AB622</f>
        <v>0</v>
      </c>
      <c r="AC622" s="79">
        <f t="shared" si="210"/>
        <v>0</v>
      </c>
      <c r="AD622" s="65">
        <f>+HOSCA!AD622+HOSLA!AD622+'LLAY-LLAY'!AD622+HPUT!AD622+PSIQ.!AD622+'C-LLAY'!AD622+'C-SF'!AD622+'C-LA'!AD622+DIRECCION!AD622</f>
        <v>0</v>
      </c>
      <c r="AE622" s="78">
        <f t="shared" si="211"/>
        <v>0</v>
      </c>
      <c r="AF622" s="45">
        <f>+HOSCA!AF622+HOSLA!AF622+'LLAY-LLAY'!AF622+HPUT!AF622+PSIQ.!AF622+'C-LLAY'!AF622+'C-SF'!AF622+'C-LA'!AF622+DIRECCION!AF622</f>
        <v>0</v>
      </c>
      <c r="AG622" s="79">
        <f t="shared" si="212"/>
        <v>0</v>
      </c>
    </row>
    <row r="623" spans="1:33" ht="16.5" customHeight="1">
      <c r="A623" s="12">
        <v>1701050</v>
      </c>
      <c r="B623" s="19" t="s">
        <v>17</v>
      </c>
      <c r="C623" s="281">
        <v>1312900</v>
      </c>
      <c r="D623" s="45">
        <f>+HOSCA!D623+HOSLA!D623+'LLAY-LLAY'!D623+HPUT!D623+PSIQ.!D623+'C-LLAY'!D623+'C-SF'!D623+'C-LA'!D623+DIRECCION!D623</f>
        <v>0</v>
      </c>
      <c r="E623" s="46">
        <f t="shared" si="196"/>
        <v>0</v>
      </c>
      <c r="F623" s="46">
        <f t="shared" si="197"/>
        <v>0</v>
      </c>
      <c r="G623" s="46">
        <f t="shared" si="198"/>
        <v>0</v>
      </c>
      <c r="H623" s="53"/>
      <c r="I623" s="54"/>
      <c r="J623" s="65">
        <f>+HOSCA!J623+HOSLA!J623+'LLAY-LLAY'!J623+HPUT!J623+PSIQ.!J623+'C-LLAY'!J623+'C-SF'!J623+'C-LA'!J623+DIRECCION!J623</f>
        <v>0</v>
      </c>
      <c r="K623" s="78">
        <f t="shared" si="201"/>
        <v>0</v>
      </c>
      <c r="L623" s="45">
        <f>+HOSCA!L623+HOSLA!L623+'LLAY-LLAY'!L623+HPUT!L623+PSIQ.!L623+'C-LLAY'!L623+'C-SF'!L623+'C-LA'!L623+DIRECCION!L623</f>
        <v>0</v>
      </c>
      <c r="M623" s="79">
        <f t="shared" si="202"/>
        <v>0</v>
      </c>
      <c r="N623" s="65">
        <f>+HOSCA!N623+HOSLA!N623+'LLAY-LLAY'!N623+HPUT!N623+PSIQ.!N623+'C-LLAY'!N623+'C-SF'!N623+'C-LA'!N623+DIRECCION!N623</f>
        <v>0</v>
      </c>
      <c r="O623" s="78">
        <f t="shared" si="203"/>
        <v>0</v>
      </c>
      <c r="P623" s="45">
        <f>+HOSCA!P623+HOSLA!P623+'LLAY-LLAY'!P623+HPUT!P623+PSIQ.!P623+'C-LLAY'!P623+'C-SF'!P623+'C-LA'!P623+DIRECCION!P623</f>
        <v>0</v>
      </c>
      <c r="Q623" s="79">
        <f t="shared" si="204"/>
        <v>0</v>
      </c>
      <c r="R623" s="65">
        <f>+HOSCA!R623+HOSLA!R623+'LLAY-LLAY'!R623+HPUT!R623+PSIQ.!R623+'C-LLAY'!R623+'C-SF'!R623+'C-LA'!R623+DIRECCION!R623</f>
        <v>0</v>
      </c>
      <c r="S623" s="78">
        <f t="shared" si="205"/>
        <v>0</v>
      </c>
      <c r="T623" s="45">
        <f>+HOSCA!T623+HOSLA!T623+'LLAY-LLAY'!T623+HPUT!T623+PSIQ.!T623+'C-LLAY'!T623+'C-SF'!T623+'C-LA'!T623+DIRECCION!T623</f>
        <v>0</v>
      </c>
      <c r="U623" s="79">
        <f t="shared" si="206"/>
        <v>0</v>
      </c>
      <c r="V623" s="65">
        <f>+HOSCA!V623+HOSLA!V623+'LLAY-LLAY'!V623+HPUT!V623+PSIQ.!V623+'C-LLAY'!V623+'C-SF'!V623+'C-LA'!V623+DIRECCION!V623</f>
        <v>0</v>
      </c>
      <c r="W623" s="78">
        <f t="shared" si="207"/>
        <v>0</v>
      </c>
      <c r="X623" s="45">
        <f>+HOSCA!X623+HOSLA!X623+'LLAY-LLAY'!X623+HPUT!X623+PSIQ.!X623+'C-LLAY'!X623+'C-SF'!X623+'C-LA'!X623+DIRECCION!X623</f>
        <v>0</v>
      </c>
      <c r="Y623" s="79">
        <f t="shared" si="208"/>
        <v>0</v>
      </c>
      <c r="Z623" s="65">
        <f>+HOSCA!Z623+HOSLA!Z623+'LLAY-LLAY'!Z623+HPUT!Z623+PSIQ.!Z623+'C-LLAY'!Z623+'C-SF'!Z623+'C-LA'!Z623+DIRECCION!Z623</f>
        <v>0</v>
      </c>
      <c r="AA623" s="78">
        <f t="shared" si="209"/>
        <v>0</v>
      </c>
      <c r="AB623" s="45">
        <f>+HOSCA!AB623+HOSLA!AB623+'LLAY-LLAY'!AB623+HPUT!AB623+PSIQ.!AB623+'C-LLAY'!AB623+'C-SF'!AB623+'C-LA'!AB623+DIRECCION!AB623</f>
        <v>0</v>
      </c>
      <c r="AC623" s="79">
        <f t="shared" si="210"/>
        <v>0</v>
      </c>
      <c r="AD623" s="65">
        <f>+HOSCA!AD623+HOSLA!AD623+'LLAY-LLAY'!AD623+HPUT!AD623+PSIQ.!AD623+'C-LLAY'!AD623+'C-SF'!AD623+'C-LA'!AD623+DIRECCION!AD623</f>
        <v>0</v>
      </c>
      <c r="AE623" s="78">
        <f t="shared" si="211"/>
        <v>0</v>
      </c>
      <c r="AF623" s="45">
        <f>+HOSCA!AF623+HOSLA!AF623+'LLAY-LLAY'!AF623+HPUT!AF623+PSIQ.!AF623+'C-LLAY'!AF623+'C-SF'!AF623+'C-LA'!AF623+DIRECCION!AF623</f>
        <v>0</v>
      </c>
      <c r="AG623" s="79">
        <f t="shared" si="212"/>
        <v>0</v>
      </c>
    </row>
    <row r="624" spans="1:33" ht="16.5" customHeight="1">
      <c r="A624" s="12">
        <v>2501124</v>
      </c>
      <c r="B624" s="19" t="s">
        <v>512</v>
      </c>
      <c r="C624" s="281">
        <v>2102260</v>
      </c>
      <c r="D624" s="45">
        <f>+HOSCA!D624+HOSLA!D624+'LLAY-LLAY'!D624+HPUT!D624+PSIQ.!D624+'C-LLAY'!D624+'C-SF'!D624+'C-LA'!D624+DIRECCION!D624</f>
        <v>0</v>
      </c>
      <c r="E624" s="46">
        <f t="shared" si="196"/>
        <v>0</v>
      </c>
      <c r="F624" s="46">
        <f t="shared" si="197"/>
        <v>0</v>
      </c>
      <c r="G624" s="46">
        <f t="shared" si="198"/>
        <v>0</v>
      </c>
      <c r="H624" s="53"/>
      <c r="I624" s="54"/>
      <c r="J624" s="65">
        <f>+HOSCA!J624+HOSLA!J624+'LLAY-LLAY'!J624+HPUT!J624+PSIQ.!J624+'C-LLAY'!J624+'C-SF'!J624+'C-LA'!J624+DIRECCION!J624</f>
        <v>0</v>
      </c>
      <c r="K624" s="78">
        <f t="shared" si="201"/>
        <v>0</v>
      </c>
      <c r="L624" s="45">
        <f>+HOSCA!L624+HOSLA!L624+'LLAY-LLAY'!L624+HPUT!L624+PSIQ.!L624+'C-LLAY'!L624+'C-SF'!L624+'C-LA'!L624+DIRECCION!L624</f>
        <v>0</v>
      </c>
      <c r="M624" s="79">
        <f t="shared" si="202"/>
        <v>0</v>
      </c>
      <c r="N624" s="65">
        <f>+HOSCA!N624+HOSLA!N624+'LLAY-LLAY'!N624+HPUT!N624+PSIQ.!N624+'C-LLAY'!N624+'C-SF'!N624+'C-LA'!N624+DIRECCION!N624</f>
        <v>0</v>
      </c>
      <c r="O624" s="78">
        <f t="shared" si="203"/>
        <v>0</v>
      </c>
      <c r="P624" s="45">
        <f>+HOSCA!P624+HOSLA!P624+'LLAY-LLAY'!P624+HPUT!P624+PSIQ.!P624+'C-LLAY'!P624+'C-SF'!P624+'C-LA'!P624+DIRECCION!P624</f>
        <v>0</v>
      </c>
      <c r="Q624" s="79">
        <f t="shared" si="204"/>
        <v>0</v>
      </c>
      <c r="R624" s="65">
        <f>+HOSCA!R624+HOSLA!R624+'LLAY-LLAY'!R624+HPUT!R624+PSIQ.!R624+'C-LLAY'!R624+'C-SF'!R624+'C-LA'!R624+DIRECCION!R624</f>
        <v>0</v>
      </c>
      <c r="S624" s="78">
        <f t="shared" si="205"/>
        <v>0</v>
      </c>
      <c r="T624" s="45">
        <f>+HOSCA!T624+HOSLA!T624+'LLAY-LLAY'!T624+HPUT!T624+PSIQ.!T624+'C-LLAY'!T624+'C-SF'!T624+'C-LA'!T624+DIRECCION!T624</f>
        <v>0</v>
      </c>
      <c r="U624" s="79">
        <f t="shared" si="206"/>
        <v>0</v>
      </c>
      <c r="V624" s="65">
        <f>+HOSCA!V624+HOSLA!V624+'LLAY-LLAY'!V624+HPUT!V624+PSIQ.!V624+'C-LLAY'!V624+'C-SF'!V624+'C-LA'!V624+DIRECCION!V624</f>
        <v>0</v>
      </c>
      <c r="W624" s="78">
        <f t="shared" si="207"/>
        <v>0</v>
      </c>
      <c r="X624" s="45">
        <f>+HOSCA!X624+HOSLA!X624+'LLAY-LLAY'!X624+HPUT!X624+PSIQ.!X624+'C-LLAY'!X624+'C-SF'!X624+'C-LA'!X624+DIRECCION!X624</f>
        <v>0</v>
      </c>
      <c r="Y624" s="79">
        <f t="shared" si="208"/>
        <v>0</v>
      </c>
      <c r="Z624" s="65">
        <f>+HOSCA!Z624+HOSLA!Z624+'LLAY-LLAY'!Z624+HPUT!Z624+PSIQ.!Z624+'C-LLAY'!Z624+'C-SF'!Z624+'C-LA'!Z624+DIRECCION!Z624</f>
        <v>0</v>
      </c>
      <c r="AA624" s="78">
        <f t="shared" si="209"/>
        <v>0</v>
      </c>
      <c r="AB624" s="45">
        <f>+HOSCA!AB624+HOSLA!AB624+'LLAY-LLAY'!AB624+HPUT!AB624+PSIQ.!AB624+'C-LLAY'!AB624+'C-SF'!AB624+'C-LA'!AB624+DIRECCION!AB624</f>
        <v>0</v>
      </c>
      <c r="AC624" s="79">
        <f t="shared" si="210"/>
        <v>0</v>
      </c>
      <c r="AD624" s="65">
        <f>+HOSCA!AD624+HOSLA!AD624+'LLAY-LLAY'!AD624+HPUT!AD624+PSIQ.!AD624+'C-LLAY'!AD624+'C-SF'!AD624+'C-LA'!AD624+DIRECCION!AD624</f>
        <v>0</v>
      </c>
      <c r="AE624" s="78">
        <f t="shared" si="211"/>
        <v>0</v>
      </c>
      <c r="AF624" s="45">
        <f>+HOSCA!AF624+HOSLA!AF624+'LLAY-LLAY'!AF624+HPUT!AF624+PSIQ.!AF624+'C-LLAY'!AF624+'C-SF'!AF624+'C-LA'!AF624+DIRECCION!AF624</f>
        <v>0</v>
      </c>
      <c r="AG624" s="79">
        <f t="shared" si="212"/>
        <v>0</v>
      </c>
    </row>
    <row r="625" spans="1:33" ht="16.5" customHeight="1">
      <c r="A625" s="12">
        <v>1703051</v>
      </c>
      <c r="B625" s="27" t="s">
        <v>513</v>
      </c>
      <c r="C625" s="281">
        <v>915910</v>
      </c>
      <c r="D625" s="45">
        <f>+HOSCA!D625+HOSLA!D625+'LLAY-LLAY'!D625+HPUT!D625+PSIQ.!D625+'C-LLAY'!D625+'C-SF'!D625+'C-LA'!D625+DIRECCION!D625</f>
        <v>0</v>
      </c>
      <c r="E625" s="46">
        <f t="shared" si="196"/>
        <v>0</v>
      </c>
      <c r="F625" s="46">
        <f t="shared" si="197"/>
        <v>0</v>
      </c>
      <c r="G625" s="46">
        <f t="shared" si="198"/>
        <v>0</v>
      </c>
      <c r="H625" s="53" t="e">
        <f t="shared" si="199"/>
        <v>#DIV/0!</v>
      </c>
      <c r="I625" s="54" t="e">
        <f t="shared" si="200"/>
        <v>#DIV/0!</v>
      </c>
      <c r="J625" s="65">
        <f>+HOSCA!J625+HOSLA!J625+'LLAY-LLAY'!J625+HPUT!J625+PSIQ.!J625+'C-LLAY'!J625+'C-SF'!J625+'C-LA'!J625+DIRECCION!J625</f>
        <v>0</v>
      </c>
      <c r="K625" s="78">
        <f t="shared" si="201"/>
        <v>0</v>
      </c>
      <c r="L625" s="45">
        <f>+HOSCA!L625+HOSLA!L625+'LLAY-LLAY'!L625+HPUT!L625+PSIQ.!L625+'C-LLAY'!L625+'C-SF'!L625+'C-LA'!L625+DIRECCION!L625</f>
        <v>0</v>
      </c>
      <c r="M625" s="79">
        <f t="shared" si="202"/>
        <v>0</v>
      </c>
      <c r="N625" s="65">
        <f>+HOSCA!N625+HOSLA!N625+'LLAY-LLAY'!N625+HPUT!N625+PSIQ.!N625+'C-LLAY'!N625+'C-SF'!N625+'C-LA'!N625+DIRECCION!N625</f>
        <v>0</v>
      </c>
      <c r="O625" s="78">
        <f t="shared" si="203"/>
        <v>0</v>
      </c>
      <c r="P625" s="45">
        <f>+HOSCA!P625+HOSLA!P625+'LLAY-LLAY'!P625+HPUT!P625+PSIQ.!P625+'C-LLAY'!P625+'C-SF'!P625+'C-LA'!P625+DIRECCION!P625</f>
        <v>0</v>
      </c>
      <c r="Q625" s="79">
        <f t="shared" si="204"/>
        <v>0</v>
      </c>
      <c r="R625" s="65">
        <f>+HOSCA!R625+HOSLA!R625+'LLAY-LLAY'!R625+HPUT!R625+PSIQ.!R625+'C-LLAY'!R625+'C-SF'!R625+'C-LA'!R625+DIRECCION!R625</f>
        <v>0</v>
      </c>
      <c r="S625" s="78">
        <f t="shared" si="205"/>
        <v>0</v>
      </c>
      <c r="T625" s="45">
        <f>+HOSCA!T625+HOSLA!T625+'LLAY-LLAY'!T625+HPUT!T625+PSIQ.!T625+'C-LLAY'!T625+'C-SF'!T625+'C-LA'!T625+DIRECCION!T625</f>
        <v>0</v>
      </c>
      <c r="U625" s="79">
        <f t="shared" si="206"/>
        <v>0</v>
      </c>
      <c r="V625" s="65">
        <f>+HOSCA!V625+HOSLA!V625+'LLAY-LLAY'!V625+HPUT!V625+PSIQ.!V625+'C-LLAY'!V625+'C-SF'!V625+'C-LA'!V625+DIRECCION!V625</f>
        <v>0</v>
      </c>
      <c r="W625" s="78">
        <f t="shared" si="207"/>
        <v>0</v>
      </c>
      <c r="X625" s="45">
        <f>+HOSCA!X625+HOSLA!X625+'LLAY-LLAY'!X625+HPUT!X625+PSIQ.!X625+'C-LLAY'!X625+'C-SF'!X625+'C-LA'!X625+DIRECCION!X625</f>
        <v>0</v>
      </c>
      <c r="Y625" s="79">
        <f t="shared" si="208"/>
        <v>0</v>
      </c>
      <c r="Z625" s="65">
        <f>+HOSCA!Z625+HOSLA!Z625+'LLAY-LLAY'!Z625+HPUT!Z625+PSIQ.!Z625+'C-LLAY'!Z625+'C-SF'!Z625+'C-LA'!Z625+DIRECCION!Z625</f>
        <v>0</v>
      </c>
      <c r="AA625" s="78">
        <f t="shared" si="209"/>
        <v>0</v>
      </c>
      <c r="AB625" s="45">
        <f>+HOSCA!AB625+HOSLA!AB625+'LLAY-LLAY'!AB625+HPUT!AB625+PSIQ.!AB625+'C-LLAY'!AB625+'C-SF'!AB625+'C-LA'!AB625+DIRECCION!AB625</f>
        <v>0</v>
      </c>
      <c r="AC625" s="79">
        <f t="shared" si="210"/>
        <v>0</v>
      </c>
      <c r="AD625" s="65">
        <f>+HOSCA!AD625+HOSLA!AD625+'LLAY-LLAY'!AD625+HPUT!AD625+PSIQ.!AD625+'C-LLAY'!AD625+'C-SF'!AD625+'C-LA'!AD625+DIRECCION!AD625</f>
        <v>0</v>
      </c>
      <c r="AE625" s="78">
        <f t="shared" si="211"/>
        <v>0</v>
      </c>
      <c r="AF625" s="45">
        <f>+HOSCA!AF625+HOSLA!AF625+'LLAY-LLAY'!AF625+HPUT!AF625+PSIQ.!AF625+'C-LLAY'!AF625+'C-SF'!AF625+'C-LA'!AF625+DIRECCION!AF625</f>
        <v>0</v>
      </c>
      <c r="AG625" s="79">
        <f t="shared" si="212"/>
        <v>0</v>
      </c>
    </row>
    <row r="626" spans="1:33" ht="16.5" customHeight="1">
      <c r="A626" s="12">
        <v>1703151</v>
      </c>
      <c r="B626" s="27" t="s">
        <v>514</v>
      </c>
      <c r="C626" s="281">
        <v>1400690</v>
      </c>
      <c r="D626" s="45">
        <f>+HOSCA!D626+HOSLA!D626+'LLAY-LLAY'!D626+HPUT!D626+PSIQ.!D626+'C-LLAY'!D626+'C-SF'!D626+'C-LA'!D626+DIRECCION!D626</f>
        <v>0</v>
      </c>
      <c r="E626" s="46">
        <f t="shared" si="196"/>
        <v>0</v>
      </c>
      <c r="F626" s="46">
        <f t="shared" si="197"/>
        <v>0</v>
      </c>
      <c r="G626" s="46">
        <f t="shared" si="198"/>
        <v>0</v>
      </c>
      <c r="H626" s="53"/>
      <c r="I626" s="54"/>
      <c r="J626" s="65">
        <f>+HOSCA!J626+HOSLA!J626+'LLAY-LLAY'!J626+HPUT!J626+PSIQ.!J626+'C-LLAY'!J626+'C-SF'!J626+'C-LA'!J626+DIRECCION!J626</f>
        <v>0</v>
      </c>
      <c r="K626" s="78">
        <f t="shared" si="201"/>
        <v>0</v>
      </c>
      <c r="L626" s="45">
        <f>+HOSCA!L626+HOSLA!L626+'LLAY-LLAY'!L626+HPUT!L626+PSIQ.!L626+'C-LLAY'!L626+'C-SF'!L626+'C-LA'!L626+DIRECCION!L626</f>
        <v>0</v>
      </c>
      <c r="M626" s="79">
        <f t="shared" si="202"/>
        <v>0</v>
      </c>
      <c r="N626" s="65">
        <f>+HOSCA!N626+HOSLA!N626+'LLAY-LLAY'!N626+HPUT!N626+PSIQ.!N626+'C-LLAY'!N626+'C-SF'!N626+'C-LA'!N626+DIRECCION!N626</f>
        <v>0</v>
      </c>
      <c r="O626" s="78">
        <f t="shared" si="203"/>
        <v>0</v>
      </c>
      <c r="P626" s="45">
        <f>+HOSCA!P626+HOSLA!P626+'LLAY-LLAY'!P626+HPUT!P626+PSIQ.!P626+'C-LLAY'!P626+'C-SF'!P626+'C-LA'!P626+DIRECCION!P626</f>
        <v>0</v>
      </c>
      <c r="Q626" s="79">
        <f t="shared" si="204"/>
        <v>0</v>
      </c>
      <c r="R626" s="65">
        <f>+HOSCA!R626+HOSLA!R626+'LLAY-LLAY'!R626+HPUT!R626+PSIQ.!R626+'C-LLAY'!R626+'C-SF'!R626+'C-LA'!R626+DIRECCION!R626</f>
        <v>0</v>
      </c>
      <c r="S626" s="78">
        <f t="shared" si="205"/>
        <v>0</v>
      </c>
      <c r="T626" s="45">
        <f>+HOSCA!T626+HOSLA!T626+'LLAY-LLAY'!T626+HPUT!T626+PSIQ.!T626+'C-LLAY'!T626+'C-SF'!T626+'C-LA'!T626+DIRECCION!T626</f>
        <v>0</v>
      </c>
      <c r="U626" s="79">
        <f t="shared" si="206"/>
        <v>0</v>
      </c>
      <c r="V626" s="65">
        <f>+HOSCA!V626+HOSLA!V626+'LLAY-LLAY'!V626+HPUT!V626+PSIQ.!V626+'C-LLAY'!V626+'C-SF'!V626+'C-LA'!V626+DIRECCION!V626</f>
        <v>0</v>
      </c>
      <c r="W626" s="78">
        <f t="shared" si="207"/>
        <v>0</v>
      </c>
      <c r="X626" s="45">
        <f>+HOSCA!X626+HOSLA!X626+'LLAY-LLAY'!X626+HPUT!X626+PSIQ.!X626+'C-LLAY'!X626+'C-SF'!X626+'C-LA'!X626+DIRECCION!X626</f>
        <v>0</v>
      </c>
      <c r="Y626" s="79">
        <f t="shared" si="208"/>
        <v>0</v>
      </c>
      <c r="Z626" s="65">
        <f>+HOSCA!Z626+HOSLA!Z626+'LLAY-LLAY'!Z626+HPUT!Z626+PSIQ.!Z626+'C-LLAY'!Z626+'C-SF'!Z626+'C-LA'!Z626+DIRECCION!Z626</f>
        <v>0</v>
      </c>
      <c r="AA626" s="78">
        <f t="shared" si="209"/>
        <v>0</v>
      </c>
      <c r="AB626" s="45">
        <f>+HOSCA!AB626+HOSLA!AB626+'LLAY-LLAY'!AB626+HPUT!AB626+PSIQ.!AB626+'C-LLAY'!AB626+'C-SF'!AB626+'C-LA'!AB626+DIRECCION!AB626</f>
        <v>0</v>
      </c>
      <c r="AC626" s="79">
        <f t="shared" si="210"/>
        <v>0</v>
      </c>
      <c r="AD626" s="65">
        <f>+HOSCA!AD626+HOSLA!AD626+'LLAY-LLAY'!AD626+HPUT!AD626+PSIQ.!AD626+'C-LLAY'!AD626+'C-SF'!AD626+'C-LA'!AD626+DIRECCION!AD626</f>
        <v>0</v>
      </c>
      <c r="AE626" s="78">
        <f t="shared" si="211"/>
        <v>0</v>
      </c>
      <c r="AF626" s="45">
        <f>+HOSCA!AF626+HOSLA!AF626+'LLAY-LLAY'!AF626+HPUT!AF626+PSIQ.!AF626+'C-LLAY'!AF626+'C-SF'!AF626+'C-LA'!AF626+DIRECCION!AF626</f>
        <v>0</v>
      </c>
      <c r="AG626" s="79">
        <f t="shared" si="212"/>
        <v>0</v>
      </c>
    </row>
    <row r="627" spans="1:33" ht="16.5" customHeight="1">
      <c r="A627" s="12"/>
      <c r="B627" s="27" t="s">
        <v>515</v>
      </c>
      <c r="C627" s="281">
        <v>998390</v>
      </c>
      <c r="D627" s="45">
        <f>+HOSCA!D627+HOSLA!D627+'LLAY-LLAY'!D627+HPUT!D627+PSIQ.!D627+'C-LLAY'!D627+'C-SF'!D627+'C-LA'!D627+DIRECCION!D627</f>
        <v>0</v>
      </c>
      <c r="E627" s="46">
        <f t="shared" si="196"/>
        <v>0</v>
      </c>
      <c r="F627" s="46">
        <f t="shared" si="197"/>
        <v>0</v>
      </c>
      <c r="G627" s="46">
        <f t="shared" si="198"/>
        <v>0</v>
      </c>
      <c r="H627" s="53"/>
      <c r="I627" s="54"/>
      <c r="J627" s="65">
        <f>+HOSCA!J627+HOSLA!J627+'LLAY-LLAY'!J627+HPUT!J627+PSIQ.!J627+'C-LLAY'!J627+'C-SF'!J627+'C-LA'!J627+DIRECCION!J627</f>
        <v>0</v>
      </c>
      <c r="K627" s="78">
        <f t="shared" si="201"/>
        <v>0</v>
      </c>
      <c r="L627" s="45">
        <f>+HOSCA!L627+HOSLA!L627+'LLAY-LLAY'!L627+HPUT!L627+PSIQ.!L627+'C-LLAY'!L627+'C-SF'!L627+'C-LA'!L627+DIRECCION!L627</f>
        <v>0</v>
      </c>
      <c r="M627" s="79">
        <f t="shared" si="202"/>
        <v>0</v>
      </c>
      <c r="N627" s="65">
        <f>+HOSCA!N627+HOSLA!N627+'LLAY-LLAY'!N627+HPUT!N627+PSIQ.!N627+'C-LLAY'!N627+'C-SF'!N627+'C-LA'!N627+DIRECCION!N627</f>
        <v>0</v>
      </c>
      <c r="O627" s="78">
        <f t="shared" si="203"/>
        <v>0</v>
      </c>
      <c r="P627" s="45">
        <f>+HOSCA!P627+HOSLA!P627+'LLAY-LLAY'!P627+HPUT!P627+PSIQ.!P627+'C-LLAY'!P627+'C-SF'!P627+'C-LA'!P627+DIRECCION!P627</f>
        <v>0</v>
      </c>
      <c r="Q627" s="79">
        <f t="shared" si="204"/>
        <v>0</v>
      </c>
      <c r="R627" s="65">
        <f>+HOSCA!R627+HOSLA!R627+'LLAY-LLAY'!R627+HPUT!R627+PSIQ.!R627+'C-LLAY'!R627+'C-SF'!R627+'C-LA'!R627+DIRECCION!R627</f>
        <v>0</v>
      </c>
      <c r="S627" s="78">
        <f t="shared" si="205"/>
        <v>0</v>
      </c>
      <c r="T627" s="45">
        <f>+HOSCA!T627+HOSLA!T627+'LLAY-LLAY'!T627+HPUT!T627+PSIQ.!T627+'C-LLAY'!T627+'C-SF'!T627+'C-LA'!T627+DIRECCION!T627</f>
        <v>0</v>
      </c>
      <c r="U627" s="79">
        <f t="shared" si="206"/>
        <v>0</v>
      </c>
      <c r="V627" s="65">
        <f>+HOSCA!V627+HOSLA!V627+'LLAY-LLAY'!V627+HPUT!V627+PSIQ.!V627+'C-LLAY'!V627+'C-SF'!V627+'C-LA'!V627+DIRECCION!V627</f>
        <v>0</v>
      </c>
      <c r="W627" s="78">
        <f t="shared" si="207"/>
        <v>0</v>
      </c>
      <c r="X627" s="45">
        <f>+HOSCA!X627+HOSLA!X627+'LLAY-LLAY'!X627+HPUT!X627+PSIQ.!X627+'C-LLAY'!X627+'C-SF'!X627+'C-LA'!X627+DIRECCION!X627</f>
        <v>0</v>
      </c>
      <c r="Y627" s="79">
        <f t="shared" si="208"/>
        <v>0</v>
      </c>
      <c r="Z627" s="65">
        <f>+HOSCA!Z627+HOSLA!Z627+'LLAY-LLAY'!Z627+HPUT!Z627+PSIQ.!Z627+'C-LLAY'!Z627+'C-SF'!Z627+'C-LA'!Z627+DIRECCION!Z627</f>
        <v>0</v>
      </c>
      <c r="AA627" s="78">
        <f t="shared" si="209"/>
        <v>0</v>
      </c>
      <c r="AB627" s="45">
        <f>+HOSCA!AB627+HOSLA!AB627+'LLAY-LLAY'!AB627+HPUT!AB627+PSIQ.!AB627+'C-LLAY'!AB627+'C-SF'!AB627+'C-LA'!AB627+DIRECCION!AB627</f>
        <v>0</v>
      </c>
      <c r="AC627" s="79">
        <f t="shared" si="210"/>
        <v>0</v>
      </c>
      <c r="AD627" s="65">
        <f>+HOSCA!AD627+HOSLA!AD627+'LLAY-LLAY'!AD627+HPUT!AD627+PSIQ.!AD627+'C-LLAY'!AD627+'C-SF'!AD627+'C-LA'!AD627+DIRECCION!AD627</f>
        <v>0</v>
      </c>
      <c r="AE627" s="78">
        <f t="shared" si="211"/>
        <v>0</v>
      </c>
      <c r="AF627" s="45">
        <f>+HOSCA!AF627+HOSLA!AF627+'LLAY-LLAY'!AF627+HPUT!AF627+PSIQ.!AF627+'C-LLAY'!AF627+'C-SF'!AF627+'C-LA'!AF627+DIRECCION!AF627</f>
        <v>0</v>
      </c>
      <c r="AG627" s="79">
        <f t="shared" si="212"/>
        <v>0</v>
      </c>
    </row>
    <row r="628" spans="1:33" ht="16.5" customHeight="1">
      <c r="A628" s="12">
        <v>3111003</v>
      </c>
      <c r="B628" s="27" t="s">
        <v>516</v>
      </c>
      <c r="C628" s="281">
        <v>107310</v>
      </c>
      <c r="D628" s="45">
        <f>+HOSCA!D628+HOSLA!D628+'LLAY-LLAY'!D628+HPUT!D628+PSIQ.!D628+'C-LLAY'!D628+'C-SF'!D628+'C-LA'!D628+DIRECCION!D628</f>
        <v>0</v>
      </c>
      <c r="E628" s="46">
        <f t="shared" si="196"/>
        <v>0</v>
      </c>
      <c r="F628" s="46">
        <f t="shared" si="197"/>
        <v>0</v>
      </c>
      <c r="G628" s="46">
        <f t="shared" si="198"/>
        <v>0</v>
      </c>
      <c r="H628" s="53" t="e">
        <f t="shared" si="199"/>
        <v>#DIV/0!</v>
      </c>
      <c r="I628" s="54" t="e">
        <f t="shared" si="200"/>
        <v>#DIV/0!</v>
      </c>
      <c r="J628" s="65">
        <f>+HOSCA!J628+HOSLA!J628+'LLAY-LLAY'!J628+HPUT!J628+PSIQ.!J628+'C-LLAY'!J628+'C-SF'!J628+'C-LA'!J628+DIRECCION!J628</f>
        <v>0</v>
      </c>
      <c r="K628" s="78">
        <f t="shared" si="201"/>
        <v>0</v>
      </c>
      <c r="L628" s="45">
        <f>+HOSCA!L628+HOSLA!L628+'LLAY-LLAY'!L628+HPUT!L628+PSIQ.!L628+'C-LLAY'!L628+'C-SF'!L628+'C-LA'!L628+DIRECCION!L628</f>
        <v>0</v>
      </c>
      <c r="M628" s="79">
        <f t="shared" si="202"/>
        <v>0</v>
      </c>
      <c r="N628" s="65">
        <f>+HOSCA!N628+HOSLA!N628+'LLAY-LLAY'!N628+HPUT!N628+PSIQ.!N628+'C-LLAY'!N628+'C-SF'!N628+'C-LA'!N628+DIRECCION!N628</f>
        <v>0</v>
      </c>
      <c r="O628" s="78">
        <f t="shared" si="203"/>
        <v>0</v>
      </c>
      <c r="P628" s="45">
        <f>+HOSCA!P628+HOSLA!P628+'LLAY-LLAY'!P628+HPUT!P628+PSIQ.!P628+'C-LLAY'!P628+'C-SF'!P628+'C-LA'!P628+DIRECCION!P628</f>
        <v>0</v>
      </c>
      <c r="Q628" s="79">
        <f t="shared" si="204"/>
        <v>0</v>
      </c>
      <c r="R628" s="65">
        <f>+HOSCA!R628+HOSLA!R628+'LLAY-LLAY'!R628+HPUT!R628+PSIQ.!R628+'C-LLAY'!R628+'C-SF'!R628+'C-LA'!R628+DIRECCION!R628</f>
        <v>0</v>
      </c>
      <c r="S628" s="78">
        <f t="shared" si="205"/>
        <v>0</v>
      </c>
      <c r="T628" s="45">
        <f>+HOSCA!T628+HOSLA!T628+'LLAY-LLAY'!T628+HPUT!T628+PSIQ.!T628+'C-LLAY'!T628+'C-SF'!T628+'C-LA'!T628+DIRECCION!T628</f>
        <v>0</v>
      </c>
      <c r="U628" s="79">
        <f t="shared" si="206"/>
        <v>0</v>
      </c>
      <c r="V628" s="65">
        <f>+HOSCA!V628+HOSLA!V628+'LLAY-LLAY'!V628+HPUT!V628+PSIQ.!V628+'C-LLAY'!V628+'C-SF'!V628+'C-LA'!V628+DIRECCION!V628</f>
        <v>0</v>
      </c>
      <c r="W628" s="78">
        <f t="shared" si="207"/>
        <v>0</v>
      </c>
      <c r="X628" s="45">
        <f>+HOSCA!X628+HOSLA!X628+'LLAY-LLAY'!X628+HPUT!X628+PSIQ.!X628+'C-LLAY'!X628+'C-SF'!X628+'C-LA'!X628+DIRECCION!X628</f>
        <v>0</v>
      </c>
      <c r="Y628" s="79">
        <f t="shared" si="208"/>
        <v>0</v>
      </c>
      <c r="Z628" s="65">
        <f>+HOSCA!Z628+HOSLA!Z628+'LLAY-LLAY'!Z628+HPUT!Z628+PSIQ.!Z628+'C-LLAY'!Z628+'C-SF'!Z628+'C-LA'!Z628+DIRECCION!Z628</f>
        <v>0</v>
      </c>
      <c r="AA628" s="78">
        <f t="shared" si="209"/>
        <v>0</v>
      </c>
      <c r="AB628" s="45">
        <f>+HOSCA!AB628+HOSLA!AB628+'LLAY-LLAY'!AB628+HPUT!AB628+PSIQ.!AB628+'C-LLAY'!AB628+'C-SF'!AB628+'C-LA'!AB628+DIRECCION!AB628</f>
        <v>0</v>
      </c>
      <c r="AC628" s="79">
        <f t="shared" si="210"/>
        <v>0</v>
      </c>
      <c r="AD628" s="65">
        <f>+HOSCA!AD628+HOSLA!AD628+'LLAY-LLAY'!AD628+HPUT!AD628+PSIQ.!AD628+'C-LLAY'!AD628+'C-SF'!AD628+'C-LA'!AD628+DIRECCION!AD628</f>
        <v>0</v>
      </c>
      <c r="AE628" s="78">
        <f t="shared" si="211"/>
        <v>0</v>
      </c>
      <c r="AF628" s="45">
        <f>+HOSCA!AF628+HOSLA!AF628+'LLAY-LLAY'!AF628+HPUT!AF628+PSIQ.!AF628+'C-LLAY'!AF628+'C-SF'!AF628+'C-LA'!AF628+DIRECCION!AF628</f>
        <v>0</v>
      </c>
      <c r="AG628" s="79">
        <f t="shared" si="212"/>
        <v>0</v>
      </c>
    </row>
    <row r="629" spans="1:33" ht="16.5" customHeight="1">
      <c r="A629" s="12">
        <v>1703155</v>
      </c>
      <c r="B629" s="24" t="s">
        <v>517</v>
      </c>
      <c r="C629" s="281">
        <v>1628340</v>
      </c>
      <c r="D629" s="45">
        <f>+HOSCA!D629+HOSLA!D629+'LLAY-LLAY'!D629+HPUT!D629+PSIQ.!D629+'C-LLAY'!D629+'C-SF'!D629+'C-LA'!D629+DIRECCION!D629</f>
        <v>0</v>
      </c>
      <c r="E629" s="46">
        <f t="shared" si="196"/>
        <v>0</v>
      </c>
      <c r="F629" s="46">
        <f t="shared" si="197"/>
        <v>0</v>
      </c>
      <c r="G629" s="46">
        <f t="shared" si="198"/>
        <v>0</v>
      </c>
      <c r="H629" s="53"/>
      <c r="I629" s="54"/>
      <c r="J629" s="65">
        <f>+HOSCA!J629+HOSLA!J629+'LLAY-LLAY'!J629+HPUT!J629+PSIQ.!J629+'C-LLAY'!J629+'C-SF'!J629+'C-LA'!J629+DIRECCION!J629</f>
        <v>0</v>
      </c>
      <c r="K629" s="78">
        <f t="shared" si="201"/>
        <v>0</v>
      </c>
      <c r="L629" s="45">
        <f>+HOSCA!L629+HOSLA!L629+'LLAY-LLAY'!L629+HPUT!L629+PSIQ.!L629+'C-LLAY'!L629+'C-SF'!L629+'C-LA'!L629+DIRECCION!L629</f>
        <v>0</v>
      </c>
      <c r="M629" s="79">
        <f t="shared" si="202"/>
        <v>0</v>
      </c>
      <c r="N629" s="65">
        <f>+HOSCA!N629+HOSLA!N629+'LLAY-LLAY'!N629+HPUT!N629+PSIQ.!N629+'C-LLAY'!N629+'C-SF'!N629+'C-LA'!N629+DIRECCION!N629</f>
        <v>0</v>
      </c>
      <c r="O629" s="78">
        <f t="shared" si="203"/>
        <v>0</v>
      </c>
      <c r="P629" s="45">
        <f>+HOSCA!P629+HOSLA!P629+'LLAY-LLAY'!P629+HPUT!P629+PSIQ.!P629+'C-LLAY'!P629+'C-SF'!P629+'C-LA'!P629+DIRECCION!P629</f>
        <v>0</v>
      </c>
      <c r="Q629" s="79">
        <f t="shared" si="204"/>
        <v>0</v>
      </c>
      <c r="R629" s="65">
        <f>+HOSCA!R629+HOSLA!R629+'LLAY-LLAY'!R629+HPUT!R629+PSIQ.!R629+'C-LLAY'!R629+'C-SF'!R629+'C-LA'!R629+DIRECCION!R629</f>
        <v>0</v>
      </c>
      <c r="S629" s="78">
        <f t="shared" si="205"/>
        <v>0</v>
      </c>
      <c r="T629" s="45">
        <f>+HOSCA!T629+HOSLA!T629+'LLAY-LLAY'!T629+HPUT!T629+PSIQ.!T629+'C-LLAY'!T629+'C-SF'!T629+'C-LA'!T629+DIRECCION!T629</f>
        <v>0</v>
      </c>
      <c r="U629" s="79">
        <f t="shared" si="206"/>
        <v>0</v>
      </c>
      <c r="V629" s="65">
        <f>+HOSCA!V629+HOSLA!V629+'LLAY-LLAY'!V629+HPUT!V629+PSIQ.!V629+'C-LLAY'!V629+'C-SF'!V629+'C-LA'!V629+DIRECCION!V629</f>
        <v>0</v>
      </c>
      <c r="W629" s="78">
        <f t="shared" si="207"/>
        <v>0</v>
      </c>
      <c r="X629" s="45">
        <f>+HOSCA!X629+HOSLA!X629+'LLAY-LLAY'!X629+HPUT!X629+PSIQ.!X629+'C-LLAY'!X629+'C-SF'!X629+'C-LA'!X629+DIRECCION!X629</f>
        <v>0</v>
      </c>
      <c r="Y629" s="79">
        <f t="shared" si="208"/>
        <v>0</v>
      </c>
      <c r="Z629" s="65">
        <f>+HOSCA!Z629+HOSLA!Z629+'LLAY-LLAY'!Z629+HPUT!Z629+PSIQ.!Z629+'C-LLAY'!Z629+'C-SF'!Z629+'C-LA'!Z629+DIRECCION!Z629</f>
        <v>0</v>
      </c>
      <c r="AA629" s="78">
        <f t="shared" si="209"/>
        <v>0</v>
      </c>
      <c r="AB629" s="45">
        <f>+HOSCA!AB629+HOSLA!AB629+'LLAY-LLAY'!AB629+HPUT!AB629+PSIQ.!AB629+'C-LLAY'!AB629+'C-SF'!AB629+'C-LA'!AB629+DIRECCION!AB629</f>
        <v>0</v>
      </c>
      <c r="AC629" s="79">
        <f t="shared" si="210"/>
        <v>0</v>
      </c>
      <c r="AD629" s="65">
        <f>+HOSCA!AD629+HOSLA!AD629+'LLAY-LLAY'!AD629+HPUT!AD629+PSIQ.!AD629+'C-LLAY'!AD629+'C-SF'!AD629+'C-LA'!AD629+DIRECCION!AD629</f>
        <v>0</v>
      </c>
      <c r="AE629" s="78">
        <f t="shared" si="211"/>
        <v>0</v>
      </c>
      <c r="AF629" s="45">
        <f>+HOSCA!AF629+HOSLA!AF629+'LLAY-LLAY'!AF629+HPUT!AF629+PSIQ.!AF629+'C-LLAY'!AF629+'C-SF'!AF629+'C-LA'!AF629+DIRECCION!AF629</f>
        <v>0</v>
      </c>
      <c r="AG629" s="79">
        <f t="shared" si="212"/>
        <v>0</v>
      </c>
    </row>
    <row r="630" spans="1:33" ht="16.5" customHeight="1">
      <c r="A630" s="12">
        <v>1703255</v>
      </c>
      <c r="B630" s="24" t="s">
        <v>518</v>
      </c>
      <c r="C630" s="281">
        <v>2104320</v>
      </c>
      <c r="D630" s="45">
        <f>+HOSCA!D630+HOSLA!D630+'LLAY-LLAY'!D630+HPUT!D630+PSIQ.!D630+'C-LLAY'!D630+'C-SF'!D630+'C-LA'!D630+DIRECCION!D630</f>
        <v>0</v>
      </c>
      <c r="E630" s="46">
        <f t="shared" si="196"/>
        <v>0</v>
      </c>
      <c r="F630" s="46">
        <f t="shared" si="197"/>
        <v>0</v>
      </c>
      <c r="G630" s="46">
        <f t="shared" si="198"/>
        <v>0</v>
      </c>
      <c r="H630" s="53"/>
      <c r="I630" s="54"/>
      <c r="J630" s="65">
        <f>+HOSCA!J630+HOSLA!J630+'LLAY-LLAY'!J630+HPUT!J630+PSIQ.!J630+'C-LLAY'!J630+'C-SF'!J630+'C-LA'!J630+DIRECCION!J630</f>
        <v>0</v>
      </c>
      <c r="K630" s="78">
        <f t="shared" si="201"/>
        <v>0</v>
      </c>
      <c r="L630" s="45">
        <f>+HOSCA!L630+HOSLA!L630+'LLAY-LLAY'!L630+HPUT!L630+PSIQ.!L630+'C-LLAY'!L630+'C-SF'!L630+'C-LA'!L630+DIRECCION!L630</f>
        <v>0</v>
      </c>
      <c r="M630" s="79">
        <f t="shared" si="202"/>
        <v>0</v>
      </c>
      <c r="N630" s="65">
        <f>+HOSCA!N630+HOSLA!N630+'LLAY-LLAY'!N630+HPUT!N630+PSIQ.!N630+'C-LLAY'!N630+'C-SF'!N630+'C-LA'!N630+DIRECCION!N630</f>
        <v>0</v>
      </c>
      <c r="O630" s="78">
        <f t="shared" si="203"/>
        <v>0</v>
      </c>
      <c r="P630" s="45">
        <f>+HOSCA!P630+HOSLA!P630+'LLAY-LLAY'!P630+HPUT!P630+PSIQ.!P630+'C-LLAY'!P630+'C-SF'!P630+'C-LA'!P630+DIRECCION!P630</f>
        <v>0</v>
      </c>
      <c r="Q630" s="79">
        <f t="shared" si="204"/>
        <v>0</v>
      </c>
      <c r="R630" s="65">
        <f>+HOSCA!R630+HOSLA!R630+'LLAY-LLAY'!R630+HPUT!R630+PSIQ.!R630+'C-LLAY'!R630+'C-SF'!R630+'C-LA'!R630+DIRECCION!R630</f>
        <v>0</v>
      </c>
      <c r="S630" s="78">
        <f t="shared" si="205"/>
        <v>0</v>
      </c>
      <c r="T630" s="45">
        <f>+HOSCA!T630+HOSLA!T630+'LLAY-LLAY'!T630+HPUT!T630+PSIQ.!T630+'C-LLAY'!T630+'C-SF'!T630+'C-LA'!T630+DIRECCION!T630</f>
        <v>0</v>
      </c>
      <c r="U630" s="79">
        <f t="shared" si="206"/>
        <v>0</v>
      </c>
      <c r="V630" s="65">
        <f>+HOSCA!V630+HOSLA!V630+'LLAY-LLAY'!V630+HPUT!V630+PSIQ.!V630+'C-LLAY'!V630+'C-SF'!V630+'C-LA'!V630+DIRECCION!V630</f>
        <v>0</v>
      </c>
      <c r="W630" s="78">
        <f t="shared" si="207"/>
        <v>0</v>
      </c>
      <c r="X630" s="45">
        <f>+HOSCA!X630+HOSLA!X630+'LLAY-LLAY'!X630+HPUT!X630+PSIQ.!X630+'C-LLAY'!X630+'C-SF'!X630+'C-LA'!X630+DIRECCION!X630</f>
        <v>0</v>
      </c>
      <c r="Y630" s="79">
        <f t="shared" si="208"/>
        <v>0</v>
      </c>
      <c r="Z630" s="65">
        <f>+HOSCA!Z630+HOSLA!Z630+'LLAY-LLAY'!Z630+HPUT!Z630+PSIQ.!Z630+'C-LLAY'!Z630+'C-SF'!Z630+'C-LA'!Z630+DIRECCION!Z630</f>
        <v>0</v>
      </c>
      <c r="AA630" s="78">
        <f t="shared" si="209"/>
        <v>0</v>
      </c>
      <c r="AB630" s="45">
        <f>+HOSCA!AB630+HOSLA!AB630+'LLAY-LLAY'!AB630+HPUT!AB630+PSIQ.!AB630+'C-LLAY'!AB630+'C-SF'!AB630+'C-LA'!AB630+DIRECCION!AB630</f>
        <v>0</v>
      </c>
      <c r="AC630" s="79">
        <f t="shared" si="210"/>
        <v>0</v>
      </c>
      <c r="AD630" s="65">
        <f>+HOSCA!AD630+HOSLA!AD630+'LLAY-LLAY'!AD630+HPUT!AD630+PSIQ.!AD630+'C-LLAY'!AD630+'C-SF'!AD630+'C-LA'!AD630+DIRECCION!AD630</f>
        <v>0</v>
      </c>
      <c r="AE630" s="78">
        <f t="shared" si="211"/>
        <v>0</v>
      </c>
      <c r="AF630" s="45">
        <f>+HOSCA!AF630+HOSLA!AF630+'LLAY-LLAY'!AF630+HPUT!AF630+PSIQ.!AF630+'C-LLAY'!AF630+'C-SF'!AF630+'C-LA'!AF630+DIRECCION!AF630</f>
        <v>0</v>
      </c>
      <c r="AG630" s="79">
        <f t="shared" si="212"/>
        <v>0</v>
      </c>
    </row>
    <row r="631" spans="1:33" ht="16.5" customHeight="1">
      <c r="A631" s="12"/>
      <c r="B631" s="27" t="s">
        <v>519</v>
      </c>
      <c r="C631" s="281">
        <v>1764710</v>
      </c>
      <c r="D631" s="45">
        <f>+HOSCA!D631+HOSLA!D631+'LLAY-LLAY'!D631+HPUT!D631+PSIQ.!D631+'C-LLAY'!D631+'C-SF'!D631+'C-LA'!D631+DIRECCION!D631</f>
        <v>0</v>
      </c>
      <c r="E631" s="46">
        <f t="shared" si="196"/>
        <v>0</v>
      </c>
      <c r="F631" s="46">
        <f t="shared" si="197"/>
        <v>0</v>
      </c>
      <c r="G631" s="46">
        <f t="shared" si="198"/>
        <v>0</v>
      </c>
      <c r="H631" s="53"/>
      <c r="I631" s="54"/>
      <c r="J631" s="65">
        <f>+HOSCA!J631+HOSLA!J631+'LLAY-LLAY'!J631+HPUT!J631+PSIQ.!J631+'C-LLAY'!J631+'C-SF'!J631+'C-LA'!J631+DIRECCION!J631</f>
        <v>0</v>
      </c>
      <c r="K631" s="78">
        <f t="shared" si="201"/>
        <v>0</v>
      </c>
      <c r="L631" s="45">
        <f>+HOSCA!L631+HOSLA!L631+'LLAY-LLAY'!L631+HPUT!L631+PSIQ.!L631+'C-LLAY'!L631+'C-SF'!L631+'C-LA'!L631+DIRECCION!L631</f>
        <v>0</v>
      </c>
      <c r="M631" s="79">
        <f t="shared" si="202"/>
        <v>0</v>
      </c>
      <c r="N631" s="65">
        <f>+HOSCA!N631+HOSLA!N631+'LLAY-LLAY'!N631+HPUT!N631+PSIQ.!N631+'C-LLAY'!N631+'C-SF'!N631+'C-LA'!N631+DIRECCION!N631</f>
        <v>0</v>
      </c>
      <c r="O631" s="78">
        <f t="shared" si="203"/>
        <v>0</v>
      </c>
      <c r="P631" s="45">
        <f>+HOSCA!P631+HOSLA!P631+'LLAY-LLAY'!P631+HPUT!P631+PSIQ.!P631+'C-LLAY'!P631+'C-SF'!P631+'C-LA'!P631+DIRECCION!P631</f>
        <v>0</v>
      </c>
      <c r="Q631" s="79">
        <f t="shared" si="204"/>
        <v>0</v>
      </c>
      <c r="R631" s="65">
        <f>+HOSCA!R631+HOSLA!R631+'LLAY-LLAY'!R631+HPUT!R631+PSIQ.!R631+'C-LLAY'!R631+'C-SF'!R631+'C-LA'!R631+DIRECCION!R631</f>
        <v>0</v>
      </c>
      <c r="S631" s="78">
        <f t="shared" si="205"/>
        <v>0</v>
      </c>
      <c r="T631" s="45">
        <f>+HOSCA!T631+HOSLA!T631+'LLAY-LLAY'!T631+HPUT!T631+PSIQ.!T631+'C-LLAY'!T631+'C-SF'!T631+'C-LA'!T631+DIRECCION!T631</f>
        <v>0</v>
      </c>
      <c r="U631" s="79">
        <f t="shared" si="206"/>
        <v>0</v>
      </c>
      <c r="V631" s="65">
        <f>+HOSCA!V631+HOSLA!V631+'LLAY-LLAY'!V631+HPUT!V631+PSIQ.!V631+'C-LLAY'!V631+'C-SF'!V631+'C-LA'!V631+DIRECCION!V631</f>
        <v>0</v>
      </c>
      <c r="W631" s="78">
        <f t="shared" si="207"/>
        <v>0</v>
      </c>
      <c r="X631" s="45">
        <f>+HOSCA!X631+HOSLA!X631+'LLAY-LLAY'!X631+HPUT!X631+PSIQ.!X631+'C-LLAY'!X631+'C-SF'!X631+'C-LA'!X631+DIRECCION!X631</f>
        <v>0</v>
      </c>
      <c r="Y631" s="79">
        <f t="shared" si="208"/>
        <v>0</v>
      </c>
      <c r="Z631" s="65">
        <f>+HOSCA!Z631+HOSLA!Z631+'LLAY-LLAY'!Z631+HPUT!Z631+PSIQ.!Z631+'C-LLAY'!Z631+'C-SF'!Z631+'C-LA'!Z631+DIRECCION!Z631</f>
        <v>0</v>
      </c>
      <c r="AA631" s="78">
        <f t="shared" si="209"/>
        <v>0</v>
      </c>
      <c r="AB631" s="45">
        <f>+HOSCA!AB631+HOSLA!AB631+'LLAY-LLAY'!AB631+HPUT!AB631+PSIQ.!AB631+'C-LLAY'!AB631+'C-SF'!AB631+'C-LA'!AB631+DIRECCION!AB631</f>
        <v>0</v>
      </c>
      <c r="AC631" s="79">
        <f t="shared" si="210"/>
        <v>0</v>
      </c>
      <c r="AD631" s="65">
        <f>+HOSCA!AD631+HOSLA!AD631+'LLAY-LLAY'!AD631+HPUT!AD631+PSIQ.!AD631+'C-LLAY'!AD631+'C-SF'!AD631+'C-LA'!AD631+DIRECCION!AD631</f>
        <v>0</v>
      </c>
      <c r="AE631" s="78">
        <f t="shared" si="211"/>
        <v>0</v>
      </c>
      <c r="AF631" s="45">
        <f>+HOSCA!AF631+HOSLA!AF631+'LLAY-LLAY'!AF631+HPUT!AF631+PSIQ.!AF631+'C-LLAY'!AF631+'C-SF'!AF631+'C-LA'!AF631+DIRECCION!AF631</f>
        <v>0</v>
      </c>
      <c r="AG631" s="79">
        <f t="shared" si="212"/>
        <v>0</v>
      </c>
    </row>
    <row r="632" spans="1:33" ht="16.5" customHeight="1">
      <c r="A632" s="12"/>
      <c r="B632" s="27"/>
      <c r="C632" s="14"/>
      <c r="D632" s="45"/>
      <c r="E632" s="46"/>
      <c r="F632" s="46"/>
      <c r="G632" s="46"/>
      <c r="H632" s="53"/>
      <c r="I632" s="54"/>
      <c r="J632" s="65"/>
      <c r="K632" s="78"/>
      <c r="L632" s="45"/>
      <c r="M632" s="79"/>
      <c r="N632" s="65"/>
      <c r="O632" s="78"/>
      <c r="P632" s="45"/>
      <c r="Q632" s="79"/>
      <c r="R632" s="65"/>
      <c r="S632" s="78"/>
      <c r="T632" s="45"/>
      <c r="U632" s="79"/>
      <c r="V632" s="65"/>
      <c r="W632" s="78"/>
      <c r="X632" s="45"/>
      <c r="Y632" s="79"/>
      <c r="Z632" s="65"/>
      <c r="AA632" s="78"/>
      <c r="AB632" s="45"/>
      <c r="AC632" s="79"/>
      <c r="AD632" s="65"/>
      <c r="AE632" s="78"/>
      <c r="AF632" s="45"/>
      <c r="AG632" s="79"/>
    </row>
    <row r="633" spans="1:33" ht="16.5" customHeight="1">
      <c r="A633" s="98"/>
      <c r="B633" s="83" t="s">
        <v>1169</v>
      </c>
      <c r="C633" s="99"/>
      <c r="D633" s="100">
        <f>SUM(D634:D651)</f>
        <v>1038</v>
      </c>
      <c r="E633" s="101">
        <f>SUM(E634:E651)</f>
        <v>1020</v>
      </c>
      <c r="F633" s="101">
        <f>SUM(F634:F651)</f>
        <v>104302040</v>
      </c>
      <c r="G633" s="101">
        <f>SUM(G634:G651)</f>
        <v>102457870</v>
      </c>
      <c r="H633" s="102">
        <f t="shared" si="199"/>
        <v>0.98265895953757221</v>
      </c>
      <c r="I633" s="103">
        <f t="shared" si="200"/>
        <v>0.98231894601486225</v>
      </c>
      <c r="J633" s="100">
        <f>SUM(J634:J651)</f>
        <v>92</v>
      </c>
      <c r="K633" s="106">
        <f>SUM(K634:K651)</f>
        <v>11505950</v>
      </c>
      <c r="L633" s="100">
        <f t="shared" ref="L633:AG633" si="215">SUM(L634:L651)</f>
        <v>58</v>
      </c>
      <c r="M633" s="106">
        <f t="shared" si="215"/>
        <v>6964440</v>
      </c>
      <c r="N633" s="100">
        <f t="shared" si="215"/>
        <v>101</v>
      </c>
      <c r="O633" s="106">
        <f t="shared" si="215"/>
        <v>10024470</v>
      </c>
      <c r="P633" s="100">
        <f t="shared" si="215"/>
        <v>95</v>
      </c>
      <c r="Q633" s="106">
        <f t="shared" si="215"/>
        <v>8863710</v>
      </c>
      <c r="R633" s="100">
        <f t="shared" si="215"/>
        <v>89</v>
      </c>
      <c r="S633" s="106">
        <f t="shared" si="215"/>
        <v>7907810</v>
      </c>
      <c r="T633" s="100">
        <f t="shared" si="215"/>
        <v>74</v>
      </c>
      <c r="U633" s="106">
        <f t="shared" si="215"/>
        <v>6377930</v>
      </c>
      <c r="V633" s="100">
        <f t="shared" si="215"/>
        <v>103</v>
      </c>
      <c r="W633" s="106">
        <f t="shared" si="215"/>
        <v>10168390</v>
      </c>
      <c r="X633" s="100">
        <f t="shared" si="215"/>
        <v>75</v>
      </c>
      <c r="Y633" s="106">
        <f t="shared" si="215"/>
        <v>6605260</v>
      </c>
      <c r="Z633" s="100">
        <f t="shared" si="215"/>
        <v>67</v>
      </c>
      <c r="AA633" s="106">
        <f t="shared" si="215"/>
        <v>6871900</v>
      </c>
      <c r="AB633" s="100">
        <f t="shared" si="215"/>
        <v>110</v>
      </c>
      <c r="AC633" s="106">
        <f t="shared" si="215"/>
        <v>10489060</v>
      </c>
      <c r="AD633" s="100">
        <f t="shared" si="215"/>
        <v>67</v>
      </c>
      <c r="AE633" s="106">
        <f t="shared" si="215"/>
        <v>6971430</v>
      </c>
      <c r="AF633" s="100">
        <f t="shared" si="215"/>
        <v>89</v>
      </c>
      <c r="AG633" s="106">
        <f t="shared" si="215"/>
        <v>9707520</v>
      </c>
    </row>
    <row r="634" spans="1:33" ht="16.5" customHeight="1">
      <c r="A634" s="12" t="s">
        <v>950</v>
      </c>
      <c r="B634" s="27" t="s">
        <v>521</v>
      </c>
      <c r="C634" s="281">
        <v>5980</v>
      </c>
      <c r="D634" s="45">
        <f>+HOSCA!D634+HOSLA!D634+'LLAY-LLAY'!D634+HPUT!D634+PSIQ.!D634+'C-LLAY'!D634+'C-SF'!D634+'C-LA'!D634+DIRECCION!D634</f>
        <v>0</v>
      </c>
      <c r="E634" s="46">
        <f t="shared" si="196"/>
        <v>0</v>
      </c>
      <c r="F634" s="46">
        <f t="shared" si="197"/>
        <v>0</v>
      </c>
      <c r="G634" s="46">
        <f t="shared" si="198"/>
        <v>0</v>
      </c>
      <c r="H634" s="53" t="e">
        <f t="shared" si="199"/>
        <v>#DIV/0!</v>
      </c>
      <c r="I634" s="54" t="e">
        <f t="shared" si="200"/>
        <v>#DIV/0!</v>
      </c>
      <c r="J634" s="65">
        <f>+HOSCA!J634+HOSLA!J634+'LLAY-LLAY'!J634+HPUT!J634+PSIQ.!J634+'C-LLAY'!J634+'C-SF'!J634+'C-LA'!J634+DIRECCION!J634</f>
        <v>0</v>
      </c>
      <c r="K634" s="78">
        <f t="shared" si="201"/>
        <v>0</v>
      </c>
      <c r="L634" s="45">
        <f>+HOSCA!L634+HOSLA!L634+'LLAY-LLAY'!L634+HPUT!L634+PSIQ.!L634+'C-LLAY'!L634+'C-SF'!L634+'C-LA'!L634+DIRECCION!L634</f>
        <v>0</v>
      </c>
      <c r="M634" s="79">
        <f t="shared" si="202"/>
        <v>0</v>
      </c>
      <c r="N634" s="65">
        <f>+HOSCA!N634+HOSLA!N634+'LLAY-LLAY'!N634+HPUT!N634+PSIQ.!N634+'C-LLAY'!N634+'C-SF'!N634+'C-LA'!N634+DIRECCION!N634</f>
        <v>0</v>
      </c>
      <c r="O634" s="78">
        <f t="shared" si="203"/>
        <v>0</v>
      </c>
      <c r="P634" s="45">
        <f>+HOSCA!P634+HOSLA!P634+'LLAY-LLAY'!P634+HPUT!P634+PSIQ.!P634+'C-LLAY'!P634+'C-SF'!P634+'C-LA'!P634+DIRECCION!P634</f>
        <v>0</v>
      </c>
      <c r="Q634" s="79">
        <f t="shared" si="204"/>
        <v>0</v>
      </c>
      <c r="R634" s="65">
        <f>+HOSCA!R634+HOSLA!R634+'LLAY-LLAY'!R634+HPUT!R634+PSIQ.!R634+'C-LLAY'!R634+'C-SF'!R634+'C-LA'!R634+DIRECCION!R634</f>
        <v>0</v>
      </c>
      <c r="S634" s="78">
        <f t="shared" si="205"/>
        <v>0</v>
      </c>
      <c r="T634" s="45">
        <f>+HOSCA!T634+HOSLA!T634+'LLAY-LLAY'!T634+HPUT!T634+PSIQ.!T634+'C-LLAY'!T634+'C-SF'!T634+'C-LA'!T634+DIRECCION!T634</f>
        <v>0</v>
      </c>
      <c r="U634" s="79">
        <f t="shared" si="206"/>
        <v>0</v>
      </c>
      <c r="V634" s="65">
        <f>+HOSCA!V634+HOSLA!V634+'LLAY-LLAY'!V634+HPUT!V634+PSIQ.!V634+'C-LLAY'!V634+'C-SF'!V634+'C-LA'!V634+DIRECCION!V634</f>
        <v>0</v>
      </c>
      <c r="W634" s="78">
        <f t="shared" si="207"/>
        <v>0</v>
      </c>
      <c r="X634" s="45">
        <f>+HOSCA!X634+HOSLA!X634+'LLAY-LLAY'!X634+HPUT!X634+PSIQ.!X634+'C-LLAY'!X634+'C-SF'!X634+'C-LA'!X634+DIRECCION!X634</f>
        <v>0</v>
      </c>
      <c r="Y634" s="79">
        <f t="shared" si="208"/>
        <v>0</v>
      </c>
      <c r="Z634" s="65">
        <f>+HOSCA!Z634+HOSLA!Z634+'LLAY-LLAY'!Z634+HPUT!Z634+PSIQ.!Z634+'C-LLAY'!Z634+'C-SF'!Z634+'C-LA'!Z634+DIRECCION!Z634</f>
        <v>0</v>
      </c>
      <c r="AA634" s="78">
        <f t="shared" si="209"/>
        <v>0</v>
      </c>
      <c r="AB634" s="45">
        <f>+HOSCA!AB634+HOSLA!AB634+'LLAY-LLAY'!AB634+HPUT!AB634+PSIQ.!AB634+'C-LLAY'!AB634+'C-SF'!AB634+'C-LA'!AB634+DIRECCION!AB634</f>
        <v>0</v>
      </c>
      <c r="AC634" s="79">
        <f t="shared" si="210"/>
        <v>0</v>
      </c>
      <c r="AD634" s="65">
        <f>+HOSCA!AD634+HOSLA!AD634+'LLAY-LLAY'!AD634+HPUT!AD634+PSIQ.!AD634+'C-LLAY'!AD634+'C-SF'!AD634+'C-LA'!AD634+DIRECCION!AD634</f>
        <v>0</v>
      </c>
      <c r="AE634" s="78">
        <f t="shared" si="211"/>
        <v>0</v>
      </c>
      <c r="AF634" s="45">
        <f>+HOSCA!AF634+HOSLA!AF634+'LLAY-LLAY'!AF634+HPUT!AF634+PSIQ.!AF634+'C-LLAY'!AF634+'C-SF'!AF634+'C-LA'!AF634+DIRECCION!AF634</f>
        <v>0</v>
      </c>
      <c r="AG634" s="79">
        <f t="shared" si="212"/>
        <v>0</v>
      </c>
    </row>
    <row r="635" spans="1:33" ht="16.5" customHeight="1">
      <c r="A635" s="12">
        <v>3101001</v>
      </c>
      <c r="B635" s="27" t="s">
        <v>522</v>
      </c>
      <c r="C635" s="281">
        <v>132090</v>
      </c>
      <c r="D635" s="45">
        <f>+HOSCA!D635+HOSLA!D635+'LLAY-LLAY'!D635+HPUT!D635+PSIQ.!D635+'C-LLAY'!D635+'C-SF'!D635+'C-LA'!D635+DIRECCION!D635</f>
        <v>322</v>
      </c>
      <c r="E635" s="46">
        <f t="shared" si="196"/>
        <v>310</v>
      </c>
      <c r="F635" s="46">
        <f t="shared" si="197"/>
        <v>42532980</v>
      </c>
      <c r="G635" s="46">
        <f t="shared" si="198"/>
        <v>40947900</v>
      </c>
      <c r="H635" s="53">
        <f t="shared" si="199"/>
        <v>0.96273291925465843</v>
      </c>
      <c r="I635" s="54">
        <f t="shared" si="200"/>
        <v>0.96273291925465843</v>
      </c>
      <c r="J635" s="65">
        <f>+HOSCA!J635+HOSLA!J635+'LLAY-LLAY'!J635+HPUT!J635+PSIQ.!J635+'C-LLAY'!J635+'C-SF'!J635+'C-LA'!J635+DIRECCION!J635</f>
        <v>36</v>
      </c>
      <c r="K635" s="78">
        <f t="shared" si="201"/>
        <v>4755240</v>
      </c>
      <c r="L635" s="45">
        <f>+HOSCA!L635+HOSLA!L635+'LLAY-LLAY'!L635+HPUT!L635+PSIQ.!L635+'C-LLAY'!L635+'C-SF'!L635+'C-LA'!L635+DIRECCION!L635</f>
        <v>18</v>
      </c>
      <c r="M635" s="79">
        <f t="shared" si="202"/>
        <v>2377620</v>
      </c>
      <c r="N635" s="65">
        <f>+HOSCA!N635+HOSLA!N635+'LLAY-LLAY'!N635+HPUT!N635+PSIQ.!N635+'C-LLAY'!N635+'C-SF'!N635+'C-LA'!N635+DIRECCION!N635</f>
        <v>29</v>
      </c>
      <c r="O635" s="78">
        <f t="shared" si="203"/>
        <v>3830610</v>
      </c>
      <c r="P635" s="45">
        <f>+HOSCA!P635+HOSLA!P635+'LLAY-LLAY'!P635+HPUT!P635+PSIQ.!P635+'C-LLAY'!P635+'C-SF'!P635+'C-LA'!P635+DIRECCION!P635</f>
        <v>23</v>
      </c>
      <c r="Q635" s="79">
        <f t="shared" si="204"/>
        <v>3038070</v>
      </c>
      <c r="R635" s="65">
        <f>+HOSCA!R635+HOSLA!R635+'LLAY-LLAY'!R635+HPUT!R635+PSIQ.!R635+'C-LLAY'!R635+'C-SF'!R635+'C-LA'!R635+DIRECCION!R635</f>
        <v>25</v>
      </c>
      <c r="S635" s="78">
        <f t="shared" si="205"/>
        <v>3302250</v>
      </c>
      <c r="T635" s="45">
        <f>+HOSCA!T635+HOSLA!T635+'LLAY-LLAY'!T635+HPUT!T635+PSIQ.!T635+'C-LLAY'!T635+'C-SF'!T635+'C-LA'!T635+DIRECCION!T635</f>
        <v>13</v>
      </c>
      <c r="U635" s="79">
        <f t="shared" si="206"/>
        <v>1717170</v>
      </c>
      <c r="V635" s="65">
        <f>+HOSCA!V635+HOSLA!V635+'LLAY-LLAY'!V635+HPUT!V635+PSIQ.!V635+'C-LLAY'!V635+'C-SF'!V635+'C-LA'!V635+DIRECCION!V635</f>
        <v>35</v>
      </c>
      <c r="W635" s="78">
        <f t="shared" si="207"/>
        <v>4623150</v>
      </c>
      <c r="X635" s="45">
        <f>+HOSCA!X635+HOSLA!X635+'LLAY-LLAY'!X635+HPUT!X635+PSIQ.!X635+'C-LLAY'!X635+'C-SF'!X635+'C-LA'!X635+DIRECCION!X635</f>
        <v>21</v>
      </c>
      <c r="Y635" s="79">
        <f t="shared" si="208"/>
        <v>2773890</v>
      </c>
      <c r="Z635" s="65">
        <f>+HOSCA!Z635+HOSLA!Z635+'LLAY-LLAY'!Z635+HPUT!Z635+PSIQ.!Z635+'C-LLAY'!Z635+'C-SF'!Z635+'C-LA'!Z635+DIRECCION!Z635</f>
        <v>24</v>
      </c>
      <c r="AA635" s="78">
        <f t="shared" si="209"/>
        <v>3170160</v>
      </c>
      <c r="AB635" s="45">
        <f>+HOSCA!AB635+HOSLA!AB635+'LLAY-LLAY'!AB635+HPUT!AB635+PSIQ.!AB635+'C-LLAY'!AB635+'C-SF'!AB635+'C-LA'!AB635+DIRECCION!AB635</f>
        <v>29</v>
      </c>
      <c r="AC635" s="79">
        <f t="shared" si="210"/>
        <v>3830610</v>
      </c>
      <c r="AD635" s="65">
        <f>+HOSCA!AD635+HOSLA!AD635+'LLAY-LLAY'!AD635+HPUT!AD635+PSIQ.!AD635+'C-LLAY'!AD635+'C-SF'!AD635+'C-LA'!AD635+DIRECCION!AD635</f>
        <v>24</v>
      </c>
      <c r="AE635" s="78">
        <f t="shared" si="211"/>
        <v>3170160</v>
      </c>
      <c r="AF635" s="45">
        <f>+HOSCA!AF635+HOSLA!AF635+'LLAY-LLAY'!AF635+HPUT!AF635+PSIQ.!AF635+'C-LLAY'!AF635+'C-SF'!AF635+'C-LA'!AF635+DIRECCION!AF635</f>
        <v>33</v>
      </c>
      <c r="AG635" s="79">
        <f t="shared" si="212"/>
        <v>4358970</v>
      </c>
    </row>
    <row r="636" spans="1:33" ht="16.5" customHeight="1">
      <c r="A636" s="12">
        <v>3101101</v>
      </c>
      <c r="B636" s="27" t="s">
        <v>523</v>
      </c>
      <c r="C636" s="281">
        <v>145360</v>
      </c>
      <c r="D636" s="45">
        <f>+HOSCA!D636+HOSLA!D636+'LLAY-LLAY'!D636+HPUT!D636+PSIQ.!D636+'C-LLAY'!D636+'C-SF'!D636+'C-LA'!D636+DIRECCION!D636</f>
        <v>27</v>
      </c>
      <c r="E636" s="46">
        <f t="shared" si="196"/>
        <v>26</v>
      </c>
      <c r="F636" s="46">
        <f t="shared" si="197"/>
        <v>3924720</v>
      </c>
      <c r="G636" s="46">
        <f t="shared" si="198"/>
        <v>3779360</v>
      </c>
      <c r="H636" s="53">
        <f t="shared" si="199"/>
        <v>0.96296296296296291</v>
      </c>
      <c r="I636" s="54">
        <f t="shared" si="200"/>
        <v>0.96296296296296291</v>
      </c>
      <c r="J636" s="65">
        <f>+HOSCA!J636+HOSLA!J636+'LLAY-LLAY'!J636+HPUT!J636+PSIQ.!J636+'C-LLAY'!J636+'C-SF'!J636+'C-LA'!J636+DIRECCION!J636</f>
        <v>2</v>
      </c>
      <c r="K636" s="78">
        <f t="shared" si="201"/>
        <v>290720</v>
      </c>
      <c r="L636" s="45">
        <f>+HOSCA!L636+HOSLA!L636+'LLAY-LLAY'!L636+HPUT!L636+PSIQ.!L636+'C-LLAY'!L636+'C-SF'!L636+'C-LA'!L636+DIRECCION!L636</f>
        <v>4</v>
      </c>
      <c r="M636" s="79">
        <f t="shared" si="202"/>
        <v>581440</v>
      </c>
      <c r="N636" s="65">
        <f>+HOSCA!N636+HOSLA!N636+'LLAY-LLAY'!N636+HPUT!N636+PSIQ.!N636+'C-LLAY'!N636+'C-SF'!N636+'C-LA'!N636+DIRECCION!N636</f>
        <v>2</v>
      </c>
      <c r="O636" s="78">
        <f t="shared" si="203"/>
        <v>290720</v>
      </c>
      <c r="P636" s="45">
        <f>+HOSCA!P636+HOSLA!P636+'LLAY-LLAY'!P636+HPUT!P636+PSIQ.!P636+'C-LLAY'!P636+'C-SF'!P636+'C-LA'!P636+DIRECCION!P636</f>
        <v>2</v>
      </c>
      <c r="Q636" s="79">
        <f t="shared" si="204"/>
        <v>290720</v>
      </c>
      <c r="R636" s="65">
        <f>+HOSCA!R636+HOSLA!R636+'LLAY-LLAY'!R636+HPUT!R636+PSIQ.!R636+'C-LLAY'!R636+'C-SF'!R636+'C-LA'!R636+DIRECCION!R636</f>
        <v>1</v>
      </c>
      <c r="S636" s="78">
        <f t="shared" si="205"/>
        <v>145360</v>
      </c>
      <c r="T636" s="45">
        <f>+HOSCA!T636+HOSLA!T636+'LLAY-LLAY'!T636+HPUT!T636+PSIQ.!T636+'C-LLAY'!T636+'C-SF'!T636+'C-LA'!T636+DIRECCION!T636</f>
        <v>3</v>
      </c>
      <c r="U636" s="79">
        <f t="shared" si="206"/>
        <v>436080</v>
      </c>
      <c r="V636" s="65">
        <f>+HOSCA!V636+HOSLA!V636+'LLAY-LLAY'!V636+HPUT!V636+PSIQ.!V636+'C-LLAY'!V636+'C-SF'!V636+'C-LA'!V636+DIRECCION!V636</f>
        <v>2</v>
      </c>
      <c r="W636" s="78">
        <f t="shared" si="207"/>
        <v>290720</v>
      </c>
      <c r="X636" s="45">
        <f>+HOSCA!X636+HOSLA!X636+'LLAY-LLAY'!X636+HPUT!X636+PSIQ.!X636+'C-LLAY'!X636+'C-SF'!X636+'C-LA'!X636+DIRECCION!X636</f>
        <v>1</v>
      </c>
      <c r="Y636" s="79">
        <f t="shared" si="208"/>
        <v>145360</v>
      </c>
      <c r="Z636" s="65">
        <f>+HOSCA!Z636+HOSLA!Z636+'LLAY-LLAY'!Z636+HPUT!Z636+PSIQ.!Z636+'C-LLAY'!Z636+'C-SF'!Z636+'C-LA'!Z636+DIRECCION!Z636</f>
        <v>2</v>
      </c>
      <c r="AA636" s="78">
        <f t="shared" si="209"/>
        <v>290720</v>
      </c>
      <c r="AB636" s="45">
        <f>+HOSCA!AB636+HOSLA!AB636+'LLAY-LLAY'!AB636+HPUT!AB636+PSIQ.!AB636+'C-LLAY'!AB636+'C-SF'!AB636+'C-LA'!AB636+DIRECCION!AB636</f>
        <v>3</v>
      </c>
      <c r="AC636" s="79">
        <f t="shared" si="210"/>
        <v>436080</v>
      </c>
      <c r="AD636" s="65">
        <f>+HOSCA!AD636+HOSLA!AD636+'LLAY-LLAY'!AD636+HPUT!AD636+PSIQ.!AD636+'C-LLAY'!AD636+'C-SF'!AD636+'C-LA'!AD636+DIRECCION!AD636</f>
        <v>0</v>
      </c>
      <c r="AE636" s="78">
        <f t="shared" si="211"/>
        <v>0</v>
      </c>
      <c r="AF636" s="45">
        <f>+HOSCA!AF636+HOSLA!AF636+'LLAY-LLAY'!AF636+HPUT!AF636+PSIQ.!AF636+'C-LLAY'!AF636+'C-SF'!AF636+'C-LA'!AF636+DIRECCION!AF636</f>
        <v>4</v>
      </c>
      <c r="AG636" s="79">
        <f t="shared" si="212"/>
        <v>581440</v>
      </c>
    </row>
    <row r="637" spans="1:33" ht="16.5" customHeight="1">
      <c r="A637" s="12">
        <v>3101002</v>
      </c>
      <c r="B637" s="27" t="s">
        <v>524</v>
      </c>
      <c r="C637" s="281">
        <v>211890</v>
      </c>
      <c r="D637" s="45">
        <f>+HOSCA!D637+HOSLA!D637+'LLAY-LLAY'!D637+HPUT!D637+PSIQ.!D637+'C-LLAY'!D637+'C-SF'!D637+'C-LA'!D637+DIRECCION!D637</f>
        <v>25</v>
      </c>
      <c r="E637" s="46">
        <f t="shared" si="196"/>
        <v>21</v>
      </c>
      <c r="F637" s="46">
        <f t="shared" si="197"/>
        <v>5297250</v>
      </c>
      <c r="G637" s="46">
        <f t="shared" si="198"/>
        <v>4449690</v>
      </c>
      <c r="H637" s="53">
        <f t="shared" si="199"/>
        <v>0.84</v>
      </c>
      <c r="I637" s="54">
        <f t="shared" si="200"/>
        <v>0.84</v>
      </c>
      <c r="J637" s="65">
        <f>+HOSCA!J637+HOSLA!J637+'LLAY-LLAY'!J637+HPUT!J637+PSIQ.!J637+'C-LLAY'!J637+'C-SF'!J637+'C-LA'!J637+DIRECCION!J637</f>
        <v>3</v>
      </c>
      <c r="K637" s="78">
        <f t="shared" si="201"/>
        <v>635670</v>
      </c>
      <c r="L637" s="45">
        <f>+HOSCA!L637+HOSLA!L637+'LLAY-LLAY'!L637+HPUT!L637+PSIQ.!L637+'C-LLAY'!L637+'C-SF'!L637+'C-LA'!L637+DIRECCION!L637</f>
        <v>4</v>
      </c>
      <c r="M637" s="79">
        <f t="shared" si="202"/>
        <v>847560</v>
      </c>
      <c r="N637" s="65">
        <f>+HOSCA!N637+HOSLA!N637+'LLAY-LLAY'!N637+HPUT!N637+PSIQ.!N637+'C-LLAY'!N637+'C-SF'!N637+'C-LA'!N637+DIRECCION!N637</f>
        <v>0</v>
      </c>
      <c r="O637" s="78">
        <f t="shared" si="203"/>
        <v>0</v>
      </c>
      <c r="P637" s="45">
        <f>+HOSCA!P637+HOSLA!P637+'LLAY-LLAY'!P637+HPUT!P637+PSIQ.!P637+'C-LLAY'!P637+'C-SF'!P637+'C-LA'!P637+DIRECCION!P637</f>
        <v>2</v>
      </c>
      <c r="Q637" s="79">
        <f t="shared" si="204"/>
        <v>423780</v>
      </c>
      <c r="R637" s="65">
        <f>+HOSCA!R637+HOSLA!R637+'LLAY-LLAY'!R637+HPUT!R637+PSIQ.!R637+'C-LLAY'!R637+'C-SF'!R637+'C-LA'!R637+DIRECCION!R637</f>
        <v>1</v>
      </c>
      <c r="S637" s="78">
        <f t="shared" si="205"/>
        <v>211890</v>
      </c>
      <c r="T637" s="45">
        <f>+HOSCA!T637+HOSLA!T637+'LLAY-LLAY'!T637+HPUT!T637+PSIQ.!T637+'C-LLAY'!T637+'C-SF'!T637+'C-LA'!T637+DIRECCION!T637</f>
        <v>3</v>
      </c>
      <c r="U637" s="79">
        <f t="shared" si="206"/>
        <v>635670</v>
      </c>
      <c r="V637" s="65">
        <f>+HOSCA!V637+HOSLA!V637+'LLAY-LLAY'!V637+HPUT!V637+PSIQ.!V637+'C-LLAY'!V637+'C-SF'!V637+'C-LA'!V637+DIRECCION!V637</f>
        <v>2</v>
      </c>
      <c r="W637" s="78">
        <f t="shared" si="207"/>
        <v>423780</v>
      </c>
      <c r="X637" s="45">
        <f>+HOSCA!X637+HOSLA!X637+'LLAY-LLAY'!X637+HPUT!X637+PSIQ.!X637+'C-LLAY'!X637+'C-SF'!X637+'C-LA'!X637+DIRECCION!X637</f>
        <v>0</v>
      </c>
      <c r="Y637" s="79">
        <f t="shared" si="208"/>
        <v>0</v>
      </c>
      <c r="Z637" s="65">
        <f>+HOSCA!Z637+HOSLA!Z637+'LLAY-LLAY'!Z637+HPUT!Z637+PSIQ.!Z637+'C-LLAY'!Z637+'C-SF'!Z637+'C-LA'!Z637+DIRECCION!Z637</f>
        <v>2</v>
      </c>
      <c r="AA637" s="78">
        <f t="shared" si="209"/>
        <v>423780</v>
      </c>
      <c r="AB637" s="45">
        <f>+HOSCA!AB637+HOSLA!AB637+'LLAY-LLAY'!AB637+HPUT!AB637+PSIQ.!AB637+'C-LLAY'!AB637+'C-SF'!AB637+'C-LA'!AB637+DIRECCION!AB637</f>
        <v>3</v>
      </c>
      <c r="AC637" s="79">
        <f t="shared" si="210"/>
        <v>635670</v>
      </c>
      <c r="AD637" s="65">
        <f>+HOSCA!AD637+HOSLA!AD637+'LLAY-LLAY'!AD637+HPUT!AD637+PSIQ.!AD637+'C-LLAY'!AD637+'C-SF'!AD637+'C-LA'!AD637+DIRECCION!AD637</f>
        <v>0</v>
      </c>
      <c r="AE637" s="78">
        <f t="shared" si="211"/>
        <v>0</v>
      </c>
      <c r="AF637" s="45">
        <f>+HOSCA!AF637+HOSLA!AF637+'LLAY-LLAY'!AF637+HPUT!AF637+PSIQ.!AF637+'C-LLAY'!AF637+'C-SF'!AF637+'C-LA'!AF637+DIRECCION!AF637</f>
        <v>1</v>
      </c>
      <c r="AG637" s="79">
        <f t="shared" si="212"/>
        <v>211890</v>
      </c>
    </row>
    <row r="638" spans="1:33" ht="16.5" customHeight="1">
      <c r="A638" s="12" t="s">
        <v>1134</v>
      </c>
      <c r="B638" s="27" t="s">
        <v>1135</v>
      </c>
      <c r="C638" s="281">
        <v>62670</v>
      </c>
      <c r="D638" s="45">
        <f>+HOSCA!D638+HOSLA!D638+'LLAY-LLAY'!D638+HPUT!D638+PSIQ.!D638+'C-LLAY'!D638+'C-SF'!D638+'C-LA'!D638+DIRECCION!D638</f>
        <v>39</v>
      </c>
      <c r="E638" s="46">
        <f t="shared" si="196"/>
        <v>20</v>
      </c>
      <c r="F638" s="46">
        <f t="shared" si="197"/>
        <v>2444130</v>
      </c>
      <c r="G638" s="46">
        <f t="shared" si="198"/>
        <v>1253400</v>
      </c>
      <c r="H638" s="53">
        <f t="shared" si="199"/>
        <v>0.51282051282051277</v>
      </c>
      <c r="I638" s="54">
        <f t="shared" si="200"/>
        <v>0.51282051282051277</v>
      </c>
      <c r="J638" s="65">
        <f>+HOSCA!J638+HOSLA!J638+'LLAY-LLAY'!J638+HPUT!J638+PSIQ.!J638+'C-LLAY'!J638+'C-SF'!J638+'C-LA'!J638+DIRECCION!J638</f>
        <v>0</v>
      </c>
      <c r="K638" s="78">
        <f t="shared" ref="K638" si="216">+J638*C638</f>
        <v>0</v>
      </c>
      <c r="L638" s="45">
        <f>+HOSCA!L638+HOSLA!L638+'LLAY-LLAY'!L638+HPUT!L638+PSIQ.!L638+'C-LLAY'!L638+'C-SF'!L638+'C-LA'!L638+DIRECCION!L638</f>
        <v>1</v>
      </c>
      <c r="M638" s="79">
        <f t="shared" ref="M638" si="217">+L638*C638</f>
        <v>62670</v>
      </c>
      <c r="N638" s="65">
        <f>+HOSCA!N638+HOSLA!N638+'LLAY-LLAY'!N638+HPUT!N638+PSIQ.!N638+'C-LLAY'!N638+'C-SF'!N638+'C-LA'!N638+DIRECCION!N638</f>
        <v>2</v>
      </c>
      <c r="O638" s="78">
        <f t="shared" ref="O638" si="218">+N638*C638</f>
        <v>125340</v>
      </c>
      <c r="P638" s="45">
        <f>+HOSCA!P638+HOSLA!P638+'LLAY-LLAY'!P638+HPUT!P638+PSIQ.!P638+'C-LLAY'!P638+'C-SF'!P638+'C-LA'!P638+DIRECCION!P638</f>
        <v>4</v>
      </c>
      <c r="Q638" s="79">
        <f t="shared" ref="Q638" si="219">+P638*C638</f>
        <v>250680</v>
      </c>
      <c r="R638" s="65">
        <f>+HOSCA!R638+HOSLA!R638+'LLAY-LLAY'!R638+HPUT!R638+PSIQ.!R638+'C-LLAY'!R638+'C-SF'!R638+'C-LA'!R638+DIRECCION!R638</f>
        <v>6</v>
      </c>
      <c r="S638" s="78">
        <f t="shared" ref="S638" si="220">+R638*C638</f>
        <v>376020</v>
      </c>
      <c r="T638" s="45">
        <f>+HOSCA!T638+HOSLA!T638+'LLAY-LLAY'!T638+HPUT!T638+PSIQ.!T638+'C-LLAY'!T638+'C-SF'!T638+'C-LA'!T638+DIRECCION!T638</f>
        <v>0</v>
      </c>
      <c r="U638" s="79">
        <f t="shared" ref="U638" si="221">+T638*C638</f>
        <v>0</v>
      </c>
      <c r="V638" s="65">
        <f>+HOSCA!V638+HOSLA!V638+'LLAY-LLAY'!V638+HPUT!V638+PSIQ.!V638+'C-LLAY'!V638+'C-SF'!V638+'C-LA'!V638+DIRECCION!V638</f>
        <v>1</v>
      </c>
      <c r="W638" s="78">
        <f t="shared" ref="W638" si="222">+V638*C638</f>
        <v>62670</v>
      </c>
      <c r="X638" s="45">
        <f>+HOSCA!X638+HOSLA!X638+'LLAY-LLAY'!X638+HPUT!X638+PSIQ.!X638+'C-LLAY'!X638+'C-SF'!X638+'C-LA'!X638+DIRECCION!X638</f>
        <v>1</v>
      </c>
      <c r="Y638" s="79">
        <f t="shared" ref="Y638" si="223">+X638*C638</f>
        <v>62670</v>
      </c>
      <c r="Z638" s="65">
        <f>+HOSCA!Z638+HOSLA!Z638+'LLAY-LLAY'!Z638+HPUT!Z638+PSIQ.!Z638+'C-LLAY'!Z638+'C-SF'!Z638+'C-LA'!Z638+DIRECCION!Z638</f>
        <v>3</v>
      </c>
      <c r="AA638" s="78">
        <f t="shared" ref="AA638" si="224">+Z638*C638</f>
        <v>188010</v>
      </c>
      <c r="AB638" s="45">
        <f>+HOSCA!AB638+HOSLA!AB638+'LLAY-LLAY'!AB638+HPUT!AB638+PSIQ.!AB638+'C-LLAY'!AB638+'C-SF'!AB638+'C-LA'!AB638+DIRECCION!AB638</f>
        <v>1</v>
      </c>
      <c r="AC638" s="79">
        <f t="shared" ref="AC638" si="225">+AB638*C638</f>
        <v>62670</v>
      </c>
      <c r="AD638" s="65">
        <f>+HOSCA!AD638+HOSLA!AD638+'LLAY-LLAY'!AD638+HPUT!AD638+PSIQ.!AD638+'C-LLAY'!AD638+'C-SF'!AD638+'C-LA'!AD638+DIRECCION!AD638</f>
        <v>0</v>
      </c>
      <c r="AE638" s="78">
        <f t="shared" ref="AE638" si="226">+AD638*C638</f>
        <v>0</v>
      </c>
      <c r="AF638" s="45">
        <f>+HOSCA!AF638+HOSLA!AF638+'LLAY-LLAY'!AF638+HPUT!AF638+PSIQ.!AF638+'C-LLAY'!AF638+'C-SF'!AF638+'C-LA'!AF638+DIRECCION!AF638</f>
        <v>1</v>
      </c>
      <c r="AG638" s="79">
        <f t="shared" ref="AG638" si="227">+AF638*C638</f>
        <v>62670</v>
      </c>
    </row>
    <row r="639" spans="1:33" ht="39" customHeight="1">
      <c r="A639" s="12" t="s">
        <v>951</v>
      </c>
      <c r="B639" s="27" t="s">
        <v>525</v>
      </c>
      <c r="C639" s="281">
        <v>237980</v>
      </c>
      <c r="D639" s="45">
        <f>+HOSCA!D639+HOSLA!D639+'LLAY-LLAY'!D639+HPUT!D639+PSIQ.!D639+'C-LLAY'!D639+'C-SF'!D639+'C-LA'!D639+DIRECCION!D639</f>
        <v>94</v>
      </c>
      <c r="E639" s="46">
        <f t="shared" si="196"/>
        <v>99</v>
      </c>
      <c r="F639" s="46">
        <f t="shared" si="197"/>
        <v>22370120</v>
      </c>
      <c r="G639" s="46">
        <f t="shared" si="198"/>
        <v>23560020</v>
      </c>
      <c r="H639" s="53">
        <f t="shared" si="199"/>
        <v>1.053191489361702</v>
      </c>
      <c r="I639" s="54">
        <f t="shared" si="200"/>
        <v>1.053191489361702</v>
      </c>
      <c r="J639" s="65">
        <f>+HOSCA!J639+HOSLA!J639+'LLAY-LLAY'!J639+HPUT!J639+PSIQ.!J639+'C-LLAY'!J639+'C-SF'!J639+'C-LA'!J639+DIRECCION!J639</f>
        <v>17</v>
      </c>
      <c r="K639" s="78">
        <f t="shared" si="201"/>
        <v>4045660</v>
      </c>
      <c r="L639" s="45">
        <f>+HOSCA!L639+HOSLA!L639+'LLAY-LLAY'!L639+HPUT!L639+PSIQ.!L639+'C-LLAY'!L639+'C-SF'!L639+'C-LA'!L639+DIRECCION!L639</f>
        <v>8</v>
      </c>
      <c r="M639" s="79">
        <f t="shared" si="202"/>
        <v>1903840</v>
      </c>
      <c r="N639" s="65">
        <f>+HOSCA!N639+HOSLA!N639+'LLAY-LLAY'!N639+HPUT!N639+PSIQ.!N639+'C-LLAY'!N639+'C-SF'!N639+'C-LA'!N639+DIRECCION!N639</f>
        <v>12</v>
      </c>
      <c r="O639" s="78">
        <f t="shared" si="203"/>
        <v>2855760</v>
      </c>
      <c r="P639" s="45">
        <f>+HOSCA!P639+HOSLA!P639+'LLAY-LLAY'!P639+HPUT!P639+PSIQ.!P639+'C-LLAY'!P639+'C-SF'!P639+'C-LA'!P639+DIRECCION!P639</f>
        <v>8</v>
      </c>
      <c r="Q639" s="79">
        <f t="shared" si="204"/>
        <v>1903840</v>
      </c>
      <c r="R639" s="65">
        <f>+HOSCA!R639+HOSLA!R639+'LLAY-LLAY'!R639+HPUT!R639+PSIQ.!R639+'C-LLAY'!R639+'C-SF'!R639+'C-LA'!R639+DIRECCION!R639</f>
        <v>5</v>
      </c>
      <c r="S639" s="78">
        <f t="shared" si="205"/>
        <v>1189900</v>
      </c>
      <c r="T639" s="45">
        <f>+HOSCA!T639+HOSLA!T639+'LLAY-LLAY'!T639+HPUT!T639+PSIQ.!T639+'C-LLAY'!T639+'C-SF'!T639+'C-LA'!T639+DIRECCION!T639</f>
        <v>4</v>
      </c>
      <c r="U639" s="79">
        <f t="shared" si="206"/>
        <v>951920</v>
      </c>
      <c r="V639" s="65">
        <f>+HOSCA!V639+HOSLA!V639+'LLAY-LLAY'!V639+HPUT!V639+PSIQ.!V639+'C-LLAY'!V639+'C-SF'!V639+'C-LA'!V639+DIRECCION!V639</f>
        <v>8</v>
      </c>
      <c r="W639" s="78">
        <f t="shared" si="207"/>
        <v>1903840</v>
      </c>
      <c r="X639" s="45">
        <f>+HOSCA!X639+HOSLA!X639+'LLAY-LLAY'!X639+HPUT!X639+PSIQ.!X639+'C-LLAY'!X639+'C-SF'!X639+'C-LA'!X639+DIRECCION!X639</f>
        <v>5</v>
      </c>
      <c r="Y639" s="79">
        <f t="shared" si="208"/>
        <v>1189900</v>
      </c>
      <c r="Z639" s="65">
        <f>+HOSCA!Z639+HOSLA!Z639+'LLAY-LLAY'!Z639+HPUT!Z639+PSIQ.!Z639+'C-LLAY'!Z639+'C-SF'!Z639+'C-LA'!Z639+DIRECCION!Z639</f>
        <v>5</v>
      </c>
      <c r="AA639" s="78">
        <f t="shared" si="209"/>
        <v>1189900</v>
      </c>
      <c r="AB639" s="45">
        <f>+HOSCA!AB639+HOSLA!AB639+'LLAY-LLAY'!AB639+HPUT!AB639+PSIQ.!AB639+'C-LLAY'!AB639+'C-SF'!AB639+'C-LA'!AB639+DIRECCION!AB639</f>
        <v>9</v>
      </c>
      <c r="AC639" s="79">
        <f t="shared" si="210"/>
        <v>2141820</v>
      </c>
      <c r="AD639" s="65">
        <f>+HOSCA!AD639+HOSLA!AD639+'LLAY-LLAY'!AD639+HPUT!AD639+PSIQ.!AD639+'C-LLAY'!AD639+'C-SF'!AD639+'C-LA'!AD639+DIRECCION!AD639</f>
        <v>8</v>
      </c>
      <c r="AE639" s="78">
        <f t="shared" si="211"/>
        <v>1903840</v>
      </c>
      <c r="AF639" s="45">
        <f>+HOSCA!AF639+HOSLA!AF639+'LLAY-LLAY'!AF639+HPUT!AF639+PSIQ.!AF639+'C-LLAY'!AF639+'C-SF'!AF639+'C-LA'!AF639+DIRECCION!AF639</f>
        <v>10</v>
      </c>
      <c r="AG639" s="79">
        <f t="shared" si="212"/>
        <v>2379800</v>
      </c>
    </row>
    <row r="640" spans="1:33" ht="38.25" customHeight="1">
      <c r="A640" s="12" t="s">
        <v>885</v>
      </c>
      <c r="B640" s="27" t="s">
        <v>526</v>
      </c>
      <c r="C640" s="281">
        <v>1233360</v>
      </c>
      <c r="D640" s="45">
        <f>+HOSCA!D640+HOSLA!D640+'LLAY-LLAY'!D640+HPUT!D640+PSIQ.!D640+'C-LLAY'!D640+'C-SF'!D640+'C-LA'!D640+DIRECCION!D640</f>
        <v>0</v>
      </c>
      <c r="E640" s="46">
        <f t="shared" si="196"/>
        <v>0</v>
      </c>
      <c r="F640" s="46">
        <f t="shared" si="197"/>
        <v>0</v>
      </c>
      <c r="G640" s="46">
        <f t="shared" si="198"/>
        <v>0</v>
      </c>
      <c r="H640" s="53" t="e">
        <f t="shared" si="199"/>
        <v>#DIV/0!</v>
      </c>
      <c r="I640" s="54" t="e">
        <f t="shared" si="200"/>
        <v>#DIV/0!</v>
      </c>
      <c r="J640" s="65">
        <f>+HOSCA!J640+HOSLA!J640+'LLAY-LLAY'!J640+HPUT!J640+PSIQ.!J640+'C-LLAY'!J640+'C-SF'!J640+'C-LA'!J640+DIRECCION!J640</f>
        <v>0</v>
      </c>
      <c r="K640" s="78">
        <f t="shared" si="201"/>
        <v>0</v>
      </c>
      <c r="L640" s="45">
        <f>+HOSCA!L640+HOSLA!L640+'LLAY-LLAY'!L640+HPUT!L640+PSIQ.!L640+'C-LLAY'!L640+'C-SF'!L640+'C-LA'!L640+DIRECCION!L640</f>
        <v>0</v>
      </c>
      <c r="M640" s="79">
        <f t="shared" si="202"/>
        <v>0</v>
      </c>
      <c r="N640" s="65">
        <f>+HOSCA!N640+HOSLA!N640+'LLAY-LLAY'!N640+HPUT!N640+PSIQ.!N640+'C-LLAY'!N640+'C-SF'!N640+'C-LA'!N640+DIRECCION!N640</f>
        <v>0</v>
      </c>
      <c r="O640" s="78">
        <f t="shared" si="203"/>
        <v>0</v>
      </c>
      <c r="P640" s="45">
        <f>+HOSCA!P640+HOSLA!P640+'LLAY-LLAY'!P640+HPUT!P640+PSIQ.!P640+'C-LLAY'!P640+'C-SF'!P640+'C-LA'!P640+DIRECCION!P640</f>
        <v>0</v>
      </c>
      <c r="Q640" s="79">
        <f t="shared" si="204"/>
        <v>0</v>
      </c>
      <c r="R640" s="65">
        <f>+HOSCA!R640+HOSLA!R640+'LLAY-LLAY'!R640+HPUT!R640+PSIQ.!R640+'C-LLAY'!R640+'C-SF'!R640+'C-LA'!R640+DIRECCION!R640</f>
        <v>0</v>
      </c>
      <c r="S640" s="78">
        <f t="shared" si="205"/>
        <v>0</v>
      </c>
      <c r="T640" s="45">
        <f>+HOSCA!T640+HOSLA!T640+'LLAY-LLAY'!T640+HPUT!T640+PSIQ.!T640+'C-LLAY'!T640+'C-SF'!T640+'C-LA'!T640+DIRECCION!T640</f>
        <v>0</v>
      </c>
      <c r="U640" s="79">
        <f t="shared" si="206"/>
        <v>0</v>
      </c>
      <c r="V640" s="65">
        <f>+HOSCA!V640+HOSLA!V640+'LLAY-LLAY'!V640+HPUT!V640+PSIQ.!V640+'C-LLAY'!V640+'C-SF'!V640+'C-LA'!V640+DIRECCION!V640</f>
        <v>0</v>
      </c>
      <c r="W640" s="78">
        <f t="shared" si="207"/>
        <v>0</v>
      </c>
      <c r="X640" s="45">
        <f>+HOSCA!X640+HOSLA!X640+'LLAY-LLAY'!X640+HPUT!X640+PSIQ.!X640+'C-LLAY'!X640+'C-SF'!X640+'C-LA'!X640+DIRECCION!X640</f>
        <v>0</v>
      </c>
      <c r="Y640" s="79">
        <f t="shared" si="208"/>
        <v>0</v>
      </c>
      <c r="Z640" s="65">
        <f>+HOSCA!Z640+HOSLA!Z640+'LLAY-LLAY'!Z640+HPUT!Z640+PSIQ.!Z640+'C-LLAY'!Z640+'C-SF'!Z640+'C-LA'!Z640+DIRECCION!Z640</f>
        <v>0</v>
      </c>
      <c r="AA640" s="78">
        <f t="shared" si="209"/>
        <v>0</v>
      </c>
      <c r="AB640" s="45">
        <f>+HOSCA!AB640+HOSLA!AB640+'LLAY-LLAY'!AB640+HPUT!AB640+PSIQ.!AB640+'C-LLAY'!AB640+'C-SF'!AB640+'C-LA'!AB640+DIRECCION!AB640</f>
        <v>0</v>
      </c>
      <c r="AC640" s="79">
        <f t="shared" si="210"/>
        <v>0</v>
      </c>
      <c r="AD640" s="65">
        <f>+HOSCA!AD640+HOSLA!AD640+'LLAY-LLAY'!AD640+HPUT!AD640+PSIQ.!AD640+'C-LLAY'!AD640+'C-SF'!AD640+'C-LA'!AD640+DIRECCION!AD640</f>
        <v>0</v>
      </c>
      <c r="AE640" s="78">
        <f t="shared" si="211"/>
        <v>0</v>
      </c>
      <c r="AF640" s="45">
        <f>+HOSCA!AF640+HOSLA!AF640+'LLAY-LLAY'!AF640+HPUT!AF640+PSIQ.!AF640+'C-LLAY'!AF640+'C-SF'!AF640+'C-LA'!AF640+DIRECCION!AF640</f>
        <v>0</v>
      </c>
      <c r="AG640" s="79">
        <f t="shared" si="212"/>
        <v>0</v>
      </c>
    </row>
    <row r="641" spans="1:33" ht="16.5" customHeight="1">
      <c r="A641" s="12" t="s">
        <v>871</v>
      </c>
      <c r="B641" s="19" t="s">
        <v>139</v>
      </c>
      <c r="C641" s="281">
        <v>166500</v>
      </c>
      <c r="D641" s="45">
        <f>+HOSCA!D641+HOSLA!D641+'LLAY-LLAY'!D641+HPUT!D641+PSIQ.!D641+'C-LLAY'!D641+'C-SF'!D641+'C-LA'!D641+DIRECCION!D641</f>
        <v>0</v>
      </c>
      <c r="E641" s="46">
        <f t="shared" si="196"/>
        <v>0</v>
      </c>
      <c r="F641" s="46">
        <f t="shared" si="197"/>
        <v>0</v>
      </c>
      <c r="G641" s="46">
        <f t="shared" si="198"/>
        <v>0</v>
      </c>
      <c r="H641" s="53" t="e">
        <f t="shared" si="199"/>
        <v>#DIV/0!</v>
      </c>
      <c r="I641" s="54" t="e">
        <f t="shared" si="200"/>
        <v>#DIV/0!</v>
      </c>
      <c r="J641" s="65">
        <f>+HOSCA!J641+HOSLA!J641+'LLAY-LLAY'!J641+HPUT!J641+PSIQ.!J641+'C-LLAY'!J641+'C-SF'!J641+'C-LA'!J641+DIRECCION!J641</f>
        <v>0</v>
      </c>
      <c r="K641" s="78">
        <f t="shared" si="201"/>
        <v>0</v>
      </c>
      <c r="L641" s="45">
        <f>+HOSCA!L641+HOSLA!L641+'LLAY-LLAY'!L641+HPUT!L641+PSIQ.!L641+'C-LLAY'!L641+'C-SF'!L641+'C-LA'!L641+DIRECCION!L641</f>
        <v>0</v>
      </c>
      <c r="M641" s="79">
        <f t="shared" si="202"/>
        <v>0</v>
      </c>
      <c r="N641" s="65">
        <f>+HOSCA!N641+HOSLA!N641+'LLAY-LLAY'!N641+HPUT!N641+PSIQ.!N641+'C-LLAY'!N641+'C-SF'!N641+'C-LA'!N641+DIRECCION!N641</f>
        <v>0</v>
      </c>
      <c r="O641" s="78">
        <f t="shared" si="203"/>
        <v>0</v>
      </c>
      <c r="P641" s="45">
        <f>+HOSCA!P641+HOSLA!P641+'LLAY-LLAY'!P641+HPUT!P641+PSIQ.!P641+'C-LLAY'!P641+'C-SF'!P641+'C-LA'!P641+DIRECCION!P641</f>
        <v>0</v>
      </c>
      <c r="Q641" s="79">
        <f t="shared" si="204"/>
        <v>0</v>
      </c>
      <c r="R641" s="65">
        <f>+HOSCA!R641+HOSLA!R641+'LLAY-LLAY'!R641+HPUT!R641+PSIQ.!R641+'C-LLAY'!R641+'C-SF'!R641+'C-LA'!R641+DIRECCION!R641</f>
        <v>0</v>
      </c>
      <c r="S641" s="78">
        <f t="shared" si="205"/>
        <v>0</v>
      </c>
      <c r="T641" s="45">
        <f>+HOSCA!T641+HOSLA!T641+'LLAY-LLAY'!T641+HPUT!T641+PSIQ.!T641+'C-LLAY'!T641+'C-SF'!T641+'C-LA'!T641+DIRECCION!T641</f>
        <v>0</v>
      </c>
      <c r="U641" s="79">
        <f t="shared" si="206"/>
        <v>0</v>
      </c>
      <c r="V641" s="65">
        <f>+HOSCA!V641+HOSLA!V641+'LLAY-LLAY'!V641+HPUT!V641+PSIQ.!V641+'C-LLAY'!V641+'C-SF'!V641+'C-LA'!V641+DIRECCION!V641</f>
        <v>0</v>
      </c>
      <c r="W641" s="78">
        <f t="shared" si="207"/>
        <v>0</v>
      </c>
      <c r="X641" s="45">
        <f>+HOSCA!X641+HOSLA!X641+'LLAY-LLAY'!X641+HPUT!X641+PSIQ.!X641+'C-LLAY'!X641+'C-SF'!X641+'C-LA'!X641+DIRECCION!X641</f>
        <v>0</v>
      </c>
      <c r="Y641" s="79">
        <f t="shared" si="208"/>
        <v>0</v>
      </c>
      <c r="Z641" s="65">
        <f>+HOSCA!Z641+HOSLA!Z641+'LLAY-LLAY'!Z641+HPUT!Z641+PSIQ.!Z641+'C-LLAY'!Z641+'C-SF'!Z641+'C-LA'!Z641+DIRECCION!Z641</f>
        <v>0</v>
      </c>
      <c r="AA641" s="78">
        <f t="shared" si="209"/>
        <v>0</v>
      </c>
      <c r="AB641" s="45">
        <f>+HOSCA!AB641+HOSLA!AB641+'LLAY-LLAY'!AB641+HPUT!AB641+PSIQ.!AB641+'C-LLAY'!AB641+'C-SF'!AB641+'C-LA'!AB641+DIRECCION!AB641</f>
        <v>0</v>
      </c>
      <c r="AC641" s="79">
        <f t="shared" si="210"/>
        <v>0</v>
      </c>
      <c r="AD641" s="65">
        <f>+HOSCA!AD641+HOSLA!AD641+'LLAY-LLAY'!AD641+HPUT!AD641+PSIQ.!AD641+'C-LLAY'!AD641+'C-SF'!AD641+'C-LA'!AD641+DIRECCION!AD641</f>
        <v>0</v>
      </c>
      <c r="AE641" s="78">
        <f t="shared" si="211"/>
        <v>0</v>
      </c>
      <c r="AF641" s="45">
        <f>+HOSCA!AF641+HOSLA!AF641+'LLAY-LLAY'!AF641+HPUT!AF641+PSIQ.!AF641+'C-LLAY'!AF641+'C-SF'!AF641+'C-LA'!AF641+DIRECCION!AF641</f>
        <v>0</v>
      </c>
      <c r="AG641" s="79">
        <f t="shared" si="212"/>
        <v>0</v>
      </c>
    </row>
    <row r="642" spans="1:33" ht="16.5" customHeight="1">
      <c r="A642" s="12" t="s">
        <v>872</v>
      </c>
      <c r="B642" s="19" t="s">
        <v>140</v>
      </c>
      <c r="C642" s="281">
        <v>665960</v>
      </c>
      <c r="D642" s="45">
        <f>+HOSCA!D642+HOSLA!D642+'LLAY-LLAY'!D642+HPUT!D642+PSIQ.!D642+'C-LLAY'!D642+'C-SF'!D642+'C-LA'!D642+DIRECCION!D642</f>
        <v>0</v>
      </c>
      <c r="E642" s="46">
        <f t="shared" si="196"/>
        <v>0</v>
      </c>
      <c r="F642" s="46">
        <f t="shared" si="197"/>
        <v>0</v>
      </c>
      <c r="G642" s="46">
        <f t="shared" si="198"/>
        <v>0</v>
      </c>
      <c r="H642" s="53"/>
      <c r="I642" s="54"/>
      <c r="J642" s="65">
        <f>+HOSCA!J642+HOSLA!J642+'LLAY-LLAY'!J642+HPUT!J642+PSIQ.!J642+'C-LLAY'!J642+'C-SF'!J642+'C-LA'!J642+DIRECCION!J642</f>
        <v>0</v>
      </c>
      <c r="K642" s="78">
        <f t="shared" si="201"/>
        <v>0</v>
      </c>
      <c r="L642" s="45">
        <f>+HOSCA!L642+HOSLA!L642+'LLAY-LLAY'!L642+HPUT!L642+PSIQ.!L642+'C-LLAY'!L642+'C-SF'!L642+'C-LA'!L642+DIRECCION!L642</f>
        <v>0</v>
      </c>
      <c r="M642" s="79">
        <f t="shared" si="202"/>
        <v>0</v>
      </c>
      <c r="N642" s="65">
        <f>+HOSCA!N642+HOSLA!N642+'LLAY-LLAY'!N642+HPUT!N642+PSIQ.!N642+'C-LLAY'!N642+'C-SF'!N642+'C-LA'!N642+DIRECCION!N642</f>
        <v>0</v>
      </c>
      <c r="O642" s="78">
        <f t="shared" si="203"/>
        <v>0</v>
      </c>
      <c r="P642" s="45">
        <f>+HOSCA!P642+HOSLA!P642+'LLAY-LLAY'!P642+HPUT!P642+PSIQ.!P642+'C-LLAY'!P642+'C-SF'!P642+'C-LA'!P642+DIRECCION!P642</f>
        <v>0</v>
      </c>
      <c r="Q642" s="79">
        <f t="shared" si="204"/>
        <v>0</v>
      </c>
      <c r="R642" s="65">
        <f>+HOSCA!R642+HOSLA!R642+'LLAY-LLAY'!R642+HPUT!R642+PSIQ.!R642+'C-LLAY'!R642+'C-SF'!R642+'C-LA'!R642+DIRECCION!R642</f>
        <v>0</v>
      </c>
      <c r="S642" s="78">
        <f t="shared" si="205"/>
        <v>0</v>
      </c>
      <c r="T642" s="45">
        <f>+HOSCA!T642+HOSLA!T642+'LLAY-LLAY'!T642+HPUT!T642+PSIQ.!T642+'C-LLAY'!T642+'C-SF'!T642+'C-LA'!T642+DIRECCION!T642</f>
        <v>0</v>
      </c>
      <c r="U642" s="79">
        <f t="shared" si="206"/>
        <v>0</v>
      </c>
      <c r="V642" s="65">
        <f>+HOSCA!V642+HOSLA!V642+'LLAY-LLAY'!V642+HPUT!V642+PSIQ.!V642+'C-LLAY'!V642+'C-SF'!V642+'C-LA'!V642+DIRECCION!V642</f>
        <v>0</v>
      </c>
      <c r="W642" s="78">
        <f t="shared" si="207"/>
        <v>0</v>
      </c>
      <c r="X642" s="45">
        <f>+HOSCA!X642+HOSLA!X642+'LLAY-LLAY'!X642+HPUT!X642+PSIQ.!X642+'C-LLAY'!X642+'C-SF'!X642+'C-LA'!X642+DIRECCION!X642</f>
        <v>0</v>
      </c>
      <c r="Y642" s="79">
        <f t="shared" si="208"/>
        <v>0</v>
      </c>
      <c r="Z642" s="65">
        <f>+HOSCA!Z642+HOSLA!Z642+'LLAY-LLAY'!Z642+HPUT!Z642+PSIQ.!Z642+'C-LLAY'!Z642+'C-SF'!Z642+'C-LA'!Z642+DIRECCION!Z642</f>
        <v>0</v>
      </c>
      <c r="AA642" s="78">
        <f t="shared" si="209"/>
        <v>0</v>
      </c>
      <c r="AB642" s="45">
        <f>+HOSCA!AB642+HOSLA!AB642+'LLAY-LLAY'!AB642+HPUT!AB642+PSIQ.!AB642+'C-LLAY'!AB642+'C-SF'!AB642+'C-LA'!AB642+DIRECCION!AB642</f>
        <v>0</v>
      </c>
      <c r="AC642" s="79">
        <f t="shared" si="210"/>
        <v>0</v>
      </c>
      <c r="AD642" s="65">
        <f>+HOSCA!AD642+HOSLA!AD642+'LLAY-LLAY'!AD642+HPUT!AD642+PSIQ.!AD642+'C-LLAY'!AD642+'C-SF'!AD642+'C-LA'!AD642+DIRECCION!AD642</f>
        <v>0</v>
      </c>
      <c r="AE642" s="78">
        <f t="shared" si="211"/>
        <v>0</v>
      </c>
      <c r="AF642" s="45">
        <f>+HOSCA!AF642+HOSLA!AF642+'LLAY-LLAY'!AF642+HPUT!AF642+PSIQ.!AF642+'C-LLAY'!AF642+'C-SF'!AF642+'C-LA'!AF642+DIRECCION!AF642</f>
        <v>0</v>
      </c>
      <c r="AG642" s="79">
        <f t="shared" si="212"/>
        <v>0</v>
      </c>
    </row>
    <row r="643" spans="1:33" ht="16.5" customHeight="1">
      <c r="A643" s="12" t="s">
        <v>873</v>
      </c>
      <c r="B643" s="19" t="s">
        <v>141</v>
      </c>
      <c r="C643" s="281">
        <v>832460</v>
      </c>
      <c r="D643" s="45">
        <f>+HOSCA!D643+HOSLA!D643+'LLAY-LLAY'!D643+HPUT!D643+PSIQ.!D643+'C-LLAY'!D643+'C-SF'!D643+'C-LA'!D643+DIRECCION!D643</f>
        <v>0</v>
      </c>
      <c r="E643" s="46">
        <f t="shared" si="196"/>
        <v>0</v>
      </c>
      <c r="F643" s="46">
        <f t="shared" si="197"/>
        <v>0</v>
      </c>
      <c r="G643" s="46">
        <f t="shared" si="198"/>
        <v>0</v>
      </c>
      <c r="H643" s="53" t="e">
        <f t="shared" si="199"/>
        <v>#DIV/0!</v>
      </c>
      <c r="I643" s="54" t="e">
        <f t="shared" si="200"/>
        <v>#DIV/0!</v>
      </c>
      <c r="J643" s="65">
        <f>+HOSCA!J643+HOSLA!J643+'LLAY-LLAY'!J643+HPUT!J643+PSIQ.!J643+'C-LLAY'!J643+'C-SF'!J643+'C-LA'!J643+DIRECCION!J643</f>
        <v>0</v>
      </c>
      <c r="K643" s="78">
        <f t="shared" si="201"/>
        <v>0</v>
      </c>
      <c r="L643" s="45">
        <f>+HOSCA!L643+HOSLA!L643+'LLAY-LLAY'!L643+HPUT!L643+PSIQ.!L643+'C-LLAY'!L643+'C-SF'!L643+'C-LA'!L643+DIRECCION!L643</f>
        <v>0</v>
      </c>
      <c r="M643" s="79">
        <f t="shared" si="202"/>
        <v>0</v>
      </c>
      <c r="N643" s="65">
        <f>+HOSCA!N643+HOSLA!N643+'LLAY-LLAY'!N643+HPUT!N643+PSIQ.!N643+'C-LLAY'!N643+'C-SF'!N643+'C-LA'!N643+DIRECCION!N643</f>
        <v>0</v>
      </c>
      <c r="O643" s="78">
        <f t="shared" si="203"/>
        <v>0</v>
      </c>
      <c r="P643" s="45">
        <f>+HOSCA!P643+HOSLA!P643+'LLAY-LLAY'!P643+HPUT!P643+PSIQ.!P643+'C-LLAY'!P643+'C-SF'!P643+'C-LA'!P643+DIRECCION!P643</f>
        <v>0</v>
      </c>
      <c r="Q643" s="79">
        <f t="shared" si="204"/>
        <v>0</v>
      </c>
      <c r="R643" s="65">
        <f>+HOSCA!R643+HOSLA!R643+'LLAY-LLAY'!R643+HPUT!R643+PSIQ.!R643+'C-LLAY'!R643+'C-SF'!R643+'C-LA'!R643+DIRECCION!R643</f>
        <v>0</v>
      </c>
      <c r="S643" s="78">
        <f t="shared" si="205"/>
        <v>0</v>
      </c>
      <c r="T643" s="45">
        <f>+HOSCA!T643+HOSLA!T643+'LLAY-LLAY'!T643+HPUT!T643+PSIQ.!T643+'C-LLAY'!T643+'C-SF'!T643+'C-LA'!T643+DIRECCION!T643</f>
        <v>0</v>
      </c>
      <c r="U643" s="79">
        <f t="shared" si="206"/>
        <v>0</v>
      </c>
      <c r="V643" s="65">
        <f>+HOSCA!V643+HOSLA!V643+'LLAY-LLAY'!V643+HPUT!V643+PSIQ.!V643+'C-LLAY'!V643+'C-SF'!V643+'C-LA'!V643+DIRECCION!V643</f>
        <v>0</v>
      </c>
      <c r="W643" s="78">
        <f t="shared" si="207"/>
        <v>0</v>
      </c>
      <c r="X643" s="45">
        <f>+HOSCA!X643+HOSLA!X643+'LLAY-LLAY'!X643+HPUT!X643+PSIQ.!X643+'C-LLAY'!X643+'C-SF'!X643+'C-LA'!X643+DIRECCION!X643</f>
        <v>0</v>
      </c>
      <c r="Y643" s="79">
        <f t="shared" si="208"/>
        <v>0</v>
      </c>
      <c r="Z643" s="65">
        <f>+HOSCA!Z643+HOSLA!Z643+'LLAY-LLAY'!Z643+HPUT!Z643+PSIQ.!Z643+'C-LLAY'!Z643+'C-SF'!Z643+'C-LA'!Z643+DIRECCION!Z643</f>
        <v>0</v>
      </c>
      <c r="AA643" s="78">
        <f t="shared" si="209"/>
        <v>0</v>
      </c>
      <c r="AB643" s="45">
        <f>+HOSCA!AB643+HOSLA!AB643+'LLAY-LLAY'!AB643+HPUT!AB643+PSIQ.!AB643+'C-LLAY'!AB643+'C-SF'!AB643+'C-LA'!AB643+DIRECCION!AB643</f>
        <v>0</v>
      </c>
      <c r="AC643" s="79">
        <f t="shared" si="210"/>
        <v>0</v>
      </c>
      <c r="AD643" s="65">
        <f>+HOSCA!AD643+HOSLA!AD643+'LLAY-LLAY'!AD643+HPUT!AD643+PSIQ.!AD643+'C-LLAY'!AD643+'C-SF'!AD643+'C-LA'!AD643+DIRECCION!AD643</f>
        <v>0</v>
      </c>
      <c r="AE643" s="78">
        <f t="shared" si="211"/>
        <v>0</v>
      </c>
      <c r="AF643" s="45">
        <f>+HOSCA!AF643+HOSLA!AF643+'LLAY-LLAY'!AF643+HPUT!AF643+PSIQ.!AF643+'C-LLAY'!AF643+'C-SF'!AF643+'C-LA'!AF643+DIRECCION!AF643</f>
        <v>0</v>
      </c>
      <c r="AG643" s="79">
        <f t="shared" si="212"/>
        <v>0</v>
      </c>
    </row>
    <row r="644" spans="1:33" ht="16.5" customHeight="1">
      <c r="A644" s="12" t="s">
        <v>874</v>
      </c>
      <c r="B644" s="24" t="s">
        <v>527</v>
      </c>
      <c r="C644" s="281">
        <v>471020</v>
      </c>
      <c r="D644" s="45">
        <f>+HOSCA!D644+HOSLA!D644+'LLAY-LLAY'!D644+HPUT!D644+PSIQ.!D644+'C-LLAY'!D644+'C-SF'!D644+'C-LA'!D644+DIRECCION!D644</f>
        <v>0</v>
      </c>
      <c r="E644" s="46">
        <f t="shared" si="196"/>
        <v>0</v>
      </c>
      <c r="F644" s="46">
        <f t="shared" si="197"/>
        <v>0</v>
      </c>
      <c r="G644" s="46">
        <f t="shared" si="198"/>
        <v>0</v>
      </c>
      <c r="H644" s="53" t="e">
        <f t="shared" si="199"/>
        <v>#DIV/0!</v>
      </c>
      <c r="I644" s="54" t="e">
        <f t="shared" si="200"/>
        <v>#DIV/0!</v>
      </c>
      <c r="J644" s="65">
        <f>+HOSCA!J644+HOSLA!J644+'LLAY-LLAY'!J644+HPUT!J644+PSIQ.!J644+'C-LLAY'!J644+'C-SF'!J644+'C-LA'!J644+DIRECCION!J644</f>
        <v>0</v>
      </c>
      <c r="K644" s="78">
        <f t="shared" si="201"/>
        <v>0</v>
      </c>
      <c r="L644" s="45">
        <f>+HOSCA!L644+HOSLA!L644+'LLAY-LLAY'!L644+HPUT!L644+PSIQ.!L644+'C-LLAY'!L644+'C-SF'!L644+'C-LA'!L644+DIRECCION!L644</f>
        <v>0</v>
      </c>
      <c r="M644" s="79">
        <f t="shared" si="202"/>
        <v>0</v>
      </c>
      <c r="N644" s="65">
        <f>+HOSCA!N644+HOSLA!N644+'LLAY-LLAY'!N644+HPUT!N644+PSIQ.!N644+'C-LLAY'!N644+'C-SF'!N644+'C-LA'!N644+DIRECCION!N644</f>
        <v>0</v>
      </c>
      <c r="O644" s="78">
        <f t="shared" si="203"/>
        <v>0</v>
      </c>
      <c r="P644" s="45">
        <f>+HOSCA!P644+HOSLA!P644+'LLAY-LLAY'!P644+HPUT!P644+PSIQ.!P644+'C-LLAY'!P644+'C-SF'!P644+'C-LA'!P644+DIRECCION!P644</f>
        <v>0</v>
      </c>
      <c r="Q644" s="79">
        <f t="shared" si="204"/>
        <v>0</v>
      </c>
      <c r="R644" s="65">
        <f>+HOSCA!R644+HOSLA!R644+'LLAY-LLAY'!R644+HPUT!R644+PSIQ.!R644+'C-LLAY'!R644+'C-SF'!R644+'C-LA'!R644+DIRECCION!R644</f>
        <v>0</v>
      </c>
      <c r="S644" s="78">
        <f t="shared" si="205"/>
        <v>0</v>
      </c>
      <c r="T644" s="45">
        <f>+HOSCA!T644+HOSLA!T644+'LLAY-LLAY'!T644+HPUT!T644+PSIQ.!T644+'C-LLAY'!T644+'C-SF'!T644+'C-LA'!T644+DIRECCION!T644</f>
        <v>0</v>
      </c>
      <c r="U644" s="79">
        <f t="shared" si="206"/>
        <v>0</v>
      </c>
      <c r="V644" s="65">
        <f>+HOSCA!V644+HOSLA!V644+'LLAY-LLAY'!V644+HPUT!V644+PSIQ.!V644+'C-LLAY'!V644+'C-SF'!V644+'C-LA'!V644+DIRECCION!V644</f>
        <v>0</v>
      </c>
      <c r="W644" s="78">
        <f t="shared" si="207"/>
        <v>0</v>
      </c>
      <c r="X644" s="45">
        <f>+HOSCA!X644+HOSLA!X644+'LLAY-LLAY'!X644+HPUT!X644+PSIQ.!X644+'C-LLAY'!X644+'C-SF'!X644+'C-LA'!X644+DIRECCION!X644</f>
        <v>0</v>
      </c>
      <c r="Y644" s="79">
        <f t="shared" si="208"/>
        <v>0</v>
      </c>
      <c r="Z644" s="65">
        <f>+HOSCA!Z644+HOSLA!Z644+'LLAY-LLAY'!Z644+HPUT!Z644+PSIQ.!Z644+'C-LLAY'!Z644+'C-SF'!Z644+'C-LA'!Z644+DIRECCION!Z644</f>
        <v>0</v>
      </c>
      <c r="AA644" s="78">
        <f t="shared" si="209"/>
        <v>0</v>
      </c>
      <c r="AB644" s="45">
        <f>+HOSCA!AB644+HOSLA!AB644+'LLAY-LLAY'!AB644+HPUT!AB644+PSIQ.!AB644+'C-LLAY'!AB644+'C-SF'!AB644+'C-LA'!AB644+DIRECCION!AB644</f>
        <v>0</v>
      </c>
      <c r="AC644" s="79">
        <f t="shared" si="210"/>
        <v>0</v>
      </c>
      <c r="AD644" s="65">
        <f>+HOSCA!AD644+HOSLA!AD644+'LLAY-LLAY'!AD644+HPUT!AD644+PSIQ.!AD644+'C-LLAY'!AD644+'C-SF'!AD644+'C-LA'!AD644+DIRECCION!AD644</f>
        <v>0</v>
      </c>
      <c r="AE644" s="78">
        <f t="shared" si="211"/>
        <v>0</v>
      </c>
      <c r="AF644" s="45">
        <f>+HOSCA!AF644+HOSLA!AF644+'LLAY-LLAY'!AF644+HPUT!AF644+PSIQ.!AF644+'C-LLAY'!AF644+'C-SF'!AF644+'C-LA'!AF644+DIRECCION!AF644</f>
        <v>0</v>
      </c>
      <c r="AG644" s="79">
        <f t="shared" si="212"/>
        <v>0</v>
      </c>
    </row>
    <row r="645" spans="1:33" ht="16.5" customHeight="1">
      <c r="A645" s="12" t="s">
        <v>875</v>
      </c>
      <c r="B645" s="24" t="s">
        <v>143</v>
      </c>
      <c r="C645" s="281">
        <v>372900</v>
      </c>
      <c r="D645" s="45">
        <f>+HOSCA!D645+HOSLA!D645+'LLAY-LLAY'!D645+HPUT!D645+PSIQ.!D645+'C-LLAY'!D645+'C-SF'!D645+'C-LA'!D645+DIRECCION!D645</f>
        <v>0</v>
      </c>
      <c r="E645" s="46">
        <f t="shared" si="196"/>
        <v>0</v>
      </c>
      <c r="F645" s="46">
        <f t="shared" si="197"/>
        <v>0</v>
      </c>
      <c r="G645" s="46">
        <f t="shared" si="198"/>
        <v>0</v>
      </c>
      <c r="H645" s="53"/>
      <c r="I645" s="54"/>
      <c r="J645" s="65">
        <f>+HOSCA!J645+HOSLA!J645+'LLAY-LLAY'!J645+HPUT!J645+PSIQ.!J645+'C-LLAY'!J645+'C-SF'!J645+'C-LA'!J645+DIRECCION!J645</f>
        <v>0</v>
      </c>
      <c r="K645" s="78">
        <f t="shared" si="201"/>
        <v>0</v>
      </c>
      <c r="L645" s="45">
        <f>+HOSCA!L645+HOSLA!L645+'LLAY-LLAY'!L645+HPUT!L645+PSIQ.!L645+'C-LLAY'!L645+'C-SF'!L645+'C-LA'!L645+DIRECCION!L645</f>
        <v>0</v>
      </c>
      <c r="M645" s="79">
        <f t="shared" si="202"/>
        <v>0</v>
      </c>
      <c r="N645" s="65">
        <f>+HOSCA!N645+HOSLA!N645+'LLAY-LLAY'!N645+HPUT!N645+PSIQ.!N645+'C-LLAY'!N645+'C-SF'!N645+'C-LA'!N645+DIRECCION!N645</f>
        <v>0</v>
      </c>
      <c r="O645" s="78">
        <f t="shared" si="203"/>
        <v>0</v>
      </c>
      <c r="P645" s="45">
        <f>+HOSCA!P645+HOSLA!P645+'LLAY-LLAY'!P645+HPUT!P645+PSIQ.!P645+'C-LLAY'!P645+'C-SF'!P645+'C-LA'!P645+DIRECCION!P645</f>
        <v>0</v>
      </c>
      <c r="Q645" s="79">
        <f t="shared" si="204"/>
        <v>0</v>
      </c>
      <c r="R645" s="65">
        <f>+HOSCA!R645+HOSLA!R645+'LLAY-LLAY'!R645+HPUT!R645+PSIQ.!R645+'C-LLAY'!R645+'C-SF'!R645+'C-LA'!R645+DIRECCION!R645</f>
        <v>0</v>
      </c>
      <c r="S645" s="78">
        <f t="shared" si="205"/>
        <v>0</v>
      </c>
      <c r="T645" s="45">
        <f>+HOSCA!T645+HOSLA!T645+'LLAY-LLAY'!T645+HPUT!T645+PSIQ.!T645+'C-LLAY'!T645+'C-SF'!T645+'C-LA'!T645+DIRECCION!T645</f>
        <v>0</v>
      </c>
      <c r="U645" s="79">
        <f t="shared" si="206"/>
        <v>0</v>
      </c>
      <c r="V645" s="65">
        <f>+HOSCA!V645+HOSLA!V645+'LLAY-LLAY'!V645+HPUT!V645+PSIQ.!V645+'C-LLAY'!V645+'C-SF'!V645+'C-LA'!V645+DIRECCION!V645</f>
        <v>0</v>
      </c>
      <c r="W645" s="78">
        <f t="shared" si="207"/>
        <v>0</v>
      </c>
      <c r="X645" s="45">
        <f>+HOSCA!X645+HOSLA!X645+'LLAY-LLAY'!X645+HPUT!X645+PSIQ.!X645+'C-LLAY'!X645+'C-SF'!X645+'C-LA'!X645+DIRECCION!X645</f>
        <v>0</v>
      </c>
      <c r="Y645" s="79">
        <f t="shared" si="208"/>
        <v>0</v>
      </c>
      <c r="Z645" s="65">
        <f>+HOSCA!Z645+HOSLA!Z645+'LLAY-LLAY'!Z645+HPUT!Z645+PSIQ.!Z645+'C-LLAY'!Z645+'C-SF'!Z645+'C-LA'!Z645+DIRECCION!Z645</f>
        <v>0</v>
      </c>
      <c r="AA645" s="78">
        <f t="shared" si="209"/>
        <v>0</v>
      </c>
      <c r="AB645" s="45">
        <f>+HOSCA!AB645+HOSLA!AB645+'LLAY-LLAY'!AB645+HPUT!AB645+PSIQ.!AB645+'C-LLAY'!AB645+'C-SF'!AB645+'C-LA'!AB645+DIRECCION!AB645</f>
        <v>0</v>
      </c>
      <c r="AC645" s="79">
        <f t="shared" si="210"/>
        <v>0</v>
      </c>
      <c r="AD645" s="65">
        <f>+HOSCA!AD645+HOSLA!AD645+'LLAY-LLAY'!AD645+HPUT!AD645+PSIQ.!AD645+'C-LLAY'!AD645+'C-SF'!AD645+'C-LA'!AD645+DIRECCION!AD645</f>
        <v>0</v>
      </c>
      <c r="AE645" s="78">
        <f t="shared" si="211"/>
        <v>0</v>
      </c>
      <c r="AF645" s="45">
        <f>+HOSCA!AF645+HOSLA!AF645+'LLAY-LLAY'!AF645+HPUT!AF645+PSIQ.!AF645+'C-LLAY'!AF645+'C-SF'!AF645+'C-LA'!AF645+DIRECCION!AF645</f>
        <v>0</v>
      </c>
      <c r="AG645" s="79">
        <f t="shared" si="212"/>
        <v>0</v>
      </c>
    </row>
    <row r="646" spans="1:33" ht="16.5" customHeight="1">
      <c r="A646" s="12" t="s">
        <v>877</v>
      </c>
      <c r="B646" s="27" t="s">
        <v>528</v>
      </c>
      <c r="C646" s="281">
        <v>689810</v>
      </c>
      <c r="D646" s="45">
        <f>+HOSCA!D646+HOSLA!D646+'LLAY-LLAY'!D646+HPUT!D646+PSIQ.!D646+'C-LLAY'!D646+'C-SF'!D646+'C-LA'!D646+DIRECCION!D646</f>
        <v>0</v>
      </c>
      <c r="E646" s="46">
        <f t="shared" si="196"/>
        <v>0</v>
      </c>
      <c r="F646" s="46">
        <f t="shared" si="197"/>
        <v>0</v>
      </c>
      <c r="G646" s="46">
        <f t="shared" si="198"/>
        <v>0</v>
      </c>
      <c r="H646" s="53" t="e">
        <f t="shared" si="199"/>
        <v>#DIV/0!</v>
      </c>
      <c r="I646" s="54" t="e">
        <f t="shared" si="200"/>
        <v>#DIV/0!</v>
      </c>
      <c r="J646" s="65">
        <f>+HOSCA!J646+HOSLA!J646+'LLAY-LLAY'!J646+HPUT!J646+PSIQ.!J646+'C-LLAY'!J646+'C-SF'!J646+'C-LA'!J646+DIRECCION!J646</f>
        <v>0</v>
      </c>
      <c r="K646" s="78">
        <f t="shared" si="201"/>
        <v>0</v>
      </c>
      <c r="L646" s="45">
        <f>+HOSCA!L646+HOSLA!L646+'LLAY-LLAY'!L646+HPUT!L646+PSIQ.!L646+'C-LLAY'!L646+'C-SF'!L646+'C-LA'!L646+DIRECCION!L646</f>
        <v>0</v>
      </c>
      <c r="M646" s="79">
        <f t="shared" si="202"/>
        <v>0</v>
      </c>
      <c r="N646" s="65">
        <f>+HOSCA!N646+HOSLA!N646+'LLAY-LLAY'!N646+HPUT!N646+PSIQ.!N646+'C-LLAY'!N646+'C-SF'!N646+'C-LA'!N646+DIRECCION!N646</f>
        <v>0</v>
      </c>
      <c r="O646" s="78">
        <f t="shared" si="203"/>
        <v>0</v>
      </c>
      <c r="P646" s="45">
        <f>+HOSCA!P646+HOSLA!P646+'LLAY-LLAY'!P646+HPUT!P646+PSIQ.!P646+'C-LLAY'!P646+'C-SF'!P646+'C-LA'!P646+DIRECCION!P646</f>
        <v>0</v>
      </c>
      <c r="Q646" s="79">
        <f t="shared" si="204"/>
        <v>0</v>
      </c>
      <c r="R646" s="65">
        <f>+HOSCA!R646+HOSLA!R646+'LLAY-LLAY'!R646+HPUT!R646+PSIQ.!R646+'C-LLAY'!R646+'C-SF'!R646+'C-LA'!R646+DIRECCION!R646</f>
        <v>0</v>
      </c>
      <c r="S646" s="78">
        <f t="shared" si="205"/>
        <v>0</v>
      </c>
      <c r="T646" s="45">
        <f>+HOSCA!T646+HOSLA!T646+'LLAY-LLAY'!T646+HPUT!T646+PSIQ.!T646+'C-LLAY'!T646+'C-SF'!T646+'C-LA'!T646+DIRECCION!T646</f>
        <v>0</v>
      </c>
      <c r="U646" s="79">
        <f t="shared" si="206"/>
        <v>0</v>
      </c>
      <c r="V646" s="65">
        <f>+HOSCA!V646+HOSLA!V646+'LLAY-LLAY'!V646+HPUT!V646+PSIQ.!V646+'C-LLAY'!V646+'C-SF'!V646+'C-LA'!V646+DIRECCION!V646</f>
        <v>0</v>
      </c>
      <c r="W646" s="78">
        <f t="shared" si="207"/>
        <v>0</v>
      </c>
      <c r="X646" s="45">
        <f>+HOSCA!X646+HOSLA!X646+'LLAY-LLAY'!X646+HPUT!X646+PSIQ.!X646+'C-LLAY'!X646+'C-SF'!X646+'C-LA'!X646+DIRECCION!X646</f>
        <v>0</v>
      </c>
      <c r="Y646" s="79">
        <f t="shared" si="208"/>
        <v>0</v>
      </c>
      <c r="Z646" s="65">
        <f>+HOSCA!Z646+HOSLA!Z646+'LLAY-LLAY'!Z646+HPUT!Z646+PSIQ.!Z646+'C-LLAY'!Z646+'C-SF'!Z646+'C-LA'!Z646+DIRECCION!Z646</f>
        <v>0</v>
      </c>
      <c r="AA646" s="78">
        <f t="shared" si="209"/>
        <v>0</v>
      </c>
      <c r="AB646" s="45">
        <f>+HOSCA!AB646+HOSLA!AB646+'LLAY-LLAY'!AB646+HPUT!AB646+PSIQ.!AB646+'C-LLAY'!AB646+'C-SF'!AB646+'C-LA'!AB646+DIRECCION!AB646</f>
        <v>0</v>
      </c>
      <c r="AC646" s="79">
        <f t="shared" si="210"/>
        <v>0</v>
      </c>
      <c r="AD646" s="65">
        <f>+HOSCA!AD646+HOSLA!AD646+'LLAY-LLAY'!AD646+HPUT!AD646+PSIQ.!AD646+'C-LLAY'!AD646+'C-SF'!AD646+'C-LA'!AD646+DIRECCION!AD646</f>
        <v>0</v>
      </c>
      <c r="AE646" s="78">
        <f t="shared" si="211"/>
        <v>0</v>
      </c>
      <c r="AF646" s="45">
        <f>+HOSCA!AF646+HOSLA!AF646+'LLAY-LLAY'!AF646+HPUT!AF646+PSIQ.!AF646+'C-LLAY'!AF646+'C-SF'!AF646+'C-LA'!AF646+DIRECCION!AF646</f>
        <v>0</v>
      </c>
      <c r="AG646" s="79">
        <f t="shared" si="212"/>
        <v>0</v>
      </c>
    </row>
    <row r="647" spans="1:33" ht="16.5" customHeight="1">
      <c r="A647" s="12">
        <v>3002036</v>
      </c>
      <c r="B647" s="27" t="s">
        <v>529</v>
      </c>
      <c r="C647" s="281">
        <v>90760</v>
      </c>
      <c r="D647" s="45">
        <f>+HOSCA!D647+HOSLA!D647+'LLAY-LLAY'!D647+HPUT!D647+PSIQ.!D647+'C-LLAY'!D647+'C-SF'!D647+'C-LA'!D647+DIRECCION!D647</f>
        <v>0</v>
      </c>
      <c r="E647" s="46">
        <f t="shared" si="196"/>
        <v>0</v>
      </c>
      <c r="F647" s="46">
        <f t="shared" si="197"/>
        <v>0</v>
      </c>
      <c r="G647" s="46">
        <f t="shared" si="198"/>
        <v>0</v>
      </c>
      <c r="H647" s="53" t="e">
        <f t="shared" si="199"/>
        <v>#DIV/0!</v>
      </c>
      <c r="I647" s="54" t="e">
        <f t="shared" si="200"/>
        <v>#DIV/0!</v>
      </c>
      <c r="J647" s="65">
        <f>+HOSCA!J647+HOSLA!J647+'LLAY-LLAY'!J647+HPUT!J647+PSIQ.!J647+'C-LLAY'!J647+'C-SF'!J647+'C-LA'!J647+DIRECCION!J647</f>
        <v>0</v>
      </c>
      <c r="K647" s="78">
        <f t="shared" si="201"/>
        <v>0</v>
      </c>
      <c r="L647" s="45">
        <f>+HOSCA!L647+HOSLA!L647+'LLAY-LLAY'!L647+HPUT!L647+PSIQ.!L647+'C-LLAY'!L647+'C-SF'!L647+'C-LA'!L647+DIRECCION!L647</f>
        <v>0</v>
      </c>
      <c r="M647" s="79">
        <f t="shared" si="202"/>
        <v>0</v>
      </c>
      <c r="N647" s="65">
        <f>+HOSCA!N647+HOSLA!N647+'LLAY-LLAY'!N647+HPUT!N647+PSIQ.!N647+'C-LLAY'!N647+'C-SF'!N647+'C-LA'!N647+DIRECCION!N647</f>
        <v>0</v>
      </c>
      <c r="O647" s="78">
        <f t="shared" si="203"/>
        <v>0</v>
      </c>
      <c r="P647" s="45">
        <f>+HOSCA!P647+HOSLA!P647+'LLAY-LLAY'!P647+HPUT!P647+PSIQ.!P647+'C-LLAY'!P647+'C-SF'!P647+'C-LA'!P647+DIRECCION!P647</f>
        <v>0</v>
      </c>
      <c r="Q647" s="79">
        <f t="shared" si="204"/>
        <v>0</v>
      </c>
      <c r="R647" s="65">
        <f>+HOSCA!R647+HOSLA!R647+'LLAY-LLAY'!R647+HPUT!R647+PSIQ.!R647+'C-LLAY'!R647+'C-SF'!R647+'C-LA'!R647+DIRECCION!R647</f>
        <v>0</v>
      </c>
      <c r="S647" s="78">
        <f t="shared" si="205"/>
        <v>0</v>
      </c>
      <c r="T647" s="45">
        <f>+HOSCA!T647+HOSLA!T647+'LLAY-LLAY'!T647+HPUT!T647+PSIQ.!T647+'C-LLAY'!T647+'C-SF'!T647+'C-LA'!T647+DIRECCION!T647</f>
        <v>0</v>
      </c>
      <c r="U647" s="79">
        <f t="shared" si="206"/>
        <v>0</v>
      </c>
      <c r="V647" s="65">
        <f>+HOSCA!V647+HOSLA!V647+'LLAY-LLAY'!V647+HPUT!V647+PSIQ.!V647+'C-LLAY'!V647+'C-SF'!V647+'C-LA'!V647+DIRECCION!V647</f>
        <v>0</v>
      </c>
      <c r="W647" s="78">
        <f t="shared" si="207"/>
        <v>0</v>
      </c>
      <c r="X647" s="45">
        <f>+HOSCA!X647+HOSLA!X647+'LLAY-LLAY'!X647+HPUT!X647+PSIQ.!X647+'C-LLAY'!X647+'C-SF'!X647+'C-LA'!X647+DIRECCION!X647</f>
        <v>0</v>
      </c>
      <c r="Y647" s="79">
        <f t="shared" si="208"/>
        <v>0</v>
      </c>
      <c r="Z647" s="65">
        <f>+HOSCA!Z647+HOSLA!Z647+'LLAY-LLAY'!Z647+HPUT!Z647+PSIQ.!Z647+'C-LLAY'!Z647+'C-SF'!Z647+'C-LA'!Z647+DIRECCION!Z647</f>
        <v>0</v>
      </c>
      <c r="AA647" s="78">
        <f t="shared" si="209"/>
        <v>0</v>
      </c>
      <c r="AB647" s="45">
        <f>+HOSCA!AB647+HOSLA!AB647+'LLAY-LLAY'!AB647+HPUT!AB647+PSIQ.!AB647+'C-LLAY'!AB647+'C-SF'!AB647+'C-LA'!AB647+DIRECCION!AB647</f>
        <v>0</v>
      </c>
      <c r="AC647" s="79">
        <f t="shared" si="210"/>
        <v>0</v>
      </c>
      <c r="AD647" s="65">
        <f>+HOSCA!AD647+HOSLA!AD647+'LLAY-LLAY'!AD647+HPUT!AD647+PSIQ.!AD647+'C-LLAY'!AD647+'C-SF'!AD647+'C-LA'!AD647+DIRECCION!AD647</f>
        <v>0</v>
      </c>
      <c r="AE647" s="78">
        <f t="shared" si="211"/>
        <v>0</v>
      </c>
      <c r="AF647" s="45">
        <f>+HOSCA!AF647+HOSLA!AF647+'LLAY-LLAY'!AF647+HPUT!AF647+PSIQ.!AF647+'C-LLAY'!AF647+'C-SF'!AF647+'C-LA'!AF647+DIRECCION!AF647</f>
        <v>0</v>
      </c>
      <c r="AG647" s="79">
        <f t="shared" si="212"/>
        <v>0</v>
      </c>
    </row>
    <row r="648" spans="1:33" ht="16.5" customHeight="1">
      <c r="A648" s="12">
        <v>3002037</v>
      </c>
      <c r="B648" s="27" t="s">
        <v>530</v>
      </c>
      <c r="C648" s="281">
        <v>167810</v>
      </c>
      <c r="D648" s="45">
        <f>+HOSCA!D648+HOSLA!D648+'LLAY-LLAY'!D648+HPUT!D648+PSIQ.!D648+'C-LLAY'!D648+'C-SF'!D648+'C-LA'!D648+DIRECCION!D648</f>
        <v>0</v>
      </c>
      <c r="E648" s="46">
        <f t="shared" si="196"/>
        <v>0</v>
      </c>
      <c r="F648" s="46">
        <f t="shared" si="197"/>
        <v>0</v>
      </c>
      <c r="G648" s="46">
        <f t="shared" si="198"/>
        <v>0</v>
      </c>
      <c r="H648" s="53" t="e">
        <f t="shared" si="199"/>
        <v>#DIV/0!</v>
      </c>
      <c r="I648" s="54" t="e">
        <f t="shared" si="200"/>
        <v>#DIV/0!</v>
      </c>
      <c r="J648" s="65">
        <f>+HOSCA!J648+HOSLA!J648+'LLAY-LLAY'!J648+HPUT!J648+PSIQ.!J648+'C-LLAY'!J648+'C-SF'!J648+'C-LA'!J648+DIRECCION!J648</f>
        <v>0</v>
      </c>
      <c r="K648" s="78">
        <f t="shared" si="201"/>
        <v>0</v>
      </c>
      <c r="L648" s="45">
        <f>+HOSCA!L648+HOSLA!L648+'LLAY-LLAY'!L648+HPUT!L648+PSIQ.!L648+'C-LLAY'!L648+'C-SF'!L648+'C-LA'!L648+DIRECCION!L648</f>
        <v>0</v>
      </c>
      <c r="M648" s="79">
        <f t="shared" si="202"/>
        <v>0</v>
      </c>
      <c r="N648" s="65">
        <f>+HOSCA!N648+HOSLA!N648+'LLAY-LLAY'!N648+HPUT!N648+PSIQ.!N648+'C-LLAY'!N648+'C-SF'!N648+'C-LA'!N648+DIRECCION!N648</f>
        <v>0</v>
      </c>
      <c r="O648" s="78">
        <f t="shared" si="203"/>
        <v>0</v>
      </c>
      <c r="P648" s="45">
        <f>+HOSCA!P648+HOSLA!P648+'LLAY-LLAY'!P648+HPUT!P648+PSIQ.!P648+'C-LLAY'!P648+'C-SF'!P648+'C-LA'!P648+DIRECCION!P648</f>
        <v>0</v>
      </c>
      <c r="Q648" s="79">
        <f t="shared" si="204"/>
        <v>0</v>
      </c>
      <c r="R648" s="65">
        <f>+HOSCA!R648+HOSLA!R648+'LLAY-LLAY'!R648+HPUT!R648+PSIQ.!R648+'C-LLAY'!R648+'C-SF'!R648+'C-LA'!R648+DIRECCION!R648</f>
        <v>0</v>
      </c>
      <c r="S648" s="78">
        <f t="shared" si="205"/>
        <v>0</v>
      </c>
      <c r="T648" s="45">
        <f>+HOSCA!T648+HOSLA!T648+'LLAY-LLAY'!T648+HPUT!T648+PSIQ.!T648+'C-LLAY'!T648+'C-SF'!T648+'C-LA'!T648+DIRECCION!T648</f>
        <v>0</v>
      </c>
      <c r="U648" s="79">
        <f t="shared" si="206"/>
        <v>0</v>
      </c>
      <c r="V648" s="65">
        <f>+HOSCA!V648+HOSLA!V648+'LLAY-LLAY'!V648+HPUT!V648+PSIQ.!V648+'C-LLAY'!V648+'C-SF'!V648+'C-LA'!V648+DIRECCION!V648</f>
        <v>0</v>
      </c>
      <c r="W648" s="78">
        <f t="shared" si="207"/>
        <v>0</v>
      </c>
      <c r="X648" s="45">
        <f>+HOSCA!X648+HOSLA!X648+'LLAY-LLAY'!X648+HPUT!X648+PSIQ.!X648+'C-LLAY'!X648+'C-SF'!X648+'C-LA'!X648+DIRECCION!X648</f>
        <v>0</v>
      </c>
      <c r="Y648" s="79">
        <f t="shared" si="208"/>
        <v>0</v>
      </c>
      <c r="Z648" s="65">
        <f>+HOSCA!Z648+HOSLA!Z648+'LLAY-LLAY'!Z648+HPUT!Z648+PSIQ.!Z648+'C-LLAY'!Z648+'C-SF'!Z648+'C-LA'!Z648+DIRECCION!Z648</f>
        <v>0</v>
      </c>
      <c r="AA648" s="78">
        <f t="shared" si="209"/>
        <v>0</v>
      </c>
      <c r="AB648" s="45">
        <f>+HOSCA!AB648+HOSLA!AB648+'LLAY-LLAY'!AB648+HPUT!AB648+PSIQ.!AB648+'C-LLAY'!AB648+'C-SF'!AB648+'C-LA'!AB648+DIRECCION!AB648</f>
        <v>0</v>
      </c>
      <c r="AC648" s="79">
        <f t="shared" si="210"/>
        <v>0</v>
      </c>
      <c r="AD648" s="65">
        <f>+HOSCA!AD648+HOSLA!AD648+'LLAY-LLAY'!AD648+HPUT!AD648+PSIQ.!AD648+'C-LLAY'!AD648+'C-SF'!AD648+'C-LA'!AD648+DIRECCION!AD648</f>
        <v>0</v>
      </c>
      <c r="AE648" s="78">
        <f t="shared" si="211"/>
        <v>0</v>
      </c>
      <c r="AF648" s="45">
        <f>+HOSCA!AF648+HOSLA!AF648+'LLAY-LLAY'!AF648+HPUT!AF648+PSIQ.!AF648+'C-LLAY'!AF648+'C-SF'!AF648+'C-LA'!AF648+DIRECCION!AF648</f>
        <v>0</v>
      </c>
      <c r="AG648" s="79">
        <f t="shared" si="212"/>
        <v>0</v>
      </c>
    </row>
    <row r="649" spans="1:33" ht="16.5" customHeight="1">
      <c r="A649" s="12">
        <v>3101003</v>
      </c>
      <c r="B649" s="27" t="s">
        <v>531</v>
      </c>
      <c r="C649" s="281">
        <v>52870</v>
      </c>
      <c r="D649" s="45">
        <f>+HOSCA!D649+HOSLA!D649+'LLAY-LLAY'!D649+HPUT!D649+PSIQ.!D649+'C-LLAY'!D649+'C-SF'!D649+'C-LA'!D649+DIRECCION!D649</f>
        <v>401</v>
      </c>
      <c r="E649" s="46">
        <f t="shared" si="196"/>
        <v>420</v>
      </c>
      <c r="F649" s="46">
        <f t="shared" si="197"/>
        <v>21200870</v>
      </c>
      <c r="G649" s="46">
        <f t="shared" si="198"/>
        <v>22205400</v>
      </c>
      <c r="H649" s="53">
        <f t="shared" si="199"/>
        <v>1.0473815461346634</v>
      </c>
      <c r="I649" s="54">
        <f t="shared" si="200"/>
        <v>1.0473815461346634</v>
      </c>
      <c r="J649" s="65">
        <f>+HOSCA!J649+HOSLA!J649+'LLAY-LLAY'!J649+HPUT!J649+PSIQ.!J649+'C-LLAY'!J649+'C-SF'!J649+'C-LA'!J649+DIRECCION!J649</f>
        <v>23</v>
      </c>
      <c r="K649" s="78">
        <f t="shared" si="201"/>
        <v>1216010</v>
      </c>
      <c r="L649" s="45">
        <f>+HOSCA!L649+HOSLA!L649+'LLAY-LLAY'!L649+HPUT!L649+PSIQ.!L649+'C-LLAY'!L649+'C-SF'!L649+'C-LA'!L649+DIRECCION!L649</f>
        <v>18</v>
      </c>
      <c r="M649" s="79">
        <f t="shared" si="202"/>
        <v>951660</v>
      </c>
      <c r="N649" s="65">
        <f>+HOSCA!N649+HOSLA!N649+'LLAY-LLAY'!N649+HPUT!N649+PSIQ.!N649+'C-LLAY'!N649+'C-SF'!N649+'C-LA'!N649+DIRECCION!N649</f>
        <v>41</v>
      </c>
      <c r="O649" s="78">
        <f t="shared" si="203"/>
        <v>2167670</v>
      </c>
      <c r="P649" s="45">
        <f>+HOSCA!P649+HOSLA!P649+'LLAY-LLAY'!P649+HPUT!P649+PSIQ.!P649+'C-LLAY'!P649+'C-SF'!P649+'C-LA'!P649+DIRECCION!P649</f>
        <v>48</v>
      </c>
      <c r="Q649" s="79">
        <f t="shared" si="204"/>
        <v>2537760</v>
      </c>
      <c r="R649" s="65">
        <f>+HOSCA!R649+HOSLA!R649+'LLAY-LLAY'!R649+HPUT!R649+PSIQ.!R649+'C-LLAY'!R649+'C-SF'!R649+'C-LA'!R649+DIRECCION!R649</f>
        <v>41</v>
      </c>
      <c r="S649" s="78">
        <f t="shared" si="205"/>
        <v>2167670</v>
      </c>
      <c r="T649" s="45">
        <f>+HOSCA!T649+HOSLA!T649+'LLAY-LLAY'!T649+HPUT!T649+PSIQ.!T649+'C-LLAY'!T649+'C-SF'!T649+'C-LA'!T649+DIRECCION!T649</f>
        <v>39</v>
      </c>
      <c r="U649" s="79">
        <f t="shared" si="206"/>
        <v>2061930</v>
      </c>
      <c r="V649" s="65">
        <f>+HOSCA!V649+HOSLA!V649+'LLAY-LLAY'!V649+HPUT!V649+PSIQ.!V649+'C-LLAY'!V649+'C-SF'!V649+'C-LA'!V649+DIRECCION!V649</f>
        <v>39</v>
      </c>
      <c r="W649" s="78">
        <f t="shared" si="207"/>
        <v>2061930</v>
      </c>
      <c r="X649" s="45">
        <f>+HOSCA!X649+HOSLA!X649+'LLAY-LLAY'!X649+HPUT!X649+PSIQ.!X649+'C-LLAY'!X649+'C-SF'!X649+'C-LA'!X649+DIRECCION!X649</f>
        <v>33</v>
      </c>
      <c r="Y649" s="79">
        <f t="shared" si="208"/>
        <v>1744710</v>
      </c>
      <c r="Z649" s="65">
        <f>+HOSCA!Z649+HOSLA!Z649+'LLAY-LLAY'!Z649+HPUT!Z649+PSIQ.!Z649+'C-LLAY'!Z649+'C-SF'!Z649+'C-LA'!Z649+DIRECCION!Z649</f>
        <v>25</v>
      </c>
      <c r="AA649" s="78">
        <f t="shared" si="209"/>
        <v>1321750</v>
      </c>
      <c r="AB649" s="45">
        <f>+HOSCA!AB649+HOSLA!AB649+'LLAY-LLAY'!AB649+HPUT!AB649+PSIQ.!AB649+'C-LLAY'!AB649+'C-SF'!AB649+'C-LA'!AB649+DIRECCION!AB649</f>
        <v>54</v>
      </c>
      <c r="AC649" s="79">
        <f t="shared" si="210"/>
        <v>2854980</v>
      </c>
      <c r="AD649" s="65">
        <f>+HOSCA!AD649+HOSLA!AD649+'LLAY-LLAY'!AD649+HPUT!AD649+PSIQ.!AD649+'C-LLAY'!AD649+'C-SF'!AD649+'C-LA'!AD649+DIRECCION!AD649</f>
        <v>23</v>
      </c>
      <c r="AE649" s="78">
        <f t="shared" si="211"/>
        <v>1216010</v>
      </c>
      <c r="AF649" s="45">
        <f>+HOSCA!AF649+HOSLA!AF649+'LLAY-LLAY'!AF649+HPUT!AF649+PSIQ.!AF649+'C-LLAY'!AF649+'C-SF'!AF649+'C-LA'!AF649+DIRECCION!AF649</f>
        <v>36</v>
      </c>
      <c r="AG649" s="79">
        <f t="shared" si="212"/>
        <v>1903320</v>
      </c>
    </row>
    <row r="650" spans="1:33" ht="16.5" customHeight="1">
      <c r="A650" s="12">
        <v>3101004</v>
      </c>
      <c r="B650" s="27" t="s">
        <v>532</v>
      </c>
      <c r="C650" s="281">
        <v>47930</v>
      </c>
      <c r="D650" s="45">
        <f>+HOSCA!D650+HOSLA!D650+'LLAY-LLAY'!D650+HPUT!D650+PSIQ.!D650+'C-LLAY'!D650+'C-SF'!D650+'C-LA'!D650+DIRECCION!D650</f>
        <v>113</v>
      </c>
      <c r="E650" s="46">
        <f t="shared" si="196"/>
        <v>106</v>
      </c>
      <c r="F650" s="46">
        <f t="shared" si="197"/>
        <v>5416090</v>
      </c>
      <c r="G650" s="46">
        <f t="shared" si="198"/>
        <v>5080580</v>
      </c>
      <c r="H650" s="53">
        <f t="shared" ref="H650:H713" si="228">IF(E650&gt;=0,(E650/D650),"-")</f>
        <v>0.93805309734513276</v>
      </c>
      <c r="I650" s="54">
        <f t="shared" ref="I650:I713" si="229">IF(G650&gt;=0,(G650/F650),"-")</f>
        <v>0.93805309734513276</v>
      </c>
      <c r="J650" s="65">
        <f>+HOSCA!J650+HOSLA!J650+'LLAY-LLAY'!J650+HPUT!J650+PSIQ.!J650+'C-LLAY'!J650+'C-SF'!J650+'C-LA'!J650+DIRECCION!J650</f>
        <v>9</v>
      </c>
      <c r="K650" s="78">
        <f t="shared" si="201"/>
        <v>431370</v>
      </c>
      <c r="L650" s="45">
        <f>+HOSCA!L650+HOSLA!L650+'LLAY-LLAY'!L650+HPUT!L650+PSIQ.!L650+'C-LLAY'!L650+'C-SF'!L650+'C-LA'!L650+DIRECCION!L650</f>
        <v>5</v>
      </c>
      <c r="M650" s="79">
        <f t="shared" si="202"/>
        <v>239650</v>
      </c>
      <c r="N650" s="65">
        <f>+HOSCA!N650+HOSLA!N650+'LLAY-LLAY'!N650+HPUT!N650+PSIQ.!N650+'C-LLAY'!N650+'C-SF'!N650+'C-LA'!N650+DIRECCION!N650</f>
        <v>13</v>
      </c>
      <c r="O650" s="78">
        <f t="shared" si="203"/>
        <v>623090</v>
      </c>
      <c r="P650" s="45">
        <f>+HOSCA!P650+HOSLA!P650+'LLAY-LLAY'!P650+HPUT!P650+PSIQ.!P650+'C-LLAY'!P650+'C-SF'!P650+'C-LA'!P650+DIRECCION!P650</f>
        <v>6</v>
      </c>
      <c r="Q650" s="79">
        <f t="shared" si="204"/>
        <v>287580</v>
      </c>
      <c r="R650" s="65">
        <f>+HOSCA!R650+HOSLA!R650+'LLAY-LLAY'!R650+HPUT!R650+PSIQ.!R650+'C-LLAY'!R650+'C-SF'!R650+'C-LA'!R650+DIRECCION!R650</f>
        <v>8</v>
      </c>
      <c r="S650" s="78">
        <f t="shared" si="205"/>
        <v>383440</v>
      </c>
      <c r="T650" s="45">
        <f>+HOSCA!T650+HOSLA!T650+'LLAY-LLAY'!T650+HPUT!T650+PSIQ.!T650+'C-LLAY'!T650+'C-SF'!T650+'C-LA'!T650+DIRECCION!T650</f>
        <v>12</v>
      </c>
      <c r="U650" s="79">
        <f t="shared" si="206"/>
        <v>575160</v>
      </c>
      <c r="V650" s="65">
        <f>+HOSCA!V650+HOSLA!V650+'LLAY-LLAY'!V650+HPUT!V650+PSIQ.!V650+'C-LLAY'!V650+'C-SF'!V650+'C-LA'!V650+DIRECCION!V650</f>
        <v>14</v>
      </c>
      <c r="W650" s="78">
        <f t="shared" si="207"/>
        <v>671020</v>
      </c>
      <c r="X650" s="45">
        <f>+HOSCA!X650+HOSLA!X650+'LLAY-LLAY'!X650+HPUT!X650+PSIQ.!X650+'C-LLAY'!X650+'C-SF'!X650+'C-LA'!X650+DIRECCION!X650</f>
        <v>13</v>
      </c>
      <c r="Y650" s="79">
        <f t="shared" si="208"/>
        <v>623090</v>
      </c>
      <c r="Z650" s="65">
        <f>+HOSCA!Z650+HOSLA!Z650+'LLAY-LLAY'!Z650+HPUT!Z650+PSIQ.!Z650+'C-LLAY'!Z650+'C-SF'!Z650+'C-LA'!Z650+DIRECCION!Z650</f>
        <v>6</v>
      </c>
      <c r="AA650" s="78">
        <f t="shared" si="209"/>
        <v>287580</v>
      </c>
      <c r="AB650" s="45">
        <f>+HOSCA!AB650+HOSLA!AB650+'LLAY-LLAY'!AB650+HPUT!AB650+PSIQ.!AB650+'C-LLAY'!AB650+'C-SF'!AB650+'C-LA'!AB650+DIRECCION!AB650</f>
        <v>11</v>
      </c>
      <c r="AC650" s="79">
        <f t="shared" si="210"/>
        <v>527230</v>
      </c>
      <c r="AD650" s="65">
        <f>+HOSCA!AD650+HOSLA!AD650+'LLAY-LLAY'!AD650+HPUT!AD650+PSIQ.!AD650+'C-LLAY'!AD650+'C-SF'!AD650+'C-LA'!AD650+DIRECCION!AD650</f>
        <v>6</v>
      </c>
      <c r="AE650" s="78">
        <f t="shared" si="211"/>
        <v>287580</v>
      </c>
      <c r="AF650" s="45">
        <f>+HOSCA!AF650+HOSLA!AF650+'LLAY-LLAY'!AF650+HPUT!AF650+PSIQ.!AF650+'C-LLAY'!AF650+'C-SF'!AF650+'C-LA'!AF650+DIRECCION!AF650</f>
        <v>3</v>
      </c>
      <c r="AG650" s="79">
        <f t="shared" si="212"/>
        <v>143790</v>
      </c>
    </row>
    <row r="651" spans="1:33" ht="16.5" customHeight="1">
      <c r="A651" s="257" t="s">
        <v>1060</v>
      </c>
      <c r="B651" s="258" t="s">
        <v>1061</v>
      </c>
      <c r="C651" s="281">
        <v>65640</v>
      </c>
      <c r="D651" s="45">
        <f>+HOSCA!D651+HOSLA!D651+'LLAY-LLAY'!D651+HPUT!D651+PSIQ.!D651+'C-LLAY'!D651+'C-SF'!D651+'C-LA'!D651+DIRECCION!D651</f>
        <v>17</v>
      </c>
      <c r="E651" s="46">
        <f t="shared" ref="E651" si="230">+J651+L651+N651+P651+R651+T651+V651+X651+Z651+AB651+AD651+AF651</f>
        <v>18</v>
      </c>
      <c r="F651" s="46">
        <f t="shared" ref="F651" si="231">D651*C651</f>
        <v>1115880</v>
      </c>
      <c r="G651" s="46">
        <f t="shared" ref="G651" si="232">+E651*C651</f>
        <v>1181520</v>
      </c>
      <c r="H651" s="53">
        <f t="shared" ref="H651" si="233">IF(E651&gt;=0,(E651/D651),"-")</f>
        <v>1.0588235294117647</v>
      </c>
      <c r="I651" s="54">
        <f t="shared" ref="I651" si="234">IF(G651&gt;=0,(G651/F651),"-")</f>
        <v>1.0588235294117647</v>
      </c>
      <c r="J651" s="65">
        <f>+HOSCA!J651+HOSLA!J651+'LLAY-LLAY'!J651+HPUT!J651+PSIQ.!J651+'C-LLAY'!J651+'C-SF'!J651+'C-LA'!J651+DIRECCION!J651</f>
        <v>2</v>
      </c>
      <c r="K651" s="78">
        <f t="shared" ref="K651" si="235">+J651*C651</f>
        <v>131280</v>
      </c>
      <c r="L651" s="45">
        <f>+HOSCA!L651+HOSLA!L651+'LLAY-LLAY'!L651+HPUT!L651+PSIQ.!L651+'C-LLAY'!L651+'C-SF'!L651+'C-LA'!L651+DIRECCION!L651</f>
        <v>0</v>
      </c>
      <c r="M651" s="79">
        <f t="shared" ref="M651" si="236">+L651*C651</f>
        <v>0</v>
      </c>
      <c r="N651" s="65">
        <f>+HOSCA!N651+HOSLA!N651+'LLAY-LLAY'!N651+HPUT!N651+PSIQ.!N651+'C-LLAY'!N651+'C-SF'!N651+'C-LA'!N651+DIRECCION!N651</f>
        <v>2</v>
      </c>
      <c r="O651" s="78">
        <f t="shared" ref="O651" si="237">+N651*C651</f>
        <v>131280</v>
      </c>
      <c r="P651" s="45">
        <f>+HOSCA!P651+HOSLA!P651+'LLAY-LLAY'!P651+HPUT!P651+PSIQ.!P651+'C-LLAY'!P651+'C-SF'!P651+'C-LA'!P651+DIRECCION!P651</f>
        <v>2</v>
      </c>
      <c r="Q651" s="79">
        <f t="shared" ref="Q651" si="238">+P651*C651</f>
        <v>131280</v>
      </c>
      <c r="R651" s="65">
        <f>+HOSCA!R651+HOSLA!R651+'LLAY-LLAY'!R651+HPUT!R651+PSIQ.!R651+'C-LLAY'!R651+'C-SF'!R651+'C-LA'!R651+DIRECCION!R651</f>
        <v>2</v>
      </c>
      <c r="S651" s="78">
        <f t="shared" ref="S651" si="239">+R651*C651</f>
        <v>131280</v>
      </c>
      <c r="T651" s="45">
        <f>+HOSCA!T651+HOSLA!T651+'LLAY-LLAY'!T651+HPUT!T651+PSIQ.!T651+'C-LLAY'!T651+'C-SF'!T651+'C-LA'!T651+DIRECCION!T651</f>
        <v>0</v>
      </c>
      <c r="U651" s="79">
        <f t="shared" ref="U651" si="240">+T651*C651</f>
        <v>0</v>
      </c>
      <c r="V651" s="65">
        <f>+HOSCA!V651+HOSLA!V651+'LLAY-LLAY'!V651+HPUT!V651+PSIQ.!V651+'C-LLAY'!V651+'C-SF'!V651+'C-LA'!V651+DIRECCION!V651</f>
        <v>2</v>
      </c>
      <c r="W651" s="78">
        <f t="shared" ref="W651" si="241">+V651*C651</f>
        <v>131280</v>
      </c>
      <c r="X651" s="45">
        <f>+HOSCA!X651+HOSLA!X651+'LLAY-LLAY'!X651+HPUT!X651+PSIQ.!X651+'C-LLAY'!X651+'C-SF'!X651+'C-LA'!X651+DIRECCION!X651</f>
        <v>1</v>
      </c>
      <c r="Y651" s="79">
        <f t="shared" ref="Y651" si="242">+X651*C651</f>
        <v>65640</v>
      </c>
      <c r="Z651" s="65">
        <f>+HOSCA!Z651+HOSLA!Z651+'LLAY-LLAY'!Z651+HPUT!Z651+PSIQ.!Z651+'C-LLAY'!Z651+'C-SF'!Z651+'C-LA'!Z651+DIRECCION!Z651</f>
        <v>0</v>
      </c>
      <c r="AA651" s="78">
        <f t="shared" ref="AA651" si="243">+Z651*C651</f>
        <v>0</v>
      </c>
      <c r="AB651" s="45">
        <f>+HOSCA!AB651+HOSLA!AB651+'LLAY-LLAY'!AB651+HPUT!AB651+PSIQ.!AB651+'C-LLAY'!AB651+'C-SF'!AB651+'C-LA'!AB651+DIRECCION!AB651</f>
        <v>0</v>
      </c>
      <c r="AC651" s="79">
        <f t="shared" ref="AC651" si="244">+AB651*C651</f>
        <v>0</v>
      </c>
      <c r="AD651" s="65">
        <f>+HOSCA!AD651+HOSLA!AD651+'LLAY-LLAY'!AD651+HPUT!AD651+PSIQ.!AD651+'C-LLAY'!AD651+'C-SF'!AD651+'C-LA'!AD651+DIRECCION!AD651</f>
        <v>6</v>
      </c>
      <c r="AE651" s="78">
        <f t="shared" ref="AE651" si="245">+AD651*C651</f>
        <v>393840</v>
      </c>
      <c r="AF651" s="45">
        <f>+HOSCA!AF651+HOSLA!AF651+'LLAY-LLAY'!AF651+HPUT!AF651+PSIQ.!AF651+'C-LLAY'!AF651+'C-SF'!AF651+'C-LA'!AF651+DIRECCION!AF651</f>
        <v>1</v>
      </c>
      <c r="AG651" s="79">
        <f t="shared" ref="AG651" si="246">+AF651*C651</f>
        <v>65640</v>
      </c>
    </row>
    <row r="652" spans="1:33" ht="16.5" customHeight="1">
      <c r="A652" s="98"/>
      <c r="B652" s="83" t="s">
        <v>1170</v>
      </c>
      <c r="C652" s="99"/>
      <c r="D652" s="100">
        <f>+D653</f>
        <v>1822</v>
      </c>
      <c r="E652" s="101">
        <f t="shared" ref="E652:G652" si="247">+E653</f>
        <v>1865</v>
      </c>
      <c r="F652" s="101">
        <f t="shared" si="247"/>
        <v>160955480</v>
      </c>
      <c r="G652" s="101">
        <f t="shared" si="247"/>
        <v>164754100</v>
      </c>
      <c r="H652" s="102">
        <f t="shared" si="228"/>
        <v>1.0236004390779363</v>
      </c>
      <c r="I652" s="103">
        <f t="shared" si="229"/>
        <v>1.0236004390779363</v>
      </c>
      <c r="J652" s="104">
        <f>+J653</f>
        <v>171</v>
      </c>
      <c r="K652" s="105">
        <f t="shared" ref="K652:AG652" si="248">+K653</f>
        <v>15106140</v>
      </c>
      <c r="L652" s="100">
        <f>+L653</f>
        <v>146</v>
      </c>
      <c r="M652" s="106">
        <f t="shared" si="248"/>
        <v>12897640</v>
      </c>
      <c r="N652" s="104">
        <f>+N653</f>
        <v>162</v>
      </c>
      <c r="O652" s="105">
        <f t="shared" si="248"/>
        <v>14311080</v>
      </c>
      <c r="P652" s="100">
        <f>+P653</f>
        <v>172</v>
      </c>
      <c r="Q652" s="106">
        <f t="shared" si="248"/>
        <v>15194480</v>
      </c>
      <c r="R652" s="104">
        <f>+R653</f>
        <v>152</v>
      </c>
      <c r="S652" s="105">
        <f t="shared" si="248"/>
        <v>13427680</v>
      </c>
      <c r="T652" s="100">
        <f>+T653</f>
        <v>166</v>
      </c>
      <c r="U652" s="106">
        <f t="shared" si="248"/>
        <v>14664440</v>
      </c>
      <c r="V652" s="104">
        <f>+V653</f>
        <v>157</v>
      </c>
      <c r="W652" s="105">
        <f t="shared" si="248"/>
        <v>13869380</v>
      </c>
      <c r="X652" s="100">
        <f>+X653</f>
        <v>167</v>
      </c>
      <c r="Y652" s="106">
        <f t="shared" si="248"/>
        <v>14752780</v>
      </c>
      <c r="Z652" s="104">
        <f>+Z653</f>
        <v>157</v>
      </c>
      <c r="AA652" s="105">
        <f t="shared" si="248"/>
        <v>13869380</v>
      </c>
      <c r="AB652" s="100">
        <f>+AB653</f>
        <v>128</v>
      </c>
      <c r="AC652" s="106">
        <f t="shared" si="248"/>
        <v>11307520</v>
      </c>
      <c r="AD652" s="104">
        <f>+AD653</f>
        <v>140</v>
      </c>
      <c r="AE652" s="105">
        <f t="shared" si="248"/>
        <v>12367600</v>
      </c>
      <c r="AF652" s="100">
        <f>+AF653</f>
        <v>147</v>
      </c>
      <c r="AG652" s="106">
        <f t="shared" si="248"/>
        <v>12985980</v>
      </c>
    </row>
    <row r="653" spans="1:33" ht="16.5" customHeight="1">
      <c r="A653" s="12">
        <v>3002023</v>
      </c>
      <c r="B653" s="27" t="s">
        <v>534</v>
      </c>
      <c r="C653" s="14">
        <v>88340</v>
      </c>
      <c r="D653" s="45">
        <f>+HOSCA!D653+HOSLA!D653+'LLAY-LLAY'!D653+HPUT!D653+PSIQ.!D653+'C-LLAY'!D653+'C-SF'!D653+'C-LA'!D653+DIRECCION!D653</f>
        <v>1822</v>
      </c>
      <c r="E653" s="46">
        <f t="shared" ref="E653:E714" si="249">+J653+L653+N653+P653+R653+T653+V653+X653+Z653+AB653+AD653+AF653</f>
        <v>1865</v>
      </c>
      <c r="F653" s="46">
        <f t="shared" ref="F653:F714" si="250">D653*C653</f>
        <v>160955480</v>
      </c>
      <c r="G653" s="46">
        <f t="shared" ref="G653:G714" si="251">+E653*C653</f>
        <v>164754100</v>
      </c>
      <c r="H653" s="53">
        <f t="shared" si="228"/>
        <v>1.0236004390779363</v>
      </c>
      <c r="I653" s="54">
        <f t="shared" si="229"/>
        <v>1.0236004390779363</v>
      </c>
      <c r="J653" s="65">
        <f>+HOSCA!J653+HOSLA!J653+'LLAY-LLAY'!J653+HPUT!J653+PSIQ.!J653+'C-LLAY'!J653+'C-SF'!J653+'C-LA'!J653+DIRECCION!J653</f>
        <v>171</v>
      </c>
      <c r="K653" s="78">
        <f t="shared" ref="K653:K714" si="252">+J653*C653</f>
        <v>15106140</v>
      </c>
      <c r="L653" s="45">
        <f>+HOSCA!L653+HOSLA!L653+'LLAY-LLAY'!L653+HPUT!L653+PSIQ.!L653+'C-LLAY'!L653+'C-SF'!L653+'C-LA'!L653+DIRECCION!L653</f>
        <v>146</v>
      </c>
      <c r="M653" s="79">
        <f t="shared" ref="M653:M714" si="253">+L653*C653</f>
        <v>12897640</v>
      </c>
      <c r="N653" s="65">
        <f>+HOSCA!N653+HOSLA!N653+'LLAY-LLAY'!N653+HPUT!N653+PSIQ.!N653+'C-LLAY'!N653+'C-SF'!N653+'C-LA'!N653+DIRECCION!N653</f>
        <v>162</v>
      </c>
      <c r="O653" s="78">
        <f t="shared" ref="O653:O714" si="254">+N653*C653</f>
        <v>14311080</v>
      </c>
      <c r="P653" s="45">
        <f>+HOSCA!P653+HOSLA!P653+'LLAY-LLAY'!P653+HPUT!P653+PSIQ.!P653+'C-LLAY'!P653+'C-SF'!P653+'C-LA'!P653+DIRECCION!P653</f>
        <v>172</v>
      </c>
      <c r="Q653" s="79">
        <f t="shared" ref="Q653:Q714" si="255">+P653*C653</f>
        <v>15194480</v>
      </c>
      <c r="R653" s="65">
        <f>+HOSCA!R653+HOSLA!R653+'LLAY-LLAY'!R653+HPUT!R653+PSIQ.!R653+'C-LLAY'!R653+'C-SF'!R653+'C-LA'!R653+DIRECCION!R653</f>
        <v>152</v>
      </c>
      <c r="S653" s="78">
        <f t="shared" ref="S653:S714" si="256">+R653*C653</f>
        <v>13427680</v>
      </c>
      <c r="T653" s="45">
        <f>+HOSCA!T653+HOSLA!T653+'LLAY-LLAY'!T653+HPUT!T653+PSIQ.!T653+'C-LLAY'!T653+'C-SF'!T653+'C-LA'!T653+DIRECCION!T653</f>
        <v>166</v>
      </c>
      <c r="U653" s="79">
        <f t="shared" ref="U653:U714" si="257">+T653*C653</f>
        <v>14664440</v>
      </c>
      <c r="V653" s="65">
        <f>+HOSCA!V653+HOSLA!V653+'LLAY-LLAY'!V653+HPUT!V653+PSIQ.!V653+'C-LLAY'!V653+'C-SF'!V653+'C-LA'!V653+DIRECCION!V653</f>
        <v>157</v>
      </c>
      <c r="W653" s="78">
        <f t="shared" ref="W653:W714" si="258">+V653*C653</f>
        <v>13869380</v>
      </c>
      <c r="X653" s="45">
        <f>+HOSCA!X653+HOSLA!X653+'LLAY-LLAY'!X653+HPUT!X653+PSIQ.!X653+'C-LLAY'!X653+'C-SF'!X653+'C-LA'!X653+DIRECCION!X653</f>
        <v>167</v>
      </c>
      <c r="Y653" s="79">
        <f t="shared" ref="Y653:Y714" si="259">+X653*C653</f>
        <v>14752780</v>
      </c>
      <c r="Z653" s="65">
        <f>+HOSCA!Z653+HOSLA!Z653+'LLAY-LLAY'!Z653+HPUT!Z653+PSIQ.!Z653+'C-LLAY'!Z653+'C-SF'!Z653+'C-LA'!Z653+DIRECCION!Z653</f>
        <v>157</v>
      </c>
      <c r="AA653" s="78">
        <f t="shared" ref="AA653:AA714" si="260">+Z653*C653</f>
        <v>13869380</v>
      </c>
      <c r="AB653" s="45">
        <f>+HOSCA!AB653+HOSLA!AB653+'LLAY-LLAY'!AB653+HPUT!AB653+PSIQ.!AB653+'C-LLAY'!AB653+'C-SF'!AB653+'C-LA'!AB653+DIRECCION!AB653</f>
        <v>128</v>
      </c>
      <c r="AC653" s="79">
        <f t="shared" ref="AC653:AC714" si="261">+AB653*C653</f>
        <v>11307520</v>
      </c>
      <c r="AD653" s="65">
        <f>+HOSCA!AD653+HOSLA!AD653+'LLAY-LLAY'!AD653+HPUT!AD653+PSIQ.!AD653+'C-LLAY'!AD653+'C-SF'!AD653+'C-LA'!AD653+DIRECCION!AD653</f>
        <v>140</v>
      </c>
      <c r="AE653" s="78">
        <f t="shared" ref="AE653:AE714" si="262">+AD653*C653</f>
        <v>12367600</v>
      </c>
      <c r="AF653" s="45">
        <f>+HOSCA!AF653+HOSLA!AF653+'LLAY-LLAY'!AF653+HPUT!AF653+PSIQ.!AF653+'C-LLAY'!AF653+'C-SF'!AF653+'C-LA'!AF653+DIRECCION!AF653</f>
        <v>147</v>
      </c>
      <c r="AG653" s="79">
        <f t="shared" ref="AG653:AG714" si="263">+AF653*C653</f>
        <v>12985980</v>
      </c>
    </row>
    <row r="654" spans="1:33" ht="16.5" customHeight="1">
      <c r="A654" s="12"/>
      <c r="B654" s="27"/>
      <c r="C654" s="14"/>
      <c r="D654" s="45"/>
      <c r="E654" s="46"/>
      <c r="F654" s="46"/>
      <c r="G654" s="46"/>
      <c r="H654" s="53"/>
      <c r="I654" s="54"/>
      <c r="J654" s="65"/>
      <c r="K654" s="78"/>
      <c r="L654" s="45"/>
      <c r="M654" s="79"/>
      <c r="N654" s="65"/>
      <c r="O654" s="78"/>
      <c r="P654" s="45"/>
      <c r="Q654" s="79"/>
      <c r="R654" s="65"/>
      <c r="S654" s="78"/>
      <c r="T654" s="45"/>
      <c r="U654" s="79"/>
      <c r="V654" s="65"/>
      <c r="W654" s="78"/>
      <c r="X654" s="45"/>
      <c r="Y654" s="79"/>
      <c r="Z654" s="65"/>
      <c r="AA654" s="78"/>
      <c r="AB654" s="45"/>
      <c r="AC654" s="79"/>
      <c r="AD654" s="65"/>
      <c r="AE654" s="78"/>
      <c r="AF654" s="45"/>
      <c r="AG654" s="79"/>
    </row>
    <row r="655" spans="1:33" ht="16.5" customHeight="1">
      <c r="A655" s="98"/>
      <c r="B655" s="83" t="s">
        <v>1171</v>
      </c>
      <c r="C655" s="99"/>
      <c r="D655" s="100">
        <f>SUM(D656:D660)</f>
        <v>5471</v>
      </c>
      <c r="E655" s="101">
        <f t="shared" ref="E655:G655" si="264">SUM(E656:E660)</f>
        <v>5957</v>
      </c>
      <c r="F655" s="101">
        <f t="shared" si="264"/>
        <v>117480600</v>
      </c>
      <c r="G655" s="101">
        <f t="shared" si="264"/>
        <v>127286830</v>
      </c>
      <c r="H655" s="102">
        <f t="shared" si="228"/>
        <v>1.0888320233960884</v>
      </c>
      <c r="I655" s="103">
        <f t="shared" si="229"/>
        <v>1.0834710582002476</v>
      </c>
      <c r="J655" s="104">
        <f>SUM(J656:J660)</f>
        <v>425</v>
      </c>
      <c r="K655" s="105">
        <f t="shared" ref="K655:AG655" si="265">SUM(K656:K660)</f>
        <v>9799150</v>
      </c>
      <c r="L655" s="100">
        <f>SUM(L656:L660)</f>
        <v>441</v>
      </c>
      <c r="M655" s="106">
        <f t="shared" si="265"/>
        <v>6867610</v>
      </c>
      <c r="N655" s="104">
        <f>SUM(N656:N660)</f>
        <v>507</v>
      </c>
      <c r="O655" s="105">
        <f t="shared" si="265"/>
        <v>9362540</v>
      </c>
      <c r="P655" s="100">
        <f>SUM(P656:P660)</f>
        <v>487</v>
      </c>
      <c r="Q655" s="106">
        <f t="shared" si="265"/>
        <v>9238320</v>
      </c>
      <c r="R655" s="104">
        <f>SUM(R656:R660)</f>
        <v>501</v>
      </c>
      <c r="S655" s="105">
        <f t="shared" si="265"/>
        <v>12479800</v>
      </c>
      <c r="T655" s="100">
        <f>SUM(T656:T660)</f>
        <v>493</v>
      </c>
      <c r="U655" s="106">
        <f t="shared" si="265"/>
        <v>10012970</v>
      </c>
      <c r="V655" s="104">
        <f>SUM(V656:V660)</f>
        <v>523</v>
      </c>
      <c r="W655" s="105">
        <f t="shared" si="265"/>
        <v>16818650</v>
      </c>
      <c r="X655" s="100">
        <f>SUM(X656:X660)</f>
        <v>436</v>
      </c>
      <c r="Y655" s="106">
        <f t="shared" si="265"/>
        <v>10638270</v>
      </c>
      <c r="Z655" s="104">
        <f>SUM(Z656:Z660)</f>
        <v>517</v>
      </c>
      <c r="AA655" s="105">
        <f t="shared" si="265"/>
        <v>10285540</v>
      </c>
      <c r="AB655" s="100">
        <f>SUM(AB656:AB660)</f>
        <v>553</v>
      </c>
      <c r="AC655" s="106">
        <f t="shared" si="265"/>
        <v>11730750</v>
      </c>
      <c r="AD655" s="104">
        <f>SUM(AD656:AD660)</f>
        <v>554</v>
      </c>
      <c r="AE655" s="105">
        <f t="shared" si="265"/>
        <v>9791200</v>
      </c>
      <c r="AF655" s="100">
        <f>SUM(AF656:AF660)</f>
        <v>520</v>
      </c>
      <c r="AG655" s="106">
        <f t="shared" si="265"/>
        <v>10262030</v>
      </c>
    </row>
    <row r="656" spans="1:33" ht="16.5" customHeight="1">
      <c r="A656" s="12">
        <v>1701001</v>
      </c>
      <c r="B656" s="27" t="s">
        <v>536</v>
      </c>
      <c r="C656" s="14">
        <v>9190</v>
      </c>
      <c r="D656" s="45">
        <f>+HOSCA!D656+HOSLA!D656+'LLAY-LLAY'!D656+HPUT!D656+PSIQ.!D656+'C-LLAY'!D656+'C-SF'!D656+'C-LA'!D656+DIRECCION!D656</f>
        <v>1490</v>
      </c>
      <c r="E656" s="46">
        <f t="shared" si="249"/>
        <v>1787</v>
      </c>
      <c r="F656" s="46">
        <f t="shared" si="250"/>
        <v>13693100</v>
      </c>
      <c r="G656" s="46">
        <f t="shared" si="251"/>
        <v>16422530</v>
      </c>
      <c r="H656" s="53">
        <f t="shared" si="228"/>
        <v>1.1993288590604028</v>
      </c>
      <c r="I656" s="54">
        <f t="shared" si="229"/>
        <v>1.1993288590604028</v>
      </c>
      <c r="J656" s="65">
        <f>+HOSCA!J656+HOSLA!J656+'LLAY-LLAY'!J656+HPUT!J656+PSIQ.!J656+'C-LLAY'!J656+'C-SF'!J656+'C-LA'!J656+DIRECCION!J656</f>
        <v>139</v>
      </c>
      <c r="K656" s="78">
        <f t="shared" si="252"/>
        <v>1277410</v>
      </c>
      <c r="L656" s="45">
        <f>+HOSCA!L656+HOSLA!L656+'LLAY-LLAY'!L656+HPUT!L656+PSIQ.!L656+'C-LLAY'!L656+'C-SF'!L656+'C-LA'!L656+DIRECCION!L656</f>
        <v>110</v>
      </c>
      <c r="M656" s="79">
        <f t="shared" si="253"/>
        <v>1010900</v>
      </c>
      <c r="N656" s="65">
        <f>+HOSCA!N656+HOSLA!N656+'LLAY-LLAY'!N656+HPUT!N656+PSIQ.!N656+'C-LLAY'!N656+'C-SF'!N656+'C-LA'!N656+DIRECCION!N656</f>
        <v>157</v>
      </c>
      <c r="O656" s="78">
        <f t="shared" si="254"/>
        <v>1442830</v>
      </c>
      <c r="P656" s="45">
        <f>+HOSCA!P656+HOSLA!P656+'LLAY-LLAY'!P656+HPUT!P656+PSIQ.!P656+'C-LLAY'!P656+'C-SF'!P656+'C-LA'!P656+DIRECCION!P656</f>
        <v>146</v>
      </c>
      <c r="Q656" s="79">
        <f t="shared" si="255"/>
        <v>1341740</v>
      </c>
      <c r="R656" s="65">
        <f>+HOSCA!R656+HOSLA!R656+'LLAY-LLAY'!R656+HPUT!R656+PSIQ.!R656+'C-LLAY'!R656+'C-SF'!R656+'C-LA'!R656+DIRECCION!R656</f>
        <v>154</v>
      </c>
      <c r="S656" s="78">
        <f t="shared" si="256"/>
        <v>1415260</v>
      </c>
      <c r="T656" s="45">
        <f>+HOSCA!T656+HOSLA!T656+'LLAY-LLAY'!T656+HPUT!T656+PSIQ.!T656+'C-LLAY'!T656+'C-SF'!T656+'C-LA'!T656+DIRECCION!T656</f>
        <v>167</v>
      </c>
      <c r="U656" s="79">
        <f t="shared" si="257"/>
        <v>1534730</v>
      </c>
      <c r="V656" s="65">
        <f>+HOSCA!V656+HOSLA!V656+'LLAY-LLAY'!V656+HPUT!V656+PSIQ.!V656+'C-LLAY'!V656+'C-SF'!V656+'C-LA'!V656+DIRECCION!V656</f>
        <v>176</v>
      </c>
      <c r="W656" s="78">
        <f t="shared" si="258"/>
        <v>1617440</v>
      </c>
      <c r="X656" s="45">
        <f>+HOSCA!X656+HOSLA!X656+'LLAY-LLAY'!X656+HPUT!X656+PSIQ.!X656+'C-LLAY'!X656+'C-SF'!X656+'C-LA'!X656+DIRECCION!X656</f>
        <v>156</v>
      </c>
      <c r="Y656" s="79">
        <f t="shared" si="259"/>
        <v>1433640</v>
      </c>
      <c r="Z656" s="65">
        <f>+HOSCA!Z656+HOSLA!Z656+'LLAY-LLAY'!Z656+HPUT!Z656+PSIQ.!Z656+'C-LLAY'!Z656+'C-SF'!Z656+'C-LA'!Z656+DIRECCION!Z656</f>
        <v>136</v>
      </c>
      <c r="AA656" s="78">
        <f t="shared" si="260"/>
        <v>1249840</v>
      </c>
      <c r="AB656" s="45">
        <f>+HOSCA!AB656+HOSLA!AB656+'LLAY-LLAY'!AB656+HPUT!AB656+PSIQ.!AB656+'C-LLAY'!AB656+'C-SF'!AB656+'C-LA'!AB656+DIRECCION!AB656</f>
        <v>158</v>
      </c>
      <c r="AC656" s="79">
        <f t="shared" si="261"/>
        <v>1452020</v>
      </c>
      <c r="AD656" s="65">
        <f>+HOSCA!AD656+HOSLA!AD656+'LLAY-LLAY'!AD656+HPUT!AD656+PSIQ.!AD656+'C-LLAY'!AD656+'C-SF'!AD656+'C-LA'!AD656+DIRECCION!AD656</f>
        <v>163</v>
      </c>
      <c r="AE656" s="78">
        <f t="shared" si="262"/>
        <v>1497970</v>
      </c>
      <c r="AF656" s="45">
        <f>+HOSCA!AF656+HOSLA!AF656+'LLAY-LLAY'!AF656+HPUT!AF656+PSIQ.!AF656+'C-LLAY'!AF656+'C-SF'!AF656+'C-LA'!AF656+DIRECCION!AF656</f>
        <v>125</v>
      </c>
      <c r="AG656" s="79">
        <f t="shared" si="263"/>
        <v>1148750</v>
      </c>
    </row>
    <row r="657" spans="1:33" ht="16.5" customHeight="1">
      <c r="A657" s="12">
        <v>3007001</v>
      </c>
      <c r="B657" s="27" t="s">
        <v>537</v>
      </c>
      <c r="C657" s="14">
        <v>35930</v>
      </c>
      <c r="D657" s="45">
        <f>+HOSCA!D657+HOSLA!D657+'LLAY-LLAY'!D657+HPUT!D657+PSIQ.!D657+'C-LLAY'!D657+'C-SF'!D657+'C-LA'!D657+DIRECCION!D657</f>
        <v>88</v>
      </c>
      <c r="E657" s="46">
        <f t="shared" si="249"/>
        <v>88</v>
      </c>
      <c r="F657" s="46">
        <f t="shared" si="250"/>
        <v>3161840</v>
      </c>
      <c r="G657" s="46">
        <f t="shared" si="251"/>
        <v>3161840</v>
      </c>
      <c r="H657" s="53">
        <f t="shared" si="228"/>
        <v>1</v>
      </c>
      <c r="I657" s="54">
        <f t="shared" si="229"/>
        <v>1</v>
      </c>
      <c r="J657" s="65">
        <f>+HOSCA!J657+HOSLA!J657+'LLAY-LLAY'!J657+HPUT!J657+PSIQ.!J657+'C-LLAY'!J657+'C-SF'!J657+'C-LA'!J657+DIRECCION!J657</f>
        <v>8</v>
      </c>
      <c r="K657" s="78">
        <f t="shared" si="252"/>
        <v>287440</v>
      </c>
      <c r="L657" s="45">
        <f>+HOSCA!L657+HOSLA!L657+'LLAY-LLAY'!L657+HPUT!L657+PSIQ.!L657+'C-LLAY'!L657+'C-SF'!L657+'C-LA'!L657+DIRECCION!L657</f>
        <v>5</v>
      </c>
      <c r="M657" s="79">
        <f t="shared" si="253"/>
        <v>179650</v>
      </c>
      <c r="N657" s="65">
        <f>+HOSCA!N657+HOSLA!N657+'LLAY-LLAY'!N657+HPUT!N657+PSIQ.!N657+'C-LLAY'!N657+'C-SF'!N657+'C-LA'!N657+DIRECCION!N657</f>
        <v>5</v>
      </c>
      <c r="O657" s="78">
        <f t="shared" si="254"/>
        <v>179650</v>
      </c>
      <c r="P657" s="45">
        <f>+HOSCA!P657+HOSLA!P657+'LLAY-LLAY'!P657+HPUT!P657+PSIQ.!P657+'C-LLAY'!P657+'C-SF'!P657+'C-LA'!P657+DIRECCION!P657</f>
        <v>8</v>
      </c>
      <c r="Q657" s="79">
        <f t="shared" si="255"/>
        <v>287440</v>
      </c>
      <c r="R657" s="65">
        <f>+HOSCA!R657+HOSLA!R657+'LLAY-LLAY'!R657+HPUT!R657+PSIQ.!R657+'C-LLAY'!R657+'C-SF'!R657+'C-LA'!R657+DIRECCION!R657</f>
        <v>12</v>
      </c>
      <c r="S657" s="78">
        <f t="shared" si="256"/>
        <v>431160</v>
      </c>
      <c r="T657" s="45">
        <f>+HOSCA!T657+HOSLA!T657+'LLAY-LLAY'!T657+HPUT!T657+PSIQ.!T657+'C-LLAY'!T657+'C-SF'!T657+'C-LA'!T657+DIRECCION!T657</f>
        <v>6</v>
      </c>
      <c r="U657" s="79">
        <f t="shared" si="257"/>
        <v>215580</v>
      </c>
      <c r="V657" s="65">
        <f>+HOSCA!V657+HOSLA!V657+'LLAY-LLAY'!V657+HPUT!V657+PSIQ.!V657+'C-LLAY'!V657+'C-SF'!V657+'C-LA'!V657+DIRECCION!V657</f>
        <v>11</v>
      </c>
      <c r="W657" s="78">
        <f t="shared" si="258"/>
        <v>395230</v>
      </c>
      <c r="X657" s="45">
        <f>+HOSCA!X657+HOSLA!X657+'LLAY-LLAY'!X657+HPUT!X657+PSIQ.!X657+'C-LLAY'!X657+'C-SF'!X657+'C-LA'!X657+DIRECCION!X657</f>
        <v>7</v>
      </c>
      <c r="Y657" s="79">
        <f t="shared" si="259"/>
        <v>251510</v>
      </c>
      <c r="Z657" s="65">
        <f>+HOSCA!Z657+HOSLA!Z657+'LLAY-LLAY'!Z657+HPUT!Z657+PSIQ.!Z657+'C-LLAY'!Z657+'C-SF'!Z657+'C-LA'!Z657+DIRECCION!Z657</f>
        <v>8</v>
      </c>
      <c r="AA657" s="78">
        <f t="shared" si="260"/>
        <v>287440</v>
      </c>
      <c r="AB657" s="45">
        <f>+HOSCA!AB657+HOSLA!AB657+'LLAY-LLAY'!AB657+HPUT!AB657+PSIQ.!AB657+'C-LLAY'!AB657+'C-SF'!AB657+'C-LA'!AB657+DIRECCION!AB657</f>
        <v>7</v>
      </c>
      <c r="AC657" s="79">
        <f t="shared" si="261"/>
        <v>251510</v>
      </c>
      <c r="AD657" s="65">
        <f>+HOSCA!AD657+HOSLA!AD657+'LLAY-LLAY'!AD657+HPUT!AD657+PSIQ.!AD657+'C-LLAY'!AD657+'C-SF'!AD657+'C-LA'!AD657+DIRECCION!AD657</f>
        <v>5</v>
      </c>
      <c r="AE657" s="78">
        <f t="shared" si="262"/>
        <v>179650</v>
      </c>
      <c r="AF657" s="45">
        <f>+HOSCA!AF657+HOSLA!AF657+'LLAY-LLAY'!AF657+HPUT!AF657+PSIQ.!AF657+'C-LLAY'!AF657+'C-SF'!AF657+'C-LA'!AF657+DIRECCION!AF657</f>
        <v>6</v>
      </c>
      <c r="AG657" s="79">
        <f t="shared" si="263"/>
        <v>215580</v>
      </c>
    </row>
    <row r="658" spans="1:33" ht="16.5" customHeight="1">
      <c r="A658" s="12">
        <v>3007101</v>
      </c>
      <c r="B658" s="27" t="s">
        <v>538</v>
      </c>
      <c r="C658" s="14">
        <v>392100</v>
      </c>
      <c r="D658" s="45">
        <f>+HOSCA!D658+HOSLA!D658+'LLAY-LLAY'!D658+HPUT!D658+PSIQ.!D658+'C-LLAY'!D658+'C-SF'!D658+'C-LA'!D658+DIRECCION!D658</f>
        <v>45</v>
      </c>
      <c r="E658" s="46">
        <f t="shared" si="249"/>
        <v>54</v>
      </c>
      <c r="F658" s="46">
        <f t="shared" si="250"/>
        <v>17644500</v>
      </c>
      <c r="G658" s="46">
        <f t="shared" si="251"/>
        <v>21173400</v>
      </c>
      <c r="H658" s="53">
        <f t="shared" si="228"/>
        <v>1.2</v>
      </c>
      <c r="I658" s="54">
        <f t="shared" si="229"/>
        <v>1.2</v>
      </c>
      <c r="J658" s="65">
        <f>+HOSCA!J658+HOSLA!J658+'LLAY-LLAY'!J658+HPUT!J658+PSIQ.!J658+'C-LLAY'!J658+'C-SF'!J658+'C-LA'!J658+DIRECCION!J658</f>
        <v>4</v>
      </c>
      <c r="K658" s="78">
        <f t="shared" si="252"/>
        <v>1568400</v>
      </c>
      <c r="L658" s="45">
        <f>+HOSCA!L658+HOSLA!L658+'LLAY-LLAY'!L658+HPUT!L658+PSIQ.!L658+'C-LLAY'!L658+'C-SF'!L658+'C-LA'!L658+DIRECCION!L658</f>
        <v>2</v>
      </c>
      <c r="M658" s="79">
        <f t="shared" si="253"/>
        <v>784200</v>
      </c>
      <c r="N658" s="65">
        <f>+HOSCA!N658+HOSLA!N658+'LLAY-LLAY'!N658+HPUT!N658+PSIQ.!N658+'C-LLAY'!N658+'C-SF'!N658+'C-LA'!N658+DIRECCION!N658</f>
        <v>4</v>
      </c>
      <c r="O658" s="78">
        <f t="shared" si="254"/>
        <v>1568400</v>
      </c>
      <c r="P658" s="45">
        <f>+HOSCA!P658+HOSLA!P658+'LLAY-LLAY'!P658+HPUT!P658+PSIQ.!P658+'C-LLAY'!P658+'C-SF'!P658+'C-LA'!P658+DIRECCION!P658</f>
        <v>2</v>
      </c>
      <c r="Q658" s="79">
        <f t="shared" si="255"/>
        <v>784200</v>
      </c>
      <c r="R658" s="65">
        <f>+HOSCA!R658+HOSLA!R658+'LLAY-LLAY'!R658+HPUT!R658+PSIQ.!R658+'C-LLAY'!R658+'C-SF'!R658+'C-LA'!R658+DIRECCION!R658</f>
        <v>4</v>
      </c>
      <c r="S658" s="78">
        <f t="shared" si="256"/>
        <v>1568400</v>
      </c>
      <c r="T658" s="45">
        <f>+HOSCA!T658+HOSLA!T658+'LLAY-LLAY'!T658+HPUT!T658+PSIQ.!T658+'C-LLAY'!T658+'C-SF'!T658+'C-LA'!T658+DIRECCION!T658</f>
        <v>5</v>
      </c>
      <c r="U658" s="79">
        <f t="shared" si="257"/>
        <v>1960500</v>
      </c>
      <c r="V658" s="65">
        <f>+HOSCA!V658+HOSLA!V658+'LLAY-LLAY'!V658+HPUT!V658+PSIQ.!V658+'C-LLAY'!V658+'C-SF'!V658+'C-LA'!V658+DIRECCION!V658</f>
        <v>10</v>
      </c>
      <c r="W658" s="78">
        <f t="shared" si="258"/>
        <v>3921000</v>
      </c>
      <c r="X658" s="45">
        <f>+HOSCA!X658+HOSLA!X658+'LLAY-LLAY'!X658+HPUT!X658+PSIQ.!X658+'C-LLAY'!X658+'C-SF'!X658+'C-LA'!X658+DIRECCION!X658</f>
        <v>6</v>
      </c>
      <c r="Y658" s="79">
        <f t="shared" si="259"/>
        <v>2352600</v>
      </c>
      <c r="Z658" s="65">
        <f>+HOSCA!Z658+HOSLA!Z658+'LLAY-LLAY'!Z658+HPUT!Z658+PSIQ.!Z658+'C-LLAY'!Z658+'C-SF'!Z658+'C-LA'!Z658+DIRECCION!Z658</f>
        <v>4</v>
      </c>
      <c r="AA658" s="78">
        <f t="shared" si="260"/>
        <v>1568400</v>
      </c>
      <c r="AB658" s="45">
        <f>+HOSCA!AB658+HOSLA!AB658+'LLAY-LLAY'!AB658+HPUT!AB658+PSIQ.!AB658+'C-LLAY'!AB658+'C-SF'!AB658+'C-LA'!AB658+DIRECCION!AB658</f>
        <v>6</v>
      </c>
      <c r="AC658" s="79">
        <f t="shared" si="261"/>
        <v>2352600</v>
      </c>
      <c r="AD658" s="65">
        <f>+HOSCA!AD658+HOSLA!AD658+'LLAY-LLAY'!AD658+HPUT!AD658+PSIQ.!AD658+'C-LLAY'!AD658+'C-SF'!AD658+'C-LA'!AD658+DIRECCION!AD658</f>
        <v>3</v>
      </c>
      <c r="AE658" s="78">
        <f t="shared" si="262"/>
        <v>1176300</v>
      </c>
      <c r="AF658" s="45">
        <f>+HOSCA!AF658+HOSLA!AF658+'LLAY-LLAY'!AF658+HPUT!AF658+PSIQ.!AF658+'C-LLAY'!AF658+'C-SF'!AF658+'C-LA'!AF658+DIRECCION!AF658</f>
        <v>4</v>
      </c>
      <c r="AG658" s="79">
        <f t="shared" si="263"/>
        <v>1568400</v>
      </c>
    </row>
    <row r="659" spans="1:33" ht="16.5" customHeight="1">
      <c r="A659" s="12">
        <v>3007002</v>
      </c>
      <c r="B659" s="27" t="s">
        <v>539</v>
      </c>
      <c r="C659" s="14">
        <v>382680</v>
      </c>
      <c r="D659" s="45">
        <f>+HOSCA!D659+HOSLA!D659+'LLAY-LLAY'!D659+HPUT!D659+PSIQ.!D659+'C-LLAY'!D659+'C-SF'!D659+'C-LA'!D659+DIRECCION!D659</f>
        <v>126</v>
      </c>
      <c r="E659" s="46">
        <f t="shared" si="249"/>
        <v>131</v>
      </c>
      <c r="F659" s="46">
        <f t="shared" si="250"/>
        <v>48217680</v>
      </c>
      <c r="G659" s="46">
        <f t="shared" si="251"/>
        <v>50131080</v>
      </c>
      <c r="H659" s="53">
        <f t="shared" si="228"/>
        <v>1.0396825396825398</v>
      </c>
      <c r="I659" s="54">
        <f t="shared" si="229"/>
        <v>1.0396825396825398</v>
      </c>
      <c r="J659" s="65">
        <f>+HOSCA!J659+HOSLA!J659+'LLAY-LLAY'!J659+HPUT!J659+PSIQ.!J659+'C-LLAY'!J659+'C-SF'!J659+'C-LA'!J659+DIRECCION!J659</f>
        <v>11</v>
      </c>
      <c r="K659" s="78">
        <f t="shared" si="252"/>
        <v>4209480</v>
      </c>
      <c r="L659" s="45">
        <f>+HOSCA!L659+HOSLA!L659+'LLAY-LLAY'!L659+HPUT!L659+PSIQ.!L659+'C-LLAY'!L659+'C-SF'!L659+'C-LA'!L659+DIRECCION!L659</f>
        <v>5</v>
      </c>
      <c r="M659" s="79">
        <f t="shared" si="253"/>
        <v>1913400</v>
      </c>
      <c r="N659" s="65">
        <f>+HOSCA!N659+HOSLA!N659+'LLAY-LLAY'!N659+HPUT!N659+PSIQ.!N659+'C-LLAY'!N659+'C-SF'!N659+'C-LA'!N659+DIRECCION!N659</f>
        <v>8</v>
      </c>
      <c r="O659" s="78">
        <f t="shared" si="254"/>
        <v>3061440</v>
      </c>
      <c r="P659" s="45">
        <f>+HOSCA!P659+HOSLA!P659+'LLAY-LLAY'!P659+HPUT!P659+PSIQ.!P659+'C-LLAY'!P659+'C-SF'!P659+'C-LA'!P659+DIRECCION!P659</f>
        <v>10</v>
      </c>
      <c r="Q659" s="79">
        <f t="shared" si="255"/>
        <v>3826800</v>
      </c>
      <c r="R659" s="65">
        <f>+HOSCA!R659+HOSLA!R659+'LLAY-LLAY'!R659+HPUT!R659+PSIQ.!R659+'C-LLAY'!R659+'C-SF'!R659+'C-LA'!R659+DIRECCION!R659</f>
        <v>16</v>
      </c>
      <c r="S659" s="78">
        <f t="shared" si="256"/>
        <v>6122880</v>
      </c>
      <c r="T659" s="45">
        <f>+HOSCA!T659+HOSLA!T659+'LLAY-LLAY'!T659+HPUT!T659+PSIQ.!T659+'C-LLAY'!T659+'C-SF'!T659+'C-LA'!T659+DIRECCION!T659</f>
        <v>9</v>
      </c>
      <c r="U659" s="79">
        <f t="shared" si="257"/>
        <v>3444120</v>
      </c>
      <c r="V659" s="65">
        <f>+HOSCA!V659+HOSLA!V659+'LLAY-LLAY'!V659+HPUT!V659+PSIQ.!V659+'C-LLAY'!V659+'C-SF'!V659+'C-LA'!V659+DIRECCION!V659</f>
        <v>21</v>
      </c>
      <c r="W659" s="78">
        <f t="shared" si="258"/>
        <v>8036280</v>
      </c>
      <c r="X659" s="45">
        <f>+HOSCA!X659+HOSLA!X659+'LLAY-LLAY'!X659+HPUT!X659+PSIQ.!X659+'C-LLAY'!X659+'C-SF'!X659+'C-LA'!X659+DIRECCION!X659</f>
        <v>11</v>
      </c>
      <c r="Y659" s="79">
        <f t="shared" si="259"/>
        <v>4209480</v>
      </c>
      <c r="Z659" s="65">
        <f>+HOSCA!Z659+HOSLA!Z659+'LLAY-LLAY'!Z659+HPUT!Z659+PSIQ.!Z659+'C-LLAY'!Z659+'C-SF'!Z659+'C-LA'!Z659+DIRECCION!Z659</f>
        <v>10</v>
      </c>
      <c r="AA659" s="78">
        <f t="shared" si="260"/>
        <v>3826800</v>
      </c>
      <c r="AB659" s="45">
        <f>+HOSCA!AB659+HOSLA!AB659+'LLAY-LLAY'!AB659+HPUT!AB659+PSIQ.!AB659+'C-LLAY'!AB659+'C-SF'!AB659+'C-LA'!AB659+DIRECCION!AB659</f>
        <v>11</v>
      </c>
      <c r="AC659" s="79">
        <f t="shared" si="261"/>
        <v>4209480</v>
      </c>
      <c r="AD659" s="65">
        <f>+HOSCA!AD659+HOSLA!AD659+'LLAY-LLAY'!AD659+HPUT!AD659+PSIQ.!AD659+'C-LLAY'!AD659+'C-SF'!AD659+'C-LA'!AD659+DIRECCION!AD659</f>
        <v>9</v>
      </c>
      <c r="AE659" s="78">
        <f t="shared" si="262"/>
        <v>3444120</v>
      </c>
      <c r="AF659" s="45">
        <f>+HOSCA!AF659+HOSLA!AF659+'LLAY-LLAY'!AF659+HPUT!AF659+PSIQ.!AF659+'C-LLAY'!AF659+'C-SF'!AF659+'C-LA'!AF659+DIRECCION!AF659</f>
        <v>10</v>
      </c>
      <c r="AG659" s="79">
        <f t="shared" si="263"/>
        <v>3826800</v>
      </c>
    </row>
    <row r="660" spans="1:33" ht="16.5" customHeight="1">
      <c r="A660" s="12">
        <v>3007003</v>
      </c>
      <c r="B660" s="27" t="s">
        <v>540</v>
      </c>
      <c r="C660" s="14">
        <v>9340</v>
      </c>
      <c r="D660" s="45">
        <f>+HOSCA!D660+HOSLA!D660+'LLAY-LLAY'!D660+HPUT!D660+PSIQ.!D660+'C-LLAY'!D660+'C-SF'!D660+'C-LA'!D660+DIRECCION!D660</f>
        <v>3722</v>
      </c>
      <c r="E660" s="46">
        <f t="shared" si="249"/>
        <v>3897</v>
      </c>
      <c r="F660" s="46">
        <f t="shared" si="250"/>
        <v>34763480</v>
      </c>
      <c r="G660" s="46">
        <f t="shared" si="251"/>
        <v>36397980</v>
      </c>
      <c r="H660" s="53">
        <f t="shared" si="228"/>
        <v>1.0470177324019345</v>
      </c>
      <c r="I660" s="54">
        <f t="shared" si="229"/>
        <v>1.0470177324019345</v>
      </c>
      <c r="J660" s="65">
        <f>+HOSCA!J660+HOSLA!J660+'LLAY-LLAY'!J660+HPUT!J660+PSIQ.!J660+'C-LLAY'!J660+'C-SF'!J660+'C-LA'!J660+DIRECCION!J660</f>
        <v>263</v>
      </c>
      <c r="K660" s="78">
        <f t="shared" si="252"/>
        <v>2456420</v>
      </c>
      <c r="L660" s="45">
        <f>+HOSCA!L660+HOSLA!L660+'LLAY-LLAY'!L660+HPUT!L660+PSIQ.!L660+'C-LLAY'!L660+'C-SF'!L660+'C-LA'!L660+DIRECCION!L660</f>
        <v>319</v>
      </c>
      <c r="M660" s="79">
        <f t="shared" si="253"/>
        <v>2979460</v>
      </c>
      <c r="N660" s="65">
        <f>+HOSCA!N660+HOSLA!N660+'LLAY-LLAY'!N660+HPUT!N660+PSIQ.!N660+'C-LLAY'!N660+'C-SF'!N660+'C-LA'!N660+DIRECCION!N660</f>
        <v>333</v>
      </c>
      <c r="O660" s="78">
        <f t="shared" si="254"/>
        <v>3110220</v>
      </c>
      <c r="P660" s="45">
        <f>+HOSCA!P660+HOSLA!P660+'LLAY-LLAY'!P660+HPUT!P660+PSIQ.!P660+'C-LLAY'!P660+'C-SF'!P660+'C-LA'!P660+DIRECCION!P660</f>
        <v>321</v>
      </c>
      <c r="Q660" s="79">
        <f t="shared" si="255"/>
        <v>2998140</v>
      </c>
      <c r="R660" s="65">
        <f>+HOSCA!R660+HOSLA!R660+'LLAY-LLAY'!R660+HPUT!R660+PSIQ.!R660+'C-LLAY'!R660+'C-SF'!R660+'C-LA'!R660+DIRECCION!R660</f>
        <v>315</v>
      </c>
      <c r="S660" s="78">
        <f t="shared" si="256"/>
        <v>2942100</v>
      </c>
      <c r="T660" s="45">
        <f>+HOSCA!T660+HOSLA!T660+'LLAY-LLAY'!T660+HPUT!T660+PSIQ.!T660+'C-LLAY'!T660+'C-SF'!T660+'C-LA'!T660+DIRECCION!T660</f>
        <v>306</v>
      </c>
      <c r="U660" s="79">
        <f t="shared" si="257"/>
        <v>2858040</v>
      </c>
      <c r="V660" s="65">
        <f>+HOSCA!V660+HOSLA!V660+'LLAY-LLAY'!V660+HPUT!V660+PSIQ.!V660+'C-LLAY'!V660+'C-SF'!V660+'C-LA'!V660+DIRECCION!V660</f>
        <v>305</v>
      </c>
      <c r="W660" s="78">
        <f t="shared" si="258"/>
        <v>2848700</v>
      </c>
      <c r="X660" s="45">
        <f>+HOSCA!X660+HOSLA!X660+'LLAY-LLAY'!X660+HPUT!X660+PSIQ.!X660+'C-LLAY'!X660+'C-SF'!X660+'C-LA'!X660+DIRECCION!X660</f>
        <v>256</v>
      </c>
      <c r="Y660" s="79">
        <f t="shared" si="259"/>
        <v>2391040</v>
      </c>
      <c r="Z660" s="65">
        <f>+HOSCA!Z660+HOSLA!Z660+'LLAY-LLAY'!Z660+HPUT!Z660+PSIQ.!Z660+'C-LLAY'!Z660+'C-SF'!Z660+'C-LA'!Z660+DIRECCION!Z660</f>
        <v>359</v>
      </c>
      <c r="AA660" s="78">
        <f t="shared" si="260"/>
        <v>3353060</v>
      </c>
      <c r="AB660" s="45">
        <f>+HOSCA!AB660+HOSLA!AB660+'LLAY-LLAY'!AB660+HPUT!AB660+PSIQ.!AB660+'C-LLAY'!AB660+'C-SF'!AB660+'C-LA'!AB660+DIRECCION!AB660</f>
        <v>371</v>
      </c>
      <c r="AC660" s="79">
        <f t="shared" si="261"/>
        <v>3465140</v>
      </c>
      <c r="AD660" s="65">
        <f>+HOSCA!AD660+HOSLA!AD660+'LLAY-LLAY'!AD660+HPUT!AD660+PSIQ.!AD660+'C-LLAY'!AD660+'C-SF'!AD660+'C-LA'!AD660+DIRECCION!AD660</f>
        <v>374</v>
      </c>
      <c r="AE660" s="78">
        <f t="shared" si="262"/>
        <v>3493160</v>
      </c>
      <c r="AF660" s="45">
        <f>+HOSCA!AF660+HOSLA!AF660+'LLAY-LLAY'!AF660+HPUT!AF660+PSIQ.!AF660+'C-LLAY'!AF660+'C-SF'!AF660+'C-LA'!AF660+DIRECCION!AF660</f>
        <v>375</v>
      </c>
      <c r="AG660" s="79">
        <f t="shared" si="263"/>
        <v>3502500</v>
      </c>
    </row>
    <row r="661" spans="1:33" ht="16.5" customHeight="1">
      <c r="A661" s="12"/>
      <c r="B661" s="27"/>
      <c r="C661" s="14"/>
      <c r="D661" s="45"/>
      <c r="E661" s="46"/>
      <c r="F661" s="46"/>
      <c r="G661" s="46"/>
      <c r="H661" s="53"/>
      <c r="I661" s="54"/>
      <c r="J661" s="65"/>
      <c r="K661" s="78"/>
      <c r="L661" s="45"/>
      <c r="M661" s="79"/>
      <c r="N661" s="65"/>
      <c r="O661" s="78"/>
      <c r="P661" s="45"/>
      <c r="Q661" s="79"/>
      <c r="R661" s="65"/>
      <c r="S661" s="78"/>
      <c r="T661" s="45"/>
      <c r="U661" s="79"/>
      <c r="V661" s="65"/>
      <c r="W661" s="78"/>
      <c r="X661" s="45"/>
      <c r="Y661" s="79"/>
      <c r="Z661" s="65"/>
      <c r="AA661" s="78"/>
      <c r="AB661" s="45"/>
      <c r="AC661" s="79"/>
      <c r="AD661" s="65"/>
      <c r="AE661" s="78"/>
      <c r="AF661" s="45"/>
      <c r="AG661" s="79"/>
    </row>
    <row r="662" spans="1:33" ht="16.5" customHeight="1">
      <c r="A662" s="98"/>
      <c r="B662" s="83" t="s">
        <v>1172</v>
      </c>
      <c r="C662" s="99"/>
      <c r="D662" s="100">
        <f>SUM(D663:D669)</f>
        <v>2306</v>
      </c>
      <c r="E662" s="101">
        <f t="shared" ref="E662:G662" si="266">SUM(E663:E669)</f>
        <v>2228</v>
      </c>
      <c r="F662" s="101">
        <f t="shared" si="266"/>
        <v>97125290</v>
      </c>
      <c r="G662" s="101">
        <f t="shared" si="266"/>
        <v>94016200</v>
      </c>
      <c r="H662" s="102">
        <f t="shared" si="228"/>
        <v>0.9661751951431049</v>
      </c>
      <c r="I662" s="103">
        <f t="shared" si="229"/>
        <v>0.96798887292897662</v>
      </c>
      <c r="J662" s="104">
        <f>SUM(J663:J669)</f>
        <v>190</v>
      </c>
      <c r="K662" s="105">
        <f t="shared" ref="K662:AG662" si="267">SUM(K663:K669)</f>
        <v>8157060</v>
      </c>
      <c r="L662" s="100">
        <f>SUM(L663:L669)</f>
        <v>185</v>
      </c>
      <c r="M662" s="106">
        <f t="shared" si="267"/>
        <v>7671810</v>
      </c>
      <c r="N662" s="104">
        <f>SUM(N663:N669)</f>
        <v>177</v>
      </c>
      <c r="O662" s="105">
        <f t="shared" si="267"/>
        <v>8014590</v>
      </c>
      <c r="P662" s="100">
        <f>SUM(P663:P669)</f>
        <v>184</v>
      </c>
      <c r="Q662" s="106">
        <f t="shared" si="267"/>
        <v>7653510</v>
      </c>
      <c r="R662" s="104">
        <f>SUM(R663:R669)</f>
        <v>200</v>
      </c>
      <c r="S662" s="105">
        <f t="shared" si="267"/>
        <v>8570520</v>
      </c>
      <c r="T662" s="100">
        <f>SUM(T663:T669)</f>
        <v>184</v>
      </c>
      <c r="U662" s="106">
        <f t="shared" si="267"/>
        <v>7611170</v>
      </c>
      <c r="V662" s="104">
        <f>SUM(V663:V669)</f>
        <v>196</v>
      </c>
      <c r="W662" s="105">
        <f t="shared" si="267"/>
        <v>8392120</v>
      </c>
      <c r="X662" s="100">
        <f>SUM(X663:X669)</f>
        <v>194</v>
      </c>
      <c r="Y662" s="106">
        <f t="shared" si="267"/>
        <v>7835410</v>
      </c>
      <c r="Z662" s="104">
        <f>SUM(Z663:Z669)</f>
        <v>171</v>
      </c>
      <c r="AA662" s="105">
        <f t="shared" si="267"/>
        <v>6936830</v>
      </c>
      <c r="AB662" s="100">
        <f>SUM(AB663:AB669)</f>
        <v>198</v>
      </c>
      <c r="AC662" s="106">
        <f t="shared" si="267"/>
        <v>8366640</v>
      </c>
      <c r="AD662" s="104">
        <f>SUM(AD663:AD669)</f>
        <v>202</v>
      </c>
      <c r="AE662" s="105">
        <f t="shared" si="267"/>
        <v>8836510</v>
      </c>
      <c r="AF662" s="100">
        <f>SUM(AF663:AF669)</f>
        <v>147</v>
      </c>
      <c r="AG662" s="106">
        <f t="shared" si="267"/>
        <v>5970030</v>
      </c>
    </row>
    <row r="663" spans="1:33" ht="16.5" customHeight="1">
      <c r="A663" s="12">
        <v>3102003</v>
      </c>
      <c r="B663" s="27" t="s">
        <v>542</v>
      </c>
      <c r="C663" s="14">
        <v>22940</v>
      </c>
      <c r="D663" s="45">
        <f>+HOSCA!D663+HOSLA!D663+'LLAY-LLAY'!D663+HPUT!D663+PSIQ.!D663+'C-LLAY'!D663+'C-SF'!D663+'C-LA'!D663+DIRECCION!D663</f>
        <v>17</v>
      </c>
      <c r="E663" s="46">
        <f t="shared" si="249"/>
        <v>19</v>
      </c>
      <c r="F663" s="46">
        <f t="shared" si="250"/>
        <v>389980</v>
      </c>
      <c r="G663" s="46">
        <f t="shared" si="251"/>
        <v>435860</v>
      </c>
      <c r="H663" s="53">
        <f t="shared" si="228"/>
        <v>1.1176470588235294</v>
      </c>
      <c r="I663" s="54">
        <f t="shared" si="229"/>
        <v>1.1176470588235294</v>
      </c>
      <c r="J663" s="65">
        <f>+HOSCA!J663+HOSLA!J663+'LLAY-LLAY'!J663+HPUT!J663+PSIQ.!J663+'C-LLAY'!J663+'C-SF'!J663+'C-LA'!J663+DIRECCION!J663</f>
        <v>3</v>
      </c>
      <c r="K663" s="78">
        <f t="shared" si="252"/>
        <v>68820</v>
      </c>
      <c r="L663" s="45">
        <f>+HOSCA!L663+HOSLA!L663+'LLAY-LLAY'!L663+HPUT!L663+PSIQ.!L663+'C-LLAY'!L663+'C-SF'!L663+'C-LA'!L663+DIRECCION!L663</f>
        <v>0</v>
      </c>
      <c r="M663" s="79">
        <f t="shared" si="253"/>
        <v>0</v>
      </c>
      <c r="N663" s="65">
        <f>+HOSCA!N663+HOSLA!N663+'LLAY-LLAY'!N663+HPUT!N663+PSIQ.!N663+'C-LLAY'!N663+'C-SF'!N663+'C-LA'!N663+DIRECCION!N663</f>
        <v>3</v>
      </c>
      <c r="O663" s="78">
        <f t="shared" si="254"/>
        <v>68820</v>
      </c>
      <c r="P663" s="45">
        <f>+HOSCA!P663+HOSLA!P663+'LLAY-LLAY'!P663+HPUT!P663+PSIQ.!P663+'C-LLAY'!P663+'C-SF'!P663+'C-LA'!P663+DIRECCION!P663</f>
        <v>1</v>
      </c>
      <c r="Q663" s="79">
        <f t="shared" si="255"/>
        <v>22940</v>
      </c>
      <c r="R663" s="65">
        <f>+HOSCA!R663+HOSLA!R663+'LLAY-LLAY'!R663+HPUT!R663+PSIQ.!R663+'C-LLAY'!R663+'C-SF'!R663+'C-LA'!R663+DIRECCION!R663</f>
        <v>2</v>
      </c>
      <c r="S663" s="78">
        <f t="shared" si="256"/>
        <v>45880</v>
      </c>
      <c r="T663" s="45">
        <f>+HOSCA!T663+HOSLA!T663+'LLAY-LLAY'!T663+HPUT!T663+PSIQ.!T663+'C-LLAY'!T663+'C-SF'!T663+'C-LA'!T663+DIRECCION!T663</f>
        <v>0</v>
      </c>
      <c r="U663" s="79">
        <f t="shared" si="257"/>
        <v>0</v>
      </c>
      <c r="V663" s="65">
        <f>+HOSCA!V663+HOSLA!V663+'LLAY-LLAY'!V663+HPUT!V663+PSIQ.!V663+'C-LLAY'!V663+'C-SF'!V663+'C-LA'!V663+DIRECCION!V663</f>
        <v>1</v>
      </c>
      <c r="W663" s="78">
        <f t="shared" si="258"/>
        <v>22940</v>
      </c>
      <c r="X663" s="45">
        <f>+HOSCA!X663+HOSLA!X663+'LLAY-LLAY'!X663+HPUT!X663+PSIQ.!X663+'C-LLAY'!X663+'C-SF'!X663+'C-LA'!X663+DIRECCION!X663</f>
        <v>1</v>
      </c>
      <c r="Y663" s="79">
        <f t="shared" si="259"/>
        <v>22940</v>
      </c>
      <c r="Z663" s="65">
        <f>+HOSCA!Z663+HOSLA!Z663+'LLAY-LLAY'!Z663+HPUT!Z663+PSIQ.!Z663+'C-LLAY'!Z663+'C-SF'!Z663+'C-LA'!Z663+DIRECCION!Z663</f>
        <v>1</v>
      </c>
      <c r="AA663" s="78">
        <f t="shared" si="260"/>
        <v>22940</v>
      </c>
      <c r="AB663" s="45">
        <f>+HOSCA!AB663+HOSLA!AB663+'LLAY-LLAY'!AB663+HPUT!AB663+PSIQ.!AB663+'C-LLAY'!AB663+'C-SF'!AB663+'C-LA'!AB663+DIRECCION!AB663</f>
        <v>2</v>
      </c>
      <c r="AC663" s="79">
        <f t="shared" si="261"/>
        <v>45880</v>
      </c>
      <c r="AD663" s="65">
        <f>+HOSCA!AD663+HOSLA!AD663+'LLAY-LLAY'!AD663+HPUT!AD663+PSIQ.!AD663+'C-LLAY'!AD663+'C-SF'!AD663+'C-LA'!AD663+DIRECCION!AD663</f>
        <v>3</v>
      </c>
      <c r="AE663" s="78">
        <f t="shared" si="262"/>
        <v>68820</v>
      </c>
      <c r="AF663" s="45">
        <f>+HOSCA!AF663+HOSLA!AF663+'LLAY-LLAY'!AF663+HPUT!AF663+PSIQ.!AF663+'C-LLAY'!AF663+'C-SF'!AF663+'C-LA'!AF663+DIRECCION!AF663</f>
        <v>2</v>
      </c>
      <c r="AG663" s="79">
        <f t="shared" si="263"/>
        <v>45880</v>
      </c>
    </row>
    <row r="664" spans="1:33" ht="16.5" customHeight="1">
      <c r="A664" s="12">
        <v>3102101</v>
      </c>
      <c r="B664" s="27" t="s">
        <v>543</v>
      </c>
      <c r="C664" s="14">
        <v>243070</v>
      </c>
      <c r="D664" s="45">
        <f>+HOSCA!D664+HOSLA!D664+'LLAY-LLAY'!D664+HPUT!D664+PSIQ.!D664+'C-LLAY'!D664+'C-SF'!D664+'C-LA'!D664+DIRECCION!D664</f>
        <v>0</v>
      </c>
      <c r="E664" s="46">
        <f t="shared" si="249"/>
        <v>1</v>
      </c>
      <c r="F664" s="46">
        <f t="shared" si="250"/>
        <v>0</v>
      </c>
      <c r="G664" s="46">
        <f t="shared" si="251"/>
        <v>243070</v>
      </c>
      <c r="H664" s="53" t="e">
        <f t="shared" si="228"/>
        <v>#DIV/0!</v>
      </c>
      <c r="I664" s="54" t="e">
        <f t="shared" si="229"/>
        <v>#DIV/0!</v>
      </c>
      <c r="J664" s="65">
        <f>+HOSCA!J664+HOSLA!J664+'LLAY-LLAY'!J664+HPUT!J664+PSIQ.!J664+'C-LLAY'!J664+'C-SF'!J664+'C-LA'!J664+DIRECCION!J664</f>
        <v>0</v>
      </c>
      <c r="K664" s="78">
        <f t="shared" si="252"/>
        <v>0</v>
      </c>
      <c r="L664" s="45">
        <f>+HOSCA!L664+HOSLA!L664+'LLAY-LLAY'!L664+HPUT!L664+PSIQ.!L664+'C-LLAY'!L664+'C-SF'!L664+'C-LA'!L664+DIRECCION!L664</f>
        <v>0</v>
      </c>
      <c r="M664" s="79">
        <f t="shared" si="253"/>
        <v>0</v>
      </c>
      <c r="N664" s="65">
        <f>+HOSCA!N664+HOSLA!N664+'LLAY-LLAY'!N664+HPUT!N664+PSIQ.!N664+'C-LLAY'!N664+'C-SF'!N664+'C-LA'!N664+DIRECCION!N664</f>
        <v>0</v>
      </c>
      <c r="O664" s="78">
        <f t="shared" si="254"/>
        <v>0</v>
      </c>
      <c r="P664" s="45">
        <f>+HOSCA!P664+HOSLA!P664+'LLAY-LLAY'!P664+HPUT!P664+PSIQ.!P664+'C-LLAY'!P664+'C-SF'!P664+'C-LA'!P664+DIRECCION!P664</f>
        <v>0</v>
      </c>
      <c r="Q664" s="79">
        <f t="shared" si="255"/>
        <v>0</v>
      </c>
      <c r="R664" s="65">
        <f>+HOSCA!R664+HOSLA!R664+'LLAY-LLAY'!R664+HPUT!R664+PSIQ.!R664+'C-LLAY'!R664+'C-SF'!R664+'C-LA'!R664+DIRECCION!R664</f>
        <v>0</v>
      </c>
      <c r="S664" s="78">
        <f t="shared" si="256"/>
        <v>0</v>
      </c>
      <c r="T664" s="45">
        <f>+HOSCA!T664+HOSLA!T664+'LLAY-LLAY'!T664+HPUT!T664+PSIQ.!T664+'C-LLAY'!T664+'C-SF'!T664+'C-LA'!T664+DIRECCION!T664</f>
        <v>0</v>
      </c>
      <c r="U664" s="79">
        <f t="shared" si="257"/>
        <v>0</v>
      </c>
      <c r="V664" s="65">
        <f>+HOSCA!V664+HOSLA!V664+'LLAY-LLAY'!V664+HPUT!V664+PSIQ.!V664+'C-LLAY'!V664+'C-SF'!V664+'C-LA'!V664+DIRECCION!V664</f>
        <v>0</v>
      </c>
      <c r="W664" s="78">
        <f t="shared" si="258"/>
        <v>0</v>
      </c>
      <c r="X664" s="45">
        <f>+HOSCA!X664+HOSLA!X664+'LLAY-LLAY'!X664+HPUT!X664+PSIQ.!X664+'C-LLAY'!X664+'C-SF'!X664+'C-LA'!X664+DIRECCION!X664</f>
        <v>0</v>
      </c>
      <c r="Y664" s="79">
        <f t="shared" si="259"/>
        <v>0</v>
      </c>
      <c r="Z664" s="65">
        <f>+HOSCA!Z664+HOSLA!Z664+'LLAY-LLAY'!Z664+HPUT!Z664+PSIQ.!Z664+'C-LLAY'!Z664+'C-SF'!Z664+'C-LA'!Z664+DIRECCION!Z664</f>
        <v>0</v>
      </c>
      <c r="AA664" s="78">
        <f t="shared" si="260"/>
        <v>0</v>
      </c>
      <c r="AB664" s="45">
        <f>+HOSCA!AB664+HOSLA!AB664+'LLAY-LLAY'!AB664+HPUT!AB664+PSIQ.!AB664+'C-LLAY'!AB664+'C-SF'!AB664+'C-LA'!AB664+DIRECCION!AB664</f>
        <v>1</v>
      </c>
      <c r="AC664" s="79">
        <f t="shared" si="261"/>
        <v>243070</v>
      </c>
      <c r="AD664" s="65">
        <f>+HOSCA!AD664+HOSLA!AD664+'LLAY-LLAY'!AD664+HPUT!AD664+PSIQ.!AD664+'C-LLAY'!AD664+'C-SF'!AD664+'C-LA'!AD664+DIRECCION!AD664</f>
        <v>0</v>
      </c>
      <c r="AE664" s="78">
        <f t="shared" si="262"/>
        <v>0</v>
      </c>
      <c r="AF664" s="45">
        <f>+HOSCA!AF664+HOSLA!AF664+'LLAY-LLAY'!AF664+HPUT!AF664+PSIQ.!AF664+'C-LLAY'!AF664+'C-SF'!AF664+'C-LA'!AF664+DIRECCION!AF664</f>
        <v>0</v>
      </c>
      <c r="AG664" s="79">
        <f t="shared" si="263"/>
        <v>0</v>
      </c>
    </row>
    <row r="665" spans="1:33" ht="16.5" customHeight="1">
      <c r="A665" s="12">
        <v>3102102</v>
      </c>
      <c r="B665" s="27" t="s">
        <v>544</v>
      </c>
      <c r="C665" s="14">
        <v>377090</v>
      </c>
      <c r="D665" s="45">
        <f>+HOSCA!D665+HOSLA!D665+'LLAY-LLAY'!D665+HPUT!D665+PSIQ.!D665+'C-LLAY'!D665+'C-SF'!D665+'C-LA'!D665+DIRECCION!D665</f>
        <v>13</v>
      </c>
      <c r="E665" s="46">
        <f t="shared" si="249"/>
        <v>12</v>
      </c>
      <c r="F665" s="46">
        <f t="shared" si="250"/>
        <v>4902170</v>
      </c>
      <c r="G665" s="46">
        <f t="shared" si="251"/>
        <v>4525080</v>
      </c>
      <c r="H665" s="53">
        <f t="shared" si="228"/>
        <v>0.92307692307692313</v>
      </c>
      <c r="I665" s="54">
        <f t="shared" si="229"/>
        <v>0.92307692307692313</v>
      </c>
      <c r="J665" s="65">
        <f>+HOSCA!J665+HOSLA!J665+'LLAY-LLAY'!J665+HPUT!J665+PSIQ.!J665+'C-LLAY'!J665+'C-SF'!J665+'C-LA'!J665+DIRECCION!J665</f>
        <v>2</v>
      </c>
      <c r="K665" s="78">
        <f t="shared" si="252"/>
        <v>754180</v>
      </c>
      <c r="L665" s="45">
        <f>+HOSCA!L665+HOSLA!L665+'LLAY-LLAY'!L665+HPUT!L665+PSIQ.!L665+'C-LLAY'!L665+'C-SF'!L665+'C-LA'!L665+DIRECCION!L665</f>
        <v>1</v>
      </c>
      <c r="M665" s="79">
        <f t="shared" si="253"/>
        <v>377090</v>
      </c>
      <c r="N665" s="65">
        <f>+HOSCA!N665+HOSLA!N665+'LLAY-LLAY'!N665+HPUT!N665+PSIQ.!N665+'C-LLAY'!N665+'C-SF'!N665+'C-LA'!N665+DIRECCION!N665</f>
        <v>3</v>
      </c>
      <c r="O665" s="78">
        <f t="shared" si="254"/>
        <v>1131270</v>
      </c>
      <c r="P665" s="45">
        <f>+HOSCA!P665+HOSLA!P665+'LLAY-LLAY'!P665+HPUT!P665+PSIQ.!P665+'C-LLAY'!P665+'C-SF'!P665+'C-LA'!P665+DIRECCION!P665</f>
        <v>1</v>
      </c>
      <c r="Q665" s="79">
        <f t="shared" si="255"/>
        <v>377090</v>
      </c>
      <c r="R665" s="65">
        <f>+HOSCA!R665+HOSLA!R665+'LLAY-LLAY'!R665+HPUT!R665+PSIQ.!R665+'C-LLAY'!R665+'C-SF'!R665+'C-LA'!R665+DIRECCION!R665</f>
        <v>1</v>
      </c>
      <c r="S665" s="78">
        <f t="shared" si="256"/>
        <v>377090</v>
      </c>
      <c r="T665" s="45">
        <f>+HOSCA!T665+HOSLA!T665+'LLAY-LLAY'!T665+HPUT!T665+PSIQ.!T665+'C-LLAY'!T665+'C-SF'!T665+'C-LA'!T665+DIRECCION!T665</f>
        <v>0</v>
      </c>
      <c r="U665" s="79">
        <f t="shared" si="257"/>
        <v>0</v>
      </c>
      <c r="V665" s="65">
        <f>+HOSCA!V665+HOSLA!V665+'LLAY-LLAY'!V665+HPUT!V665+PSIQ.!V665+'C-LLAY'!V665+'C-SF'!V665+'C-LA'!V665+DIRECCION!V665</f>
        <v>1</v>
      </c>
      <c r="W665" s="78">
        <f t="shared" si="258"/>
        <v>377090</v>
      </c>
      <c r="X665" s="45">
        <f>+HOSCA!X665+HOSLA!X665+'LLAY-LLAY'!X665+HPUT!X665+PSIQ.!X665+'C-LLAY'!X665+'C-SF'!X665+'C-LA'!X665+DIRECCION!X665</f>
        <v>0</v>
      </c>
      <c r="Y665" s="79">
        <f t="shared" si="259"/>
        <v>0</v>
      </c>
      <c r="Z665" s="65">
        <f>+HOSCA!Z665+HOSLA!Z665+'LLAY-LLAY'!Z665+HPUT!Z665+PSIQ.!Z665+'C-LLAY'!Z665+'C-SF'!Z665+'C-LA'!Z665+DIRECCION!Z665</f>
        <v>0</v>
      </c>
      <c r="AA665" s="78">
        <f t="shared" si="260"/>
        <v>0</v>
      </c>
      <c r="AB665" s="45">
        <f>+HOSCA!AB665+HOSLA!AB665+'LLAY-LLAY'!AB665+HPUT!AB665+PSIQ.!AB665+'C-LLAY'!AB665+'C-SF'!AB665+'C-LA'!AB665+DIRECCION!AB665</f>
        <v>1</v>
      </c>
      <c r="AC665" s="79">
        <f t="shared" si="261"/>
        <v>377090</v>
      </c>
      <c r="AD665" s="65">
        <f>+HOSCA!AD665+HOSLA!AD665+'LLAY-LLAY'!AD665+HPUT!AD665+PSIQ.!AD665+'C-LLAY'!AD665+'C-SF'!AD665+'C-LA'!AD665+DIRECCION!AD665</f>
        <v>2</v>
      </c>
      <c r="AE665" s="78">
        <f t="shared" si="262"/>
        <v>754180</v>
      </c>
      <c r="AF665" s="45">
        <f>+HOSCA!AF665+HOSLA!AF665+'LLAY-LLAY'!AF665+HPUT!AF665+PSIQ.!AF665+'C-LLAY'!AF665+'C-SF'!AF665+'C-LA'!AF665+DIRECCION!AF665</f>
        <v>0</v>
      </c>
      <c r="AG665" s="79">
        <f t="shared" si="263"/>
        <v>0</v>
      </c>
    </row>
    <row r="666" spans="1:33" ht="16.5" customHeight="1">
      <c r="A666" s="12">
        <v>3102001</v>
      </c>
      <c r="B666" s="27" t="s">
        <v>545</v>
      </c>
      <c r="C666" s="14">
        <v>45580</v>
      </c>
      <c r="D666" s="45">
        <f>+HOSCA!D666+HOSLA!D666+'LLAY-LLAY'!D666+HPUT!D666+PSIQ.!D666+'C-LLAY'!D666+'C-SF'!D666+'C-LA'!D666+DIRECCION!D666</f>
        <v>155</v>
      </c>
      <c r="E666" s="46">
        <f t="shared" si="249"/>
        <v>151</v>
      </c>
      <c r="F666" s="46">
        <f t="shared" si="250"/>
        <v>7064900</v>
      </c>
      <c r="G666" s="46">
        <f t="shared" si="251"/>
        <v>6882580</v>
      </c>
      <c r="H666" s="53">
        <f t="shared" si="228"/>
        <v>0.97419354838709682</v>
      </c>
      <c r="I666" s="54">
        <f t="shared" si="229"/>
        <v>0.97419354838709682</v>
      </c>
      <c r="J666" s="65">
        <f>+HOSCA!J666+HOSLA!J666+'LLAY-LLAY'!J666+HPUT!J666+PSIQ.!J666+'C-LLAY'!J666+'C-SF'!J666+'C-LA'!J666+DIRECCION!J666</f>
        <v>9</v>
      </c>
      <c r="K666" s="78">
        <f t="shared" si="252"/>
        <v>410220</v>
      </c>
      <c r="L666" s="45">
        <f>+HOSCA!L666+HOSLA!L666+'LLAY-LLAY'!L666+HPUT!L666+PSIQ.!L666+'C-LLAY'!L666+'C-SF'!L666+'C-LA'!L666+DIRECCION!L666</f>
        <v>9</v>
      </c>
      <c r="M666" s="79">
        <f t="shared" si="253"/>
        <v>410220</v>
      </c>
      <c r="N666" s="65">
        <f>+HOSCA!N666+HOSLA!N666+'LLAY-LLAY'!N666+HPUT!N666+PSIQ.!N666+'C-LLAY'!N666+'C-SF'!N666+'C-LA'!N666+DIRECCION!N666</f>
        <v>14</v>
      </c>
      <c r="O666" s="78">
        <f t="shared" si="254"/>
        <v>638120</v>
      </c>
      <c r="P666" s="45">
        <f>+HOSCA!P666+HOSLA!P666+'LLAY-LLAY'!P666+HPUT!P666+PSIQ.!P666+'C-LLAY'!P666+'C-SF'!P666+'C-LA'!P666+DIRECCION!P666</f>
        <v>15</v>
      </c>
      <c r="Q666" s="79">
        <f t="shared" si="255"/>
        <v>683700</v>
      </c>
      <c r="R666" s="65">
        <f>+HOSCA!R666+HOSLA!R666+'LLAY-LLAY'!R666+HPUT!R666+PSIQ.!R666+'C-LLAY'!R666+'C-SF'!R666+'C-LA'!R666+DIRECCION!R666</f>
        <v>17</v>
      </c>
      <c r="S666" s="78">
        <f t="shared" si="256"/>
        <v>774860</v>
      </c>
      <c r="T666" s="45">
        <f>+HOSCA!T666+HOSLA!T666+'LLAY-LLAY'!T666+HPUT!T666+PSIQ.!T666+'C-LLAY'!T666+'C-SF'!T666+'C-LA'!T666+DIRECCION!T666</f>
        <v>13</v>
      </c>
      <c r="U666" s="79">
        <f t="shared" si="257"/>
        <v>592540</v>
      </c>
      <c r="V666" s="65">
        <f>+HOSCA!V666+HOSLA!V666+'LLAY-LLAY'!V666+HPUT!V666+PSIQ.!V666+'C-LLAY'!V666+'C-SF'!V666+'C-LA'!V666+DIRECCION!V666</f>
        <v>11</v>
      </c>
      <c r="W666" s="78">
        <f t="shared" si="258"/>
        <v>501380</v>
      </c>
      <c r="X666" s="45">
        <f>+HOSCA!X666+HOSLA!X666+'LLAY-LLAY'!X666+HPUT!X666+PSIQ.!X666+'C-LLAY'!X666+'C-SF'!X666+'C-LA'!X666+DIRECCION!X666</f>
        <v>11</v>
      </c>
      <c r="Y666" s="79">
        <f t="shared" si="259"/>
        <v>501380</v>
      </c>
      <c r="Z666" s="65">
        <f>+HOSCA!Z666+HOSLA!Z666+'LLAY-LLAY'!Z666+HPUT!Z666+PSIQ.!Z666+'C-LLAY'!Z666+'C-SF'!Z666+'C-LA'!Z666+DIRECCION!Z666</f>
        <v>12</v>
      </c>
      <c r="AA666" s="78">
        <f t="shared" si="260"/>
        <v>546960</v>
      </c>
      <c r="AB666" s="45">
        <f>+HOSCA!AB666+HOSLA!AB666+'LLAY-LLAY'!AB666+HPUT!AB666+PSIQ.!AB666+'C-LLAY'!AB666+'C-SF'!AB666+'C-LA'!AB666+DIRECCION!AB666</f>
        <v>11</v>
      </c>
      <c r="AC666" s="79">
        <f t="shared" si="261"/>
        <v>501380</v>
      </c>
      <c r="AD666" s="65">
        <f>+HOSCA!AD666+HOSLA!AD666+'LLAY-LLAY'!AD666+HPUT!AD666+PSIQ.!AD666+'C-LLAY'!AD666+'C-SF'!AD666+'C-LA'!AD666+DIRECCION!AD666</f>
        <v>18</v>
      </c>
      <c r="AE666" s="78">
        <f t="shared" si="262"/>
        <v>820440</v>
      </c>
      <c r="AF666" s="45">
        <f>+HOSCA!AF666+HOSLA!AF666+'LLAY-LLAY'!AF666+HPUT!AF666+PSIQ.!AF666+'C-LLAY'!AF666+'C-SF'!AF666+'C-LA'!AF666+DIRECCION!AF666</f>
        <v>11</v>
      </c>
      <c r="AG666" s="79">
        <f t="shared" si="263"/>
        <v>501380</v>
      </c>
    </row>
    <row r="667" spans="1:33" ht="16.5" customHeight="1">
      <c r="A667" s="12">
        <v>3102002</v>
      </c>
      <c r="B667" s="27" t="s">
        <v>546</v>
      </c>
      <c r="C667" s="14">
        <v>39340</v>
      </c>
      <c r="D667" s="45">
        <f>+HOSCA!D667+HOSLA!D667+'LLAY-LLAY'!D667+HPUT!D667+PSIQ.!D667+'C-LLAY'!D667+'C-SF'!D667+'C-LA'!D667+DIRECCION!D667</f>
        <v>2115</v>
      </c>
      <c r="E667" s="46">
        <f t="shared" si="249"/>
        <v>2038</v>
      </c>
      <c r="F667" s="46">
        <f t="shared" si="250"/>
        <v>83204100</v>
      </c>
      <c r="G667" s="46">
        <f t="shared" si="251"/>
        <v>80174920</v>
      </c>
      <c r="H667" s="53">
        <f t="shared" si="228"/>
        <v>0.96359338061465716</v>
      </c>
      <c r="I667" s="54">
        <f t="shared" si="229"/>
        <v>0.96359338061465716</v>
      </c>
      <c r="J667" s="65">
        <f>+HOSCA!J667+HOSLA!J667+'LLAY-LLAY'!J667+HPUT!J667+PSIQ.!J667+'C-LLAY'!J667+'C-SF'!J667+'C-LA'!J667+DIRECCION!J667</f>
        <v>176</v>
      </c>
      <c r="K667" s="78">
        <f t="shared" si="252"/>
        <v>6923840</v>
      </c>
      <c r="L667" s="45">
        <f>+HOSCA!L667+HOSLA!L667+'LLAY-LLAY'!L667+HPUT!L667+PSIQ.!L667+'C-LLAY'!L667+'C-SF'!L667+'C-LA'!L667+DIRECCION!L667</f>
        <v>175</v>
      </c>
      <c r="M667" s="79">
        <f t="shared" si="253"/>
        <v>6884500</v>
      </c>
      <c r="N667" s="65">
        <f>+HOSCA!N667+HOSLA!N667+'LLAY-LLAY'!N667+HPUT!N667+PSIQ.!N667+'C-LLAY'!N667+'C-SF'!N667+'C-LA'!N667+DIRECCION!N667</f>
        <v>157</v>
      </c>
      <c r="O667" s="78">
        <f t="shared" si="254"/>
        <v>6176380</v>
      </c>
      <c r="P667" s="45">
        <f>+HOSCA!P667+HOSLA!P667+'LLAY-LLAY'!P667+HPUT!P667+PSIQ.!P667+'C-LLAY'!P667+'C-SF'!P667+'C-LA'!P667+DIRECCION!P667</f>
        <v>167</v>
      </c>
      <c r="Q667" s="79">
        <f t="shared" si="255"/>
        <v>6569780</v>
      </c>
      <c r="R667" s="65">
        <f>+HOSCA!R667+HOSLA!R667+'LLAY-LLAY'!R667+HPUT!R667+PSIQ.!R667+'C-LLAY'!R667+'C-SF'!R667+'C-LA'!R667+DIRECCION!R667</f>
        <v>179</v>
      </c>
      <c r="S667" s="78">
        <f t="shared" si="256"/>
        <v>7041860</v>
      </c>
      <c r="T667" s="45">
        <f>+HOSCA!T667+HOSLA!T667+'LLAY-LLAY'!T667+HPUT!T667+PSIQ.!T667+'C-LLAY'!T667+'C-SF'!T667+'C-LA'!T667+DIRECCION!T667</f>
        <v>170</v>
      </c>
      <c r="U667" s="79">
        <f t="shared" si="257"/>
        <v>6687800</v>
      </c>
      <c r="V667" s="65">
        <f>+HOSCA!V667+HOSLA!V667+'LLAY-LLAY'!V667+HPUT!V667+PSIQ.!V667+'C-LLAY'!V667+'C-SF'!V667+'C-LA'!V667+DIRECCION!V667</f>
        <v>182</v>
      </c>
      <c r="W667" s="78">
        <f t="shared" si="258"/>
        <v>7159880</v>
      </c>
      <c r="X667" s="45">
        <f>+HOSCA!X667+HOSLA!X667+'LLAY-LLAY'!X667+HPUT!X667+PSIQ.!X667+'C-LLAY'!X667+'C-SF'!X667+'C-LA'!X667+DIRECCION!X667</f>
        <v>181</v>
      </c>
      <c r="Y667" s="79">
        <f t="shared" si="259"/>
        <v>7120540</v>
      </c>
      <c r="Z667" s="65">
        <f>+HOSCA!Z667+HOSLA!Z667+'LLAY-LLAY'!Z667+HPUT!Z667+PSIQ.!Z667+'C-LLAY'!Z667+'C-SF'!Z667+'C-LA'!Z667+DIRECCION!Z667</f>
        <v>157</v>
      </c>
      <c r="AA667" s="78">
        <f t="shared" si="260"/>
        <v>6176380</v>
      </c>
      <c r="AB667" s="45">
        <f>+HOSCA!AB667+HOSLA!AB667+'LLAY-LLAY'!AB667+HPUT!AB667+PSIQ.!AB667+'C-LLAY'!AB667+'C-SF'!AB667+'C-LA'!AB667+DIRECCION!AB667</f>
        <v>183</v>
      </c>
      <c r="AC667" s="79">
        <f t="shared" si="261"/>
        <v>7199220</v>
      </c>
      <c r="AD667" s="65">
        <f>+HOSCA!AD667+HOSLA!AD667+'LLAY-LLAY'!AD667+HPUT!AD667+PSIQ.!AD667+'C-LLAY'!AD667+'C-SF'!AD667+'C-LA'!AD667+DIRECCION!AD667</f>
        <v>178</v>
      </c>
      <c r="AE667" s="78">
        <f t="shared" si="262"/>
        <v>7002520</v>
      </c>
      <c r="AF667" s="45">
        <f>+HOSCA!AF667+HOSLA!AF667+'LLAY-LLAY'!AF667+HPUT!AF667+PSIQ.!AF667+'C-LLAY'!AF667+'C-SF'!AF667+'C-LA'!AF667+DIRECCION!AF667</f>
        <v>133</v>
      </c>
      <c r="AG667" s="79">
        <f t="shared" si="263"/>
        <v>5232220</v>
      </c>
    </row>
    <row r="668" spans="1:33" ht="16.5" customHeight="1">
      <c r="A668" s="12">
        <v>5003001</v>
      </c>
      <c r="B668" s="27" t="s">
        <v>547</v>
      </c>
      <c r="C668" s="14">
        <v>190550</v>
      </c>
      <c r="D668" s="45">
        <f>+HOSCA!D668+HOSLA!D668+'LLAY-LLAY'!D668+HPUT!D668+PSIQ.!D668+'C-LLAY'!D668+'C-SF'!D668+'C-LA'!D668+DIRECCION!D668</f>
        <v>3</v>
      </c>
      <c r="E668" s="46">
        <f t="shared" si="249"/>
        <v>4</v>
      </c>
      <c r="F668" s="46">
        <f t="shared" si="250"/>
        <v>571650</v>
      </c>
      <c r="G668" s="46">
        <f t="shared" si="251"/>
        <v>762200</v>
      </c>
      <c r="H668" s="53">
        <f t="shared" si="228"/>
        <v>1.3333333333333333</v>
      </c>
      <c r="I668" s="54">
        <f t="shared" si="229"/>
        <v>1.3333333333333333</v>
      </c>
      <c r="J668" s="65">
        <f>+HOSCA!J668+HOSLA!J668+'LLAY-LLAY'!J668+HPUT!J668+PSIQ.!J668+'C-LLAY'!J668+'C-SF'!J668+'C-LA'!J668+DIRECCION!J668</f>
        <v>0</v>
      </c>
      <c r="K668" s="78">
        <f t="shared" si="252"/>
        <v>0</v>
      </c>
      <c r="L668" s="45">
        <f>+HOSCA!L668+HOSLA!L668+'LLAY-LLAY'!L668+HPUT!L668+PSIQ.!L668+'C-LLAY'!L668+'C-SF'!L668+'C-LA'!L668+DIRECCION!L668</f>
        <v>0</v>
      </c>
      <c r="M668" s="79">
        <f t="shared" si="253"/>
        <v>0</v>
      </c>
      <c r="N668" s="65">
        <f>+HOSCA!N668+HOSLA!N668+'LLAY-LLAY'!N668+HPUT!N668+PSIQ.!N668+'C-LLAY'!N668+'C-SF'!N668+'C-LA'!N668+DIRECCION!N668</f>
        <v>0</v>
      </c>
      <c r="O668" s="78">
        <f t="shared" si="254"/>
        <v>0</v>
      </c>
      <c r="P668" s="45">
        <f>+HOSCA!P668+HOSLA!P668+'LLAY-LLAY'!P668+HPUT!P668+PSIQ.!P668+'C-LLAY'!P668+'C-SF'!P668+'C-LA'!P668+DIRECCION!P668</f>
        <v>0</v>
      </c>
      <c r="Q668" s="79">
        <f t="shared" si="255"/>
        <v>0</v>
      </c>
      <c r="R668" s="65">
        <f>+HOSCA!R668+HOSLA!R668+'LLAY-LLAY'!R668+HPUT!R668+PSIQ.!R668+'C-LLAY'!R668+'C-SF'!R668+'C-LA'!R668+DIRECCION!R668</f>
        <v>0</v>
      </c>
      <c r="S668" s="78">
        <f t="shared" si="256"/>
        <v>0</v>
      </c>
      <c r="T668" s="45">
        <f>+HOSCA!T668+HOSLA!T668+'LLAY-LLAY'!T668+HPUT!T668+PSIQ.!T668+'C-LLAY'!T668+'C-SF'!T668+'C-LA'!T668+DIRECCION!T668</f>
        <v>0</v>
      </c>
      <c r="U668" s="79">
        <f t="shared" si="257"/>
        <v>0</v>
      </c>
      <c r="V668" s="65">
        <f>+HOSCA!V668+HOSLA!V668+'LLAY-LLAY'!V668+HPUT!V668+PSIQ.!V668+'C-LLAY'!V668+'C-SF'!V668+'C-LA'!V668+DIRECCION!V668</f>
        <v>0</v>
      </c>
      <c r="W668" s="78">
        <f t="shared" si="258"/>
        <v>0</v>
      </c>
      <c r="X668" s="45">
        <f>+HOSCA!X668+HOSLA!X668+'LLAY-LLAY'!X668+HPUT!X668+PSIQ.!X668+'C-LLAY'!X668+'C-SF'!X668+'C-LA'!X668+DIRECCION!X668</f>
        <v>1</v>
      </c>
      <c r="Y668" s="79">
        <f t="shared" si="259"/>
        <v>190550</v>
      </c>
      <c r="Z668" s="65">
        <f>+HOSCA!Z668+HOSLA!Z668+'LLAY-LLAY'!Z668+HPUT!Z668+PSIQ.!Z668+'C-LLAY'!Z668+'C-SF'!Z668+'C-LA'!Z668+DIRECCION!Z668</f>
        <v>1</v>
      </c>
      <c r="AA668" s="78">
        <f t="shared" si="260"/>
        <v>190550</v>
      </c>
      <c r="AB668" s="45">
        <f>+HOSCA!AB668+HOSLA!AB668+'LLAY-LLAY'!AB668+HPUT!AB668+PSIQ.!AB668+'C-LLAY'!AB668+'C-SF'!AB668+'C-LA'!AB668+DIRECCION!AB668</f>
        <v>0</v>
      </c>
      <c r="AC668" s="79">
        <f t="shared" si="261"/>
        <v>0</v>
      </c>
      <c r="AD668" s="65">
        <f>+HOSCA!AD668+HOSLA!AD668+'LLAY-LLAY'!AD668+HPUT!AD668+PSIQ.!AD668+'C-LLAY'!AD668+'C-SF'!AD668+'C-LA'!AD668+DIRECCION!AD668</f>
        <v>1</v>
      </c>
      <c r="AE668" s="78">
        <f t="shared" si="262"/>
        <v>190550</v>
      </c>
      <c r="AF668" s="45">
        <f>+HOSCA!AF668+HOSLA!AF668+'LLAY-LLAY'!AF668+HPUT!AF668+PSIQ.!AF668+'C-LLAY'!AF668+'C-SF'!AF668+'C-LA'!AF668+DIRECCION!AF668</f>
        <v>1</v>
      </c>
      <c r="AG668" s="79">
        <f t="shared" si="263"/>
        <v>190550</v>
      </c>
    </row>
    <row r="669" spans="1:33" ht="16.5" customHeight="1">
      <c r="A669" s="12">
        <v>5003002</v>
      </c>
      <c r="B669" s="27" t="s">
        <v>548</v>
      </c>
      <c r="C669" s="14">
        <v>330830</v>
      </c>
      <c r="D669" s="45">
        <f>+HOSCA!D669+HOSLA!D669+'LLAY-LLAY'!D669+HPUT!D669+PSIQ.!D669+'C-LLAY'!D669+'C-SF'!D669+'C-LA'!D669+DIRECCION!D669</f>
        <v>3</v>
      </c>
      <c r="E669" s="46">
        <f t="shared" si="249"/>
        <v>3</v>
      </c>
      <c r="F669" s="46">
        <f t="shared" si="250"/>
        <v>992490</v>
      </c>
      <c r="G669" s="46">
        <f t="shared" si="251"/>
        <v>992490</v>
      </c>
      <c r="H669" s="53">
        <f t="shared" si="228"/>
        <v>1</v>
      </c>
      <c r="I669" s="54">
        <f t="shared" si="229"/>
        <v>1</v>
      </c>
      <c r="J669" s="65">
        <f>+HOSCA!J669+HOSLA!J669+'LLAY-LLAY'!J669+HPUT!J669+PSIQ.!J669+'C-LLAY'!J669+'C-SF'!J669+'C-LA'!J669+DIRECCION!J669</f>
        <v>0</v>
      </c>
      <c r="K669" s="78">
        <f t="shared" si="252"/>
        <v>0</v>
      </c>
      <c r="L669" s="45">
        <f>+HOSCA!L669+HOSLA!L669+'LLAY-LLAY'!L669+HPUT!L669+PSIQ.!L669+'C-LLAY'!L669+'C-SF'!L669+'C-LA'!L669+DIRECCION!L669</f>
        <v>0</v>
      </c>
      <c r="M669" s="79">
        <f t="shared" si="253"/>
        <v>0</v>
      </c>
      <c r="N669" s="65">
        <f>+HOSCA!N669+HOSLA!N669+'LLAY-LLAY'!N669+HPUT!N669+PSIQ.!N669+'C-LLAY'!N669+'C-SF'!N669+'C-LA'!N669+DIRECCION!N669</f>
        <v>0</v>
      </c>
      <c r="O669" s="78">
        <f t="shared" si="254"/>
        <v>0</v>
      </c>
      <c r="P669" s="45">
        <f>+HOSCA!P669+HOSLA!P669+'LLAY-LLAY'!P669+HPUT!P669+PSIQ.!P669+'C-LLAY'!P669+'C-SF'!P669+'C-LA'!P669+DIRECCION!P669</f>
        <v>0</v>
      </c>
      <c r="Q669" s="79">
        <f t="shared" si="255"/>
        <v>0</v>
      </c>
      <c r="R669" s="65">
        <f>+HOSCA!R669+HOSLA!R669+'LLAY-LLAY'!R669+HPUT!R669+PSIQ.!R669+'C-LLAY'!R669+'C-SF'!R669+'C-LA'!R669+DIRECCION!R669</f>
        <v>1</v>
      </c>
      <c r="S669" s="78">
        <f t="shared" si="256"/>
        <v>330830</v>
      </c>
      <c r="T669" s="45">
        <f>+HOSCA!T669+HOSLA!T669+'LLAY-LLAY'!T669+HPUT!T669+PSIQ.!T669+'C-LLAY'!T669+'C-SF'!T669+'C-LA'!T669+DIRECCION!T669</f>
        <v>1</v>
      </c>
      <c r="U669" s="79">
        <f t="shared" si="257"/>
        <v>330830</v>
      </c>
      <c r="V669" s="65">
        <f>+HOSCA!V669+HOSLA!V669+'LLAY-LLAY'!V669+HPUT!V669+PSIQ.!V669+'C-LLAY'!V669+'C-SF'!V669+'C-LA'!V669+DIRECCION!V669</f>
        <v>1</v>
      </c>
      <c r="W669" s="78">
        <f t="shared" si="258"/>
        <v>330830</v>
      </c>
      <c r="X669" s="45">
        <f>+HOSCA!X669+HOSLA!X669+'LLAY-LLAY'!X669+HPUT!X669+PSIQ.!X669+'C-LLAY'!X669+'C-SF'!X669+'C-LA'!X669+DIRECCION!X669</f>
        <v>0</v>
      </c>
      <c r="Y669" s="79">
        <f t="shared" si="259"/>
        <v>0</v>
      </c>
      <c r="Z669" s="65">
        <f>+HOSCA!Z669+HOSLA!Z669+'LLAY-LLAY'!Z669+HPUT!Z669+PSIQ.!Z669+'C-LLAY'!Z669+'C-SF'!Z669+'C-LA'!Z669+DIRECCION!Z669</f>
        <v>0</v>
      </c>
      <c r="AA669" s="78">
        <f t="shared" si="260"/>
        <v>0</v>
      </c>
      <c r="AB669" s="45">
        <f>+HOSCA!AB669+HOSLA!AB669+'LLAY-LLAY'!AB669+HPUT!AB669+PSIQ.!AB669+'C-LLAY'!AB669+'C-SF'!AB669+'C-LA'!AB669+DIRECCION!AB669</f>
        <v>0</v>
      </c>
      <c r="AC669" s="79">
        <f t="shared" si="261"/>
        <v>0</v>
      </c>
      <c r="AD669" s="65">
        <f>+HOSCA!AD669+HOSLA!AD669+'LLAY-LLAY'!AD669+HPUT!AD669+PSIQ.!AD669+'C-LLAY'!AD669+'C-SF'!AD669+'C-LA'!AD669+DIRECCION!AD669</f>
        <v>0</v>
      </c>
      <c r="AE669" s="78">
        <f t="shared" si="262"/>
        <v>0</v>
      </c>
      <c r="AF669" s="45">
        <f>+HOSCA!AF669+HOSLA!AF669+'LLAY-LLAY'!AF669+HPUT!AF669+PSIQ.!AF669+'C-LLAY'!AF669+'C-SF'!AF669+'C-LA'!AF669+DIRECCION!AF669</f>
        <v>0</v>
      </c>
      <c r="AG669" s="79">
        <f t="shared" si="263"/>
        <v>0</v>
      </c>
    </row>
    <row r="670" spans="1:33" ht="16.5" customHeight="1">
      <c r="A670" s="12"/>
      <c r="B670" s="27"/>
      <c r="C670" s="14"/>
      <c r="D670" s="45"/>
      <c r="E670" s="46"/>
      <c r="F670" s="46"/>
      <c r="G670" s="46"/>
      <c r="H670" s="53"/>
      <c r="I670" s="54"/>
      <c r="J670" s="65"/>
      <c r="K670" s="78"/>
      <c r="L670" s="45"/>
      <c r="M670" s="79"/>
      <c r="N670" s="65"/>
      <c r="O670" s="78"/>
      <c r="P670" s="45"/>
      <c r="Q670" s="79"/>
      <c r="R670" s="65"/>
      <c r="S670" s="78"/>
      <c r="T670" s="45"/>
      <c r="U670" s="79"/>
      <c r="V670" s="65"/>
      <c r="W670" s="78"/>
      <c r="X670" s="45"/>
      <c r="Y670" s="79"/>
      <c r="Z670" s="65"/>
      <c r="AA670" s="78"/>
      <c r="AB670" s="45"/>
      <c r="AC670" s="79"/>
      <c r="AD670" s="65"/>
      <c r="AE670" s="78"/>
      <c r="AF670" s="45"/>
      <c r="AG670" s="79"/>
    </row>
    <row r="671" spans="1:33" ht="16.5" customHeight="1">
      <c r="A671" s="98"/>
      <c r="B671" s="83" t="s">
        <v>1173</v>
      </c>
      <c r="C671" s="99"/>
      <c r="D671" s="100">
        <f>SUM(D672:D675)</f>
        <v>7038</v>
      </c>
      <c r="E671" s="101">
        <f>SUM(E672:E675)</f>
        <v>7202</v>
      </c>
      <c r="F671" s="101">
        <f t="shared" ref="F671:G671" si="268">SUM(F672:F675)</f>
        <v>251631180</v>
      </c>
      <c r="G671" s="101">
        <f t="shared" si="268"/>
        <v>258507140</v>
      </c>
      <c r="H671" s="102">
        <f t="shared" si="228"/>
        <v>1.0233020744529695</v>
      </c>
      <c r="I671" s="103">
        <f t="shared" si="229"/>
        <v>1.0273255484475334</v>
      </c>
      <c r="J671" s="100">
        <f t="shared" ref="J671" si="269">SUM(J672:J675)</f>
        <v>589</v>
      </c>
      <c r="K671" s="106">
        <f t="shared" ref="K671" si="270">SUM(K672:K675)</f>
        <v>22793410</v>
      </c>
      <c r="L671" s="100">
        <f t="shared" ref="L671" si="271">SUM(L672:L675)</f>
        <v>580</v>
      </c>
      <c r="M671" s="106">
        <f t="shared" ref="M671" si="272">SUM(M672:M675)</f>
        <v>21337440</v>
      </c>
      <c r="N671" s="100">
        <f t="shared" ref="N671" si="273">SUM(N672:N675)</f>
        <v>582</v>
      </c>
      <c r="O671" s="106">
        <f t="shared" ref="O671" si="274">SUM(O672:O675)</f>
        <v>20663200</v>
      </c>
      <c r="P671" s="100">
        <f t="shared" ref="P671" si="275">SUM(P672:P675)</f>
        <v>581</v>
      </c>
      <c r="Q671" s="106">
        <f t="shared" ref="Q671" si="276">SUM(Q672:Q675)</f>
        <v>20261150</v>
      </c>
      <c r="R671" s="100">
        <f t="shared" ref="R671" si="277">SUM(R672:R675)</f>
        <v>573</v>
      </c>
      <c r="S671" s="106">
        <f t="shared" ref="S671" si="278">SUM(S672:S675)</f>
        <v>19112270</v>
      </c>
      <c r="T671" s="100">
        <f t="shared" ref="T671" si="279">SUM(T672:T675)</f>
        <v>567</v>
      </c>
      <c r="U671" s="106">
        <f t="shared" ref="U671" si="280">SUM(U672:U675)</f>
        <v>20053750</v>
      </c>
      <c r="V671" s="100">
        <f t="shared" ref="V671" si="281">SUM(V672:V675)</f>
        <v>601</v>
      </c>
      <c r="W671" s="106">
        <f t="shared" ref="W671" si="282">SUM(W672:W675)</f>
        <v>22734090</v>
      </c>
      <c r="X671" s="100">
        <f t="shared" ref="X671" si="283">SUM(X672:X675)</f>
        <v>597</v>
      </c>
      <c r="Y671" s="106">
        <f t="shared" ref="Y671" si="284">SUM(Y672:Y675)</f>
        <v>20918710</v>
      </c>
      <c r="Z671" s="100">
        <f t="shared" ref="Z671" si="285">SUM(Z672:Z675)</f>
        <v>630</v>
      </c>
      <c r="AA671" s="106">
        <f t="shared" ref="AA671" si="286">SUM(AA672:AA675)</f>
        <v>23784020</v>
      </c>
      <c r="AB671" s="100">
        <f t="shared" ref="AB671" si="287">SUM(AB672:AB675)</f>
        <v>628</v>
      </c>
      <c r="AC671" s="106">
        <f t="shared" ref="AC671" si="288">SUM(AC672:AC675)</f>
        <v>22233200</v>
      </c>
      <c r="AD671" s="100">
        <f t="shared" ref="AD671" si="289">SUM(AD672:AD675)</f>
        <v>630</v>
      </c>
      <c r="AE671" s="106">
        <f t="shared" ref="AE671" si="290">SUM(AE672:AE675)</f>
        <v>22262520</v>
      </c>
      <c r="AF671" s="100">
        <f t="shared" ref="AF671" si="291">SUM(AF672:AF675)</f>
        <v>644</v>
      </c>
      <c r="AG671" s="106">
        <f t="shared" ref="AG671" si="292">SUM(AG672:AG675)</f>
        <v>22353380</v>
      </c>
    </row>
    <row r="672" spans="1:33" ht="16.5" customHeight="1">
      <c r="A672" s="12">
        <v>5002101</v>
      </c>
      <c r="B672" s="27" t="s">
        <v>550</v>
      </c>
      <c r="C672" s="14">
        <v>26530</v>
      </c>
      <c r="D672" s="45">
        <f>+HOSCA!D672+HOSLA!D672+'LLAY-LLAY'!D672+HPUT!D672+PSIQ.!D672+'C-LLAY'!D672+'C-SF'!D672+'C-LA'!D672+DIRECCION!D672</f>
        <v>6750</v>
      </c>
      <c r="E672" s="46">
        <f t="shared" si="249"/>
        <v>6914</v>
      </c>
      <c r="F672" s="46">
        <f t="shared" si="250"/>
        <v>179077500</v>
      </c>
      <c r="G672" s="46">
        <f t="shared" si="251"/>
        <v>183428420</v>
      </c>
      <c r="H672" s="53">
        <f t="shared" si="228"/>
        <v>1.0242962962962963</v>
      </c>
      <c r="I672" s="54">
        <f t="shared" si="229"/>
        <v>1.0242962962962963</v>
      </c>
      <c r="J672" s="65">
        <f>+HOSCA!J672+HOSLA!J672+'LLAY-LLAY'!J672+HPUT!J672+PSIQ.!J672+'C-LLAY'!J672+'C-SF'!J672+'C-LA'!J672+DIRECCION!J672</f>
        <v>553</v>
      </c>
      <c r="K672" s="78">
        <f t="shared" si="252"/>
        <v>14671090</v>
      </c>
      <c r="L672" s="45">
        <f>+HOSCA!L672+HOSLA!L672+'LLAY-LLAY'!L672+HPUT!L672+PSIQ.!L672+'C-LLAY'!L672+'C-SF'!L672+'C-LA'!L672+DIRECCION!L672</f>
        <v>548</v>
      </c>
      <c r="M672" s="79">
        <f t="shared" si="253"/>
        <v>14538440</v>
      </c>
      <c r="N672" s="65">
        <f>+HOSCA!N672+HOSLA!N672+'LLAY-LLAY'!N672+HPUT!N672+PSIQ.!N672+'C-LLAY'!N672+'C-SF'!N672+'C-LA'!N672+DIRECCION!N672</f>
        <v>557</v>
      </c>
      <c r="O672" s="78">
        <f t="shared" si="254"/>
        <v>14777210</v>
      </c>
      <c r="P672" s="45">
        <f>+HOSCA!P672+HOSLA!P672+'LLAY-LLAY'!P672+HPUT!P672+PSIQ.!P672+'C-LLAY'!P672+'C-SF'!P672+'C-LA'!P672+DIRECCION!P672</f>
        <v>560</v>
      </c>
      <c r="Q672" s="79">
        <f t="shared" si="255"/>
        <v>14856800</v>
      </c>
      <c r="R672" s="65">
        <f>+HOSCA!R672+HOSLA!R672+'LLAY-LLAY'!R672+HPUT!R672+PSIQ.!R672+'C-LLAY'!R672+'C-SF'!R672+'C-LA'!R672+DIRECCION!R672</f>
        <v>556</v>
      </c>
      <c r="S672" s="78">
        <f t="shared" si="256"/>
        <v>14750680</v>
      </c>
      <c r="T672" s="45">
        <f>+HOSCA!T672+HOSLA!T672+'LLAY-LLAY'!T672+HPUT!T672+PSIQ.!T672+'C-LLAY'!T672+'C-SF'!T672+'C-LA'!T672+DIRECCION!T672</f>
        <v>545</v>
      </c>
      <c r="U672" s="79">
        <f t="shared" si="257"/>
        <v>14458850</v>
      </c>
      <c r="V672" s="65">
        <f>+HOSCA!V672+HOSLA!V672+'LLAY-LLAY'!V672+HPUT!V672+PSIQ.!V672+'C-LLAY'!V672+'C-SF'!V672+'C-LA'!V672+DIRECCION!V672</f>
        <v>575</v>
      </c>
      <c r="W672" s="78">
        <f t="shared" si="258"/>
        <v>15254750</v>
      </c>
      <c r="X672" s="45">
        <f>+HOSCA!X672+HOSLA!X672+'LLAY-LLAY'!X672+HPUT!X672+PSIQ.!X672+'C-LLAY'!X672+'C-SF'!X672+'C-LA'!X672+DIRECCION!X672</f>
        <v>578</v>
      </c>
      <c r="Y672" s="79">
        <f t="shared" si="259"/>
        <v>15334340</v>
      </c>
      <c r="Z672" s="65">
        <f>+HOSCA!Z672+HOSLA!Z672+'LLAY-LLAY'!Z672+HPUT!Z672+PSIQ.!Z672+'C-LLAY'!Z672+'C-SF'!Z672+'C-LA'!Z672+DIRECCION!Z672</f>
        <v>604</v>
      </c>
      <c r="AA672" s="78">
        <f t="shared" si="260"/>
        <v>16024120</v>
      </c>
      <c r="AB672" s="45">
        <f>+HOSCA!AB672+HOSLA!AB672+'LLAY-LLAY'!AB672+HPUT!AB672+PSIQ.!AB672+'C-LLAY'!AB672+'C-SF'!AB672+'C-LA'!AB672+DIRECCION!AB672</f>
        <v>606</v>
      </c>
      <c r="AC672" s="79">
        <f t="shared" si="261"/>
        <v>16077180</v>
      </c>
      <c r="AD672" s="65">
        <f>+HOSCA!AD672+HOSLA!AD672+'LLAY-LLAY'!AD672+HPUT!AD672+PSIQ.!AD672+'C-LLAY'!AD672+'C-SF'!AD672+'C-LA'!AD672+DIRECCION!AD672</f>
        <v>609</v>
      </c>
      <c r="AE672" s="78">
        <f t="shared" si="262"/>
        <v>16156770</v>
      </c>
      <c r="AF672" s="45">
        <f>+HOSCA!AF672+HOSLA!AF672+'LLAY-LLAY'!AF672+HPUT!AF672+PSIQ.!AF672+'C-LLAY'!AF672+'C-SF'!AF672+'C-LA'!AF672+DIRECCION!AF672</f>
        <v>623</v>
      </c>
      <c r="AG672" s="79">
        <f t="shared" si="263"/>
        <v>16528190</v>
      </c>
    </row>
    <row r="673" spans="1:33" ht="16.5" customHeight="1">
      <c r="A673" s="12">
        <v>5003001</v>
      </c>
      <c r="B673" s="27" t="s">
        <v>551</v>
      </c>
      <c r="C673" s="14">
        <v>190550</v>
      </c>
      <c r="D673" s="45">
        <f>+HOSCA!D673+HOSLA!D673+'LLAY-LLAY'!D673+HPUT!D673+PSIQ.!D673+'C-LLAY'!D673+'C-SF'!D673+'C-LA'!D673+DIRECCION!D673</f>
        <v>162</v>
      </c>
      <c r="E673" s="46">
        <f t="shared" si="249"/>
        <v>144</v>
      </c>
      <c r="F673" s="46">
        <f t="shared" si="250"/>
        <v>30869100</v>
      </c>
      <c r="G673" s="46">
        <f t="shared" si="251"/>
        <v>27439200</v>
      </c>
      <c r="H673" s="53">
        <f t="shared" si="228"/>
        <v>0.88888888888888884</v>
      </c>
      <c r="I673" s="54">
        <f t="shared" si="229"/>
        <v>0.88888888888888884</v>
      </c>
      <c r="J673" s="65">
        <f>+HOSCA!J673+HOSLA!J673+'LLAY-LLAY'!J673+HPUT!J673+PSIQ.!J673+'C-LLAY'!J673+'C-SF'!J673+'C-LA'!J673+DIRECCION!J673</f>
        <v>27</v>
      </c>
      <c r="K673" s="78">
        <f t="shared" si="252"/>
        <v>5144850</v>
      </c>
      <c r="L673" s="45">
        <f>+HOSCA!L673+HOSLA!L673+'LLAY-LLAY'!L673+HPUT!L673+PSIQ.!L673+'C-LLAY'!L673+'C-SF'!L673+'C-LA'!L673+DIRECCION!L673</f>
        <v>27</v>
      </c>
      <c r="M673" s="79">
        <f t="shared" si="253"/>
        <v>5144850</v>
      </c>
      <c r="N673" s="65">
        <f>+HOSCA!N673+HOSLA!N673+'LLAY-LLAY'!N673+HPUT!N673+PSIQ.!N673+'C-LLAY'!N673+'C-SF'!N673+'C-LA'!N673+DIRECCION!N673</f>
        <v>17</v>
      </c>
      <c r="O673" s="78">
        <f t="shared" si="254"/>
        <v>3239350</v>
      </c>
      <c r="P673" s="45">
        <f>+HOSCA!P673+HOSLA!P673+'LLAY-LLAY'!P673+HPUT!P673+PSIQ.!P673+'C-LLAY'!P673+'C-SF'!P673+'C-LA'!P673+DIRECCION!P673</f>
        <v>11</v>
      </c>
      <c r="Q673" s="79">
        <f t="shared" si="255"/>
        <v>2096050</v>
      </c>
      <c r="R673" s="65">
        <f>+HOSCA!R673+HOSLA!R673+'LLAY-LLAY'!R673+HPUT!R673+PSIQ.!R673+'C-LLAY'!R673+'C-SF'!R673+'C-LA'!R673+DIRECCION!R673</f>
        <v>9</v>
      </c>
      <c r="S673" s="78">
        <f t="shared" si="256"/>
        <v>1714950</v>
      </c>
      <c r="T673" s="45">
        <f>+HOSCA!T673+HOSLA!T673+'LLAY-LLAY'!T673+HPUT!T673+PSIQ.!T673+'C-LLAY'!T673+'C-SF'!T673+'C-LA'!T673+DIRECCION!T673</f>
        <v>12</v>
      </c>
      <c r="U673" s="79">
        <f t="shared" si="257"/>
        <v>2286600</v>
      </c>
      <c r="V673" s="65">
        <f>+HOSCA!V673+HOSLA!V673+'LLAY-LLAY'!V673+HPUT!V673+PSIQ.!V673+'C-LLAY'!V673+'C-SF'!V673+'C-LA'!V673+DIRECCION!V673</f>
        <v>8</v>
      </c>
      <c r="W673" s="78">
        <f t="shared" si="258"/>
        <v>1524400</v>
      </c>
      <c r="X673" s="45">
        <f>+HOSCA!X673+HOSLA!X673+'LLAY-LLAY'!X673+HPUT!X673+PSIQ.!X673+'C-LLAY'!X673+'C-SF'!X673+'C-LA'!X673+DIRECCION!X673</f>
        <v>5</v>
      </c>
      <c r="Y673" s="79">
        <f t="shared" si="259"/>
        <v>952750</v>
      </c>
      <c r="Z673" s="65">
        <f>+HOSCA!Z673+HOSLA!Z673+'LLAY-LLAY'!Z673+HPUT!Z673+PSIQ.!Z673+'C-LLAY'!Z673+'C-SF'!Z673+'C-LA'!Z673+DIRECCION!Z673</f>
        <v>6</v>
      </c>
      <c r="AA673" s="78">
        <f t="shared" si="260"/>
        <v>1143300</v>
      </c>
      <c r="AB673" s="45">
        <f>+HOSCA!AB673+HOSLA!AB673+'LLAY-LLAY'!AB673+HPUT!AB673+PSIQ.!AB673+'C-LLAY'!AB673+'C-SF'!AB673+'C-LA'!AB673+DIRECCION!AB673</f>
        <v>8</v>
      </c>
      <c r="AC673" s="79">
        <f t="shared" si="261"/>
        <v>1524400</v>
      </c>
      <c r="AD673" s="65">
        <f>+HOSCA!AD673+HOSLA!AD673+'LLAY-LLAY'!AD673+HPUT!AD673+PSIQ.!AD673+'C-LLAY'!AD673+'C-SF'!AD673+'C-LA'!AD673+DIRECCION!AD673</f>
        <v>6</v>
      </c>
      <c r="AE673" s="78">
        <f t="shared" si="262"/>
        <v>1143300</v>
      </c>
      <c r="AF673" s="45">
        <f>+HOSCA!AF673+HOSLA!AF673+'LLAY-LLAY'!AF673+HPUT!AF673+PSIQ.!AF673+'C-LLAY'!AF673+'C-SF'!AF673+'C-LA'!AF673+DIRECCION!AF673</f>
        <v>8</v>
      </c>
      <c r="AG673" s="79">
        <f t="shared" si="263"/>
        <v>1524400</v>
      </c>
    </row>
    <row r="674" spans="1:33" ht="16.5" customHeight="1">
      <c r="A674" s="12">
        <v>5003002</v>
      </c>
      <c r="B674" s="27" t="s">
        <v>552</v>
      </c>
      <c r="C674" s="14">
        <v>330830</v>
      </c>
      <c r="D674" s="45">
        <f>+HOSCA!D674+HOSLA!D674+'LLAY-LLAY'!D674+HPUT!D674+PSIQ.!D674+'C-LLAY'!D674+'C-SF'!D674+'C-LA'!D674+DIRECCION!D674</f>
        <v>126</v>
      </c>
      <c r="E674" s="46">
        <f t="shared" si="249"/>
        <v>144</v>
      </c>
      <c r="F674" s="46">
        <f t="shared" si="250"/>
        <v>41684580</v>
      </c>
      <c r="G674" s="46">
        <f t="shared" si="251"/>
        <v>47639520</v>
      </c>
      <c r="H674" s="53">
        <f t="shared" si="228"/>
        <v>1.1428571428571428</v>
      </c>
      <c r="I674" s="54">
        <f t="shared" si="229"/>
        <v>1.1428571428571428</v>
      </c>
      <c r="J674" s="65">
        <f>+HOSCA!J674+HOSLA!J674+'LLAY-LLAY'!J674+HPUT!J674+PSIQ.!J674+'C-LLAY'!J674+'C-SF'!J674+'C-LA'!J674+DIRECCION!J674</f>
        <v>9</v>
      </c>
      <c r="K674" s="78">
        <f t="shared" si="252"/>
        <v>2977470</v>
      </c>
      <c r="L674" s="45">
        <f>+HOSCA!L674+HOSLA!L674+'LLAY-LLAY'!L674+HPUT!L674+PSIQ.!L674+'C-LLAY'!L674+'C-SF'!L674+'C-LA'!L674+DIRECCION!L674</f>
        <v>5</v>
      </c>
      <c r="M674" s="79">
        <f t="shared" si="253"/>
        <v>1654150</v>
      </c>
      <c r="N674" s="65">
        <f>+HOSCA!N674+HOSLA!N674+'LLAY-LLAY'!N674+HPUT!N674+PSIQ.!N674+'C-LLAY'!N674+'C-SF'!N674+'C-LA'!N674+DIRECCION!N674</f>
        <v>8</v>
      </c>
      <c r="O674" s="78">
        <f t="shared" si="254"/>
        <v>2646640</v>
      </c>
      <c r="P674" s="45">
        <f>+HOSCA!P674+HOSLA!P674+'LLAY-LLAY'!P674+HPUT!P674+PSIQ.!P674+'C-LLAY'!P674+'C-SF'!P674+'C-LA'!P674+DIRECCION!P674</f>
        <v>10</v>
      </c>
      <c r="Q674" s="79">
        <f t="shared" si="255"/>
        <v>3308300</v>
      </c>
      <c r="R674" s="65">
        <f>+HOSCA!R674+HOSLA!R674+'LLAY-LLAY'!R674+HPUT!R674+PSIQ.!R674+'C-LLAY'!R674+'C-SF'!R674+'C-LA'!R674+DIRECCION!R674</f>
        <v>8</v>
      </c>
      <c r="S674" s="78">
        <f t="shared" si="256"/>
        <v>2646640</v>
      </c>
      <c r="T674" s="45">
        <f>+HOSCA!T674+HOSLA!T674+'LLAY-LLAY'!T674+HPUT!T674+PSIQ.!T674+'C-LLAY'!T674+'C-SF'!T674+'C-LA'!T674+DIRECCION!T674</f>
        <v>10</v>
      </c>
      <c r="U674" s="79">
        <f t="shared" si="257"/>
        <v>3308300</v>
      </c>
      <c r="V674" s="65">
        <f>+HOSCA!V674+HOSLA!V674+'LLAY-LLAY'!V674+HPUT!V674+PSIQ.!V674+'C-LLAY'!V674+'C-SF'!V674+'C-LA'!V674+DIRECCION!V674</f>
        <v>18</v>
      </c>
      <c r="W674" s="78">
        <f t="shared" si="258"/>
        <v>5954940</v>
      </c>
      <c r="X674" s="45">
        <f>+HOSCA!X674+HOSLA!X674+'LLAY-LLAY'!X674+HPUT!X674+PSIQ.!X674+'C-LLAY'!X674+'C-SF'!X674+'C-LA'!X674+DIRECCION!X674</f>
        <v>14</v>
      </c>
      <c r="Y674" s="79">
        <f t="shared" si="259"/>
        <v>4631620</v>
      </c>
      <c r="Z674" s="65">
        <f>+HOSCA!Z674+HOSLA!Z674+'LLAY-LLAY'!Z674+HPUT!Z674+PSIQ.!Z674+'C-LLAY'!Z674+'C-SF'!Z674+'C-LA'!Z674+DIRECCION!Z674</f>
        <v>20</v>
      </c>
      <c r="AA674" s="78">
        <f t="shared" si="260"/>
        <v>6616600</v>
      </c>
      <c r="AB674" s="45">
        <f>+HOSCA!AB674+HOSLA!AB674+'LLAY-LLAY'!AB674+HPUT!AB674+PSIQ.!AB674+'C-LLAY'!AB674+'C-SF'!AB674+'C-LA'!AB674+DIRECCION!AB674</f>
        <v>14</v>
      </c>
      <c r="AC674" s="79">
        <f t="shared" si="261"/>
        <v>4631620</v>
      </c>
      <c r="AD674" s="65">
        <f>+HOSCA!AD674+HOSLA!AD674+'LLAY-LLAY'!AD674+HPUT!AD674+PSIQ.!AD674+'C-LLAY'!AD674+'C-SF'!AD674+'C-LA'!AD674+DIRECCION!AD674</f>
        <v>15</v>
      </c>
      <c r="AE674" s="78">
        <f t="shared" si="262"/>
        <v>4962450</v>
      </c>
      <c r="AF674" s="45">
        <f>+HOSCA!AF674+HOSLA!AF674+'LLAY-LLAY'!AF674+HPUT!AF674+PSIQ.!AF674+'C-LLAY'!AF674+'C-SF'!AF674+'C-LA'!AF674+DIRECCION!AF674</f>
        <v>13</v>
      </c>
      <c r="AG674" s="79">
        <f t="shared" si="263"/>
        <v>4300790</v>
      </c>
    </row>
    <row r="675" spans="1:33" ht="16.5" customHeight="1">
      <c r="A675" s="12" t="s">
        <v>1136</v>
      </c>
      <c r="B675" s="27" t="s">
        <v>1137</v>
      </c>
      <c r="C675" s="14">
        <v>14740</v>
      </c>
      <c r="D675" s="45">
        <f>+HOSCA!D675+HOSLA!D675+'LLAY-LLAY'!D675+HPUT!D675+PSIQ.!D675+'C-LLAY'!D675+'C-SF'!D675+'C-LA'!D675+DIRECCION!D675</f>
        <v>0</v>
      </c>
      <c r="E675" s="46">
        <f t="shared" si="249"/>
        <v>0</v>
      </c>
      <c r="F675" s="46">
        <f t="shared" si="250"/>
        <v>0</v>
      </c>
      <c r="G675" s="46">
        <f t="shared" si="251"/>
        <v>0</v>
      </c>
      <c r="H675" s="53" t="e">
        <f t="shared" si="228"/>
        <v>#DIV/0!</v>
      </c>
      <c r="I675" s="54" t="e">
        <f t="shared" si="229"/>
        <v>#DIV/0!</v>
      </c>
      <c r="J675" s="65">
        <f>+HOSCA!J675+HOSLA!J675+'LLAY-LLAY'!J675+HPUT!J675+PSIQ.!J675+'C-LLAY'!J675+'C-SF'!J675+'C-LA'!J675+DIRECCION!J675</f>
        <v>0</v>
      </c>
      <c r="K675" s="78">
        <f t="shared" ref="K675" si="293">+J675*C675</f>
        <v>0</v>
      </c>
      <c r="L675" s="45">
        <f>+HOSCA!L675+HOSLA!L675+'LLAY-LLAY'!L675+HPUT!L675+PSIQ.!L675+'C-LLAY'!L675+'C-SF'!L675+'C-LA'!L675+DIRECCION!L675</f>
        <v>0</v>
      </c>
      <c r="M675" s="79">
        <f t="shared" ref="M675" si="294">+L675*C675</f>
        <v>0</v>
      </c>
      <c r="N675" s="65">
        <f>+HOSCA!N675+HOSLA!N675+'LLAY-LLAY'!N675+HPUT!N675+PSIQ.!N675+'C-LLAY'!N675+'C-SF'!N675+'C-LA'!N675+DIRECCION!N675</f>
        <v>0</v>
      </c>
      <c r="O675" s="78">
        <f t="shared" ref="O675" si="295">+N675*C675</f>
        <v>0</v>
      </c>
      <c r="P675" s="45">
        <f>+HOSCA!P675+HOSLA!P675+'LLAY-LLAY'!P675+HPUT!P675+PSIQ.!P675+'C-LLAY'!P675+'C-SF'!P675+'C-LA'!P675+DIRECCION!P675</f>
        <v>0</v>
      </c>
      <c r="Q675" s="79">
        <f t="shared" ref="Q675" si="296">+P675*C675</f>
        <v>0</v>
      </c>
      <c r="R675" s="65">
        <f>+HOSCA!R675+HOSLA!R675+'LLAY-LLAY'!R675+HPUT!R675+PSIQ.!R675+'C-LLAY'!R675+'C-SF'!R675+'C-LA'!R675+DIRECCION!R675</f>
        <v>0</v>
      </c>
      <c r="S675" s="78">
        <f t="shared" ref="S675" si="297">+R675*C675</f>
        <v>0</v>
      </c>
      <c r="T675" s="45">
        <f>+HOSCA!T675+HOSLA!T675+'LLAY-LLAY'!T675+HPUT!T675+PSIQ.!T675+'C-LLAY'!T675+'C-SF'!T675+'C-LA'!T675+DIRECCION!T675</f>
        <v>0</v>
      </c>
      <c r="U675" s="79">
        <f t="shared" ref="U675" si="298">+T675*C675</f>
        <v>0</v>
      </c>
      <c r="V675" s="65">
        <f>+HOSCA!V675+HOSLA!V675+'LLAY-LLAY'!V675+HPUT!V675+PSIQ.!V675+'C-LLAY'!V675+'C-SF'!V675+'C-LA'!V675+DIRECCION!V675</f>
        <v>0</v>
      </c>
      <c r="W675" s="78">
        <f t="shared" ref="W675" si="299">+V675*C675</f>
        <v>0</v>
      </c>
      <c r="X675" s="45">
        <f>+HOSCA!X675+HOSLA!X675+'LLAY-LLAY'!X675+HPUT!X675+PSIQ.!X675+'C-LLAY'!X675+'C-SF'!X675+'C-LA'!X675+DIRECCION!X675</f>
        <v>0</v>
      </c>
      <c r="Y675" s="79">
        <f t="shared" ref="Y675" si="300">+X675*C675</f>
        <v>0</v>
      </c>
      <c r="Z675" s="65">
        <f>+HOSCA!Z675+HOSLA!Z675+'LLAY-LLAY'!Z675+HPUT!Z675+PSIQ.!Z675+'C-LLAY'!Z675+'C-SF'!Z675+'C-LA'!Z675+DIRECCION!Z675</f>
        <v>0</v>
      </c>
      <c r="AA675" s="78">
        <f t="shared" ref="AA675" si="301">+Z675*C675</f>
        <v>0</v>
      </c>
      <c r="AB675" s="45">
        <f>+HOSCA!AB675+HOSLA!AB675+'LLAY-LLAY'!AB675+HPUT!AB675+PSIQ.!AB675+'C-LLAY'!AB675+'C-SF'!AB675+'C-LA'!AB675+DIRECCION!AB675</f>
        <v>0</v>
      </c>
      <c r="AC675" s="79">
        <f t="shared" ref="AC675" si="302">+AB675*C675</f>
        <v>0</v>
      </c>
      <c r="AD675" s="65">
        <f>+HOSCA!AD675+HOSLA!AD675+'LLAY-LLAY'!AD675+HPUT!AD675+PSIQ.!AD675+'C-LLAY'!AD675+'C-SF'!AD675+'C-LA'!AD675+DIRECCION!AD675</f>
        <v>0</v>
      </c>
      <c r="AE675" s="78">
        <f t="shared" ref="AE675" si="303">+AD675*C675</f>
        <v>0</v>
      </c>
      <c r="AF675" s="45">
        <f>+HOSCA!AF675+HOSLA!AF675+'LLAY-LLAY'!AF675+HPUT!AF675+PSIQ.!AF675+'C-LLAY'!AF675+'C-SF'!AF675+'C-LA'!AF675+DIRECCION!AF675</f>
        <v>0</v>
      </c>
      <c r="AG675" s="79">
        <f t="shared" ref="AG675" si="304">+AF675*C675</f>
        <v>0</v>
      </c>
    </row>
    <row r="676" spans="1:33" ht="16.5" customHeight="1">
      <c r="A676" s="98"/>
      <c r="B676" s="83" t="s">
        <v>1174</v>
      </c>
      <c r="C676" s="99"/>
      <c r="D676" s="100">
        <f>SUM(D677:D695)</f>
        <v>2990</v>
      </c>
      <c r="E676" s="101">
        <f>SUM(E677:E695)</f>
        <v>3040</v>
      </c>
      <c r="F676" s="101">
        <f>SUM(F677:F695)</f>
        <v>321676640</v>
      </c>
      <c r="G676" s="101">
        <f>SUM(G677:G695)</f>
        <v>328009670</v>
      </c>
      <c r="H676" s="102">
        <f t="shared" si="228"/>
        <v>1.0167224080267558</v>
      </c>
      <c r="I676" s="103">
        <f t="shared" si="229"/>
        <v>1.0196875657492568</v>
      </c>
      <c r="J676" s="104">
        <f>SUM(J677:J695)</f>
        <v>248</v>
      </c>
      <c r="K676" s="105">
        <f>SUM(K677:K695)</f>
        <v>27028630</v>
      </c>
      <c r="L676" s="100">
        <f t="shared" ref="L676:M676" si="305">SUM(L677:L695)</f>
        <v>207</v>
      </c>
      <c r="M676" s="106">
        <f t="shared" si="305"/>
        <v>20694490</v>
      </c>
      <c r="N676" s="100">
        <f t="shared" ref="N676" si="306">SUM(N677:N695)</f>
        <v>264</v>
      </c>
      <c r="O676" s="106">
        <f t="shared" ref="O676" si="307">SUM(O677:O695)</f>
        <v>29324160</v>
      </c>
      <c r="P676" s="100">
        <f t="shared" ref="P676" si="308">SUM(P677:P695)</f>
        <v>271</v>
      </c>
      <c r="Q676" s="106">
        <f t="shared" ref="Q676" si="309">SUM(Q677:Q695)</f>
        <v>33928220</v>
      </c>
      <c r="R676" s="100">
        <f t="shared" ref="R676" si="310">SUM(R677:R695)</f>
        <v>250</v>
      </c>
      <c r="S676" s="106">
        <f t="shared" ref="S676" si="311">SUM(S677:S695)</f>
        <v>25175450</v>
      </c>
      <c r="T676" s="100">
        <f t="shared" ref="T676" si="312">SUM(T677:T695)</f>
        <v>228</v>
      </c>
      <c r="U676" s="106">
        <f t="shared" ref="U676" si="313">SUM(U677:U695)</f>
        <v>20049010</v>
      </c>
      <c r="V676" s="100">
        <f t="shared" ref="V676" si="314">SUM(V677:V695)</f>
        <v>266</v>
      </c>
      <c r="W676" s="106">
        <f t="shared" ref="W676" si="315">SUM(W677:W695)</f>
        <v>31710160</v>
      </c>
      <c r="X676" s="100">
        <f t="shared" ref="X676" si="316">SUM(X677:X695)</f>
        <v>238</v>
      </c>
      <c r="Y676" s="106">
        <f t="shared" ref="Y676" si="317">SUM(Y677:Y695)</f>
        <v>24504300</v>
      </c>
      <c r="Z676" s="100">
        <f t="shared" ref="Z676" si="318">SUM(Z677:Z695)</f>
        <v>270</v>
      </c>
      <c r="AA676" s="106">
        <f t="shared" ref="AA676" si="319">SUM(AA677:AA695)</f>
        <v>28871820</v>
      </c>
      <c r="AB676" s="100">
        <f t="shared" ref="AB676" si="320">SUM(AB677:AB695)</f>
        <v>275</v>
      </c>
      <c r="AC676" s="106">
        <f t="shared" ref="AC676" si="321">SUM(AC677:AC695)</f>
        <v>29771770</v>
      </c>
      <c r="AD676" s="100">
        <f t="shared" ref="AD676" si="322">SUM(AD677:AD695)</f>
        <v>250</v>
      </c>
      <c r="AE676" s="106">
        <f t="shared" ref="AE676" si="323">SUM(AE677:AE695)</f>
        <v>30650640</v>
      </c>
      <c r="AF676" s="100">
        <f t="shared" ref="AF676" si="324">SUM(AF677:AF695)</f>
        <v>273</v>
      </c>
      <c r="AG676" s="106">
        <f t="shared" ref="AG676" si="325">SUM(AG677:AG695)</f>
        <v>26301020</v>
      </c>
    </row>
    <row r="677" spans="1:33" ht="16.5" customHeight="1">
      <c r="A677" s="12">
        <v>3104001</v>
      </c>
      <c r="B677" s="27" t="s">
        <v>554</v>
      </c>
      <c r="C677" s="14">
        <v>305210</v>
      </c>
      <c r="D677" s="45">
        <f>+HOSCA!D677+HOSLA!D677+'LLAY-LLAY'!D677+HPUT!D677+PSIQ.!D677+'C-LLAY'!D677+'C-SF'!D677+'C-LA'!D677+DIRECCION!D677</f>
        <v>115</v>
      </c>
      <c r="E677" s="46">
        <f t="shared" si="249"/>
        <v>119</v>
      </c>
      <c r="F677" s="46">
        <f t="shared" si="250"/>
        <v>35099150</v>
      </c>
      <c r="G677" s="46">
        <f t="shared" si="251"/>
        <v>36319990</v>
      </c>
      <c r="H677" s="53">
        <f t="shared" si="228"/>
        <v>1.0347826086956522</v>
      </c>
      <c r="I677" s="54">
        <f t="shared" si="229"/>
        <v>1.0347826086956522</v>
      </c>
      <c r="J677" s="65">
        <f>+HOSCA!J677+HOSLA!J677+'LLAY-LLAY'!J677+HPUT!J677+PSIQ.!J677+'C-LLAY'!J677+'C-SF'!J677+'C-LA'!J677+DIRECCION!J677</f>
        <v>7</v>
      </c>
      <c r="K677" s="78">
        <f t="shared" si="252"/>
        <v>2136470</v>
      </c>
      <c r="L677" s="45">
        <f>+HOSCA!L677+HOSLA!L677+'LLAY-LLAY'!L677+HPUT!L677+PSIQ.!L677+'C-LLAY'!L677+'C-SF'!L677+'C-LA'!L677+DIRECCION!L677</f>
        <v>11</v>
      </c>
      <c r="M677" s="79">
        <f t="shared" si="253"/>
        <v>3357310</v>
      </c>
      <c r="N677" s="65">
        <f>+HOSCA!N677+HOSLA!N677+'LLAY-LLAY'!N677+HPUT!N677+PSIQ.!N677+'C-LLAY'!N677+'C-SF'!N677+'C-LA'!N677+DIRECCION!N677</f>
        <v>14</v>
      </c>
      <c r="O677" s="78">
        <f t="shared" si="254"/>
        <v>4272940</v>
      </c>
      <c r="P677" s="45">
        <f>+HOSCA!P677+HOSLA!P677+'LLAY-LLAY'!P677+HPUT!P677+PSIQ.!P677+'C-LLAY'!P677+'C-SF'!P677+'C-LA'!P677+DIRECCION!P677</f>
        <v>16</v>
      </c>
      <c r="Q677" s="79">
        <f t="shared" si="255"/>
        <v>4883360</v>
      </c>
      <c r="R677" s="65">
        <f>+HOSCA!R677+HOSLA!R677+'LLAY-LLAY'!R677+HPUT!R677+PSIQ.!R677+'C-LLAY'!R677+'C-SF'!R677+'C-LA'!R677+DIRECCION!R677</f>
        <v>4</v>
      </c>
      <c r="S677" s="78">
        <f t="shared" si="256"/>
        <v>1220840</v>
      </c>
      <c r="T677" s="45">
        <f>+HOSCA!T677+HOSLA!T677+'LLAY-LLAY'!T677+HPUT!T677+PSIQ.!T677+'C-LLAY'!T677+'C-SF'!T677+'C-LA'!T677+DIRECCION!T677</f>
        <v>7</v>
      </c>
      <c r="U677" s="79">
        <f t="shared" si="257"/>
        <v>2136470</v>
      </c>
      <c r="V677" s="65">
        <f>+HOSCA!V677+HOSLA!V677+'LLAY-LLAY'!V677+HPUT!V677+PSIQ.!V677+'C-LLAY'!V677+'C-SF'!V677+'C-LA'!V677+DIRECCION!V677</f>
        <v>11</v>
      </c>
      <c r="W677" s="78">
        <f t="shared" si="258"/>
        <v>3357310</v>
      </c>
      <c r="X677" s="45">
        <f>+HOSCA!X677+HOSLA!X677+'LLAY-LLAY'!X677+HPUT!X677+PSIQ.!X677+'C-LLAY'!X677+'C-SF'!X677+'C-LA'!X677+DIRECCION!X677</f>
        <v>12</v>
      </c>
      <c r="Y677" s="79">
        <f t="shared" si="259"/>
        <v>3662520</v>
      </c>
      <c r="Z677" s="65">
        <f>+HOSCA!Z677+HOSLA!Z677+'LLAY-LLAY'!Z677+HPUT!Z677+PSIQ.!Z677+'C-LLAY'!Z677+'C-SF'!Z677+'C-LA'!Z677+DIRECCION!Z677</f>
        <v>6</v>
      </c>
      <c r="AA677" s="78">
        <f t="shared" si="260"/>
        <v>1831260</v>
      </c>
      <c r="AB677" s="45">
        <f>+HOSCA!AB677+HOSLA!AB677+'LLAY-LLAY'!AB677+HPUT!AB677+PSIQ.!AB677+'C-LLAY'!AB677+'C-SF'!AB677+'C-LA'!AB677+DIRECCION!AB677</f>
        <v>15</v>
      </c>
      <c r="AC677" s="79">
        <f t="shared" si="261"/>
        <v>4578150</v>
      </c>
      <c r="AD677" s="65">
        <f>+HOSCA!AD677+HOSLA!AD677+'LLAY-LLAY'!AD677+HPUT!AD677+PSIQ.!AD677+'C-LLAY'!AD677+'C-SF'!AD677+'C-LA'!AD677+DIRECCION!AD677</f>
        <v>11</v>
      </c>
      <c r="AE677" s="78">
        <f t="shared" si="262"/>
        <v>3357310</v>
      </c>
      <c r="AF677" s="45">
        <f>+HOSCA!AF677+HOSLA!AF677+'LLAY-LLAY'!AF677+HPUT!AF677+PSIQ.!AF677+'C-LLAY'!AF677+'C-SF'!AF677+'C-LA'!AF677+DIRECCION!AF677</f>
        <v>5</v>
      </c>
      <c r="AG677" s="79">
        <f t="shared" si="263"/>
        <v>1526050</v>
      </c>
    </row>
    <row r="678" spans="1:33" ht="16.5" customHeight="1">
      <c r="A678" s="12">
        <v>2001023</v>
      </c>
      <c r="B678" s="27" t="s">
        <v>555</v>
      </c>
      <c r="C678" s="14">
        <v>705620</v>
      </c>
      <c r="D678" s="45">
        <f>+HOSCA!D678+HOSLA!D678+'LLAY-LLAY'!D678+HPUT!D678+PSIQ.!D678+'C-LLAY'!D678+'C-SF'!D678+'C-LA'!D678+DIRECCION!D678</f>
        <v>22</v>
      </c>
      <c r="E678" s="46">
        <f t="shared" si="249"/>
        <v>20</v>
      </c>
      <c r="F678" s="46">
        <f t="shared" si="250"/>
        <v>15523640</v>
      </c>
      <c r="G678" s="46">
        <f t="shared" si="251"/>
        <v>14112400</v>
      </c>
      <c r="H678" s="53"/>
      <c r="I678" s="54"/>
      <c r="J678" s="65">
        <f>+HOSCA!J678+HOSLA!J678+'LLAY-LLAY'!J678+HPUT!J678+PSIQ.!J678+'C-LLAY'!J678+'C-SF'!J678+'C-LA'!J678+DIRECCION!J678</f>
        <v>3</v>
      </c>
      <c r="K678" s="78">
        <f t="shared" si="252"/>
        <v>2116860</v>
      </c>
      <c r="L678" s="45">
        <f>+HOSCA!L678+HOSLA!L678+'LLAY-LLAY'!L678+HPUT!L678+PSIQ.!L678+'C-LLAY'!L678+'C-SF'!L678+'C-LA'!L678+DIRECCION!L678</f>
        <v>2</v>
      </c>
      <c r="M678" s="79">
        <f t="shared" si="253"/>
        <v>1411240</v>
      </c>
      <c r="N678" s="65">
        <f>+HOSCA!N678+HOSLA!N678+'LLAY-LLAY'!N678+HPUT!N678+PSIQ.!N678+'C-LLAY'!N678+'C-SF'!N678+'C-LA'!N678+DIRECCION!N678</f>
        <v>0</v>
      </c>
      <c r="O678" s="78">
        <f t="shared" si="254"/>
        <v>0</v>
      </c>
      <c r="P678" s="45">
        <f>+HOSCA!P678+HOSLA!P678+'LLAY-LLAY'!P678+HPUT!P678+PSIQ.!P678+'C-LLAY'!P678+'C-SF'!P678+'C-LA'!P678+DIRECCION!P678</f>
        <v>2</v>
      </c>
      <c r="Q678" s="79">
        <f t="shared" si="255"/>
        <v>1411240</v>
      </c>
      <c r="R678" s="65">
        <f>+HOSCA!R678+HOSLA!R678+'LLAY-LLAY'!R678+HPUT!R678+PSIQ.!R678+'C-LLAY'!R678+'C-SF'!R678+'C-LA'!R678+DIRECCION!R678</f>
        <v>1</v>
      </c>
      <c r="S678" s="78">
        <f t="shared" si="256"/>
        <v>705620</v>
      </c>
      <c r="T678" s="45">
        <f>+HOSCA!T678+HOSLA!T678+'LLAY-LLAY'!T678+HPUT!T678+PSIQ.!T678+'C-LLAY'!T678+'C-SF'!T678+'C-LA'!T678+DIRECCION!T678</f>
        <v>1</v>
      </c>
      <c r="U678" s="79">
        <f t="shared" si="257"/>
        <v>705620</v>
      </c>
      <c r="V678" s="65">
        <f>+HOSCA!V678+HOSLA!V678+'LLAY-LLAY'!V678+HPUT!V678+PSIQ.!V678+'C-LLAY'!V678+'C-SF'!V678+'C-LA'!V678+DIRECCION!V678</f>
        <v>4</v>
      </c>
      <c r="W678" s="78">
        <f t="shared" si="258"/>
        <v>2822480</v>
      </c>
      <c r="X678" s="45">
        <f>+HOSCA!X678+HOSLA!X678+'LLAY-LLAY'!X678+HPUT!X678+PSIQ.!X678+'C-LLAY'!X678+'C-SF'!X678+'C-LA'!X678+DIRECCION!X678</f>
        <v>0</v>
      </c>
      <c r="Y678" s="79">
        <f t="shared" si="259"/>
        <v>0</v>
      </c>
      <c r="Z678" s="65">
        <f>+HOSCA!Z678+HOSLA!Z678+'LLAY-LLAY'!Z678+HPUT!Z678+PSIQ.!Z678+'C-LLAY'!Z678+'C-SF'!Z678+'C-LA'!Z678+DIRECCION!Z678</f>
        <v>2</v>
      </c>
      <c r="AA678" s="78">
        <f t="shared" si="260"/>
        <v>1411240</v>
      </c>
      <c r="AB678" s="45">
        <f>+HOSCA!AB678+HOSLA!AB678+'LLAY-LLAY'!AB678+HPUT!AB678+PSIQ.!AB678+'C-LLAY'!AB678+'C-SF'!AB678+'C-LA'!AB678+DIRECCION!AB678</f>
        <v>0</v>
      </c>
      <c r="AC678" s="79">
        <f t="shared" si="261"/>
        <v>0</v>
      </c>
      <c r="AD678" s="65">
        <f>+HOSCA!AD678+HOSLA!AD678+'LLAY-LLAY'!AD678+HPUT!AD678+PSIQ.!AD678+'C-LLAY'!AD678+'C-SF'!AD678+'C-LA'!AD678+DIRECCION!AD678</f>
        <v>3</v>
      </c>
      <c r="AE678" s="78">
        <f t="shared" si="262"/>
        <v>2116860</v>
      </c>
      <c r="AF678" s="45">
        <f>+HOSCA!AF678+HOSLA!AF678+'LLAY-LLAY'!AF678+HPUT!AF678+PSIQ.!AF678+'C-LLAY'!AF678+'C-SF'!AF678+'C-LA'!AF678+DIRECCION!AF678</f>
        <v>2</v>
      </c>
      <c r="AG678" s="79">
        <f t="shared" si="263"/>
        <v>1411240</v>
      </c>
    </row>
    <row r="679" spans="1:33" ht="16.5" customHeight="1">
      <c r="A679" s="12">
        <v>3104101</v>
      </c>
      <c r="B679" s="27" t="s">
        <v>556</v>
      </c>
      <c r="C679" s="14">
        <v>147000</v>
      </c>
      <c r="D679" s="45">
        <f>+HOSCA!D679+HOSLA!D679+'LLAY-LLAY'!D679+HPUT!D679+PSIQ.!D679+'C-LLAY'!D679+'C-SF'!D679+'C-LA'!D679+DIRECCION!D679</f>
        <v>78</v>
      </c>
      <c r="E679" s="46">
        <f t="shared" si="249"/>
        <v>76</v>
      </c>
      <c r="F679" s="46">
        <f t="shared" si="250"/>
        <v>11466000</v>
      </c>
      <c r="G679" s="46">
        <f t="shared" si="251"/>
        <v>11172000</v>
      </c>
      <c r="H679" s="53">
        <f t="shared" si="228"/>
        <v>0.97435897435897434</v>
      </c>
      <c r="I679" s="54">
        <f t="shared" si="229"/>
        <v>0.97435897435897434</v>
      </c>
      <c r="J679" s="65">
        <f>+HOSCA!J679+HOSLA!J679+'LLAY-LLAY'!J679+HPUT!J679+PSIQ.!J679+'C-LLAY'!J679+'C-SF'!J679+'C-LA'!J679+DIRECCION!J679</f>
        <v>6</v>
      </c>
      <c r="K679" s="78">
        <f t="shared" si="252"/>
        <v>882000</v>
      </c>
      <c r="L679" s="45">
        <f>+HOSCA!L679+HOSLA!L679+'LLAY-LLAY'!L679+HPUT!L679+PSIQ.!L679+'C-LLAY'!L679+'C-SF'!L679+'C-LA'!L679+DIRECCION!L679</f>
        <v>5</v>
      </c>
      <c r="M679" s="79">
        <f t="shared" si="253"/>
        <v>735000</v>
      </c>
      <c r="N679" s="65">
        <f>+HOSCA!N679+HOSLA!N679+'LLAY-LLAY'!N679+HPUT!N679+PSIQ.!N679+'C-LLAY'!N679+'C-SF'!N679+'C-LA'!N679+DIRECCION!N679</f>
        <v>8</v>
      </c>
      <c r="O679" s="78">
        <f t="shared" si="254"/>
        <v>1176000</v>
      </c>
      <c r="P679" s="45">
        <f>+HOSCA!P679+HOSLA!P679+'LLAY-LLAY'!P679+HPUT!P679+PSIQ.!P679+'C-LLAY'!P679+'C-SF'!P679+'C-LA'!P679+DIRECCION!P679</f>
        <v>12</v>
      </c>
      <c r="Q679" s="79">
        <f t="shared" si="255"/>
        <v>1764000</v>
      </c>
      <c r="R679" s="65">
        <f>+HOSCA!R679+HOSLA!R679+'LLAY-LLAY'!R679+HPUT!R679+PSIQ.!R679+'C-LLAY'!R679+'C-SF'!R679+'C-LA'!R679+DIRECCION!R679</f>
        <v>2</v>
      </c>
      <c r="S679" s="78">
        <f t="shared" si="256"/>
        <v>294000</v>
      </c>
      <c r="T679" s="45">
        <f>+HOSCA!T679+HOSLA!T679+'LLAY-LLAY'!T679+HPUT!T679+PSIQ.!T679+'C-LLAY'!T679+'C-SF'!T679+'C-LA'!T679+DIRECCION!T679</f>
        <v>3</v>
      </c>
      <c r="U679" s="79">
        <f t="shared" si="257"/>
        <v>441000</v>
      </c>
      <c r="V679" s="65">
        <f>+HOSCA!V679+HOSLA!V679+'LLAY-LLAY'!V679+HPUT!V679+PSIQ.!V679+'C-LLAY'!V679+'C-SF'!V679+'C-LA'!V679+DIRECCION!V679</f>
        <v>9</v>
      </c>
      <c r="W679" s="78">
        <f t="shared" si="258"/>
        <v>1323000</v>
      </c>
      <c r="X679" s="45">
        <f>+HOSCA!X679+HOSLA!X679+'LLAY-LLAY'!X679+HPUT!X679+PSIQ.!X679+'C-LLAY'!X679+'C-SF'!X679+'C-LA'!X679+DIRECCION!X679</f>
        <v>6</v>
      </c>
      <c r="Y679" s="79">
        <f t="shared" si="259"/>
        <v>882000</v>
      </c>
      <c r="Z679" s="65">
        <f>+HOSCA!Z679+HOSLA!Z679+'LLAY-LLAY'!Z679+HPUT!Z679+PSIQ.!Z679+'C-LLAY'!Z679+'C-SF'!Z679+'C-LA'!Z679+DIRECCION!Z679</f>
        <v>5</v>
      </c>
      <c r="AA679" s="78">
        <f t="shared" si="260"/>
        <v>735000</v>
      </c>
      <c r="AB679" s="45">
        <f>+HOSCA!AB679+HOSLA!AB679+'LLAY-LLAY'!AB679+HPUT!AB679+PSIQ.!AB679+'C-LLAY'!AB679+'C-SF'!AB679+'C-LA'!AB679+DIRECCION!AB679</f>
        <v>10</v>
      </c>
      <c r="AC679" s="79">
        <f t="shared" si="261"/>
        <v>1470000</v>
      </c>
      <c r="AD679" s="65">
        <f>+HOSCA!AD679+HOSLA!AD679+'LLAY-LLAY'!AD679+HPUT!AD679+PSIQ.!AD679+'C-LLAY'!AD679+'C-SF'!AD679+'C-LA'!AD679+DIRECCION!AD679</f>
        <v>3</v>
      </c>
      <c r="AE679" s="78">
        <f t="shared" si="262"/>
        <v>441000</v>
      </c>
      <c r="AF679" s="45">
        <f>+HOSCA!AF679+HOSLA!AF679+'LLAY-LLAY'!AF679+HPUT!AF679+PSIQ.!AF679+'C-LLAY'!AF679+'C-SF'!AF679+'C-LA'!AF679+DIRECCION!AF679</f>
        <v>7</v>
      </c>
      <c r="AG679" s="79">
        <f t="shared" si="263"/>
        <v>1029000</v>
      </c>
    </row>
    <row r="680" spans="1:33" ht="27.75" customHeight="1">
      <c r="A680" s="12" t="s">
        <v>952</v>
      </c>
      <c r="B680" s="27" t="s">
        <v>557</v>
      </c>
      <c r="C680" s="14">
        <v>898000</v>
      </c>
      <c r="D680" s="45">
        <f>+HOSCA!D680+HOSLA!D680+'LLAY-LLAY'!D680+HPUT!D680+PSIQ.!D680+'C-LLAY'!D680+'C-SF'!D680+'C-LA'!D680+DIRECCION!D680</f>
        <v>62</v>
      </c>
      <c r="E680" s="46">
        <f t="shared" si="249"/>
        <v>70</v>
      </c>
      <c r="F680" s="46">
        <f t="shared" si="250"/>
        <v>55676000</v>
      </c>
      <c r="G680" s="46">
        <f t="shared" si="251"/>
        <v>62860000</v>
      </c>
      <c r="H680" s="53">
        <f t="shared" si="228"/>
        <v>1.1290322580645162</v>
      </c>
      <c r="I680" s="54">
        <f t="shared" si="229"/>
        <v>1.1290322580645162</v>
      </c>
      <c r="J680" s="65">
        <f>+HOSCA!J680+HOSLA!J680+'LLAY-LLAY'!J680+HPUT!J680+PSIQ.!J680+'C-LLAY'!J680+'C-SF'!J680+'C-LA'!J680+DIRECCION!J680</f>
        <v>5</v>
      </c>
      <c r="K680" s="78">
        <f t="shared" si="252"/>
        <v>4490000</v>
      </c>
      <c r="L680" s="45">
        <f>+HOSCA!L680+HOSLA!L680+'LLAY-LLAY'!L680+HPUT!L680+PSIQ.!L680+'C-LLAY'!L680+'C-SF'!L680+'C-LA'!L680+DIRECCION!L680</f>
        <v>1</v>
      </c>
      <c r="M680" s="79">
        <f t="shared" si="253"/>
        <v>898000</v>
      </c>
      <c r="N680" s="65">
        <f>+HOSCA!N680+HOSLA!N680+'LLAY-LLAY'!N680+HPUT!N680+PSIQ.!N680+'C-LLAY'!N680+'C-SF'!N680+'C-LA'!N680+DIRECCION!N680</f>
        <v>8</v>
      </c>
      <c r="O680" s="78">
        <f t="shared" si="254"/>
        <v>7184000</v>
      </c>
      <c r="P680" s="45">
        <f>+HOSCA!P680+HOSLA!P680+'LLAY-LLAY'!P680+HPUT!P680+PSIQ.!P680+'C-LLAY'!P680+'C-SF'!P680+'C-LA'!P680+DIRECCION!P680</f>
        <v>10</v>
      </c>
      <c r="Q680" s="79">
        <f t="shared" si="255"/>
        <v>8980000</v>
      </c>
      <c r="R680" s="65">
        <f>+HOSCA!R680+HOSLA!R680+'LLAY-LLAY'!R680+HPUT!R680+PSIQ.!R680+'C-LLAY'!R680+'C-SF'!R680+'C-LA'!R680+DIRECCION!R680</f>
        <v>6</v>
      </c>
      <c r="S680" s="78">
        <f t="shared" si="256"/>
        <v>5388000</v>
      </c>
      <c r="T680" s="45">
        <f>+HOSCA!T680+HOSLA!T680+'LLAY-LLAY'!T680+HPUT!T680+PSIQ.!T680+'C-LLAY'!T680+'C-SF'!T680+'C-LA'!T680+DIRECCION!T680</f>
        <v>1</v>
      </c>
      <c r="U680" s="79">
        <f t="shared" si="257"/>
        <v>898000</v>
      </c>
      <c r="V680" s="65">
        <f>+HOSCA!V680+HOSLA!V680+'LLAY-LLAY'!V680+HPUT!V680+PSIQ.!V680+'C-LLAY'!V680+'C-SF'!V680+'C-LA'!V680+DIRECCION!V680</f>
        <v>8</v>
      </c>
      <c r="W680" s="78">
        <f t="shared" si="258"/>
        <v>7184000</v>
      </c>
      <c r="X680" s="45">
        <f>+HOSCA!X680+HOSLA!X680+'LLAY-LLAY'!X680+HPUT!X680+PSIQ.!X680+'C-LLAY'!X680+'C-SF'!X680+'C-LA'!X680+DIRECCION!X680</f>
        <v>3</v>
      </c>
      <c r="Y680" s="79">
        <f t="shared" si="259"/>
        <v>2694000</v>
      </c>
      <c r="Z680" s="65">
        <f>+HOSCA!Z680+HOSLA!Z680+'LLAY-LLAY'!Z680+HPUT!Z680+PSIQ.!Z680+'C-LLAY'!Z680+'C-SF'!Z680+'C-LA'!Z680+DIRECCION!Z680</f>
        <v>8</v>
      </c>
      <c r="AA680" s="78">
        <f t="shared" si="260"/>
        <v>7184000</v>
      </c>
      <c r="AB680" s="45">
        <f>+HOSCA!AB680+HOSLA!AB680+'LLAY-LLAY'!AB680+HPUT!AB680+PSIQ.!AB680+'C-LLAY'!AB680+'C-SF'!AB680+'C-LA'!AB680+DIRECCION!AB680</f>
        <v>7</v>
      </c>
      <c r="AC680" s="79">
        <f t="shared" si="261"/>
        <v>6286000</v>
      </c>
      <c r="AD680" s="65">
        <f>+HOSCA!AD680+HOSLA!AD680+'LLAY-LLAY'!AD680+HPUT!AD680+PSIQ.!AD680+'C-LLAY'!AD680+'C-SF'!AD680+'C-LA'!AD680+DIRECCION!AD680</f>
        <v>8</v>
      </c>
      <c r="AE680" s="78">
        <f t="shared" si="262"/>
        <v>7184000</v>
      </c>
      <c r="AF680" s="45">
        <f>+HOSCA!AF680+HOSLA!AF680+'LLAY-LLAY'!AF680+HPUT!AF680+PSIQ.!AF680+'C-LLAY'!AF680+'C-SF'!AF680+'C-LA'!AF680+DIRECCION!AF680</f>
        <v>5</v>
      </c>
      <c r="AG680" s="79">
        <f t="shared" si="263"/>
        <v>4490000</v>
      </c>
    </row>
    <row r="681" spans="1:33" ht="16.5" customHeight="1">
      <c r="A681" s="12">
        <v>1502052</v>
      </c>
      <c r="B681" s="27" t="s">
        <v>558</v>
      </c>
      <c r="C681" s="14">
        <v>2125560</v>
      </c>
      <c r="D681" s="45">
        <f>+HOSCA!D681+HOSLA!D681+'LLAY-LLAY'!D681+HPUT!D681+PSIQ.!D681+'C-LLAY'!D681+'C-SF'!D681+'C-LA'!D681+DIRECCION!D681</f>
        <v>1</v>
      </c>
      <c r="E681" s="46">
        <f t="shared" si="249"/>
        <v>0</v>
      </c>
      <c r="F681" s="46">
        <f t="shared" si="250"/>
        <v>2125560</v>
      </c>
      <c r="G681" s="46">
        <f t="shared" si="251"/>
        <v>0</v>
      </c>
      <c r="H681" s="53">
        <f t="shared" si="228"/>
        <v>0</v>
      </c>
      <c r="I681" s="54">
        <f t="shared" si="229"/>
        <v>0</v>
      </c>
      <c r="J681" s="65">
        <f>+HOSCA!J681+HOSLA!J681+'LLAY-LLAY'!J681+HPUT!J681+PSIQ.!J681+'C-LLAY'!J681+'C-SF'!J681+'C-LA'!J681+DIRECCION!J681</f>
        <v>0</v>
      </c>
      <c r="K681" s="78">
        <f t="shared" si="252"/>
        <v>0</v>
      </c>
      <c r="L681" s="45">
        <f>+HOSCA!L681+HOSLA!L681+'LLAY-LLAY'!L681+HPUT!L681+PSIQ.!L681+'C-LLAY'!L681+'C-SF'!L681+'C-LA'!L681+DIRECCION!L681</f>
        <v>0</v>
      </c>
      <c r="M681" s="79">
        <f t="shared" si="253"/>
        <v>0</v>
      </c>
      <c r="N681" s="65">
        <f>+HOSCA!N681+HOSLA!N681+'LLAY-LLAY'!N681+HPUT!N681+PSIQ.!N681+'C-LLAY'!N681+'C-SF'!N681+'C-LA'!N681+DIRECCION!N681</f>
        <v>0</v>
      </c>
      <c r="O681" s="78">
        <f t="shared" si="254"/>
        <v>0</v>
      </c>
      <c r="P681" s="45">
        <f>+HOSCA!P681+HOSLA!P681+'LLAY-LLAY'!P681+HPUT!P681+PSIQ.!P681+'C-LLAY'!P681+'C-SF'!P681+'C-LA'!P681+DIRECCION!P681</f>
        <v>0</v>
      </c>
      <c r="Q681" s="79">
        <f t="shared" si="255"/>
        <v>0</v>
      </c>
      <c r="R681" s="65">
        <f>+HOSCA!R681+HOSLA!R681+'LLAY-LLAY'!R681+HPUT!R681+PSIQ.!R681+'C-LLAY'!R681+'C-SF'!R681+'C-LA'!R681+DIRECCION!R681</f>
        <v>0</v>
      </c>
      <c r="S681" s="78">
        <f t="shared" si="256"/>
        <v>0</v>
      </c>
      <c r="T681" s="45">
        <f>+HOSCA!T681+HOSLA!T681+'LLAY-LLAY'!T681+HPUT!T681+PSIQ.!T681+'C-LLAY'!T681+'C-SF'!T681+'C-LA'!T681+DIRECCION!T681</f>
        <v>0</v>
      </c>
      <c r="U681" s="79">
        <f t="shared" si="257"/>
        <v>0</v>
      </c>
      <c r="V681" s="65">
        <f>+HOSCA!V681+HOSLA!V681+'LLAY-LLAY'!V681+HPUT!V681+PSIQ.!V681+'C-LLAY'!V681+'C-SF'!V681+'C-LA'!V681+DIRECCION!V681</f>
        <v>0</v>
      </c>
      <c r="W681" s="78">
        <f t="shared" si="258"/>
        <v>0</v>
      </c>
      <c r="X681" s="45">
        <f>+HOSCA!X681+HOSLA!X681+'LLAY-LLAY'!X681+HPUT!X681+PSIQ.!X681+'C-LLAY'!X681+'C-SF'!X681+'C-LA'!X681+DIRECCION!X681</f>
        <v>0</v>
      </c>
      <c r="Y681" s="79">
        <f t="shared" si="259"/>
        <v>0</v>
      </c>
      <c r="Z681" s="65">
        <f>+HOSCA!Z681+HOSLA!Z681+'LLAY-LLAY'!Z681+HPUT!Z681+PSIQ.!Z681+'C-LLAY'!Z681+'C-SF'!Z681+'C-LA'!Z681+DIRECCION!Z681</f>
        <v>0</v>
      </c>
      <c r="AA681" s="78">
        <f t="shared" si="260"/>
        <v>0</v>
      </c>
      <c r="AB681" s="45">
        <f>+HOSCA!AB681+HOSLA!AB681+'LLAY-LLAY'!AB681+HPUT!AB681+PSIQ.!AB681+'C-LLAY'!AB681+'C-SF'!AB681+'C-LA'!AB681+DIRECCION!AB681</f>
        <v>0</v>
      </c>
      <c r="AC681" s="79">
        <f t="shared" si="261"/>
        <v>0</v>
      </c>
      <c r="AD681" s="65">
        <f>+HOSCA!AD681+HOSLA!AD681+'LLAY-LLAY'!AD681+HPUT!AD681+PSIQ.!AD681+'C-LLAY'!AD681+'C-SF'!AD681+'C-LA'!AD681+DIRECCION!AD681</f>
        <v>0</v>
      </c>
      <c r="AE681" s="78">
        <f t="shared" si="262"/>
        <v>0</v>
      </c>
      <c r="AF681" s="45">
        <f>+HOSCA!AF681+HOSLA!AF681+'LLAY-LLAY'!AF681+HPUT!AF681+PSIQ.!AF681+'C-LLAY'!AF681+'C-SF'!AF681+'C-LA'!AF681+DIRECCION!AF681</f>
        <v>0</v>
      </c>
      <c r="AG681" s="79">
        <f t="shared" si="263"/>
        <v>0</v>
      </c>
    </row>
    <row r="682" spans="1:33" ht="16.5" customHeight="1">
      <c r="A682" s="12">
        <v>1502152</v>
      </c>
      <c r="B682" s="27" t="s">
        <v>559</v>
      </c>
      <c r="C682" s="14">
        <v>989400</v>
      </c>
      <c r="D682" s="45">
        <f>+HOSCA!D682+HOSLA!D682+'LLAY-LLAY'!D682+HPUT!D682+PSIQ.!D682+'C-LLAY'!D682+'C-SF'!D682+'C-LA'!D682+DIRECCION!D682</f>
        <v>1</v>
      </c>
      <c r="E682" s="46">
        <f t="shared" si="249"/>
        <v>1</v>
      </c>
      <c r="F682" s="46">
        <f t="shared" si="250"/>
        <v>989400</v>
      </c>
      <c r="G682" s="46">
        <f t="shared" si="251"/>
        <v>989400</v>
      </c>
      <c r="H682" s="53">
        <f t="shared" si="228"/>
        <v>1</v>
      </c>
      <c r="I682" s="54">
        <f t="shared" si="229"/>
        <v>1</v>
      </c>
      <c r="J682" s="65">
        <f>+HOSCA!J682+HOSLA!J682+'LLAY-LLAY'!J682+HPUT!J682+PSIQ.!J682+'C-LLAY'!J682+'C-SF'!J682+'C-LA'!J682+DIRECCION!J682</f>
        <v>0</v>
      </c>
      <c r="K682" s="78">
        <f t="shared" si="252"/>
        <v>0</v>
      </c>
      <c r="L682" s="45">
        <f>+HOSCA!L682+HOSLA!L682+'LLAY-LLAY'!L682+HPUT!L682+PSIQ.!L682+'C-LLAY'!L682+'C-SF'!L682+'C-LA'!L682+DIRECCION!L682</f>
        <v>0</v>
      </c>
      <c r="M682" s="79">
        <f t="shared" si="253"/>
        <v>0</v>
      </c>
      <c r="N682" s="65">
        <f>+HOSCA!N682+HOSLA!N682+'LLAY-LLAY'!N682+HPUT!N682+PSIQ.!N682+'C-LLAY'!N682+'C-SF'!N682+'C-LA'!N682+DIRECCION!N682</f>
        <v>0</v>
      </c>
      <c r="O682" s="78">
        <f t="shared" si="254"/>
        <v>0</v>
      </c>
      <c r="P682" s="45">
        <f>+HOSCA!P682+HOSLA!P682+'LLAY-LLAY'!P682+HPUT!P682+PSIQ.!P682+'C-LLAY'!P682+'C-SF'!P682+'C-LA'!P682+DIRECCION!P682</f>
        <v>0</v>
      </c>
      <c r="Q682" s="79">
        <f t="shared" si="255"/>
        <v>0</v>
      </c>
      <c r="R682" s="65">
        <f>+HOSCA!R682+HOSLA!R682+'LLAY-LLAY'!R682+HPUT!R682+PSIQ.!R682+'C-LLAY'!R682+'C-SF'!R682+'C-LA'!R682+DIRECCION!R682</f>
        <v>0</v>
      </c>
      <c r="S682" s="78">
        <f t="shared" si="256"/>
        <v>0</v>
      </c>
      <c r="T682" s="45">
        <f>+HOSCA!T682+HOSLA!T682+'LLAY-LLAY'!T682+HPUT!T682+PSIQ.!T682+'C-LLAY'!T682+'C-SF'!T682+'C-LA'!T682+DIRECCION!T682</f>
        <v>0</v>
      </c>
      <c r="U682" s="79">
        <f t="shared" si="257"/>
        <v>0</v>
      </c>
      <c r="V682" s="65">
        <f>+HOSCA!V682+HOSLA!V682+'LLAY-LLAY'!V682+HPUT!V682+PSIQ.!V682+'C-LLAY'!V682+'C-SF'!V682+'C-LA'!V682+DIRECCION!V682</f>
        <v>0</v>
      </c>
      <c r="W682" s="78">
        <f t="shared" si="258"/>
        <v>0</v>
      </c>
      <c r="X682" s="45">
        <f>+HOSCA!X682+HOSLA!X682+'LLAY-LLAY'!X682+HPUT!X682+PSIQ.!X682+'C-LLAY'!X682+'C-SF'!X682+'C-LA'!X682+DIRECCION!X682</f>
        <v>1</v>
      </c>
      <c r="Y682" s="79">
        <f t="shared" si="259"/>
        <v>989400</v>
      </c>
      <c r="Z682" s="65">
        <f>+HOSCA!Z682+HOSLA!Z682+'LLAY-LLAY'!Z682+HPUT!Z682+PSIQ.!Z682+'C-LLAY'!Z682+'C-SF'!Z682+'C-LA'!Z682+DIRECCION!Z682</f>
        <v>0</v>
      </c>
      <c r="AA682" s="78">
        <f t="shared" si="260"/>
        <v>0</v>
      </c>
      <c r="AB682" s="45">
        <f>+HOSCA!AB682+HOSLA!AB682+'LLAY-LLAY'!AB682+HPUT!AB682+PSIQ.!AB682+'C-LLAY'!AB682+'C-SF'!AB682+'C-LA'!AB682+DIRECCION!AB682</f>
        <v>0</v>
      </c>
      <c r="AC682" s="79">
        <f t="shared" si="261"/>
        <v>0</v>
      </c>
      <c r="AD682" s="65">
        <f>+HOSCA!AD682+HOSLA!AD682+'LLAY-LLAY'!AD682+HPUT!AD682+PSIQ.!AD682+'C-LLAY'!AD682+'C-SF'!AD682+'C-LA'!AD682+DIRECCION!AD682</f>
        <v>0</v>
      </c>
      <c r="AE682" s="78">
        <f t="shared" si="262"/>
        <v>0</v>
      </c>
      <c r="AF682" s="45">
        <f>+HOSCA!AF682+HOSLA!AF682+'LLAY-LLAY'!AF682+HPUT!AF682+PSIQ.!AF682+'C-LLAY'!AF682+'C-SF'!AF682+'C-LA'!AF682+DIRECCION!AF682</f>
        <v>0</v>
      </c>
      <c r="AG682" s="79">
        <f t="shared" si="263"/>
        <v>0</v>
      </c>
    </row>
    <row r="683" spans="1:33" ht="16.5" customHeight="1">
      <c r="A683" s="12" t="s">
        <v>874</v>
      </c>
      <c r="B683" s="27" t="s">
        <v>527</v>
      </c>
      <c r="C683" s="14">
        <v>471020</v>
      </c>
      <c r="D683" s="45">
        <f>+HOSCA!D683+HOSLA!D683+'LLAY-LLAY'!D683+HPUT!D683+PSIQ.!D683+'C-LLAY'!D683+'C-SF'!D683+'C-LA'!D683+DIRECCION!D683</f>
        <v>0</v>
      </c>
      <c r="E683" s="46">
        <f t="shared" si="249"/>
        <v>0</v>
      </c>
      <c r="F683" s="46">
        <f t="shared" si="250"/>
        <v>0</v>
      </c>
      <c r="G683" s="46">
        <f t="shared" si="251"/>
        <v>0</v>
      </c>
      <c r="H683" s="53" t="e">
        <f t="shared" si="228"/>
        <v>#DIV/0!</v>
      </c>
      <c r="I683" s="54" t="e">
        <f t="shared" si="229"/>
        <v>#DIV/0!</v>
      </c>
      <c r="J683" s="65">
        <f>+HOSCA!J683+HOSLA!J683+'LLAY-LLAY'!J683+HPUT!J683+PSIQ.!J683+'C-LLAY'!J683+'C-SF'!J683+'C-LA'!J683+DIRECCION!J683</f>
        <v>0</v>
      </c>
      <c r="K683" s="78">
        <f t="shared" si="252"/>
        <v>0</v>
      </c>
      <c r="L683" s="45">
        <f>+HOSCA!L683+HOSLA!L683+'LLAY-LLAY'!L683+HPUT!L683+PSIQ.!L683+'C-LLAY'!L683+'C-SF'!L683+'C-LA'!L683+DIRECCION!L683</f>
        <v>0</v>
      </c>
      <c r="M683" s="79">
        <f t="shared" si="253"/>
        <v>0</v>
      </c>
      <c r="N683" s="65">
        <f>+HOSCA!N683+HOSLA!N683+'LLAY-LLAY'!N683+HPUT!N683+PSIQ.!N683+'C-LLAY'!N683+'C-SF'!N683+'C-LA'!N683+DIRECCION!N683</f>
        <v>0</v>
      </c>
      <c r="O683" s="78">
        <f t="shared" si="254"/>
        <v>0</v>
      </c>
      <c r="P683" s="45">
        <f>+HOSCA!P683+HOSLA!P683+'LLAY-LLAY'!P683+HPUT!P683+PSIQ.!P683+'C-LLAY'!P683+'C-SF'!P683+'C-LA'!P683+DIRECCION!P683</f>
        <v>0</v>
      </c>
      <c r="Q683" s="79">
        <f t="shared" si="255"/>
        <v>0</v>
      </c>
      <c r="R683" s="65">
        <f>+HOSCA!R683+HOSLA!R683+'LLAY-LLAY'!R683+HPUT!R683+PSIQ.!R683+'C-LLAY'!R683+'C-SF'!R683+'C-LA'!R683+DIRECCION!R683</f>
        <v>0</v>
      </c>
      <c r="S683" s="78">
        <f t="shared" si="256"/>
        <v>0</v>
      </c>
      <c r="T683" s="45">
        <f>+HOSCA!T683+HOSLA!T683+'LLAY-LLAY'!T683+HPUT!T683+PSIQ.!T683+'C-LLAY'!T683+'C-SF'!T683+'C-LA'!T683+DIRECCION!T683</f>
        <v>0</v>
      </c>
      <c r="U683" s="79">
        <f t="shared" si="257"/>
        <v>0</v>
      </c>
      <c r="V683" s="65">
        <f>+HOSCA!V683+HOSLA!V683+'LLAY-LLAY'!V683+HPUT!V683+PSIQ.!V683+'C-LLAY'!V683+'C-SF'!V683+'C-LA'!V683+DIRECCION!V683</f>
        <v>0</v>
      </c>
      <c r="W683" s="78">
        <f t="shared" si="258"/>
        <v>0</v>
      </c>
      <c r="X683" s="45">
        <f>+HOSCA!X683+HOSLA!X683+'LLAY-LLAY'!X683+HPUT!X683+PSIQ.!X683+'C-LLAY'!X683+'C-SF'!X683+'C-LA'!X683+DIRECCION!X683</f>
        <v>0</v>
      </c>
      <c r="Y683" s="79">
        <f t="shared" si="259"/>
        <v>0</v>
      </c>
      <c r="Z683" s="65">
        <f>+HOSCA!Z683+HOSLA!Z683+'LLAY-LLAY'!Z683+HPUT!Z683+PSIQ.!Z683+'C-LLAY'!Z683+'C-SF'!Z683+'C-LA'!Z683+DIRECCION!Z683</f>
        <v>0</v>
      </c>
      <c r="AA683" s="78">
        <f t="shared" si="260"/>
        <v>0</v>
      </c>
      <c r="AB683" s="45">
        <f>+HOSCA!AB683+HOSLA!AB683+'LLAY-LLAY'!AB683+HPUT!AB683+PSIQ.!AB683+'C-LLAY'!AB683+'C-SF'!AB683+'C-LA'!AB683+DIRECCION!AB683</f>
        <v>0</v>
      </c>
      <c r="AC683" s="79">
        <f t="shared" si="261"/>
        <v>0</v>
      </c>
      <c r="AD683" s="65">
        <f>+HOSCA!AD683+HOSLA!AD683+'LLAY-LLAY'!AD683+HPUT!AD683+PSIQ.!AD683+'C-LLAY'!AD683+'C-SF'!AD683+'C-LA'!AD683+DIRECCION!AD683</f>
        <v>0</v>
      </c>
      <c r="AE683" s="78">
        <f t="shared" si="262"/>
        <v>0</v>
      </c>
      <c r="AF683" s="45">
        <f>+HOSCA!AF683+HOSLA!AF683+'LLAY-LLAY'!AF683+HPUT!AF683+PSIQ.!AF683+'C-LLAY'!AF683+'C-SF'!AF683+'C-LA'!AF683+DIRECCION!AF683</f>
        <v>0</v>
      </c>
      <c r="AG683" s="79">
        <f t="shared" si="263"/>
        <v>0</v>
      </c>
    </row>
    <row r="684" spans="1:33" ht="16.5" customHeight="1">
      <c r="A684" s="12" t="s">
        <v>877</v>
      </c>
      <c r="B684" s="27" t="s">
        <v>528</v>
      </c>
      <c r="C684" s="14">
        <v>689810</v>
      </c>
      <c r="D684" s="45">
        <f>+HOSCA!D684+HOSLA!D684+'LLAY-LLAY'!D684+HPUT!D684+PSIQ.!D684+'C-LLAY'!D684+'C-SF'!D684+'C-LA'!D684+DIRECCION!D684</f>
        <v>0</v>
      </c>
      <c r="E684" s="46">
        <f t="shared" si="249"/>
        <v>0</v>
      </c>
      <c r="F684" s="46">
        <f t="shared" si="250"/>
        <v>0</v>
      </c>
      <c r="G684" s="46">
        <f t="shared" si="251"/>
        <v>0</v>
      </c>
      <c r="H684" s="53" t="e">
        <f t="shared" si="228"/>
        <v>#DIV/0!</v>
      </c>
      <c r="I684" s="54" t="e">
        <f t="shared" si="229"/>
        <v>#DIV/0!</v>
      </c>
      <c r="J684" s="65">
        <f>+HOSCA!J684+HOSLA!J684+'LLAY-LLAY'!J684+HPUT!J684+PSIQ.!J684+'C-LLAY'!J684+'C-SF'!J684+'C-LA'!J684+DIRECCION!J684</f>
        <v>0</v>
      </c>
      <c r="K684" s="78">
        <f t="shared" si="252"/>
        <v>0</v>
      </c>
      <c r="L684" s="45">
        <f>+HOSCA!L684+HOSLA!L684+'LLAY-LLAY'!L684+HPUT!L684+PSIQ.!L684+'C-LLAY'!L684+'C-SF'!L684+'C-LA'!L684+DIRECCION!L684</f>
        <v>0</v>
      </c>
      <c r="M684" s="79">
        <f t="shared" si="253"/>
        <v>0</v>
      </c>
      <c r="N684" s="65">
        <f>+HOSCA!N684+HOSLA!N684+'LLAY-LLAY'!N684+HPUT!N684+PSIQ.!N684+'C-LLAY'!N684+'C-SF'!N684+'C-LA'!N684+DIRECCION!N684</f>
        <v>0</v>
      </c>
      <c r="O684" s="78">
        <f t="shared" si="254"/>
        <v>0</v>
      </c>
      <c r="P684" s="45">
        <f>+HOSCA!P684+HOSLA!P684+'LLAY-LLAY'!P684+HPUT!P684+PSIQ.!P684+'C-LLAY'!P684+'C-SF'!P684+'C-LA'!P684+DIRECCION!P684</f>
        <v>0</v>
      </c>
      <c r="Q684" s="79">
        <f t="shared" si="255"/>
        <v>0</v>
      </c>
      <c r="R684" s="65">
        <f>+HOSCA!R684+HOSLA!R684+'LLAY-LLAY'!R684+HPUT!R684+PSIQ.!R684+'C-LLAY'!R684+'C-SF'!R684+'C-LA'!R684+DIRECCION!R684</f>
        <v>0</v>
      </c>
      <c r="S684" s="78">
        <f t="shared" si="256"/>
        <v>0</v>
      </c>
      <c r="T684" s="45">
        <f>+HOSCA!T684+HOSLA!T684+'LLAY-LLAY'!T684+HPUT!T684+PSIQ.!T684+'C-LLAY'!T684+'C-SF'!T684+'C-LA'!T684+DIRECCION!T684</f>
        <v>0</v>
      </c>
      <c r="U684" s="79">
        <f t="shared" si="257"/>
        <v>0</v>
      </c>
      <c r="V684" s="65">
        <f>+HOSCA!V684+HOSLA!V684+'LLAY-LLAY'!V684+HPUT!V684+PSIQ.!V684+'C-LLAY'!V684+'C-SF'!V684+'C-LA'!V684+DIRECCION!V684</f>
        <v>0</v>
      </c>
      <c r="W684" s="78">
        <f t="shared" si="258"/>
        <v>0</v>
      </c>
      <c r="X684" s="45">
        <f>+HOSCA!X684+HOSLA!X684+'LLAY-LLAY'!X684+HPUT!X684+PSIQ.!X684+'C-LLAY'!X684+'C-SF'!X684+'C-LA'!X684+DIRECCION!X684</f>
        <v>0</v>
      </c>
      <c r="Y684" s="79">
        <f t="shared" si="259"/>
        <v>0</v>
      </c>
      <c r="Z684" s="65">
        <f>+HOSCA!Z684+HOSLA!Z684+'LLAY-LLAY'!Z684+HPUT!Z684+PSIQ.!Z684+'C-LLAY'!Z684+'C-SF'!Z684+'C-LA'!Z684+DIRECCION!Z684</f>
        <v>0</v>
      </c>
      <c r="AA684" s="78">
        <f t="shared" si="260"/>
        <v>0</v>
      </c>
      <c r="AB684" s="45">
        <f>+HOSCA!AB684+HOSLA!AB684+'LLAY-LLAY'!AB684+HPUT!AB684+PSIQ.!AB684+'C-LLAY'!AB684+'C-SF'!AB684+'C-LA'!AB684+DIRECCION!AB684</f>
        <v>0</v>
      </c>
      <c r="AC684" s="79">
        <f t="shared" si="261"/>
        <v>0</v>
      </c>
      <c r="AD684" s="65">
        <f>+HOSCA!AD684+HOSLA!AD684+'LLAY-LLAY'!AD684+HPUT!AD684+PSIQ.!AD684+'C-LLAY'!AD684+'C-SF'!AD684+'C-LA'!AD684+DIRECCION!AD684</f>
        <v>0</v>
      </c>
      <c r="AE684" s="78">
        <f t="shared" si="262"/>
        <v>0</v>
      </c>
      <c r="AF684" s="45">
        <f>+HOSCA!AF684+HOSLA!AF684+'LLAY-LLAY'!AF684+HPUT!AF684+PSIQ.!AF684+'C-LLAY'!AF684+'C-SF'!AF684+'C-LA'!AF684+DIRECCION!AF684</f>
        <v>0</v>
      </c>
      <c r="AG684" s="79">
        <f t="shared" si="263"/>
        <v>0</v>
      </c>
    </row>
    <row r="685" spans="1:33" ht="16.5" customHeight="1">
      <c r="A685" s="12" t="s">
        <v>875</v>
      </c>
      <c r="B685" s="27" t="s">
        <v>143</v>
      </c>
      <c r="C685" s="14">
        <v>372900</v>
      </c>
      <c r="D685" s="45">
        <f>+HOSCA!D685+HOSLA!D685+'LLAY-LLAY'!D685+HPUT!D685+PSIQ.!D685+'C-LLAY'!D685+'C-SF'!D685+'C-LA'!D685+DIRECCION!D685</f>
        <v>0</v>
      </c>
      <c r="E685" s="46">
        <f t="shared" si="249"/>
        <v>0</v>
      </c>
      <c r="F685" s="46">
        <f t="shared" si="250"/>
        <v>0</v>
      </c>
      <c r="G685" s="46">
        <f t="shared" si="251"/>
        <v>0</v>
      </c>
      <c r="H685" s="53" t="e">
        <f t="shared" si="228"/>
        <v>#DIV/0!</v>
      </c>
      <c r="I685" s="54" t="e">
        <f t="shared" si="229"/>
        <v>#DIV/0!</v>
      </c>
      <c r="J685" s="65">
        <f>+HOSCA!J685+HOSLA!J685+'LLAY-LLAY'!J685+HPUT!J685+PSIQ.!J685+'C-LLAY'!J685+'C-SF'!J685+'C-LA'!J685+DIRECCION!J685</f>
        <v>0</v>
      </c>
      <c r="K685" s="78">
        <f t="shared" si="252"/>
        <v>0</v>
      </c>
      <c r="L685" s="45">
        <f>+HOSCA!L685+HOSLA!L685+'LLAY-LLAY'!L685+HPUT!L685+PSIQ.!L685+'C-LLAY'!L685+'C-SF'!L685+'C-LA'!L685+DIRECCION!L685</f>
        <v>0</v>
      </c>
      <c r="M685" s="79">
        <f t="shared" si="253"/>
        <v>0</v>
      </c>
      <c r="N685" s="65">
        <f>+HOSCA!N685+HOSLA!N685+'LLAY-LLAY'!N685+HPUT!N685+PSIQ.!N685+'C-LLAY'!N685+'C-SF'!N685+'C-LA'!N685+DIRECCION!N685</f>
        <v>0</v>
      </c>
      <c r="O685" s="78">
        <f t="shared" si="254"/>
        <v>0</v>
      </c>
      <c r="P685" s="45">
        <f>+HOSCA!P685+HOSLA!P685+'LLAY-LLAY'!P685+HPUT!P685+PSIQ.!P685+'C-LLAY'!P685+'C-SF'!P685+'C-LA'!P685+DIRECCION!P685</f>
        <v>0</v>
      </c>
      <c r="Q685" s="79">
        <f t="shared" si="255"/>
        <v>0</v>
      </c>
      <c r="R685" s="65">
        <f>+HOSCA!R685+HOSLA!R685+'LLAY-LLAY'!R685+HPUT!R685+PSIQ.!R685+'C-LLAY'!R685+'C-SF'!R685+'C-LA'!R685+DIRECCION!R685</f>
        <v>0</v>
      </c>
      <c r="S685" s="78">
        <f t="shared" si="256"/>
        <v>0</v>
      </c>
      <c r="T685" s="45">
        <f>+HOSCA!T685+HOSLA!T685+'LLAY-LLAY'!T685+HPUT!T685+PSIQ.!T685+'C-LLAY'!T685+'C-SF'!T685+'C-LA'!T685+DIRECCION!T685</f>
        <v>0</v>
      </c>
      <c r="U685" s="79">
        <f t="shared" si="257"/>
        <v>0</v>
      </c>
      <c r="V685" s="65">
        <f>+HOSCA!V685+HOSLA!V685+'LLAY-LLAY'!V685+HPUT!V685+PSIQ.!V685+'C-LLAY'!V685+'C-SF'!V685+'C-LA'!V685+DIRECCION!V685</f>
        <v>0</v>
      </c>
      <c r="W685" s="78">
        <f t="shared" si="258"/>
        <v>0</v>
      </c>
      <c r="X685" s="45">
        <f>+HOSCA!X685+HOSLA!X685+'LLAY-LLAY'!X685+HPUT!X685+PSIQ.!X685+'C-LLAY'!X685+'C-SF'!X685+'C-LA'!X685+DIRECCION!X685</f>
        <v>0</v>
      </c>
      <c r="Y685" s="79">
        <f t="shared" si="259"/>
        <v>0</v>
      </c>
      <c r="Z685" s="65">
        <f>+HOSCA!Z685+HOSLA!Z685+'LLAY-LLAY'!Z685+HPUT!Z685+PSIQ.!Z685+'C-LLAY'!Z685+'C-SF'!Z685+'C-LA'!Z685+DIRECCION!Z685</f>
        <v>0</v>
      </c>
      <c r="AA685" s="78">
        <f t="shared" si="260"/>
        <v>0</v>
      </c>
      <c r="AB685" s="45">
        <f>+HOSCA!AB685+HOSLA!AB685+'LLAY-LLAY'!AB685+HPUT!AB685+PSIQ.!AB685+'C-LLAY'!AB685+'C-SF'!AB685+'C-LA'!AB685+DIRECCION!AB685</f>
        <v>0</v>
      </c>
      <c r="AC685" s="79">
        <f t="shared" si="261"/>
        <v>0</v>
      </c>
      <c r="AD685" s="65">
        <f>+HOSCA!AD685+HOSLA!AD685+'LLAY-LLAY'!AD685+HPUT!AD685+PSIQ.!AD685+'C-LLAY'!AD685+'C-SF'!AD685+'C-LA'!AD685+DIRECCION!AD685</f>
        <v>0</v>
      </c>
      <c r="AE685" s="78">
        <f t="shared" si="262"/>
        <v>0</v>
      </c>
      <c r="AF685" s="45">
        <f>+HOSCA!AF685+HOSLA!AF685+'LLAY-LLAY'!AF685+HPUT!AF685+PSIQ.!AF685+'C-LLAY'!AF685+'C-SF'!AF685+'C-LA'!AF685+DIRECCION!AF685</f>
        <v>0</v>
      </c>
      <c r="AG685" s="79">
        <f t="shared" si="263"/>
        <v>0</v>
      </c>
    </row>
    <row r="686" spans="1:33" ht="16.5" customHeight="1">
      <c r="A686" s="12"/>
      <c r="B686" s="27" t="s">
        <v>560</v>
      </c>
      <c r="C686" s="14">
        <v>372900</v>
      </c>
      <c r="D686" s="45">
        <f>+HOSCA!D686+HOSLA!D686+'LLAY-LLAY'!D686+HPUT!D686+PSIQ.!D686+'C-LLAY'!D686+'C-SF'!D686+'C-LA'!D686+DIRECCION!D686</f>
        <v>0</v>
      </c>
      <c r="E686" s="46">
        <f t="shared" si="249"/>
        <v>0</v>
      </c>
      <c r="F686" s="46">
        <f t="shared" si="250"/>
        <v>0</v>
      </c>
      <c r="G686" s="46">
        <f t="shared" si="251"/>
        <v>0</v>
      </c>
      <c r="H686" s="53"/>
      <c r="I686" s="54"/>
      <c r="J686" s="65">
        <f>+HOSCA!J686+HOSLA!J686+'LLAY-LLAY'!J686+HPUT!J686+PSIQ.!J686+'C-LLAY'!J686+'C-SF'!J686+'C-LA'!J686+DIRECCION!J686</f>
        <v>0</v>
      </c>
      <c r="K686" s="78">
        <f t="shared" si="252"/>
        <v>0</v>
      </c>
      <c r="L686" s="45">
        <f>+HOSCA!L686+HOSLA!L686+'LLAY-LLAY'!L686+HPUT!L686+PSIQ.!L686+'C-LLAY'!L686+'C-SF'!L686+'C-LA'!L686+DIRECCION!L686</f>
        <v>0</v>
      </c>
      <c r="M686" s="79">
        <f t="shared" si="253"/>
        <v>0</v>
      </c>
      <c r="N686" s="65">
        <f>+HOSCA!N686+HOSLA!N686+'LLAY-LLAY'!N686+HPUT!N686+PSIQ.!N686+'C-LLAY'!N686+'C-SF'!N686+'C-LA'!N686+DIRECCION!N686</f>
        <v>0</v>
      </c>
      <c r="O686" s="78">
        <f t="shared" si="254"/>
        <v>0</v>
      </c>
      <c r="P686" s="45">
        <f>+HOSCA!P686+HOSLA!P686+'LLAY-LLAY'!P686+HPUT!P686+PSIQ.!P686+'C-LLAY'!P686+'C-SF'!P686+'C-LA'!P686+DIRECCION!P686</f>
        <v>0</v>
      </c>
      <c r="Q686" s="79">
        <f t="shared" si="255"/>
        <v>0</v>
      </c>
      <c r="R686" s="65">
        <f>+HOSCA!R686+HOSLA!R686+'LLAY-LLAY'!R686+HPUT!R686+PSIQ.!R686+'C-LLAY'!R686+'C-SF'!R686+'C-LA'!R686+DIRECCION!R686</f>
        <v>0</v>
      </c>
      <c r="S686" s="78">
        <f t="shared" si="256"/>
        <v>0</v>
      </c>
      <c r="T686" s="45">
        <f>+HOSCA!T686+HOSLA!T686+'LLAY-LLAY'!T686+HPUT!T686+PSIQ.!T686+'C-LLAY'!T686+'C-SF'!T686+'C-LA'!T686+DIRECCION!T686</f>
        <v>0</v>
      </c>
      <c r="U686" s="79">
        <f t="shared" si="257"/>
        <v>0</v>
      </c>
      <c r="V686" s="65">
        <f>+HOSCA!V686+HOSLA!V686+'LLAY-LLAY'!V686+HPUT!V686+PSIQ.!V686+'C-LLAY'!V686+'C-SF'!V686+'C-LA'!V686+DIRECCION!V686</f>
        <v>0</v>
      </c>
      <c r="W686" s="78">
        <f t="shared" si="258"/>
        <v>0</v>
      </c>
      <c r="X686" s="45">
        <f>+HOSCA!X686+HOSLA!X686+'LLAY-LLAY'!X686+HPUT!X686+PSIQ.!X686+'C-LLAY'!X686+'C-SF'!X686+'C-LA'!X686+DIRECCION!X686</f>
        <v>0</v>
      </c>
      <c r="Y686" s="79">
        <f t="shared" si="259"/>
        <v>0</v>
      </c>
      <c r="Z686" s="65">
        <f>+HOSCA!Z686+HOSLA!Z686+'LLAY-LLAY'!Z686+HPUT!Z686+PSIQ.!Z686+'C-LLAY'!Z686+'C-SF'!Z686+'C-LA'!Z686+DIRECCION!Z686</f>
        <v>0</v>
      </c>
      <c r="AA686" s="78">
        <f t="shared" si="260"/>
        <v>0</v>
      </c>
      <c r="AB686" s="45">
        <f>+HOSCA!AB686+HOSLA!AB686+'LLAY-LLAY'!AB686+HPUT!AB686+PSIQ.!AB686+'C-LLAY'!AB686+'C-SF'!AB686+'C-LA'!AB686+DIRECCION!AB686</f>
        <v>0</v>
      </c>
      <c r="AC686" s="79">
        <f t="shared" si="261"/>
        <v>0</v>
      </c>
      <c r="AD686" s="65">
        <f>+HOSCA!AD686+HOSLA!AD686+'LLAY-LLAY'!AD686+HPUT!AD686+PSIQ.!AD686+'C-LLAY'!AD686+'C-SF'!AD686+'C-LA'!AD686+DIRECCION!AD686</f>
        <v>0</v>
      </c>
      <c r="AE686" s="78">
        <f t="shared" si="262"/>
        <v>0</v>
      </c>
      <c r="AF686" s="45">
        <f>+HOSCA!AF686+HOSLA!AF686+'LLAY-LLAY'!AF686+HPUT!AF686+PSIQ.!AF686+'C-LLAY'!AF686+'C-SF'!AF686+'C-LA'!AF686+DIRECCION!AF686</f>
        <v>0</v>
      </c>
      <c r="AG686" s="79">
        <f t="shared" si="263"/>
        <v>0</v>
      </c>
    </row>
    <row r="687" spans="1:33" ht="16.5" customHeight="1">
      <c r="A687" s="12">
        <v>3106104</v>
      </c>
      <c r="B687" s="27" t="s">
        <v>561</v>
      </c>
      <c r="C687" s="14">
        <v>985850</v>
      </c>
      <c r="D687" s="45">
        <f>+HOSCA!D687+HOSLA!D687+'LLAY-LLAY'!D687+HPUT!D687+PSIQ.!D687+'C-LLAY'!D687+'C-SF'!D687+'C-LA'!D687+DIRECCION!D687</f>
        <v>0</v>
      </c>
      <c r="E687" s="46">
        <f t="shared" si="249"/>
        <v>0</v>
      </c>
      <c r="F687" s="46">
        <f t="shared" si="250"/>
        <v>0</v>
      </c>
      <c r="G687" s="46">
        <f t="shared" si="251"/>
        <v>0</v>
      </c>
      <c r="H687" s="53" t="e">
        <f t="shared" si="228"/>
        <v>#DIV/0!</v>
      </c>
      <c r="I687" s="54" t="e">
        <f t="shared" si="229"/>
        <v>#DIV/0!</v>
      </c>
      <c r="J687" s="65">
        <f>+HOSCA!J687+HOSLA!J687+'LLAY-LLAY'!J687+HPUT!J687+PSIQ.!J687+'C-LLAY'!J687+'C-SF'!J687+'C-LA'!J687+DIRECCION!J687</f>
        <v>0</v>
      </c>
      <c r="K687" s="78">
        <f t="shared" si="252"/>
        <v>0</v>
      </c>
      <c r="L687" s="45">
        <f>+HOSCA!L687+HOSLA!L687+'LLAY-LLAY'!L687+HPUT!L687+PSIQ.!L687+'C-LLAY'!L687+'C-SF'!L687+'C-LA'!L687+DIRECCION!L687</f>
        <v>0</v>
      </c>
      <c r="M687" s="79">
        <f t="shared" si="253"/>
        <v>0</v>
      </c>
      <c r="N687" s="65">
        <f>+HOSCA!N687+HOSLA!N687+'LLAY-LLAY'!N687+HPUT!N687+PSIQ.!N687+'C-LLAY'!N687+'C-SF'!N687+'C-LA'!N687+DIRECCION!N687</f>
        <v>0</v>
      </c>
      <c r="O687" s="78">
        <f t="shared" si="254"/>
        <v>0</v>
      </c>
      <c r="P687" s="45">
        <f>+HOSCA!P687+HOSLA!P687+'LLAY-LLAY'!P687+HPUT!P687+PSIQ.!P687+'C-LLAY'!P687+'C-SF'!P687+'C-LA'!P687+DIRECCION!P687</f>
        <v>0</v>
      </c>
      <c r="Q687" s="79">
        <f t="shared" si="255"/>
        <v>0</v>
      </c>
      <c r="R687" s="65">
        <f>+HOSCA!R687+HOSLA!R687+'LLAY-LLAY'!R687+HPUT!R687+PSIQ.!R687+'C-LLAY'!R687+'C-SF'!R687+'C-LA'!R687+DIRECCION!R687</f>
        <v>0</v>
      </c>
      <c r="S687" s="78">
        <f t="shared" si="256"/>
        <v>0</v>
      </c>
      <c r="T687" s="45">
        <f>+HOSCA!T687+HOSLA!T687+'LLAY-LLAY'!T687+HPUT!T687+PSIQ.!T687+'C-LLAY'!T687+'C-SF'!T687+'C-LA'!T687+DIRECCION!T687</f>
        <v>0</v>
      </c>
      <c r="U687" s="79">
        <f t="shared" si="257"/>
        <v>0</v>
      </c>
      <c r="V687" s="65">
        <f>+HOSCA!V687+HOSLA!V687+'LLAY-LLAY'!V687+HPUT!V687+PSIQ.!V687+'C-LLAY'!V687+'C-SF'!V687+'C-LA'!V687+DIRECCION!V687</f>
        <v>0</v>
      </c>
      <c r="W687" s="78">
        <f t="shared" si="258"/>
        <v>0</v>
      </c>
      <c r="X687" s="45">
        <f>+HOSCA!X687+HOSLA!X687+'LLAY-LLAY'!X687+HPUT!X687+PSIQ.!X687+'C-LLAY'!X687+'C-SF'!X687+'C-LA'!X687+DIRECCION!X687</f>
        <v>0</v>
      </c>
      <c r="Y687" s="79">
        <f t="shared" si="259"/>
        <v>0</v>
      </c>
      <c r="Z687" s="65">
        <f>+HOSCA!Z687+HOSLA!Z687+'LLAY-LLAY'!Z687+HPUT!Z687+PSIQ.!Z687+'C-LLAY'!Z687+'C-SF'!Z687+'C-LA'!Z687+DIRECCION!Z687</f>
        <v>0</v>
      </c>
      <c r="AA687" s="78">
        <f t="shared" si="260"/>
        <v>0</v>
      </c>
      <c r="AB687" s="45">
        <f>+HOSCA!AB687+HOSLA!AB687+'LLAY-LLAY'!AB687+HPUT!AB687+PSIQ.!AB687+'C-LLAY'!AB687+'C-SF'!AB687+'C-LA'!AB687+DIRECCION!AB687</f>
        <v>0</v>
      </c>
      <c r="AC687" s="79">
        <f t="shared" si="261"/>
        <v>0</v>
      </c>
      <c r="AD687" s="65">
        <f>+HOSCA!AD687+HOSLA!AD687+'LLAY-LLAY'!AD687+HPUT!AD687+PSIQ.!AD687+'C-LLAY'!AD687+'C-SF'!AD687+'C-LA'!AD687+DIRECCION!AD687</f>
        <v>0</v>
      </c>
      <c r="AE687" s="78">
        <f t="shared" si="262"/>
        <v>0</v>
      </c>
      <c r="AF687" s="45">
        <f>+HOSCA!AF687+HOSLA!AF687+'LLAY-LLAY'!AF687+HPUT!AF687+PSIQ.!AF687+'C-LLAY'!AF687+'C-SF'!AF687+'C-LA'!AF687+DIRECCION!AF687</f>
        <v>0</v>
      </c>
      <c r="AG687" s="79">
        <f t="shared" si="263"/>
        <v>0</v>
      </c>
    </row>
    <row r="688" spans="1:33" ht="16.5" customHeight="1">
      <c r="A688" s="12">
        <v>3002034</v>
      </c>
      <c r="B688" s="27" t="s">
        <v>562</v>
      </c>
      <c r="C688" s="14">
        <v>200870</v>
      </c>
      <c r="D688" s="45">
        <f>+HOSCA!D688+HOSLA!D688+'LLAY-LLAY'!D688+HPUT!D688+PSIQ.!D688+'C-LLAY'!D688+'C-SF'!D688+'C-LA'!D688+DIRECCION!D688</f>
        <v>0</v>
      </c>
      <c r="E688" s="46">
        <f t="shared" si="249"/>
        <v>0</v>
      </c>
      <c r="F688" s="46">
        <f t="shared" si="250"/>
        <v>0</v>
      </c>
      <c r="G688" s="46">
        <f t="shared" si="251"/>
        <v>0</v>
      </c>
      <c r="H688" s="53" t="e">
        <f t="shared" si="228"/>
        <v>#DIV/0!</v>
      </c>
      <c r="I688" s="54" t="e">
        <f t="shared" si="229"/>
        <v>#DIV/0!</v>
      </c>
      <c r="J688" s="65">
        <f>+HOSCA!J688+HOSLA!J688+'LLAY-LLAY'!J688+HPUT!J688+PSIQ.!J688+'C-LLAY'!J688+'C-SF'!J688+'C-LA'!J688+DIRECCION!J688</f>
        <v>0</v>
      </c>
      <c r="K688" s="78">
        <f t="shared" si="252"/>
        <v>0</v>
      </c>
      <c r="L688" s="45">
        <f>+HOSCA!L688+HOSLA!L688+'LLAY-LLAY'!L688+HPUT!L688+PSIQ.!L688+'C-LLAY'!L688+'C-SF'!L688+'C-LA'!L688+DIRECCION!L688</f>
        <v>0</v>
      </c>
      <c r="M688" s="79">
        <f t="shared" si="253"/>
        <v>0</v>
      </c>
      <c r="N688" s="65">
        <f>+HOSCA!N688+HOSLA!N688+'LLAY-LLAY'!N688+HPUT!N688+PSIQ.!N688+'C-LLAY'!N688+'C-SF'!N688+'C-LA'!N688+DIRECCION!N688</f>
        <v>0</v>
      </c>
      <c r="O688" s="78">
        <f t="shared" si="254"/>
        <v>0</v>
      </c>
      <c r="P688" s="45">
        <f>+HOSCA!P688+HOSLA!P688+'LLAY-LLAY'!P688+HPUT!P688+PSIQ.!P688+'C-LLAY'!P688+'C-SF'!P688+'C-LA'!P688+DIRECCION!P688</f>
        <v>0</v>
      </c>
      <c r="Q688" s="79">
        <f t="shared" si="255"/>
        <v>0</v>
      </c>
      <c r="R688" s="65">
        <f>+HOSCA!R688+HOSLA!R688+'LLAY-LLAY'!R688+HPUT!R688+PSIQ.!R688+'C-LLAY'!R688+'C-SF'!R688+'C-LA'!R688+DIRECCION!R688</f>
        <v>0</v>
      </c>
      <c r="S688" s="78">
        <f t="shared" si="256"/>
        <v>0</v>
      </c>
      <c r="T688" s="45">
        <f>+HOSCA!T688+HOSLA!T688+'LLAY-LLAY'!T688+HPUT!T688+PSIQ.!T688+'C-LLAY'!T688+'C-SF'!T688+'C-LA'!T688+DIRECCION!T688</f>
        <v>0</v>
      </c>
      <c r="U688" s="79">
        <f t="shared" si="257"/>
        <v>0</v>
      </c>
      <c r="V688" s="65">
        <f>+HOSCA!V688+HOSLA!V688+'LLAY-LLAY'!V688+HPUT!V688+PSIQ.!V688+'C-LLAY'!V688+'C-SF'!V688+'C-LA'!V688+DIRECCION!V688</f>
        <v>0</v>
      </c>
      <c r="W688" s="78">
        <f t="shared" si="258"/>
        <v>0</v>
      </c>
      <c r="X688" s="45">
        <f>+HOSCA!X688+HOSLA!X688+'LLAY-LLAY'!X688+HPUT!X688+PSIQ.!X688+'C-LLAY'!X688+'C-SF'!X688+'C-LA'!X688+DIRECCION!X688</f>
        <v>0</v>
      </c>
      <c r="Y688" s="79">
        <f t="shared" si="259"/>
        <v>0</v>
      </c>
      <c r="Z688" s="65">
        <f>+HOSCA!Z688+HOSLA!Z688+'LLAY-LLAY'!Z688+HPUT!Z688+PSIQ.!Z688+'C-LLAY'!Z688+'C-SF'!Z688+'C-LA'!Z688+DIRECCION!Z688</f>
        <v>0</v>
      </c>
      <c r="AA688" s="78">
        <f t="shared" si="260"/>
        <v>0</v>
      </c>
      <c r="AB688" s="45">
        <f>+HOSCA!AB688+HOSLA!AB688+'LLAY-LLAY'!AB688+HPUT!AB688+PSIQ.!AB688+'C-LLAY'!AB688+'C-SF'!AB688+'C-LA'!AB688+DIRECCION!AB688</f>
        <v>0</v>
      </c>
      <c r="AC688" s="79">
        <f t="shared" si="261"/>
        <v>0</v>
      </c>
      <c r="AD688" s="65">
        <f>+HOSCA!AD688+HOSLA!AD688+'LLAY-LLAY'!AD688+HPUT!AD688+PSIQ.!AD688+'C-LLAY'!AD688+'C-SF'!AD688+'C-LA'!AD688+DIRECCION!AD688</f>
        <v>0</v>
      </c>
      <c r="AE688" s="78">
        <f t="shared" si="262"/>
        <v>0</v>
      </c>
      <c r="AF688" s="45">
        <f>+HOSCA!AF688+HOSLA!AF688+'LLAY-LLAY'!AF688+HPUT!AF688+PSIQ.!AF688+'C-LLAY'!AF688+'C-SF'!AF688+'C-LA'!AF688+DIRECCION!AF688</f>
        <v>0</v>
      </c>
      <c r="AG688" s="79">
        <f t="shared" si="263"/>
        <v>0</v>
      </c>
    </row>
    <row r="689" spans="1:33" ht="16.5" customHeight="1">
      <c r="A689" s="12">
        <v>3002135</v>
      </c>
      <c r="B689" s="27" t="s">
        <v>563</v>
      </c>
      <c r="C689" s="14">
        <v>152120</v>
      </c>
      <c r="D689" s="45">
        <f>+HOSCA!D689+HOSLA!D689+'LLAY-LLAY'!D689+HPUT!D689+PSIQ.!D689+'C-LLAY'!D689+'C-SF'!D689+'C-LA'!D689+DIRECCION!D689</f>
        <v>0</v>
      </c>
      <c r="E689" s="46">
        <f t="shared" si="249"/>
        <v>0</v>
      </c>
      <c r="F689" s="46">
        <f t="shared" si="250"/>
        <v>0</v>
      </c>
      <c r="G689" s="46">
        <f t="shared" si="251"/>
        <v>0</v>
      </c>
      <c r="H689" s="53" t="e">
        <f t="shared" si="228"/>
        <v>#DIV/0!</v>
      </c>
      <c r="I689" s="54" t="e">
        <f t="shared" si="229"/>
        <v>#DIV/0!</v>
      </c>
      <c r="J689" s="65">
        <f>+HOSCA!J689+HOSLA!J689+'LLAY-LLAY'!J689+HPUT!J689+PSIQ.!J689+'C-LLAY'!J689+'C-SF'!J689+'C-LA'!J689+DIRECCION!J689</f>
        <v>0</v>
      </c>
      <c r="K689" s="78">
        <f t="shared" si="252"/>
        <v>0</v>
      </c>
      <c r="L689" s="45">
        <f>+HOSCA!L689+HOSLA!L689+'LLAY-LLAY'!L689+HPUT!L689+PSIQ.!L689+'C-LLAY'!L689+'C-SF'!L689+'C-LA'!L689+DIRECCION!L689</f>
        <v>0</v>
      </c>
      <c r="M689" s="79">
        <f t="shared" si="253"/>
        <v>0</v>
      </c>
      <c r="N689" s="65">
        <f>+HOSCA!N689+HOSLA!N689+'LLAY-LLAY'!N689+HPUT!N689+PSIQ.!N689+'C-LLAY'!N689+'C-SF'!N689+'C-LA'!N689+DIRECCION!N689</f>
        <v>0</v>
      </c>
      <c r="O689" s="78">
        <f t="shared" si="254"/>
        <v>0</v>
      </c>
      <c r="P689" s="45">
        <f>+HOSCA!P689+HOSLA!P689+'LLAY-LLAY'!P689+HPUT!P689+PSIQ.!P689+'C-LLAY'!P689+'C-SF'!P689+'C-LA'!P689+DIRECCION!P689</f>
        <v>0</v>
      </c>
      <c r="Q689" s="79">
        <f t="shared" si="255"/>
        <v>0</v>
      </c>
      <c r="R689" s="65">
        <f>+HOSCA!R689+HOSLA!R689+'LLAY-LLAY'!R689+HPUT!R689+PSIQ.!R689+'C-LLAY'!R689+'C-SF'!R689+'C-LA'!R689+DIRECCION!R689</f>
        <v>0</v>
      </c>
      <c r="S689" s="78">
        <f t="shared" si="256"/>
        <v>0</v>
      </c>
      <c r="T689" s="45">
        <f>+HOSCA!T689+HOSLA!T689+'LLAY-LLAY'!T689+HPUT!T689+PSIQ.!T689+'C-LLAY'!T689+'C-SF'!T689+'C-LA'!T689+DIRECCION!T689</f>
        <v>0</v>
      </c>
      <c r="U689" s="79">
        <f t="shared" si="257"/>
        <v>0</v>
      </c>
      <c r="V689" s="65">
        <f>+HOSCA!V689+HOSLA!V689+'LLAY-LLAY'!V689+HPUT!V689+PSIQ.!V689+'C-LLAY'!V689+'C-SF'!V689+'C-LA'!V689+DIRECCION!V689</f>
        <v>0</v>
      </c>
      <c r="W689" s="78">
        <f t="shared" si="258"/>
        <v>0</v>
      </c>
      <c r="X689" s="45">
        <f>+HOSCA!X689+HOSLA!X689+'LLAY-LLAY'!X689+HPUT!X689+PSIQ.!X689+'C-LLAY'!X689+'C-SF'!X689+'C-LA'!X689+DIRECCION!X689</f>
        <v>0</v>
      </c>
      <c r="Y689" s="79">
        <f t="shared" si="259"/>
        <v>0</v>
      </c>
      <c r="Z689" s="65">
        <f>+HOSCA!Z689+HOSLA!Z689+'LLAY-LLAY'!Z689+HPUT!Z689+PSIQ.!Z689+'C-LLAY'!Z689+'C-SF'!Z689+'C-LA'!Z689+DIRECCION!Z689</f>
        <v>0</v>
      </c>
      <c r="AA689" s="78">
        <f t="shared" si="260"/>
        <v>0</v>
      </c>
      <c r="AB689" s="45">
        <f>+HOSCA!AB689+HOSLA!AB689+'LLAY-LLAY'!AB689+HPUT!AB689+PSIQ.!AB689+'C-LLAY'!AB689+'C-SF'!AB689+'C-LA'!AB689+DIRECCION!AB689</f>
        <v>0</v>
      </c>
      <c r="AC689" s="79">
        <f t="shared" si="261"/>
        <v>0</v>
      </c>
      <c r="AD689" s="65">
        <f>+HOSCA!AD689+HOSLA!AD689+'LLAY-LLAY'!AD689+HPUT!AD689+PSIQ.!AD689+'C-LLAY'!AD689+'C-SF'!AD689+'C-LA'!AD689+DIRECCION!AD689</f>
        <v>0</v>
      </c>
      <c r="AE689" s="78">
        <f t="shared" si="262"/>
        <v>0</v>
      </c>
      <c r="AF689" s="45">
        <f>+HOSCA!AF689+HOSLA!AF689+'LLAY-LLAY'!AF689+HPUT!AF689+PSIQ.!AF689+'C-LLAY'!AF689+'C-SF'!AF689+'C-LA'!AF689+DIRECCION!AF689</f>
        <v>0</v>
      </c>
      <c r="AG689" s="79">
        <f t="shared" si="263"/>
        <v>0</v>
      </c>
    </row>
    <row r="690" spans="1:33" ht="16.5" customHeight="1">
      <c r="A690" s="12">
        <v>3002136</v>
      </c>
      <c r="B690" s="27" t="s">
        <v>564</v>
      </c>
      <c r="C690" s="14">
        <v>314200</v>
      </c>
      <c r="D690" s="45">
        <f>+HOSCA!D690+HOSLA!D690+'LLAY-LLAY'!D690+HPUT!D690+PSIQ.!D690+'C-LLAY'!D690+'C-SF'!D690+'C-LA'!D690+DIRECCION!D690</f>
        <v>0</v>
      </c>
      <c r="E690" s="46">
        <f t="shared" si="249"/>
        <v>0</v>
      </c>
      <c r="F690" s="46">
        <f t="shared" si="250"/>
        <v>0</v>
      </c>
      <c r="G690" s="46">
        <f t="shared" si="251"/>
        <v>0</v>
      </c>
      <c r="H690" s="53" t="e">
        <f t="shared" si="228"/>
        <v>#DIV/0!</v>
      </c>
      <c r="I690" s="54" t="e">
        <f t="shared" si="229"/>
        <v>#DIV/0!</v>
      </c>
      <c r="J690" s="65">
        <f>+HOSCA!J690+HOSLA!J690+'LLAY-LLAY'!J690+HPUT!J690+PSIQ.!J690+'C-LLAY'!J690+'C-SF'!J690+'C-LA'!J690+DIRECCION!J690</f>
        <v>0</v>
      </c>
      <c r="K690" s="78">
        <f t="shared" si="252"/>
        <v>0</v>
      </c>
      <c r="L690" s="45">
        <f>+HOSCA!L690+HOSLA!L690+'LLAY-LLAY'!L690+HPUT!L690+PSIQ.!L690+'C-LLAY'!L690+'C-SF'!L690+'C-LA'!L690+DIRECCION!L690</f>
        <v>0</v>
      </c>
      <c r="M690" s="79">
        <f t="shared" si="253"/>
        <v>0</v>
      </c>
      <c r="N690" s="65">
        <f>+HOSCA!N690+HOSLA!N690+'LLAY-LLAY'!N690+HPUT!N690+PSIQ.!N690+'C-LLAY'!N690+'C-SF'!N690+'C-LA'!N690+DIRECCION!N690</f>
        <v>0</v>
      </c>
      <c r="O690" s="78">
        <f t="shared" si="254"/>
        <v>0</v>
      </c>
      <c r="P690" s="45">
        <f>+HOSCA!P690+HOSLA!P690+'LLAY-LLAY'!P690+HPUT!P690+PSIQ.!P690+'C-LLAY'!P690+'C-SF'!P690+'C-LA'!P690+DIRECCION!P690</f>
        <v>0</v>
      </c>
      <c r="Q690" s="79">
        <f t="shared" si="255"/>
        <v>0</v>
      </c>
      <c r="R690" s="65">
        <f>+HOSCA!R690+HOSLA!R690+'LLAY-LLAY'!R690+HPUT!R690+PSIQ.!R690+'C-LLAY'!R690+'C-SF'!R690+'C-LA'!R690+DIRECCION!R690</f>
        <v>0</v>
      </c>
      <c r="S690" s="78">
        <f t="shared" si="256"/>
        <v>0</v>
      </c>
      <c r="T690" s="45">
        <f>+HOSCA!T690+HOSLA!T690+'LLAY-LLAY'!T690+HPUT!T690+PSIQ.!T690+'C-LLAY'!T690+'C-SF'!T690+'C-LA'!T690+DIRECCION!T690</f>
        <v>0</v>
      </c>
      <c r="U690" s="79">
        <f t="shared" si="257"/>
        <v>0</v>
      </c>
      <c r="V690" s="65">
        <f>+HOSCA!V690+HOSLA!V690+'LLAY-LLAY'!V690+HPUT!V690+PSIQ.!V690+'C-LLAY'!V690+'C-SF'!V690+'C-LA'!V690+DIRECCION!V690</f>
        <v>0</v>
      </c>
      <c r="W690" s="78">
        <f t="shared" si="258"/>
        <v>0</v>
      </c>
      <c r="X690" s="45">
        <f>+HOSCA!X690+HOSLA!X690+'LLAY-LLAY'!X690+HPUT!X690+PSIQ.!X690+'C-LLAY'!X690+'C-SF'!X690+'C-LA'!X690+DIRECCION!X690</f>
        <v>0</v>
      </c>
      <c r="Y690" s="79">
        <f t="shared" si="259"/>
        <v>0</v>
      </c>
      <c r="Z690" s="65">
        <f>+HOSCA!Z690+HOSLA!Z690+'LLAY-LLAY'!Z690+HPUT!Z690+PSIQ.!Z690+'C-LLAY'!Z690+'C-SF'!Z690+'C-LA'!Z690+DIRECCION!Z690</f>
        <v>0</v>
      </c>
      <c r="AA690" s="78">
        <f t="shared" si="260"/>
        <v>0</v>
      </c>
      <c r="AB690" s="45">
        <f>+HOSCA!AB690+HOSLA!AB690+'LLAY-LLAY'!AB690+HPUT!AB690+PSIQ.!AB690+'C-LLAY'!AB690+'C-SF'!AB690+'C-LA'!AB690+DIRECCION!AB690</f>
        <v>0</v>
      </c>
      <c r="AC690" s="79">
        <f t="shared" si="261"/>
        <v>0</v>
      </c>
      <c r="AD690" s="65">
        <f>+HOSCA!AD690+HOSLA!AD690+'LLAY-LLAY'!AD690+HPUT!AD690+PSIQ.!AD690+'C-LLAY'!AD690+'C-SF'!AD690+'C-LA'!AD690+DIRECCION!AD690</f>
        <v>0</v>
      </c>
      <c r="AE690" s="78">
        <f t="shared" si="262"/>
        <v>0</v>
      </c>
      <c r="AF690" s="45">
        <f>+HOSCA!AF690+HOSLA!AF690+'LLAY-LLAY'!AF690+HPUT!AF690+PSIQ.!AF690+'C-LLAY'!AF690+'C-SF'!AF690+'C-LA'!AF690+DIRECCION!AF690</f>
        <v>0</v>
      </c>
      <c r="AG690" s="79">
        <f t="shared" si="263"/>
        <v>0</v>
      </c>
    </row>
    <row r="691" spans="1:33" ht="16.5" customHeight="1">
      <c r="A691" s="12">
        <v>3002137</v>
      </c>
      <c r="B691" s="27" t="s">
        <v>565</v>
      </c>
      <c r="C691" s="14">
        <v>115330</v>
      </c>
      <c r="D691" s="45">
        <f>+HOSCA!D691+HOSLA!D691+'LLAY-LLAY'!D691+HPUT!D691+PSIQ.!D691+'C-LLAY'!D691+'C-SF'!D691+'C-LA'!D691+DIRECCION!D691</f>
        <v>0</v>
      </c>
      <c r="E691" s="46">
        <f t="shared" si="249"/>
        <v>0</v>
      </c>
      <c r="F691" s="46">
        <f t="shared" si="250"/>
        <v>0</v>
      </c>
      <c r="G691" s="46">
        <f t="shared" si="251"/>
        <v>0</v>
      </c>
      <c r="H691" s="53" t="e">
        <f t="shared" si="228"/>
        <v>#DIV/0!</v>
      </c>
      <c r="I691" s="54" t="e">
        <f t="shared" si="229"/>
        <v>#DIV/0!</v>
      </c>
      <c r="J691" s="65">
        <f>+HOSCA!J691+HOSLA!J691+'LLAY-LLAY'!J691+HPUT!J691+PSIQ.!J691+'C-LLAY'!J691+'C-SF'!J691+'C-LA'!J691+DIRECCION!J691</f>
        <v>0</v>
      </c>
      <c r="K691" s="78">
        <f t="shared" si="252"/>
        <v>0</v>
      </c>
      <c r="L691" s="45">
        <f>+HOSCA!L691+HOSLA!L691+'LLAY-LLAY'!L691+HPUT!L691+PSIQ.!L691+'C-LLAY'!L691+'C-SF'!L691+'C-LA'!L691+DIRECCION!L691</f>
        <v>0</v>
      </c>
      <c r="M691" s="79">
        <f t="shared" si="253"/>
        <v>0</v>
      </c>
      <c r="N691" s="65">
        <f>+HOSCA!N691+HOSLA!N691+'LLAY-LLAY'!N691+HPUT!N691+PSIQ.!N691+'C-LLAY'!N691+'C-SF'!N691+'C-LA'!N691+DIRECCION!N691</f>
        <v>0</v>
      </c>
      <c r="O691" s="78">
        <f t="shared" si="254"/>
        <v>0</v>
      </c>
      <c r="P691" s="45">
        <f>+HOSCA!P691+HOSLA!P691+'LLAY-LLAY'!P691+HPUT!P691+PSIQ.!P691+'C-LLAY'!P691+'C-SF'!P691+'C-LA'!P691+DIRECCION!P691</f>
        <v>0</v>
      </c>
      <c r="Q691" s="79">
        <f t="shared" si="255"/>
        <v>0</v>
      </c>
      <c r="R691" s="65">
        <f>+HOSCA!R691+HOSLA!R691+'LLAY-LLAY'!R691+HPUT!R691+PSIQ.!R691+'C-LLAY'!R691+'C-SF'!R691+'C-LA'!R691+DIRECCION!R691</f>
        <v>0</v>
      </c>
      <c r="S691" s="78">
        <f t="shared" si="256"/>
        <v>0</v>
      </c>
      <c r="T691" s="45">
        <f>+HOSCA!T691+HOSLA!T691+'LLAY-LLAY'!T691+HPUT!T691+PSIQ.!T691+'C-LLAY'!T691+'C-SF'!T691+'C-LA'!T691+DIRECCION!T691</f>
        <v>0</v>
      </c>
      <c r="U691" s="79">
        <f t="shared" si="257"/>
        <v>0</v>
      </c>
      <c r="V691" s="65">
        <f>+HOSCA!V691+HOSLA!V691+'LLAY-LLAY'!V691+HPUT!V691+PSIQ.!V691+'C-LLAY'!V691+'C-SF'!V691+'C-LA'!V691+DIRECCION!V691</f>
        <v>0</v>
      </c>
      <c r="W691" s="78">
        <f t="shared" si="258"/>
        <v>0</v>
      </c>
      <c r="X691" s="45">
        <f>+HOSCA!X691+HOSLA!X691+'LLAY-LLAY'!X691+HPUT!X691+PSIQ.!X691+'C-LLAY'!X691+'C-SF'!X691+'C-LA'!X691+DIRECCION!X691</f>
        <v>0</v>
      </c>
      <c r="Y691" s="79">
        <f t="shared" si="259"/>
        <v>0</v>
      </c>
      <c r="Z691" s="65">
        <f>+HOSCA!Z691+HOSLA!Z691+'LLAY-LLAY'!Z691+HPUT!Z691+PSIQ.!Z691+'C-LLAY'!Z691+'C-SF'!Z691+'C-LA'!Z691+DIRECCION!Z691</f>
        <v>0</v>
      </c>
      <c r="AA691" s="78">
        <f t="shared" si="260"/>
        <v>0</v>
      </c>
      <c r="AB691" s="45">
        <f>+HOSCA!AB691+HOSLA!AB691+'LLAY-LLAY'!AB691+HPUT!AB691+PSIQ.!AB691+'C-LLAY'!AB691+'C-SF'!AB691+'C-LA'!AB691+DIRECCION!AB691</f>
        <v>0</v>
      </c>
      <c r="AC691" s="79">
        <f t="shared" si="261"/>
        <v>0</v>
      </c>
      <c r="AD691" s="65">
        <f>+HOSCA!AD691+HOSLA!AD691+'LLAY-LLAY'!AD691+HPUT!AD691+PSIQ.!AD691+'C-LLAY'!AD691+'C-SF'!AD691+'C-LA'!AD691+DIRECCION!AD691</f>
        <v>0</v>
      </c>
      <c r="AE691" s="78">
        <f t="shared" si="262"/>
        <v>0</v>
      </c>
      <c r="AF691" s="45">
        <f>+HOSCA!AF691+HOSLA!AF691+'LLAY-LLAY'!AF691+HPUT!AF691+PSIQ.!AF691+'C-LLAY'!AF691+'C-SF'!AF691+'C-LA'!AF691+DIRECCION!AF691</f>
        <v>0</v>
      </c>
      <c r="AG691" s="79">
        <f t="shared" si="263"/>
        <v>0</v>
      </c>
    </row>
    <row r="692" spans="1:33" ht="16.5" customHeight="1">
      <c r="A692" s="12">
        <v>3104002</v>
      </c>
      <c r="B692" s="27" t="s">
        <v>566</v>
      </c>
      <c r="C692" s="14">
        <v>89390</v>
      </c>
      <c r="D692" s="45">
        <f>+HOSCA!D692+HOSLA!D692+'LLAY-LLAY'!D692+HPUT!D692+PSIQ.!D692+'C-LLAY'!D692+'C-SF'!D692+'C-LA'!D692+DIRECCION!D692</f>
        <v>2040</v>
      </c>
      <c r="E692" s="46">
        <f t="shared" si="249"/>
        <v>2061</v>
      </c>
      <c r="F692" s="46">
        <f t="shared" si="250"/>
        <v>182355600</v>
      </c>
      <c r="G692" s="46">
        <f t="shared" si="251"/>
        <v>184232790</v>
      </c>
      <c r="H692" s="53">
        <f t="shared" si="228"/>
        <v>1.0102941176470588</v>
      </c>
      <c r="I692" s="54">
        <f t="shared" si="229"/>
        <v>1.0102941176470588</v>
      </c>
      <c r="J692" s="65">
        <f>+HOSCA!J692+HOSLA!J692+'LLAY-LLAY'!J692+HPUT!J692+PSIQ.!J692+'C-LLAY'!J692+'C-SF'!J692+'C-LA'!J692+DIRECCION!J692</f>
        <v>179</v>
      </c>
      <c r="K692" s="78">
        <f t="shared" si="252"/>
        <v>16000810</v>
      </c>
      <c r="L692" s="45">
        <f>+HOSCA!L692+HOSLA!L692+'LLAY-LLAY'!L692+HPUT!L692+PSIQ.!L692+'C-LLAY'!L692+'C-SF'!L692+'C-LA'!L692+DIRECCION!L692</f>
        <v>147</v>
      </c>
      <c r="M692" s="79">
        <f t="shared" si="253"/>
        <v>13140330</v>
      </c>
      <c r="N692" s="65">
        <f>+HOSCA!N692+HOSLA!N692+'LLAY-LLAY'!N692+HPUT!N692+PSIQ.!N692+'C-LLAY'!N692+'C-SF'!N692+'C-LA'!N692+DIRECCION!N692</f>
        <v>167</v>
      </c>
      <c r="O692" s="78">
        <f t="shared" si="254"/>
        <v>14928130</v>
      </c>
      <c r="P692" s="45">
        <f>+HOSCA!P692+HOSLA!P692+'LLAY-LLAY'!P692+HPUT!P692+PSIQ.!P692+'C-LLAY'!P692+'C-SF'!P692+'C-LA'!P692+DIRECCION!P692</f>
        <v>173</v>
      </c>
      <c r="Q692" s="79">
        <f t="shared" si="255"/>
        <v>15464470</v>
      </c>
      <c r="R692" s="65">
        <f>+HOSCA!R692+HOSLA!R692+'LLAY-LLAY'!R692+HPUT!R692+PSIQ.!R692+'C-LLAY'!R692+'C-SF'!R692+'C-LA'!R692+DIRECCION!R692</f>
        <v>176</v>
      </c>
      <c r="S692" s="78">
        <f t="shared" si="256"/>
        <v>15732640</v>
      </c>
      <c r="T692" s="45">
        <f>+HOSCA!T692+HOSLA!T692+'LLAY-LLAY'!T692+HPUT!T692+PSIQ.!T692+'C-LLAY'!T692+'C-SF'!T692+'C-LA'!T692+DIRECCION!T692</f>
        <v>159</v>
      </c>
      <c r="U692" s="79">
        <f t="shared" si="257"/>
        <v>14213010</v>
      </c>
      <c r="V692" s="65">
        <f>+HOSCA!V692+HOSLA!V692+'LLAY-LLAY'!V692+HPUT!V692+PSIQ.!V692+'C-LLAY'!V692+'C-SF'!V692+'C-LA'!V692+DIRECCION!V692</f>
        <v>173</v>
      </c>
      <c r="W692" s="78">
        <f t="shared" si="258"/>
        <v>15464470</v>
      </c>
      <c r="X692" s="45">
        <f>+HOSCA!X692+HOSLA!X692+'LLAY-LLAY'!X692+HPUT!X692+PSIQ.!X692+'C-LLAY'!X692+'C-SF'!X692+'C-LA'!X692+DIRECCION!X692</f>
        <v>170</v>
      </c>
      <c r="Y692" s="79">
        <f t="shared" si="259"/>
        <v>15196300</v>
      </c>
      <c r="Z692" s="65">
        <f>+HOSCA!Z692+HOSLA!Z692+'LLAY-LLAY'!Z692+HPUT!Z692+PSIQ.!Z692+'C-LLAY'!Z692+'C-SF'!Z692+'C-LA'!Z692+DIRECCION!Z692</f>
        <v>180</v>
      </c>
      <c r="AA692" s="78">
        <f t="shared" si="260"/>
        <v>16090200</v>
      </c>
      <c r="AB692" s="45">
        <f>+HOSCA!AB692+HOSLA!AB692+'LLAY-LLAY'!AB692+HPUT!AB692+PSIQ.!AB692+'C-LLAY'!AB692+'C-SF'!AB692+'C-LA'!AB692+DIRECCION!AB692</f>
        <v>178</v>
      </c>
      <c r="AC692" s="79">
        <f t="shared" si="261"/>
        <v>15911420</v>
      </c>
      <c r="AD692" s="65">
        <f>+HOSCA!AD692+HOSLA!AD692+'LLAY-LLAY'!AD692+HPUT!AD692+PSIQ.!AD692+'C-LLAY'!AD692+'C-SF'!AD692+'C-LA'!AD692+DIRECCION!AD692</f>
        <v>181</v>
      </c>
      <c r="AE692" s="78">
        <f t="shared" si="262"/>
        <v>16179590</v>
      </c>
      <c r="AF692" s="45">
        <f>+HOSCA!AF692+HOSLA!AF692+'LLAY-LLAY'!AF692+HPUT!AF692+PSIQ.!AF692+'C-LLAY'!AF692+'C-SF'!AF692+'C-LA'!AF692+DIRECCION!AF692</f>
        <v>178</v>
      </c>
      <c r="AG692" s="79">
        <f t="shared" si="263"/>
        <v>15911420</v>
      </c>
    </row>
    <row r="693" spans="1:33" ht="16.5" customHeight="1">
      <c r="A693" s="12">
        <v>3104003</v>
      </c>
      <c r="B693" s="27" t="s">
        <v>567</v>
      </c>
      <c r="C693" s="14">
        <v>23480</v>
      </c>
      <c r="D693" s="45">
        <f>+HOSCA!D693+HOSLA!D693+'LLAY-LLAY'!D693+HPUT!D693+PSIQ.!D693+'C-LLAY'!D693+'C-SF'!D693+'C-LA'!D693+DIRECCION!D693</f>
        <v>625</v>
      </c>
      <c r="E693" s="46">
        <f t="shared" si="249"/>
        <v>658</v>
      </c>
      <c r="F693" s="46">
        <f t="shared" si="250"/>
        <v>14675000</v>
      </c>
      <c r="G693" s="46">
        <f t="shared" si="251"/>
        <v>15449840</v>
      </c>
      <c r="H693" s="53">
        <f t="shared" si="228"/>
        <v>1.0528</v>
      </c>
      <c r="I693" s="54">
        <f t="shared" si="229"/>
        <v>1.0528</v>
      </c>
      <c r="J693" s="65">
        <f>+HOSCA!J693+HOSLA!J693+'LLAY-LLAY'!J693+HPUT!J693+PSIQ.!J693+'C-LLAY'!J693+'C-SF'!J693+'C-LA'!J693+DIRECCION!J693</f>
        <v>43</v>
      </c>
      <c r="K693" s="78">
        <f t="shared" si="252"/>
        <v>1009640</v>
      </c>
      <c r="L693" s="45">
        <f>+HOSCA!L693+HOSLA!L693+'LLAY-LLAY'!L693+HPUT!L693+PSIQ.!L693+'C-LLAY'!L693+'C-SF'!L693+'C-LA'!L693+DIRECCION!L693</f>
        <v>38</v>
      </c>
      <c r="M693" s="79">
        <f t="shared" si="253"/>
        <v>892240</v>
      </c>
      <c r="N693" s="65">
        <f>+HOSCA!N693+HOSLA!N693+'LLAY-LLAY'!N693+HPUT!N693+PSIQ.!N693+'C-LLAY'!N693+'C-SF'!N693+'C-LA'!N693+DIRECCION!N693</f>
        <v>64</v>
      </c>
      <c r="O693" s="78">
        <f t="shared" si="254"/>
        <v>1502720</v>
      </c>
      <c r="P693" s="45">
        <f>+HOSCA!P693+HOSLA!P693+'LLAY-LLAY'!P693+HPUT!P693+PSIQ.!P693+'C-LLAY'!P693+'C-SF'!P693+'C-LA'!P693+DIRECCION!P693</f>
        <v>57</v>
      </c>
      <c r="Q693" s="79">
        <f t="shared" si="255"/>
        <v>1338360</v>
      </c>
      <c r="R693" s="65">
        <f>+HOSCA!R693+HOSLA!R693+'LLAY-LLAY'!R693+HPUT!R693+PSIQ.!R693+'C-LLAY'!R693+'C-SF'!R693+'C-LA'!R693+DIRECCION!R693</f>
        <v>54</v>
      </c>
      <c r="S693" s="78">
        <f t="shared" si="256"/>
        <v>1267920</v>
      </c>
      <c r="T693" s="45">
        <f>+HOSCA!T693+HOSLA!T693+'LLAY-LLAY'!T693+HPUT!T693+PSIQ.!T693+'C-LLAY'!T693+'C-SF'!T693+'C-LA'!T693+DIRECCION!T693</f>
        <v>52</v>
      </c>
      <c r="U693" s="79">
        <f t="shared" si="257"/>
        <v>1220960</v>
      </c>
      <c r="V693" s="65">
        <f>+HOSCA!V693+HOSLA!V693+'LLAY-LLAY'!V693+HPUT!V693+PSIQ.!V693+'C-LLAY'!V693+'C-SF'!V693+'C-LA'!V693+DIRECCION!V693</f>
        <v>59</v>
      </c>
      <c r="W693" s="78">
        <f t="shared" si="258"/>
        <v>1385320</v>
      </c>
      <c r="X693" s="45">
        <f>+HOSCA!X693+HOSLA!X693+'LLAY-LLAY'!X693+HPUT!X693+PSIQ.!X693+'C-LLAY'!X693+'C-SF'!X693+'C-LA'!X693+DIRECCION!X693</f>
        <v>46</v>
      </c>
      <c r="Y693" s="79">
        <f t="shared" si="259"/>
        <v>1080080</v>
      </c>
      <c r="Z693" s="65">
        <f>+HOSCA!Z693+HOSLA!Z693+'LLAY-LLAY'!Z693+HPUT!Z693+PSIQ.!Z693+'C-LLAY'!Z693+'C-SF'!Z693+'C-LA'!Z693+DIRECCION!Z693</f>
        <v>69</v>
      </c>
      <c r="AA693" s="78">
        <f t="shared" si="260"/>
        <v>1620120</v>
      </c>
      <c r="AB693" s="45">
        <f>+HOSCA!AB693+HOSLA!AB693+'LLAY-LLAY'!AB693+HPUT!AB693+PSIQ.!AB693+'C-LLAY'!AB693+'C-SF'!AB693+'C-LA'!AB693+DIRECCION!AB693</f>
        <v>65</v>
      </c>
      <c r="AC693" s="79">
        <f t="shared" si="261"/>
        <v>1526200</v>
      </c>
      <c r="AD693" s="65">
        <f>+HOSCA!AD693+HOSLA!AD693+'LLAY-LLAY'!AD693+HPUT!AD693+PSIQ.!AD693+'C-LLAY'!AD693+'C-SF'!AD693+'C-LA'!AD693+DIRECCION!AD693</f>
        <v>38</v>
      </c>
      <c r="AE693" s="78">
        <f t="shared" si="262"/>
        <v>892240</v>
      </c>
      <c r="AF693" s="45">
        <f>+HOSCA!AF693+HOSLA!AF693+'LLAY-LLAY'!AF693+HPUT!AF693+PSIQ.!AF693+'C-LLAY'!AF693+'C-SF'!AF693+'C-LA'!AF693+DIRECCION!AF693</f>
        <v>73</v>
      </c>
      <c r="AG693" s="79">
        <f t="shared" si="263"/>
        <v>1714040</v>
      </c>
    </row>
    <row r="694" spans="1:33" ht="16.5" customHeight="1">
      <c r="A694" s="12">
        <v>3104004</v>
      </c>
      <c r="B694" s="27" t="s">
        <v>568</v>
      </c>
      <c r="C694" s="14">
        <v>86790</v>
      </c>
      <c r="D694" s="45">
        <f>+HOSCA!D694+HOSLA!D694+'LLAY-LLAY'!D694+HPUT!D694+PSIQ.!D694+'C-LLAY'!D694+'C-SF'!D694+'C-LA'!D694+DIRECCION!D694</f>
        <v>35</v>
      </c>
      <c r="E694" s="46">
        <f t="shared" si="249"/>
        <v>27</v>
      </c>
      <c r="F694" s="46">
        <f t="shared" si="250"/>
        <v>3037650</v>
      </c>
      <c r="G694" s="46">
        <f t="shared" si="251"/>
        <v>2343330</v>
      </c>
      <c r="H694" s="53">
        <f t="shared" si="228"/>
        <v>0.77142857142857146</v>
      </c>
      <c r="I694" s="54">
        <f t="shared" si="229"/>
        <v>0.77142857142857146</v>
      </c>
      <c r="J694" s="65">
        <f>+HOSCA!J694+HOSLA!J694+'LLAY-LLAY'!J694+HPUT!J694+PSIQ.!J694+'C-LLAY'!J694+'C-SF'!J694+'C-LA'!J694+DIRECCION!J694</f>
        <v>3</v>
      </c>
      <c r="K694" s="78">
        <f t="shared" si="252"/>
        <v>260370</v>
      </c>
      <c r="L694" s="45">
        <f>+HOSCA!L694+HOSLA!L694+'LLAY-LLAY'!L694+HPUT!L694+PSIQ.!L694+'C-LLAY'!L694+'C-SF'!L694+'C-LA'!L694+DIRECCION!L694</f>
        <v>3</v>
      </c>
      <c r="M694" s="79">
        <f t="shared" si="253"/>
        <v>260370</v>
      </c>
      <c r="N694" s="65">
        <f>+HOSCA!N694+HOSLA!N694+'LLAY-LLAY'!N694+HPUT!N694+PSIQ.!N694+'C-LLAY'!N694+'C-SF'!N694+'C-LA'!N694+DIRECCION!N694</f>
        <v>3</v>
      </c>
      <c r="O694" s="78">
        <f t="shared" si="254"/>
        <v>260370</v>
      </c>
      <c r="P694" s="45">
        <f>+HOSCA!P694+HOSLA!P694+'LLAY-LLAY'!P694+HPUT!P694+PSIQ.!P694+'C-LLAY'!P694+'C-SF'!P694+'C-LA'!P694+DIRECCION!P694</f>
        <v>1</v>
      </c>
      <c r="Q694" s="79">
        <f t="shared" si="255"/>
        <v>86790</v>
      </c>
      <c r="R694" s="65">
        <f>+HOSCA!R694+HOSLA!R694+'LLAY-LLAY'!R694+HPUT!R694+PSIQ.!R694+'C-LLAY'!R694+'C-SF'!R694+'C-LA'!R694+DIRECCION!R694</f>
        <v>5</v>
      </c>
      <c r="S694" s="78">
        <f t="shared" si="256"/>
        <v>433950</v>
      </c>
      <c r="T694" s="45">
        <f>+HOSCA!T694+HOSLA!T694+'LLAY-LLAY'!T694+HPUT!T694+PSIQ.!T694+'C-LLAY'!T694+'C-SF'!T694+'C-LA'!T694+DIRECCION!T694</f>
        <v>5</v>
      </c>
      <c r="U694" s="79">
        <f t="shared" si="257"/>
        <v>433950</v>
      </c>
      <c r="V694" s="65">
        <f>+HOSCA!V694+HOSLA!V694+'LLAY-LLAY'!V694+HPUT!V694+PSIQ.!V694+'C-LLAY'!V694+'C-SF'!V694+'C-LA'!V694+DIRECCION!V694</f>
        <v>2</v>
      </c>
      <c r="W694" s="78">
        <f t="shared" si="258"/>
        <v>173580</v>
      </c>
      <c r="X694" s="45">
        <f>+HOSCA!X694+HOSLA!X694+'LLAY-LLAY'!X694+HPUT!X694+PSIQ.!X694+'C-LLAY'!X694+'C-SF'!X694+'C-LA'!X694+DIRECCION!X694</f>
        <v>0</v>
      </c>
      <c r="Y694" s="79">
        <f t="shared" si="259"/>
        <v>0</v>
      </c>
      <c r="Z694" s="65">
        <f>+HOSCA!Z694+HOSLA!Z694+'LLAY-LLAY'!Z694+HPUT!Z694+PSIQ.!Z694+'C-LLAY'!Z694+'C-SF'!Z694+'C-LA'!Z694+DIRECCION!Z694</f>
        <v>0</v>
      </c>
      <c r="AA694" s="78">
        <f t="shared" si="260"/>
        <v>0</v>
      </c>
      <c r="AB694" s="45">
        <f>+HOSCA!AB694+HOSLA!AB694+'LLAY-LLAY'!AB694+HPUT!AB694+PSIQ.!AB694+'C-LLAY'!AB694+'C-SF'!AB694+'C-LA'!AB694+DIRECCION!AB694</f>
        <v>0</v>
      </c>
      <c r="AC694" s="79">
        <f t="shared" si="261"/>
        <v>0</v>
      </c>
      <c r="AD694" s="65">
        <f>+HOSCA!AD694+HOSLA!AD694+'LLAY-LLAY'!AD694+HPUT!AD694+PSIQ.!AD694+'C-LLAY'!AD694+'C-SF'!AD694+'C-LA'!AD694+DIRECCION!AD694</f>
        <v>4</v>
      </c>
      <c r="AE694" s="78">
        <f t="shared" si="262"/>
        <v>347160</v>
      </c>
      <c r="AF694" s="45">
        <f>+HOSCA!AF694+HOSLA!AF694+'LLAY-LLAY'!AF694+HPUT!AF694+PSIQ.!AF694+'C-LLAY'!AF694+'C-SF'!AF694+'C-LA'!AF694+DIRECCION!AF694</f>
        <v>1</v>
      </c>
      <c r="AG694" s="79">
        <f t="shared" si="263"/>
        <v>86790</v>
      </c>
    </row>
    <row r="695" spans="1:33" ht="16.5" customHeight="1">
      <c r="A695" s="12" t="s">
        <v>1060</v>
      </c>
      <c r="B695" s="27" t="s">
        <v>1062</v>
      </c>
      <c r="C695" s="14">
        <v>66240</v>
      </c>
      <c r="D695" s="45">
        <f>+HOSCA!D695+HOSLA!D695+'LLAY-LLAY'!D695+HPUT!D695+PSIQ.!D695+'C-LLAY'!D695+'C-SF'!D695+'C-LA'!D695+DIRECCION!D695</f>
        <v>11</v>
      </c>
      <c r="E695" s="46">
        <f t="shared" ref="E695" si="326">+J695+L695+N695+P695+R695+T695+V695+X695+Z695+AB695+AD695+AF695</f>
        <v>8</v>
      </c>
      <c r="F695" s="46">
        <f t="shared" ref="F695" si="327">D695*C695</f>
        <v>728640</v>
      </c>
      <c r="G695" s="46">
        <f t="shared" ref="G695" si="328">+E695*C695</f>
        <v>529920</v>
      </c>
      <c r="H695" s="53">
        <f t="shared" ref="H695" si="329">IF(E695&gt;=0,(E695/D695),"-")</f>
        <v>0.72727272727272729</v>
      </c>
      <c r="I695" s="54">
        <f t="shared" ref="I695" si="330">IF(G695&gt;=0,(G695/F695),"-")</f>
        <v>0.72727272727272729</v>
      </c>
      <c r="J695" s="65">
        <f>+HOSCA!J695+HOSLA!J695+'LLAY-LLAY'!J695+HPUT!J695+PSIQ.!J695+'C-LLAY'!J695+'C-SF'!J695+'C-LA'!J695+DIRECCION!J695</f>
        <v>2</v>
      </c>
      <c r="K695" s="78">
        <f t="shared" ref="K695" si="331">+J695*C695</f>
        <v>132480</v>
      </c>
      <c r="L695" s="45">
        <f>+HOSCA!L695+HOSLA!L695+'LLAY-LLAY'!L695+HPUT!L695+PSIQ.!L695+'C-LLAY'!L695+'C-SF'!L695+'C-LA'!L695+DIRECCION!L695</f>
        <v>0</v>
      </c>
      <c r="M695" s="79">
        <f t="shared" ref="M695" si="332">+L695*C695</f>
        <v>0</v>
      </c>
      <c r="N695" s="65">
        <f>+HOSCA!N695+HOSLA!N695+'LLAY-LLAY'!N695+HPUT!N695+PSIQ.!N695+'C-LLAY'!N695+'C-SF'!N695+'C-LA'!N695+DIRECCION!N695</f>
        <v>0</v>
      </c>
      <c r="O695" s="78">
        <f t="shared" ref="O695" si="333">+N695*C695</f>
        <v>0</v>
      </c>
      <c r="P695" s="45">
        <f>+HOSCA!P695+HOSLA!P695+'LLAY-LLAY'!P695+HPUT!P695+PSIQ.!P695+'C-LLAY'!P695+'C-SF'!P695+'C-LA'!P695+DIRECCION!P695</f>
        <v>0</v>
      </c>
      <c r="Q695" s="79">
        <f t="shared" ref="Q695" si="334">+P695*C695</f>
        <v>0</v>
      </c>
      <c r="R695" s="65">
        <f>+HOSCA!R695+HOSLA!R695+'LLAY-LLAY'!R695+HPUT!R695+PSIQ.!R695+'C-LLAY'!R695+'C-SF'!R695+'C-LA'!R695+DIRECCION!R695</f>
        <v>2</v>
      </c>
      <c r="S695" s="78">
        <f t="shared" ref="S695" si="335">+R695*C695</f>
        <v>132480</v>
      </c>
      <c r="T695" s="45">
        <f>+HOSCA!T695+HOSLA!T695+'LLAY-LLAY'!T695+HPUT!T695+PSIQ.!T695+'C-LLAY'!T695+'C-SF'!T695+'C-LA'!T695+DIRECCION!T695</f>
        <v>0</v>
      </c>
      <c r="U695" s="79">
        <f t="shared" ref="U695" si="336">+T695*C695</f>
        <v>0</v>
      </c>
      <c r="V695" s="65">
        <f>+HOSCA!V695+HOSLA!V695+'LLAY-LLAY'!V695+HPUT!V695+PSIQ.!V695+'C-LLAY'!V695+'C-SF'!V695+'C-LA'!V695+DIRECCION!V695</f>
        <v>0</v>
      </c>
      <c r="W695" s="78">
        <f t="shared" ref="W695" si="337">+V695*C695</f>
        <v>0</v>
      </c>
      <c r="X695" s="45">
        <f>+HOSCA!X695+HOSLA!X695+'LLAY-LLAY'!X695+HPUT!X695+PSIQ.!X695+'C-LLAY'!X695+'C-SF'!X695+'C-LA'!X695+DIRECCION!X695</f>
        <v>0</v>
      </c>
      <c r="Y695" s="79">
        <f t="shared" ref="Y695" si="338">+X695*C695</f>
        <v>0</v>
      </c>
      <c r="Z695" s="65">
        <f>+HOSCA!Z695+HOSLA!Z695+'LLAY-LLAY'!Z695+HPUT!Z695+PSIQ.!Z695+'C-LLAY'!Z695+'C-SF'!Z695+'C-LA'!Z695+DIRECCION!Z695</f>
        <v>0</v>
      </c>
      <c r="AA695" s="78">
        <f t="shared" ref="AA695" si="339">+Z695*C695</f>
        <v>0</v>
      </c>
      <c r="AB695" s="45">
        <f>+HOSCA!AB695+HOSLA!AB695+'LLAY-LLAY'!AB695+HPUT!AB695+PSIQ.!AB695+'C-LLAY'!AB695+'C-SF'!AB695+'C-LA'!AB695+DIRECCION!AB695</f>
        <v>0</v>
      </c>
      <c r="AC695" s="79">
        <f t="shared" ref="AC695" si="340">+AB695*C695</f>
        <v>0</v>
      </c>
      <c r="AD695" s="65">
        <f>+HOSCA!AD695+HOSLA!AD695+'LLAY-LLAY'!AD695+HPUT!AD695+PSIQ.!AD695+'C-LLAY'!AD695+'C-SF'!AD695+'C-LA'!AD695+DIRECCION!AD695</f>
        <v>2</v>
      </c>
      <c r="AE695" s="78">
        <f t="shared" ref="AE695" si="341">+AD695*C695</f>
        <v>132480</v>
      </c>
      <c r="AF695" s="45">
        <f>+HOSCA!AF695+HOSLA!AF695+'LLAY-LLAY'!AF695+HPUT!AF695+PSIQ.!AF695+'C-LLAY'!AF695+'C-SF'!AF695+'C-LA'!AF695+DIRECCION!AF695</f>
        <v>2</v>
      </c>
      <c r="AG695" s="79">
        <f t="shared" ref="AG695" si="342">+AF695*C695</f>
        <v>132480</v>
      </c>
    </row>
    <row r="696" spans="1:33" ht="12.75" customHeight="1">
      <c r="A696" s="98"/>
      <c r="B696" s="83" t="s">
        <v>1175</v>
      </c>
      <c r="C696" s="99"/>
      <c r="D696" s="100">
        <f>SUM(D697:D704)</f>
        <v>8</v>
      </c>
      <c r="E696" s="101">
        <f t="shared" ref="E696:G696" si="343">SUM(E697:E704)</f>
        <v>5</v>
      </c>
      <c r="F696" s="101">
        <f t="shared" si="343"/>
        <v>1627420</v>
      </c>
      <c r="G696" s="101">
        <f t="shared" si="343"/>
        <v>1101000</v>
      </c>
      <c r="H696" s="102">
        <f t="shared" si="228"/>
        <v>0.625</v>
      </c>
      <c r="I696" s="103">
        <f t="shared" si="229"/>
        <v>0.67653095083014836</v>
      </c>
      <c r="J696" s="104">
        <f>SUM(J697:J704)</f>
        <v>0</v>
      </c>
      <c r="K696" s="105">
        <f t="shared" ref="K696:AG696" si="344">SUM(K697:K704)</f>
        <v>0</v>
      </c>
      <c r="L696" s="100">
        <f>SUM(L697:L704)</f>
        <v>1</v>
      </c>
      <c r="M696" s="106">
        <f t="shared" si="344"/>
        <v>220200</v>
      </c>
      <c r="N696" s="104">
        <f>SUM(N697:N704)</f>
        <v>0</v>
      </c>
      <c r="O696" s="105">
        <f t="shared" si="344"/>
        <v>0</v>
      </c>
      <c r="P696" s="100">
        <f>SUM(P697:P704)</f>
        <v>1</v>
      </c>
      <c r="Q696" s="106">
        <f t="shared" si="344"/>
        <v>220200</v>
      </c>
      <c r="R696" s="104">
        <f>SUM(R697:R704)</f>
        <v>3</v>
      </c>
      <c r="S696" s="105">
        <f t="shared" si="344"/>
        <v>660600</v>
      </c>
      <c r="T696" s="100">
        <f>SUM(T697:T704)</f>
        <v>0</v>
      </c>
      <c r="U696" s="106">
        <f t="shared" si="344"/>
        <v>0</v>
      </c>
      <c r="V696" s="104">
        <f>SUM(V697:V704)</f>
        <v>0</v>
      </c>
      <c r="W696" s="105">
        <f t="shared" si="344"/>
        <v>0</v>
      </c>
      <c r="X696" s="100">
        <f>SUM(X697:X704)</f>
        <v>0</v>
      </c>
      <c r="Y696" s="106">
        <f t="shared" si="344"/>
        <v>0</v>
      </c>
      <c r="Z696" s="104">
        <f>SUM(Z697:Z704)</f>
        <v>0</v>
      </c>
      <c r="AA696" s="105">
        <f t="shared" si="344"/>
        <v>0</v>
      </c>
      <c r="AB696" s="100">
        <f>SUM(AB697:AB704)</f>
        <v>0</v>
      </c>
      <c r="AC696" s="106">
        <f t="shared" si="344"/>
        <v>0</v>
      </c>
      <c r="AD696" s="104">
        <f>SUM(AD697:AD704)</f>
        <v>0</v>
      </c>
      <c r="AE696" s="105">
        <f t="shared" si="344"/>
        <v>0</v>
      </c>
      <c r="AF696" s="100">
        <f>SUM(AF697:AF704)</f>
        <v>0</v>
      </c>
      <c r="AG696" s="106">
        <f t="shared" si="344"/>
        <v>0</v>
      </c>
    </row>
    <row r="697" spans="1:33" ht="13.5" customHeight="1">
      <c r="A697" s="12">
        <v>1105002</v>
      </c>
      <c r="B697" s="27" t="s">
        <v>570</v>
      </c>
      <c r="C697" s="14">
        <v>86020</v>
      </c>
      <c r="D697" s="45">
        <f>+HOSCA!D697+HOSLA!D697+'LLAY-LLAY'!D697+HPUT!D697+PSIQ.!D697+'C-LLAY'!D697+'C-SF'!D697+'C-LA'!D697+DIRECCION!D697</f>
        <v>1</v>
      </c>
      <c r="E697" s="46">
        <f t="shared" si="249"/>
        <v>0</v>
      </c>
      <c r="F697" s="46">
        <f t="shared" si="250"/>
        <v>86020</v>
      </c>
      <c r="G697" s="46">
        <f t="shared" si="251"/>
        <v>0</v>
      </c>
      <c r="H697" s="53">
        <f t="shared" si="228"/>
        <v>0</v>
      </c>
      <c r="I697" s="54">
        <f t="shared" si="229"/>
        <v>0</v>
      </c>
      <c r="J697" s="65">
        <f>+HOSCA!J697+HOSLA!J697+'LLAY-LLAY'!J697+HPUT!J697+PSIQ.!J697+'C-LLAY'!J697+'C-SF'!J697+'C-LA'!J697+DIRECCION!J697</f>
        <v>0</v>
      </c>
      <c r="K697" s="78">
        <f t="shared" si="252"/>
        <v>0</v>
      </c>
      <c r="L697" s="45">
        <f>+HOSCA!L697+HOSLA!L697+'LLAY-LLAY'!L697+HPUT!L697+PSIQ.!L697+'C-LLAY'!L697+'C-SF'!L697+'C-LA'!L697+DIRECCION!L697</f>
        <v>0</v>
      </c>
      <c r="M697" s="79">
        <f t="shared" si="253"/>
        <v>0</v>
      </c>
      <c r="N697" s="65">
        <f>+HOSCA!N697+HOSLA!N697+'LLAY-LLAY'!N697+HPUT!N697+PSIQ.!N697+'C-LLAY'!N697+'C-SF'!N697+'C-LA'!N697+DIRECCION!N697</f>
        <v>0</v>
      </c>
      <c r="O697" s="78">
        <f t="shared" si="254"/>
        <v>0</v>
      </c>
      <c r="P697" s="45">
        <f>+HOSCA!P697+HOSLA!P697+'LLAY-LLAY'!P697+HPUT!P697+PSIQ.!P697+'C-LLAY'!P697+'C-SF'!P697+'C-LA'!P697+DIRECCION!P697</f>
        <v>0</v>
      </c>
      <c r="Q697" s="79">
        <f t="shared" si="255"/>
        <v>0</v>
      </c>
      <c r="R697" s="65">
        <f>+HOSCA!R697+HOSLA!R697+'LLAY-LLAY'!R697+HPUT!R697+PSIQ.!R697+'C-LLAY'!R697+'C-SF'!R697+'C-LA'!R697+DIRECCION!R697</f>
        <v>0</v>
      </c>
      <c r="S697" s="78">
        <f t="shared" si="256"/>
        <v>0</v>
      </c>
      <c r="T697" s="45">
        <f>+HOSCA!T697+HOSLA!T697+'LLAY-LLAY'!T697+HPUT!T697+PSIQ.!T697+'C-LLAY'!T697+'C-SF'!T697+'C-LA'!T697+DIRECCION!T697</f>
        <v>0</v>
      </c>
      <c r="U697" s="79">
        <f t="shared" si="257"/>
        <v>0</v>
      </c>
      <c r="V697" s="65">
        <f>+HOSCA!V697+HOSLA!V697+'LLAY-LLAY'!V697+HPUT!V697+PSIQ.!V697+'C-LLAY'!V697+'C-SF'!V697+'C-LA'!V697+DIRECCION!V697</f>
        <v>0</v>
      </c>
      <c r="W697" s="78">
        <f t="shared" si="258"/>
        <v>0</v>
      </c>
      <c r="X697" s="45">
        <f>+HOSCA!X697+HOSLA!X697+'LLAY-LLAY'!X697+HPUT!X697+PSIQ.!X697+'C-LLAY'!X697+'C-SF'!X697+'C-LA'!X697+DIRECCION!X697</f>
        <v>0</v>
      </c>
      <c r="Y697" s="79">
        <f t="shared" si="259"/>
        <v>0</v>
      </c>
      <c r="Z697" s="65">
        <f>+HOSCA!Z697+HOSLA!Z697+'LLAY-LLAY'!Z697+HPUT!Z697+PSIQ.!Z697+'C-LLAY'!Z697+'C-SF'!Z697+'C-LA'!Z697+DIRECCION!Z697</f>
        <v>0</v>
      </c>
      <c r="AA697" s="78">
        <f t="shared" si="260"/>
        <v>0</v>
      </c>
      <c r="AB697" s="45">
        <f>+HOSCA!AB697+HOSLA!AB697+'LLAY-LLAY'!AB697+HPUT!AB697+PSIQ.!AB697+'C-LLAY'!AB697+'C-SF'!AB697+'C-LA'!AB697+DIRECCION!AB697</f>
        <v>0</v>
      </c>
      <c r="AC697" s="79">
        <f t="shared" si="261"/>
        <v>0</v>
      </c>
      <c r="AD697" s="65">
        <f>+HOSCA!AD697+HOSLA!AD697+'LLAY-LLAY'!AD697+HPUT!AD697+PSIQ.!AD697+'C-LLAY'!AD697+'C-SF'!AD697+'C-LA'!AD697+DIRECCION!AD697</f>
        <v>0</v>
      </c>
      <c r="AE697" s="78">
        <f t="shared" si="262"/>
        <v>0</v>
      </c>
      <c r="AF697" s="45">
        <f>+HOSCA!AF697+HOSLA!AF697+'LLAY-LLAY'!AF697+HPUT!AF697+PSIQ.!AF697+'C-LLAY'!AF697+'C-SF'!AF697+'C-LA'!AF697+DIRECCION!AF697</f>
        <v>0</v>
      </c>
      <c r="AG697" s="79">
        <f t="shared" si="263"/>
        <v>0</v>
      </c>
    </row>
    <row r="698" spans="1:33" ht="13.5" customHeight="1">
      <c r="A698" s="12">
        <v>1105001</v>
      </c>
      <c r="B698" s="27" t="s">
        <v>571</v>
      </c>
      <c r="C698" s="14">
        <v>220200</v>
      </c>
      <c r="D698" s="45">
        <f>+HOSCA!D698+HOSLA!D698+'LLAY-LLAY'!D698+HPUT!D698+PSIQ.!D698+'C-LLAY'!D698+'C-SF'!D698+'C-LA'!D698+DIRECCION!D698</f>
        <v>7</v>
      </c>
      <c r="E698" s="46">
        <f t="shared" si="249"/>
        <v>5</v>
      </c>
      <c r="F698" s="46">
        <f t="shared" si="250"/>
        <v>1541400</v>
      </c>
      <c r="G698" s="46">
        <f t="shared" si="251"/>
        <v>1101000</v>
      </c>
      <c r="H698" s="53">
        <f t="shared" si="228"/>
        <v>0.7142857142857143</v>
      </c>
      <c r="I698" s="54">
        <f t="shared" si="229"/>
        <v>0.7142857142857143</v>
      </c>
      <c r="J698" s="65">
        <f>+HOSCA!J698+HOSLA!J698+'LLAY-LLAY'!J698+HPUT!J698+PSIQ.!J698+'C-LLAY'!J698+'C-SF'!J698+'C-LA'!J698+DIRECCION!J698</f>
        <v>0</v>
      </c>
      <c r="K698" s="78">
        <f t="shared" si="252"/>
        <v>0</v>
      </c>
      <c r="L698" s="45">
        <f>+HOSCA!L698+HOSLA!L698+'LLAY-LLAY'!L698+HPUT!L698+PSIQ.!L698+'C-LLAY'!L698+'C-SF'!L698+'C-LA'!L698+DIRECCION!L698</f>
        <v>1</v>
      </c>
      <c r="M698" s="79">
        <f t="shared" si="253"/>
        <v>220200</v>
      </c>
      <c r="N698" s="65">
        <f>+HOSCA!N698+HOSLA!N698+'LLAY-LLAY'!N698+HPUT!N698+PSIQ.!N698+'C-LLAY'!N698+'C-SF'!N698+'C-LA'!N698+DIRECCION!N698</f>
        <v>0</v>
      </c>
      <c r="O698" s="78">
        <f t="shared" si="254"/>
        <v>0</v>
      </c>
      <c r="P698" s="45">
        <f>+HOSCA!P698+HOSLA!P698+'LLAY-LLAY'!P698+HPUT!P698+PSIQ.!P698+'C-LLAY'!P698+'C-SF'!P698+'C-LA'!P698+DIRECCION!P698</f>
        <v>1</v>
      </c>
      <c r="Q698" s="79">
        <f t="shared" si="255"/>
        <v>220200</v>
      </c>
      <c r="R698" s="65">
        <f>+HOSCA!R698+HOSLA!R698+'LLAY-LLAY'!R698+HPUT!R698+PSIQ.!R698+'C-LLAY'!R698+'C-SF'!R698+'C-LA'!R698+DIRECCION!R698</f>
        <v>3</v>
      </c>
      <c r="S698" s="78">
        <f t="shared" si="256"/>
        <v>660600</v>
      </c>
      <c r="T698" s="45">
        <f>+HOSCA!T698+HOSLA!T698+'LLAY-LLAY'!T698+HPUT!T698+PSIQ.!T698+'C-LLAY'!T698+'C-SF'!T698+'C-LA'!T698+DIRECCION!T698</f>
        <v>0</v>
      </c>
      <c r="U698" s="79">
        <f t="shared" si="257"/>
        <v>0</v>
      </c>
      <c r="V698" s="65">
        <f>+HOSCA!V698+HOSLA!V698+'LLAY-LLAY'!V698+HPUT!V698+PSIQ.!V698+'C-LLAY'!V698+'C-SF'!V698+'C-LA'!V698+DIRECCION!V698</f>
        <v>0</v>
      </c>
      <c r="W698" s="78">
        <f t="shared" si="258"/>
        <v>0</v>
      </c>
      <c r="X698" s="45">
        <f>+HOSCA!X698+HOSLA!X698+'LLAY-LLAY'!X698+HPUT!X698+PSIQ.!X698+'C-LLAY'!X698+'C-SF'!X698+'C-LA'!X698+DIRECCION!X698</f>
        <v>0</v>
      </c>
      <c r="Y698" s="79">
        <f t="shared" si="259"/>
        <v>0</v>
      </c>
      <c r="Z698" s="65">
        <f>+HOSCA!Z698+HOSLA!Z698+'LLAY-LLAY'!Z698+HPUT!Z698+PSIQ.!Z698+'C-LLAY'!Z698+'C-SF'!Z698+'C-LA'!Z698+DIRECCION!Z698</f>
        <v>0</v>
      </c>
      <c r="AA698" s="78">
        <f t="shared" si="260"/>
        <v>0</v>
      </c>
      <c r="AB698" s="45">
        <f>+HOSCA!AB698+HOSLA!AB698+'LLAY-LLAY'!AB698+HPUT!AB698+PSIQ.!AB698+'C-LLAY'!AB698+'C-SF'!AB698+'C-LA'!AB698+DIRECCION!AB698</f>
        <v>0</v>
      </c>
      <c r="AC698" s="79">
        <f t="shared" si="261"/>
        <v>0</v>
      </c>
      <c r="AD698" s="65">
        <f>+HOSCA!AD698+HOSLA!AD698+'LLAY-LLAY'!AD698+HPUT!AD698+PSIQ.!AD698+'C-LLAY'!AD698+'C-SF'!AD698+'C-LA'!AD698+DIRECCION!AD698</f>
        <v>0</v>
      </c>
      <c r="AE698" s="78">
        <f t="shared" si="262"/>
        <v>0</v>
      </c>
      <c r="AF698" s="45">
        <f>+HOSCA!AF698+HOSLA!AF698+'LLAY-LLAY'!AF698+HPUT!AF698+PSIQ.!AF698+'C-LLAY'!AF698+'C-SF'!AF698+'C-LA'!AF698+DIRECCION!AF698</f>
        <v>0</v>
      </c>
      <c r="AG698" s="79">
        <f t="shared" si="263"/>
        <v>0</v>
      </c>
    </row>
    <row r="699" spans="1:33" ht="15" customHeight="1">
      <c r="A699" s="12">
        <v>1103037</v>
      </c>
      <c r="B699" s="27" t="s">
        <v>572</v>
      </c>
      <c r="C699" s="14">
        <v>3032390</v>
      </c>
      <c r="D699" s="45">
        <f>+HOSCA!D699+HOSLA!D699+'LLAY-LLAY'!D699+HPUT!D699+PSIQ.!D699+'C-LLAY'!D699+'C-SF'!D699+'C-LA'!D699+DIRECCION!D699</f>
        <v>0</v>
      </c>
      <c r="E699" s="46">
        <f t="shared" si="249"/>
        <v>0</v>
      </c>
      <c r="F699" s="46">
        <f t="shared" si="250"/>
        <v>0</v>
      </c>
      <c r="G699" s="46">
        <f t="shared" si="251"/>
        <v>0</v>
      </c>
      <c r="H699" s="53" t="e">
        <f t="shared" si="228"/>
        <v>#DIV/0!</v>
      </c>
      <c r="I699" s="54" t="e">
        <f t="shared" si="229"/>
        <v>#DIV/0!</v>
      </c>
      <c r="J699" s="65">
        <f>+HOSCA!J699+HOSLA!J699+'LLAY-LLAY'!J699+HPUT!J699+PSIQ.!J699+'C-LLAY'!J699+'C-SF'!J699+'C-LA'!J699+DIRECCION!J699</f>
        <v>0</v>
      </c>
      <c r="K699" s="78">
        <f t="shared" si="252"/>
        <v>0</v>
      </c>
      <c r="L699" s="45">
        <f>+HOSCA!L699+HOSLA!L699+'LLAY-LLAY'!L699+HPUT!L699+PSIQ.!L699+'C-LLAY'!L699+'C-SF'!L699+'C-LA'!L699+DIRECCION!L699</f>
        <v>0</v>
      </c>
      <c r="M699" s="79">
        <f t="shared" si="253"/>
        <v>0</v>
      </c>
      <c r="N699" s="65">
        <f>+HOSCA!N699+HOSLA!N699+'LLAY-LLAY'!N699+HPUT!N699+PSIQ.!N699+'C-LLAY'!N699+'C-SF'!N699+'C-LA'!N699+DIRECCION!N699</f>
        <v>0</v>
      </c>
      <c r="O699" s="78">
        <f t="shared" si="254"/>
        <v>0</v>
      </c>
      <c r="P699" s="45">
        <f>+HOSCA!P699+HOSLA!P699+'LLAY-LLAY'!P699+HPUT!P699+PSIQ.!P699+'C-LLAY'!P699+'C-SF'!P699+'C-LA'!P699+DIRECCION!P699</f>
        <v>0</v>
      </c>
      <c r="Q699" s="79">
        <f t="shared" si="255"/>
        <v>0</v>
      </c>
      <c r="R699" s="65">
        <f>+HOSCA!R699+HOSLA!R699+'LLAY-LLAY'!R699+HPUT!R699+PSIQ.!R699+'C-LLAY'!R699+'C-SF'!R699+'C-LA'!R699+DIRECCION!R699</f>
        <v>0</v>
      </c>
      <c r="S699" s="78">
        <f t="shared" si="256"/>
        <v>0</v>
      </c>
      <c r="T699" s="45">
        <f>+HOSCA!T699+HOSLA!T699+'LLAY-LLAY'!T699+HPUT!T699+PSIQ.!T699+'C-LLAY'!T699+'C-SF'!T699+'C-LA'!T699+DIRECCION!T699</f>
        <v>0</v>
      </c>
      <c r="U699" s="79">
        <f t="shared" si="257"/>
        <v>0</v>
      </c>
      <c r="V699" s="65">
        <f>+HOSCA!V699+HOSLA!V699+'LLAY-LLAY'!V699+HPUT!V699+PSIQ.!V699+'C-LLAY'!V699+'C-SF'!V699+'C-LA'!V699+DIRECCION!V699</f>
        <v>0</v>
      </c>
      <c r="W699" s="78">
        <f t="shared" si="258"/>
        <v>0</v>
      </c>
      <c r="X699" s="45">
        <f>+HOSCA!X699+HOSLA!X699+'LLAY-LLAY'!X699+HPUT!X699+PSIQ.!X699+'C-LLAY'!X699+'C-SF'!X699+'C-LA'!X699+DIRECCION!X699</f>
        <v>0</v>
      </c>
      <c r="Y699" s="79">
        <f t="shared" si="259"/>
        <v>0</v>
      </c>
      <c r="Z699" s="65">
        <f>+HOSCA!Z699+HOSLA!Z699+'LLAY-LLAY'!Z699+HPUT!Z699+PSIQ.!Z699+'C-LLAY'!Z699+'C-SF'!Z699+'C-LA'!Z699+DIRECCION!Z699</f>
        <v>0</v>
      </c>
      <c r="AA699" s="78">
        <f t="shared" si="260"/>
        <v>0</v>
      </c>
      <c r="AB699" s="45">
        <f>+HOSCA!AB699+HOSLA!AB699+'LLAY-LLAY'!AB699+HPUT!AB699+PSIQ.!AB699+'C-LLAY'!AB699+'C-SF'!AB699+'C-LA'!AB699+DIRECCION!AB699</f>
        <v>0</v>
      </c>
      <c r="AC699" s="79">
        <f t="shared" si="261"/>
        <v>0</v>
      </c>
      <c r="AD699" s="65">
        <f>+HOSCA!AD699+HOSLA!AD699+'LLAY-LLAY'!AD699+HPUT!AD699+PSIQ.!AD699+'C-LLAY'!AD699+'C-SF'!AD699+'C-LA'!AD699+DIRECCION!AD699</f>
        <v>0</v>
      </c>
      <c r="AE699" s="78">
        <f t="shared" si="262"/>
        <v>0</v>
      </c>
      <c r="AF699" s="45">
        <f>+HOSCA!AF699+HOSLA!AF699+'LLAY-LLAY'!AF699+HPUT!AF699+PSIQ.!AF699+'C-LLAY'!AF699+'C-SF'!AF699+'C-LA'!AF699+DIRECCION!AF699</f>
        <v>0</v>
      </c>
      <c r="AG699" s="79">
        <f t="shared" si="263"/>
        <v>0</v>
      </c>
    </row>
    <row r="700" spans="1:33" ht="15.75" customHeight="1">
      <c r="A700" s="12">
        <v>1103047</v>
      </c>
      <c r="B700" s="27" t="s">
        <v>573</v>
      </c>
      <c r="C700" s="14">
        <v>1348660</v>
      </c>
      <c r="D700" s="45">
        <f>+HOSCA!D700+HOSLA!D700+'LLAY-LLAY'!D700+HPUT!D700+PSIQ.!D700+'C-LLAY'!D700+'C-SF'!D700+'C-LA'!D700+DIRECCION!D700</f>
        <v>0</v>
      </c>
      <c r="E700" s="46">
        <f t="shared" si="249"/>
        <v>0</v>
      </c>
      <c r="F700" s="46">
        <f t="shared" si="250"/>
        <v>0</v>
      </c>
      <c r="G700" s="46">
        <f t="shared" si="251"/>
        <v>0</v>
      </c>
      <c r="H700" s="53" t="e">
        <f t="shared" si="228"/>
        <v>#DIV/0!</v>
      </c>
      <c r="I700" s="54" t="e">
        <f t="shared" si="229"/>
        <v>#DIV/0!</v>
      </c>
      <c r="J700" s="65">
        <f>+HOSCA!J700+HOSLA!J700+'LLAY-LLAY'!J700+HPUT!J700+PSIQ.!J700+'C-LLAY'!J700+'C-SF'!J700+'C-LA'!J700+DIRECCION!J700</f>
        <v>0</v>
      </c>
      <c r="K700" s="78">
        <f t="shared" si="252"/>
        <v>0</v>
      </c>
      <c r="L700" s="45">
        <f>+HOSCA!L700+HOSLA!L700+'LLAY-LLAY'!L700+HPUT!L700+PSIQ.!L700+'C-LLAY'!L700+'C-SF'!L700+'C-LA'!L700+DIRECCION!L700</f>
        <v>0</v>
      </c>
      <c r="M700" s="79">
        <f t="shared" si="253"/>
        <v>0</v>
      </c>
      <c r="N700" s="65">
        <f>+HOSCA!N700+HOSLA!N700+'LLAY-LLAY'!N700+HPUT!N700+PSIQ.!N700+'C-LLAY'!N700+'C-SF'!N700+'C-LA'!N700+DIRECCION!N700</f>
        <v>0</v>
      </c>
      <c r="O700" s="78">
        <f t="shared" si="254"/>
        <v>0</v>
      </c>
      <c r="P700" s="45">
        <f>+HOSCA!P700+HOSLA!P700+'LLAY-LLAY'!P700+HPUT!P700+PSIQ.!P700+'C-LLAY'!P700+'C-SF'!P700+'C-LA'!P700+DIRECCION!P700</f>
        <v>0</v>
      </c>
      <c r="Q700" s="79">
        <f t="shared" si="255"/>
        <v>0</v>
      </c>
      <c r="R700" s="65">
        <f>+HOSCA!R700+HOSLA!R700+'LLAY-LLAY'!R700+HPUT!R700+PSIQ.!R700+'C-LLAY'!R700+'C-SF'!R700+'C-LA'!R700+DIRECCION!R700</f>
        <v>0</v>
      </c>
      <c r="S700" s="78">
        <f t="shared" si="256"/>
        <v>0</v>
      </c>
      <c r="T700" s="45">
        <f>+HOSCA!T700+HOSLA!T700+'LLAY-LLAY'!T700+HPUT!T700+PSIQ.!T700+'C-LLAY'!T700+'C-SF'!T700+'C-LA'!T700+DIRECCION!T700</f>
        <v>0</v>
      </c>
      <c r="U700" s="79">
        <f t="shared" si="257"/>
        <v>0</v>
      </c>
      <c r="V700" s="65">
        <f>+HOSCA!V700+HOSLA!V700+'LLAY-LLAY'!V700+HPUT!V700+PSIQ.!V700+'C-LLAY'!V700+'C-SF'!V700+'C-LA'!V700+DIRECCION!V700</f>
        <v>0</v>
      </c>
      <c r="W700" s="78">
        <f t="shared" si="258"/>
        <v>0</v>
      </c>
      <c r="X700" s="45">
        <f>+HOSCA!X700+HOSLA!X700+'LLAY-LLAY'!X700+HPUT!X700+PSIQ.!X700+'C-LLAY'!X700+'C-SF'!X700+'C-LA'!X700+DIRECCION!X700</f>
        <v>0</v>
      </c>
      <c r="Y700" s="79">
        <f t="shared" si="259"/>
        <v>0</v>
      </c>
      <c r="Z700" s="65">
        <f>+HOSCA!Z700+HOSLA!Z700+'LLAY-LLAY'!Z700+HPUT!Z700+PSIQ.!Z700+'C-LLAY'!Z700+'C-SF'!Z700+'C-LA'!Z700+DIRECCION!Z700</f>
        <v>0</v>
      </c>
      <c r="AA700" s="78">
        <f t="shared" si="260"/>
        <v>0</v>
      </c>
      <c r="AB700" s="45">
        <f>+HOSCA!AB700+HOSLA!AB700+'LLAY-LLAY'!AB700+HPUT!AB700+PSIQ.!AB700+'C-LLAY'!AB700+'C-SF'!AB700+'C-LA'!AB700+DIRECCION!AB700</f>
        <v>0</v>
      </c>
      <c r="AC700" s="79">
        <f t="shared" si="261"/>
        <v>0</v>
      </c>
      <c r="AD700" s="65">
        <f>+HOSCA!AD700+HOSLA!AD700+'LLAY-LLAY'!AD700+HPUT!AD700+PSIQ.!AD700+'C-LLAY'!AD700+'C-SF'!AD700+'C-LA'!AD700+DIRECCION!AD700</f>
        <v>0</v>
      </c>
      <c r="AE700" s="78">
        <f t="shared" si="262"/>
        <v>0</v>
      </c>
      <c r="AF700" s="45">
        <f>+HOSCA!AF700+HOSLA!AF700+'LLAY-LLAY'!AF700+HPUT!AF700+PSIQ.!AF700+'C-LLAY'!AF700+'C-SF'!AF700+'C-LA'!AF700+DIRECCION!AF700</f>
        <v>0</v>
      </c>
      <c r="AG700" s="79">
        <f t="shared" si="263"/>
        <v>0</v>
      </c>
    </row>
    <row r="701" spans="1:33" ht="14.25" customHeight="1">
      <c r="A701" s="12">
        <v>1105003</v>
      </c>
      <c r="B701" s="27" t="s">
        <v>574</v>
      </c>
      <c r="C701" s="14">
        <v>32540</v>
      </c>
      <c r="D701" s="45">
        <f>+HOSCA!D701+HOSLA!D701+'LLAY-LLAY'!D701+HPUT!D701+PSIQ.!D701+'C-LLAY'!D701+'C-SF'!D701+'C-LA'!D701+DIRECCION!D701</f>
        <v>0</v>
      </c>
      <c r="E701" s="46">
        <f t="shared" si="249"/>
        <v>0</v>
      </c>
      <c r="F701" s="46">
        <f t="shared" si="250"/>
        <v>0</v>
      </c>
      <c r="G701" s="46">
        <f t="shared" si="251"/>
        <v>0</v>
      </c>
      <c r="H701" s="53" t="e">
        <f t="shared" si="228"/>
        <v>#DIV/0!</v>
      </c>
      <c r="I701" s="54" t="e">
        <f t="shared" si="229"/>
        <v>#DIV/0!</v>
      </c>
      <c r="J701" s="65">
        <f>+HOSCA!J701+HOSLA!J701+'LLAY-LLAY'!J701+HPUT!J701+PSIQ.!J701+'C-LLAY'!J701+'C-SF'!J701+'C-LA'!J701+DIRECCION!J701</f>
        <v>0</v>
      </c>
      <c r="K701" s="78">
        <f t="shared" si="252"/>
        <v>0</v>
      </c>
      <c r="L701" s="45">
        <f>+HOSCA!L701+HOSLA!L701+'LLAY-LLAY'!L701+HPUT!L701+PSIQ.!L701+'C-LLAY'!L701+'C-SF'!L701+'C-LA'!L701+DIRECCION!L701</f>
        <v>0</v>
      </c>
      <c r="M701" s="79">
        <f t="shared" si="253"/>
        <v>0</v>
      </c>
      <c r="N701" s="65">
        <f>+HOSCA!N701+HOSLA!N701+'LLAY-LLAY'!N701+HPUT!N701+PSIQ.!N701+'C-LLAY'!N701+'C-SF'!N701+'C-LA'!N701+DIRECCION!N701</f>
        <v>0</v>
      </c>
      <c r="O701" s="78">
        <f t="shared" si="254"/>
        <v>0</v>
      </c>
      <c r="P701" s="45">
        <f>+HOSCA!P701+HOSLA!P701+'LLAY-LLAY'!P701+HPUT!P701+PSIQ.!P701+'C-LLAY'!P701+'C-SF'!P701+'C-LA'!P701+DIRECCION!P701</f>
        <v>0</v>
      </c>
      <c r="Q701" s="79">
        <f t="shared" si="255"/>
        <v>0</v>
      </c>
      <c r="R701" s="65">
        <f>+HOSCA!R701+HOSLA!R701+'LLAY-LLAY'!R701+HPUT!R701+PSIQ.!R701+'C-LLAY'!R701+'C-SF'!R701+'C-LA'!R701+DIRECCION!R701</f>
        <v>0</v>
      </c>
      <c r="S701" s="78">
        <f t="shared" si="256"/>
        <v>0</v>
      </c>
      <c r="T701" s="45">
        <f>+HOSCA!T701+HOSLA!T701+'LLAY-LLAY'!T701+HPUT!T701+PSIQ.!T701+'C-LLAY'!T701+'C-SF'!T701+'C-LA'!T701+DIRECCION!T701</f>
        <v>0</v>
      </c>
      <c r="U701" s="79">
        <f t="shared" si="257"/>
        <v>0</v>
      </c>
      <c r="V701" s="65">
        <f>+HOSCA!V701+HOSLA!V701+'LLAY-LLAY'!V701+HPUT!V701+PSIQ.!V701+'C-LLAY'!V701+'C-SF'!V701+'C-LA'!V701+DIRECCION!V701</f>
        <v>0</v>
      </c>
      <c r="W701" s="78">
        <f t="shared" si="258"/>
        <v>0</v>
      </c>
      <c r="X701" s="45">
        <f>+HOSCA!X701+HOSLA!X701+'LLAY-LLAY'!X701+HPUT!X701+PSIQ.!X701+'C-LLAY'!X701+'C-SF'!X701+'C-LA'!X701+DIRECCION!X701</f>
        <v>0</v>
      </c>
      <c r="Y701" s="79">
        <f t="shared" si="259"/>
        <v>0</v>
      </c>
      <c r="Z701" s="65">
        <f>+HOSCA!Z701+HOSLA!Z701+'LLAY-LLAY'!Z701+HPUT!Z701+PSIQ.!Z701+'C-LLAY'!Z701+'C-SF'!Z701+'C-LA'!Z701+DIRECCION!Z701</f>
        <v>0</v>
      </c>
      <c r="AA701" s="78">
        <f t="shared" si="260"/>
        <v>0</v>
      </c>
      <c r="AB701" s="45">
        <f>+HOSCA!AB701+HOSLA!AB701+'LLAY-LLAY'!AB701+HPUT!AB701+PSIQ.!AB701+'C-LLAY'!AB701+'C-SF'!AB701+'C-LA'!AB701+DIRECCION!AB701</f>
        <v>0</v>
      </c>
      <c r="AC701" s="79">
        <f t="shared" si="261"/>
        <v>0</v>
      </c>
      <c r="AD701" s="65">
        <f>+HOSCA!AD701+HOSLA!AD701+'LLAY-LLAY'!AD701+HPUT!AD701+PSIQ.!AD701+'C-LLAY'!AD701+'C-SF'!AD701+'C-LA'!AD701+DIRECCION!AD701</f>
        <v>0</v>
      </c>
      <c r="AE701" s="78">
        <f t="shared" si="262"/>
        <v>0</v>
      </c>
      <c r="AF701" s="45">
        <f>+HOSCA!AF701+HOSLA!AF701+'LLAY-LLAY'!AF701+HPUT!AF701+PSIQ.!AF701+'C-LLAY'!AF701+'C-SF'!AF701+'C-LA'!AF701+DIRECCION!AF701</f>
        <v>0</v>
      </c>
      <c r="AG701" s="79">
        <f t="shared" si="263"/>
        <v>0</v>
      </c>
    </row>
    <row r="702" spans="1:33" ht="15" customHeight="1">
      <c r="A702" s="12">
        <v>1105004</v>
      </c>
      <c r="B702" s="27" t="s">
        <v>575</v>
      </c>
      <c r="C702" s="14">
        <v>43550</v>
      </c>
      <c r="D702" s="45">
        <f>+HOSCA!D702+HOSLA!D702+'LLAY-LLAY'!D702+HPUT!D702+PSIQ.!D702+'C-LLAY'!D702+'C-SF'!D702+'C-LA'!D702+DIRECCION!D702</f>
        <v>0</v>
      </c>
      <c r="E702" s="46">
        <f t="shared" si="249"/>
        <v>0</v>
      </c>
      <c r="F702" s="46">
        <f t="shared" si="250"/>
        <v>0</v>
      </c>
      <c r="G702" s="46">
        <f t="shared" si="251"/>
        <v>0</v>
      </c>
      <c r="H702" s="53" t="e">
        <f t="shared" si="228"/>
        <v>#DIV/0!</v>
      </c>
      <c r="I702" s="54" t="e">
        <f t="shared" si="229"/>
        <v>#DIV/0!</v>
      </c>
      <c r="J702" s="65">
        <f>+HOSCA!J702+HOSLA!J702+'LLAY-LLAY'!J702+HPUT!J702+PSIQ.!J702+'C-LLAY'!J702+'C-SF'!J702+'C-LA'!J702+DIRECCION!J702</f>
        <v>0</v>
      </c>
      <c r="K702" s="78">
        <f t="shared" si="252"/>
        <v>0</v>
      </c>
      <c r="L702" s="45">
        <f>+HOSCA!L702+HOSLA!L702+'LLAY-LLAY'!L702+HPUT!L702+PSIQ.!L702+'C-LLAY'!L702+'C-SF'!L702+'C-LA'!L702+DIRECCION!L702</f>
        <v>0</v>
      </c>
      <c r="M702" s="79">
        <f t="shared" si="253"/>
        <v>0</v>
      </c>
      <c r="N702" s="65">
        <f>+HOSCA!N702+HOSLA!N702+'LLAY-LLAY'!N702+HPUT!N702+PSIQ.!N702+'C-LLAY'!N702+'C-SF'!N702+'C-LA'!N702+DIRECCION!N702</f>
        <v>0</v>
      </c>
      <c r="O702" s="78">
        <f t="shared" si="254"/>
        <v>0</v>
      </c>
      <c r="P702" s="45">
        <f>+HOSCA!P702+HOSLA!P702+'LLAY-LLAY'!P702+HPUT!P702+PSIQ.!P702+'C-LLAY'!P702+'C-SF'!P702+'C-LA'!P702+DIRECCION!P702</f>
        <v>0</v>
      </c>
      <c r="Q702" s="79">
        <f t="shared" si="255"/>
        <v>0</v>
      </c>
      <c r="R702" s="65">
        <f>+HOSCA!R702+HOSLA!R702+'LLAY-LLAY'!R702+HPUT!R702+PSIQ.!R702+'C-LLAY'!R702+'C-SF'!R702+'C-LA'!R702+DIRECCION!R702</f>
        <v>0</v>
      </c>
      <c r="S702" s="78">
        <f t="shared" si="256"/>
        <v>0</v>
      </c>
      <c r="T702" s="45">
        <f>+HOSCA!T702+HOSLA!T702+'LLAY-LLAY'!T702+HPUT!T702+PSIQ.!T702+'C-LLAY'!T702+'C-SF'!T702+'C-LA'!T702+DIRECCION!T702</f>
        <v>0</v>
      </c>
      <c r="U702" s="79">
        <f t="shared" si="257"/>
        <v>0</v>
      </c>
      <c r="V702" s="65">
        <f>+HOSCA!V702+HOSLA!V702+'LLAY-LLAY'!V702+HPUT!V702+PSIQ.!V702+'C-LLAY'!V702+'C-SF'!V702+'C-LA'!V702+DIRECCION!V702</f>
        <v>0</v>
      </c>
      <c r="W702" s="78">
        <f t="shared" si="258"/>
        <v>0</v>
      </c>
      <c r="X702" s="45">
        <f>+HOSCA!X702+HOSLA!X702+'LLAY-LLAY'!X702+HPUT!X702+PSIQ.!X702+'C-LLAY'!X702+'C-SF'!X702+'C-LA'!X702+DIRECCION!X702</f>
        <v>0</v>
      </c>
      <c r="Y702" s="79">
        <f t="shared" si="259"/>
        <v>0</v>
      </c>
      <c r="Z702" s="65">
        <f>+HOSCA!Z702+HOSLA!Z702+'LLAY-LLAY'!Z702+HPUT!Z702+PSIQ.!Z702+'C-LLAY'!Z702+'C-SF'!Z702+'C-LA'!Z702+DIRECCION!Z702</f>
        <v>0</v>
      </c>
      <c r="AA702" s="78">
        <f t="shared" si="260"/>
        <v>0</v>
      </c>
      <c r="AB702" s="45">
        <f>+HOSCA!AB702+HOSLA!AB702+'LLAY-LLAY'!AB702+HPUT!AB702+PSIQ.!AB702+'C-LLAY'!AB702+'C-SF'!AB702+'C-LA'!AB702+DIRECCION!AB702</f>
        <v>0</v>
      </c>
      <c r="AC702" s="79">
        <f t="shared" si="261"/>
        <v>0</v>
      </c>
      <c r="AD702" s="65">
        <f>+HOSCA!AD702+HOSLA!AD702+'LLAY-LLAY'!AD702+HPUT!AD702+PSIQ.!AD702+'C-LLAY'!AD702+'C-SF'!AD702+'C-LA'!AD702+DIRECCION!AD702</f>
        <v>0</v>
      </c>
      <c r="AE702" s="78">
        <f t="shared" si="262"/>
        <v>0</v>
      </c>
      <c r="AF702" s="45">
        <f>+HOSCA!AF702+HOSLA!AF702+'LLAY-LLAY'!AF702+HPUT!AF702+PSIQ.!AF702+'C-LLAY'!AF702+'C-SF'!AF702+'C-LA'!AF702+DIRECCION!AF702</f>
        <v>0</v>
      </c>
      <c r="AG702" s="79">
        <f t="shared" si="263"/>
        <v>0</v>
      </c>
    </row>
    <row r="703" spans="1:33" ht="16.5" customHeight="1">
      <c r="A703" s="12">
        <v>1103132</v>
      </c>
      <c r="B703" s="27" t="s">
        <v>576</v>
      </c>
      <c r="C703" s="14">
        <v>1308670</v>
      </c>
      <c r="D703" s="45">
        <f>+HOSCA!D703+HOSLA!D703+'LLAY-LLAY'!D703+HPUT!D703+PSIQ.!D703+'C-LLAY'!D703+'C-SF'!D703+'C-LA'!D703+DIRECCION!D703</f>
        <v>0</v>
      </c>
      <c r="E703" s="46">
        <f t="shared" si="249"/>
        <v>0</v>
      </c>
      <c r="F703" s="46">
        <f t="shared" si="250"/>
        <v>0</v>
      </c>
      <c r="G703" s="46">
        <f t="shared" si="251"/>
        <v>0</v>
      </c>
      <c r="H703" s="53" t="e">
        <f t="shared" si="228"/>
        <v>#DIV/0!</v>
      </c>
      <c r="I703" s="54" t="e">
        <f t="shared" si="229"/>
        <v>#DIV/0!</v>
      </c>
      <c r="J703" s="65">
        <f>+HOSCA!J703+HOSLA!J703+'LLAY-LLAY'!J703+HPUT!J703+PSIQ.!J703+'C-LLAY'!J703+'C-SF'!J703+'C-LA'!J703+DIRECCION!J703</f>
        <v>0</v>
      </c>
      <c r="K703" s="78">
        <f t="shared" si="252"/>
        <v>0</v>
      </c>
      <c r="L703" s="45">
        <f>+HOSCA!L703+HOSLA!L703+'LLAY-LLAY'!L703+HPUT!L703+PSIQ.!L703+'C-LLAY'!L703+'C-SF'!L703+'C-LA'!L703+DIRECCION!L703</f>
        <v>0</v>
      </c>
      <c r="M703" s="79">
        <f t="shared" si="253"/>
        <v>0</v>
      </c>
      <c r="N703" s="65">
        <f>+HOSCA!N703+HOSLA!N703+'LLAY-LLAY'!N703+HPUT!N703+PSIQ.!N703+'C-LLAY'!N703+'C-SF'!N703+'C-LA'!N703+DIRECCION!N703</f>
        <v>0</v>
      </c>
      <c r="O703" s="78">
        <f t="shared" si="254"/>
        <v>0</v>
      </c>
      <c r="P703" s="45">
        <f>+HOSCA!P703+HOSLA!P703+'LLAY-LLAY'!P703+HPUT!P703+PSIQ.!P703+'C-LLAY'!P703+'C-SF'!P703+'C-LA'!P703+DIRECCION!P703</f>
        <v>0</v>
      </c>
      <c r="Q703" s="79">
        <f t="shared" si="255"/>
        <v>0</v>
      </c>
      <c r="R703" s="65">
        <f>+HOSCA!R703+HOSLA!R703+'LLAY-LLAY'!R703+HPUT!R703+PSIQ.!R703+'C-LLAY'!R703+'C-SF'!R703+'C-LA'!R703+DIRECCION!R703</f>
        <v>0</v>
      </c>
      <c r="S703" s="78">
        <f t="shared" si="256"/>
        <v>0</v>
      </c>
      <c r="T703" s="45">
        <f>+HOSCA!T703+HOSLA!T703+'LLAY-LLAY'!T703+HPUT!T703+PSIQ.!T703+'C-LLAY'!T703+'C-SF'!T703+'C-LA'!T703+DIRECCION!T703</f>
        <v>0</v>
      </c>
      <c r="U703" s="79">
        <f t="shared" si="257"/>
        <v>0</v>
      </c>
      <c r="V703" s="65">
        <f>+HOSCA!V703+HOSLA!V703+'LLAY-LLAY'!V703+HPUT!V703+PSIQ.!V703+'C-LLAY'!V703+'C-SF'!V703+'C-LA'!V703+DIRECCION!V703</f>
        <v>0</v>
      </c>
      <c r="W703" s="78">
        <f t="shared" si="258"/>
        <v>0</v>
      </c>
      <c r="X703" s="45">
        <f>+HOSCA!X703+HOSLA!X703+'LLAY-LLAY'!X703+HPUT!X703+PSIQ.!X703+'C-LLAY'!X703+'C-SF'!X703+'C-LA'!X703+DIRECCION!X703</f>
        <v>0</v>
      </c>
      <c r="Y703" s="79">
        <f t="shared" si="259"/>
        <v>0</v>
      </c>
      <c r="Z703" s="65">
        <f>+HOSCA!Z703+HOSLA!Z703+'LLAY-LLAY'!Z703+HPUT!Z703+PSIQ.!Z703+'C-LLAY'!Z703+'C-SF'!Z703+'C-LA'!Z703+DIRECCION!Z703</f>
        <v>0</v>
      </c>
      <c r="AA703" s="78">
        <f t="shared" si="260"/>
        <v>0</v>
      </c>
      <c r="AB703" s="45">
        <f>+HOSCA!AB703+HOSLA!AB703+'LLAY-LLAY'!AB703+HPUT!AB703+PSIQ.!AB703+'C-LLAY'!AB703+'C-SF'!AB703+'C-LA'!AB703+DIRECCION!AB703</f>
        <v>0</v>
      </c>
      <c r="AC703" s="79">
        <f t="shared" si="261"/>
        <v>0</v>
      </c>
      <c r="AD703" s="65">
        <f>+HOSCA!AD703+HOSLA!AD703+'LLAY-LLAY'!AD703+HPUT!AD703+PSIQ.!AD703+'C-LLAY'!AD703+'C-SF'!AD703+'C-LA'!AD703+DIRECCION!AD703</f>
        <v>0</v>
      </c>
      <c r="AE703" s="78">
        <f t="shared" si="262"/>
        <v>0</v>
      </c>
      <c r="AF703" s="45">
        <f>+HOSCA!AF703+HOSLA!AF703+'LLAY-LLAY'!AF703+HPUT!AF703+PSIQ.!AF703+'C-LLAY'!AF703+'C-SF'!AF703+'C-LA'!AF703+DIRECCION!AF703</f>
        <v>0</v>
      </c>
      <c r="AG703" s="79">
        <f t="shared" si="263"/>
        <v>0</v>
      </c>
    </row>
    <row r="704" spans="1:33" ht="17.25" customHeight="1">
      <c r="A704" s="12">
        <v>1105102</v>
      </c>
      <c r="B704" s="27" t="s">
        <v>577</v>
      </c>
      <c r="C704" s="14">
        <v>42660</v>
      </c>
      <c r="D704" s="45">
        <f>+HOSCA!D704+HOSLA!D704+'LLAY-LLAY'!D704+HPUT!D704+PSIQ.!D704+'C-LLAY'!D704+'C-SF'!D704+'C-LA'!D704+DIRECCION!D704</f>
        <v>0</v>
      </c>
      <c r="E704" s="46">
        <f t="shared" si="249"/>
        <v>0</v>
      </c>
      <c r="F704" s="46">
        <f t="shared" si="250"/>
        <v>0</v>
      </c>
      <c r="G704" s="46">
        <f t="shared" si="251"/>
        <v>0</v>
      </c>
      <c r="H704" s="53" t="e">
        <f t="shared" si="228"/>
        <v>#DIV/0!</v>
      </c>
      <c r="I704" s="54" t="e">
        <f t="shared" si="229"/>
        <v>#DIV/0!</v>
      </c>
      <c r="J704" s="65">
        <f>+HOSCA!J704+HOSLA!J704+'LLAY-LLAY'!J704+HPUT!J704+PSIQ.!J704+'C-LLAY'!J704+'C-SF'!J704+'C-LA'!J704+DIRECCION!J704</f>
        <v>0</v>
      </c>
      <c r="K704" s="78">
        <f t="shared" si="252"/>
        <v>0</v>
      </c>
      <c r="L704" s="45">
        <f>+HOSCA!L704+HOSLA!L704+'LLAY-LLAY'!L704+HPUT!L704+PSIQ.!L704+'C-LLAY'!L704+'C-SF'!L704+'C-LA'!L704+DIRECCION!L704</f>
        <v>0</v>
      </c>
      <c r="M704" s="79">
        <f t="shared" si="253"/>
        <v>0</v>
      </c>
      <c r="N704" s="65">
        <f>+HOSCA!N704+HOSLA!N704+'LLAY-LLAY'!N704+HPUT!N704+PSIQ.!N704+'C-LLAY'!N704+'C-SF'!N704+'C-LA'!N704+DIRECCION!N704</f>
        <v>0</v>
      </c>
      <c r="O704" s="78">
        <f t="shared" si="254"/>
        <v>0</v>
      </c>
      <c r="P704" s="45">
        <f>+HOSCA!P704+HOSLA!P704+'LLAY-LLAY'!P704+HPUT!P704+PSIQ.!P704+'C-LLAY'!P704+'C-SF'!P704+'C-LA'!P704+DIRECCION!P704</f>
        <v>0</v>
      </c>
      <c r="Q704" s="79">
        <f t="shared" si="255"/>
        <v>0</v>
      </c>
      <c r="R704" s="65">
        <f>+HOSCA!R704+HOSLA!R704+'LLAY-LLAY'!R704+HPUT!R704+PSIQ.!R704+'C-LLAY'!R704+'C-SF'!R704+'C-LA'!R704+DIRECCION!R704</f>
        <v>0</v>
      </c>
      <c r="S704" s="78">
        <f t="shared" si="256"/>
        <v>0</v>
      </c>
      <c r="T704" s="45">
        <f>+HOSCA!T704+HOSLA!T704+'LLAY-LLAY'!T704+HPUT!T704+PSIQ.!T704+'C-LLAY'!T704+'C-SF'!T704+'C-LA'!T704+DIRECCION!T704</f>
        <v>0</v>
      </c>
      <c r="U704" s="79">
        <f t="shared" si="257"/>
        <v>0</v>
      </c>
      <c r="V704" s="65">
        <f>+HOSCA!V704+HOSLA!V704+'LLAY-LLAY'!V704+HPUT!V704+PSIQ.!V704+'C-LLAY'!V704+'C-SF'!V704+'C-LA'!V704+DIRECCION!V704</f>
        <v>0</v>
      </c>
      <c r="W704" s="78">
        <f t="shared" si="258"/>
        <v>0</v>
      </c>
      <c r="X704" s="45">
        <f>+HOSCA!X704+HOSLA!X704+'LLAY-LLAY'!X704+HPUT!X704+PSIQ.!X704+'C-LLAY'!X704+'C-SF'!X704+'C-LA'!X704+DIRECCION!X704</f>
        <v>0</v>
      </c>
      <c r="Y704" s="79">
        <f t="shared" si="259"/>
        <v>0</v>
      </c>
      <c r="Z704" s="65">
        <f>+HOSCA!Z704+HOSLA!Z704+'LLAY-LLAY'!Z704+HPUT!Z704+PSIQ.!Z704+'C-LLAY'!Z704+'C-SF'!Z704+'C-LA'!Z704+DIRECCION!Z704</f>
        <v>0</v>
      </c>
      <c r="AA704" s="78">
        <f t="shared" si="260"/>
        <v>0</v>
      </c>
      <c r="AB704" s="45">
        <f>+HOSCA!AB704+HOSLA!AB704+'LLAY-LLAY'!AB704+HPUT!AB704+PSIQ.!AB704+'C-LLAY'!AB704+'C-SF'!AB704+'C-LA'!AB704+DIRECCION!AB704</f>
        <v>0</v>
      </c>
      <c r="AC704" s="79">
        <f t="shared" si="261"/>
        <v>0</v>
      </c>
      <c r="AD704" s="65">
        <f>+HOSCA!AD704+HOSLA!AD704+'LLAY-LLAY'!AD704+HPUT!AD704+PSIQ.!AD704+'C-LLAY'!AD704+'C-SF'!AD704+'C-LA'!AD704+DIRECCION!AD704</f>
        <v>0</v>
      </c>
      <c r="AE704" s="78">
        <f t="shared" si="262"/>
        <v>0</v>
      </c>
      <c r="AF704" s="45">
        <f>+HOSCA!AF704+HOSLA!AF704+'LLAY-LLAY'!AF704+HPUT!AF704+PSIQ.!AF704+'C-LLAY'!AF704+'C-SF'!AF704+'C-LA'!AF704+DIRECCION!AF704</f>
        <v>0</v>
      </c>
      <c r="AG704" s="79">
        <f t="shared" si="263"/>
        <v>0</v>
      </c>
    </row>
    <row r="705" spans="1:33" ht="17.25" customHeight="1">
      <c r="A705" s="12"/>
      <c r="B705" s="27"/>
      <c r="C705" s="14"/>
      <c r="D705" s="45"/>
      <c r="E705" s="46"/>
      <c r="F705" s="46"/>
      <c r="G705" s="46"/>
      <c r="H705" s="53"/>
      <c r="I705" s="54"/>
      <c r="J705" s="65"/>
      <c r="K705" s="78"/>
      <c r="L705" s="45"/>
      <c r="M705" s="79"/>
      <c r="N705" s="65"/>
      <c r="O705" s="78"/>
      <c r="P705" s="45"/>
      <c r="Q705" s="79"/>
      <c r="R705" s="65"/>
      <c r="S705" s="78"/>
      <c r="T705" s="45"/>
      <c r="U705" s="79"/>
      <c r="V705" s="65"/>
      <c r="W705" s="78"/>
      <c r="X705" s="45"/>
      <c r="Y705" s="79"/>
      <c r="Z705" s="65"/>
      <c r="AA705" s="78"/>
      <c r="AB705" s="45"/>
      <c r="AC705" s="79"/>
      <c r="AD705" s="65"/>
      <c r="AE705" s="78"/>
      <c r="AF705" s="45"/>
      <c r="AG705" s="79"/>
    </row>
    <row r="706" spans="1:33" ht="16.5" customHeight="1">
      <c r="A706" s="98"/>
      <c r="B706" s="83" t="s">
        <v>1176</v>
      </c>
      <c r="C706" s="99"/>
      <c r="D706" s="100">
        <f>SUM(D707:D710)</f>
        <v>0</v>
      </c>
      <c r="E706" s="101">
        <f t="shared" ref="E706:G706" si="345">SUM(E707:E710)</f>
        <v>0</v>
      </c>
      <c r="F706" s="101">
        <f t="shared" si="345"/>
        <v>0</v>
      </c>
      <c r="G706" s="101">
        <f t="shared" si="345"/>
        <v>0</v>
      </c>
      <c r="H706" s="102" t="e">
        <f t="shared" si="228"/>
        <v>#DIV/0!</v>
      </c>
      <c r="I706" s="103" t="e">
        <f t="shared" si="229"/>
        <v>#DIV/0!</v>
      </c>
      <c r="J706" s="104">
        <f>SUM(J707:J710)</f>
        <v>0</v>
      </c>
      <c r="K706" s="105">
        <f t="shared" ref="K706:AG706" si="346">SUM(K707:K710)</f>
        <v>0</v>
      </c>
      <c r="L706" s="100">
        <f>SUM(L707:L710)</f>
        <v>0</v>
      </c>
      <c r="M706" s="106">
        <f t="shared" si="346"/>
        <v>0</v>
      </c>
      <c r="N706" s="104">
        <f>SUM(N707:N710)</f>
        <v>0</v>
      </c>
      <c r="O706" s="105">
        <f t="shared" si="346"/>
        <v>0</v>
      </c>
      <c r="P706" s="100">
        <f>SUM(P707:P710)</f>
        <v>0</v>
      </c>
      <c r="Q706" s="106">
        <f t="shared" si="346"/>
        <v>0</v>
      </c>
      <c r="R706" s="104">
        <f>SUM(R707:R710)</f>
        <v>0</v>
      </c>
      <c r="S706" s="105">
        <f t="shared" si="346"/>
        <v>0</v>
      </c>
      <c r="T706" s="100">
        <f>SUM(T707:T710)</f>
        <v>0</v>
      </c>
      <c r="U706" s="106">
        <f t="shared" si="346"/>
        <v>0</v>
      </c>
      <c r="V706" s="104">
        <f>SUM(V707:V710)</f>
        <v>0</v>
      </c>
      <c r="W706" s="105">
        <f t="shared" si="346"/>
        <v>0</v>
      </c>
      <c r="X706" s="100">
        <f>SUM(X707:X710)</f>
        <v>0</v>
      </c>
      <c r="Y706" s="106">
        <f t="shared" si="346"/>
        <v>0</v>
      </c>
      <c r="Z706" s="104">
        <f>SUM(Z707:Z710)</f>
        <v>0</v>
      </c>
      <c r="AA706" s="105">
        <f t="shared" si="346"/>
        <v>0</v>
      </c>
      <c r="AB706" s="100">
        <f>SUM(AB707:AB710)</f>
        <v>0</v>
      </c>
      <c r="AC706" s="106">
        <f t="shared" si="346"/>
        <v>0</v>
      </c>
      <c r="AD706" s="104">
        <f>SUM(AD707:AD710)</f>
        <v>0</v>
      </c>
      <c r="AE706" s="105">
        <f t="shared" si="346"/>
        <v>0</v>
      </c>
      <c r="AF706" s="100">
        <f>SUM(AF707:AF710)</f>
        <v>0</v>
      </c>
      <c r="AG706" s="106">
        <f t="shared" si="346"/>
        <v>0</v>
      </c>
    </row>
    <row r="707" spans="1:33" ht="16.5" customHeight="1">
      <c r="A707" s="12">
        <v>2104113</v>
      </c>
      <c r="B707" s="27" t="s">
        <v>579</v>
      </c>
      <c r="C707" s="14">
        <v>7345460</v>
      </c>
      <c r="D707" s="45">
        <f>+HOSCA!D707+HOSLA!D707+'LLAY-LLAY'!D707+HPUT!D707+PSIQ.!D707+'C-LLAY'!D707+'C-SF'!D707+'C-LA'!D707+DIRECCION!D707</f>
        <v>0</v>
      </c>
      <c r="E707" s="46">
        <f t="shared" si="249"/>
        <v>0</v>
      </c>
      <c r="F707" s="46">
        <f t="shared" si="250"/>
        <v>0</v>
      </c>
      <c r="G707" s="46">
        <f t="shared" si="251"/>
        <v>0</v>
      </c>
      <c r="H707" s="53" t="e">
        <f t="shared" si="228"/>
        <v>#DIV/0!</v>
      </c>
      <c r="I707" s="54" t="e">
        <f t="shared" si="229"/>
        <v>#DIV/0!</v>
      </c>
      <c r="J707" s="65">
        <f>+HOSCA!J707+HOSLA!J707+'LLAY-LLAY'!J707+HPUT!J707+PSIQ.!J707+'C-LLAY'!J707+'C-SF'!J707+'C-LA'!J707+DIRECCION!J707</f>
        <v>0</v>
      </c>
      <c r="K707" s="78">
        <f t="shared" si="252"/>
        <v>0</v>
      </c>
      <c r="L707" s="45">
        <f>+HOSCA!L707+HOSLA!L707+'LLAY-LLAY'!L707+HPUT!L707+PSIQ.!L707+'C-LLAY'!L707+'C-SF'!L707+'C-LA'!L707+DIRECCION!L707</f>
        <v>0</v>
      </c>
      <c r="M707" s="79">
        <f t="shared" si="253"/>
        <v>0</v>
      </c>
      <c r="N707" s="65">
        <f>+HOSCA!N707+HOSLA!N707+'LLAY-LLAY'!N707+HPUT!N707+PSIQ.!N707+'C-LLAY'!N707+'C-SF'!N707+'C-LA'!N707+DIRECCION!N707</f>
        <v>0</v>
      </c>
      <c r="O707" s="78">
        <f t="shared" si="254"/>
        <v>0</v>
      </c>
      <c r="P707" s="45">
        <f>+HOSCA!P707+HOSLA!P707+'LLAY-LLAY'!P707+HPUT!P707+PSIQ.!P707+'C-LLAY'!P707+'C-SF'!P707+'C-LA'!P707+DIRECCION!P707</f>
        <v>0</v>
      </c>
      <c r="Q707" s="79">
        <f t="shared" si="255"/>
        <v>0</v>
      </c>
      <c r="R707" s="65">
        <f>+HOSCA!R707+HOSLA!R707+'LLAY-LLAY'!R707+HPUT!R707+PSIQ.!R707+'C-LLAY'!R707+'C-SF'!R707+'C-LA'!R707+DIRECCION!R707</f>
        <v>0</v>
      </c>
      <c r="S707" s="78">
        <f t="shared" si="256"/>
        <v>0</v>
      </c>
      <c r="T707" s="45">
        <f>+HOSCA!T707+HOSLA!T707+'LLAY-LLAY'!T707+HPUT!T707+PSIQ.!T707+'C-LLAY'!T707+'C-SF'!T707+'C-LA'!T707+DIRECCION!T707</f>
        <v>0</v>
      </c>
      <c r="U707" s="79">
        <f t="shared" si="257"/>
        <v>0</v>
      </c>
      <c r="V707" s="65">
        <f>+HOSCA!V707+HOSLA!V707+'LLAY-LLAY'!V707+HPUT!V707+PSIQ.!V707+'C-LLAY'!V707+'C-SF'!V707+'C-LA'!V707+DIRECCION!V707</f>
        <v>0</v>
      </c>
      <c r="W707" s="78">
        <f t="shared" si="258"/>
        <v>0</v>
      </c>
      <c r="X707" s="45">
        <f>+HOSCA!X707+HOSLA!X707+'LLAY-LLAY'!X707+HPUT!X707+PSIQ.!X707+'C-LLAY'!X707+'C-SF'!X707+'C-LA'!X707+DIRECCION!X707</f>
        <v>0</v>
      </c>
      <c r="Y707" s="79">
        <f t="shared" si="259"/>
        <v>0</v>
      </c>
      <c r="Z707" s="65">
        <f>+HOSCA!Z707+HOSLA!Z707+'LLAY-LLAY'!Z707+HPUT!Z707+PSIQ.!Z707+'C-LLAY'!Z707+'C-SF'!Z707+'C-LA'!Z707+DIRECCION!Z707</f>
        <v>0</v>
      </c>
      <c r="AA707" s="78">
        <f t="shared" si="260"/>
        <v>0</v>
      </c>
      <c r="AB707" s="45">
        <f>+HOSCA!AB707+HOSLA!AB707+'LLAY-LLAY'!AB707+HPUT!AB707+PSIQ.!AB707+'C-LLAY'!AB707+'C-SF'!AB707+'C-LA'!AB707+DIRECCION!AB707</f>
        <v>0</v>
      </c>
      <c r="AC707" s="79">
        <f t="shared" si="261"/>
        <v>0</v>
      </c>
      <c r="AD707" s="65">
        <f>+HOSCA!AD707+HOSLA!AD707+'LLAY-LLAY'!AD707+HPUT!AD707+PSIQ.!AD707+'C-LLAY'!AD707+'C-SF'!AD707+'C-LA'!AD707+DIRECCION!AD707</f>
        <v>0</v>
      </c>
      <c r="AE707" s="78">
        <f t="shared" si="262"/>
        <v>0</v>
      </c>
      <c r="AF707" s="45">
        <f>+HOSCA!AF707+HOSLA!AF707+'LLAY-LLAY'!AF707+HPUT!AF707+PSIQ.!AF707+'C-LLAY'!AF707+'C-SF'!AF707+'C-LA'!AF707+DIRECCION!AF707</f>
        <v>0</v>
      </c>
      <c r="AG707" s="79">
        <f t="shared" si="263"/>
        <v>0</v>
      </c>
    </row>
    <row r="708" spans="1:33" ht="16.5" customHeight="1">
      <c r="A708" s="12">
        <v>2104313</v>
      </c>
      <c r="B708" s="27" t="s">
        <v>580</v>
      </c>
      <c r="C708" s="14">
        <v>12472020</v>
      </c>
      <c r="D708" s="45">
        <f>+HOSCA!D708+HOSLA!D708+'LLAY-LLAY'!D708+HPUT!D708+PSIQ.!D708+'C-LLAY'!D708+'C-SF'!D708+'C-LA'!D708+DIRECCION!D708</f>
        <v>0</v>
      </c>
      <c r="E708" s="46">
        <f t="shared" si="249"/>
        <v>0</v>
      </c>
      <c r="F708" s="46">
        <f t="shared" si="250"/>
        <v>0</v>
      </c>
      <c r="G708" s="46">
        <f t="shared" si="251"/>
        <v>0</v>
      </c>
      <c r="H708" s="53"/>
      <c r="I708" s="54"/>
      <c r="J708" s="65">
        <f>+HOSCA!J708+HOSLA!J708+'LLAY-LLAY'!J708+HPUT!J708+PSIQ.!J708+'C-LLAY'!J708+'C-SF'!J708+'C-LA'!J708+DIRECCION!J708</f>
        <v>0</v>
      </c>
      <c r="K708" s="78">
        <f t="shared" si="252"/>
        <v>0</v>
      </c>
      <c r="L708" s="45">
        <f>+HOSCA!L708+HOSLA!L708+'LLAY-LLAY'!L708+HPUT!L708+PSIQ.!L708+'C-LLAY'!L708+'C-SF'!L708+'C-LA'!L708+DIRECCION!L708</f>
        <v>0</v>
      </c>
      <c r="M708" s="79">
        <f t="shared" si="253"/>
        <v>0</v>
      </c>
      <c r="N708" s="65">
        <f>+HOSCA!N708+HOSLA!N708+'LLAY-LLAY'!N708+HPUT!N708+PSIQ.!N708+'C-LLAY'!N708+'C-SF'!N708+'C-LA'!N708+DIRECCION!N708</f>
        <v>0</v>
      </c>
      <c r="O708" s="78">
        <f t="shared" si="254"/>
        <v>0</v>
      </c>
      <c r="P708" s="45">
        <f>+HOSCA!P708+HOSLA!P708+'LLAY-LLAY'!P708+HPUT!P708+PSIQ.!P708+'C-LLAY'!P708+'C-SF'!P708+'C-LA'!P708+DIRECCION!P708</f>
        <v>0</v>
      </c>
      <c r="Q708" s="79">
        <f t="shared" si="255"/>
        <v>0</v>
      </c>
      <c r="R708" s="65">
        <f>+HOSCA!R708+HOSLA!R708+'LLAY-LLAY'!R708+HPUT!R708+PSIQ.!R708+'C-LLAY'!R708+'C-SF'!R708+'C-LA'!R708+DIRECCION!R708</f>
        <v>0</v>
      </c>
      <c r="S708" s="78">
        <f t="shared" si="256"/>
        <v>0</v>
      </c>
      <c r="T708" s="45">
        <f>+HOSCA!T708+HOSLA!T708+'LLAY-LLAY'!T708+HPUT!T708+PSIQ.!T708+'C-LLAY'!T708+'C-SF'!T708+'C-LA'!T708+DIRECCION!T708</f>
        <v>0</v>
      </c>
      <c r="U708" s="79">
        <f t="shared" si="257"/>
        <v>0</v>
      </c>
      <c r="V708" s="65">
        <f>+HOSCA!V708+HOSLA!V708+'LLAY-LLAY'!V708+HPUT!V708+PSIQ.!V708+'C-LLAY'!V708+'C-SF'!V708+'C-LA'!V708+DIRECCION!V708</f>
        <v>0</v>
      </c>
      <c r="W708" s="78">
        <f t="shared" si="258"/>
        <v>0</v>
      </c>
      <c r="X708" s="45">
        <f>+HOSCA!X708+HOSLA!X708+'LLAY-LLAY'!X708+HPUT!X708+PSIQ.!X708+'C-LLAY'!X708+'C-SF'!X708+'C-LA'!X708+DIRECCION!X708</f>
        <v>0</v>
      </c>
      <c r="Y708" s="79">
        <f t="shared" si="259"/>
        <v>0</v>
      </c>
      <c r="Z708" s="65">
        <f>+HOSCA!Z708+HOSLA!Z708+'LLAY-LLAY'!Z708+HPUT!Z708+PSIQ.!Z708+'C-LLAY'!Z708+'C-SF'!Z708+'C-LA'!Z708+DIRECCION!Z708</f>
        <v>0</v>
      </c>
      <c r="AA708" s="78">
        <f t="shared" si="260"/>
        <v>0</v>
      </c>
      <c r="AB708" s="45">
        <f>+HOSCA!AB708+HOSLA!AB708+'LLAY-LLAY'!AB708+HPUT!AB708+PSIQ.!AB708+'C-LLAY'!AB708+'C-SF'!AB708+'C-LA'!AB708+DIRECCION!AB708</f>
        <v>0</v>
      </c>
      <c r="AC708" s="79">
        <f t="shared" si="261"/>
        <v>0</v>
      </c>
      <c r="AD708" s="65">
        <f>+HOSCA!AD708+HOSLA!AD708+'LLAY-LLAY'!AD708+HPUT!AD708+PSIQ.!AD708+'C-LLAY'!AD708+'C-SF'!AD708+'C-LA'!AD708+DIRECCION!AD708</f>
        <v>0</v>
      </c>
      <c r="AE708" s="78">
        <f t="shared" si="262"/>
        <v>0</v>
      </c>
      <c r="AF708" s="45">
        <f>+HOSCA!AF708+HOSLA!AF708+'LLAY-LLAY'!AF708+HPUT!AF708+PSIQ.!AF708+'C-LLAY'!AF708+'C-SF'!AF708+'C-LA'!AF708+DIRECCION!AF708</f>
        <v>0</v>
      </c>
      <c r="AG708" s="79">
        <f t="shared" si="263"/>
        <v>0</v>
      </c>
    </row>
    <row r="709" spans="1:33" ht="16.5" customHeight="1">
      <c r="A709" s="12">
        <v>2104413</v>
      </c>
      <c r="B709" s="27" t="s">
        <v>581</v>
      </c>
      <c r="C709" s="14">
        <v>10460770</v>
      </c>
      <c r="D709" s="45">
        <f>+HOSCA!D709+HOSLA!D709+'LLAY-LLAY'!D709+HPUT!D709+PSIQ.!D709+'C-LLAY'!D709+'C-SF'!D709+'C-LA'!D709+DIRECCION!D709</f>
        <v>0</v>
      </c>
      <c r="E709" s="46">
        <f t="shared" si="249"/>
        <v>0</v>
      </c>
      <c r="F709" s="46">
        <f t="shared" si="250"/>
        <v>0</v>
      </c>
      <c r="G709" s="46">
        <f t="shared" si="251"/>
        <v>0</v>
      </c>
      <c r="H709" s="53"/>
      <c r="I709" s="54"/>
      <c r="J709" s="65">
        <f>+HOSCA!J709+HOSLA!J709+'LLAY-LLAY'!J709+HPUT!J709+PSIQ.!J709+'C-LLAY'!J709+'C-SF'!J709+'C-LA'!J709+DIRECCION!J709</f>
        <v>0</v>
      </c>
      <c r="K709" s="78">
        <f t="shared" si="252"/>
        <v>0</v>
      </c>
      <c r="L709" s="45">
        <f>+HOSCA!L709+HOSLA!L709+'LLAY-LLAY'!L709+HPUT!L709+PSIQ.!L709+'C-LLAY'!L709+'C-SF'!L709+'C-LA'!L709+DIRECCION!L709</f>
        <v>0</v>
      </c>
      <c r="M709" s="79">
        <f t="shared" si="253"/>
        <v>0</v>
      </c>
      <c r="N709" s="65">
        <f>+HOSCA!N709+HOSLA!N709+'LLAY-LLAY'!N709+HPUT!N709+PSIQ.!N709+'C-LLAY'!N709+'C-SF'!N709+'C-LA'!N709+DIRECCION!N709</f>
        <v>0</v>
      </c>
      <c r="O709" s="78">
        <f t="shared" si="254"/>
        <v>0</v>
      </c>
      <c r="P709" s="45">
        <f>+HOSCA!P709+HOSLA!P709+'LLAY-LLAY'!P709+HPUT!P709+PSIQ.!P709+'C-LLAY'!P709+'C-SF'!P709+'C-LA'!P709+DIRECCION!P709</f>
        <v>0</v>
      </c>
      <c r="Q709" s="79">
        <f t="shared" si="255"/>
        <v>0</v>
      </c>
      <c r="R709" s="65">
        <f>+HOSCA!R709+HOSLA!R709+'LLAY-LLAY'!R709+HPUT!R709+PSIQ.!R709+'C-LLAY'!R709+'C-SF'!R709+'C-LA'!R709+DIRECCION!R709</f>
        <v>0</v>
      </c>
      <c r="S709" s="78">
        <f t="shared" si="256"/>
        <v>0</v>
      </c>
      <c r="T709" s="45">
        <f>+HOSCA!T709+HOSLA!T709+'LLAY-LLAY'!T709+HPUT!T709+PSIQ.!T709+'C-LLAY'!T709+'C-SF'!T709+'C-LA'!T709+DIRECCION!T709</f>
        <v>0</v>
      </c>
      <c r="U709" s="79">
        <f t="shared" si="257"/>
        <v>0</v>
      </c>
      <c r="V709" s="65">
        <f>+HOSCA!V709+HOSLA!V709+'LLAY-LLAY'!V709+HPUT!V709+PSIQ.!V709+'C-LLAY'!V709+'C-SF'!V709+'C-LA'!V709+DIRECCION!V709</f>
        <v>0</v>
      </c>
      <c r="W709" s="78">
        <f t="shared" si="258"/>
        <v>0</v>
      </c>
      <c r="X709" s="45">
        <f>+HOSCA!X709+HOSLA!X709+'LLAY-LLAY'!X709+HPUT!X709+PSIQ.!X709+'C-LLAY'!X709+'C-SF'!X709+'C-LA'!X709+DIRECCION!X709</f>
        <v>0</v>
      </c>
      <c r="Y709" s="79">
        <f t="shared" si="259"/>
        <v>0</v>
      </c>
      <c r="Z709" s="65">
        <f>+HOSCA!Z709+HOSLA!Z709+'LLAY-LLAY'!Z709+HPUT!Z709+PSIQ.!Z709+'C-LLAY'!Z709+'C-SF'!Z709+'C-LA'!Z709+DIRECCION!Z709</f>
        <v>0</v>
      </c>
      <c r="AA709" s="78">
        <f t="shared" si="260"/>
        <v>0</v>
      </c>
      <c r="AB709" s="45">
        <f>+HOSCA!AB709+HOSLA!AB709+'LLAY-LLAY'!AB709+HPUT!AB709+PSIQ.!AB709+'C-LLAY'!AB709+'C-SF'!AB709+'C-LA'!AB709+DIRECCION!AB709</f>
        <v>0</v>
      </c>
      <c r="AC709" s="79">
        <f t="shared" si="261"/>
        <v>0</v>
      </c>
      <c r="AD709" s="65">
        <f>+HOSCA!AD709+HOSLA!AD709+'LLAY-LLAY'!AD709+HPUT!AD709+PSIQ.!AD709+'C-LLAY'!AD709+'C-SF'!AD709+'C-LA'!AD709+DIRECCION!AD709</f>
        <v>0</v>
      </c>
      <c r="AE709" s="78">
        <f t="shared" si="262"/>
        <v>0</v>
      </c>
      <c r="AF709" s="45">
        <f>+HOSCA!AF709+HOSLA!AF709+'LLAY-LLAY'!AF709+HPUT!AF709+PSIQ.!AF709+'C-LLAY'!AF709+'C-SF'!AF709+'C-LA'!AF709+DIRECCION!AF709</f>
        <v>0</v>
      </c>
      <c r="AG709" s="79">
        <f t="shared" si="263"/>
        <v>0</v>
      </c>
    </row>
    <row r="710" spans="1:33" ht="16.5" customHeight="1">
      <c r="A710" s="12">
        <v>3112001</v>
      </c>
      <c r="B710" s="27" t="s">
        <v>582</v>
      </c>
      <c r="C710" s="14">
        <v>25360</v>
      </c>
      <c r="D710" s="45">
        <f>+HOSCA!D710+HOSLA!D710+'LLAY-LLAY'!D710+HPUT!D710+PSIQ.!D710+'C-LLAY'!D710+'C-SF'!D710+'C-LA'!D710+DIRECCION!D710</f>
        <v>0</v>
      </c>
      <c r="E710" s="46">
        <f t="shared" si="249"/>
        <v>0</v>
      </c>
      <c r="F710" s="46">
        <f t="shared" si="250"/>
        <v>0</v>
      </c>
      <c r="G710" s="46">
        <f t="shared" si="251"/>
        <v>0</v>
      </c>
      <c r="H710" s="53" t="e">
        <f t="shared" si="228"/>
        <v>#DIV/0!</v>
      </c>
      <c r="I710" s="54" t="e">
        <f t="shared" si="229"/>
        <v>#DIV/0!</v>
      </c>
      <c r="J710" s="65">
        <f>+HOSCA!J710+HOSLA!J710+'LLAY-LLAY'!J710+HPUT!J710+PSIQ.!J710+'C-LLAY'!J710+'C-SF'!J710+'C-LA'!J710+DIRECCION!J710</f>
        <v>0</v>
      </c>
      <c r="K710" s="78">
        <f t="shared" si="252"/>
        <v>0</v>
      </c>
      <c r="L710" s="45">
        <f>+HOSCA!L710+HOSLA!L710+'LLAY-LLAY'!L710+HPUT!L710+PSIQ.!L710+'C-LLAY'!L710+'C-SF'!L710+'C-LA'!L710+DIRECCION!L710</f>
        <v>0</v>
      </c>
      <c r="M710" s="79">
        <f t="shared" si="253"/>
        <v>0</v>
      </c>
      <c r="N710" s="65">
        <f>+HOSCA!N710+HOSLA!N710+'LLAY-LLAY'!N710+HPUT!N710+PSIQ.!N710+'C-LLAY'!N710+'C-SF'!N710+'C-LA'!N710+DIRECCION!N710</f>
        <v>0</v>
      </c>
      <c r="O710" s="78">
        <f t="shared" si="254"/>
        <v>0</v>
      </c>
      <c r="P710" s="45">
        <f>+HOSCA!P710+HOSLA!P710+'LLAY-LLAY'!P710+HPUT!P710+PSIQ.!P710+'C-LLAY'!P710+'C-SF'!P710+'C-LA'!P710+DIRECCION!P710</f>
        <v>0</v>
      </c>
      <c r="Q710" s="79">
        <f t="shared" si="255"/>
        <v>0</v>
      </c>
      <c r="R710" s="65">
        <f>+HOSCA!R710+HOSLA!R710+'LLAY-LLAY'!R710+HPUT!R710+PSIQ.!R710+'C-LLAY'!R710+'C-SF'!R710+'C-LA'!R710+DIRECCION!R710</f>
        <v>0</v>
      </c>
      <c r="S710" s="78">
        <f t="shared" si="256"/>
        <v>0</v>
      </c>
      <c r="T710" s="45">
        <f>+HOSCA!T710+HOSLA!T710+'LLAY-LLAY'!T710+HPUT!T710+PSIQ.!T710+'C-LLAY'!T710+'C-SF'!T710+'C-LA'!T710+DIRECCION!T710</f>
        <v>0</v>
      </c>
      <c r="U710" s="79">
        <f t="shared" si="257"/>
        <v>0</v>
      </c>
      <c r="V710" s="65">
        <f>+HOSCA!V710+HOSLA!V710+'LLAY-LLAY'!V710+HPUT!V710+PSIQ.!V710+'C-LLAY'!V710+'C-SF'!V710+'C-LA'!V710+DIRECCION!V710</f>
        <v>0</v>
      </c>
      <c r="W710" s="78">
        <f t="shared" si="258"/>
        <v>0</v>
      </c>
      <c r="X710" s="45">
        <f>+HOSCA!X710+HOSLA!X710+'LLAY-LLAY'!X710+HPUT!X710+PSIQ.!X710+'C-LLAY'!X710+'C-SF'!X710+'C-LA'!X710+DIRECCION!X710</f>
        <v>0</v>
      </c>
      <c r="Y710" s="79">
        <f t="shared" si="259"/>
        <v>0</v>
      </c>
      <c r="Z710" s="65">
        <f>+HOSCA!Z710+HOSLA!Z710+'LLAY-LLAY'!Z710+HPUT!Z710+PSIQ.!Z710+'C-LLAY'!Z710+'C-SF'!Z710+'C-LA'!Z710+DIRECCION!Z710</f>
        <v>0</v>
      </c>
      <c r="AA710" s="78">
        <f t="shared" si="260"/>
        <v>0</v>
      </c>
      <c r="AB710" s="45">
        <f>+HOSCA!AB710+HOSLA!AB710+'LLAY-LLAY'!AB710+HPUT!AB710+PSIQ.!AB710+'C-LLAY'!AB710+'C-SF'!AB710+'C-LA'!AB710+DIRECCION!AB710</f>
        <v>0</v>
      </c>
      <c r="AC710" s="79">
        <f t="shared" si="261"/>
        <v>0</v>
      </c>
      <c r="AD710" s="65">
        <f>+HOSCA!AD710+HOSLA!AD710+'LLAY-LLAY'!AD710+HPUT!AD710+PSIQ.!AD710+'C-LLAY'!AD710+'C-SF'!AD710+'C-LA'!AD710+DIRECCION!AD710</f>
        <v>0</v>
      </c>
      <c r="AE710" s="78">
        <f t="shared" si="262"/>
        <v>0</v>
      </c>
      <c r="AF710" s="45">
        <f>+HOSCA!AF710+HOSLA!AF710+'LLAY-LLAY'!AF710+HPUT!AF710+PSIQ.!AF710+'C-LLAY'!AF710+'C-SF'!AF710+'C-LA'!AF710+DIRECCION!AF710</f>
        <v>0</v>
      </c>
      <c r="AG710" s="79">
        <f t="shared" si="263"/>
        <v>0</v>
      </c>
    </row>
    <row r="711" spans="1:33" ht="16.5" customHeight="1">
      <c r="A711" s="12"/>
      <c r="B711" s="24" t="s">
        <v>583</v>
      </c>
      <c r="C711" s="14"/>
      <c r="D711" s="45">
        <f>+HOSCA!D711+HOSLA!D711+'LLAY-LLAY'!D711+HPUT!D711+PSIQ.!D711+'C-LLAY'!D711+'C-SF'!D711+'C-LA'!D711+DIRECCION!D711</f>
        <v>0</v>
      </c>
      <c r="E711" s="46">
        <f t="shared" si="249"/>
        <v>0</v>
      </c>
      <c r="F711" s="46">
        <f t="shared" si="250"/>
        <v>0</v>
      </c>
      <c r="G711" s="46">
        <f t="shared" si="251"/>
        <v>0</v>
      </c>
      <c r="H711" s="53"/>
      <c r="I711" s="54"/>
      <c r="J711" s="65">
        <f>+HOSCA!J711+HOSLA!J711+'LLAY-LLAY'!J711+HPUT!J711+PSIQ.!J711+'C-LLAY'!J711+'C-SF'!J711+'C-LA'!J711+DIRECCION!J711</f>
        <v>0</v>
      </c>
      <c r="K711" s="78">
        <f t="shared" si="252"/>
        <v>0</v>
      </c>
      <c r="L711" s="45">
        <f>+HOSCA!L711+HOSLA!L711+'LLAY-LLAY'!L711+HPUT!L711+PSIQ.!L711+'C-LLAY'!L711+'C-SF'!L711+'C-LA'!L711+DIRECCION!L711</f>
        <v>0</v>
      </c>
      <c r="M711" s="79">
        <f t="shared" si="253"/>
        <v>0</v>
      </c>
      <c r="N711" s="65">
        <f>+HOSCA!N711+HOSLA!N711+'LLAY-LLAY'!N711+HPUT!N711+PSIQ.!N711+'C-LLAY'!N711+'C-SF'!N711+'C-LA'!N711+DIRECCION!N711</f>
        <v>0</v>
      </c>
      <c r="O711" s="78">
        <f t="shared" si="254"/>
        <v>0</v>
      </c>
      <c r="P711" s="45">
        <f>+HOSCA!P711+HOSLA!P711+'LLAY-LLAY'!P711+HPUT!P711+PSIQ.!P711+'C-LLAY'!P711+'C-SF'!P711+'C-LA'!P711+DIRECCION!P711</f>
        <v>0</v>
      </c>
      <c r="Q711" s="79">
        <f t="shared" si="255"/>
        <v>0</v>
      </c>
      <c r="R711" s="65">
        <f>+HOSCA!R711+HOSLA!R711+'LLAY-LLAY'!R711+HPUT!R711+PSIQ.!R711+'C-LLAY'!R711+'C-SF'!R711+'C-LA'!R711+DIRECCION!R711</f>
        <v>0</v>
      </c>
      <c r="S711" s="78">
        <f t="shared" si="256"/>
        <v>0</v>
      </c>
      <c r="T711" s="45">
        <f>+HOSCA!T711+HOSLA!T711+'LLAY-LLAY'!T711+HPUT!T711+PSIQ.!T711+'C-LLAY'!T711+'C-SF'!T711+'C-LA'!T711+DIRECCION!T711</f>
        <v>0</v>
      </c>
      <c r="U711" s="79">
        <f t="shared" si="257"/>
        <v>0</v>
      </c>
      <c r="V711" s="65">
        <f>+HOSCA!V711+HOSLA!V711+'LLAY-LLAY'!V711+HPUT!V711+PSIQ.!V711+'C-LLAY'!V711+'C-SF'!V711+'C-LA'!V711+DIRECCION!V711</f>
        <v>0</v>
      </c>
      <c r="W711" s="78">
        <f t="shared" si="258"/>
        <v>0</v>
      </c>
      <c r="X711" s="45">
        <f>+HOSCA!X711+HOSLA!X711+'LLAY-LLAY'!X711+HPUT!X711+PSIQ.!X711+'C-LLAY'!X711+'C-SF'!X711+'C-LA'!X711+DIRECCION!X711</f>
        <v>0</v>
      </c>
      <c r="Y711" s="79">
        <f t="shared" si="259"/>
        <v>0</v>
      </c>
      <c r="Z711" s="65">
        <f>+HOSCA!Z711+HOSLA!Z711+'LLAY-LLAY'!Z711+HPUT!Z711+PSIQ.!Z711+'C-LLAY'!Z711+'C-SF'!Z711+'C-LA'!Z711+DIRECCION!Z711</f>
        <v>0</v>
      </c>
      <c r="AA711" s="78">
        <f t="shared" si="260"/>
        <v>0</v>
      </c>
      <c r="AB711" s="45">
        <f>+HOSCA!AB711+HOSLA!AB711+'LLAY-LLAY'!AB711+HPUT!AB711+PSIQ.!AB711+'C-LLAY'!AB711+'C-SF'!AB711+'C-LA'!AB711+DIRECCION!AB711</f>
        <v>0</v>
      </c>
      <c r="AC711" s="79">
        <f t="shared" si="261"/>
        <v>0</v>
      </c>
      <c r="AD711" s="65">
        <f>+HOSCA!AD711+HOSLA!AD711+'LLAY-LLAY'!AD711+HPUT!AD711+PSIQ.!AD711+'C-LLAY'!AD711+'C-SF'!AD711+'C-LA'!AD711+DIRECCION!AD711</f>
        <v>0</v>
      </c>
      <c r="AE711" s="78">
        <f t="shared" si="262"/>
        <v>0</v>
      </c>
      <c r="AF711" s="45">
        <f>+HOSCA!AF711+HOSLA!AF711+'LLAY-LLAY'!AF711+HPUT!AF711+PSIQ.!AF711+'C-LLAY'!AF711+'C-SF'!AF711+'C-LA'!AF711+DIRECCION!AF711</f>
        <v>0</v>
      </c>
      <c r="AG711" s="79">
        <f t="shared" si="263"/>
        <v>0</v>
      </c>
    </row>
    <row r="712" spans="1:33" ht="16.5" customHeight="1">
      <c r="A712" s="12"/>
      <c r="B712" s="27"/>
      <c r="C712" s="14"/>
      <c r="D712" s="45"/>
      <c r="E712" s="46"/>
      <c r="F712" s="46"/>
      <c r="G712" s="46"/>
      <c r="H712" s="53"/>
      <c r="I712" s="54"/>
      <c r="J712" s="65"/>
      <c r="K712" s="78"/>
      <c r="L712" s="45"/>
      <c r="M712" s="79"/>
      <c r="N712" s="65"/>
      <c r="O712" s="78"/>
      <c r="P712" s="45"/>
      <c r="Q712" s="79"/>
      <c r="R712" s="65"/>
      <c r="S712" s="78"/>
      <c r="T712" s="45"/>
      <c r="U712" s="79"/>
      <c r="V712" s="65"/>
      <c r="W712" s="78"/>
      <c r="X712" s="45"/>
      <c r="Y712" s="79"/>
      <c r="Z712" s="65"/>
      <c r="AA712" s="78"/>
      <c r="AB712" s="45"/>
      <c r="AC712" s="79"/>
      <c r="AD712" s="65"/>
      <c r="AE712" s="78"/>
      <c r="AF712" s="45"/>
      <c r="AG712" s="79"/>
    </row>
    <row r="713" spans="1:33" ht="16.5" customHeight="1">
      <c r="A713" s="98"/>
      <c r="B713" s="83" t="s">
        <v>1177</v>
      </c>
      <c r="C713" s="99"/>
      <c r="D713" s="100">
        <f>SUM(D714:D716)</f>
        <v>1929</v>
      </c>
      <c r="E713" s="101">
        <f t="shared" ref="E713:G713" si="347">SUM(E714:E716)</f>
        <v>2005</v>
      </c>
      <c r="F713" s="101">
        <f t="shared" si="347"/>
        <v>550670210</v>
      </c>
      <c r="G713" s="101">
        <f t="shared" si="347"/>
        <v>571935980</v>
      </c>
      <c r="H713" s="102">
        <f t="shared" si="228"/>
        <v>1.0393986521513738</v>
      </c>
      <c r="I713" s="103">
        <f t="shared" si="229"/>
        <v>1.0386179779000575</v>
      </c>
      <c r="J713" s="104">
        <f>SUM(J714:J716)</f>
        <v>181</v>
      </c>
      <c r="K713" s="105">
        <f t="shared" ref="K713:AG713" si="348">SUM(K714:K716)</f>
        <v>50854010</v>
      </c>
      <c r="L713" s="100">
        <f>SUM(L714:L716)</f>
        <v>157</v>
      </c>
      <c r="M713" s="106">
        <f t="shared" si="348"/>
        <v>44862800</v>
      </c>
      <c r="N713" s="104">
        <f>SUM(N714:N716)</f>
        <v>168</v>
      </c>
      <c r="O713" s="105">
        <f t="shared" si="348"/>
        <v>51112890</v>
      </c>
      <c r="P713" s="100">
        <f>SUM(P714:P716)</f>
        <v>163</v>
      </c>
      <c r="Q713" s="106">
        <f t="shared" si="348"/>
        <v>40116900</v>
      </c>
      <c r="R713" s="104">
        <f>SUM(R714:R716)</f>
        <v>137</v>
      </c>
      <c r="S713" s="105">
        <f t="shared" si="348"/>
        <v>42673420</v>
      </c>
      <c r="T713" s="100">
        <f>SUM(T714:T716)</f>
        <v>138</v>
      </c>
      <c r="U713" s="106">
        <f t="shared" si="348"/>
        <v>45280370</v>
      </c>
      <c r="V713" s="104">
        <f>SUM(V714:V716)</f>
        <v>213</v>
      </c>
      <c r="W713" s="105">
        <f t="shared" si="348"/>
        <v>56293840</v>
      </c>
      <c r="X713" s="100">
        <f>SUM(X714:X716)</f>
        <v>193</v>
      </c>
      <c r="Y713" s="106">
        <f t="shared" si="348"/>
        <v>54614150</v>
      </c>
      <c r="Z713" s="104">
        <f>SUM(Z714:Z716)</f>
        <v>155</v>
      </c>
      <c r="AA713" s="105">
        <f t="shared" si="348"/>
        <v>50352390</v>
      </c>
      <c r="AB713" s="100">
        <f>SUM(AB714:AB716)</f>
        <v>171</v>
      </c>
      <c r="AC713" s="106">
        <f t="shared" si="348"/>
        <v>43643040</v>
      </c>
      <c r="AD713" s="104">
        <f>SUM(AD714:AD716)</f>
        <v>132</v>
      </c>
      <c r="AE713" s="105">
        <f t="shared" si="348"/>
        <v>32187120</v>
      </c>
      <c r="AF713" s="100">
        <f>SUM(AF714:AF716)</f>
        <v>197</v>
      </c>
      <c r="AG713" s="106">
        <f t="shared" si="348"/>
        <v>59945050</v>
      </c>
    </row>
    <row r="714" spans="1:33" ht="16.5" customHeight="1">
      <c r="A714" s="12">
        <v>3113001</v>
      </c>
      <c r="B714" s="27" t="s">
        <v>585</v>
      </c>
      <c r="C714" s="14">
        <v>58500</v>
      </c>
      <c r="D714" s="45">
        <f>+HOSCA!D714+HOSLA!D714+'LLAY-LLAY'!D714+HPUT!D714+PSIQ.!D714+'C-LLAY'!D714+'C-SF'!D714+'C-LA'!D714+DIRECCION!D714</f>
        <v>1070</v>
      </c>
      <c r="E714" s="46">
        <f t="shared" si="249"/>
        <v>1113</v>
      </c>
      <c r="F714" s="46">
        <f t="shared" si="250"/>
        <v>62595000</v>
      </c>
      <c r="G714" s="46">
        <f t="shared" si="251"/>
        <v>65110500</v>
      </c>
      <c r="H714" s="53">
        <f t="shared" ref="H714:H778" si="349">IF(E714&gt;=0,(E714/D714),"-")</f>
        <v>1.0401869158878505</v>
      </c>
      <c r="I714" s="54">
        <f t="shared" ref="I714:I778" si="350">IF(G714&gt;=0,(G714/F714),"-")</f>
        <v>1.0401869158878505</v>
      </c>
      <c r="J714" s="65">
        <f>+HOSCA!J714+HOSLA!J714+'LLAY-LLAY'!J714+HPUT!J714+PSIQ.!J714+'C-LLAY'!J714+'C-SF'!J714+'C-LA'!J714+DIRECCION!J714</f>
        <v>102</v>
      </c>
      <c r="K714" s="78">
        <f t="shared" si="252"/>
        <v>5967000</v>
      </c>
      <c r="L714" s="45">
        <f>+HOSCA!L714+HOSLA!L714+'LLAY-LLAY'!L714+HPUT!L714+PSIQ.!L714+'C-LLAY'!L714+'C-SF'!L714+'C-LA'!L714+DIRECCION!L714</f>
        <v>87</v>
      </c>
      <c r="M714" s="79">
        <f t="shared" si="253"/>
        <v>5089500</v>
      </c>
      <c r="N714" s="65">
        <f>+HOSCA!N714+HOSLA!N714+'LLAY-LLAY'!N714+HPUT!N714+PSIQ.!N714+'C-LLAY'!N714+'C-SF'!N714+'C-LA'!N714+DIRECCION!N714</f>
        <v>87</v>
      </c>
      <c r="O714" s="78">
        <f t="shared" si="254"/>
        <v>5089500</v>
      </c>
      <c r="P714" s="45">
        <f>+HOSCA!P714+HOSLA!P714+'LLAY-LLAY'!P714+HPUT!P714+PSIQ.!P714+'C-LLAY'!P714+'C-SF'!P714+'C-LA'!P714+DIRECCION!P714</f>
        <v>103</v>
      </c>
      <c r="Q714" s="79">
        <f t="shared" si="255"/>
        <v>6025500</v>
      </c>
      <c r="R714" s="65">
        <f>+HOSCA!R714+HOSLA!R714+'LLAY-LLAY'!R714+HPUT!R714+PSIQ.!R714+'C-LLAY'!R714+'C-SF'!R714+'C-LA'!R714+DIRECCION!R714</f>
        <v>69</v>
      </c>
      <c r="S714" s="78">
        <f t="shared" si="256"/>
        <v>4036500</v>
      </c>
      <c r="T714" s="45">
        <f>+HOSCA!T714+HOSLA!T714+'LLAY-LLAY'!T714+HPUT!T714+PSIQ.!T714+'C-LLAY'!T714+'C-SF'!T714+'C-LA'!T714+DIRECCION!T714</f>
        <v>65</v>
      </c>
      <c r="U714" s="79">
        <f t="shared" si="257"/>
        <v>3802500</v>
      </c>
      <c r="V714" s="65">
        <f>+HOSCA!V714+HOSLA!V714+'LLAY-LLAY'!V714+HPUT!V714+PSIQ.!V714+'C-LLAY'!V714+'C-SF'!V714+'C-LA'!V714+DIRECCION!V714</f>
        <v>127</v>
      </c>
      <c r="W714" s="78">
        <f t="shared" si="258"/>
        <v>7429500</v>
      </c>
      <c r="X714" s="45">
        <f>+HOSCA!X714+HOSLA!X714+'LLAY-LLAY'!X714+HPUT!X714+PSIQ.!X714+'C-LLAY'!X714+'C-SF'!X714+'C-LA'!X714+DIRECCION!X714</f>
        <v>108</v>
      </c>
      <c r="Y714" s="79">
        <f t="shared" si="259"/>
        <v>6318000</v>
      </c>
      <c r="Z714" s="65">
        <f>+HOSCA!Z714+HOSLA!Z714+'LLAY-LLAY'!Z714+HPUT!Z714+PSIQ.!Z714+'C-LLAY'!Z714+'C-SF'!Z714+'C-LA'!Z714+DIRECCION!Z714</f>
        <v>74</v>
      </c>
      <c r="AA714" s="78">
        <f t="shared" si="260"/>
        <v>4329000</v>
      </c>
      <c r="AB714" s="45">
        <f>+HOSCA!AB714+HOSLA!AB714+'LLAY-LLAY'!AB714+HPUT!AB714+PSIQ.!AB714+'C-LLAY'!AB714+'C-SF'!AB714+'C-LA'!AB714+DIRECCION!AB714</f>
        <v>105</v>
      </c>
      <c r="AC714" s="79">
        <f t="shared" si="261"/>
        <v>6142500</v>
      </c>
      <c r="AD714" s="65">
        <f>+HOSCA!AD714+HOSLA!AD714+'LLAY-LLAY'!AD714+HPUT!AD714+PSIQ.!AD714+'C-LLAY'!AD714+'C-SF'!AD714+'C-LA'!AD714+DIRECCION!AD714</f>
        <v>84</v>
      </c>
      <c r="AE714" s="78">
        <f t="shared" si="262"/>
        <v>4914000</v>
      </c>
      <c r="AF714" s="45">
        <f>+HOSCA!AF714+HOSLA!AF714+'LLAY-LLAY'!AF714+HPUT!AF714+PSIQ.!AF714+'C-LLAY'!AF714+'C-SF'!AF714+'C-LA'!AF714+DIRECCION!AF714</f>
        <v>102</v>
      </c>
      <c r="AG714" s="79">
        <f t="shared" si="263"/>
        <v>5967000</v>
      </c>
    </row>
    <row r="715" spans="1:33" ht="16.5" customHeight="1">
      <c r="A715" s="12">
        <v>1202164</v>
      </c>
      <c r="B715" s="27" t="s">
        <v>953</v>
      </c>
      <c r="C715" s="14">
        <v>568190</v>
      </c>
      <c r="D715" s="45">
        <f>+HOSCA!D715+HOSLA!D715+'LLAY-LLAY'!D715+HPUT!D715+PSIQ.!D715+'C-LLAY'!D715+'C-SF'!D715+'C-LA'!D715+DIRECCION!D715</f>
        <v>859</v>
      </c>
      <c r="E715" s="46">
        <f t="shared" ref="E715:E780" si="351">+J715+L715+N715+P715+R715+T715+V715+X715+Z715+AB715+AD715+AF715</f>
        <v>892</v>
      </c>
      <c r="F715" s="46">
        <f t="shared" ref="F715:F780" si="352">D715*C715</f>
        <v>488075210</v>
      </c>
      <c r="G715" s="46">
        <f t="shared" ref="G715:G780" si="353">+E715*C715</f>
        <v>506825480</v>
      </c>
      <c r="H715" s="53">
        <f t="shared" si="349"/>
        <v>1.0384167636786961</v>
      </c>
      <c r="I715" s="54">
        <f t="shared" si="350"/>
        <v>1.0384167636786961</v>
      </c>
      <c r="J715" s="65">
        <f>+HOSCA!J715+HOSLA!J715+'LLAY-LLAY'!J715+HPUT!J715+PSIQ.!J715+'C-LLAY'!J715+'C-SF'!J715+'C-LA'!J715+DIRECCION!J715</f>
        <v>79</v>
      </c>
      <c r="K715" s="78">
        <f t="shared" ref="K715:K780" si="354">+J715*C715</f>
        <v>44887010</v>
      </c>
      <c r="L715" s="45">
        <f>+HOSCA!L715+HOSLA!L715+'LLAY-LLAY'!L715+HPUT!L715+PSIQ.!L715+'C-LLAY'!L715+'C-SF'!L715+'C-LA'!L715+DIRECCION!L715</f>
        <v>70</v>
      </c>
      <c r="M715" s="79">
        <f t="shared" ref="M715:M780" si="355">+L715*C715</f>
        <v>39773300</v>
      </c>
      <c r="N715" s="65">
        <f>+HOSCA!N715+HOSLA!N715+'LLAY-LLAY'!N715+HPUT!N715+PSIQ.!N715+'C-LLAY'!N715+'C-SF'!N715+'C-LA'!N715+DIRECCION!N715</f>
        <v>81</v>
      </c>
      <c r="O715" s="78">
        <f t="shared" ref="O715:O780" si="356">+N715*C715</f>
        <v>46023390</v>
      </c>
      <c r="P715" s="45">
        <f>+HOSCA!P715+HOSLA!P715+'LLAY-LLAY'!P715+HPUT!P715+PSIQ.!P715+'C-LLAY'!P715+'C-SF'!P715+'C-LA'!P715+DIRECCION!P715</f>
        <v>60</v>
      </c>
      <c r="Q715" s="79">
        <f t="shared" ref="Q715:Q780" si="357">+P715*C715</f>
        <v>34091400</v>
      </c>
      <c r="R715" s="65">
        <f>+HOSCA!R715+HOSLA!R715+'LLAY-LLAY'!R715+HPUT!R715+PSIQ.!R715+'C-LLAY'!R715+'C-SF'!R715+'C-LA'!R715+DIRECCION!R715</f>
        <v>68</v>
      </c>
      <c r="S715" s="78">
        <f t="shared" ref="S715:S780" si="358">+R715*C715</f>
        <v>38636920</v>
      </c>
      <c r="T715" s="45">
        <f>+HOSCA!T715+HOSLA!T715+'LLAY-LLAY'!T715+HPUT!T715+PSIQ.!T715+'C-LLAY'!T715+'C-SF'!T715+'C-LA'!T715+DIRECCION!T715</f>
        <v>73</v>
      </c>
      <c r="U715" s="79">
        <f t="shared" ref="U715:U780" si="359">+T715*C715</f>
        <v>41477870</v>
      </c>
      <c r="V715" s="65">
        <f>+HOSCA!V715+HOSLA!V715+'LLAY-LLAY'!V715+HPUT!V715+PSIQ.!V715+'C-LLAY'!V715+'C-SF'!V715+'C-LA'!V715+DIRECCION!V715</f>
        <v>86</v>
      </c>
      <c r="W715" s="78">
        <f t="shared" ref="W715:W780" si="360">+V715*C715</f>
        <v>48864340</v>
      </c>
      <c r="X715" s="45">
        <f>+HOSCA!X715+HOSLA!X715+'LLAY-LLAY'!X715+HPUT!X715+PSIQ.!X715+'C-LLAY'!X715+'C-SF'!X715+'C-LA'!X715+DIRECCION!X715</f>
        <v>85</v>
      </c>
      <c r="Y715" s="79">
        <f t="shared" ref="Y715:Y780" si="361">+X715*C715</f>
        <v>48296150</v>
      </c>
      <c r="Z715" s="65">
        <f>+HOSCA!Z715+HOSLA!Z715+'LLAY-LLAY'!Z715+HPUT!Z715+PSIQ.!Z715+'C-LLAY'!Z715+'C-SF'!Z715+'C-LA'!Z715+DIRECCION!Z715</f>
        <v>81</v>
      </c>
      <c r="AA715" s="78">
        <f t="shared" ref="AA715:AA780" si="362">+Z715*C715</f>
        <v>46023390</v>
      </c>
      <c r="AB715" s="45">
        <f>+HOSCA!AB715+HOSLA!AB715+'LLAY-LLAY'!AB715+HPUT!AB715+PSIQ.!AB715+'C-LLAY'!AB715+'C-SF'!AB715+'C-LA'!AB715+DIRECCION!AB715</f>
        <v>66</v>
      </c>
      <c r="AC715" s="79">
        <f t="shared" ref="AC715:AC780" si="363">+AB715*C715</f>
        <v>37500540</v>
      </c>
      <c r="AD715" s="65">
        <f>+HOSCA!AD715+HOSLA!AD715+'LLAY-LLAY'!AD715+HPUT!AD715+PSIQ.!AD715+'C-LLAY'!AD715+'C-SF'!AD715+'C-LA'!AD715+DIRECCION!AD715</f>
        <v>48</v>
      </c>
      <c r="AE715" s="78">
        <f t="shared" ref="AE715:AE780" si="364">+AD715*C715</f>
        <v>27273120</v>
      </c>
      <c r="AF715" s="45">
        <f>+HOSCA!AF715+HOSLA!AF715+'LLAY-LLAY'!AF715+HPUT!AF715+PSIQ.!AF715+'C-LLAY'!AF715+'C-SF'!AF715+'C-LA'!AF715+DIRECCION!AF715</f>
        <v>95</v>
      </c>
      <c r="AG715" s="79">
        <f t="shared" ref="AG715:AG780" si="365">+AF715*C715</f>
        <v>53978050</v>
      </c>
    </row>
    <row r="716" spans="1:33" ht="16.5" customHeight="1">
      <c r="A716" s="12">
        <v>1202164</v>
      </c>
      <c r="B716" s="27" t="s">
        <v>954</v>
      </c>
      <c r="C716" s="14">
        <v>828470</v>
      </c>
      <c r="D716" s="45">
        <f>+HOSCA!D716+HOSLA!D716+'LLAY-LLAY'!D716+HPUT!D716+PSIQ.!D716+'C-LLAY'!D716+'C-SF'!D716+'C-LA'!D716+DIRECCION!D716</f>
        <v>0</v>
      </c>
      <c r="E716" s="46">
        <f t="shared" si="351"/>
        <v>0</v>
      </c>
      <c r="F716" s="46">
        <f t="shared" si="352"/>
        <v>0</v>
      </c>
      <c r="G716" s="46">
        <f t="shared" si="353"/>
        <v>0</v>
      </c>
      <c r="H716" s="53"/>
      <c r="I716" s="54"/>
      <c r="J716" s="65">
        <f>+HOSCA!J716+HOSLA!J716+'LLAY-LLAY'!J716+HPUT!J716+PSIQ.!J716+'C-LLAY'!J716+'C-SF'!J716+'C-LA'!J716+DIRECCION!J716</f>
        <v>0</v>
      </c>
      <c r="K716" s="78">
        <f t="shared" si="354"/>
        <v>0</v>
      </c>
      <c r="L716" s="45">
        <f>+HOSCA!L716+HOSLA!L716+'LLAY-LLAY'!L716+HPUT!L716+PSIQ.!L716+'C-LLAY'!L716+'C-SF'!L716+'C-LA'!L716+DIRECCION!L716</f>
        <v>0</v>
      </c>
      <c r="M716" s="79">
        <f t="shared" si="355"/>
        <v>0</v>
      </c>
      <c r="N716" s="65">
        <f>+HOSCA!N716+HOSLA!N716+'LLAY-LLAY'!N716+HPUT!N716+PSIQ.!N716+'C-LLAY'!N716+'C-SF'!N716+'C-LA'!N716+DIRECCION!N716</f>
        <v>0</v>
      </c>
      <c r="O716" s="78">
        <f t="shared" si="356"/>
        <v>0</v>
      </c>
      <c r="P716" s="45">
        <f>+HOSCA!P716+HOSLA!P716+'LLAY-LLAY'!P716+HPUT!P716+PSIQ.!P716+'C-LLAY'!P716+'C-SF'!P716+'C-LA'!P716+DIRECCION!P716</f>
        <v>0</v>
      </c>
      <c r="Q716" s="79">
        <f t="shared" si="357"/>
        <v>0</v>
      </c>
      <c r="R716" s="65">
        <f>+HOSCA!R716+HOSLA!R716+'LLAY-LLAY'!R716+HPUT!R716+PSIQ.!R716+'C-LLAY'!R716+'C-SF'!R716+'C-LA'!R716+DIRECCION!R716</f>
        <v>0</v>
      </c>
      <c r="S716" s="78">
        <f t="shared" si="358"/>
        <v>0</v>
      </c>
      <c r="T716" s="45">
        <f>+HOSCA!T716+HOSLA!T716+'LLAY-LLAY'!T716+HPUT!T716+PSIQ.!T716+'C-LLAY'!T716+'C-SF'!T716+'C-LA'!T716+DIRECCION!T716</f>
        <v>0</v>
      </c>
      <c r="U716" s="79">
        <f t="shared" si="359"/>
        <v>0</v>
      </c>
      <c r="V716" s="65">
        <f>+HOSCA!V716+HOSLA!V716+'LLAY-LLAY'!V716+HPUT!V716+PSIQ.!V716+'C-LLAY'!V716+'C-SF'!V716+'C-LA'!V716+DIRECCION!V716</f>
        <v>0</v>
      </c>
      <c r="W716" s="78">
        <f t="shared" si="360"/>
        <v>0</v>
      </c>
      <c r="X716" s="45">
        <f>+HOSCA!X716+HOSLA!X716+'LLAY-LLAY'!X716+HPUT!X716+PSIQ.!X716+'C-LLAY'!X716+'C-SF'!X716+'C-LA'!X716+DIRECCION!X716</f>
        <v>0</v>
      </c>
      <c r="Y716" s="79">
        <f t="shared" si="361"/>
        <v>0</v>
      </c>
      <c r="Z716" s="65">
        <f>+HOSCA!Z716+HOSLA!Z716+'LLAY-LLAY'!Z716+HPUT!Z716+PSIQ.!Z716+'C-LLAY'!Z716+'C-SF'!Z716+'C-LA'!Z716+DIRECCION!Z716</f>
        <v>0</v>
      </c>
      <c r="AA716" s="78">
        <f t="shared" si="362"/>
        <v>0</v>
      </c>
      <c r="AB716" s="45">
        <f>+HOSCA!AB716+HOSLA!AB716+'LLAY-LLAY'!AB716+HPUT!AB716+PSIQ.!AB716+'C-LLAY'!AB716+'C-SF'!AB716+'C-LA'!AB716+DIRECCION!AB716</f>
        <v>0</v>
      </c>
      <c r="AC716" s="79">
        <f t="shared" si="363"/>
        <v>0</v>
      </c>
      <c r="AD716" s="65">
        <f>+HOSCA!AD716+HOSLA!AD716+'LLAY-LLAY'!AD716+HPUT!AD716+PSIQ.!AD716+'C-LLAY'!AD716+'C-SF'!AD716+'C-LA'!AD716+DIRECCION!AD716</f>
        <v>0</v>
      </c>
      <c r="AE716" s="78">
        <f t="shared" si="364"/>
        <v>0</v>
      </c>
      <c r="AF716" s="45">
        <f>+HOSCA!AF716+HOSLA!AF716+'LLAY-LLAY'!AF716+HPUT!AF716+PSIQ.!AF716+'C-LLAY'!AF716+'C-SF'!AF716+'C-LA'!AF716+DIRECCION!AF716</f>
        <v>0</v>
      </c>
      <c r="AG716" s="79">
        <f t="shared" si="365"/>
        <v>0</v>
      </c>
    </row>
    <row r="717" spans="1:33" ht="16.5" customHeight="1">
      <c r="A717" s="12"/>
      <c r="B717" s="27"/>
      <c r="C717" s="14"/>
      <c r="D717" s="45"/>
      <c r="E717" s="46"/>
      <c r="F717" s="46"/>
      <c r="G717" s="46"/>
      <c r="H717" s="53"/>
      <c r="I717" s="54"/>
      <c r="J717" s="65"/>
      <c r="K717" s="78"/>
      <c r="L717" s="45"/>
      <c r="M717" s="79"/>
      <c r="N717" s="65"/>
      <c r="O717" s="78"/>
      <c r="P717" s="45"/>
      <c r="Q717" s="79"/>
      <c r="R717" s="65"/>
      <c r="S717" s="78"/>
      <c r="T717" s="45"/>
      <c r="U717" s="79"/>
      <c r="V717" s="65"/>
      <c r="W717" s="78"/>
      <c r="X717" s="45"/>
      <c r="Y717" s="79"/>
      <c r="Z717" s="65"/>
      <c r="AA717" s="78"/>
      <c r="AB717" s="45"/>
      <c r="AC717" s="79"/>
      <c r="AD717" s="65"/>
      <c r="AE717" s="78"/>
      <c r="AF717" s="45"/>
      <c r="AG717" s="79"/>
    </row>
    <row r="718" spans="1:33" ht="16.5" customHeight="1">
      <c r="A718" s="98"/>
      <c r="B718" s="83" t="s">
        <v>1178</v>
      </c>
      <c r="C718" s="99"/>
      <c r="D718" s="100">
        <f>SUM(D719:D721)</f>
        <v>228</v>
      </c>
      <c r="E718" s="101">
        <f t="shared" ref="E718:G718" si="366">SUM(E719:E721)</f>
        <v>212</v>
      </c>
      <c r="F718" s="101">
        <f t="shared" si="366"/>
        <v>188432310</v>
      </c>
      <c r="G718" s="101">
        <f t="shared" si="366"/>
        <v>183994880</v>
      </c>
      <c r="H718" s="102">
        <f t="shared" si="349"/>
        <v>0.92982456140350878</v>
      </c>
      <c r="I718" s="103">
        <f t="shared" si="350"/>
        <v>0.97645080082072977</v>
      </c>
      <c r="J718" s="104">
        <f>SUM(J719:J721)</f>
        <v>22</v>
      </c>
      <c r="K718" s="105">
        <f t="shared" ref="K718:AG718" si="367">SUM(K719:K721)</f>
        <v>16789180</v>
      </c>
      <c r="L718" s="100">
        <f>SUM(L719:L721)</f>
        <v>7</v>
      </c>
      <c r="M718" s="106">
        <f t="shared" si="367"/>
        <v>160090</v>
      </c>
      <c r="N718" s="104">
        <f>SUM(N719:N721)</f>
        <v>8</v>
      </c>
      <c r="O718" s="105">
        <f t="shared" si="367"/>
        <v>8325980</v>
      </c>
      <c r="P718" s="100">
        <f>SUM(P719:P721)</f>
        <v>17</v>
      </c>
      <c r="Q718" s="106">
        <f t="shared" si="367"/>
        <v>16674830</v>
      </c>
      <c r="R718" s="104">
        <f>SUM(R719:R721)</f>
        <v>21</v>
      </c>
      <c r="S718" s="105">
        <f t="shared" si="367"/>
        <v>16766310</v>
      </c>
      <c r="T718" s="100">
        <f>SUM(T719:T721)</f>
        <v>18</v>
      </c>
      <c r="U718" s="106">
        <f t="shared" si="367"/>
        <v>16697700</v>
      </c>
      <c r="V718" s="104">
        <f>SUM(V719:V721)</f>
        <v>20</v>
      </c>
      <c r="W718" s="105">
        <f t="shared" si="367"/>
        <v>16743440</v>
      </c>
      <c r="X718" s="100">
        <f>SUM(X719:X721)</f>
        <v>21</v>
      </c>
      <c r="Y718" s="106">
        <f t="shared" si="367"/>
        <v>20837820</v>
      </c>
      <c r="Z718" s="104">
        <f>SUM(Z719:Z721)</f>
        <v>23</v>
      </c>
      <c r="AA718" s="105">
        <f t="shared" si="367"/>
        <v>16812050</v>
      </c>
      <c r="AB718" s="100">
        <f>SUM(AB719:AB721)</f>
        <v>19</v>
      </c>
      <c r="AC718" s="106">
        <f t="shared" si="367"/>
        <v>16720570</v>
      </c>
      <c r="AD718" s="104">
        <f>SUM(AD719:AD721)</f>
        <v>23</v>
      </c>
      <c r="AE718" s="105">
        <f t="shared" si="367"/>
        <v>29026580</v>
      </c>
      <c r="AF718" s="100">
        <f>SUM(AF719:AF721)</f>
        <v>13</v>
      </c>
      <c r="AG718" s="106">
        <f t="shared" si="367"/>
        <v>8440330</v>
      </c>
    </row>
    <row r="719" spans="1:33" ht="16.5" customHeight="1">
      <c r="A719" s="12">
        <v>2104229</v>
      </c>
      <c r="B719" s="27" t="s">
        <v>587</v>
      </c>
      <c r="C719" s="14">
        <v>4094380</v>
      </c>
      <c r="D719" s="45">
        <f>+HOSCA!D719+HOSLA!D719+'LLAY-LLAY'!D719+HPUT!D719+PSIQ.!D719+'C-LLAY'!D719+'C-SF'!D719+'C-LA'!D719+DIRECCION!D719</f>
        <v>45</v>
      </c>
      <c r="E719" s="46">
        <f t="shared" si="351"/>
        <v>44</v>
      </c>
      <c r="F719" s="46">
        <f t="shared" si="352"/>
        <v>184247100</v>
      </c>
      <c r="G719" s="46">
        <f t="shared" si="353"/>
        <v>180152720</v>
      </c>
      <c r="H719" s="53">
        <f t="shared" si="349"/>
        <v>0.97777777777777775</v>
      </c>
      <c r="I719" s="54">
        <f t="shared" si="350"/>
        <v>0.97777777777777775</v>
      </c>
      <c r="J719" s="65">
        <f>+HOSCA!J719+HOSLA!J719+'LLAY-LLAY'!J719+HPUT!J719+PSIQ.!J719+'C-LLAY'!J719+'C-SF'!J719+'C-LA'!J719+DIRECCION!J719</f>
        <v>4</v>
      </c>
      <c r="K719" s="78">
        <f t="shared" si="354"/>
        <v>16377520</v>
      </c>
      <c r="L719" s="45">
        <f>+HOSCA!L719+HOSLA!L719+'LLAY-LLAY'!L719+HPUT!L719+PSIQ.!L719+'C-LLAY'!L719+'C-SF'!L719+'C-LA'!L719+DIRECCION!L719</f>
        <v>0</v>
      </c>
      <c r="M719" s="79">
        <f t="shared" si="355"/>
        <v>0</v>
      </c>
      <c r="N719" s="65">
        <f>+HOSCA!N719+HOSLA!N719+'LLAY-LLAY'!N719+HPUT!N719+PSIQ.!N719+'C-LLAY'!N719+'C-SF'!N719+'C-LA'!N719+DIRECCION!N719</f>
        <v>2</v>
      </c>
      <c r="O719" s="78">
        <f t="shared" si="356"/>
        <v>8188760</v>
      </c>
      <c r="P719" s="45">
        <f>+HOSCA!P719+HOSLA!P719+'LLAY-LLAY'!P719+HPUT!P719+PSIQ.!P719+'C-LLAY'!P719+'C-SF'!P719+'C-LA'!P719+DIRECCION!P719</f>
        <v>4</v>
      </c>
      <c r="Q719" s="79">
        <f t="shared" si="357"/>
        <v>16377520</v>
      </c>
      <c r="R719" s="65">
        <f>+HOSCA!R719+HOSLA!R719+'LLAY-LLAY'!R719+HPUT!R719+PSIQ.!R719+'C-LLAY'!R719+'C-SF'!R719+'C-LA'!R719+DIRECCION!R719</f>
        <v>4</v>
      </c>
      <c r="S719" s="78">
        <f t="shared" si="358"/>
        <v>16377520</v>
      </c>
      <c r="T719" s="45">
        <f>+HOSCA!T719+HOSLA!T719+'LLAY-LLAY'!T719+HPUT!T719+PSIQ.!T719+'C-LLAY'!T719+'C-SF'!T719+'C-LA'!T719+DIRECCION!T719</f>
        <v>4</v>
      </c>
      <c r="U719" s="79">
        <f t="shared" si="359"/>
        <v>16377520</v>
      </c>
      <c r="V719" s="65">
        <f>+HOSCA!V719+HOSLA!V719+'LLAY-LLAY'!V719+HPUT!V719+PSIQ.!V719+'C-LLAY'!V719+'C-SF'!V719+'C-LA'!V719+DIRECCION!V719</f>
        <v>4</v>
      </c>
      <c r="W719" s="78">
        <f t="shared" si="360"/>
        <v>16377520</v>
      </c>
      <c r="X719" s="45">
        <f>+HOSCA!X719+HOSLA!X719+'LLAY-LLAY'!X719+HPUT!X719+PSIQ.!X719+'C-LLAY'!X719+'C-SF'!X719+'C-LA'!X719+DIRECCION!X719</f>
        <v>5</v>
      </c>
      <c r="Y719" s="79">
        <f t="shared" si="361"/>
        <v>20471900</v>
      </c>
      <c r="Z719" s="65">
        <f>+HOSCA!Z719+HOSLA!Z719+'LLAY-LLAY'!Z719+HPUT!Z719+PSIQ.!Z719+'C-LLAY'!Z719+'C-SF'!Z719+'C-LA'!Z719+DIRECCION!Z719</f>
        <v>4</v>
      </c>
      <c r="AA719" s="78">
        <f t="shared" si="362"/>
        <v>16377520</v>
      </c>
      <c r="AB719" s="45">
        <f>+HOSCA!AB719+HOSLA!AB719+'LLAY-LLAY'!AB719+HPUT!AB719+PSIQ.!AB719+'C-LLAY'!AB719+'C-SF'!AB719+'C-LA'!AB719+DIRECCION!AB719</f>
        <v>4</v>
      </c>
      <c r="AC719" s="79">
        <f t="shared" si="363"/>
        <v>16377520</v>
      </c>
      <c r="AD719" s="65">
        <f>+HOSCA!AD719+HOSLA!AD719+'LLAY-LLAY'!AD719+HPUT!AD719+PSIQ.!AD719+'C-LLAY'!AD719+'C-SF'!AD719+'C-LA'!AD719+DIRECCION!AD719</f>
        <v>7</v>
      </c>
      <c r="AE719" s="78">
        <f t="shared" si="364"/>
        <v>28660660</v>
      </c>
      <c r="AF719" s="45">
        <f>+HOSCA!AF719+HOSLA!AF719+'LLAY-LLAY'!AF719+HPUT!AF719+PSIQ.!AF719+'C-LLAY'!AF719+'C-SF'!AF719+'C-LA'!AF719+DIRECCION!AF719</f>
        <v>2</v>
      </c>
      <c r="AG719" s="79">
        <f t="shared" si="365"/>
        <v>8188760</v>
      </c>
    </row>
    <row r="720" spans="1:33" ht="16.5" customHeight="1">
      <c r="A720" s="12">
        <v>2104329</v>
      </c>
      <c r="B720" s="27" t="s">
        <v>588</v>
      </c>
      <c r="C720" s="14">
        <v>9570400</v>
      </c>
      <c r="D720" s="45">
        <f>+HOSCA!D720+HOSLA!D720+'LLAY-LLAY'!D720+HPUT!D720+PSIQ.!D720+'C-LLAY'!D720+'C-SF'!D720+'C-LA'!D720+DIRECCION!D720</f>
        <v>0</v>
      </c>
      <c r="E720" s="46">
        <f t="shared" si="351"/>
        <v>0</v>
      </c>
      <c r="F720" s="46">
        <f t="shared" si="352"/>
        <v>0</v>
      </c>
      <c r="G720" s="46">
        <f t="shared" si="353"/>
        <v>0</v>
      </c>
      <c r="H720" s="53" t="e">
        <f t="shared" si="349"/>
        <v>#DIV/0!</v>
      </c>
      <c r="I720" s="54" t="e">
        <f t="shared" si="350"/>
        <v>#DIV/0!</v>
      </c>
      <c r="J720" s="65">
        <f>+HOSCA!J720+HOSLA!J720+'LLAY-LLAY'!J720+HPUT!J720+PSIQ.!J720+'C-LLAY'!J720+'C-SF'!J720+'C-LA'!J720+DIRECCION!J720</f>
        <v>0</v>
      </c>
      <c r="K720" s="78">
        <f t="shared" si="354"/>
        <v>0</v>
      </c>
      <c r="L720" s="45">
        <f>+HOSCA!L720+HOSLA!L720+'LLAY-LLAY'!L720+HPUT!L720+PSIQ.!L720+'C-LLAY'!L720+'C-SF'!L720+'C-LA'!L720+DIRECCION!L720</f>
        <v>0</v>
      </c>
      <c r="M720" s="79">
        <f t="shared" si="355"/>
        <v>0</v>
      </c>
      <c r="N720" s="65">
        <f>+HOSCA!N720+HOSLA!N720+'LLAY-LLAY'!N720+HPUT!N720+PSIQ.!N720+'C-LLAY'!N720+'C-SF'!N720+'C-LA'!N720+DIRECCION!N720</f>
        <v>0</v>
      </c>
      <c r="O720" s="78">
        <f t="shared" si="356"/>
        <v>0</v>
      </c>
      <c r="P720" s="45">
        <f>+HOSCA!P720+HOSLA!P720+'LLAY-LLAY'!P720+HPUT!P720+PSIQ.!P720+'C-LLAY'!P720+'C-SF'!P720+'C-LA'!P720+DIRECCION!P720</f>
        <v>0</v>
      </c>
      <c r="Q720" s="79">
        <f t="shared" si="357"/>
        <v>0</v>
      </c>
      <c r="R720" s="65">
        <f>+HOSCA!R720+HOSLA!R720+'LLAY-LLAY'!R720+HPUT!R720+PSIQ.!R720+'C-LLAY'!R720+'C-SF'!R720+'C-LA'!R720+DIRECCION!R720</f>
        <v>0</v>
      </c>
      <c r="S720" s="78">
        <f t="shared" si="358"/>
        <v>0</v>
      </c>
      <c r="T720" s="45">
        <f>+HOSCA!T720+HOSLA!T720+'LLAY-LLAY'!T720+HPUT!T720+PSIQ.!T720+'C-LLAY'!T720+'C-SF'!T720+'C-LA'!T720+DIRECCION!T720</f>
        <v>0</v>
      </c>
      <c r="U720" s="79">
        <f t="shared" si="359"/>
        <v>0</v>
      </c>
      <c r="V720" s="65">
        <f>+HOSCA!V720+HOSLA!V720+'LLAY-LLAY'!V720+HPUT!V720+PSIQ.!V720+'C-LLAY'!V720+'C-SF'!V720+'C-LA'!V720+DIRECCION!V720</f>
        <v>0</v>
      </c>
      <c r="W720" s="78">
        <f t="shared" si="360"/>
        <v>0</v>
      </c>
      <c r="X720" s="45">
        <f>+HOSCA!X720+HOSLA!X720+'LLAY-LLAY'!X720+HPUT!X720+PSIQ.!X720+'C-LLAY'!X720+'C-SF'!X720+'C-LA'!X720+DIRECCION!X720</f>
        <v>0</v>
      </c>
      <c r="Y720" s="79">
        <f t="shared" si="361"/>
        <v>0</v>
      </c>
      <c r="Z720" s="65">
        <f>+HOSCA!Z720+HOSLA!Z720+'LLAY-LLAY'!Z720+HPUT!Z720+PSIQ.!Z720+'C-LLAY'!Z720+'C-SF'!Z720+'C-LA'!Z720+DIRECCION!Z720</f>
        <v>0</v>
      </c>
      <c r="AA720" s="78">
        <f t="shared" si="362"/>
        <v>0</v>
      </c>
      <c r="AB720" s="45">
        <f>+HOSCA!AB720+HOSLA!AB720+'LLAY-LLAY'!AB720+HPUT!AB720+PSIQ.!AB720+'C-LLAY'!AB720+'C-SF'!AB720+'C-LA'!AB720+DIRECCION!AB720</f>
        <v>0</v>
      </c>
      <c r="AC720" s="79">
        <f t="shared" si="363"/>
        <v>0</v>
      </c>
      <c r="AD720" s="65">
        <f>+HOSCA!AD720+HOSLA!AD720+'LLAY-LLAY'!AD720+HPUT!AD720+PSIQ.!AD720+'C-LLAY'!AD720+'C-SF'!AD720+'C-LA'!AD720+DIRECCION!AD720</f>
        <v>0</v>
      </c>
      <c r="AE720" s="78">
        <f t="shared" si="364"/>
        <v>0</v>
      </c>
      <c r="AF720" s="45">
        <f>+HOSCA!AF720+HOSLA!AF720+'LLAY-LLAY'!AF720+HPUT!AF720+PSIQ.!AF720+'C-LLAY'!AF720+'C-SF'!AF720+'C-LA'!AF720+DIRECCION!AF720</f>
        <v>0</v>
      </c>
      <c r="AG720" s="79">
        <f t="shared" si="365"/>
        <v>0</v>
      </c>
    </row>
    <row r="721" spans="1:33" ht="16.5" customHeight="1">
      <c r="A721" s="12" t="s">
        <v>955</v>
      </c>
      <c r="B721" s="27" t="s">
        <v>589</v>
      </c>
      <c r="C721" s="14">
        <v>22870</v>
      </c>
      <c r="D721" s="45">
        <f>+HOSCA!D721+HOSLA!D721+'LLAY-LLAY'!D721+HPUT!D721+PSIQ.!D721+'C-LLAY'!D721+'C-SF'!D721+'C-LA'!D721+DIRECCION!D721</f>
        <v>183</v>
      </c>
      <c r="E721" s="46">
        <f t="shared" si="351"/>
        <v>168</v>
      </c>
      <c r="F721" s="46">
        <f t="shared" si="352"/>
        <v>4185210</v>
      </c>
      <c r="G721" s="46">
        <f t="shared" si="353"/>
        <v>3842160</v>
      </c>
      <c r="H721" s="53">
        <f t="shared" si="349"/>
        <v>0.91803278688524592</v>
      </c>
      <c r="I721" s="54">
        <f t="shared" si="350"/>
        <v>0.91803278688524592</v>
      </c>
      <c r="J721" s="65">
        <f>+HOSCA!J721+HOSLA!J721+'LLAY-LLAY'!J721+HPUT!J721+PSIQ.!J721+'C-LLAY'!J721+'C-SF'!J721+'C-LA'!J721+DIRECCION!J721</f>
        <v>18</v>
      </c>
      <c r="K721" s="78">
        <f t="shared" si="354"/>
        <v>411660</v>
      </c>
      <c r="L721" s="45">
        <f>+HOSCA!L721+HOSLA!L721+'LLAY-LLAY'!L721+HPUT!L721+PSIQ.!L721+'C-LLAY'!L721+'C-SF'!L721+'C-LA'!L721+DIRECCION!L721</f>
        <v>7</v>
      </c>
      <c r="M721" s="79">
        <f t="shared" si="355"/>
        <v>160090</v>
      </c>
      <c r="N721" s="65">
        <f>+HOSCA!N721+HOSLA!N721+'LLAY-LLAY'!N721+HPUT!N721+PSIQ.!N721+'C-LLAY'!N721+'C-SF'!N721+'C-LA'!N721+DIRECCION!N721</f>
        <v>6</v>
      </c>
      <c r="O721" s="78">
        <f t="shared" si="356"/>
        <v>137220</v>
      </c>
      <c r="P721" s="45">
        <f>+HOSCA!P721+HOSLA!P721+'LLAY-LLAY'!P721+HPUT!P721+PSIQ.!P721+'C-LLAY'!P721+'C-SF'!P721+'C-LA'!P721+DIRECCION!P721</f>
        <v>13</v>
      </c>
      <c r="Q721" s="79">
        <f t="shared" si="357"/>
        <v>297310</v>
      </c>
      <c r="R721" s="65">
        <f>+HOSCA!R721+HOSLA!R721+'LLAY-LLAY'!R721+HPUT!R721+PSIQ.!R721+'C-LLAY'!R721+'C-SF'!R721+'C-LA'!R721+DIRECCION!R721</f>
        <v>17</v>
      </c>
      <c r="S721" s="78">
        <f t="shared" si="358"/>
        <v>388790</v>
      </c>
      <c r="T721" s="45">
        <f>+HOSCA!T721+HOSLA!T721+'LLAY-LLAY'!T721+HPUT!T721+PSIQ.!T721+'C-LLAY'!T721+'C-SF'!T721+'C-LA'!T721+DIRECCION!T721</f>
        <v>14</v>
      </c>
      <c r="U721" s="79">
        <f t="shared" si="359"/>
        <v>320180</v>
      </c>
      <c r="V721" s="65">
        <f>+HOSCA!V721+HOSLA!V721+'LLAY-LLAY'!V721+HPUT!V721+PSIQ.!V721+'C-LLAY'!V721+'C-SF'!V721+'C-LA'!V721+DIRECCION!V721</f>
        <v>16</v>
      </c>
      <c r="W721" s="78">
        <f t="shared" si="360"/>
        <v>365920</v>
      </c>
      <c r="X721" s="45">
        <f>+HOSCA!X721+HOSLA!X721+'LLAY-LLAY'!X721+HPUT!X721+PSIQ.!X721+'C-LLAY'!X721+'C-SF'!X721+'C-LA'!X721+DIRECCION!X721</f>
        <v>16</v>
      </c>
      <c r="Y721" s="79">
        <f t="shared" si="361"/>
        <v>365920</v>
      </c>
      <c r="Z721" s="65">
        <f>+HOSCA!Z721+HOSLA!Z721+'LLAY-LLAY'!Z721+HPUT!Z721+PSIQ.!Z721+'C-LLAY'!Z721+'C-SF'!Z721+'C-LA'!Z721+DIRECCION!Z721</f>
        <v>19</v>
      </c>
      <c r="AA721" s="78">
        <f t="shared" si="362"/>
        <v>434530</v>
      </c>
      <c r="AB721" s="45">
        <f>+HOSCA!AB721+HOSLA!AB721+'LLAY-LLAY'!AB721+HPUT!AB721+PSIQ.!AB721+'C-LLAY'!AB721+'C-SF'!AB721+'C-LA'!AB721+DIRECCION!AB721</f>
        <v>15</v>
      </c>
      <c r="AC721" s="79">
        <f t="shared" si="363"/>
        <v>343050</v>
      </c>
      <c r="AD721" s="65">
        <f>+HOSCA!AD721+HOSLA!AD721+'LLAY-LLAY'!AD721+HPUT!AD721+PSIQ.!AD721+'C-LLAY'!AD721+'C-SF'!AD721+'C-LA'!AD721+DIRECCION!AD721</f>
        <v>16</v>
      </c>
      <c r="AE721" s="78">
        <f t="shared" si="364"/>
        <v>365920</v>
      </c>
      <c r="AF721" s="45">
        <f>+HOSCA!AF721+HOSLA!AF721+'LLAY-LLAY'!AF721+HPUT!AF721+PSIQ.!AF721+'C-LLAY'!AF721+'C-SF'!AF721+'C-LA'!AF721+DIRECCION!AF721</f>
        <v>11</v>
      </c>
      <c r="AG721" s="79">
        <f t="shared" si="365"/>
        <v>251570</v>
      </c>
    </row>
    <row r="722" spans="1:33" ht="16.5" customHeight="1">
      <c r="A722" s="12"/>
      <c r="B722" s="27"/>
      <c r="C722" s="14"/>
      <c r="D722" s="45"/>
      <c r="E722" s="46"/>
      <c r="F722" s="46"/>
      <c r="G722" s="46"/>
      <c r="H722" s="53"/>
      <c r="I722" s="54"/>
      <c r="J722" s="65"/>
      <c r="K722" s="78"/>
      <c r="L722" s="45"/>
      <c r="M722" s="79"/>
      <c r="N722" s="65"/>
      <c r="O722" s="78"/>
      <c r="P722" s="45"/>
      <c r="Q722" s="79"/>
      <c r="R722" s="65"/>
      <c r="S722" s="78"/>
      <c r="T722" s="45"/>
      <c r="U722" s="79"/>
      <c r="V722" s="65"/>
      <c r="W722" s="78"/>
      <c r="X722" s="45"/>
      <c r="Y722" s="79"/>
      <c r="Z722" s="65"/>
      <c r="AA722" s="78"/>
      <c r="AB722" s="45"/>
      <c r="AC722" s="79"/>
      <c r="AD722" s="65"/>
      <c r="AE722" s="78"/>
      <c r="AF722" s="45"/>
      <c r="AG722" s="79"/>
    </row>
    <row r="723" spans="1:33" ht="13.5" customHeight="1">
      <c r="A723" s="98"/>
      <c r="B723" s="83" t="s">
        <v>1179</v>
      </c>
      <c r="C723" s="99"/>
      <c r="D723" s="100">
        <f>SUM(D724:D733)</f>
        <v>54</v>
      </c>
      <c r="E723" s="101">
        <f t="shared" ref="E723:G723" si="368">SUM(E724:E733)</f>
        <v>41</v>
      </c>
      <c r="F723" s="101">
        <f t="shared" si="368"/>
        <v>7350320</v>
      </c>
      <c r="G723" s="101">
        <f t="shared" si="368"/>
        <v>5535160</v>
      </c>
      <c r="H723" s="102">
        <f t="shared" si="349"/>
        <v>0.7592592592592593</v>
      </c>
      <c r="I723" s="103">
        <f t="shared" si="350"/>
        <v>0.75305020733791184</v>
      </c>
      <c r="J723" s="104">
        <f>SUM(J724:J733)</f>
        <v>11</v>
      </c>
      <c r="K723" s="105">
        <f t="shared" ref="K723:AG723" si="369">SUM(K724:K733)</f>
        <v>1715910</v>
      </c>
      <c r="L723" s="100">
        <f>SUM(L724:L733)</f>
        <v>0</v>
      </c>
      <c r="M723" s="106">
        <f t="shared" si="369"/>
        <v>0</v>
      </c>
      <c r="N723" s="104">
        <f>SUM(N724:N733)</f>
        <v>7</v>
      </c>
      <c r="O723" s="105">
        <f t="shared" si="369"/>
        <v>1116490</v>
      </c>
      <c r="P723" s="100">
        <f>SUM(P724:P733)</f>
        <v>3</v>
      </c>
      <c r="Q723" s="106">
        <f t="shared" si="369"/>
        <v>381510</v>
      </c>
      <c r="R723" s="104">
        <f>SUM(R724:R733)</f>
        <v>7</v>
      </c>
      <c r="S723" s="105">
        <f t="shared" si="369"/>
        <v>913920</v>
      </c>
      <c r="T723" s="100">
        <f>SUM(T724:T733)</f>
        <v>0</v>
      </c>
      <c r="U723" s="106">
        <f t="shared" si="369"/>
        <v>0</v>
      </c>
      <c r="V723" s="104">
        <f>SUM(V724:V733)</f>
        <v>3</v>
      </c>
      <c r="W723" s="105">
        <f t="shared" si="369"/>
        <v>208370</v>
      </c>
      <c r="X723" s="100">
        <f>SUM(X724:X733)</f>
        <v>5</v>
      </c>
      <c r="Y723" s="106">
        <f t="shared" si="369"/>
        <v>624260</v>
      </c>
      <c r="Z723" s="104">
        <f>SUM(Z724:Z733)</f>
        <v>0</v>
      </c>
      <c r="AA723" s="105">
        <f t="shared" si="369"/>
        <v>0</v>
      </c>
      <c r="AB723" s="100">
        <f>SUM(AB724:AB733)</f>
        <v>1</v>
      </c>
      <c r="AC723" s="106">
        <f t="shared" si="369"/>
        <v>91700</v>
      </c>
      <c r="AD723" s="104">
        <f>SUM(AD724:AD733)</f>
        <v>3</v>
      </c>
      <c r="AE723" s="105">
        <f t="shared" si="369"/>
        <v>474470</v>
      </c>
      <c r="AF723" s="100">
        <f>SUM(AF724:AF733)</f>
        <v>1</v>
      </c>
      <c r="AG723" s="106">
        <f t="shared" si="369"/>
        <v>8530</v>
      </c>
    </row>
    <row r="724" spans="1:33" ht="13.5" customHeight="1">
      <c r="A724" s="12">
        <v>3108001</v>
      </c>
      <c r="B724" s="27" t="s">
        <v>591</v>
      </c>
      <c r="C724" s="14">
        <v>8530</v>
      </c>
      <c r="D724" s="45">
        <f>+HOSCA!D724+HOSLA!D724+'LLAY-LLAY'!D724+HPUT!D724+PSIQ.!D724+'C-LLAY'!D724+'C-SF'!D724+'C-LA'!D724+DIRECCION!D724</f>
        <v>9</v>
      </c>
      <c r="E724" s="46">
        <f t="shared" si="351"/>
        <v>7</v>
      </c>
      <c r="F724" s="46">
        <f t="shared" si="352"/>
        <v>76770</v>
      </c>
      <c r="G724" s="46">
        <f t="shared" si="353"/>
        <v>59710</v>
      </c>
      <c r="H724" s="53">
        <f t="shared" si="349"/>
        <v>0.77777777777777779</v>
      </c>
      <c r="I724" s="54">
        <f t="shared" si="350"/>
        <v>0.77777777777777779</v>
      </c>
      <c r="J724" s="65">
        <f>+HOSCA!J724+HOSLA!J724+'LLAY-LLAY'!J724+HPUT!J724+PSIQ.!J724+'C-LLAY'!J724+'C-SF'!J724+'C-LA'!J724+DIRECCION!J724</f>
        <v>1</v>
      </c>
      <c r="K724" s="78">
        <f t="shared" si="354"/>
        <v>8530</v>
      </c>
      <c r="L724" s="45">
        <f>+HOSCA!L724+HOSLA!L724+'LLAY-LLAY'!L724+HPUT!L724+PSIQ.!L724+'C-LLAY'!L724+'C-SF'!L724+'C-LA'!L724+DIRECCION!L724</f>
        <v>0</v>
      </c>
      <c r="M724" s="79">
        <f t="shared" si="355"/>
        <v>0</v>
      </c>
      <c r="N724" s="65">
        <f>+HOSCA!N724+HOSLA!N724+'LLAY-LLAY'!N724+HPUT!N724+PSIQ.!N724+'C-LLAY'!N724+'C-SF'!N724+'C-LA'!N724+DIRECCION!N724</f>
        <v>1</v>
      </c>
      <c r="O724" s="78">
        <f t="shared" si="356"/>
        <v>8530</v>
      </c>
      <c r="P724" s="45">
        <f>+HOSCA!P724+HOSLA!P724+'LLAY-LLAY'!P724+HPUT!P724+PSIQ.!P724+'C-LLAY'!P724+'C-SF'!P724+'C-LA'!P724+DIRECCION!P724</f>
        <v>0</v>
      </c>
      <c r="Q724" s="79">
        <f t="shared" si="357"/>
        <v>0</v>
      </c>
      <c r="R724" s="65">
        <f>+HOSCA!R724+HOSLA!R724+'LLAY-LLAY'!R724+HPUT!R724+PSIQ.!R724+'C-LLAY'!R724+'C-SF'!R724+'C-LA'!R724+DIRECCION!R724</f>
        <v>1</v>
      </c>
      <c r="S724" s="78">
        <f t="shared" si="358"/>
        <v>8530</v>
      </c>
      <c r="T724" s="45">
        <f>+HOSCA!T724+HOSLA!T724+'LLAY-LLAY'!T724+HPUT!T724+PSIQ.!T724+'C-LLAY'!T724+'C-SF'!T724+'C-LA'!T724+DIRECCION!T724</f>
        <v>0</v>
      </c>
      <c r="U724" s="79">
        <f t="shared" si="359"/>
        <v>0</v>
      </c>
      <c r="V724" s="65">
        <f>+HOSCA!V724+HOSLA!V724+'LLAY-LLAY'!V724+HPUT!V724+PSIQ.!V724+'C-LLAY'!V724+'C-SF'!V724+'C-LA'!V724+DIRECCION!V724</f>
        <v>2</v>
      </c>
      <c r="W724" s="78">
        <f t="shared" si="360"/>
        <v>17060</v>
      </c>
      <c r="X724" s="45">
        <f>+HOSCA!X724+HOSLA!X724+'LLAY-LLAY'!X724+HPUT!X724+PSIQ.!X724+'C-LLAY'!X724+'C-SF'!X724+'C-LA'!X724+DIRECCION!X724</f>
        <v>1</v>
      </c>
      <c r="Y724" s="79">
        <f t="shared" si="361"/>
        <v>8530</v>
      </c>
      <c r="Z724" s="65">
        <f>+HOSCA!Z724+HOSLA!Z724+'LLAY-LLAY'!Z724+HPUT!Z724+PSIQ.!Z724+'C-LLAY'!Z724+'C-SF'!Z724+'C-LA'!Z724+DIRECCION!Z724</f>
        <v>0</v>
      </c>
      <c r="AA724" s="78">
        <f t="shared" si="362"/>
        <v>0</v>
      </c>
      <c r="AB724" s="45">
        <f>+HOSCA!AB724+HOSLA!AB724+'LLAY-LLAY'!AB724+HPUT!AB724+PSIQ.!AB724+'C-LLAY'!AB724+'C-SF'!AB724+'C-LA'!AB724+DIRECCION!AB724</f>
        <v>0</v>
      </c>
      <c r="AC724" s="79">
        <f t="shared" si="363"/>
        <v>0</v>
      </c>
      <c r="AD724" s="65">
        <f>+HOSCA!AD724+HOSLA!AD724+'LLAY-LLAY'!AD724+HPUT!AD724+PSIQ.!AD724+'C-LLAY'!AD724+'C-SF'!AD724+'C-LA'!AD724+DIRECCION!AD724</f>
        <v>0</v>
      </c>
      <c r="AE724" s="78">
        <f t="shared" si="364"/>
        <v>0</v>
      </c>
      <c r="AF724" s="45">
        <f>+HOSCA!AF724+HOSLA!AF724+'LLAY-LLAY'!AF724+HPUT!AF724+PSIQ.!AF724+'C-LLAY'!AF724+'C-SF'!AF724+'C-LA'!AF724+DIRECCION!AF724</f>
        <v>1</v>
      </c>
      <c r="AG724" s="79">
        <f t="shared" si="365"/>
        <v>8530</v>
      </c>
    </row>
    <row r="725" spans="1:33" ht="16.5" customHeight="1">
      <c r="A725" s="12">
        <v>3108101</v>
      </c>
      <c r="B725" s="27" t="s">
        <v>592</v>
      </c>
      <c r="C725" s="14">
        <v>141260</v>
      </c>
      <c r="D725" s="45">
        <f>+HOSCA!D725+HOSLA!D725+'LLAY-LLAY'!D725+HPUT!D725+PSIQ.!D725+'C-LLAY'!D725+'C-SF'!D725+'C-LA'!D725+DIRECCION!D725</f>
        <v>6</v>
      </c>
      <c r="E725" s="46">
        <f t="shared" si="351"/>
        <v>2</v>
      </c>
      <c r="F725" s="46">
        <f t="shared" si="352"/>
        <v>847560</v>
      </c>
      <c r="G725" s="46">
        <f t="shared" si="353"/>
        <v>282520</v>
      </c>
      <c r="H725" s="53">
        <f t="shared" si="349"/>
        <v>0.33333333333333331</v>
      </c>
      <c r="I725" s="54">
        <f t="shared" si="350"/>
        <v>0.33333333333333331</v>
      </c>
      <c r="J725" s="65">
        <f>+HOSCA!J725+HOSLA!J725+'LLAY-LLAY'!J725+HPUT!J725+PSIQ.!J725+'C-LLAY'!J725+'C-SF'!J725+'C-LA'!J725+DIRECCION!J725</f>
        <v>0</v>
      </c>
      <c r="K725" s="78">
        <f t="shared" si="354"/>
        <v>0</v>
      </c>
      <c r="L725" s="45">
        <f>+HOSCA!L725+HOSLA!L725+'LLAY-LLAY'!L725+HPUT!L725+PSIQ.!L725+'C-LLAY'!L725+'C-SF'!L725+'C-LA'!L725+DIRECCION!L725</f>
        <v>0</v>
      </c>
      <c r="M725" s="79">
        <f t="shared" si="355"/>
        <v>0</v>
      </c>
      <c r="N725" s="65">
        <f>+HOSCA!N725+HOSLA!N725+'LLAY-LLAY'!N725+HPUT!N725+PSIQ.!N725+'C-LLAY'!N725+'C-SF'!N725+'C-LA'!N725+DIRECCION!N725</f>
        <v>0</v>
      </c>
      <c r="O725" s="78">
        <f t="shared" si="356"/>
        <v>0</v>
      </c>
      <c r="P725" s="45">
        <f>+HOSCA!P725+HOSLA!P725+'LLAY-LLAY'!P725+HPUT!P725+PSIQ.!P725+'C-LLAY'!P725+'C-SF'!P725+'C-LA'!P725+DIRECCION!P725</f>
        <v>0</v>
      </c>
      <c r="Q725" s="79">
        <f t="shared" si="357"/>
        <v>0</v>
      </c>
      <c r="R725" s="65">
        <f>+HOSCA!R725+HOSLA!R725+'LLAY-LLAY'!R725+HPUT!R725+PSIQ.!R725+'C-LLAY'!R725+'C-SF'!R725+'C-LA'!R725+DIRECCION!R725</f>
        <v>1</v>
      </c>
      <c r="S725" s="78">
        <f t="shared" si="358"/>
        <v>141260</v>
      </c>
      <c r="T725" s="45">
        <f>+HOSCA!T725+HOSLA!T725+'LLAY-LLAY'!T725+HPUT!T725+PSIQ.!T725+'C-LLAY'!T725+'C-SF'!T725+'C-LA'!T725+DIRECCION!T725</f>
        <v>0</v>
      </c>
      <c r="U725" s="79">
        <f t="shared" si="359"/>
        <v>0</v>
      </c>
      <c r="V725" s="65">
        <f>+HOSCA!V725+HOSLA!V725+'LLAY-LLAY'!V725+HPUT!V725+PSIQ.!V725+'C-LLAY'!V725+'C-SF'!V725+'C-LA'!V725+DIRECCION!V725</f>
        <v>0</v>
      </c>
      <c r="W725" s="78">
        <f t="shared" si="360"/>
        <v>0</v>
      </c>
      <c r="X725" s="45">
        <f>+HOSCA!X725+HOSLA!X725+'LLAY-LLAY'!X725+HPUT!X725+PSIQ.!X725+'C-LLAY'!X725+'C-SF'!X725+'C-LA'!X725+DIRECCION!X725</f>
        <v>1</v>
      </c>
      <c r="Y725" s="79">
        <f t="shared" si="361"/>
        <v>141260</v>
      </c>
      <c r="Z725" s="65">
        <f>+HOSCA!Z725+HOSLA!Z725+'LLAY-LLAY'!Z725+HPUT!Z725+PSIQ.!Z725+'C-LLAY'!Z725+'C-SF'!Z725+'C-LA'!Z725+DIRECCION!Z725</f>
        <v>0</v>
      </c>
      <c r="AA725" s="78">
        <f t="shared" si="362"/>
        <v>0</v>
      </c>
      <c r="AB725" s="45">
        <f>+HOSCA!AB725+HOSLA!AB725+'LLAY-LLAY'!AB725+HPUT!AB725+PSIQ.!AB725+'C-LLAY'!AB725+'C-SF'!AB725+'C-LA'!AB725+DIRECCION!AB725</f>
        <v>0</v>
      </c>
      <c r="AC725" s="79">
        <f t="shared" si="363"/>
        <v>0</v>
      </c>
      <c r="AD725" s="65">
        <f>+HOSCA!AD725+HOSLA!AD725+'LLAY-LLAY'!AD725+HPUT!AD725+PSIQ.!AD725+'C-LLAY'!AD725+'C-SF'!AD725+'C-LA'!AD725+DIRECCION!AD725</f>
        <v>0</v>
      </c>
      <c r="AE725" s="78">
        <f t="shared" si="364"/>
        <v>0</v>
      </c>
      <c r="AF725" s="45">
        <f>+HOSCA!AF725+HOSLA!AF725+'LLAY-LLAY'!AF725+HPUT!AF725+PSIQ.!AF725+'C-LLAY'!AF725+'C-SF'!AF725+'C-LA'!AF725+DIRECCION!AF725</f>
        <v>0</v>
      </c>
      <c r="AG725" s="79">
        <f t="shared" si="365"/>
        <v>0</v>
      </c>
    </row>
    <row r="726" spans="1:33" ht="15" customHeight="1">
      <c r="A726" s="12">
        <v>3108110</v>
      </c>
      <c r="B726" s="27" t="s">
        <v>593</v>
      </c>
      <c r="C726" s="14">
        <v>733720</v>
      </c>
      <c r="D726" s="45">
        <f>+HOSCA!D726+HOSLA!D726+'LLAY-LLAY'!D726+HPUT!D726+PSIQ.!D726+'C-LLAY'!D726+'C-SF'!D726+'C-LA'!D726+DIRECCION!D726</f>
        <v>0</v>
      </c>
      <c r="E726" s="46">
        <f t="shared" si="351"/>
        <v>0</v>
      </c>
      <c r="F726" s="46">
        <f t="shared" si="352"/>
        <v>0</v>
      </c>
      <c r="G726" s="46">
        <f t="shared" si="353"/>
        <v>0</v>
      </c>
      <c r="H726" s="53" t="e">
        <f t="shared" si="349"/>
        <v>#DIV/0!</v>
      </c>
      <c r="I726" s="54" t="e">
        <f t="shared" si="350"/>
        <v>#DIV/0!</v>
      </c>
      <c r="J726" s="65">
        <f>+HOSCA!J726+HOSLA!J726+'LLAY-LLAY'!J726+HPUT!J726+PSIQ.!J726+'C-LLAY'!J726+'C-SF'!J726+'C-LA'!J726+DIRECCION!J726</f>
        <v>0</v>
      </c>
      <c r="K726" s="78">
        <f t="shared" si="354"/>
        <v>0</v>
      </c>
      <c r="L726" s="45">
        <f>+HOSCA!L726+HOSLA!L726+'LLAY-LLAY'!L726+HPUT!L726+PSIQ.!L726+'C-LLAY'!L726+'C-SF'!L726+'C-LA'!L726+DIRECCION!L726</f>
        <v>0</v>
      </c>
      <c r="M726" s="79">
        <f t="shared" si="355"/>
        <v>0</v>
      </c>
      <c r="N726" s="65">
        <f>+HOSCA!N726+HOSLA!N726+'LLAY-LLAY'!N726+HPUT!N726+PSIQ.!N726+'C-LLAY'!N726+'C-SF'!N726+'C-LA'!N726+DIRECCION!N726</f>
        <v>0</v>
      </c>
      <c r="O726" s="78">
        <f t="shared" si="356"/>
        <v>0</v>
      </c>
      <c r="P726" s="45">
        <f>+HOSCA!P726+HOSLA!P726+'LLAY-LLAY'!P726+HPUT!P726+PSIQ.!P726+'C-LLAY'!P726+'C-SF'!P726+'C-LA'!P726+DIRECCION!P726</f>
        <v>0</v>
      </c>
      <c r="Q726" s="79">
        <f t="shared" si="357"/>
        <v>0</v>
      </c>
      <c r="R726" s="65">
        <f>+HOSCA!R726+HOSLA!R726+'LLAY-LLAY'!R726+HPUT!R726+PSIQ.!R726+'C-LLAY'!R726+'C-SF'!R726+'C-LA'!R726+DIRECCION!R726</f>
        <v>0</v>
      </c>
      <c r="S726" s="78">
        <f t="shared" si="358"/>
        <v>0</v>
      </c>
      <c r="T726" s="45">
        <f>+HOSCA!T726+HOSLA!T726+'LLAY-LLAY'!T726+HPUT!T726+PSIQ.!T726+'C-LLAY'!T726+'C-SF'!T726+'C-LA'!T726+DIRECCION!T726</f>
        <v>0</v>
      </c>
      <c r="U726" s="79">
        <f t="shared" si="359"/>
        <v>0</v>
      </c>
      <c r="V726" s="65">
        <f>+HOSCA!V726+HOSLA!V726+'LLAY-LLAY'!V726+HPUT!V726+PSIQ.!V726+'C-LLAY'!V726+'C-SF'!V726+'C-LA'!V726+DIRECCION!V726</f>
        <v>0</v>
      </c>
      <c r="W726" s="78">
        <f t="shared" si="360"/>
        <v>0</v>
      </c>
      <c r="X726" s="45">
        <f>+HOSCA!X726+HOSLA!X726+'LLAY-LLAY'!X726+HPUT!X726+PSIQ.!X726+'C-LLAY'!X726+'C-SF'!X726+'C-LA'!X726+DIRECCION!X726</f>
        <v>0</v>
      </c>
      <c r="Y726" s="79">
        <f t="shared" si="361"/>
        <v>0</v>
      </c>
      <c r="Z726" s="65">
        <f>+HOSCA!Z726+HOSLA!Z726+'LLAY-LLAY'!Z726+HPUT!Z726+PSIQ.!Z726+'C-LLAY'!Z726+'C-SF'!Z726+'C-LA'!Z726+DIRECCION!Z726</f>
        <v>0</v>
      </c>
      <c r="AA726" s="78">
        <f t="shared" si="362"/>
        <v>0</v>
      </c>
      <c r="AB726" s="45">
        <f>+HOSCA!AB726+HOSLA!AB726+'LLAY-LLAY'!AB726+HPUT!AB726+PSIQ.!AB726+'C-LLAY'!AB726+'C-SF'!AB726+'C-LA'!AB726+DIRECCION!AB726</f>
        <v>0</v>
      </c>
      <c r="AC726" s="79">
        <f t="shared" si="363"/>
        <v>0</v>
      </c>
      <c r="AD726" s="65">
        <f>+HOSCA!AD726+HOSLA!AD726+'LLAY-LLAY'!AD726+HPUT!AD726+PSIQ.!AD726+'C-LLAY'!AD726+'C-SF'!AD726+'C-LA'!AD726+DIRECCION!AD726</f>
        <v>0</v>
      </c>
      <c r="AE726" s="78">
        <f t="shared" si="364"/>
        <v>0</v>
      </c>
      <c r="AF726" s="45">
        <f>+HOSCA!AF726+HOSLA!AF726+'LLAY-LLAY'!AF726+HPUT!AF726+PSIQ.!AF726+'C-LLAY'!AF726+'C-SF'!AF726+'C-LA'!AF726+DIRECCION!AF726</f>
        <v>0</v>
      </c>
      <c r="AG726" s="79">
        <f t="shared" si="365"/>
        <v>0</v>
      </c>
    </row>
    <row r="727" spans="1:33" ht="15" customHeight="1">
      <c r="A727" s="12">
        <v>3108210</v>
      </c>
      <c r="B727" s="27" t="s">
        <v>594</v>
      </c>
      <c r="C727" s="14">
        <v>285170</v>
      </c>
      <c r="D727" s="45">
        <f>+HOSCA!D727+HOSLA!D727+'LLAY-LLAY'!D727+HPUT!D727+PSIQ.!D727+'C-LLAY'!D727+'C-SF'!D727+'C-LA'!D727+DIRECCION!D727</f>
        <v>0</v>
      </c>
      <c r="E727" s="46">
        <f t="shared" si="351"/>
        <v>0</v>
      </c>
      <c r="F727" s="46">
        <f t="shared" si="352"/>
        <v>0</v>
      </c>
      <c r="G727" s="46">
        <f t="shared" si="353"/>
        <v>0</v>
      </c>
      <c r="H727" s="53" t="e">
        <f t="shared" si="349"/>
        <v>#DIV/0!</v>
      </c>
      <c r="I727" s="54" t="e">
        <f t="shared" si="350"/>
        <v>#DIV/0!</v>
      </c>
      <c r="J727" s="65">
        <f>+HOSCA!J727+HOSLA!J727+'LLAY-LLAY'!J727+HPUT!J727+PSIQ.!J727+'C-LLAY'!J727+'C-SF'!J727+'C-LA'!J727+DIRECCION!J727</f>
        <v>0</v>
      </c>
      <c r="K727" s="78">
        <f t="shared" si="354"/>
        <v>0</v>
      </c>
      <c r="L727" s="45">
        <f>+HOSCA!L727+HOSLA!L727+'LLAY-LLAY'!L727+HPUT!L727+PSIQ.!L727+'C-LLAY'!L727+'C-SF'!L727+'C-LA'!L727+DIRECCION!L727</f>
        <v>0</v>
      </c>
      <c r="M727" s="79">
        <f t="shared" si="355"/>
        <v>0</v>
      </c>
      <c r="N727" s="65">
        <f>+HOSCA!N727+HOSLA!N727+'LLAY-LLAY'!N727+HPUT!N727+PSIQ.!N727+'C-LLAY'!N727+'C-SF'!N727+'C-LA'!N727+DIRECCION!N727</f>
        <v>0</v>
      </c>
      <c r="O727" s="78">
        <f t="shared" si="356"/>
        <v>0</v>
      </c>
      <c r="P727" s="45">
        <f>+HOSCA!P727+HOSLA!P727+'LLAY-LLAY'!P727+HPUT!P727+PSIQ.!P727+'C-LLAY'!P727+'C-SF'!P727+'C-LA'!P727+DIRECCION!P727</f>
        <v>0</v>
      </c>
      <c r="Q727" s="79">
        <f t="shared" si="357"/>
        <v>0</v>
      </c>
      <c r="R727" s="65">
        <f>+HOSCA!R727+HOSLA!R727+'LLAY-LLAY'!R727+HPUT!R727+PSIQ.!R727+'C-LLAY'!R727+'C-SF'!R727+'C-LA'!R727+DIRECCION!R727</f>
        <v>0</v>
      </c>
      <c r="S727" s="78">
        <f t="shared" si="358"/>
        <v>0</v>
      </c>
      <c r="T727" s="45">
        <f>+HOSCA!T727+HOSLA!T727+'LLAY-LLAY'!T727+HPUT!T727+PSIQ.!T727+'C-LLAY'!T727+'C-SF'!T727+'C-LA'!T727+DIRECCION!T727</f>
        <v>0</v>
      </c>
      <c r="U727" s="79">
        <f t="shared" si="359"/>
        <v>0</v>
      </c>
      <c r="V727" s="65">
        <f>+HOSCA!V727+HOSLA!V727+'LLAY-LLAY'!V727+HPUT!V727+PSIQ.!V727+'C-LLAY'!V727+'C-SF'!V727+'C-LA'!V727+DIRECCION!V727</f>
        <v>0</v>
      </c>
      <c r="W727" s="78">
        <f t="shared" si="360"/>
        <v>0</v>
      </c>
      <c r="X727" s="45">
        <f>+HOSCA!X727+HOSLA!X727+'LLAY-LLAY'!X727+HPUT!X727+PSIQ.!X727+'C-LLAY'!X727+'C-SF'!X727+'C-LA'!X727+DIRECCION!X727</f>
        <v>0</v>
      </c>
      <c r="Y727" s="79">
        <f t="shared" si="361"/>
        <v>0</v>
      </c>
      <c r="Z727" s="65">
        <f>+HOSCA!Z727+HOSLA!Z727+'LLAY-LLAY'!Z727+HPUT!Z727+PSIQ.!Z727+'C-LLAY'!Z727+'C-SF'!Z727+'C-LA'!Z727+DIRECCION!Z727</f>
        <v>0</v>
      </c>
      <c r="AA727" s="78">
        <f t="shared" si="362"/>
        <v>0</v>
      </c>
      <c r="AB727" s="45">
        <f>+HOSCA!AB727+HOSLA!AB727+'LLAY-LLAY'!AB727+HPUT!AB727+PSIQ.!AB727+'C-LLAY'!AB727+'C-SF'!AB727+'C-LA'!AB727+DIRECCION!AB727</f>
        <v>0</v>
      </c>
      <c r="AC727" s="79">
        <f t="shared" si="363"/>
        <v>0</v>
      </c>
      <c r="AD727" s="65">
        <f>+HOSCA!AD727+HOSLA!AD727+'LLAY-LLAY'!AD727+HPUT!AD727+PSIQ.!AD727+'C-LLAY'!AD727+'C-SF'!AD727+'C-LA'!AD727+DIRECCION!AD727</f>
        <v>0</v>
      </c>
      <c r="AE727" s="78">
        <f t="shared" si="364"/>
        <v>0</v>
      </c>
      <c r="AF727" s="45">
        <f>+HOSCA!AF727+HOSLA!AF727+'LLAY-LLAY'!AF727+HPUT!AF727+PSIQ.!AF727+'C-LLAY'!AF727+'C-SF'!AF727+'C-LA'!AF727+DIRECCION!AF727</f>
        <v>0</v>
      </c>
      <c r="AG727" s="79">
        <f t="shared" si="365"/>
        <v>0</v>
      </c>
    </row>
    <row r="728" spans="1:33" ht="15.75" customHeight="1">
      <c r="A728" s="12">
        <v>3108310</v>
      </c>
      <c r="B728" s="27" t="s">
        <v>595</v>
      </c>
      <c r="C728" s="14">
        <v>1113520</v>
      </c>
      <c r="D728" s="45">
        <f>+HOSCA!D728+HOSLA!D728+'LLAY-LLAY'!D728+HPUT!D728+PSIQ.!D728+'C-LLAY'!D728+'C-SF'!D728+'C-LA'!D728+DIRECCION!D728</f>
        <v>0</v>
      </c>
      <c r="E728" s="46">
        <f t="shared" si="351"/>
        <v>0</v>
      </c>
      <c r="F728" s="46">
        <f t="shared" si="352"/>
        <v>0</v>
      </c>
      <c r="G728" s="46">
        <f t="shared" si="353"/>
        <v>0</v>
      </c>
      <c r="H728" s="53" t="e">
        <f t="shared" si="349"/>
        <v>#DIV/0!</v>
      </c>
      <c r="I728" s="54" t="e">
        <f t="shared" si="350"/>
        <v>#DIV/0!</v>
      </c>
      <c r="J728" s="65">
        <f>+HOSCA!J728+HOSLA!J728+'LLAY-LLAY'!J728+HPUT!J728+PSIQ.!J728+'C-LLAY'!J728+'C-SF'!J728+'C-LA'!J728+DIRECCION!J728</f>
        <v>0</v>
      </c>
      <c r="K728" s="78">
        <f t="shared" si="354"/>
        <v>0</v>
      </c>
      <c r="L728" s="45">
        <f>+HOSCA!L728+HOSLA!L728+'LLAY-LLAY'!L728+HPUT!L728+PSIQ.!L728+'C-LLAY'!L728+'C-SF'!L728+'C-LA'!L728+DIRECCION!L728</f>
        <v>0</v>
      </c>
      <c r="M728" s="79">
        <f t="shared" si="355"/>
        <v>0</v>
      </c>
      <c r="N728" s="65">
        <f>+HOSCA!N728+HOSLA!N728+'LLAY-LLAY'!N728+HPUT!N728+PSIQ.!N728+'C-LLAY'!N728+'C-SF'!N728+'C-LA'!N728+DIRECCION!N728</f>
        <v>0</v>
      </c>
      <c r="O728" s="78">
        <f t="shared" si="356"/>
        <v>0</v>
      </c>
      <c r="P728" s="45">
        <f>+HOSCA!P728+HOSLA!P728+'LLAY-LLAY'!P728+HPUT!P728+PSIQ.!P728+'C-LLAY'!P728+'C-SF'!P728+'C-LA'!P728+DIRECCION!P728</f>
        <v>0</v>
      </c>
      <c r="Q728" s="79">
        <f t="shared" si="357"/>
        <v>0</v>
      </c>
      <c r="R728" s="65">
        <f>+HOSCA!R728+HOSLA!R728+'LLAY-LLAY'!R728+HPUT!R728+PSIQ.!R728+'C-LLAY'!R728+'C-SF'!R728+'C-LA'!R728+DIRECCION!R728</f>
        <v>0</v>
      </c>
      <c r="S728" s="78">
        <f t="shared" si="358"/>
        <v>0</v>
      </c>
      <c r="T728" s="45">
        <f>+HOSCA!T728+HOSLA!T728+'LLAY-LLAY'!T728+HPUT!T728+PSIQ.!T728+'C-LLAY'!T728+'C-SF'!T728+'C-LA'!T728+DIRECCION!T728</f>
        <v>0</v>
      </c>
      <c r="U728" s="79">
        <f t="shared" si="359"/>
        <v>0</v>
      </c>
      <c r="V728" s="65">
        <f>+HOSCA!V728+HOSLA!V728+'LLAY-LLAY'!V728+HPUT!V728+PSIQ.!V728+'C-LLAY'!V728+'C-SF'!V728+'C-LA'!V728+DIRECCION!V728</f>
        <v>0</v>
      </c>
      <c r="W728" s="78">
        <f t="shared" si="360"/>
        <v>0</v>
      </c>
      <c r="X728" s="45">
        <f>+HOSCA!X728+HOSLA!X728+'LLAY-LLAY'!X728+HPUT!X728+PSIQ.!X728+'C-LLAY'!X728+'C-SF'!X728+'C-LA'!X728+DIRECCION!X728</f>
        <v>0</v>
      </c>
      <c r="Y728" s="79">
        <f t="shared" si="361"/>
        <v>0</v>
      </c>
      <c r="Z728" s="65">
        <f>+HOSCA!Z728+HOSLA!Z728+'LLAY-LLAY'!Z728+HPUT!Z728+PSIQ.!Z728+'C-LLAY'!Z728+'C-SF'!Z728+'C-LA'!Z728+DIRECCION!Z728</f>
        <v>0</v>
      </c>
      <c r="AA728" s="78">
        <f t="shared" si="362"/>
        <v>0</v>
      </c>
      <c r="AB728" s="45">
        <f>+HOSCA!AB728+HOSLA!AB728+'LLAY-LLAY'!AB728+HPUT!AB728+PSIQ.!AB728+'C-LLAY'!AB728+'C-SF'!AB728+'C-LA'!AB728+DIRECCION!AB728</f>
        <v>0</v>
      </c>
      <c r="AC728" s="79">
        <f t="shared" si="363"/>
        <v>0</v>
      </c>
      <c r="AD728" s="65">
        <f>+HOSCA!AD728+HOSLA!AD728+'LLAY-LLAY'!AD728+HPUT!AD728+PSIQ.!AD728+'C-LLAY'!AD728+'C-SF'!AD728+'C-LA'!AD728+DIRECCION!AD728</f>
        <v>0</v>
      </c>
      <c r="AE728" s="78">
        <f t="shared" si="364"/>
        <v>0</v>
      </c>
      <c r="AF728" s="45">
        <f>+HOSCA!AF728+HOSLA!AF728+'LLAY-LLAY'!AF728+HPUT!AF728+PSIQ.!AF728+'C-LLAY'!AF728+'C-SF'!AF728+'C-LA'!AF728+DIRECCION!AF728</f>
        <v>0</v>
      </c>
      <c r="AG728" s="79">
        <f t="shared" si="365"/>
        <v>0</v>
      </c>
    </row>
    <row r="729" spans="1:33" ht="16.5" customHeight="1">
      <c r="A729" s="12">
        <v>3108601</v>
      </c>
      <c r="B729" s="27" t="s">
        <v>596</v>
      </c>
      <c r="C729" s="14">
        <v>91700</v>
      </c>
      <c r="D729" s="45">
        <f>+HOSCA!D729+HOSLA!D729+'LLAY-LLAY'!D729+HPUT!D729+PSIQ.!D729+'C-LLAY'!D729+'C-SF'!D729+'C-LA'!D729+DIRECCION!D729</f>
        <v>4</v>
      </c>
      <c r="E729" s="46">
        <f t="shared" si="351"/>
        <v>4</v>
      </c>
      <c r="F729" s="46">
        <f t="shared" si="352"/>
        <v>366800</v>
      </c>
      <c r="G729" s="46">
        <f t="shared" si="353"/>
        <v>366800</v>
      </c>
      <c r="H729" s="53">
        <f t="shared" si="349"/>
        <v>1</v>
      </c>
      <c r="I729" s="54">
        <f t="shared" si="350"/>
        <v>1</v>
      </c>
      <c r="J729" s="65">
        <f>+HOSCA!J729+HOSLA!J729+'LLAY-LLAY'!J729+HPUT!J729+PSIQ.!J729+'C-LLAY'!J729+'C-SF'!J729+'C-LA'!J729+DIRECCION!J729</f>
        <v>1</v>
      </c>
      <c r="K729" s="78">
        <f t="shared" si="354"/>
        <v>91700</v>
      </c>
      <c r="L729" s="45">
        <f>+HOSCA!L729+HOSLA!L729+'LLAY-LLAY'!L729+HPUT!L729+PSIQ.!L729+'C-LLAY'!L729+'C-SF'!L729+'C-LA'!L729+DIRECCION!L729</f>
        <v>0</v>
      </c>
      <c r="M729" s="79">
        <f t="shared" si="355"/>
        <v>0</v>
      </c>
      <c r="N729" s="65">
        <f>+HOSCA!N729+HOSLA!N729+'LLAY-LLAY'!N729+HPUT!N729+PSIQ.!N729+'C-LLAY'!N729+'C-SF'!N729+'C-LA'!N729+DIRECCION!N729</f>
        <v>0</v>
      </c>
      <c r="O729" s="78">
        <f t="shared" si="356"/>
        <v>0</v>
      </c>
      <c r="P729" s="45">
        <f>+HOSCA!P729+HOSLA!P729+'LLAY-LLAY'!P729+HPUT!P729+PSIQ.!P729+'C-LLAY'!P729+'C-SF'!P729+'C-LA'!P729+DIRECCION!P729</f>
        <v>1</v>
      </c>
      <c r="Q729" s="79">
        <f t="shared" si="357"/>
        <v>91700</v>
      </c>
      <c r="R729" s="65">
        <f>+HOSCA!R729+HOSLA!R729+'LLAY-LLAY'!R729+HPUT!R729+PSIQ.!R729+'C-LLAY'!R729+'C-SF'!R729+'C-LA'!R729+DIRECCION!R729</f>
        <v>1</v>
      </c>
      <c r="S729" s="78">
        <f t="shared" si="358"/>
        <v>91700</v>
      </c>
      <c r="T729" s="45">
        <f>+HOSCA!T729+HOSLA!T729+'LLAY-LLAY'!T729+HPUT!T729+PSIQ.!T729+'C-LLAY'!T729+'C-SF'!T729+'C-LA'!T729+DIRECCION!T729</f>
        <v>0</v>
      </c>
      <c r="U729" s="79">
        <f t="shared" si="359"/>
        <v>0</v>
      </c>
      <c r="V729" s="65">
        <f>+HOSCA!V729+HOSLA!V729+'LLAY-LLAY'!V729+HPUT!V729+PSIQ.!V729+'C-LLAY'!V729+'C-SF'!V729+'C-LA'!V729+DIRECCION!V729</f>
        <v>0</v>
      </c>
      <c r="W729" s="78">
        <f t="shared" si="360"/>
        <v>0</v>
      </c>
      <c r="X729" s="45">
        <f>+HOSCA!X729+HOSLA!X729+'LLAY-LLAY'!X729+HPUT!X729+PSIQ.!X729+'C-LLAY'!X729+'C-SF'!X729+'C-LA'!X729+DIRECCION!X729</f>
        <v>0</v>
      </c>
      <c r="Y729" s="79">
        <f t="shared" si="361"/>
        <v>0</v>
      </c>
      <c r="Z729" s="65">
        <f>+HOSCA!Z729+HOSLA!Z729+'LLAY-LLAY'!Z729+HPUT!Z729+PSIQ.!Z729+'C-LLAY'!Z729+'C-SF'!Z729+'C-LA'!Z729+DIRECCION!Z729</f>
        <v>0</v>
      </c>
      <c r="AA729" s="78">
        <f t="shared" si="362"/>
        <v>0</v>
      </c>
      <c r="AB729" s="45">
        <f>+HOSCA!AB729+HOSLA!AB729+'LLAY-LLAY'!AB729+HPUT!AB729+PSIQ.!AB729+'C-LLAY'!AB729+'C-SF'!AB729+'C-LA'!AB729+DIRECCION!AB729</f>
        <v>1</v>
      </c>
      <c r="AC729" s="79">
        <f t="shared" si="363"/>
        <v>91700</v>
      </c>
      <c r="AD729" s="65">
        <f>+HOSCA!AD729+HOSLA!AD729+'LLAY-LLAY'!AD729+HPUT!AD729+PSIQ.!AD729+'C-LLAY'!AD729+'C-SF'!AD729+'C-LA'!AD729+DIRECCION!AD729</f>
        <v>0</v>
      </c>
      <c r="AE729" s="78">
        <f t="shared" si="364"/>
        <v>0</v>
      </c>
      <c r="AF729" s="45">
        <f>+HOSCA!AF729+HOSLA!AF729+'LLAY-LLAY'!AF729+HPUT!AF729+PSIQ.!AF729+'C-LLAY'!AF729+'C-SF'!AF729+'C-LA'!AF729+DIRECCION!AF729</f>
        <v>0</v>
      </c>
      <c r="AG729" s="79">
        <f t="shared" si="365"/>
        <v>0</v>
      </c>
    </row>
    <row r="730" spans="1:33" ht="15.75" customHeight="1">
      <c r="A730" s="12">
        <v>3108602</v>
      </c>
      <c r="B730" s="27" t="s">
        <v>597</v>
      </c>
      <c r="C730" s="14">
        <v>105150</v>
      </c>
      <c r="D730" s="45">
        <f>+HOSCA!D730+HOSLA!D730+'LLAY-LLAY'!D730+HPUT!D730+PSIQ.!D730+'C-LLAY'!D730+'C-SF'!D730+'C-LA'!D730+DIRECCION!D730</f>
        <v>6</v>
      </c>
      <c r="E730" s="46">
        <f t="shared" si="351"/>
        <v>5</v>
      </c>
      <c r="F730" s="46">
        <f t="shared" si="352"/>
        <v>630900</v>
      </c>
      <c r="G730" s="46">
        <f t="shared" si="353"/>
        <v>525750</v>
      </c>
      <c r="H730" s="53">
        <f t="shared" si="349"/>
        <v>0.83333333333333337</v>
      </c>
      <c r="I730" s="54">
        <f t="shared" si="350"/>
        <v>0.83333333333333337</v>
      </c>
      <c r="J730" s="65">
        <f>+HOSCA!J730+HOSLA!J730+'LLAY-LLAY'!J730+HPUT!J730+PSIQ.!J730+'C-LLAY'!J730+'C-SF'!J730+'C-LA'!J730+DIRECCION!J730</f>
        <v>1</v>
      </c>
      <c r="K730" s="78">
        <f t="shared" si="354"/>
        <v>105150</v>
      </c>
      <c r="L730" s="45">
        <f>+HOSCA!L730+HOSLA!L730+'LLAY-LLAY'!L730+HPUT!L730+PSIQ.!L730+'C-LLAY'!L730+'C-SF'!L730+'C-LA'!L730+DIRECCION!L730</f>
        <v>0</v>
      </c>
      <c r="M730" s="79">
        <f t="shared" si="355"/>
        <v>0</v>
      </c>
      <c r="N730" s="65">
        <f>+HOSCA!N730+HOSLA!N730+'LLAY-LLAY'!N730+HPUT!N730+PSIQ.!N730+'C-LLAY'!N730+'C-SF'!N730+'C-LA'!N730+DIRECCION!N730</f>
        <v>0</v>
      </c>
      <c r="O730" s="78">
        <f t="shared" si="356"/>
        <v>0</v>
      </c>
      <c r="P730" s="45">
        <f>+HOSCA!P730+HOSLA!P730+'LLAY-LLAY'!P730+HPUT!P730+PSIQ.!P730+'C-LLAY'!P730+'C-SF'!P730+'C-LA'!P730+DIRECCION!P730</f>
        <v>1</v>
      </c>
      <c r="Q730" s="79">
        <f t="shared" si="357"/>
        <v>105150</v>
      </c>
      <c r="R730" s="65">
        <f>+HOSCA!R730+HOSLA!R730+'LLAY-LLAY'!R730+HPUT!R730+PSIQ.!R730+'C-LLAY'!R730+'C-SF'!R730+'C-LA'!R730+DIRECCION!R730</f>
        <v>1</v>
      </c>
      <c r="S730" s="78">
        <f t="shared" si="358"/>
        <v>105150</v>
      </c>
      <c r="T730" s="45">
        <f>+HOSCA!T730+HOSLA!T730+'LLAY-LLAY'!T730+HPUT!T730+PSIQ.!T730+'C-LLAY'!T730+'C-SF'!T730+'C-LA'!T730+DIRECCION!T730</f>
        <v>0</v>
      </c>
      <c r="U730" s="79">
        <f t="shared" si="359"/>
        <v>0</v>
      </c>
      <c r="V730" s="65">
        <f>+HOSCA!V730+HOSLA!V730+'LLAY-LLAY'!V730+HPUT!V730+PSIQ.!V730+'C-LLAY'!V730+'C-SF'!V730+'C-LA'!V730+DIRECCION!V730</f>
        <v>0</v>
      </c>
      <c r="W730" s="78">
        <f t="shared" si="360"/>
        <v>0</v>
      </c>
      <c r="X730" s="45">
        <f>+HOSCA!X730+HOSLA!X730+'LLAY-LLAY'!X730+HPUT!X730+PSIQ.!X730+'C-LLAY'!X730+'C-SF'!X730+'C-LA'!X730+DIRECCION!X730</f>
        <v>1</v>
      </c>
      <c r="Y730" s="79">
        <f t="shared" si="361"/>
        <v>105150</v>
      </c>
      <c r="Z730" s="65">
        <f>+HOSCA!Z730+HOSLA!Z730+'LLAY-LLAY'!Z730+HPUT!Z730+PSIQ.!Z730+'C-LLAY'!Z730+'C-SF'!Z730+'C-LA'!Z730+DIRECCION!Z730</f>
        <v>0</v>
      </c>
      <c r="AA730" s="78">
        <f t="shared" si="362"/>
        <v>0</v>
      </c>
      <c r="AB730" s="45">
        <f>+HOSCA!AB730+HOSLA!AB730+'LLAY-LLAY'!AB730+HPUT!AB730+PSIQ.!AB730+'C-LLAY'!AB730+'C-SF'!AB730+'C-LA'!AB730+DIRECCION!AB730</f>
        <v>0</v>
      </c>
      <c r="AC730" s="79">
        <f t="shared" si="363"/>
        <v>0</v>
      </c>
      <c r="AD730" s="65">
        <f>+HOSCA!AD730+HOSLA!AD730+'LLAY-LLAY'!AD730+HPUT!AD730+PSIQ.!AD730+'C-LLAY'!AD730+'C-SF'!AD730+'C-LA'!AD730+DIRECCION!AD730</f>
        <v>1</v>
      </c>
      <c r="AE730" s="78">
        <f t="shared" si="364"/>
        <v>105150</v>
      </c>
      <c r="AF730" s="45">
        <f>+HOSCA!AF730+HOSLA!AF730+'LLAY-LLAY'!AF730+HPUT!AF730+PSIQ.!AF730+'C-LLAY'!AF730+'C-SF'!AF730+'C-LA'!AF730+DIRECCION!AF730</f>
        <v>0</v>
      </c>
      <c r="AG730" s="79">
        <f t="shared" si="365"/>
        <v>0</v>
      </c>
    </row>
    <row r="731" spans="1:33" ht="15.75" customHeight="1">
      <c r="A731" s="12">
        <v>3108311</v>
      </c>
      <c r="B731" s="27" t="s">
        <v>598</v>
      </c>
      <c r="C731" s="14">
        <v>184660</v>
      </c>
      <c r="D731" s="45">
        <f>+HOSCA!D731+HOSLA!D731+'LLAY-LLAY'!D731+HPUT!D731+PSIQ.!D731+'C-LLAY'!D731+'C-SF'!D731+'C-LA'!D731+DIRECCION!D731</f>
        <v>18</v>
      </c>
      <c r="E731" s="46">
        <f t="shared" si="351"/>
        <v>15</v>
      </c>
      <c r="F731" s="46">
        <f t="shared" si="352"/>
        <v>3323880</v>
      </c>
      <c r="G731" s="46">
        <f t="shared" si="353"/>
        <v>2769900</v>
      </c>
      <c r="H731" s="53">
        <f t="shared" si="349"/>
        <v>0.83333333333333337</v>
      </c>
      <c r="I731" s="54">
        <f t="shared" si="350"/>
        <v>0.83333333333333337</v>
      </c>
      <c r="J731" s="65">
        <f>+HOSCA!J731+HOSLA!J731+'LLAY-LLAY'!J731+HPUT!J731+PSIQ.!J731+'C-LLAY'!J731+'C-SF'!J731+'C-LA'!J731+DIRECCION!J731</f>
        <v>3</v>
      </c>
      <c r="K731" s="78">
        <f t="shared" si="354"/>
        <v>553980</v>
      </c>
      <c r="L731" s="45">
        <f>+HOSCA!L731+HOSLA!L731+'LLAY-LLAY'!L731+HPUT!L731+PSIQ.!L731+'C-LLAY'!L731+'C-SF'!L731+'C-LA'!L731+DIRECCION!L731</f>
        <v>0</v>
      </c>
      <c r="M731" s="79">
        <f t="shared" si="355"/>
        <v>0</v>
      </c>
      <c r="N731" s="65">
        <f>+HOSCA!N731+HOSLA!N731+'LLAY-LLAY'!N731+HPUT!N731+PSIQ.!N731+'C-LLAY'!N731+'C-SF'!N731+'C-LA'!N731+DIRECCION!N731</f>
        <v>6</v>
      </c>
      <c r="O731" s="78">
        <f t="shared" si="356"/>
        <v>1107960</v>
      </c>
      <c r="P731" s="45">
        <f>+HOSCA!P731+HOSLA!P731+'LLAY-LLAY'!P731+HPUT!P731+PSIQ.!P731+'C-LLAY'!P731+'C-SF'!P731+'C-LA'!P731+DIRECCION!P731</f>
        <v>1</v>
      </c>
      <c r="Q731" s="79">
        <f t="shared" si="357"/>
        <v>184660</v>
      </c>
      <c r="R731" s="65">
        <f>+HOSCA!R731+HOSLA!R731+'LLAY-LLAY'!R731+HPUT!R731+PSIQ.!R731+'C-LLAY'!R731+'C-SF'!R731+'C-LA'!R731+DIRECCION!R731</f>
        <v>1</v>
      </c>
      <c r="S731" s="78">
        <f t="shared" si="358"/>
        <v>184660</v>
      </c>
      <c r="T731" s="45">
        <f>+HOSCA!T731+HOSLA!T731+'LLAY-LLAY'!T731+HPUT!T731+PSIQ.!T731+'C-LLAY'!T731+'C-SF'!T731+'C-LA'!T731+DIRECCION!T731</f>
        <v>0</v>
      </c>
      <c r="U731" s="79">
        <f t="shared" si="359"/>
        <v>0</v>
      </c>
      <c r="V731" s="65">
        <f>+HOSCA!V731+HOSLA!V731+'LLAY-LLAY'!V731+HPUT!V731+PSIQ.!V731+'C-LLAY'!V731+'C-SF'!V731+'C-LA'!V731+DIRECCION!V731</f>
        <v>0</v>
      </c>
      <c r="W731" s="78">
        <f t="shared" si="360"/>
        <v>0</v>
      </c>
      <c r="X731" s="45">
        <f>+HOSCA!X731+HOSLA!X731+'LLAY-LLAY'!X731+HPUT!X731+PSIQ.!X731+'C-LLAY'!X731+'C-SF'!X731+'C-LA'!X731+DIRECCION!X731</f>
        <v>2</v>
      </c>
      <c r="Y731" s="79">
        <f t="shared" si="361"/>
        <v>369320</v>
      </c>
      <c r="Z731" s="65">
        <f>+HOSCA!Z731+HOSLA!Z731+'LLAY-LLAY'!Z731+HPUT!Z731+PSIQ.!Z731+'C-LLAY'!Z731+'C-SF'!Z731+'C-LA'!Z731+DIRECCION!Z731</f>
        <v>0</v>
      </c>
      <c r="AA731" s="78">
        <f t="shared" si="362"/>
        <v>0</v>
      </c>
      <c r="AB731" s="45">
        <f>+HOSCA!AB731+HOSLA!AB731+'LLAY-LLAY'!AB731+HPUT!AB731+PSIQ.!AB731+'C-LLAY'!AB731+'C-SF'!AB731+'C-LA'!AB731+DIRECCION!AB731</f>
        <v>0</v>
      </c>
      <c r="AC731" s="79">
        <f t="shared" si="363"/>
        <v>0</v>
      </c>
      <c r="AD731" s="65">
        <f>+HOSCA!AD731+HOSLA!AD731+'LLAY-LLAY'!AD731+HPUT!AD731+PSIQ.!AD731+'C-LLAY'!AD731+'C-SF'!AD731+'C-LA'!AD731+DIRECCION!AD731</f>
        <v>2</v>
      </c>
      <c r="AE731" s="78">
        <f t="shared" si="364"/>
        <v>369320</v>
      </c>
      <c r="AF731" s="45">
        <f>+HOSCA!AF731+HOSLA!AF731+'LLAY-LLAY'!AF731+HPUT!AF731+PSIQ.!AF731+'C-LLAY'!AF731+'C-SF'!AF731+'C-LA'!AF731+DIRECCION!AF731</f>
        <v>0</v>
      </c>
      <c r="AG731" s="79">
        <f t="shared" si="365"/>
        <v>0</v>
      </c>
    </row>
    <row r="732" spans="1:33" ht="15" customHeight="1">
      <c r="A732" s="12">
        <v>3108312</v>
      </c>
      <c r="B732" s="27" t="s">
        <v>599</v>
      </c>
      <c r="C732" s="14">
        <v>191310</v>
      </c>
      <c r="D732" s="45">
        <f>+HOSCA!D732+HOSLA!D732+'LLAY-LLAY'!D732+HPUT!D732+PSIQ.!D732+'C-LLAY'!D732+'C-SF'!D732+'C-LA'!D732+DIRECCION!D732</f>
        <v>11</v>
      </c>
      <c r="E732" s="46">
        <f t="shared" si="351"/>
        <v>8</v>
      </c>
      <c r="F732" s="46">
        <f t="shared" si="352"/>
        <v>2104410</v>
      </c>
      <c r="G732" s="46">
        <f t="shared" si="353"/>
        <v>1530480</v>
      </c>
      <c r="H732" s="53">
        <f t="shared" si="349"/>
        <v>0.72727272727272729</v>
      </c>
      <c r="I732" s="54">
        <f t="shared" si="350"/>
        <v>0.72727272727272729</v>
      </c>
      <c r="J732" s="65">
        <f>+HOSCA!J732+HOSLA!J732+'LLAY-LLAY'!J732+HPUT!J732+PSIQ.!J732+'C-LLAY'!J732+'C-SF'!J732+'C-LA'!J732+DIRECCION!J732</f>
        <v>5</v>
      </c>
      <c r="K732" s="78">
        <f t="shared" si="354"/>
        <v>956550</v>
      </c>
      <c r="L732" s="45">
        <f>+HOSCA!L732+HOSLA!L732+'LLAY-LLAY'!L732+HPUT!L732+PSIQ.!L732+'C-LLAY'!L732+'C-SF'!L732+'C-LA'!L732+DIRECCION!L732</f>
        <v>0</v>
      </c>
      <c r="M732" s="79">
        <f t="shared" si="355"/>
        <v>0</v>
      </c>
      <c r="N732" s="65">
        <f>+HOSCA!N732+HOSLA!N732+'LLAY-LLAY'!N732+HPUT!N732+PSIQ.!N732+'C-LLAY'!N732+'C-SF'!N732+'C-LA'!N732+DIRECCION!N732</f>
        <v>0</v>
      </c>
      <c r="O732" s="78">
        <f t="shared" si="356"/>
        <v>0</v>
      </c>
      <c r="P732" s="45">
        <f>+HOSCA!P732+HOSLA!P732+'LLAY-LLAY'!P732+HPUT!P732+PSIQ.!P732+'C-LLAY'!P732+'C-SF'!P732+'C-LA'!P732+DIRECCION!P732</f>
        <v>0</v>
      </c>
      <c r="Q732" s="79">
        <f t="shared" si="357"/>
        <v>0</v>
      </c>
      <c r="R732" s="65">
        <f>+HOSCA!R732+HOSLA!R732+'LLAY-LLAY'!R732+HPUT!R732+PSIQ.!R732+'C-LLAY'!R732+'C-SF'!R732+'C-LA'!R732+DIRECCION!R732</f>
        <v>2</v>
      </c>
      <c r="S732" s="78">
        <f t="shared" si="358"/>
        <v>382620</v>
      </c>
      <c r="T732" s="45">
        <f>+HOSCA!T732+HOSLA!T732+'LLAY-LLAY'!T732+HPUT!T732+PSIQ.!T732+'C-LLAY'!T732+'C-SF'!T732+'C-LA'!T732+DIRECCION!T732</f>
        <v>0</v>
      </c>
      <c r="U732" s="79">
        <f t="shared" si="359"/>
        <v>0</v>
      </c>
      <c r="V732" s="65">
        <f>+HOSCA!V732+HOSLA!V732+'LLAY-LLAY'!V732+HPUT!V732+PSIQ.!V732+'C-LLAY'!V732+'C-SF'!V732+'C-LA'!V732+DIRECCION!V732</f>
        <v>1</v>
      </c>
      <c r="W732" s="78">
        <f t="shared" si="360"/>
        <v>191310</v>
      </c>
      <c r="X732" s="45">
        <f>+HOSCA!X732+HOSLA!X732+'LLAY-LLAY'!X732+HPUT!X732+PSIQ.!X732+'C-LLAY'!X732+'C-SF'!X732+'C-LA'!X732+DIRECCION!X732</f>
        <v>0</v>
      </c>
      <c r="Y732" s="79">
        <f t="shared" si="361"/>
        <v>0</v>
      </c>
      <c r="Z732" s="65">
        <f>+HOSCA!Z732+HOSLA!Z732+'LLAY-LLAY'!Z732+HPUT!Z732+PSIQ.!Z732+'C-LLAY'!Z732+'C-SF'!Z732+'C-LA'!Z732+DIRECCION!Z732</f>
        <v>0</v>
      </c>
      <c r="AA732" s="78">
        <f t="shared" si="362"/>
        <v>0</v>
      </c>
      <c r="AB732" s="45">
        <f>+HOSCA!AB732+HOSLA!AB732+'LLAY-LLAY'!AB732+HPUT!AB732+PSIQ.!AB732+'C-LLAY'!AB732+'C-SF'!AB732+'C-LA'!AB732+DIRECCION!AB732</f>
        <v>0</v>
      </c>
      <c r="AC732" s="79">
        <f t="shared" si="363"/>
        <v>0</v>
      </c>
      <c r="AD732" s="65">
        <f>+HOSCA!AD732+HOSLA!AD732+'LLAY-LLAY'!AD732+HPUT!AD732+PSIQ.!AD732+'C-LLAY'!AD732+'C-SF'!AD732+'C-LA'!AD732+DIRECCION!AD732</f>
        <v>0</v>
      </c>
      <c r="AE732" s="78">
        <f t="shared" si="364"/>
        <v>0</v>
      </c>
      <c r="AF732" s="45">
        <f>+HOSCA!AF732+HOSLA!AF732+'LLAY-LLAY'!AF732+HPUT!AF732+PSIQ.!AF732+'C-LLAY'!AF732+'C-SF'!AF732+'C-LA'!AF732+DIRECCION!AF732</f>
        <v>0</v>
      </c>
      <c r="AG732" s="79">
        <f t="shared" si="365"/>
        <v>0</v>
      </c>
    </row>
    <row r="733" spans="1:33" ht="15" customHeight="1">
      <c r="A733" s="12">
        <v>3108313</v>
      </c>
      <c r="B733" s="27" t="s">
        <v>600</v>
      </c>
      <c r="C733" s="14">
        <v>143520</v>
      </c>
      <c r="D733" s="45">
        <f>+HOSCA!D733+HOSLA!D733+'LLAY-LLAY'!D733+HPUT!D733+PSIQ.!D733+'C-LLAY'!D733+'C-SF'!D733+'C-LA'!D733+DIRECCION!D733</f>
        <v>0</v>
      </c>
      <c r="E733" s="46">
        <f t="shared" si="351"/>
        <v>0</v>
      </c>
      <c r="F733" s="46">
        <f t="shared" si="352"/>
        <v>0</v>
      </c>
      <c r="G733" s="46">
        <f t="shared" si="353"/>
        <v>0</v>
      </c>
      <c r="H733" s="53" t="e">
        <f t="shared" si="349"/>
        <v>#DIV/0!</v>
      </c>
      <c r="I733" s="54" t="e">
        <f t="shared" si="350"/>
        <v>#DIV/0!</v>
      </c>
      <c r="J733" s="65">
        <f>+HOSCA!J733+HOSLA!J733+'LLAY-LLAY'!J733+HPUT!J733+PSIQ.!J733+'C-LLAY'!J733+'C-SF'!J733+'C-LA'!J733+DIRECCION!J733</f>
        <v>0</v>
      </c>
      <c r="K733" s="78">
        <f t="shared" si="354"/>
        <v>0</v>
      </c>
      <c r="L733" s="45">
        <f>+HOSCA!L733+HOSLA!L733+'LLAY-LLAY'!L733+HPUT!L733+PSIQ.!L733+'C-LLAY'!L733+'C-SF'!L733+'C-LA'!L733+DIRECCION!L733</f>
        <v>0</v>
      </c>
      <c r="M733" s="79">
        <f t="shared" si="355"/>
        <v>0</v>
      </c>
      <c r="N733" s="65">
        <f>+HOSCA!N733+HOSLA!N733+'LLAY-LLAY'!N733+HPUT!N733+PSIQ.!N733+'C-LLAY'!N733+'C-SF'!N733+'C-LA'!N733+DIRECCION!N733</f>
        <v>0</v>
      </c>
      <c r="O733" s="78">
        <f t="shared" si="356"/>
        <v>0</v>
      </c>
      <c r="P733" s="45">
        <f>+HOSCA!P733+HOSLA!P733+'LLAY-LLAY'!P733+HPUT!P733+PSIQ.!P733+'C-LLAY'!P733+'C-SF'!P733+'C-LA'!P733+DIRECCION!P733</f>
        <v>0</v>
      </c>
      <c r="Q733" s="79">
        <f t="shared" si="357"/>
        <v>0</v>
      </c>
      <c r="R733" s="65">
        <f>+HOSCA!R733+HOSLA!R733+'LLAY-LLAY'!R733+HPUT!R733+PSIQ.!R733+'C-LLAY'!R733+'C-SF'!R733+'C-LA'!R733+DIRECCION!R733</f>
        <v>0</v>
      </c>
      <c r="S733" s="78">
        <f t="shared" si="358"/>
        <v>0</v>
      </c>
      <c r="T733" s="45">
        <f>+HOSCA!T733+HOSLA!T733+'LLAY-LLAY'!T733+HPUT!T733+PSIQ.!T733+'C-LLAY'!T733+'C-SF'!T733+'C-LA'!T733+DIRECCION!T733</f>
        <v>0</v>
      </c>
      <c r="U733" s="79">
        <f t="shared" si="359"/>
        <v>0</v>
      </c>
      <c r="V733" s="65">
        <f>+HOSCA!V733+HOSLA!V733+'LLAY-LLAY'!V733+HPUT!V733+PSIQ.!V733+'C-LLAY'!V733+'C-SF'!V733+'C-LA'!V733+DIRECCION!V733</f>
        <v>0</v>
      </c>
      <c r="W733" s="78">
        <f t="shared" si="360"/>
        <v>0</v>
      </c>
      <c r="X733" s="45">
        <f>+HOSCA!X733+HOSLA!X733+'LLAY-LLAY'!X733+HPUT!X733+PSIQ.!X733+'C-LLAY'!X733+'C-SF'!X733+'C-LA'!X733+DIRECCION!X733</f>
        <v>0</v>
      </c>
      <c r="Y733" s="79">
        <f t="shared" si="361"/>
        <v>0</v>
      </c>
      <c r="Z733" s="65">
        <f>+HOSCA!Z733+HOSLA!Z733+'LLAY-LLAY'!Z733+HPUT!Z733+PSIQ.!Z733+'C-LLAY'!Z733+'C-SF'!Z733+'C-LA'!Z733+DIRECCION!Z733</f>
        <v>0</v>
      </c>
      <c r="AA733" s="78">
        <f t="shared" si="362"/>
        <v>0</v>
      </c>
      <c r="AB733" s="45">
        <f>+HOSCA!AB733+HOSLA!AB733+'LLAY-LLAY'!AB733+HPUT!AB733+PSIQ.!AB733+'C-LLAY'!AB733+'C-SF'!AB733+'C-LA'!AB733+DIRECCION!AB733</f>
        <v>0</v>
      </c>
      <c r="AC733" s="79">
        <f t="shared" si="363"/>
        <v>0</v>
      </c>
      <c r="AD733" s="65">
        <f>+HOSCA!AD733+HOSLA!AD733+'LLAY-LLAY'!AD733+HPUT!AD733+PSIQ.!AD733+'C-LLAY'!AD733+'C-SF'!AD733+'C-LA'!AD733+DIRECCION!AD733</f>
        <v>0</v>
      </c>
      <c r="AE733" s="78">
        <f t="shared" si="364"/>
        <v>0</v>
      </c>
      <c r="AF733" s="45">
        <f>+HOSCA!AF733+HOSLA!AF733+'LLAY-LLAY'!AF733+HPUT!AF733+PSIQ.!AF733+'C-LLAY'!AF733+'C-SF'!AF733+'C-LA'!AF733+DIRECCION!AF733</f>
        <v>0</v>
      </c>
      <c r="AG733" s="79">
        <f t="shared" si="365"/>
        <v>0</v>
      </c>
    </row>
    <row r="734" spans="1:33" ht="15.75" customHeight="1">
      <c r="A734" s="12"/>
      <c r="B734" s="33"/>
      <c r="C734" s="14"/>
      <c r="D734" s="45"/>
      <c r="E734" s="46"/>
      <c r="F734" s="46"/>
      <c r="G734" s="46"/>
      <c r="H734" s="53"/>
      <c r="I734" s="54"/>
      <c r="J734" s="65"/>
      <c r="K734" s="78"/>
      <c r="L734" s="45"/>
      <c r="M734" s="79"/>
      <c r="N734" s="65"/>
      <c r="O734" s="78"/>
      <c r="P734" s="45"/>
      <c r="Q734" s="79"/>
      <c r="R734" s="65"/>
      <c r="S734" s="78"/>
      <c r="T734" s="45"/>
      <c r="U734" s="79"/>
      <c r="V734" s="65"/>
      <c r="W734" s="78"/>
      <c r="X734" s="45"/>
      <c r="Y734" s="79"/>
      <c r="Z734" s="65"/>
      <c r="AA734" s="78"/>
      <c r="AB734" s="45"/>
      <c r="AC734" s="79"/>
      <c r="AD734" s="65"/>
      <c r="AE734" s="78"/>
      <c r="AF734" s="45"/>
      <c r="AG734" s="79"/>
    </row>
    <row r="735" spans="1:33" ht="16.5" customHeight="1">
      <c r="A735" s="98"/>
      <c r="B735" s="83" t="s">
        <v>1180</v>
      </c>
      <c r="C735" s="99"/>
      <c r="D735" s="100">
        <f>SUM(D736:D747)</f>
        <v>0</v>
      </c>
      <c r="E735" s="101">
        <f t="shared" ref="E735:G735" si="370">SUM(E736:E747)</f>
        <v>0</v>
      </c>
      <c r="F735" s="101">
        <f t="shared" si="370"/>
        <v>0</v>
      </c>
      <c r="G735" s="101">
        <f t="shared" si="370"/>
        <v>0</v>
      </c>
      <c r="H735" s="102" t="e">
        <f t="shared" si="349"/>
        <v>#DIV/0!</v>
      </c>
      <c r="I735" s="103" t="e">
        <f t="shared" si="350"/>
        <v>#DIV/0!</v>
      </c>
      <c r="J735" s="104">
        <f>SUM(J736:J747)</f>
        <v>0</v>
      </c>
      <c r="K735" s="105">
        <f t="shared" ref="K735:AG735" si="371">SUM(K736:K747)</f>
        <v>0</v>
      </c>
      <c r="L735" s="100">
        <f>SUM(L736:L747)</f>
        <v>0</v>
      </c>
      <c r="M735" s="106">
        <f t="shared" si="371"/>
        <v>0</v>
      </c>
      <c r="N735" s="104">
        <f>SUM(N736:N747)</f>
        <v>0</v>
      </c>
      <c r="O735" s="105">
        <f t="shared" si="371"/>
        <v>0</v>
      </c>
      <c r="P735" s="100">
        <f>SUM(P736:P747)</f>
        <v>0</v>
      </c>
      <c r="Q735" s="106">
        <f t="shared" si="371"/>
        <v>0</v>
      </c>
      <c r="R735" s="104">
        <f>SUM(R736:R747)</f>
        <v>0</v>
      </c>
      <c r="S735" s="105">
        <f t="shared" si="371"/>
        <v>0</v>
      </c>
      <c r="T735" s="100">
        <f>SUM(T736:T747)</f>
        <v>0</v>
      </c>
      <c r="U735" s="106">
        <f t="shared" si="371"/>
        <v>0</v>
      </c>
      <c r="V735" s="104">
        <f>SUM(V736:V747)</f>
        <v>0</v>
      </c>
      <c r="W735" s="105">
        <f t="shared" si="371"/>
        <v>0</v>
      </c>
      <c r="X735" s="100">
        <f>SUM(X736:X747)</f>
        <v>0</v>
      </c>
      <c r="Y735" s="106">
        <f t="shared" si="371"/>
        <v>0</v>
      </c>
      <c r="Z735" s="104">
        <f>SUM(Z736:Z747)</f>
        <v>0</v>
      </c>
      <c r="AA735" s="105">
        <f t="shared" si="371"/>
        <v>0</v>
      </c>
      <c r="AB735" s="100">
        <f>SUM(AB736:AB747)</f>
        <v>0</v>
      </c>
      <c r="AC735" s="106">
        <f t="shared" si="371"/>
        <v>0</v>
      </c>
      <c r="AD735" s="104">
        <f>SUM(AD736:AD747)</f>
        <v>0</v>
      </c>
      <c r="AE735" s="105">
        <f t="shared" si="371"/>
        <v>0</v>
      </c>
      <c r="AF735" s="100">
        <f>SUM(AF736:AF747)</f>
        <v>0</v>
      </c>
      <c r="AG735" s="106">
        <f t="shared" si="371"/>
        <v>0</v>
      </c>
    </row>
    <row r="736" spans="1:33" ht="16.5" customHeight="1">
      <c r="A736" s="12">
        <v>3110001</v>
      </c>
      <c r="B736" s="27" t="s">
        <v>602</v>
      </c>
      <c r="C736" s="14">
        <v>1213120</v>
      </c>
      <c r="D736" s="45">
        <f>+HOSCA!D736+HOSLA!D736+'LLAY-LLAY'!D736+HPUT!D736+PSIQ.!D736+'C-LLAY'!D736+'C-SF'!D736+'C-LA'!D736+DIRECCION!D736</f>
        <v>0</v>
      </c>
      <c r="E736" s="46">
        <f t="shared" si="351"/>
        <v>0</v>
      </c>
      <c r="F736" s="46">
        <f t="shared" si="352"/>
        <v>0</v>
      </c>
      <c r="G736" s="46">
        <f t="shared" si="353"/>
        <v>0</v>
      </c>
      <c r="H736" s="53" t="e">
        <f t="shared" si="349"/>
        <v>#DIV/0!</v>
      </c>
      <c r="I736" s="54" t="e">
        <f t="shared" si="350"/>
        <v>#DIV/0!</v>
      </c>
      <c r="J736" s="65">
        <f>+HOSCA!J736+HOSLA!J736+'LLAY-LLAY'!J736+HPUT!J736+PSIQ.!J736+'C-LLAY'!J736+'C-SF'!J736+'C-LA'!J736+DIRECCION!J736</f>
        <v>0</v>
      </c>
      <c r="K736" s="78">
        <f t="shared" si="354"/>
        <v>0</v>
      </c>
      <c r="L736" s="45">
        <f>+HOSCA!L736+HOSLA!L736+'LLAY-LLAY'!L736+HPUT!L736+PSIQ.!L736+'C-LLAY'!L736+'C-SF'!L736+'C-LA'!L736+DIRECCION!L736</f>
        <v>0</v>
      </c>
      <c r="M736" s="79">
        <f t="shared" si="355"/>
        <v>0</v>
      </c>
      <c r="N736" s="65">
        <f>+HOSCA!N736+HOSLA!N736+'LLAY-LLAY'!N736+HPUT!N736+PSIQ.!N736+'C-LLAY'!N736+'C-SF'!N736+'C-LA'!N736+DIRECCION!N736</f>
        <v>0</v>
      </c>
      <c r="O736" s="78">
        <f t="shared" si="356"/>
        <v>0</v>
      </c>
      <c r="P736" s="45">
        <f>+HOSCA!P736+HOSLA!P736+'LLAY-LLAY'!P736+HPUT!P736+PSIQ.!P736+'C-LLAY'!P736+'C-SF'!P736+'C-LA'!P736+DIRECCION!P736</f>
        <v>0</v>
      </c>
      <c r="Q736" s="79">
        <f t="shared" si="357"/>
        <v>0</v>
      </c>
      <c r="R736" s="65">
        <f>+HOSCA!R736+HOSLA!R736+'LLAY-LLAY'!R736+HPUT!R736+PSIQ.!R736+'C-LLAY'!R736+'C-SF'!R736+'C-LA'!R736+DIRECCION!R736</f>
        <v>0</v>
      </c>
      <c r="S736" s="78">
        <f t="shared" si="358"/>
        <v>0</v>
      </c>
      <c r="T736" s="45">
        <f>+HOSCA!T736+HOSLA!T736+'LLAY-LLAY'!T736+HPUT!T736+PSIQ.!T736+'C-LLAY'!T736+'C-SF'!T736+'C-LA'!T736+DIRECCION!T736</f>
        <v>0</v>
      </c>
      <c r="U736" s="79">
        <f t="shared" si="359"/>
        <v>0</v>
      </c>
      <c r="V736" s="65">
        <f>+HOSCA!V736+HOSLA!V736+'LLAY-LLAY'!V736+HPUT!V736+PSIQ.!V736+'C-LLAY'!V736+'C-SF'!V736+'C-LA'!V736+DIRECCION!V736</f>
        <v>0</v>
      </c>
      <c r="W736" s="78">
        <f t="shared" si="360"/>
        <v>0</v>
      </c>
      <c r="X736" s="45">
        <f>+HOSCA!X736+HOSLA!X736+'LLAY-LLAY'!X736+HPUT!X736+PSIQ.!X736+'C-LLAY'!X736+'C-SF'!X736+'C-LA'!X736+DIRECCION!X736</f>
        <v>0</v>
      </c>
      <c r="Y736" s="79">
        <f t="shared" si="361"/>
        <v>0</v>
      </c>
      <c r="Z736" s="65">
        <f>+HOSCA!Z736+HOSLA!Z736+'LLAY-LLAY'!Z736+HPUT!Z736+PSIQ.!Z736+'C-LLAY'!Z736+'C-SF'!Z736+'C-LA'!Z736+DIRECCION!Z736</f>
        <v>0</v>
      </c>
      <c r="AA736" s="78">
        <f t="shared" si="362"/>
        <v>0</v>
      </c>
      <c r="AB736" s="45">
        <f>+HOSCA!AB736+HOSLA!AB736+'LLAY-LLAY'!AB736+HPUT!AB736+PSIQ.!AB736+'C-LLAY'!AB736+'C-SF'!AB736+'C-LA'!AB736+DIRECCION!AB736</f>
        <v>0</v>
      </c>
      <c r="AC736" s="79">
        <f t="shared" si="363"/>
        <v>0</v>
      </c>
      <c r="AD736" s="65">
        <f>+HOSCA!AD736+HOSLA!AD736+'LLAY-LLAY'!AD736+HPUT!AD736+PSIQ.!AD736+'C-LLAY'!AD736+'C-SF'!AD736+'C-LA'!AD736+DIRECCION!AD736</f>
        <v>0</v>
      </c>
      <c r="AE736" s="78">
        <f t="shared" si="364"/>
        <v>0</v>
      </c>
      <c r="AF736" s="45">
        <f>+HOSCA!AF736+HOSLA!AF736+'LLAY-LLAY'!AF736+HPUT!AF736+PSIQ.!AF736+'C-LLAY'!AF736+'C-SF'!AF736+'C-LA'!AF736+DIRECCION!AF736</f>
        <v>0</v>
      </c>
      <c r="AG736" s="79">
        <f t="shared" si="365"/>
        <v>0</v>
      </c>
    </row>
    <row r="737" spans="1:33" ht="290.25" customHeight="1">
      <c r="A737" s="12" t="s">
        <v>956</v>
      </c>
      <c r="B737" s="27" t="s">
        <v>603</v>
      </c>
      <c r="C737" s="14">
        <v>698020</v>
      </c>
      <c r="D737" s="45">
        <f>+HOSCA!D737+HOSLA!D737+'LLAY-LLAY'!D737+HPUT!D737+PSIQ.!D737+'C-LLAY'!D737+'C-SF'!D737+'C-LA'!D737+DIRECCION!D737</f>
        <v>0</v>
      </c>
      <c r="E737" s="46">
        <f t="shared" si="351"/>
        <v>0</v>
      </c>
      <c r="F737" s="46">
        <f t="shared" si="352"/>
        <v>0</v>
      </c>
      <c r="G737" s="46">
        <f t="shared" si="353"/>
        <v>0</v>
      </c>
      <c r="H737" s="53" t="e">
        <f t="shared" si="349"/>
        <v>#DIV/0!</v>
      </c>
      <c r="I737" s="54" t="e">
        <f t="shared" si="350"/>
        <v>#DIV/0!</v>
      </c>
      <c r="J737" s="65">
        <f>+HOSCA!J737+HOSLA!J737+'LLAY-LLAY'!J737+HPUT!J737+PSIQ.!J737+'C-LLAY'!J737+'C-SF'!J737+'C-LA'!J737+DIRECCION!J737</f>
        <v>0</v>
      </c>
      <c r="K737" s="78">
        <f t="shared" si="354"/>
        <v>0</v>
      </c>
      <c r="L737" s="45">
        <f>+HOSCA!L737+HOSLA!L737+'LLAY-LLAY'!L737+HPUT!L737+PSIQ.!L737+'C-LLAY'!L737+'C-SF'!L737+'C-LA'!L737+DIRECCION!L737</f>
        <v>0</v>
      </c>
      <c r="M737" s="79">
        <f t="shared" si="355"/>
        <v>0</v>
      </c>
      <c r="N737" s="65">
        <f>+HOSCA!N737+HOSLA!N737+'LLAY-LLAY'!N737+HPUT!N737+PSIQ.!N737+'C-LLAY'!N737+'C-SF'!N737+'C-LA'!N737+DIRECCION!N737</f>
        <v>0</v>
      </c>
      <c r="O737" s="78">
        <f t="shared" si="356"/>
        <v>0</v>
      </c>
      <c r="P737" s="45">
        <f>+HOSCA!P737+HOSLA!P737+'LLAY-LLAY'!P737+HPUT!P737+PSIQ.!P737+'C-LLAY'!P737+'C-SF'!P737+'C-LA'!P737+DIRECCION!P737</f>
        <v>0</v>
      </c>
      <c r="Q737" s="79">
        <f t="shared" si="357"/>
        <v>0</v>
      </c>
      <c r="R737" s="65">
        <f>+HOSCA!R737+HOSLA!R737+'LLAY-LLAY'!R737+HPUT!R737+PSIQ.!R737+'C-LLAY'!R737+'C-SF'!R737+'C-LA'!R737+DIRECCION!R737</f>
        <v>0</v>
      </c>
      <c r="S737" s="78">
        <f t="shared" si="358"/>
        <v>0</v>
      </c>
      <c r="T737" s="45">
        <f>+HOSCA!T737+HOSLA!T737+'LLAY-LLAY'!T737+HPUT!T737+PSIQ.!T737+'C-LLAY'!T737+'C-SF'!T737+'C-LA'!T737+DIRECCION!T737</f>
        <v>0</v>
      </c>
      <c r="U737" s="79">
        <f t="shared" si="359"/>
        <v>0</v>
      </c>
      <c r="V737" s="65">
        <f>+HOSCA!V737+HOSLA!V737+'LLAY-LLAY'!V737+HPUT!V737+PSIQ.!V737+'C-LLAY'!V737+'C-SF'!V737+'C-LA'!V737+DIRECCION!V737</f>
        <v>0</v>
      </c>
      <c r="W737" s="78">
        <f t="shared" si="360"/>
        <v>0</v>
      </c>
      <c r="X737" s="45">
        <f>+HOSCA!X737+HOSLA!X737+'LLAY-LLAY'!X737+HPUT!X737+PSIQ.!X737+'C-LLAY'!X737+'C-SF'!X737+'C-LA'!X737+DIRECCION!X737</f>
        <v>0</v>
      </c>
      <c r="Y737" s="79">
        <f t="shared" si="361"/>
        <v>0</v>
      </c>
      <c r="Z737" s="65">
        <f>+HOSCA!Z737+HOSLA!Z737+'LLAY-LLAY'!Z737+HPUT!Z737+PSIQ.!Z737+'C-LLAY'!Z737+'C-SF'!Z737+'C-LA'!Z737+DIRECCION!Z737</f>
        <v>0</v>
      </c>
      <c r="AA737" s="78">
        <f t="shared" si="362"/>
        <v>0</v>
      </c>
      <c r="AB737" s="45">
        <f>+HOSCA!AB737+HOSLA!AB737+'LLAY-LLAY'!AB737+HPUT!AB737+PSIQ.!AB737+'C-LLAY'!AB737+'C-SF'!AB737+'C-LA'!AB737+DIRECCION!AB737</f>
        <v>0</v>
      </c>
      <c r="AC737" s="79">
        <f t="shared" si="363"/>
        <v>0</v>
      </c>
      <c r="AD737" s="65">
        <f>+HOSCA!AD737+HOSLA!AD737+'LLAY-LLAY'!AD737+HPUT!AD737+PSIQ.!AD737+'C-LLAY'!AD737+'C-SF'!AD737+'C-LA'!AD737+DIRECCION!AD737</f>
        <v>0</v>
      </c>
      <c r="AE737" s="78">
        <f t="shared" si="364"/>
        <v>0</v>
      </c>
      <c r="AF737" s="45">
        <f>+HOSCA!AF737+HOSLA!AF737+'LLAY-LLAY'!AF737+HPUT!AF737+PSIQ.!AF737+'C-LLAY'!AF737+'C-SF'!AF737+'C-LA'!AF737+DIRECCION!AF737</f>
        <v>0</v>
      </c>
      <c r="AG737" s="79">
        <f t="shared" si="365"/>
        <v>0</v>
      </c>
    </row>
    <row r="738" spans="1:33" ht="16.5" customHeight="1">
      <c r="A738" s="12">
        <v>2501040</v>
      </c>
      <c r="B738" s="27" t="s">
        <v>119</v>
      </c>
      <c r="C738" s="14">
        <v>24115280</v>
      </c>
      <c r="D738" s="45">
        <f>+HOSCA!D738+HOSLA!D738+'LLAY-LLAY'!D738+HPUT!D738+PSIQ.!D738+'C-LLAY'!D738+'C-SF'!D738+'C-LA'!D738+DIRECCION!D738</f>
        <v>0</v>
      </c>
      <c r="E738" s="46">
        <f t="shared" si="351"/>
        <v>0</v>
      </c>
      <c r="F738" s="46">
        <f t="shared" si="352"/>
        <v>0</v>
      </c>
      <c r="G738" s="46">
        <f t="shared" si="353"/>
        <v>0</v>
      </c>
      <c r="H738" s="53"/>
      <c r="I738" s="54"/>
      <c r="J738" s="65">
        <f>+HOSCA!J738+HOSLA!J738+'LLAY-LLAY'!J738+HPUT!J738+PSIQ.!J738+'C-LLAY'!J738+'C-SF'!J738+'C-LA'!J738+DIRECCION!J738</f>
        <v>0</v>
      </c>
      <c r="K738" s="78">
        <f t="shared" si="354"/>
        <v>0</v>
      </c>
      <c r="L738" s="45">
        <f>+HOSCA!L738+HOSLA!L738+'LLAY-LLAY'!L738+HPUT!L738+PSIQ.!L738+'C-LLAY'!L738+'C-SF'!L738+'C-LA'!L738+DIRECCION!L738</f>
        <v>0</v>
      </c>
      <c r="M738" s="79">
        <f t="shared" si="355"/>
        <v>0</v>
      </c>
      <c r="N738" s="65">
        <f>+HOSCA!N738+HOSLA!N738+'LLAY-LLAY'!N738+HPUT!N738+PSIQ.!N738+'C-LLAY'!N738+'C-SF'!N738+'C-LA'!N738+DIRECCION!N738</f>
        <v>0</v>
      </c>
      <c r="O738" s="78">
        <f t="shared" si="356"/>
        <v>0</v>
      </c>
      <c r="P738" s="45">
        <f>+HOSCA!P738+HOSLA!P738+'LLAY-LLAY'!P738+HPUT!P738+PSIQ.!P738+'C-LLAY'!P738+'C-SF'!P738+'C-LA'!P738+DIRECCION!P738</f>
        <v>0</v>
      </c>
      <c r="Q738" s="79">
        <f t="shared" si="357"/>
        <v>0</v>
      </c>
      <c r="R738" s="65">
        <f>+HOSCA!R738+HOSLA!R738+'LLAY-LLAY'!R738+HPUT!R738+PSIQ.!R738+'C-LLAY'!R738+'C-SF'!R738+'C-LA'!R738+DIRECCION!R738</f>
        <v>0</v>
      </c>
      <c r="S738" s="78">
        <f t="shared" si="358"/>
        <v>0</v>
      </c>
      <c r="T738" s="45">
        <f>+HOSCA!T738+HOSLA!T738+'LLAY-LLAY'!T738+HPUT!T738+PSIQ.!T738+'C-LLAY'!T738+'C-SF'!T738+'C-LA'!T738+DIRECCION!T738</f>
        <v>0</v>
      </c>
      <c r="U738" s="79">
        <f t="shared" si="359"/>
        <v>0</v>
      </c>
      <c r="V738" s="65">
        <f>+HOSCA!V738+HOSLA!V738+'LLAY-LLAY'!V738+HPUT!V738+PSIQ.!V738+'C-LLAY'!V738+'C-SF'!V738+'C-LA'!V738+DIRECCION!V738</f>
        <v>0</v>
      </c>
      <c r="W738" s="78">
        <f t="shared" si="360"/>
        <v>0</v>
      </c>
      <c r="X738" s="45">
        <f>+HOSCA!X738+HOSLA!X738+'LLAY-LLAY'!X738+HPUT!X738+PSIQ.!X738+'C-LLAY'!X738+'C-SF'!X738+'C-LA'!X738+DIRECCION!X738</f>
        <v>0</v>
      </c>
      <c r="Y738" s="79">
        <f t="shared" si="361"/>
        <v>0</v>
      </c>
      <c r="Z738" s="65">
        <f>+HOSCA!Z738+HOSLA!Z738+'LLAY-LLAY'!Z738+HPUT!Z738+PSIQ.!Z738+'C-LLAY'!Z738+'C-SF'!Z738+'C-LA'!Z738+DIRECCION!Z738</f>
        <v>0</v>
      </c>
      <c r="AA738" s="78">
        <f t="shared" si="362"/>
        <v>0</v>
      </c>
      <c r="AB738" s="45">
        <f>+HOSCA!AB738+HOSLA!AB738+'LLAY-LLAY'!AB738+HPUT!AB738+PSIQ.!AB738+'C-LLAY'!AB738+'C-SF'!AB738+'C-LA'!AB738+DIRECCION!AB738</f>
        <v>0</v>
      </c>
      <c r="AC738" s="79">
        <f t="shared" si="363"/>
        <v>0</v>
      </c>
      <c r="AD738" s="65">
        <f>+HOSCA!AD738+HOSLA!AD738+'LLAY-LLAY'!AD738+HPUT!AD738+PSIQ.!AD738+'C-LLAY'!AD738+'C-SF'!AD738+'C-LA'!AD738+DIRECCION!AD738</f>
        <v>0</v>
      </c>
      <c r="AE738" s="78">
        <f t="shared" si="364"/>
        <v>0</v>
      </c>
      <c r="AF738" s="45">
        <f>+HOSCA!AF738+HOSLA!AF738+'LLAY-LLAY'!AF738+HPUT!AF738+PSIQ.!AF738+'C-LLAY'!AF738+'C-SF'!AF738+'C-LA'!AF738+DIRECCION!AF738</f>
        <v>0</v>
      </c>
      <c r="AG738" s="79">
        <f t="shared" si="365"/>
        <v>0</v>
      </c>
    </row>
    <row r="739" spans="1:33" ht="16.5" customHeight="1">
      <c r="A739" s="12">
        <v>2501041</v>
      </c>
      <c r="B739" s="27" t="s">
        <v>120</v>
      </c>
      <c r="C739" s="14">
        <v>48773630</v>
      </c>
      <c r="D739" s="45">
        <f>+HOSCA!D739+HOSLA!D739+'LLAY-LLAY'!D739+HPUT!D739+PSIQ.!D739+'C-LLAY'!D739+'C-SF'!D739+'C-LA'!D739+DIRECCION!D739</f>
        <v>0</v>
      </c>
      <c r="E739" s="46">
        <f t="shared" si="351"/>
        <v>0</v>
      </c>
      <c r="F739" s="46">
        <f t="shared" si="352"/>
        <v>0</v>
      </c>
      <c r="G739" s="46">
        <f t="shared" si="353"/>
        <v>0</v>
      </c>
      <c r="H739" s="53"/>
      <c r="I739" s="54"/>
      <c r="J739" s="65">
        <f>+HOSCA!J739+HOSLA!J739+'LLAY-LLAY'!J739+HPUT!J739+PSIQ.!J739+'C-LLAY'!J739+'C-SF'!J739+'C-LA'!J739+DIRECCION!J739</f>
        <v>0</v>
      </c>
      <c r="K739" s="78">
        <f t="shared" si="354"/>
        <v>0</v>
      </c>
      <c r="L739" s="45">
        <f>+HOSCA!L739+HOSLA!L739+'LLAY-LLAY'!L739+HPUT!L739+PSIQ.!L739+'C-LLAY'!L739+'C-SF'!L739+'C-LA'!L739+DIRECCION!L739</f>
        <v>0</v>
      </c>
      <c r="M739" s="79">
        <f t="shared" si="355"/>
        <v>0</v>
      </c>
      <c r="N739" s="65">
        <f>+HOSCA!N739+HOSLA!N739+'LLAY-LLAY'!N739+HPUT!N739+PSIQ.!N739+'C-LLAY'!N739+'C-SF'!N739+'C-LA'!N739+DIRECCION!N739</f>
        <v>0</v>
      </c>
      <c r="O739" s="78">
        <f t="shared" si="356"/>
        <v>0</v>
      </c>
      <c r="P739" s="45">
        <f>+HOSCA!P739+HOSLA!P739+'LLAY-LLAY'!P739+HPUT!P739+PSIQ.!P739+'C-LLAY'!P739+'C-SF'!P739+'C-LA'!P739+DIRECCION!P739</f>
        <v>0</v>
      </c>
      <c r="Q739" s="79">
        <f t="shared" si="357"/>
        <v>0</v>
      </c>
      <c r="R739" s="65">
        <f>+HOSCA!R739+HOSLA!R739+'LLAY-LLAY'!R739+HPUT!R739+PSIQ.!R739+'C-LLAY'!R739+'C-SF'!R739+'C-LA'!R739+DIRECCION!R739</f>
        <v>0</v>
      </c>
      <c r="S739" s="78">
        <f t="shared" si="358"/>
        <v>0</v>
      </c>
      <c r="T739" s="45">
        <f>+HOSCA!T739+HOSLA!T739+'LLAY-LLAY'!T739+HPUT!T739+PSIQ.!T739+'C-LLAY'!T739+'C-SF'!T739+'C-LA'!T739+DIRECCION!T739</f>
        <v>0</v>
      </c>
      <c r="U739" s="79">
        <f t="shared" si="359"/>
        <v>0</v>
      </c>
      <c r="V739" s="65">
        <f>+HOSCA!V739+HOSLA!V739+'LLAY-LLAY'!V739+HPUT!V739+PSIQ.!V739+'C-LLAY'!V739+'C-SF'!V739+'C-LA'!V739+DIRECCION!V739</f>
        <v>0</v>
      </c>
      <c r="W739" s="78">
        <f t="shared" si="360"/>
        <v>0</v>
      </c>
      <c r="X739" s="45">
        <f>+HOSCA!X739+HOSLA!X739+'LLAY-LLAY'!X739+HPUT!X739+PSIQ.!X739+'C-LLAY'!X739+'C-SF'!X739+'C-LA'!X739+DIRECCION!X739</f>
        <v>0</v>
      </c>
      <c r="Y739" s="79">
        <f t="shared" si="361"/>
        <v>0</v>
      </c>
      <c r="Z739" s="65">
        <f>+HOSCA!Z739+HOSLA!Z739+'LLAY-LLAY'!Z739+HPUT!Z739+PSIQ.!Z739+'C-LLAY'!Z739+'C-SF'!Z739+'C-LA'!Z739+DIRECCION!Z739</f>
        <v>0</v>
      </c>
      <c r="AA739" s="78">
        <f t="shared" si="362"/>
        <v>0</v>
      </c>
      <c r="AB739" s="45">
        <f>+HOSCA!AB739+HOSLA!AB739+'LLAY-LLAY'!AB739+HPUT!AB739+PSIQ.!AB739+'C-LLAY'!AB739+'C-SF'!AB739+'C-LA'!AB739+DIRECCION!AB739</f>
        <v>0</v>
      </c>
      <c r="AC739" s="79">
        <f t="shared" si="363"/>
        <v>0</v>
      </c>
      <c r="AD739" s="65">
        <f>+HOSCA!AD739+HOSLA!AD739+'LLAY-LLAY'!AD739+HPUT!AD739+PSIQ.!AD739+'C-LLAY'!AD739+'C-SF'!AD739+'C-LA'!AD739+DIRECCION!AD739</f>
        <v>0</v>
      </c>
      <c r="AE739" s="78">
        <f t="shared" si="364"/>
        <v>0</v>
      </c>
      <c r="AF739" s="45">
        <f>+HOSCA!AF739+HOSLA!AF739+'LLAY-LLAY'!AF739+HPUT!AF739+PSIQ.!AF739+'C-LLAY'!AF739+'C-SF'!AF739+'C-LA'!AF739+DIRECCION!AF739</f>
        <v>0</v>
      </c>
      <c r="AG739" s="79">
        <f t="shared" si="365"/>
        <v>0</v>
      </c>
    </row>
    <row r="740" spans="1:33" ht="16.5" customHeight="1">
      <c r="A740" s="12">
        <v>3002203</v>
      </c>
      <c r="B740" s="27" t="s">
        <v>604</v>
      </c>
      <c r="C740" s="14">
        <v>5261480</v>
      </c>
      <c r="D740" s="45">
        <f>+HOSCA!D740+HOSLA!D740+'LLAY-LLAY'!D740+HPUT!D740+PSIQ.!D740+'C-LLAY'!D740+'C-SF'!D740+'C-LA'!D740+DIRECCION!D740</f>
        <v>0</v>
      </c>
      <c r="E740" s="46">
        <f t="shared" si="351"/>
        <v>0</v>
      </c>
      <c r="F740" s="46">
        <f t="shared" si="352"/>
        <v>0</v>
      </c>
      <c r="G740" s="46">
        <f t="shared" si="353"/>
        <v>0</v>
      </c>
      <c r="H740" s="53" t="e">
        <f t="shared" si="349"/>
        <v>#DIV/0!</v>
      </c>
      <c r="I740" s="54" t="e">
        <f t="shared" si="350"/>
        <v>#DIV/0!</v>
      </c>
      <c r="J740" s="65">
        <f>+HOSCA!J740+HOSLA!J740+'LLAY-LLAY'!J740+HPUT!J740+PSIQ.!J740+'C-LLAY'!J740+'C-SF'!J740+'C-LA'!J740+DIRECCION!J740</f>
        <v>0</v>
      </c>
      <c r="K740" s="78">
        <f t="shared" si="354"/>
        <v>0</v>
      </c>
      <c r="L740" s="45">
        <f>+HOSCA!L740+HOSLA!L740+'LLAY-LLAY'!L740+HPUT!L740+PSIQ.!L740+'C-LLAY'!L740+'C-SF'!L740+'C-LA'!L740+DIRECCION!L740</f>
        <v>0</v>
      </c>
      <c r="M740" s="79">
        <f t="shared" si="355"/>
        <v>0</v>
      </c>
      <c r="N740" s="65">
        <f>+HOSCA!N740+HOSLA!N740+'LLAY-LLAY'!N740+HPUT!N740+PSIQ.!N740+'C-LLAY'!N740+'C-SF'!N740+'C-LA'!N740+DIRECCION!N740</f>
        <v>0</v>
      </c>
      <c r="O740" s="78">
        <f t="shared" si="356"/>
        <v>0</v>
      </c>
      <c r="P740" s="45">
        <f>+HOSCA!P740+HOSLA!P740+'LLAY-LLAY'!P740+HPUT!P740+PSIQ.!P740+'C-LLAY'!P740+'C-SF'!P740+'C-LA'!P740+DIRECCION!P740</f>
        <v>0</v>
      </c>
      <c r="Q740" s="79">
        <f t="shared" si="357"/>
        <v>0</v>
      </c>
      <c r="R740" s="65">
        <f>+HOSCA!R740+HOSLA!R740+'LLAY-LLAY'!R740+HPUT!R740+PSIQ.!R740+'C-LLAY'!R740+'C-SF'!R740+'C-LA'!R740+DIRECCION!R740</f>
        <v>0</v>
      </c>
      <c r="S740" s="78">
        <f t="shared" si="358"/>
        <v>0</v>
      </c>
      <c r="T740" s="45">
        <f>+HOSCA!T740+HOSLA!T740+'LLAY-LLAY'!T740+HPUT!T740+PSIQ.!T740+'C-LLAY'!T740+'C-SF'!T740+'C-LA'!T740+DIRECCION!T740</f>
        <v>0</v>
      </c>
      <c r="U740" s="79">
        <f t="shared" si="359"/>
        <v>0</v>
      </c>
      <c r="V740" s="65">
        <f>+HOSCA!V740+HOSLA!V740+'LLAY-LLAY'!V740+HPUT!V740+PSIQ.!V740+'C-LLAY'!V740+'C-SF'!V740+'C-LA'!V740+DIRECCION!V740</f>
        <v>0</v>
      </c>
      <c r="W740" s="78">
        <f t="shared" si="360"/>
        <v>0</v>
      </c>
      <c r="X740" s="45">
        <f>+HOSCA!X740+HOSLA!X740+'LLAY-LLAY'!X740+HPUT!X740+PSIQ.!X740+'C-LLAY'!X740+'C-SF'!X740+'C-LA'!X740+DIRECCION!X740</f>
        <v>0</v>
      </c>
      <c r="Y740" s="79">
        <f t="shared" si="361"/>
        <v>0</v>
      </c>
      <c r="Z740" s="65">
        <f>+HOSCA!Z740+HOSLA!Z740+'LLAY-LLAY'!Z740+HPUT!Z740+PSIQ.!Z740+'C-LLAY'!Z740+'C-SF'!Z740+'C-LA'!Z740+DIRECCION!Z740</f>
        <v>0</v>
      </c>
      <c r="AA740" s="78">
        <f t="shared" si="362"/>
        <v>0</v>
      </c>
      <c r="AB740" s="45">
        <f>+HOSCA!AB740+HOSLA!AB740+'LLAY-LLAY'!AB740+HPUT!AB740+PSIQ.!AB740+'C-LLAY'!AB740+'C-SF'!AB740+'C-LA'!AB740+DIRECCION!AB740</f>
        <v>0</v>
      </c>
      <c r="AC740" s="79">
        <f t="shared" si="363"/>
        <v>0</v>
      </c>
      <c r="AD740" s="65">
        <f>+HOSCA!AD740+HOSLA!AD740+'LLAY-LLAY'!AD740+HPUT!AD740+PSIQ.!AD740+'C-LLAY'!AD740+'C-SF'!AD740+'C-LA'!AD740+DIRECCION!AD740</f>
        <v>0</v>
      </c>
      <c r="AE740" s="78">
        <f t="shared" si="364"/>
        <v>0</v>
      </c>
      <c r="AF740" s="45">
        <f>+HOSCA!AF740+HOSLA!AF740+'LLAY-LLAY'!AF740+HPUT!AF740+PSIQ.!AF740+'C-LLAY'!AF740+'C-SF'!AF740+'C-LA'!AF740+DIRECCION!AF740</f>
        <v>0</v>
      </c>
      <c r="AG740" s="79">
        <f t="shared" si="365"/>
        <v>0</v>
      </c>
    </row>
    <row r="741" spans="1:33" ht="16.5" customHeight="1">
      <c r="A741" s="12">
        <v>3002201</v>
      </c>
      <c r="B741" s="27" t="s">
        <v>605</v>
      </c>
      <c r="C741" s="14">
        <v>4573880</v>
      </c>
      <c r="D741" s="45">
        <f>+HOSCA!D741+HOSLA!D741+'LLAY-LLAY'!D741+HPUT!D741+PSIQ.!D741+'C-LLAY'!D741+'C-SF'!D741+'C-LA'!D741+DIRECCION!D741</f>
        <v>0</v>
      </c>
      <c r="E741" s="46">
        <f t="shared" si="351"/>
        <v>0</v>
      </c>
      <c r="F741" s="46">
        <f t="shared" si="352"/>
        <v>0</v>
      </c>
      <c r="G741" s="46">
        <f t="shared" si="353"/>
        <v>0</v>
      </c>
      <c r="H741" s="53" t="e">
        <f t="shared" si="349"/>
        <v>#DIV/0!</v>
      </c>
      <c r="I741" s="54" t="e">
        <f t="shared" si="350"/>
        <v>#DIV/0!</v>
      </c>
      <c r="J741" s="65">
        <f>+HOSCA!J741+HOSLA!J741+'LLAY-LLAY'!J741+HPUT!J741+PSIQ.!J741+'C-LLAY'!J741+'C-SF'!J741+'C-LA'!J741+DIRECCION!J741</f>
        <v>0</v>
      </c>
      <c r="K741" s="78">
        <f t="shared" si="354"/>
        <v>0</v>
      </c>
      <c r="L741" s="45">
        <f>+HOSCA!L741+HOSLA!L741+'LLAY-LLAY'!L741+HPUT!L741+PSIQ.!L741+'C-LLAY'!L741+'C-SF'!L741+'C-LA'!L741+DIRECCION!L741</f>
        <v>0</v>
      </c>
      <c r="M741" s="79">
        <f t="shared" si="355"/>
        <v>0</v>
      </c>
      <c r="N741" s="65">
        <f>+HOSCA!N741+HOSLA!N741+'LLAY-LLAY'!N741+HPUT!N741+PSIQ.!N741+'C-LLAY'!N741+'C-SF'!N741+'C-LA'!N741+DIRECCION!N741</f>
        <v>0</v>
      </c>
      <c r="O741" s="78">
        <f t="shared" si="356"/>
        <v>0</v>
      </c>
      <c r="P741" s="45">
        <f>+HOSCA!P741+HOSLA!P741+'LLAY-LLAY'!P741+HPUT!P741+PSIQ.!P741+'C-LLAY'!P741+'C-SF'!P741+'C-LA'!P741+DIRECCION!P741</f>
        <v>0</v>
      </c>
      <c r="Q741" s="79">
        <f t="shared" si="357"/>
        <v>0</v>
      </c>
      <c r="R741" s="65">
        <f>+HOSCA!R741+HOSLA!R741+'LLAY-LLAY'!R741+HPUT!R741+PSIQ.!R741+'C-LLAY'!R741+'C-SF'!R741+'C-LA'!R741+DIRECCION!R741</f>
        <v>0</v>
      </c>
      <c r="S741" s="78">
        <f t="shared" si="358"/>
        <v>0</v>
      </c>
      <c r="T741" s="45">
        <f>+HOSCA!T741+HOSLA!T741+'LLAY-LLAY'!T741+HPUT!T741+PSIQ.!T741+'C-LLAY'!T741+'C-SF'!T741+'C-LA'!T741+DIRECCION!T741</f>
        <v>0</v>
      </c>
      <c r="U741" s="79">
        <f t="shared" si="359"/>
        <v>0</v>
      </c>
      <c r="V741" s="65">
        <f>+HOSCA!V741+HOSLA!V741+'LLAY-LLAY'!V741+HPUT!V741+PSIQ.!V741+'C-LLAY'!V741+'C-SF'!V741+'C-LA'!V741+DIRECCION!V741</f>
        <v>0</v>
      </c>
      <c r="W741" s="78">
        <f t="shared" si="360"/>
        <v>0</v>
      </c>
      <c r="X741" s="45">
        <f>+HOSCA!X741+HOSLA!X741+'LLAY-LLAY'!X741+HPUT!X741+PSIQ.!X741+'C-LLAY'!X741+'C-SF'!X741+'C-LA'!X741+DIRECCION!X741</f>
        <v>0</v>
      </c>
      <c r="Y741" s="79">
        <f t="shared" si="361"/>
        <v>0</v>
      </c>
      <c r="Z741" s="65">
        <f>+HOSCA!Z741+HOSLA!Z741+'LLAY-LLAY'!Z741+HPUT!Z741+PSIQ.!Z741+'C-LLAY'!Z741+'C-SF'!Z741+'C-LA'!Z741+DIRECCION!Z741</f>
        <v>0</v>
      </c>
      <c r="AA741" s="78">
        <f t="shared" si="362"/>
        <v>0</v>
      </c>
      <c r="AB741" s="45">
        <f>+HOSCA!AB741+HOSLA!AB741+'LLAY-LLAY'!AB741+HPUT!AB741+PSIQ.!AB741+'C-LLAY'!AB741+'C-SF'!AB741+'C-LA'!AB741+DIRECCION!AB741</f>
        <v>0</v>
      </c>
      <c r="AC741" s="79">
        <f t="shared" si="363"/>
        <v>0</v>
      </c>
      <c r="AD741" s="65">
        <f>+HOSCA!AD741+HOSLA!AD741+'LLAY-LLAY'!AD741+HPUT!AD741+PSIQ.!AD741+'C-LLAY'!AD741+'C-SF'!AD741+'C-LA'!AD741+DIRECCION!AD741</f>
        <v>0</v>
      </c>
      <c r="AE741" s="78">
        <f t="shared" si="364"/>
        <v>0</v>
      </c>
      <c r="AF741" s="45">
        <f>+HOSCA!AF741+HOSLA!AF741+'LLAY-LLAY'!AF741+HPUT!AF741+PSIQ.!AF741+'C-LLAY'!AF741+'C-SF'!AF741+'C-LA'!AF741+DIRECCION!AF741</f>
        <v>0</v>
      </c>
      <c r="AG741" s="79">
        <f t="shared" si="365"/>
        <v>0</v>
      </c>
    </row>
    <row r="742" spans="1:33" ht="16.5" customHeight="1">
      <c r="A742" s="12">
        <v>3002202</v>
      </c>
      <c r="B742" s="27" t="s">
        <v>606</v>
      </c>
      <c r="C742" s="14">
        <v>4049920</v>
      </c>
      <c r="D742" s="45">
        <f>+HOSCA!D742+HOSLA!D742+'LLAY-LLAY'!D742+HPUT!D742+PSIQ.!D742+'C-LLAY'!D742+'C-SF'!D742+'C-LA'!D742+DIRECCION!D742</f>
        <v>0</v>
      </c>
      <c r="E742" s="46">
        <f t="shared" si="351"/>
        <v>0</v>
      </c>
      <c r="F742" s="46">
        <f t="shared" si="352"/>
        <v>0</v>
      </c>
      <c r="G742" s="46">
        <f t="shared" si="353"/>
        <v>0</v>
      </c>
      <c r="H742" s="53" t="e">
        <f t="shared" si="349"/>
        <v>#DIV/0!</v>
      </c>
      <c r="I742" s="54" t="e">
        <f t="shared" si="350"/>
        <v>#DIV/0!</v>
      </c>
      <c r="J742" s="65">
        <f>+HOSCA!J742+HOSLA!J742+'LLAY-LLAY'!J742+HPUT!J742+PSIQ.!J742+'C-LLAY'!J742+'C-SF'!J742+'C-LA'!J742+DIRECCION!J742</f>
        <v>0</v>
      </c>
      <c r="K742" s="78">
        <f t="shared" si="354"/>
        <v>0</v>
      </c>
      <c r="L742" s="45">
        <f>+HOSCA!L742+HOSLA!L742+'LLAY-LLAY'!L742+HPUT!L742+PSIQ.!L742+'C-LLAY'!L742+'C-SF'!L742+'C-LA'!L742+DIRECCION!L742</f>
        <v>0</v>
      </c>
      <c r="M742" s="79">
        <f t="shared" si="355"/>
        <v>0</v>
      </c>
      <c r="N742" s="65">
        <f>+HOSCA!N742+HOSLA!N742+'LLAY-LLAY'!N742+HPUT!N742+PSIQ.!N742+'C-LLAY'!N742+'C-SF'!N742+'C-LA'!N742+DIRECCION!N742</f>
        <v>0</v>
      </c>
      <c r="O742" s="78">
        <f t="shared" si="356"/>
        <v>0</v>
      </c>
      <c r="P742" s="45">
        <f>+HOSCA!P742+HOSLA!P742+'LLAY-LLAY'!P742+HPUT!P742+PSIQ.!P742+'C-LLAY'!P742+'C-SF'!P742+'C-LA'!P742+DIRECCION!P742</f>
        <v>0</v>
      </c>
      <c r="Q742" s="79">
        <f t="shared" si="357"/>
        <v>0</v>
      </c>
      <c r="R742" s="65">
        <f>+HOSCA!R742+HOSLA!R742+'LLAY-LLAY'!R742+HPUT!R742+PSIQ.!R742+'C-LLAY'!R742+'C-SF'!R742+'C-LA'!R742+DIRECCION!R742</f>
        <v>0</v>
      </c>
      <c r="S742" s="78">
        <f t="shared" si="358"/>
        <v>0</v>
      </c>
      <c r="T742" s="45">
        <f>+HOSCA!T742+HOSLA!T742+'LLAY-LLAY'!T742+HPUT!T742+PSIQ.!T742+'C-LLAY'!T742+'C-SF'!T742+'C-LA'!T742+DIRECCION!T742</f>
        <v>0</v>
      </c>
      <c r="U742" s="79">
        <f t="shared" si="359"/>
        <v>0</v>
      </c>
      <c r="V742" s="65">
        <f>+HOSCA!V742+HOSLA!V742+'LLAY-LLAY'!V742+HPUT!V742+PSIQ.!V742+'C-LLAY'!V742+'C-SF'!V742+'C-LA'!V742+DIRECCION!V742</f>
        <v>0</v>
      </c>
      <c r="W742" s="78">
        <f t="shared" si="360"/>
        <v>0</v>
      </c>
      <c r="X742" s="45">
        <f>+HOSCA!X742+HOSLA!X742+'LLAY-LLAY'!X742+HPUT!X742+PSIQ.!X742+'C-LLAY'!X742+'C-SF'!X742+'C-LA'!X742+DIRECCION!X742</f>
        <v>0</v>
      </c>
      <c r="Y742" s="79">
        <f t="shared" si="361"/>
        <v>0</v>
      </c>
      <c r="Z742" s="65">
        <f>+HOSCA!Z742+HOSLA!Z742+'LLAY-LLAY'!Z742+HPUT!Z742+PSIQ.!Z742+'C-LLAY'!Z742+'C-SF'!Z742+'C-LA'!Z742+DIRECCION!Z742</f>
        <v>0</v>
      </c>
      <c r="AA742" s="78">
        <f t="shared" si="362"/>
        <v>0</v>
      </c>
      <c r="AB742" s="45">
        <f>+HOSCA!AB742+HOSLA!AB742+'LLAY-LLAY'!AB742+HPUT!AB742+PSIQ.!AB742+'C-LLAY'!AB742+'C-SF'!AB742+'C-LA'!AB742+DIRECCION!AB742</f>
        <v>0</v>
      </c>
      <c r="AC742" s="79">
        <f t="shared" si="363"/>
        <v>0</v>
      </c>
      <c r="AD742" s="65">
        <f>+HOSCA!AD742+HOSLA!AD742+'LLAY-LLAY'!AD742+HPUT!AD742+PSIQ.!AD742+'C-LLAY'!AD742+'C-SF'!AD742+'C-LA'!AD742+DIRECCION!AD742</f>
        <v>0</v>
      </c>
      <c r="AE742" s="78">
        <f t="shared" si="364"/>
        <v>0</v>
      </c>
      <c r="AF742" s="45">
        <f>+HOSCA!AF742+HOSLA!AF742+'LLAY-LLAY'!AF742+HPUT!AF742+PSIQ.!AF742+'C-LLAY'!AF742+'C-SF'!AF742+'C-LA'!AF742+DIRECCION!AF742</f>
        <v>0</v>
      </c>
      <c r="AG742" s="79">
        <f t="shared" si="365"/>
        <v>0</v>
      </c>
    </row>
    <row r="743" spans="1:33" ht="16.5" customHeight="1">
      <c r="A743" s="12" t="s">
        <v>874</v>
      </c>
      <c r="B743" s="27" t="s">
        <v>527</v>
      </c>
      <c r="C743" s="14">
        <v>471020</v>
      </c>
      <c r="D743" s="45">
        <f>+HOSCA!D743+HOSLA!D743+'LLAY-LLAY'!D743+HPUT!D743+PSIQ.!D743+'C-LLAY'!D743+'C-SF'!D743+'C-LA'!D743+DIRECCION!D743</f>
        <v>0</v>
      </c>
      <c r="E743" s="46">
        <f t="shared" si="351"/>
        <v>0</v>
      </c>
      <c r="F743" s="46">
        <f t="shared" si="352"/>
        <v>0</v>
      </c>
      <c r="G743" s="46">
        <f t="shared" si="353"/>
        <v>0</v>
      </c>
      <c r="H743" s="53"/>
      <c r="I743" s="54"/>
      <c r="J743" s="65">
        <f>+HOSCA!J743+HOSLA!J743+'LLAY-LLAY'!J743+HPUT!J743+PSIQ.!J743+'C-LLAY'!J743+'C-SF'!J743+'C-LA'!J743+DIRECCION!J743</f>
        <v>0</v>
      </c>
      <c r="K743" s="78">
        <f t="shared" si="354"/>
        <v>0</v>
      </c>
      <c r="L743" s="45">
        <f>+HOSCA!L743+HOSLA!L743+'LLAY-LLAY'!L743+HPUT!L743+PSIQ.!L743+'C-LLAY'!L743+'C-SF'!L743+'C-LA'!L743+DIRECCION!L743</f>
        <v>0</v>
      </c>
      <c r="M743" s="79">
        <f t="shared" si="355"/>
        <v>0</v>
      </c>
      <c r="N743" s="65">
        <f>+HOSCA!N743+HOSLA!N743+'LLAY-LLAY'!N743+HPUT!N743+PSIQ.!N743+'C-LLAY'!N743+'C-SF'!N743+'C-LA'!N743+DIRECCION!N743</f>
        <v>0</v>
      </c>
      <c r="O743" s="78">
        <f t="shared" si="356"/>
        <v>0</v>
      </c>
      <c r="P743" s="45">
        <f>+HOSCA!P743+HOSLA!P743+'LLAY-LLAY'!P743+HPUT!P743+PSIQ.!P743+'C-LLAY'!P743+'C-SF'!P743+'C-LA'!P743+DIRECCION!P743</f>
        <v>0</v>
      </c>
      <c r="Q743" s="79">
        <f t="shared" si="357"/>
        <v>0</v>
      </c>
      <c r="R743" s="65">
        <f>+HOSCA!R743+HOSLA!R743+'LLAY-LLAY'!R743+HPUT!R743+PSIQ.!R743+'C-LLAY'!R743+'C-SF'!R743+'C-LA'!R743+DIRECCION!R743</f>
        <v>0</v>
      </c>
      <c r="S743" s="78">
        <f t="shared" si="358"/>
        <v>0</v>
      </c>
      <c r="T743" s="45">
        <f>+HOSCA!T743+HOSLA!T743+'LLAY-LLAY'!T743+HPUT!T743+PSIQ.!T743+'C-LLAY'!T743+'C-SF'!T743+'C-LA'!T743+DIRECCION!T743</f>
        <v>0</v>
      </c>
      <c r="U743" s="79">
        <f t="shared" si="359"/>
        <v>0</v>
      </c>
      <c r="V743" s="65">
        <f>+HOSCA!V743+HOSLA!V743+'LLAY-LLAY'!V743+HPUT!V743+PSIQ.!V743+'C-LLAY'!V743+'C-SF'!V743+'C-LA'!V743+DIRECCION!V743</f>
        <v>0</v>
      </c>
      <c r="W743" s="78">
        <f t="shared" si="360"/>
        <v>0</v>
      </c>
      <c r="X743" s="45">
        <f>+HOSCA!X743+HOSLA!X743+'LLAY-LLAY'!X743+HPUT!X743+PSIQ.!X743+'C-LLAY'!X743+'C-SF'!X743+'C-LA'!X743+DIRECCION!X743</f>
        <v>0</v>
      </c>
      <c r="Y743" s="79">
        <f t="shared" si="361"/>
        <v>0</v>
      </c>
      <c r="Z743" s="65">
        <f>+HOSCA!Z743+HOSLA!Z743+'LLAY-LLAY'!Z743+HPUT!Z743+PSIQ.!Z743+'C-LLAY'!Z743+'C-SF'!Z743+'C-LA'!Z743+DIRECCION!Z743</f>
        <v>0</v>
      </c>
      <c r="AA743" s="78">
        <f t="shared" si="362"/>
        <v>0</v>
      </c>
      <c r="AB743" s="45">
        <f>+HOSCA!AB743+HOSLA!AB743+'LLAY-LLAY'!AB743+HPUT!AB743+PSIQ.!AB743+'C-LLAY'!AB743+'C-SF'!AB743+'C-LA'!AB743+DIRECCION!AB743</f>
        <v>0</v>
      </c>
      <c r="AC743" s="79">
        <f t="shared" si="363"/>
        <v>0</v>
      </c>
      <c r="AD743" s="65">
        <f>+HOSCA!AD743+HOSLA!AD743+'LLAY-LLAY'!AD743+HPUT!AD743+PSIQ.!AD743+'C-LLAY'!AD743+'C-SF'!AD743+'C-LA'!AD743+DIRECCION!AD743</f>
        <v>0</v>
      </c>
      <c r="AE743" s="78">
        <f t="shared" si="364"/>
        <v>0</v>
      </c>
      <c r="AF743" s="45">
        <f>+HOSCA!AF743+HOSLA!AF743+'LLAY-LLAY'!AF743+HPUT!AF743+PSIQ.!AF743+'C-LLAY'!AF743+'C-SF'!AF743+'C-LA'!AF743+DIRECCION!AF743</f>
        <v>0</v>
      </c>
      <c r="AG743" s="79">
        <f t="shared" si="365"/>
        <v>0</v>
      </c>
    </row>
    <row r="744" spans="1:33" ht="16.5" customHeight="1">
      <c r="A744" s="12" t="s">
        <v>875</v>
      </c>
      <c r="B744" s="24" t="s">
        <v>143</v>
      </c>
      <c r="C744" s="14">
        <v>372900</v>
      </c>
      <c r="D744" s="45">
        <f>+HOSCA!D744+HOSLA!D744+'LLAY-LLAY'!D744+HPUT!D744+PSIQ.!D744+'C-LLAY'!D744+'C-SF'!D744+'C-LA'!D744+DIRECCION!D744</f>
        <v>0</v>
      </c>
      <c r="E744" s="46">
        <f t="shared" si="351"/>
        <v>0</v>
      </c>
      <c r="F744" s="46">
        <f t="shared" si="352"/>
        <v>0</v>
      </c>
      <c r="G744" s="46">
        <f t="shared" si="353"/>
        <v>0</v>
      </c>
      <c r="H744" s="53"/>
      <c r="I744" s="54"/>
      <c r="J744" s="65">
        <f>+HOSCA!J744+HOSLA!J744+'LLAY-LLAY'!J744+HPUT!J744+PSIQ.!J744+'C-LLAY'!J744+'C-SF'!J744+'C-LA'!J744+DIRECCION!J744</f>
        <v>0</v>
      </c>
      <c r="K744" s="78">
        <f t="shared" si="354"/>
        <v>0</v>
      </c>
      <c r="L744" s="45">
        <f>+HOSCA!L744+HOSLA!L744+'LLAY-LLAY'!L744+HPUT!L744+PSIQ.!L744+'C-LLAY'!L744+'C-SF'!L744+'C-LA'!L744+DIRECCION!L744</f>
        <v>0</v>
      </c>
      <c r="M744" s="79">
        <f t="shared" si="355"/>
        <v>0</v>
      </c>
      <c r="N744" s="65">
        <f>+HOSCA!N744+HOSLA!N744+'LLAY-LLAY'!N744+HPUT!N744+PSIQ.!N744+'C-LLAY'!N744+'C-SF'!N744+'C-LA'!N744+DIRECCION!N744</f>
        <v>0</v>
      </c>
      <c r="O744" s="78">
        <f t="shared" si="356"/>
        <v>0</v>
      </c>
      <c r="P744" s="45">
        <f>+HOSCA!P744+HOSLA!P744+'LLAY-LLAY'!P744+HPUT!P744+PSIQ.!P744+'C-LLAY'!P744+'C-SF'!P744+'C-LA'!P744+DIRECCION!P744</f>
        <v>0</v>
      </c>
      <c r="Q744" s="79">
        <f t="shared" si="357"/>
        <v>0</v>
      </c>
      <c r="R744" s="65">
        <f>+HOSCA!R744+HOSLA!R744+'LLAY-LLAY'!R744+HPUT!R744+PSIQ.!R744+'C-LLAY'!R744+'C-SF'!R744+'C-LA'!R744+DIRECCION!R744</f>
        <v>0</v>
      </c>
      <c r="S744" s="78">
        <f t="shared" si="358"/>
        <v>0</v>
      </c>
      <c r="T744" s="45">
        <f>+HOSCA!T744+HOSLA!T744+'LLAY-LLAY'!T744+HPUT!T744+PSIQ.!T744+'C-LLAY'!T744+'C-SF'!T744+'C-LA'!T744+DIRECCION!T744</f>
        <v>0</v>
      </c>
      <c r="U744" s="79">
        <f t="shared" si="359"/>
        <v>0</v>
      </c>
      <c r="V744" s="65">
        <f>+HOSCA!V744+HOSLA!V744+'LLAY-LLAY'!V744+HPUT!V744+PSIQ.!V744+'C-LLAY'!V744+'C-SF'!V744+'C-LA'!V744+DIRECCION!V744</f>
        <v>0</v>
      </c>
      <c r="W744" s="78">
        <f t="shared" si="360"/>
        <v>0</v>
      </c>
      <c r="X744" s="45">
        <f>+HOSCA!X744+HOSLA!X744+'LLAY-LLAY'!X744+HPUT!X744+PSIQ.!X744+'C-LLAY'!X744+'C-SF'!X744+'C-LA'!X744+DIRECCION!X744</f>
        <v>0</v>
      </c>
      <c r="Y744" s="79">
        <f t="shared" si="361"/>
        <v>0</v>
      </c>
      <c r="Z744" s="65">
        <f>+HOSCA!Z744+HOSLA!Z744+'LLAY-LLAY'!Z744+HPUT!Z744+PSIQ.!Z744+'C-LLAY'!Z744+'C-SF'!Z744+'C-LA'!Z744+DIRECCION!Z744</f>
        <v>0</v>
      </c>
      <c r="AA744" s="78">
        <f t="shared" si="362"/>
        <v>0</v>
      </c>
      <c r="AB744" s="45">
        <f>+HOSCA!AB744+HOSLA!AB744+'LLAY-LLAY'!AB744+HPUT!AB744+PSIQ.!AB744+'C-LLAY'!AB744+'C-SF'!AB744+'C-LA'!AB744+DIRECCION!AB744</f>
        <v>0</v>
      </c>
      <c r="AC744" s="79">
        <f t="shared" si="363"/>
        <v>0</v>
      </c>
      <c r="AD744" s="65">
        <f>+HOSCA!AD744+HOSLA!AD744+'LLAY-LLAY'!AD744+HPUT!AD744+PSIQ.!AD744+'C-LLAY'!AD744+'C-SF'!AD744+'C-LA'!AD744+DIRECCION!AD744</f>
        <v>0</v>
      </c>
      <c r="AE744" s="78">
        <f t="shared" si="364"/>
        <v>0</v>
      </c>
      <c r="AF744" s="45">
        <f>+HOSCA!AF744+HOSLA!AF744+'LLAY-LLAY'!AF744+HPUT!AF744+PSIQ.!AF744+'C-LLAY'!AF744+'C-SF'!AF744+'C-LA'!AF744+DIRECCION!AF744</f>
        <v>0</v>
      </c>
      <c r="AG744" s="79">
        <f t="shared" si="365"/>
        <v>0</v>
      </c>
    </row>
    <row r="745" spans="1:33" ht="16.5" customHeight="1">
      <c r="A745" s="12" t="s">
        <v>877</v>
      </c>
      <c r="B745" s="27" t="s">
        <v>528</v>
      </c>
      <c r="C745" s="14">
        <v>689810</v>
      </c>
      <c r="D745" s="45">
        <f>+HOSCA!D745+HOSLA!D745+'LLAY-LLAY'!D745+HPUT!D745+PSIQ.!D745+'C-LLAY'!D745+'C-SF'!D745+'C-LA'!D745+DIRECCION!D745</f>
        <v>0</v>
      </c>
      <c r="E745" s="46">
        <f t="shared" si="351"/>
        <v>0</v>
      </c>
      <c r="F745" s="46">
        <f t="shared" si="352"/>
        <v>0</v>
      </c>
      <c r="G745" s="46">
        <f t="shared" si="353"/>
        <v>0</v>
      </c>
      <c r="H745" s="53"/>
      <c r="I745" s="54"/>
      <c r="J745" s="65">
        <f>+HOSCA!J745+HOSLA!J745+'LLAY-LLAY'!J745+HPUT!J745+PSIQ.!J745+'C-LLAY'!J745+'C-SF'!J745+'C-LA'!J745+DIRECCION!J745</f>
        <v>0</v>
      </c>
      <c r="K745" s="78">
        <f t="shared" si="354"/>
        <v>0</v>
      </c>
      <c r="L745" s="45">
        <f>+HOSCA!L745+HOSLA!L745+'LLAY-LLAY'!L745+HPUT!L745+PSIQ.!L745+'C-LLAY'!L745+'C-SF'!L745+'C-LA'!L745+DIRECCION!L745</f>
        <v>0</v>
      </c>
      <c r="M745" s="79">
        <f t="shared" si="355"/>
        <v>0</v>
      </c>
      <c r="N745" s="65">
        <f>+HOSCA!N745+HOSLA!N745+'LLAY-LLAY'!N745+HPUT!N745+PSIQ.!N745+'C-LLAY'!N745+'C-SF'!N745+'C-LA'!N745+DIRECCION!N745</f>
        <v>0</v>
      </c>
      <c r="O745" s="78">
        <f t="shared" si="356"/>
        <v>0</v>
      </c>
      <c r="P745" s="45">
        <f>+HOSCA!P745+HOSLA!P745+'LLAY-LLAY'!P745+HPUT!P745+PSIQ.!P745+'C-LLAY'!P745+'C-SF'!P745+'C-LA'!P745+DIRECCION!P745</f>
        <v>0</v>
      </c>
      <c r="Q745" s="79">
        <f t="shared" si="357"/>
        <v>0</v>
      </c>
      <c r="R745" s="65">
        <f>+HOSCA!R745+HOSLA!R745+'LLAY-LLAY'!R745+HPUT!R745+PSIQ.!R745+'C-LLAY'!R745+'C-SF'!R745+'C-LA'!R745+DIRECCION!R745</f>
        <v>0</v>
      </c>
      <c r="S745" s="78">
        <f t="shared" si="358"/>
        <v>0</v>
      </c>
      <c r="T745" s="45">
        <f>+HOSCA!T745+HOSLA!T745+'LLAY-LLAY'!T745+HPUT!T745+PSIQ.!T745+'C-LLAY'!T745+'C-SF'!T745+'C-LA'!T745+DIRECCION!T745</f>
        <v>0</v>
      </c>
      <c r="U745" s="79">
        <f t="shared" si="359"/>
        <v>0</v>
      </c>
      <c r="V745" s="65">
        <f>+HOSCA!V745+HOSLA!V745+'LLAY-LLAY'!V745+HPUT!V745+PSIQ.!V745+'C-LLAY'!V745+'C-SF'!V745+'C-LA'!V745+DIRECCION!V745</f>
        <v>0</v>
      </c>
      <c r="W745" s="78">
        <f t="shared" si="360"/>
        <v>0</v>
      </c>
      <c r="X745" s="45">
        <f>+HOSCA!X745+HOSLA!X745+'LLAY-LLAY'!X745+HPUT!X745+PSIQ.!X745+'C-LLAY'!X745+'C-SF'!X745+'C-LA'!X745+DIRECCION!X745</f>
        <v>0</v>
      </c>
      <c r="Y745" s="79">
        <f t="shared" si="361"/>
        <v>0</v>
      </c>
      <c r="Z745" s="65">
        <f>+HOSCA!Z745+HOSLA!Z745+'LLAY-LLAY'!Z745+HPUT!Z745+PSIQ.!Z745+'C-LLAY'!Z745+'C-SF'!Z745+'C-LA'!Z745+DIRECCION!Z745</f>
        <v>0</v>
      </c>
      <c r="AA745" s="78">
        <f t="shared" si="362"/>
        <v>0</v>
      </c>
      <c r="AB745" s="45">
        <f>+HOSCA!AB745+HOSLA!AB745+'LLAY-LLAY'!AB745+HPUT!AB745+PSIQ.!AB745+'C-LLAY'!AB745+'C-SF'!AB745+'C-LA'!AB745+DIRECCION!AB745</f>
        <v>0</v>
      </c>
      <c r="AC745" s="79">
        <f t="shared" si="363"/>
        <v>0</v>
      </c>
      <c r="AD745" s="65">
        <f>+HOSCA!AD745+HOSLA!AD745+'LLAY-LLAY'!AD745+HPUT!AD745+PSIQ.!AD745+'C-LLAY'!AD745+'C-SF'!AD745+'C-LA'!AD745+DIRECCION!AD745</f>
        <v>0</v>
      </c>
      <c r="AE745" s="78">
        <f t="shared" si="364"/>
        <v>0</v>
      </c>
      <c r="AF745" s="45">
        <f>+HOSCA!AF745+HOSLA!AF745+'LLAY-LLAY'!AF745+HPUT!AF745+PSIQ.!AF745+'C-LLAY'!AF745+'C-SF'!AF745+'C-LA'!AF745+DIRECCION!AF745</f>
        <v>0</v>
      </c>
      <c r="AG745" s="79">
        <f t="shared" si="365"/>
        <v>0</v>
      </c>
    </row>
    <row r="746" spans="1:33" ht="16.5" customHeight="1">
      <c r="A746" s="12"/>
      <c r="B746" s="27" t="s">
        <v>607</v>
      </c>
      <c r="C746" s="14">
        <v>141420</v>
      </c>
      <c r="D746" s="45">
        <f>+HOSCA!D746+HOSLA!D746+'LLAY-LLAY'!D746+HPUT!D746+PSIQ.!D746+'C-LLAY'!D746+'C-SF'!D746+'C-LA'!D746+DIRECCION!D746</f>
        <v>0</v>
      </c>
      <c r="E746" s="46">
        <f t="shared" si="351"/>
        <v>0</v>
      </c>
      <c r="F746" s="46">
        <f t="shared" si="352"/>
        <v>0</v>
      </c>
      <c r="G746" s="46">
        <f t="shared" si="353"/>
        <v>0</v>
      </c>
      <c r="H746" s="53"/>
      <c r="I746" s="54"/>
      <c r="J746" s="65">
        <f>+HOSCA!J746+HOSLA!J746+'LLAY-LLAY'!J746+HPUT!J746+PSIQ.!J746+'C-LLAY'!J746+'C-SF'!J746+'C-LA'!J746+DIRECCION!J746</f>
        <v>0</v>
      </c>
      <c r="K746" s="78">
        <f t="shared" si="354"/>
        <v>0</v>
      </c>
      <c r="L746" s="45">
        <f>+HOSCA!L746+HOSLA!L746+'LLAY-LLAY'!L746+HPUT!L746+PSIQ.!L746+'C-LLAY'!L746+'C-SF'!L746+'C-LA'!L746+DIRECCION!L746</f>
        <v>0</v>
      </c>
      <c r="M746" s="79">
        <f t="shared" si="355"/>
        <v>0</v>
      </c>
      <c r="N746" s="65">
        <f>+HOSCA!N746+HOSLA!N746+'LLAY-LLAY'!N746+HPUT!N746+PSIQ.!N746+'C-LLAY'!N746+'C-SF'!N746+'C-LA'!N746+DIRECCION!N746</f>
        <v>0</v>
      </c>
      <c r="O746" s="78">
        <f t="shared" si="356"/>
        <v>0</v>
      </c>
      <c r="P746" s="45">
        <f>+HOSCA!P746+HOSLA!P746+'LLAY-LLAY'!P746+HPUT!P746+PSIQ.!P746+'C-LLAY'!P746+'C-SF'!P746+'C-LA'!P746+DIRECCION!P746</f>
        <v>0</v>
      </c>
      <c r="Q746" s="79">
        <f t="shared" si="357"/>
        <v>0</v>
      </c>
      <c r="R746" s="65">
        <f>+HOSCA!R746+HOSLA!R746+'LLAY-LLAY'!R746+HPUT!R746+PSIQ.!R746+'C-LLAY'!R746+'C-SF'!R746+'C-LA'!R746+DIRECCION!R746</f>
        <v>0</v>
      </c>
      <c r="S746" s="78">
        <f t="shared" si="358"/>
        <v>0</v>
      </c>
      <c r="T746" s="45">
        <f>+HOSCA!T746+HOSLA!T746+'LLAY-LLAY'!T746+HPUT!T746+PSIQ.!T746+'C-LLAY'!T746+'C-SF'!T746+'C-LA'!T746+DIRECCION!T746</f>
        <v>0</v>
      </c>
      <c r="U746" s="79">
        <f t="shared" si="359"/>
        <v>0</v>
      </c>
      <c r="V746" s="65">
        <f>+HOSCA!V746+HOSLA!V746+'LLAY-LLAY'!V746+HPUT!V746+PSIQ.!V746+'C-LLAY'!V746+'C-SF'!V746+'C-LA'!V746+DIRECCION!V746</f>
        <v>0</v>
      </c>
      <c r="W746" s="78">
        <f t="shared" si="360"/>
        <v>0</v>
      </c>
      <c r="X746" s="45">
        <f>+HOSCA!X746+HOSLA!X746+'LLAY-LLAY'!X746+HPUT!X746+PSIQ.!X746+'C-LLAY'!X746+'C-SF'!X746+'C-LA'!X746+DIRECCION!X746</f>
        <v>0</v>
      </c>
      <c r="Y746" s="79">
        <f t="shared" si="361"/>
        <v>0</v>
      </c>
      <c r="Z746" s="65">
        <f>+HOSCA!Z746+HOSLA!Z746+'LLAY-LLAY'!Z746+HPUT!Z746+PSIQ.!Z746+'C-LLAY'!Z746+'C-SF'!Z746+'C-LA'!Z746+DIRECCION!Z746</f>
        <v>0</v>
      </c>
      <c r="AA746" s="78">
        <f t="shared" si="362"/>
        <v>0</v>
      </c>
      <c r="AB746" s="45">
        <f>+HOSCA!AB746+HOSLA!AB746+'LLAY-LLAY'!AB746+HPUT!AB746+PSIQ.!AB746+'C-LLAY'!AB746+'C-SF'!AB746+'C-LA'!AB746+DIRECCION!AB746</f>
        <v>0</v>
      </c>
      <c r="AC746" s="79">
        <f t="shared" si="363"/>
        <v>0</v>
      </c>
      <c r="AD746" s="65">
        <f>+HOSCA!AD746+HOSLA!AD746+'LLAY-LLAY'!AD746+HPUT!AD746+PSIQ.!AD746+'C-LLAY'!AD746+'C-SF'!AD746+'C-LA'!AD746+DIRECCION!AD746</f>
        <v>0</v>
      </c>
      <c r="AE746" s="78">
        <f t="shared" si="364"/>
        <v>0</v>
      </c>
      <c r="AF746" s="45">
        <f>+HOSCA!AF746+HOSLA!AF746+'LLAY-LLAY'!AF746+HPUT!AF746+PSIQ.!AF746+'C-LLAY'!AF746+'C-SF'!AF746+'C-LA'!AF746+DIRECCION!AF746</f>
        <v>0</v>
      </c>
      <c r="AG746" s="79">
        <f t="shared" si="365"/>
        <v>0</v>
      </c>
    </row>
    <row r="747" spans="1:33" ht="16.5" customHeight="1">
      <c r="A747" s="12">
        <v>3110004</v>
      </c>
      <c r="B747" s="27" t="s">
        <v>608</v>
      </c>
      <c r="C747" s="14">
        <v>65630</v>
      </c>
      <c r="D747" s="45">
        <f>+HOSCA!D747+HOSLA!D747+'LLAY-LLAY'!D747+HPUT!D747+PSIQ.!D747+'C-LLAY'!D747+'C-SF'!D747+'C-LA'!D747+DIRECCION!D747</f>
        <v>0</v>
      </c>
      <c r="E747" s="46">
        <f t="shared" si="351"/>
        <v>0</v>
      </c>
      <c r="F747" s="46">
        <f t="shared" si="352"/>
        <v>0</v>
      </c>
      <c r="G747" s="46">
        <f t="shared" si="353"/>
        <v>0</v>
      </c>
      <c r="H747" s="53" t="e">
        <f t="shared" si="349"/>
        <v>#DIV/0!</v>
      </c>
      <c r="I747" s="54" t="e">
        <f t="shared" si="350"/>
        <v>#DIV/0!</v>
      </c>
      <c r="J747" s="65">
        <f>+HOSCA!J747+HOSLA!J747+'LLAY-LLAY'!J747+HPUT!J747+PSIQ.!J747+'C-LLAY'!J747+'C-SF'!J747+'C-LA'!J747+DIRECCION!J747</f>
        <v>0</v>
      </c>
      <c r="K747" s="78">
        <f t="shared" si="354"/>
        <v>0</v>
      </c>
      <c r="L747" s="45">
        <f>+HOSCA!L747+HOSLA!L747+'LLAY-LLAY'!L747+HPUT!L747+PSIQ.!L747+'C-LLAY'!L747+'C-SF'!L747+'C-LA'!L747+DIRECCION!L747</f>
        <v>0</v>
      </c>
      <c r="M747" s="79">
        <f t="shared" si="355"/>
        <v>0</v>
      </c>
      <c r="N747" s="65">
        <f>+HOSCA!N747+HOSLA!N747+'LLAY-LLAY'!N747+HPUT!N747+PSIQ.!N747+'C-LLAY'!N747+'C-SF'!N747+'C-LA'!N747+DIRECCION!N747</f>
        <v>0</v>
      </c>
      <c r="O747" s="78">
        <f t="shared" si="356"/>
        <v>0</v>
      </c>
      <c r="P747" s="45">
        <f>+HOSCA!P747+HOSLA!P747+'LLAY-LLAY'!P747+HPUT!P747+PSIQ.!P747+'C-LLAY'!P747+'C-SF'!P747+'C-LA'!P747+DIRECCION!P747</f>
        <v>0</v>
      </c>
      <c r="Q747" s="79">
        <f t="shared" si="357"/>
        <v>0</v>
      </c>
      <c r="R747" s="65">
        <f>+HOSCA!R747+HOSLA!R747+'LLAY-LLAY'!R747+HPUT!R747+PSIQ.!R747+'C-LLAY'!R747+'C-SF'!R747+'C-LA'!R747+DIRECCION!R747</f>
        <v>0</v>
      </c>
      <c r="S747" s="78">
        <f t="shared" si="358"/>
        <v>0</v>
      </c>
      <c r="T747" s="45">
        <f>+HOSCA!T747+HOSLA!T747+'LLAY-LLAY'!T747+HPUT!T747+PSIQ.!T747+'C-LLAY'!T747+'C-SF'!T747+'C-LA'!T747+DIRECCION!T747</f>
        <v>0</v>
      </c>
      <c r="U747" s="79">
        <f t="shared" si="359"/>
        <v>0</v>
      </c>
      <c r="V747" s="65">
        <f>+HOSCA!V747+HOSLA!V747+'LLAY-LLAY'!V747+HPUT!V747+PSIQ.!V747+'C-LLAY'!V747+'C-SF'!V747+'C-LA'!V747+DIRECCION!V747</f>
        <v>0</v>
      </c>
      <c r="W747" s="78">
        <f t="shared" si="360"/>
        <v>0</v>
      </c>
      <c r="X747" s="45">
        <f>+HOSCA!X747+HOSLA!X747+'LLAY-LLAY'!X747+HPUT!X747+PSIQ.!X747+'C-LLAY'!X747+'C-SF'!X747+'C-LA'!X747+DIRECCION!X747</f>
        <v>0</v>
      </c>
      <c r="Y747" s="79">
        <f t="shared" si="361"/>
        <v>0</v>
      </c>
      <c r="Z747" s="65">
        <f>+HOSCA!Z747+HOSLA!Z747+'LLAY-LLAY'!Z747+HPUT!Z747+PSIQ.!Z747+'C-LLAY'!Z747+'C-SF'!Z747+'C-LA'!Z747+DIRECCION!Z747</f>
        <v>0</v>
      </c>
      <c r="AA747" s="78">
        <f t="shared" si="362"/>
        <v>0</v>
      </c>
      <c r="AB747" s="45">
        <f>+HOSCA!AB747+HOSLA!AB747+'LLAY-LLAY'!AB747+HPUT!AB747+PSIQ.!AB747+'C-LLAY'!AB747+'C-SF'!AB747+'C-LA'!AB747+DIRECCION!AB747</f>
        <v>0</v>
      </c>
      <c r="AC747" s="79">
        <f t="shared" si="363"/>
        <v>0</v>
      </c>
      <c r="AD747" s="65">
        <f>+HOSCA!AD747+HOSLA!AD747+'LLAY-LLAY'!AD747+HPUT!AD747+PSIQ.!AD747+'C-LLAY'!AD747+'C-SF'!AD747+'C-LA'!AD747+DIRECCION!AD747</f>
        <v>0</v>
      </c>
      <c r="AE747" s="78">
        <f t="shared" si="364"/>
        <v>0</v>
      </c>
      <c r="AF747" s="45">
        <f>+HOSCA!AF747+HOSLA!AF747+'LLAY-LLAY'!AF747+HPUT!AF747+PSIQ.!AF747+'C-LLAY'!AF747+'C-SF'!AF747+'C-LA'!AF747+DIRECCION!AF747</f>
        <v>0</v>
      </c>
      <c r="AG747" s="79">
        <f t="shared" si="365"/>
        <v>0</v>
      </c>
    </row>
    <row r="748" spans="1:33" ht="16.5" customHeight="1">
      <c r="A748" s="12"/>
      <c r="B748" s="27"/>
      <c r="C748" s="14"/>
      <c r="D748" s="45"/>
      <c r="E748" s="46"/>
      <c r="F748" s="46"/>
      <c r="G748" s="46"/>
      <c r="H748" s="53"/>
      <c r="I748" s="54"/>
      <c r="J748" s="65"/>
      <c r="K748" s="78"/>
      <c r="L748" s="45"/>
      <c r="M748" s="79"/>
      <c r="N748" s="65"/>
      <c r="O748" s="78"/>
      <c r="P748" s="45"/>
      <c r="Q748" s="79"/>
      <c r="R748" s="65"/>
      <c r="S748" s="78"/>
      <c r="T748" s="45"/>
      <c r="U748" s="79"/>
      <c r="V748" s="65"/>
      <c r="W748" s="78"/>
      <c r="X748" s="45"/>
      <c r="Y748" s="79"/>
      <c r="Z748" s="65"/>
      <c r="AA748" s="78"/>
      <c r="AB748" s="45"/>
      <c r="AC748" s="79"/>
      <c r="AD748" s="65"/>
      <c r="AE748" s="78"/>
      <c r="AF748" s="45"/>
      <c r="AG748" s="79"/>
    </row>
    <row r="749" spans="1:33" ht="16.5" customHeight="1">
      <c r="A749" s="98"/>
      <c r="B749" s="83" t="s">
        <v>1181</v>
      </c>
      <c r="C749" s="99"/>
      <c r="D749" s="100">
        <f>SUM(D750:D753)</f>
        <v>515</v>
      </c>
      <c r="E749" s="101">
        <f t="shared" ref="E749:G749" si="372">SUM(E750:E753)</f>
        <v>575</v>
      </c>
      <c r="F749" s="101">
        <f t="shared" si="372"/>
        <v>38876190</v>
      </c>
      <c r="G749" s="101">
        <f t="shared" si="372"/>
        <v>42264670</v>
      </c>
      <c r="H749" s="102">
        <f t="shared" si="349"/>
        <v>1.116504854368932</v>
      </c>
      <c r="I749" s="103">
        <f t="shared" si="350"/>
        <v>1.0871608045953063</v>
      </c>
      <c r="J749" s="104">
        <f>SUM(J750:J753)</f>
        <v>57</v>
      </c>
      <c r="K749" s="105">
        <f t="shared" ref="K749:AG749" si="373">SUM(K750:K753)</f>
        <v>4183880</v>
      </c>
      <c r="L749" s="100">
        <f>SUM(L750:L753)</f>
        <v>45</v>
      </c>
      <c r="M749" s="106">
        <f t="shared" si="373"/>
        <v>3203030</v>
      </c>
      <c r="N749" s="104">
        <f>SUM(N750:N753)</f>
        <v>45</v>
      </c>
      <c r="O749" s="105">
        <f t="shared" si="373"/>
        <v>3261090</v>
      </c>
      <c r="P749" s="100">
        <f>SUM(P750:P753)</f>
        <v>51</v>
      </c>
      <c r="Q749" s="106">
        <f t="shared" si="373"/>
        <v>3782420</v>
      </c>
      <c r="R749" s="104">
        <f>SUM(R750:R753)</f>
        <v>54</v>
      </c>
      <c r="S749" s="105">
        <f t="shared" si="373"/>
        <v>3884010</v>
      </c>
      <c r="T749" s="100">
        <f>SUM(T750:T753)</f>
        <v>54</v>
      </c>
      <c r="U749" s="106">
        <f t="shared" si="373"/>
        <v>3943570</v>
      </c>
      <c r="V749" s="104">
        <f>SUM(V750:V753)</f>
        <v>42</v>
      </c>
      <c r="W749" s="105">
        <f t="shared" si="373"/>
        <v>3106200</v>
      </c>
      <c r="X749" s="100">
        <f>SUM(X750:X753)</f>
        <v>40</v>
      </c>
      <c r="Y749" s="106">
        <f t="shared" si="373"/>
        <v>2959060</v>
      </c>
      <c r="Z749" s="104">
        <f>SUM(Z750:Z753)</f>
        <v>43</v>
      </c>
      <c r="AA749" s="105">
        <f t="shared" si="373"/>
        <v>3267440</v>
      </c>
      <c r="AB749" s="100">
        <f>SUM(AB750:AB753)</f>
        <v>56</v>
      </c>
      <c r="AC749" s="106">
        <f t="shared" si="373"/>
        <v>4208330</v>
      </c>
      <c r="AD749" s="104">
        <f>SUM(AD750:AD753)</f>
        <v>40</v>
      </c>
      <c r="AE749" s="105">
        <f t="shared" si="373"/>
        <v>2895080</v>
      </c>
      <c r="AF749" s="100">
        <f>SUM(AF750:AF753)</f>
        <v>48</v>
      </c>
      <c r="AG749" s="106">
        <f t="shared" si="373"/>
        <v>3570560</v>
      </c>
    </row>
    <row r="750" spans="1:33" ht="16.5" customHeight="1">
      <c r="A750" s="12">
        <v>3103100</v>
      </c>
      <c r="B750" s="27" t="s">
        <v>610</v>
      </c>
      <c r="C750" s="14">
        <v>110190</v>
      </c>
      <c r="D750" s="45">
        <f>+HOSCA!D750+HOSLA!D750+'LLAY-LLAY'!D750+HPUT!D750+PSIQ.!D750+'C-LLAY'!D750+'C-SF'!D750+'C-LA'!D750+DIRECCION!D750</f>
        <v>27</v>
      </c>
      <c r="E750" s="46">
        <f t="shared" si="351"/>
        <v>35</v>
      </c>
      <c r="F750" s="46">
        <f t="shared" si="352"/>
        <v>2975130</v>
      </c>
      <c r="G750" s="46">
        <f t="shared" si="353"/>
        <v>3856650</v>
      </c>
      <c r="H750" s="53">
        <f t="shared" si="349"/>
        <v>1.2962962962962963</v>
      </c>
      <c r="I750" s="54">
        <f t="shared" si="350"/>
        <v>1.2962962962962963</v>
      </c>
      <c r="J750" s="65">
        <f>+HOSCA!J750+HOSLA!J750+'LLAY-LLAY'!J750+HPUT!J750+PSIQ.!J750+'C-LLAY'!J750+'C-SF'!J750+'C-LA'!J750+DIRECCION!J750</f>
        <v>5</v>
      </c>
      <c r="K750" s="78">
        <f t="shared" si="354"/>
        <v>550950</v>
      </c>
      <c r="L750" s="45">
        <f>+HOSCA!L750+HOSLA!L750+'LLAY-LLAY'!L750+HPUT!L750+PSIQ.!L750+'C-LLAY'!L750+'C-SF'!L750+'C-LA'!L750+DIRECCION!L750</f>
        <v>2</v>
      </c>
      <c r="M750" s="79">
        <f t="shared" si="355"/>
        <v>220380</v>
      </c>
      <c r="N750" s="65">
        <f>+HOSCA!N750+HOSLA!N750+'LLAY-LLAY'!N750+HPUT!N750+PSIQ.!N750+'C-LLAY'!N750+'C-SF'!N750+'C-LA'!N750+DIRECCION!N750</f>
        <v>2</v>
      </c>
      <c r="O750" s="78">
        <f t="shared" si="356"/>
        <v>220380</v>
      </c>
      <c r="P750" s="45">
        <f>+HOSCA!P750+HOSLA!P750+'LLAY-LLAY'!P750+HPUT!P750+PSIQ.!P750+'C-LLAY'!P750+'C-SF'!P750+'C-LA'!P750+DIRECCION!P750</f>
        <v>6</v>
      </c>
      <c r="Q750" s="79">
        <f t="shared" si="357"/>
        <v>661140</v>
      </c>
      <c r="R750" s="65">
        <f>+HOSCA!R750+HOSLA!R750+'LLAY-LLAY'!R750+HPUT!R750+PSIQ.!R750+'C-LLAY'!R750+'C-SF'!R750+'C-LA'!R750+DIRECCION!R750</f>
        <v>2</v>
      </c>
      <c r="S750" s="78">
        <f t="shared" si="358"/>
        <v>220380</v>
      </c>
      <c r="T750" s="45">
        <f>+HOSCA!T750+HOSLA!T750+'LLAY-LLAY'!T750+HPUT!T750+PSIQ.!T750+'C-LLAY'!T750+'C-SF'!T750+'C-LA'!T750+DIRECCION!T750</f>
        <v>4</v>
      </c>
      <c r="U750" s="79">
        <f t="shared" si="359"/>
        <v>440760</v>
      </c>
      <c r="V750" s="65">
        <f>+HOSCA!V750+HOSLA!V750+'LLAY-LLAY'!V750+HPUT!V750+PSIQ.!V750+'C-LLAY'!V750+'C-SF'!V750+'C-LA'!V750+DIRECCION!V750</f>
        <v>1</v>
      </c>
      <c r="W750" s="78">
        <f t="shared" si="360"/>
        <v>110190</v>
      </c>
      <c r="X750" s="45">
        <f>+HOSCA!X750+HOSLA!X750+'LLAY-LLAY'!X750+HPUT!X750+PSIQ.!X750+'C-LLAY'!X750+'C-SF'!X750+'C-LA'!X750+DIRECCION!X750</f>
        <v>1</v>
      </c>
      <c r="Y750" s="79">
        <f t="shared" si="361"/>
        <v>110190</v>
      </c>
      <c r="Z750" s="65">
        <f>+HOSCA!Z750+HOSLA!Z750+'LLAY-LLAY'!Z750+HPUT!Z750+PSIQ.!Z750+'C-LLAY'!Z750+'C-SF'!Z750+'C-LA'!Z750+DIRECCION!Z750</f>
        <v>4</v>
      </c>
      <c r="AA750" s="78">
        <f t="shared" si="362"/>
        <v>440760</v>
      </c>
      <c r="AB750" s="45">
        <f>+HOSCA!AB750+HOSLA!AB750+'LLAY-LLAY'!AB750+HPUT!AB750+PSIQ.!AB750+'C-LLAY'!AB750+'C-SF'!AB750+'C-LA'!AB750+DIRECCION!AB750</f>
        <v>6</v>
      </c>
      <c r="AC750" s="79">
        <f t="shared" si="363"/>
        <v>661140</v>
      </c>
      <c r="AD750" s="65">
        <f>+HOSCA!AD750+HOSLA!AD750+'LLAY-LLAY'!AD750+HPUT!AD750+PSIQ.!AD750+'C-LLAY'!AD750+'C-SF'!AD750+'C-LA'!AD750+DIRECCION!AD750</f>
        <v>0</v>
      </c>
      <c r="AE750" s="78">
        <f t="shared" si="364"/>
        <v>0</v>
      </c>
      <c r="AF750" s="45">
        <f>+HOSCA!AF750+HOSLA!AF750+'LLAY-LLAY'!AF750+HPUT!AF750+PSIQ.!AF750+'C-LLAY'!AF750+'C-SF'!AF750+'C-LA'!AF750+DIRECCION!AF750</f>
        <v>2</v>
      </c>
      <c r="AG750" s="79">
        <f t="shared" si="365"/>
        <v>220380</v>
      </c>
    </row>
    <row r="751" spans="1:33" ht="16.5" customHeight="1">
      <c r="A751" s="12">
        <v>3103101</v>
      </c>
      <c r="B751" s="27" t="s">
        <v>611</v>
      </c>
      <c r="C751" s="14">
        <v>51380</v>
      </c>
      <c r="D751" s="45">
        <f>+HOSCA!D751+HOSLA!D751+'LLAY-LLAY'!D751+HPUT!D751+PSIQ.!D751+'C-LLAY'!D751+'C-SF'!D751+'C-LA'!D751+DIRECCION!D751</f>
        <v>58</v>
      </c>
      <c r="E751" s="46">
        <f t="shared" si="351"/>
        <v>94</v>
      </c>
      <c r="F751" s="46">
        <f t="shared" si="352"/>
        <v>2980040</v>
      </c>
      <c r="G751" s="46">
        <f t="shared" si="353"/>
        <v>4829720</v>
      </c>
      <c r="H751" s="53">
        <f t="shared" si="349"/>
        <v>1.6206896551724137</v>
      </c>
      <c r="I751" s="54">
        <f t="shared" si="350"/>
        <v>1.6206896551724137</v>
      </c>
      <c r="J751" s="65">
        <f>+HOSCA!J751+HOSLA!J751+'LLAY-LLAY'!J751+HPUT!J751+PSIQ.!J751+'C-LLAY'!J751+'C-SF'!J751+'C-LA'!J751+DIRECCION!J751</f>
        <v>13</v>
      </c>
      <c r="K751" s="78">
        <f t="shared" si="354"/>
        <v>667940</v>
      </c>
      <c r="L751" s="45">
        <f>+HOSCA!L751+HOSLA!L751+'LLAY-LLAY'!L751+HPUT!L751+PSIQ.!L751+'C-LLAY'!L751+'C-SF'!L751+'C-LA'!L751+DIRECCION!L751</f>
        <v>10</v>
      </c>
      <c r="M751" s="79">
        <f t="shared" si="355"/>
        <v>513800</v>
      </c>
      <c r="N751" s="65">
        <f>+HOSCA!N751+HOSLA!N751+'LLAY-LLAY'!N751+HPUT!N751+PSIQ.!N751+'C-LLAY'!N751+'C-SF'!N751+'C-LA'!N751+DIRECCION!N751</f>
        <v>8</v>
      </c>
      <c r="O751" s="78">
        <f t="shared" si="356"/>
        <v>411040</v>
      </c>
      <c r="P751" s="45">
        <f>+HOSCA!P751+HOSLA!P751+'LLAY-LLAY'!P751+HPUT!P751+PSIQ.!P751+'C-LLAY'!P751+'C-SF'!P751+'C-LA'!P751+DIRECCION!P751</f>
        <v>11</v>
      </c>
      <c r="Q751" s="79">
        <f t="shared" si="357"/>
        <v>565180</v>
      </c>
      <c r="R751" s="65">
        <f>+HOSCA!R751+HOSLA!R751+'LLAY-LLAY'!R751+HPUT!R751+PSIQ.!R751+'C-LLAY'!R751+'C-SF'!R751+'C-LA'!R751+DIRECCION!R751</f>
        <v>11</v>
      </c>
      <c r="S751" s="78">
        <f t="shared" si="358"/>
        <v>565180</v>
      </c>
      <c r="T751" s="45">
        <f>+HOSCA!T751+HOSLA!T751+'LLAY-LLAY'!T751+HPUT!T751+PSIQ.!T751+'C-LLAY'!T751+'C-SF'!T751+'C-LA'!T751+DIRECCION!T751</f>
        <v>11</v>
      </c>
      <c r="U751" s="79">
        <f t="shared" si="359"/>
        <v>565180</v>
      </c>
      <c r="V751" s="65">
        <f>+HOSCA!V751+HOSLA!V751+'LLAY-LLAY'!V751+HPUT!V751+PSIQ.!V751+'C-LLAY'!V751+'C-SF'!V751+'C-LA'!V751+DIRECCION!V751</f>
        <v>4</v>
      </c>
      <c r="W751" s="78">
        <f t="shared" si="360"/>
        <v>205520</v>
      </c>
      <c r="X751" s="45">
        <f>+HOSCA!X751+HOSLA!X751+'LLAY-LLAY'!X751+HPUT!X751+PSIQ.!X751+'C-LLAY'!X751+'C-SF'!X751+'C-LA'!X751+DIRECCION!X751</f>
        <v>4</v>
      </c>
      <c r="Y751" s="79">
        <f t="shared" si="361"/>
        <v>205520</v>
      </c>
      <c r="Z751" s="65">
        <f>+HOSCA!Z751+HOSLA!Z751+'LLAY-LLAY'!Z751+HPUT!Z751+PSIQ.!Z751+'C-LLAY'!Z751+'C-SF'!Z751+'C-LA'!Z751+DIRECCION!Z751</f>
        <v>5</v>
      </c>
      <c r="AA751" s="78">
        <f t="shared" si="362"/>
        <v>256900</v>
      </c>
      <c r="AB751" s="45">
        <f>+HOSCA!AB751+HOSLA!AB751+'LLAY-LLAY'!AB751+HPUT!AB751+PSIQ.!AB751+'C-LLAY'!AB751+'C-SF'!AB751+'C-LA'!AB751+DIRECCION!AB751</f>
        <v>9</v>
      </c>
      <c r="AC751" s="79">
        <f t="shared" si="363"/>
        <v>462420</v>
      </c>
      <c r="AD751" s="65">
        <f>+HOSCA!AD751+HOSLA!AD751+'LLAY-LLAY'!AD751+HPUT!AD751+PSIQ.!AD751+'C-LLAY'!AD751+'C-SF'!AD751+'C-LA'!AD751+DIRECCION!AD751</f>
        <v>4</v>
      </c>
      <c r="AE751" s="78">
        <f t="shared" si="364"/>
        <v>205520</v>
      </c>
      <c r="AF751" s="45">
        <f>+HOSCA!AF751+HOSLA!AF751+'LLAY-LLAY'!AF751+HPUT!AF751+PSIQ.!AF751+'C-LLAY'!AF751+'C-SF'!AF751+'C-LA'!AF751+DIRECCION!AF751</f>
        <v>4</v>
      </c>
      <c r="AG751" s="79">
        <f t="shared" si="365"/>
        <v>205520</v>
      </c>
    </row>
    <row r="752" spans="1:33" ht="16.5" customHeight="1">
      <c r="A752" s="12">
        <v>3103001</v>
      </c>
      <c r="B752" s="27" t="s">
        <v>612</v>
      </c>
      <c r="C752" s="14">
        <v>87250</v>
      </c>
      <c r="D752" s="45">
        <f>+HOSCA!D752+HOSLA!D752+'LLAY-LLAY'!D752+HPUT!D752+PSIQ.!D752+'C-LLAY'!D752+'C-SF'!D752+'C-LA'!D752+DIRECCION!D752</f>
        <v>94</v>
      </c>
      <c r="E752" s="46">
        <f t="shared" si="351"/>
        <v>56</v>
      </c>
      <c r="F752" s="46">
        <f t="shared" si="352"/>
        <v>8201500</v>
      </c>
      <c r="G752" s="46">
        <f t="shared" si="353"/>
        <v>4886000</v>
      </c>
      <c r="H752" s="53">
        <f t="shared" si="349"/>
        <v>0.5957446808510638</v>
      </c>
      <c r="I752" s="54">
        <f t="shared" si="350"/>
        <v>0.5957446808510638</v>
      </c>
      <c r="J752" s="65">
        <f>+HOSCA!J752+HOSLA!J752+'LLAY-LLAY'!J752+HPUT!J752+PSIQ.!J752+'C-LLAY'!J752+'C-SF'!J752+'C-LA'!J752+DIRECCION!J752</f>
        <v>7</v>
      </c>
      <c r="K752" s="78">
        <f t="shared" si="354"/>
        <v>610750</v>
      </c>
      <c r="L752" s="45">
        <f>+HOSCA!L752+HOSLA!L752+'LLAY-LLAY'!L752+HPUT!L752+PSIQ.!L752+'C-LLAY'!L752+'C-SF'!L752+'C-LA'!L752+DIRECCION!L752</f>
        <v>3</v>
      </c>
      <c r="M752" s="79">
        <f t="shared" si="355"/>
        <v>261750</v>
      </c>
      <c r="N752" s="65">
        <f>+HOSCA!N752+HOSLA!N752+'LLAY-LLAY'!N752+HPUT!N752+PSIQ.!N752+'C-LLAY'!N752+'C-SF'!N752+'C-LA'!N752+DIRECCION!N752</f>
        <v>4</v>
      </c>
      <c r="O752" s="78">
        <f t="shared" si="356"/>
        <v>349000</v>
      </c>
      <c r="P752" s="45">
        <f>+HOSCA!P752+HOSLA!P752+'LLAY-LLAY'!P752+HPUT!P752+PSIQ.!P752+'C-LLAY'!P752+'C-SF'!P752+'C-LA'!P752+DIRECCION!P752</f>
        <v>4</v>
      </c>
      <c r="Q752" s="79">
        <f t="shared" si="357"/>
        <v>349000</v>
      </c>
      <c r="R752" s="65">
        <f>+HOSCA!R752+HOSLA!R752+'LLAY-LLAY'!R752+HPUT!R752+PSIQ.!R752+'C-LLAY'!R752+'C-SF'!R752+'C-LA'!R752+DIRECCION!R752</f>
        <v>6</v>
      </c>
      <c r="S752" s="78">
        <f t="shared" si="358"/>
        <v>523500</v>
      </c>
      <c r="T752" s="45">
        <f>+HOSCA!T752+HOSLA!T752+'LLAY-LLAY'!T752+HPUT!T752+PSIQ.!T752+'C-LLAY'!T752+'C-SF'!T752+'C-LA'!T752+DIRECCION!T752</f>
        <v>5</v>
      </c>
      <c r="U752" s="79">
        <f t="shared" si="359"/>
        <v>436250</v>
      </c>
      <c r="V752" s="65">
        <f>+HOSCA!V752+HOSLA!V752+'LLAY-LLAY'!V752+HPUT!V752+PSIQ.!V752+'C-LLAY'!V752+'C-SF'!V752+'C-LA'!V752+DIRECCION!V752</f>
        <v>5</v>
      </c>
      <c r="W752" s="78">
        <f t="shared" si="360"/>
        <v>436250</v>
      </c>
      <c r="X752" s="45">
        <f>+HOSCA!X752+HOSLA!X752+'LLAY-LLAY'!X752+HPUT!X752+PSIQ.!X752+'C-LLAY'!X752+'C-SF'!X752+'C-LA'!X752+DIRECCION!X752</f>
        <v>5</v>
      </c>
      <c r="Y752" s="79">
        <f t="shared" si="361"/>
        <v>436250</v>
      </c>
      <c r="Z752" s="65">
        <f>+HOSCA!Z752+HOSLA!Z752+'LLAY-LLAY'!Z752+HPUT!Z752+PSIQ.!Z752+'C-LLAY'!Z752+'C-SF'!Z752+'C-LA'!Z752+DIRECCION!Z752</f>
        <v>5</v>
      </c>
      <c r="AA752" s="78">
        <f t="shared" si="362"/>
        <v>436250</v>
      </c>
      <c r="AB752" s="45">
        <f>+HOSCA!AB752+HOSLA!AB752+'LLAY-LLAY'!AB752+HPUT!AB752+PSIQ.!AB752+'C-LLAY'!AB752+'C-SF'!AB752+'C-LA'!AB752+DIRECCION!AB752</f>
        <v>5</v>
      </c>
      <c r="AC752" s="79">
        <f t="shared" si="363"/>
        <v>436250</v>
      </c>
      <c r="AD752" s="65">
        <f>+HOSCA!AD752+HOSLA!AD752+'LLAY-LLAY'!AD752+HPUT!AD752+PSIQ.!AD752+'C-LLAY'!AD752+'C-SF'!AD752+'C-LA'!AD752+DIRECCION!AD752</f>
        <v>3</v>
      </c>
      <c r="AE752" s="78">
        <f t="shared" si="364"/>
        <v>261750</v>
      </c>
      <c r="AF752" s="45">
        <f>+HOSCA!AF752+HOSLA!AF752+'LLAY-LLAY'!AF752+HPUT!AF752+PSIQ.!AF752+'C-LLAY'!AF752+'C-SF'!AF752+'C-LA'!AF752+DIRECCION!AF752</f>
        <v>4</v>
      </c>
      <c r="AG752" s="79">
        <f t="shared" si="365"/>
        <v>349000</v>
      </c>
    </row>
    <row r="753" spans="1:33" ht="16.5" customHeight="1">
      <c r="A753" s="12">
        <v>3103002</v>
      </c>
      <c r="B753" s="27" t="s">
        <v>613</v>
      </c>
      <c r="C753" s="14">
        <v>73570</v>
      </c>
      <c r="D753" s="45">
        <f>+HOSCA!D753+HOSLA!D753+'LLAY-LLAY'!D753+HPUT!D753+PSIQ.!D753+'C-LLAY'!D753+'C-SF'!D753+'C-LA'!D753+DIRECCION!D753</f>
        <v>336</v>
      </c>
      <c r="E753" s="46">
        <f t="shared" si="351"/>
        <v>390</v>
      </c>
      <c r="F753" s="46">
        <f t="shared" si="352"/>
        <v>24719520</v>
      </c>
      <c r="G753" s="46">
        <f t="shared" si="353"/>
        <v>28692300</v>
      </c>
      <c r="H753" s="53">
        <f t="shared" si="349"/>
        <v>1.1607142857142858</v>
      </c>
      <c r="I753" s="54">
        <f t="shared" si="350"/>
        <v>1.1607142857142858</v>
      </c>
      <c r="J753" s="65">
        <f>+HOSCA!J753+HOSLA!J753+'LLAY-LLAY'!J753+HPUT!J753+PSIQ.!J753+'C-LLAY'!J753+'C-SF'!J753+'C-LA'!J753+DIRECCION!J753</f>
        <v>32</v>
      </c>
      <c r="K753" s="78">
        <f t="shared" si="354"/>
        <v>2354240</v>
      </c>
      <c r="L753" s="45">
        <f>+HOSCA!L753+HOSLA!L753+'LLAY-LLAY'!L753+HPUT!L753+PSIQ.!L753+'C-LLAY'!L753+'C-SF'!L753+'C-LA'!L753+DIRECCION!L753</f>
        <v>30</v>
      </c>
      <c r="M753" s="79">
        <f t="shared" si="355"/>
        <v>2207100</v>
      </c>
      <c r="N753" s="65">
        <f>+HOSCA!N753+HOSLA!N753+'LLAY-LLAY'!N753+HPUT!N753+PSIQ.!N753+'C-LLAY'!N753+'C-SF'!N753+'C-LA'!N753+DIRECCION!N753</f>
        <v>31</v>
      </c>
      <c r="O753" s="78">
        <f t="shared" si="356"/>
        <v>2280670</v>
      </c>
      <c r="P753" s="45">
        <f>+HOSCA!P753+HOSLA!P753+'LLAY-LLAY'!P753+HPUT!P753+PSIQ.!P753+'C-LLAY'!P753+'C-SF'!P753+'C-LA'!P753+DIRECCION!P753</f>
        <v>30</v>
      </c>
      <c r="Q753" s="79">
        <f t="shared" si="357"/>
        <v>2207100</v>
      </c>
      <c r="R753" s="65">
        <f>+HOSCA!R753+HOSLA!R753+'LLAY-LLAY'!R753+HPUT!R753+PSIQ.!R753+'C-LLAY'!R753+'C-SF'!R753+'C-LA'!R753+DIRECCION!R753</f>
        <v>35</v>
      </c>
      <c r="S753" s="78">
        <f t="shared" si="358"/>
        <v>2574950</v>
      </c>
      <c r="T753" s="45">
        <f>+HOSCA!T753+HOSLA!T753+'LLAY-LLAY'!T753+HPUT!T753+PSIQ.!T753+'C-LLAY'!T753+'C-SF'!T753+'C-LA'!T753+DIRECCION!T753</f>
        <v>34</v>
      </c>
      <c r="U753" s="79">
        <f t="shared" si="359"/>
        <v>2501380</v>
      </c>
      <c r="V753" s="65">
        <f>+HOSCA!V753+HOSLA!V753+'LLAY-LLAY'!V753+HPUT!V753+PSIQ.!V753+'C-LLAY'!V753+'C-SF'!V753+'C-LA'!V753+DIRECCION!V753</f>
        <v>32</v>
      </c>
      <c r="W753" s="78">
        <f t="shared" si="360"/>
        <v>2354240</v>
      </c>
      <c r="X753" s="45">
        <f>+HOSCA!X753+HOSLA!X753+'LLAY-LLAY'!X753+HPUT!X753+PSIQ.!X753+'C-LLAY'!X753+'C-SF'!X753+'C-LA'!X753+DIRECCION!X753</f>
        <v>30</v>
      </c>
      <c r="Y753" s="79">
        <f t="shared" si="361"/>
        <v>2207100</v>
      </c>
      <c r="Z753" s="65">
        <f>+HOSCA!Z753+HOSLA!Z753+'LLAY-LLAY'!Z753+HPUT!Z753+PSIQ.!Z753+'C-LLAY'!Z753+'C-SF'!Z753+'C-LA'!Z753+DIRECCION!Z753</f>
        <v>29</v>
      </c>
      <c r="AA753" s="78">
        <f t="shared" si="362"/>
        <v>2133530</v>
      </c>
      <c r="AB753" s="45">
        <f>+HOSCA!AB753+HOSLA!AB753+'LLAY-LLAY'!AB753+HPUT!AB753+PSIQ.!AB753+'C-LLAY'!AB753+'C-SF'!AB753+'C-LA'!AB753+DIRECCION!AB753</f>
        <v>36</v>
      </c>
      <c r="AC753" s="79">
        <f t="shared" si="363"/>
        <v>2648520</v>
      </c>
      <c r="AD753" s="65">
        <f>+HOSCA!AD753+HOSLA!AD753+'LLAY-LLAY'!AD753+HPUT!AD753+PSIQ.!AD753+'C-LLAY'!AD753+'C-SF'!AD753+'C-LA'!AD753+DIRECCION!AD753</f>
        <v>33</v>
      </c>
      <c r="AE753" s="78">
        <f t="shared" si="364"/>
        <v>2427810</v>
      </c>
      <c r="AF753" s="45">
        <f>+HOSCA!AF753+HOSLA!AF753+'LLAY-LLAY'!AF753+HPUT!AF753+PSIQ.!AF753+'C-LLAY'!AF753+'C-SF'!AF753+'C-LA'!AF753+DIRECCION!AF753</f>
        <v>38</v>
      </c>
      <c r="AG753" s="79">
        <f t="shared" si="365"/>
        <v>2795660</v>
      </c>
    </row>
    <row r="754" spans="1:33" ht="16.5" customHeight="1">
      <c r="A754" s="12"/>
      <c r="B754" s="27"/>
      <c r="C754" s="14"/>
      <c r="D754" s="45"/>
      <c r="E754" s="46"/>
      <c r="F754" s="46"/>
      <c r="G754" s="46"/>
      <c r="H754" s="53"/>
      <c r="I754" s="54"/>
      <c r="J754" s="65"/>
      <c r="K754" s="78"/>
      <c r="L754" s="45"/>
      <c r="M754" s="79"/>
      <c r="N754" s="65"/>
      <c r="O754" s="78"/>
      <c r="P754" s="45"/>
      <c r="Q754" s="79"/>
      <c r="R754" s="65"/>
      <c r="S754" s="78"/>
      <c r="T754" s="45"/>
      <c r="U754" s="79"/>
      <c r="V754" s="65"/>
      <c r="W754" s="78"/>
      <c r="X754" s="45"/>
      <c r="Y754" s="79"/>
      <c r="Z754" s="65"/>
      <c r="AA754" s="78"/>
      <c r="AB754" s="45"/>
      <c r="AC754" s="79"/>
      <c r="AD754" s="65"/>
      <c r="AE754" s="78"/>
      <c r="AF754" s="45"/>
      <c r="AG754" s="79"/>
    </row>
    <row r="755" spans="1:33" ht="16.5" customHeight="1">
      <c r="A755" s="98"/>
      <c r="B755" s="83" t="s">
        <v>1182</v>
      </c>
      <c r="C755" s="99"/>
      <c r="D755" s="100">
        <f>SUM(D756:D769)</f>
        <v>143</v>
      </c>
      <c r="E755" s="101">
        <f t="shared" ref="E755:G755" si="374">SUM(E756:E769)</f>
        <v>126</v>
      </c>
      <c r="F755" s="101">
        <f t="shared" si="374"/>
        <v>23759200</v>
      </c>
      <c r="G755" s="101">
        <f t="shared" si="374"/>
        <v>20813460</v>
      </c>
      <c r="H755" s="102">
        <f t="shared" si="349"/>
        <v>0.88111888111888115</v>
      </c>
      <c r="I755" s="103">
        <f t="shared" si="350"/>
        <v>0.87601686925485711</v>
      </c>
      <c r="J755" s="104">
        <f>SUM(J756:J769)</f>
        <v>11</v>
      </c>
      <c r="K755" s="105">
        <f t="shared" ref="K755:AG755" si="375">SUM(K756:K769)</f>
        <v>2297940</v>
      </c>
      <c r="L755" s="100">
        <f>SUM(L756:L769)</f>
        <v>5</v>
      </c>
      <c r="M755" s="106">
        <f t="shared" si="375"/>
        <v>749720</v>
      </c>
      <c r="N755" s="104">
        <f>SUM(N756:N769)</f>
        <v>17</v>
      </c>
      <c r="O755" s="105">
        <f t="shared" si="375"/>
        <v>2439160</v>
      </c>
      <c r="P755" s="100">
        <f>SUM(P756:P769)</f>
        <v>2</v>
      </c>
      <c r="Q755" s="106">
        <f t="shared" si="375"/>
        <v>213300</v>
      </c>
      <c r="R755" s="104">
        <f>SUM(R756:R769)</f>
        <v>11</v>
      </c>
      <c r="S755" s="105">
        <f t="shared" si="375"/>
        <v>960270</v>
      </c>
      <c r="T755" s="100">
        <f>SUM(T756:T769)</f>
        <v>18</v>
      </c>
      <c r="U755" s="106">
        <f t="shared" si="375"/>
        <v>4387970</v>
      </c>
      <c r="V755" s="104">
        <f>SUM(V756:V769)</f>
        <v>12</v>
      </c>
      <c r="W755" s="105">
        <f t="shared" si="375"/>
        <v>2631850</v>
      </c>
      <c r="X755" s="100">
        <f>SUM(X756:X769)</f>
        <v>11</v>
      </c>
      <c r="Y755" s="106">
        <f t="shared" si="375"/>
        <v>1428130</v>
      </c>
      <c r="Z755" s="104">
        <f>SUM(Z756:Z769)</f>
        <v>9</v>
      </c>
      <c r="AA755" s="105">
        <f t="shared" si="375"/>
        <v>959850</v>
      </c>
      <c r="AB755" s="100">
        <f>SUM(AB756:AB769)</f>
        <v>12</v>
      </c>
      <c r="AC755" s="106">
        <f t="shared" si="375"/>
        <v>1881550</v>
      </c>
      <c r="AD755" s="104">
        <f>SUM(AD756:AD769)</f>
        <v>9</v>
      </c>
      <c r="AE755" s="105">
        <f t="shared" si="375"/>
        <v>1651110</v>
      </c>
      <c r="AF755" s="100">
        <f>SUM(AF756:AF769)</f>
        <v>9</v>
      </c>
      <c r="AG755" s="106">
        <f t="shared" si="375"/>
        <v>1212610</v>
      </c>
    </row>
    <row r="756" spans="1:33" ht="16.5" customHeight="1">
      <c r="A756" s="12">
        <v>3106001</v>
      </c>
      <c r="B756" s="289" t="s">
        <v>615</v>
      </c>
      <c r="C756" s="278">
        <v>53430</v>
      </c>
      <c r="D756" s="45">
        <f>+HOSCA!D756+HOSLA!D756+'LLAY-LLAY'!D756+HPUT!D756+PSIQ.!D756+'C-LLAY'!D756+'C-SF'!D756+'C-LA'!D756+DIRECCION!D756</f>
        <v>12</v>
      </c>
      <c r="E756" s="46">
        <f t="shared" si="351"/>
        <v>14</v>
      </c>
      <c r="F756" s="46">
        <f t="shared" si="352"/>
        <v>641160</v>
      </c>
      <c r="G756" s="46">
        <f t="shared" si="353"/>
        <v>748020</v>
      </c>
      <c r="H756" s="53">
        <f t="shared" si="349"/>
        <v>1.1666666666666667</v>
      </c>
      <c r="I756" s="54">
        <f t="shared" si="350"/>
        <v>1.1666666666666667</v>
      </c>
      <c r="J756" s="65">
        <f>+HOSCA!J756+HOSLA!J756+'LLAY-LLAY'!J756+HPUT!J756+PSIQ.!J756+'C-LLAY'!J756+'C-SF'!J756+'C-LA'!J756+DIRECCION!J756</f>
        <v>1</v>
      </c>
      <c r="K756" s="78">
        <f t="shared" si="354"/>
        <v>53430</v>
      </c>
      <c r="L756" s="45">
        <f>+HOSCA!L756+HOSLA!L756+'LLAY-LLAY'!L756+HPUT!L756+PSIQ.!L756+'C-LLAY'!L756+'C-SF'!L756+'C-LA'!L756+DIRECCION!L756</f>
        <v>0</v>
      </c>
      <c r="M756" s="79">
        <f t="shared" si="355"/>
        <v>0</v>
      </c>
      <c r="N756" s="65">
        <f>+HOSCA!N756+HOSLA!N756+'LLAY-LLAY'!N756+HPUT!N756+PSIQ.!N756+'C-LLAY'!N756+'C-SF'!N756+'C-LA'!N756+DIRECCION!N756</f>
        <v>1</v>
      </c>
      <c r="O756" s="78">
        <f t="shared" si="356"/>
        <v>53430</v>
      </c>
      <c r="P756" s="45">
        <f>+HOSCA!P756+HOSLA!P756+'LLAY-LLAY'!P756+HPUT!P756+PSIQ.!P756+'C-LLAY'!P756+'C-SF'!P756+'C-LA'!P756+DIRECCION!P756</f>
        <v>0</v>
      </c>
      <c r="Q756" s="79">
        <f t="shared" si="357"/>
        <v>0</v>
      </c>
      <c r="R756" s="65">
        <f>+HOSCA!R756+HOSLA!R756+'LLAY-LLAY'!R756+HPUT!R756+PSIQ.!R756+'C-LLAY'!R756+'C-SF'!R756+'C-LA'!R756+DIRECCION!R756</f>
        <v>4</v>
      </c>
      <c r="S756" s="78">
        <f t="shared" si="358"/>
        <v>213720</v>
      </c>
      <c r="T756" s="45">
        <f>+HOSCA!T756+HOSLA!T756+'LLAY-LLAY'!T756+HPUT!T756+PSIQ.!T756+'C-LLAY'!T756+'C-SF'!T756+'C-LA'!T756+DIRECCION!T756</f>
        <v>1</v>
      </c>
      <c r="U756" s="79">
        <f t="shared" si="359"/>
        <v>53430</v>
      </c>
      <c r="V756" s="65">
        <f>+HOSCA!V756+HOSLA!V756+'LLAY-LLAY'!V756+HPUT!V756+PSIQ.!V756+'C-LLAY'!V756+'C-SF'!V756+'C-LA'!V756+DIRECCION!V756</f>
        <v>2</v>
      </c>
      <c r="W756" s="78">
        <f t="shared" si="360"/>
        <v>106860</v>
      </c>
      <c r="X756" s="45">
        <f>+HOSCA!X756+HOSLA!X756+'LLAY-LLAY'!X756+HPUT!X756+PSIQ.!X756+'C-LLAY'!X756+'C-SF'!X756+'C-LA'!X756+DIRECCION!X756</f>
        <v>0</v>
      </c>
      <c r="Y756" s="79">
        <f t="shared" si="361"/>
        <v>0</v>
      </c>
      <c r="Z756" s="65">
        <f>+HOSCA!Z756+HOSLA!Z756+'LLAY-LLAY'!Z756+HPUT!Z756+PSIQ.!Z756+'C-LLAY'!Z756+'C-SF'!Z756+'C-LA'!Z756+DIRECCION!Z756</f>
        <v>0</v>
      </c>
      <c r="AA756" s="78">
        <f t="shared" si="362"/>
        <v>0</v>
      </c>
      <c r="AB756" s="45">
        <f>+HOSCA!AB756+HOSLA!AB756+'LLAY-LLAY'!AB756+HPUT!AB756+PSIQ.!AB756+'C-LLAY'!AB756+'C-SF'!AB756+'C-LA'!AB756+DIRECCION!AB756</f>
        <v>2</v>
      </c>
      <c r="AC756" s="79">
        <f t="shared" si="363"/>
        <v>106860</v>
      </c>
      <c r="AD756" s="65">
        <f>+HOSCA!AD756+HOSLA!AD756+'LLAY-LLAY'!AD756+HPUT!AD756+PSIQ.!AD756+'C-LLAY'!AD756+'C-SF'!AD756+'C-LA'!AD756+DIRECCION!AD756</f>
        <v>2</v>
      </c>
      <c r="AE756" s="78">
        <f t="shared" si="364"/>
        <v>106860</v>
      </c>
      <c r="AF756" s="45">
        <f>+HOSCA!AF756+HOSLA!AF756+'LLAY-LLAY'!AF756+HPUT!AF756+PSIQ.!AF756+'C-LLAY'!AF756+'C-SF'!AF756+'C-LA'!AF756+DIRECCION!AF756</f>
        <v>1</v>
      </c>
      <c r="AG756" s="79">
        <f t="shared" si="365"/>
        <v>53430</v>
      </c>
    </row>
    <row r="757" spans="1:33" ht="16.5" customHeight="1">
      <c r="A757" s="12">
        <v>3106003</v>
      </c>
      <c r="B757" s="289" t="s">
        <v>616</v>
      </c>
      <c r="C757" s="278">
        <v>234140</v>
      </c>
      <c r="D757" s="45">
        <f>+HOSCA!D757+HOSLA!D757+'LLAY-LLAY'!D757+HPUT!D757+PSIQ.!D757+'C-LLAY'!D757+'C-SF'!D757+'C-LA'!D757+DIRECCION!D757</f>
        <v>8</v>
      </c>
      <c r="E757" s="46">
        <f t="shared" si="351"/>
        <v>6</v>
      </c>
      <c r="F757" s="46">
        <f t="shared" si="352"/>
        <v>1873120</v>
      </c>
      <c r="G757" s="46">
        <f t="shared" si="353"/>
        <v>1404840</v>
      </c>
      <c r="H757" s="53">
        <f t="shared" si="349"/>
        <v>0.75</v>
      </c>
      <c r="I757" s="54">
        <f t="shared" si="350"/>
        <v>0.75</v>
      </c>
      <c r="J757" s="65">
        <f>+HOSCA!J757+HOSLA!J757+'LLAY-LLAY'!J757+HPUT!J757+PSIQ.!J757+'C-LLAY'!J757+'C-SF'!J757+'C-LA'!J757+DIRECCION!J757</f>
        <v>0</v>
      </c>
      <c r="K757" s="78">
        <f t="shared" si="354"/>
        <v>0</v>
      </c>
      <c r="L757" s="45">
        <f>+HOSCA!L757+HOSLA!L757+'LLAY-LLAY'!L757+HPUT!L757+PSIQ.!L757+'C-LLAY'!L757+'C-SF'!L757+'C-LA'!L757+DIRECCION!L757</f>
        <v>0</v>
      </c>
      <c r="M757" s="79">
        <f t="shared" si="355"/>
        <v>0</v>
      </c>
      <c r="N757" s="65">
        <f>+HOSCA!N757+HOSLA!N757+'LLAY-LLAY'!N757+HPUT!N757+PSIQ.!N757+'C-LLAY'!N757+'C-SF'!N757+'C-LA'!N757+DIRECCION!N757</f>
        <v>1</v>
      </c>
      <c r="O757" s="78">
        <f t="shared" si="356"/>
        <v>234140</v>
      </c>
      <c r="P757" s="45">
        <f>+HOSCA!P757+HOSLA!P757+'LLAY-LLAY'!P757+HPUT!P757+PSIQ.!P757+'C-LLAY'!P757+'C-SF'!P757+'C-LA'!P757+DIRECCION!P757</f>
        <v>0</v>
      </c>
      <c r="Q757" s="79">
        <f t="shared" si="357"/>
        <v>0</v>
      </c>
      <c r="R757" s="65">
        <f>+HOSCA!R757+HOSLA!R757+'LLAY-LLAY'!R757+HPUT!R757+PSIQ.!R757+'C-LLAY'!R757+'C-SF'!R757+'C-LA'!R757+DIRECCION!R757</f>
        <v>0</v>
      </c>
      <c r="S757" s="78">
        <f t="shared" si="358"/>
        <v>0</v>
      </c>
      <c r="T757" s="45">
        <f>+HOSCA!T757+HOSLA!T757+'LLAY-LLAY'!T757+HPUT!T757+PSIQ.!T757+'C-LLAY'!T757+'C-SF'!T757+'C-LA'!T757+DIRECCION!T757</f>
        <v>2</v>
      </c>
      <c r="U757" s="79">
        <f t="shared" si="359"/>
        <v>468280</v>
      </c>
      <c r="V757" s="65">
        <f>+HOSCA!V757+HOSLA!V757+'LLAY-LLAY'!V757+HPUT!V757+PSIQ.!V757+'C-LLAY'!V757+'C-SF'!V757+'C-LA'!V757+DIRECCION!V757</f>
        <v>1</v>
      </c>
      <c r="W757" s="78">
        <f t="shared" si="360"/>
        <v>234140</v>
      </c>
      <c r="X757" s="45">
        <f>+HOSCA!X757+HOSLA!X757+'LLAY-LLAY'!X757+HPUT!X757+PSIQ.!X757+'C-LLAY'!X757+'C-SF'!X757+'C-LA'!X757+DIRECCION!X757</f>
        <v>2</v>
      </c>
      <c r="Y757" s="79">
        <f t="shared" si="361"/>
        <v>468280</v>
      </c>
      <c r="Z757" s="65">
        <f>+HOSCA!Z757+HOSLA!Z757+'LLAY-LLAY'!Z757+HPUT!Z757+PSIQ.!Z757+'C-LLAY'!Z757+'C-SF'!Z757+'C-LA'!Z757+DIRECCION!Z757</f>
        <v>0</v>
      </c>
      <c r="AA757" s="78">
        <f t="shared" si="362"/>
        <v>0</v>
      </c>
      <c r="AB757" s="45">
        <f>+HOSCA!AB757+HOSLA!AB757+'LLAY-LLAY'!AB757+HPUT!AB757+PSIQ.!AB757+'C-LLAY'!AB757+'C-SF'!AB757+'C-LA'!AB757+DIRECCION!AB757</f>
        <v>0</v>
      </c>
      <c r="AC757" s="79">
        <f t="shared" si="363"/>
        <v>0</v>
      </c>
      <c r="AD757" s="65">
        <f>+HOSCA!AD757+HOSLA!AD757+'LLAY-LLAY'!AD757+HPUT!AD757+PSIQ.!AD757+'C-LLAY'!AD757+'C-SF'!AD757+'C-LA'!AD757+DIRECCION!AD757</f>
        <v>0</v>
      </c>
      <c r="AE757" s="78">
        <f t="shared" si="364"/>
        <v>0</v>
      </c>
      <c r="AF757" s="45">
        <f>+HOSCA!AF757+HOSLA!AF757+'LLAY-LLAY'!AF757+HPUT!AF757+PSIQ.!AF757+'C-LLAY'!AF757+'C-SF'!AF757+'C-LA'!AF757+DIRECCION!AF757</f>
        <v>0</v>
      </c>
      <c r="AG757" s="79">
        <f t="shared" si="365"/>
        <v>0</v>
      </c>
    </row>
    <row r="758" spans="1:33" ht="16.5" customHeight="1">
      <c r="A758" s="12">
        <v>1902068</v>
      </c>
      <c r="B758" s="289" t="s">
        <v>617</v>
      </c>
      <c r="C758" s="278">
        <v>505500</v>
      </c>
      <c r="D758" s="45">
        <f>+HOSCA!D758+HOSLA!D758+'LLAY-LLAY'!D758+HPUT!D758+PSIQ.!D758+'C-LLAY'!D758+'C-SF'!D758+'C-LA'!D758+DIRECCION!D758</f>
        <v>6</v>
      </c>
      <c r="E758" s="46">
        <f t="shared" si="351"/>
        <v>5</v>
      </c>
      <c r="F758" s="46">
        <f t="shared" si="352"/>
        <v>3033000</v>
      </c>
      <c r="G758" s="46">
        <f t="shared" si="353"/>
        <v>2527500</v>
      </c>
      <c r="H758" s="53">
        <f t="shared" si="349"/>
        <v>0.83333333333333337</v>
      </c>
      <c r="I758" s="54">
        <f t="shared" si="350"/>
        <v>0.83333333333333337</v>
      </c>
      <c r="J758" s="65">
        <f>+HOSCA!J758+HOSLA!J758+'LLAY-LLAY'!J758+HPUT!J758+PSIQ.!J758+'C-LLAY'!J758+'C-SF'!J758+'C-LA'!J758+DIRECCION!J758</f>
        <v>0</v>
      </c>
      <c r="K758" s="78">
        <f t="shared" si="354"/>
        <v>0</v>
      </c>
      <c r="L758" s="45">
        <f>+HOSCA!L758+HOSLA!L758+'LLAY-LLAY'!L758+HPUT!L758+PSIQ.!L758+'C-LLAY'!L758+'C-SF'!L758+'C-LA'!L758+DIRECCION!L758</f>
        <v>0</v>
      </c>
      <c r="M758" s="79">
        <f t="shared" si="355"/>
        <v>0</v>
      </c>
      <c r="N758" s="65">
        <f>+HOSCA!N758+HOSLA!N758+'LLAY-LLAY'!N758+HPUT!N758+PSIQ.!N758+'C-LLAY'!N758+'C-SF'!N758+'C-LA'!N758+DIRECCION!N758</f>
        <v>1</v>
      </c>
      <c r="O758" s="78">
        <f t="shared" si="356"/>
        <v>505500</v>
      </c>
      <c r="P758" s="45">
        <f>+HOSCA!P758+HOSLA!P758+'LLAY-LLAY'!P758+HPUT!P758+PSIQ.!P758+'C-LLAY'!P758+'C-SF'!P758+'C-LA'!P758+DIRECCION!P758</f>
        <v>0</v>
      </c>
      <c r="Q758" s="79">
        <f t="shared" si="357"/>
        <v>0</v>
      </c>
      <c r="R758" s="65">
        <f>+HOSCA!R758+HOSLA!R758+'LLAY-LLAY'!R758+HPUT!R758+PSIQ.!R758+'C-LLAY'!R758+'C-SF'!R758+'C-LA'!R758+DIRECCION!R758</f>
        <v>0</v>
      </c>
      <c r="S758" s="78">
        <f t="shared" si="358"/>
        <v>0</v>
      </c>
      <c r="T758" s="45">
        <f>+HOSCA!T758+HOSLA!T758+'LLAY-LLAY'!T758+HPUT!T758+PSIQ.!T758+'C-LLAY'!T758+'C-SF'!T758+'C-LA'!T758+DIRECCION!T758</f>
        <v>0</v>
      </c>
      <c r="U758" s="79">
        <f t="shared" si="359"/>
        <v>0</v>
      </c>
      <c r="V758" s="65">
        <f>+HOSCA!V758+HOSLA!V758+'LLAY-LLAY'!V758+HPUT!V758+PSIQ.!V758+'C-LLAY'!V758+'C-SF'!V758+'C-LA'!V758+DIRECCION!V758</f>
        <v>0</v>
      </c>
      <c r="W758" s="78">
        <f t="shared" si="360"/>
        <v>0</v>
      </c>
      <c r="X758" s="45">
        <f>+HOSCA!X758+HOSLA!X758+'LLAY-LLAY'!X758+HPUT!X758+PSIQ.!X758+'C-LLAY'!X758+'C-SF'!X758+'C-LA'!X758+DIRECCION!X758</f>
        <v>0</v>
      </c>
      <c r="Y758" s="79">
        <f t="shared" si="361"/>
        <v>0</v>
      </c>
      <c r="Z758" s="65">
        <f>+HOSCA!Z758+HOSLA!Z758+'LLAY-LLAY'!Z758+HPUT!Z758+PSIQ.!Z758+'C-LLAY'!Z758+'C-SF'!Z758+'C-LA'!Z758+DIRECCION!Z758</f>
        <v>0</v>
      </c>
      <c r="AA758" s="78">
        <f t="shared" si="362"/>
        <v>0</v>
      </c>
      <c r="AB758" s="45">
        <f>+HOSCA!AB758+HOSLA!AB758+'LLAY-LLAY'!AB758+HPUT!AB758+PSIQ.!AB758+'C-LLAY'!AB758+'C-SF'!AB758+'C-LA'!AB758+DIRECCION!AB758</f>
        <v>2</v>
      </c>
      <c r="AC758" s="79">
        <f t="shared" si="363"/>
        <v>1011000</v>
      </c>
      <c r="AD758" s="65">
        <f>+HOSCA!AD758+HOSLA!AD758+'LLAY-LLAY'!AD758+HPUT!AD758+PSIQ.!AD758+'C-LLAY'!AD758+'C-SF'!AD758+'C-LA'!AD758+DIRECCION!AD758</f>
        <v>2</v>
      </c>
      <c r="AE758" s="78">
        <f t="shared" si="364"/>
        <v>1011000</v>
      </c>
      <c r="AF758" s="45">
        <f>+HOSCA!AF758+HOSLA!AF758+'LLAY-LLAY'!AF758+HPUT!AF758+PSIQ.!AF758+'C-LLAY'!AF758+'C-SF'!AF758+'C-LA'!AF758+DIRECCION!AF758</f>
        <v>0</v>
      </c>
      <c r="AG758" s="79">
        <f t="shared" si="365"/>
        <v>0</v>
      </c>
    </row>
    <row r="759" spans="1:33" ht="27" customHeight="1">
      <c r="A759" s="12" t="s">
        <v>957</v>
      </c>
      <c r="B759" s="289" t="s">
        <v>618</v>
      </c>
      <c r="C759" s="278">
        <v>1284660</v>
      </c>
      <c r="D759" s="45">
        <f>+HOSCA!D759+HOSLA!D759+'LLAY-LLAY'!D759+HPUT!D759+PSIQ.!D759+'C-LLAY'!D759+'C-SF'!D759+'C-LA'!D759+DIRECCION!D759</f>
        <v>5</v>
      </c>
      <c r="E759" s="46">
        <f t="shared" si="351"/>
        <v>4</v>
      </c>
      <c r="F759" s="46">
        <f t="shared" si="352"/>
        <v>6423300</v>
      </c>
      <c r="G759" s="46">
        <f t="shared" si="353"/>
        <v>5138640</v>
      </c>
      <c r="H759" s="53">
        <f t="shared" si="349"/>
        <v>0.8</v>
      </c>
      <c r="I759" s="54">
        <f t="shared" si="350"/>
        <v>0.8</v>
      </c>
      <c r="J759" s="65">
        <f>+HOSCA!J759+HOSLA!J759+'LLAY-LLAY'!J759+HPUT!J759+PSIQ.!J759+'C-LLAY'!J759+'C-SF'!J759+'C-LA'!J759+DIRECCION!J759</f>
        <v>1</v>
      </c>
      <c r="K759" s="78">
        <f t="shared" si="354"/>
        <v>1284660</v>
      </c>
      <c r="L759" s="45">
        <f>+HOSCA!L759+HOSLA!L759+'LLAY-LLAY'!L759+HPUT!L759+PSIQ.!L759+'C-LLAY'!L759+'C-SF'!L759+'C-LA'!L759+DIRECCION!L759</f>
        <v>0</v>
      </c>
      <c r="M759" s="79">
        <f t="shared" si="355"/>
        <v>0</v>
      </c>
      <c r="N759" s="65">
        <f>+HOSCA!N759+HOSLA!N759+'LLAY-LLAY'!N759+HPUT!N759+PSIQ.!N759+'C-LLAY'!N759+'C-SF'!N759+'C-LA'!N759+DIRECCION!N759</f>
        <v>0</v>
      </c>
      <c r="O759" s="78">
        <f t="shared" si="356"/>
        <v>0</v>
      </c>
      <c r="P759" s="45">
        <f>+HOSCA!P759+HOSLA!P759+'LLAY-LLAY'!P759+HPUT!P759+PSIQ.!P759+'C-LLAY'!P759+'C-SF'!P759+'C-LA'!P759+DIRECCION!P759</f>
        <v>0</v>
      </c>
      <c r="Q759" s="79">
        <f t="shared" si="357"/>
        <v>0</v>
      </c>
      <c r="R759" s="65">
        <f>+HOSCA!R759+HOSLA!R759+'LLAY-LLAY'!R759+HPUT!R759+PSIQ.!R759+'C-LLAY'!R759+'C-SF'!R759+'C-LA'!R759+DIRECCION!R759</f>
        <v>0</v>
      </c>
      <c r="S759" s="78">
        <f t="shared" si="358"/>
        <v>0</v>
      </c>
      <c r="T759" s="45">
        <f>+HOSCA!T759+HOSLA!T759+'LLAY-LLAY'!T759+HPUT!T759+PSIQ.!T759+'C-LLAY'!T759+'C-SF'!T759+'C-LA'!T759+DIRECCION!T759</f>
        <v>2</v>
      </c>
      <c r="U759" s="79">
        <f t="shared" si="359"/>
        <v>2569320</v>
      </c>
      <c r="V759" s="65">
        <f>+HOSCA!V759+HOSLA!V759+'LLAY-LLAY'!V759+HPUT!V759+PSIQ.!V759+'C-LLAY'!V759+'C-SF'!V759+'C-LA'!V759+DIRECCION!V759</f>
        <v>1</v>
      </c>
      <c r="W759" s="78">
        <f t="shared" si="360"/>
        <v>1284660</v>
      </c>
      <c r="X759" s="45">
        <f>+HOSCA!X759+HOSLA!X759+'LLAY-LLAY'!X759+HPUT!X759+PSIQ.!X759+'C-LLAY'!X759+'C-SF'!X759+'C-LA'!X759+DIRECCION!X759</f>
        <v>0</v>
      </c>
      <c r="Y759" s="79">
        <f t="shared" si="361"/>
        <v>0</v>
      </c>
      <c r="Z759" s="65">
        <f>+HOSCA!Z759+HOSLA!Z759+'LLAY-LLAY'!Z759+HPUT!Z759+PSIQ.!Z759+'C-LLAY'!Z759+'C-SF'!Z759+'C-LA'!Z759+DIRECCION!Z759</f>
        <v>0</v>
      </c>
      <c r="AA759" s="78">
        <f t="shared" si="362"/>
        <v>0</v>
      </c>
      <c r="AB759" s="45">
        <f>+HOSCA!AB759+HOSLA!AB759+'LLAY-LLAY'!AB759+HPUT!AB759+PSIQ.!AB759+'C-LLAY'!AB759+'C-SF'!AB759+'C-LA'!AB759+DIRECCION!AB759</f>
        <v>0</v>
      </c>
      <c r="AC759" s="79">
        <f t="shared" si="363"/>
        <v>0</v>
      </c>
      <c r="AD759" s="65">
        <f>+HOSCA!AD759+HOSLA!AD759+'LLAY-LLAY'!AD759+HPUT!AD759+PSIQ.!AD759+'C-LLAY'!AD759+'C-SF'!AD759+'C-LA'!AD759+DIRECCION!AD759</f>
        <v>0</v>
      </c>
      <c r="AE759" s="78">
        <f t="shared" si="364"/>
        <v>0</v>
      </c>
      <c r="AF759" s="45">
        <f>+HOSCA!AF759+HOSLA!AF759+'LLAY-LLAY'!AF759+HPUT!AF759+PSIQ.!AF759+'C-LLAY'!AF759+'C-SF'!AF759+'C-LA'!AF759+DIRECCION!AF759</f>
        <v>0</v>
      </c>
      <c r="AG759" s="79">
        <f t="shared" si="365"/>
        <v>0</v>
      </c>
    </row>
    <row r="760" spans="1:33" ht="16.5" customHeight="1">
      <c r="A760" s="12">
        <v>1704017</v>
      </c>
      <c r="B760" s="289" t="s">
        <v>619</v>
      </c>
      <c r="C760" s="278">
        <v>1294380</v>
      </c>
      <c r="D760" s="45">
        <f>+HOSCA!D760+HOSLA!D760+'LLAY-LLAY'!D760+HPUT!D760+PSIQ.!D760+'C-LLAY'!D760+'C-SF'!D760+'C-LA'!D760+DIRECCION!D760</f>
        <v>0</v>
      </c>
      <c r="E760" s="46">
        <f t="shared" si="351"/>
        <v>0</v>
      </c>
      <c r="F760" s="46">
        <f t="shared" si="352"/>
        <v>0</v>
      </c>
      <c r="G760" s="46">
        <f t="shared" si="353"/>
        <v>0</v>
      </c>
      <c r="H760" s="53"/>
      <c r="I760" s="54"/>
      <c r="J760" s="65">
        <f>+HOSCA!J760+HOSLA!J760+'LLAY-LLAY'!J760+HPUT!J760+PSIQ.!J760+'C-LLAY'!J760+'C-SF'!J760+'C-LA'!J760+DIRECCION!J760</f>
        <v>0</v>
      </c>
      <c r="K760" s="78">
        <f t="shared" si="354"/>
        <v>0</v>
      </c>
      <c r="L760" s="45">
        <f>+HOSCA!L760+HOSLA!L760+'LLAY-LLAY'!L760+HPUT!L760+PSIQ.!L760+'C-LLAY'!L760+'C-SF'!L760+'C-LA'!L760+DIRECCION!L760</f>
        <v>0</v>
      </c>
      <c r="M760" s="79">
        <f t="shared" si="355"/>
        <v>0</v>
      </c>
      <c r="N760" s="65">
        <f>+HOSCA!N760+HOSLA!N760+'LLAY-LLAY'!N760+HPUT!N760+PSIQ.!N760+'C-LLAY'!N760+'C-SF'!N760+'C-LA'!N760+DIRECCION!N760</f>
        <v>0</v>
      </c>
      <c r="O760" s="78">
        <f t="shared" si="356"/>
        <v>0</v>
      </c>
      <c r="P760" s="45">
        <f>+HOSCA!P760+HOSLA!P760+'LLAY-LLAY'!P760+HPUT!P760+PSIQ.!P760+'C-LLAY'!P760+'C-SF'!P760+'C-LA'!P760+DIRECCION!P760</f>
        <v>0</v>
      </c>
      <c r="Q760" s="79">
        <f t="shared" si="357"/>
        <v>0</v>
      </c>
      <c r="R760" s="65">
        <f>+HOSCA!R760+HOSLA!R760+'LLAY-LLAY'!R760+HPUT!R760+PSIQ.!R760+'C-LLAY'!R760+'C-SF'!R760+'C-LA'!R760+DIRECCION!R760</f>
        <v>0</v>
      </c>
      <c r="S760" s="78">
        <f t="shared" si="358"/>
        <v>0</v>
      </c>
      <c r="T760" s="45">
        <f>+HOSCA!T760+HOSLA!T760+'LLAY-LLAY'!T760+HPUT!T760+PSIQ.!T760+'C-LLAY'!T760+'C-SF'!T760+'C-LA'!T760+DIRECCION!T760</f>
        <v>0</v>
      </c>
      <c r="U760" s="79">
        <f t="shared" si="359"/>
        <v>0</v>
      </c>
      <c r="V760" s="65">
        <f>+HOSCA!V760+HOSLA!V760+'LLAY-LLAY'!V760+HPUT!V760+PSIQ.!V760+'C-LLAY'!V760+'C-SF'!V760+'C-LA'!V760+DIRECCION!V760</f>
        <v>0</v>
      </c>
      <c r="W760" s="78">
        <f t="shared" si="360"/>
        <v>0</v>
      </c>
      <c r="X760" s="45">
        <f>+HOSCA!X760+HOSLA!X760+'LLAY-LLAY'!X760+HPUT!X760+PSIQ.!X760+'C-LLAY'!X760+'C-SF'!X760+'C-LA'!X760+DIRECCION!X760</f>
        <v>0</v>
      </c>
      <c r="Y760" s="79">
        <f t="shared" si="361"/>
        <v>0</v>
      </c>
      <c r="Z760" s="65">
        <f>+HOSCA!Z760+HOSLA!Z760+'LLAY-LLAY'!Z760+HPUT!Z760+PSIQ.!Z760+'C-LLAY'!Z760+'C-SF'!Z760+'C-LA'!Z760+DIRECCION!Z760</f>
        <v>0</v>
      </c>
      <c r="AA760" s="78">
        <f t="shared" si="362"/>
        <v>0</v>
      </c>
      <c r="AB760" s="45">
        <f>+HOSCA!AB760+HOSLA!AB760+'LLAY-LLAY'!AB760+HPUT!AB760+PSIQ.!AB760+'C-LLAY'!AB760+'C-SF'!AB760+'C-LA'!AB760+DIRECCION!AB760</f>
        <v>0</v>
      </c>
      <c r="AC760" s="79">
        <f t="shared" si="363"/>
        <v>0</v>
      </c>
      <c r="AD760" s="65">
        <f>+HOSCA!AD760+HOSLA!AD760+'LLAY-LLAY'!AD760+HPUT!AD760+PSIQ.!AD760+'C-LLAY'!AD760+'C-SF'!AD760+'C-LA'!AD760+DIRECCION!AD760</f>
        <v>0</v>
      </c>
      <c r="AE760" s="78">
        <f t="shared" si="364"/>
        <v>0</v>
      </c>
      <c r="AF760" s="45">
        <f>+HOSCA!AF760+HOSLA!AF760+'LLAY-LLAY'!AF760+HPUT!AF760+PSIQ.!AF760+'C-LLAY'!AF760+'C-SF'!AF760+'C-LA'!AF760+DIRECCION!AF760</f>
        <v>0</v>
      </c>
      <c r="AG760" s="79">
        <f t="shared" si="365"/>
        <v>0</v>
      </c>
    </row>
    <row r="761" spans="1:33" ht="16.5" customHeight="1">
      <c r="A761" s="12" t="s">
        <v>874</v>
      </c>
      <c r="B761" s="289" t="s">
        <v>527</v>
      </c>
      <c r="C761" s="278">
        <v>471020</v>
      </c>
      <c r="D761" s="45">
        <f>+HOSCA!D761+HOSLA!D761+'LLAY-LLAY'!D761+HPUT!D761+PSIQ.!D761+'C-LLAY'!D761+'C-SF'!D761+'C-LA'!D761+DIRECCION!D761</f>
        <v>0</v>
      </c>
      <c r="E761" s="46">
        <f t="shared" si="351"/>
        <v>0</v>
      </c>
      <c r="F761" s="46">
        <f t="shared" si="352"/>
        <v>0</v>
      </c>
      <c r="G761" s="46">
        <f t="shared" si="353"/>
        <v>0</v>
      </c>
      <c r="H761" s="53"/>
      <c r="I761" s="54"/>
      <c r="J761" s="65">
        <f>+HOSCA!J761+HOSLA!J761+'LLAY-LLAY'!J761+HPUT!J761+PSIQ.!J761+'C-LLAY'!J761+'C-SF'!J761+'C-LA'!J761+DIRECCION!J761</f>
        <v>0</v>
      </c>
      <c r="K761" s="78">
        <f t="shared" si="354"/>
        <v>0</v>
      </c>
      <c r="L761" s="45">
        <f>+HOSCA!L761+HOSLA!L761+'LLAY-LLAY'!L761+HPUT!L761+PSIQ.!L761+'C-LLAY'!L761+'C-SF'!L761+'C-LA'!L761+DIRECCION!L761</f>
        <v>0</v>
      </c>
      <c r="M761" s="79">
        <f t="shared" si="355"/>
        <v>0</v>
      </c>
      <c r="N761" s="65">
        <f>+HOSCA!N761+HOSLA!N761+'LLAY-LLAY'!N761+HPUT!N761+PSIQ.!N761+'C-LLAY'!N761+'C-SF'!N761+'C-LA'!N761+DIRECCION!N761</f>
        <v>0</v>
      </c>
      <c r="O761" s="78">
        <f t="shared" si="356"/>
        <v>0</v>
      </c>
      <c r="P761" s="45">
        <f>+HOSCA!P761+HOSLA!P761+'LLAY-LLAY'!P761+HPUT!P761+PSIQ.!P761+'C-LLAY'!P761+'C-SF'!P761+'C-LA'!P761+DIRECCION!P761</f>
        <v>0</v>
      </c>
      <c r="Q761" s="79">
        <f t="shared" si="357"/>
        <v>0</v>
      </c>
      <c r="R761" s="65">
        <f>+HOSCA!R761+HOSLA!R761+'LLAY-LLAY'!R761+HPUT!R761+PSIQ.!R761+'C-LLAY'!R761+'C-SF'!R761+'C-LA'!R761+DIRECCION!R761</f>
        <v>0</v>
      </c>
      <c r="S761" s="78">
        <f t="shared" si="358"/>
        <v>0</v>
      </c>
      <c r="T761" s="45">
        <f>+HOSCA!T761+HOSLA!T761+'LLAY-LLAY'!T761+HPUT!T761+PSIQ.!T761+'C-LLAY'!T761+'C-SF'!T761+'C-LA'!T761+DIRECCION!T761</f>
        <v>0</v>
      </c>
      <c r="U761" s="79">
        <f t="shared" si="359"/>
        <v>0</v>
      </c>
      <c r="V761" s="65">
        <f>+HOSCA!V761+HOSLA!V761+'LLAY-LLAY'!V761+HPUT!V761+PSIQ.!V761+'C-LLAY'!V761+'C-SF'!V761+'C-LA'!V761+DIRECCION!V761</f>
        <v>0</v>
      </c>
      <c r="W761" s="78">
        <f t="shared" si="360"/>
        <v>0</v>
      </c>
      <c r="X761" s="45">
        <f>+HOSCA!X761+HOSLA!X761+'LLAY-LLAY'!X761+HPUT!X761+PSIQ.!X761+'C-LLAY'!X761+'C-SF'!X761+'C-LA'!X761+DIRECCION!X761</f>
        <v>0</v>
      </c>
      <c r="Y761" s="79">
        <f t="shared" si="361"/>
        <v>0</v>
      </c>
      <c r="Z761" s="65">
        <f>+HOSCA!Z761+HOSLA!Z761+'LLAY-LLAY'!Z761+HPUT!Z761+PSIQ.!Z761+'C-LLAY'!Z761+'C-SF'!Z761+'C-LA'!Z761+DIRECCION!Z761</f>
        <v>0</v>
      </c>
      <c r="AA761" s="78">
        <f t="shared" si="362"/>
        <v>0</v>
      </c>
      <c r="AB761" s="45">
        <f>+HOSCA!AB761+HOSLA!AB761+'LLAY-LLAY'!AB761+HPUT!AB761+PSIQ.!AB761+'C-LLAY'!AB761+'C-SF'!AB761+'C-LA'!AB761+DIRECCION!AB761</f>
        <v>0</v>
      </c>
      <c r="AC761" s="79">
        <f t="shared" si="363"/>
        <v>0</v>
      </c>
      <c r="AD761" s="65">
        <f>+HOSCA!AD761+HOSLA!AD761+'LLAY-LLAY'!AD761+HPUT!AD761+PSIQ.!AD761+'C-LLAY'!AD761+'C-SF'!AD761+'C-LA'!AD761+DIRECCION!AD761</f>
        <v>0</v>
      </c>
      <c r="AE761" s="78">
        <f t="shared" si="364"/>
        <v>0</v>
      </c>
      <c r="AF761" s="45">
        <f>+HOSCA!AF761+HOSLA!AF761+'LLAY-LLAY'!AF761+HPUT!AF761+PSIQ.!AF761+'C-LLAY'!AF761+'C-SF'!AF761+'C-LA'!AF761+DIRECCION!AF761</f>
        <v>0</v>
      </c>
      <c r="AG761" s="79">
        <f t="shared" si="365"/>
        <v>0</v>
      </c>
    </row>
    <row r="762" spans="1:33" ht="16.5" customHeight="1">
      <c r="A762" s="12" t="s">
        <v>875</v>
      </c>
      <c r="B762" s="280" t="s">
        <v>143</v>
      </c>
      <c r="C762" s="278">
        <v>372900</v>
      </c>
      <c r="D762" s="45">
        <f>+HOSCA!D762+HOSLA!D762+'LLAY-LLAY'!D762+HPUT!D762+PSIQ.!D762+'C-LLAY'!D762+'C-SF'!D762+'C-LA'!D762+DIRECCION!D762</f>
        <v>0</v>
      </c>
      <c r="E762" s="46">
        <f t="shared" si="351"/>
        <v>0</v>
      </c>
      <c r="F762" s="46">
        <f t="shared" si="352"/>
        <v>0</v>
      </c>
      <c r="G762" s="46">
        <f t="shared" si="353"/>
        <v>0</v>
      </c>
      <c r="H762" s="53"/>
      <c r="I762" s="54"/>
      <c r="J762" s="65">
        <f>+HOSCA!J762+HOSLA!J762+'LLAY-LLAY'!J762+HPUT!J762+PSIQ.!J762+'C-LLAY'!J762+'C-SF'!J762+'C-LA'!J762+DIRECCION!J762</f>
        <v>0</v>
      </c>
      <c r="K762" s="78">
        <f t="shared" si="354"/>
        <v>0</v>
      </c>
      <c r="L762" s="45">
        <f>+HOSCA!L762+HOSLA!L762+'LLAY-LLAY'!L762+HPUT!L762+PSIQ.!L762+'C-LLAY'!L762+'C-SF'!L762+'C-LA'!L762+DIRECCION!L762</f>
        <v>0</v>
      </c>
      <c r="M762" s="79">
        <f t="shared" si="355"/>
        <v>0</v>
      </c>
      <c r="N762" s="65">
        <f>+HOSCA!N762+HOSLA!N762+'LLAY-LLAY'!N762+HPUT!N762+PSIQ.!N762+'C-LLAY'!N762+'C-SF'!N762+'C-LA'!N762+DIRECCION!N762</f>
        <v>0</v>
      </c>
      <c r="O762" s="78">
        <f t="shared" si="356"/>
        <v>0</v>
      </c>
      <c r="P762" s="45">
        <f>+HOSCA!P762+HOSLA!P762+'LLAY-LLAY'!P762+HPUT!P762+PSIQ.!P762+'C-LLAY'!P762+'C-SF'!P762+'C-LA'!P762+DIRECCION!P762</f>
        <v>0</v>
      </c>
      <c r="Q762" s="79">
        <f t="shared" si="357"/>
        <v>0</v>
      </c>
      <c r="R762" s="65">
        <f>+HOSCA!R762+HOSLA!R762+'LLAY-LLAY'!R762+HPUT!R762+PSIQ.!R762+'C-LLAY'!R762+'C-SF'!R762+'C-LA'!R762+DIRECCION!R762</f>
        <v>0</v>
      </c>
      <c r="S762" s="78">
        <f t="shared" si="358"/>
        <v>0</v>
      </c>
      <c r="T762" s="45">
        <f>+HOSCA!T762+HOSLA!T762+'LLAY-LLAY'!T762+HPUT!T762+PSIQ.!T762+'C-LLAY'!T762+'C-SF'!T762+'C-LA'!T762+DIRECCION!T762</f>
        <v>0</v>
      </c>
      <c r="U762" s="79">
        <f t="shared" si="359"/>
        <v>0</v>
      </c>
      <c r="V762" s="65">
        <f>+HOSCA!V762+HOSLA!V762+'LLAY-LLAY'!V762+HPUT!V762+PSIQ.!V762+'C-LLAY'!V762+'C-SF'!V762+'C-LA'!V762+DIRECCION!V762</f>
        <v>0</v>
      </c>
      <c r="W762" s="78">
        <f t="shared" si="360"/>
        <v>0</v>
      </c>
      <c r="X762" s="45">
        <f>+HOSCA!X762+HOSLA!X762+'LLAY-LLAY'!X762+HPUT!X762+PSIQ.!X762+'C-LLAY'!X762+'C-SF'!X762+'C-LA'!X762+DIRECCION!X762</f>
        <v>0</v>
      </c>
      <c r="Y762" s="79">
        <f t="shared" si="361"/>
        <v>0</v>
      </c>
      <c r="Z762" s="65">
        <f>+HOSCA!Z762+HOSLA!Z762+'LLAY-LLAY'!Z762+HPUT!Z762+PSIQ.!Z762+'C-LLAY'!Z762+'C-SF'!Z762+'C-LA'!Z762+DIRECCION!Z762</f>
        <v>0</v>
      </c>
      <c r="AA762" s="78">
        <f t="shared" si="362"/>
        <v>0</v>
      </c>
      <c r="AB762" s="45">
        <f>+HOSCA!AB762+HOSLA!AB762+'LLAY-LLAY'!AB762+HPUT!AB762+PSIQ.!AB762+'C-LLAY'!AB762+'C-SF'!AB762+'C-LA'!AB762+DIRECCION!AB762</f>
        <v>0</v>
      </c>
      <c r="AC762" s="79">
        <f t="shared" si="363"/>
        <v>0</v>
      </c>
      <c r="AD762" s="65">
        <f>+HOSCA!AD762+HOSLA!AD762+'LLAY-LLAY'!AD762+HPUT!AD762+PSIQ.!AD762+'C-LLAY'!AD762+'C-SF'!AD762+'C-LA'!AD762+DIRECCION!AD762</f>
        <v>0</v>
      </c>
      <c r="AE762" s="78">
        <f t="shared" si="364"/>
        <v>0</v>
      </c>
      <c r="AF762" s="45">
        <f>+HOSCA!AF762+HOSLA!AF762+'LLAY-LLAY'!AF762+HPUT!AF762+PSIQ.!AF762+'C-LLAY'!AF762+'C-SF'!AF762+'C-LA'!AF762+DIRECCION!AF762</f>
        <v>0</v>
      </c>
      <c r="AG762" s="79">
        <f t="shared" si="365"/>
        <v>0</v>
      </c>
    </row>
    <row r="763" spans="1:33" ht="16.5" customHeight="1">
      <c r="A763" s="12" t="s">
        <v>874</v>
      </c>
      <c r="B763" s="289" t="s">
        <v>528</v>
      </c>
      <c r="C763" s="278">
        <v>689810</v>
      </c>
      <c r="D763" s="45">
        <f>+HOSCA!D763+HOSLA!D763+'LLAY-LLAY'!D763+HPUT!D763+PSIQ.!D763+'C-LLAY'!D763+'C-SF'!D763+'C-LA'!D763+DIRECCION!D763</f>
        <v>0</v>
      </c>
      <c r="E763" s="46">
        <f t="shared" si="351"/>
        <v>0</v>
      </c>
      <c r="F763" s="46">
        <f t="shared" si="352"/>
        <v>0</v>
      </c>
      <c r="G763" s="46">
        <f t="shared" si="353"/>
        <v>0</v>
      </c>
      <c r="H763" s="53"/>
      <c r="I763" s="54"/>
      <c r="J763" s="65">
        <f>+HOSCA!J763+HOSLA!J763+'LLAY-LLAY'!J763+HPUT!J763+PSIQ.!J763+'C-LLAY'!J763+'C-SF'!J763+'C-LA'!J763+DIRECCION!J763</f>
        <v>0</v>
      </c>
      <c r="K763" s="78">
        <f t="shared" si="354"/>
        <v>0</v>
      </c>
      <c r="L763" s="45">
        <f>+HOSCA!L763+HOSLA!L763+'LLAY-LLAY'!L763+HPUT!L763+PSIQ.!L763+'C-LLAY'!L763+'C-SF'!L763+'C-LA'!L763+DIRECCION!L763</f>
        <v>0</v>
      </c>
      <c r="M763" s="79">
        <f t="shared" si="355"/>
        <v>0</v>
      </c>
      <c r="N763" s="65">
        <f>+HOSCA!N763+HOSLA!N763+'LLAY-LLAY'!N763+HPUT!N763+PSIQ.!N763+'C-LLAY'!N763+'C-SF'!N763+'C-LA'!N763+DIRECCION!N763</f>
        <v>0</v>
      </c>
      <c r="O763" s="78">
        <f t="shared" si="356"/>
        <v>0</v>
      </c>
      <c r="P763" s="45">
        <f>+HOSCA!P763+HOSLA!P763+'LLAY-LLAY'!P763+HPUT!P763+PSIQ.!P763+'C-LLAY'!P763+'C-SF'!P763+'C-LA'!P763+DIRECCION!P763</f>
        <v>0</v>
      </c>
      <c r="Q763" s="79">
        <f t="shared" si="357"/>
        <v>0</v>
      </c>
      <c r="R763" s="65">
        <f>+HOSCA!R763+HOSLA!R763+'LLAY-LLAY'!R763+HPUT!R763+PSIQ.!R763+'C-LLAY'!R763+'C-SF'!R763+'C-LA'!R763+DIRECCION!R763</f>
        <v>0</v>
      </c>
      <c r="S763" s="78">
        <f t="shared" si="358"/>
        <v>0</v>
      </c>
      <c r="T763" s="45">
        <f>+HOSCA!T763+HOSLA!T763+'LLAY-LLAY'!T763+HPUT!T763+PSIQ.!T763+'C-LLAY'!T763+'C-SF'!T763+'C-LA'!T763+DIRECCION!T763</f>
        <v>0</v>
      </c>
      <c r="U763" s="79">
        <f t="shared" si="359"/>
        <v>0</v>
      </c>
      <c r="V763" s="65">
        <f>+HOSCA!V763+HOSLA!V763+'LLAY-LLAY'!V763+HPUT!V763+PSIQ.!V763+'C-LLAY'!V763+'C-SF'!V763+'C-LA'!V763+DIRECCION!V763</f>
        <v>0</v>
      </c>
      <c r="W763" s="78">
        <f t="shared" si="360"/>
        <v>0</v>
      </c>
      <c r="X763" s="45">
        <f>+HOSCA!X763+HOSLA!X763+'LLAY-LLAY'!X763+HPUT!X763+PSIQ.!X763+'C-LLAY'!X763+'C-SF'!X763+'C-LA'!X763+DIRECCION!X763</f>
        <v>0</v>
      </c>
      <c r="Y763" s="79">
        <f t="shared" si="361"/>
        <v>0</v>
      </c>
      <c r="Z763" s="65">
        <f>+HOSCA!Z763+HOSLA!Z763+'LLAY-LLAY'!Z763+HPUT!Z763+PSIQ.!Z763+'C-LLAY'!Z763+'C-SF'!Z763+'C-LA'!Z763+DIRECCION!Z763</f>
        <v>0</v>
      </c>
      <c r="AA763" s="78">
        <f t="shared" si="362"/>
        <v>0</v>
      </c>
      <c r="AB763" s="45">
        <f>+HOSCA!AB763+HOSLA!AB763+'LLAY-LLAY'!AB763+HPUT!AB763+PSIQ.!AB763+'C-LLAY'!AB763+'C-SF'!AB763+'C-LA'!AB763+DIRECCION!AB763</f>
        <v>0</v>
      </c>
      <c r="AC763" s="79">
        <f t="shared" si="363"/>
        <v>0</v>
      </c>
      <c r="AD763" s="65">
        <f>+HOSCA!AD763+HOSLA!AD763+'LLAY-LLAY'!AD763+HPUT!AD763+PSIQ.!AD763+'C-LLAY'!AD763+'C-SF'!AD763+'C-LA'!AD763+DIRECCION!AD763</f>
        <v>0</v>
      </c>
      <c r="AE763" s="78">
        <f t="shared" si="364"/>
        <v>0</v>
      </c>
      <c r="AF763" s="45">
        <f>+HOSCA!AF763+HOSLA!AF763+'LLAY-LLAY'!AF763+HPUT!AF763+PSIQ.!AF763+'C-LLAY'!AF763+'C-SF'!AF763+'C-LA'!AF763+DIRECCION!AF763</f>
        <v>0</v>
      </c>
      <c r="AG763" s="79">
        <f t="shared" si="365"/>
        <v>0</v>
      </c>
    </row>
    <row r="764" spans="1:33" ht="16.5" customHeight="1">
      <c r="A764" s="12">
        <v>3002007</v>
      </c>
      <c r="B764" s="289" t="s">
        <v>620</v>
      </c>
      <c r="C764" s="278">
        <v>299600</v>
      </c>
      <c r="D764" s="45">
        <f>+HOSCA!D764+HOSLA!D764+'LLAY-LLAY'!D764+HPUT!D764+PSIQ.!D764+'C-LLAY'!D764+'C-SF'!D764+'C-LA'!D764+DIRECCION!D764</f>
        <v>0</v>
      </c>
      <c r="E764" s="46">
        <f t="shared" si="351"/>
        <v>0</v>
      </c>
      <c r="F764" s="46">
        <f t="shared" si="352"/>
        <v>0</v>
      </c>
      <c r="G764" s="46">
        <f t="shared" si="353"/>
        <v>0</v>
      </c>
      <c r="H764" s="53" t="e">
        <f t="shared" si="349"/>
        <v>#DIV/0!</v>
      </c>
      <c r="I764" s="54" t="e">
        <f t="shared" si="350"/>
        <v>#DIV/0!</v>
      </c>
      <c r="J764" s="65">
        <f>+HOSCA!J764+HOSLA!J764+'LLAY-LLAY'!J764+HPUT!J764+PSIQ.!J764+'C-LLAY'!J764+'C-SF'!J764+'C-LA'!J764+DIRECCION!J764</f>
        <v>0</v>
      </c>
      <c r="K764" s="78">
        <f t="shared" si="354"/>
        <v>0</v>
      </c>
      <c r="L764" s="45">
        <f>+HOSCA!L764+HOSLA!L764+'LLAY-LLAY'!L764+HPUT!L764+PSIQ.!L764+'C-LLAY'!L764+'C-SF'!L764+'C-LA'!L764+DIRECCION!L764</f>
        <v>0</v>
      </c>
      <c r="M764" s="79">
        <f t="shared" si="355"/>
        <v>0</v>
      </c>
      <c r="N764" s="65">
        <f>+HOSCA!N764+HOSLA!N764+'LLAY-LLAY'!N764+HPUT!N764+PSIQ.!N764+'C-LLAY'!N764+'C-SF'!N764+'C-LA'!N764+DIRECCION!N764</f>
        <v>0</v>
      </c>
      <c r="O764" s="78">
        <f t="shared" si="356"/>
        <v>0</v>
      </c>
      <c r="P764" s="45">
        <f>+HOSCA!P764+HOSLA!P764+'LLAY-LLAY'!P764+HPUT!P764+PSIQ.!P764+'C-LLAY'!P764+'C-SF'!P764+'C-LA'!P764+DIRECCION!P764</f>
        <v>0</v>
      </c>
      <c r="Q764" s="79">
        <f t="shared" si="357"/>
        <v>0</v>
      </c>
      <c r="R764" s="65">
        <f>+HOSCA!R764+HOSLA!R764+'LLAY-LLAY'!R764+HPUT!R764+PSIQ.!R764+'C-LLAY'!R764+'C-SF'!R764+'C-LA'!R764+DIRECCION!R764</f>
        <v>0</v>
      </c>
      <c r="S764" s="78">
        <f t="shared" si="358"/>
        <v>0</v>
      </c>
      <c r="T764" s="45">
        <f>+HOSCA!T764+HOSLA!T764+'LLAY-LLAY'!T764+HPUT!T764+PSIQ.!T764+'C-LLAY'!T764+'C-SF'!T764+'C-LA'!T764+DIRECCION!T764</f>
        <v>0</v>
      </c>
      <c r="U764" s="79">
        <f t="shared" si="359"/>
        <v>0</v>
      </c>
      <c r="V764" s="65">
        <f>+HOSCA!V764+HOSLA!V764+'LLAY-LLAY'!V764+HPUT!V764+PSIQ.!V764+'C-LLAY'!V764+'C-SF'!V764+'C-LA'!V764+DIRECCION!V764</f>
        <v>0</v>
      </c>
      <c r="W764" s="78">
        <f t="shared" si="360"/>
        <v>0</v>
      </c>
      <c r="X764" s="45">
        <f>+HOSCA!X764+HOSLA!X764+'LLAY-LLAY'!X764+HPUT!X764+PSIQ.!X764+'C-LLAY'!X764+'C-SF'!X764+'C-LA'!X764+DIRECCION!X764</f>
        <v>0</v>
      </c>
      <c r="Y764" s="79">
        <f t="shared" si="361"/>
        <v>0</v>
      </c>
      <c r="Z764" s="65">
        <f>+HOSCA!Z764+HOSLA!Z764+'LLAY-LLAY'!Z764+HPUT!Z764+PSIQ.!Z764+'C-LLAY'!Z764+'C-SF'!Z764+'C-LA'!Z764+DIRECCION!Z764</f>
        <v>0</v>
      </c>
      <c r="AA764" s="78">
        <f t="shared" si="362"/>
        <v>0</v>
      </c>
      <c r="AB764" s="45">
        <f>+HOSCA!AB764+HOSLA!AB764+'LLAY-LLAY'!AB764+HPUT!AB764+PSIQ.!AB764+'C-LLAY'!AB764+'C-SF'!AB764+'C-LA'!AB764+DIRECCION!AB764</f>
        <v>0</v>
      </c>
      <c r="AC764" s="79">
        <f t="shared" si="363"/>
        <v>0</v>
      </c>
      <c r="AD764" s="65">
        <f>+HOSCA!AD764+HOSLA!AD764+'LLAY-LLAY'!AD764+HPUT!AD764+PSIQ.!AD764+'C-LLAY'!AD764+'C-SF'!AD764+'C-LA'!AD764+DIRECCION!AD764</f>
        <v>0</v>
      </c>
      <c r="AE764" s="78">
        <f t="shared" si="364"/>
        <v>0</v>
      </c>
      <c r="AF764" s="45">
        <f>+HOSCA!AF764+HOSLA!AF764+'LLAY-LLAY'!AF764+HPUT!AF764+PSIQ.!AF764+'C-LLAY'!AF764+'C-SF'!AF764+'C-LA'!AF764+DIRECCION!AF764</f>
        <v>0</v>
      </c>
      <c r="AG764" s="79">
        <f t="shared" si="365"/>
        <v>0</v>
      </c>
    </row>
    <row r="765" spans="1:33" ht="16.5" customHeight="1">
      <c r="A765" s="12"/>
      <c r="B765" s="289" t="s">
        <v>1161</v>
      </c>
      <c r="C765" s="278">
        <v>110530</v>
      </c>
      <c r="D765" s="45"/>
      <c r="E765" s="46"/>
      <c r="F765" s="46"/>
      <c r="G765" s="46"/>
      <c r="H765" s="53"/>
      <c r="I765" s="54"/>
      <c r="J765" s="65"/>
      <c r="K765" s="78"/>
      <c r="L765" s="45"/>
      <c r="M765" s="79"/>
      <c r="N765" s="65"/>
      <c r="O765" s="78"/>
      <c r="P765" s="45"/>
      <c r="Q765" s="79"/>
      <c r="R765" s="65"/>
      <c r="S765" s="78"/>
      <c r="T765" s="45"/>
      <c r="U765" s="79"/>
      <c r="V765" s="65"/>
      <c r="W765" s="78"/>
      <c r="X765" s="45"/>
      <c r="Y765" s="79"/>
      <c r="Z765" s="65"/>
      <c r="AA765" s="78"/>
      <c r="AB765" s="45"/>
      <c r="AC765" s="79"/>
      <c r="AD765" s="65"/>
      <c r="AE765" s="78"/>
      <c r="AF765" s="45"/>
      <c r="AG765" s="79"/>
    </row>
    <row r="766" spans="1:33" ht="16.5" customHeight="1">
      <c r="A766" s="12">
        <v>3106002</v>
      </c>
      <c r="B766" s="289" t="s">
        <v>621</v>
      </c>
      <c r="C766" s="278">
        <v>17140</v>
      </c>
      <c r="D766" s="45">
        <f>+HOSCA!D766+HOSLA!D766+'LLAY-LLAY'!D766+HPUT!D766+PSIQ.!D766+'C-LLAY'!D766+'C-SF'!D766+'C-LA'!D766+DIRECCION!D766</f>
        <v>12</v>
      </c>
      <c r="E766" s="46">
        <f t="shared" si="351"/>
        <v>3</v>
      </c>
      <c r="F766" s="46">
        <f t="shared" si="352"/>
        <v>205680</v>
      </c>
      <c r="G766" s="46">
        <f t="shared" si="353"/>
        <v>51420</v>
      </c>
      <c r="H766" s="53">
        <f t="shared" si="349"/>
        <v>0.25</v>
      </c>
      <c r="I766" s="54">
        <f t="shared" si="350"/>
        <v>0.25</v>
      </c>
      <c r="J766" s="65">
        <f>+HOSCA!J766+HOSLA!J766+'LLAY-LLAY'!J766+HPUT!J766+PSIQ.!J766+'C-LLAY'!J766+'C-SF'!J766+'C-LA'!J766+DIRECCION!J766</f>
        <v>0</v>
      </c>
      <c r="K766" s="78">
        <f t="shared" si="354"/>
        <v>0</v>
      </c>
      <c r="L766" s="45">
        <f>+HOSCA!L766+HOSLA!L766+'LLAY-LLAY'!L766+HPUT!L766+PSIQ.!L766+'C-LLAY'!L766+'C-SF'!L766+'C-LA'!L766+DIRECCION!L766</f>
        <v>1</v>
      </c>
      <c r="M766" s="79">
        <f t="shared" si="355"/>
        <v>17140</v>
      </c>
      <c r="N766" s="65">
        <f>+HOSCA!N766+HOSLA!N766+'LLAY-LLAY'!N766+HPUT!N766+PSIQ.!N766+'C-LLAY'!N766+'C-SF'!N766+'C-LA'!N766+DIRECCION!N766</f>
        <v>0</v>
      </c>
      <c r="O766" s="78">
        <f t="shared" si="356"/>
        <v>0</v>
      </c>
      <c r="P766" s="45">
        <f>+HOSCA!P766+HOSLA!P766+'LLAY-LLAY'!P766+HPUT!P766+PSIQ.!P766+'C-LLAY'!P766+'C-SF'!P766+'C-LA'!P766+DIRECCION!P766</f>
        <v>0</v>
      </c>
      <c r="Q766" s="79">
        <f t="shared" si="357"/>
        <v>0</v>
      </c>
      <c r="R766" s="65">
        <f>+HOSCA!R766+HOSLA!R766+'LLAY-LLAY'!R766+HPUT!R766+PSIQ.!R766+'C-LLAY'!R766+'C-SF'!R766+'C-LA'!R766+DIRECCION!R766</f>
        <v>0</v>
      </c>
      <c r="S766" s="78">
        <f t="shared" si="358"/>
        <v>0</v>
      </c>
      <c r="T766" s="45">
        <f>+HOSCA!T766+HOSLA!T766+'LLAY-LLAY'!T766+HPUT!T766+PSIQ.!T766+'C-LLAY'!T766+'C-SF'!T766+'C-LA'!T766+DIRECCION!T766</f>
        <v>1</v>
      </c>
      <c r="U766" s="79">
        <f t="shared" si="359"/>
        <v>17140</v>
      </c>
      <c r="V766" s="65">
        <f>+HOSCA!V766+HOSLA!V766+'LLAY-LLAY'!V766+HPUT!V766+PSIQ.!V766+'C-LLAY'!V766+'C-SF'!V766+'C-LA'!V766+DIRECCION!V766</f>
        <v>0</v>
      </c>
      <c r="W766" s="78">
        <f t="shared" si="360"/>
        <v>0</v>
      </c>
      <c r="X766" s="45">
        <f>+HOSCA!X766+HOSLA!X766+'LLAY-LLAY'!X766+HPUT!X766+PSIQ.!X766+'C-LLAY'!X766+'C-SF'!X766+'C-LA'!X766+DIRECCION!X766</f>
        <v>0</v>
      </c>
      <c r="Y766" s="79">
        <f t="shared" si="361"/>
        <v>0</v>
      </c>
      <c r="Z766" s="65">
        <f>+HOSCA!Z766+HOSLA!Z766+'LLAY-LLAY'!Z766+HPUT!Z766+PSIQ.!Z766+'C-LLAY'!Z766+'C-SF'!Z766+'C-LA'!Z766+DIRECCION!Z766</f>
        <v>0</v>
      </c>
      <c r="AA766" s="78">
        <f t="shared" si="362"/>
        <v>0</v>
      </c>
      <c r="AB766" s="45">
        <f>+HOSCA!AB766+HOSLA!AB766+'LLAY-LLAY'!AB766+HPUT!AB766+PSIQ.!AB766+'C-LLAY'!AB766+'C-SF'!AB766+'C-LA'!AB766+DIRECCION!AB766</f>
        <v>1</v>
      </c>
      <c r="AC766" s="79">
        <f t="shared" si="363"/>
        <v>17140</v>
      </c>
      <c r="AD766" s="65">
        <f>+HOSCA!AD766+HOSLA!AD766+'LLAY-LLAY'!AD766+HPUT!AD766+PSIQ.!AD766+'C-LLAY'!AD766+'C-SF'!AD766+'C-LA'!AD766+DIRECCION!AD766</f>
        <v>0</v>
      </c>
      <c r="AE766" s="78">
        <f t="shared" si="364"/>
        <v>0</v>
      </c>
      <c r="AF766" s="45">
        <f>+HOSCA!AF766+HOSLA!AF766+'LLAY-LLAY'!AF766+HPUT!AF766+PSIQ.!AF766+'C-LLAY'!AF766+'C-SF'!AF766+'C-LA'!AF766+DIRECCION!AF766</f>
        <v>0</v>
      </c>
      <c r="AG766" s="79">
        <f t="shared" si="365"/>
        <v>0</v>
      </c>
    </row>
    <row r="767" spans="1:33" ht="16.5" customHeight="1">
      <c r="A767" s="12">
        <v>3106202</v>
      </c>
      <c r="B767" s="289" t="s">
        <v>622</v>
      </c>
      <c r="C767" s="278">
        <v>259640</v>
      </c>
      <c r="D767" s="45">
        <f>+HOSCA!D767+HOSLA!D767+'LLAY-LLAY'!D767+HPUT!D767+PSIQ.!D767+'C-LLAY'!D767+'C-SF'!D767+'C-LA'!D767+DIRECCION!D767</f>
        <v>6</v>
      </c>
      <c r="E767" s="46">
        <f t="shared" si="351"/>
        <v>6</v>
      </c>
      <c r="F767" s="46">
        <f t="shared" si="352"/>
        <v>1557840</v>
      </c>
      <c r="G767" s="46">
        <f t="shared" si="353"/>
        <v>1557840</v>
      </c>
      <c r="H767" s="53"/>
      <c r="I767" s="54"/>
      <c r="J767" s="65">
        <f>+HOSCA!J767+HOSLA!J767+'LLAY-LLAY'!J767+HPUT!J767+PSIQ.!J767+'C-LLAY'!J767+'C-SF'!J767+'C-LA'!J767+DIRECCION!J767</f>
        <v>0</v>
      </c>
      <c r="K767" s="78">
        <f t="shared" si="354"/>
        <v>0</v>
      </c>
      <c r="L767" s="45">
        <f>+HOSCA!L767+HOSLA!L767+'LLAY-LLAY'!L767+HPUT!L767+PSIQ.!L767+'C-LLAY'!L767+'C-SF'!L767+'C-LA'!L767+DIRECCION!L767</f>
        <v>2</v>
      </c>
      <c r="M767" s="79">
        <f t="shared" si="355"/>
        <v>519280</v>
      </c>
      <c r="N767" s="65">
        <f>+HOSCA!N767+HOSLA!N767+'LLAY-LLAY'!N767+HPUT!N767+PSIQ.!N767+'C-LLAY'!N767+'C-SF'!N767+'C-LA'!N767+DIRECCION!N767</f>
        <v>1</v>
      </c>
      <c r="O767" s="78">
        <f t="shared" si="356"/>
        <v>259640</v>
      </c>
      <c r="P767" s="45">
        <f>+HOSCA!P767+HOSLA!P767+'LLAY-LLAY'!P767+HPUT!P767+PSIQ.!P767+'C-LLAY'!P767+'C-SF'!P767+'C-LA'!P767+DIRECCION!P767</f>
        <v>0</v>
      </c>
      <c r="Q767" s="79">
        <f t="shared" si="357"/>
        <v>0</v>
      </c>
      <c r="R767" s="65">
        <f>+HOSCA!R767+HOSLA!R767+'LLAY-LLAY'!R767+HPUT!R767+PSIQ.!R767+'C-LLAY'!R767+'C-SF'!R767+'C-LA'!R767+DIRECCION!R767</f>
        <v>0</v>
      </c>
      <c r="S767" s="78">
        <f t="shared" si="358"/>
        <v>0</v>
      </c>
      <c r="T767" s="45">
        <f>+HOSCA!T767+HOSLA!T767+'LLAY-LLAY'!T767+HPUT!T767+PSIQ.!T767+'C-LLAY'!T767+'C-SF'!T767+'C-LA'!T767+DIRECCION!T767</f>
        <v>0</v>
      </c>
      <c r="U767" s="79">
        <f t="shared" si="359"/>
        <v>0</v>
      </c>
      <c r="V767" s="65">
        <f>+HOSCA!V767+HOSLA!V767+'LLAY-LLAY'!V767+HPUT!V767+PSIQ.!V767+'C-LLAY'!V767+'C-SF'!V767+'C-LA'!V767+DIRECCION!V767</f>
        <v>1</v>
      </c>
      <c r="W767" s="78">
        <f t="shared" si="360"/>
        <v>259640</v>
      </c>
      <c r="X767" s="45">
        <f>+HOSCA!X767+HOSLA!X767+'LLAY-LLAY'!X767+HPUT!X767+PSIQ.!X767+'C-LLAY'!X767+'C-SF'!X767+'C-LA'!X767+DIRECCION!X767</f>
        <v>0</v>
      </c>
      <c r="Y767" s="79">
        <f t="shared" si="361"/>
        <v>0</v>
      </c>
      <c r="Z767" s="65">
        <f>+HOSCA!Z767+HOSLA!Z767+'LLAY-LLAY'!Z767+HPUT!Z767+PSIQ.!Z767+'C-LLAY'!Z767+'C-SF'!Z767+'C-LA'!Z767+DIRECCION!Z767</f>
        <v>0</v>
      </c>
      <c r="AA767" s="78">
        <f t="shared" si="362"/>
        <v>0</v>
      </c>
      <c r="AB767" s="45">
        <f>+HOSCA!AB767+HOSLA!AB767+'LLAY-LLAY'!AB767+HPUT!AB767+PSIQ.!AB767+'C-LLAY'!AB767+'C-SF'!AB767+'C-LA'!AB767+DIRECCION!AB767</f>
        <v>0</v>
      </c>
      <c r="AC767" s="79">
        <f t="shared" si="363"/>
        <v>0</v>
      </c>
      <c r="AD767" s="65">
        <f>+HOSCA!AD767+HOSLA!AD767+'LLAY-LLAY'!AD767+HPUT!AD767+PSIQ.!AD767+'C-LLAY'!AD767+'C-SF'!AD767+'C-LA'!AD767+DIRECCION!AD767</f>
        <v>0</v>
      </c>
      <c r="AE767" s="78">
        <f t="shared" si="364"/>
        <v>0</v>
      </c>
      <c r="AF767" s="45">
        <f>+HOSCA!AF767+HOSLA!AF767+'LLAY-LLAY'!AF767+HPUT!AF767+PSIQ.!AF767+'C-LLAY'!AF767+'C-SF'!AF767+'C-LA'!AF767+DIRECCION!AF767</f>
        <v>2</v>
      </c>
      <c r="AG767" s="79">
        <f t="shared" si="365"/>
        <v>519280</v>
      </c>
    </row>
    <row r="768" spans="1:33" ht="16.5" customHeight="1">
      <c r="A768" s="12">
        <v>3106103</v>
      </c>
      <c r="B768" s="289" t="s">
        <v>623</v>
      </c>
      <c r="C768" s="278">
        <v>1799050</v>
      </c>
      <c r="D768" s="45">
        <f>+HOSCA!D768+HOSLA!D768+'LLAY-LLAY'!D768+HPUT!D768+PSIQ.!D768+'C-LLAY'!D768+'C-SF'!D768+'C-LA'!D768+DIRECCION!D768</f>
        <v>0</v>
      </c>
      <c r="E768" s="46">
        <f t="shared" si="351"/>
        <v>0</v>
      </c>
      <c r="F768" s="46">
        <f t="shared" si="352"/>
        <v>0</v>
      </c>
      <c r="G768" s="46">
        <f t="shared" si="353"/>
        <v>0</v>
      </c>
      <c r="H768" s="53" t="e">
        <f t="shared" si="349"/>
        <v>#DIV/0!</v>
      </c>
      <c r="I768" s="54" t="e">
        <f t="shared" si="350"/>
        <v>#DIV/0!</v>
      </c>
      <c r="J768" s="65">
        <f>+HOSCA!J768+HOSLA!J768+'LLAY-LLAY'!J768+HPUT!J768+PSIQ.!J768+'C-LLAY'!J768+'C-SF'!J768+'C-LA'!J768+DIRECCION!J768</f>
        <v>0</v>
      </c>
      <c r="K768" s="78">
        <f t="shared" si="354"/>
        <v>0</v>
      </c>
      <c r="L768" s="45">
        <f>+HOSCA!L768+HOSLA!L768+'LLAY-LLAY'!L768+HPUT!L768+PSIQ.!L768+'C-LLAY'!L768+'C-SF'!L768+'C-LA'!L768+DIRECCION!L768</f>
        <v>0</v>
      </c>
      <c r="M768" s="79">
        <f t="shared" si="355"/>
        <v>0</v>
      </c>
      <c r="N768" s="65">
        <f>+HOSCA!N768+HOSLA!N768+'LLAY-LLAY'!N768+HPUT!N768+PSIQ.!N768+'C-LLAY'!N768+'C-SF'!N768+'C-LA'!N768+DIRECCION!N768</f>
        <v>0</v>
      </c>
      <c r="O768" s="78">
        <f t="shared" si="356"/>
        <v>0</v>
      </c>
      <c r="P768" s="45">
        <f>+HOSCA!P768+HOSLA!P768+'LLAY-LLAY'!P768+HPUT!P768+PSIQ.!P768+'C-LLAY'!P768+'C-SF'!P768+'C-LA'!P768+DIRECCION!P768</f>
        <v>0</v>
      </c>
      <c r="Q768" s="79">
        <f t="shared" si="357"/>
        <v>0</v>
      </c>
      <c r="R768" s="65">
        <f>+HOSCA!R768+HOSLA!R768+'LLAY-LLAY'!R768+HPUT!R768+PSIQ.!R768+'C-LLAY'!R768+'C-SF'!R768+'C-LA'!R768+DIRECCION!R768</f>
        <v>0</v>
      </c>
      <c r="S768" s="78">
        <f t="shared" si="358"/>
        <v>0</v>
      </c>
      <c r="T768" s="45">
        <f>+HOSCA!T768+HOSLA!T768+'LLAY-LLAY'!T768+HPUT!T768+PSIQ.!T768+'C-LLAY'!T768+'C-SF'!T768+'C-LA'!T768+DIRECCION!T768</f>
        <v>0</v>
      </c>
      <c r="U768" s="79">
        <f t="shared" si="359"/>
        <v>0</v>
      </c>
      <c r="V768" s="65">
        <f>+HOSCA!V768+HOSLA!V768+'LLAY-LLAY'!V768+HPUT!V768+PSIQ.!V768+'C-LLAY'!V768+'C-SF'!V768+'C-LA'!V768+DIRECCION!V768</f>
        <v>0</v>
      </c>
      <c r="W768" s="78">
        <f t="shared" si="360"/>
        <v>0</v>
      </c>
      <c r="X768" s="45">
        <f>+HOSCA!X768+HOSLA!X768+'LLAY-LLAY'!X768+HPUT!X768+PSIQ.!X768+'C-LLAY'!X768+'C-SF'!X768+'C-LA'!X768+DIRECCION!X768</f>
        <v>0</v>
      </c>
      <c r="Y768" s="79">
        <f t="shared" si="361"/>
        <v>0</v>
      </c>
      <c r="Z768" s="65">
        <f>+HOSCA!Z768+HOSLA!Z768+'LLAY-LLAY'!Z768+HPUT!Z768+PSIQ.!Z768+'C-LLAY'!Z768+'C-SF'!Z768+'C-LA'!Z768+DIRECCION!Z768</f>
        <v>0</v>
      </c>
      <c r="AA768" s="78">
        <f t="shared" si="362"/>
        <v>0</v>
      </c>
      <c r="AB768" s="45">
        <f>+HOSCA!AB768+HOSLA!AB768+'LLAY-LLAY'!AB768+HPUT!AB768+PSIQ.!AB768+'C-LLAY'!AB768+'C-SF'!AB768+'C-LA'!AB768+DIRECCION!AB768</f>
        <v>0</v>
      </c>
      <c r="AC768" s="79">
        <f t="shared" si="363"/>
        <v>0</v>
      </c>
      <c r="AD768" s="65">
        <f>+HOSCA!AD768+HOSLA!AD768+'LLAY-LLAY'!AD768+HPUT!AD768+PSIQ.!AD768+'C-LLAY'!AD768+'C-SF'!AD768+'C-LA'!AD768+DIRECCION!AD768</f>
        <v>0</v>
      </c>
      <c r="AE768" s="78">
        <f t="shared" si="364"/>
        <v>0</v>
      </c>
      <c r="AF768" s="45">
        <f>+HOSCA!AF768+HOSLA!AF768+'LLAY-LLAY'!AF768+HPUT!AF768+PSIQ.!AF768+'C-LLAY'!AF768+'C-SF'!AF768+'C-LA'!AF768+DIRECCION!AF768</f>
        <v>0</v>
      </c>
      <c r="AG768" s="79">
        <f t="shared" si="365"/>
        <v>0</v>
      </c>
    </row>
    <row r="769" spans="1:33" ht="16.5" customHeight="1">
      <c r="A769" s="12">
        <v>3106004</v>
      </c>
      <c r="B769" s="289" t="s">
        <v>624</v>
      </c>
      <c r="C769" s="278">
        <v>106650</v>
      </c>
      <c r="D769" s="45">
        <f>+HOSCA!D769+HOSLA!D769+'LLAY-LLAY'!D769+HPUT!D769+PSIQ.!D769+'C-LLAY'!D769+'C-SF'!D769+'C-LA'!D769+DIRECCION!D769</f>
        <v>94</v>
      </c>
      <c r="E769" s="46">
        <f t="shared" si="351"/>
        <v>88</v>
      </c>
      <c r="F769" s="46">
        <f t="shared" si="352"/>
        <v>10025100</v>
      </c>
      <c r="G769" s="46">
        <f t="shared" si="353"/>
        <v>9385200</v>
      </c>
      <c r="H769" s="53">
        <f t="shared" si="349"/>
        <v>0.93617021276595747</v>
      </c>
      <c r="I769" s="54">
        <f t="shared" si="350"/>
        <v>0.93617021276595747</v>
      </c>
      <c r="J769" s="65">
        <f>+HOSCA!J769+HOSLA!J769+'LLAY-LLAY'!J769+HPUT!J769+PSIQ.!J769+'C-LLAY'!J769+'C-SF'!J769+'C-LA'!J769+DIRECCION!J769</f>
        <v>9</v>
      </c>
      <c r="K769" s="78">
        <f t="shared" si="354"/>
        <v>959850</v>
      </c>
      <c r="L769" s="45">
        <f>+HOSCA!L769+HOSLA!L769+'LLAY-LLAY'!L769+HPUT!L769+PSIQ.!L769+'C-LLAY'!L769+'C-SF'!L769+'C-LA'!L769+DIRECCION!L769</f>
        <v>2</v>
      </c>
      <c r="M769" s="79">
        <f t="shared" si="355"/>
        <v>213300</v>
      </c>
      <c r="N769" s="65">
        <f>+HOSCA!N769+HOSLA!N769+'LLAY-LLAY'!N769+HPUT!N769+PSIQ.!N769+'C-LLAY'!N769+'C-SF'!N769+'C-LA'!N769+DIRECCION!N769</f>
        <v>13</v>
      </c>
      <c r="O769" s="78">
        <f t="shared" si="356"/>
        <v>1386450</v>
      </c>
      <c r="P769" s="45">
        <f>+HOSCA!P769+HOSLA!P769+'LLAY-LLAY'!P769+HPUT!P769+PSIQ.!P769+'C-LLAY'!P769+'C-SF'!P769+'C-LA'!P769+DIRECCION!P769</f>
        <v>2</v>
      </c>
      <c r="Q769" s="79">
        <f t="shared" si="357"/>
        <v>213300</v>
      </c>
      <c r="R769" s="65">
        <f>+HOSCA!R769+HOSLA!R769+'LLAY-LLAY'!R769+HPUT!R769+PSIQ.!R769+'C-LLAY'!R769+'C-SF'!R769+'C-LA'!R769+DIRECCION!R769</f>
        <v>7</v>
      </c>
      <c r="S769" s="78">
        <f t="shared" si="358"/>
        <v>746550</v>
      </c>
      <c r="T769" s="45">
        <f>+HOSCA!T769+HOSLA!T769+'LLAY-LLAY'!T769+HPUT!T769+PSIQ.!T769+'C-LLAY'!T769+'C-SF'!T769+'C-LA'!T769+DIRECCION!T769</f>
        <v>12</v>
      </c>
      <c r="U769" s="79">
        <f t="shared" si="359"/>
        <v>1279800</v>
      </c>
      <c r="V769" s="65">
        <f>+HOSCA!V769+HOSLA!V769+'LLAY-LLAY'!V769+HPUT!V769+PSIQ.!V769+'C-LLAY'!V769+'C-SF'!V769+'C-LA'!V769+DIRECCION!V769</f>
        <v>7</v>
      </c>
      <c r="W769" s="78">
        <f t="shared" si="360"/>
        <v>746550</v>
      </c>
      <c r="X769" s="45">
        <f>+HOSCA!X769+HOSLA!X769+'LLAY-LLAY'!X769+HPUT!X769+PSIQ.!X769+'C-LLAY'!X769+'C-SF'!X769+'C-LA'!X769+DIRECCION!X769</f>
        <v>9</v>
      </c>
      <c r="Y769" s="79">
        <f t="shared" si="361"/>
        <v>959850</v>
      </c>
      <c r="Z769" s="65">
        <f>+HOSCA!Z769+HOSLA!Z769+'LLAY-LLAY'!Z769+HPUT!Z769+PSIQ.!Z769+'C-LLAY'!Z769+'C-SF'!Z769+'C-LA'!Z769+DIRECCION!Z769</f>
        <v>9</v>
      </c>
      <c r="AA769" s="78">
        <f t="shared" si="362"/>
        <v>959850</v>
      </c>
      <c r="AB769" s="45">
        <f>+HOSCA!AB769+HOSLA!AB769+'LLAY-LLAY'!AB769+HPUT!AB769+PSIQ.!AB769+'C-LLAY'!AB769+'C-SF'!AB769+'C-LA'!AB769+DIRECCION!AB769</f>
        <v>7</v>
      </c>
      <c r="AC769" s="79">
        <f t="shared" si="363"/>
        <v>746550</v>
      </c>
      <c r="AD769" s="65">
        <f>+HOSCA!AD769+HOSLA!AD769+'LLAY-LLAY'!AD769+HPUT!AD769+PSIQ.!AD769+'C-LLAY'!AD769+'C-SF'!AD769+'C-LA'!AD769+DIRECCION!AD769</f>
        <v>5</v>
      </c>
      <c r="AE769" s="78">
        <f t="shared" si="364"/>
        <v>533250</v>
      </c>
      <c r="AF769" s="45">
        <f>+HOSCA!AF769+HOSLA!AF769+'LLAY-LLAY'!AF769+HPUT!AF769+PSIQ.!AF769+'C-LLAY'!AF769+'C-SF'!AF769+'C-LA'!AF769+DIRECCION!AF769</f>
        <v>6</v>
      </c>
      <c r="AG769" s="79">
        <f t="shared" si="365"/>
        <v>639900</v>
      </c>
    </row>
    <row r="770" spans="1:33" ht="16.5" customHeight="1">
      <c r="A770" s="12"/>
      <c r="B770" s="27"/>
      <c r="C770" s="14"/>
      <c r="D770" s="45"/>
      <c r="E770" s="46"/>
      <c r="F770" s="46"/>
      <c r="G770" s="46"/>
      <c r="H770" s="53"/>
      <c r="I770" s="54"/>
      <c r="J770" s="65"/>
      <c r="K770" s="78"/>
      <c r="L770" s="45"/>
      <c r="M770" s="79"/>
      <c r="N770" s="65"/>
      <c r="O770" s="78"/>
      <c r="P770" s="45"/>
      <c r="Q770" s="79"/>
      <c r="R770" s="65"/>
      <c r="S770" s="78"/>
      <c r="T770" s="45"/>
      <c r="U770" s="79"/>
      <c r="V770" s="65"/>
      <c r="W770" s="78"/>
      <c r="X770" s="45"/>
      <c r="Y770" s="79"/>
      <c r="Z770" s="65"/>
      <c r="AA770" s="78"/>
      <c r="AB770" s="45"/>
      <c r="AC770" s="79"/>
      <c r="AD770" s="65"/>
      <c r="AE770" s="78"/>
      <c r="AF770" s="45"/>
      <c r="AG770" s="79"/>
    </row>
    <row r="771" spans="1:33" ht="16.5" customHeight="1">
      <c r="A771" s="98"/>
      <c r="B771" s="83" t="s">
        <v>1183</v>
      </c>
      <c r="C771" s="99"/>
      <c r="D771" s="100">
        <f>SUM(D772:D780)</f>
        <v>35</v>
      </c>
      <c r="E771" s="101">
        <f t="shared" ref="E771:G771" si="376">SUM(E772:E780)</f>
        <v>40</v>
      </c>
      <c r="F771" s="101">
        <f t="shared" si="376"/>
        <v>10630610</v>
      </c>
      <c r="G771" s="101">
        <f t="shared" si="376"/>
        <v>12996580</v>
      </c>
      <c r="H771" s="102">
        <f t="shared" si="349"/>
        <v>1.1428571428571428</v>
      </c>
      <c r="I771" s="103">
        <f t="shared" si="350"/>
        <v>1.2225620166669646</v>
      </c>
      <c r="J771" s="104">
        <f>SUM(J772:J780)</f>
        <v>1</v>
      </c>
      <c r="K771" s="105">
        <f t="shared" ref="K771:AG771" si="377">SUM(K772:K780)</f>
        <v>47350</v>
      </c>
      <c r="L771" s="100">
        <f>SUM(L772:L780)</f>
        <v>1</v>
      </c>
      <c r="M771" s="106">
        <f t="shared" si="377"/>
        <v>334650</v>
      </c>
      <c r="N771" s="104">
        <f>SUM(N772:N780)</f>
        <v>3</v>
      </c>
      <c r="O771" s="105">
        <f t="shared" si="377"/>
        <v>1637610</v>
      </c>
      <c r="P771" s="100">
        <f>SUM(P772:P780)</f>
        <v>1</v>
      </c>
      <c r="Q771" s="106">
        <f t="shared" si="377"/>
        <v>47350</v>
      </c>
      <c r="R771" s="104">
        <f>SUM(R772:R780)</f>
        <v>5</v>
      </c>
      <c r="S771" s="105">
        <f t="shared" si="377"/>
        <v>1732310</v>
      </c>
      <c r="T771" s="100">
        <f>SUM(T772:T780)</f>
        <v>4</v>
      </c>
      <c r="U771" s="106">
        <f t="shared" si="377"/>
        <v>476700</v>
      </c>
      <c r="V771" s="104">
        <f>SUM(V772:V780)</f>
        <v>0</v>
      </c>
      <c r="W771" s="105">
        <f t="shared" si="377"/>
        <v>0</v>
      </c>
      <c r="X771" s="100">
        <f>SUM(X772:X780)</f>
        <v>5</v>
      </c>
      <c r="Y771" s="106">
        <f t="shared" si="377"/>
        <v>236750</v>
      </c>
      <c r="Z771" s="104">
        <f>SUM(Z772:Z780)</f>
        <v>7</v>
      </c>
      <c r="AA771" s="105">
        <f t="shared" si="377"/>
        <v>2747970</v>
      </c>
      <c r="AB771" s="100">
        <f>SUM(AB772:AB780)</f>
        <v>5</v>
      </c>
      <c r="AC771" s="106">
        <f t="shared" si="377"/>
        <v>2653270</v>
      </c>
      <c r="AD771" s="104">
        <f>SUM(AD772:AD780)</f>
        <v>2</v>
      </c>
      <c r="AE771" s="105">
        <f t="shared" si="377"/>
        <v>94700</v>
      </c>
      <c r="AF771" s="100">
        <f>SUM(AF772:AF780)</f>
        <v>6</v>
      </c>
      <c r="AG771" s="106">
        <f t="shared" si="377"/>
        <v>2987920</v>
      </c>
    </row>
    <row r="772" spans="1:33" ht="16.5" customHeight="1">
      <c r="A772" s="12">
        <v>3105001</v>
      </c>
      <c r="B772" s="27" t="s">
        <v>626</v>
      </c>
      <c r="C772" s="14">
        <v>334650</v>
      </c>
      <c r="D772" s="45">
        <f>+HOSCA!D772+HOSLA!D772+'LLAY-LLAY'!D772+HPUT!D772+PSIQ.!D772+'C-LLAY'!D772+'C-SF'!D772+'C-LA'!D772+DIRECCION!D772</f>
        <v>12</v>
      </c>
      <c r="E772" s="46">
        <f t="shared" si="351"/>
        <v>13</v>
      </c>
      <c r="F772" s="46">
        <f t="shared" si="352"/>
        <v>4015800</v>
      </c>
      <c r="G772" s="46">
        <f t="shared" si="353"/>
        <v>4350450</v>
      </c>
      <c r="H772" s="53">
        <f t="shared" si="349"/>
        <v>1.0833333333333333</v>
      </c>
      <c r="I772" s="54">
        <f t="shared" si="350"/>
        <v>1.0833333333333333</v>
      </c>
      <c r="J772" s="65">
        <f>+HOSCA!J772+HOSLA!J772+'LLAY-LLAY'!J772+HPUT!J772+PSIQ.!J772+'C-LLAY'!J772+'C-SF'!J772+'C-LA'!J772+DIRECCION!J772</f>
        <v>0</v>
      </c>
      <c r="K772" s="78">
        <f t="shared" si="354"/>
        <v>0</v>
      </c>
      <c r="L772" s="45">
        <f>+HOSCA!L772+HOSLA!L772+'LLAY-LLAY'!L772+HPUT!L772+PSIQ.!L772+'C-LLAY'!L772+'C-SF'!L772+'C-LA'!L772+DIRECCION!L772</f>
        <v>1</v>
      </c>
      <c r="M772" s="79">
        <f t="shared" si="355"/>
        <v>334650</v>
      </c>
      <c r="N772" s="65">
        <f>+HOSCA!N772+HOSLA!N772+'LLAY-LLAY'!N772+HPUT!N772+PSIQ.!N772+'C-LLAY'!N772+'C-SF'!N772+'C-LA'!N772+DIRECCION!N772</f>
        <v>2</v>
      </c>
      <c r="O772" s="78">
        <f t="shared" si="356"/>
        <v>669300</v>
      </c>
      <c r="P772" s="45">
        <f>+HOSCA!P772+HOSLA!P772+'LLAY-LLAY'!P772+HPUT!P772+PSIQ.!P772+'C-LLAY'!P772+'C-SF'!P772+'C-LA'!P772+DIRECCION!P772</f>
        <v>0</v>
      </c>
      <c r="Q772" s="79">
        <f t="shared" si="357"/>
        <v>0</v>
      </c>
      <c r="R772" s="65">
        <f>+HOSCA!R772+HOSLA!R772+'LLAY-LLAY'!R772+HPUT!R772+PSIQ.!R772+'C-LLAY'!R772+'C-SF'!R772+'C-LA'!R772+DIRECCION!R772</f>
        <v>2</v>
      </c>
      <c r="S772" s="78">
        <f t="shared" si="358"/>
        <v>669300</v>
      </c>
      <c r="T772" s="45">
        <f>+HOSCA!T772+HOSLA!T772+'LLAY-LLAY'!T772+HPUT!T772+PSIQ.!T772+'C-LLAY'!T772+'C-SF'!T772+'C-LA'!T772+DIRECCION!T772</f>
        <v>1</v>
      </c>
      <c r="U772" s="79">
        <f t="shared" si="359"/>
        <v>334650</v>
      </c>
      <c r="V772" s="65">
        <f>+HOSCA!V772+HOSLA!V772+'LLAY-LLAY'!V772+HPUT!V772+PSIQ.!V772+'C-LLAY'!V772+'C-SF'!V772+'C-LA'!V772+DIRECCION!V772</f>
        <v>0</v>
      </c>
      <c r="W772" s="78">
        <f t="shared" si="360"/>
        <v>0</v>
      </c>
      <c r="X772" s="45">
        <f>+HOSCA!X772+HOSLA!X772+'LLAY-LLAY'!X772+HPUT!X772+PSIQ.!X772+'C-LLAY'!X772+'C-SF'!X772+'C-LA'!X772+DIRECCION!X772</f>
        <v>0</v>
      </c>
      <c r="Y772" s="79">
        <f t="shared" si="361"/>
        <v>0</v>
      </c>
      <c r="Z772" s="65">
        <f>+HOSCA!Z772+HOSLA!Z772+'LLAY-LLAY'!Z772+HPUT!Z772+PSIQ.!Z772+'C-LLAY'!Z772+'C-SF'!Z772+'C-LA'!Z772+DIRECCION!Z772</f>
        <v>2</v>
      </c>
      <c r="AA772" s="78">
        <f t="shared" si="362"/>
        <v>669300</v>
      </c>
      <c r="AB772" s="45">
        <f>+HOSCA!AB772+HOSLA!AB772+'LLAY-LLAY'!AB772+HPUT!AB772+PSIQ.!AB772+'C-LLAY'!AB772+'C-SF'!AB772+'C-LA'!AB772+DIRECCION!AB772</f>
        <v>2</v>
      </c>
      <c r="AC772" s="79">
        <f t="shared" si="363"/>
        <v>669300</v>
      </c>
      <c r="AD772" s="65">
        <f>+HOSCA!AD772+HOSLA!AD772+'LLAY-LLAY'!AD772+HPUT!AD772+PSIQ.!AD772+'C-LLAY'!AD772+'C-SF'!AD772+'C-LA'!AD772+DIRECCION!AD772</f>
        <v>0</v>
      </c>
      <c r="AE772" s="78">
        <f t="shared" si="364"/>
        <v>0</v>
      </c>
      <c r="AF772" s="45">
        <f>+HOSCA!AF772+HOSLA!AF772+'LLAY-LLAY'!AF772+HPUT!AF772+PSIQ.!AF772+'C-LLAY'!AF772+'C-SF'!AF772+'C-LA'!AF772+DIRECCION!AF772</f>
        <v>3</v>
      </c>
      <c r="AG772" s="79">
        <f t="shared" si="365"/>
        <v>1003950</v>
      </c>
    </row>
    <row r="773" spans="1:33" ht="16.5" customHeight="1">
      <c r="A773" s="12">
        <v>3105002</v>
      </c>
      <c r="B773" s="27" t="s">
        <v>627</v>
      </c>
      <c r="C773" s="14">
        <v>968310</v>
      </c>
      <c r="D773" s="45">
        <f>+HOSCA!D773+HOSLA!D773+'LLAY-LLAY'!D773+HPUT!D773+PSIQ.!D773+'C-LLAY'!D773+'C-SF'!D773+'C-LA'!D773+DIRECCION!D773</f>
        <v>6</v>
      </c>
      <c r="E773" s="46">
        <f t="shared" si="351"/>
        <v>8</v>
      </c>
      <c r="F773" s="46">
        <f t="shared" si="352"/>
        <v>5809860</v>
      </c>
      <c r="G773" s="46">
        <f t="shared" si="353"/>
        <v>7746480</v>
      </c>
      <c r="H773" s="53">
        <f t="shared" si="349"/>
        <v>1.3333333333333333</v>
      </c>
      <c r="I773" s="54">
        <f t="shared" si="350"/>
        <v>1.3333333333333333</v>
      </c>
      <c r="J773" s="65">
        <f>+HOSCA!J773+HOSLA!J773+'LLAY-LLAY'!J773+HPUT!J773+PSIQ.!J773+'C-LLAY'!J773+'C-SF'!J773+'C-LA'!J773+DIRECCION!J773</f>
        <v>0</v>
      </c>
      <c r="K773" s="78">
        <f t="shared" si="354"/>
        <v>0</v>
      </c>
      <c r="L773" s="45">
        <f>+HOSCA!L773+HOSLA!L773+'LLAY-LLAY'!L773+HPUT!L773+PSIQ.!L773+'C-LLAY'!L773+'C-SF'!L773+'C-LA'!L773+DIRECCION!L773</f>
        <v>0</v>
      </c>
      <c r="M773" s="79">
        <f t="shared" si="355"/>
        <v>0</v>
      </c>
      <c r="N773" s="65">
        <f>+HOSCA!N773+HOSLA!N773+'LLAY-LLAY'!N773+HPUT!N773+PSIQ.!N773+'C-LLAY'!N773+'C-SF'!N773+'C-LA'!N773+DIRECCION!N773</f>
        <v>1</v>
      </c>
      <c r="O773" s="78">
        <f t="shared" si="356"/>
        <v>968310</v>
      </c>
      <c r="P773" s="45">
        <f>+HOSCA!P773+HOSLA!P773+'LLAY-LLAY'!P773+HPUT!P773+PSIQ.!P773+'C-LLAY'!P773+'C-SF'!P773+'C-LA'!P773+DIRECCION!P773</f>
        <v>0</v>
      </c>
      <c r="Q773" s="79">
        <f t="shared" si="357"/>
        <v>0</v>
      </c>
      <c r="R773" s="65">
        <f>+HOSCA!R773+HOSLA!R773+'LLAY-LLAY'!R773+HPUT!R773+PSIQ.!R773+'C-LLAY'!R773+'C-SF'!R773+'C-LA'!R773+DIRECCION!R773</f>
        <v>1</v>
      </c>
      <c r="S773" s="78">
        <f t="shared" si="358"/>
        <v>968310</v>
      </c>
      <c r="T773" s="45">
        <f>+HOSCA!T773+HOSLA!T773+'LLAY-LLAY'!T773+HPUT!T773+PSIQ.!T773+'C-LLAY'!T773+'C-SF'!T773+'C-LA'!T773+DIRECCION!T773</f>
        <v>0</v>
      </c>
      <c r="U773" s="79">
        <f t="shared" si="359"/>
        <v>0</v>
      </c>
      <c r="V773" s="65">
        <f>+HOSCA!V773+HOSLA!V773+'LLAY-LLAY'!V773+HPUT!V773+PSIQ.!V773+'C-LLAY'!V773+'C-SF'!V773+'C-LA'!V773+DIRECCION!V773</f>
        <v>0</v>
      </c>
      <c r="W773" s="78">
        <f t="shared" si="360"/>
        <v>0</v>
      </c>
      <c r="X773" s="45">
        <f>+HOSCA!X773+HOSLA!X773+'LLAY-LLAY'!X773+HPUT!X773+PSIQ.!X773+'C-LLAY'!X773+'C-SF'!X773+'C-LA'!X773+DIRECCION!X773</f>
        <v>0</v>
      </c>
      <c r="Y773" s="79">
        <f t="shared" si="361"/>
        <v>0</v>
      </c>
      <c r="Z773" s="65">
        <f>+HOSCA!Z773+HOSLA!Z773+'LLAY-LLAY'!Z773+HPUT!Z773+PSIQ.!Z773+'C-LLAY'!Z773+'C-SF'!Z773+'C-LA'!Z773+DIRECCION!Z773</f>
        <v>2</v>
      </c>
      <c r="AA773" s="78">
        <f t="shared" si="362"/>
        <v>1936620</v>
      </c>
      <c r="AB773" s="45">
        <f>+HOSCA!AB773+HOSLA!AB773+'LLAY-LLAY'!AB773+HPUT!AB773+PSIQ.!AB773+'C-LLAY'!AB773+'C-SF'!AB773+'C-LA'!AB773+DIRECCION!AB773</f>
        <v>2</v>
      </c>
      <c r="AC773" s="79">
        <f t="shared" si="363"/>
        <v>1936620</v>
      </c>
      <c r="AD773" s="65">
        <f>+HOSCA!AD773+HOSLA!AD773+'LLAY-LLAY'!AD773+HPUT!AD773+PSIQ.!AD773+'C-LLAY'!AD773+'C-SF'!AD773+'C-LA'!AD773+DIRECCION!AD773</f>
        <v>0</v>
      </c>
      <c r="AE773" s="78">
        <f t="shared" si="364"/>
        <v>0</v>
      </c>
      <c r="AF773" s="45">
        <f>+HOSCA!AF773+HOSLA!AF773+'LLAY-LLAY'!AF773+HPUT!AF773+PSIQ.!AF773+'C-LLAY'!AF773+'C-SF'!AF773+'C-LA'!AF773+DIRECCION!AF773</f>
        <v>2</v>
      </c>
      <c r="AG773" s="79">
        <f t="shared" si="365"/>
        <v>1936620</v>
      </c>
    </row>
    <row r="774" spans="1:33" ht="16.5" customHeight="1">
      <c r="A774" s="12">
        <v>3105003</v>
      </c>
      <c r="B774" s="27" t="s">
        <v>561</v>
      </c>
      <c r="C774" s="14">
        <v>985850</v>
      </c>
      <c r="D774" s="45">
        <f>+HOSCA!D774+HOSLA!D774+'LLAY-LLAY'!D774+HPUT!D774+PSIQ.!D774+'C-LLAY'!D774+'C-SF'!D774+'C-LA'!D774+DIRECCION!D774</f>
        <v>0</v>
      </c>
      <c r="E774" s="46">
        <f t="shared" si="351"/>
        <v>0</v>
      </c>
      <c r="F774" s="46">
        <f t="shared" si="352"/>
        <v>0</v>
      </c>
      <c r="G774" s="46">
        <f t="shared" si="353"/>
        <v>0</v>
      </c>
      <c r="H774" s="53" t="e">
        <f t="shared" si="349"/>
        <v>#DIV/0!</v>
      </c>
      <c r="I774" s="54" t="e">
        <f t="shared" si="350"/>
        <v>#DIV/0!</v>
      </c>
      <c r="J774" s="65">
        <f>+HOSCA!J774+HOSLA!J774+'LLAY-LLAY'!J774+HPUT!J774+PSIQ.!J774+'C-LLAY'!J774+'C-SF'!J774+'C-LA'!J774+DIRECCION!J774</f>
        <v>0</v>
      </c>
      <c r="K774" s="78">
        <f t="shared" si="354"/>
        <v>0</v>
      </c>
      <c r="L774" s="45">
        <f>+HOSCA!L774+HOSLA!L774+'LLAY-LLAY'!L774+HPUT!L774+PSIQ.!L774+'C-LLAY'!L774+'C-SF'!L774+'C-LA'!L774+DIRECCION!L774</f>
        <v>0</v>
      </c>
      <c r="M774" s="79">
        <f t="shared" si="355"/>
        <v>0</v>
      </c>
      <c r="N774" s="65">
        <f>+HOSCA!N774+HOSLA!N774+'LLAY-LLAY'!N774+HPUT!N774+PSIQ.!N774+'C-LLAY'!N774+'C-SF'!N774+'C-LA'!N774+DIRECCION!N774</f>
        <v>0</v>
      </c>
      <c r="O774" s="78">
        <f t="shared" si="356"/>
        <v>0</v>
      </c>
      <c r="P774" s="45">
        <f>+HOSCA!P774+HOSLA!P774+'LLAY-LLAY'!P774+HPUT!P774+PSIQ.!P774+'C-LLAY'!P774+'C-SF'!P774+'C-LA'!P774+DIRECCION!P774</f>
        <v>0</v>
      </c>
      <c r="Q774" s="79">
        <f t="shared" si="357"/>
        <v>0</v>
      </c>
      <c r="R774" s="65">
        <f>+HOSCA!R774+HOSLA!R774+'LLAY-LLAY'!R774+HPUT!R774+PSIQ.!R774+'C-LLAY'!R774+'C-SF'!R774+'C-LA'!R774+DIRECCION!R774</f>
        <v>0</v>
      </c>
      <c r="S774" s="78">
        <f t="shared" si="358"/>
        <v>0</v>
      </c>
      <c r="T774" s="45">
        <f>+HOSCA!T774+HOSLA!T774+'LLAY-LLAY'!T774+HPUT!T774+PSIQ.!T774+'C-LLAY'!T774+'C-SF'!T774+'C-LA'!T774+DIRECCION!T774</f>
        <v>0</v>
      </c>
      <c r="U774" s="79">
        <f t="shared" si="359"/>
        <v>0</v>
      </c>
      <c r="V774" s="65">
        <f>+HOSCA!V774+HOSLA!V774+'LLAY-LLAY'!V774+HPUT!V774+PSIQ.!V774+'C-LLAY'!V774+'C-SF'!V774+'C-LA'!V774+DIRECCION!V774</f>
        <v>0</v>
      </c>
      <c r="W774" s="78">
        <f t="shared" si="360"/>
        <v>0</v>
      </c>
      <c r="X774" s="45">
        <f>+HOSCA!X774+HOSLA!X774+'LLAY-LLAY'!X774+HPUT!X774+PSIQ.!X774+'C-LLAY'!X774+'C-SF'!X774+'C-LA'!X774+DIRECCION!X774</f>
        <v>0</v>
      </c>
      <c r="Y774" s="79">
        <f t="shared" si="361"/>
        <v>0</v>
      </c>
      <c r="Z774" s="65">
        <f>+HOSCA!Z774+HOSLA!Z774+'LLAY-LLAY'!Z774+HPUT!Z774+PSIQ.!Z774+'C-LLAY'!Z774+'C-SF'!Z774+'C-LA'!Z774+DIRECCION!Z774</f>
        <v>0</v>
      </c>
      <c r="AA774" s="78">
        <f t="shared" si="362"/>
        <v>0</v>
      </c>
      <c r="AB774" s="45">
        <f>+HOSCA!AB774+HOSLA!AB774+'LLAY-LLAY'!AB774+HPUT!AB774+PSIQ.!AB774+'C-LLAY'!AB774+'C-SF'!AB774+'C-LA'!AB774+DIRECCION!AB774</f>
        <v>0</v>
      </c>
      <c r="AC774" s="79">
        <f t="shared" si="363"/>
        <v>0</v>
      </c>
      <c r="AD774" s="65">
        <f>+HOSCA!AD774+HOSLA!AD774+'LLAY-LLAY'!AD774+HPUT!AD774+PSIQ.!AD774+'C-LLAY'!AD774+'C-SF'!AD774+'C-LA'!AD774+DIRECCION!AD774</f>
        <v>0</v>
      </c>
      <c r="AE774" s="78">
        <f t="shared" si="364"/>
        <v>0</v>
      </c>
      <c r="AF774" s="45">
        <f>+HOSCA!AF774+HOSLA!AF774+'LLAY-LLAY'!AF774+HPUT!AF774+PSIQ.!AF774+'C-LLAY'!AF774+'C-SF'!AF774+'C-LA'!AF774+DIRECCION!AF774</f>
        <v>0</v>
      </c>
      <c r="AG774" s="79">
        <f t="shared" si="365"/>
        <v>0</v>
      </c>
    </row>
    <row r="775" spans="1:33" ht="16.5" customHeight="1">
      <c r="A775" s="12" t="s">
        <v>874</v>
      </c>
      <c r="B775" s="27" t="s">
        <v>527</v>
      </c>
      <c r="C775" s="14">
        <v>471020</v>
      </c>
      <c r="D775" s="45">
        <f>+HOSCA!D775+HOSLA!D775+'LLAY-LLAY'!D775+HPUT!D775+PSIQ.!D775+'C-LLAY'!D775+'C-SF'!D775+'C-LA'!D775+DIRECCION!D775</f>
        <v>0</v>
      </c>
      <c r="E775" s="46">
        <f t="shared" si="351"/>
        <v>0</v>
      </c>
      <c r="F775" s="46">
        <f t="shared" si="352"/>
        <v>0</v>
      </c>
      <c r="G775" s="46">
        <f t="shared" si="353"/>
        <v>0</v>
      </c>
      <c r="H775" s="53"/>
      <c r="I775" s="54"/>
      <c r="J775" s="65">
        <f>+HOSCA!J775+HOSLA!J775+'LLAY-LLAY'!J775+HPUT!J775+PSIQ.!J775+'C-LLAY'!J775+'C-SF'!J775+'C-LA'!J775+DIRECCION!J775</f>
        <v>0</v>
      </c>
      <c r="K775" s="78">
        <f t="shared" si="354"/>
        <v>0</v>
      </c>
      <c r="L775" s="45">
        <f>+HOSCA!L775+HOSLA!L775+'LLAY-LLAY'!L775+HPUT!L775+PSIQ.!L775+'C-LLAY'!L775+'C-SF'!L775+'C-LA'!L775+DIRECCION!L775</f>
        <v>0</v>
      </c>
      <c r="M775" s="79">
        <f t="shared" si="355"/>
        <v>0</v>
      </c>
      <c r="N775" s="65">
        <f>+HOSCA!N775+HOSLA!N775+'LLAY-LLAY'!N775+HPUT!N775+PSIQ.!N775+'C-LLAY'!N775+'C-SF'!N775+'C-LA'!N775+DIRECCION!N775</f>
        <v>0</v>
      </c>
      <c r="O775" s="78">
        <f t="shared" si="356"/>
        <v>0</v>
      </c>
      <c r="P775" s="45">
        <f>+HOSCA!P775+HOSLA!P775+'LLAY-LLAY'!P775+HPUT!P775+PSIQ.!P775+'C-LLAY'!P775+'C-SF'!P775+'C-LA'!P775+DIRECCION!P775</f>
        <v>0</v>
      </c>
      <c r="Q775" s="79">
        <f t="shared" si="357"/>
        <v>0</v>
      </c>
      <c r="R775" s="65">
        <f>+HOSCA!R775+HOSLA!R775+'LLAY-LLAY'!R775+HPUT!R775+PSIQ.!R775+'C-LLAY'!R775+'C-SF'!R775+'C-LA'!R775+DIRECCION!R775</f>
        <v>0</v>
      </c>
      <c r="S775" s="78">
        <f t="shared" si="358"/>
        <v>0</v>
      </c>
      <c r="T775" s="45">
        <f>+HOSCA!T775+HOSLA!T775+'LLAY-LLAY'!T775+HPUT!T775+PSIQ.!T775+'C-LLAY'!T775+'C-SF'!T775+'C-LA'!T775+DIRECCION!T775</f>
        <v>0</v>
      </c>
      <c r="U775" s="79">
        <f t="shared" si="359"/>
        <v>0</v>
      </c>
      <c r="V775" s="65">
        <f>+HOSCA!V775+HOSLA!V775+'LLAY-LLAY'!V775+HPUT!V775+PSIQ.!V775+'C-LLAY'!V775+'C-SF'!V775+'C-LA'!V775+DIRECCION!V775</f>
        <v>0</v>
      </c>
      <c r="W775" s="78">
        <f t="shared" si="360"/>
        <v>0</v>
      </c>
      <c r="X775" s="45">
        <f>+HOSCA!X775+HOSLA!X775+'LLAY-LLAY'!X775+HPUT!X775+PSIQ.!X775+'C-LLAY'!X775+'C-SF'!X775+'C-LA'!X775+DIRECCION!X775</f>
        <v>0</v>
      </c>
      <c r="Y775" s="79">
        <f t="shared" si="361"/>
        <v>0</v>
      </c>
      <c r="Z775" s="65">
        <f>+HOSCA!Z775+HOSLA!Z775+'LLAY-LLAY'!Z775+HPUT!Z775+PSIQ.!Z775+'C-LLAY'!Z775+'C-SF'!Z775+'C-LA'!Z775+DIRECCION!Z775</f>
        <v>0</v>
      </c>
      <c r="AA775" s="78">
        <f t="shared" si="362"/>
        <v>0</v>
      </c>
      <c r="AB775" s="45">
        <f>+HOSCA!AB775+HOSLA!AB775+'LLAY-LLAY'!AB775+HPUT!AB775+PSIQ.!AB775+'C-LLAY'!AB775+'C-SF'!AB775+'C-LA'!AB775+DIRECCION!AB775</f>
        <v>0</v>
      </c>
      <c r="AC775" s="79">
        <f t="shared" si="363"/>
        <v>0</v>
      </c>
      <c r="AD775" s="65">
        <f>+HOSCA!AD775+HOSLA!AD775+'LLAY-LLAY'!AD775+HPUT!AD775+PSIQ.!AD775+'C-LLAY'!AD775+'C-SF'!AD775+'C-LA'!AD775+DIRECCION!AD775</f>
        <v>0</v>
      </c>
      <c r="AE775" s="78">
        <f t="shared" si="364"/>
        <v>0</v>
      </c>
      <c r="AF775" s="45">
        <f>+HOSCA!AF775+HOSLA!AF775+'LLAY-LLAY'!AF775+HPUT!AF775+PSIQ.!AF775+'C-LLAY'!AF775+'C-SF'!AF775+'C-LA'!AF775+DIRECCION!AF775</f>
        <v>0</v>
      </c>
      <c r="AG775" s="79">
        <f t="shared" si="365"/>
        <v>0</v>
      </c>
    </row>
    <row r="776" spans="1:33" ht="16.5" customHeight="1">
      <c r="A776" s="12" t="s">
        <v>875</v>
      </c>
      <c r="B776" s="24" t="s">
        <v>143</v>
      </c>
      <c r="C776" s="14">
        <v>372900</v>
      </c>
      <c r="D776" s="45">
        <f>+HOSCA!D776+HOSLA!D776+'LLAY-LLAY'!D776+HPUT!D776+PSIQ.!D776+'C-LLAY'!D776+'C-SF'!D776+'C-LA'!D776+DIRECCION!D776</f>
        <v>0</v>
      </c>
      <c r="E776" s="46">
        <f t="shared" si="351"/>
        <v>0</v>
      </c>
      <c r="F776" s="46">
        <f t="shared" si="352"/>
        <v>0</v>
      </c>
      <c r="G776" s="46">
        <f t="shared" si="353"/>
        <v>0</v>
      </c>
      <c r="H776" s="53"/>
      <c r="I776" s="54"/>
      <c r="J776" s="65">
        <f>+HOSCA!J776+HOSLA!J776+'LLAY-LLAY'!J776+HPUT!J776+PSIQ.!J776+'C-LLAY'!J776+'C-SF'!J776+'C-LA'!J776+DIRECCION!J776</f>
        <v>0</v>
      </c>
      <c r="K776" s="78">
        <f t="shared" si="354"/>
        <v>0</v>
      </c>
      <c r="L776" s="45">
        <f>+HOSCA!L776+HOSLA!L776+'LLAY-LLAY'!L776+HPUT!L776+PSIQ.!L776+'C-LLAY'!L776+'C-SF'!L776+'C-LA'!L776+DIRECCION!L776</f>
        <v>0</v>
      </c>
      <c r="M776" s="79">
        <f t="shared" si="355"/>
        <v>0</v>
      </c>
      <c r="N776" s="65">
        <f>+HOSCA!N776+HOSLA!N776+'LLAY-LLAY'!N776+HPUT!N776+PSIQ.!N776+'C-LLAY'!N776+'C-SF'!N776+'C-LA'!N776+DIRECCION!N776</f>
        <v>0</v>
      </c>
      <c r="O776" s="78">
        <f t="shared" si="356"/>
        <v>0</v>
      </c>
      <c r="P776" s="45">
        <f>+HOSCA!P776+HOSLA!P776+'LLAY-LLAY'!P776+HPUT!P776+PSIQ.!P776+'C-LLAY'!P776+'C-SF'!P776+'C-LA'!P776+DIRECCION!P776</f>
        <v>0</v>
      </c>
      <c r="Q776" s="79">
        <f t="shared" si="357"/>
        <v>0</v>
      </c>
      <c r="R776" s="65">
        <f>+HOSCA!R776+HOSLA!R776+'LLAY-LLAY'!R776+HPUT!R776+PSIQ.!R776+'C-LLAY'!R776+'C-SF'!R776+'C-LA'!R776+DIRECCION!R776</f>
        <v>0</v>
      </c>
      <c r="S776" s="78">
        <f t="shared" si="358"/>
        <v>0</v>
      </c>
      <c r="T776" s="45">
        <f>+HOSCA!T776+HOSLA!T776+'LLAY-LLAY'!T776+HPUT!T776+PSIQ.!T776+'C-LLAY'!T776+'C-SF'!T776+'C-LA'!T776+DIRECCION!T776</f>
        <v>0</v>
      </c>
      <c r="U776" s="79">
        <f t="shared" si="359"/>
        <v>0</v>
      </c>
      <c r="V776" s="65">
        <f>+HOSCA!V776+HOSLA!V776+'LLAY-LLAY'!V776+HPUT!V776+PSIQ.!V776+'C-LLAY'!V776+'C-SF'!V776+'C-LA'!V776+DIRECCION!V776</f>
        <v>0</v>
      </c>
      <c r="W776" s="78">
        <f t="shared" si="360"/>
        <v>0</v>
      </c>
      <c r="X776" s="45">
        <f>+HOSCA!X776+HOSLA!X776+'LLAY-LLAY'!X776+HPUT!X776+PSIQ.!X776+'C-LLAY'!X776+'C-SF'!X776+'C-LA'!X776+DIRECCION!X776</f>
        <v>0</v>
      </c>
      <c r="Y776" s="79">
        <f t="shared" si="361"/>
        <v>0</v>
      </c>
      <c r="Z776" s="65">
        <f>+HOSCA!Z776+HOSLA!Z776+'LLAY-LLAY'!Z776+HPUT!Z776+PSIQ.!Z776+'C-LLAY'!Z776+'C-SF'!Z776+'C-LA'!Z776+DIRECCION!Z776</f>
        <v>0</v>
      </c>
      <c r="AA776" s="78">
        <f t="shared" si="362"/>
        <v>0</v>
      </c>
      <c r="AB776" s="45">
        <f>+HOSCA!AB776+HOSLA!AB776+'LLAY-LLAY'!AB776+HPUT!AB776+PSIQ.!AB776+'C-LLAY'!AB776+'C-SF'!AB776+'C-LA'!AB776+DIRECCION!AB776</f>
        <v>0</v>
      </c>
      <c r="AC776" s="79">
        <f t="shared" si="363"/>
        <v>0</v>
      </c>
      <c r="AD776" s="65">
        <f>+HOSCA!AD776+HOSLA!AD776+'LLAY-LLAY'!AD776+HPUT!AD776+PSIQ.!AD776+'C-LLAY'!AD776+'C-SF'!AD776+'C-LA'!AD776+DIRECCION!AD776</f>
        <v>0</v>
      </c>
      <c r="AE776" s="78">
        <f t="shared" si="364"/>
        <v>0</v>
      </c>
      <c r="AF776" s="45">
        <f>+HOSCA!AF776+HOSLA!AF776+'LLAY-LLAY'!AF776+HPUT!AF776+PSIQ.!AF776+'C-LLAY'!AF776+'C-SF'!AF776+'C-LA'!AF776+DIRECCION!AF776</f>
        <v>0</v>
      </c>
      <c r="AG776" s="79">
        <f t="shared" si="365"/>
        <v>0</v>
      </c>
    </row>
    <row r="777" spans="1:33" ht="16.5" customHeight="1">
      <c r="A777" s="12" t="s">
        <v>877</v>
      </c>
      <c r="B777" s="27" t="s">
        <v>528</v>
      </c>
      <c r="C777" s="14">
        <v>689810</v>
      </c>
      <c r="D777" s="45">
        <f>+HOSCA!D777+HOSLA!D777+'LLAY-LLAY'!D777+HPUT!D777+PSIQ.!D777+'C-LLAY'!D777+'C-SF'!D777+'C-LA'!D777+DIRECCION!D777</f>
        <v>0</v>
      </c>
      <c r="E777" s="46">
        <f t="shared" si="351"/>
        <v>0</v>
      </c>
      <c r="F777" s="46">
        <f t="shared" si="352"/>
        <v>0</v>
      </c>
      <c r="G777" s="46">
        <f t="shared" si="353"/>
        <v>0</v>
      </c>
      <c r="H777" s="53"/>
      <c r="I777" s="54"/>
      <c r="J777" s="65">
        <f>+HOSCA!J777+HOSLA!J777+'LLAY-LLAY'!J777+HPUT!J777+PSIQ.!J777+'C-LLAY'!J777+'C-SF'!J777+'C-LA'!J777+DIRECCION!J777</f>
        <v>0</v>
      </c>
      <c r="K777" s="78">
        <f t="shared" si="354"/>
        <v>0</v>
      </c>
      <c r="L777" s="45">
        <f>+HOSCA!L777+HOSLA!L777+'LLAY-LLAY'!L777+HPUT!L777+PSIQ.!L777+'C-LLAY'!L777+'C-SF'!L777+'C-LA'!L777+DIRECCION!L777</f>
        <v>0</v>
      </c>
      <c r="M777" s="79">
        <f t="shared" si="355"/>
        <v>0</v>
      </c>
      <c r="N777" s="65">
        <f>+HOSCA!N777+HOSLA!N777+'LLAY-LLAY'!N777+HPUT!N777+PSIQ.!N777+'C-LLAY'!N777+'C-SF'!N777+'C-LA'!N777+DIRECCION!N777</f>
        <v>0</v>
      </c>
      <c r="O777" s="78">
        <f t="shared" si="356"/>
        <v>0</v>
      </c>
      <c r="P777" s="45">
        <f>+HOSCA!P777+HOSLA!P777+'LLAY-LLAY'!P777+HPUT!P777+PSIQ.!P777+'C-LLAY'!P777+'C-SF'!P777+'C-LA'!P777+DIRECCION!P777</f>
        <v>0</v>
      </c>
      <c r="Q777" s="79">
        <f t="shared" si="357"/>
        <v>0</v>
      </c>
      <c r="R777" s="65">
        <f>+HOSCA!R777+HOSLA!R777+'LLAY-LLAY'!R777+HPUT!R777+PSIQ.!R777+'C-LLAY'!R777+'C-SF'!R777+'C-LA'!R777+DIRECCION!R777</f>
        <v>0</v>
      </c>
      <c r="S777" s="78">
        <f t="shared" si="358"/>
        <v>0</v>
      </c>
      <c r="T777" s="45">
        <f>+HOSCA!T777+HOSLA!T777+'LLAY-LLAY'!T777+HPUT!T777+PSIQ.!T777+'C-LLAY'!T777+'C-SF'!T777+'C-LA'!T777+DIRECCION!T777</f>
        <v>0</v>
      </c>
      <c r="U777" s="79">
        <f t="shared" si="359"/>
        <v>0</v>
      </c>
      <c r="V777" s="65">
        <f>+HOSCA!V777+HOSLA!V777+'LLAY-LLAY'!V777+HPUT!V777+PSIQ.!V777+'C-LLAY'!V777+'C-SF'!V777+'C-LA'!V777+DIRECCION!V777</f>
        <v>0</v>
      </c>
      <c r="W777" s="78">
        <f t="shared" si="360"/>
        <v>0</v>
      </c>
      <c r="X777" s="45">
        <f>+HOSCA!X777+HOSLA!X777+'LLAY-LLAY'!X777+HPUT!X777+PSIQ.!X777+'C-LLAY'!X777+'C-SF'!X777+'C-LA'!X777+DIRECCION!X777</f>
        <v>0</v>
      </c>
      <c r="Y777" s="79">
        <f t="shared" si="361"/>
        <v>0</v>
      </c>
      <c r="Z777" s="65">
        <f>+HOSCA!Z777+HOSLA!Z777+'LLAY-LLAY'!Z777+HPUT!Z777+PSIQ.!Z777+'C-LLAY'!Z777+'C-SF'!Z777+'C-LA'!Z777+DIRECCION!Z777</f>
        <v>0</v>
      </c>
      <c r="AA777" s="78">
        <f t="shared" si="362"/>
        <v>0</v>
      </c>
      <c r="AB777" s="45">
        <f>+HOSCA!AB777+HOSLA!AB777+'LLAY-LLAY'!AB777+HPUT!AB777+PSIQ.!AB777+'C-LLAY'!AB777+'C-SF'!AB777+'C-LA'!AB777+DIRECCION!AB777</f>
        <v>0</v>
      </c>
      <c r="AC777" s="79">
        <f t="shared" si="363"/>
        <v>0</v>
      </c>
      <c r="AD777" s="65">
        <f>+HOSCA!AD777+HOSLA!AD777+'LLAY-LLAY'!AD777+HPUT!AD777+PSIQ.!AD777+'C-LLAY'!AD777+'C-SF'!AD777+'C-LA'!AD777+DIRECCION!AD777</f>
        <v>0</v>
      </c>
      <c r="AE777" s="78">
        <f t="shared" si="364"/>
        <v>0</v>
      </c>
      <c r="AF777" s="45">
        <f>+HOSCA!AF777+HOSLA!AF777+'LLAY-LLAY'!AF777+HPUT!AF777+PSIQ.!AF777+'C-LLAY'!AF777+'C-SF'!AF777+'C-LA'!AF777+DIRECCION!AF777</f>
        <v>0</v>
      </c>
      <c r="AG777" s="79">
        <f t="shared" si="365"/>
        <v>0</v>
      </c>
    </row>
    <row r="778" spans="1:33" ht="66" customHeight="1">
      <c r="A778" s="12" t="s">
        <v>958</v>
      </c>
      <c r="B778" s="27" t="s">
        <v>628</v>
      </c>
      <c r="C778" s="14">
        <v>952480</v>
      </c>
      <c r="D778" s="45">
        <f>+HOSCA!D778+HOSLA!D778+'LLAY-LLAY'!D779+HPUT!D778+PSIQ.!D778+'C-LLAY'!D778+'C-SF'!D778+'C-LA'!D778+DIRECCION!D778</f>
        <v>0</v>
      </c>
      <c r="E778" s="46">
        <f t="shared" si="351"/>
        <v>0</v>
      </c>
      <c r="F778" s="46">
        <f t="shared" si="352"/>
        <v>0</v>
      </c>
      <c r="G778" s="46">
        <f t="shared" si="353"/>
        <v>0</v>
      </c>
      <c r="H778" s="53" t="e">
        <f t="shared" si="349"/>
        <v>#DIV/0!</v>
      </c>
      <c r="I778" s="54" t="e">
        <f t="shared" si="350"/>
        <v>#DIV/0!</v>
      </c>
      <c r="J778" s="65">
        <f>+HOSCA!J778+HOSLA!J778+'LLAY-LLAY'!J779+HPUT!J778+PSIQ.!J778+'C-LLAY'!J778+'C-SF'!J778+'C-LA'!J778+DIRECCION!J778</f>
        <v>0</v>
      </c>
      <c r="K778" s="78">
        <f t="shared" si="354"/>
        <v>0</v>
      </c>
      <c r="L778" s="45">
        <f>+HOSCA!L778+HOSLA!L778+'LLAY-LLAY'!L779+HPUT!L778+PSIQ.!L778+'C-LLAY'!L778+'C-SF'!L778+'C-LA'!L778+DIRECCION!L778</f>
        <v>0</v>
      </c>
      <c r="M778" s="79">
        <f t="shared" si="355"/>
        <v>0</v>
      </c>
      <c r="N778" s="65">
        <f>+HOSCA!N778+HOSLA!N778+'LLAY-LLAY'!N779+HPUT!N778+PSIQ.!N778+'C-LLAY'!N778+'C-SF'!N778+'C-LA'!N778+DIRECCION!N778</f>
        <v>0</v>
      </c>
      <c r="O778" s="78">
        <f t="shared" si="356"/>
        <v>0</v>
      </c>
      <c r="P778" s="45">
        <f>+HOSCA!P778+HOSLA!P778+'LLAY-LLAY'!P779+HPUT!P778+PSIQ.!P778+'C-LLAY'!P778+'C-SF'!P778+'C-LA'!P778+DIRECCION!P778</f>
        <v>0</v>
      </c>
      <c r="Q778" s="79">
        <f t="shared" si="357"/>
        <v>0</v>
      </c>
      <c r="R778" s="65">
        <f>+HOSCA!R778+HOSLA!R778+'LLAY-LLAY'!R779+HPUT!R778+PSIQ.!R778+'C-LLAY'!R778+'C-SF'!R778+'C-LA'!R778+DIRECCION!R778</f>
        <v>0</v>
      </c>
      <c r="S778" s="78">
        <f t="shared" si="358"/>
        <v>0</v>
      </c>
      <c r="T778" s="45">
        <f>+HOSCA!T778+HOSLA!T778+'LLAY-LLAY'!T779+HPUT!T778+PSIQ.!T778+'C-LLAY'!T778+'C-SF'!T778+'C-LA'!T778+DIRECCION!T778</f>
        <v>0</v>
      </c>
      <c r="U778" s="79">
        <f t="shared" si="359"/>
        <v>0</v>
      </c>
      <c r="V778" s="65">
        <f>+HOSCA!V778+HOSLA!V778+'LLAY-LLAY'!V779+HPUT!V778+PSIQ.!V778+'C-LLAY'!V778+'C-SF'!V778+'C-LA'!V778+DIRECCION!V778</f>
        <v>0</v>
      </c>
      <c r="W778" s="78">
        <f t="shared" si="360"/>
        <v>0</v>
      </c>
      <c r="X778" s="45">
        <f>+HOSCA!X778+HOSLA!X778+'LLAY-LLAY'!X779+HPUT!X778+PSIQ.!X778+'C-LLAY'!X778+'C-SF'!X778+'C-LA'!X778+DIRECCION!X778</f>
        <v>0</v>
      </c>
      <c r="Y778" s="79">
        <f t="shared" si="361"/>
        <v>0</v>
      </c>
      <c r="Z778" s="65">
        <f>+HOSCA!Z778+HOSLA!Z778+'LLAY-LLAY'!Z779+HPUT!Z778+PSIQ.!Z778+'C-LLAY'!Z778+'C-SF'!Z778+'C-LA'!Z778+DIRECCION!Z778</f>
        <v>0</v>
      </c>
      <c r="AA778" s="78">
        <f t="shared" si="362"/>
        <v>0</v>
      </c>
      <c r="AB778" s="45">
        <f>+HOSCA!AB778+HOSLA!AB778+'LLAY-LLAY'!AB779+HPUT!AB778+PSIQ.!AB778+'C-LLAY'!AB778+'C-SF'!AB778+'C-LA'!AB778+DIRECCION!AB778</f>
        <v>0</v>
      </c>
      <c r="AC778" s="79">
        <f t="shared" si="363"/>
        <v>0</v>
      </c>
      <c r="AD778" s="65">
        <f>+HOSCA!AD778+HOSLA!AD778+'LLAY-LLAY'!AD779+HPUT!AD778+PSIQ.!AD778+'C-LLAY'!AD778+'C-SF'!AD778+'C-LA'!AD778+DIRECCION!AD778</f>
        <v>0</v>
      </c>
      <c r="AE778" s="78">
        <f t="shared" si="364"/>
        <v>0</v>
      </c>
      <c r="AF778" s="45">
        <f>+HOSCA!AF778+HOSLA!AF778+'LLAY-LLAY'!AF779+HPUT!AF778+PSIQ.!AF778+'C-LLAY'!AF778+'C-SF'!AF778+'C-LA'!AF778+DIRECCION!AF778</f>
        <v>0</v>
      </c>
      <c r="AG778" s="79">
        <f t="shared" si="365"/>
        <v>0</v>
      </c>
    </row>
    <row r="779" spans="1:33" ht="22.5" customHeight="1">
      <c r="A779" s="12"/>
      <c r="B779" s="27" t="s">
        <v>1162</v>
      </c>
      <c r="C779" s="14">
        <v>566370</v>
      </c>
      <c r="D779" s="45"/>
      <c r="E779" s="46"/>
      <c r="F779" s="46"/>
      <c r="G779" s="46"/>
      <c r="H779" s="53"/>
      <c r="I779" s="54"/>
      <c r="J779" s="65"/>
      <c r="K779" s="78"/>
      <c r="L779" s="45"/>
      <c r="M779" s="79"/>
      <c r="N779" s="65"/>
      <c r="O779" s="78"/>
      <c r="P779" s="45"/>
      <c r="Q779" s="79"/>
      <c r="R779" s="65"/>
      <c r="S779" s="78"/>
      <c r="T779" s="45"/>
      <c r="U779" s="79"/>
      <c r="V779" s="65"/>
      <c r="W779" s="78"/>
      <c r="X779" s="45"/>
      <c r="Y779" s="79"/>
      <c r="Z779" s="65"/>
      <c r="AA779" s="78"/>
      <c r="AB779" s="45"/>
      <c r="AC779" s="79"/>
      <c r="AD779" s="65"/>
      <c r="AE779" s="78"/>
      <c r="AF779" s="45"/>
      <c r="AG779" s="79"/>
    </row>
    <row r="780" spans="1:33" ht="16.5" customHeight="1">
      <c r="A780" s="12">
        <v>3105102</v>
      </c>
      <c r="B780" s="27" t="s">
        <v>629</v>
      </c>
      <c r="C780" s="14">
        <v>47350</v>
      </c>
      <c r="D780" s="45">
        <f>+HOSCA!D780+HOSLA!D780+'LLAY-LLAY'!D781+HPUT!D780+PSIQ.!D780+'C-LLAY'!D780+'C-SF'!D780+'C-LA'!D780+DIRECCION!D780</f>
        <v>17</v>
      </c>
      <c r="E780" s="46">
        <f t="shared" si="351"/>
        <v>19</v>
      </c>
      <c r="F780" s="46">
        <f t="shared" si="352"/>
        <v>804950</v>
      </c>
      <c r="G780" s="46">
        <f t="shared" si="353"/>
        <v>899650</v>
      </c>
      <c r="H780" s="53">
        <f t="shared" ref="H780:H843" si="378">IF(E780&gt;=0,(E780/D780),"-")</f>
        <v>1.1176470588235294</v>
      </c>
      <c r="I780" s="54">
        <f t="shared" ref="I780:I843" si="379">IF(G780&gt;=0,(G780/F780),"-")</f>
        <v>1.1176470588235294</v>
      </c>
      <c r="J780" s="65">
        <f>+HOSCA!J780+HOSLA!J780+'LLAY-LLAY'!J781+HPUT!J780+PSIQ.!J780+'C-LLAY'!J780+'C-SF'!J780+'C-LA'!J780+DIRECCION!J780</f>
        <v>1</v>
      </c>
      <c r="K780" s="78">
        <f t="shared" si="354"/>
        <v>47350</v>
      </c>
      <c r="L780" s="45">
        <f>+HOSCA!L780+HOSLA!L780+'LLAY-LLAY'!L781+HPUT!L780+PSIQ.!L780+'C-LLAY'!L780+'C-SF'!L780+'C-LA'!L780+DIRECCION!L780</f>
        <v>0</v>
      </c>
      <c r="M780" s="79">
        <f t="shared" si="355"/>
        <v>0</v>
      </c>
      <c r="N780" s="65">
        <f>+HOSCA!N780+HOSLA!N780+'LLAY-LLAY'!N781+HPUT!N780+PSIQ.!N780+'C-LLAY'!N780+'C-SF'!N780+'C-LA'!N780+DIRECCION!N780</f>
        <v>0</v>
      </c>
      <c r="O780" s="78">
        <f t="shared" si="356"/>
        <v>0</v>
      </c>
      <c r="P780" s="45">
        <f>+HOSCA!P780+HOSLA!P780+'LLAY-LLAY'!P781+HPUT!P780+PSIQ.!P780+'C-LLAY'!P780+'C-SF'!P780+'C-LA'!P780+DIRECCION!P780</f>
        <v>1</v>
      </c>
      <c r="Q780" s="79">
        <f t="shared" si="357"/>
        <v>47350</v>
      </c>
      <c r="R780" s="65">
        <f>+HOSCA!R780+HOSLA!R780+'LLAY-LLAY'!R781+HPUT!R780+PSIQ.!R780+'C-LLAY'!R780+'C-SF'!R780+'C-LA'!R780+DIRECCION!R780</f>
        <v>2</v>
      </c>
      <c r="S780" s="78">
        <f t="shared" si="358"/>
        <v>94700</v>
      </c>
      <c r="T780" s="45">
        <f>+HOSCA!T780+HOSLA!T780+'LLAY-LLAY'!T781+HPUT!T780+PSIQ.!T780+'C-LLAY'!T780+'C-SF'!T780+'C-LA'!T780+DIRECCION!T780</f>
        <v>3</v>
      </c>
      <c r="U780" s="79">
        <f t="shared" si="359"/>
        <v>142050</v>
      </c>
      <c r="V780" s="65">
        <f>+HOSCA!V780+HOSLA!V780+'LLAY-LLAY'!V781+HPUT!V780+PSIQ.!V780+'C-LLAY'!V780+'C-SF'!V780+'C-LA'!V780+DIRECCION!V780</f>
        <v>0</v>
      </c>
      <c r="W780" s="78">
        <f t="shared" si="360"/>
        <v>0</v>
      </c>
      <c r="X780" s="45">
        <f>+HOSCA!X780+HOSLA!X780+'LLAY-LLAY'!X781+HPUT!X780+PSIQ.!X780+'C-LLAY'!X780+'C-SF'!X780+'C-LA'!X780+DIRECCION!X780</f>
        <v>5</v>
      </c>
      <c r="Y780" s="79">
        <f t="shared" si="361"/>
        <v>236750</v>
      </c>
      <c r="Z780" s="65">
        <f>+HOSCA!Z780+HOSLA!Z780+'LLAY-LLAY'!Z781+HPUT!Z780+PSIQ.!Z780+'C-LLAY'!Z780+'C-SF'!Z780+'C-LA'!Z780+DIRECCION!Z780</f>
        <v>3</v>
      </c>
      <c r="AA780" s="78">
        <f t="shared" si="362"/>
        <v>142050</v>
      </c>
      <c r="AB780" s="45">
        <f>+HOSCA!AB780+HOSLA!AB780+'LLAY-LLAY'!AB781+HPUT!AB780+PSIQ.!AB780+'C-LLAY'!AB780+'C-SF'!AB780+'C-LA'!AB780+DIRECCION!AB780</f>
        <v>1</v>
      </c>
      <c r="AC780" s="79">
        <f t="shared" si="363"/>
        <v>47350</v>
      </c>
      <c r="AD780" s="65">
        <f>+HOSCA!AD780+HOSLA!AD780+'LLAY-LLAY'!AD781+HPUT!AD780+PSIQ.!AD780+'C-LLAY'!AD780+'C-SF'!AD780+'C-LA'!AD780+DIRECCION!AD780</f>
        <v>2</v>
      </c>
      <c r="AE780" s="78">
        <f t="shared" si="364"/>
        <v>94700</v>
      </c>
      <c r="AF780" s="45">
        <f>+HOSCA!AF780+HOSLA!AF780+'LLAY-LLAY'!AF781+HPUT!AF780+PSIQ.!AF780+'C-LLAY'!AF780+'C-SF'!AF780+'C-LA'!AF780+DIRECCION!AF780</f>
        <v>1</v>
      </c>
      <c r="AG780" s="79">
        <f t="shared" si="365"/>
        <v>47350</v>
      </c>
    </row>
    <row r="781" spans="1:33" ht="16.5" customHeight="1">
      <c r="A781" s="12"/>
      <c r="B781" s="27"/>
      <c r="C781" s="14"/>
      <c r="D781" s="45"/>
      <c r="E781" s="46"/>
      <c r="F781" s="46"/>
      <c r="G781" s="46"/>
      <c r="H781" s="53"/>
      <c r="I781" s="54"/>
      <c r="J781" s="65"/>
      <c r="K781" s="78"/>
      <c r="L781" s="45"/>
      <c r="M781" s="79"/>
      <c r="N781" s="65"/>
      <c r="O781" s="78"/>
      <c r="P781" s="45"/>
      <c r="Q781" s="79"/>
      <c r="R781" s="65"/>
      <c r="S781" s="78"/>
      <c r="T781" s="45"/>
      <c r="U781" s="79"/>
      <c r="V781" s="65"/>
      <c r="W781" s="78"/>
      <c r="X781" s="45"/>
      <c r="Y781" s="79"/>
      <c r="Z781" s="65"/>
      <c r="AA781" s="78"/>
      <c r="AB781" s="45"/>
      <c r="AC781" s="79"/>
      <c r="AD781" s="65"/>
      <c r="AE781" s="78"/>
      <c r="AF781" s="45"/>
      <c r="AG781" s="79"/>
    </row>
    <row r="782" spans="1:33" ht="16.5" customHeight="1">
      <c r="A782" s="98"/>
      <c r="B782" s="83" t="s">
        <v>1184</v>
      </c>
      <c r="C782" s="99"/>
      <c r="D782" s="100">
        <f>SUM(D783:D787)</f>
        <v>2209</v>
      </c>
      <c r="E782" s="101">
        <f>SUM(E783:E787)</f>
        <v>2155</v>
      </c>
      <c r="F782" s="101">
        <f>SUM(F783:F787)</f>
        <v>18649380</v>
      </c>
      <c r="G782" s="101">
        <f>SUM(G783:G787)</f>
        <v>18118680</v>
      </c>
      <c r="H782" s="102">
        <f t="shared" si="378"/>
        <v>0.97555454956994114</v>
      </c>
      <c r="I782" s="103">
        <f t="shared" si="379"/>
        <v>0.97154328991097827</v>
      </c>
      <c r="J782" s="104">
        <f t="shared" ref="J782:AG782" si="380">SUM(J783:J787)</f>
        <v>214</v>
      </c>
      <c r="K782" s="105">
        <f t="shared" si="380"/>
        <v>1834680</v>
      </c>
      <c r="L782" s="100">
        <f t="shared" si="380"/>
        <v>163</v>
      </c>
      <c r="M782" s="106">
        <f t="shared" si="380"/>
        <v>1261500</v>
      </c>
      <c r="N782" s="104">
        <f t="shared" si="380"/>
        <v>200</v>
      </c>
      <c r="O782" s="105">
        <f t="shared" si="380"/>
        <v>1750080</v>
      </c>
      <c r="P782" s="100">
        <f t="shared" si="380"/>
        <v>203</v>
      </c>
      <c r="Q782" s="106">
        <f t="shared" si="380"/>
        <v>1751820</v>
      </c>
      <c r="R782" s="104">
        <f t="shared" si="380"/>
        <v>188</v>
      </c>
      <c r="S782" s="105">
        <f t="shared" si="380"/>
        <v>1650960</v>
      </c>
      <c r="T782" s="100">
        <f t="shared" si="380"/>
        <v>164</v>
      </c>
      <c r="U782" s="106">
        <f t="shared" si="380"/>
        <v>1346880</v>
      </c>
      <c r="V782" s="104">
        <f t="shared" si="380"/>
        <v>187</v>
      </c>
      <c r="W782" s="105">
        <f t="shared" si="380"/>
        <v>1558020</v>
      </c>
      <c r="X782" s="100">
        <f t="shared" si="380"/>
        <v>195</v>
      </c>
      <c r="Y782" s="106">
        <f t="shared" si="380"/>
        <v>1614660</v>
      </c>
      <c r="Z782" s="104">
        <f t="shared" si="380"/>
        <v>142</v>
      </c>
      <c r="AA782" s="105">
        <f t="shared" si="380"/>
        <v>1139280</v>
      </c>
      <c r="AB782" s="100">
        <f t="shared" si="380"/>
        <v>191</v>
      </c>
      <c r="AC782" s="106">
        <f t="shared" si="380"/>
        <v>1636860</v>
      </c>
      <c r="AD782" s="104">
        <f t="shared" si="380"/>
        <v>184</v>
      </c>
      <c r="AE782" s="105">
        <f t="shared" si="380"/>
        <v>1601460</v>
      </c>
      <c r="AF782" s="100">
        <f t="shared" si="380"/>
        <v>124</v>
      </c>
      <c r="AG782" s="106">
        <f t="shared" si="380"/>
        <v>972480</v>
      </c>
    </row>
    <row r="783" spans="1:33" ht="16.5" customHeight="1">
      <c r="A783" s="12">
        <v>3107001</v>
      </c>
      <c r="B783" s="27" t="s">
        <v>1138</v>
      </c>
      <c r="C783" s="14">
        <v>5220</v>
      </c>
      <c r="D783" s="45">
        <f>+HOSCA!D783+HOSLA!D783+'LLAY-LLAY'!D784+HPUT!D783+PSIQ.!D783+'C-LLAY'!D783+'C-SF'!D783+'C-LA'!D783+DIRECCION!D783</f>
        <v>1355</v>
      </c>
      <c r="E783" s="46">
        <f t="shared" ref="E783:E844" si="381">+J783+L783+N783+P783+R783+T783+V783+X783+Z783+AB783+AD783+AF783</f>
        <v>1326</v>
      </c>
      <c r="F783" s="46">
        <f t="shared" ref="F783:F844" si="382">D783*C783</f>
        <v>7073100</v>
      </c>
      <c r="G783" s="46">
        <f t="shared" ref="G783:G844" si="383">+E783*C783</f>
        <v>6921720</v>
      </c>
      <c r="H783" s="53">
        <f t="shared" si="378"/>
        <v>0.97859778597785974</v>
      </c>
      <c r="I783" s="54">
        <f t="shared" si="379"/>
        <v>0.97859778597785974</v>
      </c>
      <c r="J783" s="65">
        <f>+HOSCA!J783+HOSLA!J783+'LLAY-LLAY'!J784+HPUT!J783+PSIQ.!J783+'C-LLAY'!J783+'C-SF'!J783+'C-LA'!J783+DIRECCION!J783</f>
        <v>127</v>
      </c>
      <c r="K783" s="78">
        <f t="shared" ref="K783:K844" si="384">+J783*C783</f>
        <v>662940</v>
      </c>
      <c r="L783" s="45">
        <f>+HOSCA!L783+HOSLA!L783+'LLAY-LLAY'!L784+HPUT!L783+PSIQ.!L783+'C-LLAY'!L783+'C-SF'!L783+'C-LA'!L783+DIRECCION!L783</f>
        <v>113</v>
      </c>
      <c r="M783" s="79">
        <f t="shared" ref="M783:M844" si="385">+L783*C783</f>
        <v>589860</v>
      </c>
      <c r="N783" s="65">
        <f>+HOSCA!N783+HOSLA!N783+'LLAY-LLAY'!N784+HPUT!N783+PSIQ.!N783+'C-LLAY'!N783+'C-SF'!N783+'C-LA'!N783+DIRECCION!N783</f>
        <v>115</v>
      </c>
      <c r="O783" s="78">
        <f t="shared" ref="O783:O844" si="386">+N783*C783</f>
        <v>600300</v>
      </c>
      <c r="P783" s="45">
        <f>+HOSCA!P783+HOSLA!P783+'LLAY-LLAY'!P784+HPUT!P783+PSIQ.!P783+'C-LLAY'!P783+'C-SF'!P783+'C-LA'!P783+DIRECCION!P783</f>
        <v>119</v>
      </c>
      <c r="Q783" s="79">
        <f t="shared" ref="Q783:Q844" si="387">+P783*C783</f>
        <v>621180</v>
      </c>
      <c r="R783" s="65">
        <f>+HOSCA!R783+HOSLA!R783+'LLAY-LLAY'!R784+HPUT!R783+PSIQ.!R783+'C-LLAY'!R783+'C-SF'!R783+'C-LA'!R783+DIRECCION!R783</f>
        <v>107</v>
      </c>
      <c r="S783" s="78">
        <f t="shared" ref="S783:S844" si="388">+R783*C783</f>
        <v>558540</v>
      </c>
      <c r="T783" s="45">
        <f>+HOSCA!T783+HOSLA!T783+'LLAY-LLAY'!T784+HPUT!T783+PSIQ.!T783+'C-LLAY'!T783+'C-SF'!T783+'C-LA'!T783+DIRECCION!T783</f>
        <v>105</v>
      </c>
      <c r="U783" s="79">
        <f t="shared" ref="U783:U844" si="389">+T783*C783</f>
        <v>548100</v>
      </c>
      <c r="V783" s="65">
        <f>+HOSCA!V783+HOSLA!V783+'LLAY-LLAY'!V784+HPUT!V783+PSIQ.!V783+'C-LLAY'!V783+'C-SF'!V783+'C-LA'!V783+DIRECCION!V783</f>
        <v>117</v>
      </c>
      <c r="W783" s="78">
        <f t="shared" ref="W783:W844" si="390">+V783*C783</f>
        <v>610740</v>
      </c>
      <c r="X783" s="45">
        <f>+HOSCA!X783+HOSLA!X783+'LLAY-LLAY'!X784+HPUT!X783+PSIQ.!X783+'C-LLAY'!X783+'C-SF'!X783+'C-LA'!X783+DIRECCION!X783</f>
        <v>123</v>
      </c>
      <c r="Y783" s="79">
        <f t="shared" ref="Y783:Y844" si="391">+X783*C783</f>
        <v>642060</v>
      </c>
      <c r="Z783" s="65">
        <f>+HOSCA!Z783+HOSLA!Z783+'LLAY-LLAY'!Z784+HPUT!Z783+PSIQ.!Z783+'C-LLAY'!Z783+'C-SF'!Z783+'C-LA'!Z783+DIRECCION!Z783</f>
        <v>94</v>
      </c>
      <c r="AA783" s="78">
        <f t="shared" ref="AA783:AA844" si="392">+Z783*C783</f>
        <v>490680</v>
      </c>
      <c r="AB783" s="45">
        <f>+HOSCA!AB783+HOSLA!AB783+'LLAY-LLAY'!AB784+HPUT!AB783+PSIQ.!AB783+'C-LLAY'!AB783+'C-SF'!AB783+'C-LA'!AB783+DIRECCION!AB783</f>
        <v>114</v>
      </c>
      <c r="AC783" s="79">
        <f t="shared" ref="AC783:AC844" si="393">+AB783*C783</f>
        <v>595080</v>
      </c>
      <c r="AD783" s="65">
        <f>+HOSCA!AD783+HOSLA!AD783+'LLAY-LLAY'!AD784+HPUT!AD783+PSIQ.!AD783+'C-LLAY'!AD783+'C-SF'!AD783+'C-LA'!AD783+DIRECCION!AD783</f>
        <v>107</v>
      </c>
      <c r="AE783" s="78">
        <f t="shared" ref="AE783:AE844" si="394">+AD783*C783</f>
        <v>558540</v>
      </c>
      <c r="AF783" s="45">
        <f>+HOSCA!AF783+HOSLA!AF783+'LLAY-LLAY'!AF784+HPUT!AF783+PSIQ.!AF783+'C-LLAY'!AF783+'C-SF'!AF783+'C-LA'!AF783+DIRECCION!AF783</f>
        <v>85</v>
      </c>
      <c r="AG783" s="79">
        <f t="shared" ref="AG783:AG844" si="395">+AF783*C783</f>
        <v>443700</v>
      </c>
    </row>
    <row r="784" spans="1:33" ht="16.5" customHeight="1">
      <c r="A784" s="12" t="s">
        <v>1139</v>
      </c>
      <c r="B784" s="27" t="s">
        <v>1140</v>
      </c>
      <c r="C784" s="14">
        <v>71640</v>
      </c>
      <c r="D784" s="45">
        <f>+HOSCA!D784+HOSLA!D784+'LLAY-LLAY'!D785+HPUT!D784+PSIQ.!D784+'C-LLAY'!D784+'C-SF'!D784+'C-LA'!D784+DIRECCION!D784</f>
        <v>1</v>
      </c>
      <c r="E784" s="46">
        <f t="shared" si="381"/>
        <v>0</v>
      </c>
      <c r="F784" s="46">
        <f t="shared" si="382"/>
        <v>71640</v>
      </c>
      <c r="G784" s="46">
        <f t="shared" si="383"/>
        <v>0</v>
      </c>
      <c r="H784" s="53">
        <f t="shared" si="378"/>
        <v>0</v>
      </c>
      <c r="I784" s="54">
        <f t="shared" si="379"/>
        <v>0</v>
      </c>
      <c r="J784" s="65">
        <f>+HOSCA!J784+HOSLA!J784+'LLAY-LLAY'!J785+HPUT!J784+PSIQ.!J784+'C-LLAY'!J784+'C-SF'!J784+'C-LA'!J784+DIRECCION!J784</f>
        <v>0</v>
      </c>
      <c r="K784" s="78">
        <f t="shared" si="384"/>
        <v>0</v>
      </c>
      <c r="L784" s="45">
        <f>+HOSCA!L784+HOSLA!L784+'LLAY-LLAY'!L785+HPUT!L784+PSIQ.!L784+'C-LLAY'!L784+'C-SF'!L784+'C-LA'!L784+DIRECCION!L784</f>
        <v>0</v>
      </c>
      <c r="M784" s="79">
        <f t="shared" si="385"/>
        <v>0</v>
      </c>
      <c r="N784" s="65">
        <f>+HOSCA!N784+HOSLA!N784+'LLAY-LLAY'!N785+HPUT!N784+PSIQ.!N784+'C-LLAY'!N784+'C-SF'!N784+'C-LA'!N784+DIRECCION!N784</f>
        <v>0</v>
      </c>
      <c r="O784" s="78">
        <f t="shared" si="386"/>
        <v>0</v>
      </c>
      <c r="P784" s="45">
        <f>+HOSCA!P784+HOSLA!P784+'LLAY-LLAY'!P785+HPUT!P784+PSIQ.!P784+'C-LLAY'!P784+'C-SF'!P784+'C-LA'!P784+DIRECCION!P784</f>
        <v>0</v>
      </c>
      <c r="Q784" s="79">
        <f t="shared" si="387"/>
        <v>0</v>
      </c>
      <c r="R784" s="65">
        <f>+HOSCA!R784+HOSLA!R784+'LLAY-LLAY'!R785+HPUT!R784+PSIQ.!R784+'C-LLAY'!R784+'C-SF'!R784+'C-LA'!R784+DIRECCION!R784</f>
        <v>0</v>
      </c>
      <c r="S784" s="78">
        <f t="shared" si="388"/>
        <v>0</v>
      </c>
      <c r="T784" s="45">
        <f>+HOSCA!T784+HOSLA!T784+'LLAY-LLAY'!T785+HPUT!T784+PSIQ.!T784+'C-LLAY'!T784+'C-SF'!T784+'C-LA'!T784+DIRECCION!T784</f>
        <v>0</v>
      </c>
      <c r="U784" s="79">
        <f t="shared" si="389"/>
        <v>0</v>
      </c>
      <c r="V784" s="65">
        <f>+HOSCA!V784+HOSLA!V784+'LLAY-LLAY'!V785+HPUT!V784+PSIQ.!V784+'C-LLAY'!V784+'C-SF'!V784+'C-LA'!V784+DIRECCION!V784</f>
        <v>0</v>
      </c>
      <c r="W784" s="78">
        <f t="shared" si="390"/>
        <v>0</v>
      </c>
      <c r="X784" s="45">
        <f>+HOSCA!X784+HOSLA!X784+'LLAY-LLAY'!X785+HPUT!X784+PSIQ.!X784+'C-LLAY'!X784+'C-SF'!X784+'C-LA'!X784+DIRECCION!X784</f>
        <v>0</v>
      </c>
      <c r="Y784" s="79">
        <f t="shared" si="391"/>
        <v>0</v>
      </c>
      <c r="Z784" s="65">
        <f>+HOSCA!Z784+HOSLA!Z784+'LLAY-LLAY'!Z785+HPUT!Z784+PSIQ.!Z784+'C-LLAY'!Z784+'C-SF'!Z784+'C-LA'!Z784+DIRECCION!Z784</f>
        <v>0</v>
      </c>
      <c r="AA784" s="78">
        <f t="shared" si="392"/>
        <v>0</v>
      </c>
      <c r="AB784" s="45">
        <f>+HOSCA!AB784+HOSLA!AB784+'LLAY-LLAY'!AB785+HPUT!AB784+PSIQ.!AB784+'C-LLAY'!AB784+'C-SF'!AB784+'C-LA'!AB784+DIRECCION!AB784</f>
        <v>0</v>
      </c>
      <c r="AC784" s="79">
        <f t="shared" si="393"/>
        <v>0</v>
      </c>
      <c r="AD784" s="65">
        <f>+HOSCA!AD784+HOSLA!AD784+'LLAY-LLAY'!AD785+HPUT!AD784+PSIQ.!AD784+'C-LLAY'!AD784+'C-SF'!AD784+'C-LA'!AD784+DIRECCION!AD784</f>
        <v>0</v>
      </c>
      <c r="AE784" s="78">
        <f t="shared" si="394"/>
        <v>0</v>
      </c>
      <c r="AF784" s="45">
        <f>+HOSCA!AF784+HOSLA!AF784+'LLAY-LLAY'!AF785+HPUT!AF784+PSIQ.!AF784+'C-LLAY'!AF784+'C-SF'!AF784+'C-LA'!AF784+DIRECCION!AF784</f>
        <v>0</v>
      </c>
      <c r="AG784" s="79">
        <f t="shared" si="395"/>
        <v>0</v>
      </c>
    </row>
    <row r="785" spans="1:33" ht="16.5" customHeight="1">
      <c r="A785" s="12" t="s">
        <v>1141</v>
      </c>
      <c r="B785" s="27" t="s">
        <v>1142</v>
      </c>
      <c r="C785" s="14">
        <v>14640</v>
      </c>
      <c r="D785" s="45">
        <f>+HOSCA!D785+HOSLA!D785+'LLAY-LLAY'!D786+HPUT!D785+PSIQ.!D785+'C-LLAY'!D785+'C-SF'!D785+'C-LA'!D785+DIRECCION!D785</f>
        <v>35</v>
      </c>
      <c r="E785" s="46">
        <f t="shared" si="381"/>
        <v>32</v>
      </c>
      <c r="F785" s="46">
        <f t="shared" si="382"/>
        <v>512400</v>
      </c>
      <c r="G785" s="46">
        <f t="shared" si="383"/>
        <v>468480</v>
      </c>
      <c r="H785" s="53">
        <f t="shared" si="378"/>
        <v>0.91428571428571426</v>
      </c>
      <c r="I785" s="54">
        <f t="shared" si="379"/>
        <v>0.91428571428571426</v>
      </c>
      <c r="J785" s="65">
        <f>+HOSCA!J785+HOSLA!J785+'LLAY-LLAY'!J786+HPUT!J785+PSIQ.!J785+'C-LLAY'!J785+'C-SF'!J785+'C-LA'!J785+DIRECCION!J785</f>
        <v>5</v>
      </c>
      <c r="K785" s="78">
        <f t="shared" si="384"/>
        <v>73200</v>
      </c>
      <c r="L785" s="45">
        <f>+HOSCA!L785+HOSLA!L785+'LLAY-LLAY'!L786+HPUT!L785+PSIQ.!L785+'C-LLAY'!L785+'C-SF'!L785+'C-LA'!L785+DIRECCION!L785</f>
        <v>2</v>
      </c>
      <c r="M785" s="79">
        <f t="shared" si="385"/>
        <v>29280</v>
      </c>
      <c r="N785" s="65">
        <f>+HOSCA!N785+HOSLA!N785+'LLAY-LLAY'!N786+HPUT!N785+PSIQ.!N785+'C-LLAY'!N785+'C-SF'!N785+'C-LA'!N785+DIRECCION!N785</f>
        <v>2</v>
      </c>
      <c r="O785" s="78">
        <f t="shared" si="386"/>
        <v>29280</v>
      </c>
      <c r="P785" s="45">
        <f>+HOSCA!P785+HOSLA!P785+'LLAY-LLAY'!P786+HPUT!P785+PSIQ.!P785+'C-LLAY'!P785+'C-SF'!P785+'C-LA'!P785+DIRECCION!P785</f>
        <v>2</v>
      </c>
      <c r="Q785" s="79">
        <f t="shared" si="387"/>
        <v>29280</v>
      </c>
      <c r="R785" s="65">
        <f>+HOSCA!R785+HOSLA!R785+'LLAY-LLAY'!R786+HPUT!R785+PSIQ.!R785+'C-LLAY'!R785+'C-SF'!R785+'C-LA'!R785+DIRECCION!R785</f>
        <v>4</v>
      </c>
      <c r="S785" s="78">
        <f t="shared" si="388"/>
        <v>58560</v>
      </c>
      <c r="T785" s="45">
        <f>+HOSCA!T785+HOSLA!T785+'LLAY-LLAY'!T786+HPUT!T785+PSIQ.!T785+'C-LLAY'!T785+'C-SF'!T785+'C-LA'!T785+DIRECCION!T785</f>
        <v>2</v>
      </c>
      <c r="U785" s="79">
        <f t="shared" si="389"/>
        <v>29280</v>
      </c>
      <c r="V785" s="65">
        <f>+HOSCA!V785+HOSLA!V785+'LLAY-LLAY'!V786+HPUT!V785+PSIQ.!V785+'C-LLAY'!V785+'C-SF'!V785+'C-LA'!V785+DIRECCION!V785</f>
        <v>2</v>
      </c>
      <c r="W785" s="78">
        <f t="shared" si="390"/>
        <v>29280</v>
      </c>
      <c r="X785" s="45">
        <f>+HOSCA!X785+HOSLA!X785+'LLAY-LLAY'!X786+HPUT!X785+PSIQ.!X785+'C-LLAY'!X785+'C-SF'!X785+'C-LA'!X785+DIRECCION!X785</f>
        <v>3</v>
      </c>
      <c r="Y785" s="79">
        <f t="shared" si="391"/>
        <v>43920</v>
      </c>
      <c r="Z785" s="65">
        <f>+HOSCA!Z785+HOSLA!Z785+'LLAY-LLAY'!Z786+HPUT!Z785+PSIQ.!Z785+'C-LLAY'!Z785+'C-SF'!Z785+'C-LA'!Z785+DIRECCION!Z785</f>
        <v>3</v>
      </c>
      <c r="AA785" s="78">
        <f t="shared" si="392"/>
        <v>43920</v>
      </c>
      <c r="AB785" s="45">
        <f>+HOSCA!AB785+HOSLA!AB785+'LLAY-LLAY'!AB786+HPUT!AB785+PSIQ.!AB785+'C-LLAY'!AB785+'C-SF'!AB785+'C-LA'!AB785+DIRECCION!AB785</f>
        <v>2</v>
      </c>
      <c r="AC785" s="79">
        <f t="shared" si="393"/>
        <v>29280</v>
      </c>
      <c r="AD785" s="65">
        <f>+HOSCA!AD785+HOSLA!AD785+'LLAY-LLAY'!AD786+HPUT!AD785+PSIQ.!AD785+'C-LLAY'!AD785+'C-SF'!AD785+'C-LA'!AD785+DIRECCION!AD785</f>
        <v>3</v>
      </c>
      <c r="AE785" s="78">
        <f t="shared" si="394"/>
        <v>43920</v>
      </c>
      <c r="AF785" s="45">
        <f>+HOSCA!AF785+HOSLA!AF785+'LLAY-LLAY'!AF786+HPUT!AF785+PSIQ.!AF785+'C-LLAY'!AF785+'C-SF'!AF785+'C-LA'!AF785+DIRECCION!AF785</f>
        <v>2</v>
      </c>
      <c r="AG785" s="79">
        <f t="shared" si="395"/>
        <v>29280</v>
      </c>
    </row>
    <row r="786" spans="1:33" ht="16.5" customHeight="1">
      <c r="A786" s="12" t="s">
        <v>1143</v>
      </c>
      <c r="B786" s="27" t="s">
        <v>1144</v>
      </c>
      <c r="C786" s="14">
        <v>13500</v>
      </c>
      <c r="D786" s="45">
        <f>+HOSCA!D786+HOSLA!D786+'LLAY-LLAY'!D787+HPUT!D786+PSIQ.!D786+'C-LLAY'!D786+'C-SF'!D786+'C-LA'!D786+DIRECCION!D786</f>
        <v>800</v>
      </c>
      <c r="E786" s="46">
        <f t="shared" si="381"/>
        <v>786</v>
      </c>
      <c r="F786" s="46">
        <f t="shared" si="382"/>
        <v>10800000</v>
      </c>
      <c r="G786" s="46">
        <f t="shared" si="383"/>
        <v>10611000</v>
      </c>
      <c r="H786" s="53">
        <f t="shared" si="378"/>
        <v>0.98250000000000004</v>
      </c>
      <c r="I786" s="54">
        <f t="shared" si="379"/>
        <v>0.98250000000000004</v>
      </c>
      <c r="J786" s="65">
        <f>+HOSCA!J786+HOSLA!J786+'LLAY-LLAY'!J787+HPUT!J786+PSIQ.!J786+'C-LLAY'!J786+'C-SF'!J786+'C-LA'!J786+DIRECCION!J786</f>
        <v>79</v>
      </c>
      <c r="K786" s="78">
        <f t="shared" si="384"/>
        <v>1066500</v>
      </c>
      <c r="L786" s="45">
        <f>+HOSCA!L786+HOSLA!L786+'LLAY-LLAY'!L787+HPUT!L786+PSIQ.!L786+'C-LLAY'!L786+'C-SF'!L786+'C-LA'!L786+DIRECCION!L786</f>
        <v>46</v>
      </c>
      <c r="M786" s="79">
        <f t="shared" si="385"/>
        <v>621000</v>
      </c>
      <c r="N786" s="65">
        <f>+HOSCA!N786+HOSLA!N786+'LLAY-LLAY'!N787+HPUT!N786+PSIQ.!N786+'C-LLAY'!N786+'C-SF'!N786+'C-LA'!N786+DIRECCION!N786</f>
        <v>83</v>
      </c>
      <c r="O786" s="78">
        <f t="shared" si="386"/>
        <v>1120500</v>
      </c>
      <c r="P786" s="45">
        <f>+HOSCA!P786+HOSLA!P786+'LLAY-LLAY'!P787+HPUT!P786+PSIQ.!P786+'C-LLAY'!P786+'C-SF'!P786+'C-LA'!P786+DIRECCION!P786</f>
        <v>80</v>
      </c>
      <c r="Q786" s="79">
        <f t="shared" si="387"/>
        <v>1080000</v>
      </c>
      <c r="R786" s="65">
        <f>+HOSCA!R786+HOSLA!R786+'LLAY-LLAY'!R787+HPUT!R786+PSIQ.!R786+'C-LLAY'!R786+'C-SF'!R786+'C-LA'!R786+DIRECCION!R786</f>
        <v>75</v>
      </c>
      <c r="S786" s="78">
        <f t="shared" si="388"/>
        <v>1012500</v>
      </c>
      <c r="T786" s="45">
        <f>+HOSCA!T786+HOSLA!T786+'LLAY-LLAY'!T787+HPUT!T786+PSIQ.!T786+'C-LLAY'!T786+'C-SF'!T786+'C-LA'!T786+DIRECCION!T786</f>
        <v>57</v>
      </c>
      <c r="U786" s="79">
        <f t="shared" si="389"/>
        <v>769500</v>
      </c>
      <c r="V786" s="65">
        <f>+HOSCA!V786+HOSLA!V786+'LLAY-LLAY'!V787+HPUT!V786+PSIQ.!V786+'C-LLAY'!V786+'C-SF'!V786+'C-LA'!V786+DIRECCION!V786</f>
        <v>68</v>
      </c>
      <c r="W786" s="78">
        <f t="shared" si="390"/>
        <v>918000</v>
      </c>
      <c r="X786" s="45">
        <f>+HOSCA!X786+HOSLA!X786+'LLAY-LLAY'!X787+HPUT!X786+PSIQ.!X786+'C-LLAY'!X786+'C-SF'!X786+'C-LA'!X786+DIRECCION!X786</f>
        <v>68</v>
      </c>
      <c r="Y786" s="79">
        <f t="shared" si="391"/>
        <v>918000</v>
      </c>
      <c r="Z786" s="65">
        <f>+HOSCA!Z786+HOSLA!Z786+'LLAY-LLAY'!Z787+HPUT!Z786+PSIQ.!Z786+'C-LLAY'!Z786+'C-SF'!Z786+'C-LA'!Z786+DIRECCION!Z786</f>
        <v>44</v>
      </c>
      <c r="AA786" s="78">
        <f t="shared" si="392"/>
        <v>594000</v>
      </c>
      <c r="AB786" s="45">
        <f>+HOSCA!AB786+HOSLA!AB786+'LLAY-LLAY'!AB787+HPUT!AB786+PSIQ.!AB786+'C-LLAY'!AB786+'C-SF'!AB786+'C-LA'!AB786+DIRECCION!AB786</f>
        <v>75</v>
      </c>
      <c r="AC786" s="79">
        <f t="shared" si="393"/>
        <v>1012500</v>
      </c>
      <c r="AD786" s="65">
        <f>+HOSCA!AD786+HOSLA!AD786+'LLAY-LLAY'!AD787+HPUT!AD786+PSIQ.!AD786+'C-LLAY'!AD786+'C-SF'!AD786+'C-LA'!AD786+DIRECCION!AD786</f>
        <v>74</v>
      </c>
      <c r="AE786" s="78">
        <f t="shared" si="394"/>
        <v>999000</v>
      </c>
      <c r="AF786" s="45">
        <f>+HOSCA!AF786+HOSLA!AF786+'LLAY-LLAY'!AF787+HPUT!AF786+PSIQ.!AF786+'C-LLAY'!AF786+'C-SF'!AF786+'C-LA'!AF786+DIRECCION!AF786</f>
        <v>37</v>
      </c>
      <c r="AG786" s="79">
        <f t="shared" si="395"/>
        <v>499500</v>
      </c>
    </row>
    <row r="787" spans="1:33" ht="16.5" customHeight="1">
      <c r="A787" s="12" t="s">
        <v>1145</v>
      </c>
      <c r="B787" s="27" t="s">
        <v>1146</v>
      </c>
      <c r="C787" s="14">
        <v>10680</v>
      </c>
      <c r="D787" s="45">
        <f>+HOSCA!D787+HOSLA!D787+'LLAY-LLAY'!D788+HPUT!D787+PSIQ.!D787+'C-LLAY'!D787+'C-SF'!D787+'C-LA'!D787+DIRECCION!D787</f>
        <v>18</v>
      </c>
      <c r="E787" s="46">
        <f t="shared" si="381"/>
        <v>11</v>
      </c>
      <c r="F787" s="46">
        <f t="shared" si="382"/>
        <v>192240</v>
      </c>
      <c r="G787" s="46">
        <f t="shared" si="383"/>
        <v>117480</v>
      </c>
      <c r="H787" s="53">
        <f t="shared" si="378"/>
        <v>0.61111111111111116</v>
      </c>
      <c r="I787" s="54">
        <f t="shared" si="379"/>
        <v>0.61111111111111116</v>
      </c>
      <c r="J787" s="65">
        <f>+HOSCA!J787+HOSLA!J787+'LLAY-LLAY'!J788+HPUT!J787+PSIQ.!J787+'C-LLAY'!J787+'C-SF'!J787+'C-LA'!J787+DIRECCION!J787</f>
        <v>3</v>
      </c>
      <c r="K787" s="78">
        <f t="shared" si="384"/>
        <v>32040</v>
      </c>
      <c r="L787" s="45">
        <f>+HOSCA!L787+HOSLA!L787+'LLAY-LLAY'!L788+HPUT!L787+PSIQ.!L787+'C-LLAY'!L787+'C-SF'!L787+'C-LA'!L787+DIRECCION!L787</f>
        <v>2</v>
      </c>
      <c r="M787" s="79">
        <f t="shared" si="385"/>
        <v>21360</v>
      </c>
      <c r="N787" s="65">
        <f>+HOSCA!N787+HOSLA!N787+'LLAY-LLAY'!N788+HPUT!N787+PSIQ.!N787+'C-LLAY'!N787+'C-SF'!N787+'C-LA'!N787+DIRECCION!N787</f>
        <v>0</v>
      </c>
      <c r="O787" s="78">
        <f t="shared" si="386"/>
        <v>0</v>
      </c>
      <c r="P787" s="45">
        <f>+HOSCA!P787+HOSLA!P787+'LLAY-LLAY'!P788+HPUT!P787+PSIQ.!P787+'C-LLAY'!P787+'C-SF'!P787+'C-LA'!P787+DIRECCION!P787</f>
        <v>2</v>
      </c>
      <c r="Q787" s="79">
        <f t="shared" si="387"/>
        <v>21360</v>
      </c>
      <c r="R787" s="65">
        <f>+HOSCA!R787+HOSLA!R787+'LLAY-LLAY'!R788+HPUT!R787+PSIQ.!R787+'C-LLAY'!R787+'C-SF'!R787+'C-LA'!R787+DIRECCION!R787</f>
        <v>2</v>
      </c>
      <c r="S787" s="78">
        <f t="shared" si="388"/>
        <v>21360</v>
      </c>
      <c r="T787" s="45">
        <f>+HOSCA!T787+HOSLA!T787+'LLAY-LLAY'!T788+HPUT!T787+PSIQ.!T787+'C-LLAY'!T787+'C-SF'!T787+'C-LA'!T787+DIRECCION!T787</f>
        <v>0</v>
      </c>
      <c r="U787" s="79">
        <f t="shared" si="389"/>
        <v>0</v>
      </c>
      <c r="V787" s="65">
        <f>+HOSCA!V787+HOSLA!V787+'LLAY-LLAY'!V788+HPUT!V787+PSIQ.!V787+'C-LLAY'!V787+'C-SF'!V787+'C-LA'!V787+DIRECCION!V787</f>
        <v>0</v>
      </c>
      <c r="W787" s="78">
        <f t="shared" si="390"/>
        <v>0</v>
      </c>
      <c r="X787" s="45">
        <f>+HOSCA!X787+HOSLA!X787+'LLAY-LLAY'!X788+HPUT!X787+PSIQ.!X787+'C-LLAY'!X787+'C-SF'!X787+'C-LA'!X787+DIRECCION!X787</f>
        <v>1</v>
      </c>
      <c r="Y787" s="79">
        <f t="shared" si="391"/>
        <v>10680</v>
      </c>
      <c r="Z787" s="65">
        <f>+HOSCA!Z787+HOSLA!Z787+'LLAY-LLAY'!Z788+HPUT!Z787+PSIQ.!Z787+'C-LLAY'!Z787+'C-SF'!Z787+'C-LA'!Z787+DIRECCION!Z787</f>
        <v>1</v>
      </c>
      <c r="AA787" s="78">
        <f t="shared" si="392"/>
        <v>10680</v>
      </c>
      <c r="AB787" s="45">
        <f>+HOSCA!AB787+HOSLA!AB787+'LLAY-LLAY'!AB788+HPUT!AB787+PSIQ.!AB787+'C-LLAY'!AB787+'C-SF'!AB787+'C-LA'!AB787+DIRECCION!AB787</f>
        <v>0</v>
      </c>
      <c r="AC787" s="79">
        <f t="shared" si="393"/>
        <v>0</v>
      </c>
      <c r="AD787" s="65">
        <f>+HOSCA!AD787+HOSLA!AD787+'LLAY-LLAY'!AD788+HPUT!AD787+PSIQ.!AD787+'C-LLAY'!AD787+'C-SF'!AD787+'C-LA'!AD787+DIRECCION!AD787</f>
        <v>0</v>
      </c>
      <c r="AE787" s="78">
        <f t="shared" si="394"/>
        <v>0</v>
      </c>
      <c r="AF787" s="45">
        <f>+HOSCA!AF787+HOSLA!AF787+'LLAY-LLAY'!AF788+HPUT!AF787+PSIQ.!AF787+'C-LLAY'!AF787+'C-SF'!AF787+'C-LA'!AF787+DIRECCION!AF787</f>
        <v>0</v>
      </c>
      <c r="AG787" s="79">
        <f t="shared" si="395"/>
        <v>0</v>
      </c>
    </row>
    <row r="788" spans="1:33" ht="16.5" customHeight="1">
      <c r="A788" s="12"/>
      <c r="B788" s="27"/>
      <c r="C788" s="14"/>
      <c r="D788" s="45"/>
      <c r="E788" s="46"/>
      <c r="F788" s="46"/>
      <c r="G788" s="46"/>
      <c r="H788" s="53"/>
      <c r="I788" s="54"/>
      <c r="J788" s="65"/>
      <c r="K788" s="78"/>
      <c r="L788" s="45"/>
      <c r="M788" s="79"/>
      <c r="N788" s="65"/>
      <c r="O788" s="78"/>
      <c r="P788" s="45"/>
      <c r="Q788" s="79"/>
      <c r="R788" s="65"/>
      <c r="S788" s="78"/>
      <c r="T788" s="45"/>
      <c r="U788" s="79"/>
      <c r="V788" s="65"/>
      <c r="W788" s="78"/>
      <c r="X788" s="45"/>
      <c r="Y788" s="79"/>
      <c r="Z788" s="65"/>
      <c r="AA788" s="78"/>
      <c r="AB788" s="45"/>
      <c r="AC788" s="79"/>
      <c r="AD788" s="65"/>
      <c r="AE788" s="78"/>
      <c r="AF788" s="45"/>
      <c r="AG788" s="79"/>
    </row>
    <row r="789" spans="1:33" ht="16.5" customHeight="1">
      <c r="A789" s="98"/>
      <c r="B789" s="83" t="s">
        <v>1185</v>
      </c>
      <c r="C789" s="99"/>
      <c r="D789" s="100">
        <f>SUM(D790:D792)</f>
        <v>38</v>
      </c>
      <c r="E789" s="100">
        <f>SUM(E790:E792)</f>
        <v>43</v>
      </c>
      <c r="F789" s="100">
        <f>SUM(F790:F792)</f>
        <v>939160</v>
      </c>
      <c r="G789" s="100">
        <f>SUM(G790:G792)</f>
        <v>1113920</v>
      </c>
      <c r="H789" s="102">
        <f t="shared" ref="H789" si="396">IF(E789&gt;=0,(E789/D789),"-")</f>
        <v>1.131578947368421</v>
      </c>
      <c r="I789" s="103">
        <f t="shared" ref="I789" si="397">IF(G789&gt;=0,(G789/F789),"-")</f>
        <v>1.1860811789258485</v>
      </c>
      <c r="J789" s="100">
        <f t="shared" ref="J789:AG789" si="398">SUM(J790:J792)</f>
        <v>8</v>
      </c>
      <c r="K789" s="100">
        <f t="shared" si="398"/>
        <v>193570</v>
      </c>
      <c r="L789" s="100">
        <f t="shared" si="398"/>
        <v>5</v>
      </c>
      <c r="M789" s="100">
        <f t="shared" si="398"/>
        <v>77000</v>
      </c>
      <c r="N789" s="100">
        <f t="shared" si="398"/>
        <v>1</v>
      </c>
      <c r="O789" s="100">
        <f t="shared" si="398"/>
        <v>42790</v>
      </c>
      <c r="P789" s="100">
        <f t="shared" si="398"/>
        <v>1</v>
      </c>
      <c r="Q789" s="100">
        <f t="shared" si="398"/>
        <v>42790</v>
      </c>
      <c r="R789" s="100">
        <f t="shared" si="398"/>
        <v>0</v>
      </c>
      <c r="S789" s="100">
        <f t="shared" si="398"/>
        <v>0</v>
      </c>
      <c r="T789" s="100">
        <f t="shared" si="398"/>
        <v>2</v>
      </c>
      <c r="U789" s="100">
        <f t="shared" si="398"/>
        <v>79680</v>
      </c>
      <c r="V789" s="100">
        <f t="shared" si="398"/>
        <v>4</v>
      </c>
      <c r="W789" s="100">
        <f t="shared" si="398"/>
        <v>110480</v>
      </c>
      <c r="X789" s="100">
        <f t="shared" si="398"/>
        <v>4</v>
      </c>
      <c r="Y789" s="100">
        <f t="shared" si="398"/>
        <v>61600</v>
      </c>
      <c r="Z789" s="100">
        <f t="shared" si="398"/>
        <v>5</v>
      </c>
      <c r="AA789" s="100">
        <f t="shared" si="398"/>
        <v>159170</v>
      </c>
      <c r="AB789" s="100">
        <f t="shared" si="398"/>
        <v>4</v>
      </c>
      <c r="AC789" s="100">
        <f t="shared" si="398"/>
        <v>137870</v>
      </c>
      <c r="AD789" s="100">
        <f t="shared" si="398"/>
        <v>8</v>
      </c>
      <c r="AE789" s="100">
        <f t="shared" si="398"/>
        <v>193570</v>
      </c>
      <c r="AF789" s="100">
        <f t="shared" si="398"/>
        <v>1</v>
      </c>
      <c r="AG789" s="100">
        <f t="shared" si="398"/>
        <v>15400</v>
      </c>
    </row>
    <row r="790" spans="1:33" ht="16.5" customHeight="1">
      <c r="A790" s="12">
        <v>5402003</v>
      </c>
      <c r="B790" s="27" t="s">
        <v>632</v>
      </c>
      <c r="C790" s="14">
        <v>42790</v>
      </c>
      <c r="D790" s="45">
        <f>+HOSCA!D790+HOSLA!D790+'LLAY-LLAY'!D791+HPUT!D790+PSIQ.!D790+'C-LLAY'!D790+'C-SF'!D790+'C-LA'!D790+DIRECCION!D790</f>
        <v>9</v>
      </c>
      <c r="E790" s="46">
        <f t="shared" si="381"/>
        <v>11</v>
      </c>
      <c r="F790" s="46">
        <f t="shared" si="382"/>
        <v>385110</v>
      </c>
      <c r="G790" s="46">
        <f t="shared" si="383"/>
        <v>470690</v>
      </c>
      <c r="H790" s="53">
        <f t="shared" si="378"/>
        <v>1.2222222222222223</v>
      </c>
      <c r="I790" s="54">
        <f t="shared" si="379"/>
        <v>1.2222222222222223</v>
      </c>
      <c r="J790" s="65">
        <f>+HOSCA!J790+HOSLA!J790+'LLAY-LLAY'!J791+HPUT!J790+PSIQ.!J790+'C-LLAY'!J790+'C-SF'!J790+'C-LA'!J790+DIRECCION!J790</f>
        <v>1</v>
      </c>
      <c r="K790" s="78">
        <f t="shared" si="384"/>
        <v>42790</v>
      </c>
      <c r="L790" s="45">
        <f>+HOSCA!L790+HOSLA!L790+'LLAY-LLAY'!L791+HPUT!L790+PSIQ.!L790+'C-LLAY'!L790+'C-SF'!L790+'C-LA'!L790+DIRECCION!L790</f>
        <v>0</v>
      </c>
      <c r="M790" s="79">
        <f t="shared" si="385"/>
        <v>0</v>
      </c>
      <c r="N790" s="65">
        <f>+HOSCA!N790+HOSLA!N790+'LLAY-LLAY'!N791+HPUT!N790+PSIQ.!N790+'C-LLAY'!N790+'C-SF'!N790+'C-LA'!N790+DIRECCION!N790</f>
        <v>1</v>
      </c>
      <c r="O790" s="78">
        <f t="shared" si="386"/>
        <v>42790</v>
      </c>
      <c r="P790" s="45">
        <f>+HOSCA!P790+HOSLA!P790+'LLAY-LLAY'!P791+HPUT!P790+PSIQ.!P790+'C-LLAY'!P790+'C-SF'!P790+'C-LA'!P790+DIRECCION!P790</f>
        <v>1</v>
      </c>
      <c r="Q790" s="79">
        <f t="shared" si="387"/>
        <v>42790</v>
      </c>
      <c r="R790" s="65">
        <f>+HOSCA!R790+HOSLA!R790+'LLAY-LLAY'!R791+HPUT!R790+PSIQ.!R790+'C-LLAY'!R790+'C-SF'!R790+'C-LA'!R790+DIRECCION!R790</f>
        <v>0</v>
      </c>
      <c r="S790" s="78">
        <f t="shared" si="388"/>
        <v>0</v>
      </c>
      <c r="T790" s="45">
        <f>+HOSCA!T790+HOSLA!T790+'LLAY-LLAY'!T791+HPUT!T790+PSIQ.!T790+'C-LLAY'!T790+'C-SF'!T790+'C-LA'!T790+DIRECCION!T790</f>
        <v>1</v>
      </c>
      <c r="U790" s="79">
        <f t="shared" si="389"/>
        <v>42790</v>
      </c>
      <c r="V790" s="65">
        <f>+HOSCA!V790+HOSLA!V790+'LLAY-LLAY'!V791+HPUT!V790+PSIQ.!V790+'C-LLAY'!V790+'C-SF'!V790+'C-LA'!V790+DIRECCION!V790</f>
        <v>1</v>
      </c>
      <c r="W790" s="78">
        <f t="shared" si="390"/>
        <v>42790</v>
      </c>
      <c r="X790" s="45">
        <f>+HOSCA!X790+HOSLA!X790+'LLAY-LLAY'!X791+HPUT!X790+PSIQ.!X790+'C-LLAY'!X790+'C-SF'!X790+'C-LA'!X790+DIRECCION!X790</f>
        <v>0</v>
      </c>
      <c r="Y790" s="79">
        <f t="shared" si="391"/>
        <v>0</v>
      </c>
      <c r="Z790" s="65">
        <f>+HOSCA!Z790+HOSLA!Z790+'LLAY-LLAY'!Z791+HPUT!Z790+PSIQ.!Z790+'C-LLAY'!Z790+'C-SF'!Z790+'C-LA'!Z790+DIRECCION!Z790</f>
        <v>3</v>
      </c>
      <c r="AA790" s="78">
        <f t="shared" si="392"/>
        <v>128370</v>
      </c>
      <c r="AB790" s="45">
        <f>+HOSCA!AB790+HOSLA!AB790+'LLAY-LLAY'!AB791+HPUT!AB790+PSIQ.!AB790+'C-LLAY'!AB790+'C-SF'!AB790+'C-LA'!AB790+DIRECCION!AB790</f>
        <v>2</v>
      </c>
      <c r="AC790" s="79">
        <f t="shared" si="393"/>
        <v>85580</v>
      </c>
      <c r="AD790" s="65">
        <f>+HOSCA!AD790+HOSLA!AD790+'LLAY-LLAY'!AD791+HPUT!AD790+PSIQ.!AD790+'C-LLAY'!AD790+'C-SF'!AD790+'C-LA'!AD790+DIRECCION!AD790</f>
        <v>1</v>
      </c>
      <c r="AE790" s="78">
        <f t="shared" si="394"/>
        <v>42790</v>
      </c>
      <c r="AF790" s="45">
        <f>+HOSCA!AF790+HOSLA!AF790+'LLAY-LLAY'!AF791+HPUT!AF790+PSIQ.!AF790+'C-LLAY'!AF790+'C-SF'!AF790+'C-LA'!AF790+DIRECCION!AF790</f>
        <v>0</v>
      </c>
      <c r="AG790" s="79">
        <f t="shared" si="395"/>
        <v>0</v>
      </c>
    </row>
    <row r="791" spans="1:33" ht="16.5" customHeight="1">
      <c r="A791" s="12">
        <v>5402004</v>
      </c>
      <c r="B791" s="27" t="s">
        <v>633</v>
      </c>
      <c r="C791" s="14">
        <v>15400</v>
      </c>
      <c r="D791" s="45">
        <f>+HOSCA!D791+HOSLA!D791+'LLAY-LLAY'!D792+HPUT!D791+PSIQ.!D791+'C-LLAY'!D791+'C-SF'!D791+'C-LA'!D791+DIRECCION!D791</f>
        <v>24</v>
      </c>
      <c r="E791" s="46">
        <f t="shared" si="381"/>
        <v>25</v>
      </c>
      <c r="F791" s="46">
        <f t="shared" si="382"/>
        <v>369600</v>
      </c>
      <c r="G791" s="46">
        <f t="shared" si="383"/>
        <v>385000</v>
      </c>
      <c r="H791" s="53">
        <f t="shared" si="378"/>
        <v>1.0416666666666667</v>
      </c>
      <c r="I791" s="54">
        <f t="shared" si="379"/>
        <v>1.0416666666666667</v>
      </c>
      <c r="J791" s="65">
        <f>+HOSCA!J791+HOSLA!J791+'LLAY-LLAY'!J792+HPUT!J791+PSIQ.!J791+'C-LLAY'!J791+'C-SF'!J791+'C-LA'!J791+DIRECCION!J791</f>
        <v>5</v>
      </c>
      <c r="K791" s="78">
        <f t="shared" si="384"/>
        <v>77000</v>
      </c>
      <c r="L791" s="45">
        <f>+HOSCA!L791+HOSLA!L791+'LLAY-LLAY'!L792+HPUT!L791+PSIQ.!L791+'C-LLAY'!L791+'C-SF'!L791+'C-LA'!L791+DIRECCION!L791</f>
        <v>5</v>
      </c>
      <c r="M791" s="79">
        <f t="shared" si="385"/>
        <v>77000</v>
      </c>
      <c r="N791" s="65">
        <f>+HOSCA!N791+HOSLA!N791+'LLAY-LLAY'!N792+HPUT!N791+PSIQ.!N791+'C-LLAY'!N791+'C-SF'!N791+'C-LA'!N791+DIRECCION!N791</f>
        <v>0</v>
      </c>
      <c r="O791" s="78">
        <f t="shared" si="386"/>
        <v>0</v>
      </c>
      <c r="P791" s="45">
        <f>+HOSCA!P791+HOSLA!P791+'LLAY-LLAY'!P792+HPUT!P791+PSIQ.!P791+'C-LLAY'!P791+'C-SF'!P791+'C-LA'!P791+DIRECCION!P791</f>
        <v>0</v>
      </c>
      <c r="Q791" s="79">
        <f t="shared" si="387"/>
        <v>0</v>
      </c>
      <c r="R791" s="65">
        <f>+HOSCA!R791+HOSLA!R791+'LLAY-LLAY'!R792+HPUT!R791+PSIQ.!R791+'C-LLAY'!R791+'C-SF'!R791+'C-LA'!R791+DIRECCION!R791</f>
        <v>0</v>
      </c>
      <c r="S791" s="78">
        <f t="shared" si="388"/>
        <v>0</v>
      </c>
      <c r="T791" s="45">
        <f>+HOSCA!T791+HOSLA!T791+'LLAY-LLAY'!T792+HPUT!T791+PSIQ.!T791+'C-LLAY'!T791+'C-SF'!T791+'C-LA'!T791+DIRECCION!T791</f>
        <v>0</v>
      </c>
      <c r="U791" s="79">
        <f t="shared" si="389"/>
        <v>0</v>
      </c>
      <c r="V791" s="65">
        <f>+HOSCA!V791+HOSLA!V791+'LLAY-LLAY'!V792+HPUT!V791+PSIQ.!V791+'C-LLAY'!V791+'C-SF'!V791+'C-LA'!V791+DIRECCION!V791</f>
        <v>2</v>
      </c>
      <c r="W791" s="78">
        <f t="shared" si="390"/>
        <v>30800</v>
      </c>
      <c r="X791" s="45">
        <f>+HOSCA!X791+HOSLA!X791+'LLAY-LLAY'!X792+HPUT!X791+PSIQ.!X791+'C-LLAY'!X791+'C-SF'!X791+'C-LA'!X791+DIRECCION!X791</f>
        <v>4</v>
      </c>
      <c r="Y791" s="79">
        <f t="shared" si="391"/>
        <v>61600</v>
      </c>
      <c r="Z791" s="65">
        <f>+HOSCA!Z791+HOSLA!Z791+'LLAY-LLAY'!Z792+HPUT!Z791+PSIQ.!Z791+'C-LLAY'!Z791+'C-SF'!Z791+'C-LA'!Z791+DIRECCION!Z791</f>
        <v>2</v>
      </c>
      <c r="AA791" s="78">
        <f t="shared" si="392"/>
        <v>30800</v>
      </c>
      <c r="AB791" s="45">
        <f>+HOSCA!AB791+HOSLA!AB791+'LLAY-LLAY'!AB792+HPUT!AB791+PSIQ.!AB791+'C-LLAY'!AB791+'C-SF'!AB791+'C-LA'!AB791+DIRECCION!AB791</f>
        <v>1</v>
      </c>
      <c r="AC791" s="79">
        <f t="shared" si="393"/>
        <v>15400</v>
      </c>
      <c r="AD791" s="65">
        <f>+HOSCA!AD791+HOSLA!AD791+'LLAY-LLAY'!AD792+HPUT!AD791+PSIQ.!AD791+'C-LLAY'!AD791+'C-SF'!AD791+'C-LA'!AD791+DIRECCION!AD791</f>
        <v>5</v>
      </c>
      <c r="AE791" s="78">
        <f t="shared" si="394"/>
        <v>77000</v>
      </c>
      <c r="AF791" s="45">
        <f>+HOSCA!AF791+HOSLA!AF791+'LLAY-LLAY'!AF792+HPUT!AF791+PSIQ.!AF791+'C-LLAY'!AF791+'C-SF'!AF791+'C-LA'!AF791+DIRECCION!AF791</f>
        <v>1</v>
      </c>
      <c r="AG791" s="79">
        <f t="shared" si="395"/>
        <v>15400</v>
      </c>
    </row>
    <row r="792" spans="1:33" ht="16.5" customHeight="1">
      <c r="A792" s="12" t="s">
        <v>1063</v>
      </c>
      <c r="B792" s="289" t="s">
        <v>1064</v>
      </c>
      <c r="C792" s="278">
        <v>36890</v>
      </c>
      <c r="D792" s="45">
        <f>+HOSCA!D792+HOSLA!D792+'LLAY-LLAY'!D793+HPUT!D792+PSIQ.!D792+'C-LLAY'!D792+'C-SF'!D792+'C-LA'!D792+DIRECCION!D792</f>
        <v>5</v>
      </c>
      <c r="E792" s="46">
        <f>+J792+L792+N792+P792+R792+T792+V792+X792+Z792+AB792+AD792+AF792</f>
        <v>7</v>
      </c>
      <c r="F792" s="46">
        <f t="shared" ref="F792" si="399">D792*C792</f>
        <v>184450</v>
      </c>
      <c r="G792" s="46">
        <f t="shared" ref="G792" si="400">+E792*C792</f>
        <v>258230</v>
      </c>
      <c r="H792" s="53">
        <f t="shared" ref="H792" si="401">IF(E792&gt;=0,(E792/D792),"-")</f>
        <v>1.4</v>
      </c>
      <c r="I792" s="54">
        <f t="shared" ref="I792" si="402">IF(G792&gt;=0,(G792/F792),"-")</f>
        <v>1.4</v>
      </c>
      <c r="J792" s="65">
        <f>+HOSCA!J792+HOSLA!J792+'LLAY-LLAY'!J793+HPUT!J792+PSIQ.!J792+'C-LLAY'!J792+'C-SF'!J792+'C-LA'!J792+DIRECCION!J792</f>
        <v>2</v>
      </c>
      <c r="K792" s="78">
        <f t="shared" ref="K792" si="403">+J792*C792</f>
        <v>73780</v>
      </c>
      <c r="L792" s="45">
        <f>+HOSCA!L792+HOSLA!L792+'LLAY-LLAY'!L793+HPUT!L792+PSIQ.!L792+'C-LLAY'!L792+'C-SF'!L792+'C-LA'!L792+DIRECCION!L792</f>
        <v>0</v>
      </c>
      <c r="M792" s="79">
        <f t="shared" ref="M792" si="404">+L792*C792</f>
        <v>0</v>
      </c>
      <c r="N792" s="65">
        <f>+HOSCA!N792+HOSLA!N792+'LLAY-LLAY'!N793+HPUT!N792+PSIQ.!N792+'C-LLAY'!N792+'C-SF'!N792+'C-LA'!N792+DIRECCION!N792</f>
        <v>0</v>
      </c>
      <c r="O792" s="78">
        <f t="shared" ref="O792" si="405">+N792*C792</f>
        <v>0</v>
      </c>
      <c r="P792" s="45">
        <f>+HOSCA!P792+HOSLA!P792+'LLAY-LLAY'!P793+HPUT!P792+PSIQ.!P792+'C-LLAY'!P792+'C-SF'!P792+'C-LA'!P792+DIRECCION!P792</f>
        <v>0</v>
      </c>
      <c r="Q792" s="79">
        <f t="shared" ref="Q792" si="406">+P792*C792</f>
        <v>0</v>
      </c>
      <c r="R792" s="65">
        <f>+HOSCA!R792+HOSLA!R792+'LLAY-LLAY'!R793+HPUT!R792+PSIQ.!R792+'C-LLAY'!R792+'C-SF'!R792+'C-LA'!R792+DIRECCION!R792</f>
        <v>0</v>
      </c>
      <c r="S792" s="78">
        <f t="shared" ref="S792" si="407">+R792*C792</f>
        <v>0</v>
      </c>
      <c r="T792" s="45">
        <f>+HOSCA!T792+HOSLA!T792+'LLAY-LLAY'!T793+HPUT!T792+PSIQ.!T792+'C-LLAY'!T792+'C-SF'!T792+'C-LA'!T792+DIRECCION!T792</f>
        <v>1</v>
      </c>
      <c r="U792" s="79">
        <f t="shared" ref="U792" si="408">+T792*C792</f>
        <v>36890</v>
      </c>
      <c r="V792" s="65">
        <f>+HOSCA!V792+HOSLA!V792+'LLAY-LLAY'!V793+HPUT!V792+PSIQ.!V792+'C-LLAY'!V792+'C-SF'!V792+'C-LA'!V792+DIRECCION!V792</f>
        <v>1</v>
      </c>
      <c r="W792" s="78">
        <f t="shared" ref="W792" si="409">+V792*C792</f>
        <v>36890</v>
      </c>
      <c r="X792" s="45">
        <f>+HOSCA!X792+HOSLA!X792+'LLAY-LLAY'!X793+HPUT!X792+PSIQ.!X792+'C-LLAY'!X792+'C-SF'!X792+'C-LA'!X792+DIRECCION!X792</f>
        <v>0</v>
      </c>
      <c r="Y792" s="79">
        <f t="shared" ref="Y792" si="410">+X792*C792</f>
        <v>0</v>
      </c>
      <c r="Z792" s="65">
        <f>+HOSCA!Z792+HOSLA!Z792+'LLAY-LLAY'!Z793+HPUT!Z792+PSIQ.!Z792+'C-LLAY'!Z792+'C-SF'!Z792+'C-LA'!Z792+DIRECCION!Z792</f>
        <v>0</v>
      </c>
      <c r="AA792" s="78">
        <f t="shared" ref="AA792" si="411">+Z792*C792</f>
        <v>0</v>
      </c>
      <c r="AB792" s="45">
        <f>+HOSCA!AB792+HOSLA!AB792+'LLAY-LLAY'!AB793+HPUT!AB792+PSIQ.!AB792+'C-LLAY'!AB792+'C-SF'!AB792+'C-LA'!AB792+DIRECCION!AB792</f>
        <v>1</v>
      </c>
      <c r="AC792" s="79">
        <f t="shared" ref="AC792" si="412">+AB792*C792</f>
        <v>36890</v>
      </c>
      <c r="AD792" s="65">
        <f>+HOSCA!AD792+HOSLA!AD792+'LLAY-LLAY'!AD793+HPUT!AD792+PSIQ.!AD792+'C-LLAY'!AD792+'C-SF'!AD792+'C-LA'!AD792+DIRECCION!AD792</f>
        <v>2</v>
      </c>
      <c r="AE792" s="78">
        <f t="shared" ref="AE792" si="413">+AD792*C792</f>
        <v>73780</v>
      </c>
      <c r="AF792" s="45">
        <f>+HOSCA!AF792+HOSLA!AF792+'LLAY-LLAY'!AF793+HPUT!AF792+PSIQ.!AF792+'C-LLAY'!AF792+'C-SF'!AF792+'C-LA'!AF792+DIRECCION!AF792</f>
        <v>0</v>
      </c>
      <c r="AG792" s="79">
        <f t="shared" ref="AG792" si="414">+AF792*C792</f>
        <v>0</v>
      </c>
    </row>
    <row r="793" spans="1:33" ht="16.5" customHeight="1">
      <c r="A793" s="98"/>
      <c r="B793" s="83" t="s">
        <v>1186</v>
      </c>
      <c r="C793" s="99"/>
      <c r="D793" s="100">
        <f>SUM(D794:D796)</f>
        <v>970</v>
      </c>
      <c r="E793" s="101">
        <f t="shared" ref="E793:G793" si="415">SUM(E794:E796)</f>
        <v>962</v>
      </c>
      <c r="F793" s="101">
        <f t="shared" si="415"/>
        <v>79030700</v>
      </c>
      <c r="G793" s="101">
        <f t="shared" si="415"/>
        <v>79327100</v>
      </c>
      <c r="H793" s="102">
        <f t="shared" si="378"/>
        <v>0.99175257731958766</v>
      </c>
      <c r="I793" s="103">
        <f t="shared" si="379"/>
        <v>1.0037504412842098</v>
      </c>
      <c r="J793" s="104">
        <f>SUM(J794:J796)</f>
        <v>68</v>
      </c>
      <c r="K793" s="105">
        <f t="shared" ref="K793:AG793" si="416">SUM(K794:K796)</f>
        <v>5651000</v>
      </c>
      <c r="L793" s="100">
        <f>SUM(L794:L796)</f>
        <v>58</v>
      </c>
      <c r="M793" s="106">
        <f t="shared" si="416"/>
        <v>5437900</v>
      </c>
      <c r="N793" s="104">
        <f>SUM(N794:N796)</f>
        <v>77</v>
      </c>
      <c r="O793" s="105">
        <f t="shared" si="416"/>
        <v>6309670</v>
      </c>
      <c r="P793" s="100">
        <f>SUM(P794:P796)</f>
        <v>90</v>
      </c>
      <c r="Q793" s="106">
        <f t="shared" si="416"/>
        <v>7520460</v>
      </c>
      <c r="R793" s="104">
        <f>SUM(R794:R796)</f>
        <v>88</v>
      </c>
      <c r="S793" s="105">
        <f t="shared" si="416"/>
        <v>7244400</v>
      </c>
      <c r="T793" s="100">
        <f>SUM(T794:T796)</f>
        <v>95</v>
      </c>
      <c r="U793" s="106">
        <f t="shared" si="416"/>
        <v>7393570</v>
      </c>
      <c r="V793" s="104">
        <f>SUM(V794:V796)</f>
        <v>84</v>
      </c>
      <c r="W793" s="105">
        <f t="shared" si="416"/>
        <v>5991960</v>
      </c>
      <c r="X793" s="100">
        <f>SUM(X794:X796)</f>
        <v>97</v>
      </c>
      <c r="Y793" s="106">
        <f t="shared" si="416"/>
        <v>8369950</v>
      </c>
      <c r="Z793" s="104">
        <f>SUM(Z794:Z796)</f>
        <v>73</v>
      </c>
      <c r="AA793" s="105">
        <f t="shared" si="416"/>
        <v>5990990</v>
      </c>
      <c r="AB793" s="100">
        <f>SUM(AB794:AB796)</f>
        <v>70</v>
      </c>
      <c r="AC793" s="106">
        <f t="shared" si="416"/>
        <v>5460180</v>
      </c>
      <c r="AD793" s="104">
        <f>SUM(AD794:AD796)</f>
        <v>83</v>
      </c>
      <c r="AE793" s="105">
        <f t="shared" si="416"/>
        <v>6670970</v>
      </c>
      <c r="AF793" s="100">
        <f>SUM(AF794:AF796)</f>
        <v>79</v>
      </c>
      <c r="AG793" s="106">
        <f t="shared" si="416"/>
        <v>7286050</v>
      </c>
    </row>
    <row r="794" spans="1:33" ht="16.5" customHeight="1">
      <c r="A794" s="12">
        <v>3114101</v>
      </c>
      <c r="B794" s="27" t="s">
        <v>635</v>
      </c>
      <c r="C794" s="14">
        <v>61360</v>
      </c>
      <c r="D794" s="45">
        <f>+HOSCA!D794+HOSLA!D794+'LLAY-LLAY'!D795+HPUT!D794+PSIQ.!D794+'C-LLAY'!D794+'C-SF'!D794+'C-LA'!D794+DIRECCION!D794</f>
        <v>250</v>
      </c>
      <c r="E794" s="46">
        <f t="shared" si="381"/>
        <v>252</v>
      </c>
      <c r="F794" s="46">
        <f t="shared" si="382"/>
        <v>15340000</v>
      </c>
      <c r="G794" s="46">
        <f t="shared" si="383"/>
        <v>15462720</v>
      </c>
      <c r="H794" s="53">
        <f t="shared" si="378"/>
        <v>1.008</v>
      </c>
      <c r="I794" s="54">
        <f t="shared" si="379"/>
        <v>1.008</v>
      </c>
      <c r="J794" s="65">
        <f>+HOSCA!J794+HOSLA!J794+'LLAY-LLAY'!J795+HPUT!J794+PSIQ.!J794+'C-LLAY'!J794+'C-SF'!J794+'C-LA'!J794+DIRECCION!J794</f>
        <v>18</v>
      </c>
      <c r="K794" s="78">
        <f t="shared" si="384"/>
        <v>1104480</v>
      </c>
      <c r="L794" s="45">
        <f>+HOSCA!L794+HOSLA!L794+'LLAY-LLAY'!L795+HPUT!L794+PSIQ.!L794+'C-LLAY'!L794+'C-SF'!L794+'C-LA'!L794+DIRECCION!L794</f>
        <v>18</v>
      </c>
      <c r="M794" s="79">
        <f t="shared" si="385"/>
        <v>1104480</v>
      </c>
      <c r="N794" s="65">
        <f>+HOSCA!N794+HOSLA!N794+'LLAY-LLAY'!N795+HPUT!N794+PSIQ.!N794+'C-LLAY'!N794+'C-SF'!N794+'C-LA'!N794+DIRECCION!N794</f>
        <v>20</v>
      </c>
      <c r="O794" s="78">
        <f t="shared" si="386"/>
        <v>1227200</v>
      </c>
      <c r="P794" s="45">
        <f>+HOSCA!P794+HOSLA!P794+'LLAY-LLAY'!P795+HPUT!P794+PSIQ.!P794+'C-LLAY'!P794+'C-SF'!P794+'C-LA'!P794+DIRECCION!P794</f>
        <v>24</v>
      </c>
      <c r="Q794" s="79">
        <f t="shared" si="387"/>
        <v>1472640</v>
      </c>
      <c r="R794" s="65">
        <f>+HOSCA!R794+HOSLA!R794+'LLAY-LLAY'!R795+HPUT!R794+PSIQ.!R794+'C-LLAY'!R794+'C-SF'!R794+'C-LA'!R794+DIRECCION!R794</f>
        <v>23</v>
      </c>
      <c r="S794" s="78">
        <f t="shared" si="388"/>
        <v>1411280</v>
      </c>
      <c r="T794" s="45">
        <f>+HOSCA!T794+HOSLA!T794+'LLAY-LLAY'!T795+HPUT!T794+PSIQ.!T794+'C-LLAY'!T794+'C-SF'!T794+'C-LA'!T794+DIRECCION!T794</f>
        <v>23</v>
      </c>
      <c r="U794" s="79">
        <f t="shared" si="389"/>
        <v>1411280</v>
      </c>
      <c r="V794" s="65">
        <f>+HOSCA!V794+HOSLA!V794+'LLAY-LLAY'!V795+HPUT!V794+PSIQ.!V794+'C-LLAY'!V794+'C-SF'!V794+'C-LA'!V794+DIRECCION!V794</f>
        <v>18</v>
      </c>
      <c r="W794" s="78">
        <f t="shared" si="390"/>
        <v>1104480</v>
      </c>
      <c r="X794" s="45">
        <f>+HOSCA!X794+HOSLA!X794+'LLAY-LLAY'!X795+HPUT!X794+PSIQ.!X794+'C-LLAY'!X794+'C-SF'!X794+'C-LA'!X794+DIRECCION!X794</f>
        <v>27</v>
      </c>
      <c r="Y794" s="79">
        <f t="shared" si="391"/>
        <v>1656720</v>
      </c>
      <c r="Z794" s="65">
        <f>+HOSCA!Z794+HOSLA!Z794+'LLAY-LLAY'!Z795+HPUT!Z794+PSIQ.!Z794+'C-LLAY'!Z794+'C-SF'!Z794+'C-LA'!Z794+DIRECCION!Z794</f>
        <v>19</v>
      </c>
      <c r="AA794" s="78">
        <f t="shared" si="392"/>
        <v>1165840</v>
      </c>
      <c r="AB794" s="45">
        <f>+HOSCA!AB794+HOSLA!AB794+'LLAY-LLAY'!AB795+HPUT!AB794+PSIQ.!AB794+'C-LLAY'!AB794+'C-SF'!AB794+'C-LA'!AB794+DIRECCION!AB794</f>
        <v>17</v>
      </c>
      <c r="AC794" s="79">
        <f t="shared" si="393"/>
        <v>1043120</v>
      </c>
      <c r="AD794" s="65">
        <f>+HOSCA!AD794+HOSLA!AD794+'LLAY-LLAY'!AD795+HPUT!AD794+PSIQ.!AD794+'C-LLAY'!AD794+'C-SF'!AD794+'C-LA'!AD794+DIRECCION!AD794</f>
        <v>21</v>
      </c>
      <c r="AE794" s="78">
        <f t="shared" si="394"/>
        <v>1288560</v>
      </c>
      <c r="AF794" s="45">
        <f>+HOSCA!AF794+HOSLA!AF794+'LLAY-LLAY'!AF795+HPUT!AF794+PSIQ.!AF794+'C-LLAY'!AF794+'C-SF'!AF794+'C-LA'!AF794+DIRECCION!AF794</f>
        <v>24</v>
      </c>
      <c r="AG794" s="79">
        <f t="shared" si="395"/>
        <v>1472640</v>
      </c>
    </row>
    <row r="795" spans="1:33" ht="16.5" customHeight="1">
      <c r="A795" s="12">
        <v>3114102</v>
      </c>
      <c r="B795" s="27" t="s">
        <v>636</v>
      </c>
      <c r="C795" s="14">
        <v>214700</v>
      </c>
      <c r="D795" s="45">
        <f>+HOSCA!D795+HOSLA!D795+'LLAY-LLAY'!D796+HPUT!D795+PSIQ.!D795+'C-LLAY'!D795+'C-SF'!D795+'C-LA'!D795+DIRECCION!D795</f>
        <v>250</v>
      </c>
      <c r="E795" s="46">
        <f t="shared" si="381"/>
        <v>252</v>
      </c>
      <c r="F795" s="46">
        <f t="shared" si="382"/>
        <v>53675000</v>
      </c>
      <c r="G795" s="46">
        <f t="shared" si="383"/>
        <v>54104400</v>
      </c>
      <c r="H795" s="53">
        <f t="shared" si="378"/>
        <v>1.008</v>
      </c>
      <c r="I795" s="54">
        <f t="shared" si="379"/>
        <v>1.008</v>
      </c>
      <c r="J795" s="65">
        <f>+HOSCA!J795+HOSLA!J795+'LLAY-LLAY'!J796+HPUT!J795+PSIQ.!J795+'C-LLAY'!J795+'C-SF'!J795+'C-LA'!J795+DIRECCION!J795</f>
        <v>18</v>
      </c>
      <c r="K795" s="78">
        <f t="shared" si="384"/>
        <v>3864600</v>
      </c>
      <c r="L795" s="45">
        <f>+HOSCA!L795+HOSLA!L795+'LLAY-LLAY'!L796+HPUT!L795+PSIQ.!L795+'C-LLAY'!L795+'C-SF'!L795+'C-LA'!L795+DIRECCION!L795</f>
        <v>18</v>
      </c>
      <c r="M795" s="79">
        <f t="shared" si="385"/>
        <v>3864600</v>
      </c>
      <c r="N795" s="65">
        <f>+HOSCA!N795+HOSLA!N795+'LLAY-LLAY'!N796+HPUT!N795+PSIQ.!N795+'C-LLAY'!N795+'C-SF'!N795+'C-LA'!N795+DIRECCION!N795</f>
        <v>20</v>
      </c>
      <c r="O795" s="78">
        <f t="shared" si="386"/>
        <v>4294000</v>
      </c>
      <c r="P795" s="45">
        <f>+HOSCA!P795+HOSLA!P795+'LLAY-LLAY'!P796+HPUT!P795+PSIQ.!P795+'C-LLAY'!P795+'C-SF'!P795+'C-LA'!P795+DIRECCION!P795</f>
        <v>24</v>
      </c>
      <c r="Q795" s="79">
        <f t="shared" si="387"/>
        <v>5152800</v>
      </c>
      <c r="R795" s="65">
        <f>+HOSCA!R795+HOSLA!R795+'LLAY-LLAY'!R796+HPUT!R795+PSIQ.!R795+'C-LLAY'!R795+'C-SF'!R795+'C-LA'!R795+DIRECCION!R795</f>
        <v>23</v>
      </c>
      <c r="S795" s="78">
        <f t="shared" si="388"/>
        <v>4938100</v>
      </c>
      <c r="T795" s="45">
        <f>+HOSCA!T795+HOSLA!T795+'LLAY-LLAY'!T796+HPUT!T795+PSIQ.!T795+'C-LLAY'!T795+'C-SF'!T795+'C-LA'!T795+DIRECCION!T795</f>
        <v>23</v>
      </c>
      <c r="U795" s="79">
        <f t="shared" si="389"/>
        <v>4938100</v>
      </c>
      <c r="V795" s="65">
        <f>+HOSCA!V795+HOSLA!V795+'LLAY-LLAY'!V796+HPUT!V795+PSIQ.!V795+'C-LLAY'!V795+'C-SF'!V795+'C-LA'!V795+DIRECCION!V795</f>
        <v>18</v>
      </c>
      <c r="W795" s="78">
        <f t="shared" si="390"/>
        <v>3864600</v>
      </c>
      <c r="X795" s="45">
        <f>+HOSCA!X795+HOSLA!X795+'LLAY-LLAY'!X796+HPUT!X795+PSIQ.!X795+'C-LLAY'!X795+'C-SF'!X795+'C-LA'!X795+DIRECCION!X795</f>
        <v>27</v>
      </c>
      <c r="Y795" s="79">
        <f t="shared" si="391"/>
        <v>5796900</v>
      </c>
      <c r="Z795" s="65">
        <f>+HOSCA!Z795+HOSLA!Z795+'LLAY-LLAY'!Z796+HPUT!Z795+PSIQ.!Z795+'C-LLAY'!Z795+'C-SF'!Z795+'C-LA'!Z795+DIRECCION!Z795</f>
        <v>19</v>
      </c>
      <c r="AA795" s="78">
        <f t="shared" si="392"/>
        <v>4079300</v>
      </c>
      <c r="AB795" s="45">
        <f>+HOSCA!AB795+HOSLA!AB795+'LLAY-LLAY'!AB796+HPUT!AB795+PSIQ.!AB795+'C-LLAY'!AB795+'C-SF'!AB795+'C-LA'!AB795+DIRECCION!AB795</f>
        <v>17</v>
      </c>
      <c r="AC795" s="79">
        <f t="shared" si="393"/>
        <v>3649900</v>
      </c>
      <c r="AD795" s="65">
        <f>+HOSCA!AD795+HOSLA!AD795+'LLAY-LLAY'!AD796+HPUT!AD795+PSIQ.!AD795+'C-LLAY'!AD795+'C-SF'!AD795+'C-LA'!AD795+DIRECCION!AD795</f>
        <v>21</v>
      </c>
      <c r="AE795" s="78">
        <f t="shared" si="394"/>
        <v>4508700</v>
      </c>
      <c r="AF795" s="45">
        <f>+HOSCA!AF795+HOSLA!AF795+'LLAY-LLAY'!AF796+HPUT!AF795+PSIQ.!AF795+'C-LLAY'!AF795+'C-SF'!AF795+'C-LA'!AF795+DIRECCION!AF795</f>
        <v>24</v>
      </c>
      <c r="AG795" s="79">
        <f t="shared" si="395"/>
        <v>5152800</v>
      </c>
    </row>
    <row r="796" spans="1:33" ht="16.5" customHeight="1">
      <c r="A796" s="12">
        <v>3114103</v>
      </c>
      <c r="B796" s="27" t="s">
        <v>637</v>
      </c>
      <c r="C796" s="14">
        <v>21310</v>
      </c>
      <c r="D796" s="45">
        <f>+HOSCA!D796+HOSLA!D796+'LLAY-LLAY'!D797+HPUT!D796+PSIQ.!D796+'C-LLAY'!D796+'C-SF'!D796+'C-LA'!D796+DIRECCION!D796</f>
        <v>470</v>
      </c>
      <c r="E796" s="46">
        <f t="shared" si="381"/>
        <v>458</v>
      </c>
      <c r="F796" s="46">
        <f t="shared" si="382"/>
        <v>10015700</v>
      </c>
      <c r="G796" s="46">
        <f t="shared" si="383"/>
        <v>9759980</v>
      </c>
      <c r="H796" s="53">
        <f t="shared" si="378"/>
        <v>0.97446808510638294</v>
      </c>
      <c r="I796" s="54">
        <f t="shared" si="379"/>
        <v>0.97446808510638294</v>
      </c>
      <c r="J796" s="65">
        <f>+HOSCA!J796+HOSLA!J796+'LLAY-LLAY'!J797+HPUT!J796+PSIQ.!J796+'C-LLAY'!J796+'C-SF'!J796+'C-LA'!J796+DIRECCION!J796</f>
        <v>32</v>
      </c>
      <c r="K796" s="78">
        <f t="shared" si="384"/>
        <v>681920</v>
      </c>
      <c r="L796" s="45">
        <f>+HOSCA!L796+HOSLA!L796+'LLAY-LLAY'!L797+HPUT!L796+PSIQ.!L796+'C-LLAY'!L796+'C-SF'!L796+'C-LA'!L796+DIRECCION!L796</f>
        <v>22</v>
      </c>
      <c r="M796" s="79">
        <f t="shared" si="385"/>
        <v>468820</v>
      </c>
      <c r="N796" s="65">
        <f>+HOSCA!N796+HOSLA!N796+'LLAY-LLAY'!N797+HPUT!N796+PSIQ.!N796+'C-LLAY'!N796+'C-SF'!N796+'C-LA'!N796+DIRECCION!N796</f>
        <v>37</v>
      </c>
      <c r="O796" s="78">
        <f t="shared" si="386"/>
        <v>788470</v>
      </c>
      <c r="P796" s="45">
        <f>+HOSCA!P796+HOSLA!P796+'LLAY-LLAY'!P797+HPUT!P796+PSIQ.!P796+'C-LLAY'!P796+'C-SF'!P796+'C-LA'!P796+DIRECCION!P796</f>
        <v>42</v>
      </c>
      <c r="Q796" s="79">
        <f t="shared" si="387"/>
        <v>895020</v>
      </c>
      <c r="R796" s="65">
        <f>+HOSCA!R796+HOSLA!R796+'LLAY-LLAY'!R797+HPUT!R796+PSIQ.!R796+'C-LLAY'!R796+'C-SF'!R796+'C-LA'!R796+DIRECCION!R796</f>
        <v>42</v>
      </c>
      <c r="S796" s="78">
        <f t="shared" si="388"/>
        <v>895020</v>
      </c>
      <c r="T796" s="45">
        <f>+HOSCA!T796+HOSLA!T796+'LLAY-LLAY'!T797+HPUT!T796+PSIQ.!T796+'C-LLAY'!T796+'C-SF'!T796+'C-LA'!T796+DIRECCION!T796</f>
        <v>49</v>
      </c>
      <c r="U796" s="79">
        <f t="shared" si="389"/>
        <v>1044190</v>
      </c>
      <c r="V796" s="65">
        <f>+HOSCA!V796+HOSLA!V796+'LLAY-LLAY'!V797+HPUT!V796+PSIQ.!V796+'C-LLAY'!V796+'C-SF'!V796+'C-LA'!V796+DIRECCION!V796</f>
        <v>48</v>
      </c>
      <c r="W796" s="78">
        <f t="shared" si="390"/>
        <v>1022880</v>
      </c>
      <c r="X796" s="45">
        <f>+HOSCA!X796+HOSLA!X796+'LLAY-LLAY'!X797+HPUT!X796+PSIQ.!X796+'C-LLAY'!X796+'C-SF'!X796+'C-LA'!X796+DIRECCION!X796</f>
        <v>43</v>
      </c>
      <c r="Y796" s="79">
        <f t="shared" si="391"/>
        <v>916330</v>
      </c>
      <c r="Z796" s="65">
        <f>+HOSCA!Z796+HOSLA!Z796+'LLAY-LLAY'!Z797+HPUT!Z796+PSIQ.!Z796+'C-LLAY'!Z796+'C-SF'!Z796+'C-LA'!Z796+DIRECCION!Z796</f>
        <v>35</v>
      </c>
      <c r="AA796" s="78">
        <f t="shared" si="392"/>
        <v>745850</v>
      </c>
      <c r="AB796" s="45">
        <f>+HOSCA!AB796+HOSLA!AB796+'LLAY-LLAY'!AB797+HPUT!AB796+PSIQ.!AB796+'C-LLAY'!AB796+'C-SF'!AB796+'C-LA'!AB796+DIRECCION!AB796</f>
        <v>36</v>
      </c>
      <c r="AC796" s="79">
        <f t="shared" si="393"/>
        <v>767160</v>
      </c>
      <c r="AD796" s="65">
        <f>+HOSCA!AD796+HOSLA!AD796+'LLAY-LLAY'!AD797+HPUT!AD796+PSIQ.!AD796+'C-LLAY'!AD796+'C-SF'!AD796+'C-LA'!AD796+DIRECCION!AD796</f>
        <v>41</v>
      </c>
      <c r="AE796" s="78">
        <f t="shared" si="394"/>
        <v>873710</v>
      </c>
      <c r="AF796" s="45">
        <f>+HOSCA!AF796+HOSLA!AF796+'LLAY-LLAY'!AF797+HPUT!AF796+PSIQ.!AF796+'C-LLAY'!AF796+'C-SF'!AF796+'C-LA'!AF796+DIRECCION!AF796</f>
        <v>31</v>
      </c>
      <c r="AG796" s="79">
        <f t="shared" si="395"/>
        <v>660610</v>
      </c>
    </row>
    <row r="797" spans="1:33" ht="16.5" customHeight="1">
      <c r="A797" s="12"/>
      <c r="B797" s="27"/>
      <c r="C797" s="14"/>
      <c r="D797" s="45"/>
      <c r="E797" s="46"/>
      <c r="F797" s="46"/>
      <c r="G797" s="46"/>
      <c r="H797" s="53"/>
      <c r="I797" s="54"/>
      <c r="J797" s="65"/>
      <c r="K797" s="78"/>
      <c r="L797" s="45"/>
      <c r="M797" s="79"/>
      <c r="N797" s="65"/>
      <c r="O797" s="78"/>
      <c r="P797" s="45"/>
      <c r="Q797" s="79"/>
      <c r="R797" s="65"/>
      <c r="S797" s="78"/>
      <c r="T797" s="45"/>
      <c r="U797" s="79"/>
      <c r="V797" s="65"/>
      <c r="W797" s="78"/>
      <c r="X797" s="45"/>
      <c r="Y797" s="79"/>
      <c r="Z797" s="65"/>
      <c r="AA797" s="78"/>
      <c r="AB797" s="45"/>
      <c r="AC797" s="79"/>
      <c r="AD797" s="65"/>
      <c r="AE797" s="78"/>
      <c r="AF797" s="45"/>
      <c r="AG797" s="79"/>
    </row>
    <row r="798" spans="1:33" ht="16.5" customHeight="1">
      <c r="A798" s="98"/>
      <c r="B798" s="83" t="s">
        <v>1187</v>
      </c>
      <c r="C798" s="99"/>
      <c r="D798" s="100">
        <f>SUM(D799:D806)</f>
        <v>540</v>
      </c>
      <c r="E798" s="101">
        <f t="shared" ref="E798:G798" si="417">SUM(E799:E806)</f>
        <v>558</v>
      </c>
      <c r="F798" s="101">
        <f t="shared" si="417"/>
        <v>111780450</v>
      </c>
      <c r="G798" s="101">
        <f t="shared" si="417"/>
        <v>107060230</v>
      </c>
      <c r="H798" s="102">
        <f t="shared" si="378"/>
        <v>1.0333333333333334</v>
      </c>
      <c r="I798" s="103">
        <f t="shared" si="379"/>
        <v>0.95777240116675144</v>
      </c>
      <c r="J798" s="104">
        <f>SUM(J799:J806)</f>
        <v>45</v>
      </c>
      <c r="K798" s="105">
        <f t="shared" ref="K798:AG798" si="418">SUM(K799:K806)</f>
        <v>9395570</v>
      </c>
      <c r="L798" s="100">
        <f>SUM(L799:L806)</f>
        <v>39</v>
      </c>
      <c r="M798" s="106">
        <f t="shared" si="418"/>
        <v>5758420</v>
      </c>
      <c r="N798" s="104">
        <f>SUM(N799:N806)</f>
        <v>55</v>
      </c>
      <c r="O798" s="105">
        <f t="shared" si="418"/>
        <v>12821720</v>
      </c>
      <c r="P798" s="100">
        <f>SUM(P799:P806)</f>
        <v>48</v>
      </c>
      <c r="Q798" s="106">
        <f t="shared" si="418"/>
        <v>9227960</v>
      </c>
      <c r="R798" s="104">
        <f>SUM(R799:R806)</f>
        <v>46</v>
      </c>
      <c r="S798" s="105">
        <f t="shared" si="418"/>
        <v>10917090</v>
      </c>
      <c r="T798" s="100">
        <f>SUM(T799:T806)</f>
        <v>39</v>
      </c>
      <c r="U798" s="106">
        <f t="shared" si="418"/>
        <v>6758330</v>
      </c>
      <c r="V798" s="104">
        <f>SUM(V799:V806)</f>
        <v>37</v>
      </c>
      <c r="W798" s="105">
        <f t="shared" si="418"/>
        <v>6726390</v>
      </c>
      <c r="X798" s="100">
        <f>SUM(X799:X806)</f>
        <v>27</v>
      </c>
      <c r="Y798" s="106">
        <f t="shared" si="418"/>
        <v>7890830</v>
      </c>
      <c r="Z798" s="104">
        <f>SUM(Z799:Z806)</f>
        <v>65</v>
      </c>
      <c r="AA798" s="105">
        <f t="shared" si="418"/>
        <v>12997220</v>
      </c>
      <c r="AB798" s="100">
        <f>SUM(AB799:AB806)</f>
        <v>72</v>
      </c>
      <c r="AC798" s="106">
        <f t="shared" si="418"/>
        <v>14087710</v>
      </c>
      <c r="AD798" s="104">
        <f>SUM(AD799:AD806)</f>
        <v>50</v>
      </c>
      <c r="AE798" s="105">
        <f t="shared" si="418"/>
        <v>4332590</v>
      </c>
      <c r="AF798" s="100">
        <f>SUM(AF799:AF806)</f>
        <v>35</v>
      </c>
      <c r="AG798" s="106">
        <f t="shared" si="418"/>
        <v>6146400</v>
      </c>
    </row>
    <row r="799" spans="1:33" ht="16.5" customHeight="1">
      <c r="A799" s="12">
        <v>3115001</v>
      </c>
      <c r="B799" s="27" t="s">
        <v>639</v>
      </c>
      <c r="C799" s="14">
        <v>91900</v>
      </c>
      <c r="D799" s="45">
        <f>+HOSCA!D799+HOSLA!D799+'LLAY-LLAY'!D800+HPUT!D799+PSIQ.!D799+'C-LLAY'!D799+'C-SF'!D799+'C-LA'!D799+DIRECCION!D799</f>
        <v>116</v>
      </c>
      <c r="E799" s="46">
        <f t="shared" si="381"/>
        <v>101</v>
      </c>
      <c r="F799" s="46">
        <f t="shared" si="382"/>
        <v>10660400</v>
      </c>
      <c r="G799" s="46">
        <f t="shared" si="383"/>
        <v>9281900</v>
      </c>
      <c r="H799" s="53">
        <f t="shared" si="378"/>
        <v>0.87068965517241381</v>
      </c>
      <c r="I799" s="54">
        <f t="shared" si="379"/>
        <v>0.87068965517241381</v>
      </c>
      <c r="J799" s="65">
        <f>+HOSCA!J799+HOSLA!J799+'LLAY-LLAY'!J800+HPUT!J799+PSIQ.!J799+'C-LLAY'!J799+'C-SF'!J799+'C-LA'!J799+DIRECCION!J799</f>
        <v>7</v>
      </c>
      <c r="K799" s="78">
        <f t="shared" si="384"/>
        <v>643300</v>
      </c>
      <c r="L799" s="45">
        <f>+HOSCA!L799+HOSLA!L799+'LLAY-LLAY'!L800+HPUT!L799+PSIQ.!L799+'C-LLAY'!L799+'C-SF'!L799+'C-LA'!L799+DIRECCION!L799</f>
        <v>10</v>
      </c>
      <c r="M799" s="79">
        <f t="shared" si="385"/>
        <v>919000</v>
      </c>
      <c r="N799" s="65">
        <f>+HOSCA!N799+HOSLA!N799+'LLAY-LLAY'!N800+HPUT!N799+PSIQ.!N799+'C-LLAY'!N799+'C-SF'!N799+'C-LA'!N799+DIRECCION!N799</f>
        <v>11</v>
      </c>
      <c r="O799" s="78">
        <f t="shared" si="386"/>
        <v>1010900</v>
      </c>
      <c r="P799" s="45">
        <f>+HOSCA!P799+HOSLA!P799+'LLAY-LLAY'!P800+HPUT!P799+PSIQ.!P799+'C-LLAY'!P799+'C-SF'!P799+'C-LA'!P799+DIRECCION!P799</f>
        <v>7</v>
      </c>
      <c r="Q799" s="79">
        <f t="shared" si="387"/>
        <v>643300</v>
      </c>
      <c r="R799" s="65">
        <f>+HOSCA!R799+HOSLA!R799+'LLAY-LLAY'!R800+HPUT!R799+PSIQ.!R799+'C-LLAY'!R799+'C-SF'!R799+'C-LA'!R799+DIRECCION!R799</f>
        <v>9</v>
      </c>
      <c r="S799" s="78">
        <f t="shared" si="388"/>
        <v>827100</v>
      </c>
      <c r="T799" s="45">
        <f>+HOSCA!T799+HOSLA!T799+'LLAY-LLAY'!T800+HPUT!T799+PSIQ.!T799+'C-LLAY'!T799+'C-SF'!T799+'C-LA'!T799+DIRECCION!T799</f>
        <v>6</v>
      </c>
      <c r="U799" s="79">
        <f t="shared" si="389"/>
        <v>551400</v>
      </c>
      <c r="V799" s="65">
        <f>+HOSCA!V799+HOSLA!V799+'LLAY-LLAY'!V800+HPUT!V799+PSIQ.!V799+'C-LLAY'!V799+'C-SF'!V799+'C-LA'!V799+DIRECCION!V799</f>
        <v>8</v>
      </c>
      <c r="W799" s="78">
        <f t="shared" si="390"/>
        <v>735200</v>
      </c>
      <c r="X799" s="45">
        <f>+HOSCA!X799+HOSLA!X799+'LLAY-LLAY'!X800+HPUT!X799+PSIQ.!X799+'C-LLAY'!X799+'C-SF'!X799+'C-LA'!X799+DIRECCION!X799</f>
        <v>8</v>
      </c>
      <c r="Y799" s="79">
        <f t="shared" si="391"/>
        <v>735200</v>
      </c>
      <c r="Z799" s="65">
        <f>+HOSCA!Z799+HOSLA!Z799+'LLAY-LLAY'!Z800+HPUT!Z799+PSIQ.!Z799+'C-LLAY'!Z799+'C-SF'!Z799+'C-LA'!Z799+DIRECCION!Z799</f>
        <v>17</v>
      </c>
      <c r="AA799" s="78">
        <f t="shared" si="392"/>
        <v>1562300</v>
      </c>
      <c r="AB799" s="45">
        <f>+HOSCA!AB799+HOSLA!AB799+'LLAY-LLAY'!AB800+HPUT!AB799+PSIQ.!AB799+'C-LLAY'!AB799+'C-SF'!AB799+'C-LA'!AB799+DIRECCION!AB799</f>
        <v>7</v>
      </c>
      <c r="AC799" s="79">
        <f t="shared" si="393"/>
        <v>643300</v>
      </c>
      <c r="AD799" s="65">
        <f>+HOSCA!AD799+HOSLA!AD799+'LLAY-LLAY'!AD800+HPUT!AD799+PSIQ.!AD799+'C-LLAY'!AD799+'C-SF'!AD799+'C-LA'!AD799+DIRECCION!AD799</f>
        <v>7</v>
      </c>
      <c r="AE799" s="78">
        <f t="shared" si="394"/>
        <v>643300</v>
      </c>
      <c r="AF799" s="45">
        <f>+HOSCA!AF799+HOSLA!AF799+'LLAY-LLAY'!AF800+HPUT!AF799+PSIQ.!AF799+'C-LLAY'!AF799+'C-SF'!AF799+'C-LA'!AF799+DIRECCION!AF799</f>
        <v>4</v>
      </c>
      <c r="AG799" s="79">
        <f t="shared" si="395"/>
        <v>367600</v>
      </c>
    </row>
    <row r="800" spans="1:33" ht="16.5" customHeight="1">
      <c r="A800" s="12">
        <v>1701046</v>
      </c>
      <c r="B800" s="21" t="s">
        <v>16</v>
      </c>
      <c r="C800" s="14">
        <v>1097340</v>
      </c>
      <c r="D800" s="45">
        <f>+HOSCA!D800+HOSLA!D800+'LLAY-LLAY'!D801+HPUT!D800+PSIQ.!D800+'C-LLAY'!D800+'C-SF'!D800+'C-LA'!D800+DIRECCION!D800</f>
        <v>0</v>
      </c>
      <c r="E800" s="46">
        <f t="shared" si="381"/>
        <v>0</v>
      </c>
      <c r="F800" s="46">
        <f t="shared" si="382"/>
        <v>0</v>
      </c>
      <c r="G800" s="46">
        <f t="shared" si="383"/>
        <v>0</v>
      </c>
      <c r="H800" s="53"/>
      <c r="I800" s="54"/>
      <c r="J800" s="65">
        <f>+HOSCA!J800+HOSLA!J800+'LLAY-LLAY'!J801+HPUT!J800+PSIQ.!J800+'C-LLAY'!J800+'C-SF'!J800+'C-LA'!J800+DIRECCION!J800</f>
        <v>0</v>
      </c>
      <c r="K800" s="78">
        <f t="shared" si="384"/>
        <v>0</v>
      </c>
      <c r="L800" s="45">
        <f>+HOSCA!L800+HOSLA!L800+'LLAY-LLAY'!L801+HPUT!L800+PSIQ.!L800+'C-LLAY'!L800+'C-SF'!L800+'C-LA'!L800+DIRECCION!L800</f>
        <v>0</v>
      </c>
      <c r="M800" s="79">
        <f t="shared" si="385"/>
        <v>0</v>
      </c>
      <c r="N800" s="65">
        <f>+HOSCA!N800+HOSLA!N800+'LLAY-LLAY'!N801+HPUT!N800+PSIQ.!N800+'C-LLAY'!N800+'C-SF'!N800+'C-LA'!N800+DIRECCION!N800</f>
        <v>0</v>
      </c>
      <c r="O800" s="78">
        <f t="shared" si="386"/>
        <v>0</v>
      </c>
      <c r="P800" s="45">
        <f>+HOSCA!P800+HOSLA!P800+'LLAY-LLAY'!P801+HPUT!P800+PSIQ.!P800+'C-LLAY'!P800+'C-SF'!P800+'C-LA'!P800+DIRECCION!P800</f>
        <v>0</v>
      </c>
      <c r="Q800" s="79">
        <f t="shared" si="387"/>
        <v>0</v>
      </c>
      <c r="R800" s="65">
        <f>+HOSCA!R800+HOSLA!R800+'LLAY-LLAY'!R801+HPUT!R800+PSIQ.!R800+'C-LLAY'!R800+'C-SF'!R800+'C-LA'!R800+DIRECCION!R800</f>
        <v>0</v>
      </c>
      <c r="S800" s="78">
        <f t="shared" si="388"/>
        <v>0</v>
      </c>
      <c r="T800" s="45">
        <f>+HOSCA!T800+HOSLA!T800+'LLAY-LLAY'!T801+HPUT!T800+PSIQ.!T800+'C-LLAY'!T800+'C-SF'!T800+'C-LA'!T800+DIRECCION!T800</f>
        <v>0</v>
      </c>
      <c r="U800" s="79">
        <f t="shared" si="389"/>
        <v>0</v>
      </c>
      <c r="V800" s="65">
        <f>+HOSCA!V800+HOSLA!V800+'LLAY-LLAY'!V801+HPUT!V800+PSIQ.!V800+'C-LLAY'!V800+'C-SF'!V800+'C-LA'!V800+DIRECCION!V800</f>
        <v>0</v>
      </c>
      <c r="W800" s="78">
        <f t="shared" si="390"/>
        <v>0</v>
      </c>
      <c r="X800" s="45">
        <f>+HOSCA!X800+HOSLA!X800+'LLAY-LLAY'!X801+HPUT!X800+PSIQ.!X800+'C-LLAY'!X800+'C-SF'!X800+'C-LA'!X800+DIRECCION!X800</f>
        <v>0</v>
      </c>
      <c r="Y800" s="79">
        <f t="shared" si="391"/>
        <v>0</v>
      </c>
      <c r="Z800" s="65">
        <f>+HOSCA!Z800+HOSLA!Z800+'LLAY-LLAY'!Z801+HPUT!Z800+PSIQ.!Z800+'C-LLAY'!Z800+'C-SF'!Z800+'C-LA'!Z800+DIRECCION!Z800</f>
        <v>0</v>
      </c>
      <c r="AA800" s="78">
        <f t="shared" si="392"/>
        <v>0</v>
      </c>
      <c r="AB800" s="45">
        <f>+HOSCA!AB800+HOSLA!AB800+'LLAY-LLAY'!AB801+HPUT!AB800+PSIQ.!AB800+'C-LLAY'!AB800+'C-SF'!AB800+'C-LA'!AB800+DIRECCION!AB800</f>
        <v>0</v>
      </c>
      <c r="AC800" s="79">
        <f t="shared" si="393"/>
        <v>0</v>
      </c>
      <c r="AD800" s="65">
        <f>+HOSCA!AD800+HOSLA!AD800+'LLAY-LLAY'!AD801+HPUT!AD800+PSIQ.!AD800+'C-LLAY'!AD800+'C-SF'!AD800+'C-LA'!AD800+DIRECCION!AD800</f>
        <v>0</v>
      </c>
      <c r="AE800" s="78">
        <f t="shared" si="394"/>
        <v>0</v>
      </c>
      <c r="AF800" s="45">
        <f>+HOSCA!AF800+HOSLA!AF800+'LLAY-LLAY'!AF801+HPUT!AF800+PSIQ.!AF800+'C-LLAY'!AF800+'C-SF'!AF800+'C-LA'!AF800+DIRECCION!AF800</f>
        <v>0</v>
      </c>
      <c r="AG800" s="79">
        <f t="shared" si="395"/>
        <v>0</v>
      </c>
    </row>
    <row r="801" spans="1:33" ht="16.5" customHeight="1">
      <c r="A801" s="12">
        <v>1703153</v>
      </c>
      <c r="B801" s="27" t="s">
        <v>640</v>
      </c>
      <c r="C801" s="14">
        <v>1030880</v>
      </c>
      <c r="D801" s="45">
        <f>+HOSCA!D801+HOSLA!D801+'LLAY-LLAY'!D802+HPUT!D801+PSIQ.!D801+'C-LLAY'!D801+'C-SF'!D801+'C-LA'!D801+DIRECCION!D801</f>
        <v>52</v>
      </c>
      <c r="E801" s="46">
        <f t="shared" si="381"/>
        <v>47</v>
      </c>
      <c r="F801" s="46">
        <f t="shared" si="382"/>
        <v>53605760</v>
      </c>
      <c r="G801" s="46">
        <f t="shared" si="383"/>
        <v>48451360</v>
      </c>
      <c r="H801" s="53">
        <f t="shared" si="378"/>
        <v>0.90384615384615385</v>
      </c>
      <c r="I801" s="54">
        <f t="shared" si="379"/>
        <v>0.90384615384615385</v>
      </c>
      <c r="J801" s="65">
        <f>+HOSCA!J801+HOSLA!J801+'LLAY-LLAY'!J802+HPUT!J801+PSIQ.!J801+'C-LLAY'!J801+'C-SF'!J801+'C-LA'!J801+DIRECCION!J801</f>
        <v>5</v>
      </c>
      <c r="K801" s="78">
        <f t="shared" si="384"/>
        <v>5154400</v>
      </c>
      <c r="L801" s="45">
        <f>+HOSCA!L801+HOSLA!L801+'LLAY-LLAY'!L802+HPUT!L801+PSIQ.!L801+'C-LLAY'!L801+'C-SF'!L801+'C-LA'!L801+DIRECCION!L801</f>
        <v>2</v>
      </c>
      <c r="M801" s="79">
        <f t="shared" si="385"/>
        <v>2061760</v>
      </c>
      <c r="N801" s="65">
        <f>+HOSCA!N801+HOSLA!N801+'LLAY-LLAY'!N802+HPUT!N801+PSIQ.!N801+'C-LLAY'!N801+'C-SF'!N801+'C-LA'!N801+DIRECCION!N801</f>
        <v>7</v>
      </c>
      <c r="O801" s="78">
        <f t="shared" si="386"/>
        <v>7216160</v>
      </c>
      <c r="P801" s="45">
        <f>+HOSCA!P801+HOSLA!P801+'LLAY-LLAY'!P802+HPUT!P801+PSIQ.!P801+'C-LLAY'!P801+'C-SF'!P801+'C-LA'!P801+DIRECCION!P801</f>
        <v>4</v>
      </c>
      <c r="Q801" s="79">
        <f t="shared" si="387"/>
        <v>4123520</v>
      </c>
      <c r="R801" s="65">
        <f>+HOSCA!R801+HOSLA!R801+'LLAY-LLAY'!R802+HPUT!R801+PSIQ.!R801+'C-LLAY'!R801+'C-SF'!R801+'C-LA'!R801+DIRECCION!R801</f>
        <v>6</v>
      </c>
      <c r="S801" s="78">
        <f t="shared" si="388"/>
        <v>6185280</v>
      </c>
      <c r="T801" s="45">
        <f>+HOSCA!T801+HOSLA!T801+'LLAY-LLAY'!T802+HPUT!T801+PSIQ.!T801+'C-LLAY'!T801+'C-SF'!T801+'C-LA'!T801+DIRECCION!T801</f>
        <v>1</v>
      </c>
      <c r="U801" s="79">
        <f t="shared" si="389"/>
        <v>1030880</v>
      </c>
      <c r="V801" s="65">
        <f>+HOSCA!V801+HOSLA!V801+'LLAY-LLAY'!V802+HPUT!V801+PSIQ.!V801+'C-LLAY'!V801+'C-SF'!V801+'C-LA'!V801+DIRECCION!V801</f>
        <v>2</v>
      </c>
      <c r="W801" s="78">
        <f t="shared" si="390"/>
        <v>2061760</v>
      </c>
      <c r="X801" s="45">
        <f>+HOSCA!X801+HOSLA!X801+'LLAY-LLAY'!X802+HPUT!X801+PSIQ.!X801+'C-LLAY'!X801+'C-SF'!X801+'C-LA'!X801+DIRECCION!X801</f>
        <v>4</v>
      </c>
      <c r="Y801" s="79">
        <f t="shared" si="391"/>
        <v>4123520</v>
      </c>
      <c r="Z801" s="65">
        <f>+HOSCA!Z801+HOSLA!Z801+'LLAY-LLAY'!Z802+HPUT!Z801+PSIQ.!Z801+'C-LLAY'!Z801+'C-SF'!Z801+'C-LA'!Z801+DIRECCION!Z801</f>
        <v>6</v>
      </c>
      <c r="AA801" s="78">
        <f t="shared" si="392"/>
        <v>6185280</v>
      </c>
      <c r="AB801" s="45">
        <f>+HOSCA!AB801+HOSLA!AB801+'LLAY-LLAY'!AB802+HPUT!AB801+PSIQ.!AB801+'C-LLAY'!AB801+'C-SF'!AB801+'C-LA'!AB801+DIRECCION!AB801</f>
        <v>4</v>
      </c>
      <c r="AC801" s="79">
        <f t="shared" si="393"/>
        <v>4123520</v>
      </c>
      <c r="AD801" s="65">
        <f>+HOSCA!AD801+HOSLA!AD801+'LLAY-LLAY'!AD802+HPUT!AD801+PSIQ.!AD801+'C-LLAY'!AD801+'C-SF'!AD801+'C-LA'!AD801+DIRECCION!AD801</f>
        <v>3</v>
      </c>
      <c r="AE801" s="78">
        <f t="shared" si="394"/>
        <v>3092640</v>
      </c>
      <c r="AF801" s="45">
        <f>+HOSCA!AF801+HOSLA!AF801+'LLAY-LLAY'!AF802+HPUT!AF801+PSIQ.!AF801+'C-LLAY'!AF801+'C-SF'!AF801+'C-LA'!AF801+DIRECCION!AF801</f>
        <v>3</v>
      </c>
      <c r="AG801" s="79">
        <f t="shared" si="395"/>
        <v>3092640</v>
      </c>
    </row>
    <row r="802" spans="1:33" ht="16.5" customHeight="1">
      <c r="A802" s="12">
        <v>1703148</v>
      </c>
      <c r="B802" s="27" t="s">
        <v>641</v>
      </c>
      <c r="C802" s="14">
        <v>556540</v>
      </c>
      <c r="D802" s="45">
        <f>+HOSCA!D802+HOSLA!D802+'LLAY-LLAY'!D803+HPUT!D802+PSIQ.!D802+'C-LLAY'!D802+'C-SF'!D802+'C-LA'!D802+DIRECCION!D802</f>
        <v>20</v>
      </c>
      <c r="E802" s="46">
        <f t="shared" si="381"/>
        <v>26</v>
      </c>
      <c r="F802" s="46">
        <f t="shared" si="382"/>
        <v>11130800</v>
      </c>
      <c r="G802" s="46">
        <f t="shared" si="383"/>
        <v>14470040</v>
      </c>
      <c r="H802" s="53">
        <f t="shared" si="378"/>
        <v>1.3</v>
      </c>
      <c r="I802" s="54">
        <f t="shared" si="379"/>
        <v>1.3</v>
      </c>
      <c r="J802" s="65">
        <f>+HOSCA!J802+HOSLA!J802+'LLAY-LLAY'!J803+HPUT!J802+PSIQ.!J802+'C-LLAY'!J802+'C-SF'!J802+'C-LA'!J802+DIRECCION!J802</f>
        <v>2</v>
      </c>
      <c r="K802" s="78">
        <f t="shared" si="384"/>
        <v>1113080</v>
      </c>
      <c r="L802" s="45">
        <f>+HOSCA!L802+HOSLA!L802+'LLAY-LLAY'!L803+HPUT!L802+PSIQ.!L802+'C-LLAY'!L802+'C-SF'!L802+'C-LA'!L802+DIRECCION!L802</f>
        <v>0</v>
      </c>
      <c r="M802" s="79">
        <f t="shared" si="385"/>
        <v>0</v>
      </c>
      <c r="N802" s="65">
        <f>+HOSCA!N802+HOSLA!N802+'LLAY-LLAY'!N803+HPUT!N802+PSIQ.!N802+'C-LLAY'!N802+'C-SF'!N802+'C-LA'!N802+DIRECCION!N802</f>
        <v>1</v>
      </c>
      <c r="O802" s="78">
        <f t="shared" si="386"/>
        <v>556540</v>
      </c>
      <c r="P802" s="45">
        <f>+HOSCA!P802+HOSLA!P802+'LLAY-LLAY'!P803+HPUT!P802+PSIQ.!P802+'C-LLAY'!P802+'C-SF'!P802+'C-LA'!P802+DIRECCION!P802</f>
        <v>5</v>
      </c>
      <c r="Q802" s="79">
        <f t="shared" si="387"/>
        <v>2782700</v>
      </c>
      <c r="R802" s="65">
        <f>+HOSCA!R802+HOSLA!R802+'LLAY-LLAY'!R803+HPUT!R802+PSIQ.!R802+'C-LLAY'!R802+'C-SF'!R802+'C-LA'!R802+DIRECCION!R802</f>
        <v>2</v>
      </c>
      <c r="S802" s="78">
        <f t="shared" si="388"/>
        <v>1113080</v>
      </c>
      <c r="T802" s="45">
        <f>+HOSCA!T802+HOSLA!T802+'LLAY-LLAY'!T803+HPUT!T802+PSIQ.!T802+'C-LLAY'!T802+'C-SF'!T802+'C-LA'!T802+DIRECCION!T802</f>
        <v>0</v>
      </c>
      <c r="U802" s="79">
        <f t="shared" si="389"/>
        <v>0</v>
      </c>
      <c r="V802" s="65">
        <f>+HOSCA!V802+HOSLA!V802+'LLAY-LLAY'!V803+HPUT!V802+PSIQ.!V802+'C-LLAY'!V802+'C-SF'!V802+'C-LA'!V802+DIRECCION!V802</f>
        <v>0</v>
      </c>
      <c r="W802" s="78">
        <f t="shared" si="390"/>
        <v>0</v>
      </c>
      <c r="X802" s="45">
        <f>+HOSCA!X802+HOSLA!X802+'LLAY-LLAY'!X803+HPUT!X802+PSIQ.!X802+'C-LLAY'!X802+'C-SF'!X802+'C-LA'!X802+DIRECCION!X802</f>
        <v>3</v>
      </c>
      <c r="Y802" s="79">
        <f t="shared" si="391"/>
        <v>1669620</v>
      </c>
      <c r="Z802" s="65">
        <f>+HOSCA!Z802+HOSLA!Z802+'LLAY-LLAY'!Z803+HPUT!Z802+PSIQ.!Z802+'C-LLAY'!Z802+'C-SF'!Z802+'C-LA'!Z802+DIRECCION!Z802</f>
        <v>2</v>
      </c>
      <c r="AA802" s="78">
        <f t="shared" si="392"/>
        <v>1113080</v>
      </c>
      <c r="AB802" s="45">
        <f>+HOSCA!AB802+HOSLA!AB802+'LLAY-LLAY'!AB803+HPUT!AB802+PSIQ.!AB802+'C-LLAY'!AB802+'C-SF'!AB802+'C-LA'!AB802+DIRECCION!AB802</f>
        <v>9</v>
      </c>
      <c r="AC802" s="79">
        <f t="shared" si="393"/>
        <v>5008860</v>
      </c>
      <c r="AD802" s="65">
        <f>+HOSCA!AD802+HOSLA!AD802+'LLAY-LLAY'!AD803+HPUT!AD802+PSIQ.!AD802+'C-LLAY'!AD802+'C-SF'!AD802+'C-LA'!AD802+DIRECCION!AD802</f>
        <v>0</v>
      </c>
      <c r="AE802" s="78">
        <f t="shared" si="394"/>
        <v>0</v>
      </c>
      <c r="AF802" s="45">
        <f>+HOSCA!AF802+HOSLA!AF802+'LLAY-LLAY'!AF803+HPUT!AF802+PSIQ.!AF802+'C-LLAY'!AF802+'C-SF'!AF802+'C-LA'!AF802+DIRECCION!AF802</f>
        <v>2</v>
      </c>
      <c r="AG802" s="79">
        <f t="shared" si="395"/>
        <v>1113080</v>
      </c>
    </row>
    <row r="803" spans="1:33" ht="16.5" customHeight="1">
      <c r="A803" s="12">
        <v>1703253</v>
      </c>
      <c r="B803" s="27" t="s">
        <v>642</v>
      </c>
      <c r="C803" s="14">
        <v>1183430</v>
      </c>
      <c r="D803" s="45">
        <f>+HOSCA!D803+HOSLA!D803+'LLAY-LLAY'!D804+HPUT!D803+PSIQ.!D803+'C-LLAY'!D803+'C-SF'!D803+'C-LA'!D803+DIRECCION!D803</f>
        <v>25</v>
      </c>
      <c r="E803" s="46">
        <f t="shared" si="381"/>
        <v>24</v>
      </c>
      <c r="F803" s="46">
        <f t="shared" si="382"/>
        <v>29585750</v>
      </c>
      <c r="G803" s="46">
        <f t="shared" si="383"/>
        <v>28402320</v>
      </c>
      <c r="H803" s="53">
        <f t="shared" si="378"/>
        <v>0.96</v>
      </c>
      <c r="I803" s="54">
        <f t="shared" si="379"/>
        <v>0.96</v>
      </c>
      <c r="J803" s="65">
        <f>+HOSCA!J803+HOSLA!J803+'LLAY-LLAY'!J804+HPUT!J803+PSIQ.!J803+'C-LLAY'!J803+'C-SF'!J803+'C-LA'!J803+DIRECCION!J803</f>
        <v>1</v>
      </c>
      <c r="K803" s="78">
        <f t="shared" si="384"/>
        <v>1183430</v>
      </c>
      <c r="L803" s="45">
        <f>+HOSCA!L803+HOSLA!L803+'LLAY-LLAY'!L804+HPUT!L803+PSIQ.!L803+'C-LLAY'!L803+'C-SF'!L803+'C-LA'!L803+DIRECCION!L803</f>
        <v>2</v>
      </c>
      <c r="M803" s="79">
        <f t="shared" si="385"/>
        <v>2366860</v>
      </c>
      <c r="N803" s="65">
        <f>+HOSCA!N803+HOSLA!N803+'LLAY-LLAY'!N804+HPUT!N803+PSIQ.!N803+'C-LLAY'!N803+'C-SF'!N803+'C-LA'!N803+DIRECCION!N803</f>
        <v>3</v>
      </c>
      <c r="O803" s="78">
        <f t="shared" si="386"/>
        <v>3550290</v>
      </c>
      <c r="P803" s="45">
        <f>+HOSCA!P803+HOSLA!P803+'LLAY-LLAY'!P804+HPUT!P803+PSIQ.!P803+'C-LLAY'!P803+'C-SF'!P803+'C-LA'!P803+DIRECCION!P803</f>
        <v>1</v>
      </c>
      <c r="Q803" s="79">
        <f t="shared" si="387"/>
        <v>1183430</v>
      </c>
      <c r="R803" s="65">
        <f>+HOSCA!R803+HOSLA!R803+'LLAY-LLAY'!R804+HPUT!R803+PSIQ.!R803+'C-LLAY'!R803+'C-SF'!R803+'C-LA'!R803+DIRECCION!R803</f>
        <v>2</v>
      </c>
      <c r="S803" s="78">
        <f t="shared" si="388"/>
        <v>2366860</v>
      </c>
      <c r="T803" s="45">
        <f>+HOSCA!T803+HOSLA!T803+'LLAY-LLAY'!T804+HPUT!T803+PSIQ.!T803+'C-LLAY'!T803+'C-SF'!T803+'C-LA'!T803+DIRECCION!T803</f>
        <v>4</v>
      </c>
      <c r="U803" s="79">
        <f t="shared" si="389"/>
        <v>4733720</v>
      </c>
      <c r="V803" s="65">
        <f>+HOSCA!V803+HOSLA!V803+'LLAY-LLAY'!V804+HPUT!V803+PSIQ.!V803+'C-LLAY'!V803+'C-SF'!V803+'C-LA'!V803+DIRECCION!V803</f>
        <v>3</v>
      </c>
      <c r="W803" s="78">
        <f t="shared" si="390"/>
        <v>3550290</v>
      </c>
      <c r="X803" s="45">
        <f>+HOSCA!X803+HOSLA!X803+'LLAY-LLAY'!X804+HPUT!X803+PSIQ.!X803+'C-LLAY'!X803+'C-SF'!X803+'C-LA'!X803+DIRECCION!X803</f>
        <v>1</v>
      </c>
      <c r="Y803" s="79">
        <f t="shared" si="391"/>
        <v>1183430</v>
      </c>
      <c r="Z803" s="65">
        <f>+HOSCA!Z803+HOSLA!Z803+'LLAY-LLAY'!Z804+HPUT!Z803+PSIQ.!Z803+'C-LLAY'!Z803+'C-SF'!Z803+'C-LA'!Z803+DIRECCION!Z803</f>
        <v>3</v>
      </c>
      <c r="AA803" s="78">
        <f t="shared" si="392"/>
        <v>3550290</v>
      </c>
      <c r="AB803" s="45">
        <f>+HOSCA!AB803+HOSLA!AB803+'LLAY-LLAY'!AB804+HPUT!AB803+PSIQ.!AB803+'C-LLAY'!AB803+'C-SF'!AB803+'C-LA'!AB803+DIRECCION!AB803</f>
        <v>3</v>
      </c>
      <c r="AC803" s="79">
        <f t="shared" si="393"/>
        <v>3550290</v>
      </c>
      <c r="AD803" s="65">
        <f>+HOSCA!AD803+HOSLA!AD803+'LLAY-LLAY'!AD804+HPUT!AD803+PSIQ.!AD803+'C-LLAY'!AD803+'C-SF'!AD803+'C-LA'!AD803+DIRECCION!AD803</f>
        <v>0</v>
      </c>
      <c r="AE803" s="78">
        <f t="shared" si="394"/>
        <v>0</v>
      </c>
      <c r="AF803" s="45">
        <f>+HOSCA!AF803+HOSLA!AF803+'LLAY-LLAY'!AF804+HPUT!AF803+PSIQ.!AF803+'C-LLAY'!AF803+'C-SF'!AF803+'C-LA'!AF803+DIRECCION!AF803</f>
        <v>1</v>
      </c>
      <c r="AG803" s="79">
        <f t="shared" si="395"/>
        <v>1183430</v>
      </c>
    </row>
    <row r="804" spans="1:33" ht="16.5" customHeight="1">
      <c r="A804" s="12">
        <v>1703248</v>
      </c>
      <c r="B804" s="27" t="s">
        <v>643</v>
      </c>
      <c r="C804" s="14">
        <v>827370</v>
      </c>
      <c r="D804" s="45">
        <f>+HOSCA!D804+HOSLA!D804+'LLAY-LLAY'!D805+HPUT!D804+PSIQ.!D804+'C-LLAY'!D804+'C-SF'!D804+'C-LA'!D804+DIRECCION!D804</f>
        <v>2</v>
      </c>
      <c r="E804" s="46">
        <f t="shared" si="381"/>
        <v>1</v>
      </c>
      <c r="F804" s="46">
        <f t="shared" si="382"/>
        <v>1654740</v>
      </c>
      <c r="G804" s="46">
        <f t="shared" si="383"/>
        <v>827370</v>
      </c>
      <c r="H804" s="53">
        <f t="shared" si="378"/>
        <v>0.5</v>
      </c>
      <c r="I804" s="54">
        <f t="shared" si="379"/>
        <v>0.5</v>
      </c>
      <c r="J804" s="65">
        <f>+HOSCA!J804+HOSLA!J804+'LLAY-LLAY'!J805+HPUT!J804+PSIQ.!J804+'C-LLAY'!J804+'C-SF'!J804+'C-LA'!J804+DIRECCION!J804</f>
        <v>1</v>
      </c>
      <c r="K804" s="78">
        <f t="shared" si="384"/>
        <v>827370</v>
      </c>
      <c r="L804" s="45">
        <f>+HOSCA!L804+HOSLA!L804+'LLAY-LLAY'!L805+HPUT!L804+PSIQ.!L804+'C-LLAY'!L804+'C-SF'!L804+'C-LA'!L804+DIRECCION!L804</f>
        <v>0</v>
      </c>
      <c r="M804" s="79">
        <f t="shared" si="385"/>
        <v>0</v>
      </c>
      <c r="N804" s="65">
        <f>+HOSCA!N804+HOSLA!N804+'LLAY-LLAY'!N805+HPUT!N804+PSIQ.!N804+'C-LLAY'!N804+'C-SF'!N804+'C-LA'!N804+DIRECCION!N804</f>
        <v>0</v>
      </c>
      <c r="O804" s="78">
        <f t="shared" si="386"/>
        <v>0</v>
      </c>
      <c r="P804" s="45">
        <f>+HOSCA!P804+HOSLA!P804+'LLAY-LLAY'!P805+HPUT!P804+PSIQ.!P804+'C-LLAY'!P804+'C-SF'!P804+'C-LA'!P804+DIRECCION!P804</f>
        <v>0</v>
      </c>
      <c r="Q804" s="79">
        <f t="shared" si="387"/>
        <v>0</v>
      </c>
      <c r="R804" s="65">
        <f>+HOSCA!R804+HOSLA!R804+'LLAY-LLAY'!R805+HPUT!R804+PSIQ.!R804+'C-LLAY'!R804+'C-SF'!R804+'C-LA'!R804+DIRECCION!R804</f>
        <v>0</v>
      </c>
      <c r="S804" s="78">
        <f t="shared" si="388"/>
        <v>0</v>
      </c>
      <c r="T804" s="45">
        <f>+HOSCA!T804+HOSLA!T804+'LLAY-LLAY'!T805+HPUT!T804+PSIQ.!T804+'C-LLAY'!T804+'C-SF'!T804+'C-LA'!T804+DIRECCION!T804</f>
        <v>0</v>
      </c>
      <c r="U804" s="79">
        <f t="shared" si="389"/>
        <v>0</v>
      </c>
      <c r="V804" s="65">
        <f>+HOSCA!V804+HOSLA!V804+'LLAY-LLAY'!V805+HPUT!V804+PSIQ.!V804+'C-LLAY'!V804+'C-SF'!V804+'C-LA'!V804+DIRECCION!V804</f>
        <v>0</v>
      </c>
      <c r="W804" s="78">
        <f t="shared" si="390"/>
        <v>0</v>
      </c>
      <c r="X804" s="45">
        <f>+HOSCA!X804+HOSLA!X804+'LLAY-LLAY'!X805+HPUT!X804+PSIQ.!X804+'C-LLAY'!X804+'C-SF'!X804+'C-LA'!X804+DIRECCION!X804</f>
        <v>0</v>
      </c>
      <c r="Y804" s="79">
        <f t="shared" si="391"/>
        <v>0</v>
      </c>
      <c r="Z804" s="65">
        <f>+HOSCA!Z804+HOSLA!Z804+'LLAY-LLAY'!Z805+HPUT!Z804+PSIQ.!Z804+'C-LLAY'!Z804+'C-SF'!Z804+'C-LA'!Z804+DIRECCION!Z804</f>
        <v>0</v>
      </c>
      <c r="AA804" s="78">
        <f t="shared" si="392"/>
        <v>0</v>
      </c>
      <c r="AB804" s="45">
        <f>+HOSCA!AB804+HOSLA!AB804+'LLAY-LLAY'!AB805+HPUT!AB804+PSIQ.!AB804+'C-LLAY'!AB804+'C-SF'!AB804+'C-LA'!AB804+DIRECCION!AB804</f>
        <v>0</v>
      </c>
      <c r="AC804" s="79">
        <f t="shared" si="393"/>
        <v>0</v>
      </c>
      <c r="AD804" s="65">
        <f>+HOSCA!AD804+HOSLA!AD804+'LLAY-LLAY'!AD805+HPUT!AD804+PSIQ.!AD804+'C-LLAY'!AD804+'C-SF'!AD804+'C-LA'!AD804+DIRECCION!AD804</f>
        <v>0</v>
      </c>
      <c r="AE804" s="78">
        <f t="shared" si="394"/>
        <v>0</v>
      </c>
      <c r="AF804" s="45">
        <f>+HOSCA!AF804+HOSLA!AF804+'LLAY-LLAY'!AF805+HPUT!AF804+PSIQ.!AF804+'C-LLAY'!AF804+'C-SF'!AF804+'C-LA'!AF804+DIRECCION!AF804</f>
        <v>0</v>
      </c>
      <c r="AG804" s="79">
        <f t="shared" si="395"/>
        <v>0</v>
      </c>
    </row>
    <row r="805" spans="1:33" ht="16.5" customHeight="1">
      <c r="A805" s="12">
        <v>3115002</v>
      </c>
      <c r="B805" s="27" t="s">
        <v>644</v>
      </c>
      <c r="C805" s="14">
        <v>17560</v>
      </c>
      <c r="D805" s="45">
        <f>+HOSCA!D805+HOSLA!D805+'LLAY-LLAY'!D806+HPUT!D805+PSIQ.!D805+'C-LLAY'!D805+'C-SF'!D805+'C-LA'!D805+DIRECCION!D805</f>
        <v>245</v>
      </c>
      <c r="E805" s="46">
        <f t="shared" si="381"/>
        <v>263</v>
      </c>
      <c r="F805" s="46">
        <f t="shared" si="382"/>
        <v>4302200</v>
      </c>
      <c r="G805" s="46">
        <f t="shared" si="383"/>
        <v>4618280</v>
      </c>
      <c r="H805" s="53">
        <f t="shared" si="378"/>
        <v>1.073469387755102</v>
      </c>
      <c r="I805" s="54">
        <f t="shared" si="379"/>
        <v>1.073469387755102</v>
      </c>
      <c r="J805" s="65">
        <f>+HOSCA!J805+HOSLA!J805+'LLAY-LLAY'!J806+HPUT!J805+PSIQ.!J805+'C-LLAY'!J805+'C-SF'!J805+'C-LA'!J805+DIRECCION!J805</f>
        <v>24</v>
      </c>
      <c r="K805" s="78">
        <f t="shared" si="384"/>
        <v>421440</v>
      </c>
      <c r="L805" s="45">
        <f>+HOSCA!L805+HOSLA!L805+'LLAY-LLAY'!L806+HPUT!L805+PSIQ.!L805+'C-LLAY'!L805+'C-SF'!L805+'C-LA'!L805+DIRECCION!L805</f>
        <v>21</v>
      </c>
      <c r="M805" s="79">
        <f t="shared" si="385"/>
        <v>368760</v>
      </c>
      <c r="N805" s="65">
        <f>+HOSCA!N805+HOSLA!N805+'LLAY-LLAY'!N806+HPUT!N805+PSIQ.!N805+'C-LLAY'!N805+'C-SF'!N805+'C-LA'!N805+DIRECCION!N805</f>
        <v>20</v>
      </c>
      <c r="O805" s="78">
        <f t="shared" si="386"/>
        <v>351200</v>
      </c>
      <c r="P805" s="45">
        <f>+HOSCA!P805+HOSLA!P805+'LLAY-LLAY'!P806+HPUT!P805+PSIQ.!P805+'C-LLAY'!P805+'C-SF'!P805+'C-LA'!P805+DIRECCION!P805</f>
        <v>24</v>
      </c>
      <c r="Q805" s="79">
        <f t="shared" si="387"/>
        <v>421440</v>
      </c>
      <c r="R805" s="65">
        <f>+HOSCA!R805+HOSLA!R805+'LLAY-LLAY'!R806+HPUT!R805+PSIQ.!R805+'C-LLAY'!R805+'C-SF'!R805+'C-LA'!R805+DIRECCION!R805</f>
        <v>20</v>
      </c>
      <c r="S805" s="78">
        <f t="shared" si="388"/>
        <v>351200</v>
      </c>
      <c r="T805" s="45">
        <f>+HOSCA!T805+HOSLA!T805+'LLAY-LLAY'!T806+HPUT!T805+PSIQ.!T805+'C-LLAY'!T805+'C-SF'!T805+'C-LA'!T805+DIRECCION!T805</f>
        <v>21</v>
      </c>
      <c r="U805" s="79">
        <f t="shared" si="389"/>
        <v>368760</v>
      </c>
      <c r="V805" s="65">
        <f>+HOSCA!V805+HOSLA!V805+'LLAY-LLAY'!V806+HPUT!V805+PSIQ.!V805+'C-LLAY'!V805+'C-SF'!V805+'C-LA'!V805+DIRECCION!V805</f>
        <v>18</v>
      </c>
      <c r="W805" s="78">
        <f t="shared" si="390"/>
        <v>316080</v>
      </c>
      <c r="X805" s="45">
        <f>+HOSCA!X805+HOSLA!X805+'LLAY-LLAY'!X806+HPUT!X805+PSIQ.!X805+'C-LLAY'!X805+'C-SF'!X805+'C-LA'!X805+DIRECCION!X805</f>
        <v>9</v>
      </c>
      <c r="Y805" s="79">
        <f t="shared" si="391"/>
        <v>158040</v>
      </c>
      <c r="Z805" s="65">
        <f>+HOSCA!Z805+HOSLA!Z805+'LLAY-LLAY'!Z806+HPUT!Z805+PSIQ.!Z805+'C-LLAY'!Z805+'C-SF'!Z805+'C-LA'!Z805+DIRECCION!Z805</f>
        <v>28</v>
      </c>
      <c r="AA805" s="78">
        <f t="shared" si="392"/>
        <v>491680</v>
      </c>
      <c r="AB805" s="45">
        <f>+HOSCA!AB805+HOSLA!AB805+'LLAY-LLAY'!AB806+HPUT!AB805+PSIQ.!AB805+'C-LLAY'!AB805+'C-SF'!AB805+'C-LA'!AB805+DIRECCION!AB805</f>
        <v>35</v>
      </c>
      <c r="AC805" s="79">
        <f t="shared" si="393"/>
        <v>614600</v>
      </c>
      <c r="AD805" s="65">
        <f>+HOSCA!AD805+HOSLA!AD805+'LLAY-LLAY'!AD806+HPUT!AD805+PSIQ.!AD805+'C-LLAY'!AD805+'C-SF'!AD805+'C-LA'!AD805+DIRECCION!AD805</f>
        <v>25</v>
      </c>
      <c r="AE805" s="78">
        <f t="shared" si="394"/>
        <v>439000</v>
      </c>
      <c r="AF805" s="45">
        <f>+HOSCA!AF805+HOSLA!AF805+'LLAY-LLAY'!AF806+HPUT!AF805+PSIQ.!AF805+'C-LLAY'!AF805+'C-SF'!AF805+'C-LA'!AF805+DIRECCION!AF805</f>
        <v>18</v>
      </c>
      <c r="AG805" s="79">
        <f t="shared" si="395"/>
        <v>316080</v>
      </c>
    </row>
    <row r="806" spans="1:33" ht="16.5" customHeight="1">
      <c r="A806" s="12">
        <v>3115102</v>
      </c>
      <c r="B806" s="27" t="s">
        <v>645</v>
      </c>
      <c r="C806" s="14">
        <v>10510</v>
      </c>
      <c r="D806" s="45">
        <f>+HOSCA!D806+HOSLA!D806+'LLAY-LLAY'!D807+HPUT!D806+PSIQ.!D806+'C-LLAY'!D806+'C-SF'!D806+'C-LA'!D806+DIRECCION!D806</f>
        <v>80</v>
      </c>
      <c r="E806" s="46">
        <f t="shared" si="381"/>
        <v>96</v>
      </c>
      <c r="F806" s="46">
        <f t="shared" si="382"/>
        <v>840800</v>
      </c>
      <c r="G806" s="46">
        <f t="shared" si="383"/>
        <v>1008960</v>
      </c>
      <c r="H806" s="53">
        <f t="shared" si="378"/>
        <v>1.2</v>
      </c>
      <c r="I806" s="54">
        <f t="shared" si="379"/>
        <v>1.2</v>
      </c>
      <c r="J806" s="65">
        <f>+HOSCA!J806+HOSLA!J806+'LLAY-LLAY'!J807+HPUT!J806+PSIQ.!J806+'C-LLAY'!J806+'C-SF'!J806+'C-LA'!J806+DIRECCION!J806</f>
        <v>5</v>
      </c>
      <c r="K806" s="78">
        <f t="shared" si="384"/>
        <v>52550</v>
      </c>
      <c r="L806" s="45">
        <f>+HOSCA!L806+HOSLA!L806+'LLAY-LLAY'!L807+HPUT!L806+PSIQ.!L806+'C-LLAY'!L806+'C-SF'!L806+'C-LA'!L806+DIRECCION!L806</f>
        <v>4</v>
      </c>
      <c r="M806" s="79">
        <f t="shared" si="385"/>
        <v>42040</v>
      </c>
      <c r="N806" s="65">
        <f>+HOSCA!N806+HOSLA!N806+'LLAY-LLAY'!N807+HPUT!N806+PSIQ.!N806+'C-LLAY'!N806+'C-SF'!N806+'C-LA'!N806+DIRECCION!N806</f>
        <v>13</v>
      </c>
      <c r="O806" s="78">
        <f t="shared" si="386"/>
        <v>136630</v>
      </c>
      <c r="P806" s="45">
        <f>+HOSCA!P806+HOSLA!P806+'LLAY-LLAY'!P807+HPUT!P806+PSIQ.!P806+'C-LLAY'!P806+'C-SF'!P806+'C-LA'!P806+DIRECCION!P806</f>
        <v>7</v>
      </c>
      <c r="Q806" s="79">
        <f t="shared" si="387"/>
        <v>73570</v>
      </c>
      <c r="R806" s="65">
        <f>+HOSCA!R806+HOSLA!R806+'LLAY-LLAY'!R807+HPUT!R806+PSIQ.!R806+'C-LLAY'!R806+'C-SF'!R806+'C-LA'!R806+DIRECCION!R806</f>
        <v>7</v>
      </c>
      <c r="S806" s="78">
        <f t="shared" si="388"/>
        <v>73570</v>
      </c>
      <c r="T806" s="45">
        <f>+HOSCA!T806+HOSLA!T806+'LLAY-LLAY'!T807+HPUT!T806+PSIQ.!T806+'C-LLAY'!T806+'C-SF'!T806+'C-LA'!T806+DIRECCION!T806</f>
        <v>7</v>
      </c>
      <c r="U806" s="79">
        <f t="shared" si="389"/>
        <v>73570</v>
      </c>
      <c r="V806" s="65">
        <f>+HOSCA!V806+HOSLA!V806+'LLAY-LLAY'!V807+HPUT!V806+PSIQ.!V806+'C-LLAY'!V806+'C-SF'!V806+'C-LA'!V806+DIRECCION!V806</f>
        <v>6</v>
      </c>
      <c r="W806" s="78">
        <f t="shared" si="390"/>
        <v>63060</v>
      </c>
      <c r="X806" s="45">
        <f>+HOSCA!X806+HOSLA!X806+'LLAY-LLAY'!X807+HPUT!X806+PSIQ.!X806+'C-LLAY'!X806+'C-SF'!X806+'C-LA'!X806+DIRECCION!X806</f>
        <v>2</v>
      </c>
      <c r="Y806" s="79">
        <f t="shared" si="391"/>
        <v>21020</v>
      </c>
      <c r="Z806" s="65">
        <f>+HOSCA!Z806+HOSLA!Z806+'LLAY-LLAY'!Z807+HPUT!Z806+PSIQ.!Z806+'C-LLAY'!Z806+'C-SF'!Z806+'C-LA'!Z806+DIRECCION!Z806</f>
        <v>9</v>
      </c>
      <c r="AA806" s="78">
        <f t="shared" si="392"/>
        <v>94590</v>
      </c>
      <c r="AB806" s="45">
        <f>+HOSCA!AB806+HOSLA!AB806+'LLAY-LLAY'!AB807+HPUT!AB806+PSIQ.!AB806+'C-LLAY'!AB806+'C-SF'!AB806+'C-LA'!AB806+DIRECCION!AB806</f>
        <v>14</v>
      </c>
      <c r="AC806" s="79">
        <f t="shared" si="393"/>
        <v>147140</v>
      </c>
      <c r="AD806" s="65">
        <f>+HOSCA!AD806+HOSLA!AD806+'LLAY-LLAY'!AD807+HPUT!AD806+PSIQ.!AD806+'C-LLAY'!AD806+'C-SF'!AD806+'C-LA'!AD806+DIRECCION!AD806</f>
        <v>15</v>
      </c>
      <c r="AE806" s="78">
        <f t="shared" si="394"/>
        <v>157650</v>
      </c>
      <c r="AF806" s="45">
        <f>+HOSCA!AF806+HOSLA!AF806+'LLAY-LLAY'!AF807+HPUT!AF806+PSIQ.!AF806+'C-LLAY'!AF806+'C-SF'!AF806+'C-LA'!AF806+DIRECCION!AF806</f>
        <v>7</v>
      </c>
      <c r="AG806" s="79">
        <f t="shared" si="395"/>
        <v>73570</v>
      </c>
    </row>
    <row r="807" spans="1:33" ht="16.5" customHeight="1">
      <c r="A807" s="12"/>
      <c r="B807" s="27"/>
      <c r="C807" s="14"/>
      <c r="D807" s="45"/>
      <c r="E807" s="46"/>
      <c r="F807" s="46"/>
      <c r="G807" s="46"/>
      <c r="H807" s="53"/>
      <c r="I807" s="54"/>
      <c r="J807" s="65"/>
      <c r="K807" s="78"/>
      <c r="L807" s="45"/>
      <c r="M807" s="79"/>
      <c r="N807" s="65"/>
      <c r="O807" s="78"/>
      <c r="P807" s="45"/>
      <c r="Q807" s="79"/>
      <c r="R807" s="65"/>
      <c r="S807" s="78"/>
      <c r="T807" s="45"/>
      <c r="U807" s="79"/>
      <c r="V807" s="65"/>
      <c r="W807" s="78"/>
      <c r="X807" s="45"/>
      <c r="Y807" s="79"/>
      <c r="Z807" s="65"/>
      <c r="AA807" s="78"/>
      <c r="AB807" s="45"/>
      <c r="AC807" s="79"/>
      <c r="AD807" s="65"/>
      <c r="AE807" s="78"/>
      <c r="AF807" s="45"/>
      <c r="AG807" s="79"/>
    </row>
    <row r="808" spans="1:33" ht="22.5" customHeight="1">
      <c r="A808" s="98"/>
      <c r="B808" s="83" t="s">
        <v>1188</v>
      </c>
      <c r="C808" s="99"/>
      <c r="D808" s="100">
        <f>SUM(D809:D811)</f>
        <v>308</v>
      </c>
      <c r="E808" s="100">
        <f t="shared" ref="E808:G808" si="419">SUM(E809:E811)</f>
        <v>308</v>
      </c>
      <c r="F808" s="100">
        <f t="shared" si="419"/>
        <v>169096060</v>
      </c>
      <c r="G808" s="100">
        <f t="shared" si="419"/>
        <v>171313740</v>
      </c>
      <c r="H808" s="102">
        <f t="shared" si="378"/>
        <v>1</v>
      </c>
      <c r="I808" s="103">
        <f t="shared" si="379"/>
        <v>1.0131149123167034</v>
      </c>
      <c r="J808" s="100">
        <f t="shared" ref="J808" si="420">SUM(J809:J811)</f>
        <v>23</v>
      </c>
      <c r="K808" s="261">
        <f t="shared" ref="K808" si="421">SUM(K809:K811)</f>
        <v>13528370</v>
      </c>
      <c r="L808" s="100">
        <f t="shared" ref="L808" si="422">SUM(L809:L811)</f>
        <v>24</v>
      </c>
      <c r="M808" s="261">
        <f t="shared" ref="M808" si="423">SUM(M809:M811)</f>
        <v>13562140</v>
      </c>
      <c r="N808" s="100">
        <f t="shared" ref="N808" si="424">SUM(N809:N811)</f>
        <v>27</v>
      </c>
      <c r="O808" s="261">
        <f t="shared" ref="O808" si="425">SUM(O809:O811)</f>
        <v>14217870</v>
      </c>
      <c r="P808" s="100">
        <f t="shared" ref="P808" si="426">SUM(P809:P811)</f>
        <v>31</v>
      </c>
      <c r="Q808" s="261">
        <f t="shared" ref="Q808" si="427">SUM(Q809:Q811)</f>
        <v>16570630</v>
      </c>
      <c r="R808" s="100">
        <f t="shared" ref="R808" si="428">SUM(R809:R811)</f>
        <v>23</v>
      </c>
      <c r="S808" s="261">
        <f t="shared" ref="S808" si="429">SUM(S809:S811)</f>
        <v>12505180</v>
      </c>
      <c r="T808" s="100">
        <f t="shared" ref="T808" si="430">SUM(T809:T811)</f>
        <v>24</v>
      </c>
      <c r="U808" s="261">
        <f t="shared" ref="U808" si="431">SUM(U809:U811)</f>
        <v>14202210</v>
      </c>
      <c r="V808" s="100">
        <f t="shared" ref="V808" si="432">SUM(V809:V811)</f>
        <v>18</v>
      </c>
      <c r="W808" s="261">
        <f t="shared" ref="W808" si="433">SUM(W809:W811)</f>
        <v>10204300</v>
      </c>
      <c r="X808" s="100">
        <f t="shared" ref="X808" si="434">SUM(X809:X811)</f>
        <v>17</v>
      </c>
      <c r="Y808" s="261">
        <f t="shared" ref="Y808" si="435">SUM(Y809:Y811)</f>
        <v>9530460</v>
      </c>
      <c r="Z808" s="100">
        <f t="shared" ref="Z808" si="436">SUM(Z809:Z811)</f>
        <v>34</v>
      </c>
      <c r="AA808" s="261">
        <f t="shared" ref="AA808" si="437">SUM(AA809:AA811)</f>
        <v>20084110</v>
      </c>
      <c r="AB808" s="100">
        <f t="shared" ref="AB808" si="438">SUM(AB809:AB811)</f>
        <v>34</v>
      </c>
      <c r="AC808" s="261">
        <f t="shared" ref="AC808" si="439">SUM(AC809:AC811)</f>
        <v>17866430</v>
      </c>
      <c r="AD808" s="100">
        <f t="shared" ref="AD808" si="440">SUM(AD809:AD811)</f>
        <v>27</v>
      </c>
      <c r="AE808" s="261">
        <f t="shared" ref="AE808" si="441">SUM(AE809:AE811)</f>
        <v>14217870</v>
      </c>
      <c r="AF808" s="100">
        <f t="shared" ref="AF808" si="442">SUM(AF809:AF811)</f>
        <v>26</v>
      </c>
      <c r="AG808" s="261">
        <f t="shared" ref="AG808" si="443">SUM(AG809:AG811)</f>
        <v>14824170</v>
      </c>
    </row>
    <row r="809" spans="1:33" ht="16.5" customHeight="1">
      <c r="A809" s="12" t="s">
        <v>979</v>
      </c>
      <c r="B809" s="34" t="s">
        <v>647</v>
      </c>
      <c r="C809" s="14">
        <v>33770</v>
      </c>
      <c r="D809" s="45">
        <f>+HOSCA!D809+HOSLA!D809+'LLAY-LLAY'!D810+HPUT!D809+PSIQ.!D809+'C-LLAY'!D809+'C-SF'!D809+'C-LA'!D809+DIRECCION!D809</f>
        <v>23</v>
      </c>
      <c r="E809" s="46">
        <f t="shared" si="381"/>
        <v>19</v>
      </c>
      <c r="F809" s="46">
        <f t="shared" si="382"/>
        <v>776710</v>
      </c>
      <c r="G809" s="46">
        <f t="shared" si="383"/>
        <v>641630</v>
      </c>
      <c r="H809" s="53">
        <f t="shared" si="378"/>
        <v>0.82608695652173914</v>
      </c>
      <c r="I809" s="54">
        <f t="shared" si="379"/>
        <v>0.82608695652173914</v>
      </c>
      <c r="J809" s="65">
        <f>+HOSCA!J809+HOSLA!J809+'LLAY-LLAY'!J810+HPUT!J809+PSIQ.!J809+'C-LLAY'!J809+'C-SF'!J809+'C-LA'!J809+DIRECCION!J809</f>
        <v>0</v>
      </c>
      <c r="K809" s="78">
        <f t="shared" si="384"/>
        <v>0</v>
      </c>
      <c r="L809" s="45">
        <f>+HOSCA!L809+HOSLA!L809+'LLAY-LLAY'!L810+HPUT!L809+PSIQ.!L809+'C-LLAY'!L809+'C-SF'!L809+'C-LA'!L809+DIRECCION!L809</f>
        <v>1</v>
      </c>
      <c r="M809" s="79">
        <f t="shared" si="385"/>
        <v>33770</v>
      </c>
      <c r="N809" s="65">
        <f>+HOSCA!N809+HOSLA!N809+'LLAY-LLAY'!N810+HPUT!N809+PSIQ.!N809+'C-LLAY'!N809+'C-SF'!N809+'C-LA'!N809+DIRECCION!N809</f>
        <v>3</v>
      </c>
      <c r="O809" s="78">
        <f t="shared" si="386"/>
        <v>101310</v>
      </c>
      <c r="P809" s="45">
        <f>+HOSCA!P809+HOSLA!P809+'LLAY-LLAY'!P810+HPUT!P809+PSIQ.!P809+'C-LLAY'!P809+'C-SF'!P809+'C-LA'!P809+DIRECCION!P809</f>
        <v>3</v>
      </c>
      <c r="Q809" s="79">
        <f t="shared" si="387"/>
        <v>101310</v>
      </c>
      <c r="R809" s="65">
        <f>+HOSCA!R809+HOSLA!R809+'LLAY-LLAY'!R810+HPUT!R809+PSIQ.!R809+'C-LLAY'!R809+'C-SF'!R809+'C-LA'!R809+DIRECCION!R809</f>
        <v>2</v>
      </c>
      <c r="S809" s="78">
        <f t="shared" si="388"/>
        <v>67540</v>
      </c>
      <c r="T809" s="45">
        <f>+HOSCA!T809+HOSLA!T809+'LLAY-LLAY'!T810+HPUT!T809+PSIQ.!T809+'C-LLAY'!T809+'C-SF'!T809+'C-LA'!T809+DIRECCION!T809</f>
        <v>0</v>
      </c>
      <c r="U809" s="79">
        <f t="shared" si="389"/>
        <v>0</v>
      </c>
      <c r="V809" s="65">
        <f>+HOSCA!V809+HOSLA!V809+'LLAY-LLAY'!V810+HPUT!V809+PSIQ.!V809+'C-LLAY'!V809+'C-SF'!V809+'C-LA'!V809+DIRECCION!V809</f>
        <v>1</v>
      </c>
      <c r="W809" s="78">
        <f t="shared" si="390"/>
        <v>33770</v>
      </c>
      <c r="X809" s="45">
        <f>+HOSCA!X809+HOSLA!X809+'LLAY-LLAY'!X810+HPUT!X809+PSIQ.!X809+'C-LLAY'!X809+'C-SF'!X809+'C-LA'!X809+DIRECCION!X809</f>
        <v>1</v>
      </c>
      <c r="Y809" s="79">
        <f t="shared" si="391"/>
        <v>33770</v>
      </c>
      <c r="Z809" s="65">
        <f>+HOSCA!Z809+HOSLA!Z809+'LLAY-LLAY'!Z810+HPUT!Z809+PSIQ.!Z809+'C-LLAY'!Z809+'C-SF'!Z809+'C-LA'!Z809+DIRECCION!Z809</f>
        <v>0</v>
      </c>
      <c r="AA809" s="78">
        <f t="shared" si="392"/>
        <v>0</v>
      </c>
      <c r="AB809" s="45">
        <f>+HOSCA!AB809+HOSLA!AB809+'LLAY-LLAY'!AB810+HPUT!AB809+PSIQ.!AB809+'C-LLAY'!AB809+'C-SF'!AB809+'C-LA'!AB809+DIRECCION!AB809</f>
        <v>4</v>
      </c>
      <c r="AC809" s="79">
        <f t="shared" si="393"/>
        <v>135080</v>
      </c>
      <c r="AD809" s="65">
        <f>+HOSCA!AD809+HOSLA!AD809+'LLAY-LLAY'!AD810+HPUT!AD809+PSIQ.!AD809+'C-LLAY'!AD809+'C-SF'!AD809+'C-LA'!AD809+DIRECCION!AD809</f>
        <v>3</v>
      </c>
      <c r="AE809" s="78">
        <f t="shared" si="394"/>
        <v>101310</v>
      </c>
      <c r="AF809" s="45">
        <f>+HOSCA!AF809+HOSLA!AF809+'LLAY-LLAY'!AF810+HPUT!AF809+PSIQ.!AF809+'C-LLAY'!AF809+'C-SF'!AF809+'C-LA'!AF809+DIRECCION!AF809</f>
        <v>1</v>
      </c>
      <c r="AG809" s="79">
        <f t="shared" si="395"/>
        <v>33770</v>
      </c>
    </row>
    <row r="810" spans="1:33" ht="38.25" customHeight="1">
      <c r="A810" s="12" t="s">
        <v>959</v>
      </c>
      <c r="B810" s="34" t="s">
        <v>648</v>
      </c>
      <c r="C810" s="14">
        <v>588190</v>
      </c>
      <c r="D810" s="45">
        <f>+HOSCA!D810+HOSLA!D810+'LLAY-LLAY'!D811+HPUT!D810+PSIQ.!D810+'C-LLAY'!D810+'C-SF'!D810+'C-LA'!D810+DIRECCION!D810</f>
        <v>277</v>
      </c>
      <c r="E810" s="46">
        <f t="shared" si="381"/>
        <v>281</v>
      </c>
      <c r="F810" s="46">
        <f t="shared" si="382"/>
        <v>162928630</v>
      </c>
      <c r="G810" s="46">
        <f t="shared" si="383"/>
        <v>165281390</v>
      </c>
      <c r="H810" s="53">
        <f t="shared" si="378"/>
        <v>1.0144404332129964</v>
      </c>
      <c r="I810" s="54">
        <f t="shared" si="379"/>
        <v>1.0144404332129964</v>
      </c>
      <c r="J810" s="65">
        <f>+HOSCA!J810+HOSLA!J810+'LLAY-LLAY'!J811+HPUT!J810+PSIQ.!J810+'C-LLAY'!J810+'C-SF'!J810+'C-LA'!J810+DIRECCION!J810</f>
        <v>23</v>
      </c>
      <c r="K810" s="78">
        <f t="shared" si="384"/>
        <v>13528370</v>
      </c>
      <c r="L810" s="45">
        <f>+HOSCA!L810+HOSLA!L810+'LLAY-LLAY'!L811+HPUT!L810+PSIQ.!L810+'C-LLAY'!L810+'C-SF'!L810+'C-LA'!L810+DIRECCION!L810</f>
        <v>23</v>
      </c>
      <c r="M810" s="79">
        <f t="shared" si="385"/>
        <v>13528370</v>
      </c>
      <c r="N810" s="65">
        <f>+HOSCA!N810+HOSLA!N810+'LLAY-LLAY'!N811+HPUT!N810+PSIQ.!N810+'C-LLAY'!N810+'C-SF'!N810+'C-LA'!N810+DIRECCION!N810</f>
        <v>24</v>
      </c>
      <c r="O810" s="78">
        <f t="shared" si="386"/>
        <v>14116560</v>
      </c>
      <c r="P810" s="45">
        <f>+HOSCA!P810+HOSLA!P810+'LLAY-LLAY'!P811+HPUT!P810+PSIQ.!P810+'C-LLAY'!P810+'C-SF'!P810+'C-LA'!P810+DIRECCION!P810</f>
        <v>28</v>
      </c>
      <c r="Q810" s="79">
        <f t="shared" si="387"/>
        <v>16469320</v>
      </c>
      <c r="R810" s="65">
        <f>+HOSCA!R810+HOSLA!R810+'LLAY-LLAY'!R811+HPUT!R810+PSIQ.!R810+'C-LLAY'!R810+'C-SF'!R810+'C-LA'!R810+DIRECCION!R810</f>
        <v>20</v>
      </c>
      <c r="S810" s="78">
        <f t="shared" si="388"/>
        <v>11763800</v>
      </c>
      <c r="T810" s="45">
        <f>+HOSCA!T810+HOSLA!T810+'LLAY-LLAY'!T811+HPUT!T810+PSIQ.!T810+'C-LLAY'!T810+'C-SF'!T810+'C-LA'!T810+DIRECCION!T810</f>
        <v>23</v>
      </c>
      <c r="U810" s="79">
        <f t="shared" si="389"/>
        <v>13528370</v>
      </c>
      <c r="V810" s="65">
        <f>+HOSCA!V810+HOSLA!V810+'LLAY-LLAY'!V811+HPUT!V810+PSIQ.!V810+'C-LLAY'!V810+'C-SF'!V810+'C-LA'!V810+DIRECCION!V810</f>
        <v>15</v>
      </c>
      <c r="W810" s="78">
        <f t="shared" si="390"/>
        <v>8822850</v>
      </c>
      <c r="X810" s="45">
        <f>+HOSCA!X810+HOSLA!X810+'LLAY-LLAY'!X811+HPUT!X810+PSIQ.!X810+'C-LLAY'!X810+'C-SF'!X810+'C-LA'!X810+DIRECCION!X810</f>
        <v>15</v>
      </c>
      <c r="Y810" s="79">
        <f t="shared" si="391"/>
        <v>8822850</v>
      </c>
      <c r="Z810" s="65">
        <f>+HOSCA!Z810+HOSLA!Z810+'LLAY-LLAY'!Z811+HPUT!Z810+PSIQ.!Z810+'C-LLAY'!Z810+'C-SF'!Z810+'C-LA'!Z810+DIRECCION!Z810</f>
        <v>33</v>
      </c>
      <c r="AA810" s="78">
        <f t="shared" si="392"/>
        <v>19410270</v>
      </c>
      <c r="AB810" s="45">
        <f>+HOSCA!AB810+HOSLA!AB810+'LLAY-LLAY'!AB811+HPUT!AB810+PSIQ.!AB810+'C-LLAY'!AB810+'C-SF'!AB810+'C-LA'!AB810+DIRECCION!AB810</f>
        <v>29</v>
      </c>
      <c r="AC810" s="79">
        <f t="shared" si="393"/>
        <v>17057510</v>
      </c>
      <c r="AD810" s="65">
        <f>+HOSCA!AD810+HOSLA!AD810+'LLAY-LLAY'!AD811+HPUT!AD810+PSIQ.!AD810+'C-LLAY'!AD810+'C-SF'!AD810+'C-LA'!AD810+DIRECCION!AD810</f>
        <v>24</v>
      </c>
      <c r="AE810" s="78">
        <f t="shared" si="394"/>
        <v>14116560</v>
      </c>
      <c r="AF810" s="45">
        <f>+HOSCA!AF810+HOSLA!AF810+'LLAY-LLAY'!AF811+HPUT!AF810+PSIQ.!AF810+'C-LLAY'!AF810+'C-SF'!AF810+'C-LA'!AF810+DIRECCION!AF810</f>
        <v>24</v>
      </c>
      <c r="AG810" s="79">
        <f t="shared" si="395"/>
        <v>14116560</v>
      </c>
    </row>
    <row r="811" spans="1:33" ht="24" customHeight="1">
      <c r="A811" s="12" t="s">
        <v>1147</v>
      </c>
      <c r="B811" s="34" t="s">
        <v>648</v>
      </c>
      <c r="C811" s="14">
        <v>673840</v>
      </c>
      <c r="D811" s="45">
        <f>+HOSCA!D811+HOSLA!D811+'LLAY-LLAY'!D812+HPUT!D811+PSIQ.!D811+'C-LLAY'!D811+'C-SF'!D811+'C-LA'!D811+DIRECCION!D811</f>
        <v>8</v>
      </c>
      <c r="E811" s="46">
        <f t="shared" ref="E811" si="444">+J811+L811+N811+P811+R811+T811+V811+X811+Z811+AB811+AD811+AF811</f>
        <v>8</v>
      </c>
      <c r="F811" s="46">
        <f t="shared" ref="F811" si="445">D811*C811</f>
        <v>5390720</v>
      </c>
      <c r="G811" s="46">
        <f t="shared" ref="G811" si="446">+E811*C811</f>
        <v>5390720</v>
      </c>
      <c r="H811" s="53">
        <f t="shared" ref="H811" si="447">IF(E811&gt;=0,(E811/D811),"-")</f>
        <v>1</v>
      </c>
      <c r="I811" s="54">
        <f t="shared" ref="I811" si="448">IF(G811&gt;=0,(G811/F811),"-")</f>
        <v>1</v>
      </c>
      <c r="J811" s="65">
        <f>+HOSCA!J811+HOSLA!J811+'LLAY-LLAY'!J812+HPUT!J811+PSIQ.!J811+'C-LLAY'!J811+'C-SF'!J811+'C-LA'!J811+DIRECCION!J811</f>
        <v>0</v>
      </c>
      <c r="K811" s="78">
        <f t="shared" ref="K811" si="449">+J811*C811</f>
        <v>0</v>
      </c>
      <c r="L811" s="45">
        <f>+HOSCA!L811+HOSLA!L811+'LLAY-LLAY'!L812+HPUT!L811+PSIQ.!L811+'C-LLAY'!L811+'C-SF'!L811+'C-LA'!L811+DIRECCION!L811</f>
        <v>0</v>
      </c>
      <c r="M811" s="79">
        <f t="shared" ref="M811" si="450">+L811*C811</f>
        <v>0</v>
      </c>
      <c r="N811" s="65">
        <f>+HOSCA!N811+HOSLA!N811+'LLAY-LLAY'!N812+HPUT!N811+PSIQ.!N811+'C-LLAY'!N811+'C-SF'!N811+'C-LA'!N811+DIRECCION!N811</f>
        <v>0</v>
      </c>
      <c r="O811" s="78">
        <f t="shared" ref="O811" si="451">+N811*C811</f>
        <v>0</v>
      </c>
      <c r="P811" s="45">
        <f>+HOSCA!P811+HOSLA!P811+'LLAY-LLAY'!P812+HPUT!P811+PSIQ.!P811+'C-LLAY'!P811+'C-SF'!P811+'C-LA'!P811+DIRECCION!P811</f>
        <v>0</v>
      </c>
      <c r="Q811" s="79">
        <f t="shared" ref="Q811" si="452">+P811*C811</f>
        <v>0</v>
      </c>
      <c r="R811" s="65">
        <f>+HOSCA!R811+HOSLA!R811+'LLAY-LLAY'!R812+HPUT!R811+PSIQ.!R811+'C-LLAY'!R811+'C-SF'!R811+'C-LA'!R811+DIRECCION!R811</f>
        <v>1</v>
      </c>
      <c r="S811" s="78">
        <f t="shared" ref="S811" si="453">+R811*C811</f>
        <v>673840</v>
      </c>
      <c r="T811" s="45">
        <f>+HOSCA!T811+HOSLA!T811+'LLAY-LLAY'!T812+HPUT!T811+PSIQ.!T811+'C-LLAY'!T811+'C-SF'!T811+'C-LA'!T811+DIRECCION!T811</f>
        <v>1</v>
      </c>
      <c r="U811" s="79">
        <f t="shared" ref="U811" si="454">+T811*C811</f>
        <v>673840</v>
      </c>
      <c r="V811" s="65">
        <f>+HOSCA!V811+HOSLA!V811+'LLAY-LLAY'!V812+HPUT!V811+PSIQ.!V811+'C-LLAY'!V811+'C-SF'!V811+'C-LA'!V811+DIRECCION!V811</f>
        <v>2</v>
      </c>
      <c r="W811" s="78">
        <f t="shared" ref="W811" si="455">+V811*C811</f>
        <v>1347680</v>
      </c>
      <c r="X811" s="45">
        <f>+HOSCA!X811+HOSLA!X811+'LLAY-LLAY'!X812+HPUT!X811+PSIQ.!X811+'C-LLAY'!X811+'C-SF'!X811+'C-LA'!X811+DIRECCION!X811</f>
        <v>1</v>
      </c>
      <c r="Y811" s="79">
        <f t="shared" ref="Y811" si="456">+X811*C811</f>
        <v>673840</v>
      </c>
      <c r="Z811" s="65">
        <f>+HOSCA!Z811+HOSLA!Z811+'LLAY-LLAY'!Z812+HPUT!Z811+PSIQ.!Z811+'C-LLAY'!Z811+'C-SF'!Z811+'C-LA'!Z811+DIRECCION!Z811</f>
        <v>1</v>
      </c>
      <c r="AA811" s="78">
        <f t="shared" ref="AA811" si="457">+Z811*C811</f>
        <v>673840</v>
      </c>
      <c r="AB811" s="45">
        <f>+HOSCA!AB811+HOSLA!AB811+'LLAY-LLAY'!AB812+HPUT!AB811+PSIQ.!AB811+'C-LLAY'!AB811+'C-SF'!AB811+'C-LA'!AB811+DIRECCION!AB811</f>
        <v>1</v>
      </c>
      <c r="AC811" s="79">
        <f t="shared" ref="AC811" si="458">+AB811*C811</f>
        <v>673840</v>
      </c>
      <c r="AD811" s="65">
        <f>+HOSCA!AD811+HOSLA!AD811+'LLAY-LLAY'!AD812+HPUT!AD811+PSIQ.!AD811+'C-LLAY'!AD811+'C-SF'!AD811+'C-LA'!AD811+DIRECCION!AD811</f>
        <v>0</v>
      </c>
      <c r="AE811" s="78">
        <f t="shared" ref="AE811" si="459">+AD811*C811</f>
        <v>0</v>
      </c>
      <c r="AF811" s="45">
        <f>+HOSCA!AF811+HOSLA!AF811+'LLAY-LLAY'!AF812+HPUT!AF811+PSIQ.!AF811+'C-LLAY'!AF811+'C-SF'!AF811+'C-LA'!AF811+DIRECCION!AF811</f>
        <v>1</v>
      </c>
      <c r="AG811" s="79">
        <f t="shared" ref="AG811" si="460">+AF811*C811</f>
        <v>673840</v>
      </c>
    </row>
    <row r="812" spans="1:33" ht="16.5" customHeight="1">
      <c r="A812" s="98"/>
      <c r="B812" s="83" t="s">
        <v>1189</v>
      </c>
      <c r="C812" s="99"/>
      <c r="D812" s="100">
        <f>SUM(D813:D820)</f>
        <v>144</v>
      </c>
      <c r="E812" s="100">
        <f t="shared" ref="E812:G812" si="461">SUM(E813:E820)</f>
        <v>135</v>
      </c>
      <c r="F812" s="100">
        <f t="shared" si="461"/>
        <v>89813540</v>
      </c>
      <c r="G812" s="100">
        <f t="shared" si="461"/>
        <v>84584410</v>
      </c>
      <c r="H812" s="102">
        <f t="shared" si="378"/>
        <v>0.9375</v>
      </c>
      <c r="I812" s="103">
        <f t="shared" si="379"/>
        <v>0.94177793236966278</v>
      </c>
      <c r="J812" s="100">
        <f t="shared" ref="J812" si="462">SUM(J813:J820)</f>
        <v>22</v>
      </c>
      <c r="K812" s="261">
        <f t="shared" ref="K812" si="463">SUM(K813:K820)</f>
        <v>17287480</v>
      </c>
      <c r="L812" s="100">
        <f t="shared" ref="L812" si="464">SUM(L813:L820)</f>
        <v>10</v>
      </c>
      <c r="M812" s="261">
        <f t="shared" ref="M812" si="465">SUM(M813:M820)</f>
        <v>2727620</v>
      </c>
      <c r="N812" s="100">
        <f t="shared" ref="N812" si="466">SUM(N813:N820)</f>
        <v>10</v>
      </c>
      <c r="O812" s="261">
        <f t="shared" ref="O812" si="467">SUM(O813:O820)</f>
        <v>5082080</v>
      </c>
      <c r="P812" s="100">
        <f t="shared" ref="P812" si="468">SUM(P813:P820)</f>
        <v>14</v>
      </c>
      <c r="Q812" s="261">
        <f t="shared" ref="Q812" si="469">SUM(Q813:Q820)</f>
        <v>9794080</v>
      </c>
      <c r="R812" s="100">
        <f t="shared" ref="R812" si="470">SUM(R813:R820)</f>
        <v>9</v>
      </c>
      <c r="S812" s="261">
        <f t="shared" ref="S812" si="471">SUM(S813:S820)</f>
        <v>4914110</v>
      </c>
      <c r="T812" s="100">
        <f t="shared" ref="T812" si="472">SUM(T813:T820)</f>
        <v>16</v>
      </c>
      <c r="U812" s="261">
        <f t="shared" ref="U812" si="473">SUM(U813:U820)</f>
        <v>12153540</v>
      </c>
      <c r="V812" s="100">
        <f t="shared" ref="V812" si="474">SUM(V813:V820)</f>
        <v>11</v>
      </c>
      <c r="W812" s="261">
        <f t="shared" ref="W812" si="475">SUM(W813:W820)</f>
        <v>2746170</v>
      </c>
      <c r="X812" s="100">
        <f t="shared" ref="X812" si="476">SUM(X813:X820)</f>
        <v>11</v>
      </c>
      <c r="Y812" s="261">
        <f t="shared" ref="Y812" si="477">SUM(Y813:Y820)</f>
        <v>5328350</v>
      </c>
      <c r="Z812" s="100">
        <f t="shared" ref="Z812" si="478">SUM(Z813:Z820)</f>
        <v>3</v>
      </c>
      <c r="AA812" s="261">
        <f t="shared" ref="AA812" si="479">SUM(AA813:AA820)</f>
        <v>2472750</v>
      </c>
      <c r="AB812" s="100">
        <f t="shared" ref="AB812" si="480">SUM(AB813:AB820)</f>
        <v>12</v>
      </c>
      <c r="AC812" s="261">
        <f t="shared" ref="AC812" si="481">SUM(AC813:AC820)</f>
        <v>7575300</v>
      </c>
      <c r="AD812" s="100">
        <f t="shared" ref="AD812" si="482">SUM(AD813:AD820)</f>
        <v>7</v>
      </c>
      <c r="AE812" s="261">
        <f t="shared" ref="AE812" si="483">SUM(AE813:AE820)</f>
        <v>7286670</v>
      </c>
      <c r="AF812" s="100">
        <f t="shared" ref="AF812" si="484">SUM(AF813:AF820)</f>
        <v>10</v>
      </c>
      <c r="AG812" s="261">
        <f t="shared" ref="AG812" si="485">SUM(AG813:AG820)</f>
        <v>7216260</v>
      </c>
    </row>
    <row r="813" spans="1:33" ht="27" customHeight="1">
      <c r="A813" s="12" t="s">
        <v>960</v>
      </c>
      <c r="B813" s="290" t="s">
        <v>650</v>
      </c>
      <c r="C813" s="278">
        <v>10590</v>
      </c>
      <c r="D813" s="45">
        <f>+HOSCA!D813+HOSLA!D813+'LLAY-LLAY'!D814+HPUT!D813+PSIQ.!D813+'C-LLAY'!D813+'C-SF'!D813+'C-LA'!D813+DIRECCION!D813</f>
        <v>50</v>
      </c>
      <c r="E813" s="46">
        <f t="shared" si="381"/>
        <v>47</v>
      </c>
      <c r="F813" s="46">
        <f t="shared" si="382"/>
        <v>529500</v>
      </c>
      <c r="G813" s="46">
        <f t="shared" si="383"/>
        <v>497730</v>
      </c>
      <c r="H813" s="53">
        <f t="shared" si="378"/>
        <v>0.94</v>
      </c>
      <c r="I813" s="54">
        <f t="shared" si="379"/>
        <v>0.94</v>
      </c>
      <c r="J813" s="65">
        <f>+HOSCA!J813+HOSLA!J813+'LLAY-LLAY'!J814+HPUT!J813+PSIQ.!J813+'C-LLAY'!J813+'C-SF'!J813+'C-LA'!J813+DIRECCION!J813</f>
        <v>6</v>
      </c>
      <c r="K813" s="78">
        <f t="shared" si="384"/>
        <v>63540</v>
      </c>
      <c r="L813" s="45">
        <f>+HOSCA!L813+HOSLA!L813+'LLAY-LLAY'!L814+HPUT!L813+PSIQ.!L813+'C-LLAY'!L813+'C-SF'!L813+'C-LA'!L813+DIRECCION!L813</f>
        <v>4</v>
      </c>
      <c r="M813" s="79">
        <f t="shared" si="385"/>
        <v>42360</v>
      </c>
      <c r="N813" s="65">
        <f>+HOSCA!N813+HOSLA!N813+'LLAY-LLAY'!N814+HPUT!N813+PSIQ.!N813+'C-LLAY'!N813+'C-SF'!N813+'C-LA'!N813+DIRECCION!N813</f>
        <v>5</v>
      </c>
      <c r="O813" s="78">
        <f t="shared" si="386"/>
        <v>52950</v>
      </c>
      <c r="P813" s="45">
        <f>+HOSCA!P813+HOSLA!P813+'LLAY-LLAY'!P814+HPUT!P813+PSIQ.!P813+'C-LLAY'!P813+'C-SF'!P813+'C-LA'!P813+DIRECCION!P813</f>
        <v>4</v>
      </c>
      <c r="Q813" s="79">
        <f t="shared" si="387"/>
        <v>42360</v>
      </c>
      <c r="R813" s="65">
        <f>+HOSCA!R813+HOSLA!R813+'LLAY-LLAY'!R814+HPUT!R813+PSIQ.!R813+'C-LLAY'!R813+'C-SF'!R813+'C-LA'!R813+DIRECCION!R813</f>
        <v>4</v>
      </c>
      <c r="S813" s="78">
        <f t="shared" si="388"/>
        <v>42360</v>
      </c>
      <c r="T813" s="45">
        <f>+HOSCA!T813+HOSLA!T813+'LLAY-LLAY'!T814+HPUT!T813+PSIQ.!T813+'C-LLAY'!T813+'C-SF'!T813+'C-LA'!T813+DIRECCION!T813</f>
        <v>6</v>
      </c>
      <c r="U813" s="79">
        <f t="shared" si="389"/>
        <v>63540</v>
      </c>
      <c r="V813" s="65">
        <f>+HOSCA!V813+HOSLA!V813+'LLAY-LLAY'!V814+HPUT!V813+PSIQ.!V813+'C-LLAY'!V813+'C-SF'!V813+'C-LA'!V813+DIRECCION!V813</f>
        <v>6</v>
      </c>
      <c r="W813" s="78">
        <f t="shared" si="390"/>
        <v>63540</v>
      </c>
      <c r="X813" s="45">
        <f>+HOSCA!X813+HOSLA!X813+'LLAY-LLAY'!X814+HPUT!X813+PSIQ.!X813+'C-LLAY'!X813+'C-SF'!X813+'C-LA'!X813+DIRECCION!X813</f>
        <v>3</v>
      </c>
      <c r="Y813" s="79">
        <f t="shared" si="391"/>
        <v>31770</v>
      </c>
      <c r="Z813" s="65">
        <f>+HOSCA!Z813+HOSLA!Z813+'LLAY-LLAY'!Z814+HPUT!Z813+PSIQ.!Z813+'C-LLAY'!Z813+'C-SF'!Z813+'C-LA'!Z813+DIRECCION!Z813</f>
        <v>1</v>
      </c>
      <c r="AA813" s="78">
        <f t="shared" si="392"/>
        <v>10590</v>
      </c>
      <c r="AB813" s="45">
        <f>+HOSCA!AB813+HOSLA!AB813+'LLAY-LLAY'!AB814+HPUT!AB813+PSIQ.!AB813+'C-LLAY'!AB813+'C-SF'!AB813+'C-LA'!AB813+DIRECCION!AB813</f>
        <v>3</v>
      </c>
      <c r="AC813" s="79">
        <f t="shared" si="393"/>
        <v>31770</v>
      </c>
      <c r="AD813" s="65">
        <f>+HOSCA!AD813+HOSLA!AD813+'LLAY-LLAY'!AD814+HPUT!AD813+PSIQ.!AD813+'C-LLAY'!AD813+'C-SF'!AD813+'C-LA'!AD813+DIRECCION!AD813</f>
        <v>1</v>
      </c>
      <c r="AE813" s="78">
        <f t="shared" si="394"/>
        <v>10590</v>
      </c>
      <c r="AF813" s="45">
        <f>+HOSCA!AF813+HOSLA!AF813+'LLAY-LLAY'!AF814+HPUT!AF813+PSIQ.!AF813+'C-LLAY'!AF813+'C-SF'!AF813+'C-LA'!AF813+DIRECCION!AF813</f>
        <v>4</v>
      </c>
      <c r="AG813" s="79">
        <f t="shared" si="395"/>
        <v>42360</v>
      </c>
    </row>
    <row r="814" spans="1:33" ht="39.75" customHeight="1">
      <c r="A814" s="12" t="s">
        <v>961</v>
      </c>
      <c r="B814" s="290" t="s">
        <v>651</v>
      </c>
      <c r="C814" s="278">
        <v>104810</v>
      </c>
      <c r="D814" s="45">
        <f>+HOSCA!D814+HOSLA!D814+'LLAY-LLAY'!D815+HPUT!D814+PSIQ.!D814+'C-LLAY'!D814+'C-SF'!D814+'C-LA'!D814+DIRECCION!D814</f>
        <v>28</v>
      </c>
      <c r="E814" s="46">
        <f t="shared" si="381"/>
        <v>29</v>
      </c>
      <c r="F814" s="46">
        <f t="shared" si="382"/>
        <v>2934680</v>
      </c>
      <c r="G814" s="46">
        <f t="shared" si="383"/>
        <v>3039490</v>
      </c>
      <c r="H814" s="53">
        <f t="shared" si="378"/>
        <v>1.0357142857142858</v>
      </c>
      <c r="I814" s="54">
        <f t="shared" si="379"/>
        <v>1.0357142857142858</v>
      </c>
      <c r="J814" s="65">
        <f>+HOSCA!J814+HOSLA!J814+'LLAY-LLAY'!J815+HPUT!J814+PSIQ.!J814+'C-LLAY'!J814+'C-SF'!J814+'C-LA'!J814+DIRECCION!J814</f>
        <v>6</v>
      </c>
      <c r="K814" s="78">
        <f t="shared" si="384"/>
        <v>628860</v>
      </c>
      <c r="L814" s="45">
        <f>+HOSCA!L814+HOSLA!L814+'LLAY-LLAY'!L815+HPUT!L814+PSIQ.!L814+'C-LLAY'!L814+'C-SF'!L814+'C-LA'!L814+DIRECCION!L814</f>
        <v>2</v>
      </c>
      <c r="M814" s="79">
        <f t="shared" si="385"/>
        <v>209620</v>
      </c>
      <c r="N814" s="65">
        <f>+HOSCA!N814+HOSLA!N814+'LLAY-LLAY'!N815+HPUT!N814+PSIQ.!N814+'C-LLAY'!N814+'C-SF'!N814+'C-LA'!N814+DIRECCION!N814</f>
        <v>1</v>
      </c>
      <c r="O814" s="78">
        <f t="shared" si="386"/>
        <v>104810</v>
      </c>
      <c r="P814" s="45">
        <f>+HOSCA!P814+HOSLA!P814+'LLAY-LLAY'!P815+HPUT!P814+PSIQ.!P814+'C-LLAY'!P814+'C-SF'!P814+'C-LA'!P814+DIRECCION!P814</f>
        <v>2</v>
      </c>
      <c r="Q814" s="79">
        <f t="shared" si="387"/>
        <v>209620</v>
      </c>
      <c r="R814" s="65">
        <f>+HOSCA!R814+HOSLA!R814+'LLAY-LLAY'!R815+HPUT!R814+PSIQ.!R814+'C-LLAY'!R814+'C-SF'!R814+'C-LA'!R814+DIRECCION!R814</f>
        <v>2</v>
      </c>
      <c r="S814" s="78">
        <f t="shared" si="388"/>
        <v>209620</v>
      </c>
      <c r="T814" s="45">
        <f>+HOSCA!T814+HOSLA!T814+'LLAY-LLAY'!T815+HPUT!T814+PSIQ.!T814+'C-LLAY'!T814+'C-SF'!T814+'C-LA'!T814+DIRECCION!T814</f>
        <v>4</v>
      </c>
      <c r="U814" s="79">
        <f t="shared" si="389"/>
        <v>419240</v>
      </c>
      <c r="V814" s="65">
        <f>+HOSCA!V814+HOSLA!V814+'LLAY-LLAY'!V815+HPUT!V814+PSIQ.!V814+'C-LLAY'!V814+'C-SF'!V814+'C-LA'!V814+DIRECCION!V814</f>
        <v>1</v>
      </c>
      <c r="W814" s="78">
        <f t="shared" si="390"/>
        <v>104810</v>
      </c>
      <c r="X814" s="45">
        <f>+HOSCA!X814+HOSLA!X814+'LLAY-LLAY'!X815+HPUT!X814+PSIQ.!X814+'C-LLAY'!X814+'C-SF'!X814+'C-LA'!X814+DIRECCION!X814</f>
        <v>3</v>
      </c>
      <c r="Y814" s="79">
        <f t="shared" si="391"/>
        <v>314430</v>
      </c>
      <c r="Z814" s="65">
        <f>+HOSCA!Z814+HOSLA!Z814+'LLAY-LLAY'!Z815+HPUT!Z814+PSIQ.!Z814+'C-LLAY'!Z814+'C-SF'!Z814+'C-LA'!Z814+DIRECCION!Z814</f>
        <v>0</v>
      </c>
      <c r="AA814" s="78">
        <f t="shared" si="392"/>
        <v>0</v>
      </c>
      <c r="AB814" s="45">
        <f>+HOSCA!AB814+HOSLA!AB814+'LLAY-LLAY'!AB815+HPUT!AB814+PSIQ.!AB814+'C-LLAY'!AB814+'C-SF'!AB814+'C-LA'!AB814+DIRECCION!AB814</f>
        <v>4</v>
      </c>
      <c r="AC814" s="79">
        <f t="shared" si="393"/>
        <v>419240</v>
      </c>
      <c r="AD814" s="65">
        <f>+HOSCA!AD814+HOSLA!AD814+'LLAY-LLAY'!AD815+HPUT!AD814+PSIQ.!AD814+'C-LLAY'!AD814+'C-SF'!AD814+'C-LA'!AD814+DIRECCION!AD814</f>
        <v>2</v>
      </c>
      <c r="AE814" s="78">
        <f t="shared" si="394"/>
        <v>209620</v>
      </c>
      <c r="AF814" s="45">
        <f>+HOSCA!AF814+HOSLA!AF814+'LLAY-LLAY'!AF815+HPUT!AF814+PSIQ.!AF814+'C-LLAY'!AF814+'C-SF'!AF814+'C-LA'!AF814+DIRECCION!AF814</f>
        <v>2</v>
      </c>
      <c r="AG814" s="79">
        <f t="shared" si="395"/>
        <v>209620</v>
      </c>
    </row>
    <row r="815" spans="1:33" ht="105.75" customHeight="1">
      <c r="A815" s="12" t="s">
        <v>962</v>
      </c>
      <c r="B815" s="290" t="s">
        <v>652</v>
      </c>
      <c r="C815" s="278">
        <v>2302150</v>
      </c>
      <c r="D815" s="45">
        <f>+HOSCA!D815+HOSLA!D815+'LLAY-LLAY'!D816+HPUT!D815+PSIQ.!D815+'C-LLAY'!D815+'C-SF'!D815+'C-LA'!D815+DIRECCION!D815</f>
        <v>36</v>
      </c>
      <c r="E815" s="46">
        <f t="shared" si="381"/>
        <v>34</v>
      </c>
      <c r="F815" s="46">
        <f t="shared" si="382"/>
        <v>82877400</v>
      </c>
      <c r="G815" s="46">
        <f t="shared" si="383"/>
        <v>78273100</v>
      </c>
      <c r="H815" s="53">
        <f t="shared" si="378"/>
        <v>0.94444444444444442</v>
      </c>
      <c r="I815" s="54">
        <f t="shared" si="379"/>
        <v>0.94444444444444442</v>
      </c>
      <c r="J815" s="65">
        <f>+HOSCA!J815+HOSLA!J815+'LLAY-LLAY'!J816+HPUT!J815+PSIQ.!J815+'C-LLAY'!J815+'C-SF'!J815+'C-LA'!J815+DIRECCION!J815</f>
        <v>7</v>
      </c>
      <c r="K815" s="78">
        <f t="shared" si="384"/>
        <v>16115050</v>
      </c>
      <c r="L815" s="45">
        <f>+HOSCA!L815+HOSLA!L815+'LLAY-LLAY'!L816+HPUT!L815+PSIQ.!L815+'C-LLAY'!L815+'C-SF'!L815+'C-LA'!L815+DIRECCION!L815</f>
        <v>1</v>
      </c>
      <c r="M815" s="79">
        <f t="shared" si="385"/>
        <v>2302150</v>
      </c>
      <c r="N815" s="65">
        <f>+HOSCA!N815+HOSLA!N815+'LLAY-LLAY'!N816+HPUT!N815+PSIQ.!N815+'C-LLAY'!N815+'C-SF'!N815+'C-LA'!N815+DIRECCION!N815</f>
        <v>2</v>
      </c>
      <c r="O815" s="78">
        <f t="shared" si="386"/>
        <v>4604300</v>
      </c>
      <c r="P815" s="45">
        <f>+HOSCA!P815+HOSLA!P815+'LLAY-LLAY'!P816+HPUT!P815+PSIQ.!P815+'C-LLAY'!P815+'C-SF'!P815+'C-LA'!P815+DIRECCION!P815</f>
        <v>4</v>
      </c>
      <c r="Q815" s="79">
        <f t="shared" si="387"/>
        <v>9208600</v>
      </c>
      <c r="R815" s="65">
        <f>+HOSCA!R815+HOSLA!R815+'LLAY-LLAY'!R816+HPUT!R815+PSIQ.!R815+'C-LLAY'!R815+'C-SF'!R815+'C-LA'!R815+DIRECCION!R815</f>
        <v>2</v>
      </c>
      <c r="S815" s="78">
        <f t="shared" si="388"/>
        <v>4604300</v>
      </c>
      <c r="T815" s="45">
        <f>+HOSCA!T815+HOSLA!T815+'LLAY-LLAY'!T816+HPUT!T815+PSIQ.!T815+'C-LLAY'!T815+'C-SF'!T815+'C-LA'!T815+DIRECCION!T815</f>
        <v>5</v>
      </c>
      <c r="U815" s="79">
        <f t="shared" si="389"/>
        <v>11510750</v>
      </c>
      <c r="V815" s="65">
        <f>+HOSCA!V815+HOSLA!V815+'LLAY-LLAY'!V816+HPUT!V815+PSIQ.!V815+'C-LLAY'!V815+'C-SF'!V815+'C-LA'!V815+DIRECCION!V815</f>
        <v>1</v>
      </c>
      <c r="W815" s="78">
        <f t="shared" si="390"/>
        <v>2302150</v>
      </c>
      <c r="X815" s="45">
        <f>+HOSCA!X815+HOSLA!X815+'LLAY-LLAY'!X816+HPUT!X815+PSIQ.!X815+'C-LLAY'!X815+'C-SF'!X815+'C-LA'!X815+DIRECCION!X815</f>
        <v>2</v>
      </c>
      <c r="Y815" s="79">
        <f t="shared" si="391"/>
        <v>4604300</v>
      </c>
      <c r="Z815" s="65">
        <f>+HOSCA!Z815+HOSLA!Z815+'LLAY-LLAY'!Z816+HPUT!Z815+PSIQ.!Z815+'C-LLAY'!Z815+'C-SF'!Z815+'C-LA'!Z815+DIRECCION!Z815</f>
        <v>1</v>
      </c>
      <c r="AA815" s="78">
        <f t="shared" si="392"/>
        <v>2302150</v>
      </c>
      <c r="AB815" s="45">
        <f>+HOSCA!AB815+HOSLA!AB815+'LLAY-LLAY'!AB816+HPUT!AB815+PSIQ.!AB815+'C-LLAY'!AB815+'C-SF'!AB815+'C-LA'!AB815+DIRECCION!AB815</f>
        <v>3</v>
      </c>
      <c r="AC815" s="79">
        <f t="shared" si="393"/>
        <v>6906450</v>
      </c>
      <c r="AD815" s="65">
        <f>+HOSCA!AD815+HOSLA!AD815+'LLAY-LLAY'!AD816+HPUT!AD815+PSIQ.!AD815+'C-LLAY'!AD815+'C-SF'!AD815+'C-LA'!AD815+DIRECCION!AD815</f>
        <v>3</v>
      </c>
      <c r="AE815" s="78">
        <f t="shared" si="394"/>
        <v>6906450</v>
      </c>
      <c r="AF815" s="45">
        <f>+HOSCA!AF815+HOSLA!AF815+'LLAY-LLAY'!AF816+HPUT!AF815+PSIQ.!AF815+'C-LLAY'!AF815+'C-SF'!AF815+'C-LA'!AF815+DIRECCION!AF815</f>
        <v>3</v>
      </c>
      <c r="AG815" s="79">
        <f t="shared" si="395"/>
        <v>6906450</v>
      </c>
    </row>
    <row r="816" spans="1:33" ht="31.5" customHeight="1">
      <c r="A816" s="12" t="s">
        <v>963</v>
      </c>
      <c r="B816" s="290" t="s">
        <v>653</v>
      </c>
      <c r="C816" s="278">
        <v>57830</v>
      </c>
      <c r="D816" s="45">
        <f>+HOSCA!D816+HOSLA!D816+'LLAY-LLAY'!D817+HPUT!D816+PSIQ.!D816+'C-LLAY'!D816+'C-SF'!D816+'C-LA'!D816+DIRECCION!D816</f>
        <v>13</v>
      </c>
      <c r="E816" s="46">
        <f t="shared" si="381"/>
        <v>12</v>
      </c>
      <c r="F816" s="46">
        <f t="shared" si="382"/>
        <v>751790</v>
      </c>
      <c r="G816" s="46">
        <f t="shared" si="383"/>
        <v>693960</v>
      </c>
      <c r="H816" s="53">
        <f t="shared" si="378"/>
        <v>0.92307692307692313</v>
      </c>
      <c r="I816" s="54">
        <f t="shared" si="379"/>
        <v>0.92307692307692313</v>
      </c>
      <c r="J816" s="65">
        <f>+HOSCA!J816+HOSLA!J816+'LLAY-LLAY'!J817+HPUT!J816+PSIQ.!J816+'C-LLAY'!J816+'C-SF'!J816+'C-LA'!J816+DIRECCION!J816</f>
        <v>0</v>
      </c>
      <c r="K816" s="78">
        <f t="shared" si="384"/>
        <v>0</v>
      </c>
      <c r="L816" s="45">
        <f>+HOSCA!L816+HOSLA!L816+'LLAY-LLAY'!L817+HPUT!L816+PSIQ.!L816+'C-LLAY'!L816+'C-SF'!L816+'C-LA'!L816+DIRECCION!L816</f>
        <v>3</v>
      </c>
      <c r="M816" s="79">
        <f t="shared" si="385"/>
        <v>173490</v>
      </c>
      <c r="N816" s="65">
        <f>+HOSCA!N816+HOSLA!N816+'LLAY-LLAY'!N817+HPUT!N816+PSIQ.!N816+'C-LLAY'!N816+'C-SF'!N816+'C-LA'!N816+DIRECCION!N816</f>
        <v>0</v>
      </c>
      <c r="O816" s="78">
        <f t="shared" si="386"/>
        <v>0</v>
      </c>
      <c r="P816" s="45">
        <f>+HOSCA!P816+HOSLA!P816+'LLAY-LLAY'!P817+HPUT!P816+PSIQ.!P816+'C-LLAY'!P816+'C-SF'!P816+'C-LA'!P816+DIRECCION!P816</f>
        <v>3</v>
      </c>
      <c r="Q816" s="79">
        <f t="shared" si="387"/>
        <v>173490</v>
      </c>
      <c r="R816" s="65">
        <f>+HOSCA!R816+HOSLA!R816+'LLAY-LLAY'!R817+HPUT!R816+PSIQ.!R816+'C-LLAY'!R816+'C-SF'!R816+'C-LA'!R816+DIRECCION!R816</f>
        <v>1</v>
      </c>
      <c r="S816" s="78">
        <f t="shared" si="388"/>
        <v>57830</v>
      </c>
      <c r="T816" s="45">
        <f>+HOSCA!T816+HOSLA!T816+'LLAY-LLAY'!T817+HPUT!T816+PSIQ.!T816+'C-LLAY'!T816+'C-SF'!T816+'C-LA'!T816+DIRECCION!T816</f>
        <v>0</v>
      </c>
      <c r="U816" s="79">
        <f t="shared" si="389"/>
        <v>0</v>
      </c>
      <c r="V816" s="65">
        <f>+HOSCA!V816+HOSLA!V816+'LLAY-LLAY'!V817+HPUT!V816+PSIQ.!V816+'C-LLAY'!V816+'C-SF'!V816+'C-LA'!V816+DIRECCION!V816</f>
        <v>2</v>
      </c>
      <c r="W816" s="78">
        <f t="shared" si="390"/>
        <v>115660</v>
      </c>
      <c r="X816" s="45">
        <f>+HOSCA!X816+HOSLA!X816+'LLAY-LLAY'!X817+HPUT!X816+PSIQ.!X816+'C-LLAY'!X816+'C-SF'!X816+'C-LA'!X816+DIRECCION!X816</f>
        <v>1</v>
      </c>
      <c r="Y816" s="79">
        <f t="shared" si="391"/>
        <v>57830</v>
      </c>
      <c r="Z816" s="65">
        <f>+HOSCA!Z816+HOSLA!Z816+'LLAY-LLAY'!Z817+HPUT!Z816+PSIQ.!Z816+'C-LLAY'!Z816+'C-SF'!Z816+'C-LA'!Z816+DIRECCION!Z816</f>
        <v>0</v>
      </c>
      <c r="AA816" s="78">
        <f t="shared" si="392"/>
        <v>0</v>
      </c>
      <c r="AB816" s="45">
        <f>+HOSCA!AB816+HOSLA!AB816+'LLAY-LLAY'!AB817+HPUT!AB816+PSIQ.!AB816+'C-LLAY'!AB816+'C-SF'!AB816+'C-LA'!AB816+DIRECCION!AB816</f>
        <v>1</v>
      </c>
      <c r="AC816" s="79">
        <f t="shared" si="393"/>
        <v>57830</v>
      </c>
      <c r="AD816" s="65">
        <f>+HOSCA!AD816+HOSLA!AD816+'LLAY-LLAY'!AD817+HPUT!AD816+PSIQ.!AD816+'C-LLAY'!AD816+'C-SF'!AD816+'C-LA'!AD816+DIRECCION!AD816</f>
        <v>0</v>
      </c>
      <c r="AE816" s="78">
        <f t="shared" si="394"/>
        <v>0</v>
      </c>
      <c r="AF816" s="45">
        <f>+HOSCA!AF816+HOSLA!AF816+'LLAY-LLAY'!AF817+HPUT!AF816+PSIQ.!AF816+'C-LLAY'!AF816+'C-SF'!AF816+'C-LA'!AF816+DIRECCION!AF816</f>
        <v>1</v>
      </c>
      <c r="AG816" s="79">
        <f t="shared" si="395"/>
        <v>57830</v>
      </c>
    </row>
    <row r="817" spans="1:33" ht="26.25" customHeight="1">
      <c r="A817" s="12" t="s">
        <v>1065</v>
      </c>
      <c r="B817" s="290" t="s">
        <v>1066</v>
      </c>
      <c r="C817" s="278">
        <v>160010</v>
      </c>
      <c r="D817" s="45">
        <f>+HOSCA!D817+HOSLA!D817+'LLAY-LLAY'!D819+HPUT!D817+PSIQ.!D817+'C-LLAY'!D817+'C-SF'!D817+'C-LA'!D817+DIRECCION!D817</f>
        <v>17</v>
      </c>
      <c r="E817" s="46">
        <f t="shared" ref="E817" si="486">+J817+L817+N817+P817+R817+T817+V817+X817+Z817+AB817+AD817+AF817</f>
        <v>13</v>
      </c>
      <c r="F817" s="46">
        <f t="shared" ref="F817" si="487">D817*C817</f>
        <v>2720170</v>
      </c>
      <c r="G817" s="46">
        <f t="shared" ref="G817" si="488">+E817*C817</f>
        <v>2080130</v>
      </c>
      <c r="H817" s="53">
        <f t="shared" ref="H817" si="489">IF(E817&gt;=0,(E817/D817),"-")</f>
        <v>0.76470588235294112</v>
      </c>
      <c r="I817" s="54">
        <f t="shared" ref="I817" si="490">IF(G817&gt;=0,(G817/F817),"-")</f>
        <v>0.76470588235294112</v>
      </c>
      <c r="J817" s="65">
        <f>+HOSCA!J817+HOSLA!J817+'LLAY-LLAY'!J819+HPUT!J817+PSIQ.!J817+'C-LLAY'!J817+'C-SF'!J817+'C-LA'!J817+DIRECCION!J817</f>
        <v>3</v>
      </c>
      <c r="K817" s="78">
        <f t="shared" ref="K817" si="491">+J817*C817</f>
        <v>480030</v>
      </c>
      <c r="L817" s="45">
        <f>+HOSCA!L817+HOSLA!L817+'LLAY-LLAY'!L819+HPUT!L817+PSIQ.!L817+'C-LLAY'!L817+'C-SF'!L817+'C-LA'!L817+DIRECCION!L817</f>
        <v>0</v>
      </c>
      <c r="M817" s="79">
        <f t="shared" ref="M817" si="492">+L817*C817</f>
        <v>0</v>
      </c>
      <c r="N817" s="65">
        <f>+HOSCA!N817+HOSLA!N817+'LLAY-LLAY'!N819+HPUT!N817+PSIQ.!N817+'C-LLAY'!N817+'C-SF'!N817+'C-LA'!N817+DIRECCION!N817</f>
        <v>2</v>
      </c>
      <c r="O817" s="78">
        <f t="shared" ref="O817" si="493">+N817*C817</f>
        <v>320020</v>
      </c>
      <c r="P817" s="45">
        <f>+HOSCA!P817+HOSLA!P817+'LLAY-LLAY'!P819+HPUT!P817+PSIQ.!P817+'C-LLAY'!P817+'C-SF'!P817+'C-LA'!P817+DIRECCION!P817</f>
        <v>1</v>
      </c>
      <c r="Q817" s="79">
        <f t="shared" ref="Q817" si="494">+P817*C817</f>
        <v>160010</v>
      </c>
      <c r="R817" s="65">
        <f>+HOSCA!R817+HOSLA!R817+'LLAY-LLAY'!R819+HPUT!R817+PSIQ.!R817+'C-LLAY'!R817+'C-SF'!R817+'C-LA'!R817+DIRECCION!R817</f>
        <v>0</v>
      </c>
      <c r="S817" s="78">
        <f t="shared" ref="S817" si="495">+R817*C817</f>
        <v>0</v>
      </c>
      <c r="T817" s="45">
        <f>+HOSCA!T817+HOSLA!T817+'LLAY-LLAY'!T819+HPUT!T817+PSIQ.!T817+'C-LLAY'!T817+'C-SF'!T817+'C-LA'!T817+DIRECCION!T817</f>
        <v>1</v>
      </c>
      <c r="U817" s="79">
        <f t="shared" ref="U817" si="496">+T817*C817</f>
        <v>160010</v>
      </c>
      <c r="V817" s="65">
        <f>+HOSCA!V817+HOSLA!V817+'LLAY-LLAY'!V819+HPUT!V817+PSIQ.!V817+'C-LLAY'!V817+'C-SF'!V817+'C-LA'!V817+DIRECCION!V817</f>
        <v>1</v>
      </c>
      <c r="W817" s="78">
        <f t="shared" ref="W817" si="497">+V817*C817</f>
        <v>160010</v>
      </c>
      <c r="X817" s="45">
        <f>+HOSCA!X817+HOSLA!X817+'LLAY-LLAY'!X819+HPUT!X817+PSIQ.!X817+'C-LLAY'!X817+'C-SF'!X817+'C-LA'!X817+DIRECCION!X817</f>
        <v>2</v>
      </c>
      <c r="Y817" s="79">
        <f t="shared" ref="Y817" si="498">+X817*C817</f>
        <v>320020</v>
      </c>
      <c r="Z817" s="65">
        <f>+HOSCA!Z817+HOSLA!Z817+'LLAY-LLAY'!Z819+HPUT!Z817+PSIQ.!Z817+'C-LLAY'!Z817+'C-SF'!Z817+'C-LA'!Z817+DIRECCION!Z817</f>
        <v>1</v>
      </c>
      <c r="AA817" s="78">
        <f t="shared" ref="AA817" si="499">+Z817*C817</f>
        <v>160010</v>
      </c>
      <c r="AB817" s="45">
        <f>+HOSCA!AB817+HOSLA!AB817+'LLAY-LLAY'!AB819+HPUT!AB817+PSIQ.!AB817+'C-LLAY'!AB817+'C-SF'!AB817+'C-LA'!AB817+DIRECCION!AB817</f>
        <v>1</v>
      </c>
      <c r="AC817" s="79">
        <f t="shared" ref="AC817" si="500">+AB817*C817</f>
        <v>160010</v>
      </c>
      <c r="AD817" s="65">
        <f>+HOSCA!AD817+HOSLA!AD817+'LLAY-LLAY'!AD819+HPUT!AD817+PSIQ.!AD817+'C-LLAY'!AD817+'C-SF'!AD817+'C-LA'!AD817+DIRECCION!AD817</f>
        <v>1</v>
      </c>
      <c r="AE817" s="78">
        <f t="shared" ref="AE817" si="501">+AD817*C817</f>
        <v>160010</v>
      </c>
      <c r="AF817" s="45">
        <f>+HOSCA!AF817+HOSLA!AF817+'LLAY-LLAY'!AF819+HPUT!AF817+PSIQ.!AF817+'C-LLAY'!AF817+'C-SF'!AF817+'C-LA'!AF817+DIRECCION!AF817</f>
        <v>0</v>
      </c>
      <c r="AG817" s="79">
        <f t="shared" ref="AG817" si="502">+AF817*C817</f>
        <v>0</v>
      </c>
    </row>
    <row r="818" spans="1:33" ht="26.25" customHeight="1">
      <c r="A818" s="12"/>
      <c r="B818" s="290" t="s">
        <v>1228</v>
      </c>
      <c r="C818" s="278">
        <v>796380</v>
      </c>
      <c r="D818" s="45"/>
      <c r="E818" s="46"/>
      <c r="F818" s="46"/>
      <c r="G818" s="46"/>
      <c r="H818" s="53"/>
      <c r="I818" s="54"/>
      <c r="J818" s="65"/>
      <c r="K818" s="78"/>
      <c r="L818" s="45"/>
      <c r="M818" s="79"/>
      <c r="N818" s="65"/>
      <c r="O818" s="78"/>
      <c r="P818" s="45"/>
      <c r="Q818" s="79"/>
      <c r="R818" s="65"/>
      <c r="S818" s="78"/>
      <c r="T818" s="45"/>
      <c r="U818" s="79"/>
      <c r="V818" s="65"/>
      <c r="W818" s="78"/>
      <c r="X818" s="45"/>
      <c r="Y818" s="79"/>
      <c r="Z818" s="65"/>
      <c r="AA818" s="78"/>
      <c r="AB818" s="45"/>
      <c r="AC818" s="79"/>
      <c r="AD818" s="65"/>
      <c r="AE818" s="78"/>
      <c r="AF818" s="45"/>
      <c r="AG818" s="79"/>
    </row>
    <row r="819" spans="1:33" ht="16.5" customHeight="1">
      <c r="A819" s="12" t="s">
        <v>1148</v>
      </c>
      <c r="B819" s="290" t="s">
        <v>1229</v>
      </c>
      <c r="C819" s="278">
        <v>2473810</v>
      </c>
      <c r="D819" s="45">
        <f>+HOSCA!D819+HOSLA!D819+'LLAY-LLAY'!D820+HPUT!D819+PSIQ.!D819+'C-LLAY'!D819+'C-SF'!D819+'C-LA'!D818+DIRECCION!D819</f>
        <v>0</v>
      </c>
      <c r="E819" s="46">
        <f t="shared" ref="E819:E820" si="503">+J819+L819+N819+P819+R819+T819+V819+X819+Z819+AB819+AD819+AF819</f>
        <v>0</v>
      </c>
      <c r="F819" s="46">
        <f t="shared" ref="F819:F820" si="504">D819*C819</f>
        <v>0</v>
      </c>
      <c r="G819" s="46">
        <f t="shared" ref="G819:G820" si="505">+E819*C819</f>
        <v>0</v>
      </c>
      <c r="H819" s="53" t="e">
        <f t="shared" ref="H819:H820" si="506">IF(E819&gt;=0,(E819/D819),"-")</f>
        <v>#DIV/0!</v>
      </c>
      <c r="I819" s="54" t="e">
        <f t="shared" ref="I819:I820" si="507">IF(G819&gt;=0,(G819/F819),"-")</f>
        <v>#DIV/0!</v>
      </c>
      <c r="J819" s="65">
        <f>+HOSCA!J819+HOSLA!J819+'LLAY-LLAY'!J820+HPUT!J819+PSIQ.!J819+'C-LLAY'!J819+'C-SF'!J819+'C-LA'!J818+DIRECCION!J819</f>
        <v>0</v>
      </c>
      <c r="K819" s="78">
        <f t="shared" ref="K819:K820" si="508">+J819*C819</f>
        <v>0</v>
      </c>
      <c r="L819" s="45">
        <f>+HOSCA!L819+HOSLA!L819+'LLAY-LLAY'!L820+HPUT!L819+PSIQ.!L819+'C-LLAY'!L819+'C-SF'!L819+'C-LA'!L818+DIRECCION!L819</f>
        <v>0</v>
      </c>
      <c r="M819" s="79">
        <f t="shared" ref="M819:M820" si="509">+L819*C819</f>
        <v>0</v>
      </c>
      <c r="N819" s="65">
        <f>+HOSCA!N819+HOSLA!N819+'LLAY-LLAY'!N820+HPUT!N819+PSIQ.!N819+'C-LLAY'!N819+'C-SF'!N819+'C-LA'!N818+DIRECCION!N819</f>
        <v>0</v>
      </c>
      <c r="O819" s="78">
        <f t="shared" ref="O819:O820" si="510">+N819*C819</f>
        <v>0</v>
      </c>
      <c r="P819" s="45">
        <f>+HOSCA!P819+HOSLA!P819+'LLAY-LLAY'!P820+HPUT!P819+PSIQ.!P819+'C-LLAY'!P819+'C-SF'!P819+'C-LA'!P818+DIRECCION!P819</f>
        <v>0</v>
      </c>
      <c r="Q819" s="79">
        <f t="shared" ref="Q819:Q820" si="511">+P819*C819</f>
        <v>0</v>
      </c>
      <c r="R819" s="65">
        <f>+HOSCA!R819+HOSLA!R819+'LLAY-LLAY'!R820+HPUT!R819+PSIQ.!R819+'C-LLAY'!R819+'C-SF'!R819+'C-LA'!R818+DIRECCION!R819</f>
        <v>0</v>
      </c>
      <c r="S819" s="78">
        <f t="shared" ref="S819:S820" si="512">+R819*C819</f>
        <v>0</v>
      </c>
      <c r="T819" s="45">
        <f>+HOSCA!T819+HOSLA!T819+'LLAY-LLAY'!T820+HPUT!T819+PSIQ.!T819+'C-LLAY'!T819+'C-SF'!T819+'C-LA'!T818+DIRECCION!T819</f>
        <v>0</v>
      </c>
      <c r="U819" s="79">
        <f t="shared" ref="U819:U820" si="513">+T819*C819</f>
        <v>0</v>
      </c>
      <c r="V819" s="65">
        <f>+HOSCA!V819+HOSLA!V819+'LLAY-LLAY'!V820+HPUT!V819+PSIQ.!V819+'C-LLAY'!V819+'C-SF'!V819+'C-LA'!V818+DIRECCION!V819</f>
        <v>0</v>
      </c>
      <c r="W819" s="78">
        <f t="shared" ref="W819:W820" si="514">+V819*C819</f>
        <v>0</v>
      </c>
      <c r="X819" s="45">
        <f>+HOSCA!X819+HOSLA!X819+'LLAY-LLAY'!X820+HPUT!X819+PSIQ.!X819+'C-LLAY'!X819+'C-SF'!X819+'C-LA'!X818+DIRECCION!X819</f>
        <v>0</v>
      </c>
      <c r="Y819" s="79">
        <f t="shared" ref="Y819:Y820" si="515">+X819*C819</f>
        <v>0</v>
      </c>
      <c r="Z819" s="65">
        <f>+HOSCA!Z819+HOSLA!Z819+'LLAY-LLAY'!Z820+HPUT!Z819+PSIQ.!Z819+'C-LLAY'!Z819+'C-SF'!Z819+'C-LA'!Z818+DIRECCION!Z819</f>
        <v>0</v>
      </c>
      <c r="AA819" s="78">
        <f t="shared" ref="AA819:AA820" si="516">+Z819*C819</f>
        <v>0</v>
      </c>
      <c r="AB819" s="45">
        <f>+HOSCA!AB819+HOSLA!AB819+'LLAY-LLAY'!AB820+HPUT!AB819+PSIQ.!AB819+'C-LLAY'!AB819+'C-SF'!AB819+'C-LA'!AB818+DIRECCION!AB819</f>
        <v>0</v>
      </c>
      <c r="AC819" s="79">
        <f t="shared" ref="AC819:AC820" si="517">+AB819*C819</f>
        <v>0</v>
      </c>
      <c r="AD819" s="65">
        <f>+HOSCA!AD819+HOSLA!AD819+'LLAY-LLAY'!AD820+HPUT!AD819+PSIQ.!AD819+'C-LLAY'!AD819+'C-SF'!AD819+'C-LA'!AD818+DIRECCION!AD819</f>
        <v>0</v>
      </c>
      <c r="AE819" s="78">
        <f t="shared" ref="AE819:AE820" si="518">+AD819*C819</f>
        <v>0</v>
      </c>
      <c r="AF819" s="45">
        <f>+HOSCA!AF819+HOSLA!AF819+'LLAY-LLAY'!AF820+HPUT!AF819+PSIQ.!AF819+'C-LLAY'!AF819+'C-SF'!AF819+'C-LA'!AF818+DIRECCION!AF819</f>
        <v>0</v>
      </c>
      <c r="AG819" s="79">
        <f t="shared" ref="AG819:AG820" si="519">+AF819*C819</f>
        <v>0</v>
      </c>
    </row>
    <row r="820" spans="1:33" ht="16.5" customHeight="1">
      <c r="A820" s="12" t="s">
        <v>1150</v>
      </c>
      <c r="B820" s="290" t="s">
        <v>1151</v>
      </c>
      <c r="C820" s="278">
        <v>1585620</v>
      </c>
      <c r="D820" s="45">
        <f>+HOSCA!D820+HOSLA!D820+'LLAY-LLAY'!D821+HPUT!D820+PSIQ.!D820+'C-LLAY'!D820+'C-SF'!D820+'C-LA'!D820+DIRECCION!D820</f>
        <v>0</v>
      </c>
      <c r="E820" s="46">
        <f t="shared" si="503"/>
        <v>0</v>
      </c>
      <c r="F820" s="46">
        <f t="shared" si="504"/>
        <v>0</v>
      </c>
      <c r="G820" s="46">
        <f t="shared" si="505"/>
        <v>0</v>
      </c>
      <c r="H820" s="53" t="e">
        <f t="shared" si="506"/>
        <v>#DIV/0!</v>
      </c>
      <c r="I820" s="54" t="e">
        <f t="shared" si="507"/>
        <v>#DIV/0!</v>
      </c>
      <c r="J820" s="65">
        <f>+HOSCA!J820+HOSLA!J820+'LLAY-LLAY'!J821+HPUT!J820+PSIQ.!J820+'C-LLAY'!J820+'C-SF'!J820+'C-LA'!J820+DIRECCION!J820</f>
        <v>0</v>
      </c>
      <c r="K820" s="78">
        <f t="shared" si="508"/>
        <v>0</v>
      </c>
      <c r="L820" s="45">
        <f>+HOSCA!L820+HOSLA!L820+'LLAY-LLAY'!L821+HPUT!L820+PSIQ.!L820+'C-LLAY'!L820+'C-SF'!L820+'C-LA'!L820+DIRECCION!L820</f>
        <v>0</v>
      </c>
      <c r="M820" s="79">
        <f t="shared" si="509"/>
        <v>0</v>
      </c>
      <c r="N820" s="65">
        <f>+HOSCA!N820+HOSLA!N820+'LLAY-LLAY'!N821+HPUT!N820+PSIQ.!N820+'C-LLAY'!N820+'C-SF'!N820+'C-LA'!N820+DIRECCION!N820</f>
        <v>0</v>
      </c>
      <c r="O820" s="78">
        <f t="shared" si="510"/>
        <v>0</v>
      </c>
      <c r="P820" s="45">
        <f>+HOSCA!P820+HOSLA!P820+'LLAY-LLAY'!P821+HPUT!P820+PSIQ.!P820+'C-LLAY'!P820+'C-SF'!P820+'C-LA'!P820+DIRECCION!P820</f>
        <v>0</v>
      </c>
      <c r="Q820" s="79">
        <f t="shared" si="511"/>
        <v>0</v>
      </c>
      <c r="R820" s="65">
        <f>+HOSCA!R820+HOSLA!R820+'LLAY-LLAY'!R821+HPUT!R820+PSIQ.!R820+'C-LLAY'!R820+'C-SF'!R820+'C-LA'!R820+DIRECCION!R820</f>
        <v>0</v>
      </c>
      <c r="S820" s="78">
        <f t="shared" si="512"/>
        <v>0</v>
      </c>
      <c r="T820" s="45">
        <f>+HOSCA!T820+HOSLA!T820+'LLAY-LLAY'!T821+HPUT!T820+PSIQ.!T820+'C-LLAY'!T820+'C-SF'!T820+'C-LA'!T820+DIRECCION!T820</f>
        <v>0</v>
      </c>
      <c r="U820" s="79">
        <f t="shared" si="513"/>
        <v>0</v>
      </c>
      <c r="V820" s="65">
        <f>+HOSCA!V820+HOSLA!V820+'LLAY-LLAY'!V821+HPUT!V820+PSIQ.!V820+'C-LLAY'!V820+'C-SF'!V820+'C-LA'!V820+DIRECCION!V820</f>
        <v>0</v>
      </c>
      <c r="W820" s="78">
        <f t="shared" si="514"/>
        <v>0</v>
      </c>
      <c r="X820" s="45">
        <f>+HOSCA!X820+HOSLA!X820+'LLAY-LLAY'!X821+HPUT!X820+PSIQ.!X820+'C-LLAY'!X820+'C-SF'!X820+'C-LA'!X820+DIRECCION!X820</f>
        <v>0</v>
      </c>
      <c r="Y820" s="79">
        <f t="shared" si="515"/>
        <v>0</v>
      </c>
      <c r="Z820" s="65">
        <f>+HOSCA!Z820+HOSLA!Z820+'LLAY-LLAY'!Z821+HPUT!Z820+PSIQ.!Z820+'C-LLAY'!Z820+'C-SF'!Z820+'C-LA'!Z820+DIRECCION!Z820</f>
        <v>0</v>
      </c>
      <c r="AA820" s="78">
        <f t="shared" si="516"/>
        <v>0</v>
      </c>
      <c r="AB820" s="45">
        <f>+HOSCA!AB820+HOSLA!AB820+'LLAY-LLAY'!AB821+HPUT!AB820+PSIQ.!AB820+'C-LLAY'!AB820+'C-SF'!AB820+'C-LA'!AB820+DIRECCION!AB820</f>
        <v>0</v>
      </c>
      <c r="AC820" s="79">
        <f t="shared" si="517"/>
        <v>0</v>
      </c>
      <c r="AD820" s="65">
        <f>+HOSCA!AD820+HOSLA!AD820+'LLAY-LLAY'!AD821+HPUT!AD820+PSIQ.!AD820+'C-LLAY'!AD820+'C-SF'!AD820+'C-LA'!AD820+DIRECCION!AD820</f>
        <v>0</v>
      </c>
      <c r="AE820" s="78">
        <f t="shared" si="518"/>
        <v>0</v>
      </c>
      <c r="AF820" s="45">
        <f>+HOSCA!AF820+HOSLA!AF820+'LLAY-LLAY'!AF821+HPUT!AF820+PSIQ.!AF820+'C-LLAY'!AF820+'C-SF'!AF820+'C-LA'!AF820+DIRECCION!AF820</f>
        <v>0</v>
      </c>
      <c r="AG820" s="79">
        <f t="shared" si="519"/>
        <v>0</v>
      </c>
    </row>
    <row r="821" spans="1:33" ht="16.5" customHeight="1">
      <c r="A821" s="98"/>
      <c r="B821" s="83" t="s">
        <v>1190</v>
      </c>
      <c r="C821" s="99"/>
      <c r="D821" s="100">
        <f>SUM(D822:D831)</f>
        <v>1912</v>
      </c>
      <c r="E821" s="100">
        <f t="shared" ref="E821:G821" si="520">SUM(E822:E831)</f>
        <v>1629</v>
      </c>
      <c r="F821" s="100">
        <f t="shared" si="520"/>
        <v>255720800</v>
      </c>
      <c r="G821" s="100">
        <f t="shared" si="520"/>
        <v>226835660</v>
      </c>
      <c r="H821" s="102">
        <f t="shared" si="378"/>
        <v>0.85198744769874479</v>
      </c>
      <c r="I821" s="103">
        <f t="shared" si="379"/>
        <v>0.88704422948778516</v>
      </c>
      <c r="J821" s="100">
        <f t="shared" ref="J821" si="521">SUM(J822:J831)</f>
        <v>192</v>
      </c>
      <c r="K821" s="261">
        <f t="shared" ref="K821" si="522">SUM(K822:K831)</f>
        <v>26479380</v>
      </c>
      <c r="L821" s="100">
        <f t="shared" ref="L821" si="523">SUM(L822:L831)</f>
        <v>107</v>
      </c>
      <c r="M821" s="261">
        <f t="shared" ref="M821" si="524">SUM(M822:M831)</f>
        <v>12026320</v>
      </c>
      <c r="N821" s="100">
        <f t="shared" ref="N821" si="525">SUM(N822:N831)</f>
        <v>197</v>
      </c>
      <c r="O821" s="261">
        <f t="shared" ref="O821" si="526">SUM(O822:O831)</f>
        <v>28564180</v>
      </c>
      <c r="P821" s="100">
        <f t="shared" ref="P821" si="527">SUM(P822:P831)</f>
        <v>139</v>
      </c>
      <c r="Q821" s="261">
        <f t="shared" ref="Q821" si="528">SUM(Q822:Q831)</f>
        <v>22089920</v>
      </c>
      <c r="R821" s="100">
        <f t="shared" ref="R821" si="529">SUM(R822:R831)</f>
        <v>157</v>
      </c>
      <c r="S821" s="261">
        <f t="shared" ref="S821" si="530">SUM(S822:S831)</f>
        <v>21083520</v>
      </c>
      <c r="T821" s="100">
        <f t="shared" ref="T821" si="531">SUM(T822:T831)</f>
        <v>113</v>
      </c>
      <c r="U821" s="261">
        <f t="shared" ref="U821" si="532">SUM(U822:U831)</f>
        <v>14443580</v>
      </c>
      <c r="V821" s="100">
        <f t="shared" ref="V821" si="533">SUM(V822:V831)</f>
        <v>127</v>
      </c>
      <c r="W821" s="261">
        <f t="shared" ref="W821" si="534">SUM(W822:W831)</f>
        <v>17606860</v>
      </c>
      <c r="X821" s="100">
        <f t="shared" ref="X821" si="535">SUM(X822:X831)</f>
        <v>172</v>
      </c>
      <c r="Y821" s="261">
        <f t="shared" ref="Y821" si="536">SUM(Y822:Y831)</f>
        <v>22602340</v>
      </c>
      <c r="Z821" s="100">
        <f t="shared" ref="Z821" si="537">SUM(Z822:Z831)</f>
        <v>148</v>
      </c>
      <c r="AA821" s="261">
        <f t="shared" ref="AA821" si="538">SUM(AA822:AA831)</f>
        <v>19914440</v>
      </c>
      <c r="AB821" s="100">
        <f t="shared" ref="AB821" si="539">SUM(AB822:AB831)</f>
        <v>86</v>
      </c>
      <c r="AC821" s="261">
        <f t="shared" ref="AC821" si="540">SUM(AC822:AC831)</f>
        <v>12789880</v>
      </c>
      <c r="AD821" s="100">
        <f t="shared" ref="AD821" si="541">SUM(AD822:AD831)</f>
        <v>116</v>
      </c>
      <c r="AE821" s="261">
        <f t="shared" ref="AE821" si="542">SUM(AE822:AE831)</f>
        <v>19304860</v>
      </c>
      <c r="AF821" s="100">
        <f t="shared" ref="AF821" si="543">SUM(AF822:AF831)</f>
        <v>75</v>
      </c>
      <c r="AG821" s="261">
        <f t="shared" ref="AG821" si="544">SUM(AG822:AG831)</f>
        <v>9930380</v>
      </c>
    </row>
    <row r="822" spans="1:33" ht="31.5" customHeight="1">
      <c r="A822" s="12" t="s">
        <v>964</v>
      </c>
      <c r="B822" s="34" t="s">
        <v>655</v>
      </c>
      <c r="C822" s="262">
        <v>93440</v>
      </c>
      <c r="D822" s="45">
        <f>+HOSCA!D822+HOSLA!D822+'LLAY-LLAY'!D823+HPUT!D822+PSIQ.!D822+'C-LLAY'!D822+'C-SF'!D822+'C-LA'!D822+DIRECCION!D822</f>
        <v>27</v>
      </c>
      <c r="E822" s="46">
        <f t="shared" si="381"/>
        <v>25</v>
      </c>
      <c r="F822" s="46">
        <f t="shared" si="382"/>
        <v>2522880</v>
      </c>
      <c r="G822" s="46">
        <f t="shared" si="383"/>
        <v>2336000</v>
      </c>
      <c r="H822" s="53">
        <f t="shared" si="378"/>
        <v>0.92592592592592593</v>
      </c>
      <c r="I822" s="54">
        <f t="shared" si="379"/>
        <v>0.92592592592592593</v>
      </c>
      <c r="J822" s="65">
        <f>+HOSCA!J822+HOSLA!J822+'LLAY-LLAY'!J823+HPUT!J822+PSIQ.!J822+'C-LLAY'!J822+'C-SF'!J822+'C-LA'!J822+DIRECCION!J822</f>
        <v>2</v>
      </c>
      <c r="K822" s="78">
        <f t="shared" si="384"/>
        <v>186880</v>
      </c>
      <c r="L822" s="45">
        <f>+HOSCA!L822+HOSLA!L822+'LLAY-LLAY'!L823+HPUT!L822+PSIQ.!L822+'C-LLAY'!L822+'C-SF'!L822+'C-LA'!L822+DIRECCION!L822</f>
        <v>0</v>
      </c>
      <c r="M822" s="79">
        <f t="shared" si="385"/>
        <v>0</v>
      </c>
      <c r="N822" s="65">
        <f>+HOSCA!N822+HOSLA!N822+'LLAY-LLAY'!N823+HPUT!N822+PSIQ.!N822+'C-LLAY'!N822+'C-SF'!N822+'C-LA'!N822+DIRECCION!N822</f>
        <v>5</v>
      </c>
      <c r="O822" s="78">
        <f t="shared" si="386"/>
        <v>467200</v>
      </c>
      <c r="P822" s="45">
        <f>+HOSCA!P822+HOSLA!P822+'LLAY-LLAY'!P823+HPUT!P822+PSIQ.!P822+'C-LLAY'!P822+'C-SF'!P822+'C-LA'!P822+DIRECCION!P822</f>
        <v>1</v>
      </c>
      <c r="Q822" s="79">
        <f t="shared" si="387"/>
        <v>93440</v>
      </c>
      <c r="R822" s="65">
        <f>+HOSCA!R822+HOSLA!R822+'LLAY-LLAY'!R823+HPUT!R822+PSIQ.!R822+'C-LLAY'!R822+'C-SF'!R822+'C-LA'!R822+DIRECCION!R822</f>
        <v>0</v>
      </c>
      <c r="S822" s="78">
        <f t="shared" si="388"/>
        <v>0</v>
      </c>
      <c r="T822" s="45">
        <f>+HOSCA!T822+HOSLA!T822+'LLAY-LLAY'!T823+HPUT!T822+PSIQ.!T822+'C-LLAY'!T822+'C-SF'!T822+'C-LA'!T822+DIRECCION!T822</f>
        <v>4</v>
      </c>
      <c r="U822" s="79">
        <f t="shared" si="389"/>
        <v>373760</v>
      </c>
      <c r="V822" s="65">
        <f>+HOSCA!V822+HOSLA!V822+'LLAY-LLAY'!V823+HPUT!V822+PSIQ.!V822+'C-LLAY'!V822+'C-SF'!V822+'C-LA'!V822+DIRECCION!V822</f>
        <v>2</v>
      </c>
      <c r="W822" s="78">
        <f t="shared" si="390"/>
        <v>186880</v>
      </c>
      <c r="X822" s="45">
        <f>+HOSCA!X822+HOSLA!X822+'LLAY-LLAY'!X823+HPUT!X822+PSIQ.!X822+'C-LLAY'!X822+'C-SF'!X822+'C-LA'!X822+DIRECCION!X822</f>
        <v>3</v>
      </c>
      <c r="Y822" s="79">
        <f t="shared" si="391"/>
        <v>280320</v>
      </c>
      <c r="Z822" s="65">
        <f>+HOSCA!Z822+HOSLA!Z822+'LLAY-LLAY'!Z823+HPUT!Z822+PSIQ.!Z822+'C-LLAY'!Z822+'C-SF'!Z822+'C-LA'!Z822+DIRECCION!Z822</f>
        <v>3</v>
      </c>
      <c r="AA822" s="78">
        <f t="shared" si="392"/>
        <v>280320</v>
      </c>
      <c r="AB822" s="45">
        <f>+HOSCA!AB822+HOSLA!AB822+'LLAY-LLAY'!AB823+HPUT!AB822+PSIQ.!AB822+'C-LLAY'!AB822+'C-SF'!AB822+'C-LA'!AB822+DIRECCION!AB822</f>
        <v>1</v>
      </c>
      <c r="AC822" s="79">
        <f t="shared" si="393"/>
        <v>93440</v>
      </c>
      <c r="AD822" s="65">
        <f>+HOSCA!AD822+HOSLA!AD822+'LLAY-LLAY'!AD823+HPUT!AD822+PSIQ.!AD822+'C-LLAY'!AD822+'C-SF'!AD822+'C-LA'!AD822+DIRECCION!AD822</f>
        <v>4</v>
      </c>
      <c r="AE822" s="78">
        <f t="shared" si="394"/>
        <v>373760</v>
      </c>
      <c r="AF822" s="45">
        <f>+HOSCA!AF822+HOSLA!AF822+'LLAY-LLAY'!AF823+HPUT!AF822+PSIQ.!AF822+'C-LLAY'!AF822+'C-SF'!AF822+'C-LA'!AF822+DIRECCION!AF822</f>
        <v>0</v>
      </c>
      <c r="AG822" s="79">
        <f t="shared" si="395"/>
        <v>0</v>
      </c>
    </row>
    <row r="823" spans="1:33" ht="38.25" customHeight="1">
      <c r="A823" s="12" t="s">
        <v>965</v>
      </c>
      <c r="B823" s="34" t="s">
        <v>656</v>
      </c>
      <c r="C823" s="262">
        <v>1728220</v>
      </c>
      <c r="D823" s="45">
        <f>+HOSCA!D823+HOSLA!D823+'LLAY-LLAY'!D824+HPUT!D823+PSIQ.!D823+'C-LLAY'!D823+'C-SF'!D823+'C-LA'!D823+DIRECCION!D823</f>
        <v>25</v>
      </c>
      <c r="E823" s="46">
        <f t="shared" si="381"/>
        <v>27</v>
      </c>
      <c r="F823" s="46">
        <f t="shared" si="382"/>
        <v>43205500</v>
      </c>
      <c r="G823" s="46">
        <f t="shared" si="383"/>
        <v>46661940</v>
      </c>
      <c r="H823" s="53">
        <f t="shared" si="378"/>
        <v>1.08</v>
      </c>
      <c r="I823" s="54">
        <f t="shared" si="379"/>
        <v>1.08</v>
      </c>
      <c r="J823" s="65">
        <f>+HOSCA!J823+HOSLA!J823+'LLAY-LLAY'!J824+HPUT!J823+PSIQ.!J823+'C-LLAY'!J823+'C-SF'!J823+'C-LA'!J823+DIRECCION!J823</f>
        <v>3</v>
      </c>
      <c r="K823" s="78">
        <f t="shared" si="384"/>
        <v>5184660</v>
      </c>
      <c r="L823" s="45">
        <f>+HOSCA!L823+HOSLA!L823+'LLAY-LLAY'!L824+HPUT!L823+PSIQ.!L823+'C-LLAY'!L823+'C-SF'!L823+'C-LA'!L823+DIRECCION!L823</f>
        <v>0</v>
      </c>
      <c r="M823" s="79">
        <f t="shared" si="385"/>
        <v>0</v>
      </c>
      <c r="N823" s="65">
        <f>+HOSCA!N823+HOSLA!N823+'LLAY-LLAY'!N824+HPUT!N823+PSIQ.!N823+'C-LLAY'!N823+'C-SF'!N823+'C-LA'!N823+DIRECCION!N823</f>
        <v>4</v>
      </c>
      <c r="O823" s="78">
        <f t="shared" si="386"/>
        <v>6912880</v>
      </c>
      <c r="P823" s="45">
        <f>+HOSCA!P823+HOSLA!P823+'LLAY-LLAY'!P824+HPUT!P823+PSIQ.!P823+'C-LLAY'!P823+'C-SF'!P823+'C-LA'!P823+DIRECCION!P823</f>
        <v>4</v>
      </c>
      <c r="Q823" s="79">
        <f t="shared" si="387"/>
        <v>6912880</v>
      </c>
      <c r="R823" s="65">
        <f>+HOSCA!R823+HOSLA!R823+'LLAY-LLAY'!R824+HPUT!R823+PSIQ.!R823+'C-LLAY'!R823+'C-SF'!R823+'C-LA'!R823+DIRECCION!R823</f>
        <v>2</v>
      </c>
      <c r="S823" s="78">
        <f t="shared" si="388"/>
        <v>3456440</v>
      </c>
      <c r="T823" s="45">
        <f>+HOSCA!T823+HOSLA!T823+'LLAY-LLAY'!T824+HPUT!T823+PSIQ.!T823+'C-LLAY'!T823+'C-SF'!T823+'C-LA'!T823+DIRECCION!T823</f>
        <v>1</v>
      </c>
      <c r="U823" s="79">
        <f t="shared" si="389"/>
        <v>1728220</v>
      </c>
      <c r="V823" s="65">
        <f>+HOSCA!V823+HOSLA!V823+'LLAY-LLAY'!V824+HPUT!V823+PSIQ.!V823+'C-LLAY'!V823+'C-SF'!V823+'C-LA'!V823+DIRECCION!V823</f>
        <v>2</v>
      </c>
      <c r="W823" s="78">
        <f t="shared" si="390"/>
        <v>3456440</v>
      </c>
      <c r="X823" s="45">
        <f>+HOSCA!X823+HOSLA!X823+'LLAY-LLAY'!X824+HPUT!X823+PSIQ.!X823+'C-LLAY'!X823+'C-SF'!X823+'C-LA'!X823+DIRECCION!X823</f>
        <v>2</v>
      </c>
      <c r="Y823" s="79">
        <f t="shared" si="391"/>
        <v>3456440</v>
      </c>
      <c r="Z823" s="65">
        <f>+HOSCA!Z823+HOSLA!Z823+'LLAY-LLAY'!Z824+HPUT!Z823+PSIQ.!Z823+'C-LLAY'!Z823+'C-SF'!Z823+'C-LA'!Z823+DIRECCION!Z823</f>
        <v>2</v>
      </c>
      <c r="AA823" s="78">
        <f t="shared" si="392"/>
        <v>3456440</v>
      </c>
      <c r="AB823" s="45">
        <f>+HOSCA!AB823+HOSLA!AB823+'LLAY-LLAY'!AB824+HPUT!AB823+PSIQ.!AB823+'C-LLAY'!AB823+'C-SF'!AB823+'C-LA'!AB823+DIRECCION!AB823</f>
        <v>2</v>
      </c>
      <c r="AC823" s="79">
        <f t="shared" si="393"/>
        <v>3456440</v>
      </c>
      <c r="AD823" s="65">
        <f>+HOSCA!AD823+HOSLA!AD823+'LLAY-LLAY'!AD824+HPUT!AD823+PSIQ.!AD823+'C-LLAY'!AD823+'C-SF'!AD823+'C-LA'!AD823+DIRECCION!AD823</f>
        <v>4</v>
      </c>
      <c r="AE823" s="78">
        <f t="shared" si="394"/>
        <v>6912880</v>
      </c>
      <c r="AF823" s="45">
        <f>+HOSCA!AF823+HOSLA!AF823+'LLAY-LLAY'!AF824+HPUT!AF823+PSIQ.!AF823+'C-LLAY'!AF823+'C-SF'!AF823+'C-LA'!AF823+DIRECCION!AF823</f>
        <v>1</v>
      </c>
      <c r="AG823" s="79">
        <f t="shared" si="395"/>
        <v>1728220</v>
      </c>
    </row>
    <row r="824" spans="1:33" ht="16.5" customHeight="1">
      <c r="A824" s="12">
        <v>1902065</v>
      </c>
      <c r="B824" s="34" t="s">
        <v>657</v>
      </c>
      <c r="C824" s="262">
        <v>383020</v>
      </c>
      <c r="D824" s="45">
        <f>+HOSCA!D824+HOSLA!D824+'LLAY-LLAY'!D825+HPUT!D824+PSIQ.!D824+'C-LLAY'!D824+'C-SF'!D824+'C-LA'!D824+DIRECCION!D824</f>
        <v>0</v>
      </c>
      <c r="E824" s="46">
        <f t="shared" si="381"/>
        <v>0</v>
      </c>
      <c r="F824" s="46">
        <f t="shared" si="382"/>
        <v>0</v>
      </c>
      <c r="G824" s="46">
        <f t="shared" si="383"/>
        <v>0</v>
      </c>
      <c r="H824" s="53" t="e">
        <f t="shared" si="378"/>
        <v>#DIV/0!</v>
      </c>
      <c r="I824" s="54" t="e">
        <f t="shared" si="379"/>
        <v>#DIV/0!</v>
      </c>
      <c r="J824" s="65">
        <f>+HOSCA!J824+HOSLA!J824+'LLAY-LLAY'!J825+HPUT!J824+PSIQ.!J824+'C-LLAY'!J824+'C-SF'!J824+'C-LA'!J824+DIRECCION!J824</f>
        <v>0</v>
      </c>
      <c r="K824" s="78">
        <f t="shared" si="384"/>
        <v>0</v>
      </c>
      <c r="L824" s="45">
        <f>+HOSCA!L824+HOSLA!L824+'LLAY-LLAY'!L825+HPUT!L824+PSIQ.!L824+'C-LLAY'!L824+'C-SF'!L824+'C-LA'!L824+DIRECCION!L824</f>
        <v>0</v>
      </c>
      <c r="M824" s="79">
        <f t="shared" si="385"/>
        <v>0</v>
      </c>
      <c r="N824" s="65">
        <f>+HOSCA!N824+HOSLA!N824+'LLAY-LLAY'!N825+HPUT!N824+PSIQ.!N824+'C-LLAY'!N824+'C-SF'!N824+'C-LA'!N824+DIRECCION!N824</f>
        <v>0</v>
      </c>
      <c r="O824" s="78">
        <f t="shared" si="386"/>
        <v>0</v>
      </c>
      <c r="P824" s="45">
        <f>+HOSCA!P824+HOSLA!P824+'LLAY-LLAY'!P825+HPUT!P824+PSIQ.!P824+'C-LLAY'!P824+'C-SF'!P824+'C-LA'!P824+DIRECCION!P824</f>
        <v>0</v>
      </c>
      <c r="Q824" s="79">
        <f t="shared" si="387"/>
        <v>0</v>
      </c>
      <c r="R824" s="65">
        <f>+HOSCA!R824+HOSLA!R824+'LLAY-LLAY'!R825+HPUT!R824+PSIQ.!R824+'C-LLAY'!R824+'C-SF'!R824+'C-LA'!R824+DIRECCION!R824</f>
        <v>0</v>
      </c>
      <c r="S824" s="78">
        <f t="shared" si="388"/>
        <v>0</v>
      </c>
      <c r="T824" s="45">
        <f>+HOSCA!T824+HOSLA!T824+'LLAY-LLAY'!T825+HPUT!T824+PSIQ.!T824+'C-LLAY'!T824+'C-SF'!T824+'C-LA'!T824+DIRECCION!T824</f>
        <v>0</v>
      </c>
      <c r="U824" s="79">
        <f t="shared" si="389"/>
        <v>0</v>
      </c>
      <c r="V824" s="65">
        <f>+HOSCA!V824+HOSLA!V824+'LLAY-LLAY'!V825+HPUT!V824+PSIQ.!V824+'C-LLAY'!V824+'C-SF'!V824+'C-LA'!V824+DIRECCION!V824</f>
        <v>0</v>
      </c>
      <c r="W824" s="78">
        <f t="shared" si="390"/>
        <v>0</v>
      </c>
      <c r="X824" s="45">
        <f>+HOSCA!X824+HOSLA!X824+'LLAY-LLAY'!X825+HPUT!X824+PSIQ.!X824+'C-LLAY'!X824+'C-SF'!X824+'C-LA'!X824+DIRECCION!X824</f>
        <v>0</v>
      </c>
      <c r="Y824" s="79">
        <f t="shared" si="391"/>
        <v>0</v>
      </c>
      <c r="Z824" s="65">
        <f>+HOSCA!Z824+HOSLA!Z824+'LLAY-LLAY'!Z825+HPUT!Z824+PSIQ.!Z824+'C-LLAY'!Z824+'C-SF'!Z824+'C-LA'!Z824+DIRECCION!Z824</f>
        <v>0</v>
      </c>
      <c r="AA824" s="78">
        <f t="shared" si="392"/>
        <v>0</v>
      </c>
      <c r="AB824" s="45">
        <f>+HOSCA!AB824+HOSLA!AB824+'LLAY-LLAY'!AB825+HPUT!AB824+PSIQ.!AB824+'C-LLAY'!AB824+'C-SF'!AB824+'C-LA'!AB824+DIRECCION!AB824</f>
        <v>0</v>
      </c>
      <c r="AC824" s="79">
        <f t="shared" si="393"/>
        <v>0</v>
      </c>
      <c r="AD824" s="65">
        <f>+HOSCA!AD824+HOSLA!AD824+'LLAY-LLAY'!AD825+HPUT!AD824+PSIQ.!AD824+'C-LLAY'!AD824+'C-SF'!AD824+'C-LA'!AD824+DIRECCION!AD824</f>
        <v>0</v>
      </c>
      <c r="AE824" s="78">
        <f t="shared" si="394"/>
        <v>0</v>
      </c>
      <c r="AF824" s="45">
        <f>+HOSCA!AF824+HOSLA!AF824+'LLAY-LLAY'!AF825+HPUT!AF824+PSIQ.!AF824+'C-LLAY'!AF824+'C-SF'!AF824+'C-LA'!AF824+DIRECCION!AF824</f>
        <v>0</v>
      </c>
      <c r="AG824" s="79">
        <f t="shared" si="395"/>
        <v>0</v>
      </c>
    </row>
    <row r="825" spans="1:33" ht="16.5" customHeight="1">
      <c r="A825" s="12" t="s">
        <v>874</v>
      </c>
      <c r="B825" s="27" t="s">
        <v>527</v>
      </c>
      <c r="C825" s="262">
        <v>471020</v>
      </c>
      <c r="D825" s="45">
        <f>+HOSCA!D825+HOSLA!D825+'LLAY-LLAY'!D826+HPUT!D825+PSIQ.!D825+'C-LLAY'!D825+'C-SF'!D825+'C-LA'!D825+DIRECCION!D825</f>
        <v>0</v>
      </c>
      <c r="E825" s="46">
        <f t="shared" si="381"/>
        <v>0</v>
      </c>
      <c r="F825" s="46">
        <f t="shared" si="382"/>
        <v>0</v>
      </c>
      <c r="G825" s="46">
        <f t="shared" si="383"/>
        <v>0</v>
      </c>
      <c r="H825" s="53"/>
      <c r="I825" s="54"/>
      <c r="J825" s="65">
        <f>+HOSCA!J825+HOSLA!J825+'LLAY-LLAY'!J826+HPUT!J825+PSIQ.!J825+'C-LLAY'!J825+'C-SF'!J825+'C-LA'!J825+DIRECCION!J825</f>
        <v>0</v>
      </c>
      <c r="K825" s="78">
        <f t="shared" si="384"/>
        <v>0</v>
      </c>
      <c r="L825" s="45">
        <f>+HOSCA!L825+HOSLA!L825+'LLAY-LLAY'!L826+HPUT!L825+PSIQ.!L825+'C-LLAY'!L825+'C-SF'!L825+'C-LA'!L825+DIRECCION!L825</f>
        <v>0</v>
      </c>
      <c r="M825" s="79">
        <f t="shared" si="385"/>
        <v>0</v>
      </c>
      <c r="N825" s="65">
        <f>+HOSCA!N825+HOSLA!N825+'LLAY-LLAY'!N826+HPUT!N825+PSIQ.!N825+'C-LLAY'!N825+'C-SF'!N825+'C-LA'!N825+DIRECCION!N825</f>
        <v>0</v>
      </c>
      <c r="O825" s="78">
        <f t="shared" si="386"/>
        <v>0</v>
      </c>
      <c r="P825" s="45">
        <f>+HOSCA!P825+HOSLA!P825+'LLAY-LLAY'!P826+HPUT!P825+PSIQ.!P825+'C-LLAY'!P825+'C-SF'!P825+'C-LA'!P825+DIRECCION!P825</f>
        <v>0</v>
      </c>
      <c r="Q825" s="79">
        <f t="shared" si="387"/>
        <v>0</v>
      </c>
      <c r="R825" s="65">
        <f>+HOSCA!R825+HOSLA!R825+'LLAY-LLAY'!R826+HPUT!R825+PSIQ.!R825+'C-LLAY'!R825+'C-SF'!R825+'C-LA'!R825+DIRECCION!R825</f>
        <v>0</v>
      </c>
      <c r="S825" s="78">
        <f t="shared" si="388"/>
        <v>0</v>
      </c>
      <c r="T825" s="45">
        <f>+HOSCA!T825+HOSLA!T825+'LLAY-LLAY'!T826+HPUT!T825+PSIQ.!T825+'C-LLAY'!T825+'C-SF'!T825+'C-LA'!T825+DIRECCION!T825</f>
        <v>0</v>
      </c>
      <c r="U825" s="79">
        <f t="shared" si="389"/>
        <v>0</v>
      </c>
      <c r="V825" s="65">
        <f>+HOSCA!V825+HOSLA!V825+'LLAY-LLAY'!V826+HPUT!V825+PSIQ.!V825+'C-LLAY'!V825+'C-SF'!V825+'C-LA'!V825+DIRECCION!V825</f>
        <v>0</v>
      </c>
      <c r="W825" s="78">
        <f t="shared" si="390"/>
        <v>0</v>
      </c>
      <c r="X825" s="45">
        <f>+HOSCA!X825+HOSLA!X825+'LLAY-LLAY'!X826+HPUT!X825+PSIQ.!X825+'C-LLAY'!X825+'C-SF'!X825+'C-LA'!X825+DIRECCION!X825</f>
        <v>0</v>
      </c>
      <c r="Y825" s="79">
        <f t="shared" si="391"/>
        <v>0</v>
      </c>
      <c r="Z825" s="65">
        <f>+HOSCA!Z825+HOSLA!Z825+'LLAY-LLAY'!Z826+HPUT!Z825+PSIQ.!Z825+'C-LLAY'!Z825+'C-SF'!Z825+'C-LA'!Z825+DIRECCION!Z825</f>
        <v>0</v>
      </c>
      <c r="AA825" s="78">
        <f t="shared" si="392"/>
        <v>0</v>
      </c>
      <c r="AB825" s="45">
        <f>+HOSCA!AB825+HOSLA!AB825+'LLAY-LLAY'!AB826+HPUT!AB825+PSIQ.!AB825+'C-LLAY'!AB825+'C-SF'!AB825+'C-LA'!AB825+DIRECCION!AB825</f>
        <v>0</v>
      </c>
      <c r="AC825" s="79">
        <f t="shared" si="393"/>
        <v>0</v>
      </c>
      <c r="AD825" s="65">
        <f>+HOSCA!AD825+HOSLA!AD825+'LLAY-LLAY'!AD826+HPUT!AD825+PSIQ.!AD825+'C-LLAY'!AD825+'C-SF'!AD825+'C-LA'!AD825+DIRECCION!AD825</f>
        <v>0</v>
      </c>
      <c r="AE825" s="78">
        <f t="shared" si="394"/>
        <v>0</v>
      </c>
      <c r="AF825" s="45">
        <f>+HOSCA!AF825+HOSLA!AF825+'LLAY-LLAY'!AF826+HPUT!AF825+PSIQ.!AF825+'C-LLAY'!AF825+'C-SF'!AF825+'C-LA'!AF825+DIRECCION!AF825</f>
        <v>0</v>
      </c>
      <c r="AG825" s="79">
        <f t="shared" si="395"/>
        <v>0</v>
      </c>
    </row>
    <row r="826" spans="1:33" ht="16.5" customHeight="1">
      <c r="A826" s="12" t="s">
        <v>875</v>
      </c>
      <c r="B826" s="24" t="s">
        <v>143</v>
      </c>
      <c r="C826" s="262">
        <v>372900</v>
      </c>
      <c r="D826" s="45">
        <f>+HOSCA!D826+HOSLA!D826+'LLAY-LLAY'!D827+HPUT!D826+PSIQ.!D826+'C-LLAY'!D826+'C-SF'!D826+'C-LA'!D826+DIRECCION!D826</f>
        <v>0</v>
      </c>
      <c r="E826" s="46">
        <f t="shared" si="381"/>
        <v>0</v>
      </c>
      <c r="F826" s="46">
        <f t="shared" si="382"/>
        <v>0</v>
      </c>
      <c r="G826" s="46">
        <f t="shared" si="383"/>
        <v>0</v>
      </c>
      <c r="H826" s="53"/>
      <c r="I826" s="54"/>
      <c r="J826" s="65">
        <f>+HOSCA!J826+HOSLA!J826+'LLAY-LLAY'!J827+HPUT!J826+PSIQ.!J826+'C-LLAY'!J826+'C-SF'!J826+'C-LA'!J826+DIRECCION!J826</f>
        <v>0</v>
      </c>
      <c r="K826" s="78">
        <f t="shared" si="384"/>
        <v>0</v>
      </c>
      <c r="L826" s="45">
        <f>+HOSCA!L826+HOSLA!L826+'LLAY-LLAY'!L827+HPUT!L826+PSIQ.!L826+'C-LLAY'!L826+'C-SF'!L826+'C-LA'!L826+DIRECCION!L826</f>
        <v>0</v>
      </c>
      <c r="M826" s="79">
        <f t="shared" si="385"/>
        <v>0</v>
      </c>
      <c r="N826" s="65">
        <f>+HOSCA!N826+HOSLA!N826+'LLAY-LLAY'!N827+HPUT!N826+PSIQ.!N826+'C-LLAY'!N826+'C-SF'!N826+'C-LA'!N826+DIRECCION!N826</f>
        <v>0</v>
      </c>
      <c r="O826" s="78">
        <f t="shared" si="386"/>
        <v>0</v>
      </c>
      <c r="P826" s="45">
        <f>+HOSCA!P826+HOSLA!P826+'LLAY-LLAY'!P827+HPUT!P826+PSIQ.!P826+'C-LLAY'!P826+'C-SF'!P826+'C-LA'!P826+DIRECCION!P826</f>
        <v>0</v>
      </c>
      <c r="Q826" s="79">
        <f t="shared" si="387"/>
        <v>0</v>
      </c>
      <c r="R826" s="65">
        <f>+HOSCA!R826+HOSLA!R826+'LLAY-LLAY'!R827+HPUT!R826+PSIQ.!R826+'C-LLAY'!R826+'C-SF'!R826+'C-LA'!R826+DIRECCION!R826</f>
        <v>0</v>
      </c>
      <c r="S826" s="78">
        <f t="shared" si="388"/>
        <v>0</v>
      </c>
      <c r="T826" s="45">
        <f>+HOSCA!T826+HOSLA!T826+'LLAY-LLAY'!T827+HPUT!T826+PSIQ.!T826+'C-LLAY'!T826+'C-SF'!T826+'C-LA'!T826+DIRECCION!T826</f>
        <v>0</v>
      </c>
      <c r="U826" s="79">
        <f t="shared" si="389"/>
        <v>0</v>
      </c>
      <c r="V826" s="65">
        <f>+HOSCA!V826+HOSLA!V826+'LLAY-LLAY'!V827+HPUT!V826+PSIQ.!V826+'C-LLAY'!V826+'C-SF'!V826+'C-LA'!V826+DIRECCION!V826</f>
        <v>0</v>
      </c>
      <c r="W826" s="78">
        <f t="shared" si="390"/>
        <v>0</v>
      </c>
      <c r="X826" s="45">
        <f>+HOSCA!X826+HOSLA!X826+'LLAY-LLAY'!X827+HPUT!X826+PSIQ.!X826+'C-LLAY'!X826+'C-SF'!X826+'C-LA'!X826+DIRECCION!X826</f>
        <v>0</v>
      </c>
      <c r="Y826" s="79">
        <f t="shared" si="391"/>
        <v>0</v>
      </c>
      <c r="Z826" s="65">
        <f>+HOSCA!Z826+HOSLA!Z826+'LLAY-LLAY'!Z827+HPUT!Z826+PSIQ.!Z826+'C-LLAY'!Z826+'C-SF'!Z826+'C-LA'!Z826+DIRECCION!Z826</f>
        <v>0</v>
      </c>
      <c r="AA826" s="78">
        <f t="shared" si="392"/>
        <v>0</v>
      </c>
      <c r="AB826" s="45">
        <f>+HOSCA!AB826+HOSLA!AB826+'LLAY-LLAY'!AB827+HPUT!AB826+PSIQ.!AB826+'C-LLAY'!AB826+'C-SF'!AB826+'C-LA'!AB826+DIRECCION!AB826</f>
        <v>0</v>
      </c>
      <c r="AC826" s="79">
        <f t="shared" si="393"/>
        <v>0</v>
      </c>
      <c r="AD826" s="65">
        <f>+HOSCA!AD826+HOSLA!AD826+'LLAY-LLAY'!AD827+HPUT!AD826+PSIQ.!AD826+'C-LLAY'!AD826+'C-SF'!AD826+'C-LA'!AD826+DIRECCION!AD826</f>
        <v>0</v>
      </c>
      <c r="AE826" s="78">
        <f t="shared" si="394"/>
        <v>0</v>
      </c>
      <c r="AF826" s="45">
        <f>+HOSCA!AF826+HOSLA!AF826+'LLAY-LLAY'!AF827+HPUT!AF826+PSIQ.!AF826+'C-LLAY'!AF826+'C-SF'!AF826+'C-LA'!AF826+DIRECCION!AF826</f>
        <v>0</v>
      </c>
      <c r="AG826" s="79">
        <f t="shared" si="395"/>
        <v>0</v>
      </c>
    </row>
    <row r="827" spans="1:33" ht="16.5" customHeight="1">
      <c r="A827" s="12" t="s">
        <v>877</v>
      </c>
      <c r="B827" s="27" t="s">
        <v>528</v>
      </c>
      <c r="C827" s="262">
        <v>689810</v>
      </c>
      <c r="D827" s="45">
        <f>+HOSCA!D827+HOSLA!D827+'LLAY-LLAY'!D828+HPUT!D827+PSIQ.!D827+'C-LLAY'!D827+'C-SF'!D827+'C-LA'!D827+DIRECCION!D827</f>
        <v>0</v>
      </c>
      <c r="E827" s="46">
        <f t="shared" si="381"/>
        <v>0</v>
      </c>
      <c r="F827" s="46">
        <f t="shared" si="382"/>
        <v>0</v>
      </c>
      <c r="G827" s="46">
        <f t="shared" si="383"/>
        <v>0</v>
      </c>
      <c r="H827" s="53"/>
      <c r="I827" s="54"/>
      <c r="J827" s="65">
        <f>+HOSCA!J827+HOSLA!J827+'LLAY-LLAY'!J828+HPUT!J827+PSIQ.!J827+'C-LLAY'!J827+'C-SF'!J827+'C-LA'!J827+DIRECCION!J827</f>
        <v>0</v>
      </c>
      <c r="K827" s="78">
        <f t="shared" si="384"/>
        <v>0</v>
      </c>
      <c r="L827" s="45">
        <f>+HOSCA!L827+HOSLA!L827+'LLAY-LLAY'!L828+HPUT!L827+PSIQ.!L827+'C-LLAY'!L827+'C-SF'!L827+'C-LA'!L827+DIRECCION!L827</f>
        <v>0</v>
      </c>
      <c r="M827" s="79">
        <f t="shared" si="385"/>
        <v>0</v>
      </c>
      <c r="N827" s="65">
        <f>+HOSCA!N827+HOSLA!N827+'LLAY-LLAY'!N828+HPUT!N827+PSIQ.!N827+'C-LLAY'!N827+'C-SF'!N827+'C-LA'!N827+DIRECCION!N827</f>
        <v>0</v>
      </c>
      <c r="O827" s="78">
        <f t="shared" si="386"/>
        <v>0</v>
      </c>
      <c r="P827" s="45">
        <f>+HOSCA!P827+HOSLA!P827+'LLAY-LLAY'!P828+HPUT!P827+PSIQ.!P827+'C-LLAY'!P827+'C-SF'!P827+'C-LA'!P827+DIRECCION!P827</f>
        <v>0</v>
      </c>
      <c r="Q827" s="79">
        <f t="shared" si="387"/>
        <v>0</v>
      </c>
      <c r="R827" s="65">
        <f>+HOSCA!R827+HOSLA!R827+'LLAY-LLAY'!R828+HPUT!R827+PSIQ.!R827+'C-LLAY'!R827+'C-SF'!R827+'C-LA'!R827+DIRECCION!R827</f>
        <v>0</v>
      </c>
      <c r="S827" s="78">
        <f t="shared" si="388"/>
        <v>0</v>
      </c>
      <c r="T827" s="45">
        <f>+HOSCA!T827+HOSLA!T827+'LLAY-LLAY'!T828+HPUT!T827+PSIQ.!T827+'C-LLAY'!T827+'C-SF'!T827+'C-LA'!T827+DIRECCION!T827</f>
        <v>0</v>
      </c>
      <c r="U827" s="79">
        <f t="shared" si="389"/>
        <v>0</v>
      </c>
      <c r="V827" s="65">
        <f>+HOSCA!V827+HOSLA!V827+'LLAY-LLAY'!V828+HPUT!V827+PSIQ.!V827+'C-LLAY'!V827+'C-SF'!V827+'C-LA'!V827+DIRECCION!V827</f>
        <v>0</v>
      </c>
      <c r="W827" s="78">
        <f t="shared" si="390"/>
        <v>0</v>
      </c>
      <c r="X827" s="45">
        <f>+HOSCA!X827+HOSLA!X827+'LLAY-LLAY'!X828+HPUT!X827+PSIQ.!X827+'C-LLAY'!X827+'C-SF'!X827+'C-LA'!X827+DIRECCION!X827</f>
        <v>0</v>
      </c>
      <c r="Y827" s="79">
        <f t="shared" si="391"/>
        <v>0</v>
      </c>
      <c r="Z827" s="65">
        <f>+HOSCA!Z827+HOSLA!Z827+'LLAY-LLAY'!Z828+HPUT!Z827+PSIQ.!Z827+'C-LLAY'!Z827+'C-SF'!Z827+'C-LA'!Z827+DIRECCION!Z827</f>
        <v>0</v>
      </c>
      <c r="AA827" s="78">
        <f t="shared" si="392"/>
        <v>0</v>
      </c>
      <c r="AB827" s="45">
        <f>+HOSCA!AB827+HOSLA!AB827+'LLAY-LLAY'!AB828+HPUT!AB827+PSIQ.!AB827+'C-LLAY'!AB827+'C-SF'!AB827+'C-LA'!AB827+DIRECCION!AB827</f>
        <v>0</v>
      </c>
      <c r="AC827" s="79">
        <f t="shared" si="393"/>
        <v>0</v>
      </c>
      <c r="AD827" s="65">
        <f>+HOSCA!AD827+HOSLA!AD827+'LLAY-LLAY'!AD828+HPUT!AD827+PSIQ.!AD827+'C-LLAY'!AD827+'C-SF'!AD827+'C-LA'!AD827+DIRECCION!AD827</f>
        <v>0</v>
      </c>
      <c r="AE827" s="78">
        <f t="shared" si="394"/>
        <v>0</v>
      </c>
      <c r="AF827" s="45">
        <f>+HOSCA!AF827+HOSLA!AF827+'LLAY-LLAY'!AF828+HPUT!AF827+PSIQ.!AF827+'C-LLAY'!AF827+'C-SF'!AF827+'C-LA'!AF827+DIRECCION!AF827</f>
        <v>0</v>
      </c>
      <c r="AG827" s="79">
        <f t="shared" si="395"/>
        <v>0</v>
      </c>
    </row>
    <row r="828" spans="1:33" ht="16.5" customHeight="1">
      <c r="A828" s="12"/>
      <c r="B828" s="27" t="s">
        <v>1230</v>
      </c>
      <c r="C828" s="262">
        <v>945050</v>
      </c>
      <c r="D828" s="45"/>
      <c r="E828" s="46"/>
      <c r="F828" s="46"/>
      <c r="G828" s="46"/>
      <c r="H828" s="53"/>
      <c r="I828" s="54"/>
      <c r="J828" s="65"/>
      <c r="K828" s="78"/>
      <c r="L828" s="45"/>
      <c r="M828" s="79"/>
      <c r="N828" s="65"/>
      <c r="O828" s="78"/>
      <c r="P828" s="45"/>
      <c r="Q828" s="79"/>
      <c r="R828" s="65"/>
      <c r="S828" s="78"/>
      <c r="T828" s="45"/>
      <c r="U828" s="79"/>
      <c r="V828" s="65"/>
      <c r="W828" s="78"/>
      <c r="X828" s="45"/>
      <c r="Y828" s="79"/>
      <c r="Z828" s="65"/>
      <c r="AA828" s="78"/>
      <c r="AB828" s="45"/>
      <c r="AC828" s="79"/>
      <c r="AD828" s="65"/>
      <c r="AE828" s="78"/>
      <c r="AF828" s="45"/>
      <c r="AG828" s="79"/>
    </row>
    <row r="829" spans="1:33" ht="16.5" customHeight="1">
      <c r="A829" s="12">
        <v>3106102</v>
      </c>
      <c r="B829" s="34" t="s">
        <v>658</v>
      </c>
      <c r="C829" s="262">
        <v>104380</v>
      </c>
      <c r="D829" s="45">
        <f>+HOSCA!D829+HOSLA!D829+'LLAY-LLAY'!D830+HPUT!D829+PSIQ.!D829+'C-LLAY'!D829+'C-SF'!D829+'C-LA'!D829+DIRECCION!D829</f>
        <v>733</v>
      </c>
      <c r="E829" s="46">
        <f t="shared" si="381"/>
        <v>636</v>
      </c>
      <c r="F829" s="46">
        <f t="shared" si="382"/>
        <v>76510540</v>
      </c>
      <c r="G829" s="46">
        <f t="shared" si="383"/>
        <v>66385680</v>
      </c>
      <c r="H829" s="53">
        <f t="shared" si="378"/>
        <v>0.86766712141882674</v>
      </c>
      <c r="I829" s="54">
        <f t="shared" si="379"/>
        <v>0.86766712141882674</v>
      </c>
      <c r="J829" s="65">
        <f>+HOSCA!J829+HOSLA!J829+'LLAY-LLAY'!J830+HPUT!J829+PSIQ.!J829+'C-LLAY'!J829+'C-SF'!J829+'C-LA'!J829+DIRECCION!J829</f>
        <v>74</v>
      </c>
      <c r="K829" s="78">
        <f t="shared" si="384"/>
        <v>7724120</v>
      </c>
      <c r="L829" s="45">
        <f>+HOSCA!L829+HOSLA!L829+'LLAY-LLAY'!L830+HPUT!L829+PSIQ.!L829+'C-LLAY'!L829+'C-SF'!L829+'C-LA'!L829+DIRECCION!L829</f>
        <v>46</v>
      </c>
      <c r="M829" s="79">
        <f t="shared" si="385"/>
        <v>4801480</v>
      </c>
      <c r="N829" s="65">
        <f>+HOSCA!N829+HOSLA!N829+'LLAY-LLAY'!N830+HPUT!N829+PSIQ.!N829+'C-LLAY'!N829+'C-SF'!N829+'C-LA'!N829+DIRECCION!N829</f>
        <v>77</v>
      </c>
      <c r="O829" s="78">
        <f t="shared" si="386"/>
        <v>8037260</v>
      </c>
      <c r="P829" s="45">
        <f>+HOSCA!P829+HOSLA!P829+'LLAY-LLAY'!P830+HPUT!P829+PSIQ.!P829+'C-LLAY'!P829+'C-SF'!P829+'C-LA'!P829+DIRECCION!P829</f>
        <v>56</v>
      </c>
      <c r="Q829" s="79">
        <f t="shared" si="387"/>
        <v>5845280</v>
      </c>
      <c r="R829" s="65">
        <f>+HOSCA!R829+HOSLA!R829+'LLAY-LLAY'!R830+HPUT!R829+PSIQ.!R829+'C-LLAY'!R829+'C-SF'!R829+'C-LA'!R829+DIRECCION!R829</f>
        <v>52</v>
      </c>
      <c r="S829" s="78">
        <f t="shared" si="388"/>
        <v>5427760</v>
      </c>
      <c r="T829" s="45">
        <f>+HOSCA!T829+HOSLA!T829+'LLAY-LLAY'!T830+HPUT!T829+PSIQ.!T829+'C-LLAY'!T829+'C-SF'!T829+'C-LA'!T829+DIRECCION!T829</f>
        <v>32</v>
      </c>
      <c r="U829" s="79">
        <f t="shared" si="389"/>
        <v>3340160</v>
      </c>
      <c r="V829" s="65">
        <f>+HOSCA!V829+HOSLA!V829+'LLAY-LLAY'!V830+HPUT!V829+PSIQ.!V829+'C-LLAY'!V829+'C-SF'!V829+'C-LA'!V829+DIRECCION!V829</f>
        <v>43</v>
      </c>
      <c r="W829" s="78">
        <f t="shared" si="390"/>
        <v>4488340</v>
      </c>
      <c r="X829" s="45">
        <f>+HOSCA!X829+HOSLA!X829+'LLAY-LLAY'!X830+HPUT!X829+PSIQ.!X829+'C-LLAY'!X829+'C-SF'!X829+'C-LA'!X829+DIRECCION!X829</f>
        <v>65</v>
      </c>
      <c r="Y829" s="79">
        <f t="shared" si="391"/>
        <v>6784700</v>
      </c>
      <c r="Z829" s="65">
        <f>+HOSCA!Z829+HOSLA!Z829+'LLAY-LLAY'!Z830+HPUT!Z829+PSIQ.!Z829+'C-LLAY'!Z829+'C-SF'!Z829+'C-LA'!Z829+DIRECCION!Z829</f>
        <v>54</v>
      </c>
      <c r="AA829" s="78">
        <f t="shared" si="392"/>
        <v>5636520</v>
      </c>
      <c r="AB829" s="45">
        <f>+HOSCA!AB829+HOSLA!AB829+'LLAY-LLAY'!AB830+HPUT!AB829+PSIQ.!AB829+'C-LLAY'!AB829+'C-SF'!AB829+'C-LA'!AB829+DIRECCION!AB829</f>
        <v>42</v>
      </c>
      <c r="AC829" s="79">
        <f t="shared" si="393"/>
        <v>4383960</v>
      </c>
      <c r="AD829" s="65">
        <f>+HOSCA!AD829+HOSLA!AD829+'LLAY-LLAY'!AD830+HPUT!AD829+PSIQ.!AD829+'C-LLAY'!AD829+'C-SF'!AD829+'C-LA'!AD829+DIRECCION!AD829</f>
        <v>55</v>
      </c>
      <c r="AE829" s="78">
        <f t="shared" si="394"/>
        <v>5740900</v>
      </c>
      <c r="AF829" s="45">
        <f>+HOSCA!AF829+HOSLA!AF829+'LLAY-LLAY'!AF830+HPUT!AF829+PSIQ.!AF829+'C-LLAY'!AF829+'C-SF'!AF829+'C-LA'!AF829+DIRECCION!AF829</f>
        <v>40</v>
      </c>
      <c r="AG829" s="79">
        <f t="shared" si="395"/>
        <v>4175200</v>
      </c>
    </row>
    <row r="830" spans="1:33" ht="16.5" customHeight="1">
      <c r="A830" s="12" t="s">
        <v>869</v>
      </c>
      <c r="B830" s="34" t="s">
        <v>659</v>
      </c>
      <c r="C830" s="262">
        <v>118440</v>
      </c>
      <c r="D830" s="45">
        <f>+HOSCA!D830+HOSLA!D830+'LLAY-LLAY'!D831+HPUT!D830+PSIQ.!D830+'C-LLAY'!D830+'C-SF'!D830+'C-LA'!D830+DIRECCION!D830</f>
        <v>1127</v>
      </c>
      <c r="E830" s="46">
        <f t="shared" si="381"/>
        <v>941</v>
      </c>
      <c r="F830" s="46">
        <f t="shared" si="382"/>
        <v>133481880</v>
      </c>
      <c r="G830" s="46">
        <f t="shared" si="383"/>
        <v>111452040</v>
      </c>
      <c r="H830" s="53">
        <f t="shared" si="378"/>
        <v>0.83496007098491576</v>
      </c>
      <c r="I830" s="54">
        <f t="shared" si="379"/>
        <v>0.83496007098491576</v>
      </c>
      <c r="J830" s="65">
        <f>+HOSCA!J830+HOSLA!J830+'LLAY-LLAY'!J831+HPUT!J830+PSIQ.!J830+'C-LLAY'!J830+'C-SF'!J830+'C-LA'!J830+DIRECCION!J830</f>
        <v>113</v>
      </c>
      <c r="K830" s="78">
        <f t="shared" si="384"/>
        <v>13383720</v>
      </c>
      <c r="L830" s="45">
        <f>+HOSCA!L830+HOSLA!L830+'LLAY-LLAY'!L831+HPUT!L830+PSIQ.!L830+'C-LLAY'!L830+'C-SF'!L830+'C-LA'!L830+DIRECCION!L830</f>
        <v>61</v>
      </c>
      <c r="M830" s="79">
        <f t="shared" si="385"/>
        <v>7224840</v>
      </c>
      <c r="N830" s="65">
        <f>+HOSCA!N830+HOSLA!N830+'LLAY-LLAY'!N831+HPUT!N830+PSIQ.!N830+'C-LLAY'!N830+'C-SF'!N830+'C-LA'!N830+DIRECCION!N830</f>
        <v>111</v>
      </c>
      <c r="O830" s="78">
        <f t="shared" si="386"/>
        <v>13146840</v>
      </c>
      <c r="P830" s="45">
        <f>+HOSCA!P830+HOSLA!P830+'LLAY-LLAY'!P831+HPUT!P830+PSIQ.!P830+'C-LLAY'!P830+'C-SF'!P830+'C-LA'!P830+DIRECCION!P830</f>
        <v>78</v>
      </c>
      <c r="Q830" s="79">
        <f t="shared" si="387"/>
        <v>9238320</v>
      </c>
      <c r="R830" s="65">
        <f>+HOSCA!R830+HOSLA!R830+'LLAY-LLAY'!R831+HPUT!R830+PSIQ.!R830+'C-LLAY'!R830+'C-SF'!R830+'C-LA'!R830+DIRECCION!R830</f>
        <v>103</v>
      </c>
      <c r="S830" s="78">
        <f t="shared" si="388"/>
        <v>12199320</v>
      </c>
      <c r="T830" s="45">
        <f>+HOSCA!T830+HOSLA!T830+'LLAY-LLAY'!T831+HPUT!T830+PSIQ.!T830+'C-LLAY'!T830+'C-SF'!T830+'C-LA'!T830+DIRECCION!T830</f>
        <v>76</v>
      </c>
      <c r="U830" s="79">
        <f t="shared" si="389"/>
        <v>9001440</v>
      </c>
      <c r="V830" s="65">
        <f>+HOSCA!V830+HOSLA!V830+'LLAY-LLAY'!V831+HPUT!V830+PSIQ.!V830+'C-LLAY'!V830+'C-SF'!V830+'C-LA'!V830+DIRECCION!V830</f>
        <v>80</v>
      </c>
      <c r="W830" s="78">
        <f t="shared" si="390"/>
        <v>9475200</v>
      </c>
      <c r="X830" s="45">
        <f>+HOSCA!X830+HOSLA!X830+'LLAY-LLAY'!X831+HPUT!X830+PSIQ.!X830+'C-LLAY'!X830+'C-SF'!X830+'C-LA'!X830+DIRECCION!X830</f>
        <v>102</v>
      </c>
      <c r="Y830" s="79">
        <f t="shared" si="391"/>
        <v>12080880</v>
      </c>
      <c r="Z830" s="65">
        <f>+HOSCA!Z830+HOSLA!Z830+'LLAY-LLAY'!Z831+HPUT!Z830+PSIQ.!Z830+'C-LLAY'!Z830+'C-SF'!Z830+'C-LA'!Z830+DIRECCION!Z830</f>
        <v>89</v>
      </c>
      <c r="AA830" s="78">
        <f t="shared" si="392"/>
        <v>10541160</v>
      </c>
      <c r="AB830" s="45">
        <f>+HOSCA!AB830+HOSLA!AB830+'LLAY-LLAY'!AB831+HPUT!AB830+PSIQ.!AB830+'C-LLAY'!AB830+'C-SF'!AB830+'C-LA'!AB830+DIRECCION!AB830</f>
        <v>41</v>
      </c>
      <c r="AC830" s="79">
        <f t="shared" si="393"/>
        <v>4856040</v>
      </c>
      <c r="AD830" s="65">
        <f>+HOSCA!AD830+HOSLA!AD830+'LLAY-LLAY'!AD831+HPUT!AD830+PSIQ.!AD830+'C-LLAY'!AD830+'C-SF'!AD830+'C-LA'!AD830+DIRECCION!AD830</f>
        <v>53</v>
      </c>
      <c r="AE830" s="78">
        <f t="shared" si="394"/>
        <v>6277320</v>
      </c>
      <c r="AF830" s="45">
        <f>+HOSCA!AF830+HOSLA!AF830+'LLAY-LLAY'!AF831+HPUT!AF830+PSIQ.!AF830+'C-LLAY'!AF830+'C-SF'!AF830+'C-LA'!AF830+DIRECCION!AF830</f>
        <v>34</v>
      </c>
      <c r="AG830" s="79">
        <f t="shared" si="395"/>
        <v>4026960</v>
      </c>
    </row>
    <row r="831" spans="1:33" ht="16.5" customHeight="1">
      <c r="A831" s="12"/>
      <c r="B831" s="34"/>
      <c r="C831" s="263"/>
      <c r="D831" s="45"/>
      <c r="E831" s="46"/>
      <c r="F831" s="46"/>
      <c r="G831" s="46"/>
      <c r="H831" s="53"/>
      <c r="I831" s="54"/>
      <c r="J831" s="65"/>
      <c r="K831" s="78"/>
      <c r="L831" s="45"/>
      <c r="M831" s="79"/>
      <c r="N831" s="65"/>
      <c r="O831" s="78"/>
      <c r="P831" s="45"/>
      <c r="Q831" s="79"/>
      <c r="R831" s="65"/>
      <c r="S831" s="78"/>
      <c r="T831" s="45"/>
      <c r="U831" s="79"/>
      <c r="V831" s="65"/>
      <c r="W831" s="78"/>
      <c r="X831" s="45"/>
      <c r="Y831" s="79"/>
      <c r="Z831" s="65"/>
      <c r="AA831" s="78"/>
      <c r="AB831" s="45"/>
      <c r="AC831" s="79"/>
      <c r="AD831" s="65"/>
      <c r="AE831" s="78"/>
      <c r="AF831" s="45"/>
      <c r="AG831" s="79"/>
    </row>
    <row r="832" spans="1:33" ht="16.5" customHeight="1">
      <c r="A832" s="98"/>
      <c r="B832" s="83" t="s">
        <v>1191</v>
      </c>
      <c r="C832" s="99"/>
      <c r="D832" s="100">
        <f>SUM(D833:D834)</f>
        <v>6150</v>
      </c>
      <c r="E832" s="101">
        <f t="shared" ref="E832:G832" si="545">SUM(E833:E834)</f>
        <v>6434</v>
      </c>
      <c r="F832" s="101">
        <f t="shared" si="545"/>
        <v>114695500</v>
      </c>
      <c r="G832" s="101">
        <f t="shared" si="545"/>
        <v>119617840</v>
      </c>
      <c r="H832" s="102">
        <f t="shared" si="378"/>
        <v>1.0461788617886179</v>
      </c>
      <c r="I832" s="103">
        <f t="shared" si="379"/>
        <v>1.0429165921941139</v>
      </c>
      <c r="J832" s="104">
        <f>SUM(J833:J834)</f>
        <v>548</v>
      </c>
      <c r="K832" s="105">
        <f t="shared" ref="K832:AG832" si="546">SUM(K833:K834)</f>
        <v>10257560</v>
      </c>
      <c r="L832" s="100">
        <f>SUM(L833:L834)</f>
        <v>482</v>
      </c>
      <c r="M832" s="106">
        <f t="shared" si="546"/>
        <v>8336420</v>
      </c>
      <c r="N832" s="104">
        <f>SUM(N833:N834)</f>
        <v>498</v>
      </c>
      <c r="O832" s="105">
        <f t="shared" si="546"/>
        <v>9605840</v>
      </c>
      <c r="P832" s="100">
        <f>SUM(P833:P834)</f>
        <v>646</v>
      </c>
      <c r="Q832" s="106">
        <f t="shared" si="546"/>
        <v>12123760</v>
      </c>
      <c r="R832" s="104">
        <f>SUM(R833:R834)</f>
        <v>497</v>
      </c>
      <c r="S832" s="105">
        <f t="shared" si="546"/>
        <v>9350810</v>
      </c>
      <c r="T832" s="100">
        <f>SUM(T833:T834)</f>
        <v>470</v>
      </c>
      <c r="U832" s="106">
        <f t="shared" si="546"/>
        <v>9322900</v>
      </c>
      <c r="V832" s="104">
        <f>SUM(V833:V834)</f>
        <v>463</v>
      </c>
      <c r="W832" s="105">
        <f t="shared" si="546"/>
        <v>8366070</v>
      </c>
      <c r="X832" s="100">
        <f>SUM(X833:X834)</f>
        <v>534</v>
      </c>
      <c r="Y832" s="106">
        <f t="shared" si="546"/>
        <v>10014240</v>
      </c>
      <c r="Z832" s="104">
        <f>SUM(Z833:Z834)</f>
        <v>593</v>
      </c>
      <c r="AA832" s="105">
        <f t="shared" si="546"/>
        <v>10964970</v>
      </c>
      <c r="AB832" s="100">
        <f>SUM(AB833:AB834)</f>
        <v>586</v>
      </c>
      <c r="AC832" s="106">
        <f t="shared" si="546"/>
        <v>10850100</v>
      </c>
      <c r="AD832" s="104">
        <f>SUM(AD833:AD834)</f>
        <v>534</v>
      </c>
      <c r="AE832" s="105">
        <f t="shared" si="546"/>
        <v>10136460</v>
      </c>
      <c r="AF832" s="100">
        <f>SUM(AF833:AF834)</f>
        <v>583</v>
      </c>
      <c r="AG832" s="106">
        <f t="shared" si="546"/>
        <v>10288710</v>
      </c>
    </row>
    <row r="833" spans="1:33" ht="26.25" customHeight="1">
      <c r="A833" s="12" t="s">
        <v>966</v>
      </c>
      <c r="B833" s="34" t="s">
        <v>661</v>
      </c>
      <c r="C833" s="14">
        <v>10590</v>
      </c>
      <c r="D833" s="45">
        <f>+HOSCA!D833+HOSLA!D833+'LLAY-LLAY'!D834+HPUT!D833+PSIQ.!D833+'C-LLAY'!D833+'C-SF'!D833+'C-LA'!D833+DIRECCION!D833</f>
        <v>2500</v>
      </c>
      <c r="E833" s="46">
        <f t="shared" si="381"/>
        <v>2643</v>
      </c>
      <c r="F833" s="46">
        <f t="shared" si="382"/>
        <v>26475000</v>
      </c>
      <c r="G833" s="46">
        <f t="shared" si="383"/>
        <v>27989370</v>
      </c>
      <c r="H833" s="53">
        <f t="shared" si="378"/>
        <v>1.0571999999999999</v>
      </c>
      <c r="I833" s="54">
        <f t="shared" si="379"/>
        <v>1.0571999999999999</v>
      </c>
      <c r="J833" s="65">
        <f>+HOSCA!J833+HOSLA!J833+'LLAY-LLAY'!J834+HPUT!J833+PSIQ.!J833+'C-LLAY'!J833+'C-SF'!J833+'C-LA'!J833+DIRECCION!J833</f>
        <v>220</v>
      </c>
      <c r="K833" s="78">
        <f t="shared" si="384"/>
        <v>2329800</v>
      </c>
      <c r="L833" s="45">
        <f>+HOSCA!L833+HOSLA!L833+'LLAY-LLAY'!L834+HPUT!L833+PSIQ.!L833+'C-LLAY'!L833+'C-SF'!L833+'C-LA'!L833+DIRECCION!L833</f>
        <v>244</v>
      </c>
      <c r="M833" s="79">
        <f t="shared" si="385"/>
        <v>2583960</v>
      </c>
      <c r="N833" s="65">
        <f>+HOSCA!N833+HOSLA!N833+'LLAY-LLAY'!N834+HPUT!N833+PSIQ.!N833+'C-LLAY'!N833+'C-SF'!N833+'C-LA'!N833+DIRECCION!N833</f>
        <v>179</v>
      </c>
      <c r="O833" s="78">
        <f t="shared" si="386"/>
        <v>1895610</v>
      </c>
      <c r="P833" s="45">
        <f>+HOSCA!P833+HOSLA!P833+'LLAY-LLAY'!P834+HPUT!P833+PSIQ.!P833+'C-LLAY'!P833+'C-SF'!P833+'C-LA'!P833+DIRECCION!P833</f>
        <v>257</v>
      </c>
      <c r="Q833" s="79">
        <f t="shared" si="387"/>
        <v>2721630</v>
      </c>
      <c r="R833" s="65">
        <f>+HOSCA!R833+HOSLA!R833+'LLAY-LLAY'!R834+HPUT!R833+PSIQ.!R833+'C-LLAY'!R833+'C-SF'!R833+'C-LA'!R833+DIRECCION!R833</f>
        <v>196</v>
      </c>
      <c r="S833" s="78">
        <f t="shared" si="388"/>
        <v>2075640</v>
      </c>
      <c r="T833" s="45">
        <f>+HOSCA!T833+HOSLA!T833+'LLAY-LLAY'!T834+HPUT!T833+PSIQ.!T833+'C-LLAY'!T833+'C-SF'!T833+'C-LA'!T833+DIRECCION!T833</f>
        <v>150</v>
      </c>
      <c r="U833" s="79">
        <f t="shared" si="389"/>
        <v>1588500</v>
      </c>
      <c r="V833" s="65">
        <f>+HOSCA!V833+HOSLA!V833+'LLAY-LLAY'!V834+HPUT!V833+PSIQ.!V833+'C-LLAY'!V833+'C-SF'!V833+'C-LA'!V833+DIRECCION!V833</f>
        <v>208</v>
      </c>
      <c r="W833" s="78">
        <f t="shared" si="390"/>
        <v>2202720</v>
      </c>
      <c r="X833" s="45">
        <f>+HOSCA!X833+HOSLA!X833+'LLAY-LLAY'!X834+HPUT!X833+PSIQ.!X833+'C-LLAY'!X833+'C-SF'!X833+'C-LA'!X833+DIRECCION!X833</f>
        <v>213</v>
      </c>
      <c r="Y833" s="79">
        <f t="shared" si="391"/>
        <v>2255670</v>
      </c>
      <c r="Z833" s="65">
        <f>+HOSCA!Z833+HOSLA!Z833+'LLAY-LLAY'!Z834+HPUT!Z833+PSIQ.!Z833+'C-LLAY'!Z833+'C-SF'!Z833+'C-LA'!Z833+DIRECCION!Z833</f>
        <v>248</v>
      </c>
      <c r="AA833" s="78">
        <f t="shared" si="392"/>
        <v>2626320</v>
      </c>
      <c r="AB833" s="45">
        <f>+HOSCA!AB833+HOSLA!AB833+'LLAY-LLAY'!AB834+HPUT!AB833+PSIQ.!AB833+'C-LLAY'!AB833+'C-SF'!AB833+'C-LA'!AB833+DIRECCION!AB833</f>
        <v>244</v>
      </c>
      <c r="AC833" s="79">
        <f t="shared" si="393"/>
        <v>2583960</v>
      </c>
      <c r="AD833" s="65">
        <f>+HOSCA!AD833+HOSLA!AD833+'LLAY-LLAY'!AD834+HPUT!AD833+PSIQ.!AD833+'C-LLAY'!AD833+'C-SF'!AD833+'C-LA'!AD833+DIRECCION!AD833</f>
        <v>204</v>
      </c>
      <c r="AE833" s="78">
        <f t="shared" si="394"/>
        <v>2160360</v>
      </c>
      <c r="AF833" s="45">
        <f>+HOSCA!AF833+HOSLA!AF833+'LLAY-LLAY'!AF834+HPUT!AF833+PSIQ.!AF833+'C-LLAY'!AF833+'C-SF'!AF833+'C-LA'!AF833+DIRECCION!AF833</f>
        <v>280</v>
      </c>
      <c r="AG833" s="79">
        <f t="shared" si="395"/>
        <v>2965200</v>
      </c>
    </row>
    <row r="834" spans="1:33" ht="16.5" customHeight="1">
      <c r="A834" s="12">
        <v>3001001</v>
      </c>
      <c r="B834" s="27" t="s">
        <v>662</v>
      </c>
      <c r="C834" s="14">
        <v>24170</v>
      </c>
      <c r="D834" s="45">
        <f>+HOSCA!D834+HOSLA!D834+'LLAY-LLAY'!D835+HPUT!D834+PSIQ.!D834+'C-LLAY'!D834+'C-SF'!D834+'C-LA'!D834+DIRECCION!D834</f>
        <v>3650</v>
      </c>
      <c r="E834" s="46">
        <f t="shared" si="381"/>
        <v>3791</v>
      </c>
      <c r="F834" s="46">
        <f t="shared" si="382"/>
        <v>88220500</v>
      </c>
      <c r="G834" s="46">
        <f t="shared" si="383"/>
        <v>91628470</v>
      </c>
      <c r="H834" s="53">
        <f t="shared" si="378"/>
        <v>1.0386301369863014</v>
      </c>
      <c r="I834" s="54">
        <f t="shared" si="379"/>
        <v>1.0386301369863014</v>
      </c>
      <c r="J834" s="65">
        <f>+HOSCA!J834+HOSLA!J834+'LLAY-LLAY'!J835+HPUT!J834+PSIQ.!J834+'C-LLAY'!J834+'C-SF'!J834+'C-LA'!J834+DIRECCION!J834</f>
        <v>328</v>
      </c>
      <c r="K834" s="78">
        <f t="shared" si="384"/>
        <v>7927760</v>
      </c>
      <c r="L834" s="45">
        <f>+HOSCA!L834+HOSLA!L834+'LLAY-LLAY'!L835+HPUT!L834+PSIQ.!L834+'C-LLAY'!L834+'C-SF'!L834+'C-LA'!L834+DIRECCION!L834</f>
        <v>238</v>
      </c>
      <c r="M834" s="79">
        <f t="shared" si="385"/>
        <v>5752460</v>
      </c>
      <c r="N834" s="65">
        <f>+HOSCA!N834+HOSLA!N834+'LLAY-LLAY'!N835+HPUT!N834+PSIQ.!N834+'C-LLAY'!N834+'C-SF'!N834+'C-LA'!N834+DIRECCION!N834</f>
        <v>319</v>
      </c>
      <c r="O834" s="78">
        <f t="shared" si="386"/>
        <v>7710230</v>
      </c>
      <c r="P834" s="45">
        <f>+HOSCA!P834+HOSLA!P834+'LLAY-LLAY'!P835+HPUT!P834+PSIQ.!P834+'C-LLAY'!P834+'C-SF'!P834+'C-LA'!P834+DIRECCION!P834</f>
        <v>389</v>
      </c>
      <c r="Q834" s="79">
        <f t="shared" si="387"/>
        <v>9402130</v>
      </c>
      <c r="R834" s="65">
        <f>+HOSCA!R834+HOSLA!R834+'LLAY-LLAY'!R835+HPUT!R834+PSIQ.!R834+'C-LLAY'!R834+'C-SF'!R834+'C-LA'!R834+DIRECCION!R834</f>
        <v>301</v>
      </c>
      <c r="S834" s="78">
        <f t="shared" si="388"/>
        <v>7275170</v>
      </c>
      <c r="T834" s="45">
        <f>+HOSCA!T834+HOSLA!T834+'LLAY-LLAY'!T835+HPUT!T834+PSIQ.!T834+'C-LLAY'!T834+'C-SF'!T834+'C-LA'!T834+DIRECCION!T834</f>
        <v>320</v>
      </c>
      <c r="U834" s="79">
        <f t="shared" si="389"/>
        <v>7734400</v>
      </c>
      <c r="V834" s="65">
        <f>+HOSCA!V834+HOSLA!V834+'LLAY-LLAY'!V835+HPUT!V834+PSIQ.!V834+'C-LLAY'!V834+'C-SF'!V834+'C-LA'!V834+DIRECCION!V834</f>
        <v>255</v>
      </c>
      <c r="W834" s="78">
        <f t="shared" si="390"/>
        <v>6163350</v>
      </c>
      <c r="X834" s="45">
        <f>+HOSCA!X834+HOSLA!X834+'LLAY-LLAY'!X835+HPUT!X834+PSIQ.!X834+'C-LLAY'!X834+'C-SF'!X834+'C-LA'!X834+DIRECCION!X834</f>
        <v>321</v>
      </c>
      <c r="Y834" s="79">
        <f t="shared" si="391"/>
        <v>7758570</v>
      </c>
      <c r="Z834" s="65">
        <f>+HOSCA!Z834+HOSLA!Z834+'LLAY-LLAY'!Z835+HPUT!Z834+PSIQ.!Z834+'C-LLAY'!Z834+'C-SF'!Z834+'C-LA'!Z834+DIRECCION!Z834</f>
        <v>345</v>
      </c>
      <c r="AA834" s="78">
        <f t="shared" si="392"/>
        <v>8338650</v>
      </c>
      <c r="AB834" s="45">
        <f>+HOSCA!AB834+HOSLA!AB834+'LLAY-LLAY'!AB835+HPUT!AB834+PSIQ.!AB834+'C-LLAY'!AB834+'C-SF'!AB834+'C-LA'!AB834+DIRECCION!AB834</f>
        <v>342</v>
      </c>
      <c r="AC834" s="79">
        <f t="shared" si="393"/>
        <v>8266140</v>
      </c>
      <c r="AD834" s="65">
        <f>+HOSCA!AD834+HOSLA!AD834+'LLAY-LLAY'!AD835+HPUT!AD834+PSIQ.!AD834+'C-LLAY'!AD834+'C-SF'!AD834+'C-LA'!AD834+DIRECCION!AD834</f>
        <v>330</v>
      </c>
      <c r="AE834" s="78">
        <f t="shared" si="394"/>
        <v>7976100</v>
      </c>
      <c r="AF834" s="45">
        <f>+HOSCA!AF834+HOSLA!AF834+'LLAY-LLAY'!AF835+HPUT!AF834+PSIQ.!AF834+'C-LLAY'!AF834+'C-SF'!AF834+'C-LA'!AF834+DIRECCION!AF834</f>
        <v>303</v>
      </c>
      <c r="AG834" s="79">
        <f t="shared" si="395"/>
        <v>7323510</v>
      </c>
    </row>
    <row r="835" spans="1:33" ht="16.5" customHeight="1">
      <c r="A835" s="12"/>
      <c r="B835" s="34"/>
      <c r="C835" s="14"/>
      <c r="D835" s="45"/>
      <c r="E835" s="46"/>
      <c r="F835" s="46"/>
      <c r="G835" s="46"/>
      <c r="H835" s="53"/>
      <c r="I835" s="54"/>
      <c r="J835" s="65"/>
      <c r="K835" s="78"/>
      <c r="L835" s="45"/>
      <c r="M835" s="79"/>
      <c r="N835" s="65"/>
      <c r="O835" s="78"/>
      <c r="P835" s="45"/>
      <c r="Q835" s="79"/>
      <c r="R835" s="65"/>
      <c r="S835" s="78"/>
      <c r="T835" s="45"/>
      <c r="U835" s="79"/>
      <c r="V835" s="65"/>
      <c r="W835" s="78"/>
      <c r="X835" s="45"/>
      <c r="Y835" s="79"/>
      <c r="Z835" s="65"/>
      <c r="AA835" s="78"/>
      <c r="AB835" s="45"/>
      <c r="AC835" s="79"/>
      <c r="AD835" s="65"/>
      <c r="AE835" s="78"/>
      <c r="AF835" s="45"/>
      <c r="AG835" s="79"/>
    </row>
    <row r="836" spans="1:33" ht="16.5" customHeight="1">
      <c r="A836" s="98"/>
      <c r="B836" s="83" t="s">
        <v>1192</v>
      </c>
      <c r="C836" s="99"/>
      <c r="D836" s="100">
        <f>SUM(D837:D839)</f>
        <v>182</v>
      </c>
      <c r="E836" s="101">
        <f t="shared" ref="E836:G836" si="547">SUM(E837:E839)</f>
        <v>195</v>
      </c>
      <c r="F836" s="101">
        <f t="shared" si="547"/>
        <v>16565280</v>
      </c>
      <c r="G836" s="101">
        <f t="shared" si="547"/>
        <v>18648900</v>
      </c>
      <c r="H836" s="102">
        <f t="shared" si="378"/>
        <v>1.0714285714285714</v>
      </c>
      <c r="I836" s="103">
        <f t="shared" si="379"/>
        <v>1.125782359247776</v>
      </c>
      <c r="J836" s="104">
        <f>SUM(J837:J839)</f>
        <v>24</v>
      </c>
      <c r="K836" s="105">
        <f t="shared" ref="K836:AG836" si="548">SUM(K837:K839)</f>
        <v>2101240</v>
      </c>
      <c r="L836" s="100">
        <f>SUM(L837:L839)</f>
        <v>9</v>
      </c>
      <c r="M836" s="106">
        <f t="shared" si="548"/>
        <v>753240</v>
      </c>
      <c r="N836" s="104">
        <f>SUM(N837:N839)</f>
        <v>12</v>
      </c>
      <c r="O836" s="105">
        <f t="shared" si="548"/>
        <v>1189520</v>
      </c>
      <c r="P836" s="100">
        <f>SUM(P837:P839)</f>
        <v>20</v>
      </c>
      <c r="Q836" s="106">
        <f t="shared" si="548"/>
        <v>1954580</v>
      </c>
      <c r="R836" s="104">
        <f>SUM(R837:R839)</f>
        <v>18</v>
      </c>
      <c r="S836" s="105">
        <f t="shared" si="548"/>
        <v>1818060</v>
      </c>
      <c r="T836" s="100">
        <f>SUM(T837:T839)</f>
        <v>14</v>
      </c>
      <c r="U836" s="106">
        <f t="shared" si="548"/>
        <v>1140840</v>
      </c>
      <c r="V836" s="104">
        <f>SUM(V837:V839)</f>
        <v>12</v>
      </c>
      <c r="W836" s="105">
        <f t="shared" si="548"/>
        <v>1004320</v>
      </c>
      <c r="X836" s="100">
        <f>SUM(X837:X839)</f>
        <v>10</v>
      </c>
      <c r="Y836" s="106">
        <f t="shared" si="548"/>
        <v>867800</v>
      </c>
      <c r="Z836" s="104">
        <f>SUM(Z837:Z839)</f>
        <v>16</v>
      </c>
      <c r="AA836" s="105">
        <f t="shared" si="548"/>
        <v>1323660</v>
      </c>
      <c r="AB836" s="100">
        <f>SUM(AB837:AB839)</f>
        <v>16</v>
      </c>
      <c r="AC836" s="106">
        <f t="shared" si="548"/>
        <v>2844000</v>
      </c>
      <c r="AD836" s="104">
        <f>SUM(AD837:AD839)</f>
        <v>25</v>
      </c>
      <c r="AE836" s="105">
        <f t="shared" si="548"/>
        <v>2030600</v>
      </c>
      <c r="AF836" s="100">
        <f>SUM(AF837:AF839)</f>
        <v>19</v>
      </c>
      <c r="AG836" s="106">
        <f t="shared" si="548"/>
        <v>1621040</v>
      </c>
    </row>
    <row r="837" spans="1:33" ht="16.5" customHeight="1">
      <c r="A837" s="12">
        <v>1201009</v>
      </c>
      <c r="B837" s="34" t="s">
        <v>664</v>
      </c>
      <c r="C837" s="14">
        <v>68260</v>
      </c>
      <c r="D837" s="45">
        <f>+HOSCA!D837+HOSLA!D837+'LLAY-LLAY'!D838+HPUT!D837+PSIQ.!D837+'C-LLAY'!D837+'C-SF'!D837+'C-LA'!D837+DIRECCION!D837</f>
        <v>100</v>
      </c>
      <c r="E837" s="46">
        <f t="shared" si="381"/>
        <v>117</v>
      </c>
      <c r="F837" s="46">
        <f t="shared" si="382"/>
        <v>6826000</v>
      </c>
      <c r="G837" s="46">
        <f t="shared" si="383"/>
        <v>7986420</v>
      </c>
      <c r="H837" s="53">
        <f t="shared" si="378"/>
        <v>1.17</v>
      </c>
      <c r="I837" s="54">
        <f t="shared" si="379"/>
        <v>1.17</v>
      </c>
      <c r="J837" s="65">
        <f>+HOSCA!J837+HOSLA!J837+'LLAY-LLAY'!J838+HPUT!J837+PSIQ.!J837+'C-LLAY'!J837+'C-SF'!J837+'C-LA'!J837+DIRECCION!J837</f>
        <v>14</v>
      </c>
      <c r="K837" s="78">
        <f t="shared" si="384"/>
        <v>955640</v>
      </c>
      <c r="L837" s="45">
        <f>+HOSCA!L837+HOSLA!L837+'LLAY-LLAY'!L838+HPUT!L837+PSIQ.!L837+'C-LLAY'!L837+'C-SF'!L837+'C-LA'!L837+DIRECCION!L837</f>
        <v>6</v>
      </c>
      <c r="M837" s="79">
        <f t="shared" si="385"/>
        <v>409560</v>
      </c>
      <c r="N837" s="65">
        <f>+HOSCA!N837+HOSLA!N837+'LLAY-LLAY'!N838+HPUT!N837+PSIQ.!N837+'C-LLAY'!N837+'C-SF'!N837+'C-LA'!N837+DIRECCION!N837</f>
        <v>4</v>
      </c>
      <c r="O837" s="78">
        <f t="shared" si="386"/>
        <v>273040</v>
      </c>
      <c r="P837" s="45">
        <f>+HOSCA!P837+HOSLA!P837+'LLAY-LLAY'!P838+HPUT!P837+PSIQ.!P837+'C-LLAY'!P837+'C-SF'!P837+'C-LA'!P837+DIRECCION!P837</f>
        <v>11</v>
      </c>
      <c r="Q837" s="79">
        <f t="shared" si="387"/>
        <v>750860</v>
      </c>
      <c r="R837" s="65">
        <f>+HOSCA!R837+HOSLA!R837+'LLAY-LLAY'!R838+HPUT!R837+PSIQ.!R837+'C-LLAY'!R837+'C-SF'!R837+'C-LA'!R837+DIRECCION!R837</f>
        <v>9</v>
      </c>
      <c r="S837" s="78">
        <f t="shared" si="388"/>
        <v>614340</v>
      </c>
      <c r="T837" s="45">
        <f>+HOSCA!T837+HOSLA!T837+'LLAY-LLAY'!T838+HPUT!T837+PSIQ.!T837+'C-LLAY'!T837+'C-SF'!T837+'C-LA'!T837+DIRECCION!T837</f>
        <v>10</v>
      </c>
      <c r="U837" s="79">
        <f t="shared" si="389"/>
        <v>682600</v>
      </c>
      <c r="V837" s="65">
        <f>+HOSCA!V837+HOSLA!V837+'LLAY-LLAY'!V838+HPUT!V837+PSIQ.!V837+'C-LLAY'!V837+'C-SF'!V837+'C-LA'!V837+DIRECCION!V837</f>
        <v>8</v>
      </c>
      <c r="W837" s="78">
        <f t="shared" si="390"/>
        <v>546080</v>
      </c>
      <c r="X837" s="45">
        <f>+HOSCA!X837+HOSLA!X837+'LLAY-LLAY'!X838+HPUT!X837+PSIQ.!X837+'C-LLAY'!X837+'C-SF'!X837+'C-LA'!X837+DIRECCION!X837</f>
        <v>6</v>
      </c>
      <c r="Y837" s="79">
        <f t="shared" si="391"/>
        <v>409560</v>
      </c>
      <c r="Z837" s="65">
        <f>+HOSCA!Z837+HOSLA!Z837+'LLAY-LLAY'!Z838+HPUT!Z837+PSIQ.!Z837+'C-LLAY'!Z837+'C-SF'!Z837+'C-LA'!Z837+DIRECCION!Z837</f>
        <v>11</v>
      </c>
      <c r="AA837" s="78">
        <f t="shared" si="392"/>
        <v>750860</v>
      </c>
      <c r="AB837" s="45">
        <f>+HOSCA!AB837+HOSLA!AB837+'LLAY-LLAY'!AB838+HPUT!AB837+PSIQ.!AB837+'C-LLAY'!AB837+'C-SF'!AB837+'C-LA'!AB837+DIRECCION!AB837</f>
        <v>8</v>
      </c>
      <c r="AC837" s="79">
        <f t="shared" si="393"/>
        <v>546080</v>
      </c>
      <c r="AD837" s="65">
        <f>+HOSCA!AD837+HOSLA!AD837+'LLAY-LLAY'!AD838+HPUT!AD837+PSIQ.!AD837+'C-LLAY'!AD837+'C-SF'!AD837+'C-LA'!AD837+DIRECCION!AD837</f>
        <v>18</v>
      </c>
      <c r="AE837" s="78">
        <f t="shared" si="394"/>
        <v>1228680</v>
      </c>
      <c r="AF837" s="45">
        <f>+HOSCA!AF837+HOSLA!AF837+'LLAY-LLAY'!AF838+HPUT!AF837+PSIQ.!AF837+'C-LLAY'!AF837+'C-SF'!AF837+'C-LA'!AF837+DIRECCION!AF837</f>
        <v>12</v>
      </c>
      <c r="AG837" s="79">
        <f t="shared" si="395"/>
        <v>819120</v>
      </c>
    </row>
    <row r="838" spans="1:33" ht="16.5" customHeight="1">
      <c r="A838" s="12">
        <v>1202038</v>
      </c>
      <c r="B838" s="27" t="s">
        <v>665</v>
      </c>
      <c r="C838" s="14">
        <v>287240</v>
      </c>
      <c r="D838" s="45">
        <f>+HOSCA!D838+HOSLA!D838+'LLAY-LLAY'!D839+HPUT!D838+PSIQ.!D838+'C-LLAY'!D838+'C-SF'!D838+'C-LA'!D838+DIRECCION!D838</f>
        <v>2</v>
      </c>
      <c r="E838" s="46">
        <f t="shared" si="381"/>
        <v>10</v>
      </c>
      <c r="F838" s="46">
        <f t="shared" si="382"/>
        <v>574480</v>
      </c>
      <c r="G838" s="46">
        <f t="shared" si="383"/>
        <v>2872400</v>
      </c>
      <c r="H838" s="53">
        <f t="shared" si="378"/>
        <v>5</v>
      </c>
      <c r="I838" s="54">
        <f t="shared" si="379"/>
        <v>5</v>
      </c>
      <c r="J838" s="65">
        <f>+HOSCA!J838+HOSLA!J838+'LLAY-LLAY'!J839+HPUT!J838+PSIQ.!J838+'C-LLAY'!J838+'C-SF'!J838+'C-LA'!J838+DIRECCION!J838</f>
        <v>0</v>
      </c>
      <c r="K838" s="78">
        <f t="shared" si="384"/>
        <v>0</v>
      </c>
      <c r="L838" s="45">
        <f>+HOSCA!L838+HOSLA!L838+'LLAY-LLAY'!L839+HPUT!L838+PSIQ.!L838+'C-LLAY'!L838+'C-SF'!L838+'C-LA'!L838+DIRECCION!L838</f>
        <v>0</v>
      </c>
      <c r="M838" s="79">
        <f t="shared" si="385"/>
        <v>0</v>
      </c>
      <c r="N838" s="65">
        <f>+HOSCA!N838+HOSLA!N838+'LLAY-LLAY'!N839+HPUT!N838+PSIQ.!N838+'C-LLAY'!N838+'C-SF'!N838+'C-LA'!N838+DIRECCION!N838</f>
        <v>0</v>
      </c>
      <c r="O838" s="78">
        <f t="shared" si="386"/>
        <v>0</v>
      </c>
      <c r="P838" s="45">
        <f>+HOSCA!P838+HOSLA!P838+'LLAY-LLAY'!P839+HPUT!P838+PSIQ.!P838+'C-LLAY'!P838+'C-SF'!P838+'C-LA'!P838+DIRECCION!P838</f>
        <v>1</v>
      </c>
      <c r="Q838" s="79">
        <f t="shared" si="387"/>
        <v>287240</v>
      </c>
      <c r="R838" s="65">
        <f>+HOSCA!R838+HOSLA!R838+'LLAY-LLAY'!R839+HPUT!R838+PSIQ.!R838+'C-LLAY'!R838+'C-SF'!R838+'C-LA'!R838+DIRECCION!R838</f>
        <v>1</v>
      </c>
      <c r="S838" s="78">
        <f t="shared" si="388"/>
        <v>287240</v>
      </c>
      <c r="T838" s="45">
        <f>+HOSCA!T838+HOSLA!T838+'LLAY-LLAY'!T839+HPUT!T838+PSIQ.!T838+'C-LLAY'!T838+'C-SF'!T838+'C-LA'!T838+DIRECCION!T838</f>
        <v>0</v>
      </c>
      <c r="U838" s="79">
        <f t="shared" si="389"/>
        <v>0</v>
      </c>
      <c r="V838" s="65">
        <f>+HOSCA!V838+HOSLA!V838+'LLAY-LLAY'!V839+HPUT!V838+PSIQ.!V838+'C-LLAY'!V838+'C-SF'!V838+'C-LA'!V838+DIRECCION!V838</f>
        <v>0</v>
      </c>
      <c r="W838" s="78">
        <f t="shared" si="390"/>
        <v>0</v>
      </c>
      <c r="X838" s="45">
        <f>+HOSCA!X838+HOSLA!X838+'LLAY-LLAY'!X839+HPUT!X838+PSIQ.!X838+'C-LLAY'!X838+'C-SF'!X838+'C-LA'!X838+DIRECCION!X838</f>
        <v>0</v>
      </c>
      <c r="Y838" s="79">
        <f t="shared" si="391"/>
        <v>0</v>
      </c>
      <c r="Z838" s="65">
        <f>+HOSCA!Z838+HOSLA!Z838+'LLAY-LLAY'!Z839+HPUT!Z838+PSIQ.!Z838+'C-LLAY'!Z838+'C-SF'!Z838+'C-LA'!Z838+DIRECCION!Z838</f>
        <v>0</v>
      </c>
      <c r="AA838" s="78">
        <f t="shared" si="392"/>
        <v>0</v>
      </c>
      <c r="AB838" s="45">
        <f>+HOSCA!AB838+HOSLA!AB838+'LLAY-LLAY'!AB839+HPUT!AB838+PSIQ.!AB838+'C-LLAY'!AB838+'C-SF'!AB838+'C-LA'!AB838+DIRECCION!AB838</f>
        <v>8</v>
      </c>
      <c r="AC838" s="79">
        <f t="shared" si="393"/>
        <v>2297920</v>
      </c>
      <c r="AD838" s="65">
        <f>+HOSCA!AD838+HOSLA!AD838+'LLAY-LLAY'!AD839+HPUT!AD838+PSIQ.!AD838+'C-LLAY'!AD838+'C-SF'!AD838+'C-LA'!AD838+DIRECCION!AD838</f>
        <v>0</v>
      </c>
      <c r="AE838" s="78">
        <f t="shared" si="394"/>
        <v>0</v>
      </c>
      <c r="AF838" s="45">
        <f>+HOSCA!AF838+HOSLA!AF838+'LLAY-LLAY'!AF839+HPUT!AF838+PSIQ.!AF838+'C-LLAY'!AF838+'C-SF'!AF838+'C-LA'!AF838+DIRECCION!AF838</f>
        <v>0</v>
      </c>
      <c r="AG838" s="79">
        <f t="shared" si="395"/>
        <v>0</v>
      </c>
    </row>
    <row r="839" spans="1:33" ht="16.5" customHeight="1">
      <c r="A839" s="12">
        <v>3001201</v>
      </c>
      <c r="B839" s="27" t="s">
        <v>666</v>
      </c>
      <c r="C839" s="14">
        <v>114560</v>
      </c>
      <c r="D839" s="45">
        <f>+HOSCA!D839+HOSLA!D839+'LLAY-LLAY'!D840+HPUT!D839+PSIQ.!D839+'C-LLAY'!D839+'C-SF'!D839+'C-LA'!D839+DIRECCION!D839</f>
        <v>80</v>
      </c>
      <c r="E839" s="46">
        <f t="shared" si="381"/>
        <v>68</v>
      </c>
      <c r="F839" s="46">
        <f t="shared" si="382"/>
        <v>9164800</v>
      </c>
      <c r="G839" s="46">
        <f t="shared" si="383"/>
        <v>7790080</v>
      </c>
      <c r="H839" s="53">
        <f t="shared" si="378"/>
        <v>0.85</v>
      </c>
      <c r="I839" s="54">
        <f t="shared" si="379"/>
        <v>0.85</v>
      </c>
      <c r="J839" s="65">
        <f>+HOSCA!J839+HOSLA!J839+'LLAY-LLAY'!J840+HPUT!J839+PSIQ.!J839+'C-LLAY'!J839+'C-SF'!J839+'C-LA'!J839+DIRECCION!J839</f>
        <v>10</v>
      </c>
      <c r="K839" s="78">
        <f t="shared" si="384"/>
        <v>1145600</v>
      </c>
      <c r="L839" s="45">
        <f>+HOSCA!L839+HOSLA!L839+'LLAY-LLAY'!L840+HPUT!L839+PSIQ.!L839+'C-LLAY'!L839+'C-SF'!L839+'C-LA'!L839+DIRECCION!L839</f>
        <v>3</v>
      </c>
      <c r="M839" s="79">
        <f t="shared" si="385"/>
        <v>343680</v>
      </c>
      <c r="N839" s="65">
        <f>+HOSCA!N839+HOSLA!N839+'LLAY-LLAY'!N840+HPUT!N839+PSIQ.!N839+'C-LLAY'!N839+'C-SF'!N839+'C-LA'!N839+DIRECCION!N839</f>
        <v>8</v>
      </c>
      <c r="O839" s="78">
        <f t="shared" si="386"/>
        <v>916480</v>
      </c>
      <c r="P839" s="45">
        <f>+HOSCA!P839+HOSLA!P839+'LLAY-LLAY'!P840+HPUT!P839+PSIQ.!P839+'C-LLAY'!P839+'C-SF'!P839+'C-LA'!P839+DIRECCION!P839</f>
        <v>8</v>
      </c>
      <c r="Q839" s="79">
        <f t="shared" si="387"/>
        <v>916480</v>
      </c>
      <c r="R839" s="65">
        <f>+HOSCA!R839+HOSLA!R839+'LLAY-LLAY'!R840+HPUT!R839+PSIQ.!R839+'C-LLAY'!R839+'C-SF'!R839+'C-LA'!R839+DIRECCION!R839</f>
        <v>8</v>
      </c>
      <c r="S839" s="78">
        <f t="shared" si="388"/>
        <v>916480</v>
      </c>
      <c r="T839" s="45">
        <f>+HOSCA!T839+HOSLA!T839+'LLAY-LLAY'!T840+HPUT!T839+PSIQ.!T839+'C-LLAY'!T839+'C-SF'!T839+'C-LA'!T839+DIRECCION!T839</f>
        <v>4</v>
      </c>
      <c r="U839" s="79">
        <f t="shared" si="389"/>
        <v>458240</v>
      </c>
      <c r="V839" s="65">
        <f>+HOSCA!V839+HOSLA!V839+'LLAY-LLAY'!V840+HPUT!V839+PSIQ.!V839+'C-LLAY'!V839+'C-SF'!V839+'C-LA'!V839+DIRECCION!V839</f>
        <v>4</v>
      </c>
      <c r="W839" s="78">
        <f t="shared" si="390"/>
        <v>458240</v>
      </c>
      <c r="X839" s="45">
        <f>+HOSCA!X839+HOSLA!X839+'LLAY-LLAY'!X840+HPUT!X839+PSIQ.!X839+'C-LLAY'!X839+'C-SF'!X839+'C-LA'!X839+DIRECCION!X839</f>
        <v>4</v>
      </c>
      <c r="Y839" s="79">
        <f t="shared" si="391"/>
        <v>458240</v>
      </c>
      <c r="Z839" s="65">
        <f>+HOSCA!Z839+HOSLA!Z839+'LLAY-LLAY'!Z840+HPUT!Z839+PSIQ.!Z839+'C-LLAY'!Z839+'C-SF'!Z839+'C-LA'!Z839+DIRECCION!Z839</f>
        <v>5</v>
      </c>
      <c r="AA839" s="78">
        <f t="shared" si="392"/>
        <v>572800</v>
      </c>
      <c r="AB839" s="45">
        <f>+HOSCA!AB839+HOSLA!AB839+'LLAY-LLAY'!AB840+HPUT!AB839+PSIQ.!AB839+'C-LLAY'!AB839+'C-SF'!AB839+'C-LA'!AB839+DIRECCION!AB839</f>
        <v>0</v>
      </c>
      <c r="AC839" s="79">
        <f t="shared" si="393"/>
        <v>0</v>
      </c>
      <c r="AD839" s="65">
        <f>+HOSCA!AD839+HOSLA!AD839+'LLAY-LLAY'!AD840+HPUT!AD839+PSIQ.!AD839+'C-LLAY'!AD839+'C-SF'!AD839+'C-LA'!AD839+DIRECCION!AD839</f>
        <v>7</v>
      </c>
      <c r="AE839" s="78">
        <f t="shared" si="394"/>
        <v>801920</v>
      </c>
      <c r="AF839" s="45">
        <f>+HOSCA!AF839+HOSLA!AF839+'LLAY-LLAY'!AF840+HPUT!AF839+PSIQ.!AF839+'C-LLAY'!AF839+'C-SF'!AF839+'C-LA'!AF839+DIRECCION!AF839</f>
        <v>7</v>
      </c>
      <c r="AG839" s="79">
        <f t="shared" si="395"/>
        <v>801920</v>
      </c>
    </row>
    <row r="840" spans="1:33" ht="16.5" customHeight="1">
      <c r="A840" s="12"/>
      <c r="B840" s="34"/>
      <c r="C840" s="14"/>
      <c r="D840" s="45"/>
      <c r="E840" s="46"/>
      <c r="F840" s="46"/>
      <c r="G840" s="46"/>
      <c r="H840" s="53"/>
      <c r="I840" s="54"/>
      <c r="J840" s="65"/>
      <c r="K840" s="78"/>
      <c r="L840" s="45"/>
      <c r="M840" s="79"/>
      <c r="N840" s="65"/>
      <c r="O840" s="78"/>
      <c r="P840" s="45"/>
      <c r="Q840" s="79"/>
      <c r="R840" s="65"/>
      <c r="S840" s="78"/>
      <c r="T840" s="45"/>
      <c r="U840" s="79"/>
      <c r="V840" s="65"/>
      <c r="W840" s="78"/>
      <c r="X840" s="45"/>
      <c r="Y840" s="79"/>
      <c r="Z840" s="65"/>
      <c r="AA840" s="78"/>
      <c r="AB840" s="45"/>
      <c r="AC840" s="79"/>
      <c r="AD840" s="65"/>
      <c r="AE840" s="78"/>
      <c r="AF840" s="45"/>
      <c r="AG840" s="79"/>
    </row>
    <row r="841" spans="1:33" ht="16.5" customHeight="1">
      <c r="A841" s="98"/>
      <c r="B841" s="83" t="s">
        <v>1193</v>
      </c>
      <c r="C841" s="99"/>
      <c r="D841" s="100">
        <f>SUM(D842:D844)</f>
        <v>645</v>
      </c>
      <c r="E841" s="101">
        <f t="shared" ref="E841:G841" si="549">SUM(E842:E844)</f>
        <v>587</v>
      </c>
      <c r="F841" s="101">
        <f t="shared" si="549"/>
        <v>63553700</v>
      </c>
      <c r="G841" s="101">
        <f t="shared" si="549"/>
        <v>89092680</v>
      </c>
      <c r="H841" s="102">
        <f t="shared" si="378"/>
        <v>0.91007751937984493</v>
      </c>
      <c r="I841" s="103">
        <f t="shared" si="379"/>
        <v>1.4018488302018608</v>
      </c>
      <c r="J841" s="104">
        <f>SUM(J842:J844)</f>
        <v>78</v>
      </c>
      <c r="K841" s="105">
        <f t="shared" ref="K841:AG841" si="550">SUM(K842:K844)</f>
        <v>4110730</v>
      </c>
      <c r="L841" s="100">
        <f>SUM(L842:L844)</f>
        <v>47</v>
      </c>
      <c r="M841" s="106">
        <f t="shared" si="550"/>
        <v>3157780</v>
      </c>
      <c r="N841" s="104">
        <f>SUM(N842:N844)</f>
        <v>69</v>
      </c>
      <c r="O841" s="105">
        <f t="shared" si="550"/>
        <v>11603180</v>
      </c>
      <c r="P841" s="100">
        <f>SUM(P842:P844)</f>
        <v>44</v>
      </c>
      <c r="Q841" s="106">
        <f t="shared" si="550"/>
        <v>7956580</v>
      </c>
      <c r="R841" s="104">
        <f>SUM(R842:R844)</f>
        <v>48</v>
      </c>
      <c r="S841" s="105">
        <f t="shared" si="550"/>
        <v>8501720</v>
      </c>
      <c r="T841" s="100">
        <f>SUM(T842:T844)</f>
        <v>68</v>
      </c>
      <c r="U841" s="106">
        <f t="shared" si="550"/>
        <v>13043560</v>
      </c>
      <c r="V841" s="104">
        <f>SUM(V842:V844)</f>
        <v>38</v>
      </c>
      <c r="W841" s="105">
        <f t="shared" si="550"/>
        <v>8237660</v>
      </c>
      <c r="X841" s="100">
        <f>SUM(X842:X844)</f>
        <v>22</v>
      </c>
      <c r="Y841" s="106">
        <f t="shared" si="550"/>
        <v>4408270</v>
      </c>
      <c r="Z841" s="104">
        <f>SUM(Z842:Z844)</f>
        <v>56</v>
      </c>
      <c r="AA841" s="105">
        <f t="shared" si="550"/>
        <v>7681360</v>
      </c>
      <c r="AB841" s="100">
        <f>SUM(AB842:AB844)</f>
        <v>48</v>
      </c>
      <c r="AC841" s="106">
        <f t="shared" si="550"/>
        <v>11631210</v>
      </c>
      <c r="AD841" s="104">
        <f>SUM(AD842:AD844)</f>
        <v>9</v>
      </c>
      <c r="AE841" s="105">
        <f t="shared" si="550"/>
        <v>4523580</v>
      </c>
      <c r="AF841" s="100">
        <f>SUM(AF842:AF844)</f>
        <v>60</v>
      </c>
      <c r="AG841" s="106">
        <f t="shared" si="550"/>
        <v>4237050</v>
      </c>
    </row>
    <row r="842" spans="1:33" ht="75.75" customHeight="1">
      <c r="A842" s="12" t="s">
        <v>967</v>
      </c>
      <c r="B842" s="34" t="s">
        <v>668</v>
      </c>
      <c r="C842" s="14">
        <v>16870</v>
      </c>
      <c r="D842" s="45">
        <f>+HOSCA!D842+HOSLA!D842+'LLAY-LLAY'!D843+HPUT!D842+PSIQ.!D842+'C-LLAY'!D842+'C-SF'!D842+'C-LA'!D842+DIRECCION!D842</f>
        <v>400</v>
      </c>
      <c r="E842" s="46">
        <f t="shared" si="381"/>
        <v>340</v>
      </c>
      <c r="F842" s="46">
        <f t="shared" si="382"/>
        <v>6748000</v>
      </c>
      <c r="G842" s="46">
        <f t="shared" si="383"/>
        <v>5735800</v>
      </c>
      <c r="H842" s="53">
        <f t="shared" si="378"/>
        <v>0.85</v>
      </c>
      <c r="I842" s="54">
        <f t="shared" si="379"/>
        <v>0.85</v>
      </c>
      <c r="J842" s="65">
        <f>+HOSCA!J842+HOSLA!J842+'LLAY-LLAY'!J843+HPUT!J842+PSIQ.!J842+'C-LLAY'!J842+'C-SF'!J842+'C-LA'!J842+DIRECCION!J842</f>
        <v>65</v>
      </c>
      <c r="K842" s="78">
        <f t="shared" si="384"/>
        <v>1096550</v>
      </c>
      <c r="L842" s="45">
        <f>+HOSCA!L842+HOSLA!L842+'LLAY-LLAY'!L843+HPUT!L842+PSIQ.!L842+'C-LLAY'!L842+'C-SF'!L842+'C-LA'!L842+DIRECCION!L842</f>
        <v>36</v>
      </c>
      <c r="M842" s="79">
        <f t="shared" si="385"/>
        <v>607320</v>
      </c>
      <c r="N842" s="65">
        <f>+HOSCA!N842+HOSLA!N842+'LLAY-LLAY'!N843+HPUT!N842+PSIQ.!N842+'C-LLAY'!N842+'C-SF'!N842+'C-LA'!N842+DIRECCION!N842</f>
        <v>32</v>
      </c>
      <c r="O842" s="78">
        <f t="shared" si="386"/>
        <v>539840</v>
      </c>
      <c r="P842" s="45">
        <f>+HOSCA!P842+HOSLA!P842+'LLAY-LLAY'!P843+HPUT!P842+PSIQ.!P842+'C-LLAY'!P842+'C-SF'!P842+'C-LA'!P842+DIRECCION!P842</f>
        <v>22</v>
      </c>
      <c r="Q842" s="79">
        <f t="shared" si="387"/>
        <v>371140</v>
      </c>
      <c r="R842" s="65">
        <f>+HOSCA!R842+HOSLA!R842+'LLAY-LLAY'!R843+HPUT!R842+PSIQ.!R842+'C-LLAY'!R842+'C-SF'!R842+'C-LA'!R842+DIRECCION!R842</f>
        <v>18</v>
      </c>
      <c r="S842" s="78">
        <f t="shared" si="388"/>
        <v>303660</v>
      </c>
      <c r="T842" s="45">
        <f>+HOSCA!T842+HOSLA!T842+'LLAY-LLAY'!T843+HPUT!T842+PSIQ.!T842+'C-LLAY'!T842+'C-SF'!T842+'C-LA'!T842+DIRECCION!T842</f>
        <v>30</v>
      </c>
      <c r="U842" s="79">
        <f t="shared" si="389"/>
        <v>506100</v>
      </c>
      <c r="V842" s="65">
        <f>+HOSCA!V842+HOSLA!V842+'LLAY-LLAY'!V843+HPUT!V842+PSIQ.!V842+'C-LLAY'!V842+'C-SF'!V842+'C-LA'!V842+DIRECCION!V842</f>
        <v>20</v>
      </c>
      <c r="W842" s="78">
        <f t="shared" si="390"/>
        <v>337400</v>
      </c>
      <c r="X842" s="45">
        <f>+HOSCA!X842+HOSLA!X842+'LLAY-LLAY'!X843+HPUT!X842+PSIQ.!X842+'C-LLAY'!X842+'C-SF'!X842+'C-LA'!X842+DIRECCION!X842</f>
        <v>9</v>
      </c>
      <c r="Y842" s="79">
        <f t="shared" si="391"/>
        <v>151830</v>
      </c>
      <c r="Z842" s="65">
        <f>+HOSCA!Z842+HOSLA!Z842+'LLAY-LLAY'!Z843+HPUT!Z842+PSIQ.!Z842+'C-LLAY'!Z842+'C-SF'!Z842+'C-LA'!Z842+DIRECCION!Z842</f>
        <v>42</v>
      </c>
      <c r="AA842" s="78">
        <f t="shared" si="392"/>
        <v>708540</v>
      </c>
      <c r="AB842" s="45">
        <f>+HOSCA!AB842+HOSLA!AB842+'LLAY-LLAY'!AB843+HPUT!AB842+PSIQ.!AB842+'C-LLAY'!AB842+'C-SF'!AB842+'C-LA'!AB842+DIRECCION!AB842</f>
        <v>15</v>
      </c>
      <c r="AC842" s="79">
        <f t="shared" si="393"/>
        <v>253050</v>
      </c>
      <c r="AD842" s="65">
        <f>+HOSCA!AD842+HOSLA!AD842+'LLAY-LLAY'!AD843+HPUT!AD842+PSIQ.!AD842+'C-LLAY'!AD842+'C-SF'!AD842+'C-LA'!AD842+DIRECCION!AD842</f>
        <v>6</v>
      </c>
      <c r="AE842" s="78">
        <f t="shared" si="394"/>
        <v>101220</v>
      </c>
      <c r="AF842" s="45">
        <f>+HOSCA!AF842+HOSLA!AF842+'LLAY-LLAY'!AF843+HPUT!AF842+PSIQ.!AF842+'C-LLAY'!AF842+'C-SF'!AF842+'C-LA'!AF842+DIRECCION!AF842</f>
        <v>45</v>
      </c>
      <c r="AG842" s="79">
        <f t="shared" si="395"/>
        <v>759150</v>
      </c>
    </row>
    <row r="843" spans="1:33" ht="16.5" customHeight="1">
      <c r="A843" s="12">
        <v>1202057</v>
      </c>
      <c r="B843" s="34" t="s">
        <v>669</v>
      </c>
      <c r="C843" s="14">
        <v>231860</v>
      </c>
      <c r="D843" s="45">
        <f>+HOSCA!D843+HOSLA!D843+'LLAY-LLAY'!D844+HPUT!D843+PSIQ.!D843+'C-LLAY'!D843+'C-SF'!D843+'C-LA'!D843+DIRECCION!D843</f>
        <v>245</v>
      </c>
      <c r="E843" s="46">
        <f t="shared" si="381"/>
        <v>226</v>
      </c>
      <c r="F843" s="46">
        <f t="shared" si="382"/>
        <v>56805700</v>
      </c>
      <c r="G843" s="46">
        <f t="shared" si="383"/>
        <v>52400360</v>
      </c>
      <c r="H843" s="53">
        <f t="shared" si="378"/>
        <v>0.92244897959183669</v>
      </c>
      <c r="I843" s="54">
        <f t="shared" si="379"/>
        <v>0.92244897959183669</v>
      </c>
      <c r="J843" s="65">
        <f>+HOSCA!J843+HOSLA!J843+'LLAY-LLAY'!J844+HPUT!J843+PSIQ.!J843+'C-LLAY'!J843+'C-SF'!J843+'C-LA'!J843+DIRECCION!J843</f>
        <v>13</v>
      </c>
      <c r="K843" s="78">
        <f t="shared" si="384"/>
        <v>3014180</v>
      </c>
      <c r="L843" s="45">
        <f>+HOSCA!L843+HOSLA!L843+'LLAY-LLAY'!L844+HPUT!L843+PSIQ.!L843+'C-LLAY'!L843+'C-SF'!L843+'C-LA'!L843+DIRECCION!L843</f>
        <v>11</v>
      </c>
      <c r="M843" s="79">
        <f t="shared" si="385"/>
        <v>2550460</v>
      </c>
      <c r="N843" s="65">
        <f>+HOSCA!N843+HOSLA!N843+'LLAY-LLAY'!N844+HPUT!N843+PSIQ.!N843+'C-LLAY'!N843+'C-SF'!N843+'C-LA'!N843+DIRECCION!N843</f>
        <v>35</v>
      </c>
      <c r="O843" s="78">
        <f t="shared" si="386"/>
        <v>8115100</v>
      </c>
      <c r="P843" s="45">
        <f>+HOSCA!P843+HOSLA!P843+'LLAY-LLAY'!P844+HPUT!P843+PSIQ.!P843+'C-LLAY'!P843+'C-SF'!P843+'C-LA'!P843+DIRECCION!P843</f>
        <v>20</v>
      </c>
      <c r="Q843" s="79">
        <f t="shared" si="387"/>
        <v>4637200</v>
      </c>
      <c r="R843" s="65">
        <f>+HOSCA!R843+HOSLA!R843+'LLAY-LLAY'!R844+HPUT!R843+PSIQ.!R843+'C-LLAY'!R843+'C-SF'!R843+'C-LA'!R843+DIRECCION!R843</f>
        <v>29</v>
      </c>
      <c r="S843" s="78">
        <f t="shared" si="388"/>
        <v>6723940</v>
      </c>
      <c r="T843" s="45">
        <f>+HOSCA!T843+HOSLA!T843+'LLAY-LLAY'!T844+HPUT!T843+PSIQ.!T843+'C-LLAY'!T843+'C-SF'!T843+'C-LA'!T843+DIRECCION!T843</f>
        <v>35</v>
      </c>
      <c r="U843" s="79">
        <f t="shared" si="389"/>
        <v>8115100</v>
      </c>
      <c r="V843" s="65">
        <f>+HOSCA!V843+HOSLA!V843+'LLAY-LLAY'!V844+HPUT!V843+PSIQ.!V843+'C-LLAY'!V843+'C-SF'!V843+'C-LA'!V843+DIRECCION!V843</f>
        <v>15</v>
      </c>
      <c r="W843" s="78">
        <f t="shared" si="390"/>
        <v>3477900</v>
      </c>
      <c r="X843" s="45">
        <f>+HOSCA!X843+HOSLA!X843+'LLAY-LLAY'!X844+HPUT!X843+PSIQ.!X843+'C-LLAY'!X843+'C-SF'!X843+'C-LA'!X843+DIRECCION!X843</f>
        <v>12</v>
      </c>
      <c r="Y843" s="79">
        <f t="shared" si="391"/>
        <v>2782320</v>
      </c>
      <c r="Z843" s="65">
        <f>+HOSCA!Z843+HOSLA!Z843+'LLAY-LLAY'!Z844+HPUT!Z843+PSIQ.!Z843+'C-LLAY'!Z843+'C-SF'!Z843+'C-LA'!Z843+DIRECCION!Z843</f>
        <v>11</v>
      </c>
      <c r="AA843" s="78">
        <f t="shared" si="392"/>
        <v>2550460</v>
      </c>
      <c r="AB843" s="45">
        <f>+HOSCA!AB843+HOSLA!AB843+'LLAY-LLAY'!AB844+HPUT!AB843+PSIQ.!AB843+'C-LLAY'!AB843+'C-SF'!AB843+'C-LA'!AB843+DIRECCION!AB843</f>
        <v>30</v>
      </c>
      <c r="AC843" s="79">
        <f t="shared" si="393"/>
        <v>6955800</v>
      </c>
      <c r="AD843" s="65">
        <f>+HOSCA!AD843+HOSLA!AD843+'LLAY-LLAY'!AD844+HPUT!AD843+PSIQ.!AD843+'C-LLAY'!AD843+'C-SF'!AD843+'C-LA'!AD843+DIRECCION!AD843</f>
        <v>0</v>
      </c>
      <c r="AE843" s="78">
        <f t="shared" si="394"/>
        <v>0</v>
      </c>
      <c r="AF843" s="45">
        <f>+HOSCA!AF843+HOSLA!AF843+'LLAY-LLAY'!AF844+HPUT!AF843+PSIQ.!AF843+'C-LLAY'!AF843+'C-SF'!AF843+'C-LA'!AF843+DIRECCION!AF843</f>
        <v>15</v>
      </c>
      <c r="AG843" s="79">
        <f t="shared" si="395"/>
        <v>3477900</v>
      </c>
    </row>
    <row r="844" spans="1:33" ht="36.75" customHeight="1">
      <c r="A844" s="12" t="s">
        <v>942</v>
      </c>
      <c r="B844" s="34" t="s">
        <v>670</v>
      </c>
      <c r="C844" s="14">
        <v>1474120</v>
      </c>
      <c r="D844" s="45">
        <f>+HOSCA!D844+HOSLA!D844+'LLAY-LLAY'!D845+HPUT!D844+PSIQ.!D844+'C-LLAY'!D844+'C-SF'!D844+'C-LA'!D844+DIRECCION!D844</f>
        <v>0</v>
      </c>
      <c r="E844" s="46">
        <f t="shared" si="381"/>
        <v>21</v>
      </c>
      <c r="F844" s="46">
        <f t="shared" si="382"/>
        <v>0</v>
      </c>
      <c r="G844" s="46">
        <f t="shared" si="383"/>
        <v>30956520</v>
      </c>
      <c r="H844" s="53" t="e">
        <f t="shared" ref="H844:H901" si="551">IF(E844&gt;=0,(E844/D844),"-")</f>
        <v>#DIV/0!</v>
      </c>
      <c r="I844" s="54" t="e">
        <f t="shared" ref="I844:I901" si="552">IF(G844&gt;=0,(G844/F844),"-")</f>
        <v>#DIV/0!</v>
      </c>
      <c r="J844" s="65">
        <f>+HOSCA!J844+HOSLA!J844+'LLAY-LLAY'!J845+HPUT!J844+PSIQ.!J844+'C-LLAY'!J844+'C-SF'!J844+'C-LA'!J844+DIRECCION!J844</f>
        <v>0</v>
      </c>
      <c r="K844" s="78">
        <f t="shared" si="384"/>
        <v>0</v>
      </c>
      <c r="L844" s="45">
        <f>+HOSCA!L844+HOSLA!L844+'LLAY-LLAY'!L845+HPUT!L844+PSIQ.!L844+'C-LLAY'!L844+'C-SF'!L844+'C-LA'!L844+DIRECCION!L844</f>
        <v>0</v>
      </c>
      <c r="M844" s="79">
        <f t="shared" si="385"/>
        <v>0</v>
      </c>
      <c r="N844" s="65">
        <f>+HOSCA!N844+HOSLA!N844+'LLAY-LLAY'!N845+HPUT!N844+PSIQ.!N844+'C-LLAY'!N844+'C-SF'!N844+'C-LA'!N844+DIRECCION!N844</f>
        <v>2</v>
      </c>
      <c r="O844" s="78">
        <f t="shared" si="386"/>
        <v>2948240</v>
      </c>
      <c r="P844" s="45">
        <f>+HOSCA!P844+HOSLA!P844+'LLAY-LLAY'!P845+HPUT!P844+PSIQ.!P844+'C-LLAY'!P844+'C-SF'!P844+'C-LA'!P844+DIRECCION!P844</f>
        <v>2</v>
      </c>
      <c r="Q844" s="79">
        <f t="shared" si="387"/>
        <v>2948240</v>
      </c>
      <c r="R844" s="65">
        <f>+HOSCA!R844+HOSLA!R844+'LLAY-LLAY'!R845+HPUT!R844+PSIQ.!R844+'C-LLAY'!R844+'C-SF'!R844+'C-LA'!R844+DIRECCION!R844</f>
        <v>1</v>
      </c>
      <c r="S844" s="78">
        <f t="shared" si="388"/>
        <v>1474120</v>
      </c>
      <c r="T844" s="45">
        <f>+HOSCA!T844+HOSLA!T844+'LLAY-LLAY'!T845+HPUT!T844+PSIQ.!T844+'C-LLAY'!T844+'C-SF'!T844+'C-LA'!T844+DIRECCION!T844</f>
        <v>3</v>
      </c>
      <c r="U844" s="79">
        <f t="shared" si="389"/>
        <v>4422360</v>
      </c>
      <c r="V844" s="65">
        <f>+HOSCA!V844+HOSLA!V844+'LLAY-LLAY'!V845+HPUT!V844+PSIQ.!V844+'C-LLAY'!V844+'C-SF'!V844+'C-LA'!V844+DIRECCION!V844</f>
        <v>3</v>
      </c>
      <c r="W844" s="78">
        <f t="shared" si="390"/>
        <v>4422360</v>
      </c>
      <c r="X844" s="45">
        <f>+HOSCA!X844+HOSLA!X844+'LLAY-LLAY'!X845+HPUT!X844+PSIQ.!X844+'C-LLAY'!X844+'C-SF'!X844+'C-LA'!X844+DIRECCION!X844</f>
        <v>1</v>
      </c>
      <c r="Y844" s="79">
        <f t="shared" si="391"/>
        <v>1474120</v>
      </c>
      <c r="Z844" s="65">
        <f>+HOSCA!Z844+HOSLA!Z844+'LLAY-LLAY'!Z845+HPUT!Z844+PSIQ.!Z844+'C-LLAY'!Z844+'C-SF'!Z844+'C-LA'!Z844+DIRECCION!Z844</f>
        <v>3</v>
      </c>
      <c r="AA844" s="78">
        <f t="shared" si="392"/>
        <v>4422360</v>
      </c>
      <c r="AB844" s="45">
        <f>+HOSCA!AB844+HOSLA!AB844+'LLAY-LLAY'!AB845+HPUT!AB844+PSIQ.!AB844+'C-LLAY'!AB844+'C-SF'!AB844+'C-LA'!AB844+DIRECCION!AB844</f>
        <v>3</v>
      </c>
      <c r="AC844" s="79">
        <f t="shared" si="393"/>
        <v>4422360</v>
      </c>
      <c r="AD844" s="65">
        <f>+HOSCA!AD844+HOSLA!AD844+'LLAY-LLAY'!AD845+HPUT!AD844+PSIQ.!AD844+'C-LLAY'!AD844+'C-SF'!AD844+'C-LA'!AD844+DIRECCION!AD844</f>
        <v>3</v>
      </c>
      <c r="AE844" s="78">
        <f t="shared" si="394"/>
        <v>4422360</v>
      </c>
      <c r="AF844" s="45">
        <f>+HOSCA!AF844+HOSLA!AF844+'LLAY-LLAY'!AF845+HPUT!AF844+PSIQ.!AF844+'C-LLAY'!AF844+'C-SF'!AF844+'C-LA'!AF844+DIRECCION!AF844</f>
        <v>0</v>
      </c>
      <c r="AG844" s="79">
        <f t="shared" si="395"/>
        <v>0</v>
      </c>
    </row>
    <row r="845" spans="1:33" ht="16.5" customHeight="1">
      <c r="A845" s="12"/>
      <c r="B845" s="34"/>
      <c r="C845" s="14"/>
      <c r="D845" s="45"/>
      <c r="E845" s="46"/>
      <c r="F845" s="46"/>
      <c r="G845" s="46"/>
      <c r="H845" s="53"/>
      <c r="I845" s="54"/>
      <c r="J845" s="65"/>
      <c r="K845" s="78"/>
      <c r="L845" s="45"/>
      <c r="M845" s="79"/>
      <c r="N845" s="65"/>
      <c r="O845" s="78"/>
      <c r="P845" s="45"/>
      <c r="Q845" s="79"/>
      <c r="R845" s="65"/>
      <c r="S845" s="78"/>
      <c r="T845" s="45"/>
      <c r="U845" s="79"/>
      <c r="V845" s="65"/>
      <c r="W845" s="78"/>
      <c r="X845" s="45"/>
      <c r="Y845" s="79"/>
      <c r="Z845" s="65"/>
      <c r="AA845" s="78"/>
      <c r="AB845" s="45"/>
      <c r="AC845" s="79"/>
      <c r="AD845" s="65"/>
      <c r="AE845" s="78"/>
      <c r="AF845" s="45"/>
      <c r="AG845" s="79"/>
    </row>
    <row r="846" spans="1:33" ht="16.5" customHeight="1">
      <c r="A846" s="98"/>
      <c r="B846" s="83" t="s">
        <v>1194</v>
      </c>
      <c r="C846" s="99"/>
      <c r="D846" s="100">
        <f>SUM(D847:D849)</f>
        <v>50</v>
      </c>
      <c r="E846" s="101">
        <f t="shared" ref="E846:G846" si="553">SUM(E847:E849)</f>
        <v>61</v>
      </c>
      <c r="F846" s="101">
        <f t="shared" si="553"/>
        <v>529500</v>
      </c>
      <c r="G846" s="101">
        <f t="shared" si="553"/>
        <v>27019270</v>
      </c>
      <c r="H846" s="102">
        <f t="shared" si="551"/>
        <v>1.22</v>
      </c>
      <c r="I846" s="103">
        <f t="shared" si="552"/>
        <v>51.027894239848912</v>
      </c>
      <c r="J846" s="104">
        <f>SUM(J847:J849)</f>
        <v>3</v>
      </c>
      <c r="K846" s="105">
        <f t="shared" ref="K846:AG846" si="554">SUM(K847:K849)</f>
        <v>31770</v>
      </c>
      <c r="L846" s="100">
        <f>SUM(L847:L849)</f>
        <v>2</v>
      </c>
      <c r="M846" s="106">
        <f t="shared" si="554"/>
        <v>21180</v>
      </c>
      <c r="N846" s="104">
        <f>SUM(N847:N849)</f>
        <v>5</v>
      </c>
      <c r="O846" s="105">
        <f t="shared" si="554"/>
        <v>3349610</v>
      </c>
      <c r="P846" s="100">
        <f>SUM(P847:P849)</f>
        <v>10</v>
      </c>
      <c r="Q846" s="106">
        <f t="shared" si="554"/>
        <v>3402560</v>
      </c>
      <c r="R846" s="104">
        <f>SUM(R847:R849)</f>
        <v>14</v>
      </c>
      <c r="S846" s="105">
        <f t="shared" si="554"/>
        <v>5093250</v>
      </c>
      <c r="T846" s="100">
        <f>SUM(T847:T849)</f>
        <v>3</v>
      </c>
      <c r="U846" s="106">
        <f t="shared" si="554"/>
        <v>1680100</v>
      </c>
      <c r="V846" s="104">
        <f>SUM(V847:V849)</f>
        <v>2</v>
      </c>
      <c r="W846" s="105">
        <f t="shared" si="554"/>
        <v>1669510</v>
      </c>
      <c r="X846" s="100">
        <f>SUM(X847:X849)</f>
        <v>3</v>
      </c>
      <c r="Y846" s="106">
        <f t="shared" si="554"/>
        <v>31770</v>
      </c>
      <c r="Z846" s="104">
        <f>SUM(Z847:Z849)</f>
        <v>7</v>
      </c>
      <c r="AA846" s="105">
        <f t="shared" si="554"/>
        <v>5019120</v>
      </c>
      <c r="AB846" s="100">
        <f>SUM(AB847:AB849)</f>
        <v>5</v>
      </c>
      <c r="AC846" s="106">
        <f t="shared" si="554"/>
        <v>3349610</v>
      </c>
      <c r="AD846" s="104">
        <f>SUM(AD847:AD849)</f>
        <v>2</v>
      </c>
      <c r="AE846" s="105">
        <f t="shared" si="554"/>
        <v>1669510</v>
      </c>
      <c r="AF846" s="100">
        <f>SUM(AF847:AF849)</f>
        <v>5</v>
      </c>
      <c r="AG846" s="106">
        <f t="shared" si="554"/>
        <v>1701280</v>
      </c>
    </row>
    <row r="847" spans="1:33" ht="27.75" customHeight="1">
      <c r="A847" s="12" t="s">
        <v>966</v>
      </c>
      <c r="B847" s="34" t="s">
        <v>672</v>
      </c>
      <c r="C847" s="14">
        <v>10590</v>
      </c>
      <c r="D847" s="45">
        <f>+HOSCA!D847+HOSLA!D847+'LLAY-LLAY'!D848+HPUT!D847+PSIQ.!D847+'C-LLAY'!D847+'C-SF'!D847+'C-LA'!D847+DIRECCION!D847</f>
        <v>50</v>
      </c>
      <c r="E847" s="46">
        <f t="shared" ref="E847:E906" si="555">+J847+L847+N847+P847+R847+T847+V847+X847+Z847+AB847+AD847+AF847</f>
        <v>45</v>
      </c>
      <c r="F847" s="46">
        <f t="shared" ref="F847:F906" si="556">D847*C847</f>
        <v>529500</v>
      </c>
      <c r="G847" s="46">
        <f t="shared" ref="G847:G906" si="557">+E847*C847</f>
        <v>476550</v>
      </c>
      <c r="H847" s="53">
        <f t="shared" si="551"/>
        <v>0.9</v>
      </c>
      <c r="I847" s="54">
        <f t="shared" si="552"/>
        <v>0.9</v>
      </c>
      <c r="J847" s="65">
        <f>+HOSCA!J847+HOSLA!J847+'LLAY-LLAY'!J848+HPUT!J847+PSIQ.!J847+'C-LLAY'!J847+'C-SF'!J847+'C-LA'!J847+DIRECCION!J847</f>
        <v>3</v>
      </c>
      <c r="K847" s="78">
        <f t="shared" ref="K847:K906" si="558">+J847*C847</f>
        <v>31770</v>
      </c>
      <c r="L847" s="45">
        <f>+HOSCA!L847+HOSLA!L847+'LLAY-LLAY'!L848+HPUT!L847+PSIQ.!L847+'C-LLAY'!L847+'C-SF'!L847+'C-LA'!L847+DIRECCION!L847</f>
        <v>2</v>
      </c>
      <c r="M847" s="79">
        <f t="shared" ref="M847:M906" si="559">+L847*C847</f>
        <v>21180</v>
      </c>
      <c r="N847" s="65">
        <f>+HOSCA!N847+HOSLA!N847+'LLAY-LLAY'!N848+HPUT!N847+PSIQ.!N847+'C-LLAY'!N847+'C-SF'!N847+'C-LA'!N847+DIRECCION!N847</f>
        <v>3</v>
      </c>
      <c r="O847" s="78">
        <f t="shared" ref="O847:O906" si="560">+N847*C847</f>
        <v>31770</v>
      </c>
      <c r="P847" s="45">
        <f>+HOSCA!P847+HOSLA!P847+'LLAY-LLAY'!P848+HPUT!P847+PSIQ.!P847+'C-LLAY'!P847+'C-SF'!P847+'C-LA'!P847+DIRECCION!P847</f>
        <v>8</v>
      </c>
      <c r="Q847" s="79">
        <f t="shared" ref="Q847:Q906" si="561">+P847*C847</f>
        <v>84720</v>
      </c>
      <c r="R847" s="65">
        <f>+HOSCA!R847+HOSLA!R847+'LLAY-LLAY'!R848+HPUT!R847+PSIQ.!R847+'C-LLAY'!R847+'C-SF'!R847+'C-LA'!R847+DIRECCION!R847</f>
        <v>11</v>
      </c>
      <c r="S847" s="78">
        <f t="shared" ref="S847:S906" si="562">+R847*C847</f>
        <v>116490</v>
      </c>
      <c r="T847" s="45">
        <f>+HOSCA!T847+HOSLA!T847+'LLAY-LLAY'!T848+HPUT!T847+PSIQ.!T847+'C-LLAY'!T847+'C-SF'!T847+'C-LA'!T847+DIRECCION!T847</f>
        <v>2</v>
      </c>
      <c r="U847" s="79">
        <f t="shared" ref="U847:U906" si="563">+T847*C847</f>
        <v>21180</v>
      </c>
      <c r="V847" s="65">
        <f>+HOSCA!V847+HOSLA!V847+'LLAY-LLAY'!V848+HPUT!V847+PSIQ.!V847+'C-LLAY'!V847+'C-SF'!V847+'C-LA'!V847+DIRECCION!V847</f>
        <v>1</v>
      </c>
      <c r="W847" s="78">
        <f t="shared" ref="W847:W906" si="564">+V847*C847</f>
        <v>10590</v>
      </c>
      <c r="X847" s="45">
        <f>+HOSCA!X847+HOSLA!X847+'LLAY-LLAY'!X848+HPUT!X847+PSIQ.!X847+'C-LLAY'!X847+'C-SF'!X847+'C-LA'!X847+DIRECCION!X847</f>
        <v>3</v>
      </c>
      <c r="Y847" s="79">
        <f t="shared" ref="Y847:Y906" si="565">+X847*C847</f>
        <v>31770</v>
      </c>
      <c r="Z847" s="65">
        <f>+HOSCA!Z847+HOSLA!Z847+'LLAY-LLAY'!Z848+HPUT!Z847+PSIQ.!Z847+'C-LLAY'!Z847+'C-SF'!Z847+'C-LA'!Z847+DIRECCION!Z847</f>
        <v>4</v>
      </c>
      <c r="AA847" s="78">
        <f t="shared" ref="AA847:AA906" si="566">+Z847*C847</f>
        <v>42360</v>
      </c>
      <c r="AB847" s="45">
        <f>+HOSCA!AB847+HOSLA!AB847+'LLAY-LLAY'!AB848+HPUT!AB847+PSIQ.!AB847+'C-LLAY'!AB847+'C-SF'!AB847+'C-LA'!AB847+DIRECCION!AB847</f>
        <v>3</v>
      </c>
      <c r="AC847" s="79">
        <f t="shared" ref="AC847:AC906" si="567">+AB847*C847</f>
        <v>31770</v>
      </c>
      <c r="AD847" s="65">
        <f>+HOSCA!AD847+HOSLA!AD847+'LLAY-LLAY'!AD848+HPUT!AD847+PSIQ.!AD847+'C-LLAY'!AD847+'C-SF'!AD847+'C-LA'!AD847+DIRECCION!AD847</f>
        <v>1</v>
      </c>
      <c r="AE847" s="78">
        <f t="shared" ref="AE847:AE906" si="568">+AD847*C847</f>
        <v>10590</v>
      </c>
      <c r="AF847" s="45">
        <f>+HOSCA!AF847+HOSLA!AF847+'LLAY-LLAY'!AF848+HPUT!AF847+PSIQ.!AF847+'C-LLAY'!AF847+'C-SF'!AF847+'C-LA'!AF847+DIRECCION!AF847</f>
        <v>4</v>
      </c>
      <c r="AG847" s="79">
        <f t="shared" ref="AG847:AG906" si="569">+AF847*C847</f>
        <v>42360</v>
      </c>
    </row>
    <row r="848" spans="1:33" ht="51.75" customHeight="1">
      <c r="A848" s="12" t="s">
        <v>968</v>
      </c>
      <c r="B848" s="34" t="s">
        <v>152</v>
      </c>
      <c r="C848" s="14">
        <v>1658920</v>
      </c>
      <c r="D848" s="45">
        <f>+HOSCA!D848+HOSLA!D848+'LLAY-LLAY'!D849+HPUT!D848+PSIQ.!D848+'C-LLAY'!D848+'C-SF'!D848+'C-LA'!D848+DIRECCION!D848</f>
        <v>0</v>
      </c>
      <c r="E848" s="46">
        <f t="shared" si="555"/>
        <v>16</v>
      </c>
      <c r="F848" s="46">
        <f t="shared" si="556"/>
        <v>0</v>
      </c>
      <c r="G848" s="46">
        <f t="shared" si="557"/>
        <v>26542720</v>
      </c>
      <c r="H848" s="53" t="e">
        <f t="shared" si="551"/>
        <v>#DIV/0!</v>
      </c>
      <c r="I848" s="54" t="e">
        <f t="shared" si="552"/>
        <v>#DIV/0!</v>
      </c>
      <c r="J848" s="65">
        <f>+HOSCA!J848+HOSLA!J848+'LLAY-LLAY'!J849+HPUT!J848+PSIQ.!J848+'C-LLAY'!J848+'C-SF'!J848+'C-LA'!J848+DIRECCION!J848</f>
        <v>0</v>
      </c>
      <c r="K848" s="78">
        <f t="shared" si="558"/>
        <v>0</v>
      </c>
      <c r="L848" s="45">
        <f>+HOSCA!L848+HOSLA!L848+'LLAY-LLAY'!L849+HPUT!L848+PSIQ.!L848+'C-LLAY'!L848+'C-SF'!L848+'C-LA'!L848+DIRECCION!L848</f>
        <v>0</v>
      </c>
      <c r="M848" s="79">
        <f t="shared" si="559"/>
        <v>0</v>
      </c>
      <c r="N848" s="65">
        <f>+HOSCA!N848+HOSLA!N848+'LLAY-LLAY'!N849+HPUT!N848+PSIQ.!N848+'C-LLAY'!N848+'C-SF'!N848+'C-LA'!N848+DIRECCION!N848</f>
        <v>2</v>
      </c>
      <c r="O848" s="78">
        <f t="shared" si="560"/>
        <v>3317840</v>
      </c>
      <c r="P848" s="45">
        <f>+HOSCA!P848+HOSLA!P848+'LLAY-LLAY'!P849+HPUT!P848+PSIQ.!P848+'C-LLAY'!P848+'C-SF'!P848+'C-LA'!P848+DIRECCION!P848</f>
        <v>2</v>
      </c>
      <c r="Q848" s="79">
        <f t="shared" si="561"/>
        <v>3317840</v>
      </c>
      <c r="R848" s="65">
        <f>+HOSCA!R848+HOSLA!R848+'LLAY-LLAY'!R849+HPUT!R848+PSIQ.!R848+'C-LLAY'!R848+'C-SF'!R848+'C-LA'!R848+DIRECCION!R848</f>
        <v>3</v>
      </c>
      <c r="S848" s="78">
        <f t="shared" si="562"/>
        <v>4976760</v>
      </c>
      <c r="T848" s="45">
        <f>+HOSCA!T848+HOSLA!T848+'LLAY-LLAY'!T849+HPUT!T848+PSIQ.!T848+'C-LLAY'!T848+'C-SF'!T848+'C-LA'!T848+DIRECCION!T848</f>
        <v>1</v>
      </c>
      <c r="U848" s="79">
        <f t="shared" si="563"/>
        <v>1658920</v>
      </c>
      <c r="V848" s="65">
        <f>+HOSCA!V848+HOSLA!V848+'LLAY-LLAY'!V849+HPUT!V848+PSIQ.!V848+'C-LLAY'!V848+'C-SF'!V848+'C-LA'!V848+DIRECCION!V848</f>
        <v>1</v>
      </c>
      <c r="W848" s="78">
        <f t="shared" si="564"/>
        <v>1658920</v>
      </c>
      <c r="X848" s="45">
        <f>+HOSCA!X848+HOSLA!X848+'LLAY-LLAY'!X849+HPUT!X848+PSIQ.!X848+'C-LLAY'!X848+'C-SF'!X848+'C-LA'!X848+DIRECCION!X848</f>
        <v>0</v>
      </c>
      <c r="Y848" s="79">
        <f t="shared" si="565"/>
        <v>0</v>
      </c>
      <c r="Z848" s="65">
        <f>+HOSCA!Z848+HOSLA!Z848+'LLAY-LLAY'!Z849+HPUT!Z848+PSIQ.!Z848+'C-LLAY'!Z848+'C-SF'!Z848+'C-LA'!Z848+DIRECCION!Z848</f>
        <v>3</v>
      </c>
      <c r="AA848" s="78">
        <f t="shared" si="566"/>
        <v>4976760</v>
      </c>
      <c r="AB848" s="45">
        <f>+HOSCA!AB848+HOSLA!AB848+'LLAY-LLAY'!AB849+HPUT!AB848+PSIQ.!AB848+'C-LLAY'!AB848+'C-SF'!AB848+'C-LA'!AB848+DIRECCION!AB848</f>
        <v>2</v>
      </c>
      <c r="AC848" s="79">
        <f t="shared" si="567"/>
        <v>3317840</v>
      </c>
      <c r="AD848" s="65">
        <f>+HOSCA!AD848+HOSLA!AD848+'LLAY-LLAY'!AD849+HPUT!AD848+PSIQ.!AD848+'C-LLAY'!AD848+'C-SF'!AD848+'C-LA'!AD848+DIRECCION!AD848</f>
        <v>1</v>
      </c>
      <c r="AE848" s="78">
        <f t="shared" si="568"/>
        <v>1658920</v>
      </c>
      <c r="AF848" s="45">
        <f>+HOSCA!AF848+HOSLA!AF848+'LLAY-LLAY'!AF849+HPUT!AF848+PSIQ.!AF848+'C-LLAY'!AF848+'C-SF'!AF848+'C-LA'!AF848+DIRECCION!AF848</f>
        <v>1</v>
      </c>
      <c r="AG848" s="79">
        <f t="shared" si="569"/>
        <v>1658920</v>
      </c>
    </row>
    <row r="849" spans="1:33" ht="16.5" customHeight="1">
      <c r="A849" s="12">
        <v>1202056</v>
      </c>
      <c r="B849" s="34" t="s">
        <v>673</v>
      </c>
      <c r="C849" s="14">
        <v>230330</v>
      </c>
      <c r="D849" s="45">
        <f>+HOSCA!D849+HOSLA!D849+'LLAY-LLAY'!D850+HPUT!D849+PSIQ.!D849+'C-LLAY'!D849+'C-SF'!D849+'C-LA'!D849+DIRECCION!D849</f>
        <v>0</v>
      </c>
      <c r="E849" s="46">
        <f t="shared" si="555"/>
        <v>0</v>
      </c>
      <c r="F849" s="46">
        <f t="shared" si="556"/>
        <v>0</v>
      </c>
      <c r="G849" s="46">
        <f t="shared" si="557"/>
        <v>0</v>
      </c>
      <c r="H849" s="53" t="e">
        <f t="shared" si="551"/>
        <v>#DIV/0!</v>
      </c>
      <c r="I849" s="54" t="e">
        <f t="shared" si="552"/>
        <v>#DIV/0!</v>
      </c>
      <c r="J849" s="65">
        <f>+HOSCA!J849+HOSLA!J849+'LLAY-LLAY'!J850+HPUT!J849+PSIQ.!J849+'C-LLAY'!J849+'C-SF'!J849+'C-LA'!J849+DIRECCION!J849</f>
        <v>0</v>
      </c>
      <c r="K849" s="78">
        <f t="shared" si="558"/>
        <v>0</v>
      </c>
      <c r="L849" s="45">
        <f>+HOSCA!L849+HOSLA!L849+'LLAY-LLAY'!L850+HPUT!L849+PSIQ.!L849+'C-LLAY'!L849+'C-SF'!L849+'C-LA'!L849+DIRECCION!L849</f>
        <v>0</v>
      </c>
      <c r="M849" s="79">
        <f t="shared" si="559"/>
        <v>0</v>
      </c>
      <c r="N849" s="65">
        <f>+HOSCA!N849+HOSLA!N849+'LLAY-LLAY'!N850+HPUT!N849+PSIQ.!N849+'C-LLAY'!N849+'C-SF'!N849+'C-LA'!N849+DIRECCION!N849</f>
        <v>0</v>
      </c>
      <c r="O849" s="78">
        <f t="shared" si="560"/>
        <v>0</v>
      </c>
      <c r="P849" s="45">
        <f>+HOSCA!P849+HOSLA!P849+'LLAY-LLAY'!P850+HPUT!P849+PSIQ.!P849+'C-LLAY'!P849+'C-SF'!P849+'C-LA'!P849+DIRECCION!P849</f>
        <v>0</v>
      </c>
      <c r="Q849" s="79">
        <f t="shared" si="561"/>
        <v>0</v>
      </c>
      <c r="R849" s="65">
        <f>+HOSCA!R849+HOSLA!R849+'LLAY-LLAY'!R850+HPUT!R849+PSIQ.!R849+'C-LLAY'!R849+'C-SF'!R849+'C-LA'!R849+DIRECCION!R849</f>
        <v>0</v>
      </c>
      <c r="S849" s="78">
        <f t="shared" si="562"/>
        <v>0</v>
      </c>
      <c r="T849" s="45">
        <f>+HOSCA!T849+HOSLA!T849+'LLAY-LLAY'!T850+HPUT!T849+PSIQ.!T849+'C-LLAY'!T849+'C-SF'!T849+'C-LA'!T849+DIRECCION!T849</f>
        <v>0</v>
      </c>
      <c r="U849" s="79">
        <f t="shared" si="563"/>
        <v>0</v>
      </c>
      <c r="V849" s="65">
        <f>+HOSCA!V849+HOSLA!V849+'LLAY-LLAY'!V850+HPUT!V849+PSIQ.!V849+'C-LLAY'!V849+'C-SF'!V849+'C-LA'!V849+DIRECCION!V849</f>
        <v>0</v>
      </c>
      <c r="W849" s="78">
        <f t="shared" si="564"/>
        <v>0</v>
      </c>
      <c r="X849" s="45">
        <f>+HOSCA!X849+HOSLA!X849+'LLAY-LLAY'!X850+HPUT!X849+PSIQ.!X849+'C-LLAY'!X849+'C-SF'!X849+'C-LA'!X849+DIRECCION!X849</f>
        <v>0</v>
      </c>
      <c r="Y849" s="79">
        <f t="shared" si="565"/>
        <v>0</v>
      </c>
      <c r="Z849" s="65">
        <f>+HOSCA!Z849+HOSLA!Z849+'LLAY-LLAY'!Z850+HPUT!Z849+PSIQ.!Z849+'C-LLAY'!Z849+'C-SF'!Z849+'C-LA'!Z849+DIRECCION!Z849</f>
        <v>0</v>
      </c>
      <c r="AA849" s="78">
        <f t="shared" si="566"/>
        <v>0</v>
      </c>
      <c r="AB849" s="45">
        <f>+HOSCA!AB849+HOSLA!AB849+'LLAY-LLAY'!AB850+HPUT!AB849+PSIQ.!AB849+'C-LLAY'!AB849+'C-SF'!AB849+'C-LA'!AB849+DIRECCION!AB849</f>
        <v>0</v>
      </c>
      <c r="AC849" s="79">
        <f t="shared" si="567"/>
        <v>0</v>
      </c>
      <c r="AD849" s="65">
        <f>+HOSCA!AD849+HOSLA!AD849+'LLAY-LLAY'!AD850+HPUT!AD849+PSIQ.!AD849+'C-LLAY'!AD849+'C-SF'!AD849+'C-LA'!AD849+DIRECCION!AD849</f>
        <v>0</v>
      </c>
      <c r="AE849" s="78">
        <f t="shared" si="568"/>
        <v>0</v>
      </c>
      <c r="AF849" s="45">
        <f>+HOSCA!AF849+HOSLA!AF849+'LLAY-LLAY'!AF850+HPUT!AF849+PSIQ.!AF849+'C-LLAY'!AF849+'C-SF'!AF849+'C-LA'!AF849+DIRECCION!AF849</f>
        <v>0</v>
      </c>
      <c r="AG849" s="79">
        <f t="shared" si="569"/>
        <v>0</v>
      </c>
    </row>
    <row r="850" spans="1:33" ht="16.5" customHeight="1">
      <c r="A850" s="12"/>
      <c r="B850" s="34"/>
      <c r="C850" s="14"/>
      <c r="D850" s="45"/>
      <c r="E850" s="46"/>
      <c r="F850" s="46"/>
      <c r="G850" s="46"/>
      <c r="H850" s="53"/>
      <c r="I850" s="54"/>
      <c r="J850" s="65"/>
      <c r="K850" s="78"/>
      <c r="L850" s="45"/>
      <c r="M850" s="79"/>
      <c r="N850" s="65"/>
      <c r="O850" s="78"/>
      <c r="P850" s="45"/>
      <c r="Q850" s="79"/>
      <c r="R850" s="65"/>
      <c r="S850" s="78"/>
      <c r="T850" s="45"/>
      <c r="U850" s="79"/>
      <c r="V850" s="65"/>
      <c r="W850" s="78"/>
      <c r="X850" s="45"/>
      <c r="Y850" s="79"/>
      <c r="Z850" s="65"/>
      <c r="AA850" s="78"/>
      <c r="AB850" s="45"/>
      <c r="AC850" s="79"/>
      <c r="AD850" s="65"/>
      <c r="AE850" s="78"/>
      <c r="AF850" s="45"/>
      <c r="AG850" s="79"/>
    </row>
    <row r="851" spans="1:33" ht="16.5" customHeight="1">
      <c r="A851" s="98"/>
      <c r="B851" s="83" t="s">
        <v>1195</v>
      </c>
      <c r="C851" s="99"/>
      <c r="D851" s="100">
        <f>SUM(D852:D855)</f>
        <v>0</v>
      </c>
      <c r="E851" s="101">
        <f>SUM(E852:E855)</f>
        <v>0</v>
      </c>
      <c r="F851" s="101">
        <f>SUM(F852:F855)</f>
        <v>0</v>
      </c>
      <c r="G851" s="101">
        <f>SUM(G852:G855)</f>
        <v>0</v>
      </c>
      <c r="H851" s="102" t="e">
        <f t="shared" si="551"/>
        <v>#DIV/0!</v>
      </c>
      <c r="I851" s="103" t="e">
        <f t="shared" si="552"/>
        <v>#DIV/0!</v>
      </c>
      <c r="J851" s="104">
        <f t="shared" ref="J851:AG851" si="570">SUM(J852:J855)</f>
        <v>0</v>
      </c>
      <c r="K851" s="105">
        <f t="shared" si="570"/>
        <v>0</v>
      </c>
      <c r="L851" s="100">
        <f t="shared" si="570"/>
        <v>0</v>
      </c>
      <c r="M851" s="106">
        <f t="shared" si="570"/>
        <v>0</v>
      </c>
      <c r="N851" s="104">
        <f t="shared" si="570"/>
        <v>0</v>
      </c>
      <c r="O851" s="105">
        <f t="shared" si="570"/>
        <v>0</v>
      </c>
      <c r="P851" s="100">
        <f t="shared" si="570"/>
        <v>0</v>
      </c>
      <c r="Q851" s="106">
        <f t="shared" si="570"/>
        <v>0</v>
      </c>
      <c r="R851" s="104">
        <f t="shared" si="570"/>
        <v>0</v>
      </c>
      <c r="S851" s="105">
        <f t="shared" si="570"/>
        <v>0</v>
      </c>
      <c r="T851" s="100">
        <f t="shared" si="570"/>
        <v>0</v>
      </c>
      <c r="U851" s="106">
        <f t="shared" si="570"/>
        <v>0</v>
      </c>
      <c r="V851" s="104">
        <f t="shared" si="570"/>
        <v>0</v>
      </c>
      <c r="W851" s="105">
        <f t="shared" si="570"/>
        <v>0</v>
      </c>
      <c r="X851" s="100">
        <f t="shared" si="570"/>
        <v>0</v>
      </c>
      <c r="Y851" s="106">
        <f t="shared" si="570"/>
        <v>0</v>
      </c>
      <c r="Z851" s="104">
        <f t="shared" si="570"/>
        <v>0</v>
      </c>
      <c r="AA851" s="105">
        <f t="shared" si="570"/>
        <v>0</v>
      </c>
      <c r="AB851" s="100">
        <f t="shared" si="570"/>
        <v>0</v>
      </c>
      <c r="AC851" s="106">
        <f t="shared" si="570"/>
        <v>0</v>
      </c>
      <c r="AD851" s="104">
        <f t="shared" si="570"/>
        <v>0</v>
      </c>
      <c r="AE851" s="105">
        <f t="shared" si="570"/>
        <v>0</v>
      </c>
      <c r="AF851" s="100">
        <f t="shared" si="570"/>
        <v>0</v>
      </c>
      <c r="AG851" s="106">
        <f t="shared" si="570"/>
        <v>0</v>
      </c>
    </row>
    <row r="852" spans="1:33" ht="27" customHeight="1">
      <c r="A852" s="12" t="s">
        <v>969</v>
      </c>
      <c r="B852" s="34" t="s">
        <v>675</v>
      </c>
      <c r="C852" s="288">
        <v>105640</v>
      </c>
      <c r="D852" s="45">
        <f>+HOSCA!D852+HOSLA!D852+'LLAY-LLAY'!D853+HPUT!D852+PSIQ.!D852+'C-LLAY'!D852+'C-SF'!D852+'C-LA'!D852+DIRECCION!D852</f>
        <v>0</v>
      </c>
      <c r="E852" s="46">
        <f t="shared" si="555"/>
        <v>0</v>
      </c>
      <c r="F852" s="46">
        <f t="shared" si="556"/>
        <v>0</v>
      </c>
      <c r="G852" s="46">
        <f t="shared" si="557"/>
        <v>0</v>
      </c>
      <c r="H852" s="53"/>
      <c r="I852" s="54"/>
      <c r="J852" s="65">
        <f>+HOSCA!J852+HOSLA!J852+'LLAY-LLAY'!J853+HPUT!J852+PSIQ.!J852+'C-LLAY'!J852+'C-SF'!J852+'C-LA'!J852+DIRECCION!J852</f>
        <v>0</v>
      </c>
      <c r="K852" s="78">
        <f t="shared" si="558"/>
        <v>0</v>
      </c>
      <c r="L852" s="45">
        <f>+HOSCA!L852+HOSLA!L852+'LLAY-LLAY'!L853+HPUT!L852+PSIQ.!L852+'C-LLAY'!L852+'C-SF'!L852+'C-LA'!L852+DIRECCION!L852</f>
        <v>0</v>
      </c>
      <c r="M852" s="79">
        <f t="shared" si="559"/>
        <v>0</v>
      </c>
      <c r="N852" s="65">
        <f>+HOSCA!N852+HOSLA!N852+'LLAY-LLAY'!N853+HPUT!N852+PSIQ.!N852+'C-LLAY'!N852+'C-SF'!N852+'C-LA'!N852+DIRECCION!N852</f>
        <v>0</v>
      </c>
      <c r="O852" s="78">
        <f t="shared" si="560"/>
        <v>0</v>
      </c>
      <c r="P852" s="45">
        <f>+HOSCA!P852+HOSLA!P852+'LLAY-LLAY'!P853+HPUT!P852+PSIQ.!P852+'C-LLAY'!P852+'C-SF'!P852+'C-LA'!P852+DIRECCION!P852</f>
        <v>0</v>
      </c>
      <c r="Q852" s="79">
        <f t="shared" si="561"/>
        <v>0</v>
      </c>
      <c r="R852" s="65">
        <f>+HOSCA!R852+HOSLA!R852+'LLAY-LLAY'!R853+HPUT!R852+PSIQ.!R852+'C-LLAY'!R852+'C-SF'!R852+'C-LA'!R852+DIRECCION!R852</f>
        <v>0</v>
      </c>
      <c r="S852" s="78">
        <f t="shared" si="562"/>
        <v>0</v>
      </c>
      <c r="T852" s="45">
        <f>+HOSCA!T852+HOSLA!T852+'LLAY-LLAY'!T853+HPUT!T852+PSIQ.!T852+'C-LLAY'!T852+'C-SF'!T852+'C-LA'!T852+DIRECCION!T852</f>
        <v>0</v>
      </c>
      <c r="U852" s="79">
        <f t="shared" si="563"/>
        <v>0</v>
      </c>
      <c r="V852" s="65">
        <f>+HOSCA!V852+HOSLA!V852+'LLAY-LLAY'!V853+HPUT!V852+PSIQ.!V852+'C-LLAY'!V852+'C-SF'!V852+'C-LA'!V852+DIRECCION!V852</f>
        <v>0</v>
      </c>
      <c r="W852" s="78">
        <f t="shared" si="564"/>
        <v>0</v>
      </c>
      <c r="X852" s="45">
        <f>+HOSCA!X852+HOSLA!X852+'LLAY-LLAY'!X853+HPUT!X852+PSIQ.!X852+'C-LLAY'!X852+'C-SF'!X852+'C-LA'!X852+DIRECCION!X852</f>
        <v>0</v>
      </c>
      <c r="Y852" s="79">
        <f t="shared" si="565"/>
        <v>0</v>
      </c>
      <c r="Z852" s="65">
        <f>+HOSCA!Z852+HOSLA!Z852+'LLAY-LLAY'!Z853+HPUT!Z852+PSIQ.!Z852+'C-LLAY'!Z852+'C-SF'!Z852+'C-LA'!Z852+DIRECCION!Z852</f>
        <v>0</v>
      </c>
      <c r="AA852" s="78">
        <f t="shared" si="566"/>
        <v>0</v>
      </c>
      <c r="AB852" s="45">
        <f>+HOSCA!AB852+HOSLA!AB852+'LLAY-LLAY'!AB853+HPUT!AB852+PSIQ.!AB852+'C-LLAY'!AB852+'C-SF'!AB852+'C-LA'!AB852+DIRECCION!AB852</f>
        <v>0</v>
      </c>
      <c r="AC852" s="79">
        <f t="shared" si="567"/>
        <v>0</v>
      </c>
      <c r="AD852" s="65">
        <f>+HOSCA!AD852+HOSLA!AD852+'LLAY-LLAY'!AD853+HPUT!AD852+PSIQ.!AD852+'C-LLAY'!AD852+'C-SF'!AD852+'C-LA'!AD852+DIRECCION!AD852</f>
        <v>0</v>
      </c>
      <c r="AE852" s="78">
        <f t="shared" si="568"/>
        <v>0</v>
      </c>
      <c r="AF852" s="45">
        <f>+HOSCA!AF852+HOSLA!AF852+'LLAY-LLAY'!AF853+HPUT!AF852+PSIQ.!AF852+'C-LLAY'!AF852+'C-SF'!AF852+'C-LA'!AF852+DIRECCION!AF852</f>
        <v>0</v>
      </c>
      <c r="AG852" s="79">
        <f t="shared" si="569"/>
        <v>0</v>
      </c>
    </row>
    <row r="853" spans="1:33" ht="16.5" customHeight="1">
      <c r="A853" s="12">
        <v>3301006</v>
      </c>
      <c r="B853" s="34" t="s">
        <v>676</v>
      </c>
      <c r="C853" s="288">
        <v>25330</v>
      </c>
      <c r="D853" s="45">
        <f>+HOSCA!D853+HOSLA!D853+'LLAY-LLAY'!D854+HPUT!D853+PSIQ.!D853+'C-LLAY'!D853+'C-SF'!D853+'C-LA'!D853+DIRECCION!D853</f>
        <v>0</v>
      </c>
      <c r="E853" s="46">
        <f t="shared" si="555"/>
        <v>0</v>
      </c>
      <c r="F853" s="46">
        <f t="shared" si="556"/>
        <v>0</v>
      </c>
      <c r="G853" s="46">
        <f t="shared" si="557"/>
        <v>0</v>
      </c>
      <c r="H853" s="53"/>
      <c r="I853" s="54"/>
      <c r="J853" s="65">
        <f>+HOSCA!J853+HOSLA!J853+'LLAY-LLAY'!J854+HPUT!J853+PSIQ.!J853+'C-LLAY'!J853+'C-SF'!J853+'C-LA'!J853+DIRECCION!J853</f>
        <v>0</v>
      </c>
      <c r="K853" s="78">
        <f t="shared" si="558"/>
        <v>0</v>
      </c>
      <c r="L853" s="45">
        <f>+HOSCA!L853+HOSLA!L853+'LLAY-LLAY'!L854+HPUT!L853+PSIQ.!L853+'C-LLAY'!L853+'C-SF'!L853+'C-LA'!L853+DIRECCION!L853</f>
        <v>0</v>
      </c>
      <c r="M853" s="79">
        <f t="shared" si="559"/>
        <v>0</v>
      </c>
      <c r="N853" s="65">
        <f>+HOSCA!N853+HOSLA!N853+'LLAY-LLAY'!N854+HPUT!N853+PSIQ.!N853+'C-LLAY'!N853+'C-SF'!N853+'C-LA'!N853+DIRECCION!N853</f>
        <v>0</v>
      </c>
      <c r="O853" s="78">
        <f t="shared" si="560"/>
        <v>0</v>
      </c>
      <c r="P853" s="45">
        <f>+HOSCA!P853+HOSLA!P853+'LLAY-LLAY'!P854+HPUT!P853+PSIQ.!P853+'C-LLAY'!P853+'C-SF'!P853+'C-LA'!P853+DIRECCION!P853</f>
        <v>0</v>
      </c>
      <c r="Q853" s="79">
        <f t="shared" si="561"/>
        <v>0</v>
      </c>
      <c r="R853" s="65">
        <f>+HOSCA!R853+HOSLA!R853+'LLAY-LLAY'!R854+HPUT!R853+PSIQ.!R853+'C-LLAY'!R853+'C-SF'!R853+'C-LA'!R853+DIRECCION!R853</f>
        <v>0</v>
      </c>
      <c r="S853" s="78">
        <f t="shared" si="562"/>
        <v>0</v>
      </c>
      <c r="T853" s="45">
        <f>+HOSCA!T853+HOSLA!T853+'LLAY-LLAY'!T854+HPUT!T853+PSIQ.!T853+'C-LLAY'!T853+'C-SF'!T853+'C-LA'!T853+DIRECCION!T853</f>
        <v>0</v>
      </c>
      <c r="U853" s="79">
        <f t="shared" si="563"/>
        <v>0</v>
      </c>
      <c r="V853" s="65">
        <f>+HOSCA!V853+HOSLA!V853+'LLAY-LLAY'!V854+HPUT!V853+PSIQ.!V853+'C-LLAY'!V853+'C-SF'!V853+'C-LA'!V853+DIRECCION!V853</f>
        <v>0</v>
      </c>
      <c r="W853" s="78">
        <f t="shared" si="564"/>
        <v>0</v>
      </c>
      <c r="X853" s="45">
        <f>+HOSCA!X853+HOSLA!X853+'LLAY-LLAY'!X854+HPUT!X853+PSIQ.!X853+'C-LLAY'!X853+'C-SF'!X853+'C-LA'!X853+DIRECCION!X853</f>
        <v>0</v>
      </c>
      <c r="Y853" s="79">
        <f t="shared" si="565"/>
        <v>0</v>
      </c>
      <c r="Z853" s="65">
        <f>+HOSCA!Z853+HOSLA!Z853+'LLAY-LLAY'!Z854+HPUT!Z853+PSIQ.!Z853+'C-LLAY'!Z853+'C-SF'!Z853+'C-LA'!Z853+DIRECCION!Z853</f>
        <v>0</v>
      </c>
      <c r="AA853" s="78">
        <f t="shared" si="566"/>
        <v>0</v>
      </c>
      <c r="AB853" s="45">
        <f>+HOSCA!AB853+HOSLA!AB853+'LLAY-LLAY'!AB854+HPUT!AB853+PSIQ.!AB853+'C-LLAY'!AB853+'C-SF'!AB853+'C-LA'!AB853+DIRECCION!AB853</f>
        <v>0</v>
      </c>
      <c r="AC853" s="79">
        <f t="shared" si="567"/>
        <v>0</v>
      </c>
      <c r="AD853" s="65">
        <f>+HOSCA!AD853+HOSLA!AD853+'LLAY-LLAY'!AD854+HPUT!AD853+PSIQ.!AD853+'C-LLAY'!AD853+'C-SF'!AD853+'C-LA'!AD853+DIRECCION!AD853</f>
        <v>0</v>
      </c>
      <c r="AE853" s="78">
        <f t="shared" si="568"/>
        <v>0</v>
      </c>
      <c r="AF853" s="45">
        <f>+HOSCA!AF853+HOSLA!AF853+'LLAY-LLAY'!AF854+HPUT!AF853+PSIQ.!AF853+'C-LLAY'!AF853+'C-SF'!AF853+'C-LA'!AF853+DIRECCION!AF853</f>
        <v>0</v>
      </c>
      <c r="AG853" s="79">
        <f t="shared" si="569"/>
        <v>0</v>
      </c>
    </row>
    <row r="854" spans="1:33" ht="16.5" customHeight="1">
      <c r="A854" s="12">
        <v>3301007</v>
      </c>
      <c r="B854" s="34" t="s">
        <v>677</v>
      </c>
      <c r="C854" s="288">
        <v>76350</v>
      </c>
      <c r="D854" s="45">
        <f>+HOSCA!D854+HOSLA!D854+'LLAY-LLAY'!D855+HPUT!D854+PSIQ.!D854+'C-LLAY'!D854+'C-SF'!D854+'C-LA'!D854+DIRECCION!D854</f>
        <v>0</v>
      </c>
      <c r="E854" s="46">
        <f t="shared" si="555"/>
        <v>0</v>
      </c>
      <c r="F854" s="46">
        <f t="shared" si="556"/>
        <v>0</v>
      </c>
      <c r="G854" s="46">
        <f t="shared" si="557"/>
        <v>0</v>
      </c>
      <c r="H854" s="53"/>
      <c r="I854" s="54"/>
      <c r="J854" s="65">
        <f>+HOSCA!J854+HOSLA!J854+'LLAY-LLAY'!J855+HPUT!J854+PSIQ.!J854+'C-LLAY'!J854+'C-SF'!J854+'C-LA'!J854+DIRECCION!J854</f>
        <v>0</v>
      </c>
      <c r="K854" s="78">
        <f t="shared" si="558"/>
        <v>0</v>
      </c>
      <c r="L854" s="45">
        <f>+HOSCA!L854+HOSLA!L854+'LLAY-LLAY'!L855+HPUT!L854+PSIQ.!L854+'C-LLAY'!L854+'C-SF'!L854+'C-LA'!L854+DIRECCION!L854</f>
        <v>0</v>
      </c>
      <c r="M854" s="79">
        <f t="shared" si="559"/>
        <v>0</v>
      </c>
      <c r="N854" s="65">
        <f>+HOSCA!N854+HOSLA!N854+'LLAY-LLAY'!N855+HPUT!N854+PSIQ.!N854+'C-LLAY'!N854+'C-SF'!N854+'C-LA'!N854+DIRECCION!N854</f>
        <v>0</v>
      </c>
      <c r="O854" s="78">
        <f t="shared" si="560"/>
        <v>0</v>
      </c>
      <c r="P854" s="45">
        <f>+HOSCA!P854+HOSLA!P854+'LLAY-LLAY'!P855+HPUT!P854+PSIQ.!P854+'C-LLAY'!P854+'C-SF'!P854+'C-LA'!P854+DIRECCION!P854</f>
        <v>0</v>
      </c>
      <c r="Q854" s="79">
        <f t="shared" si="561"/>
        <v>0</v>
      </c>
      <c r="R854" s="65">
        <f>+HOSCA!R854+HOSLA!R854+'LLAY-LLAY'!R855+HPUT!R854+PSIQ.!R854+'C-LLAY'!R854+'C-SF'!R854+'C-LA'!R854+DIRECCION!R854</f>
        <v>0</v>
      </c>
      <c r="S854" s="78">
        <f t="shared" si="562"/>
        <v>0</v>
      </c>
      <c r="T854" s="45">
        <f>+HOSCA!T854+HOSLA!T854+'LLAY-LLAY'!T855+HPUT!T854+PSIQ.!T854+'C-LLAY'!T854+'C-SF'!T854+'C-LA'!T854+DIRECCION!T854</f>
        <v>0</v>
      </c>
      <c r="U854" s="79">
        <f t="shared" si="563"/>
        <v>0</v>
      </c>
      <c r="V854" s="65">
        <f>+HOSCA!V854+HOSLA!V854+'LLAY-LLAY'!V855+HPUT!V854+PSIQ.!V854+'C-LLAY'!V854+'C-SF'!V854+'C-LA'!V854+DIRECCION!V854</f>
        <v>0</v>
      </c>
      <c r="W854" s="78">
        <f t="shared" si="564"/>
        <v>0</v>
      </c>
      <c r="X854" s="45">
        <f>+HOSCA!X854+HOSLA!X854+'LLAY-LLAY'!X855+HPUT!X854+PSIQ.!X854+'C-LLAY'!X854+'C-SF'!X854+'C-LA'!X854+DIRECCION!X854</f>
        <v>0</v>
      </c>
      <c r="Y854" s="79">
        <f t="shared" si="565"/>
        <v>0</v>
      </c>
      <c r="Z854" s="65">
        <f>+HOSCA!Z854+HOSLA!Z854+'LLAY-LLAY'!Z855+HPUT!Z854+PSIQ.!Z854+'C-LLAY'!Z854+'C-SF'!Z854+'C-LA'!Z854+DIRECCION!Z854</f>
        <v>0</v>
      </c>
      <c r="AA854" s="78">
        <f t="shared" si="566"/>
        <v>0</v>
      </c>
      <c r="AB854" s="45">
        <f>+HOSCA!AB854+HOSLA!AB854+'LLAY-LLAY'!AB855+HPUT!AB854+PSIQ.!AB854+'C-LLAY'!AB854+'C-SF'!AB854+'C-LA'!AB854+DIRECCION!AB854</f>
        <v>0</v>
      </c>
      <c r="AC854" s="79">
        <f t="shared" si="567"/>
        <v>0</v>
      </c>
      <c r="AD854" s="65">
        <f>+HOSCA!AD854+HOSLA!AD854+'LLAY-LLAY'!AD855+HPUT!AD854+PSIQ.!AD854+'C-LLAY'!AD854+'C-SF'!AD854+'C-LA'!AD854+DIRECCION!AD854</f>
        <v>0</v>
      </c>
      <c r="AE854" s="78">
        <f t="shared" si="568"/>
        <v>0</v>
      </c>
      <c r="AF854" s="45">
        <f>+HOSCA!AF854+HOSLA!AF854+'LLAY-LLAY'!AF855+HPUT!AF854+PSIQ.!AF854+'C-LLAY'!AF854+'C-SF'!AF854+'C-LA'!AF854+DIRECCION!AF854</f>
        <v>0</v>
      </c>
      <c r="AG854" s="79">
        <f t="shared" si="569"/>
        <v>0</v>
      </c>
    </row>
    <row r="855" spans="1:33" ht="16.5" customHeight="1">
      <c r="A855" s="12"/>
      <c r="B855" s="34" t="s">
        <v>1231</v>
      </c>
      <c r="C855" s="14">
        <v>151950</v>
      </c>
      <c r="D855" s="45">
        <f>+HOSCA!D855+HOSLA!D855+'LLAY-LLAY'!D856+HPUT!D855+PSIQ.!D855+'C-LLAY'!D855+'C-SF'!D855+'C-LA'!D855+DIRECCION!D855</f>
        <v>0</v>
      </c>
      <c r="E855" s="46">
        <f t="shared" si="555"/>
        <v>0</v>
      </c>
      <c r="F855" s="46">
        <f t="shared" si="556"/>
        <v>0</v>
      </c>
      <c r="G855" s="46">
        <f t="shared" si="557"/>
        <v>0</v>
      </c>
      <c r="H855" s="53" t="e">
        <f t="shared" si="551"/>
        <v>#DIV/0!</v>
      </c>
      <c r="I855" s="54" t="e">
        <f t="shared" si="552"/>
        <v>#DIV/0!</v>
      </c>
      <c r="J855" s="65">
        <f>+HOSCA!J855+HOSLA!J855+'LLAY-LLAY'!J856+HPUT!J855+PSIQ.!J855+'C-LLAY'!J855+'C-SF'!J855+'C-LA'!J855+DIRECCION!J855</f>
        <v>0</v>
      </c>
      <c r="K855" s="78">
        <f t="shared" si="558"/>
        <v>0</v>
      </c>
      <c r="L855" s="45">
        <f>+HOSCA!L855+HOSLA!L855+'LLAY-LLAY'!L856+HPUT!L855+PSIQ.!L855+'C-LLAY'!L855+'C-SF'!L855+'C-LA'!L855+DIRECCION!L855</f>
        <v>0</v>
      </c>
      <c r="M855" s="79">
        <f t="shared" si="559"/>
        <v>0</v>
      </c>
      <c r="N855" s="65">
        <f>+HOSCA!N855+HOSLA!N855+'LLAY-LLAY'!N856+HPUT!N855+PSIQ.!N855+'C-LLAY'!N855+'C-SF'!N855+'C-LA'!N855+DIRECCION!N855</f>
        <v>0</v>
      </c>
      <c r="O855" s="78">
        <f t="shared" si="560"/>
        <v>0</v>
      </c>
      <c r="P855" s="45">
        <f>+HOSCA!P855+HOSLA!P855+'LLAY-LLAY'!P856+HPUT!P855+PSIQ.!P855+'C-LLAY'!P855+'C-SF'!P855+'C-LA'!P855+DIRECCION!P855</f>
        <v>0</v>
      </c>
      <c r="Q855" s="79">
        <f t="shared" si="561"/>
        <v>0</v>
      </c>
      <c r="R855" s="65">
        <f>+HOSCA!R855+HOSLA!R855+'LLAY-LLAY'!R856+HPUT!R855+PSIQ.!R855+'C-LLAY'!R855+'C-SF'!R855+'C-LA'!R855+DIRECCION!R855</f>
        <v>0</v>
      </c>
      <c r="S855" s="78">
        <f t="shared" si="562"/>
        <v>0</v>
      </c>
      <c r="T855" s="45">
        <f>+HOSCA!T855+HOSLA!T855+'LLAY-LLAY'!T856+HPUT!T855+PSIQ.!T855+'C-LLAY'!T855+'C-SF'!T855+'C-LA'!T855+DIRECCION!T855</f>
        <v>0</v>
      </c>
      <c r="U855" s="79">
        <f t="shared" si="563"/>
        <v>0</v>
      </c>
      <c r="V855" s="65">
        <f>+HOSCA!V855+HOSLA!V855+'LLAY-LLAY'!V856+HPUT!V855+PSIQ.!V855+'C-LLAY'!V855+'C-SF'!V855+'C-LA'!V855+DIRECCION!V855</f>
        <v>0</v>
      </c>
      <c r="W855" s="78">
        <f t="shared" si="564"/>
        <v>0</v>
      </c>
      <c r="X855" s="45">
        <f>+HOSCA!X855+HOSLA!X855+'LLAY-LLAY'!X856+HPUT!X855+PSIQ.!X855+'C-LLAY'!X855+'C-SF'!X855+'C-LA'!X855+DIRECCION!X855</f>
        <v>0</v>
      </c>
      <c r="Y855" s="79">
        <f t="shared" si="565"/>
        <v>0</v>
      </c>
      <c r="Z855" s="65">
        <f>+HOSCA!Z855+HOSLA!Z855+'LLAY-LLAY'!Z856+HPUT!Z855+PSIQ.!Z855+'C-LLAY'!Z855+'C-SF'!Z855+'C-LA'!Z855+DIRECCION!Z855</f>
        <v>0</v>
      </c>
      <c r="AA855" s="78">
        <f t="shared" si="566"/>
        <v>0</v>
      </c>
      <c r="AB855" s="45">
        <f>+HOSCA!AB855+HOSLA!AB855+'LLAY-LLAY'!AB856+HPUT!AB855+PSIQ.!AB855+'C-LLAY'!AB855+'C-SF'!AB855+'C-LA'!AB855+DIRECCION!AB855</f>
        <v>0</v>
      </c>
      <c r="AC855" s="79">
        <f t="shared" si="567"/>
        <v>0</v>
      </c>
      <c r="AD855" s="65">
        <f>+HOSCA!AD855+HOSLA!AD855+'LLAY-LLAY'!AD856+HPUT!AD855+PSIQ.!AD855+'C-LLAY'!AD855+'C-SF'!AD855+'C-LA'!AD855+DIRECCION!AD855</f>
        <v>0</v>
      </c>
      <c r="AE855" s="78">
        <f t="shared" si="568"/>
        <v>0</v>
      </c>
      <c r="AF855" s="45">
        <f>+HOSCA!AF855+HOSLA!AF855+'LLAY-LLAY'!AF856+HPUT!AF855+PSIQ.!AF855+'C-LLAY'!AF855+'C-SF'!AF855+'C-LA'!AF855+DIRECCION!AF855</f>
        <v>0</v>
      </c>
      <c r="AG855" s="79">
        <f t="shared" si="569"/>
        <v>0</v>
      </c>
    </row>
    <row r="856" spans="1:33" ht="16.5" customHeight="1">
      <c r="A856" s="12"/>
      <c r="B856" s="34"/>
      <c r="C856" s="14"/>
      <c r="D856" s="45"/>
      <c r="E856" s="46"/>
      <c r="F856" s="46"/>
      <c r="G856" s="46"/>
      <c r="H856" s="53"/>
      <c r="I856" s="54"/>
      <c r="J856" s="65"/>
      <c r="K856" s="78"/>
      <c r="L856" s="45"/>
      <c r="M856" s="79"/>
      <c r="N856" s="65"/>
      <c r="O856" s="78"/>
      <c r="P856" s="45"/>
      <c r="Q856" s="79"/>
      <c r="R856" s="65"/>
      <c r="S856" s="78"/>
      <c r="T856" s="45"/>
      <c r="U856" s="79"/>
      <c r="V856" s="65"/>
      <c r="W856" s="78"/>
      <c r="X856" s="45"/>
      <c r="Y856" s="79"/>
      <c r="Z856" s="65"/>
      <c r="AA856" s="78"/>
      <c r="AB856" s="45"/>
      <c r="AC856" s="79"/>
      <c r="AD856" s="65"/>
      <c r="AE856" s="78"/>
      <c r="AF856" s="45"/>
      <c r="AG856" s="79"/>
    </row>
    <row r="857" spans="1:33" ht="16.5" customHeight="1">
      <c r="A857" s="98"/>
      <c r="B857" s="83" t="s">
        <v>1196</v>
      </c>
      <c r="C857" s="99"/>
      <c r="D857" s="100">
        <f>SUM(D858:D860)</f>
        <v>4726</v>
      </c>
      <c r="E857" s="101">
        <f t="shared" ref="E857:G857" si="571">SUM(E858:E860)</f>
        <v>3855</v>
      </c>
      <c r="F857" s="101">
        <f t="shared" si="571"/>
        <v>69028840</v>
      </c>
      <c r="G857" s="101">
        <f t="shared" si="571"/>
        <v>52475820</v>
      </c>
      <c r="H857" s="102">
        <f t="shared" si="551"/>
        <v>0.81570038087177321</v>
      </c>
      <c r="I857" s="103">
        <f t="shared" si="552"/>
        <v>0.76020138828930051</v>
      </c>
      <c r="J857" s="104">
        <f>SUM(J858:J860)</f>
        <v>171</v>
      </c>
      <c r="K857" s="105">
        <f t="shared" ref="K857:AG857" si="572">SUM(K858:K860)</f>
        <v>3475000</v>
      </c>
      <c r="L857" s="100">
        <f>SUM(L858:L860)</f>
        <v>319</v>
      </c>
      <c r="M857" s="106">
        <f t="shared" si="572"/>
        <v>4602120</v>
      </c>
      <c r="N857" s="104">
        <f>SUM(N858:N860)</f>
        <v>346</v>
      </c>
      <c r="O857" s="105">
        <f t="shared" si="572"/>
        <v>4927800</v>
      </c>
      <c r="P857" s="100">
        <f>SUM(P858:P860)</f>
        <v>362</v>
      </c>
      <c r="Q857" s="106">
        <f t="shared" si="572"/>
        <v>5267600</v>
      </c>
      <c r="R857" s="104">
        <f>SUM(R858:R860)</f>
        <v>342</v>
      </c>
      <c r="S857" s="105">
        <f t="shared" si="572"/>
        <v>4535320</v>
      </c>
      <c r="T857" s="100">
        <f>SUM(T858:T860)</f>
        <v>345</v>
      </c>
      <c r="U857" s="106">
        <f t="shared" si="572"/>
        <v>4487980</v>
      </c>
      <c r="V857" s="104">
        <f>SUM(V858:V860)</f>
        <v>316</v>
      </c>
      <c r="W857" s="105">
        <f t="shared" si="572"/>
        <v>4307760</v>
      </c>
      <c r="X857" s="100">
        <f>SUM(X858:X860)</f>
        <v>304</v>
      </c>
      <c r="Y857" s="106">
        <f t="shared" si="572"/>
        <v>4178200</v>
      </c>
      <c r="Z857" s="104">
        <f>SUM(Z858:Z860)</f>
        <v>342</v>
      </c>
      <c r="AA857" s="105">
        <f t="shared" si="572"/>
        <v>4284740</v>
      </c>
      <c r="AB857" s="100">
        <f>SUM(AB858:AB860)</f>
        <v>323</v>
      </c>
      <c r="AC857" s="106">
        <f t="shared" si="572"/>
        <v>4151740</v>
      </c>
      <c r="AD857" s="104">
        <f>SUM(AD858:AD860)</f>
        <v>311</v>
      </c>
      <c r="AE857" s="105">
        <f t="shared" si="572"/>
        <v>3908280</v>
      </c>
      <c r="AF857" s="100">
        <f>SUM(AF858:AF860)</f>
        <v>374</v>
      </c>
      <c r="AG857" s="106">
        <f t="shared" si="572"/>
        <v>4349280</v>
      </c>
    </row>
    <row r="858" spans="1:33" ht="16.5" customHeight="1">
      <c r="A858" s="12">
        <v>3103205</v>
      </c>
      <c r="B858" s="34" t="s">
        <v>679</v>
      </c>
      <c r="C858" s="14">
        <v>9550</v>
      </c>
      <c r="D858" s="45">
        <f>+HOSCA!D858+HOSLA!D858+'LLAY-LLAY'!D859+HPUT!D858+PSIQ.!D858+'C-LLAY'!D858+'C-SF'!D858+'C-LA'!D858+DIRECCION!D858</f>
        <v>0</v>
      </c>
      <c r="E858" s="46">
        <f t="shared" si="555"/>
        <v>0</v>
      </c>
      <c r="F858" s="46">
        <f t="shared" si="556"/>
        <v>0</v>
      </c>
      <c r="G858" s="46">
        <f t="shared" si="557"/>
        <v>0</v>
      </c>
      <c r="H858" s="53"/>
      <c r="I858" s="54"/>
      <c r="J858" s="65">
        <f>+HOSCA!J858+HOSLA!J858+'LLAY-LLAY'!J859+HPUT!J858+PSIQ.!J858+'C-LLAY'!J858+'C-SF'!J858+'C-LA'!J858+DIRECCION!J858</f>
        <v>0</v>
      </c>
      <c r="K858" s="78">
        <f t="shared" si="558"/>
        <v>0</v>
      </c>
      <c r="L858" s="45">
        <f>+HOSCA!L858+HOSLA!L858+'LLAY-LLAY'!L859+HPUT!L858+PSIQ.!L858+'C-LLAY'!L858+'C-SF'!L858+'C-LA'!L858+DIRECCION!L858</f>
        <v>0</v>
      </c>
      <c r="M858" s="79">
        <f t="shared" si="559"/>
        <v>0</v>
      </c>
      <c r="N858" s="65">
        <f>+HOSCA!N858+HOSLA!N858+'LLAY-LLAY'!N859+HPUT!N858+PSIQ.!N858+'C-LLAY'!N858+'C-SF'!N858+'C-LA'!N858+DIRECCION!N858</f>
        <v>0</v>
      </c>
      <c r="O858" s="78">
        <f t="shared" si="560"/>
        <v>0</v>
      </c>
      <c r="P858" s="45">
        <f>+HOSCA!P858+HOSLA!P858+'LLAY-LLAY'!P859+HPUT!P858+PSIQ.!P858+'C-LLAY'!P858+'C-SF'!P858+'C-LA'!P858+DIRECCION!P858</f>
        <v>0</v>
      </c>
      <c r="Q858" s="79">
        <f t="shared" si="561"/>
        <v>0</v>
      </c>
      <c r="R858" s="65">
        <f>+HOSCA!R858+HOSLA!R858+'LLAY-LLAY'!R859+HPUT!R858+PSIQ.!R858+'C-LLAY'!R858+'C-SF'!R858+'C-LA'!R858+DIRECCION!R858</f>
        <v>0</v>
      </c>
      <c r="S858" s="78">
        <f t="shared" si="562"/>
        <v>0</v>
      </c>
      <c r="T858" s="45">
        <f>+HOSCA!T858+HOSLA!T858+'LLAY-LLAY'!T859+HPUT!T858+PSIQ.!T858+'C-LLAY'!T858+'C-SF'!T858+'C-LA'!T858+DIRECCION!T858</f>
        <v>0</v>
      </c>
      <c r="U858" s="79">
        <f t="shared" si="563"/>
        <v>0</v>
      </c>
      <c r="V858" s="65">
        <f>+HOSCA!V858+HOSLA!V858+'LLAY-LLAY'!V859+HPUT!V858+PSIQ.!V858+'C-LLAY'!V858+'C-SF'!V858+'C-LA'!V858+DIRECCION!V858</f>
        <v>0</v>
      </c>
      <c r="W858" s="78">
        <f t="shared" si="564"/>
        <v>0</v>
      </c>
      <c r="X858" s="45">
        <f>+HOSCA!X858+HOSLA!X858+'LLAY-LLAY'!X859+HPUT!X858+PSIQ.!X858+'C-LLAY'!X858+'C-SF'!X858+'C-LA'!X858+DIRECCION!X858</f>
        <v>0</v>
      </c>
      <c r="Y858" s="79">
        <f t="shared" si="565"/>
        <v>0</v>
      </c>
      <c r="Z858" s="65">
        <f>+HOSCA!Z858+HOSLA!Z858+'LLAY-LLAY'!Z859+HPUT!Z858+PSIQ.!Z858+'C-LLAY'!Z858+'C-SF'!Z858+'C-LA'!Z858+DIRECCION!Z858</f>
        <v>0</v>
      </c>
      <c r="AA858" s="78">
        <f t="shared" si="566"/>
        <v>0</v>
      </c>
      <c r="AB858" s="45">
        <f>+HOSCA!AB858+HOSLA!AB858+'LLAY-LLAY'!AB859+HPUT!AB858+PSIQ.!AB858+'C-LLAY'!AB858+'C-SF'!AB858+'C-LA'!AB858+DIRECCION!AB858</f>
        <v>0</v>
      </c>
      <c r="AC858" s="79">
        <f t="shared" si="567"/>
        <v>0</v>
      </c>
      <c r="AD858" s="65">
        <f>+HOSCA!AD858+HOSLA!AD858+'LLAY-LLAY'!AD859+HPUT!AD858+PSIQ.!AD858+'C-LLAY'!AD858+'C-SF'!AD858+'C-LA'!AD858+DIRECCION!AD858</f>
        <v>0</v>
      </c>
      <c r="AE858" s="78">
        <f t="shared" si="568"/>
        <v>0</v>
      </c>
      <c r="AF858" s="45">
        <f>+HOSCA!AF858+HOSLA!AF858+'LLAY-LLAY'!AF859+HPUT!AF858+PSIQ.!AF858+'C-LLAY'!AF858+'C-SF'!AF858+'C-LA'!AF858+DIRECCION!AF858</f>
        <v>0</v>
      </c>
      <c r="AG858" s="79">
        <f t="shared" si="569"/>
        <v>0</v>
      </c>
    </row>
    <row r="859" spans="1:33" ht="16.5" customHeight="1">
      <c r="A859" s="12">
        <v>3103003</v>
      </c>
      <c r="B859" s="34" t="s">
        <v>680</v>
      </c>
      <c r="C859" s="14">
        <v>29780</v>
      </c>
      <c r="D859" s="45">
        <f>+HOSCA!D859+HOSLA!D859+'LLAY-LLAY'!D860+HPUT!D859+PSIQ.!D859+'C-LLAY'!D859+'C-SF'!D859+'C-LA'!D859+DIRECCION!D859</f>
        <v>1578</v>
      </c>
      <c r="E859" s="46">
        <f t="shared" si="555"/>
        <v>1119</v>
      </c>
      <c r="F859" s="46">
        <f t="shared" si="556"/>
        <v>46992840</v>
      </c>
      <c r="G859" s="46">
        <f t="shared" si="557"/>
        <v>33323820</v>
      </c>
      <c r="H859" s="53">
        <f t="shared" si="551"/>
        <v>0.70912547528517111</v>
      </c>
      <c r="I859" s="54">
        <f t="shared" si="552"/>
        <v>0.70912547528517111</v>
      </c>
      <c r="J859" s="65">
        <f>+HOSCA!J859+HOSLA!J859+'LLAY-LLAY'!J860+HPUT!J859+PSIQ.!J859+'C-LLAY'!J859+'C-SF'!J859+'C-LA'!J859+DIRECCION!J859</f>
        <v>100</v>
      </c>
      <c r="K859" s="78">
        <f t="shared" si="558"/>
        <v>2978000</v>
      </c>
      <c r="L859" s="45">
        <f>+HOSCA!L859+HOSLA!L859+'LLAY-LLAY'!L860+HPUT!L859+PSIQ.!L859+'C-LLAY'!L859+'C-SF'!L859+'C-LA'!L859+DIRECCION!L859</f>
        <v>104</v>
      </c>
      <c r="M859" s="79">
        <f t="shared" si="559"/>
        <v>3097120</v>
      </c>
      <c r="N859" s="65">
        <f>+HOSCA!N859+HOSLA!N859+'LLAY-LLAY'!N860+HPUT!N859+PSIQ.!N859+'C-LLAY'!N859+'C-SF'!N859+'C-LA'!N859+DIRECCION!N859</f>
        <v>110</v>
      </c>
      <c r="O859" s="78">
        <f t="shared" si="560"/>
        <v>3275800</v>
      </c>
      <c r="P859" s="45">
        <f>+HOSCA!P859+HOSLA!P859+'LLAY-LLAY'!P860+HPUT!P859+PSIQ.!P859+'C-LLAY'!P859+'C-SF'!P859+'C-LA'!P859+DIRECCION!P859</f>
        <v>120</v>
      </c>
      <c r="Q859" s="79">
        <f t="shared" si="561"/>
        <v>3573600</v>
      </c>
      <c r="R859" s="65">
        <f>+HOSCA!R859+HOSLA!R859+'LLAY-LLAY'!R860+HPUT!R859+PSIQ.!R859+'C-LLAY'!R859+'C-SF'!R859+'C-LA'!R859+DIRECCION!R859</f>
        <v>94</v>
      </c>
      <c r="S859" s="78">
        <f t="shared" si="562"/>
        <v>2799320</v>
      </c>
      <c r="T859" s="45">
        <f>+HOSCA!T859+HOSLA!T859+'LLAY-LLAY'!T860+HPUT!T859+PSIQ.!T859+'C-LLAY'!T859+'C-SF'!T859+'C-LA'!T859+DIRECCION!T859</f>
        <v>91</v>
      </c>
      <c r="U859" s="79">
        <f t="shared" si="563"/>
        <v>2709980</v>
      </c>
      <c r="V859" s="65">
        <f>+HOSCA!V859+HOSLA!V859+'LLAY-LLAY'!V860+HPUT!V859+PSIQ.!V859+'C-LLAY'!V859+'C-SF'!V859+'C-LA'!V859+DIRECCION!V859</f>
        <v>92</v>
      </c>
      <c r="W859" s="78">
        <f t="shared" si="564"/>
        <v>2739760</v>
      </c>
      <c r="X859" s="45">
        <f>+HOSCA!X859+HOSLA!X859+'LLAY-LLAY'!X860+HPUT!X859+PSIQ.!X859+'C-LLAY'!X859+'C-SF'!X859+'C-LA'!X859+DIRECCION!X859</f>
        <v>90</v>
      </c>
      <c r="Y859" s="79">
        <f t="shared" si="565"/>
        <v>2680200</v>
      </c>
      <c r="Z859" s="65">
        <f>+HOSCA!Z859+HOSLA!Z859+'LLAY-LLAY'!Z860+HPUT!Z859+PSIQ.!Z859+'C-LLAY'!Z859+'C-SF'!Z859+'C-LA'!Z859+DIRECCION!Z859</f>
        <v>83</v>
      </c>
      <c r="AA859" s="78">
        <f t="shared" si="566"/>
        <v>2471740</v>
      </c>
      <c r="AB859" s="45">
        <f>+HOSCA!AB859+HOSLA!AB859+'LLAY-LLAY'!AB860+HPUT!AB859+PSIQ.!AB859+'C-LLAY'!AB859+'C-SF'!AB859+'C-LA'!AB859+DIRECCION!AB859</f>
        <v>83</v>
      </c>
      <c r="AC859" s="79">
        <f t="shared" si="567"/>
        <v>2471740</v>
      </c>
      <c r="AD859" s="65">
        <f>+HOSCA!AD859+HOSLA!AD859+'LLAY-LLAY'!AD860+HPUT!AD859+PSIQ.!AD859+'C-LLAY'!AD859+'C-SF'!AD859+'C-LA'!AD859+DIRECCION!AD859</f>
        <v>76</v>
      </c>
      <c r="AE859" s="78">
        <f t="shared" si="568"/>
        <v>2263280</v>
      </c>
      <c r="AF859" s="45">
        <f>+HOSCA!AF859+HOSLA!AF859+'LLAY-LLAY'!AF860+HPUT!AF859+PSIQ.!AF859+'C-LLAY'!AF859+'C-SF'!AF859+'C-LA'!AF859+DIRECCION!AF859</f>
        <v>76</v>
      </c>
      <c r="AG859" s="79">
        <f t="shared" si="569"/>
        <v>2263280</v>
      </c>
    </row>
    <row r="860" spans="1:33" ht="23.25" customHeight="1">
      <c r="A860" s="12">
        <v>3103104</v>
      </c>
      <c r="B860" s="34" t="s">
        <v>681</v>
      </c>
      <c r="C860" s="14">
        <v>7000</v>
      </c>
      <c r="D860" s="45">
        <f>+HOSCA!D860+HOSLA!D860+'LLAY-LLAY'!D861+HPUT!D860+PSIQ.!D860+'C-LLAY'!D860+'C-SF'!D860+'C-LA'!D860+DIRECCION!D860</f>
        <v>3148</v>
      </c>
      <c r="E860" s="46">
        <f t="shared" si="555"/>
        <v>2736</v>
      </c>
      <c r="F860" s="46">
        <f t="shared" si="556"/>
        <v>22036000</v>
      </c>
      <c r="G860" s="46">
        <f t="shared" si="557"/>
        <v>19152000</v>
      </c>
      <c r="H860" s="53">
        <f t="shared" si="551"/>
        <v>0.86912325285895808</v>
      </c>
      <c r="I860" s="54">
        <f t="shared" si="552"/>
        <v>0.86912325285895808</v>
      </c>
      <c r="J860" s="65">
        <f>+HOSCA!J860+HOSLA!J860+'LLAY-LLAY'!J861+HPUT!J860+PSIQ.!J860+'C-LLAY'!J860+'C-SF'!J860+'C-LA'!J860+DIRECCION!J860</f>
        <v>71</v>
      </c>
      <c r="K860" s="78">
        <f t="shared" si="558"/>
        <v>497000</v>
      </c>
      <c r="L860" s="45">
        <f>+HOSCA!L860+HOSLA!L860+'LLAY-LLAY'!L861+HPUT!L860+PSIQ.!L860+'C-LLAY'!L860+'C-SF'!L860+'C-LA'!L860+DIRECCION!L860</f>
        <v>215</v>
      </c>
      <c r="M860" s="79">
        <f t="shared" si="559"/>
        <v>1505000</v>
      </c>
      <c r="N860" s="65">
        <f>+HOSCA!N860+HOSLA!N860+'LLAY-LLAY'!N861+HPUT!N860+PSIQ.!N860+'C-LLAY'!N860+'C-SF'!N860+'C-LA'!N860+DIRECCION!N860</f>
        <v>236</v>
      </c>
      <c r="O860" s="78">
        <f t="shared" si="560"/>
        <v>1652000</v>
      </c>
      <c r="P860" s="45">
        <f>+HOSCA!P860+HOSLA!P860+'LLAY-LLAY'!P861+HPUT!P860+PSIQ.!P860+'C-LLAY'!P860+'C-SF'!P860+'C-LA'!P860+DIRECCION!P860</f>
        <v>242</v>
      </c>
      <c r="Q860" s="79">
        <f t="shared" si="561"/>
        <v>1694000</v>
      </c>
      <c r="R860" s="65">
        <f>+HOSCA!R860+HOSLA!R860+'LLAY-LLAY'!R861+HPUT!R860+PSIQ.!R860+'C-LLAY'!R860+'C-SF'!R860+'C-LA'!R860+DIRECCION!R860</f>
        <v>248</v>
      </c>
      <c r="S860" s="78">
        <f t="shared" si="562"/>
        <v>1736000</v>
      </c>
      <c r="T860" s="45">
        <f>+HOSCA!T860+HOSLA!T860+'LLAY-LLAY'!T861+HPUT!T860+PSIQ.!T860+'C-LLAY'!T860+'C-SF'!T860+'C-LA'!T860+DIRECCION!T860</f>
        <v>254</v>
      </c>
      <c r="U860" s="79">
        <f t="shared" si="563"/>
        <v>1778000</v>
      </c>
      <c r="V860" s="65">
        <f>+HOSCA!V860+HOSLA!V860+'LLAY-LLAY'!V861+HPUT!V860+PSIQ.!V860+'C-LLAY'!V860+'C-SF'!V860+'C-LA'!V860+DIRECCION!V860</f>
        <v>224</v>
      </c>
      <c r="W860" s="78">
        <f t="shared" si="564"/>
        <v>1568000</v>
      </c>
      <c r="X860" s="45">
        <f>+HOSCA!X860+HOSLA!X860+'LLAY-LLAY'!X861+HPUT!X860+PSIQ.!X860+'C-LLAY'!X860+'C-SF'!X860+'C-LA'!X860+DIRECCION!X860</f>
        <v>214</v>
      </c>
      <c r="Y860" s="79">
        <f t="shared" si="565"/>
        <v>1498000</v>
      </c>
      <c r="Z860" s="65">
        <f>+HOSCA!Z860+HOSLA!Z860+'LLAY-LLAY'!Z861+HPUT!Z860+PSIQ.!Z860+'C-LLAY'!Z860+'C-SF'!Z860+'C-LA'!Z860+DIRECCION!Z860</f>
        <v>259</v>
      </c>
      <c r="AA860" s="78">
        <f t="shared" si="566"/>
        <v>1813000</v>
      </c>
      <c r="AB860" s="45">
        <f>+HOSCA!AB860+HOSLA!AB860+'LLAY-LLAY'!AB861+HPUT!AB860+PSIQ.!AB860+'C-LLAY'!AB860+'C-SF'!AB860+'C-LA'!AB860+DIRECCION!AB860</f>
        <v>240</v>
      </c>
      <c r="AC860" s="79">
        <f t="shared" si="567"/>
        <v>1680000</v>
      </c>
      <c r="AD860" s="65">
        <f>+HOSCA!AD860+HOSLA!AD860+'LLAY-LLAY'!AD861+HPUT!AD860+PSIQ.!AD860+'C-LLAY'!AD860+'C-SF'!AD860+'C-LA'!AD860+DIRECCION!AD860</f>
        <v>235</v>
      </c>
      <c r="AE860" s="78">
        <f t="shared" si="568"/>
        <v>1645000</v>
      </c>
      <c r="AF860" s="45">
        <f>+HOSCA!AF860+HOSLA!AF860+'LLAY-LLAY'!AF861+HPUT!AF860+PSIQ.!AF860+'C-LLAY'!AF860+'C-SF'!AF860+'C-LA'!AF860+DIRECCION!AF860</f>
        <v>298</v>
      </c>
      <c r="AG860" s="79">
        <f t="shared" si="569"/>
        <v>2086000</v>
      </c>
    </row>
    <row r="861" spans="1:33" ht="16.5" customHeight="1">
      <c r="A861" s="12"/>
      <c r="B861" s="34"/>
      <c r="C861" s="14"/>
      <c r="D861" s="45"/>
      <c r="E861" s="46"/>
      <c r="F861" s="46"/>
      <c r="G861" s="46"/>
      <c r="H861" s="53"/>
      <c r="I861" s="54"/>
      <c r="J861" s="65"/>
      <c r="K861" s="78"/>
      <c r="L861" s="45"/>
      <c r="M861" s="79"/>
      <c r="N861" s="65"/>
      <c r="O861" s="78"/>
      <c r="P861" s="45"/>
      <c r="Q861" s="79"/>
      <c r="R861" s="65"/>
      <c r="S861" s="78"/>
      <c r="T861" s="45"/>
      <c r="U861" s="79"/>
      <c r="V861" s="65"/>
      <c r="W861" s="78"/>
      <c r="X861" s="45"/>
      <c r="Y861" s="79"/>
      <c r="Z861" s="65"/>
      <c r="AA861" s="78"/>
      <c r="AB861" s="45"/>
      <c r="AC861" s="79"/>
      <c r="AD861" s="65"/>
      <c r="AE861" s="78"/>
      <c r="AF861" s="45"/>
      <c r="AG861" s="79"/>
    </row>
    <row r="862" spans="1:33" ht="21.75" customHeight="1">
      <c r="A862" s="98"/>
      <c r="B862" s="83" t="s">
        <v>1197</v>
      </c>
      <c r="C862" s="99"/>
      <c r="D862" s="100">
        <f>SUM(D863:D865)</f>
        <v>1524</v>
      </c>
      <c r="E862" s="101">
        <f>SUM(E863:E865)</f>
        <v>1612</v>
      </c>
      <c r="F862" s="101">
        <f>SUM(F863:F865)</f>
        <v>85618330</v>
      </c>
      <c r="G862" s="101">
        <f t="shared" ref="G862" si="573">SUM(G863:G864)</f>
        <v>55373700</v>
      </c>
      <c r="H862" s="102">
        <f t="shared" si="551"/>
        <v>1.0577427821522309</v>
      </c>
      <c r="I862" s="103">
        <f t="shared" si="552"/>
        <v>0.64675052643516873</v>
      </c>
      <c r="J862" s="104">
        <f>SUM(J863:J864)</f>
        <v>13</v>
      </c>
      <c r="K862" s="105">
        <f t="shared" ref="K862:AG862" si="574">SUM(K863:K864)</f>
        <v>4719360</v>
      </c>
      <c r="L862" s="100">
        <f>SUM(L863:L864)</f>
        <v>7</v>
      </c>
      <c r="M862" s="106">
        <f t="shared" si="574"/>
        <v>3127740</v>
      </c>
      <c r="N862" s="104">
        <f>SUM(N863:N864)</f>
        <v>13</v>
      </c>
      <c r="O862" s="105">
        <f t="shared" si="574"/>
        <v>4719360</v>
      </c>
      <c r="P862" s="100">
        <f>SUM(P863:P864)</f>
        <v>21</v>
      </c>
      <c r="Q862" s="106">
        <f t="shared" si="574"/>
        <v>7095690</v>
      </c>
      <c r="R862" s="104">
        <f>SUM(R863:R864)</f>
        <v>15</v>
      </c>
      <c r="S862" s="105">
        <f t="shared" si="574"/>
        <v>3216540</v>
      </c>
      <c r="T862" s="100">
        <f>SUM(T863:T864)</f>
        <v>15</v>
      </c>
      <c r="U862" s="106">
        <f t="shared" si="574"/>
        <v>3979050</v>
      </c>
      <c r="V862" s="104">
        <f>SUM(V863:V864)</f>
        <v>10</v>
      </c>
      <c r="W862" s="105">
        <f t="shared" si="574"/>
        <v>5448570</v>
      </c>
      <c r="X862" s="100">
        <f>SUM(X863:X864)</f>
        <v>17</v>
      </c>
      <c r="Y862" s="106">
        <f t="shared" si="574"/>
        <v>4001250</v>
      </c>
      <c r="Z862" s="104">
        <f>SUM(Z863:Z864)</f>
        <v>16</v>
      </c>
      <c r="AA862" s="105">
        <f t="shared" si="574"/>
        <v>5515170</v>
      </c>
      <c r="AB862" s="100">
        <f>SUM(AB863:AB864)</f>
        <v>18</v>
      </c>
      <c r="AC862" s="106">
        <f t="shared" si="574"/>
        <v>3249840</v>
      </c>
      <c r="AD862" s="104">
        <f>SUM(AD863:AD864)</f>
        <v>18</v>
      </c>
      <c r="AE862" s="105">
        <f t="shared" si="574"/>
        <v>6299880</v>
      </c>
      <c r="AF862" s="100">
        <f>SUM(AF863:AF864)</f>
        <v>17</v>
      </c>
      <c r="AG862" s="106">
        <f t="shared" si="574"/>
        <v>4001250</v>
      </c>
    </row>
    <row r="863" spans="1:33" ht="25.5" customHeight="1">
      <c r="A863" s="12" t="s">
        <v>895</v>
      </c>
      <c r="B863" s="34" t="s">
        <v>683</v>
      </c>
      <c r="C863" s="14">
        <v>773610</v>
      </c>
      <c r="D863" s="45">
        <f>+HOSCA!D863+HOSLA!D863+'LLAY-LLAY'!D864+HPUT!D863+PSIQ.!D863+'C-LLAY'!D863+'C-SF'!D863+'C-LA'!D863+DIRECCION!D863</f>
        <v>71</v>
      </c>
      <c r="E863" s="46">
        <f t="shared" si="555"/>
        <v>70</v>
      </c>
      <c r="F863" s="46">
        <f t="shared" si="556"/>
        <v>54926310</v>
      </c>
      <c r="G863" s="46">
        <f t="shared" si="557"/>
        <v>54152700</v>
      </c>
      <c r="H863" s="53">
        <f t="shared" si="551"/>
        <v>0.9859154929577465</v>
      </c>
      <c r="I863" s="54">
        <f t="shared" si="552"/>
        <v>0.9859154929577465</v>
      </c>
      <c r="J863" s="65">
        <f>+HOSCA!J863+HOSLA!J863+'LLAY-LLAY'!J864+HPUT!J863+PSIQ.!J863+'C-LLAY'!J863+'C-SF'!J863+'C-LA'!J863+DIRECCION!J863</f>
        <v>6</v>
      </c>
      <c r="K863" s="78">
        <f t="shared" si="558"/>
        <v>4641660</v>
      </c>
      <c r="L863" s="45">
        <f>+HOSCA!L863+HOSLA!L863+'LLAY-LLAY'!L864+HPUT!L863+PSIQ.!L863+'C-LLAY'!L863+'C-SF'!L863+'C-LA'!L863+DIRECCION!L863</f>
        <v>4</v>
      </c>
      <c r="M863" s="79">
        <f t="shared" si="559"/>
        <v>3094440</v>
      </c>
      <c r="N863" s="65">
        <f>+HOSCA!N863+HOSLA!N863+'LLAY-LLAY'!N864+HPUT!N863+PSIQ.!N863+'C-LLAY'!N863+'C-SF'!N863+'C-LA'!N863+DIRECCION!N863</f>
        <v>6</v>
      </c>
      <c r="O863" s="78">
        <f t="shared" si="560"/>
        <v>4641660</v>
      </c>
      <c r="P863" s="45">
        <f>+HOSCA!P863+HOSLA!P863+'LLAY-LLAY'!P864+HPUT!P863+PSIQ.!P863+'C-LLAY'!P863+'C-SF'!P863+'C-LA'!P863+DIRECCION!P863</f>
        <v>9</v>
      </c>
      <c r="Q863" s="79">
        <f t="shared" si="561"/>
        <v>6962490</v>
      </c>
      <c r="R863" s="65">
        <f>+HOSCA!R863+HOSLA!R863+'LLAY-LLAY'!R864+HPUT!R863+PSIQ.!R863+'C-LLAY'!R863+'C-SF'!R863+'C-LA'!R863+DIRECCION!R863</f>
        <v>4</v>
      </c>
      <c r="S863" s="78">
        <f t="shared" si="562"/>
        <v>3094440</v>
      </c>
      <c r="T863" s="45">
        <f>+HOSCA!T863+HOSLA!T863+'LLAY-LLAY'!T864+HPUT!T863+PSIQ.!T863+'C-LLAY'!T863+'C-SF'!T863+'C-LA'!T863+DIRECCION!T863</f>
        <v>5</v>
      </c>
      <c r="U863" s="79">
        <f t="shared" si="563"/>
        <v>3868050</v>
      </c>
      <c r="V863" s="65">
        <f>+HOSCA!V863+HOSLA!V863+'LLAY-LLAY'!V864+HPUT!V863+PSIQ.!V863+'C-LLAY'!V863+'C-SF'!V863+'C-LA'!V863+DIRECCION!V863</f>
        <v>7</v>
      </c>
      <c r="W863" s="78">
        <f t="shared" si="564"/>
        <v>5415270</v>
      </c>
      <c r="X863" s="45">
        <f>+HOSCA!X863+HOSLA!X863+'LLAY-LLAY'!X864+HPUT!X863+PSIQ.!X863+'C-LLAY'!X863+'C-SF'!X863+'C-LA'!X863+DIRECCION!X863</f>
        <v>5</v>
      </c>
      <c r="Y863" s="79">
        <f t="shared" si="565"/>
        <v>3868050</v>
      </c>
      <c r="Z863" s="65">
        <f>+HOSCA!Z863+HOSLA!Z863+'LLAY-LLAY'!Z864+HPUT!Z863+PSIQ.!Z863+'C-LLAY'!Z863+'C-SF'!Z863+'C-LA'!Z863+DIRECCION!Z863</f>
        <v>7</v>
      </c>
      <c r="AA863" s="78">
        <f t="shared" si="566"/>
        <v>5415270</v>
      </c>
      <c r="AB863" s="45">
        <f>+HOSCA!AB863+HOSLA!AB863+'LLAY-LLAY'!AB864+HPUT!AB863+PSIQ.!AB863+'C-LLAY'!AB863+'C-SF'!AB863+'C-LA'!AB863+DIRECCION!AB863</f>
        <v>4</v>
      </c>
      <c r="AC863" s="79">
        <f t="shared" si="567"/>
        <v>3094440</v>
      </c>
      <c r="AD863" s="65">
        <f>+HOSCA!AD863+HOSLA!AD863+'LLAY-LLAY'!AD864+HPUT!AD863+PSIQ.!AD863+'C-LLAY'!AD863+'C-SF'!AD863+'C-LA'!AD863+DIRECCION!AD863</f>
        <v>8</v>
      </c>
      <c r="AE863" s="78">
        <f t="shared" si="568"/>
        <v>6188880</v>
      </c>
      <c r="AF863" s="45">
        <f>+HOSCA!AF863+HOSLA!AF863+'LLAY-LLAY'!AF864+HPUT!AF863+PSIQ.!AF863+'C-LLAY'!AF863+'C-SF'!AF863+'C-LA'!AF863+DIRECCION!AF863</f>
        <v>5</v>
      </c>
      <c r="AG863" s="79">
        <f t="shared" si="569"/>
        <v>3868050</v>
      </c>
    </row>
    <row r="864" spans="1:33" ht="24.75" customHeight="1">
      <c r="A864" s="12" t="s">
        <v>970</v>
      </c>
      <c r="B864" s="34" t="s">
        <v>684</v>
      </c>
      <c r="C864" s="14">
        <v>11100</v>
      </c>
      <c r="D864" s="45">
        <f>+HOSCA!D864+HOSLA!D864+'LLAY-LLAY'!D865+HPUT!D864+PSIQ.!D864+'C-LLAY'!D864+'C-SF'!D864+'C-LA'!D864+DIRECCION!D864</f>
        <v>107</v>
      </c>
      <c r="E864" s="46">
        <f t="shared" si="555"/>
        <v>110</v>
      </c>
      <c r="F864" s="46">
        <f t="shared" si="556"/>
        <v>1187700</v>
      </c>
      <c r="G864" s="46">
        <f t="shared" si="557"/>
        <v>1221000</v>
      </c>
      <c r="H864" s="53">
        <f t="shared" si="551"/>
        <v>1.02803738317757</v>
      </c>
      <c r="I864" s="54">
        <f t="shared" si="552"/>
        <v>1.02803738317757</v>
      </c>
      <c r="J864" s="65">
        <f>+HOSCA!J864+HOSLA!J864+'LLAY-LLAY'!J865+HPUT!J864+PSIQ.!J864+'C-LLAY'!J864+'C-SF'!J864+'C-LA'!J864+DIRECCION!J864</f>
        <v>7</v>
      </c>
      <c r="K864" s="78">
        <f t="shared" si="558"/>
        <v>77700</v>
      </c>
      <c r="L864" s="45">
        <f>+HOSCA!L864+HOSLA!L864+'LLAY-LLAY'!L865+HPUT!L864+PSIQ.!L864+'C-LLAY'!L864+'C-SF'!L864+'C-LA'!L864+DIRECCION!L864</f>
        <v>3</v>
      </c>
      <c r="M864" s="79">
        <f t="shared" si="559"/>
        <v>33300</v>
      </c>
      <c r="N864" s="65">
        <f>+HOSCA!N864+HOSLA!N864+'LLAY-LLAY'!N865+HPUT!N864+PSIQ.!N864+'C-LLAY'!N864+'C-SF'!N864+'C-LA'!N864+DIRECCION!N864</f>
        <v>7</v>
      </c>
      <c r="O864" s="78">
        <f t="shared" si="560"/>
        <v>77700</v>
      </c>
      <c r="P864" s="45">
        <f>+HOSCA!P864+HOSLA!P864+'LLAY-LLAY'!P865+HPUT!P864+PSIQ.!P864+'C-LLAY'!P864+'C-SF'!P864+'C-LA'!P864+DIRECCION!P864</f>
        <v>12</v>
      </c>
      <c r="Q864" s="79">
        <f t="shared" si="561"/>
        <v>133200</v>
      </c>
      <c r="R864" s="65">
        <f>+HOSCA!R864+HOSLA!R864+'LLAY-LLAY'!R865+HPUT!R864+PSIQ.!R864+'C-LLAY'!R864+'C-SF'!R864+'C-LA'!R864+DIRECCION!R864</f>
        <v>11</v>
      </c>
      <c r="S864" s="78">
        <f t="shared" si="562"/>
        <v>122100</v>
      </c>
      <c r="T864" s="45">
        <f>+HOSCA!T864+HOSLA!T864+'LLAY-LLAY'!T865+HPUT!T864+PSIQ.!T864+'C-LLAY'!T864+'C-SF'!T864+'C-LA'!T864+DIRECCION!T864</f>
        <v>10</v>
      </c>
      <c r="U864" s="79">
        <f t="shared" si="563"/>
        <v>111000</v>
      </c>
      <c r="V864" s="65">
        <f>+HOSCA!V864+HOSLA!V864+'LLAY-LLAY'!V865+HPUT!V864+PSIQ.!V864+'C-LLAY'!V864+'C-SF'!V864+'C-LA'!V864+DIRECCION!V864</f>
        <v>3</v>
      </c>
      <c r="W864" s="78">
        <f t="shared" si="564"/>
        <v>33300</v>
      </c>
      <c r="X864" s="45">
        <f>+HOSCA!X864+HOSLA!X864+'LLAY-LLAY'!X865+HPUT!X864+PSIQ.!X864+'C-LLAY'!X864+'C-SF'!X864+'C-LA'!X864+DIRECCION!X864</f>
        <v>12</v>
      </c>
      <c r="Y864" s="79">
        <f t="shared" si="565"/>
        <v>133200</v>
      </c>
      <c r="Z864" s="65">
        <f>+HOSCA!Z864+HOSLA!Z864+'LLAY-LLAY'!Z865+HPUT!Z864+PSIQ.!Z864+'C-LLAY'!Z864+'C-SF'!Z864+'C-LA'!Z864+DIRECCION!Z864</f>
        <v>9</v>
      </c>
      <c r="AA864" s="78">
        <f t="shared" si="566"/>
        <v>99900</v>
      </c>
      <c r="AB864" s="45">
        <f>+HOSCA!AB864+HOSLA!AB864+'LLAY-LLAY'!AB865+HPUT!AB864+PSIQ.!AB864+'C-LLAY'!AB864+'C-SF'!AB864+'C-LA'!AB864+DIRECCION!AB864</f>
        <v>14</v>
      </c>
      <c r="AC864" s="79">
        <f t="shared" si="567"/>
        <v>155400</v>
      </c>
      <c r="AD864" s="65">
        <f>+HOSCA!AD864+HOSLA!AD864+'LLAY-LLAY'!AD865+HPUT!AD864+PSIQ.!AD864+'C-LLAY'!AD864+'C-SF'!AD864+'C-LA'!AD864+DIRECCION!AD864</f>
        <v>10</v>
      </c>
      <c r="AE864" s="78">
        <f t="shared" si="568"/>
        <v>111000</v>
      </c>
      <c r="AF864" s="45">
        <f>+HOSCA!AF864+HOSLA!AF864+'LLAY-LLAY'!AF865+HPUT!AF864+PSIQ.!AF864+'C-LLAY'!AF864+'C-SF'!AF864+'C-LA'!AF864+DIRECCION!AF864</f>
        <v>12</v>
      </c>
      <c r="AG864" s="79">
        <f t="shared" si="569"/>
        <v>133200</v>
      </c>
    </row>
    <row r="865" spans="1:33" ht="24.75" customHeight="1">
      <c r="A865" s="12"/>
      <c r="B865" s="34" t="s">
        <v>1232</v>
      </c>
      <c r="C865" s="14">
        <v>21920</v>
      </c>
      <c r="D865" s="45">
        <f>+HOSCA!D865+HOSLA!D865+'LLAY-LLAY'!D866+HPUT!D865+PSIQ.!D865+'C-LLAY'!D865+'C-SF'!D865+'C-LA'!D865+DIRECCION!D865</f>
        <v>1346</v>
      </c>
      <c r="E865" s="46">
        <f t="shared" ref="E865" si="575">+J865+L865+N865+P865+R865+T865+V865+X865+Z865+AB865+AD865+AF865</f>
        <v>1432</v>
      </c>
      <c r="F865" s="46">
        <f t="shared" ref="F865" si="576">D865*C865</f>
        <v>29504320</v>
      </c>
      <c r="G865" s="46">
        <f t="shared" ref="G865" si="577">+E865*C865</f>
        <v>31389440</v>
      </c>
      <c r="H865" s="53">
        <f t="shared" ref="H865" si="578">IF(E865&gt;=0,(E865/D865),"-")</f>
        <v>1.0638930163447251</v>
      </c>
      <c r="I865" s="54">
        <f t="shared" ref="I865" si="579">IF(G865&gt;=0,(G865/F865),"-")</f>
        <v>1.0638930163447251</v>
      </c>
      <c r="J865" s="65">
        <f>+HOSCA!J865+HOSLA!J865+'LLAY-LLAY'!J866+HPUT!J865+PSIQ.!J865+'C-LLAY'!J865+'C-SF'!J865+'C-LA'!J865+DIRECCION!J865</f>
        <v>107</v>
      </c>
      <c r="K865" s="78">
        <f t="shared" ref="K865" si="580">+J865*C865</f>
        <v>2345440</v>
      </c>
      <c r="L865" s="45">
        <f>+HOSCA!L865+HOSLA!L865+'LLAY-LLAY'!L866+HPUT!L865+PSIQ.!L865+'C-LLAY'!L865+'C-SF'!L865+'C-LA'!L865+DIRECCION!L865</f>
        <v>87</v>
      </c>
      <c r="M865" s="79">
        <f t="shared" ref="M865" si="581">+L865*C865</f>
        <v>1907040</v>
      </c>
      <c r="N865" s="65">
        <f>+HOSCA!N865+HOSLA!N865+'LLAY-LLAY'!N866+HPUT!N865+PSIQ.!N865+'C-LLAY'!N865+'C-SF'!N865+'C-LA'!N865+DIRECCION!N865</f>
        <v>92</v>
      </c>
      <c r="O865" s="78">
        <f t="shared" ref="O865" si="582">+N865*C865</f>
        <v>2016640</v>
      </c>
      <c r="P865" s="45">
        <f>+HOSCA!P865+HOSLA!P865+'LLAY-LLAY'!P866+HPUT!P865+PSIQ.!P865+'C-LLAY'!P865+'C-SF'!P865+'C-LA'!P865+DIRECCION!P865</f>
        <v>79</v>
      </c>
      <c r="Q865" s="79">
        <f t="shared" ref="Q865" si="583">+P865*C865</f>
        <v>1731680</v>
      </c>
      <c r="R865" s="65">
        <f>+HOSCA!R865+HOSLA!R865+'LLAY-LLAY'!R866+HPUT!R865+PSIQ.!R865+'C-LLAY'!R865+'C-SF'!R865+'C-LA'!R865+DIRECCION!R865</f>
        <v>117</v>
      </c>
      <c r="S865" s="78">
        <f t="shared" ref="S865" si="584">+R865*C865</f>
        <v>2564640</v>
      </c>
      <c r="T865" s="45">
        <f>+HOSCA!T865+HOSLA!T865+'LLAY-LLAY'!T866+HPUT!T865+PSIQ.!T865+'C-LLAY'!T865+'C-SF'!T865+'C-LA'!T865+DIRECCION!T865</f>
        <v>107</v>
      </c>
      <c r="U865" s="79">
        <f t="shared" ref="U865" si="585">+T865*C865</f>
        <v>2345440</v>
      </c>
      <c r="V865" s="65">
        <f>+HOSCA!V865+HOSLA!V865+'LLAY-LLAY'!V866+HPUT!V865+PSIQ.!V865+'C-LLAY'!V865+'C-SF'!V865+'C-LA'!V865+DIRECCION!V865</f>
        <v>115</v>
      </c>
      <c r="W865" s="78">
        <f t="shared" ref="W865" si="586">+V865*C865</f>
        <v>2520800</v>
      </c>
      <c r="X865" s="45">
        <f>+HOSCA!X865+HOSLA!X865+'LLAY-LLAY'!X866+HPUT!X865+PSIQ.!X865+'C-LLAY'!X865+'C-SF'!X865+'C-LA'!X865+DIRECCION!X865</f>
        <v>121</v>
      </c>
      <c r="Y865" s="79">
        <f t="shared" ref="Y865" si="587">+X865*C865</f>
        <v>2652320</v>
      </c>
      <c r="Z865" s="65">
        <f>+HOSCA!Z865+HOSLA!Z865+'LLAY-LLAY'!Z866+HPUT!Z865+PSIQ.!Z865+'C-LLAY'!Z865+'C-SF'!Z865+'C-LA'!Z865+DIRECCION!Z865</f>
        <v>146</v>
      </c>
      <c r="AA865" s="78">
        <f t="shared" ref="AA865" si="588">+Z865*C865</f>
        <v>3200320</v>
      </c>
      <c r="AB865" s="45">
        <f>+HOSCA!AB865+HOSLA!AB865+'LLAY-LLAY'!AB866+HPUT!AB865+PSIQ.!AB865+'C-LLAY'!AB865+'C-SF'!AB865+'C-LA'!AB865+DIRECCION!AB865</f>
        <v>150</v>
      </c>
      <c r="AC865" s="79">
        <f t="shared" ref="AC865" si="589">+AB865*C865</f>
        <v>3288000</v>
      </c>
      <c r="AD865" s="65">
        <f>+HOSCA!AD865+HOSLA!AD865+'LLAY-LLAY'!AD866+HPUT!AD865+PSIQ.!AD865+'C-LLAY'!AD865+'C-SF'!AD865+'C-LA'!AD865+DIRECCION!AD865</f>
        <v>150</v>
      </c>
      <c r="AE865" s="78">
        <f t="shared" ref="AE865" si="590">+AD865*C865</f>
        <v>3288000</v>
      </c>
      <c r="AF865" s="45">
        <f>+HOSCA!AF865+HOSLA!AF865+'LLAY-LLAY'!AF866+HPUT!AF865+PSIQ.!AF865+'C-LLAY'!AF865+'C-SF'!AF865+'C-LA'!AF865+DIRECCION!AF865</f>
        <v>161</v>
      </c>
      <c r="AG865" s="79">
        <f t="shared" ref="AG865" si="591">+AF865*C865</f>
        <v>3529120</v>
      </c>
    </row>
    <row r="866" spans="1:33" ht="16.5" customHeight="1">
      <c r="A866" s="12"/>
      <c r="B866" s="34"/>
      <c r="C866" s="14"/>
      <c r="D866" s="45"/>
      <c r="E866" s="46"/>
      <c r="F866" s="46"/>
      <c r="G866" s="46"/>
      <c r="H866" s="53"/>
      <c r="I866" s="54"/>
      <c r="J866" s="65"/>
      <c r="K866" s="78"/>
      <c r="L866" s="45"/>
      <c r="M866" s="79"/>
      <c r="N866" s="65"/>
      <c r="O866" s="78"/>
      <c r="P866" s="45"/>
      <c r="Q866" s="79"/>
      <c r="R866" s="65"/>
      <c r="S866" s="78"/>
      <c r="T866" s="45"/>
      <c r="U866" s="79"/>
      <c r="V866" s="65"/>
      <c r="W866" s="78"/>
      <c r="X866" s="45"/>
      <c r="Y866" s="79"/>
      <c r="Z866" s="65"/>
      <c r="AA866" s="78"/>
      <c r="AB866" s="45"/>
      <c r="AC866" s="79"/>
      <c r="AD866" s="65"/>
      <c r="AE866" s="78"/>
      <c r="AF866" s="45"/>
      <c r="AG866" s="79"/>
    </row>
    <row r="867" spans="1:33" ht="16.5" customHeight="1">
      <c r="A867" s="98"/>
      <c r="B867" s="83" t="s">
        <v>1198</v>
      </c>
      <c r="C867" s="99"/>
      <c r="D867" s="100">
        <f>SUM(D868:D874)</f>
        <v>3426</v>
      </c>
      <c r="E867" s="101">
        <f t="shared" ref="E867:G867" si="592">SUM(E868:E874)</f>
        <v>3481</v>
      </c>
      <c r="F867" s="101">
        <f t="shared" si="592"/>
        <v>223165150</v>
      </c>
      <c r="G867" s="101">
        <f t="shared" si="592"/>
        <v>222532580</v>
      </c>
      <c r="H867" s="102">
        <f t="shared" si="551"/>
        <v>1.0160537069468769</v>
      </c>
      <c r="I867" s="103">
        <f t="shared" si="552"/>
        <v>0.9971654624389158</v>
      </c>
      <c r="J867" s="104">
        <f>SUM(J868:J874)</f>
        <v>286</v>
      </c>
      <c r="K867" s="105">
        <f t="shared" ref="K867:AG867" si="593">SUM(K868:K874)</f>
        <v>17218760</v>
      </c>
      <c r="L867" s="100">
        <f>SUM(L868:L874)</f>
        <v>296</v>
      </c>
      <c r="M867" s="106">
        <f t="shared" si="593"/>
        <v>23657280</v>
      </c>
      <c r="N867" s="104">
        <f>SUM(N868:N874)</f>
        <v>273</v>
      </c>
      <c r="O867" s="105">
        <f t="shared" si="593"/>
        <v>16583410</v>
      </c>
      <c r="P867" s="100">
        <f>SUM(P868:P874)</f>
        <v>309</v>
      </c>
      <c r="Q867" s="106">
        <f t="shared" si="593"/>
        <v>17457820</v>
      </c>
      <c r="R867" s="104">
        <f>SUM(R868:R874)</f>
        <v>275</v>
      </c>
      <c r="S867" s="105">
        <f t="shared" si="593"/>
        <v>19110560</v>
      </c>
      <c r="T867" s="100">
        <f>SUM(T868:T874)</f>
        <v>267</v>
      </c>
      <c r="U867" s="106">
        <f t="shared" si="593"/>
        <v>18064510</v>
      </c>
      <c r="V867" s="104">
        <f>SUM(V868:V874)</f>
        <v>288</v>
      </c>
      <c r="W867" s="105">
        <f t="shared" si="593"/>
        <v>18923750</v>
      </c>
      <c r="X867" s="100">
        <f>SUM(X868:X874)</f>
        <v>323</v>
      </c>
      <c r="Y867" s="106">
        <f t="shared" si="593"/>
        <v>21519530</v>
      </c>
      <c r="Z867" s="104">
        <f>SUM(Z868:Z874)</f>
        <v>281</v>
      </c>
      <c r="AA867" s="105">
        <f t="shared" si="593"/>
        <v>17238860</v>
      </c>
      <c r="AB867" s="100">
        <f>SUM(AB868:AB874)</f>
        <v>337</v>
      </c>
      <c r="AC867" s="106">
        <f t="shared" si="593"/>
        <v>20810450</v>
      </c>
      <c r="AD867" s="104">
        <f>SUM(AD868:AD874)</f>
        <v>258</v>
      </c>
      <c r="AE867" s="105">
        <f t="shared" si="593"/>
        <v>12355930</v>
      </c>
      <c r="AF867" s="100">
        <f>SUM(AF868:AF874)</f>
        <v>288</v>
      </c>
      <c r="AG867" s="106">
        <f t="shared" si="593"/>
        <v>19591720</v>
      </c>
    </row>
    <row r="868" spans="1:33" ht="16.5" customHeight="1">
      <c r="A868" s="12" t="s">
        <v>955</v>
      </c>
      <c r="B868" s="34" t="s">
        <v>686</v>
      </c>
      <c r="C868" s="14">
        <v>3000</v>
      </c>
      <c r="D868" s="45">
        <f>+HOSCA!D868+HOSLA!D868+'LLAY-LLAY'!D869+HPUT!D868+PSIQ.!D868+'C-LLAY'!D868+'C-SF'!D868+'C-LA'!D868+DIRECCION!D868</f>
        <v>1164</v>
      </c>
      <c r="E868" s="46">
        <f t="shared" si="555"/>
        <v>1191</v>
      </c>
      <c r="F868" s="46">
        <f t="shared" si="556"/>
        <v>3492000</v>
      </c>
      <c r="G868" s="46">
        <f t="shared" si="557"/>
        <v>3573000</v>
      </c>
      <c r="H868" s="53">
        <f t="shared" si="551"/>
        <v>1.0231958762886597</v>
      </c>
      <c r="I868" s="54">
        <f t="shared" si="552"/>
        <v>1.0231958762886597</v>
      </c>
      <c r="J868" s="65">
        <f>+HOSCA!J868+HOSLA!J868+'LLAY-LLAY'!J869+HPUT!J868+PSIQ.!J868+'C-LLAY'!J868+'C-SF'!J868+'C-LA'!J868+DIRECCION!J868</f>
        <v>102</v>
      </c>
      <c r="K868" s="78">
        <f t="shared" si="558"/>
        <v>306000</v>
      </c>
      <c r="L868" s="45">
        <f>+HOSCA!L868+HOSLA!L868+'LLAY-LLAY'!L869+HPUT!L868+PSIQ.!L868+'C-LLAY'!L868+'C-SF'!L868+'C-LA'!L868+DIRECCION!L868</f>
        <v>85</v>
      </c>
      <c r="M868" s="79">
        <f t="shared" si="559"/>
        <v>255000</v>
      </c>
      <c r="N868" s="65">
        <f>+HOSCA!N868+HOSLA!N868+'LLAY-LLAY'!N869+HPUT!N868+PSIQ.!N868+'C-LLAY'!N868+'C-SF'!N868+'C-LA'!N868+DIRECCION!N868</f>
        <v>98</v>
      </c>
      <c r="O868" s="78">
        <f t="shared" si="560"/>
        <v>294000</v>
      </c>
      <c r="P868" s="45">
        <f>+HOSCA!P868+HOSLA!P868+'LLAY-LLAY'!P869+HPUT!P868+PSIQ.!P868+'C-LLAY'!P868+'C-SF'!P868+'C-LA'!P868+DIRECCION!P868</f>
        <v>99</v>
      </c>
      <c r="Q868" s="79">
        <f t="shared" si="561"/>
        <v>297000</v>
      </c>
      <c r="R868" s="65">
        <f>+HOSCA!R868+HOSLA!R868+'LLAY-LLAY'!R869+HPUT!R868+PSIQ.!R868+'C-LLAY'!R868+'C-SF'!R868+'C-LA'!R868+DIRECCION!R868</f>
        <v>93</v>
      </c>
      <c r="S868" s="78">
        <f t="shared" si="562"/>
        <v>279000</v>
      </c>
      <c r="T868" s="45">
        <f>+HOSCA!T868+HOSLA!T868+'LLAY-LLAY'!T869+HPUT!T868+PSIQ.!T868+'C-LLAY'!T868+'C-SF'!T868+'C-LA'!T868+DIRECCION!T868</f>
        <v>90</v>
      </c>
      <c r="U868" s="79">
        <f t="shared" si="563"/>
        <v>270000</v>
      </c>
      <c r="V868" s="65">
        <f>+HOSCA!V868+HOSLA!V868+'LLAY-LLAY'!V869+HPUT!V868+PSIQ.!V868+'C-LLAY'!V868+'C-SF'!V868+'C-LA'!V868+DIRECCION!V868</f>
        <v>101</v>
      </c>
      <c r="W868" s="78">
        <f t="shared" si="564"/>
        <v>303000</v>
      </c>
      <c r="X868" s="45">
        <f>+HOSCA!X868+HOSLA!X868+'LLAY-LLAY'!X869+HPUT!X868+PSIQ.!X868+'C-LLAY'!X868+'C-SF'!X868+'C-LA'!X868+DIRECCION!X868</f>
        <v>114</v>
      </c>
      <c r="Y868" s="79">
        <f t="shared" si="565"/>
        <v>342000</v>
      </c>
      <c r="Z868" s="65">
        <f>+HOSCA!Z868+HOSLA!Z868+'LLAY-LLAY'!Z869+HPUT!Z868+PSIQ.!Z868+'C-LLAY'!Z868+'C-SF'!Z868+'C-LA'!Z868+DIRECCION!Z868</f>
        <v>107</v>
      </c>
      <c r="AA868" s="78">
        <f t="shared" si="566"/>
        <v>321000</v>
      </c>
      <c r="AB868" s="45">
        <f>+HOSCA!AB868+HOSLA!AB868+'LLAY-LLAY'!AB869+HPUT!AB868+PSIQ.!AB868+'C-LLAY'!AB868+'C-SF'!AB868+'C-LA'!AB868+DIRECCION!AB868</f>
        <v>115</v>
      </c>
      <c r="AC868" s="79">
        <f t="shared" si="567"/>
        <v>345000</v>
      </c>
      <c r="AD868" s="65">
        <f>+HOSCA!AD868+HOSLA!AD868+'LLAY-LLAY'!AD869+HPUT!AD868+PSIQ.!AD868+'C-LLAY'!AD868+'C-SF'!AD868+'C-LA'!AD868+DIRECCION!AD868</f>
        <v>95</v>
      </c>
      <c r="AE868" s="78">
        <f t="shared" si="568"/>
        <v>285000</v>
      </c>
      <c r="AF868" s="45">
        <f>+HOSCA!AF868+HOSLA!AF868+'LLAY-LLAY'!AF869+HPUT!AF868+PSIQ.!AF868+'C-LLAY'!AF868+'C-SF'!AF868+'C-LA'!AF868+DIRECCION!AF868</f>
        <v>92</v>
      </c>
      <c r="AG868" s="79">
        <f t="shared" si="569"/>
        <v>276000</v>
      </c>
    </row>
    <row r="869" spans="1:33" ht="16.5" customHeight="1">
      <c r="A869" s="12">
        <v>3001003</v>
      </c>
      <c r="B869" s="34" t="s">
        <v>687</v>
      </c>
      <c r="C869" s="14">
        <v>12000</v>
      </c>
      <c r="D869" s="45">
        <f>+HOSCA!D869+HOSLA!D869+'LLAY-LLAY'!D870+HPUT!D869+PSIQ.!D869+'C-LLAY'!D869+'C-SF'!D869+'C-LA'!D869+DIRECCION!D869</f>
        <v>683</v>
      </c>
      <c r="E869" s="46">
        <f t="shared" si="555"/>
        <v>688</v>
      </c>
      <c r="F869" s="46">
        <f t="shared" si="556"/>
        <v>8196000</v>
      </c>
      <c r="G869" s="46">
        <f t="shared" si="557"/>
        <v>8256000</v>
      </c>
      <c r="H869" s="53">
        <f t="shared" si="551"/>
        <v>1.0073206442166911</v>
      </c>
      <c r="I869" s="54">
        <f t="shared" si="552"/>
        <v>1.0073206442166911</v>
      </c>
      <c r="J869" s="65">
        <f>+HOSCA!J869+HOSLA!J869+'LLAY-LLAY'!J870+HPUT!J869+PSIQ.!J869+'C-LLAY'!J869+'C-SF'!J869+'C-LA'!J869+DIRECCION!J869</f>
        <v>57</v>
      </c>
      <c r="K869" s="78">
        <f t="shared" si="558"/>
        <v>684000</v>
      </c>
      <c r="L869" s="45">
        <f>+HOSCA!L869+HOSLA!L869+'LLAY-LLAY'!L870+HPUT!L869+PSIQ.!L869+'C-LLAY'!L869+'C-SF'!L869+'C-LA'!L869+DIRECCION!L869</f>
        <v>43</v>
      </c>
      <c r="M869" s="79">
        <f t="shared" si="559"/>
        <v>516000</v>
      </c>
      <c r="N869" s="65">
        <f>+HOSCA!N869+HOSLA!N869+'LLAY-LLAY'!N870+HPUT!N869+PSIQ.!N869+'C-LLAY'!N869+'C-SF'!N869+'C-LA'!N869+DIRECCION!N869</f>
        <v>67</v>
      </c>
      <c r="O869" s="78">
        <f t="shared" si="560"/>
        <v>804000</v>
      </c>
      <c r="P869" s="45">
        <f>+HOSCA!P869+HOSLA!P869+'LLAY-LLAY'!P870+HPUT!P869+PSIQ.!P869+'C-LLAY'!P869+'C-SF'!P869+'C-LA'!P869+DIRECCION!P869</f>
        <v>83</v>
      </c>
      <c r="Q869" s="79">
        <f t="shared" si="561"/>
        <v>996000</v>
      </c>
      <c r="R869" s="65">
        <f>+HOSCA!R869+HOSLA!R869+'LLAY-LLAY'!R870+HPUT!R869+PSIQ.!R869+'C-LLAY'!R869+'C-SF'!R869+'C-LA'!R869+DIRECCION!R869</f>
        <v>51</v>
      </c>
      <c r="S869" s="78">
        <f t="shared" si="562"/>
        <v>612000</v>
      </c>
      <c r="T869" s="45">
        <f>+HOSCA!T869+HOSLA!T869+'LLAY-LLAY'!T870+HPUT!T869+PSIQ.!T869+'C-LLAY'!T869+'C-SF'!T869+'C-LA'!T869+DIRECCION!T869</f>
        <v>46</v>
      </c>
      <c r="U869" s="79">
        <f t="shared" si="563"/>
        <v>552000</v>
      </c>
      <c r="V869" s="65">
        <f>+HOSCA!V869+HOSLA!V869+'LLAY-LLAY'!V870+HPUT!V869+PSIQ.!V869+'C-LLAY'!V869+'C-SF'!V869+'C-LA'!V869+DIRECCION!V869</f>
        <v>42</v>
      </c>
      <c r="W869" s="78">
        <f t="shared" si="564"/>
        <v>504000</v>
      </c>
      <c r="X869" s="45">
        <f>+HOSCA!X869+HOSLA!X869+'LLAY-LLAY'!X870+HPUT!X869+PSIQ.!X869+'C-LLAY'!X869+'C-SF'!X869+'C-LA'!X869+DIRECCION!X869</f>
        <v>52</v>
      </c>
      <c r="Y869" s="79">
        <f t="shared" si="565"/>
        <v>624000</v>
      </c>
      <c r="Z869" s="65">
        <f>+HOSCA!Z869+HOSLA!Z869+'LLAY-LLAY'!Z870+HPUT!Z869+PSIQ.!Z869+'C-LLAY'!Z869+'C-SF'!Z869+'C-LA'!Z869+DIRECCION!Z869</f>
        <v>51</v>
      </c>
      <c r="AA869" s="78">
        <f t="shared" si="566"/>
        <v>612000</v>
      </c>
      <c r="AB869" s="45">
        <f>+HOSCA!AB869+HOSLA!AB869+'LLAY-LLAY'!AB870+HPUT!AB869+PSIQ.!AB869+'C-LLAY'!AB869+'C-SF'!AB869+'C-LA'!AB869+DIRECCION!AB869</f>
        <v>74</v>
      </c>
      <c r="AC869" s="79">
        <f t="shared" si="567"/>
        <v>888000</v>
      </c>
      <c r="AD869" s="65">
        <f>+HOSCA!AD869+HOSLA!AD869+'LLAY-LLAY'!AD870+HPUT!AD869+PSIQ.!AD869+'C-LLAY'!AD869+'C-SF'!AD869+'C-LA'!AD869+DIRECCION!AD869</f>
        <v>66</v>
      </c>
      <c r="AE869" s="78">
        <f t="shared" si="568"/>
        <v>792000</v>
      </c>
      <c r="AF869" s="45">
        <f>+HOSCA!AF869+HOSLA!AF869+'LLAY-LLAY'!AF870+HPUT!AF869+PSIQ.!AF869+'C-LLAY'!AF869+'C-SF'!AF869+'C-LA'!AF869+DIRECCION!AF869</f>
        <v>56</v>
      </c>
      <c r="AG869" s="79">
        <f t="shared" si="569"/>
        <v>672000</v>
      </c>
    </row>
    <row r="870" spans="1:33" ht="16.5" customHeight="1">
      <c r="A870" s="12">
        <v>3001004</v>
      </c>
      <c r="B870" s="34" t="s">
        <v>688</v>
      </c>
      <c r="C870" s="14">
        <v>243890</v>
      </c>
      <c r="D870" s="45">
        <f>+HOSCA!D870+HOSLA!D870+'LLAY-LLAY'!D871+HPUT!D870+PSIQ.!D870+'C-LLAY'!D870+'C-SF'!D870+'C-LA'!D870+DIRECCION!D870</f>
        <v>535</v>
      </c>
      <c r="E870" s="46">
        <f t="shared" si="555"/>
        <v>532</v>
      </c>
      <c r="F870" s="46">
        <f t="shared" si="556"/>
        <v>130481150</v>
      </c>
      <c r="G870" s="46">
        <f t="shared" si="557"/>
        <v>129749480</v>
      </c>
      <c r="H870" s="53">
        <f t="shared" si="551"/>
        <v>0.99439252336448603</v>
      </c>
      <c r="I870" s="54">
        <f t="shared" si="552"/>
        <v>0.99439252336448603</v>
      </c>
      <c r="J870" s="65">
        <f>+HOSCA!J870+HOSLA!J870+'LLAY-LLAY'!J871+HPUT!J870+PSIQ.!J870+'C-LLAY'!J870+'C-SF'!J870+'C-LA'!J870+DIRECCION!J870</f>
        <v>44</v>
      </c>
      <c r="K870" s="78">
        <f t="shared" si="558"/>
        <v>10731160</v>
      </c>
      <c r="L870" s="45">
        <f>+HOSCA!L870+HOSLA!L870+'LLAY-LLAY'!L871+HPUT!L870+PSIQ.!L870+'C-LLAY'!L870+'C-SF'!L870+'C-LA'!L870+DIRECCION!L870</f>
        <v>61</v>
      </c>
      <c r="M870" s="79">
        <f t="shared" si="559"/>
        <v>14877290</v>
      </c>
      <c r="N870" s="65">
        <f>+HOSCA!N870+HOSLA!N870+'LLAY-LLAY'!N871+HPUT!N870+PSIQ.!N870+'C-LLAY'!N870+'C-SF'!N870+'C-LA'!N870+DIRECCION!N870</f>
        <v>44</v>
      </c>
      <c r="O870" s="78">
        <f t="shared" si="560"/>
        <v>10731160</v>
      </c>
      <c r="P870" s="45">
        <f>+HOSCA!P870+HOSLA!P870+'LLAY-LLAY'!P871+HPUT!P870+PSIQ.!P870+'C-LLAY'!P870+'C-SF'!P870+'C-LA'!P870+DIRECCION!P870</f>
        <v>40</v>
      </c>
      <c r="Q870" s="79">
        <f t="shared" si="561"/>
        <v>9755600</v>
      </c>
      <c r="R870" s="65">
        <f>+HOSCA!R870+HOSLA!R870+'LLAY-LLAY'!R871+HPUT!R870+PSIQ.!R870+'C-LLAY'!R870+'C-SF'!R870+'C-LA'!R870+DIRECCION!R870</f>
        <v>47</v>
      </c>
      <c r="S870" s="78">
        <f t="shared" si="562"/>
        <v>11462830</v>
      </c>
      <c r="T870" s="45">
        <f>+HOSCA!T870+HOSLA!T870+'LLAY-LLAY'!T871+HPUT!T870+PSIQ.!T870+'C-LLAY'!T870+'C-SF'!T870+'C-LA'!T870+DIRECCION!T870</f>
        <v>40</v>
      </c>
      <c r="U870" s="79">
        <f t="shared" si="563"/>
        <v>9755600</v>
      </c>
      <c r="V870" s="65">
        <f>+HOSCA!V870+HOSLA!V870+'LLAY-LLAY'!V871+HPUT!V870+PSIQ.!V870+'C-LLAY'!V870+'C-SF'!V870+'C-LA'!V870+DIRECCION!V870</f>
        <v>43</v>
      </c>
      <c r="W870" s="78">
        <f t="shared" si="564"/>
        <v>10487270</v>
      </c>
      <c r="X870" s="45">
        <f>+HOSCA!X870+HOSLA!X870+'LLAY-LLAY'!X871+HPUT!X870+PSIQ.!X870+'C-LLAY'!X870+'C-SF'!X870+'C-LA'!X870+DIRECCION!X870</f>
        <v>46</v>
      </c>
      <c r="Y870" s="79">
        <f t="shared" si="565"/>
        <v>11218940</v>
      </c>
      <c r="Z870" s="65">
        <f>+HOSCA!Z870+HOSLA!Z870+'LLAY-LLAY'!Z871+HPUT!Z870+PSIQ.!Z870+'C-LLAY'!Z870+'C-SF'!Z870+'C-LA'!Z870+DIRECCION!Z870</f>
        <v>41</v>
      </c>
      <c r="AA870" s="78">
        <f t="shared" si="566"/>
        <v>9999490</v>
      </c>
      <c r="AB870" s="45">
        <f>+HOSCA!AB870+HOSLA!AB870+'LLAY-LLAY'!AB871+HPUT!AB870+PSIQ.!AB870+'C-LLAY'!AB870+'C-SF'!AB870+'C-LA'!AB870+DIRECCION!AB870</f>
        <v>46</v>
      </c>
      <c r="AC870" s="79">
        <f t="shared" si="567"/>
        <v>11218940</v>
      </c>
      <c r="AD870" s="65">
        <f>+HOSCA!AD870+HOSLA!AD870+'LLAY-LLAY'!AD871+HPUT!AD870+PSIQ.!AD870+'C-LLAY'!AD870+'C-SF'!AD870+'C-LA'!AD870+DIRECCION!AD870</f>
        <v>30</v>
      </c>
      <c r="AE870" s="78">
        <f t="shared" si="568"/>
        <v>7316700</v>
      </c>
      <c r="AF870" s="45">
        <f>+HOSCA!AF870+HOSLA!AF870+'LLAY-LLAY'!AF871+HPUT!AF870+PSIQ.!AF870+'C-LLAY'!AF870+'C-SF'!AF870+'C-LA'!AF870+DIRECCION!AF870</f>
        <v>50</v>
      </c>
      <c r="AG870" s="79">
        <f t="shared" si="569"/>
        <v>12194500</v>
      </c>
    </row>
    <row r="871" spans="1:33" ht="16.5" customHeight="1">
      <c r="A871" s="12">
        <v>3001005</v>
      </c>
      <c r="B871" s="34" t="s">
        <v>689</v>
      </c>
      <c r="C871" s="14">
        <v>34150</v>
      </c>
      <c r="D871" s="45">
        <f>+HOSCA!D871+HOSLA!D871+'LLAY-LLAY'!D872+HPUT!D871+PSIQ.!D871+'C-LLAY'!D871+'C-SF'!D871+'C-LA'!D871+DIRECCION!D871</f>
        <v>295</v>
      </c>
      <c r="E871" s="46">
        <f t="shared" si="555"/>
        <v>301</v>
      </c>
      <c r="F871" s="46">
        <f t="shared" si="556"/>
        <v>10074250</v>
      </c>
      <c r="G871" s="46">
        <f t="shared" si="557"/>
        <v>10279150</v>
      </c>
      <c r="H871" s="53">
        <f t="shared" si="551"/>
        <v>1.0203389830508474</v>
      </c>
      <c r="I871" s="54">
        <f t="shared" si="552"/>
        <v>1.0203389830508474</v>
      </c>
      <c r="J871" s="65">
        <f>+HOSCA!J871+HOSLA!J871+'LLAY-LLAY'!J872+HPUT!J871+PSIQ.!J871+'C-LLAY'!J871+'C-SF'!J871+'C-LA'!J871+DIRECCION!J871</f>
        <v>27</v>
      </c>
      <c r="K871" s="78">
        <f t="shared" si="558"/>
        <v>922050</v>
      </c>
      <c r="L871" s="45">
        <f>+HOSCA!L871+HOSLA!L871+'LLAY-LLAY'!L872+HPUT!L871+PSIQ.!L871+'C-LLAY'!L871+'C-SF'!L871+'C-LA'!L871+DIRECCION!L871</f>
        <v>21</v>
      </c>
      <c r="M871" s="79">
        <f t="shared" si="559"/>
        <v>717150</v>
      </c>
      <c r="N871" s="65">
        <f>+HOSCA!N871+HOSLA!N871+'LLAY-LLAY'!N872+HPUT!N871+PSIQ.!N871+'C-LLAY'!N871+'C-SF'!N871+'C-LA'!N871+DIRECCION!N871</f>
        <v>20</v>
      </c>
      <c r="O871" s="78">
        <f t="shared" si="560"/>
        <v>683000</v>
      </c>
      <c r="P871" s="45">
        <f>+HOSCA!P871+HOSLA!P871+'LLAY-LLAY'!P872+HPUT!P871+PSIQ.!P871+'C-LLAY'!P871+'C-SF'!P871+'C-LA'!P871+DIRECCION!P871</f>
        <v>25</v>
      </c>
      <c r="Q871" s="79">
        <f t="shared" si="561"/>
        <v>853750</v>
      </c>
      <c r="R871" s="65">
        <f>+HOSCA!R871+HOSLA!R871+'LLAY-LLAY'!R872+HPUT!R871+PSIQ.!R871+'C-LLAY'!R871+'C-SF'!R871+'C-LA'!R871+DIRECCION!R871</f>
        <v>23</v>
      </c>
      <c r="S871" s="78">
        <f t="shared" si="562"/>
        <v>785450</v>
      </c>
      <c r="T871" s="45">
        <f>+HOSCA!T871+HOSLA!T871+'LLAY-LLAY'!T872+HPUT!T871+PSIQ.!T871+'C-LLAY'!T871+'C-SF'!T871+'C-LA'!T871+DIRECCION!T871</f>
        <v>21</v>
      </c>
      <c r="U871" s="79">
        <f t="shared" si="563"/>
        <v>717150</v>
      </c>
      <c r="V871" s="65">
        <f>+HOSCA!V871+HOSLA!V871+'LLAY-LLAY'!V872+HPUT!V871+PSIQ.!V871+'C-LLAY'!V871+'C-SF'!V871+'C-LA'!V871+DIRECCION!V871</f>
        <v>27</v>
      </c>
      <c r="W871" s="78">
        <f t="shared" si="564"/>
        <v>922050</v>
      </c>
      <c r="X871" s="45">
        <f>+HOSCA!X871+HOSLA!X871+'LLAY-LLAY'!X872+HPUT!X871+PSIQ.!X871+'C-LLAY'!X871+'C-SF'!X871+'C-LA'!X871+DIRECCION!X871</f>
        <v>33</v>
      </c>
      <c r="Y871" s="79">
        <f t="shared" si="565"/>
        <v>1126950</v>
      </c>
      <c r="Z871" s="65">
        <f>+HOSCA!Z871+HOSLA!Z871+'LLAY-LLAY'!Z872+HPUT!Z871+PSIQ.!Z871+'C-LLAY'!Z871+'C-SF'!Z871+'C-LA'!Z871+DIRECCION!Z871</f>
        <v>28</v>
      </c>
      <c r="AA871" s="78">
        <f t="shared" si="566"/>
        <v>956200</v>
      </c>
      <c r="AB871" s="45">
        <f>+HOSCA!AB871+HOSLA!AB871+'LLAY-LLAY'!AB872+HPUT!AB871+PSIQ.!AB871+'C-LLAY'!AB871+'C-SF'!AB871+'C-LA'!AB871+DIRECCION!AB871</f>
        <v>27</v>
      </c>
      <c r="AC871" s="79">
        <f t="shared" si="567"/>
        <v>922050</v>
      </c>
      <c r="AD871" s="65">
        <f>+HOSCA!AD871+HOSLA!AD871+'LLAY-LLAY'!AD872+HPUT!AD871+PSIQ.!AD871+'C-LLAY'!AD871+'C-SF'!AD871+'C-LA'!AD871+DIRECCION!AD871</f>
        <v>25</v>
      </c>
      <c r="AE871" s="78">
        <f t="shared" si="568"/>
        <v>853750</v>
      </c>
      <c r="AF871" s="45">
        <f>+HOSCA!AF871+HOSLA!AF871+'LLAY-LLAY'!AF872+HPUT!AF871+PSIQ.!AF871+'C-LLAY'!AF871+'C-SF'!AF871+'C-LA'!AF871+DIRECCION!AF871</f>
        <v>24</v>
      </c>
      <c r="AG871" s="79">
        <f t="shared" si="569"/>
        <v>819600</v>
      </c>
    </row>
    <row r="872" spans="1:33" ht="16.5" customHeight="1">
      <c r="A872" s="12">
        <v>3001105</v>
      </c>
      <c r="B872" s="34" t="s">
        <v>690</v>
      </c>
      <c r="C872" s="14">
        <v>89000</v>
      </c>
      <c r="D872" s="45">
        <f>+HOSCA!D872+HOSLA!D872+'LLAY-LLAY'!D873+HPUT!D872+PSIQ.!D872+'C-LLAY'!D872+'C-SF'!D872+'C-LA'!D872+DIRECCION!D872</f>
        <v>39</v>
      </c>
      <c r="E872" s="46">
        <f t="shared" si="555"/>
        <v>31</v>
      </c>
      <c r="F872" s="46">
        <f t="shared" si="556"/>
        <v>3471000</v>
      </c>
      <c r="G872" s="46">
        <f t="shared" si="557"/>
        <v>2759000</v>
      </c>
      <c r="H872" s="53">
        <f t="shared" si="551"/>
        <v>0.79487179487179482</v>
      </c>
      <c r="I872" s="54">
        <f t="shared" si="552"/>
        <v>0.79487179487179482</v>
      </c>
      <c r="J872" s="65">
        <f>+HOSCA!J872+HOSLA!J872+'LLAY-LLAY'!J873+HPUT!J872+PSIQ.!J872+'C-LLAY'!J872+'C-SF'!J872+'C-LA'!J872+DIRECCION!J872</f>
        <v>5</v>
      </c>
      <c r="K872" s="78">
        <f t="shared" si="558"/>
        <v>445000</v>
      </c>
      <c r="L872" s="45">
        <f>+HOSCA!L872+HOSLA!L872+'LLAY-LLAY'!L873+HPUT!L872+PSIQ.!L872+'C-LLAY'!L872+'C-SF'!L872+'C-LA'!L872+DIRECCION!L872</f>
        <v>4</v>
      </c>
      <c r="M872" s="79">
        <f t="shared" si="559"/>
        <v>356000</v>
      </c>
      <c r="N872" s="65">
        <f>+HOSCA!N872+HOSLA!N872+'LLAY-LLAY'!N873+HPUT!N872+PSIQ.!N872+'C-LLAY'!N872+'C-SF'!N872+'C-LA'!N872+DIRECCION!N872</f>
        <v>3</v>
      </c>
      <c r="O872" s="78">
        <f t="shared" si="560"/>
        <v>267000</v>
      </c>
      <c r="P872" s="45">
        <f>+HOSCA!P872+HOSLA!P872+'LLAY-LLAY'!P873+HPUT!P872+PSIQ.!P872+'C-LLAY'!P872+'C-SF'!P872+'C-LA'!P872+DIRECCION!P872</f>
        <v>3</v>
      </c>
      <c r="Q872" s="79">
        <f t="shared" si="561"/>
        <v>267000</v>
      </c>
      <c r="R872" s="65">
        <f>+HOSCA!R872+HOSLA!R872+'LLAY-LLAY'!R873+HPUT!R872+PSIQ.!R872+'C-LLAY'!R872+'C-SF'!R872+'C-LA'!R872+DIRECCION!R872</f>
        <v>3</v>
      </c>
      <c r="S872" s="78">
        <f t="shared" si="562"/>
        <v>267000</v>
      </c>
      <c r="T872" s="45">
        <f>+HOSCA!T872+HOSLA!T872+'LLAY-LLAY'!T873+HPUT!T872+PSIQ.!T872+'C-LLAY'!T872+'C-SF'!T872+'C-LA'!T872+DIRECCION!T872</f>
        <v>4</v>
      </c>
      <c r="U872" s="79">
        <f t="shared" si="563"/>
        <v>356000</v>
      </c>
      <c r="V872" s="65">
        <f>+HOSCA!V872+HOSLA!V872+'LLAY-LLAY'!V873+HPUT!V872+PSIQ.!V872+'C-LLAY'!V872+'C-SF'!V872+'C-LA'!V872+DIRECCION!V872</f>
        <v>0</v>
      </c>
      <c r="W872" s="78">
        <f t="shared" si="564"/>
        <v>0</v>
      </c>
      <c r="X872" s="45">
        <f>+HOSCA!X872+HOSLA!X872+'LLAY-LLAY'!X873+HPUT!X872+PSIQ.!X872+'C-LLAY'!X872+'C-SF'!X872+'C-LA'!X872+DIRECCION!X872</f>
        <v>3</v>
      </c>
      <c r="Y872" s="79">
        <f t="shared" si="565"/>
        <v>267000</v>
      </c>
      <c r="Z872" s="65">
        <f>+HOSCA!Z872+HOSLA!Z872+'LLAY-LLAY'!Z873+HPUT!Z872+PSIQ.!Z872+'C-LLAY'!Z872+'C-SF'!Z872+'C-LA'!Z872+DIRECCION!Z872</f>
        <v>2</v>
      </c>
      <c r="AA872" s="78">
        <f t="shared" si="566"/>
        <v>178000</v>
      </c>
      <c r="AB872" s="45">
        <f>+HOSCA!AB872+HOSLA!AB872+'LLAY-LLAY'!AB873+HPUT!AB872+PSIQ.!AB872+'C-LLAY'!AB872+'C-SF'!AB872+'C-LA'!AB872+DIRECCION!AB872</f>
        <v>1</v>
      </c>
      <c r="AC872" s="79">
        <f t="shared" si="567"/>
        <v>89000</v>
      </c>
      <c r="AD872" s="65">
        <f>+HOSCA!AD872+HOSLA!AD872+'LLAY-LLAY'!AD873+HPUT!AD872+PSIQ.!AD872+'C-LLAY'!AD872+'C-SF'!AD872+'C-LA'!AD872+DIRECCION!AD872</f>
        <v>1</v>
      </c>
      <c r="AE872" s="78">
        <f t="shared" si="568"/>
        <v>89000</v>
      </c>
      <c r="AF872" s="45">
        <f>+HOSCA!AF872+HOSLA!AF872+'LLAY-LLAY'!AF873+HPUT!AF872+PSIQ.!AF872+'C-LLAY'!AF872+'C-SF'!AF872+'C-LA'!AF872+DIRECCION!AF872</f>
        <v>2</v>
      </c>
      <c r="AG872" s="79">
        <f t="shared" si="569"/>
        <v>178000</v>
      </c>
    </row>
    <row r="873" spans="1:33" ht="16.5" customHeight="1">
      <c r="A873" s="12">
        <v>3001007</v>
      </c>
      <c r="B873" s="34" t="s">
        <v>691</v>
      </c>
      <c r="C873" s="14">
        <v>32630</v>
      </c>
      <c r="D873" s="45">
        <f>+HOSCA!D873+HOSLA!D873+'LLAY-LLAY'!D874+HPUT!D873+PSIQ.!D873+'C-LLAY'!D873+'C-SF'!D873+'C-LA'!D873+DIRECCION!D873</f>
        <v>315</v>
      </c>
      <c r="E873" s="46">
        <f t="shared" si="555"/>
        <v>347</v>
      </c>
      <c r="F873" s="46">
        <f t="shared" si="556"/>
        <v>10278450</v>
      </c>
      <c r="G873" s="46">
        <f t="shared" si="557"/>
        <v>11322610</v>
      </c>
      <c r="H873" s="53">
        <f t="shared" si="551"/>
        <v>1.1015873015873017</v>
      </c>
      <c r="I873" s="54">
        <f t="shared" si="552"/>
        <v>1.1015873015873017</v>
      </c>
      <c r="J873" s="65">
        <f>+HOSCA!J873+HOSLA!J873+'LLAY-LLAY'!J874+HPUT!J873+PSIQ.!J873+'C-LLAY'!J873+'C-SF'!J873+'C-LA'!J873+DIRECCION!J873</f>
        <v>29</v>
      </c>
      <c r="K873" s="78">
        <f t="shared" si="558"/>
        <v>946270</v>
      </c>
      <c r="L873" s="45">
        <f>+HOSCA!L873+HOSLA!L873+'LLAY-LLAY'!L874+HPUT!L873+PSIQ.!L873+'C-LLAY'!L873+'C-SF'!L873+'C-LA'!L873+DIRECCION!L873</f>
        <v>44</v>
      </c>
      <c r="M873" s="79">
        <f t="shared" si="559"/>
        <v>1435720</v>
      </c>
      <c r="N873" s="65">
        <f>+HOSCA!N873+HOSLA!N873+'LLAY-LLAY'!N874+HPUT!N873+PSIQ.!N873+'C-LLAY'!N873+'C-SF'!N873+'C-LA'!N873+DIRECCION!N873</f>
        <v>19</v>
      </c>
      <c r="O873" s="78">
        <f t="shared" si="560"/>
        <v>619970</v>
      </c>
      <c r="P873" s="45">
        <f>+HOSCA!P873+HOSLA!P873+'LLAY-LLAY'!P874+HPUT!P873+PSIQ.!P873+'C-LLAY'!P873+'C-SF'!P873+'C-LA'!P873+DIRECCION!P873</f>
        <v>29</v>
      </c>
      <c r="Q873" s="79">
        <f t="shared" si="561"/>
        <v>946270</v>
      </c>
      <c r="R873" s="65">
        <f>+HOSCA!R873+HOSLA!R873+'LLAY-LLAY'!R874+HPUT!R873+PSIQ.!R873+'C-LLAY'!R873+'C-SF'!R873+'C-LA'!R873+DIRECCION!R873</f>
        <v>24</v>
      </c>
      <c r="S873" s="78">
        <f t="shared" si="562"/>
        <v>783120</v>
      </c>
      <c r="T873" s="45">
        <f>+HOSCA!T873+HOSLA!T873+'LLAY-LLAY'!T874+HPUT!T873+PSIQ.!T873+'C-LLAY'!T873+'C-SF'!T873+'C-LA'!T873+DIRECCION!T873</f>
        <v>28</v>
      </c>
      <c r="U873" s="79">
        <f t="shared" si="563"/>
        <v>913640</v>
      </c>
      <c r="V873" s="65">
        <f>+HOSCA!V873+HOSLA!V873+'LLAY-LLAY'!V874+HPUT!V873+PSIQ.!V873+'C-LLAY'!V873+'C-SF'!V873+'C-LA'!V873+DIRECCION!V873</f>
        <v>37</v>
      </c>
      <c r="W873" s="78">
        <f t="shared" si="564"/>
        <v>1207310</v>
      </c>
      <c r="X873" s="45">
        <f>+HOSCA!X873+HOSLA!X873+'LLAY-LLAY'!X874+HPUT!X873+PSIQ.!X873+'C-LLAY'!X873+'C-SF'!X873+'C-LA'!X873+DIRECCION!X873</f>
        <v>26</v>
      </c>
      <c r="Y873" s="79">
        <f t="shared" si="565"/>
        <v>848380</v>
      </c>
      <c r="Z873" s="65">
        <f>+HOSCA!Z873+HOSLA!Z873+'LLAY-LLAY'!Z874+HPUT!Z873+PSIQ.!Z873+'C-LLAY'!Z873+'C-SF'!Z873+'C-LA'!Z873+DIRECCION!Z873</f>
        <v>21</v>
      </c>
      <c r="AA873" s="78">
        <f t="shared" si="566"/>
        <v>685230</v>
      </c>
      <c r="AB873" s="45">
        <f>+HOSCA!AB873+HOSLA!AB873+'LLAY-LLAY'!AB874+HPUT!AB873+PSIQ.!AB873+'C-LLAY'!AB873+'C-SF'!AB873+'C-LA'!AB873+DIRECCION!AB873</f>
        <v>30</v>
      </c>
      <c r="AC873" s="79">
        <f t="shared" si="567"/>
        <v>978900</v>
      </c>
      <c r="AD873" s="65">
        <f>+HOSCA!AD873+HOSLA!AD873+'LLAY-LLAY'!AD874+HPUT!AD873+PSIQ.!AD873+'C-LLAY'!AD873+'C-SF'!AD873+'C-LA'!AD873+DIRECCION!AD873</f>
        <v>26</v>
      </c>
      <c r="AE873" s="78">
        <f t="shared" si="568"/>
        <v>848380</v>
      </c>
      <c r="AF873" s="45">
        <f>+HOSCA!AF873+HOSLA!AF873+'LLAY-LLAY'!AF874+HPUT!AF873+PSIQ.!AF873+'C-LLAY'!AF873+'C-SF'!AF873+'C-LA'!AF873+DIRECCION!AF873</f>
        <v>34</v>
      </c>
      <c r="AG873" s="79">
        <f t="shared" si="569"/>
        <v>1109420</v>
      </c>
    </row>
    <row r="874" spans="1:33" ht="16.5" customHeight="1">
      <c r="A874" s="12">
        <v>3001006</v>
      </c>
      <c r="B874" s="34" t="s">
        <v>692</v>
      </c>
      <c r="C874" s="14">
        <v>144740</v>
      </c>
      <c r="D874" s="45">
        <f>+HOSCA!D874+HOSLA!D874+'LLAY-LLAY'!D875+HPUT!D874+PSIQ.!D874+'C-LLAY'!D874+'C-SF'!D874+'C-LA'!D874+DIRECCION!D874</f>
        <v>395</v>
      </c>
      <c r="E874" s="46">
        <f t="shared" si="555"/>
        <v>391</v>
      </c>
      <c r="F874" s="46">
        <f t="shared" si="556"/>
        <v>57172300</v>
      </c>
      <c r="G874" s="46">
        <f t="shared" si="557"/>
        <v>56593340</v>
      </c>
      <c r="H874" s="53">
        <f t="shared" si="551"/>
        <v>0.98987341772151893</v>
      </c>
      <c r="I874" s="54">
        <f t="shared" si="552"/>
        <v>0.98987341772151893</v>
      </c>
      <c r="J874" s="65">
        <f>+HOSCA!J874+HOSLA!J874+'LLAY-LLAY'!J875+HPUT!J874+PSIQ.!J874+'C-LLAY'!J874+'C-SF'!J874+'C-LA'!J874+DIRECCION!J874</f>
        <v>22</v>
      </c>
      <c r="K874" s="78">
        <f t="shared" si="558"/>
        <v>3184280</v>
      </c>
      <c r="L874" s="45">
        <f>+HOSCA!L874+HOSLA!L874+'LLAY-LLAY'!L875+HPUT!L874+PSIQ.!L874+'C-LLAY'!L874+'C-SF'!L874+'C-LA'!L874+DIRECCION!L874</f>
        <v>38</v>
      </c>
      <c r="M874" s="79">
        <f t="shared" si="559"/>
        <v>5500120</v>
      </c>
      <c r="N874" s="65">
        <f>+HOSCA!N874+HOSLA!N874+'LLAY-LLAY'!N875+HPUT!N874+PSIQ.!N874+'C-LLAY'!N874+'C-SF'!N874+'C-LA'!N874+DIRECCION!N874</f>
        <v>22</v>
      </c>
      <c r="O874" s="78">
        <f t="shared" si="560"/>
        <v>3184280</v>
      </c>
      <c r="P874" s="45">
        <f>+HOSCA!P874+HOSLA!P874+'LLAY-LLAY'!P875+HPUT!P874+PSIQ.!P874+'C-LLAY'!P874+'C-SF'!P874+'C-LA'!P874+DIRECCION!P874</f>
        <v>30</v>
      </c>
      <c r="Q874" s="79">
        <f t="shared" si="561"/>
        <v>4342200</v>
      </c>
      <c r="R874" s="65">
        <f>+HOSCA!R874+HOSLA!R874+'LLAY-LLAY'!R875+HPUT!R874+PSIQ.!R874+'C-LLAY'!R874+'C-SF'!R874+'C-LA'!R874+DIRECCION!R874</f>
        <v>34</v>
      </c>
      <c r="S874" s="78">
        <f t="shared" si="562"/>
        <v>4921160</v>
      </c>
      <c r="T874" s="45">
        <f>+HOSCA!T874+HOSLA!T874+'LLAY-LLAY'!T875+HPUT!T874+PSIQ.!T874+'C-LLAY'!T874+'C-SF'!T874+'C-LA'!T874+DIRECCION!T874</f>
        <v>38</v>
      </c>
      <c r="U874" s="79">
        <f t="shared" si="563"/>
        <v>5500120</v>
      </c>
      <c r="V874" s="65">
        <f>+HOSCA!V874+HOSLA!V874+'LLAY-LLAY'!V875+HPUT!V874+PSIQ.!V874+'C-LLAY'!V874+'C-SF'!V874+'C-LA'!V874+DIRECCION!V874</f>
        <v>38</v>
      </c>
      <c r="W874" s="78">
        <f t="shared" si="564"/>
        <v>5500120</v>
      </c>
      <c r="X874" s="45">
        <f>+HOSCA!X874+HOSLA!X874+'LLAY-LLAY'!X875+HPUT!X874+PSIQ.!X874+'C-LLAY'!X874+'C-SF'!X874+'C-LA'!X874+DIRECCION!X874</f>
        <v>49</v>
      </c>
      <c r="Y874" s="79">
        <f t="shared" si="565"/>
        <v>7092260</v>
      </c>
      <c r="Z874" s="65">
        <f>+HOSCA!Z874+HOSLA!Z874+'LLAY-LLAY'!Z875+HPUT!Z874+PSIQ.!Z874+'C-LLAY'!Z874+'C-SF'!Z874+'C-LA'!Z874+DIRECCION!Z874</f>
        <v>31</v>
      </c>
      <c r="AA874" s="78">
        <f t="shared" si="566"/>
        <v>4486940</v>
      </c>
      <c r="AB874" s="45">
        <f>+HOSCA!AB874+HOSLA!AB874+'LLAY-LLAY'!AB875+HPUT!AB874+PSIQ.!AB874+'C-LLAY'!AB874+'C-SF'!AB874+'C-LA'!AB874+DIRECCION!AB874</f>
        <v>44</v>
      </c>
      <c r="AC874" s="79">
        <f t="shared" si="567"/>
        <v>6368560</v>
      </c>
      <c r="AD874" s="65">
        <f>+HOSCA!AD874+HOSLA!AD874+'LLAY-LLAY'!AD875+HPUT!AD874+PSIQ.!AD874+'C-LLAY'!AD874+'C-SF'!AD874+'C-LA'!AD874+DIRECCION!AD874</f>
        <v>15</v>
      </c>
      <c r="AE874" s="78">
        <f t="shared" si="568"/>
        <v>2171100</v>
      </c>
      <c r="AF874" s="45">
        <f>+HOSCA!AF874+HOSLA!AF874+'LLAY-LLAY'!AF875+HPUT!AF874+PSIQ.!AF874+'C-LLAY'!AF874+'C-SF'!AF874+'C-LA'!AF874+DIRECCION!AF874</f>
        <v>30</v>
      </c>
      <c r="AG874" s="79">
        <f t="shared" si="569"/>
        <v>4342200</v>
      </c>
    </row>
    <row r="875" spans="1:33" ht="16.5" customHeight="1">
      <c r="A875" s="12"/>
      <c r="B875" s="34"/>
      <c r="C875" s="14"/>
      <c r="D875" s="45"/>
      <c r="E875" s="46"/>
      <c r="F875" s="46"/>
      <c r="G875" s="46"/>
      <c r="H875" s="53"/>
      <c r="I875" s="54"/>
      <c r="J875" s="65"/>
      <c r="K875" s="78"/>
      <c r="L875" s="45"/>
      <c r="M875" s="79"/>
      <c r="N875" s="65"/>
      <c r="O875" s="78"/>
      <c r="P875" s="45"/>
      <c r="Q875" s="79"/>
      <c r="R875" s="65"/>
      <c r="S875" s="78"/>
      <c r="T875" s="45"/>
      <c r="U875" s="79"/>
      <c r="V875" s="65"/>
      <c r="W875" s="78"/>
      <c r="X875" s="45"/>
      <c r="Y875" s="79"/>
      <c r="Z875" s="65"/>
      <c r="AA875" s="78"/>
      <c r="AB875" s="45"/>
      <c r="AC875" s="79"/>
      <c r="AD875" s="65"/>
      <c r="AE875" s="78"/>
      <c r="AF875" s="45"/>
      <c r="AG875" s="79"/>
    </row>
    <row r="876" spans="1:33" ht="16.5" customHeight="1">
      <c r="A876" s="98"/>
      <c r="B876" s="83" t="s">
        <v>1199</v>
      </c>
      <c r="C876" s="99"/>
      <c r="D876" s="100">
        <f>SUM(D877:D880)</f>
        <v>2225</v>
      </c>
      <c r="E876" s="101">
        <f t="shared" ref="E876:G876" si="594">SUM(E877:E880)</f>
        <v>2200</v>
      </c>
      <c r="F876" s="101">
        <f t="shared" si="594"/>
        <v>301422650</v>
      </c>
      <c r="G876" s="101">
        <f t="shared" si="594"/>
        <v>291099660</v>
      </c>
      <c r="H876" s="102">
        <f t="shared" si="551"/>
        <v>0.9887640449438202</v>
      </c>
      <c r="I876" s="103">
        <f t="shared" si="552"/>
        <v>0.96575244096619817</v>
      </c>
      <c r="J876" s="104">
        <f>SUM(J877:J880)</f>
        <v>189</v>
      </c>
      <c r="K876" s="105">
        <f t="shared" ref="K876:AG876" si="595">SUM(K877:K880)</f>
        <v>29029460</v>
      </c>
      <c r="L876" s="100">
        <f>SUM(L877:L880)</f>
        <v>177</v>
      </c>
      <c r="M876" s="106">
        <f t="shared" si="595"/>
        <v>21276710</v>
      </c>
      <c r="N876" s="104">
        <f>SUM(N877:N880)</f>
        <v>190</v>
      </c>
      <c r="O876" s="105">
        <f t="shared" si="595"/>
        <v>29420770</v>
      </c>
      <c r="P876" s="100">
        <f>SUM(P877:P880)</f>
        <v>171</v>
      </c>
      <c r="Q876" s="106">
        <f t="shared" si="595"/>
        <v>21816360</v>
      </c>
      <c r="R876" s="104">
        <f>SUM(R877:R880)</f>
        <v>176</v>
      </c>
      <c r="S876" s="105">
        <f t="shared" si="595"/>
        <v>22658230</v>
      </c>
      <c r="T876" s="100">
        <f>SUM(T877:T880)</f>
        <v>191</v>
      </c>
      <c r="U876" s="106">
        <f t="shared" si="595"/>
        <v>27752660</v>
      </c>
      <c r="V876" s="104">
        <f>SUM(V877:V880)</f>
        <v>218</v>
      </c>
      <c r="W876" s="105">
        <f t="shared" si="595"/>
        <v>32744420</v>
      </c>
      <c r="X876" s="100">
        <f>SUM(X877:X880)</f>
        <v>177</v>
      </c>
      <c r="Y876" s="106">
        <f t="shared" si="595"/>
        <v>22094100</v>
      </c>
      <c r="Z876" s="104">
        <f>SUM(Z877:Z880)</f>
        <v>174</v>
      </c>
      <c r="AA876" s="105">
        <f t="shared" si="595"/>
        <v>23170720</v>
      </c>
      <c r="AB876" s="100">
        <f>SUM(AB877:AB880)</f>
        <v>194</v>
      </c>
      <c r="AC876" s="106">
        <f t="shared" si="595"/>
        <v>25455000</v>
      </c>
      <c r="AD876" s="104">
        <f>SUM(AD877:AD880)</f>
        <v>189</v>
      </c>
      <c r="AE876" s="105">
        <f t="shared" si="595"/>
        <v>20571650</v>
      </c>
      <c r="AF876" s="100">
        <f>SUM(AF877:AF880)</f>
        <v>154</v>
      </c>
      <c r="AG876" s="106">
        <f t="shared" si="595"/>
        <v>15109580</v>
      </c>
    </row>
    <row r="877" spans="1:33" ht="16.5" customHeight="1">
      <c r="A877" s="12" t="s">
        <v>972</v>
      </c>
      <c r="B877" s="34" t="s">
        <v>694</v>
      </c>
      <c r="C877" s="14">
        <v>72830</v>
      </c>
      <c r="D877" s="45">
        <f>+HOSCA!D877+HOSLA!D877+'LLAY-LLAY'!D878+HPUT!D877+PSIQ.!D877+'C-LLAY'!D877+'C-SF'!D877+'C-LA'!D877+DIRECCION!D877</f>
        <v>385</v>
      </c>
      <c r="E877" s="46">
        <f t="shared" si="555"/>
        <v>362</v>
      </c>
      <c r="F877" s="46">
        <f t="shared" si="556"/>
        <v>28039550</v>
      </c>
      <c r="G877" s="46">
        <f t="shared" si="557"/>
        <v>26364460</v>
      </c>
      <c r="H877" s="53">
        <f t="shared" si="551"/>
        <v>0.94025974025974024</v>
      </c>
      <c r="I877" s="54">
        <f t="shared" si="552"/>
        <v>0.94025974025974024</v>
      </c>
      <c r="J877" s="65">
        <f>+HOSCA!J877+HOSLA!J877+'LLAY-LLAY'!J878+HPUT!J877+PSIQ.!J877+'C-LLAY'!J877+'C-SF'!J877+'C-LA'!J877+DIRECCION!J877</f>
        <v>30</v>
      </c>
      <c r="K877" s="78">
        <f t="shared" si="558"/>
        <v>2184900</v>
      </c>
      <c r="L877" s="45">
        <f>+HOSCA!L877+HOSLA!L877+'LLAY-LLAY'!L878+HPUT!L877+PSIQ.!L877+'C-LLAY'!L877+'C-SF'!L877+'C-LA'!L877+DIRECCION!L877</f>
        <v>27</v>
      </c>
      <c r="M877" s="79">
        <f t="shared" si="559"/>
        <v>1966410</v>
      </c>
      <c r="N877" s="65">
        <f>+HOSCA!N877+HOSLA!N877+'LLAY-LLAY'!N878+HPUT!N877+PSIQ.!N877+'C-LLAY'!N877+'C-SF'!N877+'C-LA'!N877+DIRECCION!N877</f>
        <v>37</v>
      </c>
      <c r="O877" s="78">
        <f t="shared" si="560"/>
        <v>2694710</v>
      </c>
      <c r="P877" s="45">
        <f>+HOSCA!P877+HOSLA!P877+'LLAY-LLAY'!P878+HPUT!P877+PSIQ.!P877+'C-LLAY'!P877+'C-SF'!P877+'C-LA'!P877+DIRECCION!P877</f>
        <v>24</v>
      </c>
      <c r="Q877" s="79">
        <f t="shared" si="561"/>
        <v>1747920</v>
      </c>
      <c r="R877" s="65">
        <f>+HOSCA!R877+HOSLA!R877+'LLAY-LLAY'!R878+HPUT!R877+PSIQ.!R877+'C-LLAY'!R877+'C-SF'!R877+'C-LA'!R877+DIRECCION!R877</f>
        <v>38</v>
      </c>
      <c r="S877" s="78">
        <f t="shared" si="562"/>
        <v>2767540</v>
      </c>
      <c r="T877" s="45">
        <f>+HOSCA!T877+HOSLA!T877+'LLAY-LLAY'!T878+HPUT!T877+PSIQ.!T877+'C-LLAY'!T877+'C-SF'!T877+'C-LA'!T877+DIRECCION!T877</f>
        <v>36</v>
      </c>
      <c r="U877" s="79">
        <f t="shared" si="563"/>
        <v>2621880</v>
      </c>
      <c r="V877" s="65">
        <f>+HOSCA!V877+HOSLA!V877+'LLAY-LLAY'!V878+HPUT!V877+PSIQ.!V877+'C-LLAY'!V877+'C-SF'!V877+'C-LA'!V877+DIRECCION!V877</f>
        <v>43</v>
      </c>
      <c r="W877" s="78">
        <f t="shared" si="564"/>
        <v>3131690</v>
      </c>
      <c r="X877" s="45">
        <f>+HOSCA!X877+HOSLA!X877+'LLAY-LLAY'!X878+HPUT!X877+PSIQ.!X877+'C-LLAY'!X877+'C-SF'!X877+'C-LA'!X877+DIRECCION!X877</f>
        <v>27</v>
      </c>
      <c r="Y877" s="79">
        <f t="shared" si="565"/>
        <v>1966410</v>
      </c>
      <c r="Z877" s="65">
        <f>+HOSCA!Z877+HOSLA!Z877+'LLAY-LLAY'!Z878+HPUT!Z877+PSIQ.!Z877+'C-LLAY'!Z877+'C-SF'!Z877+'C-LA'!Z877+DIRECCION!Z877</f>
        <v>33</v>
      </c>
      <c r="AA877" s="78">
        <f t="shared" si="566"/>
        <v>2403390</v>
      </c>
      <c r="AB877" s="45">
        <f>+HOSCA!AB877+HOSLA!AB877+'LLAY-LLAY'!AB878+HPUT!AB877+PSIQ.!AB877+'C-LLAY'!AB877+'C-SF'!AB877+'C-LA'!AB877+DIRECCION!AB877</f>
        <v>25</v>
      </c>
      <c r="AC877" s="79">
        <f t="shared" si="567"/>
        <v>1820750</v>
      </c>
      <c r="AD877" s="65">
        <f>+HOSCA!AD877+HOSLA!AD877+'LLAY-LLAY'!AD878+HPUT!AD877+PSIQ.!AD877+'C-LLAY'!AD877+'C-SF'!AD877+'C-LA'!AD877+DIRECCION!AD877</f>
        <v>28</v>
      </c>
      <c r="AE877" s="78">
        <f t="shared" si="568"/>
        <v>2039240</v>
      </c>
      <c r="AF877" s="45">
        <f>+HOSCA!AF877+HOSLA!AF877+'LLAY-LLAY'!AF878+HPUT!AF877+PSIQ.!AF877+'C-LLAY'!AF877+'C-SF'!AF877+'C-LA'!AF877+DIRECCION!AF877</f>
        <v>14</v>
      </c>
      <c r="AG877" s="79">
        <f t="shared" si="569"/>
        <v>1019620</v>
      </c>
    </row>
    <row r="878" spans="1:33" ht="16.5" customHeight="1">
      <c r="A878" s="12"/>
      <c r="B878" s="34"/>
      <c r="C878" s="14"/>
      <c r="D878" s="45"/>
      <c r="E878" s="46">
        <f t="shared" si="555"/>
        <v>22</v>
      </c>
      <c r="F878" s="46"/>
      <c r="G878" s="46"/>
      <c r="H878" s="53"/>
      <c r="I878" s="54"/>
      <c r="J878" s="65"/>
      <c r="K878" s="78"/>
      <c r="L878" s="45"/>
      <c r="M878" s="79"/>
      <c r="N878" s="65"/>
      <c r="O878" s="78"/>
      <c r="P878" s="45"/>
      <c r="Q878" s="79"/>
      <c r="R878" s="65"/>
      <c r="S878" s="78"/>
      <c r="T878" s="45"/>
      <c r="U878" s="79"/>
      <c r="V878" s="65"/>
      <c r="W878" s="78"/>
      <c r="X878" s="45"/>
      <c r="Y878" s="79"/>
      <c r="Z878" s="65"/>
      <c r="AA878" s="78"/>
      <c r="AB878" s="45">
        <f>+HOSCA!AB878+HOSLA!AB878+'LLAY-LLAY'!AB879+HPUT!AB878+PSIQ.!AB878+'C-LLAY'!AB878+'C-SF'!AB878+'C-LA'!AB878+DIRECCION!AB878</f>
        <v>7</v>
      </c>
      <c r="AC878" s="79"/>
      <c r="AD878" s="65">
        <f>+HOSCA!AD878+HOSLA!AD878+'LLAY-LLAY'!AD879+HPUT!AD878+PSIQ.!AD878+'C-LLAY'!AD878+'C-SF'!AD878+'C-LA'!AD878+DIRECCION!AD878</f>
        <v>9</v>
      </c>
      <c r="AE878" s="78"/>
      <c r="AF878" s="45">
        <f>+HOSCA!AF878+HOSLA!AF878+'LLAY-LLAY'!AF879+HPUT!AF878+PSIQ.!AF878+'C-LLAY'!AF878+'C-SF'!AF878+'C-LA'!AF878+DIRECCION!AF878</f>
        <v>6</v>
      </c>
      <c r="AG878" s="79"/>
    </row>
    <row r="879" spans="1:33" ht="58.5" customHeight="1">
      <c r="A879" s="12" t="s">
        <v>971</v>
      </c>
      <c r="B879" s="34" t="s">
        <v>695</v>
      </c>
      <c r="C879" s="14">
        <v>837140</v>
      </c>
      <c r="D879" s="45">
        <f>+HOSCA!D879+HOSLA!D879+'LLAY-LLAY'!D879+HPUT!D879+PSIQ.!D879+'C-LLAY'!D879+'C-SF'!D879+'C-LA'!D879+DIRECCION!D879</f>
        <v>290</v>
      </c>
      <c r="E879" s="46">
        <f t="shared" si="555"/>
        <v>280</v>
      </c>
      <c r="F879" s="46">
        <f t="shared" si="556"/>
        <v>242770600</v>
      </c>
      <c r="G879" s="46">
        <f t="shared" si="557"/>
        <v>234399200</v>
      </c>
      <c r="H879" s="53">
        <f t="shared" si="551"/>
        <v>0.96551724137931039</v>
      </c>
      <c r="I879" s="54">
        <f t="shared" si="552"/>
        <v>0.96551724137931039</v>
      </c>
      <c r="J879" s="65">
        <f>+HOSCA!J879+HOSLA!J879+'LLAY-LLAY'!J879+HPUT!J879+PSIQ.!J879+'C-LLAY'!J879+'C-SF'!J879+'C-LA'!J879+DIRECCION!J879</f>
        <v>29</v>
      </c>
      <c r="K879" s="78">
        <f t="shared" si="558"/>
        <v>24277060</v>
      </c>
      <c r="L879" s="45">
        <f>+HOSCA!L879+HOSLA!L879+'LLAY-LLAY'!L879+HPUT!L879+PSIQ.!L879+'C-LLAY'!L879+'C-SF'!L879+'C-LA'!L879+DIRECCION!L879</f>
        <v>20</v>
      </c>
      <c r="M879" s="79">
        <f t="shared" si="559"/>
        <v>16742800</v>
      </c>
      <c r="N879" s="65">
        <f>+HOSCA!N879+HOSLA!N879+'LLAY-LLAY'!N879+HPUT!N879+PSIQ.!N879+'C-LLAY'!N879+'C-SF'!N879+'C-LA'!N879+DIRECCION!N879</f>
        <v>29</v>
      </c>
      <c r="O879" s="78">
        <f t="shared" si="560"/>
        <v>24277060</v>
      </c>
      <c r="P879" s="45">
        <f>+HOSCA!P879+HOSLA!P879+'LLAY-LLAY'!P879+HPUT!P879+PSIQ.!P879+'C-LLAY'!P879+'C-SF'!P879+'C-LA'!P879+DIRECCION!P879</f>
        <v>21</v>
      </c>
      <c r="Q879" s="79">
        <f t="shared" si="561"/>
        <v>17579940</v>
      </c>
      <c r="R879" s="65">
        <f>+HOSCA!R879+HOSLA!R879+'LLAY-LLAY'!R879+HPUT!R879+PSIQ.!R879+'C-LLAY'!R879+'C-SF'!R879+'C-LA'!R879+DIRECCION!R879</f>
        <v>21</v>
      </c>
      <c r="S879" s="78">
        <f t="shared" si="562"/>
        <v>17579940</v>
      </c>
      <c r="T879" s="45">
        <f>+HOSCA!T879+HOSLA!T879+'LLAY-LLAY'!T879+HPUT!T879+PSIQ.!T879+'C-LLAY'!T879+'C-SF'!T879+'C-LA'!T879+DIRECCION!T879</f>
        <v>27</v>
      </c>
      <c r="U879" s="79">
        <f t="shared" si="563"/>
        <v>22602780</v>
      </c>
      <c r="V879" s="65">
        <f>+HOSCA!V879+HOSLA!V879+'LLAY-LLAY'!V879+HPUT!V879+PSIQ.!V879+'C-LLAY'!V879+'C-SF'!V879+'C-LA'!V879+DIRECCION!V879</f>
        <v>32</v>
      </c>
      <c r="W879" s="78">
        <f t="shared" si="564"/>
        <v>26788480</v>
      </c>
      <c r="X879" s="45">
        <f>+HOSCA!X879+HOSLA!X879+'LLAY-LLAY'!X879+HPUT!X879+PSIQ.!X879+'C-LLAY'!X879+'C-SF'!X879+'C-LA'!X879+DIRECCION!X879</f>
        <v>21</v>
      </c>
      <c r="Y879" s="79">
        <f t="shared" si="565"/>
        <v>17579940</v>
      </c>
      <c r="Z879" s="65">
        <f>+HOSCA!Z879+HOSLA!Z879+'LLAY-LLAY'!Z879+HPUT!Z879+PSIQ.!Z879+'C-LLAY'!Z879+'C-SF'!Z879+'C-LA'!Z879+DIRECCION!Z879</f>
        <v>22</v>
      </c>
      <c r="AA879" s="78">
        <f t="shared" si="566"/>
        <v>18417080</v>
      </c>
      <c r="AB879" s="45">
        <f>+HOSCA!AB879+HOSLA!AB879+'LLAY-LLAY'!AB879+HPUT!AB879+PSIQ.!AB879+'C-LLAY'!AB879+'C-SF'!AB879+'C-LA'!AB879+DIRECCION!AB879</f>
        <v>25</v>
      </c>
      <c r="AC879" s="79">
        <f t="shared" si="567"/>
        <v>20928500</v>
      </c>
      <c r="AD879" s="65">
        <f>+HOSCA!AD879+HOSLA!AD879+'LLAY-LLAY'!AD879+HPUT!AD879+PSIQ.!AD879+'C-LLAY'!AD879+'C-SF'!AD879+'C-LA'!AD879+DIRECCION!AD879</f>
        <v>19</v>
      </c>
      <c r="AE879" s="78">
        <f t="shared" si="568"/>
        <v>15905660</v>
      </c>
      <c r="AF879" s="45">
        <f>+HOSCA!AF879+HOSLA!AF879+'LLAY-LLAY'!AF879+HPUT!AF879+PSIQ.!AF879+'C-LLAY'!AF879+'C-SF'!AF879+'C-LA'!AF879+DIRECCION!AF879</f>
        <v>14</v>
      </c>
      <c r="AG879" s="79">
        <f t="shared" si="569"/>
        <v>11719960</v>
      </c>
    </row>
    <row r="880" spans="1:33" ht="16.5" customHeight="1">
      <c r="A880" s="12">
        <v>3701001</v>
      </c>
      <c r="B880" s="34" t="s">
        <v>696</v>
      </c>
      <c r="C880" s="14">
        <v>19750</v>
      </c>
      <c r="D880" s="45">
        <f>+HOSCA!D880+HOSLA!D880+'LLAY-LLAY'!D880+HPUT!D880+PSIQ.!D880+'C-LLAY'!D880+'C-SF'!D880+'C-LA'!D880+DIRECCION!D880</f>
        <v>1550</v>
      </c>
      <c r="E880" s="46">
        <f t="shared" si="555"/>
        <v>1536</v>
      </c>
      <c r="F880" s="46">
        <f t="shared" si="556"/>
        <v>30612500</v>
      </c>
      <c r="G880" s="46">
        <f t="shared" si="557"/>
        <v>30336000</v>
      </c>
      <c r="H880" s="53">
        <f t="shared" si="551"/>
        <v>0.99096774193548387</v>
      </c>
      <c r="I880" s="54">
        <f t="shared" si="552"/>
        <v>0.99096774193548387</v>
      </c>
      <c r="J880" s="65">
        <f>+HOSCA!J880+HOSLA!J880+'LLAY-LLAY'!J880+HPUT!J880+PSIQ.!J880+'C-LLAY'!J880+'C-SF'!J880+'C-LA'!J880+DIRECCION!J880</f>
        <v>130</v>
      </c>
      <c r="K880" s="78">
        <f t="shared" si="558"/>
        <v>2567500</v>
      </c>
      <c r="L880" s="45">
        <f>+HOSCA!L880+HOSLA!L880+'LLAY-LLAY'!L880+HPUT!L880+PSIQ.!L880+'C-LLAY'!L880+'C-SF'!L880+'C-LA'!L880+DIRECCION!L880</f>
        <v>130</v>
      </c>
      <c r="M880" s="79">
        <f t="shared" si="559"/>
        <v>2567500</v>
      </c>
      <c r="N880" s="65">
        <f>+HOSCA!N880+HOSLA!N880+'LLAY-LLAY'!N880+HPUT!N880+PSIQ.!N880+'C-LLAY'!N880+'C-SF'!N880+'C-LA'!N880+DIRECCION!N880</f>
        <v>124</v>
      </c>
      <c r="O880" s="78">
        <f t="shared" si="560"/>
        <v>2449000</v>
      </c>
      <c r="P880" s="45">
        <f>+HOSCA!P880+HOSLA!P880+'LLAY-LLAY'!P880+HPUT!P880+PSIQ.!P880+'C-LLAY'!P880+'C-SF'!P880+'C-LA'!P880+DIRECCION!P880</f>
        <v>126</v>
      </c>
      <c r="Q880" s="79">
        <f t="shared" si="561"/>
        <v>2488500</v>
      </c>
      <c r="R880" s="65">
        <f>+HOSCA!R880+HOSLA!R880+'LLAY-LLAY'!R880+HPUT!R880+PSIQ.!R880+'C-LLAY'!R880+'C-SF'!R880+'C-LA'!R880+DIRECCION!R880</f>
        <v>117</v>
      </c>
      <c r="S880" s="78">
        <f t="shared" si="562"/>
        <v>2310750</v>
      </c>
      <c r="T880" s="45">
        <f>+HOSCA!T880+HOSLA!T880+'LLAY-LLAY'!T880+HPUT!T880+PSIQ.!T880+'C-LLAY'!T880+'C-SF'!T880+'C-LA'!T880+DIRECCION!T880</f>
        <v>128</v>
      </c>
      <c r="U880" s="79">
        <f t="shared" si="563"/>
        <v>2528000</v>
      </c>
      <c r="V880" s="65">
        <f>+HOSCA!V880+HOSLA!V880+'LLAY-LLAY'!V880+HPUT!V880+PSIQ.!V880+'C-LLAY'!V880+'C-SF'!V880+'C-LA'!V880+DIRECCION!V880</f>
        <v>143</v>
      </c>
      <c r="W880" s="78">
        <f t="shared" si="564"/>
        <v>2824250</v>
      </c>
      <c r="X880" s="45">
        <f>+HOSCA!X880+HOSLA!X880+'LLAY-LLAY'!X880+HPUT!X880+PSIQ.!X880+'C-LLAY'!X880+'C-SF'!X880+'C-LA'!X880+DIRECCION!X880</f>
        <v>129</v>
      </c>
      <c r="Y880" s="79">
        <f t="shared" si="565"/>
        <v>2547750</v>
      </c>
      <c r="Z880" s="65">
        <f>+HOSCA!Z880+HOSLA!Z880+'LLAY-LLAY'!Z880+HPUT!Z880+PSIQ.!Z880+'C-LLAY'!Z880+'C-SF'!Z880+'C-LA'!Z880+DIRECCION!Z880</f>
        <v>119</v>
      </c>
      <c r="AA880" s="78">
        <f t="shared" si="566"/>
        <v>2350250</v>
      </c>
      <c r="AB880" s="45">
        <f>+HOSCA!AB880+HOSLA!AB880+'LLAY-LLAY'!AB880+HPUT!AB880+PSIQ.!AB880+'C-LLAY'!AB880+'C-SF'!AB880+'C-LA'!AB880+DIRECCION!AB880</f>
        <v>137</v>
      </c>
      <c r="AC880" s="79">
        <f t="shared" si="567"/>
        <v>2705750</v>
      </c>
      <c r="AD880" s="65">
        <f>+HOSCA!AD880+HOSLA!AD880+'LLAY-LLAY'!AD880+HPUT!AD880+PSIQ.!AD880+'C-LLAY'!AD880+'C-SF'!AD880+'C-LA'!AD880+DIRECCION!AD880</f>
        <v>133</v>
      </c>
      <c r="AE880" s="78">
        <f t="shared" si="568"/>
        <v>2626750</v>
      </c>
      <c r="AF880" s="45">
        <f>+HOSCA!AF880+HOSLA!AF880+'LLAY-LLAY'!AF880+HPUT!AF880+PSIQ.!AF880+'C-LLAY'!AF880+'C-SF'!AF880+'C-LA'!AF880+DIRECCION!AF880</f>
        <v>120</v>
      </c>
      <c r="AG880" s="79">
        <f t="shared" si="569"/>
        <v>2370000</v>
      </c>
    </row>
    <row r="881" spans="1:33" ht="16.5" customHeight="1">
      <c r="A881" s="12"/>
      <c r="B881" s="34"/>
      <c r="C881" s="14"/>
      <c r="D881" s="45"/>
      <c r="E881" s="46"/>
      <c r="F881" s="46"/>
      <c r="G881" s="46"/>
      <c r="H881" s="53"/>
      <c r="I881" s="54"/>
      <c r="J881" s="65"/>
      <c r="K881" s="78"/>
      <c r="L881" s="45"/>
      <c r="M881" s="79"/>
      <c r="N881" s="65"/>
      <c r="O881" s="78"/>
      <c r="P881" s="45"/>
      <c r="Q881" s="79"/>
      <c r="R881" s="65"/>
      <c r="S881" s="78"/>
      <c r="T881" s="45"/>
      <c r="U881" s="79"/>
      <c r="V881" s="65"/>
      <c r="W881" s="78"/>
      <c r="X881" s="45"/>
      <c r="Y881" s="79"/>
      <c r="Z881" s="65"/>
      <c r="AA881" s="78"/>
      <c r="AB881" s="45"/>
      <c r="AC881" s="79"/>
      <c r="AD881" s="65"/>
      <c r="AE881" s="78"/>
      <c r="AF881" s="45"/>
      <c r="AG881" s="79"/>
    </row>
    <row r="882" spans="1:33" ht="16.5" customHeight="1">
      <c r="A882" s="98"/>
      <c r="B882" s="83" t="s">
        <v>1200</v>
      </c>
      <c r="C882" s="99"/>
      <c r="D882" s="100">
        <f>+D883</f>
        <v>1181</v>
      </c>
      <c r="E882" s="101">
        <f t="shared" ref="E882:G882" si="596">+E883</f>
        <v>1264</v>
      </c>
      <c r="F882" s="101">
        <f t="shared" si="596"/>
        <v>90629940</v>
      </c>
      <c r="G882" s="101">
        <f t="shared" si="596"/>
        <v>96999360</v>
      </c>
      <c r="H882" s="102">
        <f t="shared" si="551"/>
        <v>1.0702794242167655</v>
      </c>
      <c r="I882" s="103">
        <f t="shared" si="552"/>
        <v>1.0702794242167655</v>
      </c>
      <c r="J882" s="104">
        <f>+J883</f>
        <v>107</v>
      </c>
      <c r="K882" s="105">
        <f t="shared" ref="K882:AG882" si="597">+K883</f>
        <v>8211180</v>
      </c>
      <c r="L882" s="100">
        <f>+L883</f>
        <v>109</v>
      </c>
      <c r="M882" s="106">
        <f t="shared" si="597"/>
        <v>8364660</v>
      </c>
      <c r="N882" s="104">
        <f>+N883</f>
        <v>118</v>
      </c>
      <c r="O882" s="105">
        <f t="shared" si="597"/>
        <v>9055320</v>
      </c>
      <c r="P882" s="100">
        <f>+P883</f>
        <v>103</v>
      </c>
      <c r="Q882" s="106">
        <f t="shared" si="597"/>
        <v>7904220</v>
      </c>
      <c r="R882" s="104">
        <f>+R883</f>
        <v>94</v>
      </c>
      <c r="S882" s="105">
        <f t="shared" si="597"/>
        <v>7213560</v>
      </c>
      <c r="T882" s="100">
        <f>+T883</f>
        <v>86</v>
      </c>
      <c r="U882" s="106">
        <f t="shared" si="597"/>
        <v>6599640</v>
      </c>
      <c r="V882" s="104">
        <f>+V883</f>
        <v>146</v>
      </c>
      <c r="W882" s="105">
        <f t="shared" si="597"/>
        <v>11204040</v>
      </c>
      <c r="X882" s="100">
        <f>+X883</f>
        <v>128</v>
      </c>
      <c r="Y882" s="106">
        <f t="shared" si="597"/>
        <v>9822720</v>
      </c>
      <c r="Z882" s="104">
        <f>+Z883</f>
        <v>112</v>
      </c>
      <c r="AA882" s="105">
        <f t="shared" si="597"/>
        <v>8594880</v>
      </c>
      <c r="AB882" s="100">
        <f>+AB883</f>
        <v>131</v>
      </c>
      <c r="AC882" s="106">
        <f t="shared" si="597"/>
        <v>10052940</v>
      </c>
      <c r="AD882" s="104">
        <f>+AD883</f>
        <v>70</v>
      </c>
      <c r="AE882" s="105">
        <f t="shared" si="597"/>
        <v>5371800</v>
      </c>
      <c r="AF882" s="100">
        <f>+AF883</f>
        <v>60</v>
      </c>
      <c r="AG882" s="106">
        <f t="shared" si="597"/>
        <v>4604400</v>
      </c>
    </row>
    <row r="883" spans="1:33" ht="16.5" customHeight="1">
      <c r="A883" s="12">
        <v>3801002</v>
      </c>
      <c r="B883" s="34" t="s">
        <v>698</v>
      </c>
      <c r="C883" s="14">
        <v>76740</v>
      </c>
      <c r="D883" s="45">
        <f>+HOSCA!D883+HOSLA!D883+'LLAY-LLAY'!D883+HPUT!D883+PSIQ.!D883+'C-LLAY'!D883+'C-SF'!D883+'C-LA'!D883+DIRECCION!D883</f>
        <v>1181</v>
      </c>
      <c r="E883" s="46">
        <f t="shared" si="555"/>
        <v>1264</v>
      </c>
      <c r="F883" s="46">
        <f t="shared" si="556"/>
        <v>90629940</v>
      </c>
      <c r="G883" s="46">
        <f t="shared" si="557"/>
        <v>96999360</v>
      </c>
      <c r="H883" s="53">
        <f t="shared" si="551"/>
        <v>1.0702794242167655</v>
      </c>
      <c r="I883" s="54">
        <f t="shared" si="552"/>
        <v>1.0702794242167655</v>
      </c>
      <c r="J883" s="65">
        <f>+HOSCA!J883+HOSLA!J883+'LLAY-LLAY'!J883+HPUT!J883+PSIQ.!J883+'C-LLAY'!J883+'C-SF'!J883+'C-LA'!J883+DIRECCION!J883</f>
        <v>107</v>
      </c>
      <c r="K883" s="78">
        <f t="shared" si="558"/>
        <v>8211180</v>
      </c>
      <c r="L883" s="45">
        <f>+HOSCA!L883+HOSLA!L883+'LLAY-LLAY'!L883+HPUT!L883+PSIQ.!L883+'C-LLAY'!L883+'C-SF'!L883+'C-LA'!L883+DIRECCION!L883</f>
        <v>109</v>
      </c>
      <c r="M883" s="79">
        <f t="shared" si="559"/>
        <v>8364660</v>
      </c>
      <c r="N883" s="65">
        <f>+HOSCA!N883+HOSLA!N883+'LLAY-LLAY'!N883+HPUT!N883+PSIQ.!N883+'C-LLAY'!N883+'C-SF'!N883+'C-LA'!N883+DIRECCION!N883</f>
        <v>118</v>
      </c>
      <c r="O883" s="78">
        <f t="shared" si="560"/>
        <v>9055320</v>
      </c>
      <c r="P883" s="45">
        <f>+HOSCA!P883+HOSLA!P883+'LLAY-LLAY'!P883+HPUT!P883+PSIQ.!P883+'C-LLAY'!P883+'C-SF'!P883+'C-LA'!P883+DIRECCION!P883</f>
        <v>103</v>
      </c>
      <c r="Q883" s="79">
        <f t="shared" si="561"/>
        <v>7904220</v>
      </c>
      <c r="R883" s="65">
        <f>+HOSCA!R883+HOSLA!R883+'LLAY-LLAY'!R883+HPUT!R883+PSIQ.!R883+'C-LLAY'!R883+'C-SF'!R883+'C-LA'!R883+DIRECCION!R883</f>
        <v>94</v>
      </c>
      <c r="S883" s="78">
        <f t="shared" si="562"/>
        <v>7213560</v>
      </c>
      <c r="T883" s="45">
        <f>+HOSCA!T883+HOSLA!T883+'LLAY-LLAY'!T883+HPUT!T883+PSIQ.!T883+'C-LLAY'!T883+'C-SF'!T883+'C-LA'!T883+DIRECCION!T883</f>
        <v>86</v>
      </c>
      <c r="U883" s="79">
        <f t="shared" si="563"/>
        <v>6599640</v>
      </c>
      <c r="V883" s="65">
        <f>+HOSCA!V883+HOSLA!V883+'LLAY-LLAY'!V883+HPUT!V883+PSIQ.!V883+'C-LLAY'!V883+'C-SF'!V883+'C-LA'!V883+DIRECCION!V883</f>
        <v>146</v>
      </c>
      <c r="W883" s="78">
        <f t="shared" si="564"/>
        <v>11204040</v>
      </c>
      <c r="X883" s="45">
        <f>+HOSCA!X883+HOSLA!X883+'LLAY-LLAY'!X883+HPUT!X883+PSIQ.!X883+'C-LLAY'!X883+'C-SF'!X883+'C-LA'!X883+DIRECCION!X883</f>
        <v>128</v>
      </c>
      <c r="Y883" s="79">
        <f t="shared" si="565"/>
        <v>9822720</v>
      </c>
      <c r="Z883" s="65">
        <f>+HOSCA!Z883+HOSLA!Z883+'LLAY-LLAY'!Z883+HPUT!Z883+PSIQ.!Z883+'C-LLAY'!Z883+'C-SF'!Z883+'C-LA'!Z883+DIRECCION!Z883</f>
        <v>112</v>
      </c>
      <c r="AA883" s="78">
        <f t="shared" si="566"/>
        <v>8594880</v>
      </c>
      <c r="AB883" s="45">
        <f>+HOSCA!AB883+HOSLA!AB883+'LLAY-LLAY'!AB883+HPUT!AB883+PSIQ.!AB883+'C-LLAY'!AB883+'C-SF'!AB883+'C-LA'!AB883+DIRECCION!AB883</f>
        <v>131</v>
      </c>
      <c r="AC883" s="79">
        <f t="shared" si="567"/>
        <v>10052940</v>
      </c>
      <c r="AD883" s="65">
        <f>+HOSCA!AD883+HOSLA!AD883+'LLAY-LLAY'!AD883+HPUT!AD883+PSIQ.!AD883+'C-LLAY'!AD883+'C-SF'!AD883+'C-LA'!AD883+DIRECCION!AD883</f>
        <v>70</v>
      </c>
      <c r="AE883" s="78">
        <f t="shared" si="568"/>
        <v>5371800</v>
      </c>
      <c r="AF883" s="45">
        <f>+HOSCA!AF883+HOSLA!AF883+'LLAY-LLAY'!AF883+HPUT!AF883+PSIQ.!AF883+'C-LLAY'!AF883+'C-SF'!AF883+'C-LA'!AF883+DIRECCION!AF883</f>
        <v>60</v>
      </c>
      <c r="AG883" s="79">
        <f t="shared" si="569"/>
        <v>4604400</v>
      </c>
    </row>
    <row r="884" spans="1:33" ht="16.5" customHeight="1">
      <c r="A884" s="12"/>
      <c r="B884" s="34"/>
      <c r="C884" s="14"/>
      <c r="D884" s="45"/>
      <c r="E884" s="46"/>
      <c r="F884" s="46"/>
      <c r="G884" s="46"/>
      <c r="H884" s="53"/>
      <c r="I884" s="54"/>
      <c r="J884" s="65"/>
      <c r="K884" s="78"/>
      <c r="L884" s="45"/>
      <c r="M884" s="79"/>
      <c r="N884" s="65"/>
      <c r="O884" s="78"/>
      <c r="P884" s="45"/>
      <c r="Q884" s="79"/>
      <c r="R884" s="65"/>
      <c r="S884" s="78"/>
      <c r="T884" s="45"/>
      <c r="U884" s="79"/>
      <c r="V884" s="65"/>
      <c r="W884" s="78"/>
      <c r="X884" s="45"/>
      <c r="Y884" s="79"/>
      <c r="Z884" s="65"/>
      <c r="AA884" s="78"/>
      <c r="AB884" s="45"/>
      <c r="AC884" s="79"/>
      <c r="AD884" s="65"/>
      <c r="AE884" s="78"/>
      <c r="AF884" s="45"/>
      <c r="AG884" s="79"/>
    </row>
    <row r="885" spans="1:33" ht="16.5" customHeight="1">
      <c r="A885" s="98"/>
      <c r="B885" s="83" t="s">
        <v>1201</v>
      </c>
      <c r="C885" s="99"/>
      <c r="D885" s="100">
        <f>SUM(D886:D887)</f>
        <v>1090</v>
      </c>
      <c r="E885" s="101">
        <f t="shared" ref="E885:G885" si="598">SUM(E886:E887)</f>
        <v>1258</v>
      </c>
      <c r="F885" s="101">
        <f t="shared" si="598"/>
        <v>25176900</v>
      </c>
      <c r="G885" s="101">
        <f t="shared" si="598"/>
        <v>29129060</v>
      </c>
      <c r="H885" s="102">
        <f t="shared" si="551"/>
        <v>1.1541284403669725</v>
      </c>
      <c r="I885" s="103">
        <f t="shared" si="552"/>
        <v>1.1569756403687508</v>
      </c>
      <c r="J885" s="104">
        <f>SUM(J886:J887)</f>
        <v>77</v>
      </c>
      <c r="K885" s="105">
        <f t="shared" ref="K885:AG885" si="599">SUM(K886:K887)</f>
        <v>1822790</v>
      </c>
      <c r="L885" s="100">
        <f>SUM(L886:L887)</f>
        <v>42</v>
      </c>
      <c r="M885" s="106">
        <f t="shared" si="599"/>
        <v>953890</v>
      </c>
      <c r="N885" s="104">
        <f>SUM(N886:N887)</f>
        <v>105</v>
      </c>
      <c r="O885" s="105">
        <f t="shared" si="599"/>
        <v>2429120</v>
      </c>
      <c r="P885" s="100">
        <f>SUM(P886:P887)</f>
        <v>118</v>
      </c>
      <c r="Q885" s="106">
        <f t="shared" si="599"/>
        <v>2725510</v>
      </c>
      <c r="R885" s="104">
        <f>SUM(R886:R887)</f>
        <v>111</v>
      </c>
      <c r="S885" s="105">
        <f t="shared" si="599"/>
        <v>2579050</v>
      </c>
      <c r="T885" s="100">
        <f>SUM(T886:T887)</f>
        <v>146</v>
      </c>
      <c r="U885" s="106">
        <f t="shared" si="599"/>
        <v>3331840</v>
      </c>
      <c r="V885" s="104">
        <f>SUM(V886:V887)</f>
        <v>145</v>
      </c>
      <c r="W885" s="105">
        <f t="shared" si="599"/>
        <v>3301160</v>
      </c>
      <c r="X885" s="100">
        <f>SUM(X886:X887)</f>
        <v>139</v>
      </c>
      <c r="Y885" s="106">
        <f t="shared" si="599"/>
        <v>3233190</v>
      </c>
      <c r="Z885" s="104">
        <f>SUM(Z886:Z887)</f>
        <v>42</v>
      </c>
      <c r="AA885" s="105">
        <f t="shared" si="599"/>
        <v>1001700</v>
      </c>
      <c r="AB885" s="100">
        <f>SUM(AB886:AB887)</f>
        <v>120</v>
      </c>
      <c r="AC885" s="106">
        <f t="shared" si="599"/>
        <v>2773210</v>
      </c>
      <c r="AD885" s="104">
        <f>SUM(AD886:AD887)</f>
        <v>143</v>
      </c>
      <c r="AE885" s="105">
        <f t="shared" si="599"/>
        <v>3342250</v>
      </c>
      <c r="AF885" s="100">
        <f>SUM(AF886:AF887)</f>
        <v>70</v>
      </c>
      <c r="AG885" s="106">
        <f t="shared" si="599"/>
        <v>1635350</v>
      </c>
    </row>
    <row r="886" spans="1:33" ht="16.5" customHeight="1">
      <c r="A886" s="12">
        <v>3901002</v>
      </c>
      <c r="B886" s="34" t="s">
        <v>700</v>
      </c>
      <c r="C886" s="14">
        <v>23850</v>
      </c>
      <c r="D886" s="45">
        <f>+HOSCA!D886+HOSLA!D886+'LLAY-LLAY'!D886+HPUT!D886+PSIQ.!D886+'C-LLAY'!D886+'C-SF'!D886+'C-LA'!D886+DIRECCION!D886</f>
        <v>970</v>
      </c>
      <c r="E886" s="46">
        <f t="shared" si="555"/>
        <v>1130</v>
      </c>
      <c r="F886" s="46">
        <f t="shared" si="556"/>
        <v>23134500</v>
      </c>
      <c r="G886" s="46">
        <f t="shared" si="557"/>
        <v>26950500</v>
      </c>
      <c r="H886" s="53">
        <f t="shared" si="551"/>
        <v>1.1649484536082475</v>
      </c>
      <c r="I886" s="54">
        <f t="shared" si="552"/>
        <v>1.1649484536082475</v>
      </c>
      <c r="J886" s="65">
        <f>+HOSCA!J886+HOSLA!J886+'LLAY-LLAY'!J886+HPUT!J886+PSIQ.!J886+'C-LLAY'!J886+'C-SF'!J886+'C-LA'!J886+DIRECCION!J886</f>
        <v>75</v>
      </c>
      <c r="K886" s="78">
        <f t="shared" si="558"/>
        <v>1788750</v>
      </c>
      <c r="L886" s="45">
        <f>+HOSCA!L886+HOSLA!L886+'LLAY-LLAY'!L886+HPUT!L886+PSIQ.!L886+'C-LLAY'!L886+'C-SF'!L886+'C-LA'!L886+DIRECCION!L886</f>
        <v>35</v>
      </c>
      <c r="M886" s="79">
        <f t="shared" si="559"/>
        <v>834750</v>
      </c>
      <c r="N886" s="65">
        <f>+HOSCA!N886+HOSLA!N886+'LLAY-LLAY'!N886+HPUT!N886+PSIQ.!N886+'C-LLAY'!N886+'C-SF'!N886+'C-LA'!N886+DIRECCION!N886</f>
        <v>94</v>
      </c>
      <c r="O886" s="78">
        <f t="shared" si="560"/>
        <v>2241900</v>
      </c>
      <c r="P886" s="45">
        <f>+HOSCA!P886+HOSLA!P886+'LLAY-LLAY'!P886+HPUT!P886+PSIQ.!P886+'C-LLAY'!P886+'C-SF'!P886+'C-LA'!P886+DIRECCION!P886</f>
        <v>105</v>
      </c>
      <c r="Q886" s="79">
        <f t="shared" si="561"/>
        <v>2504250</v>
      </c>
      <c r="R886" s="65">
        <f>+HOSCA!R886+HOSLA!R886+'LLAY-LLAY'!R886+HPUT!R886+PSIQ.!R886+'C-LLAY'!R886+'C-SF'!R886+'C-LA'!R886+DIRECCION!R886</f>
        <v>101</v>
      </c>
      <c r="S886" s="78">
        <f t="shared" si="562"/>
        <v>2408850</v>
      </c>
      <c r="T886" s="45">
        <f>+HOSCA!T886+HOSLA!T886+'LLAY-LLAY'!T886+HPUT!T886+PSIQ.!T886+'C-LLAY'!T886+'C-SF'!T886+'C-LA'!T886+DIRECCION!T886</f>
        <v>124</v>
      </c>
      <c r="U886" s="79">
        <f t="shared" si="563"/>
        <v>2957400</v>
      </c>
      <c r="V886" s="65">
        <f>+HOSCA!V886+HOSLA!V886+'LLAY-LLAY'!V886+HPUT!V886+PSIQ.!V886+'C-LLAY'!V886+'C-SF'!V886+'C-LA'!V886+DIRECCION!V886</f>
        <v>122</v>
      </c>
      <c r="W886" s="78">
        <f t="shared" si="564"/>
        <v>2909700</v>
      </c>
      <c r="X886" s="45">
        <f>+HOSCA!X886+HOSLA!X886+'LLAY-LLAY'!X886+HPUT!X886+PSIQ.!X886+'C-LLAY'!X886+'C-SF'!X886+'C-LA'!X886+DIRECCION!X886</f>
        <v>127</v>
      </c>
      <c r="Y886" s="79">
        <f t="shared" si="565"/>
        <v>3028950</v>
      </c>
      <c r="Z886" s="65">
        <f>+HOSCA!Z886+HOSLA!Z886+'LLAY-LLAY'!Z886+HPUT!Z886+PSIQ.!Z886+'C-LLAY'!Z886+'C-SF'!Z886+'C-LA'!Z886+DIRECCION!Z886</f>
        <v>42</v>
      </c>
      <c r="AA886" s="78">
        <f t="shared" si="566"/>
        <v>1001700</v>
      </c>
      <c r="AB886" s="45">
        <f>+HOSCA!AB886+HOSLA!AB886+'LLAY-LLAY'!AB886+HPUT!AB886+PSIQ.!AB886+'C-LLAY'!AB886+'C-SF'!AB886+'C-LA'!AB886+DIRECCION!AB886</f>
        <v>107</v>
      </c>
      <c r="AC886" s="79">
        <f t="shared" si="567"/>
        <v>2551950</v>
      </c>
      <c r="AD886" s="65">
        <f>+HOSCA!AD886+HOSLA!AD886+'LLAY-LLAY'!AD886+HPUT!AD886+PSIQ.!AD886+'C-LLAY'!AD886+'C-SF'!AD886+'C-LA'!AD886+DIRECCION!AD886</f>
        <v>133</v>
      </c>
      <c r="AE886" s="78">
        <f t="shared" si="568"/>
        <v>3172050</v>
      </c>
      <c r="AF886" s="45">
        <f>+HOSCA!AF886+HOSLA!AF886+'LLAY-LLAY'!AF886+HPUT!AF886+PSIQ.!AF886+'C-LLAY'!AF886+'C-SF'!AF886+'C-LA'!AF886+DIRECCION!AF886</f>
        <v>65</v>
      </c>
      <c r="AG886" s="79">
        <f t="shared" si="569"/>
        <v>1550250</v>
      </c>
    </row>
    <row r="887" spans="1:33" ht="16.5" customHeight="1">
      <c r="A887" s="12">
        <v>3901004</v>
      </c>
      <c r="B887" s="34" t="s">
        <v>701</v>
      </c>
      <c r="C887" s="14">
        <v>17020</v>
      </c>
      <c r="D887" s="45">
        <f>+HOSCA!D887+HOSLA!D887+'LLAY-LLAY'!D887+HPUT!D887+PSIQ.!D887+'C-LLAY'!D887+'C-SF'!D887+'C-LA'!D887+DIRECCION!D887</f>
        <v>120</v>
      </c>
      <c r="E887" s="46">
        <f t="shared" si="555"/>
        <v>128</v>
      </c>
      <c r="F887" s="46">
        <f t="shared" si="556"/>
        <v>2042400</v>
      </c>
      <c r="G887" s="46">
        <f t="shared" si="557"/>
        <v>2178560</v>
      </c>
      <c r="H887" s="53"/>
      <c r="I887" s="54"/>
      <c r="J887" s="65">
        <f>+HOSCA!J887+HOSLA!J887+'LLAY-LLAY'!J887+HPUT!J887+PSIQ.!J887+'C-LLAY'!J887+'C-SF'!J887+'C-LA'!J887+DIRECCION!J887</f>
        <v>2</v>
      </c>
      <c r="K887" s="78">
        <f t="shared" si="558"/>
        <v>34040</v>
      </c>
      <c r="L887" s="45">
        <f>+HOSCA!L887+HOSLA!L887+'LLAY-LLAY'!L887+HPUT!L887+PSIQ.!L887+'C-LLAY'!L887+'C-SF'!L887+'C-LA'!L887+DIRECCION!L887</f>
        <v>7</v>
      </c>
      <c r="M887" s="79">
        <f t="shared" si="559"/>
        <v>119140</v>
      </c>
      <c r="N887" s="65">
        <f>+HOSCA!N887+HOSLA!N887+'LLAY-LLAY'!N887+HPUT!N887+PSIQ.!N887+'C-LLAY'!N887+'C-SF'!N887+'C-LA'!N887+DIRECCION!N887</f>
        <v>11</v>
      </c>
      <c r="O887" s="78">
        <f t="shared" si="560"/>
        <v>187220</v>
      </c>
      <c r="P887" s="45">
        <f>+HOSCA!P887+HOSLA!P887+'LLAY-LLAY'!P887+HPUT!P887+PSIQ.!P887+'C-LLAY'!P887+'C-SF'!P887+'C-LA'!P887+DIRECCION!P887</f>
        <v>13</v>
      </c>
      <c r="Q887" s="79">
        <f t="shared" si="561"/>
        <v>221260</v>
      </c>
      <c r="R887" s="65">
        <f>+HOSCA!R887+HOSLA!R887+'LLAY-LLAY'!R887+HPUT!R887+PSIQ.!R887+'C-LLAY'!R887+'C-SF'!R887+'C-LA'!R887+DIRECCION!R887</f>
        <v>10</v>
      </c>
      <c r="S887" s="78">
        <f t="shared" si="562"/>
        <v>170200</v>
      </c>
      <c r="T887" s="45">
        <f>+HOSCA!T887+HOSLA!T887+'LLAY-LLAY'!T887+HPUT!T887+PSIQ.!T887+'C-LLAY'!T887+'C-SF'!T887+'C-LA'!T887+DIRECCION!T887</f>
        <v>22</v>
      </c>
      <c r="U887" s="79">
        <f t="shared" si="563"/>
        <v>374440</v>
      </c>
      <c r="V887" s="65">
        <f>+HOSCA!V887+HOSLA!V887+'LLAY-LLAY'!V887+HPUT!V887+PSIQ.!V887+'C-LLAY'!V887+'C-SF'!V887+'C-LA'!V887+DIRECCION!V887</f>
        <v>23</v>
      </c>
      <c r="W887" s="78">
        <f t="shared" si="564"/>
        <v>391460</v>
      </c>
      <c r="X887" s="45">
        <f>+HOSCA!X887+HOSLA!X887+'LLAY-LLAY'!X887+HPUT!X887+PSIQ.!X887+'C-LLAY'!X887+'C-SF'!X887+'C-LA'!X887+DIRECCION!X887</f>
        <v>12</v>
      </c>
      <c r="Y887" s="79">
        <f t="shared" si="565"/>
        <v>204240</v>
      </c>
      <c r="Z887" s="65">
        <f>+HOSCA!Z887+HOSLA!Z887+'LLAY-LLAY'!Z887+HPUT!Z887+PSIQ.!Z887+'C-LLAY'!Z887+'C-SF'!Z887+'C-LA'!Z887+DIRECCION!Z887</f>
        <v>0</v>
      </c>
      <c r="AA887" s="78">
        <f t="shared" si="566"/>
        <v>0</v>
      </c>
      <c r="AB887" s="45">
        <f>+HOSCA!AB887+HOSLA!AB887+'LLAY-LLAY'!AB887+HPUT!AB887+PSIQ.!AB887+'C-LLAY'!AB887+'C-SF'!AB887+'C-LA'!AB887+DIRECCION!AB887</f>
        <v>13</v>
      </c>
      <c r="AC887" s="79">
        <f t="shared" si="567"/>
        <v>221260</v>
      </c>
      <c r="AD887" s="65">
        <f>+HOSCA!AD887+HOSLA!AD887+'LLAY-LLAY'!AD887+HPUT!AD887+PSIQ.!AD887+'C-LLAY'!AD887+'C-SF'!AD887+'C-LA'!AD887+DIRECCION!AD887</f>
        <v>10</v>
      </c>
      <c r="AE887" s="78">
        <f t="shared" si="568"/>
        <v>170200</v>
      </c>
      <c r="AF887" s="45">
        <f>+HOSCA!AF887+HOSLA!AF887+'LLAY-LLAY'!AF887+HPUT!AF887+PSIQ.!AF887+'C-LLAY'!AF887+'C-SF'!AF887+'C-LA'!AF887+DIRECCION!AF887</f>
        <v>5</v>
      </c>
      <c r="AG887" s="79">
        <f t="shared" si="569"/>
        <v>85100</v>
      </c>
    </row>
    <row r="888" spans="1:33" ht="16.5" customHeight="1">
      <c r="A888" s="12"/>
      <c r="B888" s="34"/>
      <c r="C888" s="14"/>
      <c r="D888" s="45"/>
      <c r="E888" s="46"/>
      <c r="F888" s="46"/>
      <c r="G888" s="46"/>
      <c r="H888" s="53"/>
      <c r="I888" s="54"/>
      <c r="J888" s="65"/>
      <c r="K888" s="78"/>
      <c r="L888" s="45"/>
      <c r="M888" s="79"/>
      <c r="N888" s="65"/>
      <c r="O888" s="78"/>
      <c r="P888" s="45"/>
      <c r="Q888" s="79"/>
      <c r="R888" s="65"/>
      <c r="S888" s="78"/>
      <c r="T888" s="45"/>
      <c r="U888" s="79"/>
      <c r="V888" s="65"/>
      <c r="W888" s="78"/>
      <c r="X888" s="45"/>
      <c r="Y888" s="79"/>
      <c r="Z888" s="65"/>
      <c r="AA888" s="78"/>
      <c r="AB888" s="45"/>
      <c r="AC888" s="79"/>
      <c r="AD888" s="65"/>
      <c r="AE888" s="78"/>
      <c r="AF888" s="45"/>
      <c r="AG888" s="79"/>
    </row>
    <row r="889" spans="1:33" ht="16.5" customHeight="1">
      <c r="A889" s="98"/>
      <c r="B889" s="83" t="s">
        <v>1202</v>
      </c>
      <c r="C889" s="99"/>
      <c r="D889" s="100">
        <f>SUM(D890:D896)</f>
        <v>32</v>
      </c>
      <c r="E889" s="101">
        <f t="shared" ref="E889:G889" si="600">SUM(E890:E896)</f>
        <v>29</v>
      </c>
      <c r="F889" s="101">
        <f t="shared" si="600"/>
        <v>144306740</v>
      </c>
      <c r="G889" s="101">
        <f t="shared" si="600"/>
        <v>132558240</v>
      </c>
      <c r="H889" s="102">
        <f t="shared" si="551"/>
        <v>0.90625</v>
      </c>
      <c r="I889" s="103">
        <f t="shared" si="552"/>
        <v>0.91858661625922666</v>
      </c>
      <c r="J889" s="104">
        <f>SUM(J890:J896)</f>
        <v>0</v>
      </c>
      <c r="K889" s="105">
        <f t="shared" ref="K889:AG889" si="601">SUM(K890:K896)</f>
        <v>0</v>
      </c>
      <c r="L889" s="100">
        <f>SUM(L890:L896)</f>
        <v>4</v>
      </c>
      <c r="M889" s="106">
        <f t="shared" si="601"/>
        <v>19466680</v>
      </c>
      <c r="N889" s="104">
        <f>SUM(N890:N896)</f>
        <v>3</v>
      </c>
      <c r="O889" s="105">
        <f t="shared" si="601"/>
        <v>14600010</v>
      </c>
      <c r="P889" s="100">
        <f>SUM(P890:P896)</f>
        <v>4</v>
      </c>
      <c r="Q889" s="106">
        <f t="shared" si="601"/>
        <v>19466680</v>
      </c>
      <c r="R889" s="104">
        <f>SUM(R890:R896)</f>
        <v>2</v>
      </c>
      <c r="S889" s="105">
        <f t="shared" si="601"/>
        <v>6123690</v>
      </c>
      <c r="T889" s="100">
        <f>SUM(T890:T896)</f>
        <v>3</v>
      </c>
      <c r="U889" s="106">
        <f t="shared" si="601"/>
        <v>10990360</v>
      </c>
      <c r="V889" s="104">
        <f>SUM(V890:V896)</f>
        <v>1</v>
      </c>
      <c r="W889" s="105">
        <f t="shared" si="601"/>
        <v>4866670</v>
      </c>
      <c r="X889" s="100">
        <f>SUM(X890:X896)</f>
        <v>3</v>
      </c>
      <c r="Y889" s="106">
        <f t="shared" si="601"/>
        <v>14600010</v>
      </c>
      <c r="Z889" s="104">
        <f>SUM(Z890:Z896)</f>
        <v>6</v>
      </c>
      <c r="AA889" s="105">
        <f t="shared" si="601"/>
        <v>27844130</v>
      </c>
      <c r="AB889" s="100">
        <f>SUM(AB890:AB896)</f>
        <v>0</v>
      </c>
      <c r="AC889" s="106">
        <f t="shared" si="601"/>
        <v>0</v>
      </c>
      <c r="AD889" s="104">
        <f>SUM(AD890:AD896)</f>
        <v>1</v>
      </c>
      <c r="AE889" s="105">
        <f t="shared" si="601"/>
        <v>4866670</v>
      </c>
      <c r="AF889" s="100">
        <f>SUM(AF890:AF896)</f>
        <v>2</v>
      </c>
      <c r="AG889" s="106">
        <f t="shared" si="601"/>
        <v>9733340</v>
      </c>
    </row>
    <row r="890" spans="1:33" ht="16.5" customHeight="1">
      <c r="A890" s="12">
        <v>6040001</v>
      </c>
      <c r="B890" s="34" t="s">
        <v>703</v>
      </c>
      <c r="C890" s="14">
        <v>4866670</v>
      </c>
      <c r="D890" s="45">
        <f>+HOSCA!D890+HOSLA!D890+'LLAY-LLAY'!D890+HPUT!D890+PSIQ.!D890+'C-LLAY'!D890+'C-SF'!D890+'C-LA'!D890+DIRECCION!D890</f>
        <v>28</v>
      </c>
      <c r="E890" s="46">
        <f t="shared" si="555"/>
        <v>26</v>
      </c>
      <c r="F890" s="46">
        <f t="shared" si="556"/>
        <v>136266760</v>
      </c>
      <c r="G890" s="46">
        <f t="shared" si="557"/>
        <v>126533420</v>
      </c>
      <c r="H890" s="53">
        <f t="shared" si="551"/>
        <v>0.9285714285714286</v>
      </c>
      <c r="I890" s="54">
        <f t="shared" si="552"/>
        <v>0.9285714285714286</v>
      </c>
      <c r="J890" s="65">
        <f>+HOSCA!J890+HOSLA!J890+'LLAY-LLAY'!J890+HPUT!J890+PSIQ.!J890+'C-LLAY'!J890+'C-SF'!J890+'C-LA'!J890+DIRECCION!J890</f>
        <v>0</v>
      </c>
      <c r="K890" s="78">
        <f t="shared" si="558"/>
        <v>0</v>
      </c>
      <c r="L890" s="45">
        <f>+HOSCA!L890+HOSLA!L890+'LLAY-LLAY'!L890+HPUT!L890+PSIQ.!L890+'C-LLAY'!L890+'C-SF'!L890+'C-LA'!L890+DIRECCION!L890</f>
        <v>4</v>
      </c>
      <c r="M890" s="79">
        <f t="shared" si="559"/>
        <v>19466680</v>
      </c>
      <c r="N890" s="65">
        <f>+HOSCA!N890+HOSLA!N890+'LLAY-LLAY'!N890+HPUT!N890+PSIQ.!N890+'C-LLAY'!N890+'C-SF'!N890+'C-LA'!N890+DIRECCION!N890</f>
        <v>3</v>
      </c>
      <c r="O890" s="78">
        <f t="shared" si="560"/>
        <v>14600010</v>
      </c>
      <c r="P890" s="45">
        <f>+HOSCA!P890+HOSLA!P890+'LLAY-LLAY'!P890+HPUT!P890+PSIQ.!P890+'C-LLAY'!P890+'C-SF'!P890+'C-LA'!P890+DIRECCION!P890</f>
        <v>4</v>
      </c>
      <c r="Q890" s="79">
        <f t="shared" si="561"/>
        <v>19466680</v>
      </c>
      <c r="R890" s="65">
        <f>+HOSCA!R890+HOSLA!R890+'LLAY-LLAY'!R890+HPUT!R890+PSIQ.!R890+'C-LLAY'!R890+'C-SF'!R890+'C-LA'!R890+DIRECCION!R890</f>
        <v>1</v>
      </c>
      <c r="S890" s="78">
        <f t="shared" si="562"/>
        <v>4866670</v>
      </c>
      <c r="T890" s="45">
        <f>+HOSCA!T890+HOSLA!T890+'LLAY-LLAY'!T890+HPUT!T890+PSIQ.!T890+'C-LLAY'!T890+'C-SF'!T890+'C-LA'!T890+DIRECCION!T890</f>
        <v>2</v>
      </c>
      <c r="U890" s="79">
        <f t="shared" si="563"/>
        <v>9733340</v>
      </c>
      <c r="V890" s="65">
        <f>+HOSCA!V890+HOSLA!V890+'LLAY-LLAY'!V890+HPUT!V890+PSIQ.!V890+'C-LLAY'!V890+'C-SF'!V890+'C-LA'!V890+DIRECCION!V890</f>
        <v>1</v>
      </c>
      <c r="W890" s="78">
        <f t="shared" si="564"/>
        <v>4866670</v>
      </c>
      <c r="X890" s="45">
        <f>+HOSCA!X890+HOSLA!X890+'LLAY-LLAY'!X890+HPUT!X890+PSIQ.!X890+'C-LLAY'!X890+'C-SF'!X890+'C-LA'!X890+DIRECCION!X890</f>
        <v>3</v>
      </c>
      <c r="Y890" s="79">
        <f t="shared" si="565"/>
        <v>14600010</v>
      </c>
      <c r="Z890" s="65">
        <f>+HOSCA!Z890+HOSLA!Z890+'LLAY-LLAY'!Z890+HPUT!Z890+PSIQ.!Z890+'C-LLAY'!Z890+'C-SF'!Z890+'C-LA'!Z890+DIRECCION!Z890</f>
        <v>5</v>
      </c>
      <c r="AA890" s="78">
        <f t="shared" si="566"/>
        <v>24333350</v>
      </c>
      <c r="AB890" s="45">
        <f>+HOSCA!AB890+HOSLA!AB890+'LLAY-LLAY'!AB890+HPUT!AB890+PSIQ.!AB890+'C-LLAY'!AB890+'C-SF'!AB890+'C-LA'!AB890+DIRECCION!AB890</f>
        <v>0</v>
      </c>
      <c r="AC890" s="79">
        <f t="shared" si="567"/>
        <v>0</v>
      </c>
      <c r="AD890" s="65">
        <f>+HOSCA!AD890+HOSLA!AD890+'LLAY-LLAY'!AD890+HPUT!AD890+PSIQ.!AD890+'C-LLAY'!AD890+'C-SF'!AD890+'C-LA'!AD890+DIRECCION!AD890</f>
        <v>1</v>
      </c>
      <c r="AE890" s="78">
        <f t="shared" si="568"/>
        <v>4866670</v>
      </c>
      <c r="AF890" s="45">
        <f>+HOSCA!AF890+HOSLA!AF890+'LLAY-LLAY'!AF890+HPUT!AF890+PSIQ.!AF890+'C-LLAY'!AF890+'C-SF'!AF890+'C-LA'!AF890+DIRECCION!AF890</f>
        <v>2</v>
      </c>
      <c r="AG890" s="79">
        <f t="shared" si="569"/>
        <v>9733340</v>
      </c>
    </row>
    <row r="891" spans="1:33" ht="16.5" customHeight="1">
      <c r="A891" s="12">
        <v>6040101</v>
      </c>
      <c r="B891" s="34" t="s">
        <v>704</v>
      </c>
      <c r="C891" s="14">
        <v>3398220</v>
      </c>
      <c r="D891" s="45">
        <f>+HOSCA!D891+HOSLA!D891+'LLAY-LLAY'!D891+HPUT!D891+PSIQ.!D891+'C-LLAY'!D891+'C-SF'!D891+'C-LA'!D891+DIRECCION!D891</f>
        <v>0</v>
      </c>
      <c r="E891" s="46">
        <f t="shared" si="555"/>
        <v>0</v>
      </c>
      <c r="F891" s="46">
        <f t="shared" si="556"/>
        <v>0</v>
      </c>
      <c r="G891" s="46">
        <f t="shared" si="557"/>
        <v>0</v>
      </c>
      <c r="H891" s="53" t="e">
        <f t="shared" si="551"/>
        <v>#DIV/0!</v>
      </c>
      <c r="I891" s="54" t="e">
        <f t="shared" si="552"/>
        <v>#DIV/0!</v>
      </c>
      <c r="J891" s="65">
        <f>+HOSCA!J891+HOSLA!J891+'LLAY-LLAY'!J891+HPUT!J891+PSIQ.!J891+'C-LLAY'!J891+'C-SF'!J891+'C-LA'!J891+DIRECCION!J891</f>
        <v>0</v>
      </c>
      <c r="K891" s="78">
        <f t="shared" si="558"/>
        <v>0</v>
      </c>
      <c r="L891" s="45">
        <f>+HOSCA!L891+HOSLA!L891+'LLAY-LLAY'!L891+HPUT!L891+PSIQ.!L891+'C-LLAY'!L891+'C-SF'!L891+'C-LA'!L891+DIRECCION!L891</f>
        <v>0</v>
      </c>
      <c r="M891" s="79">
        <f t="shared" si="559"/>
        <v>0</v>
      </c>
      <c r="N891" s="65">
        <f>+HOSCA!N891+HOSLA!N891+'LLAY-LLAY'!N891+HPUT!N891+PSIQ.!N891+'C-LLAY'!N891+'C-SF'!N891+'C-LA'!N891+DIRECCION!N891</f>
        <v>0</v>
      </c>
      <c r="O891" s="78">
        <f t="shared" si="560"/>
        <v>0</v>
      </c>
      <c r="P891" s="45">
        <f>+HOSCA!P891+HOSLA!P891+'LLAY-LLAY'!P891+HPUT!P891+PSIQ.!P891+'C-LLAY'!P891+'C-SF'!P891+'C-LA'!P891+DIRECCION!P891</f>
        <v>0</v>
      </c>
      <c r="Q891" s="79">
        <f t="shared" si="561"/>
        <v>0</v>
      </c>
      <c r="R891" s="65">
        <f>+HOSCA!R891+HOSLA!R891+'LLAY-LLAY'!R891+HPUT!R891+PSIQ.!R891+'C-LLAY'!R891+'C-SF'!R891+'C-LA'!R891+DIRECCION!R891</f>
        <v>0</v>
      </c>
      <c r="S891" s="78">
        <f t="shared" si="562"/>
        <v>0</v>
      </c>
      <c r="T891" s="45">
        <f>+HOSCA!T891+HOSLA!T891+'LLAY-LLAY'!T891+HPUT!T891+PSIQ.!T891+'C-LLAY'!T891+'C-SF'!T891+'C-LA'!T891+DIRECCION!T891</f>
        <v>0</v>
      </c>
      <c r="U891" s="79">
        <f t="shared" si="563"/>
        <v>0</v>
      </c>
      <c r="V891" s="65">
        <f>+HOSCA!V891+HOSLA!V891+'LLAY-LLAY'!V891+HPUT!V891+PSIQ.!V891+'C-LLAY'!V891+'C-SF'!V891+'C-LA'!V891+DIRECCION!V891</f>
        <v>0</v>
      </c>
      <c r="W891" s="78">
        <f t="shared" si="564"/>
        <v>0</v>
      </c>
      <c r="X891" s="45">
        <f>+HOSCA!X891+HOSLA!X891+'LLAY-LLAY'!X891+HPUT!X891+PSIQ.!X891+'C-LLAY'!X891+'C-SF'!X891+'C-LA'!X891+DIRECCION!X891</f>
        <v>0</v>
      </c>
      <c r="Y891" s="79">
        <f t="shared" si="565"/>
        <v>0</v>
      </c>
      <c r="Z891" s="65">
        <f>+HOSCA!Z891+HOSLA!Z891+'LLAY-LLAY'!Z891+HPUT!Z891+PSIQ.!Z891+'C-LLAY'!Z891+'C-SF'!Z891+'C-LA'!Z891+DIRECCION!Z891</f>
        <v>0</v>
      </c>
      <c r="AA891" s="78">
        <f t="shared" si="566"/>
        <v>0</v>
      </c>
      <c r="AB891" s="45">
        <f>+HOSCA!AB891+HOSLA!AB891+'LLAY-LLAY'!AB891+HPUT!AB891+PSIQ.!AB891+'C-LLAY'!AB891+'C-SF'!AB891+'C-LA'!AB891+DIRECCION!AB891</f>
        <v>0</v>
      </c>
      <c r="AC891" s="79">
        <f t="shared" si="567"/>
        <v>0</v>
      </c>
      <c r="AD891" s="65">
        <f>+HOSCA!AD891+HOSLA!AD891+'LLAY-LLAY'!AD891+HPUT!AD891+PSIQ.!AD891+'C-LLAY'!AD891+'C-SF'!AD891+'C-LA'!AD891+DIRECCION!AD891</f>
        <v>0</v>
      </c>
      <c r="AE891" s="78">
        <f t="shared" si="568"/>
        <v>0</v>
      </c>
      <c r="AF891" s="45">
        <f>+HOSCA!AF891+HOSLA!AF891+'LLAY-LLAY'!AF891+HPUT!AF891+PSIQ.!AF891+'C-LLAY'!AF891+'C-SF'!AF891+'C-LA'!AF891+DIRECCION!AF891</f>
        <v>0</v>
      </c>
      <c r="AG891" s="79">
        <f t="shared" si="569"/>
        <v>0</v>
      </c>
    </row>
    <row r="892" spans="1:33" ht="16.5" customHeight="1">
      <c r="A892" s="12">
        <v>6040102</v>
      </c>
      <c r="B892" s="34" t="s">
        <v>705</v>
      </c>
      <c r="C892" s="14">
        <v>4423190</v>
      </c>
      <c r="D892" s="45">
        <f>+HOSCA!D892+HOSLA!D892+'LLAY-LLAY'!D892+HPUT!D892+PSIQ.!D892+'C-LLAY'!D892+'C-SF'!D892+'C-LA'!D892+DIRECCION!D892</f>
        <v>0</v>
      </c>
      <c r="E892" s="46">
        <f t="shared" si="555"/>
        <v>0</v>
      </c>
      <c r="F892" s="46">
        <f t="shared" si="556"/>
        <v>0</v>
      </c>
      <c r="G892" s="46">
        <f t="shared" si="557"/>
        <v>0</v>
      </c>
      <c r="H892" s="53" t="e">
        <f t="shared" si="551"/>
        <v>#DIV/0!</v>
      </c>
      <c r="I892" s="54" t="e">
        <f t="shared" si="552"/>
        <v>#DIV/0!</v>
      </c>
      <c r="J892" s="65">
        <f>+HOSCA!J892+HOSLA!J892+'LLAY-LLAY'!J892+HPUT!J892+PSIQ.!J892+'C-LLAY'!J892+'C-SF'!J892+'C-LA'!J892+DIRECCION!J892</f>
        <v>0</v>
      </c>
      <c r="K892" s="78">
        <f t="shared" si="558"/>
        <v>0</v>
      </c>
      <c r="L892" s="45">
        <f>+HOSCA!L892+HOSLA!L892+'LLAY-LLAY'!L892+HPUT!L892+PSIQ.!L892+'C-LLAY'!L892+'C-SF'!L892+'C-LA'!L892+DIRECCION!L892</f>
        <v>0</v>
      </c>
      <c r="M892" s="79">
        <f t="shared" si="559"/>
        <v>0</v>
      </c>
      <c r="N892" s="65">
        <f>+HOSCA!N892+HOSLA!N892+'LLAY-LLAY'!N892+HPUT!N892+PSIQ.!N892+'C-LLAY'!N892+'C-SF'!N892+'C-LA'!N892+DIRECCION!N892</f>
        <v>0</v>
      </c>
      <c r="O892" s="78">
        <f t="shared" si="560"/>
        <v>0</v>
      </c>
      <c r="P892" s="45">
        <f>+HOSCA!P892+HOSLA!P892+'LLAY-LLAY'!P892+HPUT!P892+PSIQ.!P892+'C-LLAY'!P892+'C-SF'!P892+'C-LA'!P892+DIRECCION!P892</f>
        <v>0</v>
      </c>
      <c r="Q892" s="79">
        <f t="shared" si="561"/>
        <v>0</v>
      </c>
      <c r="R892" s="65">
        <f>+HOSCA!R892+HOSLA!R892+'LLAY-LLAY'!R892+HPUT!R892+PSIQ.!R892+'C-LLAY'!R892+'C-SF'!R892+'C-LA'!R892+DIRECCION!R892</f>
        <v>0</v>
      </c>
      <c r="S892" s="78">
        <f t="shared" si="562"/>
        <v>0</v>
      </c>
      <c r="T892" s="45">
        <f>+HOSCA!T892+HOSLA!T892+'LLAY-LLAY'!T892+HPUT!T892+PSIQ.!T892+'C-LLAY'!T892+'C-SF'!T892+'C-LA'!T892+DIRECCION!T892</f>
        <v>0</v>
      </c>
      <c r="U892" s="79">
        <f t="shared" si="563"/>
        <v>0</v>
      </c>
      <c r="V892" s="65">
        <f>+HOSCA!V892+HOSLA!V892+'LLAY-LLAY'!V892+HPUT!V892+PSIQ.!V892+'C-LLAY'!V892+'C-SF'!V892+'C-LA'!V892+DIRECCION!V892</f>
        <v>0</v>
      </c>
      <c r="W892" s="78">
        <f t="shared" si="564"/>
        <v>0</v>
      </c>
      <c r="X892" s="45">
        <f>+HOSCA!X892+HOSLA!X892+'LLAY-LLAY'!X892+HPUT!X892+PSIQ.!X892+'C-LLAY'!X892+'C-SF'!X892+'C-LA'!X892+DIRECCION!X892</f>
        <v>0</v>
      </c>
      <c r="Y892" s="79">
        <f t="shared" si="565"/>
        <v>0</v>
      </c>
      <c r="Z892" s="65">
        <f>+HOSCA!Z892+HOSLA!Z892+'LLAY-LLAY'!Z892+HPUT!Z892+PSIQ.!Z892+'C-LLAY'!Z892+'C-SF'!Z892+'C-LA'!Z892+DIRECCION!Z892</f>
        <v>0</v>
      </c>
      <c r="AA892" s="78">
        <f t="shared" si="566"/>
        <v>0</v>
      </c>
      <c r="AB892" s="45">
        <f>+HOSCA!AB892+HOSLA!AB892+'LLAY-LLAY'!AB892+HPUT!AB892+PSIQ.!AB892+'C-LLAY'!AB892+'C-SF'!AB892+'C-LA'!AB892+DIRECCION!AB892</f>
        <v>0</v>
      </c>
      <c r="AC892" s="79">
        <f t="shared" si="567"/>
        <v>0</v>
      </c>
      <c r="AD892" s="65">
        <f>+HOSCA!AD892+HOSLA!AD892+'LLAY-LLAY'!AD892+HPUT!AD892+PSIQ.!AD892+'C-LLAY'!AD892+'C-SF'!AD892+'C-LA'!AD892+DIRECCION!AD892</f>
        <v>0</v>
      </c>
      <c r="AE892" s="78">
        <f t="shared" si="568"/>
        <v>0</v>
      </c>
      <c r="AF892" s="45">
        <f>+HOSCA!AF892+HOSLA!AF892+'LLAY-LLAY'!AF892+HPUT!AF892+PSIQ.!AF892+'C-LLAY'!AF892+'C-SF'!AF892+'C-LA'!AF892+DIRECCION!AF892</f>
        <v>0</v>
      </c>
      <c r="AG892" s="79">
        <f t="shared" si="569"/>
        <v>0</v>
      </c>
    </row>
    <row r="893" spans="1:33" ht="16.5" customHeight="1">
      <c r="A893" s="12">
        <v>6040201</v>
      </c>
      <c r="B893" s="34" t="s">
        <v>706</v>
      </c>
      <c r="C893" s="14">
        <v>3510780</v>
      </c>
      <c r="D893" s="45">
        <f>+HOSCA!D893+HOSLA!D893+'LLAY-LLAY'!D893+HPUT!D893+PSIQ.!D893+'C-LLAY'!D893+'C-SF'!D893+'C-LA'!D893+DIRECCION!D893</f>
        <v>1</v>
      </c>
      <c r="E893" s="46">
        <f t="shared" si="555"/>
        <v>1</v>
      </c>
      <c r="F893" s="46">
        <f t="shared" si="556"/>
        <v>3510780</v>
      </c>
      <c r="G893" s="46">
        <f t="shared" si="557"/>
        <v>3510780</v>
      </c>
      <c r="H893" s="53">
        <f t="shared" si="551"/>
        <v>1</v>
      </c>
      <c r="I893" s="54">
        <f t="shared" si="552"/>
        <v>1</v>
      </c>
      <c r="J893" s="65">
        <f>+HOSCA!J893+HOSLA!J893+'LLAY-LLAY'!J893+HPUT!J893+PSIQ.!J893+'C-LLAY'!J893+'C-SF'!J893+'C-LA'!J893+DIRECCION!J893</f>
        <v>0</v>
      </c>
      <c r="K893" s="78">
        <f t="shared" si="558"/>
        <v>0</v>
      </c>
      <c r="L893" s="45">
        <f>+HOSCA!L893+HOSLA!L893+'LLAY-LLAY'!L893+HPUT!L893+PSIQ.!L893+'C-LLAY'!L893+'C-SF'!L893+'C-LA'!L893+DIRECCION!L893</f>
        <v>0</v>
      </c>
      <c r="M893" s="79">
        <f t="shared" si="559"/>
        <v>0</v>
      </c>
      <c r="N893" s="65">
        <f>+HOSCA!N893+HOSLA!N893+'LLAY-LLAY'!N893+HPUT!N893+PSIQ.!N893+'C-LLAY'!N893+'C-SF'!N893+'C-LA'!N893+DIRECCION!N893</f>
        <v>0</v>
      </c>
      <c r="O893" s="78">
        <f t="shared" si="560"/>
        <v>0</v>
      </c>
      <c r="P893" s="45">
        <f>+HOSCA!P893+HOSLA!P893+'LLAY-LLAY'!P893+HPUT!P893+PSIQ.!P893+'C-LLAY'!P893+'C-SF'!P893+'C-LA'!P893+DIRECCION!P893</f>
        <v>0</v>
      </c>
      <c r="Q893" s="79">
        <f t="shared" si="561"/>
        <v>0</v>
      </c>
      <c r="R893" s="65">
        <f>+HOSCA!R893+HOSLA!R893+'LLAY-LLAY'!R893+HPUT!R893+PSIQ.!R893+'C-LLAY'!R893+'C-SF'!R893+'C-LA'!R893+DIRECCION!R893</f>
        <v>0</v>
      </c>
      <c r="S893" s="78">
        <f t="shared" si="562"/>
        <v>0</v>
      </c>
      <c r="T893" s="45">
        <f>+HOSCA!T893+HOSLA!T893+'LLAY-LLAY'!T893+HPUT!T893+PSIQ.!T893+'C-LLAY'!T893+'C-SF'!T893+'C-LA'!T893+DIRECCION!T893</f>
        <v>0</v>
      </c>
      <c r="U893" s="79">
        <f t="shared" si="563"/>
        <v>0</v>
      </c>
      <c r="V893" s="65">
        <f>+HOSCA!V893+HOSLA!V893+'LLAY-LLAY'!V893+HPUT!V893+PSIQ.!V893+'C-LLAY'!V893+'C-SF'!V893+'C-LA'!V893+DIRECCION!V893</f>
        <v>0</v>
      </c>
      <c r="W893" s="78">
        <f t="shared" si="564"/>
        <v>0</v>
      </c>
      <c r="X893" s="45">
        <f>+HOSCA!X893+HOSLA!X893+'LLAY-LLAY'!X893+HPUT!X893+PSIQ.!X893+'C-LLAY'!X893+'C-SF'!X893+'C-LA'!X893+DIRECCION!X893</f>
        <v>0</v>
      </c>
      <c r="Y893" s="79">
        <f t="shared" si="565"/>
        <v>0</v>
      </c>
      <c r="Z893" s="65">
        <f>+HOSCA!Z893+HOSLA!Z893+'LLAY-LLAY'!Z893+HPUT!Z893+PSIQ.!Z893+'C-LLAY'!Z893+'C-SF'!Z893+'C-LA'!Z893+DIRECCION!Z893</f>
        <v>1</v>
      </c>
      <c r="AA893" s="78">
        <f t="shared" si="566"/>
        <v>3510780</v>
      </c>
      <c r="AB893" s="45">
        <f>+HOSCA!AB893+HOSLA!AB893+'LLAY-LLAY'!AB893+HPUT!AB893+PSIQ.!AB893+'C-LLAY'!AB893+'C-SF'!AB893+'C-LA'!AB893+DIRECCION!AB893</f>
        <v>0</v>
      </c>
      <c r="AC893" s="79">
        <f t="shared" si="567"/>
        <v>0</v>
      </c>
      <c r="AD893" s="65">
        <f>+HOSCA!AD893+HOSLA!AD893+'LLAY-LLAY'!AD893+HPUT!AD893+PSIQ.!AD893+'C-LLAY'!AD893+'C-SF'!AD893+'C-LA'!AD893+DIRECCION!AD893</f>
        <v>0</v>
      </c>
      <c r="AE893" s="78">
        <f t="shared" si="568"/>
        <v>0</v>
      </c>
      <c r="AF893" s="45">
        <f>+HOSCA!AF893+HOSLA!AF893+'LLAY-LLAY'!AF893+HPUT!AF893+PSIQ.!AF893+'C-LLAY'!AF893+'C-SF'!AF893+'C-LA'!AF893+DIRECCION!AF893</f>
        <v>0</v>
      </c>
      <c r="AG893" s="79">
        <f t="shared" si="569"/>
        <v>0</v>
      </c>
    </row>
    <row r="894" spans="1:33" ht="26.25" customHeight="1">
      <c r="A894" s="12">
        <v>6040202</v>
      </c>
      <c r="B894" s="34" t="s">
        <v>707</v>
      </c>
      <c r="C894" s="14">
        <v>3234400</v>
      </c>
      <c r="D894" s="45">
        <f>+HOSCA!D894+HOSLA!D894+'LLAY-LLAY'!D894+HPUT!D894+PSIQ.!D894+'C-LLAY'!D894+'C-SF'!D894+'C-LA'!D894+DIRECCION!D894</f>
        <v>0</v>
      </c>
      <c r="E894" s="46">
        <f t="shared" si="555"/>
        <v>0</v>
      </c>
      <c r="F894" s="46">
        <f t="shared" si="556"/>
        <v>0</v>
      </c>
      <c r="G894" s="46">
        <f t="shared" si="557"/>
        <v>0</v>
      </c>
      <c r="H894" s="53"/>
      <c r="I894" s="54"/>
      <c r="J894" s="65">
        <f>+HOSCA!J894+HOSLA!J894+'LLAY-LLAY'!J894+HPUT!J894+PSIQ.!J894+'C-LLAY'!J894+'C-SF'!J894+'C-LA'!J894+DIRECCION!J894</f>
        <v>0</v>
      </c>
      <c r="K894" s="78">
        <f t="shared" si="558"/>
        <v>0</v>
      </c>
      <c r="L894" s="45">
        <f>+HOSCA!L894+HOSLA!L894+'LLAY-LLAY'!L894+HPUT!L894+PSIQ.!L894+'C-LLAY'!L894+'C-SF'!L894+'C-LA'!L894+DIRECCION!L894</f>
        <v>0</v>
      </c>
      <c r="M894" s="79">
        <f t="shared" si="559"/>
        <v>0</v>
      </c>
      <c r="N894" s="65">
        <f>+HOSCA!N894+HOSLA!N894+'LLAY-LLAY'!N894+HPUT!N894+PSIQ.!N894+'C-LLAY'!N894+'C-SF'!N894+'C-LA'!N894+DIRECCION!N894</f>
        <v>0</v>
      </c>
      <c r="O894" s="78">
        <f t="shared" si="560"/>
        <v>0</v>
      </c>
      <c r="P894" s="45">
        <f>+HOSCA!P894+HOSLA!P894+'LLAY-LLAY'!P894+HPUT!P894+PSIQ.!P894+'C-LLAY'!P894+'C-SF'!P894+'C-LA'!P894+DIRECCION!P894</f>
        <v>0</v>
      </c>
      <c r="Q894" s="79">
        <f t="shared" si="561"/>
        <v>0</v>
      </c>
      <c r="R894" s="65">
        <f>+HOSCA!R894+HOSLA!R894+'LLAY-LLAY'!R894+HPUT!R894+PSIQ.!R894+'C-LLAY'!R894+'C-SF'!R894+'C-LA'!R894+DIRECCION!R894</f>
        <v>0</v>
      </c>
      <c r="S894" s="78">
        <f t="shared" si="562"/>
        <v>0</v>
      </c>
      <c r="T894" s="45">
        <f>+HOSCA!T894+HOSLA!T894+'LLAY-LLAY'!T894+HPUT!T894+PSIQ.!T894+'C-LLAY'!T894+'C-SF'!T894+'C-LA'!T894+DIRECCION!T894</f>
        <v>0</v>
      </c>
      <c r="U894" s="79">
        <f t="shared" si="563"/>
        <v>0</v>
      </c>
      <c r="V894" s="65">
        <f>+HOSCA!V894+HOSLA!V894+'LLAY-LLAY'!V894+HPUT!V894+PSIQ.!V894+'C-LLAY'!V894+'C-SF'!V894+'C-LA'!V894+DIRECCION!V894</f>
        <v>0</v>
      </c>
      <c r="W894" s="78">
        <f t="shared" si="564"/>
        <v>0</v>
      </c>
      <c r="X894" s="45">
        <f>+HOSCA!X894+HOSLA!X894+'LLAY-LLAY'!X894+HPUT!X894+PSIQ.!X894+'C-LLAY'!X894+'C-SF'!X894+'C-LA'!X894+DIRECCION!X894</f>
        <v>0</v>
      </c>
      <c r="Y894" s="79">
        <f t="shared" si="565"/>
        <v>0</v>
      </c>
      <c r="Z894" s="65">
        <f>+HOSCA!Z894+HOSLA!Z894+'LLAY-LLAY'!Z894+HPUT!Z894+PSIQ.!Z894+'C-LLAY'!Z894+'C-SF'!Z894+'C-LA'!Z894+DIRECCION!Z894</f>
        <v>0</v>
      </c>
      <c r="AA894" s="78">
        <f t="shared" si="566"/>
        <v>0</v>
      </c>
      <c r="AB894" s="45">
        <f>+HOSCA!AB894+HOSLA!AB894+'LLAY-LLAY'!AB894+HPUT!AB894+PSIQ.!AB894+'C-LLAY'!AB894+'C-SF'!AB894+'C-LA'!AB894+DIRECCION!AB894</f>
        <v>0</v>
      </c>
      <c r="AC894" s="79">
        <f t="shared" si="567"/>
        <v>0</v>
      </c>
      <c r="AD894" s="65">
        <f>+HOSCA!AD894+HOSLA!AD894+'LLAY-LLAY'!AD894+HPUT!AD894+PSIQ.!AD894+'C-LLAY'!AD894+'C-SF'!AD894+'C-LA'!AD894+DIRECCION!AD894</f>
        <v>0</v>
      </c>
      <c r="AE894" s="78">
        <f t="shared" si="568"/>
        <v>0</v>
      </c>
      <c r="AF894" s="45">
        <f>+HOSCA!AF894+HOSLA!AF894+'LLAY-LLAY'!AF894+HPUT!AF894+PSIQ.!AF894+'C-LLAY'!AF894+'C-SF'!AF894+'C-LA'!AF894+DIRECCION!AF894</f>
        <v>0</v>
      </c>
      <c r="AG894" s="79">
        <f t="shared" si="569"/>
        <v>0</v>
      </c>
    </row>
    <row r="895" spans="1:33" ht="16.5" customHeight="1">
      <c r="A895" s="12">
        <v>6040301</v>
      </c>
      <c r="B895" s="34" t="s">
        <v>708</v>
      </c>
      <c r="C895" s="14">
        <v>2015160</v>
      </c>
      <c r="D895" s="45">
        <f>+HOSCA!D895+HOSLA!D895+'LLAY-LLAY'!D895+HPUT!D895+PSIQ.!D895+'C-LLAY'!D895+'C-SF'!D895+'C-LA'!D895+DIRECCION!D895</f>
        <v>1</v>
      </c>
      <c r="E895" s="46">
        <f t="shared" si="555"/>
        <v>0</v>
      </c>
      <c r="F895" s="46">
        <f t="shared" si="556"/>
        <v>2015160</v>
      </c>
      <c r="G895" s="46">
        <f t="shared" si="557"/>
        <v>0</v>
      </c>
      <c r="H895" s="53">
        <f t="shared" si="551"/>
        <v>0</v>
      </c>
      <c r="I895" s="54">
        <f t="shared" si="552"/>
        <v>0</v>
      </c>
      <c r="J895" s="65">
        <f>+HOSCA!J895+HOSLA!J895+'LLAY-LLAY'!J895+HPUT!J895+PSIQ.!J895+'C-LLAY'!J895+'C-SF'!J895+'C-LA'!J895+DIRECCION!J895</f>
        <v>0</v>
      </c>
      <c r="K895" s="78">
        <f t="shared" si="558"/>
        <v>0</v>
      </c>
      <c r="L895" s="45">
        <f>+HOSCA!L895+HOSLA!L895+'LLAY-LLAY'!L895+HPUT!L895+PSIQ.!L895+'C-LLAY'!L895+'C-SF'!L895+'C-LA'!L895+DIRECCION!L895</f>
        <v>0</v>
      </c>
      <c r="M895" s="79">
        <f t="shared" si="559"/>
        <v>0</v>
      </c>
      <c r="N895" s="65">
        <f>+HOSCA!N895+HOSLA!N895+'LLAY-LLAY'!N895+HPUT!N895+PSIQ.!N895+'C-LLAY'!N895+'C-SF'!N895+'C-LA'!N895+DIRECCION!N895</f>
        <v>0</v>
      </c>
      <c r="O895" s="78">
        <f t="shared" si="560"/>
        <v>0</v>
      </c>
      <c r="P895" s="45">
        <f>+HOSCA!P895+HOSLA!P895+'LLAY-LLAY'!P895+HPUT!P895+PSIQ.!P895+'C-LLAY'!P895+'C-SF'!P895+'C-LA'!P895+DIRECCION!P895</f>
        <v>0</v>
      </c>
      <c r="Q895" s="79">
        <f t="shared" si="561"/>
        <v>0</v>
      </c>
      <c r="R895" s="65">
        <f>+HOSCA!R895+HOSLA!R895+'LLAY-LLAY'!R895+HPUT!R895+PSIQ.!R895+'C-LLAY'!R895+'C-SF'!R895+'C-LA'!R895+DIRECCION!R895</f>
        <v>0</v>
      </c>
      <c r="S895" s="78">
        <f t="shared" si="562"/>
        <v>0</v>
      </c>
      <c r="T895" s="45">
        <f>+HOSCA!T895+HOSLA!T895+'LLAY-LLAY'!T895+HPUT!T895+PSIQ.!T895+'C-LLAY'!T895+'C-SF'!T895+'C-LA'!T895+DIRECCION!T895</f>
        <v>0</v>
      </c>
      <c r="U895" s="79">
        <f t="shared" si="563"/>
        <v>0</v>
      </c>
      <c r="V895" s="65">
        <f>+HOSCA!V895+HOSLA!V895+'LLAY-LLAY'!V895+HPUT!V895+PSIQ.!V895+'C-LLAY'!V895+'C-SF'!V895+'C-LA'!V895+DIRECCION!V895</f>
        <v>0</v>
      </c>
      <c r="W895" s="78">
        <f t="shared" si="564"/>
        <v>0</v>
      </c>
      <c r="X895" s="45">
        <f>+HOSCA!X895+HOSLA!X895+'LLAY-LLAY'!X895+HPUT!X895+PSIQ.!X895+'C-LLAY'!X895+'C-SF'!X895+'C-LA'!X895+DIRECCION!X895</f>
        <v>0</v>
      </c>
      <c r="Y895" s="79">
        <f t="shared" si="565"/>
        <v>0</v>
      </c>
      <c r="Z895" s="65">
        <f>+HOSCA!Z895+HOSLA!Z895+'LLAY-LLAY'!Z895+HPUT!Z895+PSIQ.!Z895+'C-LLAY'!Z895+'C-SF'!Z895+'C-LA'!Z895+DIRECCION!Z895</f>
        <v>0</v>
      </c>
      <c r="AA895" s="78">
        <f t="shared" si="566"/>
        <v>0</v>
      </c>
      <c r="AB895" s="45">
        <f>+HOSCA!AB895+HOSLA!AB895+'LLAY-LLAY'!AB895+HPUT!AB895+PSIQ.!AB895+'C-LLAY'!AB895+'C-SF'!AB895+'C-LA'!AB895+DIRECCION!AB895</f>
        <v>0</v>
      </c>
      <c r="AC895" s="79">
        <f t="shared" si="567"/>
        <v>0</v>
      </c>
      <c r="AD895" s="65">
        <f>+HOSCA!AD895+HOSLA!AD895+'LLAY-LLAY'!AD895+HPUT!AD895+PSIQ.!AD895+'C-LLAY'!AD895+'C-SF'!AD895+'C-LA'!AD895+DIRECCION!AD895</f>
        <v>0</v>
      </c>
      <c r="AE895" s="78">
        <f t="shared" si="568"/>
        <v>0</v>
      </c>
      <c r="AF895" s="45">
        <f>+HOSCA!AF895+HOSLA!AF895+'LLAY-LLAY'!AF895+HPUT!AF895+PSIQ.!AF895+'C-LLAY'!AF895+'C-SF'!AF895+'C-LA'!AF895+DIRECCION!AF895</f>
        <v>0</v>
      </c>
      <c r="AG895" s="79">
        <f t="shared" si="569"/>
        <v>0</v>
      </c>
    </row>
    <row r="896" spans="1:33" ht="16.5" customHeight="1">
      <c r="A896" s="12">
        <v>6040401</v>
      </c>
      <c r="B896" s="34" t="s">
        <v>709</v>
      </c>
      <c r="C896" s="14">
        <v>1257020</v>
      </c>
      <c r="D896" s="45">
        <f>+HOSCA!D896+HOSLA!D896+'LLAY-LLAY'!D896+HPUT!D896+PSIQ.!D896+'C-LLAY'!D896+'C-SF'!D896+'C-LA'!D896+DIRECCION!D896</f>
        <v>2</v>
      </c>
      <c r="E896" s="46">
        <f t="shared" si="555"/>
        <v>2</v>
      </c>
      <c r="F896" s="46">
        <f t="shared" si="556"/>
        <v>2514040</v>
      </c>
      <c r="G896" s="46">
        <f t="shared" si="557"/>
        <v>2514040</v>
      </c>
      <c r="H896" s="53">
        <f t="shared" si="551"/>
        <v>1</v>
      </c>
      <c r="I896" s="54">
        <f t="shared" si="552"/>
        <v>1</v>
      </c>
      <c r="J896" s="65">
        <f>+HOSCA!J896+HOSLA!J896+'LLAY-LLAY'!J896+HPUT!J896+PSIQ.!J896+'C-LLAY'!J896+'C-SF'!J896+'C-LA'!J896+DIRECCION!J896</f>
        <v>0</v>
      </c>
      <c r="K896" s="78">
        <f t="shared" si="558"/>
        <v>0</v>
      </c>
      <c r="L896" s="45">
        <f>+HOSCA!L896+HOSLA!L896+'LLAY-LLAY'!L896+HPUT!L896+PSIQ.!L896+'C-LLAY'!L896+'C-SF'!L896+'C-LA'!L896+DIRECCION!L896</f>
        <v>0</v>
      </c>
      <c r="M896" s="79">
        <f t="shared" si="559"/>
        <v>0</v>
      </c>
      <c r="N896" s="65">
        <f>+HOSCA!N896+HOSLA!N896+'LLAY-LLAY'!N896+HPUT!N896+PSIQ.!N896+'C-LLAY'!N896+'C-SF'!N896+'C-LA'!N896+DIRECCION!N896</f>
        <v>0</v>
      </c>
      <c r="O896" s="78">
        <f t="shared" si="560"/>
        <v>0</v>
      </c>
      <c r="P896" s="45">
        <f>+HOSCA!P896+HOSLA!P896+'LLAY-LLAY'!P896+HPUT!P896+PSIQ.!P896+'C-LLAY'!P896+'C-SF'!P896+'C-LA'!P896+DIRECCION!P896</f>
        <v>0</v>
      </c>
      <c r="Q896" s="79">
        <f t="shared" si="561"/>
        <v>0</v>
      </c>
      <c r="R896" s="65">
        <f>+HOSCA!R896+HOSLA!R896+'LLAY-LLAY'!R896+HPUT!R896+PSIQ.!R896+'C-LLAY'!R896+'C-SF'!R896+'C-LA'!R896+DIRECCION!R896</f>
        <v>1</v>
      </c>
      <c r="S896" s="78">
        <f t="shared" si="562"/>
        <v>1257020</v>
      </c>
      <c r="T896" s="45">
        <f>+HOSCA!T896+HOSLA!T896+'LLAY-LLAY'!T896+HPUT!T896+PSIQ.!T896+'C-LLAY'!T896+'C-SF'!T896+'C-LA'!T896+DIRECCION!T896</f>
        <v>1</v>
      </c>
      <c r="U896" s="79">
        <f t="shared" si="563"/>
        <v>1257020</v>
      </c>
      <c r="V896" s="65">
        <f>+HOSCA!V896+HOSLA!V896+'LLAY-LLAY'!V896+HPUT!V896+PSIQ.!V896+'C-LLAY'!V896+'C-SF'!V896+'C-LA'!V896+DIRECCION!V896</f>
        <v>0</v>
      </c>
      <c r="W896" s="78">
        <f t="shared" si="564"/>
        <v>0</v>
      </c>
      <c r="X896" s="45">
        <f>+HOSCA!X896+HOSLA!X896+'LLAY-LLAY'!X896+HPUT!X896+PSIQ.!X896+'C-LLAY'!X896+'C-SF'!X896+'C-LA'!X896+DIRECCION!X896</f>
        <v>0</v>
      </c>
      <c r="Y896" s="79">
        <f t="shared" si="565"/>
        <v>0</v>
      </c>
      <c r="Z896" s="65">
        <f>+HOSCA!Z896+HOSLA!Z896+'LLAY-LLAY'!Z896+HPUT!Z896+PSIQ.!Z896+'C-LLAY'!Z896+'C-SF'!Z896+'C-LA'!Z896+DIRECCION!Z896</f>
        <v>0</v>
      </c>
      <c r="AA896" s="78">
        <f t="shared" si="566"/>
        <v>0</v>
      </c>
      <c r="AB896" s="45">
        <f>+HOSCA!AB896+HOSLA!AB896+'LLAY-LLAY'!AB896+HPUT!AB896+PSIQ.!AB896+'C-LLAY'!AB896+'C-SF'!AB896+'C-LA'!AB896+DIRECCION!AB896</f>
        <v>0</v>
      </c>
      <c r="AC896" s="79">
        <f t="shared" si="567"/>
        <v>0</v>
      </c>
      <c r="AD896" s="65">
        <f>+HOSCA!AD896+HOSLA!AD896+'LLAY-LLAY'!AD896+HPUT!AD896+PSIQ.!AD896+'C-LLAY'!AD896+'C-SF'!AD896+'C-LA'!AD896+DIRECCION!AD896</f>
        <v>0</v>
      </c>
      <c r="AE896" s="78">
        <f t="shared" si="568"/>
        <v>0</v>
      </c>
      <c r="AF896" s="45">
        <f>+HOSCA!AF896+HOSLA!AF896+'LLAY-LLAY'!AF896+HPUT!AF896+PSIQ.!AF896+'C-LLAY'!AF896+'C-SF'!AF896+'C-LA'!AF896+DIRECCION!AF896</f>
        <v>0</v>
      </c>
      <c r="AG896" s="79">
        <f t="shared" si="569"/>
        <v>0</v>
      </c>
    </row>
    <row r="897" spans="1:33" ht="16.5" customHeight="1">
      <c r="A897" s="12"/>
      <c r="B897" s="27"/>
      <c r="C897" s="14"/>
      <c r="D897" s="45"/>
      <c r="E897" s="46"/>
      <c r="F897" s="46"/>
      <c r="G897" s="46"/>
      <c r="H897" s="53"/>
      <c r="I897" s="54"/>
      <c r="J897" s="65"/>
      <c r="K897" s="78"/>
      <c r="L897" s="45"/>
      <c r="M897" s="79"/>
      <c r="N897" s="65"/>
      <c r="O897" s="78"/>
      <c r="P897" s="45"/>
      <c r="Q897" s="79"/>
      <c r="R897" s="65"/>
      <c r="S897" s="78"/>
      <c r="T897" s="45"/>
      <c r="U897" s="79"/>
      <c r="V897" s="65"/>
      <c r="W897" s="78"/>
      <c r="X897" s="45"/>
      <c r="Y897" s="79"/>
      <c r="Z897" s="65"/>
      <c r="AA897" s="78"/>
      <c r="AB897" s="45"/>
      <c r="AC897" s="79"/>
      <c r="AD897" s="65"/>
      <c r="AE897" s="78"/>
      <c r="AF897" s="45"/>
      <c r="AG897" s="79"/>
    </row>
    <row r="898" spans="1:33" ht="26.25" customHeight="1">
      <c r="A898" s="98"/>
      <c r="B898" s="83" t="s">
        <v>1203</v>
      </c>
      <c r="C898" s="99"/>
      <c r="D898" s="100">
        <f>+D899</f>
        <v>136</v>
      </c>
      <c r="E898" s="101">
        <f t="shared" ref="E898:G898" si="602">+E899</f>
        <v>140</v>
      </c>
      <c r="F898" s="101">
        <f t="shared" si="602"/>
        <v>10821520</v>
      </c>
      <c r="G898" s="101">
        <f t="shared" si="602"/>
        <v>11139800</v>
      </c>
      <c r="H898" s="102">
        <f t="shared" si="551"/>
        <v>1.0294117647058822</v>
      </c>
      <c r="I898" s="103">
        <f t="shared" si="552"/>
        <v>1.0294117647058822</v>
      </c>
      <c r="J898" s="104">
        <f>+J899</f>
        <v>16</v>
      </c>
      <c r="K898" s="105">
        <f t="shared" ref="K898:AG898" si="603">+K899</f>
        <v>1273120</v>
      </c>
      <c r="L898" s="100">
        <f>+L899</f>
        <v>7</v>
      </c>
      <c r="M898" s="106">
        <f t="shared" si="603"/>
        <v>556990</v>
      </c>
      <c r="N898" s="104">
        <f>+N899</f>
        <v>12</v>
      </c>
      <c r="O898" s="105">
        <f t="shared" si="603"/>
        <v>954840</v>
      </c>
      <c r="P898" s="100">
        <f>+P899</f>
        <v>9</v>
      </c>
      <c r="Q898" s="106">
        <f t="shared" si="603"/>
        <v>716130</v>
      </c>
      <c r="R898" s="104">
        <f>+R899</f>
        <v>12</v>
      </c>
      <c r="S898" s="105">
        <f t="shared" si="603"/>
        <v>954840</v>
      </c>
      <c r="T898" s="100">
        <f>+T899</f>
        <v>10</v>
      </c>
      <c r="U898" s="106">
        <f t="shared" si="603"/>
        <v>795700</v>
      </c>
      <c r="V898" s="104">
        <f>+V899</f>
        <v>13</v>
      </c>
      <c r="W898" s="105">
        <f t="shared" si="603"/>
        <v>1034410</v>
      </c>
      <c r="X898" s="100">
        <f>+X899</f>
        <v>10</v>
      </c>
      <c r="Y898" s="106">
        <f t="shared" si="603"/>
        <v>795700</v>
      </c>
      <c r="Z898" s="104">
        <f>+Z899</f>
        <v>9</v>
      </c>
      <c r="AA898" s="105">
        <f t="shared" si="603"/>
        <v>716130</v>
      </c>
      <c r="AB898" s="100">
        <f>+AB899</f>
        <v>9</v>
      </c>
      <c r="AC898" s="106">
        <f t="shared" si="603"/>
        <v>716130</v>
      </c>
      <c r="AD898" s="104">
        <f>+AD899</f>
        <v>11</v>
      </c>
      <c r="AE898" s="105">
        <f t="shared" si="603"/>
        <v>875270</v>
      </c>
      <c r="AF898" s="100">
        <f>+AF899</f>
        <v>22</v>
      </c>
      <c r="AG898" s="106">
        <f t="shared" si="603"/>
        <v>1750540</v>
      </c>
    </row>
    <row r="899" spans="1:33" ht="110.25" customHeight="1">
      <c r="A899" s="12" t="s">
        <v>973</v>
      </c>
      <c r="B899" s="34" t="s">
        <v>711</v>
      </c>
      <c r="C899" s="14">
        <v>79570</v>
      </c>
      <c r="D899" s="45">
        <f>+HOSCA!D899+HOSLA!D899+'LLAY-LLAY'!D899+HPUT!D899+PSIQ.!D899+'C-LLAY'!D899+'C-SF'!D899+'C-LA'!D899+DIRECCION!D899</f>
        <v>136</v>
      </c>
      <c r="E899" s="46">
        <f t="shared" si="555"/>
        <v>140</v>
      </c>
      <c r="F899" s="46">
        <f t="shared" si="556"/>
        <v>10821520</v>
      </c>
      <c r="G899" s="46">
        <f t="shared" si="557"/>
        <v>11139800</v>
      </c>
      <c r="H899" s="53">
        <f t="shared" si="551"/>
        <v>1.0294117647058822</v>
      </c>
      <c r="I899" s="54">
        <f t="shared" si="552"/>
        <v>1.0294117647058822</v>
      </c>
      <c r="J899" s="65">
        <f>+HOSCA!J899+HOSLA!J899+'LLAY-LLAY'!J899+HPUT!J899+PSIQ.!J899+'C-LLAY'!J899+'C-SF'!J899+'C-LA'!J899+DIRECCION!J899</f>
        <v>16</v>
      </c>
      <c r="K899" s="78">
        <f t="shared" si="558"/>
        <v>1273120</v>
      </c>
      <c r="L899" s="45">
        <f>+HOSCA!L899+HOSLA!L899+'LLAY-LLAY'!L899+HPUT!L899+PSIQ.!L899+'C-LLAY'!L899+'C-SF'!L899+'C-LA'!L899+DIRECCION!L899</f>
        <v>7</v>
      </c>
      <c r="M899" s="79">
        <f t="shared" si="559"/>
        <v>556990</v>
      </c>
      <c r="N899" s="65">
        <f>+HOSCA!N899+HOSLA!N899+'LLAY-LLAY'!N899+HPUT!N899+PSIQ.!N899+'C-LLAY'!N899+'C-SF'!N899+'C-LA'!N899+DIRECCION!N899</f>
        <v>12</v>
      </c>
      <c r="O899" s="78">
        <f t="shared" si="560"/>
        <v>954840</v>
      </c>
      <c r="P899" s="45">
        <f>+HOSCA!P899+HOSLA!P899+'LLAY-LLAY'!P899+HPUT!P899+PSIQ.!P899+'C-LLAY'!P899+'C-SF'!P899+'C-LA'!P899+DIRECCION!P899</f>
        <v>9</v>
      </c>
      <c r="Q899" s="79">
        <f t="shared" si="561"/>
        <v>716130</v>
      </c>
      <c r="R899" s="65">
        <f>+HOSCA!R899+HOSLA!R899+'LLAY-LLAY'!R899+HPUT!R899+PSIQ.!R899+'C-LLAY'!R899+'C-SF'!R899+'C-LA'!R899+DIRECCION!R899</f>
        <v>12</v>
      </c>
      <c r="S899" s="78">
        <f t="shared" si="562"/>
        <v>954840</v>
      </c>
      <c r="T899" s="45">
        <f>+HOSCA!T899+HOSLA!T899+'LLAY-LLAY'!T899+HPUT!T899+PSIQ.!T899+'C-LLAY'!T899+'C-SF'!T899+'C-LA'!T899+DIRECCION!T899</f>
        <v>10</v>
      </c>
      <c r="U899" s="79">
        <f t="shared" si="563"/>
        <v>795700</v>
      </c>
      <c r="V899" s="65">
        <f>+HOSCA!V899+HOSLA!V899+'LLAY-LLAY'!V899+HPUT!V899+PSIQ.!V899+'C-LLAY'!V899+'C-SF'!V899+'C-LA'!V899+DIRECCION!V899</f>
        <v>13</v>
      </c>
      <c r="W899" s="78">
        <f t="shared" si="564"/>
        <v>1034410</v>
      </c>
      <c r="X899" s="45">
        <f>+HOSCA!X899+HOSLA!X899+'LLAY-LLAY'!X899+HPUT!X899+PSIQ.!X899+'C-LLAY'!X899+'C-SF'!X899+'C-LA'!X899+DIRECCION!X899</f>
        <v>10</v>
      </c>
      <c r="Y899" s="79">
        <f t="shared" si="565"/>
        <v>795700</v>
      </c>
      <c r="Z899" s="65">
        <f>+HOSCA!Z899+HOSLA!Z899+'LLAY-LLAY'!Z899+HPUT!Z899+PSIQ.!Z899+'C-LLAY'!Z899+'C-SF'!Z899+'C-LA'!Z899+DIRECCION!Z899</f>
        <v>9</v>
      </c>
      <c r="AA899" s="78">
        <f t="shared" si="566"/>
        <v>716130</v>
      </c>
      <c r="AB899" s="45">
        <f>+HOSCA!AB899+HOSLA!AB899+'LLAY-LLAY'!AB899+HPUT!AB899+PSIQ.!AB899+'C-LLAY'!AB899+'C-SF'!AB899+'C-LA'!AB899+DIRECCION!AB899</f>
        <v>9</v>
      </c>
      <c r="AC899" s="79">
        <f t="shared" si="567"/>
        <v>716130</v>
      </c>
      <c r="AD899" s="65">
        <f>+HOSCA!AD899+HOSLA!AD899+'LLAY-LLAY'!AD899+HPUT!AD899+PSIQ.!AD899+'C-LLAY'!AD899+'C-SF'!AD899+'C-LA'!AD899+DIRECCION!AD899</f>
        <v>11</v>
      </c>
      <c r="AE899" s="78">
        <f t="shared" si="568"/>
        <v>875270</v>
      </c>
      <c r="AF899" s="45">
        <f>+HOSCA!AF899+HOSLA!AF899+'LLAY-LLAY'!AF899+HPUT!AF899+PSIQ.!AF899+'C-LLAY'!AF899+'C-SF'!AF899+'C-LA'!AF899+DIRECCION!AF899</f>
        <v>22</v>
      </c>
      <c r="AG899" s="79">
        <f t="shared" si="569"/>
        <v>1750540</v>
      </c>
    </row>
    <row r="900" spans="1:33" ht="16.5" customHeight="1">
      <c r="A900" s="12"/>
      <c r="B900" s="27"/>
      <c r="C900" s="14"/>
      <c r="D900" s="45"/>
      <c r="E900" s="46"/>
      <c r="F900" s="46"/>
      <c r="G900" s="46"/>
      <c r="H900" s="53"/>
      <c r="I900" s="54"/>
      <c r="J900" s="65"/>
      <c r="K900" s="78"/>
      <c r="L900" s="45"/>
      <c r="M900" s="79"/>
      <c r="N900" s="65"/>
      <c r="O900" s="78"/>
      <c r="P900" s="45"/>
      <c r="Q900" s="79"/>
      <c r="R900" s="65"/>
      <c r="S900" s="78"/>
      <c r="T900" s="45"/>
      <c r="U900" s="79"/>
      <c r="V900" s="65"/>
      <c r="W900" s="78"/>
      <c r="X900" s="45"/>
      <c r="Y900" s="79"/>
      <c r="Z900" s="65"/>
      <c r="AA900" s="78"/>
      <c r="AB900" s="45"/>
      <c r="AC900" s="79"/>
      <c r="AD900" s="65"/>
      <c r="AE900" s="78"/>
      <c r="AF900" s="45"/>
      <c r="AG900" s="79"/>
    </row>
    <row r="901" spans="1:33" ht="23.25" customHeight="1">
      <c r="A901" s="98"/>
      <c r="B901" s="83" t="s">
        <v>1204</v>
      </c>
      <c r="C901" s="99"/>
      <c r="D901" s="100">
        <f>SUM(D902:D906)</f>
        <v>1</v>
      </c>
      <c r="E901" s="101">
        <f t="shared" ref="E901:G901" si="604">SUM(E902:E906)</f>
        <v>1</v>
      </c>
      <c r="F901" s="101">
        <f t="shared" si="604"/>
        <v>695170</v>
      </c>
      <c r="G901" s="101">
        <f t="shared" si="604"/>
        <v>695170</v>
      </c>
      <c r="H901" s="102">
        <f t="shared" si="551"/>
        <v>1</v>
      </c>
      <c r="I901" s="103">
        <f t="shared" si="552"/>
        <v>1</v>
      </c>
      <c r="J901" s="104">
        <f>SUM(J902:J906)</f>
        <v>0</v>
      </c>
      <c r="K901" s="105">
        <f t="shared" ref="K901:AG901" si="605">SUM(K902:K906)</f>
        <v>0</v>
      </c>
      <c r="L901" s="100">
        <f>SUM(L902:L906)</f>
        <v>0</v>
      </c>
      <c r="M901" s="106">
        <f t="shared" si="605"/>
        <v>0</v>
      </c>
      <c r="N901" s="104">
        <f>SUM(N902:N906)</f>
        <v>0</v>
      </c>
      <c r="O901" s="105">
        <f t="shared" si="605"/>
        <v>0</v>
      </c>
      <c r="P901" s="100">
        <f>SUM(P902:P906)</f>
        <v>0</v>
      </c>
      <c r="Q901" s="106">
        <f t="shared" si="605"/>
        <v>0</v>
      </c>
      <c r="R901" s="104">
        <f>SUM(R902:R906)</f>
        <v>0</v>
      </c>
      <c r="S901" s="105">
        <f t="shared" si="605"/>
        <v>0</v>
      </c>
      <c r="T901" s="100">
        <f>SUM(T902:T906)</f>
        <v>0</v>
      </c>
      <c r="U901" s="106">
        <f t="shared" si="605"/>
        <v>0</v>
      </c>
      <c r="V901" s="104">
        <f>SUM(V902:V906)</f>
        <v>0</v>
      </c>
      <c r="W901" s="105">
        <f t="shared" si="605"/>
        <v>0</v>
      </c>
      <c r="X901" s="100">
        <f>SUM(X902:X906)</f>
        <v>1</v>
      </c>
      <c r="Y901" s="106">
        <f t="shared" si="605"/>
        <v>695170</v>
      </c>
      <c r="Z901" s="104">
        <f>SUM(Z902:Z906)</f>
        <v>0</v>
      </c>
      <c r="AA901" s="105">
        <f t="shared" si="605"/>
        <v>0</v>
      </c>
      <c r="AB901" s="100">
        <f>SUM(AB902:AB906)</f>
        <v>0</v>
      </c>
      <c r="AC901" s="106">
        <f t="shared" si="605"/>
        <v>0</v>
      </c>
      <c r="AD901" s="104">
        <f>SUM(AD902:AD906)</f>
        <v>0</v>
      </c>
      <c r="AE901" s="105">
        <f t="shared" si="605"/>
        <v>0</v>
      </c>
      <c r="AF901" s="100">
        <f>SUM(AF902:AF906)</f>
        <v>0</v>
      </c>
      <c r="AG901" s="106">
        <f t="shared" si="605"/>
        <v>0</v>
      </c>
    </row>
    <row r="902" spans="1:33" ht="37.5" customHeight="1">
      <c r="A902" s="12" t="s">
        <v>974</v>
      </c>
      <c r="B902" s="289" t="s">
        <v>713</v>
      </c>
      <c r="C902" s="278">
        <v>695170</v>
      </c>
      <c r="D902" s="45">
        <f>+HOSCA!D902+HOSLA!D902+'LLAY-LLAY'!D902+HPUT!D902+PSIQ.!D902+'C-LLAY'!D902+'C-SF'!D902+'C-LA'!D902+DIRECCION!D902</f>
        <v>1</v>
      </c>
      <c r="E902" s="46">
        <f t="shared" si="555"/>
        <v>1</v>
      </c>
      <c r="F902" s="46">
        <f t="shared" si="556"/>
        <v>695170</v>
      </c>
      <c r="G902" s="46">
        <f t="shared" si="557"/>
        <v>695170</v>
      </c>
      <c r="H902" s="53"/>
      <c r="I902" s="54"/>
      <c r="J902" s="65">
        <f>+HOSCA!J902+HOSLA!J902+'LLAY-LLAY'!J902+HPUT!J902+PSIQ.!J902+'C-LLAY'!J902+'C-SF'!J902+'C-LA'!J902+DIRECCION!J902</f>
        <v>0</v>
      </c>
      <c r="K902" s="78">
        <f t="shared" si="558"/>
        <v>0</v>
      </c>
      <c r="L902" s="45">
        <f>+HOSCA!L902+HOSLA!L902+'LLAY-LLAY'!L902+HPUT!L902+PSIQ.!L902+'C-LLAY'!L902+'C-SF'!L902+'C-LA'!L902+DIRECCION!L902</f>
        <v>0</v>
      </c>
      <c r="M902" s="79">
        <f t="shared" si="559"/>
        <v>0</v>
      </c>
      <c r="N902" s="65">
        <f>+HOSCA!N902+HOSLA!N902+'LLAY-LLAY'!N902+HPUT!N902+PSIQ.!N902+'C-LLAY'!N902+'C-SF'!N902+'C-LA'!N902+DIRECCION!N902</f>
        <v>0</v>
      </c>
      <c r="O902" s="78">
        <f t="shared" si="560"/>
        <v>0</v>
      </c>
      <c r="P902" s="45">
        <f>+HOSCA!P902+HOSLA!P902+'LLAY-LLAY'!P902+HPUT!P902+PSIQ.!P902+'C-LLAY'!P902+'C-SF'!P902+'C-LA'!P902+DIRECCION!P902</f>
        <v>0</v>
      </c>
      <c r="Q902" s="79">
        <f t="shared" si="561"/>
        <v>0</v>
      </c>
      <c r="R902" s="65">
        <f>+HOSCA!R902+HOSLA!R902+'LLAY-LLAY'!R902+HPUT!R902+PSIQ.!R902+'C-LLAY'!R902+'C-SF'!R902+'C-LA'!R902+DIRECCION!R902</f>
        <v>0</v>
      </c>
      <c r="S902" s="78">
        <f t="shared" si="562"/>
        <v>0</v>
      </c>
      <c r="T902" s="45">
        <f>+HOSCA!T902+HOSLA!T902+'LLAY-LLAY'!T902+HPUT!T902+PSIQ.!T902+'C-LLAY'!T902+'C-SF'!T902+'C-LA'!T902+DIRECCION!T902</f>
        <v>0</v>
      </c>
      <c r="U902" s="79">
        <f t="shared" si="563"/>
        <v>0</v>
      </c>
      <c r="V902" s="65">
        <f>+HOSCA!V902+HOSLA!V902+'LLAY-LLAY'!V902+HPUT!V902+PSIQ.!V902+'C-LLAY'!V902+'C-SF'!V902+'C-LA'!V902+DIRECCION!V902</f>
        <v>0</v>
      </c>
      <c r="W902" s="78">
        <f t="shared" si="564"/>
        <v>0</v>
      </c>
      <c r="X902" s="45">
        <f>+HOSCA!X902+HOSLA!X902+'LLAY-LLAY'!X902+HPUT!X902+PSIQ.!X902+'C-LLAY'!X902+'C-SF'!X902+'C-LA'!X902+DIRECCION!X902</f>
        <v>1</v>
      </c>
      <c r="Y902" s="79">
        <f t="shared" si="565"/>
        <v>695170</v>
      </c>
      <c r="Z902" s="65">
        <f>+HOSCA!Z902+HOSLA!Z902+'LLAY-LLAY'!Z902+HPUT!Z902+PSIQ.!Z902+'C-LLAY'!Z902+'C-SF'!Z902+'C-LA'!Z902+DIRECCION!Z902</f>
        <v>0</v>
      </c>
      <c r="AA902" s="78">
        <f t="shared" si="566"/>
        <v>0</v>
      </c>
      <c r="AB902" s="45">
        <f>+HOSCA!AB902+HOSLA!AB902+'LLAY-LLAY'!AB902+HPUT!AB902+PSIQ.!AB902+'C-LLAY'!AB902+'C-SF'!AB902+'C-LA'!AB902+DIRECCION!AB902</f>
        <v>0</v>
      </c>
      <c r="AC902" s="79">
        <f t="shared" si="567"/>
        <v>0</v>
      </c>
      <c r="AD902" s="65">
        <f>+HOSCA!AD902+HOSLA!AD902+'LLAY-LLAY'!AD902+HPUT!AD902+PSIQ.!AD902+'C-LLAY'!AD902+'C-SF'!AD902+'C-LA'!AD902+DIRECCION!AD902</f>
        <v>0</v>
      </c>
      <c r="AE902" s="78">
        <f t="shared" si="568"/>
        <v>0</v>
      </c>
      <c r="AF902" s="45">
        <f>+HOSCA!AF902+HOSLA!AF902+'LLAY-LLAY'!AF902+HPUT!AF902+PSIQ.!AF902+'C-LLAY'!AF902+'C-SF'!AF902+'C-LA'!AF902+DIRECCION!AF902</f>
        <v>0</v>
      </c>
      <c r="AG902" s="79">
        <f t="shared" si="569"/>
        <v>0</v>
      </c>
    </row>
    <row r="903" spans="1:33" ht="16.5" customHeight="1">
      <c r="A903" s="12">
        <v>1103027</v>
      </c>
      <c r="B903" s="290" t="s">
        <v>714</v>
      </c>
      <c r="C903" s="278">
        <v>4505890</v>
      </c>
      <c r="D903" s="45">
        <f>+HOSCA!D903+HOSLA!D903+'LLAY-LLAY'!D903+HPUT!D903+PSIQ.!D903+'C-LLAY'!D903+'C-SF'!D903+'C-LA'!D903+DIRECCION!D903</f>
        <v>0</v>
      </c>
      <c r="E903" s="46">
        <f t="shared" si="555"/>
        <v>0</v>
      </c>
      <c r="F903" s="46">
        <f t="shared" si="556"/>
        <v>0</v>
      </c>
      <c r="G903" s="46">
        <f t="shared" si="557"/>
        <v>0</v>
      </c>
      <c r="H903" s="53"/>
      <c r="I903" s="54"/>
      <c r="J903" s="65">
        <f>+HOSCA!J903+HOSLA!J903+'LLAY-LLAY'!J903+HPUT!J903+PSIQ.!J903+'C-LLAY'!J903+'C-SF'!J903+'C-LA'!J903+DIRECCION!J903</f>
        <v>0</v>
      </c>
      <c r="K903" s="78">
        <f t="shared" si="558"/>
        <v>0</v>
      </c>
      <c r="L903" s="45">
        <f>+HOSCA!L903+HOSLA!L903+'LLAY-LLAY'!L903+HPUT!L903+PSIQ.!L903+'C-LLAY'!L903+'C-SF'!L903+'C-LA'!L903+DIRECCION!L903</f>
        <v>0</v>
      </c>
      <c r="M903" s="79">
        <f t="shared" si="559"/>
        <v>0</v>
      </c>
      <c r="N903" s="65">
        <f>+HOSCA!N903+HOSLA!N903+'LLAY-LLAY'!N903+HPUT!N903+PSIQ.!N903+'C-LLAY'!N903+'C-SF'!N903+'C-LA'!N903+DIRECCION!N903</f>
        <v>0</v>
      </c>
      <c r="O903" s="78">
        <f t="shared" si="560"/>
        <v>0</v>
      </c>
      <c r="P903" s="45">
        <f>+HOSCA!P903+HOSLA!P903+'LLAY-LLAY'!P903+HPUT!P903+PSIQ.!P903+'C-LLAY'!P903+'C-SF'!P903+'C-LA'!P903+DIRECCION!P903</f>
        <v>0</v>
      </c>
      <c r="Q903" s="79">
        <f t="shared" si="561"/>
        <v>0</v>
      </c>
      <c r="R903" s="65">
        <f>+HOSCA!R903+HOSLA!R903+'LLAY-LLAY'!R903+HPUT!R903+PSIQ.!R903+'C-LLAY'!R903+'C-SF'!R903+'C-LA'!R903+DIRECCION!R903</f>
        <v>0</v>
      </c>
      <c r="S903" s="78">
        <f t="shared" si="562"/>
        <v>0</v>
      </c>
      <c r="T903" s="45">
        <f>+HOSCA!T903+HOSLA!T903+'LLAY-LLAY'!T903+HPUT!T903+PSIQ.!T903+'C-LLAY'!T903+'C-SF'!T903+'C-LA'!T903+DIRECCION!T903</f>
        <v>0</v>
      </c>
      <c r="U903" s="79">
        <f t="shared" si="563"/>
        <v>0</v>
      </c>
      <c r="V903" s="65">
        <f>+HOSCA!V903+HOSLA!V903+'LLAY-LLAY'!V903+HPUT!V903+PSIQ.!V903+'C-LLAY'!V903+'C-SF'!V903+'C-LA'!V903+DIRECCION!V903</f>
        <v>0</v>
      </c>
      <c r="W903" s="78">
        <f t="shared" si="564"/>
        <v>0</v>
      </c>
      <c r="X903" s="45">
        <f>+HOSCA!X903+HOSLA!X903+'LLAY-LLAY'!X903+HPUT!X903+PSIQ.!X903+'C-LLAY'!X903+'C-SF'!X903+'C-LA'!X903+DIRECCION!X903</f>
        <v>0</v>
      </c>
      <c r="Y903" s="79">
        <f t="shared" si="565"/>
        <v>0</v>
      </c>
      <c r="Z903" s="65">
        <f>+HOSCA!Z903+HOSLA!Z903+'LLAY-LLAY'!Z903+HPUT!Z903+PSIQ.!Z903+'C-LLAY'!Z903+'C-SF'!Z903+'C-LA'!Z903+DIRECCION!Z903</f>
        <v>0</v>
      </c>
      <c r="AA903" s="78">
        <f t="shared" si="566"/>
        <v>0</v>
      </c>
      <c r="AB903" s="45">
        <f>+HOSCA!AB903+HOSLA!AB903+'LLAY-LLAY'!AB903+HPUT!AB903+PSIQ.!AB903+'C-LLAY'!AB903+'C-SF'!AB903+'C-LA'!AB903+DIRECCION!AB903</f>
        <v>0</v>
      </c>
      <c r="AC903" s="79">
        <f t="shared" si="567"/>
        <v>0</v>
      </c>
      <c r="AD903" s="65">
        <f>+HOSCA!AD903+HOSLA!AD903+'LLAY-LLAY'!AD903+HPUT!AD903+PSIQ.!AD903+'C-LLAY'!AD903+'C-SF'!AD903+'C-LA'!AD903+DIRECCION!AD903</f>
        <v>0</v>
      </c>
      <c r="AE903" s="78">
        <f t="shared" si="568"/>
        <v>0</v>
      </c>
      <c r="AF903" s="45">
        <f>+HOSCA!AF903+HOSLA!AF903+'LLAY-LLAY'!AF903+HPUT!AF903+PSIQ.!AF903+'C-LLAY'!AF903+'C-SF'!AF903+'C-LA'!AF903+DIRECCION!AF903</f>
        <v>0</v>
      </c>
      <c r="AG903" s="79">
        <f t="shared" si="569"/>
        <v>0</v>
      </c>
    </row>
    <row r="904" spans="1:33" ht="16.5" customHeight="1">
      <c r="A904" s="12">
        <v>1103000</v>
      </c>
      <c r="B904" s="289" t="s">
        <v>715</v>
      </c>
      <c r="C904" s="278">
        <v>13158010</v>
      </c>
      <c r="D904" s="45">
        <f>+HOSCA!D904+HOSLA!D904+'LLAY-LLAY'!D904+HPUT!D904+PSIQ.!D904+'C-LLAY'!D904+'C-SF'!D904+'C-LA'!D904+DIRECCION!D904</f>
        <v>0</v>
      </c>
      <c r="E904" s="46">
        <f t="shared" si="555"/>
        <v>0</v>
      </c>
      <c r="F904" s="46">
        <f t="shared" si="556"/>
        <v>0</v>
      </c>
      <c r="G904" s="46">
        <f t="shared" si="557"/>
        <v>0</v>
      </c>
      <c r="H904" s="53"/>
      <c r="I904" s="54"/>
      <c r="J904" s="65">
        <f>+HOSCA!J904+HOSLA!J904+'LLAY-LLAY'!J904+HPUT!J904+PSIQ.!J904+'C-LLAY'!J904+'C-SF'!J904+'C-LA'!J904+DIRECCION!J904</f>
        <v>0</v>
      </c>
      <c r="K904" s="78">
        <f t="shared" si="558"/>
        <v>0</v>
      </c>
      <c r="L904" s="45">
        <f>+HOSCA!L904+HOSLA!L904+'LLAY-LLAY'!L904+HPUT!L904+PSIQ.!L904+'C-LLAY'!L904+'C-SF'!L904+'C-LA'!L904+DIRECCION!L904</f>
        <v>0</v>
      </c>
      <c r="M904" s="79">
        <f t="shared" si="559"/>
        <v>0</v>
      </c>
      <c r="N904" s="65">
        <f>+HOSCA!N904+HOSLA!N904+'LLAY-LLAY'!N904+HPUT!N904+PSIQ.!N904+'C-LLAY'!N904+'C-SF'!N904+'C-LA'!N904+DIRECCION!N904</f>
        <v>0</v>
      </c>
      <c r="O904" s="78">
        <f t="shared" si="560"/>
        <v>0</v>
      </c>
      <c r="P904" s="45">
        <f>+HOSCA!P904+HOSLA!P904+'LLAY-LLAY'!P904+HPUT!P904+PSIQ.!P904+'C-LLAY'!P904+'C-SF'!P904+'C-LA'!P904+DIRECCION!P904</f>
        <v>0</v>
      </c>
      <c r="Q904" s="79">
        <f t="shared" si="561"/>
        <v>0</v>
      </c>
      <c r="R904" s="65">
        <f>+HOSCA!R904+HOSLA!R904+'LLAY-LLAY'!R904+HPUT!R904+PSIQ.!R904+'C-LLAY'!R904+'C-SF'!R904+'C-LA'!R904+DIRECCION!R904</f>
        <v>0</v>
      </c>
      <c r="S904" s="78">
        <f t="shared" si="562"/>
        <v>0</v>
      </c>
      <c r="T904" s="45">
        <f>+HOSCA!T904+HOSLA!T904+'LLAY-LLAY'!T904+HPUT!T904+PSIQ.!T904+'C-LLAY'!T904+'C-SF'!T904+'C-LA'!T904+DIRECCION!T904</f>
        <v>0</v>
      </c>
      <c r="U904" s="79">
        <f t="shared" si="563"/>
        <v>0</v>
      </c>
      <c r="V904" s="65">
        <f>+HOSCA!V904+HOSLA!V904+'LLAY-LLAY'!V904+HPUT!V904+PSIQ.!V904+'C-LLAY'!V904+'C-SF'!V904+'C-LA'!V904+DIRECCION!V904</f>
        <v>0</v>
      </c>
      <c r="W904" s="78">
        <f t="shared" si="564"/>
        <v>0</v>
      </c>
      <c r="X904" s="45">
        <f>+HOSCA!X904+HOSLA!X904+'LLAY-LLAY'!X904+HPUT!X904+PSIQ.!X904+'C-LLAY'!X904+'C-SF'!X904+'C-LA'!X904+DIRECCION!X904</f>
        <v>0</v>
      </c>
      <c r="Y904" s="79">
        <f t="shared" si="565"/>
        <v>0</v>
      </c>
      <c r="Z904" s="65">
        <f>+HOSCA!Z904+HOSLA!Z904+'LLAY-LLAY'!Z904+HPUT!Z904+PSIQ.!Z904+'C-LLAY'!Z904+'C-SF'!Z904+'C-LA'!Z904+DIRECCION!Z904</f>
        <v>0</v>
      </c>
      <c r="AA904" s="78">
        <f t="shared" si="566"/>
        <v>0</v>
      </c>
      <c r="AB904" s="45">
        <f>+HOSCA!AB904+HOSLA!AB904+'LLAY-LLAY'!AB904+HPUT!AB904+PSIQ.!AB904+'C-LLAY'!AB904+'C-SF'!AB904+'C-LA'!AB904+DIRECCION!AB904</f>
        <v>0</v>
      </c>
      <c r="AC904" s="79">
        <f t="shared" si="567"/>
        <v>0</v>
      </c>
      <c r="AD904" s="65">
        <f>+HOSCA!AD904+HOSLA!AD904+'LLAY-LLAY'!AD904+HPUT!AD904+PSIQ.!AD904+'C-LLAY'!AD904+'C-SF'!AD904+'C-LA'!AD904+DIRECCION!AD904</f>
        <v>0</v>
      </c>
      <c r="AE904" s="78">
        <f t="shared" si="568"/>
        <v>0</v>
      </c>
      <c r="AF904" s="45">
        <f>+HOSCA!AF904+HOSLA!AF904+'LLAY-LLAY'!AF904+HPUT!AF904+PSIQ.!AF904+'C-LLAY'!AF904+'C-SF'!AF904+'C-LA'!AF904+DIRECCION!AF904</f>
        <v>0</v>
      </c>
      <c r="AG904" s="79">
        <f t="shared" si="569"/>
        <v>0</v>
      </c>
    </row>
    <row r="905" spans="1:33" ht="16.5" customHeight="1">
      <c r="A905" s="12"/>
      <c r="B905" s="289" t="s">
        <v>1233</v>
      </c>
      <c r="C905" s="278">
        <v>563140</v>
      </c>
      <c r="D905" s="45"/>
      <c r="E905" s="46"/>
      <c r="F905" s="46"/>
      <c r="G905" s="46"/>
      <c r="H905" s="53"/>
      <c r="I905" s="54"/>
      <c r="J905" s="65"/>
      <c r="K905" s="78"/>
      <c r="L905" s="45"/>
      <c r="M905" s="79"/>
      <c r="N905" s="65"/>
      <c r="O905" s="78"/>
      <c r="P905" s="45"/>
      <c r="Q905" s="79"/>
      <c r="R905" s="65"/>
      <c r="S905" s="78"/>
      <c r="T905" s="45"/>
      <c r="U905" s="79"/>
      <c r="V905" s="65"/>
      <c r="W905" s="78"/>
      <c r="X905" s="45"/>
      <c r="Y905" s="79"/>
      <c r="Z905" s="65"/>
      <c r="AA905" s="78"/>
      <c r="AB905" s="45"/>
      <c r="AC905" s="79"/>
      <c r="AD905" s="65"/>
      <c r="AE905" s="78"/>
      <c r="AF905" s="45"/>
      <c r="AG905" s="79"/>
    </row>
    <row r="906" spans="1:33" ht="37.5" customHeight="1">
      <c r="A906" s="12" t="s">
        <v>974</v>
      </c>
      <c r="B906" s="289" t="s">
        <v>716</v>
      </c>
      <c r="C906" s="278">
        <v>133120</v>
      </c>
      <c r="D906" s="45">
        <f>+HOSCA!D906+HOSLA!D906+'LLAY-LLAY'!D906+HPUT!D906+PSIQ.!D906+'C-LLAY'!D906+'C-SF'!D906+'C-LA'!D906+DIRECCION!D906</f>
        <v>0</v>
      </c>
      <c r="E906" s="46">
        <f t="shared" si="555"/>
        <v>0</v>
      </c>
      <c r="F906" s="46">
        <f t="shared" si="556"/>
        <v>0</v>
      </c>
      <c r="G906" s="46">
        <f t="shared" si="557"/>
        <v>0</v>
      </c>
      <c r="H906" s="53"/>
      <c r="I906" s="54"/>
      <c r="J906" s="65">
        <f>+HOSCA!J906+HOSLA!J906+'LLAY-LLAY'!J906+HPUT!J906+PSIQ.!J906+'C-LLAY'!J906+'C-SF'!J906+'C-LA'!J906+DIRECCION!J906</f>
        <v>0</v>
      </c>
      <c r="K906" s="78">
        <f t="shared" si="558"/>
        <v>0</v>
      </c>
      <c r="L906" s="45">
        <f>+HOSCA!L906+HOSLA!L906+'LLAY-LLAY'!L906+HPUT!L906+PSIQ.!L906+'C-LLAY'!L906+'C-SF'!L906+'C-LA'!L906+DIRECCION!L906</f>
        <v>0</v>
      </c>
      <c r="M906" s="79">
        <f t="shared" si="559"/>
        <v>0</v>
      </c>
      <c r="N906" s="65">
        <f>+HOSCA!N906+HOSLA!N906+'LLAY-LLAY'!N906+HPUT!N906+PSIQ.!N906+'C-LLAY'!N906+'C-SF'!N906+'C-LA'!N906+DIRECCION!N906</f>
        <v>0</v>
      </c>
      <c r="O906" s="78">
        <f t="shared" si="560"/>
        <v>0</v>
      </c>
      <c r="P906" s="45">
        <f>+HOSCA!P906+HOSLA!P906+'LLAY-LLAY'!P906+HPUT!P906+PSIQ.!P906+'C-LLAY'!P906+'C-SF'!P906+'C-LA'!P906+DIRECCION!P906</f>
        <v>0</v>
      </c>
      <c r="Q906" s="79">
        <f t="shared" si="561"/>
        <v>0</v>
      </c>
      <c r="R906" s="65">
        <f>+HOSCA!R906+HOSLA!R906+'LLAY-LLAY'!R906+HPUT!R906+PSIQ.!R906+'C-LLAY'!R906+'C-SF'!R906+'C-LA'!R906+DIRECCION!R906</f>
        <v>0</v>
      </c>
      <c r="S906" s="78">
        <f t="shared" si="562"/>
        <v>0</v>
      </c>
      <c r="T906" s="45">
        <f>+HOSCA!T906+HOSLA!T906+'LLAY-LLAY'!T906+HPUT!T906+PSIQ.!T906+'C-LLAY'!T906+'C-SF'!T906+'C-LA'!T906+DIRECCION!T906</f>
        <v>0</v>
      </c>
      <c r="U906" s="79">
        <f t="shared" si="563"/>
        <v>0</v>
      </c>
      <c r="V906" s="65">
        <f>+HOSCA!V906+HOSLA!V906+'LLAY-LLAY'!V906+HPUT!V906+PSIQ.!V906+'C-LLAY'!V906+'C-SF'!V906+'C-LA'!V906+DIRECCION!V906</f>
        <v>0</v>
      </c>
      <c r="W906" s="78">
        <f t="shared" si="564"/>
        <v>0</v>
      </c>
      <c r="X906" s="45">
        <f>+HOSCA!X906+HOSLA!X906+'LLAY-LLAY'!X906+HPUT!X906+PSIQ.!X906+'C-LLAY'!X906+'C-SF'!X906+'C-LA'!X906+DIRECCION!X906</f>
        <v>0</v>
      </c>
      <c r="Y906" s="79">
        <f t="shared" si="565"/>
        <v>0</v>
      </c>
      <c r="Z906" s="65">
        <f>+HOSCA!Z906+HOSLA!Z906+'LLAY-LLAY'!Z906+HPUT!Z906+PSIQ.!Z906+'C-LLAY'!Z906+'C-SF'!Z906+'C-LA'!Z906+DIRECCION!Z906</f>
        <v>0</v>
      </c>
      <c r="AA906" s="78">
        <f t="shared" si="566"/>
        <v>0</v>
      </c>
      <c r="AB906" s="45">
        <f>+HOSCA!AB906+HOSLA!AB906+'LLAY-LLAY'!AB906+HPUT!AB906+PSIQ.!AB906+'C-LLAY'!AB906+'C-SF'!AB906+'C-LA'!AB906+DIRECCION!AB906</f>
        <v>0</v>
      </c>
      <c r="AC906" s="79">
        <f t="shared" si="567"/>
        <v>0</v>
      </c>
      <c r="AD906" s="65">
        <f>+HOSCA!AD906+HOSLA!AD906+'LLAY-LLAY'!AD906+HPUT!AD906+PSIQ.!AD906+'C-LLAY'!AD906+'C-SF'!AD906+'C-LA'!AD906+DIRECCION!AD906</f>
        <v>0</v>
      </c>
      <c r="AE906" s="78">
        <f t="shared" si="568"/>
        <v>0</v>
      </c>
      <c r="AF906" s="45">
        <f>+HOSCA!AF906+HOSLA!AF906+'LLAY-LLAY'!AF906+HPUT!AF906+PSIQ.!AF906+'C-LLAY'!AF906+'C-SF'!AF906+'C-LA'!AF906+DIRECCION!AF906</f>
        <v>0</v>
      </c>
      <c r="AG906" s="79">
        <f t="shared" si="569"/>
        <v>0</v>
      </c>
    </row>
    <row r="907" spans="1:33" ht="16.5" customHeight="1">
      <c r="A907" s="12"/>
      <c r="B907" s="27"/>
      <c r="C907" s="14"/>
      <c r="D907" s="45"/>
      <c r="E907" s="46"/>
      <c r="F907" s="46"/>
      <c r="G907" s="46"/>
      <c r="H907" s="53"/>
      <c r="I907" s="54"/>
      <c r="J907" s="65"/>
      <c r="K907" s="78"/>
      <c r="L907" s="45"/>
      <c r="M907" s="79"/>
      <c r="N907" s="65"/>
      <c r="O907" s="78"/>
      <c r="P907" s="45"/>
      <c r="Q907" s="79"/>
      <c r="R907" s="65"/>
      <c r="S907" s="78"/>
      <c r="T907" s="45"/>
      <c r="U907" s="79"/>
      <c r="V907" s="65"/>
      <c r="W907" s="78"/>
      <c r="X907" s="45"/>
      <c r="Y907" s="79"/>
      <c r="Z907" s="65"/>
      <c r="AA907" s="78"/>
      <c r="AB907" s="45"/>
      <c r="AC907" s="79"/>
      <c r="AD907" s="65"/>
      <c r="AE907" s="78"/>
      <c r="AF907" s="45"/>
      <c r="AG907" s="79"/>
    </row>
    <row r="908" spans="1:33" ht="22.5" customHeight="1">
      <c r="A908" s="98"/>
      <c r="B908" s="83" t="s">
        <v>1205</v>
      </c>
      <c r="C908" s="99"/>
      <c r="D908" s="100">
        <f>SUM(D909:D916)</f>
        <v>13</v>
      </c>
      <c r="E908" s="101">
        <f t="shared" ref="E908:G908" si="606">SUM(E909:E916)</f>
        <v>19</v>
      </c>
      <c r="F908" s="101">
        <f t="shared" si="606"/>
        <v>9313350</v>
      </c>
      <c r="G908" s="101">
        <f t="shared" si="606"/>
        <v>18987850</v>
      </c>
      <c r="H908" s="102">
        <f t="shared" ref="H908:H971" si="607">IF(E908&gt;=0,(E908/D908),"-")</f>
        <v>1.4615384615384615</v>
      </c>
      <c r="I908" s="103">
        <f t="shared" ref="I908:I971" si="608">IF(G908&gt;=0,(G908/F908),"-")</f>
        <v>2.0387776686154822</v>
      </c>
      <c r="J908" s="104">
        <f>SUM(J909:J916)</f>
        <v>0</v>
      </c>
      <c r="K908" s="105">
        <f t="shared" ref="K908:AG908" si="609">SUM(K909:K916)</f>
        <v>0</v>
      </c>
      <c r="L908" s="100">
        <f>SUM(L909:L916)</f>
        <v>1</v>
      </c>
      <c r="M908" s="106">
        <f t="shared" si="609"/>
        <v>1570850</v>
      </c>
      <c r="N908" s="104">
        <f>SUM(N909:N916)</f>
        <v>1</v>
      </c>
      <c r="O908" s="105">
        <f t="shared" si="609"/>
        <v>166800</v>
      </c>
      <c r="P908" s="100">
        <f>SUM(P909:P916)</f>
        <v>0</v>
      </c>
      <c r="Q908" s="106">
        <f t="shared" si="609"/>
        <v>0</v>
      </c>
      <c r="R908" s="104">
        <f>SUM(R909:R916)</f>
        <v>1</v>
      </c>
      <c r="S908" s="105">
        <f t="shared" si="609"/>
        <v>166800</v>
      </c>
      <c r="T908" s="100">
        <f>SUM(T909:T916)</f>
        <v>0</v>
      </c>
      <c r="U908" s="106">
        <f t="shared" si="609"/>
        <v>0</v>
      </c>
      <c r="V908" s="104">
        <f>SUM(V909:V916)</f>
        <v>1</v>
      </c>
      <c r="W908" s="105">
        <f t="shared" si="609"/>
        <v>1570850</v>
      </c>
      <c r="X908" s="100">
        <f>SUM(X909:X916)</f>
        <v>4</v>
      </c>
      <c r="Y908" s="106">
        <f t="shared" si="609"/>
        <v>5004050</v>
      </c>
      <c r="Z908" s="104">
        <f>SUM(Z909:Z916)</f>
        <v>2</v>
      </c>
      <c r="AA908" s="105">
        <f t="shared" si="609"/>
        <v>333600</v>
      </c>
      <c r="AB908" s="100">
        <f>SUM(AB909:AB916)</f>
        <v>4</v>
      </c>
      <c r="AC908" s="106">
        <f t="shared" si="609"/>
        <v>2071250</v>
      </c>
      <c r="AD908" s="104">
        <f>SUM(AD909:AD916)</f>
        <v>5</v>
      </c>
      <c r="AE908" s="105">
        <f t="shared" si="609"/>
        <v>8103650</v>
      </c>
      <c r="AF908" s="100">
        <f>SUM(AF909:AF916)</f>
        <v>0</v>
      </c>
      <c r="AG908" s="106">
        <f t="shared" si="609"/>
        <v>0</v>
      </c>
    </row>
    <row r="909" spans="1:33" ht="75.75" customHeight="1">
      <c r="A909" s="12" t="s">
        <v>975</v>
      </c>
      <c r="B909" s="289" t="s">
        <v>718</v>
      </c>
      <c r="C909" s="278">
        <v>1570850</v>
      </c>
      <c r="D909" s="45">
        <f>+HOSCA!D909+HOSLA!D909+'LLAY-LLAY'!D909+HPUT!D909+PSIQ.!D909+'C-LLAY'!D909+'C-SF'!D909+'C-LA'!D909+DIRECCION!D909</f>
        <v>3</v>
      </c>
      <c r="E909" s="46">
        <f t="shared" ref="E909:E971" si="610">+J909+L909+N909+P909+R909+T909+V909+X909+Z909+AB909+AD909+AF909</f>
        <v>5</v>
      </c>
      <c r="F909" s="46">
        <f t="shared" ref="F909:F971" si="611">D909*C909</f>
        <v>4712550</v>
      </c>
      <c r="G909" s="46">
        <f t="shared" ref="G909:G971" si="612">+E909*C909</f>
        <v>7854250</v>
      </c>
      <c r="H909" s="53"/>
      <c r="I909" s="54"/>
      <c r="J909" s="65">
        <f>+HOSCA!J909+HOSLA!J909+'LLAY-LLAY'!J909+HPUT!J909+PSIQ.!J909+'C-LLAY'!J909+'C-SF'!J909+'C-LA'!J909+DIRECCION!J909</f>
        <v>0</v>
      </c>
      <c r="K909" s="78">
        <f t="shared" ref="K909:K971" si="613">+J909*C909</f>
        <v>0</v>
      </c>
      <c r="L909" s="45">
        <f>+HOSCA!L909+HOSLA!L909+'LLAY-LLAY'!L909+HPUT!L909+PSIQ.!L909+'C-LLAY'!L909+'C-SF'!L909+'C-LA'!L909+DIRECCION!L909</f>
        <v>1</v>
      </c>
      <c r="M909" s="79">
        <f t="shared" ref="M909:M971" si="614">+L909*C909</f>
        <v>1570850</v>
      </c>
      <c r="N909" s="65">
        <f>+HOSCA!N909+HOSLA!N909+'LLAY-LLAY'!N909+HPUT!N909+PSIQ.!N909+'C-LLAY'!N909+'C-SF'!N909+'C-LA'!N909+DIRECCION!N909</f>
        <v>0</v>
      </c>
      <c r="O909" s="78">
        <f t="shared" ref="O909:O971" si="615">+N909*C909</f>
        <v>0</v>
      </c>
      <c r="P909" s="45">
        <f>+HOSCA!P909+HOSLA!P909+'LLAY-LLAY'!P909+HPUT!P909+PSIQ.!P909+'C-LLAY'!P909+'C-SF'!P909+'C-LA'!P909+DIRECCION!P909</f>
        <v>0</v>
      </c>
      <c r="Q909" s="79">
        <f t="shared" ref="Q909:Q971" si="616">+P909*C909</f>
        <v>0</v>
      </c>
      <c r="R909" s="65">
        <f>+HOSCA!R909+HOSLA!R909+'LLAY-LLAY'!R909+HPUT!R909+PSIQ.!R909+'C-LLAY'!R909+'C-SF'!R909+'C-LA'!R909+DIRECCION!R909</f>
        <v>0</v>
      </c>
      <c r="S909" s="78">
        <f t="shared" ref="S909:S971" si="617">+R909*C909</f>
        <v>0</v>
      </c>
      <c r="T909" s="45">
        <f>+HOSCA!T909+HOSLA!T909+'LLAY-LLAY'!T909+HPUT!T909+PSIQ.!T909+'C-LLAY'!T909+'C-SF'!T909+'C-LA'!T909+DIRECCION!T909</f>
        <v>0</v>
      </c>
      <c r="U909" s="79">
        <f t="shared" ref="U909:U971" si="618">+T909*C909</f>
        <v>0</v>
      </c>
      <c r="V909" s="65">
        <f>+HOSCA!V909+HOSLA!V909+'LLAY-LLAY'!V909+HPUT!V909+PSIQ.!V909+'C-LLAY'!V909+'C-SF'!V909+'C-LA'!V909+DIRECCION!V909</f>
        <v>1</v>
      </c>
      <c r="W909" s="78">
        <f t="shared" ref="W909:W971" si="619">+V909*C909</f>
        <v>1570850</v>
      </c>
      <c r="X909" s="45">
        <f>+HOSCA!X909+HOSLA!X909+'LLAY-LLAY'!X909+HPUT!X909+PSIQ.!X909+'C-LLAY'!X909+'C-SF'!X909+'C-LA'!X909+DIRECCION!X909</f>
        <v>1</v>
      </c>
      <c r="Y909" s="79">
        <f t="shared" ref="Y909:Y971" si="620">+X909*C909</f>
        <v>1570850</v>
      </c>
      <c r="Z909" s="65">
        <f>+HOSCA!Z909+HOSLA!Z909+'LLAY-LLAY'!Z909+HPUT!Z909+PSIQ.!Z909+'C-LLAY'!Z909+'C-SF'!Z909+'C-LA'!Z909+DIRECCION!Z909</f>
        <v>0</v>
      </c>
      <c r="AA909" s="78">
        <f t="shared" ref="AA909:AA971" si="621">+Z909*C909</f>
        <v>0</v>
      </c>
      <c r="AB909" s="45">
        <f>+HOSCA!AB909+HOSLA!AB909+'LLAY-LLAY'!AB909+HPUT!AB909+PSIQ.!AB909+'C-LLAY'!AB909+'C-SF'!AB909+'C-LA'!AB909+DIRECCION!AB909</f>
        <v>1</v>
      </c>
      <c r="AC909" s="79">
        <f t="shared" ref="AC909:AC971" si="622">+AB909*C909</f>
        <v>1570850</v>
      </c>
      <c r="AD909" s="65">
        <f>+HOSCA!AD909+HOSLA!AD909+'LLAY-LLAY'!AD909+HPUT!AD909+PSIQ.!AD909+'C-LLAY'!AD909+'C-SF'!AD909+'C-LA'!AD909+DIRECCION!AD909</f>
        <v>1</v>
      </c>
      <c r="AE909" s="78">
        <f t="shared" ref="AE909:AE971" si="623">+AD909*C909</f>
        <v>1570850</v>
      </c>
      <c r="AF909" s="45">
        <f>+HOSCA!AF909+HOSLA!AF909+'LLAY-LLAY'!AF909+HPUT!AF909+PSIQ.!AF909+'C-LLAY'!AF909+'C-SF'!AF909+'C-LA'!AF909+DIRECCION!AF909</f>
        <v>0</v>
      </c>
      <c r="AG909" s="79">
        <f t="shared" ref="AG909:AG971" si="624">+AF909*C909</f>
        <v>0</v>
      </c>
    </row>
    <row r="910" spans="1:33" ht="24" customHeight="1">
      <c r="A910" s="12"/>
      <c r="B910" s="289" t="s">
        <v>1235</v>
      </c>
      <c r="C910" s="291">
        <v>55900</v>
      </c>
      <c r="D910" s="45">
        <f>+HOSCA!D910+HOSLA!D910+'LLAY-LLAY'!D910+HPUT!D910+PSIQ.!D910+'C-LLAY'!D910+'C-SF'!D910+'C-LA'!D910+DIRECCION!D910</f>
        <v>0</v>
      </c>
      <c r="E910" s="46">
        <f t="shared" si="610"/>
        <v>0</v>
      </c>
      <c r="F910" s="46">
        <f t="shared" si="611"/>
        <v>0</v>
      </c>
      <c r="G910" s="46">
        <f t="shared" si="612"/>
        <v>0</v>
      </c>
      <c r="H910" s="53"/>
      <c r="I910" s="54"/>
      <c r="J910" s="65">
        <f>+HOSCA!J910+HOSLA!J910+'LLAY-LLAY'!J910+HPUT!J910+PSIQ.!J910+'C-LLAY'!J910+'C-SF'!J910+'C-LA'!J910+DIRECCION!J910</f>
        <v>0</v>
      </c>
      <c r="K910" s="78">
        <f t="shared" si="613"/>
        <v>0</v>
      </c>
      <c r="L910" s="45">
        <f>+HOSCA!L910+HOSLA!L910+'LLAY-LLAY'!L910+HPUT!L910+PSIQ.!L910+'C-LLAY'!L910+'C-SF'!L910+'C-LA'!L910+DIRECCION!L910</f>
        <v>0</v>
      </c>
      <c r="M910" s="79">
        <f t="shared" si="614"/>
        <v>0</v>
      </c>
      <c r="N910" s="65">
        <f>+HOSCA!N910+HOSLA!N910+'LLAY-LLAY'!N910+HPUT!N910+PSIQ.!N910+'C-LLAY'!N910+'C-SF'!N910+'C-LA'!N910+DIRECCION!N910</f>
        <v>0</v>
      </c>
      <c r="O910" s="78">
        <f t="shared" si="615"/>
        <v>0</v>
      </c>
      <c r="P910" s="45">
        <f>+HOSCA!P910+HOSLA!P910+'LLAY-LLAY'!P910+HPUT!P910+PSIQ.!P910+'C-LLAY'!P910+'C-SF'!P910+'C-LA'!P910+DIRECCION!P910</f>
        <v>0</v>
      </c>
      <c r="Q910" s="79">
        <f t="shared" si="616"/>
        <v>0</v>
      </c>
      <c r="R910" s="65">
        <f>+HOSCA!R910+HOSLA!R910+'LLAY-LLAY'!R910+HPUT!R910+PSIQ.!R910+'C-LLAY'!R910+'C-SF'!R910+'C-LA'!R910+DIRECCION!R910</f>
        <v>0</v>
      </c>
      <c r="S910" s="78">
        <f t="shared" si="617"/>
        <v>0</v>
      </c>
      <c r="T910" s="45">
        <f>+HOSCA!T910+HOSLA!T910+'LLAY-LLAY'!T910+HPUT!T910+PSIQ.!T910+'C-LLAY'!T910+'C-SF'!T910+'C-LA'!T910+DIRECCION!T910</f>
        <v>0</v>
      </c>
      <c r="U910" s="79">
        <f t="shared" si="618"/>
        <v>0</v>
      </c>
      <c r="V910" s="65">
        <f>+HOSCA!V910+HOSLA!V910+'LLAY-LLAY'!V910+HPUT!V910+PSIQ.!V910+'C-LLAY'!V910+'C-SF'!V910+'C-LA'!V910+DIRECCION!V910</f>
        <v>0</v>
      </c>
      <c r="W910" s="78">
        <f t="shared" si="619"/>
        <v>0</v>
      </c>
      <c r="X910" s="45">
        <f>+HOSCA!X910+HOSLA!X910+'LLAY-LLAY'!X910+HPUT!X910+PSIQ.!X910+'C-LLAY'!X910+'C-SF'!X910+'C-LA'!X910+DIRECCION!X910</f>
        <v>0</v>
      </c>
      <c r="Y910" s="79">
        <f t="shared" si="620"/>
        <v>0</v>
      </c>
      <c r="Z910" s="65">
        <f>+HOSCA!Z910+HOSLA!Z910+'LLAY-LLAY'!Z910+HPUT!Z910+PSIQ.!Z910+'C-LLAY'!Z910+'C-SF'!Z910+'C-LA'!Z910+DIRECCION!Z910</f>
        <v>0</v>
      </c>
      <c r="AA910" s="78">
        <f t="shared" si="621"/>
        <v>0</v>
      </c>
      <c r="AB910" s="45">
        <f>+HOSCA!AB910+HOSLA!AB910+'LLAY-LLAY'!AB910+HPUT!AB910+PSIQ.!AB910+'C-LLAY'!AB910+'C-SF'!AB910+'C-LA'!AB910+DIRECCION!AB910</f>
        <v>0</v>
      </c>
      <c r="AC910" s="79">
        <f t="shared" si="622"/>
        <v>0</v>
      </c>
      <c r="AD910" s="65">
        <f>+HOSCA!AD910+HOSLA!AD910+'LLAY-LLAY'!AD910+HPUT!AD910+PSIQ.!AD910+'C-LLAY'!AD910+'C-SF'!AD910+'C-LA'!AD910+DIRECCION!AD910</f>
        <v>0</v>
      </c>
      <c r="AE910" s="78">
        <f t="shared" si="623"/>
        <v>0</v>
      </c>
      <c r="AF910" s="45">
        <f>+HOSCA!AF910+HOSLA!AF910+'LLAY-LLAY'!AF910+HPUT!AF910+PSIQ.!AF910+'C-LLAY'!AF910+'C-SF'!AF910+'C-LA'!AF910+DIRECCION!AF910</f>
        <v>0</v>
      </c>
      <c r="AG910" s="79">
        <f t="shared" si="624"/>
        <v>0</v>
      </c>
    </row>
    <row r="911" spans="1:33" ht="22.5" customHeight="1">
      <c r="A911" s="12"/>
      <c r="B911" s="289" t="s">
        <v>1236</v>
      </c>
      <c r="C911" s="291">
        <v>94910</v>
      </c>
      <c r="D911" s="45">
        <f>+HOSCA!D911+HOSLA!D911+'LLAY-LLAY'!D911+HPUT!D911+PSIQ.!D911+'C-LLAY'!D911+'C-SF'!D911+'C-LA'!D911+DIRECCION!D911</f>
        <v>0</v>
      </c>
      <c r="E911" s="46">
        <f t="shared" si="610"/>
        <v>0</v>
      </c>
      <c r="F911" s="46">
        <f t="shared" si="611"/>
        <v>0</v>
      </c>
      <c r="G911" s="46">
        <f t="shared" si="612"/>
        <v>0</v>
      </c>
      <c r="H911" s="53"/>
      <c r="I911" s="54"/>
      <c r="J911" s="65">
        <f>+HOSCA!J911+HOSLA!J911+'LLAY-LLAY'!J911+HPUT!J911+PSIQ.!J911+'C-LLAY'!J911+'C-SF'!J911+'C-LA'!J911+DIRECCION!J911</f>
        <v>0</v>
      </c>
      <c r="K911" s="78">
        <f t="shared" si="613"/>
        <v>0</v>
      </c>
      <c r="L911" s="45">
        <f>+HOSCA!L911+HOSLA!L911+'LLAY-LLAY'!L911+HPUT!L911+PSIQ.!L911+'C-LLAY'!L911+'C-SF'!L911+'C-LA'!L911+DIRECCION!L911</f>
        <v>0</v>
      </c>
      <c r="M911" s="79">
        <f t="shared" si="614"/>
        <v>0</v>
      </c>
      <c r="N911" s="65">
        <f>+HOSCA!N911+HOSLA!N911+'LLAY-LLAY'!N911+HPUT!N911+PSIQ.!N911+'C-LLAY'!N911+'C-SF'!N911+'C-LA'!N911+DIRECCION!N911</f>
        <v>0</v>
      </c>
      <c r="O911" s="78">
        <f t="shared" si="615"/>
        <v>0</v>
      </c>
      <c r="P911" s="45">
        <f>+HOSCA!P911+HOSLA!P911+'LLAY-LLAY'!P911+HPUT!P911+PSIQ.!P911+'C-LLAY'!P911+'C-SF'!P911+'C-LA'!P911+DIRECCION!P911</f>
        <v>0</v>
      </c>
      <c r="Q911" s="79">
        <f t="shared" si="616"/>
        <v>0</v>
      </c>
      <c r="R911" s="65">
        <f>+HOSCA!R911+HOSLA!R911+'LLAY-LLAY'!R911+HPUT!R911+PSIQ.!R911+'C-LLAY'!R911+'C-SF'!R911+'C-LA'!R911+DIRECCION!R911</f>
        <v>0</v>
      </c>
      <c r="S911" s="78">
        <f t="shared" si="617"/>
        <v>0</v>
      </c>
      <c r="T911" s="45">
        <f>+HOSCA!T911+HOSLA!T911+'LLAY-LLAY'!T911+HPUT!T911+PSIQ.!T911+'C-LLAY'!T911+'C-SF'!T911+'C-LA'!T911+DIRECCION!T911</f>
        <v>0</v>
      </c>
      <c r="U911" s="79">
        <f t="shared" si="618"/>
        <v>0</v>
      </c>
      <c r="V911" s="65">
        <f>+HOSCA!V911+HOSLA!V911+'LLAY-LLAY'!V911+HPUT!V911+PSIQ.!V911+'C-LLAY'!V911+'C-SF'!V911+'C-LA'!V911+DIRECCION!V911</f>
        <v>0</v>
      </c>
      <c r="W911" s="78">
        <f t="shared" si="619"/>
        <v>0</v>
      </c>
      <c r="X911" s="45">
        <f>+HOSCA!X911+HOSLA!X911+'LLAY-LLAY'!X911+HPUT!X911+PSIQ.!X911+'C-LLAY'!X911+'C-SF'!X911+'C-LA'!X911+DIRECCION!X911</f>
        <v>0</v>
      </c>
      <c r="Y911" s="79">
        <f t="shared" si="620"/>
        <v>0</v>
      </c>
      <c r="Z911" s="65">
        <f>+HOSCA!Z911+HOSLA!Z911+'LLAY-LLAY'!Z911+HPUT!Z911+PSIQ.!Z911+'C-LLAY'!Z911+'C-SF'!Z911+'C-LA'!Z911+DIRECCION!Z911</f>
        <v>0</v>
      </c>
      <c r="AA911" s="78">
        <f t="shared" si="621"/>
        <v>0</v>
      </c>
      <c r="AB911" s="45">
        <f>+HOSCA!AB911+HOSLA!AB911+'LLAY-LLAY'!AB911+HPUT!AB911+PSIQ.!AB911+'C-LLAY'!AB911+'C-SF'!AB911+'C-LA'!AB911+DIRECCION!AB911</f>
        <v>0</v>
      </c>
      <c r="AC911" s="79">
        <f t="shared" si="622"/>
        <v>0</v>
      </c>
      <c r="AD911" s="65">
        <f>+HOSCA!AD911+HOSLA!AD911+'LLAY-LLAY'!AD911+HPUT!AD911+PSIQ.!AD911+'C-LLAY'!AD911+'C-SF'!AD911+'C-LA'!AD911+DIRECCION!AD911</f>
        <v>0</v>
      </c>
      <c r="AE911" s="78">
        <f t="shared" si="623"/>
        <v>0</v>
      </c>
      <c r="AF911" s="45">
        <f>+HOSCA!AF911+HOSLA!AF911+'LLAY-LLAY'!AF911+HPUT!AF911+PSIQ.!AF911+'C-LLAY'!AF911+'C-SF'!AF911+'C-LA'!AF911+DIRECCION!AF911</f>
        <v>0</v>
      </c>
      <c r="AG911" s="79">
        <f t="shared" si="624"/>
        <v>0</v>
      </c>
    </row>
    <row r="912" spans="1:33" ht="16.5" customHeight="1">
      <c r="A912" s="12"/>
      <c r="B912" s="280" t="s">
        <v>721</v>
      </c>
      <c r="C912" s="278">
        <v>3099600</v>
      </c>
      <c r="D912" s="45">
        <f>+HOSCA!D912+HOSLA!D912+'LLAY-LLAY'!D912+HPUT!D912+PSIQ.!D912+'C-LLAY'!D912+'C-SF'!D912+'C-LA'!D912+DIRECCION!D912</f>
        <v>1</v>
      </c>
      <c r="E912" s="46">
        <f t="shared" si="610"/>
        <v>3</v>
      </c>
      <c r="F912" s="46">
        <f t="shared" si="611"/>
        <v>3099600</v>
      </c>
      <c r="G912" s="46">
        <f t="shared" si="612"/>
        <v>9298800</v>
      </c>
      <c r="H912" s="53"/>
      <c r="I912" s="54"/>
      <c r="J912" s="65">
        <f>+HOSCA!J912+HOSLA!J912+'LLAY-LLAY'!J912+HPUT!J912+PSIQ.!J912+'C-LLAY'!J912+'C-SF'!J912+'C-LA'!J912+DIRECCION!J912</f>
        <v>0</v>
      </c>
      <c r="K912" s="78">
        <f t="shared" si="613"/>
        <v>0</v>
      </c>
      <c r="L912" s="45">
        <f>+HOSCA!L912+HOSLA!L912+'LLAY-LLAY'!L912+HPUT!L912+PSIQ.!L912+'C-LLAY'!L912+'C-SF'!L912+'C-LA'!L912+DIRECCION!L912</f>
        <v>0</v>
      </c>
      <c r="M912" s="79">
        <f t="shared" si="614"/>
        <v>0</v>
      </c>
      <c r="N912" s="65">
        <f>+HOSCA!N912+HOSLA!N912+'LLAY-LLAY'!N912+HPUT!N912+PSIQ.!N912+'C-LLAY'!N912+'C-SF'!N912+'C-LA'!N912+DIRECCION!N912</f>
        <v>0</v>
      </c>
      <c r="O912" s="78">
        <f t="shared" si="615"/>
        <v>0</v>
      </c>
      <c r="P912" s="45">
        <f>+HOSCA!P912+HOSLA!P912+'LLAY-LLAY'!P912+HPUT!P912+PSIQ.!P912+'C-LLAY'!P912+'C-SF'!P912+'C-LA'!P912+DIRECCION!P912</f>
        <v>0</v>
      </c>
      <c r="Q912" s="79">
        <f t="shared" si="616"/>
        <v>0</v>
      </c>
      <c r="R912" s="65">
        <f>+HOSCA!R912+HOSLA!R912+'LLAY-LLAY'!R912+HPUT!R912+PSIQ.!R912+'C-LLAY'!R912+'C-SF'!R912+'C-LA'!R912+DIRECCION!R912</f>
        <v>0</v>
      </c>
      <c r="S912" s="78">
        <f t="shared" si="617"/>
        <v>0</v>
      </c>
      <c r="T912" s="45">
        <f>+HOSCA!T912+HOSLA!T912+'LLAY-LLAY'!T912+HPUT!T912+PSIQ.!T912+'C-LLAY'!T912+'C-SF'!T912+'C-LA'!T912+DIRECCION!T912</f>
        <v>0</v>
      </c>
      <c r="U912" s="79">
        <f t="shared" si="618"/>
        <v>0</v>
      </c>
      <c r="V912" s="65">
        <f>+HOSCA!V912+HOSLA!V912+'LLAY-LLAY'!V912+HPUT!V912+PSIQ.!V912+'C-LLAY'!V912+'C-SF'!V912+'C-LA'!V912+DIRECCION!V912</f>
        <v>0</v>
      </c>
      <c r="W912" s="78">
        <f t="shared" si="619"/>
        <v>0</v>
      </c>
      <c r="X912" s="45">
        <f>+HOSCA!X912+HOSLA!X912+'LLAY-LLAY'!X912+HPUT!X912+PSIQ.!X912+'C-LLAY'!X912+'C-SF'!X912+'C-LA'!X912+DIRECCION!X912</f>
        <v>1</v>
      </c>
      <c r="Y912" s="79">
        <f t="shared" si="620"/>
        <v>3099600</v>
      </c>
      <c r="Z912" s="65">
        <f>+HOSCA!Z912+HOSLA!Z912+'LLAY-LLAY'!Z912+HPUT!Z912+PSIQ.!Z912+'C-LLAY'!Z912+'C-SF'!Z912+'C-LA'!Z912+DIRECCION!Z912</f>
        <v>0</v>
      </c>
      <c r="AA912" s="78">
        <f t="shared" si="621"/>
        <v>0</v>
      </c>
      <c r="AB912" s="45">
        <f>+HOSCA!AB912+HOSLA!AB912+'LLAY-LLAY'!AB912+HPUT!AB912+PSIQ.!AB912+'C-LLAY'!AB912+'C-SF'!AB912+'C-LA'!AB912+DIRECCION!AB912</f>
        <v>0</v>
      </c>
      <c r="AC912" s="79">
        <f t="shared" si="622"/>
        <v>0</v>
      </c>
      <c r="AD912" s="65">
        <f>+HOSCA!AD912+HOSLA!AD912+'LLAY-LLAY'!AD912+HPUT!AD912+PSIQ.!AD912+'C-LLAY'!AD912+'C-SF'!AD912+'C-LA'!AD912+DIRECCION!AD912</f>
        <v>2</v>
      </c>
      <c r="AE912" s="78">
        <f t="shared" si="623"/>
        <v>6199200</v>
      </c>
      <c r="AF912" s="45">
        <f>+HOSCA!AF912+HOSLA!AF912+'LLAY-LLAY'!AF912+HPUT!AF912+PSIQ.!AF912+'C-LLAY'!AF912+'C-SF'!AF912+'C-LA'!AF912+DIRECCION!AF912</f>
        <v>0</v>
      </c>
      <c r="AG912" s="79">
        <f t="shared" si="624"/>
        <v>0</v>
      </c>
    </row>
    <row r="913" spans="1:33" ht="16.5" customHeight="1">
      <c r="A913" s="12"/>
      <c r="B913" s="289" t="s">
        <v>722</v>
      </c>
      <c r="C913" s="278">
        <v>690210</v>
      </c>
      <c r="D913" s="45">
        <f>+HOSCA!D913+HOSLA!D913+'LLAY-LLAY'!D913+HPUT!D913+PSIQ.!D913+'C-LLAY'!D913+'C-SF'!D913+'C-LA'!D913+DIRECCION!D913</f>
        <v>0</v>
      </c>
      <c r="E913" s="46">
        <f t="shared" si="610"/>
        <v>0</v>
      </c>
      <c r="F913" s="46">
        <f t="shared" si="611"/>
        <v>0</v>
      </c>
      <c r="G913" s="46">
        <f t="shared" si="612"/>
        <v>0</v>
      </c>
      <c r="H913" s="53"/>
      <c r="I913" s="54"/>
      <c r="J913" s="65">
        <f>+HOSCA!J913+HOSLA!J913+'LLAY-LLAY'!J913+HPUT!J913+PSIQ.!J913+'C-LLAY'!J913+'C-SF'!J913+'C-LA'!J913+DIRECCION!J913</f>
        <v>0</v>
      </c>
      <c r="K913" s="78">
        <f t="shared" si="613"/>
        <v>0</v>
      </c>
      <c r="L913" s="45">
        <f>+HOSCA!L913+HOSLA!L913+'LLAY-LLAY'!L913+HPUT!L913+PSIQ.!L913+'C-LLAY'!L913+'C-SF'!L913+'C-LA'!L913+DIRECCION!L913</f>
        <v>0</v>
      </c>
      <c r="M913" s="79">
        <f t="shared" si="614"/>
        <v>0</v>
      </c>
      <c r="N913" s="65">
        <f>+HOSCA!N913+HOSLA!N913+'LLAY-LLAY'!N913+HPUT!N913+PSIQ.!N913+'C-LLAY'!N913+'C-SF'!N913+'C-LA'!N913+DIRECCION!N913</f>
        <v>0</v>
      </c>
      <c r="O913" s="78">
        <f t="shared" si="615"/>
        <v>0</v>
      </c>
      <c r="P913" s="45">
        <f>+HOSCA!P913+HOSLA!P913+'LLAY-LLAY'!P913+HPUT!P913+PSIQ.!P913+'C-LLAY'!P913+'C-SF'!P913+'C-LA'!P913+DIRECCION!P913</f>
        <v>0</v>
      </c>
      <c r="Q913" s="79">
        <f t="shared" si="616"/>
        <v>0</v>
      </c>
      <c r="R913" s="65">
        <f>+HOSCA!R913+HOSLA!R913+'LLAY-LLAY'!R913+HPUT!R913+PSIQ.!R913+'C-LLAY'!R913+'C-SF'!R913+'C-LA'!R913+DIRECCION!R913</f>
        <v>0</v>
      </c>
      <c r="S913" s="78">
        <f t="shared" si="617"/>
        <v>0</v>
      </c>
      <c r="T913" s="45">
        <f>+HOSCA!T913+HOSLA!T913+'LLAY-LLAY'!T913+HPUT!T913+PSIQ.!T913+'C-LLAY'!T913+'C-SF'!T913+'C-LA'!T913+DIRECCION!T913</f>
        <v>0</v>
      </c>
      <c r="U913" s="79">
        <f t="shared" si="618"/>
        <v>0</v>
      </c>
      <c r="V913" s="65">
        <f>+HOSCA!V913+HOSLA!V913+'LLAY-LLAY'!V913+HPUT!V913+PSIQ.!V913+'C-LLAY'!V913+'C-SF'!V913+'C-LA'!V913+DIRECCION!V913</f>
        <v>0</v>
      </c>
      <c r="W913" s="78">
        <f t="shared" si="619"/>
        <v>0</v>
      </c>
      <c r="X913" s="45">
        <f>+HOSCA!X913+HOSLA!X913+'LLAY-LLAY'!X913+HPUT!X913+PSIQ.!X913+'C-LLAY'!X913+'C-SF'!X913+'C-LA'!X913+DIRECCION!X913</f>
        <v>0</v>
      </c>
      <c r="Y913" s="79">
        <f t="shared" si="620"/>
        <v>0</v>
      </c>
      <c r="Z913" s="65">
        <f>+HOSCA!Z913+HOSLA!Z913+'LLAY-LLAY'!Z913+HPUT!Z913+PSIQ.!Z913+'C-LLAY'!Z913+'C-SF'!Z913+'C-LA'!Z913+DIRECCION!Z913</f>
        <v>0</v>
      </c>
      <c r="AA913" s="78">
        <f t="shared" si="621"/>
        <v>0</v>
      </c>
      <c r="AB913" s="45">
        <f>+HOSCA!AB913+HOSLA!AB913+'LLAY-LLAY'!AB913+HPUT!AB913+PSIQ.!AB913+'C-LLAY'!AB913+'C-SF'!AB913+'C-LA'!AB913+DIRECCION!AB913</f>
        <v>0</v>
      </c>
      <c r="AC913" s="79">
        <f t="shared" si="622"/>
        <v>0</v>
      </c>
      <c r="AD913" s="65">
        <f>+HOSCA!AD913+HOSLA!AD913+'LLAY-LLAY'!AD913+HPUT!AD913+PSIQ.!AD913+'C-LLAY'!AD913+'C-SF'!AD913+'C-LA'!AD913+DIRECCION!AD913</f>
        <v>0</v>
      </c>
      <c r="AE913" s="78">
        <f t="shared" si="623"/>
        <v>0</v>
      </c>
      <c r="AF913" s="45">
        <f>+HOSCA!AF913+HOSLA!AF913+'LLAY-LLAY'!AF913+HPUT!AF913+PSIQ.!AF913+'C-LLAY'!AF913+'C-SF'!AF913+'C-LA'!AF913+DIRECCION!AF913</f>
        <v>0</v>
      </c>
      <c r="AG913" s="79">
        <f t="shared" si="624"/>
        <v>0</v>
      </c>
    </row>
    <row r="914" spans="1:33" ht="16.5" customHeight="1">
      <c r="A914" s="12">
        <v>3904001</v>
      </c>
      <c r="B914" s="289" t="s">
        <v>723</v>
      </c>
      <c r="C914" s="278">
        <v>922610</v>
      </c>
      <c r="D914" s="45">
        <f>+HOSCA!D914+HOSLA!D914+'LLAY-LLAY'!D914+HPUT!D914+PSIQ.!D914+'C-LLAY'!D914+'C-SF'!D914+'C-LA'!D914+DIRECCION!D914</f>
        <v>0</v>
      </c>
      <c r="E914" s="46">
        <f t="shared" si="610"/>
        <v>0</v>
      </c>
      <c r="F914" s="46">
        <f t="shared" si="611"/>
        <v>0</v>
      </c>
      <c r="G914" s="46">
        <f t="shared" si="612"/>
        <v>0</v>
      </c>
      <c r="H914" s="53" t="e">
        <f t="shared" si="607"/>
        <v>#DIV/0!</v>
      </c>
      <c r="I914" s="54" t="e">
        <f t="shared" si="608"/>
        <v>#DIV/0!</v>
      </c>
      <c r="J914" s="65">
        <f>+HOSCA!J914+HOSLA!J914+'LLAY-LLAY'!J914+HPUT!J914+PSIQ.!J914+'C-LLAY'!J914+'C-SF'!J914+'C-LA'!J914+DIRECCION!J914</f>
        <v>0</v>
      </c>
      <c r="K914" s="78">
        <f t="shared" si="613"/>
        <v>0</v>
      </c>
      <c r="L914" s="45">
        <f>+HOSCA!L914+HOSLA!L914+'LLAY-LLAY'!L914+HPUT!L914+PSIQ.!L914+'C-LLAY'!L914+'C-SF'!L914+'C-LA'!L914+DIRECCION!L914</f>
        <v>0</v>
      </c>
      <c r="M914" s="79">
        <f t="shared" si="614"/>
        <v>0</v>
      </c>
      <c r="N914" s="65">
        <f>+HOSCA!N914+HOSLA!N914+'LLAY-LLAY'!N914+HPUT!N914+PSIQ.!N914+'C-LLAY'!N914+'C-SF'!N914+'C-LA'!N914+DIRECCION!N914</f>
        <v>0</v>
      </c>
      <c r="O914" s="78">
        <f t="shared" si="615"/>
        <v>0</v>
      </c>
      <c r="P914" s="45">
        <f>+HOSCA!P914+HOSLA!P914+'LLAY-LLAY'!P914+HPUT!P914+PSIQ.!P914+'C-LLAY'!P914+'C-SF'!P914+'C-LA'!P914+DIRECCION!P914</f>
        <v>0</v>
      </c>
      <c r="Q914" s="79">
        <f t="shared" si="616"/>
        <v>0</v>
      </c>
      <c r="R914" s="65">
        <f>+HOSCA!R914+HOSLA!R914+'LLAY-LLAY'!R914+HPUT!R914+PSIQ.!R914+'C-LLAY'!R914+'C-SF'!R914+'C-LA'!R914+DIRECCION!R914</f>
        <v>0</v>
      </c>
      <c r="S914" s="78">
        <f t="shared" si="617"/>
        <v>0</v>
      </c>
      <c r="T914" s="45">
        <f>+HOSCA!T914+HOSLA!T914+'LLAY-LLAY'!T914+HPUT!T914+PSIQ.!T914+'C-LLAY'!T914+'C-SF'!T914+'C-LA'!T914+DIRECCION!T914</f>
        <v>0</v>
      </c>
      <c r="U914" s="79">
        <f t="shared" si="618"/>
        <v>0</v>
      </c>
      <c r="V914" s="65">
        <f>+HOSCA!V914+HOSLA!V914+'LLAY-LLAY'!V914+HPUT!V914+PSIQ.!V914+'C-LLAY'!V914+'C-SF'!V914+'C-LA'!V914+DIRECCION!V914</f>
        <v>0</v>
      </c>
      <c r="W914" s="78">
        <f t="shared" si="619"/>
        <v>0</v>
      </c>
      <c r="X914" s="45">
        <f>+HOSCA!X914+HOSLA!X914+'LLAY-LLAY'!X914+HPUT!X914+PSIQ.!X914+'C-LLAY'!X914+'C-SF'!X914+'C-LA'!X914+DIRECCION!X914</f>
        <v>0</v>
      </c>
      <c r="Y914" s="79">
        <f t="shared" si="620"/>
        <v>0</v>
      </c>
      <c r="Z914" s="65">
        <f>+HOSCA!Z914+HOSLA!Z914+'LLAY-LLAY'!Z914+HPUT!Z914+PSIQ.!Z914+'C-LLAY'!Z914+'C-SF'!Z914+'C-LA'!Z914+DIRECCION!Z914</f>
        <v>0</v>
      </c>
      <c r="AA914" s="78">
        <f t="shared" si="621"/>
        <v>0</v>
      </c>
      <c r="AB914" s="45">
        <f>+HOSCA!AB914+HOSLA!AB914+'LLAY-LLAY'!AB914+HPUT!AB914+PSIQ.!AB914+'C-LLAY'!AB914+'C-SF'!AB914+'C-LA'!AB914+DIRECCION!AB914</f>
        <v>0</v>
      </c>
      <c r="AC914" s="79">
        <f t="shared" si="622"/>
        <v>0</v>
      </c>
      <c r="AD914" s="65">
        <f>+HOSCA!AD914+HOSLA!AD914+'LLAY-LLAY'!AD914+HPUT!AD914+PSIQ.!AD914+'C-LLAY'!AD914+'C-SF'!AD914+'C-LA'!AD914+DIRECCION!AD914</f>
        <v>0</v>
      </c>
      <c r="AE914" s="78">
        <f t="shared" si="623"/>
        <v>0</v>
      </c>
      <c r="AF914" s="45">
        <f>+HOSCA!AF914+HOSLA!AF914+'LLAY-LLAY'!AF914+HPUT!AF914+PSIQ.!AF914+'C-LLAY'!AF914+'C-SF'!AF914+'C-LA'!AF914+DIRECCION!AF914</f>
        <v>0</v>
      </c>
      <c r="AG914" s="79">
        <f t="shared" si="624"/>
        <v>0</v>
      </c>
    </row>
    <row r="915" spans="1:33" ht="16.5" customHeight="1">
      <c r="A915" s="12">
        <v>3904002</v>
      </c>
      <c r="B915" s="289" t="s">
        <v>724</v>
      </c>
      <c r="C915" s="278">
        <v>149150</v>
      </c>
      <c r="D915" s="45">
        <f>+HOSCA!D915+HOSLA!D915+'LLAY-LLAY'!D915+HPUT!D915+PSIQ.!D915+'C-LLAY'!D915+'C-SF'!D915+'C-LA'!D915+DIRECCION!D915</f>
        <v>0</v>
      </c>
      <c r="E915" s="46">
        <f t="shared" si="610"/>
        <v>0</v>
      </c>
      <c r="F915" s="46">
        <f t="shared" si="611"/>
        <v>0</v>
      </c>
      <c r="G915" s="46">
        <f t="shared" si="612"/>
        <v>0</v>
      </c>
      <c r="H915" s="53"/>
      <c r="I915" s="54"/>
      <c r="J915" s="65">
        <f>+HOSCA!J915+HOSLA!J915+'LLAY-LLAY'!J915+HPUT!J915+PSIQ.!J915+'C-LLAY'!J915+'C-SF'!J915+'C-LA'!J915+DIRECCION!J915</f>
        <v>0</v>
      </c>
      <c r="K915" s="78">
        <f t="shared" si="613"/>
        <v>0</v>
      </c>
      <c r="L915" s="45">
        <f>+HOSCA!L915+HOSLA!L915+'LLAY-LLAY'!L915+HPUT!L915+PSIQ.!L915+'C-LLAY'!L915+'C-SF'!L915+'C-LA'!L915+DIRECCION!L915</f>
        <v>0</v>
      </c>
      <c r="M915" s="79">
        <f t="shared" si="614"/>
        <v>0</v>
      </c>
      <c r="N915" s="65">
        <f>+HOSCA!N915+HOSLA!N915+'LLAY-LLAY'!N915+HPUT!N915+PSIQ.!N915+'C-LLAY'!N915+'C-SF'!N915+'C-LA'!N915+DIRECCION!N915</f>
        <v>0</v>
      </c>
      <c r="O915" s="78">
        <f t="shared" si="615"/>
        <v>0</v>
      </c>
      <c r="P915" s="45">
        <f>+HOSCA!P915+HOSLA!P915+'LLAY-LLAY'!P915+HPUT!P915+PSIQ.!P915+'C-LLAY'!P915+'C-SF'!P915+'C-LA'!P915+DIRECCION!P915</f>
        <v>0</v>
      </c>
      <c r="Q915" s="79">
        <f t="shared" si="616"/>
        <v>0</v>
      </c>
      <c r="R915" s="65">
        <f>+HOSCA!R915+HOSLA!R915+'LLAY-LLAY'!R915+HPUT!R915+PSIQ.!R915+'C-LLAY'!R915+'C-SF'!R915+'C-LA'!R915+DIRECCION!R915</f>
        <v>0</v>
      </c>
      <c r="S915" s="78">
        <f t="shared" si="617"/>
        <v>0</v>
      </c>
      <c r="T915" s="45">
        <f>+HOSCA!T915+HOSLA!T915+'LLAY-LLAY'!T915+HPUT!T915+PSIQ.!T915+'C-LLAY'!T915+'C-SF'!T915+'C-LA'!T915+DIRECCION!T915</f>
        <v>0</v>
      </c>
      <c r="U915" s="79">
        <f t="shared" si="618"/>
        <v>0</v>
      </c>
      <c r="V915" s="65">
        <f>+HOSCA!V915+HOSLA!V915+'LLAY-LLAY'!V915+HPUT!V915+PSIQ.!V915+'C-LLAY'!V915+'C-SF'!V915+'C-LA'!V915+DIRECCION!V915</f>
        <v>0</v>
      </c>
      <c r="W915" s="78">
        <f t="shared" si="619"/>
        <v>0</v>
      </c>
      <c r="X915" s="45">
        <f>+HOSCA!X915+HOSLA!X915+'LLAY-LLAY'!X915+HPUT!X915+PSIQ.!X915+'C-LLAY'!X915+'C-SF'!X915+'C-LA'!X915+DIRECCION!X915</f>
        <v>0</v>
      </c>
      <c r="Y915" s="79">
        <f t="shared" si="620"/>
        <v>0</v>
      </c>
      <c r="Z915" s="65">
        <f>+HOSCA!Z915+HOSLA!Z915+'LLAY-LLAY'!Z915+HPUT!Z915+PSIQ.!Z915+'C-LLAY'!Z915+'C-SF'!Z915+'C-LA'!Z915+DIRECCION!Z915</f>
        <v>0</v>
      </c>
      <c r="AA915" s="78">
        <f t="shared" si="621"/>
        <v>0</v>
      </c>
      <c r="AB915" s="45">
        <f>+HOSCA!AB915+HOSLA!AB915+'LLAY-LLAY'!AB915+HPUT!AB915+PSIQ.!AB915+'C-LLAY'!AB915+'C-SF'!AB915+'C-LA'!AB915+DIRECCION!AB915</f>
        <v>0</v>
      </c>
      <c r="AC915" s="79">
        <f t="shared" si="622"/>
        <v>0</v>
      </c>
      <c r="AD915" s="65">
        <f>+HOSCA!AD915+HOSLA!AD915+'LLAY-LLAY'!AD915+HPUT!AD915+PSIQ.!AD915+'C-LLAY'!AD915+'C-SF'!AD915+'C-LA'!AD915+DIRECCION!AD915</f>
        <v>0</v>
      </c>
      <c r="AE915" s="78">
        <f t="shared" si="623"/>
        <v>0</v>
      </c>
      <c r="AF915" s="45">
        <f>+HOSCA!AF915+HOSLA!AF915+'LLAY-LLAY'!AF915+HPUT!AF915+PSIQ.!AF915+'C-LLAY'!AF915+'C-SF'!AF915+'C-LA'!AF915+DIRECCION!AF915</f>
        <v>0</v>
      </c>
      <c r="AG915" s="79">
        <f t="shared" si="624"/>
        <v>0</v>
      </c>
    </row>
    <row r="916" spans="1:33" ht="55.5" customHeight="1">
      <c r="A916" s="12"/>
      <c r="B916" s="289" t="s">
        <v>1234</v>
      </c>
      <c r="C916" s="278">
        <v>166800</v>
      </c>
      <c r="D916" s="45">
        <f>+HOSCA!D916+HOSLA!D916+'LLAY-LLAY'!D916+HPUT!D916+PSIQ.!D916+'C-LLAY'!D916+'C-SF'!D916+'C-LA'!D916+DIRECCION!D916</f>
        <v>9</v>
      </c>
      <c r="E916" s="46">
        <f t="shared" si="610"/>
        <v>11</v>
      </c>
      <c r="F916" s="46">
        <f t="shared" si="611"/>
        <v>1501200</v>
      </c>
      <c r="G916" s="46">
        <f t="shared" si="612"/>
        <v>1834800</v>
      </c>
      <c r="H916" s="53"/>
      <c r="I916" s="54"/>
      <c r="J916" s="65">
        <f>+HOSCA!J916+HOSLA!J916+'LLAY-LLAY'!J916+HPUT!J916+PSIQ.!J916+'C-LLAY'!J916+'C-SF'!J916+'C-LA'!J916+DIRECCION!J916</f>
        <v>0</v>
      </c>
      <c r="K916" s="78">
        <f t="shared" si="613"/>
        <v>0</v>
      </c>
      <c r="L916" s="45">
        <f>+HOSCA!L916+HOSLA!L916+'LLAY-LLAY'!L916+HPUT!L916+PSIQ.!L916+'C-LLAY'!L916+'C-SF'!L916+'C-LA'!L916+DIRECCION!L916</f>
        <v>0</v>
      </c>
      <c r="M916" s="79">
        <f t="shared" si="614"/>
        <v>0</v>
      </c>
      <c r="N916" s="65">
        <f>+HOSCA!N916+HOSLA!N916+'LLAY-LLAY'!N916+HPUT!N916+PSIQ.!N916+'C-LLAY'!N916+'C-SF'!N916+'C-LA'!N916+DIRECCION!N916</f>
        <v>1</v>
      </c>
      <c r="O916" s="78">
        <f t="shared" si="615"/>
        <v>166800</v>
      </c>
      <c r="P916" s="45">
        <f>+HOSCA!P916+HOSLA!P916+'LLAY-LLAY'!P916+HPUT!P916+PSIQ.!P916+'C-LLAY'!P916+'C-SF'!P916+'C-LA'!P916+DIRECCION!P916</f>
        <v>0</v>
      </c>
      <c r="Q916" s="79">
        <f t="shared" si="616"/>
        <v>0</v>
      </c>
      <c r="R916" s="65">
        <f>+HOSCA!R916+HOSLA!R916+'LLAY-LLAY'!R916+HPUT!R916+PSIQ.!R916+'C-LLAY'!R916+'C-SF'!R916+'C-LA'!R916+DIRECCION!R916</f>
        <v>1</v>
      </c>
      <c r="S916" s="78">
        <f t="shared" si="617"/>
        <v>166800</v>
      </c>
      <c r="T916" s="45">
        <f>+HOSCA!T916+HOSLA!T916+'LLAY-LLAY'!T916+HPUT!T916+PSIQ.!T916+'C-LLAY'!T916+'C-SF'!T916+'C-LA'!T916+DIRECCION!T916</f>
        <v>0</v>
      </c>
      <c r="U916" s="79">
        <f t="shared" si="618"/>
        <v>0</v>
      </c>
      <c r="V916" s="65">
        <f>+HOSCA!V916+HOSLA!V916+'LLAY-LLAY'!V916+HPUT!V916+PSIQ.!V916+'C-LLAY'!V916+'C-SF'!V916+'C-LA'!V916+DIRECCION!V916</f>
        <v>0</v>
      </c>
      <c r="W916" s="78">
        <f t="shared" si="619"/>
        <v>0</v>
      </c>
      <c r="X916" s="45">
        <f>+HOSCA!X916+HOSLA!X916+'LLAY-LLAY'!X916+HPUT!X916+PSIQ.!X916+'C-LLAY'!X916+'C-SF'!X916+'C-LA'!X916+DIRECCION!X916</f>
        <v>2</v>
      </c>
      <c r="Y916" s="79">
        <f t="shared" si="620"/>
        <v>333600</v>
      </c>
      <c r="Z916" s="65">
        <f>+HOSCA!Z916+HOSLA!Z916+'LLAY-LLAY'!Z916+HPUT!Z916+PSIQ.!Z916+'C-LLAY'!Z916+'C-SF'!Z916+'C-LA'!Z916+DIRECCION!Z916</f>
        <v>2</v>
      </c>
      <c r="AA916" s="78">
        <f t="shared" si="621"/>
        <v>333600</v>
      </c>
      <c r="AB916" s="45">
        <f>+HOSCA!AB916+HOSLA!AB916+'LLAY-LLAY'!AB916+HPUT!AB916+PSIQ.!AB916+'C-LLAY'!AB916+'C-SF'!AB916+'C-LA'!AB916+DIRECCION!AB916</f>
        <v>3</v>
      </c>
      <c r="AC916" s="79">
        <f t="shared" si="622"/>
        <v>500400</v>
      </c>
      <c r="AD916" s="65">
        <f>+HOSCA!AD916+HOSLA!AD916+'LLAY-LLAY'!AD916+HPUT!AD916+PSIQ.!AD916+'C-LLAY'!AD916+'C-SF'!AD916+'C-LA'!AD916+DIRECCION!AD916</f>
        <v>2</v>
      </c>
      <c r="AE916" s="78">
        <f t="shared" si="623"/>
        <v>333600</v>
      </c>
      <c r="AF916" s="45">
        <f>+HOSCA!AF916+HOSLA!AF916+'LLAY-LLAY'!AF916+HPUT!AF916+PSIQ.!AF916+'C-LLAY'!AF916+'C-SF'!AF916+'C-LA'!AF916+DIRECCION!AF916</f>
        <v>0</v>
      </c>
      <c r="AG916" s="79">
        <f t="shared" si="624"/>
        <v>0</v>
      </c>
    </row>
    <row r="917" spans="1:33" ht="16.5" customHeight="1">
      <c r="A917" s="12"/>
      <c r="B917" s="27"/>
      <c r="C917" s="14"/>
      <c r="D917" s="45"/>
      <c r="E917" s="46"/>
      <c r="F917" s="46"/>
      <c r="G917" s="46"/>
      <c r="H917" s="53"/>
      <c r="I917" s="54"/>
      <c r="J917" s="65"/>
      <c r="K917" s="78"/>
      <c r="L917" s="45"/>
      <c r="M917" s="79"/>
      <c r="N917" s="65"/>
      <c r="O917" s="78"/>
      <c r="P917" s="45"/>
      <c r="Q917" s="79"/>
      <c r="R917" s="65"/>
      <c r="S917" s="78"/>
      <c r="T917" s="45"/>
      <c r="U917" s="79"/>
      <c r="V917" s="65"/>
      <c r="W917" s="78"/>
      <c r="X917" s="45"/>
      <c r="Y917" s="79"/>
      <c r="Z917" s="65"/>
      <c r="AA917" s="78"/>
      <c r="AB917" s="45"/>
      <c r="AC917" s="79"/>
      <c r="AD917" s="65"/>
      <c r="AE917" s="78"/>
      <c r="AF917" s="45"/>
      <c r="AG917" s="79"/>
    </row>
    <row r="918" spans="1:33" ht="16.5" customHeight="1">
      <c r="A918" s="98"/>
      <c r="B918" s="83" t="s">
        <v>1206</v>
      </c>
      <c r="C918" s="99"/>
      <c r="D918" s="100">
        <f>SUM(D919:D920)</f>
        <v>87</v>
      </c>
      <c r="E918" s="101">
        <f t="shared" ref="E918:G918" si="625">SUM(E919:E920)</f>
        <v>88</v>
      </c>
      <c r="F918" s="101">
        <f t="shared" si="625"/>
        <v>40119510</v>
      </c>
      <c r="G918" s="101">
        <f t="shared" si="625"/>
        <v>37084640</v>
      </c>
      <c r="H918" s="102">
        <f t="shared" si="607"/>
        <v>1.0114942528735633</v>
      </c>
      <c r="I918" s="103">
        <f t="shared" si="608"/>
        <v>0.92435426055801784</v>
      </c>
      <c r="J918" s="104">
        <f>SUM(J919:J920)</f>
        <v>9</v>
      </c>
      <c r="K918" s="105">
        <f t="shared" ref="K918:AG918" si="626">SUM(K919:K920)</f>
        <v>4661250</v>
      </c>
      <c r="L918" s="100">
        <f>SUM(L919:L920)</f>
        <v>5</v>
      </c>
      <c r="M918" s="106">
        <f t="shared" si="626"/>
        <v>2762890</v>
      </c>
      <c r="N918" s="104">
        <f>SUM(N919:N920)</f>
        <v>5</v>
      </c>
      <c r="O918" s="105">
        <f t="shared" si="626"/>
        <v>1983010</v>
      </c>
      <c r="P918" s="100">
        <f>SUM(P919:P920)</f>
        <v>10</v>
      </c>
      <c r="Q918" s="106">
        <f t="shared" si="626"/>
        <v>4745900</v>
      </c>
      <c r="R918" s="104">
        <f>SUM(R919:R920)</f>
        <v>7</v>
      </c>
      <c r="S918" s="105">
        <f t="shared" si="626"/>
        <v>2932190</v>
      </c>
      <c r="T918" s="100">
        <f>SUM(T919:T920)</f>
        <v>7</v>
      </c>
      <c r="U918" s="106">
        <f t="shared" si="626"/>
        <v>2152310</v>
      </c>
      <c r="V918" s="104">
        <f>SUM(V919:V920)</f>
        <v>17</v>
      </c>
      <c r="W918" s="105">
        <f t="shared" si="626"/>
        <v>5338450</v>
      </c>
      <c r="X918" s="100">
        <f>SUM(X919:X920)</f>
        <v>7</v>
      </c>
      <c r="Y918" s="106">
        <f t="shared" si="626"/>
        <v>2932190</v>
      </c>
      <c r="Z918" s="104">
        <f>SUM(Z919:Z920)</f>
        <v>3</v>
      </c>
      <c r="AA918" s="105">
        <f t="shared" si="626"/>
        <v>1033830</v>
      </c>
      <c r="AB918" s="100">
        <f>SUM(AB919:AB920)</f>
        <v>6</v>
      </c>
      <c r="AC918" s="106">
        <f t="shared" si="626"/>
        <v>2847540</v>
      </c>
      <c r="AD918" s="104">
        <f>SUM(AD919:AD920)</f>
        <v>1</v>
      </c>
      <c r="AE918" s="105">
        <f t="shared" si="626"/>
        <v>84650</v>
      </c>
      <c r="AF918" s="100">
        <f>SUM(AF919:AF920)</f>
        <v>11</v>
      </c>
      <c r="AG918" s="106">
        <f t="shared" si="626"/>
        <v>5610430</v>
      </c>
    </row>
    <row r="919" spans="1:33" ht="16.5" customHeight="1">
      <c r="A919" s="12">
        <v>1103049</v>
      </c>
      <c r="B919" s="24" t="s">
        <v>727</v>
      </c>
      <c r="C919" s="14">
        <v>864530</v>
      </c>
      <c r="D919" s="45">
        <f>+HOSCA!D919+HOSLA!D919+'LLAY-LLAY'!D919+HPUT!D919+PSIQ.!D919+'C-LLAY'!D919+'C-SF'!D919+'C-LA'!D919+DIRECCION!D919</f>
        <v>42</v>
      </c>
      <c r="E919" s="46">
        <f t="shared" si="610"/>
        <v>38</v>
      </c>
      <c r="F919" s="46">
        <f t="shared" si="611"/>
        <v>36310260</v>
      </c>
      <c r="G919" s="46">
        <f t="shared" si="612"/>
        <v>32852140</v>
      </c>
      <c r="H919" s="53">
        <f t="shared" si="607"/>
        <v>0.90476190476190477</v>
      </c>
      <c r="I919" s="54">
        <f t="shared" si="608"/>
        <v>0.90476190476190477</v>
      </c>
      <c r="J919" s="65">
        <f>+HOSCA!J919+HOSLA!J919+'LLAY-LLAY'!J919+HPUT!J919+PSIQ.!J919+'C-LLAY'!J919+'C-SF'!J919+'C-LA'!J919+DIRECCION!J919</f>
        <v>5</v>
      </c>
      <c r="K919" s="78">
        <f t="shared" si="613"/>
        <v>4322650</v>
      </c>
      <c r="L919" s="45">
        <f>+HOSCA!L919+HOSLA!L919+'LLAY-LLAY'!L919+HPUT!L919+PSIQ.!L919+'C-LLAY'!L919+'C-SF'!L919+'C-LA'!L919+DIRECCION!L919</f>
        <v>3</v>
      </c>
      <c r="M919" s="79">
        <f t="shared" si="614"/>
        <v>2593590</v>
      </c>
      <c r="N919" s="65">
        <f>+HOSCA!N919+HOSLA!N919+'LLAY-LLAY'!N919+HPUT!N919+PSIQ.!N919+'C-LLAY'!N919+'C-SF'!N919+'C-LA'!N919+DIRECCION!N919</f>
        <v>2</v>
      </c>
      <c r="O919" s="78">
        <f t="shared" si="615"/>
        <v>1729060</v>
      </c>
      <c r="P919" s="45">
        <f>+HOSCA!P919+HOSLA!P919+'LLAY-LLAY'!P919+HPUT!P919+PSIQ.!P919+'C-LLAY'!P919+'C-SF'!P919+'C-LA'!P919+DIRECCION!P919</f>
        <v>5</v>
      </c>
      <c r="Q919" s="79">
        <f t="shared" si="616"/>
        <v>4322650</v>
      </c>
      <c r="R919" s="65">
        <f>+HOSCA!R919+HOSLA!R919+'LLAY-LLAY'!R919+HPUT!R919+PSIQ.!R919+'C-LLAY'!R919+'C-SF'!R919+'C-LA'!R919+DIRECCION!R919</f>
        <v>3</v>
      </c>
      <c r="S919" s="78">
        <f t="shared" si="617"/>
        <v>2593590</v>
      </c>
      <c r="T919" s="45">
        <f>+HOSCA!T919+HOSLA!T919+'LLAY-LLAY'!T919+HPUT!T919+PSIQ.!T919+'C-LLAY'!T919+'C-SF'!T919+'C-LA'!T919+DIRECCION!T919</f>
        <v>2</v>
      </c>
      <c r="U919" s="79">
        <f t="shared" si="618"/>
        <v>1729060</v>
      </c>
      <c r="V919" s="65">
        <f>+HOSCA!V919+HOSLA!V919+'LLAY-LLAY'!V919+HPUT!V919+PSIQ.!V919+'C-LLAY'!V919+'C-SF'!V919+'C-LA'!V919+DIRECCION!V919</f>
        <v>5</v>
      </c>
      <c r="W919" s="78">
        <f t="shared" si="619"/>
        <v>4322650</v>
      </c>
      <c r="X919" s="45">
        <f>+HOSCA!X919+HOSLA!X919+'LLAY-LLAY'!X919+HPUT!X919+PSIQ.!X919+'C-LLAY'!X919+'C-SF'!X919+'C-LA'!X919+DIRECCION!X919</f>
        <v>3</v>
      </c>
      <c r="Y919" s="79">
        <f t="shared" si="620"/>
        <v>2593590</v>
      </c>
      <c r="Z919" s="65">
        <f>+HOSCA!Z919+HOSLA!Z919+'LLAY-LLAY'!Z919+HPUT!Z919+PSIQ.!Z919+'C-LLAY'!Z919+'C-SF'!Z919+'C-LA'!Z919+DIRECCION!Z919</f>
        <v>1</v>
      </c>
      <c r="AA919" s="78">
        <f t="shared" si="621"/>
        <v>864530</v>
      </c>
      <c r="AB919" s="45">
        <f>+HOSCA!AB919+HOSLA!AB919+'LLAY-LLAY'!AB919+HPUT!AB919+PSIQ.!AB919+'C-LLAY'!AB919+'C-SF'!AB919+'C-LA'!AB919+DIRECCION!AB919</f>
        <v>3</v>
      </c>
      <c r="AC919" s="79">
        <f t="shared" si="622"/>
        <v>2593590</v>
      </c>
      <c r="AD919" s="65">
        <f>+HOSCA!AD919+HOSLA!AD919+'LLAY-LLAY'!AD919+HPUT!AD919+PSIQ.!AD919+'C-LLAY'!AD919+'C-SF'!AD919+'C-LA'!AD919+DIRECCION!AD919</f>
        <v>0</v>
      </c>
      <c r="AE919" s="78">
        <f t="shared" si="623"/>
        <v>0</v>
      </c>
      <c r="AF919" s="45">
        <f>+HOSCA!AF919+HOSLA!AF919+'LLAY-LLAY'!AF919+HPUT!AF919+PSIQ.!AF919+'C-LLAY'!AF919+'C-SF'!AF919+'C-LA'!AF919+DIRECCION!AF919</f>
        <v>6</v>
      </c>
      <c r="AG919" s="79">
        <f t="shared" si="624"/>
        <v>5187180</v>
      </c>
    </row>
    <row r="920" spans="1:33" ht="25.5" customHeight="1">
      <c r="A920" s="12" t="s">
        <v>980</v>
      </c>
      <c r="B920" s="24" t="s">
        <v>728</v>
      </c>
      <c r="C920" s="14">
        <v>84650</v>
      </c>
      <c r="D920" s="45">
        <f>+HOSCA!D920+HOSLA!D920+'LLAY-LLAY'!D920+HPUT!D920+PSIQ.!D920+'C-LLAY'!D920+'C-SF'!D920+'C-LA'!D920+DIRECCION!D920</f>
        <v>45</v>
      </c>
      <c r="E920" s="46">
        <f t="shared" si="610"/>
        <v>50</v>
      </c>
      <c r="F920" s="46">
        <f t="shared" si="611"/>
        <v>3809250</v>
      </c>
      <c r="G920" s="46">
        <f t="shared" si="612"/>
        <v>4232500</v>
      </c>
      <c r="H920" s="53">
        <f t="shared" si="607"/>
        <v>1.1111111111111112</v>
      </c>
      <c r="I920" s="54">
        <f t="shared" si="608"/>
        <v>1.1111111111111112</v>
      </c>
      <c r="J920" s="65">
        <f>+HOSCA!J920+HOSLA!J920+'LLAY-LLAY'!J920+HPUT!J920+PSIQ.!J920+'C-LLAY'!J920+'C-SF'!J920+'C-LA'!J920+DIRECCION!J920</f>
        <v>4</v>
      </c>
      <c r="K920" s="78">
        <f t="shared" si="613"/>
        <v>338600</v>
      </c>
      <c r="L920" s="45">
        <f>+HOSCA!L920+HOSLA!L920+'LLAY-LLAY'!L920+HPUT!L920+PSIQ.!L920+'C-LLAY'!L920+'C-SF'!L920+'C-LA'!L920+DIRECCION!L920</f>
        <v>2</v>
      </c>
      <c r="M920" s="79">
        <f t="shared" si="614"/>
        <v>169300</v>
      </c>
      <c r="N920" s="65">
        <f>+HOSCA!N920+HOSLA!N920+'LLAY-LLAY'!N920+HPUT!N920+PSIQ.!N920+'C-LLAY'!N920+'C-SF'!N920+'C-LA'!N920+DIRECCION!N920</f>
        <v>3</v>
      </c>
      <c r="O920" s="78">
        <f t="shared" si="615"/>
        <v>253950</v>
      </c>
      <c r="P920" s="45">
        <f>+HOSCA!P920+HOSLA!P920+'LLAY-LLAY'!P920+HPUT!P920+PSIQ.!P920+'C-LLAY'!P920+'C-SF'!P920+'C-LA'!P920+DIRECCION!P920</f>
        <v>5</v>
      </c>
      <c r="Q920" s="79">
        <f t="shared" si="616"/>
        <v>423250</v>
      </c>
      <c r="R920" s="65">
        <f>+HOSCA!R920+HOSLA!R920+'LLAY-LLAY'!R920+HPUT!R920+PSIQ.!R920+'C-LLAY'!R920+'C-SF'!R920+'C-LA'!R920+DIRECCION!R920</f>
        <v>4</v>
      </c>
      <c r="S920" s="78">
        <f t="shared" si="617"/>
        <v>338600</v>
      </c>
      <c r="T920" s="45">
        <f>+HOSCA!T920+HOSLA!T920+'LLAY-LLAY'!T920+HPUT!T920+PSIQ.!T920+'C-LLAY'!T920+'C-SF'!T920+'C-LA'!T920+DIRECCION!T920</f>
        <v>5</v>
      </c>
      <c r="U920" s="79">
        <f t="shared" si="618"/>
        <v>423250</v>
      </c>
      <c r="V920" s="65">
        <f>+HOSCA!V920+HOSLA!V920+'LLAY-LLAY'!V920+HPUT!V920+PSIQ.!V920+'C-LLAY'!V920+'C-SF'!V920+'C-LA'!V920+DIRECCION!V920</f>
        <v>12</v>
      </c>
      <c r="W920" s="78">
        <f t="shared" si="619"/>
        <v>1015800</v>
      </c>
      <c r="X920" s="45">
        <f>+HOSCA!X920+HOSLA!X920+'LLAY-LLAY'!X920+HPUT!X920+PSIQ.!X920+'C-LLAY'!X920+'C-SF'!X920+'C-LA'!X920+DIRECCION!X920</f>
        <v>4</v>
      </c>
      <c r="Y920" s="79">
        <f t="shared" si="620"/>
        <v>338600</v>
      </c>
      <c r="Z920" s="65">
        <f>+HOSCA!Z920+HOSLA!Z920+'LLAY-LLAY'!Z920+HPUT!Z920+PSIQ.!Z920+'C-LLAY'!Z920+'C-SF'!Z920+'C-LA'!Z920+DIRECCION!Z920</f>
        <v>2</v>
      </c>
      <c r="AA920" s="78">
        <f t="shared" si="621"/>
        <v>169300</v>
      </c>
      <c r="AB920" s="45">
        <f>+HOSCA!AB920+HOSLA!AB920+'LLAY-LLAY'!AB920+HPUT!AB920+PSIQ.!AB920+'C-LLAY'!AB920+'C-SF'!AB920+'C-LA'!AB920+DIRECCION!AB920</f>
        <v>3</v>
      </c>
      <c r="AC920" s="79">
        <f t="shared" si="622"/>
        <v>253950</v>
      </c>
      <c r="AD920" s="65">
        <f>+HOSCA!AD920+HOSLA!AD920+'LLAY-LLAY'!AD920+HPUT!AD920+PSIQ.!AD920+'C-LLAY'!AD920+'C-SF'!AD920+'C-LA'!AD920+DIRECCION!AD920</f>
        <v>1</v>
      </c>
      <c r="AE920" s="78">
        <f t="shared" si="623"/>
        <v>84650</v>
      </c>
      <c r="AF920" s="45">
        <f>+HOSCA!AF920+HOSLA!AF920+'LLAY-LLAY'!AF920+HPUT!AF920+PSIQ.!AF920+'C-LLAY'!AF920+'C-SF'!AF920+'C-LA'!AF920+DIRECCION!AF920</f>
        <v>5</v>
      </c>
      <c r="AG920" s="79">
        <f t="shared" si="624"/>
        <v>423250</v>
      </c>
    </row>
    <row r="921" spans="1:33" ht="16.5" customHeight="1">
      <c r="A921" s="12"/>
      <c r="B921" s="27"/>
      <c r="C921" s="14"/>
      <c r="D921" s="45"/>
      <c r="E921" s="46"/>
      <c r="F921" s="46"/>
      <c r="G921" s="46"/>
      <c r="H921" s="53"/>
      <c r="I921" s="54"/>
      <c r="J921" s="65"/>
      <c r="K921" s="78"/>
      <c r="L921" s="45"/>
      <c r="M921" s="79"/>
      <c r="N921" s="65"/>
      <c r="O921" s="78"/>
      <c r="P921" s="45"/>
      <c r="Q921" s="79"/>
      <c r="R921" s="65"/>
      <c r="S921" s="78"/>
      <c r="T921" s="45"/>
      <c r="U921" s="79"/>
      <c r="V921" s="65"/>
      <c r="W921" s="78"/>
      <c r="X921" s="45"/>
      <c r="Y921" s="79"/>
      <c r="Z921" s="65"/>
      <c r="AA921" s="78"/>
      <c r="AB921" s="45"/>
      <c r="AC921" s="79"/>
      <c r="AD921" s="65"/>
      <c r="AE921" s="78"/>
      <c r="AF921" s="45"/>
      <c r="AG921" s="79"/>
    </row>
    <row r="922" spans="1:33" ht="16.5" customHeight="1">
      <c r="A922" s="98"/>
      <c r="B922" s="83" t="s">
        <v>1207</v>
      </c>
      <c r="C922" s="99"/>
      <c r="D922" s="100">
        <f>SUM(D923:D939)</f>
        <v>41</v>
      </c>
      <c r="E922" s="101">
        <f t="shared" ref="E922:G922" si="627">SUM(E923:E939)</f>
        <v>51</v>
      </c>
      <c r="F922" s="101">
        <f t="shared" si="627"/>
        <v>8759290</v>
      </c>
      <c r="G922" s="101">
        <f t="shared" si="627"/>
        <v>8178450</v>
      </c>
      <c r="H922" s="102">
        <f t="shared" si="607"/>
        <v>1.2439024390243902</v>
      </c>
      <c r="I922" s="103">
        <f t="shared" si="608"/>
        <v>0.93368868938007532</v>
      </c>
      <c r="J922" s="104">
        <f>SUM(J923:J939)</f>
        <v>4</v>
      </c>
      <c r="K922" s="105">
        <f t="shared" ref="K922:AG922" si="628">SUM(K923:K939)</f>
        <v>2263910</v>
      </c>
      <c r="L922" s="100">
        <f>SUM(L923:L939)</f>
        <v>0</v>
      </c>
      <c r="M922" s="106">
        <f t="shared" si="628"/>
        <v>0</v>
      </c>
      <c r="N922" s="104">
        <f>SUM(N923:N939)</f>
        <v>2</v>
      </c>
      <c r="O922" s="105">
        <f t="shared" si="628"/>
        <v>95800</v>
      </c>
      <c r="P922" s="100">
        <f>SUM(P923:P939)</f>
        <v>2</v>
      </c>
      <c r="Q922" s="106">
        <f t="shared" si="628"/>
        <v>95800</v>
      </c>
      <c r="R922" s="104">
        <f>SUM(R923:R939)</f>
        <v>8</v>
      </c>
      <c r="S922" s="105">
        <f t="shared" si="628"/>
        <v>2455510</v>
      </c>
      <c r="T922" s="100">
        <f>SUM(T923:T939)</f>
        <v>4</v>
      </c>
      <c r="U922" s="106">
        <f t="shared" si="628"/>
        <v>726340</v>
      </c>
      <c r="V922" s="104">
        <f>SUM(V923:V939)</f>
        <v>5</v>
      </c>
      <c r="W922" s="105">
        <f t="shared" si="628"/>
        <v>801270</v>
      </c>
      <c r="X922" s="100">
        <f>SUM(X923:X939)</f>
        <v>5</v>
      </c>
      <c r="Y922" s="106">
        <f t="shared" si="628"/>
        <v>219340</v>
      </c>
      <c r="Z922" s="104">
        <f>SUM(Z923:Z939)</f>
        <v>3</v>
      </c>
      <c r="AA922" s="105">
        <f t="shared" si="628"/>
        <v>143700</v>
      </c>
      <c r="AB922" s="100">
        <f>SUM(AB923:AB939)</f>
        <v>8</v>
      </c>
      <c r="AC922" s="106">
        <f t="shared" si="628"/>
        <v>917940</v>
      </c>
      <c r="AD922" s="104">
        <f>SUM(AD923:AD939)</f>
        <v>5</v>
      </c>
      <c r="AE922" s="105">
        <f t="shared" si="628"/>
        <v>219340</v>
      </c>
      <c r="AF922" s="100">
        <f>SUM(AF923:AF939)</f>
        <v>5</v>
      </c>
      <c r="AG922" s="106">
        <f t="shared" si="628"/>
        <v>239500</v>
      </c>
    </row>
    <row r="923" spans="1:33" ht="48.75" customHeight="1">
      <c r="A923" s="12" t="s">
        <v>1023</v>
      </c>
      <c r="B923" s="289" t="s">
        <v>730</v>
      </c>
      <c r="C923" s="278">
        <v>582640</v>
      </c>
      <c r="D923" s="45">
        <f>+HOSCA!D923+HOSLA!D923+'LLAY-LLAY'!D923+HPUT!D923+PSIQ.!D923+'C-LLAY'!D923+'C-SF'!D923+'C-LA'!D923+DIRECCION!D923</f>
        <v>3</v>
      </c>
      <c r="E923" s="46">
        <f t="shared" si="610"/>
        <v>4</v>
      </c>
      <c r="F923" s="46">
        <f t="shared" si="611"/>
        <v>1747920</v>
      </c>
      <c r="G923" s="46">
        <f t="shared" si="612"/>
        <v>2330560</v>
      </c>
      <c r="H923" s="53">
        <f t="shared" si="607"/>
        <v>1.3333333333333333</v>
      </c>
      <c r="I923" s="54">
        <f t="shared" si="608"/>
        <v>1.3333333333333333</v>
      </c>
      <c r="J923" s="65">
        <f>+HOSCA!J923+HOSLA!J923+'LLAY-LLAY'!J923+HPUT!J923+PSIQ.!J923+'C-LLAY'!J923+'C-SF'!J923+'C-LA'!J923+DIRECCION!J923</f>
        <v>1</v>
      </c>
      <c r="K923" s="78">
        <f t="shared" si="613"/>
        <v>582640</v>
      </c>
      <c r="L923" s="45">
        <f>+HOSCA!L923+HOSLA!L923+'LLAY-LLAY'!L923+HPUT!L923+PSIQ.!L923+'C-LLAY'!L923+'C-SF'!L923+'C-LA'!L923+DIRECCION!L923</f>
        <v>0</v>
      </c>
      <c r="M923" s="79">
        <f t="shared" si="614"/>
        <v>0</v>
      </c>
      <c r="N923" s="65">
        <f>+HOSCA!N923+HOSLA!N923+'LLAY-LLAY'!N923+HPUT!N923+PSIQ.!N923+'C-LLAY'!N923+'C-SF'!N923+'C-LA'!N923+DIRECCION!N923</f>
        <v>0</v>
      </c>
      <c r="O923" s="78">
        <f t="shared" si="615"/>
        <v>0</v>
      </c>
      <c r="P923" s="45">
        <f>+HOSCA!P923+HOSLA!P923+'LLAY-LLAY'!P923+HPUT!P923+PSIQ.!P923+'C-LLAY'!P923+'C-SF'!P923+'C-LA'!P923+DIRECCION!P923</f>
        <v>0</v>
      </c>
      <c r="Q923" s="79">
        <f t="shared" si="616"/>
        <v>0</v>
      </c>
      <c r="R923" s="65">
        <f>+HOSCA!R923+HOSLA!R923+'LLAY-LLAY'!R923+HPUT!R923+PSIQ.!R923+'C-LLAY'!R923+'C-SF'!R923+'C-LA'!R923+DIRECCION!R923</f>
        <v>1</v>
      </c>
      <c r="S923" s="78">
        <f t="shared" si="617"/>
        <v>582640</v>
      </c>
      <c r="T923" s="45">
        <f>+HOSCA!T923+HOSLA!T923+'LLAY-LLAY'!T923+HPUT!T923+PSIQ.!T923+'C-LLAY'!T923+'C-SF'!T923+'C-LA'!T923+DIRECCION!T923</f>
        <v>1</v>
      </c>
      <c r="U923" s="79">
        <f t="shared" si="618"/>
        <v>582640</v>
      </c>
      <c r="V923" s="65">
        <f>+HOSCA!V923+HOSLA!V923+'LLAY-LLAY'!V923+HPUT!V923+PSIQ.!V923+'C-LLAY'!V923+'C-SF'!V923+'C-LA'!V923+DIRECCION!V923</f>
        <v>0</v>
      </c>
      <c r="W923" s="78">
        <f t="shared" si="619"/>
        <v>0</v>
      </c>
      <c r="X923" s="45">
        <f>+HOSCA!X923+HOSLA!X923+'LLAY-LLAY'!X923+HPUT!X923+PSIQ.!X923+'C-LLAY'!X923+'C-SF'!X923+'C-LA'!X923+DIRECCION!X923</f>
        <v>0</v>
      </c>
      <c r="Y923" s="79">
        <f t="shared" si="620"/>
        <v>0</v>
      </c>
      <c r="Z923" s="65">
        <f>+HOSCA!Z923+HOSLA!Z923+'LLAY-LLAY'!Z923+HPUT!Z923+PSIQ.!Z923+'C-LLAY'!Z923+'C-SF'!Z923+'C-LA'!Z923+DIRECCION!Z923</f>
        <v>0</v>
      </c>
      <c r="AA923" s="78">
        <f t="shared" si="621"/>
        <v>0</v>
      </c>
      <c r="AB923" s="45">
        <f>+HOSCA!AB923+HOSLA!AB923+'LLAY-LLAY'!AB923+HPUT!AB923+PSIQ.!AB923+'C-LLAY'!AB923+'C-SF'!AB923+'C-LA'!AB923+DIRECCION!AB923</f>
        <v>1</v>
      </c>
      <c r="AC923" s="79">
        <f t="shared" si="622"/>
        <v>582640</v>
      </c>
      <c r="AD923" s="65">
        <f>+HOSCA!AD923+HOSLA!AD923+'LLAY-LLAY'!AD923+HPUT!AD923+PSIQ.!AD923+'C-LLAY'!AD923+'C-SF'!AD923+'C-LA'!AD923+DIRECCION!AD923</f>
        <v>0</v>
      </c>
      <c r="AE923" s="78">
        <f t="shared" si="623"/>
        <v>0</v>
      </c>
      <c r="AF923" s="45">
        <f>+HOSCA!AF923+HOSLA!AF923+'LLAY-LLAY'!AF923+HPUT!AF923+PSIQ.!AF923+'C-LLAY'!AF923+'C-SF'!AF923+'C-LA'!AF923+DIRECCION!AF923</f>
        <v>0</v>
      </c>
      <c r="AG923" s="79">
        <f t="shared" si="624"/>
        <v>0</v>
      </c>
    </row>
    <row r="924" spans="1:33" ht="40.5" customHeight="1">
      <c r="A924" s="12" t="s">
        <v>1024</v>
      </c>
      <c r="B924" s="289" t="s">
        <v>731</v>
      </c>
      <c r="C924" s="278">
        <v>1585470</v>
      </c>
      <c r="D924" s="45">
        <f>+HOSCA!D924+HOSLA!D924+'LLAY-LLAY'!D924+HPUT!D924+PSIQ.!D924+'C-LLAY'!D924+'C-SF'!D924+'C-LA'!D924+DIRECCION!D924</f>
        <v>3</v>
      </c>
      <c r="E924" s="46">
        <f t="shared" si="610"/>
        <v>2</v>
      </c>
      <c r="F924" s="46">
        <f t="shared" si="611"/>
        <v>4756410</v>
      </c>
      <c r="G924" s="46">
        <f t="shared" si="612"/>
        <v>3170940</v>
      </c>
      <c r="H924" s="53">
        <f t="shared" si="607"/>
        <v>0.66666666666666663</v>
      </c>
      <c r="I924" s="54">
        <f t="shared" si="608"/>
        <v>0.66666666666666663</v>
      </c>
      <c r="J924" s="65">
        <f>+HOSCA!J924+HOSLA!J924+'LLAY-LLAY'!J924+HPUT!J924+PSIQ.!J924+'C-LLAY'!J924+'C-SF'!J924+'C-LA'!J924+DIRECCION!J924</f>
        <v>1</v>
      </c>
      <c r="K924" s="78">
        <f t="shared" si="613"/>
        <v>1585470</v>
      </c>
      <c r="L924" s="45">
        <f>+HOSCA!L924+HOSLA!L924+'LLAY-LLAY'!L924+HPUT!L924+PSIQ.!L924+'C-LLAY'!L924+'C-SF'!L924+'C-LA'!L924+DIRECCION!L924</f>
        <v>0</v>
      </c>
      <c r="M924" s="79">
        <f t="shared" si="614"/>
        <v>0</v>
      </c>
      <c r="N924" s="65">
        <f>+HOSCA!N924+HOSLA!N924+'LLAY-LLAY'!N924+HPUT!N924+PSIQ.!N924+'C-LLAY'!N924+'C-SF'!N924+'C-LA'!N924+DIRECCION!N924</f>
        <v>0</v>
      </c>
      <c r="O924" s="78">
        <f t="shared" si="615"/>
        <v>0</v>
      </c>
      <c r="P924" s="45">
        <f>+HOSCA!P924+HOSLA!P924+'LLAY-LLAY'!P924+HPUT!P924+PSIQ.!P924+'C-LLAY'!P924+'C-SF'!P924+'C-LA'!P924+DIRECCION!P924</f>
        <v>0</v>
      </c>
      <c r="Q924" s="79">
        <f t="shared" si="616"/>
        <v>0</v>
      </c>
      <c r="R924" s="65">
        <f>+HOSCA!R924+HOSLA!R924+'LLAY-LLAY'!R924+HPUT!R924+PSIQ.!R924+'C-LLAY'!R924+'C-SF'!R924+'C-LA'!R924+DIRECCION!R924</f>
        <v>1</v>
      </c>
      <c r="S924" s="78">
        <f t="shared" si="617"/>
        <v>1585470</v>
      </c>
      <c r="T924" s="45">
        <f>+HOSCA!T924+HOSLA!T924+'LLAY-LLAY'!T924+HPUT!T924+PSIQ.!T924+'C-LLAY'!T924+'C-SF'!T924+'C-LA'!T924+DIRECCION!T924</f>
        <v>0</v>
      </c>
      <c r="U924" s="79">
        <f t="shared" si="618"/>
        <v>0</v>
      </c>
      <c r="V924" s="65">
        <f>+HOSCA!V924+HOSLA!V924+'LLAY-LLAY'!V924+HPUT!V924+PSIQ.!V924+'C-LLAY'!V924+'C-SF'!V924+'C-LA'!V924+DIRECCION!V924</f>
        <v>0</v>
      </c>
      <c r="W924" s="78">
        <f t="shared" si="619"/>
        <v>0</v>
      </c>
      <c r="X924" s="45">
        <f>+HOSCA!X924+HOSLA!X924+'LLAY-LLAY'!X924+HPUT!X924+PSIQ.!X924+'C-LLAY'!X924+'C-SF'!X924+'C-LA'!X924+DIRECCION!X924</f>
        <v>0</v>
      </c>
      <c r="Y924" s="79">
        <f t="shared" si="620"/>
        <v>0</v>
      </c>
      <c r="Z924" s="65">
        <f>+HOSCA!Z924+HOSLA!Z924+'LLAY-LLAY'!Z924+HPUT!Z924+PSIQ.!Z924+'C-LLAY'!Z924+'C-SF'!Z924+'C-LA'!Z924+DIRECCION!Z924</f>
        <v>0</v>
      </c>
      <c r="AA924" s="78">
        <f t="shared" si="621"/>
        <v>0</v>
      </c>
      <c r="AB924" s="45">
        <f>+HOSCA!AB924+HOSLA!AB924+'LLAY-LLAY'!AB924+HPUT!AB924+PSIQ.!AB924+'C-LLAY'!AB924+'C-SF'!AB924+'C-LA'!AB924+DIRECCION!AB924</f>
        <v>0</v>
      </c>
      <c r="AC924" s="79">
        <f t="shared" si="622"/>
        <v>0</v>
      </c>
      <c r="AD924" s="65">
        <f>+HOSCA!AD924+HOSLA!AD924+'LLAY-LLAY'!AD924+HPUT!AD924+PSIQ.!AD924+'C-LLAY'!AD924+'C-SF'!AD924+'C-LA'!AD924+DIRECCION!AD924</f>
        <v>0</v>
      </c>
      <c r="AE924" s="78">
        <f t="shared" si="623"/>
        <v>0</v>
      </c>
      <c r="AF924" s="45">
        <f>+HOSCA!AF924+HOSLA!AF924+'LLAY-LLAY'!AF924+HPUT!AF924+PSIQ.!AF924+'C-LLAY'!AF924+'C-SF'!AF924+'C-LA'!AF924+DIRECCION!AF924</f>
        <v>0</v>
      </c>
      <c r="AG924" s="79">
        <f t="shared" si="624"/>
        <v>0</v>
      </c>
    </row>
    <row r="925" spans="1:33" ht="42.75" customHeight="1">
      <c r="A925" s="12" t="s">
        <v>1023</v>
      </c>
      <c r="B925" s="289" t="s">
        <v>732</v>
      </c>
      <c r="C925" s="278">
        <v>116910</v>
      </c>
      <c r="D925" s="45">
        <f>+HOSCA!D925+HOSLA!D925+'LLAY-LLAY'!D925+HPUT!D925+PSIQ.!D925+'C-LLAY'!D925+'C-SF'!D925+'C-LA'!D925+DIRECCION!D925</f>
        <v>1</v>
      </c>
      <c r="E925" s="46">
        <f t="shared" si="610"/>
        <v>0</v>
      </c>
      <c r="F925" s="46">
        <f t="shared" si="611"/>
        <v>116910</v>
      </c>
      <c r="G925" s="46">
        <f t="shared" si="612"/>
        <v>0</v>
      </c>
      <c r="H925" s="53">
        <f t="shared" si="607"/>
        <v>0</v>
      </c>
      <c r="I925" s="54">
        <f t="shared" si="608"/>
        <v>0</v>
      </c>
      <c r="J925" s="65">
        <f>+HOSCA!J925+HOSLA!J925+'LLAY-LLAY'!J925+HPUT!J925+PSIQ.!J925+'C-LLAY'!J925+'C-SF'!J925+'C-LA'!J925+DIRECCION!J925</f>
        <v>0</v>
      </c>
      <c r="K925" s="78">
        <f t="shared" si="613"/>
        <v>0</v>
      </c>
      <c r="L925" s="45">
        <f>+HOSCA!L925+HOSLA!L925+'LLAY-LLAY'!L925+HPUT!L925+PSIQ.!L925+'C-LLAY'!L925+'C-SF'!L925+'C-LA'!L925+DIRECCION!L925</f>
        <v>0</v>
      </c>
      <c r="M925" s="79">
        <f t="shared" si="614"/>
        <v>0</v>
      </c>
      <c r="N925" s="65">
        <f>+HOSCA!N925+HOSLA!N925+'LLAY-LLAY'!N925+HPUT!N925+PSIQ.!N925+'C-LLAY'!N925+'C-SF'!N925+'C-LA'!N925+DIRECCION!N925</f>
        <v>0</v>
      </c>
      <c r="O925" s="78">
        <f t="shared" si="615"/>
        <v>0</v>
      </c>
      <c r="P925" s="45">
        <f>+HOSCA!P925+HOSLA!P925+'LLAY-LLAY'!P925+HPUT!P925+PSIQ.!P925+'C-LLAY'!P925+'C-SF'!P925+'C-LA'!P925+DIRECCION!P925</f>
        <v>0</v>
      </c>
      <c r="Q925" s="79">
        <f t="shared" si="616"/>
        <v>0</v>
      </c>
      <c r="R925" s="65">
        <f>+HOSCA!R925+HOSLA!R925+'LLAY-LLAY'!R925+HPUT!R925+PSIQ.!R925+'C-LLAY'!R925+'C-SF'!R925+'C-LA'!R925+DIRECCION!R925</f>
        <v>0</v>
      </c>
      <c r="S925" s="78">
        <f t="shared" si="617"/>
        <v>0</v>
      </c>
      <c r="T925" s="45">
        <f>+HOSCA!T925+HOSLA!T925+'LLAY-LLAY'!T925+HPUT!T925+PSIQ.!T925+'C-LLAY'!T925+'C-SF'!T925+'C-LA'!T925+DIRECCION!T925</f>
        <v>0</v>
      </c>
      <c r="U925" s="79">
        <f t="shared" si="618"/>
        <v>0</v>
      </c>
      <c r="V925" s="65">
        <f>+HOSCA!V925+HOSLA!V925+'LLAY-LLAY'!V925+HPUT!V925+PSIQ.!V925+'C-LLAY'!V925+'C-SF'!V925+'C-LA'!V925+DIRECCION!V925</f>
        <v>0</v>
      </c>
      <c r="W925" s="78">
        <f t="shared" si="619"/>
        <v>0</v>
      </c>
      <c r="X925" s="45">
        <f>+HOSCA!X925+HOSLA!X925+'LLAY-LLAY'!X925+HPUT!X925+PSIQ.!X925+'C-LLAY'!X925+'C-SF'!X925+'C-LA'!X925+DIRECCION!X925</f>
        <v>0</v>
      </c>
      <c r="Y925" s="79">
        <f t="shared" si="620"/>
        <v>0</v>
      </c>
      <c r="Z925" s="65">
        <f>+HOSCA!Z925+HOSLA!Z925+'LLAY-LLAY'!Z925+HPUT!Z925+PSIQ.!Z925+'C-LLAY'!Z925+'C-SF'!Z925+'C-LA'!Z925+DIRECCION!Z925</f>
        <v>0</v>
      </c>
      <c r="AA925" s="78">
        <f t="shared" si="621"/>
        <v>0</v>
      </c>
      <c r="AB925" s="45">
        <f>+HOSCA!AB925+HOSLA!AB925+'LLAY-LLAY'!AB925+HPUT!AB925+PSIQ.!AB925+'C-LLAY'!AB925+'C-SF'!AB925+'C-LA'!AB925+DIRECCION!AB925</f>
        <v>0</v>
      </c>
      <c r="AC925" s="79">
        <f t="shared" si="622"/>
        <v>0</v>
      </c>
      <c r="AD925" s="65">
        <f>+HOSCA!AD925+HOSLA!AD925+'LLAY-LLAY'!AD925+HPUT!AD925+PSIQ.!AD925+'C-LLAY'!AD925+'C-SF'!AD925+'C-LA'!AD925+DIRECCION!AD925</f>
        <v>0</v>
      </c>
      <c r="AE925" s="78">
        <f t="shared" si="623"/>
        <v>0</v>
      </c>
      <c r="AF925" s="45">
        <f>+HOSCA!AF925+HOSLA!AF925+'LLAY-LLAY'!AF925+HPUT!AF925+PSIQ.!AF925+'C-LLAY'!AF925+'C-SF'!AF925+'C-LA'!AF925+DIRECCION!AF925</f>
        <v>0</v>
      </c>
      <c r="AG925" s="79">
        <f t="shared" si="624"/>
        <v>0</v>
      </c>
    </row>
    <row r="926" spans="1:33" ht="40.5" customHeight="1">
      <c r="A926" s="12" t="s">
        <v>1025</v>
      </c>
      <c r="B926" s="289" t="s">
        <v>733</v>
      </c>
      <c r="C926" s="278">
        <v>629830</v>
      </c>
      <c r="D926" s="45">
        <f>+HOSCA!D926+HOSLA!D926+'LLAY-LLAY'!D926+HPUT!D926+PSIQ.!D926+'C-LLAY'!D926+'C-SF'!D926+'C-LA'!D926+DIRECCION!D926</f>
        <v>1</v>
      </c>
      <c r="E926" s="46">
        <f t="shared" si="610"/>
        <v>1</v>
      </c>
      <c r="F926" s="46">
        <f t="shared" si="611"/>
        <v>629830</v>
      </c>
      <c r="G926" s="46">
        <f t="shared" si="612"/>
        <v>629830</v>
      </c>
      <c r="H926" s="53">
        <f t="shared" si="607"/>
        <v>1</v>
      </c>
      <c r="I926" s="54">
        <f t="shared" si="608"/>
        <v>1</v>
      </c>
      <c r="J926" s="65">
        <f>+HOSCA!J926+HOSLA!J926+'LLAY-LLAY'!J926+HPUT!J926+PSIQ.!J926+'C-LLAY'!J926+'C-SF'!J926+'C-LA'!J926+DIRECCION!J926</f>
        <v>0</v>
      </c>
      <c r="K926" s="78">
        <f t="shared" si="613"/>
        <v>0</v>
      </c>
      <c r="L926" s="45">
        <f>+HOSCA!L926+HOSLA!L926+'LLAY-LLAY'!L926+HPUT!L926+PSIQ.!L926+'C-LLAY'!L926+'C-SF'!L926+'C-LA'!L926+DIRECCION!L926</f>
        <v>0</v>
      </c>
      <c r="M926" s="79">
        <f t="shared" si="614"/>
        <v>0</v>
      </c>
      <c r="N926" s="65">
        <f>+HOSCA!N926+HOSLA!N926+'LLAY-LLAY'!N926+HPUT!N926+PSIQ.!N926+'C-LLAY'!N926+'C-SF'!N926+'C-LA'!N926+DIRECCION!N926</f>
        <v>0</v>
      </c>
      <c r="O926" s="78">
        <f t="shared" si="615"/>
        <v>0</v>
      </c>
      <c r="P926" s="45">
        <f>+HOSCA!P926+HOSLA!P926+'LLAY-LLAY'!P926+HPUT!P926+PSIQ.!P926+'C-LLAY'!P926+'C-SF'!P926+'C-LA'!P926+DIRECCION!P926</f>
        <v>0</v>
      </c>
      <c r="Q926" s="79">
        <f t="shared" si="616"/>
        <v>0</v>
      </c>
      <c r="R926" s="65">
        <f>+HOSCA!R926+HOSLA!R926+'LLAY-LLAY'!R926+HPUT!R926+PSIQ.!R926+'C-LLAY'!R926+'C-SF'!R926+'C-LA'!R926+DIRECCION!R926</f>
        <v>0</v>
      </c>
      <c r="S926" s="78">
        <f t="shared" si="617"/>
        <v>0</v>
      </c>
      <c r="T926" s="45">
        <f>+HOSCA!T926+HOSLA!T926+'LLAY-LLAY'!T926+HPUT!T926+PSIQ.!T926+'C-LLAY'!T926+'C-SF'!T926+'C-LA'!T926+DIRECCION!T926</f>
        <v>0</v>
      </c>
      <c r="U926" s="79">
        <f t="shared" si="618"/>
        <v>0</v>
      </c>
      <c r="V926" s="65">
        <f>+HOSCA!V926+HOSLA!V926+'LLAY-LLAY'!V926+HPUT!V926+PSIQ.!V926+'C-LLAY'!V926+'C-SF'!V926+'C-LA'!V926+DIRECCION!V926</f>
        <v>1</v>
      </c>
      <c r="W926" s="78">
        <f t="shared" si="619"/>
        <v>629830</v>
      </c>
      <c r="X926" s="45">
        <f>+HOSCA!X926+HOSLA!X926+'LLAY-LLAY'!X926+HPUT!X926+PSIQ.!X926+'C-LLAY'!X926+'C-SF'!X926+'C-LA'!X926+DIRECCION!X926</f>
        <v>0</v>
      </c>
      <c r="Y926" s="79">
        <f t="shared" si="620"/>
        <v>0</v>
      </c>
      <c r="Z926" s="65">
        <f>+HOSCA!Z926+HOSLA!Z926+'LLAY-LLAY'!Z926+HPUT!Z926+PSIQ.!Z926+'C-LLAY'!Z926+'C-SF'!Z926+'C-LA'!Z926+DIRECCION!Z926</f>
        <v>0</v>
      </c>
      <c r="AA926" s="78">
        <f t="shared" si="621"/>
        <v>0</v>
      </c>
      <c r="AB926" s="45">
        <f>+HOSCA!AB926+HOSLA!AB926+'LLAY-LLAY'!AB926+HPUT!AB926+PSIQ.!AB926+'C-LLAY'!AB926+'C-SF'!AB926+'C-LA'!AB926+DIRECCION!AB926</f>
        <v>0</v>
      </c>
      <c r="AC926" s="79">
        <f t="shared" si="622"/>
        <v>0</v>
      </c>
      <c r="AD926" s="65">
        <f>+HOSCA!AD926+HOSLA!AD926+'LLAY-LLAY'!AD926+HPUT!AD926+PSIQ.!AD926+'C-LLAY'!AD926+'C-SF'!AD926+'C-LA'!AD926+DIRECCION!AD926</f>
        <v>0</v>
      </c>
      <c r="AE926" s="78">
        <f t="shared" si="623"/>
        <v>0</v>
      </c>
      <c r="AF926" s="45">
        <f>+HOSCA!AF926+HOSLA!AF926+'LLAY-LLAY'!AF926+HPUT!AF926+PSIQ.!AF926+'C-LLAY'!AF926+'C-SF'!AF926+'C-LA'!AF926+DIRECCION!AF926</f>
        <v>0</v>
      </c>
      <c r="AG926" s="79">
        <f t="shared" si="624"/>
        <v>0</v>
      </c>
    </row>
    <row r="927" spans="1:33" ht="16.5" customHeight="1">
      <c r="A927" s="12" t="s">
        <v>1033</v>
      </c>
      <c r="B927" s="289" t="s">
        <v>734</v>
      </c>
      <c r="C927" s="278">
        <v>7201140</v>
      </c>
      <c r="D927" s="45">
        <f>+HOSCA!D927+HOSLA!D927+'LLAY-LLAY'!D927+HPUT!D927+PSIQ.!D927+'C-LLAY'!D927+'C-SF'!D927+'C-LA'!D927+DIRECCION!D927</f>
        <v>0</v>
      </c>
      <c r="E927" s="46">
        <f t="shared" si="610"/>
        <v>0</v>
      </c>
      <c r="F927" s="46">
        <f t="shared" si="611"/>
        <v>0</v>
      </c>
      <c r="G927" s="46">
        <f t="shared" si="612"/>
        <v>0</v>
      </c>
      <c r="H927" s="53" t="e">
        <f t="shared" si="607"/>
        <v>#DIV/0!</v>
      </c>
      <c r="I927" s="54" t="e">
        <f t="shared" si="608"/>
        <v>#DIV/0!</v>
      </c>
      <c r="J927" s="65">
        <f>+HOSCA!J927+HOSLA!J927+'LLAY-LLAY'!J927+HPUT!J927+PSIQ.!J927+'C-LLAY'!J927+'C-SF'!J927+'C-LA'!J927+DIRECCION!J927</f>
        <v>0</v>
      </c>
      <c r="K927" s="78">
        <f t="shared" si="613"/>
        <v>0</v>
      </c>
      <c r="L927" s="45">
        <f>+HOSCA!L927+HOSLA!L927+'LLAY-LLAY'!L927+HPUT!L927+PSIQ.!L927+'C-LLAY'!L927+'C-SF'!L927+'C-LA'!L927+DIRECCION!L927</f>
        <v>0</v>
      </c>
      <c r="M927" s="79">
        <f t="shared" si="614"/>
        <v>0</v>
      </c>
      <c r="N927" s="65">
        <f>+HOSCA!N927+HOSLA!N927+'LLAY-LLAY'!N927+HPUT!N927+PSIQ.!N927+'C-LLAY'!N927+'C-SF'!N927+'C-LA'!N927+DIRECCION!N927</f>
        <v>0</v>
      </c>
      <c r="O927" s="78">
        <f t="shared" si="615"/>
        <v>0</v>
      </c>
      <c r="P927" s="45">
        <f>+HOSCA!P927+HOSLA!P927+'LLAY-LLAY'!P927+HPUT!P927+PSIQ.!P927+'C-LLAY'!P927+'C-SF'!P927+'C-LA'!P927+DIRECCION!P927</f>
        <v>0</v>
      </c>
      <c r="Q927" s="79">
        <f t="shared" si="616"/>
        <v>0</v>
      </c>
      <c r="R927" s="65">
        <f>+HOSCA!R927+HOSLA!R927+'LLAY-LLAY'!R927+HPUT!R927+PSIQ.!R927+'C-LLAY'!R927+'C-SF'!R927+'C-LA'!R927+DIRECCION!R927</f>
        <v>0</v>
      </c>
      <c r="S927" s="78">
        <f t="shared" si="617"/>
        <v>0</v>
      </c>
      <c r="T927" s="45">
        <f>+HOSCA!T927+HOSLA!T927+'LLAY-LLAY'!T927+HPUT!T927+PSIQ.!T927+'C-LLAY'!T927+'C-SF'!T927+'C-LA'!T927+DIRECCION!T927</f>
        <v>0</v>
      </c>
      <c r="U927" s="79">
        <f t="shared" si="618"/>
        <v>0</v>
      </c>
      <c r="V927" s="65">
        <f>+HOSCA!V927+HOSLA!V927+'LLAY-LLAY'!V927+HPUT!V927+PSIQ.!V927+'C-LLAY'!V927+'C-SF'!V927+'C-LA'!V927+DIRECCION!V927</f>
        <v>0</v>
      </c>
      <c r="W927" s="78">
        <f t="shared" si="619"/>
        <v>0</v>
      </c>
      <c r="X927" s="45">
        <f>+HOSCA!X927+HOSLA!X927+'LLAY-LLAY'!X927+HPUT!X927+PSIQ.!X927+'C-LLAY'!X927+'C-SF'!X927+'C-LA'!X927+DIRECCION!X927</f>
        <v>0</v>
      </c>
      <c r="Y927" s="79">
        <f t="shared" si="620"/>
        <v>0</v>
      </c>
      <c r="Z927" s="65">
        <f>+HOSCA!Z927+HOSLA!Z927+'LLAY-LLAY'!Z927+HPUT!Z927+PSIQ.!Z927+'C-LLAY'!Z927+'C-SF'!Z927+'C-LA'!Z927+DIRECCION!Z927</f>
        <v>0</v>
      </c>
      <c r="AA927" s="78">
        <f t="shared" si="621"/>
        <v>0</v>
      </c>
      <c r="AB927" s="45">
        <f>+HOSCA!AB927+HOSLA!AB927+'LLAY-LLAY'!AB927+HPUT!AB927+PSIQ.!AB927+'C-LLAY'!AB927+'C-SF'!AB927+'C-LA'!AB927+DIRECCION!AB927</f>
        <v>0</v>
      </c>
      <c r="AC927" s="79">
        <f t="shared" si="622"/>
        <v>0</v>
      </c>
      <c r="AD927" s="65">
        <f>+HOSCA!AD927+HOSLA!AD927+'LLAY-LLAY'!AD927+HPUT!AD927+PSIQ.!AD927+'C-LLAY'!AD927+'C-SF'!AD927+'C-LA'!AD927+DIRECCION!AD927</f>
        <v>0</v>
      </c>
      <c r="AE927" s="78">
        <f t="shared" si="623"/>
        <v>0</v>
      </c>
      <c r="AF927" s="45">
        <f>+HOSCA!AF927+HOSLA!AF927+'LLAY-LLAY'!AF927+HPUT!AF927+PSIQ.!AF927+'C-LLAY'!AF927+'C-SF'!AF927+'C-LA'!AF927+DIRECCION!AF927</f>
        <v>0</v>
      </c>
      <c r="AG927" s="79">
        <f t="shared" si="624"/>
        <v>0</v>
      </c>
    </row>
    <row r="928" spans="1:33" ht="16.5" customHeight="1">
      <c r="A928" s="12" t="s">
        <v>1034</v>
      </c>
      <c r="B928" s="289" t="s">
        <v>735</v>
      </c>
      <c r="C928" s="278">
        <v>385080</v>
      </c>
      <c r="D928" s="45">
        <f>+HOSCA!D928+HOSLA!D928+'LLAY-LLAY'!D928+HPUT!D928+PSIQ.!D928+'C-LLAY'!D928+'C-SF'!D928+'C-LA'!D928+DIRECCION!D928</f>
        <v>0</v>
      </c>
      <c r="E928" s="46">
        <f t="shared" si="610"/>
        <v>0</v>
      </c>
      <c r="F928" s="46">
        <f t="shared" si="611"/>
        <v>0</v>
      </c>
      <c r="G928" s="46">
        <f t="shared" si="612"/>
        <v>0</v>
      </c>
      <c r="H928" s="53" t="e">
        <f t="shared" si="607"/>
        <v>#DIV/0!</v>
      </c>
      <c r="I928" s="54" t="e">
        <f t="shared" si="608"/>
        <v>#DIV/0!</v>
      </c>
      <c r="J928" s="65">
        <f>+HOSCA!J928+HOSLA!J928+'LLAY-LLAY'!J928+HPUT!J928+PSIQ.!J928+'C-LLAY'!J928+'C-SF'!J928+'C-LA'!J928+DIRECCION!J928</f>
        <v>0</v>
      </c>
      <c r="K928" s="78">
        <f t="shared" si="613"/>
        <v>0</v>
      </c>
      <c r="L928" s="45">
        <f>+HOSCA!L928+HOSLA!L928+'LLAY-LLAY'!L928+HPUT!L928+PSIQ.!L928+'C-LLAY'!L928+'C-SF'!L928+'C-LA'!L928+DIRECCION!L928</f>
        <v>0</v>
      </c>
      <c r="M928" s="79">
        <f t="shared" si="614"/>
        <v>0</v>
      </c>
      <c r="N928" s="65">
        <f>+HOSCA!N928+HOSLA!N928+'LLAY-LLAY'!N928+HPUT!N928+PSIQ.!N928+'C-LLAY'!N928+'C-SF'!N928+'C-LA'!N928+DIRECCION!N928</f>
        <v>0</v>
      </c>
      <c r="O928" s="78">
        <f t="shared" si="615"/>
        <v>0</v>
      </c>
      <c r="P928" s="45">
        <f>+HOSCA!P928+HOSLA!P928+'LLAY-LLAY'!P928+HPUT!P928+PSIQ.!P928+'C-LLAY'!P928+'C-SF'!P928+'C-LA'!P928+DIRECCION!P928</f>
        <v>0</v>
      </c>
      <c r="Q928" s="79">
        <f t="shared" si="616"/>
        <v>0</v>
      </c>
      <c r="R928" s="65">
        <f>+HOSCA!R928+HOSLA!R928+'LLAY-LLAY'!R928+HPUT!R928+PSIQ.!R928+'C-LLAY'!R928+'C-SF'!R928+'C-LA'!R928+DIRECCION!R928</f>
        <v>0</v>
      </c>
      <c r="S928" s="78">
        <f t="shared" si="617"/>
        <v>0</v>
      </c>
      <c r="T928" s="45">
        <f>+HOSCA!T928+HOSLA!T928+'LLAY-LLAY'!T928+HPUT!T928+PSIQ.!T928+'C-LLAY'!T928+'C-SF'!T928+'C-LA'!T928+DIRECCION!T928</f>
        <v>0</v>
      </c>
      <c r="U928" s="79">
        <f t="shared" si="618"/>
        <v>0</v>
      </c>
      <c r="V928" s="65">
        <f>+HOSCA!V928+HOSLA!V928+'LLAY-LLAY'!V928+HPUT!V928+PSIQ.!V928+'C-LLAY'!V928+'C-SF'!V928+'C-LA'!V928+DIRECCION!V928</f>
        <v>0</v>
      </c>
      <c r="W928" s="78">
        <f t="shared" si="619"/>
        <v>0</v>
      </c>
      <c r="X928" s="45">
        <f>+HOSCA!X928+HOSLA!X928+'LLAY-LLAY'!X928+HPUT!X928+PSIQ.!X928+'C-LLAY'!X928+'C-SF'!X928+'C-LA'!X928+DIRECCION!X928</f>
        <v>0</v>
      </c>
      <c r="Y928" s="79">
        <f t="shared" si="620"/>
        <v>0</v>
      </c>
      <c r="Z928" s="65">
        <f>+HOSCA!Z928+HOSLA!Z928+'LLAY-LLAY'!Z928+HPUT!Z928+PSIQ.!Z928+'C-LLAY'!Z928+'C-SF'!Z928+'C-LA'!Z928+DIRECCION!Z928</f>
        <v>0</v>
      </c>
      <c r="AA928" s="78">
        <f t="shared" si="621"/>
        <v>0</v>
      </c>
      <c r="AB928" s="45">
        <f>+HOSCA!AB928+HOSLA!AB928+'LLAY-LLAY'!AB928+HPUT!AB928+PSIQ.!AB928+'C-LLAY'!AB928+'C-SF'!AB928+'C-LA'!AB928+DIRECCION!AB928</f>
        <v>0</v>
      </c>
      <c r="AC928" s="79">
        <f t="shared" si="622"/>
        <v>0</v>
      </c>
      <c r="AD928" s="65">
        <f>+HOSCA!AD928+HOSLA!AD928+'LLAY-LLAY'!AD928+HPUT!AD928+PSIQ.!AD928+'C-LLAY'!AD928+'C-SF'!AD928+'C-LA'!AD928+DIRECCION!AD928</f>
        <v>0</v>
      </c>
      <c r="AE928" s="78">
        <f t="shared" si="623"/>
        <v>0</v>
      </c>
      <c r="AF928" s="45">
        <f>+HOSCA!AF928+HOSLA!AF928+'LLAY-LLAY'!AF928+HPUT!AF928+PSIQ.!AF928+'C-LLAY'!AF928+'C-SF'!AF928+'C-LA'!AF928+DIRECCION!AF928</f>
        <v>0</v>
      </c>
      <c r="AG928" s="79">
        <f t="shared" si="624"/>
        <v>0</v>
      </c>
    </row>
    <row r="929" spans="1:33" ht="16.5" customHeight="1">
      <c r="A929" s="12">
        <v>3002205</v>
      </c>
      <c r="B929" s="280" t="s">
        <v>736</v>
      </c>
      <c r="C929" s="278">
        <v>401300</v>
      </c>
      <c r="D929" s="45">
        <f>+HOSCA!D929+HOSLA!D929+'LLAY-LLAY'!D929+HPUT!D929+PSIQ.!D929+'C-LLAY'!D929+'C-SF'!D929+'C-LA'!D929+DIRECCION!D929</f>
        <v>0</v>
      </c>
      <c r="E929" s="46">
        <f t="shared" si="610"/>
        <v>0</v>
      </c>
      <c r="F929" s="46">
        <f t="shared" si="611"/>
        <v>0</v>
      </c>
      <c r="G929" s="46">
        <f t="shared" si="612"/>
        <v>0</v>
      </c>
      <c r="H929" s="53"/>
      <c r="I929" s="54"/>
      <c r="J929" s="65">
        <f>+HOSCA!J929+HOSLA!J929+'LLAY-LLAY'!J929+HPUT!J929+PSIQ.!J929+'C-LLAY'!J929+'C-SF'!J929+'C-LA'!J929+DIRECCION!J929</f>
        <v>0</v>
      </c>
      <c r="K929" s="78">
        <f t="shared" si="613"/>
        <v>0</v>
      </c>
      <c r="L929" s="45">
        <f>+HOSCA!L929+HOSLA!L929+'LLAY-LLAY'!L929+HPUT!L929+PSIQ.!L929+'C-LLAY'!L929+'C-SF'!L929+'C-LA'!L929+DIRECCION!L929</f>
        <v>0</v>
      </c>
      <c r="M929" s="79">
        <f t="shared" si="614"/>
        <v>0</v>
      </c>
      <c r="N929" s="65">
        <f>+HOSCA!N929+HOSLA!N929+'LLAY-LLAY'!N929+HPUT!N929+PSIQ.!N929+'C-LLAY'!N929+'C-SF'!N929+'C-LA'!N929+DIRECCION!N929</f>
        <v>0</v>
      </c>
      <c r="O929" s="78">
        <f t="shared" si="615"/>
        <v>0</v>
      </c>
      <c r="P929" s="45">
        <f>+HOSCA!P929+HOSLA!P929+'LLAY-LLAY'!P929+HPUT!P929+PSIQ.!P929+'C-LLAY'!P929+'C-SF'!P929+'C-LA'!P929+DIRECCION!P929</f>
        <v>0</v>
      </c>
      <c r="Q929" s="79">
        <f t="shared" si="616"/>
        <v>0</v>
      </c>
      <c r="R929" s="65">
        <f>+HOSCA!R929+HOSLA!R929+'LLAY-LLAY'!R929+HPUT!R929+PSIQ.!R929+'C-LLAY'!R929+'C-SF'!R929+'C-LA'!R929+DIRECCION!R929</f>
        <v>0</v>
      </c>
      <c r="S929" s="78">
        <f t="shared" si="617"/>
        <v>0</v>
      </c>
      <c r="T929" s="45">
        <f>+HOSCA!T929+HOSLA!T929+'LLAY-LLAY'!T929+HPUT!T929+PSIQ.!T929+'C-LLAY'!T929+'C-SF'!T929+'C-LA'!T929+DIRECCION!T929</f>
        <v>0</v>
      </c>
      <c r="U929" s="79">
        <f t="shared" si="618"/>
        <v>0</v>
      </c>
      <c r="V929" s="65">
        <f>+HOSCA!V929+HOSLA!V929+'LLAY-LLAY'!V929+HPUT!V929+PSIQ.!V929+'C-LLAY'!V929+'C-SF'!V929+'C-LA'!V929+DIRECCION!V929</f>
        <v>0</v>
      </c>
      <c r="W929" s="78">
        <f t="shared" si="619"/>
        <v>0</v>
      </c>
      <c r="X929" s="45">
        <f>+HOSCA!X929+HOSLA!X929+'LLAY-LLAY'!X929+HPUT!X929+PSIQ.!X929+'C-LLAY'!X929+'C-SF'!X929+'C-LA'!X929+DIRECCION!X929</f>
        <v>0</v>
      </c>
      <c r="Y929" s="79">
        <f t="shared" si="620"/>
        <v>0</v>
      </c>
      <c r="Z929" s="65">
        <f>+HOSCA!Z929+HOSLA!Z929+'LLAY-LLAY'!Z929+HPUT!Z929+PSIQ.!Z929+'C-LLAY'!Z929+'C-SF'!Z929+'C-LA'!Z929+DIRECCION!Z929</f>
        <v>0</v>
      </c>
      <c r="AA929" s="78">
        <f t="shared" si="621"/>
        <v>0</v>
      </c>
      <c r="AB929" s="45">
        <f>+HOSCA!AB929+HOSLA!AB929+'LLAY-LLAY'!AB929+HPUT!AB929+PSIQ.!AB929+'C-LLAY'!AB929+'C-SF'!AB929+'C-LA'!AB929+DIRECCION!AB929</f>
        <v>0</v>
      </c>
      <c r="AC929" s="79">
        <f t="shared" si="622"/>
        <v>0</v>
      </c>
      <c r="AD929" s="65">
        <f>+HOSCA!AD929+HOSLA!AD929+'LLAY-LLAY'!AD929+HPUT!AD929+PSIQ.!AD929+'C-LLAY'!AD929+'C-SF'!AD929+'C-LA'!AD929+DIRECCION!AD929</f>
        <v>0</v>
      </c>
      <c r="AE929" s="78">
        <f t="shared" si="623"/>
        <v>0</v>
      </c>
      <c r="AF929" s="45">
        <f>+HOSCA!AF929+HOSLA!AF929+'LLAY-LLAY'!AF929+HPUT!AF929+PSIQ.!AF929+'C-LLAY'!AF929+'C-SF'!AF929+'C-LA'!AF929+DIRECCION!AF929</f>
        <v>0</v>
      </c>
      <c r="AG929" s="79">
        <f t="shared" si="624"/>
        <v>0</v>
      </c>
    </row>
    <row r="930" spans="1:33" ht="16.5" customHeight="1">
      <c r="A930" s="12">
        <v>3002105</v>
      </c>
      <c r="B930" s="292" t="s">
        <v>737</v>
      </c>
      <c r="C930" s="278">
        <v>42260</v>
      </c>
      <c r="D930" s="45">
        <f>+HOSCA!D930+HOSLA!D930+'LLAY-LLAY'!D930+HPUT!D930+PSIQ.!D930+'C-LLAY'!D930+'C-SF'!D930+'C-LA'!D930+DIRECCION!D930</f>
        <v>0</v>
      </c>
      <c r="E930" s="46">
        <f t="shared" si="610"/>
        <v>0</v>
      </c>
      <c r="F930" s="46">
        <f t="shared" si="611"/>
        <v>0</v>
      </c>
      <c r="G930" s="46">
        <f t="shared" si="612"/>
        <v>0</v>
      </c>
      <c r="H930" s="53" t="e">
        <f t="shared" si="607"/>
        <v>#DIV/0!</v>
      </c>
      <c r="I930" s="54" t="e">
        <f t="shared" si="608"/>
        <v>#DIV/0!</v>
      </c>
      <c r="J930" s="65">
        <f>+HOSCA!J930+HOSLA!J930+'LLAY-LLAY'!J930+HPUT!J930+PSIQ.!J930+'C-LLAY'!J930+'C-SF'!J930+'C-LA'!J930+DIRECCION!J930</f>
        <v>0</v>
      </c>
      <c r="K930" s="78">
        <f t="shared" si="613"/>
        <v>0</v>
      </c>
      <c r="L930" s="45">
        <f>+HOSCA!L930+HOSLA!L930+'LLAY-LLAY'!L930+HPUT!L930+PSIQ.!L930+'C-LLAY'!L930+'C-SF'!L930+'C-LA'!L930+DIRECCION!L930</f>
        <v>0</v>
      </c>
      <c r="M930" s="79">
        <f t="shared" si="614"/>
        <v>0</v>
      </c>
      <c r="N930" s="65">
        <f>+HOSCA!N930+HOSLA!N930+'LLAY-LLAY'!N930+HPUT!N930+PSIQ.!N930+'C-LLAY'!N930+'C-SF'!N930+'C-LA'!N930+DIRECCION!N930</f>
        <v>0</v>
      </c>
      <c r="O930" s="78">
        <f t="shared" si="615"/>
        <v>0</v>
      </c>
      <c r="P930" s="45">
        <f>+HOSCA!P930+HOSLA!P930+'LLAY-LLAY'!P930+HPUT!P930+PSIQ.!P930+'C-LLAY'!P930+'C-SF'!P930+'C-LA'!P930+DIRECCION!P930</f>
        <v>0</v>
      </c>
      <c r="Q930" s="79">
        <f t="shared" si="616"/>
        <v>0</v>
      </c>
      <c r="R930" s="65">
        <f>+HOSCA!R930+HOSLA!R930+'LLAY-LLAY'!R930+HPUT!R930+PSIQ.!R930+'C-LLAY'!R930+'C-SF'!R930+'C-LA'!R930+DIRECCION!R930</f>
        <v>0</v>
      </c>
      <c r="S930" s="78">
        <f t="shared" si="617"/>
        <v>0</v>
      </c>
      <c r="T930" s="45">
        <f>+HOSCA!T930+HOSLA!T930+'LLAY-LLAY'!T930+HPUT!T930+PSIQ.!T930+'C-LLAY'!T930+'C-SF'!T930+'C-LA'!T930+DIRECCION!T930</f>
        <v>0</v>
      </c>
      <c r="U930" s="79">
        <f t="shared" si="618"/>
        <v>0</v>
      </c>
      <c r="V930" s="65">
        <f>+HOSCA!V930+HOSLA!V930+'LLAY-LLAY'!V930+HPUT!V930+PSIQ.!V930+'C-LLAY'!V930+'C-SF'!V930+'C-LA'!V930+DIRECCION!V930</f>
        <v>0</v>
      </c>
      <c r="W930" s="78">
        <f t="shared" si="619"/>
        <v>0</v>
      </c>
      <c r="X930" s="45">
        <f>+HOSCA!X930+HOSLA!X930+'LLAY-LLAY'!X930+HPUT!X930+PSIQ.!X930+'C-LLAY'!X930+'C-SF'!X930+'C-LA'!X930+DIRECCION!X930</f>
        <v>0</v>
      </c>
      <c r="Y930" s="79">
        <f t="shared" si="620"/>
        <v>0</v>
      </c>
      <c r="Z930" s="65">
        <f>+HOSCA!Z930+HOSLA!Z930+'LLAY-LLAY'!Z930+HPUT!Z930+PSIQ.!Z930+'C-LLAY'!Z930+'C-SF'!Z930+'C-LA'!Z930+DIRECCION!Z930</f>
        <v>0</v>
      </c>
      <c r="AA930" s="78">
        <f t="shared" si="621"/>
        <v>0</v>
      </c>
      <c r="AB930" s="45">
        <f>+HOSCA!AB930+HOSLA!AB930+'LLAY-LLAY'!AB930+HPUT!AB930+PSIQ.!AB930+'C-LLAY'!AB930+'C-SF'!AB930+'C-LA'!AB930+DIRECCION!AB930</f>
        <v>0</v>
      </c>
      <c r="AC930" s="79">
        <f t="shared" si="622"/>
        <v>0</v>
      </c>
      <c r="AD930" s="65">
        <f>+HOSCA!AD930+HOSLA!AD930+'LLAY-LLAY'!AD930+HPUT!AD930+PSIQ.!AD930+'C-LLAY'!AD930+'C-SF'!AD930+'C-LA'!AD930+DIRECCION!AD930</f>
        <v>0</v>
      </c>
      <c r="AE930" s="78">
        <f t="shared" si="623"/>
        <v>0</v>
      </c>
      <c r="AF930" s="45">
        <f>+HOSCA!AF930+HOSLA!AF930+'LLAY-LLAY'!AF930+HPUT!AF930+PSIQ.!AF930+'C-LLAY'!AF930+'C-SF'!AF930+'C-LA'!AF930+DIRECCION!AF930</f>
        <v>0</v>
      </c>
      <c r="AG930" s="79">
        <f t="shared" si="624"/>
        <v>0</v>
      </c>
    </row>
    <row r="931" spans="1:33" ht="16.5" customHeight="1">
      <c r="A931" s="12"/>
      <c r="B931" s="289" t="s">
        <v>738</v>
      </c>
      <c r="C931" s="278">
        <v>2628270</v>
      </c>
      <c r="D931" s="45">
        <f>+HOSCA!D931+HOSLA!D931+'LLAY-LLAY'!D931+HPUT!D931+PSIQ.!D931+'C-LLAY'!D931+'C-SF'!D931+'C-LA'!D931+DIRECCION!D931</f>
        <v>0</v>
      </c>
      <c r="E931" s="46">
        <f t="shared" si="610"/>
        <v>0</v>
      </c>
      <c r="F931" s="46">
        <f t="shared" si="611"/>
        <v>0</v>
      </c>
      <c r="G931" s="46">
        <f t="shared" si="612"/>
        <v>0</v>
      </c>
      <c r="H931" s="53"/>
      <c r="I931" s="54"/>
      <c r="J931" s="65">
        <f>+HOSCA!J931+HOSLA!J931+'LLAY-LLAY'!J931+HPUT!J931+PSIQ.!J931+'C-LLAY'!J931+'C-SF'!J931+'C-LA'!J931+DIRECCION!J931</f>
        <v>0</v>
      </c>
      <c r="K931" s="78">
        <f t="shared" si="613"/>
        <v>0</v>
      </c>
      <c r="L931" s="45">
        <f>+HOSCA!L931+HOSLA!L931+'LLAY-LLAY'!L931+HPUT!L931+PSIQ.!L931+'C-LLAY'!L931+'C-SF'!L931+'C-LA'!L931+DIRECCION!L931</f>
        <v>0</v>
      </c>
      <c r="M931" s="79">
        <f t="shared" si="614"/>
        <v>0</v>
      </c>
      <c r="N931" s="65">
        <f>+HOSCA!N931+HOSLA!N931+'LLAY-LLAY'!N931+HPUT!N931+PSIQ.!N931+'C-LLAY'!N931+'C-SF'!N931+'C-LA'!N931+DIRECCION!N931</f>
        <v>0</v>
      </c>
      <c r="O931" s="78">
        <f t="shared" si="615"/>
        <v>0</v>
      </c>
      <c r="P931" s="45">
        <f>+HOSCA!P931+HOSLA!P931+'LLAY-LLAY'!P931+HPUT!P931+PSIQ.!P931+'C-LLAY'!P931+'C-SF'!P931+'C-LA'!P931+DIRECCION!P931</f>
        <v>0</v>
      </c>
      <c r="Q931" s="79">
        <f t="shared" si="616"/>
        <v>0</v>
      </c>
      <c r="R931" s="65">
        <f>+HOSCA!R931+HOSLA!R931+'LLAY-LLAY'!R931+HPUT!R931+PSIQ.!R931+'C-LLAY'!R931+'C-SF'!R931+'C-LA'!R931+DIRECCION!R931</f>
        <v>0</v>
      </c>
      <c r="S931" s="78">
        <f t="shared" si="617"/>
        <v>0</v>
      </c>
      <c r="T931" s="45">
        <f>+HOSCA!T931+HOSLA!T931+'LLAY-LLAY'!T931+HPUT!T931+PSIQ.!T931+'C-LLAY'!T931+'C-SF'!T931+'C-LA'!T931+DIRECCION!T931</f>
        <v>0</v>
      </c>
      <c r="U931" s="79">
        <f t="shared" si="618"/>
        <v>0</v>
      </c>
      <c r="V931" s="65">
        <f>+HOSCA!V931+HOSLA!V931+'LLAY-LLAY'!V931+HPUT!V931+PSIQ.!V931+'C-LLAY'!V931+'C-SF'!V931+'C-LA'!V931+DIRECCION!V931</f>
        <v>0</v>
      </c>
      <c r="W931" s="78">
        <f t="shared" si="619"/>
        <v>0</v>
      </c>
      <c r="X931" s="45">
        <f>+HOSCA!X931+HOSLA!X931+'LLAY-LLAY'!X931+HPUT!X931+PSIQ.!X931+'C-LLAY'!X931+'C-SF'!X931+'C-LA'!X931+DIRECCION!X931</f>
        <v>0</v>
      </c>
      <c r="Y931" s="79">
        <f t="shared" si="620"/>
        <v>0</v>
      </c>
      <c r="Z931" s="65">
        <f>+HOSCA!Z931+HOSLA!Z931+'LLAY-LLAY'!Z931+HPUT!Z931+PSIQ.!Z931+'C-LLAY'!Z931+'C-SF'!Z931+'C-LA'!Z931+DIRECCION!Z931</f>
        <v>0</v>
      </c>
      <c r="AA931" s="78">
        <f t="shared" si="621"/>
        <v>0</v>
      </c>
      <c r="AB931" s="45">
        <f>+HOSCA!AB931+HOSLA!AB931+'LLAY-LLAY'!AB931+HPUT!AB931+PSIQ.!AB931+'C-LLAY'!AB931+'C-SF'!AB931+'C-LA'!AB931+DIRECCION!AB931</f>
        <v>0</v>
      </c>
      <c r="AC931" s="79">
        <f t="shared" si="622"/>
        <v>0</v>
      </c>
      <c r="AD931" s="65">
        <f>+HOSCA!AD931+HOSLA!AD931+'LLAY-LLAY'!AD931+HPUT!AD931+PSIQ.!AD931+'C-LLAY'!AD931+'C-SF'!AD931+'C-LA'!AD931+DIRECCION!AD931</f>
        <v>0</v>
      </c>
      <c r="AE931" s="78">
        <f t="shared" si="623"/>
        <v>0</v>
      </c>
      <c r="AF931" s="45">
        <f>+HOSCA!AF931+HOSLA!AF931+'LLAY-LLAY'!AF931+HPUT!AF931+PSIQ.!AF931+'C-LLAY'!AF931+'C-SF'!AF931+'C-LA'!AF931+DIRECCION!AF931</f>
        <v>0</v>
      </c>
      <c r="AG931" s="79">
        <f t="shared" si="624"/>
        <v>0</v>
      </c>
    </row>
    <row r="932" spans="1:33" ht="16.5" customHeight="1">
      <c r="A932" s="12">
        <v>3002005</v>
      </c>
      <c r="B932" s="289" t="s">
        <v>739</v>
      </c>
      <c r="C932" s="278">
        <v>213880</v>
      </c>
      <c r="D932" s="45">
        <f>+HOSCA!D932+HOSLA!D932+'LLAY-LLAY'!D932+HPUT!D932+PSIQ.!D932+'C-LLAY'!D932+'C-SF'!D932+'C-LA'!D932+DIRECCION!D932</f>
        <v>0</v>
      </c>
      <c r="E932" s="46">
        <f t="shared" si="610"/>
        <v>0</v>
      </c>
      <c r="F932" s="46">
        <f t="shared" si="611"/>
        <v>0</v>
      </c>
      <c r="G932" s="46">
        <f t="shared" si="612"/>
        <v>0</v>
      </c>
      <c r="H932" s="53" t="e">
        <f t="shared" si="607"/>
        <v>#DIV/0!</v>
      </c>
      <c r="I932" s="54" t="e">
        <f t="shared" si="608"/>
        <v>#DIV/0!</v>
      </c>
      <c r="J932" s="65">
        <f>+HOSCA!J932+HOSLA!J932+'LLAY-LLAY'!J932+HPUT!J932+PSIQ.!J932+'C-LLAY'!J932+'C-SF'!J932+'C-LA'!J932+DIRECCION!J932</f>
        <v>0</v>
      </c>
      <c r="K932" s="78">
        <f t="shared" si="613"/>
        <v>0</v>
      </c>
      <c r="L932" s="45">
        <f>+HOSCA!L932+HOSLA!L932+'LLAY-LLAY'!L932+HPUT!L932+PSIQ.!L932+'C-LLAY'!L932+'C-SF'!L932+'C-LA'!L932+DIRECCION!L932</f>
        <v>0</v>
      </c>
      <c r="M932" s="79">
        <f t="shared" si="614"/>
        <v>0</v>
      </c>
      <c r="N932" s="65">
        <f>+HOSCA!N932+HOSLA!N932+'LLAY-LLAY'!N932+HPUT!N932+PSIQ.!N932+'C-LLAY'!N932+'C-SF'!N932+'C-LA'!N932+DIRECCION!N932</f>
        <v>0</v>
      </c>
      <c r="O932" s="78">
        <f t="shared" si="615"/>
        <v>0</v>
      </c>
      <c r="P932" s="45">
        <f>+HOSCA!P932+HOSLA!P932+'LLAY-LLAY'!P932+HPUT!P932+PSIQ.!P932+'C-LLAY'!P932+'C-SF'!P932+'C-LA'!P932+DIRECCION!P932</f>
        <v>0</v>
      </c>
      <c r="Q932" s="79">
        <f t="shared" si="616"/>
        <v>0</v>
      </c>
      <c r="R932" s="65">
        <f>+HOSCA!R932+HOSLA!R932+'LLAY-LLAY'!R932+HPUT!R932+PSIQ.!R932+'C-LLAY'!R932+'C-SF'!R932+'C-LA'!R932+DIRECCION!R932</f>
        <v>0</v>
      </c>
      <c r="S932" s="78">
        <f t="shared" si="617"/>
        <v>0</v>
      </c>
      <c r="T932" s="45">
        <f>+HOSCA!T932+HOSLA!T932+'LLAY-LLAY'!T932+HPUT!T932+PSIQ.!T932+'C-LLAY'!T932+'C-SF'!T932+'C-LA'!T932+DIRECCION!T932</f>
        <v>0</v>
      </c>
      <c r="U932" s="79">
        <f t="shared" si="618"/>
        <v>0</v>
      </c>
      <c r="V932" s="65">
        <f>+HOSCA!V932+HOSLA!V932+'LLAY-LLAY'!V932+HPUT!V932+PSIQ.!V932+'C-LLAY'!V932+'C-SF'!V932+'C-LA'!V932+DIRECCION!V932</f>
        <v>0</v>
      </c>
      <c r="W932" s="78">
        <f t="shared" si="619"/>
        <v>0</v>
      </c>
      <c r="X932" s="45">
        <f>+HOSCA!X932+HOSLA!X932+'LLAY-LLAY'!X932+HPUT!X932+PSIQ.!X932+'C-LLAY'!X932+'C-SF'!X932+'C-LA'!X932+DIRECCION!X932</f>
        <v>0</v>
      </c>
      <c r="Y932" s="79">
        <f t="shared" si="620"/>
        <v>0</v>
      </c>
      <c r="Z932" s="65">
        <f>+HOSCA!Z932+HOSLA!Z932+'LLAY-LLAY'!Z932+HPUT!Z932+PSIQ.!Z932+'C-LLAY'!Z932+'C-SF'!Z932+'C-LA'!Z932+DIRECCION!Z932</f>
        <v>0</v>
      </c>
      <c r="AA932" s="78">
        <f t="shared" si="621"/>
        <v>0</v>
      </c>
      <c r="AB932" s="45">
        <f>+HOSCA!AB932+HOSLA!AB932+'LLAY-LLAY'!AB932+HPUT!AB932+PSIQ.!AB932+'C-LLAY'!AB932+'C-SF'!AB932+'C-LA'!AB932+DIRECCION!AB932</f>
        <v>0</v>
      </c>
      <c r="AC932" s="79">
        <f t="shared" si="622"/>
        <v>0</v>
      </c>
      <c r="AD932" s="65">
        <f>+HOSCA!AD932+HOSLA!AD932+'LLAY-LLAY'!AD932+HPUT!AD932+PSIQ.!AD932+'C-LLAY'!AD932+'C-SF'!AD932+'C-LA'!AD932+DIRECCION!AD932</f>
        <v>0</v>
      </c>
      <c r="AE932" s="78">
        <f t="shared" si="623"/>
        <v>0</v>
      </c>
      <c r="AF932" s="45">
        <f>+HOSCA!AF932+HOSLA!AF932+'LLAY-LLAY'!AF932+HPUT!AF932+PSIQ.!AF932+'C-LLAY'!AF932+'C-SF'!AF932+'C-LA'!AF932+DIRECCION!AF932</f>
        <v>0</v>
      </c>
      <c r="AG932" s="79">
        <f t="shared" si="624"/>
        <v>0</v>
      </c>
    </row>
    <row r="933" spans="1:33" ht="16.5" customHeight="1">
      <c r="A933" s="12">
        <v>3002133</v>
      </c>
      <c r="B933" s="289" t="s">
        <v>740</v>
      </c>
      <c r="C933" s="278">
        <v>1089850</v>
      </c>
      <c r="D933" s="45">
        <f>+HOSCA!D933+HOSLA!D933+'LLAY-LLAY'!D933+HPUT!D933+PSIQ.!D933+'C-LLAY'!D933+'C-SF'!D933+'C-LA'!D933+DIRECCION!D933</f>
        <v>0</v>
      </c>
      <c r="E933" s="46">
        <f t="shared" si="610"/>
        <v>0</v>
      </c>
      <c r="F933" s="46">
        <f t="shared" si="611"/>
        <v>0</v>
      </c>
      <c r="G933" s="46">
        <f t="shared" si="612"/>
        <v>0</v>
      </c>
      <c r="H933" s="53" t="e">
        <f t="shared" si="607"/>
        <v>#DIV/0!</v>
      </c>
      <c r="I933" s="54" t="e">
        <f t="shared" si="608"/>
        <v>#DIV/0!</v>
      </c>
      <c r="J933" s="65">
        <f>+HOSCA!J933+HOSLA!J933+'LLAY-LLAY'!J933+HPUT!J933+PSIQ.!J933+'C-LLAY'!J933+'C-SF'!J933+'C-LA'!J933+DIRECCION!J933</f>
        <v>0</v>
      </c>
      <c r="K933" s="78">
        <f t="shared" si="613"/>
        <v>0</v>
      </c>
      <c r="L933" s="45">
        <f>+HOSCA!L933+HOSLA!L933+'LLAY-LLAY'!L933+HPUT!L933+PSIQ.!L933+'C-LLAY'!L933+'C-SF'!L933+'C-LA'!L933+DIRECCION!L933</f>
        <v>0</v>
      </c>
      <c r="M933" s="79">
        <f t="shared" si="614"/>
        <v>0</v>
      </c>
      <c r="N933" s="65">
        <f>+HOSCA!N933+HOSLA!N933+'LLAY-LLAY'!N933+HPUT!N933+PSIQ.!N933+'C-LLAY'!N933+'C-SF'!N933+'C-LA'!N933+DIRECCION!N933</f>
        <v>0</v>
      </c>
      <c r="O933" s="78">
        <f t="shared" si="615"/>
        <v>0</v>
      </c>
      <c r="P933" s="45">
        <f>+HOSCA!P933+HOSLA!P933+'LLAY-LLAY'!P933+HPUT!P933+PSIQ.!P933+'C-LLAY'!P933+'C-SF'!P933+'C-LA'!P933+DIRECCION!P933</f>
        <v>0</v>
      </c>
      <c r="Q933" s="79">
        <f t="shared" si="616"/>
        <v>0</v>
      </c>
      <c r="R933" s="65">
        <f>+HOSCA!R933+HOSLA!R933+'LLAY-LLAY'!R933+HPUT!R933+PSIQ.!R933+'C-LLAY'!R933+'C-SF'!R933+'C-LA'!R933+DIRECCION!R933</f>
        <v>0</v>
      </c>
      <c r="S933" s="78">
        <f t="shared" si="617"/>
        <v>0</v>
      </c>
      <c r="T933" s="45">
        <f>+HOSCA!T933+HOSLA!T933+'LLAY-LLAY'!T933+HPUT!T933+PSIQ.!T933+'C-LLAY'!T933+'C-SF'!T933+'C-LA'!T933+DIRECCION!T933</f>
        <v>0</v>
      </c>
      <c r="U933" s="79">
        <f t="shared" si="618"/>
        <v>0</v>
      </c>
      <c r="V933" s="65">
        <f>+HOSCA!V933+HOSLA!V933+'LLAY-LLAY'!V933+HPUT!V933+PSIQ.!V933+'C-LLAY'!V933+'C-SF'!V933+'C-LA'!V933+DIRECCION!V933</f>
        <v>0</v>
      </c>
      <c r="W933" s="78">
        <f t="shared" si="619"/>
        <v>0</v>
      </c>
      <c r="X933" s="45">
        <f>+HOSCA!X933+HOSLA!X933+'LLAY-LLAY'!X933+HPUT!X933+PSIQ.!X933+'C-LLAY'!X933+'C-SF'!X933+'C-LA'!X933+DIRECCION!X933</f>
        <v>0</v>
      </c>
      <c r="Y933" s="79">
        <f t="shared" si="620"/>
        <v>0</v>
      </c>
      <c r="Z933" s="65">
        <f>+HOSCA!Z933+HOSLA!Z933+'LLAY-LLAY'!Z933+HPUT!Z933+PSIQ.!Z933+'C-LLAY'!Z933+'C-SF'!Z933+'C-LA'!Z933+DIRECCION!Z933</f>
        <v>0</v>
      </c>
      <c r="AA933" s="78">
        <f t="shared" si="621"/>
        <v>0</v>
      </c>
      <c r="AB933" s="45">
        <f>+HOSCA!AB933+HOSLA!AB933+'LLAY-LLAY'!AB933+HPUT!AB933+PSIQ.!AB933+'C-LLAY'!AB933+'C-SF'!AB933+'C-LA'!AB933+DIRECCION!AB933</f>
        <v>0</v>
      </c>
      <c r="AC933" s="79">
        <f t="shared" si="622"/>
        <v>0</v>
      </c>
      <c r="AD933" s="65">
        <f>+HOSCA!AD933+HOSLA!AD933+'LLAY-LLAY'!AD933+HPUT!AD933+PSIQ.!AD933+'C-LLAY'!AD933+'C-SF'!AD933+'C-LA'!AD933+DIRECCION!AD933</f>
        <v>0</v>
      </c>
      <c r="AE933" s="78">
        <f t="shared" si="623"/>
        <v>0</v>
      </c>
      <c r="AF933" s="45">
        <f>+HOSCA!AF933+HOSLA!AF933+'LLAY-LLAY'!AF933+HPUT!AF933+PSIQ.!AF933+'C-LLAY'!AF933+'C-SF'!AF933+'C-LA'!AF933+DIRECCION!AF933</f>
        <v>0</v>
      </c>
      <c r="AG933" s="79">
        <f t="shared" si="624"/>
        <v>0</v>
      </c>
    </row>
    <row r="934" spans="1:33" ht="16.5" customHeight="1">
      <c r="A934" s="12">
        <v>3002106</v>
      </c>
      <c r="B934" s="289" t="s">
        <v>741</v>
      </c>
      <c r="C934" s="278">
        <v>725400</v>
      </c>
      <c r="D934" s="45">
        <f>+HOSCA!D934+HOSLA!D934+'LLAY-LLAY'!D934+HPUT!D934+PSIQ.!D934+'C-LLAY'!D934+'C-SF'!D934+'C-LA'!D934+DIRECCION!D934</f>
        <v>0</v>
      </c>
      <c r="E934" s="46">
        <f t="shared" si="610"/>
        <v>0</v>
      </c>
      <c r="F934" s="46">
        <f t="shared" si="611"/>
        <v>0</v>
      </c>
      <c r="G934" s="46">
        <f t="shared" si="612"/>
        <v>0</v>
      </c>
      <c r="H934" s="53" t="e">
        <f t="shared" si="607"/>
        <v>#DIV/0!</v>
      </c>
      <c r="I934" s="54" t="e">
        <f t="shared" si="608"/>
        <v>#DIV/0!</v>
      </c>
      <c r="J934" s="65">
        <f>+HOSCA!J934+HOSLA!J934+'LLAY-LLAY'!J934+HPUT!J934+PSIQ.!J934+'C-LLAY'!J934+'C-SF'!J934+'C-LA'!J934+DIRECCION!J934</f>
        <v>0</v>
      </c>
      <c r="K934" s="78">
        <f t="shared" si="613"/>
        <v>0</v>
      </c>
      <c r="L934" s="45">
        <f>+HOSCA!L934+HOSLA!L934+'LLAY-LLAY'!L934+HPUT!L934+PSIQ.!L934+'C-LLAY'!L934+'C-SF'!L934+'C-LA'!L934+DIRECCION!L934</f>
        <v>0</v>
      </c>
      <c r="M934" s="79">
        <f t="shared" si="614"/>
        <v>0</v>
      </c>
      <c r="N934" s="65">
        <f>+HOSCA!N934+HOSLA!N934+'LLAY-LLAY'!N934+HPUT!N934+PSIQ.!N934+'C-LLAY'!N934+'C-SF'!N934+'C-LA'!N934+DIRECCION!N934</f>
        <v>0</v>
      </c>
      <c r="O934" s="78">
        <f t="shared" si="615"/>
        <v>0</v>
      </c>
      <c r="P934" s="45">
        <f>+HOSCA!P934+HOSLA!P934+'LLAY-LLAY'!P934+HPUT!P934+PSIQ.!P934+'C-LLAY'!P934+'C-SF'!P934+'C-LA'!P934+DIRECCION!P934</f>
        <v>0</v>
      </c>
      <c r="Q934" s="79">
        <f t="shared" si="616"/>
        <v>0</v>
      </c>
      <c r="R934" s="65">
        <f>+HOSCA!R934+HOSLA!R934+'LLAY-LLAY'!R934+HPUT!R934+PSIQ.!R934+'C-LLAY'!R934+'C-SF'!R934+'C-LA'!R934+DIRECCION!R934</f>
        <v>0</v>
      </c>
      <c r="S934" s="78">
        <f t="shared" si="617"/>
        <v>0</v>
      </c>
      <c r="T934" s="45">
        <f>+HOSCA!T934+HOSLA!T934+'LLAY-LLAY'!T934+HPUT!T934+PSIQ.!T934+'C-LLAY'!T934+'C-SF'!T934+'C-LA'!T934+DIRECCION!T934</f>
        <v>0</v>
      </c>
      <c r="U934" s="79">
        <f t="shared" si="618"/>
        <v>0</v>
      </c>
      <c r="V934" s="65">
        <f>+HOSCA!V934+HOSLA!V934+'LLAY-LLAY'!V934+HPUT!V934+PSIQ.!V934+'C-LLAY'!V934+'C-SF'!V934+'C-LA'!V934+DIRECCION!V934</f>
        <v>0</v>
      </c>
      <c r="W934" s="78">
        <f t="shared" si="619"/>
        <v>0</v>
      </c>
      <c r="X934" s="45">
        <f>+HOSCA!X934+HOSLA!X934+'LLAY-LLAY'!X934+HPUT!X934+PSIQ.!X934+'C-LLAY'!X934+'C-SF'!X934+'C-LA'!X934+DIRECCION!X934</f>
        <v>0</v>
      </c>
      <c r="Y934" s="79">
        <f t="shared" si="620"/>
        <v>0</v>
      </c>
      <c r="Z934" s="65">
        <f>+HOSCA!Z934+HOSLA!Z934+'LLAY-LLAY'!Z934+HPUT!Z934+PSIQ.!Z934+'C-LLAY'!Z934+'C-SF'!Z934+'C-LA'!Z934+DIRECCION!Z934</f>
        <v>0</v>
      </c>
      <c r="AA934" s="78">
        <f t="shared" si="621"/>
        <v>0</v>
      </c>
      <c r="AB934" s="45">
        <f>+HOSCA!AB934+HOSLA!AB934+'LLAY-LLAY'!AB934+HPUT!AB934+PSIQ.!AB934+'C-LLAY'!AB934+'C-SF'!AB934+'C-LA'!AB934+DIRECCION!AB934</f>
        <v>0</v>
      </c>
      <c r="AC934" s="79">
        <f t="shared" si="622"/>
        <v>0</v>
      </c>
      <c r="AD934" s="65">
        <f>+HOSCA!AD934+HOSLA!AD934+'LLAY-LLAY'!AD934+HPUT!AD934+PSIQ.!AD934+'C-LLAY'!AD934+'C-SF'!AD934+'C-LA'!AD934+DIRECCION!AD934</f>
        <v>0</v>
      </c>
      <c r="AE934" s="78">
        <f t="shared" si="623"/>
        <v>0</v>
      </c>
      <c r="AF934" s="45">
        <f>+HOSCA!AF934+HOSLA!AF934+'LLAY-LLAY'!AF934+HPUT!AF934+PSIQ.!AF934+'C-LLAY'!AF934+'C-SF'!AF934+'C-LA'!AF934+DIRECCION!AF934</f>
        <v>0</v>
      </c>
      <c r="AG934" s="79">
        <f t="shared" si="624"/>
        <v>0</v>
      </c>
    </row>
    <row r="935" spans="1:33" ht="16.5" customHeight="1">
      <c r="A935" s="12">
        <v>3002206</v>
      </c>
      <c r="B935" s="289" t="s">
        <v>742</v>
      </c>
      <c r="C935" s="278">
        <v>616090</v>
      </c>
      <c r="D935" s="45">
        <f>+HOSCA!D935+HOSLA!D935+'LLAY-LLAY'!D935+HPUT!D935+PSIQ.!D935+'C-LLAY'!D935+'C-SF'!D935+'C-LA'!D935+DIRECCION!D935</f>
        <v>0</v>
      </c>
      <c r="E935" s="46">
        <f t="shared" si="610"/>
        <v>0</v>
      </c>
      <c r="F935" s="46">
        <f t="shared" si="611"/>
        <v>0</v>
      </c>
      <c r="G935" s="46">
        <f t="shared" si="612"/>
        <v>0</v>
      </c>
      <c r="H935" s="53"/>
      <c r="I935" s="54"/>
      <c r="J935" s="65">
        <f>+HOSCA!J935+HOSLA!J935+'LLAY-LLAY'!J935+HPUT!J935+PSIQ.!J935+'C-LLAY'!J935+'C-SF'!J935+'C-LA'!J935+DIRECCION!J935</f>
        <v>0</v>
      </c>
      <c r="K935" s="78">
        <f t="shared" si="613"/>
        <v>0</v>
      </c>
      <c r="L935" s="45">
        <f>+HOSCA!L935+HOSLA!L935+'LLAY-LLAY'!L935+HPUT!L935+PSIQ.!L935+'C-LLAY'!L935+'C-SF'!L935+'C-LA'!L935+DIRECCION!L935</f>
        <v>0</v>
      </c>
      <c r="M935" s="79">
        <f t="shared" si="614"/>
        <v>0</v>
      </c>
      <c r="N935" s="65">
        <f>+HOSCA!N935+HOSLA!N935+'LLAY-LLAY'!N935+HPUT!N935+PSIQ.!N935+'C-LLAY'!N935+'C-SF'!N935+'C-LA'!N935+DIRECCION!N935</f>
        <v>0</v>
      </c>
      <c r="O935" s="78">
        <f t="shared" si="615"/>
        <v>0</v>
      </c>
      <c r="P935" s="45">
        <f>+HOSCA!P935+HOSLA!P935+'LLAY-LLAY'!P935+HPUT!P935+PSIQ.!P935+'C-LLAY'!P935+'C-SF'!P935+'C-LA'!P935+DIRECCION!P935</f>
        <v>0</v>
      </c>
      <c r="Q935" s="79">
        <f t="shared" si="616"/>
        <v>0</v>
      </c>
      <c r="R935" s="65">
        <f>+HOSCA!R935+HOSLA!R935+'LLAY-LLAY'!R935+HPUT!R935+PSIQ.!R935+'C-LLAY'!R935+'C-SF'!R935+'C-LA'!R935+DIRECCION!R935</f>
        <v>0</v>
      </c>
      <c r="S935" s="78">
        <f t="shared" si="617"/>
        <v>0</v>
      </c>
      <c r="T935" s="45">
        <f>+HOSCA!T935+HOSLA!T935+'LLAY-LLAY'!T935+HPUT!T935+PSIQ.!T935+'C-LLAY'!T935+'C-SF'!T935+'C-LA'!T935+DIRECCION!T935</f>
        <v>0</v>
      </c>
      <c r="U935" s="79">
        <f t="shared" si="618"/>
        <v>0</v>
      </c>
      <c r="V935" s="65">
        <f>+HOSCA!V935+HOSLA!V935+'LLAY-LLAY'!V935+HPUT!V935+PSIQ.!V935+'C-LLAY'!V935+'C-SF'!V935+'C-LA'!V935+DIRECCION!V935</f>
        <v>0</v>
      </c>
      <c r="W935" s="78">
        <f t="shared" si="619"/>
        <v>0</v>
      </c>
      <c r="X935" s="45">
        <f>+HOSCA!X935+HOSLA!X935+'LLAY-LLAY'!X935+HPUT!X935+PSIQ.!X935+'C-LLAY'!X935+'C-SF'!X935+'C-LA'!X935+DIRECCION!X935</f>
        <v>0</v>
      </c>
      <c r="Y935" s="79">
        <f t="shared" si="620"/>
        <v>0</v>
      </c>
      <c r="Z935" s="65">
        <f>+HOSCA!Z935+HOSLA!Z935+'LLAY-LLAY'!Z935+HPUT!Z935+PSIQ.!Z935+'C-LLAY'!Z935+'C-SF'!Z935+'C-LA'!Z935+DIRECCION!Z935</f>
        <v>0</v>
      </c>
      <c r="AA935" s="78">
        <f t="shared" si="621"/>
        <v>0</v>
      </c>
      <c r="AB935" s="45">
        <f>+HOSCA!AB935+HOSLA!AB935+'LLAY-LLAY'!AB935+HPUT!AB935+PSIQ.!AB935+'C-LLAY'!AB935+'C-SF'!AB935+'C-LA'!AB935+DIRECCION!AB935</f>
        <v>0</v>
      </c>
      <c r="AC935" s="79">
        <f t="shared" si="622"/>
        <v>0</v>
      </c>
      <c r="AD935" s="65">
        <f>+HOSCA!AD935+HOSLA!AD935+'LLAY-LLAY'!AD935+HPUT!AD935+PSIQ.!AD935+'C-LLAY'!AD935+'C-SF'!AD935+'C-LA'!AD935+DIRECCION!AD935</f>
        <v>0</v>
      </c>
      <c r="AE935" s="78">
        <f t="shared" si="623"/>
        <v>0</v>
      </c>
      <c r="AF935" s="45">
        <f>+HOSCA!AF935+HOSLA!AF935+'LLAY-LLAY'!AF935+HPUT!AF935+PSIQ.!AF935+'C-LLAY'!AF935+'C-SF'!AF935+'C-LA'!AF935+DIRECCION!AF935</f>
        <v>0</v>
      </c>
      <c r="AG935" s="79">
        <f t="shared" si="624"/>
        <v>0</v>
      </c>
    </row>
    <row r="936" spans="1:33" ht="16.5" customHeight="1">
      <c r="A936" s="12">
        <v>3002006</v>
      </c>
      <c r="B936" s="289" t="s">
        <v>743</v>
      </c>
      <c r="C936" s="278">
        <v>285680</v>
      </c>
      <c r="D936" s="45">
        <f>+HOSCA!D936+HOSLA!D936+'LLAY-LLAY'!D936+HPUT!D936+PSIQ.!D936+'C-LLAY'!D936+'C-SF'!D936+'C-LA'!D936+DIRECCION!D936</f>
        <v>0</v>
      </c>
      <c r="E936" s="46">
        <f t="shared" si="610"/>
        <v>0</v>
      </c>
      <c r="F936" s="46">
        <f t="shared" si="611"/>
        <v>0</v>
      </c>
      <c r="G936" s="46">
        <f t="shared" si="612"/>
        <v>0</v>
      </c>
      <c r="H936" s="53" t="e">
        <f t="shared" si="607"/>
        <v>#DIV/0!</v>
      </c>
      <c r="I936" s="54" t="e">
        <f t="shared" si="608"/>
        <v>#DIV/0!</v>
      </c>
      <c r="J936" s="65">
        <f>+HOSCA!J936+HOSLA!J936+'LLAY-LLAY'!J936+HPUT!J936+PSIQ.!J936+'C-LLAY'!J936+'C-SF'!J936+'C-LA'!J936+DIRECCION!J936</f>
        <v>0</v>
      </c>
      <c r="K936" s="78">
        <f t="shared" si="613"/>
        <v>0</v>
      </c>
      <c r="L936" s="45">
        <f>+HOSCA!L936+HOSLA!L936+'LLAY-LLAY'!L936+HPUT!L936+PSIQ.!L936+'C-LLAY'!L936+'C-SF'!L936+'C-LA'!L936+DIRECCION!L936</f>
        <v>0</v>
      </c>
      <c r="M936" s="79">
        <f t="shared" si="614"/>
        <v>0</v>
      </c>
      <c r="N936" s="65">
        <f>+HOSCA!N936+HOSLA!N936+'LLAY-LLAY'!N936+HPUT!N936+PSIQ.!N936+'C-LLAY'!N936+'C-SF'!N936+'C-LA'!N936+DIRECCION!N936</f>
        <v>0</v>
      </c>
      <c r="O936" s="78">
        <f t="shared" si="615"/>
        <v>0</v>
      </c>
      <c r="P936" s="45">
        <f>+HOSCA!P936+HOSLA!P936+'LLAY-LLAY'!P936+HPUT!P936+PSIQ.!P936+'C-LLAY'!P936+'C-SF'!P936+'C-LA'!P936+DIRECCION!P936</f>
        <v>0</v>
      </c>
      <c r="Q936" s="79">
        <f t="shared" si="616"/>
        <v>0</v>
      </c>
      <c r="R936" s="65">
        <f>+HOSCA!R936+HOSLA!R936+'LLAY-LLAY'!R936+HPUT!R936+PSIQ.!R936+'C-LLAY'!R936+'C-SF'!R936+'C-LA'!R936+DIRECCION!R936</f>
        <v>0</v>
      </c>
      <c r="S936" s="78">
        <f t="shared" si="617"/>
        <v>0</v>
      </c>
      <c r="T936" s="45">
        <f>+HOSCA!T936+HOSLA!T936+'LLAY-LLAY'!T936+HPUT!T936+PSIQ.!T936+'C-LLAY'!T936+'C-SF'!T936+'C-LA'!T936+DIRECCION!T936</f>
        <v>0</v>
      </c>
      <c r="U936" s="79">
        <f t="shared" si="618"/>
        <v>0</v>
      </c>
      <c r="V936" s="65">
        <f>+HOSCA!V936+HOSLA!V936+'LLAY-LLAY'!V936+HPUT!V936+PSIQ.!V936+'C-LLAY'!V936+'C-SF'!V936+'C-LA'!V936+DIRECCION!V936</f>
        <v>0</v>
      </c>
      <c r="W936" s="78">
        <f t="shared" si="619"/>
        <v>0</v>
      </c>
      <c r="X936" s="45">
        <f>+HOSCA!X936+HOSLA!X936+'LLAY-LLAY'!X936+HPUT!X936+PSIQ.!X936+'C-LLAY'!X936+'C-SF'!X936+'C-LA'!X936+DIRECCION!X936</f>
        <v>0</v>
      </c>
      <c r="Y936" s="79">
        <f t="shared" si="620"/>
        <v>0</v>
      </c>
      <c r="Z936" s="65">
        <f>+HOSCA!Z936+HOSLA!Z936+'LLAY-LLAY'!Z936+HPUT!Z936+PSIQ.!Z936+'C-LLAY'!Z936+'C-SF'!Z936+'C-LA'!Z936+DIRECCION!Z936</f>
        <v>0</v>
      </c>
      <c r="AA936" s="78">
        <f t="shared" si="621"/>
        <v>0</v>
      </c>
      <c r="AB936" s="45">
        <f>+HOSCA!AB936+HOSLA!AB936+'LLAY-LLAY'!AB936+HPUT!AB936+PSIQ.!AB936+'C-LLAY'!AB936+'C-SF'!AB936+'C-LA'!AB936+DIRECCION!AB936</f>
        <v>0</v>
      </c>
      <c r="AC936" s="79">
        <f t="shared" si="622"/>
        <v>0</v>
      </c>
      <c r="AD936" s="65">
        <f>+HOSCA!AD936+HOSLA!AD936+'LLAY-LLAY'!AD936+HPUT!AD936+PSIQ.!AD936+'C-LLAY'!AD936+'C-SF'!AD936+'C-LA'!AD936+DIRECCION!AD936</f>
        <v>0</v>
      </c>
      <c r="AE936" s="78">
        <f t="shared" si="623"/>
        <v>0</v>
      </c>
      <c r="AF936" s="45">
        <f>+HOSCA!AF936+HOSLA!AF936+'LLAY-LLAY'!AF936+HPUT!AF936+PSIQ.!AF936+'C-LLAY'!AF936+'C-SF'!AF936+'C-LA'!AF936+DIRECCION!AF936</f>
        <v>0</v>
      </c>
      <c r="AG936" s="79">
        <f t="shared" si="624"/>
        <v>0</v>
      </c>
    </row>
    <row r="937" spans="1:33" ht="41.25" customHeight="1">
      <c r="A937" s="12" t="s">
        <v>1026</v>
      </c>
      <c r="B937" s="289" t="s">
        <v>744</v>
      </c>
      <c r="C937" s="278">
        <v>27740</v>
      </c>
      <c r="D937" s="45">
        <f>+HOSCA!D937+HOSLA!D937+'LLAY-LLAY'!D937+HPUT!D937+PSIQ.!D937+'C-LLAY'!D937+'C-SF'!D937+'C-LA'!D937+DIRECCION!D937</f>
        <v>2</v>
      </c>
      <c r="E937" s="46">
        <f t="shared" si="610"/>
        <v>3</v>
      </c>
      <c r="F937" s="46">
        <f t="shared" si="611"/>
        <v>55480</v>
      </c>
      <c r="G937" s="46">
        <f t="shared" si="612"/>
        <v>83220</v>
      </c>
      <c r="H937" s="53">
        <f t="shared" si="607"/>
        <v>1.5</v>
      </c>
      <c r="I937" s="54">
        <f t="shared" si="608"/>
        <v>1.5</v>
      </c>
      <c r="J937" s="65">
        <f>+HOSCA!J937+HOSLA!J937+'LLAY-LLAY'!J937+HPUT!J937+PSIQ.!J937+'C-LLAY'!J937+'C-SF'!J937+'C-LA'!J937+DIRECCION!J937</f>
        <v>0</v>
      </c>
      <c r="K937" s="78">
        <f t="shared" si="613"/>
        <v>0</v>
      </c>
      <c r="L937" s="45">
        <f>+HOSCA!L937+HOSLA!L937+'LLAY-LLAY'!L937+HPUT!L937+PSIQ.!L937+'C-LLAY'!L937+'C-SF'!L937+'C-LA'!L937+DIRECCION!L937</f>
        <v>0</v>
      </c>
      <c r="M937" s="79">
        <f t="shared" si="614"/>
        <v>0</v>
      </c>
      <c r="N937" s="65">
        <f>+HOSCA!N937+HOSLA!N937+'LLAY-LLAY'!N937+HPUT!N937+PSIQ.!N937+'C-LLAY'!N937+'C-SF'!N937+'C-LA'!N937+DIRECCION!N937</f>
        <v>0</v>
      </c>
      <c r="O937" s="78">
        <f t="shared" si="615"/>
        <v>0</v>
      </c>
      <c r="P937" s="45">
        <f>+HOSCA!P937+HOSLA!P937+'LLAY-LLAY'!P937+HPUT!P937+PSIQ.!P937+'C-LLAY'!P937+'C-SF'!P937+'C-LA'!P937+DIRECCION!P937</f>
        <v>0</v>
      </c>
      <c r="Q937" s="79">
        <f t="shared" si="616"/>
        <v>0</v>
      </c>
      <c r="R937" s="65">
        <f>+HOSCA!R937+HOSLA!R937+'LLAY-LLAY'!R937+HPUT!R937+PSIQ.!R937+'C-LLAY'!R937+'C-SF'!R937+'C-LA'!R937+DIRECCION!R937</f>
        <v>0</v>
      </c>
      <c r="S937" s="78">
        <f t="shared" si="617"/>
        <v>0</v>
      </c>
      <c r="T937" s="45">
        <f>+HOSCA!T937+HOSLA!T937+'LLAY-LLAY'!T937+HPUT!T937+PSIQ.!T937+'C-LLAY'!T937+'C-SF'!T937+'C-LA'!T937+DIRECCION!T937</f>
        <v>0</v>
      </c>
      <c r="U937" s="79">
        <f t="shared" si="618"/>
        <v>0</v>
      </c>
      <c r="V937" s="65">
        <f>+HOSCA!V937+HOSLA!V937+'LLAY-LLAY'!V937+HPUT!V937+PSIQ.!V937+'C-LLAY'!V937+'C-SF'!V937+'C-LA'!V937+DIRECCION!V937</f>
        <v>1</v>
      </c>
      <c r="W937" s="78">
        <f t="shared" si="619"/>
        <v>27740</v>
      </c>
      <c r="X937" s="45">
        <f>+HOSCA!X937+HOSLA!X937+'LLAY-LLAY'!X937+HPUT!X937+PSIQ.!X937+'C-LLAY'!X937+'C-SF'!X937+'C-LA'!X937+DIRECCION!X937</f>
        <v>1</v>
      </c>
      <c r="Y937" s="79">
        <f t="shared" si="620"/>
        <v>27740</v>
      </c>
      <c r="Z937" s="65">
        <f>+HOSCA!Z937+HOSLA!Z937+'LLAY-LLAY'!Z937+HPUT!Z937+PSIQ.!Z937+'C-LLAY'!Z937+'C-SF'!Z937+'C-LA'!Z937+DIRECCION!Z937</f>
        <v>0</v>
      </c>
      <c r="AA937" s="78">
        <f t="shared" si="621"/>
        <v>0</v>
      </c>
      <c r="AB937" s="45">
        <f>+HOSCA!AB937+HOSLA!AB937+'LLAY-LLAY'!AB937+HPUT!AB937+PSIQ.!AB937+'C-LLAY'!AB937+'C-SF'!AB937+'C-LA'!AB937+DIRECCION!AB937</f>
        <v>0</v>
      </c>
      <c r="AC937" s="79">
        <f t="shared" si="622"/>
        <v>0</v>
      </c>
      <c r="AD937" s="65">
        <f>+HOSCA!AD937+HOSLA!AD937+'LLAY-LLAY'!AD937+HPUT!AD937+PSIQ.!AD937+'C-LLAY'!AD937+'C-SF'!AD937+'C-LA'!AD937+DIRECCION!AD937</f>
        <v>1</v>
      </c>
      <c r="AE937" s="78">
        <f t="shared" si="623"/>
        <v>27740</v>
      </c>
      <c r="AF937" s="45">
        <f>+HOSCA!AF937+HOSLA!AF937+'LLAY-LLAY'!AF937+HPUT!AF937+PSIQ.!AF937+'C-LLAY'!AF937+'C-SF'!AF937+'C-LA'!AF937+DIRECCION!AF937</f>
        <v>0</v>
      </c>
      <c r="AG937" s="79">
        <f t="shared" si="624"/>
        <v>0</v>
      </c>
    </row>
    <row r="938" spans="1:33" ht="51" customHeight="1">
      <c r="A938" s="12" t="s">
        <v>1027</v>
      </c>
      <c r="B938" s="289" t="s">
        <v>745</v>
      </c>
      <c r="C938" s="278">
        <v>47900</v>
      </c>
      <c r="D938" s="45">
        <f>+HOSCA!D938+HOSLA!D938+'LLAY-LLAY'!D938+HPUT!D938+PSIQ.!D938+'C-LLAY'!D938+'C-SF'!D938+'C-LA'!D938+DIRECCION!D938</f>
        <v>30</v>
      </c>
      <c r="E938" s="46">
        <f t="shared" si="610"/>
        <v>41</v>
      </c>
      <c r="F938" s="46">
        <f t="shared" si="611"/>
        <v>1437000</v>
      </c>
      <c r="G938" s="46">
        <f t="shared" si="612"/>
        <v>1963900</v>
      </c>
      <c r="H938" s="53">
        <f t="shared" si="607"/>
        <v>1.3666666666666667</v>
      </c>
      <c r="I938" s="54">
        <f t="shared" si="608"/>
        <v>1.3666666666666667</v>
      </c>
      <c r="J938" s="65">
        <f>+HOSCA!J938+HOSLA!J938+'LLAY-LLAY'!J938+HPUT!J938+PSIQ.!J938+'C-LLAY'!J938+'C-SF'!J938+'C-LA'!J938+DIRECCION!J938</f>
        <v>2</v>
      </c>
      <c r="K938" s="78">
        <f t="shared" si="613"/>
        <v>95800</v>
      </c>
      <c r="L938" s="45">
        <f>+HOSCA!L938+HOSLA!L938+'LLAY-LLAY'!L938+HPUT!L938+PSIQ.!L938+'C-LLAY'!L938+'C-SF'!L938+'C-LA'!L938+DIRECCION!L938</f>
        <v>0</v>
      </c>
      <c r="M938" s="79">
        <f t="shared" si="614"/>
        <v>0</v>
      </c>
      <c r="N938" s="65">
        <f>+HOSCA!N938+HOSLA!N938+'LLAY-LLAY'!N938+HPUT!N938+PSIQ.!N938+'C-LLAY'!N938+'C-SF'!N938+'C-LA'!N938+DIRECCION!N938</f>
        <v>2</v>
      </c>
      <c r="O938" s="78">
        <f t="shared" si="615"/>
        <v>95800</v>
      </c>
      <c r="P938" s="45">
        <f>+HOSCA!P938+HOSLA!P938+'LLAY-LLAY'!P938+HPUT!P938+PSIQ.!P938+'C-LLAY'!P938+'C-SF'!P938+'C-LA'!P938+DIRECCION!P938</f>
        <v>2</v>
      </c>
      <c r="Q938" s="79">
        <f t="shared" si="616"/>
        <v>95800</v>
      </c>
      <c r="R938" s="65">
        <f>+HOSCA!R938+HOSLA!R938+'LLAY-LLAY'!R938+HPUT!R938+PSIQ.!R938+'C-LLAY'!R938+'C-SF'!R938+'C-LA'!R938+DIRECCION!R938</f>
        <v>6</v>
      </c>
      <c r="S938" s="78">
        <f t="shared" si="617"/>
        <v>287400</v>
      </c>
      <c r="T938" s="45">
        <f>+HOSCA!T938+HOSLA!T938+'LLAY-LLAY'!T938+HPUT!T938+PSIQ.!T938+'C-LLAY'!T938+'C-SF'!T938+'C-LA'!T938+DIRECCION!T938</f>
        <v>3</v>
      </c>
      <c r="U938" s="79">
        <f t="shared" si="618"/>
        <v>143700</v>
      </c>
      <c r="V938" s="65">
        <f>+HOSCA!V938+HOSLA!V938+'LLAY-LLAY'!V938+HPUT!V938+PSIQ.!V938+'C-LLAY'!V938+'C-SF'!V938+'C-LA'!V938+DIRECCION!V938</f>
        <v>3</v>
      </c>
      <c r="W938" s="78">
        <f t="shared" si="619"/>
        <v>143700</v>
      </c>
      <c r="X938" s="45">
        <f>+HOSCA!X938+HOSLA!X938+'LLAY-LLAY'!X938+HPUT!X938+PSIQ.!X938+'C-LLAY'!X938+'C-SF'!X938+'C-LA'!X938+DIRECCION!X938</f>
        <v>4</v>
      </c>
      <c r="Y938" s="79">
        <f t="shared" si="620"/>
        <v>191600</v>
      </c>
      <c r="Z938" s="65">
        <f>+HOSCA!Z938+HOSLA!Z938+'LLAY-LLAY'!Z938+HPUT!Z938+PSIQ.!Z938+'C-LLAY'!Z938+'C-SF'!Z938+'C-LA'!Z938+DIRECCION!Z938</f>
        <v>3</v>
      </c>
      <c r="AA938" s="78">
        <f t="shared" si="621"/>
        <v>143700</v>
      </c>
      <c r="AB938" s="45">
        <f>+HOSCA!AB938+HOSLA!AB938+'LLAY-LLAY'!AB938+HPUT!AB938+PSIQ.!AB938+'C-LLAY'!AB938+'C-SF'!AB938+'C-LA'!AB938+DIRECCION!AB938</f>
        <v>7</v>
      </c>
      <c r="AC938" s="79">
        <f t="shared" si="622"/>
        <v>335300</v>
      </c>
      <c r="AD938" s="65">
        <f>+HOSCA!AD938+HOSLA!AD938+'LLAY-LLAY'!AD938+HPUT!AD938+PSIQ.!AD938+'C-LLAY'!AD938+'C-SF'!AD938+'C-LA'!AD938+DIRECCION!AD938</f>
        <v>4</v>
      </c>
      <c r="AE938" s="78">
        <f t="shared" si="623"/>
        <v>191600</v>
      </c>
      <c r="AF938" s="45">
        <f>+HOSCA!AF938+HOSLA!AF938+'LLAY-LLAY'!AF938+HPUT!AF938+PSIQ.!AF938+'C-LLAY'!AF938+'C-SF'!AF938+'C-LA'!AF938+DIRECCION!AF938</f>
        <v>5</v>
      </c>
      <c r="AG938" s="79">
        <f t="shared" si="624"/>
        <v>239500</v>
      </c>
    </row>
    <row r="939" spans="1:33" ht="38.25" customHeight="1">
      <c r="A939" s="12" t="s">
        <v>1028</v>
      </c>
      <c r="B939" s="289" t="s">
        <v>746</v>
      </c>
      <c r="C939" s="278">
        <v>15740</v>
      </c>
      <c r="D939" s="45">
        <f>+HOSCA!D939+HOSLA!D939+'LLAY-LLAY'!D939+HPUT!D939+PSIQ.!D939+'C-LLAY'!D939+'C-SF'!D939+'C-LA'!D939+DIRECCION!D939</f>
        <v>1</v>
      </c>
      <c r="E939" s="46">
        <f t="shared" si="610"/>
        <v>0</v>
      </c>
      <c r="F939" s="46">
        <f t="shared" si="611"/>
        <v>15740</v>
      </c>
      <c r="G939" s="46">
        <f t="shared" si="612"/>
        <v>0</v>
      </c>
      <c r="H939" s="53"/>
      <c r="I939" s="54"/>
      <c r="J939" s="65">
        <f>+HOSCA!J939+HOSLA!J939+'LLAY-LLAY'!J939+HPUT!J939+PSIQ.!J939+'C-LLAY'!J939+'C-SF'!J939+'C-LA'!J939+DIRECCION!J939</f>
        <v>0</v>
      </c>
      <c r="K939" s="78">
        <f t="shared" si="613"/>
        <v>0</v>
      </c>
      <c r="L939" s="45">
        <f>+HOSCA!L939+HOSLA!L939+'LLAY-LLAY'!L939+HPUT!L939+PSIQ.!L939+'C-LLAY'!L939+'C-SF'!L939+'C-LA'!L939+DIRECCION!L939</f>
        <v>0</v>
      </c>
      <c r="M939" s="79">
        <f t="shared" si="614"/>
        <v>0</v>
      </c>
      <c r="N939" s="65">
        <f>+HOSCA!N939+HOSLA!N939+'LLAY-LLAY'!N939+HPUT!N939+PSIQ.!N939+'C-LLAY'!N939+'C-SF'!N939+'C-LA'!N939+DIRECCION!N939</f>
        <v>0</v>
      </c>
      <c r="O939" s="78">
        <f t="shared" si="615"/>
        <v>0</v>
      </c>
      <c r="P939" s="45">
        <f>+HOSCA!P939+HOSLA!P939+'LLAY-LLAY'!P939+HPUT!P939+PSIQ.!P939+'C-LLAY'!P939+'C-SF'!P939+'C-LA'!P939+DIRECCION!P939</f>
        <v>0</v>
      </c>
      <c r="Q939" s="79">
        <f t="shared" si="616"/>
        <v>0</v>
      </c>
      <c r="R939" s="65">
        <f>+HOSCA!R939+HOSLA!R939+'LLAY-LLAY'!R939+HPUT!R939+PSIQ.!R939+'C-LLAY'!R939+'C-SF'!R939+'C-LA'!R939+DIRECCION!R939</f>
        <v>0</v>
      </c>
      <c r="S939" s="78">
        <f t="shared" si="617"/>
        <v>0</v>
      </c>
      <c r="T939" s="45">
        <f>+HOSCA!T939+HOSLA!T939+'LLAY-LLAY'!T939+HPUT!T939+PSIQ.!T939+'C-LLAY'!T939+'C-SF'!T939+'C-LA'!T939+DIRECCION!T939</f>
        <v>0</v>
      </c>
      <c r="U939" s="79">
        <f t="shared" si="618"/>
        <v>0</v>
      </c>
      <c r="V939" s="65">
        <f>+HOSCA!V939+HOSLA!V939+'LLAY-LLAY'!V939+HPUT!V939+PSIQ.!V939+'C-LLAY'!V939+'C-SF'!V939+'C-LA'!V939+DIRECCION!V939</f>
        <v>0</v>
      </c>
      <c r="W939" s="78">
        <f t="shared" si="619"/>
        <v>0</v>
      </c>
      <c r="X939" s="45">
        <f>+HOSCA!X939+HOSLA!X939+'LLAY-LLAY'!X939+HPUT!X939+PSIQ.!X939+'C-LLAY'!X939+'C-SF'!X939+'C-LA'!X939+DIRECCION!X939</f>
        <v>0</v>
      </c>
      <c r="Y939" s="79">
        <f t="shared" si="620"/>
        <v>0</v>
      </c>
      <c r="Z939" s="65">
        <f>+HOSCA!Z939+HOSLA!Z939+'LLAY-LLAY'!Z939+HPUT!Z939+PSIQ.!Z939+'C-LLAY'!Z939+'C-SF'!Z939+'C-LA'!Z939+DIRECCION!Z939</f>
        <v>0</v>
      </c>
      <c r="AA939" s="78">
        <f t="shared" si="621"/>
        <v>0</v>
      </c>
      <c r="AB939" s="45">
        <f>+HOSCA!AB939+HOSLA!AB939+'LLAY-LLAY'!AB939+HPUT!AB939+PSIQ.!AB939+'C-LLAY'!AB939+'C-SF'!AB939+'C-LA'!AB939+DIRECCION!AB939</f>
        <v>0</v>
      </c>
      <c r="AC939" s="79">
        <f t="shared" si="622"/>
        <v>0</v>
      </c>
      <c r="AD939" s="65">
        <f>+HOSCA!AD939+HOSLA!AD939+'LLAY-LLAY'!AD939+HPUT!AD939+PSIQ.!AD939+'C-LLAY'!AD939+'C-SF'!AD939+'C-LA'!AD939+DIRECCION!AD939</f>
        <v>0</v>
      </c>
      <c r="AE939" s="78">
        <f t="shared" si="623"/>
        <v>0</v>
      </c>
      <c r="AF939" s="45">
        <f>+HOSCA!AF939+HOSLA!AF939+'LLAY-LLAY'!AF939+HPUT!AF939+PSIQ.!AF939+'C-LLAY'!AF939+'C-SF'!AF939+'C-LA'!AF939+DIRECCION!AF939</f>
        <v>0</v>
      </c>
      <c r="AG939" s="79">
        <f t="shared" si="624"/>
        <v>0</v>
      </c>
    </row>
    <row r="940" spans="1:33" ht="16.5" customHeight="1">
      <c r="A940" s="12"/>
      <c r="B940" s="27"/>
      <c r="C940" s="14"/>
      <c r="D940" s="45"/>
      <c r="E940" s="46"/>
      <c r="F940" s="46"/>
      <c r="G940" s="46"/>
      <c r="H940" s="53"/>
      <c r="I940" s="54"/>
      <c r="J940" s="65"/>
      <c r="K940" s="78"/>
      <c r="L940" s="45"/>
      <c r="M940" s="79"/>
      <c r="N940" s="65"/>
      <c r="O940" s="78"/>
      <c r="P940" s="45"/>
      <c r="Q940" s="79"/>
      <c r="R940" s="65"/>
      <c r="S940" s="78"/>
      <c r="T940" s="45"/>
      <c r="U940" s="79"/>
      <c r="V940" s="65"/>
      <c r="W940" s="78"/>
      <c r="X940" s="45"/>
      <c r="Y940" s="79"/>
      <c r="Z940" s="65"/>
      <c r="AA940" s="78"/>
      <c r="AB940" s="45"/>
      <c r="AC940" s="79"/>
      <c r="AD940" s="65"/>
      <c r="AE940" s="78"/>
      <c r="AF940" s="45"/>
      <c r="AG940" s="79"/>
    </row>
    <row r="941" spans="1:33" ht="16.5" customHeight="1">
      <c r="A941" s="98"/>
      <c r="B941" s="83" t="s">
        <v>1208</v>
      </c>
      <c r="C941" s="99"/>
      <c r="D941" s="100">
        <f>SUM(D942:D947)</f>
        <v>375</v>
      </c>
      <c r="E941" s="101">
        <f t="shared" ref="E941:G941" si="629">SUM(E942:E947)</f>
        <v>374</v>
      </c>
      <c r="F941" s="101">
        <f t="shared" si="629"/>
        <v>6920330</v>
      </c>
      <c r="G941" s="101">
        <f t="shared" si="629"/>
        <v>6966420</v>
      </c>
      <c r="H941" s="102">
        <f t="shared" si="607"/>
        <v>0.99733333333333329</v>
      </c>
      <c r="I941" s="103">
        <f t="shared" si="608"/>
        <v>1.0066600870189717</v>
      </c>
      <c r="J941" s="104">
        <f>SUM(J942:J947)</f>
        <v>44</v>
      </c>
      <c r="K941" s="105">
        <f t="shared" ref="K941:AG941" si="630">SUM(K942:K947)</f>
        <v>844320</v>
      </c>
      <c r="L941" s="100">
        <f>SUM(L942:L947)</f>
        <v>19</v>
      </c>
      <c r="M941" s="106">
        <f t="shared" si="630"/>
        <v>354760</v>
      </c>
      <c r="N941" s="104">
        <f>SUM(N942:N947)</f>
        <v>25</v>
      </c>
      <c r="O941" s="105">
        <f t="shared" si="630"/>
        <v>476160</v>
      </c>
      <c r="P941" s="100">
        <f>SUM(P942:P947)</f>
        <v>34</v>
      </c>
      <c r="Q941" s="106">
        <f t="shared" si="630"/>
        <v>589040</v>
      </c>
      <c r="R941" s="104">
        <f>SUM(R942:R947)</f>
        <v>32</v>
      </c>
      <c r="S941" s="105">
        <f t="shared" si="630"/>
        <v>610310</v>
      </c>
      <c r="T941" s="100">
        <f>SUM(T942:T947)</f>
        <v>23</v>
      </c>
      <c r="U941" s="106">
        <f t="shared" si="630"/>
        <v>426720</v>
      </c>
      <c r="V941" s="104">
        <f>SUM(V942:V947)</f>
        <v>31</v>
      </c>
      <c r="W941" s="105">
        <f t="shared" si="630"/>
        <v>575370</v>
      </c>
      <c r="X941" s="100">
        <f>SUM(X942:X947)</f>
        <v>31</v>
      </c>
      <c r="Y941" s="106">
        <f t="shared" si="630"/>
        <v>564010</v>
      </c>
      <c r="Z941" s="104">
        <f>SUM(Z942:Z947)</f>
        <v>46</v>
      </c>
      <c r="AA941" s="105">
        <f t="shared" si="630"/>
        <v>824000</v>
      </c>
      <c r="AB941" s="100">
        <f>SUM(AB942:AB947)</f>
        <v>32</v>
      </c>
      <c r="AC941" s="106">
        <f t="shared" si="630"/>
        <v>586450</v>
      </c>
      <c r="AD941" s="104">
        <f>SUM(AD942:AD947)</f>
        <v>32</v>
      </c>
      <c r="AE941" s="105">
        <f t="shared" si="630"/>
        <v>632950</v>
      </c>
      <c r="AF941" s="100">
        <f>SUM(AF942:AF947)</f>
        <v>25</v>
      </c>
      <c r="AG941" s="106">
        <f t="shared" si="630"/>
        <v>482330</v>
      </c>
    </row>
    <row r="942" spans="1:33" ht="26.25" customHeight="1">
      <c r="A942" s="12" t="s">
        <v>1029</v>
      </c>
      <c r="B942" s="27" t="s">
        <v>748</v>
      </c>
      <c r="C942" s="14">
        <v>16270</v>
      </c>
      <c r="D942" s="45">
        <f>+HOSCA!D942+HOSLA!D942+'LLAY-LLAY'!D942+HPUT!D942+PSIQ.!D942+'C-LLAY'!D942+'C-SF'!D942+'C-LA'!D942+DIRECCION!D942</f>
        <v>191</v>
      </c>
      <c r="E942" s="46">
        <f t="shared" si="610"/>
        <v>187</v>
      </c>
      <c r="F942" s="46">
        <f t="shared" si="611"/>
        <v>3107570</v>
      </c>
      <c r="G942" s="46">
        <f t="shared" si="612"/>
        <v>3042490</v>
      </c>
      <c r="H942" s="53">
        <f t="shared" si="607"/>
        <v>0.97905759162303663</v>
      </c>
      <c r="I942" s="54">
        <f t="shared" si="608"/>
        <v>0.97905759162303663</v>
      </c>
      <c r="J942" s="65">
        <f>+HOSCA!J942+HOSLA!J942+'LLAY-LLAY'!J942+HPUT!J942+PSIQ.!J942+'C-LLAY'!J942+'C-SF'!J942+'C-LA'!J942+DIRECCION!J942</f>
        <v>16</v>
      </c>
      <c r="K942" s="78">
        <f t="shared" si="613"/>
        <v>260320</v>
      </c>
      <c r="L942" s="45">
        <f>+HOSCA!L942+HOSLA!L942+'LLAY-LLAY'!L942+HPUT!L942+PSIQ.!L942+'C-LLAY'!L942+'C-SF'!L942+'C-LA'!L942+DIRECCION!L942</f>
        <v>9</v>
      </c>
      <c r="M942" s="79">
        <f t="shared" si="614"/>
        <v>146430</v>
      </c>
      <c r="N942" s="65">
        <f>+HOSCA!N942+HOSLA!N942+'LLAY-LLAY'!N942+HPUT!N942+PSIQ.!N942+'C-LLAY'!N942+'C-SF'!N942+'C-LA'!N942+DIRECCION!N942</f>
        <v>13</v>
      </c>
      <c r="O942" s="78">
        <f t="shared" si="615"/>
        <v>211510</v>
      </c>
      <c r="P942" s="45">
        <f>+HOSCA!P942+HOSLA!P942+'LLAY-LLAY'!P942+HPUT!P942+PSIQ.!P942+'C-LLAY'!P942+'C-SF'!P942+'C-LA'!P942+DIRECCION!P942</f>
        <v>21</v>
      </c>
      <c r="Q942" s="79">
        <f t="shared" si="616"/>
        <v>341670</v>
      </c>
      <c r="R942" s="65">
        <f>+HOSCA!R942+HOSLA!R942+'LLAY-LLAY'!R942+HPUT!R942+PSIQ.!R942+'C-LLAY'!R942+'C-SF'!R942+'C-LA'!R942+DIRECCION!R942</f>
        <v>15</v>
      </c>
      <c r="S942" s="78">
        <f t="shared" si="617"/>
        <v>244050</v>
      </c>
      <c r="T942" s="45">
        <f>+HOSCA!T942+HOSLA!T942+'LLAY-LLAY'!T942+HPUT!T942+PSIQ.!T942+'C-LLAY'!T942+'C-SF'!T942+'C-LA'!T942+DIRECCION!T942</f>
        <v>10</v>
      </c>
      <c r="U942" s="79">
        <f t="shared" si="618"/>
        <v>162700</v>
      </c>
      <c r="V942" s="65">
        <f>+HOSCA!V942+HOSLA!V942+'LLAY-LLAY'!V942+HPUT!V942+PSIQ.!V942+'C-LLAY'!V942+'C-SF'!V942+'C-LA'!V942+DIRECCION!V942</f>
        <v>16</v>
      </c>
      <c r="W942" s="78">
        <f t="shared" si="619"/>
        <v>260320</v>
      </c>
      <c r="X942" s="45">
        <f>+HOSCA!X942+HOSLA!X942+'LLAY-LLAY'!X942+HPUT!X942+PSIQ.!X942+'C-LLAY'!X942+'C-SF'!X942+'C-LA'!X942+DIRECCION!X942</f>
        <v>16</v>
      </c>
      <c r="Y942" s="79">
        <f t="shared" si="620"/>
        <v>260320</v>
      </c>
      <c r="Z942" s="65">
        <f>+HOSCA!Z942+HOSLA!Z942+'LLAY-LLAY'!Z942+HPUT!Z942+PSIQ.!Z942+'C-LLAY'!Z942+'C-SF'!Z942+'C-LA'!Z942+DIRECCION!Z942</f>
        <v>32</v>
      </c>
      <c r="AA942" s="78">
        <f t="shared" si="621"/>
        <v>520640</v>
      </c>
      <c r="AB942" s="45">
        <f>+HOSCA!AB942+HOSLA!AB942+'LLAY-LLAY'!AB942+HPUT!AB942+PSIQ.!AB942+'C-LLAY'!AB942+'C-SF'!AB942+'C-LA'!AB942+DIRECCION!AB942</f>
        <v>15</v>
      </c>
      <c r="AC942" s="79">
        <f t="shared" si="622"/>
        <v>244050</v>
      </c>
      <c r="AD942" s="65">
        <f>+HOSCA!AD942+HOSLA!AD942+'LLAY-LLAY'!AD942+HPUT!AD942+PSIQ.!AD942+'C-LLAY'!AD942+'C-SF'!AD942+'C-LA'!AD942+DIRECCION!AD942</f>
        <v>13</v>
      </c>
      <c r="AE942" s="78">
        <f t="shared" si="623"/>
        <v>211510</v>
      </c>
      <c r="AF942" s="45">
        <f>+HOSCA!AF942+HOSLA!AF942+'LLAY-LLAY'!AF942+HPUT!AF942+PSIQ.!AF942+'C-LLAY'!AF942+'C-SF'!AF942+'C-LA'!AF942+DIRECCION!AF942</f>
        <v>11</v>
      </c>
      <c r="AG942" s="79">
        <f t="shared" si="624"/>
        <v>178970</v>
      </c>
    </row>
    <row r="943" spans="1:33" ht="16.5" customHeight="1">
      <c r="A943" s="12">
        <v>2701113</v>
      </c>
      <c r="B943" s="27" t="s">
        <v>749</v>
      </c>
      <c r="C943" s="14">
        <v>14790</v>
      </c>
      <c r="D943" s="45">
        <f>+HOSCA!D943+HOSLA!D943+'LLAY-LLAY'!D943+HPUT!D943+PSIQ.!D943+'C-LLAY'!D943+'C-SF'!D943+'C-LA'!D943+DIRECCION!D943</f>
        <v>0</v>
      </c>
      <c r="E943" s="46">
        <f t="shared" si="610"/>
        <v>0</v>
      </c>
      <c r="F943" s="46">
        <f t="shared" si="611"/>
        <v>0</v>
      </c>
      <c r="G943" s="46">
        <f t="shared" si="612"/>
        <v>0</v>
      </c>
      <c r="H943" s="53" t="e">
        <f t="shared" si="607"/>
        <v>#DIV/0!</v>
      </c>
      <c r="I943" s="54" t="e">
        <f t="shared" si="608"/>
        <v>#DIV/0!</v>
      </c>
      <c r="J943" s="65">
        <f>+HOSCA!J943+HOSLA!J943+'LLAY-LLAY'!J943+HPUT!J943+PSIQ.!J943+'C-LLAY'!J943+'C-SF'!J943+'C-LA'!J943+DIRECCION!J943</f>
        <v>0</v>
      </c>
      <c r="K943" s="78">
        <f t="shared" si="613"/>
        <v>0</v>
      </c>
      <c r="L943" s="45">
        <f>+HOSCA!L943+HOSLA!L943+'LLAY-LLAY'!L943+HPUT!L943+PSIQ.!L943+'C-LLAY'!L943+'C-SF'!L943+'C-LA'!L943+DIRECCION!L943</f>
        <v>0</v>
      </c>
      <c r="M943" s="79">
        <f t="shared" si="614"/>
        <v>0</v>
      </c>
      <c r="N943" s="65">
        <f>+HOSCA!N943+HOSLA!N943+'LLAY-LLAY'!N943+HPUT!N943+PSIQ.!N943+'C-LLAY'!N943+'C-SF'!N943+'C-LA'!N943+DIRECCION!N943</f>
        <v>0</v>
      </c>
      <c r="O943" s="78">
        <f t="shared" si="615"/>
        <v>0</v>
      </c>
      <c r="P943" s="45">
        <f>+HOSCA!P943+HOSLA!P943+'LLAY-LLAY'!P943+HPUT!P943+PSIQ.!P943+'C-LLAY'!P943+'C-SF'!P943+'C-LA'!P943+DIRECCION!P943</f>
        <v>0</v>
      </c>
      <c r="Q943" s="79">
        <f t="shared" si="616"/>
        <v>0</v>
      </c>
      <c r="R943" s="65">
        <f>+HOSCA!R943+HOSLA!R943+'LLAY-LLAY'!R943+HPUT!R943+PSIQ.!R943+'C-LLAY'!R943+'C-SF'!R943+'C-LA'!R943+DIRECCION!R943</f>
        <v>0</v>
      </c>
      <c r="S943" s="78">
        <f t="shared" si="617"/>
        <v>0</v>
      </c>
      <c r="T943" s="45">
        <f>+HOSCA!T943+HOSLA!T943+'LLAY-LLAY'!T943+HPUT!T943+PSIQ.!T943+'C-LLAY'!T943+'C-SF'!T943+'C-LA'!T943+DIRECCION!T943</f>
        <v>0</v>
      </c>
      <c r="U943" s="79">
        <f t="shared" si="618"/>
        <v>0</v>
      </c>
      <c r="V943" s="65">
        <f>+HOSCA!V943+HOSLA!V943+'LLAY-LLAY'!V943+HPUT!V943+PSIQ.!V943+'C-LLAY'!V943+'C-SF'!V943+'C-LA'!V943+DIRECCION!V943</f>
        <v>0</v>
      </c>
      <c r="W943" s="78">
        <f t="shared" si="619"/>
        <v>0</v>
      </c>
      <c r="X943" s="45">
        <f>+HOSCA!X943+HOSLA!X943+'LLAY-LLAY'!X943+HPUT!X943+PSIQ.!X943+'C-LLAY'!X943+'C-SF'!X943+'C-LA'!X943+DIRECCION!X943</f>
        <v>0</v>
      </c>
      <c r="Y943" s="79">
        <f t="shared" si="620"/>
        <v>0</v>
      </c>
      <c r="Z943" s="65">
        <f>+HOSCA!Z943+HOSLA!Z943+'LLAY-LLAY'!Z943+HPUT!Z943+PSIQ.!Z943+'C-LLAY'!Z943+'C-SF'!Z943+'C-LA'!Z943+DIRECCION!Z943</f>
        <v>0</v>
      </c>
      <c r="AA943" s="78">
        <f t="shared" si="621"/>
        <v>0</v>
      </c>
      <c r="AB943" s="45">
        <f>+HOSCA!AB943+HOSLA!AB943+'LLAY-LLAY'!AB943+HPUT!AB943+PSIQ.!AB943+'C-LLAY'!AB943+'C-SF'!AB943+'C-LA'!AB943+DIRECCION!AB943</f>
        <v>0</v>
      </c>
      <c r="AC943" s="79">
        <f t="shared" si="622"/>
        <v>0</v>
      </c>
      <c r="AD943" s="65">
        <f>+HOSCA!AD943+HOSLA!AD943+'LLAY-LLAY'!AD943+HPUT!AD943+PSIQ.!AD943+'C-LLAY'!AD943+'C-SF'!AD943+'C-LA'!AD943+DIRECCION!AD943</f>
        <v>0</v>
      </c>
      <c r="AE943" s="78">
        <f t="shared" si="623"/>
        <v>0</v>
      </c>
      <c r="AF943" s="45">
        <f>+HOSCA!AF943+HOSLA!AF943+'LLAY-LLAY'!AF943+HPUT!AF943+PSIQ.!AF943+'C-LLAY'!AF943+'C-SF'!AF943+'C-LA'!AF943+DIRECCION!AF943</f>
        <v>0</v>
      </c>
      <c r="AG943" s="79">
        <f t="shared" si="624"/>
        <v>0</v>
      </c>
    </row>
    <row r="944" spans="1:33" ht="26.25" customHeight="1">
      <c r="A944" s="12" t="s">
        <v>1030</v>
      </c>
      <c r="B944" s="27" t="s">
        <v>750</v>
      </c>
      <c r="C944" s="14">
        <v>10640</v>
      </c>
      <c r="D944" s="45">
        <f>+HOSCA!D944+HOSLA!D944+'LLAY-LLAY'!D944+HPUT!D944+PSIQ.!D944+'C-LLAY'!D944+'C-SF'!D944+'C-LA'!D944+DIRECCION!D944</f>
        <v>2</v>
      </c>
      <c r="E944" s="46">
        <f t="shared" si="610"/>
        <v>2</v>
      </c>
      <c r="F944" s="46">
        <f t="shared" si="611"/>
        <v>21280</v>
      </c>
      <c r="G944" s="46">
        <f t="shared" si="612"/>
        <v>21280</v>
      </c>
      <c r="H944" s="53">
        <f t="shared" si="607"/>
        <v>1</v>
      </c>
      <c r="I944" s="54">
        <f t="shared" si="608"/>
        <v>1</v>
      </c>
      <c r="J944" s="65">
        <f>+HOSCA!J944+HOSLA!J944+'LLAY-LLAY'!J944+HPUT!J944+PSIQ.!J944+'C-LLAY'!J944+'C-SF'!J944+'C-LA'!J944+DIRECCION!J944</f>
        <v>0</v>
      </c>
      <c r="K944" s="78">
        <f t="shared" si="613"/>
        <v>0</v>
      </c>
      <c r="L944" s="45">
        <f>+HOSCA!L944+HOSLA!L944+'LLAY-LLAY'!L944+HPUT!L944+PSIQ.!L944+'C-LLAY'!L944+'C-SF'!L944+'C-LA'!L944+DIRECCION!L944</f>
        <v>0</v>
      </c>
      <c r="M944" s="79">
        <f t="shared" si="614"/>
        <v>0</v>
      </c>
      <c r="N944" s="65">
        <f>+HOSCA!N944+HOSLA!N944+'LLAY-LLAY'!N944+HPUT!N944+PSIQ.!N944+'C-LLAY'!N944+'C-SF'!N944+'C-LA'!N944+DIRECCION!N944</f>
        <v>0</v>
      </c>
      <c r="O944" s="78">
        <f t="shared" si="615"/>
        <v>0</v>
      </c>
      <c r="P944" s="45">
        <f>+HOSCA!P944+HOSLA!P944+'LLAY-LLAY'!P944+HPUT!P944+PSIQ.!P944+'C-LLAY'!P944+'C-SF'!P944+'C-LA'!P944+DIRECCION!P944</f>
        <v>0</v>
      </c>
      <c r="Q944" s="79">
        <f t="shared" si="616"/>
        <v>0</v>
      </c>
      <c r="R944" s="65">
        <f>+HOSCA!R944+HOSLA!R944+'LLAY-LLAY'!R944+HPUT!R944+PSIQ.!R944+'C-LLAY'!R944+'C-SF'!R944+'C-LA'!R944+DIRECCION!R944</f>
        <v>0</v>
      </c>
      <c r="S944" s="78">
        <f t="shared" si="617"/>
        <v>0</v>
      </c>
      <c r="T944" s="45">
        <f>+HOSCA!T944+HOSLA!T944+'LLAY-LLAY'!T944+HPUT!T944+PSIQ.!T944+'C-LLAY'!T944+'C-SF'!T944+'C-LA'!T944+DIRECCION!T944</f>
        <v>2</v>
      </c>
      <c r="U944" s="79">
        <f t="shared" si="618"/>
        <v>21280</v>
      </c>
      <c r="V944" s="65">
        <f>+HOSCA!V944+HOSLA!V944+'LLAY-LLAY'!V944+HPUT!V944+PSIQ.!V944+'C-LLAY'!V944+'C-SF'!V944+'C-LA'!V944+DIRECCION!V944</f>
        <v>0</v>
      </c>
      <c r="W944" s="78">
        <f t="shared" si="619"/>
        <v>0</v>
      </c>
      <c r="X944" s="45">
        <f>+HOSCA!X944+HOSLA!X944+'LLAY-LLAY'!X944+HPUT!X944+PSIQ.!X944+'C-LLAY'!X944+'C-SF'!X944+'C-LA'!X944+DIRECCION!X944</f>
        <v>0</v>
      </c>
      <c r="Y944" s="79">
        <f t="shared" si="620"/>
        <v>0</v>
      </c>
      <c r="Z944" s="65">
        <f>+HOSCA!Z944+HOSLA!Z944+'LLAY-LLAY'!Z944+HPUT!Z944+PSIQ.!Z944+'C-LLAY'!Z944+'C-SF'!Z944+'C-LA'!Z944+DIRECCION!Z944</f>
        <v>0</v>
      </c>
      <c r="AA944" s="78">
        <f t="shared" si="621"/>
        <v>0</v>
      </c>
      <c r="AB944" s="45">
        <f>+HOSCA!AB944+HOSLA!AB944+'LLAY-LLAY'!AB944+HPUT!AB944+PSIQ.!AB944+'C-LLAY'!AB944+'C-SF'!AB944+'C-LA'!AB944+DIRECCION!AB944</f>
        <v>0</v>
      </c>
      <c r="AC944" s="79">
        <f t="shared" si="622"/>
        <v>0</v>
      </c>
      <c r="AD944" s="65">
        <f>+HOSCA!AD944+HOSLA!AD944+'LLAY-LLAY'!AD944+HPUT!AD944+PSIQ.!AD944+'C-LLAY'!AD944+'C-SF'!AD944+'C-LA'!AD944+DIRECCION!AD944</f>
        <v>0</v>
      </c>
      <c r="AE944" s="78">
        <f t="shared" si="623"/>
        <v>0</v>
      </c>
      <c r="AF944" s="45">
        <f>+HOSCA!AF944+HOSLA!AF944+'LLAY-LLAY'!AF944+HPUT!AF944+PSIQ.!AF944+'C-LLAY'!AF944+'C-SF'!AF944+'C-LA'!AF944+DIRECCION!AF944</f>
        <v>0</v>
      </c>
      <c r="AG944" s="79">
        <f t="shared" si="624"/>
        <v>0</v>
      </c>
    </row>
    <row r="945" spans="1:33" ht="39.75" customHeight="1">
      <c r="A945" s="12" t="s">
        <v>1031</v>
      </c>
      <c r="B945" s="27" t="s">
        <v>751</v>
      </c>
      <c r="C945" s="14">
        <v>28160</v>
      </c>
      <c r="D945" s="45">
        <f>+HOSCA!D945+HOSLA!D945+'LLAY-LLAY'!D945+HPUT!D945+PSIQ.!D945+'C-LLAY'!D945+'C-SF'!D945+'C-LA'!D945+DIRECCION!D945</f>
        <v>70</v>
      </c>
      <c r="E945" s="46">
        <f t="shared" si="610"/>
        <v>74</v>
      </c>
      <c r="F945" s="46">
        <f t="shared" si="611"/>
        <v>1971200</v>
      </c>
      <c r="G945" s="46">
        <f t="shared" si="612"/>
        <v>2083840</v>
      </c>
      <c r="H945" s="53">
        <f t="shared" si="607"/>
        <v>1.0571428571428572</v>
      </c>
      <c r="I945" s="54">
        <f t="shared" si="608"/>
        <v>1.0571428571428572</v>
      </c>
      <c r="J945" s="65">
        <f>+HOSCA!J945+HOSLA!J945+'LLAY-LLAY'!J945+HPUT!J945+PSIQ.!J945+'C-LLAY'!J945+'C-SF'!J945+'C-LA'!J945+DIRECCION!J945</f>
        <v>10</v>
      </c>
      <c r="K945" s="78">
        <f t="shared" si="613"/>
        <v>281600</v>
      </c>
      <c r="L945" s="45">
        <f>+HOSCA!L945+HOSLA!L945+'LLAY-LLAY'!L945+HPUT!L945+PSIQ.!L945+'C-LLAY'!L945+'C-SF'!L945+'C-LA'!L945+DIRECCION!L945</f>
        <v>4</v>
      </c>
      <c r="M945" s="79">
        <f t="shared" si="614"/>
        <v>112640</v>
      </c>
      <c r="N945" s="65">
        <f>+HOSCA!N945+HOSLA!N945+'LLAY-LLAY'!N945+HPUT!N945+PSIQ.!N945+'C-LLAY'!N945+'C-SF'!N945+'C-LA'!N945+DIRECCION!N945</f>
        <v>6</v>
      </c>
      <c r="O945" s="78">
        <f t="shared" si="615"/>
        <v>168960</v>
      </c>
      <c r="P945" s="45">
        <f>+HOSCA!P945+HOSLA!P945+'LLAY-LLAY'!P945+HPUT!P945+PSIQ.!P945+'C-LLAY'!P945+'C-SF'!P945+'C-LA'!P945+DIRECCION!P945</f>
        <v>3</v>
      </c>
      <c r="Q945" s="79">
        <f t="shared" si="616"/>
        <v>84480</v>
      </c>
      <c r="R945" s="65">
        <f>+HOSCA!R945+HOSLA!R945+'LLAY-LLAY'!R945+HPUT!R945+PSIQ.!R945+'C-LLAY'!R945+'C-SF'!R945+'C-LA'!R945+DIRECCION!R945</f>
        <v>8</v>
      </c>
      <c r="S945" s="78">
        <f t="shared" si="617"/>
        <v>225280</v>
      </c>
      <c r="T945" s="45">
        <f>+HOSCA!T945+HOSLA!T945+'LLAY-LLAY'!T945+HPUT!T945+PSIQ.!T945+'C-LLAY'!T945+'C-SF'!T945+'C-LA'!T945+DIRECCION!T945</f>
        <v>6</v>
      </c>
      <c r="U945" s="79">
        <f t="shared" si="618"/>
        <v>168960</v>
      </c>
      <c r="V945" s="65">
        <f>+HOSCA!V945+HOSLA!V945+'LLAY-LLAY'!V945+HPUT!V945+PSIQ.!V945+'C-LLAY'!V945+'C-SF'!V945+'C-LA'!V945+DIRECCION!V945</f>
        <v>6</v>
      </c>
      <c r="W945" s="78">
        <f t="shared" si="619"/>
        <v>168960</v>
      </c>
      <c r="X945" s="45">
        <f>+HOSCA!X945+HOSLA!X945+'LLAY-LLAY'!X945+HPUT!X945+PSIQ.!X945+'C-LLAY'!X945+'C-SF'!X945+'C-LA'!X945+DIRECCION!X945</f>
        <v>5</v>
      </c>
      <c r="Y945" s="79">
        <f t="shared" si="620"/>
        <v>140800</v>
      </c>
      <c r="Z945" s="65">
        <f>+HOSCA!Z945+HOSLA!Z945+'LLAY-LLAY'!Z945+HPUT!Z945+PSIQ.!Z945+'C-LLAY'!Z945+'C-SF'!Z945+'C-LA'!Z945+DIRECCION!Z945</f>
        <v>6</v>
      </c>
      <c r="AA945" s="78">
        <f t="shared" si="621"/>
        <v>168960</v>
      </c>
      <c r="AB945" s="45">
        <f>+HOSCA!AB945+HOSLA!AB945+'LLAY-LLAY'!AB945+HPUT!AB945+PSIQ.!AB945+'C-LLAY'!AB945+'C-SF'!AB945+'C-LA'!AB945+DIRECCION!AB945</f>
        <v>5</v>
      </c>
      <c r="AC945" s="79">
        <f t="shared" si="622"/>
        <v>140800</v>
      </c>
      <c r="AD945" s="65">
        <f>+HOSCA!AD945+HOSLA!AD945+'LLAY-LLAY'!AD945+HPUT!AD945+PSIQ.!AD945+'C-LLAY'!AD945+'C-SF'!AD945+'C-LA'!AD945+DIRECCION!AD945</f>
        <v>9</v>
      </c>
      <c r="AE945" s="78">
        <f t="shared" si="623"/>
        <v>253440</v>
      </c>
      <c r="AF945" s="45">
        <f>+HOSCA!AF945+HOSLA!AF945+'LLAY-LLAY'!AF945+HPUT!AF945+PSIQ.!AF945+'C-LLAY'!AF945+'C-SF'!AF945+'C-LA'!AF945+DIRECCION!AF945</f>
        <v>6</v>
      </c>
      <c r="AG945" s="79">
        <f t="shared" si="624"/>
        <v>168960</v>
      </c>
    </row>
    <row r="946" spans="1:33" ht="16.5" customHeight="1">
      <c r="A946" s="12">
        <v>2701012</v>
      </c>
      <c r="B946" s="27" t="s">
        <v>752</v>
      </c>
      <c r="C946" s="14">
        <v>16800</v>
      </c>
      <c r="D946" s="45">
        <f>+HOSCA!D946+HOSLA!D946+'LLAY-LLAY'!D946+HPUT!D946+PSIQ.!D946+'C-LLAY'!D946+'C-SF'!D946+'C-LA'!D946+DIRECCION!D946</f>
        <v>100</v>
      </c>
      <c r="E946" s="46">
        <f t="shared" si="610"/>
        <v>102</v>
      </c>
      <c r="F946" s="46">
        <f t="shared" si="611"/>
        <v>1680000</v>
      </c>
      <c r="G946" s="46">
        <f t="shared" si="612"/>
        <v>1713600</v>
      </c>
      <c r="H946" s="53">
        <f t="shared" si="607"/>
        <v>1.02</v>
      </c>
      <c r="I946" s="54">
        <f t="shared" si="608"/>
        <v>1.02</v>
      </c>
      <c r="J946" s="65">
        <f>+HOSCA!J946+HOSLA!J946+'LLAY-LLAY'!J946+HPUT!J946+PSIQ.!J946+'C-LLAY'!J946+'C-SF'!J946+'C-LA'!J946+DIRECCION!J946</f>
        <v>18</v>
      </c>
      <c r="K946" s="78">
        <f t="shared" si="613"/>
        <v>302400</v>
      </c>
      <c r="L946" s="45">
        <f>+HOSCA!L946+HOSLA!L946+'LLAY-LLAY'!L946+HPUT!L946+PSIQ.!L946+'C-LLAY'!L946+'C-SF'!L946+'C-LA'!L946+DIRECCION!L946</f>
        <v>5</v>
      </c>
      <c r="M946" s="79">
        <f t="shared" si="614"/>
        <v>84000</v>
      </c>
      <c r="N946" s="65">
        <f>+HOSCA!N946+HOSLA!N946+'LLAY-LLAY'!N946+HPUT!N946+PSIQ.!N946+'C-LLAY'!N946+'C-SF'!N946+'C-LA'!N946+DIRECCION!N946</f>
        <v>5</v>
      </c>
      <c r="O946" s="78">
        <f t="shared" si="615"/>
        <v>84000</v>
      </c>
      <c r="P946" s="45">
        <f>+HOSCA!P946+HOSLA!P946+'LLAY-LLAY'!P946+HPUT!P946+PSIQ.!P946+'C-LLAY'!P946+'C-SF'!P946+'C-LA'!P946+DIRECCION!P946</f>
        <v>9</v>
      </c>
      <c r="Q946" s="79">
        <f t="shared" si="616"/>
        <v>151200</v>
      </c>
      <c r="R946" s="65">
        <f>+HOSCA!R946+HOSLA!R946+'LLAY-LLAY'!R946+HPUT!R946+PSIQ.!R946+'C-LLAY'!R946+'C-SF'!R946+'C-LA'!R946+DIRECCION!R946</f>
        <v>7</v>
      </c>
      <c r="S946" s="78">
        <f t="shared" si="617"/>
        <v>117600</v>
      </c>
      <c r="T946" s="45">
        <f>+HOSCA!T946+HOSLA!T946+'LLAY-LLAY'!T946+HPUT!T946+PSIQ.!T946+'C-LLAY'!T946+'C-SF'!T946+'C-LA'!T946+DIRECCION!T946</f>
        <v>3</v>
      </c>
      <c r="U946" s="79">
        <f t="shared" si="618"/>
        <v>50400</v>
      </c>
      <c r="V946" s="65">
        <f>+HOSCA!V946+HOSLA!V946+'LLAY-LLAY'!V946+HPUT!V946+PSIQ.!V946+'C-LLAY'!V946+'C-SF'!V946+'C-LA'!V946+DIRECCION!V946</f>
        <v>8</v>
      </c>
      <c r="W946" s="78">
        <f t="shared" si="619"/>
        <v>134400</v>
      </c>
      <c r="X946" s="45">
        <f>+HOSCA!X946+HOSLA!X946+'LLAY-LLAY'!X946+HPUT!X946+PSIQ.!X946+'C-LLAY'!X946+'C-SF'!X946+'C-LA'!X946+DIRECCION!X946</f>
        <v>9</v>
      </c>
      <c r="Y946" s="79">
        <f t="shared" si="620"/>
        <v>151200</v>
      </c>
      <c r="Z946" s="65">
        <f>+HOSCA!Z946+HOSLA!Z946+'LLAY-LLAY'!Z946+HPUT!Z946+PSIQ.!Z946+'C-LLAY'!Z946+'C-SF'!Z946+'C-LA'!Z946+DIRECCION!Z946</f>
        <v>8</v>
      </c>
      <c r="AA946" s="78">
        <f t="shared" si="621"/>
        <v>134400</v>
      </c>
      <c r="AB946" s="45">
        <f>+HOSCA!AB946+HOSLA!AB946+'LLAY-LLAY'!AB946+HPUT!AB946+PSIQ.!AB946+'C-LLAY'!AB946+'C-SF'!AB946+'C-LA'!AB946+DIRECCION!AB946</f>
        <v>12</v>
      </c>
      <c r="AC946" s="79">
        <f t="shared" si="622"/>
        <v>201600</v>
      </c>
      <c r="AD946" s="65">
        <f>+HOSCA!AD946+HOSLA!AD946+'LLAY-LLAY'!AD946+HPUT!AD946+PSIQ.!AD946+'C-LLAY'!AD946+'C-SF'!AD946+'C-LA'!AD946+DIRECCION!AD946</f>
        <v>10</v>
      </c>
      <c r="AE946" s="78">
        <f t="shared" si="623"/>
        <v>168000</v>
      </c>
      <c r="AF946" s="45">
        <f>+HOSCA!AF946+HOSLA!AF946+'LLAY-LLAY'!AF946+HPUT!AF946+PSIQ.!AF946+'C-LLAY'!AF946+'C-SF'!AF946+'C-LA'!AF946+DIRECCION!AF946</f>
        <v>8</v>
      </c>
      <c r="AG946" s="79">
        <f t="shared" si="624"/>
        <v>134400</v>
      </c>
    </row>
    <row r="947" spans="1:33" ht="41.25" customHeight="1">
      <c r="A947" s="12" t="s">
        <v>1032</v>
      </c>
      <c r="B947" s="27" t="s">
        <v>753</v>
      </c>
      <c r="C947" s="14">
        <v>11690</v>
      </c>
      <c r="D947" s="45">
        <f>+HOSCA!D947+HOSLA!D947+'LLAY-LLAY'!D947+HPUT!D947+PSIQ.!D947+'C-LLAY'!D947+'C-SF'!D947+'C-LA'!D947+DIRECCION!D947</f>
        <v>12</v>
      </c>
      <c r="E947" s="46">
        <f t="shared" si="610"/>
        <v>9</v>
      </c>
      <c r="F947" s="46">
        <f t="shared" si="611"/>
        <v>140280</v>
      </c>
      <c r="G947" s="46">
        <f t="shared" si="612"/>
        <v>105210</v>
      </c>
      <c r="H947" s="53">
        <f t="shared" si="607"/>
        <v>0.75</v>
      </c>
      <c r="I947" s="54">
        <f t="shared" si="608"/>
        <v>0.75</v>
      </c>
      <c r="J947" s="65">
        <f>+HOSCA!J947+HOSLA!J947+'LLAY-LLAY'!J947+HPUT!J947+PSIQ.!J947+'C-LLAY'!J947+'C-SF'!J947+'C-LA'!J947+DIRECCION!J947</f>
        <v>0</v>
      </c>
      <c r="K947" s="78">
        <f t="shared" si="613"/>
        <v>0</v>
      </c>
      <c r="L947" s="45">
        <f>+HOSCA!L947+HOSLA!L947+'LLAY-LLAY'!L947+HPUT!L947+PSIQ.!L947+'C-LLAY'!L947+'C-SF'!L947+'C-LA'!L947+DIRECCION!L947</f>
        <v>1</v>
      </c>
      <c r="M947" s="79">
        <f t="shared" si="614"/>
        <v>11690</v>
      </c>
      <c r="N947" s="65">
        <f>+HOSCA!N947+HOSLA!N947+'LLAY-LLAY'!N947+HPUT!N947+PSIQ.!N947+'C-LLAY'!N947+'C-SF'!N947+'C-LA'!N947+DIRECCION!N947</f>
        <v>1</v>
      </c>
      <c r="O947" s="78">
        <f t="shared" si="615"/>
        <v>11690</v>
      </c>
      <c r="P947" s="45">
        <f>+HOSCA!P947+HOSLA!P947+'LLAY-LLAY'!P947+HPUT!P947+PSIQ.!P947+'C-LLAY'!P947+'C-SF'!P947+'C-LA'!P947+DIRECCION!P947</f>
        <v>1</v>
      </c>
      <c r="Q947" s="79">
        <f t="shared" si="616"/>
        <v>11690</v>
      </c>
      <c r="R947" s="65">
        <f>+HOSCA!R947+HOSLA!R947+'LLAY-LLAY'!R947+HPUT!R947+PSIQ.!R947+'C-LLAY'!R947+'C-SF'!R947+'C-LA'!R947+DIRECCION!R947</f>
        <v>2</v>
      </c>
      <c r="S947" s="78">
        <f t="shared" si="617"/>
        <v>23380</v>
      </c>
      <c r="T947" s="45">
        <f>+HOSCA!T947+HOSLA!T947+'LLAY-LLAY'!T947+HPUT!T947+PSIQ.!T947+'C-LLAY'!T947+'C-SF'!T947+'C-LA'!T947+DIRECCION!T947</f>
        <v>2</v>
      </c>
      <c r="U947" s="79">
        <f t="shared" si="618"/>
        <v>23380</v>
      </c>
      <c r="V947" s="65">
        <f>+HOSCA!V947+HOSLA!V947+'LLAY-LLAY'!V947+HPUT!V947+PSIQ.!V947+'C-LLAY'!V947+'C-SF'!V947+'C-LA'!V947+DIRECCION!V947</f>
        <v>1</v>
      </c>
      <c r="W947" s="78">
        <f t="shared" si="619"/>
        <v>11690</v>
      </c>
      <c r="X947" s="45">
        <f>+HOSCA!X947+HOSLA!X947+'LLAY-LLAY'!X947+HPUT!X947+PSIQ.!X947+'C-LLAY'!X947+'C-SF'!X947+'C-LA'!X947+DIRECCION!X947</f>
        <v>1</v>
      </c>
      <c r="Y947" s="79">
        <f t="shared" si="620"/>
        <v>11690</v>
      </c>
      <c r="Z947" s="65">
        <f>+HOSCA!Z947+HOSLA!Z947+'LLAY-LLAY'!Z947+HPUT!Z947+PSIQ.!Z947+'C-LLAY'!Z947+'C-SF'!Z947+'C-LA'!Z947+DIRECCION!Z947</f>
        <v>0</v>
      </c>
      <c r="AA947" s="78">
        <f t="shared" si="621"/>
        <v>0</v>
      </c>
      <c r="AB947" s="45">
        <f>+HOSCA!AB947+HOSLA!AB947+'LLAY-LLAY'!AB947+HPUT!AB947+PSIQ.!AB947+'C-LLAY'!AB947+'C-SF'!AB947+'C-LA'!AB947+DIRECCION!AB947</f>
        <v>0</v>
      </c>
      <c r="AC947" s="79">
        <f t="shared" si="622"/>
        <v>0</v>
      </c>
      <c r="AD947" s="65">
        <f>+HOSCA!AD947+HOSLA!AD947+'LLAY-LLAY'!AD947+HPUT!AD947+PSIQ.!AD947+'C-LLAY'!AD947+'C-SF'!AD947+'C-LA'!AD947+DIRECCION!AD947</f>
        <v>0</v>
      </c>
      <c r="AE947" s="78">
        <f t="shared" si="623"/>
        <v>0</v>
      </c>
      <c r="AF947" s="45">
        <f>+HOSCA!AF947+HOSLA!AF947+'LLAY-LLAY'!AF947+HPUT!AF947+PSIQ.!AF947+'C-LLAY'!AF947+'C-SF'!AF947+'C-LA'!AF947+DIRECCION!AF947</f>
        <v>0</v>
      </c>
      <c r="AG947" s="79">
        <f t="shared" si="624"/>
        <v>0</v>
      </c>
    </row>
    <row r="948" spans="1:33" ht="16.5" customHeight="1">
      <c r="A948" s="12"/>
      <c r="B948" s="27"/>
      <c r="C948" s="14"/>
      <c r="D948" s="45"/>
      <c r="E948" s="46"/>
      <c r="F948" s="46"/>
      <c r="G948" s="46"/>
      <c r="H948" s="53"/>
      <c r="I948" s="54"/>
      <c r="J948" s="65"/>
      <c r="K948" s="78"/>
      <c r="L948" s="45"/>
      <c r="M948" s="79"/>
      <c r="N948" s="65"/>
      <c r="O948" s="78"/>
      <c r="P948" s="45"/>
      <c r="Q948" s="79"/>
      <c r="R948" s="65"/>
      <c r="S948" s="78"/>
      <c r="T948" s="45"/>
      <c r="U948" s="79"/>
      <c r="V948" s="65"/>
      <c r="W948" s="78"/>
      <c r="X948" s="45"/>
      <c r="Y948" s="79"/>
      <c r="Z948" s="65"/>
      <c r="AA948" s="78"/>
      <c r="AB948" s="45"/>
      <c r="AC948" s="79"/>
      <c r="AD948" s="65"/>
      <c r="AE948" s="78"/>
      <c r="AF948" s="45"/>
      <c r="AG948" s="79"/>
    </row>
    <row r="949" spans="1:33" ht="16.5" customHeight="1">
      <c r="A949" s="98"/>
      <c r="B949" s="83" t="s">
        <v>1209</v>
      </c>
      <c r="C949" s="99"/>
      <c r="D949" s="100">
        <f>+D950</f>
        <v>0</v>
      </c>
      <c r="E949" s="101">
        <f t="shared" ref="E949:G949" si="631">+E950</f>
        <v>0</v>
      </c>
      <c r="F949" s="101">
        <f t="shared" si="631"/>
        <v>0</v>
      </c>
      <c r="G949" s="101">
        <f t="shared" si="631"/>
        <v>0</v>
      </c>
      <c r="H949" s="102" t="e">
        <f t="shared" si="607"/>
        <v>#DIV/0!</v>
      </c>
      <c r="I949" s="103" t="e">
        <f t="shared" si="608"/>
        <v>#DIV/0!</v>
      </c>
      <c r="J949" s="104">
        <f>+J950</f>
        <v>0</v>
      </c>
      <c r="K949" s="105">
        <f t="shared" ref="K949:AG949" si="632">+K950</f>
        <v>0</v>
      </c>
      <c r="L949" s="100">
        <f>+L950</f>
        <v>0</v>
      </c>
      <c r="M949" s="106">
        <f t="shared" si="632"/>
        <v>0</v>
      </c>
      <c r="N949" s="104">
        <f>+N950</f>
        <v>0</v>
      </c>
      <c r="O949" s="105">
        <f t="shared" si="632"/>
        <v>0</v>
      </c>
      <c r="P949" s="100">
        <f>+P950</f>
        <v>0</v>
      </c>
      <c r="Q949" s="106">
        <f t="shared" si="632"/>
        <v>0</v>
      </c>
      <c r="R949" s="104">
        <f>+R950</f>
        <v>0</v>
      </c>
      <c r="S949" s="105">
        <f t="shared" si="632"/>
        <v>0</v>
      </c>
      <c r="T949" s="100">
        <f>+T950</f>
        <v>0</v>
      </c>
      <c r="U949" s="106">
        <f t="shared" si="632"/>
        <v>0</v>
      </c>
      <c r="V949" s="104">
        <f>+V950</f>
        <v>0</v>
      </c>
      <c r="W949" s="105">
        <f t="shared" si="632"/>
        <v>0</v>
      </c>
      <c r="X949" s="100">
        <f>+X950</f>
        <v>0</v>
      </c>
      <c r="Y949" s="106">
        <f t="shared" si="632"/>
        <v>0</v>
      </c>
      <c r="Z949" s="104">
        <f>+Z950</f>
        <v>0</v>
      </c>
      <c r="AA949" s="105">
        <f t="shared" si="632"/>
        <v>0</v>
      </c>
      <c r="AB949" s="100">
        <f>+AB950</f>
        <v>0</v>
      </c>
      <c r="AC949" s="106">
        <f t="shared" si="632"/>
        <v>0</v>
      </c>
      <c r="AD949" s="104">
        <f>+AD950</f>
        <v>0</v>
      </c>
      <c r="AE949" s="105">
        <f t="shared" si="632"/>
        <v>0</v>
      </c>
      <c r="AF949" s="100">
        <f>+AF950</f>
        <v>0</v>
      </c>
      <c r="AG949" s="106">
        <f t="shared" si="632"/>
        <v>0</v>
      </c>
    </row>
    <row r="950" spans="1:33" ht="90.75" customHeight="1">
      <c r="A950" s="12" t="s">
        <v>981</v>
      </c>
      <c r="B950" s="27" t="s">
        <v>755</v>
      </c>
      <c r="C950" s="14">
        <v>274060</v>
      </c>
      <c r="D950" s="45">
        <f>+HOSCA!D950+HOSLA!D950+'LLAY-LLAY'!D950+HPUT!D950+PSIQ.!D950+'C-LLAY'!D950+'C-SF'!D950+'C-LA'!D950+DIRECCION!D950</f>
        <v>0</v>
      </c>
      <c r="E950" s="46">
        <f t="shared" si="610"/>
        <v>0</v>
      </c>
      <c r="F950" s="46">
        <f t="shared" si="611"/>
        <v>0</v>
      </c>
      <c r="G950" s="46">
        <f t="shared" si="612"/>
        <v>0</v>
      </c>
      <c r="H950" s="53" t="e">
        <f t="shared" si="607"/>
        <v>#DIV/0!</v>
      </c>
      <c r="I950" s="54" t="e">
        <f t="shared" si="608"/>
        <v>#DIV/0!</v>
      </c>
      <c r="J950" s="65">
        <f>+HOSCA!J950+HOSLA!J950+'LLAY-LLAY'!J950+HPUT!J950+PSIQ.!J950+'C-LLAY'!J950+'C-SF'!J950+'C-LA'!J950+DIRECCION!J950</f>
        <v>0</v>
      </c>
      <c r="K950" s="78">
        <f t="shared" si="613"/>
        <v>0</v>
      </c>
      <c r="L950" s="45">
        <f>+HOSCA!L950+HOSLA!L950+'LLAY-LLAY'!L950+HPUT!L950+PSIQ.!L950+'C-LLAY'!L950+'C-SF'!L950+'C-LA'!L950+DIRECCION!L950</f>
        <v>0</v>
      </c>
      <c r="M950" s="79">
        <f t="shared" si="614"/>
        <v>0</v>
      </c>
      <c r="N950" s="65">
        <f>+HOSCA!N950+HOSLA!N950+'LLAY-LLAY'!N950+HPUT!N950+PSIQ.!N950+'C-LLAY'!N950+'C-SF'!N950+'C-LA'!N950+DIRECCION!N950</f>
        <v>0</v>
      </c>
      <c r="O950" s="78">
        <f t="shared" si="615"/>
        <v>0</v>
      </c>
      <c r="P950" s="45">
        <f>+HOSCA!P950+HOSLA!P950+'LLAY-LLAY'!P950+HPUT!P950+PSIQ.!P950+'C-LLAY'!P950+'C-SF'!P950+'C-LA'!P950+DIRECCION!P950</f>
        <v>0</v>
      </c>
      <c r="Q950" s="79">
        <f t="shared" si="616"/>
        <v>0</v>
      </c>
      <c r="R950" s="65">
        <f>+HOSCA!R950+HOSLA!R950+'LLAY-LLAY'!R950+HPUT!R950+PSIQ.!R950+'C-LLAY'!R950+'C-SF'!R950+'C-LA'!R950+DIRECCION!R950</f>
        <v>0</v>
      </c>
      <c r="S950" s="78">
        <f t="shared" si="617"/>
        <v>0</v>
      </c>
      <c r="T950" s="45">
        <f>+HOSCA!T950+HOSLA!T950+'LLAY-LLAY'!T950+HPUT!T950+PSIQ.!T950+'C-LLAY'!T950+'C-SF'!T950+'C-LA'!T950+DIRECCION!T950</f>
        <v>0</v>
      </c>
      <c r="U950" s="79">
        <f t="shared" si="618"/>
        <v>0</v>
      </c>
      <c r="V950" s="65">
        <f>+HOSCA!V950+HOSLA!V950+'LLAY-LLAY'!V950+HPUT!V950+PSIQ.!V950+'C-LLAY'!V950+'C-SF'!V950+'C-LA'!V950+DIRECCION!V950</f>
        <v>0</v>
      </c>
      <c r="W950" s="78">
        <f t="shared" si="619"/>
        <v>0</v>
      </c>
      <c r="X950" s="45">
        <f>+HOSCA!X950+HOSLA!X950+'LLAY-LLAY'!X950+HPUT!X950+PSIQ.!X950+'C-LLAY'!X950+'C-SF'!X950+'C-LA'!X950+DIRECCION!X950</f>
        <v>0</v>
      </c>
      <c r="Y950" s="79">
        <f t="shared" si="620"/>
        <v>0</v>
      </c>
      <c r="Z950" s="65">
        <f>+HOSCA!Z950+HOSLA!Z950+'LLAY-LLAY'!Z950+HPUT!Z950+PSIQ.!Z950+'C-LLAY'!Z950+'C-SF'!Z950+'C-LA'!Z950+DIRECCION!Z950</f>
        <v>0</v>
      </c>
      <c r="AA950" s="78">
        <f t="shared" si="621"/>
        <v>0</v>
      </c>
      <c r="AB950" s="45">
        <f>+HOSCA!AB950+HOSLA!AB950+'LLAY-LLAY'!AB950+HPUT!AB950+PSIQ.!AB950+'C-LLAY'!AB950+'C-SF'!AB950+'C-LA'!AB950+DIRECCION!AB950</f>
        <v>0</v>
      </c>
      <c r="AC950" s="79">
        <f t="shared" si="622"/>
        <v>0</v>
      </c>
      <c r="AD950" s="65">
        <f>+HOSCA!AD950+HOSLA!AD950+'LLAY-LLAY'!AD950+HPUT!AD950+PSIQ.!AD950+'C-LLAY'!AD950+'C-SF'!AD950+'C-LA'!AD950+DIRECCION!AD950</f>
        <v>0</v>
      </c>
      <c r="AE950" s="78">
        <f t="shared" si="623"/>
        <v>0</v>
      </c>
      <c r="AF950" s="45">
        <f>+HOSCA!AF950+HOSLA!AF950+'LLAY-LLAY'!AF950+HPUT!AF950+PSIQ.!AF950+'C-LLAY'!AF950+'C-SF'!AF950+'C-LA'!AF950+DIRECCION!AF950</f>
        <v>0</v>
      </c>
      <c r="AG950" s="79">
        <f t="shared" si="624"/>
        <v>0</v>
      </c>
    </row>
    <row r="951" spans="1:33" ht="16.5" customHeight="1">
      <c r="A951" s="12"/>
      <c r="B951" s="27"/>
      <c r="C951" s="14"/>
      <c r="D951" s="45"/>
      <c r="E951" s="46"/>
      <c r="F951" s="46"/>
      <c r="G951" s="46"/>
      <c r="H951" s="53"/>
      <c r="I951" s="54"/>
      <c r="J951" s="65"/>
      <c r="K951" s="78"/>
      <c r="L951" s="45"/>
      <c r="M951" s="79"/>
      <c r="N951" s="65"/>
      <c r="O951" s="78"/>
      <c r="P951" s="45"/>
      <c r="Q951" s="79"/>
      <c r="R951" s="65"/>
      <c r="S951" s="78"/>
      <c r="T951" s="45"/>
      <c r="U951" s="79"/>
      <c r="V951" s="65"/>
      <c r="W951" s="78"/>
      <c r="X951" s="45"/>
      <c r="Y951" s="79"/>
      <c r="Z951" s="65"/>
      <c r="AA951" s="78"/>
      <c r="AB951" s="45"/>
      <c r="AC951" s="79"/>
      <c r="AD951" s="65"/>
      <c r="AE951" s="78"/>
      <c r="AF951" s="45"/>
      <c r="AG951" s="79"/>
    </row>
    <row r="952" spans="1:33" ht="16.5" customHeight="1">
      <c r="A952" s="98"/>
      <c r="B952" s="83" t="s">
        <v>1210</v>
      </c>
      <c r="C952" s="99"/>
      <c r="D952" s="100">
        <f>SUM(D953:D954)</f>
        <v>12</v>
      </c>
      <c r="E952" s="101">
        <f t="shared" ref="E952:G952" si="633">SUM(E953:E954)</f>
        <v>11</v>
      </c>
      <c r="F952" s="101">
        <f t="shared" si="633"/>
        <v>83701360</v>
      </c>
      <c r="G952" s="101">
        <f t="shared" si="633"/>
        <v>77237340</v>
      </c>
      <c r="H952" s="102">
        <f t="shared" si="607"/>
        <v>0.91666666666666663</v>
      </c>
      <c r="I952" s="103">
        <f t="shared" si="608"/>
        <v>0.92277281993984328</v>
      </c>
      <c r="J952" s="104">
        <f>SUM(J953:J954)</f>
        <v>0</v>
      </c>
      <c r="K952" s="105">
        <f t="shared" ref="K952:AG952" si="634">SUM(K953:K954)</f>
        <v>0</v>
      </c>
      <c r="L952" s="100">
        <f>SUM(L953:L954)</f>
        <v>0</v>
      </c>
      <c r="M952" s="106">
        <f t="shared" si="634"/>
        <v>0</v>
      </c>
      <c r="N952" s="104">
        <f>SUM(N953:N954)</f>
        <v>1</v>
      </c>
      <c r="O952" s="105">
        <f t="shared" si="634"/>
        <v>6464020</v>
      </c>
      <c r="P952" s="100">
        <f>SUM(P953:P954)</f>
        <v>1</v>
      </c>
      <c r="Q952" s="106">
        <f t="shared" si="634"/>
        <v>6464020</v>
      </c>
      <c r="R952" s="104">
        <f>SUM(R953:R954)</f>
        <v>3</v>
      </c>
      <c r="S952" s="105">
        <f t="shared" si="634"/>
        <v>19392060</v>
      </c>
      <c r="T952" s="100">
        <f>SUM(T953:T954)</f>
        <v>3</v>
      </c>
      <c r="U952" s="106">
        <f t="shared" si="634"/>
        <v>25525180</v>
      </c>
      <c r="V952" s="104">
        <f>SUM(V953:V954)</f>
        <v>0</v>
      </c>
      <c r="W952" s="105">
        <f t="shared" si="634"/>
        <v>0</v>
      </c>
      <c r="X952" s="100">
        <f>SUM(X953:X954)</f>
        <v>0</v>
      </c>
      <c r="Y952" s="106">
        <f t="shared" si="634"/>
        <v>0</v>
      </c>
      <c r="Z952" s="104">
        <f>SUM(Z953:Z954)</f>
        <v>2</v>
      </c>
      <c r="AA952" s="105">
        <f t="shared" si="634"/>
        <v>12928040</v>
      </c>
      <c r="AB952" s="100">
        <f>SUM(AB953:AB954)</f>
        <v>1</v>
      </c>
      <c r="AC952" s="106">
        <f t="shared" si="634"/>
        <v>6464020</v>
      </c>
      <c r="AD952" s="104">
        <f>SUM(AD953:AD954)</f>
        <v>0</v>
      </c>
      <c r="AE952" s="105">
        <f t="shared" si="634"/>
        <v>0</v>
      </c>
      <c r="AF952" s="100">
        <f>SUM(AF953:AF954)</f>
        <v>0</v>
      </c>
      <c r="AG952" s="106">
        <f t="shared" si="634"/>
        <v>0</v>
      </c>
    </row>
    <row r="953" spans="1:33" ht="16.5" customHeight="1">
      <c r="A953" s="12" t="s">
        <v>983</v>
      </c>
      <c r="B953" s="34" t="s">
        <v>757</v>
      </c>
      <c r="C953" s="14">
        <v>6464020</v>
      </c>
      <c r="D953" s="45">
        <f>+HOSCA!D953+HOSLA!D953+'LLAY-LLAY'!D953+HPUT!D953+PSIQ.!D953+'C-LLAY'!D953+'C-SF'!D953+'C-LA'!D953+DIRECCION!D953</f>
        <v>11</v>
      </c>
      <c r="E953" s="46">
        <f t="shared" si="610"/>
        <v>10</v>
      </c>
      <c r="F953" s="46">
        <f t="shared" si="611"/>
        <v>71104220</v>
      </c>
      <c r="G953" s="46">
        <f t="shared" si="612"/>
        <v>64640200</v>
      </c>
      <c r="H953" s="53">
        <f t="shared" si="607"/>
        <v>0.90909090909090906</v>
      </c>
      <c r="I953" s="54">
        <f t="shared" si="608"/>
        <v>0.90909090909090906</v>
      </c>
      <c r="J953" s="65">
        <f>+HOSCA!J953+HOSLA!J953+'LLAY-LLAY'!J953+HPUT!J953+PSIQ.!J953+'C-LLAY'!J953+'C-SF'!J953+'C-LA'!J953+DIRECCION!J953</f>
        <v>0</v>
      </c>
      <c r="K953" s="78">
        <f t="shared" si="613"/>
        <v>0</v>
      </c>
      <c r="L953" s="45">
        <f>+HOSCA!L953+HOSLA!L953+'LLAY-LLAY'!L953+HPUT!L953+PSIQ.!L953+'C-LLAY'!L953+'C-SF'!L953+'C-LA'!L953+DIRECCION!L953</f>
        <v>0</v>
      </c>
      <c r="M953" s="79">
        <f t="shared" si="614"/>
        <v>0</v>
      </c>
      <c r="N953" s="65">
        <f>+HOSCA!N953+HOSLA!N953+'LLAY-LLAY'!N953+HPUT!N953+PSIQ.!N953+'C-LLAY'!N953+'C-SF'!N953+'C-LA'!N953+DIRECCION!N953</f>
        <v>1</v>
      </c>
      <c r="O953" s="78">
        <f t="shared" si="615"/>
        <v>6464020</v>
      </c>
      <c r="P953" s="45">
        <f>+HOSCA!P953+HOSLA!P953+'LLAY-LLAY'!P953+HPUT!P953+PSIQ.!P953+'C-LLAY'!P953+'C-SF'!P953+'C-LA'!P953+DIRECCION!P953</f>
        <v>1</v>
      </c>
      <c r="Q953" s="79">
        <f t="shared" si="616"/>
        <v>6464020</v>
      </c>
      <c r="R953" s="65">
        <f>+HOSCA!R953+HOSLA!R953+'LLAY-LLAY'!R953+HPUT!R953+PSIQ.!R953+'C-LLAY'!R953+'C-SF'!R953+'C-LA'!R953+DIRECCION!R953</f>
        <v>3</v>
      </c>
      <c r="S953" s="78">
        <f t="shared" si="617"/>
        <v>19392060</v>
      </c>
      <c r="T953" s="45">
        <f>+HOSCA!T953+HOSLA!T953+'LLAY-LLAY'!T953+HPUT!T953+PSIQ.!T953+'C-LLAY'!T953+'C-SF'!T953+'C-LA'!T953+DIRECCION!T953</f>
        <v>2</v>
      </c>
      <c r="U953" s="79">
        <f t="shared" si="618"/>
        <v>12928040</v>
      </c>
      <c r="V953" s="65">
        <f>+HOSCA!V953+HOSLA!V953+'LLAY-LLAY'!V953+HPUT!V953+PSIQ.!V953+'C-LLAY'!V953+'C-SF'!V953+'C-LA'!V953+DIRECCION!V953</f>
        <v>0</v>
      </c>
      <c r="W953" s="78">
        <f t="shared" si="619"/>
        <v>0</v>
      </c>
      <c r="X953" s="45">
        <f>+HOSCA!X953+HOSLA!X953+'LLAY-LLAY'!X953+HPUT!X953+PSIQ.!X953+'C-LLAY'!X953+'C-SF'!X953+'C-LA'!X953+DIRECCION!X953</f>
        <v>0</v>
      </c>
      <c r="Y953" s="79">
        <f t="shared" si="620"/>
        <v>0</v>
      </c>
      <c r="Z953" s="65">
        <f>+HOSCA!Z953+HOSLA!Z953+'LLAY-LLAY'!Z953+HPUT!Z953+PSIQ.!Z953+'C-LLAY'!Z953+'C-SF'!Z953+'C-LA'!Z953+DIRECCION!Z953</f>
        <v>2</v>
      </c>
      <c r="AA953" s="78">
        <f t="shared" si="621"/>
        <v>12928040</v>
      </c>
      <c r="AB953" s="45">
        <f>+HOSCA!AB953+HOSLA!AB953+'LLAY-LLAY'!AB953+HPUT!AB953+PSIQ.!AB953+'C-LLAY'!AB953+'C-SF'!AB953+'C-LA'!AB953+DIRECCION!AB953</f>
        <v>1</v>
      </c>
      <c r="AC953" s="79">
        <f t="shared" si="622"/>
        <v>6464020</v>
      </c>
      <c r="AD953" s="65">
        <f>+HOSCA!AD953+HOSLA!AD953+'LLAY-LLAY'!AD953+HPUT!AD953+PSIQ.!AD953+'C-LLAY'!AD953+'C-SF'!AD953+'C-LA'!AD953+DIRECCION!AD953</f>
        <v>0</v>
      </c>
      <c r="AE953" s="78">
        <f t="shared" si="623"/>
        <v>0</v>
      </c>
      <c r="AF953" s="45">
        <f>+HOSCA!AF953+HOSLA!AF953+'LLAY-LLAY'!AF953+HPUT!AF953+PSIQ.!AF953+'C-LLAY'!AF953+'C-SF'!AF953+'C-LA'!AF953+DIRECCION!AF953</f>
        <v>0</v>
      </c>
      <c r="AG953" s="79">
        <f t="shared" si="624"/>
        <v>0</v>
      </c>
    </row>
    <row r="954" spans="1:33" ht="16.5" customHeight="1">
      <c r="A954" s="12" t="s">
        <v>984</v>
      </c>
      <c r="B954" s="34" t="s">
        <v>758</v>
      </c>
      <c r="C954" s="14">
        <v>12597140</v>
      </c>
      <c r="D954" s="45">
        <f>+HOSCA!D954+HOSLA!D954+'LLAY-LLAY'!D954+HPUT!D954+PSIQ.!D954+'C-LLAY'!D954+'C-SF'!D954+'C-LA'!D954+DIRECCION!D954</f>
        <v>1</v>
      </c>
      <c r="E954" s="46">
        <f t="shared" si="610"/>
        <v>1</v>
      </c>
      <c r="F954" s="46">
        <f t="shared" si="611"/>
        <v>12597140</v>
      </c>
      <c r="G954" s="46">
        <f t="shared" si="612"/>
        <v>12597140</v>
      </c>
      <c r="H954" s="53">
        <f t="shared" si="607"/>
        <v>1</v>
      </c>
      <c r="I954" s="54">
        <f t="shared" si="608"/>
        <v>1</v>
      </c>
      <c r="J954" s="65">
        <f>+HOSCA!J954+HOSLA!J954+'LLAY-LLAY'!J954+HPUT!J954+PSIQ.!J954+'C-LLAY'!J954+'C-SF'!J954+'C-LA'!J954+DIRECCION!J954</f>
        <v>0</v>
      </c>
      <c r="K954" s="78">
        <f t="shared" si="613"/>
        <v>0</v>
      </c>
      <c r="L954" s="45">
        <f>+HOSCA!L954+HOSLA!L954+'LLAY-LLAY'!L954+HPUT!L954+PSIQ.!L954+'C-LLAY'!L954+'C-SF'!L954+'C-LA'!L954+DIRECCION!L954</f>
        <v>0</v>
      </c>
      <c r="M954" s="79">
        <f t="shared" si="614"/>
        <v>0</v>
      </c>
      <c r="N954" s="65">
        <f>+HOSCA!N954+HOSLA!N954+'LLAY-LLAY'!N954+HPUT!N954+PSIQ.!N954+'C-LLAY'!N954+'C-SF'!N954+'C-LA'!N954+DIRECCION!N954</f>
        <v>0</v>
      </c>
      <c r="O954" s="78">
        <f t="shared" si="615"/>
        <v>0</v>
      </c>
      <c r="P954" s="45">
        <f>+HOSCA!P954+HOSLA!P954+'LLAY-LLAY'!P954+HPUT!P954+PSIQ.!P954+'C-LLAY'!P954+'C-SF'!P954+'C-LA'!P954+DIRECCION!P954</f>
        <v>0</v>
      </c>
      <c r="Q954" s="79">
        <f t="shared" si="616"/>
        <v>0</v>
      </c>
      <c r="R954" s="65">
        <f>+HOSCA!R954+HOSLA!R954+'LLAY-LLAY'!R954+HPUT!R954+PSIQ.!R954+'C-LLAY'!R954+'C-SF'!R954+'C-LA'!R954+DIRECCION!R954</f>
        <v>0</v>
      </c>
      <c r="S954" s="78">
        <f t="shared" si="617"/>
        <v>0</v>
      </c>
      <c r="T954" s="45">
        <f>+HOSCA!T954+HOSLA!T954+'LLAY-LLAY'!T954+HPUT!T954+PSIQ.!T954+'C-LLAY'!T954+'C-SF'!T954+'C-LA'!T954+DIRECCION!T954</f>
        <v>1</v>
      </c>
      <c r="U954" s="79">
        <f t="shared" si="618"/>
        <v>12597140</v>
      </c>
      <c r="V954" s="65">
        <f>+HOSCA!V954+HOSLA!V954+'LLAY-LLAY'!V954+HPUT!V954+PSIQ.!V954+'C-LLAY'!V954+'C-SF'!V954+'C-LA'!V954+DIRECCION!V954</f>
        <v>0</v>
      </c>
      <c r="W954" s="78">
        <f t="shared" si="619"/>
        <v>0</v>
      </c>
      <c r="X954" s="45">
        <f>+HOSCA!X954+HOSLA!X954+'LLAY-LLAY'!X954+HPUT!X954+PSIQ.!X954+'C-LLAY'!X954+'C-SF'!X954+'C-LA'!X954+DIRECCION!X954</f>
        <v>0</v>
      </c>
      <c r="Y954" s="79">
        <f t="shared" si="620"/>
        <v>0</v>
      </c>
      <c r="Z954" s="65">
        <f>+HOSCA!Z954+HOSLA!Z954+'LLAY-LLAY'!Z954+HPUT!Z954+PSIQ.!Z954+'C-LLAY'!Z954+'C-SF'!Z954+'C-LA'!Z954+DIRECCION!Z954</f>
        <v>0</v>
      </c>
      <c r="AA954" s="78">
        <f t="shared" si="621"/>
        <v>0</v>
      </c>
      <c r="AB954" s="45">
        <f>+HOSCA!AB954+HOSLA!AB954+'LLAY-LLAY'!AB954+HPUT!AB954+PSIQ.!AB954+'C-LLAY'!AB954+'C-SF'!AB954+'C-LA'!AB954+DIRECCION!AB954</f>
        <v>0</v>
      </c>
      <c r="AC954" s="79">
        <f t="shared" si="622"/>
        <v>0</v>
      </c>
      <c r="AD954" s="65">
        <f>+HOSCA!AD954+HOSLA!AD954+'LLAY-LLAY'!AD954+HPUT!AD954+PSIQ.!AD954+'C-LLAY'!AD954+'C-SF'!AD954+'C-LA'!AD954+DIRECCION!AD954</f>
        <v>0</v>
      </c>
      <c r="AE954" s="78">
        <f t="shared" si="623"/>
        <v>0</v>
      </c>
      <c r="AF954" s="45">
        <f>+HOSCA!AF954+HOSLA!AF954+'LLAY-LLAY'!AF954+HPUT!AF954+PSIQ.!AF954+'C-LLAY'!AF954+'C-SF'!AF954+'C-LA'!AF954+DIRECCION!AF954</f>
        <v>0</v>
      </c>
      <c r="AG954" s="79">
        <f t="shared" si="624"/>
        <v>0</v>
      </c>
    </row>
    <row r="955" spans="1:33" ht="16.5" customHeight="1">
      <c r="A955" s="12"/>
      <c r="B955" s="27"/>
      <c r="C955" s="14"/>
      <c r="D955" s="45"/>
      <c r="E955" s="46"/>
      <c r="F955" s="46"/>
      <c r="G955" s="46"/>
      <c r="H955" s="53"/>
      <c r="I955" s="54"/>
      <c r="J955" s="65"/>
      <c r="K955" s="78"/>
      <c r="L955" s="45"/>
      <c r="M955" s="79"/>
      <c r="N955" s="65"/>
      <c r="O955" s="78"/>
      <c r="P955" s="45"/>
      <c r="Q955" s="79"/>
      <c r="R955" s="65"/>
      <c r="S955" s="78"/>
      <c r="T955" s="45"/>
      <c r="U955" s="79"/>
      <c r="V955" s="65"/>
      <c r="W955" s="78"/>
      <c r="X955" s="45"/>
      <c r="Y955" s="79"/>
      <c r="Z955" s="65"/>
      <c r="AA955" s="78"/>
      <c r="AB955" s="45"/>
      <c r="AC955" s="79"/>
      <c r="AD955" s="65"/>
      <c r="AE955" s="78"/>
      <c r="AF955" s="45"/>
      <c r="AG955" s="79"/>
    </row>
    <row r="956" spans="1:33" ht="16.5" customHeight="1">
      <c r="A956" s="98"/>
      <c r="B956" s="83" t="s">
        <v>1211</v>
      </c>
      <c r="C956" s="99"/>
      <c r="D956" s="100">
        <f>SUM(D957:D958)</f>
        <v>51</v>
      </c>
      <c r="E956" s="101">
        <f t="shared" ref="E956:G956" si="635">SUM(E957:E958)</f>
        <v>55</v>
      </c>
      <c r="F956" s="101">
        <f t="shared" si="635"/>
        <v>47294790</v>
      </c>
      <c r="G956" s="101">
        <f t="shared" si="635"/>
        <v>59450640</v>
      </c>
      <c r="H956" s="102">
        <f t="shared" si="607"/>
        <v>1.0784313725490196</v>
      </c>
      <c r="I956" s="103">
        <f t="shared" si="608"/>
        <v>1.2570230251577394</v>
      </c>
      <c r="J956" s="104">
        <f>SUM(J957:J958)</f>
        <v>7</v>
      </c>
      <c r="K956" s="105">
        <f t="shared" ref="K956:AG956" si="636">SUM(K957:K958)</f>
        <v>5383710</v>
      </c>
      <c r="L956" s="100">
        <f>SUM(L957:L958)</f>
        <v>1</v>
      </c>
      <c r="M956" s="106">
        <f t="shared" si="636"/>
        <v>96550</v>
      </c>
      <c r="N956" s="104">
        <f>SUM(N957:N958)</f>
        <v>6</v>
      </c>
      <c r="O956" s="105">
        <f t="shared" si="636"/>
        <v>5287160</v>
      </c>
      <c r="P956" s="100">
        <f>SUM(P957:P958)</f>
        <v>1</v>
      </c>
      <c r="Q956" s="106">
        <f t="shared" si="636"/>
        <v>2450480</v>
      </c>
      <c r="R956" s="104">
        <f>SUM(R957:R958)</f>
        <v>5</v>
      </c>
      <c r="S956" s="105">
        <f t="shared" si="636"/>
        <v>5190610</v>
      </c>
      <c r="T956" s="100">
        <f>SUM(T957:T958)</f>
        <v>2</v>
      </c>
      <c r="U956" s="106">
        <f t="shared" si="636"/>
        <v>2547030</v>
      </c>
      <c r="V956" s="104">
        <f>SUM(V957:V958)</f>
        <v>4</v>
      </c>
      <c r="W956" s="105">
        <f t="shared" si="636"/>
        <v>5094060</v>
      </c>
      <c r="X956" s="100">
        <f>SUM(X957:X958)</f>
        <v>2</v>
      </c>
      <c r="Y956" s="106">
        <f t="shared" si="636"/>
        <v>2547030</v>
      </c>
      <c r="Z956" s="104">
        <f>SUM(Z957:Z958)</f>
        <v>10</v>
      </c>
      <c r="AA956" s="105">
        <f t="shared" si="636"/>
        <v>8027290</v>
      </c>
      <c r="AB956" s="100">
        <f>SUM(AB957:AB958)</f>
        <v>4</v>
      </c>
      <c r="AC956" s="106">
        <f t="shared" si="636"/>
        <v>2740130</v>
      </c>
      <c r="AD956" s="104">
        <f>SUM(AD957:AD958)</f>
        <v>7</v>
      </c>
      <c r="AE956" s="105">
        <f t="shared" si="636"/>
        <v>12445500</v>
      </c>
      <c r="AF956" s="100">
        <f>SUM(AF957:AF958)</f>
        <v>6</v>
      </c>
      <c r="AG956" s="106">
        <f t="shared" si="636"/>
        <v>7641090</v>
      </c>
    </row>
    <row r="957" spans="1:33" ht="16.5" customHeight="1">
      <c r="A957" s="12" t="s">
        <v>972</v>
      </c>
      <c r="B957" s="34" t="s">
        <v>760</v>
      </c>
      <c r="C957" s="14">
        <v>96550</v>
      </c>
      <c r="D957" s="45">
        <f>+HOSCA!D957+HOSLA!D957+'LLAY-LLAY'!D957+HPUT!D957+PSIQ.!D957+'C-LLAY'!D957+'C-SF'!D957+'C-LA'!D957+DIRECCION!D957</f>
        <v>33</v>
      </c>
      <c r="E957" s="46">
        <f t="shared" si="610"/>
        <v>32</v>
      </c>
      <c r="F957" s="46">
        <f t="shared" si="611"/>
        <v>3186150</v>
      </c>
      <c r="G957" s="46">
        <f t="shared" si="612"/>
        <v>3089600</v>
      </c>
      <c r="H957" s="53">
        <f t="shared" si="607"/>
        <v>0.96969696969696972</v>
      </c>
      <c r="I957" s="54">
        <f t="shared" si="608"/>
        <v>0.96969696969696972</v>
      </c>
      <c r="J957" s="65">
        <f>+HOSCA!J957+HOSLA!J957+'LLAY-LLAY'!J957+HPUT!J957+PSIQ.!J957+'C-LLAY'!J957+'C-SF'!J957+'C-LA'!J957+DIRECCION!J957</f>
        <v>5</v>
      </c>
      <c r="K957" s="78">
        <f t="shared" si="613"/>
        <v>482750</v>
      </c>
      <c r="L957" s="45">
        <f>+HOSCA!L957+HOSLA!L957+'LLAY-LLAY'!L957+HPUT!L957+PSIQ.!L957+'C-LLAY'!L957+'C-SF'!L957+'C-LA'!L957+DIRECCION!L957</f>
        <v>1</v>
      </c>
      <c r="M957" s="79">
        <f t="shared" si="614"/>
        <v>96550</v>
      </c>
      <c r="N957" s="65">
        <f>+HOSCA!N957+HOSLA!N957+'LLAY-LLAY'!N957+HPUT!N957+PSIQ.!N957+'C-LLAY'!N957+'C-SF'!N957+'C-LA'!N957+DIRECCION!N957</f>
        <v>4</v>
      </c>
      <c r="O957" s="78">
        <f t="shared" si="615"/>
        <v>386200</v>
      </c>
      <c r="P957" s="45">
        <f>+HOSCA!P957+HOSLA!P957+'LLAY-LLAY'!P957+HPUT!P957+PSIQ.!P957+'C-LLAY'!P957+'C-SF'!P957+'C-LA'!P957+DIRECCION!P957</f>
        <v>0</v>
      </c>
      <c r="Q957" s="79">
        <f t="shared" si="616"/>
        <v>0</v>
      </c>
      <c r="R957" s="65">
        <f>+HOSCA!R957+HOSLA!R957+'LLAY-LLAY'!R957+HPUT!R957+PSIQ.!R957+'C-LLAY'!R957+'C-SF'!R957+'C-LA'!R957+DIRECCION!R957</f>
        <v>3</v>
      </c>
      <c r="S957" s="78">
        <f t="shared" si="617"/>
        <v>289650</v>
      </c>
      <c r="T957" s="45">
        <f>+HOSCA!T957+HOSLA!T957+'LLAY-LLAY'!T957+HPUT!T957+PSIQ.!T957+'C-LLAY'!T957+'C-SF'!T957+'C-LA'!T957+DIRECCION!T957</f>
        <v>1</v>
      </c>
      <c r="U957" s="79">
        <f t="shared" si="618"/>
        <v>96550</v>
      </c>
      <c r="V957" s="65">
        <f>+HOSCA!V957+HOSLA!V957+'LLAY-LLAY'!V957+HPUT!V957+PSIQ.!V957+'C-LLAY'!V957+'C-SF'!V957+'C-LA'!V957+DIRECCION!V957</f>
        <v>2</v>
      </c>
      <c r="W957" s="78">
        <f t="shared" si="619"/>
        <v>193100</v>
      </c>
      <c r="X957" s="45">
        <f>+HOSCA!X957+HOSLA!X957+'LLAY-LLAY'!X957+HPUT!X957+PSIQ.!X957+'C-LLAY'!X957+'C-SF'!X957+'C-LA'!X957+DIRECCION!X957</f>
        <v>1</v>
      </c>
      <c r="Y957" s="79">
        <f t="shared" si="620"/>
        <v>96550</v>
      </c>
      <c r="Z957" s="65">
        <f>+HOSCA!Z957+HOSLA!Z957+'LLAY-LLAY'!Z957+HPUT!Z957+PSIQ.!Z957+'C-LLAY'!Z957+'C-SF'!Z957+'C-LA'!Z957+DIRECCION!Z957</f>
        <v>7</v>
      </c>
      <c r="AA957" s="78">
        <f t="shared" si="621"/>
        <v>675850</v>
      </c>
      <c r="AB957" s="45">
        <f>+HOSCA!AB957+HOSLA!AB957+'LLAY-LLAY'!AB957+HPUT!AB957+PSIQ.!AB957+'C-LLAY'!AB957+'C-SF'!AB957+'C-LA'!AB957+DIRECCION!AB957</f>
        <v>3</v>
      </c>
      <c r="AC957" s="79">
        <f t="shared" si="622"/>
        <v>289650</v>
      </c>
      <c r="AD957" s="65">
        <f>+HOSCA!AD957+HOSLA!AD957+'LLAY-LLAY'!AD957+HPUT!AD957+PSIQ.!AD957+'C-LLAY'!AD957+'C-SF'!AD957+'C-LA'!AD957+DIRECCION!AD957</f>
        <v>2</v>
      </c>
      <c r="AE957" s="78">
        <f t="shared" si="623"/>
        <v>193100</v>
      </c>
      <c r="AF957" s="45">
        <f>+HOSCA!AF957+HOSLA!AF957+'LLAY-LLAY'!AF957+HPUT!AF957+PSIQ.!AF957+'C-LLAY'!AF957+'C-SF'!AF957+'C-LA'!AF957+DIRECCION!AF957</f>
        <v>3</v>
      </c>
      <c r="AG957" s="79">
        <f t="shared" si="624"/>
        <v>289650</v>
      </c>
    </row>
    <row r="958" spans="1:33" ht="40.5" customHeight="1">
      <c r="A958" s="12" t="s">
        <v>982</v>
      </c>
      <c r="B958" s="27" t="s">
        <v>761</v>
      </c>
      <c r="C958" s="14">
        <v>2450480</v>
      </c>
      <c r="D958" s="45">
        <f>+HOSCA!D958+HOSLA!D958+'LLAY-LLAY'!D958+HPUT!D958+PSIQ.!D958+'C-LLAY'!D958+'C-SF'!D958+'C-LA'!D958+DIRECCION!D958</f>
        <v>18</v>
      </c>
      <c r="E958" s="46">
        <f t="shared" si="610"/>
        <v>23</v>
      </c>
      <c r="F958" s="46">
        <f t="shared" si="611"/>
        <v>44108640</v>
      </c>
      <c r="G958" s="46">
        <f t="shared" si="612"/>
        <v>56361040</v>
      </c>
      <c r="H958" s="53">
        <f t="shared" si="607"/>
        <v>1.2777777777777777</v>
      </c>
      <c r="I958" s="54">
        <f t="shared" si="608"/>
        <v>1.2777777777777777</v>
      </c>
      <c r="J958" s="65">
        <f>+HOSCA!J958+HOSLA!J958+'LLAY-LLAY'!J958+HPUT!J958+PSIQ.!J958+'C-LLAY'!J958+'C-SF'!J958+'C-LA'!J958+DIRECCION!J958</f>
        <v>2</v>
      </c>
      <c r="K958" s="78">
        <f t="shared" si="613"/>
        <v>4900960</v>
      </c>
      <c r="L958" s="45">
        <f>+HOSCA!L958+HOSLA!L958+'LLAY-LLAY'!L958+HPUT!L958+PSIQ.!L958+'C-LLAY'!L958+'C-SF'!L958+'C-LA'!L958+DIRECCION!L958</f>
        <v>0</v>
      </c>
      <c r="M958" s="79">
        <f t="shared" si="614"/>
        <v>0</v>
      </c>
      <c r="N958" s="65">
        <f>+HOSCA!N958+HOSLA!N958+'LLAY-LLAY'!N958+HPUT!N958+PSIQ.!N958+'C-LLAY'!N958+'C-SF'!N958+'C-LA'!N958+DIRECCION!N958</f>
        <v>2</v>
      </c>
      <c r="O958" s="78">
        <f t="shared" si="615"/>
        <v>4900960</v>
      </c>
      <c r="P958" s="45">
        <f>+HOSCA!P958+HOSLA!P958+'LLAY-LLAY'!P958+HPUT!P958+PSIQ.!P958+'C-LLAY'!P958+'C-SF'!P958+'C-LA'!P958+DIRECCION!P958</f>
        <v>1</v>
      </c>
      <c r="Q958" s="79">
        <f t="shared" si="616"/>
        <v>2450480</v>
      </c>
      <c r="R958" s="65">
        <f>+HOSCA!R958+HOSLA!R958+'LLAY-LLAY'!R958+HPUT!R958+PSIQ.!R958+'C-LLAY'!R958+'C-SF'!R958+'C-LA'!R958+DIRECCION!R958</f>
        <v>2</v>
      </c>
      <c r="S958" s="78">
        <f t="shared" si="617"/>
        <v>4900960</v>
      </c>
      <c r="T958" s="45">
        <f>+HOSCA!T958+HOSLA!T958+'LLAY-LLAY'!T958+HPUT!T958+PSIQ.!T958+'C-LLAY'!T958+'C-SF'!T958+'C-LA'!T958+DIRECCION!T958</f>
        <v>1</v>
      </c>
      <c r="U958" s="79">
        <f t="shared" si="618"/>
        <v>2450480</v>
      </c>
      <c r="V958" s="65">
        <f>+HOSCA!V958+HOSLA!V958+'LLAY-LLAY'!V958+HPUT!V958+PSIQ.!V958+'C-LLAY'!V958+'C-SF'!V958+'C-LA'!V958+DIRECCION!V958</f>
        <v>2</v>
      </c>
      <c r="W958" s="78">
        <f t="shared" si="619"/>
        <v>4900960</v>
      </c>
      <c r="X958" s="45">
        <f>+HOSCA!X958+HOSLA!X958+'LLAY-LLAY'!X958+HPUT!X958+PSIQ.!X958+'C-LLAY'!X958+'C-SF'!X958+'C-LA'!X958+DIRECCION!X958</f>
        <v>1</v>
      </c>
      <c r="Y958" s="79">
        <f t="shared" si="620"/>
        <v>2450480</v>
      </c>
      <c r="Z958" s="65">
        <f>+HOSCA!Z958+HOSLA!Z958+'LLAY-LLAY'!Z958+HPUT!Z958+PSIQ.!Z958+'C-LLAY'!Z958+'C-SF'!Z958+'C-LA'!Z958+DIRECCION!Z958</f>
        <v>3</v>
      </c>
      <c r="AA958" s="78">
        <f t="shared" si="621"/>
        <v>7351440</v>
      </c>
      <c r="AB958" s="45">
        <f>+HOSCA!AB958+HOSLA!AB958+'LLAY-LLAY'!AB958+HPUT!AB958+PSIQ.!AB958+'C-LLAY'!AB958+'C-SF'!AB958+'C-LA'!AB958+DIRECCION!AB958</f>
        <v>1</v>
      </c>
      <c r="AC958" s="79">
        <f t="shared" si="622"/>
        <v>2450480</v>
      </c>
      <c r="AD958" s="65">
        <f>+HOSCA!AD958+HOSLA!AD958+'LLAY-LLAY'!AD958+HPUT!AD958+PSIQ.!AD958+'C-LLAY'!AD958+'C-SF'!AD958+'C-LA'!AD958+DIRECCION!AD958</f>
        <v>5</v>
      </c>
      <c r="AE958" s="78">
        <f t="shared" si="623"/>
        <v>12252400</v>
      </c>
      <c r="AF958" s="45">
        <f>+HOSCA!AF958+HOSLA!AF958+'LLAY-LLAY'!AF958+HPUT!AF958+PSIQ.!AF958+'C-LLAY'!AF958+'C-SF'!AF958+'C-LA'!AF958+DIRECCION!AF958</f>
        <v>3</v>
      </c>
      <c r="AG958" s="79">
        <f t="shared" si="624"/>
        <v>7351440</v>
      </c>
    </row>
    <row r="959" spans="1:33" ht="16.5" customHeight="1">
      <c r="A959" s="12"/>
      <c r="B959" s="27"/>
      <c r="C959" s="14"/>
      <c r="D959" s="45"/>
      <c r="E959" s="46"/>
      <c r="F959" s="46"/>
      <c r="G959" s="46"/>
      <c r="H959" s="53"/>
      <c r="I959" s="54"/>
      <c r="J959" s="65"/>
      <c r="K959" s="78"/>
      <c r="L959" s="45"/>
      <c r="M959" s="79"/>
      <c r="N959" s="65"/>
      <c r="O959" s="78"/>
      <c r="P959" s="45"/>
      <c r="Q959" s="79"/>
      <c r="R959" s="65"/>
      <c r="S959" s="78"/>
      <c r="T959" s="45"/>
      <c r="U959" s="79"/>
      <c r="V959" s="65"/>
      <c r="W959" s="78"/>
      <c r="X959" s="45"/>
      <c r="Y959" s="79"/>
      <c r="Z959" s="65"/>
      <c r="AA959" s="78"/>
      <c r="AB959" s="45"/>
      <c r="AC959" s="79"/>
      <c r="AD959" s="65"/>
      <c r="AE959" s="78"/>
      <c r="AF959" s="45"/>
      <c r="AG959" s="79"/>
    </row>
    <row r="960" spans="1:33" ht="16.5" customHeight="1">
      <c r="A960" s="98"/>
      <c r="B960" s="83" t="s">
        <v>1212</v>
      </c>
      <c r="C960" s="99"/>
      <c r="D960" s="100">
        <f>SUM(D961:D964)</f>
        <v>9</v>
      </c>
      <c r="E960" s="101">
        <f t="shared" ref="E960:G960" si="637">SUM(E961:E964)</f>
        <v>7</v>
      </c>
      <c r="F960" s="101">
        <f t="shared" si="637"/>
        <v>473400</v>
      </c>
      <c r="G960" s="101">
        <f t="shared" si="637"/>
        <v>368200</v>
      </c>
      <c r="H960" s="102"/>
      <c r="I960" s="103"/>
      <c r="J960" s="104">
        <f>SUM(J961:J964)</f>
        <v>2</v>
      </c>
      <c r="K960" s="105">
        <f t="shared" ref="K960:AG960" si="638">SUM(K961:K964)</f>
        <v>105200</v>
      </c>
      <c r="L960" s="100">
        <f>SUM(L961:L964)</f>
        <v>0</v>
      </c>
      <c r="M960" s="106">
        <f t="shared" si="638"/>
        <v>0</v>
      </c>
      <c r="N960" s="104">
        <f>SUM(N961:N964)</f>
        <v>0</v>
      </c>
      <c r="O960" s="105">
        <f t="shared" si="638"/>
        <v>0</v>
      </c>
      <c r="P960" s="100">
        <f>SUM(P961:P964)</f>
        <v>1</v>
      </c>
      <c r="Q960" s="106">
        <f t="shared" si="638"/>
        <v>52600</v>
      </c>
      <c r="R960" s="104">
        <f>SUM(R961:R964)</f>
        <v>0</v>
      </c>
      <c r="S960" s="105">
        <f t="shared" si="638"/>
        <v>0</v>
      </c>
      <c r="T960" s="100">
        <f>SUM(T961:T964)</f>
        <v>1</v>
      </c>
      <c r="U960" s="106">
        <f t="shared" si="638"/>
        <v>52600</v>
      </c>
      <c r="V960" s="104">
        <f>SUM(V961:V964)</f>
        <v>2</v>
      </c>
      <c r="W960" s="105">
        <f t="shared" si="638"/>
        <v>105200</v>
      </c>
      <c r="X960" s="100">
        <f>SUM(X961:X964)</f>
        <v>1</v>
      </c>
      <c r="Y960" s="106">
        <f t="shared" si="638"/>
        <v>52600</v>
      </c>
      <c r="Z960" s="104">
        <f>SUM(Z961:Z964)</f>
        <v>0</v>
      </c>
      <c r="AA960" s="105">
        <f t="shared" si="638"/>
        <v>0</v>
      </c>
      <c r="AB960" s="100">
        <f>SUM(AB961:AB964)</f>
        <v>0</v>
      </c>
      <c r="AC960" s="106">
        <f t="shared" si="638"/>
        <v>0</v>
      </c>
      <c r="AD960" s="104">
        <f>SUM(AD961:AD964)</f>
        <v>0</v>
      </c>
      <c r="AE960" s="105">
        <f t="shared" si="638"/>
        <v>0</v>
      </c>
      <c r="AF960" s="100">
        <f>SUM(AF961:AF964)</f>
        <v>0</v>
      </c>
      <c r="AG960" s="106">
        <f t="shared" si="638"/>
        <v>0</v>
      </c>
    </row>
    <row r="961" spans="1:33" ht="16.5" customHeight="1">
      <c r="A961" s="12"/>
      <c r="B961" s="27" t="s">
        <v>763</v>
      </c>
      <c r="C961" s="14">
        <v>52600</v>
      </c>
      <c r="D961" s="45">
        <f>+HOSCA!D961+HOSLA!D961+'LLAY-LLAY'!D961+HPUT!D961+PSIQ.!D961+'C-LLAY'!D961+'C-SF'!D961+'C-LA'!D961+DIRECCION!D961</f>
        <v>9</v>
      </c>
      <c r="E961" s="46">
        <f t="shared" si="610"/>
        <v>7</v>
      </c>
      <c r="F961" s="46">
        <f t="shared" si="611"/>
        <v>473400</v>
      </c>
      <c r="G961" s="46">
        <f t="shared" si="612"/>
        <v>368200</v>
      </c>
      <c r="H961" s="53"/>
      <c r="I961" s="54"/>
      <c r="J961" s="65">
        <f>+HOSCA!J961+HOSLA!J961+'LLAY-LLAY'!J961+HPUT!J961+PSIQ.!J961+'C-LLAY'!J961+'C-SF'!J961+'C-LA'!J961+DIRECCION!J961</f>
        <v>2</v>
      </c>
      <c r="K961" s="78">
        <f t="shared" si="613"/>
        <v>105200</v>
      </c>
      <c r="L961" s="45">
        <f>+HOSCA!L961+HOSLA!L961+'LLAY-LLAY'!L961+HPUT!L961+PSIQ.!L961+'C-LLAY'!L961+'C-SF'!L961+'C-LA'!L961+DIRECCION!L961</f>
        <v>0</v>
      </c>
      <c r="M961" s="79">
        <f t="shared" si="614"/>
        <v>0</v>
      </c>
      <c r="N961" s="65">
        <f>+HOSCA!N961+HOSLA!N961+'LLAY-LLAY'!N961+HPUT!N961+PSIQ.!N961+'C-LLAY'!N961+'C-SF'!N961+'C-LA'!N961+DIRECCION!N961</f>
        <v>0</v>
      </c>
      <c r="O961" s="78">
        <f t="shared" si="615"/>
        <v>0</v>
      </c>
      <c r="P961" s="45">
        <f>+HOSCA!P961+HOSLA!P961+'LLAY-LLAY'!P961+HPUT!P961+PSIQ.!P961+'C-LLAY'!P961+'C-SF'!P961+'C-LA'!P961+DIRECCION!P961</f>
        <v>1</v>
      </c>
      <c r="Q961" s="79">
        <f t="shared" si="616"/>
        <v>52600</v>
      </c>
      <c r="R961" s="65">
        <f>+HOSCA!R961+HOSLA!R961+'LLAY-LLAY'!R961+HPUT!R961+PSIQ.!R961+'C-LLAY'!R961+'C-SF'!R961+'C-LA'!R961+DIRECCION!R961</f>
        <v>0</v>
      </c>
      <c r="S961" s="78">
        <f t="shared" si="617"/>
        <v>0</v>
      </c>
      <c r="T961" s="45">
        <f>+HOSCA!T961+HOSLA!T961+'LLAY-LLAY'!T961+HPUT!T961+PSIQ.!T961+'C-LLAY'!T961+'C-SF'!T961+'C-LA'!T961+DIRECCION!T961</f>
        <v>1</v>
      </c>
      <c r="U961" s="79">
        <f t="shared" si="618"/>
        <v>52600</v>
      </c>
      <c r="V961" s="65">
        <f>+HOSCA!V961+HOSLA!V961+'LLAY-LLAY'!V961+HPUT!V961+PSIQ.!V961+'C-LLAY'!V961+'C-SF'!V961+'C-LA'!V961+DIRECCION!V961</f>
        <v>2</v>
      </c>
      <c r="W961" s="78">
        <f t="shared" si="619"/>
        <v>105200</v>
      </c>
      <c r="X961" s="45">
        <f>+HOSCA!X961+HOSLA!X961+'LLAY-LLAY'!X961+HPUT!X961+PSIQ.!X961+'C-LLAY'!X961+'C-SF'!X961+'C-LA'!X961+DIRECCION!X961</f>
        <v>1</v>
      </c>
      <c r="Y961" s="79">
        <f t="shared" si="620"/>
        <v>52600</v>
      </c>
      <c r="Z961" s="65">
        <f>+HOSCA!Z961+HOSLA!Z961+'LLAY-LLAY'!Z961+HPUT!Z961+PSIQ.!Z961+'C-LLAY'!Z961+'C-SF'!Z961+'C-LA'!Z961+DIRECCION!Z961</f>
        <v>0</v>
      </c>
      <c r="AA961" s="78">
        <f t="shared" si="621"/>
        <v>0</v>
      </c>
      <c r="AB961" s="45">
        <f>+HOSCA!AB961+HOSLA!AB961+'LLAY-LLAY'!AB961+HPUT!AB961+PSIQ.!AB961+'C-LLAY'!AB961+'C-SF'!AB961+'C-LA'!AB961+DIRECCION!AB961</f>
        <v>0</v>
      </c>
      <c r="AC961" s="79">
        <f t="shared" si="622"/>
        <v>0</v>
      </c>
      <c r="AD961" s="65">
        <f>+HOSCA!AD961+HOSLA!AD961+'LLAY-LLAY'!AD961+HPUT!AD961+PSIQ.!AD961+'C-LLAY'!AD961+'C-SF'!AD961+'C-LA'!AD961+DIRECCION!AD961</f>
        <v>0</v>
      </c>
      <c r="AE961" s="78">
        <f t="shared" si="623"/>
        <v>0</v>
      </c>
      <c r="AF961" s="45">
        <f>+HOSCA!AF961+HOSLA!AF961+'LLAY-LLAY'!AF961+HPUT!AF961+PSIQ.!AF961+'C-LLAY'!AF961+'C-SF'!AF961+'C-LA'!AF961+DIRECCION!AF961</f>
        <v>0</v>
      </c>
      <c r="AG961" s="79">
        <f t="shared" si="624"/>
        <v>0</v>
      </c>
    </row>
    <row r="962" spans="1:33" ht="16.5" customHeight="1">
      <c r="A962" s="12"/>
      <c r="B962" s="27" t="s">
        <v>764</v>
      </c>
      <c r="C962" s="14">
        <v>389090</v>
      </c>
      <c r="D962" s="45">
        <f>+HOSCA!D962+HOSLA!D962+'LLAY-LLAY'!D962+HPUT!D962+PSIQ.!D962+'C-LLAY'!D962+'C-SF'!D962+'C-LA'!D962+DIRECCION!D962</f>
        <v>0</v>
      </c>
      <c r="E962" s="46">
        <f t="shared" si="610"/>
        <v>0</v>
      </c>
      <c r="F962" s="46">
        <f t="shared" si="611"/>
        <v>0</v>
      </c>
      <c r="G962" s="46">
        <f t="shared" si="612"/>
        <v>0</v>
      </c>
      <c r="H962" s="53"/>
      <c r="I962" s="54"/>
      <c r="J962" s="65">
        <f>+HOSCA!J962+HOSLA!J962+'LLAY-LLAY'!J962+HPUT!J962+PSIQ.!J962+'C-LLAY'!J962+'C-SF'!J962+'C-LA'!J962+DIRECCION!J962</f>
        <v>0</v>
      </c>
      <c r="K962" s="78">
        <f t="shared" si="613"/>
        <v>0</v>
      </c>
      <c r="L962" s="45">
        <f>+HOSCA!L962+HOSLA!L962+'LLAY-LLAY'!L962+HPUT!L962+PSIQ.!L962+'C-LLAY'!L962+'C-SF'!L962+'C-LA'!L962+DIRECCION!L962</f>
        <v>0</v>
      </c>
      <c r="M962" s="79">
        <f t="shared" si="614"/>
        <v>0</v>
      </c>
      <c r="N962" s="65">
        <f>+HOSCA!N962+HOSLA!N962+'LLAY-LLAY'!N962+HPUT!N962+PSIQ.!N962+'C-LLAY'!N962+'C-SF'!N962+'C-LA'!N962+DIRECCION!N962</f>
        <v>0</v>
      </c>
      <c r="O962" s="78">
        <f t="shared" si="615"/>
        <v>0</v>
      </c>
      <c r="P962" s="45">
        <f>+HOSCA!P962+HOSLA!P962+'LLAY-LLAY'!P962+HPUT!P962+PSIQ.!P962+'C-LLAY'!P962+'C-SF'!P962+'C-LA'!P962+DIRECCION!P962</f>
        <v>0</v>
      </c>
      <c r="Q962" s="79">
        <f t="shared" si="616"/>
        <v>0</v>
      </c>
      <c r="R962" s="65">
        <f>+HOSCA!R962+HOSLA!R962+'LLAY-LLAY'!R962+HPUT!R962+PSIQ.!R962+'C-LLAY'!R962+'C-SF'!R962+'C-LA'!R962+DIRECCION!R962</f>
        <v>0</v>
      </c>
      <c r="S962" s="78">
        <f t="shared" si="617"/>
        <v>0</v>
      </c>
      <c r="T962" s="45">
        <f>+HOSCA!T962+HOSLA!T962+'LLAY-LLAY'!T962+HPUT!T962+PSIQ.!T962+'C-LLAY'!T962+'C-SF'!T962+'C-LA'!T962+DIRECCION!T962</f>
        <v>0</v>
      </c>
      <c r="U962" s="79">
        <f t="shared" si="618"/>
        <v>0</v>
      </c>
      <c r="V962" s="65">
        <f>+HOSCA!V962+HOSLA!V962+'LLAY-LLAY'!V962+HPUT!V962+PSIQ.!V962+'C-LLAY'!V962+'C-SF'!V962+'C-LA'!V962+DIRECCION!V962</f>
        <v>0</v>
      </c>
      <c r="W962" s="78">
        <f t="shared" si="619"/>
        <v>0</v>
      </c>
      <c r="X962" s="45">
        <f>+HOSCA!X962+HOSLA!X962+'LLAY-LLAY'!X962+HPUT!X962+PSIQ.!X962+'C-LLAY'!X962+'C-SF'!X962+'C-LA'!X962+DIRECCION!X962</f>
        <v>0</v>
      </c>
      <c r="Y962" s="79">
        <f t="shared" si="620"/>
        <v>0</v>
      </c>
      <c r="Z962" s="65">
        <f>+HOSCA!Z962+HOSLA!Z962+'LLAY-LLAY'!Z962+HPUT!Z962+PSIQ.!Z962+'C-LLAY'!Z962+'C-SF'!Z962+'C-LA'!Z962+DIRECCION!Z962</f>
        <v>0</v>
      </c>
      <c r="AA962" s="78">
        <f t="shared" si="621"/>
        <v>0</v>
      </c>
      <c r="AB962" s="45">
        <f>+HOSCA!AB962+HOSLA!AB962+'LLAY-LLAY'!AB962+HPUT!AB962+PSIQ.!AB962+'C-LLAY'!AB962+'C-SF'!AB962+'C-LA'!AB962+DIRECCION!AB962</f>
        <v>0</v>
      </c>
      <c r="AC962" s="79">
        <f t="shared" si="622"/>
        <v>0</v>
      </c>
      <c r="AD962" s="65">
        <f>+HOSCA!AD962+HOSLA!AD962+'LLAY-LLAY'!AD962+HPUT!AD962+PSIQ.!AD962+'C-LLAY'!AD962+'C-SF'!AD962+'C-LA'!AD962+DIRECCION!AD962</f>
        <v>0</v>
      </c>
      <c r="AE962" s="78">
        <f t="shared" si="623"/>
        <v>0</v>
      </c>
      <c r="AF962" s="45">
        <f>+HOSCA!AF962+HOSLA!AF962+'LLAY-LLAY'!AF962+HPUT!AF962+PSIQ.!AF962+'C-LLAY'!AF962+'C-SF'!AF962+'C-LA'!AF962+DIRECCION!AF962</f>
        <v>0</v>
      </c>
      <c r="AG962" s="79">
        <f t="shared" si="624"/>
        <v>0</v>
      </c>
    </row>
    <row r="963" spans="1:33" ht="16.5" customHeight="1">
      <c r="A963" s="12"/>
      <c r="B963" s="27" t="s">
        <v>765</v>
      </c>
      <c r="C963" s="14">
        <v>967980</v>
      </c>
      <c r="D963" s="45">
        <f>+HOSCA!D963+HOSLA!D963+'LLAY-LLAY'!D963+HPUT!D963+PSIQ.!D963+'C-LLAY'!D963+'C-SF'!D963+'C-LA'!D963+DIRECCION!D963</f>
        <v>0</v>
      </c>
      <c r="E963" s="46">
        <f t="shared" si="610"/>
        <v>0</v>
      </c>
      <c r="F963" s="46">
        <f t="shared" si="611"/>
        <v>0</v>
      </c>
      <c r="G963" s="46">
        <f t="shared" si="612"/>
        <v>0</v>
      </c>
      <c r="H963" s="53"/>
      <c r="I963" s="54"/>
      <c r="J963" s="65">
        <f>+HOSCA!J963+HOSLA!J963+'LLAY-LLAY'!J963+HPUT!J963+PSIQ.!J963+'C-LLAY'!J963+'C-SF'!J963+'C-LA'!J963+DIRECCION!J963</f>
        <v>0</v>
      </c>
      <c r="K963" s="78">
        <f t="shared" si="613"/>
        <v>0</v>
      </c>
      <c r="L963" s="45">
        <f>+HOSCA!L963+HOSLA!L963+'LLAY-LLAY'!L963+HPUT!L963+PSIQ.!L963+'C-LLAY'!L963+'C-SF'!L963+'C-LA'!L963+DIRECCION!L963</f>
        <v>0</v>
      </c>
      <c r="M963" s="79">
        <f t="shared" si="614"/>
        <v>0</v>
      </c>
      <c r="N963" s="65">
        <f>+HOSCA!N963+HOSLA!N963+'LLAY-LLAY'!N963+HPUT!N963+PSIQ.!N963+'C-LLAY'!N963+'C-SF'!N963+'C-LA'!N963+DIRECCION!N963</f>
        <v>0</v>
      </c>
      <c r="O963" s="78">
        <f t="shared" si="615"/>
        <v>0</v>
      </c>
      <c r="P963" s="45">
        <f>+HOSCA!P963+HOSLA!P963+'LLAY-LLAY'!P963+HPUT!P963+PSIQ.!P963+'C-LLAY'!P963+'C-SF'!P963+'C-LA'!P963+DIRECCION!P963</f>
        <v>0</v>
      </c>
      <c r="Q963" s="79">
        <f t="shared" si="616"/>
        <v>0</v>
      </c>
      <c r="R963" s="65">
        <f>+HOSCA!R963+HOSLA!R963+'LLAY-LLAY'!R963+HPUT!R963+PSIQ.!R963+'C-LLAY'!R963+'C-SF'!R963+'C-LA'!R963+DIRECCION!R963</f>
        <v>0</v>
      </c>
      <c r="S963" s="78">
        <f t="shared" si="617"/>
        <v>0</v>
      </c>
      <c r="T963" s="45">
        <f>+HOSCA!T963+HOSLA!T963+'LLAY-LLAY'!T963+HPUT!T963+PSIQ.!T963+'C-LLAY'!T963+'C-SF'!T963+'C-LA'!T963+DIRECCION!T963</f>
        <v>0</v>
      </c>
      <c r="U963" s="79">
        <f t="shared" si="618"/>
        <v>0</v>
      </c>
      <c r="V963" s="65">
        <f>+HOSCA!V963+HOSLA!V963+'LLAY-LLAY'!V963+HPUT!V963+PSIQ.!V963+'C-LLAY'!V963+'C-SF'!V963+'C-LA'!V963+DIRECCION!V963</f>
        <v>0</v>
      </c>
      <c r="W963" s="78">
        <f t="shared" si="619"/>
        <v>0</v>
      </c>
      <c r="X963" s="45">
        <f>+HOSCA!X963+HOSLA!X963+'LLAY-LLAY'!X963+HPUT!X963+PSIQ.!X963+'C-LLAY'!X963+'C-SF'!X963+'C-LA'!X963+DIRECCION!X963</f>
        <v>0</v>
      </c>
      <c r="Y963" s="79">
        <f t="shared" si="620"/>
        <v>0</v>
      </c>
      <c r="Z963" s="65">
        <f>+HOSCA!Z963+HOSLA!Z963+'LLAY-LLAY'!Z963+HPUT!Z963+PSIQ.!Z963+'C-LLAY'!Z963+'C-SF'!Z963+'C-LA'!Z963+DIRECCION!Z963</f>
        <v>0</v>
      </c>
      <c r="AA963" s="78">
        <f t="shared" si="621"/>
        <v>0</v>
      </c>
      <c r="AB963" s="45">
        <f>+HOSCA!AB963+HOSLA!AB963+'LLAY-LLAY'!AB963+HPUT!AB963+PSIQ.!AB963+'C-LLAY'!AB963+'C-SF'!AB963+'C-LA'!AB963+DIRECCION!AB963</f>
        <v>0</v>
      </c>
      <c r="AC963" s="79">
        <f t="shared" si="622"/>
        <v>0</v>
      </c>
      <c r="AD963" s="65">
        <f>+HOSCA!AD963+HOSLA!AD963+'LLAY-LLAY'!AD963+HPUT!AD963+PSIQ.!AD963+'C-LLAY'!AD963+'C-SF'!AD963+'C-LA'!AD963+DIRECCION!AD963</f>
        <v>0</v>
      </c>
      <c r="AE963" s="78">
        <f t="shared" si="623"/>
        <v>0</v>
      </c>
      <c r="AF963" s="45">
        <f>+HOSCA!AF963+HOSLA!AF963+'LLAY-LLAY'!AF963+HPUT!AF963+PSIQ.!AF963+'C-LLAY'!AF963+'C-SF'!AF963+'C-LA'!AF963+DIRECCION!AF963</f>
        <v>0</v>
      </c>
      <c r="AG963" s="79">
        <f t="shared" si="624"/>
        <v>0</v>
      </c>
    </row>
    <row r="964" spans="1:33" ht="16.5" customHeight="1">
      <c r="A964" s="12"/>
      <c r="B964" s="27" t="s">
        <v>766</v>
      </c>
      <c r="C964" s="14">
        <v>10590</v>
      </c>
      <c r="D964" s="45">
        <f>+HOSCA!D964+HOSLA!D964+'LLAY-LLAY'!D964+HPUT!D964+PSIQ.!D964+'C-LLAY'!D964+'C-SF'!D964+'C-LA'!D964+DIRECCION!D964</f>
        <v>0</v>
      </c>
      <c r="E964" s="46">
        <f t="shared" si="610"/>
        <v>0</v>
      </c>
      <c r="F964" s="46">
        <f t="shared" si="611"/>
        <v>0</v>
      </c>
      <c r="G964" s="46">
        <f t="shared" si="612"/>
        <v>0</v>
      </c>
      <c r="H964" s="53"/>
      <c r="I964" s="54"/>
      <c r="J964" s="65">
        <f>+HOSCA!J964+HOSLA!J964+'LLAY-LLAY'!J964+HPUT!J964+PSIQ.!J964+'C-LLAY'!J964+'C-SF'!J964+'C-LA'!J964+DIRECCION!J964</f>
        <v>0</v>
      </c>
      <c r="K964" s="78">
        <f t="shared" si="613"/>
        <v>0</v>
      </c>
      <c r="L964" s="45">
        <f>+HOSCA!L964+HOSLA!L964+'LLAY-LLAY'!L964+HPUT!L964+PSIQ.!L964+'C-LLAY'!L964+'C-SF'!L964+'C-LA'!L964+DIRECCION!L964</f>
        <v>0</v>
      </c>
      <c r="M964" s="79">
        <f t="shared" si="614"/>
        <v>0</v>
      </c>
      <c r="N964" s="65">
        <f>+HOSCA!N964+HOSLA!N964+'LLAY-LLAY'!N964+HPUT!N964+PSIQ.!N964+'C-LLAY'!N964+'C-SF'!N964+'C-LA'!N964+DIRECCION!N964</f>
        <v>0</v>
      </c>
      <c r="O964" s="78">
        <f t="shared" si="615"/>
        <v>0</v>
      </c>
      <c r="P964" s="45">
        <f>+HOSCA!P964+HOSLA!P964+'LLAY-LLAY'!P964+HPUT!P964+PSIQ.!P964+'C-LLAY'!P964+'C-SF'!P964+'C-LA'!P964+DIRECCION!P964</f>
        <v>0</v>
      </c>
      <c r="Q964" s="79">
        <f t="shared" si="616"/>
        <v>0</v>
      </c>
      <c r="R964" s="65">
        <f>+HOSCA!R964+HOSLA!R964+'LLAY-LLAY'!R964+HPUT!R964+PSIQ.!R964+'C-LLAY'!R964+'C-SF'!R964+'C-LA'!R964+DIRECCION!R964</f>
        <v>0</v>
      </c>
      <c r="S964" s="78">
        <f t="shared" si="617"/>
        <v>0</v>
      </c>
      <c r="T964" s="45">
        <f>+HOSCA!T964+HOSLA!T964+'LLAY-LLAY'!T964+HPUT!T964+PSIQ.!T964+'C-LLAY'!T964+'C-SF'!T964+'C-LA'!T964+DIRECCION!T964</f>
        <v>0</v>
      </c>
      <c r="U964" s="79">
        <f t="shared" si="618"/>
        <v>0</v>
      </c>
      <c r="V964" s="65">
        <f>+HOSCA!V964+HOSLA!V964+'LLAY-LLAY'!V964+HPUT!V964+PSIQ.!V964+'C-LLAY'!V964+'C-SF'!V964+'C-LA'!V964+DIRECCION!V964</f>
        <v>0</v>
      </c>
      <c r="W964" s="78">
        <f t="shared" si="619"/>
        <v>0</v>
      </c>
      <c r="X964" s="45">
        <f>+HOSCA!X964+HOSLA!X964+'LLAY-LLAY'!X964+HPUT!X964+PSIQ.!X964+'C-LLAY'!X964+'C-SF'!X964+'C-LA'!X964+DIRECCION!X964</f>
        <v>0</v>
      </c>
      <c r="Y964" s="79">
        <f t="shared" si="620"/>
        <v>0</v>
      </c>
      <c r="Z964" s="65">
        <f>+HOSCA!Z964+HOSLA!Z964+'LLAY-LLAY'!Z964+HPUT!Z964+PSIQ.!Z964+'C-LLAY'!Z964+'C-SF'!Z964+'C-LA'!Z964+DIRECCION!Z964</f>
        <v>0</v>
      </c>
      <c r="AA964" s="78">
        <f t="shared" si="621"/>
        <v>0</v>
      </c>
      <c r="AB964" s="45">
        <f>+HOSCA!AB964+HOSLA!AB964+'LLAY-LLAY'!AB964+HPUT!AB964+PSIQ.!AB964+'C-LLAY'!AB964+'C-SF'!AB964+'C-LA'!AB964+DIRECCION!AB964</f>
        <v>0</v>
      </c>
      <c r="AC964" s="79">
        <f t="shared" si="622"/>
        <v>0</v>
      </c>
      <c r="AD964" s="65">
        <f>+HOSCA!AD964+HOSLA!AD964+'LLAY-LLAY'!AD964+HPUT!AD964+PSIQ.!AD964+'C-LLAY'!AD964+'C-SF'!AD964+'C-LA'!AD964+DIRECCION!AD964</f>
        <v>0</v>
      </c>
      <c r="AE964" s="78">
        <f t="shared" si="623"/>
        <v>0</v>
      </c>
      <c r="AF964" s="45">
        <f>+HOSCA!AF964+HOSLA!AF964+'LLAY-LLAY'!AF964+HPUT!AF964+PSIQ.!AF964+'C-LLAY'!AF964+'C-SF'!AF964+'C-LA'!AF964+DIRECCION!AF964</f>
        <v>0</v>
      </c>
      <c r="AG964" s="79">
        <f t="shared" si="624"/>
        <v>0</v>
      </c>
    </row>
    <row r="965" spans="1:33" ht="16.5" customHeight="1">
      <c r="A965" s="12"/>
      <c r="B965" s="27"/>
      <c r="C965" s="14"/>
      <c r="D965" s="45"/>
      <c r="E965" s="46"/>
      <c r="F965" s="46"/>
      <c r="G965" s="46"/>
      <c r="H965" s="53"/>
      <c r="I965" s="54"/>
      <c r="J965" s="65"/>
      <c r="K965" s="78"/>
      <c r="L965" s="45"/>
      <c r="M965" s="79"/>
      <c r="N965" s="65"/>
      <c r="O965" s="78"/>
      <c r="P965" s="45"/>
      <c r="Q965" s="79"/>
      <c r="R965" s="65"/>
      <c r="S965" s="78"/>
      <c r="T965" s="45"/>
      <c r="U965" s="79"/>
      <c r="V965" s="65"/>
      <c r="W965" s="78"/>
      <c r="X965" s="45"/>
      <c r="Y965" s="79"/>
      <c r="Z965" s="65"/>
      <c r="AA965" s="78"/>
      <c r="AB965" s="45"/>
      <c r="AC965" s="79"/>
      <c r="AD965" s="65"/>
      <c r="AE965" s="78"/>
      <c r="AF965" s="45"/>
      <c r="AG965" s="79"/>
    </row>
    <row r="966" spans="1:33" ht="16.5" customHeight="1">
      <c r="A966" s="98"/>
      <c r="B966" s="83" t="s">
        <v>1213</v>
      </c>
      <c r="C966" s="99"/>
      <c r="D966" s="100">
        <f>SUM(D967:D971)</f>
        <v>0</v>
      </c>
      <c r="E966" s="101">
        <f t="shared" ref="E966:G966" si="639">SUM(E967:E971)</f>
        <v>0</v>
      </c>
      <c r="F966" s="101">
        <f t="shared" si="639"/>
        <v>0</v>
      </c>
      <c r="G966" s="101">
        <f t="shared" si="639"/>
        <v>0</v>
      </c>
      <c r="H966" s="102" t="e">
        <f t="shared" si="607"/>
        <v>#DIV/0!</v>
      </c>
      <c r="I966" s="103" t="e">
        <f t="shared" si="608"/>
        <v>#DIV/0!</v>
      </c>
      <c r="J966" s="104">
        <f>SUM(J967:J971)</f>
        <v>0</v>
      </c>
      <c r="K966" s="105">
        <f t="shared" ref="K966:AG966" si="640">SUM(K967:K971)</f>
        <v>0</v>
      </c>
      <c r="L966" s="100">
        <f>SUM(L967:L971)</f>
        <v>0</v>
      </c>
      <c r="M966" s="106">
        <f t="shared" si="640"/>
        <v>0</v>
      </c>
      <c r="N966" s="104">
        <f>SUM(N967:N971)</f>
        <v>0</v>
      </c>
      <c r="O966" s="105">
        <f t="shared" si="640"/>
        <v>0</v>
      </c>
      <c r="P966" s="100">
        <f>SUM(P967:P971)</f>
        <v>0</v>
      </c>
      <c r="Q966" s="106">
        <f t="shared" si="640"/>
        <v>0</v>
      </c>
      <c r="R966" s="104">
        <f>SUM(R967:R971)</f>
        <v>0</v>
      </c>
      <c r="S966" s="105">
        <f t="shared" si="640"/>
        <v>0</v>
      </c>
      <c r="T966" s="100">
        <f>SUM(T967:T971)</f>
        <v>0</v>
      </c>
      <c r="U966" s="106">
        <f t="shared" si="640"/>
        <v>0</v>
      </c>
      <c r="V966" s="104">
        <f>SUM(V967:V971)</f>
        <v>0</v>
      </c>
      <c r="W966" s="105">
        <f t="shared" si="640"/>
        <v>0</v>
      </c>
      <c r="X966" s="100">
        <f>SUM(X967:X971)</f>
        <v>0</v>
      </c>
      <c r="Y966" s="106">
        <f t="shared" si="640"/>
        <v>0</v>
      </c>
      <c r="Z966" s="104">
        <f>SUM(Z967:Z971)</f>
        <v>0</v>
      </c>
      <c r="AA966" s="105">
        <f t="shared" si="640"/>
        <v>0</v>
      </c>
      <c r="AB966" s="100">
        <f>SUM(AB967:AB971)</f>
        <v>0</v>
      </c>
      <c r="AC966" s="106">
        <f t="shared" si="640"/>
        <v>0</v>
      </c>
      <c r="AD966" s="104">
        <f>SUM(AD967:AD971)</f>
        <v>0</v>
      </c>
      <c r="AE966" s="105">
        <f t="shared" si="640"/>
        <v>0</v>
      </c>
      <c r="AF966" s="100">
        <f>SUM(AF967:AF971)</f>
        <v>0</v>
      </c>
      <c r="AG966" s="106">
        <f t="shared" si="640"/>
        <v>0</v>
      </c>
    </row>
    <row r="967" spans="1:33" ht="16.5" customHeight="1">
      <c r="A967" s="12"/>
      <c r="B967" s="27" t="s">
        <v>1237</v>
      </c>
      <c r="C967" s="14">
        <v>66340</v>
      </c>
      <c r="D967" s="45">
        <f>+HOSCA!D967+HOSLA!D967+'LLAY-LLAY'!D967+HPUT!D967+PSIQ.!D967+'C-LLAY'!D967+'C-SF'!D967+'C-LA'!D967+DIRECCION!D967</f>
        <v>0</v>
      </c>
      <c r="E967" s="46">
        <f t="shared" si="610"/>
        <v>0</v>
      </c>
      <c r="F967" s="46">
        <f t="shared" si="611"/>
        <v>0</v>
      </c>
      <c r="G967" s="46">
        <f t="shared" si="612"/>
        <v>0</v>
      </c>
      <c r="H967" s="53" t="e">
        <f t="shared" si="607"/>
        <v>#DIV/0!</v>
      </c>
      <c r="I967" s="54" t="e">
        <f t="shared" si="608"/>
        <v>#DIV/0!</v>
      </c>
      <c r="J967" s="65">
        <f>+HOSCA!J967+HOSLA!J967+'LLAY-LLAY'!J967+HPUT!J967+PSIQ.!J967+'C-LLAY'!J967+'C-SF'!J967+'C-LA'!J967+DIRECCION!J967</f>
        <v>0</v>
      </c>
      <c r="K967" s="78">
        <f t="shared" si="613"/>
        <v>0</v>
      </c>
      <c r="L967" s="45">
        <f>+HOSCA!L967+HOSLA!L967+'LLAY-LLAY'!L967+HPUT!L967+PSIQ.!L967+'C-LLAY'!L967+'C-SF'!L967+'C-LA'!L967+DIRECCION!L967</f>
        <v>0</v>
      </c>
      <c r="M967" s="79">
        <f t="shared" si="614"/>
        <v>0</v>
      </c>
      <c r="N967" s="65">
        <f>+HOSCA!N967+HOSLA!N967+'LLAY-LLAY'!N967+HPUT!N967+PSIQ.!N967+'C-LLAY'!N967+'C-SF'!N967+'C-LA'!N967+DIRECCION!N967</f>
        <v>0</v>
      </c>
      <c r="O967" s="78">
        <f t="shared" si="615"/>
        <v>0</v>
      </c>
      <c r="P967" s="45">
        <f>+HOSCA!P967+HOSLA!P967+'LLAY-LLAY'!P967+HPUT!P967+PSIQ.!P967+'C-LLAY'!P967+'C-SF'!P967+'C-LA'!P967+DIRECCION!P967</f>
        <v>0</v>
      </c>
      <c r="Q967" s="79">
        <f t="shared" si="616"/>
        <v>0</v>
      </c>
      <c r="R967" s="65">
        <f>+HOSCA!R967+HOSLA!R967+'LLAY-LLAY'!R967+HPUT!R967+PSIQ.!R967+'C-LLAY'!R967+'C-SF'!R967+'C-LA'!R967+DIRECCION!R967</f>
        <v>0</v>
      </c>
      <c r="S967" s="78">
        <f t="shared" si="617"/>
        <v>0</v>
      </c>
      <c r="T967" s="45">
        <f>+HOSCA!T967+HOSLA!T967+'LLAY-LLAY'!T967+HPUT!T967+PSIQ.!T967+'C-LLAY'!T967+'C-SF'!T967+'C-LA'!T967+DIRECCION!T967</f>
        <v>0</v>
      </c>
      <c r="U967" s="79">
        <f t="shared" si="618"/>
        <v>0</v>
      </c>
      <c r="V967" s="65">
        <f>+HOSCA!V967+HOSLA!V967+'LLAY-LLAY'!V967+HPUT!V967+PSIQ.!V967+'C-LLAY'!V967+'C-SF'!V967+'C-LA'!V967+DIRECCION!V967</f>
        <v>0</v>
      </c>
      <c r="W967" s="78">
        <f t="shared" si="619"/>
        <v>0</v>
      </c>
      <c r="X967" s="45">
        <f>+HOSCA!X967+HOSLA!X967+'LLAY-LLAY'!X967+HPUT!X967+PSIQ.!X967+'C-LLAY'!X967+'C-SF'!X967+'C-LA'!X967+DIRECCION!X967</f>
        <v>0</v>
      </c>
      <c r="Y967" s="79">
        <f t="shared" si="620"/>
        <v>0</v>
      </c>
      <c r="Z967" s="65">
        <f>+HOSCA!Z967+HOSLA!Z967+'LLAY-LLAY'!Z967+HPUT!Z967+PSIQ.!Z967+'C-LLAY'!Z967+'C-SF'!Z967+'C-LA'!Z967+DIRECCION!Z967</f>
        <v>0</v>
      </c>
      <c r="AA967" s="78">
        <f t="shared" si="621"/>
        <v>0</v>
      </c>
      <c r="AB967" s="45">
        <f>+HOSCA!AB967+HOSLA!AB967+'LLAY-LLAY'!AB967+HPUT!AB967+PSIQ.!AB967+'C-LLAY'!AB967+'C-SF'!AB967+'C-LA'!AB967+DIRECCION!AB967</f>
        <v>0</v>
      </c>
      <c r="AC967" s="79">
        <f t="shared" si="622"/>
        <v>0</v>
      </c>
      <c r="AD967" s="65">
        <f>+HOSCA!AD967+HOSLA!AD967+'LLAY-LLAY'!AD967+HPUT!AD967+PSIQ.!AD967+'C-LLAY'!AD967+'C-SF'!AD967+'C-LA'!AD967+DIRECCION!AD967</f>
        <v>0</v>
      </c>
      <c r="AE967" s="78">
        <f t="shared" si="623"/>
        <v>0</v>
      </c>
      <c r="AF967" s="45">
        <f>+HOSCA!AF967+HOSLA!AF967+'LLAY-LLAY'!AF967+HPUT!AF967+PSIQ.!AF967+'C-LLAY'!AF967+'C-SF'!AF967+'C-LA'!AF967+DIRECCION!AF967</f>
        <v>0</v>
      </c>
      <c r="AG967" s="79">
        <f t="shared" si="624"/>
        <v>0</v>
      </c>
    </row>
    <row r="968" spans="1:33" ht="16.5" customHeight="1">
      <c r="A968" s="12">
        <v>3004003</v>
      </c>
      <c r="B968" s="27" t="s">
        <v>768</v>
      </c>
      <c r="C968" s="14">
        <v>1386880</v>
      </c>
      <c r="D968" s="45">
        <f>+HOSCA!D969+HOSLA!D969+'LLAY-LLAY'!D969+HPUT!D969+PSIQ.!D969+'C-LLAY'!D969+'C-SF'!D969+'C-LA'!D969+DIRECCION!D969</f>
        <v>0</v>
      </c>
      <c r="E968" s="46">
        <f t="shared" ref="E968" si="641">+J968+L968+N968+P968+R968+T968+V968+X968+Z968+AB968+AD968+AF968</f>
        <v>0</v>
      </c>
      <c r="F968" s="46">
        <f t="shared" ref="F968" si="642">D968*C968</f>
        <v>0</v>
      </c>
      <c r="G968" s="46">
        <f t="shared" ref="G968" si="643">+E968*C968</f>
        <v>0</v>
      </c>
      <c r="H968" s="53" t="e">
        <f t="shared" ref="H968" si="644">IF(E968&gt;=0,(E968/D968),"-")</f>
        <v>#DIV/0!</v>
      </c>
      <c r="I968" s="54" t="e">
        <f t="shared" ref="I968" si="645">IF(G968&gt;=0,(G968/F968),"-")</f>
        <v>#DIV/0!</v>
      </c>
      <c r="J968" s="65">
        <f>+HOSCA!J969+HOSLA!J969+'LLAY-LLAY'!J969+HPUT!J969+PSIQ.!J969+'C-LLAY'!J969+'C-SF'!J969+'C-LA'!J969+DIRECCION!J969</f>
        <v>0</v>
      </c>
      <c r="K968" s="78">
        <f t="shared" ref="K968" si="646">+J968*C968</f>
        <v>0</v>
      </c>
      <c r="L968" s="45">
        <f>+HOSCA!L969+HOSLA!L969+'LLAY-LLAY'!L969+HPUT!L969+PSIQ.!L969+'C-LLAY'!L969+'C-SF'!L969+'C-LA'!L969+DIRECCION!L969</f>
        <v>0</v>
      </c>
      <c r="M968" s="79">
        <f t="shared" ref="M968" si="647">+L968*C968</f>
        <v>0</v>
      </c>
      <c r="N968" s="65">
        <f>+HOSCA!N969+HOSLA!N969+'LLAY-LLAY'!N969+HPUT!N969+PSIQ.!N969+'C-LLAY'!N969+'C-SF'!N969+'C-LA'!N969+DIRECCION!N969</f>
        <v>0</v>
      </c>
      <c r="O968" s="78">
        <f t="shared" ref="O968" si="648">+N968*C968</f>
        <v>0</v>
      </c>
      <c r="P968" s="45">
        <f>+HOSCA!P969+HOSLA!P969+'LLAY-LLAY'!P969+HPUT!P969+PSIQ.!P969+'C-LLAY'!P969+'C-SF'!P969+'C-LA'!P969+DIRECCION!P969</f>
        <v>0</v>
      </c>
      <c r="Q968" s="79">
        <f t="shared" ref="Q968" si="649">+P968*C968</f>
        <v>0</v>
      </c>
      <c r="R968" s="65">
        <f>+HOSCA!R969+HOSLA!R969+'LLAY-LLAY'!R969+HPUT!R969+PSIQ.!R969+'C-LLAY'!R969+'C-SF'!R969+'C-LA'!R969+DIRECCION!R969</f>
        <v>0</v>
      </c>
      <c r="S968" s="78">
        <f t="shared" ref="S968" si="650">+R968*C968</f>
        <v>0</v>
      </c>
      <c r="T968" s="45">
        <f>+HOSCA!T969+HOSLA!T969+'LLAY-LLAY'!T969+HPUT!T969+PSIQ.!T969+'C-LLAY'!T969+'C-SF'!T969+'C-LA'!T969+DIRECCION!T969</f>
        <v>0</v>
      </c>
      <c r="U968" s="79">
        <f t="shared" ref="U968" si="651">+T968*C968</f>
        <v>0</v>
      </c>
      <c r="V968" s="65">
        <f>+HOSCA!V969+HOSLA!V969+'LLAY-LLAY'!V969+HPUT!V969+PSIQ.!V969+'C-LLAY'!V969+'C-SF'!V969+'C-LA'!V969+DIRECCION!V969</f>
        <v>0</v>
      </c>
      <c r="W968" s="78">
        <f t="shared" ref="W968" si="652">+V968*C968</f>
        <v>0</v>
      </c>
      <c r="X968" s="45">
        <f>+HOSCA!X969+HOSLA!X969+'LLAY-LLAY'!X969+HPUT!X969+PSIQ.!X969+'C-LLAY'!X969+'C-SF'!X969+'C-LA'!X969+DIRECCION!X969</f>
        <v>0</v>
      </c>
      <c r="Y968" s="79">
        <f t="shared" ref="Y968" si="653">+X968*C968</f>
        <v>0</v>
      </c>
      <c r="Z968" s="65">
        <f>+HOSCA!Z969+HOSLA!Z969+'LLAY-LLAY'!Z969+HPUT!Z969+PSIQ.!Z969+'C-LLAY'!Z969+'C-SF'!Z969+'C-LA'!Z969+DIRECCION!Z969</f>
        <v>0</v>
      </c>
      <c r="AA968" s="78">
        <f t="shared" ref="AA968" si="654">+Z968*C968</f>
        <v>0</v>
      </c>
      <c r="AB968" s="45">
        <f>+HOSCA!AB969+HOSLA!AB969+'LLAY-LLAY'!AB969+HPUT!AB969+PSIQ.!AB969+'C-LLAY'!AB969+'C-SF'!AB969+'C-LA'!AB969+DIRECCION!AB969</f>
        <v>0</v>
      </c>
      <c r="AC968" s="79">
        <f t="shared" ref="AC968" si="655">+AB968*C968</f>
        <v>0</v>
      </c>
      <c r="AD968" s="65">
        <f>+HOSCA!AD969+HOSLA!AD969+'LLAY-LLAY'!AD969+HPUT!AD969+PSIQ.!AD969+'C-LLAY'!AD969+'C-SF'!AD969+'C-LA'!AD969+DIRECCION!AD969</f>
        <v>0</v>
      </c>
      <c r="AE968" s="78">
        <f t="shared" ref="AE968" si="656">+AD968*C968</f>
        <v>0</v>
      </c>
      <c r="AF968" s="45">
        <f>+HOSCA!AF969+HOSLA!AF969+'LLAY-LLAY'!AF969+HPUT!AF969+PSIQ.!AF969+'C-LLAY'!AF969+'C-SF'!AF969+'C-LA'!AF969+DIRECCION!AF969</f>
        <v>0</v>
      </c>
      <c r="AG968" s="79">
        <f t="shared" ref="AG968" si="657">+AF968*C968</f>
        <v>0</v>
      </c>
    </row>
    <row r="969" spans="1:33" ht="22.5" customHeight="1">
      <c r="A969" s="12">
        <v>3004004</v>
      </c>
      <c r="B969" s="27" t="s">
        <v>769</v>
      </c>
      <c r="C969" s="14">
        <v>9309580</v>
      </c>
      <c r="D969" s="45">
        <f>+HOSCA!D969+HOSLA!D969+'LLAY-LLAY'!D969+HPUT!D969+PSIQ.!D969+'C-LLAY'!D969+'C-SF'!D969+'C-LA'!D969+DIRECCION!D969</f>
        <v>0</v>
      </c>
      <c r="E969" s="46">
        <f t="shared" si="610"/>
        <v>0</v>
      </c>
      <c r="F969" s="46">
        <f t="shared" si="611"/>
        <v>0</v>
      </c>
      <c r="G969" s="46">
        <f t="shared" si="612"/>
        <v>0</v>
      </c>
      <c r="H969" s="53" t="e">
        <f t="shared" si="607"/>
        <v>#DIV/0!</v>
      </c>
      <c r="I969" s="54" t="e">
        <f t="shared" si="608"/>
        <v>#DIV/0!</v>
      </c>
      <c r="J969" s="65">
        <f>+HOSCA!J969+HOSLA!J969+'LLAY-LLAY'!J969+HPUT!J969+PSIQ.!J969+'C-LLAY'!J969+'C-SF'!J969+'C-LA'!J969+DIRECCION!J969</f>
        <v>0</v>
      </c>
      <c r="K969" s="78">
        <f t="shared" si="613"/>
        <v>0</v>
      </c>
      <c r="L969" s="45">
        <f>+HOSCA!L969+HOSLA!L969+'LLAY-LLAY'!L969+HPUT!L969+PSIQ.!L969+'C-LLAY'!L969+'C-SF'!L969+'C-LA'!L969+DIRECCION!L969</f>
        <v>0</v>
      </c>
      <c r="M969" s="79">
        <f t="shared" si="614"/>
        <v>0</v>
      </c>
      <c r="N969" s="65">
        <f>+HOSCA!N969+HOSLA!N969+'LLAY-LLAY'!N969+HPUT!N969+PSIQ.!N969+'C-LLAY'!N969+'C-SF'!N969+'C-LA'!N969+DIRECCION!N969</f>
        <v>0</v>
      </c>
      <c r="O969" s="78">
        <f t="shared" si="615"/>
        <v>0</v>
      </c>
      <c r="P969" s="45">
        <f>+HOSCA!P969+HOSLA!P969+'LLAY-LLAY'!P969+HPUT!P969+PSIQ.!P969+'C-LLAY'!P969+'C-SF'!P969+'C-LA'!P969+DIRECCION!P969</f>
        <v>0</v>
      </c>
      <c r="Q969" s="79">
        <f t="shared" si="616"/>
        <v>0</v>
      </c>
      <c r="R969" s="65">
        <f>+HOSCA!R969+HOSLA!R969+'LLAY-LLAY'!R969+HPUT!R969+PSIQ.!R969+'C-LLAY'!R969+'C-SF'!R969+'C-LA'!R969+DIRECCION!R969</f>
        <v>0</v>
      </c>
      <c r="S969" s="78">
        <f t="shared" si="617"/>
        <v>0</v>
      </c>
      <c r="T969" s="45">
        <f>+HOSCA!T969+HOSLA!T969+'LLAY-LLAY'!T969+HPUT!T969+PSIQ.!T969+'C-LLAY'!T969+'C-SF'!T969+'C-LA'!T969+DIRECCION!T969</f>
        <v>0</v>
      </c>
      <c r="U969" s="79">
        <f t="shared" si="618"/>
        <v>0</v>
      </c>
      <c r="V969" s="65">
        <f>+HOSCA!V969+HOSLA!V969+'LLAY-LLAY'!V969+HPUT!V969+PSIQ.!V969+'C-LLAY'!V969+'C-SF'!V969+'C-LA'!V969+DIRECCION!V969</f>
        <v>0</v>
      </c>
      <c r="W969" s="78">
        <f t="shared" si="619"/>
        <v>0</v>
      </c>
      <c r="X969" s="45">
        <f>+HOSCA!X969+HOSLA!X969+'LLAY-LLAY'!X969+HPUT!X969+PSIQ.!X969+'C-LLAY'!X969+'C-SF'!X969+'C-LA'!X969+DIRECCION!X969</f>
        <v>0</v>
      </c>
      <c r="Y969" s="79">
        <f t="shared" si="620"/>
        <v>0</v>
      </c>
      <c r="Z969" s="65">
        <f>+HOSCA!Z969+HOSLA!Z969+'LLAY-LLAY'!Z969+HPUT!Z969+PSIQ.!Z969+'C-LLAY'!Z969+'C-SF'!Z969+'C-LA'!Z969+DIRECCION!Z969</f>
        <v>0</v>
      </c>
      <c r="AA969" s="78">
        <f t="shared" si="621"/>
        <v>0</v>
      </c>
      <c r="AB969" s="45">
        <f>+HOSCA!AB969+HOSLA!AB969+'LLAY-LLAY'!AB969+HPUT!AB969+PSIQ.!AB969+'C-LLAY'!AB969+'C-SF'!AB969+'C-LA'!AB969+DIRECCION!AB969</f>
        <v>0</v>
      </c>
      <c r="AC969" s="79">
        <f t="shared" si="622"/>
        <v>0</v>
      </c>
      <c r="AD969" s="65">
        <f>+HOSCA!AD969+HOSLA!AD969+'LLAY-LLAY'!AD969+HPUT!AD969+PSIQ.!AD969+'C-LLAY'!AD969+'C-SF'!AD969+'C-LA'!AD969+DIRECCION!AD969</f>
        <v>0</v>
      </c>
      <c r="AE969" s="78">
        <f t="shared" si="623"/>
        <v>0</v>
      </c>
      <c r="AF969" s="45">
        <f>+HOSCA!AF969+HOSLA!AF969+'LLAY-LLAY'!AF969+HPUT!AF969+PSIQ.!AF969+'C-LLAY'!AF969+'C-SF'!AF969+'C-LA'!AF969+DIRECCION!AF969</f>
        <v>0</v>
      </c>
      <c r="AG969" s="79">
        <f t="shared" si="624"/>
        <v>0</v>
      </c>
    </row>
    <row r="970" spans="1:33" ht="16.5" customHeight="1">
      <c r="A970" s="12">
        <v>3004002</v>
      </c>
      <c r="B970" s="27" t="s">
        <v>770</v>
      </c>
      <c r="C970" s="14">
        <v>1081770</v>
      </c>
      <c r="D970" s="45">
        <f>+HOSCA!D970+HOSLA!D970+'LLAY-LLAY'!D970+HPUT!D970+PSIQ.!D970+'C-LLAY'!D970+'C-SF'!D970+'C-LA'!D970+DIRECCION!D970</f>
        <v>0</v>
      </c>
      <c r="E970" s="46">
        <f t="shared" si="610"/>
        <v>0</v>
      </c>
      <c r="F970" s="46">
        <f t="shared" si="611"/>
        <v>0</v>
      </c>
      <c r="G970" s="46">
        <f t="shared" si="612"/>
        <v>0</v>
      </c>
      <c r="H970" s="53" t="e">
        <f t="shared" si="607"/>
        <v>#DIV/0!</v>
      </c>
      <c r="I970" s="54" t="e">
        <f t="shared" si="608"/>
        <v>#DIV/0!</v>
      </c>
      <c r="J970" s="65">
        <f>+HOSCA!J970+HOSLA!J970+'LLAY-LLAY'!J970+HPUT!J970+PSIQ.!J970+'C-LLAY'!J970+'C-SF'!J970+'C-LA'!J970+DIRECCION!J970</f>
        <v>0</v>
      </c>
      <c r="K970" s="78">
        <f t="shared" si="613"/>
        <v>0</v>
      </c>
      <c r="L970" s="45">
        <f>+HOSCA!L970+HOSLA!L970+'LLAY-LLAY'!L970+HPUT!L970+PSIQ.!L970+'C-LLAY'!L970+'C-SF'!L970+'C-LA'!L970+DIRECCION!L970</f>
        <v>0</v>
      </c>
      <c r="M970" s="79">
        <f t="shared" si="614"/>
        <v>0</v>
      </c>
      <c r="N970" s="65">
        <f>+HOSCA!N970+HOSLA!N970+'LLAY-LLAY'!N970+HPUT!N970+PSIQ.!N970+'C-LLAY'!N970+'C-SF'!N970+'C-LA'!N970+DIRECCION!N970</f>
        <v>0</v>
      </c>
      <c r="O970" s="78">
        <f t="shared" si="615"/>
        <v>0</v>
      </c>
      <c r="P970" s="45">
        <f>+HOSCA!P970+HOSLA!P970+'LLAY-LLAY'!P970+HPUT!P970+PSIQ.!P970+'C-LLAY'!P970+'C-SF'!P970+'C-LA'!P970+DIRECCION!P970</f>
        <v>0</v>
      </c>
      <c r="Q970" s="79">
        <f t="shared" si="616"/>
        <v>0</v>
      </c>
      <c r="R970" s="65">
        <f>+HOSCA!R970+HOSLA!R970+'LLAY-LLAY'!R970+HPUT!R970+PSIQ.!R970+'C-LLAY'!R970+'C-SF'!R970+'C-LA'!R970+DIRECCION!R970</f>
        <v>0</v>
      </c>
      <c r="S970" s="78">
        <f t="shared" si="617"/>
        <v>0</v>
      </c>
      <c r="T970" s="45">
        <f>+HOSCA!T970+HOSLA!T970+'LLAY-LLAY'!T970+HPUT!T970+PSIQ.!T970+'C-LLAY'!T970+'C-SF'!T970+'C-LA'!T970+DIRECCION!T970</f>
        <v>0</v>
      </c>
      <c r="U970" s="79">
        <f t="shared" si="618"/>
        <v>0</v>
      </c>
      <c r="V970" s="65">
        <f>+HOSCA!V970+HOSLA!V970+'LLAY-LLAY'!V970+HPUT!V970+PSIQ.!V970+'C-LLAY'!V970+'C-SF'!V970+'C-LA'!V970+DIRECCION!V970</f>
        <v>0</v>
      </c>
      <c r="W970" s="78">
        <f t="shared" si="619"/>
        <v>0</v>
      </c>
      <c r="X970" s="45">
        <f>+HOSCA!X970+HOSLA!X970+'LLAY-LLAY'!X970+HPUT!X970+PSIQ.!X970+'C-LLAY'!X970+'C-SF'!X970+'C-LA'!X970+DIRECCION!X970</f>
        <v>0</v>
      </c>
      <c r="Y970" s="79">
        <f t="shared" si="620"/>
        <v>0</v>
      </c>
      <c r="Z970" s="65">
        <f>+HOSCA!Z970+HOSLA!Z970+'LLAY-LLAY'!Z970+HPUT!Z970+PSIQ.!Z970+'C-LLAY'!Z970+'C-SF'!Z970+'C-LA'!Z970+DIRECCION!Z970</f>
        <v>0</v>
      </c>
      <c r="AA970" s="78">
        <f t="shared" si="621"/>
        <v>0</v>
      </c>
      <c r="AB970" s="45">
        <f>+HOSCA!AB970+HOSLA!AB970+'LLAY-LLAY'!AB970+HPUT!AB970+PSIQ.!AB970+'C-LLAY'!AB970+'C-SF'!AB970+'C-LA'!AB970+DIRECCION!AB970</f>
        <v>0</v>
      </c>
      <c r="AC970" s="79">
        <f t="shared" si="622"/>
        <v>0</v>
      </c>
      <c r="AD970" s="65">
        <f>+HOSCA!AD970+HOSLA!AD970+'LLAY-LLAY'!AD970+HPUT!AD970+PSIQ.!AD970+'C-LLAY'!AD970+'C-SF'!AD970+'C-LA'!AD970+DIRECCION!AD970</f>
        <v>0</v>
      </c>
      <c r="AE970" s="78">
        <f t="shared" si="623"/>
        <v>0</v>
      </c>
      <c r="AF970" s="45">
        <f>+HOSCA!AF970+HOSLA!AF970+'LLAY-LLAY'!AF970+HPUT!AF970+PSIQ.!AF970+'C-LLAY'!AF970+'C-SF'!AF970+'C-LA'!AF970+DIRECCION!AF970</f>
        <v>0</v>
      </c>
      <c r="AG970" s="79">
        <f t="shared" si="624"/>
        <v>0</v>
      </c>
    </row>
    <row r="971" spans="1:33" ht="16.5" customHeight="1">
      <c r="A971" s="12">
        <v>3004001</v>
      </c>
      <c r="B971" s="27" t="s">
        <v>771</v>
      </c>
      <c r="C971" s="14">
        <v>304440</v>
      </c>
      <c r="D971" s="45">
        <f>+HOSCA!D971+HOSLA!D971+'LLAY-LLAY'!D971+HPUT!D971+PSIQ.!D971+'C-LLAY'!D971+'C-SF'!D971+'C-LA'!D971+DIRECCION!D971</f>
        <v>0</v>
      </c>
      <c r="E971" s="46">
        <f t="shared" si="610"/>
        <v>0</v>
      </c>
      <c r="F971" s="46">
        <f t="shared" si="611"/>
        <v>0</v>
      </c>
      <c r="G971" s="46">
        <f t="shared" si="612"/>
        <v>0</v>
      </c>
      <c r="H971" s="53" t="e">
        <f t="shared" si="607"/>
        <v>#DIV/0!</v>
      </c>
      <c r="I971" s="54" t="e">
        <f t="shared" si="608"/>
        <v>#DIV/0!</v>
      </c>
      <c r="J971" s="65">
        <f>+HOSCA!J971+HOSLA!J971+'LLAY-LLAY'!J971+HPUT!J971+PSIQ.!J971+'C-LLAY'!J971+'C-SF'!J971+'C-LA'!J971+DIRECCION!J971</f>
        <v>0</v>
      </c>
      <c r="K971" s="78">
        <f t="shared" si="613"/>
        <v>0</v>
      </c>
      <c r="L971" s="45">
        <f>+HOSCA!L971+HOSLA!L971+'LLAY-LLAY'!L971+HPUT!L971+PSIQ.!L971+'C-LLAY'!L971+'C-SF'!L971+'C-LA'!L971+DIRECCION!L971</f>
        <v>0</v>
      </c>
      <c r="M971" s="79">
        <f t="shared" si="614"/>
        <v>0</v>
      </c>
      <c r="N971" s="65">
        <f>+HOSCA!N971+HOSLA!N971+'LLAY-LLAY'!N971+HPUT!N971+PSIQ.!N971+'C-LLAY'!N971+'C-SF'!N971+'C-LA'!N971+DIRECCION!N971</f>
        <v>0</v>
      </c>
      <c r="O971" s="78">
        <f t="shared" si="615"/>
        <v>0</v>
      </c>
      <c r="P971" s="45">
        <f>+HOSCA!P971+HOSLA!P971+'LLAY-LLAY'!P971+HPUT!P971+PSIQ.!P971+'C-LLAY'!P971+'C-SF'!P971+'C-LA'!P971+DIRECCION!P971</f>
        <v>0</v>
      </c>
      <c r="Q971" s="79">
        <f t="shared" si="616"/>
        <v>0</v>
      </c>
      <c r="R971" s="65">
        <f>+HOSCA!R971+HOSLA!R971+'LLAY-LLAY'!R971+HPUT!R971+PSIQ.!R971+'C-LLAY'!R971+'C-SF'!R971+'C-LA'!R971+DIRECCION!R971</f>
        <v>0</v>
      </c>
      <c r="S971" s="78">
        <f t="shared" si="617"/>
        <v>0</v>
      </c>
      <c r="T971" s="45">
        <f>+HOSCA!T971+HOSLA!T971+'LLAY-LLAY'!T971+HPUT!T971+PSIQ.!T971+'C-LLAY'!T971+'C-SF'!T971+'C-LA'!T971+DIRECCION!T971</f>
        <v>0</v>
      </c>
      <c r="U971" s="79">
        <f t="shared" si="618"/>
        <v>0</v>
      </c>
      <c r="V971" s="65">
        <f>+HOSCA!V971+HOSLA!V971+'LLAY-LLAY'!V971+HPUT!V971+PSIQ.!V971+'C-LLAY'!V971+'C-SF'!V971+'C-LA'!V971+DIRECCION!V971</f>
        <v>0</v>
      </c>
      <c r="W971" s="78">
        <f t="shared" si="619"/>
        <v>0</v>
      </c>
      <c r="X971" s="45">
        <f>+HOSCA!X971+HOSLA!X971+'LLAY-LLAY'!X971+HPUT!X971+PSIQ.!X971+'C-LLAY'!X971+'C-SF'!X971+'C-LA'!X971+DIRECCION!X971</f>
        <v>0</v>
      </c>
      <c r="Y971" s="79">
        <f t="shared" si="620"/>
        <v>0</v>
      </c>
      <c r="Z971" s="65">
        <f>+HOSCA!Z971+HOSLA!Z971+'LLAY-LLAY'!Z971+HPUT!Z971+PSIQ.!Z971+'C-LLAY'!Z971+'C-SF'!Z971+'C-LA'!Z971+DIRECCION!Z971</f>
        <v>0</v>
      </c>
      <c r="AA971" s="78">
        <f t="shared" si="621"/>
        <v>0</v>
      </c>
      <c r="AB971" s="45">
        <f>+HOSCA!AB971+HOSLA!AB971+'LLAY-LLAY'!AB971+HPUT!AB971+PSIQ.!AB971+'C-LLAY'!AB971+'C-SF'!AB971+'C-LA'!AB971+DIRECCION!AB971</f>
        <v>0</v>
      </c>
      <c r="AC971" s="79">
        <f t="shared" si="622"/>
        <v>0</v>
      </c>
      <c r="AD971" s="65">
        <f>+HOSCA!AD971+HOSLA!AD971+'LLAY-LLAY'!AD971+HPUT!AD971+PSIQ.!AD971+'C-LLAY'!AD971+'C-SF'!AD971+'C-LA'!AD971+DIRECCION!AD971</f>
        <v>0</v>
      </c>
      <c r="AE971" s="78">
        <f t="shared" si="623"/>
        <v>0</v>
      </c>
      <c r="AF971" s="45">
        <f>+HOSCA!AF971+HOSLA!AF971+'LLAY-LLAY'!AF971+HPUT!AF971+PSIQ.!AF971+'C-LLAY'!AF971+'C-SF'!AF971+'C-LA'!AF971+DIRECCION!AF971</f>
        <v>0</v>
      </c>
      <c r="AG971" s="79">
        <f t="shared" si="624"/>
        <v>0</v>
      </c>
    </row>
    <row r="972" spans="1:33" ht="16.5" customHeight="1">
      <c r="A972" s="12"/>
      <c r="B972" s="27" t="s">
        <v>1238</v>
      </c>
      <c r="C972" s="14">
        <v>55640</v>
      </c>
      <c r="D972" s="45"/>
      <c r="E972" s="46"/>
      <c r="F972" s="46"/>
      <c r="G972" s="46"/>
      <c r="H972" s="53"/>
      <c r="I972" s="54"/>
      <c r="J972" s="65"/>
      <c r="K972" s="78"/>
      <c r="L972" s="45"/>
      <c r="M972" s="79"/>
      <c r="N972" s="65"/>
      <c r="O972" s="78"/>
      <c r="P972" s="45"/>
      <c r="Q972" s="79"/>
      <c r="R972" s="65"/>
      <c r="S972" s="78"/>
      <c r="T972" s="45"/>
      <c r="U972" s="79"/>
      <c r="V972" s="65"/>
      <c r="W972" s="78"/>
      <c r="X972" s="45"/>
      <c r="Y972" s="79"/>
      <c r="Z972" s="65"/>
      <c r="AA972" s="78"/>
      <c r="AB972" s="45"/>
      <c r="AC972" s="79"/>
      <c r="AD972" s="65"/>
      <c r="AE972" s="78"/>
      <c r="AF972" s="45"/>
      <c r="AG972" s="79"/>
    </row>
    <row r="973" spans="1:33" ht="16.5" customHeight="1">
      <c r="A973" s="12"/>
      <c r="B973" s="27"/>
      <c r="C973" s="14"/>
      <c r="D973" s="45"/>
      <c r="E973" s="46"/>
      <c r="F973" s="46"/>
      <c r="G973" s="46"/>
      <c r="H973" s="53"/>
      <c r="I973" s="54"/>
      <c r="J973" s="65"/>
      <c r="K973" s="78"/>
      <c r="L973" s="45"/>
      <c r="M973" s="79"/>
      <c r="N973" s="65"/>
      <c r="O973" s="78"/>
      <c r="P973" s="45"/>
      <c r="Q973" s="79"/>
      <c r="R973" s="65"/>
      <c r="S973" s="78"/>
      <c r="T973" s="45"/>
      <c r="U973" s="79"/>
      <c r="V973" s="65"/>
      <c r="W973" s="78"/>
      <c r="X973" s="45"/>
      <c r="Y973" s="79"/>
      <c r="Z973" s="65"/>
      <c r="AA973" s="78"/>
      <c r="AB973" s="45"/>
      <c r="AC973" s="79"/>
      <c r="AD973" s="65"/>
      <c r="AE973" s="78"/>
      <c r="AF973" s="45"/>
      <c r="AG973" s="79"/>
    </row>
    <row r="974" spans="1:33" ht="16.5" customHeight="1">
      <c r="A974" s="98"/>
      <c r="B974" s="83" t="s">
        <v>1214</v>
      </c>
      <c r="C974" s="99"/>
      <c r="D974" s="100">
        <f>+D975</f>
        <v>4820</v>
      </c>
      <c r="E974" s="101">
        <f t="shared" ref="E974:G974" si="658">+E975</f>
        <v>4933</v>
      </c>
      <c r="F974" s="101">
        <f t="shared" si="658"/>
        <v>145033800</v>
      </c>
      <c r="G974" s="101">
        <f t="shared" si="658"/>
        <v>148433970</v>
      </c>
      <c r="H974" s="102">
        <f t="shared" ref="H974:H1036" si="659">IF(E974&gt;=0,(E974/D974),"-")</f>
        <v>1.0234439834024895</v>
      </c>
      <c r="I974" s="103">
        <f t="shared" ref="I974:I1036" si="660">IF(G974&gt;=0,(G974/F974),"-")</f>
        <v>1.0234439834024895</v>
      </c>
      <c r="J974" s="104">
        <f>+J975</f>
        <v>405</v>
      </c>
      <c r="K974" s="105">
        <f t="shared" ref="K974:AG974" si="661">+K975</f>
        <v>12186450</v>
      </c>
      <c r="L974" s="100">
        <f>+L975</f>
        <v>397</v>
      </c>
      <c r="M974" s="106">
        <f t="shared" si="661"/>
        <v>11945730</v>
      </c>
      <c r="N974" s="104">
        <f>+N975</f>
        <v>398</v>
      </c>
      <c r="O974" s="105">
        <f t="shared" si="661"/>
        <v>11975820</v>
      </c>
      <c r="P974" s="100">
        <f>+P975</f>
        <v>343</v>
      </c>
      <c r="Q974" s="106">
        <f t="shared" si="661"/>
        <v>10320870</v>
      </c>
      <c r="R974" s="104">
        <f>+R975</f>
        <v>399</v>
      </c>
      <c r="S974" s="105">
        <f t="shared" si="661"/>
        <v>12005910</v>
      </c>
      <c r="T974" s="100">
        <f>+T975</f>
        <v>423</v>
      </c>
      <c r="U974" s="106">
        <f t="shared" si="661"/>
        <v>12728070</v>
      </c>
      <c r="V974" s="104">
        <f>+V975</f>
        <v>429</v>
      </c>
      <c r="W974" s="105">
        <f t="shared" si="661"/>
        <v>12908610</v>
      </c>
      <c r="X974" s="100">
        <f>+X975</f>
        <v>402</v>
      </c>
      <c r="Y974" s="106">
        <f t="shared" si="661"/>
        <v>12096180</v>
      </c>
      <c r="Z974" s="104">
        <f>+Z975</f>
        <v>407</v>
      </c>
      <c r="AA974" s="105">
        <f t="shared" si="661"/>
        <v>12246630</v>
      </c>
      <c r="AB974" s="100">
        <f>+AB975</f>
        <v>444</v>
      </c>
      <c r="AC974" s="106">
        <f t="shared" si="661"/>
        <v>13359960</v>
      </c>
      <c r="AD974" s="104">
        <f>+AD975</f>
        <v>428</v>
      </c>
      <c r="AE974" s="105">
        <f t="shared" si="661"/>
        <v>12878520</v>
      </c>
      <c r="AF974" s="100">
        <f>+AF975</f>
        <v>458</v>
      </c>
      <c r="AG974" s="106">
        <f t="shared" si="661"/>
        <v>13781220</v>
      </c>
    </row>
    <row r="975" spans="1:33" ht="51.75" customHeight="1">
      <c r="A975" s="12" t="s">
        <v>985</v>
      </c>
      <c r="B975" s="34" t="s">
        <v>773</v>
      </c>
      <c r="C975" s="14">
        <v>30090</v>
      </c>
      <c r="D975" s="45">
        <f>+HOSCA!D975+HOSLA!D975+'LLAY-LLAY'!D975+HPUT!D975+PSIQ.!D975+'C-LLAY'!D975+'C-SF'!D975+'C-LA'!D975+DIRECCION!D975</f>
        <v>4820</v>
      </c>
      <c r="E975" s="46">
        <f t="shared" ref="E975:E1036" si="662">+J975+L975+N975+P975+R975+T975+V975+X975+Z975+AB975+AD975+AF975</f>
        <v>4933</v>
      </c>
      <c r="F975" s="46">
        <f t="shared" ref="F975:F1036" si="663">D975*C975</f>
        <v>145033800</v>
      </c>
      <c r="G975" s="46">
        <f t="shared" ref="G975:G1036" si="664">+E975*C975</f>
        <v>148433970</v>
      </c>
      <c r="H975" s="53">
        <f t="shared" si="659"/>
        <v>1.0234439834024895</v>
      </c>
      <c r="I975" s="54">
        <f t="shared" si="660"/>
        <v>1.0234439834024895</v>
      </c>
      <c r="J975" s="65">
        <f>+HOSCA!J975+HOSLA!J975+'LLAY-LLAY'!J975+HPUT!J975+PSIQ.!J975+'C-LLAY'!J975+'C-SF'!J975+'C-LA'!J975+DIRECCION!J975</f>
        <v>405</v>
      </c>
      <c r="K975" s="78">
        <f t="shared" ref="K975:K1036" si="665">+J975*C975</f>
        <v>12186450</v>
      </c>
      <c r="L975" s="45">
        <f>+HOSCA!L975+HOSLA!L975+'LLAY-LLAY'!L975+HPUT!L975+PSIQ.!L975+'C-LLAY'!L975+'C-SF'!L975+'C-LA'!L975+DIRECCION!L975</f>
        <v>397</v>
      </c>
      <c r="M975" s="79">
        <f t="shared" ref="M975:M1036" si="666">+L975*C975</f>
        <v>11945730</v>
      </c>
      <c r="N975" s="65">
        <f>+HOSCA!N975+HOSLA!N975+'LLAY-LLAY'!N975+HPUT!N975+PSIQ.!N975+'C-LLAY'!N975+'C-SF'!N975+'C-LA'!N975+DIRECCION!N975</f>
        <v>398</v>
      </c>
      <c r="O975" s="78">
        <f t="shared" ref="O975:O1036" si="667">+N975*C975</f>
        <v>11975820</v>
      </c>
      <c r="P975" s="45">
        <f>+HOSCA!P975+HOSLA!P975+'LLAY-LLAY'!P975+HPUT!P975+PSIQ.!P975+'C-LLAY'!P975+'C-SF'!P975+'C-LA'!P975+DIRECCION!P975</f>
        <v>343</v>
      </c>
      <c r="Q975" s="79">
        <f t="shared" ref="Q975:Q1036" si="668">+P975*C975</f>
        <v>10320870</v>
      </c>
      <c r="R975" s="65">
        <f>+HOSCA!R975+HOSLA!R975+'LLAY-LLAY'!R975+HPUT!R975+PSIQ.!R975+'C-LLAY'!R975+'C-SF'!R975+'C-LA'!R975+DIRECCION!R975</f>
        <v>399</v>
      </c>
      <c r="S975" s="78">
        <f t="shared" ref="S975:S1036" si="669">+R975*C975</f>
        <v>12005910</v>
      </c>
      <c r="T975" s="45">
        <f>+HOSCA!T975+HOSLA!T975+'LLAY-LLAY'!T975+HPUT!T975+PSIQ.!T975+'C-LLAY'!T975+'C-SF'!T975+'C-LA'!T975+DIRECCION!T975</f>
        <v>423</v>
      </c>
      <c r="U975" s="79">
        <f t="shared" ref="U975:U1036" si="670">+T975*C975</f>
        <v>12728070</v>
      </c>
      <c r="V975" s="65">
        <f>+HOSCA!V975+HOSLA!V975+'LLAY-LLAY'!V975+HPUT!V975+PSIQ.!V975+'C-LLAY'!V975+'C-SF'!V975+'C-LA'!V975+DIRECCION!V975</f>
        <v>429</v>
      </c>
      <c r="W975" s="78">
        <f t="shared" ref="W975:W1036" si="671">+V975*C975</f>
        <v>12908610</v>
      </c>
      <c r="X975" s="45">
        <f>+HOSCA!X975+HOSLA!X975+'LLAY-LLAY'!X975+HPUT!X975+PSIQ.!X975+'C-LLAY'!X975+'C-SF'!X975+'C-LA'!X975+DIRECCION!X975</f>
        <v>402</v>
      </c>
      <c r="Y975" s="79">
        <f t="shared" ref="Y975:Y1036" si="672">+X975*C975</f>
        <v>12096180</v>
      </c>
      <c r="Z975" s="65">
        <f>+HOSCA!Z975+HOSLA!Z975+'LLAY-LLAY'!Z975+HPUT!Z975+PSIQ.!Z975+'C-LLAY'!Z975+'C-SF'!Z975+'C-LA'!Z975+DIRECCION!Z975</f>
        <v>407</v>
      </c>
      <c r="AA975" s="78">
        <f t="shared" ref="AA975:AA1036" si="673">+Z975*C975</f>
        <v>12246630</v>
      </c>
      <c r="AB975" s="45">
        <f>+HOSCA!AB975+HOSLA!AB975+'LLAY-LLAY'!AB975+HPUT!AB975+PSIQ.!AB975+'C-LLAY'!AB975+'C-SF'!AB975+'C-LA'!AB975+DIRECCION!AB975</f>
        <v>444</v>
      </c>
      <c r="AC975" s="79">
        <f t="shared" ref="AC975:AC1036" si="674">+AB975*C975</f>
        <v>13359960</v>
      </c>
      <c r="AD975" s="65">
        <f>+HOSCA!AD975+HOSLA!AD975+'LLAY-LLAY'!AD975+HPUT!AD975+PSIQ.!AD975+'C-LLAY'!AD975+'C-SF'!AD975+'C-LA'!AD975+DIRECCION!AD975</f>
        <v>428</v>
      </c>
      <c r="AE975" s="78">
        <f t="shared" ref="AE975:AE1036" si="675">+AD975*C975</f>
        <v>12878520</v>
      </c>
      <c r="AF975" s="45">
        <f>+HOSCA!AF975+HOSLA!AF975+'LLAY-LLAY'!AF975+HPUT!AF975+PSIQ.!AF975+'C-LLAY'!AF975+'C-SF'!AF975+'C-LA'!AF975+DIRECCION!AF975</f>
        <v>458</v>
      </c>
      <c r="AG975" s="79">
        <f t="shared" ref="AG975:AG1036" si="676">+AF975*C975</f>
        <v>13781220</v>
      </c>
    </row>
    <row r="976" spans="1:33" ht="16.5" customHeight="1">
      <c r="A976" s="12"/>
      <c r="B976" s="27"/>
      <c r="C976" s="14"/>
      <c r="D976" s="45"/>
      <c r="E976" s="46"/>
      <c r="F976" s="46"/>
      <c r="G976" s="46"/>
      <c r="H976" s="53"/>
      <c r="I976" s="54"/>
      <c r="J976" s="65"/>
      <c r="K976" s="78"/>
      <c r="L976" s="45"/>
      <c r="M976" s="79"/>
      <c r="N976" s="65"/>
      <c r="O976" s="78"/>
      <c r="P976" s="45"/>
      <c r="Q976" s="79"/>
      <c r="R976" s="65"/>
      <c r="S976" s="78"/>
      <c r="T976" s="45"/>
      <c r="U976" s="79"/>
      <c r="V976" s="65"/>
      <c r="W976" s="78"/>
      <c r="X976" s="45"/>
      <c r="Y976" s="79"/>
      <c r="Z976" s="65"/>
      <c r="AA976" s="78"/>
      <c r="AB976" s="45"/>
      <c r="AC976" s="79"/>
      <c r="AD976" s="65"/>
      <c r="AE976" s="78"/>
      <c r="AF976" s="45"/>
      <c r="AG976" s="79"/>
    </row>
    <row r="977" spans="1:33" ht="23.25" customHeight="1">
      <c r="A977" s="98"/>
      <c r="B977" s="83" t="s">
        <v>1215</v>
      </c>
      <c r="C977" s="99"/>
      <c r="D977" s="100">
        <f>SUM(D978:D980)</f>
        <v>0</v>
      </c>
      <c r="E977" s="101">
        <f t="shared" ref="E977:G977" si="677">SUM(E978:E980)</f>
        <v>0</v>
      </c>
      <c r="F977" s="101">
        <f t="shared" si="677"/>
        <v>0</v>
      </c>
      <c r="G977" s="101">
        <f t="shared" si="677"/>
        <v>0</v>
      </c>
      <c r="H977" s="102" t="e">
        <f t="shared" si="659"/>
        <v>#DIV/0!</v>
      </c>
      <c r="I977" s="103" t="e">
        <f t="shared" si="660"/>
        <v>#DIV/0!</v>
      </c>
      <c r="J977" s="104">
        <f>SUM(J978:J980)</f>
        <v>0</v>
      </c>
      <c r="K977" s="105">
        <f t="shared" ref="K977:AG977" si="678">SUM(K978:K980)</f>
        <v>0</v>
      </c>
      <c r="L977" s="100">
        <f>SUM(L978:L980)</f>
        <v>0</v>
      </c>
      <c r="M977" s="106">
        <f t="shared" si="678"/>
        <v>0</v>
      </c>
      <c r="N977" s="104">
        <f>SUM(N978:N980)</f>
        <v>0</v>
      </c>
      <c r="O977" s="105">
        <f t="shared" si="678"/>
        <v>0</v>
      </c>
      <c r="P977" s="100">
        <f>SUM(P978:P980)</f>
        <v>0</v>
      </c>
      <c r="Q977" s="106">
        <f t="shared" si="678"/>
        <v>0</v>
      </c>
      <c r="R977" s="104">
        <f>SUM(R978:R980)</f>
        <v>0</v>
      </c>
      <c r="S977" s="105">
        <f t="shared" si="678"/>
        <v>0</v>
      </c>
      <c r="T977" s="100">
        <f>SUM(T978:T980)</f>
        <v>0</v>
      </c>
      <c r="U977" s="106">
        <f t="shared" si="678"/>
        <v>0</v>
      </c>
      <c r="V977" s="104">
        <f>SUM(V978:V980)</f>
        <v>0</v>
      </c>
      <c r="W977" s="105">
        <f t="shared" si="678"/>
        <v>0</v>
      </c>
      <c r="X977" s="100">
        <f>SUM(X978:X980)</f>
        <v>0</v>
      </c>
      <c r="Y977" s="106">
        <f t="shared" si="678"/>
        <v>0</v>
      </c>
      <c r="Z977" s="104">
        <f>SUM(Z978:Z980)</f>
        <v>0</v>
      </c>
      <c r="AA977" s="105">
        <f t="shared" si="678"/>
        <v>0</v>
      </c>
      <c r="AB977" s="100">
        <f>SUM(AB978:AB980)</f>
        <v>0</v>
      </c>
      <c r="AC977" s="106">
        <f t="shared" si="678"/>
        <v>0</v>
      </c>
      <c r="AD977" s="104">
        <f>SUM(AD978:AD980)</f>
        <v>0</v>
      </c>
      <c r="AE977" s="105">
        <f t="shared" si="678"/>
        <v>0</v>
      </c>
      <c r="AF977" s="100">
        <f>SUM(AF978:AF980)</f>
        <v>0</v>
      </c>
      <c r="AG977" s="106">
        <f t="shared" si="678"/>
        <v>0</v>
      </c>
    </row>
    <row r="978" spans="1:33" ht="24" customHeight="1">
      <c r="A978" s="12"/>
      <c r="B978" s="27" t="s">
        <v>1239</v>
      </c>
      <c r="C978" s="14">
        <v>55090</v>
      </c>
      <c r="D978" s="45">
        <f>+HOSCA!D978+HOSLA!D978+'LLAY-LLAY'!D978+HPUT!D978+PSIQ.!D978+'C-LLAY'!D978+'C-SF'!D978+'C-LA'!D978+DIRECCION!D978</f>
        <v>0</v>
      </c>
      <c r="E978" s="46">
        <f t="shared" si="662"/>
        <v>0</v>
      </c>
      <c r="F978" s="46">
        <f t="shared" si="663"/>
        <v>0</v>
      </c>
      <c r="G978" s="46">
        <f t="shared" si="664"/>
        <v>0</v>
      </c>
      <c r="H978" s="53" t="e">
        <f t="shared" si="659"/>
        <v>#DIV/0!</v>
      </c>
      <c r="I978" s="54" t="e">
        <f t="shared" si="660"/>
        <v>#DIV/0!</v>
      </c>
      <c r="J978" s="65">
        <f>+HOSCA!J978+HOSLA!J978+'LLAY-LLAY'!J978+HPUT!J978+PSIQ.!J978+'C-LLAY'!J978+'C-SF'!J978+'C-LA'!J978+DIRECCION!J978</f>
        <v>0</v>
      </c>
      <c r="K978" s="78">
        <f t="shared" si="665"/>
        <v>0</v>
      </c>
      <c r="L978" s="45">
        <f>+HOSCA!L978+HOSLA!L978+'LLAY-LLAY'!L978+HPUT!L978+PSIQ.!L978+'C-LLAY'!L978+'C-SF'!L978+'C-LA'!L978+DIRECCION!L978</f>
        <v>0</v>
      </c>
      <c r="M978" s="79">
        <f t="shared" si="666"/>
        <v>0</v>
      </c>
      <c r="N978" s="65">
        <f>+HOSCA!N978+HOSLA!N978+'LLAY-LLAY'!N978+HPUT!N978+PSIQ.!N978+'C-LLAY'!N978+'C-SF'!N978+'C-LA'!N978+DIRECCION!N978</f>
        <v>0</v>
      </c>
      <c r="O978" s="78">
        <f t="shared" si="667"/>
        <v>0</v>
      </c>
      <c r="P978" s="45">
        <f>+HOSCA!P978+HOSLA!P978+'LLAY-LLAY'!P978+HPUT!P978+PSIQ.!P978+'C-LLAY'!P978+'C-SF'!P978+'C-LA'!P978+DIRECCION!P978</f>
        <v>0</v>
      </c>
      <c r="Q978" s="79">
        <f t="shared" si="668"/>
        <v>0</v>
      </c>
      <c r="R978" s="65">
        <f>+HOSCA!R978+HOSLA!R978+'LLAY-LLAY'!R978+HPUT!R978+PSIQ.!R978+'C-LLAY'!R978+'C-SF'!R978+'C-LA'!R978+DIRECCION!R978</f>
        <v>0</v>
      </c>
      <c r="S978" s="78">
        <f t="shared" si="669"/>
        <v>0</v>
      </c>
      <c r="T978" s="45">
        <f>+HOSCA!T978+HOSLA!T978+'LLAY-LLAY'!T978+HPUT!T978+PSIQ.!T978+'C-LLAY'!T978+'C-SF'!T978+'C-LA'!T978+DIRECCION!T978</f>
        <v>0</v>
      </c>
      <c r="U978" s="79">
        <f t="shared" si="670"/>
        <v>0</v>
      </c>
      <c r="V978" s="65">
        <f>+HOSCA!V978+HOSLA!V978+'LLAY-LLAY'!V978+HPUT!V978+PSIQ.!V978+'C-LLAY'!V978+'C-SF'!V978+'C-LA'!V978+DIRECCION!V978</f>
        <v>0</v>
      </c>
      <c r="W978" s="78">
        <f t="shared" si="671"/>
        <v>0</v>
      </c>
      <c r="X978" s="45">
        <f>+HOSCA!X978+HOSLA!X978+'LLAY-LLAY'!X978+HPUT!X978+PSIQ.!X978+'C-LLAY'!X978+'C-SF'!X978+'C-LA'!X978+DIRECCION!X978</f>
        <v>0</v>
      </c>
      <c r="Y978" s="79">
        <f t="shared" si="672"/>
        <v>0</v>
      </c>
      <c r="Z978" s="65">
        <f>+HOSCA!Z978+HOSLA!Z978+'LLAY-LLAY'!Z978+HPUT!Z978+PSIQ.!Z978+'C-LLAY'!Z978+'C-SF'!Z978+'C-LA'!Z978+DIRECCION!Z978</f>
        <v>0</v>
      </c>
      <c r="AA978" s="78">
        <f t="shared" si="673"/>
        <v>0</v>
      </c>
      <c r="AB978" s="45">
        <f>+HOSCA!AB978+HOSLA!AB978+'LLAY-LLAY'!AB978+HPUT!AB978+PSIQ.!AB978+'C-LLAY'!AB978+'C-SF'!AB978+'C-LA'!AB978+DIRECCION!AB978</f>
        <v>0</v>
      </c>
      <c r="AC978" s="79">
        <f t="shared" si="674"/>
        <v>0</v>
      </c>
      <c r="AD978" s="65">
        <f>+HOSCA!AD978+HOSLA!AD978+'LLAY-LLAY'!AD978+HPUT!AD978+PSIQ.!AD978+'C-LLAY'!AD978+'C-SF'!AD978+'C-LA'!AD978+DIRECCION!AD978</f>
        <v>0</v>
      </c>
      <c r="AE978" s="78">
        <f t="shared" si="675"/>
        <v>0</v>
      </c>
      <c r="AF978" s="45">
        <f>+HOSCA!AF978+HOSLA!AF978+'LLAY-LLAY'!AF978+HPUT!AF978+PSIQ.!AF978+'C-LLAY'!AF978+'C-SF'!AF978+'C-LA'!AF978+DIRECCION!AF978</f>
        <v>0</v>
      </c>
      <c r="AG978" s="79">
        <f t="shared" si="676"/>
        <v>0</v>
      </c>
    </row>
    <row r="979" spans="1:33" ht="21.75" customHeight="1">
      <c r="A979" s="12"/>
      <c r="B979" s="27" t="s">
        <v>1240</v>
      </c>
      <c r="C979" s="14">
        <v>63230</v>
      </c>
      <c r="D979" s="45">
        <f>+HOSCA!D979+HOSLA!D979+'LLAY-LLAY'!D979+HPUT!D979+PSIQ.!D979+'C-LLAY'!D979+'C-SF'!D979+'C-LA'!D979+DIRECCION!D979</f>
        <v>0</v>
      </c>
      <c r="E979" s="46">
        <f t="shared" si="662"/>
        <v>0</v>
      </c>
      <c r="F979" s="46">
        <f t="shared" ref="F979" si="679">D979*C979</f>
        <v>0</v>
      </c>
      <c r="G979" s="46">
        <f t="shared" ref="G979" si="680">+E979*C979</f>
        <v>0</v>
      </c>
      <c r="H979" s="53" t="e">
        <f t="shared" ref="H979" si="681">IF(E979&gt;=0,(E979/D979),"-")</f>
        <v>#DIV/0!</v>
      </c>
      <c r="I979" s="54" t="e">
        <f t="shared" ref="I979" si="682">IF(G979&gt;=0,(G979/F979),"-")</f>
        <v>#DIV/0!</v>
      </c>
      <c r="J979" s="65">
        <f>+HOSCA!J979+HOSLA!J979+'LLAY-LLAY'!J979+HPUT!J979+PSIQ.!J979+'C-LLAY'!J979+'C-SF'!J979+'C-LA'!J979+DIRECCION!J979</f>
        <v>0</v>
      </c>
      <c r="K979" s="78">
        <f t="shared" ref="K979" si="683">+J979*C979</f>
        <v>0</v>
      </c>
      <c r="L979" s="45">
        <f>+HOSCA!L979+HOSLA!L979+'LLAY-LLAY'!L979+HPUT!L979+PSIQ.!L979+'C-LLAY'!L979+'C-SF'!L979+'C-LA'!L979+DIRECCION!L979</f>
        <v>0</v>
      </c>
      <c r="M979" s="79">
        <f t="shared" ref="M979" si="684">+L979*C979</f>
        <v>0</v>
      </c>
      <c r="N979" s="65">
        <f>+HOSCA!N979+HOSLA!N979+'LLAY-LLAY'!N979+HPUT!N979+PSIQ.!N979+'C-LLAY'!N979+'C-SF'!N979+'C-LA'!N979+DIRECCION!N979</f>
        <v>0</v>
      </c>
      <c r="O979" s="78">
        <f t="shared" ref="O979" si="685">+N979*C979</f>
        <v>0</v>
      </c>
      <c r="P979" s="45">
        <f>+HOSCA!P979+HOSLA!P979+'LLAY-LLAY'!P979+HPUT!P979+PSIQ.!P979+'C-LLAY'!P979+'C-SF'!P979+'C-LA'!P979+DIRECCION!P979</f>
        <v>0</v>
      </c>
      <c r="Q979" s="79">
        <f t="shared" ref="Q979" si="686">+P979*C979</f>
        <v>0</v>
      </c>
      <c r="R979" s="65">
        <f>+HOSCA!R979+HOSLA!R979+'LLAY-LLAY'!R979+HPUT!R979+PSIQ.!R979+'C-LLAY'!R979+'C-SF'!R979+'C-LA'!R979+DIRECCION!R979</f>
        <v>0</v>
      </c>
      <c r="S979" s="78">
        <f t="shared" ref="S979" si="687">+R979*C979</f>
        <v>0</v>
      </c>
      <c r="T979" s="45">
        <f>+HOSCA!T979+HOSLA!T979+'LLAY-LLAY'!T979+HPUT!T979+PSIQ.!T979+'C-LLAY'!T979+'C-SF'!T979+'C-LA'!T979+DIRECCION!T979</f>
        <v>0</v>
      </c>
      <c r="U979" s="79">
        <f t="shared" ref="U979" si="688">+T979*C979</f>
        <v>0</v>
      </c>
      <c r="V979" s="65">
        <f>+HOSCA!V979+HOSLA!V979+'LLAY-LLAY'!V979+HPUT!V979+PSIQ.!V979+'C-LLAY'!V979+'C-SF'!V979+'C-LA'!V979+DIRECCION!V979</f>
        <v>0</v>
      </c>
      <c r="W979" s="78">
        <f t="shared" ref="W979" si="689">+V979*C979</f>
        <v>0</v>
      </c>
      <c r="X979" s="45">
        <f>+HOSCA!X979+HOSLA!X979+'LLAY-LLAY'!X979+HPUT!X979+PSIQ.!X979+'C-LLAY'!X979+'C-SF'!X979+'C-LA'!X979+DIRECCION!X979</f>
        <v>0</v>
      </c>
      <c r="Y979" s="79">
        <f t="shared" ref="Y979" si="690">+X979*C979</f>
        <v>0</v>
      </c>
      <c r="Z979" s="65">
        <f>+HOSCA!Z979+HOSLA!Z979+'LLAY-LLAY'!Z979+HPUT!Z979+PSIQ.!Z979+'C-LLAY'!Z979+'C-SF'!Z979+'C-LA'!Z979+DIRECCION!Z979</f>
        <v>0</v>
      </c>
      <c r="AA979" s="78">
        <f t="shared" ref="AA979" si="691">+Z979*C979</f>
        <v>0</v>
      </c>
      <c r="AB979" s="45">
        <f>+HOSCA!AB979+HOSLA!AB979+'LLAY-LLAY'!AB979+HPUT!AB979+PSIQ.!AB979+'C-LLAY'!AB979+'C-SF'!AB979+'C-LA'!AB979+DIRECCION!AB979</f>
        <v>0</v>
      </c>
      <c r="AC979" s="79">
        <f t="shared" ref="AC979" si="692">+AB979*C979</f>
        <v>0</v>
      </c>
      <c r="AD979" s="65">
        <f>+HOSCA!AD979+HOSLA!AD979+'LLAY-LLAY'!AD979+HPUT!AD979+PSIQ.!AD979+'C-LLAY'!AD979+'C-SF'!AD979+'C-LA'!AD979+DIRECCION!AD979</f>
        <v>0</v>
      </c>
      <c r="AE979" s="78">
        <f t="shared" ref="AE979" si="693">+AD979*C979</f>
        <v>0</v>
      </c>
      <c r="AF979" s="45">
        <f>+HOSCA!AF979+HOSLA!AF979+'LLAY-LLAY'!AF979+HPUT!AF979+PSIQ.!AF979+'C-LLAY'!AF979+'C-SF'!AF979+'C-LA'!AF979+DIRECCION!AF979</f>
        <v>0</v>
      </c>
      <c r="AG979" s="79">
        <f t="shared" ref="AG979" si="694">+AF979*C979</f>
        <v>0</v>
      </c>
    </row>
    <row r="980" spans="1:33" ht="27" customHeight="1">
      <c r="A980" s="12" t="s">
        <v>986</v>
      </c>
      <c r="B980" s="27" t="s">
        <v>776</v>
      </c>
      <c r="C980" s="14">
        <v>8040</v>
      </c>
      <c r="D980" s="45">
        <f>+HOSCA!D980+HOSLA!D980+'LLAY-LLAY'!D980+HPUT!D980+PSIQ.!D980+'C-LLAY'!D980+'C-SF'!D980+'C-LA'!D980+DIRECCION!D980</f>
        <v>0</v>
      </c>
      <c r="E980" s="46">
        <f t="shared" si="662"/>
        <v>0</v>
      </c>
      <c r="F980" s="46">
        <f t="shared" si="663"/>
        <v>0</v>
      </c>
      <c r="G980" s="46">
        <f t="shared" si="664"/>
        <v>0</v>
      </c>
      <c r="H980" s="53" t="e">
        <f t="shared" si="659"/>
        <v>#DIV/0!</v>
      </c>
      <c r="I980" s="54" t="e">
        <f t="shared" si="660"/>
        <v>#DIV/0!</v>
      </c>
      <c r="J980" s="65">
        <f>+HOSCA!J980+HOSLA!J980+'LLAY-LLAY'!J980+HPUT!J980+PSIQ.!J980+'C-LLAY'!J980+'C-SF'!J980+'C-LA'!J980+DIRECCION!J980</f>
        <v>0</v>
      </c>
      <c r="K980" s="78">
        <f t="shared" si="665"/>
        <v>0</v>
      </c>
      <c r="L980" s="45">
        <f>+HOSCA!L980+HOSLA!L980+'LLAY-LLAY'!L980+HPUT!L980+PSIQ.!L980+'C-LLAY'!L980+'C-SF'!L980+'C-LA'!L980+DIRECCION!L980</f>
        <v>0</v>
      </c>
      <c r="M980" s="79">
        <f t="shared" si="666"/>
        <v>0</v>
      </c>
      <c r="N980" s="65">
        <f>+HOSCA!N980+HOSLA!N980+'LLAY-LLAY'!N980+HPUT!N980+PSIQ.!N980+'C-LLAY'!N980+'C-SF'!N980+'C-LA'!N980+DIRECCION!N980</f>
        <v>0</v>
      </c>
      <c r="O980" s="78">
        <f t="shared" si="667"/>
        <v>0</v>
      </c>
      <c r="P980" s="45">
        <f>+HOSCA!P980+HOSLA!P980+'LLAY-LLAY'!P980+HPUT!P980+PSIQ.!P980+'C-LLAY'!P980+'C-SF'!P980+'C-LA'!P980+DIRECCION!P980</f>
        <v>0</v>
      </c>
      <c r="Q980" s="79">
        <f t="shared" si="668"/>
        <v>0</v>
      </c>
      <c r="R980" s="65">
        <f>+HOSCA!R980+HOSLA!R980+'LLAY-LLAY'!R980+HPUT!R980+PSIQ.!R980+'C-LLAY'!R980+'C-SF'!R980+'C-LA'!R980+DIRECCION!R980</f>
        <v>0</v>
      </c>
      <c r="S980" s="78">
        <f t="shared" si="669"/>
        <v>0</v>
      </c>
      <c r="T980" s="45">
        <f>+HOSCA!T980+HOSLA!T980+'LLAY-LLAY'!T980+HPUT!T980+PSIQ.!T980+'C-LLAY'!T980+'C-SF'!T980+'C-LA'!T980+DIRECCION!T980</f>
        <v>0</v>
      </c>
      <c r="U980" s="79">
        <f t="shared" si="670"/>
        <v>0</v>
      </c>
      <c r="V980" s="65">
        <f>+HOSCA!V980+HOSLA!V980+'LLAY-LLAY'!V980+HPUT!V980+PSIQ.!V980+'C-LLAY'!V980+'C-SF'!V980+'C-LA'!V980+DIRECCION!V980</f>
        <v>0</v>
      </c>
      <c r="W980" s="78">
        <f t="shared" si="671"/>
        <v>0</v>
      </c>
      <c r="X980" s="45">
        <f>+HOSCA!X980+HOSLA!X980+'LLAY-LLAY'!X980+HPUT!X980+PSIQ.!X980+'C-LLAY'!X980+'C-SF'!X980+'C-LA'!X980+DIRECCION!X980</f>
        <v>0</v>
      </c>
      <c r="Y980" s="79">
        <f t="shared" si="672"/>
        <v>0</v>
      </c>
      <c r="Z980" s="65">
        <f>+HOSCA!Z980+HOSLA!Z980+'LLAY-LLAY'!Z980+HPUT!Z980+PSIQ.!Z980+'C-LLAY'!Z980+'C-SF'!Z980+'C-LA'!Z980+DIRECCION!Z980</f>
        <v>0</v>
      </c>
      <c r="AA980" s="78">
        <f t="shared" si="673"/>
        <v>0</v>
      </c>
      <c r="AB980" s="45">
        <f>+HOSCA!AB980+HOSLA!AB980+'LLAY-LLAY'!AB980+HPUT!AB980+PSIQ.!AB980+'C-LLAY'!AB980+'C-SF'!AB980+'C-LA'!AB980+DIRECCION!AB980</f>
        <v>0</v>
      </c>
      <c r="AC980" s="79">
        <f t="shared" si="674"/>
        <v>0</v>
      </c>
      <c r="AD980" s="65">
        <f>+HOSCA!AD980+HOSLA!AD980+'LLAY-LLAY'!AD980+HPUT!AD980+PSIQ.!AD980+'C-LLAY'!AD980+'C-SF'!AD980+'C-LA'!AD980+DIRECCION!AD980</f>
        <v>0</v>
      </c>
      <c r="AE980" s="78">
        <f t="shared" si="675"/>
        <v>0</v>
      </c>
      <c r="AF980" s="45">
        <f>+HOSCA!AF980+HOSLA!AF980+'LLAY-LLAY'!AF980+HPUT!AF980+PSIQ.!AF980+'C-LLAY'!AF980+'C-SF'!AF980+'C-LA'!AF980+DIRECCION!AF980</f>
        <v>0</v>
      </c>
      <c r="AG980" s="79">
        <f t="shared" si="676"/>
        <v>0</v>
      </c>
    </row>
    <row r="981" spans="1:33" ht="16.5" customHeight="1">
      <c r="A981" s="12"/>
      <c r="B981" s="27"/>
      <c r="C981" s="14"/>
      <c r="D981" s="45"/>
      <c r="E981" s="46"/>
      <c r="F981" s="46"/>
      <c r="G981" s="46"/>
      <c r="H981" s="53"/>
      <c r="I981" s="54"/>
      <c r="J981" s="65"/>
      <c r="K981" s="78"/>
      <c r="L981" s="45"/>
      <c r="M981" s="79"/>
      <c r="N981" s="65"/>
      <c r="O981" s="78"/>
      <c r="P981" s="45"/>
      <c r="Q981" s="79"/>
      <c r="R981" s="65"/>
      <c r="S981" s="78"/>
      <c r="T981" s="45"/>
      <c r="U981" s="79"/>
      <c r="V981" s="65"/>
      <c r="W981" s="78"/>
      <c r="X981" s="45"/>
      <c r="Y981" s="79"/>
      <c r="Z981" s="65"/>
      <c r="AA981" s="78"/>
      <c r="AB981" s="45"/>
      <c r="AC981" s="79"/>
      <c r="AD981" s="65"/>
      <c r="AE981" s="78"/>
      <c r="AF981" s="45"/>
      <c r="AG981" s="79"/>
    </row>
    <row r="982" spans="1:33" ht="16.5" customHeight="1">
      <c r="A982" s="98"/>
      <c r="B982" s="83" t="s">
        <v>1216</v>
      </c>
      <c r="C982" s="99"/>
      <c r="D982" s="100">
        <f>+D983+D984</f>
        <v>1280</v>
      </c>
      <c r="E982" s="100">
        <f t="shared" ref="E982:G982" si="695">+E983+E984</f>
        <v>1295</v>
      </c>
      <c r="F982" s="100">
        <f t="shared" si="695"/>
        <v>32358400</v>
      </c>
      <c r="G982" s="100">
        <f t="shared" si="695"/>
        <v>32737600</v>
      </c>
      <c r="H982" s="102">
        <f t="shared" si="659"/>
        <v>1.01171875</v>
      </c>
      <c r="I982" s="103">
        <f t="shared" si="660"/>
        <v>1.01171875</v>
      </c>
      <c r="J982" s="100">
        <f t="shared" ref="J982" si="696">+J983+J984</f>
        <v>114</v>
      </c>
      <c r="K982" s="261">
        <f t="shared" ref="K982" si="697">+K983+K984</f>
        <v>2881920</v>
      </c>
      <c r="L982" s="100">
        <f t="shared" ref="L982" si="698">+L983+L984</f>
        <v>92</v>
      </c>
      <c r="M982" s="261">
        <f t="shared" ref="M982" si="699">+M983+M984</f>
        <v>2325760</v>
      </c>
      <c r="N982" s="100">
        <f t="shared" ref="N982" si="700">+N983+N984</f>
        <v>108</v>
      </c>
      <c r="O982" s="261">
        <f t="shared" ref="O982" si="701">+O983+O984</f>
        <v>2730240</v>
      </c>
      <c r="P982" s="100">
        <f t="shared" ref="P982" si="702">+P983+P984</f>
        <v>96</v>
      </c>
      <c r="Q982" s="261">
        <f t="shared" ref="Q982" si="703">+Q983+Q984</f>
        <v>2426880</v>
      </c>
      <c r="R982" s="100">
        <f t="shared" ref="R982" si="704">+R983+R984</f>
        <v>108</v>
      </c>
      <c r="S982" s="261">
        <f t="shared" ref="S982" si="705">+S983+S984</f>
        <v>2730240</v>
      </c>
      <c r="T982" s="100">
        <f t="shared" ref="T982" si="706">+T983+T984</f>
        <v>113</v>
      </c>
      <c r="U982" s="261">
        <f t="shared" ref="U982" si="707">+U983+U984</f>
        <v>2856640</v>
      </c>
      <c r="V982" s="100">
        <f t="shared" ref="V982" si="708">+V983+V984</f>
        <v>104</v>
      </c>
      <c r="W982" s="261">
        <f t="shared" ref="W982" si="709">+W983+W984</f>
        <v>2629120</v>
      </c>
      <c r="X982" s="100">
        <f t="shared" ref="X982" si="710">+X983+X984</f>
        <v>116</v>
      </c>
      <c r="Y982" s="261">
        <f t="shared" ref="Y982" si="711">+Y983+Y984</f>
        <v>2932480</v>
      </c>
      <c r="Z982" s="100">
        <f t="shared" ref="Z982" si="712">+Z983+Z984</f>
        <v>115</v>
      </c>
      <c r="AA982" s="261">
        <f t="shared" ref="AA982" si="713">+AA983+AA984</f>
        <v>2907200</v>
      </c>
      <c r="AB982" s="100">
        <f t="shared" ref="AB982" si="714">+AB983+AB984</f>
        <v>102</v>
      </c>
      <c r="AC982" s="261">
        <f t="shared" ref="AC982" si="715">+AC983+AC984</f>
        <v>2578560</v>
      </c>
      <c r="AD982" s="100">
        <f t="shared" ref="AD982" si="716">+AD983+AD984</f>
        <v>96</v>
      </c>
      <c r="AE982" s="261">
        <f t="shared" ref="AE982" si="717">+AE983+AE984</f>
        <v>2426880</v>
      </c>
      <c r="AF982" s="100">
        <f t="shared" ref="AF982" si="718">+AF983+AF984</f>
        <v>131</v>
      </c>
      <c r="AG982" s="261">
        <f t="shared" ref="AG982" si="719">+AG983+AG984</f>
        <v>3311680</v>
      </c>
    </row>
    <row r="983" spans="1:33" ht="25.5" customHeight="1">
      <c r="A983" s="12">
        <v>2201102</v>
      </c>
      <c r="B983" s="24" t="s">
        <v>778</v>
      </c>
      <c r="C983" s="14">
        <v>25280</v>
      </c>
      <c r="D983" s="45">
        <f>+HOSCA!D983+HOSLA!D983+'LLAY-LLAY'!D983+HPUT!D983+PSIQ.!D983+'C-LLAY'!D983+'C-SF'!D983+'C-LA'!D983+DIRECCION!D983</f>
        <v>1280</v>
      </c>
      <c r="E983" s="46">
        <f t="shared" si="662"/>
        <v>927</v>
      </c>
      <c r="F983" s="46">
        <f t="shared" si="663"/>
        <v>32358400</v>
      </c>
      <c r="G983" s="46">
        <f t="shared" si="664"/>
        <v>23434560</v>
      </c>
      <c r="H983" s="53">
        <f t="shared" si="659"/>
        <v>0.72421875000000002</v>
      </c>
      <c r="I983" s="54">
        <f t="shared" si="660"/>
        <v>0.72421875000000002</v>
      </c>
      <c r="J983" s="65">
        <f>+HOSCA!J983+HOSLA!J983+'LLAY-LLAY'!J983+HPUT!J983+PSIQ.!J983+'C-LLAY'!J983+'C-SF'!J983+'C-LA'!J983+DIRECCION!J983</f>
        <v>81</v>
      </c>
      <c r="K983" s="78">
        <f t="shared" si="665"/>
        <v>2047680</v>
      </c>
      <c r="L983" s="45">
        <f>+HOSCA!L983+HOSLA!L983+'LLAY-LLAY'!L983+HPUT!L983+PSIQ.!L983+'C-LLAY'!L983+'C-SF'!L983+'C-LA'!L983+DIRECCION!L983</f>
        <v>71</v>
      </c>
      <c r="M983" s="79">
        <f t="shared" si="666"/>
        <v>1794880</v>
      </c>
      <c r="N983" s="65">
        <f>+HOSCA!N983+HOSLA!N983+'LLAY-LLAY'!N983+HPUT!N983+PSIQ.!N983+'C-LLAY'!N983+'C-SF'!N983+'C-LA'!N983+DIRECCION!N983</f>
        <v>71</v>
      </c>
      <c r="O983" s="78">
        <f t="shared" si="667"/>
        <v>1794880</v>
      </c>
      <c r="P983" s="45">
        <f>+HOSCA!P983+HOSLA!P983+'LLAY-LLAY'!P983+HPUT!P983+PSIQ.!P983+'C-LLAY'!P983+'C-SF'!P983+'C-LA'!P983+DIRECCION!P983</f>
        <v>64</v>
      </c>
      <c r="Q983" s="79">
        <f t="shared" si="668"/>
        <v>1617920</v>
      </c>
      <c r="R983" s="65">
        <f>+HOSCA!R983+HOSLA!R983+'LLAY-LLAY'!R983+HPUT!R983+PSIQ.!R983+'C-LLAY'!R983+'C-SF'!R983+'C-LA'!R983+DIRECCION!R983</f>
        <v>81</v>
      </c>
      <c r="S983" s="78">
        <f t="shared" si="669"/>
        <v>2047680</v>
      </c>
      <c r="T983" s="45">
        <f>+HOSCA!T983+HOSLA!T983+'LLAY-LLAY'!T983+HPUT!T983+PSIQ.!T983+'C-LLAY'!T983+'C-SF'!T983+'C-LA'!T983+DIRECCION!T983</f>
        <v>84</v>
      </c>
      <c r="U983" s="79">
        <f t="shared" si="670"/>
        <v>2123520</v>
      </c>
      <c r="V983" s="65">
        <f>+HOSCA!V983+HOSLA!V983+'LLAY-LLAY'!V983+HPUT!V983+PSIQ.!V983+'C-LLAY'!V983+'C-SF'!V983+'C-LA'!V983+DIRECCION!V983</f>
        <v>69</v>
      </c>
      <c r="W983" s="78">
        <f t="shared" si="671"/>
        <v>1744320</v>
      </c>
      <c r="X983" s="45">
        <f>+HOSCA!X983+HOSLA!X983+'LLAY-LLAY'!X983+HPUT!X983+PSIQ.!X983+'C-LLAY'!X983+'C-SF'!X983+'C-LA'!X983+DIRECCION!X983</f>
        <v>86</v>
      </c>
      <c r="Y983" s="79">
        <f t="shared" si="672"/>
        <v>2174080</v>
      </c>
      <c r="Z983" s="65">
        <f>+HOSCA!Z983+HOSLA!Z983+'LLAY-LLAY'!Z983+HPUT!Z983+PSIQ.!Z983+'C-LLAY'!Z983+'C-SF'!Z983+'C-LA'!Z983+DIRECCION!Z983</f>
        <v>87</v>
      </c>
      <c r="AA983" s="78">
        <f t="shared" si="673"/>
        <v>2199360</v>
      </c>
      <c r="AB983" s="45">
        <f>+HOSCA!AB983+HOSLA!AB983+'LLAY-LLAY'!AB983+HPUT!AB983+PSIQ.!AB983+'C-LLAY'!AB983+'C-SF'!AB983+'C-LA'!AB983+DIRECCION!AB983</f>
        <v>66</v>
      </c>
      <c r="AC983" s="79">
        <f t="shared" si="674"/>
        <v>1668480</v>
      </c>
      <c r="AD983" s="65">
        <f>+HOSCA!AD983+HOSLA!AD983+'LLAY-LLAY'!AD983+HPUT!AD983+PSIQ.!AD983+'C-LLAY'!AD983+'C-SF'!AD983+'C-LA'!AD983+DIRECCION!AD983</f>
        <v>65</v>
      </c>
      <c r="AE983" s="78">
        <f t="shared" si="675"/>
        <v>1643200</v>
      </c>
      <c r="AF983" s="45">
        <f>+HOSCA!AF983+HOSLA!AF983+'LLAY-LLAY'!AF983+HPUT!AF983+PSIQ.!AF983+'C-LLAY'!AF983+'C-SF'!AF983+'C-LA'!AF983+DIRECCION!AF983</f>
        <v>102</v>
      </c>
      <c r="AG983" s="79">
        <f t="shared" si="676"/>
        <v>2578560</v>
      </c>
    </row>
    <row r="984" spans="1:33" ht="16.5" customHeight="1">
      <c r="A984" s="12">
        <v>2201202</v>
      </c>
      <c r="B984" s="27" t="s">
        <v>1152</v>
      </c>
      <c r="C984" s="14">
        <v>25280</v>
      </c>
      <c r="D984" s="45">
        <f>+HOSCA!D984+HOSLA!D984+'LLAY-LLAY'!D984+HPUT!D984+PSIQ.!D984+'C-LLAY'!D984+'C-SF'!D984+'C-LA'!D984+DIRECCION!D984</f>
        <v>0</v>
      </c>
      <c r="E984" s="46">
        <f t="shared" ref="E984" si="720">+J984+L984+N984+P984+R984+T984+V984+X984+Z984+AB984+AD984+AF984</f>
        <v>368</v>
      </c>
      <c r="F984" s="46">
        <f t="shared" ref="F984" si="721">D984*C984</f>
        <v>0</v>
      </c>
      <c r="G984" s="46">
        <f t="shared" ref="G984" si="722">+E984*C984</f>
        <v>9303040</v>
      </c>
      <c r="H984" s="53" t="e">
        <f t="shared" ref="H984" si="723">IF(E984&gt;=0,(E984/D984),"-")</f>
        <v>#DIV/0!</v>
      </c>
      <c r="I984" s="54" t="e">
        <f t="shared" ref="I984" si="724">IF(G984&gt;=0,(G984/F984),"-")</f>
        <v>#DIV/0!</v>
      </c>
      <c r="J984" s="65">
        <f>+HOSCA!J984+HOSLA!J984+'LLAY-LLAY'!J984+HPUT!J984+PSIQ.!J984+'C-LLAY'!J984+'C-SF'!J984+'C-LA'!J984+DIRECCION!J984</f>
        <v>33</v>
      </c>
      <c r="K984" s="78">
        <f t="shared" ref="K984" si="725">+J984*C984</f>
        <v>834240</v>
      </c>
      <c r="L984" s="45">
        <f>+HOSCA!L984+HOSLA!L984+'LLAY-LLAY'!L984+HPUT!L984+PSIQ.!L984+'C-LLAY'!L984+'C-SF'!L984+'C-LA'!L984+DIRECCION!L984</f>
        <v>21</v>
      </c>
      <c r="M984" s="79">
        <f t="shared" ref="M984" si="726">+L984*C984</f>
        <v>530880</v>
      </c>
      <c r="N984" s="65">
        <f>+HOSCA!N984+HOSLA!N984+'LLAY-LLAY'!N984+HPUT!N984+PSIQ.!N984+'C-LLAY'!N984+'C-SF'!N984+'C-LA'!N984+DIRECCION!N984</f>
        <v>37</v>
      </c>
      <c r="O984" s="78">
        <f t="shared" ref="O984" si="727">+N984*C984</f>
        <v>935360</v>
      </c>
      <c r="P984" s="45">
        <f>+HOSCA!P984+HOSLA!P984+'LLAY-LLAY'!P984+HPUT!P984+PSIQ.!P984+'C-LLAY'!P984+'C-SF'!P984+'C-LA'!P984+DIRECCION!P984</f>
        <v>32</v>
      </c>
      <c r="Q984" s="79">
        <f t="shared" ref="Q984" si="728">+P984*C984</f>
        <v>808960</v>
      </c>
      <c r="R984" s="65">
        <f>+HOSCA!R984+HOSLA!R984+'LLAY-LLAY'!R984+HPUT!R984+PSIQ.!R984+'C-LLAY'!R984+'C-SF'!R984+'C-LA'!R984+DIRECCION!R984</f>
        <v>27</v>
      </c>
      <c r="S984" s="78">
        <f t="shared" ref="S984" si="729">+R984*C984</f>
        <v>682560</v>
      </c>
      <c r="T984" s="45">
        <f>+HOSCA!T984+HOSLA!T984+'LLAY-LLAY'!T984+HPUT!T984+PSIQ.!T984+'C-LLAY'!T984+'C-SF'!T984+'C-LA'!T984+DIRECCION!T984</f>
        <v>29</v>
      </c>
      <c r="U984" s="79">
        <f t="shared" ref="U984" si="730">+T984*C984</f>
        <v>733120</v>
      </c>
      <c r="V984" s="65">
        <f>+HOSCA!V984+HOSLA!V984+'LLAY-LLAY'!V984+HPUT!V984+PSIQ.!V984+'C-LLAY'!V984+'C-SF'!V984+'C-LA'!V984+DIRECCION!V984</f>
        <v>35</v>
      </c>
      <c r="W984" s="78">
        <f t="shared" ref="W984" si="731">+V984*C984</f>
        <v>884800</v>
      </c>
      <c r="X984" s="45">
        <f>+HOSCA!X984+HOSLA!X984+'LLAY-LLAY'!X984+HPUT!X984+PSIQ.!X984+'C-LLAY'!X984+'C-SF'!X984+'C-LA'!X984+DIRECCION!X984</f>
        <v>30</v>
      </c>
      <c r="Y984" s="79">
        <f t="shared" ref="Y984" si="732">+X984*C984</f>
        <v>758400</v>
      </c>
      <c r="Z984" s="65">
        <f>+HOSCA!Z984+HOSLA!Z984+'LLAY-LLAY'!Z984+HPUT!Z984+PSIQ.!Z984+'C-LLAY'!Z984+'C-SF'!Z984+'C-LA'!Z984+DIRECCION!Z984</f>
        <v>28</v>
      </c>
      <c r="AA984" s="78">
        <f t="shared" ref="AA984" si="733">+Z984*C984</f>
        <v>707840</v>
      </c>
      <c r="AB984" s="45">
        <f>+HOSCA!AB984+HOSLA!AB984+'LLAY-LLAY'!AB984+HPUT!AB984+PSIQ.!AB984+'C-LLAY'!AB984+'C-SF'!AB984+'C-LA'!AB984+DIRECCION!AB984</f>
        <v>36</v>
      </c>
      <c r="AC984" s="79">
        <f t="shared" ref="AC984" si="734">+AB984*C984</f>
        <v>910080</v>
      </c>
      <c r="AD984" s="65">
        <f>+HOSCA!AD984+HOSLA!AD984+'LLAY-LLAY'!AD984+HPUT!AD984+PSIQ.!AD984+'C-LLAY'!AD984+'C-SF'!AD984+'C-LA'!AD984+DIRECCION!AD984</f>
        <v>31</v>
      </c>
      <c r="AE984" s="78">
        <f t="shared" ref="AE984" si="735">+AD984*C984</f>
        <v>783680</v>
      </c>
      <c r="AF984" s="45">
        <f>+HOSCA!AF984+HOSLA!AF984+'LLAY-LLAY'!AF984+HPUT!AF984+PSIQ.!AF984+'C-LLAY'!AF984+'C-SF'!AF984+'C-LA'!AF984+DIRECCION!AF984</f>
        <v>29</v>
      </c>
      <c r="AG984" s="79">
        <f t="shared" ref="AG984" si="736">+AF984*C984</f>
        <v>733120</v>
      </c>
    </row>
    <row r="985" spans="1:33" ht="16.5" customHeight="1">
      <c r="A985" s="98"/>
      <c r="B985" s="83" t="s">
        <v>1217</v>
      </c>
      <c r="C985" s="99"/>
      <c r="D985" s="100">
        <f>SUM(D986:D1009)</f>
        <v>0</v>
      </c>
      <c r="E985" s="101">
        <f t="shared" ref="E985:G985" si="737">SUM(E986:E1009)</f>
        <v>0</v>
      </c>
      <c r="F985" s="101">
        <f t="shared" si="737"/>
        <v>0</v>
      </c>
      <c r="G985" s="101">
        <f t="shared" si="737"/>
        <v>0</v>
      </c>
      <c r="H985" s="102" t="e">
        <f t="shared" si="659"/>
        <v>#DIV/0!</v>
      </c>
      <c r="I985" s="103" t="e">
        <f t="shared" si="660"/>
        <v>#DIV/0!</v>
      </c>
      <c r="J985" s="104">
        <f>SUM(J986:J1009)</f>
        <v>0</v>
      </c>
      <c r="K985" s="105">
        <f t="shared" ref="K985:AG985" si="738">SUM(K986:K1009)</f>
        <v>0</v>
      </c>
      <c r="L985" s="100">
        <f>SUM(L986:L1009)</f>
        <v>0</v>
      </c>
      <c r="M985" s="106">
        <f t="shared" si="738"/>
        <v>0</v>
      </c>
      <c r="N985" s="104">
        <f>SUM(N986:N1009)</f>
        <v>0</v>
      </c>
      <c r="O985" s="105">
        <f t="shared" si="738"/>
        <v>0</v>
      </c>
      <c r="P985" s="100">
        <f>SUM(P986:P1009)</f>
        <v>0</v>
      </c>
      <c r="Q985" s="106">
        <f t="shared" si="738"/>
        <v>0</v>
      </c>
      <c r="R985" s="104">
        <f>SUM(R986:R1009)</f>
        <v>0</v>
      </c>
      <c r="S985" s="105">
        <f t="shared" si="738"/>
        <v>0</v>
      </c>
      <c r="T985" s="100">
        <f>SUM(T986:T1009)</f>
        <v>0</v>
      </c>
      <c r="U985" s="106">
        <f t="shared" si="738"/>
        <v>0</v>
      </c>
      <c r="V985" s="104">
        <f>SUM(V986:V1009)</f>
        <v>0</v>
      </c>
      <c r="W985" s="105">
        <f t="shared" si="738"/>
        <v>0</v>
      </c>
      <c r="X985" s="100">
        <f>SUM(X986:X1009)</f>
        <v>0</v>
      </c>
      <c r="Y985" s="106">
        <f t="shared" si="738"/>
        <v>0</v>
      </c>
      <c r="Z985" s="104">
        <f>SUM(Z986:Z1009)</f>
        <v>0</v>
      </c>
      <c r="AA985" s="105">
        <f t="shared" si="738"/>
        <v>0</v>
      </c>
      <c r="AB985" s="100">
        <f>SUM(AB986:AB1009)</f>
        <v>0</v>
      </c>
      <c r="AC985" s="106">
        <f t="shared" si="738"/>
        <v>0</v>
      </c>
      <c r="AD985" s="104">
        <f>SUM(AD986:AD1009)</f>
        <v>0</v>
      </c>
      <c r="AE985" s="105">
        <f t="shared" si="738"/>
        <v>0</v>
      </c>
      <c r="AF985" s="100">
        <f>SUM(AF986:AF1009)</f>
        <v>0</v>
      </c>
      <c r="AG985" s="106">
        <f t="shared" si="738"/>
        <v>0</v>
      </c>
    </row>
    <row r="986" spans="1:33" ht="16.5" customHeight="1">
      <c r="A986" s="12" t="s">
        <v>915</v>
      </c>
      <c r="B986" s="27" t="s">
        <v>780</v>
      </c>
      <c r="C986" s="14">
        <v>8088100</v>
      </c>
      <c r="D986" s="45">
        <f>+HOSCA!D986+HOSLA!D986+'LLAY-LLAY'!D986+HPUT!D986+PSIQ.!D986+'C-LLAY'!D986+'C-SF'!D986+'C-LA'!D986+DIRECCION!D986</f>
        <v>0</v>
      </c>
      <c r="E986" s="46">
        <f t="shared" si="662"/>
        <v>0</v>
      </c>
      <c r="F986" s="46">
        <f t="shared" si="663"/>
        <v>0</v>
      </c>
      <c r="G986" s="46">
        <f t="shared" si="664"/>
        <v>0</v>
      </c>
      <c r="H986" s="53" t="e">
        <f t="shared" si="659"/>
        <v>#DIV/0!</v>
      </c>
      <c r="I986" s="54" t="e">
        <f t="shared" si="660"/>
        <v>#DIV/0!</v>
      </c>
      <c r="J986" s="65">
        <f>+HOSCA!J986+HOSLA!J986+'LLAY-LLAY'!J986+HPUT!J986+PSIQ.!J986+'C-LLAY'!J986+'C-SF'!J986+'C-LA'!J986+DIRECCION!J986</f>
        <v>0</v>
      </c>
      <c r="K986" s="78">
        <f t="shared" si="665"/>
        <v>0</v>
      </c>
      <c r="L986" s="45">
        <f>+HOSCA!L986+HOSLA!L986+'LLAY-LLAY'!L986+HPUT!L986+PSIQ.!L986+'C-LLAY'!L986+'C-SF'!L986+'C-LA'!L986+DIRECCION!L986</f>
        <v>0</v>
      </c>
      <c r="M986" s="79">
        <f t="shared" si="666"/>
        <v>0</v>
      </c>
      <c r="N986" s="65">
        <f>+HOSCA!N986+HOSLA!N986+'LLAY-LLAY'!N986+HPUT!N986+PSIQ.!N986+'C-LLAY'!N986+'C-SF'!N986+'C-LA'!N986+DIRECCION!N986</f>
        <v>0</v>
      </c>
      <c r="O986" s="78">
        <f t="shared" si="667"/>
        <v>0</v>
      </c>
      <c r="P986" s="45">
        <f>+HOSCA!P986+HOSLA!P986+'LLAY-LLAY'!P986+HPUT!P986+PSIQ.!P986+'C-LLAY'!P986+'C-SF'!P986+'C-LA'!P986+DIRECCION!P986</f>
        <v>0</v>
      </c>
      <c r="Q986" s="79">
        <f t="shared" si="668"/>
        <v>0</v>
      </c>
      <c r="R986" s="65">
        <f>+HOSCA!R986+HOSLA!R986+'LLAY-LLAY'!R986+HPUT!R986+PSIQ.!R986+'C-LLAY'!R986+'C-SF'!R986+'C-LA'!R986+DIRECCION!R986</f>
        <v>0</v>
      </c>
      <c r="S986" s="78">
        <f t="shared" si="669"/>
        <v>0</v>
      </c>
      <c r="T986" s="45">
        <f>+HOSCA!T986+HOSLA!T986+'LLAY-LLAY'!T986+HPUT!T986+PSIQ.!T986+'C-LLAY'!T986+'C-SF'!T986+'C-LA'!T986+DIRECCION!T986</f>
        <v>0</v>
      </c>
      <c r="U986" s="79">
        <f t="shared" si="670"/>
        <v>0</v>
      </c>
      <c r="V986" s="65">
        <f>+HOSCA!V986+HOSLA!V986+'LLAY-LLAY'!V986+HPUT!V986+PSIQ.!V986+'C-LLAY'!V986+'C-SF'!V986+'C-LA'!V986+DIRECCION!V986</f>
        <v>0</v>
      </c>
      <c r="W986" s="78">
        <f t="shared" si="671"/>
        <v>0</v>
      </c>
      <c r="X986" s="45">
        <f>+HOSCA!X986+HOSLA!X986+'LLAY-LLAY'!X986+HPUT!X986+PSIQ.!X986+'C-LLAY'!X986+'C-SF'!X986+'C-LA'!X986+DIRECCION!X986</f>
        <v>0</v>
      </c>
      <c r="Y986" s="79">
        <f t="shared" si="672"/>
        <v>0</v>
      </c>
      <c r="Z986" s="65">
        <f>+HOSCA!Z986+HOSLA!Z986+'LLAY-LLAY'!Z986+HPUT!Z986+PSIQ.!Z986+'C-LLAY'!Z986+'C-SF'!Z986+'C-LA'!Z986+DIRECCION!Z986</f>
        <v>0</v>
      </c>
      <c r="AA986" s="78">
        <f t="shared" si="673"/>
        <v>0</v>
      </c>
      <c r="AB986" s="45">
        <f>+HOSCA!AB986+HOSLA!AB986+'LLAY-LLAY'!AB986+HPUT!AB986+PSIQ.!AB986+'C-LLAY'!AB986+'C-SF'!AB986+'C-LA'!AB986+DIRECCION!AB986</f>
        <v>0</v>
      </c>
      <c r="AC986" s="79">
        <f t="shared" si="674"/>
        <v>0</v>
      </c>
      <c r="AD986" s="65">
        <f>+HOSCA!AD986+HOSLA!AD986+'LLAY-LLAY'!AD986+HPUT!AD986+PSIQ.!AD986+'C-LLAY'!AD986+'C-SF'!AD986+'C-LA'!AD986+DIRECCION!AD986</f>
        <v>0</v>
      </c>
      <c r="AE986" s="78">
        <f t="shared" si="675"/>
        <v>0</v>
      </c>
      <c r="AF986" s="45">
        <f>+HOSCA!AF986+HOSLA!AF986+'LLAY-LLAY'!AF986+HPUT!AF986+PSIQ.!AF986+'C-LLAY'!AF986+'C-SF'!AF986+'C-LA'!AF986+DIRECCION!AF986</f>
        <v>0</v>
      </c>
      <c r="AG986" s="79">
        <f t="shared" si="676"/>
        <v>0</v>
      </c>
    </row>
    <row r="987" spans="1:33" ht="16.5" customHeight="1">
      <c r="A987" s="12" t="s">
        <v>916</v>
      </c>
      <c r="B987" s="27" t="s">
        <v>781</v>
      </c>
      <c r="C987" s="14">
        <v>16110320</v>
      </c>
      <c r="D987" s="45">
        <f>+HOSCA!D987+HOSLA!D987+'LLAY-LLAY'!D987+HPUT!D987+PSIQ.!D987+'C-LLAY'!D987+'C-SF'!D987+'C-LA'!D987+DIRECCION!D987</f>
        <v>0</v>
      </c>
      <c r="E987" s="46">
        <f t="shared" si="662"/>
        <v>0</v>
      </c>
      <c r="F987" s="46">
        <f t="shared" si="663"/>
        <v>0</v>
      </c>
      <c r="G987" s="46">
        <f t="shared" si="664"/>
        <v>0</v>
      </c>
      <c r="H987" s="53" t="e">
        <f t="shared" si="659"/>
        <v>#DIV/0!</v>
      </c>
      <c r="I987" s="54" t="e">
        <f t="shared" si="660"/>
        <v>#DIV/0!</v>
      </c>
      <c r="J987" s="65">
        <f>+HOSCA!J987+HOSLA!J987+'LLAY-LLAY'!J987+HPUT!J987+PSIQ.!J987+'C-LLAY'!J987+'C-SF'!J987+'C-LA'!J987+DIRECCION!J987</f>
        <v>0</v>
      </c>
      <c r="K987" s="78">
        <f t="shared" si="665"/>
        <v>0</v>
      </c>
      <c r="L987" s="45">
        <f>+HOSCA!L987+HOSLA!L987+'LLAY-LLAY'!L987+HPUT!L987+PSIQ.!L987+'C-LLAY'!L987+'C-SF'!L987+'C-LA'!L987+DIRECCION!L987</f>
        <v>0</v>
      </c>
      <c r="M987" s="79">
        <f t="shared" si="666"/>
        <v>0</v>
      </c>
      <c r="N987" s="65">
        <f>+HOSCA!N987+HOSLA!N987+'LLAY-LLAY'!N987+HPUT!N987+PSIQ.!N987+'C-LLAY'!N987+'C-SF'!N987+'C-LA'!N987+DIRECCION!N987</f>
        <v>0</v>
      </c>
      <c r="O987" s="78">
        <f t="shared" si="667"/>
        <v>0</v>
      </c>
      <c r="P987" s="45">
        <f>+HOSCA!P987+HOSLA!P987+'LLAY-LLAY'!P987+HPUT!P987+PSIQ.!P987+'C-LLAY'!P987+'C-SF'!P987+'C-LA'!P987+DIRECCION!P987</f>
        <v>0</v>
      </c>
      <c r="Q987" s="79">
        <f t="shared" si="668"/>
        <v>0</v>
      </c>
      <c r="R987" s="65">
        <f>+HOSCA!R987+HOSLA!R987+'LLAY-LLAY'!R987+HPUT!R987+PSIQ.!R987+'C-LLAY'!R987+'C-SF'!R987+'C-LA'!R987+DIRECCION!R987</f>
        <v>0</v>
      </c>
      <c r="S987" s="78">
        <f t="shared" si="669"/>
        <v>0</v>
      </c>
      <c r="T987" s="45">
        <f>+HOSCA!T987+HOSLA!T987+'LLAY-LLAY'!T987+HPUT!T987+PSIQ.!T987+'C-LLAY'!T987+'C-SF'!T987+'C-LA'!T987+DIRECCION!T987</f>
        <v>0</v>
      </c>
      <c r="U987" s="79">
        <f t="shared" si="670"/>
        <v>0</v>
      </c>
      <c r="V987" s="65">
        <f>+HOSCA!V987+HOSLA!V987+'LLAY-LLAY'!V987+HPUT!V987+PSIQ.!V987+'C-LLAY'!V987+'C-SF'!V987+'C-LA'!V987+DIRECCION!V987</f>
        <v>0</v>
      </c>
      <c r="W987" s="78">
        <f t="shared" si="671"/>
        <v>0</v>
      </c>
      <c r="X987" s="45">
        <f>+HOSCA!X987+HOSLA!X987+'LLAY-LLAY'!X987+HPUT!X987+PSIQ.!X987+'C-LLAY'!X987+'C-SF'!X987+'C-LA'!X987+DIRECCION!X987</f>
        <v>0</v>
      </c>
      <c r="Y987" s="79">
        <f t="shared" si="672"/>
        <v>0</v>
      </c>
      <c r="Z987" s="65">
        <f>+HOSCA!Z987+HOSLA!Z987+'LLAY-LLAY'!Z987+HPUT!Z987+PSIQ.!Z987+'C-LLAY'!Z987+'C-SF'!Z987+'C-LA'!Z987+DIRECCION!Z987</f>
        <v>0</v>
      </c>
      <c r="AA987" s="78">
        <f t="shared" si="673"/>
        <v>0</v>
      </c>
      <c r="AB987" s="45">
        <f>+HOSCA!AB987+HOSLA!AB987+'LLAY-LLAY'!AB987+HPUT!AB987+PSIQ.!AB987+'C-LLAY'!AB987+'C-SF'!AB987+'C-LA'!AB987+DIRECCION!AB987</f>
        <v>0</v>
      </c>
      <c r="AC987" s="79">
        <f t="shared" si="674"/>
        <v>0</v>
      </c>
      <c r="AD987" s="65">
        <f>+HOSCA!AD987+HOSLA!AD987+'LLAY-LLAY'!AD987+HPUT!AD987+PSIQ.!AD987+'C-LLAY'!AD987+'C-SF'!AD987+'C-LA'!AD987+DIRECCION!AD987</f>
        <v>0</v>
      </c>
      <c r="AE987" s="78">
        <f t="shared" si="675"/>
        <v>0</v>
      </c>
      <c r="AF987" s="45">
        <f>+HOSCA!AF987+HOSLA!AF987+'LLAY-LLAY'!AF987+HPUT!AF987+PSIQ.!AF987+'C-LLAY'!AF987+'C-SF'!AF987+'C-LA'!AF987+DIRECCION!AF987</f>
        <v>0</v>
      </c>
      <c r="AG987" s="79">
        <f t="shared" si="676"/>
        <v>0</v>
      </c>
    </row>
    <row r="988" spans="1:33" ht="16.5" customHeight="1">
      <c r="A988" s="12" t="s">
        <v>1035</v>
      </c>
      <c r="B988" s="27" t="s">
        <v>782</v>
      </c>
      <c r="C988" s="14">
        <v>64637210</v>
      </c>
      <c r="D988" s="45">
        <f>+HOSCA!D988+HOSLA!D988+'LLAY-LLAY'!D988+HPUT!D988+PSIQ.!D988+'C-LLAY'!D988+'C-SF'!D988+'C-LA'!D988+DIRECCION!D988</f>
        <v>0</v>
      </c>
      <c r="E988" s="46">
        <f t="shared" si="662"/>
        <v>0</v>
      </c>
      <c r="F988" s="46">
        <f t="shared" si="663"/>
        <v>0</v>
      </c>
      <c r="G988" s="46">
        <f t="shared" si="664"/>
        <v>0</v>
      </c>
      <c r="H988" s="53"/>
      <c r="I988" s="54"/>
      <c r="J988" s="65">
        <f>+HOSCA!J988+HOSLA!J988+'LLAY-LLAY'!J988+HPUT!J988+PSIQ.!J988+'C-LLAY'!J988+'C-SF'!J988+'C-LA'!J988+DIRECCION!J988</f>
        <v>0</v>
      </c>
      <c r="K988" s="78">
        <f t="shared" si="665"/>
        <v>0</v>
      </c>
      <c r="L988" s="45">
        <f>+HOSCA!L988+HOSLA!L988+'LLAY-LLAY'!L988+HPUT!L988+PSIQ.!L988+'C-LLAY'!L988+'C-SF'!L988+'C-LA'!L988+DIRECCION!L988</f>
        <v>0</v>
      </c>
      <c r="M988" s="79">
        <f t="shared" si="666"/>
        <v>0</v>
      </c>
      <c r="N988" s="65">
        <f>+HOSCA!N988+HOSLA!N988+'LLAY-LLAY'!N988+HPUT!N988+PSIQ.!N988+'C-LLAY'!N988+'C-SF'!N988+'C-LA'!N988+DIRECCION!N988</f>
        <v>0</v>
      </c>
      <c r="O988" s="78">
        <f t="shared" si="667"/>
        <v>0</v>
      </c>
      <c r="P988" s="45">
        <f>+HOSCA!P988+HOSLA!P988+'LLAY-LLAY'!P988+HPUT!P988+PSIQ.!P988+'C-LLAY'!P988+'C-SF'!P988+'C-LA'!P988+DIRECCION!P988</f>
        <v>0</v>
      </c>
      <c r="Q988" s="79">
        <f t="shared" si="668"/>
        <v>0</v>
      </c>
      <c r="R988" s="65">
        <f>+HOSCA!R988+HOSLA!R988+'LLAY-LLAY'!R988+HPUT!R988+PSIQ.!R988+'C-LLAY'!R988+'C-SF'!R988+'C-LA'!R988+DIRECCION!R988</f>
        <v>0</v>
      </c>
      <c r="S988" s="78">
        <f t="shared" si="669"/>
        <v>0</v>
      </c>
      <c r="T988" s="45">
        <f>+HOSCA!T988+HOSLA!T988+'LLAY-LLAY'!T988+HPUT!T988+PSIQ.!T988+'C-LLAY'!T988+'C-SF'!T988+'C-LA'!T988+DIRECCION!T988</f>
        <v>0</v>
      </c>
      <c r="U988" s="79">
        <f t="shared" si="670"/>
        <v>0</v>
      </c>
      <c r="V988" s="65">
        <f>+HOSCA!V988+HOSLA!V988+'LLAY-LLAY'!V988+HPUT!V988+PSIQ.!V988+'C-LLAY'!V988+'C-SF'!V988+'C-LA'!V988+DIRECCION!V988</f>
        <v>0</v>
      </c>
      <c r="W988" s="78">
        <f t="shared" si="671"/>
        <v>0</v>
      </c>
      <c r="X988" s="45">
        <f>+HOSCA!X988+HOSLA!X988+'LLAY-LLAY'!X988+HPUT!X988+PSIQ.!X988+'C-LLAY'!X988+'C-SF'!X988+'C-LA'!X988+DIRECCION!X988</f>
        <v>0</v>
      </c>
      <c r="Y988" s="79">
        <f t="shared" si="672"/>
        <v>0</v>
      </c>
      <c r="Z988" s="65">
        <f>+HOSCA!Z988+HOSLA!Z988+'LLAY-LLAY'!Z988+HPUT!Z988+PSIQ.!Z988+'C-LLAY'!Z988+'C-SF'!Z988+'C-LA'!Z988+DIRECCION!Z988</f>
        <v>0</v>
      </c>
      <c r="AA988" s="78">
        <f t="shared" si="673"/>
        <v>0</v>
      </c>
      <c r="AB988" s="45">
        <f>+HOSCA!AB988+HOSLA!AB988+'LLAY-LLAY'!AB988+HPUT!AB988+PSIQ.!AB988+'C-LLAY'!AB988+'C-SF'!AB988+'C-LA'!AB988+DIRECCION!AB988</f>
        <v>0</v>
      </c>
      <c r="AC988" s="79">
        <f t="shared" si="674"/>
        <v>0</v>
      </c>
      <c r="AD988" s="65">
        <f>+HOSCA!AD988+HOSLA!AD988+'LLAY-LLAY'!AD988+HPUT!AD988+PSIQ.!AD988+'C-LLAY'!AD988+'C-SF'!AD988+'C-LA'!AD988+DIRECCION!AD988</f>
        <v>0</v>
      </c>
      <c r="AE988" s="78">
        <f t="shared" si="675"/>
        <v>0</v>
      </c>
      <c r="AF988" s="45">
        <f>+HOSCA!AF988+HOSLA!AF988+'LLAY-LLAY'!AF988+HPUT!AF988+PSIQ.!AF988+'C-LLAY'!AF988+'C-SF'!AF988+'C-LA'!AF988+DIRECCION!AF988</f>
        <v>0</v>
      </c>
      <c r="AG988" s="79">
        <f t="shared" si="676"/>
        <v>0</v>
      </c>
    </row>
    <row r="989" spans="1:33" ht="16.5" customHeight="1">
      <c r="A989" s="12"/>
      <c r="B989" s="27" t="s">
        <v>783</v>
      </c>
      <c r="C989" s="14">
        <v>15538850</v>
      </c>
      <c r="D989" s="45">
        <f>+HOSCA!D989+HOSLA!D989+'LLAY-LLAY'!D989+HPUT!D989+PSIQ.!D989+'C-LLAY'!D989+'C-SF'!D989+'C-LA'!D989+DIRECCION!D989</f>
        <v>0</v>
      </c>
      <c r="E989" s="46">
        <f t="shared" si="662"/>
        <v>0</v>
      </c>
      <c r="F989" s="46">
        <f t="shared" si="663"/>
        <v>0</v>
      </c>
      <c r="G989" s="46">
        <f t="shared" si="664"/>
        <v>0</v>
      </c>
      <c r="H989" s="53"/>
      <c r="I989" s="54"/>
      <c r="J989" s="65">
        <f>+HOSCA!J989+HOSLA!J989+'LLAY-LLAY'!J989+HPUT!J989+PSIQ.!J989+'C-LLAY'!J989+'C-SF'!J989+'C-LA'!J989+DIRECCION!J989</f>
        <v>0</v>
      </c>
      <c r="K989" s="78">
        <f t="shared" si="665"/>
        <v>0</v>
      </c>
      <c r="L989" s="45">
        <f>+HOSCA!L989+HOSLA!L989+'LLAY-LLAY'!L989+HPUT!L989+PSIQ.!L989+'C-LLAY'!L989+'C-SF'!L989+'C-LA'!L989+DIRECCION!L989</f>
        <v>0</v>
      </c>
      <c r="M989" s="79">
        <f t="shared" si="666"/>
        <v>0</v>
      </c>
      <c r="N989" s="65">
        <f>+HOSCA!N989+HOSLA!N989+'LLAY-LLAY'!N989+HPUT!N989+PSIQ.!N989+'C-LLAY'!N989+'C-SF'!N989+'C-LA'!N989+DIRECCION!N989</f>
        <v>0</v>
      </c>
      <c r="O989" s="78">
        <f t="shared" si="667"/>
        <v>0</v>
      </c>
      <c r="P989" s="45">
        <f>+HOSCA!P989+HOSLA!P989+'LLAY-LLAY'!P989+HPUT!P989+PSIQ.!P989+'C-LLAY'!P989+'C-SF'!P989+'C-LA'!P989+DIRECCION!P989</f>
        <v>0</v>
      </c>
      <c r="Q989" s="79">
        <f t="shared" si="668"/>
        <v>0</v>
      </c>
      <c r="R989" s="65">
        <f>+HOSCA!R989+HOSLA!R989+'LLAY-LLAY'!R989+HPUT!R989+PSIQ.!R989+'C-LLAY'!R989+'C-SF'!R989+'C-LA'!R989+DIRECCION!R989</f>
        <v>0</v>
      </c>
      <c r="S989" s="78">
        <f t="shared" si="669"/>
        <v>0</v>
      </c>
      <c r="T989" s="45">
        <f>+HOSCA!T989+HOSLA!T989+'LLAY-LLAY'!T989+HPUT!T989+PSIQ.!T989+'C-LLAY'!T989+'C-SF'!T989+'C-LA'!T989+DIRECCION!T989</f>
        <v>0</v>
      </c>
      <c r="U989" s="79">
        <f t="shared" si="670"/>
        <v>0</v>
      </c>
      <c r="V989" s="65">
        <f>+HOSCA!V989+HOSLA!V989+'LLAY-LLAY'!V989+HPUT!V989+PSIQ.!V989+'C-LLAY'!V989+'C-SF'!V989+'C-LA'!V989+DIRECCION!V989</f>
        <v>0</v>
      </c>
      <c r="W989" s="78">
        <f t="shared" si="671"/>
        <v>0</v>
      </c>
      <c r="X989" s="45">
        <f>+HOSCA!X989+HOSLA!X989+'LLAY-LLAY'!X989+HPUT!X989+PSIQ.!X989+'C-LLAY'!X989+'C-SF'!X989+'C-LA'!X989+DIRECCION!X989</f>
        <v>0</v>
      </c>
      <c r="Y989" s="79">
        <f t="shared" si="672"/>
        <v>0</v>
      </c>
      <c r="Z989" s="65">
        <f>+HOSCA!Z989+HOSLA!Z989+'LLAY-LLAY'!Z989+HPUT!Z989+PSIQ.!Z989+'C-LLAY'!Z989+'C-SF'!Z989+'C-LA'!Z989+DIRECCION!Z989</f>
        <v>0</v>
      </c>
      <c r="AA989" s="78">
        <f t="shared" si="673"/>
        <v>0</v>
      </c>
      <c r="AB989" s="45">
        <f>+HOSCA!AB989+HOSLA!AB989+'LLAY-LLAY'!AB989+HPUT!AB989+PSIQ.!AB989+'C-LLAY'!AB989+'C-SF'!AB989+'C-LA'!AB989+DIRECCION!AB989</f>
        <v>0</v>
      </c>
      <c r="AC989" s="79">
        <f t="shared" si="674"/>
        <v>0</v>
      </c>
      <c r="AD989" s="65">
        <f>+HOSCA!AD989+HOSLA!AD989+'LLAY-LLAY'!AD989+HPUT!AD989+PSIQ.!AD989+'C-LLAY'!AD989+'C-SF'!AD989+'C-LA'!AD989+DIRECCION!AD989</f>
        <v>0</v>
      </c>
      <c r="AE989" s="78">
        <f t="shared" si="675"/>
        <v>0</v>
      </c>
      <c r="AF989" s="45">
        <f>+HOSCA!AF989+HOSLA!AF989+'LLAY-LLAY'!AF989+HPUT!AF989+PSIQ.!AF989+'C-LLAY'!AF989+'C-SF'!AF989+'C-LA'!AF989+DIRECCION!AF989</f>
        <v>0</v>
      </c>
      <c r="AG989" s="79">
        <f t="shared" si="676"/>
        <v>0</v>
      </c>
    </row>
    <row r="990" spans="1:33" ht="16.5" customHeight="1">
      <c r="A990" s="12"/>
      <c r="B990" s="27" t="s">
        <v>784</v>
      </c>
      <c r="C990" s="14">
        <v>19972590</v>
      </c>
      <c r="D990" s="45">
        <f>+HOSCA!D990+HOSLA!D990+'LLAY-LLAY'!D990+HPUT!D990+PSIQ.!D990+'C-LLAY'!D990+'C-SF'!D990+'C-LA'!D990+DIRECCION!D990</f>
        <v>0</v>
      </c>
      <c r="E990" s="46">
        <f t="shared" si="662"/>
        <v>0</v>
      </c>
      <c r="F990" s="46">
        <f t="shared" si="663"/>
        <v>0</v>
      </c>
      <c r="G990" s="46">
        <f t="shared" si="664"/>
        <v>0</v>
      </c>
      <c r="H990" s="53"/>
      <c r="I990" s="54"/>
      <c r="J990" s="65">
        <f>+HOSCA!J990+HOSLA!J990+'LLAY-LLAY'!J990+HPUT!J990+PSIQ.!J990+'C-LLAY'!J990+'C-SF'!J990+'C-LA'!J990+DIRECCION!J990</f>
        <v>0</v>
      </c>
      <c r="K990" s="78">
        <f t="shared" si="665"/>
        <v>0</v>
      </c>
      <c r="L990" s="45">
        <f>+HOSCA!L990+HOSLA!L990+'LLAY-LLAY'!L990+HPUT!L990+PSIQ.!L990+'C-LLAY'!L990+'C-SF'!L990+'C-LA'!L990+DIRECCION!L990</f>
        <v>0</v>
      </c>
      <c r="M990" s="79">
        <f t="shared" si="666"/>
        <v>0</v>
      </c>
      <c r="N990" s="65">
        <f>+HOSCA!N990+HOSLA!N990+'LLAY-LLAY'!N990+HPUT!N990+PSIQ.!N990+'C-LLAY'!N990+'C-SF'!N990+'C-LA'!N990+DIRECCION!N990</f>
        <v>0</v>
      </c>
      <c r="O990" s="78">
        <f t="shared" si="667"/>
        <v>0</v>
      </c>
      <c r="P990" s="45">
        <f>+HOSCA!P990+HOSLA!P990+'LLAY-LLAY'!P990+HPUT!P990+PSIQ.!P990+'C-LLAY'!P990+'C-SF'!P990+'C-LA'!P990+DIRECCION!P990</f>
        <v>0</v>
      </c>
      <c r="Q990" s="79">
        <f t="shared" si="668"/>
        <v>0</v>
      </c>
      <c r="R990" s="65">
        <f>+HOSCA!R990+HOSLA!R990+'LLAY-LLAY'!R990+HPUT!R990+PSIQ.!R990+'C-LLAY'!R990+'C-SF'!R990+'C-LA'!R990+DIRECCION!R990</f>
        <v>0</v>
      </c>
      <c r="S990" s="78">
        <f t="shared" si="669"/>
        <v>0</v>
      </c>
      <c r="T990" s="45">
        <f>+HOSCA!T990+HOSLA!T990+'LLAY-LLAY'!T990+HPUT!T990+PSIQ.!T990+'C-LLAY'!T990+'C-SF'!T990+'C-LA'!T990+DIRECCION!T990</f>
        <v>0</v>
      </c>
      <c r="U990" s="79">
        <f t="shared" si="670"/>
        <v>0</v>
      </c>
      <c r="V990" s="65">
        <f>+HOSCA!V990+HOSLA!V990+'LLAY-LLAY'!V990+HPUT!V990+PSIQ.!V990+'C-LLAY'!V990+'C-SF'!V990+'C-LA'!V990+DIRECCION!V990</f>
        <v>0</v>
      </c>
      <c r="W990" s="78">
        <f t="shared" si="671"/>
        <v>0</v>
      </c>
      <c r="X990" s="45">
        <f>+HOSCA!X990+HOSLA!X990+'LLAY-LLAY'!X990+HPUT!X990+PSIQ.!X990+'C-LLAY'!X990+'C-SF'!X990+'C-LA'!X990+DIRECCION!X990</f>
        <v>0</v>
      </c>
      <c r="Y990" s="79">
        <f t="shared" si="672"/>
        <v>0</v>
      </c>
      <c r="Z990" s="65">
        <f>+HOSCA!Z990+HOSLA!Z990+'LLAY-LLAY'!Z990+HPUT!Z990+PSIQ.!Z990+'C-LLAY'!Z990+'C-SF'!Z990+'C-LA'!Z990+DIRECCION!Z990</f>
        <v>0</v>
      </c>
      <c r="AA990" s="78">
        <f t="shared" si="673"/>
        <v>0</v>
      </c>
      <c r="AB990" s="45">
        <f>+HOSCA!AB990+HOSLA!AB990+'LLAY-LLAY'!AB990+HPUT!AB990+PSIQ.!AB990+'C-LLAY'!AB990+'C-SF'!AB990+'C-LA'!AB990+DIRECCION!AB990</f>
        <v>0</v>
      </c>
      <c r="AC990" s="79">
        <f t="shared" si="674"/>
        <v>0</v>
      </c>
      <c r="AD990" s="65">
        <f>+HOSCA!AD990+HOSLA!AD990+'LLAY-LLAY'!AD990+HPUT!AD990+PSIQ.!AD990+'C-LLAY'!AD990+'C-SF'!AD990+'C-LA'!AD990+DIRECCION!AD990</f>
        <v>0</v>
      </c>
      <c r="AE990" s="78">
        <f t="shared" si="675"/>
        <v>0</v>
      </c>
      <c r="AF990" s="45">
        <f>+HOSCA!AF990+HOSLA!AF990+'LLAY-LLAY'!AF990+HPUT!AF990+PSIQ.!AF990+'C-LLAY'!AF990+'C-SF'!AF990+'C-LA'!AF990+DIRECCION!AF990</f>
        <v>0</v>
      </c>
      <c r="AG990" s="79">
        <f t="shared" si="676"/>
        <v>0</v>
      </c>
    </row>
    <row r="991" spans="1:33" ht="16.5" customHeight="1">
      <c r="A991" s="12"/>
      <c r="B991" s="27" t="s">
        <v>785</v>
      </c>
      <c r="C991" s="14">
        <v>24423720</v>
      </c>
      <c r="D991" s="45">
        <f>+HOSCA!D991+HOSLA!D991+'LLAY-LLAY'!D991+HPUT!D991+PSIQ.!D991+'C-LLAY'!D991+'C-SF'!D991+'C-LA'!D991+DIRECCION!D991</f>
        <v>0</v>
      </c>
      <c r="E991" s="46">
        <f t="shared" si="662"/>
        <v>0</v>
      </c>
      <c r="F991" s="46">
        <f t="shared" si="663"/>
        <v>0</v>
      </c>
      <c r="G991" s="46">
        <f t="shared" si="664"/>
        <v>0</v>
      </c>
      <c r="H991" s="53"/>
      <c r="I991" s="54"/>
      <c r="J991" s="65">
        <f>+HOSCA!J991+HOSLA!J991+'LLAY-LLAY'!J991+HPUT!J991+PSIQ.!J991+'C-LLAY'!J991+'C-SF'!J991+'C-LA'!J991+DIRECCION!J991</f>
        <v>0</v>
      </c>
      <c r="K991" s="78">
        <f t="shared" si="665"/>
        <v>0</v>
      </c>
      <c r="L991" s="45">
        <f>+HOSCA!L991+HOSLA!L991+'LLAY-LLAY'!L991+HPUT!L991+PSIQ.!L991+'C-LLAY'!L991+'C-SF'!L991+'C-LA'!L991+DIRECCION!L991</f>
        <v>0</v>
      </c>
      <c r="M991" s="79">
        <f t="shared" si="666"/>
        <v>0</v>
      </c>
      <c r="N991" s="65">
        <f>+HOSCA!N991+HOSLA!N991+'LLAY-LLAY'!N991+HPUT!N991+PSIQ.!N991+'C-LLAY'!N991+'C-SF'!N991+'C-LA'!N991+DIRECCION!N991</f>
        <v>0</v>
      </c>
      <c r="O991" s="78">
        <f t="shared" si="667"/>
        <v>0</v>
      </c>
      <c r="P991" s="45">
        <f>+HOSCA!P991+HOSLA!P991+'LLAY-LLAY'!P991+HPUT!P991+PSIQ.!P991+'C-LLAY'!P991+'C-SF'!P991+'C-LA'!P991+DIRECCION!P991</f>
        <v>0</v>
      </c>
      <c r="Q991" s="79">
        <f t="shared" si="668"/>
        <v>0</v>
      </c>
      <c r="R991" s="65">
        <f>+HOSCA!R991+HOSLA!R991+'LLAY-LLAY'!R991+HPUT!R991+PSIQ.!R991+'C-LLAY'!R991+'C-SF'!R991+'C-LA'!R991+DIRECCION!R991</f>
        <v>0</v>
      </c>
      <c r="S991" s="78">
        <f t="shared" si="669"/>
        <v>0</v>
      </c>
      <c r="T991" s="45">
        <f>+HOSCA!T991+HOSLA!T991+'LLAY-LLAY'!T991+HPUT!T991+PSIQ.!T991+'C-LLAY'!T991+'C-SF'!T991+'C-LA'!T991+DIRECCION!T991</f>
        <v>0</v>
      </c>
      <c r="U991" s="79">
        <f t="shared" si="670"/>
        <v>0</v>
      </c>
      <c r="V991" s="65">
        <f>+HOSCA!V991+HOSLA!V991+'LLAY-LLAY'!V991+HPUT!V991+PSIQ.!V991+'C-LLAY'!V991+'C-SF'!V991+'C-LA'!V991+DIRECCION!V991</f>
        <v>0</v>
      </c>
      <c r="W991" s="78">
        <f t="shared" si="671"/>
        <v>0</v>
      </c>
      <c r="X991" s="45">
        <f>+HOSCA!X991+HOSLA!X991+'LLAY-LLAY'!X991+HPUT!X991+PSIQ.!X991+'C-LLAY'!X991+'C-SF'!X991+'C-LA'!X991+DIRECCION!X991</f>
        <v>0</v>
      </c>
      <c r="Y991" s="79">
        <f t="shared" si="672"/>
        <v>0</v>
      </c>
      <c r="Z991" s="65">
        <f>+HOSCA!Z991+HOSLA!Z991+'LLAY-LLAY'!Z991+HPUT!Z991+PSIQ.!Z991+'C-LLAY'!Z991+'C-SF'!Z991+'C-LA'!Z991+DIRECCION!Z991</f>
        <v>0</v>
      </c>
      <c r="AA991" s="78">
        <f t="shared" si="673"/>
        <v>0</v>
      </c>
      <c r="AB991" s="45">
        <f>+HOSCA!AB991+HOSLA!AB991+'LLAY-LLAY'!AB991+HPUT!AB991+PSIQ.!AB991+'C-LLAY'!AB991+'C-SF'!AB991+'C-LA'!AB991+DIRECCION!AB991</f>
        <v>0</v>
      </c>
      <c r="AC991" s="79">
        <f t="shared" si="674"/>
        <v>0</v>
      </c>
      <c r="AD991" s="65">
        <f>+HOSCA!AD991+HOSLA!AD991+'LLAY-LLAY'!AD991+HPUT!AD991+PSIQ.!AD991+'C-LLAY'!AD991+'C-SF'!AD991+'C-LA'!AD991+DIRECCION!AD991</f>
        <v>0</v>
      </c>
      <c r="AE991" s="78">
        <f t="shared" si="675"/>
        <v>0</v>
      </c>
      <c r="AF991" s="45">
        <f>+HOSCA!AF991+HOSLA!AF991+'LLAY-LLAY'!AF991+HPUT!AF991+PSIQ.!AF991+'C-LLAY'!AF991+'C-SF'!AF991+'C-LA'!AF991+DIRECCION!AF991</f>
        <v>0</v>
      </c>
      <c r="AG991" s="79">
        <f t="shared" si="676"/>
        <v>0</v>
      </c>
    </row>
    <row r="992" spans="1:33" ht="16.5" customHeight="1">
      <c r="A992" s="12"/>
      <c r="B992" s="27" t="s">
        <v>786</v>
      </c>
      <c r="C992" s="14">
        <v>757110</v>
      </c>
      <c r="D992" s="45">
        <f>+HOSCA!D992+HOSLA!D992+'LLAY-LLAY'!D992+HPUT!D992+PSIQ.!D992+'C-LLAY'!D992+'C-SF'!D992+'C-LA'!D992+DIRECCION!D992</f>
        <v>0</v>
      </c>
      <c r="E992" s="46">
        <f t="shared" si="662"/>
        <v>0</v>
      </c>
      <c r="F992" s="46">
        <f t="shared" si="663"/>
        <v>0</v>
      </c>
      <c r="G992" s="46">
        <f t="shared" si="664"/>
        <v>0</v>
      </c>
      <c r="H992" s="53" t="e">
        <f t="shared" si="659"/>
        <v>#DIV/0!</v>
      </c>
      <c r="I992" s="54" t="e">
        <f t="shared" si="660"/>
        <v>#DIV/0!</v>
      </c>
      <c r="J992" s="65">
        <f>+HOSCA!J992+HOSLA!J992+'LLAY-LLAY'!J992+HPUT!J992+PSIQ.!J992+'C-LLAY'!J992+'C-SF'!J992+'C-LA'!J992+DIRECCION!J992</f>
        <v>0</v>
      </c>
      <c r="K992" s="78">
        <f t="shared" si="665"/>
        <v>0</v>
      </c>
      <c r="L992" s="45">
        <f>+HOSCA!L992+HOSLA!L992+'LLAY-LLAY'!L992+HPUT!L992+PSIQ.!L992+'C-LLAY'!L992+'C-SF'!L992+'C-LA'!L992+DIRECCION!L992</f>
        <v>0</v>
      </c>
      <c r="M992" s="79">
        <f t="shared" si="666"/>
        <v>0</v>
      </c>
      <c r="N992" s="65">
        <f>+HOSCA!N992+HOSLA!N992+'LLAY-LLAY'!N992+HPUT!N992+PSIQ.!N992+'C-LLAY'!N992+'C-SF'!N992+'C-LA'!N992+DIRECCION!N992</f>
        <v>0</v>
      </c>
      <c r="O992" s="78">
        <f t="shared" si="667"/>
        <v>0</v>
      </c>
      <c r="P992" s="45">
        <f>+HOSCA!P992+HOSLA!P992+'LLAY-LLAY'!P992+HPUT!P992+PSIQ.!P992+'C-LLAY'!P992+'C-SF'!P992+'C-LA'!P992+DIRECCION!P992</f>
        <v>0</v>
      </c>
      <c r="Q992" s="79">
        <f t="shared" si="668"/>
        <v>0</v>
      </c>
      <c r="R992" s="65">
        <f>+HOSCA!R992+HOSLA!R992+'LLAY-LLAY'!R992+HPUT!R992+PSIQ.!R992+'C-LLAY'!R992+'C-SF'!R992+'C-LA'!R992+DIRECCION!R992</f>
        <v>0</v>
      </c>
      <c r="S992" s="78">
        <f t="shared" si="669"/>
        <v>0</v>
      </c>
      <c r="T992" s="45">
        <f>+HOSCA!T992+HOSLA!T992+'LLAY-LLAY'!T992+HPUT!T992+PSIQ.!T992+'C-LLAY'!T992+'C-SF'!T992+'C-LA'!T992+DIRECCION!T992</f>
        <v>0</v>
      </c>
      <c r="U992" s="79">
        <f t="shared" si="670"/>
        <v>0</v>
      </c>
      <c r="V992" s="65">
        <f>+HOSCA!V992+HOSLA!V992+'LLAY-LLAY'!V992+HPUT!V992+PSIQ.!V992+'C-LLAY'!V992+'C-SF'!V992+'C-LA'!V992+DIRECCION!V992</f>
        <v>0</v>
      </c>
      <c r="W992" s="78">
        <f t="shared" si="671"/>
        <v>0</v>
      </c>
      <c r="X992" s="45">
        <f>+HOSCA!X992+HOSLA!X992+'LLAY-LLAY'!X992+HPUT!X992+PSIQ.!X992+'C-LLAY'!X992+'C-SF'!X992+'C-LA'!X992+DIRECCION!X992</f>
        <v>0</v>
      </c>
      <c r="Y992" s="79">
        <f t="shared" si="672"/>
        <v>0</v>
      </c>
      <c r="Z992" s="65">
        <f>+HOSCA!Z992+HOSLA!Z992+'LLAY-LLAY'!Z992+HPUT!Z992+PSIQ.!Z992+'C-LLAY'!Z992+'C-SF'!Z992+'C-LA'!Z992+DIRECCION!Z992</f>
        <v>0</v>
      </c>
      <c r="AA992" s="78">
        <f t="shared" si="673"/>
        <v>0</v>
      </c>
      <c r="AB992" s="45">
        <f>+HOSCA!AB992+HOSLA!AB992+'LLAY-LLAY'!AB992+HPUT!AB992+PSIQ.!AB992+'C-LLAY'!AB992+'C-SF'!AB992+'C-LA'!AB992+DIRECCION!AB992</f>
        <v>0</v>
      </c>
      <c r="AC992" s="79">
        <f t="shared" si="674"/>
        <v>0</v>
      </c>
      <c r="AD992" s="65">
        <f>+HOSCA!AD992+HOSLA!AD992+'LLAY-LLAY'!AD992+HPUT!AD992+PSIQ.!AD992+'C-LLAY'!AD992+'C-SF'!AD992+'C-LA'!AD992+DIRECCION!AD992</f>
        <v>0</v>
      </c>
      <c r="AE992" s="78">
        <f t="shared" si="675"/>
        <v>0</v>
      </c>
      <c r="AF992" s="45">
        <f>+HOSCA!AF992+HOSLA!AF992+'LLAY-LLAY'!AF992+HPUT!AF992+PSIQ.!AF992+'C-LLAY'!AF992+'C-SF'!AF992+'C-LA'!AF992+DIRECCION!AF992</f>
        <v>0</v>
      </c>
      <c r="AG992" s="79">
        <f t="shared" si="676"/>
        <v>0</v>
      </c>
    </row>
    <row r="993" spans="1:33" ht="16.5" customHeight="1">
      <c r="A993" s="12"/>
      <c r="B993" s="27" t="s">
        <v>787</v>
      </c>
      <c r="C993" s="14">
        <v>757110</v>
      </c>
      <c r="D993" s="45">
        <f>+HOSCA!D993+HOSLA!D993+'LLAY-LLAY'!D993+HPUT!D993+PSIQ.!D993+'C-LLAY'!D993+'C-SF'!D993+'C-LA'!D993+DIRECCION!D993</f>
        <v>0</v>
      </c>
      <c r="E993" s="46">
        <f t="shared" si="662"/>
        <v>0</v>
      </c>
      <c r="F993" s="46">
        <f t="shared" si="663"/>
        <v>0</v>
      </c>
      <c r="G993" s="46">
        <f t="shared" si="664"/>
        <v>0</v>
      </c>
      <c r="H993" s="53"/>
      <c r="I993" s="54"/>
      <c r="J993" s="65">
        <f>+HOSCA!J993+HOSLA!J993+'LLAY-LLAY'!J993+HPUT!J993+PSIQ.!J993+'C-LLAY'!J993+'C-SF'!J993+'C-LA'!J993+DIRECCION!J993</f>
        <v>0</v>
      </c>
      <c r="K993" s="78">
        <f t="shared" si="665"/>
        <v>0</v>
      </c>
      <c r="L993" s="45">
        <f>+HOSCA!L993+HOSLA!L993+'LLAY-LLAY'!L993+HPUT!L993+PSIQ.!L993+'C-LLAY'!L993+'C-SF'!L993+'C-LA'!L993+DIRECCION!L993</f>
        <v>0</v>
      </c>
      <c r="M993" s="79">
        <f t="shared" si="666"/>
        <v>0</v>
      </c>
      <c r="N993" s="65">
        <f>+HOSCA!N993+HOSLA!N993+'LLAY-LLAY'!N993+HPUT!N993+PSIQ.!N993+'C-LLAY'!N993+'C-SF'!N993+'C-LA'!N993+DIRECCION!N993</f>
        <v>0</v>
      </c>
      <c r="O993" s="78">
        <f t="shared" si="667"/>
        <v>0</v>
      </c>
      <c r="P993" s="45">
        <f>+HOSCA!P993+HOSLA!P993+'LLAY-LLAY'!P993+HPUT!P993+PSIQ.!P993+'C-LLAY'!P993+'C-SF'!P993+'C-LA'!P993+DIRECCION!P993</f>
        <v>0</v>
      </c>
      <c r="Q993" s="79">
        <f t="shared" si="668"/>
        <v>0</v>
      </c>
      <c r="R993" s="65">
        <f>+HOSCA!R993+HOSLA!R993+'LLAY-LLAY'!R993+HPUT!R993+PSIQ.!R993+'C-LLAY'!R993+'C-SF'!R993+'C-LA'!R993+DIRECCION!R993</f>
        <v>0</v>
      </c>
      <c r="S993" s="78">
        <f t="shared" si="669"/>
        <v>0</v>
      </c>
      <c r="T993" s="45">
        <f>+HOSCA!T993+HOSLA!T993+'LLAY-LLAY'!T993+HPUT!T993+PSIQ.!T993+'C-LLAY'!T993+'C-SF'!T993+'C-LA'!T993+DIRECCION!T993</f>
        <v>0</v>
      </c>
      <c r="U993" s="79">
        <f t="shared" si="670"/>
        <v>0</v>
      </c>
      <c r="V993" s="65">
        <f>+HOSCA!V993+HOSLA!V993+'LLAY-LLAY'!V993+HPUT!V993+PSIQ.!V993+'C-LLAY'!V993+'C-SF'!V993+'C-LA'!V993+DIRECCION!V993</f>
        <v>0</v>
      </c>
      <c r="W993" s="78">
        <f t="shared" si="671"/>
        <v>0</v>
      </c>
      <c r="X993" s="45">
        <f>+HOSCA!X993+HOSLA!X993+'LLAY-LLAY'!X993+HPUT!X993+PSIQ.!X993+'C-LLAY'!X993+'C-SF'!X993+'C-LA'!X993+DIRECCION!X993</f>
        <v>0</v>
      </c>
      <c r="Y993" s="79">
        <f t="shared" si="672"/>
        <v>0</v>
      </c>
      <c r="Z993" s="65">
        <f>+HOSCA!Z993+HOSLA!Z993+'LLAY-LLAY'!Z993+HPUT!Z993+PSIQ.!Z993+'C-LLAY'!Z993+'C-SF'!Z993+'C-LA'!Z993+DIRECCION!Z993</f>
        <v>0</v>
      </c>
      <c r="AA993" s="78">
        <f t="shared" si="673"/>
        <v>0</v>
      </c>
      <c r="AB993" s="45">
        <f>+HOSCA!AB993+HOSLA!AB993+'LLAY-LLAY'!AB993+HPUT!AB993+PSIQ.!AB993+'C-LLAY'!AB993+'C-SF'!AB993+'C-LA'!AB993+DIRECCION!AB993</f>
        <v>0</v>
      </c>
      <c r="AC993" s="79">
        <f t="shared" si="674"/>
        <v>0</v>
      </c>
      <c r="AD993" s="65">
        <f>+HOSCA!AD993+HOSLA!AD993+'LLAY-LLAY'!AD993+HPUT!AD993+PSIQ.!AD993+'C-LLAY'!AD993+'C-SF'!AD993+'C-LA'!AD993+DIRECCION!AD993</f>
        <v>0</v>
      </c>
      <c r="AE993" s="78">
        <f t="shared" si="675"/>
        <v>0</v>
      </c>
      <c r="AF993" s="45">
        <f>+HOSCA!AF993+HOSLA!AF993+'LLAY-LLAY'!AF993+HPUT!AF993+PSIQ.!AF993+'C-LLAY'!AF993+'C-SF'!AF993+'C-LA'!AF993+DIRECCION!AF993</f>
        <v>0</v>
      </c>
      <c r="AG993" s="79">
        <f t="shared" si="676"/>
        <v>0</v>
      </c>
    </row>
    <row r="994" spans="1:33" ht="16.5" customHeight="1">
      <c r="A994" s="12"/>
      <c r="B994" s="27" t="s">
        <v>788</v>
      </c>
      <c r="C994" s="14">
        <v>757110</v>
      </c>
      <c r="D994" s="45">
        <f>+HOSCA!D994+HOSLA!D994+'LLAY-LLAY'!D994+HPUT!D994+PSIQ.!D994+'C-LLAY'!D994+'C-SF'!D994+'C-LA'!D994+DIRECCION!D994</f>
        <v>0</v>
      </c>
      <c r="E994" s="46">
        <f t="shared" si="662"/>
        <v>0</v>
      </c>
      <c r="F994" s="46">
        <f t="shared" si="663"/>
        <v>0</v>
      </c>
      <c r="G994" s="46">
        <f t="shared" si="664"/>
        <v>0</v>
      </c>
      <c r="H994" s="53"/>
      <c r="I994" s="54"/>
      <c r="J994" s="65">
        <f>+HOSCA!J994+HOSLA!J994+'LLAY-LLAY'!J994+HPUT!J994+PSIQ.!J994+'C-LLAY'!J994+'C-SF'!J994+'C-LA'!J994+DIRECCION!J994</f>
        <v>0</v>
      </c>
      <c r="K994" s="78">
        <f t="shared" si="665"/>
        <v>0</v>
      </c>
      <c r="L994" s="45">
        <f>+HOSCA!L994+HOSLA!L994+'LLAY-LLAY'!L994+HPUT!L994+PSIQ.!L994+'C-LLAY'!L994+'C-SF'!L994+'C-LA'!L994+DIRECCION!L994</f>
        <v>0</v>
      </c>
      <c r="M994" s="79">
        <f t="shared" si="666"/>
        <v>0</v>
      </c>
      <c r="N994" s="65">
        <f>+HOSCA!N994+HOSLA!N994+'LLAY-LLAY'!N994+HPUT!N994+PSIQ.!N994+'C-LLAY'!N994+'C-SF'!N994+'C-LA'!N994+DIRECCION!N994</f>
        <v>0</v>
      </c>
      <c r="O994" s="78">
        <f t="shared" si="667"/>
        <v>0</v>
      </c>
      <c r="P994" s="45">
        <f>+HOSCA!P994+HOSLA!P994+'LLAY-LLAY'!P994+HPUT!P994+PSIQ.!P994+'C-LLAY'!P994+'C-SF'!P994+'C-LA'!P994+DIRECCION!P994</f>
        <v>0</v>
      </c>
      <c r="Q994" s="79">
        <f t="shared" si="668"/>
        <v>0</v>
      </c>
      <c r="R994" s="65">
        <f>+HOSCA!R994+HOSLA!R994+'LLAY-LLAY'!R994+HPUT!R994+PSIQ.!R994+'C-LLAY'!R994+'C-SF'!R994+'C-LA'!R994+DIRECCION!R994</f>
        <v>0</v>
      </c>
      <c r="S994" s="78">
        <f t="shared" si="669"/>
        <v>0</v>
      </c>
      <c r="T994" s="45">
        <f>+HOSCA!T994+HOSLA!T994+'LLAY-LLAY'!T994+HPUT!T994+PSIQ.!T994+'C-LLAY'!T994+'C-SF'!T994+'C-LA'!T994+DIRECCION!T994</f>
        <v>0</v>
      </c>
      <c r="U994" s="79">
        <f t="shared" si="670"/>
        <v>0</v>
      </c>
      <c r="V994" s="65">
        <f>+HOSCA!V994+HOSLA!V994+'LLAY-LLAY'!V994+HPUT!V994+PSIQ.!V994+'C-LLAY'!V994+'C-SF'!V994+'C-LA'!V994+DIRECCION!V994</f>
        <v>0</v>
      </c>
      <c r="W994" s="78">
        <f t="shared" si="671"/>
        <v>0</v>
      </c>
      <c r="X994" s="45">
        <f>+HOSCA!X994+HOSLA!X994+'LLAY-LLAY'!X994+HPUT!X994+PSIQ.!X994+'C-LLAY'!X994+'C-SF'!X994+'C-LA'!X994+DIRECCION!X994</f>
        <v>0</v>
      </c>
      <c r="Y994" s="79">
        <f t="shared" si="672"/>
        <v>0</v>
      </c>
      <c r="Z994" s="65">
        <f>+HOSCA!Z994+HOSLA!Z994+'LLAY-LLAY'!Z994+HPUT!Z994+PSIQ.!Z994+'C-LLAY'!Z994+'C-SF'!Z994+'C-LA'!Z994+DIRECCION!Z994</f>
        <v>0</v>
      </c>
      <c r="AA994" s="78">
        <f t="shared" si="673"/>
        <v>0</v>
      </c>
      <c r="AB994" s="45">
        <f>+HOSCA!AB994+HOSLA!AB994+'LLAY-LLAY'!AB994+HPUT!AB994+PSIQ.!AB994+'C-LLAY'!AB994+'C-SF'!AB994+'C-LA'!AB994+DIRECCION!AB994</f>
        <v>0</v>
      </c>
      <c r="AC994" s="79">
        <f t="shared" si="674"/>
        <v>0</v>
      </c>
      <c r="AD994" s="65">
        <f>+HOSCA!AD994+HOSLA!AD994+'LLAY-LLAY'!AD994+HPUT!AD994+PSIQ.!AD994+'C-LLAY'!AD994+'C-SF'!AD994+'C-LA'!AD994+DIRECCION!AD994</f>
        <v>0</v>
      </c>
      <c r="AE994" s="78">
        <f t="shared" si="675"/>
        <v>0</v>
      </c>
      <c r="AF994" s="45">
        <f>+HOSCA!AF994+HOSLA!AF994+'LLAY-LLAY'!AF994+HPUT!AF994+PSIQ.!AF994+'C-LLAY'!AF994+'C-SF'!AF994+'C-LA'!AF994+DIRECCION!AF994</f>
        <v>0</v>
      </c>
      <c r="AG994" s="79">
        <f t="shared" si="676"/>
        <v>0</v>
      </c>
    </row>
    <row r="995" spans="1:33" ht="16.5" customHeight="1">
      <c r="A995" s="12"/>
      <c r="B995" s="27" t="s">
        <v>789</v>
      </c>
      <c r="C995" s="14">
        <v>757110</v>
      </c>
      <c r="D995" s="45">
        <f>+HOSCA!D995+HOSLA!D995+'LLAY-LLAY'!D995+HPUT!D995+PSIQ.!D995+'C-LLAY'!D995+'C-SF'!D995+'C-LA'!D995+DIRECCION!D995</f>
        <v>0</v>
      </c>
      <c r="E995" s="46">
        <f t="shared" si="662"/>
        <v>0</v>
      </c>
      <c r="F995" s="46">
        <f t="shared" si="663"/>
        <v>0</v>
      </c>
      <c r="G995" s="46">
        <f t="shared" si="664"/>
        <v>0</v>
      </c>
      <c r="H995" s="53"/>
      <c r="I995" s="54"/>
      <c r="J995" s="65">
        <f>+HOSCA!J995+HOSLA!J995+'LLAY-LLAY'!J995+HPUT!J995+PSIQ.!J995+'C-LLAY'!J995+'C-SF'!J995+'C-LA'!J995+DIRECCION!J995</f>
        <v>0</v>
      </c>
      <c r="K995" s="78">
        <f t="shared" si="665"/>
        <v>0</v>
      </c>
      <c r="L995" s="45">
        <f>+HOSCA!L995+HOSLA!L995+'LLAY-LLAY'!L995+HPUT!L995+PSIQ.!L995+'C-LLAY'!L995+'C-SF'!L995+'C-LA'!L995+DIRECCION!L995</f>
        <v>0</v>
      </c>
      <c r="M995" s="79">
        <f t="shared" si="666"/>
        <v>0</v>
      </c>
      <c r="N995" s="65">
        <f>+HOSCA!N995+HOSLA!N995+'LLAY-LLAY'!N995+HPUT!N995+PSIQ.!N995+'C-LLAY'!N995+'C-SF'!N995+'C-LA'!N995+DIRECCION!N995</f>
        <v>0</v>
      </c>
      <c r="O995" s="78">
        <f t="shared" si="667"/>
        <v>0</v>
      </c>
      <c r="P995" s="45">
        <f>+HOSCA!P995+HOSLA!P995+'LLAY-LLAY'!P995+HPUT!P995+PSIQ.!P995+'C-LLAY'!P995+'C-SF'!P995+'C-LA'!P995+DIRECCION!P995</f>
        <v>0</v>
      </c>
      <c r="Q995" s="79">
        <f t="shared" si="668"/>
        <v>0</v>
      </c>
      <c r="R995" s="65">
        <f>+HOSCA!R995+HOSLA!R995+'LLAY-LLAY'!R995+HPUT!R995+PSIQ.!R995+'C-LLAY'!R995+'C-SF'!R995+'C-LA'!R995+DIRECCION!R995</f>
        <v>0</v>
      </c>
      <c r="S995" s="78">
        <f t="shared" si="669"/>
        <v>0</v>
      </c>
      <c r="T995" s="45">
        <f>+HOSCA!T995+HOSLA!T995+'LLAY-LLAY'!T995+HPUT!T995+PSIQ.!T995+'C-LLAY'!T995+'C-SF'!T995+'C-LA'!T995+DIRECCION!T995</f>
        <v>0</v>
      </c>
      <c r="U995" s="79">
        <f t="shared" si="670"/>
        <v>0</v>
      </c>
      <c r="V995" s="65">
        <f>+HOSCA!V995+HOSLA!V995+'LLAY-LLAY'!V995+HPUT!V995+PSIQ.!V995+'C-LLAY'!V995+'C-SF'!V995+'C-LA'!V995+DIRECCION!V995</f>
        <v>0</v>
      </c>
      <c r="W995" s="78">
        <f t="shared" si="671"/>
        <v>0</v>
      </c>
      <c r="X995" s="45">
        <f>+HOSCA!X995+HOSLA!X995+'LLAY-LLAY'!X995+HPUT!X995+PSIQ.!X995+'C-LLAY'!X995+'C-SF'!X995+'C-LA'!X995+DIRECCION!X995</f>
        <v>0</v>
      </c>
      <c r="Y995" s="79">
        <f t="shared" si="672"/>
        <v>0</v>
      </c>
      <c r="Z995" s="65">
        <f>+HOSCA!Z995+HOSLA!Z995+'LLAY-LLAY'!Z995+HPUT!Z995+PSIQ.!Z995+'C-LLAY'!Z995+'C-SF'!Z995+'C-LA'!Z995+DIRECCION!Z995</f>
        <v>0</v>
      </c>
      <c r="AA995" s="78">
        <f t="shared" si="673"/>
        <v>0</v>
      </c>
      <c r="AB995" s="45">
        <f>+HOSCA!AB995+HOSLA!AB995+'LLAY-LLAY'!AB995+HPUT!AB995+PSIQ.!AB995+'C-LLAY'!AB995+'C-SF'!AB995+'C-LA'!AB995+DIRECCION!AB995</f>
        <v>0</v>
      </c>
      <c r="AC995" s="79">
        <f t="shared" si="674"/>
        <v>0</v>
      </c>
      <c r="AD995" s="65">
        <f>+HOSCA!AD995+HOSLA!AD995+'LLAY-LLAY'!AD995+HPUT!AD995+PSIQ.!AD995+'C-LLAY'!AD995+'C-SF'!AD995+'C-LA'!AD995+DIRECCION!AD995</f>
        <v>0</v>
      </c>
      <c r="AE995" s="78">
        <f t="shared" si="675"/>
        <v>0</v>
      </c>
      <c r="AF995" s="45">
        <f>+HOSCA!AF995+HOSLA!AF995+'LLAY-LLAY'!AF995+HPUT!AF995+PSIQ.!AF995+'C-LLAY'!AF995+'C-SF'!AF995+'C-LA'!AF995+DIRECCION!AF995</f>
        <v>0</v>
      </c>
      <c r="AG995" s="79">
        <f t="shared" si="676"/>
        <v>0</v>
      </c>
    </row>
    <row r="996" spans="1:33" ht="16.5" customHeight="1">
      <c r="A996" s="12"/>
      <c r="B996" s="27" t="s">
        <v>790</v>
      </c>
      <c r="C996" s="14">
        <v>757110</v>
      </c>
      <c r="D996" s="45">
        <f>+HOSCA!D996+HOSLA!D996+'LLAY-LLAY'!D996+HPUT!D996+PSIQ.!D996+'C-LLAY'!D996+'C-SF'!D996+'C-LA'!D996+DIRECCION!D996</f>
        <v>0</v>
      </c>
      <c r="E996" s="46">
        <f t="shared" si="662"/>
        <v>0</v>
      </c>
      <c r="F996" s="46">
        <f t="shared" si="663"/>
        <v>0</v>
      </c>
      <c r="G996" s="46">
        <f t="shared" si="664"/>
        <v>0</v>
      </c>
      <c r="H996" s="53"/>
      <c r="I996" s="54"/>
      <c r="J996" s="65">
        <f>+HOSCA!J996+HOSLA!J996+'LLAY-LLAY'!J996+HPUT!J996+PSIQ.!J996+'C-LLAY'!J996+'C-SF'!J996+'C-LA'!J996+DIRECCION!J996</f>
        <v>0</v>
      </c>
      <c r="K996" s="78">
        <f t="shared" si="665"/>
        <v>0</v>
      </c>
      <c r="L996" s="45">
        <f>+HOSCA!L996+HOSLA!L996+'LLAY-LLAY'!L996+HPUT!L996+PSIQ.!L996+'C-LLAY'!L996+'C-SF'!L996+'C-LA'!L996+DIRECCION!L996</f>
        <v>0</v>
      </c>
      <c r="M996" s="79">
        <f t="shared" si="666"/>
        <v>0</v>
      </c>
      <c r="N996" s="65">
        <f>+HOSCA!N996+HOSLA!N996+'LLAY-LLAY'!N996+HPUT!N996+PSIQ.!N996+'C-LLAY'!N996+'C-SF'!N996+'C-LA'!N996+DIRECCION!N996</f>
        <v>0</v>
      </c>
      <c r="O996" s="78">
        <f t="shared" si="667"/>
        <v>0</v>
      </c>
      <c r="P996" s="45">
        <f>+HOSCA!P996+HOSLA!P996+'LLAY-LLAY'!P996+HPUT!P996+PSIQ.!P996+'C-LLAY'!P996+'C-SF'!P996+'C-LA'!P996+DIRECCION!P996</f>
        <v>0</v>
      </c>
      <c r="Q996" s="79">
        <f t="shared" si="668"/>
        <v>0</v>
      </c>
      <c r="R996" s="65">
        <f>+HOSCA!R996+HOSLA!R996+'LLAY-LLAY'!R996+HPUT!R996+PSIQ.!R996+'C-LLAY'!R996+'C-SF'!R996+'C-LA'!R996+DIRECCION!R996</f>
        <v>0</v>
      </c>
      <c r="S996" s="78">
        <f t="shared" si="669"/>
        <v>0</v>
      </c>
      <c r="T996" s="45">
        <f>+HOSCA!T996+HOSLA!T996+'LLAY-LLAY'!T996+HPUT!T996+PSIQ.!T996+'C-LLAY'!T996+'C-SF'!T996+'C-LA'!T996+DIRECCION!T996</f>
        <v>0</v>
      </c>
      <c r="U996" s="79">
        <f t="shared" si="670"/>
        <v>0</v>
      </c>
      <c r="V996" s="65">
        <f>+HOSCA!V996+HOSLA!V996+'LLAY-LLAY'!V996+HPUT!V996+PSIQ.!V996+'C-LLAY'!V996+'C-SF'!V996+'C-LA'!V996+DIRECCION!V996</f>
        <v>0</v>
      </c>
      <c r="W996" s="78">
        <f t="shared" si="671"/>
        <v>0</v>
      </c>
      <c r="X996" s="45">
        <f>+HOSCA!X996+HOSLA!X996+'LLAY-LLAY'!X996+HPUT!X996+PSIQ.!X996+'C-LLAY'!X996+'C-SF'!X996+'C-LA'!X996+DIRECCION!X996</f>
        <v>0</v>
      </c>
      <c r="Y996" s="79">
        <f t="shared" si="672"/>
        <v>0</v>
      </c>
      <c r="Z996" s="65">
        <f>+HOSCA!Z996+HOSLA!Z996+'LLAY-LLAY'!Z996+HPUT!Z996+PSIQ.!Z996+'C-LLAY'!Z996+'C-SF'!Z996+'C-LA'!Z996+DIRECCION!Z996</f>
        <v>0</v>
      </c>
      <c r="AA996" s="78">
        <f t="shared" si="673"/>
        <v>0</v>
      </c>
      <c r="AB996" s="45">
        <f>+HOSCA!AB996+HOSLA!AB996+'LLAY-LLAY'!AB996+HPUT!AB996+PSIQ.!AB996+'C-LLAY'!AB996+'C-SF'!AB996+'C-LA'!AB996+DIRECCION!AB996</f>
        <v>0</v>
      </c>
      <c r="AC996" s="79">
        <f t="shared" si="674"/>
        <v>0</v>
      </c>
      <c r="AD996" s="65">
        <f>+HOSCA!AD996+HOSLA!AD996+'LLAY-LLAY'!AD996+HPUT!AD996+PSIQ.!AD996+'C-LLAY'!AD996+'C-SF'!AD996+'C-LA'!AD996+DIRECCION!AD996</f>
        <v>0</v>
      </c>
      <c r="AE996" s="78">
        <f t="shared" si="675"/>
        <v>0</v>
      </c>
      <c r="AF996" s="45">
        <f>+HOSCA!AF996+HOSLA!AF996+'LLAY-LLAY'!AF996+HPUT!AF996+PSIQ.!AF996+'C-LLAY'!AF996+'C-SF'!AF996+'C-LA'!AF996+DIRECCION!AF996</f>
        <v>0</v>
      </c>
      <c r="AG996" s="79">
        <f t="shared" si="676"/>
        <v>0</v>
      </c>
    </row>
    <row r="997" spans="1:33" ht="16.5" customHeight="1">
      <c r="A997" s="12"/>
      <c r="B997" s="27" t="s">
        <v>791</v>
      </c>
      <c r="C997" s="14">
        <v>757110</v>
      </c>
      <c r="D997" s="45">
        <f>+HOSCA!D997+HOSLA!D997+'LLAY-LLAY'!D997+HPUT!D997+PSIQ.!D997+'C-LLAY'!D997+'C-SF'!D997+'C-LA'!D997+DIRECCION!D997</f>
        <v>0</v>
      </c>
      <c r="E997" s="46">
        <f t="shared" si="662"/>
        <v>0</v>
      </c>
      <c r="F997" s="46">
        <f t="shared" si="663"/>
        <v>0</v>
      </c>
      <c r="G997" s="46">
        <f t="shared" si="664"/>
        <v>0</v>
      </c>
      <c r="H997" s="53"/>
      <c r="I997" s="54"/>
      <c r="J997" s="65">
        <f>+HOSCA!J997+HOSLA!J997+'LLAY-LLAY'!J997+HPUT!J997+PSIQ.!J997+'C-LLAY'!J997+'C-SF'!J997+'C-LA'!J997+DIRECCION!J997</f>
        <v>0</v>
      </c>
      <c r="K997" s="78">
        <f t="shared" si="665"/>
        <v>0</v>
      </c>
      <c r="L997" s="45">
        <f>+HOSCA!L997+HOSLA!L997+'LLAY-LLAY'!L997+HPUT!L997+PSIQ.!L997+'C-LLAY'!L997+'C-SF'!L997+'C-LA'!L997+DIRECCION!L997</f>
        <v>0</v>
      </c>
      <c r="M997" s="79">
        <f t="shared" si="666"/>
        <v>0</v>
      </c>
      <c r="N997" s="65">
        <f>+HOSCA!N997+HOSLA!N997+'LLAY-LLAY'!N997+HPUT!N997+PSIQ.!N997+'C-LLAY'!N997+'C-SF'!N997+'C-LA'!N997+DIRECCION!N997</f>
        <v>0</v>
      </c>
      <c r="O997" s="78">
        <f t="shared" si="667"/>
        <v>0</v>
      </c>
      <c r="P997" s="45">
        <f>+HOSCA!P997+HOSLA!P997+'LLAY-LLAY'!P997+HPUT!P997+PSIQ.!P997+'C-LLAY'!P997+'C-SF'!P997+'C-LA'!P997+DIRECCION!P997</f>
        <v>0</v>
      </c>
      <c r="Q997" s="79">
        <f t="shared" si="668"/>
        <v>0</v>
      </c>
      <c r="R997" s="65">
        <f>+HOSCA!R997+HOSLA!R997+'LLAY-LLAY'!R997+HPUT!R997+PSIQ.!R997+'C-LLAY'!R997+'C-SF'!R997+'C-LA'!R997+DIRECCION!R997</f>
        <v>0</v>
      </c>
      <c r="S997" s="78">
        <f t="shared" si="669"/>
        <v>0</v>
      </c>
      <c r="T997" s="45">
        <f>+HOSCA!T997+HOSLA!T997+'LLAY-LLAY'!T997+HPUT!T997+PSIQ.!T997+'C-LLAY'!T997+'C-SF'!T997+'C-LA'!T997+DIRECCION!T997</f>
        <v>0</v>
      </c>
      <c r="U997" s="79">
        <f t="shared" si="670"/>
        <v>0</v>
      </c>
      <c r="V997" s="65">
        <f>+HOSCA!V997+HOSLA!V997+'LLAY-LLAY'!V997+HPUT!V997+PSIQ.!V997+'C-LLAY'!V997+'C-SF'!V997+'C-LA'!V997+DIRECCION!V997</f>
        <v>0</v>
      </c>
      <c r="W997" s="78">
        <f t="shared" si="671"/>
        <v>0</v>
      </c>
      <c r="X997" s="45">
        <f>+HOSCA!X997+HOSLA!X997+'LLAY-LLAY'!X997+HPUT!X997+PSIQ.!X997+'C-LLAY'!X997+'C-SF'!X997+'C-LA'!X997+DIRECCION!X997</f>
        <v>0</v>
      </c>
      <c r="Y997" s="79">
        <f t="shared" si="672"/>
        <v>0</v>
      </c>
      <c r="Z997" s="65">
        <f>+HOSCA!Z997+HOSLA!Z997+'LLAY-LLAY'!Z997+HPUT!Z997+PSIQ.!Z997+'C-LLAY'!Z997+'C-SF'!Z997+'C-LA'!Z997+DIRECCION!Z997</f>
        <v>0</v>
      </c>
      <c r="AA997" s="78">
        <f t="shared" si="673"/>
        <v>0</v>
      </c>
      <c r="AB997" s="45">
        <f>+HOSCA!AB997+HOSLA!AB997+'LLAY-LLAY'!AB997+HPUT!AB997+PSIQ.!AB997+'C-LLAY'!AB997+'C-SF'!AB997+'C-LA'!AB997+DIRECCION!AB997</f>
        <v>0</v>
      </c>
      <c r="AC997" s="79">
        <f t="shared" si="674"/>
        <v>0</v>
      </c>
      <c r="AD997" s="65">
        <f>+HOSCA!AD997+HOSLA!AD997+'LLAY-LLAY'!AD997+HPUT!AD997+PSIQ.!AD997+'C-LLAY'!AD997+'C-SF'!AD997+'C-LA'!AD997+DIRECCION!AD997</f>
        <v>0</v>
      </c>
      <c r="AE997" s="78">
        <f t="shared" si="675"/>
        <v>0</v>
      </c>
      <c r="AF997" s="45">
        <f>+HOSCA!AF997+HOSLA!AF997+'LLAY-LLAY'!AF997+HPUT!AF997+PSIQ.!AF997+'C-LLAY'!AF997+'C-SF'!AF997+'C-LA'!AF997+DIRECCION!AF997</f>
        <v>0</v>
      </c>
      <c r="AG997" s="79">
        <f t="shared" si="676"/>
        <v>0</v>
      </c>
    </row>
    <row r="998" spans="1:33" ht="16.5" customHeight="1">
      <c r="A998" s="12" t="s">
        <v>901</v>
      </c>
      <c r="B998" s="24" t="s">
        <v>792</v>
      </c>
      <c r="C998" s="14">
        <v>153240</v>
      </c>
      <c r="D998" s="45">
        <f>+HOSCA!D998+HOSLA!D998+'LLAY-LLAY'!D998+HPUT!D998+PSIQ.!D998+'C-LLAY'!D998+'C-SF'!D998+'C-LA'!D998+DIRECCION!D998</f>
        <v>0</v>
      </c>
      <c r="E998" s="46">
        <f t="shared" si="662"/>
        <v>0</v>
      </c>
      <c r="F998" s="46">
        <f t="shared" si="663"/>
        <v>0</v>
      </c>
      <c r="G998" s="46">
        <f t="shared" si="664"/>
        <v>0</v>
      </c>
      <c r="H998" s="53"/>
      <c r="I998" s="54"/>
      <c r="J998" s="65">
        <f>+HOSCA!J998+HOSLA!J998+'LLAY-LLAY'!J998+HPUT!J998+PSIQ.!J998+'C-LLAY'!J998+'C-SF'!J998+'C-LA'!J998+DIRECCION!J998</f>
        <v>0</v>
      </c>
      <c r="K998" s="78">
        <f t="shared" si="665"/>
        <v>0</v>
      </c>
      <c r="L998" s="45">
        <f>+HOSCA!L998+HOSLA!L998+'LLAY-LLAY'!L998+HPUT!L998+PSIQ.!L998+'C-LLAY'!L998+'C-SF'!L998+'C-LA'!L998+DIRECCION!L998</f>
        <v>0</v>
      </c>
      <c r="M998" s="79">
        <f t="shared" si="666"/>
        <v>0</v>
      </c>
      <c r="N998" s="65">
        <f>+HOSCA!N998+HOSLA!N998+'LLAY-LLAY'!N998+HPUT!N998+PSIQ.!N998+'C-LLAY'!N998+'C-SF'!N998+'C-LA'!N998+DIRECCION!N998</f>
        <v>0</v>
      </c>
      <c r="O998" s="78">
        <f t="shared" si="667"/>
        <v>0</v>
      </c>
      <c r="P998" s="45">
        <f>+HOSCA!P998+HOSLA!P998+'LLAY-LLAY'!P998+HPUT!P998+PSIQ.!P998+'C-LLAY'!P998+'C-SF'!P998+'C-LA'!P998+DIRECCION!P998</f>
        <v>0</v>
      </c>
      <c r="Q998" s="79">
        <f t="shared" si="668"/>
        <v>0</v>
      </c>
      <c r="R998" s="65">
        <f>+HOSCA!R998+HOSLA!R998+'LLAY-LLAY'!R998+HPUT!R998+PSIQ.!R998+'C-LLAY'!R998+'C-SF'!R998+'C-LA'!R998+DIRECCION!R998</f>
        <v>0</v>
      </c>
      <c r="S998" s="78">
        <f t="shared" si="669"/>
        <v>0</v>
      </c>
      <c r="T998" s="45">
        <f>+HOSCA!T998+HOSLA!T998+'LLAY-LLAY'!T998+HPUT!T998+PSIQ.!T998+'C-LLAY'!T998+'C-SF'!T998+'C-LA'!T998+DIRECCION!T998</f>
        <v>0</v>
      </c>
      <c r="U998" s="79">
        <f t="shared" si="670"/>
        <v>0</v>
      </c>
      <c r="V998" s="65">
        <f>+HOSCA!V998+HOSLA!V998+'LLAY-LLAY'!V998+HPUT!V998+PSIQ.!V998+'C-LLAY'!V998+'C-SF'!V998+'C-LA'!V998+DIRECCION!V998</f>
        <v>0</v>
      </c>
      <c r="W998" s="78">
        <f t="shared" si="671"/>
        <v>0</v>
      </c>
      <c r="X998" s="45">
        <f>+HOSCA!X998+HOSLA!X998+'LLAY-LLAY'!X998+HPUT!X998+PSIQ.!X998+'C-LLAY'!X998+'C-SF'!X998+'C-LA'!X998+DIRECCION!X998</f>
        <v>0</v>
      </c>
      <c r="Y998" s="79">
        <f t="shared" si="672"/>
        <v>0</v>
      </c>
      <c r="Z998" s="65">
        <f>+HOSCA!Z998+HOSLA!Z998+'LLAY-LLAY'!Z998+HPUT!Z998+PSIQ.!Z998+'C-LLAY'!Z998+'C-SF'!Z998+'C-LA'!Z998+DIRECCION!Z998</f>
        <v>0</v>
      </c>
      <c r="AA998" s="78">
        <f t="shared" si="673"/>
        <v>0</v>
      </c>
      <c r="AB998" s="45">
        <f>+HOSCA!AB998+HOSLA!AB998+'LLAY-LLAY'!AB998+HPUT!AB998+PSIQ.!AB998+'C-LLAY'!AB998+'C-SF'!AB998+'C-LA'!AB998+DIRECCION!AB998</f>
        <v>0</v>
      </c>
      <c r="AC998" s="79">
        <f t="shared" si="674"/>
        <v>0</v>
      </c>
      <c r="AD998" s="65">
        <f>+HOSCA!AD998+HOSLA!AD998+'LLAY-LLAY'!AD998+HPUT!AD998+PSIQ.!AD998+'C-LLAY'!AD998+'C-SF'!AD998+'C-LA'!AD998+DIRECCION!AD998</f>
        <v>0</v>
      </c>
      <c r="AE998" s="78">
        <f t="shared" si="675"/>
        <v>0</v>
      </c>
      <c r="AF998" s="45">
        <f>+HOSCA!AF998+HOSLA!AF998+'LLAY-LLAY'!AF998+HPUT!AF998+PSIQ.!AF998+'C-LLAY'!AF998+'C-SF'!AF998+'C-LA'!AF998+DIRECCION!AF998</f>
        <v>0</v>
      </c>
      <c r="AG998" s="79">
        <f t="shared" si="676"/>
        <v>0</v>
      </c>
    </row>
    <row r="999" spans="1:33" ht="16.5" customHeight="1">
      <c r="A999" s="12" t="s">
        <v>901</v>
      </c>
      <c r="B999" s="24" t="s">
        <v>793</v>
      </c>
      <c r="C999" s="14">
        <v>153240</v>
      </c>
      <c r="D999" s="45">
        <f>+HOSCA!D999+HOSLA!D999+'LLAY-LLAY'!D999+HPUT!D999+PSIQ.!D999+'C-LLAY'!D999+'C-SF'!D999+'C-LA'!D999+DIRECCION!D999</f>
        <v>0</v>
      </c>
      <c r="E999" s="46">
        <f t="shared" si="662"/>
        <v>0</v>
      </c>
      <c r="F999" s="46">
        <f t="shared" si="663"/>
        <v>0</v>
      </c>
      <c r="G999" s="46">
        <f t="shared" si="664"/>
        <v>0</v>
      </c>
      <c r="H999" s="53"/>
      <c r="I999" s="54"/>
      <c r="J999" s="65">
        <f>+HOSCA!J999+HOSLA!J999+'LLAY-LLAY'!J999+HPUT!J999+PSIQ.!J999+'C-LLAY'!J999+'C-SF'!J999+'C-LA'!J999+DIRECCION!J999</f>
        <v>0</v>
      </c>
      <c r="K999" s="78">
        <f t="shared" si="665"/>
        <v>0</v>
      </c>
      <c r="L999" s="45">
        <f>+HOSCA!L999+HOSLA!L999+'LLAY-LLAY'!L999+HPUT!L999+PSIQ.!L999+'C-LLAY'!L999+'C-SF'!L999+'C-LA'!L999+DIRECCION!L999</f>
        <v>0</v>
      </c>
      <c r="M999" s="79">
        <f t="shared" si="666"/>
        <v>0</v>
      </c>
      <c r="N999" s="65">
        <f>+HOSCA!N999+HOSLA!N999+'LLAY-LLAY'!N999+HPUT!N999+PSIQ.!N999+'C-LLAY'!N999+'C-SF'!N999+'C-LA'!N999+DIRECCION!N999</f>
        <v>0</v>
      </c>
      <c r="O999" s="78">
        <f t="shared" si="667"/>
        <v>0</v>
      </c>
      <c r="P999" s="45">
        <f>+HOSCA!P999+HOSLA!P999+'LLAY-LLAY'!P999+HPUT!P999+PSIQ.!P999+'C-LLAY'!P999+'C-SF'!P999+'C-LA'!P999+DIRECCION!P999</f>
        <v>0</v>
      </c>
      <c r="Q999" s="79">
        <f t="shared" si="668"/>
        <v>0</v>
      </c>
      <c r="R999" s="65">
        <f>+HOSCA!R999+HOSLA!R999+'LLAY-LLAY'!R999+HPUT!R999+PSIQ.!R999+'C-LLAY'!R999+'C-SF'!R999+'C-LA'!R999+DIRECCION!R999</f>
        <v>0</v>
      </c>
      <c r="S999" s="78">
        <f t="shared" si="669"/>
        <v>0</v>
      </c>
      <c r="T999" s="45">
        <f>+HOSCA!T999+HOSLA!T999+'LLAY-LLAY'!T999+HPUT!T999+PSIQ.!T999+'C-LLAY'!T999+'C-SF'!T999+'C-LA'!T999+DIRECCION!T999</f>
        <v>0</v>
      </c>
      <c r="U999" s="79">
        <f t="shared" si="670"/>
        <v>0</v>
      </c>
      <c r="V999" s="65">
        <f>+HOSCA!V999+HOSLA!V999+'LLAY-LLAY'!V999+HPUT!V999+PSIQ.!V999+'C-LLAY'!V999+'C-SF'!V999+'C-LA'!V999+DIRECCION!V999</f>
        <v>0</v>
      </c>
      <c r="W999" s="78">
        <f t="shared" si="671"/>
        <v>0</v>
      </c>
      <c r="X999" s="45">
        <f>+HOSCA!X999+HOSLA!X999+'LLAY-LLAY'!X999+HPUT!X999+PSIQ.!X999+'C-LLAY'!X999+'C-SF'!X999+'C-LA'!X999+DIRECCION!X999</f>
        <v>0</v>
      </c>
      <c r="Y999" s="79">
        <f t="shared" si="672"/>
        <v>0</v>
      </c>
      <c r="Z999" s="65">
        <f>+HOSCA!Z999+HOSLA!Z999+'LLAY-LLAY'!Z999+HPUT!Z999+PSIQ.!Z999+'C-LLAY'!Z999+'C-SF'!Z999+'C-LA'!Z999+DIRECCION!Z999</f>
        <v>0</v>
      </c>
      <c r="AA999" s="78">
        <f t="shared" si="673"/>
        <v>0</v>
      </c>
      <c r="AB999" s="45">
        <f>+HOSCA!AB999+HOSLA!AB999+'LLAY-LLAY'!AB999+HPUT!AB999+PSIQ.!AB999+'C-LLAY'!AB999+'C-SF'!AB999+'C-LA'!AB999+DIRECCION!AB999</f>
        <v>0</v>
      </c>
      <c r="AC999" s="79">
        <f t="shared" si="674"/>
        <v>0</v>
      </c>
      <c r="AD999" s="65">
        <f>+HOSCA!AD999+HOSLA!AD999+'LLAY-LLAY'!AD999+HPUT!AD999+PSIQ.!AD999+'C-LLAY'!AD999+'C-SF'!AD999+'C-LA'!AD999+DIRECCION!AD999</f>
        <v>0</v>
      </c>
      <c r="AE999" s="78">
        <f t="shared" si="675"/>
        <v>0</v>
      </c>
      <c r="AF999" s="45">
        <f>+HOSCA!AF999+HOSLA!AF999+'LLAY-LLAY'!AF999+HPUT!AF999+PSIQ.!AF999+'C-LLAY'!AF999+'C-SF'!AF999+'C-LA'!AF999+DIRECCION!AF999</f>
        <v>0</v>
      </c>
      <c r="AG999" s="79">
        <f t="shared" si="676"/>
        <v>0</v>
      </c>
    </row>
    <row r="1000" spans="1:33" ht="16.5" customHeight="1">
      <c r="A1000" s="12" t="s">
        <v>901</v>
      </c>
      <c r="B1000" s="24" t="s">
        <v>794</v>
      </c>
      <c r="C1000" s="14">
        <v>153240</v>
      </c>
      <c r="D1000" s="45">
        <f>+HOSCA!D1000+HOSLA!D1000+'LLAY-LLAY'!D1000+HPUT!D1000+PSIQ.!D1000+'C-LLAY'!D1000+'C-SF'!D1000+'C-LA'!D1000+DIRECCION!D1000</f>
        <v>0</v>
      </c>
      <c r="E1000" s="46">
        <f t="shared" si="662"/>
        <v>0</v>
      </c>
      <c r="F1000" s="46">
        <f t="shared" si="663"/>
        <v>0</v>
      </c>
      <c r="G1000" s="46">
        <f t="shared" si="664"/>
        <v>0</v>
      </c>
      <c r="H1000" s="53"/>
      <c r="I1000" s="54"/>
      <c r="J1000" s="65">
        <f>+HOSCA!J1000+HOSLA!J1000+'LLAY-LLAY'!J1000+HPUT!J1000+PSIQ.!J1000+'C-LLAY'!J1000+'C-SF'!J1000+'C-LA'!J1000+DIRECCION!J1000</f>
        <v>0</v>
      </c>
      <c r="K1000" s="78">
        <f t="shared" si="665"/>
        <v>0</v>
      </c>
      <c r="L1000" s="45">
        <f>+HOSCA!L1000+HOSLA!L1000+'LLAY-LLAY'!L1000+HPUT!L1000+PSIQ.!L1000+'C-LLAY'!L1000+'C-SF'!L1000+'C-LA'!L1000+DIRECCION!L1000</f>
        <v>0</v>
      </c>
      <c r="M1000" s="79">
        <f t="shared" si="666"/>
        <v>0</v>
      </c>
      <c r="N1000" s="65">
        <f>+HOSCA!N1000+HOSLA!N1000+'LLAY-LLAY'!N1000+HPUT!N1000+PSIQ.!N1000+'C-LLAY'!N1000+'C-SF'!N1000+'C-LA'!N1000+DIRECCION!N1000</f>
        <v>0</v>
      </c>
      <c r="O1000" s="78">
        <f t="shared" si="667"/>
        <v>0</v>
      </c>
      <c r="P1000" s="45">
        <f>+HOSCA!P1000+HOSLA!P1000+'LLAY-LLAY'!P1000+HPUT!P1000+PSIQ.!P1000+'C-LLAY'!P1000+'C-SF'!P1000+'C-LA'!P1000+DIRECCION!P1000</f>
        <v>0</v>
      </c>
      <c r="Q1000" s="79">
        <f t="shared" si="668"/>
        <v>0</v>
      </c>
      <c r="R1000" s="65">
        <f>+HOSCA!R1000+HOSLA!R1000+'LLAY-LLAY'!R1000+HPUT!R1000+PSIQ.!R1000+'C-LLAY'!R1000+'C-SF'!R1000+'C-LA'!R1000+DIRECCION!R1000</f>
        <v>0</v>
      </c>
      <c r="S1000" s="78">
        <f t="shared" si="669"/>
        <v>0</v>
      </c>
      <c r="T1000" s="45">
        <f>+HOSCA!T1000+HOSLA!T1000+'LLAY-LLAY'!T1000+HPUT!T1000+PSIQ.!T1000+'C-LLAY'!T1000+'C-SF'!T1000+'C-LA'!T1000+DIRECCION!T1000</f>
        <v>0</v>
      </c>
      <c r="U1000" s="79">
        <f t="shared" si="670"/>
        <v>0</v>
      </c>
      <c r="V1000" s="65">
        <f>+HOSCA!V1000+HOSLA!V1000+'LLAY-LLAY'!V1000+HPUT!V1000+PSIQ.!V1000+'C-LLAY'!V1000+'C-SF'!V1000+'C-LA'!V1000+DIRECCION!V1000</f>
        <v>0</v>
      </c>
      <c r="W1000" s="78">
        <f t="shared" si="671"/>
        <v>0</v>
      </c>
      <c r="X1000" s="45">
        <f>+HOSCA!X1000+HOSLA!X1000+'LLAY-LLAY'!X1000+HPUT!X1000+PSIQ.!X1000+'C-LLAY'!X1000+'C-SF'!X1000+'C-LA'!X1000+DIRECCION!X1000</f>
        <v>0</v>
      </c>
      <c r="Y1000" s="79">
        <f t="shared" si="672"/>
        <v>0</v>
      </c>
      <c r="Z1000" s="65">
        <f>+HOSCA!Z1000+HOSLA!Z1000+'LLAY-LLAY'!Z1000+HPUT!Z1000+PSIQ.!Z1000+'C-LLAY'!Z1000+'C-SF'!Z1000+'C-LA'!Z1000+DIRECCION!Z1000</f>
        <v>0</v>
      </c>
      <c r="AA1000" s="78">
        <f t="shared" si="673"/>
        <v>0</v>
      </c>
      <c r="AB1000" s="45">
        <f>+HOSCA!AB1000+HOSLA!AB1000+'LLAY-LLAY'!AB1000+HPUT!AB1000+PSIQ.!AB1000+'C-LLAY'!AB1000+'C-SF'!AB1000+'C-LA'!AB1000+DIRECCION!AB1000</f>
        <v>0</v>
      </c>
      <c r="AC1000" s="79">
        <f t="shared" si="674"/>
        <v>0</v>
      </c>
      <c r="AD1000" s="65">
        <f>+HOSCA!AD1000+HOSLA!AD1000+'LLAY-LLAY'!AD1000+HPUT!AD1000+PSIQ.!AD1000+'C-LLAY'!AD1000+'C-SF'!AD1000+'C-LA'!AD1000+DIRECCION!AD1000</f>
        <v>0</v>
      </c>
      <c r="AE1000" s="78">
        <f t="shared" si="675"/>
        <v>0</v>
      </c>
      <c r="AF1000" s="45">
        <f>+HOSCA!AF1000+HOSLA!AF1000+'LLAY-LLAY'!AF1000+HPUT!AF1000+PSIQ.!AF1000+'C-LLAY'!AF1000+'C-SF'!AF1000+'C-LA'!AF1000+DIRECCION!AF1000</f>
        <v>0</v>
      </c>
      <c r="AG1000" s="79">
        <f t="shared" si="676"/>
        <v>0</v>
      </c>
    </row>
    <row r="1001" spans="1:33" ht="16.5" customHeight="1">
      <c r="A1001" s="12"/>
      <c r="B1001" s="24" t="s">
        <v>795</v>
      </c>
      <c r="C1001" s="14">
        <v>153240</v>
      </c>
      <c r="D1001" s="45">
        <f>+HOSCA!D1001+HOSLA!D1001+'LLAY-LLAY'!D1001+HPUT!D1001+PSIQ.!D1001+'C-LLAY'!D1001+'C-SF'!D1001+'C-LA'!D1001+DIRECCION!D1001</f>
        <v>0</v>
      </c>
      <c r="E1001" s="46">
        <f t="shared" si="662"/>
        <v>0</v>
      </c>
      <c r="F1001" s="46">
        <f t="shared" si="663"/>
        <v>0</v>
      </c>
      <c r="G1001" s="46">
        <f t="shared" si="664"/>
        <v>0</v>
      </c>
      <c r="H1001" s="53"/>
      <c r="I1001" s="54"/>
      <c r="J1001" s="65">
        <f>+HOSCA!J1001+HOSLA!J1001+'LLAY-LLAY'!J1001+HPUT!J1001+PSIQ.!J1001+'C-LLAY'!J1001+'C-SF'!J1001+'C-LA'!J1001+DIRECCION!J1001</f>
        <v>0</v>
      </c>
      <c r="K1001" s="78">
        <f t="shared" si="665"/>
        <v>0</v>
      </c>
      <c r="L1001" s="45">
        <f>+HOSCA!L1001+HOSLA!L1001+'LLAY-LLAY'!L1001+HPUT!L1001+PSIQ.!L1001+'C-LLAY'!L1001+'C-SF'!L1001+'C-LA'!L1001+DIRECCION!L1001</f>
        <v>0</v>
      </c>
      <c r="M1001" s="79">
        <f t="shared" si="666"/>
        <v>0</v>
      </c>
      <c r="N1001" s="65">
        <f>+HOSCA!N1001+HOSLA!N1001+'LLAY-LLAY'!N1001+HPUT!N1001+PSIQ.!N1001+'C-LLAY'!N1001+'C-SF'!N1001+'C-LA'!N1001+DIRECCION!N1001</f>
        <v>0</v>
      </c>
      <c r="O1001" s="78">
        <f t="shared" si="667"/>
        <v>0</v>
      </c>
      <c r="P1001" s="45">
        <f>+HOSCA!P1001+HOSLA!P1001+'LLAY-LLAY'!P1001+HPUT!P1001+PSIQ.!P1001+'C-LLAY'!P1001+'C-SF'!P1001+'C-LA'!P1001+DIRECCION!P1001</f>
        <v>0</v>
      </c>
      <c r="Q1001" s="79">
        <f t="shared" si="668"/>
        <v>0</v>
      </c>
      <c r="R1001" s="65">
        <f>+HOSCA!R1001+HOSLA!R1001+'LLAY-LLAY'!R1001+HPUT!R1001+PSIQ.!R1001+'C-LLAY'!R1001+'C-SF'!R1001+'C-LA'!R1001+DIRECCION!R1001</f>
        <v>0</v>
      </c>
      <c r="S1001" s="78">
        <f t="shared" si="669"/>
        <v>0</v>
      </c>
      <c r="T1001" s="45">
        <f>+HOSCA!T1001+HOSLA!T1001+'LLAY-LLAY'!T1001+HPUT!T1001+PSIQ.!T1001+'C-LLAY'!T1001+'C-SF'!T1001+'C-LA'!T1001+DIRECCION!T1001</f>
        <v>0</v>
      </c>
      <c r="U1001" s="79">
        <f t="shared" si="670"/>
        <v>0</v>
      </c>
      <c r="V1001" s="65">
        <f>+HOSCA!V1001+HOSLA!V1001+'LLAY-LLAY'!V1001+HPUT!V1001+PSIQ.!V1001+'C-LLAY'!V1001+'C-SF'!V1001+'C-LA'!V1001+DIRECCION!V1001</f>
        <v>0</v>
      </c>
      <c r="W1001" s="78">
        <f t="shared" si="671"/>
        <v>0</v>
      </c>
      <c r="X1001" s="45">
        <f>+HOSCA!X1001+HOSLA!X1001+'LLAY-LLAY'!X1001+HPUT!X1001+PSIQ.!X1001+'C-LLAY'!X1001+'C-SF'!X1001+'C-LA'!X1001+DIRECCION!X1001</f>
        <v>0</v>
      </c>
      <c r="Y1001" s="79">
        <f t="shared" si="672"/>
        <v>0</v>
      </c>
      <c r="Z1001" s="65">
        <f>+HOSCA!Z1001+HOSLA!Z1001+'LLAY-LLAY'!Z1001+HPUT!Z1001+PSIQ.!Z1001+'C-LLAY'!Z1001+'C-SF'!Z1001+'C-LA'!Z1001+DIRECCION!Z1001</f>
        <v>0</v>
      </c>
      <c r="AA1001" s="78">
        <f t="shared" si="673"/>
        <v>0</v>
      </c>
      <c r="AB1001" s="45">
        <f>+HOSCA!AB1001+HOSLA!AB1001+'LLAY-LLAY'!AB1001+HPUT!AB1001+PSIQ.!AB1001+'C-LLAY'!AB1001+'C-SF'!AB1001+'C-LA'!AB1001+DIRECCION!AB1001</f>
        <v>0</v>
      </c>
      <c r="AC1001" s="79">
        <f t="shared" si="674"/>
        <v>0</v>
      </c>
      <c r="AD1001" s="65">
        <f>+HOSCA!AD1001+HOSLA!AD1001+'LLAY-LLAY'!AD1001+HPUT!AD1001+PSIQ.!AD1001+'C-LLAY'!AD1001+'C-SF'!AD1001+'C-LA'!AD1001+DIRECCION!AD1001</f>
        <v>0</v>
      </c>
      <c r="AE1001" s="78">
        <f t="shared" si="675"/>
        <v>0</v>
      </c>
      <c r="AF1001" s="45">
        <f>+HOSCA!AF1001+HOSLA!AF1001+'LLAY-LLAY'!AF1001+HPUT!AF1001+PSIQ.!AF1001+'C-LLAY'!AF1001+'C-SF'!AF1001+'C-LA'!AF1001+DIRECCION!AF1001</f>
        <v>0</v>
      </c>
      <c r="AG1001" s="79">
        <f t="shared" si="676"/>
        <v>0</v>
      </c>
    </row>
    <row r="1002" spans="1:33" ht="16.5" customHeight="1">
      <c r="A1002" s="12"/>
      <c r="B1002" s="24" t="s">
        <v>796</v>
      </c>
      <c r="C1002" s="14">
        <v>153240</v>
      </c>
      <c r="D1002" s="45">
        <f>+HOSCA!D1002+HOSLA!D1002+'LLAY-LLAY'!D1002+HPUT!D1002+PSIQ.!D1002+'C-LLAY'!D1002+'C-SF'!D1002+'C-LA'!D1002+DIRECCION!D1002</f>
        <v>0</v>
      </c>
      <c r="E1002" s="46">
        <f t="shared" si="662"/>
        <v>0</v>
      </c>
      <c r="F1002" s="46">
        <f t="shared" si="663"/>
        <v>0</v>
      </c>
      <c r="G1002" s="46">
        <f t="shared" si="664"/>
        <v>0</v>
      </c>
      <c r="H1002" s="53"/>
      <c r="I1002" s="54"/>
      <c r="J1002" s="65">
        <f>+HOSCA!J1002+HOSLA!J1002+'LLAY-LLAY'!J1002+HPUT!J1002+PSIQ.!J1002+'C-LLAY'!J1002+'C-SF'!J1002+'C-LA'!J1002+DIRECCION!J1002</f>
        <v>0</v>
      </c>
      <c r="K1002" s="78">
        <f t="shared" si="665"/>
        <v>0</v>
      </c>
      <c r="L1002" s="45">
        <f>+HOSCA!L1002+HOSLA!L1002+'LLAY-LLAY'!L1002+HPUT!L1002+PSIQ.!L1002+'C-LLAY'!L1002+'C-SF'!L1002+'C-LA'!L1002+DIRECCION!L1002</f>
        <v>0</v>
      </c>
      <c r="M1002" s="79">
        <f t="shared" si="666"/>
        <v>0</v>
      </c>
      <c r="N1002" s="65">
        <f>+HOSCA!N1002+HOSLA!N1002+'LLAY-LLAY'!N1002+HPUT!N1002+PSIQ.!N1002+'C-LLAY'!N1002+'C-SF'!N1002+'C-LA'!N1002+DIRECCION!N1002</f>
        <v>0</v>
      </c>
      <c r="O1002" s="78">
        <f t="shared" si="667"/>
        <v>0</v>
      </c>
      <c r="P1002" s="45">
        <f>+HOSCA!P1002+HOSLA!P1002+'LLAY-LLAY'!P1002+HPUT!P1002+PSIQ.!P1002+'C-LLAY'!P1002+'C-SF'!P1002+'C-LA'!P1002+DIRECCION!P1002</f>
        <v>0</v>
      </c>
      <c r="Q1002" s="79">
        <f t="shared" si="668"/>
        <v>0</v>
      </c>
      <c r="R1002" s="65">
        <f>+HOSCA!R1002+HOSLA!R1002+'LLAY-LLAY'!R1002+HPUT!R1002+PSIQ.!R1002+'C-LLAY'!R1002+'C-SF'!R1002+'C-LA'!R1002+DIRECCION!R1002</f>
        <v>0</v>
      </c>
      <c r="S1002" s="78">
        <f t="shared" si="669"/>
        <v>0</v>
      </c>
      <c r="T1002" s="45">
        <f>+HOSCA!T1002+HOSLA!T1002+'LLAY-LLAY'!T1002+HPUT!T1002+PSIQ.!T1002+'C-LLAY'!T1002+'C-SF'!T1002+'C-LA'!T1002+DIRECCION!T1002</f>
        <v>0</v>
      </c>
      <c r="U1002" s="79">
        <f t="shared" si="670"/>
        <v>0</v>
      </c>
      <c r="V1002" s="65">
        <f>+HOSCA!V1002+HOSLA!V1002+'LLAY-LLAY'!V1002+HPUT!V1002+PSIQ.!V1002+'C-LLAY'!V1002+'C-SF'!V1002+'C-LA'!V1002+DIRECCION!V1002</f>
        <v>0</v>
      </c>
      <c r="W1002" s="78">
        <f t="shared" si="671"/>
        <v>0</v>
      </c>
      <c r="X1002" s="45">
        <f>+HOSCA!X1002+HOSLA!X1002+'LLAY-LLAY'!X1002+HPUT!X1002+PSIQ.!X1002+'C-LLAY'!X1002+'C-SF'!X1002+'C-LA'!X1002+DIRECCION!X1002</f>
        <v>0</v>
      </c>
      <c r="Y1002" s="79">
        <f t="shared" si="672"/>
        <v>0</v>
      </c>
      <c r="Z1002" s="65">
        <f>+HOSCA!Z1002+HOSLA!Z1002+'LLAY-LLAY'!Z1002+HPUT!Z1002+PSIQ.!Z1002+'C-LLAY'!Z1002+'C-SF'!Z1002+'C-LA'!Z1002+DIRECCION!Z1002</f>
        <v>0</v>
      </c>
      <c r="AA1002" s="78">
        <f t="shared" si="673"/>
        <v>0</v>
      </c>
      <c r="AB1002" s="45">
        <f>+HOSCA!AB1002+HOSLA!AB1002+'LLAY-LLAY'!AB1002+HPUT!AB1002+PSIQ.!AB1002+'C-LLAY'!AB1002+'C-SF'!AB1002+'C-LA'!AB1002+DIRECCION!AB1002</f>
        <v>0</v>
      </c>
      <c r="AC1002" s="79">
        <f t="shared" si="674"/>
        <v>0</v>
      </c>
      <c r="AD1002" s="65">
        <f>+HOSCA!AD1002+HOSLA!AD1002+'LLAY-LLAY'!AD1002+HPUT!AD1002+PSIQ.!AD1002+'C-LLAY'!AD1002+'C-SF'!AD1002+'C-LA'!AD1002+DIRECCION!AD1002</f>
        <v>0</v>
      </c>
      <c r="AE1002" s="78">
        <f t="shared" si="675"/>
        <v>0</v>
      </c>
      <c r="AF1002" s="45">
        <f>+HOSCA!AF1002+HOSLA!AF1002+'LLAY-LLAY'!AF1002+HPUT!AF1002+PSIQ.!AF1002+'C-LLAY'!AF1002+'C-SF'!AF1002+'C-LA'!AF1002+DIRECCION!AF1002</f>
        <v>0</v>
      </c>
      <c r="AG1002" s="79">
        <f t="shared" si="676"/>
        <v>0</v>
      </c>
    </row>
    <row r="1003" spans="1:33" ht="16.5" customHeight="1">
      <c r="A1003" s="12"/>
      <c r="B1003" s="24" t="s">
        <v>797</v>
      </c>
      <c r="C1003" s="14">
        <v>153240</v>
      </c>
      <c r="D1003" s="45">
        <f>+HOSCA!D1003+HOSLA!D1003+'LLAY-LLAY'!D1003+HPUT!D1003+PSIQ.!D1003+'C-LLAY'!D1003+'C-SF'!D1003+'C-LA'!D1003+DIRECCION!D1003</f>
        <v>0</v>
      </c>
      <c r="E1003" s="46">
        <f t="shared" si="662"/>
        <v>0</v>
      </c>
      <c r="F1003" s="46">
        <f t="shared" si="663"/>
        <v>0</v>
      </c>
      <c r="G1003" s="46">
        <f t="shared" si="664"/>
        <v>0</v>
      </c>
      <c r="H1003" s="53"/>
      <c r="I1003" s="54"/>
      <c r="J1003" s="65">
        <f>+HOSCA!J1003+HOSLA!J1003+'LLAY-LLAY'!J1003+HPUT!J1003+PSIQ.!J1003+'C-LLAY'!J1003+'C-SF'!J1003+'C-LA'!J1003+DIRECCION!J1003</f>
        <v>0</v>
      </c>
      <c r="K1003" s="78">
        <f t="shared" si="665"/>
        <v>0</v>
      </c>
      <c r="L1003" s="45">
        <f>+HOSCA!L1003+HOSLA!L1003+'LLAY-LLAY'!L1003+HPUT!L1003+PSIQ.!L1003+'C-LLAY'!L1003+'C-SF'!L1003+'C-LA'!L1003+DIRECCION!L1003</f>
        <v>0</v>
      </c>
      <c r="M1003" s="79">
        <f t="shared" si="666"/>
        <v>0</v>
      </c>
      <c r="N1003" s="65">
        <f>+HOSCA!N1003+HOSLA!N1003+'LLAY-LLAY'!N1003+HPUT!N1003+PSIQ.!N1003+'C-LLAY'!N1003+'C-SF'!N1003+'C-LA'!N1003+DIRECCION!N1003</f>
        <v>0</v>
      </c>
      <c r="O1003" s="78">
        <f t="shared" si="667"/>
        <v>0</v>
      </c>
      <c r="P1003" s="45">
        <f>+HOSCA!P1003+HOSLA!P1003+'LLAY-LLAY'!P1003+HPUT!P1003+PSIQ.!P1003+'C-LLAY'!P1003+'C-SF'!P1003+'C-LA'!P1003+DIRECCION!P1003</f>
        <v>0</v>
      </c>
      <c r="Q1003" s="79">
        <f t="shared" si="668"/>
        <v>0</v>
      </c>
      <c r="R1003" s="65">
        <f>+HOSCA!R1003+HOSLA!R1003+'LLAY-LLAY'!R1003+HPUT!R1003+PSIQ.!R1003+'C-LLAY'!R1003+'C-SF'!R1003+'C-LA'!R1003+DIRECCION!R1003</f>
        <v>0</v>
      </c>
      <c r="S1003" s="78">
        <f t="shared" si="669"/>
        <v>0</v>
      </c>
      <c r="T1003" s="45">
        <f>+HOSCA!T1003+HOSLA!T1003+'LLAY-LLAY'!T1003+HPUT!T1003+PSIQ.!T1003+'C-LLAY'!T1003+'C-SF'!T1003+'C-LA'!T1003+DIRECCION!T1003</f>
        <v>0</v>
      </c>
      <c r="U1003" s="79">
        <f t="shared" si="670"/>
        <v>0</v>
      </c>
      <c r="V1003" s="65">
        <f>+HOSCA!V1003+HOSLA!V1003+'LLAY-LLAY'!V1003+HPUT!V1003+PSIQ.!V1003+'C-LLAY'!V1003+'C-SF'!V1003+'C-LA'!V1003+DIRECCION!V1003</f>
        <v>0</v>
      </c>
      <c r="W1003" s="78">
        <f t="shared" si="671"/>
        <v>0</v>
      </c>
      <c r="X1003" s="45">
        <f>+HOSCA!X1003+HOSLA!X1003+'LLAY-LLAY'!X1003+HPUT!X1003+PSIQ.!X1003+'C-LLAY'!X1003+'C-SF'!X1003+'C-LA'!X1003+DIRECCION!X1003</f>
        <v>0</v>
      </c>
      <c r="Y1003" s="79">
        <f t="shared" si="672"/>
        <v>0</v>
      </c>
      <c r="Z1003" s="65">
        <f>+HOSCA!Z1003+HOSLA!Z1003+'LLAY-LLAY'!Z1003+HPUT!Z1003+PSIQ.!Z1003+'C-LLAY'!Z1003+'C-SF'!Z1003+'C-LA'!Z1003+DIRECCION!Z1003</f>
        <v>0</v>
      </c>
      <c r="AA1003" s="78">
        <f t="shared" si="673"/>
        <v>0</v>
      </c>
      <c r="AB1003" s="45">
        <f>+HOSCA!AB1003+HOSLA!AB1003+'LLAY-LLAY'!AB1003+HPUT!AB1003+PSIQ.!AB1003+'C-LLAY'!AB1003+'C-SF'!AB1003+'C-LA'!AB1003+DIRECCION!AB1003</f>
        <v>0</v>
      </c>
      <c r="AC1003" s="79">
        <f t="shared" si="674"/>
        <v>0</v>
      </c>
      <c r="AD1003" s="65">
        <f>+HOSCA!AD1003+HOSLA!AD1003+'LLAY-LLAY'!AD1003+HPUT!AD1003+PSIQ.!AD1003+'C-LLAY'!AD1003+'C-SF'!AD1003+'C-LA'!AD1003+DIRECCION!AD1003</f>
        <v>0</v>
      </c>
      <c r="AE1003" s="78">
        <f t="shared" si="675"/>
        <v>0</v>
      </c>
      <c r="AF1003" s="45">
        <f>+HOSCA!AF1003+HOSLA!AF1003+'LLAY-LLAY'!AF1003+HPUT!AF1003+PSIQ.!AF1003+'C-LLAY'!AF1003+'C-SF'!AF1003+'C-LA'!AF1003+DIRECCION!AF1003</f>
        <v>0</v>
      </c>
      <c r="AG1003" s="79">
        <f t="shared" si="676"/>
        <v>0</v>
      </c>
    </row>
    <row r="1004" spans="1:33" ht="16.5" customHeight="1">
      <c r="A1004" s="12"/>
      <c r="B1004" s="24" t="s">
        <v>798</v>
      </c>
      <c r="C1004" s="14">
        <v>59200</v>
      </c>
      <c r="D1004" s="45">
        <f>+HOSCA!D1004+HOSLA!D1004+'LLAY-LLAY'!D1004+HPUT!D1004+PSIQ.!D1004+'C-LLAY'!D1004+'C-SF'!D1004+'C-LA'!D1004+DIRECCION!D1004</f>
        <v>0</v>
      </c>
      <c r="E1004" s="46">
        <f t="shared" si="662"/>
        <v>0</v>
      </c>
      <c r="F1004" s="46">
        <f t="shared" si="663"/>
        <v>0</v>
      </c>
      <c r="G1004" s="46">
        <f t="shared" si="664"/>
        <v>0</v>
      </c>
      <c r="H1004" s="53"/>
      <c r="I1004" s="54"/>
      <c r="J1004" s="65">
        <f>+HOSCA!J1004+HOSLA!J1004+'LLAY-LLAY'!J1004+HPUT!J1004+PSIQ.!J1004+'C-LLAY'!J1004+'C-SF'!J1004+'C-LA'!J1004+DIRECCION!J1004</f>
        <v>0</v>
      </c>
      <c r="K1004" s="78">
        <f t="shared" si="665"/>
        <v>0</v>
      </c>
      <c r="L1004" s="45">
        <f>+HOSCA!L1004+HOSLA!L1004+'LLAY-LLAY'!L1004+HPUT!L1004+PSIQ.!L1004+'C-LLAY'!L1004+'C-SF'!L1004+'C-LA'!L1004+DIRECCION!L1004</f>
        <v>0</v>
      </c>
      <c r="M1004" s="79">
        <f t="shared" si="666"/>
        <v>0</v>
      </c>
      <c r="N1004" s="65">
        <f>+HOSCA!N1004+HOSLA!N1004+'LLAY-LLAY'!N1004+HPUT!N1004+PSIQ.!N1004+'C-LLAY'!N1004+'C-SF'!N1004+'C-LA'!N1004+DIRECCION!N1004</f>
        <v>0</v>
      </c>
      <c r="O1004" s="78">
        <f t="shared" si="667"/>
        <v>0</v>
      </c>
      <c r="P1004" s="45">
        <f>+HOSCA!P1004+HOSLA!P1004+'LLAY-LLAY'!P1004+HPUT!P1004+PSIQ.!P1004+'C-LLAY'!P1004+'C-SF'!P1004+'C-LA'!P1004+DIRECCION!P1004</f>
        <v>0</v>
      </c>
      <c r="Q1004" s="79">
        <f t="shared" si="668"/>
        <v>0</v>
      </c>
      <c r="R1004" s="65">
        <f>+HOSCA!R1004+HOSLA!R1004+'LLAY-LLAY'!R1004+HPUT!R1004+PSIQ.!R1004+'C-LLAY'!R1004+'C-SF'!R1004+'C-LA'!R1004+DIRECCION!R1004</f>
        <v>0</v>
      </c>
      <c r="S1004" s="78">
        <f t="shared" si="669"/>
        <v>0</v>
      </c>
      <c r="T1004" s="45">
        <f>+HOSCA!T1004+HOSLA!T1004+'LLAY-LLAY'!T1004+HPUT!T1004+PSIQ.!T1004+'C-LLAY'!T1004+'C-SF'!T1004+'C-LA'!T1004+DIRECCION!T1004</f>
        <v>0</v>
      </c>
      <c r="U1004" s="79">
        <f t="shared" si="670"/>
        <v>0</v>
      </c>
      <c r="V1004" s="65">
        <f>+HOSCA!V1004+HOSLA!V1004+'LLAY-LLAY'!V1004+HPUT!V1004+PSIQ.!V1004+'C-LLAY'!V1004+'C-SF'!V1004+'C-LA'!V1004+DIRECCION!V1004</f>
        <v>0</v>
      </c>
      <c r="W1004" s="78">
        <f t="shared" si="671"/>
        <v>0</v>
      </c>
      <c r="X1004" s="45">
        <f>+HOSCA!X1004+HOSLA!X1004+'LLAY-LLAY'!X1004+HPUT!X1004+PSIQ.!X1004+'C-LLAY'!X1004+'C-SF'!X1004+'C-LA'!X1004+DIRECCION!X1004</f>
        <v>0</v>
      </c>
      <c r="Y1004" s="79">
        <f t="shared" si="672"/>
        <v>0</v>
      </c>
      <c r="Z1004" s="65">
        <f>+HOSCA!Z1004+HOSLA!Z1004+'LLAY-LLAY'!Z1004+HPUT!Z1004+PSIQ.!Z1004+'C-LLAY'!Z1004+'C-SF'!Z1004+'C-LA'!Z1004+DIRECCION!Z1004</f>
        <v>0</v>
      </c>
      <c r="AA1004" s="78">
        <f t="shared" si="673"/>
        <v>0</v>
      </c>
      <c r="AB1004" s="45">
        <f>+HOSCA!AB1004+HOSLA!AB1004+'LLAY-LLAY'!AB1004+HPUT!AB1004+PSIQ.!AB1004+'C-LLAY'!AB1004+'C-SF'!AB1004+'C-LA'!AB1004+DIRECCION!AB1004</f>
        <v>0</v>
      </c>
      <c r="AC1004" s="79">
        <f t="shared" si="674"/>
        <v>0</v>
      </c>
      <c r="AD1004" s="65">
        <f>+HOSCA!AD1004+HOSLA!AD1004+'LLAY-LLAY'!AD1004+HPUT!AD1004+PSIQ.!AD1004+'C-LLAY'!AD1004+'C-SF'!AD1004+'C-LA'!AD1004+DIRECCION!AD1004</f>
        <v>0</v>
      </c>
      <c r="AE1004" s="78">
        <f t="shared" si="675"/>
        <v>0</v>
      </c>
      <c r="AF1004" s="45">
        <f>+HOSCA!AF1004+HOSLA!AF1004+'LLAY-LLAY'!AF1004+HPUT!AF1004+PSIQ.!AF1004+'C-LLAY'!AF1004+'C-SF'!AF1004+'C-LA'!AF1004+DIRECCION!AF1004</f>
        <v>0</v>
      </c>
      <c r="AG1004" s="79">
        <f t="shared" si="676"/>
        <v>0</v>
      </c>
    </row>
    <row r="1005" spans="1:33" ht="16.5" customHeight="1">
      <c r="A1005" s="12"/>
      <c r="B1005" s="24" t="s">
        <v>799</v>
      </c>
      <c r="C1005" s="14">
        <v>59200</v>
      </c>
      <c r="D1005" s="45">
        <f>+HOSCA!D1005+HOSLA!D1005+'LLAY-LLAY'!D1005+HPUT!D1005+PSIQ.!D1005+'C-LLAY'!D1005+'C-SF'!D1005+'C-LA'!D1005+DIRECCION!D1005</f>
        <v>0</v>
      </c>
      <c r="E1005" s="46">
        <f t="shared" si="662"/>
        <v>0</v>
      </c>
      <c r="F1005" s="46">
        <f t="shared" si="663"/>
        <v>0</v>
      </c>
      <c r="G1005" s="46">
        <f t="shared" si="664"/>
        <v>0</v>
      </c>
      <c r="H1005" s="53"/>
      <c r="I1005" s="54"/>
      <c r="J1005" s="65">
        <f>+HOSCA!J1005+HOSLA!J1005+'LLAY-LLAY'!J1005+HPUT!J1005+PSIQ.!J1005+'C-LLAY'!J1005+'C-SF'!J1005+'C-LA'!J1005+DIRECCION!J1005</f>
        <v>0</v>
      </c>
      <c r="K1005" s="78">
        <f t="shared" si="665"/>
        <v>0</v>
      </c>
      <c r="L1005" s="45">
        <f>+HOSCA!L1005+HOSLA!L1005+'LLAY-LLAY'!L1005+HPUT!L1005+PSIQ.!L1005+'C-LLAY'!L1005+'C-SF'!L1005+'C-LA'!L1005+DIRECCION!L1005</f>
        <v>0</v>
      </c>
      <c r="M1005" s="79">
        <f t="shared" si="666"/>
        <v>0</v>
      </c>
      <c r="N1005" s="65">
        <f>+HOSCA!N1005+HOSLA!N1005+'LLAY-LLAY'!N1005+HPUT!N1005+PSIQ.!N1005+'C-LLAY'!N1005+'C-SF'!N1005+'C-LA'!N1005+DIRECCION!N1005</f>
        <v>0</v>
      </c>
      <c r="O1005" s="78">
        <f t="shared" si="667"/>
        <v>0</v>
      </c>
      <c r="P1005" s="45">
        <f>+HOSCA!P1005+HOSLA!P1005+'LLAY-LLAY'!P1005+HPUT!P1005+PSIQ.!P1005+'C-LLAY'!P1005+'C-SF'!P1005+'C-LA'!P1005+DIRECCION!P1005</f>
        <v>0</v>
      </c>
      <c r="Q1005" s="79">
        <f t="shared" si="668"/>
        <v>0</v>
      </c>
      <c r="R1005" s="65">
        <f>+HOSCA!R1005+HOSLA!R1005+'LLAY-LLAY'!R1005+HPUT!R1005+PSIQ.!R1005+'C-LLAY'!R1005+'C-SF'!R1005+'C-LA'!R1005+DIRECCION!R1005</f>
        <v>0</v>
      </c>
      <c r="S1005" s="78">
        <f t="shared" si="669"/>
        <v>0</v>
      </c>
      <c r="T1005" s="45">
        <f>+HOSCA!T1005+HOSLA!T1005+'LLAY-LLAY'!T1005+HPUT!T1005+PSIQ.!T1005+'C-LLAY'!T1005+'C-SF'!T1005+'C-LA'!T1005+DIRECCION!T1005</f>
        <v>0</v>
      </c>
      <c r="U1005" s="79">
        <f t="shared" si="670"/>
        <v>0</v>
      </c>
      <c r="V1005" s="65">
        <f>+HOSCA!V1005+HOSLA!V1005+'LLAY-LLAY'!V1005+HPUT!V1005+PSIQ.!V1005+'C-LLAY'!V1005+'C-SF'!V1005+'C-LA'!V1005+DIRECCION!V1005</f>
        <v>0</v>
      </c>
      <c r="W1005" s="78">
        <f t="shared" si="671"/>
        <v>0</v>
      </c>
      <c r="X1005" s="45">
        <f>+HOSCA!X1005+HOSLA!X1005+'LLAY-LLAY'!X1005+HPUT!X1005+PSIQ.!X1005+'C-LLAY'!X1005+'C-SF'!X1005+'C-LA'!X1005+DIRECCION!X1005</f>
        <v>0</v>
      </c>
      <c r="Y1005" s="79">
        <f t="shared" si="672"/>
        <v>0</v>
      </c>
      <c r="Z1005" s="65">
        <f>+HOSCA!Z1005+HOSLA!Z1005+'LLAY-LLAY'!Z1005+HPUT!Z1005+PSIQ.!Z1005+'C-LLAY'!Z1005+'C-SF'!Z1005+'C-LA'!Z1005+DIRECCION!Z1005</f>
        <v>0</v>
      </c>
      <c r="AA1005" s="78">
        <f t="shared" si="673"/>
        <v>0</v>
      </c>
      <c r="AB1005" s="45">
        <f>+HOSCA!AB1005+HOSLA!AB1005+'LLAY-LLAY'!AB1005+HPUT!AB1005+PSIQ.!AB1005+'C-LLAY'!AB1005+'C-SF'!AB1005+'C-LA'!AB1005+DIRECCION!AB1005</f>
        <v>0</v>
      </c>
      <c r="AC1005" s="79">
        <f t="shared" si="674"/>
        <v>0</v>
      </c>
      <c r="AD1005" s="65">
        <f>+HOSCA!AD1005+HOSLA!AD1005+'LLAY-LLAY'!AD1005+HPUT!AD1005+PSIQ.!AD1005+'C-LLAY'!AD1005+'C-SF'!AD1005+'C-LA'!AD1005+DIRECCION!AD1005</f>
        <v>0</v>
      </c>
      <c r="AE1005" s="78">
        <f t="shared" si="675"/>
        <v>0</v>
      </c>
      <c r="AF1005" s="45">
        <f>+HOSCA!AF1005+HOSLA!AF1005+'LLAY-LLAY'!AF1005+HPUT!AF1005+PSIQ.!AF1005+'C-LLAY'!AF1005+'C-SF'!AF1005+'C-LA'!AF1005+DIRECCION!AF1005</f>
        <v>0</v>
      </c>
      <c r="AG1005" s="79">
        <f t="shared" si="676"/>
        <v>0</v>
      </c>
    </row>
    <row r="1006" spans="1:33" ht="16.5" customHeight="1">
      <c r="A1006" s="12"/>
      <c r="B1006" s="24" t="s">
        <v>800</v>
      </c>
      <c r="C1006" s="14">
        <v>59200</v>
      </c>
      <c r="D1006" s="45">
        <f>+HOSCA!D1006+HOSLA!D1006+'LLAY-LLAY'!D1006+HPUT!D1006+PSIQ.!D1006+'C-LLAY'!D1006+'C-SF'!D1006+'C-LA'!D1006+DIRECCION!D1006</f>
        <v>0</v>
      </c>
      <c r="E1006" s="46">
        <f t="shared" si="662"/>
        <v>0</v>
      </c>
      <c r="F1006" s="46">
        <f t="shared" si="663"/>
        <v>0</v>
      </c>
      <c r="G1006" s="46">
        <f t="shared" si="664"/>
        <v>0</v>
      </c>
      <c r="H1006" s="53"/>
      <c r="I1006" s="54"/>
      <c r="J1006" s="65">
        <f>+HOSCA!J1006+HOSLA!J1006+'LLAY-LLAY'!J1006+HPUT!J1006+PSIQ.!J1006+'C-LLAY'!J1006+'C-SF'!J1006+'C-LA'!J1006+DIRECCION!J1006</f>
        <v>0</v>
      </c>
      <c r="K1006" s="78">
        <f t="shared" si="665"/>
        <v>0</v>
      </c>
      <c r="L1006" s="45">
        <f>+HOSCA!L1006+HOSLA!L1006+'LLAY-LLAY'!L1006+HPUT!L1006+PSIQ.!L1006+'C-LLAY'!L1006+'C-SF'!L1006+'C-LA'!L1006+DIRECCION!L1006</f>
        <v>0</v>
      </c>
      <c r="M1006" s="79">
        <f t="shared" si="666"/>
        <v>0</v>
      </c>
      <c r="N1006" s="65">
        <f>+HOSCA!N1006+HOSLA!N1006+'LLAY-LLAY'!N1006+HPUT!N1006+PSIQ.!N1006+'C-LLAY'!N1006+'C-SF'!N1006+'C-LA'!N1006+DIRECCION!N1006</f>
        <v>0</v>
      </c>
      <c r="O1006" s="78">
        <f t="shared" si="667"/>
        <v>0</v>
      </c>
      <c r="P1006" s="45">
        <f>+HOSCA!P1006+HOSLA!P1006+'LLAY-LLAY'!P1006+HPUT!P1006+PSIQ.!P1006+'C-LLAY'!P1006+'C-SF'!P1006+'C-LA'!P1006+DIRECCION!P1006</f>
        <v>0</v>
      </c>
      <c r="Q1006" s="79">
        <f t="shared" si="668"/>
        <v>0</v>
      </c>
      <c r="R1006" s="65">
        <f>+HOSCA!R1006+HOSLA!R1006+'LLAY-LLAY'!R1006+HPUT!R1006+PSIQ.!R1006+'C-LLAY'!R1006+'C-SF'!R1006+'C-LA'!R1006+DIRECCION!R1006</f>
        <v>0</v>
      </c>
      <c r="S1006" s="78">
        <f t="shared" si="669"/>
        <v>0</v>
      </c>
      <c r="T1006" s="45">
        <f>+HOSCA!T1006+HOSLA!T1006+'LLAY-LLAY'!T1006+HPUT!T1006+PSIQ.!T1006+'C-LLAY'!T1006+'C-SF'!T1006+'C-LA'!T1006+DIRECCION!T1006</f>
        <v>0</v>
      </c>
      <c r="U1006" s="79">
        <f t="shared" si="670"/>
        <v>0</v>
      </c>
      <c r="V1006" s="65">
        <f>+HOSCA!V1006+HOSLA!V1006+'LLAY-LLAY'!V1006+HPUT!V1006+PSIQ.!V1006+'C-LLAY'!V1006+'C-SF'!V1006+'C-LA'!V1006+DIRECCION!V1006</f>
        <v>0</v>
      </c>
      <c r="W1006" s="78">
        <f t="shared" si="671"/>
        <v>0</v>
      </c>
      <c r="X1006" s="45">
        <f>+HOSCA!X1006+HOSLA!X1006+'LLAY-LLAY'!X1006+HPUT!X1006+PSIQ.!X1006+'C-LLAY'!X1006+'C-SF'!X1006+'C-LA'!X1006+DIRECCION!X1006</f>
        <v>0</v>
      </c>
      <c r="Y1006" s="79">
        <f t="shared" si="672"/>
        <v>0</v>
      </c>
      <c r="Z1006" s="65">
        <f>+HOSCA!Z1006+HOSLA!Z1006+'LLAY-LLAY'!Z1006+HPUT!Z1006+PSIQ.!Z1006+'C-LLAY'!Z1006+'C-SF'!Z1006+'C-LA'!Z1006+DIRECCION!Z1006</f>
        <v>0</v>
      </c>
      <c r="AA1006" s="78">
        <f t="shared" si="673"/>
        <v>0</v>
      </c>
      <c r="AB1006" s="45">
        <f>+HOSCA!AB1006+HOSLA!AB1006+'LLAY-LLAY'!AB1006+HPUT!AB1006+PSIQ.!AB1006+'C-LLAY'!AB1006+'C-SF'!AB1006+'C-LA'!AB1006+DIRECCION!AB1006</f>
        <v>0</v>
      </c>
      <c r="AC1006" s="79">
        <f t="shared" si="674"/>
        <v>0</v>
      </c>
      <c r="AD1006" s="65">
        <f>+HOSCA!AD1006+HOSLA!AD1006+'LLAY-LLAY'!AD1006+HPUT!AD1006+PSIQ.!AD1006+'C-LLAY'!AD1006+'C-SF'!AD1006+'C-LA'!AD1006+DIRECCION!AD1006</f>
        <v>0</v>
      </c>
      <c r="AE1006" s="78">
        <f t="shared" si="675"/>
        <v>0</v>
      </c>
      <c r="AF1006" s="45">
        <f>+HOSCA!AF1006+HOSLA!AF1006+'LLAY-LLAY'!AF1006+HPUT!AF1006+PSIQ.!AF1006+'C-LLAY'!AF1006+'C-SF'!AF1006+'C-LA'!AF1006+DIRECCION!AF1006</f>
        <v>0</v>
      </c>
      <c r="AG1006" s="79">
        <f t="shared" si="676"/>
        <v>0</v>
      </c>
    </row>
    <row r="1007" spans="1:33" ht="16.5" customHeight="1">
      <c r="A1007" s="12"/>
      <c r="B1007" s="24" t="s">
        <v>801</v>
      </c>
      <c r="C1007" s="14">
        <v>59200</v>
      </c>
      <c r="D1007" s="45">
        <f>+HOSCA!D1007+HOSLA!D1007+'LLAY-LLAY'!D1007+HPUT!D1007+PSIQ.!D1007+'C-LLAY'!D1007+'C-SF'!D1007+'C-LA'!D1007+DIRECCION!D1007</f>
        <v>0</v>
      </c>
      <c r="E1007" s="46">
        <f t="shared" si="662"/>
        <v>0</v>
      </c>
      <c r="F1007" s="46">
        <f t="shared" si="663"/>
        <v>0</v>
      </c>
      <c r="G1007" s="46">
        <f t="shared" si="664"/>
        <v>0</v>
      </c>
      <c r="H1007" s="53"/>
      <c r="I1007" s="54"/>
      <c r="J1007" s="65">
        <f>+HOSCA!J1007+HOSLA!J1007+'LLAY-LLAY'!J1007+HPUT!J1007+PSIQ.!J1007+'C-LLAY'!J1007+'C-SF'!J1007+'C-LA'!J1007+DIRECCION!J1007</f>
        <v>0</v>
      </c>
      <c r="K1007" s="78">
        <f t="shared" si="665"/>
        <v>0</v>
      </c>
      <c r="L1007" s="45">
        <f>+HOSCA!L1007+HOSLA!L1007+'LLAY-LLAY'!L1007+HPUT!L1007+PSIQ.!L1007+'C-LLAY'!L1007+'C-SF'!L1007+'C-LA'!L1007+DIRECCION!L1007</f>
        <v>0</v>
      </c>
      <c r="M1007" s="79">
        <f t="shared" si="666"/>
        <v>0</v>
      </c>
      <c r="N1007" s="65">
        <f>+HOSCA!N1007+HOSLA!N1007+'LLAY-LLAY'!N1007+HPUT!N1007+PSIQ.!N1007+'C-LLAY'!N1007+'C-SF'!N1007+'C-LA'!N1007+DIRECCION!N1007</f>
        <v>0</v>
      </c>
      <c r="O1007" s="78">
        <f t="shared" si="667"/>
        <v>0</v>
      </c>
      <c r="P1007" s="45">
        <f>+HOSCA!P1007+HOSLA!P1007+'LLAY-LLAY'!P1007+HPUT!P1007+PSIQ.!P1007+'C-LLAY'!P1007+'C-SF'!P1007+'C-LA'!P1007+DIRECCION!P1007</f>
        <v>0</v>
      </c>
      <c r="Q1007" s="79">
        <f t="shared" si="668"/>
        <v>0</v>
      </c>
      <c r="R1007" s="65">
        <f>+HOSCA!R1007+HOSLA!R1007+'LLAY-LLAY'!R1007+HPUT!R1007+PSIQ.!R1007+'C-LLAY'!R1007+'C-SF'!R1007+'C-LA'!R1007+DIRECCION!R1007</f>
        <v>0</v>
      </c>
      <c r="S1007" s="78">
        <f t="shared" si="669"/>
        <v>0</v>
      </c>
      <c r="T1007" s="45">
        <f>+HOSCA!T1007+HOSLA!T1007+'LLAY-LLAY'!T1007+HPUT!T1007+PSIQ.!T1007+'C-LLAY'!T1007+'C-SF'!T1007+'C-LA'!T1007+DIRECCION!T1007</f>
        <v>0</v>
      </c>
      <c r="U1007" s="79">
        <f t="shared" si="670"/>
        <v>0</v>
      </c>
      <c r="V1007" s="65">
        <f>+HOSCA!V1007+HOSLA!V1007+'LLAY-LLAY'!V1007+HPUT!V1007+PSIQ.!V1007+'C-LLAY'!V1007+'C-SF'!V1007+'C-LA'!V1007+DIRECCION!V1007</f>
        <v>0</v>
      </c>
      <c r="W1007" s="78">
        <f t="shared" si="671"/>
        <v>0</v>
      </c>
      <c r="X1007" s="45">
        <f>+HOSCA!X1007+HOSLA!X1007+'LLAY-LLAY'!X1007+HPUT!X1007+PSIQ.!X1007+'C-LLAY'!X1007+'C-SF'!X1007+'C-LA'!X1007+DIRECCION!X1007</f>
        <v>0</v>
      </c>
      <c r="Y1007" s="79">
        <f t="shared" si="672"/>
        <v>0</v>
      </c>
      <c r="Z1007" s="65">
        <f>+HOSCA!Z1007+HOSLA!Z1007+'LLAY-LLAY'!Z1007+HPUT!Z1007+PSIQ.!Z1007+'C-LLAY'!Z1007+'C-SF'!Z1007+'C-LA'!Z1007+DIRECCION!Z1007</f>
        <v>0</v>
      </c>
      <c r="AA1007" s="78">
        <f t="shared" si="673"/>
        <v>0</v>
      </c>
      <c r="AB1007" s="45">
        <f>+HOSCA!AB1007+HOSLA!AB1007+'LLAY-LLAY'!AB1007+HPUT!AB1007+PSIQ.!AB1007+'C-LLAY'!AB1007+'C-SF'!AB1007+'C-LA'!AB1007+DIRECCION!AB1007</f>
        <v>0</v>
      </c>
      <c r="AC1007" s="79">
        <f t="shared" si="674"/>
        <v>0</v>
      </c>
      <c r="AD1007" s="65">
        <f>+HOSCA!AD1007+HOSLA!AD1007+'LLAY-LLAY'!AD1007+HPUT!AD1007+PSIQ.!AD1007+'C-LLAY'!AD1007+'C-SF'!AD1007+'C-LA'!AD1007+DIRECCION!AD1007</f>
        <v>0</v>
      </c>
      <c r="AE1007" s="78">
        <f t="shared" si="675"/>
        <v>0</v>
      </c>
      <c r="AF1007" s="45">
        <f>+HOSCA!AF1007+HOSLA!AF1007+'LLAY-LLAY'!AF1007+HPUT!AF1007+PSIQ.!AF1007+'C-LLAY'!AF1007+'C-SF'!AF1007+'C-LA'!AF1007+DIRECCION!AF1007</f>
        <v>0</v>
      </c>
      <c r="AG1007" s="79">
        <f t="shared" si="676"/>
        <v>0</v>
      </c>
    </row>
    <row r="1008" spans="1:33" ht="16.5" customHeight="1">
      <c r="A1008" s="12"/>
      <c r="B1008" s="24" t="s">
        <v>802</v>
      </c>
      <c r="C1008" s="14">
        <v>59200</v>
      </c>
      <c r="D1008" s="45">
        <f>+HOSCA!D1008+HOSLA!D1008+'LLAY-LLAY'!D1008+HPUT!D1008+PSIQ.!D1008+'C-LLAY'!D1008+'C-SF'!D1008+'C-LA'!D1008+DIRECCION!D1008</f>
        <v>0</v>
      </c>
      <c r="E1008" s="46">
        <f t="shared" si="662"/>
        <v>0</v>
      </c>
      <c r="F1008" s="46">
        <f t="shared" si="663"/>
        <v>0</v>
      </c>
      <c r="G1008" s="46">
        <f t="shared" si="664"/>
        <v>0</v>
      </c>
      <c r="H1008" s="53"/>
      <c r="I1008" s="54"/>
      <c r="J1008" s="65">
        <f>+HOSCA!J1008+HOSLA!J1008+'LLAY-LLAY'!J1008+HPUT!J1008+PSIQ.!J1008+'C-LLAY'!J1008+'C-SF'!J1008+'C-LA'!J1008+DIRECCION!J1008</f>
        <v>0</v>
      </c>
      <c r="K1008" s="78">
        <f t="shared" si="665"/>
        <v>0</v>
      </c>
      <c r="L1008" s="45">
        <f>+HOSCA!L1008+HOSLA!L1008+'LLAY-LLAY'!L1008+HPUT!L1008+PSIQ.!L1008+'C-LLAY'!L1008+'C-SF'!L1008+'C-LA'!L1008+DIRECCION!L1008</f>
        <v>0</v>
      </c>
      <c r="M1008" s="79">
        <f t="shared" si="666"/>
        <v>0</v>
      </c>
      <c r="N1008" s="65">
        <f>+HOSCA!N1008+HOSLA!N1008+'LLAY-LLAY'!N1008+HPUT!N1008+PSIQ.!N1008+'C-LLAY'!N1008+'C-SF'!N1008+'C-LA'!N1008+DIRECCION!N1008</f>
        <v>0</v>
      </c>
      <c r="O1008" s="78">
        <f t="shared" si="667"/>
        <v>0</v>
      </c>
      <c r="P1008" s="45">
        <f>+HOSCA!P1008+HOSLA!P1008+'LLAY-LLAY'!P1008+HPUT!P1008+PSIQ.!P1008+'C-LLAY'!P1008+'C-SF'!P1008+'C-LA'!P1008+DIRECCION!P1008</f>
        <v>0</v>
      </c>
      <c r="Q1008" s="79">
        <f t="shared" si="668"/>
        <v>0</v>
      </c>
      <c r="R1008" s="65">
        <f>+HOSCA!R1008+HOSLA!R1008+'LLAY-LLAY'!R1008+HPUT!R1008+PSIQ.!R1008+'C-LLAY'!R1008+'C-SF'!R1008+'C-LA'!R1008+DIRECCION!R1008</f>
        <v>0</v>
      </c>
      <c r="S1008" s="78">
        <f t="shared" si="669"/>
        <v>0</v>
      </c>
      <c r="T1008" s="45">
        <f>+HOSCA!T1008+HOSLA!T1008+'LLAY-LLAY'!T1008+HPUT!T1008+PSIQ.!T1008+'C-LLAY'!T1008+'C-SF'!T1008+'C-LA'!T1008+DIRECCION!T1008</f>
        <v>0</v>
      </c>
      <c r="U1008" s="79">
        <f t="shared" si="670"/>
        <v>0</v>
      </c>
      <c r="V1008" s="65">
        <f>+HOSCA!V1008+HOSLA!V1008+'LLAY-LLAY'!V1008+HPUT!V1008+PSIQ.!V1008+'C-LLAY'!V1008+'C-SF'!V1008+'C-LA'!V1008+DIRECCION!V1008</f>
        <v>0</v>
      </c>
      <c r="W1008" s="78">
        <f t="shared" si="671"/>
        <v>0</v>
      </c>
      <c r="X1008" s="45">
        <f>+HOSCA!X1008+HOSLA!X1008+'LLAY-LLAY'!X1008+HPUT!X1008+PSIQ.!X1008+'C-LLAY'!X1008+'C-SF'!X1008+'C-LA'!X1008+DIRECCION!X1008</f>
        <v>0</v>
      </c>
      <c r="Y1008" s="79">
        <f t="shared" si="672"/>
        <v>0</v>
      </c>
      <c r="Z1008" s="65">
        <f>+HOSCA!Z1008+HOSLA!Z1008+'LLAY-LLAY'!Z1008+HPUT!Z1008+PSIQ.!Z1008+'C-LLAY'!Z1008+'C-SF'!Z1008+'C-LA'!Z1008+DIRECCION!Z1008</f>
        <v>0</v>
      </c>
      <c r="AA1008" s="78">
        <f t="shared" si="673"/>
        <v>0</v>
      </c>
      <c r="AB1008" s="45">
        <f>+HOSCA!AB1008+HOSLA!AB1008+'LLAY-LLAY'!AB1008+HPUT!AB1008+PSIQ.!AB1008+'C-LLAY'!AB1008+'C-SF'!AB1008+'C-LA'!AB1008+DIRECCION!AB1008</f>
        <v>0</v>
      </c>
      <c r="AC1008" s="79">
        <f t="shared" si="674"/>
        <v>0</v>
      </c>
      <c r="AD1008" s="65">
        <f>+HOSCA!AD1008+HOSLA!AD1008+'LLAY-LLAY'!AD1008+HPUT!AD1008+PSIQ.!AD1008+'C-LLAY'!AD1008+'C-SF'!AD1008+'C-LA'!AD1008+DIRECCION!AD1008</f>
        <v>0</v>
      </c>
      <c r="AE1008" s="78">
        <f t="shared" si="675"/>
        <v>0</v>
      </c>
      <c r="AF1008" s="45">
        <f>+HOSCA!AF1008+HOSLA!AF1008+'LLAY-LLAY'!AF1008+HPUT!AF1008+PSIQ.!AF1008+'C-LLAY'!AF1008+'C-SF'!AF1008+'C-LA'!AF1008+DIRECCION!AF1008</f>
        <v>0</v>
      </c>
      <c r="AG1008" s="79">
        <f t="shared" si="676"/>
        <v>0</v>
      </c>
    </row>
    <row r="1009" spans="1:33" ht="16.5" customHeight="1">
      <c r="A1009" s="12"/>
      <c r="B1009" s="24" t="s">
        <v>803</v>
      </c>
      <c r="C1009" s="14">
        <v>59200</v>
      </c>
      <c r="D1009" s="45">
        <f>+HOSCA!D1009+HOSLA!D1009+'LLAY-LLAY'!D1009+HPUT!D1009+PSIQ.!D1009+'C-LLAY'!D1009+'C-SF'!D1009+'C-LA'!D1009+DIRECCION!D1009</f>
        <v>0</v>
      </c>
      <c r="E1009" s="46">
        <f t="shared" si="662"/>
        <v>0</v>
      </c>
      <c r="F1009" s="46">
        <f t="shared" si="663"/>
        <v>0</v>
      </c>
      <c r="G1009" s="46">
        <f t="shared" si="664"/>
        <v>0</v>
      </c>
      <c r="H1009" s="53"/>
      <c r="I1009" s="54"/>
      <c r="J1009" s="65">
        <f>+HOSCA!J1009+HOSLA!J1009+'LLAY-LLAY'!J1009+HPUT!J1009+PSIQ.!J1009+'C-LLAY'!J1009+'C-SF'!J1009+'C-LA'!J1009+DIRECCION!J1009</f>
        <v>0</v>
      </c>
      <c r="K1009" s="78">
        <f t="shared" si="665"/>
        <v>0</v>
      </c>
      <c r="L1009" s="45">
        <f>+HOSCA!L1009+HOSLA!L1009+'LLAY-LLAY'!L1009+HPUT!L1009+PSIQ.!L1009+'C-LLAY'!L1009+'C-SF'!L1009+'C-LA'!L1009+DIRECCION!L1009</f>
        <v>0</v>
      </c>
      <c r="M1009" s="79">
        <f t="shared" si="666"/>
        <v>0</v>
      </c>
      <c r="N1009" s="65">
        <f>+HOSCA!N1009+HOSLA!N1009+'LLAY-LLAY'!N1009+HPUT!N1009+PSIQ.!N1009+'C-LLAY'!N1009+'C-SF'!N1009+'C-LA'!N1009+DIRECCION!N1009</f>
        <v>0</v>
      </c>
      <c r="O1009" s="78">
        <f t="shared" si="667"/>
        <v>0</v>
      </c>
      <c r="P1009" s="45">
        <f>+HOSCA!P1009+HOSLA!P1009+'LLAY-LLAY'!P1009+HPUT!P1009+PSIQ.!P1009+'C-LLAY'!P1009+'C-SF'!P1009+'C-LA'!P1009+DIRECCION!P1009</f>
        <v>0</v>
      </c>
      <c r="Q1009" s="79">
        <f t="shared" si="668"/>
        <v>0</v>
      </c>
      <c r="R1009" s="65">
        <f>+HOSCA!R1009+HOSLA!R1009+'LLAY-LLAY'!R1009+HPUT!R1009+PSIQ.!R1009+'C-LLAY'!R1009+'C-SF'!R1009+'C-LA'!R1009+DIRECCION!R1009</f>
        <v>0</v>
      </c>
      <c r="S1009" s="78">
        <f t="shared" si="669"/>
        <v>0</v>
      </c>
      <c r="T1009" s="45">
        <f>+HOSCA!T1009+HOSLA!T1009+'LLAY-LLAY'!T1009+HPUT!T1009+PSIQ.!T1009+'C-LLAY'!T1009+'C-SF'!T1009+'C-LA'!T1009+DIRECCION!T1009</f>
        <v>0</v>
      </c>
      <c r="U1009" s="79">
        <f t="shared" si="670"/>
        <v>0</v>
      </c>
      <c r="V1009" s="65">
        <f>+HOSCA!V1009+HOSLA!V1009+'LLAY-LLAY'!V1009+HPUT!V1009+PSIQ.!V1009+'C-LLAY'!V1009+'C-SF'!V1009+'C-LA'!V1009+DIRECCION!V1009</f>
        <v>0</v>
      </c>
      <c r="W1009" s="78">
        <f t="shared" si="671"/>
        <v>0</v>
      </c>
      <c r="X1009" s="45">
        <f>+HOSCA!X1009+HOSLA!X1009+'LLAY-LLAY'!X1009+HPUT!X1009+PSIQ.!X1009+'C-LLAY'!X1009+'C-SF'!X1009+'C-LA'!X1009+DIRECCION!X1009</f>
        <v>0</v>
      </c>
      <c r="Y1009" s="79">
        <f t="shared" si="672"/>
        <v>0</v>
      </c>
      <c r="Z1009" s="65">
        <f>+HOSCA!Z1009+HOSLA!Z1009+'LLAY-LLAY'!Z1009+HPUT!Z1009+PSIQ.!Z1009+'C-LLAY'!Z1009+'C-SF'!Z1009+'C-LA'!Z1009+DIRECCION!Z1009</f>
        <v>0</v>
      </c>
      <c r="AA1009" s="78">
        <f t="shared" si="673"/>
        <v>0</v>
      </c>
      <c r="AB1009" s="45">
        <f>+HOSCA!AB1009+HOSLA!AB1009+'LLAY-LLAY'!AB1009+HPUT!AB1009+PSIQ.!AB1009+'C-LLAY'!AB1009+'C-SF'!AB1009+'C-LA'!AB1009+DIRECCION!AB1009</f>
        <v>0</v>
      </c>
      <c r="AC1009" s="79">
        <f t="shared" si="674"/>
        <v>0</v>
      </c>
      <c r="AD1009" s="65">
        <f>+HOSCA!AD1009+HOSLA!AD1009+'LLAY-LLAY'!AD1009+HPUT!AD1009+PSIQ.!AD1009+'C-LLAY'!AD1009+'C-SF'!AD1009+'C-LA'!AD1009+DIRECCION!AD1009</f>
        <v>0</v>
      </c>
      <c r="AE1009" s="78">
        <f t="shared" si="675"/>
        <v>0</v>
      </c>
      <c r="AF1009" s="45">
        <f>+HOSCA!AF1009+HOSLA!AF1009+'LLAY-LLAY'!AF1009+HPUT!AF1009+PSIQ.!AF1009+'C-LLAY'!AF1009+'C-SF'!AF1009+'C-LA'!AF1009+DIRECCION!AF1009</f>
        <v>0</v>
      </c>
      <c r="AG1009" s="79">
        <f t="shared" si="676"/>
        <v>0</v>
      </c>
    </row>
    <row r="1010" spans="1:33" ht="16.5" customHeight="1">
      <c r="A1010" s="12"/>
      <c r="B1010" s="27"/>
      <c r="C1010" s="14"/>
      <c r="D1010" s="45"/>
      <c r="E1010" s="46"/>
      <c r="F1010" s="46"/>
      <c r="G1010" s="46"/>
      <c r="H1010" s="53"/>
      <c r="I1010" s="54"/>
      <c r="J1010" s="65"/>
      <c r="K1010" s="78"/>
      <c r="L1010" s="45"/>
      <c r="M1010" s="79"/>
      <c r="N1010" s="65"/>
      <c r="O1010" s="78"/>
      <c r="P1010" s="45"/>
      <c r="Q1010" s="79"/>
      <c r="R1010" s="65"/>
      <c r="S1010" s="78"/>
      <c r="T1010" s="45"/>
      <c r="U1010" s="79"/>
      <c r="V1010" s="65"/>
      <c r="W1010" s="78"/>
      <c r="X1010" s="45"/>
      <c r="Y1010" s="79"/>
      <c r="Z1010" s="65"/>
      <c r="AA1010" s="78"/>
      <c r="AB1010" s="45"/>
      <c r="AC1010" s="79"/>
      <c r="AD1010" s="65"/>
      <c r="AE1010" s="78"/>
      <c r="AF1010" s="45"/>
      <c r="AG1010" s="79"/>
    </row>
    <row r="1011" spans="1:33" ht="24.75" customHeight="1">
      <c r="A1011" s="98"/>
      <c r="B1011" s="83" t="s">
        <v>1218</v>
      </c>
      <c r="C1011" s="297"/>
      <c r="D1011" s="104">
        <f>SUM(D1012:D1013)</f>
        <v>1260</v>
      </c>
      <c r="E1011" s="101">
        <f>SUM(E1012:E1013)</f>
        <v>1362</v>
      </c>
      <c r="F1011" s="101">
        <f>SUM(F1012:F1013)</f>
        <v>206463600</v>
      </c>
      <c r="G1011" s="101">
        <f>SUM(G1012:G1013)</f>
        <v>219205820</v>
      </c>
      <c r="H1011" s="102">
        <f t="shared" si="659"/>
        <v>1.0809523809523809</v>
      </c>
      <c r="I1011" s="103">
        <f t="shared" si="660"/>
        <v>1.0617165447081229</v>
      </c>
      <c r="J1011" s="100">
        <f>SUM(J1012:J1013)</f>
        <v>76</v>
      </c>
      <c r="K1011" s="106">
        <f>SUM(K1012:K1013)</f>
        <v>13064360</v>
      </c>
      <c r="L1011" s="100">
        <f t="shared" ref="L1011:AG1011" si="739">SUM(L1012:L1013)</f>
        <v>151</v>
      </c>
      <c r="M1011" s="106">
        <f t="shared" si="739"/>
        <v>26117610</v>
      </c>
      <c r="N1011" s="100">
        <f t="shared" si="739"/>
        <v>110</v>
      </c>
      <c r="O1011" s="106">
        <f t="shared" si="739"/>
        <v>14053100</v>
      </c>
      <c r="P1011" s="100">
        <f t="shared" si="739"/>
        <v>72</v>
      </c>
      <c r="Q1011" s="106">
        <f t="shared" si="739"/>
        <v>12408920</v>
      </c>
      <c r="R1011" s="100">
        <f t="shared" si="739"/>
        <v>120</v>
      </c>
      <c r="S1011" s="106">
        <f t="shared" si="739"/>
        <v>20579700</v>
      </c>
      <c r="T1011" s="100">
        <f t="shared" si="739"/>
        <v>137</v>
      </c>
      <c r="U1011" s="106">
        <f t="shared" si="739"/>
        <v>23518070</v>
      </c>
      <c r="V1011" s="100">
        <f t="shared" si="739"/>
        <v>168</v>
      </c>
      <c r="W1011" s="106">
        <f t="shared" si="739"/>
        <v>22029480</v>
      </c>
      <c r="X1011" s="100">
        <f t="shared" si="739"/>
        <v>96</v>
      </c>
      <c r="Y1011" s="106">
        <f t="shared" si="739"/>
        <v>16647060</v>
      </c>
      <c r="Z1011" s="100">
        <f t="shared" si="739"/>
        <v>74</v>
      </c>
      <c r="AA1011" s="106">
        <f t="shared" si="739"/>
        <v>3266140</v>
      </c>
      <c r="AB1011" s="100">
        <f t="shared" si="739"/>
        <v>161</v>
      </c>
      <c r="AC1011" s="106">
        <f t="shared" si="739"/>
        <v>32338710</v>
      </c>
      <c r="AD1011" s="100">
        <f t="shared" si="739"/>
        <v>88</v>
      </c>
      <c r="AE1011" s="106">
        <f t="shared" si="739"/>
        <v>13808680</v>
      </c>
      <c r="AF1011" s="100">
        <f t="shared" si="739"/>
        <v>109</v>
      </c>
      <c r="AG1011" s="106">
        <f t="shared" si="739"/>
        <v>21373990</v>
      </c>
    </row>
    <row r="1012" spans="1:33" ht="16.5" customHeight="1">
      <c r="A1012" s="12">
        <v>3001002</v>
      </c>
      <c r="B1012" s="27" t="s">
        <v>805</v>
      </c>
      <c r="C1012" s="14">
        <v>316610</v>
      </c>
      <c r="D1012" s="45">
        <f>+HOSCA!D1012+HOSLA!D1012+'LLAY-LLAY'!D1012+HPUT!D1012+PSIQ.!D1012+'C-LLAY'!D1012+'C-SF'!D1012+'C-LA'!D1012+DIRECCION!D1012</f>
        <v>630</v>
      </c>
      <c r="E1012" s="46">
        <f t="shared" si="662"/>
        <v>668</v>
      </c>
      <c r="F1012" s="46">
        <f t="shared" si="663"/>
        <v>199464300</v>
      </c>
      <c r="G1012" s="46">
        <f t="shared" si="664"/>
        <v>211495480</v>
      </c>
      <c r="H1012" s="53">
        <f t="shared" si="659"/>
        <v>1.0603174603174603</v>
      </c>
      <c r="I1012" s="54">
        <f t="shared" si="660"/>
        <v>1.0603174603174603</v>
      </c>
      <c r="J1012" s="65">
        <f>+HOSCA!J1012+HOSLA!J1012+'LLAY-LLAY'!J1012+HPUT!J1012+PSIQ.!J1012+'C-LLAY'!J1012+'C-SF'!J1012+'C-LA'!J1012+DIRECCION!J1012</f>
        <v>40</v>
      </c>
      <c r="K1012" s="78">
        <f t="shared" si="665"/>
        <v>12664400</v>
      </c>
      <c r="L1012" s="45">
        <f>+HOSCA!L1012+HOSLA!L1012+'LLAY-LLAY'!L1012+HPUT!L1012+PSIQ.!L1012+'C-LLAY'!L1012+'C-SF'!L1012+'C-LA'!L1012+DIRECCION!L1012</f>
        <v>80</v>
      </c>
      <c r="M1012" s="79">
        <f t="shared" si="666"/>
        <v>25328800</v>
      </c>
      <c r="N1012" s="65">
        <f>+HOSCA!N1012+HOSLA!N1012+'LLAY-LLAY'!N1012+HPUT!N1012+PSIQ.!N1012+'C-LLAY'!N1012+'C-SF'!N1012+'C-LA'!N1012+DIRECCION!N1012</f>
        <v>42</v>
      </c>
      <c r="O1012" s="78">
        <f t="shared" si="667"/>
        <v>13297620</v>
      </c>
      <c r="P1012" s="45">
        <f>+HOSCA!P1012+HOSLA!P1012+'LLAY-LLAY'!P1012+HPUT!P1012+PSIQ.!P1012+'C-LLAY'!P1012+'C-SF'!P1012+'C-LA'!P1012+DIRECCION!P1012</f>
        <v>38</v>
      </c>
      <c r="Q1012" s="79">
        <f t="shared" si="668"/>
        <v>12031180</v>
      </c>
      <c r="R1012" s="65">
        <f>+HOSCA!R1012+HOSLA!R1012+'LLAY-LLAY'!R1012+HPUT!R1012+PSIQ.!R1012+'C-LLAY'!R1012+'C-SF'!R1012+'C-LA'!R1012+DIRECCION!R1012</f>
        <v>63</v>
      </c>
      <c r="S1012" s="78">
        <f t="shared" si="669"/>
        <v>19946430</v>
      </c>
      <c r="T1012" s="45">
        <f>+HOSCA!T1012+HOSLA!T1012+'LLAY-LLAY'!T1012+HPUT!T1012+PSIQ.!T1012+'C-LLAY'!T1012+'C-SF'!T1012+'C-LA'!T1012+DIRECCION!T1012</f>
        <v>72</v>
      </c>
      <c r="U1012" s="79">
        <f t="shared" si="670"/>
        <v>22795920</v>
      </c>
      <c r="V1012" s="65">
        <f>+HOSCA!V1012+HOSLA!V1012+'LLAY-LLAY'!V1012+HPUT!V1012+PSIQ.!V1012+'C-LLAY'!V1012+'C-SF'!V1012+'C-LA'!V1012+DIRECCION!V1012</f>
        <v>66</v>
      </c>
      <c r="W1012" s="78">
        <f t="shared" si="671"/>
        <v>20896260</v>
      </c>
      <c r="X1012" s="45">
        <f>+HOSCA!X1012+HOSLA!X1012+'LLAY-LLAY'!X1012+HPUT!X1012+PSIQ.!X1012+'C-LLAY'!X1012+'C-SF'!X1012+'C-LA'!X1012+DIRECCION!X1012</f>
        <v>51</v>
      </c>
      <c r="Y1012" s="79">
        <f t="shared" si="672"/>
        <v>16147110</v>
      </c>
      <c r="Z1012" s="65">
        <f>+HOSCA!Z1012+HOSLA!Z1012+'LLAY-LLAY'!Z1012+HPUT!Z1012+PSIQ.!Z1012+'C-LLAY'!Z1012+'C-SF'!Z1012+'C-LA'!Z1012+DIRECCION!Z1012</f>
        <v>8</v>
      </c>
      <c r="AA1012" s="78">
        <f t="shared" si="673"/>
        <v>2532880</v>
      </c>
      <c r="AB1012" s="45">
        <f>+HOSCA!AB1012+HOSLA!AB1012+'LLAY-LLAY'!AB1012+HPUT!AB1012+PSIQ.!AB1012+'C-LLAY'!AB1012+'C-SF'!AB1012+'C-LA'!AB1012+DIRECCION!AB1012</f>
        <v>100</v>
      </c>
      <c r="AC1012" s="79">
        <f t="shared" si="674"/>
        <v>31661000</v>
      </c>
      <c r="AD1012" s="65">
        <f>+HOSCA!AD1012+HOSLA!AD1012+'LLAY-LLAY'!AD1012+HPUT!AD1012+PSIQ.!AD1012+'C-LLAY'!AD1012+'C-SF'!AD1012+'C-LA'!AD1012+DIRECCION!AD1012</f>
        <v>42</v>
      </c>
      <c r="AE1012" s="78">
        <f t="shared" si="675"/>
        <v>13297620</v>
      </c>
      <c r="AF1012" s="45">
        <f>+HOSCA!AF1012+HOSLA!AF1012+'LLAY-LLAY'!AF1012+HPUT!AF1012+PSIQ.!AF1012+'C-LLAY'!AF1012+'C-SF'!AF1012+'C-LA'!AF1012+DIRECCION!AF1012</f>
        <v>66</v>
      </c>
      <c r="AG1012" s="79">
        <f t="shared" si="676"/>
        <v>20896260</v>
      </c>
    </row>
    <row r="1013" spans="1:33" ht="16.5" customHeight="1">
      <c r="A1013" s="12" t="s">
        <v>1067</v>
      </c>
      <c r="B1013" s="27" t="s">
        <v>1068</v>
      </c>
      <c r="C1013" s="14">
        <v>11110</v>
      </c>
      <c r="D1013" s="45">
        <f>+HOSCA!D1013+HOSLA!D1013+'LLAY-LLAY'!D1013+HPUT!D1013+PSIQ.!D1013+'C-LLAY'!D1013+'C-SF'!D1013+'C-LA'!D1013+DIRECCION!D1013</f>
        <v>630</v>
      </c>
      <c r="E1013" s="46">
        <f t="shared" ref="E1013" si="740">+J1013+L1013+N1013+P1013+R1013+T1013+V1013+X1013+Z1013+AB1013+AD1013+AF1013</f>
        <v>694</v>
      </c>
      <c r="F1013" s="46">
        <f t="shared" ref="F1013" si="741">D1013*C1013</f>
        <v>6999300</v>
      </c>
      <c r="G1013" s="46">
        <f t="shared" ref="G1013" si="742">+E1013*C1013</f>
        <v>7710340</v>
      </c>
      <c r="H1013" s="53">
        <f t="shared" ref="H1013" si="743">IF(E1013&gt;=0,(E1013/D1013),"-")</f>
        <v>1.1015873015873017</v>
      </c>
      <c r="I1013" s="54">
        <f t="shared" ref="I1013" si="744">IF(G1013&gt;=0,(G1013/F1013),"-")</f>
        <v>1.1015873015873017</v>
      </c>
      <c r="J1013" s="65">
        <f>+HOSCA!J1013+HOSLA!J1013+'LLAY-LLAY'!J1013+HPUT!J1013+PSIQ.!J1013+'C-LLAY'!J1013+'C-SF'!J1013+'C-LA'!J1013+DIRECCION!J1013</f>
        <v>36</v>
      </c>
      <c r="K1013" s="78">
        <f t="shared" ref="K1013" si="745">+J1013*C1013</f>
        <v>399960</v>
      </c>
      <c r="L1013" s="45">
        <f>+HOSCA!L1013+HOSLA!L1013+'LLAY-LLAY'!L1013+HPUT!L1013+PSIQ.!L1013+'C-LLAY'!L1013+'C-SF'!L1013+'C-LA'!L1013+DIRECCION!L1013</f>
        <v>71</v>
      </c>
      <c r="M1013" s="79">
        <f t="shared" ref="M1013" si="746">+L1013*C1013</f>
        <v>788810</v>
      </c>
      <c r="N1013" s="65">
        <f>+HOSCA!N1013+HOSLA!N1013+'LLAY-LLAY'!N1013+HPUT!N1013+PSIQ.!N1013+'C-LLAY'!N1013+'C-SF'!N1013+'C-LA'!N1013+DIRECCION!N1013</f>
        <v>68</v>
      </c>
      <c r="O1013" s="78">
        <f t="shared" ref="O1013" si="747">+N1013*C1013</f>
        <v>755480</v>
      </c>
      <c r="P1013" s="45">
        <f>+HOSCA!P1013+HOSLA!P1013+'LLAY-LLAY'!P1013+HPUT!P1013+PSIQ.!P1013+'C-LLAY'!P1013+'C-SF'!P1013+'C-LA'!P1013+DIRECCION!P1013</f>
        <v>34</v>
      </c>
      <c r="Q1013" s="79">
        <f t="shared" ref="Q1013" si="748">+P1013*C1013</f>
        <v>377740</v>
      </c>
      <c r="R1013" s="65">
        <f>+HOSCA!R1013+HOSLA!R1013+'LLAY-LLAY'!R1013+HPUT!R1013+PSIQ.!R1013+'C-LLAY'!R1013+'C-SF'!R1013+'C-LA'!R1013+DIRECCION!R1013</f>
        <v>57</v>
      </c>
      <c r="S1013" s="78">
        <f t="shared" ref="S1013" si="749">+R1013*C1013</f>
        <v>633270</v>
      </c>
      <c r="T1013" s="45">
        <f>+HOSCA!T1013+HOSLA!T1013+'LLAY-LLAY'!T1013+HPUT!T1013+PSIQ.!T1013+'C-LLAY'!T1013+'C-SF'!T1013+'C-LA'!T1013+DIRECCION!T1013</f>
        <v>65</v>
      </c>
      <c r="U1013" s="79">
        <f t="shared" ref="U1013" si="750">+T1013*C1013</f>
        <v>722150</v>
      </c>
      <c r="V1013" s="65">
        <f>+HOSCA!V1013+HOSLA!V1013+'LLAY-LLAY'!V1013+HPUT!V1013+PSIQ.!V1013+'C-LLAY'!V1013+'C-SF'!V1013+'C-LA'!V1013+DIRECCION!V1013</f>
        <v>102</v>
      </c>
      <c r="W1013" s="78">
        <f t="shared" ref="W1013" si="751">+V1013*C1013</f>
        <v>1133220</v>
      </c>
      <c r="X1013" s="45">
        <f>+HOSCA!X1013+HOSLA!X1013+'LLAY-LLAY'!X1013+HPUT!X1013+PSIQ.!X1013+'C-LLAY'!X1013+'C-SF'!X1013+'C-LA'!X1013+DIRECCION!X1013</f>
        <v>45</v>
      </c>
      <c r="Y1013" s="79">
        <f t="shared" ref="Y1013" si="752">+X1013*C1013</f>
        <v>499950</v>
      </c>
      <c r="Z1013" s="65">
        <f>+HOSCA!Z1013+HOSLA!Z1013+'LLAY-LLAY'!Z1013+HPUT!Z1013+PSIQ.!Z1013+'C-LLAY'!Z1013+'C-SF'!Z1013+'C-LA'!Z1013+DIRECCION!Z1013</f>
        <v>66</v>
      </c>
      <c r="AA1013" s="78">
        <f t="shared" ref="AA1013" si="753">+Z1013*C1013</f>
        <v>733260</v>
      </c>
      <c r="AB1013" s="45">
        <f>+HOSCA!AB1013+HOSLA!AB1013+'LLAY-LLAY'!AB1013+HPUT!AB1013+PSIQ.!AB1013+'C-LLAY'!AB1013+'C-SF'!AB1013+'C-LA'!AB1013+DIRECCION!AB1013</f>
        <v>61</v>
      </c>
      <c r="AC1013" s="79">
        <f t="shared" ref="AC1013" si="754">+AB1013*C1013</f>
        <v>677710</v>
      </c>
      <c r="AD1013" s="65">
        <f>+HOSCA!AD1013+HOSLA!AD1013+'LLAY-LLAY'!AD1013+HPUT!AD1013+PSIQ.!AD1013+'C-LLAY'!AD1013+'C-SF'!AD1013+'C-LA'!AD1013+DIRECCION!AD1013</f>
        <v>46</v>
      </c>
      <c r="AE1013" s="78">
        <f t="shared" ref="AE1013" si="755">+AD1013*C1013</f>
        <v>511060</v>
      </c>
      <c r="AF1013" s="45">
        <f>+HOSCA!AF1013+HOSLA!AF1013+'LLAY-LLAY'!AF1013+HPUT!AF1013+PSIQ.!AF1013+'C-LLAY'!AF1013+'C-SF'!AF1013+'C-LA'!AF1013+DIRECCION!AF1013</f>
        <v>43</v>
      </c>
      <c r="AG1013" s="79">
        <f t="shared" ref="AG1013" si="756">+AF1013*C1013</f>
        <v>477730</v>
      </c>
    </row>
    <row r="1014" spans="1:33" ht="16.5" customHeight="1">
      <c r="A1014" s="98"/>
      <c r="B1014" s="83" t="s">
        <v>1219</v>
      </c>
      <c r="C1014" s="99"/>
      <c r="D1014" s="100">
        <f>SUM(D1015:D1020)</f>
        <v>52</v>
      </c>
      <c r="E1014" s="101">
        <f t="shared" ref="E1014:G1014" si="757">SUM(E1015:E1020)</f>
        <v>48</v>
      </c>
      <c r="F1014" s="101">
        <f t="shared" si="757"/>
        <v>2011880</v>
      </c>
      <c r="G1014" s="101">
        <f t="shared" si="757"/>
        <v>1913560</v>
      </c>
      <c r="H1014" s="102">
        <f t="shared" si="659"/>
        <v>0.92307692307692313</v>
      </c>
      <c r="I1014" s="103">
        <f t="shared" si="660"/>
        <v>0.95113028610056261</v>
      </c>
      <c r="J1014" s="104">
        <f>SUM(J1015:J1020)</f>
        <v>11</v>
      </c>
      <c r="K1014" s="105">
        <f t="shared" ref="K1014:AG1014" si="758">SUM(K1015:K1020)</f>
        <v>371020</v>
      </c>
      <c r="L1014" s="100">
        <f>SUM(L1015:L1020)</f>
        <v>4</v>
      </c>
      <c r="M1014" s="106">
        <f t="shared" si="758"/>
        <v>169360</v>
      </c>
      <c r="N1014" s="104">
        <f>SUM(N1015:N1020)</f>
        <v>2</v>
      </c>
      <c r="O1014" s="105">
        <f t="shared" si="758"/>
        <v>84680</v>
      </c>
      <c r="P1014" s="100">
        <f>SUM(P1015:P1020)</f>
        <v>2</v>
      </c>
      <c r="Q1014" s="106">
        <f t="shared" si="758"/>
        <v>61000</v>
      </c>
      <c r="R1014" s="104">
        <f>SUM(R1015:R1020)</f>
        <v>3</v>
      </c>
      <c r="S1014" s="105">
        <f t="shared" si="758"/>
        <v>127020</v>
      </c>
      <c r="T1014" s="100">
        <f>SUM(T1015:T1020)</f>
        <v>4</v>
      </c>
      <c r="U1014" s="106">
        <f t="shared" si="758"/>
        <v>169360</v>
      </c>
      <c r="V1014" s="104">
        <f>SUM(V1015:V1020)</f>
        <v>2</v>
      </c>
      <c r="W1014" s="105">
        <f t="shared" si="758"/>
        <v>37320</v>
      </c>
      <c r="X1014" s="100">
        <f>SUM(X1015:X1020)</f>
        <v>5</v>
      </c>
      <c r="Y1014" s="106">
        <f t="shared" si="758"/>
        <v>235200</v>
      </c>
      <c r="Z1014" s="104">
        <f>SUM(Z1015:Z1020)</f>
        <v>6</v>
      </c>
      <c r="AA1014" s="105">
        <f t="shared" si="758"/>
        <v>277540</v>
      </c>
      <c r="AB1014" s="100">
        <f>SUM(AB1015:AB1020)</f>
        <v>3</v>
      </c>
      <c r="AC1014" s="106">
        <f t="shared" si="758"/>
        <v>127020</v>
      </c>
      <c r="AD1014" s="104">
        <f>SUM(AD1015:AD1020)</f>
        <v>2</v>
      </c>
      <c r="AE1014" s="105">
        <f t="shared" si="758"/>
        <v>84680</v>
      </c>
      <c r="AF1014" s="100">
        <f>SUM(AF1015:AF1020)</f>
        <v>4</v>
      </c>
      <c r="AG1014" s="106">
        <f t="shared" si="758"/>
        <v>169360</v>
      </c>
    </row>
    <row r="1015" spans="1:33" ht="16.5" customHeight="1">
      <c r="A1015" s="12">
        <v>3114202</v>
      </c>
      <c r="B1015" s="27" t="s">
        <v>807</v>
      </c>
      <c r="C1015" s="14">
        <v>42340</v>
      </c>
      <c r="D1015" s="45">
        <f>+HOSCA!D1015+HOSLA!D1015+'LLAY-LLAY'!D1015+HPUT!D1015+PSIQ.!D1015+'C-LLAY'!D1015+'C-SF'!D1015+'C-LA'!D1015+DIRECCION!D1015</f>
        <v>40</v>
      </c>
      <c r="E1015" s="46">
        <f t="shared" si="662"/>
        <v>39</v>
      </c>
      <c r="F1015" s="46">
        <f t="shared" si="663"/>
        <v>1693600</v>
      </c>
      <c r="G1015" s="46">
        <f t="shared" si="664"/>
        <v>1651260</v>
      </c>
      <c r="H1015" s="53">
        <f t="shared" si="659"/>
        <v>0.97499999999999998</v>
      </c>
      <c r="I1015" s="54">
        <f t="shared" si="660"/>
        <v>0.97499999999999998</v>
      </c>
      <c r="J1015" s="65">
        <f>+HOSCA!J1015+HOSLA!J1015+'LLAY-LLAY'!J1015+HPUT!J1015+PSIQ.!J1015+'C-LLAY'!J1015+'C-SF'!J1015+'C-LA'!J1015+DIRECCION!J1015</f>
        <v>7</v>
      </c>
      <c r="K1015" s="78">
        <f t="shared" si="665"/>
        <v>296380</v>
      </c>
      <c r="L1015" s="45">
        <f>+HOSCA!L1015+HOSLA!L1015+'LLAY-LLAY'!L1015+HPUT!L1015+PSIQ.!L1015+'C-LLAY'!L1015+'C-SF'!L1015+'C-LA'!L1015+DIRECCION!L1015</f>
        <v>4</v>
      </c>
      <c r="M1015" s="79">
        <f t="shared" si="666"/>
        <v>169360</v>
      </c>
      <c r="N1015" s="65">
        <f>+HOSCA!N1015+HOSLA!N1015+'LLAY-LLAY'!N1015+HPUT!N1015+PSIQ.!N1015+'C-LLAY'!N1015+'C-SF'!N1015+'C-LA'!N1015+DIRECCION!N1015</f>
        <v>2</v>
      </c>
      <c r="O1015" s="78">
        <f t="shared" si="667"/>
        <v>84680</v>
      </c>
      <c r="P1015" s="45">
        <f>+HOSCA!P1015+HOSLA!P1015+'LLAY-LLAY'!P1015+HPUT!P1015+PSIQ.!P1015+'C-LLAY'!P1015+'C-SF'!P1015+'C-LA'!P1015+DIRECCION!P1015</f>
        <v>1</v>
      </c>
      <c r="Q1015" s="79">
        <f t="shared" si="668"/>
        <v>42340</v>
      </c>
      <c r="R1015" s="65">
        <f>+HOSCA!R1015+HOSLA!R1015+'LLAY-LLAY'!R1015+HPUT!R1015+PSIQ.!R1015+'C-LLAY'!R1015+'C-SF'!R1015+'C-LA'!R1015+DIRECCION!R1015</f>
        <v>3</v>
      </c>
      <c r="S1015" s="78">
        <f t="shared" si="669"/>
        <v>127020</v>
      </c>
      <c r="T1015" s="45">
        <f>+HOSCA!T1015+HOSLA!T1015+'LLAY-LLAY'!T1015+HPUT!T1015+PSIQ.!T1015+'C-LLAY'!T1015+'C-SF'!T1015+'C-LA'!T1015+DIRECCION!T1015</f>
        <v>4</v>
      </c>
      <c r="U1015" s="79">
        <f t="shared" si="670"/>
        <v>169360</v>
      </c>
      <c r="V1015" s="65">
        <f>+HOSCA!V1015+HOSLA!V1015+'LLAY-LLAY'!V1015+HPUT!V1015+PSIQ.!V1015+'C-LLAY'!V1015+'C-SF'!V1015+'C-LA'!V1015+DIRECCION!V1015</f>
        <v>0</v>
      </c>
      <c r="W1015" s="78">
        <f t="shared" si="671"/>
        <v>0</v>
      </c>
      <c r="X1015" s="45">
        <f>+HOSCA!X1015+HOSLA!X1015+'LLAY-LLAY'!X1015+HPUT!X1015+PSIQ.!X1015+'C-LLAY'!X1015+'C-SF'!X1015+'C-LA'!X1015+DIRECCION!X1015</f>
        <v>4</v>
      </c>
      <c r="Y1015" s="79">
        <f t="shared" si="672"/>
        <v>169360</v>
      </c>
      <c r="Z1015" s="65">
        <f>+HOSCA!Z1015+HOSLA!Z1015+'LLAY-LLAY'!Z1015+HPUT!Z1015+PSIQ.!Z1015+'C-LLAY'!Z1015+'C-SF'!Z1015+'C-LA'!Z1015+DIRECCION!Z1015</f>
        <v>5</v>
      </c>
      <c r="AA1015" s="78">
        <f t="shared" si="673"/>
        <v>211700</v>
      </c>
      <c r="AB1015" s="45">
        <f>+HOSCA!AB1015+HOSLA!AB1015+'LLAY-LLAY'!AB1015+HPUT!AB1015+PSIQ.!AB1015+'C-LLAY'!AB1015+'C-SF'!AB1015+'C-LA'!AB1015+DIRECCION!AB1015</f>
        <v>3</v>
      </c>
      <c r="AC1015" s="79">
        <f t="shared" si="674"/>
        <v>127020</v>
      </c>
      <c r="AD1015" s="65">
        <f>+HOSCA!AD1015+HOSLA!AD1015+'LLAY-LLAY'!AD1015+HPUT!AD1015+PSIQ.!AD1015+'C-LLAY'!AD1015+'C-SF'!AD1015+'C-LA'!AD1015+DIRECCION!AD1015</f>
        <v>2</v>
      </c>
      <c r="AE1015" s="78">
        <f t="shared" si="675"/>
        <v>84680</v>
      </c>
      <c r="AF1015" s="45">
        <f>+HOSCA!AF1015+HOSLA!AF1015+'LLAY-LLAY'!AF1015+HPUT!AF1015+PSIQ.!AF1015+'C-LLAY'!AF1015+'C-SF'!AF1015+'C-LA'!AF1015+DIRECCION!AF1015</f>
        <v>4</v>
      </c>
      <c r="AG1015" s="79">
        <f t="shared" si="676"/>
        <v>169360</v>
      </c>
    </row>
    <row r="1016" spans="1:33" ht="16.5" customHeight="1">
      <c r="A1016" s="12">
        <v>1202057</v>
      </c>
      <c r="B1016" s="27" t="s">
        <v>808</v>
      </c>
      <c r="C1016" s="14">
        <v>532350</v>
      </c>
      <c r="D1016" s="45">
        <f>+HOSCA!D1016+HOSLA!D1016+'LLAY-LLAY'!D1016+HPUT!D1016+PSIQ.!D1016+'C-LLAY'!D1016+'C-SF'!D1016+'C-LA'!D1016+DIRECCION!D1016</f>
        <v>0</v>
      </c>
      <c r="E1016" s="46">
        <f t="shared" si="662"/>
        <v>0</v>
      </c>
      <c r="F1016" s="46">
        <f t="shared" si="663"/>
        <v>0</v>
      </c>
      <c r="G1016" s="46">
        <f t="shared" si="664"/>
        <v>0</v>
      </c>
      <c r="H1016" s="53" t="e">
        <f t="shared" si="659"/>
        <v>#DIV/0!</v>
      </c>
      <c r="I1016" s="54" t="e">
        <f t="shared" si="660"/>
        <v>#DIV/0!</v>
      </c>
      <c r="J1016" s="65">
        <f>+HOSCA!J1016+HOSLA!J1016+'LLAY-LLAY'!J1016+HPUT!J1016+PSIQ.!J1016+'C-LLAY'!J1016+'C-SF'!J1016+'C-LA'!J1016+DIRECCION!J1016</f>
        <v>0</v>
      </c>
      <c r="K1016" s="78">
        <f t="shared" si="665"/>
        <v>0</v>
      </c>
      <c r="L1016" s="45">
        <f>+HOSCA!L1016+HOSLA!L1016+'LLAY-LLAY'!L1016+HPUT!L1016+PSIQ.!L1016+'C-LLAY'!L1016+'C-SF'!L1016+'C-LA'!L1016+DIRECCION!L1016</f>
        <v>0</v>
      </c>
      <c r="M1016" s="79">
        <f t="shared" si="666"/>
        <v>0</v>
      </c>
      <c r="N1016" s="65">
        <f>+HOSCA!N1016+HOSLA!N1016+'LLAY-LLAY'!N1016+HPUT!N1016+PSIQ.!N1016+'C-LLAY'!N1016+'C-SF'!N1016+'C-LA'!N1016+DIRECCION!N1016</f>
        <v>0</v>
      </c>
      <c r="O1016" s="78">
        <f t="shared" si="667"/>
        <v>0</v>
      </c>
      <c r="P1016" s="45">
        <f>+HOSCA!P1016+HOSLA!P1016+'LLAY-LLAY'!P1016+HPUT!P1016+PSIQ.!P1016+'C-LLAY'!P1016+'C-SF'!P1016+'C-LA'!P1016+DIRECCION!P1016</f>
        <v>0</v>
      </c>
      <c r="Q1016" s="79">
        <f t="shared" si="668"/>
        <v>0</v>
      </c>
      <c r="R1016" s="65">
        <f>+HOSCA!R1016+HOSLA!R1016+'LLAY-LLAY'!R1016+HPUT!R1016+PSIQ.!R1016+'C-LLAY'!R1016+'C-SF'!R1016+'C-LA'!R1016+DIRECCION!R1016</f>
        <v>0</v>
      </c>
      <c r="S1016" s="78">
        <f t="shared" si="669"/>
        <v>0</v>
      </c>
      <c r="T1016" s="45">
        <f>+HOSCA!T1016+HOSLA!T1016+'LLAY-LLAY'!T1016+HPUT!T1016+PSIQ.!T1016+'C-LLAY'!T1016+'C-SF'!T1016+'C-LA'!T1016+DIRECCION!T1016</f>
        <v>0</v>
      </c>
      <c r="U1016" s="79">
        <f t="shared" si="670"/>
        <v>0</v>
      </c>
      <c r="V1016" s="65">
        <f>+HOSCA!V1016+HOSLA!V1016+'LLAY-LLAY'!V1016+HPUT!V1016+PSIQ.!V1016+'C-LLAY'!V1016+'C-SF'!V1016+'C-LA'!V1016+DIRECCION!V1016</f>
        <v>0</v>
      </c>
      <c r="W1016" s="78">
        <f t="shared" si="671"/>
        <v>0</v>
      </c>
      <c r="X1016" s="45">
        <f>+HOSCA!X1016+HOSLA!X1016+'LLAY-LLAY'!X1016+HPUT!X1016+PSIQ.!X1016+'C-LLAY'!X1016+'C-SF'!X1016+'C-LA'!X1016+DIRECCION!X1016</f>
        <v>0</v>
      </c>
      <c r="Y1016" s="79">
        <f t="shared" si="672"/>
        <v>0</v>
      </c>
      <c r="Z1016" s="65">
        <f>+HOSCA!Z1016+HOSLA!Z1016+'LLAY-LLAY'!Z1016+HPUT!Z1016+PSIQ.!Z1016+'C-LLAY'!Z1016+'C-SF'!Z1016+'C-LA'!Z1016+DIRECCION!Z1016</f>
        <v>0</v>
      </c>
      <c r="AA1016" s="78">
        <f t="shared" si="673"/>
        <v>0</v>
      </c>
      <c r="AB1016" s="45">
        <f>+HOSCA!AB1016+HOSLA!AB1016+'LLAY-LLAY'!AB1016+HPUT!AB1016+PSIQ.!AB1016+'C-LLAY'!AB1016+'C-SF'!AB1016+'C-LA'!AB1016+DIRECCION!AB1016</f>
        <v>0</v>
      </c>
      <c r="AC1016" s="79">
        <f t="shared" si="674"/>
        <v>0</v>
      </c>
      <c r="AD1016" s="65">
        <f>+HOSCA!AD1016+HOSLA!AD1016+'LLAY-LLAY'!AD1016+HPUT!AD1016+PSIQ.!AD1016+'C-LLAY'!AD1016+'C-SF'!AD1016+'C-LA'!AD1016+DIRECCION!AD1016</f>
        <v>0</v>
      </c>
      <c r="AE1016" s="78">
        <f t="shared" si="675"/>
        <v>0</v>
      </c>
      <c r="AF1016" s="45">
        <f>+HOSCA!AF1016+HOSLA!AF1016+'LLAY-LLAY'!AF1016+HPUT!AF1016+PSIQ.!AF1016+'C-LLAY'!AF1016+'C-SF'!AF1016+'C-LA'!AF1016+DIRECCION!AF1016</f>
        <v>0</v>
      </c>
      <c r="AG1016" s="79">
        <f t="shared" si="676"/>
        <v>0</v>
      </c>
    </row>
    <row r="1017" spans="1:33" ht="16.5" customHeight="1">
      <c r="A1017" s="12">
        <v>3114203</v>
      </c>
      <c r="B1017" s="27" t="s">
        <v>809</v>
      </c>
      <c r="C1017" s="14">
        <v>4217160</v>
      </c>
      <c r="D1017" s="45">
        <f>+HOSCA!D1017+HOSLA!D1017+'LLAY-LLAY'!D1017+HPUT!D1017+PSIQ.!D1017+'C-LLAY'!D1017+'C-SF'!D1017+'C-LA'!D1017+DIRECCION!D1017</f>
        <v>0</v>
      </c>
      <c r="E1017" s="46">
        <f t="shared" si="662"/>
        <v>0</v>
      </c>
      <c r="F1017" s="46">
        <f t="shared" si="663"/>
        <v>0</v>
      </c>
      <c r="G1017" s="46">
        <f t="shared" si="664"/>
        <v>0</v>
      </c>
      <c r="H1017" s="53"/>
      <c r="I1017" s="54"/>
      <c r="J1017" s="65">
        <f>+HOSCA!J1017+HOSLA!J1017+'LLAY-LLAY'!J1017+HPUT!J1017+PSIQ.!J1017+'C-LLAY'!J1017+'C-SF'!J1017+'C-LA'!J1017+DIRECCION!J1017</f>
        <v>0</v>
      </c>
      <c r="K1017" s="78">
        <f t="shared" si="665"/>
        <v>0</v>
      </c>
      <c r="L1017" s="45">
        <f>+HOSCA!L1017+HOSLA!L1017+'LLAY-LLAY'!L1017+HPUT!L1017+PSIQ.!L1017+'C-LLAY'!L1017+'C-SF'!L1017+'C-LA'!L1017+DIRECCION!L1017</f>
        <v>0</v>
      </c>
      <c r="M1017" s="79">
        <f t="shared" si="666"/>
        <v>0</v>
      </c>
      <c r="N1017" s="65">
        <f>+HOSCA!N1017+HOSLA!N1017+'LLAY-LLAY'!N1017+HPUT!N1017+PSIQ.!N1017+'C-LLAY'!N1017+'C-SF'!N1017+'C-LA'!N1017+DIRECCION!N1017</f>
        <v>0</v>
      </c>
      <c r="O1017" s="78">
        <f t="shared" si="667"/>
        <v>0</v>
      </c>
      <c r="P1017" s="45">
        <f>+HOSCA!P1017+HOSLA!P1017+'LLAY-LLAY'!P1017+HPUT!P1017+PSIQ.!P1017+'C-LLAY'!P1017+'C-SF'!P1017+'C-LA'!P1017+DIRECCION!P1017</f>
        <v>0</v>
      </c>
      <c r="Q1017" s="79">
        <f t="shared" si="668"/>
        <v>0</v>
      </c>
      <c r="R1017" s="65">
        <f>+HOSCA!R1017+HOSLA!R1017+'LLAY-LLAY'!R1017+HPUT!R1017+PSIQ.!R1017+'C-LLAY'!R1017+'C-SF'!R1017+'C-LA'!R1017+DIRECCION!R1017</f>
        <v>0</v>
      </c>
      <c r="S1017" s="78">
        <f t="shared" si="669"/>
        <v>0</v>
      </c>
      <c r="T1017" s="45">
        <f>+HOSCA!T1017+HOSLA!T1017+'LLAY-LLAY'!T1017+HPUT!T1017+PSIQ.!T1017+'C-LLAY'!T1017+'C-SF'!T1017+'C-LA'!T1017+DIRECCION!T1017</f>
        <v>0</v>
      </c>
      <c r="U1017" s="79">
        <f t="shared" si="670"/>
        <v>0</v>
      </c>
      <c r="V1017" s="65">
        <f>+HOSCA!V1017+HOSLA!V1017+'LLAY-LLAY'!V1017+HPUT!V1017+PSIQ.!V1017+'C-LLAY'!V1017+'C-SF'!V1017+'C-LA'!V1017+DIRECCION!V1017</f>
        <v>0</v>
      </c>
      <c r="W1017" s="78">
        <f t="shared" si="671"/>
        <v>0</v>
      </c>
      <c r="X1017" s="45">
        <f>+HOSCA!X1017+HOSLA!X1017+'LLAY-LLAY'!X1017+HPUT!X1017+PSIQ.!X1017+'C-LLAY'!X1017+'C-SF'!X1017+'C-LA'!X1017+DIRECCION!X1017</f>
        <v>0</v>
      </c>
      <c r="Y1017" s="79">
        <f t="shared" si="672"/>
        <v>0</v>
      </c>
      <c r="Z1017" s="65">
        <f>+HOSCA!Z1017+HOSLA!Z1017+'LLAY-LLAY'!Z1017+HPUT!Z1017+PSIQ.!Z1017+'C-LLAY'!Z1017+'C-SF'!Z1017+'C-LA'!Z1017+DIRECCION!Z1017</f>
        <v>0</v>
      </c>
      <c r="AA1017" s="78">
        <f t="shared" si="673"/>
        <v>0</v>
      </c>
      <c r="AB1017" s="45">
        <f>+HOSCA!AB1017+HOSLA!AB1017+'LLAY-LLAY'!AB1017+HPUT!AB1017+PSIQ.!AB1017+'C-LLAY'!AB1017+'C-SF'!AB1017+'C-LA'!AB1017+DIRECCION!AB1017</f>
        <v>0</v>
      </c>
      <c r="AC1017" s="79">
        <f t="shared" si="674"/>
        <v>0</v>
      </c>
      <c r="AD1017" s="65">
        <f>+HOSCA!AD1017+HOSLA!AD1017+'LLAY-LLAY'!AD1017+HPUT!AD1017+PSIQ.!AD1017+'C-LLAY'!AD1017+'C-SF'!AD1017+'C-LA'!AD1017+DIRECCION!AD1017</f>
        <v>0</v>
      </c>
      <c r="AE1017" s="78">
        <f t="shared" si="675"/>
        <v>0</v>
      </c>
      <c r="AF1017" s="45">
        <f>+HOSCA!AF1017+HOSLA!AF1017+'LLAY-LLAY'!AF1017+HPUT!AF1017+PSIQ.!AF1017+'C-LLAY'!AF1017+'C-SF'!AF1017+'C-LA'!AF1017+DIRECCION!AF1017</f>
        <v>0</v>
      </c>
      <c r="AG1017" s="79">
        <f t="shared" si="676"/>
        <v>0</v>
      </c>
    </row>
    <row r="1018" spans="1:33" ht="16.5" customHeight="1">
      <c r="A1018" s="12">
        <v>3114204</v>
      </c>
      <c r="B1018" s="34" t="s">
        <v>810</v>
      </c>
      <c r="C1018" s="14">
        <v>65840</v>
      </c>
      <c r="D1018" s="45">
        <f>+HOSCA!D1018+HOSLA!D1018+'LLAY-LLAY'!D1018+HPUT!D1018+PSIQ.!D1018+'C-LLAY'!D1018+'C-SF'!D1018+'C-LA'!D1018+DIRECCION!D1018</f>
        <v>2</v>
      </c>
      <c r="E1018" s="46">
        <f t="shared" si="662"/>
        <v>2</v>
      </c>
      <c r="F1018" s="46">
        <f t="shared" si="663"/>
        <v>131680</v>
      </c>
      <c r="G1018" s="46">
        <f t="shared" si="664"/>
        <v>131680</v>
      </c>
      <c r="H1018" s="53"/>
      <c r="I1018" s="54"/>
      <c r="J1018" s="65">
        <f>+HOSCA!J1018+HOSLA!J1018+'LLAY-LLAY'!J1018+HPUT!J1018+PSIQ.!J1018+'C-LLAY'!J1018+'C-SF'!J1018+'C-LA'!J1018+DIRECCION!J1018</f>
        <v>0</v>
      </c>
      <c r="K1018" s="78">
        <f t="shared" si="665"/>
        <v>0</v>
      </c>
      <c r="L1018" s="45">
        <f>+HOSCA!L1018+HOSLA!L1018+'LLAY-LLAY'!L1018+HPUT!L1018+PSIQ.!L1018+'C-LLAY'!L1018+'C-SF'!L1018+'C-LA'!L1018+DIRECCION!L1018</f>
        <v>0</v>
      </c>
      <c r="M1018" s="79">
        <f t="shared" si="666"/>
        <v>0</v>
      </c>
      <c r="N1018" s="65">
        <f>+HOSCA!N1018+HOSLA!N1018+'LLAY-LLAY'!N1018+HPUT!N1018+PSIQ.!N1018+'C-LLAY'!N1018+'C-SF'!N1018+'C-LA'!N1018+DIRECCION!N1018</f>
        <v>0</v>
      </c>
      <c r="O1018" s="78">
        <f t="shared" si="667"/>
        <v>0</v>
      </c>
      <c r="P1018" s="45">
        <f>+HOSCA!P1018+HOSLA!P1018+'LLAY-LLAY'!P1018+HPUT!P1018+PSIQ.!P1018+'C-LLAY'!P1018+'C-SF'!P1018+'C-LA'!P1018+DIRECCION!P1018</f>
        <v>0</v>
      </c>
      <c r="Q1018" s="79">
        <f t="shared" si="668"/>
        <v>0</v>
      </c>
      <c r="R1018" s="65">
        <f>+HOSCA!R1018+HOSLA!R1018+'LLAY-LLAY'!R1018+HPUT!R1018+PSIQ.!R1018+'C-LLAY'!R1018+'C-SF'!R1018+'C-LA'!R1018+DIRECCION!R1018</f>
        <v>0</v>
      </c>
      <c r="S1018" s="78">
        <f t="shared" si="669"/>
        <v>0</v>
      </c>
      <c r="T1018" s="45">
        <f>+HOSCA!T1018+HOSLA!T1018+'LLAY-LLAY'!T1018+HPUT!T1018+PSIQ.!T1018+'C-LLAY'!T1018+'C-SF'!T1018+'C-LA'!T1018+DIRECCION!T1018</f>
        <v>0</v>
      </c>
      <c r="U1018" s="79">
        <f t="shared" si="670"/>
        <v>0</v>
      </c>
      <c r="V1018" s="65">
        <f>+HOSCA!V1018+HOSLA!V1018+'LLAY-LLAY'!V1018+HPUT!V1018+PSIQ.!V1018+'C-LLAY'!V1018+'C-SF'!V1018+'C-LA'!V1018+DIRECCION!V1018</f>
        <v>0</v>
      </c>
      <c r="W1018" s="78">
        <f t="shared" si="671"/>
        <v>0</v>
      </c>
      <c r="X1018" s="45">
        <f>+HOSCA!X1018+HOSLA!X1018+'LLAY-LLAY'!X1018+HPUT!X1018+PSIQ.!X1018+'C-LLAY'!X1018+'C-SF'!X1018+'C-LA'!X1018+DIRECCION!X1018</f>
        <v>1</v>
      </c>
      <c r="Y1018" s="79">
        <f t="shared" si="672"/>
        <v>65840</v>
      </c>
      <c r="Z1018" s="65">
        <f>+HOSCA!Z1018+HOSLA!Z1018+'LLAY-LLAY'!Z1018+HPUT!Z1018+PSIQ.!Z1018+'C-LLAY'!Z1018+'C-SF'!Z1018+'C-LA'!Z1018+DIRECCION!Z1018</f>
        <v>1</v>
      </c>
      <c r="AA1018" s="78">
        <f t="shared" si="673"/>
        <v>65840</v>
      </c>
      <c r="AB1018" s="45">
        <f>+HOSCA!AB1018+HOSLA!AB1018+'LLAY-LLAY'!AB1018+HPUT!AB1018+PSIQ.!AB1018+'C-LLAY'!AB1018+'C-SF'!AB1018+'C-LA'!AB1018+DIRECCION!AB1018</f>
        <v>0</v>
      </c>
      <c r="AC1018" s="79">
        <f t="shared" si="674"/>
        <v>0</v>
      </c>
      <c r="AD1018" s="65">
        <f>+HOSCA!AD1018+HOSLA!AD1018+'LLAY-LLAY'!AD1018+HPUT!AD1018+PSIQ.!AD1018+'C-LLAY'!AD1018+'C-SF'!AD1018+'C-LA'!AD1018+DIRECCION!AD1018</f>
        <v>0</v>
      </c>
      <c r="AE1018" s="78">
        <f t="shared" si="675"/>
        <v>0</v>
      </c>
      <c r="AF1018" s="45">
        <f>+HOSCA!AF1018+HOSLA!AF1018+'LLAY-LLAY'!AF1018+HPUT!AF1018+PSIQ.!AF1018+'C-LLAY'!AF1018+'C-SF'!AF1018+'C-LA'!AF1018+DIRECCION!AF1018</f>
        <v>0</v>
      </c>
      <c r="AG1018" s="79">
        <f t="shared" si="676"/>
        <v>0</v>
      </c>
    </row>
    <row r="1019" spans="1:33" ht="16.5" customHeight="1">
      <c r="A1019" s="12">
        <v>3114214</v>
      </c>
      <c r="B1019" s="34" t="s">
        <v>811</v>
      </c>
      <c r="C1019" s="14">
        <v>10590</v>
      </c>
      <c r="D1019" s="45">
        <f>+HOSCA!D1019+HOSLA!D1019+'LLAY-LLAY'!D1019+HPUT!D1019+PSIQ.!D1019+'C-LLAY'!D1019+'C-SF'!D1019+'C-LA'!D1019+DIRECCION!D1019</f>
        <v>0</v>
      </c>
      <c r="E1019" s="46">
        <f t="shared" si="662"/>
        <v>0</v>
      </c>
      <c r="F1019" s="46">
        <f t="shared" si="663"/>
        <v>0</v>
      </c>
      <c r="G1019" s="46">
        <f t="shared" si="664"/>
        <v>0</v>
      </c>
      <c r="H1019" s="53"/>
      <c r="I1019" s="54"/>
      <c r="J1019" s="65">
        <f>+HOSCA!J1019+HOSLA!J1019+'LLAY-LLAY'!J1019+HPUT!J1019+PSIQ.!J1019+'C-LLAY'!J1019+'C-SF'!J1019+'C-LA'!J1019+DIRECCION!J1019</f>
        <v>0</v>
      </c>
      <c r="K1019" s="78">
        <f t="shared" si="665"/>
        <v>0</v>
      </c>
      <c r="L1019" s="45">
        <f>+HOSCA!L1019+HOSLA!L1019+'LLAY-LLAY'!L1019+HPUT!L1019+PSIQ.!L1019+'C-LLAY'!L1019+'C-SF'!L1019+'C-LA'!L1019+DIRECCION!L1019</f>
        <v>0</v>
      </c>
      <c r="M1019" s="79">
        <f t="shared" si="666"/>
        <v>0</v>
      </c>
      <c r="N1019" s="65">
        <f>+HOSCA!N1019+HOSLA!N1019+'LLAY-LLAY'!N1019+HPUT!N1019+PSIQ.!N1019+'C-LLAY'!N1019+'C-SF'!N1019+'C-LA'!N1019+DIRECCION!N1019</f>
        <v>0</v>
      </c>
      <c r="O1019" s="78">
        <f t="shared" si="667"/>
        <v>0</v>
      </c>
      <c r="P1019" s="45">
        <f>+HOSCA!P1019+HOSLA!P1019+'LLAY-LLAY'!P1019+HPUT!P1019+PSIQ.!P1019+'C-LLAY'!P1019+'C-SF'!P1019+'C-LA'!P1019+DIRECCION!P1019</f>
        <v>0</v>
      </c>
      <c r="Q1019" s="79">
        <f t="shared" si="668"/>
        <v>0</v>
      </c>
      <c r="R1019" s="65">
        <f>+HOSCA!R1019+HOSLA!R1019+'LLAY-LLAY'!R1019+HPUT!R1019+PSIQ.!R1019+'C-LLAY'!R1019+'C-SF'!R1019+'C-LA'!R1019+DIRECCION!R1019</f>
        <v>0</v>
      </c>
      <c r="S1019" s="78">
        <f t="shared" si="669"/>
        <v>0</v>
      </c>
      <c r="T1019" s="45">
        <f>+HOSCA!T1019+HOSLA!T1019+'LLAY-LLAY'!T1019+HPUT!T1019+PSIQ.!T1019+'C-LLAY'!T1019+'C-SF'!T1019+'C-LA'!T1019+DIRECCION!T1019</f>
        <v>0</v>
      </c>
      <c r="U1019" s="79">
        <f t="shared" si="670"/>
        <v>0</v>
      </c>
      <c r="V1019" s="65">
        <f>+HOSCA!V1019+HOSLA!V1019+'LLAY-LLAY'!V1019+HPUT!V1019+PSIQ.!V1019+'C-LLAY'!V1019+'C-SF'!V1019+'C-LA'!V1019+DIRECCION!V1019</f>
        <v>0</v>
      </c>
      <c r="W1019" s="78">
        <f t="shared" si="671"/>
        <v>0</v>
      </c>
      <c r="X1019" s="45">
        <f>+HOSCA!X1019+HOSLA!X1019+'LLAY-LLAY'!X1019+HPUT!X1019+PSIQ.!X1019+'C-LLAY'!X1019+'C-SF'!X1019+'C-LA'!X1019+DIRECCION!X1019</f>
        <v>0</v>
      </c>
      <c r="Y1019" s="79">
        <f t="shared" si="672"/>
        <v>0</v>
      </c>
      <c r="Z1019" s="65">
        <f>+HOSCA!Z1019+HOSLA!Z1019+'LLAY-LLAY'!Z1019+HPUT!Z1019+PSIQ.!Z1019+'C-LLAY'!Z1019+'C-SF'!Z1019+'C-LA'!Z1019+DIRECCION!Z1019</f>
        <v>0</v>
      </c>
      <c r="AA1019" s="78">
        <f t="shared" si="673"/>
        <v>0</v>
      </c>
      <c r="AB1019" s="45">
        <f>+HOSCA!AB1019+HOSLA!AB1019+'LLAY-LLAY'!AB1019+HPUT!AB1019+PSIQ.!AB1019+'C-LLAY'!AB1019+'C-SF'!AB1019+'C-LA'!AB1019+DIRECCION!AB1019</f>
        <v>0</v>
      </c>
      <c r="AC1019" s="79">
        <f t="shared" si="674"/>
        <v>0</v>
      </c>
      <c r="AD1019" s="65">
        <f>+HOSCA!AD1019+HOSLA!AD1019+'LLAY-LLAY'!AD1019+HPUT!AD1019+PSIQ.!AD1019+'C-LLAY'!AD1019+'C-SF'!AD1019+'C-LA'!AD1019+DIRECCION!AD1019</f>
        <v>0</v>
      </c>
      <c r="AE1019" s="78">
        <f t="shared" si="675"/>
        <v>0</v>
      </c>
      <c r="AF1019" s="45">
        <f>+HOSCA!AF1019+HOSLA!AF1019+'LLAY-LLAY'!AF1019+HPUT!AF1019+PSIQ.!AF1019+'C-LLAY'!AF1019+'C-SF'!AF1019+'C-LA'!AF1019+DIRECCION!AF1019</f>
        <v>0</v>
      </c>
      <c r="AG1019" s="79">
        <f t="shared" si="676"/>
        <v>0</v>
      </c>
    </row>
    <row r="1020" spans="1:33" ht="16.5" customHeight="1">
      <c r="A1020" s="12">
        <v>3114205</v>
      </c>
      <c r="B1020" s="34" t="s">
        <v>812</v>
      </c>
      <c r="C1020" s="14">
        <v>18660</v>
      </c>
      <c r="D1020" s="45">
        <f>+HOSCA!D1020+HOSLA!D1020+'LLAY-LLAY'!D1020+HPUT!D1020+PSIQ.!D1020+'C-LLAY'!D1020+'C-SF'!D1020+'C-LA'!D1020+DIRECCION!D1020</f>
        <v>10</v>
      </c>
      <c r="E1020" s="46">
        <f t="shared" si="662"/>
        <v>7</v>
      </c>
      <c r="F1020" s="46">
        <f t="shared" si="663"/>
        <v>186600</v>
      </c>
      <c r="G1020" s="46">
        <f t="shared" si="664"/>
        <v>130620</v>
      </c>
      <c r="H1020" s="53"/>
      <c r="I1020" s="54"/>
      <c r="J1020" s="65">
        <f>+HOSCA!J1020+HOSLA!J1020+'LLAY-LLAY'!J1020+HPUT!J1020+PSIQ.!J1020+'C-LLAY'!J1020+'C-SF'!J1020+'C-LA'!J1020+DIRECCION!J1020</f>
        <v>4</v>
      </c>
      <c r="K1020" s="78">
        <f t="shared" si="665"/>
        <v>74640</v>
      </c>
      <c r="L1020" s="45">
        <f>+HOSCA!L1020+HOSLA!L1020+'LLAY-LLAY'!L1020+HPUT!L1020+PSIQ.!L1020+'C-LLAY'!L1020+'C-SF'!L1020+'C-LA'!L1020+DIRECCION!L1020</f>
        <v>0</v>
      </c>
      <c r="M1020" s="79">
        <f t="shared" si="666"/>
        <v>0</v>
      </c>
      <c r="N1020" s="65">
        <f>+HOSCA!N1020+HOSLA!N1020+'LLAY-LLAY'!N1020+HPUT!N1020+PSIQ.!N1020+'C-LLAY'!N1020+'C-SF'!N1020+'C-LA'!N1020+DIRECCION!N1020</f>
        <v>0</v>
      </c>
      <c r="O1020" s="78">
        <f t="shared" si="667"/>
        <v>0</v>
      </c>
      <c r="P1020" s="45">
        <f>+HOSCA!P1020+HOSLA!P1020+'LLAY-LLAY'!P1020+HPUT!P1020+PSIQ.!P1020+'C-LLAY'!P1020+'C-SF'!P1020+'C-LA'!P1020+DIRECCION!P1020</f>
        <v>1</v>
      </c>
      <c r="Q1020" s="79">
        <f t="shared" si="668"/>
        <v>18660</v>
      </c>
      <c r="R1020" s="65">
        <f>+HOSCA!R1020+HOSLA!R1020+'LLAY-LLAY'!R1020+HPUT!R1020+PSIQ.!R1020+'C-LLAY'!R1020+'C-SF'!R1020+'C-LA'!R1020+DIRECCION!R1020</f>
        <v>0</v>
      </c>
      <c r="S1020" s="78">
        <f t="shared" si="669"/>
        <v>0</v>
      </c>
      <c r="T1020" s="45">
        <f>+HOSCA!T1020+HOSLA!T1020+'LLAY-LLAY'!T1020+HPUT!T1020+PSIQ.!T1020+'C-LLAY'!T1020+'C-SF'!T1020+'C-LA'!T1020+DIRECCION!T1020</f>
        <v>0</v>
      </c>
      <c r="U1020" s="79">
        <f t="shared" si="670"/>
        <v>0</v>
      </c>
      <c r="V1020" s="65">
        <f>+HOSCA!V1020+HOSLA!V1020+'LLAY-LLAY'!V1020+HPUT!V1020+PSIQ.!V1020+'C-LLAY'!V1020+'C-SF'!V1020+'C-LA'!V1020+DIRECCION!V1020</f>
        <v>2</v>
      </c>
      <c r="W1020" s="78">
        <f t="shared" si="671"/>
        <v>37320</v>
      </c>
      <c r="X1020" s="45">
        <f>+HOSCA!X1020+HOSLA!X1020+'LLAY-LLAY'!X1020+HPUT!X1020+PSIQ.!X1020+'C-LLAY'!X1020+'C-SF'!X1020+'C-LA'!X1020+DIRECCION!X1020</f>
        <v>0</v>
      </c>
      <c r="Y1020" s="79">
        <f t="shared" si="672"/>
        <v>0</v>
      </c>
      <c r="Z1020" s="65">
        <f>+HOSCA!Z1020+HOSLA!Z1020+'LLAY-LLAY'!Z1020+HPUT!Z1020+PSIQ.!Z1020+'C-LLAY'!Z1020+'C-SF'!Z1020+'C-LA'!Z1020+DIRECCION!Z1020</f>
        <v>0</v>
      </c>
      <c r="AA1020" s="78">
        <f t="shared" si="673"/>
        <v>0</v>
      </c>
      <c r="AB1020" s="45">
        <f>+HOSCA!AB1020+HOSLA!AB1020+'LLAY-LLAY'!AB1020+HPUT!AB1020+PSIQ.!AB1020+'C-LLAY'!AB1020+'C-SF'!AB1020+'C-LA'!AB1020+DIRECCION!AB1020</f>
        <v>0</v>
      </c>
      <c r="AC1020" s="79">
        <f t="shared" si="674"/>
        <v>0</v>
      </c>
      <c r="AD1020" s="65">
        <f>+HOSCA!AD1020+HOSLA!AD1020+'LLAY-LLAY'!AD1020+HPUT!AD1020+PSIQ.!AD1020+'C-LLAY'!AD1020+'C-SF'!AD1020+'C-LA'!AD1020+DIRECCION!AD1020</f>
        <v>0</v>
      </c>
      <c r="AE1020" s="78">
        <f t="shared" si="675"/>
        <v>0</v>
      </c>
      <c r="AF1020" s="45">
        <f>+HOSCA!AF1020+HOSLA!AF1020+'LLAY-LLAY'!AF1020+HPUT!AF1020+PSIQ.!AF1020+'C-LLAY'!AF1020+'C-SF'!AF1020+'C-LA'!AF1020+DIRECCION!AF1020</f>
        <v>0</v>
      </c>
      <c r="AG1020" s="79">
        <f t="shared" si="676"/>
        <v>0</v>
      </c>
    </row>
    <row r="1021" spans="1:33" ht="16.5" customHeight="1">
      <c r="A1021" s="12"/>
      <c r="B1021" s="27"/>
      <c r="C1021" s="14"/>
      <c r="D1021" s="45"/>
      <c r="E1021" s="46"/>
      <c r="F1021" s="46"/>
      <c r="G1021" s="46"/>
      <c r="H1021" s="53"/>
      <c r="I1021" s="54"/>
      <c r="J1021" s="65"/>
      <c r="K1021" s="78"/>
      <c r="L1021" s="45"/>
      <c r="M1021" s="79"/>
      <c r="N1021" s="65"/>
      <c r="O1021" s="78"/>
      <c r="P1021" s="45"/>
      <c r="Q1021" s="79"/>
      <c r="R1021" s="65"/>
      <c r="S1021" s="78"/>
      <c r="T1021" s="45"/>
      <c r="U1021" s="79"/>
      <c r="V1021" s="65"/>
      <c r="W1021" s="78"/>
      <c r="X1021" s="45"/>
      <c r="Y1021" s="79"/>
      <c r="Z1021" s="65"/>
      <c r="AA1021" s="78"/>
      <c r="AB1021" s="45"/>
      <c r="AC1021" s="79"/>
      <c r="AD1021" s="65"/>
      <c r="AE1021" s="78"/>
      <c r="AF1021" s="45"/>
      <c r="AG1021" s="79"/>
    </row>
    <row r="1022" spans="1:33" ht="16.5" customHeight="1">
      <c r="A1022" s="98"/>
      <c r="B1022" s="83" t="s">
        <v>1220</v>
      </c>
      <c r="C1022" s="99"/>
      <c r="D1022" s="100">
        <f>SUM(D1023:D1025)</f>
        <v>38</v>
      </c>
      <c r="E1022" s="101">
        <f t="shared" ref="E1022:G1022" si="759">SUM(E1023:E1025)</f>
        <v>37</v>
      </c>
      <c r="F1022" s="101">
        <f t="shared" si="759"/>
        <v>3060000</v>
      </c>
      <c r="G1022" s="101">
        <f t="shared" si="759"/>
        <v>2903710</v>
      </c>
      <c r="H1022" s="102">
        <f t="shared" si="659"/>
        <v>0.97368421052631582</v>
      </c>
      <c r="I1022" s="103">
        <f t="shared" si="660"/>
        <v>0.94892483660130722</v>
      </c>
      <c r="J1022" s="104">
        <f>SUM(J1023:J1025)</f>
        <v>3</v>
      </c>
      <c r="K1022" s="105">
        <f t="shared" ref="K1022:AG1022" si="760">SUM(K1023:K1025)</f>
        <v>83130</v>
      </c>
      <c r="L1022" s="100">
        <f>SUM(L1023:L1025)</f>
        <v>3</v>
      </c>
      <c r="M1022" s="106">
        <f t="shared" si="760"/>
        <v>211710</v>
      </c>
      <c r="N1022" s="104">
        <f>SUM(N1023:N1025)</f>
        <v>3</v>
      </c>
      <c r="O1022" s="105">
        <f t="shared" si="760"/>
        <v>211710</v>
      </c>
      <c r="P1022" s="100">
        <f>SUM(P1023:P1025)</f>
        <v>3</v>
      </c>
      <c r="Q1022" s="106">
        <f t="shared" si="760"/>
        <v>63550</v>
      </c>
      <c r="R1022" s="104">
        <f>SUM(R1023:R1025)</f>
        <v>2</v>
      </c>
      <c r="S1022" s="105">
        <f t="shared" si="760"/>
        <v>193790</v>
      </c>
      <c r="T1022" s="100">
        <f>SUM(T1023:T1025)</f>
        <v>7</v>
      </c>
      <c r="U1022" s="106">
        <f t="shared" si="760"/>
        <v>1014400</v>
      </c>
      <c r="V1022" s="104">
        <f>SUM(V1023:V1025)</f>
        <v>0</v>
      </c>
      <c r="W1022" s="105">
        <f t="shared" si="760"/>
        <v>0</v>
      </c>
      <c r="X1022" s="100">
        <f>SUM(X1023:X1025)</f>
        <v>3</v>
      </c>
      <c r="Y1022" s="106">
        <f t="shared" si="760"/>
        <v>211710</v>
      </c>
      <c r="Z1022" s="104">
        <f>SUM(Z1023:Z1025)</f>
        <v>3</v>
      </c>
      <c r="AA1022" s="105">
        <f t="shared" si="760"/>
        <v>359870</v>
      </c>
      <c r="AB1022" s="100">
        <f>SUM(AB1023:AB1025)</f>
        <v>4</v>
      </c>
      <c r="AC1022" s="106">
        <f t="shared" si="760"/>
        <v>387580</v>
      </c>
      <c r="AD1022" s="104">
        <f>SUM(AD1023:AD1025)</f>
        <v>1</v>
      </c>
      <c r="AE1022" s="105">
        <f t="shared" si="760"/>
        <v>27710</v>
      </c>
      <c r="AF1022" s="100">
        <f>SUM(AF1023:AF1025)</f>
        <v>5</v>
      </c>
      <c r="AG1022" s="106">
        <f t="shared" si="760"/>
        <v>138550</v>
      </c>
    </row>
    <row r="1023" spans="1:33" ht="16.5" customHeight="1">
      <c r="A1023" s="12">
        <v>3114401</v>
      </c>
      <c r="B1023" s="34" t="s">
        <v>814</v>
      </c>
      <c r="C1023" s="14">
        <v>166080</v>
      </c>
      <c r="D1023" s="45">
        <f>+HOSCA!D1023+HOSLA!D1023+'LLAY-LLAY'!D1023+HPUT!D1023+PSIQ.!D1023+'C-LLAY'!D1023+'C-SF'!D1023+'C-LA'!D1023+DIRECCION!D1023</f>
        <v>15</v>
      </c>
      <c r="E1023" s="46">
        <f t="shared" si="662"/>
        <v>14</v>
      </c>
      <c r="F1023" s="46">
        <f t="shared" si="663"/>
        <v>2491200</v>
      </c>
      <c r="G1023" s="46">
        <f t="shared" si="664"/>
        <v>2325120</v>
      </c>
      <c r="H1023" s="53">
        <f t="shared" si="659"/>
        <v>0.93333333333333335</v>
      </c>
      <c r="I1023" s="54">
        <f t="shared" si="660"/>
        <v>0.93333333333333335</v>
      </c>
      <c r="J1023" s="65">
        <f>+HOSCA!J1023+HOSLA!J1023+'LLAY-LLAY'!J1023+HPUT!J1023+PSIQ.!J1023+'C-LLAY'!J1023+'C-SF'!J1023+'C-LA'!J1023+DIRECCION!J1023</f>
        <v>0</v>
      </c>
      <c r="K1023" s="78">
        <f t="shared" si="665"/>
        <v>0</v>
      </c>
      <c r="L1023" s="45">
        <f>+HOSCA!L1023+HOSLA!L1023+'LLAY-LLAY'!L1023+HPUT!L1023+PSIQ.!L1023+'C-LLAY'!L1023+'C-SF'!L1023+'C-LA'!L1023+DIRECCION!L1023</f>
        <v>1</v>
      </c>
      <c r="M1023" s="79">
        <f t="shared" si="666"/>
        <v>166080</v>
      </c>
      <c r="N1023" s="65">
        <f>+HOSCA!N1023+HOSLA!N1023+'LLAY-LLAY'!N1023+HPUT!N1023+PSIQ.!N1023+'C-LLAY'!N1023+'C-SF'!N1023+'C-LA'!N1023+DIRECCION!N1023</f>
        <v>1</v>
      </c>
      <c r="O1023" s="78">
        <f t="shared" si="667"/>
        <v>166080</v>
      </c>
      <c r="P1023" s="45">
        <f>+HOSCA!P1023+HOSLA!P1023+'LLAY-LLAY'!P1023+HPUT!P1023+PSIQ.!P1023+'C-LLAY'!P1023+'C-SF'!P1023+'C-LA'!P1023+DIRECCION!P1023</f>
        <v>0</v>
      </c>
      <c r="Q1023" s="79">
        <f t="shared" si="668"/>
        <v>0</v>
      </c>
      <c r="R1023" s="65">
        <f>+HOSCA!R1023+HOSLA!R1023+'LLAY-LLAY'!R1023+HPUT!R1023+PSIQ.!R1023+'C-LLAY'!R1023+'C-SF'!R1023+'C-LA'!R1023+DIRECCION!R1023</f>
        <v>1</v>
      </c>
      <c r="S1023" s="78">
        <f t="shared" si="669"/>
        <v>166080</v>
      </c>
      <c r="T1023" s="45">
        <f>+HOSCA!T1023+HOSLA!T1023+'LLAY-LLAY'!T1023+HPUT!T1023+PSIQ.!T1023+'C-LLAY'!T1023+'C-SF'!T1023+'C-LA'!T1023+DIRECCION!T1023</f>
        <v>6</v>
      </c>
      <c r="U1023" s="79">
        <f t="shared" si="670"/>
        <v>996480</v>
      </c>
      <c r="V1023" s="65">
        <f>+HOSCA!V1023+HOSLA!V1023+'LLAY-LLAY'!V1023+HPUT!V1023+PSIQ.!V1023+'C-LLAY'!V1023+'C-SF'!V1023+'C-LA'!V1023+DIRECCION!V1023</f>
        <v>0</v>
      </c>
      <c r="W1023" s="78">
        <f t="shared" si="671"/>
        <v>0</v>
      </c>
      <c r="X1023" s="45">
        <f>+HOSCA!X1023+HOSLA!X1023+'LLAY-LLAY'!X1023+HPUT!X1023+PSIQ.!X1023+'C-LLAY'!X1023+'C-SF'!X1023+'C-LA'!X1023+DIRECCION!X1023</f>
        <v>1</v>
      </c>
      <c r="Y1023" s="79">
        <f t="shared" si="672"/>
        <v>166080</v>
      </c>
      <c r="Z1023" s="65">
        <f>+HOSCA!Z1023+HOSLA!Z1023+'LLAY-LLAY'!Z1023+HPUT!Z1023+PSIQ.!Z1023+'C-LLAY'!Z1023+'C-SF'!Z1023+'C-LA'!Z1023+DIRECCION!Z1023</f>
        <v>2</v>
      </c>
      <c r="AA1023" s="78">
        <f t="shared" si="673"/>
        <v>332160</v>
      </c>
      <c r="AB1023" s="45">
        <f>+HOSCA!AB1023+HOSLA!AB1023+'LLAY-LLAY'!AB1023+HPUT!AB1023+PSIQ.!AB1023+'C-LLAY'!AB1023+'C-SF'!AB1023+'C-LA'!AB1023+DIRECCION!AB1023</f>
        <v>2</v>
      </c>
      <c r="AC1023" s="79">
        <f t="shared" si="674"/>
        <v>332160</v>
      </c>
      <c r="AD1023" s="65">
        <f>+HOSCA!AD1023+HOSLA!AD1023+'LLAY-LLAY'!AD1023+HPUT!AD1023+PSIQ.!AD1023+'C-LLAY'!AD1023+'C-SF'!AD1023+'C-LA'!AD1023+DIRECCION!AD1023</f>
        <v>0</v>
      </c>
      <c r="AE1023" s="78">
        <f t="shared" si="675"/>
        <v>0</v>
      </c>
      <c r="AF1023" s="45">
        <f>+HOSCA!AF1023+HOSLA!AF1023+'LLAY-LLAY'!AF1023+HPUT!AF1023+PSIQ.!AF1023+'C-LLAY'!AF1023+'C-SF'!AF1023+'C-LA'!AF1023+DIRECCION!AF1023</f>
        <v>0</v>
      </c>
      <c r="AG1023" s="79">
        <f t="shared" si="676"/>
        <v>0</v>
      </c>
    </row>
    <row r="1024" spans="1:33" ht="16.5" customHeight="1">
      <c r="A1024" s="12">
        <v>3114402</v>
      </c>
      <c r="B1024" s="34" t="s">
        <v>815</v>
      </c>
      <c r="C1024" s="14">
        <v>27710</v>
      </c>
      <c r="D1024" s="45">
        <f>+HOSCA!D1024+HOSLA!D1024+'LLAY-LLAY'!D1024+HPUT!D1024+PSIQ.!D1024+'C-LLAY'!D1024+'C-SF'!D1024+'C-LA'!D1024+DIRECCION!D1024</f>
        <v>16</v>
      </c>
      <c r="E1024" s="46">
        <f t="shared" si="662"/>
        <v>17</v>
      </c>
      <c r="F1024" s="46">
        <f t="shared" si="663"/>
        <v>443360</v>
      </c>
      <c r="G1024" s="46">
        <f t="shared" si="664"/>
        <v>471070</v>
      </c>
      <c r="H1024" s="53">
        <f t="shared" si="659"/>
        <v>1.0625</v>
      </c>
      <c r="I1024" s="54">
        <f t="shared" si="660"/>
        <v>1.0625</v>
      </c>
      <c r="J1024" s="65">
        <f>+HOSCA!J1024+HOSLA!J1024+'LLAY-LLAY'!J1024+HPUT!J1024+PSIQ.!J1024+'C-LLAY'!J1024+'C-SF'!J1024+'C-LA'!J1024+DIRECCION!J1024</f>
        <v>3</v>
      </c>
      <c r="K1024" s="78">
        <f t="shared" si="665"/>
        <v>83130</v>
      </c>
      <c r="L1024" s="45">
        <f>+HOSCA!L1024+HOSLA!L1024+'LLAY-LLAY'!L1024+HPUT!L1024+PSIQ.!L1024+'C-LLAY'!L1024+'C-SF'!L1024+'C-LA'!L1024+DIRECCION!L1024</f>
        <v>1</v>
      </c>
      <c r="M1024" s="79">
        <f t="shared" si="666"/>
        <v>27710</v>
      </c>
      <c r="N1024" s="65">
        <f>+HOSCA!N1024+HOSLA!N1024+'LLAY-LLAY'!N1024+HPUT!N1024+PSIQ.!N1024+'C-LLAY'!N1024+'C-SF'!N1024+'C-LA'!N1024+DIRECCION!N1024</f>
        <v>1</v>
      </c>
      <c r="O1024" s="78">
        <f t="shared" si="667"/>
        <v>27710</v>
      </c>
      <c r="P1024" s="45">
        <f>+HOSCA!P1024+HOSLA!P1024+'LLAY-LLAY'!P1024+HPUT!P1024+PSIQ.!P1024+'C-LLAY'!P1024+'C-SF'!P1024+'C-LA'!P1024+DIRECCION!P1024</f>
        <v>1</v>
      </c>
      <c r="Q1024" s="79">
        <f t="shared" si="668"/>
        <v>27710</v>
      </c>
      <c r="R1024" s="65">
        <f>+HOSCA!R1024+HOSLA!R1024+'LLAY-LLAY'!R1024+HPUT!R1024+PSIQ.!R1024+'C-LLAY'!R1024+'C-SF'!R1024+'C-LA'!R1024+DIRECCION!R1024</f>
        <v>1</v>
      </c>
      <c r="S1024" s="78">
        <f t="shared" si="669"/>
        <v>27710</v>
      </c>
      <c r="T1024" s="45">
        <f>+HOSCA!T1024+HOSLA!T1024+'LLAY-LLAY'!T1024+HPUT!T1024+PSIQ.!T1024+'C-LLAY'!T1024+'C-SF'!T1024+'C-LA'!T1024+DIRECCION!T1024</f>
        <v>0</v>
      </c>
      <c r="U1024" s="79">
        <f t="shared" si="670"/>
        <v>0</v>
      </c>
      <c r="V1024" s="65">
        <f>+HOSCA!V1024+HOSLA!V1024+'LLAY-LLAY'!V1024+HPUT!V1024+PSIQ.!V1024+'C-LLAY'!V1024+'C-SF'!V1024+'C-LA'!V1024+DIRECCION!V1024</f>
        <v>0</v>
      </c>
      <c r="W1024" s="78">
        <f t="shared" si="671"/>
        <v>0</v>
      </c>
      <c r="X1024" s="45">
        <f>+HOSCA!X1024+HOSLA!X1024+'LLAY-LLAY'!X1024+HPUT!X1024+PSIQ.!X1024+'C-LLAY'!X1024+'C-SF'!X1024+'C-LA'!X1024+DIRECCION!X1024</f>
        <v>1</v>
      </c>
      <c r="Y1024" s="79">
        <f t="shared" si="672"/>
        <v>27710</v>
      </c>
      <c r="Z1024" s="65">
        <f>+HOSCA!Z1024+HOSLA!Z1024+'LLAY-LLAY'!Z1024+HPUT!Z1024+PSIQ.!Z1024+'C-LLAY'!Z1024+'C-SF'!Z1024+'C-LA'!Z1024+DIRECCION!Z1024</f>
        <v>1</v>
      </c>
      <c r="AA1024" s="78">
        <f t="shared" si="673"/>
        <v>27710</v>
      </c>
      <c r="AB1024" s="45">
        <f>+HOSCA!AB1024+HOSLA!AB1024+'LLAY-LLAY'!AB1024+HPUT!AB1024+PSIQ.!AB1024+'C-LLAY'!AB1024+'C-SF'!AB1024+'C-LA'!AB1024+DIRECCION!AB1024</f>
        <v>2</v>
      </c>
      <c r="AC1024" s="79">
        <f t="shared" si="674"/>
        <v>55420</v>
      </c>
      <c r="AD1024" s="65">
        <f>+HOSCA!AD1024+HOSLA!AD1024+'LLAY-LLAY'!AD1024+HPUT!AD1024+PSIQ.!AD1024+'C-LLAY'!AD1024+'C-SF'!AD1024+'C-LA'!AD1024+DIRECCION!AD1024</f>
        <v>1</v>
      </c>
      <c r="AE1024" s="78">
        <f t="shared" si="675"/>
        <v>27710</v>
      </c>
      <c r="AF1024" s="45">
        <f>+HOSCA!AF1024+HOSLA!AF1024+'LLAY-LLAY'!AF1024+HPUT!AF1024+PSIQ.!AF1024+'C-LLAY'!AF1024+'C-SF'!AF1024+'C-LA'!AF1024+DIRECCION!AF1024</f>
        <v>5</v>
      </c>
      <c r="AG1024" s="79">
        <f t="shared" si="676"/>
        <v>138550</v>
      </c>
    </row>
    <row r="1025" spans="1:33" ht="16.5" customHeight="1">
      <c r="A1025" s="12">
        <v>3114412</v>
      </c>
      <c r="B1025" s="34" t="s">
        <v>816</v>
      </c>
      <c r="C1025" s="14">
        <v>17920</v>
      </c>
      <c r="D1025" s="45">
        <f>+HOSCA!D1025+HOSLA!D1025+'LLAY-LLAY'!D1025+HPUT!D1025+PSIQ.!D1025+'C-LLAY'!D1025+'C-SF'!D1025+'C-LA'!D1025+DIRECCION!D1025</f>
        <v>7</v>
      </c>
      <c r="E1025" s="46">
        <f t="shared" si="662"/>
        <v>6</v>
      </c>
      <c r="F1025" s="46">
        <f t="shared" si="663"/>
        <v>125440</v>
      </c>
      <c r="G1025" s="46">
        <f t="shared" si="664"/>
        <v>107520</v>
      </c>
      <c r="H1025" s="53">
        <f t="shared" si="659"/>
        <v>0.8571428571428571</v>
      </c>
      <c r="I1025" s="54">
        <f t="shared" si="660"/>
        <v>0.8571428571428571</v>
      </c>
      <c r="J1025" s="65">
        <f>+HOSCA!J1025+HOSLA!J1025+'LLAY-LLAY'!J1025+HPUT!J1025+PSIQ.!J1025+'C-LLAY'!J1025+'C-SF'!J1025+'C-LA'!J1025+DIRECCION!J1025</f>
        <v>0</v>
      </c>
      <c r="K1025" s="78">
        <f t="shared" si="665"/>
        <v>0</v>
      </c>
      <c r="L1025" s="45">
        <f>+HOSCA!L1025+HOSLA!L1025+'LLAY-LLAY'!L1025+HPUT!L1025+PSIQ.!L1025+'C-LLAY'!L1025+'C-SF'!L1025+'C-LA'!L1025+DIRECCION!L1025</f>
        <v>1</v>
      </c>
      <c r="M1025" s="79">
        <f t="shared" si="666"/>
        <v>17920</v>
      </c>
      <c r="N1025" s="65">
        <f>+HOSCA!N1025+HOSLA!N1025+'LLAY-LLAY'!N1025+HPUT!N1025+PSIQ.!N1025+'C-LLAY'!N1025+'C-SF'!N1025+'C-LA'!N1025+DIRECCION!N1025</f>
        <v>1</v>
      </c>
      <c r="O1025" s="78">
        <f t="shared" si="667"/>
        <v>17920</v>
      </c>
      <c r="P1025" s="45">
        <f>+HOSCA!P1025+HOSLA!P1025+'LLAY-LLAY'!P1025+HPUT!P1025+PSIQ.!P1025+'C-LLAY'!P1025+'C-SF'!P1025+'C-LA'!P1025+DIRECCION!P1025</f>
        <v>2</v>
      </c>
      <c r="Q1025" s="79">
        <f t="shared" si="668"/>
        <v>35840</v>
      </c>
      <c r="R1025" s="65">
        <f>+HOSCA!R1025+HOSLA!R1025+'LLAY-LLAY'!R1025+HPUT!R1025+PSIQ.!R1025+'C-LLAY'!R1025+'C-SF'!R1025+'C-LA'!R1025+DIRECCION!R1025</f>
        <v>0</v>
      </c>
      <c r="S1025" s="78">
        <f t="shared" si="669"/>
        <v>0</v>
      </c>
      <c r="T1025" s="45">
        <f>+HOSCA!T1025+HOSLA!T1025+'LLAY-LLAY'!T1025+HPUT!T1025+PSIQ.!T1025+'C-LLAY'!T1025+'C-SF'!T1025+'C-LA'!T1025+DIRECCION!T1025</f>
        <v>1</v>
      </c>
      <c r="U1025" s="79">
        <f t="shared" si="670"/>
        <v>17920</v>
      </c>
      <c r="V1025" s="65">
        <f>+HOSCA!V1025+HOSLA!V1025+'LLAY-LLAY'!V1025+HPUT!V1025+PSIQ.!V1025+'C-LLAY'!V1025+'C-SF'!V1025+'C-LA'!V1025+DIRECCION!V1025</f>
        <v>0</v>
      </c>
      <c r="W1025" s="78">
        <f t="shared" si="671"/>
        <v>0</v>
      </c>
      <c r="X1025" s="45">
        <f>+HOSCA!X1025+HOSLA!X1025+'LLAY-LLAY'!X1025+HPUT!X1025+PSIQ.!X1025+'C-LLAY'!X1025+'C-SF'!X1025+'C-LA'!X1025+DIRECCION!X1025</f>
        <v>1</v>
      </c>
      <c r="Y1025" s="79">
        <f t="shared" si="672"/>
        <v>17920</v>
      </c>
      <c r="Z1025" s="65">
        <f>+HOSCA!Z1025+HOSLA!Z1025+'LLAY-LLAY'!Z1025+HPUT!Z1025+PSIQ.!Z1025+'C-LLAY'!Z1025+'C-SF'!Z1025+'C-LA'!Z1025+DIRECCION!Z1025</f>
        <v>0</v>
      </c>
      <c r="AA1025" s="78">
        <f t="shared" si="673"/>
        <v>0</v>
      </c>
      <c r="AB1025" s="45">
        <f>+HOSCA!AB1025+HOSLA!AB1025+'LLAY-LLAY'!AB1025+HPUT!AB1025+PSIQ.!AB1025+'C-LLAY'!AB1025+'C-SF'!AB1025+'C-LA'!AB1025+DIRECCION!AB1025</f>
        <v>0</v>
      </c>
      <c r="AC1025" s="79">
        <f t="shared" si="674"/>
        <v>0</v>
      </c>
      <c r="AD1025" s="65">
        <f>+HOSCA!AD1025+HOSLA!AD1025+'LLAY-LLAY'!AD1025+HPUT!AD1025+PSIQ.!AD1025+'C-LLAY'!AD1025+'C-SF'!AD1025+'C-LA'!AD1025+DIRECCION!AD1025</f>
        <v>0</v>
      </c>
      <c r="AE1025" s="78">
        <f t="shared" si="675"/>
        <v>0</v>
      </c>
      <c r="AF1025" s="45">
        <f>+HOSCA!AF1025+HOSLA!AF1025+'LLAY-LLAY'!AF1025+HPUT!AF1025+PSIQ.!AF1025+'C-LLAY'!AF1025+'C-SF'!AF1025+'C-LA'!AF1025+DIRECCION!AF1025</f>
        <v>0</v>
      </c>
      <c r="AG1025" s="79">
        <f t="shared" si="676"/>
        <v>0</v>
      </c>
    </row>
    <row r="1026" spans="1:33" ht="16.5" customHeight="1">
      <c r="A1026" s="12"/>
      <c r="B1026" s="27"/>
      <c r="C1026" s="14"/>
      <c r="D1026" s="45"/>
      <c r="E1026" s="46"/>
      <c r="F1026" s="46"/>
      <c r="G1026" s="46"/>
      <c r="H1026" s="53"/>
      <c r="I1026" s="54"/>
      <c r="J1026" s="65"/>
      <c r="K1026" s="78"/>
      <c r="L1026" s="45"/>
      <c r="M1026" s="79"/>
      <c r="N1026" s="65"/>
      <c r="O1026" s="78"/>
      <c r="P1026" s="45"/>
      <c r="Q1026" s="79"/>
      <c r="R1026" s="65"/>
      <c r="S1026" s="78"/>
      <c r="T1026" s="45"/>
      <c r="U1026" s="79"/>
      <c r="V1026" s="65"/>
      <c r="W1026" s="78"/>
      <c r="X1026" s="45"/>
      <c r="Y1026" s="79"/>
      <c r="Z1026" s="65"/>
      <c r="AA1026" s="78"/>
      <c r="AB1026" s="45"/>
      <c r="AC1026" s="79"/>
      <c r="AD1026" s="65"/>
      <c r="AE1026" s="78"/>
      <c r="AF1026" s="45"/>
      <c r="AG1026" s="79"/>
    </row>
    <row r="1027" spans="1:33" ht="16.5" customHeight="1">
      <c r="A1027" s="98"/>
      <c r="B1027" s="83" t="s">
        <v>1221</v>
      </c>
      <c r="C1027" s="99"/>
      <c r="D1027" s="100">
        <f>SUM(D1028:D1034)</f>
        <v>34</v>
      </c>
      <c r="E1027" s="101">
        <f>SUM(E1028:E1034)</f>
        <v>34</v>
      </c>
      <c r="F1027" s="101">
        <f t="shared" ref="F1027:G1027" si="761">SUM(F1028:F1034)</f>
        <v>844860</v>
      </c>
      <c r="G1027" s="101">
        <f t="shared" si="761"/>
        <v>844860</v>
      </c>
      <c r="H1027" s="102">
        <f t="shared" si="659"/>
        <v>1</v>
      </c>
      <c r="I1027" s="103">
        <f t="shared" si="660"/>
        <v>1</v>
      </c>
      <c r="J1027" s="100">
        <f t="shared" ref="J1027" si="762">SUM(J1028:J1034)</f>
        <v>7</v>
      </c>
      <c r="K1027" s="106">
        <f t="shared" ref="K1027" si="763">SUM(K1028:K1034)</f>
        <v>392070</v>
      </c>
      <c r="L1027" s="100">
        <f t="shared" ref="L1027" si="764">SUM(L1028:L1034)</f>
        <v>3</v>
      </c>
      <c r="M1027" s="106">
        <f t="shared" ref="M1027" si="765">SUM(M1028:M1034)</f>
        <v>50310</v>
      </c>
      <c r="N1027" s="100">
        <f t="shared" ref="N1027" si="766">SUM(N1028:N1034)</f>
        <v>0</v>
      </c>
      <c r="O1027" s="106">
        <f t="shared" ref="O1027" si="767">SUM(O1028:O1034)</f>
        <v>0</v>
      </c>
      <c r="P1027" s="100">
        <f t="shared" ref="P1027" si="768">SUM(P1028:P1034)</f>
        <v>2</v>
      </c>
      <c r="Q1027" s="106">
        <f t="shared" ref="Q1027" si="769">SUM(Q1028:Q1034)</f>
        <v>33540</v>
      </c>
      <c r="R1027" s="100">
        <f t="shared" ref="R1027" si="770">SUM(R1028:R1034)</f>
        <v>2</v>
      </c>
      <c r="S1027" s="106">
        <f t="shared" ref="S1027" si="771">SUM(S1028:S1034)</f>
        <v>33540</v>
      </c>
      <c r="T1027" s="100">
        <f t="shared" ref="T1027" si="772">SUM(T1028:T1034)</f>
        <v>5</v>
      </c>
      <c r="U1027" s="106">
        <f t="shared" ref="U1027" si="773">SUM(U1028:U1034)</f>
        <v>83850</v>
      </c>
      <c r="V1027" s="100">
        <f t="shared" ref="V1027" si="774">SUM(V1028:V1034)</f>
        <v>2</v>
      </c>
      <c r="W1027" s="106">
        <f t="shared" ref="W1027" si="775">SUM(W1028:W1034)</f>
        <v>33540</v>
      </c>
      <c r="X1027" s="100">
        <f t="shared" ref="X1027" si="776">SUM(X1028:X1034)</f>
        <v>5</v>
      </c>
      <c r="Y1027" s="106">
        <f t="shared" ref="Y1027" si="777">SUM(Y1028:Y1034)</f>
        <v>83850</v>
      </c>
      <c r="Z1027" s="100">
        <f t="shared" ref="Z1027" si="778">SUM(Z1028:Z1034)</f>
        <v>2</v>
      </c>
      <c r="AA1027" s="106">
        <f t="shared" ref="AA1027" si="779">SUM(AA1028:AA1034)</f>
        <v>33540</v>
      </c>
      <c r="AB1027" s="100">
        <f t="shared" ref="AB1027" si="780">SUM(AB1028:AB1034)</f>
        <v>3</v>
      </c>
      <c r="AC1027" s="106">
        <f t="shared" ref="AC1027" si="781">SUM(AC1028:AC1034)</f>
        <v>50310</v>
      </c>
      <c r="AD1027" s="100">
        <f t="shared" ref="AD1027" si="782">SUM(AD1028:AD1034)</f>
        <v>2</v>
      </c>
      <c r="AE1027" s="106">
        <f t="shared" ref="AE1027" si="783">SUM(AE1028:AE1034)</f>
        <v>33540</v>
      </c>
      <c r="AF1027" s="100">
        <f t="shared" ref="AF1027" si="784">SUM(AF1028:AF1034)</f>
        <v>1</v>
      </c>
      <c r="AG1027" s="106">
        <f t="shared" ref="AG1027" si="785">SUM(AG1028:AG1034)</f>
        <v>16770</v>
      </c>
    </row>
    <row r="1028" spans="1:33" ht="16.5" customHeight="1">
      <c r="A1028" s="12">
        <v>3114301</v>
      </c>
      <c r="B1028" s="34" t="s">
        <v>818</v>
      </c>
      <c r="C1028" s="14">
        <v>16770</v>
      </c>
      <c r="D1028" s="45">
        <f>+HOSCA!D1028+HOSLA!D1028+'LLAY-LLAY'!D1028+HPUT!D1028+PSIQ.!D1028+'C-LLAY'!D1028+'C-SF'!D1028+'C-LA'!D1028+DIRECCION!D1028</f>
        <v>28</v>
      </c>
      <c r="E1028" s="46">
        <f t="shared" si="662"/>
        <v>28</v>
      </c>
      <c r="F1028" s="46">
        <f t="shared" si="663"/>
        <v>469560</v>
      </c>
      <c r="G1028" s="46">
        <f t="shared" si="664"/>
        <v>469560</v>
      </c>
      <c r="H1028" s="53">
        <f t="shared" si="659"/>
        <v>1</v>
      </c>
      <c r="I1028" s="54">
        <f t="shared" si="660"/>
        <v>1</v>
      </c>
      <c r="J1028" s="65">
        <f>+HOSCA!J1028+HOSLA!J1028+'LLAY-LLAY'!J1028+HPUT!J1028+PSIQ.!J1028+'C-LLAY'!J1028+'C-SF'!J1028+'C-LA'!J1028+DIRECCION!J1028</f>
        <v>1</v>
      </c>
      <c r="K1028" s="78">
        <f t="shared" si="665"/>
        <v>16770</v>
      </c>
      <c r="L1028" s="45">
        <f>+HOSCA!L1028+HOSLA!L1028+'LLAY-LLAY'!L1028+HPUT!L1028+PSIQ.!L1028+'C-LLAY'!L1028+'C-SF'!L1028+'C-LA'!L1028+DIRECCION!L1028</f>
        <v>3</v>
      </c>
      <c r="M1028" s="79">
        <f t="shared" si="666"/>
        <v>50310</v>
      </c>
      <c r="N1028" s="65">
        <f>+HOSCA!N1028+HOSLA!N1028+'LLAY-LLAY'!N1028+HPUT!N1028+PSIQ.!N1028+'C-LLAY'!N1028+'C-SF'!N1028+'C-LA'!N1028+DIRECCION!N1028</f>
        <v>0</v>
      </c>
      <c r="O1028" s="78">
        <f t="shared" si="667"/>
        <v>0</v>
      </c>
      <c r="P1028" s="45">
        <f>+HOSCA!P1028+HOSLA!P1028+'LLAY-LLAY'!P1028+HPUT!P1028+PSIQ.!P1028+'C-LLAY'!P1028+'C-SF'!P1028+'C-LA'!P1028+DIRECCION!P1028</f>
        <v>2</v>
      </c>
      <c r="Q1028" s="79">
        <f t="shared" si="668"/>
        <v>33540</v>
      </c>
      <c r="R1028" s="65">
        <f>+HOSCA!R1028+HOSLA!R1028+'LLAY-LLAY'!R1028+HPUT!R1028+PSIQ.!R1028+'C-LLAY'!R1028+'C-SF'!R1028+'C-LA'!R1028+DIRECCION!R1028</f>
        <v>2</v>
      </c>
      <c r="S1028" s="78">
        <f t="shared" si="669"/>
        <v>33540</v>
      </c>
      <c r="T1028" s="45">
        <f>+HOSCA!T1028+HOSLA!T1028+'LLAY-LLAY'!T1028+HPUT!T1028+PSIQ.!T1028+'C-LLAY'!T1028+'C-SF'!T1028+'C-LA'!T1028+DIRECCION!T1028</f>
        <v>5</v>
      </c>
      <c r="U1028" s="79">
        <f t="shared" si="670"/>
        <v>83850</v>
      </c>
      <c r="V1028" s="65">
        <f>+HOSCA!V1028+HOSLA!V1028+'LLAY-LLAY'!V1028+HPUT!V1028+PSIQ.!V1028+'C-LLAY'!V1028+'C-SF'!V1028+'C-LA'!V1028+DIRECCION!V1028</f>
        <v>2</v>
      </c>
      <c r="W1028" s="78">
        <f t="shared" si="671"/>
        <v>33540</v>
      </c>
      <c r="X1028" s="45">
        <f>+HOSCA!X1028+HOSLA!X1028+'LLAY-LLAY'!X1028+HPUT!X1028+PSIQ.!X1028+'C-LLAY'!X1028+'C-SF'!X1028+'C-LA'!X1028+DIRECCION!X1028</f>
        <v>5</v>
      </c>
      <c r="Y1028" s="79">
        <f t="shared" si="672"/>
        <v>83850</v>
      </c>
      <c r="Z1028" s="65">
        <f>+HOSCA!Z1028+HOSLA!Z1028+'LLAY-LLAY'!Z1028+HPUT!Z1028+PSIQ.!Z1028+'C-LLAY'!Z1028+'C-SF'!Z1028+'C-LA'!Z1028+DIRECCION!Z1028</f>
        <v>2</v>
      </c>
      <c r="AA1028" s="78">
        <f t="shared" si="673"/>
        <v>33540</v>
      </c>
      <c r="AB1028" s="45">
        <f>+HOSCA!AB1028+HOSLA!AB1028+'LLAY-LLAY'!AB1028+HPUT!AB1028+PSIQ.!AB1028+'C-LLAY'!AB1028+'C-SF'!AB1028+'C-LA'!AB1028+DIRECCION!AB1028</f>
        <v>3</v>
      </c>
      <c r="AC1028" s="79">
        <f t="shared" si="674"/>
        <v>50310</v>
      </c>
      <c r="AD1028" s="65">
        <f>+HOSCA!AD1028+HOSLA!AD1028+'LLAY-LLAY'!AD1028+HPUT!AD1028+PSIQ.!AD1028+'C-LLAY'!AD1028+'C-SF'!AD1028+'C-LA'!AD1028+DIRECCION!AD1028</f>
        <v>2</v>
      </c>
      <c r="AE1028" s="78">
        <f t="shared" si="675"/>
        <v>33540</v>
      </c>
      <c r="AF1028" s="45">
        <f>+HOSCA!AF1028+HOSLA!AF1028+'LLAY-LLAY'!AF1028+HPUT!AF1028+PSIQ.!AF1028+'C-LLAY'!AF1028+'C-SF'!AF1028+'C-LA'!AF1028+DIRECCION!AF1028</f>
        <v>1</v>
      </c>
      <c r="AG1028" s="79">
        <f t="shared" si="676"/>
        <v>16770</v>
      </c>
    </row>
    <row r="1029" spans="1:33" ht="16.5" customHeight="1">
      <c r="A1029" s="12">
        <v>3114302</v>
      </c>
      <c r="B1029" s="34" t="s">
        <v>819</v>
      </c>
      <c r="C1029" s="14">
        <v>62550</v>
      </c>
      <c r="D1029" s="45">
        <f>+HOSCA!D1029+HOSLA!D1029+'LLAY-LLAY'!D1029+HPUT!D1029+PSIQ.!D1029+'C-LLAY'!D1029+'C-SF'!D1029+'C-LA'!D1029+DIRECCION!D1029</f>
        <v>6</v>
      </c>
      <c r="E1029" s="46">
        <f t="shared" si="662"/>
        <v>6</v>
      </c>
      <c r="F1029" s="46">
        <f t="shared" si="663"/>
        <v>375300</v>
      </c>
      <c r="G1029" s="46">
        <f t="shared" si="664"/>
        <v>375300</v>
      </c>
      <c r="H1029" s="53">
        <f t="shared" si="659"/>
        <v>1</v>
      </c>
      <c r="I1029" s="54">
        <f t="shared" si="660"/>
        <v>1</v>
      </c>
      <c r="J1029" s="65">
        <f>+HOSCA!J1029+HOSLA!J1029+'LLAY-LLAY'!J1029+HPUT!J1029+PSIQ.!J1029+'C-LLAY'!J1029+'C-SF'!J1029+'C-LA'!J1029+DIRECCION!J1029</f>
        <v>6</v>
      </c>
      <c r="K1029" s="78">
        <f t="shared" si="665"/>
        <v>375300</v>
      </c>
      <c r="L1029" s="45">
        <f>+HOSCA!L1029+HOSLA!L1029+'LLAY-LLAY'!L1029+HPUT!L1029+PSIQ.!L1029+'C-LLAY'!L1029+'C-SF'!L1029+'C-LA'!L1029+DIRECCION!L1029</f>
        <v>0</v>
      </c>
      <c r="M1029" s="79">
        <f t="shared" si="666"/>
        <v>0</v>
      </c>
      <c r="N1029" s="65">
        <f>+HOSCA!N1029+HOSLA!N1029+'LLAY-LLAY'!N1029+HPUT!N1029+PSIQ.!N1029+'C-LLAY'!N1029+'C-SF'!N1029+'C-LA'!N1029+DIRECCION!N1029</f>
        <v>0</v>
      </c>
      <c r="O1029" s="78">
        <f t="shared" si="667"/>
        <v>0</v>
      </c>
      <c r="P1029" s="45">
        <f>+HOSCA!P1029+HOSLA!P1029+'LLAY-LLAY'!P1029+HPUT!P1029+PSIQ.!P1029+'C-LLAY'!P1029+'C-SF'!P1029+'C-LA'!P1029+DIRECCION!P1029</f>
        <v>0</v>
      </c>
      <c r="Q1029" s="79">
        <f t="shared" si="668"/>
        <v>0</v>
      </c>
      <c r="R1029" s="65">
        <f>+HOSCA!R1029+HOSLA!R1029+'LLAY-LLAY'!R1029+HPUT!R1029+PSIQ.!R1029+'C-LLAY'!R1029+'C-SF'!R1029+'C-LA'!R1029+DIRECCION!R1029</f>
        <v>0</v>
      </c>
      <c r="S1029" s="78">
        <f t="shared" si="669"/>
        <v>0</v>
      </c>
      <c r="T1029" s="45">
        <f>+HOSCA!T1029+HOSLA!T1029+'LLAY-LLAY'!T1029+HPUT!T1029+PSIQ.!T1029+'C-LLAY'!T1029+'C-SF'!T1029+'C-LA'!T1029+DIRECCION!T1029</f>
        <v>0</v>
      </c>
      <c r="U1029" s="79">
        <f t="shared" si="670"/>
        <v>0</v>
      </c>
      <c r="V1029" s="65">
        <f>+HOSCA!V1029+HOSLA!V1029+'LLAY-LLAY'!V1029+HPUT!V1029+PSIQ.!V1029+'C-LLAY'!V1029+'C-SF'!V1029+'C-LA'!V1029+DIRECCION!V1029</f>
        <v>0</v>
      </c>
      <c r="W1029" s="78">
        <f t="shared" si="671"/>
        <v>0</v>
      </c>
      <c r="X1029" s="45">
        <f>+HOSCA!X1029+HOSLA!X1029+'LLAY-LLAY'!X1029+HPUT!X1029+PSIQ.!X1029+'C-LLAY'!X1029+'C-SF'!X1029+'C-LA'!X1029+DIRECCION!X1029</f>
        <v>0</v>
      </c>
      <c r="Y1029" s="79">
        <f t="shared" si="672"/>
        <v>0</v>
      </c>
      <c r="Z1029" s="65">
        <f>+HOSCA!Z1029+HOSLA!Z1029+'LLAY-LLAY'!Z1029+HPUT!Z1029+PSIQ.!Z1029+'C-LLAY'!Z1029+'C-SF'!Z1029+'C-LA'!Z1029+DIRECCION!Z1029</f>
        <v>0</v>
      </c>
      <c r="AA1029" s="78">
        <f t="shared" si="673"/>
        <v>0</v>
      </c>
      <c r="AB1029" s="45">
        <f>+HOSCA!AB1029+HOSLA!AB1029+'LLAY-LLAY'!AB1029+HPUT!AB1029+PSIQ.!AB1029+'C-LLAY'!AB1029+'C-SF'!AB1029+'C-LA'!AB1029+DIRECCION!AB1029</f>
        <v>0</v>
      </c>
      <c r="AC1029" s="79">
        <f t="shared" si="674"/>
        <v>0</v>
      </c>
      <c r="AD1029" s="65">
        <f>+HOSCA!AD1029+HOSLA!AD1029+'LLAY-LLAY'!AD1029+HPUT!AD1029+PSIQ.!AD1029+'C-LLAY'!AD1029+'C-SF'!AD1029+'C-LA'!AD1029+DIRECCION!AD1029</f>
        <v>0</v>
      </c>
      <c r="AE1029" s="78">
        <f t="shared" si="675"/>
        <v>0</v>
      </c>
      <c r="AF1029" s="45">
        <f>+HOSCA!AF1029+HOSLA!AF1029+'LLAY-LLAY'!AF1029+HPUT!AF1029+PSIQ.!AF1029+'C-LLAY'!AF1029+'C-SF'!AF1029+'C-LA'!AF1029+DIRECCION!AF1029</f>
        <v>0</v>
      </c>
      <c r="AG1029" s="79">
        <f t="shared" si="676"/>
        <v>0</v>
      </c>
    </row>
    <row r="1030" spans="1:33" ht="16.5" customHeight="1">
      <c r="A1030" s="12">
        <v>3001002</v>
      </c>
      <c r="B1030" s="27" t="s">
        <v>820</v>
      </c>
      <c r="C1030" s="14">
        <v>2072120</v>
      </c>
      <c r="D1030" s="45">
        <f>+HOSCA!D1030+HOSLA!D1030+'LLAY-LLAY'!D1030+HPUT!D1030+PSIQ.!D1030+'C-LLAY'!D1030+'C-SF'!D1030+'C-LA'!D1030+DIRECCION!D1030</f>
        <v>0</v>
      </c>
      <c r="E1030" s="46">
        <f t="shared" si="662"/>
        <v>0</v>
      </c>
      <c r="F1030" s="46">
        <f t="shared" si="663"/>
        <v>0</v>
      </c>
      <c r="G1030" s="46">
        <f t="shared" si="664"/>
        <v>0</v>
      </c>
      <c r="H1030" s="53"/>
      <c r="I1030" s="54"/>
      <c r="J1030" s="65">
        <f>+HOSCA!J1030+HOSLA!J1030+'LLAY-LLAY'!J1030+HPUT!J1030+PSIQ.!J1030+'C-LLAY'!J1030+'C-SF'!J1030+'C-LA'!J1030+DIRECCION!J1030</f>
        <v>0</v>
      </c>
      <c r="K1030" s="78">
        <f t="shared" si="665"/>
        <v>0</v>
      </c>
      <c r="L1030" s="45">
        <f>+HOSCA!L1030+HOSLA!L1030+'LLAY-LLAY'!L1030+HPUT!L1030+PSIQ.!L1030+'C-LLAY'!L1030+'C-SF'!L1030+'C-LA'!L1030+DIRECCION!L1030</f>
        <v>0</v>
      </c>
      <c r="M1030" s="79">
        <f t="shared" si="666"/>
        <v>0</v>
      </c>
      <c r="N1030" s="65">
        <f>+HOSCA!N1030+HOSLA!N1030+'LLAY-LLAY'!N1030+HPUT!N1030+PSIQ.!N1030+'C-LLAY'!N1030+'C-SF'!N1030+'C-LA'!N1030+DIRECCION!N1030</f>
        <v>0</v>
      </c>
      <c r="O1030" s="78">
        <f t="shared" si="667"/>
        <v>0</v>
      </c>
      <c r="P1030" s="45">
        <f>+HOSCA!P1030+HOSLA!P1030+'LLAY-LLAY'!P1030+HPUT!P1030+PSIQ.!P1030+'C-LLAY'!P1030+'C-SF'!P1030+'C-LA'!P1030+DIRECCION!P1030</f>
        <v>0</v>
      </c>
      <c r="Q1030" s="79">
        <f t="shared" si="668"/>
        <v>0</v>
      </c>
      <c r="R1030" s="65">
        <f>+HOSCA!R1030+HOSLA!R1030+'LLAY-LLAY'!R1030+HPUT!R1030+PSIQ.!R1030+'C-LLAY'!R1030+'C-SF'!R1030+'C-LA'!R1030+DIRECCION!R1030</f>
        <v>0</v>
      </c>
      <c r="S1030" s="78">
        <f t="shared" si="669"/>
        <v>0</v>
      </c>
      <c r="T1030" s="45">
        <f>+HOSCA!T1030+HOSLA!T1030+'LLAY-LLAY'!T1030+HPUT!T1030+PSIQ.!T1030+'C-LLAY'!T1030+'C-SF'!T1030+'C-LA'!T1030+DIRECCION!T1030</f>
        <v>0</v>
      </c>
      <c r="U1030" s="79">
        <f t="shared" si="670"/>
        <v>0</v>
      </c>
      <c r="V1030" s="65">
        <f>+HOSCA!V1030+HOSLA!V1030+'LLAY-LLAY'!V1030+HPUT!V1030+PSIQ.!V1030+'C-LLAY'!V1030+'C-SF'!V1030+'C-LA'!V1030+DIRECCION!V1030</f>
        <v>0</v>
      </c>
      <c r="W1030" s="78">
        <f t="shared" si="671"/>
        <v>0</v>
      </c>
      <c r="X1030" s="45">
        <f>+HOSCA!X1030+HOSLA!X1030+'LLAY-LLAY'!X1030+HPUT!X1030+PSIQ.!X1030+'C-LLAY'!X1030+'C-SF'!X1030+'C-LA'!X1030+DIRECCION!X1030</f>
        <v>0</v>
      </c>
      <c r="Y1030" s="79">
        <f t="shared" si="672"/>
        <v>0</v>
      </c>
      <c r="Z1030" s="65">
        <f>+HOSCA!Z1030+HOSLA!Z1030+'LLAY-LLAY'!Z1030+HPUT!Z1030+PSIQ.!Z1030+'C-LLAY'!Z1030+'C-SF'!Z1030+'C-LA'!Z1030+DIRECCION!Z1030</f>
        <v>0</v>
      </c>
      <c r="AA1030" s="78">
        <f t="shared" si="673"/>
        <v>0</v>
      </c>
      <c r="AB1030" s="45">
        <f>+HOSCA!AB1030+HOSLA!AB1030+'LLAY-LLAY'!AB1030+HPUT!AB1030+PSIQ.!AB1030+'C-LLAY'!AB1030+'C-SF'!AB1030+'C-LA'!AB1030+DIRECCION!AB1030</f>
        <v>0</v>
      </c>
      <c r="AC1030" s="79">
        <f t="shared" si="674"/>
        <v>0</v>
      </c>
      <c r="AD1030" s="65">
        <f>+HOSCA!AD1030+HOSLA!AD1030+'LLAY-LLAY'!AD1030+HPUT!AD1030+PSIQ.!AD1030+'C-LLAY'!AD1030+'C-SF'!AD1030+'C-LA'!AD1030+DIRECCION!AD1030</f>
        <v>0</v>
      </c>
      <c r="AE1030" s="78">
        <f t="shared" si="675"/>
        <v>0</v>
      </c>
      <c r="AF1030" s="45">
        <f>+HOSCA!AF1030+HOSLA!AF1030+'LLAY-LLAY'!AF1030+HPUT!AF1030+PSIQ.!AF1030+'C-LLAY'!AF1030+'C-SF'!AF1030+'C-LA'!AF1030+DIRECCION!AF1030</f>
        <v>0</v>
      </c>
      <c r="AG1030" s="79">
        <f t="shared" si="676"/>
        <v>0</v>
      </c>
    </row>
    <row r="1031" spans="1:33" ht="16.5" customHeight="1">
      <c r="A1031" s="12">
        <v>3114303</v>
      </c>
      <c r="B1031" s="27" t="s">
        <v>821</v>
      </c>
      <c r="C1031" s="14">
        <v>20694920</v>
      </c>
      <c r="D1031" s="45">
        <f>+HOSCA!D1031+HOSLA!D1031+'LLAY-LLAY'!D1031+HPUT!D1031+PSIQ.!D1031+'C-LLAY'!D1031+'C-SF'!D1031+'C-LA'!D1031+DIRECCION!D1031</f>
        <v>0</v>
      </c>
      <c r="E1031" s="46">
        <f t="shared" si="662"/>
        <v>0</v>
      </c>
      <c r="F1031" s="46">
        <f t="shared" si="663"/>
        <v>0</v>
      </c>
      <c r="G1031" s="46">
        <f t="shared" si="664"/>
        <v>0</v>
      </c>
      <c r="H1031" s="53"/>
      <c r="I1031" s="54"/>
      <c r="J1031" s="65">
        <f>+HOSCA!J1031+HOSLA!J1031+'LLAY-LLAY'!J1031+HPUT!J1031+PSIQ.!J1031+'C-LLAY'!J1031+'C-SF'!J1031+'C-LA'!J1031+DIRECCION!J1031</f>
        <v>0</v>
      </c>
      <c r="K1031" s="78">
        <f t="shared" si="665"/>
        <v>0</v>
      </c>
      <c r="L1031" s="45">
        <f>+HOSCA!L1031+HOSLA!L1031+'LLAY-LLAY'!L1031+HPUT!L1031+PSIQ.!L1031+'C-LLAY'!L1031+'C-SF'!L1031+'C-LA'!L1031+DIRECCION!L1031</f>
        <v>0</v>
      </c>
      <c r="M1031" s="79">
        <f t="shared" si="666"/>
        <v>0</v>
      </c>
      <c r="N1031" s="65">
        <f>+HOSCA!N1031+HOSLA!N1031+'LLAY-LLAY'!N1031+HPUT!N1031+PSIQ.!N1031+'C-LLAY'!N1031+'C-SF'!N1031+'C-LA'!N1031+DIRECCION!N1031</f>
        <v>0</v>
      </c>
      <c r="O1031" s="78">
        <f t="shared" si="667"/>
        <v>0</v>
      </c>
      <c r="P1031" s="45">
        <f>+HOSCA!P1031+HOSLA!P1031+'LLAY-LLAY'!P1031+HPUT!P1031+PSIQ.!P1031+'C-LLAY'!P1031+'C-SF'!P1031+'C-LA'!P1031+DIRECCION!P1031</f>
        <v>0</v>
      </c>
      <c r="Q1031" s="79">
        <f t="shared" si="668"/>
        <v>0</v>
      </c>
      <c r="R1031" s="65">
        <f>+HOSCA!R1031+HOSLA!R1031+'LLAY-LLAY'!R1031+HPUT!R1031+PSIQ.!R1031+'C-LLAY'!R1031+'C-SF'!R1031+'C-LA'!R1031+DIRECCION!R1031</f>
        <v>0</v>
      </c>
      <c r="S1031" s="78">
        <f t="shared" si="669"/>
        <v>0</v>
      </c>
      <c r="T1031" s="45">
        <f>+HOSCA!T1031+HOSLA!T1031+'LLAY-LLAY'!T1031+HPUT!T1031+PSIQ.!T1031+'C-LLAY'!T1031+'C-SF'!T1031+'C-LA'!T1031+DIRECCION!T1031</f>
        <v>0</v>
      </c>
      <c r="U1031" s="79">
        <f t="shared" si="670"/>
        <v>0</v>
      </c>
      <c r="V1031" s="65">
        <f>+HOSCA!V1031+HOSLA!V1031+'LLAY-LLAY'!V1031+HPUT!V1031+PSIQ.!V1031+'C-LLAY'!V1031+'C-SF'!V1031+'C-LA'!V1031+DIRECCION!V1031</f>
        <v>0</v>
      </c>
      <c r="W1031" s="78">
        <f t="shared" si="671"/>
        <v>0</v>
      </c>
      <c r="X1031" s="45">
        <f>+HOSCA!X1031+HOSLA!X1031+'LLAY-LLAY'!X1031+HPUT!X1031+PSIQ.!X1031+'C-LLAY'!X1031+'C-SF'!X1031+'C-LA'!X1031+DIRECCION!X1031</f>
        <v>0</v>
      </c>
      <c r="Y1031" s="79">
        <f t="shared" si="672"/>
        <v>0</v>
      </c>
      <c r="Z1031" s="65">
        <f>+HOSCA!Z1031+HOSLA!Z1031+'LLAY-LLAY'!Z1031+HPUT!Z1031+PSIQ.!Z1031+'C-LLAY'!Z1031+'C-SF'!Z1031+'C-LA'!Z1031+DIRECCION!Z1031</f>
        <v>0</v>
      </c>
      <c r="AA1031" s="78">
        <f t="shared" si="673"/>
        <v>0</v>
      </c>
      <c r="AB1031" s="45">
        <f>+HOSCA!AB1031+HOSLA!AB1031+'LLAY-LLAY'!AB1031+HPUT!AB1031+PSIQ.!AB1031+'C-LLAY'!AB1031+'C-SF'!AB1031+'C-LA'!AB1031+DIRECCION!AB1031</f>
        <v>0</v>
      </c>
      <c r="AC1031" s="79">
        <f t="shared" si="674"/>
        <v>0</v>
      </c>
      <c r="AD1031" s="65">
        <f>+HOSCA!AD1031+HOSLA!AD1031+'LLAY-LLAY'!AD1031+HPUT!AD1031+PSIQ.!AD1031+'C-LLAY'!AD1031+'C-SF'!AD1031+'C-LA'!AD1031+DIRECCION!AD1031</f>
        <v>0</v>
      </c>
      <c r="AE1031" s="78">
        <f t="shared" si="675"/>
        <v>0</v>
      </c>
      <c r="AF1031" s="45">
        <f>+HOSCA!AF1031+HOSLA!AF1031+'LLAY-LLAY'!AF1031+HPUT!AF1031+PSIQ.!AF1031+'C-LLAY'!AF1031+'C-SF'!AF1031+'C-LA'!AF1031+DIRECCION!AF1031</f>
        <v>0</v>
      </c>
      <c r="AG1031" s="79">
        <f t="shared" si="676"/>
        <v>0</v>
      </c>
    </row>
    <row r="1032" spans="1:33" ht="16.5" customHeight="1">
      <c r="A1032" s="12">
        <v>3114304</v>
      </c>
      <c r="B1032" s="34" t="s">
        <v>822</v>
      </c>
      <c r="C1032" s="14">
        <v>11590</v>
      </c>
      <c r="D1032" s="45">
        <f>+HOSCA!D1032+HOSLA!D1032+'LLAY-LLAY'!D1032+HPUT!D1032+PSIQ.!D1032+'C-LLAY'!D1032+'C-SF'!D1032+'C-LA'!D1032+DIRECCION!D1032</f>
        <v>0</v>
      </c>
      <c r="E1032" s="46">
        <f t="shared" si="662"/>
        <v>0</v>
      </c>
      <c r="F1032" s="46">
        <f t="shared" si="663"/>
        <v>0</v>
      </c>
      <c r="G1032" s="46">
        <f t="shared" si="664"/>
        <v>0</v>
      </c>
      <c r="H1032" s="53"/>
      <c r="I1032" s="54"/>
      <c r="J1032" s="65">
        <f>+HOSCA!J1032+HOSLA!J1032+'LLAY-LLAY'!J1032+HPUT!J1032+PSIQ.!J1032+'C-LLAY'!J1032+'C-SF'!J1032+'C-LA'!J1032+DIRECCION!J1032</f>
        <v>0</v>
      </c>
      <c r="K1032" s="78">
        <f t="shared" si="665"/>
        <v>0</v>
      </c>
      <c r="L1032" s="45">
        <f>+HOSCA!L1032+HOSLA!L1032+'LLAY-LLAY'!L1032+HPUT!L1032+PSIQ.!L1032+'C-LLAY'!L1032+'C-SF'!L1032+'C-LA'!L1032+DIRECCION!L1032</f>
        <v>0</v>
      </c>
      <c r="M1032" s="79">
        <f t="shared" si="666"/>
        <v>0</v>
      </c>
      <c r="N1032" s="65">
        <f>+HOSCA!N1032+HOSLA!N1032+'LLAY-LLAY'!N1032+HPUT!N1032+PSIQ.!N1032+'C-LLAY'!N1032+'C-SF'!N1032+'C-LA'!N1032+DIRECCION!N1032</f>
        <v>0</v>
      </c>
      <c r="O1032" s="78">
        <f t="shared" si="667"/>
        <v>0</v>
      </c>
      <c r="P1032" s="45">
        <f>+HOSCA!P1032+HOSLA!P1032+'LLAY-LLAY'!P1032+HPUT!P1032+PSIQ.!P1032+'C-LLAY'!P1032+'C-SF'!P1032+'C-LA'!P1032+DIRECCION!P1032</f>
        <v>0</v>
      </c>
      <c r="Q1032" s="79">
        <f t="shared" si="668"/>
        <v>0</v>
      </c>
      <c r="R1032" s="65">
        <f>+HOSCA!R1032+HOSLA!R1032+'LLAY-LLAY'!R1032+HPUT!R1032+PSIQ.!R1032+'C-LLAY'!R1032+'C-SF'!R1032+'C-LA'!R1032+DIRECCION!R1032</f>
        <v>0</v>
      </c>
      <c r="S1032" s="78">
        <f t="shared" si="669"/>
        <v>0</v>
      </c>
      <c r="T1032" s="45">
        <f>+HOSCA!T1032+HOSLA!T1032+'LLAY-LLAY'!T1032+HPUT!T1032+PSIQ.!T1032+'C-LLAY'!T1032+'C-SF'!T1032+'C-LA'!T1032+DIRECCION!T1032</f>
        <v>0</v>
      </c>
      <c r="U1032" s="79">
        <f t="shared" si="670"/>
        <v>0</v>
      </c>
      <c r="V1032" s="65">
        <f>+HOSCA!V1032+HOSLA!V1032+'LLAY-LLAY'!V1032+HPUT!V1032+PSIQ.!V1032+'C-LLAY'!V1032+'C-SF'!V1032+'C-LA'!V1032+DIRECCION!V1032</f>
        <v>0</v>
      </c>
      <c r="W1032" s="78">
        <f t="shared" si="671"/>
        <v>0</v>
      </c>
      <c r="X1032" s="45">
        <f>+HOSCA!X1032+HOSLA!X1032+'LLAY-LLAY'!X1032+HPUT!X1032+PSIQ.!X1032+'C-LLAY'!X1032+'C-SF'!X1032+'C-LA'!X1032+DIRECCION!X1032</f>
        <v>0</v>
      </c>
      <c r="Y1032" s="79">
        <f t="shared" si="672"/>
        <v>0</v>
      </c>
      <c r="Z1032" s="65">
        <f>+HOSCA!Z1032+HOSLA!Z1032+'LLAY-LLAY'!Z1032+HPUT!Z1032+PSIQ.!Z1032+'C-LLAY'!Z1032+'C-SF'!Z1032+'C-LA'!Z1032+DIRECCION!Z1032</f>
        <v>0</v>
      </c>
      <c r="AA1032" s="78">
        <f t="shared" si="673"/>
        <v>0</v>
      </c>
      <c r="AB1032" s="45">
        <f>+HOSCA!AB1032+HOSLA!AB1032+'LLAY-LLAY'!AB1032+HPUT!AB1032+PSIQ.!AB1032+'C-LLAY'!AB1032+'C-SF'!AB1032+'C-LA'!AB1032+DIRECCION!AB1032</f>
        <v>0</v>
      </c>
      <c r="AC1032" s="79">
        <f t="shared" si="674"/>
        <v>0</v>
      </c>
      <c r="AD1032" s="65">
        <f>+HOSCA!AD1032+HOSLA!AD1032+'LLAY-LLAY'!AD1032+HPUT!AD1032+PSIQ.!AD1032+'C-LLAY'!AD1032+'C-SF'!AD1032+'C-LA'!AD1032+DIRECCION!AD1032</f>
        <v>0</v>
      </c>
      <c r="AE1032" s="78">
        <f t="shared" si="675"/>
        <v>0</v>
      </c>
      <c r="AF1032" s="45">
        <f>+HOSCA!AF1032+HOSLA!AF1032+'LLAY-LLAY'!AF1032+HPUT!AF1032+PSIQ.!AF1032+'C-LLAY'!AF1032+'C-SF'!AF1032+'C-LA'!AF1032+DIRECCION!AF1032</f>
        <v>0</v>
      </c>
      <c r="AG1032" s="79">
        <f t="shared" si="676"/>
        <v>0</v>
      </c>
    </row>
    <row r="1033" spans="1:33" ht="16.5" customHeight="1">
      <c r="A1033" s="12">
        <v>3114314</v>
      </c>
      <c r="B1033" s="34" t="s">
        <v>823</v>
      </c>
      <c r="C1033" s="14">
        <v>8130</v>
      </c>
      <c r="D1033" s="45">
        <f>+HOSCA!D1033+HOSLA!D1033+'LLAY-LLAY'!D1033+HPUT!D1033+PSIQ.!D1033+'C-LLAY'!D1033+'C-SF'!D1033+'C-LA'!D1033+DIRECCION!D1033</f>
        <v>0</v>
      </c>
      <c r="E1033" s="46">
        <f t="shared" si="662"/>
        <v>0</v>
      </c>
      <c r="F1033" s="46">
        <f t="shared" si="663"/>
        <v>0</v>
      </c>
      <c r="G1033" s="46">
        <f t="shared" si="664"/>
        <v>0</v>
      </c>
      <c r="H1033" s="53"/>
      <c r="I1033" s="54"/>
      <c r="J1033" s="65">
        <f>+HOSCA!J1033+HOSLA!J1033+'LLAY-LLAY'!J1033+HPUT!J1033+PSIQ.!J1033+'C-LLAY'!J1033+'C-SF'!J1033+'C-LA'!J1033+DIRECCION!J1033</f>
        <v>0</v>
      </c>
      <c r="K1033" s="78">
        <f t="shared" si="665"/>
        <v>0</v>
      </c>
      <c r="L1033" s="45">
        <f>+HOSCA!L1033+HOSLA!L1033+'LLAY-LLAY'!L1033+HPUT!L1033+PSIQ.!L1033+'C-LLAY'!L1033+'C-SF'!L1033+'C-LA'!L1033+DIRECCION!L1033</f>
        <v>0</v>
      </c>
      <c r="M1033" s="79">
        <f t="shared" si="666"/>
        <v>0</v>
      </c>
      <c r="N1033" s="65">
        <f>+HOSCA!N1033+HOSLA!N1033+'LLAY-LLAY'!N1033+HPUT!N1033+PSIQ.!N1033+'C-LLAY'!N1033+'C-SF'!N1033+'C-LA'!N1033+DIRECCION!N1033</f>
        <v>0</v>
      </c>
      <c r="O1033" s="78">
        <f t="shared" si="667"/>
        <v>0</v>
      </c>
      <c r="P1033" s="45">
        <f>+HOSCA!P1033+HOSLA!P1033+'LLAY-LLAY'!P1033+HPUT!P1033+PSIQ.!P1033+'C-LLAY'!P1033+'C-SF'!P1033+'C-LA'!P1033+DIRECCION!P1033</f>
        <v>0</v>
      </c>
      <c r="Q1033" s="79">
        <f t="shared" si="668"/>
        <v>0</v>
      </c>
      <c r="R1033" s="65">
        <f>+HOSCA!R1033+HOSLA!R1033+'LLAY-LLAY'!R1033+HPUT!R1033+PSIQ.!R1033+'C-LLAY'!R1033+'C-SF'!R1033+'C-LA'!R1033+DIRECCION!R1033</f>
        <v>0</v>
      </c>
      <c r="S1033" s="78">
        <f t="shared" si="669"/>
        <v>0</v>
      </c>
      <c r="T1033" s="45">
        <f>+HOSCA!T1033+HOSLA!T1033+'LLAY-LLAY'!T1033+HPUT!T1033+PSIQ.!T1033+'C-LLAY'!T1033+'C-SF'!T1033+'C-LA'!T1033+DIRECCION!T1033</f>
        <v>0</v>
      </c>
      <c r="U1033" s="79">
        <f t="shared" si="670"/>
        <v>0</v>
      </c>
      <c r="V1033" s="65">
        <f>+HOSCA!V1033+HOSLA!V1033+'LLAY-LLAY'!V1033+HPUT!V1033+PSIQ.!V1033+'C-LLAY'!V1033+'C-SF'!V1033+'C-LA'!V1033+DIRECCION!V1033</f>
        <v>0</v>
      </c>
      <c r="W1033" s="78">
        <f t="shared" si="671"/>
        <v>0</v>
      </c>
      <c r="X1033" s="45">
        <f>+HOSCA!X1033+HOSLA!X1033+'LLAY-LLAY'!X1033+HPUT!X1033+PSIQ.!X1033+'C-LLAY'!X1033+'C-SF'!X1033+'C-LA'!X1033+DIRECCION!X1033</f>
        <v>0</v>
      </c>
      <c r="Y1033" s="79">
        <f t="shared" si="672"/>
        <v>0</v>
      </c>
      <c r="Z1033" s="65">
        <f>+HOSCA!Z1033+HOSLA!Z1033+'LLAY-LLAY'!Z1033+HPUT!Z1033+PSIQ.!Z1033+'C-LLAY'!Z1033+'C-SF'!Z1033+'C-LA'!Z1033+DIRECCION!Z1033</f>
        <v>0</v>
      </c>
      <c r="AA1033" s="78">
        <f t="shared" si="673"/>
        <v>0</v>
      </c>
      <c r="AB1033" s="45">
        <f>+HOSCA!AB1033+HOSLA!AB1033+'LLAY-LLAY'!AB1033+HPUT!AB1033+PSIQ.!AB1033+'C-LLAY'!AB1033+'C-SF'!AB1033+'C-LA'!AB1033+DIRECCION!AB1033</f>
        <v>0</v>
      </c>
      <c r="AC1033" s="79">
        <f t="shared" si="674"/>
        <v>0</v>
      </c>
      <c r="AD1033" s="65">
        <f>+HOSCA!AD1033+HOSLA!AD1033+'LLAY-LLAY'!AD1033+HPUT!AD1033+PSIQ.!AD1033+'C-LLAY'!AD1033+'C-SF'!AD1033+'C-LA'!AD1033+DIRECCION!AD1033</f>
        <v>0</v>
      </c>
      <c r="AE1033" s="78">
        <f t="shared" si="675"/>
        <v>0</v>
      </c>
      <c r="AF1033" s="45">
        <f>+HOSCA!AF1033+HOSLA!AF1033+'LLAY-LLAY'!AF1033+HPUT!AF1033+PSIQ.!AF1033+'C-LLAY'!AF1033+'C-SF'!AF1033+'C-LA'!AF1033+DIRECCION!AF1033</f>
        <v>0</v>
      </c>
      <c r="AG1033" s="79">
        <f t="shared" si="676"/>
        <v>0</v>
      </c>
    </row>
    <row r="1034" spans="1:33" ht="16.5" customHeight="1">
      <c r="A1034" s="12" t="s">
        <v>1069</v>
      </c>
      <c r="B1034" s="27" t="s">
        <v>1070</v>
      </c>
      <c r="C1034" s="14">
        <v>57990</v>
      </c>
      <c r="D1034" s="45">
        <f>+HOSCA!D1034+HOSLA!D1034+'LLAY-LLAY'!D1034+HPUT!D1034+PSIQ.!D1034+'C-LLAY'!D1034+'C-SF'!D1034+'C-LA'!D1034+DIRECCION!D1034</f>
        <v>0</v>
      </c>
      <c r="E1034" s="46">
        <f t="shared" ref="E1034" si="786">+J1034+L1034+N1034+P1034+R1034+T1034+V1034+X1034+Z1034+AB1034+AD1034+AF1034</f>
        <v>0</v>
      </c>
      <c r="F1034" s="46">
        <f t="shared" ref="F1034" si="787">D1034*C1034</f>
        <v>0</v>
      </c>
      <c r="G1034" s="46">
        <f t="shared" ref="G1034" si="788">+E1034*C1034</f>
        <v>0</v>
      </c>
      <c r="H1034" s="53"/>
      <c r="I1034" s="54"/>
      <c r="J1034" s="65">
        <f>+HOSCA!J1034+HOSLA!J1034+'LLAY-LLAY'!J1034+HPUT!J1034+PSIQ.!J1034+'C-LLAY'!J1034+'C-SF'!J1034+'C-LA'!J1034+DIRECCION!J1034</f>
        <v>0</v>
      </c>
      <c r="K1034" s="78">
        <f t="shared" ref="K1034" si="789">+J1034*C1034</f>
        <v>0</v>
      </c>
      <c r="L1034" s="45">
        <f>+HOSCA!L1034+HOSLA!L1034+'LLAY-LLAY'!L1034+HPUT!L1034+PSIQ.!L1034+'C-LLAY'!L1034+'C-SF'!L1034+'C-LA'!L1034+DIRECCION!L1034</f>
        <v>0</v>
      </c>
      <c r="M1034" s="79">
        <f t="shared" ref="M1034" si="790">+L1034*C1034</f>
        <v>0</v>
      </c>
      <c r="N1034" s="65">
        <f>+HOSCA!N1034+HOSLA!N1034+'LLAY-LLAY'!N1034+HPUT!N1034+PSIQ.!N1034+'C-LLAY'!N1034+'C-SF'!N1034+'C-LA'!N1034+DIRECCION!N1034</f>
        <v>0</v>
      </c>
      <c r="O1034" s="78">
        <f t="shared" ref="O1034" si="791">+N1034*C1034</f>
        <v>0</v>
      </c>
      <c r="P1034" s="45">
        <f>+HOSCA!P1034+HOSLA!P1034+'LLAY-LLAY'!P1034+HPUT!P1034+PSIQ.!P1034+'C-LLAY'!P1034+'C-SF'!P1034+'C-LA'!P1034+DIRECCION!P1034</f>
        <v>0</v>
      </c>
      <c r="Q1034" s="79">
        <f t="shared" ref="Q1034" si="792">+P1034*C1034</f>
        <v>0</v>
      </c>
      <c r="R1034" s="65">
        <f>+HOSCA!R1034+HOSLA!R1034+'LLAY-LLAY'!R1034+HPUT!R1034+PSIQ.!R1034+'C-LLAY'!R1034+'C-SF'!R1034+'C-LA'!R1034+DIRECCION!R1034</f>
        <v>0</v>
      </c>
      <c r="S1034" s="78">
        <f t="shared" ref="S1034" si="793">+R1034*C1034</f>
        <v>0</v>
      </c>
      <c r="T1034" s="45">
        <f>+HOSCA!T1034+HOSLA!T1034+'LLAY-LLAY'!T1034+HPUT!T1034+PSIQ.!T1034+'C-LLAY'!T1034+'C-SF'!T1034+'C-LA'!T1034+DIRECCION!T1034</f>
        <v>0</v>
      </c>
      <c r="U1034" s="79">
        <f t="shared" ref="U1034" si="794">+T1034*C1034</f>
        <v>0</v>
      </c>
      <c r="V1034" s="65">
        <f>+HOSCA!V1034+HOSLA!V1034+'LLAY-LLAY'!V1034+HPUT!V1034+PSIQ.!V1034+'C-LLAY'!V1034+'C-SF'!V1034+'C-LA'!V1034+DIRECCION!V1034</f>
        <v>0</v>
      </c>
      <c r="W1034" s="78">
        <f t="shared" ref="W1034" si="795">+V1034*C1034</f>
        <v>0</v>
      </c>
      <c r="X1034" s="45">
        <f>+HOSCA!X1034+HOSLA!X1034+'LLAY-LLAY'!X1034+HPUT!X1034+PSIQ.!X1034+'C-LLAY'!X1034+'C-SF'!X1034+'C-LA'!X1034+DIRECCION!X1034</f>
        <v>0</v>
      </c>
      <c r="Y1034" s="79">
        <f t="shared" ref="Y1034" si="796">+X1034*C1034</f>
        <v>0</v>
      </c>
      <c r="Z1034" s="65">
        <f>+HOSCA!Z1034+HOSLA!Z1034+'LLAY-LLAY'!Z1034+HPUT!Z1034+PSIQ.!Z1034+'C-LLAY'!Z1034+'C-SF'!Z1034+'C-LA'!Z1034+DIRECCION!Z1034</f>
        <v>0</v>
      </c>
      <c r="AA1034" s="78">
        <f t="shared" ref="AA1034" si="797">+Z1034*C1034</f>
        <v>0</v>
      </c>
      <c r="AB1034" s="45">
        <f>+HOSCA!AB1034+HOSLA!AB1034+'LLAY-LLAY'!AB1034+HPUT!AB1034+PSIQ.!AB1034+'C-LLAY'!AB1034+'C-SF'!AB1034+'C-LA'!AB1034+DIRECCION!AB1034</f>
        <v>0</v>
      </c>
      <c r="AC1034" s="79">
        <f t="shared" ref="AC1034" si="798">+AB1034*C1034</f>
        <v>0</v>
      </c>
      <c r="AD1034" s="65">
        <f>+HOSCA!AD1034+HOSLA!AD1034+'LLAY-LLAY'!AD1034+HPUT!AD1034+PSIQ.!AD1034+'C-LLAY'!AD1034+'C-SF'!AD1034+'C-LA'!AD1034+DIRECCION!AD1034</f>
        <v>0</v>
      </c>
      <c r="AE1034" s="78">
        <f t="shared" ref="AE1034" si="799">+AD1034*C1034</f>
        <v>0</v>
      </c>
      <c r="AF1034" s="45">
        <f>+HOSCA!AF1034+HOSLA!AF1034+'LLAY-LLAY'!AF1034+HPUT!AF1034+PSIQ.!AF1034+'C-LLAY'!AF1034+'C-SF'!AF1034+'C-LA'!AF1034+DIRECCION!AF1034</f>
        <v>0</v>
      </c>
      <c r="AG1034" s="79">
        <f t="shared" ref="AG1034" si="800">+AF1034*C1034</f>
        <v>0</v>
      </c>
    </row>
    <row r="1035" spans="1:33" ht="16.5" customHeight="1">
      <c r="A1035" s="98"/>
      <c r="B1035" s="83" t="s">
        <v>1222</v>
      </c>
      <c r="C1035" s="99"/>
      <c r="D1035" s="100">
        <f>+D1036</f>
        <v>350</v>
      </c>
      <c r="E1035" s="101">
        <f t="shared" ref="E1035:G1035" si="801">+E1036</f>
        <v>378</v>
      </c>
      <c r="F1035" s="101">
        <f t="shared" si="801"/>
        <v>9012500</v>
      </c>
      <c r="G1035" s="101">
        <f t="shared" si="801"/>
        <v>9733500</v>
      </c>
      <c r="H1035" s="102">
        <f t="shared" si="659"/>
        <v>1.08</v>
      </c>
      <c r="I1035" s="103">
        <f t="shared" si="660"/>
        <v>1.08</v>
      </c>
      <c r="J1035" s="104">
        <f>+J1036</f>
        <v>39</v>
      </c>
      <c r="K1035" s="105">
        <f t="shared" ref="K1035:AG1035" si="802">+K1036</f>
        <v>1004250</v>
      </c>
      <c r="L1035" s="100">
        <f>+L1036</f>
        <v>31</v>
      </c>
      <c r="M1035" s="106">
        <f t="shared" si="802"/>
        <v>798250</v>
      </c>
      <c r="N1035" s="104">
        <f>+N1036</f>
        <v>31</v>
      </c>
      <c r="O1035" s="105">
        <f t="shared" si="802"/>
        <v>798250</v>
      </c>
      <c r="P1035" s="100">
        <f>+P1036</f>
        <v>41</v>
      </c>
      <c r="Q1035" s="106">
        <f t="shared" si="802"/>
        <v>1055750</v>
      </c>
      <c r="R1035" s="104">
        <f>+R1036</f>
        <v>28</v>
      </c>
      <c r="S1035" s="105">
        <f t="shared" si="802"/>
        <v>721000</v>
      </c>
      <c r="T1035" s="100">
        <f>+T1036</f>
        <v>22</v>
      </c>
      <c r="U1035" s="106">
        <f t="shared" si="802"/>
        <v>566500</v>
      </c>
      <c r="V1035" s="104">
        <f>+V1036</f>
        <v>11</v>
      </c>
      <c r="W1035" s="105">
        <f t="shared" si="802"/>
        <v>283250</v>
      </c>
      <c r="X1035" s="100">
        <f>+X1036</f>
        <v>23</v>
      </c>
      <c r="Y1035" s="106">
        <f t="shared" si="802"/>
        <v>592250</v>
      </c>
      <c r="Z1035" s="104">
        <f>+Z1036</f>
        <v>27</v>
      </c>
      <c r="AA1035" s="105">
        <f t="shared" si="802"/>
        <v>695250</v>
      </c>
      <c r="AB1035" s="100">
        <f>+AB1036</f>
        <v>31</v>
      </c>
      <c r="AC1035" s="106">
        <f t="shared" si="802"/>
        <v>798250</v>
      </c>
      <c r="AD1035" s="104">
        <f>+AD1036</f>
        <v>44</v>
      </c>
      <c r="AE1035" s="105">
        <f t="shared" si="802"/>
        <v>1133000</v>
      </c>
      <c r="AF1035" s="100">
        <f>+AF1036</f>
        <v>50</v>
      </c>
      <c r="AG1035" s="106">
        <f t="shared" si="802"/>
        <v>1287500</v>
      </c>
    </row>
    <row r="1036" spans="1:33" ht="36.75" customHeight="1">
      <c r="A1036" s="12" t="s">
        <v>1001</v>
      </c>
      <c r="B1036" s="27" t="s">
        <v>825</v>
      </c>
      <c r="C1036" s="14">
        <v>25750</v>
      </c>
      <c r="D1036" s="45">
        <f>+HOSCA!D1036+HOSLA!D1036+'LLAY-LLAY'!D1036+HPUT!D1036+PSIQ.!D1036+'C-LLAY'!D1036+'C-SF'!D1036+'C-LA'!D1036+DIRECCION!D1036</f>
        <v>350</v>
      </c>
      <c r="E1036" s="46">
        <f t="shared" si="662"/>
        <v>378</v>
      </c>
      <c r="F1036" s="46">
        <f t="shared" si="663"/>
        <v>9012500</v>
      </c>
      <c r="G1036" s="46">
        <f t="shared" si="664"/>
        <v>9733500</v>
      </c>
      <c r="H1036" s="53">
        <f t="shared" si="659"/>
        <v>1.08</v>
      </c>
      <c r="I1036" s="54">
        <f t="shared" si="660"/>
        <v>1.08</v>
      </c>
      <c r="J1036" s="65">
        <f>+HOSCA!J1036+HOSLA!J1036+'LLAY-LLAY'!J1036+HPUT!J1036+PSIQ.!J1036+'C-LLAY'!J1036+'C-SF'!J1036+'C-LA'!J1036+DIRECCION!J1036</f>
        <v>39</v>
      </c>
      <c r="K1036" s="78">
        <f t="shared" si="665"/>
        <v>1004250</v>
      </c>
      <c r="L1036" s="45">
        <f>+HOSCA!L1036+HOSLA!L1036+'LLAY-LLAY'!L1036+HPUT!L1036+PSIQ.!L1036+'C-LLAY'!L1036+'C-SF'!L1036+'C-LA'!L1036+DIRECCION!L1036</f>
        <v>31</v>
      </c>
      <c r="M1036" s="79">
        <f t="shared" si="666"/>
        <v>798250</v>
      </c>
      <c r="N1036" s="65">
        <f>+HOSCA!N1036+HOSLA!N1036+'LLAY-LLAY'!N1036+HPUT!N1036+PSIQ.!N1036+'C-LLAY'!N1036+'C-SF'!N1036+'C-LA'!N1036+DIRECCION!N1036</f>
        <v>31</v>
      </c>
      <c r="O1036" s="78">
        <f t="shared" si="667"/>
        <v>798250</v>
      </c>
      <c r="P1036" s="45">
        <f>+HOSCA!P1036+HOSLA!P1036+'LLAY-LLAY'!P1036+HPUT!P1036+PSIQ.!P1036+'C-LLAY'!P1036+'C-SF'!P1036+'C-LA'!P1036+DIRECCION!P1036</f>
        <v>41</v>
      </c>
      <c r="Q1036" s="79">
        <f t="shared" si="668"/>
        <v>1055750</v>
      </c>
      <c r="R1036" s="65">
        <f>+HOSCA!R1036+HOSLA!R1036+'LLAY-LLAY'!R1036+HPUT!R1036+PSIQ.!R1036+'C-LLAY'!R1036+'C-SF'!R1036+'C-LA'!R1036+DIRECCION!R1036</f>
        <v>28</v>
      </c>
      <c r="S1036" s="78">
        <f t="shared" si="669"/>
        <v>721000</v>
      </c>
      <c r="T1036" s="45">
        <f>+HOSCA!T1036+HOSLA!T1036+'LLAY-LLAY'!T1036+HPUT!T1036+PSIQ.!T1036+'C-LLAY'!T1036+'C-SF'!T1036+'C-LA'!T1036+DIRECCION!T1036</f>
        <v>22</v>
      </c>
      <c r="U1036" s="79">
        <f t="shared" si="670"/>
        <v>566500</v>
      </c>
      <c r="V1036" s="65">
        <f>+HOSCA!V1036+HOSLA!V1036+'LLAY-LLAY'!V1036+HPUT!V1036+PSIQ.!V1036+'C-LLAY'!V1036+'C-SF'!V1036+'C-LA'!V1036+DIRECCION!V1036</f>
        <v>11</v>
      </c>
      <c r="W1036" s="78">
        <f t="shared" si="671"/>
        <v>283250</v>
      </c>
      <c r="X1036" s="45">
        <f>+HOSCA!X1036+HOSLA!X1036+'LLAY-LLAY'!X1036+HPUT!X1036+PSIQ.!X1036+'C-LLAY'!X1036+'C-SF'!X1036+'C-LA'!X1036+DIRECCION!X1036</f>
        <v>23</v>
      </c>
      <c r="Y1036" s="79">
        <f t="shared" si="672"/>
        <v>592250</v>
      </c>
      <c r="Z1036" s="65">
        <f>+HOSCA!Z1036+HOSLA!Z1036+'LLAY-LLAY'!Z1036+HPUT!Z1036+PSIQ.!Z1036+'C-LLAY'!Z1036+'C-SF'!Z1036+'C-LA'!Z1036+DIRECCION!Z1036</f>
        <v>27</v>
      </c>
      <c r="AA1036" s="78">
        <f t="shared" si="673"/>
        <v>695250</v>
      </c>
      <c r="AB1036" s="45">
        <f>+HOSCA!AB1036+HOSLA!AB1036+'LLAY-LLAY'!AB1036+HPUT!AB1036+PSIQ.!AB1036+'C-LLAY'!AB1036+'C-SF'!AB1036+'C-LA'!AB1036+DIRECCION!AB1036</f>
        <v>31</v>
      </c>
      <c r="AC1036" s="79">
        <f t="shared" si="674"/>
        <v>798250</v>
      </c>
      <c r="AD1036" s="65">
        <f>+HOSCA!AD1036+HOSLA!AD1036+'LLAY-LLAY'!AD1036+HPUT!AD1036+PSIQ.!AD1036+'C-LLAY'!AD1036+'C-SF'!AD1036+'C-LA'!AD1036+DIRECCION!AD1036</f>
        <v>44</v>
      </c>
      <c r="AE1036" s="78">
        <f t="shared" si="675"/>
        <v>1133000</v>
      </c>
      <c r="AF1036" s="45">
        <f>+HOSCA!AF1036+HOSLA!AF1036+'LLAY-LLAY'!AF1036+HPUT!AF1036+PSIQ.!AF1036+'C-LLAY'!AF1036+'C-SF'!AF1036+'C-LA'!AF1036+DIRECCION!AF1036</f>
        <v>50</v>
      </c>
      <c r="AG1036" s="79">
        <f t="shared" si="676"/>
        <v>1287500</v>
      </c>
    </row>
    <row r="1037" spans="1:33" ht="16.5" customHeight="1">
      <c r="A1037" s="12"/>
      <c r="B1037" s="27"/>
      <c r="C1037" s="14"/>
      <c r="D1037" s="45"/>
      <c r="E1037" s="46"/>
      <c r="F1037" s="46"/>
      <c r="G1037" s="46"/>
      <c r="H1037" s="53"/>
      <c r="I1037" s="54"/>
      <c r="J1037" s="65"/>
      <c r="K1037" s="78"/>
      <c r="L1037" s="45"/>
      <c r="M1037" s="79"/>
      <c r="N1037" s="65"/>
      <c r="O1037" s="78"/>
      <c r="P1037" s="45"/>
      <c r="Q1037" s="79"/>
      <c r="R1037" s="65"/>
      <c r="S1037" s="78"/>
      <c r="T1037" s="45"/>
      <c r="U1037" s="79"/>
      <c r="V1037" s="65"/>
      <c r="W1037" s="78"/>
      <c r="X1037" s="45"/>
      <c r="Y1037" s="79"/>
      <c r="Z1037" s="65"/>
      <c r="AA1037" s="78"/>
      <c r="AB1037" s="45"/>
      <c r="AC1037" s="79"/>
      <c r="AD1037" s="65"/>
      <c r="AE1037" s="78"/>
      <c r="AF1037" s="45"/>
      <c r="AG1037" s="79"/>
    </row>
    <row r="1038" spans="1:33" ht="16.5" customHeight="1">
      <c r="A1038" s="98"/>
      <c r="B1038" s="83" t="s">
        <v>1223</v>
      </c>
      <c r="C1038" s="99"/>
      <c r="D1038" s="100">
        <f>SUM(D1039:D1040)</f>
        <v>1751</v>
      </c>
      <c r="E1038" s="101">
        <f t="shared" ref="E1038:G1038" si="803">SUM(E1039:E1040)</f>
        <v>1717</v>
      </c>
      <c r="F1038" s="101">
        <f t="shared" si="803"/>
        <v>71537280</v>
      </c>
      <c r="G1038" s="101">
        <f t="shared" si="803"/>
        <v>70241120</v>
      </c>
      <c r="H1038" s="102">
        <f t="shared" ref="H1038:H1088" si="804">IF(E1038&gt;=0,(E1038/D1038),"-")</f>
        <v>0.98058252427184467</v>
      </c>
      <c r="I1038" s="103">
        <f t="shared" ref="I1038:I1088" si="805">IF(G1038&gt;=0,(G1038/F1038),"-")</f>
        <v>0.98188133515839571</v>
      </c>
      <c r="J1038" s="104">
        <f>SUM(J1039:J1040)</f>
        <v>146</v>
      </c>
      <c r="K1038" s="105">
        <f t="shared" ref="K1038:AG1038" si="806">SUM(K1039:K1040)</f>
        <v>5967680</v>
      </c>
      <c r="L1038" s="100">
        <f>SUM(L1039:L1040)</f>
        <v>129</v>
      </c>
      <c r="M1038" s="106">
        <f t="shared" si="806"/>
        <v>5242560</v>
      </c>
      <c r="N1038" s="104">
        <f>SUM(N1039:N1040)</f>
        <v>152</v>
      </c>
      <c r="O1038" s="105">
        <f t="shared" si="806"/>
        <v>6194400</v>
      </c>
      <c r="P1038" s="100">
        <f>SUM(P1039:P1040)</f>
        <v>157</v>
      </c>
      <c r="Q1038" s="106">
        <f t="shared" si="806"/>
        <v>6397600</v>
      </c>
      <c r="R1038" s="104">
        <f>SUM(R1039:R1040)</f>
        <v>145</v>
      </c>
      <c r="S1038" s="105">
        <f t="shared" si="806"/>
        <v>5944160</v>
      </c>
      <c r="T1038" s="100">
        <f>SUM(T1039:T1040)</f>
        <v>137</v>
      </c>
      <c r="U1038" s="106">
        <f t="shared" si="806"/>
        <v>5636160</v>
      </c>
      <c r="V1038" s="104">
        <f>SUM(V1039:V1040)</f>
        <v>160</v>
      </c>
      <c r="W1038" s="105">
        <f t="shared" si="806"/>
        <v>6536640</v>
      </c>
      <c r="X1038" s="100">
        <f>SUM(X1039:X1040)</f>
        <v>126</v>
      </c>
      <c r="Y1038" s="106">
        <f t="shared" si="806"/>
        <v>5120640</v>
      </c>
      <c r="Z1038" s="104">
        <f>SUM(Z1039:Z1040)</f>
        <v>154</v>
      </c>
      <c r="AA1038" s="105">
        <f t="shared" si="806"/>
        <v>6309920</v>
      </c>
      <c r="AB1038" s="100">
        <f>SUM(AB1039:AB1040)</f>
        <v>155</v>
      </c>
      <c r="AC1038" s="106">
        <f t="shared" si="806"/>
        <v>6384800</v>
      </c>
      <c r="AD1038" s="104">
        <f>SUM(AD1039:AD1040)</f>
        <v>130</v>
      </c>
      <c r="AE1038" s="105">
        <f t="shared" si="806"/>
        <v>5351680</v>
      </c>
      <c r="AF1038" s="100">
        <f>SUM(AF1039:AF1040)</f>
        <v>126</v>
      </c>
      <c r="AG1038" s="106">
        <f t="shared" si="806"/>
        <v>5154880</v>
      </c>
    </row>
    <row r="1039" spans="1:33" ht="38.25" customHeight="1">
      <c r="A1039" s="12" t="s">
        <v>1001</v>
      </c>
      <c r="B1039" s="27" t="s">
        <v>827</v>
      </c>
      <c r="C1039" s="14">
        <v>57760</v>
      </c>
      <c r="D1039" s="45">
        <f>+HOSCA!D1039+HOSLA!D1039+'LLAY-LLAY'!D1039+HPUT!D1039+PSIQ.!D1039+'C-LLAY'!D1039+'C-SF'!D1039+'C-LA'!D1039+DIRECCION!D1039</f>
        <v>22</v>
      </c>
      <c r="E1039" s="46">
        <f t="shared" ref="E1039:E1075" si="807">+J1039+L1039+N1039+P1039+R1039+T1039+V1039+X1039+Z1039+AB1039+AD1039+AF1039</f>
        <v>27</v>
      </c>
      <c r="F1039" s="46">
        <f t="shared" ref="F1039:F1075" si="808">D1039*C1039</f>
        <v>1270720</v>
      </c>
      <c r="G1039" s="46">
        <f t="shared" ref="G1039:G1075" si="809">+E1039*C1039</f>
        <v>1559520</v>
      </c>
      <c r="H1039" s="53">
        <f t="shared" si="804"/>
        <v>1.2272727272727273</v>
      </c>
      <c r="I1039" s="54">
        <f t="shared" si="805"/>
        <v>1.2272727272727273</v>
      </c>
      <c r="J1039" s="65">
        <f>+HOSCA!J1039+HOSLA!J1039+'LLAY-LLAY'!J1039+HPUT!J1039+PSIQ.!J1039+'C-LLAY'!J1039+'C-SF'!J1039+'C-LA'!J1039+DIRECCION!J1039</f>
        <v>2</v>
      </c>
      <c r="K1039" s="78">
        <f t="shared" ref="K1039:K1075" si="810">+J1039*C1039</f>
        <v>115520</v>
      </c>
      <c r="L1039" s="45">
        <f>+HOSCA!L1039+HOSLA!L1039+'LLAY-LLAY'!L1039+HPUT!L1039+PSIQ.!L1039+'C-LLAY'!L1039+'C-SF'!L1039+'C-LA'!L1039+DIRECCION!L1039</f>
        <v>0</v>
      </c>
      <c r="M1039" s="79">
        <f t="shared" ref="M1039:M1075" si="811">+L1039*C1039</f>
        <v>0</v>
      </c>
      <c r="N1039" s="65">
        <f>+HOSCA!N1039+HOSLA!N1039+'LLAY-LLAY'!N1039+HPUT!N1039+PSIQ.!N1039+'C-LLAY'!N1039+'C-SF'!N1039+'C-LA'!N1039+DIRECCION!N1039</f>
        <v>1</v>
      </c>
      <c r="O1039" s="78">
        <f t="shared" ref="O1039:O1075" si="812">+N1039*C1039</f>
        <v>57760</v>
      </c>
      <c r="P1039" s="45">
        <f>+HOSCA!P1039+HOSLA!P1039+'LLAY-LLAY'!P1039+HPUT!P1039+PSIQ.!P1039+'C-LLAY'!P1039+'C-SF'!P1039+'C-LA'!P1039+DIRECCION!P1039</f>
        <v>1</v>
      </c>
      <c r="Q1039" s="79">
        <f t="shared" ref="Q1039:Q1075" si="813">+P1039*C1039</f>
        <v>57760</v>
      </c>
      <c r="R1039" s="65">
        <f>+HOSCA!R1039+HOSLA!R1039+'LLAY-LLAY'!R1039+HPUT!R1039+PSIQ.!R1039+'C-LLAY'!R1039+'C-SF'!R1039+'C-LA'!R1039+DIRECCION!R1039</f>
        <v>3</v>
      </c>
      <c r="S1039" s="78">
        <f t="shared" ref="S1039:S1075" si="814">+R1039*C1039</f>
        <v>173280</v>
      </c>
      <c r="T1039" s="45">
        <f>+HOSCA!T1039+HOSLA!T1039+'LLAY-LLAY'!T1039+HPUT!T1039+PSIQ.!T1039+'C-LLAY'!T1039+'C-SF'!T1039+'C-LA'!T1039+DIRECCION!T1039</f>
        <v>4</v>
      </c>
      <c r="U1039" s="79">
        <f t="shared" ref="U1039:U1075" si="815">+T1039*C1039</f>
        <v>231040</v>
      </c>
      <c r="V1039" s="65">
        <f>+HOSCA!V1039+HOSLA!V1039+'LLAY-LLAY'!V1039+HPUT!V1039+PSIQ.!V1039+'C-LLAY'!V1039+'C-SF'!V1039+'C-LA'!V1039+DIRECCION!V1039</f>
        <v>2</v>
      </c>
      <c r="W1039" s="78">
        <f t="shared" ref="W1039:W1075" si="816">+V1039*C1039</f>
        <v>115520</v>
      </c>
      <c r="X1039" s="45">
        <f>+HOSCA!X1039+HOSLA!X1039+'LLAY-LLAY'!X1039+HPUT!X1039+PSIQ.!X1039+'C-LLAY'!X1039+'C-SF'!X1039+'C-LA'!X1039+DIRECCION!X1039</f>
        <v>0</v>
      </c>
      <c r="Y1039" s="79">
        <f t="shared" ref="Y1039:Y1075" si="817">+X1039*C1039</f>
        <v>0</v>
      </c>
      <c r="Z1039" s="65">
        <f>+HOSCA!Z1039+HOSLA!Z1039+'LLAY-LLAY'!Z1039+HPUT!Z1039+PSIQ.!Z1039+'C-LLAY'!Z1039+'C-SF'!Z1039+'C-LA'!Z1039+DIRECCION!Z1039</f>
        <v>3</v>
      </c>
      <c r="AA1039" s="78">
        <f t="shared" ref="AA1039:AA1075" si="818">+Z1039*C1039</f>
        <v>173280</v>
      </c>
      <c r="AB1039" s="45">
        <f>+HOSCA!AB1039+HOSLA!AB1039+'LLAY-LLAY'!AB1039+HPUT!AB1039+PSIQ.!AB1039+'C-LLAY'!AB1039+'C-SF'!AB1039+'C-LA'!AB1039+DIRECCION!AB1039</f>
        <v>5</v>
      </c>
      <c r="AC1039" s="79">
        <f t="shared" ref="AC1039:AC1075" si="819">+AB1039*C1039</f>
        <v>288800</v>
      </c>
      <c r="AD1039" s="65">
        <f>+HOSCA!AD1039+HOSLA!AD1039+'LLAY-LLAY'!AD1039+HPUT!AD1039+PSIQ.!AD1039+'C-LLAY'!AD1039+'C-SF'!AD1039+'C-LA'!AD1039+DIRECCION!AD1039</f>
        <v>4</v>
      </c>
      <c r="AE1039" s="78">
        <f t="shared" ref="AE1039:AE1075" si="820">+AD1039*C1039</f>
        <v>231040</v>
      </c>
      <c r="AF1039" s="45">
        <f>+HOSCA!AF1039+HOSLA!AF1039+'LLAY-LLAY'!AF1039+HPUT!AF1039+PSIQ.!AF1039+'C-LLAY'!AF1039+'C-SF'!AF1039+'C-LA'!AF1039+DIRECCION!AF1039</f>
        <v>2</v>
      </c>
      <c r="AG1039" s="79">
        <f t="shared" ref="AG1039:AG1075" si="821">+AF1039*C1039</f>
        <v>115520</v>
      </c>
    </row>
    <row r="1040" spans="1:33" ht="78.75" customHeight="1">
      <c r="A1040" s="12" t="s">
        <v>1002</v>
      </c>
      <c r="B1040" s="27" t="s">
        <v>828</v>
      </c>
      <c r="C1040" s="14">
        <v>40640</v>
      </c>
      <c r="D1040" s="45">
        <f>+HOSCA!D1040+HOSLA!D1040+'LLAY-LLAY'!D1040+HPUT!D1040+PSIQ.!D1040+'C-LLAY'!D1040+'C-SF'!D1040+'C-LA'!D1040+DIRECCION!D1040</f>
        <v>1729</v>
      </c>
      <c r="E1040" s="46">
        <f t="shared" si="807"/>
        <v>1690</v>
      </c>
      <c r="F1040" s="46">
        <f t="shared" si="808"/>
        <v>70266560</v>
      </c>
      <c r="G1040" s="46">
        <f t="shared" si="809"/>
        <v>68681600</v>
      </c>
      <c r="H1040" s="53">
        <f t="shared" si="804"/>
        <v>0.97744360902255634</v>
      </c>
      <c r="I1040" s="54">
        <f t="shared" si="805"/>
        <v>0.97744360902255634</v>
      </c>
      <c r="J1040" s="65">
        <f>+HOSCA!J1040+HOSLA!J1040+'LLAY-LLAY'!J1040+HPUT!J1040+PSIQ.!J1040+'C-LLAY'!J1040+'C-SF'!J1040+'C-LA'!J1040+DIRECCION!J1040</f>
        <v>144</v>
      </c>
      <c r="K1040" s="78">
        <f t="shared" si="810"/>
        <v>5852160</v>
      </c>
      <c r="L1040" s="45">
        <f>+HOSCA!L1040+HOSLA!L1040+'LLAY-LLAY'!L1040+HPUT!L1040+PSIQ.!L1040+'C-LLAY'!L1040+'C-SF'!L1040+'C-LA'!L1040+DIRECCION!L1040</f>
        <v>129</v>
      </c>
      <c r="M1040" s="79">
        <f t="shared" si="811"/>
        <v>5242560</v>
      </c>
      <c r="N1040" s="65">
        <f>+HOSCA!N1040+HOSLA!N1040+'LLAY-LLAY'!N1040+HPUT!N1040+PSIQ.!N1040+'C-LLAY'!N1040+'C-SF'!N1040+'C-LA'!N1040+DIRECCION!N1040</f>
        <v>151</v>
      </c>
      <c r="O1040" s="78">
        <f t="shared" si="812"/>
        <v>6136640</v>
      </c>
      <c r="P1040" s="45">
        <f>+HOSCA!P1040+HOSLA!P1040+'LLAY-LLAY'!P1040+HPUT!P1040+PSIQ.!P1040+'C-LLAY'!P1040+'C-SF'!P1040+'C-LA'!P1040+DIRECCION!P1040</f>
        <v>156</v>
      </c>
      <c r="Q1040" s="79">
        <f t="shared" si="813"/>
        <v>6339840</v>
      </c>
      <c r="R1040" s="65">
        <f>+HOSCA!R1040+HOSLA!R1040+'LLAY-LLAY'!R1040+HPUT!R1040+PSIQ.!R1040+'C-LLAY'!R1040+'C-SF'!R1040+'C-LA'!R1040+DIRECCION!R1040</f>
        <v>142</v>
      </c>
      <c r="S1040" s="78">
        <f t="shared" si="814"/>
        <v>5770880</v>
      </c>
      <c r="T1040" s="45">
        <f>+HOSCA!T1040+HOSLA!T1040+'LLAY-LLAY'!T1040+HPUT!T1040+PSIQ.!T1040+'C-LLAY'!T1040+'C-SF'!T1040+'C-LA'!T1040+DIRECCION!T1040</f>
        <v>133</v>
      </c>
      <c r="U1040" s="79">
        <f t="shared" si="815"/>
        <v>5405120</v>
      </c>
      <c r="V1040" s="65">
        <f>+HOSCA!V1040+HOSLA!V1040+'LLAY-LLAY'!V1040+HPUT!V1040+PSIQ.!V1040+'C-LLAY'!V1040+'C-SF'!V1040+'C-LA'!V1040+DIRECCION!V1040</f>
        <v>158</v>
      </c>
      <c r="W1040" s="78">
        <f t="shared" si="816"/>
        <v>6421120</v>
      </c>
      <c r="X1040" s="45">
        <f>+HOSCA!X1040+HOSLA!X1040+'LLAY-LLAY'!X1040+HPUT!X1040+PSIQ.!X1040+'C-LLAY'!X1040+'C-SF'!X1040+'C-LA'!X1040+DIRECCION!X1040</f>
        <v>126</v>
      </c>
      <c r="Y1040" s="79">
        <f t="shared" si="817"/>
        <v>5120640</v>
      </c>
      <c r="Z1040" s="65">
        <f>+HOSCA!Z1040+HOSLA!Z1040+'LLAY-LLAY'!Z1040+HPUT!Z1040+PSIQ.!Z1040+'C-LLAY'!Z1040+'C-SF'!Z1040+'C-LA'!Z1040+DIRECCION!Z1040</f>
        <v>151</v>
      </c>
      <c r="AA1040" s="78">
        <f t="shared" si="818"/>
        <v>6136640</v>
      </c>
      <c r="AB1040" s="45">
        <f>+HOSCA!AB1040+HOSLA!AB1040+'LLAY-LLAY'!AB1040+HPUT!AB1040+PSIQ.!AB1040+'C-LLAY'!AB1040+'C-SF'!AB1040+'C-LA'!AB1040+DIRECCION!AB1040</f>
        <v>150</v>
      </c>
      <c r="AC1040" s="79">
        <f t="shared" si="819"/>
        <v>6096000</v>
      </c>
      <c r="AD1040" s="65">
        <f>+HOSCA!AD1040+HOSLA!AD1040+'LLAY-LLAY'!AD1040+HPUT!AD1040+PSIQ.!AD1040+'C-LLAY'!AD1040+'C-SF'!AD1040+'C-LA'!AD1040+DIRECCION!AD1040</f>
        <v>126</v>
      </c>
      <c r="AE1040" s="78">
        <f t="shared" si="820"/>
        <v>5120640</v>
      </c>
      <c r="AF1040" s="45">
        <f>+HOSCA!AF1040+HOSLA!AF1040+'LLAY-LLAY'!AF1040+HPUT!AF1040+PSIQ.!AF1040+'C-LLAY'!AF1040+'C-SF'!AF1040+'C-LA'!AF1040+DIRECCION!AF1040</f>
        <v>124</v>
      </c>
      <c r="AG1040" s="79">
        <f t="shared" si="821"/>
        <v>5039360</v>
      </c>
    </row>
    <row r="1041" spans="1:33" ht="16.5" customHeight="1">
      <c r="A1041" s="12"/>
      <c r="B1041" s="27"/>
      <c r="C1041" s="14"/>
      <c r="D1041" s="45"/>
      <c r="E1041" s="46"/>
      <c r="F1041" s="46"/>
      <c r="G1041" s="46"/>
      <c r="H1041" s="53"/>
      <c r="I1041" s="54"/>
      <c r="J1041" s="65"/>
      <c r="K1041" s="78"/>
      <c r="L1041" s="45"/>
      <c r="M1041" s="79"/>
      <c r="N1041" s="65"/>
      <c r="O1041" s="78"/>
      <c r="P1041" s="45"/>
      <c r="Q1041" s="79"/>
      <c r="R1041" s="65"/>
      <c r="S1041" s="78"/>
      <c r="T1041" s="45"/>
      <c r="U1041" s="79"/>
      <c r="V1041" s="65"/>
      <c r="W1041" s="78"/>
      <c r="X1041" s="45"/>
      <c r="Y1041" s="79"/>
      <c r="Z1041" s="65"/>
      <c r="AA1041" s="78"/>
      <c r="AB1041" s="45"/>
      <c r="AC1041" s="79"/>
      <c r="AD1041" s="65"/>
      <c r="AE1041" s="78"/>
      <c r="AF1041" s="45"/>
      <c r="AG1041" s="79"/>
    </row>
    <row r="1042" spans="1:33" ht="16.5" customHeight="1">
      <c r="A1042" s="98"/>
      <c r="B1042" s="83" t="s">
        <v>1224</v>
      </c>
      <c r="C1042" s="99"/>
      <c r="D1042" s="100">
        <f>SUM(D1043:D1044)</f>
        <v>300</v>
      </c>
      <c r="E1042" s="101">
        <f t="shared" ref="E1042:G1042" si="822">SUM(E1043:E1044)</f>
        <v>309</v>
      </c>
      <c r="F1042" s="101">
        <f t="shared" si="822"/>
        <v>3177000</v>
      </c>
      <c r="G1042" s="101">
        <f t="shared" si="822"/>
        <v>3272310</v>
      </c>
      <c r="H1042" s="102">
        <f t="shared" si="804"/>
        <v>1.03</v>
      </c>
      <c r="I1042" s="103">
        <f t="shared" si="805"/>
        <v>1.03</v>
      </c>
      <c r="J1042" s="104">
        <f>SUM(J1043:J1044)</f>
        <v>30</v>
      </c>
      <c r="K1042" s="105">
        <f t="shared" ref="K1042:AG1042" si="823">SUM(K1043:K1044)</f>
        <v>317700</v>
      </c>
      <c r="L1042" s="100">
        <f>SUM(L1043:L1044)</f>
        <v>22</v>
      </c>
      <c r="M1042" s="106">
        <f t="shared" si="823"/>
        <v>232980</v>
      </c>
      <c r="N1042" s="104">
        <f>SUM(N1043:N1044)</f>
        <v>23</v>
      </c>
      <c r="O1042" s="105">
        <f t="shared" si="823"/>
        <v>243570</v>
      </c>
      <c r="P1042" s="100">
        <f>SUM(P1043:P1044)</f>
        <v>43</v>
      </c>
      <c r="Q1042" s="106">
        <f t="shared" si="823"/>
        <v>455370</v>
      </c>
      <c r="R1042" s="104">
        <f>SUM(R1043:R1044)</f>
        <v>12</v>
      </c>
      <c r="S1042" s="105">
        <f t="shared" si="823"/>
        <v>127080</v>
      </c>
      <c r="T1042" s="100">
        <f>SUM(T1043:T1044)</f>
        <v>9</v>
      </c>
      <c r="U1042" s="106">
        <f t="shared" si="823"/>
        <v>95310</v>
      </c>
      <c r="V1042" s="104">
        <f>SUM(V1043:V1044)</f>
        <v>11</v>
      </c>
      <c r="W1042" s="105">
        <f t="shared" si="823"/>
        <v>116490</v>
      </c>
      <c r="X1042" s="100">
        <f>SUM(X1043:X1044)</f>
        <v>37</v>
      </c>
      <c r="Y1042" s="106">
        <f t="shared" si="823"/>
        <v>391830</v>
      </c>
      <c r="Z1042" s="104">
        <f>SUM(Z1043:Z1044)</f>
        <v>30</v>
      </c>
      <c r="AA1042" s="105">
        <f t="shared" si="823"/>
        <v>317700</v>
      </c>
      <c r="AB1042" s="100">
        <f>SUM(AB1043:AB1044)</f>
        <v>37</v>
      </c>
      <c r="AC1042" s="106">
        <f t="shared" si="823"/>
        <v>391830</v>
      </c>
      <c r="AD1042" s="104">
        <f>SUM(AD1043:AD1044)</f>
        <v>30</v>
      </c>
      <c r="AE1042" s="105">
        <f t="shared" si="823"/>
        <v>317700</v>
      </c>
      <c r="AF1042" s="100">
        <f>SUM(AF1043:AF1044)</f>
        <v>25</v>
      </c>
      <c r="AG1042" s="106">
        <f t="shared" si="823"/>
        <v>264750</v>
      </c>
    </row>
    <row r="1043" spans="1:33" ht="52.5" customHeight="1">
      <c r="A1043" s="12" t="s">
        <v>1000</v>
      </c>
      <c r="B1043" s="27" t="s">
        <v>830</v>
      </c>
      <c r="C1043" s="14">
        <v>10590</v>
      </c>
      <c r="D1043" s="45">
        <f>+HOSCA!D1043+HOSLA!D1043+'LLAY-LLAY'!D1043+HPUT!D1043+PSIQ.!D1043+'C-LLAY'!D1043+'C-SF'!D1043+'C-LA'!D1043+DIRECCION!D1043</f>
        <v>300</v>
      </c>
      <c r="E1043" s="46">
        <f t="shared" si="807"/>
        <v>309</v>
      </c>
      <c r="F1043" s="46">
        <f t="shared" si="808"/>
        <v>3177000</v>
      </c>
      <c r="G1043" s="46">
        <f t="shared" si="809"/>
        <v>3272310</v>
      </c>
      <c r="H1043" s="53">
        <f t="shared" si="804"/>
        <v>1.03</v>
      </c>
      <c r="I1043" s="54">
        <f t="shared" si="805"/>
        <v>1.03</v>
      </c>
      <c r="J1043" s="65">
        <f>+HOSCA!J1043+HOSLA!J1043+'LLAY-LLAY'!J1043+HPUT!J1043+PSIQ.!J1043+'C-LLAY'!J1043+'C-SF'!J1043+'C-LA'!J1043+DIRECCION!J1043</f>
        <v>30</v>
      </c>
      <c r="K1043" s="78">
        <f t="shared" si="810"/>
        <v>317700</v>
      </c>
      <c r="L1043" s="45">
        <f>+HOSCA!L1043+HOSLA!L1043+'LLAY-LLAY'!L1043+HPUT!L1043+PSIQ.!L1043+'C-LLAY'!L1043+'C-SF'!L1043+'C-LA'!L1043+DIRECCION!L1043</f>
        <v>22</v>
      </c>
      <c r="M1043" s="79">
        <f t="shared" si="811"/>
        <v>232980</v>
      </c>
      <c r="N1043" s="65">
        <f>+HOSCA!N1043+HOSLA!N1043+'LLAY-LLAY'!N1043+HPUT!N1043+PSIQ.!N1043+'C-LLAY'!N1043+'C-SF'!N1043+'C-LA'!N1043+DIRECCION!N1043</f>
        <v>23</v>
      </c>
      <c r="O1043" s="78">
        <f t="shared" si="812"/>
        <v>243570</v>
      </c>
      <c r="P1043" s="45">
        <f>+HOSCA!P1043+HOSLA!P1043+'LLAY-LLAY'!P1043+HPUT!P1043+PSIQ.!P1043+'C-LLAY'!P1043+'C-SF'!P1043+'C-LA'!P1043+DIRECCION!P1043</f>
        <v>43</v>
      </c>
      <c r="Q1043" s="79">
        <f t="shared" si="813"/>
        <v>455370</v>
      </c>
      <c r="R1043" s="65">
        <f>+HOSCA!R1043+HOSLA!R1043+'LLAY-LLAY'!R1043+HPUT!R1043+PSIQ.!R1043+'C-LLAY'!R1043+'C-SF'!R1043+'C-LA'!R1043+DIRECCION!R1043</f>
        <v>12</v>
      </c>
      <c r="S1043" s="78">
        <f t="shared" si="814"/>
        <v>127080</v>
      </c>
      <c r="T1043" s="45">
        <f>+HOSCA!T1043+HOSLA!T1043+'LLAY-LLAY'!T1043+HPUT!T1043+PSIQ.!T1043+'C-LLAY'!T1043+'C-SF'!T1043+'C-LA'!T1043+DIRECCION!T1043</f>
        <v>9</v>
      </c>
      <c r="U1043" s="79">
        <f t="shared" si="815"/>
        <v>95310</v>
      </c>
      <c r="V1043" s="65">
        <f>+HOSCA!V1043+HOSLA!V1043+'LLAY-LLAY'!V1043+HPUT!V1043+PSIQ.!V1043+'C-LLAY'!V1043+'C-SF'!V1043+'C-LA'!V1043+DIRECCION!V1043</f>
        <v>11</v>
      </c>
      <c r="W1043" s="78">
        <f t="shared" si="816"/>
        <v>116490</v>
      </c>
      <c r="X1043" s="45">
        <f>+HOSCA!X1043+HOSLA!X1043+'LLAY-LLAY'!X1043+HPUT!X1043+PSIQ.!X1043+'C-LLAY'!X1043+'C-SF'!X1043+'C-LA'!X1043+DIRECCION!X1043</f>
        <v>37</v>
      </c>
      <c r="Y1043" s="79">
        <f t="shared" si="817"/>
        <v>391830</v>
      </c>
      <c r="Z1043" s="65">
        <f>+HOSCA!Z1043+HOSLA!Z1043+'LLAY-LLAY'!Z1043+HPUT!Z1043+PSIQ.!Z1043+'C-LLAY'!Z1043+'C-SF'!Z1043+'C-LA'!Z1043+DIRECCION!Z1043</f>
        <v>30</v>
      </c>
      <c r="AA1043" s="78">
        <f t="shared" si="818"/>
        <v>317700</v>
      </c>
      <c r="AB1043" s="45">
        <f>+HOSCA!AB1043+HOSLA!AB1043+'LLAY-LLAY'!AB1043+HPUT!AB1043+PSIQ.!AB1043+'C-LLAY'!AB1043+'C-SF'!AB1043+'C-LA'!AB1043+DIRECCION!AB1043</f>
        <v>37</v>
      </c>
      <c r="AC1043" s="79">
        <f t="shared" si="819"/>
        <v>391830</v>
      </c>
      <c r="AD1043" s="65">
        <f>+HOSCA!AD1043+HOSLA!AD1043+'LLAY-LLAY'!AD1043+HPUT!AD1043+PSIQ.!AD1043+'C-LLAY'!AD1043+'C-SF'!AD1043+'C-LA'!AD1043+DIRECCION!AD1043</f>
        <v>30</v>
      </c>
      <c r="AE1043" s="78">
        <f t="shared" si="820"/>
        <v>317700</v>
      </c>
      <c r="AF1043" s="45">
        <f>+HOSCA!AF1043+HOSLA!AF1043+'LLAY-LLAY'!AF1043+HPUT!AF1043+PSIQ.!AF1043+'C-LLAY'!AF1043+'C-SF'!AF1043+'C-LA'!AF1043+DIRECCION!AF1043</f>
        <v>25</v>
      </c>
      <c r="AG1043" s="79">
        <f t="shared" si="821"/>
        <v>264750</v>
      </c>
    </row>
    <row r="1044" spans="1:33" ht="16.5" customHeight="1">
      <c r="A1044" s="12"/>
      <c r="B1044" s="27" t="s">
        <v>831</v>
      </c>
      <c r="C1044" s="14">
        <v>4470</v>
      </c>
      <c r="D1044" s="45">
        <f>+HOSCA!D1044+HOSLA!D1044+'LLAY-LLAY'!D1044+HPUT!D1044+PSIQ.!D1044+'C-LLAY'!D1044+'C-SF'!D1044+'C-LA'!D1044+DIRECCION!D1044</f>
        <v>0</v>
      </c>
      <c r="E1044" s="46">
        <f t="shared" si="807"/>
        <v>0</v>
      </c>
      <c r="F1044" s="46">
        <f t="shared" si="808"/>
        <v>0</v>
      </c>
      <c r="G1044" s="46">
        <f t="shared" si="809"/>
        <v>0</v>
      </c>
      <c r="H1044" s="53"/>
      <c r="I1044" s="54"/>
      <c r="J1044" s="65">
        <f>+HOSCA!J1044+HOSLA!J1044+'LLAY-LLAY'!J1044+HPUT!J1044+PSIQ.!J1044+'C-LLAY'!J1044+'C-SF'!J1044+'C-LA'!J1044+DIRECCION!J1044</f>
        <v>0</v>
      </c>
      <c r="K1044" s="78">
        <f t="shared" si="810"/>
        <v>0</v>
      </c>
      <c r="L1044" s="45">
        <f>+HOSCA!L1044+HOSLA!L1044+'LLAY-LLAY'!L1044+HPUT!L1044+PSIQ.!L1044+'C-LLAY'!L1044+'C-SF'!L1044+'C-LA'!L1044+DIRECCION!L1044</f>
        <v>0</v>
      </c>
      <c r="M1044" s="79">
        <f t="shared" si="811"/>
        <v>0</v>
      </c>
      <c r="N1044" s="65">
        <f>+HOSCA!N1044+HOSLA!N1044+'LLAY-LLAY'!N1044+HPUT!N1044+PSIQ.!N1044+'C-LLAY'!N1044+'C-SF'!N1044+'C-LA'!N1044+DIRECCION!N1044</f>
        <v>0</v>
      </c>
      <c r="O1044" s="78">
        <f t="shared" si="812"/>
        <v>0</v>
      </c>
      <c r="P1044" s="45">
        <f>+HOSCA!P1044+HOSLA!P1044+'LLAY-LLAY'!P1044+HPUT!P1044+PSIQ.!P1044+'C-LLAY'!P1044+'C-SF'!P1044+'C-LA'!P1044+DIRECCION!P1044</f>
        <v>0</v>
      </c>
      <c r="Q1044" s="79">
        <f t="shared" si="813"/>
        <v>0</v>
      </c>
      <c r="R1044" s="65">
        <f>+HOSCA!R1044+HOSLA!R1044+'LLAY-LLAY'!R1044+HPUT!R1044+PSIQ.!R1044+'C-LLAY'!R1044+'C-SF'!R1044+'C-LA'!R1044+DIRECCION!R1044</f>
        <v>0</v>
      </c>
      <c r="S1044" s="78">
        <f t="shared" si="814"/>
        <v>0</v>
      </c>
      <c r="T1044" s="45">
        <f>+HOSCA!T1044+HOSLA!T1044+'LLAY-LLAY'!T1044+HPUT!T1044+PSIQ.!T1044+'C-LLAY'!T1044+'C-SF'!T1044+'C-LA'!T1044+DIRECCION!T1044</f>
        <v>0</v>
      </c>
      <c r="U1044" s="79">
        <f t="shared" si="815"/>
        <v>0</v>
      </c>
      <c r="V1044" s="65">
        <f>+HOSCA!V1044+HOSLA!V1044+'LLAY-LLAY'!V1044+HPUT!V1044+PSIQ.!V1044+'C-LLAY'!V1044+'C-SF'!V1044+'C-LA'!V1044+DIRECCION!V1044</f>
        <v>0</v>
      </c>
      <c r="W1044" s="78">
        <f t="shared" si="816"/>
        <v>0</v>
      </c>
      <c r="X1044" s="45">
        <f>+HOSCA!X1044+HOSLA!X1044+'LLAY-LLAY'!X1044+HPUT!X1044+PSIQ.!X1044+'C-LLAY'!X1044+'C-SF'!X1044+'C-LA'!X1044+DIRECCION!X1044</f>
        <v>0</v>
      </c>
      <c r="Y1044" s="79">
        <f t="shared" si="817"/>
        <v>0</v>
      </c>
      <c r="Z1044" s="65">
        <f>+HOSCA!Z1044+HOSLA!Z1044+'LLAY-LLAY'!Z1044+HPUT!Z1044+PSIQ.!Z1044+'C-LLAY'!Z1044+'C-SF'!Z1044+'C-LA'!Z1044+DIRECCION!Z1044</f>
        <v>0</v>
      </c>
      <c r="AA1044" s="78">
        <f t="shared" si="818"/>
        <v>0</v>
      </c>
      <c r="AB1044" s="45">
        <f>+HOSCA!AB1044+HOSLA!AB1044+'LLAY-LLAY'!AB1044+HPUT!AB1044+PSIQ.!AB1044+'C-LLAY'!AB1044+'C-SF'!AB1044+'C-LA'!AB1044+DIRECCION!AB1044</f>
        <v>0</v>
      </c>
      <c r="AC1044" s="79">
        <f t="shared" si="819"/>
        <v>0</v>
      </c>
      <c r="AD1044" s="65">
        <f>+HOSCA!AD1044+HOSLA!AD1044+'LLAY-LLAY'!AD1044+HPUT!AD1044+PSIQ.!AD1044+'C-LLAY'!AD1044+'C-SF'!AD1044+'C-LA'!AD1044+DIRECCION!AD1044</f>
        <v>0</v>
      </c>
      <c r="AE1044" s="78">
        <f t="shared" si="820"/>
        <v>0</v>
      </c>
      <c r="AF1044" s="45">
        <f>+HOSCA!AF1044+HOSLA!AF1044+'LLAY-LLAY'!AF1044+HPUT!AF1044+PSIQ.!AF1044+'C-LLAY'!AF1044+'C-SF'!AF1044+'C-LA'!AF1044+DIRECCION!AF1044</f>
        <v>0</v>
      </c>
      <c r="AG1044" s="79">
        <f t="shared" si="821"/>
        <v>0</v>
      </c>
    </row>
    <row r="1045" spans="1:33" ht="16.5" customHeight="1">
      <c r="A1045" s="12"/>
      <c r="B1045" s="27"/>
      <c r="C1045" s="14"/>
      <c r="D1045" s="45"/>
      <c r="E1045" s="46"/>
      <c r="F1045" s="46"/>
      <c r="G1045" s="46"/>
      <c r="H1045" s="53"/>
      <c r="I1045" s="54"/>
      <c r="J1045" s="65"/>
      <c r="K1045" s="78"/>
      <c r="L1045" s="45"/>
      <c r="M1045" s="79"/>
      <c r="N1045" s="65"/>
      <c r="O1045" s="78"/>
      <c r="P1045" s="45"/>
      <c r="Q1045" s="79"/>
      <c r="R1045" s="65"/>
      <c r="S1045" s="78"/>
      <c r="T1045" s="45"/>
      <c r="U1045" s="79"/>
      <c r="V1045" s="65"/>
      <c r="W1045" s="78"/>
      <c r="X1045" s="45"/>
      <c r="Y1045" s="79"/>
      <c r="Z1045" s="65"/>
      <c r="AA1045" s="78"/>
      <c r="AB1045" s="45"/>
      <c r="AC1045" s="79"/>
      <c r="AD1045" s="65"/>
      <c r="AE1045" s="78"/>
      <c r="AF1045" s="45"/>
      <c r="AG1045" s="79"/>
    </row>
    <row r="1046" spans="1:33" ht="16.5" customHeight="1">
      <c r="A1046" s="98"/>
      <c r="B1046" s="83" t="s">
        <v>1225</v>
      </c>
      <c r="C1046" s="99"/>
      <c r="D1046" s="100">
        <f>SUM(D1047:D1048)</f>
        <v>6</v>
      </c>
      <c r="E1046" s="101">
        <f>SUM(E1047:E1048)</f>
        <v>3</v>
      </c>
      <c r="F1046" s="101">
        <f>SUM(F1047:F1048)</f>
        <v>382560</v>
      </c>
      <c r="G1046" s="101">
        <f>SUM(G1047:G1048)</f>
        <v>191280</v>
      </c>
      <c r="H1046" s="102">
        <f t="shared" si="804"/>
        <v>0.5</v>
      </c>
      <c r="I1046" s="103">
        <f t="shared" si="805"/>
        <v>0.5</v>
      </c>
      <c r="J1046" s="104">
        <f t="shared" ref="J1046:AG1046" si="824">SUM(J1047:J1048)</f>
        <v>2</v>
      </c>
      <c r="K1046" s="105">
        <f t="shared" si="824"/>
        <v>127520</v>
      </c>
      <c r="L1046" s="100">
        <f t="shared" si="824"/>
        <v>0</v>
      </c>
      <c r="M1046" s="106">
        <f t="shared" si="824"/>
        <v>0</v>
      </c>
      <c r="N1046" s="104">
        <f t="shared" si="824"/>
        <v>0</v>
      </c>
      <c r="O1046" s="105">
        <f t="shared" si="824"/>
        <v>0</v>
      </c>
      <c r="P1046" s="100">
        <f t="shared" si="824"/>
        <v>0</v>
      </c>
      <c r="Q1046" s="106">
        <f t="shared" si="824"/>
        <v>0</v>
      </c>
      <c r="R1046" s="104">
        <f t="shared" si="824"/>
        <v>0</v>
      </c>
      <c r="S1046" s="105">
        <f t="shared" si="824"/>
        <v>0</v>
      </c>
      <c r="T1046" s="100">
        <f t="shared" si="824"/>
        <v>0</v>
      </c>
      <c r="U1046" s="106">
        <f t="shared" si="824"/>
        <v>0</v>
      </c>
      <c r="V1046" s="104">
        <f t="shared" si="824"/>
        <v>0</v>
      </c>
      <c r="W1046" s="105">
        <f t="shared" si="824"/>
        <v>0</v>
      </c>
      <c r="X1046" s="100">
        <f t="shared" si="824"/>
        <v>1</v>
      </c>
      <c r="Y1046" s="106">
        <f t="shared" si="824"/>
        <v>63760</v>
      </c>
      <c r="Z1046" s="104">
        <f t="shared" si="824"/>
        <v>0</v>
      </c>
      <c r="AA1046" s="105">
        <f t="shared" si="824"/>
        <v>0</v>
      </c>
      <c r="AB1046" s="100">
        <f t="shared" si="824"/>
        <v>0</v>
      </c>
      <c r="AC1046" s="106">
        <f t="shared" si="824"/>
        <v>0</v>
      </c>
      <c r="AD1046" s="104">
        <f t="shared" si="824"/>
        <v>0</v>
      </c>
      <c r="AE1046" s="105">
        <f t="shared" si="824"/>
        <v>0</v>
      </c>
      <c r="AF1046" s="100">
        <f t="shared" si="824"/>
        <v>0</v>
      </c>
      <c r="AG1046" s="106">
        <f t="shared" si="824"/>
        <v>0</v>
      </c>
    </row>
    <row r="1047" spans="1:33" ht="27" customHeight="1">
      <c r="A1047" s="12" t="s">
        <v>999</v>
      </c>
      <c r="B1047" s="27" t="s">
        <v>833</v>
      </c>
      <c r="C1047" s="14">
        <v>63760</v>
      </c>
      <c r="D1047" s="45">
        <f>+HOSCA!D1047+HOSLA!D1047+'LLAY-LLAY'!D1047+HPUT!D1047+PSIQ.!D1047+'C-LLAY'!D1047+'C-SF'!D1047+'C-LA'!D1047+DIRECCION!D1047</f>
        <v>6</v>
      </c>
      <c r="E1047" s="46">
        <f t="shared" si="807"/>
        <v>3</v>
      </c>
      <c r="F1047" s="46">
        <f t="shared" si="808"/>
        <v>382560</v>
      </c>
      <c r="G1047" s="46">
        <f t="shared" si="809"/>
        <v>191280</v>
      </c>
      <c r="H1047" s="53">
        <f t="shared" si="804"/>
        <v>0.5</v>
      </c>
      <c r="I1047" s="54">
        <f t="shared" si="805"/>
        <v>0.5</v>
      </c>
      <c r="J1047" s="65">
        <f>+HOSCA!J1047+HOSLA!J1047+'LLAY-LLAY'!J1047+HPUT!J1047+PSIQ.!J1047+'C-LLAY'!J1047+'C-SF'!J1047+'C-LA'!J1047+DIRECCION!J1047</f>
        <v>2</v>
      </c>
      <c r="K1047" s="78">
        <f t="shared" si="810"/>
        <v>127520</v>
      </c>
      <c r="L1047" s="45">
        <f>+HOSCA!L1047+HOSLA!L1047+'LLAY-LLAY'!L1047+HPUT!L1047+PSIQ.!L1047+'C-LLAY'!L1047+'C-SF'!L1047+'C-LA'!L1047+DIRECCION!L1047</f>
        <v>0</v>
      </c>
      <c r="M1047" s="79">
        <f t="shared" si="811"/>
        <v>0</v>
      </c>
      <c r="N1047" s="65">
        <f>+HOSCA!N1047+HOSLA!N1047+'LLAY-LLAY'!N1047+HPUT!N1047+PSIQ.!N1047+'C-LLAY'!N1047+'C-SF'!N1047+'C-LA'!N1047+DIRECCION!N1047</f>
        <v>0</v>
      </c>
      <c r="O1047" s="78">
        <f t="shared" si="812"/>
        <v>0</v>
      </c>
      <c r="P1047" s="45">
        <f>+HOSCA!P1047+HOSLA!P1047+'LLAY-LLAY'!P1047+HPUT!P1047+PSIQ.!P1047+'C-LLAY'!P1047+'C-SF'!P1047+'C-LA'!P1047+DIRECCION!P1047</f>
        <v>0</v>
      </c>
      <c r="Q1047" s="79">
        <f t="shared" si="813"/>
        <v>0</v>
      </c>
      <c r="R1047" s="65">
        <f>+HOSCA!R1047+HOSLA!R1047+'LLAY-LLAY'!R1047+HPUT!R1047+PSIQ.!R1047+'C-LLAY'!R1047+'C-SF'!R1047+'C-LA'!R1047+DIRECCION!R1047</f>
        <v>0</v>
      </c>
      <c r="S1047" s="78">
        <f t="shared" si="814"/>
        <v>0</v>
      </c>
      <c r="T1047" s="45">
        <f>+HOSCA!T1047+HOSLA!T1047+'LLAY-LLAY'!T1047+HPUT!T1047+PSIQ.!T1047+'C-LLAY'!T1047+'C-SF'!T1047+'C-LA'!T1047+DIRECCION!T1047</f>
        <v>0</v>
      </c>
      <c r="U1047" s="79">
        <f t="shared" si="815"/>
        <v>0</v>
      </c>
      <c r="V1047" s="65">
        <f>+HOSCA!V1047+HOSLA!V1047+'LLAY-LLAY'!V1047+HPUT!V1047+PSIQ.!V1047+'C-LLAY'!V1047+'C-SF'!V1047+'C-LA'!V1047+DIRECCION!V1047</f>
        <v>0</v>
      </c>
      <c r="W1047" s="78">
        <f t="shared" si="816"/>
        <v>0</v>
      </c>
      <c r="X1047" s="45">
        <f>+HOSCA!X1047+HOSLA!X1047+'LLAY-LLAY'!X1047+HPUT!X1047+PSIQ.!X1047+'C-LLAY'!X1047+'C-SF'!X1047+'C-LA'!X1047+DIRECCION!X1047</f>
        <v>1</v>
      </c>
      <c r="Y1047" s="79">
        <f t="shared" si="817"/>
        <v>63760</v>
      </c>
      <c r="Z1047" s="65">
        <f>+HOSCA!Z1047+HOSLA!Z1047+'LLAY-LLAY'!Z1047+HPUT!Z1047+PSIQ.!Z1047+'C-LLAY'!Z1047+'C-SF'!Z1047+'C-LA'!Z1047+DIRECCION!Z1047</f>
        <v>0</v>
      </c>
      <c r="AA1047" s="78">
        <f t="shared" si="818"/>
        <v>0</v>
      </c>
      <c r="AB1047" s="45">
        <f>+HOSCA!AB1047+HOSLA!AB1047+'LLAY-LLAY'!AB1047+HPUT!AB1047+PSIQ.!AB1047+'C-LLAY'!AB1047+'C-SF'!AB1047+'C-LA'!AB1047+DIRECCION!AB1047</f>
        <v>0</v>
      </c>
      <c r="AC1047" s="79">
        <f t="shared" si="819"/>
        <v>0</v>
      </c>
      <c r="AD1047" s="65">
        <f>+HOSCA!AD1047+HOSLA!AD1047+'LLAY-LLAY'!AD1047+HPUT!AD1047+PSIQ.!AD1047+'C-LLAY'!AD1047+'C-SF'!AD1047+'C-LA'!AD1047+DIRECCION!AD1047</f>
        <v>0</v>
      </c>
      <c r="AE1047" s="78">
        <f t="shared" si="820"/>
        <v>0</v>
      </c>
      <c r="AF1047" s="45">
        <f>+HOSCA!AF1047+HOSLA!AF1047+'LLAY-LLAY'!AF1047+HPUT!AF1047+PSIQ.!AF1047+'C-LLAY'!AF1047+'C-SF'!AF1047+'C-LA'!AF1047+DIRECCION!AF1047</f>
        <v>0</v>
      </c>
      <c r="AG1047" s="79">
        <f t="shared" si="821"/>
        <v>0</v>
      </c>
    </row>
    <row r="1048" spans="1:33" ht="21" customHeight="1">
      <c r="A1048" s="12"/>
      <c r="B1048" s="27" t="s">
        <v>834</v>
      </c>
      <c r="C1048" s="14">
        <v>35910</v>
      </c>
      <c r="D1048" s="45">
        <f>+HOSCA!D1048+HOSLA!D1048+'LLAY-LLAY'!D1048+HPUT!D1048+PSIQ.!D1048+'C-LLAY'!D1048+'C-SF'!D1048+'C-LA'!D1048+DIRECCION!D1048</f>
        <v>0</v>
      </c>
      <c r="E1048" s="46">
        <f t="shared" si="807"/>
        <v>0</v>
      </c>
      <c r="F1048" s="46">
        <f t="shared" si="808"/>
        <v>0</v>
      </c>
      <c r="G1048" s="46">
        <f t="shared" si="809"/>
        <v>0</v>
      </c>
      <c r="H1048" s="53" t="e">
        <f t="shared" si="804"/>
        <v>#DIV/0!</v>
      </c>
      <c r="I1048" s="54" t="e">
        <f t="shared" si="805"/>
        <v>#DIV/0!</v>
      </c>
      <c r="J1048" s="65">
        <f>+HOSCA!J1048+HOSLA!J1048+'LLAY-LLAY'!J1048+HPUT!J1048+PSIQ.!J1048+'C-LLAY'!J1048+'C-SF'!J1048+'C-LA'!J1048+DIRECCION!J1048</f>
        <v>0</v>
      </c>
      <c r="K1048" s="78">
        <f t="shared" si="810"/>
        <v>0</v>
      </c>
      <c r="L1048" s="45">
        <f>+HOSCA!L1048+HOSLA!L1048+'LLAY-LLAY'!L1048+HPUT!L1048+PSIQ.!L1048+'C-LLAY'!L1048+'C-SF'!L1048+'C-LA'!L1048+DIRECCION!L1048</f>
        <v>0</v>
      </c>
      <c r="M1048" s="79">
        <f t="shared" si="811"/>
        <v>0</v>
      </c>
      <c r="N1048" s="65">
        <f>+HOSCA!N1048+HOSLA!N1048+'LLAY-LLAY'!N1048+HPUT!N1048+PSIQ.!N1048+'C-LLAY'!N1048+'C-SF'!N1048+'C-LA'!N1048+DIRECCION!N1048</f>
        <v>0</v>
      </c>
      <c r="O1048" s="78">
        <f t="shared" si="812"/>
        <v>0</v>
      </c>
      <c r="P1048" s="45">
        <f>+HOSCA!P1048+HOSLA!P1048+'LLAY-LLAY'!P1048+HPUT!P1048+PSIQ.!P1048+'C-LLAY'!P1048+'C-SF'!P1048+'C-LA'!P1048+DIRECCION!P1048</f>
        <v>0</v>
      </c>
      <c r="Q1048" s="79">
        <f t="shared" si="813"/>
        <v>0</v>
      </c>
      <c r="R1048" s="65">
        <f>+HOSCA!R1048+HOSLA!R1048+'LLAY-LLAY'!R1048+HPUT!R1048+PSIQ.!R1048+'C-LLAY'!R1048+'C-SF'!R1048+'C-LA'!R1048+DIRECCION!R1048</f>
        <v>0</v>
      </c>
      <c r="S1048" s="78">
        <f t="shared" si="814"/>
        <v>0</v>
      </c>
      <c r="T1048" s="45">
        <f>+HOSCA!T1048+HOSLA!T1048+'LLAY-LLAY'!T1048+HPUT!T1048+PSIQ.!T1048+'C-LLAY'!T1048+'C-SF'!T1048+'C-LA'!T1048+DIRECCION!T1048</f>
        <v>0</v>
      </c>
      <c r="U1048" s="79">
        <f t="shared" si="815"/>
        <v>0</v>
      </c>
      <c r="V1048" s="65">
        <f>+HOSCA!V1048+HOSLA!V1048+'LLAY-LLAY'!V1048+HPUT!V1048+PSIQ.!V1048+'C-LLAY'!V1048+'C-SF'!V1048+'C-LA'!V1048+DIRECCION!V1048</f>
        <v>0</v>
      </c>
      <c r="W1048" s="78">
        <f t="shared" si="816"/>
        <v>0</v>
      </c>
      <c r="X1048" s="45">
        <f>+HOSCA!X1048+HOSLA!X1048+'LLAY-LLAY'!X1048+HPUT!X1048+PSIQ.!X1048+'C-LLAY'!X1048+'C-SF'!X1048+'C-LA'!X1048+DIRECCION!X1048</f>
        <v>0</v>
      </c>
      <c r="Y1048" s="79">
        <f t="shared" si="817"/>
        <v>0</v>
      </c>
      <c r="Z1048" s="65">
        <f>+HOSCA!Z1048+HOSLA!Z1048+'LLAY-LLAY'!Z1048+HPUT!Z1048+PSIQ.!Z1048+'C-LLAY'!Z1048+'C-SF'!Z1048+'C-LA'!Z1048+DIRECCION!Z1048</f>
        <v>0</v>
      </c>
      <c r="AA1048" s="78">
        <f t="shared" si="818"/>
        <v>0</v>
      </c>
      <c r="AB1048" s="45">
        <f>+HOSCA!AB1048+HOSLA!AB1048+'LLAY-LLAY'!AB1048+HPUT!AB1048+PSIQ.!AB1048+'C-LLAY'!AB1048+'C-SF'!AB1048+'C-LA'!AB1048+DIRECCION!AB1048</f>
        <v>0</v>
      </c>
      <c r="AC1048" s="79">
        <f t="shared" si="819"/>
        <v>0</v>
      </c>
      <c r="AD1048" s="65">
        <f>+HOSCA!AD1048+HOSLA!AD1048+'LLAY-LLAY'!AD1048+HPUT!AD1048+PSIQ.!AD1048+'C-LLAY'!AD1048+'C-SF'!AD1048+'C-LA'!AD1048+DIRECCION!AD1048</f>
        <v>0</v>
      </c>
      <c r="AE1048" s="78">
        <f t="shared" si="820"/>
        <v>0</v>
      </c>
      <c r="AF1048" s="45">
        <f>+HOSCA!AF1048+HOSLA!AF1048+'LLAY-LLAY'!AF1048+HPUT!AF1048+PSIQ.!AF1048+'C-LLAY'!AF1048+'C-SF'!AF1048+'C-LA'!AF1048+DIRECCION!AF1048</f>
        <v>0</v>
      </c>
      <c r="AG1048" s="79">
        <f t="shared" si="821"/>
        <v>0</v>
      </c>
    </row>
    <row r="1049" spans="1:33" ht="16.5" customHeight="1">
      <c r="A1049" s="12"/>
      <c r="B1049" s="27"/>
      <c r="C1049" s="14"/>
      <c r="D1049" s="45"/>
      <c r="E1049" s="46"/>
      <c r="F1049" s="46"/>
      <c r="G1049" s="46"/>
      <c r="H1049" s="53"/>
      <c r="I1049" s="54"/>
      <c r="J1049" s="65"/>
      <c r="K1049" s="78"/>
      <c r="L1049" s="45"/>
      <c r="M1049" s="79"/>
      <c r="N1049" s="65"/>
      <c r="O1049" s="78"/>
      <c r="P1049" s="45"/>
      <c r="Q1049" s="79"/>
      <c r="R1049" s="65"/>
      <c r="S1049" s="78"/>
      <c r="T1049" s="45"/>
      <c r="U1049" s="79"/>
      <c r="V1049" s="65"/>
      <c r="W1049" s="78"/>
      <c r="X1049" s="45"/>
      <c r="Y1049" s="79"/>
      <c r="Z1049" s="65"/>
      <c r="AA1049" s="78"/>
      <c r="AB1049" s="45"/>
      <c r="AC1049" s="79"/>
      <c r="AD1049" s="65"/>
      <c r="AE1049" s="78"/>
      <c r="AF1049" s="45"/>
      <c r="AG1049" s="79"/>
    </row>
    <row r="1050" spans="1:33" ht="16.5" customHeight="1">
      <c r="A1050" s="98"/>
      <c r="B1050" s="83" t="s">
        <v>1226</v>
      </c>
      <c r="C1050" s="99"/>
      <c r="D1050" s="100">
        <f>+D1051</f>
        <v>885</v>
      </c>
      <c r="E1050" s="101">
        <f t="shared" ref="E1050:G1050" si="825">+E1051</f>
        <v>894</v>
      </c>
      <c r="F1050" s="101">
        <f t="shared" si="825"/>
        <v>9372150</v>
      </c>
      <c r="G1050" s="101">
        <f t="shared" si="825"/>
        <v>9467460</v>
      </c>
      <c r="H1050" s="102">
        <f t="shared" si="804"/>
        <v>1.0101694915254238</v>
      </c>
      <c r="I1050" s="103">
        <f t="shared" si="805"/>
        <v>1.0101694915254238</v>
      </c>
      <c r="J1050" s="104">
        <f>+J1051</f>
        <v>52</v>
      </c>
      <c r="K1050" s="105">
        <f t="shared" ref="K1050:AG1050" si="826">+K1051</f>
        <v>550680</v>
      </c>
      <c r="L1050" s="100">
        <f>+L1051</f>
        <v>42</v>
      </c>
      <c r="M1050" s="106">
        <f t="shared" si="826"/>
        <v>444780</v>
      </c>
      <c r="N1050" s="104">
        <f>+N1051</f>
        <v>80</v>
      </c>
      <c r="O1050" s="105">
        <f t="shared" si="826"/>
        <v>847200</v>
      </c>
      <c r="P1050" s="100">
        <f>+P1051</f>
        <v>107</v>
      </c>
      <c r="Q1050" s="106">
        <f t="shared" si="826"/>
        <v>1133130</v>
      </c>
      <c r="R1050" s="104">
        <f>+R1051</f>
        <v>92</v>
      </c>
      <c r="S1050" s="105">
        <f t="shared" si="826"/>
        <v>974280</v>
      </c>
      <c r="T1050" s="100">
        <f>+T1051</f>
        <v>89</v>
      </c>
      <c r="U1050" s="106">
        <f t="shared" si="826"/>
        <v>942510</v>
      </c>
      <c r="V1050" s="104">
        <f>+V1051</f>
        <v>100</v>
      </c>
      <c r="W1050" s="105">
        <f t="shared" si="826"/>
        <v>1059000</v>
      </c>
      <c r="X1050" s="100">
        <f>+X1051</f>
        <v>77</v>
      </c>
      <c r="Y1050" s="106">
        <f t="shared" si="826"/>
        <v>815430</v>
      </c>
      <c r="Z1050" s="104">
        <f>+Z1051</f>
        <v>72</v>
      </c>
      <c r="AA1050" s="105">
        <f t="shared" si="826"/>
        <v>762480</v>
      </c>
      <c r="AB1050" s="100">
        <f>+AB1051</f>
        <v>60</v>
      </c>
      <c r="AC1050" s="106">
        <f t="shared" si="826"/>
        <v>635400</v>
      </c>
      <c r="AD1050" s="104">
        <f>+AD1051</f>
        <v>59</v>
      </c>
      <c r="AE1050" s="105">
        <f t="shared" si="826"/>
        <v>624810</v>
      </c>
      <c r="AF1050" s="100">
        <f>+AF1051</f>
        <v>64</v>
      </c>
      <c r="AG1050" s="106">
        <f t="shared" si="826"/>
        <v>677760</v>
      </c>
    </row>
    <row r="1051" spans="1:33" ht="53.25" customHeight="1">
      <c r="A1051" s="12" t="s">
        <v>998</v>
      </c>
      <c r="B1051" s="27" t="s">
        <v>830</v>
      </c>
      <c r="C1051" s="14">
        <v>10590</v>
      </c>
      <c r="D1051" s="45">
        <f>+HOSCA!D1051+HOSLA!D1051+'LLAY-LLAY'!D1051+HPUT!D1051+PSIQ.!D1051+'C-LLAY'!D1051+'C-SF'!D1051+'C-LA'!D1051+DIRECCION!D1051</f>
        <v>885</v>
      </c>
      <c r="E1051" s="46">
        <f t="shared" si="807"/>
        <v>894</v>
      </c>
      <c r="F1051" s="46">
        <f t="shared" si="808"/>
        <v>9372150</v>
      </c>
      <c r="G1051" s="46">
        <f t="shared" si="809"/>
        <v>9467460</v>
      </c>
      <c r="H1051" s="53">
        <f t="shared" si="804"/>
        <v>1.0101694915254238</v>
      </c>
      <c r="I1051" s="54">
        <f t="shared" si="805"/>
        <v>1.0101694915254238</v>
      </c>
      <c r="J1051" s="65">
        <f>+HOSCA!J1051+HOSLA!J1051+'LLAY-LLAY'!J1051+HPUT!J1051+PSIQ.!J1051+'C-LLAY'!J1051+'C-SF'!J1051+'C-LA'!J1051+DIRECCION!J1051</f>
        <v>52</v>
      </c>
      <c r="K1051" s="78">
        <f t="shared" si="810"/>
        <v>550680</v>
      </c>
      <c r="L1051" s="45">
        <f>+HOSCA!L1051+HOSLA!L1051+'LLAY-LLAY'!L1051+HPUT!L1051+PSIQ.!L1051+'C-LLAY'!L1051+'C-SF'!L1051+'C-LA'!L1051+DIRECCION!L1051</f>
        <v>42</v>
      </c>
      <c r="M1051" s="79">
        <f t="shared" si="811"/>
        <v>444780</v>
      </c>
      <c r="N1051" s="65">
        <f>+HOSCA!N1051+HOSLA!N1051+'LLAY-LLAY'!N1051+HPUT!N1051+PSIQ.!N1051+'C-LLAY'!N1051+'C-SF'!N1051+'C-LA'!N1051+DIRECCION!N1051</f>
        <v>80</v>
      </c>
      <c r="O1051" s="78">
        <f t="shared" si="812"/>
        <v>847200</v>
      </c>
      <c r="P1051" s="45">
        <f>+HOSCA!P1051+HOSLA!P1051+'LLAY-LLAY'!P1051+HPUT!P1051+PSIQ.!P1051+'C-LLAY'!P1051+'C-SF'!P1051+'C-LA'!P1051+DIRECCION!P1051</f>
        <v>107</v>
      </c>
      <c r="Q1051" s="79">
        <f t="shared" si="813"/>
        <v>1133130</v>
      </c>
      <c r="R1051" s="65">
        <f>+HOSCA!R1051+HOSLA!R1051+'LLAY-LLAY'!R1051+HPUT!R1051+PSIQ.!R1051+'C-LLAY'!R1051+'C-SF'!R1051+'C-LA'!R1051+DIRECCION!R1051</f>
        <v>92</v>
      </c>
      <c r="S1051" s="78">
        <f t="shared" si="814"/>
        <v>974280</v>
      </c>
      <c r="T1051" s="45">
        <f>+HOSCA!T1051+HOSLA!T1051+'LLAY-LLAY'!T1051+HPUT!T1051+PSIQ.!T1051+'C-LLAY'!T1051+'C-SF'!T1051+'C-LA'!T1051+DIRECCION!T1051</f>
        <v>89</v>
      </c>
      <c r="U1051" s="79">
        <f t="shared" si="815"/>
        <v>942510</v>
      </c>
      <c r="V1051" s="65">
        <f>+HOSCA!V1051+HOSLA!V1051+'LLAY-LLAY'!V1051+HPUT!V1051+PSIQ.!V1051+'C-LLAY'!V1051+'C-SF'!V1051+'C-LA'!V1051+DIRECCION!V1051</f>
        <v>100</v>
      </c>
      <c r="W1051" s="78">
        <f t="shared" si="816"/>
        <v>1059000</v>
      </c>
      <c r="X1051" s="45">
        <f>+HOSCA!X1051+HOSLA!X1051+'LLAY-LLAY'!X1051+HPUT!X1051+PSIQ.!X1051+'C-LLAY'!X1051+'C-SF'!X1051+'C-LA'!X1051+DIRECCION!X1051</f>
        <v>77</v>
      </c>
      <c r="Y1051" s="79">
        <f t="shared" si="817"/>
        <v>815430</v>
      </c>
      <c r="Z1051" s="65">
        <f>+HOSCA!Z1051+HOSLA!Z1051+'LLAY-LLAY'!Z1051+HPUT!Z1051+PSIQ.!Z1051+'C-LLAY'!Z1051+'C-SF'!Z1051+'C-LA'!Z1051+DIRECCION!Z1051</f>
        <v>72</v>
      </c>
      <c r="AA1051" s="78">
        <f t="shared" si="818"/>
        <v>762480</v>
      </c>
      <c r="AB1051" s="45">
        <f>+HOSCA!AB1051+HOSLA!AB1051+'LLAY-LLAY'!AB1051+HPUT!AB1051+PSIQ.!AB1051+'C-LLAY'!AB1051+'C-SF'!AB1051+'C-LA'!AB1051+DIRECCION!AB1051</f>
        <v>60</v>
      </c>
      <c r="AC1051" s="79">
        <f t="shared" si="819"/>
        <v>635400</v>
      </c>
      <c r="AD1051" s="65">
        <f>+HOSCA!AD1051+HOSLA!AD1051+'LLAY-LLAY'!AD1051+HPUT!AD1051+PSIQ.!AD1051+'C-LLAY'!AD1051+'C-SF'!AD1051+'C-LA'!AD1051+DIRECCION!AD1051</f>
        <v>59</v>
      </c>
      <c r="AE1051" s="78">
        <f t="shared" si="820"/>
        <v>624810</v>
      </c>
      <c r="AF1051" s="45">
        <f>+HOSCA!AF1051+HOSLA!AF1051+'LLAY-LLAY'!AF1051+HPUT!AF1051+PSIQ.!AF1051+'C-LLAY'!AF1051+'C-SF'!AF1051+'C-LA'!AF1051+DIRECCION!AF1051</f>
        <v>64</v>
      </c>
      <c r="AG1051" s="79">
        <f t="shared" si="821"/>
        <v>677760</v>
      </c>
    </row>
    <row r="1052" spans="1:33" ht="16.5" customHeight="1">
      <c r="A1052" s="12"/>
      <c r="B1052" s="27"/>
      <c r="C1052" s="14"/>
      <c r="D1052" s="45"/>
      <c r="E1052" s="46"/>
      <c r="F1052" s="46"/>
      <c r="G1052" s="46"/>
      <c r="H1052" s="53"/>
      <c r="I1052" s="54"/>
      <c r="J1052" s="65"/>
      <c r="K1052" s="78"/>
      <c r="L1052" s="45"/>
      <c r="M1052" s="79"/>
      <c r="N1052" s="65"/>
      <c r="O1052" s="78"/>
      <c r="P1052" s="45"/>
      <c r="Q1052" s="79"/>
      <c r="R1052" s="65"/>
      <c r="S1052" s="78"/>
      <c r="T1052" s="45"/>
      <c r="U1052" s="79"/>
      <c r="V1052" s="65"/>
      <c r="W1052" s="78"/>
      <c r="X1052" s="45"/>
      <c r="Y1052" s="79"/>
      <c r="Z1052" s="65"/>
      <c r="AA1052" s="78"/>
      <c r="AB1052" s="45"/>
      <c r="AC1052" s="79"/>
      <c r="AD1052" s="65"/>
      <c r="AE1052" s="78"/>
      <c r="AF1052" s="45"/>
      <c r="AG1052" s="79"/>
    </row>
    <row r="1053" spans="1:33" ht="16.5" customHeight="1">
      <c r="A1053" s="98"/>
      <c r="B1053" s="83" t="s">
        <v>1227</v>
      </c>
      <c r="C1053" s="99"/>
      <c r="D1053" s="100">
        <f>SUM(D1054:D1055)</f>
        <v>412</v>
      </c>
      <c r="E1053" s="101">
        <f t="shared" ref="E1053:G1053" si="827">SUM(E1054:E1055)</f>
        <v>423</v>
      </c>
      <c r="F1053" s="101">
        <f t="shared" si="827"/>
        <v>18441880</v>
      </c>
      <c r="G1053" s="101">
        <f t="shared" si="827"/>
        <v>19173820</v>
      </c>
      <c r="H1053" s="102">
        <f t="shared" si="804"/>
        <v>1.0266990291262137</v>
      </c>
      <c r="I1053" s="103">
        <f t="shared" si="805"/>
        <v>1.0396890121831397</v>
      </c>
      <c r="J1053" s="104">
        <f>SUM(J1054:J1055)</f>
        <v>24</v>
      </c>
      <c r="K1053" s="105">
        <f t="shared" ref="K1053:AG1053" si="828">SUM(K1054:K1055)</f>
        <v>1031710</v>
      </c>
      <c r="L1053" s="100">
        <f>SUM(L1054:L1055)</f>
        <v>19</v>
      </c>
      <c r="M1053" s="106">
        <f t="shared" si="828"/>
        <v>835860</v>
      </c>
      <c r="N1053" s="104">
        <f>SUM(N1054:N1055)</f>
        <v>26</v>
      </c>
      <c r="O1053" s="105">
        <f t="shared" si="828"/>
        <v>1123140</v>
      </c>
      <c r="P1053" s="100">
        <f>SUM(P1054:P1055)</f>
        <v>18</v>
      </c>
      <c r="Q1053" s="106">
        <f t="shared" si="828"/>
        <v>822870</v>
      </c>
      <c r="R1053" s="104">
        <f>SUM(R1054:R1055)</f>
        <v>34</v>
      </c>
      <c r="S1053" s="105">
        <f t="shared" si="828"/>
        <v>1554310</v>
      </c>
      <c r="T1053" s="100">
        <f>SUM(T1054:T1055)</f>
        <v>38</v>
      </c>
      <c r="U1053" s="106">
        <f t="shared" si="828"/>
        <v>1737170</v>
      </c>
      <c r="V1053" s="104">
        <f>SUM(V1054:V1055)</f>
        <v>68</v>
      </c>
      <c r="W1053" s="105">
        <f t="shared" si="828"/>
        <v>3108620</v>
      </c>
      <c r="X1053" s="100">
        <f>SUM(X1054:X1055)</f>
        <v>44</v>
      </c>
      <c r="Y1053" s="106">
        <f t="shared" si="828"/>
        <v>2011460</v>
      </c>
      <c r="Z1053" s="104">
        <f>SUM(Z1054:Z1055)</f>
        <v>34</v>
      </c>
      <c r="AA1053" s="105">
        <f t="shared" si="828"/>
        <v>1554310</v>
      </c>
      <c r="AB1053" s="100">
        <f>SUM(AB1054:AB1055)</f>
        <v>46</v>
      </c>
      <c r="AC1053" s="106">
        <f t="shared" si="828"/>
        <v>2102890</v>
      </c>
      <c r="AD1053" s="104">
        <f>SUM(AD1054:AD1055)</f>
        <v>48</v>
      </c>
      <c r="AE1053" s="105">
        <f t="shared" si="828"/>
        <v>2194320</v>
      </c>
      <c r="AF1053" s="100">
        <f>SUM(AF1054:AF1055)</f>
        <v>24</v>
      </c>
      <c r="AG1053" s="106">
        <f t="shared" si="828"/>
        <v>1097160</v>
      </c>
    </row>
    <row r="1054" spans="1:33" ht="22.5" customHeight="1">
      <c r="A1054" s="12" t="s">
        <v>997</v>
      </c>
      <c r="B1054" s="27" t="s">
        <v>837</v>
      </c>
      <c r="C1054" s="14">
        <v>12990</v>
      </c>
      <c r="D1054" s="45">
        <f>+HOSCA!D1054+HOSLA!D1054+'LLAY-LLAY'!D1054+HPUT!D1054+PSIQ.!D1054+'C-LLAY'!D1054+'C-SF'!D1054+'C-LA'!D1054+DIRECCION!D1054</f>
        <v>212</v>
      </c>
      <c r="E1054" s="46">
        <f t="shared" si="807"/>
        <v>214</v>
      </c>
      <c r="F1054" s="46">
        <f t="shared" si="808"/>
        <v>2753880</v>
      </c>
      <c r="G1054" s="46">
        <f t="shared" si="809"/>
        <v>2779860</v>
      </c>
      <c r="H1054" s="53">
        <f t="shared" si="804"/>
        <v>1.0094339622641511</v>
      </c>
      <c r="I1054" s="54">
        <f t="shared" si="805"/>
        <v>1.0094339622641511</v>
      </c>
      <c r="J1054" s="65">
        <f>+HOSCA!J1054+HOSLA!J1054+'LLAY-LLAY'!J1054+HPUT!J1054+PSIQ.!J1054+'C-LLAY'!J1054+'C-SF'!J1054+'C-LA'!J1054+DIRECCION!J1054</f>
        <v>13</v>
      </c>
      <c r="K1054" s="78">
        <f t="shared" si="810"/>
        <v>168870</v>
      </c>
      <c r="L1054" s="45">
        <f>+HOSCA!L1054+HOSLA!L1054+'LLAY-LLAY'!L1054+HPUT!L1054+PSIQ.!L1054+'C-LLAY'!L1054+'C-SF'!L1054+'C-LA'!L1054+DIRECCION!L1054</f>
        <v>10</v>
      </c>
      <c r="M1054" s="79">
        <f t="shared" si="811"/>
        <v>129900</v>
      </c>
      <c r="N1054" s="65">
        <f>+HOSCA!N1054+HOSLA!N1054+'LLAY-LLAY'!N1054+HPUT!N1054+PSIQ.!N1054+'C-LLAY'!N1054+'C-SF'!N1054+'C-LA'!N1054+DIRECCION!N1054</f>
        <v>14</v>
      </c>
      <c r="O1054" s="78">
        <f t="shared" si="812"/>
        <v>181860</v>
      </c>
      <c r="P1054" s="45">
        <f>+HOSCA!P1054+HOSLA!P1054+'LLAY-LLAY'!P1054+HPUT!P1054+PSIQ.!P1054+'C-LLAY'!P1054+'C-SF'!P1054+'C-LA'!P1054+DIRECCION!P1054</f>
        <v>9</v>
      </c>
      <c r="Q1054" s="79">
        <f t="shared" si="813"/>
        <v>116910</v>
      </c>
      <c r="R1054" s="65">
        <f>+HOSCA!R1054+HOSLA!R1054+'LLAY-LLAY'!R1054+HPUT!R1054+PSIQ.!R1054+'C-LLAY'!R1054+'C-SF'!R1054+'C-LA'!R1054+DIRECCION!R1054</f>
        <v>17</v>
      </c>
      <c r="S1054" s="78">
        <f t="shared" si="814"/>
        <v>220830</v>
      </c>
      <c r="T1054" s="45">
        <f>+HOSCA!T1054+HOSLA!T1054+'LLAY-LLAY'!T1054+HPUT!T1054+PSIQ.!T1054+'C-LLAY'!T1054+'C-SF'!T1054+'C-LA'!T1054+DIRECCION!T1054</f>
        <v>19</v>
      </c>
      <c r="U1054" s="79">
        <f t="shared" si="815"/>
        <v>246810</v>
      </c>
      <c r="V1054" s="65">
        <f>+HOSCA!V1054+HOSLA!V1054+'LLAY-LLAY'!V1054+HPUT!V1054+PSIQ.!V1054+'C-LLAY'!V1054+'C-SF'!V1054+'C-LA'!V1054+DIRECCION!V1054</f>
        <v>34</v>
      </c>
      <c r="W1054" s="78">
        <f t="shared" si="816"/>
        <v>441660</v>
      </c>
      <c r="X1054" s="45">
        <f>+HOSCA!X1054+HOSLA!X1054+'LLAY-LLAY'!X1054+HPUT!X1054+PSIQ.!X1054+'C-LLAY'!X1054+'C-SF'!X1054+'C-LA'!X1054+DIRECCION!X1054</f>
        <v>22</v>
      </c>
      <c r="Y1054" s="79">
        <f t="shared" si="817"/>
        <v>285780</v>
      </c>
      <c r="Z1054" s="65">
        <f>+HOSCA!Z1054+HOSLA!Z1054+'LLAY-LLAY'!Z1054+HPUT!Z1054+PSIQ.!Z1054+'C-LLAY'!Z1054+'C-SF'!Z1054+'C-LA'!Z1054+DIRECCION!Z1054</f>
        <v>17</v>
      </c>
      <c r="AA1054" s="78">
        <f t="shared" si="818"/>
        <v>220830</v>
      </c>
      <c r="AB1054" s="45">
        <f>+HOSCA!AB1054+HOSLA!AB1054+'LLAY-LLAY'!AB1054+HPUT!AB1054+PSIQ.!AB1054+'C-LLAY'!AB1054+'C-SF'!AB1054+'C-LA'!AB1054+DIRECCION!AB1054</f>
        <v>23</v>
      </c>
      <c r="AC1054" s="79">
        <f t="shared" si="819"/>
        <v>298770</v>
      </c>
      <c r="AD1054" s="65">
        <f>+HOSCA!AD1054+HOSLA!AD1054+'LLAY-LLAY'!AD1054+HPUT!AD1054+PSIQ.!AD1054+'C-LLAY'!AD1054+'C-SF'!AD1054+'C-LA'!AD1054+DIRECCION!AD1054</f>
        <v>24</v>
      </c>
      <c r="AE1054" s="78">
        <f t="shared" si="820"/>
        <v>311760</v>
      </c>
      <c r="AF1054" s="45">
        <f>+HOSCA!AF1054+HOSLA!AF1054+'LLAY-LLAY'!AF1054+HPUT!AF1054+PSIQ.!AF1054+'C-LLAY'!AF1054+'C-SF'!AF1054+'C-LA'!AF1054+DIRECCION!AF1054</f>
        <v>12</v>
      </c>
      <c r="AG1054" s="79">
        <f t="shared" si="821"/>
        <v>155880</v>
      </c>
    </row>
    <row r="1055" spans="1:33" ht="16.5" customHeight="1">
      <c r="A1055" s="12">
        <v>2301029</v>
      </c>
      <c r="B1055" s="27" t="s">
        <v>838</v>
      </c>
      <c r="C1055" s="14">
        <v>78440</v>
      </c>
      <c r="D1055" s="45">
        <f>+HOSCA!D1055+HOSLA!D1055+'LLAY-LLAY'!D1055+HPUT!D1055+PSIQ.!D1055+'C-LLAY'!D1055+'C-SF'!D1055+'C-LA'!D1055+DIRECCION!D1055</f>
        <v>200</v>
      </c>
      <c r="E1055" s="46">
        <f t="shared" si="807"/>
        <v>209</v>
      </c>
      <c r="F1055" s="46">
        <f t="shared" si="808"/>
        <v>15688000</v>
      </c>
      <c r="G1055" s="46">
        <f t="shared" si="809"/>
        <v>16393960</v>
      </c>
      <c r="H1055" s="53">
        <f t="shared" si="804"/>
        <v>1.0449999999999999</v>
      </c>
      <c r="I1055" s="54">
        <f t="shared" si="805"/>
        <v>1.0449999999999999</v>
      </c>
      <c r="J1055" s="65">
        <f>+HOSCA!J1055+HOSLA!J1055+'LLAY-LLAY'!J1055+HPUT!J1055+PSIQ.!J1055+'C-LLAY'!J1055+'C-SF'!J1055+'C-LA'!J1055+DIRECCION!J1055</f>
        <v>11</v>
      </c>
      <c r="K1055" s="78">
        <f t="shared" si="810"/>
        <v>862840</v>
      </c>
      <c r="L1055" s="45">
        <f>+HOSCA!L1055+HOSLA!L1055+'LLAY-LLAY'!L1055+HPUT!L1055+PSIQ.!L1055+'C-LLAY'!L1055+'C-SF'!L1055+'C-LA'!L1055+DIRECCION!L1055</f>
        <v>9</v>
      </c>
      <c r="M1055" s="79">
        <f t="shared" si="811"/>
        <v>705960</v>
      </c>
      <c r="N1055" s="65">
        <f>+HOSCA!N1055+HOSLA!N1055+'LLAY-LLAY'!N1055+HPUT!N1055+PSIQ.!N1055+'C-LLAY'!N1055+'C-SF'!N1055+'C-LA'!N1055+DIRECCION!N1055</f>
        <v>12</v>
      </c>
      <c r="O1055" s="78">
        <f t="shared" si="812"/>
        <v>941280</v>
      </c>
      <c r="P1055" s="45">
        <f>+HOSCA!P1055+HOSLA!P1055+'LLAY-LLAY'!P1055+HPUT!P1055+PSIQ.!P1055+'C-LLAY'!P1055+'C-SF'!P1055+'C-LA'!P1055+DIRECCION!P1055</f>
        <v>9</v>
      </c>
      <c r="Q1055" s="79">
        <f t="shared" si="813"/>
        <v>705960</v>
      </c>
      <c r="R1055" s="65">
        <f>+HOSCA!R1055+HOSLA!R1055+'LLAY-LLAY'!R1055+HPUT!R1055+PSIQ.!R1055+'C-LLAY'!R1055+'C-SF'!R1055+'C-LA'!R1055+DIRECCION!R1055</f>
        <v>17</v>
      </c>
      <c r="S1055" s="78">
        <f t="shared" si="814"/>
        <v>1333480</v>
      </c>
      <c r="T1055" s="45">
        <f>+HOSCA!T1055+HOSLA!T1055+'LLAY-LLAY'!T1055+HPUT!T1055+PSIQ.!T1055+'C-LLAY'!T1055+'C-SF'!T1055+'C-LA'!T1055+DIRECCION!T1055</f>
        <v>19</v>
      </c>
      <c r="U1055" s="79">
        <f t="shared" si="815"/>
        <v>1490360</v>
      </c>
      <c r="V1055" s="65">
        <f>+HOSCA!V1055+HOSLA!V1055+'LLAY-LLAY'!V1055+HPUT!V1055+PSIQ.!V1055+'C-LLAY'!V1055+'C-SF'!V1055+'C-LA'!V1055+DIRECCION!V1055</f>
        <v>34</v>
      </c>
      <c r="W1055" s="78">
        <f t="shared" si="816"/>
        <v>2666960</v>
      </c>
      <c r="X1055" s="45">
        <f>+HOSCA!X1055+HOSLA!X1055+'LLAY-LLAY'!X1055+HPUT!X1055+PSIQ.!X1055+'C-LLAY'!X1055+'C-SF'!X1055+'C-LA'!X1055+DIRECCION!X1055</f>
        <v>22</v>
      </c>
      <c r="Y1055" s="79">
        <f t="shared" si="817"/>
        <v>1725680</v>
      </c>
      <c r="Z1055" s="65">
        <f>+HOSCA!Z1055+HOSLA!Z1055+'LLAY-LLAY'!Z1055+HPUT!Z1055+PSIQ.!Z1055+'C-LLAY'!Z1055+'C-SF'!Z1055+'C-LA'!Z1055+DIRECCION!Z1055</f>
        <v>17</v>
      </c>
      <c r="AA1055" s="78">
        <f t="shared" si="818"/>
        <v>1333480</v>
      </c>
      <c r="AB1055" s="45">
        <f>+HOSCA!AB1055+HOSLA!AB1055+'LLAY-LLAY'!AB1055+HPUT!AB1055+PSIQ.!AB1055+'C-LLAY'!AB1055+'C-SF'!AB1055+'C-LA'!AB1055+DIRECCION!AB1055</f>
        <v>23</v>
      </c>
      <c r="AC1055" s="79">
        <f t="shared" si="819"/>
        <v>1804120</v>
      </c>
      <c r="AD1055" s="65">
        <f>+HOSCA!AD1055+HOSLA!AD1055+'LLAY-LLAY'!AD1055+HPUT!AD1055+PSIQ.!AD1055+'C-LLAY'!AD1055+'C-SF'!AD1055+'C-LA'!AD1055+DIRECCION!AD1055</f>
        <v>24</v>
      </c>
      <c r="AE1055" s="78">
        <f t="shared" si="820"/>
        <v>1882560</v>
      </c>
      <c r="AF1055" s="45">
        <f>+HOSCA!AF1055+HOSLA!AF1055+'LLAY-LLAY'!AF1055+HPUT!AF1055+PSIQ.!AF1055+'C-LLAY'!AF1055+'C-SF'!AF1055+'C-LA'!AF1055+DIRECCION!AF1055</f>
        <v>12</v>
      </c>
      <c r="AG1055" s="79">
        <f t="shared" si="821"/>
        <v>941280</v>
      </c>
    </row>
    <row r="1056" spans="1:33" ht="16.5" customHeight="1">
      <c r="A1056" s="12"/>
      <c r="B1056" s="27"/>
      <c r="C1056" s="14"/>
      <c r="D1056" s="45"/>
      <c r="E1056" s="46"/>
      <c r="F1056" s="46"/>
      <c r="G1056" s="46"/>
      <c r="H1056" s="53"/>
      <c r="I1056" s="54"/>
      <c r="J1056" s="65"/>
      <c r="K1056" s="78"/>
      <c r="L1056" s="45"/>
      <c r="M1056" s="79"/>
      <c r="N1056" s="65"/>
      <c r="O1056" s="78"/>
      <c r="P1056" s="45"/>
      <c r="Q1056" s="79"/>
      <c r="R1056" s="65"/>
      <c r="S1056" s="78"/>
      <c r="T1056" s="45"/>
      <c r="U1056" s="79"/>
      <c r="V1056" s="65"/>
      <c r="W1056" s="78"/>
      <c r="X1056" s="45"/>
      <c r="Y1056" s="79"/>
      <c r="Z1056" s="65"/>
      <c r="AA1056" s="78"/>
      <c r="AB1056" s="45"/>
      <c r="AC1056" s="79"/>
      <c r="AD1056" s="65"/>
      <c r="AE1056" s="78"/>
      <c r="AF1056" s="45"/>
      <c r="AG1056" s="79"/>
    </row>
    <row r="1057" spans="1:33" ht="16.5" customHeight="1">
      <c r="A1057" s="98"/>
      <c r="B1057" s="83" t="s">
        <v>1166</v>
      </c>
      <c r="C1057" s="99"/>
      <c r="D1057" s="100">
        <f>+D1058</f>
        <v>143</v>
      </c>
      <c r="E1057" s="101">
        <f t="shared" ref="E1057:G1057" si="829">+E1058</f>
        <v>131</v>
      </c>
      <c r="F1057" s="101">
        <f t="shared" si="829"/>
        <v>17560400</v>
      </c>
      <c r="G1057" s="101">
        <f t="shared" si="829"/>
        <v>16086800</v>
      </c>
      <c r="H1057" s="102">
        <f t="shared" si="804"/>
        <v>0.91608391608391604</v>
      </c>
      <c r="I1057" s="103">
        <f t="shared" si="805"/>
        <v>0.91608391608391604</v>
      </c>
      <c r="J1057" s="104">
        <f>+J1058</f>
        <v>23</v>
      </c>
      <c r="K1057" s="105">
        <f t="shared" ref="K1057:AG1057" si="830">+K1058</f>
        <v>2824400</v>
      </c>
      <c r="L1057" s="100">
        <f>+L1058</f>
        <v>10</v>
      </c>
      <c r="M1057" s="106">
        <f t="shared" si="830"/>
        <v>1228000</v>
      </c>
      <c r="N1057" s="104">
        <f>+N1058</f>
        <v>10</v>
      </c>
      <c r="O1057" s="105">
        <f t="shared" si="830"/>
        <v>1228000</v>
      </c>
      <c r="P1057" s="100">
        <f>+P1058</f>
        <v>13</v>
      </c>
      <c r="Q1057" s="106">
        <f t="shared" si="830"/>
        <v>1596400</v>
      </c>
      <c r="R1057" s="104">
        <f>+R1058</f>
        <v>10</v>
      </c>
      <c r="S1057" s="105">
        <f t="shared" si="830"/>
        <v>1228000</v>
      </c>
      <c r="T1057" s="100">
        <f>+T1058</f>
        <v>12</v>
      </c>
      <c r="U1057" s="106">
        <f t="shared" si="830"/>
        <v>1473600</v>
      </c>
      <c r="V1057" s="104">
        <f>+V1058</f>
        <v>11</v>
      </c>
      <c r="W1057" s="105">
        <f t="shared" si="830"/>
        <v>1350800</v>
      </c>
      <c r="X1057" s="100">
        <f>+X1058</f>
        <v>10</v>
      </c>
      <c r="Y1057" s="106">
        <f t="shared" si="830"/>
        <v>1228000</v>
      </c>
      <c r="Z1057" s="104">
        <f>+Z1058</f>
        <v>11</v>
      </c>
      <c r="AA1057" s="105">
        <f t="shared" si="830"/>
        <v>1350800</v>
      </c>
      <c r="AB1057" s="100">
        <f>+AB1058</f>
        <v>5</v>
      </c>
      <c r="AC1057" s="106">
        <f t="shared" si="830"/>
        <v>614000</v>
      </c>
      <c r="AD1057" s="104">
        <f>+AD1058</f>
        <v>12</v>
      </c>
      <c r="AE1057" s="105">
        <f t="shared" si="830"/>
        <v>1473600</v>
      </c>
      <c r="AF1057" s="100">
        <f>+AF1058</f>
        <v>4</v>
      </c>
      <c r="AG1057" s="106">
        <f t="shared" si="830"/>
        <v>491200</v>
      </c>
    </row>
    <row r="1058" spans="1:33" ht="119.25" customHeight="1">
      <c r="A1058" s="12" t="s">
        <v>996</v>
      </c>
      <c r="B1058" s="27" t="s">
        <v>840</v>
      </c>
      <c r="C1058" s="14">
        <v>122800</v>
      </c>
      <c r="D1058" s="45">
        <f>+HOSCA!D1058+HOSLA!D1058+'LLAY-LLAY'!D1058+HPUT!D1058+PSIQ.!D1058+'C-LLAY'!D1058+'C-SF'!D1058+'C-LA'!D1058+DIRECCION!D1058</f>
        <v>143</v>
      </c>
      <c r="E1058" s="46">
        <f t="shared" si="807"/>
        <v>131</v>
      </c>
      <c r="F1058" s="46">
        <f t="shared" si="808"/>
        <v>17560400</v>
      </c>
      <c r="G1058" s="46">
        <f t="shared" si="809"/>
        <v>16086800</v>
      </c>
      <c r="H1058" s="53">
        <f t="shared" si="804"/>
        <v>0.91608391608391604</v>
      </c>
      <c r="I1058" s="54">
        <f t="shared" si="805"/>
        <v>0.91608391608391604</v>
      </c>
      <c r="J1058" s="65">
        <f>+HOSCA!J1058+HOSLA!J1058+'LLAY-LLAY'!J1058+HPUT!J1058+PSIQ.!J1058+'C-LLAY'!J1058+'C-SF'!J1058+'C-LA'!J1058+DIRECCION!J1058</f>
        <v>23</v>
      </c>
      <c r="K1058" s="78">
        <f t="shared" si="810"/>
        <v>2824400</v>
      </c>
      <c r="L1058" s="45">
        <f>+HOSCA!L1058+HOSLA!L1058+'LLAY-LLAY'!L1058+HPUT!L1058+PSIQ.!L1058+'C-LLAY'!L1058+'C-SF'!L1058+'C-LA'!L1058+DIRECCION!L1058</f>
        <v>10</v>
      </c>
      <c r="M1058" s="79">
        <f t="shared" si="811"/>
        <v>1228000</v>
      </c>
      <c r="N1058" s="65">
        <f>+HOSCA!N1058+HOSLA!N1058+'LLAY-LLAY'!N1058+HPUT!N1058+PSIQ.!N1058+'C-LLAY'!N1058+'C-SF'!N1058+'C-LA'!N1058+DIRECCION!N1058</f>
        <v>10</v>
      </c>
      <c r="O1058" s="78">
        <f t="shared" si="812"/>
        <v>1228000</v>
      </c>
      <c r="P1058" s="45">
        <f>+HOSCA!P1058+HOSLA!P1058+'LLAY-LLAY'!P1058+HPUT!P1058+PSIQ.!P1058+'C-LLAY'!P1058+'C-SF'!P1058+'C-LA'!P1058+DIRECCION!P1058</f>
        <v>13</v>
      </c>
      <c r="Q1058" s="79">
        <f t="shared" si="813"/>
        <v>1596400</v>
      </c>
      <c r="R1058" s="65">
        <f>+HOSCA!R1058+HOSLA!R1058+'LLAY-LLAY'!R1058+HPUT!R1058+PSIQ.!R1058+'C-LLAY'!R1058+'C-SF'!R1058+'C-LA'!R1058+DIRECCION!R1058</f>
        <v>10</v>
      </c>
      <c r="S1058" s="78">
        <f t="shared" si="814"/>
        <v>1228000</v>
      </c>
      <c r="T1058" s="45">
        <f>+HOSCA!T1058+HOSLA!T1058+'LLAY-LLAY'!T1058+HPUT!T1058+PSIQ.!T1058+'C-LLAY'!T1058+'C-SF'!T1058+'C-LA'!T1058+DIRECCION!T1058</f>
        <v>12</v>
      </c>
      <c r="U1058" s="79">
        <f t="shared" si="815"/>
        <v>1473600</v>
      </c>
      <c r="V1058" s="65">
        <f>+HOSCA!V1058+HOSLA!V1058+'LLAY-LLAY'!V1058+HPUT!V1058+PSIQ.!V1058+'C-LLAY'!V1058+'C-SF'!V1058+'C-LA'!V1058+DIRECCION!V1058</f>
        <v>11</v>
      </c>
      <c r="W1058" s="78">
        <f t="shared" si="816"/>
        <v>1350800</v>
      </c>
      <c r="X1058" s="45">
        <f>+HOSCA!X1058+HOSLA!X1058+'LLAY-LLAY'!X1058+HPUT!X1058+PSIQ.!X1058+'C-LLAY'!X1058+'C-SF'!X1058+'C-LA'!X1058+DIRECCION!X1058</f>
        <v>10</v>
      </c>
      <c r="Y1058" s="79">
        <f t="shared" si="817"/>
        <v>1228000</v>
      </c>
      <c r="Z1058" s="65">
        <f>+HOSCA!Z1058+HOSLA!Z1058+'LLAY-LLAY'!Z1058+HPUT!Z1058+PSIQ.!Z1058+'C-LLAY'!Z1058+'C-SF'!Z1058+'C-LA'!Z1058+DIRECCION!Z1058</f>
        <v>11</v>
      </c>
      <c r="AA1058" s="78">
        <f t="shared" si="818"/>
        <v>1350800</v>
      </c>
      <c r="AB1058" s="45">
        <f>+HOSCA!AB1058+HOSLA!AB1058+'LLAY-LLAY'!AB1058+HPUT!AB1058+PSIQ.!AB1058+'C-LLAY'!AB1058+'C-SF'!AB1058+'C-LA'!AB1058+DIRECCION!AB1058</f>
        <v>5</v>
      </c>
      <c r="AC1058" s="79">
        <f t="shared" si="819"/>
        <v>614000</v>
      </c>
      <c r="AD1058" s="65">
        <f>+HOSCA!AD1058+HOSLA!AD1058+'LLAY-LLAY'!AD1058+HPUT!AD1058+PSIQ.!AD1058+'C-LLAY'!AD1058+'C-SF'!AD1058+'C-LA'!AD1058+DIRECCION!AD1058</f>
        <v>12</v>
      </c>
      <c r="AE1058" s="78">
        <f t="shared" si="820"/>
        <v>1473600</v>
      </c>
      <c r="AF1058" s="45">
        <f>+HOSCA!AF1058+HOSLA!AF1058+'LLAY-LLAY'!AF1058+HPUT!AF1058+PSIQ.!AF1058+'C-LLAY'!AF1058+'C-SF'!AF1058+'C-LA'!AF1058+DIRECCION!AF1058</f>
        <v>4</v>
      </c>
      <c r="AG1058" s="79">
        <f t="shared" si="821"/>
        <v>491200</v>
      </c>
    </row>
    <row r="1059" spans="1:33" ht="16.5" customHeight="1">
      <c r="A1059" s="12"/>
      <c r="B1059" s="36"/>
      <c r="C1059" s="14"/>
      <c r="D1059" s="45"/>
      <c r="E1059" s="46"/>
      <c r="F1059" s="46"/>
      <c r="G1059" s="46"/>
      <c r="H1059" s="53"/>
      <c r="I1059" s="54"/>
      <c r="J1059" s="65"/>
      <c r="K1059" s="78"/>
      <c r="L1059" s="45"/>
      <c r="M1059" s="79"/>
      <c r="N1059" s="65"/>
      <c r="O1059" s="78"/>
      <c r="P1059" s="45"/>
      <c r="Q1059" s="79"/>
      <c r="R1059" s="65"/>
      <c r="S1059" s="78"/>
      <c r="T1059" s="45"/>
      <c r="U1059" s="79"/>
      <c r="V1059" s="65"/>
      <c r="W1059" s="78"/>
      <c r="X1059" s="45"/>
      <c r="Y1059" s="79"/>
      <c r="Z1059" s="65"/>
      <c r="AA1059" s="78"/>
      <c r="AB1059" s="45"/>
      <c r="AC1059" s="79"/>
      <c r="AD1059" s="65"/>
      <c r="AE1059" s="78"/>
      <c r="AF1059" s="45"/>
      <c r="AG1059" s="79"/>
    </row>
    <row r="1060" spans="1:33" ht="16.5" customHeight="1">
      <c r="A1060" s="98"/>
      <c r="B1060" s="83" t="s">
        <v>1165</v>
      </c>
      <c r="C1060" s="99"/>
      <c r="D1060" s="100">
        <f>SUM(D1061:D1064)</f>
        <v>91</v>
      </c>
      <c r="E1060" s="101">
        <f t="shared" ref="E1060:G1060" si="831">SUM(E1061:E1064)</f>
        <v>102</v>
      </c>
      <c r="F1060" s="101">
        <f t="shared" si="831"/>
        <v>8759570</v>
      </c>
      <c r="G1060" s="101">
        <f t="shared" si="831"/>
        <v>8227560</v>
      </c>
      <c r="H1060" s="102">
        <f t="shared" si="804"/>
        <v>1.1208791208791209</v>
      </c>
      <c r="I1060" s="103">
        <f t="shared" si="805"/>
        <v>0.93926528356985561</v>
      </c>
      <c r="J1060" s="104">
        <f>SUM(J1061:J1064)</f>
        <v>8</v>
      </c>
      <c r="K1060" s="105">
        <f t="shared" ref="K1060:AG1060" si="832">SUM(K1061:K1064)</f>
        <v>716800</v>
      </c>
      <c r="L1060" s="100">
        <f>SUM(L1061:L1064)</f>
        <v>7</v>
      </c>
      <c r="M1060" s="106">
        <f t="shared" si="832"/>
        <v>212450</v>
      </c>
      <c r="N1060" s="104">
        <f>SUM(N1061:N1064)</f>
        <v>9</v>
      </c>
      <c r="O1060" s="105">
        <f t="shared" si="832"/>
        <v>1654080</v>
      </c>
      <c r="P1060" s="100">
        <f>SUM(P1061:P1064)</f>
        <v>5</v>
      </c>
      <c r="Q1060" s="106">
        <f t="shared" si="832"/>
        <v>151750</v>
      </c>
      <c r="R1060" s="104">
        <f>SUM(R1061:R1064)</f>
        <v>7</v>
      </c>
      <c r="S1060" s="105">
        <f t="shared" si="832"/>
        <v>212450</v>
      </c>
      <c r="T1060" s="100">
        <f>SUM(T1061:T1064)</f>
        <v>9</v>
      </c>
      <c r="U1060" s="106">
        <f t="shared" si="832"/>
        <v>273150</v>
      </c>
      <c r="V1060" s="104">
        <f>SUM(V1061:V1064)</f>
        <v>9</v>
      </c>
      <c r="W1060" s="105">
        <f t="shared" si="832"/>
        <v>2128080</v>
      </c>
      <c r="X1060" s="100">
        <f>SUM(X1061:X1064)</f>
        <v>8</v>
      </c>
      <c r="Y1060" s="106">
        <f t="shared" si="832"/>
        <v>716800</v>
      </c>
      <c r="Z1060" s="104">
        <f>SUM(Z1061:Z1064)</f>
        <v>10</v>
      </c>
      <c r="AA1060" s="105">
        <f t="shared" si="832"/>
        <v>303500</v>
      </c>
      <c r="AB1060" s="100">
        <f>SUM(AB1061:AB1064)</f>
        <v>10</v>
      </c>
      <c r="AC1060" s="106">
        <f t="shared" si="832"/>
        <v>303500</v>
      </c>
      <c r="AD1060" s="104">
        <f>SUM(AD1061:AD1064)</f>
        <v>9</v>
      </c>
      <c r="AE1060" s="105">
        <f t="shared" si="832"/>
        <v>273150</v>
      </c>
      <c r="AF1060" s="100">
        <f>SUM(AF1061:AF1064)</f>
        <v>11</v>
      </c>
      <c r="AG1060" s="106">
        <f t="shared" si="832"/>
        <v>1281850</v>
      </c>
    </row>
    <row r="1061" spans="1:33" ht="16.5" customHeight="1">
      <c r="A1061" s="12" t="s">
        <v>994</v>
      </c>
      <c r="B1061" s="289" t="s">
        <v>842</v>
      </c>
      <c r="C1061" s="278">
        <v>504350</v>
      </c>
      <c r="D1061" s="45">
        <f>+HOSCA!D1061+HOSLA!D1061+'LLAY-LLAY'!D1061+HPUT!D1061+PSIQ.!D1061+'C-LLAY'!D1061+'C-SF'!D1061+'C-LA'!D1061+DIRECCION!D1061</f>
        <v>5</v>
      </c>
      <c r="E1061" s="46">
        <f t="shared" si="807"/>
        <v>7</v>
      </c>
      <c r="F1061" s="46">
        <f t="shared" si="808"/>
        <v>2521750</v>
      </c>
      <c r="G1061" s="46">
        <f t="shared" si="809"/>
        <v>3530450</v>
      </c>
      <c r="H1061" s="53"/>
      <c r="I1061" s="54"/>
      <c r="J1061" s="65">
        <f>+HOSCA!J1061+HOSLA!J1061+'LLAY-LLAY'!J1061+HPUT!J1061+PSIQ.!J1061+'C-LLAY'!J1061+'C-SF'!J1061+'C-LA'!J1061+DIRECCION!J1061</f>
        <v>1</v>
      </c>
      <c r="K1061" s="78">
        <f t="shared" si="810"/>
        <v>504350</v>
      </c>
      <c r="L1061" s="45">
        <f>+HOSCA!L1061+HOSLA!L1061+'LLAY-LLAY'!L1061+HPUT!L1061+PSIQ.!L1061+'C-LLAY'!L1061+'C-SF'!L1061+'C-LA'!L1061+DIRECCION!L1061</f>
        <v>0</v>
      </c>
      <c r="M1061" s="79">
        <f t="shared" si="811"/>
        <v>0</v>
      </c>
      <c r="N1061" s="65">
        <f>+HOSCA!N1061+HOSLA!N1061+'LLAY-LLAY'!N1061+HPUT!N1061+PSIQ.!N1061+'C-LLAY'!N1061+'C-SF'!N1061+'C-LA'!N1061+DIRECCION!N1061</f>
        <v>1</v>
      </c>
      <c r="O1061" s="78">
        <f t="shared" si="812"/>
        <v>504350</v>
      </c>
      <c r="P1061" s="45">
        <f>+HOSCA!P1061+HOSLA!P1061+'LLAY-LLAY'!P1061+HPUT!P1061+PSIQ.!P1061+'C-LLAY'!P1061+'C-SF'!P1061+'C-LA'!P1061+DIRECCION!P1061</f>
        <v>0</v>
      </c>
      <c r="Q1061" s="79">
        <f t="shared" si="813"/>
        <v>0</v>
      </c>
      <c r="R1061" s="65">
        <f>+HOSCA!R1061+HOSLA!R1061+'LLAY-LLAY'!R1061+HPUT!R1061+PSIQ.!R1061+'C-LLAY'!R1061+'C-SF'!R1061+'C-LA'!R1061+DIRECCION!R1061</f>
        <v>0</v>
      </c>
      <c r="S1061" s="78">
        <f t="shared" si="814"/>
        <v>0</v>
      </c>
      <c r="T1061" s="45">
        <f>+HOSCA!T1061+HOSLA!T1061+'LLAY-LLAY'!T1061+HPUT!T1061+PSIQ.!T1061+'C-LLAY'!T1061+'C-SF'!T1061+'C-LA'!T1061+DIRECCION!T1061</f>
        <v>0</v>
      </c>
      <c r="U1061" s="79">
        <f t="shared" si="815"/>
        <v>0</v>
      </c>
      <c r="V1061" s="65">
        <f>+HOSCA!V1061+HOSLA!V1061+'LLAY-LLAY'!V1061+HPUT!V1061+PSIQ.!V1061+'C-LLAY'!V1061+'C-SF'!V1061+'C-LA'!V1061+DIRECCION!V1061</f>
        <v>2</v>
      </c>
      <c r="W1061" s="78">
        <f t="shared" si="816"/>
        <v>1008700</v>
      </c>
      <c r="X1061" s="45">
        <f>+HOSCA!X1061+HOSLA!X1061+'LLAY-LLAY'!X1061+HPUT!X1061+PSIQ.!X1061+'C-LLAY'!X1061+'C-SF'!X1061+'C-LA'!X1061+DIRECCION!X1061</f>
        <v>1</v>
      </c>
      <c r="Y1061" s="79">
        <f t="shared" si="817"/>
        <v>504350</v>
      </c>
      <c r="Z1061" s="65">
        <f>+HOSCA!Z1061+HOSLA!Z1061+'LLAY-LLAY'!Z1061+HPUT!Z1061+PSIQ.!Z1061+'C-LLAY'!Z1061+'C-SF'!Z1061+'C-LA'!Z1061+DIRECCION!Z1061</f>
        <v>0</v>
      </c>
      <c r="AA1061" s="78">
        <f t="shared" si="818"/>
        <v>0</v>
      </c>
      <c r="AB1061" s="45">
        <f>+HOSCA!AB1061+HOSLA!AB1061+'LLAY-LLAY'!AB1061+HPUT!AB1061+PSIQ.!AB1061+'C-LLAY'!AB1061+'C-SF'!AB1061+'C-LA'!AB1061+DIRECCION!AB1061</f>
        <v>0</v>
      </c>
      <c r="AC1061" s="79">
        <f t="shared" si="819"/>
        <v>0</v>
      </c>
      <c r="AD1061" s="65">
        <f>+HOSCA!AD1061+HOSLA!AD1061+'LLAY-LLAY'!AD1061+HPUT!AD1061+PSIQ.!AD1061+'C-LLAY'!AD1061+'C-SF'!AD1061+'C-LA'!AD1061+DIRECCION!AD1061</f>
        <v>0</v>
      </c>
      <c r="AE1061" s="78">
        <f t="shared" si="820"/>
        <v>0</v>
      </c>
      <c r="AF1061" s="45">
        <f>+HOSCA!AF1061+HOSLA!AF1061+'LLAY-LLAY'!AF1061+HPUT!AF1061+PSIQ.!AF1061+'C-LLAY'!AF1061+'C-SF'!AF1061+'C-LA'!AF1061+DIRECCION!AF1061</f>
        <v>2</v>
      </c>
      <c r="AG1061" s="79">
        <f t="shared" si="821"/>
        <v>1008700</v>
      </c>
    </row>
    <row r="1062" spans="1:33" ht="24" customHeight="1">
      <c r="A1062" s="12">
        <v>1101140</v>
      </c>
      <c r="B1062" s="27" t="s">
        <v>843</v>
      </c>
      <c r="C1062" s="14">
        <v>30350</v>
      </c>
      <c r="D1062" s="45">
        <f>+HOSCA!D1062+HOSLA!D1062+'LLAY-LLAY'!D1062+HPUT!D1062+PSIQ.!D1062+'C-LLAY'!D1062+'C-SF'!D1062+'C-LA'!D1062+DIRECCION!D1062</f>
        <v>82</v>
      </c>
      <c r="E1062" s="46">
        <f t="shared" si="807"/>
        <v>93</v>
      </c>
      <c r="F1062" s="46">
        <f t="shared" si="808"/>
        <v>2488700</v>
      </c>
      <c r="G1062" s="46">
        <f t="shared" si="809"/>
        <v>2822550</v>
      </c>
      <c r="H1062" s="53">
        <f t="shared" si="804"/>
        <v>1.1341463414634145</v>
      </c>
      <c r="I1062" s="54">
        <f t="shared" si="805"/>
        <v>1.1341463414634145</v>
      </c>
      <c r="J1062" s="65">
        <f>+HOSCA!J1062+HOSLA!J1062+'LLAY-LLAY'!J1062+HPUT!J1062+PSIQ.!J1062+'C-LLAY'!J1062+'C-SF'!J1062+'C-LA'!J1062+DIRECCION!J1062</f>
        <v>7</v>
      </c>
      <c r="K1062" s="78">
        <f t="shared" si="810"/>
        <v>212450</v>
      </c>
      <c r="L1062" s="45">
        <f>+HOSCA!L1062+HOSLA!L1062+'LLAY-LLAY'!L1062+HPUT!L1062+PSIQ.!L1062+'C-LLAY'!L1062+'C-SF'!L1062+'C-LA'!L1062+DIRECCION!L1062</f>
        <v>7</v>
      </c>
      <c r="M1062" s="79">
        <f t="shared" si="811"/>
        <v>212450</v>
      </c>
      <c r="N1062" s="65">
        <f>+HOSCA!N1062+HOSLA!N1062+'LLAY-LLAY'!N1062+HPUT!N1062+PSIQ.!N1062+'C-LLAY'!N1062+'C-SF'!N1062+'C-LA'!N1062+DIRECCION!N1062</f>
        <v>7</v>
      </c>
      <c r="O1062" s="78">
        <f t="shared" si="812"/>
        <v>212450</v>
      </c>
      <c r="P1062" s="45">
        <f>+HOSCA!P1062+HOSLA!P1062+'LLAY-LLAY'!P1062+HPUT!P1062+PSIQ.!P1062+'C-LLAY'!P1062+'C-SF'!P1062+'C-LA'!P1062+DIRECCION!P1062</f>
        <v>5</v>
      </c>
      <c r="Q1062" s="79">
        <f t="shared" si="813"/>
        <v>151750</v>
      </c>
      <c r="R1062" s="65">
        <f>+HOSCA!R1062+HOSLA!R1062+'LLAY-LLAY'!R1062+HPUT!R1062+PSIQ.!R1062+'C-LLAY'!R1062+'C-SF'!R1062+'C-LA'!R1062+DIRECCION!R1062</f>
        <v>7</v>
      </c>
      <c r="S1062" s="78">
        <f t="shared" si="814"/>
        <v>212450</v>
      </c>
      <c r="T1062" s="45">
        <f>+HOSCA!T1062+HOSLA!T1062+'LLAY-LLAY'!T1062+HPUT!T1062+PSIQ.!T1062+'C-LLAY'!T1062+'C-SF'!T1062+'C-LA'!T1062+DIRECCION!T1062</f>
        <v>9</v>
      </c>
      <c r="U1062" s="79">
        <f t="shared" si="815"/>
        <v>273150</v>
      </c>
      <c r="V1062" s="65">
        <f>+HOSCA!V1062+HOSLA!V1062+'LLAY-LLAY'!V1062+HPUT!V1062+PSIQ.!V1062+'C-LLAY'!V1062+'C-SF'!V1062+'C-LA'!V1062+DIRECCION!V1062</f>
        <v>6</v>
      </c>
      <c r="W1062" s="78">
        <f t="shared" si="816"/>
        <v>182100</v>
      </c>
      <c r="X1062" s="45">
        <f>+HOSCA!X1062+HOSLA!X1062+'LLAY-LLAY'!X1062+HPUT!X1062+PSIQ.!X1062+'C-LLAY'!X1062+'C-SF'!X1062+'C-LA'!X1062+DIRECCION!X1062</f>
        <v>7</v>
      </c>
      <c r="Y1062" s="79">
        <f t="shared" si="817"/>
        <v>212450</v>
      </c>
      <c r="Z1062" s="65">
        <f>+HOSCA!Z1062+HOSLA!Z1062+'LLAY-LLAY'!Z1062+HPUT!Z1062+PSIQ.!Z1062+'C-LLAY'!Z1062+'C-SF'!Z1062+'C-LA'!Z1062+DIRECCION!Z1062</f>
        <v>10</v>
      </c>
      <c r="AA1062" s="78">
        <f t="shared" si="818"/>
        <v>303500</v>
      </c>
      <c r="AB1062" s="45">
        <f>+HOSCA!AB1062+HOSLA!AB1062+'LLAY-LLAY'!AB1062+HPUT!AB1062+PSIQ.!AB1062+'C-LLAY'!AB1062+'C-SF'!AB1062+'C-LA'!AB1062+DIRECCION!AB1062</f>
        <v>10</v>
      </c>
      <c r="AC1062" s="79">
        <f t="shared" si="819"/>
        <v>303500</v>
      </c>
      <c r="AD1062" s="65">
        <f>+HOSCA!AD1062+HOSLA!AD1062+'LLAY-LLAY'!AD1062+HPUT!AD1062+PSIQ.!AD1062+'C-LLAY'!AD1062+'C-SF'!AD1062+'C-LA'!AD1062+DIRECCION!AD1062</f>
        <v>9</v>
      </c>
      <c r="AE1062" s="78">
        <f t="shared" si="820"/>
        <v>273150</v>
      </c>
      <c r="AF1062" s="45">
        <f>+HOSCA!AF1062+HOSLA!AF1062+'LLAY-LLAY'!AF1062+HPUT!AF1062+PSIQ.!AF1062+'C-LLAY'!AF1062+'C-SF'!AF1062+'C-LA'!AF1062+DIRECCION!AF1062</f>
        <v>9</v>
      </c>
      <c r="AG1062" s="79">
        <f t="shared" si="821"/>
        <v>273150</v>
      </c>
    </row>
    <row r="1063" spans="1:33" ht="27.75" customHeight="1">
      <c r="A1063" s="12" t="s">
        <v>993</v>
      </c>
      <c r="B1063" s="27" t="s">
        <v>844</v>
      </c>
      <c r="C1063" s="14">
        <v>937280</v>
      </c>
      <c r="D1063" s="45">
        <f>+HOSCA!D1063+HOSLA!D1063+'LLAY-LLAY'!D1063+HPUT!D1063+PSIQ.!D1063+'C-LLAY'!D1063+'C-SF'!D1063+'C-LA'!D1063+DIRECCION!D1063</f>
        <v>4</v>
      </c>
      <c r="E1063" s="46">
        <f t="shared" si="807"/>
        <v>2</v>
      </c>
      <c r="F1063" s="46">
        <f t="shared" si="808"/>
        <v>3749120</v>
      </c>
      <c r="G1063" s="46">
        <f t="shared" si="809"/>
        <v>1874560</v>
      </c>
      <c r="H1063" s="53"/>
      <c r="I1063" s="54"/>
      <c r="J1063" s="65">
        <f>+HOSCA!J1063+HOSLA!J1063+'LLAY-LLAY'!J1063+HPUT!J1063+PSIQ.!J1063+'C-LLAY'!J1063+'C-SF'!J1063+'C-LA'!J1063+DIRECCION!J1063</f>
        <v>0</v>
      </c>
      <c r="K1063" s="78">
        <f t="shared" si="810"/>
        <v>0</v>
      </c>
      <c r="L1063" s="45">
        <f>+HOSCA!L1063+HOSLA!L1063+'LLAY-LLAY'!L1063+HPUT!L1063+PSIQ.!L1063+'C-LLAY'!L1063+'C-SF'!L1063+'C-LA'!L1063+DIRECCION!L1063</f>
        <v>0</v>
      </c>
      <c r="M1063" s="79">
        <f t="shared" si="811"/>
        <v>0</v>
      </c>
      <c r="N1063" s="65">
        <f>+HOSCA!N1063+HOSLA!N1063+'LLAY-LLAY'!N1063+HPUT!N1063+PSIQ.!N1063+'C-LLAY'!N1063+'C-SF'!N1063+'C-LA'!N1063+DIRECCION!N1063</f>
        <v>1</v>
      </c>
      <c r="O1063" s="78">
        <f t="shared" si="812"/>
        <v>937280</v>
      </c>
      <c r="P1063" s="45">
        <f>+HOSCA!P1063+HOSLA!P1063+'LLAY-LLAY'!P1063+HPUT!P1063+PSIQ.!P1063+'C-LLAY'!P1063+'C-SF'!P1063+'C-LA'!P1063+DIRECCION!P1063</f>
        <v>0</v>
      </c>
      <c r="Q1063" s="79">
        <f t="shared" si="813"/>
        <v>0</v>
      </c>
      <c r="R1063" s="65">
        <f>+HOSCA!R1063+HOSLA!R1063+'LLAY-LLAY'!R1063+HPUT!R1063+PSIQ.!R1063+'C-LLAY'!R1063+'C-SF'!R1063+'C-LA'!R1063+DIRECCION!R1063</f>
        <v>0</v>
      </c>
      <c r="S1063" s="78">
        <f t="shared" si="814"/>
        <v>0</v>
      </c>
      <c r="T1063" s="45">
        <f>+HOSCA!T1063+HOSLA!T1063+'LLAY-LLAY'!T1063+HPUT!T1063+PSIQ.!T1063+'C-LLAY'!T1063+'C-SF'!T1063+'C-LA'!T1063+DIRECCION!T1063</f>
        <v>0</v>
      </c>
      <c r="U1063" s="79">
        <f t="shared" si="815"/>
        <v>0</v>
      </c>
      <c r="V1063" s="65">
        <f>+HOSCA!V1063+HOSLA!V1063+'LLAY-LLAY'!V1063+HPUT!V1063+PSIQ.!V1063+'C-LLAY'!V1063+'C-SF'!V1063+'C-LA'!V1063+DIRECCION!V1063</f>
        <v>1</v>
      </c>
      <c r="W1063" s="78">
        <f t="shared" si="816"/>
        <v>937280</v>
      </c>
      <c r="X1063" s="45">
        <f>+HOSCA!X1063+HOSLA!X1063+'LLAY-LLAY'!X1063+HPUT!X1063+PSIQ.!X1063+'C-LLAY'!X1063+'C-SF'!X1063+'C-LA'!X1063+DIRECCION!X1063</f>
        <v>0</v>
      </c>
      <c r="Y1063" s="79">
        <f t="shared" si="817"/>
        <v>0</v>
      </c>
      <c r="Z1063" s="65">
        <f>+HOSCA!Z1063+HOSLA!Z1063+'LLAY-LLAY'!Z1063+HPUT!Z1063+PSIQ.!Z1063+'C-LLAY'!Z1063+'C-SF'!Z1063+'C-LA'!Z1063+DIRECCION!Z1063</f>
        <v>0</v>
      </c>
      <c r="AA1063" s="78">
        <f t="shared" si="818"/>
        <v>0</v>
      </c>
      <c r="AB1063" s="45">
        <f>+HOSCA!AB1063+HOSLA!AB1063+'LLAY-LLAY'!AB1063+HPUT!AB1063+PSIQ.!AB1063+'C-LLAY'!AB1063+'C-SF'!AB1063+'C-LA'!AB1063+DIRECCION!AB1063</f>
        <v>0</v>
      </c>
      <c r="AC1063" s="79">
        <f t="shared" si="819"/>
        <v>0</v>
      </c>
      <c r="AD1063" s="65">
        <f>+HOSCA!AD1063+HOSLA!AD1063+'LLAY-LLAY'!AD1063+HPUT!AD1063+PSIQ.!AD1063+'C-LLAY'!AD1063+'C-SF'!AD1063+'C-LA'!AD1063+DIRECCION!AD1063</f>
        <v>0</v>
      </c>
      <c r="AE1063" s="78">
        <f t="shared" si="820"/>
        <v>0</v>
      </c>
      <c r="AF1063" s="45">
        <f>+HOSCA!AF1063+HOSLA!AF1063+'LLAY-LLAY'!AF1063+HPUT!AF1063+PSIQ.!AF1063+'C-LLAY'!AF1063+'C-SF'!AF1063+'C-LA'!AF1063+DIRECCION!AF1063</f>
        <v>0</v>
      </c>
      <c r="AG1063" s="79">
        <f t="shared" si="821"/>
        <v>0</v>
      </c>
    </row>
    <row r="1064" spans="1:33" ht="16.5" customHeight="1">
      <c r="A1064" s="12" t="s">
        <v>995</v>
      </c>
      <c r="B1064" s="27" t="s">
        <v>845</v>
      </c>
      <c r="C1064" s="14">
        <v>26570</v>
      </c>
      <c r="D1064" s="45">
        <f>+HOSCA!D1064+HOSLA!D1064+'LLAY-LLAY'!D1064+HPUT!D1064+PSIQ.!D1064+'C-LLAY'!D1064+'C-SF'!D1064+'C-LA'!D1064+DIRECCION!D1064</f>
        <v>0</v>
      </c>
      <c r="E1064" s="46">
        <f t="shared" si="807"/>
        <v>0</v>
      </c>
      <c r="F1064" s="46">
        <f t="shared" si="808"/>
        <v>0</v>
      </c>
      <c r="G1064" s="46">
        <f t="shared" si="809"/>
        <v>0</v>
      </c>
      <c r="H1064" s="53" t="e">
        <f t="shared" si="804"/>
        <v>#DIV/0!</v>
      </c>
      <c r="I1064" s="54" t="e">
        <f t="shared" si="805"/>
        <v>#DIV/0!</v>
      </c>
      <c r="J1064" s="65">
        <f>+HOSCA!J1064+HOSLA!J1064+'LLAY-LLAY'!J1064+HPUT!J1064+PSIQ.!J1064+'C-LLAY'!J1064+'C-SF'!J1064+'C-LA'!J1064+DIRECCION!J1064</f>
        <v>0</v>
      </c>
      <c r="K1064" s="78">
        <f t="shared" si="810"/>
        <v>0</v>
      </c>
      <c r="L1064" s="45">
        <f>+HOSCA!L1064+HOSLA!L1064+'LLAY-LLAY'!L1064+HPUT!L1064+PSIQ.!L1064+'C-LLAY'!L1064+'C-SF'!L1064+'C-LA'!L1064+DIRECCION!L1064</f>
        <v>0</v>
      </c>
      <c r="M1064" s="79">
        <f t="shared" si="811"/>
        <v>0</v>
      </c>
      <c r="N1064" s="65">
        <f>+HOSCA!N1064+HOSLA!N1064+'LLAY-LLAY'!N1064+HPUT!N1064+PSIQ.!N1064+'C-LLAY'!N1064+'C-SF'!N1064+'C-LA'!N1064+DIRECCION!N1064</f>
        <v>0</v>
      </c>
      <c r="O1064" s="78">
        <f t="shared" si="812"/>
        <v>0</v>
      </c>
      <c r="P1064" s="45">
        <f>+HOSCA!P1064+HOSLA!P1064+'LLAY-LLAY'!P1064+HPUT!P1064+PSIQ.!P1064+'C-LLAY'!P1064+'C-SF'!P1064+'C-LA'!P1064+DIRECCION!P1064</f>
        <v>0</v>
      </c>
      <c r="Q1064" s="79">
        <f t="shared" si="813"/>
        <v>0</v>
      </c>
      <c r="R1064" s="65">
        <f>+HOSCA!R1064+HOSLA!R1064+'LLAY-LLAY'!R1064+HPUT!R1064+PSIQ.!R1064+'C-LLAY'!R1064+'C-SF'!R1064+'C-LA'!R1064+DIRECCION!R1064</f>
        <v>0</v>
      </c>
      <c r="S1064" s="78">
        <f t="shared" si="814"/>
        <v>0</v>
      </c>
      <c r="T1064" s="45">
        <f>+HOSCA!T1064+HOSLA!T1064+'LLAY-LLAY'!T1064+HPUT!T1064+PSIQ.!T1064+'C-LLAY'!T1064+'C-SF'!T1064+'C-LA'!T1064+DIRECCION!T1064</f>
        <v>0</v>
      </c>
      <c r="U1064" s="79">
        <f t="shared" si="815"/>
        <v>0</v>
      </c>
      <c r="V1064" s="65">
        <f>+HOSCA!V1064+HOSLA!V1064+'LLAY-LLAY'!V1064+HPUT!V1064+PSIQ.!V1064+'C-LLAY'!V1064+'C-SF'!V1064+'C-LA'!V1064+DIRECCION!V1064</f>
        <v>0</v>
      </c>
      <c r="W1064" s="78">
        <f t="shared" si="816"/>
        <v>0</v>
      </c>
      <c r="X1064" s="45">
        <f>+HOSCA!X1064+HOSLA!X1064+'LLAY-LLAY'!X1064+HPUT!X1064+PSIQ.!X1064+'C-LLAY'!X1064+'C-SF'!X1064+'C-LA'!X1064+DIRECCION!X1064</f>
        <v>0</v>
      </c>
      <c r="Y1064" s="79">
        <f t="shared" si="817"/>
        <v>0</v>
      </c>
      <c r="Z1064" s="65">
        <f>+HOSCA!Z1064+HOSLA!Z1064+'LLAY-LLAY'!Z1064+HPUT!Z1064+PSIQ.!Z1064+'C-LLAY'!Z1064+'C-SF'!Z1064+'C-LA'!Z1064+DIRECCION!Z1064</f>
        <v>0</v>
      </c>
      <c r="AA1064" s="78">
        <f t="shared" si="818"/>
        <v>0</v>
      </c>
      <c r="AB1064" s="45">
        <f>+HOSCA!AB1064+HOSLA!AB1064+'LLAY-LLAY'!AB1064+HPUT!AB1064+PSIQ.!AB1064+'C-LLAY'!AB1064+'C-SF'!AB1064+'C-LA'!AB1064+DIRECCION!AB1064</f>
        <v>0</v>
      </c>
      <c r="AC1064" s="79">
        <f t="shared" si="819"/>
        <v>0</v>
      </c>
      <c r="AD1064" s="65">
        <f>+HOSCA!AD1064+HOSLA!AD1064+'LLAY-LLAY'!AD1064+HPUT!AD1064+PSIQ.!AD1064+'C-LLAY'!AD1064+'C-SF'!AD1064+'C-LA'!AD1064+DIRECCION!AD1064</f>
        <v>0</v>
      </c>
      <c r="AE1064" s="78">
        <f t="shared" si="820"/>
        <v>0</v>
      </c>
      <c r="AF1064" s="45">
        <f>+HOSCA!AF1064+HOSLA!AF1064+'LLAY-LLAY'!AF1064+HPUT!AF1064+PSIQ.!AF1064+'C-LLAY'!AF1064+'C-SF'!AF1064+'C-LA'!AF1064+DIRECCION!AF1064</f>
        <v>0</v>
      </c>
      <c r="AG1064" s="79">
        <f t="shared" si="821"/>
        <v>0</v>
      </c>
    </row>
    <row r="1065" spans="1:33" ht="16.5" customHeight="1">
      <c r="A1065" s="12"/>
      <c r="B1065" s="27"/>
      <c r="C1065" s="14"/>
      <c r="D1065" s="45"/>
      <c r="E1065" s="46"/>
      <c r="F1065" s="46"/>
      <c r="G1065" s="46"/>
      <c r="H1065" s="53"/>
      <c r="I1065" s="54"/>
      <c r="J1065" s="65"/>
      <c r="K1065" s="78"/>
      <c r="L1065" s="45"/>
      <c r="M1065" s="79"/>
      <c r="N1065" s="65"/>
      <c r="O1065" s="78"/>
      <c r="P1065" s="45"/>
      <c r="Q1065" s="79"/>
      <c r="R1065" s="65"/>
      <c r="S1065" s="78"/>
      <c r="T1065" s="45"/>
      <c r="U1065" s="79"/>
      <c r="V1065" s="65"/>
      <c r="W1065" s="78"/>
      <c r="X1065" s="45"/>
      <c r="Y1065" s="79"/>
      <c r="Z1065" s="65"/>
      <c r="AA1065" s="78"/>
      <c r="AB1065" s="45"/>
      <c r="AC1065" s="79"/>
      <c r="AD1065" s="65"/>
      <c r="AE1065" s="78"/>
      <c r="AF1065" s="45"/>
      <c r="AG1065" s="79"/>
    </row>
    <row r="1066" spans="1:33" ht="16.5" customHeight="1">
      <c r="A1066" s="98"/>
      <c r="B1066" s="83" t="s">
        <v>1164</v>
      </c>
      <c r="C1066" s="99"/>
      <c r="D1066" s="100">
        <f>SUM(D1067:D1070)</f>
        <v>13</v>
      </c>
      <c r="E1066" s="101">
        <f t="shared" ref="E1066:G1066" si="833">SUM(E1067:E1070)</f>
        <v>10</v>
      </c>
      <c r="F1066" s="101">
        <f t="shared" si="833"/>
        <v>3211250</v>
      </c>
      <c r="G1066" s="101">
        <f t="shared" si="833"/>
        <v>2495350</v>
      </c>
      <c r="H1066" s="102">
        <f t="shared" si="804"/>
        <v>0.76923076923076927</v>
      </c>
      <c r="I1066" s="103">
        <f t="shared" si="805"/>
        <v>0.77706500583884786</v>
      </c>
      <c r="J1066" s="104">
        <f>SUM(J1067:J1070)</f>
        <v>2</v>
      </c>
      <c r="K1066" s="105">
        <f t="shared" ref="K1066:AG1066" si="834">SUM(K1067:K1070)</f>
        <v>518970</v>
      </c>
      <c r="L1066" s="100">
        <f>SUM(L1067:L1070)</f>
        <v>0</v>
      </c>
      <c r="M1066" s="106">
        <f t="shared" si="834"/>
        <v>0</v>
      </c>
      <c r="N1066" s="104">
        <f>SUM(N1067:N1070)</f>
        <v>0</v>
      </c>
      <c r="O1066" s="105">
        <f t="shared" si="834"/>
        <v>0</v>
      </c>
      <c r="P1066" s="100">
        <f>SUM(P1067:P1070)</f>
        <v>1</v>
      </c>
      <c r="Q1066" s="106">
        <f t="shared" si="834"/>
        <v>234610</v>
      </c>
      <c r="R1066" s="104">
        <f>SUM(R1067:R1070)</f>
        <v>1</v>
      </c>
      <c r="S1066" s="105">
        <f t="shared" si="834"/>
        <v>215770</v>
      </c>
      <c r="T1066" s="100">
        <f>SUM(T1067:T1070)</f>
        <v>2</v>
      </c>
      <c r="U1066" s="106">
        <f t="shared" si="834"/>
        <v>537810</v>
      </c>
      <c r="V1066" s="104">
        <f>SUM(V1067:V1070)</f>
        <v>1</v>
      </c>
      <c r="W1066" s="105">
        <f t="shared" si="834"/>
        <v>215770</v>
      </c>
      <c r="X1066" s="100">
        <f>SUM(X1067:X1070)</f>
        <v>0</v>
      </c>
      <c r="Y1066" s="106">
        <f t="shared" si="834"/>
        <v>0</v>
      </c>
      <c r="Z1066" s="104">
        <f>SUM(Z1067:Z1070)</f>
        <v>0</v>
      </c>
      <c r="AA1066" s="105">
        <f t="shared" si="834"/>
        <v>0</v>
      </c>
      <c r="AB1066" s="100">
        <f>SUM(AB1067:AB1070)</f>
        <v>0</v>
      </c>
      <c r="AC1066" s="106">
        <f t="shared" si="834"/>
        <v>0</v>
      </c>
      <c r="AD1066" s="104">
        <f>SUM(AD1067:AD1070)</f>
        <v>3</v>
      </c>
      <c r="AE1066" s="105">
        <f t="shared" si="834"/>
        <v>772420</v>
      </c>
      <c r="AF1066" s="100">
        <f>SUM(AF1067:AF1070)</f>
        <v>0</v>
      </c>
      <c r="AG1066" s="106">
        <f t="shared" si="834"/>
        <v>0</v>
      </c>
    </row>
    <row r="1067" spans="1:33" ht="22.5" customHeight="1">
      <c r="A1067" s="12" t="s">
        <v>966</v>
      </c>
      <c r="B1067" s="27" t="s">
        <v>847</v>
      </c>
      <c r="C1067" s="14">
        <v>303200</v>
      </c>
      <c r="D1067" s="45">
        <f>+HOSCA!D1067+HOSLA!D1067+'LLAY-LLAY'!D1067+HPUT!D1067+PSIQ.!D1067+'C-LLAY'!D1067+'C-SF'!D1067+'C-LA'!D1067+DIRECCION!D1067</f>
        <v>4</v>
      </c>
      <c r="E1067" s="46">
        <f t="shared" si="807"/>
        <v>3</v>
      </c>
      <c r="F1067" s="46">
        <f t="shared" si="808"/>
        <v>1212800</v>
      </c>
      <c r="G1067" s="46">
        <f t="shared" si="809"/>
        <v>909600</v>
      </c>
      <c r="H1067" s="53">
        <f t="shared" si="804"/>
        <v>0.75</v>
      </c>
      <c r="I1067" s="54">
        <f t="shared" si="805"/>
        <v>0.75</v>
      </c>
      <c r="J1067" s="65">
        <f>+HOSCA!J1067+HOSLA!J1067+'LLAY-LLAY'!J1067+HPUT!J1067+PSIQ.!J1067+'C-LLAY'!J1067+'C-SF'!J1067+'C-LA'!J1067+DIRECCION!J1067</f>
        <v>1</v>
      </c>
      <c r="K1067" s="78">
        <f t="shared" si="810"/>
        <v>303200</v>
      </c>
      <c r="L1067" s="45">
        <f>+HOSCA!L1067+HOSLA!L1067+'LLAY-LLAY'!L1067+HPUT!L1067+PSIQ.!L1067+'C-LLAY'!L1067+'C-SF'!L1067+'C-LA'!L1067+DIRECCION!L1067</f>
        <v>0</v>
      </c>
      <c r="M1067" s="79">
        <f t="shared" si="811"/>
        <v>0</v>
      </c>
      <c r="N1067" s="65">
        <f>+HOSCA!N1067+HOSLA!N1067+'LLAY-LLAY'!N1067+HPUT!N1067+PSIQ.!N1067+'C-LLAY'!N1067+'C-SF'!N1067+'C-LA'!N1067+DIRECCION!N1067</f>
        <v>0</v>
      </c>
      <c r="O1067" s="78">
        <f t="shared" si="812"/>
        <v>0</v>
      </c>
      <c r="P1067" s="45">
        <f>+HOSCA!P1067+HOSLA!P1067+'LLAY-LLAY'!P1067+HPUT!P1067+PSIQ.!P1067+'C-LLAY'!P1067+'C-SF'!P1067+'C-LA'!P1067+DIRECCION!P1067</f>
        <v>0</v>
      </c>
      <c r="Q1067" s="79">
        <f t="shared" si="813"/>
        <v>0</v>
      </c>
      <c r="R1067" s="65">
        <f>+HOSCA!R1067+HOSLA!R1067+'LLAY-LLAY'!R1067+HPUT!R1067+PSIQ.!R1067+'C-LLAY'!R1067+'C-SF'!R1067+'C-LA'!R1067+DIRECCION!R1067</f>
        <v>0</v>
      </c>
      <c r="S1067" s="78">
        <f t="shared" si="814"/>
        <v>0</v>
      </c>
      <c r="T1067" s="45">
        <f>+HOSCA!T1067+HOSLA!T1067+'LLAY-LLAY'!T1067+HPUT!T1067+PSIQ.!T1067+'C-LLAY'!T1067+'C-SF'!T1067+'C-LA'!T1067+DIRECCION!T1067</f>
        <v>1</v>
      </c>
      <c r="U1067" s="79">
        <f t="shared" si="815"/>
        <v>303200</v>
      </c>
      <c r="V1067" s="65">
        <f>+HOSCA!V1067+HOSLA!V1067+'LLAY-LLAY'!V1067+HPUT!V1067+PSIQ.!V1067+'C-LLAY'!V1067+'C-SF'!V1067+'C-LA'!V1067+DIRECCION!V1067</f>
        <v>0</v>
      </c>
      <c r="W1067" s="78">
        <f t="shared" si="816"/>
        <v>0</v>
      </c>
      <c r="X1067" s="45">
        <f>+HOSCA!X1067+HOSLA!X1067+'LLAY-LLAY'!X1067+HPUT!X1067+PSIQ.!X1067+'C-LLAY'!X1067+'C-SF'!X1067+'C-LA'!X1067+DIRECCION!X1067</f>
        <v>0</v>
      </c>
      <c r="Y1067" s="79">
        <f t="shared" si="817"/>
        <v>0</v>
      </c>
      <c r="Z1067" s="65">
        <f>+HOSCA!Z1067+HOSLA!Z1067+'LLAY-LLAY'!Z1067+HPUT!Z1067+PSIQ.!Z1067+'C-LLAY'!Z1067+'C-SF'!Z1067+'C-LA'!Z1067+DIRECCION!Z1067</f>
        <v>0</v>
      </c>
      <c r="AA1067" s="78">
        <f t="shared" si="818"/>
        <v>0</v>
      </c>
      <c r="AB1067" s="45">
        <f>+HOSCA!AB1067+HOSLA!AB1067+'LLAY-LLAY'!AB1067+HPUT!AB1067+PSIQ.!AB1067+'C-LLAY'!AB1067+'C-SF'!AB1067+'C-LA'!AB1067+DIRECCION!AB1067</f>
        <v>0</v>
      </c>
      <c r="AC1067" s="79">
        <f t="shared" si="819"/>
        <v>0</v>
      </c>
      <c r="AD1067" s="65">
        <f>+HOSCA!AD1067+HOSLA!AD1067+'LLAY-LLAY'!AD1067+HPUT!AD1067+PSIQ.!AD1067+'C-LLAY'!AD1067+'C-SF'!AD1067+'C-LA'!AD1067+DIRECCION!AD1067</f>
        <v>1</v>
      </c>
      <c r="AE1067" s="78">
        <f t="shared" si="820"/>
        <v>303200</v>
      </c>
      <c r="AF1067" s="45">
        <f>+HOSCA!AF1067+HOSLA!AF1067+'LLAY-LLAY'!AF1067+HPUT!AF1067+PSIQ.!AF1067+'C-LLAY'!AF1067+'C-SF'!AF1067+'C-LA'!AF1067+DIRECCION!AF1067</f>
        <v>0</v>
      </c>
      <c r="AG1067" s="79">
        <f t="shared" si="821"/>
        <v>0</v>
      </c>
    </row>
    <row r="1068" spans="1:33" ht="25.5" customHeight="1">
      <c r="A1068" s="12" t="s">
        <v>990</v>
      </c>
      <c r="B1068" s="27" t="s">
        <v>848</v>
      </c>
      <c r="C1068" s="14">
        <v>234610</v>
      </c>
      <c r="D1068" s="45">
        <f>+HOSCA!D1068+HOSLA!D1068+'LLAY-LLAY'!D1068+HPUT!D1068+PSIQ.!D1068+'C-LLAY'!D1068+'C-SF'!D1068+'C-LA'!D1068+DIRECCION!D1068</f>
        <v>3</v>
      </c>
      <c r="E1068" s="46">
        <f t="shared" si="807"/>
        <v>4</v>
      </c>
      <c r="F1068" s="46">
        <f t="shared" si="808"/>
        <v>703830</v>
      </c>
      <c r="G1068" s="46">
        <f t="shared" si="809"/>
        <v>938440</v>
      </c>
      <c r="H1068" s="53"/>
      <c r="I1068" s="54"/>
      <c r="J1068" s="65">
        <f>+HOSCA!J1068+HOSLA!J1068+'LLAY-LLAY'!J1068+HPUT!J1068+PSIQ.!J1068+'C-LLAY'!J1068+'C-SF'!J1068+'C-LA'!J1068+DIRECCION!J1068</f>
        <v>0</v>
      </c>
      <c r="K1068" s="78">
        <f t="shared" si="810"/>
        <v>0</v>
      </c>
      <c r="L1068" s="45">
        <f>+HOSCA!L1068+HOSLA!L1068+'LLAY-LLAY'!L1068+HPUT!L1068+PSIQ.!L1068+'C-LLAY'!L1068+'C-SF'!L1068+'C-LA'!L1068+DIRECCION!L1068</f>
        <v>0</v>
      </c>
      <c r="M1068" s="79">
        <f t="shared" si="811"/>
        <v>0</v>
      </c>
      <c r="N1068" s="65">
        <f>+HOSCA!N1068+HOSLA!N1068+'LLAY-LLAY'!N1068+HPUT!N1068+PSIQ.!N1068+'C-LLAY'!N1068+'C-SF'!N1068+'C-LA'!N1068+DIRECCION!N1068</f>
        <v>0</v>
      </c>
      <c r="O1068" s="78">
        <f t="shared" si="812"/>
        <v>0</v>
      </c>
      <c r="P1068" s="45">
        <f>+HOSCA!P1068+HOSLA!P1068+'LLAY-LLAY'!P1068+HPUT!P1068+PSIQ.!P1068+'C-LLAY'!P1068+'C-SF'!P1068+'C-LA'!P1068+DIRECCION!P1068</f>
        <v>1</v>
      </c>
      <c r="Q1068" s="79">
        <f t="shared" si="813"/>
        <v>234610</v>
      </c>
      <c r="R1068" s="65">
        <f>+HOSCA!R1068+HOSLA!R1068+'LLAY-LLAY'!R1068+HPUT!R1068+PSIQ.!R1068+'C-LLAY'!R1068+'C-SF'!R1068+'C-LA'!R1068+DIRECCION!R1068</f>
        <v>0</v>
      </c>
      <c r="S1068" s="78">
        <f t="shared" si="814"/>
        <v>0</v>
      </c>
      <c r="T1068" s="45">
        <f>+HOSCA!T1068+HOSLA!T1068+'LLAY-LLAY'!T1068+HPUT!T1068+PSIQ.!T1068+'C-LLAY'!T1068+'C-SF'!T1068+'C-LA'!T1068+DIRECCION!T1068</f>
        <v>1</v>
      </c>
      <c r="U1068" s="79">
        <f t="shared" si="815"/>
        <v>234610</v>
      </c>
      <c r="V1068" s="65">
        <f>+HOSCA!V1068+HOSLA!V1068+'LLAY-LLAY'!V1068+HPUT!V1068+PSIQ.!V1068+'C-LLAY'!V1068+'C-SF'!V1068+'C-LA'!V1068+DIRECCION!V1068</f>
        <v>0</v>
      </c>
      <c r="W1068" s="78">
        <f t="shared" si="816"/>
        <v>0</v>
      </c>
      <c r="X1068" s="45">
        <f>+HOSCA!X1068+HOSLA!X1068+'LLAY-LLAY'!X1068+HPUT!X1068+PSIQ.!X1068+'C-LLAY'!X1068+'C-SF'!X1068+'C-LA'!X1068+DIRECCION!X1068</f>
        <v>0</v>
      </c>
      <c r="Y1068" s="79">
        <f t="shared" si="817"/>
        <v>0</v>
      </c>
      <c r="Z1068" s="65">
        <f>+HOSCA!Z1068+HOSLA!Z1068+'LLAY-LLAY'!Z1068+HPUT!Z1068+PSIQ.!Z1068+'C-LLAY'!Z1068+'C-SF'!Z1068+'C-LA'!Z1068+DIRECCION!Z1068</f>
        <v>0</v>
      </c>
      <c r="AA1068" s="78">
        <f t="shared" si="818"/>
        <v>0</v>
      </c>
      <c r="AB1068" s="45">
        <f>+HOSCA!AB1068+HOSLA!AB1068+'LLAY-LLAY'!AB1068+HPUT!AB1068+PSIQ.!AB1068+'C-LLAY'!AB1068+'C-SF'!AB1068+'C-LA'!AB1068+DIRECCION!AB1068</f>
        <v>0</v>
      </c>
      <c r="AC1068" s="79">
        <f t="shared" si="819"/>
        <v>0</v>
      </c>
      <c r="AD1068" s="65">
        <f>+HOSCA!AD1068+HOSLA!AD1068+'LLAY-LLAY'!AD1068+HPUT!AD1068+PSIQ.!AD1068+'C-LLAY'!AD1068+'C-SF'!AD1068+'C-LA'!AD1068+DIRECCION!AD1068</f>
        <v>2</v>
      </c>
      <c r="AE1068" s="78">
        <f t="shared" si="820"/>
        <v>469220</v>
      </c>
      <c r="AF1068" s="45">
        <f>+HOSCA!AF1068+HOSLA!AF1068+'LLAY-LLAY'!AF1068+HPUT!AF1068+PSIQ.!AF1068+'C-LLAY'!AF1068+'C-SF'!AF1068+'C-LA'!AF1068+DIRECCION!AF1068</f>
        <v>0</v>
      </c>
      <c r="AG1068" s="79">
        <f t="shared" si="821"/>
        <v>0</v>
      </c>
    </row>
    <row r="1069" spans="1:33" ht="26.25" customHeight="1">
      <c r="A1069" s="12" t="s">
        <v>991</v>
      </c>
      <c r="B1069" s="27" t="s">
        <v>849</v>
      </c>
      <c r="C1069" s="14">
        <v>57890</v>
      </c>
      <c r="D1069" s="45">
        <f>+HOSCA!D1069+HOSLA!D1069+'LLAY-LLAY'!D1069+HPUT!D1069+PSIQ.!D1069+'C-LLAY'!D1069+'C-SF'!D1069+'C-LA'!D1069+DIRECCION!D1069</f>
        <v>0</v>
      </c>
      <c r="E1069" s="46">
        <f t="shared" si="807"/>
        <v>0</v>
      </c>
      <c r="F1069" s="46">
        <f t="shared" si="808"/>
        <v>0</v>
      </c>
      <c r="G1069" s="46">
        <f t="shared" si="809"/>
        <v>0</v>
      </c>
      <c r="H1069" s="53"/>
      <c r="I1069" s="54"/>
      <c r="J1069" s="65">
        <f>+HOSCA!J1069+HOSLA!J1069+'LLAY-LLAY'!J1069+HPUT!J1069+PSIQ.!J1069+'C-LLAY'!J1069+'C-SF'!J1069+'C-LA'!J1069+DIRECCION!J1069</f>
        <v>0</v>
      </c>
      <c r="K1069" s="78">
        <f t="shared" si="810"/>
        <v>0</v>
      </c>
      <c r="L1069" s="45">
        <f>+HOSCA!L1069+HOSLA!L1069+'LLAY-LLAY'!L1069+HPUT!L1069+PSIQ.!L1069+'C-LLAY'!L1069+'C-SF'!L1069+'C-LA'!L1069+DIRECCION!L1069</f>
        <v>0</v>
      </c>
      <c r="M1069" s="79">
        <f t="shared" si="811"/>
        <v>0</v>
      </c>
      <c r="N1069" s="65">
        <f>+HOSCA!N1069+HOSLA!N1069+'LLAY-LLAY'!N1069+HPUT!N1069+PSIQ.!N1069+'C-LLAY'!N1069+'C-SF'!N1069+'C-LA'!N1069+DIRECCION!N1069</f>
        <v>0</v>
      </c>
      <c r="O1069" s="78">
        <f t="shared" si="812"/>
        <v>0</v>
      </c>
      <c r="P1069" s="45">
        <f>+HOSCA!P1069+HOSLA!P1069+'LLAY-LLAY'!P1069+HPUT!P1069+PSIQ.!P1069+'C-LLAY'!P1069+'C-SF'!P1069+'C-LA'!P1069+DIRECCION!P1069</f>
        <v>0</v>
      </c>
      <c r="Q1069" s="79">
        <f t="shared" si="813"/>
        <v>0</v>
      </c>
      <c r="R1069" s="65">
        <f>+HOSCA!R1069+HOSLA!R1069+'LLAY-LLAY'!R1069+HPUT!R1069+PSIQ.!R1069+'C-LLAY'!R1069+'C-SF'!R1069+'C-LA'!R1069+DIRECCION!R1069</f>
        <v>0</v>
      </c>
      <c r="S1069" s="78">
        <f t="shared" si="814"/>
        <v>0</v>
      </c>
      <c r="T1069" s="45">
        <f>+HOSCA!T1069+HOSLA!T1069+'LLAY-LLAY'!T1069+HPUT!T1069+PSIQ.!T1069+'C-LLAY'!T1069+'C-SF'!T1069+'C-LA'!T1069+DIRECCION!T1069</f>
        <v>0</v>
      </c>
      <c r="U1069" s="79">
        <f t="shared" si="815"/>
        <v>0</v>
      </c>
      <c r="V1069" s="65">
        <f>+HOSCA!V1069+HOSLA!V1069+'LLAY-LLAY'!V1069+HPUT!V1069+PSIQ.!V1069+'C-LLAY'!V1069+'C-SF'!V1069+'C-LA'!V1069+DIRECCION!V1069</f>
        <v>0</v>
      </c>
      <c r="W1069" s="78">
        <f t="shared" si="816"/>
        <v>0</v>
      </c>
      <c r="X1069" s="45">
        <f>+HOSCA!X1069+HOSLA!X1069+'LLAY-LLAY'!X1069+HPUT!X1069+PSIQ.!X1069+'C-LLAY'!X1069+'C-SF'!X1069+'C-LA'!X1069+DIRECCION!X1069</f>
        <v>0</v>
      </c>
      <c r="Y1069" s="79">
        <f t="shared" si="817"/>
        <v>0</v>
      </c>
      <c r="Z1069" s="65">
        <f>+HOSCA!Z1069+HOSLA!Z1069+'LLAY-LLAY'!Z1069+HPUT!Z1069+PSIQ.!Z1069+'C-LLAY'!Z1069+'C-SF'!Z1069+'C-LA'!Z1069+DIRECCION!Z1069</f>
        <v>0</v>
      </c>
      <c r="AA1069" s="78">
        <f t="shared" si="818"/>
        <v>0</v>
      </c>
      <c r="AB1069" s="45">
        <f>+HOSCA!AB1069+HOSLA!AB1069+'LLAY-LLAY'!AB1069+HPUT!AB1069+PSIQ.!AB1069+'C-LLAY'!AB1069+'C-SF'!AB1069+'C-LA'!AB1069+DIRECCION!AB1069</f>
        <v>0</v>
      </c>
      <c r="AC1069" s="79">
        <f t="shared" si="819"/>
        <v>0</v>
      </c>
      <c r="AD1069" s="65">
        <f>+HOSCA!AD1069+HOSLA!AD1069+'LLAY-LLAY'!AD1069+HPUT!AD1069+PSIQ.!AD1069+'C-LLAY'!AD1069+'C-SF'!AD1069+'C-LA'!AD1069+DIRECCION!AD1069</f>
        <v>0</v>
      </c>
      <c r="AE1069" s="78">
        <f t="shared" si="820"/>
        <v>0</v>
      </c>
      <c r="AF1069" s="45">
        <f>+HOSCA!AF1069+HOSLA!AF1069+'LLAY-LLAY'!AF1069+HPUT!AF1069+PSIQ.!AF1069+'C-LLAY'!AF1069+'C-SF'!AF1069+'C-LA'!AF1069+DIRECCION!AF1069</f>
        <v>0</v>
      </c>
      <c r="AG1069" s="79">
        <f t="shared" si="821"/>
        <v>0</v>
      </c>
    </row>
    <row r="1070" spans="1:33" ht="16.5" customHeight="1">
      <c r="A1070" s="12" t="s">
        <v>992</v>
      </c>
      <c r="B1070" s="27" t="s">
        <v>850</v>
      </c>
      <c r="C1070" s="14">
        <v>215770</v>
      </c>
      <c r="D1070" s="45">
        <f>+HOSCA!D1070+HOSLA!D1070+'LLAY-LLAY'!D1070+HPUT!D1070+PSIQ.!D1070+'C-LLAY'!D1070+'C-SF'!D1070+'C-LA'!D1070+DIRECCION!D1070</f>
        <v>6</v>
      </c>
      <c r="E1070" s="46">
        <f t="shared" si="807"/>
        <v>3</v>
      </c>
      <c r="F1070" s="46">
        <f t="shared" si="808"/>
        <v>1294620</v>
      </c>
      <c r="G1070" s="46">
        <f t="shared" si="809"/>
        <v>647310</v>
      </c>
      <c r="H1070" s="53"/>
      <c r="I1070" s="54"/>
      <c r="J1070" s="65">
        <f>+HOSCA!J1070+HOSLA!J1070+'LLAY-LLAY'!J1070+HPUT!J1070+PSIQ.!J1070+'C-LLAY'!J1070+'C-SF'!J1070+'C-LA'!J1070+DIRECCION!J1070</f>
        <v>1</v>
      </c>
      <c r="K1070" s="78">
        <f t="shared" si="810"/>
        <v>215770</v>
      </c>
      <c r="L1070" s="45">
        <f>+HOSCA!L1070+HOSLA!L1070+'LLAY-LLAY'!L1070+HPUT!L1070+PSIQ.!L1070+'C-LLAY'!L1070+'C-SF'!L1070+'C-LA'!L1070+DIRECCION!L1070</f>
        <v>0</v>
      </c>
      <c r="M1070" s="79">
        <f t="shared" si="811"/>
        <v>0</v>
      </c>
      <c r="N1070" s="65">
        <f>+HOSCA!N1070+HOSLA!N1070+'LLAY-LLAY'!N1070+HPUT!N1070+PSIQ.!N1070+'C-LLAY'!N1070+'C-SF'!N1070+'C-LA'!N1070+DIRECCION!N1070</f>
        <v>0</v>
      </c>
      <c r="O1070" s="78">
        <f t="shared" si="812"/>
        <v>0</v>
      </c>
      <c r="P1070" s="45">
        <f>+HOSCA!P1070+HOSLA!P1070+'LLAY-LLAY'!P1070+HPUT!P1070+PSIQ.!P1070+'C-LLAY'!P1070+'C-SF'!P1070+'C-LA'!P1070+DIRECCION!P1070</f>
        <v>0</v>
      </c>
      <c r="Q1070" s="79">
        <f t="shared" si="813"/>
        <v>0</v>
      </c>
      <c r="R1070" s="65">
        <f>+HOSCA!R1070+HOSLA!R1070+'LLAY-LLAY'!R1070+HPUT!R1070+PSIQ.!R1070+'C-LLAY'!R1070+'C-SF'!R1070+'C-LA'!R1070+DIRECCION!R1070</f>
        <v>1</v>
      </c>
      <c r="S1070" s="78">
        <f t="shared" si="814"/>
        <v>215770</v>
      </c>
      <c r="T1070" s="45">
        <f>+HOSCA!T1070+HOSLA!T1070+'LLAY-LLAY'!T1070+HPUT!T1070+PSIQ.!T1070+'C-LLAY'!T1070+'C-SF'!T1070+'C-LA'!T1070+DIRECCION!T1070</f>
        <v>0</v>
      </c>
      <c r="U1070" s="79">
        <f t="shared" si="815"/>
        <v>0</v>
      </c>
      <c r="V1070" s="65">
        <f>+HOSCA!V1070+HOSLA!V1070+'LLAY-LLAY'!V1070+HPUT!V1070+PSIQ.!V1070+'C-LLAY'!V1070+'C-SF'!V1070+'C-LA'!V1070+DIRECCION!V1070</f>
        <v>1</v>
      </c>
      <c r="W1070" s="78">
        <f t="shared" si="816"/>
        <v>215770</v>
      </c>
      <c r="X1070" s="45">
        <f>+HOSCA!X1070+HOSLA!X1070+'LLAY-LLAY'!X1070+HPUT!X1070+PSIQ.!X1070+'C-LLAY'!X1070+'C-SF'!X1070+'C-LA'!X1070+DIRECCION!X1070</f>
        <v>0</v>
      </c>
      <c r="Y1070" s="79">
        <f t="shared" si="817"/>
        <v>0</v>
      </c>
      <c r="Z1070" s="65">
        <f>+HOSCA!Z1070+HOSLA!Z1070+'LLAY-LLAY'!Z1070+HPUT!Z1070+PSIQ.!Z1070+'C-LLAY'!Z1070+'C-SF'!Z1070+'C-LA'!Z1070+DIRECCION!Z1070</f>
        <v>0</v>
      </c>
      <c r="AA1070" s="78">
        <f t="shared" si="818"/>
        <v>0</v>
      </c>
      <c r="AB1070" s="45">
        <f>+HOSCA!AB1070+HOSLA!AB1070+'LLAY-LLAY'!AB1070+HPUT!AB1070+PSIQ.!AB1070+'C-LLAY'!AB1070+'C-SF'!AB1070+'C-LA'!AB1070+DIRECCION!AB1070</f>
        <v>0</v>
      </c>
      <c r="AC1070" s="79">
        <f t="shared" si="819"/>
        <v>0</v>
      </c>
      <c r="AD1070" s="65">
        <f>+HOSCA!AD1070+HOSLA!AD1070+'LLAY-LLAY'!AD1070+HPUT!AD1070+PSIQ.!AD1070+'C-LLAY'!AD1070+'C-SF'!AD1070+'C-LA'!AD1070+DIRECCION!AD1070</f>
        <v>0</v>
      </c>
      <c r="AE1070" s="78">
        <f t="shared" si="820"/>
        <v>0</v>
      </c>
      <c r="AF1070" s="45">
        <f>+HOSCA!AF1070+HOSLA!AF1070+'LLAY-LLAY'!AF1070+HPUT!AF1070+PSIQ.!AF1070+'C-LLAY'!AF1070+'C-SF'!AF1070+'C-LA'!AF1070+DIRECCION!AF1070</f>
        <v>0</v>
      </c>
      <c r="AG1070" s="79">
        <f t="shared" si="821"/>
        <v>0</v>
      </c>
    </row>
    <row r="1071" spans="1:33" ht="16.5" customHeight="1">
      <c r="A1071" s="12"/>
      <c r="B1071" s="27"/>
      <c r="C1071" s="14"/>
      <c r="D1071" s="45"/>
      <c r="E1071" s="46"/>
      <c r="F1071" s="46"/>
      <c r="G1071" s="46"/>
      <c r="H1071" s="53"/>
      <c r="I1071" s="54"/>
      <c r="J1071" s="65"/>
      <c r="K1071" s="78"/>
      <c r="L1071" s="45"/>
      <c r="M1071" s="79"/>
      <c r="N1071" s="65"/>
      <c r="O1071" s="78"/>
      <c r="P1071" s="45"/>
      <c r="Q1071" s="79"/>
      <c r="R1071" s="65"/>
      <c r="S1071" s="78"/>
      <c r="T1071" s="45"/>
      <c r="U1071" s="79"/>
      <c r="V1071" s="65"/>
      <c r="W1071" s="78"/>
      <c r="X1071" s="45"/>
      <c r="Y1071" s="79"/>
      <c r="Z1071" s="65"/>
      <c r="AA1071" s="78"/>
      <c r="AB1071" s="45"/>
      <c r="AC1071" s="79"/>
      <c r="AD1071" s="65"/>
      <c r="AE1071" s="78"/>
      <c r="AF1071" s="45"/>
      <c r="AG1071" s="79"/>
    </row>
    <row r="1072" spans="1:33" ht="16.5" customHeight="1">
      <c r="A1072" s="98"/>
      <c r="B1072" s="83" t="s">
        <v>1163</v>
      </c>
      <c r="C1072" s="99"/>
      <c r="D1072" s="100">
        <f>SUM(D1073:D1076)</f>
        <v>32</v>
      </c>
      <c r="E1072" s="100">
        <f t="shared" ref="E1072:G1072" si="835">SUM(E1073:E1076)</f>
        <v>27</v>
      </c>
      <c r="F1072" s="100">
        <f t="shared" si="835"/>
        <v>2464000</v>
      </c>
      <c r="G1072" s="100">
        <f t="shared" si="835"/>
        <v>1977160</v>
      </c>
      <c r="H1072" s="102">
        <f t="shared" si="804"/>
        <v>0.84375</v>
      </c>
      <c r="I1072" s="103">
        <f t="shared" si="805"/>
        <v>0.80241883116883117</v>
      </c>
      <c r="J1072" s="100">
        <f t="shared" ref="J1072" si="836">SUM(J1073:J1076)</f>
        <v>1</v>
      </c>
      <c r="K1072" s="261">
        <f t="shared" ref="K1072" si="837">SUM(K1073:K1076)</f>
        <v>48810</v>
      </c>
      <c r="L1072" s="100">
        <f t="shared" ref="L1072" si="838">SUM(L1073:L1076)</f>
        <v>1</v>
      </c>
      <c r="M1072" s="261">
        <f t="shared" ref="M1072" si="839">SUM(M1073:M1076)</f>
        <v>48810</v>
      </c>
      <c r="N1072" s="100">
        <f t="shared" ref="N1072" si="840">SUM(N1073:N1076)</f>
        <v>1</v>
      </c>
      <c r="O1072" s="261">
        <f t="shared" ref="O1072" si="841">SUM(O1073:O1076)</f>
        <v>48810</v>
      </c>
      <c r="P1072" s="100">
        <f t="shared" ref="P1072" si="842">SUM(P1073:P1076)</f>
        <v>1</v>
      </c>
      <c r="Q1072" s="261">
        <f t="shared" ref="Q1072" si="843">SUM(Q1073:Q1076)</f>
        <v>35570</v>
      </c>
      <c r="R1072" s="100">
        <f t="shared" ref="R1072" si="844">SUM(R1073:R1076)</f>
        <v>2</v>
      </c>
      <c r="S1072" s="261">
        <f t="shared" ref="S1072" si="845">SUM(S1073:S1076)</f>
        <v>339450</v>
      </c>
      <c r="T1072" s="100">
        <f t="shared" ref="T1072" si="846">SUM(T1073:T1076)</f>
        <v>4</v>
      </c>
      <c r="U1072" s="261">
        <f t="shared" ref="U1072" si="847">SUM(U1073:U1076)</f>
        <v>678900</v>
      </c>
      <c r="V1072" s="100">
        <f t="shared" ref="V1072" si="848">SUM(V1073:V1076)</f>
        <v>3</v>
      </c>
      <c r="W1072" s="261">
        <f t="shared" ref="W1072" si="849">SUM(W1073:W1076)</f>
        <v>146430</v>
      </c>
      <c r="X1072" s="100">
        <f t="shared" ref="X1072" si="850">SUM(X1073:X1076)</f>
        <v>5</v>
      </c>
      <c r="Y1072" s="261">
        <f t="shared" ref="Y1072" si="851">SUM(Y1073:Y1076)</f>
        <v>217570</v>
      </c>
      <c r="Z1072" s="100">
        <f t="shared" ref="Z1072" si="852">SUM(Z1073:Z1076)</f>
        <v>4</v>
      </c>
      <c r="AA1072" s="261">
        <f t="shared" ref="AA1072" si="853">SUM(AA1073:AA1076)</f>
        <v>182000</v>
      </c>
      <c r="AB1072" s="100">
        <f t="shared" ref="AB1072" si="854">SUM(AB1073:AB1076)</f>
        <v>3</v>
      </c>
      <c r="AC1072" s="261">
        <f t="shared" ref="AC1072" si="855">SUM(AC1073:AC1076)</f>
        <v>146430</v>
      </c>
      <c r="AD1072" s="100">
        <f t="shared" ref="AD1072" si="856">SUM(AD1073:AD1076)</f>
        <v>2</v>
      </c>
      <c r="AE1072" s="261">
        <f t="shared" ref="AE1072" si="857">SUM(AE1073:AE1076)</f>
        <v>84380</v>
      </c>
      <c r="AF1072" s="100">
        <f t="shared" ref="AF1072" si="858">SUM(AF1073:AF1076)</f>
        <v>0</v>
      </c>
      <c r="AG1072" s="261">
        <f t="shared" ref="AG1072" si="859">SUM(AG1073:AG1076)</f>
        <v>0</v>
      </c>
    </row>
    <row r="1073" spans="1:38" ht="16.5" customHeight="1">
      <c r="A1073" s="12">
        <v>305182</v>
      </c>
      <c r="B1073" s="27" t="s">
        <v>852</v>
      </c>
      <c r="C1073" s="14">
        <v>49770</v>
      </c>
      <c r="D1073" s="45">
        <f>+HOSCA!D1073+HOSLA!D1073+'LLAY-LLAY'!D1073+HPUT!D1073+PSIQ.!D1073+'C-LLAY'!D1073+'C-SF'!D1073+'C-LA'!D1073+DIRECCION!D1073</f>
        <v>1</v>
      </c>
      <c r="E1073" s="46">
        <f t="shared" si="807"/>
        <v>0</v>
      </c>
      <c r="F1073" s="46">
        <f t="shared" si="808"/>
        <v>49770</v>
      </c>
      <c r="G1073" s="46">
        <f t="shared" si="809"/>
        <v>0</v>
      </c>
      <c r="H1073" s="53">
        <f t="shared" si="804"/>
        <v>0</v>
      </c>
      <c r="I1073" s="54">
        <f t="shared" si="805"/>
        <v>0</v>
      </c>
      <c r="J1073" s="65">
        <f>+HOSCA!J1073+HOSLA!J1073+'LLAY-LLAY'!J1073+HPUT!J1073+PSIQ.!J1073+'C-LLAY'!J1073+'C-SF'!J1073+'C-LA'!J1073+DIRECCION!J1073</f>
        <v>0</v>
      </c>
      <c r="K1073" s="78">
        <f t="shared" si="810"/>
        <v>0</v>
      </c>
      <c r="L1073" s="45">
        <f>+HOSCA!L1073+HOSLA!L1073+'LLAY-LLAY'!L1073+HPUT!L1073+PSIQ.!L1073+'C-LLAY'!L1073+'C-SF'!L1073+'C-LA'!L1073+DIRECCION!L1073</f>
        <v>0</v>
      </c>
      <c r="M1073" s="79">
        <f t="shared" si="811"/>
        <v>0</v>
      </c>
      <c r="N1073" s="65">
        <f>+HOSCA!N1073+HOSLA!N1073+'LLAY-LLAY'!N1073+HPUT!N1073+PSIQ.!N1073+'C-LLAY'!N1073+'C-SF'!N1073+'C-LA'!N1073+DIRECCION!N1073</f>
        <v>0</v>
      </c>
      <c r="O1073" s="78">
        <f t="shared" si="812"/>
        <v>0</v>
      </c>
      <c r="P1073" s="45">
        <f>+HOSCA!P1073+HOSLA!P1073+'LLAY-LLAY'!P1073+HPUT!P1073+PSIQ.!P1073+'C-LLAY'!P1073+'C-SF'!P1073+'C-LA'!P1073+DIRECCION!P1073</f>
        <v>0</v>
      </c>
      <c r="Q1073" s="79">
        <f t="shared" si="813"/>
        <v>0</v>
      </c>
      <c r="R1073" s="65">
        <f>+HOSCA!R1073+HOSLA!R1073+'LLAY-LLAY'!R1073+HPUT!R1073+PSIQ.!R1073+'C-LLAY'!R1073+'C-SF'!R1073+'C-LA'!R1073+DIRECCION!R1073</f>
        <v>0</v>
      </c>
      <c r="S1073" s="78">
        <f t="shared" si="814"/>
        <v>0</v>
      </c>
      <c r="T1073" s="45">
        <f>+HOSCA!T1073+HOSLA!T1073+'LLAY-LLAY'!T1073+HPUT!T1073+PSIQ.!T1073+'C-LLAY'!T1073+'C-SF'!T1073+'C-LA'!T1073+DIRECCION!T1073</f>
        <v>0</v>
      </c>
      <c r="U1073" s="79">
        <f t="shared" si="815"/>
        <v>0</v>
      </c>
      <c r="V1073" s="65">
        <f>+HOSCA!V1073+HOSLA!V1073+'LLAY-LLAY'!V1073+HPUT!V1073+PSIQ.!V1073+'C-LLAY'!V1073+'C-SF'!V1073+'C-LA'!V1073+DIRECCION!V1073</f>
        <v>0</v>
      </c>
      <c r="W1073" s="78">
        <f t="shared" si="816"/>
        <v>0</v>
      </c>
      <c r="X1073" s="45">
        <f>+HOSCA!X1073+HOSLA!X1073+'LLAY-LLAY'!X1073+HPUT!X1073+PSIQ.!X1073+'C-LLAY'!X1073+'C-SF'!X1073+'C-LA'!X1073+DIRECCION!X1073</f>
        <v>0</v>
      </c>
      <c r="Y1073" s="79">
        <f t="shared" si="817"/>
        <v>0</v>
      </c>
      <c r="Z1073" s="65">
        <f>+HOSCA!Z1073+HOSLA!Z1073+'LLAY-LLAY'!Z1073+HPUT!Z1073+PSIQ.!Z1073+'C-LLAY'!Z1073+'C-SF'!Z1073+'C-LA'!Z1073+DIRECCION!Z1073</f>
        <v>0</v>
      </c>
      <c r="AA1073" s="78">
        <f t="shared" si="818"/>
        <v>0</v>
      </c>
      <c r="AB1073" s="45">
        <f>+HOSCA!AB1073+HOSLA!AB1073+'LLAY-LLAY'!AB1073+HPUT!AB1073+PSIQ.!AB1073+'C-LLAY'!AB1073+'C-SF'!AB1073+'C-LA'!AB1073+DIRECCION!AB1073</f>
        <v>0</v>
      </c>
      <c r="AC1073" s="79">
        <f t="shared" si="819"/>
        <v>0</v>
      </c>
      <c r="AD1073" s="65">
        <f>+HOSCA!AD1073+HOSLA!AD1073+'LLAY-LLAY'!AD1073+HPUT!AD1073+PSIQ.!AD1073+'C-LLAY'!AD1073+'C-SF'!AD1073+'C-LA'!AD1073+DIRECCION!AD1073</f>
        <v>0</v>
      </c>
      <c r="AE1073" s="78">
        <f t="shared" si="820"/>
        <v>0</v>
      </c>
      <c r="AF1073" s="45">
        <f>+HOSCA!AF1073+HOSLA!AF1073+'LLAY-LLAY'!AF1073+HPUT!AF1073+PSIQ.!AF1073+'C-LLAY'!AF1073+'C-SF'!AF1073+'C-LA'!AF1073+DIRECCION!AF1073</f>
        <v>0</v>
      </c>
      <c r="AG1073" s="79">
        <f t="shared" si="821"/>
        <v>0</v>
      </c>
    </row>
    <row r="1074" spans="1:38" ht="28.5" customHeight="1">
      <c r="A1074" s="12" t="s">
        <v>988</v>
      </c>
      <c r="B1074" s="27" t="s">
        <v>853</v>
      </c>
      <c r="C1074" s="14">
        <v>290640</v>
      </c>
      <c r="D1074" s="45">
        <f>+HOSCA!D1074+HOSLA!D1074+'LLAY-LLAY'!D1074+HPUT!D1074+PSIQ.!D1074+'C-LLAY'!D1074+'C-SF'!D1074+'C-LA'!D1074+DIRECCION!D1074</f>
        <v>4</v>
      </c>
      <c r="E1074" s="46">
        <f t="shared" si="807"/>
        <v>3</v>
      </c>
      <c r="F1074" s="46">
        <f t="shared" si="808"/>
        <v>1162560</v>
      </c>
      <c r="G1074" s="46">
        <f t="shared" si="809"/>
        <v>871920</v>
      </c>
      <c r="H1074" s="53">
        <f t="shared" si="804"/>
        <v>0.75</v>
      </c>
      <c r="I1074" s="54">
        <f t="shared" si="805"/>
        <v>0.75</v>
      </c>
      <c r="J1074" s="65">
        <f>+HOSCA!J1074+HOSLA!J1074+'LLAY-LLAY'!J1074+HPUT!J1074+PSIQ.!J1074+'C-LLAY'!J1074+'C-SF'!J1074+'C-LA'!J1074+DIRECCION!J1074</f>
        <v>0</v>
      </c>
      <c r="K1074" s="78">
        <f t="shared" si="810"/>
        <v>0</v>
      </c>
      <c r="L1074" s="45">
        <f>+HOSCA!L1074+HOSLA!L1074+'LLAY-LLAY'!L1074+HPUT!L1074+PSIQ.!L1074+'C-LLAY'!L1074+'C-SF'!L1074+'C-LA'!L1074+DIRECCION!L1074</f>
        <v>0</v>
      </c>
      <c r="M1074" s="79">
        <f t="shared" si="811"/>
        <v>0</v>
      </c>
      <c r="N1074" s="65">
        <f>+HOSCA!N1074+HOSLA!N1074+'LLAY-LLAY'!N1074+HPUT!N1074+PSIQ.!N1074+'C-LLAY'!N1074+'C-SF'!N1074+'C-LA'!N1074+DIRECCION!N1074</f>
        <v>0</v>
      </c>
      <c r="O1074" s="78">
        <f t="shared" si="812"/>
        <v>0</v>
      </c>
      <c r="P1074" s="45">
        <f>+HOSCA!P1074+HOSLA!P1074+'LLAY-LLAY'!P1074+HPUT!P1074+PSIQ.!P1074+'C-LLAY'!P1074+'C-SF'!P1074+'C-LA'!P1074+DIRECCION!P1074</f>
        <v>0</v>
      </c>
      <c r="Q1074" s="79">
        <f t="shared" si="813"/>
        <v>0</v>
      </c>
      <c r="R1074" s="65">
        <f>+HOSCA!R1074+HOSLA!R1074+'LLAY-LLAY'!R1074+HPUT!R1074+PSIQ.!R1074+'C-LLAY'!R1074+'C-SF'!R1074+'C-LA'!R1074+DIRECCION!R1074</f>
        <v>1</v>
      </c>
      <c r="S1074" s="78">
        <f t="shared" si="814"/>
        <v>290640</v>
      </c>
      <c r="T1074" s="45">
        <f>+HOSCA!T1074+HOSLA!T1074+'LLAY-LLAY'!T1074+HPUT!T1074+PSIQ.!T1074+'C-LLAY'!T1074+'C-SF'!T1074+'C-LA'!T1074+DIRECCION!T1074</f>
        <v>2</v>
      </c>
      <c r="U1074" s="79">
        <f t="shared" si="815"/>
        <v>581280</v>
      </c>
      <c r="V1074" s="65">
        <f>+HOSCA!V1074+HOSLA!V1074+'LLAY-LLAY'!V1074+HPUT!V1074+PSIQ.!V1074+'C-LLAY'!V1074+'C-SF'!V1074+'C-LA'!V1074+DIRECCION!V1074</f>
        <v>0</v>
      </c>
      <c r="W1074" s="78">
        <f t="shared" si="816"/>
        <v>0</v>
      </c>
      <c r="X1074" s="45">
        <f>+HOSCA!X1074+HOSLA!X1074+'LLAY-LLAY'!X1074+HPUT!X1074+PSIQ.!X1074+'C-LLAY'!X1074+'C-SF'!X1074+'C-LA'!X1074+DIRECCION!X1074</f>
        <v>0</v>
      </c>
      <c r="Y1074" s="79">
        <f t="shared" si="817"/>
        <v>0</v>
      </c>
      <c r="Z1074" s="65">
        <f>+HOSCA!Z1074+HOSLA!Z1074+'LLAY-LLAY'!Z1074+HPUT!Z1074+PSIQ.!Z1074+'C-LLAY'!Z1074+'C-SF'!Z1074+'C-LA'!Z1074+DIRECCION!Z1074</f>
        <v>0</v>
      </c>
      <c r="AA1074" s="78">
        <f t="shared" si="818"/>
        <v>0</v>
      </c>
      <c r="AB1074" s="45">
        <f>+HOSCA!AB1074+HOSLA!AB1074+'LLAY-LLAY'!AB1074+HPUT!AB1074+PSIQ.!AB1074+'C-LLAY'!AB1074+'C-SF'!AB1074+'C-LA'!AB1074+DIRECCION!AB1074</f>
        <v>0</v>
      </c>
      <c r="AC1074" s="79">
        <f t="shared" si="819"/>
        <v>0</v>
      </c>
      <c r="AD1074" s="65">
        <f>+HOSCA!AD1074+HOSLA!AD1074+'LLAY-LLAY'!AD1074+HPUT!AD1074+PSIQ.!AD1074+'C-LLAY'!AD1074+'C-SF'!AD1074+'C-LA'!AD1074+DIRECCION!AD1074</f>
        <v>0</v>
      </c>
      <c r="AE1074" s="78">
        <f t="shared" si="820"/>
        <v>0</v>
      </c>
      <c r="AF1074" s="45">
        <f>+HOSCA!AF1074+HOSLA!AF1074+'LLAY-LLAY'!AF1074+HPUT!AF1074+PSIQ.!AF1074+'C-LLAY'!AF1074+'C-SF'!AF1074+'C-LA'!AF1074+DIRECCION!AF1074</f>
        <v>0</v>
      </c>
      <c r="AG1074" s="79">
        <f t="shared" si="821"/>
        <v>0</v>
      </c>
    </row>
    <row r="1075" spans="1:38" ht="37.5" customHeight="1">
      <c r="A1075" s="13" t="s">
        <v>989</v>
      </c>
      <c r="B1075" s="37" t="s">
        <v>854</v>
      </c>
      <c r="C1075" s="15">
        <v>48810</v>
      </c>
      <c r="D1075" s="47">
        <f>+HOSCA!D1075+HOSLA!D1075+'LLAY-LLAY'!D1075+HPUT!D1075+PSIQ.!D1075+'C-LLAY'!D1075+'C-SF'!D1075+'C-LA'!D1075+DIRECCION!D1075</f>
        <v>22</v>
      </c>
      <c r="E1075" s="48">
        <f t="shared" si="807"/>
        <v>19</v>
      </c>
      <c r="F1075" s="48">
        <f t="shared" si="808"/>
        <v>1073820</v>
      </c>
      <c r="G1075" s="48">
        <f t="shared" si="809"/>
        <v>927390</v>
      </c>
      <c r="H1075" s="55">
        <f t="shared" si="804"/>
        <v>0.86363636363636365</v>
      </c>
      <c r="I1075" s="56">
        <f t="shared" si="805"/>
        <v>0.86363636363636365</v>
      </c>
      <c r="J1075" s="80">
        <f>+HOSCA!J1075+HOSLA!J1075+'LLAY-LLAY'!J1075+HPUT!J1075+PSIQ.!J1075+'C-LLAY'!J1075+'C-SF'!J1075+'C-LA'!J1075+DIRECCION!J1075</f>
        <v>1</v>
      </c>
      <c r="K1075" s="81">
        <f t="shared" si="810"/>
        <v>48810</v>
      </c>
      <c r="L1075" s="47">
        <f>+HOSCA!L1075+HOSLA!L1075+'LLAY-LLAY'!L1075+HPUT!L1075+PSIQ.!L1075+'C-LLAY'!L1075+'C-SF'!L1075+'C-LA'!L1075+DIRECCION!L1075</f>
        <v>1</v>
      </c>
      <c r="M1075" s="82">
        <f t="shared" si="811"/>
        <v>48810</v>
      </c>
      <c r="N1075" s="80">
        <f>+HOSCA!N1075+HOSLA!N1075+'LLAY-LLAY'!N1075+HPUT!N1075+PSIQ.!N1075+'C-LLAY'!N1075+'C-SF'!N1075+'C-LA'!N1075+DIRECCION!N1075</f>
        <v>1</v>
      </c>
      <c r="O1075" s="81">
        <f t="shared" si="812"/>
        <v>48810</v>
      </c>
      <c r="P1075" s="47">
        <f>+HOSCA!P1075+HOSLA!P1075+'LLAY-LLAY'!P1075+HPUT!P1075+PSIQ.!P1075+'C-LLAY'!P1075+'C-SF'!P1075+'C-LA'!P1075+DIRECCION!P1075</f>
        <v>0</v>
      </c>
      <c r="Q1075" s="82">
        <f t="shared" si="813"/>
        <v>0</v>
      </c>
      <c r="R1075" s="80">
        <f>+HOSCA!R1075+HOSLA!R1075+'LLAY-LLAY'!R1075+HPUT!R1075+PSIQ.!R1075+'C-LLAY'!R1075+'C-SF'!R1075+'C-LA'!R1075+DIRECCION!R1075</f>
        <v>1</v>
      </c>
      <c r="S1075" s="81">
        <f t="shared" si="814"/>
        <v>48810</v>
      </c>
      <c r="T1075" s="47">
        <f>+HOSCA!T1075+HOSLA!T1075+'LLAY-LLAY'!T1075+HPUT!T1075+PSIQ.!T1075+'C-LLAY'!T1075+'C-SF'!T1075+'C-LA'!T1075+DIRECCION!T1075</f>
        <v>2</v>
      </c>
      <c r="U1075" s="82">
        <f t="shared" si="815"/>
        <v>97620</v>
      </c>
      <c r="V1075" s="80">
        <f>+HOSCA!V1075+HOSLA!V1075+'LLAY-LLAY'!V1075+HPUT!V1075+PSIQ.!V1075+'C-LLAY'!V1075+'C-SF'!V1075+'C-LA'!V1075+DIRECCION!V1075</f>
        <v>3</v>
      </c>
      <c r="W1075" s="81">
        <f t="shared" si="816"/>
        <v>146430</v>
      </c>
      <c r="X1075" s="47">
        <f>+HOSCA!X1075+HOSLA!X1075+'LLAY-LLAY'!X1075+HPUT!X1075+PSIQ.!X1075+'C-LLAY'!X1075+'C-SF'!X1075+'C-LA'!X1075+DIRECCION!X1075</f>
        <v>3</v>
      </c>
      <c r="Y1075" s="82">
        <f t="shared" si="817"/>
        <v>146430</v>
      </c>
      <c r="Z1075" s="80">
        <f>+HOSCA!Z1075+HOSLA!Z1075+'LLAY-LLAY'!Z1075+HPUT!Z1075+PSIQ.!Z1075+'C-LLAY'!Z1075+'C-SF'!Z1075+'C-LA'!Z1075+DIRECCION!Z1075</f>
        <v>3</v>
      </c>
      <c r="AA1075" s="81">
        <f t="shared" si="818"/>
        <v>146430</v>
      </c>
      <c r="AB1075" s="47">
        <f>+HOSCA!AB1075+HOSLA!AB1075+'LLAY-LLAY'!AB1075+HPUT!AB1075+PSIQ.!AB1075+'C-LLAY'!AB1075+'C-SF'!AB1075+'C-LA'!AB1075+DIRECCION!AB1075</f>
        <v>3</v>
      </c>
      <c r="AC1075" s="82">
        <f t="shared" si="819"/>
        <v>146430</v>
      </c>
      <c r="AD1075" s="80">
        <f>+HOSCA!AD1075+HOSLA!AD1075+'LLAY-LLAY'!AD1075+HPUT!AD1075+PSIQ.!AD1075+'C-LLAY'!AD1075+'C-SF'!AD1075+'C-LA'!AD1075+DIRECCION!AD1075</f>
        <v>1</v>
      </c>
      <c r="AE1075" s="81">
        <f t="shared" si="820"/>
        <v>48810</v>
      </c>
      <c r="AF1075" s="47">
        <f>+HOSCA!AF1075+HOSLA!AF1075+'LLAY-LLAY'!AF1075+HPUT!AF1075+PSIQ.!AF1075+'C-LLAY'!AF1075+'C-SF'!AF1075+'C-LA'!AF1075+DIRECCION!AF1075</f>
        <v>0</v>
      </c>
      <c r="AG1075" s="82">
        <f t="shared" si="821"/>
        <v>0</v>
      </c>
    </row>
    <row r="1076" spans="1:38" ht="28.5" customHeight="1">
      <c r="A1076" s="264" t="s">
        <v>1153</v>
      </c>
      <c r="B1076" s="265" t="s">
        <v>850</v>
      </c>
      <c r="C1076" s="266">
        <v>35570</v>
      </c>
      <c r="D1076" s="47">
        <f>+HOSCA!D1076+HOSLA!D1076+'LLAY-LLAY'!D1076+HPUT!D1076+PSIQ.!D1076+'C-LLAY'!D1076+'C-SF'!D1076+'C-LA'!D1076+DIRECCION!D1076</f>
        <v>5</v>
      </c>
      <c r="E1076" s="48">
        <f t="shared" ref="E1076" si="860">+J1076+L1076+N1076+P1076+R1076+T1076+V1076+X1076+Z1076+AB1076+AD1076+AF1076</f>
        <v>5</v>
      </c>
      <c r="F1076" s="48">
        <f t="shared" ref="F1076" si="861">D1076*C1076</f>
        <v>177850</v>
      </c>
      <c r="G1076" s="48">
        <f t="shared" ref="G1076" si="862">+E1076*C1076</f>
        <v>177850</v>
      </c>
      <c r="H1076" s="55">
        <f t="shared" ref="H1076" si="863">IF(E1076&gt;=0,(E1076/D1076),"-")</f>
        <v>1</v>
      </c>
      <c r="I1076" s="56">
        <f t="shared" ref="I1076" si="864">IF(G1076&gt;=0,(G1076/F1076),"-")</f>
        <v>1</v>
      </c>
      <c r="J1076" s="80">
        <f>+HOSCA!J1076+HOSLA!J1076+'LLAY-LLAY'!J1076+HPUT!J1076+PSIQ.!J1076+'C-LLAY'!J1076+'C-SF'!J1076+'C-LA'!J1076+DIRECCION!J1076</f>
        <v>0</v>
      </c>
      <c r="K1076" s="81">
        <f t="shared" ref="K1076" si="865">+J1076*C1076</f>
        <v>0</v>
      </c>
      <c r="L1076" s="47">
        <f>+HOSCA!L1076+HOSLA!L1076+'LLAY-LLAY'!L1076+HPUT!L1076+PSIQ.!L1076+'C-LLAY'!L1076+'C-SF'!L1076+'C-LA'!L1076+DIRECCION!L1076</f>
        <v>0</v>
      </c>
      <c r="M1076" s="82">
        <f t="shared" ref="M1076" si="866">+L1076*C1076</f>
        <v>0</v>
      </c>
      <c r="N1076" s="80">
        <f>+HOSCA!N1076+HOSLA!N1076+'LLAY-LLAY'!N1076+HPUT!N1076+PSIQ.!N1076+'C-LLAY'!N1076+'C-SF'!N1076+'C-LA'!N1076+DIRECCION!N1076</f>
        <v>0</v>
      </c>
      <c r="O1076" s="81">
        <f t="shared" ref="O1076" si="867">+N1076*C1076</f>
        <v>0</v>
      </c>
      <c r="P1076" s="47">
        <f>+HOSCA!P1076+HOSLA!P1076+'LLAY-LLAY'!P1076+HPUT!P1076+PSIQ.!P1076+'C-LLAY'!P1076+'C-SF'!P1076+'C-LA'!P1076+DIRECCION!P1076</f>
        <v>1</v>
      </c>
      <c r="Q1076" s="82">
        <f t="shared" ref="Q1076" si="868">+P1076*C1076</f>
        <v>35570</v>
      </c>
      <c r="R1076" s="80">
        <f>+HOSCA!R1076+HOSLA!R1076+'LLAY-LLAY'!R1076+HPUT!R1076+PSIQ.!R1076+'C-LLAY'!R1076+'C-SF'!R1076+'C-LA'!R1076+DIRECCION!R1076</f>
        <v>0</v>
      </c>
      <c r="S1076" s="81">
        <f t="shared" ref="S1076" si="869">+R1076*C1076</f>
        <v>0</v>
      </c>
      <c r="T1076" s="47">
        <f>+HOSCA!T1076+HOSLA!T1076+'LLAY-LLAY'!T1076+HPUT!T1076+PSIQ.!T1076+'C-LLAY'!T1076+'C-SF'!T1076+'C-LA'!T1076+DIRECCION!T1076</f>
        <v>0</v>
      </c>
      <c r="U1076" s="82">
        <f t="shared" ref="U1076" si="870">+T1076*C1076</f>
        <v>0</v>
      </c>
      <c r="V1076" s="80">
        <f>+HOSCA!V1076+HOSLA!V1076+'LLAY-LLAY'!V1076+HPUT!V1076+PSIQ.!V1076+'C-LLAY'!V1076+'C-SF'!V1076+'C-LA'!V1076+DIRECCION!V1076</f>
        <v>0</v>
      </c>
      <c r="W1076" s="81">
        <f t="shared" ref="W1076" si="871">+V1076*C1076</f>
        <v>0</v>
      </c>
      <c r="X1076" s="47">
        <f>+HOSCA!X1076+HOSLA!X1076+'LLAY-LLAY'!X1076+HPUT!X1076+PSIQ.!X1076+'C-LLAY'!X1076+'C-SF'!X1076+'C-LA'!X1076+DIRECCION!X1076</f>
        <v>2</v>
      </c>
      <c r="Y1076" s="82">
        <f t="shared" ref="Y1076" si="872">+X1076*C1076</f>
        <v>71140</v>
      </c>
      <c r="Z1076" s="80">
        <f>+HOSCA!Z1076+HOSLA!Z1076+'LLAY-LLAY'!Z1076+HPUT!Z1076+PSIQ.!Z1076+'C-LLAY'!Z1076+'C-SF'!Z1076+'C-LA'!Z1076+DIRECCION!Z1076</f>
        <v>1</v>
      </c>
      <c r="AA1076" s="81">
        <f t="shared" ref="AA1076" si="873">+Z1076*C1076</f>
        <v>35570</v>
      </c>
      <c r="AB1076" s="47">
        <f>+HOSCA!AB1076+HOSLA!AB1076+'LLAY-LLAY'!AB1076+HPUT!AB1076+PSIQ.!AB1076+'C-LLAY'!AB1076+'C-SF'!AB1076+'C-LA'!AB1076+DIRECCION!AB1076</f>
        <v>0</v>
      </c>
      <c r="AC1076" s="82">
        <f t="shared" ref="AC1076" si="874">+AB1076*C1076</f>
        <v>0</v>
      </c>
      <c r="AD1076" s="80">
        <f>+HOSCA!AD1076+HOSLA!AD1076+'LLAY-LLAY'!AD1076+HPUT!AD1076+PSIQ.!AD1076+'C-LLAY'!AD1076+'C-SF'!AD1076+'C-LA'!AD1076+DIRECCION!AD1076</f>
        <v>1</v>
      </c>
      <c r="AE1076" s="81">
        <f t="shared" ref="AE1076" si="875">+AD1076*C1076</f>
        <v>35570</v>
      </c>
      <c r="AF1076" s="47">
        <f>+HOSCA!AF1076+HOSLA!AF1076+'LLAY-LLAY'!AF1076+HPUT!AF1076+PSIQ.!AF1076+'C-LLAY'!AF1076+'C-SF'!AF1076+'C-LA'!AF1076+DIRECCION!AF1076</f>
        <v>0</v>
      </c>
      <c r="AG1076" s="82">
        <f t="shared" ref="AG1076" si="876">+AF1076*C1076</f>
        <v>0</v>
      </c>
    </row>
    <row r="1077" spans="1:38" s="10" customFormat="1" ht="16.5" customHeight="1">
      <c r="A1077" s="98"/>
      <c r="B1077" s="83" t="s">
        <v>1071</v>
      </c>
      <c r="C1077" s="99"/>
      <c r="D1077" s="260">
        <f>SUM(D1078:D1086)</f>
        <v>137</v>
      </c>
      <c r="E1077" s="101">
        <f>SUM(E1078:E1086)</f>
        <v>120</v>
      </c>
      <c r="F1077" s="101">
        <f>SUM(F1078:F1086)</f>
        <v>75508830</v>
      </c>
      <c r="G1077" s="101">
        <f>SUM(G1078:G1086)</f>
        <v>61915860</v>
      </c>
      <c r="H1077" s="102">
        <f t="shared" si="804"/>
        <v>0.87591240875912413</v>
      </c>
      <c r="I1077" s="103">
        <f t="shared" si="805"/>
        <v>0.81998171604565984</v>
      </c>
      <c r="J1077" s="104">
        <f t="shared" ref="J1077:AG1077" si="877">SUM(J1078:J1086)</f>
        <v>19</v>
      </c>
      <c r="K1077" s="105">
        <f t="shared" si="877"/>
        <v>12915480</v>
      </c>
      <c r="L1077" s="100">
        <f t="shared" si="877"/>
        <v>7</v>
      </c>
      <c r="M1077" s="106">
        <f t="shared" si="877"/>
        <v>1535290</v>
      </c>
      <c r="N1077" s="104">
        <f t="shared" si="877"/>
        <v>8</v>
      </c>
      <c r="O1077" s="105">
        <f t="shared" si="877"/>
        <v>5409420</v>
      </c>
      <c r="P1077" s="100">
        <f t="shared" si="877"/>
        <v>8</v>
      </c>
      <c r="Q1077" s="106">
        <f t="shared" si="877"/>
        <v>7994730</v>
      </c>
      <c r="R1077" s="104">
        <f t="shared" si="877"/>
        <v>6</v>
      </c>
      <c r="S1077" s="105">
        <f t="shared" si="877"/>
        <v>366840</v>
      </c>
      <c r="T1077" s="100">
        <f t="shared" si="877"/>
        <v>10</v>
      </c>
      <c r="U1077" s="106">
        <f t="shared" si="877"/>
        <v>3941220</v>
      </c>
      <c r="V1077" s="104">
        <f t="shared" si="877"/>
        <v>14</v>
      </c>
      <c r="W1077" s="105">
        <f t="shared" si="877"/>
        <v>11172640</v>
      </c>
      <c r="X1077" s="100">
        <f t="shared" si="877"/>
        <v>15</v>
      </c>
      <c r="Y1077" s="106">
        <f t="shared" si="877"/>
        <v>9115340</v>
      </c>
      <c r="Z1077" s="104">
        <f t="shared" si="877"/>
        <v>15</v>
      </c>
      <c r="AA1077" s="105">
        <f t="shared" si="877"/>
        <v>3474780</v>
      </c>
      <c r="AB1077" s="100">
        <f t="shared" si="877"/>
        <v>10</v>
      </c>
      <c r="AC1077" s="106">
        <f t="shared" si="877"/>
        <v>5525560</v>
      </c>
      <c r="AD1077" s="104">
        <f t="shared" si="877"/>
        <v>6</v>
      </c>
      <c r="AE1077" s="105">
        <f t="shared" si="877"/>
        <v>348420</v>
      </c>
      <c r="AF1077" s="100">
        <f t="shared" si="877"/>
        <v>2</v>
      </c>
      <c r="AG1077" s="106">
        <f t="shared" si="877"/>
        <v>116140</v>
      </c>
      <c r="AH1077" s="11"/>
      <c r="AI1077" s="11"/>
      <c r="AJ1077" s="11"/>
      <c r="AK1077" s="11"/>
      <c r="AL1077" s="11"/>
    </row>
    <row r="1078" spans="1:38" ht="16.5" customHeight="1">
      <c r="A1078" s="12">
        <v>3001034</v>
      </c>
      <c r="B1078" s="27" t="s">
        <v>387</v>
      </c>
      <c r="C1078" s="14">
        <v>283830</v>
      </c>
      <c r="D1078" s="45">
        <f>+HOSCA!D1078+HOSLA!D1078+'LLAY-LLAY'!D1077+HPUT!D1077+PSIQ.!D1078+'C-LLAY'!D1077+'C-SF'!D1077+'C-LA'!D1077+DIRECCION!D1077</f>
        <v>34</v>
      </c>
      <c r="E1078" s="46">
        <f>+J1078+L1078+N1078+P1078+R1078+T1078+V1078+X1078+Z1078+AB1078+AD1078+AF1078</f>
        <v>27</v>
      </c>
      <c r="F1078" s="46">
        <f t="shared" ref="F1078:F1086" si="878">D1078*C1078</f>
        <v>9650220</v>
      </c>
      <c r="G1078" s="46">
        <f t="shared" ref="G1078:G1086" si="879">+E1078*C1078</f>
        <v>7663410</v>
      </c>
      <c r="H1078" s="53">
        <f t="shared" si="804"/>
        <v>0.79411764705882348</v>
      </c>
      <c r="I1078" s="54">
        <f t="shared" si="805"/>
        <v>0.79411764705882348</v>
      </c>
      <c r="J1078" s="45">
        <f>+HOSCA!J1078+HOSLA!J1078+'LLAY-LLAY'!J1077+HPUT!J1077+PSIQ.!J1078+'C-LLAY'!J1077+'C-SF'!J1077+'C-LA'!J1077+DIRECCION!J1077</f>
        <v>7</v>
      </c>
      <c r="K1078" s="78">
        <f t="shared" ref="K1078:K1086" si="880">+J1078*C1078</f>
        <v>1986810</v>
      </c>
      <c r="L1078" s="45">
        <f>+HOSCA!L1078+HOSLA!L1078+'LLAY-LLAY'!L1077+HPUT!L1077+PSIQ.!L1078+'C-LLAY'!L1077+'C-SF'!L1077+'C-LA'!L1077+DIRECCION!L1077</f>
        <v>5</v>
      </c>
      <c r="M1078" s="79">
        <f t="shared" ref="M1078:M1086" si="881">+L1078*C1078</f>
        <v>1419150</v>
      </c>
      <c r="N1078" s="45">
        <f>+HOSCA!N1078+HOSLA!N1078+'LLAY-LLAY'!N1077+HPUT!N1077+PSIQ.!N1078+'C-LLAY'!N1077+'C-SF'!N1077+'C-LA'!N1077+DIRECCION!N1077</f>
        <v>1</v>
      </c>
      <c r="O1078" s="78">
        <f>+N1078*C1078</f>
        <v>283830</v>
      </c>
      <c r="P1078" s="45">
        <f>+HOSCA!P1078+HOSLA!P1078+'LLAY-LLAY'!P1077+HPUT!P1077+PSIQ.!P1078+'C-LLAY'!P1077+'C-SF'!P1077+'C-LA'!P1077+DIRECCION!P1077</f>
        <v>2</v>
      </c>
      <c r="Q1078" s="79">
        <f t="shared" ref="Q1078:Q1086" si="882">+P1078*C1078</f>
        <v>567660</v>
      </c>
      <c r="R1078" s="45">
        <f>+HOSCA!R1078+HOSLA!R1078+'LLAY-LLAY'!R1077+HPUT!R1077+PSIQ.!R1078+'C-LLAY'!R1077+'C-SF'!R1077+'C-LA'!R1077+DIRECCION!R1077</f>
        <v>0</v>
      </c>
      <c r="S1078" s="78">
        <f t="shared" ref="S1078:S1086" si="883">+R1078*C1078</f>
        <v>0</v>
      </c>
      <c r="T1078" s="45">
        <f>+HOSCA!T1078+HOSLA!T1078+'LLAY-LLAY'!T1077+HPUT!T1077+PSIQ.!T1078+'C-LLAY'!T1077+'C-SF'!T1077+'C-LA'!T1077+DIRECCION!T1077</f>
        <v>1</v>
      </c>
      <c r="U1078" s="79">
        <f t="shared" ref="U1078:U1086" si="884">+T1078*C1078</f>
        <v>283830</v>
      </c>
      <c r="V1078" s="45">
        <f>+HOSCA!V1078+HOSLA!V1078+'LLAY-LLAY'!V1077+HPUT!V1077+PSIQ.!V1078+'C-LLAY'!V1077+'C-SF'!V1077+'C-LA'!V1077+DIRECCION!V1077</f>
        <v>4</v>
      </c>
      <c r="W1078" s="78">
        <f t="shared" ref="W1078:W1086" si="885">+V1078*C1078</f>
        <v>1135320</v>
      </c>
      <c r="X1078" s="45">
        <f>+HOSCA!X1078+HOSLA!X1078+'LLAY-LLAY'!X1077+HPUT!X1077+PSIQ.!X1078+'C-LLAY'!X1077+'C-SF'!X1077+'C-LA'!X1077+DIRECCION!X1077</f>
        <v>5</v>
      </c>
      <c r="Y1078" s="79">
        <f t="shared" ref="Y1078:Y1086" si="886">+X1078*C1078</f>
        <v>1419150</v>
      </c>
      <c r="Z1078" s="45">
        <f>+HOSCA!Z1078+HOSLA!Z1078+'LLAY-LLAY'!Z1077+HPUT!Z1077+PSIQ.!Z1078+'C-LLAY'!Z1077+'C-SF'!Z1077+'C-LA'!Z1077+DIRECCION!Z1077</f>
        <v>1</v>
      </c>
      <c r="AA1078" s="78">
        <f t="shared" ref="AA1078:AA1086" si="887">+Z1078*C1078</f>
        <v>283830</v>
      </c>
      <c r="AB1078" s="45">
        <f>+HOSCA!AB1078+HOSLA!AB1078+'LLAY-LLAY'!AB1077+HPUT!AB1077+PSIQ.!AB1078+'C-LLAY'!AB1077+'C-SF'!AB1077+'C-LA'!AB1077+DIRECCION!AB1077</f>
        <v>1</v>
      </c>
      <c r="AC1078" s="79">
        <f t="shared" ref="AC1078:AC1086" si="888">+AB1078*C1078</f>
        <v>283830</v>
      </c>
      <c r="AD1078" s="45">
        <f>+HOSCA!AD1078+HOSLA!AD1078+'LLAY-LLAY'!AD1077+HPUT!AD1077+PSIQ.!AD1078+'C-LLAY'!AD1077+'C-SF'!AD1077+'C-LA'!AD1077+DIRECCION!AD1077</f>
        <v>0</v>
      </c>
      <c r="AE1078" s="78">
        <f t="shared" ref="AE1078:AE1086" si="889">+AD1078*C1078</f>
        <v>0</v>
      </c>
      <c r="AF1078" s="45">
        <f>+HOSCA!AF1078+HOSLA!AF1078+'LLAY-LLAY'!AF1077+HPUT!AF1077+PSIQ.!AF1078+'C-LLAY'!AF1077+'C-SF'!AF1077+'C-LA'!AF1077+DIRECCION!AF1077</f>
        <v>0</v>
      </c>
      <c r="AG1078" s="79">
        <f t="shared" ref="AG1078:AG1086" si="890">+AF1078*C1078</f>
        <v>0</v>
      </c>
    </row>
    <row r="1079" spans="1:38" ht="16.5" customHeight="1">
      <c r="A1079" s="12">
        <v>1802067</v>
      </c>
      <c r="B1079" s="27" t="s">
        <v>1082</v>
      </c>
      <c r="C1079" s="14">
        <v>2417620</v>
      </c>
      <c r="D1079" s="45">
        <f>+HOSCA!D1079+HOSLA!D1079+'LLAY-LLAY'!D1078+HPUT!D1078+PSIQ.!D1079+'C-LLAY'!D1078+'C-SF'!D1078+'C-LA'!D1078+DIRECCION!D1078</f>
        <v>24</v>
      </c>
      <c r="E1079" s="46">
        <f t="shared" ref="E1079:E1086" si="891">+J1079+L1079+N1079+P1079+R1079+T1079+V1079+X1079+Z1079+AB1079+AD1079+AF1079</f>
        <v>20</v>
      </c>
      <c r="F1079" s="46">
        <f t="shared" si="878"/>
        <v>58022880</v>
      </c>
      <c r="G1079" s="46">
        <f t="shared" si="879"/>
        <v>48352400</v>
      </c>
      <c r="H1079" s="53">
        <f t="shared" si="804"/>
        <v>0.83333333333333337</v>
      </c>
      <c r="I1079" s="54">
        <f t="shared" si="805"/>
        <v>0.83333333333333337</v>
      </c>
      <c r="J1079" s="45">
        <f>+HOSCA!J1079+HOSLA!J1079+'LLAY-LLAY'!J1078+HPUT!J1078+PSIQ.!J1079+'C-LLAY'!J1078+'C-SF'!J1078+'C-LA'!J1078+DIRECCION!J1078</f>
        <v>4</v>
      </c>
      <c r="K1079" s="78">
        <f t="shared" si="880"/>
        <v>9670480</v>
      </c>
      <c r="L1079" s="45">
        <f>+HOSCA!L1079+HOSLA!L1079+'LLAY-LLAY'!L1078+HPUT!L1078+PSIQ.!L1079+'C-LLAY'!L1078+'C-SF'!L1078+'C-LA'!L1078+DIRECCION!L1078</f>
        <v>0</v>
      </c>
      <c r="M1079" s="79">
        <f t="shared" si="881"/>
        <v>0</v>
      </c>
      <c r="N1079" s="45">
        <f>+HOSCA!N1079+HOSLA!N1079+'LLAY-LLAY'!N1078+HPUT!N1078+PSIQ.!N1079+'C-LLAY'!N1078+'C-SF'!N1078+'C-LA'!N1078+DIRECCION!N1078</f>
        <v>2</v>
      </c>
      <c r="O1079" s="78">
        <f t="shared" ref="O1079:O1086" si="892">+N1079*C1079</f>
        <v>4835240</v>
      </c>
      <c r="P1079" s="45">
        <f>+HOSCA!P1079+HOSLA!P1079+'LLAY-LLAY'!P1078+HPUT!P1078+PSIQ.!P1079+'C-LLAY'!P1078+'C-SF'!P1078+'C-LA'!P1078+DIRECCION!P1078</f>
        <v>3</v>
      </c>
      <c r="Q1079" s="79">
        <f t="shared" si="882"/>
        <v>7252860</v>
      </c>
      <c r="R1079" s="45">
        <f>+HOSCA!R1079+HOSLA!R1079+'LLAY-LLAY'!R1078+HPUT!R1078+PSIQ.!R1079+'C-LLAY'!R1078+'C-SF'!R1078+'C-LA'!R1078+DIRECCION!R1078</f>
        <v>0</v>
      </c>
      <c r="S1079" s="78">
        <f t="shared" si="883"/>
        <v>0</v>
      </c>
      <c r="T1079" s="45">
        <f>+HOSCA!T1079+HOSLA!T1079+'LLAY-LLAY'!T1078+HPUT!T1078+PSIQ.!T1079+'C-LLAY'!T1078+'C-SF'!T1078+'C-LA'!T1078+DIRECCION!T1078</f>
        <v>1</v>
      </c>
      <c r="U1079" s="79">
        <f t="shared" si="884"/>
        <v>2417620</v>
      </c>
      <c r="V1079" s="45">
        <f>+HOSCA!V1079+HOSLA!V1079+'LLAY-LLAY'!V1078+HPUT!V1078+PSIQ.!V1079+'C-LLAY'!V1078+'C-SF'!V1078+'C-LA'!V1078+DIRECCION!V1078</f>
        <v>4</v>
      </c>
      <c r="W1079" s="78">
        <f t="shared" si="885"/>
        <v>9670480</v>
      </c>
      <c r="X1079" s="45">
        <f>+HOSCA!X1079+HOSLA!X1079+'LLAY-LLAY'!X1078+HPUT!X1078+PSIQ.!X1079+'C-LLAY'!X1078+'C-SF'!X1078+'C-LA'!X1078+DIRECCION!X1078</f>
        <v>3</v>
      </c>
      <c r="Y1079" s="79">
        <f t="shared" si="886"/>
        <v>7252860</v>
      </c>
      <c r="Z1079" s="45">
        <f>+HOSCA!Z1079+HOSLA!Z1079+'LLAY-LLAY'!Z1078+HPUT!Z1078+PSIQ.!Z1079+'C-LLAY'!Z1078+'C-SF'!Z1078+'C-LA'!Z1078+DIRECCION!Z1078</f>
        <v>1</v>
      </c>
      <c r="AA1079" s="78">
        <f t="shared" si="887"/>
        <v>2417620</v>
      </c>
      <c r="AB1079" s="45">
        <f>+HOSCA!AB1079+HOSLA!AB1079+'LLAY-LLAY'!AB1078+HPUT!AB1078+PSIQ.!AB1079+'C-LLAY'!AB1078+'C-SF'!AB1078+'C-LA'!AB1078+DIRECCION!AB1078</f>
        <v>2</v>
      </c>
      <c r="AC1079" s="79">
        <f t="shared" si="888"/>
        <v>4835240</v>
      </c>
      <c r="AD1079" s="45">
        <f>+HOSCA!AD1079+HOSLA!AD1079+'LLAY-LLAY'!AD1078+HPUT!AD1078+PSIQ.!AD1079+'C-LLAY'!AD1078+'C-SF'!AD1078+'C-LA'!AD1078+DIRECCION!AD1078</f>
        <v>0</v>
      </c>
      <c r="AE1079" s="78">
        <f t="shared" si="889"/>
        <v>0</v>
      </c>
      <c r="AF1079" s="45">
        <f>+HOSCA!AF1079+HOSLA!AF1079+'LLAY-LLAY'!AF1078+HPUT!AF1078+PSIQ.!AF1079+'C-LLAY'!AF1078+'C-SF'!AF1078+'C-LA'!AF1078+DIRECCION!AF1078</f>
        <v>0</v>
      </c>
      <c r="AG1079" s="79">
        <f t="shared" si="890"/>
        <v>0</v>
      </c>
    </row>
    <row r="1080" spans="1:38" ht="16.5" customHeight="1">
      <c r="A1080" s="12" t="s">
        <v>1083</v>
      </c>
      <c r="B1080" s="27" t="s">
        <v>1084</v>
      </c>
      <c r="C1080" s="14">
        <v>833280</v>
      </c>
      <c r="D1080" s="45">
        <f>+HOSCA!D1080+HOSLA!D1080+'LLAY-LLAY'!D1085+HPUT!D1085+PSIQ.!D1080+'C-LLAY'!D1085+'C-SF'!D1085+'C-LA'!D1085+DIRECCION!D1085</f>
        <v>4</v>
      </c>
      <c r="E1080" s="46">
        <f t="shared" si="891"/>
        <v>2</v>
      </c>
      <c r="F1080" s="46">
        <f t="shared" si="878"/>
        <v>3333120</v>
      </c>
      <c r="G1080" s="46">
        <f t="shared" si="879"/>
        <v>1666560</v>
      </c>
      <c r="H1080" s="53">
        <f t="shared" si="804"/>
        <v>0.5</v>
      </c>
      <c r="I1080" s="54">
        <f t="shared" si="805"/>
        <v>0.5</v>
      </c>
      <c r="J1080" s="45">
        <f>+HOSCA!J1080+HOSLA!J1080+'LLAY-LLAY'!J1085+HPUT!J1085+PSIQ.!J1080+'C-LLAY'!J1085+'C-SF'!J1085+'C-LA'!J1085+DIRECCION!J1085</f>
        <v>1</v>
      </c>
      <c r="K1080" s="78">
        <f t="shared" si="880"/>
        <v>833280</v>
      </c>
      <c r="L1080" s="45">
        <f>+HOSCA!L1080+HOSLA!L1080+'LLAY-LLAY'!L1085+HPUT!L1085+PSIQ.!L1080+'C-LLAY'!L1085+'C-SF'!L1085+'C-LA'!L1085+DIRECCION!L1085</f>
        <v>0</v>
      </c>
      <c r="M1080" s="79">
        <f t="shared" si="881"/>
        <v>0</v>
      </c>
      <c r="N1080" s="45">
        <f>+HOSCA!N1080+HOSLA!N1080+'LLAY-LLAY'!N1085+HPUT!N1085+PSIQ.!N1080+'C-LLAY'!N1085+'C-SF'!N1085+'C-LA'!N1085+DIRECCION!N1085</f>
        <v>0</v>
      </c>
      <c r="O1080" s="78">
        <f t="shared" si="892"/>
        <v>0</v>
      </c>
      <c r="P1080" s="45">
        <f>+HOSCA!P1080+HOSLA!P1080+'LLAY-LLAY'!P1085+HPUT!P1085+PSIQ.!P1080+'C-LLAY'!P1085+'C-SF'!P1085+'C-LA'!P1085+DIRECCION!P1085</f>
        <v>0</v>
      </c>
      <c r="Q1080" s="79">
        <f t="shared" si="882"/>
        <v>0</v>
      </c>
      <c r="R1080" s="45">
        <f>+HOSCA!R1080+HOSLA!R1080+'LLAY-LLAY'!R1085+HPUT!R1085+PSIQ.!R1080+'C-LLAY'!R1085+'C-SF'!R1085+'C-LA'!R1085+DIRECCION!R1085</f>
        <v>0</v>
      </c>
      <c r="S1080" s="78">
        <f t="shared" si="883"/>
        <v>0</v>
      </c>
      <c r="T1080" s="45">
        <f>+HOSCA!T1080+HOSLA!T1080+'LLAY-LLAY'!T1085+HPUT!T1085+PSIQ.!T1080+'C-LLAY'!T1085+'C-SF'!T1085+'C-LA'!T1085+DIRECCION!T1085</f>
        <v>1</v>
      </c>
      <c r="U1080" s="79">
        <f t="shared" si="884"/>
        <v>833280</v>
      </c>
      <c r="V1080" s="45">
        <f>+HOSCA!V1080+HOSLA!V1080+'LLAY-LLAY'!V1085+HPUT!V1085+PSIQ.!V1080+'C-LLAY'!V1085+'C-SF'!V1085+'C-LA'!V1085+DIRECCION!V1085</f>
        <v>0</v>
      </c>
      <c r="W1080" s="78">
        <f t="shared" si="885"/>
        <v>0</v>
      </c>
      <c r="X1080" s="45">
        <f>+HOSCA!X1080+HOSLA!X1080+'LLAY-LLAY'!X1085+HPUT!X1085+PSIQ.!X1080+'C-LLAY'!X1085+'C-SF'!X1085+'C-LA'!X1085+DIRECCION!X1085</f>
        <v>0</v>
      </c>
      <c r="Y1080" s="79">
        <f t="shared" si="886"/>
        <v>0</v>
      </c>
      <c r="Z1080" s="45">
        <f>+HOSCA!Z1080+HOSLA!Z1080+'LLAY-LLAY'!Z1085+HPUT!Z1085+PSIQ.!Z1080+'C-LLAY'!Z1085+'C-SF'!Z1085+'C-LA'!Z1085+DIRECCION!Z1085</f>
        <v>0</v>
      </c>
      <c r="AA1080" s="78">
        <f t="shared" si="887"/>
        <v>0</v>
      </c>
      <c r="AB1080" s="45">
        <f>+HOSCA!AB1080+HOSLA!AB1080+'LLAY-LLAY'!AB1085+HPUT!AB1085+PSIQ.!AB1080+'C-LLAY'!AB1085+'C-SF'!AB1085+'C-LA'!AB1085+DIRECCION!AB1085</f>
        <v>0</v>
      </c>
      <c r="AC1080" s="79">
        <f t="shared" si="888"/>
        <v>0</v>
      </c>
      <c r="AD1080" s="45">
        <f>+HOSCA!AD1080+HOSLA!AD1080+'LLAY-LLAY'!AD1085+HPUT!AD1085+PSIQ.!AD1080+'C-LLAY'!AD1085+'C-SF'!AD1085+'C-LA'!AD1085+DIRECCION!AD1085</f>
        <v>0</v>
      </c>
      <c r="AE1080" s="78">
        <f t="shared" si="889"/>
        <v>0</v>
      </c>
      <c r="AF1080" s="45">
        <f>+HOSCA!AF1080+HOSLA!AF1080+'LLAY-LLAY'!AF1085+HPUT!AF1085+PSIQ.!AF1080+'C-LLAY'!AF1085+'C-SF'!AF1085+'C-LA'!AF1085+DIRECCION!AF1085</f>
        <v>0</v>
      </c>
      <c r="AG1080" s="79">
        <f t="shared" si="890"/>
        <v>0</v>
      </c>
    </row>
    <row r="1081" spans="1:38" ht="16.5" customHeight="1">
      <c r="A1081" s="12">
        <v>3002134</v>
      </c>
      <c r="B1081" s="27" t="s">
        <v>1085</v>
      </c>
      <c r="C1081" s="14">
        <v>317840</v>
      </c>
      <c r="D1081" s="45">
        <f>+HOSCA!D1081+HOSLA!D1081+'LLAY-LLAY'!D1087+HPUT!D1087+PSIQ.!D1081+'C-LLAY'!D1087+'C-SF'!D1087+'C-LA'!D1087+DIRECCION!D1087</f>
        <v>0</v>
      </c>
      <c r="E1081" s="46">
        <f t="shared" si="891"/>
        <v>0</v>
      </c>
      <c r="F1081" s="46">
        <f t="shared" si="878"/>
        <v>0</v>
      </c>
      <c r="G1081" s="46">
        <f t="shared" si="879"/>
        <v>0</v>
      </c>
      <c r="H1081" s="53" t="e">
        <f t="shared" si="804"/>
        <v>#DIV/0!</v>
      </c>
      <c r="I1081" s="54" t="e">
        <f t="shared" si="805"/>
        <v>#DIV/0!</v>
      </c>
      <c r="J1081" s="45">
        <f>+HOSCA!J1081+HOSLA!J1081+'LLAY-LLAY'!J1087+HPUT!J1087+PSIQ.!J1081+'C-LLAY'!J1087+'C-SF'!J1087+'C-LA'!J1087+DIRECCION!J1087</f>
        <v>0</v>
      </c>
      <c r="K1081" s="78">
        <f t="shared" si="880"/>
        <v>0</v>
      </c>
      <c r="L1081" s="45">
        <f>+HOSCA!L1081+HOSLA!L1081+'LLAY-LLAY'!L1087+HPUT!L1087+PSIQ.!L1081+'C-LLAY'!L1087+'C-SF'!L1087+'C-LA'!L1087+DIRECCION!L1087</f>
        <v>0</v>
      </c>
      <c r="M1081" s="79">
        <f t="shared" si="881"/>
        <v>0</v>
      </c>
      <c r="N1081" s="45">
        <f>+HOSCA!N1081+HOSLA!N1081+'LLAY-LLAY'!N1087+HPUT!N1087+PSIQ.!N1081+'C-LLAY'!N1087+'C-SF'!N1087+'C-LA'!N1087+DIRECCION!N1087</f>
        <v>0</v>
      </c>
      <c r="O1081" s="78">
        <f t="shared" si="892"/>
        <v>0</v>
      </c>
      <c r="P1081" s="45">
        <f>+HOSCA!P1081+HOSLA!P1081+'LLAY-LLAY'!P1087+HPUT!P1087+PSIQ.!P1081+'C-LLAY'!P1087+'C-SF'!P1087+'C-LA'!P1087+DIRECCION!P1087</f>
        <v>0</v>
      </c>
      <c r="Q1081" s="79">
        <f t="shared" si="882"/>
        <v>0</v>
      </c>
      <c r="R1081" s="45">
        <f>+HOSCA!R1081+HOSLA!R1081+'LLAY-LLAY'!R1087+HPUT!R1087+PSIQ.!R1081+'C-LLAY'!R1087+'C-SF'!R1087+'C-LA'!R1087+DIRECCION!R1087</f>
        <v>0</v>
      </c>
      <c r="S1081" s="78">
        <f t="shared" si="883"/>
        <v>0</v>
      </c>
      <c r="T1081" s="45">
        <f>+HOSCA!T1081+HOSLA!T1081+'LLAY-LLAY'!T1087+HPUT!T1087+PSIQ.!T1081+'C-LLAY'!T1087+'C-SF'!T1087+'C-LA'!T1087+DIRECCION!T1087</f>
        <v>0</v>
      </c>
      <c r="U1081" s="79">
        <f t="shared" si="884"/>
        <v>0</v>
      </c>
      <c r="V1081" s="45">
        <f>+HOSCA!V1081+HOSLA!V1081+'LLAY-LLAY'!V1087+HPUT!V1087+PSIQ.!V1081+'C-LLAY'!V1087+'C-SF'!V1087+'C-LA'!V1087+DIRECCION!V1087</f>
        <v>0</v>
      </c>
      <c r="W1081" s="78">
        <f t="shared" si="885"/>
        <v>0</v>
      </c>
      <c r="X1081" s="45">
        <f>+HOSCA!X1081+HOSLA!X1081+'LLAY-LLAY'!X1087+HPUT!X1087+PSIQ.!X1081+'C-LLAY'!X1087+'C-SF'!X1087+'C-LA'!X1087+DIRECCION!X1087</f>
        <v>0</v>
      </c>
      <c r="Y1081" s="79">
        <f t="shared" si="886"/>
        <v>0</v>
      </c>
      <c r="Z1081" s="45">
        <f>+HOSCA!Z1081+HOSLA!Z1081+'LLAY-LLAY'!Z1087+HPUT!Z1087+PSIQ.!Z1081+'C-LLAY'!Z1087+'C-SF'!Z1087+'C-LA'!Z1087+DIRECCION!Z1087</f>
        <v>0</v>
      </c>
      <c r="AA1081" s="78">
        <f t="shared" si="887"/>
        <v>0</v>
      </c>
      <c r="AB1081" s="45">
        <f>+HOSCA!AB1081+HOSLA!AB1081+'LLAY-LLAY'!AB1087+HPUT!AB1087+PSIQ.!AB1081+'C-LLAY'!AB1087+'C-SF'!AB1087+'C-LA'!AB1087+DIRECCION!AB1087</f>
        <v>0</v>
      </c>
      <c r="AC1081" s="79">
        <f t="shared" si="888"/>
        <v>0</v>
      </c>
      <c r="AD1081" s="45">
        <f>+HOSCA!AD1081+HOSLA!AD1081+'LLAY-LLAY'!AD1087+HPUT!AD1087+PSIQ.!AD1081+'C-LLAY'!AD1087+'C-SF'!AD1087+'C-LA'!AD1087+DIRECCION!AD1087</f>
        <v>0</v>
      </c>
      <c r="AE1081" s="78">
        <f t="shared" si="889"/>
        <v>0</v>
      </c>
      <c r="AF1081" s="45">
        <f>+HOSCA!AF1081+HOSLA!AF1081+'LLAY-LLAY'!AF1087+HPUT!AF1087+PSIQ.!AF1081+'C-LLAY'!AF1087+'C-SF'!AF1087+'C-LA'!AF1087+DIRECCION!AF1087</f>
        <v>0</v>
      </c>
      <c r="AG1081" s="79">
        <f t="shared" si="890"/>
        <v>0</v>
      </c>
    </row>
    <row r="1082" spans="1:38" ht="16.5" customHeight="1">
      <c r="A1082" s="12">
        <v>3002234</v>
      </c>
      <c r="B1082" s="27" t="s">
        <v>1086</v>
      </c>
      <c r="C1082" s="14">
        <v>808570</v>
      </c>
      <c r="D1082" s="45">
        <f>+HOSCA!D1082+HOSLA!D1082+'LLAY-LLAY'!D1088+HPUT!D1088+PSIQ.!D1082+'C-LLAY'!D1088+'C-SF'!D1088+'C-LA'!D1088+DIRECCION!D1088</f>
        <v>0</v>
      </c>
      <c r="E1082" s="46">
        <f t="shared" si="891"/>
        <v>0</v>
      </c>
      <c r="F1082" s="46">
        <f t="shared" si="878"/>
        <v>0</v>
      </c>
      <c r="G1082" s="46">
        <f t="shared" si="879"/>
        <v>0</v>
      </c>
      <c r="H1082" s="53" t="e">
        <f t="shared" si="804"/>
        <v>#DIV/0!</v>
      </c>
      <c r="I1082" s="54" t="e">
        <f t="shared" si="805"/>
        <v>#DIV/0!</v>
      </c>
      <c r="J1082" s="45">
        <f>+HOSCA!J1082+HOSLA!J1082+'LLAY-LLAY'!J1088+HPUT!J1088+PSIQ.!J1082+'C-LLAY'!J1088+'C-SF'!J1088+'C-LA'!J1088+DIRECCION!J1088</f>
        <v>0</v>
      </c>
      <c r="K1082" s="78">
        <f t="shared" si="880"/>
        <v>0</v>
      </c>
      <c r="L1082" s="45">
        <f>+HOSCA!L1082+HOSLA!L1082+'LLAY-LLAY'!L1088+HPUT!L1088+PSIQ.!L1082+'C-LLAY'!L1088+'C-SF'!L1088+'C-LA'!L1088+DIRECCION!L1088</f>
        <v>0</v>
      </c>
      <c r="M1082" s="79">
        <f t="shared" si="881"/>
        <v>0</v>
      </c>
      <c r="N1082" s="45">
        <f>+HOSCA!N1082+HOSLA!N1082+'LLAY-LLAY'!N1088+HPUT!N1088+PSIQ.!N1082+'C-LLAY'!N1088+'C-SF'!N1088+'C-LA'!N1088+DIRECCION!N1088</f>
        <v>0</v>
      </c>
      <c r="O1082" s="78">
        <f t="shared" si="892"/>
        <v>0</v>
      </c>
      <c r="P1082" s="45">
        <f>+HOSCA!P1082+HOSLA!P1082+'LLAY-LLAY'!P1088+HPUT!P1088+PSIQ.!P1082+'C-LLAY'!P1088+'C-SF'!P1088+'C-LA'!P1088+DIRECCION!P1088</f>
        <v>0</v>
      </c>
      <c r="Q1082" s="79">
        <f t="shared" si="882"/>
        <v>0</v>
      </c>
      <c r="R1082" s="45">
        <f>+HOSCA!R1082+HOSLA!R1082+'LLAY-LLAY'!R1088+HPUT!R1088+PSIQ.!R1082+'C-LLAY'!R1088+'C-SF'!R1088+'C-LA'!R1088+DIRECCION!R1088</f>
        <v>0</v>
      </c>
      <c r="S1082" s="78">
        <f t="shared" si="883"/>
        <v>0</v>
      </c>
      <c r="T1082" s="45">
        <f>+HOSCA!T1082+HOSLA!T1082+'LLAY-LLAY'!T1088+HPUT!T1088+PSIQ.!T1082+'C-LLAY'!T1088+'C-SF'!T1088+'C-LA'!T1088+DIRECCION!T1088</f>
        <v>0</v>
      </c>
      <c r="U1082" s="79">
        <f t="shared" si="884"/>
        <v>0</v>
      </c>
      <c r="V1082" s="45">
        <f>+HOSCA!V1082+HOSLA!V1082+'LLAY-LLAY'!V1088+HPUT!V1088+PSIQ.!V1082+'C-LLAY'!V1088+'C-SF'!V1088+'C-LA'!V1088+DIRECCION!V1088</f>
        <v>0</v>
      </c>
      <c r="W1082" s="78">
        <f t="shared" si="885"/>
        <v>0</v>
      </c>
      <c r="X1082" s="45">
        <f>+HOSCA!X1082+HOSLA!X1082+'LLAY-LLAY'!X1088+HPUT!X1088+PSIQ.!X1082+'C-LLAY'!X1088+'C-SF'!X1088+'C-LA'!X1088+DIRECCION!X1088</f>
        <v>0</v>
      </c>
      <c r="Y1082" s="79">
        <f t="shared" si="886"/>
        <v>0</v>
      </c>
      <c r="Z1082" s="45">
        <f>+HOSCA!Z1082+HOSLA!Z1082+'LLAY-LLAY'!Z1088+HPUT!Z1088+PSIQ.!Z1082+'C-LLAY'!Z1088+'C-SF'!Z1088+'C-LA'!Z1088+DIRECCION!Z1088</f>
        <v>0</v>
      </c>
      <c r="AA1082" s="78">
        <f t="shared" si="887"/>
        <v>0</v>
      </c>
      <c r="AB1082" s="45">
        <f>+HOSCA!AB1082+HOSLA!AB1082+'LLAY-LLAY'!AB1088+HPUT!AB1088+PSIQ.!AB1082+'C-LLAY'!AB1088+'C-SF'!AB1088+'C-LA'!AB1088+DIRECCION!AB1088</f>
        <v>0</v>
      </c>
      <c r="AC1082" s="79">
        <f t="shared" si="888"/>
        <v>0</v>
      </c>
      <c r="AD1082" s="45">
        <f>+HOSCA!AD1082+HOSLA!AD1082+'LLAY-LLAY'!AD1088+HPUT!AD1088+PSIQ.!AD1082+'C-LLAY'!AD1088+'C-SF'!AD1088+'C-LA'!AD1088+DIRECCION!AD1088</f>
        <v>0</v>
      </c>
      <c r="AE1082" s="78">
        <f t="shared" si="889"/>
        <v>0</v>
      </c>
      <c r="AF1082" s="45">
        <f>+HOSCA!AF1082+HOSLA!AF1082+'LLAY-LLAY'!AF1088+HPUT!AF1088+PSIQ.!AF1082+'C-LLAY'!AF1088+'C-SF'!AF1088+'C-LA'!AF1088+DIRECCION!AF1088</f>
        <v>0</v>
      </c>
      <c r="AG1082" s="79">
        <f t="shared" si="890"/>
        <v>0</v>
      </c>
    </row>
    <row r="1083" spans="1:38" ht="16.5" customHeight="1">
      <c r="A1083" s="12">
        <v>3002334</v>
      </c>
      <c r="B1083" s="27" t="s">
        <v>1241</v>
      </c>
      <c r="C1083" s="14">
        <v>1579070</v>
      </c>
      <c r="D1083" s="45">
        <f>+HOSCA!D1083+HOSLA!D1083+'LLAY-LLAY'!D1089+HPUT!D1089+PSIQ.!D1083+'C-LLAY'!D1089+'C-SF'!D1089+'C-LA'!D1089+DIRECCION!D1089</f>
        <v>0</v>
      </c>
      <c r="E1083" s="46">
        <f t="shared" si="891"/>
        <v>0</v>
      </c>
      <c r="F1083" s="46">
        <f t="shared" si="878"/>
        <v>0</v>
      </c>
      <c r="G1083" s="46">
        <f t="shared" si="879"/>
        <v>0</v>
      </c>
      <c r="H1083" s="53" t="e">
        <f t="shared" si="804"/>
        <v>#DIV/0!</v>
      </c>
      <c r="I1083" s="54" t="e">
        <f t="shared" si="805"/>
        <v>#DIV/0!</v>
      </c>
      <c r="J1083" s="45">
        <f>+HOSCA!J1083+HOSLA!J1083+'LLAY-LLAY'!J1089+HPUT!J1089+PSIQ.!J1083+'C-LLAY'!J1089+'C-SF'!J1089+'C-LA'!J1089+DIRECCION!J1089</f>
        <v>0</v>
      </c>
      <c r="K1083" s="78">
        <f t="shared" si="880"/>
        <v>0</v>
      </c>
      <c r="L1083" s="45">
        <f>+HOSCA!L1083+HOSLA!L1083+'LLAY-LLAY'!L1089+HPUT!L1089+PSIQ.!L1083+'C-LLAY'!L1089+'C-SF'!L1089+'C-LA'!L1089+DIRECCION!L1089</f>
        <v>0</v>
      </c>
      <c r="M1083" s="79">
        <f t="shared" si="881"/>
        <v>0</v>
      </c>
      <c r="N1083" s="45">
        <f>+HOSCA!N1083+HOSLA!N1083+'LLAY-LLAY'!N1089+HPUT!N1089+PSIQ.!N1083+'C-LLAY'!N1089+'C-SF'!N1089+'C-LA'!N1089+DIRECCION!N1089</f>
        <v>0</v>
      </c>
      <c r="O1083" s="78">
        <f t="shared" si="892"/>
        <v>0</v>
      </c>
      <c r="P1083" s="45">
        <f>+HOSCA!P1083+HOSLA!P1083+'LLAY-LLAY'!P1089+HPUT!P1089+PSIQ.!P1083+'C-LLAY'!P1089+'C-SF'!P1089+'C-LA'!P1089+DIRECCION!P1089</f>
        <v>0</v>
      </c>
      <c r="Q1083" s="79">
        <f t="shared" si="882"/>
        <v>0</v>
      </c>
      <c r="R1083" s="45">
        <f>+HOSCA!R1083+HOSLA!R1083+'LLAY-LLAY'!R1089+HPUT!R1089+PSIQ.!R1083+'C-LLAY'!R1089+'C-SF'!R1089+'C-LA'!R1089+DIRECCION!R1089</f>
        <v>0</v>
      </c>
      <c r="S1083" s="78">
        <f t="shared" si="883"/>
        <v>0</v>
      </c>
      <c r="T1083" s="45">
        <f>+HOSCA!T1083+HOSLA!T1083+'LLAY-LLAY'!T1089+HPUT!T1089+PSIQ.!T1083+'C-LLAY'!T1089+'C-SF'!T1089+'C-LA'!T1089+DIRECCION!T1089</f>
        <v>0</v>
      </c>
      <c r="U1083" s="79">
        <f t="shared" si="884"/>
        <v>0</v>
      </c>
      <c r="V1083" s="45">
        <f>+HOSCA!V1083+HOSLA!V1083+'LLAY-LLAY'!V1089+HPUT!V1089+PSIQ.!V1083+'C-LLAY'!V1089+'C-SF'!V1089+'C-LA'!V1089+DIRECCION!V1089</f>
        <v>0</v>
      </c>
      <c r="W1083" s="78">
        <f t="shared" si="885"/>
        <v>0</v>
      </c>
      <c r="X1083" s="45">
        <f>+HOSCA!X1083+HOSLA!X1083+'LLAY-LLAY'!X1089+HPUT!X1089+PSIQ.!X1083+'C-LLAY'!X1089+'C-SF'!X1089+'C-LA'!X1089+DIRECCION!X1089</f>
        <v>0</v>
      </c>
      <c r="Y1083" s="79">
        <f t="shared" si="886"/>
        <v>0</v>
      </c>
      <c r="Z1083" s="45">
        <f>+HOSCA!Z1083+HOSLA!Z1083+'LLAY-LLAY'!Z1089+HPUT!Z1089+PSIQ.!Z1083+'C-LLAY'!Z1089+'C-SF'!Z1089+'C-LA'!Z1089+DIRECCION!Z1089</f>
        <v>0</v>
      </c>
      <c r="AA1083" s="78">
        <f t="shared" si="887"/>
        <v>0</v>
      </c>
      <c r="AB1083" s="45">
        <f>+HOSCA!AB1083+HOSLA!AB1083+'LLAY-LLAY'!AB1089+HPUT!AB1089+PSIQ.!AB1083+'C-LLAY'!AB1089+'C-SF'!AB1089+'C-LA'!AB1089+DIRECCION!AB1089</f>
        <v>0</v>
      </c>
      <c r="AC1083" s="79">
        <f t="shared" si="888"/>
        <v>0</v>
      </c>
      <c r="AD1083" s="45">
        <f>+HOSCA!AD1083+HOSLA!AD1083+'LLAY-LLAY'!AD1089+HPUT!AD1089+PSIQ.!AD1083+'C-LLAY'!AD1089+'C-SF'!AD1089+'C-LA'!AD1089+DIRECCION!AD1089</f>
        <v>0</v>
      </c>
      <c r="AE1083" s="78">
        <f t="shared" si="889"/>
        <v>0</v>
      </c>
      <c r="AF1083" s="45">
        <f>+HOSCA!AF1083+HOSLA!AF1083+'LLAY-LLAY'!AF1089+HPUT!AF1089+PSIQ.!AF1083+'C-LLAY'!AF1089+'C-SF'!AF1089+'C-LA'!AF1089+DIRECCION!AF1089</f>
        <v>0</v>
      </c>
      <c r="AG1083" s="79">
        <f t="shared" si="890"/>
        <v>0</v>
      </c>
    </row>
    <row r="1084" spans="1:38" ht="16.5" customHeight="1">
      <c r="A1084" s="12">
        <v>3001234</v>
      </c>
      <c r="B1084" s="27" t="s">
        <v>1088</v>
      </c>
      <c r="C1084" s="14">
        <v>58070</v>
      </c>
      <c r="D1084" s="45">
        <f>+HOSCA!D1084+HOSLA!D1084+'LLAY-LLAY'!D1090+HPUT!D1090+PSIQ.!D1084+'C-LLAY'!D1090+'C-SF'!D1090+'C-LA'!D1090+DIRECCION!D1090</f>
        <v>67</v>
      </c>
      <c r="E1084" s="46">
        <f t="shared" si="891"/>
        <v>65</v>
      </c>
      <c r="F1084" s="46">
        <f t="shared" si="878"/>
        <v>3890690</v>
      </c>
      <c r="G1084" s="46">
        <f t="shared" si="879"/>
        <v>3774550</v>
      </c>
      <c r="H1084" s="53">
        <f t="shared" si="804"/>
        <v>0.97014925373134331</v>
      </c>
      <c r="I1084" s="54">
        <f t="shared" si="805"/>
        <v>0.97014925373134331</v>
      </c>
      <c r="J1084" s="45">
        <f>+HOSCA!J1084+HOSLA!J1084+'LLAY-LLAY'!J1090+HPUT!J1090+PSIQ.!J1084+'C-LLAY'!J1090+'C-SF'!J1090+'C-LA'!J1090+DIRECCION!J1090</f>
        <v>6</v>
      </c>
      <c r="K1084" s="78">
        <f t="shared" si="880"/>
        <v>348420</v>
      </c>
      <c r="L1084" s="45">
        <f>+HOSCA!L1084+HOSLA!L1084+'LLAY-LLAY'!L1090+HPUT!L1090+PSIQ.!L1084+'C-LLAY'!L1090+'C-SF'!L1090+'C-LA'!L1090+DIRECCION!L1090</f>
        <v>2</v>
      </c>
      <c r="M1084" s="79">
        <f t="shared" si="881"/>
        <v>116140</v>
      </c>
      <c r="N1084" s="45">
        <f>+HOSCA!N1084+HOSLA!N1084+'LLAY-LLAY'!N1090+HPUT!N1090+PSIQ.!N1084+'C-LLAY'!N1090+'C-SF'!N1090+'C-LA'!N1090+DIRECCION!N1090</f>
        <v>5</v>
      </c>
      <c r="O1084" s="78">
        <f t="shared" si="892"/>
        <v>290350</v>
      </c>
      <c r="P1084" s="45">
        <f>+HOSCA!P1084+HOSLA!P1084+'LLAY-LLAY'!P1090+HPUT!P1090+PSIQ.!P1084+'C-LLAY'!P1090+'C-SF'!P1090+'C-LA'!P1090+DIRECCION!P1090</f>
        <v>3</v>
      </c>
      <c r="Q1084" s="79">
        <f t="shared" si="882"/>
        <v>174210</v>
      </c>
      <c r="R1084" s="45">
        <f>+HOSCA!R1084+HOSLA!R1084+'LLAY-LLAY'!R1090+HPUT!R1090+PSIQ.!R1084+'C-LLAY'!R1090+'C-SF'!R1090+'C-LA'!R1090+DIRECCION!R1090</f>
        <v>5</v>
      </c>
      <c r="S1084" s="78">
        <f t="shared" si="883"/>
        <v>290350</v>
      </c>
      <c r="T1084" s="45">
        <f>+HOSCA!T1084+HOSLA!T1084+'LLAY-LLAY'!T1090+HPUT!T1090+PSIQ.!T1084+'C-LLAY'!T1090+'C-SF'!T1090+'C-LA'!T1090+DIRECCION!T1090</f>
        <v>7</v>
      </c>
      <c r="U1084" s="79">
        <f t="shared" si="884"/>
        <v>406490</v>
      </c>
      <c r="V1084" s="45">
        <f>+HOSCA!V1084+HOSLA!V1084+'LLAY-LLAY'!V1090+HPUT!V1090+PSIQ.!V1084+'C-LLAY'!V1090+'C-SF'!V1090+'C-LA'!V1090+DIRECCION!V1090</f>
        <v>5</v>
      </c>
      <c r="W1084" s="78">
        <f t="shared" si="885"/>
        <v>290350</v>
      </c>
      <c r="X1084" s="45">
        <f>+HOSCA!X1084+HOSLA!X1084+'LLAY-LLAY'!X1090+HPUT!X1090+PSIQ.!X1084+'C-LLAY'!X1090+'C-SF'!X1090+'C-LA'!X1090+DIRECCION!X1090</f>
        <v>5</v>
      </c>
      <c r="Y1084" s="79">
        <f t="shared" si="886"/>
        <v>290350</v>
      </c>
      <c r="Z1084" s="45">
        <f>+HOSCA!Z1084+HOSLA!Z1084+'LLAY-LLAY'!Z1090+HPUT!Z1090+PSIQ.!Z1084+'C-LLAY'!Z1090+'C-SF'!Z1090+'C-LA'!Z1090+DIRECCION!Z1090</f>
        <v>12</v>
      </c>
      <c r="AA1084" s="78">
        <f t="shared" si="887"/>
        <v>696840</v>
      </c>
      <c r="AB1084" s="45">
        <f>+HOSCA!AB1084+HOSLA!AB1084+'LLAY-LLAY'!AB1090+HPUT!AB1090+PSIQ.!AB1084+'C-LLAY'!AB1090+'C-SF'!AB1090+'C-LA'!AB1090+DIRECCION!AB1090</f>
        <v>7</v>
      </c>
      <c r="AC1084" s="79">
        <f t="shared" si="888"/>
        <v>406490</v>
      </c>
      <c r="AD1084" s="45">
        <f>+HOSCA!AD1084+HOSLA!AD1084+'LLAY-LLAY'!AD1090+HPUT!AD1090+PSIQ.!AD1084+'C-LLAY'!AD1090+'C-SF'!AD1090+'C-LA'!AD1090+DIRECCION!AD1090</f>
        <v>6</v>
      </c>
      <c r="AE1084" s="78">
        <f t="shared" si="889"/>
        <v>348420</v>
      </c>
      <c r="AF1084" s="45">
        <f>+HOSCA!AF1084+HOSLA!AF1084+'LLAY-LLAY'!AF1090+HPUT!AF1090+PSIQ.!AF1084+'C-LLAY'!AF1090+'C-SF'!AF1090+'C-LA'!AF1090+DIRECCION!AF1090</f>
        <v>2</v>
      </c>
      <c r="AG1084" s="79">
        <f t="shared" si="890"/>
        <v>116140</v>
      </c>
    </row>
    <row r="1085" spans="1:38" ht="16.5" customHeight="1">
      <c r="A1085" s="12">
        <v>3001235</v>
      </c>
      <c r="B1085" s="27" t="s">
        <v>1089</v>
      </c>
      <c r="C1085" s="14">
        <v>76490</v>
      </c>
      <c r="D1085" s="45">
        <f>+HOSCA!D1085+HOSLA!D1085+'LLAY-LLAY'!D1091+HPUT!D1091+PSIQ.!D1085+'C-LLAY'!D1091+'C-SF'!D1091+'C-LA'!D1091+DIRECCION!D1091</f>
        <v>8</v>
      </c>
      <c r="E1085" s="46">
        <f t="shared" si="891"/>
        <v>6</v>
      </c>
      <c r="F1085" s="46">
        <f t="shared" si="878"/>
        <v>611920</v>
      </c>
      <c r="G1085" s="46">
        <f t="shared" si="879"/>
        <v>458940</v>
      </c>
      <c r="H1085" s="53">
        <f t="shared" si="804"/>
        <v>0.75</v>
      </c>
      <c r="I1085" s="54">
        <f t="shared" si="805"/>
        <v>0.75</v>
      </c>
      <c r="J1085" s="45">
        <f>+HOSCA!J1085+HOSLA!J1085+'LLAY-LLAY'!J1091+HPUT!J1091+PSIQ.!J1085+'C-LLAY'!J1091+'C-SF'!J1091+'C-LA'!J1091+DIRECCION!J1091</f>
        <v>1</v>
      </c>
      <c r="K1085" s="78">
        <f t="shared" si="880"/>
        <v>76490</v>
      </c>
      <c r="L1085" s="45">
        <f>+HOSCA!L1085+HOSLA!L1085+'LLAY-LLAY'!L1091+HPUT!L1091+PSIQ.!L1085+'C-LLAY'!L1091+'C-SF'!L1091+'C-LA'!L1091+DIRECCION!L1091</f>
        <v>0</v>
      </c>
      <c r="M1085" s="79">
        <f t="shared" si="881"/>
        <v>0</v>
      </c>
      <c r="N1085" s="45">
        <f>+HOSCA!N1085+HOSLA!N1085+'LLAY-LLAY'!N1091+HPUT!N1091+PSIQ.!N1085+'C-LLAY'!N1091+'C-SF'!N1091+'C-LA'!N1091+DIRECCION!N1091</f>
        <v>0</v>
      </c>
      <c r="O1085" s="78">
        <f t="shared" si="892"/>
        <v>0</v>
      </c>
      <c r="P1085" s="45">
        <f>+HOSCA!P1085+HOSLA!P1085+'LLAY-LLAY'!P1091+HPUT!P1091+PSIQ.!P1085+'C-LLAY'!P1091+'C-SF'!P1091+'C-LA'!P1091+DIRECCION!P1091</f>
        <v>0</v>
      </c>
      <c r="Q1085" s="79">
        <f t="shared" si="882"/>
        <v>0</v>
      </c>
      <c r="R1085" s="45">
        <f>+HOSCA!R1085+HOSLA!R1085+'LLAY-LLAY'!R1091+HPUT!R1091+PSIQ.!R1085+'C-LLAY'!R1091+'C-SF'!R1091+'C-LA'!R1091+DIRECCION!R1091</f>
        <v>1</v>
      </c>
      <c r="S1085" s="78">
        <f t="shared" si="883"/>
        <v>76490</v>
      </c>
      <c r="T1085" s="45">
        <f>+HOSCA!T1085+HOSLA!T1085+'LLAY-LLAY'!T1091+HPUT!T1091+PSIQ.!T1085+'C-LLAY'!T1091+'C-SF'!T1091+'C-LA'!T1091+DIRECCION!T1091</f>
        <v>0</v>
      </c>
      <c r="U1085" s="79">
        <f t="shared" si="884"/>
        <v>0</v>
      </c>
      <c r="V1085" s="45">
        <f>+HOSCA!V1085+HOSLA!V1085+'LLAY-LLAY'!V1091+HPUT!V1091+PSIQ.!V1085+'C-LLAY'!V1091+'C-SF'!V1091+'C-LA'!V1091+DIRECCION!V1091</f>
        <v>1</v>
      </c>
      <c r="W1085" s="78">
        <f t="shared" si="885"/>
        <v>76490</v>
      </c>
      <c r="X1085" s="45">
        <f>+HOSCA!X1085+HOSLA!X1085+'LLAY-LLAY'!X1091+HPUT!X1091+PSIQ.!X1085+'C-LLAY'!X1091+'C-SF'!X1091+'C-LA'!X1091+DIRECCION!X1091</f>
        <v>2</v>
      </c>
      <c r="Y1085" s="79">
        <f t="shared" si="886"/>
        <v>152980</v>
      </c>
      <c r="Z1085" s="45">
        <f>+HOSCA!Z1085+HOSLA!Z1085+'LLAY-LLAY'!Z1091+HPUT!Z1091+PSIQ.!Z1085+'C-LLAY'!Z1091+'C-SF'!Z1091+'C-LA'!Z1091+DIRECCION!Z1091</f>
        <v>1</v>
      </c>
      <c r="AA1085" s="78">
        <f t="shared" si="887"/>
        <v>76490</v>
      </c>
      <c r="AB1085" s="45">
        <f>+HOSCA!AB1085+HOSLA!AB1085+'LLAY-LLAY'!AB1091+HPUT!AB1091+PSIQ.!AB1085+'C-LLAY'!AB1091+'C-SF'!AB1091+'C-LA'!AB1091+DIRECCION!AB1091</f>
        <v>0</v>
      </c>
      <c r="AC1085" s="79">
        <f t="shared" si="888"/>
        <v>0</v>
      </c>
      <c r="AD1085" s="45">
        <f>+HOSCA!AD1085+HOSLA!AD1085+'LLAY-LLAY'!AD1091+HPUT!AD1091+PSIQ.!AD1085+'C-LLAY'!AD1091+'C-SF'!AD1091+'C-LA'!AD1091+DIRECCION!AD1091</f>
        <v>0</v>
      </c>
      <c r="AE1085" s="78">
        <f t="shared" si="889"/>
        <v>0</v>
      </c>
      <c r="AF1085" s="45">
        <f>+HOSCA!AF1085+HOSLA!AF1085+'LLAY-LLAY'!AF1091+HPUT!AF1091+PSIQ.!AF1085+'C-LLAY'!AF1091+'C-SF'!AF1091+'C-LA'!AF1091+DIRECCION!AF1091</f>
        <v>0</v>
      </c>
      <c r="AG1085" s="79">
        <f t="shared" si="890"/>
        <v>0</v>
      </c>
    </row>
    <row r="1086" spans="1:38" ht="16.5" customHeight="1">
      <c r="A1086" s="12"/>
      <c r="B1086" s="27"/>
      <c r="C1086" s="14"/>
      <c r="D1086" s="45"/>
      <c r="E1086" s="46">
        <f t="shared" si="891"/>
        <v>0</v>
      </c>
      <c r="F1086" s="46">
        <f t="shared" si="878"/>
        <v>0</v>
      </c>
      <c r="G1086" s="46">
        <f t="shared" si="879"/>
        <v>0</v>
      </c>
      <c r="H1086" s="53" t="e">
        <f t="shared" si="804"/>
        <v>#DIV/0!</v>
      </c>
      <c r="I1086" s="54" t="e">
        <f t="shared" si="805"/>
        <v>#DIV/0!</v>
      </c>
      <c r="J1086" s="65"/>
      <c r="K1086" s="78">
        <f t="shared" si="880"/>
        <v>0</v>
      </c>
      <c r="L1086" s="45"/>
      <c r="M1086" s="79">
        <f t="shared" si="881"/>
        <v>0</v>
      </c>
      <c r="N1086" s="65"/>
      <c r="O1086" s="78">
        <f t="shared" si="892"/>
        <v>0</v>
      </c>
      <c r="P1086" s="45"/>
      <c r="Q1086" s="79">
        <f t="shared" si="882"/>
        <v>0</v>
      </c>
      <c r="R1086" s="65"/>
      <c r="S1086" s="78">
        <f t="shared" si="883"/>
        <v>0</v>
      </c>
      <c r="T1086" s="45"/>
      <c r="U1086" s="79">
        <f t="shared" si="884"/>
        <v>0</v>
      </c>
      <c r="V1086" s="65"/>
      <c r="W1086" s="78">
        <f t="shared" si="885"/>
        <v>0</v>
      </c>
      <c r="X1086" s="45"/>
      <c r="Y1086" s="79">
        <f t="shared" si="886"/>
        <v>0</v>
      </c>
      <c r="Z1086" s="65"/>
      <c r="AA1086" s="78">
        <f t="shared" si="887"/>
        <v>0</v>
      </c>
      <c r="AB1086" s="45"/>
      <c r="AC1086" s="79">
        <f t="shared" si="888"/>
        <v>0</v>
      </c>
      <c r="AD1086" s="65"/>
      <c r="AE1086" s="78">
        <f t="shared" si="889"/>
        <v>0</v>
      </c>
      <c r="AF1086" s="45"/>
      <c r="AG1086" s="79">
        <f t="shared" si="890"/>
        <v>0</v>
      </c>
    </row>
    <row r="1087" spans="1:38" s="10" customFormat="1" ht="16.5" customHeight="1">
      <c r="A1087" s="98"/>
      <c r="B1087" s="83" t="s">
        <v>1072</v>
      </c>
      <c r="C1087" s="99"/>
      <c r="D1087" s="100">
        <f>SUM(D1088:D1098)</f>
        <v>0</v>
      </c>
      <c r="E1087" s="101">
        <f>SUM(E1088:E1098)</f>
        <v>0</v>
      </c>
      <c r="F1087" s="101">
        <f>SUM(F1088:F1098)</f>
        <v>0</v>
      </c>
      <c r="G1087" s="101">
        <f>SUM(G1088:G1098)</f>
        <v>0</v>
      </c>
      <c r="H1087" s="102" t="e">
        <f t="shared" si="804"/>
        <v>#DIV/0!</v>
      </c>
      <c r="I1087" s="103" t="e">
        <f t="shared" si="805"/>
        <v>#DIV/0!</v>
      </c>
      <c r="J1087" s="104">
        <f t="shared" ref="J1087:AG1087" si="893">SUM(J1088:J1098)</f>
        <v>0</v>
      </c>
      <c r="K1087" s="105">
        <f t="shared" si="893"/>
        <v>0</v>
      </c>
      <c r="L1087" s="100">
        <f t="shared" si="893"/>
        <v>0</v>
      </c>
      <c r="M1087" s="106">
        <f t="shared" si="893"/>
        <v>0</v>
      </c>
      <c r="N1087" s="104">
        <f t="shared" si="893"/>
        <v>0</v>
      </c>
      <c r="O1087" s="105">
        <f t="shared" si="893"/>
        <v>0</v>
      </c>
      <c r="P1087" s="100">
        <f t="shared" si="893"/>
        <v>0</v>
      </c>
      <c r="Q1087" s="106">
        <f t="shared" si="893"/>
        <v>0</v>
      </c>
      <c r="R1087" s="104">
        <f t="shared" si="893"/>
        <v>0</v>
      </c>
      <c r="S1087" s="105">
        <f t="shared" si="893"/>
        <v>0</v>
      </c>
      <c r="T1087" s="100">
        <f t="shared" si="893"/>
        <v>0</v>
      </c>
      <c r="U1087" s="106">
        <f t="shared" si="893"/>
        <v>0</v>
      </c>
      <c r="V1087" s="104">
        <f t="shared" si="893"/>
        <v>0</v>
      </c>
      <c r="W1087" s="105">
        <f t="shared" si="893"/>
        <v>0</v>
      </c>
      <c r="X1087" s="100">
        <f t="shared" si="893"/>
        <v>0</v>
      </c>
      <c r="Y1087" s="106">
        <f t="shared" si="893"/>
        <v>0</v>
      </c>
      <c r="Z1087" s="104">
        <f t="shared" si="893"/>
        <v>0</v>
      </c>
      <c r="AA1087" s="105">
        <f t="shared" si="893"/>
        <v>0</v>
      </c>
      <c r="AB1087" s="100">
        <f t="shared" si="893"/>
        <v>0</v>
      </c>
      <c r="AC1087" s="106">
        <f t="shared" si="893"/>
        <v>0</v>
      </c>
      <c r="AD1087" s="104">
        <f t="shared" si="893"/>
        <v>0</v>
      </c>
      <c r="AE1087" s="105">
        <f t="shared" si="893"/>
        <v>0</v>
      </c>
      <c r="AF1087" s="100">
        <f t="shared" si="893"/>
        <v>0</v>
      </c>
      <c r="AG1087" s="106">
        <f t="shared" si="893"/>
        <v>0</v>
      </c>
      <c r="AH1087" s="11"/>
      <c r="AI1087" s="11"/>
      <c r="AJ1087" s="11"/>
      <c r="AK1087" s="11"/>
      <c r="AL1087" s="11"/>
    </row>
    <row r="1088" spans="1:38" ht="16.5" customHeight="1">
      <c r="A1088" s="12"/>
      <c r="B1088" s="27" t="s">
        <v>1242</v>
      </c>
      <c r="C1088" s="14">
        <v>1857890</v>
      </c>
      <c r="D1088" s="45">
        <f>+HOSCA!D1088+HOSLA!D1088+'LLAY-LLAY'!D1094+HPUT!D1094+PSIQ.!D1088+'C-LLAY'!D1094+'C-SF'!D1094+'C-LA'!D1094+DIRECCION!D1094</f>
        <v>0</v>
      </c>
      <c r="E1088" s="46">
        <f>+J1088+L1088+N1088+P1088+R1088+T1088+V1088+X1088+Z1088+AB1088+AD1088+AF1088</f>
        <v>0</v>
      </c>
      <c r="F1088" s="46">
        <f t="shared" ref="F1088:F1098" si="894">D1088*C1088</f>
        <v>0</v>
      </c>
      <c r="G1088" s="46">
        <f t="shared" ref="G1088:G1098" si="895">+E1088*C1088</f>
        <v>0</v>
      </c>
      <c r="H1088" s="53" t="e">
        <f t="shared" si="804"/>
        <v>#DIV/0!</v>
      </c>
      <c r="I1088" s="54" t="e">
        <f t="shared" si="805"/>
        <v>#DIV/0!</v>
      </c>
      <c r="J1088" s="45">
        <f>+HOSCA!J1088+HOSLA!J1088+'LLAY-LLAY'!J1094+HPUT!J1094+PSIQ.!J1088+'C-LLAY'!J1094+'C-SF'!J1094+'C-LA'!J1094+DIRECCION!J1094</f>
        <v>0</v>
      </c>
      <c r="K1088" s="78">
        <f t="shared" ref="K1088:K1089" si="896">+J1088*C1088</f>
        <v>0</v>
      </c>
      <c r="L1088" s="45">
        <f>+HOSCA!L1088+HOSLA!L1088+'LLAY-LLAY'!L1094+HPUT!L1094+PSIQ.!L1088+'C-LLAY'!L1094+'C-SF'!L1094+'C-LA'!L1094+DIRECCION!L1094</f>
        <v>0</v>
      </c>
      <c r="M1088" s="79">
        <f t="shared" ref="M1088:M1089" si="897">+L1088*C1088</f>
        <v>0</v>
      </c>
      <c r="N1088" s="45">
        <f>+HOSCA!N1088+HOSLA!N1088+'LLAY-LLAY'!N1094+HPUT!N1094+PSIQ.!N1088+'C-LLAY'!N1094+'C-SF'!N1094+'C-LA'!N1094+DIRECCION!N1094</f>
        <v>0</v>
      </c>
      <c r="O1088" s="78">
        <f t="shared" ref="O1088:O1089" si="898">+N1088*C1088</f>
        <v>0</v>
      </c>
      <c r="P1088" s="45">
        <f>+HOSCA!P1088+HOSLA!P1088+'LLAY-LLAY'!P1094+HPUT!P1094+PSIQ.!P1088+'C-LLAY'!P1094+'C-SF'!P1094+'C-LA'!P1094+DIRECCION!P1094</f>
        <v>0</v>
      </c>
      <c r="Q1088" s="79">
        <f t="shared" ref="Q1088:Q1089" si="899">+P1088*C1088</f>
        <v>0</v>
      </c>
      <c r="R1088" s="45">
        <f>+HOSCA!R1088+HOSLA!R1088+'LLAY-LLAY'!R1094+HPUT!R1094+PSIQ.!R1088+'C-LLAY'!R1094+'C-SF'!R1094+'C-LA'!R1094+DIRECCION!R1094</f>
        <v>0</v>
      </c>
      <c r="S1088" s="78">
        <f t="shared" ref="S1088:S1089" si="900">+R1088*C1088</f>
        <v>0</v>
      </c>
      <c r="T1088" s="45">
        <f>+HOSCA!T1088+HOSLA!T1088+'LLAY-LLAY'!T1094+HPUT!T1094+PSIQ.!T1088+'C-LLAY'!T1094+'C-SF'!T1094+'C-LA'!T1094+DIRECCION!T1094</f>
        <v>0</v>
      </c>
      <c r="U1088" s="79">
        <f t="shared" ref="U1088:U1089" si="901">+T1088*C1088</f>
        <v>0</v>
      </c>
      <c r="V1088" s="45">
        <f>+HOSCA!V1088+HOSLA!V1088+'LLAY-LLAY'!V1094+HPUT!V1094+PSIQ.!V1088+'C-LLAY'!V1094+'C-SF'!V1094+'C-LA'!V1094+DIRECCION!V1094</f>
        <v>0</v>
      </c>
      <c r="W1088" s="78">
        <f t="shared" ref="W1088:W1089" si="902">+V1088*C1088</f>
        <v>0</v>
      </c>
      <c r="X1088" s="45">
        <f>+HOSCA!X1088+HOSLA!X1088+'LLAY-LLAY'!X1094+HPUT!X1094+PSIQ.!X1088+'C-LLAY'!X1094+'C-SF'!X1094+'C-LA'!X1094+DIRECCION!X1094</f>
        <v>0</v>
      </c>
      <c r="Y1088" s="79">
        <f t="shared" ref="Y1088:Y1089" si="903">+X1088*C1088</f>
        <v>0</v>
      </c>
      <c r="Z1088" s="45">
        <f>+HOSCA!Z1088+HOSLA!Z1088+'LLAY-LLAY'!Z1094+HPUT!Z1094+PSIQ.!Z1088+'C-LLAY'!Z1094+'C-SF'!Z1094+'C-LA'!Z1094+DIRECCION!Z1094</f>
        <v>0</v>
      </c>
      <c r="AA1088" s="78">
        <f t="shared" ref="AA1088:AA1089" si="904">+Z1088*C1088</f>
        <v>0</v>
      </c>
      <c r="AB1088" s="45">
        <f>+HOSCA!AB1088+HOSLA!AB1088+'LLAY-LLAY'!AB1094+HPUT!AB1094+PSIQ.!AB1088+'C-LLAY'!AB1094+'C-SF'!AB1094+'C-LA'!AB1094+DIRECCION!AB1094</f>
        <v>0</v>
      </c>
      <c r="AC1088" s="79">
        <f t="shared" ref="AC1088:AC1089" si="905">+AB1088*C1088</f>
        <v>0</v>
      </c>
      <c r="AD1088" s="45">
        <f>+HOSCA!AD1088+HOSLA!AD1088+'LLAY-LLAY'!AD1094+HPUT!AD1094+PSIQ.!AD1088+'C-LLAY'!AD1094+'C-SF'!AD1094+'C-LA'!AD1094+DIRECCION!AD1094</f>
        <v>0</v>
      </c>
      <c r="AE1088" s="78">
        <f t="shared" ref="AE1088:AE1089" si="906">+AD1088*C1088</f>
        <v>0</v>
      </c>
      <c r="AF1088" s="45">
        <f>+HOSCA!AF1088+HOSLA!AF1088+'LLAY-LLAY'!AF1094+HPUT!AF1094+PSIQ.!AF1088+'C-LLAY'!AF1094+'C-SF'!AF1094+'C-LA'!AF1094+DIRECCION!AF1094</f>
        <v>0</v>
      </c>
      <c r="AG1088" s="79">
        <f t="shared" ref="AG1088:AG1089" si="907">+AF1088*C1088</f>
        <v>0</v>
      </c>
    </row>
    <row r="1089" spans="1:38" ht="16.5" customHeight="1">
      <c r="A1089" s="12">
        <v>2003031</v>
      </c>
      <c r="B1089" s="27" t="s">
        <v>1090</v>
      </c>
      <c r="C1089" s="14"/>
      <c r="D1089" s="45">
        <f>+HOSCA!D1089+HOSLA!D1089+'LLAY-LLAY'!D1099+HPUT!D1099+PSIQ.!D1089+'C-LLAY'!D1099+'C-SF'!D1099+'C-LA'!D1099+DIRECCION!D1099</f>
        <v>0</v>
      </c>
      <c r="E1089" s="46">
        <f t="shared" ref="E1089:E1097" si="908">+J1089+L1089+N1089+P1089+R1089+T1089+V1089+X1089+Z1089+AB1089+AD1089+AF1089</f>
        <v>0</v>
      </c>
      <c r="F1089" s="46">
        <f t="shared" ref="F1089:F1097" si="909">D1089*C1089</f>
        <v>0</v>
      </c>
      <c r="G1089" s="46">
        <f t="shared" ref="G1089:G1097" si="910">+E1089*C1089</f>
        <v>0</v>
      </c>
      <c r="H1089" s="53" t="e">
        <f t="shared" ref="H1089:H1097" si="911">IF(E1089&gt;=0,(E1089/D1089),"-")</f>
        <v>#DIV/0!</v>
      </c>
      <c r="I1089" s="54" t="e">
        <f t="shared" ref="I1089:I1097" si="912">IF(G1089&gt;=0,(G1089/F1089),"-")</f>
        <v>#DIV/0!</v>
      </c>
      <c r="J1089" s="45">
        <f>+HOSCA!J1089+HOSLA!J1089+'LLAY-LLAY'!J1099+HPUT!J1099+PSIQ.!J1089+'C-LLAY'!J1099+'C-SF'!J1099+'C-LA'!J1099+DIRECCION!J1099</f>
        <v>0</v>
      </c>
      <c r="K1089" s="78">
        <f t="shared" si="896"/>
        <v>0</v>
      </c>
      <c r="L1089" s="45">
        <f>+HOSCA!L1089+HOSLA!L1089+'LLAY-LLAY'!L1099+HPUT!L1099+PSIQ.!L1089+'C-LLAY'!L1099+'C-SF'!L1099+'C-LA'!L1099+DIRECCION!L1099</f>
        <v>0</v>
      </c>
      <c r="M1089" s="79">
        <f t="shared" si="897"/>
        <v>0</v>
      </c>
      <c r="N1089" s="45">
        <f>+HOSCA!N1089+HOSLA!N1089+'LLAY-LLAY'!N1099+HPUT!N1099+PSIQ.!N1089+'C-LLAY'!N1099+'C-SF'!N1099+'C-LA'!N1099+DIRECCION!N1099</f>
        <v>0</v>
      </c>
      <c r="O1089" s="78">
        <f t="shared" si="898"/>
        <v>0</v>
      </c>
      <c r="P1089" s="45">
        <f>+HOSCA!P1089+HOSLA!P1089+'LLAY-LLAY'!P1099+HPUT!P1099+PSIQ.!P1089+'C-LLAY'!P1099+'C-SF'!P1099+'C-LA'!P1099+DIRECCION!P1099</f>
        <v>0</v>
      </c>
      <c r="Q1089" s="79">
        <f t="shared" si="899"/>
        <v>0</v>
      </c>
      <c r="R1089" s="45">
        <f>+HOSCA!R1089+HOSLA!R1089+'LLAY-LLAY'!R1099+HPUT!R1099+PSIQ.!R1089+'C-LLAY'!R1099+'C-SF'!R1099+'C-LA'!R1099+DIRECCION!R1099</f>
        <v>0</v>
      </c>
      <c r="S1089" s="78">
        <f t="shared" si="900"/>
        <v>0</v>
      </c>
      <c r="T1089" s="45">
        <f>+HOSCA!T1089+HOSLA!T1089+'LLAY-LLAY'!T1099+HPUT!T1099+PSIQ.!T1089+'C-LLAY'!T1099+'C-SF'!T1099+'C-LA'!T1099+DIRECCION!T1099</f>
        <v>0</v>
      </c>
      <c r="U1089" s="79">
        <f t="shared" si="901"/>
        <v>0</v>
      </c>
      <c r="V1089" s="45">
        <f>+HOSCA!V1089+HOSLA!V1089+'LLAY-LLAY'!V1099+HPUT!V1099+PSIQ.!V1089+'C-LLAY'!V1099+'C-SF'!V1099+'C-LA'!V1099+DIRECCION!V1099</f>
        <v>0</v>
      </c>
      <c r="W1089" s="78">
        <f t="shared" si="902"/>
        <v>0</v>
      </c>
      <c r="X1089" s="45">
        <f>+HOSCA!X1089+HOSLA!X1089+'LLAY-LLAY'!X1099+HPUT!X1099+PSIQ.!X1089+'C-LLAY'!X1099+'C-SF'!X1099+'C-LA'!X1099+DIRECCION!X1099</f>
        <v>0</v>
      </c>
      <c r="Y1089" s="79">
        <f t="shared" si="903"/>
        <v>0</v>
      </c>
      <c r="Z1089" s="45">
        <f>+HOSCA!Z1089+HOSLA!Z1089+'LLAY-LLAY'!Z1099+HPUT!Z1099+PSIQ.!Z1089+'C-LLAY'!Z1099+'C-SF'!Z1099+'C-LA'!Z1099+DIRECCION!Z1099</f>
        <v>0</v>
      </c>
      <c r="AA1089" s="78">
        <f t="shared" si="904"/>
        <v>0</v>
      </c>
      <c r="AB1089" s="45">
        <f>+HOSCA!AB1089+HOSLA!AB1089+'LLAY-LLAY'!AB1099+HPUT!AB1099+PSIQ.!AB1089+'C-LLAY'!AB1099+'C-SF'!AB1099+'C-LA'!AB1099+DIRECCION!AB1099</f>
        <v>0</v>
      </c>
      <c r="AC1089" s="79">
        <f t="shared" si="905"/>
        <v>0</v>
      </c>
      <c r="AD1089" s="45">
        <f>+HOSCA!AD1089+HOSLA!AD1089+'LLAY-LLAY'!AD1099+HPUT!AD1099+PSIQ.!AD1089+'C-LLAY'!AD1099+'C-SF'!AD1099+'C-LA'!AD1099+DIRECCION!AD1099</f>
        <v>0</v>
      </c>
      <c r="AE1089" s="78">
        <f t="shared" si="906"/>
        <v>0</v>
      </c>
      <c r="AF1089" s="45">
        <f>+HOSCA!AF1089+HOSLA!AF1089+'LLAY-LLAY'!AF1099+HPUT!AF1099+PSIQ.!AF1089+'C-LLAY'!AF1099+'C-SF'!AF1099+'C-LA'!AF1099+DIRECCION!AF1099</f>
        <v>0</v>
      </c>
      <c r="AG1089" s="79">
        <f t="shared" si="907"/>
        <v>0</v>
      </c>
    </row>
    <row r="1090" spans="1:38" ht="16.5" customHeight="1">
      <c r="A1090" s="12">
        <v>3102134</v>
      </c>
      <c r="B1090" s="27" t="s">
        <v>1091</v>
      </c>
      <c r="C1090" s="14">
        <v>96560</v>
      </c>
      <c r="D1090" s="45">
        <f>+HOSCA!D1090+HOSLA!D1090+'LLAY-LLAY'!D1100+HPUT!D1100+PSIQ.!D1090+'C-LLAY'!D1100+'C-SF'!D1100+'C-LA'!D1100+DIRECCION!D1100</f>
        <v>0</v>
      </c>
      <c r="E1090" s="46">
        <f t="shared" si="908"/>
        <v>0</v>
      </c>
      <c r="F1090" s="46">
        <f t="shared" si="909"/>
        <v>0</v>
      </c>
      <c r="G1090" s="46">
        <f t="shared" si="910"/>
        <v>0</v>
      </c>
      <c r="H1090" s="53" t="e">
        <f t="shared" si="911"/>
        <v>#DIV/0!</v>
      </c>
      <c r="I1090" s="54" t="e">
        <f t="shared" si="912"/>
        <v>#DIV/0!</v>
      </c>
      <c r="J1090" s="45">
        <f>+HOSCA!J1090+HOSLA!J1090+'LLAY-LLAY'!J1100+HPUT!J1100+PSIQ.!J1090+'C-LLAY'!J1100+'C-SF'!J1100+'C-LA'!J1100+DIRECCION!J1100</f>
        <v>0</v>
      </c>
      <c r="K1090" s="78">
        <f t="shared" ref="K1090:K1097" si="913">+J1090*C1090</f>
        <v>0</v>
      </c>
      <c r="L1090" s="45">
        <f>+HOSCA!L1090+HOSLA!L1090+'LLAY-LLAY'!L1100+HPUT!L1100+PSIQ.!L1090+'C-LLAY'!L1100+'C-SF'!L1100+'C-LA'!L1100+DIRECCION!L1100</f>
        <v>0</v>
      </c>
      <c r="M1090" s="79">
        <f t="shared" ref="M1090:M1097" si="914">+L1090*C1090</f>
        <v>0</v>
      </c>
      <c r="N1090" s="45">
        <f>+HOSCA!N1090+HOSLA!N1090+'LLAY-LLAY'!N1100+HPUT!N1100+PSIQ.!N1090+'C-LLAY'!N1100+'C-SF'!N1100+'C-LA'!N1100+DIRECCION!N1100</f>
        <v>0</v>
      </c>
      <c r="O1090" s="78">
        <f t="shared" ref="O1090:O1097" si="915">+N1090*C1090</f>
        <v>0</v>
      </c>
      <c r="P1090" s="45">
        <f>+HOSCA!P1090+HOSLA!P1090+'LLAY-LLAY'!P1100+HPUT!P1100+PSIQ.!P1090+'C-LLAY'!P1100+'C-SF'!P1100+'C-LA'!P1100+DIRECCION!P1100</f>
        <v>0</v>
      </c>
      <c r="Q1090" s="79">
        <f t="shared" ref="Q1090:Q1097" si="916">+P1090*C1090</f>
        <v>0</v>
      </c>
      <c r="R1090" s="45">
        <f>+HOSCA!R1090+HOSLA!R1090+'LLAY-LLAY'!R1100+HPUT!R1100+PSIQ.!R1090+'C-LLAY'!R1100+'C-SF'!R1100+'C-LA'!R1100+DIRECCION!R1100</f>
        <v>0</v>
      </c>
      <c r="S1090" s="78">
        <f t="shared" ref="S1090:S1097" si="917">+R1090*C1090</f>
        <v>0</v>
      </c>
      <c r="T1090" s="45">
        <f>+HOSCA!T1090+HOSLA!T1090+'LLAY-LLAY'!T1100+HPUT!T1100+PSIQ.!T1090+'C-LLAY'!T1100+'C-SF'!T1100+'C-LA'!T1100+DIRECCION!T1100</f>
        <v>0</v>
      </c>
      <c r="U1090" s="79">
        <f t="shared" ref="U1090:U1097" si="918">+T1090*C1090</f>
        <v>0</v>
      </c>
      <c r="V1090" s="45">
        <f>+HOSCA!V1090+HOSLA!V1090+'LLAY-LLAY'!V1100+HPUT!V1100+PSIQ.!V1090+'C-LLAY'!V1100+'C-SF'!V1100+'C-LA'!V1100+DIRECCION!V1100</f>
        <v>0</v>
      </c>
      <c r="W1090" s="78">
        <f t="shared" ref="W1090:W1097" si="919">+V1090*C1090</f>
        <v>0</v>
      </c>
      <c r="X1090" s="45">
        <f>+HOSCA!X1090+HOSLA!X1090+'LLAY-LLAY'!X1100+HPUT!X1100+PSIQ.!X1090+'C-LLAY'!X1100+'C-SF'!X1100+'C-LA'!X1100+DIRECCION!X1100</f>
        <v>0</v>
      </c>
      <c r="Y1090" s="79">
        <f t="shared" ref="Y1090:Y1097" si="920">+X1090*C1090</f>
        <v>0</v>
      </c>
      <c r="Z1090" s="45">
        <f>+HOSCA!Z1090+HOSLA!Z1090+'LLAY-LLAY'!Z1100+HPUT!Z1100+PSIQ.!Z1090+'C-LLAY'!Z1100+'C-SF'!Z1100+'C-LA'!Z1100+DIRECCION!Z1100</f>
        <v>0</v>
      </c>
      <c r="AA1090" s="78">
        <f t="shared" ref="AA1090:AA1097" si="921">+Z1090*C1090</f>
        <v>0</v>
      </c>
      <c r="AB1090" s="45">
        <f>+HOSCA!AB1090+HOSLA!AB1090+'LLAY-LLAY'!AB1100+HPUT!AB1100+PSIQ.!AB1090+'C-LLAY'!AB1100+'C-SF'!AB1100+'C-LA'!AB1100+DIRECCION!AB1100</f>
        <v>0</v>
      </c>
      <c r="AC1090" s="79">
        <f t="shared" ref="AC1090:AC1097" si="922">+AB1090*C1090</f>
        <v>0</v>
      </c>
      <c r="AD1090" s="45">
        <f>+HOSCA!AD1090+HOSLA!AD1090+'LLAY-LLAY'!AD1100+HPUT!AD1100+PSIQ.!AD1090+'C-LLAY'!AD1100+'C-SF'!AD1100+'C-LA'!AD1100+DIRECCION!AD1100</f>
        <v>0</v>
      </c>
      <c r="AE1090" s="78">
        <f t="shared" ref="AE1090:AE1097" si="923">+AD1090*C1090</f>
        <v>0</v>
      </c>
      <c r="AF1090" s="45">
        <f>+HOSCA!AF1090+HOSLA!AF1090+'LLAY-LLAY'!AF1100+HPUT!AF1100+PSIQ.!AF1090+'C-LLAY'!AF1100+'C-SF'!AF1100+'C-LA'!AF1100+DIRECCION!AF1100</f>
        <v>0</v>
      </c>
      <c r="AG1090" s="79">
        <f t="shared" ref="AG1090:AG1097" si="924">+AF1090*C1090</f>
        <v>0</v>
      </c>
    </row>
    <row r="1091" spans="1:38" ht="16.5" customHeight="1">
      <c r="A1091" s="12">
        <v>3102135</v>
      </c>
      <c r="B1091" s="27" t="s">
        <v>1092</v>
      </c>
      <c r="C1091" s="14">
        <v>93770</v>
      </c>
      <c r="D1091" s="45">
        <f>+HOSCA!D1091+HOSLA!D1091+'LLAY-LLAY'!D1101+HPUT!D1101+PSIQ.!D1091+'C-LLAY'!D1101+'C-SF'!D1101+'C-LA'!D1101+DIRECCION!D1101</f>
        <v>0</v>
      </c>
      <c r="E1091" s="46">
        <f t="shared" si="908"/>
        <v>0</v>
      </c>
      <c r="F1091" s="46">
        <f t="shared" si="909"/>
        <v>0</v>
      </c>
      <c r="G1091" s="46">
        <f t="shared" si="910"/>
        <v>0</v>
      </c>
      <c r="H1091" s="53" t="e">
        <f t="shared" si="911"/>
        <v>#DIV/0!</v>
      </c>
      <c r="I1091" s="54" t="e">
        <f t="shared" si="912"/>
        <v>#DIV/0!</v>
      </c>
      <c r="J1091" s="45">
        <f>+HOSCA!J1091+HOSLA!J1091+'LLAY-LLAY'!J1101+HPUT!J1101+PSIQ.!J1091+'C-LLAY'!J1101+'C-SF'!J1101+'C-LA'!J1101+DIRECCION!J1101</f>
        <v>0</v>
      </c>
      <c r="K1091" s="78">
        <f t="shared" si="913"/>
        <v>0</v>
      </c>
      <c r="L1091" s="45">
        <f>+HOSCA!L1091+HOSLA!L1091+'LLAY-LLAY'!L1101+HPUT!L1101+PSIQ.!L1091+'C-LLAY'!L1101+'C-SF'!L1101+'C-LA'!L1101+DIRECCION!L1101</f>
        <v>0</v>
      </c>
      <c r="M1091" s="79">
        <f t="shared" si="914"/>
        <v>0</v>
      </c>
      <c r="N1091" s="45">
        <f>+HOSCA!N1091+HOSLA!N1091+'LLAY-LLAY'!N1101+HPUT!N1101+PSIQ.!N1091+'C-LLAY'!N1101+'C-SF'!N1101+'C-LA'!N1101+DIRECCION!N1101</f>
        <v>0</v>
      </c>
      <c r="O1091" s="78">
        <f t="shared" si="915"/>
        <v>0</v>
      </c>
      <c r="P1091" s="45">
        <f>+HOSCA!P1091+HOSLA!P1091+'LLAY-LLAY'!P1101+HPUT!P1101+PSIQ.!P1091+'C-LLAY'!P1101+'C-SF'!P1101+'C-LA'!P1101+DIRECCION!P1101</f>
        <v>0</v>
      </c>
      <c r="Q1091" s="79">
        <f t="shared" si="916"/>
        <v>0</v>
      </c>
      <c r="R1091" s="45">
        <f>+HOSCA!R1091+HOSLA!R1091+'LLAY-LLAY'!R1101+HPUT!R1101+PSIQ.!R1091+'C-LLAY'!R1101+'C-SF'!R1101+'C-LA'!R1101+DIRECCION!R1101</f>
        <v>0</v>
      </c>
      <c r="S1091" s="78">
        <f t="shared" si="917"/>
        <v>0</v>
      </c>
      <c r="T1091" s="45">
        <f>+HOSCA!T1091+HOSLA!T1091+'LLAY-LLAY'!T1101+HPUT!T1101+PSIQ.!T1091+'C-LLAY'!T1101+'C-SF'!T1101+'C-LA'!T1101+DIRECCION!T1101</f>
        <v>0</v>
      </c>
      <c r="U1091" s="79">
        <f t="shared" si="918"/>
        <v>0</v>
      </c>
      <c r="V1091" s="45">
        <f>+HOSCA!V1091+HOSLA!V1091+'LLAY-LLAY'!V1101+HPUT!V1101+PSIQ.!V1091+'C-LLAY'!V1101+'C-SF'!V1101+'C-LA'!V1101+DIRECCION!V1101</f>
        <v>0</v>
      </c>
      <c r="W1091" s="78">
        <f t="shared" si="919"/>
        <v>0</v>
      </c>
      <c r="X1091" s="45">
        <f>+HOSCA!X1091+HOSLA!X1091+'LLAY-LLAY'!X1101+HPUT!X1101+PSIQ.!X1091+'C-LLAY'!X1101+'C-SF'!X1101+'C-LA'!X1101+DIRECCION!X1101</f>
        <v>0</v>
      </c>
      <c r="Y1091" s="79">
        <f t="shared" si="920"/>
        <v>0</v>
      </c>
      <c r="Z1091" s="45">
        <f>+HOSCA!Z1091+HOSLA!Z1091+'LLAY-LLAY'!Z1101+HPUT!Z1101+PSIQ.!Z1091+'C-LLAY'!Z1101+'C-SF'!Z1101+'C-LA'!Z1101+DIRECCION!Z1101</f>
        <v>0</v>
      </c>
      <c r="AA1091" s="78">
        <f t="shared" si="921"/>
        <v>0</v>
      </c>
      <c r="AB1091" s="45">
        <f>+HOSCA!AB1091+HOSLA!AB1091+'LLAY-LLAY'!AB1101+HPUT!AB1101+PSIQ.!AB1091+'C-LLAY'!AB1101+'C-SF'!AB1101+'C-LA'!AB1101+DIRECCION!AB1101</f>
        <v>0</v>
      </c>
      <c r="AC1091" s="79">
        <f t="shared" si="922"/>
        <v>0</v>
      </c>
      <c r="AD1091" s="45">
        <f>+HOSCA!AD1091+HOSLA!AD1091+'LLAY-LLAY'!AD1101+HPUT!AD1101+PSIQ.!AD1091+'C-LLAY'!AD1101+'C-SF'!AD1101+'C-LA'!AD1101+DIRECCION!AD1101</f>
        <v>0</v>
      </c>
      <c r="AE1091" s="78">
        <f t="shared" si="923"/>
        <v>0</v>
      </c>
      <c r="AF1091" s="45">
        <f>+HOSCA!AF1091+HOSLA!AF1091+'LLAY-LLAY'!AF1101+HPUT!AF1101+PSIQ.!AF1091+'C-LLAY'!AF1101+'C-SF'!AF1101+'C-LA'!AF1101+DIRECCION!AF1101</f>
        <v>0</v>
      </c>
      <c r="AG1091" s="79">
        <f t="shared" si="924"/>
        <v>0</v>
      </c>
    </row>
    <row r="1092" spans="1:38" ht="16.5" customHeight="1">
      <c r="A1092" s="12">
        <v>3102136</v>
      </c>
      <c r="B1092" s="27" t="s">
        <v>1093</v>
      </c>
      <c r="C1092" s="14">
        <v>247940</v>
      </c>
      <c r="D1092" s="45">
        <f>+HOSCA!D1092+HOSLA!D1092+'LLAY-LLAY'!D1102+HPUT!D1102+PSIQ.!D1092+'C-LLAY'!D1102+'C-SF'!D1102+'C-LA'!D1102+DIRECCION!D1102</f>
        <v>0</v>
      </c>
      <c r="E1092" s="46">
        <f t="shared" si="908"/>
        <v>0</v>
      </c>
      <c r="F1092" s="46">
        <f t="shared" si="909"/>
        <v>0</v>
      </c>
      <c r="G1092" s="46">
        <f t="shared" si="910"/>
        <v>0</v>
      </c>
      <c r="H1092" s="53" t="e">
        <f t="shared" si="911"/>
        <v>#DIV/0!</v>
      </c>
      <c r="I1092" s="54" t="e">
        <f t="shared" si="912"/>
        <v>#DIV/0!</v>
      </c>
      <c r="J1092" s="45">
        <f>+HOSCA!J1092+HOSLA!J1092+'LLAY-LLAY'!J1102+HPUT!J1102+PSIQ.!J1092+'C-LLAY'!J1102+'C-SF'!J1102+'C-LA'!J1102+DIRECCION!J1102</f>
        <v>0</v>
      </c>
      <c r="K1092" s="78">
        <f t="shared" si="913"/>
        <v>0</v>
      </c>
      <c r="L1092" s="45">
        <f>+HOSCA!L1092+HOSLA!L1092+'LLAY-LLAY'!L1102+HPUT!L1102+PSIQ.!L1092+'C-LLAY'!L1102+'C-SF'!L1102+'C-LA'!L1102+DIRECCION!L1102</f>
        <v>0</v>
      </c>
      <c r="M1092" s="79">
        <f t="shared" si="914"/>
        <v>0</v>
      </c>
      <c r="N1092" s="45">
        <f>+HOSCA!N1092+HOSLA!N1092+'LLAY-LLAY'!N1102+HPUT!N1102+PSIQ.!N1092+'C-LLAY'!N1102+'C-SF'!N1102+'C-LA'!N1102+DIRECCION!N1102</f>
        <v>0</v>
      </c>
      <c r="O1092" s="78">
        <f t="shared" si="915"/>
        <v>0</v>
      </c>
      <c r="P1092" s="45">
        <f>+HOSCA!P1092+HOSLA!P1092+'LLAY-LLAY'!P1102+HPUT!P1102+PSIQ.!P1092+'C-LLAY'!P1102+'C-SF'!P1102+'C-LA'!P1102+DIRECCION!P1102</f>
        <v>0</v>
      </c>
      <c r="Q1092" s="79">
        <f t="shared" si="916"/>
        <v>0</v>
      </c>
      <c r="R1092" s="45">
        <f>+HOSCA!R1092+HOSLA!R1092+'LLAY-LLAY'!R1102+HPUT!R1102+PSIQ.!R1092+'C-LLAY'!R1102+'C-SF'!R1102+'C-LA'!R1102+DIRECCION!R1102</f>
        <v>0</v>
      </c>
      <c r="S1092" s="78">
        <f t="shared" si="917"/>
        <v>0</v>
      </c>
      <c r="T1092" s="45">
        <f>+HOSCA!T1092+HOSLA!T1092+'LLAY-LLAY'!T1102+HPUT!T1102+PSIQ.!T1092+'C-LLAY'!T1102+'C-SF'!T1102+'C-LA'!T1102+DIRECCION!T1102</f>
        <v>0</v>
      </c>
      <c r="U1092" s="79">
        <f t="shared" si="918"/>
        <v>0</v>
      </c>
      <c r="V1092" s="45">
        <f>+HOSCA!V1092+HOSLA!V1092+'LLAY-LLAY'!V1102+HPUT!V1102+PSIQ.!V1092+'C-LLAY'!V1102+'C-SF'!V1102+'C-LA'!V1102+DIRECCION!V1102</f>
        <v>0</v>
      </c>
      <c r="W1092" s="78">
        <f t="shared" si="919"/>
        <v>0</v>
      </c>
      <c r="X1092" s="45">
        <f>+HOSCA!X1092+HOSLA!X1092+'LLAY-LLAY'!X1102+HPUT!X1102+PSIQ.!X1092+'C-LLAY'!X1102+'C-SF'!X1102+'C-LA'!X1102+DIRECCION!X1102</f>
        <v>0</v>
      </c>
      <c r="Y1092" s="79">
        <f t="shared" si="920"/>
        <v>0</v>
      </c>
      <c r="Z1092" s="45">
        <f>+HOSCA!Z1092+HOSLA!Z1092+'LLAY-LLAY'!Z1102+HPUT!Z1102+PSIQ.!Z1092+'C-LLAY'!Z1102+'C-SF'!Z1102+'C-LA'!Z1102+DIRECCION!Z1102</f>
        <v>0</v>
      </c>
      <c r="AA1092" s="78">
        <f t="shared" si="921"/>
        <v>0</v>
      </c>
      <c r="AB1092" s="45">
        <f>+HOSCA!AB1092+HOSLA!AB1092+'LLAY-LLAY'!AB1102+HPUT!AB1102+PSIQ.!AB1092+'C-LLAY'!AB1102+'C-SF'!AB1102+'C-LA'!AB1102+DIRECCION!AB1102</f>
        <v>0</v>
      </c>
      <c r="AC1092" s="79">
        <f t="shared" si="922"/>
        <v>0</v>
      </c>
      <c r="AD1092" s="45">
        <f>+HOSCA!AD1092+HOSLA!AD1092+'LLAY-LLAY'!AD1102+HPUT!AD1102+PSIQ.!AD1092+'C-LLAY'!AD1102+'C-SF'!AD1102+'C-LA'!AD1102+DIRECCION!AD1102</f>
        <v>0</v>
      </c>
      <c r="AE1092" s="78">
        <f t="shared" si="923"/>
        <v>0</v>
      </c>
      <c r="AF1092" s="45">
        <f>+HOSCA!AF1092+HOSLA!AF1092+'LLAY-LLAY'!AF1102+HPUT!AF1102+PSIQ.!AF1092+'C-LLAY'!AF1102+'C-SF'!AF1102+'C-LA'!AF1102+DIRECCION!AF1102</f>
        <v>0</v>
      </c>
      <c r="AG1092" s="79">
        <f t="shared" si="924"/>
        <v>0</v>
      </c>
    </row>
    <row r="1093" spans="1:38" ht="16.5" customHeight="1">
      <c r="A1093" s="12">
        <v>3102137</v>
      </c>
      <c r="B1093" s="27" t="s">
        <v>1094</v>
      </c>
      <c r="C1093" s="14">
        <v>704950</v>
      </c>
      <c r="D1093" s="45">
        <f>+HOSCA!D1093+HOSLA!D1093+'LLAY-LLAY'!D1103+HPUT!D1103+PSIQ.!D1093+'C-LLAY'!D1103+'C-SF'!D1103+'C-LA'!D1103+DIRECCION!D1103</f>
        <v>0</v>
      </c>
      <c r="E1093" s="46">
        <f t="shared" si="908"/>
        <v>0</v>
      </c>
      <c r="F1093" s="46">
        <f t="shared" si="909"/>
        <v>0</v>
      </c>
      <c r="G1093" s="46">
        <f t="shared" si="910"/>
        <v>0</v>
      </c>
      <c r="H1093" s="53" t="e">
        <f t="shared" si="911"/>
        <v>#DIV/0!</v>
      </c>
      <c r="I1093" s="54" t="e">
        <f t="shared" si="912"/>
        <v>#DIV/0!</v>
      </c>
      <c r="J1093" s="45">
        <f>+HOSCA!J1093+HOSLA!J1093+'LLAY-LLAY'!J1103+HPUT!J1103+PSIQ.!J1093+'C-LLAY'!J1103+'C-SF'!J1103+'C-LA'!J1103+DIRECCION!J1103</f>
        <v>0</v>
      </c>
      <c r="K1093" s="78">
        <f t="shared" si="913"/>
        <v>0</v>
      </c>
      <c r="L1093" s="45">
        <f>+HOSCA!L1093+HOSLA!L1093+'LLAY-LLAY'!L1103+HPUT!L1103+PSIQ.!L1093+'C-LLAY'!L1103+'C-SF'!L1103+'C-LA'!L1103+DIRECCION!L1103</f>
        <v>0</v>
      </c>
      <c r="M1093" s="79">
        <f t="shared" si="914"/>
        <v>0</v>
      </c>
      <c r="N1093" s="45">
        <f>+HOSCA!N1093+HOSLA!N1093+'LLAY-LLAY'!N1103+HPUT!N1103+PSIQ.!N1093+'C-LLAY'!N1103+'C-SF'!N1103+'C-LA'!N1103+DIRECCION!N1103</f>
        <v>0</v>
      </c>
      <c r="O1093" s="78">
        <f t="shared" si="915"/>
        <v>0</v>
      </c>
      <c r="P1093" s="45">
        <f>+HOSCA!P1093+HOSLA!P1093+'LLAY-LLAY'!P1103+HPUT!P1103+PSIQ.!P1093+'C-LLAY'!P1103+'C-SF'!P1103+'C-LA'!P1103+DIRECCION!P1103</f>
        <v>0</v>
      </c>
      <c r="Q1093" s="79">
        <f t="shared" si="916"/>
        <v>0</v>
      </c>
      <c r="R1093" s="45">
        <f>+HOSCA!R1093+HOSLA!R1093+'LLAY-LLAY'!R1103+HPUT!R1103+PSIQ.!R1093+'C-LLAY'!R1103+'C-SF'!R1103+'C-LA'!R1103+DIRECCION!R1103</f>
        <v>0</v>
      </c>
      <c r="S1093" s="78">
        <f t="shared" si="917"/>
        <v>0</v>
      </c>
      <c r="T1093" s="45">
        <f>+HOSCA!T1093+HOSLA!T1093+'LLAY-LLAY'!T1103+HPUT!T1103+PSIQ.!T1093+'C-LLAY'!T1103+'C-SF'!T1103+'C-LA'!T1103+DIRECCION!T1103</f>
        <v>0</v>
      </c>
      <c r="U1093" s="79">
        <f t="shared" si="918"/>
        <v>0</v>
      </c>
      <c r="V1093" s="45">
        <f>+HOSCA!V1093+HOSLA!V1093+'LLAY-LLAY'!V1103+HPUT!V1103+PSIQ.!V1093+'C-LLAY'!V1103+'C-SF'!V1103+'C-LA'!V1103+DIRECCION!V1103</f>
        <v>0</v>
      </c>
      <c r="W1093" s="78">
        <f t="shared" si="919"/>
        <v>0</v>
      </c>
      <c r="X1093" s="45">
        <f>+HOSCA!X1093+HOSLA!X1093+'LLAY-LLAY'!X1103+HPUT!X1103+PSIQ.!X1093+'C-LLAY'!X1103+'C-SF'!X1103+'C-LA'!X1103+DIRECCION!X1103</f>
        <v>0</v>
      </c>
      <c r="Y1093" s="79">
        <f t="shared" si="920"/>
        <v>0</v>
      </c>
      <c r="Z1093" s="45">
        <f>+HOSCA!Z1093+HOSLA!Z1093+'LLAY-LLAY'!Z1103+HPUT!Z1103+PSIQ.!Z1093+'C-LLAY'!Z1103+'C-SF'!Z1103+'C-LA'!Z1103+DIRECCION!Z1103</f>
        <v>0</v>
      </c>
      <c r="AA1093" s="78">
        <f t="shared" si="921"/>
        <v>0</v>
      </c>
      <c r="AB1093" s="45">
        <f>+HOSCA!AB1093+HOSLA!AB1093+'LLAY-LLAY'!AB1103+HPUT!AB1103+PSIQ.!AB1093+'C-LLAY'!AB1103+'C-SF'!AB1103+'C-LA'!AB1103+DIRECCION!AB1103</f>
        <v>0</v>
      </c>
      <c r="AC1093" s="79">
        <f t="shared" si="922"/>
        <v>0</v>
      </c>
      <c r="AD1093" s="45">
        <f>+HOSCA!AD1093+HOSLA!AD1093+'LLAY-LLAY'!AD1103+HPUT!AD1103+PSIQ.!AD1093+'C-LLAY'!AD1103+'C-SF'!AD1103+'C-LA'!AD1103+DIRECCION!AD1103</f>
        <v>0</v>
      </c>
      <c r="AE1093" s="78">
        <f t="shared" si="923"/>
        <v>0</v>
      </c>
      <c r="AF1093" s="45">
        <f>+HOSCA!AF1093+HOSLA!AF1093+'LLAY-LLAY'!AF1103+HPUT!AF1103+PSIQ.!AF1093+'C-LLAY'!AF1103+'C-SF'!AF1103+'C-LA'!AF1103+DIRECCION!AF1103</f>
        <v>0</v>
      </c>
      <c r="AG1093" s="79">
        <f t="shared" si="924"/>
        <v>0</v>
      </c>
    </row>
    <row r="1094" spans="1:38" ht="16.5" customHeight="1">
      <c r="A1094" s="12">
        <v>3102138</v>
      </c>
      <c r="B1094" s="27" t="s">
        <v>1095</v>
      </c>
      <c r="C1094" s="14">
        <v>1087540</v>
      </c>
      <c r="D1094" s="45">
        <f>+HOSCA!D1094+HOSLA!D1094+'LLAY-LLAY'!D1104+HPUT!D1104+PSIQ.!D1094+'C-LLAY'!D1104+'C-SF'!D1104+'C-LA'!D1104+DIRECCION!D1104</f>
        <v>0</v>
      </c>
      <c r="E1094" s="46">
        <f t="shared" si="908"/>
        <v>0</v>
      </c>
      <c r="F1094" s="46">
        <f t="shared" si="909"/>
        <v>0</v>
      </c>
      <c r="G1094" s="46">
        <f t="shared" si="910"/>
        <v>0</v>
      </c>
      <c r="H1094" s="53" t="e">
        <f t="shared" si="911"/>
        <v>#DIV/0!</v>
      </c>
      <c r="I1094" s="54" t="e">
        <f t="shared" si="912"/>
        <v>#DIV/0!</v>
      </c>
      <c r="J1094" s="45">
        <f>+HOSCA!J1094+HOSLA!J1094+'LLAY-LLAY'!J1104+HPUT!J1104+PSIQ.!J1094+'C-LLAY'!J1104+'C-SF'!J1104+'C-LA'!J1104+DIRECCION!J1104</f>
        <v>0</v>
      </c>
      <c r="K1094" s="78">
        <f t="shared" si="913"/>
        <v>0</v>
      </c>
      <c r="L1094" s="45">
        <f>+HOSCA!L1094+HOSLA!L1094+'LLAY-LLAY'!L1104+HPUT!L1104+PSIQ.!L1094+'C-LLAY'!L1104+'C-SF'!L1104+'C-LA'!L1104+DIRECCION!L1104</f>
        <v>0</v>
      </c>
      <c r="M1094" s="79">
        <f t="shared" si="914"/>
        <v>0</v>
      </c>
      <c r="N1094" s="45">
        <f>+HOSCA!N1094+HOSLA!N1094+'LLAY-LLAY'!N1104+HPUT!N1104+PSIQ.!N1094+'C-LLAY'!N1104+'C-SF'!N1104+'C-LA'!N1104+DIRECCION!N1104</f>
        <v>0</v>
      </c>
      <c r="O1094" s="78">
        <f t="shared" si="915"/>
        <v>0</v>
      </c>
      <c r="P1094" s="45">
        <f>+HOSCA!P1094+HOSLA!P1094+'LLAY-LLAY'!P1104+HPUT!P1104+PSIQ.!P1094+'C-LLAY'!P1104+'C-SF'!P1104+'C-LA'!P1104+DIRECCION!P1104</f>
        <v>0</v>
      </c>
      <c r="Q1094" s="79">
        <f t="shared" si="916"/>
        <v>0</v>
      </c>
      <c r="R1094" s="45">
        <f>+HOSCA!R1094+HOSLA!R1094+'LLAY-LLAY'!R1104+HPUT!R1104+PSIQ.!R1094+'C-LLAY'!R1104+'C-SF'!R1104+'C-LA'!R1104+DIRECCION!R1104</f>
        <v>0</v>
      </c>
      <c r="S1094" s="78">
        <f t="shared" si="917"/>
        <v>0</v>
      </c>
      <c r="T1094" s="45">
        <f>+HOSCA!T1094+HOSLA!T1094+'LLAY-LLAY'!T1104+HPUT!T1104+PSIQ.!T1094+'C-LLAY'!T1104+'C-SF'!T1104+'C-LA'!T1104+DIRECCION!T1104</f>
        <v>0</v>
      </c>
      <c r="U1094" s="79">
        <f t="shared" si="918"/>
        <v>0</v>
      </c>
      <c r="V1094" s="45">
        <f>+HOSCA!V1094+HOSLA!V1094+'LLAY-LLAY'!V1104+HPUT!V1104+PSIQ.!V1094+'C-LLAY'!V1104+'C-SF'!V1104+'C-LA'!V1104+DIRECCION!V1104</f>
        <v>0</v>
      </c>
      <c r="W1094" s="78">
        <f t="shared" si="919"/>
        <v>0</v>
      </c>
      <c r="X1094" s="45">
        <f>+HOSCA!X1094+HOSLA!X1094+'LLAY-LLAY'!X1104+HPUT!X1104+PSIQ.!X1094+'C-LLAY'!X1104+'C-SF'!X1104+'C-LA'!X1104+DIRECCION!X1104</f>
        <v>0</v>
      </c>
      <c r="Y1094" s="79">
        <f t="shared" si="920"/>
        <v>0</v>
      </c>
      <c r="Z1094" s="45">
        <f>+HOSCA!Z1094+HOSLA!Z1094+'LLAY-LLAY'!Z1104+HPUT!Z1104+PSIQ.!Z1094+'C-LLAY'!Z1104+'C-SF'!Z1104+'C-LA'!Z1104+DIRECCION!Z1104</f>
        <v>0</v>
      </c>
      <c r="AA1094" s="78">
        <f t="shared" si="921"/>
        <v>0</v>
      </c>
      <c r="AB1094" s="45">
        <f>+HOSCA!AB1094+HOSLA!AB1094+'LLAY-LLAY'!AB1104+HPUT!AB1104+PSIQ.!AB1094+'C-LLAY'!AB1104+'C-SF'!AB1104+'C-LA'!AB1104+DIRECCION!AB1104</f>
        <v>0</v>
      </c>
      <c r="AC1094" s="79">
        <f t="shared" si="922"/>
        <v>0</v>
      </c>
      <c r="AD1094" s="45">
        <f>+HOSCA!AD1094+HOSLA!AD1094+'LLAY-LLAY'!AD1104+HPUT!AD1104+PSIQ.!AD1094+'C-LLAY'!AD1104+'C-SF'!AD1104+'C-LA'!AD1104+DIRECCION!AD1104</f>
        <v>0</v>
      </c>
      <c r="AE1094" s="78">
        <f t="shared" si="923"/>
        <v>0</v>
      </c>
      <c r="AF1094" s="45">
        <f>+HOSCA!AF1094+HOSLA!AF1094+'LLAY-LLAY'!AF1104+HPUT!AF1104+PSIQ.!AF1094+'C-LLAY'!AF1104+'C-SF'!AF1104+'C-LA'!AF1104+DIRECCION!AF1104</f>
        <v>0</v>
      </c>
      <c r="AG1094" s="79">
        <f t="shared" si="924"/>
        <v>0</v>
      </c>
    </row>
    <row r="1095" spans="1:38" ht="16.5" customHeight="1">
      <c r="A1095" s="12">
        <v>3102334</v>
      </c>
      <c r="B1095" s="27" t="s">
        <v>1096</v>
      </c>
      <c r="C1095" s="14">
        <v>866620</v>
      </c>
      <c r="D1095" s="45">
        <f>+HOSCA!D1095+HOSLA!D1095+'LLAY-LLAY'!D1105+HPUT!D1105+PSIQ.!D1095+'C-LLAY'!D1105+'C-SF'!D1105+'C-LA'!D1105+DIRECCION!D1105</f>
        <v>0</v>
      </c>
      <c r="E1095" s="46">
        <f t="shared" si="908"/>
        <v>0</v>
      </c>
      <c r="F1095" s="46">
        <f t="shared" si="909"/>
        <v>0</v>
      </c>
      <c r="G1095" s="46">
        <f t="shared" si="910"/>
        <v>0</v>
      </c>
      <c r="H1095" s="53" t="e">
        <f t="shared" si="911"/>
        <v>#DIV/0!</v>
      </c>
      <c r="I1095" s="54" t="e">
        <f t="shared" si="912"/>
        <v>#DIV/0!</v>
      </c>
      <c r="J1095" s="45">
        <f>+HOSCA!J1095+HOSLA!J1095+'LLAY-LLAY'!J1105+HPUT!J1105+PSIQ.!J1095+'C-LLAY'!J1105+'C-SF'!J1105+'C-LA'!J1105+DIRECCION!J1105</f>
        <v>0</v>
      </c>
      <c r="K1095" s="78">
        <f t="shared" si="913"/>
        <v>0</v>
      </c>
      <c r="L1095" s="45">
        <f>+HOSCA!L1095+HOSLA!L1095+'LLAY-LLAY'!L1105+HPUT!L1105+PSIQ.!L1095+'C-LLAY'!L1105+'C-SF'!L1105+'C-LA'!L1105+DIRECCION!L1105</f>
        <v>0</v>
      </c>
      <c r="M1095" s="79">
        <f t="shared" si="914"/>
        <v>0</v>
      </c>
      <c r="N1095" s="45">
        <f>+HOSCA!N1095+HOSLA!N1095+'LLAY-LLAY'!N1105+HPUT!N1105+PSIQ.!N1095+'C-LLAY'!N1105+'C-SF'!N1105+'C-LA'!N1105+DIRECCION!N1105</f>
        <v>0</v>
      </c>
      <c r="O1095" s="78">
        <f t="shared" si="915"/>
        <v>0</v>
      </c>
      <c r="P1095" s="45">
        <f>+HOSCA!P1095+HOSLA!P1095+'LLAY-LLAY'!P1105+HPUT!P1105+PSIQ.!P1095+'C-LLAY'!P1105+'C-SF'!P1105+'C-LA'!P1105+DIRECCION!P1105</f>
        <v>0</v>
      </c>
      <c r="Q1095" s="79">
        <f t="shared" si="916"/>
        <v>0</v>
      </c>
      <c r="R1095" s="45">
        <f>+HOSCA!R1095+HOSLA!R1095+'LLAY-LLAY'!R1105+HPUT!R1105+PSIQ.!R1095+'C-LLAY'!R1105+'C-SF'!R1105+'C-LA'!R1105+DIRECCION!R1105</f>
        <v>0</v>
      </c>
      <c r="S1095" s="78">
        <f t="shared" si="917"/>
        <v>0</v>
      </c>
      <c r="T1095" s="45">
        <f>+HOSCA!T1095+HOSLA!T1095+'LLAY-LLAY'!T1105+HPUT!T1105+PSIQ.!T1095+'C-LLAY'!T1105+'C-SF'!T1105+'C-LA'!T1105+DIRECCION!T1105</f>
        <v>0</v>
      </c>
      <c r="U1095" s="79">
        <f t="shared" si="918"/>
        <v>0</v>
      </c>
      <c r="V1095" s="45">
        <f>+HOSCA!V1095+HOSLA!V1095+'LLAY-LLAY'!V1105+HPUT!V1105+PSIQ.!V1095+'C-LLAY'!V1105+'C-SF'!V1105+'C-LA'!V1105+DIRECCION!V1105</f>
        <v>0</v>
      </c>
      <c r="W1095" s="78">
        <f t="shared" si="919"/>
        <v>0</v>
      </c>
      <c r="X1095" s="45">
        <f>+HOSCA!X1095+HOSLA!X1095+'LLAY-LLAY'!X1105+HPUT!X1105+PSIQ.!X1095+'C-LLAY'!X1105+'C-SF'!X1105+'C-LA'!X1105+DIRECCION!X1105</f>
        <v>0</v>
      </c>
      <c r="Y1095" s="79">
        <f t="shared" si="920"/>
        <v>0</v>
      </c>
      <c r="Z1095" s="45">
        <f>+HOSCA!Z1095+HOSLA!Z1095+'LLAY-LLAY'!Z1105+HPUT!Z1105+PSIQ.!Z1095+'C-LLAY'!Z1105+'C-SF'!Z1105+'C-LA'!Z1105+DIRECCION!Z1105</f>
        <v>0</v>
      </c>
      <c r="AA1095" s="78">
        <f t="shared" si="921"/>
        <v>0</v>
      </c>
      <c r="AB1095" s="45">
        <f>+HOSCA!AB1095+HOSLA!AB1095+'LLAY-LLAY'!AB1105+HPUT!AB1105+PSIQ.!AB1095+'C-LLAY'!AB1105+'C-SF'!AB1105+'C-LA'!AB1105+DIRECCION!AB1105</f>
        <v>0</v>
      </c>
      <c r="AC1095" s="79">
        <f t="shared" si="922"/>
        <v>0</v>
      </c>
      <c r="AD1095" s="45">
        <f>+HOSCA!AD1095+HOSLA!AD1095+'LLAY-LLAY'!AD1105+HPUT!AD1105+PSIQ.!AD1095+'C-LLAY'!AD1105+'C-SF'!AD1105+'C-LA'!AD1105+DIRECCION!AD1105</f>
        <v>0</v>
      </c>
      <c r="AE1095" s="78">
        <f t="shared" si="923"/>
        <v>0</v>
      </c>
      <c r="AF1095" s="45">
        <f>+HOSCA!AF1095+HOSLA!AF1095+'LLAY-LLAY'!AF1105+HPUT!AF1105+PSIQ.!AF1095+'C-LLAY'!AF1105+'C-SF'!AF1105+'C-LA'!AF1105+DIRECCION!AF1105</f>
        <v>0</v>
      </c>
      <c r="AG1095" s="79">
        <f t="shared" si="924"/>
        <v>0</v>
      </c>
    </row>
    <row r="1096" spans="1:38" ht="16.5" customHeight="1">
      <c r="A1096" s="12">
        <v>3101234</v>
      </c>
      <c r="B1096" s="27" t="s">
        <v>1097</v>
      </c>
      <c r="C1096" s="14">
        <v>184210</v>
      </c>
      <c r="D1096" s="45">
        <f>+HOSCA!D1096+HOSLA!D1096+'LLAY-LLAY'!D1106+HPUT!D1106+PSIQ.!D1096+'C-LLAY'!D1106+'C-SF'!D1106+'C-LA'!D1106+DIRECCION!D1106</f>
        <v>0</v>
      </c>
      <c r="E1096" s="46">
        <f t="shared" si="908"/>
        <v>0</v>
      </c>
      <c r="F1096" s="46">
        <f t="shared" si="909"/>
        <v>0</v>
      </c>
      <c r="G1096" s="46">
        <f t="shared" si="910"/>
        <v>0</v>
      </c>
      <c r="H1096" s="53" t="e">
        <f t="shared" si="911"/>
        <v>#DIV/0!</v>
      </c>
      <c r="I1096" s="54" t="e">
        <f t="shared" si="912"/>
        <v>#DIV/0!</v>
      </c>
      <c r="J1096" s="45">
        <f>+HOSCA!J1096+HOSLA!J1096+'LLAY-LLAY'!J1106+HPUT!J1106+PSIQ.!J1096+'C-LLAY'!J1106+'C-SF'!J1106+'C-LA'!J1106+DIRECCION!J1106</f>
        <v>0</v>
      </c>
      <c r="K1096" s="78">
        <f t="shared" si="913"/>
        <v>0</v>
      </c>
      <c r="L1096" s="45">
        <f>+HOSCA!L1096+HOSLA!L1096+'LLAY-LLAY'!L1106+HPUT!L1106+PSIQ.!L1096+'C-LLAY'!L1106+'C-SF'!L1106+'C-LA'!L1106+DIRECCION!L1106</f>
        <v>0</v>
      </c>
      <c r="M1096" s="79">
        <f t="shared" si="914"/>
        <v>0</v>
      </c>
      <c r="N1096" s="45">
        <f>+HOSCA!N1096+HOSLA!N1096+'LLAY-LLAY'!N1106+HPUT!N1106+PSIQ.!N1096+'C-LLAY'!N1106+'C-SF'!N1106+'C-LA'!N1106+DIRECCION!N1106</f>
        <v>0</v>
      </c>
      <c r="O1096" s="78">
        <f t="shared" si="915"/>
        <v>0</v>
      </c>
      <c r="P1096" s="45">
        <f>+HOSCA!P1096+HOSLA!P1096+'LLAY-LLAY'!P1106+HPUT!P1106+PSIQ.!P1096+'C-LLAY'!P1106+'C-SF'!P1106+'C-LA'!P1106+DIRECCION!P1106</f>
        <v>0</v>
      </c>
      <c r="Q1096" s="79">
        <f t="shared" si="916"/>
        <v>0</v>
      </c>
      <c r="R1096" s="45">
        <f>+HOSCA!R1096+HOSLA!R1096+'LLAY-LLAY'!R1106+HPUT!R1106+PSIQ.!R1096+'C-LLAY'!R1106+'C-SF'!R1106+'C-LA'!R1106+DIRECCION!R1106</f>
        <v>0</v>
      </c>
      <c r="S1096" s="78">
        <f t="shared" si="917"/>
        <v>0</v>
      </c>
      <c r="T1096" s="45">
        <f>+HOSCA!T1096+HOSLA!T1096+'LLAY-LLAY'!T1106+HPUT!T1106+PSIQ.!T1096+'C-LLAY'!T1106+'C-SF'!T1106+'C-LA'!T1106+DIRECCION!T1106</f>
        <v>0</v>
      </c>
      <c r="U1096" s="79">
        <f t="shared" si="918"/>
        <v>0</v>
      </c>
      <c r="V1096" s="45">
        <f>+HOSCA!V1096+HOSLA!V1096+'LLAY-LLAY'!V1106+HPUT!V1106+PSIQ.!V1096+'C-LLAY'!V1106+'C-SF'!V1106+'C-LA'!V1106+DIRECCION!V1106</f>
        <v>0</v>
      </c>
      <c r="W1096" s="78">
        <f t="shared" si="919"/>
        <v>0</v>
      </c>
      <c r="X1096" s="45">
        <f>+HOSCA!X1096+HOSLA!X1096+'LLAY-LLAY'!X1106+HPUT!X1106+PSIQ.!X1096+'C-LLAY'!X1106+'C-SF'!X1106+'C-LA'!X1106+DIRECCION!X1106</f>
        <v>0</v>
      </c>
      <c r="Y1096" s="79">
        <f t="shared" si="920"/>
        <v>0</v>
      </c>
      <c r="Z1096" s="45">
        <f>+HOSCA!Z1096+HOSLA!Z1096+'LLAY-LLAY'!Z1106+HPUT!Z1106+PSIQ.!Z1096+'C-LLAY'!Z1106+'C-SF'!Z1106+'C-LA'!Z1106+DIRECCION!Z1106</f>
        <v>0</v>
      </c>
      <c r="AA1096" s="78">
        <f t="shared" si="921"/>
        <v>0</v>
      </c>
      <c r="AB1096" s="45">
        <f>+HOSCA!AB1096+HOSLA!AB1096+'LLAY-LLAY'!AB1106+HPUT!AB1106+PSIQ.!AB1096+'C-LLAY'!AB1106+'C-SF'!AB1106+'C-LA'!AB1106+DIRECCION!AB1106</f>
        <v>0</v>
      </c>
      <c r="AC1096" s="79">
        <f t="shared" si="922"/>
        <v>0</v>
      </c>
      <c r="AD1096" s="45">
        <f>+HOSCA!AD1096+HOSLA!AD1096+'LLAY-LLAY'!AD1106+HPUT!AD1106+PSIQ.!AD1096+'C-LLAY'!AD1106+'C-SF'!AD1106+'C-LA'!AD1106+DIRECCION!AD1106</f>
        <v>0</v>
      </c>
      <c r="AE1096" s="78">
        <f t="shared" si="923"/>
        <v>0</v>
      </c>
      <c r="AF1096" s="45">
        <f>+HOSCA!AF1096+HOSLA!AF1096+'LLAY-LLAY'!AF1106+HPUT!AF1106+PSIQ.!AF1096+'C-LLAY'!AF1106+'C-SF'!AF1106+'C-LA'!AF1106+DIRECCION!AF1106</f>
        <v>0</v>
      </c>
      <c r="AG1096" s="79">
        <f t="shared" si="924"/>
        <v>0</v>
      </c>
    </row>
    <row r="1097" spans="1:38" ht="16.5" customHeight="1">
      <c r="A1097" s="12">
        <v>3101235</v>
      </c>
      <c r="B1097" s="27" t="s">
        <v>1098</v>
      </c>
      <c r="C1097" s="14">
        <v>64990</v>
      </c>
      <c r="D1097" s="45">
        <f>+HOSCA!D1097+HOSLA!D1097+'LLAY-LLAY'!D1107+HPUT!D1107+PSIQ.!D1097+'C-LLAY'!D1107+'C-SF'!D1107+'C-LA'!D1107+DIRECCION!D1107</f>
        <v>0</v>
      </c>
      <c r="E1097" s="46">
        <f t="shared" si="908"/>
        <v>0</v>
      </c>
      <c r="F1097" s="46">
        <f t="shared" si="909"/>
        <v>0</v>
      </c>
      <c r="G1097" s="46">
        <f t="shared" si="910"/>
        <v>0</v>
      </c>
      <c r="H1097" s="53" t="e">
        <f t="shared" si="911"/>
        <v>#DIV/0!</v>
      </c>
      <c r="I1097" s="54" t="e">
        <f t="shared" si="912"/>
        <v>#DIV/0!</v>
      </c>
      <c r="J1097" s="45">
        <f>+HOSCA!J1097+HOSLA!J1097+'LLAY-LLAY'!J1107+HPUT!J1107+PSIQ.!J1097+'C-LLAY'!J1107+'C-SF'!J1107+'C-LA'!J1107+DIRECCION!J1107</f>
        <v>0</v>
      </c>
      <c r="K1097" s="78">
        <f t="shared" si="913"/>
        <v>0</v>
      </c>
      <c r="L1097" s="45">
        <f>+HOSCA!L1097+HOSLA!L1097+'LLAY-LLAY'!L1107+HPUT!L1107+PSIQ.!L1097+'C-LLAY'!L1107+'C-SF'!L1107+'C-LA'!L1107+DIRECCION!L1107</f>
        <v>0</v>
      </c>
      <c r="M1097" s="79">
        <f t="shared" si="914"/>
        <v>0</v>
      </c>
      <c r="N1097" s="45">
        <f>+HOSCA!N1097+HOSLA!N1097+'LLAY-LLAY'!N1107+HPUT!N1107+PSIQ.!N1097+'C-LLAY'!N1107+'C-SF'!N1107+'C-LA'!N1107+DIRECCION!N1107</f>
        <v>0</v>
      </c>
      <c r="O1097" s="78">
        <f t="shared" si="915"/>
        <v>0</v>
      </c>
      <c r="P1097" s="45">
        <f>+HOSCA!P1097+HOSLA!P1097+'LLAY-LLAY'!P1107+HPUT!P1107+PSIQ.!P1097+'C-LLAY'!P1107+'C-SF'!P1107+'C-LA'!P1107+DIRECCION!P1107</f>
        <v>0</v>
      </c>
      <c r="Q1097" s="79">
        <f t="shared" si="916"/>
        <v>0</v>
      </c>
      <c r="R1097" s="45">
        <f>+HOSCA!R1097+HOSLA!R1097+'LLAY-LLAY'!R1107+HPUT!R1107+PSIQ.!R1097+'C-LLAY'!R1107+'C-SF'!R1107+'C-LA'!R1107+DIRECCION!R1107</f>
        <v>0</v>
      </c>
      <c r="S1097" s="78">
        <f t="shared" si="917"/>
        <v>0</v>
      </c>
      <c r="T1097" s="45">
        <f>+HOSCA!T1097+HOSLA!T1097+'LLAY-LLAY'!T1107+HPUT!T1107+PSIQ.!T1097+'C-LLAY'!T1107+'C-SF'!T1107+'C-LA'!T1107+DIRECCION!T1107</f>
        <v>0</v>
      </c>
      <c r="U1097" s="79">
        <f t="shared" si="918"/>
        <v>0</v>
      </c>
      <c r="V1097" s="45">
        <f>+HOSCA!V1097+HOSLA!V1097+'LLAY-LLAY'!V1107+HPUT!V1107+PSIQ.!V1097+'C-LLAY'!V1107+'C-SF'!V1107+'C-LA'!V1107+DIRECCION!V1107</f>
        <v>0</v>
      </c>
      <c r="W1097" s="78">
        <f t="shared" si="919"/>
        <v>0</v>
      </c>
      <c r="X1097" s="45">
        <f>+HOSCA!X1097+HOSLA!X1097+'LLAY-LLAY'!X1107+HPUT!X1107+PSIQ.!X1097+'C-LLAY'!X1107+'C-SF'!X1107+'C-LA'!X1107+DIRECCION!X1107</f>
        <v>0</v>
      </c>
      <c r="Y1097" s="79">
        <f t="shared" si="920"/>
        <v>0</v>
      </c>
      <c r="Z1097" s="45">
        <f>+HOSCA!Z1097+HOSLA!Z1097+'LLAY-LLAY'!Z1107+HPUT!Z1107+PSIQ.!Z1097+'C-LLAY'!Z1107+'C-SF'!Z1107+'C-LA'!Z1107+DIRECCION!Z1107</f>
        <v>0</v>
      </c>
      <c r="AA1097" s="78">
        <f t="shared" si="921"/>
        <v>0</v>
      </c>
      <c r="AB1097" s="45">
        <f>+HOSCA!AB1097+HOSLA!AB1097+'LLAY-LLAY'!AB1107+HPUT!AB1107+PSIQ.!AB1097+'C-LLAY'!AB1107+'C-SF'!AB1107+'C-LA'!AB1107+DIRECCION!AB1107</f>
        <v>0</v>
      </c>
      <c r="AC1097" s="79">
        <f t="shared" si="922"/>
        <v>0</v>
      </c>
      <c r="AD1097" s="45">
        <f>+HOSCA!AD1097+HOSLA!AD1097+'LLAY-LLAY'!AD1107+HPUT!AD1107+PSIQ.!AD1097+'C-LLAY'!AD1107+'C-SF'!AD1107+'C-LA'!AD1107+DIRECCION!AD1107</f>
        <v>0</v>
      </c>
      <c r="AE1097" s="78">
        <f t="shared" si="923"/>
        <v>0</v>
      </c>
      <c r="AF1097" s="45">
        <f>+HOSCA!AF1097+HOSLA!AF1097+'LLAY-LLAY'!AF1107+HPUT!AF1107+PSIQ.!AF1097+'C-LLAY'!AF1107+'C-SF'!AF1107+'C-LA'!AF1107+DIRECCION!AF1107</f>
        <v>0</v>
      </c>
      <c r="AG1097" s="79">
        <f t="shared" si="924"/>
        <v>0</v>
      </c>
    </row>
    <row r="1098" spans="1:38" ht="24.75" customHeight="1">
      <c r="A1098" s="13"/>
      <c r="B1098" s="37"/>
      <c r="C1098" s="15"/>
      <c r="D1098" s="47"/>
      <c r="E1098" s="48">
        <f>+J1098+L1098+N1098+P1098+R1098+T1098+V1098+X1098+Z1098+AB1098+AD1098+AF1098</f>
        <v>0</v>
      </c>
      <c r="F1098" s="48">
        <f t="shared" si="894"/>
        <v>0</v>
      </c>
      <c r="G1098" s="48">
        <f t="shared" si="895"/>
        <v>0</v>
      </c>
      <c r="H1098" s="55" t="e">
        <f t="shared" ref="H1098:H1150" si="925">IF(E1098&gt;=0,(E1098/D1098),"-")</f>
        <v>#DIV/0!</v>
      </c>
      <c r="I1098" s="56" t="e">
        <f t="shared" ref="I1098:I1150" si="926">IF(G1098&gt;=0,(G1098/F1098),"-")</f>
        <v>#DIV/0!</v>
      </c>
      <c r="J1098" s="80"/>
      <c r="K1098" s="81">
        <f t="shared" ref="K1098" si="927">+J1098*C1098</f>
        <v>0</v>
      </c>
      <c r="L1098" s="47"/>
      <c r="M1098" s="82">
        <f t="shared" ref="M1098" si="928">+L1098*C1098</f>
        <v>0</v>
      </c>
      <c r="N1098" s="80"/>
      <c r="O1098" s="81">
        <f>+N1098*C1098</f>
        <v>0</v>
      </c>
      <c r="P1098" s="47"/>
      <c r="Q1098" s="82">
        <f t="shared" ref="Q1098" si="929">+P1098*C1098</f>
        <v>0</v>
      </c>
      <c r="R1098" s="80"/>
      <c r="S1098" s="81">
        <f t="shared" ref="S1098" si="930">+R1098*C1098</f>
        <v>0</v>
      </c>
      <c r="T1098" s="47"/>
      <c r="U1098" s="82">
        <f t="shared" ref="U1098" si="931">+T1098*C1098</f>
        <v>0</v>
      </c>
      <c r="V1098" s="80"/>
      <c r="W1098" s="81">
        <f t="shared" ref="W1098" si="932">+V1098*C1098</f>
        <v>0</v>
      </c>
      <c r="X1098" s="47"/>
      <c r="Y1098" s="82">
        <f t="shared" ref="Y1098" si="933">+X1098*C1098</f>
        <v>0</v>
      </c>
      <c r="Z1098" s="80"/>
      <c r="AA1098" s="81">
        <f t="shared" ref="AA1098" si="934">+Z1098*C1098</f>
        <v>0</v>
      </c>
      <c r="AB1098" s="47"/>
      <c r="AC1098" s="82">
        <f t="shared" ref="AC1098" si="935">+AB1098*C1098</f>
        <v>0</v>
      </c>
      <c r="AD1098" s="80"/>
      <c r="AE1098" s="81">
        <f t="shared" ref="AE1098" si="936">+AD1098*C1098</f>
        <v>0</v>
      </c>
      <c r="AF1098" s="47"/>
      <c r="AG1098" s="82">
        <f t="shared" ref="AG1098" si="937">+AF1098*C1098</f>
        <v>0</v>
      </c>
    </row>
    <row r="1099" spans="1:38" s="10" customFormat="1" ht="16.5" customHeight="1">
      <c r="A1099" s="98"/>
      <c r="B1099" s="83" t="s">
        <v>1073</v>
      </c>
      <c r="C1099" s="99"/>
      <c r="D1099" s="100">
        <f>SUM(D1100:D1114)</f>
        <v>40</v>
      </c>
      <c r="E1099" s="101">
        <f>SUM(E1100:E1114)</f>
        <v>31</v>
      </c>
      <c r="F1099" s="101">
        <f>SUM(F1100:F1114)</f>
        <v>18622220</v>
      </c>
      <c r="G1099" s="101">
        <f>SUM(G1100:G1114)</f>
        <v>13949470</v>
      </c>
      <c r="H1099" s="102">
        <f t="shared" si="925"/>
        <v>0.77500000000000002</v>
      </c>
      <c r="I1099" s="103">
        <f t="shared" si="926"/>
        <v>0.74907664070126978</v>
      </c>
      <c r="J1099" s="104">
        <f t="shared" ref="J1099:AG1099" si="938">SUM(J1100:J1114)</f>
        <v>7</v>
      </c>
      <c r="K1099" s="105">
        <f t="shared" si="938"/>
        <v>6065820</v>
      </c>
      <c r="L1099" s="100">
        <f t="shared" si="938"/>
        <v>4</v>
      </c>
      <c r="M1099" s="106">
        <f t="shared" si="938"/>
        <v>1924150</v>
      </c>
      <c r="N1099" s="104">
        <f t="shared" si="938"/>
        <v>5</v>
      </c>
      <c r="O1099" s="105">
        <f t="shared" si="938"/>
        <v>2511000</v>
      </c>
      <c r="P1099" s="100">
        <f t="shared" si="938"/>
        <v>4</v>
      </c>
      <c r="Q1099" s="106">
        <f t="shared" si="938"/>
        <v>1184340</v>
      </c>
      <c r="R1099" s="104">
        <f t="shared" si="938"/>
        <v>1</v>
      </c>
      <c r="S1099" s="105">
        <f t="shared" si="938"/>
        <v>505680</v>
      </c>
      <c r="T1099" s="100">
        <f t="shared" si="938"/>
        <v>0</v>
      </c>
      <c r="U1099" s="106">
        <f t="shared" si="938"/>
        <v>0</v>
      </c>
      <c r="V1099" s="104">
        <f t="shared" si="938"/>
        <v>0</v>
      </c>
      <c r="W1099" s="105">
        <f t="shared" si="938"/>
        <v>0</v>
      </c>
      <c r="X1099" s="100">
        <f t="shared" si="938"/>
        <v>4</v>
      </c>
      <c r="Y1099" s="106">
        <f t="shared" si="938"/>
        <v>404860</v>
      </c>
      <c r="Z1099" s="104">
        <f t="shared" si="938"/>
        <v>2</v>
      </c>
      <c r="AA1099" s="105">
        <f t="shared" si="938"/>
        <v>453640</v>
      </c>
      <c r="AB1099" s="100">
        <f t="shared" si="938"/>
        <v>0</v>
      </c>
      <c r="AC1099" s="106">
        <f t="shared" si="938"/>
        <v>0</v>
      </c>
      <c r="AD1099" s="104">
        <f t="shared" si="938"/>
        <v>1</v>
      </c>
      <c r="AE1099" s="105">
        <f t="shared" si="938"/>
        <v>505680</v>
      </c>
      <c r="AF1099" s="100">
        <f t="shared" si="938"/>
        <v>3</v>
      </c>
      <c r="AG1099" s="106">
        <f t="shared" si="938"/>
        <v>394300</v>
      </c>
      <c r="AH1099" s="11"/>
      <c r="AI1099" s="11"/>
      <c r="AJ1099" s="11"/>
      <c r="AK1099" s="11"/>
      <c r="AL1099" s="11"/>
    </row>
    <row r="1100" spans="1:38" ht="16.5" customHeight="1">
      <c r="A1100" s="12"/>
      <c r="B1100" s="27" t="s">
        <v>1243</v>
      </c>
      <c r="C1100" s="14">
        <v>142770</v>
      </c>
      <c r="D1100" s="45">
        <f>+HOSCA!D1100+HOSLA!D1100+'LLAY-LLAY'!D1110+HPUT!D1110+PSIQ.!D1100+'C-LLAY'!D1110+'C-SF'!D1110+'C-LA'!D1110+DIRECCION!D1110</f>
        <v>7</v>
      </c>
      <c r="E1100" s="46">
        <f t="shared" ref="E1100:E1104" si="939">+J1100+L1100+N1100+P1100+R1100+T1100+V1100+X1100+Z1100+AB1100+AD1100+AF1100</f>
        <v>5</v>
      </c>
      <c r="F1100" s="46">
        <f t="shared" ref="F1100:F1104" si="940">D1100*C1100</f>
        <v>999390</v>
      </c>
      <c r="G1100" s="46">
        <f t="shared" ref="G1100:G1104" si="941">+E1100*C1100</f>
        <v>713850</v>
      </c>
      <c r="H1100" s="53">
        <f t="shared" si="925"/>
        <v>0.7142857142857143</v>
      </c>
      <c r="I1100" s="54">
        <f t="shared" si="926"/>
        <v>0.7142857142857143</v>
      </c>
      <c r="J1100" s="45">
        <f>+HOSCA!J1100+HOSLA!J1100+'LLAY-LLAY'!J1110+HPUT!J1110+PSIQ.!J1100+'C-LLAY'!J1110+'C-SF'!J1110+'C-LA'!J1110+DIRECCION!J1110</f>
        <v>1</v>
      </c>
      <c r="K1100" s="78">
        <f t="shared" ref="K1100:K1104" si="942">+J1100*C1100</f>
        <v>142770</v>
      </c>
      <c r="L1100" s="45">
        <f>+HOSCA!L1100+HOSLA!L1100+'LLAY-LLAY'!L1110+HPUT!L1110+PSIQ.!L1100+'C-LLAY'!L1110+'C-SF'!L1110+'C-LA'!L1110+DIRECCION!L1110</f>
        <v>1</v>
      </c>
      <c r="M1100" s="79">
        <f t="shared" ref="M1100:M1104" si="943">+L1100*C1100</f>
        <v>142770</v>
      </c>
      <c r="N1100" s="45">
        <f>+HOSCA!N1100+HOSLA!N1100+'LLAY-LLAY'!N1110+HPUT!N1110+PSIQ.!N1100+'C-LLAY'!N1110+'C-SF'!N1110+'C-LA'!N1110+DIRECCION!N1110</f>
        <v>1</v>
      </c>
      <c r="O1100" s="78">
        <f t="shared" ref="O1100:O1104" si="944">+N1100*C1100</f>
        <v>142770</v>
      </c>
      <c r="P1100" s="45">
        <f>+HOSCA!P1100+HOSLA!P1100+'LLAY-LLAY'!P1110+HPUT!P1110+PSIQ.!P1100+'C-LLAY'!P1110+'C-SF'!P1110+'C-LA'!P1110+DIRECCION!P1110</f>
        <v>0</v>
      </c>
      <c r="Q1100" s="79">
        <f t="shared" ref="Q1100:Q1104" si="945">+P1100*C1100</f>
        <v>0</v>
      </c>
      <c r="R1100" s="45">
        <f>+HOSCA!R1100+HOSLA!R1100+'LLAY-LLAY'!R1110+HPUT!R1110+PSIQ.!R1100+'C-LLAY'!R1110+'C-SF'!R1110+'C-LA'!R1110+DIRECCION!R1110</f>
        <v>0</v>
      </c>
      <c r="S1100" s="78">
        <f t="shared" ref="S1100:S1104" si="946">+R1100*C1100</f>
        <v>0</v>
      </c>
      <c r="T1100" s="45">
        <f>+HOSCA!T1100+HOSLA!T1100+'LLAY-LLAY'!T1110+HPUT!T1110+PSIQ.!T1100+'C-LLAY'!T1110+'C-SF'!T1110+'C-LA'!T1110+DIRECCION!T1110</f>
        <v>0</v>
      </c>
      <c r="U1100" s="79">
        <f t="shared" ref="U1100:U1104" si="947">+T1100*C1100</f>
        <v>0</v>
      </c>
      <c r="V1100" s="45">
        <f>+HOSCA!V1100+HOSLA!V1100+'LLAY-LLAY'!V1110+HPUT!V1110+PSIQ.!V1100+'C-LLAY'!V1110+'C-SF'!V1110+'C-LA'!V1110+DIRECCION!V1110</f>
        <v>0</v>
      </c>
      <c r="W1100" s="78">
        <f t="shared" ref="W1100:W1104" si="948">+V1100*C1100</f>
        <v>0</v>
      </c>
      <c r="X1100" s="45">
        <f>+HOSCA!X1100+HOSLA!X1100+'LLAY-LLAY'!X1110+HPUT!X1110+PSIQ.!X1100+'C-LLAY'!X1110+'C-SF'!X1110+'C-LA'!X1110+DIRECCION!X1110</f>
        <v>2</v>
      </c>
      <c r="Y1100" s="79">
        <f t="shared" ref="Y1100:Y1104" si="949">+X1100*C1100</f>
        <v>285540</v>
      </c>
      <c r="Z1100" s="45">
        <f>+HOSCA!Z1100+HOSLA!Z1100+'LLAY-LLAY'!Z1110+HPUT!Z1110+PSIQ.!Z1100+'C-LLAY'!Z1110+'C-SF'!Z1110+'C-LA'!Z1110+DIRECCION!Z1110</f>
        <v>0</v>
      </c>
      <c r="AA1100" s="78">
        <f t="shared" ref="AA1100:AA1104" si="950">+Z1100*C1100</f>
        <v>0</v>
      </c>
      <c r="AB1100" s="45">
        <f>+HOSCA!AB1100+HOSLA!AB1100+'LLAY-LLAY'!AB1110+HPUT!AB1110+PSIQ.!AB1100+'C-LLAY'!AB1110+'C-SF'!AB1110+'C-LA'!AB1110+DIRECCION!AB1110</f>
        <v>0</v>
      </c>
      <c r="AC1100" s="79">
        <f t="shared" ref="AC1100:AC1104" si="951">+AB1100*C1100</f>
        <v>0</v>
      </c>
      <c r="AD1100" s="45">
        <f>+HOSCA!AD1100+HOSLA!AD1100+'LLAY-LLAY'!AD1110+HPUT!AD1110+PSIQ.!AD1100+'C-LLAY'!AD1110+'C-SF'!AD1110+'C-LA'!AD1110+DIRECCION!AD1110</f>
        <v>0</v>
      </c>
      <c r="AE1100" s="78">
        <f t="shared" ref="AE1100:AE1104" si="952">+AD1100*C1100</f>
        <v>0</v>
      </c>
      <c r="AF1100" s="45">
        <f>+HOSCA!AF1100+HOSLA!AF1100+'LLAY-LLAY'!AF1110+HPUT!AF1110+PSIQ.!AF1100+'C-LLAY'!AF1110+'C-SF'!AF1110+'C-LA'!AF1110+DIRECCION!AF1110</f>
        <v>0</v>
      </c>
      <c r="AG1100" s="79">
        <f t="shared" ref="AG1100:AG1104" si="953">+AF1100*C1100</f>
        <v>0</v>
      </c>
    </row>
    <row r="1101" spans="1:38" ht="16.5" customHeight="1">
      <c r="A1101" s="12"/>
      <c r="B1101" s="27" t="s">
        <v>1244</v>
      </c>
      <c r="C1101" s="14">
        <v>1608400</v>
      </c>
      <c r="D1101" s="45">
        <f>+HOSCA!D1101+HOSLA!D1101+'LLAY-LLAY'!D1111+HPUT!D1111+PSIQ.!D1101+'C-LLAY'!D1111+'C-SF'!D1111+'C-LA'!D1111+DIRECCION!D1111</f>
        <v>7</v>
      </c>
      <c r="E1101" s="46">
        <f t="shared" si="939"/>
        <v>5</v>
      </c>
      <c r="F1101" s="46">
        <f t="shared" si="940"/>
        <v>11258800</v>
      </c>
      <c r="G1101" s="46">
        <f t="shared" si="941"/>
        <v>8042000</v>
      </c>
      <c r="H1101" s="53">
        <f t="shared" si="925"/>
        <v>0.7142857142857143</v>
      </c>
      <c r="I1101" s="54">
        <f t="shared" si="926"/>
        <v>0.7142857142857143</v>
      </c>
      <c r="J1101" s="45">
        <f>+HOSCA!J1101+HOSLA!J1101+'LLAY-LLAY'!J1111+HPUT!J1111+PSIQ.!J1101+'C-LLAY'!J1111+'C-SF'!J1111+'C-LA'!J1111+DIRECCION!J1111</f>
        <v>3</v>
      </c>
      <c r="K1101" s="78">
        <f t="shared" si="942"/>
        <v>4825200</v>
      </c>
      <c r="L1101" s="45">
        <f>+HOSCA!L1101+HOSLA!L1101+'LLAY-LLAY'!L1111+HPUT!L1111+PSIQ.!L1101+'C-LLAY'!L1111+'C-SF'!L1111+'C-LA'!L1111+DIRECCION!L1111</f>
        <v>1</v>
      </c>
      <c r="M1101" s="79">
        <f t="shared" si="943"/>
        <v>1608400</v>
      </c>
      <c r="N1101" s="45">
        <f>+HOSCA!N1101+HOSLA!N1101+'LLAY-LLAY'!N1111+HPUT!N1111+PSIQ.!N1101+'C-LLAY'!N1111+'C-SF'!N1111+'C-LA'!N1111+DIRECCION!N1111</f>
        <v>1</v>
      </c>
      <c r="O1101" s="78">
        <f t="shared" si="944"/>
        <v>1608400</v>
      </c>
      <c r="P1101" s="45">
        <f>+HOSCA!P1101+HOSLA!P1101+'LLAY-LLAY'!P1111+HPUT!P1111+PSIQ.!P1101+'C-LLAY'!P1111+'C-SF'!P1111+'C-LA'!P1111+DIRECCION!P1111</f>
        <v>0</v>
      </c>
      <c r="Q1101" s="79">
        <f t="shared" si="945"/>
        <v>0</v>
      </c>
      <c r="R1101" s="45">
        <f>+HOSCA!R1101+HOSLA!R1101+'LLAY-LLAY'!R1111+HPUT!R1111+PSIQ.!R1101+'C-LLAY'!R1111+'C-SF'!R1111+'C-LA'!R1111+DIRECCION!R1111</f>
        <v>0</v>
      </c>
      <c r="S1101" s="78">
        <f t="shared" si="946"/>
        <v>0</v>
      </c>
      <c r="T1101" s="45">
        <f>+HOSCA!T1101+HOSLA!T1101+'LLAY-LLAY'!T1111+HPUT!T1111+PSIQ.!T1101+'C-LLAY'!T1111+'C-SF'!T1111+'C-LA'!T1111+DIRECCION!T1111</f>
        <v>0</v>
      </c>
      <c r="U1101" s="79">
        <f t="shared" si="947"/>
        <v>0</v>
      </c>
      <c r="V1101" s="45">
        <f>+HOSCA!V1101+HOSLA!V1101+'LLAY-LLAY'!V1111+HPUT!V1111+PSIQ.!V1101+'C-LLAY'!V1111+'C-SF'!V1111+'C-LA'!V1111+DIRECCION!V1111</f>
        <v>0</v>
      </c>
      <c r="W1101" s="78">
        <f t="shared" si="948"/>
        <v>0</v>
      </c>
      <c r="X1101" s="45">
        <f>+HOSCA!X1101+HOSLA!X1101+'LLAY-LLAY'!X1111+HPUT!X1111+PSIQ.!X1101+'C-LLAY'!X1111+'C-SF'!X1111+'C-LA'!X1111+DIRECCION!X1111</f>
        <v>0</v>
      </c>
      <c r="Y1101" s="79">
        <f t="shared" si="949"/>
        <v>0</v>
      </c>
      <c r="Z1101" s="45">
        <f>+HOSCA!Z1101+HOSLA!Z1101+'LLAY-LLAY'!Z1111+HPUT!Z1111+PSIQ.!Z1101+'C-LLAY'!Z1111+'C-SF'!Z1111+'C-LA'!Z1111+DIRECCION!Z1111</f>
        <v>0</v>
      </c>
      <c r="AA1101" s="78">
        <f t="shared" si="950"/>
        <v>0</v>
      </c>
      <c r="AB1101" s="45">
        <f>+HOSCA!AB1101+HOSLA!AB1101+'LLAY-LLAY'!AB1111+HPUT!AB1111+PSIQ.!AB1101+'C-LLAY'!AB1111+'C-SF'!AB1111+'C-LA'!AB1111+DIRECCION!AB1111</f>
        <v>0</v>
      </c>
      <c r="AC1101" s="79">
        <f t="shared" si="951"/>
        <v>0</v>
      </c>
      <c r="AD1101" s="45">
        <f>+HOSCA!AD1101+HOSLA!AD1101+'LLAY-LLAY'!AD1111+HPUT!AD1111+PSIQ.!AD1101+'C-LLAY'!AD1111+'C-SF'!AD1111+'C-LA'!AD1111+DIRECCION!AD1111</f>
        <v>0</v>
      </c>
      <c r="AE1101" s="78">
        <f t="shared" si="952"/>
        <v>0</v>
      </c>
      <c r="AF1101" s="45">
        <f>+HOSCA!AF1101+HOSLA!AF1101+'LLAY-LLAY'!AF1111+HPUT!AF1111+PSIQ.!AF1101+'C-LLAY'!AF1111+'C-SF'!AF1111+'C-LA'!AF1111+DIRECCION!AF1111</f>
        <v>0</v>
      </c>
      <c r="AG1101" s="79">
        <f t="shared" si="953"/>
        <v>0</v>
      </c>
    </row>
    <row r="1102" spans="1:38" ht="16.5" customHeight="1">
      <c r="A1102" s="12">
        <v>3202134</v>
      </c>
      <c r="B1102" s="27" t="s">
        <v>1099</v>
      </c>
      <c r="C1102" s="14">
        <v>86490</v>
      </c>
      <c r="D1102" s="45">
        <f>+HOSCA!D1102+HOSLA!D1102+'LLAY-LLAY'!D1112+HPUT!D1112+PSIQ.!D1102+'C-LLAY'!D1112+'C-SF'!D1112+'C-LA'!D1112+DIRECCION!D1112</f>
        <v>8</v>
      </c>
      <c r="E1102" s="46">
        <f t="shared" si="939"/>
        <v>8</v>
      </c>
      <c r="F1102" s="46">
        <f t="shared" si="940"/>
        <v>691920</v>
      </c>
      <c r="G1102" s="46">
        <f t="shared" si="941"/>
        <v>691920</v>
      </c>
      <c r="H1102" s="53">
        <f t="shared" si="925"/>
        <v>1</v>
      </c>
      <c r="I1102" s="54">
        <f t="shared" si="926"/>
        <v>1</v>
      </c>
      <c r="J1102" s="45">
        <f>+HOSCA!J1102+HOSLA!J1102+'LLAY-LLAY'!J1112+HPUT!J1112+PSIQ.!J1102+'C-LLAY'!J1112+'C-SF'!J1112+'C-LA'!J1112+DIRECCION!J1112</f>
        <v>1</v>
      </c>
      <c r="K1102" s="78">
        <f t="shared" si="942"/>
        <v>86490</v>
      </c>
      <c r="L1102" s="45">
        <f>+HOSCA!L1102+HOSLA!L1102+'LLAY-LLAY'!L1112+HPUT!L1112+PSIQ.!L1102+'C-LLAY'!L1112+'C-SF'!L1112+'C-LA'!L1112+DIRECCION!L1112</f>
        <v>2</v>
      </c>
      <c r="M1102" s="79">
        <f t="shared" si="943"/>
        <v>172980</v>
      </c>
      <c r="N1102" s="45">
        <f>+HOSCA!N1102+HOSLA!N1102+'LLAY-LLAY'!N1112+HPUT!N1112+PSIQ.!N1102+'C-LLAY'!N1112+'C-SF'!N1112+'C-LA'!N1112+DIRECCION!N1112</f>
        <v>0</v>
      </c>
      <c r="O1102" s="78">
        <f t="shared" si="944"/>
        <v>0</v>
      </c>
      <c r="P1102" s="45">
        <f>+HOSCA!P1102+HOSLA!P1102+'LLAY-LLAY'!P1112+HPUT!P1112+PSIQ.!P1102+'C-LLAY'!P1112+'C-SF'!P1112+'C-LA'!P1112+DIRECCION!P1112</f>
        <v>2</v>
      </c>
      <c r="Q1102" s="79">
        <f t="shared" si="945"/>
        <v>172980</v>
      </c>
      <c r="R1102" s="45">
        <f>+HOSCA!R1102+HOSLA!R1102+'LLAY-LLAY'!R1112+HPUT!R1112+PSIQ.!R1102+'C-LLAY'!R1112+'C-SF'!R1112+'C-LA'!R1112+DIRECCION!R1112</f>
        <v>0</v>
      </c>
      <c r="S1102" s="78">
        <f t="shared" si="946"/>
        <v>0</v>
      </c>
      <c r="T1102" s="45">
        <f>+HOSCA!T1102+HOSLA!T1102+'LLAY-LLAY'!T1112+HPUT!T1112+PSIQ.!T1102+'C-LLAY'!T1112+'C-SF'!T1112+'C-LA'!T1112+DIRECCION!T1112</f>
        <v>0</v>
      </c>
      <c r="U1102" s="79">
        <f t="shared" si="947"/>
        <v>0</v>
      </c>
      <c r="V1102" s="45">
        <f>+HOSCA!V1102+HOSLA!V1102+'LLAY-LLAY'!V1112+HPUT!V1112+PSIQ.!V1102+'C-LLAY'!V1112+'C-SF'!V1112+'C-LA'!V1112+DIRECCION!V1112</f>
        <v>0</v>
      </c>
      <c r="W1102" s="78">
        <f t="shared" si="948"/>
        <v>0</v>
      </c>
      <c r="X1102" s="45">
        <f>+HOSCA!X1102+HOSLA!X1102+'LLAY-LLAY'!X1112+HPUT!X1112+PSIQ.!X1102+'C-LLAY'!X1112+'C-SF'!X1112+'C-LA'!X1112+DIRECCION!X1112</f>
        <v>1</v>
      </c>
      <c r="Y1102" s="79">
        <f t="shared" si="949"/>
        <v>86490</v>
      </c>
      <c r="Z1102" s="45">
        <f>+HOSCA!Z1102+HOSLA!Z1102+'LLAY-LLAY'!Z1112+HPUT!Z1112+PSIQ.!Z1102+'C-LLAY'!Z1112+'C-SF'!Z1112+'C-LA'!Z1112+DIRECCION!Z1112</f>
        <v>0</v>
      </c>
      <c r="AA1102" s="78">
        <f t="shared" si="950"/>
        <v>0</v>
      </c>
      <c r="AB1102" s="45">
        <f>+HOSCA!AB1102+HOSLA!AB1102+'LLAY-LLAY'!AB1112+HPUT!AB1112+PSIQ.!AB1102+'C-LLAY'!AB1112+'C-SF'!AB1112+'C-LA'!AB1112+DIRECCION!AB1112</f>
        <v>0</v>
      </c>
      <c r="AC1102" s="79">
        <f t="shared" si="951"/>
        <v>0</v>
      </c>
      <c r="AD1102" s="45">
        <f>+HOSCA!AD1102+HOSLA!AD1102+'LLAY-LLAY'!AD1112+HPUT!AD1112+PSIQ.!AD1102+'C-LLAY'!AD1112+'C-SF'!AD1112+'C-LA'!AD1112+DIRECCION!AD1112</f>
        <v>0</v>
      </c>
      <c r="AE1102" s="78">
        <f t="shared" si="952"/>
        <v>0</v>
      </c>
      <c r="AF1102" s="45">
        <f>+HOSCA!AF1102+HOSLA!AF1102+'LLAY-LLAY'!AF1112+HPUT!AF1112+PSIQ.!AF1102+'C-LLAY'!AF1112+'C-SF'!AF1112+'C-LA'!AF1112+DIRECCION!AF1112</f>
        <v>2</v>
      </c>
      <c r="AG1102" s="79">
        <f t="shared" si="953"/>
        <v>172980</v>
      </c>
    </row>
    <row r="1103" spans="1:38" ht="16.5" customHeight="1">
      <c r="A1103" s="12">
        <v>3202135</v>
      </c>
      <c r="B1103" s="27" t="s">
        <v>1100</v>
      </c>
      <c r="C1103" s="14">
        <v>32830</v>
      </c>
      <c r="D1103" s="45">
        <f>+HOSCA!D1103+HOSLA!D1103+'LLAY-LLAY'!D1113+HPUT!D1113+PSIQ.!D1103+'C-LLAY'!D1113+'C-SF'!D1113+'C-LA'!D1113+DIRECCION!D1113</f>
        <v>3</v>
      </c>
      <c r="E1103" s="46">
        <f t="shared" si="939"/>
        <v>2</v>
      </c>
      <c r="F1103" s="46">
        <f t="shared" si="940"/>
        <v>98490</v>
      </c>
      <c r="G1103" s="46">
        <f t="shared" si="941"/>
        <v>65660</v>
      </c>
      <c r="H1103" s="53">
        <f t="shared" si="925"/>
        <v>0.66666666666666663</v>
      </c>
      <c r="I1103" s="54">
        <f t="shared" si="926"/>
        <v>0.66666666666666663</v>
      </c>
      <c r="J1103" s="45">
        <f>+HOSCA!J1103+HOSLA!J1103+'LLAY-LLAY'!J1113+HPUT!J1113+PSIQ.!J1103+'C-LLAY'!J1113+'C-SF'!J1113+'C-LA'!J1113+DIRECCION!J1113</f>
        <v>0</v>
      </c>
      <c r="K1103" s="78">
        <f t="shared" si="942"/>
        <v>0</v>
      </c>
      <c r="L1103" s="45">
        <f>+HOSCA!L1103+HOSLA!L1103+'LLAY-LLAY'!L1113+HPUT!L1113+PSIQ.!L1103+'C-LLAY'!L1113+'C-SF'!L1113+'C-LA'!L1113+DIRECCION!L1113</f>
        <v>0</v>
      </c>
      <c r="M1103" s="79">
        <f t="shared" si="943"/>
        <v>0</v>
      </c>
      <c r="N1103" s="45">
        <f>+HOSCA!N1103+HOSLA!N1103+'LLAY-LLAY'!N1113+HPUT!N1113+PSIQ.!N1103+'C-LLAY'!N1113+'C-SF'!N1113+'C-LA'!N1113+DIRECCION!N1113</f>
        <v>1</v>
      </c>
      <c r="O1103" s="78">
        <f t="shared" si="944"/>
        <v>32830</v>
      </c>
      <c r="P1103" s="45">
        <f>+HOSCA!P1103+HOSLA!P1103+'LLAY-LLAY'!P1113+HPUT!P1113+PSIQ.!P1103+'C-LLAY'!P1113+'C-SF'!P1113+'C-LA'!P1113+DIRECCION!P1113</f>
        <v>0</v>
      </c>
      <c r="Q1103" s="79">
        <f t="shared" si="945"/>
        <v>0</v>
      </c>
      <c r="R1103" s="45">
        <f>+HOSCA!R1103+HOSLA!R1103+'LLAY-LLAY'!R1113+HPUT!R1113+PSIQ.!R1103+'C-LLAY'!R1113+'C-SF'!R1113+'C-LA'!R1113+DIRECCION!R1113</f>
        <v>0</v>
      </c>
      <c r="S1103" s="78">
        <f t="shared" si="946"/>
        <v>0</v>
      </c>
      <c r="T1103" s="45">
        <f>+HOSCA!T1103+HOSLA!T1103+'LLAY-LLAY'!T1113+HPUT!T1113+PSIQ.!T1103+'C-LLAY'!T1113+'C-SF'!T1113+'C-LA'!T1113+DIRECCION!T1113</f>
        <v>0</v>
      </c>
      <c r="U1103" s="79">
        <f t="shared" si="947"/>
        <v>0</v>
      </c>
      <c r="V1103" s="45">
        <f>+HOSCA!V1103+HOSLA!V1103+'LLAY-LLAY'!V1113+HPUT!V1113+PSIQ.!V1103+'C-LLAY'!V1113+'C-SF'!V1113+'C-LA'!V1113+DIRECCION!V1113</f>
        <v>0</v>
      </c>
      <c r="W1103" s="78">
        <f t="shared" si="948"/>
        <v>0</v>
      </c>
      <c r="X1103" s="45">
        <f>+HOSCA!X1103+HOSLA!X1103+'LLAY-LLAY'!X1113+HPUT!X1113+PSIQ.!X1103+'C-LLAY'!X1113+'C-SF'!X1113+'C-LA'!X1113+DIRECCION!X1113</f>
        <v>1</v>
      </c>
      <c r="Y1103" s="79">
        <f t="shared" si="949"/>
        <v>32830</v>
      </c>
      <c r="Z1103" s="45">
        <f>+HOSCA!Z1103+HOSLA!Z1103+'LLAY-LLAY'!Z1113+HPUT!Z1113+PSIQ.!Z1103+'C-LLAY'!Z1113+'C-SF'!Z1113+'C-LA'!Z1113+DIRECCION!Z1113</f>
        <v>0</v>
      </c>
      <c r="AA1103" s="78">
        <f t="shared" si="950"/>
        <v>0</v>
      </c>
      <c r="AB1103" s="45">
        <f>+HOSCA!AB1103+HOSLA!AB1103+'LLAY-LLAY'!AB1113+HPUT!AB1113+PSIQ.!AB1103+'C-LLAY'!AB1113+'C-SF'!AB1113+'C-LA'!AB1113+DIRECCION!AB1113</f>
        <v>0</v>
      </c>
      <c r="AC1103" s="79">
        <f t="shared" si="951"/>
        <v>0</v>
      </c>
      <c r="AD1103" s="45">
        <f>+HOSCA!AD1103+HOSLA!AD1103+'LLAY-LLAY'!AD1113+HPUT!AD1113+PSIQ.!AD1103+'C-LLAY'!AD1113+'C-SF'!AD1113+'C-LA'!AD1113+DIRECCION!AD1113</f>
        <v>0</v>
      </c>
      <c r="AE1103" s="78">
        <f t="shared" si="952"/>
        <v>0</v>
      </c>
      <c r="AF1103" s="45">
        <f>+HOSCA!AF1103+HOSLA!AF1103+'LLAY-LLAY'!AF1113+HPUT!AF1113+PSIQ.!AF1103+'C-LLAY'!AF1113+'C-SF'!AF1113+'C-LA'!AF1113+DIRECCION!AF1113</f>
        <v>0</v>
      </c>
      <c r="AG1103" s="79">
        <f t="shared" si="953"/>
        <v>0</v>
      </c>
    </row>
    <row r="1104" spans="1:38" ht="24" customHeight="1">
      <c r="A1104" s="12"/>
      <c r="B1104" s="27" t="s">
        <v>1245</v>
      </c>
      <c r="C1104" s="14">
        <v>674050</v>
      </c>
      <c r="D1104" s="45">
        <f>+HOSCA!D1104+HOSLA!D1104+'LLAY-LLAY'!D1114+HPUT!D1114+PSIQ.!D1104+'C-LLAY'!D1114+'C-SF'!D1114+'C-LA'!D1114+DIRECCION!D1114</f>
        <v>0</v>
      </c>
      <c r="E1104" s="46">
        <f t="shared" si="939"/>
        <v>0</v>
      </c>
      <c r="F1104" s="46">
        <f t="shared" si="940"/>
        <v>0</v>
      </c>
      <c r="G1104" s="46">
        <f t="shared" si="941"/>
        <v>0</v>
      </c>
      <c r="H1104" s="53" t="e">
        <f t="shared" si="925"/>
        <v>#DIV/0!</v>
      </c>
      <c r="I1104" s="54" t="e">
        <f t="shared" si="926"/>
        <v>#DIV/0!</v>
      </c>
      <c r="J1104" s="45">
        <f>+HOSCA!J1104+HOSLA!J1104+'LLAY-LLAY'!J1114+HPUT!J1114+PSIQ.!J1104+'C-LLAY'!J1114+'C-SF'!J1114+'C-LA'!J1114+DIRECCION!J1114</f>
        <v>0</v>
      </c>
      <c r="K1104" s="78">
        <f t="shared" si="942"/>
        <v>0</v>
      </c>
      <c r="L1104" s="45">
        <f>+HOSCA!L1104+HOSLA!L1104+'LLAY-LLAY'!L1114+HPUT!L1114+PSIQ.!L1104+'C-LLAY'!L1114+'C-SF'!L1114+'C-LA'!L1114+DIRECCION!L1114</f>
        <v>0</v>
      </c>
      <c r="M1104" s="79">
        <f t="shared" si="943"/>
        <v>0</v>
      </c>
      <c r="N1104" s="45">
        <f>+HOSCA!N1104+HOSLA!N1104+'LLAY-LLAY'!N1114+HPUT!N1114+PSIQ.!N1104+'C-LLAY'!N1114+'C-SF'!N1114+'C-LA'!N1114+DIRECCION!N1114</f>
        <v>0</v>
      </c>
      <c r="O1104" s="78">
        <f t="shared" si="944"/>
        <v>0</v>
      </c>
      <c r="P1104" s="45">
        <f>+HOSCA!P1104+HOSLA!P1104+'LLAY-LLAY'!P1114+HPUT!P1114+PSIQ.!P1104+'C-LLAY'!P1114+'C-SF'!P1114+'C-LA'!P1114+DIRECCION!P1114</f>
        <v>0</v>
      </c>
      <c r="Q1104" s="79">
        <f t="shared" si="945"/>
        <v>0</v>
      </c>
      <c r="R1104" s="45">
        <f>+HOSCA!R1104+HOSLA!R1104+'LLAY-LLAY'!R1114+HPUT!R1114+PSIQ.!R1104+'C-LLAY'!R1114+'C-SF'!R1114+'C-LA'!R1114+DIRECCION!R1114</f>
        <v>0</v>
      </c>
      <c r="S1104" s="78">
        <f t="shared" si="946"/>
        <v>0</v>
      </c>
      <c r="T1104" s="45">
        <f>+HOSCA!T1104+HOSLA!T1104+'LLAY-LLAY'!T1114+HPUT!T1114+PSIQ.!T1104+'C-LLAY'!T1114+'C-SF'!T1114+'C-LA'!T1114+DIRECCION!T1114</f>
        <v>0</v>
      </c>
      <c r="U1104" s="79">
        <f t="shared" si="947"/>
        <v>0</v>
      </c>
      <c r="V1104" s="45">
        <f>+HOSCA!V1104+HOSLA!V1104+'LLAY-LLAY'!V1114+HPUT!V1114+PSIQ.!V1104+'C-LLAY'!V1114+'C-SF'!V1114+'C-LA'!V1114+DIRECCION!V1114</f>
        <v>0</v>
      </c>
      <c r="W1104" s="78">
        <f t="shared" si="948"/>
        <v>0</v>
      </c>
      <c r="X1104" s="45">
        <f>+HOSCA!X1104+HOSLA!X1104+'LLAY-LLAY'!X1114+HPUT!X1114+PSIQ.!X1104+'C-LLAY'!X1114+'C-SF'!X1114+'C-LA'!X1114+DIRECCION!X1114</f>
        <v>0</v>
      </c>
      <c r="Y1104" s="79">
        <f t="shared" si="949"/>
        <v>0</v>
      </c>
      <c r="Z1104" s="45">
        <f>+HOSCA!Z1104+HOSLA!Z1104+'LLAY-LLAY'!Z1114+HPUT!Z1114+PSIQ.!Z1104+'C-LLAY'!Z1114+'C-SF'!Z1114+'C-LA'!Z1114+DIRECCION!Z1114</f>
        <v>0</v>
      </c>
      <c r="AA1104" s="78">
        <f t="shared" si="950"/>
        <v>0</v>
      </c>
      <c r="AB1104" s="45">
        <f>+HOSCA!AB1104+HOSLA!AB1104+'LLAY-LLAY'!AB1114+HPUT!AB1114+PSIQ.!AB1104+'C-LLAY'!AB1114+'C-SF'!AB1114+'C-LA'!AB1114+DIRECCION!AB1114</f>
        <v>0</v>
      </c>
      <c r="AC1104" s="79">
        <f t="shared" si="951"/>
        <v>0</v>
      </c>
      <c r="AD1104" s="45">
        <f>+HOSCA!AD1104+HOSLA!AD1104+'LLAY-LLAY'!AD1114+HPUT!AD1114+PSIQ.!AD1104+'C-LLAY'!AD1114+'C-SF'!AD1114+'C-LA'!AD1114+DIRECCION!AD1114</f>
        <v>0</v>
      </c>
      <c r="AE1104" s="78">
        <f t="shared" si="952"/>
        <v>0</v>
      </c>
      <c r="AF1104" s="45">
        <f>+HOSCA!AF1104+HOSLA!AF1104+'LLAY-LLAY'!AF1114+HPUT!AF1114+PSIQ.!AF1104+'C-LLAY'!AF1114+'C-SF'!AF1114+'C-LA'!AF1114+DIRECCION!AF1114</f>
        <v>0</v>
      </c>
      <c r="AG1104" s="79">
        <f t="shared" si="953"/>
        <v>0</v>
      </c>
    </row>
    <row r="1105" spans="1:38" ht="24.75" customHeight="1">
      <c r="A1105" s="12"/>
      <c r="B1105" s="27" t="s">
        <v>1246</v>
      </c>
      <c r="C1105" s="14">
        <v>1478370</v>
      </c>
      <c r="D1105" s="45">
        <f>+HOSCA!D1105+HOSLA!D1105+'LLAY-LLAY'!D1115+HPUT!D1115+PSIQ.!D1105+'C-LLAY'!D1115+'C-SF'!D1115+'C-LA'!D1115+DIRECCION!D1115</f>
        <v>0</v>
      </c>
      <c r="E1105" s="46">
        <f t="shared" ref="E1105:E1113" si="954">+J1105+L1105+N1105+P1105+R1105+T1105+V1105+X1105+Z1105+AB1105+AD1105+AF1105</f>
        <v>0</v>
      </c>
      <c r="F1105" s="46">
        <f t="shared" ref="F1105:F1113" si="955">D1105*C1105</f>
        <v>0</v>
      </c>
      <c r="G1105" s="46">
        <f t="shared" ref="G1105:G1113" si="956">+E1105*C1105</f>
        <v>0</v>
      </c>
      <c r="H1105" s="53" t="e">
        <f t="shared" ref="H1105:H1113" si="957">IF(E1105&gt;=0,(E1105/D1105),"-")</f>
        <v>#DIV/0!</v>
      </c>
      <c r="I1105" s="54" t="e">
        <f t="shared" ref="I1105:I1113" si="958">IF(G1105&gt;=0,(G1105/F1105),"-")</f>
        <v>#DIV/0!</v>
      </c>
      <c r="J1105" s="45">
        <f>+HOSCA!J1105+HOSLA!J1105+'LLAY-LLAY'!J1115+HPUT!J1115+PSIQ.!J1105+'C-LLAY'!J1115+'C-SF'!J1115+'C-LA'!J1115+DIRECCION!J1115</f>
        <v>0</v>
      </c>
      <c r="K1105" s="78">
        <f t="shared" ref="K1105:K1113" si="959">+J1105*C1105</f>
        <v>0</v>
      </c>
      <c r="L1105" s="45">
        <f>+HOSCA!L1105+HOSLA!L1105+'LLAY-LLAY'!L1115+HPUT!L1115+PSIQ.!L1105+'C-LLAY'!L1115+'C-SF'!L1115+'C-LA'!L1115+DIRECCION!L1115</f>
        <v>0</v>
      </c>
      <c r="M1105" s="79">
        <f t="shared" ref="M1105:M1113" si="960">+L1105*C1105</f>
        <v>0</v>
      </c>
      <c r="N1105" s="45">
        <f>+HOSCA!N1105+HOSLA!N1105+'LLAY-LLAY'!N1115+HPUT!N1115+PSIQ.!N1105+'C-LLAY'!N1115+'C-SF'!N1115+'C-LA'!N1115+DIRECCION!N1115</f>
        <v>0</v>
      </c>
      <c r="O1105" s="78">
        <f t="shared" ref="O1105:O1113" si="961">+N1105*C1105</f>
        <v>0</v>
      </c>
      <c r="P1105" s="45">
        <f>+HOSCA!P1105+HOSLA!P1105+'LLAY-LLAY'!P1115+HPUT!P1115+PSIQ.!P1105+'C-LLAY'!P1115+'C-SF'!P1115+'C-LA'!P1115+DIRECCION!P1115</f>
        <v>0</v>
      </c>
      <c r="Q1105" s="79">
        <f t="shared" ref="Q1105:Q1113" si="962">+P1105*C1105</f>
        <v>0</v>
      </c>
      <c r="R1105" s="45">
        <f>+HOSCA!R1105+HOSLA!R1105+'LLAY-LLAY'!R1115+HPUT!R1115+PSIQ.!R1105+'C-LLAY'!R1115+'C-SF'!R1115+'C-LA'!R1115+DIRECCION!R1115</f>
        <v>0</v>
      </c>
      <c r="S1105" s="78">
        <f t="shared" ref="S1105:S1113" si="963">+R1105*C1105</f>
        <v>0</v>
      </c>
      <c r="T1105" s="45">
        <f>+HOSCA!T1105+HOSLA!T1105+'LLAY-LLAY'!T1115+HPUT!T1115+PSIQ.!T1105+'C-LLAY'!T1115+'C-SF'!T1115+'C-LA'!T1115+DIRECCION!T1115</f>
        <v>0</v>
      </c>
      <c r="U1105" s="79">
        <f t="shared" ref="U1105:U1113" si="964">+T1105*C1105</f>
        <v>0</v>
      </c>
      <c r="V1105" s="45">
        <f>+HOSCA!V1105+HOSLA!V1105+'LLAY-LLAY'!V1115+HPUT!V1115+PSIQ.!V1105+'C-LLAY'!V1115+'C-SF'!V1115+'C-LA'!V1115+DIRECCION!V1115</f>
        <v>0</v>
      </c>
      <c r="W1105" s="78">
        <f t="shared" ref="W1105:W1113" si="965">+V1105*C1105</f>
        <v>0</v>
      </c>
      <c r="X1105" s="45">
        <f>+HOSCA!X1105+HOSLA!X1105+'LLAY-LLAY'!X1115+HPUT!X1115+PSIQ.!X1105+'C-LLAY'!X1115+'C-SF'!X1115+'C-LA'!X1115+DIRECCION!X1115</f>
        <v>0</v>
      </c>
      <c r="Y1105" s="79">
        <f t="shared" ref="Y1105:Y1113" si="966">+X1105*C1105</f>
        <v>0</v>
      </c>
      <c r="Z1105" s="45">
        <f>+HOSCA!Z1105+HOSLA!Z1105+'LLAY-LLAY'!Z1115+HPUT!Z1115+PSIQ.!Z1105+'C-LLAY'!Z1115+'C-SF'!Z1115+'C-LA'!Z1115+DIRECCION!Z1115</f>
        <v>0</v>
      </c>
      <c r="AA1105" s="78">
        <f t="shared" ref="AA1105:AA1113" si="967">+Z1105*C1105</f>
        <v>0</v>
      </c>
      <c r="AB1105" s="45">
        <f>+HOSCA!AB1105+HOSLA!AB1105+'LLAY-LLAY'!AB1115+HPUT!AB1115+PSIQ.!AB1105+'C-LLAY'!AB1115+'C-SF'!AB1115+'C-LA'!AB1115+DIRECCION!AB1115</f>
        <v>0</v>
      </c>
      <c r="AC1105" s="79">
        <f t="shared" ref="AC1105:AC1113" si="968">+AB1105*C1105</f>
        <v>0</v>
      </c>
      <c r="AD1105" s="45">
        <f>+HOSCA!AD1105+HOSLA!AD1105+'LLAY-LLAY'!AD1115+HPUT!AD1115+PSIQ.!AD1105+'C-LLAY'!AD1115+'C-SF'!AD1115+'C-LA'!AD1115+DIRECCION!AD1115</f>
        <v>0</v>
      </c>
      <c r="AE1105" s="78">
        <f t="shared" ref="AE1105:AE1113" si="969">+AD1105*C1105</f>
        <v>0</v>
      </c>
      <c r="AF1105" s="45">
        <f>+HOSCA!AF1105+HOSLA!AF1105+'LLAY-LLAY'!AF1115+HPUT!AF1115+PSIQ.!AF1105+'C-LLAY'!AF1115+'C-SF'!AF1115+'C-LA'!AF1115+DIRECCION!AF1115</f>
        <v>0</v>
      </c>
      <c r="AG1105" s="79">
        <f t="shared" ref="AG1105:AG1113" si="970">+AF1105*C1105</f>
        <v>0</v>
      </c>
    </row>
    <row r="1106" spans="1:38" ht="16.5" customHeight="1">
      <c r="A1106" s="12"/>
      <c r="B1106" s="27" t="s">
        <v>1247</v>
      </c>
      <c r="C1106" s="14">
        <v>316590</v>
      </c>
      <c r="D1106" s="45">
        <f>+HOSCA!D1106+HOSLA!D1106+'LLAY-LLAY'!D1116+HPUT!D1116+PSIQ.!D1106+'C-LLAY'!D1116+'C-SF'!D1116+'C-LA'!D1116+DIRECCION!D1116</f>
        <v>0</v>
      </c>
      <c r="E1106" s="46">
        <f t="shared" si="954"/>
        <v>0</v>
      </c>
      <c r="F1106" s="46">
        <f t="shared" si="955"/>
        <v>0</v>
      </c>
      <c r="G1106" s="46">
        <f t="shared" si="956"/>
        <v>0</v>
      </c>
      <c r="H1106" s="53" t="e">
        <f t="shared" si="957"/>
        <v>#DIV/0!</v>
      </c>
      <c r="I1106" s="54" t="e">
        <f t="shared" si="958"/>
        <v>#DIV/0!</v>
      </c>
      <c r="J1106" s="45">
        <f>+HOSCA!J1106+HOSLA!J1106+'LLAY-LLAY'!J1116+HPUT!J1116+PSIQ.!J1106+'C-LLAY'!J1116+'C-SF'!J1116+'C-LA'!J1116+DIRECCION!J1116</f>
        <v>0</v>
      </c>
      <c r="K1106" s="78">
        <f t="shared" si="959"/>
        <v>0</v>
      </c>
      <c r="L1106" s="45">
        <f>+HOSCA!L1106+HOSLA!L1106+'LLAY-LLAY'!L1116+HPUT!L1116+PSIQ.!L1106+'C-LLAY'!L1116+'C-SF'!L1116+'C-LA'!L1116+DIRECCION!L1116</f>
        <v>0</v>
      </c>
      <c r="M1106" s="79">
        <f t="shared" si="960"/>
        <v>0</v>
      </c>
      <c r="N1106" s="45">
        <f>+HOSCA!N1106+HOSLA!N1106+'LLAY-LLAY'!N1116+HPUT!N1116+PSIQ.!N1106+'C-LLAY'!N1116+'C-SF'!N1116+'C-LA'!N1116+DIRECCION!N1116</f>
        <v>0</v>
      </c>
      <c r="O1106" s="78">
        <f t="shared" si="961"/>
        <v>0</v>
      </c>
      <c r="P1106" s="45">
        <f>+HOSCA!P1106+HOSLA!P1106+'LLAY-LLAY'!P1116+HPUT!P1116+PSIQ.!P1106+'C-LLAY'!P1116+'C-SF'!P1116+'C-LA'!P1116+DIRECCION!P1116</f>
        <v>0</v>
      </c>
      <c r="Q1106" s="79">
        <f t="shared" si="962"/>
        <v>0</v>
      </c>
      <c r="R1106" s="45">
        <f>+HOSCA!R1106+HOSLA!R1106+'LLAY-LLAY'!R1116+HPUT!R1116+PSIQ.!R1106+'C-LLAY'!R1116+'C-SF'!R1116+'C-LA'!R1116+DIRECCION!R1116</f>
        <v>0</v>
      </c>
      <c r="S1106" s="78">
        <f t="shared" si="963"/>
        <v>0</v>
      </c>
      <c r="T1106" s="45">
        <f>+HOSCA!T1106+HOSLA!T1106+'LLAY-LLAY'!T1116+HPUT!T1116+PSIQ.!T1106+'C-LLAY'!T1116+'C-SF'!T1116+'C-LA'!T1116+DIRECCION!T1116</f>
        <v>0</v>
      </c>
      <c r="U1106" s="79">
        <f t="shared" si="964"/>
        <v>0</v>
      </c>
      <c r="V1106" s="45">
        <f>+HOSCA!V1106+HOSLA!V1106+'LLAY-LLAY'!V1116+HPUT!V1116+PSIQ.!V1106+'C-LLAY'!V1116+'C-SF'!V1116+'C-LA'!V1116+DIRECCION!V1116</f>
        <v>0</v>
      </c>
      <c r="W1106" s="78">
        <f t="shared" si="965"/>
        <v>0</v>
      </c>
      <c r="X1106" s="45">
        <f>+HOSCA!X1106+HOSLA!X1106+'LLAY-LLAY'!X1116+HPUT!X1116+PSIQ.!X1106+'C-LLAY'!X1116+'C-SF'!X1116+'C-LA'!X1116+DIRECCION!X1116</f>
        <v>0</v>
      </c>
      <c r="Y1106" s="79">
        <f t="shared" si="966"/>
        <v>0</v>
      </c>
      <c r="Z1106" s="45">
        <f>+HOSCA!Z1106+HOSLA!Z1106+'LLAY-LLAY'!Z1116+HPUT!Z1116+PSIQ.!Z1106+'C-LLAY'!Z1116+'C-SF'!Z1116+'C-LA'!Z1116+DIRECCION!Z1116</f>
        <v>0</v>
      </c>
      <c r="AA1106" s="78">
        <f t="shared" si="967"/>
        <v>0</v>
      </c>
      <c r="AB1106" s="45">
        <f>+HOSCA!AB1106+HOSLA!AB1106+'LLAY-LLAY'!AB1116+HPUT!AB1116+PSIQ.!AB1106+'C-LLAY'!AB1116+'C-SF'!AB1116+'C-LA'!AB1116+DIRECCION!AB1116</f>
        <v>0</v>
      </c>
      <c r="AC1106" s="79">
        <f t="shared" si="968"/>
        <v>0</v>
      </c>
      <c r="AD1106" s="45">
        <f>+HOSCA!AD1106+HOSLA!AD1106+'LLAY-LLAY'!AD1116+HPUT!AD1116+PSIQ.!AD1106+'C-LLAY'!AD1116+'C-SF'!AD1116+'C-LA'!AD1116+DIRECCION!AD1116</f>
        <v>0</v>
      </c>
      <c r="AE1106" s="78">
        <f t="shared" si="969"/>
        <v>0</v>
      </c>
      <c r="AF1106" s="45">
        <f>+HOSCA!AF1106+HOSLA!AF1106+'LLAY-LLAY'!AF1116+HPUT!AF1116+PSIQ.!AF1106+'C-LLAY'!AF1116+'C-SF'!AF1116+'C-LA'!AF1116+DIRECCION!AF1116</f>
        <v>0</v>
      </c>
      <c r="AG1106" s="79">
        <f t="shared" si="970"/>
        <v>0</v>
      </c>
    </row>
    <row r="1107" spans="1:38" ht="16.5" customHeight="1">
      <c r="A1107" s="12"/>
      <c r="B1107" s="27" t="s">
        <v>1248</v>
      </c>
      <c r="C1107" s="14">
        <v>719990</v>
      </c>
      <c r="D1107" s="45">
        <f>+HOSCA!D1107+HOSLA!D1107+'LLAY-LLAY'!D1117+HPUT!D1117+PSIQ.!D1107+'C-LLAY'!D1117+'C-SF'!D1117+'C-LA'!D1117+DIRECCION!D1117</f>
        <v>0</v>
      </c>
      <c r="E1107" s="46">
        <f t="shared" si="954"/>
        <v>0</v>
      </c>
      <c r="F1107" s="46">
        <f t="shared" si="955"/>
        <v>0</v>
      </c>
      <c r="G1107" s="46">
        <f t="shared" si="956"/>
        <v>0</v>
      </c>
      <c r="H1107" s="53" t="e">
        <f t="shared" si="957"/>
        <v>#DIV/0!</v>
      </c>
      <c r="I1107" s="54" t="e">
        <f t="shared" si="958"/>
        <v>#DIV/0!</v>
      </c>
      <c r="J1107" s="45">
        <f>+HOSCA!J1107+HOSLA!J1107+'LLAY-LLAY'!J1117+HPUT!J1117+PSIQ.!J1107+'C-LLAY'!J1117+'C-SF'!J1117+'C-LA'!J1117+DIRECCION!J1117</f>
        <v>0</v>
      </c>
      <c r="K1107" s="78">
        <f t="shared" si="959"/>
        <v>0</v>
      </c>
      <c r="L1107" s="45">
        <f>+HOSCA!L1107+HOSLA!L1107+'LLAY-LLAY'!L1117+HPUT!L1117+PSIQ.!L1107+'C-LLAY'!L1117+'C-SF'!L1117+'C-LA'!L1117+DIRECCION!L1117</f>
        <v>0</v>
      </c>
      <c r="M1107" s="79">
        <f t="shared" si="960"/>
        <v>0</v>
      </c>
      <c r="N1107" s="45">
        <f>+HOSCA!N1107+HOSLA!N1107+'LLAY-LLAY'!N1117+HPUT!N1117+PSIQ.!N1107+'C-LLAY'!N1117+'C-SF'!N1117+'C-LA'!N1117+DIRECCION!N1117</f>
        <v>0</v>
      </c>
      <c r="O1107" s="78">
        <f t="shared" si="961"/>
        <v>0</v>
      </c>
      <c r="P1107" s="45">
        <f>+HOSCA!P1107+HOSLA!P1107+'LLAY-LLAY'!P1117+HPUT!P1117+PSIQ.!P1107+'C-LLAY'!P1117+'C-SF'!P1117+'C-LA'!P1117+DIRECCION!P1117</f>
        <v>0</v>
      </c>
      <c r="Q1107" s="79">
        <f t="shared" si="962"/>
        <v>0</v>
      </c>
      <c r="R1107" s="45">
        <f>+HOSCA!R1107+HOSLA!R1107+'LLAY-LLAY'!R1117+HPUT!R1117+PSIQ.!R1107+'C-LLAY'!R1117+'C-SF'!R1117+'C-LA'!R1117+DIRECCION!R1117</f>
        <v>0</v>
      </c>
      <c r="S1107" s="78">
        <f t="shared" si="963"/>
        <v>0</v>
      </c>
      <c r="T1107" s="45">
        <f>+HOSCA!T1107+HOSLA!T1107+'LLAY-LLAY'!T1117+HPUT!T1117+PSIQ.!T1107+'C-LLAY'!T1117+'C-SF'!T1117+'C-LA'!T1117+DIRECCION!T1117</f>
        <v>0</v>
      </c>
      <c r="U1107" s="79">
        <f t="shared" si="964"/>
        <v>0</v>
      </c>
      <c r="V1107" s="45">
        <f>+HOSCA!V1107+HOSLA!V1107+'LLAY-LLAY'!V1117+HPUT!V1117+PSIQ.!V1107+'C-LLAY'!V1117+'C-SF'!V1117+'C-LA'!V1117+DIRECCION!V1117</f>
        <v>0</v>
      </c>
      <c r="W1107" s="78">
        <f t="shared" si="965"/>
        <v>0</v>
      </c>
      <c r="X1107" s="45">
        <f>+HOSCA!X1107+HOSLA!X1107+'LLAY-LLAY'!X1117+HPUT!X1117+PSIQ.!X1107+'C-LLAY'!X1117+'C-SF'!X1117+'C-LA'!X1117+DIRECCION!X1117</f>
        <v>0</v>
      </c>
      <c r="Y1107" s="79">
        <f t="shared" si="966"/>
        <v>0</v>
      </c>
      <c r="Z1107" s="45">
        <f>+HOSCA!Z1107+HOSLA!Z1107+'LLAY-LLAY'!Z1117+HPUT!Z1117+PSIQ.!Z1107+'C-LLAY'!Z1117+'C-SF'!Z1117+'C-LA'!Z1117+DIRECCION!Z1117</f>
        <v>0</v>
      </c>
      <c r="AA1107" s="78">
        <f t="shared" si="967"/>
        <v>0</v>
      </c>
      <c r="AB1107" s="45">
        <f>+HOSCA!AB1107+HOSLA!AB1107+'LLAY-LLAY'!AB1117+HPUT!AB1117+PSIQ.!AB1107+'C-LLAY'!AB1117+'C-SF'!AB1117+'C-LA'!AB1117+DIRECCION!AB1117</f>
        <v>0</v>
      </c>
      <c r="AC1107" s="79">
        <f t="shared" si="968"/>
        <v>0</v>
      </c>
      <c r="AD1107" s="45">
        <f>+HOSCA!AD1107+HOSLA!AD1107+'LLAY-LLAY'!AD1117+HPUT!AD1117+PSIQ.!AD1107+'C-LLAY'!AD1117+'C-SF'!AD1117+'C-LA'!AD1117+DIRECCION!AD1117</f>
        <v>0</v>
      </c>
      <c r="AE1107" s="78">
        <f t="shared" si="969"/>
        <v>0</v>
      </c>
      <c r="AF1107" s="45">
        <f>+HOSCA!AF1107+HOSLA!AF1107+'LLAY-LLAY'!AF1117+HPUT!AF1117+PSIQ.!AF1107+'C-LLAY'!AF1117+'C-SF'!AF1117+'C-LA'!AF1117+DIRECCION!AF1117</f>
        <v>0</v>
      </c>
      <c r="AG1107" s="79">
        <f t="shared" si="970"/>
        <v>0</v>
      </c>
    </row>
    <row r="1108" spans="1:38" ht="16.5" customHeight="1">
      <c r="A1108" s="12"/>
      <c r="B1108" s="27" t="s">
        <v>1249</v>
      </c>
      <c r="C1108" s="14">
        <v>191220</v>
      </c>
      <c r="D1108" s="45">
        <f>+HOSCA!D1108+HOSLA!D1108+'LLAY-LLAY'!D1118+HPUT!D1118+PSIQ.!D1108+'C-LLAY'!D1118+'C-SF'!D1118+'C-LA'!D1118+DIRECCION!D1118</f>
        <v>0</v>
      </c>
      <c r="E1108" s="46">
        <f t="shared" si="954"/>
        <v>0</v>
      </c>
      <c r="F1108" s="46">
        <f t="shared" si="955"/>
        <v>0</v>
      </c>
      <c r="G1108" s="46">
        <f t="shared" si="956"/>
        <v>0</v>
      </c>
      <c r="H1108" s="53" t="e">
        <f t="shared" si="957"/>
        <v>#DIV/0!</v>
      </c>
      <c r="I1108" s="54" t="e">
        <f t="shared" si="958"/>
        <v>#DIV/0!</v>
      </c>
      <c r="J1108" s="45">
        <f>+HOSCA!J1108+HOSLA!J1108+'LLAY-LLAY'!J1118+HPUT!J1118+PSIQ.!J1108+'C-LLAY'!J1118+'C-SF'!J1118+'C-LA'!J1118+DIRECCION!J1118</f>
        <v>0</v>
      </c>
      <c r="K1108" s="78">
        <f t="shared" si="959"/>
        <v>0</v>
      </c>
      <c r="L1108" s="45">
        <f>+HOSCA!L1108+HOSLA!L1108+'LLAY-LLAY'!L1118+HPUT!L1118+PSIQ.!L1108+'C-LLAY'!L1118+'C-SF'!L1118+'C-LA'!L1118+DIRECCION!L1118</f>
        <v>0</v>
      </c>
      <c r="M1108" s="79">
        <f t="shared" si="960"/>
        <v>0</v>
      </c>
      <c r="N1108" s="45">
        <f>+HOSCA!N1108+HOSLA!N1108+'LLAY-LLAY'!N1118+HPUT!N1118+PSIQ.!N1108+'C-LLAY'!N1118+'C-SF'!N1118+'C-LA'!N1118+DIRECCION!N1118</f>
        <v>0</v>
      </c>
      <c r="O1108" s="78">
        <f t="shared" si="961"/>
        <v>0</v>
      </c>
      <c r="P1108" s="45">
        <f>+HOSCA!P1108+HOSLA!P1108+'LLAY-LLAY'!P1118+HPUT!P1118+PSIQ.!P1108+'C-LLAY'!P1118+'C-SF'!P1118+'C-LA'!P1118+DIRECCION!P1118</f>
        <v>0</v>
      </c>
      <c r="Q1108" s="79">
        <f t="shared" si="962"/>
        <v>0</v>
      </c>
      <c r="R1108" s="45">
        <f>+HOSCA!R1108+HOSLA!R1108+'LLAY-LLAY'!R1118+HPUT!R1118+PSIQ.!R1108+'C-LLAY'!R1118+'C-SF'!R1118+'C-LA'!R1118+DIRECCION!R1118</f>
        <v>0</v>
      </c>
      <c r="S1108" s="78">
        <f t="shared" si="963"/>
        <v>0</v>
      </c>
      <c r="T1108" s="45">
        <f>+HOSCA!T1108+HOSLA!T1108+'LLAY-LLAY'!T1118+HPUT!T1118+PSIQ.!T1108+'C-LLAY'!T1118+'C-SF'!T1118+'C-LA'!T1118+DIRECCION!T1118</f>
        <v>0</v>
      </c>
      <c r="U1108" s="79">
        <f t="shared" si="964"/>
        <v>0</v>
      </c>
      <c r="V1108" s="45">
        <f>+HOSCA!V1108+HOSLA!V1108+'LLAY-LLAY'!V1118+HPUT!V1118+PSIQ.!V1108+'C-LLAY'!V1118+'C-SF'!V1118+'C-LA'!V1118+DIRECCION!V1118</f>
        <v>0</v>
      </c>
      <c r="W1108" s="78">
        <f t="shared" si="965"/>
        <v>0</v>
      </c>
      <c r="X1108" s="45">
        <f>+HOSCA!X1108+HOSLA!X1108+'LLAY-LLAY'!X1118+HPUT!X1118+PSIQ.!X1108+'C-LLAY'!X1118+'C-SF'!X1118+'C-LA'!X1118+DIRECCION!X1118</f>
        <v>0</v>
      </c>
      <c r="Y1108" s="79">
        <f t="shared" si="966"/>
        <v>0</v>
      </c>
      <c r="Z1108" s="45">
        <f>+HOSCA!Z1108+HOSLA!Z1108+'LLAY-LLAY'!Z1118+HPUT!Z1118+PSIQ.!Z1108+'C-LLAY'!Z1118+'C-SF'!Z1118+'C-LA'!Z1118+DIRECCION!Z1118</f>
        <v>0</v>
      </c>
      <c r="AA1108" s="78">
        <f t="shared" si="967"/>
        <v>0</v>
      </c>
      <c r="AB1108" s="45">
        <f>+HOSCA!AB1108+HOSLA!AB1108+'LLAY-LLAY'!AB1118+HPUT!AB1118+PSIQ.!AB1108+'C-LLAY'!AB1118+'C-SF'!AB1118+'C-LA'!AB1118+DIRECCION!AB1118</f>
        <v>0</v>
      </c>
      <c r="AC1108" s="79">
        <f t="shared" si="968"/>
        <v>0</v>
      </c>
      <c r="AD1108" s="45">
        <f>+HOSCA!AD1108+HOSLA!AD1108+'LLAY-LLAY'!AD1118+HPUT!AD1118+PSIQ.!AD1108+'C-LLAY'!AD1118+'C-SF'!AD1118+'C-LA'!AD1118+DIRECCION!AD1118</f>
        <v>0</v>
      </c>
      <c r="AE1108" s="78">
        <f t="shared" si="969"/>
        <v>0</v>
      </c>
      <c r="AF1108" s="45">
        <f>+HOSCA!AF1108+HOSLA!AF1108+'LLAY-LLAY'!AF1118+HPUT!AF1118+PSIQ.!AF1108+'C-LLAY'!AF1118+'C-SF'!AF1118+'C-LA'!AF1118+DIRECCION!AF1118</f>
        <v>0</v>
      </c>
      <c r="AG1108" s="79">
        <f t="shared" si="970"/>
        <v>0</v>
      </c>
    </row>
    <row r="1109" spans="1:38" ht="16.5" customHeight="1">
      <c r="A1109" s="12"/>
      <c r="B1109" s="27" t="s">
        <v>1250</v>
      </c>
      <c r="C1109" s="14">
        <v>1713580</v>
      </c>
      <c r="D1109" s="45">
        <f>+HOSCA!D1109+HOSLA!D1109+'LLAY-LLAY'!D1119+HPUT!D1119+PSIQ.!D1109+'C-LLAY'!D1119+'C-SF'!D1119+'C-LA'!D1119+DIRECCION!D1119</f>
        <v>0</v>
      </c>
      <c r="E1109" s="46">
        <f t="shared" si="954"/>
        <v>0</v>
      </c>
      <c r="F1109" s="46">
        <f t="shared" si="955"/>
        <v>0</v>
      </c>
      <c r="G1109" s="46">
        <f t="shared" si="956"/>
        <v>0</v>
      </c>
      <c r="H1109" s="53" t="e">
        <f t="shared" si="957"/>
        <v>#DIV/0!</v>
      </c>
      <c r="I1109" s="54" t="e">
        <f t="shared" si="958"/>
        <v>#DIV/0!</v>
      </c>
      <c r="J1109" s="45">
        <f>+HOSCA!J1109+HOSLA!J1109+'LLAY-LLAY'!J1119+HPUT!J1119+PSIQ.!J1109+'C-LLAY'!J1119+'C-SF'!J1119+'C-LA'!J1119+DIRECCION!J1119</f>
        <v>0</v>
      </c>
      <c r="K1109" s="78">
        <f t="shared" si="959"/>
        <v>0</v>
      </c>
      <c r="L1109" s="45">
        <f>+HOSCA!L1109+HOSLA!L1109+'LLAY-LLAY'!L1119+HPUT!L1119+PSIQ.!L1109+'C-LLAY'!L1119+'C-SF'!L1119+'C-LA'!L1119+DIRECCION!L1119</f>
        <v>0</v>
      </c>
      <c r="M1109" s="79">
        <f t="shared" si="960"/>
        <v>0</v>
      </c>
      <c r="N1109" s="45">
        <f>+HOSCA!N1109+HOSLA!N1109+'LLAY-LLAY'!N1119+HPUT!N1119+PSIQ.!N1109+'C-LLAY'!N1119+'C-SF'!N1119+'C-LA'!N1119+DIRECCION!N1119</f>
        <v>0</v>
      </c>
      <c r="O1109" s="78">
        <f t="shared" si="961"/>
        <v>0</v>
      </c>
      <c r="P1109" s="45">
        <f>+HOSCA!P1109+HOSLA!P1109+'LLAY-LLAY'!P1119+HPUT!P1119+PSIQ.!P1109+'C-LLAY'!P1119+'C-SF'!P1119+'C-LA'!P1119+DIRECCION!P1119</f>
        <v>0</v>
      </c>
      <c r="Q1109" s="79">
        <f t="shared" si="962"/>
        <v>0</v>
      </c>
      <c r="R1109" s="45">
        <f>+HOSCA!R1109+HOSLA!R1109+'LLAY-LLAY'!R1119+HPUT!R1119+PSIQ.!R1109+'C-LLAY'!R1119+'C-SF'!R1119+'C-LA'!R1119+DIRECCION!R1119</f>
        <v>0</v>
      </c>
      <c r="S1109" s="78">
        <f t="shared" si="963"/>
        <v>0</v>
      </c>
      <c r="T1109" s="45">
        <f>+HOSCA!T1109+HOSLA!T1109+'LLAY-LLAY'!T1119+HPUT!T1119+PSIQ.!T1109+'C-LLAY'!T1119+'C-SF'!T1119+'C-LA'!T1119+DIRECCION!T1119</f>
        <v>0</v>
      </c>
      <c r="U1109" s="79">
        <f t="shared" si="964"/>
        <v>0</v>
      </c>
      <c r="V1109" s="45">
        <f>+HOSCA!V1109+HOSLA!V1109+'LLAY-LLAY'!V1119+HPUT!V1119+PSIQ.!V1109+'C-LLAY'!V1119+'C-SF'!V1119+'C-LA'!V1119+DIRECCION!V1119</f>
        <v>0</v>
      </c>
      <c r="W1109" s="78">
        <f t="shared" si="965"/>
        <v>0</v>
      </c>
      <c r="X1109" s="45">
        <f>+HOSCA!X1109+HOSLA!X1109+'LLAY-LLAY'!X1119+HPUT!X1119+PSIQ.!X1109+'C-LLAY'!X1119+'C-SF'!X1119+'C-LA'!X1119+DIRECCION!X1119</f>
        <v>0</v>
      </c>
      <c r="Y1109" s="79">
        <f t="shared" si="966"/>
        <v>0</v>
      </c>
      <c r="Z1109" s="45">
        <f>+HOSCA!Z1109+HOSLA!Z1109+'LLAY-LLAY'!Z1119+HPUT!Z1119+PSIQ.!Z1109+'C-LLAY'!Z1119+'C-SF'!Z1119+'C-LA'!Z1119+DIRECCION!Z1119</f>
        <v>0</v>
      </c>
      <c r="AA1109" s="78">
        <f t="shared" si="967"/>
        <v>0</v>
      </c>
      <c r="AB1109" s="45">
        <f>+HOSCA!AB1109+HOSLA!AB1109+'LLAY-LLAY'!AB1119+HPUT!AB1119+PSIQ.!AB1109+'C-LLAY'!AB1119+'C-SF'!AB1119+'C-LA'!AB1119+DIRECCION!AB1119</f>
        <v>0</v>
      </c>
      <c r="AC1109" s="79">
        <f t="shared" si="968"/>
        <v>0</v>
      </c>
      <c r="AD1109" s="45">
        <f>+HOSCA!AD1109+HOSLA!AD1109+'LLAY-LLAY'!AD1119+HPUT!AD1119+PSIQ.!AD1109+'C-LLAY'!AD1119+'C-SF'!AD1119+'C-LA'!AD1119+DIRECCION!AD1119</f>
        <v>0</v>
      </c>
      <c r="AE1109" s="78">
        <f t="shared" si="969"/>
        <v>0</v>
      </c>
      <c r="AF1109" s="45">
        <f>+HOSCA!AF1109+HOSLA!AF1109+'LLAY-LLAY'!AF1119+HPUT!AF1119+PSIQ.!AF1109+'C-LLAY'!AF1119+'C-SF'!AF1119+'C-LA'!AF1119+DIRECCION!AF1119</f>
        <v>0</v>
      </c>
      <c r="AG1109" s="79">
        <f t="shared" si="970"/>
        <v>0</v>
      </c>
    </row>
    <row r="1110" spans="1:38" ht="16.5" customHeight="1">
      <c r="A1110" s="12">
        <v>3201134</v>
      </c>
      <c r="B1110" s="289" t="s">
        <v>1101</v>
      </c>
      <c r="C1110" s="278">
        <v>505680</v>
      </c>
      <c r="D1110" s="45">
        <f>+HOSCA!D1110+HOSLA!D1110+'LLAY-LLAY'!D1126+HPUT!D1126+PSIQ.!D1110+'C-LLAY'!D1126+'C-SF'!D1126+'C-LA'!D1126+DIRECCION!D1126</f>
        <v>8</v>
      </c>
      <c r="E1110" s="46">
        <f t="shared" si="954"/>
        <v>7</v>
      </c>
      <c r="F1110" s="46">
        <f t="shared" si="955"/>
        <v>4045440</v>
      </c>
      <c r="G1110" s="46">
        <f t="shared" si="956"/>
        <v>3539760</v>
      </c>
      <c r="H1110" s="53">
        <f t="shared" si="957"/>
        <v>0.875</v>
      </c>
      <c r="I1110" s="54">
        <f t="shared" si="958"/>
        <v>0.875</v>
      </c>
      <c r="J1110" s="45">
        <f>+HOSCA!J1110+HOSLA!J1110+'LLAY-LLAY'!J1126+HPUT!J1126+PSIQ.!J1110+'C-LLAY'!J1126+'C-SF'!J1126+'C-LA'!J1126+DIRECCION!J1126</f>
        <v>2</v>
      </c>
      <c r="K1110" s="78">
        <f t="shared" si="959"/>
        <v>1011360</v>
      </c>
      <c r="L1110" s="45">
        <f>+HOSCA!L1110+HOSLA!L1110+'LLAY-LLAY'!L1126+HPUT!L1126+PSIQ.!L1110+'C-LLAY'!L1126+'C-SF'!L1126+'C-LA'!L1126+DIRECCION!L1126</f>
        <v>0</v>
      </c>
      <c r="M1110" s="79">
        <f t="shared" si="960"/>
        <v>0</v>
      </c>
      <c r="N1110" s="45">
        <f>+HOSCA!N1110+HOSLA!N1110+'LLAY-LLAY'!N1126+HPUT!N1126+PSIQ.!N1110+'C-LLAY'!N1126+'C-SF'!N1126+'C-LA'!N1126+DIRECCION!N1126</f>
        <v>1</v>
      </c>
      <c r="O1110" s="78">
        <f t="shared" si="961"/>
        <v>505680</v>
      </c>
      <c r="P1110" s="45">
        <f>+HOSCA!P1110+HOSLA!P1110+'LLAY-LLAY'!P1126+HPUT!P1126+PSIQ.!P1110+'C-LLAY'!P1126+'C-SF'!P1126+'C-LA'!P1126+DIRECCION!P1126</f>
        <v>2</v>
      </c>
      <c r="Q1110" s="79">
        <f t="shared" si="962"/>
        <v>1011360</v>
      </c>
      <c r="R1110" s="45">
        <f>+HOSCA!R1110+HOSLA!R1110+'LLAY-LLAY'!R1126+HPUT!R1126+PSIQ.!R1110+'C-LLAY'!R1126+'C-SF'!R1126+'C-LA'!R1126+DIRECCION!R1126</f>
        <v>1</v>
      </c>
      <c r="S1110" s="78">
        <f t="shared" si="963"/>
        <v>505680</v>
      </c>
      <c r="T1110" s="45">
        <f>+HOSCA!T1110+HOSLA!T1110+'LLAY-LLAY'!T1126+HPUT!T1126+PSIQ.!T1110+'C-LLAY'!T1126+'C-SF'!T1126+'C-LA'!T1126+DIRECCION!T1126</f>
        <v>0</v>
      </c>
      <c r="U1110" s="79">
        <f t="shared" si="964"/>
        <v>0</v>
      </c>
      <c r="V1110" s="45">
        <f>+HOSCA!V1110+HOSLA!V1110+'LLAY-LLAY'!V1126+HPUT!V1126+PSIQ.!V1110+'C-LLAY'!V1126+'C-SF'!V1126+'C-LA'!V1126+DIRECCION!V1126</f>
        <v>0</v>
      </c>
      <c r="W1110" s="78">
        <f t="shared" si="965"/>
        <v>0</v>
      </c>
      <c r="X1110" s="45">
        <f>+HOSCA!X1110+HOSLA!X1110+'LLAY-LLAY'!X1126+HPUT!X1126+PSIQ.!X1110+'C-LLAY'!X1126+'C-SF'!X1126+'C-LA'!X1126+DIRECCION!X1126</f>
        <v>0</v>
      </c>
      <c r="Y1110" s="79">
        <f t="shared" si="966"/>
        <v>0</v>
      </c>
      <c r="Z1110" s="45">
        <f>+HOSCA!Z1110+HOSLA!Z1110+'LLAY-LLAY'!Z1126+HPUT!Z1126+PSIQ.!Z1110+'C-LLAY'!Z1126+'C-SF'!Z1126+'C-LA'!Z1126+DIRECCION!Z1126</f>
        <v>0</v>
      </c>
      <c r="AA1110" s="78">
        <f t="shared" si="967"/>
        <v>0</v>
      </c>
      <c r="AB1110" s="45">
        <f>+HOSCA!AB1110+HOSLA!AB1110+'LLAY-LLAY'!AB1126+HPUT!AB1126+PSIQ.!AB1110+'C-LLAY'!AB1126+'C-SF'!AB1126+'C-LA'!AB1126+DIRECCION!AB1126</f>
        <v>0</v>
      </c>
      <c r="AC1110" s="79">
        <f t="shared" si="968"/>
        <v>0</v>
      </c>
      <c r="AD1110" s="45">
        <f>+HOSCA!AD1110+HOSLA!AD1110+'LLAY-LLAY'!AD1126+HPUT!AD1126+PSIQ.!AD1110+'C-LLAY'!AD1126+'C-SF'!AD1126+'C-LA'!AD1126+DIRECCION!AD1126</f>
        <v>1</v>
      </c>
      <c r="AE1110" s="78">
        <f t="shared" si="969"/>
        <v>505680</v>
      </c>
      <c r="AF1110" s="45">
        <f>+HOSCA!AF1110+HOSLA!AF1110+'LLAY-LLAY'!AF1126+HPUT!AF1126+PSIQ.!AF1110+'C-LLAY'!AF1126+'C-SF'!AF1126+'C-LA'!AF1126+DIRECCION!AF1126</f>
        <v>0</v>
      </c>
      <c r="AG1110" s="79">
        <f t="shared" si="970"/>
        <v>0</v>
      </c>
    </row>
    <row r="1111" spans="1:38" ht="16.5" customHeight="1">
      <c r="A1111" s="12">
        <v>3201135</v>
      </c>
      <c r="B1111" s="289" t="s">
        <v>1102</v>
      </c>
      <c r="C1111" s="278">
        <v>221320</v>
      </c>
      <c r="D1111" s="45">
        <f>+HOSCA!D1111+HOSLA!D1111+'LLAY-LLAY'!D1127+HPUT!D1127+PSIQ.!D1111+'C-LLAY'!D1127+'C-SF'!D1127+'C-LA'!D1127+DIRECCION!D1127</f>
        <v>2</v>
      </c>
      <c r="E1111" s="46">
        <f t="shared" si="954"/>
        <v>2</v>
      </c>
      <c r="F1111" s="46">
        <f t="shared" si="955"/>
        <v>442640</v>
      </c>
      <c r="G1111" s="46">
        <f t="shared" si="956"/>
        <v>442640</v>
      </c>
      <c r="H1111" s="53">
        <f t="shared" si="957"/>
        <v>1</v>
      </c>
      <c r="I1111" s="54">
        <f t="shared" si="958"/>
        <v>1</v>
      </c>
      <c r="J1111" s="45">
        <f>+HOSCA!J1111+HOSLA!J1111+'LLAY-LLAY'!J1127+HPUT!J1127+PSIQ.!J1111+'C-LLAY'!J1127+'C-SF'!J1127+'C-LA'!J1127+DIRECCION!J1127</f>
        <v>0</v>
      </c>
      <c r="K1111" s="78">
        <f t="shared" si="959"/>
        <v>0</v>
      </c>
      <c r="L1111" s="45">
        <f>+HOSCA!L1111+HOSLA!L1111+'LLAY-LLAY'!L1127+HPUT!L1127+PSIQ.!L1111+'C-LLAY'!L1127+'C-SF'!L1127+'C-LA'!L1127+DIRECCION!L1127</f>
        <v>0</v>
      </c>
      <c r="M1111" s="79">
        <f t="shared" si="960"/>
        <v>0</v>
      </c>
      <c r="N1111" s="45">
        <f>+HOSCA!N1111+HOSLA!N1111+'LLAY-LLAY'!N1127+HPUT!N1127+PSIQ.!N1111+'C-LLAY'!N1127+'C-SF'!N1127+'C-LA'!N1127+DIRECCION!N1127</f>
        <v>1</v>
      </c>
      <c r="O1111" s="78">
        <f t="shared" si="961"/>
        <v>221320</v>
      </c>
      <c r="P1111" s="45">
        <f>+HOSCA!P1111+HOSLA!P1111+'LLAY-LLAY'!P1127+HPUT!P1127+PSIQ.!P1111+'C-LLAY'!P1127+'C-SF'!P1127+'C-LA'!P1127+DIRECCION!P1127</f>
        <v>0</v>
      </c>
      <c r="Q1111" s="79">
        <f t="shared" si="962"/>
        <v>0</v>
      </c>
      <c r="R1111" s="45">
        <f>+HOSCA!R1111+HOSLA!R1111+'LLAY-LLAY'!R1127+HPUT!R1127+PSIQ.!R1111+'C-LLAY'!R1127+'C-SF'!R1127+'C-LA'!R1127+DIRECCION!R1127</f>
        <v>0</v>
      </c>
      <c r="S1111" s="78">
        <f t="shared" si="963"/>
        <v>0</v>
      </c>
      <c r="T1111" s="45">
        <f>+HOSCA!T1111+HOSLA!T1111+'LLAY-LLAY'!T1127+HPUT!T1127+PSIQ.!T1111+'C-LLAY'!T1127+'C-SF'!T1127+'C-LA'!T1127+DIRECCION!T1127</f>
        <v>0</v>
      </c>
      <c r="U1111" s="79">
        <f t="shared" si="964"/>
        <v>0</v>
      </c>
      <c r="V1111" s="45">
        <f>+HOSCA!V1111+HOSLA!V1111+'LLAY-LLAY'!V1127+HPUT!V1127+PSIQ.!V1111+'C-LLAY'!V1127+'C-SF'!V1127+'C-LA'!V1127+DIRECCION!V1127</f>
        <v>0</v>
      </c>
      <c r="W1111" s="78">
        <f t="shared" si="965"/>
        <v>0</v>
      </c>
      <c r="X1111" s="45">
        <f>+HOSCA!X1111+HOSLA!X1111+'LLAY-LLAY'!X1127+HPUT!X1127+PSIQ.!X1111+'C-LLAY'!X1127+'C-SF'!X1127+'C-LA'!X1127+DIRECCION!X1127</f>
        <v>0</v>
      </c>
      <c r="Y1111" s="79">
        <f t="shared" si="966"/>
        <v>0</v>
      </c>
      <c r="Z1111" s="45">
        <f>+HOSCA!Z1111+HOSLA!Z1111+'LLAY-LLAY'!Z1127+HPUT!Z1127+PSIQ.!Z1111+'C-LLAY'!Z1127+'C-SF'!Z1127+'C-LA'!Z1127+DIRECCION!Z1127</f>
        <v>0</v>
      </c>
      <c r="AA1111" s="78">
        <f t="shared" si="967"/>
        <v>0</v>
      </c>
      <c r="AB1111" s="45">
        <f>+HOSCA!AB1111+HOSLA!AB1111+'LLAY-LLAY'!AB1127+HPUT!AB1127+PSIQ.!AB1111+'C-LLAY'!AB1127+'C-SF'!AB1127+'C-LA'!AB1127+DIRECCION!AB1127</f>
        <v>0</v>
      </c>
      <c r="AC1111" s="79">
        <f t="shared" si="968"/>
        <v>0</v>
      </c>
      <c r="AD1111" s="45">
        <f>+HOSCA!AD1111+HOSLA!AD1111+'LLAY-LLAY'!AD1127+HPUT!AD1127+PSIQ.!AD1111+'C-LLAY'!AD1127+'C-SF'!AD1127+'C-LA'!AD1127+DIRECCION!AD1127</f>
        <v>0</v>
      </c>
      <c r="AE1111" s="78">
        <f t="shared" si="969"/>
        <v>0</v>
      </c>
      <c r="AF1111" s="45">
        <f>+HOSCA!AF1111+HOSLA!AF1111+'LLAY-LLAY'!AF1127+HPUT!AF1127+PSIQ.!AF1111+'C-LLAY'!AF1127+'C-SF'!AF1127+'C-LA'!AF1127+DIRECCION!AF1127</f>
        <v>1</v>
      </c>
      <c r="AG1111" s="79">
        <f t="shared" si="970"/>
        <v>221320</v>
      </c>
    </row>
    <row r="1112" spans="1:38" ht="16.5" customHeight="1">
      <c r="A1112" s="12">
        <v>3201234</v>
      </c>
      <c r="B1112" s="289" t="s">
        <v>1103</v>
      </c>
      <c r="C1112" s="278">
        <v>226820</v>
      </c>
      <c r="D1112" s="45">
        <f>+HOSCA!D1112+HOSLA!D1112+'LLAY-LLAY'!D1132+HPUT!D1132+PSIQ.!D1112+'C-LLAY'!D1132+'C-SF'!D1132+'C-LA'!D1132+DIRECCION!D1132</f>
        <v>4</v>
      </c>
      <c r="E1112" s="46">
        <f t="shared" si="954"/>
        <v>2</v>
      </c>
      <c r="F1112" s="46">
        <f t="shared" si="955"/>
        <v>907280</v>
      </c>
      <c r="G1112" s="46">
        <f t="shared" si="956"/>
        <v>453640</v>
      </c>
      <c r="H1112" s="53">
        <f t="shared" si="957"/>
        <v>0.5</v>
      </c>
      <c r="I1112" s="54">
        <f t="shared" si="958"/>
        <v>0.5</v>
      </c>
      <c r="J1112" s="45">
        <f>+HOSCA!J1112+HOSLA!J1112+'LLAY-LLAY'!J1132+HPUT!J1132+PSIQ.!J1112+'C-LLAY'!J1132+'C-SF'!J1132+'C-LA'!J1132+DIRECCION!J1132</f>
        <v>0</v>
      </c>
      <c r="K1112" s="78">
        <f t="shared" si="959"/>
        <v>0</v>
      </c>
      <c r="L1112" s="45">
        <f>+HOSCA!L1112+HOSLA!L1112+'LLAY-LLAY'!L1132+HPUT!L1132+PSIQ.!L1112+'C-LLAY'!L1132+'C-SF'!L1132+'C-LA'!L1132+DIRECCION!L1132</f>
        <v>0</v>
      </c>
      <c r="M1112" s="79">
        <f t="shared" si="960"/>
        <v>0</v>
      </c>
      <c r="N1112" s="45">
        <f>+HOSCA!N1112+HOSLA!N1112+'LLAY-LLAY'!N1132+HPUT!N1132+PSIQ.!N1112+'C-LLAY'!N1132+'C-SF'!N1132+'C-LA'!N1132+DIRECCION!N1132</f>
        <v>0</v>
      </c>
      <c r="O1112" s="78">
        <f t="shared" si="961"/>
        <v>0</v>
      </c>
      <c r="P1112" s="45">
        <f>+HOSCA!P1112+HOSLA!P1112+'LLAY-LLAY'!P1132+HPUT!P1132+PSIQ.!P1112+'C-LLAY'!P1132+'C-SF'!P1132+'C-LA'!P1132+DIRECCION!P1132</f>
        <v>0</v>
      </c>
      <c r="Q1112" s="79">
        <f t="shared" si="962"/>
        <v>0</v>
      </c>
      <c r="R1112" s="45">
        <f>+HOSCA!R1112+HOSLA!R1112+'LLAY-LLAY'!R1132+HPUT!R1132+PSIQ.!R1112+'C-LLAY'!R1132+'C-SF'!R1132+'C-LA'!R1132+DIRECCION!R1132</f>
        <v>0</v>
      </c>
      <c r="S1112" s="78">
        <f t="shared" si="963"/>
        <v>0</v>
      </c>
      <c r="T1112" s="45">
        <f>+HOSCA!T1112+HOSLA!T1112+'LLAY-LLAY'!T1132+HPUT!T1132+PSIQ.!T1112+'C-LLAY'!T1132+'C-SF'!T1132+'C-LA'!T1132+DIRECCION!T1132</f>
        <v>0</v>
      </c>
      <c r="U1112" s="79">
        <f t="shared" si="964"/>
        <v>0</v>
      </c>
      <c r="V1112" s="45">
        <f>+HOSCA!V1112+HOSLA!V1112+'LLAY-LLAY'!V1132+HPUT!V1132+PSIQ.!V1112+'C-LLAY'!V1132+'C-SF'!V1132+'C-LA'!V1132+DIRECCION!V1132</f>
        <v>0</v>
      </c>
      <c r="W1112" s="78">
        <f t="shared" si="965"/>
        <v>0</v>
      </c>
      <c r="X1112" s="45">
        <f>+HOSCA!X1112+HOSLA!X1112+'LLAY-LLAY'!X1132+HPUT!X1132+PSIQ.!X1112+'C-LLAY'!X1132+'C-SF'!X1132+'C-LA'!X1132+DIRECCION!X1132</f>
        <v>0</v>
      </c>
      <c r="Y1112" s="79">
        <f t="shared" si="966"/>
        <v>0</v>
      </c>
      <c r="Z1112" s="45">
        <f>+HOSCA!Z1112+HOSLA!Z1112+'LLAY-LLAY'!Z1132+HPUT!Z1132+PSIQ.!Z1112+'C-LLAY'!Z1132+'C-SF'!Z1132+'C-LA'!Z1132+DIRECCION!Z1132</f>
        <v>2</v>
      </c>
      <c r="AA1112" s="78">
        <f t="shared" si="967"/>
        <v>453640</v>
      </c>
      <c r="AB1112" s="45">
        <f>+HOSCA!AB1112+HOSLA!AB1112+'LLAY-LLAY'!AB1132+HPUT!AB1132+PSIQ.!AB1112+'C-LLAY'!AB1132+'C-SF'!AB1132+'C-LA'!AB1132+DIRECCION!AB1132</f>
        <v>0</v>
      </c>
      <c r="AC1112" s="79">
        <f t="shared" si="968"/>
        <v>0</v>
      </c>
      <c r="AD1112" s="45">
        <f>+HOSCA!AD1112+HOSLA!AD1112+'LLAY-LLAY'!AD1132+HPUT!AD1132+PSIQ.!AD1112+'C-LLAY'!AD1132+'C-SF'!AD1132+'C-LA'!AD1132+DIRECCION!AD1132</f>
        <v>0</v>
      </c>
      <c r="AE1112" s="78">
        <f t="shared" si="969"/>
        <v>0</v>
      </c>
      <c r="AF1112" s="45">
        <f>+HOSCA!AF1112+HOSLA!AF1112+'LLAY-LLAY'!AF1132+HPUT!AF1132+PSIQ.!AF1112+'C-LLAY'!AF1132+'C-SF'!AF1132+'C-LA'!AF1132+DIRECCION!AF1132</f>
        <v>0</v>
      </c>
      <c r="AG1112" s="79">
        <f t="shared" si="970"/>
        <v>0</v>
      </c>
    </row>
    <row r="1113" spans="1:38" ht="16.5" customHeight="1">
      <c r="A1113" s="12">
        <v>3201235</v>
      </c>
      <c r="B1113" s="289" t="s">
        <v>1104</v>
      </c>
      <c r="C1113" s="278">
        <v>178260</v>
      </c>
      <c r="D1113" s="45">
        <f>+HOSCA!D1113+HOSLA!D1113+'LLAY-LLAY'!D1133+HPUT!D1133+PSIQ.!D1113+'C-LLAY'!D1133+'C-SF'!D1133+'C-LA'!D1133+DIRECCION!D1133</f>
        <v>1</v>
      </c>
      <c r="E1113" s="46">
        <f t="shared" si="954"/>
        <v>0</v>
      </c>
      <c r="F1113" s="46">
        <f t="shared" si="955"/>
        <v>178260</v>
      </c>
      <c r="G1113" s="46">
        <f t="shared" si="956"/>
        <v>0</v>
      </c>
      <c r="H1113" s="53">
        <f t="shared" si="957"/>
        <v>0</v>
      </c>
      <c r="I1113" s="54">
        <f t="shared" si="958"/>
        <v>0</v>
      </c>
      <c r="J1113" s="45">
        <f>+HOSCA!J1113+HOSLA!J1113+'LLAY-LLAY'!J1133+HPUT!J1133+PSIQ.!J1113+'C-LLAY'!J1133+'C-SF'!J1133+'C-LA'!J1133+DIRECCION!J1133</f>
        <v>0</v>
      </c>
      <c r="K1113" s="78">
        <f t="shared" si="959"/>
        <v>0</v>
      </c>
      <c r="L1113" s="45">
        <f>+HOSCA!L1113+HOSLA!L1113+'LLAY-LLAY'!L1133+HPUT!L1133+PSIQ.!L1113+'C-LLAY'!L1133+'C-SF'!L1133+'C-LA'!L1133+DIRECCION!L1133</f>
        <v>0</v>
      </c>
      <c r="M1113" s="79">
        <f t="shared" si="960"/>
        <v>0</v>
      </c>
      <c r="N1113" s="45">
        <f>+HOSCA!N1113+HOSLA!N1113+'LLAY-LLAY'!N1133+HPUT!N1133+PSIQ.!N1113+'C-LLAY'!N1133+'C-SF'!N1133+'C-LA'!N1133+DIRECCION!N1133</f>
        <v>0</v>
      </c>
      <c r="O1113" s="78">
        <f t="shared" si="961"/>
        <v>0</v>
      </c>
      <c r="P1113" s="45">
        <f>+HOSCA!P1113+HOSLA!P1113+'LLAY-LLAY'!P1133+HPUT!P1133+PSIQ.!P1113+'C-LLAY'!P1133+'C-SF'!P1133+'C-LA'!P1133+DIRECCION!P1133</f>
        <v>0</v>
      </c>
      <c r="Q1113" s="79">
        <f t="shared" si="962"/>
        <v>0</v>
      </c>
      <c r="R1113" s="45">
        <f>+HOSCA!R1113+HOSLA!R1113+'LLAY-LLAY'!R1133+HPUT!R1133+PSIQ.!R1113+'C-LLAY'!R1133+'C-SF'!R1133+'C-LA'!R1133+DIRECCION!R1133</f>
        <v>0</v>
      </c>
      <c r="S1113" s="78">
        <f t="shared" si="963"/>
        <v>0</v>
      </c>
      <c r="T1113" s="45">
        <f>+HOSCA!T1113+HOSLA!T1113+'LLAY-LLAY'!T1133+HPUT!T1133+PSIQ.!T1113+'C-LLAY'!T1133+'C-SF'!T1133+'C-LA'!T1133+DIRECCION!T1133</f>
        <v>0</v>
      </c>
      <c r="U1113" s="79">
        <f t="shared" si="964"/>
        <v>0</v>
      </c>
      <c r="V1113" s="45">
        <f>+HOSCA!V1113+HOSLA!V1113+'LLAY-LLAY'!V1133+HPUT!V1133+PSIQ.!V1113+'C-LLAY'!V1133+'C-SF'!V1133+'C-LA'!V1133+DIRECCION!V1133</f>
        <v>0</v>
      </c>
      <c r="W1113" s="78">
        <f t="shared" si="965"/>
        <v>0</v>
      </c>
      <c r="X1113" s="45">
        <f>+HOSCA!X1113+HOSLA!X1113+'LLAY-LLAY'!X1133+HPUT!X1133+PSIQ.!X1113+'C-LLAY'!X1133+'C-SF'!X1133+'C-LA'!X1133+DIRECCION!X1133</f>
        <v>0</v>
      </c>
      <c r="Y1113" s="79">
        <f t="shared" si="966"/>
        <v>0</v>
      </c>
      <c r="Z1113" s="45">
        <f>+HOSCA!Z1113+HOSLA!Z1113+'LLAY-LLAY'!Z1133+HPUT!Z1133+PSIQ.!Z1113+'C-LLAY'!Z1133+'C-SF'!Z1133+'C-LA'!Z1133+DIRECCION!Z1133</f>
        <v>0</v>
      </c>
      <c r="AA1113" s="78">
        <f t="shared" si="967"/>
        <v>0</v>
      </c>
      <c r="AB1113" s="45">
        <f>+HOSCA!AB1113+HOSLA!AB1113+'LLAY-LLAY'!AB1133+HPUT!AB1133+PSIQ.!AB1113+'C-LLAY'!AB1133+'C-SF'!AB1133+'C-LA'!AB1133+DIRECCION!AB1133</f>
        <v>0</v>
      </c>
      <c r="AC1113" s="79">
        <f t="shared" si="968"/>
        <v>0</v>
      </c>
      <c r="AD1113" s="45">
        <f>+HOSCA!AD1113+HOSLA!AD1113+'LLAY-LLAY'!AD1133+HPUT!AD1133+PSIQ.!AD1113+'C-LLAY'!AD1133+'C-SF'!AD1133+'C-LA'!AD1133+DIRECCION!AD1133</f>
        <v>0</v>
      </c>
      <c r="AE1113" s="78">
        <f t="shared" si="969"/>
        <v>0</v>
      </c>
      <c r="AF1113" s="45">
        <f>+HOSCA!AF1113+HOSLA!AF1113+'LLAY-LLAY'!AF1133+HPUT!AF1133+PSIQ.!AF1113+'C-LLAY'!AF1133+'C-SF'!AF1133+'C-LA'!AF1133+DIRECCION!AF1133</f>
        <v>0</v>
      </c>
      <c r="AG1113" s="79">
        <f t="shared" si="970"/>
        <v>0</v>
      </c>
    </row>
    <row r="1114" spans="1:38" ht="24.75" customHeight="1">
      <c r="A1114" s="13"/>
      <c r="B1114" s="37"/>
      <c r="C1114" s="15"/>
      <c r="D1114" s="47"/>
      <c r="E1114" s="48">
        <f>+J1114+L1114+N1114+P1114+R1114+T1114+V1114+X1114+Z1114+AB1114+AD1114+AF1114</f>
        <v>0</v>
      </c>
      <c r="F1114" s="48">
        <f t="shared" ref="F1114" si="971">D1114*C1114</f>
        <v>0</v>
      </c>
      <c r="G1114" s="48">
        <f t="shared" ref="G1114" si="972">+E1114*C1114</f>
        <v>0</v>
      </c>
      <c r="H1114" s="55" t="e">
        <f t="shared" si="925"/>
        <v>#DIV/0!</v>
      </c>
      <c r="I1114" s="56" t="e">
        <f t="shared" si="926"/>
        <v>#DIV/0!</v>
      </c>
      <c r="J1114" s="80"/>
      <c r="K1114" s="81">
        <f t="shared" ref="K1114" si="973">+J1114*C1114</f>
        <v>0</v>
      </c>
      <c r="L1114" s="47"/>
      <c r="M1114" s="82">
        <f t="shared" ref="M1114" si="974">+L1114*C1114</f>
        <v>0</v>
      </c>
      <c r="N1114" s="80"/>
      <c r="O1114" s="81">
        <f>+N1114*C1114</f>
        <v>0</v>
      </c>
      <c r="P1114" s="47"/>
      <c r="Q1114" s="82">
        <f t="shared" ref="Q1114" si="975">+P1114*C1114</f>
        <v>0</v>
      </c>
      <c r="R1114" s="80"/>
      <c r="S1114" s="81">
        <f t="shared" ref="S1114" si="976">+R1114*C1114</f>
        <v>0</v>
      </c>
      <c r="T1114" s="47"/>
      <c r="U1114" s="82">
        <f t="shared" ref="U1114" si="977">+T1114*C1114</f>
        <v>0</v>
      </c>
      <c r="V1114" s="80"/>
      <c r="W1114" s="81">
        <f t="shared" ref="W1114" si="978">+V1114*C1114</f>
        <v>0</v>
      </c>
      <c r="X1114" s="47"/>
      <c r="Y1114" s="82">
        <f t="shared" ref="Y1114" si="979">+X1114*C1114</f>
        <v>0</v>
      </c>
      <c r="Z1114" s="80"/>
      <c r="AA1114" s="81">
        <f t="shared" ref="AA1114" si="980">+Z1114*C1114</f>
        <v>0</v>
      </c>
      <c r="AB1114" s="47"/>
      <c r="AC1114" s="82">
        <f t="shared" ref="AC1114" si="981">+AB1114*C1114</f>
        <v>0</v>
      </c>
      <c r="AD1114" s="80"/>
      <c r="AE1114" s="81">
        <f t="shared" ref="AE1114" si="982">+AD1114*C1114</f>
        <v>0</v>
      </c>
      <c r="AF1114" s="47"/>
      <c r="AG1114" s="82">
        <f t="shared" ref="AG1114" si="983">+AF1114*C1114</f>
        <v>0</v>
      </c>
    </row>
    <row r="1115" spans="1:38" s="10" customFormat="1" ht="16.5" customHeight="1">
      <c r="A1115" s="98"/>
      <c r="B1115" s="83" t="s">
        <v>1074</v>
      </c>
      <c r="C1115" s="99"/>
      <c r="D1115" s="100">
        <f>SUM(D1116:D1122)</f>
        <v>0</v>
      </c>
      <c r="E1115" s="101">
        <f>SUM(E1116:E1122)</f>
        <v>0</v>
      </c>
      <c r="F1115" s="101">
        <f>SUM(F1116:F1122)</f>
        <v>0</v>
      </c>
      <c r="G1115" s="101">
        <f>SUM(G1116:G1122)</f>
        <v>0</v>
      </c>
      <c r="H1115" s="102" t="e">
        <f t="shared" si="925"/>
        <v>#DIV/0!</v>
      </c>
      <c r="I1115" s="103" t="e">
        <f t="shared" si="926"/>
        <v>#DIV/0!</v>
      </c>
      <c r="J1115" s="104">
        <f t="shared" ref="J1115:AG1115" si="984">SUM(J1116:J1122)</f>
        <v>0</v>
      </c>
      <c r="K1115" s="105">
        <f t="shared" si="984"/>
        <v>0</v>
      </c>
      <c r="L1115" s="100">
        <f t="shared" si="984"/>
        <v>0</v>
      </c>
      <c r="M1115" s="106">
        <f t="shared" si="984"/>
        <v>0</v>
      </c>
      <c r="N1115" s="104">
        <f t="shared" si="984"/>
        <v>0</v>
      </c>
      <c r="O1115" s="105">
        <f t="shared" si="984"/>
        <v>0</v>
      </c>
      <c r="P1115" s="100">
        <f t="shared" si="984"/>
        <v>0</v>
      </c>
      <c r="Q1115" s="106">
        <f t="shared" si="984"/>
        <v>0</v>
      </c>
      <c r="R1115" s="104">
        <f t="shared" si="984"/>
        <v>0</v>
      </c>
      <c r="S1115" s="105">
        <f t="shared" si="984"/>
        <v>0</v>
      </c>
      <c r="T1115" s="100">
        <f t="shared" si="984"/>
        <v>0</v>
      </c>
      <c r="U1115" s="106">
        <f t="shared" si="984"/>
        <v>0</v>
      </c>
      <c r="V1115" s="104">
        <f t="shared" si="984"/>
        <v>0</v>
      </c>
      <c r="W1115" s="105">
        <f t="shared" si="984"/>
        <v>0</v>
      </c>
      <c r="X1115" s="100">
        <f t="shared" si="984"/>
        <v>0</v>
      </c>
      <c r="Y1115" s="106">
        <f t="shared" si="984"/>
        <v>0</v>
      </c>
      <c r="Z1115" s="104">
        <f t="shared" si="984"/>
        <v>0</v>
      </c>
      <c r="AA1115" s="105">
        <f t="shared" si="984"/>
        <v>0</v>
      </c>
      <c r="AB1115" s="100">
        <f t="shared" si="984"/>
        <v>0</v>
      </c>
      <c r="AC1115" s="106">
        <f t="shared" si="984"/>
        <v>0</v>
      </c>
      <c r="AD1115" s="104">
        <f t="shared" si="984"/>
        <v>0</v>
      </c>
      <c r="AE1115" s="105">
        <f t="shared" si="984"/>
        <v>0</v>
      </c>
      <c r="AF1115" s="100">
        <f t="shared" si="984"/>
        <v>0</v>
      </c>
      <c r="AG1115" s="106">
        <f t="shared" si="984"/>
        <v>0</v>
      </c>
      <c r="AH1115" s="11"/>
      <c r="AI1115" s="11"/>
      <c r="AJ1115" s="11"/>
      <c r="AK1115" s="11"/>
      <c r="AL1115" s="11"/>
    </row>
    <row r="1116" spans="1:38" ht="16.5" customHeight="1">
      <c r="A1116" s="12">
        <v>3001150</v>
      </c>
      <c r="B1116" s="27" t="s">
        <v>1105</v>
      </c>
      <c r="C1116" s="14">
        <v>603250</v>
      </c>
      <c r="D1116" s="45">
        <f>+HOSCA!D1116+HOSLA!D1116+'LLAY-LLAY'!D1136+HPUT!D1136+PSIQ.!D1116+'C-LLAY'!D1136+'C-SF'!D1136+'C-LA'!D1136+DIRECCION!D1136</f>
        <v>0</v>
      </c>
      <c r="E1116" s="46">
        <f>+J1116+L1116+N1116+P1116+R1116+T1116+V1116+X1116+Z1116+AB1116+AD1116+AF1116</f>
        <v>0</v>
      </c>
      <c r="F1116" s="46">
        <f t="shared" ref="F1116:F1122" si="985">D1116*C1116</f>
        <v>0</v>
      </c>
      <c r="G1116" s="46">
        <f t="shared" ref="G1116:G1122" si="986">+E1116*C1116</f>
        <v>0</v>
      </c>
      <c r="H1116" s="53" t="e">
        <f t="shared" si="925"/>
        <v>#DIV/0!</v>
      </c>
      <c r="I1116" s="54" t="e">
        <f t="shared" si="926"/>
        <v>#DIV/0!</v>
      </c>
      <c r="J1116" s="45">
        <f>+HOSCA!J1116+HOSLA!J1116+'LLAY-LLAY'!J1136+HPUT!J1136+PSIQ.!J1116+'C-LLAY'!J1136+'C-SF'!J1136+'C-LA'!J1136+DIRECCION!J1136</f>
        <v>0</v>
      </c>
      <c r="K1116" s="78">
        <f t="shared" ref="K1116:K1117" si="987">+J1116*C1116</f>
        <v>0</v>
      </c>
      <c r="L1116" s="45">
        <f>+HOSCA!L1116+HOSLA!L1116+'LLAY-LLAY'!L1136+HPUT!L1136+PSIQ.!L1116+'C-LLAY'!L1136+'C-SF'!L1136+'C-LA'!L1136+DIRECCION!L1136</f>
        <v>0</v>
      </c>
      <c r="M1116" s="79">
        <f t="shared" ref="M1116:M1117" si="988">+L1116*C1116</f>
        <v>0</v>
      </c>
      <c r="N1116" s="45">
        <f>+HOSCA!N1116+HOSLA!N1116+'LLAY-LLAY'!N1136+HPUT!N1136+PSIQ.!N1116+'C-LLAY'!N1136+'C-SF'!N1136+'C-LA'!N1136+DIRECCION!N1136</f>
        <v>0</v>
      </c>
      <c r="O1116" s="78">
        <f t="shared" ref="O1116:O1117" si="989">+N1116*C1116</f>
        <v>0</v>
      </c>
      <c r="P1116" s="45">
        <f>+HOSCA!P1116+HOSLA!P1116+'LLAY-LLAY'!P1136+HPUT!P1136+PSIQ.!P1116+'C-LLAY'!P1136+'C-SF'!P1136+'C-LA'!P1136+DIRECCION!P1136</f>
        <v>0</v>
      </c>
      <c r="Q1116" s="79">
        <f t="shared" ref="Q1116:Q1117" si="990">+P1116*C1116</f>
        <v>0</v>
      </c>
      <c r="R1116" s="45">
        <f>+HOSCA!R1116+HOSLA!R1116+'LLAY-LLAY'!R1136+HPUT!R1136+PSIQ.!R1116+'C-LLAY'!R1136+'C-SF'!R1136+'C-LA'!R1136+DIRECCION!R1136</f>
        <v>0</v>
      </c>
      <c r="S1116" s="78">
        <f t="shared" ref="S1116:S1117" si="991">+R1116*C1116</f>
        <v>0</v>
      </c>
      <c r="T1116" s="45">
        <f>+HOSCA!T1116+HOSLA!T1116+'LLAY-LLAY'!T1136+HPUT!T1136+PSIQ.!T1116+'C-LLAY'!T1136+'C-SF'!T1136+'C-LA'!T1136+DIRECCION!T1136</f>
        <v>0</v>
      </c>
      <c r="U1116" s="79">
        <f t="shared" ref="U1116:U1117" si="992">+T1116*C1116</f>
        <v>0</v>
      </c>
      <c r="V1116" s="45">
        <f>+HOSCA!V1116+HOSLA!V1116+'LLAY-LLAY'!V1136+HPUT!V1136+PSIQ.!V1116+'C-LLAY'!V1136+'C-SF'!V1136+'C-LA'!V1136+DIRECCION!V1136</f>
        <v>0</v>
      </c>
      <c r="W1116" s="78">
        <f t="shared" ref="W1116:W1117" si="993">+V1116*C1116</f>
        <v>0</v>
      </c>
      <c r="X1116" s="45">
        <f>+HOSCA!X1116+HOSLA!X1116+'LLAY-LLAY'!X1136+HPUT!X1136+PSIQ.!X1116+'C-LLAY'!X1136+'C-SF'!X1136+'C-LA'!X1136+DIRECCION!X1136</f>
        <v>0</v>
      </c>
      <c r="Y1116" s="79">
        <f t="shared" ref="Y1116:Y1117" si="994">+X1116*C1116</f>
        <v>0</v>
      </c>
      <c r="Z1116" s="45">
        <f>+HOSCA!Z1116+HOSLA!Z1116+'LLAY-LLAY'!Z1136+HPUT!Z1136+PSIQ.!Z1116+'C-LLAY'!Z1136+'C-SF'!Z1136+'C-LA'!Z1136+DIRECCION!Z1136</f>
        <v>0</v>
      </c>
      <c r="AA1116" s="78">
        <f t="shared" ref="AA1116:AA1117" si="995">+Z1116*C1116</f>
        <v>0</v>
      </c>
      <c r="AB1116" s="45">
        <f>+HOSCA!AB1116+HOSLA!AB1116+'LLAY-LLAY'!AB1136+HPUT!AB1136+PSIQ.!AB1116+'C-LLAY'!AB1136+'C-SF'!AB1136+'C-LA'!AB1136+DIRECCION!AB1136</f>
        <v>0</v>
      </c>
      <c r="AC1116" s="79">
        <f t="shared" ref="AC1116:AC1117" si="996">+AB1116*C1116</f>
        <v>0</v>
      </c>
      <c r="AD1116" s="45">
        <f>+HOSCA!AD1116+HOSLA!AD1116+'LLAY-LLAY'!AD1136+HPUT!AD1136+PSIQ.!AD1116+'C-LLAY'!AD1136+'C-SF'!AD1136+'C-LA'!AD1136+DIRECCION!AD1136</f>
        <v>0</v>
      </c>
      <c r="AE1116" s="78">
        <f t="shared" ref="AE1116:AE1117" si="997">+AD1116*C1116</f>
        <v>0</v>
      </c>
      <c r="AF1116" s="45">
        <f>+HOSCA!AF1116+HOSLA!AF1116+'LLAY-LLAY'!AF1136+HPUT!AF1136+PSIQ.!AF1116+'C-LLAY'!AF1136+'C-SF'!AF1136+'C-LA'!AF1136+DIRECCION!AF1136</f>
        <v>0</v>
      </c>
      <c r="AG1116" s="79">
        <f t="shared" ref="AG1116:AG1117" si="998">+AF1116*C1116</f>
        <v>0</v>
      </c>
    </row>
    <row r="1117" spans="1:38" ht="16.5" customHeight="1">
      <c r="A1117" s="12"/>
      <c r="B1117" s="27" t="s">
        <v>1252</v>
      </c>
      <c r="C1117" s="14">
        <v>5532190</v>
      </c>
      <c r="D1117" s="45">
        <f>+HOSCA!D1117+HOSLA!D1117+'LLAY-LLAY'!D1137+HPUT!D1137+PSIQ.!D1117+'C-LLAY'!D1137+'C-SF'!D1137+'C-LA'!D1137+DIRECCION!D1137</f>
        <v>0</v>
      </c>
      <c r="E1117" s="46">
        <f t="shared" ref="E1117:E1121" si="999">+J1117+L1117+N1117+P1117+R1117+T1117+V1117+X1117+Z1117+AB1117+AD1117+AF1117</f>
        <v>0</v>
      </c>
      <c r="F1117" s="46">
        <f t="shared" si="985"/>
        <v>0</v>
      </c>
      <c r="G1117" s="46">
        <f t="shared" si="986"/>
        <v>0</v>
      </c>
      <c r="H1117" s="53" t="e">
        <f t="shared" si="925"/>
        <v>#DIV/0!</v>
      </c>
      <c r="I1117" s="54" t="e">
        <f t="shared" si="926"/>
        <v>#DIV/0!</v>
      </c>
      <c r="J1117" s="45">
        <f>+HOSCA!J1117+HOSLA!J1117+'LLAY-LLAY'!J1137+HPUT!J1137+PSIQ.!J1117+'C-LLAY'!J1137+'C-SF'!J1137+'C-LA'!J1137+DIRECCION!J1137</f>
        <v>0</v>
      </c>
      <c r="K1117" s="78">
        <f t="shared" si="987"/>
        <v>0</v>
      </c>
      <c r="L1117" s="45">
        <f>+HOSCA!L1117+HOSLA!L1117+'LLAY-LLAY'!L1137+HPUT!L1137+PSIQ.!L1117+'C-LLAY'!L1137+'C-SF'!L1137+'C-LA'!L1137+DIRECCION!L1137</f>
        <v>0</v>
      </c>
      <c r="M1117" s="79">
        <f t="shared" si="988"/>
        <v>0</v>
      </c>
      <c r="N1117" s="45">
        <f>+HOSCA!N1117+HOSLA!N1117+'LLAY-LLAY'!N1137+HPUT!N1137+PSIQ.!N1117+'C-LLAY'!N1137+'C-SF'!N1137+'C-LA'!N1137+DIRECCION!N1137</f>
        <v>0</v>
      </c>
      <c r="O1117" s="78">
        <f t="shared" si="989"/>
        <v>0</v>
      </c>
      <c r="P1117" s="45">
        <f>+HOSCA!P1117+HOSLA!P1117+'LLAY-LLAY'!P1137+HPUT!P1137+PSIQ.!P1117+'C-LLAY'!P1137+'C-SF'!P1137+'C-LA'!P1137+DIRECCION!P1137</f>
        <v>0</v>
      </c>
      <c r="Q1117" s="79">
        <f t="shared" si="990"/>
        <v>0</v>
      </c>
      <c r="R1117" s="45">
        <f>+HOSCA!R1117+HOSLA!R1117+'LLAY-LLAY'!R1137+HPUT!R1137+PSIQ.!R1117+'C-LLAY'!R1137+'C-SF'!R1137+'C-LA'!R1137+DIRECCION!R1137</f>
        <v>0</v>
      </c>
      <c r="S1117" s="78">
        <f t="shared" si="991"/>
        <v>0</v>
      </c>
      <c r="T1117" s="45">
        <f>+HOSCA!T1117+HOSLA!T1117+'LLAY-LLAY'!T1137+HPUT!T1137+PSIQ.!T1117+'C-LLAY'!T1137+'C-SF'!T1137+'C-LA'!T1137+DIRECCION!T1137</f>
        <v>0</v>
      </c>
      <c r="U1117" s="79">
        <f t="shared" si="992"/>
        <v>0</v>
      </c>
      <c r="V1117" s="45">
        <f>+HOSCA!V1117+HOSLA!V1117+'LLAY-LLAY'!V1137+HPUT!V1137+PSIQ.!V1117+'C-LLAY'!V1137+'C-SF'!V1137+'C-LA'!V1137+DIRECCION!V1137</f>
        <v>0</v>
      </c>
      <c r="W1117" s="78">
        <f t="shared" si="993"/>
        <v>0</v>
      </c>
      <c r="X1117" s="45">
        <f>+HOSCA!X1117+HOSLA!X1117+'LLAY-LLAY'!X1137+HPUT!X1137+PSIQ.!X1117+'C-LLAY'!X1137+'C-SF'!X1137+'C-LA'!X1137+DIRECCION!X1137</f>
        <v>0</v>
      </c>
      <c r="Y1117" s="79">
        <f t="shared" si="994"/>
        <v>0</v>
      </c>
      <c r="Z1117" s="45">
        <f>+HOSCA!Z1117+HOSLA!Z1117+'LLAY-LLAY'!Z1137+HPUT!Z1137+PSIQ.!Z1117+'C-LLAY'!Z1137+'C-SF'!Z1137+'C-LA'!Z1137+DIRECCION!Z1137</f>
        <v>0</v>
      </c>
      <c r="AA1117" s="78">
        <f t="shared" si="995"/>
        <v>0</v>
      </c>
      <c r="AB1117" s="45">
        <f>+HOSCA!AB1117+HOSLA!AB1117+'LLAY-LLAY'!AB1137+HPUT!AB1137+PSIQ.!AB1117+'C-LLAY'!AB1137+'C-SF'!AB1137+'C-LA'!AB1137+DIRECCION!AB1137</f>
        <v>0</v>
      </c>
      <c r="AC1117" s="79">
        <f t="shared" si="996"/>
        <v>0</v>
      </c>
      <c r="AD1117" s="45">
        <f>+HOSCA!AD1117+HOSLA!AD1117+'LLAY-LLAY'!AD1137+HPUT!AD1137+PSIQ.!AD1117+'C-LLAY'!AD1137+'C-SF'!AD1137+'C-LA'!AD1137+DIRECCION!AD1137</f>
        <v>0</v>
      </c>
      <c r="AE1117" s="78">
        <f t="shared" si="997"/>
        <v>0</v>
      </c>
      <c r="AF1117" s="45">
        <f>+HOSCA!AF1117+HOSLA!AF1117+'LLAY-LLAY'!AF1137+HPUT!AF1137+PSIQ.!AF1117+'C-LLAY'!AF1137+'C-SF'!AF1137+'C-LA'!AF1137+DIRECCION!AF1137</f>
        <v>0</v>
      </c>
      <c r="AG1117" s="79">
        <f t="shared" si="998"/>
        <v>0</v>
      </c>
    </row>
    <row r="1118" spans="1:38" ht="16.5" customHeight="1">
      <c r="A1118" s="12">
        <v>3002150</v>
      </c>
      <c r="B1118" s="27" t="s">
        <v>1107</v>
      </c>
      <c r="C1118" s="14">
        <v>633150</v>
      </c>
      <c r="D1118" s="45">
        <f>+HOSCA!D1118+HOSLA!D1118+'LLAY-LLAY'!D1139+HPUT!D1139+PSIQ.!D1118+'C-LLAY'!D1139+'C-SF'!D1139+'C-LA'!D1139+DIRECCION!D1139</f>
        <v>0</v>
      </c>
      <c r="E1118" s="46">
        <f t="shared" si="999"/>
        <v>0</v>
      </c>
      <c r="F1118" s="46">
        <f t="shared" si="985"/>
        <v>0</v>
      </c>
      <c r="G1118" s="46">
        <f t="shared" si="986"/>
        <v>0</v>
      </c>
      <c r="H1118" s="53" t="e">
        <f t="shared" si="925"/>
        <v>#DIV/0!</v>
      </c>
      <c r="I1118" s="54" t="e">
        <f t="shared" si="926"/>
        <v>#DIV/0!</v>
      </c>
      <c r="J1118" s="45">
        <f>+HOSCA!J1118+HOSLA!J1118+'LLAY-LLAY'!J1139+HPUT!J1139+PSIQ.!J1118+'C-LLAY'!J1139+'C-SF'!J1139+'C-LA'!J1139+DIRECCION!J1139</f>
        <v>0</v>
      </c>
      <c r="K1118" s="78">
        <f t="shared" ref="K1118:K1121" si="1000">+J1118*C1118</f>
        <v>0</v>
      </c>
      <c r="L1118" s="45">
        <f>+HOSCA!L1118+HOSLA!L1118+'LLAY-LLAY'!L1139+HPUT!L1139+PSIQ.!L1118+'C-LLAY'!L1139+'C-SF'!L1139+'C-LA'!L1139+DIRECCION!L1139</f>
        <v>0</v>
      </c>
      <c r="M1118" s="79">
        <f t="shared" ref="M1118:M1121" si="1001">+L1118*C1118</f>
        <v>0</v>
      </c>
      <c r="N1118" s="45">
        <f>+HOSCA!N1118+HOSLA!N1118+'LLAY-LLAY'!N1139+HPUT!N1139+PSIQ.!N1118+'C-LLAY'!N1139+'C-SF'!N1139+'C-LA'!N1139+DIRECCION!N1139</f>
        <v>0</v>
      </c>
      <c r="O1118" s="78">
        <f t="shared" ref="O1118:O1121" si="1002">+N1118*C1118</f>
        <v>0</v>
      </c>
      <c r="P1118" s="45">
        <f>+HOSCA!P1118+HOSLA!P1118+'LLAY-LLAY'!P1139+HPUT!P1139+PSIQ.!P1118+'C-LLAY'!P1139+'C-SF'!P1139+'C-LA'!P1139+DIRECCION!P1139</f>
        <v>0</v>
      </c>
      <c r="Q1118" s="79">
        <f t="shared" ref="Q1118:Q1121" si="1003">+P1118*C1118</f>
        <v>0</v>
      </c>
      <c r="R1118" s="45">
        <f>+HOSCA!R1118+HOSLA!R1118+'LLAY-LLAY'!R1139+HPUT!R1139+PSIQ.!R1118+'C-LLAY'!R1139+'C-SF'!R1139+'C-LA'!R1139+DIRECCION!R1139</f>
        <v>0</v>
      </c>
      <c r="S1118" s="78">
        <f t="shared" ref="S1118:S1121" si="1004">+R1118*C1118</f>
        <v>0</v>
      </c>
      <c r="T1118" s="45">
        <f>+HOSCA!T1118+HOSLA!T1118+'LLAY-LLAY'!T1139+HPUT!T1139+PSIQ.!T1118+'C-LLAY'!T1139+'C-SF'!T1139+'C-LA'!T1139+DIRECCION!T1139</f>
        <v>0</v>
      </c>
      <c r="U1118" s="79">
        <f t="shared" ref="U1118:U1121" si="1005">+T1118*C1118</f>
        <v>0</v>
      </c>
      <c r="V1118" s="45">
        <f>+HOSCA!V1118+HOSLA!V1118+'LLAY-LLAY'!V1139+HPUT!V1139+PSIQ.!V1118+'C-LLAY'!V1139+'C-SF'!V1139+'C-LA'!V1139+DIRECCION!V1139</f>
        <v>0</v>
      </c>
      <c r="W1118" s="78">
        <f t="shared" ref="W1118:W1121" si="1006">+V1118*C1118</f>
        <v>0</v>
      </c>
      <c r="X1118" s="45">
        <f>+HOSCA!X1118+HOSLA!X1118+'LLAY-LLAY'!X1139+HPUT!X1139+PSIQ.!X1118+'C-LLAY'!X1139+'C-SF'!X1139+'C-LA'!X1139+DIRECCION!X1139</f>
        <v>0</v>
      </c>
      <c r="Y1118" s="79">
        <f t="shared" ref="Y1118:Y1121" si="1007">+X1118*C1118</f>
        <v>0</v>
      </c>
      <c r="Z1118" s="45">
        <f>+HOSCA!Z1118+HOSLA!Z1118+'LLAY-LLAY'!Z1139+HPUT!Z1139+PSIQ.!Z1118+'C-LLAY'!Z1139+'C-SF'!Z1139+'C-LA'!Z1139+DIRECCION!Z1139</f>
        <v>0</v>
      </c>
      <c r="AA1118" s="78">
        <f t="shared" ref="AA1118:AA1121" si="1008">+Z1118*C1118</f>
        <v>0</v>
      </c>
      <c r="AB1118" s="45">
        <f>+HOSCA!AB1118+HOSLA!AB1118+'LLAY-LLAY'!AB1139+HPUT!AB1139+PSIQ.!AB1118+'C-LLAY'!AB1139+'C-SF'!AB1139+'C-LA'!AB1139+DIRECCION!AB1139</f>
        <v>0</v>
      </c>
      <c r="AC1118" s="79">
        <f t="shared" ref="AC1118:AC1121" si="1009">+AB1118*C1118</f>
        <v>0</v>
      </c>
      <c r="AD1118" s="45">
        <f>+HOSCA!AD1118+HOSLA!AD1118+'LLAY-LLAY'!AD1139+HPUT!AD1139+PSIQ.!AD1118+'C-LLAY'!AD1139+'C-SF'!AD1139+'C-LA'!AD1139+DIRECCION!AD1139</f>
        <v>0</v>
      </c>
      <c r="AE1118" s="78">
        <f t="shared" ref="AE1118:AE1121" si="1010">+AD1118*C1118</f>
        <v>0</v>
      </c>
      <c r="AF1118" s="45">
        <f>+HOSCA!AF1118+HOSLA!AF1118+'LLAY-LLAY'!AF1139+HPUT!AF1139+PSIQ.!AF1118+'C-LLAY'!AF1139+'C-SF'!AF1139+'C-LA'!AF1139+DIRECCION!AF1139</f>
        <v>0</v>
      </c>
      <c r="AG1118" s="79">
        <f t="shared" ref="AG1118:AG1121" si="1011">+AF1118*C1118</f>
        <v>0</v>
      </c>
    </row>
    <row r="1119" spans="1:38" ht="16.5" customHeight="1">
      <c r="A1119" s="12">
        <v>3002151</v>
      </c>
      <c r="B1119" s="27" t="s">
        <v>1108</v>
      </c>
      <c r="C1119" s="14">
        <v>557090</v>
      </c>
      <c r="D1119" s="45">
        <f>+HOSCA!D1119+HOSLA!D1119+'LLAY-LLAY'!D1140+HPUT!D1140+PSIQ.!D1119+'C-LLAY'!D1140+'C-SF'!D1140+'C-LA'!D1140+DIRECCION!D1140</f>
        <v>0</v>
      </c>
      <c r="E1119" s="46">
        <f t="shared" si="999"/>
        <v>0</v>
      </c>
      <c r="F1119" s="46">
        <f t="shared" si="985"/>
        <v>0</v>
      </c>
      <c r="G1119" s="46">
        <f t="shared" si="986"/>
        <v>0</v>
      </c>
      <c r="H1119" s="53" t="e">
        <f t="shared" si="925"/>
        <v>#DIV/0!</v>
      </c>
      <c r="I1119" s="54" t="e">
        <f t="shared" si="926"/>
        <v>#DIV/0!</v>
      </c>
      <c r="J1119" s="45">
        <f>+HOSCA!J1119+HOSLA!J1119+'LLAY-LLAY'!J1140+HPUT!J1140+PSIQ.!J1119+'C-LLAY'!J1140+'C-SF'!J1140+'C-LA'!J1140+DIRECCION!J1140</f>
        <v>0</v>
      </c>
      <c r="K1119" s="78">
        <f t="shared" si="1000"/>
        <v>0</v>
      </c>
      <c r="L1119" s="45">
        <f>+HOSCA!L1119+HOSLA!L1119+'LLAY-LLAY'!L1140+HPUT!L1140+PSIQ.!L1119+'C-LLAY'!L1140+'C-SF'!L1140+'C-LA'!L1140+DIRECCION!L1140</f>
        <v>0</v>
      </c>
      <c r="M1119" s="79">
        <f t="shared" si="1001"/>
        <v>0</v>
      </c>
      <c r="N1119" s="45">
        <f>+HOSCA!N1119+HOSLA!N1119+'LLAY-LLAY'!N1140+HPUT!N1140+PSIQ.!N1119+'C-LLAY'!N1140+'C-SF'!N1140+'C-LA'!N1140+DIRECCION!N1140</f>
        <v>0</v>
      </c>
      <c r="O1119" s="78">
        <f t="shared" si="1002"/>
        <v>0</v>
      </c>
      <c r="P1119" s="45">
        <f>+HOSCA!P1119+HOSLA!P1119+'LLAY-LLAY'!P1140+HPUT!P1140+PSIQ.!P1119+'C-LLAY'!P1140+'C-SF'!P1140+'C-LA'!P1140+DIRECCION!P1140</f>
        <v>0</v>
      </c>
      <c r="Q1119" s="79">
        <f t="shared" si="1003"/>
        <v>0</v>
      </c>
      <c r="R1119" s="45">
        <f>+HOSCA!R1119+HOSLA!R1119+'LLAY-LLAY'!R1140+HPUT!R1140+PSIQ.!R1119+'C-LLAY'!R1140+'C-SF'!R1140+'C-LA'!R1140+DIRECCION!R1140</f>
        <v>0</v>
      </c>
      <c r="S1119" s="78">
        <f t="shared" si="1004"/>
        <v>0</v>
      </c>
      <c r="T1119" s="45">
        <f>+HOSCA!T1119+HOSLA!T1119+'LLAY-LLAY'!T1140+HPUT!T1140+PSIQ.!T1119+'C-LLAY'!T1140+'C-SF'!T1140+'C-LA'!T1140+DIRECCION!T1140</f>
        <v>0</v>
      </c>
      <c r="U1119" s="79">
        <f t="shared" si="1005"/>
        <v>0</v>
      </c>
      <c r="V1119" s="45">
        <f>+HOSCA!V1119+HOSLA!V1119+'LLAY-LLAY'!V1140+HPUT!V1140+PSIQ.!V1119+'C-LLAY'!V1140+'C-SF'!V1140+'C-LA'!V1140+DIRECCION!V1140</f>
        <v>0</v>
      </c>
      <c r="W1119" s="78">
        <f t="shared" si="1006"/>
        <v>0</v>
      </c>
      <c r="X1119" s="45">
        <f>+HOSCA!X1119+HOSLA!X1119+'LLAY-LLAY'!X1140+HPUT!X1140+PSIQ.!X1119+'C-LLAY'!X1140+'C-SF'!X1140+'C-LA'!X1140+DIRECCION!X1140</f>
        <v>0</v>
      </c>
      <c r="Y1119" s="79">
        <f t="shared" si="1007"/>
        <v>0</v>
      </c>
      <c r="Z1119" s="45">
        <f>+HOSCA!Z1119+HOSLA!Z1119+'LLAY-LLAY'!Z1140+HPUT!Z1140+PSIQ.!Z1119+'C-LLAY'!Z1140+'C-SF'!Z1140+'C-LA'!Z1140+DIRECCION!Z1140</f>
        <v>0</v>
      </c>
      <c r="AA1119" s="78">
        <f t="shared" si="1008"/>
        <v>0</v>
      </c>
      <c r="AB1119" s="45">
        <f>+HOSCA!AB1119+HOSLA!AB1119+'LLAY-LLAY'!AB1140+HPUT!AB1140+PSIQ.!AB1119+'C-LLAY'!AB1140+'C-SF'!AB1140+'C-LA'!AB1140+DIRECCION!AB1140</f>
        <v>0</v>
      </c>
      <c r="AC1119" s="79">
        <f t="shared" si="1009"/>
        <v>0</v>
      </c>
      <c r="AD1119" s="45">
        <f>+HOSCA!AD1119+HOSLA!AD1119+'LLAY-LLAY'!AD1140+HPUT!AD1140+PSIQ.!AD1119+'C-LLAY'!AD1140+'C-SF'!AD1140+'C-LA'!AD1140+DIRECCION!AD1140</f>
        <v>0</v>
      </c>
      <c r="AE1119" s="78">
        <f t="shared" si="1010"/>
        <v>0</v>
      </c>
      <c r="AF1119" s="45">
        <f>+HOSCA!AF1119+HOSLA!AF1119+'LLAY-LLAY'!AF1140+HPUT!AF1140+PSIQ.!AF1119+'C-LLAY'!AF1140+'C-SF'!AF1140+'C-LA'!AF1140+DIRECCION!AF1140</f>
        <v>0</v>
      </c>
      <c r="AG1119" s="79">
        <f t="shared" si="1011"/>
        <v>0</v>
      </c>
    </row>
    <row r="1120" spans="1:38" ht="16.5" customHeight="1">
      <c r="A1120" s="12"/>
      <c r="B1120" s="293" t="s">
        <v>1251</v>
      </c>
      <c r="C1120" s="294">
        <v>2062630</v>
      </c>
      <c r="D1120" s="45">
        <f>+HOSCA!D1120+HOSLA!D1120+'LLAY-LLAY'!D1141+HPUT!D1141+PSIQ.!D1120+'C-LLAY'!D1141+'C-SF'!D1141+'C-LA'!D1141+DIRECCION!D1141</f>
        <v>0</v>
      </c>
      <c r="E1120" s="46">
        <f t="shared" si="999"/>
        <v>0</v>
      </c>
      <c r="F1120" s="46">
        <f t="shared" si="985"/>
        <v>0</v>
      </c>
      <c r="G1120" s="46">
        <f t="shared" si="986"/>
        <v>0</v>
      </c>
      <c r="H1120" s="53" t="e">
        <f t="shared" si="925"/>
        <v>#DIV/0!</v>
      </c>
      <c r="I1120" s="54" t="e">
        <f t="shared" si="926"/>
        <v>#DIV/0!</v>
      </c>
      <c r="J1120" s="45">
        <f>+HOSCA!J1120+HOSLA!J1120+'LLAY-LLAY'!J1141+HPUT!J1141+PSIQ.!J1120+'C-LLAY'!J1141+'C-SF'!J1141+'C-LA'!J1141+DIRECCION!J1141</f>
        <v>0</v>
      </c>
      <c r="K1120" s="78">
        <f t="shared" si="1000"/>
        <v>0</v>
      </c>
      <c r="L1120" s="45">
        <f>+HOSCA!L1120+HOSLA!L1120+'LLAY-LLAY'!L1141+HPUT!L1141+PSIQ.!L1120+'C-LLAY'!L1141+'C-SF'!L1141+'C-LA'!L1141+DIRECCION!L1141</f>
        <v>0</v>
      </c>
      <c r="M1120" s="79">
        <f t="shared" si="1001"/>
        <v>0</v>
      </c>
      <c r="N1120" s="45">
        <f>+HOSCA!N1120+HOSLA!N1120+'LLAY-LLAY'!N1141+HPUT!N1141+PSIQ.!N1120+'C-LLAY'!N1141+'C-SF'!N1141+'C-LA'!N1141+DIRECCION!N1141</f>
        <v>0</v>
      </c>
      <c r="O1120" s="78">
        <f t="shared" si="1002"/>
        <v>0</v>
      </c>
      <c r="P1120" s="45">
        <f>+HOSCA!P1120+HOSLA!P1120+'LLAY-LLAY'!P1141+HPUT!P1141+PSIQ.!P1120+'C-LLAY'!P1141+'C-SF'!P1141+'C-LA'!P1141+DIRECCION!P1141</f>
        <v>0</v>
      </c>
      <c r="Q1120" s="79">
        <f t="shared" si="1003"/>
        <v>0</v>
      </c>
      <c r="R1120" s="45">
        <f>+HOSCA!R1120+HOSLA!R1120+'LLAY-LLAY'!R1141+HPUT!R1141+PSIQ.!R1120+'C-LLAY'!R1141+'C-SF'!R1141+'C-LA'!R1141+DIRECCION!R1141</f>
        <v>0</v>
      </c>
      <c r="S1120" s="78">
        <f t="shared" si="1004"/>
        <v>0</v>
      </c>
      <c r="T1120" s="45">
        <f>+HOSCA!T1120+HOSLA!T1120+'LLAY-LLAY'!T1141+HPUT!T1141+PSIQ.!T1120+'C-LLAY'!T1141+'C-SF'!T1141+'C-LA'!T1141+DIRECCION!T1141</f>
        <v>0</v>
      </c>
      <c r="U1120" s="79">
        <f t="shared" si="1005"/>
        <v>0</v>
      </c>
      <c r="V1120" s="45">
        <f>+HOSCA!V1120+HOSLA!V1120+'LLAY-LLAY'!V1141+HPUT!V1141+PSIQ.!V1120+'C-LLAY'!V1141+'C-SF'!V1141+'C-LA'!V1141+DIRECCION!V1141</f>
        <v>0</v>
      </c>
      <c r="W1120" s="78">
        <f t="shared" si="1006"/>
        <v>0</v>
      </c>
      <c r="X1120" s="45">
        <f>+HOSCA!X1120+HOSLA!X1120+'LLAY-LLAY'!X1141+HPUT!X1141+PSIQ.!X1120+'C-LLAY'!X1141+'C-SF'!X1141+'C-LA'!X1141+DIRECCION!X1141</f>
        <v>0</v>
      </c>
      <c r="Y1120" s="79">
        <f t="shared" si="1007"/>
        <v>0</v>
      </c>
      <c r="Z1120" s="45">
        <f>+HOSCA!Z1120+HOSLA!Z1120+'LLAY-LLAY'!Z1141+HPUT!Z1141+PSIQ.!Z1120+'C-LLAY'!Z1141+'C-SF'!Z1141+'C-LA'!Z1141+DIRECCION!Z1141</f>
        <v>0</v>
      </c>
      <c r="AA1120" s="78">
        <f t="shared" si="1008"/>
        <v>0</v>
      </c>
      <c r="AB1120" s="45">
        <f>+HOSCA!AB1120+HOSLA!AB1120+'LLAY-LLAY'!AB1141+HPUT!AB1141+PSIQ.!AB1120+'C-LLAY'!AB1141+'C-SF'!AB1141+'C-LA'!AB1141+DIRECCION!AB1141</f>
        <v>0</v>
      </c>
      <c r="AC1120" s="79">
        <f t="shared" si="1009"/>
        <v>0</v>
      </c>
      <c r="AD1120" s="45">
        <f>+HOSCA!AD1120+HOSLA!AD1120+'LLAY-LLAY'!AD1141+HPUT!AD1141+PSIQ.!AD1120+'C-LLAY'!AD1141+'C-SF'!AD1141+'C-LA'!AD1141+DIRECCION!AD1141</f>
        <v>0</v>
      </c>
      <c r="AE1120" s="78">
        <f t="shared" si="1010"/>
        <v>0</v>
      </c>
      <c r="AF1120" s="45">
        <f>+HOSCA!AF1120+HOSLA!AF1120+'LLAY-LLAY'!AF1141+HPUT!AF1141+PSIQ.!AF1120+'C-LLAY'!AF1141+'C-SF'!AF1141+'C-LA'!AF1141+DIRECCION!AF1141</f>
        <v>0</v>
      </c>
      <c r="AG1120" s="79">
        <f t="shared" si="1011"/>
        <v>0</v>
      </c>
    </row>
    <row r="1121" spans="1:38" ht="16.5" customHeight="1">
      <c r="A1121" s="12">
        <v>3001250</v>
      </c>
      <c r="B1121" s="27" t="s">
        <v>1110</v>
      </c>
      <c r="C1121" s="14">
        <v>476480</v>
      </c>
      <c r="D1121" s="45">
        <f>+HOSCA!D1121+HOSLA!D1121+'LLAY-LLAY'!D1142+HPUT!D1142+PSIQ.!D1121+'C-LLAY'!D1142+'C-SF'!D1142+'C-LA'!D1142+DIRECCION!D1142</f>
        <v>0</v>
      </c>
      <c r="E1121" s="46">
        <f t="shared" si="999"/>
        <v>0</v>
      </c>
      <c r="F1121" s="46">
        <f t="shared" si="985"/>
        <v>0</v>
      </c>
      <c r="G1121" s="46">
        <f t="shared" si="986"/>
        <v>0</v>
      </c>
      <c r="H1121" s="53" t="e">
        <f t="shared" si="925"/>
        <v>#DIV/0!</v>
      </c>
      <c r="I1121" s="54" t="e">
        <f t="shared" si="926"/>
        <v>#DIV/0!</v>
      </c>
      <c r="J1121" s="45">
        <f>+HOSCA!J1121+HOSLA!J1121+'LLAY-LLAY'!J1142+HPUT!J1142+PSIQ.!J1121+'C-LLAY'!J1142+'C-SF'!J1142+'C-LA'!J1142+DIRECCION!J1142</f>
        <v>0</v>
      </c>
      <c r="K1121" s="78">
        <f t="shared" si="1000"/>
        <v>0</v>
      </c>
      <c r="L1121" s="45">
        <f>+HOSCA!L1121+HOSLA!L1121+'LLAY-LLAY'!L1142+HPUT!L1142+PSIQ.!L1121+'C-LLAY'!L1142+'C-SF'!L1142+'C-LA'!L1142+DIRECCION!L1142</f>
        <v>0</v>
      </c>
      <c r="M1121" s="79">
        <f t="shared" si="1001"/>
        <v>0</v>
      </c>
      <c r="N1121" s="45">
        <f>+HOSCA!N1121+HOSLA!N1121+'LLAY-LLAY'!N1142+HPUT!N1142+PSIQ.!N1121+'C-LLAY'!N1142+'C-SF'!N1142+'C-LA'!N1142+DIRECCION!N1142</f>
        <v>0</v>
      </c>
      <c r="O1121" s="78">
        <f t="shared" si="1002"/>
        <v>0</v>
      </c>
      <c r="P1121" s="45">
        <f>+HOSCA!P1121+HOSLA!P1121+'LLAY-LLAY'!P1142+HPUT!P1142+PSIQ.!P1121+'C-LLAY'!P1142+'C-SF'!P1142+'C-LA'!P1142+DIRECCION!P1142</f>
        <v>0</v>
      </c>
      <c r="Q1121" s="79">
        <f t="shared" si="1003"/>
        <v>0</v>
      </c>
      <c r="R1121" s="45">
        <f>+HOSCA!R1121+HOSLA!R1121+'LLAY-LLAY'!R1142+HPUT!R1142+PSIQ.!R1121+'C-LLAY'!R1142+'C-SF'!R1142+'C-LA'!R1142+DIRECCION!R1142</f>
        <v>0</v>
      </c>
      <c r="S1121" s="78">
        <f t="shared" si="1004"/>
        <v>0</v>
      </c>
      <c r="T1121" s="45">
        <f>+HOSCA!T1121+HOSLA!T1121+'LLAY-LLAY'!T1142+HPUT!T1142+PSIQ.!T1121+'C-LLAY'!T1142+'C-SF'!T1142+'C-LA'!T1142+DIRECCION!T1142</f>
        <v>0</v>
      </c>
      <c r="U1121" s="79">
        <f t="shared" si="1005"/>
        <v>0</v>
      </c>
      <c r="V1121" s="45">
        <f>+HOSCA!V1121+HOSLA!V1121+'LLAY-LLAY'!V1142+HPUT!V1142+PSIQ.!V1121+'C-LLAY'!V1142+'C-SF'!V1142+'C-LA'!V1142+DIRECCION!V1142</f>
        <v>0</v>
      </c>
      <c r="W1121" s="78">
        <f t="shared" si="1006"/>
        <v>0</v>
      </c>
      <c r="X1121" s="45">
        <f>+HOSCA!X1121+HOSLA!X1121+'LLAY-LLAY'!X1142+HPUT!X1142+PSIQ.!X1121+'C-LLAY'!X1142+'C-SF'!X1142+'C-LA'!X1142+DIRECCION!X1142</f>
        <v>0</v>
      </c>
      <c r="Y1121" s="79">
        <f t="shared" si="1007"/>
        <v>0</v>
      </c>
      <c r="Z1121" s="45">
        <f>+HOSCA!Z1121+HOSLA!Z1121+'LLAY-LLAY'!Z1142+HPUT!Z1142+PSIQ.!Z1121+'C-LLAY'!Z1142+'C-SF'!Z1142+'C-LA'!Z1142+DIRECCION!Z1142</f>
        <v>0</v>
      </c>
      <c r="AA1121" s="78">
        <f t="shared" si="1008"/>
        <v>0</v>
      </c>
      <c r="AB1121" s="45">
        <f>+HOSCA!AB1121+HOSLA!AB1121+'LLAY-LLAY'!AB1142+HPUT!AB1142+PSIQ.!AB1121+'C-LLAY'!AB1142+'C-SF'!AB1142+'C-LA'!AB1142+DIRECCION!AB1142</f>
        <v>0</v>
      </c>
      <c r="AC1121" s="79">
        <f t="shared" si="1009"/>
        <v>0</v>
      </c>
      <c r="AD1121" s="45">
        <f>+HOSCA!AD1121+HOSLA!AD1121+'LLAY-LLAY'!AD1142+HPUT!AD1142+PSIQ.!AD1121+'C-LLAY'!AD1142+'C-SF'!AD1142+'C-LA'!AD1142+DIRECCION!AD1142</f>
        <v>0</v>
      </c>
      <c r="AE1121" s="78">
        <f t="shared" si="1010"/>
        <v>0</v>
      </c>
      <c r="AF1121" s="45">
        <f>+HOSCA!AF1121+HOSLA!AF1121+'LLAY-LLAY'!AF1142+HPUT!AF1142+PSIQ.!AF1121+'C-LLAY'!AF1142+'C-SF'!AF1142+'C-LA'!AF1142+DIRECCION!AF1142</f>
        <v>0</v>
      </c>
      <c r="AG1121" s="79">
        <f t="shared" si="1011"/>
        <v>0</v>
      </c>
    </row>
    <row r="1122" spans="1:38" ht="24.75" customHeight="1">
      <c r="A1122" s="13"/>
      <c r="B1122" s="37"/>
      <c r="C1122" s="15"/>
      <c r="D1122" s="47"/>
      <c r="E1122" s="48">
        <f>+J1122+L1122+N1122+P1122+R1122+T1122+V1122+X1122+Z1122+AB1122+AD1122+AF1122</f>
        <v>0</v>
      </c>
      <c r="F1122" s="48">
        <f t="shared" si="985"/>
        <v>0</v>
      </c>
      <c r="G1122" s="48">
        <f t="shared" si="986"/>
        <v>0</v>
      </c>
      <c r="H1122" s="55" t="e">
        <f t="shared" si="925"/>
        <v>#DIV/0!</v>
      </c>
      <c r="I1122" s="56" t="e">
        <f t="shared" si="926"/>
        <v>#DIV/0!</v>
      </c>
      <c r="J1122" s="80"/>
      <c r="K1122" s="81">
        <f t="shared" ref="K1122" si="1012">+J1122*C1122</f>
        <v>0</v>
      </c>
      <c r="L1122" s="47"/>
      <c r="M1122" s="82">
        <f t="shared" ref="M1122" si="1013">+L1122*C1122</f>
        <v>0</v>
      </c>
      <c r="N1122" s="80"/>
      <c r="O1122" s="81">
        <f>+N1122*C1122</f>
        <v>0</v>
      </c>
      <c r="P1122" s="47"/>
      <c r="Q1122" s="82">
        <f t="shared" ref="Q1122" si="1014">+P1122*C1122</f>
        <v>0</v>
      </c>
      <c r="R1122" s="80"/>
      <c r="S1122" s="81">
        <f t="shared" ref="S1122" si="1015">+R1122*C1122</f>
        <v>0</v>
      </c>
      <c r="T1122" s="47"/>
      <c r="U1122" s="82">
        <f t="shared" ref="U1122" si="1016">+T1122*C1122</f>
        <v>0</v>
      </c>
      <c r="V1122" s="80"/>
      <c r="W1122" s="81">
        <f t="shared" ref="W1122" si="1017">+V1122*C1122</f>
        <v>0</v>
      </c>
      <c r="X1122" s="47"/>
      <c r="Y1122" s="82">
        <f t="shared" ref="Y1122" si="1018">+X1122*C1122</f>
        <v>0</v>
      </c>
      <c r="Z1122" s="80"/>
      <c r="AA1122" s="81">
        <f t="shared" ref="AA1122" si="1019">+Z1122*C1122</f>
        <v>0</v>
      </c>
      <c r="AB1122" s="47"/>
      <c r="AC1122" s="82">
        <f t="shared" ref="AC1122" si="1020">+AB1122*C1122</f>
        <v>0</v>
      </c>
      <c r="AD1122" s="80"/>
      <c r="AE1122" s="81">
        <f t="shared" ref="AE1122" si="1021">+AD1122*C1122</f>
        <v>0</v>
      </c>
      <c r="AF1122" s="47"/>
      <c r="AG1122" s="82">
        <f t="shared" ref="AG1122" si="1022">+AF1122*C1122</f>
        <v>0</v>
      </c>
    </row>
    <row r="1123" spans="1:38" s="10" customFormat="1" ht="27" customHeight="1">
      <c r="A1123" s="98"/>
      <c r="B1123" s="83" t="s">
        <v>1081</v>
      </c>
      <c r="C1123" s="99"/>
      <c r="D1123" s="100">
        <f>SUM(D1124:D1129)</f>
        <v>190</v>
      </c>
      <c r="E1123" s="101">
        <f>SUM(E1124:E1129)</f>
        <v>214</v>
      </c>
      <c r="F1123" s="101">
        <f>SUM(F1124:F1129)</f>
        <v>7068000</v>
      </c>
      <c r="G1123" s="101">
        <f>SUM(G1124:G1129)</f>
        <v>7960800</v>
      </c>
      <c r="H1123" s="102">
        <f t="shared" si="925"/>
        <v>1.1263157894736842</v>
      </c>
      <c r="I1123" s="103">
        <f t="shared" si="926"/>
        <v>1.1263157894736842</v>
      </c>
      <c r="J1123" s="104">
        <f t="shared" ref="J1123:AG1123" si="1023">SUM(J1124:J1129)</f>
        <v>11</v>
      </c>
      <c r="K1123" s="105">
        <f t="shared" si="1023"/>
        <v>409200</v>
      </c>
      <c r="L1123" s="100">
        <f t="shared" si="1023"/>
        <v>15</v>
      </c>
      <c r="M1123" s="106">
        <f t="shared" si="1023"/>
        <v>558000</v>
      </c>
      <c r="N1123" s="104">
        <f t="shared" si="1023"/>
        <v>13</v>
      </c>
      <c r="O1123" s="105">
        <f t="shared" si="1023"/>
        <v>483600</v>
      </c>
      <c r="P1123" s="100">
        <f t="shared" si="1023"/>
        <v>23</v>
      </c>
      <c r="Q1123" s="106">
        <f t="shared" si="1023"/>
        <v>855600</v>
      </c>
      <c r="R1123" s="104">
        <f t="shared" si="1023"/>
        <v>20</v>
      </c>
      <c r="S1123" s="105">
        <f t="shared" si="1023"/>
        <v>744000</v>
      </c>
      <c r="T1123" s="100">
        <f t="shared" si="1023"/>
        <v>19</v>
      </c>
      <c r="U1123" s="106">
        <f t="shared" si="1023"/>
        <v>706800</v>
      </c>
      <c r="V1123" s="104">
        <f t="shared" si="1023"/>
        <v>22</v>
      </c>
      <c r="W1123" s="105">
        <f t="shared" si="1023"/>
        <v>818400</v>
      </c>
      <c r="X1123" s="100">
        <f t="shared" si="1023"/>
        <v>17</v>
      </c>
      <c r="Y1123" s="106">
        <f t="shared" si="1023"/>
        <v>632400</v>
      </c>
      <c r="Z1123" s="104">
        <f t="shared" si="1023"/>
        <v>12</v>
      </c>
      <c r="AA1123" s="105">
        <f t="shared" si="1023"/>
        <v>446400</v>
      </c>
      <c r="AB1123" s="100">
        <f t="shared" si="1023"/>
        <v>24</v>
      </c>
      <c r="AC1123" s="106">
        <f t="shared" si="1023"/>
        <v>892800</v>
      </c>
      <c r="AD1123" s="104">
        <f t="shared" si="1023"/>
        <v>17</v>
      </c>
      <c r="AE1123" s="105">
        <f t="shared" si="1023"/>
        <v>632400</v>
      </c>
      <c r="AF1123" s="100">
        <f t="shared" si="1023"/>
        <v>21</v>
      </c>
      <c r="AG1123" s="106">
        <f t="shared" si="1023"/>
        <v>781200</v>
      </c>
      <c r="AH1123" s="11"/>
      <c r="AI1123" s="11"/>
      <c r="AJ1123" s="11"/>
      <c r="AK1123" s="11"/>
      <c r="AL1123" s="11"/>
    </row>
    <row r="1124" spans="1:38" ht="16.5" customHeight="1">
      <c r="A1124" s="12">
        <v>1703462</v>
      </c>
      <c r="B1124" s="27" t="s">
        <v>1111</v>
      </c>
      <c r="C1124" s="14">
        <v>8430190</v>
      </c>
      <c r="D1124" s="45">
        <f>+HOSCA!D1124+HOSLA!D1124+'LLAY-LLAY'!D1145+HPUT!D1145+PSIQ.!D1124+'C-LLAY'!D1145+'C-SF'!D1145+'C-LA'!D1145+DIRECCION!D1145</f>
        <v>0</v>
      </c>
      <c r="E1124" s="46">
        <f>+J1124+L1124+N1124+P1124+R1124+T1124+V1124+X1124+Z1124+AB1124+AD1124+AF1124</f>
        <v>0</v>
      </c>
      <c r="F1124" s="46">
        <f t="shared" ref="F1124:F1129" si="1024">D1124*C1124</f>
        <v>0</v>
      </c>
      <c r="G1124" s="46">
        <f t="shared" ref="G1124:G1129" si="1025">+E1124*C1124</f>
        <v>0</v>
      </c>
      <c r="H1124" s="53" t="e">
        <f t="shared" si="925"/>
        <v>#DIV/0!</v>
      </c>
      <c r="I1124" s="54" t="e">
        <f t="shared" si="926"/>
        <v>#DIV/0!</v>
      </c>
      <c r="J1124" s="45">
        <f>+HOSCA!J1124+HOSLA!J1124+'LLAY-LLAY'!J1145+HPUT!J1145+PSIQ.!J1124+'C-LLAY'!J1145+'C-SF'!J1145+'C-LA'!J1145+DIRECCION!J1145</f>
        <v>0</v>
      </c>
      <c r="K1124" s="78">
        <f t="shared" ref="K1124:K1129" si="1026">+J1124*C1124</f>
        <v>0</v>
      </c>
      <c r="L1124" s="45">
        <f>+HOSCA!L1124+HOSLA!L1124+'LLAY-LLAY'!L1145+HPUT!L1145+PSIQ.!L1124+'C-LLAY'!L1145+'C-SF'!L1145+'C-LA'!L1145+DIRECCION!L1145</f>
        <v>0</v>
      </c>
      <c r="M1124" s="79">
        <f t="shared" ref="M1124:M1129" si="1027">+L1124*C1124</f>
        <v>0</v>
      </c>
      <c r="N1124" s="45">
        <f>+HOSCA!N1124+HOSLA!N1124+'LLAY-LLAY'!N1145+HPUT!N1145+PSIQ.!N1124+'C-LLAY'!N1145+'C-SF'!N1145+'C-LA'!N1145+DIRECCION!N1145</f>
        <v>0</v>
      </c>
      <c r="O1124" s="78">
        <f t="shared" ref="O1124:O1129" si="1028">+N1124*C1124</f>
        <v>0</v>
      </c>
      <c r="P1124" s="45">
        <f>+HOSCA!P1124+HOSLA!P1124+'LLAY-LLAY'!P1145+HPUT!P1145+PSIQ.!P1124+'C-LLAY'!P1145+'C-SF'!P1145+'C-LA'!P1145+DIRECCION!P1145</f>
        <v>0</v>
      </c>
      <c r="Q1124" s="79">
        <f t="shared" ref="Q1124:Q1129" si="1029">+P1124*C1124</f>
        <v>0</v>
      </c>
      <c r="R1124" s="45">
        <f>+HOSCA!R1124+HOSLA!R1124+'LLAY-LLAY'!R1145+HPUT!R1145+PSIQ.!R1124+'C-LLAY'!R1145+'C-SF'!R1145+'C-LA'!R1145+DIRECCION!R1145</f>
        <v>0</v>
      </c>
      <c r="S1124" s="78">
        <f t="shared" ref="S1124:S1129" si="1030">+R1124*C1124</f>
        <v>0</v>
      </c>
      <c r="T1124" s="45">
        <f>+HOSCA!T1124+HOSLA!T1124+'LLAY-LLAY'!T1145+HPUT!T1145+PSIQ.!T1124+'C-LLAY'!T1145+'C-SF'!T1145+'C-LA'!T1145+DIRECCION!T1145</f>
        <v>0</v>
      </c>
      <c r="U1124" s="79">
        <f t="shared" ref="U1124:U1129" si="1031">+T1124*C1124</f>
        <v>0</v>
      </c>
      <c r="V1124" s="45">
        <f>+HOSCA!V1124+HOSLA!V1124+'LLAY-LLAY'!V1145+HPUT!V1145+PSIQ.!V1124+'C-LLAY'!V1145+'C-SF'!V1145+'C-LA'!V1145+DIRECCION!V1145</f>
        <v>0</v>
      </c>
      <c r="W1124" s="78">
        <f t="shared" ref="W1124:W1129" si="1032">+V1124*C1124</f>
        <v>0</v>
      </c>
      <c r="X1124" s="45">
        <f>+HOSCA!X1124+HOSLA!X1124+'LLAY-LLAY'!X1145+HPUT!X1145+PSIQ.!X1124+'C-LLAY'!X1145+'C-SF'!X1145+'C-LA'!X1145+DIRECCION!X1145</f>
        <v>0</v>
      </c>
      <c r="Y1124" s="79">
        <f t="shared" ref="Y1124:Y1129" si="1033">+X1124*C1124</f>
        <v>0</v>
      </c>
      <c r="Z1124" s="45">
        <f>+HOSCA!Z1124+HOSLA!Z1124+'LLAY-LLAY'!Z1145+HPUT!Z1145+PSIQ.!Z1124+'C-LLAY'!Z1145+'C-SF'!Z1145+'C-LA'!Z1145+DIRECCION!Z1145</f>
        <v>0</v>
      </c>
      <c r="AA1124" s="78">
        <f t="shared" ref="AA1124:AA1129" si="1034">+Z1124*C1124</f>
        <v>0</v>
      </c>
      <c r="AB1124" s="45">
        <f>+HOSCA!AB1124+HOSLA!AB1124+'LLAY-LLAY'!AB1145+HPUT!AB1145+PSIQ.!AB1124+'C-LLAY'!AB1145+'C-SF'!AB1145+'C-LA'!AB1145+DIRECCION!AB1145</f>
        <v>0</v>
      </c>
      <c r="AC1124" s="79">
        <f t="shared" ref="AC1124:AC1129" si="1035">+AB1124*C1124</f>
        <v>0</v>
      </c>
      <c r="AD1124" s="45">
        <f>+HOSCA!AD1124+HOSLA!AD1124+'LLAY-LLAY'!AD1145+HPUT!AD1145+PSIQ.!AD1124+'C-LLAY'!AD1145+'C-SF'!AD1145+'C-LA'!AD1145+DIRECCION!AD1145</f>
        <v>0</v>
      </c>
      <c r="AE1124" s="78">
        <f t="shared" ref="AE1124:AE1129" si="1036">+AD1124*C1124</f>
        <v>0</v>
      </c>
      <c r="AF1124" s="45">
        <f>+HOSCA!AF1124+HOSLA!AF1124+'LLAY-LLAY'!AF1145+HPUT!AF1145+PSIQ.!AF1124+'C-LLAY'!AF1145+'C-SF'!AF1145+'C-LA'!AF1145+DIRECCION!AF1145</f>
        <v>0</v>
      </c>
      <c r="AG1124" s="79">
        <f t="shared" ref="AG1124:AG1129" si="1037">+AF1124*C1124</f>
        <v>0</v>
      </c>
    </row>
    <row r="1125" spans="1:38" ht="16.5" customHeight="1">
      <c r="A1125" s="12">
        <v>1703463</v>
      </c>
      <c r="B1125" s="27" t="s">
        <v>1112</v>
      </c>
      <c r="C1125" s="14">
        <v>12984420</v>
      </c>
      <c r="D1125" s="45">
        <f>+HOSCA!D1125+HOSLA!D1125+'LLAY-LLAY'!D1146+HPUT!D1146+PSIQ.!D1125+'C-LLAY'!D1146+'C-SF'!D1146+'C-LA'!D1146+DIRECCION!D1146</f>
        <v>0</v>
      </c>
      <c r="E1125" s="46">
        <f t="shared" ref="E1125:E1128" si="1038">+J1125+L1125+N1125+P1125+R1125+T1125+V1125+X1125+Z1125+AB1125+AD1125+AF1125</f>
        <v>0</v>
      </c>
      <c r="F1125" s="46">
        <f t="shared" si="1024"/>
        <v>0</v>
      </c>
      <c r="G1125" s="46">
        <f t="shared" si="1025"/>
        <v>0</v>
      </c>
      <c r="H1125" s="53" t="e">
        <f t="shared" si="925"/>
        <v>#DIV/0!</v>
      </c>
      <c r="I1125" s="54" t="e">
        <f t="shared" si="926"/>
        <v>#DIV/0!</v>
      </c>
      <c r="J1125" s="45">
        <f>+HOSCA!J1125+HOSLA!J1125+'LLAY-LLAY'!J1146+HPUT!J1146+PSIQ.!J1125+'C-LLAY'!J1146+'C-SF'!J1146+'C-LA'!J1146+DIRECCION!J1146</f>
        <v>0</v>
      </c>
      <c r="K1125" s="78">
        <f t="shared" si="1026"/>
        <v>0</v>
      </c>
      <c r="L1125" s="45">
        <f>+HOSCA!L1125+HOSLA!L1125+'LLAY-LLAY'!L1146+HPUT!L1146+PSIQ.!L1125+'C-LLAY'!L1146+'C-SF'!L1146+'C-LA'!L1146+DIRECCION!L1146</f>
        <v>0</v>
      </c>
      <c r="M1125" s="79">
        <f t="shared" si="1027"/>
        <v>0</v>
      </c>
      <c r="N1125" s="45">
        <f>+HOSCA!N1125+HOSLA!N1125+'LLAY-LLAY'!N1146+HPUT!N1146+PSIQ.!N1125+'C-LLAY'!N1146+'C-SF'!N1146+'C-LA'!N1146+DIRECCION!N1146</f>
        <v>0</v>
      </c>
      <c r="O1125" s="78">
        <f t="shared" si="1028"/>
        <v>0</v>
      </c>
      <c r="P1125" s="45">
        <f>+HOSCA!P1125+HOSLA!P1125+'LLAY-LLAY'!P1146+HPUT!P1146+PSIQ.!P1125+'C-LLAY'!P1146+'C-SF'!P1146+'C-LA'!P1146+DIRECCION!P1146</f>
        <v>0</v>
      </c>
      <c r="Q1125" s="79">
        <f t="shared" si="1029"/>
        <v>0</v>
      </c>
      <c r="R1125" s="45">
        <f>+HOSCA!R1125+HOSLA!R1125+'LLAY-LLAY'!R1146+HPUT!R1146+PSIQ.!R1125+'C-LLAY'!R1146+'C-SF'!R1146+'C-LA'!R1146+DIRECCION!R1146</f>
        <v>0</v>
      </c>
      <c r="S1125" s="78">
        <f t="shared" si="1030"/>
        <v>0</v>
      </c>
      <c r="T1125" s="45">
        <f>+HOSCA!T1125+HOSLA!T1125+'LLAY-LLAY'!T1146+HPUT!T1146+PSIQ.!T1125+'C-LLAY'!T1146+'C-SF'!T1146+'C-LA'!T1146+DIRECCION!T1146</f>
        <v>0</v>
      </c>
      <c r="U1125" s="79">
        <f t="shared" si="1031"/>
        <v>0</v>
      </c>
      <c r="V1125" s="45">
        <f>+HOSCA!V1125+HOSLA!V1125+'LLAY-LLAY'!V1146+HPUT!V1146+PSIQ.!V1125+'C-LLAY'!V1146+'C-SF'!V1146+'C-LA'!V1146+DIRECCION!V1146</f>
        <v>0</v>
      </c>
      <c r="W1125" s="78">
        <f t="shared" si="1032"/>
        <v>0</v>
      </c>
      <c r="X1125" s="45">
        <f>+HOSCA!X1125+HOSLA!X1125+'LLAY-LLAY'!X1146+HPUT!X1146+PSIQ.!X1125+'C-LLAY'!X1146+'C-SF'!X1146+'C-LA'!X1146+DIRECCION!X1146</f>
        <v>0</v>
      </c>
      <c r="Y1125" s="79">
        <f t="shared" si="1033"/>
        <v>0</v>
      </c>
      <c r="Z1125" s="45">
        <f>+HOSCA!Z1125+HOSLA!Z1125+'LLAY-LLAY'!Z1146+HPUT!Z1146+PSIQ.!Z1125+'C-LLAY'!Z1146+'C-SF'!Z1146+'C-LA'!Z1146+DIRECCION!Z1146</f>
        <v>0</v>
      </c>
      <c r="AA1125" s="78">
        <f t="shared" si="1034"/>
        <v>0</v>
      </c>
      <c r="AB1125" s="45">
        <f>+HOSCA!AB1125+HOSLA!AB1125+'LLAY-LLAY'!AB1146+HPUT!AB1146+PSIQ.!AB1125+'C-LLAY'!AB1146+'C-SF'!AB1146+'C-LA'!AB1146+DIRECCION!AB1146</f>
        <v>0</v>
      </c>
      <c r="AC1125" s="79">
        <f t="shared" si="1035"/>
        <v>0</v>
      </c>
      <c r="AD1125" s="45">
        <f>+HOSCA!AD1125+HOSLA!AD1125+'LLAY-LLAY'!AD1146+HPUT!AD1146+PSIQ.!AD1125+'C-LLAY'!AD1146+'C-SF'!AD1146+'C-LA'!AD1146+DIRECCION!AD1146</f>
        <v>0</v>
      </c>
      <c r="AE1125" s="78">
        <f t="shared" si="1036"/>
        <v>0</v>
      </c>
      <c r="AF1125" s="45">
        <f>+HOSCA!AF1125+HOSLA!AF1125+'LLAY-LLAY'!AF1146+HPUT!AF1146+PSIQ.!AF1125+'C-LLAY'!AF1146+'C-SF'!AF1146+'C-LA'!AF1146+DIRECCION!AF1146</f>
        <v>0</v>
      </c>
      <c r="AG1125" s="79">
        <f t="shared" si="1037"/>
        <v>0</v>
      </c>
    </row>
    <row r="1126" spans="1:38" ht="16.5" customHeight="1">
      <c r="A1126" s="12">
        <v>1701101</v>
      </c>
      <c r="B1126" s="27" t="s">
        <v>1113</v>
      </c>
      <c r="C1126" s="14">
        <v>211890</v>
      </c>
      <c r="D1126" s="45">
        <f>+HOSCA!D1126+HOSLA!D1126+'LLAY-LLAY'!D1147+HPUT!D1147+PSIQ.!D1126+'C-LLAY'!D1147+'C-SF'!D1147+'C-LA'!D1147+DIRECCION!D1147</f>
        <v>0</v>
      </c>
      <c r="E1126" s="46">
        <f t="shared" si="1038"/>
        <v>0</v>
      </c>
      <c r="F1126" s="46">
        <f t="shared" si="1024"/>
        <v>0</v>
      </c>
      <c r="G1126" s="46">
        <f t="shared" si="1025"/>
        <v>0</v>
      </c>
      <c r="H1126" s="53" t="e">
        <f t="shared" si="925"/>
        <v>#DIV/0!</v>
      </c>
      <c r="I1126" s="54" t="e">
        <f t="shared" si="926"/>
        <v>#DIV/0!</v>
      </c>
      <c r="J1126" s="45">
        <f>+HOSCA!J1126+HOSLA!J1126+'LLAY-LLAY'!J1147+HPUT!J1147+PSIQ.!J1126+'C-LLAY'!J1147+'C-SF'!J1147+'C-LA'!J1147+DIRECCION!J1147</f>
        <v>0</v>
      </c>
      <c r="K1126" s="78">
        <f t="shared" si="1026"/>
        <v>0</v>
      </c>
      <c r="L1126" s="45">
        <f>+HOSCA!L1126+HOSLA!L1126+'LLAY-LLAY'!L1147+HPUT!L1147+PSIQ.!L1126+'C-LLAY'!L1147+'C-SF'!L1147+'C-LA'!L1147+DIRECCION!L1147</f>
        <v>0</v>
      </c>
      <c r="M1126" s="79">
        <f t="shared" si="1027"/>
        <v>0</v>
      </c>
      <c r="N1126" s="45">
        <f>+HOSCA!N1126+HOSLA!N1126+'LLAY-LLAY'!N1147+HPUT!N1147+PSIQ.!N1126+'C-LLAY'!N1147+'C-SF'!N1147+'C-LA'!N1147+DIRECCION!N1147</f>
        <v>0</v>
      </c>
      <c r="O1126" s="78">
        <f t="shared" si="1028"/>
        <v>0</v>
      </c>
      <c r="P1126" s="45">
        <f>+HOSCA!P1126+HOSLA!P1126+'LLAY-LLAY'!P1147+HPUT!P1147+PSIQ.!P1126+'C-LLAY'!P1147+'C-SF'!P1147+'C-LA'!P1147+DIRECCION!P1147</f>
        <v>0</v>
      </c>
      <c r="Q1126" s="79">
        <f t="shared" si="1029"/>
        <v>0</v>
      </c>
      <c r="R1126" s="45">
        <f>+HOSCA!R1126+HOSLA!R1126+'LLAY-LLAY'!R1147+HPUT!R1147+PSIQ.!R1126+'C-LLAY'!R1147+'C-SF'!R1147+'C-LA'!R1147+DIRECCION!R1147</f>
        <v>0</v>
      </c>
      <c r="S1126" s="78">
        <f t="shared" si="1030"/>
        <v>0</v>
      </c>
      <c r="T1126" s="45">
        <f>+HOSCA!T1126+HOSLA!T1126+'LLAY-LLAY'!T1147+HPUT!T1147+PSIQ.!T1126+'C-LLAY'!T1147+'C-SF'!T1147+'C-LA'!T1147+DIRECCION!T1147</f>
        <v>0</v>
      </c>
      <c r="U1126" s="79">
        <f t="shared" si="1031"/>
        <v>0</v>
      </c>
      <c r="V1126" s="45">
        <f>+HOSCA!V1126+HOSLA!V1126+'LLAY-LLAY'!V1147+HPUT!V1147+PSIQ.!V1126+'C-LLAY'!V1147+'C-SF'!V1147+'C-LA'!V1147+DIRECCION!V1147</f>
        <v>0</v>
      </c>
      <c r="W1126" s="78">
        <f t="shared" si="1032"/>
        <v>0</v>
      </c>
      <c r="X1126" s="45">
        <f>+HOSCA!X1126+HOSLA!X1126+'LLAY-LLAY'!X1147+HPUT!X1147+PSIQ.!X1126+'C-LLAY'!X1147+'C-SF'!X1147+'C-LA'!X1147+DIRECCION!X1147</f>
        <v>0</v>
      </c>
      <c r="Y1126" s="79">
        <f t="shared" si="1033"/>
        <v>0</v>
      </c>
      <c r="Z1126" s="45">
        <f>+HOSCA!Z1126+HOSLA!Z1126+'LLAY-LLAY'!Z1147+HPUT!Z1147+PSIQ.!Z1126+'C-LLAY'!Z1147+'C-SF'!Z1147+'C-LA'!Z1147+DIRECCION!Z1147</f>
        <v>0</v>
      </c>
      <c r="AA1126" s="78">
        <f t="shared" si="1034"/>
        <v>0</v>
      </c>
      <c r="AB1126" s="45">
        <f>+HOSCA!AB1126+HOSLA!AB1126+'LLAY-LLAY'!AB1147+HPUT!AB1147+PSIQ.!AB1126+'C-LLAY'!AB1147+'C-SF'!AB1147+'C-LA'!AB1147+DIRECCION!AB1147</f>
        <v>0</v>
      </c>
      <c r="AC1126" s="79">
        <f t="shared" si="1035"/>
        <v>0</v>
      </c>
      <c r="AD1126" s="45">
        <f>+HOSCA!AD1126+HOSLA!AD1126+'LLAY-LLAY'!AD1147+HPUT!AD1147+PSIQ.!AD1126+'C-LLAY'!AD1147+'C-SF'!AD1147+'C-LA'!AD1147+DIRECCION!AD1147</f>
        <v>0</v>
      </c>
      <c r="AE1126" s="78">
        <f t="shared" si="1036"/>
        <v>0</v>
      </c>
      <c r="AF1126" s="45">
        <f>+HOSCA!AF1126+HOSLA!AF1126+'LLAY-LLAY'!AF1147+HPUT!AF1147+PSIQ.!AF1126+'C-LLAY'!AF1147+'C-SF'!AF1147+'C-LA'!AF1147+DIRECCION!AF1147</f>
        <v>0</v>
      </c>
      <c r="AG1126" s="79">
        <f t="shared" si="1037"/>
        <v>0</v>
      </c>
    </row>
    <row r="1127" spans="1:38" ht="16.5" customHeight="1">
      <c r="A1127" s="12">
        <v>1701201</v>
      </c>
      <c r="B1127" s="27" t="s">
        <v>1114</v>
      </c>
      <c r="C1127" s="14">
        <v>29720</v>
      </c>
      <c r="D1127" s="45">
        <f>+HOSCA!D1127+HOSLA!D1127+'LLAY-LLAY'!D1148+HPUT!D1148+PSIQ.!D1127+'C-LLAY'!D1148+'C-SF'!D1148+'C-LA'!D1148+DIRECCION!D1148</f>
        <v>0</v>
      </c>
      <c r="E1127" s="46">
        <f t="shared" si="1038"/>
        <v>0</v>
      </c>
      <c r="F1127" s="46">
        <f t="shared" si="1024"/>
        <v>0</v>
      </c>
      <c r="G1127" s="46">
        <f t="shared" si="1025"/>
        <v>0</v>
      </c>
      <c r="H1127" s="53" t="e">
        <f t="shared" si="925"/>
        <v>#DIV/0!</v>
      </c>
      <c r="I1127" s="54" t="e">
        <f t="shared" si="926"/>
        <v>#DIV/0!</v>
      </c>
      <c r="J1127" s="45">
        <f>+HOSCA!J1127+HOSLA!J1127+'LLAY-LLAY'!J1148+HPUT!J1148+PSIQ.!J1127+'C-LLAY'!J1148+'C-SF'!J1148+'C-LA'!J1148+DIRECCION!J1148</f>
        <v>0</v>
      </c>
      <c r="K1127" s="78">
        <f t="shared" si="1026"/>
        <v>0</v>
      </c>
      <c r="L1127" s="45">
        <f>+HOSCA!L1127+HOSLA!L1127+'LLAY-LLAY'!L1148+HPUT!L1148+PSIQ.!L1127+'C-LLAY'!L1148+'C-SF'!L1148+'C-LA'!L1148+DIRECCION!L1148</f>
        <v>0</v>
      </c>
      <c r="M1127" s="79">
        <f t="shared" si="1027"/>
        <v>0</v>
      </c>
      <c r="N1127" s="45">
        <f>+HOSCA!N1127+HOSLA!N1127+'LLAY-LLAY'!N1148+HPUT!N1148+PSIQ.!N1127+'C-LLAY'!N1148+'C-SF'!N1148+'C-LA'!N1148+DIRECCION!N1148</f>
        <v>0</v>
      </c>
      <c r="O1127" s="78">
        <f t="shared" si="1028"/>
        <v>0</v>
      </c>
      <c r="P1127" s="45">
        <f>+HOSCA!P1127+HOSLA!P1127+'LLAY-LLAY'!P1148+HPUT!P1148+PSIQ.!P1127+'C-LLAY'!P1148+'C-SF'!P1148+'C-LA'!P1148+DIRECCION!P1148</f>
        <v>0</v>
      </c>
      <c r="Q1127" s="79">
        <f t="shared" si="1029"/>
        <v>0</v>
      </c>
      <c r="R1127" s="45">
        <f>+HOSCA!R1127+HOSLA!R1127+'LLAY-LLAY'!R1148+HPUT!R1148+PSIQ.!R1127+'C-LLAY'!R1148+'C-SF'!R1148+'C-LA'!R1148+DIRECCION!R1148</f>
        <v>0</v>
      </c>
      <c r="S1127" s="78">
        <f t="shared" si="1030"/>
        <v>0</v>
      </c>
      <c r="T1127" s="45">
        <f>+HOSCA!T1127+HOSLA!T1127+'LLAY-LLAY'!T1148+HPUT!T1148+PSIQ.!T1127+'C-LLAY'!T1148+'C-SF'!T1148+'C-LA'!T1148+DIRECCION!T1148</f>
        <v>0</v>
      </c>
      <c r="U1127" s="79">
        <f t="shared" si="1031"/>
        <v>0</v>
      </c>
      <c r="V1127" s="45">
        <f>+HOSCA!V1127+HOSLA!V1127+'LLAY-LLAY'!V1148+HPUT!V1148+PSIQ.!V1127+'C-LLAY'!V1148+'C-SF'!V1148+'C-LA'!V1148+DIRECCION!V1148</f>
        <v>0</v>
      </c>
      <c r="W1127" s="78">
        <f t="shared" si="1032"/>
        <v>0</v>
      </c>
      <c r="X1127" s="45">
        <f>+HOSCA!X1127+HOSLA!X1127+'LLAY-LLAY'!X1148+HPUT!X1148+PSIQ.!X1127+'C-LLAY'!X1148+'C-SF'!X1148+'C-LA'!X1148+DIRECCION!X1148</f>
        <v>0</v>
      </c>
      <c r="Y1127" s="79">
        <f t="shared" si="1033"/>
        <v>0</v>
      </c>
      <c r="Z1127" s="45">
        <f>+HOSCA!Z1127+HOSLA!Z1127+'LLAY-LLAY'!Z1148+HPUT!Z1148+PSIQ.!Z1127+'C-LLAY'!Z1148+'C-SF'!Z1148+'C-LA'!Z1148+DIRECCION!Z1148</f>
        <v>0</v>
      </c>
      <c r="AA1127" s="78">
        <f t="shared" si="1034"/>
        <v>0</v>
      </c>
      <c r="AB1127" s="45">
        <f>+HOSCA!AB1127+HOSLA!AB1127+'LLAY-LLAY'!AB1148+HPUT!AB1148+PSIQ.!AB1127+'C-LLAY'!AB1148+'C-SF'!AB1148+'C-LA'!AB1148+DIRECCION!AB1148</f>
        <v>0</v>
      </c>
      <c r="AC1127" s="79">
        <f t="shared" si="1035"/>
        <v>0</v>
      </c>
      <c r="AD1127" s="45">
        <f>+HOSCA!AD1127+HOSLA!AD1127+'LLAY-LLAY'!AD1148+HPUT!AD1148+PSIQ.!AD1127+'C-LLAY'!AD1148+'C-SF'!AD1148+'C-LA'!AD1148+DIRECCION!AD1148</f>
        <v>0</v>
      </c>
      <c r="AE1127" s="78">
        <f t="shared" si="1036"/>
        <v>0</v>
      </c>
      <c r="AF1127" s="45">
        <f>+HOSCA!AF1127+HOSLA!AF1127+'LLAY-LLAY'!AF1148+HPUT!AF1148+PSIQ.!AF1127+'C-LLAY'!AF1148+'C-SF'!AF1148+'C-LA'!AF1148+DIRECCION!AF1148</f>
        <v>0</v>
      </c>
      <c r="AG1127" s="79">
        <f t="shared" si="1037"/>
        <v>0</v>
      </c>
    </row>
    <row r="1128" spans="1:38" ht="16.5" customHeight="1">
      <c r="A1128" s="12" t="s">
        <v>1115</v>
      </c>
      <c r="B1128" s="27" t="s">
        <v>1116</v>
      </c>
      <c r="C1128" s="14">
        <v>37200</v>
      </c>
      <c r="D1128" s="45">
        <f>+HOSCA!D1128+HOSLA!D1128+'LLAY-LLAY'!D1149+HPUT!D1149+PSIQ.!D1128+'C-LLAY'!D1149+'C-SF'!D1149+'C-LA'!D1149+DIRECCION!D1149</f>
        <v>190</v>
      </c>
      <c r="E1128" s="46">
        <f t="shared" si="1038"/>
        <v>214</v>
      </c>
      <c r="F1128" s="46">
        <f t="shared" si="1024"/>
        <v>7068000</v>
      </c>
      <c r="G1128" s="46">
        <f t="shared" si="1025"/>
        <v>7960800</v>
      </c>
      <c r="H1128" s="53">
        <f t="shared" si="925"/>
        <v>1.1263157894736842</v>
      </c>
      <c r="I1128" s="54">
        <f t="shared" si="926"/>
        <v>1.1263157894736842</v>
      </c>
      <c r="J1128" s="45">
        <f>+HOSCA!J1128+HOSLA!J1128+'LLAY-LLAY'!J1149+HPUT!J1149+PSIQ.!J1128+'C-LLAY'!J1149+'C-SF'!J1149+'C-LA'!J1149+DIRECCION!J1149</f>
        <v>11</v>
      </c>
      <c r="K1128" s="78">
        <f t="shared" si="1026"/>
        <v>409200</v>
      </c>
      <c r="L1128" s="45">
        <f>+HOSCA!L1128+HOSLA!L1128+'LLAY-LLAY'!L1149+HPUT!L1149+PSIQ.!L1128+'C-LLAY'!L1149+'C-SF'!L1149+'C-LA'!L1149+DIRECCION!L1149</f>
        <v>15</v>
      </c>
      <c r="M1128" s="79">
        <f t="shared" si="1027"/>
        <v>558000</v>
      </c>
      <c r="N1128" s="45">
        <f>+HOSCA!N1128+HOSLA!N1128+'LLAY-LLAY'!N1149+HPUT!N1149+PSIQ.!N1128+'C-LLAY'!N1149+'C-SF'!N1149+'C-LA'!N1149+DIRECCION!N1149</f>
        <v>13</v>
      </c>
      <c r="O1128" s="78">
        <f t="shared" si="1028"/>
        <v>483600</v>
      </c>
      <c r="P1128" s="45">
        <f>+HOSCA!P1128+HOSLA!P1128+'LLAY-LLAY'!P1149+HPUT!P1149+PSIQ.!P1128+'C-LLAY'!P1149+'C-SF'!P1149+'C-LA'!P1149+DIRECCION!P1149</f>
        <v>23</v>
      </c>
      <c r="Q1128" s="79">
        <f t="shared" si="1029"/>
        <v>855600</v>
      </c>
      <c r="R1128" s="45">
        <f>+HOSCA!R1128+HOSLA!R1128+'LLAY-LLAY'!R1149+HPUT!R1149+PSIQ.!R1128+'C-LLAY'!R1149+'C-SF'!R1149+'C-LA'!R1149+DIRECCION!R1149</f>
        <v>20</v>
      </c>
      <c r="S1128" s="78">
        <f t="shared" si="1030"/>
        <v>744000</v>
      </c>
      <c r="T1128" s="45">
        <f>+HOSCA!T1128+HOSLA!T1128+'LLAY-LLAY'!T1149+HPUT!T1149+PSIQ.!T1128+'C-LLAY'!T1149+'C-SF'!T1149+'C-LA'!T1149+DIRECCION!T1149</f>
        <v>19</v>
      </c>
      <c r="U1128" s="79">
        <f t="shared" si="1031"/>
        <v>706800</v>
      </c>
      <c r="V1128" s="45">
        <f>+HOSCA!V1128+HOSLA!V1128+'LLAY-LLAY'!V1149+HPUT!V1149+PSIQ.!V1128+'C-LLAY'!V1149+'C-SF'!V1149+'C-LA'!V1149+DIRECCION!V1149</f>
        <v>22</v>
      </c>
      <c r="W1128" s="78">
        <f t="shared" si="1032"/>
        <v>818400</v>
      </c>
      <c r="X1128" s="45">
        <f>+HOSCA!X1128+HOSLA!X1128+'LLAY-LLAY'!X1149+HPUT!X1149+PSIQ.!X1128+'C-LLAY'!X1149+'C-SF'!X1149+'C-LA'!X1149+DIRECCION!X1149</f>
        <v>17</v>
      </c>
      <c r="Y1128" s="79">
        <f t="shared" si="1033"/>
        <v>632400</v>
      </c>
      <c r="Z1128" s="45">
        <f>+HOSCA!Z1128+HOSLA!Z1128+'LLAY-LLAY'!Z1149+HPUT!Z1149+PSIQ.!Z1128+'C-LLAY'!Z1149+'C-SF'!Z1149+'C-LA'!Z1149+DIRECCION!Z1149</f>
        <v>12</v>
      </c>
      <c r="AA1128" s="78">
        <f t="shared" si="1034"/>
        <v>446400</v>
      </c>
      <c r="AB1128" s="45">
        <f>+HOSCA!AB1128+HOSLA!AB1128+'LLAY-LLAY'!AB1149+HPUT!AB1149+PSIQ.!AB1128+'C-LLAY'!AB1149+'C-SF'!AB1149+'C-LA'!AB1149+DIRECCION!AB1149</f>
        <v>24</v>
      </c>
      <c r="AC1128" s="79">
        <f t="shared" si="1035"/>
        <v>892800</v>
      </c>
      <c r="AD1128" s="45">
        <f>+HOSCA!AD1128+HOSLA!AD1128+'LLAY-LLAY'!AD1149+HPUT!AD1149+PSIQ.!AD1128+'C-LLAY'!AD1149+'C-SF'!AD1149+'C-LA'!AD1149+DIRECCION!AD1149</f>
        <v>17</v>
      </c>
      <c r="AE1128" s="78">
        <f t="shared" si="1036"/>
        <v>632400</v>
      </c>
      <c r="AF1128" s="45">
        <f>+HOSCA!AF1128+HOSLA!AF1128+'LLAY-LLAY'!AF1149+HPUT!AF1149+PSIQ.!AF1128+'C-LLAY'!AF1149+'C-SF'!AF1149+'C-LA'!AF1149+DIRECCION!AF1149</f>
        <v>21</v>
      </c>
      <c r="AG1128" s="79">
        <f t="shared" si="1037"/>
        <v>781200</v>
      </c>
    </row>
    <row r="1129" spans="1:38" ht="24.75" customHeight="1">
      <c r="A1129" s="13"/>
      <c r="B1129" s="37"/>
      <c r="C1129" s="15"/>
      <c r="D1129" s="47"/>
      <c r="E1129" s="48">
        <f>+J1129+L1129+N1129+P1129+R1129+T1129+V1129+X1129+Z1129+AB1129+AD1129+AF1129</f>
        <v>0</v>
      </c>
      <c r="F1129" s="48">
        <f t="shared" si="1024"/>
        <v>0</v>
      </c>
      <c r="G1129" s="48">
        <f t="shared" si="1025"/>
        <v>0</v>
      </c>
      <c r="H1129" s="55" t="e">
        <f t="shared" si="925"/>
        <v>#DIV/0!</v>
      </c>
      <c r="I1129" s="56" t="e">
        <f t="shared" si="926"/>
        <v>#DIV/0!</v>
      </c>
      <c r="J1129" s="45">
        <f>+HOSCA!J1129+HOSLA!J1129+'LLAY-LLAY'!J1150+HPUT!J1150+PSIQ.!J1129+'C-LLAY'!J1150+'C-SF'!J1150+'C-LA'!J1150+DIRECCION!J1150</f>
        <v>0</v>
      </c>
      <c r="K1129" s="78">
        <f t="shared" si="1026"/>
        <v>0</v>
      </c>
      <c r="L1129" s="45">
        <f>+HOSCA!L1129+HOSLA!L1129+'LLAY-LLAY'!L1150+HPUT!L1150+PSIQ.!L1129+'C-LLAY'!L1150+'C-SF'!L1150+'C-LA'!L1150+DIRECCION!L1150</f>
        <v>0</v>
      </c>
      <c r="M1129" s="79">
        <f t="shared" si="1027"/>
        <v>0</v>
      </c>
      <c r="N1129" s="45">
        <f>+HOSCA!N1129+HOSLA!N1129+'LLAY-LLAY'!N1150+HPUT!N1150+PSIQ.!N1129+'C-LLAY'!N1150+'C-SF'!N1150+'C-LA'!N1150+DIRECCION!N1150</f>
        <v>0</v>
      </c>
      <c r="O1129" s="78">
        <f t="shared" si="1028"/>
        <v>0</v>
      </c>
      <c r="P1129" s="45">
        <f>+HOSCA!P1129+HOSLA!P1129+'LLAY-LLAY'!P1150+HPUT!P1150+PSIQ.!P1129+'C-LLAY'!P1150+'C-SF'!P1150+'C-LA'!P1150+DIRECCION!P1150</f>
        <v>0</v>
      </c>
      <c r="Q1129" s="79">
        <f t="shared" si="1029"/>
        <v>0</v>
      </c>
      <c r="R1129" s="45">
        <f>+HOSCA!R1129+HOSLA!R1129+'LLAY-LLAY'!R1150+HPUT!R1150+PSIQ.!R1129+'C-LLAY'!R1150+'C-SF'!R1150+'C-LA'!R1150+DIRECCION!R1150</f>
        <v>0</v>
      </c>
      <c r="S1129" s="78">
        <f t="shared" si="1030"/>
        <v>0</v>
      </c>
      <c r="T1129" s="45">
        <f>+HOSCA!T1129+HOSLA!T1129+'LLAY-LLAY'!T1150+HPUT!T1150+PSIQ.!T1129+'C-LLAY'!T1150+'C-SF'!T1150+'C-LA'!T1150+DIRECCION!T1150</f>
        <v>0</v>
      </c>
      <c r="U1129" s="79">
        <f t="shared" si="1031"/>
        <v>0</v>
      </c>
      <c r="V1129" s="45">
        <f>+HOSCA!V1129+HOSLA!V1129+'LLAY-LLAY'!V1150+HPUT!V1150+PSIQ.!V1129+'C-LLAY'!V1150+'C-SF'!V1150+'C-LA'!V1150+DIRECCION!V1150</f>
        <v>0</v>
      </c>
      <c r="W1129" s="78">
        <f t="shared" si="1032"/>
        <v>0</v>
      </c>
      <c r="X1129" s="45">
        <f>+HOSCA!X1129+HOSLA!X1129+'LLAY-LLAY'!X1150+HPUT!X1150+PSIQ.!X1129+'C-LLAY'!X1150+'C-SF'!X1150+'C-LA'!X1150+DIRECCION!X1150</f>
        <v>0</v>
      </c>
      <c r="Y1129" s="79">
        <f t="shared" si="1033"/>
        <v>0</v>
      </c>
      <c r="Z1129" s="45">
        <f>+HOSCA!Z1129+HOSLA!Z1129+'LLAY-LLAY'!Z1150+HPUT!Z1150+PSIQ.!Z1129+'C-LLAY'!Z1150+'C-SF'!Z1150+'C-LA'!Z1150+DIRECCION!Z1150</f>
        <v>0</v>
      </c>
      <c r="AA1129" s="78">
        <f t="shared" si="1034"/>
        <v>0</v>
      </c>
      <c r="AB1129" s="45">
        <f>+HOSCA!AB1129+HOSLA!AB1129+'LLAY-LLAY'!AB1150+HPUT!AB1150+PSIQ.!AB1129+'C-LLAY'!AB1150+'C-SF'!AB1150+'C-LA'!AB1150+DIRECCION!AB1150</f>
        <v>0</v>
      </c>
      <c r="AC1129" s="79">
        <f t="shared" si="1035"/>
        <v>0</v>
      </c>
      <c r="AD1129" s="45">
        <f>+HOSCA!AD1129+HOSLA!AD1129+'LLAY-LLAY'!AD1150+HPUT!AD1150+PSIQ.!AD1129+'C-LLAY'!AD1150+'C-SF'!AD1150+'C-LA'!AD1150+DIRECCION!AD1150</f>
        <v>0</v>
      </c>
      <c r="AE1129" s="78">
        <f t="shared" si="1036"/>
        <v>0</v>
      </c>
      <c r="AF1129" s="45">
        <f>+HOSCA!AF1129+HOSLA!AF1129+'LLAY-LLAY'!AF1150+HPUT!AF1150+PSIQ.!AF1129+'C-LLAY'!AF1150+'C-SF'!AF1150+'C-LA'!AF1150+DIRECCION!AF1150</f>
        <v>0</v>
      </c>
      <c r="AG1129" s="79">
        <f t="shared" si="1037"/>
        <v>0</v>
      </c>
    </row>
    <row r="1130" spans="1:38" s="10" customFormat="1" ht="16.5" customHeight="1">
      <c r="A1130" s="98"/>
      <c r="B1130" s="83" t="s">
        <v>1075</v>
      </c>
      <c r="C1130" s="99"/>
      <c r="D1130" s="100">
        <f>SUM(D1131:D1133)</f>
        <v>787</v>
      </c>
      <c r="E1130" s="101">
        <f>SUM(E1131:E1133)</f>
        <v>146</v>
      </c>
      <c r="F1130" s="101">
        <f>SUM(F1131:F1133)</f>
        <v>24530790</v>
      </c>
      <c r="G1130" s="101">
        <f>SUM(G1131:G1133)</f>
        <v>4550820</v>
      </c>
      <c r="H1130" s="102">
        <f t="shared" si="925"/>
        <v>0.18551461245235071</v>
      </c>
      <c r="I1130" s="103">
        <f t="shared" si="926"/>
        <v>0.18551461245235071</v>
      </c>
      <c r="J1130" s="104">
        <f t="shared" ref="J1130:AG1130" si="1039">SUM(J1131:J1133)</f>
        <v>0</v>
      </c>
      <c r="K1130" s="105">
        <f t="shared" si="1039"/>
        <v>0</v>
      </c>
      <c r="L1130" s="100">
        <f t="shared" si="1039"/>
        <v>0</v>
      </c>
      <c r="M1130" s="106">
        <f t="shared" si="1039"/>
        <v>0</v>
      </c>
      <c r="N1130" s="104">
        <f t="shared" si="1039"/>
        <v>0</v>
      </c>
      <c r="O1130" s="105">
        <f t="shared" si="1039"/>
        <v>0</v>
      </c>
      <c r="P1130" s="100">
        <f t="shared" si="1039"/>
        <v>0</v>
      </c>
      <c r="Q1130" s="106">
        <f t="shared" si="1039"/>
        <v>0</v>
      </c>
      <c r="R1130" s="104">
        <f t="shared" si="1039"/>
        <v>0</v>
      </c>
      <c r="S1130" s="105">
        <f t="shared" si="1039"/>
        <v>0</v>
      </c>
      <c r="T1130" s="100">
        <f t="shared" si="1039"/>
        <v>1</v>
      </c>
      <c r="U1130" s="106">
        <f t="shared" si="1039"/>
        <v>31170</v>
      </c>
      <c r="V1130" s="104">
        <f t="shared" si="1039"/>
        <v>2</v>
      </c>
      <c r="W1130" s="105">
        <f t="shared" si="1039"/>
        <v>62340</v>
      </c>
      <c r="X1130" s="100">
        <f t="shared" si="1039"/>
        <v>2</v>
      </c>
      <c r="Y1130" s="106">
        <f t="shared" si="1039"/>
        <v>62340</v>
      </c>
      <c r="Z1130" s="104">
        <f t="shared" si="1039"/>
        <v>77</v>
      </c>
      <c r="AA1130" s="105">
        <f t="shared" si="1039"/>
        <v>2400090</v>
      </c>
      <c r="AB1130" s="100">
        <f t="shared" si="1039"/>
        <v>2</v>
      </c>
      <c r="AC1130" s="106">
        <f t="shared" si="1039"/>
        <v>62340</v>
      </c>
      <c r="AD1130" s="104">
        <f t="shared" si="1039"/>
        <v>0</v>
      </c>
      <c r="AE1130" s="105">
        <f t="shared" si="1039"/>
        <v>0</v>
      </c>
      <c r="AF1130" s="100">
        <f t="shared" si="1039"/>
        <v>62</v>
      </c>
      <c r="AG1130" s="106">
        <f t="shared" si="1039"/>
        <v>1932540</v>
      </c>
      <c r="AH1130" s="11"/>
      <c r="AI1130" s="11"/>
      <c r="AJ1130" s="11"/>
      <c r="AK1130" s="11"/>
      <c r="AL1130" s="11"/>
    </row>
    <row r="1131" spans="1:38" ht="16.5" customHeight="1">
      <c r="A1131" s="12">
        <v>3103004</v>
      </c>
      <c r="B1131" s="27" t="s">
        <v>1117</v>
      </c>
      <c r="C1131" s="14">
        <v>31170</v>
      </c>
      <c r="D1131" s="45">
        <f>+HOSCA!D1131+HOSLA!D1131+'LLAY-LLAY'!D1152+HPUT!D1152+PSIQ.!D1131+'C-LLAY'!D1152+'C-SF'!D1152+'C-LA'!D1152+DIRECCION!D1152</f>
        <v>787</v>
      </c>
      <c r="E1131" s="46">
        <f>+J1131+L1131+N1131+P1131+R1131+T1131+V1131+X1131+Z1131+AB1131+AD1131+AF1131</f>
        <v>146</v>
      </c>
      <c r="F1131" s="46">
        <f t="shared" ref="F1131:F1133" si="1040">D1131*C1131</f>
        <v>24530790</v>
      </c>
      <c r="G1131" s="46">
        <f t="shared" ref="G1131:G1133" si="1041">+E1131*C1131</f>
        <v>4550820</v>
      </c>
      <c r="H1131" s="53">
        <f t="shared" si="925"/>
        <v>0.18551461245235071</v>
      </c>
      <c r="I1131" s="54">
        <f t="shared" si="926"/>
        <v>0.18551461245235071</v>
      </c>
      <c r="J1131" s="45">
        <f>+HOSCA!J1131+HOSLA!J1131+'LLAY-LLAY'!J1152+HPUT!J1152+PSIQ.!J1131+'C-LLAY'!J1152+'C-SF'!J1152+'C-LA'!J1152+DIRECCION!J1152</f>
        <v>0</v>
      </c>
      <c r="K1131" s="78">
        <f t="shared" ref="K1131:K1133" si="1042">+J1131*C1131</f>
        <v>0</v>
      </c>
      <c r="L1131" s="45">
        <f>+HOSCA!L1131+HOSLA!L1131+'LLAY-LLAY'!L1152+HPUT!L1152+PSIQ.!L1131+'C-LLAY'!L1152+'C-SF'!L1152+'C-LA'!L1152+DIRECCION!L1152</f>
        <v>0</v>
      </c>
      <c r="M1131" s="79">
        <f t="shared" ref="M1131:M1133" si="1043">+L1131*C1131</f>
        <v>0</v>
      </c>
      <c r="N1131" s="45">
        <f>+HOSCA!N1131+HOSLA!N1131+'LLAY-LLAY'!N1152+HPUT!N1152+PSIQ.!N1131+'C-LLAY'!N1152+'C-SF'!N1152+'C-LA'!N1152+DIRECCION!N1152</f>
        <v>0</v>
      </c>
      <c r="O1131" s="78">
        <f t="shared" ref="O1131:O1133" si="1044">+N1131*C1131</f>
        <v>0</v>
      </c>
      <c r="P1131" s="45">
        <f>+HOSCA!P1131+HOSLA!P1131+'LLAY-LLAY'!P1152+HPUT!P1152+PSIQ.!P1131+'C-LLAY'!P1152+'C-SF'!P1152+'C-LA'!P1152+DIRECCION!P1152</f>
        <v>0</v>
      </c>
      <c r="Q1131" s="79">
        <f t="shared" ref="Q1131:Q1133" si="1045">+P1131*C1131</f>
        <v>0</v>
      </c>
      <c r="R1131" s="45">
        <f>+HOSCA!R1131+HOSLA!R1131+'LLAY-LLAY'!R1152+HPUT!R1152+PSIQ.!R1131+'C-LLAY'!R1152+'C-SF'!R1152+'C-LA'!R1152+DIRECCION!R1152</f>
        <v>0</v>
      </c>
      <c r="S1131" s="78">
        <f t="shared" ref="S1131:S1133" si="1046">+R1131*C1131</f>
        <v>0</v>
      </c>
      <c r="T1131" s="45">
        <f>+HOSCA!T1131+HOSLA!T1131+'LLAY-LLAY'!T1152+HPUT!T1152+PSIQ.!T1131+'C-LLAY'!T1152+'C-SF'!T1152+'C-LA'!T1152+DIRECCION!T1152</f>
        <v>1</v>
      </c>
      <c r="U1131" s="79">
        <f t="shared" ref="U1131:U1133" si="1047">+T1131*C1131</f>
        <v>31170</v>
      </c>
      <c r="V1131" s="45">
        <f>+HOSCA!V1131+HOSLA!V1131+'LLAY-LLAY'!V1152+HPUT!V1152+PSIQ.!V1131+'C-LLAY'!V1152+'C-SF'!V1152+'C-LA'!V1152+DIRECCION!V1152</f>
        <v>2</v>
      </c>
      <c r="W1131" s="78">
        <f t="shared" ref="W1131:W1133" si="1048">+V1131*C1131</f>
        <v>62340</v>
      </c>
      <c r="X1131" s="45">
        <f>+HOSCA!X1131+HOSLA!X1131+'LLAY-LLAY'!X1152+HPUT!X1152+PSIQ.!X1131+'C-LLAY'!X1152+'C-SF'!X1152+'C-LA'!X1152+DIRECCION!X1152</f>
        <v>2</v>
      </c>
      <c r="Y1131" s="79">
        <f t="shared" ref="Y1131:Y1133" si="1049">+X1131*C1131</f>
        <v>62340</v>
      </c>
      <c r="Z1131" s="45">
        <f>+HOSCA!Z1131+HOSLA!Z1131+'LLAY-LLAY'!Z1152+HPUT!Z1152+PSIQ.!Z1131+'C-LLAY'!Z1152+'C-SF'!Z1152+'C-LA'!Z1152+DIRECCION!Z1152</f>
        <v>77</v>
      </c>
      <c r="AA1131" s="78">
        <f t="shared" ref="AA1131:AA1133" si="1050">+Z1131*C1131</f>
        <v>2400090</v>
      </c>
      <c r="AB1131" s="45">
        <f>+HOSCA!AB1131+HOSLA!AB1131+'LLAY-LLAY'!AB1152+HPUT!AB1152+PSIQ.!AB1131+'C-LLAY'!AB1152+'C-SF'!AB1152+'C-LA'!AB1152+DIRECCION!AB1152</f>
        <v>2</v>
      </c>
      <c r="AC1131" s="79">
        <f t="shared" ref="AC1131:AC1133" si="1051">+AB1131*C1131</f>
        <v>62340</v>
      </c>
      <c r="AD1131" s="45">
        <f>+HOSCA!AD1131+HOSLA!AD1131+'LLAY-LLAY'!AD1152+HPUT!AD1152+PSIQ.!AD1131+'C-LLAY'!AD1152+'C-SF'!AD1152+'C-LA'!AD1152+DIRECCION!AD1152</f>
        <v>0</v>
      </c>
      <c r="AE1131" s="78">
        <f t="shared" ref="AE1131:AE1133" si="1052">+AD1131*C1131</f>
        <v>0</v>
      </c>
      <c r="AF1131" s="45">
        <f>+HOSCA!AF1131+HOSLA!AF1131+'LLAY-LLAY'!AF1152+HPUT!AF1152+PSIQ.!AF1131+'C-LLAY'!AF1152+'C-SF'!AF1152+'C-LA'!AF1152+DIRECCION!AF1152</f>
        <v>62</v>
      </c>
      <c r="AG1131" s="79">
        <f t="shared" ref="AG1131:AG1133" si="1053">+AF1131*C1131</f>
        <v>1932540</v>
      </c>
    </row>
    <row r="1132" spans="1:38" ht="16.5" customHeight="1">
      <c r="A1132" s="12">
        <v>3103104</v>
      </c>
      <c r="B1132" s="27" t="s">
        <v>1118</v>
      </c>
      <c r="C1132" s="14">
        <v>17760</v>
      </c>
      <c r="D1132" s="45">
        <f>+HOSCA!D1132+HOSLA!D1132+'LLAY-LLAY'!D1153+HPUT!D1153+PSIQ.!D1132+'C-LLAY'!D1153+'C-SF'!D1153+'C-LA'!D1153+DIRECCION!D1153</f>
        <v>0</v>
      </c>
      <c r="E1132" s="46">
        <f t="shared" ref="E1132" si="1054">+J1132+L1132+N1132+P1132+R1132+T1132+V1132+X1132+Z1132+AB1132+AD1132+AF1132</f>
        <v>0</v>
      </c>
      <c r="F1132" s="46">
        <f t="shared" si="1040"/>
        <v>0</v>
      </c>
      <c r="G1132" s="46">
        <f t="shared" si="1041"/>
        <v>0</v>
      </c>
      <c r="H1132" s="53" t="e">
        <f t="shared" si="925"/>
        <v>#DIV/0!</v>
      </c>
      <c r="I1132" s="54" t="e">
        <f t="shared" si="926"/>
        <v>#DIV/0!</v>
      </c>
      <c r="J1132" s="45">
        <f>+HOSCA!J1132+HOSLA!J1132+'LLAY-LLAY'!J1153+HPUT!J1153+PSIQ.!J1132+'C-LLAY'!J1153+'C-SF'!J1153+'C-LA'!J1153+DIRECCION!J1153</f>
        <v>0</v>
      </c>
      <c r="K1132" s="78">
        <f t="shared" si="1042"/>
        <v>0</v>
      </c>
      <c r="L1132" s="45">
        <f>+HOSCA!L1132+HOSLA!L1132+'LLAY-LLAY'!L1153+HPUT!L1153+PSIQ.!L1132+'C-LLAY'!L1153+'C-SF'!L1153+'C-LA'!L1153+DIRECCION!L1153</f>
        <v>0</v>
      </c>
      <c r="M1132" s="79">
        <f t="shared" si="1043"/>
        <v>0</v>
      </c>
      <c r="N1132" s="45">
        <f>+HOSCA!N1132+HOSLA!N1132+'LLAY-LLAY'!N1153+HPUT!N1153+PSIQ.!N1132+'C-LLAY'!N1153+'C-SF'!N1153+'C-LA'!N1153+DIRECCION!N1153</f>
        <v>0</v>
      </c>
      <c r="O1132" s="78">
        <f t="shared" si="1044"/>
        <v>0</v>
      </c>
      <c r="P1132" s="45">
        <f>+HOSCA!P1132+HOSLA!P1132+'LLAY-LLAY'!P1153+HPUT!P1153+PSIQ.!P1132+'C-LLAY'!P1153+'C-SF'!P1153+'C-LA'!P1153+DIRECCION!P1153</f>
        <v>0</v>
      </c>
      <c r="Q1132" s="79">
        <f t="shared" si="1045"/>
        <v>0</v>
      </c>
      <c r="R1132" s="45">
        <f>+HOSCA!R1132+HOSLA!R1132+'LLAY-LLAY'!R1153+HPUT!R1153+PSIQ.!R1132+'C-LLAY'!R1153+'C-SF'!R1153+'C-LA'!R1153+DIRECCION!R1153</f>
        <v>0</v>
      </c>
      <c r="S1132" s="78">
        <f t="shared" si="1046"/>
        <v>0</v>
      </c>
      <c r="T1132" s="45">
        <f>+HOSCA!T1132+HOSLA!T1132+'LLAY-LLAY'!T1153+HPUT!T1153+PSIQ.!T1132+'C-LLAY'!T1153+'C-SF'!T1153+'C-LA'!T1153+DIRECCION!T1153</f>
        <v>0</v>
      </c>
      <c r="U1132" s="79">
        <f t="shared" si="1047"/>
        <v>0</v>
      </c>
      <c r="V1132" s="45">
        <f>+HOSCA!V1132+HOSLA!V1132+'LLAY-LLAY'!V1153+HPUT!V1153+PSIQ.!V1132+'C-LLAY'!V1153+'C-SF'!V1153+'C-LA'!V1153+DIRECCION!V1153</f>
        <v>0</v>
      </c>
      <c r="W1132" s="78">
        <f t="shared" si="1048"/>
        <v>0</v>
      </c>
      <c r="X1132" s="45">
        <f>+HOSCA!X1132+HOSLA!X1132+'LLAY-LLAY'!X1153+HPUT!X1153+PSIQ.!X1132+'C-LLAY'!X1153+'C-SF'!X1153+'C-LA'!X1153+DIRECCION!X1153</f>
        <v>0</v>
      </c>
      <c r="Y1132" s="79">
        <f t="shared" si="1049"/>
        <v>0</v>
      </c>
      <c r="Z1132" s="45">
        <f>+HOSCA!Z1132+HOSLA!Z1132+'LLAY-LLAY'!Z1153+HPUT!Z1153+PSIQ.!Z1132+'C-LLAY'!Z1153+'C-SF'!Z1153+'C-LA'!Z1153+DIRECCION!Z1153</f>
        <v>0</v>
      </c>
      <c r="AA1132" s="78">
        <f t="shared" si="1050"/>
        <v>0</v>
      </c>
      <c r="AB1132" s="45">
        <f>+HOSCA!AB1132+HOSLA!AB1132+'LLAY-LLAY'!AB1153+HPUT!AB1153+PSIQ.!AB1132+'C-LLAY'!AB1153+'C-SF'!AB1153+'C-LA'!AB1153+DIRECCION!AB1153</f>
        <v>0</v>
      </c>
      <c r="AC1132" s="79">
        <f t="shared" si="1051"/>
        <v>0</v>
      </c>
      <c r="AD1132" s="45">
        <f>+HOSCA!AD1132+HOSLA!AD1132+'LLAY-LLAY'!AD1153+HPUT!AD1153+PSIQ.!AD1132+'C-LLAY'!AD1153+'C-SF'!AD1153+'C-LA'!AD1153+DIRECCION!AD1153</f>
        <v>0</v>
      </c>
      <c r="AE1132" s="78">
        <f t="shared" si="1052"/>
        <v>0</v>
      </c>
      <c r="AF1132" s="45">
        <f>+HOSCA!AF1132+HOSLA!AF1132+'LLAY-LLAY'!AF1153+HPUT!AF1153+PSIQ.!AF1132+'C-LLAY'!AF1153+'C-SF'!AF1153+'C-LA'!AF1153+DIRECCION!AF1153</f>
        <v>0</v>
      </c>
      <c r="AG1132" s="79">
        <f t="shared" si="1053"/>
        <v>0</v>
      </c>
    </row>
    <row r="1133" spans="1:38" ht="24.75" customHeight="1">
      <c r="A1133" s="13"/>
      <c r="B1133" s="37"/>
      <c r="C1133" s="15"/>
      <c r="D1133" s="47"/>
      <c r="E1133" s="48">
        <f>+J1133+L1133+N1133+P1133+R1133+T1133+V1133+X1133+Z1133+AB1133+AD1133+AF1133</f>
        <v>0</v>
      </c>
      <c r="F1133" s="48">
        <f t="shared" si="1040"/>
        <v>0</v>
      </c>
      <c r="G1133" s="48">
        <f t="shared" si="1041"/>
        <v>0</v>
      </c>
      <c r="H1133" s="55" t="e">
        <f t="shared" si="925"/>
        <v>#DIV/0!</v>
      </c>
      <c r="I1133" s="56" t="e">
        <f t="shared" si="926"/>
        <v>#DIV/0!</v>
      </c>
      <c r="J1133" s="45">
        <f>+HOSCA!J1133+HOSLA!J1133+'LLAY-LLAY'!J1154+HPUT!J1154+PSIQ.!J1133+'C-LLAY'!J1154+'C-SF'!J1154+'C-LA'!J1154+DIRECCION!J1154</f>
        <v>0</v>
      </c>
      <c r="K1133" s="78">
        <f t="shared" si="1042"/>
        <v>0</v>
      </c>
      <c r="L1133" s="45">
        <f>+HOSCA!L1133+HOSLA!L1133+'LLAY-LLAY'!L1154+HPUT!L1154+PSIQ.!L1133+'C-LLAY'!L1154+'C-SF'!L1154+'C-LA'!L1154+DIRECCION!L1154</f>
        <v>0</v>
      </c>
      <c r="M1133" s="79">
        <f t="shared" si="1043"/>
        <v>0</v>
      </c>
      <c r="N1133" s="45">
        <f>+HOSCA!N1133+HOSLA!N1133+'LLAY-LLAY'!N1154+HPUT!N1154+PSIQ.!N1133+'C-LLAY'!N1154+'C-SF'!N1154+'C-LA'!N1154+DIRECCION!N1154</f>
        <v>0</v>
      </c>
      <c r="O1133" s="78">
        <f t="shared" si="1044"/>
        <v>0</v>
      </c>
      <c r="P1133" s="45">
        <f>+HOSCA!P1133+HOSLA!P1133+'LLAY-LLAY'!P1154+HPUT!P1154+PSIQ.!P1133+'C-LLAY'!P1154+'C-SF'!P1154+'C-LA'!P1154+DIRECCION!P1154</f>
        <v>0</v>
      </c>
      <c r="Q1133" s="79">
        <f t="shared" si="1045"/>
        <v>0</v>
      </c>
      <c r="R1133" s="45">
        <f>+HOSCA!R1133+HOSLA!R1133+'LLAY-LLAY'!R1154+HPUT!R1154+PSIQ.!R1133+'C-LLAY'!R1154+'C-SF'!R1154+'C-LA'!R1154+DIRECCION!R1154</f>
        <v>0</v>
      </c>
      <c r="S1133" s="78">
        <f t="shared" si="1046"/>
        <v>0</v>
      </c>
      <c r="T1133" s="45">
        <f>+HOSCA!T1133+HOSLA!T1133+'LLAY-LLAY'!T1154+HPUT!T1154+PSIQ.!T1133+'C-LLAY'!T1154+'C-SF'!T1154+'C-LA'!T1154+DIRECCION!T1154</f>
        <v>0</v>
      </c>
      <c r="U1133" s="79">
        <f t="shared" si="1047"/>
        <v>0</v>
      </c>
      <c r="V1133" s="45">
        <f>+HOSCA!V1133+HOSLA!V1133+'LLAY-LLAY'!V1154+HPUT!V1154+PSIQ.!V1133+'C-LLAY'!V1154+'C-SF'!V1154+'C-LA'!V1154+DIRECCION!V1154</f>
        <v>0</v>
      </c>
      <c r="W1133" s="78">
        <f t="shared" si="1048"/>
        <v>0</v>
      </c>
      <c r="X1133" s="45">
        <f>+HOSCA!X1133+HOSLA!X1133+'LLAY-LLAY'!X1154+HPUT!X1154+PSIQ.!X1133+'C-LLAY'!X1154+'C-SF'!X1154+'C-LA'!X1154+DIRECCION!X1154</f>
        <v>0</v>
      </c>
      <c r="Y1133" s="79">
        <f t="shared" si="1049"/>
        <v>0</v>
      </c>
      <c r="Z1133" s="45">
        <f>+HOSCA!Z1133+HOSLA!Z1133+'LLAY-LLAY'!Z1154+HPUT!Z1154+PSIQ.!Z1133+'C-LLAY'!Z1154+'C-SF'!Z1154+'C-LA'!Z1154+DIRECCION!Z1154</f>
        <v>0</v>
      </c>
      <c r="AA1133" s="78">
        <f t="shared" si="1050"/>
        <v>0</v>
      </c>
      <c r="AB1133" s="45">
        <f>+HOSCA!AB1133+HOSLA!AB1133+'LLAY-LLAY'!AB1154+HPUT!AB1154+PSIQ.!AB1133+'C-LLAY'!AB1154+'C-SF'!AB1154+'C-LA'!AB1154+DIRECCION!AB1154</f>
        <v>0</v>
      </c>
      <c r="AC1133" s="79">
        <f t="shared" si="1051"/>
        <v>0</v>
      </c>
      <c r="AD1133" s="45">
        <f>+HOSCA!AD1133+HOSLA!AD1133+'LLAY-LLAY'!AD1154+HPUT!AD1154+PSIQ.!AD1133+'C-LLAY'!AD1154+'C-SF'!AD1154+'C-LA'!AD1154+DIRECCION!AD1154</f>
        <v>0</v>
      </c>
      <c r="AE1133" s="78">
        <f t="shared" si="1052"/>
        <v>0</v>
      </c>
      <c r="AF1133" s="45">
        <f>+HOSCA!AF1133+HOSLA!AF1133+'LLAY-LLAY'!AF1154+HPUT!AF1154+PSIQ.!AF1133+'C-LLAY'!AF1154+'C-SF'!AF1154+'C-LA'!AF1154+DIRECCION!AF1154</f>
        <v>0</v>
      </c>
      <c r="AG1133" s="79">
        <f t="shared" si="1053"/>
        <v>0</v>
      </c>
    </row>
    <row r="1134" spans="1:38" s="10" customFormat="1" ht="16.5" customHeight="1">
      <c r="A1134" s="98"/>
      <c r="B1134" s="83" t="s">
        <v>1076</v>
      </c>
      <c r="C1134" s="99"/>
      <c r="D1134" s="100">
        <f>SUM(D1135:D1137)</f>
        <v>0</v>
      </c>
      <c r="E1134" s="101">
        <f>SUM(E1135:E1137)</f>
        <v>0</v>
      </c>
      <c r="F1134" s="101">
        <f>SUM(F1135:F1137)</f>
        <v>0</v>
      </c>
      <c r="G1134" s="101">
        <f>SUM(G1135:G1137)</f>
        <v>0</v>
      </c>
      <c r="H1134" s="102" t="e">
        <f t="shared" si="925"/>
        <v>#DIV/0!</v>
      </c>
      <c r="I1134" s="103" t="e">
        <f t="shared" si="926"/>
        <v>#DIV/0!</v>
      </c>
      <c r="J1134" s="104">
        <f t="shared" ref="J1134:AG1134" si="1055">SUM(J1135:J1137)</f>
        <v>0</v>
      </c>
      <c r="K1134" s="105">
        <f t="shared" si="1055"/>
        <v>0</v>
      </c>
      <c r="L1134" s="100">
        <f t="shared" si="1055"/>
        <v>0</v>
      </c>
      <c r="M1134" s="106">
        <f t="shared" si="1055"/>
        <v>0</v>
      </c>
      <c r="N1134" s="104">
        <f t="shared" si="1055"/>
        <v>0</v>
      </c>
      <c r="O1134" s="105">
        <f t="shared" si="1055"/>
        <v>0</v>
      </c>
      <c r="P1134" s="100">
        <f t="shared" si="1055"/>
        <v>0</v>
      </c>
      <c r="Q1134" s="106">
        <f t="shared" si="1055"/>
        <v>0</v>
      </c>
      <c r="R1134" s="104">
        <f t="shared" si="1055"/>
        <v>0</v>
      </c>
      <c r="S1134" s="105">
        <f t="shared" si="1055"/>
        <v>0</v>
      </c>
      <c r="T1134" s="100">
        <f t="shared" si="1055"/>
        <v>0</v>
      </c>
      <c r="U1134" s="106">
        <f t="shared" si="1055"/>
        <v>0</v>
      </c>
      <c r="V1134" s="104">
        <f t="shared" si="1055"/>
        <v>0</v>
      </c>
      <c r="W1134" s="105">
        <f t="shared" si="1055"/>
        <v>0</v>
      </c>
      <c r="X1134" s="100">
        <f t="shared" si="1055"/>
        <v>0</v>
      </c>
      <c r="Y1134" s="106">
        <f t="shared" si="1055"/>
        <v>0</v>
      </c>
      <c r="Z1134" s="104">
        <f t="shared" si="1055"/>
        <v>0</v>
      </c>
      <c r="AA1134" s="105">
        <f t="shared" si="1055"/>
        <v>0</v>
      </c>
      <c r="AB1134" s="100">
        <f t="shared" si="1055"/>
        <v>0</v>
      </c>
      <c r="AC1134" s="106">
        <f t="shared" si="1055"/>
        <v>0</v>
      </c>
      <c r="AD1134" s="104">
        <f t="shared" si="1055"/>
        <v>0</v>
      </c>
      <c r="AE1134" s="105">
        <f t="shared" si="1055"/>
        <v>0</v>
      </c>
      <c r="AF1134" s="100">
        <f t="shared" si="1055"/>
        <v>0</v>
      </c>
      <c r="AG1134" s="106">
        <f t="shared" si="1055"/>
        <v>0</v>
      </c>
      <c r="AH1134" s="11"/>
      <c r="AI1134" s="11"/>
      <c r="AJ1134" s="11"/>
      <c r="AK1134" s="11"/>
      <c r="AL1134" s="11"/>
    </row>
    <row r="1135" spans="1:38" ht="16.5" customHeight="1">
      <c r="A1135" s="12">
        <v>8002006</v>
      </c>
      <c r="B1135" s="27" t="s">
        <v>1119</v>
      </c>
      <c r="C1135" s="14"/>
      <c r="D1135" s="45">
        <f>+HOSCA!D1135+HOSLA!D1135+'LLAY-LLAY'!D1156+HPUT!D1156+PSIQ.!D1135+'C-LLAY'!D1156+'C-SF'!D1156+'C-LA'!D1156+DIRECCION!D1156</f>
        <v>0</v>
      </c>
      <c r="E1135" s="46">
        <f>+J1135+L1135+N1135+P1135+R1135+T1135+V1135+X1135+Z1135+AB1135+AD1135+AF1135</f>
        <v>0</v>
      </c>
      <c r="F1135" s="46">
        <f t="shared" ref="F1135:F1137" si="1056">D1135*C1135</f>
        <v>0</v>
      </c>
      <c r="G1135" s="46">
        <f t="shared" ref="G1135:G1137" si="1057">+E1135*C1135</f>
        <v>0</v>
      </c>
      <c r="H1135" s="53" t="e">
        <f t="shared" si="925"/>
        <v>#DIV/0!</v>
      </c>
      <c r="I1135" s="54" t="e">
        <f t="shared" si="926"/>
        <v>#DIV/0!</v>
      </c>
      <c r="J1135" s="45">
        <f>+HOSCA!J1135+HOSLA!J1135+'LLAY-LLAY'!J1156+HPUT!J1156+PSIQ.!J1135+'C-LLAY'!J1156+'C-SF'!J1156+'C-LA'!J1156+DIRECCION!J1156</f>
        <v>0</v>
      </c>
      <c r="K1135" s="78">
        <f t="shared" ref="K1135:K1137" si="1058">+J1135*C1135</f>
        <v>0</v>
      </c>
      <c r="L1135" s="45">
        <f>+HOSCA!L1135+HOSLA!L1135+'LLAY-LLAY'!L1156+HPUT!L1156+PSIQ.!L1135+'C-LLAY'!L1156+'C-SF'!L1156+'C-LA'!L1156+DIRECCION!L1156</f>
        <v>0</v>
      </c>
      <c r="M1135" s="79">
        <f t="shared" ref="M1135:M1137" si="1059">+L1135*C1135</f>
        <v>0</v>
      </c>
      <c r="N1135" s="45">
        <f>+HOSCA!N1135+HOSLA!N1135+'LLAY-LLAY'!N1156+HPUT!N1156+PSIQ.!N1135+'C-LLAY'!N1156+'C-SF'!N1156+'C-LA'!N1156+DIRECCION!N1156</f>
        <v>0</v>
      </c>
      <c r="O1135" s="78">
        <f t="shared" ref="O1135:O1137" si="1060">+N1135*C1135</f>
        <v>0</v>
      </c>
      <c r="P1135" s="45">
        <f>+HOSCA!P1135+HOSLA!P1135+'LLAY-LLAY'!P1156+HPUT!P1156+PSIQ.!P1135+'C-LLAY'!P1156+'C-SF'!P1156+'C-LA'!P1156+DIRECCION!P1156</f>
        <v>0</v>
      </c>
      <c r="Q1135" s="79">
        <f t="shared" ref="Q1135:Q1137" si="1061">+P1135*C1135</f>
        <v>0</v>
      </c>
      <c r="R1135" s="45">
        <f>+HOSCA!R1135+HOSLA!R1135+'LLAY-LLAY'!R1156+HPUT!R1156+PSIQ.!R1135+'C-LLAY'!R1156+'C-SF'!R1156+'C-LA'!R1156+DIRECCION!R1156</f>
        <v>0</v>
      </c>
      <c r="S1135" s="78">
        <f t="shared" ref="S1135:S1137" si="1062">+R1135*C1135</f>
        <v>0</v>
      </c>
      <c r="T1135" s="45">
        <f>+HOSCA!T1135+HOSLA!T1135+'LLAY-LLAY'!T1156+HPUT!T1156+PSIQ.!T1135+'C-LLAY'!T1156+'C-SF'!T1156+'C-LA'!T1156+DIRECCION!T1156</f>
        <v>0</v>
      </c>
      <c r="U1135" s="79">
        <f t="shared" ref="U1135:U1137" si="1063">+T1135*C1135</f>
        <v>0</v>
      </c>
      <c r="V1135" s="45">
        <f>+HOSCA!V1135+HOSLA!V1135+'LLAY-LLAY'!V1156+HPUT!V1156+PSIQ.!V1135+'C-LLAY'!V1156+'C-SF'!V1156+'C-LA'!V1156+DIRECCION!V1156</f>
        <v>0</v>
      </c>
      <c r="W1135" s="78">
        <f t="shared" ref="W1135:W1137" si="1064">+V1135*C1135</f>
        <v>0</v>
      </c>
      <c r="X1135" s="45">
        <f>+HOSCA!X1135+HOSLA!X1135+'LLAY-LLAY'!X1156+HPUT!X1156+PSIQ.!X1135+'C-LLAY'!X1156+'C-SF'!X1156+'C-LA'!X1156+DIRECCION!X1156</f>
        <v>0</v>
      </c>
      <c r="Y1135" s="79">
        <f t="shared" ref="Y1135:Y1137" si="1065">+X1135*C1135</f>
        <v>0</v>
      </c>
      <c r="Z1135" s="45">
        <f>+HOSCA!Z1135+HOSLA!Z1135+'LLAY-LLAY'!Z1156+HPUT!Z1156+PSIQ.!Z1135+'C-LLAY'!Z1156+'C-SF'!Z1156+'C-LA'!Z1156+DIRECCION!Z1156</f>
        <v>0</v>
      </c>
      <c r="AA1135" s="78">
        <f t="shared" ref="AA1135:AA1137" si="1066">+Z1135*C1135</f>
        <v>0</v>
      </c>
      <c r="AB1135" s="45">
        <f>+HOSCA!AB1135+HOSLA!AB1135+'LLAY-LLAY'!AB1156+HPUT!AB1156+PSIQ.!AB1135+'C-LLAY'!AB1156+'C-SF'!AB1156+'C-LA'!AB1156+DIRECCION!AB1156</f>
        <v>0</v>
      </c>
      <c r="AC1135" s="79">
        <f t="shared" ref="AC1135:AC1137" si="1067">+AB1135*C1135</f>
        <v>0</v>
      </c>
      <c r="AD1135" s="45">
        <f>+HOSCA!AD1135+HOSLA!AD1135+'LLAY-LLAY'!AD1156+HPUT!AD1156+PSIQ.!AD1135+'C-LLAY'!AD1156+'C-SF'!AD1156+'C-LA'!AD1156+DIRECCION!AD1156</f>
        <v>0</v>
      </c>
      <c r="AE1135" s="78">
        <f t="shared" ref="AE1135:AE1137" si="1068">+AD1135*C1135</f>
        <v>0</v>
      </c>
      <c r="AF1135" s="45">
        <f>+HOSCA!AF1135+HOSLA!AF1135+'LLAY-LLAY'!AF1156+HPUT!AF1156+PSIQ.!AF1135+'C-LLAY'!AF1156+'C-SF'!AF1156+'C-LA'!AF1156+DIRECCION!AF1156</f>
        <v>0</v>
      </c>
      <c r="AG1135" s="79">
        <f t="shared" ref="AG1135:AG1137" si="1069">+AF1135*C1135</f>
        <v>0</v>
      </c>
    </row>
    <row r="1136" spans="1:38" ht="16.5" customHeight="1">
      <c r="A1136" s="12">
        <v>8002106</v>
      </c>
      <c r="B1136" s="27" t="s">
        <v>1119</v>
      </c>
      <c r="C1136" s="14"/>
      <c r="D1136" s="45">
        <f>+HOSCA!D1136+HOSLA!D1136+'LLAY-LLAY'!D1157+HPUT!D1157+PSIQ.!D1136+'C-LLAY'!D1157+'C-SF'!D1157+'C-LA'!D1157+DIRECCION!D1157</f>
        <v>0</v>
      </c>
      <c r="E1136" s="46">
        <f t="shared" ref="E1136" si="1070">+J1136+L1136+N1136+P1136+R1136+T1136+V1136+X1136+Z1136+AB1136+AD1136+AF1136</f>
        <v>0</v>
      </c>
      <c r="F1136" s="46">
        <f t="shared" si="1056"/>
        <v>0</v>
      </c>
      <c r="G1136" s="46">
        <f t="shared" si="1057"/>
        <v>0</v>
      </c>
      <c r="H1136" s="53" t="e">
        <f t="shared" si="925"/>
        <v>#DIV/0!</v>
      </c>
      <c r="I1136" s="54" t="e">
        <f t="shared" si="926"/>
        <v>#DIV/0!</v>
      </c>
      <c r="J1136" s="45">
        <f>+HOSCA!J1136+HOSLA!J1136+'LLAY-LLAY'!J1157+HPUT!J1157+PSIQ.!J1136+'C-LLAY'!J1157+'C-SF'!J1157+'C-LA'!J1157+DIRECCION!J1157</f>
        <v>0</v>
      </c>
      <c r="K1136" s="78">
        <f t="shared" si="1058"/>
        <v>0</v>
      </c>
      <c r="L1136" s="45">
        <f>+HOSCA!L1136+HOSLA!L1136+'LLAY-LLAY'!L1157+HPUT!L1157+PSIQ.!L1136+'C-LLAY'!L1157+'C-SF'!L1157+'C-LA'!L1157+DIRECCION!L1157</f>
        <v>0</v>
      </c>
      <c r="M1136" s="79">
        <f t="shared" si="1059"/>
        <v>0</v>
      </c>
      <c r="N1136" s="45">
        <f>+HOSCA!N1136+HOSLA!N1136+'LLAY-LLAY'!N1157+HPUT!N1157+PSIQ.!N1136+'C-LLAY'!N1157+'C-SF'!N1157+'C-LA'!N1157+DIRECCION!N1157</f>
        <v>0</v>
      </c>
      <c r="O1136" s="78">
        <f t="shared" si="1060"/>
        <v>0</v>
      </c>
      <c r="P1136" s="45">
        <f>+HOSCA!P1136+HOSLA!P1136+'LLAY-LLAY'!P1157+HPUT!P1157+PSIQ.!P1136+'C-LLAY'!P1157+'C-SF'!P1157+'C-LA'!P1157+DIRECCION!P1157</f>
        <v>0</v>
      </c>
      <c r="Q1136" s="79">
        <f t="shared" si="1061"/>
        <v>0</v>
      </c>
      <c r="R1136" s="45">
        <f>+HOSCA!R1136+HOSLA!R1136+'LLAY-LLAY'!R1157+HPUT!R1157+PSIQ.!R1136+'C-LLAY'!R1157+'C-SF'!R1157+'C-LA'!R1157+DIRECCION!R1157</f>
        <v>0</v>
      </c>
      <c r="S1136" s="78">
        <f t="shared" si="1062"/>
        <v>0</v>
      </c>
      <c r="T1136" s="45">
        <f>+HOSCA!T1136+HOSLA!T1136+'LLAY-LLAY'!T1157+HPUT!T1157+PSIQ.!T1136+'C-LLAY'!T1157+'C-SF'!T1157+'C-LA'!T1157+DIRECCION!T1157</f>
        <v>0</v>
      </c>
      <c r="U1136" s="79">
        <f t="shared" si="1063"/>
        <v>0</v>
      </c>
      <c r="V1136" s="45">
        <f>+HOSCA!V1136+HOSLA!V1136+'LLAY-LLAY'!V1157+HPUT!V1157+PSIQ.!V1136+'C-LLAY'!V1157+'C-SF'!V1157+'C-LA'!V1157+DIRECCION!V1157</f>
        <v>0</v>
      </c>
      <c r="W1136" s="78">
        <f t="shared" si="1064"/>
        <v>0</v>
      </c>
      <c r="X1136" s="45">
        <f>+HOSCA!X1136+HOSLA!X1136+'LLAY-LLAY'!X1157+HPUT!X1157+PSIQ.!X1136+'C-LLAY'!X1157+'C-SF'!X1157+'C-LA'!X1157+DIRECCION!X1157</f>
        <v>0</v>
      </c>
      <c r="Y1136" s="79">
        <f t="shared" si="1065"/>
        <v>0</v>
      </c>
      <c r="Z1136" s="45">
        <f>+HOSCA!Z1136+HOSLA!Z1136+'LLAY-LLAY'!Z1157+HPUT!Z1157+PSIQ.!Z1136+'C-LLAY'!Z1157+'C-SF'!Z1157+'C-LA'!Z1157+DIRECCION!Z1157</f>
        <v>0</v>
      </c>
      <c r="AA1136" s="78">
        <f t="shared" si="1066"/>
        <v>0</v>
      </c>
      <c r="AB1136" s="45">
        <f>+HOSCA!AB1136+HOSLA!AB1136+'LLAY-LLAY'!AB1157+HPUT!AB1157+PSIQ.!AB1136+'C-LLAY'!AB1157+'C-SF'!AB1157+'C-LA'!AB1157+DIRECCION!AB1157</f>
        <v>0</v>
      </c>
      <c r="AC1136" s="79">
        <f t="shared" si="1067"/>
        <v>0</v>
      </c>
      <c r="AD1136" s="45">
        <f>+HOSCA!AD1136+HOSLA!AD1136+'LLAY-LLAY'!AD1157+HPUT!AD1157+PSIQ.!AD1136+'C-LLAY'!AD1157+'C-SF'!AD1157+'C-LA'!AD1157+DIRECCION!AD1157</f>
        <v>0</v>
      </c>
      <c r="AE1136" s="78">
        <f t="shared" si="1068"/>
        <v>0</v>
      </c>
      <c r="AF1136" s="45">
        <f>+HOSCA!AF1136+HOSLA!AF1136+'LLAY-LLAY'!AF1157+HPUT!AF1157+PSIQ.!AF1136+'C-LLAY'!AF1157+'C-SF'!AF1157+'C-LA'!AF1157+DIRECCION!AF1157</f>
        <v>0</v>
      </c>
      <c r="AG1136" s="79">
        <f t="shared" si="1069"/>
        <v>0</v>
      </c>
    </row>
    <row r="1137" spans="1:38" ht="24.75" customHeight="1">
      <c r="A1137" s="13"/>
      <c r="B1137" s="37"/>
      <c r="C1137" s="15"/>
      <c r="D1137" s="47"/>
      <c r="E1137" s="48">
        <f>+J1137+L1137+N1137+P1137+R1137+T1137+V1137+X1137+Z1137+AB1137+AD1137+AF1137</f>
        <v>0</v>
      </c>
      <c r="F1137" s="48">
        <f t="shared" si="1056"/>
        <v>0</v>
      </c>
      <c r="G1137" s="48">
        <f t="shared" si="1057"/>
        <v>0</v>
      </c>
      <c r="H1137" s="55" t="e">
        <f t="shared" si="925"/>
        <v>#DIV/0!</v>
      </c>
      <c r="I1137" s="56" t="e">
        <f t="shared" si="926"/>
        <v>#DIV/0!</v>
      </c>
      <c r="J1137" s="45">
        <f>+HOSCA!J1137+HOSLA!J1137+'LLAY-LLAY'!J1158+HPUT!J1158+PSIQ.!J1137+'C-LLAY'!J1158+'C-SF'!J1158+'C-LA'!J1158+DIRECCION!J1158</f>
        <v>0</v>
      </c>
      <c r="K1137" s="78">
        <f t="shared" si="1058"/>
        <v>0</v>
      </c>
      <c r="L1137" s="45">
        <f>+HOSCA!L1137+HOSLA!L1137+'LLAY-LLAY'!L1158+HPUT!L1158+PSIQ.!L1137+'C-LLAY'!L1158+'C-SF'!L1158+'C-LA'!L1158+DIRECCION!L1158</f>
        <v>0</v>
      </c>
      <c r="M1137" s="79">
        <f t="shared" si="1059"/>
        <v>0</v>
      </c>
      <c r="N1137" s="45">
        <f>+HOSCA!N1137+HOSLA!N1137+'LLAY-LLAY'!N1158+HPUT!N1158+PSIQ.!N1137+'C-LLAY'!N1158+'C-SF'!N1158+'C-LA'!N1158+DIRECCION!N1158</f>
        <v>0</v>
      </c>
      <c r="O1137" s="78">
        <f t="shared" si="1060"/>
        <v>0</v>
      </c>
      <c r="P1137" s="45">
        <f>+HOSCA!P1137+HOSLA!P1137+'LLAY-LLAY'!P1158+HPUT!P1158+PSIQ.!P1137+'C-LLAY'!P1158+'C-SF'!P1158+'C-LA'!P1158+DIRECCION!P1158</f>
        <v>0</v>
      </c>
      <c r="Q1137" s="79">
        <f t="shared" si="1061"/>
        <v>0</v>
      </c>
      <c r="R1137" s="45">
        <f>+HOSCA!R1137+HOSLA!R1137+'LLAY-LLAY'!R1158+HPUT!R1158+PSIQ.!R1137+'C-LLAY'!R1158+'C-SF'!R1158+'C-LA'!R1158+DIRECCION!R1158</f>
        <v>0</v>
      </c>
      <c r="S1137" s="78">
        <f t="shared" si="1062"/>
        <v>0</v>
      </c>
      <c r="T1137" s="45">
        <f>+HOSCA!T1137+HOSLA!T1137+'LLAY-LLAY'!T1158+HPUT!T1158+PSIQ.!T1137+'C-LLAY'!T1158+'C-SF'!T1158+'C-LA'!T1158+DIRECCION!T1158</f>
        <v>0</v>
      </c>
      <c r="U1137" s="79">
        <f t="shared" si="1063"/>
        <v>0</v>
      </c>
      <c r="V1137" s="45">
        <f>+HOSCA!V1137+HOSLA!V1137+'LLAY-LLAY'!V1158+HPUT!V1158+PSIQ.!V1137+'C-LLAY'!V1158+'C-SF'!V1158+'C-LA'!V1158+DIRECCION!V1158</f>
        <v>0</v>
      </c>
      <c r="W1137" s="78">
        <f t="shared" si="1064"/>
        <v>0</v>
      </c>
      <c r="X1137" s="45">
        <f>+HOSCA!X1137+HOSLA!X1137+'LLAY-LLAY'!X1158+HPUT!X1158+PSIQ.!X1137+'C-LLAY'!X1158+'C-SF'!X1158+'C-LA'!X1158+DIRECCION!X1158</f>
        <v>0</v>
      </c>
      <c r="Y1137" s="79">
        <f t="shared" si="1065"/>
        <v>0</v>
      </c>
      <c r="Z1137" s="45">
        <f>+HOSCA!Z1137+HOSLA!Z1137+'LLAY-LLAY'!Z1158+HPUT!Z1158+PSIQ.!Z1137+'C-LLAY'!Z1158+'C-SF'!Z1158+'C-LA'!Z1158+DIRECCION!Z1158</f>
        <v>0</v>
      </c>
      <c r="AA1137" s="78">
        <f t="shared" si="1066"/>
        <v>0</v>
      </c>
      <c r="AB1137" s="45">
        <f>+HOSCA!AB1137+HOSLA!AB1137+'LLAY-LLAY'!AB1158+HPUT!AB1158+PSIQ.!AB1137+'C-LLAY'!AB1158+'C-SF'!AB1158+'C-LA'!AB1158+DIRECCION!AB1158</f>
        <v>0</v>
      </c>
      <c r="AC1137" s="79">
        <f t="shared" si="1067"/>
        <v>0</v>
      </c>
      <c r="AD1137" s="45">
        <f>+HOSCA!AD1137+HOSLA!AD1137+'LLAY-LLAY'!AD1158+HPUT!AD1158+PSIQ.!AD1137+'C-LLAY'!AD1158+'C-SF'!AD1158+'C-LA'!AD1158+DIRECCION!AD1158</f>
        <v>0</v>
      </c>
      <c r="AE1137" s="78">
        <f t="shared" si="1068"/>
        <v>0</v>
      </c>
      <c r="AF1137" s="45">
        <f>+HOSCA!AF1137+HOSLA!AF1137+'LLAY-LLAY'!AF1158+HPUT!AF1158+PSIQ.!AF1137+'C-LLAY'!AF1158+'C-SF'!AF1158+'C-LA'!AF1158+DIRECCION!AF1158</f>
        <v>0</v>
      </c>
      <c r="AG1137" s="79">
        <f t="shared" si="1069"/>
        <v>0</v>
      </c>
    </row>
    <row r="1138" spans="1:38" s="10" customFormat="1" ht="16.5" customHeight="1">
      <c r="A1138" s="98"/>
      <c r="B1138" s="83" t="s">
        <v>1077</v>
      </c>
      <c r="C1138" s="99"/>
      <c r="D1138" s="100">
        <f>SUM(D1139:D1144)</f>
        <v>6</v>
      </c>
      <c r="E1138" s="101">
        <f>SUM(E1139:E1144)</f>
        <v>6</v>
      </c>
      <c r="F1138" s="101">
        <f>SUM(F1139:F1144)</f>
        <v>6460830</v>
      </c>
      <c r="G1138" s="101">
        <f>SUM(G1139:G1144)</f>
        <v>6460830</v>
      </c>
      <c r="H1138" s="102">
        <f t="shared" si="925"/>
        <v>1</v>
      </c>
      <c r="I1138" s="103">
        <f t="shared" si="926"/>
        <v>1</v>
      </c>
      <c r="J1138" s="104">
        <f t="shared" ref="J1138:AG1138" si="1071">SUM(J1139:J1144)</f>
        <v>0</v>
      </c>
      <c r="K1138" s="105">
        <f t="shared" si="1071"/>
        <v>0</v>
      </c>
      <c r="L1138" s="100">
        <f t="shared" si="1071"/>
        <v>0</v>
      </c>
      <c r="M1138" s="106">
        <f t="shared" si="1071"/>
        <v>0</v>
      </c>
      <c r="N1138" s="104">
        <f t="shared" si="1071"/>
        <v>2</v>
      </c>
      <c r="O1138" s="105">
        <f t="shared" si="1071"/>
        <v>2153610</v>
      </c>
      <c r="P1138" s="100">
        <f t="shared" si="1071"/>
        <v>0</v>
      </c>
      <c r="Q1138" s="106">
        <f t="shared" si="1071"/>
        <v>0</v>
      </c>
      <c r="R1138" s="104">
        <f t="shared" si="1071"/>
        <v>0</v>
      </c>
      <c r="S1138" s="105">
        <f t="shared" si="1071"/>
        <v>0</v>
      </c>
      <c r="T1138" s="100">
        <f t="shared" si="1071"/>
        <v>0</v>
      </c>
      <c r="U1138" s="106">
        <f t="shared" si="1071"/>
        <v>0</v>
      </c>
      <c r="V1138" s="104">
        <f t="shared" si="1071"/>
        <v>1</v>
      </c>
      <c r="W1138" s="105">
        <f t="shared" si="1071"/>
        <v>2072120</v>
      </c>
      <c r="X1138" s="100">
        <f t="shared" si="1071"/>
        <v>3</v>
      </c>
      <c r="Y1138" s="106">
        <f t="shared" si="1071"/>
        <v>2235100</v>
      </c>
      <c r="Z1138" s="104">
        <f t="shared" si="1071"/>
        <v>0</v>
      </c>
      <c r="AA1138" s="105">
        <f t="shared" si="1071"/>
        <v>0</v>
      </c>
      <c r="AB1138" s="100">
        <f t="shared" si="1071"/>
        <v>0</v>
      </c>
      <c r="AC1138" s="106">
        <f t="shared" si="1071"/>
        <v>0</v>
      </c>
      <c r="AD1138" s="104">
        <f t="shared" si="1071"/>
        <v>0</v>
      </c>
      <c r="AE1138" s="105">
        <f t="shared" si="1071"/>
        <v>0</v>
      </c>
      <c r="AF1138" s="100">
        <f t="shared" si="1071"/>
        <v>0</v>
      </c>
      <c r="AG1138" s="106">
        <f t="shared" si="1071"/>
        <v>0</v>
      </c>
      <c r="AH1138" s="11"/>
      <c r="AI1138" s="11"/>
      <c r="AJ1138" s="11"/>
      <c r="AK1138" s="11"/>
      <c r="AL1138" s="11"/>
    </row>
    <row r="1139" spans="1:38" ht="16.5" customHeight="1">
      <c r="A1139" s="12">
        <v>3001002</v>
      </c>
      <c r="B1139" s="27" t="s">
        <v>1120</v>
      </c>
      <c r="C1139" s="14">
        <v>2072120</v>
      </c>
      <c r="D1139" s="45">
        <f>+HOSCA!D1139+HOSLA!D1139+'LLAY-LLAY'!D1160+HPUT!D1160+PSIQ.!D1139+'C-LLAY'!D1160+'C-SF'!D1160+'C-LA'!D1160+DIRECCION!D1160</f>
        <v>3</v>
      </c>
      <c r="E1139" s="46">
        <f>+J1139+L1139+N1139+P1139+R1139+T1139+V1139+X1139+Z1139+AB1139+AD1139+AF1139</f>
        <v>3</v>
      </c>
      <c r="F1139" s="46">
        <f t="shared" ref="F1139:F1144" si="1072">D1139*C1139</f>
        <v>6216360</v>
      </c>
      <c r="G1139" s="46">
        <f t="shared" ref="G1139:G1144" si="1073">+E1139*C1139</f>
        <v>6216360</v>
      </c>
      <c r="H1139" s="53">
        <f t="shared" si="925"/>
        <v>1</v>
      </c>
      <c r="I1139" s="54">
        <f t="shared" si="926"/>
        <v>1</v>
      </c>
      <c r="J1139" s="45">
        <f>+HOSCA!J1139+HOSLA!J1139+'LLAY-LLAY'!J1160+HPUT!J1160+PSIQ.!J1139+'C-LLAY'!J1160+'C-SF'!J1160+'C-LA'!J1160+DIRECCION!J1160</f>
        <v>0</v>
      </c>
      <c r="K1139" s="78">
        <f t="shared" ref="K1139:K1141" si="1074">+J1139*C1139</f>
        <v>0</v>
      </c>
      <c r="L1139" s="45">
        <f>+HOSCA!L1139+HOSLA!L1139+'LLAY-LLAY'!L1160+HPUT!L1160+PSIQ.!L1139+'C-LLAY'!L1160+'C-SF'!L1160+'C-LA'!L1160+DIRECCION!L1160</f>
        <v>0</v>
      </c>
      <c r="M1139" s="79">
        <f t="shared" ref="M1139:M1141" si="1075">+L1139*C1139</f>
        <v>0</v>
      </c>
      <c r="N1139" s="45">
        <f>+HOSCA!N1139+HOSLA!N1139+'LLAY-LLAY'!N1160+HPUT!N1160+PSIQ.!N1139+'C-LLAY'!N1160+'C-SF'!N1160+'C-LA'!N1160+DIRECCION!N1160</f>
        <v>1</v>
      </c>
      <c r="O1139" s="78">
        <f t="shared" ref="O1139:O1141" si="1076">+N1139*C1139</f>
        <v>2072120</v>
      </c>
      <c r="P1139" s="45">
        <f>+HOSCA!P1139+HOSLA!P1139+'LLAY-LLAY'!P1160+HPUT!P1160+PSIQ.!P1139+'C-LLAY'!P1160+'C-SF'!P1160+'C-LA'!P1160+DIRECCION!P1160</f>
        <v>0</v>
      </c>
      <c r="Q1139" s="79">
        <f t="shared" ref="Q1139:Q1141" si="1077">+P1139*C1139</f>
        <v>0</v>
      </c>
      <c r="R1139" s="45">
        <f>+HOSCA!R1139+HOSLA!R1139+'LLAY-LLAY'!R1160+HPUT!R1160+PSIQ.!R1139+'C-LLAY'!R1160+'C-SF'!R1160+'C-LA'!R1160+DIRECCION!R1160</f>
        <v>0</v>
      </c>
      <c r="S1139" s="78">
        <f t="shared" ref="S1139:S1141" si="1078">+R1139*C1139</f>
        <v>0</v>
      </c>
      <c r="T1139" s="45">
        <f>+HOSCA!T1139+HOSLA!T1139+'LLAY-LLAY'!T1160+HPUT!T1160+PSIQ.!T1139+'C-LLAY'!T1160+'C-SF'!T1160+'C-LA'!T1160+DIRECCION!T1160</f>
        <v>0</v>
      </c>
      <c r="U1139" s="79">
        <f t="shared" ref="U1139:U1141" si="1079">+T1139*C1139</f>
        <v>0</v>
      </c>
      <c r="V1139" s="45">
        <f>+HOSCA!V1139+HOSLA!V1139+'LLAY-LLAY'!V1160+HPUT!V1160+PSIQ.!V1139+'C-LLAY'!V1160+'C-SF'!V1160+'C-LA'!V1160+DIRECCION!V1160</f>
        <v>1</v>
      </c>
      <c r="W1139" s="78">
        <f t="shared" ref="W1139:W1141" si="1080">+V1139*C1139</f>
        <v>2072120</v>
      </c>
      <c r="X1139" s="45">
        <f>+HOSCA!X1139+HOSLA!X1139+'LLAY-LLAY'!X1160+HPUT!X1160+PSIQ.!X1139+'C-LLAY'!X1160+'C-SF'!X1160+'C-LA'!X1160+DIRECCION!X1160</f>
        <v>1</v>
      </c>
      <c r="Y1139" s="79">
        <f t="shared" ref="Y1139:Y1141" si="1081">+X1139*C1139</f>
        <v>2072120</v>
      </c>
      <c r="Z1139" s="45">
        <f>+HOSCA!Z1139+HOSLA!Z1139+'LLAY-LLAY'!Z1160+HPUT!Z1160+PSIQ.!Z1139+'C-LLAY'!Z1160+'C-SF'!Z1160+'C-LA'!Z1160+DIRECCION!Z1160</f>
        <v>0</v>
      </c>
      <c r="AA1139" s="78">
        <f t="shared" ref="AA1139:AA1141" si="1082">+Z1139*C1139</f>
        <v>0</v>
      </c>
      <c r="AB1139" s="45">
        <f>+HOSCA!AB1139+HOSLA!AB1139+'LLAY-LLAY'!AB1160+HPUT!AB1160+PSIQ.!AB1139+'C-LLAY'!AB1160+'C-SF'!AB1160+'C-LA'!AB1160+DIRECCION!AB1160</f>
        <v>0</v>
      </c>
      <c r="AC1139" s="79">
        <f t="shared" ref="AC1139:AC1141" si="1083">+AB1139*C1139</f>
        <v>0</v>
      </c>
      <c r="AD1139" s="45">
        <f>+HOSCA!AD1139+HOSLA!AD1139+'LLAY-LLAY'!AD1160+HPUT!AD1160+PSIQ.!AD1139+'C-LLAY'!AD1160+'C-SF'!AD1160+'C-LA'!AD1160+DIRECCION!AD1160</f>
        <v>0</v>
      </c>
      <c r="AE1139" s="78">
        <f t="shared" ref="AE1139:AE1141" si="1084">+AD1139*C1139</f>
        <v>0</v>
      </c>
      <c r="AF1139" s="45">
        <f>+HOSCA!AF1139+HOSLA!AF1139+'LLAY-LLAY'!AF1160+HPUT!AF1160+PSIQ.!AF1139+'C-LLAY'!AF1160+'C-SF'!AF1160+'C-LA'!AF1160+DIRECCION!AF1160</f>
        <v>0</v>
      </c>
      <c r="AG1139" s="79">
        <f t="shared" ref="AG1139:AG1141" si="1085">+AF1139*C1139</f>
        <v>0</v>
      </c>
    </row>
    <row r="1140" spans="1:38" ht="16.5" customHeight="1">
      <c r="A1140" s="12">
        <v>3114303</v>
      </c>
      <c r="B1140" s="27" t="s">
        <v>154</v>
      </c>
      <c r="C1140" s="14">
        <v>20704670</v>
      </c>
      <c r="D1140" s="45">
        <f>+HOSCA!D1140+HOSLA!D1140+'LLAY-LLAY'!D1161+HPUT!D1161+PSIQ.!D1140+'C-LLAY'!D1161+'C-SF'!D1161+'C-LA'!D1161+DIRECCION!D1161</f>
        <v>0</v>
      </c>
      <c r="E1140" s="46">
        <f t="shared" ref="E1140:E1143" si="1086">+J1140+L1140+N1140+P1140+R1140+T1140+V1140+X1140+Z1140+AB1140+AD1140+AF1140</f>
        <v>0</v>
      </c>
      <c r="F1140" s="46">
        <f t="shared" si="1072"/>
        <v>0</v>
      </c>
      <c r="G1140" s="46">
        <f t="shared" si="1073"/>
        <v>0</v>
      </c>
      <c r="H1140" s="53" t="e">
        <f t="shared" si="925"/>
        <v>#DIV/0!</v>
      </c>
      <c r="I1140" s="54" t="e">
        <f t="shared" si="926"/>
        <v>#DIV/0!</v>
      </c>
      <c r="J1140" s="45">
        <f>+HOSCA!J1140+HOSLA!J1140+'LLAY-LLAY'!J1161+HPUT!J1161+PSIQ.!J1140+'C-LLAY'!J1161+'C-SF'!J1161+'C-LA'!J1161+DIRECCION!J1161</f>
        <v>0</v>
      </c>
      <c r="K1140" s="78">
        <f t="shared" si="1074"/>
        <v>0</v>
      </c>
      <c r="L1140" s="45">
        <f>+HOSCA!L1140+HOSLA!L1140+'LLAY-LLAY'!L1161+HPUT!L1161+PSIQ.!L1140+'C-LLAY'!L1161+'C-SF'!L1161+'C-LA'!L1161+DIRECCION!L1161</f>
        <v>0</v>
      </c>
      <c r="M1140" s="79">
        <f t="shared" si="1075"/>
        <v>0</v>
      </c>
      <c r="N1140" s="45">
        <f>+HOSCA!N1140+HOSLA!N1140+'LLAY-LLAY'!N1161+HPUT!N1161+PSIQ.!N1140+'C-LLAY'!N1161+'C-SF'!N1161+'C-LA'!N1161+DIRECCION!N1161</f>
        <v>0</v>
      </c>
      <c r="O1140" s="78">
        <f t="shared" si="1076"/>
        <v>0</v>
      </c>
      <c r="P1140" s="45">
        <f>+HOSCA!P1140+HOSLA!P1140+'LLAY-LLAY'!P1161+HPUT!P1161+PSIQ.!P1140+'C-LLAY'!P1161+'C-SF'!P1161+'C-LA'!P1161+DIRECCION!P1161</f>
        <v>0</v>
      </c>
      <c r="Q1140" s="79">
        <f t="shared" si="1077"/>
        <v>0</v>
      </c>
      <c r="R1140" s="45">
        <f>+HOSCA!R1140+HOSLA!R1140+'LLAY-LLAY'!R1161+HPUT!R1161+PSIQ.!R1140+'C-LLAY'!R1161+'C-SF'!R1161+'C-LA'!R1161+DIRECCION!R1161</f>
        <v>0</v>
      </c>
      <c r="S1140" s="78">
        <f t="shared" si="1078"/>
        <v>0</v>
      </c>
      <c r="T1140" s="45">
        <f>+HOSCA!T1140+HOSLA!T1140+'LLAY-LLAY'!T1161+HPUT!T1161+PSIQ.!T1140+'C-LLAY'!T1161+'C-SF'!T1161+'C-LA'!T1161+DIRECCION!T1161</f>
        <v>0</v>
      </c>
      <c r="U1140" s="79">
        <f t="shared" si="1079"/>
        <v>0</v>
      </c>
      <c r="V1140" s="45">
        <f>+HOSCA!V1140+HOSLA!V1140+'LLAY-LLAY'!V1161+HPUT!V1161+PSIQ.!V1140+'C-LLAY'!V1161+'C-SF'!V1161+'C-LA'!V1161+DIRECCION!V1161</f>
        <v>0</v>
      </c>
      <c r="W1140" s="78">
        <f t="shared" si="1080"/>
        <v>0</v>
      </c>
      <c r="X1140" s="45">
        <f>+HOSCA!X1140+HOSLA!X1140+'LLAY-LLAY'!X1161+HPUT!X1161+PSIQ.!X1140+'C-LLAY'!X1161+'C-SF'!X1161+'C-LA'!X1161+DIRECCION!X1161</f>
        <v>0</v>
      </c>
      <c r="Y1140" s="79">
        <f t="shared" si="1081"/>
        <v>0</v>
      </c>
      <c r="Z1140" s="45">
        <f>+HOSCA!Z1140+HOSLA!Z1140+'LLAY-LLAY'!Z1161+HPUT!Z1161+PSIQ.!Z1140+'C-LLAY'!Z1161+'C-SF'!Z1161+'C-LA'!Z1161+DIRECCION!Z1161</f>
        <v>0</v>
      </c>
      <c r="AA1140" s="78">
        <f t="shared" si="1082"/>
        <v>0</v>
      </c>
      <c r="AB1140" s="45">
        <f>+HOSCA!AB1140+HOSLA!AB1140+'LLAY-LLAY'!AB1161+HPUT!AB1161+PSIQ.!AB1140+'C-LLAY'!AB1161+'C-SF'!AB1161+'C-LA'!AB1161+DIRECCION!AB1161</f>
        <v>0</v>
      </c>
      <c r="AC1140" s="79">
        <f t="shared" si="1083"/>
        <v>0</v>
      </c>
      <c r="AD1140" s="45">
        <f>+HOSCA!AD1140+HOSLA!AD1140+'LLAY-LLAY'!AD1161+HPUT!AD1161+PSIQ.!AD1140+'C-LLAY'!AD1161+'C-SF'!AD1161+'C-LA'!AD1161+DIRECCION!AD1161</f>
        <v>0</v>
      </c>
      <c r="AE1140" s="78">
        <f t="shared" si="1084"/>
        <v>0</v>
      </c>
      <c r="AF1140" s="45">
        <f>+HOSCA!AF1140+HOSLA!AF1140+'LLAY-LLAY'!AF1161+HPUT!AF1161+PSIQ.!AF1140+'C-LLAY'!AF1161+'C-SF'!AF1161+'C-LA'!AF1161+DIRECCION!AF1161</f>
        <v>0</v>
      </c>
      <c r="AG1140" s="79">
        <f t="shared" si="1085"/>
        <v>0</v>
      </c>
    </row>
    <row r="1141" spans="1:38" ht="16.5" customHeight="1">
      <c r="A1141" s="12">
        <v>3114404</v>
      </c>
      <c r="B1141" s="27" t="s">
        <v>1121</v>
      </c>
      <c r="C1141" s="14">
        <v>81490</v>
      </c>
      <c r="D1141" s="45">
        <f>+HOSCA!D1141+HOSLA!D1141+'LLAY-LLAY'!D1162+HPUT!D1162+PSIQ.!D1141+'C-LLAY'!D1162+'C-SF'!D1162+'C-LA'!D1162+DIRECCION!D1162</f>
        <v>3</v>
      </c>
      <c r="E1141" s="46">
        <f t="shared" si="1086"/>
        <v>3</v>
      </c>
      <c r="F1141" s="46">
        <f t="shared" si="1072"/>
        <v>244470</v>
      </c>
      <c r="G1141" s="46">
        <f t="shared" si="1073"/>
        <v>244470</v>
      </c>
      <c r="H1141" s="53">
        <f t="shared" si="925"/>
        <v>1</v>
      </c>
      <c r="I1141" s="54">
        <f t="shared" si="926"/>
        <v>1</v>
      </c>
      <c r="J1141" s="45">
        <f>+HOSCA!J1141+HOSLA!J1141+'LLAY-LLAY'!J1162+HPUT!J1162+PSIQ.!J1141+'C-LLAY'!J1162+'C-SF'!J1162+'C-LA'!J1162+DIRECCION!J1162</f>
        <v>0</v>
      </c>
      <c r="K1141" s="78">
        <f t="shared" si="1074"/>
        <v>0</v>
      </c>
      <c r="L1141" s="45">
        <f>+HOSCA!L1141+HOSLA!L1141+'LLAY-LLAY'!L1162+HPUT!L1162+PSIQ.!L1141+'C-LLAY'!L1162+'C-SF'!L1162+'C-LA'!L1162+DIRECCION!L1162</f>
        <v>0</v>
      </c>
      <c r="M1141" s="79">
        <f t="shared" si="1075"/>
        <v>0</v>
      </c>
      <c r="N1141" s="45">
        <f>+HOSCA!N1141+HOSLA!N1141+'LLAY-LLAY'!N1162+HPUT!N1162+PSIQ.!N1141+'C-LLAY'!N1162+'C-SF'!N1162+'C-LA'!N1162+DIRECCION!N1162</f>
        <v>1</v>
      </c>
      <c r="O1141" s="78">
        <f t="shared" si="1076"/>
        <v>81490</v>
      </c>
      <c r="P1141" s="45">
        <f>+HOSCA!P1141+HOSLA!P1141+'LLAY-LLAY'!P1162+HPUT!P1162+PSIQ.!P1141+'C-LLAY'!P1162+'C-SF'!P1162+'C-LA'!P1162+DIRECCION!P1162</f>
        <v>0</v>
      </c>
      <c r="Q1141" s="79">
        <f t="shared" si="1077"/>
        <v>0</v>
      </c>
      <c r="R1141" s="45">
        <f>+HOSCA!R1141+HOSLA!R1141+'LLAY-LLAY'!R1162+HPUT!R1162+PSIQ.!R1141+'C-LLAY'!R1162+'C-SF'!R1162+'C-LA'!R1162+DIRECCION!R1162</f>
        <v>0</v>
      </c>
      <c r="S1141" s="78">
        <f t="shared" si="1078"/>
        <v>0</v>
      </c>
      <c r="T1141" s="45">
        <f>+HOSCA!T1141+HOSLA!T1141+'LLAY-LLAY'!T1162+HPUT!T1162+PSIQ.!T1141+'C-LLAY'!T1162+'C-SF'!T1162+'C-LA'!T1162+DIRECCION!T1162</f>
        <v>0</v>
      </c>
      <c r="U1141" s="79">
        <f t="shared" si="1079"/>
        <v>0</v>
      </c>
      <c r="V1141" s="45">
        <f>+HOSCA!V1141+HOSLA!V1141+'LLAY-LLAY'!V1162+HPUT!V1162+PSIQ.!V1141+'C-LLAY'!V1162+'C-SF'!V1162+'C-LA'!V1162+DIRECCION!V1162</f>
        <v>0</v>
      </c>
      <c r="W1141" s="78">
        <f t="shared" si="1080"/>
        <v>0</v>
      </c>
      <c r="X1141" s="45">
        <f>+HOSCA!X1141+HOSLA!X1141+'LLAY-LLAY'!X1162+HPUT!X1162+PSIQ.!X1141+'C-LLAY'!X1162+'C-SF'!X1162+'C-LA'!X1162+DIRECCION!X1162</f>
        <v>2</v>
      </c>
      <c r="Y1141" s="79">
        <f t="shared" si="1081"/>
        <v>162980</v>
      </c>
      <c r="Z1141" s="45">
        <f>+HOSCA!Z1141+HOSLA!Z1141+'LLAY-LLAY'!Z1162+HPUT!Z1162+PSIQ.!Z1141+'C-LLAY'!Z1162+'C-SF'!Z1162+'C-LA'!Z1162+DIRECCION!Z1162</f>
        <v>0</v>
      </c>
      <c r="AA1141" s="78">
        <f t="shared" si="1082"/>
        <v>0</v>
      </c>
      <c r="AB1141" s="45">
        <f>+HOSCA!AB1141+HOSLA!AB1141+'LLAY-LLAY'!AB1162+HPUT!AB1162+PSIQ.!AB1141+'C-LLAY'!AB1162+'C-SF'!AB1162+'C-LA'!AB1162+DIRECCION!AB1162</f>
        <v>0</v>
      </c>
      <c r="AC1141" s="79">
        <f t="shared" si="1083"/>
        <v>0</v>
      </c>
      <c r="AD1141" s="45">
        <f>+HOSCA!AD1141+HOSLA!AD1141+'LLAY-LLAY'!AD1162+HPUT!AD1162+PSIQ.!AD1141+'C-LLAY'!AD1162+'C-SF'!AD1162+'C-LA'!AD1162+DIRECCION!AD1162</f>
        <v>0</v>
      </c>
      <c r="AE1141" s="78">
        <f t="shared" si="1084"/>
        <v>0</v>
      </c>
      <c r="AF1141" s="45">
        <f>+HOSCA!AF1141+HOSLA!AF1141+'LLAY-LLAY'!AF1162+HPUT!AF1162+PSIQ.!AF1141+'C-LLAY'!AF1162+'C-SF'!AF1162+'C-LA'!AF1162+DIRECCION!AF1162</f>
        <v>0</v>
      </c>
      <c r="AG1141" s="79">
        <f t="shared" si="1085"/>
        <v>0</v>
      </c>
    </row>
    <row r="1142" spans="1:38" ht="16.5" customHeight="1">
      <c r="A1142" s="12">
        <v>3114414</v>
      </c>
      <c r="B1142" s="27" t="s">
        <v>1122</v>
      </c>
      <c r="C1142" s="14">
        <v>44070</v>
      </c>
      <c r="D1142" s="45">
        <f>+HOSCA!D1142+HOSLA!D1142+'LLAY-LLAY'!D1163+HPUT!D1163+PSIQ.!D1142+'C-LLAY'!D1163+'C-SF'!D1163+'C-LA'!D1163+DIRECCION!D1163</f>
        <v>0</v>
      </c>
      <c r="E1142" s="46">
        <f t="shared" si="1086"/>
        <v>0</v>
      </c>
      <c r="F1142" s="46">
        <f t="shared" si="1072"/>
        <v>0</v>
      </c>
      <c r="G1142" s="46">
        <f t="shared" si="1073"/>
        <v>0</v>
      </c>
      <c r="H1142" s="53" t="e">
        <f t="shared" si="925"/>
        <v>#DIV/0!</v>
      </c>
      <c r="I1142" s="54" t="e">
        <f t="shared" si="926"/>
        <v>#DIV/0!</v>
      </c>
      <c r="J1142" s="45">
        <f>+HOSCA!J1142+HOSLA!J1142+'LLAY-LLAY'!J1163+HPUT!J1163+PSIQ.!J1142+'C-LLAY'!J1163+'C-SF'!J1163+'C-LA'!J1163+DIRECCION!J1163</f>
        <v>0</v>
      </c>
      <c r="K1142" s="78">
        <f t="shared" ref="K1142:K1144" si="1087">+J1142*C1142</f>
        <v>0</v>
      </c>
      <c r="L1142" s="45">
        <f>+HOSCA!L1142+HOSLA!L1142+'LLAY-LLAY'!L1163+HPUT!L1163+PSIQ.!L1142+'C-LLAY'!L1163+'C-SF'!L1163+'C-LA'!L1163+DIRECCION!L1163</f>
        <v>0</v>
      </c>
      <c r="M1142" s="79">
        <f t="shared" ref="M1142:M1144" si="1088">+L1142*C1142</f>
        <v>0</v>
      </c>
      <c r="N1142" s="45">
        <f>+HOSCA!N1142+HOSLA!N1142+'LLAY-LLAY'!N1163+HPUT!N1163+PSIQ.!N1142+'C-LLAY'!N1163+'C-SF'!N1163+'C-LA'!N1163+DIRECCION!N1163</f>
        <v>0</v>
      </c>
      <c r="O1142" s="78">
        <f t="shared" ref="O1142:O1144" si="1089">+N1142*C1142</f>
        <v>0</v>
      </c>
      <c r="P1142" s="45">
        <f>+HOSCA!P1142+HOSLA!P1142+'LLAY-LLAY'!P1163+HPUT!P1163+PSIQ.!P1142+'C-LLAY'!P1163+'C-SF'!P1163+'C-LA'!P1163+DIRECCION!P1163</f>
        <v>0</v>
      </c>
      <c r="Q1142" s="79">
        <f t="shared" ref="Q1142:Q1144" si="1090">+P1142*C1142</f>
        <v>0</v>
      </c>
      <c r="R1142" s="45">
        <f>+HOSCA!R1142+HOSLA!R1142+'LLAY-LLAY'!R1163+HPUT!R1163+PSIQ.!R1142+'C-LLAY'!R1163+'C-SF'!R1163+'C-LA'!R1163+DIRECCION!R1163</f>
        <v>0</v>
      </c>
      <c r="S1142" s="78">
        <f t="shared" ref="S1142:S1144" si="1091">+R1142*C1142</f>
        <v>0</v>
      </c>
      <c r="T1142" s="45">
        <f>+HOSCA!T1142+HOSLA!T1142+'LLAY-LLAY'!T1163+HPUT!T1163+PSIQ.!T1142+'C-LLAY'!T1163+'C-SF'!T1163+'C-LA'!T1163+DIRECCION!T1163</f>
        <v>0</v>
      </c>
      <c r="U1142" s="79">
        <f t="shared" ref="U1142:U1144" si="1092">+T1142*C1142</f>
        <v>0</v>
      </c>
      <c r="V1142" s="45">
        <f>+HOSCA!V1142+HOSLA!V1142+'LLAY-LLAY'!V1163+HPUT!V1163+PSIQ.!V1142+'C-LLAY'!V1163+'C-SF'!V1163+'C-LA'!V1163+DIRECCION!V1163</f>
        <v>0</v>
      </c>
      <c r="W1142" s="78">
        <f t="shared" ref="W1142:W1144" si="1093">+V1142*C1142</f>
        <v>0</v>
      </c>
      <c r="X1142" s="45">
        <f>+HOSCA!X1142+HOSLA!X1142+'LLAY-LLAY'!X1163+HPUT!X1163+PSIQ.!X1142+'C-LLAY'!X1163+'C-SF'!X1163+'C-LA'!X1163+DIRECCION!X1163</f>
        <v>0</v>
      </c>
      <c r="Y1142" s="79">
        <f t="shared" ref="Y1142:Y1144" si="1094">+X1142*C1142</f>
        <v>0</v>
      </c>
      <c r="Z1142" s="45">
        <f>+HOSCA!Z1142+HOSLA!Z1142+'LLAY-LLAY'!Z1163+HPUT!Z1163+PSIQ.!Z1142+'C-LLAY'!Z1163+'C-SF'!Z1163+'C-LA'!Z1163+DIRECCION!Z1163</f>
        <v>0</v>
      </c>
      <c r="AA1142" s="78">
        <f t="shared" ref="AA1142:AA1144" si="1095">+Z1142*C1142</f>
        <v>0</v>
      </c>
      <c r="AB1142" s="45">
        <f>+HOSCA!AB1142+HOSLA!AB1142+'LLAY-LLAY'!AB1163+HPUT!AB1163+PSIQ.!AB1142+'C-LLAY'!AB1163+'C-SF'!AB1163+'C-LA'!AB1163+DIRECCION!AB1163</f>
        <v>0</v>
      </c>
      <c r="AC1142" s="79">
        <f t="shared" ref="AC1142:AC1144" si="1096">+AB1142*C1142</f>
        <v>0</v>
      </c>
      <c r="AD1142" s="45">
        <f>+HOSCA!AD1142+HOSLA!AD1142+'LLAY-LLAY'!AD1163+HPUT!AD1163+PSIQ.!AD1142+'C-LLAY'!AD1163+'C-SF'!AD1163+'C-LA'!AD1163+DIRECCION!AD1163</f>
        <v>0</v>
      </c>
      <c r="AE1142" s="78">
        <f t="shared" ref="AE1142:AE1144" si="1097">+AD1142*C1142</f>
        <v>0</v>
      </c>
      <c r="AF1142" s="45">
        <f>+HOSCA!AF1142+HOSLA!AF1142+'LLAY-LLAY'!AF1163+HPUT!AF1163+PSIQ.!AF1142+'C-LLAY'!AF1163+'C-SF'!AF1163+'C-LA'!AF1163+DIRECCION!AF1163</f>
        <v>0</v>
      </c>
      <c r="AG1142" s="79">
        <f t="shared" ref="AG1142:AG1144" si="1098">+AF1142*C1142</f>
        <v>0</v>
      </c>
    </row>
    <row r="1143" spans="1:38" ht="16.5" customHeight="1">
      <c r="A1143" s="12">
        <v>3114424</v>
      </c>
      <c r="B1143" s="27" t="s">
        <v>1123</v>
      </c>
      <c r="C1143" s="14">
        <v>35140</v>
      </c>
      <c r="D1143" s="45">
        <f>+HOSCA!D1143+HOSLA!D1143+'LLAY-LLAY'!D1164+HPUT!D1164+PSIQ.!D1143+'C-LLAY'!D1164+'C-SF'!D1164+'C-LA'!D1164+DIRECCION!D1164</f>
        <v>0</v>
      </c>
      <c r="E1143" s="46">
        <f t="shared" si="1086"/>
        <v>0</v>
      </c>
      <c r="F1143" s="46">
        <f t="shared" si="1072"/>
        <v>0</v>
      </c>
      <c r="G1143" s="46">
        <f t="shared" si="1073"/>
        <v>0</v>
      </c>
      <c r="H1143" s="53" t="e">
        <f t="shared" si="925"/>
        <v>#DIV/0!</v>
      </c>
      <c r="I1143" s="54" t="e">
        <f t="shared" si="926"/>
        <v>#DIV/0!</v>
      </c>
      <c r="J1143" s="45">
        <f>+HOSCA!J1143+HOSLA!J1143+'LLAY-LLAY'!J1164+HPUT!J1164+PSIQ.!J1143+'C-LLAY'!J1164+'C-SF'!J1164+'C-LA'!J1164+DIRECCION!J1164</f>
        <v>0</v>
      </c>
      <c r="K1143" s="78">
        <f t="shared" si="1087"/>
        <v>0</v>
      </c>
      <c r="L1143" s="45">
        <f>+HOSCA!L1143+HOSLA!L1143+'LLAY-LLAY'!L1164+HPUT!L1164+PSIQ.!L1143+'C-LLAY'!L1164+'C-SF'!L1164+'C-LA'!L1164+DIRECCION!L1164</f>
        <v>0</v>
      </c>
      <c r="M1143" s="79">
        <f t="shared" si="1088"/>
        <v>0</v>
      </c>
      <c r="N1143" s="45">
        <f>+HOSCA!N1143+HOSLA!N1143+'LLAY-LLAY'!N1164+HPUT!N1164+PSIQ.!N1143+'C-LLAY'!N1164+'C-SF'!N1164+'C-LA'!N1164+DIRECCION!N1164</f>
        <v>0</v>
      </c>
      <c r="O1143" s="78">
        <f t="shared" si="1089"/>
        <v>0</v>
      </c>
      <c r="P1143" s="45">
        <f>+HOSCA!P1143+HOSLA!P1143+'LLAY-LLAY'!P1164+HPUT!P1164+PSIQ.!P1143+'C-LLAY'!P1164+'C-SF'!P1164+'C-LA'!P1164+DIRECCION!P1164</f>
        <v>0</v>
      </c>
      <c r="Q1143" s="79">
        <f t="shared" si="1090"/>
        <v>0</v>
      </c>
      <c r="R1143" s="45">
        <f>+HOSCA!R1143+HOSLA!R1143+'LLAY-LLAY'!R1164+HPUT!R1164+PSIQ.!R1143+'C-LLAY'!R1164+'C-SF'!R1164+'C-LA'!R1164+DIRECCION!R1164</f>
        <v>0</v>
      </c>
      <c r="S1143" s="78">
        <f t="shared" si="1091"/>
        <v>0</v>
      </c>
      <c r="T1143" s="45">
        <f>+HOSCA!T1143+HOSLA!T1143+'LLAY-LLAY'!T1164+HPUT!T1164+PSIQ.!T1143+'C-LLAY'!T1164+'C-SF'!T1164+'C-LA'!T1164+DIRECCION!T1164</f>
        <v>0</v>
      </c>
      <c r="U1143" s="79">
        <f t="shared" si="1092"/>
        <v>0</v>
      </c>
      <c r="V1143" s="45">
        <f>+HOSCA!V1143+HOSLA!V1143+'LLAY-LLAY'!V1164+HPUT!V1164+PSIQ.!V1143+'C-LLAY'!V1164+'C-SF'!V1164+'C-LA'!V1164+DIRECCION!V1164</f>
        <v>0</v>
      </c>
      <c r="W1143" s="78">
        <f t="shared" si="1093"/>
        <v>0</v>
      </c>
      <c r="X1143" s="45">
        <f>+HOSCA!X1143+HOSLA!X1143+'LLAY-LLAY'!X1164+HPUT!X1164+PSIQ.!X1143+'C-LLAY'!X1164+'C-SF'!X1164+'C-LA'!X1164+DIRECCION!X1164</f>
        <v>0</v>
      </c>
      <c r="Y1143" s="79">
        <f t="shared" si="1094"/>
        <v>0</v>
      </c>
      <c r="Z1143" s="45">
        <f>+HOSCA!Z1143+HOSLA!Z1143+'LLAY-LLAY'!Z1164+HPUT!Z1164+PSIQ.!Z1143+'C-LLAY'!Z1164+'C-SF'!Z1164+'C-LA'!Z1164+DIRECCION!Z1164</f>
        <v>0</v>
      </c>
      <c r="AA1143" s="78">
        <f t="shared" si="1095"/>
        <v>0</v>
      </c>
      <c r="AB1143" s="45">
        <f>+HOSCA!AB1143+HOSLA!AB1143+'LLAY-LLAY'!AB1164+HPUT!AB1164+PSIQ.!AB1143+'C-LLAY'!AB1164+'C-SF'!AB1164+'C-LA'!AB1164+DIRECCION!AB1164</f>
        <v>0</v>
      </c>
      <c r="AC1143" s="79">
        <f t="shared" si="1096"/>
        <v>0</v>
      </c>
      <c r="AD1143" s="45">
        <f>+HOSCA!AD1143+HOSLA!AD1143+'LLAY-LLAY'!AD1164+HPUT!AD1164+PSIQ.!AD1143+'C-LLAY'!AD1164+'C-SF'!AD1164+'C-LA'!AD1164+DIRECCION!AD1164</f>
        <v>0</v>
      </c>
      <c r="AE1143" s="78">
        <f t="shared" si="1097"/>
        <v>0</v>
      </c>
      <c r="AF1143" s="45">
        <f>+HOSCA!AF1143+HOSLA!AF1143+'LLAY-LLAY'!AF1164+HPUT!AF1164+PSIQ.!AF1143+'C-LLAY'!AF1164+'C-SF'!AF1164+'C-LA'!AF1164+DIRECCION!AF1164</f>
        <v>0</v>
      </c>
      <c r="AG1143" s="79">
        <f t="shared" si="1098"/>
        <v>0</v>
      </c>
    </row>
    <row r="1144" spans="1:38" ht="24.75" customHeight="1">
      <c r="A1144" s="13"/>
      <c r="B1144" s="37"/>
      <c r="C1144" s="15"/>
      <c r="D1144" s="47"/>
      <c r="E1144" s="48">
        <f>+J1144+L1144+N1144+P1144+R1144+T1144+V1144+X1144+Z1144+AB1144+AD1144+AF1144</f>
        <v>0</v>
      </c>
      <c r="F1144" s="48">
        <f t="shared" si="1072"/>
        <v>0</v>
      </c>
      <c r="G1144" s="48">
        <f t="shared" si="1073"/>
        <v>0</v>
      </c>
      <c r="H1144" s="55" t="e">
        <f t="shared" si="925"/>
        <v>#DIV/0!</v>
      </c>
      <c r="I1144" s="56" t="e">
        <f t="shared" si="926"/>
        <v>#DIV/0!</v>
      </c>
      <c r="J1144" s="45">
        <f>+HOSCA!J1144+HOSLA!J1144+'LLAY-LLAY'!J1165+HPUT!J1165+PSIQ.!J1144+'C-LLAY'!J1165+'C-SF'!J1165+'C-LA'!J1165+DIRECCION!J1165</f>
        <v>0</v>
      </c>
      <c r="K1144" s="78">
        <f t="shared" si="1087"/>
        <v>0</v>
      </c>
      <c r="L1144" s="45">
        <f>+HOSCA!L1144+HOSLA!L1144+'LLAY-LLAY'!L1165+HPUT!L1165+PSIQ.!L1144+'C-LLAY'!L1165+'C-SF'!L1165+'C-LA'!L1165+DIRECCION!L1165</f>
        <v>0</v>
      </c>
      <c r="M1144" s="79">
        <f t="shared" si="1088"/>
        <v>0</v>
      </c>
      <c r="N1144" s="45">
        <f>+HOSCA!N1144+HOSLA!N1144+'LLAY-LLAY'!N1165+HPUT!N1165+PSIQ.!N1144+'C-LLAY'!N1165+'C-SF'!N1165+'C-LA'!N1165+DIRECCION!N1165</f>
        <v>0</v>
      </c>
      <c r="O1144" s="78">
        <f t="shared" si="1089"/>
        <v>0</v>
      </c>
      <c r="P1144" s="45">
        <f>+HOSCA!P1144+HOSLA!P1144+'LLAY-LLAY'!P1165+HPUT!P1165+PSIQ.!P1144+'C-LLAY'!P1165+'C-SF'!P1165+'C-LA'!P1165+DIRECCION!P1165</f>
        <v>0</v>
      </c>
      <c r="Q1144" s="79">
        <f t="shared" si="1090"/>
        <v>0</v>
      </c>
      <c r="R1144" s="45">
        <f>+HOSCA!R1144+HOSLA!R1144+'LLAY-LLAY'!R1165+HPUT!R1165+PSIQ.!R1144+'C-LLAY'!R1165+'C-SF'!R1165+'C-LA'!R1165+DIRECCION!R1165</f>
        <v>0</v>
      </c>
      <c r="S1144" s="78">
        <f t="shared" si="1091"/>
        <v>0</v>
      </c>
      <c r="T1144" s="45">
        <f>+HOSCA!T1144+HOSLA!T1144+'LLAY-LLAY'!T1165+HPUT!T1165+PSIQ.!T1144+'C-LLAY'!T1165+'C-SF'!T1165+'C-LA'!T1165+DIRECCION!T1165</f>
        <v>0</v>
      </c>
      <c r="U1144" s="79">
        <f t="shared" si="1092"/>
        <v>0</v>
      </c>
      <c r="V1144" s="45">
        <f>+HOSCA!V1144+HOSLA!V1144+'LLAY-LLAY'!V1165+HPUT!V1165+PSIQ.!V1144+'C-LLAY'!V1165+'C-SF'!V1165+'C-LA'!V1165+DIRECCION!V1165</f>
        <v>0</v>
      </c>
      <c r="W1144" s="78">
        <f t="shared" si="1093"/>
        <v>0</v>
      </c>
      <c r="X1144" s="45">
        <f>+HOSCA!X1144+HOSLA!X1144+'LLAY-LLAY'!X1165+HPUT!X1165+PSIQ.!X1144+'C-LLAY'!X1165+'C-SF'!X1165+'C-LA'!X1165+DIRECCION!X1165</f>
        <v>0</v>
      </c>
      <c r="Y1144" s="79">
        <f t="shared" si="1094"/>
        <v>0</v>
      </c>
      <c r="Z1144" s="45">
        <f>+HOSCA!Z1144+HOSLA!Z1144+'LLAY-LLAY'!Z1165+HPUT!Z1165+PSIQ.!Z1144+'C-LLAY'!Z1165+'C-SF'!Z1165+'C-LA'!Z1165+DIRECCION!Z1165</f>
        <v>0</v>
      </c>
      <c r="AA1144" s="78">
        <f t="shared" si="1095"/>
        <v>0</v>
      </c>
      <c r="AB1144" s="45">
        <f>+HOSCA!AB1144+HOSLA!AB1144+'LLAY-LLAY'!AB1165+HPUT!AB1165+PSIQ.!AB1144+'C-LLAY'!AB1165+'C-SF'!AB1165+'C-LA'!AB1165+DIRECCION!AB1165</f>
        <v>0</v>
      </c>
      <c r="AC1144" s="79">
        <f t="shared" si="1096"/>
        <v>0</v>
      </c>
      <c r="AD1144" s="45">
        <f>+HOSCA!AD1144+HOSLA!AD1144+'LLAY-LLAY'!AD1165+HPUT!AD1165+PSIQ.!AD1144+'C-LLAY'!AD1165+'C-SF'!AD1165+'C-LA'!AD1165+DIRECCION!AD1165</f>
        <v>0</v>
      </c>
      <c r="AE1144" s="78">
        <f t="shared" si="1097"/>
        <v>0</v>
      </c>
      <c r="AF1144" s="45">
        <f>+HOSCA!AF1144+HOSLA!AF1144+'LLAY-LLAY'!AF1165+HPUT!AF1165+PSIQ.!AF1144+'C-LLAY'!AF1165+'C-SF'!AF1165+'C-LA'!AF1165+DIRECCION!AF1165</f>
        <v>0</v>
      </c>
      <c r="AG1144" s="79">
        <f t="shared" si="1098"/>
        <v>0</v>
      </c>
    </row>
    <row r="1145" spans="1:38" s="10" customFormat="1" ht="16.5" customHeight="1">
      <c r="A1145" s="98"/>
      <c r="B1145" s="83" t="s">
        <v>1078</v>
      </c>
      <c r="C1145" s="99"/>
      <c r="D1145" s="100">
        <f>SUM(D1146:D1153)</f>
        <v>1127</v>
      </c>
      <c r="E1145" s="101">
        <f>SUM(E1146:E1153)</f>
        <v>1172</v>
      </c>
      <c r="F1145" s="101">
        <f>SUM(F1146:F1153)</f>
        <v>267841030</v>
      </c>
      <c r="G1145" s="101">
        <f>SUM(G1146:G1153)</f>
        <v>261543070</v>
      </c>
      <c r="H1145" s="102">
        <f t="shared" si="925"/>
        <v>1.0399290150842946</v>
      </c>
      <c r="I1145" s="103">
        <f t="shared" si="926"/>
        <v>0.97648620153529131</v>
      </c>
      <c r="J1145" s="104">
        <f t="shared" ref="J1145:AG1145" si="1099">SUM(J1146:J1153)</f>
        <v>88</v>
      </c>
      <c r="K1145" s="105">
        <f t="shared" si="1099"/>
        <v>21705760</v>
      </c>
      <c r="L1145" s="100">
        <f t="shared" si="1099"/>
        <v>85</v>
      </c>
      <c r="M1145" s="106">
        <f t="shared" si="1099"/>
        <v>18483390</v>
      </c>
      <c r="N1145" s="104">
        <f t="shared" si="1099"/>
        <v>89</v>
      </c>
      <c r="O1145" s="105">
        <f t="shared" si="1099"/>
        <v>20342460</v>
      </c>
      <c r="P1145" s="100">
        <f t="shared" si="1099"/>
        <v>97</v>
      </c>
      <c r="Q1145" s="106">
        <f t="shared" si="1099"/>
        <v>22739130</v>
      </c>
      <c r="R1145" s="104">
        <f t="shared" si="1099"/>
        <v>97</v>
      </c>
      <c r="S1145" s="105">
        <f t="shared" si="1099"/>
        <v>26083020</v>
      </c>
      <c r="T1145" s="100">
        <f t="shared" si="1099"/>
        <v>111</v>
      </c>
      <c r="U1145" s="106">
        <f t="shared" si="1099"/>
        <v>26666140</v>
      </c>
      <c r="V1145" s="104">
        <f t="shared" si="1099"/>
        <v>105</v>
      </c>
      <c r="W1145" s="105">
        <f t="shared" si="1099"/>
        <v>21987150</v>
      </c>
      <c r="X1145" s="100">
        <f t="shared" si="1099"/>
        <v>95</v>
      </c>
      <c r="Y1145" s="106">
        <f t="shared" si="1099"/>
        <v>20877780</v>
      </c>
      <c r="Z1145" s="104">
        <f t="shared" si="1099"/>
        <v>93</v>
      </c>
      <c r="AA1145" s="105">
        <f t="shared" si="1099"/>
        <v>19255970</v>
      </c>
      <c r="AB1145" s="100">
        <f t="shared" si="1099"/>
        <v>96</v>
      </c>
      <c r="AC1145" s="106">
        <f t="shared" si="1099"/>
        <v>18724360</v>
      </c>
      <c r="AD1145" s="104">
        <f t="shared" si="1099"/>
        <v>105</v>
      </c>
      <c r="AE1145" s="105">
        <f t="shared" si="1099"/>
        <v>22265710</v>
      </c>
      <c r="AF1145" s="100">
        <f t="shared" si="1099"/>
        <v>111</v>
      </c>
      <c r="AG1145" s="106">
        <f t="shared" si="1099"/>
        <v>22412200</v>
      </c>
      <c r="AH1145" s="11"/>
      <c r="AI1145" s="11"/>
      <c r="AJ1145" s="11"/>
      <c r="AK1145" s="11"/>
      <c r="AL1145" s="11"/>
    </row>
    <row r="1146" spans="1:38" ht="16.5" customHeight="1">
      <c r="A1146" s="12">
        <v>3901101</v>
      </c>
      <c r="B1146" s="27" t="s">
        <v>1124</v>
      </c>
      <c r="C1146" s="14">
        <v>186110</v>
      </c>
      <c r="D1146" s="45">
        <f>+HOSCA!D1146+HOSLA!D1146+'LLAY-LLAY'!D1167+HPUT!D1167+PSIQ.!D1146+'C-LLAY'!D1167+'C-SF'!D1167+'C-LA'!D1167+DIRECCION!D1167</f>
        <v>945</v>
      </c>
      <c r="E1146" s="46">
        <f>+J1146+L1146+N1146+P1146+R1146+T1146+V1146+X1146+Z1146+AB1146+AD1146+AF1146</f>
        <v>830</v>
      </c>
      <c r="F1146" s="46">
        <f t="shared" ref="F1146:F1153" si="1100">D1146*C1146</f>
        <v>175873950</v>
      </c>
      <c r="G1146" s="46">
        <f t="shared" ref="G1146:G1153" si="1101">+E1146*C1146</f>
        <v>154471300</v>
      </c>
      <c r="H1146" s="53">
        <f t="shared" si="925"/>
        <v>0.87830687830687826</v>
      </c>
      <c r="I1146" s="54">
        <f t="shared" si="926"/>
        <v>0.87830687830687826</v>
      </c>
      <c r="J1146" s="45">
        <f>+HOSCA!J1146+HOSLA!J1146+'LLAY-LLAY'!J1167+HPUT!J1167+PSIQ.!J1146+'C-LLAY'!J1167+'C-SF'!J1167+'C-LA'!J1167+DIRECCION!J1167</f>
        <v>82</v>
      </c>
      <c r="K1146" s="78">
        <f t="shared" ref="K1146:K1151" si="1102">+J1146*C1146</f>
        <v>15261020</v>
      </c>
      <c r="L1146" s="45">
        <f>+HOSCA!L1146+HOSLA!L1146+'LLAY-LLAY'!L1167+HPUT!L1167+PSIQ.!L1146+'C-LLAY'!L1167+'C-SF'!L1167+'C-LA'!L1167+DIRECCION!L1167</f>
        <v>82</v>
      </c>
      <c r="M1146" s="79">
        <f t="shared" ref="M1146:M1151" si="1103">+L1146*C1146</f>
        <v>15261020</v>
      </c>
      <c r="N1146" s="45">
        <f>+HOSCA!N1146+HOSLA!N1146+'LLAY-LLAY'!N1167+HPUT!N1167+PSIQ.!N1146+'C-LLAY'!N1167+'C-SF'!N1167+'C-LA'!N1167+DIRECCION!N1167</f>
        <v>85</v>
      </c>
      <c r="O1146" s="78">
        <f t="shared" ref="O1146:O1151" si="1104">+N1146*C1146</f>
        <v>15819350</v>
      </c>
      <c r="P1146" s="45">
        <f>+HOSCA!P1146+HOSLA!P1146+'LLAY-LLAY'!P1167+HPUT!P1167+PSIQ.!P1146+'C-LLAY'!P1167+'C-SF'!P1167+'C-LA'!P1167+DIRECCION!P1167</f>
        <v>92</v>
      </c>
      <c r="Q1146" s="79">
        <f t="shared" ref="Q1146:Q1151" si="1105">+P1146*C1146</f>
        <v>17122120</v>
      </c>
      <c r="R1146" s="45">
        <f>+HOSCA!R1146+HOSLA!R1146+'LLAY-LLAY'!R1167+HPUT!R1167+PSIQ.!R1146+'C-LLAY'!R1167+'C-SF'!R1167+'C-LA'!R1167+DIRECCION!R1167</f>
        <v>89</v>
      </c>
      <c r="S1146" s="78">
        <f t="shared" ref="S1146:S1151" si="1106">+R1146*C1146</f>
        <v>16563790</v>
      </c>
      <c r="T1146" s="45">
        <f>+HOSCA!T1146+HOSLA!T1146+'LLAY-LLAY'!T1167+HPUT!T1167+PSIQ.!T1146+'C-LLAY'!T1167+'C-SF'!T1167+'C-LA'!T1167+DIRECCION!T1167</f>
        <v>105</v>
      </c>
      <c r="U1146" s="79">
        <f t="shared" ref="U1146:U1151" si="1107">+T1146*C1146</f>
        <v>19541550</v>
      </c>
      <c r="V1146" s="45">
        <f>+HOSCA!V1146+HOSLA!V1146+'LLAY-LLAY'!V1167+HPUT!V1167+PSIQ.!V1146+'C-LLAY'!V1167+'C-SF'!V1167+'C-LA'!V1167+DIRECCION!V1167</f>
        <v>83</v>
      </c>
      <c r="W1146" s="78">
        <f t="shared" ref="W1146:W1151" si="1108">+V1146*C1146</f>
        <v>15447130</v>
      </c>
      <c r="X1146" s="45">
        <f>+HOSCA!X1146+HOSLA!X1146+'LLAY-LLAY'!X1167+HPUT!X1167+PSIQ.!X1146+'C-LLAY'!X1167+'C-SF'!X1167+'C-LA'!X1167+DIRECCION!X1167</f>
        <v>62</v>
      </c>
      <c r="Y1146" s="79">
        <f t="shared" ref="Y1146:Y1151" si="1109">+X1146*C1146</f>
        <v>11538820</v>
      </c>
      <c r="Z1146" s="45">
        <f>+HOSCA!Z1146+HOSLA!Z1146+'LLAY-LLAY'!Z1167+HPUT!Z1167+PSIQ.!Z1146+'C-LLAY'!Z1167+'C-SF'!Z1167+'C-LA'!Z1167+DIRECCION!Z1167</f>
        <v>50</v>
      </c>
      <c r="AA1146" s="78">
        <f t="shared" ref="AA1146:AA1151" si="1110">+Z1146*C1146</f>
        <v>9305500</v>
      </c>
      <c r="AB1146" s="45">
        <f>+HOSCA!AB1146+HOSLA!AB1146+'LLAY-LLAY'!AB1167+HPUT!AB1167+PSIQ.!AB1146+'C-LLAY'!AB1167+'C-SF'!AB1167+'C-LA'!AB1167+DIRECCION!AB1167</f>
        <v>36</v>
      </c>
      <c r="AC1146" s="79">
        <f t="shared" ref="AC1146:AC1151" si="1111">+AB1146*C1146</f>
        <v>6699960</v>
      </c>
      <c r="AD1146" s="45">
        <f>+HOSCA!AD1146+HOSLA!AD1146+'LLAY-LLAY'!AD1167+HPUT!AD1167+PSIQ.!AD1146+'C-LLAY'!AD1167+'C-SF'!AD1167+'C-LA'!AD1167+DIRECCION!AD1167</f>
        <v>33</v>
      </c>
      <c r="AE1146" s="78">
        <f t="shared" ref="AE1146:AE1151" si="1112">+AD1146*C1146</f>
        <v>6141630</v>
      </c>
      <c r="AF1146" s="45">
        <f>+HOSCA!AF1146+HOSLA!AF1146+'LLAY-LLAY'!AF1167+HPUT!AF1167+PSIQ.!AF1146+'C-LLAY'!AF1167+'C-SF'!AF1167+'C-LA'!AF1167+DIRECCION!AF1167</f>
        <v>31</v>
      </c>
      <c r="AG1146" s="79">
        <f t="shared" ref="AG1146:AG1151" si="1113">+AF1146*C1146</f>
        <v>5769410</v>
      </c>
    </row>
    <row r="1147" spans="1:38" ht="16.5" customHeight="1">
      <c r="A1147" s="12">
        <v>3901102</v>
      </c>
      <c r="B1147" s="27" t="s">
        <v>1125</v>
      </c>
      <c r="C1147" s="14">
        <v>149820</v>
      </c>
      <c r="D1147" s="45">
        <f>+HOSCA!D1147+HOSLA!D1147+'LLAY-LLAY'!D1168+HPUT!D1168+PSIQ.!D1147+'C-LLAY'!D1168+'C-SF'!D1168+'C-LA'!D1168+DIRECCION!D1168</f>
        <v>117</v>
      </c>
      <c r="E1147" s="46">
        <f t="shared" ref="E1147:E1152" si="1114">+J1147+L1147+N1147+P1147+R1147+T1147+V1147+X1147+Z1147+AB1147+AD1147+AF1147</f>
        <v>277</v>
      </c>
      <c r="F1147" s="46">
        <f t="shared" si="1100"/>
        <v>17528940</v>
      </c>
      <c r="G1147" s="46">
        <f t="shared" si="1101"/>
        <v>41500140</v>
      </c>
      <c r="H1147" s="53">
        <f t="shared" si="925"/>
        <v>2.3675213675213675</v>
      </c>
      <c r="I1147" s="54">
        <f t="shared" si="926"/>
        <v>2.3675213675213675</v>
      </c>
      <c r="J1147" s="45">
        <f>+HOSCA!J1147+HOSLA!J1147+'LLAY-LLAY'!J1168+HPUT!J1168+PSIQ.!J1147+'C-LLAY'!J1168+'C-SF'!J1168+'C-LA'!J1168+DIRECCION!J1168</f>
        <v>0</v>
      </c>
      <c r="K1147" s="78">
        <f t="shared" si="1102"/>
        <v>0</v>
      </c>
      <c r="L1147" s="45">
        <f>+HOSCA!L1147+HOSLA!L1147+'LLAY-LLAY'!L1168+HPUT!L1168+PSIQ.!L1147+'C-LLAY'!L1168+'C-SF'!L1168+'C-LA'!L1168+DIRECCION!L1168</f>
        <v>0</v>
      </c>
      <c r="M1147" s="79">
        <f t="shared" si="1103"/>
        <v>0</v>
      </c>
      <c r="N1147" s="45">
        <f>+HOSCA!N1147+HOSLA!N1147+'LLAY-LLAY'!N1168+HPUT!N1168+PSIQ.!N1147+'C-LLAY'!N1168+'C-SF'!N1168+'C-LA'!N1168+DIRECCION!N1168</f>
        <v>0</v>
      </c>
      <c r="O1147" s="78">
        <f t="shared" si="1104"/>
        <v>0</v>
      </c>
      <c r="P1147" s="45">
        <f>+HOSCA!P1147+HOSLA!P1147+'LLAY-LLAY'!P1168+HPUT!P1168+PSIQ.!P1147+'C-LLAY'!P1168+'C-SF'!P1168+'C-LA'!P1168+DIRECCION!P1168</f>
        <v>0</v>
      </c>
      <c r="Q1147" s="79">
        <f t="shared" si="1105"/>
        <v>0</v>
      </c>
      <c r="R1147" s="45">
        <f>+HOSCA!R1147+HOSLA!R1147+'LLAY-LLAY'!R1168+HPUT!R1168+PSIQ.!R1147+'C-LLAY'!R1168+'C-SF'!R1168+'C-LA'!R1168+DIRECCION!R1168</f>
        <v>0</v>
      </c>
      <c r="S1147" s="78">
        <f t="shared" si="1106"/>
        <v>0</v>
      </c>
      <c r="T1147" s="45">
        <f>+HOSCA!T1147+HOSLA!T1147+'LLAY-LLAY'!T1168+HPUT!T1168+PSIQ.!T1147+'C-LLAY'!T1168+'C-SF'!T1168+'C-LA'!T1168+DIRECCION!T1168</f>
        <v>0</v>
      </c>
      <c r="U1147" s="79">
        <f t="shared" si="1107"/>
        <v>0</v>
      </c>
      <c r="V1147" s="45">
        <f>+HOSCA!V1147+HOSLA!V1147+'LLAY-LLAY'!V1168+HPUT!V1168+PSIQ.!V1147+'C-LLAY'!V1168+'C-SF'!V1168+'C-LA'!V1168+DIRECCION!V1168</f>
        <v>18</v>
      </c>
      <c r="W1147" s="78">
        <f t="shared" si="1108"/>
        <v>2696760</v>
      </c>
      <c r="X1147" s="45">
        <f>+HOSCA!X1147+HOSLA!X1147+'LLAY-LLAY'!X1168+HPUT!X1168+PSIQ.!X1147+'C-LLAY'!X1168+'C-SF'!X1168+'C-LA'!X1168+DIRECCION!X1168</f>
        <v>28</v>
      </c>
      <c r="Y1147" s="79">
        <f t="shared" si="1109"/>
        <v>4194960</v>
      </c>
      <c r="Z1147" s="45">
        <f>+HOSCA!Z1147+HOSLA!Z1147+'LLAY-LLAY'!Z1168+HPUT!Z1168+PSIQ.!Z1147+'C-LLAY'!Z1168+'C-SF'!Z1168+'C-LA'!Z1168+DIRECCION!Z1168</f>
        <v>38</v>
      </c>
      <c r="AA1147" s="78">
        <f t="shared" si="1110"/>
        <v>5693160</v>
      </c>
      <c r="AB1147" s="45">
        <f>+HOSCA!AB1147+HOSLA!AB1147+'LLAY-LLAY'!AB1168+HPUT!AB1168+PSIQ.!AB1147+'C-LLAY'!AB1168+'C-SF'!AB1168+'C-LA'!AB1168+DIRECCION!AB1168</f>
        <v>55</v>
      </c>
      <c r="AC1147" s="79">
        <f t="shared" si="1111"/>
        <v>8240100</v>
      </c>
      <c r="AD1147" s="45">
        <f>+HOSCA!AD1147+HOSLA!AD1147+'LLAY-LLAY'!AD1168+HPUT!AD1168+PSIQ.!AD1147+'C-LLAY'!AD1168+'C-SF'!AD1168+'C-LA'!AD1168+DIRECCION!AD1168</f>
        <v>65</v>
      </c>
      <c r="AE1147" s="78">
        <f t="shared" si="1112"/>
        <v>9738300</v>
      </c>
      <c r="AF1147" s="45">
        <f>+HOSCA!AF1147+HOSLA!AF1147+'LLAY-LLAY'!AF1168+HPUT!AF1168+PSIQ.!AF1147+'C-LLAY'!AF1168+'C-SF'!AF1168+'C-LA'!AF1168+DIRECCION!AF1168</f>
        <v>73</v>
      </c>
      <c r="AG1147" s="79">
        <f t="shared" si="1113"/>
        <v>10936860</v>
      </c>
    </row>
    <row r="1148" spans="1:38" ht="16.5" customHeight="1">
      <c r="A1148" s="12">
        <v>3901201</v>
      </c>
      <c r="B1148" s="27" t="s">
        <v>1126</v>
      </c>
      <c r="C1148" s="14">
        <v>1300740</v>
      </c>
      <c r="D1148" s="45">
        <f>+HOSCA!D1148+HOSLA!D1148+'LLAY-LLAY'!D1169+HPUT!D1169+PSIQ.!D1148+'C-LLAY'!D1169+'C-SF'!D1169+'C-LA'!D1169+DIRECCION!D1169</f>
        <v>38</v>
      </c>
      <c r="E1148" s="46">
        <f t="shared" si="1114"/>
        <v>35</v>
      </c>
      <c r="F1148" s="46">
        <f t="shared" si="1100"/>
        <v>49428120</v>
      </c>
      <c r="G1148" s="46">
        <f t="shared" si="1101"/>
        <v>45525900</v>
      </c>
      <c r="H1148" s="53">
        <f t="shared" si="925"/>
        <v>0.92105263157894735</v>
      </c>
      <c r="I1148" s="54">
        <f t="shared" si="926"/>
        <v>0.92105263157894735</v>
      </c>
      <c r="J1148" s="45">
        <f>+HOSCA!J1148+HOSLA!J1148+'LLAY-LLAY'!J1169+HPUT!J1169+PSIQ.!J1148+'C-LLAY'!J1169+'C-SF'!J1169+'C-LA'!J1169+DIRECCION!J1169</f>
        <v>4</v>
      </c>
      <c r="K1148" s="78">
        <f t="shared" si="1102"/>
        <v>5202960</v>
      </c>
      <c r="L1148" s="45">
        <f>+HOSCA!L1148+HOSLA!L1148+'LLAY-LLAY'!L1169+HPUT!L1169+PSIQ.!L1148+'C-LLAY'!L1169+'C-SF'!L1169+'C-LA'!L1169+DIRECCION!L1169</f>
        <v>2</v>
      </c>
      <c r="M1148" s="79">
        <f t="shared" si="1103"/>
        <v>2601480</v>
      </c>
      <c r="N1148" s="45">
        <f>+HOSCA!N1148+HOSLA!N1148+'LLAY-LLAY'!N1169+HPUT!N1169+PSIQ.!N1148+'C-LLAY'!N1169+'C-SF'!N1169+'C-LA'!N1169+DIRECCION!N1169</f>
        <v>3</v>
      </c>
      <c r="O1148" s="78">
        <f t="shared" si="1104"/>
        <v>3902220</v>
      </c>
      <c r="P1148" s="45">
        <f>+HOSCA!P1148+HOSLA!P1148+'LLAY-LLAY'!P1169+HPUT!P1169+PSIQ.!P1148+'C-LLAY'!P1169+'C-SF'!P1169+'C-LA'!P1169+DIRECCION!P1169</f>
        <v>3</v>
      </c>
      <c r="Q1148" s="79">
        <f t="shared" si="1105"/>
        <v>3902220</v>
      </c>
      <c r="R1148" s="45">
        <f>+HOSCA!R1148+HOSLA!R1148+'LLAY-LLAY'!R1169+HPUT!R1169+PSIQ.!R1148+'C-LLAY'!R1169+'C-SF'!R1169+'C-LA'!R1169+DIRECCION!R1169</f>
        <v>6</v>
      </c>
      <c r="S1148" s="78">
        <f t="shared" si="1106"/>
        <v>7804440</v>
      </c>
      <c r="T1148" s="45">
        <f>+HOSCA!T1148+HOSLA!T1148+'LLAY-LLAY'!T1169+HPUT!T1169+PSIQ.!T1148+'C-LLAY'!T1169+'C-SF'!T1169+'C-LA'!T1169+DIRECCION!T1169</f>
        <v>5</v>
      </c>
      <c r="U1148" s="79">
        <f t="shared" si="1107"/>
        <v>6503700</v>
      </c>
      <c r="V1148" s="45">
        <f>+HOSCA!V1148+HOSLA!V1148+'LLAY-LLAY'!V1169+HPUT!V1169+PSIQ.!V1148+'C-LLAY'!V1169+'C-SF'!V1169+'C-LA'!V1169+DIRECCION!V1169</f>
        <v>2</v>
      </c>
      <c r="W1148" s="78">
        <f t="shared" si="1108"/>
        <v>2601480</v>
      </c>
      <c r="X1148" s="45">
        <f>+HOSCA!X1148+HOSLA!X1148+'LLAY-LLAY'!X1169+HPUT!X1169+PSIQ.!X1148+'C-LLAY'!X1169+'C-SF'!X1169+'C-LA'!X1169+DIRECCION!X1169</f>
        <v>3</v>
      </c>
      <c r="Y1148" s="79">
        <f t="shared" si="1109"/>
        <v>3902220</v>
      </c>
      <c r="Z1148" s="45">
        <f>+HOSCA!Z1148+HOSLA!Z1148+'LLAY-LLAY'!Z1169+HPUT!Z1169+PSIQ.!Z1148+'C-LLAY'!Z1169+'C-SF'!Z1169+'C-LA'!Z1169+DIRECCION!Z1169</f>
        <v>1</v>
      </c>
      <c r="AA1148" s="78">
        <f t="shared" si="1110"/>
        <v>1300740</v>
      </c>
      <c r="AB1148" s="45">
        <f>+HOSCA!AB1148+HOSLA!AB1148+'LLAY-LLAY'!AB1169+HPUT!AB1169+PSIQ.!AB1148+'C-LLAY'!AB1169+'C-SF'!AB1169+'C-LA'!AB1169+DIRECCION!AB1169</f>
        <v>1</v>
      </c>
      <c r="AC1148" s="79">
        <f t="shared" si="1111"/>
        <v>1300740</v>
      </c>
      <c r="AD1148" s="45">
        <f>+HOSCA!AD1148+HOSLA!AD1148+'LLAY-LLAY'!AD1169+HPUT!AD1169+PSIQ.!AD1148+'C-LLAY'!AD1169+'C-SF'!AD1169+'C-LA'!AD1169+DIRECCION!AD1169</f>
        <v>3</v>
      </c>
      <c r="AE1148" s="78">
        <f t="shared" si="1112"/>
        <v>3902220</v>
      </c>
      <c r="AF1148" s="45">
        <f>+HOSCA!AF1148+HOSLA!AF1148+'LLAY-LLAY'!AF1169+HPUT!AF1169+PSIQ.!AF1148+'C-LLAY'!AF1169+'C-SF'!AF1169+'C-LA'!AF1169+DIRECCION!AF1169</f>
        <v>2</v>
      </c>
      <c r="AG1148" s="79">
        <f t="shared" si="1113"/>
        <v>2601480</v>
      </c>
    </row>
    <row r="1149" spans="1:38" ht="16.5" customHeight="1">
      <c r="A1149" s="12">
        <v>3901202</v>
      </c>
      <c r="B1149" s="27" t="s">
        <v>1127</v>
      </c>
      <c r="C1149" s="14">
        <v>620890</v>
      </c>
      <c r="D1149" s="45">
        <f>+HOSCA!D1149+HOSLA!D1149+'LLAY-LLAY'!D1170+HPUT!D1170+PSIQ.!D1149+'C-LLAY'!D1170+'C-SF'!D1170+'C-LA'!D1170+DIRECCION!D1170</f>
        <v>19</v>
      </c>
      <c r="E1149" s="46">
        <f t="shared" si="1114"/>
        <v>27</v>
      </c>
      <c r="F1149" s="46">
        <f t="shared" si="1100"/>
        <v>11796910</v>
      </c>
      <c r="G1149" s="46">
        <f t="shared" si="1101"/>
        <v>16764030</v>
      </c>
      <c r="H1149" s="53">
        <f t="shared" si="925"/>
        <v>1.4210526315789473</v>
      </c>
      <c r="I1149" s="54">
        <f t="shared" si="926"/>
        <v>1.4210526315789473</v>
      </c>
      <c r="J1149" s="45">
        <f>+HOSCA!J1149+HOSLA!J1149+'LLAY-LLAY'!J1170+HPUT!J1170+PSIQ.!J1149+'C-LLAY'!J1170+'C-SF'!J1170+'C-LA'!J1170+DIRECCION!J1170</f>
        <v>2</v>
      </c>
      <c r="K1149" s="78">
        <f t="shared" si="1102"/>
        <v>1241780</v>
      </c>
      <c r="L1149" s="45">
        <f>+HOSCA!L1149+HOSLA!L1149+'LLAY-LLAY'!L1170+HPUT!L1170+PSIQ.!L1149+'C-LLAY'!L1170+'C-SF'!L1170+'C-LA'!L1170+DIRECCION!L1170</f>
        <v>1</v>
      </c>
      <c r="M1149" s="79">
        <f t="shared" si="1103"/>
        <v>620890</v>
      </c>
      <c r="N1149" s="45">
        <f>+HOSCA!N1149+HOSLA!N1149+'LLAY-LLAY'!N1170+HPUT!N1170+PSIQ.!N1149+'C-LLAY'!N1170+'C-SF'!N1170+'C-LA'!N1170+DIRECCION!N1170</f>
        <v>1</v>
      </c>
      <c r="O1149" s="78">
        <f t="shared" si="1104"/>
        <v>620890</v>
      </c>
      <c r="P1149" s="45">
        <f>+HOSCA!P1149+HOSLA!P1149+'LLAY-LLAY'!P1170+HPUT!P1170+PSIQ.!P1149+'C-LLAY'!P1170+'C-SF'!P1170+'C-LA'!P1170+DIRECCION!P1170</f>
        <v>1</v>
      </c>
      <c r="Q1149" s="79">
        <f t="shared" si="1105"/>
        <v>620890</v>
      </c>
      <c r="R1149" s="45">
        <f>+HOSCA!R1149+HOSLA!R1149+'LLAY-LLAY'!R1170+HPUT!R1170+PSIQ.!R1149+'C-LLAY'!R1170+'C-SF'!R1170+'C-LA'!R1170+DIRECCION!R1170</f>
        <v>1</v>
      </c>
      <c r="S1149" s="78">
        <f t="shared" si="1106"/>
        <v>620890</v>
      </c>
      <c r="T1149" s="45">
        <f>+HOSCA!T1149+HOSLA!T1149+'LLAY-LLAY'!T1170+HPUT!T1170+PSIQ.!T1149+'C-LLAY'!T1170+'C-SF'!T1170+'C-LA'!T1170+DIRECCION!T1170</f>
        <v>1</v>
      </c>
      <c r="U1149" s="79">
        <f t="shared" si="1107"/>
        <v>620890</v>
      </c>
      <c r="V1149" s="45">
        <f>+HOSCA!V1149+HOSLA!V1149+'LLAY-LLAY'!V1170+HPUT!V1170+PSIQ.!V1149+'C-LLAY'!V1170+'C-SF'!V1170+'C-LA'!V1170+DIRECCION!V1170</f>
        <v>2</v>
      </c>
      <c r="W1149" s="78">
        <f t="shared" si="1108"/>
        <v>1241780</v>
      </c>
      <c r="X1149" s="45">
        <f>+HOSCA!X1149+HOSLA!X1149+'LLAY-LLAY'!X1170+HPUT!X1170+PSIQ.!X1149+'C-LLAY'!X1170+'C-SF'!X1170+'C-LA'!X1170+DIRECCION!X1170</f>
        <v>2</v>
      </c>
      <c r="Y1149" s="79">
        <f t="shared" si="1109"/>
        <v>1241780</v>
      </c>
      <c r="Z1149" s="45">
        <f>+HOSCA!Z1149+HOSLA!Z1149+'LLAY-LLAY'!Z1170+HPUT!Z1170+PSIQ.!Z1149+'C-LLAY'!Z1170+'C-SF'!Z1170+'C-LA'!Z1170+DIRECCION!Z1170</f>
        <v>3</v>
      </c>
      <c r="AA1149" s="78">
        <f t="shared" si="1110"/>
        <v>1862670</v>
      </c>
      <c r="AB1149" s="45">
        <f>+HOSCA!AB1149+HOSLA!AB1149+'LLAY-LLAY'!AB1170+HPUT!AB1170+PSIQ.!AB1149+'C-LLAY'!AB1170+'C-SF'!AB1170+'C-LA'!AB1170+DIRECCION!AB1170</f>
        <v>4</v>
      </c>
      <c r="AC1149" s="79">
        <f t="shared" si="1111"/>
        <v>2483560</v>
      </c>
      <c r="AD1149" s="45">
        <f>+HOSCA!AD1149+HOSLA!AD1149+'LLAY-LLAY'!AD1170+HPUT!AD1170+PSIQ.!AD1149+'C-LLAY'!AD1170+'C-SF'!AD1170+'C-LA'!AD1170+DIRECCION!AD1170</f>
        <v>4</v>
      </c>
      <c r="AE1149" s="78">
        <f t="shared" si="1112"/>
        <v>2483560</v>
      </c>
      <c r="AF1149" s="45">
        <f>+HOSCA!AF1149+HOSLA!AF1149+'LLAY-LLAY'!AF1170+HPUT!AF1170+PSIQ.!AF1149+'C-LLAY'!AF1170+'C-SF'!AF1170+'C-LA'!AF1170+DIRECCION!AF1170</f>
        <v>5</v>
      </c>
      <c r="AG1149" s="79">
        <f t="shared" si="1113"/>
        <v>3104450</v>
      </c>
    </row>
    <row r="1150" spans="1:38" ht="16.5" customHeight="1">
      <c r="A1150" s="12">
        <v>3902201</v>
      </c>
      <c r="B1150" s="27" t="s">
        <v>1128</v>
      </c>
      <c r="C1150" s="14">
        <v>1093900</v>
      </c>
      <c r="D1150" s="45">
        <f>+HOSCA!D1150+HOSLA!D1150+'LLAY-LLAY'!D1171+HPUT!D1171+PSIQ.!D1150+'C-LLAY'!D1171+'C-SF'!D1171+'C-LA'!D1171+DIRECCION!D1171</f>
        <v>7</v>
      </c>
      <c r="E1150" s="46">
        <f t="shared" si="1114"/>
        <v>3</v>
      </c>
      <c r="F1150" s="46">
        <f t="shared" si="1100"/>
        <v>7657300</v>
      </c>
      <c r="G1150" s="46">
        <f t="shared" si="1101"/>
        <v>3281700</v>
      </c>
      <c r="H1150" s="53">
        <f t="shared" si="925"/>
        <v>0.42857142857142855</v>
      </c>
      <c r="I1150" s="54">
        <f t="shared" si="926"/>
        <v>0.42857142857142855</v>
      </c>
      <c r="J1150" s="45">
        <f>+HOSCA!J1150+HOSLA!J1150+'LLAY-LLAY'!J1171+HPUT!J1171+PSIQ.!J1150+'C-LLAY'!J1171+'C-SF'!J1171+'C-LA'!J1171+DIRECCION!J1171</f>
        <v>0</v>
      </c>
      <c r="K1150" s="78">
        <f t="shared" si="1102"/>
        <v>0</v>
      </c>
      <c r="L1150" s="45">
        <f>+HOSCA!L1150+HOSLA!L1150+'LLAY-LLAY'!L1171+HPUT!L1171+PSIQ.!L1150+'C-LLAY'!L1171+'C-SF'!L1171+'C-LA'!L1171+DIRECCION!L1171</f>
        <v>0</v>
      </c>
      <c r="M1150" s="79">
        <f t="shared" si="1103"/>
        <v>0</v>
      </c>
      <c r="N1150" s="45">
        <f>+HOSCA!N1150+HOSLA!N1150+'LLAY-LLAY'!N1171+HPUT!N1171+PSIQ.!N1150+'C-LLAY'!N1171+'C-SF'!N1171+'C-LA'!N1171+DIRECCION!N1171</f>
        <v>0</v>
      </c>
      <c r="O1150" s="78">
        <f t="shared" si="1104"/>
        <v>0</v>
      </c>
      <c r="P1150" s="45">
        <f>+HOSCA!P1150+HOSLA!P1150+'LLAY-LLAY'!P1171+HPUT!P1171+PSIQ.!P1150+'C-LLAY'!P1171+'C-SF'!P1171+'C-LA'!P1171+DIRECCION!P1171</f>
        <v>1</v>
      </c>
      <c r="Q1150" s="79">
        <f t="shared" si="1105"/>
        <v>1093900</v>
      </c>
      <c r="R1150" s="45">
        <f>+HOSCA!R1150+HOSLA!R1150+'LLAY-LLAY'!R1171+HPUT!R1171+PSIQ.!R1150+'C-LLAY'!R1171+'C-SF'!R1171+'C-LA'!R1171+DIRECCION!R1171</f>
        <v>1</v>
      </c>
      <c r="S1150" s="78">
        <f t="shared" si="1106"/>
        <v>1093900</v>
      </c>
      <c r="T1150" s="45">
        <f>+HOSCA!T1150+HOSLA!T1150+'LLAY-LLAY'!T1171+HPUT!T1171+PSIQ.!T1150+'C-LLAY'!T1171+'C-SF'!T1171+'C-LA'!T1171+DIRECCION!T1171</f>
        <v>0</v>
      </c>
      <c r="U1150" s="79">
        <f t="shared" si="1107"/>
        <v>0</v>
      </c>
      <c r="V1150" s="45">
        <f>+HOSCA!V1150+HOSLA!V1150+'LLAY-LLAY'!V1171+HPUT!V1171+PSIQ.!V1150+'C-LLAY'!V1171+'C-SF'!V1171+'C-LA'!V1171+DIRECCION!V1171</f>
        <v>0</v>
      </c>
      <c r="W1150" s="78">
        <f t="shared" si="1108"/>
        <v>0</v>
      </c>
      <c r="X1150" s="45">
        <f>+HOSCA!X1150+HOSLA!X1150+'LLAY-LLAY'!X1171+HPUT!X1171+PSIQ.!X1150+'C-LLAY'!X1171+'C-SF'!X1171+'C-LA'!X1171+DIRECCION!X1171</f>
        <v>0</v>
      </c>
      <c r="Y1150" s="79">
        <f t="shared" si="1109"/>
        <v>0</v>
      </c>
      <c r="Z1150" s="45">
        <f>+HOSCA!Z1150+HOSLA!Z1150+'LLAY-LLAY'!Z1171+HPUT!Z1171+PSIQ.!Z1150+'C-LLAY'!Z1171+'C-SF'!Z1171+'C-LA'!Z1171+DIRECCION!Z1171</f>
        <v>1</v>
      </c>
      <c r="AA1150" s="78">
        <f t="shared" si="1110"/>
        <v>1093900</v>
      </c>
      <c r="AB1150" s="45">
        <f>+HOSCA!AB1150+HOSLA!AB1150+'LLAY-LLAY'!AB1171+HPUT!AB1171+PSIQ.!AB1150+'C-LLAY'!AB1171+'C-SF'!AB1171+'C-LA'!AB1171+DIRECCION!AB1171</f>
        <v>0</v>
      </c>
      <c r="AC1150" s="79">
        <f t="shared" si="1111"/>
        <v>0</v>
      </c>
      <c r="AD1150" s="45">
        <f>+HOSCA!AD1150+HOSLA!AD1150+'LLAY-LLAY'!AD1171+HPUT!AD1171+PSIQ.!AD1150+'C-LLAY'!AD1171+'C-SF'!AD1171+'C-LA'!AD1171+DIRECCION!AD1171</f>
        <v>0</v>
      </c>
      <c r="AE1150" s="78">
        <f t="shared" si="1112"/>
        <v>0</v>
      </c>
      <c r="AF1150" s="45">
        <f>+HOSCA!AF1150+HOSLA!AF1150+'LLAY-LLAY'!AF1171+HPUT!AF1171+PSIQ.!AF1150+'C-LLAY'!AF1171+'C-SF'!AF1171+'C-LA'!AF1171+DIRECCION!AF1171</f>
        <v>0</v>
      </c>
      <c r="AG1150" s="79">
        <f t="shared" si="1113"/>
        <v>0</v>
      </c>
    </row>
    <row r="1151" spans="1:38" ht="16.5" customHeight="1">
      <c r="A1151" s="12">
        <v>3902202</v>
      </c>
      <c r="B1151" s="27" t="s">
        <v>1129</v>
      </c>
      <c r="C1151" s="14">
        <v>5555810</v>
      </c>
      <c r="D1151" s="45">
        <f>+HOSCA!D1151+HOSLA!D1151+'LLAY-LLAY'!D1172+HPUT!D1172+PSIQ.!D1151+'C-LLAY'!D1172+'C-SF'!D1172+'C-LA'!D1172+DIRECCION!D1172</f>
        <v>1</v>
      </c>
      <c r="E1151" s="46">
        <f t="shared" si="1114"/>
        <v>0</v>
      </c>
      <c r="F1151" s="46">
        <f t="shared" si="1100"/>
        <v>5555810</v>
      </c>
      <c r="G1151" s="46">
        <f t="shared" si="1101"/>
        <v>0</v>
      </c>
      <c r="H1151" s="53">
        <f t="shared" ref="H1151:H1164" si="1115">IF(E1151&gt;=0,(E1151/D1151),"-")</f>
        <v>0</v>
      </c>
      <c r="I1151" s="54">
        <f t="shared" ref="I1151:I1164" si="1116">IF(G1151&gt;=0,(G1151/F1151),"-")</f>
        <v>0</v>
      </c>
      <c r="J1151" s="45">
        <f>+HOSCA!J1151+HOSLA!J1151+'LLAY-LLAY'!J1172+HPUT!J1172+PSIQ.!J1151+'C-LLAY'!J1172+'C-SF'!J1172+'C-LA'!J1172+DIRECCION!J1172</f>
        <v>0</v>
      </c>
      <c r="K1151" s="78">
        <f t="shared" si="1102"/>
        <v>0</v>
      </c>
      <c r="L1151" s="45">
        <f>+HOSCA!L1151+HOSLA!L1151+'LLAY-LLAY'!L1172+HPUT!L1172+PSIQ.!L1151+'C-LLAY'!L1172+'C-SF'!L1172+'C-LA'!L1172+DIRECCION!L1172</f>
        <v>0</v>
      </c>
      <c r="M1151" s="79">
        <f t="shared" si="1103"/>
        <v>0</v>
      </c>
      <c r="N1151" s="45">
        <f>+HOSCA!N1151+HOSLA!N1151+'LLAY-LLAY'!N1172+HPUT!N1172+PSIQ.!N1151+'C-LLAY'!N1172+'C-SF'!N1172+'C-LA'!N1172+DIRECCION!N1172</f>
        <v>0</v>
      </c>
      <c r="O1151" s="78">
        <f t="shared" si="1104"/>
        <v>0</v>
      </c>
      <c r="P1151" s="45">
        <f>+HOSCA!P1151+HOSLA!P1151+'LLAY-LLAY'!P1172+HPUT!P1172+PSIQ.!P1151+'C-LLAY'!P1172+'C-SF'!P1172+'C-LA'!P1172+DIRECCION!P1172</f>
        <v>0</v>
      </c>
      <c r="Q1151" s="79">
        <f t="shared" si="1105"/>
        <v>0</v>
      </c>
      <c r="R1151" s="45">
        <f>+HOSCA!R1151+HOSLA!R1151+'LLAY-LLAY'!R1172+HPUT!R1172+PSIQ.!R1151+'C-LLAY'!R1172+'C-SF'!R1172+'C-LA'!R1172+DIRECCION!R1172</f>
        <v>0</v>
      </c>
      <c r="S1151" s="78">
        <f t="shared" si="1106"/>
        <v>0</v>
      </c>
      <c r="T1151" s="45">
        <f>+HOSCA!T1151+HOSLA!T1151+'LLAY-LLAY'!T1172+HPUT!T1172+PSIQ.!T1151+'C-LLAY'!T1172+'C-SF'!T1172+'C-LA'!T1172+DIRECCION!T1172</f>
        <v>0</v>
      </c>
      <c r="U1151" s="79">
        <f t="shared" si="1107"/>
        <v>0</v>
      </c>
      <c r="V1151" s="45">
        <f>+HOSCA!V1151+HOSLA!V1151+'LLAY-LLAY'!V1172+HPUT!V1172+PSIQ.!V1151+'C-LLAY'!V1172+'C-SF'!V1172+'C-LA'!V1172+DIRECCION!V1172</f>
        <v>0</v>
      </c>
      <c r="W1151" s="78">
        <f t="shared" si="1108"/>
        <v>0</v>
      </c>
      <c r="X1151" s="45">
        <f>+HOSCA!X1151+HOSLA!X1151+'LLAY-LLAY'!X1172+HPUT!X1172+PSIQ.!X1151+'C-LLAY'!X1172+'C-SF'!X1172+'C-LA'!X1172+DIRECCION!X1172</f>
        <v>0</v>
      </c>
      <c r="Y1151" s="79">
        <f t="shared" si="1109"/>
        <v>0</v>
      </c>
      <c r="Z1151" s="45">
        <f>+HOSCA!Z1151+HOSLA!Z1151+'LLAY-LLAY'!Z1172+HPUT!Z1172+PSIQ.!Z1151+'C-LLAY'!Z1172+'C-SF'!Z1172+'C-LA'!Z1172+DIRECCION!Z1172</f>
        <v>0</v>
      </c>
      <c r="AA1151" s="78">
        <f t="shared" si="1110"/>
        <v>0</v>
      </c>
      <c r="AB1151" s="45">
        <f>+HOSCA!AB1151+HOSLA!AB1151+'LLAY-LLAY'!AB1172+HPUT!AB1172+PSIQ.!AB1151+'C-LLAY'!AB1172+'C-SF'!AB1172+'C-LA'!AB1172+DIRECCION!AB1172</f>
        <v>0</v>
      </c>
      <c r="AC1151" s="79">
        <f t="shared" si="1111"/>
        <v>0</v>
      </c>
      <c r="AD1151" s="45">
        <f>+HOSCA!AD1151+HOSLA!AD1151+'LLAY-LLAY'!AD1172+HPUT!AD1172+PSIQ.!AD1151+'C-LLAY'!AD1172+'C-SF'!AD1172+'C-LA'!AD1172+DIRECCION!AD1172</f>
        <v>0</v>
      </c>
      <c r="AE1151" s="78">
        <f t="shared" si="1112"/>
        <v>0</v>
      </c>
      <c r="AF1151" s="45">
        <f>+HOSCA!AF1151+HOSLA!AF1151+'LLAY-LLAY'!AF1172+HPUT!AF1172+PSIQ.!AF1151+'C-LLAY'!AF1172+'C-SF'!AF1172+'C-LA'!AF1172+DIRECCION!AF1172</f>
        <v>0</v>
      </c>
      <c r="AG1151" s="79">
        <f t="shared" si="1113"/>
        <v>0</v>
      </c>
    </row>
    <row r="1152" spans="1:38" ht="16.5" customHeight="1">
      <c r="A1152" s="12">
        <v>3902203</v>
      </c>
      <c r="B1152" s="27" t="s">
        <v>1130</v>
      </c>
      <c r="C1152" s="14">
        <v>17942910</v>
      </c>
      <c r="D1152" s="45">
        <f>+HOSCA!D1152+HOSLA!D1152+'LLAY-LLAY'!D1173+HPUT!D1173+PSIQ.!D1152+'C-LLAY'!D1173+'C-SF'!D1173+'C-LA'!D1173+DIRECCION!D1173</f>
        <v>0</v>
      </c>
      <c r="E1152" s="46">
        <f t="shared" si="1114"/>
        <v>0</v>
      </c>
      <c r="F1152" s="46">
        <f t="shared" si="1100"/>
        <v>0</v>
      </c>
      <c r="G1152" s="46">
        <f t="shared" si="1101"/>
        <v>0</v>
      </c>
      <c r="H1152" s="53" t="e">
        <f t="shared" si="1115"/>
        <v>#DIV/0!</v>
      </c>
      <c r="I1152" s="54" t="e">
        <f t="shared" si="1116"/>
        <v>#DIV/0!</v>
      </c>
      <c r="J1152" s="45">
        <f>+HOSCA!J1152+HOSLA!J1152+'LLAY-LLAY'!J1173+HPUT!J1173+PSIQ.!J1152+'C-LLAY'!J1173+'C-SF'!J1173+'C-LA'!J1173+DIRECCION!J1173</f>
        <v>0</v>
      </c>
      <c r="K1152" s="78">
        <f t="shared" ref="K1152:K1153" si="1117">+J1152*C1152</f>
        <v>0</v>
      </c>
      <c r="L1152" s="45">
        <f>+HOSCA!L1152+HOSLA!L1152+'LLAY-LLAY'!L1173+HPUT!L1173+PSIQ.!L1152+'C-LLAY'!L1173+'C-SF'!L1173+'C-LA'!L1173+DIRECCION!L1173</f>
        <v>0</v>
      </c>
      <c r="M1152" s="79">
        <f t="shared" ref="M1152:M1153" si="1118">+L1152*C1152</f>
        <v>0</v>
      </c>
      <c r="N1152" s="45">
        <f>+HOSCA!N1152+HOSLA!N1152+'LLAY-LLAY'!N1173+HPUT!N1173+PSIQ.!N1152+'C-LLAY'!N1173+'C-SF'!N1173+'C-LA'!N1173+DIRECCION!N1173</f>
        <v>0</v>
      </c>
      <c r="O1152" s="78">
        <f t="shared" ref="O1152:O1153" si="1119">+N1152*C1152</f>
        <v>0</v>
      </c>
      <c r="P1152" s="45">
        <f>+HOSCA!P1152+HOSLA!P1152+'LLAY-LLAY'!P1173+HPUT!P1173+PSIQ.!P1152+'C-LLAY'!P1173+'C-SF'!P1173+'C-LA'!P1173+DIRECCION!P1173</f>
        <v>0</v>
      </c>
      <c r="Q1152" s="79">
        <f t="shared" ref="Q1152:Q1153" si="1120">+P1152*C1152</f>
        <v>0</v>
      </c>
      <c r="R1152" s="45">
        <f>+HOSCA!R1152+HOSLA!R1152+'LLAY-LLAY'!R1173+HPUT!R1173+PSIQ.!R1152+'C-LLAY'!R1173+'C-SF'!R1173+'C-LA'!R1173+DIRECCION!R1173</f>
        <v>0</v>
      </c>
      <c r="S1152" s="78">
        <f t="shared" ref="S1152:S1153" si="1121">+R1152*C1152</f>
        <v>0</v>
      </c>
      <c r="T1152" s="45">
        <f>+HOSCA!T1152+HOSLA!T1152+'LLAY-LLAY'!T1173+HPUT!T1173+PSIQ.!T1152+'C-LLAY'!T1173+'C-SF'!T1173+'C-LA'!T1173+DIRECCION!T1173</f>
        <v>0</v>
      </c>
      <c r="U1152" s="79">
        <f t="shared" ref="U1152:U1153" si="1122">+T1152*C1152</f>
        <v>0</v>
      </c>
      <c r="V1152" s="45">
        <f>+HOSCA!V1152+HOSLA!V1152+'LLAY-LLAY'!V1173+HPUT!V1173+PSIQ.!V1152+'C-LLAY'!V1173+'C-SF'!V1173+'C-LA'!V1173+DIRECCION!V1173</f>
        <v>0</v>
      </c>
      <c r="W1152" s="78">
        <f t="shared" ref="W1152:W1153" si="1123">+V1152*C1152</f>
        <v>0</v>
      </c>
      <c r="X1152" s="45">
        <f>+HOSCA!X1152+HOSLA!X1152+'LLAY-LLAY'!X1173+HPUT!X1173+PSIQ.!X1152+'C-LLAY'!X1173+'C-SF'!X1173+'C-LA'!X1173+DIRECCION!X1173</f>
        <v>0</v>
      </c>
      <c r="Y1152" s="79">
        <f t="shared" ref="Y1152:Y1153" si="1124">+X1152*C1152</f>
        <v>0</v>
      </c>
      <c r="Z1152" s="45">
        <f>+HOSCA!Z1152+HOSLA!Z1152+'LLAY-LLAY'!Z1173+HPUT!Z1173+PSIQ.!Z1152+'C-LLAY'!Z1173+'C-SF'!Z1173+'C-LA'!Z1173+DIRECCION!Z1173</f>
        <v>0</v>
      </c>
      <c r="AA1152" s="78">
        <f t="shared" ref="AA1152:AA1153" si="1125">+Z1152*C1152</f>
        <v>0</v>
      </c>
      <c r="AB1152" s="45">
        <f>+HOSCA!AB1152+HOSLA!AB1152+'LLAY-LLAY'!AB1173+HPUT!AB1173+PSIQ.!AB1152+'C-LLAY'!AB1173+'C-SF'!AB1173+'C-LA'!AB1173+DIRECCION!AB1173</f>
        <v>0</v>
      </c>
      <c r="AC1152" s="79">
        <f t="shared" ref="AC1152:AC1153" si="1126">+AB1152*C1152</f>
        <v>0</v>
      </c>
      <c r="AD1152" s="45">
        <f>+HOSCA!AD1152+HOSLA!AD1152+'LLAY-LLAY'!AD1173+HPUT!AD1173+PSIQ.!AD1152+'C-LLAY'!AD1173+'C-SF'!AD1173+'C-LA'!AD1173+DIRECCION!AD1173</f>
        <v>0</v>
      </c>
      <c r="AE1152" s="78">
        <f t="shared" ref="AE1152:AE1153" si="1127">+AD1152*C1152</f>
        <v>0</v>
      </c>
      <c r="AF1152" s="45">
        <f>+HOSCA!AF1152+HOSLA!AF1152+'LLAY-LLAY'!AF1173+HPUT!AF1173+PSIQ.!AF1152+'C-LLAY'!AF1173+'C-SF'!AF1173+'C-LA'!AF1173+DIRECCION!AF1173</f>
        <v>0</v>
      </c>
      <c r="AG1152" s="79">
        <f t="shared" ref="AG1152:AG1153" si="1128">+AF1152*C1152</f>
        <v>0</v>
      </c>
    </row>
    <row r="1153" spans="1:38" ht="24.75" customHeight="1">
      <c r="A1153" s="13"/>
      <c r="B1153" s="37"/>
      <c r="C1153" s="15"/>
      <c r="D1153" s="47"/>
      <c r="E1153" s="48">
        <f>+J1153+L1153+N1153+P1153+R1153+T1153+V1153+X1153+Z1153+AB1153+AD1153+AF1153</f>
        <v>0</v>
      </c>
      <c r="F1153" s="48">
        <f t="shared" si="1100"/>
        <v>0</v>
      </c>
      <c r="G1153" s="48">
        <f t="shared" si="1101"/>
        <v>0</v>
      </c>
      <c r="H1153" s="55" t="e">
        <f t="shared" si="1115"/>
        <v>#DIV/0!</v>
      </c>
      <c r="I1153" s="56" t="e">
        <f t="shared" si="1116"/>
        <v>#DIV/0!</v>
      </c>
      <c r="J1153" s="45">
        <f>+HOSCA!J1153+HOSLA!J1153+'LLAY-LLAY'!J1174+HPUT!J1174+PSIQ.!J1153+'C-LLAY'!J1174+'C-SF'!J1174+'C-LA'!J1174+DIRECCION!J1174</f>
        <v>0</v>
      </c>
      <c r="K1153" s="78">
        <f t="shared" si="1117"/>
        <v>0</v>
      </c>
      <c r="L1153" s="45">
        <f>+HOSCA!L1153+HOSLA!L1153+'LLAY-LLAY'!L1174+HPUT!L1174+PSIQ.!L1153+'C-LLAY'!L1174+'C-SF'!L1174+'C-LA'!L1174+DIRECCION!L1174</f>
        <v>0</v>
      </c>
      <c r="M1153" s="79">
        <f t="shared" si="1118"/>
        <v>0</v>
      </c>
      <c r="N1153" s="45">
        <f>+HOSCA!N1153+HOSLA!N1153+'LLAY-LLAY'!N1174+HPUT!N1174+PSIQ.!N1153+'C-LLAY'!N1174+'C-SF'!N1174+'C-LA'!N1174+DIRECCION!N1174</f>
        <v>0</v>
      </c>
      <c r="O1153" s="78">
        <f t="shared" si="1119"/>
        <v>0</v>
      </c>
      <c r="P1153" s="45">
        <f>+HOSCA!P1153+HOSLA!P1153+'LLAY-LLAY'!P1174+HPUT!P1174+PSIQ.!P1153+'C-LLAY'!P1174+'C-SF'!P1174+'C-LA'!P1174+DIRECCION!P1174</f>
        <v>0</v>
      </c>
      <c r="Q1153" s="79">
        <f t="shared" si="1120"/>
        <v>0</v>
      </c>
      <c r="R1153" s="45">
        <f>+HOSCA!R1153+HOSLA!R1153+'LLAY-LLAY'!R1174+HPUT!R1174+PSIQ.!R1153+'C-LLAY'!R1174+'C-SF'!R1174+'C-LA'!R1174+DIRECCION!R1174</f>
        <v>0</v>
      </c>
      <c r="S1153" s="78">
        <f t="shared" si="1121"/>
        <v>0</v>
      </c>
      <c r="T1153" s="45">
        <f>+HOSCA!T1153+HOSLA!T1153+'LLAY-LLAY'!T1174+HPUT!T1174+PSIQ.!T1153+'C-LLAY'!T1174+'C-SF'!T1174+'C-LA'!T1174+DIRECCION!T1174</f>
        <v>0</v>
      </c>
      <c r="U1153" s="79">
        <f t="shared" si="1122"/>
        <v>0</v>
      </c>
      <c r="V1153" s="45">
        <f>+HOSCA!V1153+HOSLA!V1153+'LLAY-LLAY'!V1174+HPUT!V1174+PSIQ.!V1153+'C-LLAY'!V1174+'C-SF'!V1174+'C-LA'!V1174+DIRECCION!V1174</f>
        <v>0</v>
      </c>
      <c r="W1153" s="78">
        <f t="shared" si="1123"/>
        <v>0</v>
      </c>
      <c r="X1153" s="45">
        <f>+HOSCA!X1153+HOSLA!X1153+'LLAY-LLAY'!X1174+HPUT!X1174+PSIQ.!X1153+'C-LLAY'!X1174+'C-SF'!X1174+'C-LA'!X1174+DIRECCION!X1174</f>
        <v>0</v>
      </c>
      <c r="Y1153" s="79">
        <f t="shared" si="1124"/>
        <v>0</v>
      </c>
      <c r="Z1153" s="45">
        <f>+HOSCA!Z1153+HOSLA!Z1153+'LLAY-LLAY'!Z1174+HPUT!Z1174+PSIQ.!Z1153+'C-LLAY'!Z1174+'C-SF'!Z1174+'C-LA'!Z1174+DIRECCION!Z1174</f>
        <v>0</v>
      </c>
      <c r="AA1153" s="78">
        <f t="shared" si="1125"/>
        <v>0</v>
      </c>
      <c r="AB1153" s="45">
        <f>+HOSCA!AB1153+HOSLA!AB1153+'LLAY-LLAY'!AB1174+HPUT!AB1174+PSIQ.!AB1153+'C-LLAY'!AB1174+'C-SF'!AB1174+'C-LA'!AB1174+DIRECCION!AB1174</f>
        <v>0</v>
      </c>
      <c r="AC1153" s="79">
        <f t="shared" si="1126"/>
        <v>0</v>
      </c>
      <c r="AD1153" s="45">
        <f>+HOSCA!AD1153+HOSLA!AD1153+'LLAY-LLAY'!AD1174+HPUT!AD1174+PSIQ.!AD1153+'C-LLAY'!AD1174+'C-SF'!AD1174+'C-LA'!AD1174+DIRECCION!AD1174</f>
        <v>0</v>
      </c>
      <c r="AE1153" s="78">
        <f t="shared" si="1127"/>
        <v>0</v>
      </c>
      <c r="AF1153" s="45">
        <f>+HOSCA!AF1153+HOSLA!AF1153+'LLAY-LLAY'!AF1174+HPUT!AF1174+PSIQ.!AF1153+'C-LLAY'!AF1174+'C-SF'!AF1174+'C-LA'!AF1174+DIRECCION!AF1174</f>
        <v>0</v>
      </c>
      <c r="AG1153" s="79">
        <f t="shared" si="1128"/>
        <v>0</v>
      </c>
    </row>
    <row r="1154" spans="1:38" s="10" customFormat="1" ht="28.5" customHeight="1">
      <c r="A1154" s="98"/>
      <c r="B1154" s="83" t="s">
        <v>1079</v>
      </c>
      <c r="C1154" s="99"/>
      <c r="D1154" s="100">
        <f>SUM(D1155:D1160)</f>
        <v>140</v>
      </c>
      <c r="E1154" s="101">
        <f>SUM(E1155:E1160)</f>
        <v>153</v>
      </c>
      <c r="F1154" s="101">
        <f>SUM(F1155:F1160)</f>
        <v>5208000</v>
      </c>
      <c r="G1154" s="101">
        <f>SUM(G1155:G1160)</f>
        <v>5691600</v>
      </c>
      <c r="H1154" s="102">
        <f t="shared" si="1115"/>
        <v>1.0928571428571427</v>
      </c>
      <c r="I1154" s="103">
        <f t="shared" si="1116"/>
        <v>1.0928571428571427</v>
      </c>
      <c r="J1154" s="104">
        <f t="shared" ref="J1154:AG1154" si="1129">SUM(J1155:J1160)</f>
        <v>9</v>
      </c>
      <c r="K1154" s="105">
        <f t="shared" si="1129"/>
        <v>334800</v>
      </c>
      <c r="L1154" s="100">
        <f t="shared" si="1129"/>
        <v>17</v>
      </c>
      <c r="M1154" s="106">
        <f t="shared" si="1129"/>
        <v>632400</v>
      </c>
      <c r="N1154" s="104">
        <f t="shared" si="1129"/>
        <v>7</v>
      </c>
      <c r="O1154" s="105">
        <f t="shared" si="1129"/>
        <v>260400</v>
      </c>
      <c r="P1154" s="100">
        <f t="shared" si="1129"/>
        <v>14</v>
      </c>
      <c r="Q1154" s="106">
        <f t="shared" si="1129"/>
        <v>520800</v>
      </c>
      <c r="R1154" s="104">
        <f t="shared" si="1129"/>
        <v>12</v>
      </c>
      <c r="S1154" s="105">
        <f t="shared" si="1129"/>
        <v>446400</v>
      </c>
      <c r="T1154" s="100">
        <f t="shared" si="1129"/>
        <v>14</v>
      </c>
      <c r="U1154" s="106">
        <f t="shared" si="1129"/>
        <v>520800</v>
      </c>
      <c r="V1154" s="104">
        <f t="shared" si="1129"/>
        <v>16</v>
      </c>
      <c r="W1154" s="105">
        <f t="shared" si="1129"/>
        <v>595200</v>
      </c>
      <c r="X1154" s="100">
        <f t="shared" si="1129"/>
        <v>15</v>
      </c>
      <c r="Y1154" s="106">
        <f t="shared" si="1129"/>
        <v>558000</v>
      </c>
      <c r="Z1154" s="104">
        <f t="shared" si="1129"/>
        <v>8</v>
      </c>
      <c r="AA1154" s="105">
        <f t="shared" si="1129"/>
        <v>297600</v>
      </c>
      <c r="AB1154" s="100">
        <f t="shared" si="1129"/>
        <v>18</v>
      </c>
      <c r="AC1154" s="106">
        <f t="shared" si="1129"/>
        <v>669600</v>
      </c>
      <c r="AD1154" s="104">
        <f t="shared" si="1129"/>
        <v>7</v>
      </c>
      <c r="AE1154" s="105">
        <f t="shared" si="1129"/>
        <v>260400</v>
      </c>
      <c r="AF1154" s="100">
        <f t="shared" si="1129"/>
        <v>16</v>
      </c>
      <c r="AG1154" s="106">
        <f t="shared" si="1129"/>
        <v>595200</v>
      </c>
      <c r="AH1154" s="11"/>
      <c r="AI1154" s="11"/>
      <c r="AJ1154" s="11"/>
      <c r="AK1154" s="11"/>
      <c r="AL1154" s="11"/>
    </row>
    <row r="1155" spans="1:38" ht="16.5" customHeight="1">
      <c r="A1155" s="12">
        <v>1703462</v>
      </c>
      <c r="B1155" s="27" t="s">
        <v>1111</v>
      </c>
      <c r="C1155" s="14">
        <v>8430190</v>
      </c>
      <c r="D1155" s="45">
        <f>+HOSCA!D1155+HOSLA!D1155+'LLAY-LLAY'!D1176+HPUT!D1176+PSIQ.!D1155+'C-LLAY'!D1176+'C-SF'!D1176+'C-LA'!D1176+DIRECCION!D1176</f>
        <v>0</v>
      </c>
      <c r="E1155" s="46">
        <f>+J1155+L1155+N1155+P1155+R1155+T1155+V1155+X1155+Z1155+AB1155+AD1155+AF1155</f>
        <v>0</v>
      </c>
      <c r="F1155" s="46">
        <f t="shared" ref="F1155:F1160" si="1130">D1155*C1155</f>
        <v>0</v>
      </c>
      <c r="G1155" s="46">
        <f t="shared" ref="G1155:G1160" si="1131">+E1155*C1155</f>
        <v>0</v>
      </c>
      <c r="H1155" s="53" t="e">
        <f t="shared" si="1115"/>
        <v>#DIV/0!</v>
      </c>
      <c r="I1155" s="54" t="e">
        <f t="shared" si="1116"/>
        <v>#DIV/0!</v>
      </c>
      <c r="J1155" s="45">
        <f>+HOSCA!J1155+HOSLA!J1155+'LLAY-LLAY'!J1176+HPUT!J1176+PSIQ.!J1155+'C-LLAY'!J1176+'C-SF'!J1176+'C-LA'!J1176+DIRECCION!J1176</f>
        <v>0</v>
      </c>
      <c r="K1155" s="78">
        <f t="shared" ref="K1155:K1159" si="1132">+J1155*C1155</f>
        <v>0</v>
      </c>
      <c r="L1155" s="45">
        <f>+HOSCA!L1155+HOSLA!L1155+'LLAY-LLAY'!L1176+HPUT!L1176+PSIQ.!L1155+'C-LLAY'!L1176+'C-SF'!L1176+'C-LA'!L1176+DIRECCION!L1176</f>
        <v>0</v>
      </c>
      <c r="M1155" s="79">
        <f t="shared" ref="M1155:M1159" si="1133">+L1155*C1155</f>
        <v>0</v>
      </c>
      <c r="N1155" s="45">
        <f>+HOSCA!N1155+HOSLA!N1155+'LLAY-LLAY'!N1176+HPUT!N1176+PSIQ.!N1155+'C-LLAY'!N1176+'C-SF'!N1176+'C-LA'!N1176+DIRECCION!N1176</f>
        <v>0</v>
      </c>
      <c r="O1155" s="78">
        <f t="shared" ref="O1155:O1159" si="1134">+N1155*C1155</f>
        <v>0</v>
      </c>
      <c r="P1155" s="45">
        <f>+HOSCA!P1155+HOSLA!P1155+'LLAY-LLAY'!P1176+HPUT!P1176+PSIQ.!P1155+'C-LLAY'!P1176+'C-SF'!P1176+'C-LA'!P1176+DIRECCION!P1176</f>
        <v>0</v>
      </c>
      <c r="Q1155" s="79">
        <f t="shared" ref="Q1155:Q1159" si="1135">+P1155*C1155</f>
        <v>0</v>
      </c>
      <c r="R1155" s="45">
        <f>+HOSCA!R1155+HOSLA!R1155+'LLAY-LLAY'!R1176+HPUT!R1176+PSIQ.!R1155+'C-LLAY'!R1176+'C-SF'!R1176+'C-LA'!R1176+DIRECCION!R1176</f>
        <v>0</v>
      </c>
      <c r="S1155" s="78">
        <f t="shared" ref="S1155:S1159" si="1136">+R1155*C1155</f>
        <v>0</v>
      </c>
      <c r="T1155" s="45">
        <f>+HOSCA!T1155+HOSLA!T1155+'LLAY-LLAY'!T1176+HPUT!T1176+PSIQ.!T1155+'C-LLAY'!T1176+'C-SF'!T1176+'C-LA'!T1176+DIRECCION!T1176</f>
        <v>0</v>
      </c>
      <c r="U1155" s="79">
        <f t="shared" ref="U1155:U1159" si="1137">+T1155*C1155</f>
        <v>0</v>
      </c>
      <c r="V1155" s="45">
        <f>+HOSCA!V1155+HOSLA!V1155+'LLAY-LLAY'!V1176+HPUT!V1176+PSIQ.!V1155+'C-LLAY'!V1176+'C-SF'!V1176+'C-LA'!V1176+DIRECCION!V1176</f>
        <v>0</v>
      </c>
      <c r="W1155" s="78">
        <f t="shared" ref="W1155:W1159" si="1138">+V1155*C1155</f>
        <v>0</v>
      </c>
      <c r="X1155" s="45">
        <f>+HOSCA!X1155+HOSLA!X1155+'LLAY-LLAY'!X1176+HPUT!X1176+PSIQ.!X1155+'C-LLAY'!X1176+'C-SF'!X1176+'C-LA'!X1176+DIRECCION!X1176</f>
        <v>0</v>
      </c>
      <c r="Y1155" s="79">
        <f t="shared" ref="Y1155:Y1159" si="1139">+X1155*C1155</f>
        <v>0</v>
      </c>
      <c r="Z1155" s="45">
        <f>+HOSCA!Z1155+HOSLA!Z1155+'LLAY-LLAY'!Z1176+HPUT!Z1176+PSIQ.!Z1155+'C-LLAY'!Z1176+'C-SF'!Z1176+'C-LA'!Z1176+DIRECCION!Z1176</f>
        <v>0</v>
      </c>
      <c r="AA1155" s="78">
        <f t="shared" ref="AA1155:AA1159" si="1140">+Z1155*C1155</f>
        <v>0</v>
      </c>
      <c r="AB1155" s="45">
        <f>+HOSCA!AB1155+HOSLA!AB1155+'LLAY-LLAY'!AB1176+HPUT!AB1176+PSIQ.!AB1155+'C-LLAY'!AB1176+'C-SF'!AB1176+'C-LA'!AB1176+DIRECCION!AB1176</f>
        <v>0</v>
      </c>
      <c r="AC1155" s="79">
        <f t="shared" ref="AC1155:AC1159" si="1141">+AB1155*C1155</f>
        <v>0</v>
      </c>
      <c r="AD1155" s="45">
        <f>+HOSCA!AD1155+HOSLA!AD1155+'LLAY-LLAY'!AD1176+HPUT!AD1176+PSIQ.!AD1155+'C-LLAY'!AD1176+'C-SF'!AD1176+'C-LA'!AD1176+DIRECCION!AD1176</f>
        <v>0</v>
      </c>
      <c r="AE1155" s="78">
        <f t="shared" ref="AE1155:AE1159" si="1142">+AD1155*C1155</f>
        <v>0</v>
      </c>
      <c r="AF1155" s="45">
        <f>+HOSCA!AF1155+HOSLA!AF1155+'LLAY-LLAY'!AF1176+HPUT!AF1176+PSIQ.!AF1155+'C-LLAY'!AF1176+'C-SF'!AF1176+'C-LA'!AF1176+DIRECCION!AF1176</f>
        <v>0</v>
      </c>
      <c r="AG1155" s="79">
        <f t="shared" ref="AG1155:AG1159" si="1143">+AF1155*C1155</f>
        <v>0</v>
      </c>
    </row>
    <row r="1156" spans="1:38" ht="16.5" customHeight="1">
      <c r="A1156" s="12">
        <v>1703463</v>
      </c>
      <c r="B1156" s="27" t="s">
        <v>1112</v>
      </c>
      <c r="C1156" s="14">
        <v>12984420</v>
      </c>
      <c r="D1156" s="45">
        <f>+HOSCA!D1156+HOSLA!D1156+'LLAY-LLAY'!D1177+HPUT!D1177+PSIQ.!D1156+'C-LLAY'!D1177+'C-SF'!D1177+'C-LA'!D1177+DIRECCION!D1177</f>
        <v>0</v>
      </c>
      <c r="E1156" s="46">
        <f t="shared" ref="E1156:E1159" si="1144">+J1156+L1156+N1156+P1156+R1156+T1156+V1156+X1156+Z1156+AB1156+AD1156+AF1156</f>
        <v>0</v>
      </c>
      <c r="F1156" s="46">
        <f t="shared" si="1130"/>
        <v>0</v>
      </c>
      <c r="G1156" s="46">
        <f t="shared" si="1131"/>
        <v>0</v>
      </c>
      <c r="H1156" s="53" t="e">
        <f t="shared" si="1115"/>
        <v>#DIV/0!</v>
      </c>
      <c r="I1156" s="54" t="e">
        <f t="shared" si="1116"/>
        <v>#DIV/0!</v>
      </c>
      <c r="J1156" s="45">
        <f>+HOSCA!J1156+HOSLA!J1156+'LLAY-LLAY'!J1177+HPUT!J1177+PSIQ.!J1156+'C-LLAY'!J1177+'C-SF'!J1177+'C-LA'!J1177+DIRECCION!J1177</f>
        <v>0</v>
      </c>
      <c r="K1156" s="78">
        <f t="shared" si="1132"/>
        <v>0</v>
      </c>
      <c r="L1156" s="45">
        <f>+HOSCA!L1156+HOSLA!L1156+'LLAY-LLAY'!L1177+HPUT!L1177+PSIQ.!L1156+'C-LLAY'!L1177+'C-SF'!L1177+'C-LA'!L1177+DIRECCION!L1177</f>
        <v>0</v>
      </c>
      <c r="M1156" s="79">
        <f t="shared" si="1133"/>
        <v>0</v>
      </c>
      <c r="N1156" s="45">
        <f>+HOSCA!N1156+HOSLA!N1156+'LLAY-LLAY'!N1177+HPUT!N1177+PSIQ.!N1156+'C-LLAY'!N1177+'C-SF'!N1177+'C-LA'!N1177+DIRECCION!N1177</f>
        <v>0</v>
      </c>
      <c r="O1156" s="78">
        <f t="shared" si="1134"/>
        <v>0</v>
      </c>
      <c r="P1156" s="45">
        <f>+HOSCA!P1156+HOSLA!P1156+'LLAY-LLAY'!P1177+HPUT!P1177+PSIQ.!P1156+'C-LLAY'!P1177+'C-SF'!P1177+'C-LA'!P1177+DIRECCION!P1177</f>
        <v>0</v>
      </c>
      <c r="Q1156" s="79">
        <f t="shared" si="1135"/>
        <v>0</v>
      </c>
      <c r="R1156" s="45">
        <f>+HOSCA!R1156+HOSLA!R1156+'LLAY-LLAY'!R1177+HPUT!R1177+PSIQ.!R1156+'C-LLAY'!R1177+'C-SF'!R1177+'C-LA'!R1177+DIRECCION!R1177</f>
        <v>0</v>
      </c>
      <c r="S1156" s="78">
        <f t="shared" si="1136"/>
        <v>0</v>
      </c>
      <c r="T1156" s="45">
        <f>+HOSCA!T1156+HOSLA!T1156+'LLAY-LLAY'!T1177+HPUT!T1177+PSIQ.!T1156+'C-LLAY'!T1177+'C-SF'!T1177+'C-LA'!T1177+DIRECCION!T1177</f>
        <v>0</v>
      </c>
      <c r="U1156" s="79">
        <f t="shared" si="1137"/>
        <v>0</v>
      </c>
      <c r="V1156" s="45">
        <f>+HOSCA!V1156+HOSLA!V1156+'LLAY-LLAY'!V1177+HPUT!V1177+PSIQ.!V1156+'C-LLAY'!V1177+'C-SF'!V1177+'C-LA'!V1177+DIRECCION!V1177</f>
        <v>0</v>
      </c>
      <c r="W1156" s="78">
        <f t="shared" si="1138"/>
        <v>0</v>
      </c>
      <c r="X1156" s="45">
        <f>+HOSCA!X1156+HOSLA!X1156+'LLAY-LLAY'!X1177+HPUT!X1177+PSIQ.!X1156+'C-LLAY'!X1177+'C-SF'!X1177+'C-LA'!X1177+DIRECCION!X1177</f>
        <v>0</v>
      </c>
      <c r="Y1156" s="79">
        <f t="shared" si="1139"/>
        <v>0</v>
      </c>
      <c r="Z1156" s="45">
        <f>+HOSCA!Z1156+HOSLA!Z1156+'LLAY-LLAY'!Z1177+HPUT!Z1177+PSIQ.!Z1156+'C-LLAY'!Z1177+'C-SF'!Z1177+'C-LA'!Z1177+DIRECCION!Z1177</f>
        <v>0</v>
      </c>
      <c r="AA1156" s="78">
        <f t="shared" si="1140"/>
        <v>0</v>
      </c>
      <c r="AB1156" s="45">
        <f>+HOSCA!AB1156+HOSLA!AB1156+'LLAY-LLAY'!AB1177+HPUT!AB1177+PSIQ.!AB1156+'C-LLAY'!AB1177+'C-SF'!AB1177+'C-LA'!AB1177+DIRECCION!AB1177</f>
        <v>0</v>
      </c>
      <c r="AC1156" s="79">
        <f t="shared" si="1141"/>
        <v>0</v>
      </c>
      <c r="AD1156" s="45">
        <f>+HOSCA!AD1156+HOSLA!AD1156+'LLAY-LLAY'!AD1177+HPUT!AD1177+PSIQ.!AD1156+'C-LLAY'!AD1177+'C-SF'!AD1177+'C-LA'!AD1177+DIRECCION!AD1177</f>
        <v>0</v>
      </c>
      <c r="AE1156" s="78">
        <f t="shared" si="1142"/>
        <v>0</v>
      </c>
      <c r="AF1156" s="45">
        <f>+HOSCA!AF1156+HOSLA!AF1156+'LLAY-LLAY'!AF1177+HPUT!AF1177+PSIQ.!AF1156+'C-LLAY'!AF1177+'C-SF'!AF1177+'C-LA'!AF1177+DIRECCION!AF1177</f>
        <v>0</v>
      </c>
      <c r="AG1156" s="79">
        <f t="shared" si="1143"/>
        <v>0</v>
      </c>
    </row>
    <row r="1157" spans="1:38" ht="16.5" customHeight="1">
      <c r="A1157" s="12">
        <v>1701101</v>
      </c>
      <c r="B1157" s="27" t="s">
        <v>1113</v>
      </c>
      <c r="C1157" s="14">
        <v>211890</v>
      </c>
      <c r="D1157" s="45">
        <f>+HOSCA!D1157+HOSLA!D1157+'LLAY-LLAY'!D1178+HPUT!D1178+PSIQ.!D1157+'C-LLAY'!D1178+'C-SF'!D1178+'C-LA'!D1178+DIRECCION!D1178</f>
        <v>0</v>
      </c>
      <c r="E1157" s="46">
        <f t="shared" si="1144"/>
        <v>0</v>
      </c>
      <c r="F1157" s="46">
        <f t="shared" si="1130"/>
        <v>0</v>
      </c>
      <c r="G1157" s="46">
        <f t="shared" si="1131"/>
        <v>0</v>
      </c>
      <c r="H1157" s="53" t="e">
        <f t="shared" si="1115"/>
        <v>#DIV/0!</v>
      </c>
      <c r="I1157" s="54" t="e">
        <f t="shared" si="1116"/>
        <v>#DIV/0!</v>
      </c>
      <c r="J1157" s="45">
        <f>+HOSCA!J1157+HOSLA!J1157+'LLAY-LLAY'!J1178+HPUT!J1178+PSIQ.!J1157+'C-LLAY'!J1178+'C-SF'!J1178+'C-LA'!J1178+DIRECCION!J1178</f>
        <v>0</v>
      </c>
      <c r="K1157" s="78">
        <f t="shared" si="1132"/>
        <v>0</v>
      </c>
      <c r="L1157" s="45">
        <f>+HOSCA!L1157+HOSLA!L1157+'LLAY-LLAY'!L1178+HPUT!L1178+PSIQ.!L1157+'C-LLAY'!L1178+'C-SF'!L1178+'C-LA'!L1178+DIRECCION!L1178</f>
        <v>0</v>
      </c>
      <c r="M1157" s="79">
        <f t="shared" si="1133"/>
        <v>0</v>
      </c>
      <c r="N1157" s="45">
        <f>+HOSCA!N1157+HOSLA!N1157+'LLAY-LLAY'!N1178+HPUT!N1178+PSIQ.!N1157+'C-LLAY'!N1178+'C-SF'!N1178+'C-LA'!N1178+DIRECCION!N1178</f>
        <v>0</v>
      </c>
      <c r="O1157" s="78">
        <f t="shared" si="1134"/>
        <v>0</v>
      </c>
      <c r="P1157" s="45">
        <f>+HOSCA!P1157+HOSLA!P1157+'LLAY-LLAY'!P1178+HPUT!P1178+PSIQ.!P1157+'C-LLAY'!P1178+'C-SF'!P1178+'C-LA'!P1178+DIRECCION!P1178</f>
        <v>0</v>
      </c>
      <c r="Q1157" s="79">
        <f t="shared" si="1135"/>
        <v>0</v>
      </c>
      <c r="R1157" s="45">
        <f>+HOSCA!R1157+HOSLA!R1157+'LLAY-LLAY'!R1178+HPUT!R1178+PSIQ.!R1157+'C-LLAY'!R1178+'C-SF'!R1178+'C-LA'!R1178+DIRECCION!R1178</f>
        <v>0</v>
      </c>
      <c r="S1157" s="78">
        <f t="shared" si="1136"/>
        <v>0</v>
      </c>
      <c r="T1157" s="45">
        <f>+HOSCA!T1157+HOSLA!T1157+'LLAY-LLAY'!T1178+HPUT!T1178+PSIQ.!T1157+'C-LLAY'!T1178+'C-SF'!T1178+'C-LA'!T1178+DIRECCION!T1178</f>
        <v>0</v>
      </c>
      <c r="U1157" s="79">
        <f t="shared" si="1137"/>
        <v>0</v>
      </c>
      <c r="V1157" s="45">
        <f>+HOSCA!V1157+HOSLA!V1157+'LLAY-LLAY'!V1178+HPUT!V1178+PSIQ.!V1157+'C-LLAY'!V1178+'C-SF'!V1178+'C-LA'!V1178+DIRECCION!V1178</f>
        <v>0</v>
      </c>
      <c r="W1157" s="78">
        <f t="shared" si="1138"/>
        <v>0</v>
      </c>
      <c r="X1157" s="45">
        <f>+HOSCA!X1157+HOSLA!X1157+'LLAY-LLAY'!X1178+HPUT!X1178+PSIQ.!X1157+'C-LLAY'!X1178+'C-SF'!X1178+'C-LA'!X1178+DIRECCION!X1178</f>
        <v>0</v>
      </c>
      <c r="Y1157" s="79">
        <f t="shared" si="1139"/>
        <v>0</v>
      </c>
      <c r="Z1157" s="45">
        <f>+HOSCA!Z1157+HOSLA!Z1157+'LLAY-LLAY'!Z1178+HPUT!Z1178+PSIQ.!Z1157+'C-LLAY'!Z1178+'C-SF'!Z1178+'C-LA'!Z1178+DIRECCION!Z1178</f>
        <v>0</v>
      </c>
      <c r="AA1157" s="78">
        <f t="shared" si="1140"/>
        <v>0</v>
      </c>
      <c r="AB1157" s="45">
        <f>+HOSCA!AB1157+HOSLA!AB1157+'LLAY-LLAY'!AB1178+HPUT!AB1178+PSIQ.!AB1157+'C-LLAY'!AB1178+'C-SF'!AB1178+'C-LA'!AB1178+DIRECCION!AB1178</f>
        <v>0</v>
      </c>
      <c r="AC1157" s="79">
        <f t="shared" si="1141"/>
        <v>0</v>
      </c>
      <c r="AD1157" s="45">
        <f>+HOSCA!AD1157+HOSLA!AD1157+'LLAY-LLAY'!AD1178+HPUT!AD1178+PSIQ.!AD1157+'C-LLAY'!AD1178+'C-SF'!AD1178+'C-LA'!AD1178+DIRECCION!AD1178</f>
        <v>0</v>
      </c>
      <c r="AE1157" s="78">
        <f t="shared" si="1142"/>
        <v>0</v>
      </c>
      <c r="AF1157" s="45">
        <f>+HOSCA!AF1157+HOSLA!AF1157+'LLAY-LLAY'!AF1178+HPUT!AF1178+PSIQ.!AF1157+'C-LLAY'!AF1178+'C-SF'!AF1178+'C-LA'!AF1178+DIRECCION!AF1178</f>
        <v>0</v>
      </c>
      <c r="AG1157" s="79">
        <f t="shared" si="1143"/>
        <v>0</v>
      </c>
    </row>
    <row r="1158" spans="1:38" ht="16.5" customHeight="1">
      <c r="A1158" s="12">
        <v>1701201</v>
      </c>
      <c r="B1158" s="27" t="s">
        <v>1114</v>
      </c>
      <c r="C1158" s="14">
        <v>29720</v>
      </c>
      <c r="D1158" s="45">
        <f>+HOSCA!D1158+HOSLA!D1158+'LLAY-LLAY'!D1179+HPUT!D1179+PSIQ.!D1158+'C-LLAY'!D1179+'C-SF'!D1179+'C-LA'!D1179+DIRECCION!D1179</f>
        <v>0</v>
      </c>
      <c r="E1158" s="46">
        <f t="shared" si="1144"/>
        <v>0</v>
      </c>
      <c r="F1158" s="46">
        <f t="shared" si="1130"/>
        <v>0</v>
      </c>
      <c r="G1158" s="46">
        <f t="shared" si="1131"/>
        <v>0</v>
      </c>
      <c r="H1158" s="53" t="e">
        <f t="shared" si="1115"/>
        <v>#DIV/0!</v>
      </c>
      <c r="I1158" s="54" t="e">
        <f t="shared" si="1116"/>
        <v>#DIV/0!</v>
      </c>
      <c r="J1158" s="45">
        <f>+HOSCA!J1158+HOSLA!J1158+'LLAY-LLAY'!J1179+HPUT!J1179+PSIQ.!J1158+'C-LLAY'!J1179+'C-SF'!J1179+'C-LA'!J1179+DIRECCION!J1179</f>
        <v>0</v>
      </c>
      <c r="K1158" s="78">
        <f t="shared" si="1132"/>
        <v>0</v>
      </c>
      <c r="L1158" s="45">
        <f>+HOSCA!L1158+HOSLA!L1158+'LLAY-LLAY'!L1179+HPUT!L1179+PSIQ.!L1158+'C-LLAY'!L1179+'C-SF'!L1179+'C-LA'!L1179+DIRECCION!L1179</f>
        <v>0</v>
      </c>
      <c r="M1158" s="79">
        <f t="shared" si="1133"/>
        <v>0</v>
      </c>
      <c r="N1158" s="45">
        <f>+HOSCA!N1158+HOSLA!N1158+'LLAY-LLAY'!N1179+HPUT!N1179+PSIQ.!N1158+'C-LLAY'!N1179+'C-SF'!N1179+'C-LA'!N1179+DIRECCION!N1179</f>
        <v>0</v>
      </c>
      <c r="O1158" s="78">
        <f t="shared" si="1134"/>
        <v>0</v>
      </c>
      <c r="P1158" s="45">
        <f>+HOSCA!P1158+HOSLA!P1158+'LLAY-LLAY'!P1179+HPUT!P1179+PSIQ.!P1158+'C-LLAY'!P1179+'C-SF'!P1179+'C-LA'!P1179+DIRECCION!P1179</f>
        <v>0</v>
      </c>
      <c r="Q1158" s="79">
        <f t="shared" si="1135"/>
        <v>0</v>
      </c>
      <c r="R1158" s="45">
        <f>+HOSCA!R1158+HOSLA!R1158+'LLAY-LLAY'!R1179+HPUT!R1179+PSIQ.!R1158+'C-LLAY'!R1179+'C-SF'!R1179+'C-LA'!R1179+DIRECCION!R1179</f>
        <v>0</v>
      </c>
      <c r="S1158" s="78">
        <f t="shared" si="1136"/>
        <v>0</v>
      </c>
      <c r="T1158" s="45">
        <f>+HOSCA!T1158+HOSLA!T1158+'LLAY-LLAY'!T1179+HPUT!T1179+PSIQ.!T1158+'C-LLAY'!T1179+'C-SF'!T1179+'C-LA'!T1179+DIRECCION!T1179</f>
        <v>0</v>
      </c>
      <c r="U1158" s="79">
        <f t="shared" si="1137"/>
        <v>0</v>
      </c>
      <c r="V1158" s="45">
        <f>+HOSCA!V1158+HOSLA!V1158+'LLAY-LLAY'!V1179+HPUT!V1179+PSIQ.!V1158+'C-LLAY'!V1179+'C-SF'!V1179+'C-LA'!V1179+DIRECCION!V1179</f>
        <v>0</v>
      </c>
      <c r="W1158" s="78">
        <f t="shared" si="1138"/>
        <v>0</v>
      </c>
      <c r="X1158" s="45">
        <f>+HOSCA!X1158+HOSLA!X1158+'LLAY-LLAY'!X1179+HPUT!X1179+PSIQ.!X1158+'C-LLAY'!X1179+'C-SF'!X1179+'C-LA'!X1179+DIRECCION!X1179</f>
        <v>0</v>
      </c>
      <c r="Y1158" s="79">
        <f t="shared" si="1139"/>
        <v>0</v>
      </c>
      <c r="Z1158" s="45">
        <f>+HOSCA!Z1158+HOSLA!Z1158+'LLAY-LLAY'!Z1179+HPUT!Z1179+PSIQ.!Z1158+'C-LLAY'!Z1179+'C-SF'!Z1179+'C-LA'!Z1179+DIRECCION!Z1179</f>
        <v>0</v>
      </c>
      <c r="AA1158" s="78">
        <f t="shared" si="1140"/>
        <v>0</v>
      </c>
      <c r="AB1158" s="45">
        <f>+HOSCA!AB1158+HOSLA!AB1158+'LLAY-LLAY'!AB1179+HPUT!AB1179+PSIQ.!AB1158+'C-LLAY'!AB1179+'C-SF'!AB1179+'C-LA'!AB1179+DIRECCION!AB1179</f>
        <v>0</v>
      </c>
      <c r="AC1158" s="79">
        <f t="shared" si="1141"/>
        <v>0</v>
      </c>
      <c r="AD1158" s="45">
        <f>+HOSCA!AD1158+HOSLA!AD1158+'LLAY-LLAY'!AD1179+HPUT!AD1179+PSIQ.!AD1158+'C-LLAY'!AD1179+'C-SF'!AD1179+'C-LA'!AD1179+DIRECCION!AD1179</f>
        <v>0</v>
      </c>
      <c r="AE1158" s="78">
        <f t="shared" si="1142"/>
        <v>0</v>
      </c>
      <c r="AF1158" s="45">
        <f>+HOSCA!AF1158+HOSLA!AF1158+'LLAY-LLAY'!AF1179+HPUT!AF1179+PSIQ.!AF1158+'C-LLAY'!AF1179+'C-SF'!AF1179+'C-LA'!AF1179+DIRECCION!AF1179</f>
        <v>0</v>
      </c>
      <c r="AG1158" s="79">
        <f t="shared" si="1143"/>
        <v>0</v>
      </c>
    </row>
    <row r="1159" spans="1:38" ht="16.5" customHeight="1">
      <c r="A1159" s="12" t="s">
        <v>1115</v>
      </c>
      <c r="B1159" s="27" t="s">
        <v>1116</v>
      </c>
      <c r="C1159" s="14">
        <v>37200</v>
      </c>
      <c r="D1159" s="45">
        <f>+HOSCA!D1159+HOSLA!D1159+'LLAY-LLAY'!D1180+HPUT!D1180+PSIQ.!D1159+'C-LLAY'!D1180+'C-SF'!D1180+'C-LA'!D1180+DIRECCION!D1180</f>
        <v>140</v>
      </c>
      <c r="E1159" s="46">
        <f t="shared" si="1144"/>
        <v>153</v>
      </c>
      <c r="F1159" s="46">
        <f t="shared" si="1130"/>
        <v>5208000</v>
      </c>
      <c r="G1159" s="46">
        <f t="shared" si="1131"/>
        <v>5691600</v>
      </c>
      <c r="H1159" s="53">
        <f t="shared" si="1115"/>
        <v>1.0928571428571427</v>
      </c>
      <c r="I1159" s="54">
        <f t="shared" si="1116"/>
        <v>1.0928571428571427</v>
      </c>
      <c r="J1159" s="45">
        <f>+HOSCA!J1159+HOSLA!J1159+'LLAY-LLAY'!J1180+HPUT!J1180+PSIQ.!J1159+'C-LLAY'!J1180+'C-SF'!J1180+'C-LA'!J1180+DIRECCION!J1180</f>
        <v>9</v>
      </c>
      <c r="K1159" s="78">
        <f t="shared" si="1132"/>
        <v>334800</v>
      </c>
      <c r="L1159" s="45">
        <f>+HOSCA!L1159+HOSLA!L1159+'LLAY-LLAY'!L1180+HPUT!L1180+PSIQ.!L1159+'C-LLAY'!L1180+'C-SF'!L1180+'C-LA'!L1180+DIRECCION!L1180</f>
        <v>17</v>
      </c>
      <c r="M1159" s="79">
        <f t="shared" si="1133"/>
        <v>632400</v>
      </c>
      <c r="N1159" s="45">
        <f>+HOSCA!N1159+HOSLA!N1159+'LLAY-LLAY'!N1180+HPUT!N1180+PSIQ.!N1159+'C-LLAY'!N1180+'C-SF'!N1180+'C-LA'!N1180+DIRECCION!N1180</f>
        <v>7</v>
      </c>
      <c r="O1159" s="78">
        <f t="shared" si="1134"/>
        <v>260400</v>
      </c>
      <c r="P1159" s="45">
        <f>+HOSCA!P1159+HOSLA!P1159+'LLAY-LLAY'!P1180+HPUT!P1180+PSIQ.!P1159+'C-LLAY'!P1180+'C-SF'!P1180+'C-LA'!P1180+DIRECCION!P1180</f>
        <v>14</v>
      </c>
      <c r="Q1159" s="79">
        <f t="shared" si="1135"/>
        <v>520800</v>
      </c>
      <c r="R1159" s="45">
        <f>+HOSCA!R1159+HOSLA!R1159+'LLAY-LLAY'!R1180+HPUT!R1180+PSIQ.!R1159+'C-LLAY'!R1180+'C-SF'!R1180+'C-LA'!R1180+DIRECCION!R1180</f>
        <v>12</v>
      </c>
      <c r="S1159" s="78">
        <f t="shared" si="1136"/>
        <v>446400</v>
      </c>
      <c r="T1159" s="45">
        <f>+HOSCA!T1159+HOSLA!T1159+'LLAY-LLAY'!T1180+HPUT!T1180+PSIQ.!T1159+'C-LLAY'!T1180+'C-SF'!T1180+'C-LA'!T1180+DIRECCION!T1180</f>
        <v>14</v>
      </c>
      <c r="U1159" s="79">
        <f t="shared" si="1137"/>
        <v>520800</v>
      </c>
      <c r="V1159" s="45">
        <f>+HOSCA!V1159+HOSLA!V1159+'LLAY-LLAY'!V1180+HPUT!V1180+PSIQ.!V1159+'C-LLAY'!V1180+'C-SF'!V1180+'C-LA'!V1180+DIRECCION!V1180</f>
        <v>16</v>
      </c>
      <c r="W1159" s="78">
        <f t="shared" si="1138"/>
        <v>595200</v>
      </c>
      <c r="X1159" s="45">
        <f>+HOSCA!X1159+HOSLA!X1159+'LLAY-LLAY'!X1180+HPUT!X1180+PSIQ.!X1159+'C-LLAY'!X1180+'C-SF'!X1180+'C-LA'!X1180+DIRECCION!X1180</f>
        <v>15</v>
      </c>
      <c r="Y1159" s="79">
        <f t="shared" si="1139"/>
        <v>558000</v>
      </c>
      <c r="Z1159" s="45">
        <f>+HOSCA!Z1159+HOSLA!Z1159+'LLAY-LLAY'!Z1180+HPUT!Z1180+PSIQ.!Z1159+'C-LLAY'!Z1180+'C-SF'!Z1180+'C-LA'!Z1180+DIRECCION!Z1180</f>
        <v>8</v>
      </c>
      <c r="AA1159" s="78">
        <f t="shared" si="1140"/>
        <v>297600</v>
      </c>
      <c r="AB1159" s="45">
        <f>+HOSCA!AB1159+HOSLA!AB1159+'LLAY-LLAY'!AB1180+HPUT!AB1180+PSIQ.!AB1159+'C-LLAY'!AB1180+'C-SF'!AB1180+'C-LA'!AB1180+DIRECCION!AB1180</f>
        <v>18</v>
      </c>
      <c r="AC1159" s="79">
        <f t="shared" si="1141"/>
        <v>669600</v>
      </c>
      <c r="AD1159" s="45">
        <f>+HOSCA!AD1159+HOSLA!AD1159+'LLAY-LLAY'!AD1180+HPUT!AD1180+PSIQ.!AD1159+'C-LLAY'!AD1180+'C-SF'!AD1180+'C-LA'!AD1180+DIRECCION!AD1180</f>
        <v>7</v>
      </c>
      <c r="AE1159" s="78">
        <f t="shared" si="1142"/>
        <v>260400</v>
      </c>
      <c r="AF1159" s="45">
        <f>+HOSCA!AF1159+HOSLA!AF1159+'LLAY-LLAY'!AF1180+HPUT!AF1180+PSIQ.!AF1159+'C-LLAY'!AF1180+'C-SF'!AF1180+'C-LA'!AF1180+DIRECCION!AF1180</f>
        <v>16</v>
      </c>
      <c r="AG1159" s="79">
        <f t="shared" si="1143"/>
        <v>595200</v>
      </c>
    </row>
    <row r="1160" spans="1:38" ht="24.75" customHeight="1">
      <c r="A1160" s="13"/>
      <c r="B1160" s="37"/>
      <c r="C1160" s="15"/>
      <c r="D1160" s="47"/>
      <c r="E1160" s="48">
        <f>+J1160+L1160+N1160+P1160+R1160+T1160+V1160+X1160+Z1160+AB1160+AD1160+AF1160</f>
        <v>0</v>
      </c>
      <c r="F1160" s="48">
        <f t="shared" si="1130"/>
        <v>0</v>
      </c>
      <c r="G1160" s="48">
        <f t="shared" si="1131"/>
        <v>0</v>
      </c>
      <c r="H1160" s="55" t="e">
        <f t="shared" si="1115"/>
        <v>#DIV/0!</v>
      </c>
      <c r="I1160" s="56" t="e">
        <f t="shared" si="1116"/>
        <v>#DIV/0!</v>
      </c>
      <c r="J1160" s="80"/>
      <c r="K1160" s="81">
        <f t="shared" ref="K1160" si="1145">+J1160*C1160</f>
        <v>0</v>
      </c>
      <c r="L1160" s="47"/>
      <c r="M1160" s="82">
        <f t="shared" ref="M1160" si="1146">+L1160*C1160</f>
        <v>0</v>
      </c>
      <c r="N1160" s="80"/>
      <c r="O1160" s="81">
        <f>+N1160*C1160</f>
        <v>0</v>
      </c>
      <c r="P1160" s="47"/>
      <c r="Q1160" s="82">
        <f t="shared" ref="Q1160" si="1147">+P1160*C1160</f>
        <v>0</v>
      </c>
      <c r="R1160" s="80"/>
      <c r="S1160" s="81">
        <f t="shared" ref="S1160" si="1148">+R1160*C1160</f>
        <v>0</v>
      </c>
      <c r="T1160" s="47"/>
      <c r="U1160" s="82">
        <f t="shared" ref="U1160" si="1149">+T1160*C1160</f>
        <v>0</v>
      </c>
      <c r="V1160" s="80"/>
      <c r="W1160" s="81">
        <f t="shared" ref="W1160" si="1150">+V1160*C1160</f>
        <v>0</v>
      </c>
      <c r="X1160" s="47"/>
      <c r="Y1160" s="82">
        <f t="shared" ref="Y1160" si="1151">+X1160*C1160</f>
        <v>0</v>
      </c>
      <c r="Z1160" s="80"/>
      <c r="AA1160" s="81">
        <f t="shared" ref="AA1160" si="1152">+Z1160*C1160</f>
        <v>0</v>
      </c>
      <c r="AB1160" s="47"/>
      <c r="AC1160" s="82">
        <f t="shared" ref="AC1160" si="1153">+AB1160*C1160</f>
        <v>0</v>
      </c>
      <c r="AD1160" s="80"/>
      <c r="AE1160" s="81">
        <f t="shared" ref="AE1160" si="1154">+AD1160*C1160</f>
        <v>0</v>
      </c>
      <c r="AF1160" s="47"/>
      <c r="AG1160" s="82">
        <f t="shared" ref="AG1160" si="1155">+AF1160*C1160</f>
        <v>0</v>
      </c>
    </row>
    <row r="1161" spans="1:38" s="10" customFormat="1" ht="16.5" customHeight="1">
      <c r="A1161" s="98"/>
      <c r="B1161" s="83" t="s">
        <v>1080</v>
      </c>
      <c r="C1161" s="99"/>
      <c r="D1161" s="100">
        <f>SUM(D1162:D1164)</f>
        <v>11</v>
      </c>
      <c r="E1161" s="101">
        <f>SUM(E1162:E1164)</f>
        <v>13</v>
      </c>
      <c r="F1161" s="101">
        <f>SUM(F1162:F1164)</f>
        <v>656700</v>
      </c>
      <c r="G1161" s="101">
        <f>SUM(G1162:G1164)</f>
        <v>776100</v>
      </c>
      <c r="H1161" s="102">
        <f t="shared" si="1115"/>
        <v>1.1818181818181819</v>
      </c>
      <c r="I1161" s="103">
        <f t="shared" si="1116"/>
        <v>1.1818181818181819</v>
      </c>
      <c r="J1161" s="104">
        <f t="shared" ref="J1161:AG1161" si="1156">SUM(J1162:J1164)</f>
        <v>1</v>
      </c>
      <c r="K1161" s="105">
        <f t="shared" si="1156"/>
        <v>59700</v>
      </c>
      <c r="L1161" s="100">
        <f t="shared" si="1156"/>
        <v>0</v>
      </c>
      <c r="M1161" s="106">
        <f t="shared" si="1156"/>
        <v>0</v>
      </c>
      <c r="N1161" s="104">
        <f t="shared" si="1156"/>
        <v>1</v>
      </c>
      <c r="O1161" s="105">
        <f t="shared" si="1156"/>
        <v>59700</v>
      </c>
      <c r="P1161" s="100">
        <f t="shared" si="1156"/>
        <v>0</v>
      </c>
      <c r="Q1161" s="106">
        <f t="shared" si="1156"/>
        <v>0</v>
      </c>
      <c r="R1161" s="104">
        <f t="shared" si="1156"/>
        <v>1</v>
      </c>
      <c r="S1161" s="105">
        <f t="shared" si="1156"/>
        <v>59700</v>
      </c>
      <c r="T1161" s="100">
        <f t="shared" si="1156"/>
        <v>0</v>
      </c>
      <c r="U1161" s="106">
        <f t="shared" si="1156"/>
        <v>0</v>
      </c>
      <c r="V1161" s="104">
        <f t="shared" si="1156"/>
        <v>0</v>
      </c>
      <c r="W1161" s="105">
        <f t="shared" si="1156"/>
        <v>0</v>
      </c>
      <c r="X1161" s="100">
        <f t="shared" si="1156"/>
        <v>2</v>
      </c>
      <c r="Y1161" s="106">
        <f t="shared" si="1156"/>
        <v>119400</v>
      </c>
      <c r="Z1161" s="104">
        <f t="shared" si="1156"/>
        <v>2</v>
      </c>
      <c r="AA1161" s="105">
        <f t="shared" si="1156"/>
        <v>119400</v>
      </c>
      <c r="AB1161" s="100">
        <f t="shared" si="1156"/>
        <v>2</v>
      </c>
      <c r="AC1161" s="106">
        <f t="shared" si="1156"/>
        <v>119400</v>
      </c>
      <c r="AD1161" s="104">
        <f t="shared" si="1156"/>
        <v>2</v>
      </c>
      <c r="AE1161" s="105">
        <f t="shared" si="1156"/>
        <v>119400</v>
      </c>
      <c r="AF1161" s="100">
        <f t="shared" si="1156"/>
        <v>2</v>
      </c>
      <c r="AG1161" s="106">
        <f t="shared" si="1156"/>
        <v>119400</v>
      </c>
      <c r="AH1161" s="11"/>
      <c r="AI1161" s="11"/>
      <c r="AJ1161" s="11"/>
      <c r="AK1161" s="11"/>
      <c r="AL1161" s="11"/>
    </row>
    <row r="1162" spans="1:38" ht="16.5" customHeight="1">
      <c r="A1162" s="12"/>
      <c r="B1162" s="27"/>
      <c r="C1162" s="14"/>
      <c r="D1162" s="45">
        <f>+HOSCA!D1162+HOSLA!D1162+'LLAY-LLAY'!D1183+HPUT!D1183+PSIQ.!D1162+'C-LLAY'!D1183+'C-SF'!D1183+'C-LA'!D1183+DIRECCION!D1183</f>
        <v>0</v>
      </c>
      <c r="E1162" s="46">
        <f>+J1162+L1162+N1162+P1162+R1162+T1162+V1162+X1162+Z1162+AB1162+AD1162+AF1162</f>
        <v>0</v>
      </c>
      <c r="F1162" s="46">
        <f t="shared" ref="F1162:F1164" si="1157">D1162*C1162</f>
        <v>0</v>
      </c>
      <c r="G1162" s="46">
        <f t="shared" ref="G1162:G1164" si="1158">+E1162*C1162</f>
        <v>0</v>
      </c>
      <c r="H1162" s="53" t="e">
        <f t="shared" si="1115"/>
        <v>#DIV/0!</v>
      </c>
      <c r="I1162" s="54" t="e">
        <f t="shared" si="1116"/>
        <v>#DIV/0!</v>
      </c>
      <c r="J1162" s="45">
        <f>+HOSCA!J1162+HOSLA!J1162+'LLAY-LLAY'!J1183+HPUT!J1183+PSIQ.!J1162+'C-LLAY'!J1183+'C-SF'!J1183+'C-LA'!J1183+DIRECCION!J1183</f>
        <v>0</v>
      </c>
      <c r="K1162" s="78">
        <f t="shared" ref="K1162:K1163" si="1159">+J1162*C1162</f>
        <v>0</v>
      </c>
      <c r="L1162" s="45">
        <f>+HOSCA!L1162+HOSLA!L1162+'LLAY-LLAY'!L1183+HPUT!L1183+PSIQ.!L1162+'C-LLAY'!L1183+'C-SF'!L1183+'C-LA'!L1183+DIRECCION!L1183</f>
        <v>0</v>
      </c>
      <c r="M1162" s="79">
        <f t="shared" ref="M1162:M1163" si="1160">+L1162*C1162</f>
        <v>0</v>
      </c>
      <c r="N1162" s="45">
        <f>+HOSCA!N1162+HOSLA!N1162+'LLAY-LLAY'!N1183+HPUT!N1183+PSIQ.!N1162+'C-LLAY'!N1183+'C-SF'!N1183+'C-LA'!N1183+DIRECCION!N1183</f>
        <v>0</v>
      </c>
      <c r="O1162" s="78">
        <f t="shared" ref="O1162:O1163" si="1161">+N1162*C1162</f>
        <v>0</v>
      </c>
      <c r="P1162" s="45">
        <f>+HOSCA!P1162+HOSLA!P1162+'LLAY-LLAY'!P1183+HPUT!P1183+PSIQ.!P1162+'C-LLAY'!P1183+'C-SF'!P1183+'C-LA'!P1183+DIRECCION!P1183</f>
        <v>0</v>
      </c>
      <c r="Q1162" s="79">
        <f t="shared" ref="Q1162:Q1163" si="1162">+P1162*C1162</f>
        <v>0</v>
      </c>
      <c r="R1162" s="45">
        <f>+HOSCA!R1162+HOSLA!R1162+'LLAY-LLAY'!R1183+HPUT!R1183+PSIQ.!R1162+'C-LLAY'!R1183+'C-SF'!R1183+'C-LA'!R1183+DIRECCION!R1183</f>
        <v>0</v>
      </c>
      <c r="S1162" s="78">
        <f t="shared" ref="S1162:S1163" si="1163">+R1162*C1162</f>
        <v>0</v>
      </c>
      <c r="T1162" s="45">
        <f>+HOSCA!T1162+HOSLA!T1162+'LLAY-LLAY'!T1183+HPUT!T1183+PSIQ.!T1162+'C-LLAY'!T1183+'C-SF'!T1183+'C-LA'!T1183+DIRECCION!T1183</f>
        <v>0</v>
      </c>
      <c r="U1162" s="79">
        <f t="shared" ref="U1162:U1163" si="1164">+T1162*C1162</f>
        <v>0</v>
      </c>
      <c r="V1162" s="45">
        <f>+HOSCA!V1162+HOSLA!V1162+'LLAY-LLAY'!V1183+HPUT!V1183+PSIQ.!V1162+'C-LLAY'!V1183+'C-SF'!V1183+'C-LA'!V1183+DIRECCION!V1183</f>
        <v>0</v>
      </c>
      <c r="W1162" s="78">
        <f t="shared" ref="W1162:W1163" si="1165">+V1162*C1162</f>
        <v>0</v>
      </c>
      <c r="X1162" s="45">
        <f>+HOSCA!X1162+HOSLA!X1162+'LLAY-LLAY'!X1183+HPUT!X1183+PSIQ.!X1162+'C-LLAY'!X1183+'C-SF'!X1183+'C-LA'!X1183+DIRECCION!X1183</f>
        <v>0</v>
      </c>
      <c r="Y1162" s="79">
        <f t="shared" ref="Y1162:Y1163" si="1166">+X1162*C1162</f>
        <v>0</v>
      </c>
      <c r="Z1162" s="45">
        <f>+HOSCA!Z1162+HOSLA!Z1162+'LLAY-LLAY'!Z1183+HPUT!Z1183+PSIQ.!Z1162+'C-LLAY'!Z1183+'C-SF'!Z1183+'C-LA'!Z1183+DIRECCION!Z1183</f>
        <v>0</v>
      </c>
      <c r="AA1162" s="78">
        <f t="shared" ref="AA1162:AA1163" si="1167">+Z1162*C1162</f>
        <v>0</v>
      </c>
      <c r="AB1162" s="45">
        <f>+HOSCA!AB1162+HOSLA!AB1162+'LLAY-LLAY'!AB1183+HPUT!AB1183+PSIQ.!AB1162+'C-LLAY'!AB1183+'C-SF'!AB1183+'C-LA'!AB1183+DIRECCION!AB1183</f>
        <v>0</v>
      </c>
      <c r="AC1162" s="79">
        <f t="shared" ref="AC1162:AC1163" si="1168">+AB1162*C1162</f>
        <v>0</v>
      </c>
      <c r="AD1162" s="45">
        <f>+HOSCA!AD1162+HOSLA!AD1162+'LLAY-LLAY'!AD1183+HPUT!AD1183+PSIQ.!AD1162+'C-LLAY'!AD1183+'C-SF'!AD1183+'C-LA'!AD1183+DIRECCION!AD1183</f>
        <v>0</v>
      </c>
      <c r="AE1162" s="78">
        <f t="shared" ref="AE1162:AE1163" si="1169">+AD1162*C1162</f>
        <v>0</v>
      </c>
      <c r="AF1162" s="45">
        <f>+HOSCA!AF1162+HOSLA!AF1162+'LLAY-LLAY'!AF1183+HPUT!AF1183+PSIQ.!AF1162+'C-LLAY'!AF1183+'C-SF'!AF1183+'C-LA'!AF1183+DIRECCION!AF1183</f>
        <v>0</v>
      </c>
      <c r="AG1162" s="79">
        <f t="shared" ref="AG1162:AG1163" si="1170">+AF1162*C1162</f>
        <v>0</v>
      </c>
    </row>
    <row r="1163" spans="1:38" ht="16.5" customHeight="1">
      <c r="A1163" s="12">
        <v>1801037</v>
      </c>
      <c r="B1163" s="27" t="s">
        <v>1133</v>
      </c>
      <c r="C1163" s="14">
        <v>59700</v>
      </c>
      <c r="D1163" s="45">
        <f>+HOSCA!D1163+HOSLA!D1163+'LLAY-LLAY'!D1184+HPUT!D1184+PSIQ.!D1163+'C-LLAY'!D1184+'C-SF'!D1184+'C-LA'!D1184+DIRECCION!D1184</f>
        <v>11</v>
      </c>
      <c r="E1163" s="46">
        <f t="shared" ref="E1163" si="1171">+J1163+L1163+N1163+P1163+R1163+T1163+V1163+X1163+Z1163+AB1163+AD1163+AF1163</f>
        <v>13</v>
      </c>
      <c r="F1163" s="46">
        <f t="shared" si="1157"/>
        <v>656700</v>
      </c>
      <c r="G1163" s="46">
        <f t="shared" si="1158"/>
        <v>776100</v>
      </c>
      <c r="H1163" s="53">
        <f t="shared" si="1115"/>
        <v>1.1818181818181819</v>
      </c>
      <c r="I1163" s="54">
        <f t="shared" si="1116"/>
        <v>1.1818181818181819</v>
      </c>
      <c r="J1163" s="45">
        <f>+HOSCA!J1163+HOSLA!J1163+'LLAY-LLAY'!J1184+HPUT!J1184+PSIQ.!J1163+'C-LLAY'!J1184+'C-SF'!J1184+'C-LA'!J1184+DIRECCION!J1184</f>
        <v>1</v>
      </c>
      <c r="K1163" s="78">
        <f t="shared" si="1159"/>
        <v>59700</v>
      </c>
      <c r="L1163" s="45">
        <f>+HOSCA!L1163+HOSLA!L1163+'LLAY-LLAY'!L1184+HPUT!L1184+PSIQ.!L1163+'C-LLAY'!L1184+'C-SF'!L1184+'C-LA'!L1184+DIRECCION!L1184</f>
        <v>0</v>
      </c>
      <c r="M1163" s="79">
        <f t="shared" si="1160"/>
        <v>0</v>
      </c>
      <c r="N1163" s="45">
        <f>+HOSCA!N1163+HOSLA!N1163+'LLAY-LLAY'!N1184+HPUT!N1184+PSIQ.!N1163+'C-LLAY'!N1184+'C-SF'!N1184+'C-LA'!N1184+DIRECCION!N1184</f>
        <v>1</v>
      </c>
      <c r="O1163" s="78">
        <f t="shared" si="1161"/>
        <v>59700</v>
      </c>
      <c r="P1163" s="45">
        <f>+HOSCA!P1163+HOSLA!P1163+'LLAY-LLAY'!P1184+HPUT!P1184+PSIQ.!P1163+'C-LLAY'!P1184+'C-SF'!P1184+'C-LA'!P1184+DIRECCION!P1184</f>
        <v>0</v>
      </c>
      <c r="Q1163" s="79">
        <f t="shared" si="1162"/>
        <v>0</v>
      </c>
      <c r="R1163" s="45">
        <f>+HOSCA!R1163+HOSLA!R1163+'LLAY-LLAY'!R1184+HPUT!R1184+PSIQ.!R1163+'C-LLAY'!R1184+'C-SF'!R1184+'C-LA'!R1184+DIRECCION!R1184</f>
        <v>1</v>
      </c>
      <c r="S1163" s="78">
        <f t="shared" si="1163"/>
        <v>59700</v>
      </c>
      <c r="T1163" s="45">
        <f>+HOSCA!T1163+HOSLA!T1163+'LLAY-LLAY'!T1184+HPUT!T1184+PSIQ.!T1163+'C-LLAY'!T1184+'C-SF'!T1184+'C-LA'!T1184+DIRECCION!T1184</f>
        <v>0</v>
      </c>
      <c r="U1163" s="79">
        <f t="shared" si="1164"/>
        <v>0</v>
      </c>
      <c r="V1163" s="45">
        <f>+HOSCA!V1163+HOSLA!V1163+'LLAY-LLAY'!V1184+HPUT!V1184+PSIQ.!V1163+'C-LLAY'!V1184+'C-SF'!V1184+'C-LA'!V1184+DIRECCION!V1184</f>
        <v>0</v>
      </c>
      <c r="W1163" s="78">
        <f t="shared" si="1165"/>
        <v>0</v>
      </c>
      <c r="X1163" s="45">
        <f>+HOSCA!X1163+HOSLA!X1163+'LLAY-LLAY'!X1184+HPUT!X1184+PSIQ.!X1163+'C-LLAY'!X1184+'C-SF'!X1184+'C-LA'!X1184+DIRECCION!X1184</f>
        <v>2</v>
      </c>
      <c r="Y1163" s="79">
        <f t="shared" si="1166"/>
        <v>119400</v>
      </c>
      <c r="Z1163" s="45">
        <f>+HOSCA!Z1163+HOSLA!Z1163+'LLAY-LLAY'!Z1184+HPUT!Z1184+PSIQ.!Z1163+'C-LLAY'!Z1184+'C-SF'!Z1184+'C-LA'!Z1184+DIRECCION!Z1184</f>
        <v>2</v>
      </c>
      <c r="AA1163" s="78">
        <f t="shared" si="1167"/>
        <v>119400</v>
      </c>
      <c r="AB1163" s="45">
        <f>+HOSCA!AB1163+HOSLA!AB1163+'LLAY-LLAY'!AB1184+HPUT!AB1184+PSIQ.!AB1163+'C-LLAY'!AB1184+'C-SF'!AB1184+'C-LA'!AB1184+DIRECCION!AB1184</f>
        <v>2</v>
      </c>
      <c r="AC1163" s="79">
        <f t="shared" si="1168"/>
        <v>119400</v>
      </c>
      <c r="AD1163" s="45">
        <f>+HOSCA!AD1163+HOSLA!AD1163+'LLAY-LLAY'!AD1184+HPUT!AD1184+PSIQ.!AD1163+'C-LLAY'!AD1184+'C-SF'!AD1184+'C-LA'!AD1184+DIRECCION!AD1184</f>
        <v>2</v>
      </c>
      <c r="AE1163" s="78">
        <f t="shared" si="1169"/>
        <v>119400</v>
      </c>
      <c r="AF1163" s="45">
        <f>+HOSCA!AF1163+HOSLA!AF1163+'LLAY-LLAY'!AF1184+HPUT!AF1184+PSIQ.!AF1163+'C-LLAY'!AF1184+'C-SF'!AF1184+'C-LA'!AF1184+DIRECCION!AF1184</f>
        <v>2</v>
      </c>
      <c r="AG1163" s="79">
        <f t="shared" si="1170"/>
        <v>119400</v>
      </c>
    </row>
    <row r="1164" spans="1:38" ht="24.75" customHeight="1">
      <c r="A1164" s="13"/>
      <c r="B1164" s="37"/>
      <c r="C1164" s="15"/>
      <c r="D1164" s="47"/>
      <c r="E1164" s="48">
        <f>+J1164+L1164+N1164+P1164+R1164+T1164+V1164+X1164+Z1164+AB1164+AD1164+AF1164</f>
        <v>0</v>
      </c>
      <c r="F1164" s="48">
        <f t="shared" si="1157"/>
        <v>0</v>
      </c>
      <c r="G1164" s="48">
        <f t="shared" si="1158"/>
        <v>0</v>
      </c>
      <c r="H1164" s="55" t="e">
        <f t="shared" si="1115"/>
        <v>#DIV/0!</v>
      </c>
      <c r="I1164" s="56" t="e">
        <f t="shared" si="1116"/>
        <v>#DIV/0!</v>
      </c>
      <c r="J1164" s="80"/>
      <c r="K1164" s="81">
        <f t="shared" ref="K1164" si="1172">+J1164*C1164</f>
        <v>0</v>
      </c>
      <c r="L1164" s="47"/>
      <c r="M1164" s="82">
        <f t="shared" ref="M1164" si="1173">+L1164*C1164</f>
        <v>0</v>
      </c>
      <c r="N1164" s="80"/>
      <c r="O1164" s="81">
        <f>+N1164*C1164</f>
        <v>0</v>
      </c>
      <c r="P1164" s="47"/>
      <c r="Q1164" s="82">
        <f t="shared" ref="Q1164" si="1174">+P1164*C1164</f>
        <v>0</v>
      </c>
      <c r="R1164" s="80"/>
      <c r="S1164" s="81">
        <f t="shared" ref="S1164" si="1175">+R1164*C1164</f>
        <v>0</v>
      </c>
      <c r="T1164" s="47"/>
      <c r="U1164" s="82">
        <f t="shared" ref="U1164" si="1176">+T1164*C1164</f>
        <v>0</v>
      </c>
      <c r="V1164" s="80"/>
      <c r="W1164" s="81">
        <f t="shared" ref="W1164" si="1177">+V1164*C1164</f>
        <v>0</v>
      </c>
      <c r="X1164" s="47"/>
      <c r="Y1164" s="82">
        <f t="shared" ref="Y1164" si="1178">+X1164*C1164</f>
        <v>0</v>
      </c>
      <c r="Z1164" s="80"/>
      <c r="AA1164" s="81">
        <f t="shared" ref="AA1164" si="1179">+Z1164*C1164</f>
        <v>0</v>
      </c>
      <c r="AB1164" s="47"/>
      <c r="AC1164" s="82">
        <f t="shared" ref="AC1164" si="1180">+AB1164*C1164</f>
        <v>0</v>
      </c>
      <c r="AD1164" s="80"/>
      <c r="AE1164" s="81">
        <f t="shared" ref="AE1164" si="1181">+AD1164*C1164</f>
        <v>0</v>
      </c>
      <c r="AF1164" s="47"/>
      <c r="AG1164" s="82">
        <f t="shared" ref="AG1164" si="1182">+AF1164*C1164</f>
        <v>0</v>
      </c>
    </row>
  </sheetData>
  <mergeCells count="14">
    <mergeCell ref="A5:B5"/>
    <mergeCell ref="A6:B6"/>
    <mergeCell ref="J7:K7"/>
    <mergeCell ref="L7:M7"/>
    <mergeCell ref="N7:O7"/>
    <mergeCell ref="Z7:AA7"/>
    <mergeCell ref="AB7:AC7"/>
    <mergeCell ref="AD7:AE7"/>
    <mergeCell ref="AF7:AG7"/>
    <mergeCell ref="P7:Q7"/>
    <mergeCell ref="R7:S7"/>
    <mergeCell ref="T7:U7"/>
    <mergeCell ref="V7:W7"/>
    <mergeCell ref="X7:Y7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L1164"/>
  <sheetViews>
    <sheetView topLeftCell="A876" zoomScale="90" zoomScaleNormal="90" workbookViewId="0">
      <selection activeCell="E876" sqref="E876"/>
    </sheetView>
  </sheetViews>
  <sheetFormatPr baseColWidth="10" defaultColWidth="11.42578125" defaultRowHeight="15" outlineLevelRow="1"/>
  <cols>
    <col min="1" max="1" width="8.42578125" style="1" customWidth="1"/>
    <col min="2" max="2" width="66" style="2" customWidth="1"/>
    <col min="3" max="3" width="10.5703125" style="2" customWidth="1"/>
    <col min="4" max="4" width="10.85546875" style="49" customWidth="1"/>
    <col min="5" max="5" width="10.140625" style="49" customWidth="1"/>
    <col min="6" max="6" width="12.85546875" style="49" customWidth="1"/>
    <col min="7" max="7" width="13.85546875" style="49" customWidth="1"/>
    <col min="8" max="9" width="11.42578125" style="57" customWidth="1"/>
    <col min="10" max="10" width="11.42578125" style="49" customWidth="1"/>
    <col min="11" max="11" width="13" style="49" customWidth="1"/>
    <col min="12" max="12" width="11.42578125" style="49" customWidth="1"/>
    <col min="13" max="13" width="12.42578125" style="49" customWidth="1"/>
    <col min="14" max="14" width="11.42578125" style="49" customWidth="1"/>
    <col min="15" max="15" width="12" style="49" customWidth="1"/>
    <col min="16" max="16" width="11.42578125" style="49" customWidth="1"/>
    <col min="17" max="17" width="11.85546875" style="49" customWidth="1"/>
    <col min="18" max="18" width="9.85546875" style="49" customWidth="1"/>
    <col min="19" max="19" width="12.140625" style="49" customWidth="1"/>
    <col min="20" max="20" width="9.7109375" style="49" customWidth="1"/>
    <col min="21" max="21" width="12.42578125" style="49" customWidth="1"/>
    <col min="22" max="31" width="11.42578125" style="49" customWidth="1"/>
    <col min="32" max="33" width="11.42578125" style="49"/>
    <col min="34" max="38" width="11.42578125" style="8"/>
    <col min="39" max="16384" width="11.42578125" style="2"/>
  </cols>
  <sheetData>
    <row r="1" spans="1:38">
      <c r="C1" s="64"/>
      <c r="D1" s="41"/>
      <c r="E1" s="3"/>
      <c r="F1" s="3"/>
      <c r="G1" s="3"/>
      <c r="H1" s="4"/>
      <c r="I1" s="4"/>
      <c r="J1" s="3"/>
      <c r="K1" s="3"/>
      <c r="L1" s="3"/>
      <c r="M1" s="3"/>
      <c r="N1" s="3"/>
      <c r="O1" s="3"/>
      <c r="P1" s="3"/>
      <c r="Q1" s="3"/>
      <c r="R1" s="3"/>
      <c r="S1" s="3"/>
    </row>
    <row r="2" spans="1:38" ht="10.5" customHeight="1">
      <c r="C2" s="64"/>
      <c r="D2" s="5"/>
      <c r="E2" s="6"/>
      <c r="F2" s="6"/>
      <c r="G2" s="6"/>
      <c r="H2" s="7"/>
      <c r="I2" s="7"/>
      <c r="J2" s="6"/>
      <c r="K2" s="6"/>
      <c r="L2" s="6"/>
      <c r="M2" s="6"/>
      <c r="N2" s="6"/>
      <c r="O2" s="6"/>
      <c r="P2" s="6"/>
      <c r="Q2" s="6"/>
      <c r="R2" s="6"/>
      <c r="S2" s="6"/>
    </row>
    <row r="3" spans="1:38" ht="10.5" customHeight="1">
      <c r="C3" s="64"/>
      <c r="D3" s="5"/>
      <c r="E3" s="6"/>
      <c r="F3" s="6"/>
      <c r="G3" s="6"/>
      <c r="H3" s="7"/>
      <c r="I3" s="7"/>
      <c r="J3" s="6"/>
      <c r="K3" s="6"/>
      <c r="L3" s="6"/>
      <c r="M3" s="6"/>
      <c r="N3" s="6"/>
      <c r="O3" s="6"/>
      <c r="P3" s="6"/>
      <c r="Q3" s="6"/>
      <c r="R3" s="6"/>
      <c r="S3" s="6"/>
    </row>
    <row r="4" spans="1:38" ht="10.5" customHeight="1">
      <c r="C4" s="64"/>
      <c r="D4" s="5"/>
      <c r="E4" s="6"/>
      <c r="F4" s="6"/>
      <c r="G4" s="6"/>
      <c r="H4" s="7"/>
      <c r="I4" s="7"/>
      <c r="J4" s="6"/>
      <c r="K4" s="6"/>
      <c r="L4" s="6"/>
      <c r="M4" s="6"/>
      <c r="N4" s="6"/>
      <c r="O4" s="6"/>
      <c r="P4" s="6"/>
      <c r="Q4" s="6"/>
      <c r="R4" s="6"/>
      <c r="S4" s="6"/>
    </row>
    <row r="5" spans="1:38" ht="10.5" customHeight="1">
      <c r="A5" s="354" t="s">
        <v>1003</v>
      </c>
      <c r="B5" s="354"/>
      <c r="C5" s="64"/>
      <c r="D5" s="5"/>
      <c r="E5" s="6"/>
      <c r="F5" s="6"/>
      <c r="G5" s="6"/>
      <c r="H5" s="7"/>
      <c r="I5" s="7"/>
      <c r="J5" s="6"/>
      <c r="K5" s="6"/>
      <c r="L5" s="6"/>
      <c r="M5" s="6"/>
      <c r="N5" s="6"/>
      <c r="O5" s="6"/>
      <c r="P5" s="6"/>
      <c r="Q5" s="6"/>
      <c r="R5" s="6"/>
      <c r="S5" s="6"/>
    </row>
    <row r="6" spans="1:38" ht="10.5" customHeight="1">
      <c r="A6" s="354" t="s">
        <v>1004</v>
      </c>
      <c r="B6" s="354"/>
      <c r="C6" s="64"/>
      <c r="D6" s="5"/>
      <c r="E6" s="6"/>
      <c r="F6" s="6"/>
      <c r="G6" s="6"/>
      <c r="H6" s="7"/>
      <c r="I6" s="7"/>
      <c r="J6" s="6"/>
      <c r="K6" s="6"/>
      <c r="L6" s="6"/>
      <c r="M6" s="6"/>
      <c r="N6" s="6"/>
      <c r="O6" s="6"/>
      <c r="P6" s="6"/>
      <c r="Q6" s="6"/>
      <c r="R6" s="6"/>
      <c r="S6" s="6"/>
    </row>
    <row r="7" spans="1:38" s="10" customFormat="1">
      <c r="A7" s="9"/>
      <c r="D7" s="42"/>
      <c r="E7" s="42"/>
      <c r="F7" s="42"/>
      <c r="G7" s="42"/>
      <c r="H7" s="50"/>
      <c r="I7" s="50"/>
      <c r="J7" s="352" t="s">
        <v>1011</v>
      </c>
      <c r="K7" s="351"/>
      <c r="L7" s="352" t="s">
        <v>1012</v>
      </c>
      <c r="M7" s="353"/>
      <c r="N7" s="350" t="s">
        <v>1013</v>
      </c>
      <c r="O7" s="351"/>
      <c r="P7" s="352" t="s">
        <v>1014</v>
      </c>
      <c r="Q7" s="353"/>
      <c r="R7" s="350" t="s">
        <v>1015</v>
      </c>
      <c r="S7" s="351"/>
      <c r="T7" s="352" t="s">
        <v>1016</v>
      </c>
      <c r="U7" s="353"/>
      <c r="V7" s="350" t="s">
        <v>1017</v>
      </c>
      <c r="W7" s="351"/>
      <c r="X7" s="352" t="s">
        <v>1018</v>
      </c>
      <c r="Y7" s="353"/>
      <c r="Z7" s="350" t="s">
        <v>1019</v>
      </c>
      <c r="AA7" s="351"/>
      <c r="AB7" s="352" t="s">
        <v>1020</v>
      </c>
      <c r="AC7" s="353"/>
      <c r="AD7" s="350" t="s">
        <v>1021</v>
      </c>
      <c r="AE7" s="351"/>
      <c r="AF7" s="352" t="s">
        <v>1022</v>
      </c>
      <c r="AG7" s="353"/>
      <c r="AH7" s="11"/>
      <c r="AI7" s="11"/>
      <c r="AJ7" s="11"/>
      <c r="AK7" s="11"/>
      <c r="AL7" s="11"/>
    </row>
    <row r="8" spans="1:38" ht="36">
      <c r="A8" s="115"/>
      <c r="B8" s="116" t="s">
        <v>0</v>
      </c>
      <c r="C8" s="117" t="s">
        <v>1154</v>
      </c>
      <c r="D8" s="118" t="s">
        <v>1005</v>
      </c>
      <c r="E8" s="119" t="s">
        <v>1006</v>
      </c>
      <c r="F8" s="119" t="s">
        <v>1007</v>
      </c>
      <c r="G8" s="119" t="s">
        <v>1008</v>
      </c>
      <c r="H8" s="120" t="s">
        <v>1009</v>
      </c>
      <c r="I8" s="121" t="s">
        <v>1010</v>
      </c>
      <c r="J8" s="118" t="s">
        <v>1006</v>
      </c>
      <c r="K8" s="122" t="s">
        <v>1008</v>
      </c>
      <c r="L8" s="118" t="s">
        <v>1006</v>
      </c>
      <c r="M8" s="123" t="s">
        <v>1008</v>
      </c>
      <c r="N8" s="124" t="s">
        <v>1006</v>
      </c>
      <c r="O8" s="122" t="s">
        <v>1008</v>
      </c>
      <c r="P8" s="118" t="s">
        <v>1006</v>
      </c>
      <c r="Q8" s="123" t="s">
        <v>1008</v>
      </c>
      <c r="R8" s="124" t="s">
        <v>1006</v>
      </c>
      <c r="S8" s="122" t="s">
        <v>1008</v>
      </c>
      <c r="T8" s="118" t="s">
        <v>1006</v>
      </c>
      <c r="U8" s="123" t="s">
        <v>1008</v>
      </c>
      <c r="V8" s="124" t="s">
        <v>1006</v>
      </c>
      <c r="W8" s="122" t="s">
        <v>1008</v>
      </c>
      <c r="X8" s="118" t="s">
        <v>1006</v>
      </c>
      <c r="Y8" s="123" t="s">
        <v>1008</v>
      </c>
      <c r="Z8" s="124" t="s">
        <v>1006</v>
      </c>
      <c r="AA8" s="122" t="s">
        <v>1008</v>
      </c>
      <c r="AB8" s="118" t="s">
        <v>1006</v>
      </c>
      <c r="AC8" s="123" t="s">
        <v>1008</v>
      </c>
      <c r="AD8" s="124" t="s">
        <v>1006</v>
      </c>
      <c r="AE8" s="122" t="s">
        <v>1008</v>
      </c>
      <c r="AF8" s="118" t="s">
        <v>1006</v>
      </c>
      <c r="AG8" s="123" t="s">
        <v>1008</v>
      </c>
    </row>
    <row r="9" spans="1:38">
      <c r="A9" s="38"/>
      <c r="B9" s="39"/>
      <c r="C9" s="40"/>
      <c r="D9" s="43"/>
      <c r="E9" s="44"/>
      <c r="F9" s="44"/>
      <c r="G9" s="44"/>
      <c r="H9" s="51"/>
      <c r="I9" s="52"/>
      <c r="J9" s="73"/>
      <c r="K9" s="74"/>
      <c r="L9" s="43"/>
      <c r="M9" s="75"/>
      <c r="N9" s="73"/>
      <c r="O9" s="74"/>
      <c r="P9" s="43"/>
      <c r="Q9" s="75"/>
      <c r="R9" s="73"/>
      <c r="S9" s="74"/>
      <c r="T9" s="43"/>
      <c r="U9" s="75"/>
      <c r="V9" s="73"/>
      <c r="W9" s="74"/>
      <c r="X9" s="43"/>
      <c r="Y9" s="75"/>
      <c r="Z9" s="73"/>
      <c r="AA9" s="74"/>
      <c r="AB9" s="43"/>
      <c r="AC9" s="75"/>
      <c r="AD9" s="73"/>
      <c r="AE9" s="74"/>
      <c r="AF9" s="43"/>
      <c r="AG9" s="75"/>
    </row>
    <row r="10" spans="1:38" s="10" customFormat="1">
      <c r="A10" s="87"/>
      <c r="B10" s="88" t="s">
        <v>1036</v>
      </c>
      <c r="C10" s="89"/>
      <c r="D10" s="90">
        <f>+D12+D239+D332+D520+D579</f>
        <v>56072</v>
      </c>
      <c r="E10" s="91">
        <f>+E12+E239+E332+E520+E579</f>
        <v>57195</v>
      </c>
      <c r="F10" s="92">
        <f>+F12+F239+F332+F520+F579</f>
        <v>9416328570</v>
      </c>
      <c r="G10" s="92">
        <f>+G12+G239+G332+G520+G579</f>
        <v>9349477890</v>
      </c>
      <c r="H10" s="93">
        <f>IF(E10&gt;=0,(E10/D10),"-")</f>
        <v>1.0200278213725211</v>
      </c>
      <c r="I10" s="94">
        <f>IF(G10&gt;=0,(G10/F10),"-")</f>
        <v>0.99290055784448905</v>
      </c>
      <c r="J10" s="91">
        <f t="shared" ref="J10:AG10" si="0">+J12+J239+J332+J520+J579</f>
        <v>4818</v>
      </c>
      <c r="K10" s="95">
        <f t="shared" si="0"/>
        <v>832211140</v>
      </c>
      <c r="L10" s="90">
        <f t="shared" si="0"/>
        <v>4624</v>
      </c>
      <c r="M10" s="96">
        <f t="shared" si="0"/>
        <v>822254370</v>
      </c>
      <c r="N10" s="91">
        <f t="shared" si="0"/>
        <v>5241</v>
      </c>
      <c r="O10" s="95">
        <f t="shared" si="0"/>
        <v>882975260</v>
      </c>
      <c r="P10" s="90">
        <f t="shared" si="0"/>
        <v>5349</v>
      </c>
      <c r="Q10" s="96">
        <f t="shared" si="0"/>
        <v>883697920</v>
      </c>
      <c r="R10" s="91">
        <f t="shared" si="0"/>
        <v>4720</v>
      </c>
      <c r="S10" s="95">
        <f t="shared" si="0"/>
        <v>784285330</v>
      </c>
      <c r="T10" s="90">
        <f t="shared" si="0"/>
        <v>4263</v>
      </c>
      <c r="U10" s="96">
        <f t="shared" si="0"/>
        <v>832081840</v>
      </c>
      <c r="V10" s="91">
        <f t="shared" si="0"/>
        <v>4848</v>
      </c>
      <c r="W10" s="95">
        <f t="shared" si="0"/>
        <v>829177170</v>
      </c>
      <c r="X10" s="90">
        <f t="shared" si="0"/>
        <v>4833</v>
      </c>
      <c r="Y10" s="96">
        <f t="shared" si="0"/>
        <v>775577090</v>
      </c>
      <c r="Z10" s="91">
        <f t="shared" si="0"/>
        <v>4717</v>
      </c>
      <c r="AA10" s="95">
        <f t="shared" si="0"/>
        <v>705498290</v>
      </c>
      <c r="AB10" s="90">
        <f t="shared" si="0"/>
        <v>4649</v>
      </c>
      <c r="AC10" s="96">
        <f t="shared" si="0"/>
        <v>691736440</v>
      </c>
      <c r="AD10" s="91">
        <f t="shared" si="0"/>
        <v>4599</v>
      </c>
      <c r="AE10" s="95">
        <f t="shared" si="0"/>
        <v>656878610</v>
      </c>
      <c r="AF10" s="90">
        <f t="shared" si="0"/>
        <v>4533</v>
      </c>
      <c r="AG10" s="96">
        <f t="shared" si="0"/>
        <v>653104430</v>
      </c>
      <c r="AH10" s="11"/>
      <c r="AI10" s="11"/>
      <c r="AJ10" s="11"/>
      <c r="AK10" s="11"/>
      <c r="AL10" s="11"/>
    </row>
    <row r="11" spans="1:38">
      <c r="A11" s="38"/>
      <c r="B11" s="39"/>
      <c r="C11" s="40"/>
      <c r="D11" s="43"/>
      <c r="E11" s="73"/>
      <c r="F11" s="44"/>
      <c r="G11" s="44"/>
      <c r="H11" s="51"/>
      <c r="I11" s="52"/>
      <c r="J11" s="73"/>
      <c r="K11" s="74"/>
      <c r="L11" s="43"/>
      <c r="M11" s="75"/>
      <c r="N11" s="73"/>
      <c r="O11" s="74"/>
      <c r="P11" s="43"/>
      <c r="Q11" s="75"/>
      <c r="R11" s="73"/>
      <c r="S11" s="74"/>
      <c r="T11" s="43"/>
      <c r="U11" s="75"/>
      <c r="V11" s="73"/>
      <c r="W11" s="74"/>
      <c r="X11" s="43"/>
      <c r="Y11" s="75"/>
      <c r="Z11" s="73"/>
      <c r="AA11" s="74"/>
      <c r="AB11" s="43"/>
      <c r="AC11" s="75"/>
      <c r="AD11" s="73"/>
      <c r="AE11" s="74"/>
      <c r="AF11" s="43"/>
      <c r="AG11" s="75"/>
    </row>
    <row r="12" spans="1:38" s="10" customFormat="1">
      <c r="A12" s="129"/>
      <c r="B12" s="130" t="s">
        <v>1</v>
      </c>
      <c r="C12" s="296"/>
      <c r="D12" s="133">
        <f>+D14+D41+D44+D48+D52+D57+D76+D97+D100+D105+D106+D116+D119+D121+D126+D128+D137+D141+D150+D160+D164+D179+D182+D185+D195+D211+D219+D224+D229+D232</f>
        <v>824</v>
      </c>
      <c r="E12" s="133">
        <f>+E14+E41+E44+E48+E52+E57+E76+E97+E100+E105+E106+E116+E119+E121+E126+E128+E137+E141+E150+E160+E164+E179+E182+E185+E195+E211+E219+E224+E229+E232</f>
        <v>861</v>
      </c>
      <c r="F12" s="134">
        <f>SUM(F15:F235)</f>
        <v>886154080</v>
      </c>
      <c r="G12" s="134">
        <f>SUM(G15:G235)</f>
        <v>899160740</v>
      </c>
      <c r="H12" s="135">
        <f>IF(E12&gt;=0,(E12/D12),"-")</f>
        <v>1.0449029126213591</v>
      </c>
      <c r="I12" s="136">
        <f>IF(G12&gt;=0,(G12/F12),"-")</f>
        <v>1.0146776506406199</v>
      </c>
      <c r="J12" s="133">
        <f>SUM(J15:J235)</f>
        <v>61</v>
      </c>
      <c r="K12" s="137">
        <f>SUM(K15:K235)</f>
        <v>69266520</v>
      </c>
      <c r="L12" s="132">
        <f>SUM(L15:L235)</f>
        <v>68</v>
      </c>
      <c r="M12" s="138">
        <f t="shared" ref="M12:AG12" si="1">SUM(M15:M235)</f>
        <v>78078840</v>
      </c>
      <c r="N12" s="133">
        <f t="shared" si="1"/>
        <v>55</v>
      </c>
      <c r="O12" s="137">
        <f t="shared" si="1"/>
        <v>41831890</v>
      </c>
      <c r="P12" s="132">
        <f t="shared" si="1"/>
        <v>53</v>
      </c>
      <c r="Q12" s="138">
        <f t="shared" si="1"/>
        <v>67617490</v>
      </c>
      <c r="R12" s="133">
        <f>SUM(R15:R235)</f>
        <v>70</v>
      </c>
      <c r="S12" s="137">
        <f t="shared" si="1"/>
        <v>81734910</v>
      </c>
      <c r="T12" s="132">
        <f t="shared" si="1"/>
        <v>66</v>
      </c>
      <c r="U12" s="138">
        <f t="shared" si="1"/>
        <v>107289880</v>
      </c>
      <c r="V12" s="133">
        <f>SUM(V15:V235)</f>
        <v>94</v>
      </c>
      <c r="W12" s="137">
        <f t="shared" si="1"/>
        <v>138105060</v>
      </c>
      <c r="X12" s="132">
        <f>SUM(X15:X235)</f>
        <v>103</v>
      </c>
      <c r="Y12" s="138">
        <f t="shared" si="1"/>
        <v>95800340</v>
      </c>
      <c r="Z12" s="133">
        <f t="shared" si="1"/>
        <v>71</v>
      </c>
      <c r="AA12" s="137">
        <f t="shared" si="1"/>
        <v>53850250</v>
      </c>
      <c r="AB12" s="132">
        <f t="shared" si="1"/>
        <v>94</v>
      </c>
      <c r="AC12" s="138">
        <f t="shared" si="1"/>
        <v>64367660</v>
      </c>
      <c r="AD12" s="133">
        <f t="shared" si="1"/>
        <v>73</v>
      </c>
      <c r="AE12" s="137">
        <f t="shared" si="1"/>
        <v>63119560</v>
      </c>
      <c r="AF12" s="132">
        <f t="shared" si="1"/>
        <v>53</v>
      </c>
      <c r="AG12" s="138">
        <f t="shared" si="1"/>
        <v>38098340</v>
      </c>
      <c r="AH12" s="11"/>
      <c r="AI12" s="11"/>
      <c r="AJ12" s="11"/>
      <c r="AK12" s="11"/>
      <c r="AL12" s="11"/>
    </row>
    <row r="13" spans="1:38">
      <c r="A13" s="12"/>
      <c r="B13" s="17"/>
      <c r="C13" s="14"/>
      <c r="D13" s="45"/>
      <c r="E13" s="46"/>
      <c r="F13" s="46"/>
      <c r="G13" s="46"/>
      <c r="H13" s="53"/>
      <c r="I13" s="54"/>
      <c r="J13" s="65"/>
      <c r="K13" s="78"/>
      <c r="L13" s="45"/>
      <c r="M13" s="79"/>
      <c r="N13" s="65"/>
      <c r="O13" s="78"/>
      <c r="P13" s="45"/>
      <c r="Q13" s="79"/>
      <c r="R13" s="65"/>
      <c r="S13" s="78"/>
      <c r="T13" s="45"/>
      <c r="U13" s="79"/>
      <c r="V13" s="65"/>
      <c r="W13" s="78"/>
      <c r="X13" s="45"/>
      <c r="Y13" s="79"/>
      <c r="Z13" s="65"/>
      <c r="AA13" s="78"/>
      <c r="AB13" s="45"/>
      <c r="AC13" s="79"/>
      <c r="AD13" s="65"/>
      <c r="AE13" s="78"/>
      <c r="AF13" s="45"/>
      <c r="AG13" s="79"/>
    </row>
    <row r="14" spans="1:38" ht="16.5" customHeight="1">
      <c r="A14" s="58"/>
      <c r="B14" s="125" t="s">
        <v>2</v>
      </c>
      <c r="C14" s="274"/>
      <c r="D14" s="84">
        <f>SUM(D15:D39)</f>
        <v>0</v>
      </c>
      <c r="E14" s="61">
        <f>SUM(E15:E39)</f>
        <v>0</v>
      </c>
      <c r="F14" s="61"/>
      <c r="G14" s="61"/>
      <c r="H14" s="62"/>
      <c r="I14" s="63"/>
      <c r="J14" s="84"/>
      <c r="K14" s="85"/>
      <c r="L14" s="60"/>
      <c r="M14" s="86"/>
      <c r="N14" s="84"/>
      <c r="O14" s="85"/>
      <c r="P14" s="60"/>
      <c r="Q14" s="86"/>
      <c r="R14" s="84"/>
      <c r="S14" s="85"/>
      <c r="T14" s="60"/>
      <c r="U14" s="86"/>
      <c r="V14" s="84"/>
      <c r="W14" s="85"/>
      <c r="X14" s="60"/>
      <c r="Y14" s="86"/>
      <c r="Z14" s="84"/>
      <c r="AA14" s="85"/>
      <c r="AB14" s="60"/>
      <c r="AC14" s="86"/>
      <c r="AD14" s="84"/>
      <c r="AE14" s="85"/>
      <c r="AF14" s="60"/>
      <c r="AG14" s="86"/>
    </row>
    <row r="15" spans="1:38" ht="16.5" customHeight="1">
      <c r="A15" s="12">
        <v>1703461</v>
      </c>
      <c r="B15" s="18" t="s">
        <v>3</v>
      </c>
      <c r="C15" s="14">
        <v>6433720</v>
      </c>
      <c r="D15" s="45"/>
      <c r="E15" s="46">
        <f>+J15+L15+N15+P15+R15+T15+V15+X15+Z15+AB15+AD15+AF15</f>
        <v>0</v>
      </c>
      <c r="F15" s="46">
        <f>D15*C15</f>
        <v>0</v>
      </c>
      <c r="G15" s="46">
        <f>+E15*C15</f>
        <v>0</v>
      </c>
      <c r="H15" s="53" t="e">
        <f t="shared" ref="H15:H78" si="2">IF(E15&gt;=0,(E15/D15),"-")</f>
        <v>#DIV/0!</v>
      </c>
      <c r="I15" s="54" t="e">
        <f t="shared" ref="I15:I78" si="3">IF(G15&gt;=0,(G15/F15),"-")</f>
        <v>#DIV/0!</v>
      </c>
      <c r="J15" s="65"/>
      <c r="K15" s="78">
        <f>+J15*C15</f>
        <v>0</v>
      </c>
      <c r="L15" s="45"/>
      <c r="M15" s="79">
        <f>+L15*C15</f>
        <v>0</v>
      </c>
      <c r="N15" s="65"/>
      <c r="O15" s="78">
        <f>+N15*C15</f>
        <v>0</v>
      </c>
      <c r="P15" s="45"/>
      <c r="Q15" s="79">
        <f>+P15*C15</f>
        <v>0</v>
      </c>
      <c r="R15" s="65"/>
      <c r="S15" s="78">
        <f>+R15*C15</f>
        <v>0</v>
      </c>
      <c r="T15" s="45"/>
      <c r="U15" s="79">
        <f>+T15*C15</f>
        <v>0</v>
      </c>
      <c r="V15" s="65"/>
      <c r="W15" s="78">
        <f>+V15*C15</f>
        <v>0</v>
      </c>
      <c r="X15" s="45"/>
      <c r="Y15" s="79">
        <f>+X15*C15</f>
        <v>0</v>
      </c>
      <c r="Z15" s="65"/>
      <c r="AA15" s="78">
        <f>+Z15*C15</f>
        <v>0</v>
      </c>
      <c r="AB15" s="45"/>
      <c r="AC15" s="79">
        <f>+AB15*C15</f>
        <v>0</v>
      </c>
      <c r="AD15" s="65"/>
      <c r="AE15" s="78">
        <f>+AD15*C15</f>
        <v>0</v>
      </c>
      <c r="AF15" s="45"/>
      <c r="AG15" s="79">
        <f>+AF15*C15</f>
        <v>0</v>
      </c>
    </row>
    <row r="16" spans="1:38" ht="16.5" customHeight="1">
      <c r="A16" s="12">
        <v>1703462</v>
      </c>
      <c r="B16" s="18" t="s">
        <v>4</v>
      </c>
      <c r="C16" s="14">
        <v>7781480</v>
      </c>
      <c r="D16" s="45"/>
      <c r="E16" s="46">
        <f t="shared" ref="E16:E78" si="4">+J16+L16+N16+P16+R16+T16+V16+X16+Z16+AB16+AD16+AF16</f>
        <v>0</v>
      </c>
      <c r="F16" s="46">
        <f t="shared" ref="F16:F78" si="5">D16*C16</f>
        <v>0</v>
      </c>
      <c r="G16" s="46">
        <f t="shared" ref="G16:G78" si="6">+E16*C16</f>
        <v>0</v>
      </c>
      <c r="H16" s="53" t="e">
        <f t="shared" si="2"/>
        <v>#DIV/0!</v>
      </c>
      <c r="I16" s="54" t="e">
        <f t="shared" si="3"/>
        <v>#DIV/0!</v>
      </c>
      <c r="J16" s="65"/>
      <c r="K16" s="78">
        <f t="shared" ref="K16:K78" si="7">+J16*C16</f>
        <v>0</v>
      </c>
      <c r="L16" s="45"/>
      <c r="M16" s="79">
        <f t="shared" ref="M16:M78" si="8">+L16*C16</f>
        <v>0</v>
      </c>
      <c r="N16" s="65"/>
      <c r="O16" s="78">
        <f t="shared" ref="O16:O78" si="9">+N16*C16</f>
        <v>0</v>
      </c>
      <c r="P16" s="45"/>
      <c r="Q16" s="79">
        <f t="shared" ref="Q16:Q78" si="10">+P16*C16</f>
        <v>0</v>
      </c>
      <c r="R16" s="65"/>
      <c r="S16" s="78">
        <f t="shared" ref="S16:S78" si="11">+R16*C16</f>
        <v>0</v>
      </c>
      <c r="T16" s="45"/>
      <c r="U16" s="79">
        <f t="shared" ref="U16:U78" si="12">+T16*C16</f>
        <v>0</v>
      </c>
      <c r="V16" s="65"/>
      <c r="W16" s="78">
        <f t="shared" ref="W16:W78" si="13">+V16*C16</f>
        <v>0</v>
      </c>
      <c r="X16" s="45"/>
      <c r="Y16" s="79">
        <f t="shared" ref="Y16:Y78" si="14">+X16*C16</f>
        <v>0</v>
      </c>
      <c r="Z16" s="65"/>
      <c r="AA16" s="78">
        <f t="shared" ref="AA16:AA78" si="15">+Z16*C16</f>
        <v>0</v>
      </c>
      <c r="AB16" s="45"/>
      <c r="AC16" s="79">
        <f t="shared" ref="AC16:AC78" si="16">+AB16*C16</f>
        <v>0</v>
      </c>
      <c r="AD16" s="65"/>
      <c r="AE16" s="78">
        <f t="shared" ref="AE16:AE78" si="17">+AD16*C16</f>
        <v>0</v>
      </c>
      <c r="AF16" s="45"/>
      <c r="AG16" s="79">
        <f t="shared" ref="AG16:AG78" si="18">+AF16*C16</f>
        <v>0</v>
      </c>
    </row>
    <row r="17" spans="1:33" ht="16.5" customHeight="1">
      <c r="A17" s="12">
        <v>1703463</v>
      </c>
      <c r="B17" s="18" t="s">
        <v>5</v>
      </c>
      <c r="C17" s="14">
        <v>9723910</v>
      </c>
      <c r="D17" s="45"/>
      <c r="E17" s="46">
        <f t="shared" si="4"/>
        <v>0</v>
      </c>
      <c r="F17" s="46">
        <f t="shared" si="5"/>
        <v>0</v>
      </c>
      <c r="G17" s="46">
        <f t="shared" si="6"/>
        <v>0</v>
      </c>
      <c r="H17" s="53" t="e">
        <f t="shared" si="2"/>
        <v>#DIV/0!</v>
      </c>
      <c r="I17" s="54" t="e">
        <f t="shared" si="3"/>
        <v>#DIV/0!</v>
      </c>
      <c r="J17" s="65"/>
      <c r="K17" s="78">
        <f t="shared" si="7"/>
        <v>0</v>
      </c>
      <c r="L17" s="45"/>
      <c r="M17" s="79">
        <f t="shared" si="8"/>
        <v>0</v>
      </c>
      <c r="N17" s="65"/>
      <c r="O17" s="78">
        <f t="shared" si="9"/>
        <v>0</v>
      </c>
      <c r="P17" s="45"/>
      <c r="Q17" s="79">
        <f t="shared" si="10"/>
        <v>0</v>
      </c>
      <c r="R17" s="65"/>
      <c r="S17" s="78">
        <f t="shared" si="11"/>
        <v>0</v>
      </c>
      <c r="T17" s="45"/>
      <c r="U17" s="79">
        <f t="shared" si="12"/>
        <v>0</v>
      </c>
      <c r="V17" s="65"/>
      <c r="W17" s="78">
        <f t="shared" si="13"/>
        <v>0</v>
      </c>
      <c r="X17" s="45"/>
      <c r="Y17" s="79">
        <f t="shared" si="14"/>
        <v>0</v>
      </c>
      <c r="Z17" s="65"/>
      <c r="AA17" s="78">
        <f t="shared" si="15"/>
        <v>0</v>
      </c>
      <c r="AB17" s="45"/>
      <c r="AC17" s="79">
        <f t="shared" si="16"/>
        <v>0</v>
      </c>
      <c r="AD17" s="65"/>
      <c r="AE17" s="78">
        <f t="shared" si="17"/>
        <v>0</v>
      </c>
      <c r="AF17" s="45"/>
      <c r="AG17" s="79">
        <f t="shared" si="18"/>
        <v>0</v>
      </c>
    </row>
    <row r="18" spans="1:33" ht="16.5" customHeight="1">
      <c r="A18" s="12">
        <v>1703464</v>
      </c>
      <c r="B18" s="18" t="s">
        <v>6</v>
      </c>
      <c r="C18" s="14">
        <v>9336710</v>
      </c>
      <c r="D18" s="45"/>
      <c r="E18" s="46">
        <f t="shared" si="4"/>
        <v>0</v>
      </c>
      <c r="F18" s="46">
        <f t="shared" si="5"/>
        <v>0</v>
      </c>
      <c r="G18" s="46">
        <f t="shared" si="6"/>
        <v>0</v>
      </c>
      <c r="H18" s="53" t="e">
        <f t="shared" si="2"/>
        <v>#DIV/0!</v>
      </c>
      <c r="I18" s="54" t="e">
        <f t="shared" si="3"/>
        <v>#DIV/0!</v>
      </c>
      <c r="J18" s="65"/>
      <c r="K18" s="78">
        <f t="shared" si="7"/>
        <v>0</v>
      </c>
      <c r="L18" s="45"/>
      <c r="M18" s="79">
        <f t="shared" si="8"/>
        <v>0</v>
      </c>
      <c r="N18" s="65"/>
      <c r="O18" s="78">
        <f t="shared" si="9"/>
        <v>0</v>
      </c>
      <c r="P18" s="45"/>
      <c r="Q18" s="79">
        <f t="shared" si="10"/>
        <v>0</v>
      </c>
      <c r="R18" s="65"/>
      <c r="S18" s="78">
        <f t="shared" si="11"/>
        <v>0</v>
      </c>
      <c r="T18" s="45"/>
      <c r="U18" s="79">
        <f t="shared" si="12"/>
        <v>0</v>
      </c>
      <c r="V18" s="65"/>
      <c r="W18" s="78">
        <f t="shared" si="13"/>
        <v>0</v>
      </c>
      <c r="X18" s="45"/>
      <c r="Y18" s="79">
        <f t="shared" si="14"/>
        <v>0</v>
      </c>
      <c r="Z18" s="65"/>
      <c r="AA18" s="78">
        <f t="shared" si="15"/>
        <v>0</v>
      </c>
      <c r="AB18" s="45"/>
      <c r="AC18" s="79">
        <f t="shared" si="16"/>
        <v>0</v>
      </c>
      <c r="AD18" s="65"/>
      <c r="AE18" s="78">
        <f t="shared" si="17"/>
        <v>0</v>
      </c>
      <c r="AF18" s="45"/>
      <c r="AG18" s="79">
        <f t="shared" si="18"/>
        <v>0</v>
      </c>
    </row>
    <row r="19" spans="1:33" ht="16.5" customHeight="1" outlineLevel="1">
      <c r="A19" s="12">
        <v>405108</v>
      </c>
      <c r="B19" s="18" t="s">
        <v>7</v>
      </c>
      <c r="C19" s="14">
        <v>456310</v>
      </c>
      <c r="D19" s="45"/>
      <c r="E19" s="46">
        <f t="shared" si="4"/>
        <v>0</v>
      </c>
      <c r="F19" s="46">
        <f t="shared" si="5"/>
        <v>0</v>
      </c>
      <c r="G19" s="46">
        <f t="shared" si="6"/>
        <v>0</v>
      </c>
      <c r="H19" s="53"/>
      <c r="I19" s="54"/>
      <c r="J19" s="65"/>
      <c r="K19" s="78">
        <f t="shared" si="7"/>
        <v>0</v>
      </c>
      <c r="L19" s="45"/>
      <c r="M19" s="79">
        <f t="shared" si="8"/>
        <v>0</v>
      </c>
      <c r="N19" s="65"/>
      <c r="O19" s="78">
        <f t="shared" si="9"/>
        <v>0</v>
      </c>
      <c r="P19" s="45"/>
      <c r="Q19" s="79">
        <f t="shared" si="10"/>
        <v>0</v>
      </c>
      <c r="R19" s="65"/>
      <c r="S19" s="78">
        <f t="shared" si="11"/>
        <v>0</v>
      </c>
      <c r="T19" s="45"/>
      <c r="U19" s="79">
        <f t="shared" si="12"/>
        <v>0</v>
      </c>
      <c r="V19" s="65"/>
      <c r="W19" s="78">
        <f t="shared" si="13"/>
        <v>0</v>
      </c>
      <c r="X19" s="45"/>
      <c r="Y19" s="79">
        <f t="shared" si="14"/>
        <v>0</v>
      </c>
      <c r="Z19" s="65"/>
      <c r="AA19" s="78">
        <f t="shared" si="15"/>
        <v>0</v>
      </c>
      <c r="AB19" s="45"/>
      <c r="AC19" s="79">
        <f t="shared" si="16"/>
        <v>0</v>
      </c>
      <c r="AD19" s="65"/>
      <c r="AE19" s="78">
        <f t="shared" si="17"/>
        <v>0</v>
      </c>
      <c r="AF19" s="45"/>
      <c r="AG19" s="79">
        <f t="shared" si="18"/>
        <v>0</v>
      </c>
    </row>
    <row r="20" spans="1:33" ht="16.5" customHeight="1" outlineLevel="1">
      <c r="A20" s="12">
        <v>1703465</v>
      </c>
      <c r="B20" s="18" t="s">
        <v>8</v>
      </c>
      <c r="C20" s="14">
        <v>7167670</v>
      </c>
      <c r="D20" s="45"/>
      <c r="E20" s="46">
        <f t="shared" si="4"/>
        <v>0</v>
      </c>
      <c r="F20" s="46">
        <f t="shared" si="5"/>
        <v>0</v>
      </c>
      <c r="G20" s="46">
        <f t="shared" si="6"/>
        <v>0</v>
      </c>
      <c r="H20" s="53"/>
      <c r="I20" s="54"/>
      <c r="J20" s="65"/>
      <c r="K20" s="78">
        <f t="shared" si="7"/>
        <v>0</v>
      </c>
      <c r="L20" s="45"/>
      <c r="M20" s="79">
        <f t="shared" si="8"/>
        <v>0</v>
      </c>
      <c r="N20" s="65"/>
      <c r="O20" s="78">
        <f t="shared" si="9"/>
        <v>0</v>
      </c>
      <c r="P20" s="45"/>
      <c r="Q20" s="79">
        <f t="shared" si="10"/>
        <v>0</v>
      </c>
      <c r="R20" s="65"/>
      <c r="S20" s="78">
        <f t="shared" si="11"/>
        <v>0</v>
      </c>
      <c r="T20" s="45"/>
      <c r="U20" s="79">
        <f t="shared" si="12"/>
        <v>0</v>
      </c>
      <c r="V20" s="65"/>
      <c r="W20" s="78">
        <f t="shared" si="13"/>
        <v>0</v>
      </c>
      <c r="X20" s="45"/>
      <c r="Y20" s="79">
        <f t="shared" si="14"/>
        <v>0</v>
      </c>
      <c r="Z20" s="65"/>
      <c r="AA20" s="78">
        <f t="shared" si="15"/>
        <v>0</v>
      </c>
      <c r="AB20" s="45"/>
      <c r="AC20" s="79">
        <f t="shared" si="16"/>
        <v>0</v>
      </c>
      <c r="AD20" s="65"/>
      <c r="AE20" s="78">
        <f t="shared" si="17"/>
        <v>0</v>
      </c>
      <c r="AF20" s="45"/>
      <c r="AG20" s="79">
        <f t="shared" si="18"/>
        <v>0</v>
      </c>
    </row>
    <row r="21" spans="1:33" ht="16.5" customHeight="1" outlineLevel="1">
      <c r="A21" s="12">
        <v>1703466</v>
      </c>
      <c r="B21" s="18" t="s">
        <v>9</v>
      </c>
      <c r="C21" s="14">
        <v>10900440</v>
      </c>
      <c r="D21" s="45"/>
      <c r="E21" s="46">
        <f t="shared" si="4"/>
        <v>0</v>
      </c>
      <c r="F21" s="46">
        <f t="shared" si="5"/>
        <v>0</v>
      </c>
      <c r="G21" s="46">
        <f t="shared" si="6"/>
        <v>0</v>
      </c>
      <c r="H21" s="53"/>
      <c r="I21" s="54"/>
      <c r="J21" s="65"/>
      <c r="K21" s="78">
        <f t="shared" si="7"/>
        <v>0</v>
      </c>
      <c r="L21" s="45"/>
      <c r="M21" s="79">
        <f t="shared" si="8"/>
        <v>0</v>
      </c>
      <c r="N21" s="65"/>
      <c r="O21" s="78">
        <f t="shared" si="9"/>
        <v>0</v>
      </c>
      <c r="P21" s="45"/>
      <c r="Q21" s="79">
        <f t="shared" si="10"/>
        <v>0</v>
      </c>
      <c r="R21" s="65"/>
      <c r="S21" s="78">
        <f t="shared" si="11"/>
        <v>0</v>
      </c>
      <c r="T21" s="45"/>
      <c r="U21" s="79">
        <f t="shared" si="12"/>
        <v>0</v>
      </c>
      <c r="V21" s="65"/>
      <c r="W21" s="78">
        <f t="shared" si="13"/>
        <v>0</v>
      </c>
      <c r="X21" s="45"/>
      <c r="Y21" s="79">
        <f t="shared" si="14"/>
        <v>0</v>
      </c>
      <c r="Z21" s="65"/>
      <c r="AA21" s="78">
        <f t="shared" si="15"/>
        <v>0</v>
      </c>
      <c r="AB21" s="45"/>
      <c r="AC21" s="79">
        <f t="shared" si="16"/>
        <v>0</v>
      </c>
      <c r="AD21" s="65"/>
      <c r="AE21" s="78">
        <f t="shared" si="17"/>
        <v>0</v>
      </c>
      <c r="AF21" s="45"/>
      <c r="AG21" s="79">
        <f t="shared" si="18"/>
        <v>0</v>
      </c>
    </row>
    <row r="22" spans="1:33" ht="16.5" customHeight="1">
      <c r="A22" s="12">
        <v>1701019</v>
      </c>
      <c r="B22" s="19" t="s">
        <v>855</v>
      </c>
      <c r="C22" s="14">
        <v>395250</v>
      </c>
      <c r="D22" s="45"/>
      <c r="E22" s="46">
        <f t="shared" si="4"/>
        <v>0</v>
      </c>
      <c r="F22" s="46">
        <f t="shared" si="5"/>
        <v>0</v>
      </c>
      <c r="G22" s="46">
        <f t="shared" si="6"/>
        <v>0</v>
      </c>
      <c r="H22" s="53" t="e">
        <f t="shared" si="2"/>
        <v>#DIV/0!</v>
      </c>
      <c r="I22" s="54" t="e">
        <f t="shared" si="3"/>
        <v>#DIV/0!</v>
      </c>
      <c r="J22" s="65"/>
      <c r="K22" s="78">
        <f t="shared" si="7"/>
        <v>0</v>
      </c>
      <c r="L22" s="45"/>
      <c r="M22" s="79">
        <f t="shared" si="8"/>
        <v>0</v>
      </c>
      <c r="N22" s="65"/>
      <c r="O22" s="78">
        <f t="shared" si="9"/>
        <v>0</v>
      </c>
      <c r="P22" s="45"/>
      <c r="Q22" s="79">
        <f t="shared" si="10"/>
        <v>0</v>
      </c>
      <c r="R22" s="65"/>
      <c r="S22" s="78">
        <f t="shared" si="11"/>
        <v>0</v>
      </c>
      <c r="T22" s="45"/>
      <c r="U22" s="79">
        <f t="shared" si="12"/>
        <v>0</v>
      </c>
      <c r="V22" s="65"/>
      <c r="W22" s="78">
        <f t="shared" si="13"/>
        <v>0</v>
      </c>
      <c r="X22" s="45"/>
      <c r="Y22" s="79">
        <f t="shared" si="14"/>
        <v>0</v>
      </c>
      <c r="Z22" s="65"/>
      <c r="AA22" s="78">
        <f t="shared" si="15"/>
        <v>0</v>
      </c>
      <c r="AB22" s="45"/>
      <c r="AC22" s="79">
        <f t="shared" si="16"/>
        <v>0</v>
      </c>
      <c r="AD22" s="65"/>
      <c r="AE22" s="78">
        <f t="shared" si="17"/>
        <v>0</v>
      </c>
      <c r="AF22" s="45"/>
      <c r="AG22" s="79">
        <f t="shared" si="18"/>
        <v>0</v>
      </c>
    </row>
    <row r="23" spans="1:33" ht="24.75" customHeight="1">
      <c r="A23" s="12" t="s">
        <v>943</v>
      </c>
      <c r="B23" s="18" t="s">
        <v>10</v>
      </c>
      <c r="C23" s="14">
        <v>2718010</v>
      </c>
      <c r="D23" s="45"/>
      <c r="E23" s="46">
        <f t="shared" si="4"/>
        <v>0</v>
      </c>
      <c r="F23" s="46">
        <f t="shared" si="5"/>
        <v>0</v>
      </c>
      <c r="G23" s="46">
        <f t="shared" si="6"/>
        <v>0</v>
      </c>
      <c r="H23" s="53" t="e">
        <f t="shared" si="2"/>
        <v>#DIV/0!</v>
      </c>
      <c r="I23" s="54" t="e">
        <f t="shared" si="3"/>
        <v>#DIV/0!</v>
      </c>
      <c r="J23" s="65"/>
      <c r="K23" s="78">
        <f t="shared" si="7"/>
        <v>0</v>
      </c>
      <c r="L23" s="45"/>
      <c r="M23" s="79">
        <f t="shared" si="8"/>
        <v>0</v>
      </c>
      <c r="N23" s="65"/>
      <c r="O23" s="78">
        <f t="shared" si="9"/>
        <v>0</v>
      </c>
      <c r="P23" s="45"/>
      <c r="Q23" s="79">
        <f t="shared" si="10"/>
        <v>0</v>
      </c>
      <c r="R23" s="65"/>
      <c r="S23" s="78">
        <f t="shared" si="11"/>
        <v>0</v>
      </c>
      <c r="T23" s="45"/>
      <c r="U23" s="79">
        <f t="shared" si="12"/>
        <v>0</v>
      </c>
      <c r="V23" s="65"/>
      <c r="W23" s="78">
        <f t="shared" si="13"/>
        <v>0</v>
      </c>
      <c r="X23" s="45"/>
      <c r="Y23" s="79">
        <f t="shared" si="14"/>
        <v>0</v>
      </c>
      <c r="Z23" s="65"/>
      <c r="AA23" s="78">
        <f t="shared" si="15"/>
        <v>0</v>
      </c>
      <c r="AB23" s="45"/>
      <c r="AC23" s="79">
        <f t="shared" si="16"/>
        <v>0</v>
      </c>
      <c r="AD23" s="65"/>
      <c r="AE23" s="78">
        <f t="shared" si="17"/>
        <v>0</v>
      </c>
      <c r="AF23" s="45"/>
      <c r="AG23" s="79">
        <f t="shared" si="18"/>
        <v>0</v>
      </c>
    </row>
    <row r="24" spans="1:33" ht="27" customHeight="1">
      <c r="A24" s="12" t="s">
        <v>856</v>
      </c>
      <c r="B24" s="18" t="s">
        <v>11</v>
      </c>
      <c r="C24" s="14">
        <v>1415090</v>
      </c>
      <c r="D24" s="45"/>
      <c r="E24" s="46">
        <f t="shared" si="4"/>
        <v>0</v>
      </c>
      <c r="F24" s="46">
        <f t="shared" si="5"/>
        <v>0</v>
      </c>
      <c r="G24" s="46">
        <f t="shared" si="6"/>
        <v>0</v>
      </c>
      <c r="H24" s="53" t="e">
        <f t="shared" si="2"/>
        <v>#DIV/0!</v>
      </c>
      <c r="I24" s="54" t="e">
        <f t="shared" si="3"/>
        <v>#DIV/0!</v>
      </c>
      <c r="J24" s="65"/>
      <c r="K24" s="78">
        <f t="shared" si="7"/>
        <v>0</v>
      </c>
      <c r="L24" s="45"/>
      <c r="M24" s="79">
        <f t="shared" si="8"/>
        <v>0</v>
      </c>
      <c r="N24" s="65"/>
      <c r="O24" s="78">
        <f t="shared" si="9"/>
        <v>0</v>
      </c>
      <c r="P24" s="45"/>
      <c r="Q24" s="79">
        <f t="shared" si="10"/>
        <v>0</v>
      </c>
      <c r="R24" s="65"/>
      <c r="S24" s="78">
        <f t="shared" si="11"/>
        <v>0</v>
      </c>
      <c r="T24" s="45"/>
      <c r="U24" s="79">
        <f t="shared" si="12"/>
        <v>0</v>
      </c>
      <c r="V24" s="65"/>
      <c r="W24" s="78">
        <f t="shared" si="13"/>
        <v>0</v>
      </c>
      <c r="X24" s="45"/>
      <c r="Y24" s="79">
        <f t="shared" si="14"/>
        <v>0</v>
      </c>
      <c r="Z24" s="65"/>
      <c r="AA24" s="78">
        <f t="shared" si="15"/>
        <v>0</v>
      </c>
      <c r="AB24" s="45"/>
      <c r="AC24" s="79">
        <f t="shared" si="16"/>
        <v>0</v>
      </c>
      <c r="AD24" s="65"/>
      <c r="AE24" s="78">
        <f t="shared" si="17"/>
        <v>0</v>
      </c>
      <c r="AF24" s="45"/>
      <c r="AG24" s="79">
        <f t="shared" si="18"/>
        <v>0</v>
      </c>
    </row>
    <row r="25" spans="1:33" ht="16.5" customHeight="1">
      <c r="A25" s="12">
        <v>2501124</v>
      </c>
      <c r="B25" s="18" t="s">
        <v>12</v>
      </c>
      <c r="C25" s="14">
        <v>4935540</v>
      </c>
      <c r="D25" s="45"/>
      <c r="E25" s="46">
        <f t="shared" si="4"/>
        <v>0</v>
      </c>
      <c r="F25" s="46">
        <f t="shared" si="5"/>
        <v>0</v>
      </c>
      <c r="G25" s="46">
        <f t="shared" si="6"/>
        <v>0</v>
      </c>
      <c r="H25" s="53" t="e">
        <f t="shared" si="2"/>
        <v>#DIV/0!</v>
      </c>
      <c r="I25" s="54" t="e">
        <f t="shared" si="3"/>
        <v>#DIV/0!</v>
      </c>
      <c r="J25" s="65"/>
      <c r="K25" s="78">
        <f t="shared" si="7"/>
        <v>0</v>
      </c>
      <c r="L25" s="45"/>
      <c r="M25" s="79">
        <f t="shared" si="8"/>
        <v>0</v>
      </c>
      <c r="N25" s="65"/>
      <c r="O25" s="78">
        <f t="shared" si="9"/>
        <v>0</v>
      </c>
      <c r="P25" s="45"/>
      <c r="Q25" s="79">
        <f t="shared" si="10"/>
        <v>0</v>
      </c>
      <c r="R25" s="65"/>
      <c r="S25" s="78">
        <f t="shared" si="11"/>
        <v>0</v>
      </c>
      <c r="T25" s="45"/>
      <c r="U25" s="79">
        <f t="shared" si="12"/>
        <v>0</v>
      </c>
      <c r="V25" s="65"/>
      <c r="W25" s="78">
        <f t="shared" si="13"/>
        <v>0</v>
      </c>
      <c r="X25" s="45"/>
      <c r="Y25" s="79">
        <f t="shared" si="14"/>
        <v>0</v>
      </c>
      <c r="Z25" s="65"/>
      <c r="AA25" s="78">
        <f t="shared" si="15"/>
        <v>0</v>
      </c>
      <c r="AB25" s="45"/>
      <c r="AC25" s="79">
        <f t="shared" si="16"/>
        <v>0</v>
      </c>
      <c r="AD25" s="65"/>
      <c r="AE25" s="78">
        <f t="shared" si="17"/>
        <v>0</v>
      </c>
      <c r="AF25" s="45"/>
      <c r="AG25" s="79">
        <f t="shared" si="18"/>
        <v>0</v>
      </c>
    </row>
    <row r="26" spans="1:33" ht="16.5" customHeight="1">
      <c r="A26" s="12">
        <v>1703163</v>
      </c>
      <c r="B26" s="18" t="s">
        <v>13</v>
      </c>
      <c r="C26" s="14">
        <v>5479930</v>
      </c>
      <c r="D26" s="45"/>
      <c r="E26" s="46">
        <f t="shared" si="4"/>
        <v>0</v>
      </c>
      <c r="F26" s="46">
        <f t="shared" si="5"/>
        <v>0</v>
      </c>
      <c r="G26" s="46">
        <f t="shared" si="6"/>
        <v>0</v>
      </c>
      <c r="H26" s="53" t="e">
        <f t="shared" si="2"/>
        <v>#DIV/0!</v>
      </c>
      <c r="I26" s="54" t="e">
        <f t="shared" si="3"/>
        <v>#DIV/0!</v>
      </c>
      <c r="J26" s="65"/>
      <c r="K26" s="78">
        <f t="shared" si="7"/>
        <v>0</v>
      </c>
      <c r="L26" s="45"/>
      <c r="M26" s="79">
        <f t="shared" si="8"/>
        <v>0</v>
      </c>
      <c r="N26" s="65"/>
      <c r="O26" s="78">
        <f t="shared" si="9"/>
        <v>0</v>
      </c>
      <c r="P26" s="45"/>
      <c r="Q26" s="79">
        <f t="shared" si="10"/>
        <v>0</v>
      </c>
      <c r="R26" s="65"/>
      <c r="S26" s="78">
        <f t="shared" si="11"/>
        <v>0</v>
      </c>
      <c r="T26" s="45"/>
      <c r="U26" s="79">
        <f t="shared" si="12"/>
        <v>0</v>
      </c>
      <c r="V26" s="65"/>
      <c r="W26" s="78">
        <f t="shared" si="13"/>
        <v>0</v>
      </c>
      <c r="X26" s="45"/>
      <c r="Y26" s="79">
        <f t="shared" si="14"/>
        <v>0</v>
      </c>
      <c r="Z26" s="65"/>
      <c r="AA26" s="78">
        <f t="shared" si="15"/>
        <v>0</v>
      </c>
      <c r="AB26" s="45"/>
      <c r="AC26" s="79">
        <f t="shared" si="16"/>
        <v>0</v>
      </c>
      <c r="AD26" s="65"/>
      <c r="AE26" s="78">
        <f t="shared" si="17"/>
        <v>0</v>
      </c>
      <c r="AF26" s="45"/>
      <c r="AG26" s="79">
        <f t="shared" si="18"/>
        <v>0</v>
      </c>
    </row>
    <row r="27" spans="1:33" ht="16.5" customHeight="1" outlineLevel="1">
      <c r="A27" s="12">
        <v>1701331</v>
      </c>
      <c r="B27" s="18" t="s">
        <v>14</v>
      </c>
      <c r="C27" s="14">
        <v>2827760</v>
      </c>
      <c r="D27" s="45"/>
      <c r="E27" s="46">
        <f t="shared" si="4"/>
        <v>0</v>
      </c>
      <c r="F27" s="46">
        <f t="shared" si="5"/>
        <v>0</v>
      </c>
      <c r="G27" s="46">
        <f t="shared" si="6"/>
        <v>0</v>
      </c>
      <c r="H27" s="53"/>
      <c r="I27" s="54"/>
      <c r="J27" s="65"/>
      <c r="K27" s="78">
        <f t="shared" si="7"/>
        <v>0</v>
      </c>
      <c r="L27" s="45"/>
      <c r="M27" s="79">
        <f t="shared" si="8"/>
        <v>0</v>
      </c>
      <c r="N27" s="65"/>
      <c r="O27" s="78">
        <f t="shared" si="9"/>
        <v>0</v>
      </c>
      <c r="P27" s="45"/>
      <c r="Q27" s="79">
        <f t="shared" si="10"/>
        <v>0</v>
      </c>
      <c r="R27" s="65"/>
      <c r="S27" s="78">
        <f t="shared" si="11"/>
        <v>0</v>
      </c>
      <c r="T27" s="45"/>
      <c r="U27" s="79">
        <f t="shared" si="12"/>
        <v>0</v>
      </c>
      <c r="V27" s="65"/>
      <c r="W27" s="78">
        <f t="shared" si="13"/>
        <v>0</v>
      </c>
      <c r="X27" s="45"/>
      <c r="Y27" s="79">
        <f t="shared" si="14"/>
        <v>0</v>
      </c>
      <c r="Z27" s="65"/>
      <c r="AA27" s="78">
        <f t="shared" si="15"/>
        <v>0</v>
      </c>
      <c r="AB27" s="45"/>
      <c r="AC27" s="79">
        <f t="shared" si="16"/>
        <v>0</v>
      </c>
      <c r="AD27" s="65"/>
      <c r="AE27" s="78">
        <f t="shared" si="17"/>
        <v>0</v>
      </c>
      <c r="AF27" s="45"/>
      <c r="AG27" s="79">
        <f t="shared" si="18"/>
        <v>0</v>
      </c>
    </row>
    <row r="28" spans="1:33" ht="16.5" customHeight="1" outlineLevel="1">
      <c r="A28" s="12">
        <v>1701244</v>
      </c>
      <c r="B28" s="18" t="s">
        <v>15</v>
      </c>
      <c r="C28" s="14">
        <v>1626640</v>
      </c>
      <c r="D28" s="45"/>
      <c r="E28" s="46">
        <f t="shared" si="4"/>
        <v>0</v>
      </c>
      <c r="F28" s="46">
        <f t="shared" si="5"/>
        <v>0</v>
      </c>
      <c r="G28" s="46">
        <f t="shared" si="6"/>
        <v>0</v>
      </c>
      <c r="H28" s="53"/>
      <c r="I28" s="54"/>
      <c r="J28" s="65"/>
      <c r="K28" s="78">
        <f t="shared" si="7"/>
        <v>0</v>
      </c>
      <c r="L28" s="45"/>
      <c r="M28" s="79">
        <f t="shared" si="8"/>
        <v>0</v>
      </c>
      <c r="N28" s="65"/>
      <c r="O28" s="78">
        <f t="shared" si="9"/>
        <v>0</v>
      </c>
      <c r="P28" s="45"/>
      <c r="Q28" s="79">
        <f t="shared" si="10"/>
        <v>0</v>
      </c>
      <c r="R28" s="65"/>
      <c r="S28" s="78">
        <f t="shared" si="11"/>
        <v>0</v>
      </c>
      <c r="T28" s="45"/>
      <c r="U28" s="79">
        <f t="shared" si="12"/>
        <v>0</v>
      </c>
      <c r="V28" s="65"/>
      <c r="W28" s="78">
        <f t="shared" si="13"/>
        <v>0</v>
      </c>
      <c r="X28" s="45"/>
      <c r="Y28" s="79">
        <f t="shared" si="14"/>
        <v>0</v>
      </c>
      <c r="Z28" s="65"/>
      <c r="AA28" s="78">
        <f t="shared" si="15"/>
        <v>0</v>
      </c>
      <c r="AB28" s="45"/>
      <c r="AC28" s="79">
        <f t="shared" si="16"/>
        <v>0</v>
      </c>
      <c r="AD28" s="65"/>
      <c r="AE28" s="78">
        <f t="shared" si="17"/>
        <v>0</v>
      </c>
      <c r="AF28" s="45"/>
      <c r="AG28" s="79">
        <f t="shared" si="18"/>
        <v>0</v>
      </c>
    </row>
    <row r="29" spans="1:33" ht="16.5" customHeight="1">
      <c r="A29" s="12">
        <v>1701046</v>
      </c>
      <c r="B29" s="18" t="s">
        <v>16</v>
      </c>
      <c r="C29" s="14">
        <v>657400</v>
      </c>
      <c r="D29" s="45"/>
      <c r="E29" s="46">
        <f t="shared" si="4"/>
        <v>0</v>
      </c>
      <c r="F29" s="46">
        <f t="shared" si="5"/>
        <v>0</v>
      </c>
      <c r="G29" s="46">
        <f t="shared" si="6"/>
        <v>0</v>
      </c>
      <c r="H29" s="53" t="e">
        <f t="shared" si="2"/>
        <v>#DIV/0!</v>
      </c>
      <c r="I29" s="54" t="e">
        <f t="shared" si="3"/>
        <v>#DIV/0!</v>
      </c>
      <c r="J29" s="65"/>
      <c r="K29" s="78">
        <f t="shared" si="7"/>
        <v>0</v>
      </c>
      <c r="L29" s="45"/>
      <c r="M29" s="79">
        <f t="shared" si="8"/>
        <v>0</v>
      </c>
      <c r="N29" s="65"/>
      <c r="O29" s="78">
        <f t="shared" si="9"/>
        <v>0</v>
      </c>
      <c r="P29" s="45"/>
      <c r="Q29" s="79">
        <f t="shared" si="10"/>
        <v>0</v>
      </c>
      <c r="R29" s="65"/>
      <c r="S29" s="78">
        <f t="shared" si="11"/>
        <v>0</v>
      </c>
      <c r="T29" s="45"/>
      <c r="U29" s="79">
        <f t="shared" si="12"/>
        <v>0</v>
      </c>
      <c r="V29" s="65"/>
      <c r="W29" s="78">
        <f t="shared" si="13"/>
        <v>0</v>
      </c>
      <c r="X29" s="45"/>
      <c r="Y29" s="79">
        <f t="shared" si="14"/>
        <v>0</v>
      </c>
      <c r="Z29" s="65"/>
      <c r="AA29" s="78">
        <f t="shared" si="15"/>
        <v>0</v>
      </c>
      <c r="AB29" s="45"/>
      <c r="AC29" s="79">
        <f t="shared" si="16"/>
        <v>0</v>
      </c>
      <c r="AD29" s="65"/>
      <c r="AE29" s="78">
        <f t="shared" si="17"/>
        <v>0</v>
      </c>
      <c r="AF29" s="45"/>
      <c r="AG29" s="79">
        <f t="shared" si="18"/>
        <v>0</v>
      </c>
    </row>
    <row r="30" spans="1:33" ht="16.5" customHeight="1" outlineLevel="1">
      <c r="A30" s="12">
        <v>1701050</v>
      </c>
      <c r="B30" s="19" t="s">
        <v>17</v>
      </c>
      <c r="C30" s="14">
        <v>1312900</v>
      </c>
      <c r="D30" s="45"/>
      <c r="E30" s="46">
        <f t="shared" si="4"/>
        <v>0</v>
      </c>
      <c r="F30" s="46">
        <f t="shared" si="5"/>
        <v>0</v>
      </c>
      <c r="G30" s="46">
        <f t="shared" si="6"/>
        <v>0</v>
      </c>
      <c r="H30" s="53"/>
      <c r="I30" s="54"/>
      <c r="J30" s="65"/>
      <c r="K30" s="78">
        <f t="shared" si="7"/>
        <v>0</v>
      </c>
      <c r="L30" s="45"/>
      <c r="M30" s="79">
        <f t="shared" si="8"/>
        <v>0</v>
      </c>
      <c r="N30" s="65"/>
      <c r="O30" s="78">
        <f t="shared" si="9"/>
        <v>0</v>
      </c>
      <c r="P30" s="45"/>
      <c r="Q30" s="79">
        <f t="shared" si="10"/>
        <v>0</v>
      </c>
      <c r="R30" s="65"/>
      <c r="S30" s="78">
        <f t="shared" si="11"/>
        <v>0</v>
      </c>
      <c r="T30" s="45"/>
      <c r="U30" s="79">
        <f t="shared" si="12"/>
        <v>0</v>
      </c>
      <c r="V30" s="65"/>
      <c r="W30" s="78">
        <f t="shared" si="13"/>
        <v>0</v>
      </c>
      <c r="X30" s="45"/>
      <c r="Y30" s="79">
        <f t="shared" si="14"/>
        <v>0</v>
      </c>
      <c r="Z30" s="65"/>
      <c r="AA30" s="78">
        <f t="shared" si="15"/>
        <v>0</v>
      </c>
      <c r="AB30" s="45"/>
      <c r="AC30" s="79">
        <f t="shared" si="16"/>
        <v>0</v>
      </c>
      <c r="AD30" s="65"/>
      <c r="AE30" s="78">
        <f t="shared" si="17"/>
        <v>0</v>
      </c>
      <c r="AF30" s="45"/>
      <c r="AG30" s="79">
        <f t="shared" si="18"/>
        <v>0</v>
      </c>
    </row>
    <row r="31" spans="1:33" ht="16.5" customHeight="1" outlineLevel="1">
      <c r="A31" s="12">
        <v>1701052</v>
      </c>
      <c r="B31" s="19" t="s">
        <v>18</v>
      </c>
      <c r="C31" s="14">
        <v>2711140</v>
      </c>
      <c r="D31" s="45"/>
      <c r="E31" s="46">
        <f t="shared" si="4"/>
        <v>0</v>
      </c>
      <c r="F31" s="46">
        <f t="shared" si="5"/>
        <v>0</v>
      </c>
      <c r="G31" s="46">
        <f t="shared" si="6"/>
        <v>0</v>
      </c>
      <c r="H31" s="53"/>
      <c r="I31" s="54"/>
      <c r="J31" s="65"/>
      <c r="K31" s="78">
        <f t="shared" si="7"/>
        <v>0</v>
      </c>
      <c r="L31" s="45"/>
      <c r="M31" s="79">
        <f t="shared" si="8"/>
        <v>0</v>
      </c>
      <c r="N31" s="65"/>
      <c r="O31" s="78">
        <f t="shared" si="9"/>
        <v>0</v>
      </c>
      <c r="P31" s="45"/>
      <c r="Q31" s="79">
        <f t="shared" si="10"/>
        <v>0</v>
      </c>
      <c r="R31" s="65"/>
      <c r="S31" s="78">
        <f t="shared" si="11"/>
        <v>0</v>
      </c>
      <c r="T31" s="45"/>
      <c r="U31" s="79">
        <f t="shared" si="12"/>
        <v>0</v>
      </c>
      <c r="V31" s="65"/>
      <c r="W31" s="78">
        <f t="shared" si="13"/>
        <v>0</v>
      </c>
      <c r="X31" s="45"/>
      <c r="Y31" s="79">
        <f t="shared" si="14"/>
        <v>0</v>
      </c>
      <c r="Z31" s="65"/>
      <c r="AA31" s="78">
        <f t="shared" si="15"/>
        <v>0</v>
      </c>
      <c r="AB31" s="45"/>
      <c r="AC31" s="79">
        <f t="shared" si="16"/>
        <v>0</v>
      </c>
      <c r="AD31" s="65"/>
      <c r="AE31" s="78">
        <f t="shared" si="17"/>
        <v>0</v>
      </c>
      <c r="AF31" s="45"/>
      <c r="AG31" s="79">
        <f t="shared" si="18"/>
        <v>0</v>
      </c>
    </row>
    <row r="32" spans="1:33" ht="16.5" customHeight="1" outlineLevel="1">
      <c r="A32" s="12">
        <v>1703154</v>
      </c>
      <c r="B32" s="19" t="s">
        <v>19</v>
      </c>
      <c r="C32" s="14">
        <v>5203630</v>
      </c>
      <c r="D32" s="45"/>
      <c r="E32" s="46">
        <f t="shared" si="4"/>
        <v>0</v>
      </c>
      <c r="F32" s="46">
        <f t="shared" si="5"/>
        <v>0</v>
      </c>
      <c r="G32" s="46">
        <f t="shared" si="6"/>
        <v>0</v>
      </c>
      <c r="H32" s="53"/>
      <c r="I32" s="54"/>
      <c r="J32" s="65"/>
      <c r="K32" s="78">
        <f t="shared" si="7"/>
        <v>0</v>
      </c>
      <c r="L32" s="45"/>
      <c r="M32" s="79">
        <f t="shared" si="8"/>
        <v>0</v>
      </c>
      <c r="N32" s="65"/>
      <c r="O32" s="78">
        <f t="shared" si="9"/>
        <v>0</v>
      </c>
      <c r="P32" s="45"/>
      <c r="Q32" s="79">
        <f t="shared" si="10"/>
        <v>0</v>
      </c>
      <c r="R32" s="65"/>
      <c r="S32" s="78">
        <f t="shared" si="11"/>
        <v>0</v>
      </c>
      <c r="T32" s="45"/>
      <c r="U32" s="79">
        <f t="shared" si="12"/>
        <v>0</v>
      </c>
      <c r="V32" s="65"/>
      <c r="W32" s="78">
        <f t="shared" si="13"/>
        <v>0</v>
      </c>
      <c r="X32" s="45"/>
      <c r="Y32" s="79">
        <f t="shared" si="14"/>
        <v>0</v>
      </c>
      <c r="Z32" s="65"/>
      <c r="AA32" s="78">
        <f t="shared" si="15"/>
        <v>0</v>
      </c>
      <c r="AB32" s="45"/>
      <c r="AC32" s="79">
        <f t="shared" si="16"/>
        <v>0</v>
      </c>
      <c r="AD32" s="65"/>
      <c r="AE32" s="78">
        <f t="shared" si="17"/>
        <v>0</v>
      </c>
      <c r="AF32" s="45"/>
      <c r="AG32" s="79">
        <f t="shared" si="18"/>
        <v>0</v>
      </c>
    </row>
    <row r="33" spans="1:33" ht="16.5" customHeight="1" outlineLevel="1">
      <c r="A33" s="12">
        <v>1703254</v>
      </c>
      <c r="B33" s="19" t="s">
        <v>20</v>
      </c>
      <c r="C33" s="14">
        <v>5795330</v>
      </c>
      <c r="D33" s="45"/>
      <c r="E33" s="46">
        <f t="shared" si="4"/>
        <v>0</v>
      </c>
      <c r="F33" s="46">
        <f t="shared" si="5"/>
        <v>0</v>
      </c>
      <c r="G33" s="46">
        <f t="shared" si="6"/>
        <v>0</v>
      </c>
      <c r="H33" s="53"/>
      <c r="I33" s="54"/>
      <c r="J33" s="65"/>
      <c r="K33" s="78">
        <f t="shared" si="7"/>
        <v>0</v>
      </c>
      <c r="L33" s="45"/>
      <c r="M33" s="79">
        <f t="shared" si="8"/>
        <v>0</v>
      </c>
      <c r="N33" s="65"/>
      <c r="O33" s="78">
        <f t="shared" si="9"/>
        <v>0</v>
      </c>
      <c r="P33" s="45"/>
      <c r="Q33" s="79">
        <f t="shared" si="10"/>
        <v>0</v>
      </c>
      <c r="R33" s="65"/>
      <c r="S33" s="78">
        <f t="shared" si="11"/>
        <v>0</v>
      </c>
      <c r="T33" s="45"/>
      <c r="U33" s="79">
        <f t="shared" si="12"/>
        <v>0</v>
      </c>
      <c r="V33" s="65"/>
      <c r="W33" s="78">
        <f t="shared" si="13"/>
        <v>0</v>
      </c>
      <c r="X33" s="45"/>
      <c r="Y33" s="79">
        <f t="shared" si="14"/>
        <v>0</v>
      </c>
      <c r="Z33" s="65"/>
      <c r="AA33" s="78">
        <f t="shared" si="15"/>
        <v>0</v>
      </c>
      <c r="AB33" s="45"/>
      <c r="AC33" s="79">
        <f t="shared" si="16"/>
        <v>0</v>
      </c>
      <c r="AD33" s="65"/>
      <c r="AE33" s="78">
        <f t="shared" si="17"/>
        <v>0</v>
      </c>
      <c r="AF33" s="45"/>
      <c r="AG33" s="79">
        <f t="shared" si="18"/>
        <v>0</v>
      </c>
    </row>
    <row r="34" spans="1:33" ht="16.5" customHeight="1">
      <c r="A34" s="12">
        <v>1703155</v>
      </c>
      <c r="B34" s="19" t="s">
        <v>21</v>
      </c>
      <c r="C34" s="14">
        <v>10514810</v>
      </c>
      <c r="D34" s="45"/>
      <c r="E34" s="46">
        <f t="shared" si="4"/>
        <v>0</v>
      </c>
      <c r="F34" s="46">
        <f t="shared" si="5"/>
        <v>0</v>
      </c>
      <c r="G34" s="46">
        <f t="shared" si="6"/>
        <v>0</v>
      </c>
      <c r="H34" s="53" t="e">
        <f t="shared" si="2"/>
        <v>#DIV/0!</v>
      </c>
      <c r="I34" s="54" t="e">
        <f t="shared" si="3"/>
        <v>#DIV/0!</v>
      </c>
      <c r="J34" s="65"/>
      <c r="K34" s="78">
        <f t="shared" si="7"/>
        <v>0</v>
      </c>
      <c r="L34" s="45"/>
      <c r="M34" s="79">
        <f t="shared" si="8"/>
        <v>0</v>
      </c>
      <c r="N34" s="65"/>
      <c r="O34" s="78">
        <f t="shared" si="9"/>
        <v>0</v>
      </c>
      <c r="P34" s="45"/>
      <c r="Q34" s="79">
        <f t="shared" si="10"/>
        <v>0</v>
      </c>
      <c r="R34" s="65"/>
      <c r="S34" s="78">
        <f t="shared" si="11"/>
        <v>0</v>
      </c>
      <c r="T34" s="45"/>
      <c r="U34" s="79">
        <f t="shared" si="12"/>
        <v>0</v>
      </c>
      <c r="V34" s="65"/>
      <c r="W34" s="78">
        <f t="shared" si="13"/>
        <v>0</v>
      </c>
      <c r="X34" s="45"/>
      <c r="Y34" s="79">
        <f t="shared" si="14"/>
        <v>0</v>
      </c>
      <c r="Z34" s="65"/>
      <c r="AA34" s="78">
        <f t="shared" si="15"/>
        <v>0</v>
      </c>
      <c r="AB34" s="45"/>
      <c r="AC34" s="79">
        <f t="shared" si="16"/>
        <v>0</v>
      </c>
      <c r="AD34" s="65"/>
      <c r="AE34" s="78">
        <f t="shared" si="17"/>
        <v>0</v>
      </c>
      <c r="AF34" s="45"/>
      <c r="AG34" s="79">
        <f t="shared" si="18"/>
        <v>0</v>
      </c>
    </row>
    <row r="35" spans="1:33" ht="16.5" customHeight="1">
      <c r="A35" s="12">
        <v>1703255</v>
      </c>
      <c r="B35" s="19" t="s">
        <v>22</v>
      </c>
      <c r="C35" s="14">
        <v>12346260</v>
      </c>
      <c r="D35" s="45"/>
      <c r="E35" s="46">
        <f t="shared" si="4"/>
        <v>0</v>
      </c>
      <c r="F35" s="46">
        <f t="shared" si="5"/>
        <v>0</v>
      </c>
      <c r="G35" s="46">
        <f t="shared" si="6"/>
        <v>0</v>
      </c>
      <c r="H35" s="53" t="e">
        <f t="shared" si="2"/>
        <v>#DIV/0!</v>
      </c>
      <c r="I35" s="54" t="e">
        <f t="shared" si="3"/>
        <v>#DIV/0!</v>
      </c>
      <c r="J35" s="65"/>
      <c r="K35" s="78">
        <f t="shared" si="7"/>
        <v>0</v>
      </c>
      <c r="L35" s="45"/>
      <c r="M35" s="79">
        <f t="shared" si="8"/>
        <v>0</v>
      </c>
      <c r="N35" s="65"/>
      <c r="O35" s="78">
        <f t="shared" si="9"/>
        <v>0</v>
      </c>
      <c r="P35" s="45"/>
      <c r="Q35" s="79">
        <f t="shared" si="10"/>
        <v>0</v>
      </c>
      <c r="R35" s="65"/>
      <c r="S35" s="78">
        <f t="shared" si="11"/>
        <v>0</v>
      </c>
      <c r="T35" s="45"/>
      <c r="U35" s="79">
        <f t="shared" si="12"/>
        <v>0</v>
      </c>
      <c r="V35" s="65"/>
      <c r="W35" s="78">
        <f t="shared" si="13"/>
        <v>0</v>
      </c>
      <c r="X35" s="45"/>
      <c r="Y35" s="79">
        <f t="shared" si="14"/>
        <v>0</v>
      </c>
      <c r="Z35" s="65"/>
      <c r="AA35" s="78">
        <f t="shared" si="15"/>
        <v>0</v>
      </c>
      <c r="AB35" s="45"/>
      <c r="AC35" s="79">
        <f t="shared" si="16"/>
        <v>0</v>
      </c>
      <c r="AD35" s="65"/>
      <c r="AE35" s="78">
        <f t="shared" si="17"/>
        <v>0</v>
      </c>
      <c r="AF35" s="45"/>
      <c r="AG35" s="79">
        <f t="shared" si="18"/>
        <v>0</v>
      </c>
    </row>
    <row r="36" spans="1:33" ht="16.5" customHeight="1">
      <c r="A36" s="12">
        <v>1703156</v>
      </c>
      <c r="B36" s="19" t="s">
        <v>23</v>
      </c>
      <c r="C36" s="14">
        <v>15529220</v>
      </c>
      <c r="D36" s="45"/>
      <c r="E36" s="46">
        <f t="shared" si="4"/>
        <v>0</v>
      </c>
      <c r="F36" s="46">
        <f t="shared" si="5"/>
        <v>0</v>
      </c>
      <c r="G36" s="46">
        <f t="shared" si="6"/>
        <v>0</v>
      </c>
      <c r="H36" s="53" t="e">
        <f t="shared" si="2"/>
        <v>#DIV/0!</v>
      </c>
      <c r="I36" s="54" t="e">
        <f t="shared" si="3"/>
        <v>#DIV/0!</v>
      </c>
      <c r="J36" s="65"/>
      <c r="K36" s="78">
        <f t="shared" si="7"/>
        <v>0</v>
      </c>
      <c r="L36" s="45"/>
      <c r="M36" s="79">
        <f t="shared" si="8"/>
        <v>0</v>
      </c>
      <c r="N36" s="65"/>
      <c r="O36" s="78">
        <f t="shared" si="9"/>
        <v>0</v>
      </c>
      <c r="P36" s="45"/>
      <c r="Q36" s="79">
        <f t="shared" si="10"/>
        <v>0</v>
      </c>
      <c r="R36" s="65"/>
      <c r="S36" s="78">
        <f t="shared" si="11"/>
        <v>0</v>
      </c>
      <c r="T36" s="45"/>
      <c r="U36" s="79">
        <f t="shared" si="12"/>
        <v>0</v>
      </c>
      <c r="V36" s="65"/>
      <c r="W36" s="78">
        <f t="shared" si="13"/>
        <v>0</v>
      </c>
      <c r="X36" s="45"/>
      <c r="Y36" s="79">
        <f t="shared" si="14"/>
        <v>0</v>
      </c>
      <c r="Z36" s="65"/>
      <c r="AA36" s="78">
        <f t="shared" si="15"/>
        <v>0</v>
      </c>
      <c r="AB36" s="45"/>
      <c r="AC36" s="79">
        <f t="shared" si="16"/>
        <v>0</v>
      </c>
      <c r="AD36" s="65"/>
      <c r="AE36" s="78">
        <f t="shared" si="17"/>
        <v>0</v>
      </c>
      <c r="AF36" s="45"/>
      <c r="AG36" s="79">
        <f t="shared" si="18"/>
        <v>0</v>
      </c>
    </row>
    <row r="37" spans="1:33" ht="16.5" customHeight="1" outlineLevel="1">
      <c r="A37" s="12">
        <v>1703256</v>
      </c>
      <c r="B37" s="19" t="s">
        <v>24</v>
      </c>
      <c r="C37" s="14">
        <v>15810970</v>
      </c>
      <c r="D37" s="45"/>
      <c r="E37" s="46">
        <f t="shared" si="4"/>
        <v>0</v>
      </c>
      <c r="F37" s="46">
        <f t="shared" si="5"/>
        <v>0</v>
      </c>
      <c r="G37" s="46">
        <f t="shared" si="6"/>
        <v>0</v>
      </c>
      <c r="H37" s="53"/>
      <c r="I37" s="54"/>
      <c r="J37" s="65"/>
      <c r="K37" s="78">
        <f t="shared" si="7"/>
        <v>0</v>
      </c>
      <c r="L37" s="45"/>
      <c r="M37" s="79">
        <f t="shared" si="8"/>
        <v>0</v>
      </c>
      <c r="N37" s="65"/>
      <c r="O37" s="78">
        <f t="shared" si="9"/>
        <v>0</v>
      </c>
      <c r="P37" s="45"/>
      <c r="Q37" s="79">
        <f t="shared" si="10"/>
        <v>0</v>
      </c>
      <c r="R37" s="65"/>
      <c r="S37" s="78">
        <f t="shared" si="11"/>
        <v>0</v>
      </c>
      <c r="T37" s="45"/>
      <c r="U37" s="79">
        <f t="shared" si="12"/>
        <v>0</v>
      </c>
      <c r="V37" s="65"/>
      <c r="W37" s="78">
        <f t="shared" si="13"/>
        <v>0</v>
      </c>
      <c r="X37" s="45"/>
      <c r="Y37" s="79">
        <f t="shared" si="14"/>
        <v>0</v>
      </c>
      <c r="Z37" s="65"/>
      <c r="AA37" s="78">
        <f t="shared" si="15"/>
        <v>0</v>
      </c>
      <c r="AB37" s="45"/>
      <c r="AC37" s="79">
        <f t="shared" si="16"/>
        <v>0</v>
      </c>
      <c r="AD37" s="65"/>
      <c r="AE37" s="78">
        <f t="shared" si="17"/>
        <v>0</v>
      </c>
      <c r="AF37" s="45"/>
      <c r="AG37" s="79">
        <f t="shared" si="18"/>
        <v>0</v>
      </c>
    </row>
    <row r="38" spans="1:33" ht="24" customHeight="1">
      <c r="A38" s="12">
        <v>1703164</v>
      </c>
      <c r="B38" s="18" t="s">
        <v>25</v>
      </c>
      <c r="C38" s="14">
        <v>3608280</v>
      </c>
      <c r="D38" s="45"/>
      <c r="E38" s="46">
        <f t="shared" si="4"/>
        <v>0</v>
      </c>
      <c r="F38" s="46">
        <f t="shared" si="5"/>
        <v>0</v>
      </c>
      <c r="G38" s="46">
        <f t="shared" si="6"/>
        <v>0</v>
      </c>
      <c r="H38" s="53" t="e">
        <f t="shared" si="2"/>
        <v>#DIV/0!</v>
      </c>
      <c r="I38" s="54" t="e">
        <f t="shared" si="3"/>
        <v>#DIV/0!</v>
      </c>
      <c r="J38" s="65"/>
      <c r="K38" s="78">
        <f t="shared" si="7"/>
        <v>0</v>
      </c>
      <c r="L38" s="45"/>
      <c r="M38" s="79">
        <f t="shared" si="8"/>
        <v>0</v>
      </c>
      <c r="N38" s="65"/>
      <c r="O38" s="78">
        <f t="shared" si="9"/>
        <v>0</v>
      </c>
      <c r="P38" s="45"/>
      <c r="Q38" s="79">
        <f t="shared" si="10"/>
        <v>0</v>
      </c>
      <c r="R38" s="65"/>
      <c r="S38" s="78">
        <f t="shared" si="11"/>
        <v>0</v>
      </c>
      <c r="T38" s="45"/>
      <c r="U38" s="79">
        <f t="shared" si="12"/>
        <v>0</v>
      </c>
      <c r="V38" s="65"/>
      <c r="W38" s="78">
        <f t="shared" si="13"/>
        <v>0</v>
      </c>
      <c r="X38" s="45"/>
      <c r="Y38" s="79">
        <f t="shared" si="14"/>
        <v>0</v>
      </c>
      <c r="Z38" s="65"/>
      <c r="AA38" s="78">
        <f t="shared" si="15"/>
        <v>0</v>
      </c>
      <c r="AB38" s="45"/>
      <c r="AC38" s="79">
        <f t="shared" si="16"/>
        <v>0</v>
      </c>
      <c r="AD38" s="65"/>
      <c r="AE38" s="78">
        <f t="shared" si="17"/>
        <v>0</v>
      </c>
      <c r="AF38" s="45"/>
      <c r="AG38" s="79">
        <f t="shared" si="18"/>
        <v>0</v>
      </c>
    </row>
    <row r="39" spans="1:33" ht="25.5" customHeight="1" outlineLevel="1">
      <c r="A39" s="12">
        <v>1703063</v>
      </c>
      <c r="B39" s="18" t="s">
        <v>26</v>
      </c>
      <c r="C39" s="14">
        <v>3353290</v>
      </c>
      <c r="D39" s="45"/>
      <c r="E39" s="46">
        <f t="shared" si="4"/>
        <v>0</v>
      </c>
      <c r="F39" s="46">
        <f t="shared" si="5"/>
        <v>0</v>
      </c>
      <c r="G39" s="46">
        <f t="shared" si="6"/>
        <v>0</v>
      </c>
      <c r="H39" s="53"/>
      <c r="I39" s="54"/>
      <c r="J39" s="65"/>
      <c r="K39" s="78">
        <f t="shared" si="7"/>
        <v>0</v>
      </c>
      <c r="L39" s="45"/>
      <c r="M39" s="79">
        <f t="shared" si="8"/>
        <v>0</v>
      </c>
      <c r="N39" s="65"/>
      <c r="O39" s="78">
        <f t="shared" si="9"/>
        <v>0</v>
      </c>
      <c r="P39" s="45"/>
      <c r="Q39" s="79">
        <f t="shared" si="10"/>
        <v>0</v>
      </c>
      <c r="R39" s="65"/>
      <c r="S39" s="78">
        <f t="shared" si="11"/>
        <v>0</v>
      </c>
      <c r="T39" s="45"/>
      <c r="U39" s="79">
        <f t="shared" si="12"/>
        <v>0</v>
      </c>
      <c r="V39" s="65"/>
      <c r="W39" s="78">
        <f t="shared" si="13"/>
        <v>0</v>
      </c>
      <c r="X39" s="45"/>
      <c r="Y39" s="79">
        <f t="shared" si="14"/>
        <v>0</v>
      </c>
      <c r="Z39" s="65"/>
      <c r="AA39" s="78">
        <f t="shared" si="15"/>
        <v>0</v>
      </c>
      <c r="AB39" s="45"/>
      <c r="AC39" s="79">
        <f t="shared" si="16"/>
        <v>0</v>
      </c>
      <c r="AD39" s="65"/>
      <c r="AE39" s="78">
        <f t="shared" si="17"/>
        <v>0</v>
      </c>
      <c r="AF39" s="45"/>
      <c r="AG39" s="79">
        <f t="shared" si="18"/>
        <v>0</v>
      </c>
    </row>
    <row r="40" spans="1:33" ht="16.5" customHeight="1">
      <c r="A40" s="12"/>
      <c r="B40" s="19"/>
      <c r="C40" s="14"/>
      <c r="D40" s="45"/>
      <c r="E40" s="46"/>
      <c r="F40" s="46"/>
      <c r="G40" s="46"/>
      <c r="H40" s="53"/>
      <c r="I40" s="54"/>
      <c r="J40" s="65"/>
      <c r="K40" s="78"/>
      <c r="L40" s="45"/>
      <c r="M40" s="79"/>
      <c r="N40" s="65"/>
      <c r="O40" s="78"/>
      <c r="P40" s="45"/>
      <c r="Q40" s="79"/>
      <c r="R40" s="65"/>
      <c r="S40" s="78"/>
      <c r="T40" s="45"/>
      <c r="U40" s="79"/>
      <c r="V40" s="65"/>
      <c r="W40" s="78"/>
      <c r="X40" s="45"/>
      <c r="Y40" s="79"/>
      <c r="Z40" s="65"/>
      <c r="AA40" s="78"/>
      <c r="AB40" s="45"/>
      <c r="AC40" s="79"/>
      <c r="AD40" s="65"/>
      <c r="AE40" s="78"/>
      <c r="AF40" s="45"/>
      <c r="AG40" s="79"/>
    </row>
    <row r="41" spans="1:33" ht="16.5" customHeight="1">
      <c r="A41" s="58"/>
      <c r="B41" s="126" t="s">
        <v>27</v>
      </c>
      <c r="C41" s="59"/>
      <c r="D41" s="60">
        <f>SUM(D42)</f>
        <v>0</v>
      </c>
      <c r="E41" s="61">
        <f>SUM(E42)</f>
        <v>0</v>
      </c>
      <c r="F41" s="61"/>
      <c r="G41" s="61"/>
      <c r="H41" s="62"/>
      <c r="I41" s="63"/>
      <c r="J41" s="84"/>
      <c r="K41" s="85"/>
      <c r="L41" s="60"/>
      <c r="M41" s="86"/>
      <c r="N41" s="84"/>
      <c r="O41" s="85"/>
      <c r="P41" s="60"/>
      <c r="Q41" s="86"/>
      <c r="R41" s="84"/>
      <c r="S41" s="85"/>
      <c r="T41" s="60"/>
      <c r="U41" s="86"/>
      <c r="V41" s="84"/>
      <c r="W41" s="85"/>
      <c r="X41" s="60"/>
      <c r="Y41" s="86"/>
      <c r="Z41" s="84"/>
      <c r="AA41" s="85"/>
      <c r="AB41" s="60"/>
      <c r="AC41" s="86"/>
      <c r="AD41" s="84"/>
      <c r="AE41" s="85"/>
      <c r="AF41" s="60"/>
      <c r="AG41" s="86"/>
    </row>
    <row r="42" spans="1:33" ht="16.5" customHeight="1">
      <c r="A42" s="12">
        <v>1703107</v>
      </c>
      <c r="B42" s="18" t="s">
        <v>28</v>
      </c>
      <c r="C42" s="14">
        <v>12439430</v>
      </c>
      <c r="D42" s="45"/>
      <c r="E42" s="46">
        <f t="shared" si="4"/>
        <v>0</v>
      </c>
      <c r="F42" s="46">
        <f t="shared" si="5"/>
        <v>0</v>
      </c>
      <c r="G42" s="46">
        <f t="shared" si="6"/>
        <v>0</v>
      </c>
      <c r="H42" s="53" t="e">
        <f t="shared" si="2"/>
        <v>#DIV/0!</v>
      </c>
      <c r="I42" s="54" t="e">
        <f t="shared" si="3"/>
        <v>#DIV/0!</v>
      </c>
      <c r="J42" s="65"/>
      <c r="K42" s="78">
        <f t="shared" si="7"/>
        <v>0</v>
      </c>
      <c r="L42" s="45"/>
      <c r="M42" s="79">
        <f t="shared" si="8"/>
        <v>0</v>
      </c>
      <c r="N42" s="65"/>
      <c r="O42" s="78">
        <f t="shared" si="9"/>
        <v>0</v>
      </c>
      <c r="P42" s="45"/>
      <c r="Q42" s="79">
        <f t="shared" si="10"/>
        <v>0</v>
      </c>
      <c r="R42" s="65"/>
      <c r="S42" s="78">
        <f t="shared" si="11"/>
        <v>0</v>
      </c>
      <c r="T42" s="45"/>
      <c r="U42" s="79">
        <f t="shared" si="12"/>
        <v>0</v>
      </c>
      <c r="V42" s="65"/>
      <c r="W42" s="78">
        <f t="shared" si="13"/>
        <v>0</v>
      </c>
      <c r="X42" s="45"/>
      <c r="Y42" s="79">
        <f t="shared" si="14"/>
        <v>0</v>
      </c>
      <c r="Z42" s="65"/>
      <c r="AA42" s="78">
        <f t="shared" si="15"/>
        <v>0</v>
      </c>
      <c r="AB42" s="45"/>
      <c r="AC42" s="79">
        <f t="shared" si="16"/>
        <v>0</v>
      </c>
      <c r="AD42" s="65"/>
      <c r="AE42" s="78">
        <f t="shared" si="17"/>
        <v>0</v>
      </c>
      <c r="AF42" s="45"/>
      <c r="AG42" s="79">
        <f t="shared" si="18"/>
        <v>0</v>
      </c>
    </row>
    <row r="43" spans="1:33" ht="16.5" customHeight="1">
      <c r="A43" s="12"/>
      <c r="B43" s="21" t="s">
        <v>29</v>
      </c>
      <c r="C43" s="14"/>
      <c r="D43" s="45"/>
      <c r="E43" s="46"/>
      <c r="F43" s="46"/>
      <c r="G43" s="46"/>
      <c r="H43" s="53"/>
      <c r="I43" s="54"/>
      <c r="J43" s="65"/>
      <c r="K43" s="78"/>
      <c r="L43" s="45"/>
      <c r="M43" s="79"/>
      <c r="N43" s="65"/>
      <c r="O43" s="78"/>
      <c r="P43" s="45"/>
      <c r="Q43" s="79"/>
      <c r="R43" s="65"/>
      <c r="S43" s="78"/>
      <c r="T43" s="45"/>
      <c r="U43" s="79"/>
      <c r="V43" s="65"/>
      <c r="W43" s="78"/>
      <c r="X43" s="45"/>
      <c r="Y43" s="79"/>
      <c r="Z43" s="65"/>
      <c r="AA43" s="78"/>
      <c r="AB43" s="45"/>
      <c r="AC43" s="79"/>
      <c r="AD43" s="65"/>
      <c r="AE43" s="78"/>
      <c r="AF43" s="45"/>
      <c r="AG43" s="79"/>
    </row>
    <row r="44" spans="1:33" ht="16.5" customHeight="1" outlineLevel="1">
      <c r="A44" s="58"/>
      <c r="B44" s="125" t="s">
        <v>30</v>
      </c>
      <c r="C44" s="59"/>
      <c r="D44" s="60">
        <f>SUM(D45)</f>
        <v>0</v>
      </c>
      <c r="E44" s="61">
        <f>SUM(E45)</f>
        <v>0</v>
      </c>
      <c r="F44" s="61"/>
      <c r="G44" s="61"/>
      <c r="H44" s="62"/>
      <c r="I44" s="63"/>
      <c r="J44" s="84"/>
      <c r="K44" s="85"/>
      <c r="L44" s="60"/>
      <c r="M44" s="86"/>
      <c r="N44" s="84"/>
      <c r="O44" s="85"/>
      <c r="P44" s="60"/>
      <c r="Q44" s="86"/>
      <c r="R44" s="84"/>
      <c r="S44" s="85"/>
      <c r="T44" s="60"/>
      <c r="U44" s="86"/>
      <c r="V44" s="84"/>
      <c r="W44" s="85"/>
      <c r="X44" s="60"/>
      <c r="Y44" s="86"/>
      <c r="Z44" s="84"/>
      <c r="AA44" s="85"/>
      <c r="AB44" s="60"/>
      <c r="AC44" s="86"/>
      <c r="AD44" s="84"/>
      <c r="AE44" s="85"/>
      <c r="AF44" s="60"/>
      <c r="AG44" s="86"/>
    </row>
    <row r="45" spans="1:33" ht="16.5" customHeight="1" outlineLevel="1">
      <c r="A45" s="12">
        <v>1802139</v>
      </c>
      <c r="B45" s="18" t="s">
        <v>31</v>
      </c>
      <c r="C45" s="14">
        <v>4165990</v>
      </c>
      <c r="D45" s="45"/>
      <c r="E45" s="46">
        <f t="shared" si="4"/>
        <v>0</v>
      </c>
      <c r="F45" s="46">
        <f t="shared" si="5"/>
        <v>0</v>
      </c>
      <c r="G45" s="46">
        <f t="shared" si="6"/>
        <v>0</v>
      </c>
      <c r="H45" s="53" t="e">
        <f t="shared" si="2"/>
        <v>#DIV/0!</v>
      </c>
      <c r="I45" s="54" t="e">
        <f t="shared" si="3"/>
        <v>#DIV/0!</v>
      </c>
      <c r="J45" s="65"/>
      <c r="K45" s="78">
        <f t="shared" si="7"/>
        <v>0</v>
      </c>
      <c r="L45" s="45"/>
      <c r="M45" s="79">
        <f t="shared" si="8"/>
        <v>0</v>
      </c>
      <c r="N45" s="65"/>
      <c r="O45" s="78">
        <f t="shared" si="9"/>
        <v>0</v>
      </c>
      <c r="P45" s="45"/>
      <c r="Q45" s="79">
        <f t="shared" si="10"/>
        <v>0</v>
      </c>
      <c r="R45" s="65"/>
      <c r="S45" s="78">
        <f t="shared" si="11"/>
        <v>0</v>
      </c>
      <c r="T45" s="45"/>
      <c r="U45" s="79">
        <f t="shared" si="12"/>
        <v>0</v>
      </c>
      <c r="V45" s="65"/>
      <c r="W45" s="78">
        <f t="shared" si="13"/>
        <v>0</v>
      </c>
      <c r="X45" s="45"/>
      <c r="Y45" s="79">
        <f t="shared" si="14"/>
        <v>0</v>
      </c>
      <c r="Z45" s="65"/>
      <c r="AA45" s="78">
        <f t="shared" si="15"/>
        <v>0</v>
      </c>
      <c r="AB45" s="45"/>
      <c r="AC45" s="79">
        <f t="shared" si="16"/>
        <v>0</v>
      </c>
      <c r="AD45" s="65"/>
      <c r="AE45" s="78">
        <f t="shared" si="17"/>
        <v>0</v>
      </c>
      <c r="AF45" s="45"/>
      <c r="AG45" s="79">
        <f t="shared" si="18"/>
        <v>0</v>
      </c>
    </row>
    <row r="46" spans="1:33" ht="16.5" customHeight="1" outlineLevel="1">
      <c r="A46" s="12"/>
      <c r="B46" s="18"/>
      <c r="C46" s="14"/>
      <c r="D46" s="45"/>
      <c r="E46" s="46"/>
      <c r="F46" s="46"/>
      <c r="G46" s="46"/>
      <c r="H46" s="53"/>
      <c r="I46" s="54"/>
      <c r="J46" s="65"/>
      <c r="K46" s="78"/>
      <c r="L46" s="45"/>
      <c r="M46" s="79"/>
      <c r="N46" s="65"/>
      <c r="O46" s="78"/>
      <c r="P46" s="45"/>
      <c r="Q46" s="79"/>
      <c r="R46" s="65"/>
      <c r="S46" s="78"/>
      <c r="T46" s="45"/>
      <c r="U46" s="79"/>
      <c r="V46" s="65"/>
      <c r="W46" s="78"/>
      <c r="X46" s="45"/>
      <c r="Y46" s="79"/>
      <c r="Z46" s="65"/>
      <c r="AA46" s="78"/>
      <c r="AB46" s="45"/>
      <c r="AC46" s="79"/>
      <c r="AD46" s="65"/>
      <c r="AE46" s="78"/>
      <c r="AF46" s="45"/>
      <c r="AG46" s="79"/>
    </row>
    <row r="47" spans="1:33" ht="16.5" customHeight="1">
      <c r="A47" s="58"/>
      <c r="B47" s="125" t="s">
        <v>32</v>
      </c>
      <c r="C47" s="59"/>
      <c r="D47" s="60">
        <f>+D48+D52</f>
        <v>157</v>
      </c>
      <c r="E47" s="61">
        <f>+E48+E52</f>
        <v>167</v>
      </c>
      <c r="F47" s="61"/>
      <c r="G47" s="61"/>
      <c r="H47" s="62"/>
      <c r="I47" s="63"/>
      <c r="J47" s="84"/>
      <c r="K47" s="85"/>
      <c r="L47" s="60"/>
      <c r="M47" s="86"/>
      <c r="N47" s="84"/>
      <c r="O47" s="85"/>
      <c r="P47" s="60"/>
      <c r="Q47" s="86"/>
      <c r="R47" s="84"/>
      <c r="S47" s="85"/>
      <c r="T47" s="60"/>
      <c r="U47" s="86"/>
      <c r="V47" s="84"/>
      <c r="W47" s="85"/>
      <c r="X47" s="60"/>
      <c r="Y47" s="86"/>
      <c r="Z47" s="84"/>
      <c r="AA47" s="85"/>
      <c r="AB47" s="60"/>
      <c r="AC47" s="86"/>
      <c r="AD47" s="84"/>
      <c r="AE47" s="85"/>
      <c r="AF47" s="60"/>
      <c r="AG47" s="86"/>
    </row>
    <row r="48" spans="1:33" ht="16.5" customHeight="1">
      <c r="A48" s="58"/>
      <c r="B48" s="127" t="s">
        <v>33</v>
      </c>
      <c r="C48" s="59"/>
      <c r="D48" s="60">
        <f>SUM(D49:D51)</f>
        <v>157</v>
      </c>
      <c r="E48" s="60">
        <f>SUM(E49:E51)</f>
        <v>167</v>
      </c>
      <c r="F48" s="61"/>
      <c r="G48" s="61"/>
      <c r="H48" s="62"/>
      <c r="I48" s="63"/>
      <c r="J48" s="84"/>
      <c r="K48" s="85"/>
      <c r="L48" s="60"/>
      <c r="M48" s="86"/>
      <c r="N48" s="84"/>
      <c r="O48" s="85"/>
      <c r="P48" s="60"/>
      <c r="Q48" s="86"/>
      <c r="R48" s="84"/>
      <c r="S48" s="85"/>
      <c r="T48" s="60"/>
      <c r="U48" s="86"/>
      <c r="V48" s="84"/>
      <c r="W48" s="85"/>
      <c r="X48" s="60"/>
      <c r="Y48" s="86"/>
      <c r="Z48" s="84"/>
      <c r="AA48" s="85"/>
      <c r="AB48" s="60"/>
      <c r="AC48" s="86"/>
      <c r="AD48" s="84"/>
      <c r="AE48" s="85"/>
      <c r="AF48" s="60"/>
      <c r="AG48" s="86"/>
    </row>
    <row r="49" spans="1:33" ht="16.5" customHeight="1">
      <c r="A49" s="12">
        <v>1701123</v>
      </c>
      <c r="B49" s="18" t="s">
        <v>34</v>
      </c>
      <c r="C49" s="14">
        <v>810740</v>
      </c>
      <c r="D49" s="45">
        <v>157</v>
      </c>
      <c r="E49" s="46">
        <f t="shared" si="4"/>
        <v>167</v>
      </c>
      <c r="F49" s="46">
        <f t="shared" si="5"/>
        <v>127286180</v>
      </c>
      <c r="G49" s="46">
        <f t="shared" si="6"/>
        <v>135393580</v>
      </c>
      <c r="H49" s="53">
        <f t="shared" si="2"/>
        <v>1.0636942675159236</v>
      </c>
      <c r="I49" s="54">
        <f t="shared" si="3"/>
        <v>1.0636942675159236</v>
      </c>
      <c r="J49" s="65">
        <v>17</v>
      </c>
      <c r="K49" s="78">
        <f t="shared" si="7"/>
        <v>13782580</v>
      </c>
      <c r="L49" s="45">
        <v>10</v>
      </c>
      <c r="M49" s="79">
        <f t="shared" si="8"/>
        <v>8107400</v>
      </c>
      <c r="N49" s="45">
        <v>17</v>
      </c>
      <c r="O49" s="78">
        <f t="shared" si="9"/>
        <v>13782580</v>
      </c>
      <c r="P49" s="45">
        <v>1</v>
      </c>
      <c r="Q49" s="79">
        <f t="shared" si="10"/>
        <v>810740</v>
      </c>
      <c r="R49" s="45">
        <v>21</v>
      </c>
      <c r="S49" s="78">
        <f t="shared" si="11"/>
        <v>17025540</v>
      </c>
      <c r="T49" s="45">
        <v>1</v>
      </c>
      <c r="U49" s="79">
        <f t="shared" si="12"/>
        <v>810740</v>
      </c>
      <c r="V49" s="45">
        <v>26</v>
      </c>
      <c r="W49" s="78">
        <f t="shared" si="13"/>
        <v>21079240</v>
      </c>
      <c r="X49" s="45">
        <v>20</v>
      </c>
      <c r="Y49" s="79">
        <f t="shared" si="14"/>
        <v>16214800</v>
      </c>
      <c r="Z49" s="45">
        <v>2</v>
      </c>
      <c r="AA49" s="78">
        <f t="shared" si="15"/>
        <v>1621480</v>
      </c>
      <c r="AB49" s="45">
        <v>22</v>
      </c>
      <c r="AC49" s="79">
        <f t="shared" si="16"/>
        <v>17836280</v>
      </c>
      <c r="AD49" s="45">
        <v>13</v>
      </c>
      <c r="AE49" s="78">
        <f t="shared" si="17"/>
        <v>10539620</v>
      </c>
      <c r="AF49" s="45">
        <v>17</v>
      </c>
      <c r="AG49" s="79">
        <f t="shared" si="18"/>
        <v>13782580</v>
      </c>
    </row>
    <row r="50" spans="1:33" ht="38.25" customHeight="1">
      <c r="A50" s="12" t="s">
        <v>858</v>
      </c>
      <c r="B50" s="18" t="s">
        <v>857</v>
      </c>
      <c r="C50" s="14">
        <v>2726640</v>
      </c>
      <c r="D50" s="45"/>
      <c r="E50" s="46">
        <f t="shared" si="4"/>
        <v>0</v>
      </c>
      <c r="F50" s="46">
        <f t="shared" si="5"/>
        <v>0</v>
      </c>
      <c r="G50" s="46">
        <f t="shared" si="6"/>
        <v>0</v>
      </c>
      <c r="H50" s="53" t="e">
        <f t="shared" si="2"/>
        <v>#DIV/0!</v>
      </c>
      <c r="I50" s="54" t="e">
        <f t="shared" si="3"/>
        <v>#DIV/0!</v>
      </c>
      <c r="J50" s="65"/>
      <c r="K50" s="78">
        <f t="shared" si="7"/>
        <v>0</v>
      </c>
      <c r="L50" s="45"/>
      <c r="M50" s="79">
        <f t="shared" si="8"/>
        <v>0</v>
      </c>
      <c r="N50" s="45"/>
      <c r="O50" s="78">
        <f t="shared" si="9"/>
        <v>0</v>
      </c>
      <c r="P50" s="45"/>
      <c r="Q50" s="79">
        <f t="shared" si="10"/>
        <v>0</v>
      </c>
      <c r="R50" s="45"/>
      <c r="S50" s="78">
        <f t="shared" si="11"/>
        <v>0</v>
      </c>
      <c r="T50" s="45"/>
      <c r="U50" s="79">
        <f t="shared" si="12"/>
        <v>0</v>
      </c>
      <c r="V50" s="45"/>
      <c r="W50" s="78">
        <f t="shared" si="13"/>
        <v>0</v>
      </c>
      <c r="X50" s="45"/>
      <c r="Y50" s="79">
        <f t="shared" si="14"/>
        <v>0</v>
      </c>
      <c r="Z50" s="45"/>
      <c r="AA50" s="78">
        <f t="shared" si="15"/>
        <v>0</v>
      </c>
      <c r="AB50" s="45"/>
      <c r="AC50" s="79">
        <f t="shared" si="16"/>
        <v>0</v>
      </c>
      <c r="AD50" s="45"/>
      <c r="AE50" s="78">
        <f t="shared" si="17"/>
        <v>0</v>
      </c>
      <c r="AF50" s="45"/>
      <c r="AG50" s="79">
        <f t="shared" si="18"/>
        <v>0</v>
      </c>
    </row>
    <row r="51" spans="1:33" ht="16.5" customHeight="1">
      <c r="A51" s="12">
        <v>1703117</v>
      </c>
      <c r="B51" s="18" t="s">
        <v>35</v>
      </c>
      <c r="C51" s="14">
        <v>3065710</v>
      </c>
      <c r="D51" s="45"/>
      <c r="E51" s="46">
        <f t="shared" si="4"/>
        <v>0</v>
      </c>
      <c r="F51" s="46">
        <f t="shared" si="5"/>
        <v>0</v>
      </c>
      <c r="G51" s="46">
        <f t="shared" si="6"/>
        <v>0</v>
      </c>
      <c r="H51" s="53" t="e">
        <f t="shared" si="2"/>
        <v>#DIV/0!</v>
      </c>
      <c r="I51" s="54" t="e">
        <f t="shared" si="3"/>
        <v>#DIV/0!</v>
      </c>
      <c r="J51" s="65"/>
      <c r="K51" s="78">
        <f t="shared" si="7"/>
        <v>0</v>
      </c>
      <c r="L51" s="45"/>
      <c r="M51" s="79">
        <f t="shared" si="8"/>
        <v>0</v>
      </c>
      <c r="N51" s="45"/>
      <c r="O51" s="78">
        <f t="shared" si="9"/>
        <v>0</v>
      </c>
      <c r="P51" s="45"/>
      <c r="Q51" s="79">
        <f t="shared" si="10"/>
        <v>0</v>
      </c>
      <c r="R51" s="45"/>
      <c r="S51" s="78">
        <f t="shared" si="11"/>
        <v>0</v>
      </c>
      <c r="T51" s="45"/>
      <c r="U51" s="79">
        <f t="shared" si="12"/>
        <v>0</v>
      </c>
      <c r="V51" s="45"/>
      <c r="W51" s="78">
        <f t="shared" si="13"/>
        <v>0</v>
      </c>
      <c r="X51" s="45"/>
      <c r="Y51" s="79">
        <f t="shared" si="14"/>
        <v>0</v>
      </c>
      <c r="Z51" s="45"/>
      <c r="AA51" s="78">
        <f t="shared" si="15"/>
        <v>0</v>
      </c>
      <c r="AB51" s="45"/>
      <c r="AC51" s="79">
        <f t="shared" si="16"/>
        <v>0</v>
      </c>
      <c r="AD51" s="45"/>
      <c r="AE51" s="78">
        <f t="shared" si="17"/>
        <v>0</v>
      </c>
      <c r="AF51" s="45"/>
      <c r="AG51" s="79">
        <f t="shared" si="18"/>
        <v>0</v>
      </c>
    </row>
    <row r="52" spans="1:33" ht="16.5" customHeight="1">
      <c r="A52" s="58"/>
      <c r="B52" s="127" t="s">
        <v>36</v>
      </c>
      <c r="C52" s="59"/>
      <c r="D52" s="60"/>
      <c r="E52" s="61">
        <f>SUM(E53:E55)</f>
        <v>0</v>
      </c>
      <c r="F52" s="61"/>
      <c r="G52" s="61"/>
      <c r="H52" s="62"/>
      <c r="I52" s="63"/>
      <c r="J52" s="84"/>
      <c r="K52" s="85"/>
      <c r="L52" s="60">
        <f>SUM(L53:L55)</f>
        <v>0</v>
      </c>
      <c r="M52" s="86"/>
      <c r="N52" s="60">
        <f>SUM(N53:N55)</f>
        <v>0</v>
      </c>
      <c r="O52" s="85"/>
      <c r="P52" s="60">
        <f t="shared" ref="P52" si="19">SUM(P53:P55)</f>
        <v>0</v>
      </c>
      <c r="Q52" s="86"/>
      <c r="R52" s="60">
        <f t="shared" ref="R52" si="20">SUM(R53:R55)</f>
        <v>0</v>
      </c>
      <c r="S52" s="85"/>
      <c r="T52" s="60"/>
      <c r="U52" s="86"/>
      <c r="V52" s="60">
        <f>SUM(V53:V55)</f>
        <v>0</v>
      </c>
      <c r="W52" s="85"/>
      <c r="X52" s="60">
        <f>SUM(X53:X55)</f>
        <v>0</v>
      </c>
      <c r="Y52" s="86"/>
      <c r="Z52" s="60">
        <f>SUM(Z53:Z55)</f>
        <v>0</v>
      </c>
      <c r="AA52" s="85"/>
      <c r="AB52" s="60">
        <f>SUM(AB53:AB55)</f>
        <v>0</v>
      </c>
      <c r="AC52" s="86"/>
      <c r="AD52" s="60">
        <f>SUM(AD53:AD55)</f>
        <v>0</v>
      </c>
      <c r="AE52" s="85"/>
      <c r="AF52" s="60">
        <f>SUM(AF53:AF55)</f>
        <v>0</v>
      </c>
      <c r="AG52" s="86"/>
    </row>
    <row r="53" spans="1:33" ht="16.5" customHeight="1">
      <c r="A53" s="12">
        <v>1701114</v>
      </c>
      <c r="B53" s="18" t="s">
        <v>37</v>
      </c>
      <c r="C53" s="14">
        <v>302410</v>
      </c>
      <c r="D53" s="45">
        <v>0</v>
      </c>
      <c r="E53" s="46">
        <f t="shared" si="4"/>
        <v>0</v>
      </c>
      <c r="F53" s="46">
        <f t="shared" si="5"/>
        <v>0</v>
      </c>
      <c r="G53" s="46">
        <f t="shared" si="6"/>
        <v>0</v>
      </c>
      <c r="H53" s="53" t="e">
        <f t="shared" si="2"/>
        <v>#DIV/0!</v>
      </c>
      <c r="I53" s="54" t="e">
        <f t="shared" si="3"/>
        <v>#DIV/0!</v>
      </c>
      <c r="J53" s="65"/>
      <c r="K53" s="78">
        <f t="shared" si="7"/>
        <v>0</v>
      </c>
      <c r="L53" s="45"/>
      <c r="M53" s="79">
        <f t="shared" si="8"/>
        <v>0</v>
      </c>
      <c r="N53" s="45"/>
      <c r="O53" s="78">
        <f t="shared" si="9"/>
        <v>0</v>
      </c>
      <c r="P53" s="45"/>
      <c r="Q53" s="79">
        <f t="shared" si="10"/>
        <v>0</v>
      </c>
      <c r="R53" s="45"/>
      <c r="S53" s="78">
        <f t="shared" si="11"/>
        <v>0</v>
      </c>
      <c r="T53" s="45"/>
      <c r="U53" s="79">
        <f t="shared" si="12"/>
        <v>0</v>
      </c>
      <c r="V53" s="45"/>
      <c r="W53" s="78">
        <f t="shared" si="13"/>
        <v>0</v>
      </c>
      <c r="X53" s="45"/>
      <c r="Y53" s="79">
        <f t="shared" si="14"/>
        <v>0</v>
      </c>
      <c r="Z53" s="45"/>
      <c r="AA53" s="78">
        <f t="shared" si="15"/>
        <v>0</v>
      </c>
      <c r="AB53" s="45"/>
      <c r="AC53" s="79">
        <f t="shared" si="16"/>
        <v>0</v>
      </c>
      <c r="AD53" s="45"/>
      <c r="AE53" s="78">
        <f t="shared" si="17"/>
        <v>0</v>
      </c>
      <c r="AF53" s="45"/>
      <c r="AG53" s="79">
        <f t="shared" si="18"/>
        <v>0</v>
      </c>
    </row>
    <row r="54" spans="1:33" ht="16.5" customHeight="1">
      <c r="A54" s="12">
        <v>1703014</v>
      </c>
      <c r="B54" s="18" t="s">
        <v>38</v>
      </c>
      <c r="C54" s="14">
        <v>1223160</v>
      </c>
      <c r="D54" s="45"/>
      <c r="E54" s="46">
        <f t="shared" si="4"/>
        <v>0</v>
      </c>
      <c r="F54" s="46">
        <f t="shared" si="5"/>
        <v>0</v>
      </c>
      <c r="G54" s="46">
        <f t="shared" si="6"/>
        <v>0</v>
      </c>
      <c r="H54" s="53" t="e">
        <f t="shared" si="2"/>
        <v>#DIV/0!</v>
      </c>
      <c r="I54" s="54" t="e">
        <f t="shared" si="3"/>
        <v>#DIV/0!</v>
      </c>
      <c r="J54" s="65"/>
      <c r="K54" s="78">
        <f t="shared" si="7"/>
        <v>0</v>
      </c>
      <c r="L54" s="45"/>
      <c r="M54" s="79">
        <f t="shared" si="8"/>
        <v>0</v>
      </c>
      <c r="N54" s="45"/>
      <c r="O54" s="78">
        <f t="shared" si="9"/>
        <v>0</v>
      </c>
      <c r="P54" s="45"/>
      <c r="Q54" s="79">
        <f t="shared" si="10"/>
        <v>0</v>
      </c>
      <c r="R54" s="45"/>
      <c r="S54" s="78">
        <f t="shared" si="11"/>
        <v>0</v>
      </c>
      <c r="T54" s="45"/>
      <c r="U54" s="79">
        <f t="shared" si="12"/>
        <v>0</v>
      </c>
      <c r="V54" s="45"/>
      <c r="W54" s="78">
        <f t="shared" si="13"/>
        <v>0</v>
      </c>
      <c r="X54" s="45"/>
      <c r="Y54" s="79">
        <f t="shared" si="14"/>
        <v>0</v>
      </c>
      <c r="Z54" s="45"/>
      <c r="AA54" s="78">
        <f t="shared" si="15"/>
        <v>0</v>
      </c>
      <c r="AB54" s="45"/>
      <c r="AC54" s="79">
        <f t="shared" si="16"/>
        <v>0</v>
      </c>
      <c r="AD54" s="45"/>
      <c r="AE54" s="78">
        <f t="shared" si="17"/>
        <v>0</v>
      </c>
      <c r="AF54" s="45"/>
      <c r="AG54" s="79">
        <f t="shared" si="18"/>
        <v>0</v>
      </c>
    </row>
    <row r="55" spans="1:33" ht="16.5" customHeight="1">
      <c r="A55" s="12">
        <v>1703114</v>
      </c>
      <c r="B55" s="18" t="s">
        <v>39</v>
      </c>
      <c r="C55" s="14">
        <v>2244220</v>
      </c>
      <c r="D55" s="45"/>
      <c r="E55" s="46">
        <f t="shared" si="4"/>
        <v>0</v>
      </c>
      <c r="F55" s="46">
        <f t="shared" si="5"/>
        <v>0</v>
      </c>
      <c r="G55" s="46">
        <f t="shared" si="6"/>
        <v>0</v>
      </c>
      <c r="H55" s="53" t="e">
        <f t="shared" si="2"/>
        <v>#DIV/0!</v>
      </c>
      <c r="I55" s="54" t="e">
        <f t="shared" si="3"/>
        <v>#DIV/0!</v>
      </c>
      <c r="J55" s="65"/>
      <c r="K55" s="78">
        <f t="shared" si="7"/>
        <v>0</v>
      </c>
      <c r="L55" s="45"/>
      <c r="M55" s="79">
        <f t="shared" si="8"/>
        <v>0</v>
      </c>
      <c r="N55" s="45"/>
      <c r="O55" s="78">
        <f t="shared" si="9"/>
        <v>0</v>
      </c>
      <c r="P55" s="45"/>
      <c r="Q55" s="79">
        <f t="shared" si="10"/>
        <v>0</v>
      </c>
      <c r="R55" s="45"/>
      <c r="S55" s="78">
        <f t="shared" si="11"/>
        <v>0</v>
      </c>
      <c r="T55" s="45"/>
      <c r="U55" s="79">
        <f t="shared" si="12"/>
        <v>0</v>
      </c>
      <c r="V55" s="45"/>
      <c r="W55" s="78">
        <f t="shared" si="13"/>
        <v>0</v>
      </c>
      <c r="X55" s="45"/>
      <c r="Y55" s="79">
        <f t="shared" si="14"/>
        <v>0</v>
      </c>
      <c r="Z55" s="45"/>
      <c r="AA55" s="78">
        <f t="shared" si="15"/>
        <v>0</v>
      </c>
      <c r="AB55" s="45"/>
      <c r="AC55" s="79">
        <f t="shared" si="16"/>
        <v>0</v>
      </c>
      <c r="AD55" s="45"/>
      <c r="AE55" s="78">
        <f t="shared" si="17"/>
        <v>0</v>
      </c>
      <c r="AF55" s="45"/>
      <c r="AG55" s="79">
        <f t="shared" si="18"/>
        <v>0</v>
      </c>
    </row>
    <row r="56" spans="1:33" ht="16.5" customHeight="1">
      <c r="A56" s="12"/>
      <c r="B56" s="18"/>
      <c r="C56" s="14"/>
      <c r="D56" s="45"/>
      <c r="E56" s="46"/>
      <c r="F56" s="46"/>
      <c r="G56" s="46"/>
      <c r="H56" s="53"/>
      <c r="I56" s="54"/>
      <c r="J56" s="65"/>
      <c r="K56" s="78"/>
      <c r="L56" s="45"/>
      <c r="M56" s="79"/>
      <c r="N56" s="45"/>
      <c r="O56" s="78"/>
      <c r="P56" s="45"/>
      <c r="Q56" s="79"/>
      <c r="R56" s="45"/>
      <c r="S56" s="78"/>
      <c r="T56" s="45"/>
      <c r="U56" s="79"/>
      <c r="V56" s="45"/>
      <c r="W56" s="78"/>
      <c r="X56" s="45"/>
      <c r="Y56" s="79"/>
      <c r="Z56" s="45"/>
      <c r="AA56" s="78"/>
      <c r="AB56" s="45"/>
      <c r="AC56" s="79"/>
      <c r="AD56" s="45"/>
      <c r="AE56" s="78"/>
      <c r="AF56" s="45"/>
      <c r="AG56" s="79"/>
    </row>
    <row r="57" spans="1:33" ht="16.5" customHeight="1">
      <c r="A57" s="58"/>
      <c r="B57" s="125" t="s">
        <v>40</v>
      </c>
      <c r="C57" s="59"/>
      <c r="D57" s="61">
        <f>SUM(D58:D73)</f>
        <v>12</v>
      </c>
      <c r="E57" s="61">
        <f>SUM(E58:E73)</f>
        <v>12</v>
      </c>
      <c r="F57" s="61"/>
      <c r="G57" s="61"/>
      <c r="H57" s="62"/>
      <c r="I57" s="63"/>
      <c r="J57" s="101"/>
      <c r="K57" s="85"/>
      <c r="L57" s="60"/>
      <c r="M57" s="86"/>
      <c r="N57" s="60"/>
      <c r="O57" s="85"/>
      <c r="P57" s="60"/>
      <c r="Q57" s="86"/>
      <c r="R57" s="60"/>
      <c r="S57" s="85"/>
      <c r="T57" s="60"/>
      <c r="U57" s="86"/>
      <c r="V57" s="60">
        <f>SUM(V58:V73)</f>
        <v>0</v>
      </c>
      <c r="W57" s="85"/>
      <c r="X57" s="60">
        <f>SUM(X58:X73)</f>
        <v>0</v>
      </c>
      <c r="Y57" s="86"/>
      <c r="Z57" s="60">
        <f>SUM(Z58:Z73)</f>
        <v>0</v>
      </c>
      <c r="AA57" s="85"/>
      <c r="AB57" s="60"/>
      <c r="AC57" s="86"/>
      <c r="AD57" s="60"/>
      <c r="AE57" s="85"/>
      <c r="AF57" s="60">
        <f>SUM(AF58:AF73)</f>
        <v>0</v>
      </c>
      <c r="AG57" s="86"/>
    </row>
    <row r="58" spans="1:33" ht="16.5" customHeight="1" outlineLevel="1">
      <c r="A58" s="12">
        <v>1103027</v>
      </c>
      <c r="B58" s="18" t="s">
        <v>41</v>
      </c>
      <c r="C58" s="14">
        <v>2929860</v>
      </c>
      <c r="D58" s="45"/>
      <c r="E58" s="46">
        <f t="shared" si="4"/>
        <v>0</v>
      </c>
      <c r="F58" s="46">
        <f t="shared" si="5"/>
        <v>0</v>
      </c>
      <c r="G58" s="46">
        <f t="shared" si="6"/>
        <v>0</v>
      </c>
      <c r="H58" s="53" t="e">
        <f t="shared" si="2"/>
        <v>#DIV/0!</v>
      </c>
      <c r="I58" s="54" t="e">
        <f t="shared" si="3"/>
        <v>#DIV/0!</v>
      </c>
      <c r="J58" s="65"/>
      <c r="K58" s="78">
        <f t="shared" si="7"/>
        <v>0</v>
      </c>
      <c r="L58" s="45"/>
      <c r="M58" s="79">
        <f t="shared" si="8"/>
        <v>0</v>
      </c>
      <c r="N58" s="45"/>
      <c r="O58" s="78">
        <f t="shared" si="9"/>
        <v>0</v>
      </c>
      <c r="P58" s="45"/>
      <c r="Q58" s="79">
        <f t="shared" si="10"/>
        <v>0</v>
      </c>
      <c r="R58" s="45"/>
      <c r="S58" s="78">
        <f t="shared" si="11"/>
        <v>0</v>
      </c>
      <c r="T58" s="45"/>
      <c r="U58" s="79">
        <f t="shared" si="12"/>
        <v>0</v>
      </c>
      <c r="V58" s="45"/>
      <c r="W58" s="78">
        <f t="shared" si="13"/>
        <v>0</v>
      </c>
      <c r="X58" s="45"/>
      <c r="Y58" s="79">
        <f t="shared" si="14"/>
        <v>0</v>
      </c>
      <c r="Z58" s="45"/>
      <c r="AA58" s="78">
        <f t="shared" si="15"/>
        <v>0</v>
      </c>
      <c r="AB58" s="45"/>
      <c r="AC58" s="79">
        <f t="shared" si="16"/>
        <v>0</v>
      </c>
      <c r="AD58" s="45"/>
      <c r="AE58" s="78">
        <f t="shared" si="17"/>
        <v>0</v>
      </c>
      <c r="AF58" s="45"/>
      <c r="AG58" s="79">
        <f t="shared" si="18"/>
        <v>0</v>
      </c>
    </row>
    <row r="59" spans="1:33" ht="16.5" customHeight="1" outlineLevel="1">
      <c r="A59" s="12">
        <v>1103127</v>
      </c>
      <c r="B59" s="18" t="s">
        <v>42</v>
      </c>
      <c r="C59" s="14">
        <v>4394790</v>
      </c>
      <c r="D59" s="45"/>
      <c r="E59" s="46">
        <f t="shared" si="4"/>
        <v>0</v>
      </c>
      <c r="F59" s="46">
        <f t="shared" si="5"/>
        <v>0</v>
      </c>
      <c r="G59" s="46">
        <f t="shared" si="6"/>
        <v>0</v>
      </c>
      <c r="H59" s="53" t="e">
        <f t="shared" si="2"/>
        <v>#DIV/0!</v>
      </c>
      <c r="I59" s="54" t="e">
        <f t="shared" si="3"/>
        <v>#DIV/0!</v>
      </c>
      <c r="J59" s="65"/>
      <c r="K59" s="78">
        <f t="shared" si="7"/>
        <v>0</v>
      </c>
      <c r="L59" s="45"/>
      <c r="M59" s="79">
        <f t="shared" si="8"/>
        <v>0</v>
      </c>
      <c r="N59" s="45"/>
      <c r="O59" s="78">
        <f t="shared" si="9"/>
        <v>0</v>
      </c>
      <c r="P59" s="45"/>
      <c r="Q59" s="79">
        <f t="shared" si="10"/>
        <v>0</v>
      </c>
      <c r="R59" s="45"/>
      <c r="S59" s="78">
        <f t="shared" si="11"/>
        <v>0</v>
      </c>
      <c r="T59" s="45"/>
      <c r="U59" s="79">
        <f t="shared" si="12"/>
        <v>0</v>
      </c>
      <c r="V59" s="45"/>
      <c r="W59" s="78">
        <f t="shared" si="13"/>
        <v>0</v>
      </c>
      <c r="X59" s="45"/>
      <c r="Y59" s="79">
        <f t="shared" si="14"/>
        <v>0</v>
      </c>
      <c r="Z59" s="45"/>
      <c r="AA59" s="78">
        <f t="shared" si="15"/>
        <v>0</v>
      </c>
      <c r="AB59" s="45"/>
      <c r="AC59" s="79">
        <f t="shared" si="16"/>
        <v>0</v>
      </c>
      <c r="AD59" s="45"/>
      <c r="AE59" s="78">
        <f t="shared" si="17"/>
        <v>0</v>
      </c>
      <c r="AF59" s="45"/>
      <c r="AG59" s="79">
        <f t="shared" si="18"/>
        <v>0</v>
      </c>
    </row>
    <row r="60" spans="1:33" ht="36.75" customHeight="1" outlineLevel="1">
      <c r="A60" s="12" t="s">
        <v>859</v>
      </c>
      <c r="B60" s="18" t="s">
        <v>43</v>
      </c>
      <c r="C60" s="14">
        <v>2371060</v>
      </c>
      <c r="D60" s="45">
        <v>2</v>
      </c>
      <c r="E60" s="46">
        <f t="shared" si="4"/>
        <v>1</v>
      </c>
      <c r="F60" s="46">
        <f t="shared" si="5"/>
        <v>4742120</v>
      </c>
      <c r="G60" s="46">
        <f t="shared" si="6"/>
        <v>2371060</v>
      </c>
      <c r="H60" s="53">
        <f t="shared" si="2"/>
        <v>0.5</v>
      </c>
      <c r="I60" s="54">
        <f t="shared" si="3"/>
        <v>0.5</v>
      </c>
      <c r="J60" s="65"/>
      <c r="K60" s="78">
        <f t="shared" si="7"/>
        <v>0</v>
      </c>
      <c r="L60" s="45"/>
      <c r="M60" s="79">
        <f t="shared" si="8"/>
        <v>0</v>
      </c>
      <c r="N60" s="45"/>
      <c r="O60" s="78">
        <f t="shared" si="9"/>
        <v>0</v>
      </c>
      <c r="P60" s="45"/>
      <c r="Q60" s="79">
        <f t="shared" si="10"/>
        <v>0</v>
      </c>
      <c r="R60" s="45">
        <v>1</v>
      </c>
      <c r="S60" s="78">
        <f t="shared" si="11"/>
        <v>2371060</v>
      </c>
      <c r="T60" s="45"/>
      <c r="U60" s="79">
        <f t="shared" si="12"/>
        <v>0</v>
      </c>
      <c r="V60" s="45"/>
      <c r="W60" s="78">
        <f t="shared" si="13"/>
        <v>0</v>
      </c>
      <c r="X60" s="45"/>
      <c r="Y60" s="79">
        <f t="shared" si="14"/>
        <v>0</v>
      </c>
      <c r="Z60" s="45"/>
      <c r="AA60" s="78">
        <f t="shared" si="15"/>
        <v>0</v>
      </c>
      <c r="AB60" s="45"/>
      <c r="AC60" s="79">
        <f t="shared" si="16"/>
        <v>0</v>
      </c>
      <c r="AD60" s="45"/>
      <c r="AE60" s="78">
        <f t="shared" si="17"/>
        <v>0</v>
      </c>
      <c r="AF60" s="45"/>
      <c r="AG60" s="79">
        <f t="shared" si="18"/>
        <v>0</v>
      </c>
    </row>
    <row r="61" spans="1:33" ht="16.5" customHeight="1" outlineLevel="1">
      <c r="A61" s="12">
        <v>1103120</v>
      </c>
      <c r="B61" s="23" t="s">
        <v>44</v>
      </c>
      <c r="C61" s="14">
        <v>3556620</v>
      </c>
      <c r="D61" s="45"/>
      <c r="E61" s="46">
        <f t="shared" si="4"/>
        <v>0</v>
      </c>
      <c r="F61" s="46">
        <f t="shared" si="5"/>
        <v>0</v>
      </c>
      <c r="G61" s="46">
        <f t="shared" si="6"/>
        <v>0</v>
      </c>
      <c r="H61" s="53" t="e">
        <f t="shared" si="2"/>
        <v>#DIV/0!</v>
      </c>
      <c r="I61" s="54" t="e">
        <f t="shared" si="3"/>
        <v>#DIV/0!</v>
      </c>
      <c r="J61" s="65"/>
      <c r="K61" s="78">
        <f t="shared" si="7"/>
        <v>0</v>
      </c>
      <c r="L61" s="45"/>
      <c r="M61" s="79">
        <f t="shared" si="8"/>
        <v>0</v>
      </c>
      <c r="N61" s="45"/>
      <c r="O61" s="78">
        <f t="shared" si="9"/>
        <v>0</v>
      </c>
      <c r="P61" s="45"/>
      <c r="Q61" s="79">
        <f t="shared" si="10"/>
        <v>0</v>
      </c>
      <c r="R61" s="45"/>
      <c r="S61" s="78">
        <f t="shared" si="11"/>
        <v>0</v>
      </c>
      <c r="T61" s="45"/>
      <c r="U61" s="79">
        <f t="shared" si="12"/>
        <v>0</v>
      </c>
      <c r="V61" s="45"/>
      <c r="W61" s="78">
        <f t="shared" si="13"/>
        <v>0</v>
      </c>
      <c r="X61" s="45"/>
      <c r="Y61" s="79">
        <f t="shared" si="14"/>
        <v>0</v>
      </c>
      <c r="Z61" s="45"/>
      <c r="AA61" s="78">
        <f t="shared" si="15"/>
        <v>0</v>
      </c>
      <c r="AB61" s="45"/>
      <c r="AC61" s="79">
        <f t="shared" si="16"/>
        <v>0</v>
      </c>
      <c r="AD61" s="45"/>
      <c r="AE61" s="78">
        <f t="shared" si="17"/>
        <v>0</v>
      </c>
      <c r="AF61" s="45"/>
      <c r="AG61" s="79">
        <f t="shared" si="18"/>
        <v>0</v>
      </c>
    </row>
    <row r="62" spans="1:33" ht="16.5" customHeight="1" outlineLevel="1">
      <c r="A62" s="12">
        <v>1103000</v>
      </c>
      <c r="B62" s="18" t="s">
        <v>45</v>
      </c>
      <c r="C62" s="14">
        <v>5824940</v>
      </c>
      <c r="D62" s="45"/>
      <c r="E62" s="46">
        <f t="shared" si="4"/>
        <v>0</v>
      </c>
      <c r="F62" s="46">
        <f t="shared" si="5"/>
        <v>0</v>
      </c>
      <c r="G62" s="46">
        <f t="shared" si="6"/>
        <v>0</v>
      </c>
      <c r="H62" s="53" t="e">
        <f t="shared" si="2"/>
        <v>#DIV/0!</v>
      </c>
      <c r="I62" s="54" t="e">
        <f t="shared" si="3"/>
        <v>#DIV/0!</v>
      </c>
      <c r="J62" s="65"/>
      <c r="K62" s="78">
        <f t="shared" si="7"/>
        <v>0</v>
      </c>
      <c r="L62" s="45"/>
      <c r="M62" s="79">
        <f t="shared" si="8"/>
        <v>0</v>
      </c>
      <c r="N62" s="45"/>
      <c r="O62" s="78">
        <f t="shared" si="9"/>
        <v>0</v>
      </c>
      <c r="P62" s="45"/>
      <c r="Q62" s="79">
        <f t="shared" si="10"/>
        <v>0</v>
      </c>
      <c r="R62" s="45"/>
      <c r="S62" s="78">
        <f t="shared" si="11"/>
        <v>0</v>
      </c>
      <c r="T62" s="45"/>
      <c r="U62" s="79">
        <f t="shared" si="12"/>
        <v>0</v>
      </c>
      <c r="V62" s="45"/>
      <c r="W62" s="78">
        <f t="shared" si="13"/>
        <v>0</v>
      </c>
      <c r="X62" s="45"/>
      <c r="Y62" s="79">
        <f t="shared" si="14"/>
        <v>0</v>
      </c>
      <c r="Z62" s="45"/>
      <c r="AA62" s="78">
        <f t="shared" si="15"/>
        <v>0</v>
      </c>
      <c r="AB62" s="45"/>
      <c r="AC62" s="79">
        <f t="shared" si="16"/>
        <v>0</v>
      </c>
      <c r="AD62" s="45"/>
      <c r="AE62" s="78">
        <f t="shared" si="17"/>
        <v>0</v>
      </c>
      <c r="AF62" s="45"/>
      <c r="AG62" s="79">
        <f t="shared" si="18"/>
        <v>0</v>
      </c>
    </row>
    <row r="63" spans="1:33" ht="30.75" customHeight="1" outlineLevel="1">
      <c r="A63" s="12">
        <v>1103100</v>
      </c>
      <c r="B63" s="18" t="s">
        <v>46</v>
      </c>
      <c r="C63" s="14">
        <v>7281190</v>
      </c>
      <c r="D63" s="45"/>
      <c r="E63" s="46">
        <f t="shared" si="4"/>
        <v>0</v>
      </c>
      <c r="F63" s="46">
        <f t="shared" si="5"/>
        <v>0</v>
      </c>
      <c r="G63" s="46">
        <f t="shared" si="6"/>
        <v>0</v>
      </c>
      <c r="H63" s="53" t="e">
        <f t="shared" si="2"/>
        <v>#DIV/0!</v>
      </c>
      <c r="I63" s="54" t="e">
        <f t="shared" si="3"/>
        <v>#DIV/0!</v>
      </c>
      <c r="J63" s="65"/>
      <c r="K63" s="78">
        <f t="shared" si="7"/>
        <v>0</v>
      </c>
      <c r="L63" s="45"/>
      <c r="M63" s="79">
        <f t="shared" si="8"/>
        <v>0</v>
      </c>
      <c r="N63" s="45"/>
      <c r="O63" s="78">
        <f t="shared" si="9"/>
        <v>0</v>
      </c>
      <c r="P63" s="45"/>
      <c r="Q63" s="79">
        <f t="shared" si="10"/>
        <v>0</v>
      </c>
      <c r="R63" s="45"/>
      <c r="S63" s="78">
        <f t="shared" si="11"/>
        <v>0</v>
      </c>
      <c r="T63" s="45"/>
      <c r="U63" s="79">
        <f t="shared" si="12"/>
        <v>0</v>
      </c>
      <c r="V63" s="45"/>
      <c r="W63" s="78">
        <f t="shared" si="13"/>
        <v>0</v>
      </c>
      <c r="X63" s="45"/>
      <c r="Y63" s="79">
        <f t="shared" si="14"/>
        <v>0</v>
      </c>
      <c r="Z63" s="45"/>
      <c r="AA63" s="78">
        <f t="shared" si="15"/>
        <v>0</v>
      </c>
      <c r="AB63" s="45"/>
      <c r="AC63" s="79">
        <f t="shared" si="16"/>
        <v>0</v>
      </c>
      <c r="AD63" s="45"/>
      <c r="AE63" s="78">
        <f t="shared" si="17"/>
        <v>0</v>
      </c>
      <c r="AF63" s="45"/>
      <c r="AG63" s="79">
        <f t="shared" si="18"/>
        <v>0</v>
      </c>
    </row>
    <row r="64" spans="1:33" ht="24" customHeight="1" outlineLevel="1">
      <c r="A64" s="12">
        <v>1103127</v>
      </c>
      <c r="B64" s="18" t="s">
        <v>47</v>
      </c>
      <c r="C64" s="14">
        <v>4252340</v>
      </c>
      <c r="D64" s="45"/>
      <c r="E64" s="46">
        <f t="shared" si="4"/>
        <v>0</v>
      </c>
      <c r="F64" s="46">
        <f t="shared" si="5"/>
        <v>0</v>
      </c>
      <c r="G64" s="46">
        <f t="shared" si="6"/>
        <v>0</v>
      </c>
      <c r="H64" s="53" t="e">
        <f t="shared" si="2"/>
        <v>#DIV/0!</v>
      </c>
      <c r="I64" s="54" t="e">
        <f t="shared" si="3"/>
        <v>#DIV/0!</v>
      </c>
      <c r="J64" s="65"/>
      <c r="K64" s="78">
        <f t="shared" si="7"/>
        <v>0</v>
      </c>
      <c r="L64" s="45"/>
      <c r="M64" s="79">
        <f t="shared" si="8"/>
        <v>0</v>
      </c>
      <c r="N64" s="45"/>
      <c r="O64" s="78">
        <f t="shared" si="9"/>
        <v>0</v>
      </c>
      <c r="P64" s="45"/>
      <c r="Q64" s="79">
        <f t="shared" si="10"/>
        <v>0</v>
      </c>
      <c r="R64" s="45"/>
      <c r="S64" s="78">
        <f t="shared" si="11"/>
        <v>0</v>
      </c>
      <c r="T64" s="45"/>
      <c r="U64" s="79">
        <f t="shared" si="12"/>
        <v>0</v>
      </c>
      <c r="V64" s="45"/>
      <c r="W64" s="78">
        <f t="shared" si="13"/>
        <v>0</v>
      </c>
      <c r="X64" s="45"/>
      <c r="Y64" s="79">
        <f t="shared" si="14"/>
        <v>0</v>
      </c>
      <c r="Z64" s="45"/>
      <c r="AA64" s="78">
        <f t="shared" si="15"/>
        <v>0</v>
      </c>
      <c r="AB64" s="45"/>
      <c r="AC64" s="79">
        <f t="shared" si="16"/>
        <v>0</v>
      </c>
      <c r="AD64" s="45"/>
      <c r="AE64" s="78">
        <f t="shared" si="17"/>
        <v>0</v>
      </c>
      <c r="AF64" s="45"/>
      <c r="AG64" s="79">
        <f t="shared" si="18"/>
        <v>0</v>
      </c>
    </row>
    <row r="65" spans="1:33" ht="16.5" customHeight="1" outlineLevel="1">
      <c r="A65" s="12">
        <v>1103049</v>
      </c>
      <c r="B65" s="18" t="s">
        <v>48</v>
      </c>
      <c r="C65" s="14">
        <v>1202580</v>
      </c>
      <c r="D65" s="45">
        <v>5</v>
      </c>
      <c r="E65" s="46">
        <f t="shared" si="4"/>
        <v>6</v>
      </c>
      <c r="F65" s="46">
        <f t="shared" si="5"/>
        <v>6012900</v>
      </c>
      <c r="G65" s="46">
        <f t="shared" si="6"/>
        <v>7215480</v>
      </c>
      <c r="H65" s="53">
        <f t="shared" si="2"/>
        <v>1.2</v>
      </c>
      <c r="I65" s="54">
        <f t="shared" si="3"/>
        <v>1.2</v>
      </c>
      <c r="J65" s="65">
        <v>1</v>
      </c>
      <c r="K65" s="78">
        <f t="shared" si="7"/>
        <v>1202580</v>
      </c>
      <c r="L65" s="45"/>
      <c r="M65" s="79">
        <f t="shared" si="8"/>
        <v>0</v>
      </c>
      <c r="N65" s="45">
        <v>1</v>
      </c>
      <c r="O65" s="78">
        <f t="shared" si="9"/>
        <v>1202580</v>
      </c>
      <c r="P65" s="45"/>
      <c r="Q65" s="79">
        <f t="shared" si="10"/>
        <v>0</v>
      </c>
      <c r="R65" s="45">
        <v>1</v>
      </c>
      <c r="S65" s="78">
        <f t="shared" si="11"/>
        <v>1202580</v>
      </c>
      <c r="T65" s="45"/>
      <c r="U65" s="79">
        <f t="shared" si="12"/>
        <v>0</v>
      </c>
      <c r="V65" s="45"/>
      <c r="W65" s="78">
        <f t="shared" si="13"/>
        <v>0</v>
      </c>
      <c r="X65" s="45"/>
      <c r="Y65" s="79">
        <f t="shared" si="14"/>
        <v>0</v>
      </c>
      <c r="Z65" s="45"/>
      <c r="AA65" s="78">
        <f t="shared" si="15"/>
        <v>0</v>
      </c>
      <c r="AB65" s="45">
        <v>1</v>
      </c>
      <c r="AC65" s="79">
        <f t="shared" si="16"/>
        <v>1202580</v>
      </c>
      <c r="AD65" s="45">
        <v>2</v>
      </c>
      <c r="AE65" s="78">
        <f t="shared" si="17"/>
        <v>2405160</v>
      </c>
      <c r="AF65" s="45"/>
      <c r="AG65" s="79">
        <f t="shared" si="18"/>
        <v>0</v>
      </c>
    </row>
    <row r="66" spans="1:33" ht="16.5" customHeight="1" outlineLevel="1">
      <c r="A66" s="12">
        <v>1101113</v>
      </c>
      <c r="B66" s="24" t="s">
        <v>49</v>
      </c>
      <c r="C66" s="14">
        <v>491060</v>
      </c>
      <c r="D66" s="45"/>
      <c r="E66" s="46">
        <f t="shared" si="4"/>
        <v>0</v>
      </c>
      <c r="F66" s="46">
        <f t="shared" si="5"/>
        <v>0</v>
      </c>
      <c r="G66" s="46">
        <f t="shared" si="6"/>
        <v>0</v>
      </c>
      <c r="H66" s="53" t="e">
        <f t="shared" si="2"/>
        <v>#DIV/0!</v>
      </c>
      <c r="I66" s="54" t="e">
        <f t="shared" si="3"/>
        <v>#DIV/0!</v>
      </c>
      <c r="J66" s="65"/>
      <c r="K66" s="78">
        <f t="shared" si="7"/>
        <v>0</v>
      </c>
      <c r="L66" s="45"/>
      <c r="M66" s="79">
        <f t="shared" si="8"/>
        <v>0</v>
      </c>
      <c r="N66" s="45"/>
      <c r="O66" s="78">
        <f t="shared" si="9"/>
        <v>0</v>
      </c>
      <c r="P66" s="45"/>
      <c r="Q66" s="79">
        <f t="shared" si="10"/>
        <v>0</v>
      </c>
      <c r="R66" s="45"/>
      <c r="S66" s="78">
        <f t="shared" si="11"/>
        <v>0</v>
      </c>
      <c r="T66" s="45"/>
      <c r="U66" s="79">
        <f t="shared" si="12"/>
        <v>0</v>
      </c>
      <c r="V66" s="45"/>
      <c r="W66" s="78">
        <f t="shared" si="13"/>
        <v>0</v>
      </c>
      <c r="X66" s="45"/>
      <c r="Y66" s="79">
        <f t="shared" si="14"/>
        <v>0</v>
      </c>
      <c r="Z66" s="45"/>
      <c r="AA66" s="78">
        <f t="shared" si="15"/>
        <v>0</v>
      </c>
      <c r="AB66" s="45"/>
      <c r="AC66" s="79">
        <f t="shared" si="16"/>
        <v>0</v>
      </c>
      <c r="AD66" s="45"/>
      <c r="AE66" s="78">
        <f t="shared" si="17"/>
        <v>0</v>
      </c>
      <c r="AF66" s="45"/>
      <c r="AG66" s="79">
        <f t="shared" si="18"/>
        <v>0</v>
      </c>
    </row>
    <row r="67" spans="1:33" ht="16.5" customHeight="1" outlineLevel="1">
      <c r="A67" s="12">
        <v>1103041</v>
      </c>
      <c r="B67" s="18" t="s">
        <v>50</v>
      </c>
      <c r="C67" s="14">
        <v>5300750</v>
      </c>
      <c r="D67" s="45"/>
      <c r="E67" s="46">
        <f t="shared" si="4"/>
        <v>0</v>
      </c>
      <c r="F67" s="46">
        <f t="shared" si="5"/>
        <v>0</v>
      </c>
      <c r="G67" s="46">
        <f t="shared" si="6"/>
        <v>0</v>
      </c>
      <c r="H67" s="53" t="e">
        <f t="shared" si="2"/>
        <v>#DIV/0!</v>
      </c>
      <c r="I67" s="54" t="e">
        <f t="shared" si="3"/>
        <v>#DIV/0!</v>
      </c>
      <c r="J67" s="65"/>
      <c r="K67" s="78">
        <f t="shared" si="7"/>
        <v>0</v>
      </c>
      <c r="L67" s="45"/>
      <c r="M67" s="79">
        <f t="shared" si="8"/>
        <v>0</v>
      </c>
      <c r="N67" s="45"/>
      <c r="O67" s="78">
        <f t="shared" si="9"/>
        <v>0</v>
      </c>
      <c r="P67" s="45"/>
      <c r="Q67" s="79">
        <f t="shared" si="10"/>
        <v>0</v>
      </c>
      <c r="R67" s="45"/>
      <c r="S67" s="78">
        <f t="shared" si="11"/>
        <v>0</v>
      </c>
      <c r="T67" s="45"/>
      <c r="U67" s="79">
        <f t="shared" si="12"/>
        <v>0</v>
      </c>
      <c r="V67" s="45"/>
      <c r="W67" s="78">
        <f t="shared" si="13"/>
        <v>0</v>
      </c>
      <c r="X67" s="45"/>
      <c r="Y67" s="79">
        <f t="shared" si="14"/>
        <v>0</v>
      </c>
      <c r="Z67" s="45"/>
      <c r="AA67" s="78">
        <f t="shared" si="15"/>
        <v>0</v>
      </c>
      <c r="AB67" s="45"/>
      <c r="AC67" s="79">
        <f t="shared" si="16"/>
        <v>0</v>
      </c>
      <c r="AD67" s="45"/>
      <c r="AE67" s="78">
        <f t="shared" si="17"/>
        <v>0</v>
      </c>
      <c r="AF67" s="45"/>
      <c r="AG67" s="79">
        <f t="shared" si="18"/>
        <v>0</v>
      </c>
    </row>
    <row r="68" spans="1:33" ht="16.5" customHeight="1" outlineLevel="1">
      <c r="A68" s="12">
        <v>1103141</v>
      </c>
      <c r="B68" s="18" t="s">
        <v>51</v>
      </c>
      <c r="C68" s="14">
        <v>13454300</v>
      </c>
      <c r="D68" s="45"/>
      <c r="E68" s="46">
        <f t="shared" si="4"/>
        <v>0</v>
      </c>
      <c r="F68" s="46">
        <f t="shared" si="5"/>
        <v>0</v>
      </c>
      <c r="G68" s="46">
        <f t="shared" si="6"/>
        <v>0</v>
      </c>
      <c r="H68" s="53" t="e">
        <f t="shared" si="2"/>
        <v>#DIV/0!</v>
      </c>
      <c r="I68" s="54" t="e">
        <f t="shared" si="3"/>
        <v>#DIV/0!</v>
      </c>
      <c r="J68" s="65"/>
      <c r="K68" s="78">
        <f t="shared" si="7"/>
        <v>0</v>
      </c>
      <c r="L68" s="45"/>
      <c r="M68" s="79">
        <f t="shared" si="8"/>
        <v>0</v>
      </c>
      <c r="N68" s="45"/>
      <c r="O68" s="78">
        <f t="shared" si="9"/>
        <v>0</v>
      </c>
      <c r="P68" s="45"/>
      <c r="Q68" s="79">
        <f t="shared" si="10"/>
        <v>0</v>
      </c>
      <c r="R68" s="45"/>
      <c r="S68" s="78">
        <f t="shared" si="11"/>
        <v>0</v>
      </c>
      <c r="T68" s="45"/>
      <c r="U68" s="79">
        <f t="shared" si="12"/>
        <v>0</v>
      </c>
      <c r="V68" s="45"/>
      <c r="W68" s="78">
        <f t="shared" si="13"/>
        <v>0</v>
      </c>
      <c r="X68" s="45"/>
      <c r="Y68" s="79">
        <f t="shared" si="14"/>
        <v>0</v>
      </c>
      <c r="Z68" s="45"/>
      <c r="AA68" s="78">
        <f t="shared" si="15"/>
        <v>0</v>
      </c>
      <c r="AB68" s="45"/>
      <c r="AC68" s="79">
        <f t="shared" si="16"/>
        <v>0</v>
      </c>
      <c r="AD68" s="45"/>
      <c r="AE68" s="78">
        <f t="shared" si="17"/>
        <v>0</v>
      </c>
      <c r="AF68" s="45"/>
      <c r="AG68" s="79">
        <f t="shared" si="18"/>
        <v>0</v>
      </c>
    </row>
    <row r="69" spans="1:33" ht="16.5" customHeight="1" outlineLevel="1">
      <c r="A69" s="12">
        <v>2104313</v>
      </c>
      <c r="B69" s="18" t="s">
        <v>52</v>
      </c>
      <c r="C69" s="14">
        <v>5266180</v>
      </c>
      <c r="D69" s="45"/>
      <c r="E69" s="46">
        <f t="shared" si="4"/>
        <v>0</v>
      </c>
      <c r="F69" s="46">
        <f t="shared" si="5"/>
        <v>0</v>
      </c>
      <c r="G69" s="46">
        <f t="shared" si="6"/>
        <v>0</v>
      </c>
      <c r="H69" s="53" t="e">
        <f t="shared" si="2"/>
        <v>#DIV/0!</v>
      </c>
      <c r="I69" s="54" t="e">
        <f t="shared" si="3"/>
        <v>#DIV/0!</v>
      </c>
      <c r="J69" s="65"/>
      <c r="K69" s="78">
        <f t="shared" si="7"/>
        <v>0</v>
      </c>
      <c r="L69" s="45"/>
      <c r="M69" s="79">
        <f t="shared" si="8"/>
        <v>0</v>
      </c>
      <c r="N69" s="45"/>
      <c r="O69" s="78">
        <f t="shared" si="9"/>
        <v>0</v>
      </c>
      <c r="P69" s="45"/>
      <c r="Q69" s="79">
        <f t="shared" si="10"/>
        <v>0</v>
      </c>
      <c r="R69" s="45"/>
      <c r="S69" s="78">
        <f t="shared" si="11"/>
        <v>0</v>
      </c>
      <c r="T69" s="45"/>
      <c r="U69" s="79">
        <f t="shared" si="12"/>
        <v>0</v>
      </c>
      <c r="V69" s="45"/>
      <c r="W69" s="78">
        <f t="shared" si="13"/>
        <v>0</v>
      </c>
      <c r="X69" s="45"/>
      <c r="Y69" s="79">
        <f t="shared" si="14"/>
        <v>0</v>
      </c>
      <c r="Z69" s="45"/>
      <c r="AA69" s="78">
        <f t="shared" si="15"/>
        <v>0</v>
      </c>
      <c r="AB69" s="45"/>
      <c r="AC69" s="79">
        <f t="shared" si="16"/>
        <v>0</v>
      </c>
      <c r="AD69" s="45"/>
      <c r="AE69" s="78">
        <f t="shared" si="17"/>
        <v>0</v>
      </c>
      <c r="AF69" s="45"/>
      <c r="AG69" s="79">
        <f t="shared" si="18"/>
        <v>0</v>
      </c>
    </row>
    <row r="70" spans="1:33" ht="16.5" customHeight="1" outlineLevel="1">
      <c r="A70" s="12">
        <v>1103043</v>
      </c>
      <c r="B70" s="18" t="s">
        <v>53</v>
      </c>
      <c r="C70" s="14">
        <v>1429110</v>
      </c>
      <c r="D70" s="45"/>
      <c r="E70" s="46">
        <f t="shared" si="4"/>
        <v>0</v>
      </c>
      <c r="F70" s="46">
        <f t="shared" si="5"/>
        <v>0</v>
      </c>
      <c r="G70" s="46">
        <f t="shared" si="6"/>
        <v>0</v>
      </c>
      <c r="H70" s="53" t="e">
        <f t="shared" si="2"/>
        <v>#DIV/0!</v>
      </c>
      <c r="I70" s="54" t="e">
        <f t="shared" si="3"/>
        <v>#DIV/0!</v>
      </c>
      <c r="J70" s="65"/>
      <c r="K70" s="78">
        <f t="shared" si="7"/>
        <v>0</v>
      </c>
      <c r="L70" s="45"/>
      <c r="M70" s="79">
        <f t="shared" si="8"/>
        <v>0</v>
      </c>
      <c r="N70" s="45"/>
      <c r="O70" s="78">
        <f t="shared" si="9"/>
        <v>0</v>
      </c>
      <c r="P70" s="45"/>
      <c r="Q70" s="79">
        <f t="shared" si="10"/>
        <v>0</v>
      </c>
      <c r="R70" s="45"/>
      <c r="S70" s="78">
        <f t="shared" si="11"/>
        <v>0</v>
      </c>
      <c r="T70" s="45"/>
      <c r="U70" s="79">
        <f t="shared" si="12"/>
        <v>0</v>
      </c>
      <c r="V70" s="45"/>
      <c r="W70" s="78">
        <f t="shared" si="13"/>
        <v>0</v>
      </c>
      <c r="X70" s="45"/>
      <c r="Y70" s="79">
        <f t="shared" si="14"/>
        <v>0</v>
      </c>
      <c r="Z70" s="45"/>
      <c r="AA70" s="78">
        <f t="shared" si="15"/>
        <v>0</v>
      </c>
      <c r="AB70" s="45"/>
      <c r="AC70" s="79">
        <f t="shared" si="16"/>
        <v>0</v>
      </c>
      <c r="AD70" s="45"/>
      <c r="AE70" s="78">
        <f t="shared" si="17"/>
        <v>0</v>
      </c>
      <c r="AF70" s="45"/>
      <c r="AG70" s="79">
        <f t="shared" si="18"/>
        <v>0</v>
      </c>
    </row>
    <row r="71" spans="1:33" ht="16.5" customHeight="1" outlineLevel="1">
      <c r="A71" s="12">
        <v>1103043</v>
      </c>
      <c r="B71" s="18" t="s">
        <v>54</v>
      </c>
      <c r="C71" s="14">
        <v>1918850</v>
      </c>
      <c r="D71" s="45"/>
      <c r="E71" s="46">
        <f t="shared" si="4"/>
        <v>0</v>
      </c>
      <c r="F71" s="46">
        <f t="shared" si="5"/>
        <v>0</v>
      </c>
      <c r="G71" s="46">
        <f t="shared" si="6"/>
        <v>0</v>
      </c>
      <c r="H71" s="53" t="e">
        <f t="shared" si="2"/>
        <v>#DIV/0!</v>
      </c>
      <c r="I71" s="54" t="e">
        <f t="shared" si="3"/>
        <v>#DIV/0!</v>
      </c>
      <c r="J71" s="65"/>
      <c r="K71" s="78">
        <f t="shared" si="7"/>
        <v>0</v>
      </c>
      <c r="L71" s="45"/>
      <c r="M71" s="79">
        <f t="shared" si="8"/>
        <v>0</v>
      </c>
      <c r="N71" s="45"/>
      <c r="O71" s="78">
        <f t="shared" si="9"/>
        <v>0</v>
      </c>
      <c r="P71" s="45"/>
      <c r="Q71" s="79">
        <f t="shared" si="10"/>
        <v>0</v>
      </c>
      <c r="R71" s="45"/>
      <c r="S71" s="78">
        <f t="shared" si="11"/>
        <v>0</v>
      </c>
      <c r="T71" s="45"/>
      <c r="U71" s="79">
        <f t="shared" si="12"/>
        <v>0</v>
      </c>
      <c r="V71" s="45"/>
      <c r="W71" s="78">
        <f t="shared" si="13"/>
        <v>0</v>
      </c>
      <c r="X71" s="45"/>
      <c r="Y71" s="79">
        <f t="shared" si="14"/>
        <v>0</v>
      </c>
      <c r="Z71" s="45"/>
      <c r="AA71" s="78">
        <f t="shared" si="15"/>
        <v>0</v>
      </c>
      <c r="AB71" s="45"/>
      <c r="AC71" s="79">
        <f t="shared" si="16"/>
        <v>0</v>
      </c>
      <c r="AD71" s="45"/>
      <c r="AE71" s="78">
        <f t="shared" si="17"/>
        <v>0</v>
      </c>
      <c r="AF71" s="45"/>
      <c r="AG71" s="79">
        <f t="shared" si="18"/>
        <v>0</v>
      </c>
    </row>
    <row r="72" spans="1:33" ht="16.5" customHeight="1" outlineLevel="1">
      <c r="A72" s="12">
        <v>1103132</v>
      </c>
      <c r="B72" s="18" t="s">
        <v>55</v>
      </c>
      <c r="C72" s="14">
        <v>1104300</v>
      </c>
      <c r="D72" s="45">
        <v>5</v>
      </c>
      <c r="E72" s="46">
        <f t="shared" si="4"/>
        <v>5</v>
      </c>
      <c r="F72" s="46">
        <f t="shared" si="5"/>
        <v>5521500</v>
      </c>
      <c r="G72" s="46">
        <f t="shared" si="6"/>
        <v>5521500</v>
      </c>
      <c r="H72" s="53">
        <f t="shared" si="2"/>
        <v>1</v>
      </c>
      <c r="I72" s="54">
        <f t="shared" si="3"/>
        <v>1</v>
      </c>
      <c r="J72" s="65"/>
      <c r="K72" s="78">
        <f t="shared" si="7"/>
        <v>0</v>
      </c>
      <c r="L72" s="45">
        <v>2</v>
      </c>
      <c r="M72" s="79">
        <f t="shared" si="8"/>
        <v>2208600</v>
      </c>
      <c r="N72" s="45"/>
      <c r="O72" s="78">
        <f t="shared" si="9"/>
        <v>0</v>
      </c>
      <c r="P72" s="45">
        <v>2</v>
      </c>
      <c r="Q72" s="79">
        <f t="shared" si="10"/>
        <v>2208600</v>
      </c>
      <c r="R72" s="45"/>
      <c r="S72" s="78">
        <f t="shared" si="11"/>
        <v>0</v>
      </c>
      <c r="T72" s="45"/>
      <c r="U72" s="79">
        <f t="shared" si="12"/>
        <v>0</v>
      </c>
      <c r="V72" s="45"/>
      <c r="W72" s="78">
        <f t="shared" si="13"/>
        <v>0</v>
      </c>
      <c r="X72" s="45"/>
      <c r="Y72" s="79">
        <f t="shared" si="14"/>
        <v>0</v>
      </c>
      <c r="Z72" s="45"/>
      <c r="AA72" s="78">
        <f t="shared" si="15"/>
        <v>0</v>
      </c>
      <c r="AB72" s="45">
        <v>1</v>
      </c>
      <c r="AC72" s="79">
        <f t="shared" si="16"/>
        <v>1104300</v>
      </c>
      <c r="AD72" s="45"/>
      <c r="AE72" s="78">
        <f t="shared" si="17"/>
        <v>0</v>
      </c>
      <c r="AF72" s="45"/>
      <c r="AG72" s="79">
        <f t="shared" si="18"/>
        <v>0</v>
      </c>
    </row>
    <row r="73" spans="1:33" ht="16.5" customHeight="1">
      <c r="A73" s="12">
        <v>3007201</v>
      </c>
      <c r="B73" s="25" t="s">
        <v>56</v>
      </c>
      <c r="C73" s="14">
        <v>2329540</v>
      </c>
      <c r="D73" s="45"/>
      <c r="E73" s="46">
        <f t="shared" si="4"/>
        <v>0</v>
      </c>
      <c r="F73" s="46">
        <f t="shared" si="5"/>
        <v>0</v>
      </c>
      <c r="G73" s="46">
        <f t="shared" si="6"/>
        <v>0</v>
      </c>
      <c r="H73" s="53" t="e">
        <f t="shared" si="2"/>
        <v>#DIV/0!</v>
      </c>
      <c r="I73" s="54" t="e">
        <f t="shared" si="3"/>
        <v>#DIV/0!</v>
      </c>
      <c r="J73" s="65"/>
      <c r="K73" s="78">
        <f t="shared" si="7"/>
        <v>0</v>
      </c>
      <c r="L73" s="45"/>
      <c r="M73" s="79">
        <f t="shared" si="8"/>
        <v>0</v>
      </c>
      <c r="N73" s="45"/>
      <c r="O73" s="78">
        <f t="shared" si="9"/>
        <v>0</v>
      </c>
      <c r="P73" s="45"/>
      <c r="Q73" s="79">
        <f t="shared" si="10"/>
        <v>0</v>
      </c>
      <c r="R73" s="45"/>
      <c r="S73" s="78">
        <f t="shared" si="11"/>
        <v>0</v>
      </c>
      <c r="T73" s="45"/>
      <c r="U73" s="79">
        <f t="shared" si="12"/>
        <v>0</v>
      </c>
      <c r="V73" s="45"/>
      <c r="W73" s="78">
        <f t="shared" si="13"/>
        <v>0</v>
      </c>
      <c r="X73" s="45"/>
      <c r="Y73" s="79">
        <f t="shared" si="14"/>
        <v>0</v>
      </c>
      <c r="Z73" s="45"/>
      <c r="AA73" s="78">
        <f t="shared" si="15"/>
        <v>0</v>
      </c>
      <c r="AB73" s="45"/>
      <c r="AC73" s="79">
        <f t="shared" si="16"/>
        <v>0</v>
      </c>
      <c r="AD73" s="45"/>
      <c r="AE73" s="78">
        <f t="shared" si="17"/>
        <v>0</v>
      </c>
      <c r="AF73" s="45"/>
      <c r="AG73" s="79">
        <f t="shared" si="18"/>
        <v>0</v>
      </c>
    </row>
    <row r="74" spans="1:33" ht="16.5" customHeight="1">
      <c r="A74" s="12"/>
      <c r="B74" s="19"/>
      <c r="C74" s="14"/>
      <c r="D74" s="45"/>
      <c r="E74" s="46"/>
      <c r="F74" s="46"/>
      <c r="G74" s="46"/>
      <c r="H74" s="53"/>
      <c r="I74" s="54"/>
      <c r="J74" s="65"/>
      <c r="K74" s="78"/>
      <c r="L74" s="45"/>
      <c r="M74" s="79"/>
      <c r="N74" s="45"/>
      <c r="O74" s="78"/>
      <c r="P74" s="45"/>
      <c r="Q74" s="79"/>
      <c r="R74" s="45"/>
      <c r="S74" s="78"/>
      <c r="T74" s="45"/>
      <c r="U74" s="79"/>
      <c r="V74" s="45"/>
      <c r="W74" s="78"/>
      <c r="X74" s="45"/>
      <c r="Y74" s="79"/>
      <c r="Z74" s="45"/>
      <c r="AA74" s="78"/>
      <c r="AB74" s="45"/>
      <c r="AC74" s="79"/>
      <c r="AD74" s="45"/>
      <c r="AE74" s="78"/>
      <c r="AF74" s="45"/>
      <c r="AG74" s="79"/>
    </row>
    <row r="75" spans="1:33" ht="16.5" customHeight="1">
      <c r="A75" s="58"/>
      <c r="B75" s="125" t="s">
        <v>57</v>
      </c>
      <c r="C75" s="59"/>
      <c r="D75" s="60"/>
      <c r="E75" s="61"/>
      <c r="F75" s="61"/>
      <c r="G75" s="61"/>
      <c r="H75" s="62"/>
      <c r="I75" s="63"/>
      <c r="J75" s="84"/>
      <c r="K75" s="85"/>
      <c r="L75" s="60"/>
      <c r="M75" s="86"/>
      <c r="N75" s="60"/>
      <c r="O75" s="85"/>
      <c r="P75" s="60"/>
      <c r="Q75" s="86"/>
      <c r="R75" s="60"/>
      <c r="S75" s="85"/>
      <c r="T75" s="60"/>
      <c r="U75" s="86"/>
      <c r="V75" s="60"/>
      <c r="W75" s="85"/>
      <c r="X75" s="60"/>
      <c r="Y75" s="86"/>
      <c r="Z75" s="60"/>
      <c r="AA75" s="85"/>
      <c r="AB75" s="60"/>
      <c r="AC75" s="86"/>
      <c r="AD75" s="60"/>
      <c r="AE75" s="85"/>
      <c r="AF75" s="60"/>
      <c r="AG75" s="86"/>
    </row>
    <row r="76" spans="1:33" ht="16.5" customHeight="1">
      <c r="A76" s="58"/>
      <c r="B76" s="128" t="s">
        <v>58</v>
      </c>
      <c r="C76" s="59"/>
      <c r="D76" s="61">
        <f>SUM(D77:D95)</f>
        <v>306</v>
      </c>
      <c r="E76" s="61">
        <f>SUM(E77:E95)</f>
        <v>306</v>
      </c>
      <c r="F76" s="61"/>
      <c r="G76" s="61"/>
      <c r="H76" s="62"/>
      <c r="I76" s="63"/>
      <c r="J76" s="101"/>
      <c r="K76" s="85"/>
      <c r="L76" s="60"/>
      <c r="M76" s="86"/>
      <c r="N76" s="60"/>
      <c r="O76" s="85"/>
      <c r="P76" s="60"/>
      <c r="Q76" s="86"/>
      <c r="R76" s="60"/>
      <c r="S76" s="85"/>
      <c r="T76" s="60"/>
      <c r="U76" s="86"/>
      <c r="V76" s="60"/>
      <c r="W76" s="85"/>
      <c r="X76" s="60"/>
      <c r="Y76" s="86"/>
      <c r="Z76" s="60"/>
      <c r="AA76" s="85"/>
      <c r="AB76" s="60"/>
      <c r="AC76" s="86"/>
      <c r="AD76" s="60"/>
      <c r="AE76" s="85"/>
      <c r="AF76" s="60"/>
      <c r="AG76" s="86"/>
    </row>
    <row r="77" spans="1:33" ht="16.5" customHeight="1" outlineLevel="1">
      <c r="A77" s="12">
        <v>1802122</v>
      </c>
      <c r="B77" s="18" t="s">
        <v>59</v>
      </c>
      <c r="C77" s="14">
        <v>3142470</v>
      </c>
      <c r="D77" s="45"/>
      <c r="E77" s="46">
        <f t="shared" si="4"/>
        <v>0</v>
      </c>
      <c r="F77" s="46">
        <f t="shared" si="5"/>
        <v>0</v>
      </c>
      <c r="G77" s="46">
        <f t="shared" si="6"/>
        <v>0</v>
      </c>
      <c r="H77" s="53" t="e">
        <f t="shared" si="2"/>
        <v>#DIV/0!</v>
      </c>
      <c r="I77" s="54" t="e">
        <f t="shared" si="3"/>
        <v>#DIV/0!</v>
      </c>
      <c r="J77" s="65"/>
      <c r="K77" s="78">
        <f t="shared" si="7"/>
        <v>0</v>
      </c>
      <c r="L77" s="45"/>
      <c r="M77" s="79">
        <f t="shared" si="8"/>
        <v>0</v>
      </c>
      <c r="N77" s="45"/>
      <c r="O77" s="78">
        <f t="shared" si="9"/>
        <v>0</v>
      </c>
      <c r="P77" s="45"/>
      <c r="Q77" s="79">
        <f t="shared" si="10"/>
        <v>0</v>
      </c>
      <c r="R77" s="45"/>
      <c r="S77" s="78">
        <f t="shared" si="11"/>
        <v>0</v>
      </c>
      <c r="T77" s="45"/>
      <c r="U77" s="79">
        <f t="shared" si="12"/>
        <v>0</v>
      </c>
      <c r="V77" s="45"/>
      <c r="W77" s="78">
        <f t="shared" si="13"/>
        <v>0</v>
      </c>
      <c r="X77" s="45"/>
      <c r="Y77" s="79">
        <f t="shared" si="14"/>
        <v>0</v>
      </c>
      <c r="Z77" s="45"/>
      <c r="AA77" s="78">
        <f t="shared" si="15"/>
        <v>0</v>
      </c>
      <c r="AB77" s="45"/>
      <c r="AC77" s="79">
        <f t="shared" si="16"/>
        <v>0</v>
      </c>
      <c r="AD77" s="45"/>
      <c r="AE77" s="78">
        <f t="shared" si="17"/>
        <v>0</v>
      </c>
      <c r="AF77" s="45"/>
      <c r="AG77" s="79">
        <f t="shared" si="18"/>
        <v>0</v>
      </c>
    </row>
    <row r="78" spans="1:33" ht="16.5" customHeight="1" outlineLevel="1">
      <c r="A78" s="12" t="s">
        <v>930</v>
      </c>
      <c r="B78" s="18" t="s">
        <v>60</v>
      </c>
      <c r="C78" s="14">
        <v>216820</v>
      </c>
      <c r="D78" s="45"/>
      <c r="E78" s="46">
        <f t="shared" si="4"/>
        <v>0</v>
      </c>
      <c r="F78" s="46">
        <f t="shared" si="5"/>
        <v>0</v>
      </c>
      <c r="G78" s="46">
        <f t="shared" si="6"/>
        <v>0</v>
      </c>
      <c r="H78" s="53" t="e">
        <f t="shared" si="2"/>
        <v>#DIV/0!</v>
      </c>
      <c r="I78" s="54" t="e">
        <f t="shared" si="3"/>
        <v>#DIV/0!</v>
      </c>
      <c r="J78" s="65"/>
      <c r="K78" s="78">
        <f t="shared" si="7"/>
        <v>0</v>
      </c>
      <c r="L78" s="45"/>
      <c r="M78" s="79">
        <f t="shared" si="8"/>
        <v>0</v>
      </c>
      <c r="N78" s="45"/>
      <c r="O78" s="78">
        <f t="shared" si="9"/>
        <v>0</v>
      </c>
      <c r="P78" s="45"/>
      <c r="Q78" s="79">
        <f t="shared" si="10"/>
        <v>0</v>
      </c>
      <c r="R78" s="45"/>
      <c r="S78" s="78">
        <f t="shared" si="11"/>
        <v>0</v>
      </c>
      <c r="T78" s="45"/>
      <c r="U78" s="79">
        <f t="shared" si="12"/>
        <v>0</v>
      </c>
      <c r="V78" s="45"/>
      <c r="W78" s="78">
        <f t="shared" si="13"/>
        <v>0</v>
      </c>
      <c r="X78" s="45"/>
      <c r="Y78" s="79">
        <f t="shared" si="14"/>
        <v>0</v>
      </c>
      <c r="Z78" s="45"/>
      <c r="AA78" s="78">
        <f t="shared" si="15"/>
        <v>0</v>
      </c>
      <c r="AB78" s="45"/>
      <c r="AC78" s="79">
        <f t="shared" si="16"/>
        <v>0</v>
      </c>
      <c r="AD78" s="45"/>
      <c r="AE78" s="78">
        <f t="shared" si="17"/>
        <v>0</v>
      </c>
      <c r="AF78" s="45"/>
      <c r="AG78" s="79">
        <f t="shared" si="18"/>
        <v>0</v>
      </c>
    </row>
    <row r="79" spans="1:33" ht="16.5" customHeight="1" outlineLevel="1">
      <c r="A79" s="12"/>
      <c r="B79" s="26"/>
      <c r="C79" s="14"/>
      <c r="D79" s="45"/>
      <c r="E79" s="46"/>
      <c r="F79" s="46"/>
      <c r="G79" s="46"/>
      <c r="H79" s="53"/>
      <c r="I79" s="54"/>
      <c r="J79" s="65"/>
      <c r="K79" s="78"/>
      <c r="L79" s="45"/>
      <c r="M79" s="79"/>
      <c r="N79" s="45"/>
      <c r="O79" s="78"/>
      <c r="P79" s="45"/>
      <c r="Q79" s="79"/>
      <c r="R79" s="45"/>
      <c r="S79" s="78"/>
      <c r="T79" s="45"/>
      <c r="U79" s="79"/>
      <c r="V79" s="45"/>
      <c r="W79" s="78"/>
      <c r="X79" s="45"/>
      <c r="Y79" s="79"/>
      <c r="Z79" s="45"/>
      <c r="AA79" s="78"/>
      <c r="AB79" s="45"/>
      <c r="AC79" s="79"/>
      <c r="AD79" s="45"/>
      <c r="AE79" s="78"/>
      <c r="AF79" s="45"/>
      <c r="AG79" s="79"/>
    </row>
    <row r="80" spans="1:33" ht="16.5" customHeight="1">
      <c r="A80" s="12">
        <v>1801018</v>
      </c>
      <c r="B80" s="24" t="s">
        <v>61</v>
      </c>
      <c r="C80" s="14">
        <v>336120</v>
      </c>
      <c r="D80" s="45">
        <v>80</v>
      </c>
      <c r="E80" s="46">
        <f t="shared" ref="E80:E143" si="21">+J80+L80+N80+P80+R80+T80+V80+X80+Z80+AB80+AD80+AF80</f>
        <v>75</v>
      </c>
      <c r="F80" s="46">
        <f t="shared" ref="F80:F143" si="22">D80*C80</f>
        <v>26889600</v>
      </c>
      <c r="G80" s="46">
        <f t="shared" ref="G80:G143" si="23">+E80*C80</f>
        <v>25209000</v>
      </c>
      <c r="H80" s="53">
        <f t="shared" ref="H80:H143" si="24">IF(E80&gt;=0,(E80/D80),"-")</f>
        <v>0.9375</v>
      </c>
      <c r="I80" s="54">
        <f t="shared" ref="I80:I143" si="25">IF(G80&gt;=0,(G80/F80),"-")</f>
        <v>0.9375</v>
      </c>
      <c r="J80" s="46">
        <v>6</v>
      </c>
      <c r="K80" s="78">
        <f t="shared" ref="K80:K143" si="26">+J80*C80</f>
        <v>2016720</v>
      </c>
      <c r="L80" s="45">
        <v>4</v>
      </c>
      <c r="M80" s="79">
        <f t="shared" ref="M80:M143" si="27">+L80*C80</f>
        <v>1344480</v>
      </c>
      <c r="N80" s="45">
        <v>7</v>
      </c>
      <c r="O80" s="78">
        <f t="shared" ref="O80:O143" si="28">+N80*C80</f>
        <v>2352840</v>
      </c>
      <c r="P80" s="45">
        <v>7</v>
      </c>
      <c r="Q80" s="79">
        <f t="shared" ref="Q80:Q143" si="29">+P80*C80</f>
        <v>2352840</v>
      </c>
      <c r="R80" s="45">
        <v>3</v>
      </c>
      <c r="S80" s="78">
        <f t="shared" ref="S80:S143" si="30">+R80*C80</f>
        <v>1008360</v>
      </c>
      <c r="T80" s="45">
        <v>9</v>
      </c>
      <c r="U80" s="79">
        <f t="shared" ref="U80:U143" si="31">+T80*C80</f>
        <v>3025080</v>
      </c>
      <c r="V80" s="45">
        <v>5</v>
      </c>
      <c r="W80" s="78">
        <f t="shared" ref="W80:W143" si="32">+V80*C80</f>
        <v>1680600</v>
      </c>
      <c r="X80" s="45">
        <v>17</v>
      </c>
      <c r="Y80" s="79">
        <f t="shared" ref="Y80:Y143" si="33">+X80*C80</f>
        <v>5714040</v>
      </c>
      <c r="Z80" s="45">
        <v>7</v>
      </c>
      <c r="AA80" s="78">
        <f t="shared" ref="AA80:AA143" si="34">+Z80*C80</f>
        <v>2352840</v>
      </c>
      <c r="AB80" s="45">
        <v>5</v>
      </c>
      <c r="AC80" s="79">
        <f t="shared" ref="AC80:AC143" si="35">+AB80*C80</f>
        <v>1680600</v>
      </c>
      <c r="AD80" s="45">
        <v>4</v>
      </c>
      <c r="AE80" s="78">
        <f t="shared" ref="AE80:AE143" si="36">+AD80*C80</f>
        <v>1344480</v>
      </c>
      <c r="AF80" s="45">
        <v>1</v>
      </c>
      <c r="AG80" s="79">
        <f t="shared" ref="AG80:AG143" si="37">+AF80*C80</f>
        <v>336120</v>
      </c>
    </row>
    <row r="81" spans="1:33" ht="16.5" customHeight="1">
      <c r="A81" s="12">
        <v>1801025</v>
      </c>
      <c r="B81" s="18" t="s">
        <v>62</v>
      </c>
      <c r="C81" s="14">
        <v>163340</v>
      </c>
      <c r="D81" s="45">
        <v>11</v>
      </c>
      <c r="E81" s="46">
        <f t="shared" si="21"/>
        <v>10</v>
      </c>
      <c r="F81" s="46">
        <f t="shared" si="22"/>
        <v>1796740</v>
      </c>
      <c r="G81" s="46">
        <f t="shared" si="23"/>
        <v>1633400</v>
      </c>
      <c r="H81" s="53">
        <f t="shared" si="24"/>
        <v>0.90909090909090906</v>
      </c>
      <c r="I81" s="54">
        <f t="shared" si="25"/>
        <v>0.90909090909090906</v>
      </c>
      <c r="J81" s="46">
        <v>1</v>
      </c>
      <c r="K81" s="78">
        <f t="shared" si="26"/>
        <v>163340</v>
      </c>
      <c r="L81" s="45"/>
      <c r="M81" s="79">
        <f t="shared" si="27"/>
        <v>0</v>
      </c>
      <c r="N81" s="45">
        <v>3</v>
      </c>
      <c r="O81" s="78">
        <f t="shared" si="28"/>
        <v>490020</v>
      </c>
      <c r="P81" s="45"/>
      <c r="Q81" s="79">
        <f t="shared" si="29"/>
        <v>0</v>
      </c>
      <c r="R81" s="45"/>
      <c r="S81" s="78">
        <f t="shared" si="30"/>
        <v>0</v>
      </c>
      <c r="T81" s="45">
        <v>3</v>
      </c>
      <c r="U81" s="79">
        <f t="shared" si="31"/>
        <v>490020</v>
      </c>
      <c r="V81" s="45">
        <v>1</v>
      </c>
      <c r="W81" s="78">
        <f t="shared" si="32"/>
        <v>163340</v>
      </c>
      <c r="X81" s="45">
        <v>1</v>
      </c>
      <c r="Y81" s="79">
        <f t="shared" si="33"/>
        <v>163340</v>
      </c>
      <c r="Z81" s="45"/>
      <c r="AA81" s="78">
        <f t="shared" si="34"/>
        <v>0</v>
      </c>
      <c r="AB81" s="45"/>
      <c r="AC81" s="79">
        <f t="shared" si="35"/>
        <v>0</v>
      </c>
      <c r="AD81" s="45"/>
      <c r="AE81" s="78">
        <f t="shared" si="36"/>
        <v>0</v>
      </c>
      <c r="AF81" s="45">
        <v>1</v>
      </c>
      <c r="AG81" s="79">
        <f t="shared" si="37"/>
        <v>163340</v>
      </c>
    </row>
    <row r="82" spans="1:33" ht="16.5" customHeight="1">
      <c r="A82" s="12">
        <v>1801031</v>
      </c>
      <c r="B82" s="18" t="s">
        <v>63</v>
      </c>
      <c r="C82" s="14">
        <v>222260</v>
      </c>
      <c r="D82" s="45">
        <v>5</v>
      </c>
      <c r="E82" s="46">
        <f t="shared" si="21"/>
        <v>5</v>
      </c>
      <c r="F82" s="46">
        <f t="shared" si="22"/>
        <v>1111300</v>
      </c>
      <c r="G82" s="46">
        <f t="shared" si="23"/>
        <v>1111300</v>
      </c>
      <c r="H82" s="53">
        <f t="shared" si="24"/>
        <v>1</v>
      </c>
      <c r="I82" s="54">
        <f t="shared" si="25"/>
        <v>1</v>
      </c>
      <c r="J82" s="46">
        <v>1</v>
      </c>
      <c r="K82" s="78">
        <f t="shared" si="26"/>
        <v>222260</v>
      </c>
      <c r="L82" s="45"/>
      <c r="M82" s="79">
        <f t="shared" si="27"/>
        <v>0</v>
      </c>
      <c r="N82" s="45">
        <v>1</v>
      </c>
      <c r="O82" s="78">
        <f t="shared" si="28"/>
        <v>222260</v>
      </c>
      <c r="P82" s="45"/>
      <c r="Q82" s="79">
        <f t="shared" si="29"/>
        <v>0</v>
      </c>
      <c r="R82" s="45"/>
      <c r="S82" s="78">
        <f t="shared" si="30"/>
        <v>0</v>
      </c>
      <c r="T82" s="45">
        <v>1</v>
      </c>
      <c r="U82" s="79">
        <f t="shared" si="31"/>
        <v>222260</v>
      </c>
      <c r="V82" s="45">
        <v>1</v>
      </c>
      <c r="W82" s="78">
        <f t="shared" si="32"/>
        <v>222260</v>
      </c>
      <c r="X82" s="45"/>
      <c r="Y82" s="79">
        <f t="shared" si="33"/>
        <v>0</v>
      </c>
      <c r="Z82" s="45"/>
      <c r="AA82" s="78">
        <f t="shared" si="34"/>
        <v>0</v>
      </c>
      <c r="AB82" s="45"/>
      <c r="AC82" s="79">
        <f t="shared" si="35"/>
        <v>0</v>
      </c>
      <c r="AD82" s="45">
        <v>1</v>
      </c>
      <c r="AE82" s="78">
        <f t="shared" si="36"/>
        <v>222260</v>
      </c>
      <c r="AF82" s="45"/>
      <c r="AG82" s="79">
        <f t="shared" si="37"/>
        <v>0</v>
      </c>
    </row>
    <row r="83" spans="1:33" ht="16.5" customHeight="1">
      <c r="A83" s="12">
        <v>1801028</v>
      </c>
      <c r="B83" s="18" t="s">
        <v>64</v>
      </c>
      <c r="C83" s="14">
        <v>191230</v>
      </c>
      <c r="D83" s="45">
        <v>6</v>
      </c>
      <c r="E83" s="46">
        <f t="shared" si="21"/>
        <v>3</v>
      </c>
      <c r="F83" s="46">
        <f t="shared" si="22"/>
        <v>1147380</v>
      </c>
      <c r="G83" s="46">
        <f t="shared" si="23"/>
        <v>573690</v>
      </c>
      <c r="H83" s="53">
        <f t="shared" si="24"/>
        <v>0.5</v>
      </c>
      <c r="I83" s="54">
        <f t="shared" si="25"/>
        <v>0.5</v>
      </c>
      <c r="J83" s="46"/>
      <c r="K83" s="78">
        <f t="shared" si="26"/>
        <v>0</v>
      </c>
      <c r="L83" s="45"/>
      <c r="M83" s="79">
        <f t="shared" si="27"/>
        <v>0</v>
      </c>
      <c r="N83" s="45"/>
      <c r="O83" s="78">
        <f t="shared" si="28"/>
        <v>0</v>
      </c>
      <c r="P83" s="45"/>
      <c r="Q83" s="79">
        <f t="shared" si="29"/>
        <v>0</v>
      </c>
      <c r="R83" s="45">
        <v>3</v>
      </c>
      <c r="S83" s="78">
        <f t="shared" si="30"/>
        <v>573690</v>
      </c>
      <c r="T83" s="45"/>
      <c r="U83" s="79">
        <f t="shared" si="31"/>
        <v>0</v>
      </c>
      <c r="V83" s="45"/>
      <c r="W83" s="78">
        <f t="shared" si="32"/>
        <v>0</v>
      </c>
      <c r="X83" s="45"/>
      <c r="Y83" s="79">
        <f t="shared" si="33"/>
        <v>0</v>
      </c>
      <c r="Z83" s="45"/>
      <c r="AA83" s="78">
        <f t="shared" si="34"/>
        <v>0</v>
      </c>
      <c r="AB83" s="45"/>
      <c r="AC83" s="79">
        <f t="shared" si="35"/>
        <v>0</v>
      </c>
      <c r="AD83" s="45"/>
      <c r="AE83" s="78">
        <f t="shared" si="36"/>
        <v>0</v>
      </c>
      <c r="AF83" s="45"/>
      <c r="AG83" s="79">
        <f t="shared" si="37"/>
        <v>0</v>
      </c>
    </row>
    <row r="84" spans="1:33" ht="16.5" customHeight="1">
      <c r="A84" s="12">
        <v>1801033</v>
      </c>
      <c r="B84" s="18" t="s">
        <v>65</v>
      </c>
      <c r="C84" s="14">
        <v>189770</v>
      </c>
      <c r="D84" s="45">
        <v>9</v>
      </c>
      <c r="E84" s="46">
        <f t="shared" si="21"/>
        <v>15</v>
      </c>
      <c r="F84" s="46">
        <f t="shared" si="22"/>
        <v>1707930</v>
      </c>
      <c r="G84" s="46">
        <f t="shared" si="23"/>
        <v>2846550</v>
      </c>
      <c r="H84" s="53">
        <f t="shared" si="24"/>
        <v>1.6666666666666667</v>
      </c>
      <c r="I84" s="54">
        <f t="shared" si="25"/>
        <v>1.6666666666666667</v>
      </c>
      <c r="J84" s="46"/>
      <c r="K84" s="78">
        <f t="shared" si="26"/>
        <v>0</v>
      </c>
      <c r="L84" s="45">
        <v>1</v>
      </c>
      <c r="M84" s="79">
        <f t="shared" si="27"/>
        <v>189770</v>
      </c>
      <c r="N84" s="45">
        <v>1</v>
      </c>
      <c r="O84" s="78">
        <f t="shared" si="28"/>
        <v>189770</v>
      </c>
      <c r="P84" s="45"/>
      <c r="Q84" s="79">
        <f t="shared" si="29"/>
        <v>0</v>
      </c>
      <c r="R84" s="45">
        <v>1</v>
      </c>
      <c r="S84" s="78">
        <f t="shared" si="30"/>
        <v>189770</v>
      </c>
      <c r="T84" s="45">
        <v>2</v>
      </c>
      <c r="U84" s="79">
        <f t="shared" si="31"/>
        <v>379540</v>
      </c>
      <c r="V84" s="45"/>
      <c r="W84" s="78">
        <f t="shared" si="32"/>
        <v>0</v>
      </c>
      <c r="X84" s="45">
        <v>3</v>
      </c>
      <c r="Y84" s="79">
        <f t="shared" si="33"/>
        <v>569310</v>
      </c>
      <c r="Z84" s="45"/>
      <c r="AA84" s="78">
        <f t="shared" si="34"/>
        <v>0</v>
      </c>
      <c r="AB84" s="45">
        <v>2</v>
      </c>
      <c r="AC84" s="79">
        <f t="shared" si="35"/>
        <v>379540</v>
      </c>
      <c r="AD84" s="45">
        <v>1</v>
      </c>
      <c r="AE84" s="78">
        <f t="shared" si="36"/>
        <v>189770</v>
      </c>
      <c r="AF84" s="45">
        <v>4</v>
      </c>
      <c r="AG84" s="79">
        <f t="shared" si="37"/>
        <v>759080</v>
      </c>
    </row>
    <row r="85" spans="1:33" ht="16.5" customHeight="1">
      <c r="A85" s="12">
        <v>1704059</v>
      </c>
      <c r="B85" s="18" t="s">
        <v>66</v>
      </c>
      <c r="C85" s="14">
        <v>1109760</v>
      </c>
      <c r="D85" s="45">
        <v>2</v>
      </c>
      <c r="E85" s="46">
        <f t="shared" si="21"/>
        <v>2</v>
      </c>
      <c r="F85" s="46">
        <f t="shared" si="22"/>
        <v>2219520</v>
      </c>
      <c r="G85" s="46">
        <f t="shared" si="23"/>
        <v>2219520</v>
      </c>
      <c r="H85" s="53">
        <f t="shared" si="24"/>
        <v>1</v>
      </c>
      <c r="I85" s="54">
        <f t="shared" si="25"/>
        <v>1</v>
      </c>
      <c r="J85" s="46"/>
      <c r="K85" s="78">
        <f t="shared" si="26"/>
        <v>0</v>
      </c>
      <c r="L85" s="45"/>
      <c r="M85" s="79">
        <f t="shared" si="27"/>
        <v>0</v>
      </c>
      <c r="N85" s="45"/>
      <c r="O85" s="78">
        <f t="shared" si="28"/>
        <v>0</v>
      </c>
      <c r="P85" s="45">
        <v>1</v>
      </c>
      <c r="Q85" s="79">
        <f t="shared" si="29"/>
        <v>1109760</v>
      </c>
      <c r="R85" s="45"/>
      <c r="S85" s="78">
        <f t="shared" si="30"/>
        <v>0</v>
      </c>
      <c r="T85" s="45"/>
      <c r="U85" s="79">
        <f t="shared" si="31"/>
        <v>0</v>
      </c>
      <c r="V85" s="45"/>
      <c r="W85" s="78">
        <f t="shared" si="32"/>
        <v>0</v>
      </c>
      <c r="X85" s="45"/>
      <c r="Y85" s="79">
        <f t="shared" si="33"/>
        <v>0</v>
      </c>
      <c r="Z85" s="45"/>
      <c r="AA85" s="78">
        <f t="shared" si="34"/>
        <v>0</v>
      </c>
      <c r="AB85" s="45"/>
      <c r="AC85" s="79">
        <f t="shared" si="35"/>
        <v>0</v>
      </c>
      <c r="AD85" s="45">
        <v>1</v>
      </c>
      <c r="AE85" s="78">
        <f t="shared" si="36"/>
        <v>1109760</v>
      </c>
      <c r="AF85" s="45"/>
      <c r="AG85" s="79">
        <f t="shared" si="37"/>
        <v>0</v>
      </c>
    </row>
    <row r="86" spans="1:33" ht="16.5" customHeight="1">
      <c r="A86" s="12">
        <v>1801133</v>
      </c>
      <c r="B86" s="18" t="s">
        <v>67</v>
      </c>
      <c r="C86" s="14">
        <v>201520</v>
      </c>
      <c r="D86" s="45">
        <v>1</v>
      </c>
      <c r="E86" s="46">
        <f t="shared" si="21"/>
        <v>1</v>
      </c>
      <c r="F86" s="46">
        <f t="shared" si="22"/>
        <v>201520</v>
      </c>
      <c r="G86" s="46">
        <f t="shared" si="23"/>
        <v>201520</v>
      </c>
      <c r="H86" s="53">
        <f t="shared" si="24"/>
        <v>1</v>
      </c>
      <c r="I86" s="54">
        <f t="shared" si="25"/>
        <v>1</v>
      </c>
      <c r="J86" s="46"/>
      <c r="K86" s="78">
        <f t="shared" si="26"/>
        <v>0</v>
      </c>
      <c r="L86" s="45">
        <v>1</v>
      </c>
      <c r="M86" s="79">
        <f t="shared" si="27"/>
        <v>201520</v>
      </c>
      <c r="N86" s="45"/>
      <c r="O86" s="78">
        <f t="shared" si="28"/>
        <v>0</v>
      </c>
      <c r="P86" s="45"/>
      <c r="Q86" s="79">
        <f t="shared" si="29"/>
        <v>0</v>
      </c>
      <c r="R86" s="45"/>
      <c r="S86" s="78">
        <f t="shared" si="30"/>
        <v>0</v>
      </c>
      <c r="T86" s="45"/>
      <c r="U86" s="79">
        <f t="shared" si="31"/>
        <v>0</v>
      </c>
      <c r="V86" s="45"/>
      <c r="W86" s="78">
        <f t="shared" si="32"/>
        <v>0</v>
      </c>
      <c r="X86" s="45"/>
      <c r="Y86" s="79">
        <f t="shared" si="33"/>
        <v>0</v>
      </c>
      <c r="Z86" s="45"/>
      <c r="AA86" s="78">
        <f t="shared" si="34"/>
        <v>0</v>
      </c>
      <c r="AB86" s="45"/>
      <c r="AC86" s="79">
        <f t="shared" si="35"/>
        <v>0</v>
      </c>
      <c r="AD86" s="45"/>
      <c r="AE86" s="78">
        <f t="shared" si="36"/>
        <v>0</v>
      </c>
      <c r="AF86" s="45"/>
      <c r="AG86" s="79">
        <f t="shared" si="37"/>
        <v>0</v>
      </c>
    </row>
    <row r="87" spans="1:33" ht="16.5" customHeight="1">
      <c r="A87" s="12">
        <v>1801125</v>
      </c>
      <c r="B87" s="18" t="s">
        <v>68</v>
      </c>
      <c r="C87" s="14">
        <v>145730</v>
      </c>
      <c r="D87" s="45">
        <v>1</v>
      </c>
      <c r="E87" s="46">
        <f t="shared" si="21"/>
        <v>0</v>
      </c>
      <c r="F87" s="46">
        <f t="shared" si="22"/>
        <v>145730</v>
      </c>
      <c r="G87" s="46">
        <f t="shared" si="23"/>
        <v>0</v>
      </c>
      <c r="H87" s="53">
        <f t="shared" si="24"/>
        <v>0</v>
      </c>
      <c r="I87" s="54">
        <f t="shared" si="25"/>
        <v>0</v>
      </c>
      <c r="J87" s="46"/>
      <c r="K87" s="78">
        <f t="shared" si="26"/>
        <v>0</v>
      </c>
      <c r="L87" s="45"/>
      <c r="M87" s="79">
        <f t="shared" si="27"/>
        <v>0</v>
      </c>
      <c r="N87" s="45"/>
      <c r="O87" s="78">
        <f t="shared" si="28"/>
        <v>0</v>
      </c>
      <c r="P87" s="45"/>
      <c r="Q87" s="79">
        <f t="shared" si="29"/>
        <v>0</v>
      </c>
      <c r="R87" s="45"/>
      <c r="S87" s="78">
        <f t="shared" si="30"/>
        <v>0</v>
      </c>
      <c r="T87" s="45"/>
      <c r="U87" s="79">
        <f t="shared" si="31"/>
        <v>0</v>
      </c>
      <c r="V87" s="45"/>
      <c r="W87" s="78">
        <f t="shared" si="32"/>
        <v>0</v>
      </c>
      <c r="X87" s="45"/>
      <c r="Y87" s="79">
        <f t="shared" si="33"/>
        <v>0</v>
      </c>
      <c r="Z87" s="45"/>
      <c r="AA87" s="78">
        <f t="shared" si="34"/>
        <v>0</v>
      </c>
      <c r="AB87" s="45"/>
      <c r="AC87" s="79">
        <f t="shared" si="35"/>
        <v>0</v>
      </c>
      <c r="AD87" s="45"/>
      <c r="AE87" s="78">
        <f t="shared" si="36"/>
        <v>0</v>
      </c>
      <c r="AF87" s="45"/>
      <c r="AG87" s="79">
        <f t="shared" si="37"/>
        <v>0</v>
      </c>
    </row>
    <row r="88" spans="1:33" ht="16.5" customHeight="1">
      <c r="A88" s="12">
        <v>1801036</v>
      </c>
      <c r="B88" s="18" t="s">
        <v>69</v>
      </c>
      <c r="C88" s="14">
        <v>299220</v>
      </c>
      <c r="D88" s="45">
        <v>80</v>
      </c>
      <c r="E88" s="46">
        <f t="shared" si="21"/>
        <v>67</v>
      </c>
      <c r="F88" s="46">
        <f t="shared" si="22"/>
        <v>23937600</v>
      </c>
      <c r="G88" s="46">
        <f t="shared" si="23"/>
        <v>20047740</v>
      </c>
      <c r="H88" s="53">
        <f t="shared" si="24"/>
        <v>0.83750000000000002</v>
      </c>
      <c r="I88" s="54">
        <f t="shared" si="25"/>
        <v>0.83750000000000002</v>
      </c>
      <c r="J88" s="46">
        <v>5</v>
      </c>
      <c r="K88" s="78">
        <f t="shared" si="26"/>
        <v>1496100</v>
      </c>
      <c r="L88" s="45">
        <v>3</v>
      </c>
      <c r="M88" s="79">
        <f t="shared" si="27"/>
        <v>897660</v>
      </c>
      <c r="N88" s="45"/>
      <c r="O88" s="78">
        <f t="shared" si="28"/>
        <v>0</v>
      </c>
      <c r="P88" s="45">
        <v>12</v>
      </c>
      <c r="Q88" s="79">
        <f t="shared" si="29"/>
        <v>3590640</v>
      </c>
      <c r="R88" s="45">
        <v>5</v>
      </c>
      <c r="S88" s="78">
        <f t="shared" si="30"/>
        <v>1496100</v>
      </c>
      <c r="T88" s="45">
        <v>8</v>
      </c>
      <c r="U88" s="79">
        <f t="shared" si="31"/>
        <v>2393760</v>
      </c>
      <c r="V88" s="45">
        <v>5</v>
      </c>
      <c r="W88" s="78">
        <f t="shared" si="32"/>
        <v>1496100</v>
      </c>
      <c r="X88" s="45">
        <v>13</v>
      </c>
      <c r="Y88" s="79">
        <f t="shared" si="33"/>
        <v>3889860</v>
      </c>
      <c r="Z88" s="45">
        <v>8</v>
      </c>
      <c r="AA88" s="78">
        <f t="shared" si="34"/>
        <v>2393760</v>
      </c>
      <c r="AB88" s="45">
        <v>6</v>
      </c>
      <c r="AC88" s="79">
        <f t="shared" si="35"/>
        <v>1795320</v>
      </c>
      <c r="AD88" s="45">
        <v>1</v>
      </c>
      <c r="AE88" s="78">
        <f t="shared" si="36"/>
        <v>299220</v>
      </c>
      <c r="AF88" s="45">
        <v>1</v>
      </c>
      <c r="AG88" s="79">
        <f t="shared" si="37"/>
        <v>299220</v>
      </c>
    </row>
    <row r="89" spans="1:33" ht="16.5" customHeight="1">
      <c r="A89" s="12">
        <v>1801027</v>
      </c>
      <c r="B89" s="18" t="s">
        <v>70</v>
      </c>
      <c r="C89" s="14">
        <v>802620</v>
      </c>
      <c r="D89" s="45">
        <v>25</v>
      </c>
      <c r="E89" s="46">
        <f t="shared" si="21"/>
        <v>26</v>
      </c>
      <c r="F89" s="46">
        <f t="shared" si="22"/>
        <v>20065500</v>
      </c>
      <c r="G89" s="46">
        <f t="shared" si="23"/>
        <v>20868120</v>
      </c>
      <c r="H89" s="53">
        <f t="shared" si="24"/>
        <v>1.04</v>
      </c>
      <c r="I89" s="54">
        <f t="shared" si="25"/>
        <v>1.04</v>
      </c>
      <c r="J89" s="46">
        <v>1</v>
      </c>
      <c r="K89" s="78">
        <f t="shared" si="26"/>
        <v>802620</v>
      </c>
      <c r="L89" s="45">
        <v>3</v>
      </c>
      <c r="M89" s="79">
        <f t="shared" si="27"/>
        <v>2407860</v>
      </c>
      <c r="N89" s="45"/>
      <c r="O89" s="78">
        <f t="shared" si="28"/>
        <v>0</v>
      </c>
      <c r="P89" s="45">
        <v>6</v>
      </c>
      <c r="Q89" s="79">
        <f t="shared" si="29"/>
        <v>4815720</v>
      </c>
      <c r="R89" s="45">
        <v>2</v>
      </c>
      <c r="S89" s="78">
        <f t="shared" si="30"/>
        <v>1605240</v>
      </c>
      <c r="T89" s="45">
        <v>2</v>
      </c>
      <c r="U89" s="79">
        <f t="shared" si="31"/>
        <v>1605240</v>
      </c>
      <c r="V89" s="45">
        <v>1</v>
      </c>
      <c r="W89" s="78">
        <f t="shared" si="32"/>
        <v>802620</v>
      </c>
      <c r="X89" s="45">
        <v>3</v>
      </c>
      <c r="Y89" s="79">
        <f t="shared" si="33"/>
        <v>2407860</v>
      </c>
      <c r="Z89" s="45">
        <v>1</v>
      </c>
      <c r="AA89" s="78">
        <f t="shared" si="34"/>
        <v>802620</v>
      </c>
      <c r="AB89" s="45">
        <v>3</v>
      </c>
      <c r="AC89" s="79">
        <f t="shared" si="35"/>
        <v>2407860</v>
      </c>
      <c r="AD89" s="45">
        <v>4</v>
      </c>
      <c r="AE89" s="78">
        <f t="shared" si="36"/>
        <v>3210480</v>
      </c>
      <c r="AF89" s="45"/>
      <c r="AG89" s="79">
        <f t="shared" si="37"/>
        <v>0</v>
      </c>
    </row>
    <row r="90" spans="1:33" ht="16.5" customHeight="1">
      <c r="A90" s="12">
        <v>1801045</v>
      </c>
      <c r="B90" s="18" t="s">
        <v>71</v>
      </c>
      <c r="C90" s="14">
        <v>204410</v>
      </c>
      <c r="D90" s="45">
        <v>7</v>
      </c>
      <c r="E90" s="46">
        <f t="shared" si="21"/>
        <v>8</v>
      </c>
      <c r="F90" s="46">
        <f t="shared" si="22"/>
        <v>1430870</v>
      </c>
      <c r="G90" s="46">
        <f t="shared" si="23"/>
        <v>1635280</v>
      </c>
      <c r="H90" s="53">
        <f t="shared" si="24"/>
        <v>1.1428571428571428</v>
      </c>
      <c r="I90" s="54">
        <f t="shared" si="25"/>
        <v>1.1428571428571428</v>
      </c>
      <c r="J90" s="46">
        <v>2</v>
      </c>
      <c r="K90" s="78">
        <f t="shared" si="26"/>
        <v>408820</v>
      </c>
      <c r="L90" s="45"/>
      <c r="M90" s="79">
        <f t="shared" si="27"/>
        <v>0</v>
      </c>
      <c r="N90" s="45">
        <v>1</v>
      </c>
      <c r="O90" s="78">
        <f t="shared" si="28"/>
        <v>204410</v>
      </c>
      <c r="P90" s="45"/>
      <c r="Q90" s="79">
        <f t="shared" si="29"/>
        <v>0</v>
      </c>
      <c r="R90" s="45"/>
      <c r="S90" s="78">
        <f t="shared" si="30"/>
        <v>0</v>
      </c>
      <c r="T90" s="45"/>
      <c r="U90" s="79">
        <f t="shared" si="31"/>
        <v>0</v>
      </c>
      <c r="V90" s="45">
        <v>1</v>
      </c>
      <c r="W90" s="78">
        <f t="shared" si="32"/>
        <v>204410</v>
      </c>
      <c r="X90" s="45">
        <v>2</v>
      </c>
      <c r="Y90" s="79">
        <f t="shared" si="33"/>
        <v>408820</v>
      </c>
      <c r="Z90" s="45"/>
      <c r="AA90" s="78">
        <f t="shared" si="34"/>
        <v>0</v>
      </c>
      <c r="AB90" s="45"/>
      <c r="AC90" s="79">
        <f t="shared" si="35"/>
        <v>0</v>
      </c>
      <c r="AD90" s="45">
        <v>1</v>
      </c>
      <c r="AE90" s="78">
        <f t="shared" si="36"/>
        <v>204410</v>
      </c>
      <c r="AF90" s="45">
        <v>1</v>
      </c>
      <c r="AG90" s="79">
        <f t="shared" si="37"/>
        <v>204410</v>
      </c>
    </row>
    <row r="91" spans="1:33" ht="16.5" customHeight="1">
      <c r="A91" s="12"/>
      <c r="B91" s="18"/>
      <c r="C91" s="14"/>
      <c r="D91" s="45"/>
      <c r="E91" s="46"/>
      <c r="F91" s="46"/>
      <c r="G91" s="46"/>
      <c r="H91" s="53"/>
      <c r="I91" s="54"/>
      <c r="J91" s="46"/>
      <c r="K91" s="78"/>
      <c r="L91" s="45"/>
      <c r="M91" s="79"/>
      <c r="N91" s="45"/>
      <c r="O91" s="78"/>
      <c r="P91" s="45"/>
      <c r="Q91" s="79"/>
      <c r="R91" s="45"/>
      <c r="S91" s="78"/>
      <c r="T91" s="45"/>
      <c r="U91" s="79"/>
      <c r="V91" s="45"/>
      <c r="W91" s="78"/>
      <c r="X91" s="45"/>
      <c r="Y91" s="79"/>
      <c r="Z91" s="45"/>
      <c r="AA91" s="78"/>
      <c r="AB91" s="45"/>
      <c r="AC91" s="79"/>
      <c r="AD91" s="45"/>
      <c r="AE91" s="78"/>
      <c r="AF91" s="45"/>
      <c r="AG91" s="79"/>
    </row>
    <row r="92" spans="1:33" ht="16.5" customHeight="1">
      <c r="A92" s="12">
        <v>1802047</v>
      </c>
      <c r="B92" s="18" t="s">
        <v>72</v>
      </c>
      <c r="C92" s="14">
        <v>4174230</v>
      </c>
      <c r="D92" s="45">
        <v>1</v>
      </c>
      <c r="E92" s="46">
        <f t="shared" si="21"/>
        <v>0</v>
      </c>
      <c r="F92" s="46">
        <f t="shared" si="22"/>
        <v>4174230</v>
      </c>
      <c r="G92" s="46">
        <f t="shared" si="23"/>
        <v>0</v>
      </c>
      <c r="H92" s="53">
        <f t="shared" si="24"/>
        <v>0</v>
      </c>
      <c r="I92" s="54">
        <f t="shared" si="25"/>
        <v>0</v>
      </c>
      <c r="J92" s="46"/>
      <c r="K92" s="78">
        <f t="shared" si="26"/>
        <v>0</v>
      </c>
      <c r="L92" s="45"/>
      <c r="M92" s="79">
        <f t="shared" si="27"/>
        <v>0</v>
      </c>
      <c r="N92" s="45"/>
      <c r="O92" s="78">
        <f t="shared" si="28"/>
        <v>0</v>
      </c>
      <c r="P92" s="45"/>
      <c r="Q92" s="79">
        <f t="shared" si="29"/>
        <v>0</v>
      </c>
      <c r="R92" s="45"/>
      <c r="S92" s="78">
        <f t="shared" si="30"/>
        <v>0</v>
      </c>
      <c r="T92" s="45"/>
      <c r="U92" s="79">
        <f t="shared" si="31"/>
        <v>0</v>
      </c>
      <c r="V92" s="45"/>
      <c r="W92" s="78">
        <f t="shared" si="32"/>
        <v>0</v>
      </c>
      <c r="X92" s="45"/>
      <c r="Y92" s="79">
        <f t="shared" si="33"/>
        <v>0</v>
      </c>
      <c r="Z92" s="45"/>
      <c r="AA92" s="78">
        <f t="shared" si="34"/>
        <v>0</v>
      </c>
      <c r="AB92" s="45"/>
      <c r="AC92" s="79">
        <f t="shared" si="35"/>
        <v>0</v>
      </c>
      <c r="AD92" s="45"/>
      <c r="AE92" s="78">
        <f t="shared" si="36"/>
        <v>0</v>
      </c>
      <c r="AF92" s="45"/>
      <c r="AG92" s="79">
        <f t="shared" si="37"/>
        <v>0</v>
      </c>
    </row>
    <row r="93" spans="1:33" ht="16.5" customHeight="1">
      <c r="A93" s="12"/>
      <c r="B93" s="18"/>
      <c r="C93" s="14"/>
      <c r="D93" s="45"/>
      <c r="E93" s="46"/>
      <c r="F93" s="46"/>
      <c r="G93" s="46"/>
      <c r="H93" s="53"/>
      <c r="I93" s="54"/>
      <c r="J93" s="46"/>
      <c r="K93" s="78"/>
      <c r="L93" s="45"/>
      <c r="M93" s="79"/>
      <c r="N93" s="45"/>
      <c r="O93" s="78"/>
      <c r="P93" s="45"/>
      <c r="Q93" s="79"/>
      <c r="R93" s="45"/>
      <c r="S93" s="78"/>
      <c r="T93" s="45"/>
      <c r="U93" s="79"/>
      <c r="V93" s="45"/>
      <c r="W93" s="78"/>
      <c r="X93" s="45"/>
      <c r="Y93" s="79"/>
      <c r="Z93" s="45"/>
      <c r="AA93" s="78"/>
      <c r="AB93" s="45"/>
      <c r="AC93" s="79"/>
      <c r="AD93" s="45"/>
      <c r="AE93" s="78"/>
      <c r="AF93" s="45"/>
      <c r="AG93" s="79"/>
    </row>
    <row r="94" spans="1:33" ht="16.5" customHeight="1">
      <c r="A94" s="12">
        <v>3401001</v>
      </c>
      <c r="B94" s="18" t="s">
        <v>73</v>
      </c>
      <c r="C94" s="14">
        <v>384060</v>
      </c>
      <c r="D94" s="45">
        <v>62</v>
      </c>
      <c r="E94" s="46">
        <f t="shared" si="21"/>
        <v>75</v>
      </c>
      <c r="F94" s="46">
        <f t="shared" si="22"/>
        <v>23811720</v>
      </c>
      <c r="G94" s="46">
        <f t="shared" si="23"/>
        <v>28804500</v>
      </c>
      <c r="H94" s="53">
        <f t="shared" si="24"/>
        <v>1.2096774193548387</v>
      </c>
      <c r="I94" s="54">
        <f t="shared" si="25"/>
        <v>1.2096774193548387</v>
      </c>
      <c r="J94" s="46">
        <v>11</v>
      </c>
      <c r="K94" s="78">
        <f t="shared" si="26"/>
        <v>4224660</v>
      </c>
      <c r="L94" s="45">
        <v>6</v>
      </c>
      <c r="M94" s="79">
        <f t="shared" si="27"/>
        <v>2304360</v>
      </c>
      <c r="N94" s="45">
        <v>7</v>
      </c>
      <c r="O94" s="78">
        <f t="shared" si="28"/>
        <v>2688420</v>
      </c>
      <c r="P94" s="45"/>
      <c r="Q94" s="79">
        <f t="shared" si="29"/>
        <v>0</v>
      </c>
      <c r="R94" s="45">
        <v>2</v>
      </c>
      <c r="S94" s="78">
        <f t="shared" si="30"/>
        <v>768120</v>
      </c>
      <c r="T94" s="45">
        <v>3</v>
      </c>
      <c r="U94" s="79">
        <f t="shared" si="31"/>
        <v>1152180</v>
      </c>
      <c r="V94" s="45">
        <v>3</v>
      </c>
      <c r="W94" s="78">
        <f t="shared" si="32"/>
        <v>1152180</v>
      </c>
      <c r="X94" s="45">
        <v>9</v>
      </c>
      <c r="Y94" s="79">
        <f t="shared" si="33"/>
        <v>3456540</v>
      </c>
      <c r="Z94" s="45">
        <v>8</v>
      </c>
      <c r="AA94" s="78">
        <f t="shared" si="34"/>
        <v>3072480</v>
      </c>
      <c r="AB94" s="45">
        <v>8</v>
      </c>
      <c r="AC94" s="79">
        <f t="shared" si="35"/>
        <v>3072480</v>
      </c>
      <c r="AD94" s="45">
        <v>7</v>
      </c>
      <c r="AE94" s="78">
        <f t="shared" si="36"/>
        <v>2688420</v>
      </c>
      <c r="AF94" s="45">
        <v>11</v>
      </c>
      <c r="AG94" s="79">
        <f t="shared" si="37"/>
        <v>4224660</v>
      </c>
    </row>
    <row r="95" spans="1:33" ht="16.5" customHeight="1">
      <c r="A95" s="12">
        <v>3401002</v>
      </c>
      <c r="B95" s="18" t="s">
        <v>74</v>
      </c>
      <c r="C95" s="14">
        <v>488560</v>
      </c>
      <c r="D95" s="45">
        <v>16</v>
      </c>
      <c r="E95" s="46">
        <f t="shared" si="21"/>
        <v>19</v>
      </c>
      <c r="F95" s="46">
        <f t="shared" si="22"/>
        <v>7816960</v>
      </c>
      <c r="G95" s="46">
        <f t="shared" si="23"/>
        <v>9282640</v>
      </c>
      <c r="H95" s="53">
        <f t="shared" si="24"/>
        <v>1.1875</v>
      </c>
      <c r="I95" s="54">
        <f t="shared" si="25"/>
        <v>1.1875</v>
      </c>
      <c r="J95" s="46"/>
      <c r="K95" s="78">
        <f t="shared" si="26"/>
        <v>0</v>
      </c>
      <c r="L95" s="45"/>
      <c r="M95" s="79">
        <f t="shared" si="27"/>
        <v>0</v>
      </c>
      <c r="N95" s="45">
        <v>2</v>
      </c>
      <c r="O95" s="78">
        <f t="shared" si="28"/>
        <v>977120</v>
      </c>
      <c r="P95" s="45"/>
      <c r="Q95" s="79">
        <f t="shared" si="29"/>
        <v>0</v>
      </c>
      <c r="R95" s="45">
        <v>2</v>
      </c>
      <c r="S95" s="78">
        <f t="shared" si="30"/>
        <v>977120</v>
      </c>
      <c r="T95" s="45"/>
      <c r="U95" s="79">
        <f t="shared" si="31"/>
        <v>0</v>
      </c>
      <c r="V95" s="45"/>
      <c r="W95" s="78">
        <f t="shared" si="32"/>
        <v>0</v>
      </c>
      <c r="X95" s="45">
        <v>4</v>
      </c>
      <c r="Y95" s="79">
        <f t="shared" si="33"/>
        <v>1954240</v>
      </c>
      <c r="Z95" s="45">
        <v>4</v>
      </c>
      <c r="AA95" s="78">
        <f t="shared" si="34"/>
        <v>1954240</v>
      </c>
      <c r="AB95" s="45">
        <v>2</v>
      </c>
      <c r="AC95" s="79">
        <f t="shared" si="35"/>
        <v>977120</v>
      </c>
      <c r="AD95" s="45">
        <v>5</v>
      </c>
      <c r="AE95" s="78">
        <f t="shared" si="36"/>
        <v>2442800</v>
      </c>
      <c r="AF95" s="45"/>
      <c r="AG95" s="79">
        <f t="shared" si="37"/>
        <v>0</v>
      </c>
    </row>
    <row r="96" spans="1:33" ht="16.5" customHeight="1">
      <c r="A96" s="12"/>
      <c r="B96" s="18"/>
      <c r="C96" s="14"/>
      <c r="D96" s="45"/>
      <c r="E96" s="46"/>
      <c r="F96" s="46"/>
      <c r="G96" s="46"/>
      <c r="H96" s="53"/>
      <c r="I96" s="54"/>
      <c r="J96" s="46"/>
      <c r="K96" s="78"/>
      <c r="L96" s="45"/>
      <c r="M96" s="79"/>
      <c r="N96" s="45"/>
      <c r="O96" s="78"/>
      <c r="P96" s="45"/>
      <c r="Q96" s="79"/>
      <c r="R96" s="45"/>
      <c r="S96" s="78"/>
      <c r="T96" s="45"/>
      <c r="U96" s="79"/>
      <c r="V96" s="45"/>
      <c r="W96" s="78"/>
      <c r="X96" s="45"/>
      <c r="Y96" s="79"/>
      <c r="Z96" s="45"/>
      <c r="AA96" s="78"/>
      <c r="AB96" s="45"/>
      <c r="AC96" s="79"/>
      <c r="AD96" s="45"/>
      <c r="AE96" s="78"/>
      <c r="AF96" s="45"/>
      <c r="AG96" s="79"/>
    </row>
    <row r="97" spans="1:33" ht="16.5" customHeight="1">
      <c r="A97" s="58"/>
      <c r="B97" s="125" t="s">
        <v>75</v>
      </c>
      <c r="C97" s="59"/>
      <c r="D97" s="61">
        <f>SUM(D98)</f>
        <v>0</v>
      </c>
      <c r="E97" s="61">
        <f>SUM(E98)</f>
        <v>0</v>
      </c>
      <c r="F97" s="61"/>
      <c r="G97" s="61"/>
      <c r="H97" s="62"/>
      <c r="I97" s="63"/>
      <c r="J97" s="84"/>
      <c r="K97" s="85"/>
      <c r="L97" s="60">
        <f>SUM(L98)</f>
        <v>0</v>
      </c>
      <c r="M97" s="86"/>
      <c r="N97" s="60">
        <f>SUM(N98)</f>
        <v>0</v>
      </c>
      <c r="O97" s="85"/>
      <c r="P97" s="60">
        <f t="shared" ref="P97" si="38">SUM(P98)</f>
        <v>0</v>
      </c>
      <c r="Q97" s="86"/>
      <c r="R97" s="60">
        <f t="shared" ref="R97" si="39">SUM(R98)</f>
        <v>0</v>
      </c>
      <c r="S97" s="85"/>
      <c r="T97" s="60"/>
      <c r="U97" s="86"/>
      <c r="V97" s="60">
        <f>SUM(V98)</f>
        <v>0</v>
      </c>
      <c r="W97" s="85"/>
      <c r="X97" s="60">
        <f>SUM(X98)</f>
        <v>0</v>
      </c>
      <c r="Y97" s="86"/>
      <c r="Z97" s="60">
        <f>SUM(Z98)</f>
        <v>0</v>
      </c>
      <c r="AA97" s="85"/>
      <c r="AB97" s="60">
        <f>SUM(AB98)</f>
        <v>0</v>
      </c>
      <c r="AC97" s="86"/>
      <c r="AD97" s="60">
        <f>SUM(AD98)</f>
        <v>0</v>
      </c>
      <c r="AE97" s="85"/>
      <c r="AF97" s="60">
        <f>SUM(AF98)</f>
        <v>0</v>
      </c>
      <c r="AG97" s="86"/>
    </row>
    <row r="98" spans="1:33" ht="16.5" customHeight="1">
      <c r="A98" s="12" t="s">
        <v>860</v>
      </c>
      <c r="B98" s="18" t="s">
        <v>76</v>
      </c>
      <c r="C98" s="14">
        <v>2047820</v>
      </c>
      <c r="D98" s="45"/>
      <c r="E98" s="46">
        <f t="shared" si="21"/>
        <v>0</v>
      </c>
      <c r="F98" s="46">
        <f t="shared" si="22"/>
        <v>0</v>
      </c>
      <c r="G98" s="46">
        <f t="shared" si="23"/>
        <v>0</v>
      </c>
      <c r="H98" s="53" t="e">
        <f t="shared" si="24"/>
        <v>#DIV/0!</v>
      </c>
      <c r="I98" s="54" t="e">
        <f t="shared" si="25"/>
        <v>#DIV/0!</v>
      </c>
      <c r="J98" s="65"/>
      <c r="K98" s="78">
        <f t="shared" si="26"/>
        <v>0</v>
      </c>
      <c r="L98" s="45"/>
      <c r="M98" s="79">
        <f t="shared" si="27"/>
        <v>0</v>
      </c>
      <c r="N98" s="45"/>
      <c r="O98" s="78">
        <f t="shared" si="28"/>
        <v>0</v>
      </c>
      <c r="P98" s="45"/>
      <c r="Q98" s="79">
        <f t="shared" si="29"/>
        <v>0</v>
      </c>
      <c r="R98" s="45"/>
      <c r="S98" s="78">
        <f t="shared" si="30"/>
        <v>0</v>
      </c>
      <c r="T98" s="45"/>
      <c r="U98" s="79">
        <f t="shared" si="31"/>
        <v>0</v>
      </c>
      <c r="V98" s="45"/>
      <c r="W98" s="78">
        <f t="shared" si="32"/>
        <v>0</v>
      </c>
      <c r="X98" s="45"/>
      <c r="Y98" s="79">
        <f t="shared" si="33"/>
        <v>0</v>
      </c>
      <c r="Z98" s="45"/>
      <c r="AA98" s="78">
        <f t="shared" si="34"/>
        <v>0</v>
      </c>
      <c r="AB98" s="45"/>
      <c r="AC98" s="79">
        <f t="shared" si="35"/>
        <v>0</v>
      </c>
      <c r="AD98" s="45"/>
      <c r="AE98" s="78">
        <f t="shared" si="36"/>
        <v>0</v>
      </c>
      <c r="AF98" s="45"/>
      <c r="AG98" s="79">
        <f t="shared" si="37"/>
        <v>0</v>
      </c>
    </row>
    <row r="99" spans="1:33" ht="16.5" customHeight="1">
      <c r="A99" s="12"/>
      <c r="B99" s="18"/>
      <c r="C99" s="14"/>
      <c r="D99" s="45"/>
      <c r="E99" s="46"/>
      <c r="F99" s="46"/>
      <c r="G99" s="46"/>
      <c r="H99" s="53"/>
      <c r="I99" s="54"/>
      <c r="J99" s="65"/>
      <c r="K99" s="78"/>
      <c r="L99" s="45"/>
      <c r="M99" s="79"/>
      <c r="N99" s="45"/>
      <c r="O99" s="78"/>
      <c r="P99" s="45"/>
      <c r="Q99" s="79"/>
      <c r="R99" s="45"/>
      <c r="S99" s="78"/>
      <c r="T99" s="45"/>
      <c r="U99" s="79"/>
      <c r="V99" s="45"/>
      <c r="W99" s="78"/>
      <c r="X99" s="45"/>
      <c r="Y99" s="79"/>
      <c r="Z99" s="45"/>
      <c r="AA99" s="78"/>
      <c r="AB99" s="45"/>
      <c r="AC99" s="79"/>
      <c r="AD99" s="45"/>
      <c r="AE99" s="78"/>
      <c r="AF99" s="45"/>
      <c r="AG99" s="79"/>
    </row>
    <row r="100" spans="1:33" ht="16.5" customHeight="1">
      <c r="A100" s="58"/>
      <c r="B100" s="125" t="s">
        <v>77</v>
      </c>
      <c r="C100" s="59"/>
      <c r="D100" s="61">
        <f>SUM(D101)</f>
        <v>1</v>
      </c>
      <c r="E100" s="61">
        <f>SUM(E101)</f>
        <v>0</v>
      </c>
      <c r="F100" s="61"/>
      <c r="G100" s="61"/>
      <c r="H100" s="62"/>
      <c r="I100" s="63"/>
      <c r="J100" s="84"/>
      <c r="K100" s="85"/>
      <c r="L100" s="60">
        <f>SUM(L101)</f>
        <v>0</v>
      </c>
      <c r="M100" s="86"/>
      <c r="N100" s="60">
        <f>SUM(N101)</f>
        <v>0</v>
      </c>
      <c r="O100" s="85"/>
      <c r="P100" s="60">
        <f t="shared" ref="P100" si="40">SUM(P101)</f>
        <v>0</v>
      </c>
      <c r="Q100" s="86"/>
      <c r="R100" s="60">
        <f t="shared" ref="R100" si="41">SUM(R101)</f>
        <v>0</v>
      </c>
      <c r="S100" s="85"/>
      <c r="T100" s="60"/>
      <c r="U100" s="86"/>
      <c r="V100" s="60">
        <f>SUM(V101)</f>
        <v>0</v>
      </c>
      <c r="W100" s="85"/>
      <c r="X100" s="60">
        <f>SUM(X101)</f>
        <v>0</v>
      </c>
      <c r="Y100" s="86"/>
      <c r="Z100" s="60">
        <f>SUM(Z101)</f>
        <v>0</v>
      </c>
      <c r="AA100" s="85"/>
      <c r="AB100" s="60">
        <f>SUM(AB101)</f>
        <v>0</v>
      </c>
      <c r="AC100" s="86"/>
      <c r="AD100" s="60">
        <f>SUM(AD101)</f>
        <v>0</v>
      </c>
      <c r="AE100" s="85"/>
      <c r="AF100" s="60">
        <f>SUM(AF101)</f>
        <v>0</v>
      </c>
      <c r="AG100" s="86"/>
    </row>
    <row r="101" spans="1:33" ht="16.5" customHeight="1">
      <c r="A101" s="12" t="s">
        <v>861</v>
      </c>
      <c r="B101" s="18" t="s">
        <v>78</v>
      </c>
      <c r="C101" s="14">
        <v>160440</v>
      </c>
      <c r="D101" s="45">
        <v>1</v>
      </c>
      <c r="E101" s="46">
        <f t="shared" si="21"/>
        <v>0</v>
      </c>
      <c r="F101" s="46">
        <f t="shared" si="22"/>
        <v>160440</v>
      </c>
      <c r="G101" s="46">
        <f t="shared" si="23"/>
        <v>0</v>
      </c>
      <c r="H101" s="53">
        <f t="shared" si="24"/>
        <v>0</v>
      </c>
      <c r="I101" s="54">
        <f t="shared" si="25"/>
        <v>0</v>
      </c>
      <c r="J101" s="65"/>
      <c r="K101" s="78">
        <f t="shared" si="26"/>
        <v>0</v>
      </c>
      <c r="L101" s="45"/>
      <c r="M101" s="79">
        <f t="shared" si="27"/>
        <v>0</v>
      </c>
      <c r="N101" s="45"/>
      <c r="O101" s="78">
        <f t="shared" si="28"/>
        <v>0</v>
      </c>
      <c r="P101" s="45"/>
      <c r="Q101" s="79">
        <f t="shared" si="29"/>
        <v>0</v>
      </c>
      <c r="R101" s="45"/>
      <c r="S101" s="78">
        <f t="shared" si="30"/>
        <v>0</v>
      </c>
      <c r="T101" s="45"/>
      <c r="U101" s="79">
        <f t="shared" si="31"/>
        <v>0</v>
      </c>
      <c r="V101" s="45"/>
      <c r="W101" s="78">
        <f t="shared" si="32"/>
        <v>0</v>
      </c>
      <c r="X101" s="45"/>
      <c r="Y101" s="79">
        <f t="shared" si="33"/>
        <v>0</v>
      </c>
      <c r="Z101" s="45"/>
      <c r="AA101" s="78">
        <f t="shared" si="34"/>
        <v>0</v>
      </c>
      <c r="AB101" s="45"/>
      <c r="AC101" s="79">
        <f t="shared" si="35"/>
        <v>0</v>
      </c>
      <c r="AD101" s="45"/>
      <c r="AE101" s="78">
        <f t="shared" si="36"/>
        <v>0</v>
      </c>
      <c r="AF101" s="45"/>
      <c r="AG101" s="79">
        <f t="shared" si="37"/>
        <v>0</v>
      </c>
    </row>
    <row r="102" spans="1:33" ht="16.5" customHeight="1">
      <c r="A102" s="12"/>
      <c r="B102" s="18"/>
      <c r="C102" s="14"/>
      <c r="D102" s="45"/>
      <c r="E102" s="46"/>
      <c r="F102" s="46"/>
      <c r="G102" s="46"/>
      <c r="H102" s="53"/>
      <c r="I102" s="54"/>
      <c r="J102" s="65"/>
      <c r="K102" s="78"/>
      <c r="L102" s="45"/>
      <c r="M102" s="79"/>
      <c r="N102" s="45"/>
      <c r="O102" s="78"/>
      <c r="P102" s="45"/>
      <c r="Q102" s="79"/>
      <c r="R102" s="45"/>
      <c r="S102" s="78"/>
      <c r="T102" s="45"/>
      <c r="U102" s="79"/>
      <c r="V102" s="45"/>
      <c r="W102" s="78"/>
      <c r="X102" s="45"/>
      <c r="Y102" s="79"/>
      <c r="Z102" s="45"/>
      <c r="AA102" s="78"/>
      <c r="AB102" s="45"/>
      <c r="AC102" s="79"/>
      <c r="AD102" s="45"/>
      <c r="AE102" s="78"/>
      <c r="AF102" s="45"/>
      <c r="AG102" s="79"/>
    </row>
    <row r="103" spans="1:33" ht="16.5" customHeight="1">
      <c r="A103" s="58"/>
      <c r="B103" s="125" t="s">
        <v>79</v>
      </c>
      <c r="C103" s="59"/>
      <c r="D103" s="60"/>
      <c r="E103" s="61"/>
      <c r="F103" s="61"/>
      <c r="G103" s="61"/>
      <c r="H103" s="62"/>
      <c r="I103" s="63"/>
      <c r="J103" s="84"/>
      <c r="K103" s="85"/>
      <c r="L103" s="60"/>
      <c r="M103" s="86"/>
      <c r="N103" s="60"/>
      <c r="O103" s="85"/>
      <c r="P103" s="60"/>
      <c r="Q103" s="86"/>
      <c r="R103" s="60"/>
      <c r="S103" s="85"/>
      <c r="T103" s="60"/>
      <c r="U103" s="86"/>
      <c r="V103" s="60"/>
      <c r="W103" s="85"/>
      <c r="X103" s="60"/>
      <c r="Y103" s="86"/>
      <c r="Z103" s="60"/>
      <c r="AA103" s="85"/>
      <c r="AB103" s="60"/>
      <c r="AC103" s="86"/>
      <c r="AD103" s="60"/>
      <c r="AE103" s="85"/>
      <c r="AF103" s="60"/>
      <c r="AG103" s="86"/>
    </row>
    <row r="104" spans="1:33" ht="23.25" customHeight="1" outlineLevel="1">
      <c r="A104" s="58"/>
      <c r="B104" s="126" t="s">
        <v>80</v>
      </c>
      <c r="C104" s="59"/>
      <c r="D104" s="60"/>
      <c r="E104" s="61"/>
      <c r="F104" s="61"/>
      <c r="G104" s="61"/>
      <c r="H104" s="62"/>
      <c r="I104" s="63"/>
      <c r="J104" s="84"/>
      <c r="K104" s="85"/>
      <c r="L104" s="60"/>
      <c r="M104" s="86"/>
      <c r="N104" s="60"/>
      <c r="O104" s="85"/>
      <c r="P104" s="60"/>
      <c r="Q104" s="86"/>
      <c r="R104" s="60"/>
      <c r="S104" s="85"/>
      <c r="T104" s="60"/>
      <c r="U104" s="86"/>
      <c r="V104" s="60"/>
      <c r="W104" s="85"/>
      <c r="X104" s="60"/>
      <c r="Y104" s="86"/>
      <c r="Z104" s="60"/>
      <c r="AA104" s="85"/>
      <c r="AB104" s="60"/>
      <c r="AC104" s="86"/>
      <c r="AD104" s="60"/>
      <c r="AE104" s="85"/>
      <c r="AF104" s="60"/>
      <c r="AG104" s="86"/>
    </row>
    <row r="105" spans="1:33" ht="34.5" customHeight="1" outlineLevel="1">
      <c r="A105" s="12">
        <v>1704143</v>
      </c>
      <c r="B105" s="24" t="s">
        <v>81</v>
      </c>
      <c r="C105" s="14">
        <v>36417310</v>
      </c>
      <c r="D105" s="45"/>
      <c r="E105" s="46">
        <f t="shared" si="21"/>
        <v>0</v>
      </c>
      <c r="F105" s="46">
        <f t="shared" si="22"/>
        <v>0</v>
      </c>
      <c r="G105" s="46">
        <f t="shared" si="23"/>
        <v>0</v>
      </c>
      <c r="H105" s="53" t="e">
        <f t="shared" si="24"/>
        <v>#DIV/0!</v>
      </c>
      <c r="I105" s="54" t="e">
        <f t="shared" si="25"/>
        <v>#DIV/0!</v>
      </c>
      <c r="J105" s="65"/>
      <c r="K105" s="78">
        <f t="shared" si="26"/>
        <v>0</v>
      </c>
      <c r="L105" s="45"/>
      <c r="M105" s="79">
        <f t="shared" si="27"/>
        <v>0</v>
      </c>
      <c r="N105" s="45"/>
      <c r="O105" s="78">
        <f t="shared" si="28"/>
        <v>0</v>
      </c>
      <c r="P105" s="45"/>
      <c r="Q105" s="79">
        <f t="shared" si="29"/>
        <v>0</v>
      </c>
      <c r="R105" s="45"/>
      <c r="S105" s="78">
        <f t="shared" si="30"/>
        <v>0</v>
      </c>
      <c r="T105" s="45"/>
      <c r="U105" s="79">
        <f t="shared" si="31"/>
        <v>0</v>
      </c>
      <c r="V105" s="45"/>
      <c r="W105" s="78">
        <f t="shared" si="32"/>
        <v>0</v>
      </c>
      <c r="X105" s="45"/>
      <c r="Y105" s="79">
        <f t="shared" si="33"/>
        <v>0</v>
      </c>
      <c r="Z105" s="45"/>
      <c r="AA105" s="78">
        <f t="shared" si="34"/>
        <v>0</v>
      </c>
      <c r="AB105" s="45"/>
      <c r="AC105" s="79">
        <f t="shared" si="35"/>
        <v>0</v>
      </c>
      <c r="AD105" s="45"/>
      <c r="AE105" s="78">
        <f t="shared" si="36"/>
        <v>0</v>
      </c>
      <c r="AF105" s="45"/>
      <c r="AG105" s="79">
        <f t="shared" si="37"/>
        <v>0</v>
      </c>
    </row>
    <row r="106" spans="1:33" ht="16.5" customHeight="1" outlineLevel="1">
      <c r="A106" s="58"/>
      <c r="B106" s="126" t="s">
        <v>82</v>
      </c>
      <c r="C106" s="59"/>
      <c r="D106" s="60"/>
      <c r="E106" s="61">
        <f>SUM(E107:E115)</f>
        <v>0</v>
      </c>
      <c r="F106" s="61"/>
      <c r="G106" s="61"/>
      <c r="H106" s="62"/>
      <c r="I106" s="63"/>
      <c r="J106" s="84"/>
      <c r="K106" s="85">
        <f t="shared" si="26"/>
        <v>0</v>
      </c>
      <c r="L106" s="60">
        <f>SUM(L107:L115)</f>
        <v>0</v>
      </c>
      <c r="M106" s="86">
        <f t="shared" si="27"/>
        <v>0</v>
      </c>
      <c r="N106" s="60">
        <f>SUM(N107:N115)</f>
        <v>0</v>
      </c>
      <c r="O106" s="85">
        <f t="shared" si="28"/>
        <v>0</v>
      </c>
      <c r="P106" s="60">
        <f t="shared" ref="P106" si="42">SUM(P107:P115)</f>
        <v>0</v>
      </c>
      <c r="Q106" s="86">
        <f t="shared" si="29"/>
        <v>0</v>
      </c>
      <c r="R106" s="60">
        <f t="shared" ref="R106" si="43">SUM(R107:R115)</f>
        <v>0</v>
      </c>
      <c r="S106" s="85">
        <f t="shared" si="30"/>
        <v>0</v>
      </c>
      <c r="T106" s="60"/>
      <c r="U106" s="86">
        <f t="shared" si="31"/>
        <v>0</v>
      </c>
      <c r="V106" s="60">
        <f>SUM(V107:V115)</f>
        <v>0</v>
      </c>
      <c r="W106" s="85">
        <f t="shared" si="32"/>
        <v>0</v>
      </c>
      <c r="X106" s="60">
        <f>SUM(X107:X115)</f>
        <v>0</v>
      </c>
      <c r="Y106" s="86">
        <f t="shared" si="33"/>
        <v>0</v>
      </c>
      <c r="Z106" s="60">
        <f>SUM(Z107:Z115)</f>
        <v>0</v>
      </c>
      <c r="AA106" s="85">
        <f t="shared" si="34"/>
        <v>0</v>
      </c>
      <c r="AB106" s="60">
        <f>SUM(AB107:AB115)</f>
        <v>0</v>
      </c>
      <c r="AC106" s="86">
        <f t="shared" si="35"/>
        <v>0</v>
      </c>
      <c r="AD106" s="60">
        <f>SUM(AD107:AD115)</f>
        <v>0</v>
      </c>
      <c r="AE106" s="85">
        <f t="shared" si="36"/>
        <v>0</v>
      </c>
      <c r="AF106" s="60">
        <f>SUM(AF107:AF115)</f>
        <v>0</v>
      </c>
      <c r="AG106" s="86">
        <f t="shared" si="37"/>
        <v>0</v>
      </c>
    </row>
    <row r="107" spans="1:33" ht="16.5" customHeight="1" outlineLevel="1">
      <c r="A107" s="12">
        <v>1802110</v>
      </c>
      <c r="B107" s="18" t="s">
        <v>83</v>
      </c>
      <c r="C107" s="14">
        <v>9349440</v>
      </c>
      <c r="D107" s="45"/>
      <c r="E107" s="46">
        <f t="shared" si="21"/>
        <v>0</v>
      </c>
      <c r="F107" s="46">
        <f t="shared" si="22"/>
        <v>0</v>
      </c>
      <c r="G107" s="46">
        <f t="shared" si="23"/>
        <v>0</v>
      </c>
      <c r="H107" s="53" t="e">
        <f t="shared" si="24"/>
        <v>#DIV/0!</v>
      </c>
      <c r="I107" s="54" t="e">
        <f t="shared" si="25"/>
        <v>#DIV/0!</v>
      </c>
      <c r="J107" s="65"/>
      <c r="K107" s="78">
        <f t="shared" si="26"/>
        <v>0</v>
      </c>
      <c r="L107" s="45"/>
      <c r="M107" s="79">
        <f t="shared" si="27"/>
        <v>0</v>
      </c>
      <c r="N107" s="45"/>
      <c r="O107" s="78">
        <f t="shared" si="28"/>
        <v>0</v>
      </c>
      <c r="P107" s="45"/>
      <c r="Q107" s="79">
        <f t="shared" si="29"/>
        <v>0</v>
      </c>
      <c r="R107" s="45"/>
      <c r="S107" s="78">
        <f t="shared" si="30"/>
        <v>0</v>
      </c>
      <c r="T107" s="45"/>
      <c r="U107" s="79">
        <f t="shared" si="31"/>
        <v>0</v>
      </c>
      <c r="V107" s="45"/>
      <c r="W107" s="78">
        <f t="shared" si="32"/>
        <v>0</v>
      </c>
      <c r="X107" s="45"/>
      <c r="Y107" s="79">
        <f t="shared" si="33"/>
        <v>0</v>
      </c>
      <c r="Z107" s="45"/>
      <c r="AA107" s="78">
        <f t="shared" si="34"/>
        <v>0</v>
      </c>
      <c r="AB107" s="45"/>
      <c r="AC107" s="79">
        <f t="shared" si="35"/>
        <v>0</v>
      </c>
      <c r="AD107" s="45"/>
      <c r="AE107" s="78">
        <f t="shared" si="36"/>
        <v>0</v>
      </c>
      <c r="AF107" s="45"/>
      <c r="AG107" s="79">
        <f t="shared" si="37"/>
        <v>0</v>
      </c>
    </row>
    <row r="108" spans="1:33" ht="16.5" customHeight="1" outlineLevel="1">
      <c r="A108" s="12">
        <v>1802111</v>
      </c>
      <c r="B108" s="18" t="s">
        <v>84</v>
      </c>
      <c r="C108" s="14">
        <v>7501530</v>
      </c>
      <c r="D108" s="45"/>
      <c r="E108" s="46">
        <f t="shared" si="21"/>
        <v>0</v>
      </c>
      <c r="F108" s="46">
        <f t="shared" si="22"/>
        <v>0</v>
      </c>
      <c r="G108" s="46">
        <f t="shared" si="23"/>
        <v>0</v>
      </c>
      <c r="H108" s="53" t="e">
        <f t="shared" si="24"/>
        <v>#DIV/0!</v>
      </c>
      <c r="I108" s="54" t="e">
        <f t="shared" si="25"/>
        <v>#DIV/0!</v>
      </c>
      <c r="J108" s="65"/>
      <c r="K108" s="78">
        <f t="shared" si="26"/>
        <v>0</v>
      </c>
      <c r="L108" s="45"/>
      <c r="M108" s="79">
        <f t="shared" si="27"/>
        <v>0</v>
      </c>
      <c r="N108" s="45"/>
      <c r="O108" s="78">
        <f t="shared" si="28"/>
        <v>0</v>
      </c>
      <c r="P108" s="45"/>
      <c r="Q108" s="79">
        <f t="shared" si="29"/>
        <v>0</v>
      </c>
      <c r="R108" s="45"/>
      <c r="S108" s="78">
        <f t="shared" si="30"/>
        <v>0</v>
      </c>
      <c r="T108" s="45"/>
      <c r="U108" s="79">
        <f t="shared" si="31"/>
        <v>0</v>
      </c>
      <c r="V108" s="45"/>
      <c r="W108" s="78">
        <f t="shared" si="32"/>
        <v>0</v>
      </c>
      <c r="X108" s="45"/>
      <c r="Y108" s="79">
        <f t="shared" si="33"/>
        <v>0</v>
      </c>
      <c r="Z108" s="45"/>
      <c r="AA108" s="78">
        <f t="shared" si="34"/>
        <v>0</v>
      </c>
      <c r="AB108" s="45"/>
      <c r="AC108" s="79">
        <f t="shared" si="35"/>
        <v>0</v>
      </c>
      <c r="AD108" s="45"/>
      <c r="AE108" s="78">
        <f t="shared" si="36"/>
        <v>0</v>
      </c>
      <c r="AF108" s="45"/>
      <c r="AG108" s="79">
        <f t="shared" si="37"/>
        <v>0</v>
      </c>
    </row>
    <row r="109" spans="1:33" ht="16.5" customHeight="1" outlineLevel="1">
      <c r="A109" s="12">
        <v>1802112</v>
      </c>
      <c r="B109" s="18" t="s">
        <v>85</v>
      </c>
      <c r="C109" s="14">
        <v>3221060</v>
      </c>
      <c r="D109" s="45"/>
      <c r="E109" s="46">
        <f t="shared" si="21"/>
        <v>0</v>
      </c>
      <c r="F109" s="46">
        <f t="shared" si="22"/>
        <v>0</v>
      </c>
      <c r="G109" s="46">
        <f t="shared" si="23"/>
        <v>0</v>
      </c>
      <c r="H109" s="53" t="e">
        <f t="shared" si="24"/>
        <v>#DIV/0!</v>
      </c>
      <c r="I109" s="54" t="e">
        <f t="shared" si="25"/>
        <v>#DIV/0!</v>
      </c>
      <c r="J109" s="65"/>
      <c r="K109" s="78">
        <f t="shared" si="26"/>
        <v>0</v>
      </c>
      <c r="L109" s="45"/>
      <c r="M109" s="79">
        <f t="shared" si="27"/>
        <v>0</v>
      </c>
      <c r="N109" s="45"/>
      <c r="O109" s="78">
        <f t="shared" si="28"/>
        <v>0</v>
      </c>
      <c r="P109" s="45"/>
      <c r="Q109" s="79">
        <f t="shared" si="29"/>
        <v>0</v>
      </c>
      <c r="R109" s="45"/>
      <c r="S109" s="78">
        <f t="shared" si="30"/>
        <v>0</v>
      </c>
      <c r="T109" s="45"/>
      <c r="U109" s="79">
        <f t="shared" si="31"/>
        <v>0</v>
      </c>
      <c r="V109" s="45"/>
      <c r="W109" s="78">
        <f t="shared" si="32"/>
        <v>0</v>
      </c>
      <c r="X109" s="45"/>
      <c r="Y109" s="79">
        <f t="shared" si="33"/>
        <v>0</v>
      </c>
      <c r="Z109" s="45"/>
      <c r="AA109" s="78">
        <f t="shared" si="34"/>
        <v>0</v>
      </c>
      <c r="AB109" s="45"/>
      <c r="AC109" s="79">
        <f t="shared" si="35"/>
        <v>0</v>
      </c>
      <c r="AD109" s="45"/>
      <c r="AE109" s="78">
        <f t="shared" si="36"/>
        <v>0</v>
      </c>
      <c r="AF109" s="45"/>
      <c r="AG109" s="79">
        <f t="shared" si="37"/>
        <v>0</v>
      </c>
    </row>
    <row r="110" spans="1:33" ht="27" customHeight="1" outlineLevel="1">
      <c r="A110" s="12">
        <v>1802100</v>
      </c>
      <c r="B110" s="18" t="s">
        <v>86</v>
      </c>
      <c r="C110" s="14">
        <v>31111010</v>
      </c>
      <c r="D110" s="45"/>
      <c r="E110" s="46">
        <f t="shared" si="21"/>
        <v>0</v>
      </c>
      <c r="F110" s="46">
        <f t="shared" si="22"/>
        <v>0</v>
      </c>
      <c r="G110" s="46">
        <f t="shared" si="23"/>
        <v>0</v>
      </c>
      <c r="H110" s="53" t="e">
        <f t="shared" si="24"/>
        <v>#DIV/0!</v>
      </c>
      <c r="I110" s="54" t="e">
        <f t="shared" si="25"/>
        <v>#DIV/0!</v>
      </c>
      <c r="J110" s="65"/>
      <c r="K110" s="78">
        <f t="shared" si="26"/>
        <v>0</v>
      </c>
      <c r="L110" s="45"/>
      <c r="M110" s="79">
        <f t="shared" si="27"/>
        <v>0</v>
      </c>
      <c r="N110" s="45"/>
      <c r="O110" s="78">
        <f t="shared" si="28"/>
        <v>0</v>
      </c>
      <c r="P110" s="45"/>
      <c r="Q110" s="79">
        <f t="shared" si="29"/>
        <v>0</v>
      </c>
      <c r="R110" s="45"/>
      <c r="S110" s="78">
        <f t="shared" si="30"/>
        <v>0</v>
      </c>
      <c r="T110" s="45"/>
      <c r="U110" s="79">
        <f t="shared" si="31"/>
        <v>0</v>
      </c>
      <c r="V110" s="45"/>
      <c r="W110" s="78">
        <f t="shared" si="32"/>
        <v>0</v>
      </c>
      <c r="X110" s="45"/>
      <c r="Y110" s="79">
        <f t="shared" si="33"/>
        <v>0</v>
      </c>
      <c r="Z110" s="45"/>
      <c r="AA110" s="78">
        <f t="shared" si="34"/>
        <v>0</v>
      </c>
      <c r="AB110" s="45"/>
      <c r="AC110" s="79">
        <f t="shared" si="35"/>
        <v>0</v>
      </c>
      <c r="AD110" s="45"/>
      <c r="AE110" s="78">
        <f t="shared" si="36"/>
        <v>0</v>
      </c>
      <c r="AF110" s="45"/>
      <c r="AG110" s="79">
        <f t="shared" si="37"/>
        <v>0</v>
      </c>
    </row>
    <row r="111" spans="1:33" ht="16.5" customHeight="1" outlineLevel="1">
      <c r="A111" s="12">
        <v>1802113</v>
      </c>
      <c r="B111" s="18" t="s">
        <v>87</v>
      </c>
      <c r="C111" s="14">
        <v>2260170</v>
      </c>
      <c r="D111" s="45"/>
      <c r="E111" s="46">
        <f t="shared" si="21"/>
        <v>0</v>
      </c>
      <c r="F111" s="46">
        <f t="shared" si="22"/>
        <v>0</v>
      </c>
      <c r="G111" s="46">
        <f t="shared" si="23"/>
        <v>0</v>
      </c>
      <c r="H111" s="53" t="e">
        <f t="shared" si="24"/>
        <v>#DIV/0!</v>
      </c>
      <c r="I111" s="54" t="e">
        <f t="shared" si="25"/>
        <v>#DIV/0!</v>
      </c>
      <c r="J111" s="65"/>
      <c r="K111" s="78">
        <f t="shared" si="26"/>
        <v>0</v>
      </c>
      <c r="L111" s="45"/>
      <c r="M111" s="79">
        <f t="shared" si="27"/>
        <v>0</v>
      </c>
      <c r="N111" s="45"/>
      <c r="O111" s="78">
        <f t="shared" si="28"/>
        <v>0</v>
      </c>
      <c r="P111" s="45"/>
      <c r="Q111" s="79">
        <f t="shared" si="29"/>
        <v>0</v>
      </c>
      <c r="R111" s="45"/>
      <c r="S111" s="78">
        <f t="shared" si="30"/>
        <v>0</v>
      </c>
      <c r="T111" s="45"/>
      <c r="U111" s="79">
        <f t="shared" si="31"/>
        <v>0</v>
      </c>
      <c r="V111" s="45"/>
      <c r="W111" s="78">
        <f t="shared" si="32"/>
        <v>0</v>
      </c>
      <c r="X111" s="45"/>
      <c r="Y111" s="79">
        <f t="shared" si="33"/>
        <v>0</v>
      </c>
      <c r="Z111" s="45"/>
      <c r="AA111" s="78">
        <f t="shared" si="34"/>
        <v>0</v>
      </c>
      <c r="AB111" s="45"/>
      <c r="AC111" s="79">
        <f t="shared" si="35"/>
        <v>0</v>
      </c>
      <c r="AD111" s="45"/>
      <c r="AE111" s="78">
        <f t="shared" si="36"/>
        <v>0</v>
      </c>
      <c r="AF111" s="45"/>
      <c r="AG111" s="79">
        <f t="shared" si="37"/>
        <v>0</v>
      </c>
    </row>
    <row r="112" spans="1:33" ht="16.5" customHeight="1" outlineLevel="1">
      <c r="A112" s="12">
        <v>1802114</v>
      </c>
      <c r="B112" s="18" t="s">
        <v>88</v>
      </c>
      <c r="C112" s="14">
        <v>630360</v>
      </c>
      <c r="D112" s="45"/>
      <c r="E112" s="46">
        <f t="shared" si="21"/>
        <v>0</v>
      </c>
      <c r="F112" s="46">
        <f t="shared" si="22"/>
        <v>0</v>
      </c>
      <c r="G112" s="46">
        <f t="shared" si="23"/>
        <v>0</v>
      </c>
      <c r="H112" s="53" t="e">
        <f t="shared" si="24"/>
        <v>#DIV/0!</v>
      </c>
      <c r="I112" s="54" t="e">
        <f t="shared" si="25"/>
        <v>#DIV/0!</v>
      </c>
      <c r="J112" s="65"/>
      <c r="K112" s="78">
        <f t="shared" si="26"/>
        <v>0</v>
      </c>
      <c r="L112" s="45"/>
      <c r="M112" s="79">
        <f t="shared" si="27"/>
        <v>0</v>
      </c>
      <c r="N112" s="45"/>
      <c r="O112" s="78">
        <f t="shared" si="28"/>
        <v>0</v>
      </c>
      <c r="P112" s="45"/>
      <c r="Q112" s="79">
        <f t="shared" si="29"/>
        <v>0</v>
      </c>
      <c r="R112" s="45"/>
      <c r="S112" s="78">
        <f t="shared" si="30"/>
        <v>0</v>
      </c>
      <c r="T112" s="45"/>
      <c r="U112" s="79">
        <f t="shared" si="31"/>
        <v>0</v>
      </c>
      <c r="V112" s="45"/>
      <c r="W112" s="78">
        <f t="shared" si="32"/>
        <v>0</v>
      </c>
      <c r="X112" s="45"/>
      <c r="Y112" s="79">
        <f t="shared" si="33"/>
        <v>0</v>
      </c>
      <c r="Z112" s="45"/>
      <c r="AA112" s="78">
        <f t="shared" si="34"/>
        <v>0</v>
      </c>
      <c r="AB112" s="45"/>
      <c r="AC112" s="79">
        <f t="shared" si="35"/>
        <v>0</v>
      </c>
      <c r="AD112" s="45"/>
      <c r="AE112" s="78">
        <f t="shared" si="36"/>
        <v>0</v>
      </c>
      <c r="AF112" s="45"/>
      <c r="AG112" s="79">
        <f t="shared" si="37"/>
        <v>0</v>
      </c>
    </row>
    <row r="113" spans="1:33" ht="16.5" customHeight="1" outlineLevel="1">
      <c r="A113" s="12">
        <v>1802115</v>
      </c>
      <c r="B113" s="18" t="s">
        <v>89</v>
      </c>
      <c r="C113" s="14">
        <v>3032890</v>
      </c>
      <c r="D113" s="45"/>
      <c r="E113" s="46">
        <f t="shared" si="21"/>
        <v>0</v>
      </c>
      <c r="F113" s="46">
        <f t="shared" si="22"/>
        <v>0</v>
      </c>
      <c r="G113" s="46">
        <f t="shared" si="23"/>
        <v>0</v>
      </c>
      <c r="H113" s="53" t="e">
        <f t="shared" si="24"/>
        <v>#DIV/0!</v>
      </c>
      <c r="I113" s="54" t="e">
        <f t="shared" si="25"/>
        <v>#DIV/0!</v>
      </c>
      <c r="J113" s="65"/>
      <c r="K113" s="78">
        <f t="shared" si="26"/>
        <v>0</v>
      </c>
      <c r="L113" s="45"/>
      <c r="M113" s="79">
        <f t="shared" si="27"/>
        <v>0</v>
      </c>
      <c r="N113" s="45"/>
      <c r="O113" s="78">
        <f t="shared" si="28"/>
        <v>0</v>
      </c>
      <c r="P113" s="45"/>
      <c r="Q113" s="79">
        <f t="shared" si="29"/>
        <v>0</v>
      </c>
      <c r="R113" s="45"/>
      <c r="S113" s="78">
        <f t="shared" si="30"/>
        <v>0</v>
      </c>
      <c r="T113" s="45"/>
      <c r="U113" s="79">
        <f t="shared" si="31"/>
        <v>0</v>
      </c>
      <c r="V113" s="45"/>
      <c r="W113" s="78">
        <f t="shared" si="32"/>
        <v>0</v>
      </c>
      <c r="X113" s="45"/>
      <c r="Y113" s="79">
        <f t="shared" si="33"/>
        <v>0</v>
      </c>
      <c r="Z113" s="45"/>
      <c r="AA113" s="78">
        <f t="shared" si="34"/>
        <v>0</v>
      </c>
      <c r="AB113" s="45"/>
      <c r="AC113" s="79">
        <f t="shared" si="35"/>
        <v>0</v>
      </c>
      <c r="AD113" s="45"/>
      <c r="AE113" s="78">
        <f t="shared" si="36"/>
        <v>0</v>
      </c>
      <c r="AF113" s="45"/>
      <c r="AG113" s="79">
        <f t="shared" si="37"/>
        <v>0</v>
      </c>
    </row>
    <row r="114" spans="1:33" ht="16.5" customHeight="1" outlineLevel="1">
      <c r="A114" s="12">
        <v>3903004</v>
      </c>
      <c r="B114" s="24" t="s">
        <v>90</v>
      </c>
      <c r="C114" s="14">
        <v>1517720</v>
      </c>
      <c r="D114" s="45"/>
      <c r="E114" s="46">
        <f t="shared" si="21"/>
        <v>0</v>
      </c>
      <c r="F114" s="46">
        <f t="shared" si="22"/>
        <v>0</v>
      </c>
      <c r="G114" s="46">
        <f t="shared" si="23"/>
        <v>0</v>
      </c>
      <c r="H114" s="53" t="e">
        <f t="shared" si="24"/>
        <v>#DIV/0!</v>
      </c>
      <c r="I114" s="54" t="e">
        <f t="shared" si="25"/>
        <v>#DIV/0!</v>
      </c>
      <c r="J114" s="65"/>
      <c r="K114" s="78">
        <f t="shared" si="26"/>
        <v>0</v>
      </c>
      <c r="L114" s="45"/>
      <c r="M114" s="79">
        <f t="shared" si="27"/>
        <v>0</v>
      </c>
      <c r="N114" s="45"/>
      <c r="O114" s="78">
        <f t="shared" si="28"/>
        <v>0</v>
      </c>
      <c r="P114" s="45"/>
      <c r="Q114" s="79">
        <f t="shared" si="29"/>
        <v>0</v>
      </c>
      <c r="R114" s="45"/>
      <c r="S114" s="78">
        <f t="shared" si="30"/>
        <v>0</v>
      </c>
      <c r="T114" s="45"/>
      <c r="U114" s="79">
        <f t="shared" si="31"/>
        <v>0</v>
      </c>
      <c r="V114" s="45"/>
      <c r="W114" s="78">
        <f t="shared" si="32"/>
        <v>0</v>
      </c>
      <c r="X114" s="45"/>
      <c r="Y114" s="79">
        <f t="shared" si="33"/>
        <v>0</v>
      </c>
      <c r="Z114" s="45"/>
      <c r="AA114" s="78">
        <f t="shared" si="34"/>
        <v>0</v>
      </c>
      <c r="AB114" s="45"/>
      <c r="AC114" s="79">
        <f t="shared" si="35"/>
        <v>0</v>
      </c>
      <c r="AD114" s="45"/>
      <c r="AE114" s="78">
        <f t="shared" si="36"/>
        <v>0</v>
      </c>
      <c r="AF114" s="45"/>
      <c r="AG114" s="79">
        <f t="shared" si="37"/>
        <v>0</v>
      </c>
    </row>
    <row r="115" spans="1:33" ht="16.5" customHeight="1" outlineLevel="1">
      <c r="A115" s="12">
        <v>3903005</v>
      </c>
      <c r="B115" s="18" t="s">
        <v>91</v>
      </c>
      <c r="C115" s="14">
        <v>511220</v>
      </c>
      <c r="D115" s="45"/>
      <c r="E115" s="46">
        <f t="shared" si="21"/>
        <v>0</v>
      </c>
      <c r="F115" s="46">
        <f t="shared" si="22"/>
        <v>0</v>
      </c>
      <c r="G115" s="46">
        <f t="shared" si="23"/>
        <v>0</v>
      </c>
      <c r="H115" s="53" t="e">
        <f t="shared" si="24"/>
        <v>#DIV/0!</v>
      </c>
      <c r="I115" s="54" t="e">
        <f t="shared" si="25"/>
        <v>#DIV/0!</v>
      </c>
      <c r="J115" s="65"/>
      <c r="K115" s="78">
        <f t="shared" si="26"/>
        <v>0</v>
      </c>
      <c r="L115" s="45"/>
      <c r="M115" s="79">
        <f t="shared" si="27"/>
        <v>0</v>
      </c>
      <c r="N115" s="45"/>
      <c r="O115" s="78">
        <f t="shared" si="28"/>
        <v>0</v>
      </c>
      <c r="P115" s="45"/>
      <c r="Q115" s="79">
        <f t="shared" si="29"/>
        <v>0</v>
      </c>
      <c r="R115" s="45"/>
      <c r="S115" s="78">
        <f t="shared" si="30"/>
        <v>0</v>
      </c>
      <c r="T115" s="45"/>
      <c r="U115" s="79">
        <f t="shared" si="31"/>
        <v>0</v>
      </c>
      <c r="V115" s="45"/>
      <c r="W115" s="78">
        <f t="shared" si="32"/>
        <v>0</v>
      </c>
      <c r="X115" s="45"/>
      <c r="Y115" s="79">
        <f t="shared" si="33"/>
        <v>0</v>
      </c>
      <c r="Z115" s="45"/>
      <c r="AA115" s="78">
        <f t="shared" si="34"/>
        <v>0</v>
      </c>
      <c r="AB115" s="45"/>
      <c r="AC115" s="79">
        <f t="shared" si="35"/>
        <v>0</v>
      </c>
      <c r="AD115" s="45"/>
      <c r="AE115" s="78">
        <f t="shared" si="36"/>
        <v>0</v>
      </c>
      <c r="AF115" s="45"/>
      <c r="AG115" s="79">
        <f t="shared" si="37"/>
        <v>0</v>
      </c>
    </row>
    <row r="116" spans="1:33" ht="16.5" customHeight="1" outlineLevel="1">
      <c r="A116" s="12"/>
      <c r="B116" s="20" t="s">
        <v>92</v>
      </c>
      <c r="C116" s="274"/>
      <c r="D116" s="299"/>
      <c r="E116" s="61">
        <f>SUM(E117:E118)</f>
        <v>0</v>
      </c>
      <c r="F116" s="61"/>
      <c r="G116" s="61"/>
      <c r="H116" s="62"/>
      <c r="I116" s="54"/>
      <c r="J116" s="65"/>
      <c r="K116" s="78"/>
      <c r="L116" s="299">
        <f>SUM(L117:L118)</f>
        <v>0</v>
      </c>
      <c r="M116" s="79"/>
      <c r="N116" s="299">
        <f>SUM(N117:N118)</f>
        <v>0</v>
      </c>
      <c r="O116" s="78"/>
      <c r="P116" s="299">
        <f t="shared" ref="P116" si="44">SUM(P117:P118)</f>
        <v>0</v>
      </c>
      <c r="Q116" s="79"/>
      <c r="R116" s="299">
        <f t="shared" ref="R116" si="45">SUM(R117:R118)</f>
        <v>0</v>
      </c>
      <c r="S116" s="78"/>
      <c r="T116" s="45"/>
      <c r="U116" s="79"/>
      <c r="V116" s="299">
        <f>SUM(V117:V118)</f>
        <v>0</v>
      </c>
      <c r="W116" s="78"/>
      <c r="X116" s="299">
        <f>SUM(X117:X118)</f>
        <v>0</v>
      </c>
      <c r="Y116" s="79"/>
      <c r="Z116" s="299">
        <f>SUM(Z117:Z118)</f>
        <v>0</v>
      </c>
      <c r="AA116" s="78"/>
      <c r="AB116" s="299">
        <f>SUM(AB117:AB118)</f>
        <v>0</v>
      </c>
      <c r="AC116" s="79"/>
      <c r="AD116" s="299">
        <f>SUM(AD117:AD118)</f>
        <v>0</v>
      </c>
      <c r="AE116" s="78"/>
      <c r="AF116" s="299">
        <f>SUM(AF117:AF118)</f>
        <v>0</v>
      </c>
      <c r="AG116" s="79"/>
    </row>
    <row r="117" spans="1:33" ht="24.75" customHeight="1" outlineLevel="1">
      <c r="A117" s="12">
        <v>1703200</v>
      </c>
      <c r="B117" s="24" t="s">
        <v>93</v>
      </c>
      <c r="C117" s="278">
        <v>27426030</v>
      </c>
      <c r="D117" s="45"/>
      <c r="E117" s="46">
        <f t="shared" si="21"/>
        <v>0</v>
      </c>
      <c r="F117" s="46">
        <f t="shared" si="22"/>
        <v>0</v>
      </c>
      <c r="G117" s="46">
        <f t="shared" si="23"/>
        <v>0</v>
      </c>
      <c r="H117" s="53" t="e">
        <f t="shared" si="24"/>
        <v>#DIV/0!</v>
      </c>
      <c r="I117" s="54" t="e">
        <f t="shared" si="25"/>
        <v>#DIV/0!</v>
      </c>
      <c r="J117" s="65"/>
      <c r="K117" s="78">
        <f t="shared" si="26"/>
        <v>0</v>
      </c>
      <c r="L117" s="45"/>
      <c r="M117" s="79">
        <f t="shared" si="27"/>
        <v>0</v>
      </c>
      <c r="N117" s="45"/>
      <c r="O117" s="78">
        <f t="shared" si="28"/>
        <v>0</v>
      </c>
      <c r="P117" s="45"/>
      <c r="Q117" s="79">
        <f t="shared" si="29"/>
        <v>0</v>
      </c>
      <c r="R117" s="45"/>
      <c r="S117" s="78">
        <f t="shared" si="30"/>
        <v>0</v>
      </c>
      <c r="T117" s="45"/>
      <c r="U117" s="79">
        <f t="shared" si="31"/>
        <v>0</v>
      </c>
      <c r="V117" s="45"/>
      <c r="W117" s="78">
        <f t="shared" si="32"/>
        <v>0</v>
      </c>
      <c r="X117" s="45"/>
      <c r="Y117" s="79">
        <f t="shared" si="33"/>
        <v>0</v>
      </c>
      <c r="Z117" s="45"/>
      <c r="AA117" s="78">
        <f t="shared" si="34"/>
        <v>0</v>
      </c>
      <c r="AB117" s="45"/>
      <c r="AC117" s="79">
        <f t="shared" si="35"/>
        <v>0</v>
      </c>
      <c r="AD117" s="45"/>
      <c r="AE117" s="78">
        <f t="shared" si="36"/>
        <v>0</v>
      </c>
      <c r="AF117" s="45"/>
      <c r="AG117" s="79">
        <f t="shared" si="37"/>
        <v>0</v>
      </c>
    </row>
    <row r="118" spans="1:33" ht="16.5" customHeight="1" outlineLevel="1">
      <c r="A118" s="12">
        <v>1703201</v>
      </c>
      <c r="B118" s="18" t="s">
        <v>94</v>
      </c>
      <c r="C118" s="278">
        <v>629780</v>
      </c>
      <c r="D118" s="45"/>
      <c r="E118" s="46">
        <f t="shared" si="21"/>
        <v>0</v>
      </c>
      <c r="F118" s="46">
        <f t="shared" si="22"/>
        <v>0</v>
      </c>
      <c r="G118" s="46">
        <f t="shared" si="23"/>
        <v>0</v>
      </c>
      <c r="H118" s="53" t="e">
        <f t="shared" si="24"/>
        <v>#DIV/0!</v>
      </c>
      <c r="I118" s="54" t="e">
        <f t="shared" si="25"/>
        <v>#DIV/0!</v>
      </c>
      <c r="J118" s="65"/>
      <c r="K118" s="78">
        <f t="shared" si="26"/>
        <v>0</v>
      </c>
      <c r="L118" s="45"/>
      <c r="M118" s="79">
        <f t="shared" si="27"/>
        <v>0</v>
      </c>
      <c r="N118" s="45"/>
      <c r="O118" s="78">
        <f t="shared" si="28"/>
        <v>0</v>
      </c>
      <c r="P118" s="45"/>
      <c r="Q118" s="79">
        <f t="shared" si="29"/>
        <v>0</v>
      </c>
      <c r="R118" s="45"/>
      <c r="S118" s="78">
        <f t="shared" si="30"/>
        <v>0</v>
      </c>
      <c r="T118" s="45"/>
      <c r="U118" s="79">
        <f t="shared" si="31"/>
        <v>0</v>
      </c>
      <c r="V118" s="45"/>
      <c r="W118" s="78">
        <f t="shared" si="32"/>
        <v>0</v>
      </c>
      <c r="X118" s="45"/>
      <c r="Y118" s="79">
        <f t="shared" si="33"/>
        <v>0</v>
      </c>
      <c r="Z118" s="45"/>
      <c r="AA118" s="78">
        <f t="shared" si="34"/>
        <v>0</v>
      </c>
      <c r="AB118" s="45"/>
      <c r="AC118" s="79">
        <f t="shared" si="35"/>
        <v>0</v>
      </c>
      <c r="AD118" s="45"/>
      <c r="AE118" s="78">
        <f t="shared" si="36"/>
        <v>0</v>
      </c>
      <c r="AF118" s="45"/>
      <c r="AG118" s="79">
        <f t="shared" si="37"/>
        <v>0</v>
      </c>
    </row>
    <row r="119" spans="1:33" ht="16.5" customHeight="1">
      <c r="A119" s="58"/>
      <c r="B119" s="126" t="s">
        <v>95</v>
      </c>
      <c r="C119" s="274"/>
      <c r="D119" s="60"/>
      <c r="E119" s="61">
        <f>+E120</f>
        <v>0</v>
      </c>
      <c r="F119" s="61"/>
      <c r="G119" s="61"/>
      <c r="H119" s="62" t="e">
        <f t="shared" si="24"/>
        <v>#DIV/0!</v>
      </c>
      <c r="I119" s="63"/>
      <c r="J119" s="84"/>
      <c r="K119" s="85"/>
      <c r="L119" s="60">
        <f>+L120</f>
        <v>0</v>
      </c>
      <c r="M119" s="86"/>
      <c r="N119" s="60">
        <f>+N120</f>
        <v>0</v>
      </c>
      <c r="O119" s="85"/>
      <c r="P119" s="60">
        <f t="shared" ref="P119" si="46">+P120</f>
        <v>0</v>
      </c>
      <c r="Q119" s="86"/>
      <c r="R119" s="60">
        <f t="shared" ref="R119" si="47">+R120</f>
        <v>0</v>
      </c>
      <c r="S119" s="85"/>
      <c r="T119" s="60"/>
      <c r="U119" s="86"/>
      <c r="V119" s="60">
        <f>+V120</f>
        <v>0</v>
      </c>
      <c r="W119" s="85"/>
      <c r="X119" s="60">
        <f>+X120</f>
        <v>0</v>
      </c>
      <c r="Y119" s="86"/>
      <c r="Z119" s="60">
        <f>+Z120</f>
        <v>0</v>
      </c>
      <c r="AA119" s="85"/>
      <c r="AB119" s="60">
        <f>+AB120</f>
        <v>0</v>
      </c>
      <c r="AC119" s="86"/>
      <c r="AD119" s="60">
        <f>+AD120</f>
        <v>0</v>
      </c>
      <c r="AE119" s="85"/>
      <c r="AF119" s="60">
        <f>+AF120</f>
        <v>0</v>
      </c>
      <c r="AG119" s="86"/>
    </row>
    <row r="120" spans="1:33" ht="16.5" customHeight="1">
      <c r="A120" s="12">
        <v>1202148</v>
      </c>
      <c r="B120" s="18" t="s">
        <v>96</v>
      </c>
      <c r="C120" s="278">
        <v>1524980</v>
      </c>
      <c r="D120" s="45"/>
      <c r="E120" s="46">
        <f t="shared" si="21"/>
        <v>0</v>
      </c>
      <c r="F120" s="46">
        <f t="shared" si="22"/>
        <v>0</v>
      </c>
      <c r="G120" s="46">
        <f t="shared" si="23"/>
        <v>0</v>
      </c>
      <c r="H120" s="53" t="e">
        <f t="shared" si="24"/>
        <v>#DIV/0!</v>
      </c>
      <c r="I120" s="54" t="e">
        <f t="shared" si="25"/>
        <v>#DIV/0!</v>
      </c>
      <c r="J120" s="65"/>
      <c r="K120" s="78">
        <f t="shared" si="26"/>
        <v>0</v>
      </c>
      <c r="L120" s="45"/>
      <c r="M120" s="79">
        <f t="shared" si="27"/>
        <v>0</v>
      </c>
      <c r="N120" s="45"/>
      <c r="O120" s="78">
        <f t="shared" si="28"/>
        <v>0</v>
      </c>
      <c r="P120" s="45"/>
      <c r="Q120" s="79">
        <f t="shared" si="29"/>
        <v>0</v>
      </c>
      <c r="R120" s="45"/>
      <c r="S120" s="78">
        <f t="shared" si="30"/>
        <v>0</v>
      </c>
      <c r="T120" s="45"/>
      <c r="U120" s="79">
        <f t="shared" si="31"/>
        <v>0</v>
      </c>
      <c r="V120" s="45"/>
      <c r="W120" s="78">
        <f t="shared" si="32"/>
        <v>0</v>
      </c>
      <c r="X120" s="45"/>
      <c r="Y120" s="79">
        <f t="shared" si="33"/>
        <v>0</v>
      </c>
      <c r="Z120" s="45"/>
      <c r="AA120" s="78">
        <f t="shared" si="34"/>
        <v>0</v>
      </c>
      <c r="AB120" s="45"/>
      <c r="AC120" s="79">
        <f t="shared" si="35"/>
        <v>0</v>
      </c>
      <c r="AD120" s="45"/>
      <c r="AE120" s="78">
        <f t="shared" si="36"/>
        <v>0</v>
      </c>
      <c r="AF120" s="45"/>
      <c r="AG120" s="79">
        <f t="shared" si="37"/>
        <v>0</v>
      </c>
    </row>
    <row r="121" spans="1:33" ht="16.5" customHeight="1">
      <c r="A121" s="58"/>
      <c r="B121" s="126" t="s">
        <v>97</v>
      </c>
      <c r="C121" s="279"/>
      <c r="D121" s="61">
        <f>SUM(D122:D125)</f>
        <v>2</v>
      </c>
      <c r="E121" s="61">
        <f>SUM(E122:E125)</f>
        <v>2</v>
      </c>
      <c r="F121" s="61"/>
      <c r="G121" s="61"/>
      <c r="H121" s="62"/>
      <c r="I121" s="63"/>
      <c r="J121" s="84"/>
      <c r="K121" s="85"/>
      <c r="L121" s="60">
        <f>SUM(L122:L125)</f>
        <v>0</v>
      </c>
      <c r="M121" s="86"/>
      <c r="N121" s="60">
        <f>SUM(N122:N125)</f>
        <v>0</v>
      </c>
      <c r="O121" s="85"/>
      <c r="P121" s="60">
        <f t="shared" ref="P121" si="48">SUM(P122:P125)</f>
        <v>0</v>
      </c>
      <c r="Q121" s="86"/>
      <c r="R121" s="60">
        <f t="shared" ref="R121" si="49">SUM(R122:R125)</f>
        <v>0</v>
      </c>
      <c r="S121" s="85"/>
      <c r="T121" s="60"/>
      <c r="U121" s="86"/>
      <c r="V121" s="60">
        <f>SUM(V122:V125)</f>
        <v>0</v>
      </c>
      <c r="W121" s="85"/>
      <c r="X121" s="60">
        <f>SUM(X122:X125)</f>
        <v>0</v>
      </c>
      <c r="Y121" s="86"/>
      <c r="Z121" s="60">
        <f>SUM(Z122:Z125)</f>
        <v>0</v>
      </c>
      <c r="AA121" s="85"/>
      <c r="AB121" s="60">
        <f>SUM(AB122:AB125)</f>
        <v>0</v>
      </c>
      <c r="AC121" s="86"/>
      <c r="AD121" s="60"/>
      <c r="AE121" s="85"/>
      <c r="AF121" s="60"/>
      <c r="AG121" s="86"/>
    </row>
    <row r="122" spans="1:33" ht="16.5" customHeight="1">
      <c r="A122" s="12" t="s">
        <v>862</v>
      </c>
      <c r="B122" s="18" t="s">
        <v>98</v>
      </c>
      <c r="C122" s="278">
        <v>908120</v>
      </c>
      <c r="D122" s="45">
        <v>2</v>
      </c>
      <c r="E122" s="46">
        <f t="shared" si="21"/>
        <v>2</v>
      </c>
      <c r="F122" s="46">
        <f t="shared" si="22"/>
        <v>1816240</v>
      </c>
      <c r="G122" s="46">
        <f t="shared" si="23"/>
        <v>1816240</v>
      </c>
      <c r="H122" s="53">
        <f t="shared" si="24"/>
        <v>1</v>
      </c>
      <c r="I122" s="54">
        <f t="shared" si="25"/>
        <v>1</v>
      </c>
      <c r="J122" s="65"/>
      <c r="K122" s="78">
        <f t="shared" si="26"/>
        <v>0</v>
      </c>
      <c r="L122" s="45"/>
      <c r="M122" s="79">
        <f t="shared" si="27"/>
        <v>0</v>
      </c>
      <c r="N122" s="45"/>
      <c r="O122" s="78">
        <f t="shared" si="28"/>
        <v>0</v>
      </c>
      <c r="P122" s="45"/>
      <c r="Q122" s="79">
        <f t="shared" si="29"/>
        <v>0</v>
      </c>
      <c r="R122" s="45"/>
      <c r="S122" s="78">
        <f t="shared" si="30"/>
        <v>0</v>
      </c>
      <c r="T122" s="45"/>
      <c r="U122" s="79">
        <f t="shared" si="31"/>
        <v>0</v>
      </c>
      <c r="V122" s="45"/>
      <c r="W122" s="78">
        <f t="shared" si="32"/>
        <v>0</v>
      </c>
      <c r="X122" s="45"/>
      <c r="Y122" s="79">
        <f t="shared" si="33"/>
        <v>0</v>
      </c>
      <c r="Z122" s="45"/>
      <c r="AA122" s="78">
        <f t="shared" si="34"/>
        <v>0</v>
      </c>
      <c r="AB122" s="45"/>
      <c r="AC122" s="79">
        <f t="shared" si="35"/>
        <v>0</v>
      </c>
      <c r="AD122" s="45">
        <v>1</v>
      </c>
      <c r="AE122" s="78">
        <f t="shared" si="36"/>
        <v>908120</v>
      </c>
      <c r="AF122" s="45">
        <v>1</v>
      </c>
      <c r="AG122" s="79">
        <f t="shared" si="37"/>
        <v>908120</v>
      </c>
    </row>
    <row r="123" spans="1:33" ht="16.5" customHeight="1" outlineLevel="1">
      <c r="A123" s="12">
        <v>1802039</v>
      </c>
      <c r="B123" s="18" t="s">
        <v>99</v>
      </c>
      <c r="C123" s="278">
        <v>2412760</v>
      </c>
      <c r="D123" s="45"/>
      <c r="E123" s="46">
        <f t="shared" si="21"/>
        <v>0</v>
      </c>
      <c r="F123" s="46">
        <f t="shared" si="22"/>
        <v>0</v>
      </c>
      <c r="G123" s="46">
        <f t="shared" si="23"/>
        <v>0</v>
      </c>
      <c r="H123" s="53" t="e">
        <f t="shared" si="24"/>
        <v>#DIV/0!</v>
      </c>
      <c r="I123" s="54" t="e">
        <f t="shared" si="25"/>
        <v>#DIV/0!</v>
      </c>
      <c r="J123" s="65"/>
      <c r="K123" s="78">
        <f t="shared" si="26"/>
        <v>0</v>
      </c>
      <c r="L123" s="45"/>
      <c r="M123" s="79">
        <f t="shared" si="27"/>
        <v>0</v>
      </c>
      <c r="N123" s="45"/>
      <c r="O123" s="78">
        <f t="shared" si="28"/>
        <v>0</v>
      </c>
      <c r="P123" s="45"/>
      <c r="Q123" s="79">
        <f t="shared" si="29"/>
        <v>0</v>
      </c>
      <c r="R123" s="45"/>
      <c r="S123" s="78">
        <f t="shared" si="30"/>
        <v>0</v>
      </c>
      <c r="T123" s="45"/>
      <c r="U123" s="79">
        <f t="shared" si="31"/>
        <v>0</v>
      </c>
      <c r="V123" s="45"/>
      <c r="W123" s="78">
        <f t="shared" si="32"/>
        <v>0</v>
      </c>
      <c r="X123" s="45"/>
      <c r="Y123" s="79">
        <f t="shared" si="33"/>
        <v>0</v>
      </c>
      <c r="Z123" s="45"/>
      <c r="AA123" s="78">
        <f t="shared" si="34"/>
        <v>0</v>
      </c>
      <c r="AB123" s="45"/>
      <c r="AC123" s="79">
        <f t="shared" si="35"/>
        <v>0</v>
      </c>
      <c r="AD123" s="45"/>
      <c r="AE123" s="78">
        <f t="shared" si="36"/>
        <v>0</v>
      </c>
      <c r="AF123" s="45"/>
      <c r="AG123" s="79">
        <f t="shared" si="37"/>
        <v>0</v>
      </c>
    </row>
    <row r="124" spans="1:33" ht="16.5" customHeight="1" outlineLevel="1">
      <c r="A124" s="12">
        <v>1704043</v>
      </c>
      <c r="B124" s="18" t="s">
        <v>100</v>
      </c>
      <c r="C124" s="278">
        <v>2412760</v>
      </c>
      <c r="D124" s="45"/>
      <c r="E124" s="46">
        <f t="shared" si="21"/>
        <v>0</v>
      </c>
      <c r="F124" s="46">
        <f t="shared" si="22"/>
        <v>0</v>
      </c>
      <c r="G124" s="46">
        <f t="shared" si="23"/>
        <v>0</v>
      </c>
      <c r="H124" s="53" t="e">
        <f t="shared" si="24"/>
        <v>#DIV/0!</v>
      </c>
      <c r="I124" s="54" t="e">
        <f t="shared" si="25"/>
        <v>#DIV/0!</v>
      </c>
      <c r="J124" s="65"/>
      <c r="K124" s="78">
        <f t="shared" si="26"/>
        <v>0</v>
      </c>
      <c r="L124" s="45"/>
      <c r="M124" s="79">
        <f t="shared" si="27"/>
        <v>0</v>
      </c>
      <c r="N124" s="45"/>
      <c r="O124" s="78">
        <f t="shared" si="28"/>
        <v>0</v>
      </c>
      <c r="P124" s="45"/>
      <c r="Q124" s="79">
        <f t="shared" si="29"/>
        <v>0</v>
      </c>
      <c r="R124" s="45"/>
      <c r="S124" s="78">
        <f t="shared" si="30"/>
        <v>0</v>
      </c>
      <c r="T124" s="45"/>
      <c r="U124" s="79">
        <f t="shared" si="31"/>
        <v>0</v>
      </c>
      <c r="V124" s="45"/>
      <c r="W124" s="78">
        <f t="shared" si="32"/>
        <v>0</v>
      </c>
      <c r="X124" s="45"/>
      <c r="Y124" s="79">
        <f t="shared" si="33"/>
        <v>0</v>
      </c>
      <c r="Z124" s="45"/>
      <c r="AA124" s="78">
        <f t="shared" si="34"/>
        <v>0</v>
      </c>
      <c r="AB124" s="45"/>
      <c r="AC124" s="79">
        <f t="shared" si="35"/>
        <v>0</v>
      </c>
      <c r="AD124" s="45"/>
      <c r="AE124" s="78">
        <f t="shared" si="36"/>
        <v>0</v>
      </c>
      <c r="AF124" s="45"/>
      <c r="AG124" s="79">
        <f t="shared" si="37"/>
        <v>0</v>
      </c>
    </row>
    <row r="125" spans="1:33" ht="16.5" customHeight="1" outlineLevel="1">
      <c r="A125" s="12">
        <v>1703056</v>
      </c>
      <c r="B125" s="18" t="s">
        <v>101</v>
      </c>
      <c r="C125" s="278">
        <v>2624070</v>
      </c>
      <c r="D125" s="45"/>
      <c r="E125" s="46">
        <f t="shared" si="21"/>
        <v>0</v>
      </c>
      <c r="F125" s="46">
        <f t="shared" si="22"/>
        <v>0</v>
      </c>
      <c r="G125" s="46">
        <f t="shared" si="23"/>
        <v>0</v>
      </c>
      <c r="H125" s="53" t="e">
        <f t="shared" si="24"/>
        <v>#DIV/0!</v>
      </c>
      <c r="I125" s="54" t="e">
        <f t="shared" si="25"/>
        <v>#DIV/0!</v>
      </c>
      <c r="J125" s="65"/>
      <c r="K125" s="78">
        <f t="shared" si="26"/>
        <v>0</v>
      </c>
      <c r="L125" s="45"/>
      <c r="M125" s="79">
        <f t="shared" si="27"/>
        <v>0</v>
      </c>
      <c r="N125" s="45"/>
      <c r="O125" s="78">
        <f t="shared" si="28"/>
        <v>0</v>
      </c>
      <c r="P125" s="45"/>
      <c r="Q125" s="79">
        <f t="shared" si="29"/>
        <v>0</v>
      </c>
      <c r="R125" s="45"/>
      <c r="S125" s="78">
        <f t="shared" si="30"/>
        <v>0</v>
      </c>
      <c r="T125" s="45"/>
      <c r="U125" s="79">
        <f t="shared" si="31"/>
        <v>0</v>
      </c>
      <c r="V125" s="45"/>
      <c r="W125" s="78">
        <f t="shared" si="32"/>
        <v>0</v>
      </c>
      <c r="X125" s="45"/>
      <c r="Y125" s="79">
        <f t="shared" si="33"/>
        <v>0</v>
      </c>
      <c r="Z125" s="45"/>
      <c r="AA125" s="78">
        <f t="shared" si="34"/>
        <v>0</v>
      </c>
      <c r="AB125" s="45"/>
      <c r="AC125" s="79">
        <f t="shared" si="35"/>
        <v>0</v>
      </c>
      <c r="AD125" s="45"/>
      <c r="AE125" s="78">
        <f t="shared" si="36"/>
        <v>0</v>
      </c>
      <c r="AF125" s="45"/>
      <c r="AG125" s="79">
        <f t="shared" si="37"/>
        <v>0</v>
      </c>
    </row>
    <row r="126" spans="1:33" ht="16.5" customHeight="1">
      <c r="A126" s="58"/>
      <c r="B126" s="126" t="s">
        <v>102</v>
      </c>
      <c r="C126" s="59"/>
      <c r="D126" s="60"/>
      <c r="E126" s="61">
        <f>+E127</f>
        <v>0</v>
      </c>
      <c r="F126" s="61"/>
      <c r="G126" s="61"/>
      <c r="H126" s="62" t="e">
        <f t="shared" si="24"/>
        <v>#DIV/0!</v>
      </c>
      <c r="I126" s="63"/>
      <c r="J126" s="84"/>
      <c r="K126" s="85"/>
      <c r="L126" s="60">
        <f>+L127</f>
        <v>0</v>
      </c>
      <c r="M126" s="86"/>
      <c r="N126" s="60">
        <f>+N127</f>
        <v>0</v>
      </c>
      <c r="O126" s="85"/>
      <c r="P126" s="60">
        <f t="shared" ref="P126" si="50">+P127</f>
        <v>0</v>
      </c>
      <c r="Q126" s="86"/>
      <c r="R126" s="60">
        <f t="shared" ref="R126" si="51">+R127</f>
        <v>0</v>
      </c>
      <c r="S126" s="85"/>
      <c r="T126" s="60"/>
      <c r="U126" s="86"/>
      <c r="V126" s="60">
        <f>+V127</f>
        <v>0</v>
      </c>
      <c r="W126" s="85"/>
      <c r="X126" s="60">
        <f>+X127</f>
        <v>0</v>
      </c>
      <c r="Y126" s="86"/>
      <c r="Z126" s="60">
        <f>+Z127</f>
        <v>0</v>
      </c>
      <c r="AA126" s="85"/>
      <c r="AB126" s="60">
        <f>+AB127</f>
        <v>0</v>
      </c>
      <c r="AC126" s="86"/>
      <c r="AD126" s="60">
        <f>+AD127</f>
        <v>0</v>
      </c>
      <c r="AE126" s="85"/>
      <c r="AF126" s="60">
        <f>+AF127</f>
        <v>0</v>
      </c>
      <c r="AG126" s="86"/>
    </row>
    <row r="127" spans="1:33" ht="16.5" customHeight="1">
      <c r="A127" s="12">
        <v>3005002</v>
      </c>
      <c r="B127" s="18" t="s">
        <v>103</v>
      </c>
      <c r="C127" s="281">
        <v>382550</v>
      </c>
      <c r="D127" s="45"/>
      <c r="E127" s="46">
        <f t="shared" si="21"/>
        <v>0</v>
      </c>
      <c r="F127" s="46">
        <f t="shared" si="22"/>
        <v>0</v>
      </c>
      <c r="G127" s="46">
        <f t="shared" si="23"/>
        <v>0</v>
      </c>
      <c r="H127" s="53" t="e">
        <f t="shared" si="24"/>
        <v>#DIV/0!</v>
      </c>
      <c r="I127" s="54" t="e">
        <f t="shared" si="25"/>
        <v>#DIV/0!</v>
      </c>
      <c r="J127" s="65"/>
      <c r="K127" s="78">
        <f t="shared" si="26"/>
        <v>0</v>
      </c>
      <c r="L127" s="45"/>
      <c r="M127" s="79">
        <f t="shared" si="27"/>
        <v>0</v>
      </c>
      <c r="N127" s="45"/>
      <c r="O127" s="78">
        <f t="shared" si="28"/>
        <v>0</v>
      </c>
      <c r="P127" s="45"/>
      <c r="Q127" s="79">
        <f t="shared" si="29"/>
        <v>0</v>
      </c>
      <c r="R127" s="45"/>
      <c r="S127" s="78">
        <f t="shared" si="30"/>
        <v>0</v>
      </c>
      <c r="T127" s="45"/>
      <c r="U127" s="79">
        <f t="shared" si="31"/>
        <v>0</v>
      </c>
      <c r="V127" s="45"/>
      <c r="W127" s="78">
        <f t="shared" si="32"/>
        <v>0</v>
      </c>
      <c r="X127" s="45"/>
      <c r="Y127" s="79">
        <f t="shared" si="33"/>
        <v>0</v>
      </c>
      <c r="Z127" s="45"/>
      <c r="AA127" s="78">
        <f t="shared" si="34"/>
        <v>0</v>
      </c>
      <c r="AB127" s="45"/>
      <c r="AC127" s="79">
        <f t="shared" si="35"/>
        <v>0</v>
      </c>
      <c r="AD127" s="45"/>
      <c r="AE127" s="78">
        <f t="shared" si="36"/>
        <v>0</v>
      </c>
      <c r="AF127" s="45"/>
      <c r="AG127" s="79">
        <f t="shared" si="37"/>
        <v>0</v>
      </c>
    </row>
    <row r="128" spans="1:33" ht="16.5" customHeight="1">
      <c r="A128" s="58"/>
      <c r="B128" s="126" t="s">
        <v>104</v>
      </c>
      <c r="C128" s="275"/>
      <c r="D128" s="61">
        <f>SUM(D129:D135)</f>
        <v>2</v>
      </c>
      <c r="E128" s="61">
        <f>SUM(E129:E135)</f>
        <v>2</v>
      </c>
      <c r="F128" s="61"/>
      <c r="G128" s="61"/>
      <c r="H128" s="62">
        <f t="shared" si="24"/>
        <v>1</v>
      </c>
      <c r="I128" s="63"/>
      <c r="J128" s="84"/>
      <c r="K128" s="85"/>
      <c r="L128" s="60">
        <f>SUM(L129:L135)</f>
        <v>0</v>
      </c>
      <c r="M128" s="86"/>
      <c r="N128" s="60">
        <f>SUM(N129:N135)</f>
        <v>0</v>
      </c>
      <c r="O128" s="85"/>
      <c r="P128" s="60">
        <f t="shared" ref="P128" si="52">SUM(P129:P135)</f>
        <v>0</v>
      </c>
      <c r="Q128" s="86"/>
      <c r="R128" s="60">
        <f t="shared" ref="R128" si="53">SUM(R129:R135)</f>
        <v>0</v>
      </c>
      <c r="S128" s="85"/>
      <c r="T128" s="60"/>
      <c r="U128" s="86"/>
      <c r="V128" s="60">
        <f>SUM(V129:V135)</f>
        <v>0</v>
      </c>
      <c r="W128" s="85"/>
      <c r="X128" s="60">
        <f>SUM(X129:X135)</f>
        <v>0</v>
      </c>
      <c r="Y128" s="86"/>
      <c r="Z128" s="60">
        <f>SUM(Z129:Z135)</f>
        <v>0</v>
      </c>
      <c r="AA128" s="85"/>
      <c r="AB128" s="60">
        <f>SUM(AB129:AB135)</f>
        <v>0</v>
      </c>
      <c r="AC128" s="86"/>
      <c r="AD128" s="60"/>
      <c r="AE128" s="85"/>
      <c r="AF128" s="60"/>
      <c r="AG128" s="86"/>
    </row>
    <row r="129" spans="1:33" ht="16.5" customHeight="1">
      <c r="A129" s="12" t="s">
        <v>863</v>
      </c>
      <c r="B129" s="18" t="s">
        <v>105</v>
      </c>
      <c r="C129" s="281">
        <v>386990</v>
      </c>
      <c r="D129" s="45">
        <v>2</v>
      </c>
      <c r="E129" s="46">
        <f t="shared" si="21"/>
        <v>2</v>
      </c>
      <c r="F129" s="46">
        <f t="shared" si="22"/>
        <v>773980</v>
      </c>
      <c r="G129" s="46">
        <f t="shared" si="23"/>
        <v>773980</v>
      </c>
      <c r="H129" s="53">
        <f t="shared" si="24"/>
        <v>1</v>
      </c>
      <c r="I129" s="54">
        <f t="shared" si="25"/>
        <v>1</v>
      </c>
      <c r="J129" s="65"/>
      <c r="K129" s="78">
        <f t="shared" si="26"/>
        <v>0</v>
      </c>
      <c r="L129" s="45"/>
      <c r="M129" s="79">
        <f t="shared" si="27"/>
        <v>0</v>
      </c>
      <c r="N129" s="45"/>
      <c r="O129" s="78">
        <f t="shared" si="28"/>
        <v>0</v>
      </c>
      <c r="P129" s="45"/>
      <c r="Q129" s="79">
        <f t="shared" si="29"/>
        <v>0</v>
      </c>
      <c r="R129" s="45"/>
      <c r="S129" s="78">
        <f t="shared" si="30"/>
        <v>0</v>
      </c>
      <c r="T129" s="45"/>
      <c r="U129" s="79">
        <f t="shared" si="31"/>
        <v>0</v>
      </c>
      <c r="V129" s="45"/>
      <c r="W129" s="78">
        <f t="shared" si="32"/>
        <v>0</v>
      </c>
      <c r="X129" s="45"/>
      <c r="Y129" s="79">
        <f t="shared" si="33"/>
        <v>0</v>
      </c>
      <c r="Z129" s="45"/>
      <c r="AA129" s="78">
        <f t="shared" si="34"/>
        <v>0</v>
      </c>
      <c r="AB129" s="45"/>
      <c r="AC129" s="79">
        <f t="shared" si="35"/>
        <v>0</v>
      </c>
      <c r="AD129" s="45">
        <v>1</v>
      </c>
      <c r="AE129" s="78">
        <f t="shared" si="36"/>
        <v>386990</v>
      </c>
      <c r="AF129" s="45">
        <v>1</v>
      </c>
      <c r="AG129" s="79">
        <f t="shared" si="37"/>
        <v>386990</v>
      </c>
    </row>
    <row r="130" spans="1:33" ht="16.5" customHeight="1" outlineLevel="1">
      <c r="A130" s="12" t="s">
        <v>864</v>
      </c>
      <c r="B130" s="18" t="s">
        <v>106</v>
      </c>
      <c r="C130" s="281">
        <v>377420</v>
      </c>
      <c r="D130" s="45"/>
      <c r="E130" s="46">
        <f t="shared" si="21"/>
        <v>0</v>
      </c>
      <c r="F130" s="46">
        <f t="shared" si="22"/>
        <v>0</v>
      </c>
      <c r="G130" s="46">
        <f t="shared" si="23"/>
        <v>0</v>
      </c>
      <c r="H130" s="53" t="e">
        <f t="shared" si="24"/>
        <v>#DIV/0!</v>
      </c>
      <c r="I130" s="54" t="e">
        <f t="shared" si="25"/>
        <v>#DIV/0!</v>
      </c>
      <c r="J130" s="65"/>
      <c r="K130" s="78">
        <f t="shared" si="26"/>
        <v>0</v>
      </c>
      <c r="L130" s="45"/>
      <c r="M130" s="79">
        <f t="shared" si="27"/>
        <v>0</v>
      </c>
      <c r="N130" s="45"/>
      <c r="O130" s="78">
        <f t="shared" si="28"/>
        <v>0</v>
      </c>
      <c r="P130" s="45"/>
      <c r="Q130" s="79">
        <f t="shared" si="29"/>
        <v>0</v>
      </c>
      <c r="R130" s="45"/>
      <c r="S130" s="78">
        <f t="shared" si="30"/>
        <v>0</v>
      </c>
      <c r="T130" s="45"/>
      <c r="U130" s="79">
        <f t="shared" si="31"/>
        <v>0</v>
      </c>
      <c r="V130" s="45"/>
      <c r="W130" s="78">
        <f t="shared" si="32"/>
        <v>0</v>
      </c>
      <c r="X130" s="45"/>
      <c r="Y130" s="79">
        <f t="shared" si="33"/>
        <v>0</v>
      </c>
      <c r="Z130" s="45"/>
      <c r="AA130" s="78">
        <f t="shared" si="34"/>
        <v>0</v>
      </c>
      <c r="AB130" s="45"/>
      <c r="AC130" s="79">
        <f t="shared" si="35"/>
        <v>0</v>
      </c>
      <c r="AD130" s="45"/>
      <c r="AE130" s="78">
        <f t="shared" si="36"/>
        <v>0</v>
      </c>
      <c r="AF130" s="45"/>
      <c r="AG130" s="79">
        <f t="shared" si="37"/>
        <v>0</v>
      </c>
    </row>
    <row r="131" spans="1:33" ht="16.5" customHeight="1" outlineLevel="1">
      <c r="A131" s="12" t="s">
        <v>865</v>
      </c>
      <c r="B131" s="18" t="s">
        <v>107</v>
      </c>
      <c r="C131" s="281">
        <v>777150</v>
      </c>
      <c r="D131" s="45"/>
      <c r="E131" s="46">
        <f t="shared" si="21"/>
        <v>0</v>
      </c>
      <c r="F131" s="46">
        <f t="shared" si="22"/>
        <v>0</v>
      </c>
      <c r="G131" s="46">
        <f t="shared" si="23"/>
        <v>0</v>
      </c>
      <c r="H131" s="53" t="e">
        <f t="shared" si="24"/>
        <v>#DIV/0!</v>
      </c>
      <c r="I131" s="54" t="e">
        <f t="shared" si="25"/>
        <v>#DIV/0!</v>
      </c>
      <c r="J131" s="65"/>
      <c r="K131" s="78">
        <f t="shared" si="26"/>
        <v>0</v>
      </c>
      <c r="L131" s="45"/>
      <c r="M131" s="79">
        <f t="shared" si="27"/>
        <v>0</v>
      </c>
      <c r="N131" s="45"/>
      <c r="O131" s="78">
        <f t="shared" si="28"/>
        <v>0</v>
      </c>
      <c r="P131" s="45"/>
      <c r="Q131" s="79">
        <f t="shared" si="29"/>
        <v>0</v>
      </c>
      <c r="R131" s="45"/>
      <c r="S131" s="78">
        <f t="shared" si="30"/>
        <v>0</v>
      </c>
      <c r="T131" s="45"/>
      <c r="U131" s="79">
        <f t="shared" si="31"/>
        <v>0</v>
      </c>
      <c r="V131" s="45"/>
      <c r="W131" s="78">
        <f t="shared" si="32"/>
        <v>0</v>
      </c>
      <c r="X131" s="45"/>
      <c r="Y131" s="79">
        <f t="shared" si="33"/>
        <v>0</v>
      </c>
      <c r="Z131" s="45"/>
      <c r="AA131" s="78">
        <f t="shared" si="34"/>
        <v>0</v>
      </c>
      <c r="AB131" s="45"/>
      <c r="AC131" s="79">
        <f t="shared" si="35"/>
        <v>0</v>
      </c>
      <c r="AD131" s="45"/>
      <c r="AE131" s="78">
        <f t="shared" si="36"/>
        <v>0</v>
      </c>
      <c r="AF131" s="45"/>
      <c r="AG131" s="79">
        <f t="shared" si="37"/>
        <v>0</v>
      </c>
    </row>
    <row r="132" spans="1:33" ht="16.5" customHeight="1" outlineLevel="1">
      <c r="A132" s="12" t="s">
        <v>866</v>
      </c>
      <c r="B132" s="18" t="s">
        <v>108</v>
      </c>
      <c r="C132" s="281">
        <v>410390</v>
      </c>
      <c r="D132" s="45"/>
      <c r="E132" s="46">
        <f t="shared" si="21"/>
        <v>0</v>
      </c>
      <c r="F132" s="46">
        <f t="shared" si="22"/>
        <v>0</v>
      </c>
      <c r="G132" s="46">
        <f t="shared" si="23"/>
        <v>0</v>
      </c>
      <c r="H132" s="53" t="e">
        <f t="shared" si="24"/>
        <v>#DIV/0!</v>
      </c>
      <c r="I132" s="54" t="e">
        <f t="shared" si="25"/>
        <v>#DIV/0!</v>
      </c>
      <c r="J132" s="65"/>
      <c r="K132" s="78">
        <f t="shared" si="26"/>
        <v>0</v>
      </c>
      <c r="L132" s="45"/>
      <c r="M132" s="79">
        <f t="shared" si="27"/>
        <v>0</v>
      </c>
      <c r="N132" s="45"/>
      <c r="O132" s="78">
        <f t="shared" si="28"/>
        <v>0</v>
      </c>
      <c r="P132" s="45"/>
      <c r="Q132" s="79">
        <f t="shared" si="29"/>
        <v>0</v>
      </c>
      <c r="R132" s="45"/>
      <c r="S132" s="78">
        <f t="shared" si="30"/>
        <v>0</v>
      </c>
      <c r="T132" s="45"/>
      <c r="U132" s="79">
        <f t="shared" si="31"/>
        <v>0</v>
      </c>
      <c r="V132" s="45"/>
      <c r="W132" s="78">
        <f t="shared" si="32"/>
        <v>0</v>
      </c>
      <c r="X132" s="45"/>
      <c r="Y132" s="79">
        <f t="shared" si="33"/>
        <v>0</v>
      </c>
      <c r="Z132" s="45"/>
      <c r="AA132" s="78">
        <f t="shared" si="34"/>
        <v>0</v>
      </c>
      <c r="AB132" s="45"/>
      <c r="AC132" s="79">
        <f t="shared" si="35"/>
        <v>0</v>
      </c>
      <c r="AD132" s="45"/>
      <c r="AE132" s="78">
        <f t="shared" si="36"/>
        <v>0</v>
      </c>
      <c r="AF132" s="45"/>
      <c r="AG132" s="79">
        <f t="shared" si="37"/>
        <v>0</v>
      </c>
    </row>
    <row r="133" spans="1:33" ht="16.5" customHeight="1" outlineLevel="1">
      <c r="A133" s="12" t="s">
        <v>867</v>
      </c>
      <c r="B133" s="18" t="s">
        <v>109</v>
      </c>
      <c r="C133" s="281">
        <v>247950</v>
      </c>
      <c r="D133" s="45"/>
      <c r="E133" s="46">
        <f t="shared" si="21"/>
        <v>0</v>
      </c>
      <c r="F133" s="46">
        <f t="shared" si="22"/>
        <v>0</v>
      </c>
      <c r="G133" s="46">
        <f t="shared" si="23"/>
        <v>0</v>
      </c>
      <c r="H133" s="53" t="e">
        <f t="shared" si="24"/>
        <v>#DIV/0!</v>
      </c>
      <c r="I133" s="54" t="e">
        <f t="shared" si="25"/>
        <v>#DIV/0!</v>
      </c>
      <c r="J133" s="65"/>
      <c r="K133" s="78">
        <f t="shared" si="26"/>
        <v>0</v>
      </c>
      <c r="L133" s="45"/>
      <c r="M133" s="79">
        <f t="shared" si="27"/>
        <v>0</v>
      </c>
      <c r="N133" s="45"/>
      <c r="O133" s="78">
        <f t="shared" si="28"/>
        <v>0</v>
      </c>
      <c r="P133" s="45"/>
      <c r="Q133" s="79">
        <f t="shared" si="29"/>
        <v>0</v>
      </c>
      <c r="R133" s="45"/>
      <c r="S133" s="78">
        <f t="shared" si="30"/>
        <v>0</v>
      </c>
      <c r="T133" s="45"/>
      <c r="U133" s="79">
        <f t="shared" si="31"/>
        <v>0</v>
      </c>
      <c r="V133" s="45"/>
      <c r="W133" s="78">
        <f t="shared" si="32"/>
        <v>0</v>
      </c>
      <c r="X133" s="45"/>
      <c r="Y133" s="79">
        <f t="shared" si="33"/>
        <v>0</v>
      </c>
      <c r="Z133" s="45"/>
      <c r="AA133" s="78">
        <f t="shared" si="34"/>
        <v>0</v>
      </c>
      <c r="AB133" s="45"/>
      <c r="AC133" s="79">
        <f t="shared" si="35"/>
        <v>0</v>
      </c>
      <c r="AD133" s="45"/>
      <c r="AE133" s="78">
        <f t="shared" si="36"/>
        <v>0</v>
      </c>
      <c r="AF133" s="45"/>
      <c r="AG133" s="79">
        <f t="shared" si="37"/>
        <v>0</v>
      </c>
    </row>
    <row r="134" spans="1:33" ht="16.5" customHeight="1" outlineLevel="1">
      <c r="A134" s="12" t="s">
        <v>868</v>
      </c>
      <c r="B134" s="18" t="s">
        <v>110</v>
      </c>
      <c r="C134" s="281">
        <v>420160</v>
      </c>
      <c r="D134" s="45"/>
      <c r="E134" s="46">
        <f t="shared" si="21"/>
        <v>0</v>
      </c>
      <c r="F134" s="46">
        <f t="shared" si="22"/>
        <v>0</v>
      </c>
      <c r="G134" s="46">
        <f t="shared" si="23"/>
        <v>0</v>
      </c>
      <c r="H134" s="53" t="e">
        <f t="shared" si="24"/>
        <v>#DIV/0!</v>
      </c>
      <c r="I134" s="54" t="e">
        <f t="shared" si="25"/>
        <v>#DIV/0!</v>
      </c>
      <c r="J134" s="65"/>
      <c r="K134" s="78">
        <f t="shared" si="26"/>
        <v>0</v>
      </c>
      <c r="L134" s="45"/>
      <c r="M134" s="79">
        <f t="shared" si="27"/>
        <v>0</v>
      </c>
      <c r="N134" s="45"/>
      <c r="O134" s="78">
        <f t="shared" si="28"/>
        <v>0</v>
      </c>
      <c r="P134" s="45"/>
      <c r="Q134" s="79">
        <f t="shared" si="29"/>
        <v>0</v>
      </c>
      <c r="R134" s="45"/>
      <c r="S134" s="78">
        <f t="shared" si="30"/>
        <v>0</v>
      </c>
      <c r="T134" s="45"/>
      <c r="U134" s="79">
        <f t="shared" si="31"/>
        <v>0</v>
      </c>
      <c r="V134" s="45"/>
      <c r="W134" s="78">
        <f t="shared" si="32"/>
        <v>0</v>
      </c>
      <c r="X134" s="45"/>
      <c r="Y134" s="79">
        <f t="shared" si="33"/>
        <v>0</v>
      </c>
      <c r="Z134" s="45"/>
      <c r="AA134" s="78">
        <f t="shared" si="34"/>
        <v>0</v>
      </c>
      <c r="AB134" s="45"/>
      <c r="AC134" s="79">
        <f t="shared" si="35"/>
        <v>0</v>
      </c>
      <c r="AD134" s="45"/>
      <c r="AE134" s="78">
        <f t="shared" si="36"/>
        <v>0</v>
      </c>
      <c r="AF134" s="45"/>
      <c r="AG134" s="79">
        <f t="shared" si="37"/>
        <v>0</v>
      </c>
    </row>
    <row r="135" spans="1:33" ht="16.5" customHeight="1" outlineLevel="1">
      <c r="A135" s="12" t="s">
        <v>869</v>
      </c>
      <c r="B135" s="18" t="s">
        <v>111</v>
      </c>
      <c r="C135" s="281">
        <v>703850</v>
      </c>
      <c r="D135" s="45"/>
      <c r="E135" s="46">
        <f t="shared" si="21"/>
        <v>0</v>
      </c>
      <c r="F135" s="46">
        <f t="shared" si="22"/>
        <v>0</v>
      </c>
      <c r="G135" s="46">
        <f t="shared" si="23"/>
        <v>0</v>
      </c>
      <c r="H135" s="53" t="e">
        <f t="shared" si="24"/>
        <v>#DIV/0!</v>
      </c>
      <c r="I135" s="54" t="e">
        <f t="shared" si="25"/>
        <v>#DIV/0!</v>
      </c>
      <c r="J135" s="65"/>
      <c r="K135" s="78">
        <f t="shared" si="26"/>
        <v>0</v>
      </c>
      <c r="L135" s="45"/>
      <c r="M135" s="79">
        <f t="shared" si="27"/>
        <v>0</v>
      </c>
      <c r="N135" s="45"/>
      <c r="O135" s="78">
        <f t="shared" si="28"/>
        <v>0</v>
      </c>
      <c r="P135" s="45"/>
      <c r="Q135" s="79">
        <f t="shared" si="29"/>
        <v>0</v>
      </c>
      <c r="R135" s="45"/>
      <c r="S135" s="78">
        <f t="shared" si="30"/>
        <v>0</v>
      </c>
      <c r="T135" s="45"/>
      <c r="U135" s="79">
        <f t="shared" si="31"/>
        <v>0</v>
      </c>
      <c r="V135" s="45"/>
      <c r="W135" s="78">
        <f t="shared" si="32"/>
        <v>0</v>
      </c>
      <c r="X135" s="45"/>
      <c r="Y135" s="79">
        <f t="shared" si="33"/>
        <v>0</v>
      </c>
      <c r="Z135" s="45"/>
      <c r="AA135" s="78">
        <f t="shared" si="34"/>
        <v>0</v>
      </c>
      <c r="AB135" s="45"/>
      <c r="AC135" s="79">
        <f t="shared" si="35"/>
        <v>0</v>
      </c>
      <c r="AD135" s="45"/>
      <c r="AE135" s="78">
        <f t="shared" si="36"/>
        <v>0</v>
      </c>
      <c r="AF135" s="45"/>
      <c r="AG135" s="79">
        <f t="shared" si="37"/>
        <v>0</v>
      </c>
    </row>
    <row r="136" spans="1:33" ht="16.5" customHeight="1" outlineLevel="1">
      <c r="A136" s="12"/>
      <c r="B136" s="18"/>
      <c r="C136" s="14"/>
      <c r="D136" s="45"/>
      <c r="E136" s="46"/>
      <c r="F136" s="46"/>
      <c r="G136" s="46"/>
      <c r="H136" s="53"/>
      <c r="I136" s="54"/>
      <c r="J136" s="65"/>
      <c r="K136" s="78"/>
      <c r="L136" s="45"/>
      <c r="M136" s="79"/>
      <c r="N136" s="45"/>
      <c r="O136" s="78"/>
      <c r="P136" s="45"/>
      <c r="Q136" s="79"/>
      <c r="R136" s="45"/>
      <c r="S136" s="78"/>
      <c r="T136" s="45"/>
      <c r="U136" s="79"/>
      <c r="V136" s="45"/>
      <c r="W136" s="78"/>
      <c r="X136" s="45"/>
      <c r="Y136" s="79"/>
      <c r="Z136" s="45"/>
      <c r="AA136" s="78"/>
      <c r="AB136" s="45"/>
      <c r="AC136" s="79"/>
      <c r="AD136" s="45"/>
      <c r="AE136" s="78"/>
      <c r="AF136" s="45"/>
      <c r="AG136" s="79"/>
    </row>
    <row r="137" spans="1:33" ht="16.5" customHeight="1" outlineLevel="1">
      <c r="A137" s="12"/>
      <c r="B137" s="22" t="s">
        <v>112</v>
      </c>
      <c r="C137" s="59"/>
      <c r="D137" s="299"/>
      <c r="E137" s="61">
        <f>SUM(E138:E140)</f>
        <v>0</v>
      </c>
      <c r="F137" s="61"/>
      <c r="G137" s="61"/>
      <c r="H137" s="62" t="e">
        <f t="shared" ref="H137" si="54">IF(E137&gt;=0,(E137/D137),"-")</f>
        <v>#DIV/0!</v>
      </c>
      <c r="I137" s="54"/>
      <c r="J137" s="65"/>
      <c r="K137" s="78"/>
      <c r="L137" s="299">
        <f>SUM(L138:L140)</f>
        <v>0</v>
      </c>
      <c r="M137" s="79"/>
      <c r="N137" s="299">
        <f>SUM(N138:N140)</f>
        <v>0</v>
      </c>
      <c r="O137" s="78"/>
      <c r="P137" s="299">
        <f t="shared" ref="P137" si="55">SUM(P138:P140)</f>
        <v>0</v>
      </c>
      <c r="Q137" s="79"/>
      <c r="R137" s="299">
        <f t="shared" ref="R137" si="56">SUM(R138:R140)</f>
        <v>0</v>
      </c>
      <c r="S137" s="78"/>
      <c r="T137" s="45"/>
      <c r="U137" s="79"/>
      <c r="V137" s="299">
        <f>SUM(V138:V140)</f>
        <v>0</v>
      </c>
      <c r="W137" s="78"/>
      <c r="X137" s="299">
        <f>SUM(X138:X140)</f>
        <v>0</v>
      </c>
      <c r="Y137" s="79"/>
      <c r="Z137" s="299">
        <f>SUM(Z138:Z140)</f>
        <v>0</v>
      </c>
      <c r="AA137" s="78"/>
      <c r="AB137" s="299">
        <f>SUM(AB138:AB140)</f>
        <v>0</v>
      </c>
      <c r="AC137" s="79"/>
      <c r="AD137" s="299">
        <f>SUM(AD138:AD140)</f>
        <v>0</v>
      </c>
      <c r="AE137" s="78"/>
      <c r="AF137" s="299">
        <f>SUM(AF138:AF140)</f>
        <v>0</v>
      </c>
      <c r="AG137" s="79"/>
    </row>
    <row r="138" spans="1:33" ht="16.5" customHeight="1" outlineLevel="1">
      <c r="A138" s="12">
        <v>2501140</v>
      </c>
      <c r="B138" s="27" t="s">
        <v>113</v>
      </c>
      <c r="C138" s="281">
        <v>26877070</v>
      </c>
      <c r="D138" s="45"/>
      <c r="E138" s="46">
        <f t="shared" si="21"/>
        <v>0</v>
      </c>
      <c r="F138" s="46">
        <f t="shared" si="22"/>
        <v>0</v>
      </c>
      <c r="G138" s="46">
        <f t="shared" si="23"/>
        <v>0</v>
      </c>
      <c r="H138" s="53" t="e">
        <f t="shared" si="24"/>
        <v>#DIV/0!</v>
      </c>
      <c r="I138" s="54" t="e">
        <f t="shared" si="25"/>
        <v>#DIV/0!</v>
      </c>
      <c r="J138" s="65"/>
      <c r="K138" s="78">
        <f t="shared" si="26"/>
        <v>0</v>
      </c>
      <c r="L138" s="45"/>
      <c r="M138" s="79">
        <f t="shared" si="27"/>
        <v>0</v>
      </c>
      <c r="N138" s="45"/>
      <c r="O138" s="78">
        <f t="shared" si="28"/>
        <v>0</v>
      </c>
      <c r="P138" s="45"/>
      <c r="Q138" s="79">
        <f t="shared" si="29"/>
        <v>0</v>
      </c>
      <c r="R138" s="45"/>
      <c r="S138" s="78">
        <f t="shared" si="30"/>
        <v>0</v>
      </c>
      <c r="T138" s="45"/>
      <c r="U138" s="79">
        <f t="shared" si="31"/>
        <v>0</v>
      </c>
      <c r="V138" s="45"/>
      <c r="W138" s="78">
        <f t="shared" si="32"/>
        <v>0</v>
      </c>
      <c r="X138" s="45"/>
      <c r="Y138" s="79">
        <f t="shared" si="33"/>
        <v>0</v>
      </c>
      <c r="Z138" s="45"/>
      <c r="AA138" s="78">
        <f t="shared" si="34"/>
        <v>0</v>
      </c>
      <c r="AB138" s="45"/>
      <c r="AC138" s="79">
        <f t="shared" si="35"/>
        <v>0</v>
      </c>
      <c r="AD138" s="45"/>
      <c r="AE138" s="78">
        <f t="shared" si="36"/>
        <v>0</v>
      </c>
      <c r="AF138" s="45"/>
      <c r="AG138" s="79">
        <f t="shared" si="37"/>
        <v>0</v>
      </c>
    </row>
    <row r="139" spans="1:33" ht="16.5" customHeight="1" outlineLevel="1">
      <c r="A139" s="12">
        <v>2501141</v>
      </c>
      <c r="B139" s="21" t="s">
        <v>114</v>
      </c>
      <c r="C139" s="281">
        <v>51530970</v>
      </c>
      <c r="D139" s="45"/>
      <c r="E139" s="46">
        <f t="shared" si="21"/>
        <v>0</v>
      </c>
      <c r="F139" s="46">
        <f t="shared" si="22"/>
        <v>0</v>
      </c>
      <c r="G139" s="46">
        <f t="shared" si="23"/>
        <v>0</v>
      </c>
      <c r="H139" s="53" t="e">
        <f t="shared" si="24"/>
        <v>#DIV/0!</v>
      </c>
      <c r="I139" s="54" t="e">
        <f t="shared" si="25"/>
        <v>#DIV/0!</v>
      </c>
      <c r="J139" s="65"/>
      <c r="K139" s="78">
        <f t="shared" si="26"/>
        <v>0</v>
      </c>
      <c r="L139" s="45"/>
      <c r="M139" s="79">
        <f t="shared" si="27"/>
        <v>0</v>
      </c>
      <c r="N139" s="45"/>
      <c r="O139" s="78">
        <f t="shared" si="28"/>
        <v>0</v>
      </c>
      <c r="P139" s="45"/>
      <c r="Q139" s="79">
        <f t="shared" si="29"/>
        <v>0</v>
      </c>
      <c r="R139" s="45"/>
      <c r="S139" s="78">
        <f t="shared" si="30"/>
        <v>0</v>
      </c>
      <c r="T139" s="45"/>
      <c r="U139" s="79">
        <f t="shared" si="31"/>
        <v>0</v>
      </c>
      <c r="V139" s="45"/>
      <c r="W139" s="78">
        <f t="shared" si="32"/>
        <v>0</v>
      </c>
      <c r="X139" s="45"/>
      <c r="Y139" s="79">
        <f t="shared" si="33"/>
        <v>0</v>
      </c>
      <c r="Z139" s="45"/>
      <c r="AA139" s="78">
        <f t="shared" si="34"/>
        <v>0</v>
      </c>
      <c r="AB139" s="45"/>
      <c r="AC139" s="79">
        <f t="shared" si="35"/>
        <v>0</v>
      </c>
      <c r="AD139" s="45"/>
      <c r="AE139" s="78">
        <f t="shared" si="36"/>
        <v>0</v>
      </c>
      <c r="AF139" s="45"/>
      <c r="AG139" s="79">
        <f t="shared" si="37"/>
        <v>0</v>
      </c>
    </row>
    <row r="140" spans="1:33" ht="16.5" customHeight="1" outlineLevel="1">
      <c r="A140" s="12">
        <v>2501241</v>
      </c>
      <c r="B140" s="21" t="s">
        <v>115</v>
      </c>
      <c r="C140" s="281">
        <v>8667710</v>
      </c>
      <c r="D140" s="45"/>
      <c r="E140" s="46">
        <f t="shared" si="21"/>
        <v>0</v>
      </c>
      <c r="F140" s="46">
        <f t="shared" si="22"/>
        <v>0</v>
      </c>
      <c r="G140" s="46">
        <f t="shared" si="23"/>
        <v>0</v>
      </c>
      <c r="H140" s="53" t="e">
        <f t="shared" si="24"/>
        <v>#DIV/0!</v>
      </c>
      <c r="I140" s="54" t="e">
        <f t="shared" si="25"/>
        <v>#DIV/0!</v>
      </c>
      <c r="J140" s="65"/>
      <c r="K140" s="78">
        <f t="shared" si="26"/>
        <v>0</v>
      </c>
      <c r="L140" s="45"/>
      <c r="M140" s="79">
        <f t="shared" si="27"/>
        <v>0</v>
      </c>
      <c r="N140" s="45"/>
      <c r="O140" s="78">
        <f t="shared" si="28"/>
        <v>0</v>
      </c>
      <c r="P140" s="45"/>
      <c r="Q140" s="79">
        <f t="shared" si="29"/>
        <v>0</v>
      </c>
      <c r="R140" s="45"/>
      <c r="S140" s="78">
        <f t="shared" si="30"/>
        <v>0</v>
      </c>
      <c r="T140" s="45"/>
      <c r="U140" s="79">
        <f t="shared" si="31"/>
        <v>0</v>
      </c>
      <c r="V140" s="45"/>
      <c r="W140" s="78">
        <f t="shared" si="32"/>
        <v>0</v>
      </c>
      <c r="X140" s="45"/>
      <c r="Y140" s="79">
        <f t="shared" si="33"/>
        <v>0</v>
      </c>
      <c r="Z140" s="45"/>
      <c r="AA140" s="78">
        <f t="shared" si="34"/>
        <v>0</v>
      </c>
      <c r="AB140" s="45"/>
      <c r="AC140" s="79">
        <f t="shared" si="35"/>
        <v>0</v>
      </c>
      <c r="AD140" s="45"/>
      <c r="AE140" s="78">
        <f t="shared" si="36"/>
        <v>0</v>
      </c>
      <c r="AF140" s="45"/>
      <c r="AG140" s="79">
        <f t="shared" si="37"/>
        <v>0</v>
      </c>
    </row>
    <row r="141" spans="1:33" ht="16.5" customHeight="1" outlineLevel="1">
      <c r="A141" s="12"/>
      <c r="B141" s="22" t="s">
        <v>116</v>
      </c>
      <c r="C141" s="275"/>
      <c r="D141" s="299"/>
      <c r="E141" s="61">
        <f>SUM(E142:E147)</f>
        <v>0</v>
      </c>
      <c r="F141" s="61"/>
      <c r="G141" s="61"/>
      <c r="H141" s="53"/>
      <c r="I141" s="54"/>
      <c r="J141" s="65"/>
      <c r="K141" s="78"/>
      <c r="L141" s="299">
        <f>SUM(L142:L147)</f>
        <v>0</v>
      </c>
      <c r="M141" s="79"/>
      <c r="N141" s="299">
        <f>SUM(N142:N147)</f>
        <v>0</v>
      </c>
      <c r="O141" s="78"/>
      <c r="P141" s="299">
        <f t="shared" ref="P141" si="57">SUM(P142:P147)</f>
        <v>0</v>
      </c>
      <c r="Q141" s="79"/>
      <c r="R141" s="299">
        <f t="shared" ref="R141" si="58">SUM(R142:R147)</f>
        <v>0</v>
      </c>
      <c r="S141" s="78"/>
      <c r="T141" s="45"/>
      <c r="U141" s="79"/>
      <c r="V141" s="299">
        <f>SUM(V142:V147)</f>
        <v>0</v>
      </c>
      <c r="W141" s="78"/>
      <c r="X141" s="299">
        <f>SUM(X142:X147)</f>
        <v>0</v>
      </c>
      <c r="Y141" s="79"/>
      <c r="Z141" s="299">
        <f>SUM(Z142:Z147)</f>
        <v>0</v>
      </c>
      <c r="AA141" s="78"/>
      <c r="AB141" s="299">
        <f>SUM(AB142:AB147)</f>
        <v>0</v>
      </c>
      <c r="AC141" s="79"/>
      <c r="AD141" s="299">
        <f>SUM(AD142:AD147)</f>
        <v>0</v>
      </c>
      <c r="AE141" s="78"/>
      <c r="AF141" s="299">
        <f>SUM(AF142:AF147)</f>
        <v>0</v>
      </c>
      <c r="AG141" s="79"/>
    </row>
    <row r="142" spans="1:33" ht="16.5" customHeight="1" outlineLevel="1">
      <c r="A142" s="12">
        <v>2501043</v>
      </c>
      <c r="B142" s="21" t="s">
        <v>117</v>
      </c>
      <c r="C142" s="281">
        <v>102675690</v>
      </c>
      <c r="D142" s="45"/>
      <c r="E142" s="46">
        <f t="shared" si="21"/>
        <v>0</v>
      </c>
      <c r="F142" s="46">
        <f t="shared" si="22"/>
        <v>0</v>
      </c>
      <c r="G142" s="46">
        <f t="shared" si="23"/>
        <v>0</v>
      </c>
      <c r="H142" s="53" t="e">
        <f t="shared" si="24"/>
        <v>#DIV/0!</v>
      </c>
      <c r="I142" s="54" t="e">
        <f t="shared" si="25"/>
        <v>#DIV/0!</v>
      </c>
      <c r="J142" s="65"/>
      <c r="K142" s="78">
        <f t="shared" si="26"/>
        <v>0</v>
      </c>
      <c r="L142" s="45"/>
      <c r="M142" s="79">
        <f t="shared" si="27"/>
        <v>0</v>
      </c>
      <c r="N142" s="45"/>
      <c r="O142" s="78">
        <f t="shared" si="28"/>
        <v>0</v>
      </c>
      <c r="P142" s="45"/>
      <c r="Q142" s="79">
        <f t="shared" si="29"/>
        <v>0</v>
      </c>
      <c r="R142" s="45"/>
      <c r="S142" s="78">
        <f t="shared" si="30"/>
        <v>0</v>
      </c>
      <c r="T142" s="45"/>
      <c r="U142" s="79">
        <f t="shared" si="31"/>
        <v>0</v>
      </c>
      <c r="V142" s="45"/>
      <c r="W142" s="78">
        <f t="shared" si="32"/>
        <v>0</v>
      </c>
      <c r="X142" s="45"/>
      <c r="Y142" s="79">
        <f t="shared" si="33"/>
        <v>0</v>
      </c>
      <c r="Z142" s="45"/>
      <c r="AA142" s="78">
        <f t="shared" si="34"/>
        <v>0</v>
      </c>
      <c r="AB142" s="45"/>
      <c r="AC142" s="79">
        <f t="shared" si="35"/>
        <v>0</v>
      </c>
      <c r="AD142" s="45"/>
      <c r="AE142" s="78">
        <f t="shared" si="36"/>
        <v>0</v>
      </c>
      <c r="AF142" s="45"/>
      <c r="AG142" s="79">
        <f t="shared" si="37"/>
        <v>0</v>
      </c>
    </row>
    <row r="143" spans="1:33" ht="16.5" customHeight="1" outlineLevel="1">
      <c r="A143" s="12">
        <v>2501042</v>
      </c>
      <c r="B143" s="21" t="s">
        <v>118</v>
      </c>
      <c r="C143" s="281">
        <v>102675690</v>
      </c>
      <c r="D143" s="45"/>
      <c r="E143" s="46">
        <f t="shared" si="21"/>
        <v>0</v>
      </c>
      <c r="F143" s="46">
        <f t="shared" si="22"/>
        <v>0</v>
      </c>
      <c r="G143" s="46">
        <f t="shared" si="23"/>
        <v>0</v>
      </c>
      <c r="H143" s="53" t="e">
        <f t="shared" si="24"/>
        <v>#DIV/0!</v>
      </c>
      <c r="I143" s="54" t="e">
        <f t="shared" si="25"/>
        <v>#DIV/0!</v>
      </c>
      <c r="J143" s="65"/>
      <c r="K143" s="78">
        <f t="shared" si="26"/>
        <v>0</v>
      </c>
      <c r="L143" s="45"/>
      <c r="M143" s="79">
        <f t="shared" si="27"/>
        <v>0</v>
      </c>
      <c r="N143" s="45"/>
      <c r="O143" s="78">
        <f t="shared" si="28"/>
        <v>0</v>
      </c>
      <c r="P143" s="45"/>
      <c r="Q143" s="79">
        <f t="shared" si="29"/>
        <v>0</v>
      </c>
      <c r="R143" s="45"/>
      <c r="S143" s="78">
        <f t="shared" si="30"/>
        <v>0</v>
      </c>
      <c r="T143" s="45"/>
      <c r="U143" s="79">
        <f t="shared" si="31"/>
        <v>0</v>
      </c>
      <c r="V143" s="45"/>
      <c r="W143" s="78">
        <f t="shared" si="32"/>
        <v>0</v>
      </c>
      <c r="X143" s="45"/>
      <c r="Y143" s="79">
        <f t="shared" si="33"/>
        <v>0</v>
      </c>
      <c r="Z143" s="45"/>
      <c r="AA143" s="78">
        <f t="shared" si="34"/>
        <v>0</v>
      </c>
      <c r="AB143" s="45"/>
      <c r="AC143" s="79">
        <f t="shared" si="35"/>
        <v>0</v>
      </c>
      <c r="AD143" s="45"/>
      <c r="AE143" s="78">
        <f t="shared" si="36"/>
        <v>0</v>
      </c>
      <c r="AF143" s="45"/>
      <c r="AG143" s="79">
        <f t="shared" si="37"/>
        <v>0</v>
      </c>
    </row>
    <row r="144" spans="1:33" ht="16.5" customHeight="1" outlineLevel="1">
      <c r="A144" s="12">
        <v>2501040</v>
      </c>
      <c r="B144" s="27" t="s">
        <v>119</v>
      </c>
      <c r="C144" s="281">
        <v>24115280</v>
      </c>
      <c r="D144" s="45"/>
      <c r="E144" s="46">
        <f t="shared" ref="E144:E201" si="59">+J144+L144+N144+P144+R144+T144+V144+X144+Z144+AB144+AD144+AF144</f>
        <v>0</v>
      </c>
      <c r="F144" s="46">
        <f t="shared" ref="F144:F201" si="60">D144*C144</f>
        <v>0</v>
      </c>
      <c r="G144" s="46">
        <f t="shared" ref="G144:G201" si="61">+E144*C144</f>
        <v>0</v>
      </c>
      <c r="H144" s="53" t="e">
        <f t="shared" ref="H144:H201" si="62">IF(E144&gt;=0,(E144/D144),"-")</f>
        <v>#DIV/0!</v>
      </c>
      <c r="I144" s="54" t="e">
        <f t="shared" ref="I144:I201" si="63">IF(G144&gt;=0,(G144/F144),"-")</f>
        <v>#DIV/0!</v>
      </c>
      <c r="J144" s="65"/>
      <c r="K144" s="78">
        <f t="shared" ref="K144:K201" si="64">+J144*C144</f>
        <v>0</v>
      </c>
      <c r="L144" s="45"/>
      <c r="M144" s="79">
        <f t="shared" ref="M144:M201" si="65">+L144*C144</f>
        <v>0</v>
      </c>
      <c r="N144" s="45"/>
      <c r="O144" s="78">
        <f t="shared" ref="O144:O201" si="66">+N144*C144</f>
        <v>0</v>
      </c>
      <c r="P144" s="45"/>
      <c r="Q144" s="79">
        <f t="shared" ref="Q144:Q201" si="67">+P144*C144</f>
        <v>0</v>
      </c>
      <c r="R144" s="45"/>
      <c r="S144" s="78">
        <f t="shared" ref="S144:S201" si="68">+R144*C144</f>
        <v>0</v>
      </c>
      <c r="T144" s="45"/>
      <c r="U144" s="79">
        <f t="shared" ref="U144:U201" si="69">+T144*C144</f>
        <v>0</v>
      </c>
      <c r="V144" s="45"/>
      <c r="W144" s="78">
        <f t="shared" ref="W144:W201" si="70">+V144*C144</f>
        <v>0</v>
      </c>
      <c r="X144" s="45"/>
      <c r="Y144" s="79">
        <f t="shared" ref="Y144:Y201" si="71">+X144*C144</f>
        <v>0</v>
      </c>
      <c r="Z144" s="45"/>
      <c r="AA144" s="78">
        <f t="shared" ref="AA144:AA201" si="72">+Z144*C144</f>
        <v>0</v>
      </c>
      <c r="AB144" s="45"/>
      <c r="AC144" s="79">
        <f t="shared" ref="AC144:AC201" si="73">+AB144*C144</f>
        <v>0</v>
      </c>
      <c r="AD144" s="45"/>
      <c r="AE144" s="78">
        <f t="shared" ref="AE144:AE201" si="74">+AD144*C144</f>
        <v>0</v>
      </c>
      <c r="AF144" s="45"/>
      <c r="AG144" s="79">
        <f t="shared" ref="AG144:AG201" si="75">+AF144*C144</f>
        <v>0</v>
      </c>
    </row>
    <row r="145" spans="1:33" ht="16.5" customHeight="1" outlineLevel="1">
      <c r="A145" s="12">
        <v>2501041</v>
      </c>
      <c r="B145" s="27" t="s">
        <v>120</v>
      </c>
      <c r="C145" s="281">
        <v>48773630</v>
      </c>
      <c r="D145" s="45"/>
      <c r="E145" s="46">
        <f t="shared" si="59"/>
        <v>0</v>
      </c>
      <c r="F145" s="46">
        <f t="shared" si="60"/>
        <v>0</v>
      </c>
      <c r="G145" s="46">
        <f t="shared" si="61"/>
        <v>0</v>
      </c>
      <c r="H145" s="53" t="e">
        <f t="shared" si="62"/>
        <v>#DIV/0!</v>
      </c>
      <c r="I145" s="54" t="e">
        <f t="shared" si="63"/>
        <v>#DIV/0!</v>
      </c>
      <c r="J145" s="65"/>
      <c r="K145" s="78">
        <f t="shared" si="64"/>
        <v>0</v>
      </c>
      <c r="L145" s="45"/>
      <c r="M145" s="79">
        <f t="shared" si="65"/>
        <v>0</v>
      </c>
      <c r="N145" s="45"/>
      <c r="O145" s="78">
        <f t="shared" si="66"/>
        <v>0</v>
      </c>
      <c r="P145" s="45"/>
      <c r="Q145" s="79">
        <f t="shared" si="67"/>
        <v>0</v>
      </c>
      <c r="R145" s="45"/>
      <c r="S145" s="78">
        <f t="shared" si="68"/>
        <v>0</v>
      </c>
      <c r="T145" s="45"/>
      <c r="U145" s="79">
        <f t="shared" si="69"/>
        <v>0</v>
      </c>
      <c r="V145" s="45"/>
      <c r="W145" s="78">
        <f t="shared" si="70"/>
        <v>0</v>
      </c>
      <c r="X145" s="45"/>
      <c r="Y145" s="79">
        <f t="shared" si="71"/>
        <v>0</v>
      </c>
      <c r="Z145" s="45"/>
      <c r="AA145" s="78">
        <f t="shared" si="72"/>
        <v>0</v>
      </c>
      <c r="AB145" s="45"/>
      <c r="AC145" s="79">
        <f t="shared" si="73"/>
        <v>0</v>
      </c>
      <c r="AD145" s="45"/>
      <c r="AE145" s="78">
        <f t="shared" si="74"/>
        <v>0</v>
      </c>
      <c r="AF145" s="45"/>
      <c r="AG145" s="79">
        <f t="shared" si="75"/>
        <v>0</v>
      </c>
    </row>
    <row r="146" spans="1:33" ht="16.5" customHeight="1" outlineLevel="1">
      <c r="A146" s="12">
        <v>2501044</v>
      </c>
      <c r="B146" s="21" t="s">
        <v>121</v>
      </c>
      <c r="C146" s="281">
        <v>17431660</v>
      </c>
      <c r="D146" s="45"/>
      <c r="E146" s="46">
        <f t="shared" si="59"/>
        <v>0</v>
      </c>
      <c r="F146" s="46">
        <f t="shared" si="60"/>
        <v>0</v>
      </c>
      <c r="G146" s="46">
        <f t="shared" si="61"/>
        <v>0</v>
      </c>
      <c r="H146" s="53" t="e">
        <f t="shared" si="62"/>
        <v>#DIV/0!</v>
      </c>
      <c r="I146" s="54" t="e">
        <f t="shared" si="63"/>
        <v>#DIV/0!</v>
      </c>
      <c r="J146" s="65"/>
      <c r="K146" s="78">
        <f t="shared" si="64"/>
        <v>0</v>
      </c>
      <c r="L146" s="45"/>
      <c r="M146" s="79">
        <f t="shared" si="65"/>
        <v>0</v>
      </c>
      <c r="N146" s="45"/>
      <c r="O146" s="78">
        <f t="shared" si="66"/>
        <v>0</v>
      </c>
      <c r="P146" s="45"/>
      <c r="Q146" s="79">
        <f t="shared" si="67"/>
        <v>0</v>
      </c>
      <c r="R146" s="45"/>
      <c r="S146" s="78">
        <f t="shared" si="68"/>
        <v>0</v>
      </c>
      <c r="T146" s="45"/>
      <c r="U146" s="79">
        <f t="shared" si="69"/>
        <v>0</v>
      </c>
      <c r="V146" s="45"/>
      <c r="W146" s="78">
        <f t="shared" si="70"/>
        <v>0</v>
      </c>
      <c r="X146" s="45"/>
      <c r="Y146" s="79">
        <f t="shared" si="71"/>
        <v>0</v>
      </c>
      <c r="Z146" s="45"/>
      <c r="AA146" s="78">
        <f t="shared" si="72"/>
        <v>0</v>
      </c>
      <c r="AB146" s="45"/>
      <c r="AC146" s="79">
        <f t="shared" si="73"/>
        <v>0</v>
      </c>
      <c r="AD146" s="45"/>
      <c r="AE146" s="78">
        <f t="shared" si="74"/>
        <v>0</v>
      </c>
      <c r="AF146" s="45"/>
      <c r="AG146" s="79">
        <f t="shared" si="75"/>
        <v>0</v>
      </c>
    </row>
    <row r="147" spans="1:33" ht="16.5" customHeight="1" outlineLevel="1">
      <c r="A147" s="12">
        <v>2501144</v>
      </c>
      <c r="B147" s="21" t="s">
        <v>122</v>
      </c>
      <c r="C147" s="281">
        <v>2701210</v>
      </c>
      <c r="D147" s="45"/>
      <c r="E147" s="46">
        <f t="shared" si="59"/>
        <v>0</v>
      </c>
      <c r="F147" s="46">
        <f t="shared" si="60"/>
        <v>0</v>
      </c>
      <c r="G147" s="46">
        <f t="shared" si="61"/>
        <v>0</v>
      </c>
      <c r="H147" s="53" t="e">
        <f t="shared" si="62"/>
        <v>#DIV/0!</v>
      </c>
      <c r="I147" s="54" t="e">
        <f t="shared" si="63"/>
        <v>#DIV/0!</v>
      </c>
      <c r="J147" s="65"/>
      <c r="K147" s="78">
        <f t="shared" si="64"/>
        <v>0</v>
      </c>
      <c r="L147" s="45"/>
      <c r="M147" s="79">
        <f t="shared" si="65"/>
        <v>0</v>
      </c>
      <c r="N147" s="45"/>
      <c r="O147" s="78">
        <f t="shared" si="66"/>
        <v>0</v>
      </c>
      <c r="P147" s="45"/>
      <c r="Q147" s="79">
        <f t="shared" si="67"/>
        <v>0</v>
      </c>
      <c r="R147" s="45"/>
      <c r="S147" s="78">
        <f t="shared" si="68"/>
        <v>0</v>
      </c>
      <c r="T147" s="45"/>
      <c r="U147" s="79">
        <f t="shared" si="69"/>
        <v>0</v>
      </c>
      <c r="V147" s="45"/>
      <c r="W147" s="78">
        <f t="shared" si="70"/>
        <v>0</v>
      </c>
      <c r="X147" s="45"/>
      <c r="Y147" s="79">
        <f t="shared" si="71"/>
        <v>0</v>
      </c>
      <c r="Z147" s="45"/>
      <c r="AA147" s="78">
        <f t="shared" si="72"/>
        <v>0</v>
      </c>
      <c r="AB147" s="45"/>
      <c r="AC147" s="79">
        <f t="shared" si="73"/>
        <v>0</v>
      </c>
      <c r="AD147" s="45"/>
      <c r="AE147" s="78">
        <f t="shared" si="74"/>
        <v>0</v>
      </c>
      <c r="AF147" s="45"/>
      <c r="AG147" s="79">
        <f t="shared" si="75"/>
        <v>0</v>
      </c>
    </row>
    <row r="148" spans="1:33" ht="16.5" customHeight="1" outlineLevel="1">
      <c r="A148" s="12"/>
      <c r="B148" s="21"/>
      <c r="C148" s="14"/>
      <c r="D148" s="45"/>
      <c r="E148" s="46"/>
      <c r="F148" s="46"/>
      <c r="G148" s="46"/>
      <c r="H148" s="53"/>
      <c r="I148" s="54"/>
      <c r="J148" s="65"/>
      <c r="K148" s="78"/>
      <c r="L148" s="45"/>
      <c r="M148" s="79"/>
      <c r="N148" s="45"/>
      <c r="O148" s="78"/>
      <c r="P148" s="45"/>
      <c r="Q148" s="79"/>
      <c r="R148" s="45"/>
      <c r="S148" s="78"/>
      <c r="T148" s="45"/>
      <c r="U148" s="79"/>
      <c r="V148" s="45"/>
      <c r="W148" s="78"/>
      <c r="X148" s="45"/>
      <c r="Y148" s="79"/>
      <c r="Z148" s="45"/>
      <c r="AA148" s="78"/>
      <c r="AB148" s="45"/>
      <c r="AC148" s="79"/>
      <c r="AD148" s="45"/>
      <c r="AE148" s="78"/>
      <c r="AF148" s="45"/>
      <c r="AG148" s="79"/>
    </row>
    <row r="149" spans="1:33" ht="16.5" customHeight="1">
      <c r="A149" s="58"/>
      <c r="B149" s="125" t="s">
        <v>123</v>
      </c>
      <c r="C149" s="59"/>
      <c r="D149" s="60"/>
      <c r="E149" s="61"/>
      <c r="F149" s="61"/>
      <c r="G149" s="61"/>
      <c r="H149" s="62"/>
      <c r="I149" s="63"/>
      <c r="J149" s="84"/>
      <c r="K149" s="85"/>
      <c r="L149" s="60"/>
      <c r="M149" s="86"/>
      <c r="N149" s="60"/>
      <c r="O149" s="85"/>
      <c r="P149" s="60"/>
      <c r="Q149" s="86"/>
      <c r="R149" s="60"/>
      <c r="S149" s="85"/>
      <c r="T149" s="60"/>
      <c r="U149" s="86"/>
      <c r="V149" s="60"/>
      <c r="W149" s="85"/>
      <c r="X149" s="60"/>
      <c r="Y149" s="86"/>
      <c r="Z149" s="60"/>
      <c r="AA149" s="85"/>
      <c r="AB149" s="60"/>
      <c r="AC149" s="86"/>
      <c r="AD149" s="60"/>
      <c r="AE149" s="85"/>
      <c r="AF149" s="60"/>
      <c r="AG149" s="86"/>
    </row>
    <row r="150" spans="1:33" ht="16.5" customHeight="1">
      <c r="A150" s="58"/>
      <c r="B150" s="128" t="s">
        <v>124</v>
      </c>
      <c r="C150" s="59"/>
      <c r="D150" s="60"/>
      <c r="E150" s="61">
        <f>SUM(E151:E159)</f>
        <v>0</v>
      </c>
      <c r="F150" s="61"/>
      <c r="G150" s="61"/>
      <c r="H150" s="62"/>
      <c r="I150" s="63"/>
      <c r="J150" s="84"/>
      <c r="K150" s="85"/>
      <c r="L150" s="60">
        <f>SUM(L151:L159)</f>
        <v>0</v>
      </c>
      <c r="M150" s="86"/>
      <c r="N150" s="60">
        <f>SUM(N151:N159)</f>
        <v>0</v>
      </c>
      <c r="O150" s="85"/>
      <c r="P150" s="60">
        <f t="shared" ref="P150" si="76">SUM(P151:P159)</f>
        <v>0</v>
      </c>
      <c r="Q150" s="86"/>
      <c r="R150" s="60">
        <f t="shared" ref="R150" si="77">SUM(R151:R159)</f>
        <v>0</v>
      </c>
      <c r="S150" s="85"/>
      <c r="T150" s="60"/>
      <c r="U150" s="86"/>
      <c r="V150" s="60">
        <f>SUM(V151:V159)</f>
        <v>0</v>
      </c>
      <c r="W150" s="85"/>
      <c r="X150" s="60">
        <f>SUM(X151:X159)</f>
        <v>0</v>
      </c>
      <c r="Y150" s="86"/>
      <c r="Z150" s="60">
        <f>SUM(Z151:Z159)</f>
        <v>0</v>
      </c>
      <c r="AA150" s="85"/>
      <c r="AB150" s="60">
        <f>SUM(AB151:AB159)</f>
        <v>0</v>
      </c>
      <c r="AC150" s="86"/>
      <c r="AD150" s="60">
        <f>SUM(AD151:AD159)</f>
        <v>0</v>
      </c>
      <c r="AE150" s="85"/>
      <c r="AF150" s="60">
        <f>SUM(AF151:AF159)</f>
        <v>0</v>
      </c>
      <c r="AG150" s="86"/>
    </row>
    <row r="151" spans="1:33" ht="16.5" customHeight="1">
      <c r="A151" s="12">
        <v>3002008</v>
      </c>
      <c r="B151" s="28" t="s">
        <v>125</v>
      </c>
      <c r="C151" s="14">
        <v>164670</v>
      </c>
      <c r="D151" s="45"/>
      <c r="E151" s="46">
        <f t="shared" si="59"/>
        <v>0</v>
      </c>
      <c r="F151" s="46">
        <f t="shared" si="60"/>
        <v>0</v>
      </c>
      <c r="G151" s="46">
        <f t="shared" si="61"/>
        <v>0</v>
      </c>
      <c r="H151" s="53" t="e">
        <f t="shared" si="62"/>
        <v>#DIV/0!</v>
      </c>
      <c r="I151" s="54" t="e">
        <f t="shared" si="63"/>
        <v>#DIV/0!</v>
      </c>
      <c r="J151" s="65"/>
      <c r="K151" s="78">
        <f t="shared" si="64"/>
        <v>0</v>
      </c>
      <c r="L151" s="45"/>
      <c r="M151" s="79">
        <f t="shared" si="65"/>
        <v>0</v>
      </c>
      <c r="N151" s="45"/>
      <c r="O151" s="78">
        <f t="shared" si="66"/>
        <v>0</v>
      </c>
      <c r="P151" s="45"/>
      <c r="Q151" s="79">
        <f t="shared" si="67"/>
        <v>0</v>
      </c>
      <c r="R151" s="45"/>
      <c r="S151" s="78">
        <f t="shared" si="68"/>
        <v>0</v>
      </c>
      <c r="T151" s="45"/>
      <c r="U151" s="79">
        <f t="shared" si="69"/>
        <v>0</v>
      </c>
      <c r="V151" s="45"/>
      <c r="W151" s="78">
        <f t="shared" si="70"/>
        <v>0</v>
      </c>
      <c r="X151" s="45"/>
      <c r="Y151" s="79">
        <f t="shared" si="71"/>
        <v>0</v>
      </c>
      <c r="Z151" s="45"/>
      <c r="AA151" s="78">
        <f t="shared" si="72"/>
        <v>0</v>
      </c>
      <c r="AB151" s="45"/>
      <c r="AC151" s="79">
        <f t="shared" si="73"/>
        <v>0</v>
      </c>
      <c r="AD151" s="45"/>
      <c r="AE151" s="78">
        <f t="shared" si="74"/>
        <v>0</v>
      </c>
      <c r="AF151" s="45"/>
      <c r="AG151" s="79">
        <f t="shared" si="75"/>
        <v>0</v>
      </c>
    </row>
    <row r="152" spans="1:33" ht="16.5" customHeight="1">
      <c r="A152" s="12">
        <v>3002007</v>
      </c>
      <c r="B152" s="29" t="s">
        <v>126</v>
      </c>
      <c r="C152" s="14">
        <v>771730</v>
      </c>
      <c r="D152" s="45"/>
      <c r="E152" s="46">
        <f t="shared" si="59"/>
        <v>0</v>
      </c>
      <c r="F152" s="46">
        <f t="shared" si="60"/>
        <v>0</v>
      </c>
      <c r="G152" s="46">
        <f t="shared" si="61"/>
        <v>0</v>
      </c>
      <c r="H152" s="53" t="e">
        <f t="shared" si="62"/>
        <v>#DIV/0!</v>
      </c>
      <c r="I152" s="54" t="e">
        <f t="shared" si="63"/>
        <v>#DIV/0!</v>
      </c>
      <c r="J152" s="65"/>
      <c r="K152" s="78">
        <f t="shared" si="64"/>
        <v>0</v>
      </c>
      <c r="L152" s="45"/>
      <c r="M152" s="79">
        <f t="shared" si="65"/>
        <v>0</v>
      </c>
      <c r="N152" s="45"/>
      <c r="O152" s="78">
        <f t="shared" si="66"/>
        <v>0</v>
      </c>
      <c r="P152" s="45"/>
      <c r="Q152" s="79">
        <f t="shared" si="67"/>
        <v>0</v>
      </c>
      <c r="R152" s="45"/>
      <c r="S152" s="78">
        <f t="shared" si="68"/>
        <v>0</v>
      </c>
      <c r="T152" s="45"/>
      <c r="U152" s="79">
        <f t="shared" si="69"/>
        <v>0</v>
      </c>
      <c r="V152" s="45"/>
      <c r="W152" s="78">
        <f t="shared" si="70"/>
        <v>0</v>
      </c>
      <c r="X152" s="45"/>
      <c r="Y152" s="79">
        <f t="shared" si="71"/>
        <v>0</v>
      </c>
      <c r="Z152" s="45"/>
      <c r="AA152" s="78">
        <f t="shared" si="72"/>
        <v>0</v>
      </c>
      <c r="AB152" s="45"/>
      <c r="AC152" s="79">
        <f t="shared" si="73"/>
        <v>0</v>
      </c>
      <c r="AD152" s="45"/>
      <c r="AE152" s="78">
        <f t="shared" si="74"/>
        <v>0</v>
      </c>
      <c r="AF152" s="45"/>
      <c r="AG152" s="79">
        <f t="shared" si="75"/>
        <v>0</v>
      </c>
    </row>
    <row r="153" spans="1:33" ht="16.5" customHeight="1">
      <c r="A153" s="12">
        <v>3002041</v>
      </c>
      <c r="B153" s="29" t="s">
        <v>127</v>
      </c>
      <c r="C153" s="14">
        <v>243130</v>
      </c>
      <c r="D153" s="45"/>
      <c r="E153" s="46">
        <f t="shared" si="59"/>
        <v>0</v>
      </c>
      <c r="F153" s="46">
        <f t="shared" si="60"/>
        <v>0</v>
      </c>
      <c r="G153" s="46">
        <f t="shared" si="61"/>
        <v>0</v>
      </c>
      <c r="H153" s="53" t="e">
        <f t="shared" si="62"/>
        <v>#DIV/0!</v>
      </c>
      <c r="I153" s="54" t="e">
        <f t="shared" si="63"/>
        <v>#DIV/0!</v>
      </c>
      <c r="J153" s="65"/>
      <c r="K153" s="78">
        <f t="shared" si="64"/>
        <v>0</v>
      </c>
      <c r="L153" s="45"/>
      <c r="M153" s="79">
        <f t="shared" si="65"/>
        <v>0</v>
      </c>
      <c r="N153" s="45"/>
      <c r="O153" s="78">
        <f t="shared" si="66"/>
        <v>0</v>
      </c>
      <c r="P153" s="45"/>
      <c r="Q153" s="79">
        <f t="shared" si="67"/>
        <v>0</v>
      </c>
      <c r="R153" s="45"/>
      <c r="S153" s="78">
        <f t="shared" si="68"/>
        <v>0</v>
      </c>
      <c r="T153" s="45"/>
      <c r="U153" s="79">
        <f t="shared" si="69"/>
        <v>0</v>
      </c>
      <c r="V153" s="45"/>
      <c r="W153" s="78">
        <f t="shared" si="70"/>
        <v>0</v>
      </c>
      <c r="X153" s="45"/>
      <c r="Y153" s="79">
        <f t="shared" si="71"/>
        <v>0</v>
      </c>
      <c r="Z153" s="45"/>
      <c r="AA153" s="78">
        <f t="shared" si="72"/>
        <v>0</v>
      </c>
      <c r="AB153" s="45"/>
      <c r="AC153" s="79">
        <f t="shared" si="73"/>
        <v>0</v>
      </c>
      <c r="AD153" s="45"/>
      <c r="AE153" s="78">
        <f t="shared" si="74"/>
        <v>0</v>
      </c>
      <c r="AF153" s="45"/>
      <c r="AG153" s="79">
        <f t="shared" si="75"/>
        <v>0</v>
      </c>
    </row>
    <row r="154" spans="1:33" ht="16.5" customHeight="1">
      <c r="A154" s="12">
        <v>3002040</v>
      </c>
      <c r="B154" s="29" t="s">
        <v>128</v>
      </c>
      <c r="C154" s="14">
        <v>499400</v>
      </c>
      <c r="D154" s="45"/>
      <c r="E154" s="46">
        <f t="shared" si="59"/>
        <v>0</v>
      </c>
      <c r="F154" s="46">
        <f t="shared" si="60"/>
        <v>0</v>
      </c>
      <c r="G154" s="46">
        <f t="shared" si="61"/>
        <v>0</v>
      </c>
      <c r="H154" s="53" t="e">
        <f t="shared" si="62"/>
        <v>#DIV/0!</v>
      </c>
      <c r="I154" s="54" t="e">
        <f t="shared" si="63"/>
        <v>#DIV/0!</v>
      </c>
      <c r="J154" s="65"/>
      <c r="K154" s="78">
        <f t="shared" si="64"/>
        <v>0</v>
      </c>
      <c r="L154" s="45"/>
      <c r="M154" s="79">
        <f t="shared" si="65"/>
        <v>0</v>
      </c>
      <c r="N154" s="45"/>
      <c r="O154" s="78">
        <f t="shared" si="66"/>
        <v>0</v>
      </c>
      <c r="P154" s="45"/>
      <c r="Q154" s="79">
        <f t="shared" si="67"/>
        <v>0</v>
      </c>
      <c r="R154" s="45"/>
      <c r="S154" s="78">
        <f t="shared" si="68"/>
        <v>0</v>
      </c>
      <c r="T154" s="45"/>
      <c r="U154" s="79">
        <f t="shared" si="69"/>
        <v>0</v>
      </c>
      <c r="V154" s="45"/>
      <c r="W154" s="78">
        <f t="shared" si="70"/>
        <v>0</v>
      </c>
      <c r="X154" s="45"/>
      <c r="Y154" s="79">
        <f t="shared" si="71"/>
        <v>0</v>
      </c>
      <c r="Z154" s="45"/>
      <c r="AA154" s="78">
        <f t="shared" si="72"/>
        <v>0</v>
      </c>
      <c r="AB154" s="45"/>
      <c r="AC154" s="79">
        <f t="shared" si="73"/>
        <v>0</v>
      </c>
      <c r="AD154" s="45"/>
      <c r="AE154" s="78">
        <f t="shared" si="74"/>
        <v>0</v>
      </c>
      <c r="AF154" s="45"/>
      <c r="AG154" s="79">
        <f t="shared" si="75"/>
        <v>0</v>
      </c>
    </row>
    <row r="155" spans="1:33" ht="16.5" customHeight="1">
      <c r="A155" s="12">
        <v>3002042</v>
      </c>
      <c r="B155" s="29" t="s">
        <v>129</v>
      </c>
      <c r="C155" s="14">
        <v>1001560</v>
      </c>
      <c r="D155" s="45"/>
      <c r="E155" s="46">
        <f t="shared" si="59"/>
        <v>0</v>
      </c>
      <c r="F155" s="46">
        <f t="shared" si="60"/>
        <v>0</v>
      </c>
      <c r="G155" s="46">
        <f t="shared" si="61"/>
        <v>0</v>
      </c>
      <c r="H155" s="53" t="e">
        <f t="shared" si="62"/>
        <v>#DIV/0!</v>
      </c>
      <c r="I155" s="54" t="e">
        <f t="shared" si="63"/>
        <v>#DIV/0!</v>
      </c>
      <c r="J155" s="65"/>
      <c r="K155" s="78">
        <f t="shared" si="64"/>
        <v>0</v>
      </c>
      <c r="L155" s="45"/>
      <c r="M155" s="79">
        <f t="shared" si="65"/>
        <v>0</v>
      </c>
      <c r="N155" s="45"/>
      <c r="O155" s="78">
        <f t="shared" si="66"/>
        <v>0</v>
      </c>
      <c r="P155" s="45"/>
      <c r="Q155" s="79">
        <f t="shared" si="67"/>
        <v>0</v>
      </c>
      <c r="R155" s="45"/>
      <c r="S155" s="78">
        <f t="shared" si="68"/>
        <v>0</v>
      </c>
      <c r="T155" s="45"/>
      <c r="U155" s="79">
        <f t="shared" si="69"/>
        <v>0</v>
      </c>
      <c r="V155" s="45"/>
      <c r="W155" s="78">
        <f t="shared" si="70"/>
        <v>0</v>
      </c>
      <c r="X155" s="45"/>
      <c r="Y155" s="79">
        <f t="shared" si="71"/>
        <v>0</v>
      </c>
      <c r="Z155" s="45"/>
      <c r="AA155" s="78">
        <f t="shared" si="72"/>
        <v>0</v>
      </c>
      <c r="AB155" s="45"/>
      <c r="AC155" s="79">
        <f t="shared" si="73"/>
        <v>0</v>
      </c>
      <c r="AD155" s="45"/>
      <c r="AE155" s="78">
        <f t="shared" si="74"/>
        <v>0</v>
      </c>
      <c r="AF155" s="45"/>
      <c r="AG155" s="79">
        <f t="shared" si="75"/>
        <v>0</v>
      </c>
    </row>
    <row r="156" spans="1:33" ht="16.5" customHeight="1">
      <c r="A156" s="12">
        <v>3002060</v>
      </c>
      <c r="B156" s="29" t="s">
        <v>130</v>
      </c>
      <c r="C156" s="282">
        <v>334730</v>
      </c>
      <c r="D156" s="45"/>
      <c r="E156" s="46">
        <f t="shared" si="59"/>
        <v>0</v>
      </c>
      <c r="F156" s="46">
        <f t="shared" si="60"/>
        <v>0</v>
      </c>
      <c r="G156" s="46">
        <f t="shared" si="61"/>
        <v>0</v>
      </c>
      <c r="H156" s="53" t="e">
        <f t="shared" si="62"/>
        <v>#DIV/0!</v>
      </c>
      <c r="I156" s="54" t="e">
        <f t="shared" si="63"/>
        <v>#DIV/0!</v>
      </c>
      <c r="J156" s="65"/>
      <c r="K156" s="78">
        <f t="shared" si="64"/>
        <v>0</v>
      </c>
      <c r="L156" s="45"/>
      <c r="M156" s="79">
        <f t="shared" si="65"/>
        <v>0</v>
      </c>
      <c r="N156" s="45"/>
      <c r="O156" s="78">
        <f t="shared" si="66"/>
        <v>0</v>
      </c>
      <c r="P156" s="45"/>
      <c r="Q156" s="79">
        <f t="shared" si="67"/>
        <v>0</v>
      </c>
      <c r="R156" s="45"/>
      <c r="S156" s="78">
        <f t="shared" si="68"/>
        <v>0</v>
      </c>
      <c r="T156" s="45"/>
      <c r="U156" s="79">
        <f t="shared" si="69"/>
        <v>0</v>
      </c>
      <c r="V156" s="45"/>
      <c r="W156" s="78">
        <f t="shared" si="70"/>
        <v>0</v>
      </c>
      <c r="X156" s="45"/>
      <c r="Y156" s="79">
        <f t="shared" si="71"/>
        <v>0</v>
      </c>
      <c r="Z156" s="45"/>
      <c r="AA156" s="78">
        <f t="shared" si="72"/>
        <v>0</v>
      </c>
      <c r="AB156" s="45"/>
      <c r="AC156" s="79">
        <f t="shared" si="73"/>
        <v>0</v>
      </c>
      <c r="AD156" s="45"/>
      <c r="AE156" s="78">
        <f t="shared" si="74"/>
        <v>0</v>
      </c>
      <c r="AF156" s="45"/>
      <c r="AG156" s="79">
        <f t="shared" si="75"/>
        <v>0</v>
      </c>
    </row>
    <row r="157" spans="1:33" ht="16.5" customHeight="1">
      <c r="A157" s="12">
        <v>3002160</v>
      </c>
      <c r="B157" s="29" t="s">
        <v>131</v>
      </c>
      <c r="C157" s="283">
        <v>259690</v>
      </c>
      <c r="D157" s="45"/>
      <c r="E157" s="46">
        <f t="shared" si="59"/>
        <v>0</v>
      </c>
      <c r="F157" s="46">
        <f t="shared" si="60"/>
        <v>0</v>
      </c>
      <c r="G157" s="46">
        <f t="shared" si="61"/>
        <v>0</v>
      </c>
      <c r="H157" s="53" t="e">
        <f t="shared" si="62"/>
        <v>#DIV/0!</v>
      </c>
      <c r="I157" s="54" t="e">
        <f t="shared" si="63"/>
        <v>#DIV/0!</v>
      </c>
      <c r="J157" s="65"/>
      <c r="K157" s="78">
        <f t="shared" si="64"/>
        <v>0</v>
      </c>
      <c r="L157" s="45"/>
      <c r="M157" s="79">
        <f t="shared" si="65"/>
        <v>0</v>
      </c>
      <c r="N157" s="45"/>
      <c r="O157" s="78">
        <f t="shared" si="66"/>
        <v>0</v>
      </c>
      <c r="P157" s="45"/>
      <c r="Q157" s="79">
        <f t="shared" si="67"/>
        <v>0</v>
      </c>
      <c r="R157" s="45"/>
      <c r="S157" s="78">
        <f t="shared" si="68"/>
        <v>0</v>
      </c>
      <c r="T157" s="45"/>
      <c r="U157" s="79">
        <f t="shared" si="69"/>
        <v>0</v>
      </c>
      <c r="V157" s="45"/>
      <c r="W157" s="78">
        <f t="shared" si="70"/>
        <v>0</v>
      </c>
      <c r="X157" s="45"/>
      <c r="Y157" s="79">
        <f t="shared" si="71"/>
        <v>0</v>
      </c>
      <c r="Z157" s="45"/>
      <c r="AA157" s="78">
        <f t="shared" si="72"/>
        <v>0</v>
      </c>
      <c r="AB157" s="45"/>
      <c r="AC157" s="79">
        <f t="shared" si="73"/>
        <v>0</v>
      </c>
      <c r="AD157" s="45"/>
      <c r="AE157" s="78">
        <f t="shared" si="74"/>
        <v>0</v>
      </c>
      <c r="AF157" s="45"/>
      <c r="AG157" s="79">
        <f t="shared" si="75"/>
        <v>0</v>
      </c>
    </row>
    <row r="158" spans="1:33" ht="16.5" customHeight="1" outlineLevel="1">
      <c r="A158" s="12">
        <v>3002050</v>
      </c>
      <c r="B158" s="29" t="s">
        <v>132</v>
      </c>
      <c r="C158" s="282">
        <v>699720</v>
      </c>
      <c r="D158" s="45">
        <v>0</v>
      </c>
      <c r="E158" s="46">
        <f t="shared" si="59"/>
        <v>0</v>
      </c>
      <c r="F158" s="46">
        <f t="shared" si="60"/>
        <v>0</v>
      </c>
      <c r="G158" s="46">
        <f t="shared" si="61"/>
        <v>0</v>
      </c>
      <c r="H158" s="53" t="e">
        <f t="shared" si="62"/>
        <v>#DIV/0!</v>
      </c>
      <c r="I158" s="54" t="e">
        <f t="shared" si="63"/>
        <v>#DIV/0!</v>
      </c>
      <c r="J158" s="65"/>
      <c r="K158" s="78">
        <f t="shared" si="64"/>
        <v>0</v>
      </c>
      <c r="L158" s="45"/>
      <c r="M158" s="79">
        <f t="shared" si="65"/>
        <v>0</v>
      </c>
      <c r="N158" s="45"/>
      <c r="O158" s="78">
        <f t="shared" si="66"/>
        <v>0</v>
      </c>
      <c r="P158" s="45"/>
      <c r="Q158" s="79">
        <f t="shared" si="67"/>
        <v>0</v>
      </c>
      <c r="R158" s="45"/>
      <c r="S158" s="78">
        <f t="shared" si="68"/>
        <v>0</v>
      </c>
      <c r="T158" s="45"/>
      <c r="U158" s="79">
        <f t="shared" si="69"/>
        <v>0</v>
      </c>
      <c r="V158" s="45"/>
      <c r="W158" s="78">
        <f t="shared" si="70"/>
        <v>0</v>
      </c>
      <c r="X158" s="45"/>
      <c r="Y158" s="79">
        <f t="shared" si="71"/>
        <v>0</v>
      </c>
      <c r="Z158" s="45"/>
      <c r="AA158" s="78">
        <f t="shared" si="72"/>
        <v>0</v>
      </c>
      <c r="AB158" s="45"/>
      <c r="AC158" s="79">
        <f t="shared" si="73"/>
        <v>0</v>
      </c>
      <c r="AD158" s="45"/>
      <c r="AE158" s="78">
        <f t="shared" si="74"/>
        <v>0</v>
      </c>
      <c r="AF158" s="45"/>
      <c r="AG158" s="79">
        <f t="shared" si="75"/>
        <v>0</v>
      </c>
    </row>
    <row r="159" spans="1:33" ht="16.5" customHeight="1" outlineLevel="1">
      <c r="A159" s="12">
        <v>3002117</v>
      </c>
      <c r="B159" s="29" t="s">
        <v>133</v>
      </c>
      <c r="C159" s="281">
        <v>660810</v>
      </c>
      <c r="D159" s="45"/>
      <c r="E159" s="46">
        <f t="shared" si="59"/>
        <v>0</v>
      </c>
      <c r="F159" s="46">
        <f t="shared" si="60"/>
        <v>0</v>
      </c>
      <c r="G159" s="46">
        <f t="shared" si="61"/>
        <v>0</v>
      </c>
      <c r="H159" s="53" t="e">
        <f t="shared" si="62"/>
        <v>#DIV/0!</v>
      </c>
      <c r="I159" s="54" t="e">
        <f t="shared" si="63"/>
        <v>#DIV/0!</v>
      </c>
      <c r="J159" s="65"/>
      <c r="K159" s="78">
        <f t="shared" si="64"/>
        <v>0</v>
      </c>
      <c r="L159" s="45"/>
      <c r="M159" s="79">
        <f t="shared" si="65"/>
        <v>0</v>
      </c>
      <c r="N159" s="45"/>
      <c r="O159" s="78">
        <f t="shared" si="66"/>
        <v>0</v>
      </c>
      <c r="P159" s="45"/>
      <c r="Q159" s="79">
        <f t="shared" si="67"/>
        <v>0</v>
      </c>
      <c r="R159" s="45"/>
      <c r="S159" s="78">
        <f t="shared" si="68"/>
        <v>0</v>
      </c>
      <c r="T159" s="45"/>
      <c r="U159" s="79">
        <f t="shared" si="69"/>
        <v>0</v>
      </c>
      <c r="V159" s="45"/>
      <c r="W159" s="78">
        <f t="shared" si="70"/>
        <v>0</v>
      </c>
      <c r="X159" s="45"/>
      <c r="Y159" s="79">
        <f t="shared" si="71"/>
        <v>0</v>
      </c>
      <c r="Z159" s="45"/>
      <c r="AA159" s="78">
        <f t="shared" si="72"/>
        <v>0</v>
      </c>
      <c r="AB159" s="45"/>
      <c r="AC159" s="79">
        <f t="shared" si="73"/>
        <v>0</v>
      </c>
      <c r="AD159" s="45"/>
      <c r="AE159" s="78">
        <f t="shared" si="74"/>
        <v>0</v>
      </c>
      <c r="AF159" s="45"/>
      <c r="AG159" s="79">
        <f t="shared" si="75"/>
        <v>0</v>
      </c>
    </row>
    <row r="160" spans="1:33" ht="16.5" customHeight="1">
      <c r="A160" s="58"/>
      <c r="B160" s="127" t="s">
        <v>134</v>
      </c>
      <c r="C160" s="59"/>
      <c r="D160" s="60"/>
      <c r="E160" s="61">
        <f>SUM(E161:E163)</f>
        <v>0</v>
      </c>
      <c r="F160" s="61"/>
      <c r="G160" s="61"/>
      <c r="H160" s="62" t="e">
        <f t="shared" si="62"/>
        <v>#DIV/0!</v>
      </c>
      <c r="I160" s="63"/>
      <c r="J160" s="84"/>
      <c r="K160" s="85"/>
      <c r="L160" s="60">
        <f>SUM(L161:L163)</f>
        <v>0</v>
      </c>
      <c r="M160" s="86"/>
      <c r="N160" s="60">
        <f>SUM(N161:N163)</f>
        <v>0</v>
      </c>
      <c r="O160" s="85"/>
      <c r="P160" s="60">
        <f t="shared" ref="P160" si="78">SUM(P161:P163)</f>
        <v>0</v>
      </c>
      <c r="Q160" s="86"/>
      <c r="R160" s="60">
        <f t="shared" ref="R160" si="79">SUM(R161:R163)</f>
        <v>0</v>
      </c>
      <c r="S160" s="85"/>
      <c r="T160" s="60"/>
      <c r="U160" s="86"/>
      <c r="V160" s="60">
        <f>SUM(V161:V163)</f>
        <v>0</v>
      </c>
      <c r="W160" s="85"/>
      <c r="X160" s="60">
        <f>SUM(X161:X163)</f>
        <v>0</v>
      </c>
      <c r="Y160" s="86"/>
      <c r="Z160" s="60">
        <f>SUM(Z161:Z163)</f>
        <v>0</v>
      </c>
      <c r="AA160" s="85"/>
      <c r="AB160" s="60">
        <f>SUM(AB161:AB163)</f>
        <v>0</v>
      </c>
      <c r="AC160" s="86"/>
      <c r="AD160" s="60">
        <f>SUM(AD161:AD163)</f>
        <v>0</v>
      </c>
      <c r="AE160" s="85"/>
      <c r="AF160" s="60">
        <f>SUM(AF161:AF163)</f>
        <v>0</v>
      </c>
      <c r="AG160" s="86"/>
    </row>
    <row r="161" spans="1:33" ht="16.5" customHeight="1" outlineLevel="1">
      <c r="A161" s="12">
        <v>2104025</v>
      </c>
      <c r="B161" s="21" t="s">
        <v>135</v>
      </c>
      <c r="C161" s="281">
        <v>6099130</v>
      </c>
      <c r="D161" s="45"/>
      <c r="E161" s="46">
        <f t="shared" si="59"/>
        <v>0</v>
      </c>
      <c r="F161" s="46">
        <f t="shared" si="60"/>
        <v>0</v>
      </c>
      <c r="G161" s="46">
        <f t="shared" si="61"/>
        <v>0</v>
      </c>
      <c r="H161" s="53" t="e">
        <f t="shared" si="62"/>
        <v>#DIV/0!</v>
      </c>
      <c r="I161" s="54" t="e">
        <f t="shared" si="63"/>
        <v>#DIV/0!</v>
      </c>
      <c r="J161" s="65"/>
      <c r="K161" s="78">
        <f t="shared" si="64"/>
        <v>0</v>
      </c>
      <c r="L161" s="45"/>
      <c r="M161" s="79">
        <f t="shared" si="65"/>
        <v>0</v>
      </c>
      <c r="N161" s="45"/>
      <c r="O161" s="78">
        <f t="shared" si="66"/>
        <v>0</v>
      </c>
      <c r="P161" s="45"/>
      <c r="Q161" s="79">
        <f t="shared" si="67"/>
        <v>0</v>
      </c>
      <c r="R161" s="45"/>
      <c r="S161" s="78">
        <f t="shared" si="68"/>
        <v>0</v>
      </c>
      <c r="T161" s="45"/>
      <c r="U161" s="79">
        <f t="shared" si="69"/>
        <v>0</v>
      </c>
      <c r="V161" s="45"/>
      <c r="W161" s="78">
        <f t="shared" si="70"/>
        <v>0</v>
      </c>
      <c r="X161" s="45"/>
      <c r="Y161" s="79">
        <f t="shared" si="71"/>
        <v>0</v>
      </c>
      <c r="Z161" s="45"/>
      <c r="AA161" s="78">
        <f t="shared" si="72"/>
        <v>0</v>
      </c>
      <c r="AB161" s="45"/>
      <c r="AC161" s="79">
        <f t="shared" si="73"/>
        <v>0</v>
      </c>
      <c r="AD161" s="45"/>
      <c r="AE161" s="78">
        <f t="shared" si="74"/>
        <v>0</v>
      </c>
      <c r="AF161" s="45"/>
      <c r="AG161" s="79">
        <f t="shared" si="75"/>
        <v>0</v>
      </c>
    </row>
    <row r="162" spans="1:33" ht="16.5" customHeight="1" outlineLevel="1">
      <c r="A162" s="12">
        <v>2104025</v>
      </c>
      <c r="B162" s="21" t="s">
        <v>136</v>
      </c>
      <c r="C162" s="281">
        <v>11868650</v>
      </c>
      <c r="D162" s="45"/>
      <c r="E162" s="46">
        <f t="shared" si="59"/>
        <v>0</v>
      </c>
      <c r="F162" s="46">
        <f t="shared" si="60"/>
        <v>0</v>
      </c>
      <c r="G162" s="46">
        <f t="shared" si="61"/>
        <v>0</v>
      </c>
      <c r="H162" s="53" t="e">
        <f t="shared" si="62"/>
        <v>#DIV/0!</v>
      </c>
      <c r="I162" s="54" t="e">
        <f t="shared" si="63"/>
        <v>#DIV/0!</v>
      </c>
      <c r="J162" s="65"/>
      <c r="K162" s="78">
        <f t="shared" si="64"/>
        <v>0</v>
      </c>
      <c r="L162" s="45"/>
      <c r="M162" s="79">
        <f t="shared" si="65"/>
        <v>0</v>
      </c>
      <c r="N162" s="45"/>
      <c r="O162" s="78">
        <f t="shared" si="66"/>
        <v>0</v>
      </c>
      <c r="P162" s="45"/>
      <c r="Q162" s="79">
        <f t="shared" si="67"/>
        <v>0</v>
      </c>
      <c r="R162" s="45"/>
      <c r="S162" s="78">
        <f t="shared" si="68"/>
        <v>0</v>
      </c>
      <c r="T162" s="45"/>
      <c r="U162" s="79">
        <f t="shared" si="69"/>
        <v>0</v>
      </c>
      <c r="V162" s="45"/>
      <c r="W162" s="78">
        <f t="shared" si="70"/>
        <v>0</v>
      </c>
      <c r="X162" s="45"/>
      <c r="Y162" s="79">
        <f t="shared" si="71"/>
        <v>0</v>
      </c>
      <c r="Z162" s="45"/>
      <c r="AA162" s="78">
        <f t="shared" si="72"/>
        <v>0</v>
      </c>
      <c r="AB162" s="45"/>
      <c r="AC162" s="79">
        <f t="shared" si="73"/>
        <v>0</v>
      </c>
      <c r="AD162" s="45"/>
      <c r="AE162" s="78">
        <f t="shared" si="74"/>
        <v>0</v>
      </c>
      <c r="AF162" s="45"/>
      <c r="AG162" s="79">
        <f t="shared" si="75"/>
        <v>0</v>
      </c>
    </row>
    <row r="163" spans="1:33" ht="26.25" customHeight="1" outlineLevel="1">
      <c r="A163" s="12" t="s">
        <v>870</v>
      </c>
      <c r="B163" s="21" t="s">
        <v>137</v>
      </c>
      <c r="C163" s="281">
        <v>4362780</v>
      </c>
      <c r="D163" s="45"/>
      <c r="E163" s="46">
        <f t="shared" si="59"/>
        <v>0</v>
      </c>
      <c r="F163" s="46">
        <f t="shared" si="60"/>
        <v>0</v>
      </c>
      <c r="G163" s="46">
        <f t="shared" si="61"/>
        <v>0</v>
      </c>
      <c r="H163" s="53" t="e">
        <f t="shared" si="62"/>
        <v>#DIV/0!</v>
      </c>
      <c r="I163" s="54" t="e">
        <f t="shared" si="63"/>
        <v>#DIV/0!</v>
      </c>
      <c r="J163" s="65"/>
      <c r="K163" s="78">
        <f t="shared" si="64"/>
        <v>0</v>
      </c>
      <c r="L163" s="45"/>
      <c r="M163" s="79">
        <f t="shared" si="65"/>
        <v>0</v>
      </c>
      <c r="N163" s="45"/>
      <c r="O163" s="78">
        <f t="shared" si="66"/>
        <v>0</v>
      </c>
      <c r="P163" s="45"/>
      <c r="Q163" s="79">
        <f t="shared" si="67"/>
        <v>0</v>
      </c>
      <c r="R163" s="45"/>
      <c r="S163" s="78">
        <f t="shared" si="68"/>
        <v>0</v>
      </c>
      <c r="T163" s="45"/>
      <c r="U163" s="79">
        <f t="shared" si="69"/>
        <v>0</v>
      </c>
      <c r="V163" s="45"/>
      <c r="W163" s="78">
        <f t="shared" si="70"/>
        <v>0</v>
      </c>
      <c r="X163" s="45"/>
      <c r="Y163" s="79">
        <f t="shared" si="71"/>
        <v>0</v>
      </c>
      <c r="Z163" s="45"/>
      <c r="AA163" s="78">
        <f t="shared" si="72"/>
        <v>0</v>
      </c>
      <c r="AB163" s="45"/>
      <c r="AC163" s="79">
        <f t="shared" si="73"/>
        <v>0</v>
      </c>
      <c r="AD163" s="45"/>
      <c r="AE163" s="78">
        <f t="shared" si="74"/>
        <v>0</v>
      </c>
      <c r="AF163" s="45"/>
      <c r="AG163" s="79">
        <f t="shared" si="75"/>
        <v>0</v>
      </c>
    </row>
    <row r="164" spans="1:33" ht="16.5" customHeight="1">
      <c r="A164" s="58"/>
      <c r="B164" s="128" t="s">
        <v>138</v>
      </c>
      <c r="C164" s="59"/>
      <c r="D164" s="60"/>
      <c r="E164" s="61">
        <f>SUM(E165:E177)</f>
        <v>0</v>
      </c>
      <c r="F164" s="61"/>
      <c r="G164" s="61"/>
      <c r="H164" s="62" t="e">
        <f t="shared" si="62"/>
        <v>#DIV/0!</v>
      </c>
      <c r="I164" s="63"/>
      <c r="J164" s="84"/>
      <c r="K164" s="85"/>
      <c r="L164" s="60">
        <f>SUM(L165:L177)</f>
        <v>0</v>
      </c>
      <c r="M164" s="86"/>
      <c r="N164" s="60">
        <f>SUM(N165:N177)</f>
        <v>0</v>
      </c>
      <c r="O164" s="85"/>
      <c r="P164" s="60">
        <f t="shared" ref="P164" si="80">SUM(P165:P177)</f>
        <v>0</v>
      </c>
      <c r="Q164" s="86"/>
      <c r="R164" s="60">
        <f t="shared" ref="R164" si="81">SUM(R165:R177)</f>
        <v>0</v>
      </c>
      <c r="S164" s="85"/>
      <c r="T164" s="60"/>
      <c r="U164" s="86"/>
      <c r="V164" s="60">
        <f>SUM(V165:V177)</f>
        <v>0</v>
      </c>
      <c r="W164" s="85"/>
      <c r="X164" s="60">
        <f>SUM(X165:X177)</f>
        <v>0</v>
      </c>
      <c r="Y164" s="86"/>
      <c r="Z164" s="60">
        <f>SUM(Z165:Z177)</f>
        <v>0</v>
      </c>
      <c r="AA164" s="85"/>
      <c r="AB164" s="60">
        <f>SUM(AB165:AB177)</f>
        <v>0</v>
      </c>
      <c r="AC164" s="86"/>
      <c r="AD164" s="60">
        <f>SUM(AD165:AD177)</f>
        <v>0</v>
      </c>
      <c r="AE164" s="85"/>
      <c r="AF164" s="60">
        <f>SUM(AF165:AF177)</f>
        <v>0</v>
      </c>
      <c r="AG164" s="86"/>
    </row>
    <row r="165" spans="1:33" ht="16.5" customHeight="1" outlineLevel="1">
      <c r="A165" s="12" t="s">
        <v>871</v>
      </c>
      <c r="B165" s="19" t="s">
        <v>139</v>
      </c>
      <c r="C165" s="281">
        <v>166500</v>
      </c>
      <c r="D165" s="45"/>
      <c r="E165" s="46">
        <f t="shared" si="59"/>
        <v>0</v>
      </c>
      <c r="F165" s="46">
        <f t="shared" si="60"/>
        <v>0</v>
      </c>
      <c r="G165" s="46">
        <f t="shared" si="61"/>
        <v>0</v>
      </c>
      <c r="H165" s="53" t="e">
        <f t="shared" si="62"/>
        <v>#DIV/0!</v>
      </c>
      <c r="I165" s="54" t="e">
        <f t="shared" si="63"/>
        <v>#DIV/0!</v>
      </c>
      <c r="J165" s="65"/>
      <c r="K165" s="78">
        <f t="shared" si="64"/>
        <v>0</v>
      </c>
      <c r="L165" s="45"/>
      <c r="M165" s="79">
        <f t="shared" si="65"/>
        <v>0</v>
      </c>
      <c r="N165" s="45"/>
      <c r="O165" s="78">
        <f t="shared" si="66"/>
        <v>0</v>
      </c>
      <c r="P165" s="45"/>
      <c r="Q165" s="79">
        <f t="shared" si="67"/>
        <v>0</v>
      </c>
      <c r="R165" s="45"/>
      <c r="S165" s="78">
        <f t="shared" si="68"/>
        <v>0</v>
      </c>
      <c r="T165" s="45"/>
      <c r="U165" s="79">
        <f t="shared" si="69"/>
        <v>0</v>
      </c>
      <c r="V165" s="45"/>
      <c r="W165" s="78">
        <f t="shared" si="70"/>
        <v>0</v>
      </c>
      <c r="X165" s="45"/>
      <c r="Y165" s="79">
        <f t="shared" si="71"/>
        <v>0</v>
      </c>
      <c r="Z165" s="45"/>
      <c r="AA165" s="78">
        <f t="shared" si="72"/>
        <v>0</v>
      </c>
      <c r="AB165" s="45"/>
      <c r="AC165" s="79">
        <f t="shared" si="73"/>
        <v>0</v>
      </c>
      <c r="AD165" s="45"/>
      <c r="AE165" s="78">
        <f t="shared" si="74"/>
        <v>0</v>
      </c>
      <c r="AF165" s="45"/>
      <c r="AG165" s="79">
        <f t="shared" si="75"/>
        <v>0</v>
      </c>
    </row>
    <row r="166" spans="1:33" ht="16.5" customHeight="1" outlineLevel="1">
      <c r="A166" s="12" t="s">
        <v>872</v>
      </c>
      <c r="B166" s="19" t="s">
        <v>140</v>
      </c>
      <c r="C166" s="281">
        <v>665960</v>
      </c>
      <c r="D166" s="45"/>
      <c r="E166" s="46">
        <f t="shared" si="59"/>
        <v>0</v>
      </c>
      <c r="F166" s="46">
        <f t="shared" si="60"/>
        <v>0</v>
      </c>
      <c r="G166" s="46">
        <f t="shared" si="61"/>
        <v>0</v>
      </c>
      <c r="H166" s="53" t="e">
        <f t="shared" si="62"/>
        <v>#DIV/0!</v>
      </c>
      <c r="I166" s="54" t="e">
        <f t="shared" si="63"/>
        <v>#DIV/0!</v>
      </c>
      <c r="J166" s="65"/>
      <c r="K166" s="78">
        <f t="shared" si="64"/>
        <v>0</v>
      </c>
      <c r="L166" s="45"/>
      <c r="M166" s="79">
        <f t="shared" si="65"/>
        <v>0</v>
      </c>
      <c r="N166" s="45"/>
      <c r="O166" s="78">
        <f t="shared" si="66"/>
        <v>0</v>
      </c>
      <c r="P166" s="45"/>
      <c r="Q166" s="79">
        <f t="shared" si="67"/>
        <v>0</v>
      </c>
      <c r="R166" s="45"/>
      <c r="S166" s="78">
        <f t="shared" si="68"/>
        <v>0</v>
      </c>
      <c r="T166" s="45"/>
      <c r="U166" s="79">
        <f t="shared" si="69"/>
        <v>0</v>
      </c>
      <c r="V166" s="45"/>
      <c r="W166" s="78">
        <f t="shared" si="70"/>
        <v>0</v>
      </c>
      <c r="X166" s="45"/>
      <c r="Y166" s="79">
        <f t="shared" si="71"/>
        <v>0</v>
      </c>
      <c r="Z166" s="45"/>
      <c r="AA166" s="78">
        <f t="shared" si="72"/>
        <v>0</v>
      </c>
      <c r="AB166" s="45"/>
      <c r="AC166" s="79">
        <f t="shared" si="73"/>
        <v>0</v>
      </c>
      <c r="AD166" s="45"/>
      <c r="AE166" s="78">
        <f t="shared" si="74"/>
        <v>0</v>
      </c>
      <c r="AF166" s="45"/>
      <c r="AG166" s="79">
        <f t="shared" si="75"/>
        <v>0</v>
      </c>
    </row>
    <row r="167" spans="1:33" ht="16.5" customHeight="1" outlineLevel="1">
      <c r="A167" s="12" t="s">
        <v>873</v>
      </c>
      <c r="B167" s="19" t="s">
        <v>141</v>
      </c>
      <c r="C167" s="281">
        <v>832460</v>
      </c>
      <c r="D167" s="45"/>
      <c r="E167" s="46">
        <f t="shared" si="59"/>
        <v>0</v>
      </c>
      <c r="F167" s="46">
        <f t="shared" si="60"/>
        <v>0</v>
      </c>
      <c r="G167" s="46">
        <f t="shared" si="61"/>
        <v>0</v>
      </c>
      <c r="H167" s="53" t="e">
        <f t="shared" si="62"/>
        <v>#DIV/0!</v>
      </c>
      <c r="I167" s="54" t="e">
        <f t="shared" si="63"/>
        <v>#DIV/0!</v>
      </c>
      <c r="J167" s="65"/>
      <c r="K167" s="78">
        <f t="shared" si="64"/>
        <v>0</v>
      </c>
      <c r="L167" s="45"/>
      <c r="M167" s="79">
        <f t="shared" si="65"/>
        <v>0</v>
      </c>
      <c r="N167" s="45"/>
      <c r="O167" s="78">
        <f t="shared" si="66"/>
        <v>0</v>
      </c>
      <c r="P167" s="45"/>
      <c r="Q167" s="79">
        <f t="shared" si="67"/>
        <v>0</v>
      </c>
      <c r="R167" s="45"/>
      <c r="S167" s="78">
        <f t="shared" si="68"/>
        <v>0</v>
      </c>
      <c r="T167" s="45"/>
      <c r="U167" s="79">
        <f t="shared" si="69"/>
        <v>0</v>
      </c>
      <c r="V167" s="45"/>
      <c r="W167" s="78">
        <f t="shared" si="70"/>
        <v>0</v>
      </c>
      <c r="X167" s="45"/>
      <c r="Y167" s="79">
        <f t="shared" si="71"/>
        <v>0</v>
      </c>
      <c r="Z167" s="45"/>
      <c r="AA167" s="78">
        <f t="shared" si="72"/>
        <v>0</v>
      </c>
      <c r="AB167" s="45"/>
      <c r="AC167" s="79">
        <f t="shared" si="73"/>
        <v>0</v>
      </c>
      <c r="AD167" s="45"/>
      <c r="AE167" s="78">
        <f t="shared" si="74"/>
        <v>0</v>
      </c>
      <c r="AF167" s="45"/>
      <c r="AG167" s="79">
        <f t="shared" si="75"/>
        <v>0</v>
      </c>
    </row>
    <row r="168" spans="1:33" ht="16.5" customHeight="1" outlineLevel="1">
      <c r="A168" s="12" t="s">
        <v>874</v>
      </c>
      <c r="B168" s="19" t="s">
        <v>142</v>
      </c>
      <c r="C168" s="281">
        <v>471020</v>
      </c>
      <c r="D168" s="45"/>
      <c r="E168" s="46">
        <f t="shared" si="59"/>
        <v>0</v>
      </c>
      <c r="F168" s="46">
        <f t="shared" si="60"/>
        <v>0</v>
      </c>
      <c r="G168" s="46">
        <f t="shared" si="61"/>
        <v>0</v>
      </c>
      <c r="H168" s="53" t="e">
        <f t="shared" si="62"/>
        <v>#DIV/0!</v>
      </c>
      <c r="I168" s="54" t="e">
        <f t="shared" si="63"/>
        <v>#DIV/0!</v>
      </c>
      <c r="J168" s="65"/>
      <c r="K168" s="78">
        <f t="shared" si="64"/>
        <v>0</v>
      </c>
      <c r="L168" s="45"/>
      <c r="M168" s="79">
        <f t="shared" si="65"/>
        <v>0</v>
      </c>
      <c r="N168" s="45"/>
      <c r="O168" s="78">
        <f t="shared" si="66"/>
        <v>0</v>
      </c>
      <c r="P168" s="45"/>
      <c r="Q168" s="79">
        <f t="shared" si="67"/>
        <v>0</v>
      </c>
      <c r="R168" s="45"/>
      <c r="S168" s="78">
        <f t="shared" si="68"/>
        <v>0</v>
      </c>
      <c r="T168" s="45"/>
      <c r="U168" s="79">
        <f t="shared" si="69"/>
        <v>0</v>
      </c>
      <c r="V168" s="45"/>
      <c r="W168" s="78">
        <f t="shared" si="70"/>
        <v>0</v>
      </c>
      <c r="X168" s="45"/>
      <c r="Y168" s="79">
        <f t="shared" si="71"/>
        <v>0</v>
      </c>
      <c r="Z168" s="45"/>
      <c r="AA168" s="78">
        <f t="shared" si="72"/>
        <v>0</v>
      </c>
      <c r="AB168" s="45"/>
      <c r="AC168" s="79">
        <f t="shared" si="73"/>
        <v>0</v>
      </c>
      <c r="AD168" s="45"/>
      <c r="AE168" s="78">
        <f t="shared" si="74"/>
        <v>0</v>
      </c>
      <c r="AF168" s="45"/>
      <c r="AG168" s="79">
        <f t="shared" si="75"/>
        <v>0</v>
      </c>
    </row>
    <row r="169" spans="1:33" ht="16.5" customHeight="1" outlineLevel="1">
      <c r="A169" s="12" t="s">
        <v>875</v>
      </c>
      <c r="B169" s="19" t="s">
        <v>143</v>
      </c>
      <c r="C169" s="281">
        <v>372900</v>
      </c>
      <c r="D169" s="45"/>
      <c r="E169" s="46">
        <f t="shared" si="59"/>
        <v>0</v>
      </c>
      <c r="F169" s="46">
        <f t="shared" si="60"/>
        <v>0</v>
      </c>
      <c r="G169" s="46">
        <f t="shared" si="61"/>
        <v>0</v>
      </c>
      <c r="H169" s="53" t="e">
        <f t="shared" si="62"/>
        <v>#DIV/0!</v>
      </c>
      <c r="I169" s="54" t="e">
        <f t="shared" si="63"/>
        <v>#DIV/0!</v>
      </c>
      <c r="J169" s="65"/>
      <c r="K169" s="78">
        <f t="shared" si="64"/>
        <v>0</v>
      </c>
      <c r="L169" s="45"/>
      <c r="M169" s="79">
        <f t="shared" si="65"/>
        <v>0</v>
      </c>
      <c r="N169" s="45"/>
      <c r="O169" s="78">
        <f t="shared" si="66"/>
        <v>0</v>
      </c>
      <c r="P169" s="45"/>
      <c r="Q169" s="79">
        <f t="shared" si="67"/>
        <v>0</v>
      </c>
      <c r="R169" s="45"/>
      <c r="S169" s="78">
        <f t="shared" si="68"/>
        <v>0</v>
      </c>
      <c r="T169" s="45"/>
      <c r="U169" s="79">
        <f t="shared" si="69"/>
        <v>0</v>
      </c>
      <c r="V169" s="45"/>
      <c r="W169" s="78">
        <f t="shared" si="70"/>
        <v>0</v>
      </c>
      <c r="X169" s="45"/>
      <c r="Y169" s="79">
        <f t="shared" si="71"/>
        <v>0</v>
      </c>
      <c r="Z169" s="45"/>
      <c r="AA169" s="78">
        <f t="shared" si="72"/>
        <v>0</v>
      </c>
      <c r="AB169" s="45"/>
      <c r="AC169" s="79">
        <f t="shared" si="73"/>
        <v>0</v>
      </c>
      <c r="AD169" s="45"/>
      <c r="AE169" s="78">
        <f t="shared" si="74"/>
        <v>0</v>
      </c>
      <c r="AF169" s="45"/>
      <c r="AG169" s="79">
        <f t="shared" si="75"/>
        <v>0</v>
      </c>
    </row>
    <row r="170" spans="1:33" ht="16.5" customHeight="1" outlineLevel="1">
      <c r="A170" s="12" t="s">
        <v>876</v>
      </c>
      <c r="B170" s="19" t="s">
        <v>144</v>
      </c>
      <c r="C170" s="281">
        <v>108600</v>
      </c>
      <c r="D170" s="45"/>
      <c r="E170" s="46">
        <f t="shared" si="59"/>
        <v>0</v>
      </c>
      <c r="F170" s="46">
        <f t="shared" si="60"/>
        <v>0</v>
      </c>
      <c r="G170" s="46">
        <f t="shared" si="61"/>
        <v>0</v>
      </c>
      <c r="H170" s="53" t="e">
        <f t="shared" si="62"/>
        <v>#DIV/0!</v>
      </c>
      <c r="I170" s="54" t="e">
        <f t="shared" si="63"/>
        <v>#DIV/0!</v>
      </c>
      <c r="J170" s="65"/>
      <c r="K170" s="78">
        <f t="shared" si="64"/>
        <v>0</v>
      </c>
      <c r="L170" s="45"/>
      <c r="M170" s="79">
        <f t="shared" si="65"/>
        <v>0</v>
      </c>
      <c r="N170" s="45"/>
      <c r="O170" s="78">
        <f t="shared" si="66"/>
        <v>0</v>
      </c>
      <c r="P170" s="45"/>
      <c r="Q170" s="79">
        <f t="shared" si="67"/>
        <v>0</v>
      </c>
      <c r="R170" s="45"/>
      <c r="S170" s="78">
        <f t="shared" si="68"/>
        <v>0</v>
      </c>
      <c r="T170" s="45"/>
      <c r="U170" s="79">
        <f t="shared" si="69"/>
        <v>0</v>
      </c>
      <c r="V170" s="45"/>
      <c r="W170" s="78">
        <f t="shared" si="70"/>
        <v>0</v>
      </c>
      <c r="X170" s="45"/>
      <c r="Y170" s="79">
        <f t="shared" si="71"/>
        <v>0</v>
      </c>
      <c r="Z170" s="45"/>
      <c r="AA170" s="78">
        <f t="shared" si="72"/>
        <v>0</v>
      </c>
      <c r="AB170" s="45"/>
      <c r="AC170" s="79">
        <f t="shared" si="73"/>
        <v>0</v>
      </c>
      <c r="AD170" s="45"/>
      <c r="AE170" s="78">
        <f t="shared" si="74"/>
        <v>0</v>
      </c>
      <c r="AF170" s="45"/>
      <c r="AG170" s="79">
        <f t="shared" si="75"/>
        <v>0</v>
      </c>
    </row>
    <row r="171" spans="1:33" ht="16.5" customHeight="1" outlineLevel="1">
      <c r="A171" s="12" t="s">
        <v>877</v>
      </c>
      <c r="B171" s="19" t="s">
        <v>145</v>
      </c>
      <c r="C171" s="281">
        <v>689810</v>
      </c>
      <c r="D171" s="45"/>
      <c r="E171" s="46">
        <f t="shared" si="59"/>
        <v>0</v>
      </c>
      <c r="F171" s="46">
        <f t="shared" si="60"/>
        <v>0</v>
      </c>
      <c r="G171" s="46">
        <f t="shared" si="61"/>
        <v>0</v>
      </c>
      <c r="H171" s="53" t="e">
        <f t="shared" si="62"/>
        <v>#DIV/0!</v>
      </c>
      <c r="I171" s="54" t="e">
        <f t="shared" si="63"/>
        <v>#DIV/0!</v>
      </c>
      <c r="J171" s="65"/>
      <c r="K171" s="78">
        <f t="shared" si="64"/>
        <v>0</v>
      </c>
      <c r="L171" s="45"/>
      <c r="M171" s="79">
        <f t="shared" si="65"/>
        <v>0</v>
      </c>
      <c r="N171" s="45"/>
      <c r="O171" s="78">
        <f t="shared" si="66"/>
        <v>0</v>
      </c>
      <c r="P171" s="45"/>
      <c r="Q171" s="79">
        <f t="shared" si="67"/>
        <v>0</v>
      </c>
      <c r="R171" s="45"/>
      <c r="S171" s="78">
        <f t="shared" si="68"/>
        <v>0</v>
      </c>
      <c r="T171" s="45"/>
      <c r="U171" s="79">
        <f t="shared" si="69"/>
        <v>0</v>
      </c>
      <c r="V171" s="45"/>
      <c r="W171" s="78">
        <f t="shared" si="70"/>
        <v>0</v>
      </c>
      <c r="X171" s="45"/>
      <c r="Y171" s="79">
        <f t="shared" si="71"/>
        <v>0</v>
      </c>
      <c r="Z171" s="45"/>
      <c r="AA171" s="78">
        <f t="shared" si="72"/>
        <v>0</v>
      </c>
      <c r="AB171" s="45"/>
      <c r="AC171" s="79">
        <f t="shared" si="73"/>
        <v>0</v>
      </c>
      <c r="AD171" s="45"/>
      <c r="AE171" s="78">
        <f t="shared" si="74"/>
        <v>0</v>
      </c>
      <c r="AF171" s="45"/>
      <c r="AG171" s="79">
        <f t="shared" si="75"/>
        <v>0</v>
      </c>
    </row>
    <row r="172" spans="1:33" ht="16.5" customHeight="1" outlineLevel="1">
      <c r="A172" s="12" t="s">
        <v>878</v>
      </c>
      <c r="B172" s="18" t="s">
        <v>146</v>
      </c>
      <c r="C172" s="281">
        <v>2284780</v>
      </c>
      <c r="D172" s="45"/>
      <c r="E172" s="46">
        <f t="shared" si="59"/>
        <v>0</v>
      </c>
      <c r="F172" s="46">
        <f t="shared" si="60"/>
        <v>0</v>
      </c>
      <c r="G172" s="46">
        <f t="shared" si="61"/>
        <v>0</v>
      </c>
      <c r="H172" s="53" t="e">
        <f t="shared" si="62"/>
        <v>#DIV/0!</v>
      </c>
      <c r="I172" s="54" t="e">
        <f t="shared" si="63"/>
        <v>#DIV/0!</v>
      </c>
      <c r="J172" s="65"/>
      <c r="K172" s="78">
        <f t="shared" si="64"/>
        <v>0</v>
      </c>
      <c r="L172" s="45"/>
      <c r="M172" s="79">
        <f t="shared" si="65"/>
        <v>0</v>
      </c>
      <c r="N172" s="45"/>
      <c r="O172" s="78">
        <f t="shared" si="66"/>
        <v>0</v>
      </c>
      <c r="P172" s="45"/>
      <c r="Q172" s="79">
        <f t="shared" si="67"/>
        <v>0</v>
      </c>
      <c r="R172" s="45"/>
      <c r="S172" s="78">
        <f t="shared" si="68"/>
        <v>0</v>
      </c>
      <c r="T172" s="45"/>
      <c r="U172" s="79">
        <f t="shared" si="69"/>
        <v>0</v>
      </c>
      <c r="V172" s="45"/>
      <c r="W172" s="78">
        <f t="shared" si="70"/>
        <v>0</v>
      </c>
      <c r="X172" s="45"/>
      <c r="Y172" s="79">
        <f t="shared" si="71"/>
        <v>0</v>
      </c>
      <c r="Z172" s="45"/>
      <c r="AA172" s="78">
        <f t="shared" si="72"/>
        <v>0</v>
      </c>
      <c r="AB172" s="45"/>
      <c r="AC172" s="79">
        <f t="shared" si="73"/>
        <v>0</v>
      </c>
      <c r="AD172" s="45"/>
      <c r="AE172" s="78">
        <f t="shared" si="74"/>
        <v>0</v>
      </c>
      <c r="AF172" s="45"/>
      <c r="AG172" s="79">
        <f t="shared" si="75"/>
        <v>0</v>
      </c>
    </row>
    <row r="173" spans="1:33" ht="16.5" customHeight="1" outlineLevel="1">
      <c r="A173" s="12" t="s">
        <v>879</v>
      </c>
      <c r="B173" s="18" t="s">
        <v>147</v>
      </c>
      <c r="C173" s="281">
        <v>2284780</v>
      </c>
      <c r="D173" s="45"/>
      <c r="E173" s="46">
        <f t="shared" si="59"/>
        <v>0</v>
      </c>
      <c r="F173" s="46">
        <f t="shared" si="60"/>
        <v>0</v>
      </c>
      <c r="G173" s="46">
        <f t="shared" si="61"/>
        <v>0</v>
      </c>
      <c r="H173" s="53" t="e">
        <f t="shared" si="62"/>
        <v>#DIV/0!</v>
      </c>
      <c r="I173" s="54" t="e">
        <f t="shared" si="63"/>
        <v>#DIV/0!</v>
      </c>
      <c r="J173" s="65"/>
      <c r="K173" s="78">
        <f t="shared" si="64"/>
        <v>0</v>
      </c>
      <c r="L173" s="45"/>
      <c r="M173" s="79">
        <f t="shared" si="65"/>
        <v>0</v>
      </c>
      <c r="N173" s="45"/>
      <c r="O173" s="78">
        <f t="shared" si="66"/>
        <v>0</v>
      </c>
      <c r="P173" s="45"/>
      <c r="Q173" s="79">
        <f t="shared" si="67"/>
        <v>0</v>
      </c>
      <c r="R173" s="45"/>
      <c r="S173" s="78">
        <f t="shared" si="68"/>
        <v>0</v>
      </c>
      <c r="T173" s="45"/>
      <c r="U173" s="79">
        <f t="shared" si="69"/>
        <v>0</v>
      </c>
      <c r="V173" s="45"/>
      <c r="W173" s="78">
        <f t="shared" si="70"/>
        <v>0</v>
      </c>
      <c r="X173" s="45"/>
      <c r="Y173" s="79">
        <f t="shared" si="71"/>
        <v>0</v>
      </c>
      <c r="Z173" s="45"/>
      <c r="AA173" s="78">
        <f t="shared" si="72"/>
        <v>0</v>
      </c>
      <c r="AB173" s="45"/>
      <c r="AC173" s="79">
        <f t="shared" si="73"/>
        <v>0</v>
      </c>
      <c r="AD173" s="45"/>
      <c r="AE173" s="78">
        <f t="shared" si="74"/>
        <v>0</v>
      </c>
      <c r="AF173" s="45"/>
      <c r="AG173" s="79">
        <f t="shared" si="75"/>
        <v>0</v>
      </c>
    </row>
    <row r="174" spans="1:33" ht="16.5" customHeight="1" outlineLevel="1">
      <c r="A174" s="12" t="s">
        <v>880</v>
      </c>
      <c r="B174" s="18" t="s">
        <v>148</v>
      </c>
      <c r="C174" s="281">
        <v>1713580</v>
      </c>
      <c r="D174" s="45"/>
      <c r="E174" s="46">
        <f t="shared" si="59"/>
        <v>0</v>
      </c>
      <c r="F174" s="46">
        <f t="shared" si="60"/>
        <v>0</v>
      </c>
      <c r="G174" s="46">
        <f t="shared" si="61"/>
        <v>0</v>
      </c>
      <c r="H174" s="53" t="e">
        <f t="shared" si="62"/>
        <v>#DIV/0!</v>
      </c>
      <c r="I174" s="54" t="e">
        <f t="shared" si="63"/>
        <v>#DIV/0!</v>
      </c>
      <c r="J174" s="65"/>
      <c r="K174" s="78">
        <f t="shared" si="64"/>
        <v>0</v>
      </c>
      <c r="L174" s="45"/>
      <c r="M174" s="79">
        <f t="shared" si="65"/>
        <v>0</v>
      </c>
      <c r="N174" s="45"/>
      <c r="O174" s="78">
        <f t="shared" si="66"/>
        <v>0</v>
      </c>
      <c r="P174" s="45"/>
      <c r="Q174" s="79">
        <f t="shared" si="67"/>
        <v>0</v>
      </c>
      <c r="R174" s="45"/>
      <c r="S174" s="78">
        <f t="shared" si="68"/>
        <v>0</v>
      </c>
      <c r="T174" s="45"/>
      <c r="U174" s="79">
        <f t="shared" si="69"/>
        <v>0</v>
      </c>
      <c r="V174" s="45"/>
      <c r="W174" s="78">
        <f t="shared" si="70"/>
        <v>0</v>
      </c>
      <c r="X174" s="45"/>
      <c r="Y174" s="79">
        <f t="shared" si="71"/>
        <v>0</v>
      </c>
      <c r="Z174" s="45"/>
      <c r="AA174" s="78">
        <f t="shared" si="72"/>
        <v>0</v>
      </c>
      <c r="AB174" s="45"/>
      <c r="AC174" s="79">
        <f t="shared" si="73"/>
        <v>0</v>
      </c>
      <c r="AD174" s="45"/>
      <c r="AE174" s="78">
        <f t="shared" si="74"/>
        <v>0</v>
      </c>
      <c r="AF174" s="45"/>
      <c r="AG174" s="79">
        <f t="shared" si="75"/>
        <v>0</v>
      </c>
    </row>
    <row r="175" spans="1:33" ht="16.5" customHeight="1" outlineLevel="1">
      <c r="A175" s="12"/>
      <c r="B175" s="18"/>
      <c r="C175" s="14"/>
      <c r="D175" s="45"/>
      <c r="E175" s="46"/>
      <c r="F175" s="46"/>
      <c r="G175" s="46"/>
      <c r="H175" s="53"/>
      <c r="I175" s="54"/>
      <c r="J175" s="65"/>
      <c r="K175" s="78"/>
      <c r="L175" s="45"/>
      <c r="M175" s="79"/>
      <c r="N175" s="45"/>
      <c r="O175" s="78"/>
      <c r="P175" s="45"/>
      <c r="Q175" s="79"/>
      <c r="R175" s="45"/>
      <c r="S175" s="78"/>
      <c r="T175" s="45"/>
      <c r="U175" s="79"/>
      <c r="V175" s="45"/>
      <c r="W175" s="78"/>
      <c r="X175" s="45"/>
      <c r="Y175" s="79"/>
      <c r="Z175" s="45"/>
      <c r="AA175" s="78"/>
      <c r="AB175" s="45"/>
      <c r="AC175" s="79"/>
      <c r="AD175" s="45"/>
      <c r="AE175" s="78"/>
      <c r="AF175" s="45"/>
      <c r="AG175" s="79"/>
    </row>
    <row r="176" spans="1:33" ht="16.5" customHeight="1">
      <c r="A176" s="12">
        <v>6002015</v>
      </c>
      <c r="B176" s="18" t="s">
        <v>149</v>
      </c>
      <c r="C176" s="281">
        <v>2749070</v>
      </c>
      <c r="D176" s="45"/>
      <c r="E176" s="46">
        <f t="shared" si="59"/>
        <v>0</v>
      </c>
      <c r="F176" s="46">
        <f t="shared" si="60"/>
        <v>0</v>
      </c>
      <c r="G176" s="46">
        <f t="shared" si="61"/>
        <v>0</v>
      </c>
      <c r="H176" s="53" t="e">
        <f t="shared" si="62"/>
        <v>#DIV/0!</v>
      </c>
      <c r="I176" s="54" t="e">
        <f t="shared" si="63"/>
        <v>#DIV/0!</v>
      </c>
      <c r="J176" s="65"/>
      <c r="K176" s="78">
        <f t="shared" si="64"/>
        <v>0</v>
      </c>
      <c r="L176" s="45"/>
      <c r="M176" s="79">
        <f t="shared" si="65"/>
        <v>0</v>
      </c>
      <c r="N176" s="45"/>
      <c r="O176" s="78">
        <f t="shared" si="66"/>
        <v>0</v>
      </c>
      <c r="P176" s="45"/>
      <c r="Q176" s="79">
        <f t="shared" si="67"/>
        <v>0</v>
      </c>
      <c r="R176" s="45"/>
      <c r="S176" s="78">
        <f t="shared" si="68"/>
        <v>0</v>
      </c>
      <c r="T176" s="45"/>
      <c r="U176" s="79">
        <f t="shared" si="69"/>
        <v>0</v>
      </c>
      <c r="V176" s="45"/>
      <c r="W176" s="78">
        <f t="shared" si="70"/>
        <v>0</v>
      </c>
      <c r="X176" s="45"/>
      <c r="Y176" s="79">
        <f t="shared" si="71"/>
        <v>0</v>
      </c>
      <c r="Z176" s="45"/>
      <c r="AA176" s="78">
        <f t="shared" si="72"/>
        <v>0</v>
      </c>
      <c r="AB176" s="45"/>
      <c r="AC176" s="79">
        <f t="shared" si="73"/>
        <v>0</v>
      </c>
      <c r="AD176" s="45"/>
      <c r="AE176" s="78">
        <f t="shared" si="74"/>
        <v>0</v>
      </c>
      <c r="AF176" s="45"/>
      <c r="AG176" s="79">
        <f t="shared" si="75"/>
        <v>0</v>
      </c>
    </row>
    <row r="177" spans="1:33" ht="16.5" customHeight="1">
      <c r="A177" s="12">
        <v>6002016</v>
      </c>
      <c r="B177" s="18" t="s">
        <v>150</v>
      </c>
      <c r="C177" s="281">
        <v>2294940</v>
      </c>
      <c r="D177" s="45"/>
      <c r="E177" s="46">
        <f t="shared" si="59"/>
        <v>0</v>
      </c>
      <c r="F177" s="46">
        <f t="shared" si="60"/>
        <v>0</v>
      </c>
      <c r="G177" s="46">
        <f t="shared" si="61"/>
        <v>0</v>
      </c>
      <c r="H177" s="53" t="e">
        <f t="shared" si="62"/>
        <v>#DIV/0!</v>
      </c>
      <c r="I177" s="54" t="e">
        <f t="shared" si="63"/>
        <v>#DIV/0!</v>
      </c>
      <c r="J177" s="65"/>
      <c r="K177" s="78">
        <f t="shared" si="64"/>
        <v>0</v>
      </c>
      <c r="L177" s="45"/>
      <c r="M177" s="79">
        <f t="shared" si="65"/>
        <v>0</v>
      </c>
      <c r="N177" s="45"/>
      <c r="O177" s="78">
        <f t="shared" si="66"/>
        <v>0</v>
      </c>
      <c r="P177" s="45"/>
      <c r="Q177" s="79">
        <f t="shared" si="67"/>
        <v>0</v>
      </c>
      <c r="R177" s="45"/>
      <c r="S177" s="78">
        <f t="shared" si="68"/>
        <v>0</v>
      </c>
      <c r="T177" s="45"/>
      <c r="U177" s="79">
        <f t="shared" si="69"/>
        <v>0</v>
      </c>
      <c r="V177" s="45"/>
      <c r="W177" s="78">
        <f t="shared" si="70"/>
        <v>0</v>
      </c>
      <c r="X177" s="45"/>
      <c r="Y177" s="79">
        <f t="shared" si="71"/>
        <v>0</v>
      </c>
      <c r="Z177" s="45"/>
      <c r="AA177" s="78">
        <f t="shared" si="72"/>
        <v>0</v>
      </c>
      <c r="AB177" s="45"/>
      <c r="AC177" s="79">
        <f t="shared" si="73"/>
        <v>0</v>
      </c>
      <c r="AD177" s="45"/>
      <c r="AE177" s="78">
        <f t="shared" si="74"/>
        <v>0</v>
      </c>
      <c r="AF177" s="45"/>
      <c r="AG177" s="79">
        <f t="shared" si="75"/>
        <v>0</v>
      </c>
    </row>
    <row r="178" spans="1:33" ht="16.5" customHeight="1">
      <c r="A178" s="12"/>
      <c r="B178" s="18"/>
      <c r="C178" s="14"/>
      <c r="D178" s="45"/>
      <c r="E178" s="46"/>
      <c r="F178" s="46"/>
      <c r="G178" s="46"/>
      <c r="H178" s="53"/>
      <c r="I178" s="54"/>
      <c r="J178" s="65"/>
      <c r="K178" s="78"/>
      <c r="L178" s="45"/>
      <c r="M178" s="79"/>
      <c r="N178" s="45"/>
      <c r="O178" s="78"/>
      <c r="P178" s="45"/>
      <c r="Q178" s="79"/>
      <c r="R178" s="45"/>
      <c r="S178" s="78"/>
      <c r="T178" s="45"/>
      <c r="U178" s="79"/>
      <c r="V178" s="45"/>
      <c r="W178" s="78"/>
      <c r="X178" s="45"/>
      <c r="Y178" s="79"/>
      <c r="Z178" s="45"/>
      <c r="AA178" s="78"/>
      <c r="AB178" s="45"/>
      <c r="AC178" s="79"/>
      <c r="AD178" s="45"/>
      <c r="AE178" s="78"/>
      <c r="AF178" s="45"/>
      <c r="AG178" s="79"/>
    </row>
    <row r="179" spans="1:33" ht="16.5" customHeight="1">
      <c r="A179" s="58"/>
      <c r="B179" s="125" t="s">
        <v>151</v>
      </c>
      <c r="C179" s="59"/>
      <c r="D179" s="60"/>
      <c r="E179" s="61">
        <f>+E180</f>
        <v>0</v>
      </c>
      <c r="F179" s="61"/>
      <c r="G179" s="61"/>
      <c r="H179" s="62"/>
      <c r="I179" s="63"/>
      <c r="J179" s="84"/>
      <c r="K179" s="85"/>
      <c r="L179" s="60">
        <f>+L180</f>
        <v>0</v>
      </c>
      <c r="M179" s="86"/>
      <c r="N179" s="60">
        <f>+N180</f>
        <v>0</v>
      </c>
      <c r="O179" s="85"/>
      <c r="P179" s="60">
        <f t="shared" ref="P179" si="82">+P180</f>
        <v>0</v>
      </c>
      <c r="Q179" s="86"/>
      <c r="R179" s="60">
        <f t="shared" ref="R179" si="83">+R180</f>
        <v>0</v>
      </c>
      <c r="S179" s="85"/>
      <c r="T179" s="60"/>
      <c r="U179" s="86"/>
      <c r="V179" s="60">
        <f>+V180</f>
        <v>0</v>
      </c>
      <c r="W179" s="85"/>
      <c r="X179" s="60">
        <f>+X180</f>
        <v>0</v>
      </c>
      <c r="Y179" s="86"/>
      <c r="Z179" s="60">
        <f>+Z180</f>
        <v>0</v>
      </c>
      <c r="AA179" s="85"/>
      <c r="AB179" s="60">
        <f>+AB180</f>
        <v>0</v>
      </c>
      <c r="AC179" s="86"/>
      <c r="AD179" s="60">
        <f>+AD180</f>
        <v>0</v>
      </c>
      <c r="AE179" s="85"/>
      <c r="AF179" s="60">
        <f>+AF180</f>
        <v>0</v>
      </c>
      <c r="AG179" s="86"/>
    </row>
    <row r="180" spans="1:33" ht="37.5" customHeight="1">
      <c r="A180" s="12" t="s">
        <v>942</v>
      </c>
      <c r="B180" s="24" t="s">
        <v>152</v>
      </c>
      <c r="C180" s="281">
        <v>1446950</v>
      </c>
      <c r="D180" s="45"/>
      <c r="E180" s="46">
        <f t="shared" si="59"/>
        <v>0</v>
      </c>
      <c r="F180" s="46">
        <f t="shared" si="60"/>
        <v>0</v>
      </c>
      <c r="G180" s="46">
        <f t="shared" si="61"/>
        <v>0</v>
      </c>
      <c r="H180" s="53" t="e">
        <f t="shared" si="62"/>
        <v>#DIV/0!</v>
      </c>
      <c r="I180" s="54" t="e">
        <f t="shared" si="63"/>
        <v>#DIV/0!</v>
      </c>
      <c r="J180" s="65"/>
      <c r="K180" s="78">
        <f t="shared" si="64"/>
        <v>0</v>
      </c>
      <c r="L180" s="45"/>
      <c r="M180" s="79">
        <f t="shared" si="65"/>
        <v>0</v>
      </c>
      <c r="N180" s="45"/>
      <c r="O180" s="78">
        <f t="shared" si="66"/>
        <v>0</v>
      </c>
      <c r="P180" s="45"/>
      <c r="Q180" s="79">
        <f t="shared" si="67"/>
        <v>0</v>
      </c>
      <c r="R180" s="45"/>
      <c r="S180" s="78">
        <f t="shared" si="68"/>
        <v>0</v>
      </c>
      <c r="T180" s="45"/>
      <c r="U180" s="79">
        <f t="shared" si="69"/>
        <v>0</v>
      </c>
      <c r="V180" s="45"/>
      <c r="W180" s="78">
        <f t="shared" si="70"/>
        <v>0</v>
      </c>
      <c r="X180" s="45"/>
      <c r="Y180" s="79">
        <f t="shared" si="71"/>
        <v>0</v>
      </c>
      <c r="Z180" s="45"/>
      <c r="AA180" s="78">
        <f t="shared" si="72"/>
        <v>0</v>
      </c>
      <c r="AB180" s="45"/>
      <c r="AC180" s="79">
        <f t="shared" si="73"/>
        <v>0</v>
      </c>
      <c r="AD180" s="45"/>
      <c r="AE180" s="78">
        <f t="shared" si="74"/>
        <v>0</v>
      </c>
      <c r="AF180" s="45"/>
      <c r="AG180" s="79">
        <f t="shared" si="75"/>
        <v>0</v>
      </c>
    </row>
    <row r="181" spans="1:33" ht="16.5" customHeight="1">
      <c r="A181" s="12"/>
      <c r="B181" s="21"/>
      <c r="C181" s="284"/>
      <c r="D181" s="45"/>
      <c r="E181" s="46"/>
      <c r="F181" s="46"/>
      <c r="G181" s="46"/>
      <c r="H181" s="53"/>
      <c r="I181" s="54"/>
      <c r="J181" s="65"/>
      <c r="K181" s="78"/>
      <c r="L181" s="45"/>
      <c r="M181" s="79"/>
      <c r="N181" s="45"/>
      <c r="O181" s="78"/>
      <c r="P181" s="45"/>
      <c r="Q181" s="79"/>
      <c r="R181" s="45"/>
      <c r="S181" s="78"/>
      <c r="T181" s="45"/>
      <c r="U181" s="79"/>
      <c r="V181" s="45"/>
      <c r="W181" s="78"/>
      <c r="X181" s="45"/>
      <c r="Y181" s="79"/>
      <c r="Z181" s="45"/>
      <c r="AA181" s="78"/>
      <c r="AB181" s="45"/>
      <c r="AC181" s="79"/>
      <c r="AD181" s="45"/>
      <c r="AE181" s="78"/>
      <c r="AF181" s="45"/>
      <c r="AG181" s="79"/>
    </row>
    <row r="182" spans="1:33" ht="16.5" customHeight="1" outlineLevel="1">
      <c r="A182" s="12"/>
      <c r="B182" s="16" t="s">
        <v>153</v>
      </c>
      <c r="C182" s="275"/>
      <c r="D182" s="299"/>
      <c r="E182" s="46">
        <f>+E183</f>
        <v>0</v>
      </c>
      <c r="F182" s="46"/>
      <c r="G182" s="46"/>
      <c r="H182" s="53"/>
      <c r="I182" s="54"/>
      <c r="J182" s="65"/>
      <c r="K182" s="78"/>
      <c r="L182" s="299">
        <f>+L183</f>
        <v>0</v>
      </c>
      <c r="M182" s="79"/>
      <c r="N182" s="299">
        <f>+N183</f>
        <v>0</v>
      </c>
      <c r="O182" s="78"/>
      <c r="P182" s="299">
        <f t="shared" ref="P182" si="84">+P183</f>
        <v>0</v>
      </c>
      <c r="Q182" s="79"/>
      <c r="R182" s="299">
        <f t="shared" ref="R182" si="85">+R183</f>
        <v>0</v>
      </c>
      <c r="S182" s="78"/>
      <c r="T182" s="45"/>
      <c r="U182" s="79"/>
      <c r="V182" s="299">
        <f>+V183</f>
        <v>0</v>
      </c>
      <c r="W182" s="78"/>
      <c r="X182" s="299">
        <f>+X183</f>
        <v>0</v>
      </c>
      <c r="Y182" s="79"/>
      <c r="Z182" s="299">
        <f>+Z183</f>
        <v>0</v>
      </c>
      <c r="AA182" s="78"/>
      <c r="AB182" s="299">
        <f>+AB183</f>
        <v>0</v>
      </c>
      <c r="AC182" s="79"/>
      <c r="AD182" s="299">
        <f>+AD183</f>
        <v>0</v>
      </c>
      <c r="AE182" s="78"/>
      <c r="AF182" s="299">
        <f>+AF183</f>
        <v>0</v>
      </c>
      <c r="AG182" s="79"/>
    </row>
    <row r="183" spans="1:33" ht="16.5" customHeight="1" outlineLevel="1">
      <c r="A183" s="12">
        <v>3114303</v>
      </c>
      <c r="B183" s="24" t="s">
        <v>154</v>
      </c>
      <c r="C183" s="281">
        <v>16083150</v>
      </c>
      <c r="D183" s="45"/>
      <c r="E183" s="46">
        <f t="shared" si="59"/>
        <v>0</v>
      </c>
      <c r="F183" s="46">
        <f t="shared" si="60"/>
        <v>0</v>
      </c>
      <c r="G183" s="46">
        <f t="shared" si="61"/>
        <v>0</v>
      </c>
      <c r="H183" s="53" t="e">
        <f t="shared" si="62"/>
        <v>#DIV/0!</v>
      </c>
      <c r="I183" s="54" t="e">
        <f t="shared" si="63"/>
        <v>#DIV/0!</v>
      </c>
      <c r="J183" s="65"/>
      <c r="K183" s="78">
        <f t="shared" si="64"/>
        <v>0</v>
      </c>
      <c r="L183" s="45"/>
      <c r="M183" s="79">
        <f t="shared" si="65"/>
        <v>0</v>
      </c>
      <c r="N183" s="45"/>
      <c r="O183" s="78">
        <f t="shared" si="66"/>
        <v>0</v>
      </c>
      <c r="P183" s="45"/>
      <c r="Q183" s="79">
        <f t="shared" si="67"/>
        <v>0</v>
      </c>
      <c r="R183" s="45"/>
      <c r="S183" s="78">
        <f t="shared" si="68"/>
        <v>0</v>
      </c>
      <c r="T183" s="45"/>
      <c r="U183" s="79">
        <f t="shared" si="69"/>
        <v>0</v>
      </c>
      <c r="V183" s="45"/>
      <c r="W183" s="78">
        <f t="shared" si="70"/>
        <v>0</v>
      </c>
      <c r="X183" s="45"/>
      <c r="Y183" s="79">
        <f t="shared" si="71"/>
        <v>0</v>
      </c>
      <c r="Z183" s="45"/>
      <c r="AA183" s="78">
        <f t="shared" si="72"/>
        <v>0</v>
      </c>
      <c r="AB183" s="45"/>
      <c r="AC183" s="79">
        <f t="shared" si="73"/>
        <v>0</v>
      </c>
      <c r="AD183" s="45"/>
      <c r="AE183" s="78">
        <f t="shared" si="74"/>
        <v>0</v>
      </c>
      <c r="AF183" s="45"/>
      <c r="AG183" s="79">
        <f t="shared" si="75"/>
        <v>0</v>
      </c>
    </row>
    <row r="184" spans="1:33" ht="16.5" customHeight="1" outlineLevel="1">
      <c r="A184" s="12"/>
      <c r="B184" s="18"/>
      <c r="C184" s="14"/>
      <c r="D184" s="45"/>
      <c r="E184" s="46"/>
      <c r="F184" s="46"/>
      <c r="G184" s="46"/>
      <c r="H184" s="53"/>
      <c r="I184" s="54"/>
      <c r="J184" s="65"/>
      <c r="K184" s="78"/>
      <c r="L184" s="45"/>
      <c r="M184" s="79"/>
      <c r="N184" s="45"/>
      <c r="O184" s="78"/>
      <c r="P184" s="45"/>
      <c r="Q184" s="79"/>
      <c r="R184" s="45"/>
      <c r="S184" s="78"/>
      <c r="T184" s="45"/>
      <c r="U184" s="79"/>
      <c r="V184" s="45"/>
      <c r="W184" s="78"/>
      <c r="X184" s="45"/>
      <c r="Y184" s="79"/>
      <c r="Z184" s="45"/>
      <c r="AA184" s="78"/>
      <c r="AB184" s="45"/>
      <c r="AC184" s="79"/>
      <c r="AD184" s="45"/>
      <c r="AE184" s="78"/>
      <c r="AF184" s="45"/>
      <c r="AG184" s="79"/>
    </row>
    <row r="185" spans="1:33" ht="16.5" customHeight="1">
      <c r="A185" s="58"/>
      <c r="B185" s="125" t="s">
        <v>155</v>
      </c>
      <c r="C185" s="59"/>
      <c r="D185" s="61">
        <f>SUM(D186:D193)</f>
        <v>29</v>
      </c>
      <c r="E185" s="61">
        <f>SUM(E186:E193)</f>
        <v>35</v>
      </c>
      <c r="F185" s="61"/>
      <c r="G185" s="61"/>
      <c r="H185" s="62"/>
      <c r="I185" s="63"/>
      <c r="J185" s="101"/>
      <c r="K185" s="85"/>
      <c r="L185" s="60"/>
      <c r="M185" s="86"/>
      <c r="N185" s="60">
        <f>SUM(N186:N193)</f>
        <v>0</v>
      </c>
      <c r="O185" s="85"/>
      <c r="P185" s="60">
        <f t="shared" ref="P185" si="86">SUM(P186:P193)</f>
        <v>0</v>
      </c>
      <c r="Q185" s="86"/>
      <c r="R185" s="60"/>
      <c r="S185" s="85"/>
      <c r="T185" s="60"/>
      <c r="U185" s="86"/>
      <c r="V185" s="60">
        <f>SUM(V186:V193)</f>
        <v>0</v>
      </c>
      <c r="W185" s="85"/>
      <c r="X185" s="60"/>
      <c r="Y185" s="86"/>
      <c r="Z185" s="60">
        <f>SUM(Z186:Z193)</f>
        <v>0</v>
      </c>
      <c r="AA185" s="85"/>
      <c r="AB185" s="60"/>
      <c r="AC185" s="86"/>
      <c r="AD185" s="60"/>
      <c r="AE185" s="85"/>
      <c r="AF185" s="60"/>
      <c r="AG185" s="86"/>
    </row>
    <row r="186" spans="1:33" ht="16.5" customHeight="1" outlineLevel="1">
      <c r="A186" s="12">
        <v>3116001</v>
      </c>
      <c r="B186" s="27" t="s">
        <v>156</v>
      </c>
      <c r="C186" s="281">
        <v>518270</v>
      </c>
      <c r="D186" s="45">
        <v>8</v>
      </c>
      <c r="E186" s="46">
        <f t="shared" si="59"/>
        <v>12</v>
      </c>
      <c r="F186" s="46">
        <f t="shared" si="60"/>
        <v>4146160</v>
      </c>
      <c r="G186" s="46">
        <f t="shared" si="61"/>
        <v>6219240</v>
      </c>
      <c r="H186" s="53">
        <f t="shared" si="62"/>
        <v>1.5</v>
      </c>
      <c r="I186" s="54">
        <f t="shared" si="63"/>
        <v>1.5</v>
      </c>
      <c r="J186" s="65">
        <v>2</v>
      </c>
      <c r="K186" s="78">
        <f t="shared" si="64"/>
        <v>1036540</v>
      </c>
      <c r="L186" s="45">
        <v>2</v>
      </c>
      <c r="M186" s="79">
        <f t="shared" si="65"/>
        <v>1036540</v>
      </c>
      <c r="N186" s="45"/>
      <c r="O186" s="78">
        <f t="shared" si="66"/>
        <v>0</v>
      </c>
      <c r="P186" s="45"/>
      <c r="Q186" s="79">
        <f t="shared" si="67"/>
        <v>0</v>
      </c>
      <c r="R186" s="45">
        <v>1</v>
      </c>
      <c r="S186" s="78">
        <f t="shared" si="68"/>
        <v>518270</v>
      </c>
      <c r="T186" s="45">
        <v>1</v>
      </c>
      <c r="U186" s="79">
        <f t="shared" si="69"/>
        <v>518270</v>
      </c>
      <c r="V186" s="45"/>
      <c r="W186" s="78">
        <f t="shared" si="70"/>
        <v>0</v>
      </c>
      <c r="X186" s="45"/>
      <c r="Y186" s="79">
        <f t="shared" si="71"/>
        <v>0</v>
      </c>
      <c r="Z186" s="45"/>
      <c r="AA186" s="78">
        <f t="shared" si="72"/>
        <v>0</v>
      </c>
      <c r="AB186" s="45">
        <v>6</v>
      </c>
      <c r="AC186" s="79">
        <f t="shared" si="73"/>
        <v>3109620</v>
      </c>
      <c r="AD186" s="45"/>
      <c r="AE186" s="78">
        <f t="shared" si="74"/>
        <v>0</v>
      </c>
      <c r="AF186" s="45"/>
      <c r="AG186" s="79">
        <f t="shared" si="75"/>
        <v>0</v>
      </c>
    </row>
    <row r="187" spans="1:33" ht="16.5" customHeight="1">
      <c r="A187" s="12">
        <v>3117001</v>
      </c>
      <c r="B187" s="27" t="s">
        <v>157</v>
      </c>
      <c r="C187" s="281">
        <v>1021890</v>
      </c>
      <c r="D187" s="45">
        <v>0</v>
      </c>
      <c r="E187" s="46">
        <f t="shared" si="59"/>
        <v>0</v>
      </c>
      <c r="F187" s="46">
        <f t="shared" si="60"/>
        <v>0</v>
      </c>
      <c r="G187" s="46">
        <f t="shared" si="61"/>
        <v>0</v>
      </c>
      <c r="H187" s="53" t="e">
        <f t="shared" si="62"/>
        <v>#DIV/0!</v>
      </c>
      <c r="I187" s="54" t="e">
        <f t="shared" si="63"/>
        <v>#DIV/0!</v>
      </c>
      <c r="J187" s="65"/>
      <c r="K187" s="78">
        <f t="shared" si="64"/>
        <v>0</v>
      </c>
      <c r="L187" s="45"/>
      <c r="M187" s="79">
        <f t="shared" si="65"/>
        <v>0</v>
      </c>
      <c r="N187" s="45"/>
      <c r="O187" s="78">
        <f t="shared" si="66"/>
        <v>0</v>
      </c>
      <c r="P187" s="45"/>
      <c r="Q187" s="79">
        <f t="shared" si="67"/>
        <v>0</v>
      </c>
      <c r="R187" s="45"/>
      <c r="S187" s="78">
        <f t="shared" si="68"/>
        <v>0</v>
      </c>
      <c r="T187" s="45"/>
      <c r="U187" s="79">
        <f t="shared" si="69"/>
        <v>0</v>
      </c>
      <c r="V187" s="45"/>
      <c r="W187" s="78">
        <f t="shared" si="70"/>
        <v>0</v>
      </c>
      <c r="X187" s="45"/>
      <c r="Y187" s="79">
        <f t="shared" si="71"/>
        <v>0</v>
      </c>
      <c r="Z187" s="45"/>
      <c r="AA187" s="78">
        <f t="shared" si="72"/>
        <v>0</v>
      </c>
      <c r="AB187" s="45"/>
      <c r="AC187" s="79">
        <f t="shared" si="73"/>
        <v>0</v>
      </c>
      <c r="AD187" s="45"/>
      <c r="AE187" s="78">
        <f t="shared" si="74"/>
        <v>0</v>
      </c>
      <c r="AF187" s="45"/>
      <c r="AG187" s="79">
        <f t="shared" si="75"/>
        <v>0</v>
      </c>
    </row>
    <row r="188" spans="1:33" ht="16.5" customHeight="1">
      <c r="A188" s="12">
        <v>3118001</v>
      </c>
      <c r="B188" s="27" t="s">
        <v>158</v>
      </c>
      <c r="C188" s="281">
        <v>369460</v>
      </c>
      <c r="D188" s="45">
        <v>3</v>
      </c>
      <c r="E188" s="46">
        <f t="shared" si="59"/>
        <v>6</v>
      </c>
      <c r="F188" s="46">
        <f t="shared" si="60"/>
        <v>1108380</v>
      </c>
      <c r="G188" s="46">
        <f t="shared" si="61"/>
        <v>2216760</v>
      </c>
      <c r="H188" s="53">
        <f t="shared" si="62"/>
        <v>2</v>
      </c>
      <c r="I188" s="54">
        <f t="shared" si="63"/>
        <v>2</v>
      </c>
      <c r="J188" s="65"/>
      <c r="K188" s="78">
        <f t="shared" si="64"/>
        <v>0</v>
      </c>
      <c r="L188" s="45"/>
      <c r="M188" s="79">
        <f t="shared" si="65"/>
        <v>0</v>
      </c>
      <c r="N188" s="45"/>
      <c r="O188" s="78">
        <f t="shared" si="66"/>
        <v>0</v>
      </c>
      <c r="P188" s="45"/>
      <c r="Q188" s="79">
        <f t="shared" si="67"/>
        <v>0</v>
      </c>
      <c r="R188" s="45"/>
      <c r="S188" s="78">
        <f t="shared" si="68"/>
        <v>0</v>
      </c>
      <c r="T188" s="45"/>
      <c r="U188" s="79">
        <f t="shared" si="69"/>
        <v>0</v>
      </c>
      <c r="V188" s="45"/>
      <c r="W188" s="78">
        <f t="shared" si="70"/>
        <v>0</v>
      </c>
      <c r="X188" s="45">
        <v>2</v>
      </c>
      <c r="Y188" s="79">
        <f t="shared" si="71"/>
        <v>738920</v>
      </c>
      <c r="Z188" s="45"/>
      <c r="AA188" s="78">
        <f t="shared" si="72"/>
        <v>0</v>
      </c>
      <c r="AB188" s="45">
        <v>2</v>
      </c>
      <c r="AC188" s="79">
        <f t="shared" si="73"/>
        <v>738920</v>
      </c>
      <c r="AD188" s="45">
        <v>1</v>
      </c>
      <c r="AE188" s="78">
        <f t="shared" si="74"/>
        <v>369460</v>
      </c>
      <c r="AF188" s="45">
        <v>1</v>
      </c>
      <c r="AG188" s="79">
        <f t="shared" si="75"/>
        <v>369460</v>
      </c>
    </row>
    <row r="189" spans="1:33" ht="16.5" customHeight="1">
      <c r="A189" s="12">
        <v>3119001</v>
      </c>
      <c r="B189" s="27" t="s">
        <v>159</v>
      </c>
      <c r="C189" s="281">
        <v>927340</v>
      </c>
      <c r="D189" s="45">
        <v>1</v>
      </c>
      <c r="E189" s="46">
        <f t="shared" si="59"/>
        <v>0</v>
      </c>
      <c r="F189" s="46">
        <f t="shared" si="60"/>
        <v>927340</v>
      </c>
      <c r="G189" s="46">
        <f t="shared" si="61"/>
        <v>0</v>
      </c>
      <c r="H189" s="53">
        <f t="shared" si="62"/>
        <v>0</v>
      </c>
      <c r="I189" s="54">
        <f t="shared" si="63"/>
        <v>0</v>
      </c>
      <c r="J189" s="65"/>
      <c r="K189" s="78">
        <f t="shared" si="64"/>
        <v>0</v>
      </c>
      <c r="L189" s="45"/>
      <c r="M189" s="79">
        <f t="shared" si="65"/>
        <v>0</v>
      </c>
      <c r="N189" s="45"/>
      <c r="O189" s="78">
        <f t="shared" si="66"/>
        <v>0</v>
      </c>
      <c r="P189" s="45"/>
      <c r="Q189" s="79">
        <f t="shared" si="67"/>
        <v>0</v>
      </c>
      <c r="R189" s="45"/>
      <c r="S189" s="78">
        <f t="shared" si="68"/>
        <v>0</v>
      </c>
      <c r="T189" s="45"/>
      <c r="U189" s="79">
        <f t="shared" si="69"/>
        <v>0</v>
      </c>
      <c r="V189" s="45"/>
      <c r="W189" s="78">
        <f t="shared" si="70"/>
        <v>0</v>
      </c>
      <c r="X189" s="45"/>
      <c r="Y189" s="79">
        <f t="shared" si="71"/>
        <v>0</v>
      </c>
      <c r="Z189" s="45"/>
      <c r="AA189" s="78">
        <f t="shared" si="72"/>
        <v>0</v>
      </c>
      <c r="AB189" s="45"/>
      <c r="AC189" s="79">
        <f t="shared" si="73"/>
        <v>0</v>
      </c>
      <c r="AD189" s="45"/>
      <c r="AE189" s="78">
        <f t="shared" si="74"/>
        <v>0</v>
      </c>
      <c r="AF189" s="45"/>
      <c r="AG189" s="79">
        <f t="shared" si="75"/>
        <v>0</v>
      </c>
    </row>
    <row r="190" spans="1:33" ht="16.5" customHeight="1">
      <c r="A190" s="12">
        <v>3120001</v>
      </c>
      <c r="B190" s="27" t="s">
        <v>160</v>
      </c>
      <c r="C190" s="281">
        <v>690990</v>
      </c>
      <c r="D190" s="45">
        <v>0</v>
      </c>
      <c r="E190" s="46">
        <f t="shared" si="59"/>
        <v>0</v>
      </c>
      <c r="F190" s="46">
        <f t="shared" si="60"/>
        <v>0</v>
      </c>
      <c r="G190" s="46">
        <f t="shared" si="61"/>
        <v>0</v>
      </c>
      <c r="H190" s="53" t="e">
        <f t="shared" si="62"/>
        <v>#DIV/0!</v>
      </c>
      <c r="I190" s="54" t="e">
        <f t="shared" si="63"/>
        <v>#DIV/0!</v>
      </c>
      <c r="J190" s="65"/>
      <c r="K190" s="78">
        <f t="shared" si="64"/>
        <v>0</v>
      </c>
      <c r="L190" s="45"/>
      <c r="M190" s="79">
        <f t="shared" si="65"/>
        <v>0</v>
      </c>
      <c r="N190" s="45"/>
      <c r="O190" s="78">
        <f t="shared" si="66"/>
        <v>0</v>
      </c>
      <c r="P190" s="45"/>
      <c r="Q190" s="79">
        <f t="shared" si="67"/>
        <v>0</v>
      </c>
      <c r="R190" s="45"/>
      <c r="S190" s="78">
        <f t="shared" si="68"/>
        <v>0</v>
      </c>
      <c r="T190" s="45"/>
      <c r="U190" s="79">
        <f t="shared" si="69"/>
        <v>0</v>
      </c>
      <c r="V190" s="45"/>
      <c r="W190" s="78">
        <f t="shared" si="70"/>
        <v>0</v>
      </c>
      <c r="X190" s="45"/>
      <c r="Y190" s="79">
        <f t="shared" si="71"/>
        <v>0</v>
      </c>
      <c r="Z190" s="45"/>
      <c r="AA190" s="78">
        <f t="shared" si="72"/>
        <v>0</v>
      </c>
      <c r="AB190" s="45"/>
      <c r="AC190" s="79">
        <f t="shared" si="73"/>
        <v>0</v>
      </c>
      <c r="AD190" s="45"/>
      <c r="AE190" s="78">
        <f t="shared" si="74"/>
        <v>0</v>
      </c>
      <c r="AF190" s="45"/>
      <c r="AG190" s="79">
        <f t="shared" si="75"/>
        <v>0</v>
      </c>
    </row>
    <row r="191" spans="1:33" ht="16.5" customHeight="1" outlineLevel="1">
      <c r="A191" s="12">
        <v>3121001</v>
      </c>
      <c r="B191" s="27" t="s">
        <v>161</v>
      </c>
      <c r="C191" s="281">
        <v>554090</v>
      </c>
      <c r="D191" s="45">
        <v>17</v>
      </c>
      <c r="E191" s="46">
        <f t="shared" si="59"/>
        <v>17</v>
      </c>
      <c r="F191" s="46">
        <f t="shared" si="60"/>
        <v>9419530</v>
      </c>
      <c r="G191" s="46">
        <f t="shared" si="61"/>
        <v>9419530</v>
      </c>
      <c r="H191" s="53">
        <f t="shared" si="62"/>
        <v>1</v>
      </c>
      <c r="I191" s="54">
        <f t="shared" si="63"/>
        <v>1</v>
      </c>
      <c r="J191" s="65"/>
      <c r="K191" s="78">
        <f t="shared" si="64"/>
        <v>0</v>
      </c>
      <c r="L191" s="45">
        <v>9</v>
      </c>
      <c r="M191" s="79">
        <f t="shared" si="65"/>
        <v>4986810</v>
      </c>
      <c r="N191" s="45"/>
      <c r="O191" s="78">
        <f t="shared" si="66"/>
        <v>0</v>
      </c>
      <c r="P191" s="45"/>
      <c r="Q191" s="79">
        <f t="shared" si="67"/>
        <v>0</v>
      </c>
      <c r="R191" s="45">
        <v>3</v>
      </c>
      <c r="S191" s="78">
        <f t="shared" si="68"/>
        <v>1662270</v>
      </c>
      <c r="T191" s="45">
        <v>1</v>
      </c>
      <c r="U191" s="79">
        <f t="shared" si="69"/>
        <v>554090</v>
      </c>
      <c r="V191" s="45"/>
      <c r="W191" s="78">
        <f t="shared" si="70"/>
        <v>0</v>
      </c>
      <c r="X191" s="45"/>
      <c r="Y191" s="79">
        <f t="shared" si="71"/>
        <v>0</v>
      </c>
      <c r="Z191" s="45"/>
      <c r="AA191" s="78">
        <f t="shared" si="72"/>
        <v>0</v>
      </c>
      <c r="AB191" s="45">
        <v>4</v>
      </c>
      <c r="AC191" s="79">
        <f t="shared" si="73"/>
        <v>2216360</v>
      </c>
      <c r="AD191" s="45"/>
      <c r="AE191" s="78">
        <f t="shared" si="74"/>
        <v>0</v>
      </c>
      <c r="AF191" s="45"/>
      <c r="AG191" s="79">
        <f t="shared" si="75"/>
        <v>0</v>
      </c>
    </row>
    <row r="192" spans="1:33" ht="16.5" customHeight="1">
      <c r="A192" s="12">
        <v>3122001</v>
      </c>
      <c r="B192" s="27" t="s">
        <v>162</v>
      </c>
      <c r="C192" s="281">
        <v>849290</v>
      </c>
      <c r="D192" s="45">
        <v>0</v>
      </c>
      <c r="E192" s="46">
        <f t="shared" si="59"/>
        <v>0</v>
      </c>
      <c r="F192" s="46">
        <f t="shared" si="60"/>
        <v>0</v>
      </c>
      <c r="G192" s="46">
        <f t="shared" si="61"/>
        <v>0</v>
      </c>
      <c r="H192" s="53" t="e">
        <f t="shared" si="62"/>
        <v>#DIV/0!</v>
      </c>
      <c r="I192" s="54" t="e">
        <f t="shared" si="63"/>
        <v>#DIV/0!</v>
      </c>
      <c r="J192" s="65"/>
      <c r="K192" s="78">
        <f t="shared" si="64"/>
        <v>0</v>
      </c>
      <c r="L192" s="45"/>
      <c r="M192" s="79">
        <f t="shared" si="65"/>
        <v>0</v>
      </c>
      <c r="N192" s="45"/>
      <c r="O192" s="78">
        <f t="shared" si="66"/>
        <v>0</v>
      </c>
      <c r="P192" s="45"/>
      <c r="Q192" s="79">
        <f t="shared" si="67"/>
        <v>0</v>
      </c>
      <c r="R192" s="45"/>
      <c r="S192" s="78">
        <f t="shared" si="68"/>
        <v>0</v>
      </c>
      <c r="T192" s="45"/>
      <c r="U192" s="79">
        <f t="shared" si="69"/>
        <v>0</v>
      </c>
      <c r="V192" s="45"/>
      <c r="W192" s="78">
        <f t="shared" si="70"/>
        <v>0</v>
      </c>
      <c r="X192" s="45"/>
      <c r="Y192" s="79">
        <f t="shared" si="71"/>
        <v>0</v>
      </c>
      <c r="Z192" s="45"/>
      <c r="AA192" s="78">
        <f t="shared" si="72"/>
        <v>0</v>
      </c>
      <c r="AB192" s="45"/>
      <c r="AC192" s="79">
        <f t="shared" si="73"/>
        <v>0</v>
      </c>
      <c r="AD192" s="45"/>
      <c r="AE192" s="78">
        <f t="shared" si="74"/>
        <v>0</v>
      </c>
      <c r="AF192" s="45"/>
      <c r="AG192" s="79">
        <f t="shared" si="75"/>
        <v>0</v>
      </c>
    </row>
    <row r="193" spans="1:33" ht="16.5" customHeight="1" outlineLevel="1">
      <c r="A193" s="12">
        <v>3120101</v>
      </c>
      <c r="B193" s="18" t="s">
        <v>163</v>
      </c>
      <c r="C193" s="281">
        <v>416590</v>
      </c>
      <c r="D193" s="45"/>
      <c r="E193" s="46">
        <f t="shared" si="59"/>
        <v>0</v>
      </c>
      <c r="F193" s="46">
        <f t="shared" si="60"/>
        <v>0</v>
      </c>
      <c r="G193" s="46">
        <f t="shared" si="61"/>
        <v>0</v>
      </c>
      <c r="H193" s="53" t="e">
        <f t="shared" si="62"/>
        <v>#DIV/0!</v>
      </c>
      <c r="I193" s="54" t="e">
        <f t="shared" si="63"/>
        <v>#DIV/0!</v>
      </c>
      <c r="J193" s="65"/>
      <c r="K193" s="78">
        <f t="shared" si="64"/>
        <v>0</v>
      </c>
      <c r="L193" s="45"/>
      <c r="M193" s="79">
        <f t="shared" si="65"/>
        <v>0</v>
      </c>
      <c r="N193" s="45"/>
      <c r="O193" s="78">
        <f t="shared" si="66"/>
        <v>0</v>
      </c>
      <c r="P193" s="45"/>
      <c r="Q193" s="79">
        <f t="shared" si="67"/>
        <v>0</v>
      </c>
      <c r="R193" s="45"/>
      <c r="S193" s="78">
        <f t="shared" si="68"/>
        <v>0</v>
      </c>
      <c r="T193" s="45"/>
      <c r="U193" s="79">
        <f t="shared" si="69"/>
        <v>0</v>
      </c>
      <c r="V193" s="45"/>
      <c r="W193" s="78">
        <f t="shared" si="70"/>
        <v>0</v>
      </c>
      <c r="X193" s="45"/>
      <c r="Y193" s="79">
        <f t="shared" si="71"/>
        <v>0</v>
      </c>
      <c r="Z193" s="45"/>
      <c r="AA193" s="78">
        <f t="shared" si="72"/>
        <v>0</v>
      </c>
      <c r="AB193" s="45"/>
      <c r="AC193" s="79">
        <f t="shared" si="73"/>
        <v>0</v>
      </c>
      <c r="AD193" s="45"/>
      <c r="AE193" s="78">
        <f t="shared" si="74"/>
        <v>0</v>
      </c>
      <c r="AF193" s="45"/>
      <c r="AG193" s="79">
        <f t="shared" si="75"/>
        <v>0</v>
      </c>
    </row>
    <row r="194" spans="1:33" ht="16.5" customHeight="1">
      <c r="A194" s="12"/>
      <c r="B194" s="18"/>
      <c r="C194" s="14"/>
      <c r="D194" s="45"/>
      <c r="E194" s="46"/>
      <c r="F194" s="46"/>
      <c r="G194" s="46"/>
      <c r="H194" s="53"/>
      <c r="I194" s="54"/>
      <c r="J194" s="65"/>
      <c r="K194" s="78"/>
      <c r="L194" s="45"/>
      <c r="M194" s="79"/>
      <c r="N194" s="45"/>
      <c r="O194" s="78"/>
      <c r="P194" s="45"/>
      <c r="Q194" s="79"/>
      <c r="R194" s="45"/>
      <c r="S194" s="78"/>
      <c r="T194" s="45"/>
      <c r="U194" s="79"/>
      <c r="V194" s="45"/>
      <c r="W194" s="78"/>
      <c r="X194" s="45"/>
      <c r="Y194" s="79"/>
      <c r="Z194" s="45"/>
      <c r="AA194" s="78"/>
      <c r="AB194" s="45"/>
      <c r="AC194" s="79"/>
      <c r="AD194" s="45"/>
      <c r="AE194" s="78"/>
      <c r="AF194" s="45"/>
      <c r="AG194" s="79"/>
    </row>
    <row r="195" spans="1:33" ht="16.5" customHeight="1">
      <c r="A195" s="58"/>
      <c r="B195" s="125" t="s">
        <v>164</v>
      </c>
      <c r="C195" s="59"/>
      <c r="D195" s="61">
        <f>SUM(D196:D208)</f>
        <v>307</v>
      </c>
      <c r="E195" s="61">
        <f>SUM(E196:E208)</f>
        <v>334</v>
      </c>
      <c r="F195" s="61"/>
      <c r="G195" s="61"/>
      <c r="H195" s="62"/>
      <c r="I195" s="63"/>
      <c r="J195" s="101"/>
      <c r="K195" s="85"/>
      <c r="L195" s="60"/>
      <c r="M195" s="86"/>
      <c r="N195" s="60"/>
      <c r="O195" s="85"/>
      <c r="P195" s="60"/>
      <c r="Q195" s="86"/>
      <c r="R195" s="60"/>
      <c r="S195" s="85"/>
      <c r="T195" s="60"/>
      <c r="U195" s="86"/>
      <c r="V195" s="60"/>
      <c r="W195" s="85"/>
      <c r="X195" s="60"/>
      <c r="Y195" s="86"/>
      <c r="Z195" s="60"/>
      <c r="AA195" s="85"/>
      <c r="AB195" s="60"/>
      <c r="AC195" s="86"/>
      <c r="AD195" s="60"/>
      <c r="AE195" s="85"/>
      <c r="AF195" s="60"/>
      <c r="AG195" s="86"/>
    </row>
    <row r="196" spans="1:33" ht="16.5" customHeight="1">
      <c r="A196" s="12">
        <v>6002001</v>
      </c>
      <c r="B196" s="18" t="s">
        <v>165</v>
      </c>
      <c r="C196" s="281">
        <v>1216660</v>
      </c>
      <c r="D196" s="45"/>
      <c r="E196" s="46">
        <f t="shared" si="59"/>
        <v>0</v>
      </c>
      <c r="F196" s="46">
        <f t="shared" si="60"/>
        <v>0</v>
      </c>
      <c r="G196" s="46">
        <f t="shared" si="61"/>
        <v>0</v>
      </c>
      <c r="H196" s="53" t="e">
        <f t="shared" si="62"/>
        <v>#DIV/0!</v>
      </c>
      <c r="I196" s="54" t="e">
        <f t="shared" si="63"/>
        <v>#DIV/0!</v>
      </c>
      <c r="J196" s="46"/>
      <c r="K196" s="78">
        <f t="shared" si="64"/>
        <v>0</v>
      </c>
      <c r="L196" s="45"/>
      <c r="M196" s="79">
        <f t="shared" si="65"/>
        <v>0</v>
      </c>
      <c r="N196" s="45"/>
      <c r="O196" s="78">
        <f t="shared" si="66"/>
        <v>0</v>
      </c>
      <c r="P196" s="45"/>
      <c r="Q196" s="79">
        <f t="shared" si="67"/>
        <v>0</v>
      </c>
      <c r="R196" s="45"/>
      <c r="S196" s="78">
        <f t="shared" si="68"/>
        <v>0</v>
      </c>
      <c r="T196" s="45"/>
      <c r="U196" s="79">
        <f t="shared" si="69"/>
        <v>0</v>
      </c>
      <c r="V196" s="45"/>
      <c r="W196" s="78">
        <f t="shared" si="70"/>
        <v>0</v>
      </c>
      <c r="X196" s="45"/>
      <c r="Y196" s="79">
        <f t="shared" si="71"/>
        <v>0</v>
      </c>
      <c r="Z196" s="45"/>
      <c r="AA196" s="78">
        <f t="shared" si="72"/>
        <v>0</v>
      </c>
      <c r="AB196" s="45"/>
      <c r="AC196" s="79">
        <f t="shared" si="73"/>
        <v>0</v>
      </c>
      <c r="AD196" s="45"/>
      <c r="AE196" s="78">
        <f t="shared" si="74"/>
        <v>0</v>
      </c>
      <c r="AF196" s="45"/>
      <c r="AG196" s="79">
        <f t="shared" si="75"/>
        <v>0</v>
      </c>
    </row>
    <row r="197" spans="1:33" ht="16.5" customHeight="1">
      <c r="A197" s="12">
        <v>6002002</v>
      </c>
      <c r="B197" s="18" t="s">
        <v>166</v>
      </c>
      <c r="C197" s="281">
        <v>621990</v>
      </c>
      <c r="D197" s="45">
        <v>47</v>
      </c>
      <c r="E197" s="46">
        <f t="shared" si="59"/>
        <v>45</v>
      </c>
      <c r="F197" s="46">
        <f t="shared" si="60"/>
        <v>29233530</v>
      </c>
      <c r="G197" s="46">
        <f t="shared" si="61"/>
        <v>27989550</v>
      </c>
      <c r="H197" s="53">
        <f t="shared" si="62"/>
        <v>0.95744680851063835</v>
      </c>
      <c r="I197" s="54">
        <f t="shared" si="63"/>
        <v>0.95744680851063835</v>
      </c>
      <c r="J197" s="46">
        <v>2</v>
      </c>
      <c r="K197" s="78">
        <f t="shared" si="64"/>
        <v>1243980</v>
      </c>
      <c r="L197" s="45">
        <v>3</v>
      </c>
      <c r="M197" s="79">
        <f t="shared" si="65"/>
        <v>1865970</v>
      </c>
      <c r="N197" s="45">
        <v>4</v>
      </c>
      <c r="O197" s="78">
        <f t="shared" si="66"/>
        <v>2487960</v>
      </c>
      <c r="P197" s="45">
        <v>4</v>
      </c>
      <c r="Q197" s="79">
        <f t="shared" si="67"/>
        <v>2487960</v>
      </c>
      <c r="R197" s="45">
        <v>6</v>
      </c>
      <c r="S197" s="78">
        <f t="shared" si="68"/>
        <v>3731940</v>
      </c>
      <c r="T197" s="45">
        <v>9</v>
      </c>
      <c r="U197" s="79">
        <f t="shared" si="69"/>
        <v>5597910</v>
      </c>
      <c r="V197" s="45">
        <v>9</v>
      </c>
      <c r="W197" s="78">
        <f t="shared" si="70"/>
        <v>5597910</v>
      </c>
      <c r="X197" s="45">
        <v>4</v>
      </c>
      <c r="Y197" s="79">
        <f t="shared" si="71"/>
        <v>2487960</v>
      </c>
      <c r="Z197" s="45">
        <v>4</v>
      </c>
      <c r="AA197" s="78">
        <f t="shared" si="72"/>
        <v>2487960</v>
      </c>
      <c r="AB197" s="45"/>
      <c r="AC197" s="79">
        <f t="shared" si="73"/>
        <v>0</v>
      </c>
      <c r="AD197" s="45"/>
      <c r="AE197" s="78">
        <f t="shared" si="74"/>
        <v>0</v>
      </c>
      <c r="AF197" s="45"/>
      <c r="AG197" s="79">
        <f t="shared" si="75"/>
        <v>0</v>
      </c>
    </row>
    <row r="198" spans="1:33" ht="16.5" customHeight="1">
      <c r="A198" s="12">
        <v>6002003</v>
      </c>
      <c r="B198" s="18" t="s">
        <v>167</v>
      </c>
      <c r="C198" s="281">
        <v>853870</v>
      </c>
      <c r="D198" s="45">
        <v>75</v>
      </c>
      <c r="E198" s="46">
        <f t="shared" si="59"/>
        <v>110</v>
      </c>
      <c r="F198" s="46">
        <f t="shared" si="60"/>
        <v>64040250</v>
      </c>
      <c r="G198" s="46">
        <f t="shared" si="61"/>
        <v>93925700</v>
      </c>
      <c r="H198" s="53">
        <f t="shared" si="62"/>
        <v>1.4666666666666666</v>
      </c>
      <c r="I198" s="54">
        <f t="shared" si="63"/>
        <v>1.4666666666666666</v>
      </c>
      <c r="J198" s="46"/>
      <c r="K198" s="78">
        <f t="shared" si="64"/>
        <v>0</v>
      </c>
      <c r="L198" s="45">
        <v>2</v>
      </c>
      <c r="M198" s="79">
        <f t="shared" si="65"/>
        <v>1707740</v>
      </c>
      <c r="N198" s="45">
        <v>2</v>
      </c>
      <c r="O198" s="78">
        <f t="shared" si="66"/>
        <v>1707740</v>
      </c>
      <c r="P198" s="45">
        <v>3</v>
      </c>
      <c r="Q198" s="79">
        <f t="shared" si="67"/>
        <v>2561610</v>
      </c>
      <c r="R198" s="45">
        <v>6</v>
      </c>
      <c r="S198" s="78">
        <f t="shared" si="68"/>
        <v>5123220</v>
      </c>
      <c r="T198" s="45">
        <v>3</v>
      </c>
      <c r="U198" s="79">
        <f t="shared" si="69"/>
        <v>2561610</v>
      </c>
      <c r="V198" s="45">
        <v>8</v>
      </c>
      <c r="W198" s="78">
        <f t="shared" si="70"/>
        <v>6830960</v>
      </c>
      <c r="X198" s="45">
        <v>4</v>
      </c>
      <c r="Y198" s="79">
        <f t="shared" si="71"/>
        <v>3415480</v>
      </c>
      <c r="Z198" s="45">
        <v>27</v>
      </c>
      <c r="AA198" s="78">
        <f t="shared" si="72"/>
        <v>23054490</v>
      </c>
      <c r="AB198" s="45">
        <v>27</v>
      </c>
      <c r="AC198" s="79">
        <f t="shared" si="73"/>
        <v>23054490</v>
      </c>
      <c r="AD198" s="45">
        <v>21</v>
      </c>
      <c r="AE198" s="78">
        <f t="shared" si="74"/>
        <v>17931270</v>
      </c>
      <c r="AF198" s="45">
        <v>7</v>
      </c>
      <c r="AG198" s="79">
        <f t="shared" si="75"/>
        <v>5977090</v>
      </c>
    </row>
    <row r="199" spans="1:33" ht="16.5" customHeight="1">
      <c r="A199" s="12">
        <v>6002004</v>
      </c>
      <c r="B199" s="18" t="s">
        <v>168</v>
      </c>
      <c r="C199" s="281">
        <v>4431020</v>
      </c>
      <c r="D199" s="45">
        <v>85</v>
      </c>
      <c r="E199" s="46">
        <f t="shared" si="59"/>
        <v>87</v>
      </c>
      <c r="F199" s="46">
        <f t="shared" si="60"/>
        <v>376636700</v>
      </c>
      <c r="G199" s="46">
        <f t="shared" si="61"/>
        <v>385498740</v>
      </c>
      <c r="H199" s="53">
        <f t="shared" si="62"/>
        <v>1.0235294117647058</v>
      </c>
      <c r="I199" s="54">
        <f t="shared" si="63"/>
        <v>1.0235294117647058</v>
      </c>
      <c r="J199" s="46">
        <v>9</v>
      </c>
      <c r="K199" s="78">
        <f t="shared" si="64"/>
        <v>39879180</v>
      </c>
      <c r="L199" s="45">
        <v>8</v>
      </c>
      <c r="M199" s="79">
        <f t="shared" si="65"/>
        <v>35448160</v>
      </c>
      <c r="N199" s="45">
        <v>2</v>
      </c>
      <c r="O199" s="78">
        <f t="shared" si="66"/>
        <v>8862040</v>
      </c>
      <c r="P199" s="45">
        <v>9</v>
      </c>
      <c r="Q199" s="79">
        <f t="shared" si="67"/>
        <v>39879180</v>
      </c>
      <c r="R199" s="45">
        <v>7</v>
      </c>
      <c r="S199" s="78">
        <f t="shared" si="68"/>
        <v>31017140</v>
      </c>
      <c r="T199" s="45">
        <v>19</v>
      </c>
      <c r="U199" s="79">
        <f t="shared" si="69"/>
        <v>84189380</v>
      </c>
      <c r="V199" s="45">
        <v>19</v>
      </c>
      <c r="W199" s="78">
        <f t="shared" si="70"/>
        <v>84189380</v>
      </c>
      <c r="X199" s="45">
        <v>8</v>
      </c>
      <c r="Y199" s="79">
        <f t="shared" si="71"/>
        <v>35448160</v>
      </c>
      <c r="Z199" s="45">
        <v>2</v>
      </c>
      <c r="AA199" s="78">
        <f t="shared" si="72"/>
        <v>8862040</v>
      </c>
      <c r="AB199" s="45"/>
      <c r="AC199" s="79">
        <f t="shared" si="73"/>
        <v>0</v>
      </c>
      <c r="AD199" s="45">
        <v>3</v>
      </c>
      <c r="AE199" s="78">
        <f t="shared" si="74"/>
        <v>13293060</v>
      </c>
      <c r="AF199" s="45">
        <v>1</v>
      </c>
      <c r="AG199" s="79">
        <f t="shared" si="75"/>
        <v>4431020</v>
      </c>
    </row>
    <row r="200" spans="1:33" ht="16.5" customHeight="1">
      <c r="A200" s="12">
        <v>6002005</v>
      </c>
      <c r="B200" s="18" t="s">
        <v>169</v>
      </c>
      <c r="C200" s="281">
        <v>1188440</v>
      </c>
      <c r="D200" s="45">
        <v>2</v>
      </c>
      <c r="E200" s="46">
        <f t="shared" si="59"/>
        <v>1</v>
      </c>
      <c r="F200" s="46">
        <f t="shared" si="60"/>
        <v>2376880</v>
      </c>
      <c r="G200" s="46">
        <f t="shared" si="61"/>
        <v>1188440</v>
      </c>
      <c r="H200" s="53">
        <f t="shared" si="62"/>
        <v>0.5</v>
      </c>
      <c r="I200" s="54">
        <f t="shared" si="63"/>
        <v>0.5</v>
      </c>
      <c r="J200" s="46"/>
      <c r="K200" s="78">
        <f t="shared" si="64"/>
        <v>0</v>
      </c>
      <c r="L200" s="45">
        <v>1</v>
      </c>
      <c r="M200" s="79">
        <f t="shared" si="65"/>
        <v>1188440</v>
      </c>
      <c r="N200" s="45"/>
      <c r="O200" s="78">
        <f t="shared" si="66"/>
        <v>0</v>
      </c>
      <c r="P200" s="45"/>
      <c r="Q200" s="79">
        <f t="shared" si="67"/>
        <v>0</v>
      </c>
      <c r="R200" s="45"/>
      <c r="S200" s="78">
        <f t="shared" si="68"/>
        <v>0</v>
      </c>
      <c r="T200" s="45"/>
      <c r="U200" s="79">
        <f t="shared" si="69"/>
        <v>0</v>
      </c>
      <c r="V200" s="45"/>
      <c r="W200" s="78">
        <f t="shared" si="70"/>
        <v>0</v>
      </c>
      <c r="X200" s="45"/>
      <c r="Y200" s="79">
        <f t="shared" si="71"/>
        <v>0</v>
      </c>
      <c r="Z200" s="45"/>
      <c r="AA200" s="78">
        <f t="shared" si="72"/>
        <v>0</v>
      </c>
      <c r="AB200" s="45"/>
      <c r="AC200" s="79">
        <f t="shared" si="73"/>
        <v>0</v>
      </c>
      <c r="AD200" s="45"/>
      <c r="AE200" s="78">
        <f t="shared" si="74"/>
        <v>0</v>
      </c>
      <c r="AF200" s="45"/>
      <c r="AG200" s="79">
        <f t="shared" si="75"/>
        <v>0</v>
      </c>
    </row>
    <row r="201" spans="1:33" ht="16.5" customHeight="1">
      <c r="A201" s="12">
        <v>6002007</v>
      </c>
      <c r="B201" s="18" t="s">
        <v>170</v>
      </c>
      <c r="C201" s="281">
        <v>1463790</v>
      </c>
      <c r="D201" s="45">
        <v>4</v>
      </c>
      <c r="E201" s="46">
        <f t="shared" si="59"/>
        <v>4</v>
      </c>
      <c r="F201" s="46">
        <f t="shared" si="60"/>
        <v>5855160</v>
      </c>
      <c r="G201" s="46">
        <f t="shared" si="61"/>
        <v>5855160</v>
      </c>
      <c r="H201" s="53">
        <f t="shared" si="62"/>
        <v>1</v>
      </c>
      <c r="I201" s="54">
        <f t="shared" si="63"/>
        <v>1</v>
      </c>
      <c r="J201" s="46"/>
      <c r="K201" s="78">
        <f t="shared" si="64"/>
        <v>0</v>
      </c>
      <c r="L201" s="45">
        <v>1</v>
      </c>
      <c r="M201" s="79">
        <f t="shared" si="65"/>
        <v>1463790</v>
      </c>
      <c r="N201" s="45"/>
      <c r="O201" s="78">
        <f t="shared" si="66"/>
        <v>0</v>
      </c>
      <c r="P201" s="45"/>
      <c r="Q201" s="79">
        <f t="shared" si="67"/>
        <v>0</v>
      </c>
      <c r="R201" s="45"/>
      <c r="S201" s="78">
        <f t="shared" si="68"/>
        <v>0</v>
      </c>
      <c r="T201" s="45"/>
      <c r="U201" s="79">
        <f t="shared" si="69"/>
        <v>0</v>
      </c>
      <c r="V201" s="45">
        <v>2</v>
      </c>
      <c r="W201" s="78">
        <f t="shared" si="70"/>
        <v>2927580</v>
      </c>
      <c r="X201" s="45"/>
      <c r="Y201" s="79">
        <f t="shared" si="71"/>
        <v>0</v>
      </c>
      <c r="Z201" s="45"/>
      <c r="AA201" s="78">
        <f t="shared" si="72"/>
        <v>0</v>
      </c>
      <c r="AB201" s="45"/>
      <c r="AC201" s="79">
        <f t="shared" si="73"/>
        <v>0</v>
      </c>
      <c r="AD201" s="45"/>
      <c r="AE201" s="78">
        <f t="shared" si="74"/>
        <v>0</v>
      </c>
      <c r="AF201" s="45">
        <v>1</v>
      </c>
      <c r="AG201" s="79">
        <f t="shared" si="75"/>
        <v>1463790</v>
      </c>
    </row>
    <row r="202" spans="1:33" ht="16.5" customHeight="1" outlineLevel="1">
      <c r="A202" s="12">
        <v>6002008</v>
      </c>
      <c r="B202" s="18" t="s">
        <v>171</v>
      </c>
      <c r="C202" s="281">
        <v>389080</v>
      </c>
      <c r="D202" s="45">
        <v>5</v>
      </c>
      <c r="E202" s="46">
        <f t="shared" ref="E202:E264" si="87">+J202+L202+N202+P202+R202+T202+V202+X202+Z202+AB202+AD202+AF202</f>
        <v>3</v>
      </c>
      <c r="F202" s="46">
        <f t="shared" ref="F202:F264" si="88">D202*C202</f>
        <v>1945400</v>
      </c>
      <c r="G202" s="46">
        <f t="shared" ref="G202:G264" si="89">+E202*C202</f>
        <v>1167240</v>
      </c>
      <c r="H202" s="53">
        <f t="shared" ref="H202:H261" si="90">IF(E202&gt;=0,(E202/D202),"-")</f>
        <v>0.6</v>
      </c>
      <c r="I202" s="54">
        <f t="shared" ref="I202:I261" si="91">IF(G202&gt;=0,(G202/F202),"-")</f>
        <v>0.6</v>
      </c>
      <c r="J202" s="46"/>
      <c r="K202" s="78">
        <f t="shared" ref="K202:K264" si="92">+J202*C202</f>
        <v>0</v>
      </c>
      <c r="L202" s="45">
        <v>2</v>
      </c>
      <c r="M202" s="79">
        <f t="shared" ref="M202:M264" si="93">+L202*C202</f>
        <v>778160</v>
      </c>
      <c r="N202" s="45"/>
      <c r="O202" s="78">
        <f t="shared" ref="O202:O264" si="94">+N202*C202</f>
        <v>0</v>
      </c>
      <c r="P202" s="45"/>
      <c r="Q202" s="79">
        <f t="shared" ref="Q202:Q264" si="95">+P202*C202</f>
        <v>0</v>
      </c>
      <c r="R202" s="45"/>
      <c r="S202" s="78">
        <f t="shared" ref="S202:S264" si="96">+R202*C202</f>
        <v>0</v>
      </c>
      <c r="T202" s="45"/>
      <c r="U202" s="79">
        <f t="shared" ref="U202:U264" si="97">+T202*C202</f>
        <v>0</v>
      </c>
      <c r="V202" s="45">
        <v>1</v>
      </c>
      <c r="W202" s="78">
        <f t="shared" ref="W202:W264" si="98">+V202*C202</f>
        <v>389080</v>
      </c>
      <c r="X202" s="45"/>
      <c r="Y202" s="79">
        <f t="shared" ref="Y202:Y264" si="99">+X202*C202</f>
        <v>0</v>
      </c>
      <c r="Z202" s="45"/>
      <c r="AA202" s="78">
        <f t="shared" ref="AA202:AA264" si="100">+Z202*C202</f>
        <v>0</v>
      </c>
      <c r="AB202" s="45"/>
      <c r="AC202" s="79">
        <f t="shared" ref="AC202:AC264" si="101">+AB202*C202</f>
        <v>0</v>
      </c>
      <c r="AD202" s="45"/>
      <c r="AE202" s="78">
        <f t="shared" ref="AE202:AE264" si="102">+AD202*C202</f>
        <v>0</v>
      </c>
      <c r="AF202" s="45"/>
      <c r="AG202" s="79">
        <f t="shared" ref="AG202:AG264" si="103">+AF202*C202</f>
        <v>0</v>
      </c>
    </row>
    <row r="203" spans="1:33" ht="16.5" customHeight="1">
      <c r="A203" s="12">
        <v>6002009</v>
      </c>
      <c r="B203" s="18" t="s">
        <v>172</v>
      </c>
      <c r="C203" s="281">
        <v>892240</v>
      </c>
      <c r="D203" s="45">
        <v>45</v>
      </c>
      <c r="E203" s="46">
        <f t="shared" si="87"/>
        <v>46</v>
      </c>
      <c r="F203" s="46">
        <f t="shared" si="88"/>
        <v>40150800</v>
      </c>
      <c r="G203" s="46">
        <f t="shared" si="89"/>
        <v>41043040</v>
      </c>
      <c r="H203" s="53">
        <f t="shared" si="90"/>
        <v>1.0222222222222221</v>
      </c>
      <c r="I203" s="54">
        <f t="shared" si="91"/>
        <v>1.0222222222222221</v>
      </c>
      <c r="J203" s="46">
        <v>2</v>
      </c>
      <c r="K203" s="78">
        <f t="shared" si="92"/>
        <v>1784480</v>
      </c>
      <c r="L203" s="45">
        <v>3</v>
      </c>
      <c r="M203" s="79">
        <f t="shared" si="93"/>
        <v>2676720</v>
      </c>
      <c r="N203" s="45">
        <v>3</v>
      </c>
      <c r="O203" s="78">
        <f t="shared" si="94"/>
        <v>2676720</v>
      </c>
      <c r="P203" s="45">
        <v>2</v>
      </c>
      <c r="Q203" s="79">
        <f t="shared" si="95"/>
        <v>1784480</v>
      </c>
      <c r="R203" s="45">
        <v>3</v>
      </c>
      <c r="S203" s="78">
        <f t="shared" si="96"/>
        <v>2676720</v>
      </c>
      <c r="T203" s="45">
        <v>2</v>
      </c>
      <c r="U203" s="79">
        <f t="shared" si="97"/>
        <v>1784480</v>
      </c>
      <c r="V203" s="45">
        <v>6</v>
      </c>
      <c r="W203" s="78">
        <f t="shared" si="98"/>
        <v>5353440</v>
      </c>
      <c r="X203" s="45">
        <v>8</v>
      </c>
      <c r="Y203" s="79">
        <f t="shared" si="99"/>
        <v>7137920</v>
      </c>
      <c r="Z203" s="45">
        <v>7</v>
      </c>
      <c r="AA203" s="78">
        <f t="shared" si="100"/>
        <v>6245680</v>
      </c>
      <c r="AB203" s="45">
        <v>4</v>
      </c>
      <c r="AC203" s="79">
        <f t="shared" si="101"/>
        <v>3568960</v>
      </c>
      <c r="AD203" s="45">
        <v>4</v>
      </c>
      <c r="AE203" s="78">
        <f t="shared" si="102"/>
        <v>3568960</v>
      </c>
      <c r="AF203" s="45">
        <v>2</v>
      </c>
      <c r="AG203" s="79">
        <f t="shared" si="103"/>
        <v>1784480</v>
      </c>
    </row>
    <row r="204" spans="1:33" ht="16.5" customHeight="1">
      <c r="A204" s="12">
        <v>6002010</v>
      </c>
      <c r="B204" s="18" t="s">
        <v>173</v>
      </c>
      <c r="C204" s="281">
        <v>979450</v>
      </c>
      <c r="D204" s="45">
        <v>1</v>
      </c>
      <c r="E204" s="46">
        <f t="shared" si="87"/>
        <v>1</v>
      </c>
      <c r="F204" s="46">
        <f t="shared" si="88"/>
        <v>979450</v>
      </c>
      <c r="G204" s="46">
        <f t="shared" si="89"/>
        <v>979450</v>
      </c>
      <c r="H204" s="53">
        <f t="shared" si="90"/>
        <v>1</v>
      </c>
      <c r="I204" s="54">
        <f t="shared" si="91"/>
        <v>1</v>
      </c>
      <c r="J204" s="46"/>
      <c r="K204" s="78">
        <f t="shared" si="92"/>
        <v>0</v>
      </c>
      <c r="L204" s="45"/>
      <c r="M204" s="79">
        <f t="shared" si="93"/>
        <v>0</v>
      </c>
      <c r="N204" s="45">
        <v>1</v>
      </c>
      <c r="O204" s="78">
        <f t="shared" si="94"/>
        <v>979450</v>
      </c>
      <c r="P204" s="45"/>
      <c r="Q204" s="79">
        <f t="shared" si="95"/>
        <v>0</v>
      </c>
      <c r="R204" s="45"/>
      <c r="S204" s="78">
        <f t="shared" si="96"/>
        <v>0</v>
      </c>
      <c r="T204" s="45"/>
      <c r="U204" s="79">
        <f t="shared" si="97"/>
        <v>0</v>
      </c>
      <c r="V204" s="45"/>
      <c r="W204" s="78">
        <f t="shared" si="98"/>
        <v>0</v>
      </c>
      <c r="X204" s="45"/>
      <c r="Y204" s="79">
        <f t="shared" si="99"/>
        <v>0</v>
      </c>
      <c r="Z204" s="45"/>
      <c r="AA204" s="78">
        <f t="shared" si="100"/>
        <v>0</v>
      </c>
      <c r="AB204" s="45"/>
      <c r="AC204" s="79">
        <f t="shared" si="101"/>
        <v>0</v>
      </c>
      <c r="AD204" s="45"/>
      <c r="AE204" s="78">
        <f t="shared" si="102"/>
        <v>0</v>
      </c>
      <c r="AF204" s="45"/>
      <c r="AG204" s="79">
        <f t="shared" si="103"/>
        <v>0</v>
      </c>
    </row>
    <row r="205" spans="1:33" ht="16.5" customHeight="1">
      <c r="A205" s="12">
        <v>6002011</v>
      </c>
      <c r="B205" s="18" t="s">
        <v>174</v>
      </c>
      <c r="C205" s="281">
        <v>1002660</v>
      </c>
      <c r="D205" s="45">
        <v>35</v>
      </c>
      <c r="E205" s="46">
        <f t="shared" si="87"/>
        <v>33</v>
      </c>
      <c r="F205" s="46">
        <f t="shared" si="88"/>
        <v>35093100</v>
      </c>
      <c r="G205" s="46">
        <f t="shared" si="89"/>
        <v>33087780</v>
      </c>
      <c r="H205" s="53">
        <f t="shared" si="90"/>
        <v>0.94285714285714284</v>
      </c>
      <c r="I205" s="54">
        <f t="shared" si="91"/>
        <v>0.94285714285714284</v>
      </c>
      <c r="J205" s="46">
        <v>1</v>
      </c>
      <c r="K205" s="78">
        <f t="shared" si="92"/>
        <v>1002660</v>
      </c>
      <c r="L205" s="45">
        <v>5</v>
      </c>
      <c r="M205" s="79">
        <f t="shared" si="93"/>
        <v>5013300</v>
      </c>
      <c r="N205" s="45">
        <v>3</v>
      </c>
      <c r="O205" s="78">
        <f t="shared" si="94"/>
        <v>3007980</v>
      </c>
      <c r="P205" s="45">
        <v>6</v>
      </c>
      <c r="Q205" s="79">
        <f t="shared" si="95"/>
        <v>6015960</v>
      </c>
      <c r="R205" s="45">
        <v>1</v>
      </c>
      <c r="S205" s="78">
        <f t="shared" si="96"/>
        <v>1002660</v>
      </c>
      <c r="T205" s="45">
        <v>2</v>
      </c>
      <c r="U205" s="79">
        <f t="shared" si="97"/>
        <v>2005320</v>
      </c>
      <c r="V205" s="45">
        <v>6</v>
      </c>
      <c r="W205" s="78">
        <f t="shared" si="98"/>
        <v>6015960</v>
      </c>
      <c r="X205" s="45">
        <v>3</v>
      </c>
      <c r="Y205" s="79">
        <f t="shared" si="99"/>
        <v>3007980</v>
      </c>
      <c r="Z205" s="45">
        <v>1</v>
      </c>
      <c r="AA205" s="78">
        <f t="shared" si="100"/>
        <v>1002660</v>
      </c>
      <c r="AB205" s="45"/>
      <c r="AC205" s="79">
        <f t="shared" si="101"/>
        <v>0</v>
      </c>
      <c r="AD205" s="45">
        <v>2</v>
      </c>
      <c r="AE205" s="78">
        <f t="shared" si="102"/>
        <v>2005320</v>
      </c>
      <c r="AF205" s="45">
        <v>3</v>
      </c>
      <c r="AG205" s="79">
        <f t="shared" si="103"/>
        <v>3007980</v>
      </c>
    </row>
    <row r="206" spans="1:33" ht="16.5" customHeight="1">
      <c r="A206" s="12">
        <v>6002012</v>
      </c>
      <c r="B206" s="18" t="s">
        <v>175</v>
      </c>
      <c r="C206" s="281">
        <v>1223230</v>
      </c>
      <c r="D206" s="45">
        <v>2</v>
      </c>
      <c r="E206" s="46">
        <f t="shared" si="87"/>
        <v>1</v>
      </c>
      <c r="F206" s="46">
        <f t="shared" si="88"/>
        <v>2446460</v>
      </c>
      <c r="G206" s="46">
        <f t="shared" si="89"/>
        <v>1223230</v>
      </c>
      <c r="H206" s="53">
        <f t="shared" si="90"/>
        <v>0.5</v>
      </c>
      <c r="I206" s="54">
        <f t="shared" si="91"/>
        <v>0.5</v>
      </c>
      <c r="J206" s="46"/>
      <c r="K206" s="78">
        <f t="shared" si="92"/>
        <v>0</v>
      </c>
      <c r="L206" s="45"/>
      <c r="M206" s="79">
        <f t="shared" si="93"/>
        <v>0</v>
      </c>
      <c r="N206" s="45"/>
      <c r="O206" s="78">
        <f t="shared" si="94"/>
        <v>0</v>
      </c>
      <c r="P206" s="45"/>
      <c r="Q206" s="79">
        <f t="shared" si="95"/>
        <v>0</v>
      </c>
      <c r="R206" s="45"/>
      <c r="S206" s="78">
        <f t="shared" si="96"/>
        <v>0</v>
      </c>
      <c r="T206" s="45"/>
      <c r="U206" s="79">
        <f t="shared" si="97"/>
        <v>0</v>
      </c>
      <c r="V206" s="45"/>
      <c r="W206" s="78">
        <f t="shared" si="98"/>
        <v>0</v>
      </c>
      <c r="X206" s="45"/>
      <c r="Y206" s="79">
        <f t="shared" si="99"/>
        <v>0</v>
      </c>
      <c r="Z206" s="45"/>
      <c r="AA206" s="78">
        <f t="shared" si="100"/>
        <v>0</v>
      </c>
      <c r="AB206" s="45">
        <v>1</v>
      </c>
      <c r="AC206" s="79">
        <f t="shared" si="101"/>
        <v>1223230</v>
      </c>
      <c r="AD206" s="45"/>
      <c r="AE206" s="78">
        <f t="shared" si="102"/>
        <v>0</v>
      </c>
      <c r="AF206" s="45"/>
      <c r="AG206" s="79">
        <f t="shared" si="103"/>
        <v>0</v>
      </c>
    </row>
    <row r="207" spans="1:33" ht="16.5" customHeight="1">
      <c r="A207" s="12">
        <v>6002013</v>
      </c>
      <c r="B207" s="18" t="s">
        <v>176</v>
      </c>
      <c r="C207" s="281">
        <v>1810330</v>
      </c>
      <c r="D207" s="45">
        <v>5</v>
      </c>
      <c r="E207" s="46">
        <f t="shared" si="87"/>
        <v>3</v>
      </c>
      <c r="F207" s="46">
        <f t="shared" si="88"/>
        <v>9051650</v>
      </c>
      <c r="G207" s="46">
        <f t="shared" si="89"/>
        <v>5430990</v>
      </c>
      <c r="H207" s="53">
        <f t="shared" si="90"/>
        <v>0.6</v>
      </c>
      <c r="I207" s="54">
        <f t="shared" si="91"/>
        <v>0.6</v>
      </c>
      <c r="J207" s="46"/>
      <c r="K207" s="78">
        <f t="shared" si="92"/>
        <v>0</v>
      </c>
      <c r="L207" s="45">
        <v>1</v>
      </c>
      <c r="M207" s="79">
        <f t="shared" si="93"/>
        <v>1810330</v>
      </c>
      <c r="N207" s="45"/>
      <c r="O207" s="78">
        <f t="shared" si="94"/>
        <v>0</v>
      </c>
      <c r="P207" s="45"/>
      <c r="Q207" s="79">
        <f t="shared" si="95"/>
        <v>0</v>
      </c>
      <c r="R207" s="45">
        <v>1</v>
      </c>
      <c r="S207" s="78">
        <f t="shared" si="96"/>
        <v>1810330</v>
      </c>
      <c r="T207" s="45"/>
      <c r="U207" s="79">
        <f t="shared" si="97"/>
        <v>0</v>
      </c>
      <c r="V207" s="45"/>
      <c r="W207" s="78">
        <f t="shared" si="98"/>
        <v>0</v>
      </c>
      <c r="X207" s="45">
        <v>1</v>
      </c>
      <c r="Y207" s="79">
        <f t="shared" si="99"/>
        <v>1810330</v>
      </c>
      <c r="Z207" s="45"/>
      <c r="AA207" s="78">
        <f t="shared" si="100"/>
        <v>0</v>
      </c>
      <c r="AB207" s="45"/>
      <c r="AC207" s="79">
        <f t="shared" si="101"/>
        <v>0</v>
      </c>
      <c r="AD207" s="45"/>
      <c r="AE207" s="78">
        <f t="shared" si="102"/>
        <v>0</v>
      </c>
      <c r="AF207" s="45"/>
      <c r="AG207" s="79">
        <f t="shared" si="103"/>
        <v>0</v>
      </c>
    </row>
    <row r="208" spans="1:33" ht="16.5" customHeight="1">
      <c r="A208" s="12">
        <v>6002014</v>
      </c>
      <c r="B208" s="18" t="s">
        <v>177</v>
      </c>
      <c r="C208" s="281">
        <v>1515530</v>
      </c>
      <c r="D208" s="45">
        <v>1</v>
      </c>
      <c r="E208" s="46">
        <f t="shared" si="87"/>
        <v>0</v>
      </c>
      <c r="F208" s="46">
        <f t="shared" si="88"/>
        <v>1515530</v>
      </c>
      <c r="G208" s="46">
        <f t="shared" si="89"/>
        <v>0</v>
      </c>
      <c r="H208" s="53">
        <f t="shared" si="90"/>
        <v>0</v>
      </c>
      <c r="I208" s="54">
        <f t="shared" si="91"/>
        <v>0</v>
      </c>
      <c r="J208" s="46"/>
      <c r="K208" s="78">
        <f t="shared" si="92"/>
        <v>0</v>
      </c>
      <c r="L208" s="45"/>
      <c r="M208" s="79">
        <f t="shared" si="93"/>
        <v>0</v>
      </c>
      <c r="N208" s="45"/>
      <c r="O208" s="78">
        <f t="shared" si="94"/>
        <v>0</v>
      </c>
      <c r="P208" s="45"/>
      <c r="Q208" s="79">
        <f t="shared" si="95"/>
        <v>0</v>
      </c>
      <c r="R208" s="45"/>
      <c r="S208" s="78">
        <f t="shared" si="96"/>
        <v>0</v>
      </c>
      <c r="T208" s="45"/>
      <c r="U208" s="79">
        <f t="shared" si="97"/>
        <v>0</v>
      </c>
      <c r="V208" s="45"/>
      <c r="W208" s="78">
        <f t="shared" si="98"/>
        <v>0</v>
      </c>
      <c r="X208" s="45"/>
      <c r="Y208" s="79">
        <f t="shared" si="99"/>
        <v>0</v>
      </c>
      <c r="Z208" s="45"/>
      <c r="AA208" s="78">
        <f t="shared" si="100"/>
        <v>0</v>
      </c>
      <c r="AB208" s="45"/>
      <c r="AC208" s="79">
        <f t="shared" si="101"/>
        <v>0</v>
      </c>
      <c r="AD208" s="45"/>
      <c r="AE208" s="78">
        <f t="shared" si="102"/>
        <v>0</v>
      </c>
      <c r="AF208" s="45"/>
      <c r="AG208" s="79">
        <f t="shared" si="103"/>
        <v>0</v>
      </c>
    </row>
    <row r="209" spans="1:33" ht="16.5" customHeight="1">
      <c r="A209" s="12">
        <v>6002015</v>
      </c>
      <c r="B209" s="255" t="s">
        <v>149</v>
      </c>
      <c r="C209" s="256"/>
      <c r="D209" s="45"/>
      <c r="E209" s="46">
        <f t="shared" ref="E209" si="104">+J209+L209+N209+P209+R209+T209+V209+X209+Z209+AB209+AD209+AF209</f>
        <v>0</v>
      </c>
      <c r="F209" s="46">
        <f t="shared" ref="F209" si="105">D209*C209</f>
        <v>0</v>
      </c>
      <c r="G209" s="46">
        <f t="shared" ref="G209" si="106">+E209*C209</f>
        <v>0</v>
      </c>
      <c r="H209" s="53" t="e">
        <f t="shared" ref="H209" si="107">IF(E209&gt;=0,(E209/D209),"-")</f>
        <v>#DIV/0!</v>
      </c>
      <c r="I209" s="54" t="e">
        <f t="shared" ref="I209" si="108">IF(G209&gt;=0,(G209/F209),"-")</f>
        <v>#DIV/0!</v>
      </c>
      <c r="J209" s="46"/>
      <c r="K209" s="78"/>
      <c r="L209" s="45"/>
      <c r="M209" s="79"/>
      <c r="N209" s="45"/>
      <c r="O209" s="78"/>
      <c r="P209" s="45"/>
      <c r="Q209" s="79"/>
      <c r="R209" s="45"/>
      <c r="S209" s="78"/>
      <c r="T209" s="45"/>
      <c r="U209" s="79"/>
      <c r="V209" s="45"/>
      <c r="W209" s="78"/>
      <c r="X209" s="45"/>
      <c r="Y209" s="79"/>
      <c r="Z209" s="45"/>
      <c r="AA209" s="78"/>
      <c r="AB209" s="45"/>
      <c r="AC209" s="79"/>
      <c r="AD209" s="45"/>
      <c r="AE209" s="78"/>
      <c r="AF209" s="45"/>
      <c r="AG209" s="79"/>
    </row>
    <row r="210" spans="1:33" ht="16.5" customHeight="1">
      <c r="A210" s="58"/>
      <c r="B210" s="125" t="s">
        <v>178</v>
      </c>
      <c r="C210" s="59"/>
      <c r="D210" s="60"/>
      <c r="E210" s="61"/>
      <c r="F210" s="61"/>
      <c r="G210" s="61"/>
      <c r="H210" s="62"/>
      <c r="I210" s="63"/>
      <c r="J210" s="84"/>
      <c r="K210" s="85"/>
      <c r="L210" s="60"/>
      <c r="M210" s="86"/>
      <c r="N210" s="60"/>
      <c r="O210" s="85"/>
      <c r="P210" s="60"/>
      <c r="Q210" s="86"/>
      <c r="R210" s="60"/>
      <c r="S210" s="85"/>
      <c r="T210" s="60"/>
      <c r="U210" s="86"/>
      <c r="V210" s="60"/>
      <c r="W210" s="85"/>
      <c r="X210" s="60"/>
      <c r="Y210" s="86"/>
      <c r="Z210" s="60"/>
      <c r="AA210" s="85"/>
      <c r="AB210" s="60"/>
      <c r="AC210" s="86"/>
      <c r="AD210" s="60"/>
      <c r="AE210" s="85"/>
      <c r="AF210" s="60"/>
      <c r="AG210" s="86"/>
    </row>
    <row r="211" spans="1:33" ht="16.5" customHeight="1">
      <c r="A211" s="58"/>
      <c r="B211" s="126" t="s">
        <v>179</v>
      </c>
      <c r="C211" s="59"/>
      <c r="D211" s="61">
        <f>SUM(D212:D217)</f>
        <v>7</v>
      </c>
      <c r="E211" s="61">
        <f>SUM(E212:E217)</f>
        <v>3</v>
      </c>
      <c r="F211" s="61"/>
      <c r="G211" s="61"/>
      <c r="H211" s="62"/>
      <c r="I211" s="63"/>
      <c r="J211" s="84"/>
      <c r="K211" s="85"/>
      <c r="L211" s="60"/>
      <c r="M211" s="86"/>
      <c r="N211" s="60">
        <f>SUM(N212:N217)</f>
        <v>0</v>
      </c>
      <c r="O211" s="85"/>
      <c r="P211" s="60">
        <f t="shared" ref="P211" si="109">SUM(P212:P217)</f>
        <v>0</v>
      </c>
      <c r="Q211" s="86"/>
      <c r="R211" s="60"/>
      <c r="S211" s="85"/>
      <c r="T211" s="60"/>
      <c r="U211" s="86"/>
      <c r="V211" s="60">
        <f>SUM(V212:V217)</f>
        <v>0</v>
      </c>
      <c r="W211" s="85"/>
      <c r="X211" s="60"/>
      <c r="Y211" s="86"/>
      <c r="Z211" s="60">
        <f>SUM(Z212:Z217)</f>
        <v>0</v>
      </c>
      <c r="AA211" s="85"/>
      <c r="AB211" s="60">
        <f>SUM(AB212:AB217)</f>
        <v>0</v>
      </c>
      <c r="AC211" s="86"/>
      <c r="AD211" s="60">
        <f>SUM(AD212:AD217)</f>
        <v>0</v>
      </c>
      <c r="AE211" s="85"/>
      <c r="AF211" s="60">
        <f>SUM(AF212:AF217)</f>
        <v>0</v>
      </c>
      <c r="AG211" s="86"/>
    </row>
    <row r="212" spans="1:33" ht="16.5" customHeight="1">
      <c r="A212" s="12">
        <v>6003001</v>
      </c>
      <c r="B212" s="18" t="s">
        <v>180</v>
      </c>
      <c r="C212" s="14">
        <v>2441230</v>
      </c>
      <c r="D212" s="45">
        <v>2</v>
      </c>
      <c r="E212" s="46">
        <f t="shared" si="87"/>
        <v>1</v>
      </c>
      <c r="F212" s="46">
        <f t="shared" si="88"/>
        <v>4882460</v>
      </c>
      <c r="G212" s="46">
        <f t="shared" si="89"/>
        <v>2441230</v>
      </c>
      <c r="H212" s="53">
        <f t="shared" si="90"/>
        <v>0.5</v>
      </c>
      <c r="I212" s="54">
        <f t="shared" si="91"/>
        <v>0.5</v>
      </c>
      <c r="J212" s="65"/>
      <c r="K212" s="78">
        <f t="shared" si="92"/>
        <v>0</v>
      </c>
      <c r="L212" s="45">
        <v>1</v>
      </c>
      <c r="M212" s="79">
        <f t="shared" si="93"/>
        <v>2441230</v>
      </c>
      <c r="N212" s="45"/>
      <c r="O212" s="78">
        <f t="shared" si="94"/>
        <v>0</v>
      </c>
      <c r="P212" s="45"/>
      <c r="Q212" s="79">
        <f t="shared" si="95"/>
        <v>0</v>
      </c>
      <c r="R212" s="45"/>
      <c r="S212" s="78">
        <f t="shared" si="96"/>
        <v>0</v>
      </c>
      <c r="T212" s="45"/>
      <c r="U212" s="79">
        <f t="shared" si="97"/>
        <v>0</v>
      </c>
      <c r="V212" s="45"/>
      <c r="W212" s="78">
        <f t="shared" si="98"/>
        <v>0</v>
      </c>
      <c r="X212" s="45"/>
      <c r="Y212" s="79">
        <f t="shared" si="99"/>
        <v>0</v>
      </c>
      <c r="Z212" s="45"/>
      <c r="AA212" s="78">
        <f t="shared" si="100"/>
        <v>0</v>
      </c>
      <c r="AB212" s="45"/>
      <c r="AC212" s="79">
        <f t="shared" si="101"/>
        <v>0</v>
      </c>
      <c r="AD212" s="45"/>
      <c r="AE212" s="78">
        <f t="shared" si="102"/>
        <v>0</v>
      </c>
      <c r="AF212" s="45"/>
      <c r="AG212" s="79">
        <f t="shared" si="103"/>
        <v>0</v>
      </c>
    </row>
    <row r="213" spans="1:33" ht="16.5" customHeight="1">
      <c r="A213" s="12">
        <v>6003002</v>
      </c>
      <c r="B213" s="18" t="s">
        <v>181</v>
      </c>
      <c r="C213" s="14">
        <v>7962950</v>
      </c>
      <c r="D213" s="45">
        <v>1</v>
      </c>
      <c r="E213" s="46">
        <f t="shared" si="87"/>
        <v>0</v>
      </c>
      <c r="F213" s="46">
        <f t="shared" si="88"/>
        <v>7962950</v>
      </c>
      <c r="G213" s="46">
        <f t="shared" si="89"/>
        <v>0</v>
      </c>
      <c r="H213" s="53">
        <f t="shared" si="90"/>
        <v>0</v>
      </c>
      <c r="I213" s="54">
        <f t="shared" si="91"/>
        <v>0</v>
      </c>
      <c r="J213" s="65"/>
      <c r="K213" s="78">
        <f t="shared" si="92"/>
        <v>0</v>
      </c>
      <c r="L213" s="45"/>
      <c r="M213" s="79">
        <f t="shared" si="93"/>
        <v>0</v>
      </c>
      <c r="N213" s="45"/>
      <c r="O213" s="78">
        <f t="shared" si="94"/>
        <v>0</v>
      </c>
      <c r="P213" s="45"/>
      <c r="Q213" s="79">
        <f t="shared" si="95"/>
        <v>0</v>
      </c>
      <c r="R213" s="45"/>
      <c r="S213" s="78">
        <f t="shared" si="96"/>
        <v>0</v>
      </c>
      <c r="T213" s="45"/>
      <c r="U213" s="79">
        <f t="shared" si="97"/>
        <v>0</v>
      </c>
      <c r="V213" s="45"/>
      <c r="W213" s="78">
        <f t="shared" si="98"/>
        <v>0</v>
      </c>
      <c r="X213" s="45"/>
      <c r="Y213" s="79">
        <f t="shared" si="99"/>
        <v>0</v>
      </c>
      <c r="Z213" s="45"/>
      <c r="AA213" s="78">
        <f t="shared" si="100"/>
        <v>0</v>
      </c>
      <c r="AB213" s="45"/>
      <c r="AC213" s="79">
        <f t="shared" si="101"/>
        <v>0</v>
      </c>
      <c r="AD213" s="45"/>
      <c r="AE213" s="78">
        <f t="shared" si="102"/>
        <v>0</v>
      </c>
      <c r="AF213" s="45"/>
      <c r="AG213" s="79">
        <f t="shared" si="103"/>
        <v>0</v>
      </c>
    </row>
    <row r="214" spans="1:33" ht="16.5" customHeight="1">
      <c r="A214" s="12">
        <v>6003003</v>
      </c>
      <c r="B214" s="18" t="s">
        <v>182</v>
      </c>
      <c r="C214" s="14">
        <v>1847520</v>
      </c>
      <c r="D214" s="45">
        <v>1</v>
      </c>
      <c r="E214" s="46">
        <f t="shared" si="87"/>
        <v>0</v>
      </c>
      <c r="F214" s="46">
        <f t="shared" si="88"/>
        <v>1847520</v>
      </c>
      <c r="G214" s="46">
        <f t="shared" si="89"/>
        <v>0</v>
      </c>
      <c r="H214" s="53">
        <f t="shared" si="90"/>
        <v>0</v>
      </c>
      <c r="I214" s="54">
        <f t="shared" si="91"/>
        <v>0</v>
      </c>
      <c r="J214" s="65"/>
      <c r="K214" s="78">
        <f t="shared" si="92"/>
        <v>0</v>
      </c>
      <c r="L214" s="45"/>
      <c r="M214" s="79">
        <f t="shared" si="93"/>
        <v>0</v>
      </c>
      <c r="N214" s="45"/>
      <c r="O214" s="78">
        <f t="shared" si="94"/>
        <v>0</v>
      </c>
      <c r="P214" s="45"/>
      <c r="Q214" s="79">
        <f t="shared" si="95"/>
        <v>0</v>
      </c>
      <c r="R214" s="45"/>
      <c r="S214" s="78">
        <f t="shared" si="96"/>
        <v>0</v>
      </c>
      <c r="T214" s="45"/>
      <c r="U214" s="79">
        <f t="shared" si="97"/>
        <v>0</v>
      </c>
      <c r="V214" s="45"/>
      <c r="W214" s="78">
        <f t="shared" si="98"/>
        <v>0</v>
      </c>
      <c r="X214" s="45"/>
      <c r="Y214" s="79">
        <f t="shared" si="99"/>
        <v>0</v>
      </c>
      <c r="Z214" s="45"/>
      <c r="AA214" s="78">
        <f t="shared" si="100"/>
        <v>0</v>
      </c>
      <c r="AB214" s="45"/>
      <c r="AC214" s="79">
        <f t="shared" si="101"/>
        <v>0</v>
      </c>
      <c r="AD214" s="45"/>
      <c r="AE214" s="78">
        <f t="shared" si="102"/>
        <v>0</v>
      </c>
      <c r="AF214" s="45"/>
      <c r="AG214" s="79">
        <f t="shared" si="103"/>
        <v>0</v>
      </c>
    </row>
    <row r="215" spans="1:33" ht="16.5" customHeight="1">
      <c r="A215" s="12">
        <v>6003004</v>
      </c>
      <c r="B215" s="18" t="s">
        <v>183</v>
      </c>
      <c r="C215" s="14">
        <v>5230790</v>
      </c>
      <c r="D215" s="45"/>
      <c r="E215" s="46">
        <f t="shared" si="87"/>
        <v>0</v>
      </c>
      <c r="F215" s="46">
        <f t="shared" si="88"/>
        <v>0</v>
      </c>
      <c r="G215" s="46">
        <f t="shared" si="89"/>
        <v>0</v>
      </c>
      <c r="H215" s="53" t="e">
        <f t="shared" si="90"/>
        <v>#DIV/0!</v>
      </c>
      <c r="I215" s="54" t="e">
        <f t="shared" si="91"/>
        <v>#DIV/0!</v>
      </c>
      <c r="J215" s="65"/>
      <c r="K215" s="78">
        <f t="shared" si="92"/>
        <v>0</v>
      </c>
      <c r="L215" s="45"/>
      <c r="M215" s="79">
        <f t="shared" si="93"/>
        <v>0</v>
      </c>
      <c r="N215" s="45"/>
      <c r="O215" s="78">
        <f t="shared" si="94"/>
        <v>0</v>
      </c>
      <c r="P215" s="45"/>
      <c r="Q215" s="79">
        <f t="shared" si="95"/>
        <v>0</v>
      </c>
      <c r="R215" s="45"/>
      <c r="S215" s="78">
        <f t="shared" si="96"/>
        <v>0</v>
      </c>
      <c r="T215" s="45"/>
      <c r="U215" s="79">
        <f t="shared" si="97"/>
        <v>0</v>
      </c>
      <c r="V215" s="45"/>
      <c r="W215" s="78">
        <f t="shared" si="98"/>
        <v>0</v>
      </c>
      <c r="X215" s="45"/>
      <c r="Y215" s="79">
        <f t="shared" si="99"/>
        <v>0</v>
      </c>
      <c r="Z215" s="45"/>
      <c r="AA215" s="78">
        <f t="shared" si="100"/>
        <v>0</v>
      </c>
      <c r="AB215" s="45"/>
      <c r="AC215" s="79">
        <f t="shared" si="101"/>
        <v>0</v>
      </c>
      <c r="AD215" s="45"/>
      <c r="AE215" s="78">
        <f t="shared" si="102"/>
        <v>0</v>
      </c>
      <c r="AF215" s="45"/>
      <c r="AG215" s="79">
        <f t="shared" si="103"/>
        <v>0</v>
      </c>
    </row>
    <row r="216" spans="1:33" ht="16.5" customHeight="1">
      <c r="A216" s="12">
        <v>6003005</v>
      </c>
      <c r="B216" s="18" t="s">
        <v>184</v>
      </c>
      <c r="C216" s="14">
        <v>6974780</v>
      </c>
      <c r="D216" s="45">
        <v>3</v>
      </c>
      <c r="E216" s="46">
        <f t="shared" si="87"/>
        <v>2</v>
      </c>
      <c r="F216" s="46">
        <f t="shared" si="88"/>
        <v>20924340</v>
      </c>
      <c r="G216" s="46">
        <f t="shared" si="89"/>
        <v>13949560</v>
      </c>
      <c r="H216" s="53">
        <f t="shared" si="90"/>
        <v>0.66666666666666663</v>
      </c>
      <c r="I216" s="54">
        <f t="shared" si="91"/>
        <v>0.66666666666666663</v>
      </c>
      <c r="J216" s="65"/>
      <c r="K216" s="78">
        <f t="shared" si="92"/>
        <v>0</v>
      </c>
      <c r="L216" s="45"/>
      <c r="M216" s="79">
        <f t="shared" si="93"/>
        <v>0</v>
      </c>
      <c r="N216" s="45"/>
      <c r="O216" s="78">
        <f t="shared" si="94"/>
        <v>0</v>
      </c>
      <c r="P216" s="45"/>
      <c r="Q216" s="79">
        <f t="shared" si="95"/>
        <v>0</v>
      </c>
      <c r="R216" s="45">
        <v>1</v>
      </c>
      <c r="S216" s="78">
        <f t="shared" si="96"/>
        <v>6974780</v>
      </c>
      <c r="T216" s="45"/>
      <c r="U216" s="79">
        <f t="shared" si="97"/>
        <v>0</v>
      </c>
      <c r="V216" s="45"/>
      <c r="W216" s="78">
        <f t="shared" si="98"/>
        <v>0</v>
      </c>
      <c r="X216" s="45">
        <v>1</v>
      </c>
      <c r="Y216" s="79">
        <f t="shared" si="99"/>
        <v>6974780</v>
      </c>
      <c r="Z216" s="45"/>
      <c r="AA216" s="78">
        <f t="shared" si="100"/>
        <v>0</v>
      </c>
      <c r="AB216" s="45"/>
      <c r="AC216" s="79">
        <f t="shared" si="101"/>
        <v>0</v>
      </c>
      <c r="AD216" s="45"/>
      <c r="AE216" s="78">
        <f t="shared" si="102"/>
        <v>0</v>
      </c>
      <c r="AF216" s="45"/>
      <c r="AG216" s="79">
        <f t="shared" si="103"/>
        <v>0</v>
      </c>
    </row>
    <row r="217" spans="1:33" ht="24" customHeight="1" outlineLevel="1">
      <c r="A217" s="12">
        <v>6003006</v>
      </c>
      <c r="B217" s="18" t="s">
        <v>185</v>
      </c>
      <c r="C217" s="14">
        <v>2864860</v>
      </c>
      <c r="D217" s="45">
        <v>0</v>
      </c>
      <c r="E217" s="46">
        <f t="shared" si="87"/>
        <v>0</v>
      </c>
      <c r="F217" s="46">
        <f t="shared" si="88"/>
        <v>0</v>
      </c>
      <c r="G217" s="46">
        <f t="shared" si="89"/>
        <v>0</v>
      </c>
      <c r="H217" s="53" t="e">
        <f t="shared" si="90"/>
        <v>#DIV/0!</v>
      </c>
      <c r="I217" s="54" t="e">
        <f t="shared" si="91"/>
        <v>#DIV/0!</v>
      </c>
      <c r="J217" s="65"/>
      <c r="K217" s="78">
        <f t="shared" si="92"/>
        <v>0</v>
      </c>
      <c r="L217" s="45"/>
      <c r="M217" s="79">
        <f t="shared" si="93"/>
        <v>0</v>
      </c>
      <c r="N217" s="45"/>
      <c r="O217" s="78">
        <f t="shared" si="94"/>
        <v>0</v>
      </c>
      <c r="P217" s="45"/>
      <c r="Q217" s="79">
        <f t="shared" si="95"/>
        <v>0</v>
      </c>
      <c r="R217" s="45"/>
      <c r="S217" s="78">
        <f t="shared" si="96"/>
        <v>0</v>
      </c>
      <c r="T217" s="45"/>
      <c r="U217" s="79">
        <f t="shared" si="97"/>
        <v>0</v>
      </c>
      <c r="V217" s="45"/>
      <c r="W217" s="78">
        <f t="shared" si="98"/>
        <v>0</v>
      </c>
      <c r="X217" s="45"/>
      <c r="Y217" s="79">
        <f t="shared" si="99"/>
        <v>0</v>
      </c>
      <c r="Z217" s="45"/>
      <c r="AA217" s="78">
        <f t="shared" si="100"/>
        <v>0</v>
      </c>
      <c r="AB217" s="45"/>
      <c r="AC217" s="79">
        <f t="shared" si="101"/>
        <v>0</v>
      </c>
      <c r="AD217" s="45"/>
      <c r="AE217" s="78">
        <f t="shared" si="102"/>
        <v>0</v>
      </c>
      <c r="AF217" s="45"/>
      <c r="AG217" s="79">
        <f t="shared" si="103"/>
        <v>0</v>
      </c>
    </row>
    <row r="218" spans="1:33" ht="16.5" customHeight="1">
      <c r="A218" s="12"/>
      <c r="B218" s="18"/>
      <c r="C218" s="14"/>
      <c r="D218" s="45"/>
      <c r="E218" s="46"/>
      <c r="F218" s="46"/>
      <c r="G218" s="46"/>
      <c r="H218" s="53"/>
      <c r="I218" s="54"/>
      <c r="J218" s="65"/>
      <c r="K218" s="78"/>
      <c r="L218" s="45"/>
      <c r="M218" s="79"/>
      <c r="N218" s="45"/>
      <c r="O218" s="78"/>
      <c r="P218" s="45"/>
      <c r="Q218" s="79"/>
      <c r="R218" s="45"/>
      <c r="S218" s="78"/>
      <c r="T218" s="45"/>
      <c r="U218" s="79"/>
      <c r="V218" s="45"/>
      <c r="W218" s="78"/>
      <c r="X218" s="45"/>
      <c r="Y218" s="79"/>
      <c r="Z218" s="45"/>
      <c r="AA218" s="78"/>
      <c r="AB218" s="45"/>
      <c r="AC218" s="79"/>
      <c r="AD218" s="45"/>
      <c r="AE218" s="78"/>
      <c r="AF218" s="45"/>
      <c r="AG218" s="79"/>
    </row>
    <row r="219" spans="1:33" ht="16.5" customHeight="1">
      <c r="A219" s="58"/>
      <c r="B219" s="125" t="s">
        <v>186</v>
      </c>
      <c r="C219" s="59"/>
      <c r="D219" s="61">
        <f>SUM(D220:D222)</f>
        <v>1</v>
      </c>
      <c r="E219" s="61">
        <f>SUM(E220:E222)</f>
        <v>0</v>
      </c>
      <c r="F219" s="61"/>
      <c r="G219" s="61"/>
      <c r="H219" s="62"/>
      <c r="I219" s="63"/>
      <c r="J219" s="84"/>
      <c r="K219" s="85"/>
      <c r="L219" s="60">
        <f>SUM(L220:L222)</f>
        <v>0</v>
      </c>
      <c r="M219" s="86"/>
      <c r="N219" s="60">
        <f>SUM(N220:N222)</f>
        <v>0</v>
      </c>
      <c r="O219" s="85"/>
      <c r="P219" s="60">
        <f t="shared" ref="P219" si="110">SUM(P220:P222)</f>
        <v>0</v>
      </c>
      <c r="Q219" s="86"/>
      <c r="R219" s="60">
        <f t="shared" ref="R219" si="111">SUM(R220:R222)</f>
        <v>0</v>
      </c>
      <c r="S219" s="85"/>
      <c r="T219" s="60"/>
      <c r="U219" s="86"/>
      <c r="V219" s="60">
        <f>SUM(V220:V222)</f>
        <v>0</v>
      </c>
      <c r="W219" s="85"/>
      <c r="X219" s="60">
        <f>SUM(X220:X222)</f>
        <v>0</v>
      </c>
      <c r="Y219" s="86"/>
      <c r="Z219" s="60">
        <f>SUM(Z220:Z222)</f>
        <v>0</v>
      </c>
      <c r="AA219" s="85"/>
      <c r="AB219" s="60">
        <f>SUM(AB220:AB222)</f>
        <v>0</v>
      </c>
      <c r="AC219" s="86"/>
      <c r="AD219" s="60">
        <f>SUM(AD220:AD222)</f>
        <v>0</v>
      </c>
      <c r="AE219" s="85"/>
      <c r="AF219" s="60">
        <f>SUM(AF220:AF222)</f>
        <v>0</v>
      </c>
      <c r="AG219" s="86"/>
    </row>
    <row r="220" spans="1:33" ht="16.5" customHeight="1">
      <c r="A220" s="12">
        <v>1902129</v>
      </c>
      <c r="B220" s="27" t="s">
        <v>187</v>
      </c>
      <c r="C220" s="281">
        <v>5740410</v>
      </c>
      <c r="D220" s="45"/>
      <c r="E220" s="46">
        <f t="shared" si="87"/>
        <v>0</v>
      </c>
      <c r="F220" s="46">
        <f t="shared" si="88"/>
        <v>0</v>
      </c>
      <c r="G220" s="46">
        <f t="shared" si="89"/>
        <v>0</v>
      </c>
      <c r="H220" s="53" t="e">
        <f t="shared" si="90"/>
        <v>#DIV/0!</v>
      </c>
      <c r="I220" s="54" t="e">
        <f t="shared" si="91"/>
        <v>#DIV/0!</v>
      </c>
      <c r="J220" s="65"/>
      <c r="K220" s="78">
        <f t="shared" si="92"/>
        <v>0</v>
      </c>
      <c r="L220" s="45"/>
      <c r="M220" s="79">
        <f t="shared" si="93"/>
        <v>0</v>
      </c>
      <c r="N220" s="45"/>
      <c r="O220" s="78">
        <f t="shared" si="94"/>
        <v>0</v>
      </c>
      <c r="P220" s="45"/>
      <c r="Q220" s="79">
        <f t="shared" si="95"/>
        <v>0</v>
      </c>
      <c r="R220" s="45"/>
      <c r="S220" s="78">
        <f t="shared" si="96"/>
        <v>0</v>
      </c>
      <c r="T220" s="45"/>
      <c r="U220" s="79">
        <f t="shared" si="97"/>
        <v>0</v>
      </c>
      <c r="V220" s="45"/>
      <c r="W220" s="78">
        <f t="shared" si="98"/>
        <v>0</v>
      </c>
      <c r="X220" s="45"/>
      <c r="Y220" s="79">
        <f t="shared" si="99"/>
        <v>0</v>
      </c>
      <c r="Z220" s="45"/>
      <c r="AA220" s="78">
        <f t="shared" si="100"/>
        <v>0</v>
      </c>
      <c r="AB220" s="45"/>
      <c r="AC220" s="79">
        <f t="shared" si="101"/>
        <v>0</v>
      </c>
      <c r="AD220" s="45"/>
      <c r="AE220" s="78">
        <f t="shared" si="102"/>
        <v>0</v>
      </c>
      <c r="AF220" s="45"/>
      <c r="AG220" s="79">
        <f t="shared" si="103"/>
        <v>0</v>
      </c>
    </row>
    <row r="221" spans="1:33" ht="16.5" customHeight="1">
      <c r="A221" s="12">
        <v>1902229</v>
      </c>
      <c r="B221" s="27" t="s">
        <v>188</v>
      </c>
      <c r="C221" s="281">
        <v>5675990</v>
      </c>
      <c r="D221" s="45"/>
      <c r="E221" s="46">
        <f t="shared" si="87"/>
        <v>0</v>
      </c>
      <c r="F221" s="46">
        <f t="shared" si="88"/>
        <v>0</v>
      </c>
      <c r="G221" s="46">
        <f t="shared" si="89"/>
        <v>0</v>
      </c>
      <c r="H221" s="53" t="e">
        <f t="shared" si="90"/>
        <v>#DIV/0!</v>
      </c>
      <c r="I221" s="54" t="e">
        <f t="shared" si="91"/>
        <v>#DIV/0!</v>
      </c>
      <c r="J221" s="65"/>
      <c r="K221" s="78">
        <f t="shared" si="92"/>
        <v>0</v>
      </c>
      <c r="L221" s="45"/>
      <c r="M221" s="79">
        <f t="shared" si="93"/>
        <v>0</v>
      </c>
      <c r="N221" s="45"/>
      <c r="O221" s="78">
        <f t="shared" si="94"/>
        <v>0</v>
      </c>
      <c r="P221" s="45"/>
      <c r="Q221" s="79">
        <f t="shared" si="95"/>
        <v>0</v>
      </c>
      <c r="R221" s="45"/>
      <c r="S221" s="78">
        <f t="shared" si="96"/>
        <v>0</v>
      </c>
      <c r="T221" s="45"/>
      <c r="U221" s="79">
        <f t="shared" si="97"/>
        <v>0</v>
      </c>
      <c r="V221" s="45"/>
      <c r="W221" s="78">
        <f t="shared" si="98"/>
        <v>0</v>
      </c>
      <c r="X221" s="45"/>
      <c r="Y221" s="79">
        <f t="shared" si="99"/>
        <v>0</v>
      </c>
      <c r="Z221" s="45"/>
      <c r="AA221" s="78">
        <f t="shared" si="100"/>
        <v>0</v>
      </c>
      <c r="AB221" s="45"/>
      <c r="AC221" s="79">
        <f t="shared" si="101"/>
        <v>0</v>
      </c>
      <c r="AD221" s="45"/>
      <c r="AE221" s="78">
        <f t="shared" si="102"/>
        <v>0</v>
      </c>
      <c r="AF221" s="45"/>
      <c r="AG221" s="79">
        <f t="shared" si="103"/>
        <v>0</v>
      </c>
    </row>
    <row r="222" spans="1:33" ht="16.5" customHeight="1">
      <c r="A222" s="12">
        <v>1902122</v>
      </c>
      <c r="B222" s="27" t="s">
        <v>189</v>
      </c>
      <c r="C222" s="281">
        <v>2840530</v>
      </c>
      <c r="D222" s="45">
        <v>1</v>
      </c>
      <c r="E222" s="46">
        <f t="shared" si="87"/>
        <v>0</v>
      </c>
      <c r="F222" s="46">
        <f t="shared" si="88"/>
        <v>2840530</v>
      </c>
      <c r="G222" s="46">
        <f t="shared" si="89"/>
        <v>0</v>
      </c>
      <c r="H222" s="53">
        <f t="shared" si="90"/>
        <v>0</v>
      </c>
      <c r="I222" s="54">
        <f t="shared" si="91"/>
        <v>0</v>
      </c>
      <c r="J222" s="65"/>
      <c r="K222" s="78">
        <f t="shared" si="92"/>
        <v>0</v>
      </c>
      <c r="L222" s="45"/>
      <c r="M222" s="79">
        <f t="shared" si="93"/>
        <v>0</v>
      </c>
      <c r="N222" s="45"/>
      <c r="O222" s="78">
        <f t="shared" si="94"/>
        <v>0</v>
      </c>
      <c r="P222" s="45"/>
      <c r="Q222" s="79">
        <f t="shared" si="95"/>
        <v>0</v>
      </c>
      <c r="R222" s="45"/>
      <c r="S222" s="78">
        <f t="shared" si="96"/>
        <v>0</v>
      </c>
      <c r="T222" s="45"/>
      <c r="U222" s="79">
        <f t="shared" si="97"/>
        <v>0</v>
      </c>
      <c r="V222" s="45"/>
      <c r="W222" s="78">
        <f t="shared" si="98"/>
        <v>0</v>
      </c>
      <c r="X222" s="45"/>
      <c r="Y222" s="79">
        <f t="shared" si="99"/>
        <v>0</v>
      </c>
      <c r="Z222" s="45"/>
      <c r="AA222" s="78">
        <f t="shared" si="100"/>
        <v>0</v>
      </c>
      <c r="AB222" s="45"/>
      <c r="AC222" s="79">
        <f t="shared" si="101"/>
        <v>0</v>
      </c>
      <c r="AD222" s="45"/>
      <c r="AE222" s="78">
        <f t="shared" si="102"/>
        <v>0</v>
      </c>
      <c r="AF222" s="45"/>
      <c r="AG222" s="79">
        <f t="shared" si="103"/>
        <v>0</v>
      </c>
    </row>
    <row r="223" spans="1:33" ht="16.5" customHeight="1">
      <c r="A223" s="12"/>
      <c r="B223" s="27"/>
      <c r="C223" s="14"/>
      <c r="D223" s="45"/>
      <c r="E223" s="46"/>
      <c r="F223" s="46"/>
      <c r="G223" s="46"/>
      <c r="H223" s="53"/>
      <c r="I223" s="54"/>
      <c r="J223" s="65"/>
      <c r="K223" s="78"/>
      <c r="L223" s="45"/>
      <c r="M223" s="79"/>
      <c r="N223" s="45"/>
      <c r="O223" s="78"/>
      <c r="P223" s="45"/>
      <c r="Q223" s="79"/>
      <c r="R223" s="45"/>
      <c r="S223" s="78"/>
      <c r="T223" s="45"/>
      <c r="U223" s="79"/>
      <c r="V223" s="45"/>
      <c r="W223" s="78"/>
      <c r="X223" s="45"/>
      <c r="Y223" s="79"/>
      <c r="Z223" s="45"/>
      <c r="AA223" s="78"/>
      <c r="AB223" s="45"/>
      <c r="AC223" s="79"/>
      <c r="AD223" s="45"/>
      <c r="AE223" s="78"/>
      <c r="AF223" s="45"/>
      <c r="AG223" s="79"/>
    </row>
    <row r="224" spans="1:33" ht="16.5" customHeight="1" outlineLevel="1">
      <c r="A224" s="12"/>
      <c r="B224" s="16" t="s">
        <v>190</v>
      </c>
      <c r="C224" s="59"/>
      <c r="D224" s="299"/>
      <c r="E224" s="61">
        <f>SUM(E225:E226)</f>
        <v>0</v>
      </c>
      <c r="F224" s="61"/>
      <c r="G224" s="61"/>
      <c r="H224" s="53"/>
      <c r="I224" s="54"/>
      <c r="J224" s="65"/>
      <c r="K224" s="78"/>
      <c r="L224" s="299">
        <f>SUM(L225:L226)</f>
        <v>0</v>
      </c>
      <c r="M224" s="79"/>
      <c r="N224" s="299">
        <f>SUM(N225:N226)</f>
        <v>0</v>
      </c>
      <c r="O224" s="78"/>
      <c r="P224" s="299">
        <f t="shared" ref="P224" si="112">SUM(P225:P226)</f>
        <v>0</v>
      </c>
      <c r="Q224" s="79"/>
      <c r="R224" s="299">
        <f t="shared" ref="R224" si="113">SUM(R225:R226)</f>
        <v>0</v>
      </c>
      <c r="S224" s="78"/>
      <c r="T224" s="45"/>
      <c r="U224" s="79"/>
      <c r="V224" s="299">
        <f>SUM(V225:V226)</f>
        <v>0</v>
      </c>
      <c r="W224" s="78"/>
      <c r="X224" s="299">
        <f>SUM(X225:X226)</f>
        <v>0</v>
      </c>
      <c r="Y224" s="79"/>
      <c r="Z224" s="299">
        <f>SUM(Z225:Z226)</f>
        <v>0</v>
      </c>
      <c r="AA224" s="78"/>
      <c r="AB224" s="299">
        <f>SUM(AB225:AB226)</f>
        <v>0</v>
      </c>
      <c r="AC224" s="79"/>
      <c r="AD224" s="299">
        <f>SUM(AD225:AD226)</f>
        <v>0</v>
      </c>
      <c r="AE224" s="78"/>
      <c r="AF224" s="299">
        <f>SUM(AF225:AF226)</f>
        <v>0</v>
      </c>
      <c r="AG224" s="79"/>
    </row>
    <row r="225" spans="1:38" ht="16.5" customHeight="1" outlineLevel="1">
      <c r="A225" s="12">
        <v>1402157</v>
      </c>
      <c r="B225" s="27" t="s">
        <v>191</v>
      </c>
      <c r="C225" s="281">
        <v>1866230</v>
      </c>
      <c r="D225" s="45"/>
      <c r="E225" s="46">
        <f t="shared" si="87"/>
        <v>0</v>
      </c>
      <c r="F225" s="46">
        <f t="shared" si="88"/>
        <v>0</v>
      </c>
      <c r="G225" s="46">
        <f t="shared" si="89"/>
        <v>0</v>
      </c>
      <c r="H225" s="53" t="e">
        <f t="shared" si="90"/>
        <v>#DIV/0!</v>
      </c>
      <c r="I225" s="54" t="e">
        <f t="shared" si="91"/>
        <v>#DIV/0!</v>
      </c>
      <c r="J225" s="65"/>
      <c r="K225" s="78">
        <f t="shared" si="92"/>
        <v>0</v>
      </c>
      <c r="L225" s="45"/>
      <c r="M225" s="79">
        <f t="shared" si="93"/>
        <v>0</v>
      </c>
      <c r="N225" s="45"/>
      <c r="O225" s="78">
        <f t="shared" si="94"/>
        <v>0</v>
      </c>
      <c r="P225" s="45"/>
      <c r="Q225" s="79">
        <f t="shared" si="95"/>
        <v>0</v>
      </c>
      <c r="R225" s="45"/>
      <c r="S225" s="78">
        <f t="shared" si="96"/>
        <v>0</v>
      </c>
      <c r="T225" s="45"/>
      <c r="U225" s="79">
        <f t="shared" si="97"/>
        <v>0</v>
      </c>
      <c r="V225" s="45"/>
      <c r="W225" s="78">
        <f t="shared" si="98"/>
        <v>0</v>
      </c>
      <c r="X225" s="45"/>
      <c r="Y225" s="79">
        <f t="shared" si="99"/>
        <v>0</v>
      </c>
      <c r="Z225" s="45"/>
      <c r="AA225" s="78">
        <f t="shared" si="100"/>
        <v>0</v>
      </c>
      <c r="AB225" s="45"/>
      <c r="AC225" s="79">
        <f t="shared" si="101"/>
        <v>0</v>
      </c>
      <c r="AD225" s="45"/>
      <c r="AE225" s="78">
        <f t="shared" si="102"/>
        <v>0</v>
      </c>
      <c r="AF225" s="45"/>
      <c r="AG225" s="79">
        <f t="shared" si="103"/>
        <v>0</v>
      </c>
    </row>
    <row r="226" spans="1:38" ht="16.5" customHeight="1" outlineLevel="1">
      <c r="A226" s="12">
        <v>2104269</v>
      </c>
      <c r="B226" s="27" t="s">
        <v>192</v>
      </c>
      <c r="C226" s="281">
        <v>1835880</v>
      </c>
      <c r="D226" s="45"/>
      <c r="E226" s="46">
        <f t="shared" si="87"/>
        <v>0</v>
      </c>
      <c r="F226" s="46">
        <f t="shared" si="88"/>
        <v>0</v>
      </c>
      <c r="G226" s="46">
        <f t="shared" si="89"/>
        <v>0</v>
      </c>
      <c r="H226" s="53" t="e">
        <f t="shared" si="90"/>
        <v>#DIV/0!</v>
      </c>
      <c r="I226" s="54" t="e">
        <f t="shared" si="91"/>
        <v>#DIV/0!</v>
      </c>
      <c r="J226" s="65"/>
      <c r="K226" s="78">
        <f t="shared" si="92"/>
        <v>0</v>
      </c>
      <c r="L226" s="45"/>
      <c r="M226" s="79">
        <f t="shared" si="93"/>
        <v>0</v>
      </c>
      <c r="N226" s="45"/>
      <c r="O226" s="78">
        <f t="shared" si="94"/>
        <v>0</v>
      </c>
      <c r="P226" s="45"/>
      <c r="Q226" s="79">
        <f t="shared" si="95"/>
        <v>0</v>
      </c>
      <c r="R226" s="45"/>
      <c r="S226" s="78">
        <f t="shared" si="96"/>
        <v>0</v>
      </c>
      <c r="T226" s="45"/>
      <c r="U226" s="79">
        <f t="shared" si="97"/>
        <v>0</v>
      </c>
      <c r="V226" s="45"/>
      <c r="W226" s="78">
        <f t="shared" si="98"/>
        <v>0</v>
      </c>
      <c r="X226" s="45"/>
      <c r="Y226" s="79">
        <f t="shared" si="99"/>
        <v>0</v>
      </c>
      <c r="Z226" s="45"/>
      <c r="AA226" s="78">
        <f t="shared" si="100"/>
        <v>0</v>
      </c>
      <c r="AB226" s="45"/>
      <c r="AC226" s="79">
        <f t="shared" si="101"/>
        <v>0</v>
      </c>
      <c r="AD226" s="45"/>
      <c r="AE226" s="78">
        <f t="shared" si="102"/>
        <v>0</v>
      </c>
      <c r="AF226" s="45"/>
      <c r="AG226" s="79">
        <f t="shared" si="103"/>
        <v>0</v>
      </c>
    </row>
    <row r="227" spans="1:38" ht="16.5" customHeight="1" outlineLevel="1">
      <c r="A227" s="12"/>
      <c r="B227" s="18"/>
      <c r="C227" s="14"/>
      <c r="D227" s="45"/>
      <c r="E227" s="46"/>
      <c r="F227" s="46"/>
      <c r="G227" s="46"/>
      <c r="H227" s="53"/>
      <c r="I227" s="54"/>
      <c r="J227" s="65"/>
      <c r="K227" s="78"/>
      <c r="L227" s="45"/>
      <c r="M227" s="79"/>
      <c r="N227" s="45"/>
      <c r="O227" s="78"/>
      <c r="P227" s="45"/>
      <c r="Q227" s="79"/>
      <c r="R227" s="45"/>
      <c r="S227" s="78"/>
      <c r="T227" s="45"/>
      <c r="U227" s="79"/>
      <c r="V227" s="45"/>
      <c r="W227" s="78"/>
      <c r="X227" s="45"/>
      <c r="Y227" s="79"/>
      <c r="Z227" s="45"/>
      <c r="AA227" s="78"/>
      <c r="AB227" s="45"/>
      <c r="AC227" s="79"/>
      <c r="AD227" s="45"/>
      <c r="AE227" s="78"/>
      <c r="AF227" s="45"/>
      <c r="AG227" s="79"/>
    </row>
    <row r="228" spans="1:38" ht="16.5" customHeight="1" outlineLevel="1">
      <c r="A228" s="12"/>
      <c r="B228" s="16" t="s">
        <v>193</v>
      </c>
      <c r="C228" s="59"/>
      <c r="D228" s="45"/>
      <c r="E228" s="46"/>
      <c r="F228" s="46"/>
      <c r="G228" s="46"/>
      <c r="H228" s="53"/>
      <c r="I228" s="54"/>
      <c r="J228" s="65"/>
      <c r="K228" s="78"/>
      <c r="L228" s="45"/>
      <c r="M228" s="79"/>
      <c r="N228" s="45"/>
      <c r="O228" s="78"/>
      <c r="P228" s="45"/>
      <c r="Q228" s="79"/>
      <c r="R228" s="45"/>
      <c r="S228" s="78"/>
      <c r="T228" s="45"/>
      <c r="U228" s="79"/>
      <c r="V228" s="45"/>
      <c r="W228" s="78"/>
      <c r="X228" s="45"/>
      <c r="Y228" s="79"/>
      <c r="Z228" s="45"/>
      <c r="AA228" s="78"/>
      <c r="AB228" s="45"/>
      <c r="AC228" s="79"/>
      <c r="AD228" s="45"/>
      <c r="AE228" s="78"/>
      <c r="AF228" s="45"/>
      <c r="AG228" s="79"/>
    </row>
    <row r="229" spans="1:38" ht="16.5" customHeight="1" outlineLevel="1">
      <c r="A229" s="12"/>
      <c r="B229" s="20" t="s">
        <v>194</v>
      </c>
      <c r="C229" s="59"/>
      <c r="D229" s="299"/>
      <c r="E229" s="46">
        <f>+E230</f>
        <v>0</v>
      </c>
      <c r="F229" s="46"/>
      <c r="G229" s="46"/>
      <c r="H229" s="53"/>
      <c r="I229" s="54"/>
      <c r="J229" s="65"/>
      <c r="K229" s="78"/>
      <c r="L229" s="299">
        <f>+L230</f>
        <v>0</v>
      </c>
      <c r="M229" s="79"/>
      <c r="N229" s="299">
        <f>+N230</f>
        <v>0</v>
      </c>
      <c r="O229" s="78"/>
      <c r="P229" s="299">
        <f t="shared" ref="P229" si="114">+P230</f>
        <v>0</v>
      </c>
      <c r="Q229" s="79"/>
      <c r="R229" s="299">
        <f t="shared" ref="R229" si="115">+R230</f>
        <v>0</v>
      </c>
      <c r="S229" s="78"/>
      <c r="T229" s="45"/>
      <c r="U229" s="79"/>
      <c r="V229" s="299">
        <f>+V230</f>
        <v>0</v>
      </c>
      <c r="W229" s="78"/>
      <c r="X229" s="299">
        <f>+X230</f>
        <v>0</v>
      </c>
      <c r="Y229" s="79"/>
      <c r="Z229" s="299">
        <f>+Z230</f>
        <v>0</v>
      </c>
      <c r="AA229" s="78"/>
      <c r="AB229" s="299">
        <f>+AB230</f>
        <v>0</v>
      </c>
      <c r="AC229" s="79"/>
      <c r="AD229" s="299">
        <f>+AD230</f>
        <v>0</v>
      </c>
      <c r="AE229" s="78"/>
      <c r="AF229" s="299">
        <f>+AF230</f>
        <v>0</v>
      </c>
      <c r="AG229" s="79"/>
    </row>
    <row r="230" spans="1:38" ht="16.5" customHeight="1" outlineLevel="1">
      <c r="A230" s="12"/>
      <c r="B230" s="24" t="s">
        <v>195</v>
      </c>
      <c r="C230" s="281">
        <v>488830</v>
      </c>
      <c r="D230" s="45"/>
      <c r="E230" s="46">
        <f t="shared" si="87"/>
        <v>0</v>
      </c>
      <c r="F230" s="46">
        <f t="shared" si="88"/>
        <v>0</v>
      </c>
      <c r="G230" s="46">
        <f t="shared" si="89"/>
        <v>0</v>
      </c>
      <c r="H230" s="53" t="e">
        <f t="shared" si="90"/>
        <v>#DIV/0!</v>
      </c>
      <c r="I230" s="54" t="e">
        <f t="shared" si="91"/>
        <v>#DIV/0!</v>
      </c>
      <c r="J230" s="65"/>
      <c r="K230" s="78">
        <f t="shared" si="92"/>
        <v>0</v>
      </c>
      <c r="L230" s="45"/>
      <c r="M230" s="79">
        <f t="shared" si="93"/>
        <v>0</v>
      </c>
      <c r="N230" s="45"/>
      <c r="O230" s="78">
        <f t="shared" si="94"/>
        <v>0</v>
      </c>
      <c r="P230" s="45"/>
      <c r="Q230" s="79">
        <f t="shared" si="95"/>
        <v>0</v>
      </c>
      <c r="R230" s="45"/>
      <c r="S230" s="78">
        <f t="shared" si="96"/>
        <v>0</v>
      </c>
      <c r="T230" s="45"/>
      <c r="U230" s="79">
        <f t="shared" si="97"/>
        <v>0</v>
      </c>
      <c r="V230" s="45"/>
      <c r="W230" s="78">
        <f t="shared" si="98"/>
        <v>0</v>
      </c>
      <c r="X230" s="45"/>
      <c r="Y230" s="79">
        <f t="shared" si="99"/>
        <v>0</v>
      </c>
      <c r="Z230" s="45"/>
      <c r="AA230" s="78">
        <f t="shared" si="100"/>
        <v>0</v>
      </c>
      <c r="AB230" s="45"/>
      <c r="AC230" s="79">
        <f t="shared" si="101"/>
        <v>0</v>
      </c>
      <c r="AD230" s="45"/>
      <c r="AE230" s="78">
        <f t="shared" si="102"/>
        <v>0</v>
      </c>
      <c r="AF230" s="45"/>
      <c r="AG230" s="79">
        <f t="shared" si="103"/>
        <v>0</v>
      </c>
    </row>
    <row r="231" spans="1:38" ht="16.5" customHeight="1" outlineLevel="1">
      <c r="A231" s="12"/>
      <c r="B231" s="18"/>
      <c r="C231" s="14"/>
      <c r="D231" s="45"/>
      <c r="E231" s="46"/>
      <c r="F231" s="46"/>
      <c r="G231" s="46"/>
      <c r="H231" s="53"/>
      <c r="I231" s="54"/>
      <c r="J231" s="65"/>
      <c r="K231" s="78"/>
      <c r="L231" s="45"/>
      <c r="M231" s="79"/>
      <c r="N231" s="45"/>
      <c r="O231" s="78"/>
      <c r="P231" s="45"/>
      <c r="Q231" s="79"/>
      <c r="R231" s="45"/>
      <c r="S231" s="78"/>
      <c r="T231" s="45"/>
      <c r="U231" s="79"/>
      <c r="V231" s="45"/>
      <c r="W231" s="78"/>
      <c r="X231" s="45"/>
      <c r="Y231" s="79"/>
      <c r="Z231" s="45"/>
      <c r="AA231" s="78"/>
      <c r="AB231" s="45"/>
      <c r="AC231" s="79"/>
      <c r="AD231" s="45"/>
      <c r="AE231" s="78"/>
      <c r="AF231" s="45"/>
      <c r="AG231" s="79"/>
    </row>
    <row r="232" spans="1:38" ht="16.5" customHeight="1" outlineLevel="1">
      <c r="A232" s="12"/>
      <c r="B232" s="16" t="s">
        <v>196</v>
      </c>
      <c r="C232" s="59"/>
      <c r="D232" s="299"/>
      <c r="E232" s="46">
        <f>SUM(E233:E235)</f>
        <v>0</v>
      </c>
      <c r="F232" s="46"/>
      <c r="G232" s="46"/>
      <c r="H232" s="53"/>
      <c r="I232" s="54"/>
      <c r="J232" s="65"/>
      <c r="K232" s="78"/>
      <c r="L232" s="299">
        <f>SUM(L233:L235)</f>
        <v>0</v>
      </c>
      <c r="M232" s="79"/>
      <c r="N232" s="299">
        <f>SUM(N233:N235)</f>
        <v>0</v>
      </c>
      <c r="O232" s="78"/>
      <c r="P232" s="299">
        <f t="shared" ref="P232" si="116">SUM(P233:P235)</f>
        <v>0</v>
      </c>
      <c r="Q232" s="79"/>
      <c r="R232" s="299">
        <f t="shared" ref="R232" si="117">SUM(R233:R235)</f>
        <v>0</v>
      </c>
      <c r="S232" s="78"/>
      <c r="T232" s="45"/>
      <c r="U232" s="79"/>
      <c r="V232" s="299">
        <f>SUM(V233:V235)</f>
        <v>0</v>
      </c>
      <c r="W232" s="78"/>
      <c r="X232" s="299">
        <f>SUM(X233:X235)</f>
        <v>0</v>
      </c>
      <c r="Y232" s="79"/>
      <c r="Z232" s="299">
        <f>SUM(Z233:Z235)</f>
        <v>0</v>
      </c>
      <c r="AA232" s="78"/>
      <c r="AB232" s="299">
        <f>SUM(AB233:AB235)</f>
        <v>0</v>
      </c>
      <c r="AC232" s="79"/>
      <c r="AD232" s="299">
        <f>SUM(AD233:AD235)</f>
        <v>0</v>
      </c>
      <c r="AE232" s="78"/>
      <c r="AF232" s="299">
        <f>SUM(AF233:AF235)</f>
        <v>0</v>
      </c>
      <c r="AG232" s="79"/>
    </row>
    <row r="233" spans="1:38" ht="16.5" customHeight="1" outlineLevel="1">
      <c r="A233" s="12" t="s">
        <v>881</v>
      </c>
      <c r="B233" s="27" t="s">
        <v>197</v>
      </c>
      <c r="C233" s="281">
        <v>103870</v>
      </c>
      <c r="D233" s="45"/>
      <c r="E233" s="46">
        <f t="shared" si="87"/>
        <v>0</v>
      </c>
      <c r="F233" s="46">
        <f t="shared" si="88"/>
        <v>0</v>
      </c>
      <c r="G233" s="46">
        <f t="shared" si="89"/>
        <v>0</v>
      </c>
      <c r="H233" s="53" t="e">
        <f t="shared" si="90"/>
        <v>#DIV/0!</v>
      </c>
      <c r="I233" s="54" t="e">
        <f t="shared" si="91"/>
        <v>#DIV/0!</v>
      </c>
      <c r="J233" s="65"/>
      <c r="K233" s="78">
        <f t="shared" si="92"/>
        <v>0</v>
      </c>
      <c r="L233" s="45"/>
      <c r="M233" s="79">
        <f t="shared" si="93"/>
        <v>0</v>
      </c>
      <c r="N233" s="45"/>
      <c r="O233" s="78">
        <f t="shared" si="94"/>
        <v>0</v>
      </c>
      <c r="P233" s="45"/>
      <c r="Q233" s="79">
        <f t="shared" si="95"/>
        <v>0</v>
      </c>
      <c r="R233" s="45"/>
      <c r="S233" s="78">
        <f t="shared" si="96"/>
        <v>0</v>
      </c>
      <c r="T233" s="45"/>
      <c r="U233" s="79">
        <f t="shared" si="97"/>
        <v>0</v>
      </c>
      <c r="V233" s="45"/>
      <c r="W233" s="78">
        <f t="shared" si="98"/>
        <v>0</v>
      </c>
      <c r="X233" s="45"/>
      <c r="Y233" s="79">
        <f t="shared" si="99"/>
        <v>0</v>
      </c>
      <c r="Z233" s="45"/>
      <c r="AA233" s="78">
        <f t="shared" si="100"/>
        <v>0</v>
      </c>
      <c r="AB233" s="45"/>
      <c r="AC233" s="79">
        <f t="shared" si="101"/>
        <v>0</v>
      </c>
      <c r="AD233" s="45"/>
      <c r="AE233" s="78">
        <f t="shared" si="102"/>
        <v>0</v>
      </c>
      <c r="AF233" s="45"/>
      <c r="AG233" s="79">
        <f t="shared" si="103"/>
        <v>0</v>
      </c>
    </row>
    <row r="234" spans="1:38" ht="16.5" customHeight="1" outlineLevel="1">
      <c r="A234" s="12" t="s">
        <v>882</v>
      </c>
      <c r="B234" s="27" t="s">
        <v>198</v>
      </c>
      <c r="C234" s="281">
        <v>123860</v>
      </c>
      <c r="D234" s="45"/>
      <c r="E234" s="46">
        <f t="shared" si="87"/>
        <v>0</v>
      </c>
      <c r="F234" s="46">
        <f t="shared" si="88"/>
        <v>0</v>
      </c>
      <c r="G234" s="46">
        <f t="shared" si="89"/>
        <v>0</v>
      </c>
      <c r="H234" s="53" t="e">
        <f t="shared" si="90"/>
        <v>#DIV/0!</v>
      </c>
      <c r="I234" s="54" t="e">
        <f t="shared" si="91"/>
        <v>#DIV/0!</v>
      </c>
      <c r="J234" s="65"/>
      <c r="K234" s="78">
        <f t="shared" si="92"/>
        <v>0</v>
      </c>
      <c r="L234" s="45"/>
      <c r="M234" s="79">
        <f t="shared" si="93"/>
        <v>0</v>
      </c>
      <c r="N234" s="45"/>
      <c r="O234" s="78">
        <f t="shared" si="94"/>
        <v>0</v>
      </c>
      <c r="P234" s="45"/>
      <c r="Q234" s="79">
        <f t="shared" si="95"/>
        <v>0</v>
      </c>
      <c r="R234" s="45"/>
      <c r="S234" s="78">
        <f t="shared" si="96"/>
        <v>0</v>
      </c>
      <c r="T234" s="45"/>
      <c r="U234" s="79">
        <f t="shared" si="97"/>
        <v>0</v>
      </c>
      <c r="V234" s="45"/>
      <c r="W234" s="78">
        <f t="shared" si="98"/>
        <v>0</v>
      </c>
      <c r="X234" s="45"/>
      <c r="Y234" s="79">
        <f t="shared" si="99"/>
        <v>0</v>
      </c>
      <c r="Z234" s="45"/>
      <c r="AA234" s="78">
        <f t="shared" si="100"/>
        <v>0</v>
      </c>
      <c r="AB234" s="45"/>
      <c r="AC234" s="79">
        <f t="shared" si="101"/>
        <v>0</v>
      </c>
      <c r="AD234" s="45"/>
      <c r="AE234" s="78">
        <f t="shared" si="102"/>
        <v>0</v>
      </c>
      <c r="AF234" s="45"/>
      <c r="AG234" s="79">
        <f t="shared" si="103"/>
        <v>0</v>
      </c>
    </row>
    <row r="235" spans="1:38" ht="16.5" customHeight="1" outlineLevel="1">
      <c r="A235" s="12">
        <v>2001115</v>
      </c>
      <c r="B235" s="27" t="s">
        <v>199</v>
      </c>
      <c r="C235" s="281">
        <v>323900</v>
      </c>
      <c r="D235" s="45"/>
      <c r="E235" s="46">
        <f t="shared" si="87"/>
        <v>0</v>
      </c>
      <c r="F235" s="46">
        <f t="shared" si="88"/>
        <v>0</v>
      </c>
      <c r="G235" s="46">
        <f t="shared" si="89"/>
        <v>0</v>
      </c>
      <c r="H235" s="53" t="e">
        <f t="shared" si="90"/>
        <v>#DIV/0!</v>
      </c>
      <c r="I235" s="54" t="e">
        <f t="shared" si="91"/>
        <v>#DIV/0!</v>
      </c>
      <c r="J235" s="65"/>
      <c r="K235" s="78">
        <f t="shared" si="92"/>
        <v>0</v>
      </c>
      <c r="L235" s="45"/>
      <c r="M235" s="79">
        <f t="shared" si="93"/>
        <v>0</v>
      </c>
      <c r="N235" s="45"/>
      <c r="O235" s="78">
        <f t="shared" si="94"/>
        <v>0</v>
      </c>
      <c r="P235" s="45"/>
      <c r="Q235" s="79">
        <f t="shared" si="95"/>
        <v>0</v>
      </c>
      <c r="R235" s="45"/>
      <c r="S235" s="78">
        <f t="shared" si="96"/>
        <v>0</v>
      </c>
      <c r="T235" s="45"/>
      <c r="U235" s="79">
        <f t="shared" si="97"/>
        <v>0</v>
      </c>
      <c r="V235" s="45"/>
      <c r="W235" s="78">
        <f t="shared" si="98"/>
        <v>0</v>
      </c>
      <c r="X235" s="45"/>
      <c r="Y235" s="79">
        <f t="shared" si="99"/>
        <v>0</v>
      </c>
      <c r="Z235" s="45"/>
      <c r="AA235" s="78">
        <f t="shared" si="100"/>
        <v>0</v>
      </c>
      <c r="AB235" s="45"/>
      <c r="AC235" s="79">
        <f t="shared" si="101"/>
        <v>0</v>
      </c>
      <c r="AD235" s="45"/>
      <c r="AE235" s="78">
        <f t="shared" si="102"/>
        <v>0</v>
      </c>
      <c r="AF235" s="45"/>
      <c r="AG235" s="79">
        <f t="shared" si="103"/>
        <v>0</v>
      </c>
    </row>
    <row r="236" spans="1:38" ht="16.5" customHeight="1" outlineLevel="1">
      <c r="A236" s="12"/>
      <c r="B236" s="27"/>
      <c r="C236" s="14"/>
      <c r="D236" s="45"/>
      <c r="E236" s="46"/>
      <c r="F236" s="46"/>
      <c r="G236" s="46"/>
      <c r="H236" s="53"/>
      <c r="I236" s="54"/>
      <c r="J236" s="65"/>
      <c r="K236" s="78"/>
      <c r="L236" s="45"/>
      <c r="M236" s="79"/>
      <c r="N236" s="45"/>
      <c r="O236" s="78"/>
      <c r="P236" s="45"/>
      <c r="Q236" s="79"/>
      <c r="R236" s="45"/>
      <c r="S236" s="78"/>
      <c r="T236" s="45"/>
      <c r="U236" s="79"/>
      <c r="V236" s="45"/>
      <c r="W236" s="78"/>
      <c r="X236" s="45"/>
      <c r="Y236" s="79"/>
      <c r="Z236" s="45"/>
      <c r="AA236" s="78"/>
      <c r="AB236" s="45"/>
      <c r="AC236" s="79"/>
      <c r="AD236" s="45"/>
      <c r="AE236" s="78"/>
      <c r="AF236" s="45"/>
      <c r="AG236" s="79"/>
    </row>
    <row r="237" spans="1:38" ht="16.5" customHeight="1" outlineLevel="1">
      <c r="A237" s="12"/>
      <c r="B237" s="18"/>
      <c r="C237" s="14"/>
      <c r="D237" s="45"/>
      <c r="E237" s="46"/>
      <c r="F237" s="46"/>
      <c r="G237" s="46"/>
      <c r="H237" s="53"/>
      <c r="I237" s="54"/>
      <c r="J237" s="65"/>
      <c r="K237" s="78"/>
      <c r="L237" s="45"/>
      <c r="M237" s="79"/>
      <c r="N237" s="45"/>
      <c r="O237" s="78"/>
      <c r="P237" s="45"/>
      <c r="Q237" s="79"/>
      <c r="R237" s="45"/>
      <c r="S237" s="78"/>
      <c r="T237" s="45"/>
      <c r="U237" s="79"/>
      <c r="V237" s="45"/>
      <c r="W237" s="78"/>
      <c r="X237" s="45"/>
      <c r="Y237" s="79"/>
      <c r="Z237" s="45"/>
      <c r="AA237" s="78"/>
      <c r="AB237" s="45"/>
      <c r="AC237" s="79"/>
      <c r="AD237" s="45"/>
      <c r="AE237" s="78"/>
      <c r="AF237" s="45"/>
      <c r="AG237" s="79"/>
    </row>
    <row r="238" spans="1:38" ht="16.5" customHeight="1" outlineLevel="1">
      <c r="A238" s="12"/>
      <c r="B238" s="18"/>
      <c r="C238" s="14"/>
      <c r="D238" s="45"/>
      <c r="E238" s="46"/>
      <c r="F238" s="46"/>
      <c r="G238" s="46"/>
      <c r="H238" s="53"/>
      <c r="I238" s="54"/>
      <c r="J238" s="65"/>
      <c r="K238" s="78"/>
      <c r="L238" s="45"/>
      <c r="M238" s="79"/>
      <c r="N238" s="45"/>
      <c r="O238" s="78"/>
      <c r="P238" s="45"/>
      <c r="Q238" s="79"/>
      <c r="R238" s="45"/>
      <c r="S238" s="78"/>
      <c r="T238" s="45"/>
      <c r="U238" s="79"/>
      <c r="V238" s="45"/>
      <c r="W238" s="78"/>
      <c r="X238" s="45"/>
      <c r="Y238" s="79"/>
      <c r="Z238" s="45"/>
      <c r="AA238" s="78"/>
      <c r="AB238" s="45"/>
      <c r="AC238" s="79"/>
      <c r="AD238" s="45"/>
      <c r="AE238" s="78"/>
      <c r="AF238" s="45"/>
      <c r="AG238" s="79"/>
    </row>
    <row r="239" spans="1:38" s="10" customFormat="1">
      <c r="A239" s="129"/>
      <c r="B239" s="130" t="s">
        <v>200</v>
      </c>
      <c r="C239" s="131"/>
      <c r="D239" s="132">
        <f>SUM(D241:D329)</f>
        <v>5514</v>
      </c>
      <c r="E239" s="133">
        <f>+E241+E244+E249+E256+E263+E267+E304+E312+E315+E320+E326</f>
        <v>5481</v>
      </c>
      <c r="F239" s="134">
        <f t="shared" ref="F239:G239" si="118">SUM(F241:F329)</f>
        <v>2080964480</v>
      </c>
      <c r="G239" s="134">
        <f t="shared" si="118"/>
        <v>2056762610</v>
      </c>
      <c r="H239" s="135">
        <f t="shared" si="90"/>
        <v>0.99401523394994562</v>
      </c>
      <c r="I239" s="136">
        <f t="shared" si="91"/>
        <v>0.98836987837485824</v>
      </c>
      <c r="J239" s="133">
        <f>+J241+J244+J249+J256+J263+J267+J304+J312+J315+J320+J326</f>
        <v>604</v>
      </c>
      <c r="K239" s="137">
        <f t="shared" ref="K239:AG239" si="119">SUM(K241:K329)</f>
        <v>238163480</v>
      </c>
      <c r="L239" s="132">
        <f>+L241+L244+L249+L256+L263+L267+L304+L312+L315+L320+L326</f>
        <v>625</v>
      </c>
      <c r="M239" s="138">
        <f t="shared" si="119"/>
        <v>231614880</v>
      </c>
      <c r="N239" s="132">
        <f>+N241+N244+N249+N256+N263+N267+N304+N312+N315+N320+N326</f>
        <v>800</v>
      </c>
      <c r="O239" s="137">
        <f t="shared" si="119"/>
        <v>297375720</v>
      </c>
      <c r="P239" s="132">
        <f t="shared" ref="P239" si="120">+P241+P244+P249+P256+P263+P267+P304+P312+P315+P320+P326</f>
        <v>644</v>
      </c>
      <c r="Q239" s="138">
        <f t="shared" si="119"/>
        <v>240039690</v>
      </c>
      <c r="R239" s="132">
        <f t="shared" ref="R239:T239" si="121">+R241+R244+R249+R256+R263+R267+R304+R312+R315+R320+R326</f>
        <v>412</v>
      </c>
      <c r="S239" s="137">
        <f t="shared" si="119"/>
        <v>149615760</v>
      </c>
      <c r="T239" s="132">
        <f t="shared" si="121"/>
        <v>385</v>
      </c>
      <c r="U239" s="138">
        <f t="shared" si="119"/>
        <v>143945940</v>
      </c>
      <c r="V239" s="132">
        <f>+V241+V244+V249+V256+V263+V267+V304+V312+V315+V320+V326</f>
        <v>295</v>
      </c>
      <c r="W239" s="137">
        <f t="shared" si="119"/>
        <v>112410570</v>
      </c>
      <c r="X239" s="132">
        <f>+X241+X244+X249+X256+X263+X267+X304+X312+X315+X320+X326</f>
        <v>360</v>
      </c>
      <c r="Y239" s="138">
        <f t="shared" si="119"/>
        <v>133875080</v>
      </c>
      <c r="Z239" s="132">
        <f>+Z241+Z244+Z249+Z256+Z263+Z267+Z304+Z312+Z315+Z320+Z326</f>
        <v>353</v>
      </c>
      <c r="AA239" s="137">
        <f t="shared" si="119"/>
        <v>138230860</v>
      </c>
      <c r="AB239" s="132">
        <f>+AB241+AB244+AB249+AB256+AB263+AB267+AB304+AB312+AB315+AB320+AB326</f>
        <v>306</v>
      </c>
      <c r="AC239" s="138">
        <f t="shared" si="119"/>
        <v>114051260</v>
      </c>
      <c r="AD239" s="132">
        <f>+AD241+AD244+AD249+AD256+AD263+AD267+AD304+AD312+AD315+AD320+AD326</f>
        <v>361</v>
      </c>
      <c r="AE239" s="137">
        <f t="shared" si="119"/>
        <v>135706630</v>
      </c>
      <c r="AF239" s="132">
        <f>+AF241+AF244+AF249+AF256+AF263+AF267+AF304+AF312+AF315+AF320+AF326</f>
        <v>336</v>
      </c>
      <c r="AG239" s="138">
        <f t="shared" si="119"/>
        <v>121732740</v>
      </c>
      <c r="AH239" s="11"/>
      <c r="AI239" s="11"/>
      <c r="AJ239" s="11"/>
      <c r="AK239" s="11"/>
      <c r="AL239" s="11"/>
    </row>
    <row r="240" spans="1:38" ht="16.5" customHeight="1">
      <c r="A240" s="12"/>
      <c r="B240" s="17"/>
      <c r="C240" s="14"/>
      <c r="D240" s="45"/>
      <c r="E240" s="46"/>
      <c r="F240" s="46"/>
      <c r="G240" s="46"/>
      <c r="H240" s="53"/>
      <c r="I240" s="54"/>
      <c r="J240" s="46"/>
      <c r="K240" s="78"/>
      <c r="L240" s="45"/>
      <c r="M240" s="79"/>
      <c r="N240" s="45"/>
      <c r="O240" s="78"/>
      <c r="P240" s="45"/>
      <c r="Q240" s="79"/>
      <c r="R240" s="45"/>
      <c r="S240" s="78"/>
      <c r="T240" s="45"/>
      <c r="U240" s="79"/>
      <c r="V240" s="45"/>
      <c r="W240" s="78"/>
      <c r="X240" s="45"/>
      <c r="Y240" s="79"/>
      <c r="Z240" s="45"/>
      <c r="AA240" s="78"/>
      <c r="AB240" s="45"/>
      <c r="AC240" s="79"/>
      <c r="AD240" s="45"/>
      <c r="AE240" s="78"/>
      <c r="AF240" s="45"/>
      <c r="AG240" s="79"/>
    </row>
    <row r="241" spans="1:33" ht="16.5" customHeight="1">
      <c r="A241" s="58"/>
      <c r="B241" s="125" t="s">
        <v>201</v>
      </c>
      <c r="C241" s="59"/>
      <c r="D241" s="60"/>
      <c r="E241" s="61">
        <f>+E242</f>
        <v>403</v>
      </c>
      <c r="F241" s="61"/>
      <c r="G241" s="61"/>
      <c r="H241" s="62"/>
      <c r="I241" s="63"/>
      <c r="J241" s="61">
        <f>+J242</f>
        <v>32</v>
      </c>
      <c r="K241" s="85"/>
      <c r="L241" s="60">
        <f>+L242</f>
        <v>19</v>
      </c>
      <c r="M241" s="86"/>
      <c r="N241" s="60">
        <f>+N242</f>
        <v>42</v>
      </c>
      <c r="O241" s="85"/>
      <c r="P241" s="60">
        <f t="shared" ref="P241" si="122">+P242</f>
        <v>35</v>
      </c>
      <c r="Q241" s="86"/>
      <c r="R241" s="60">
        <f t="shared" ref="R241:T241" si="123">+R242</f>
        <v>43</v>
      </c>
      <c r="S241" s="85"/>
      <c r="T241" s="60">
        <f t="shared" si="123"/>
        <v>32</v>
      </c>
      <c r="U241" s="86"/>
      <c r="V241" s="60">
        <f>+V242</f>
        <v>41</v>
      </c>
      <c r="W241" s="85"/>
      <c r="X241" s="60">
        <f>+X242</f>
        <v>41</v>
      </c>
      <c r="Y241" s="86"/>
      <c r="Z241" s="60">
        <f>+Z242</f>
        <v>33</v>
      </c>
      <c r="AA241" s="85"/>
      <c r="AB241" s="60">
        <f>+AB242</f>
        <v>24</v>
      </c>
      <c r="AC241" s="86"/>
      <c r="AD241" s="60">
        <f>+AD242</f>
        <v>32</v>
      </c>
      <c r="AE241" s="85"/>
      <c r="AF241" s="60">
        <f>+AF242</f>
        <v>29</v>
      </c>
      <c r="AG241" s="86"/>
    </row>
    <row r="242" spans="1:33" ht="39" customHeight="1">
      <c r="A242" s="12" t="s">
        <v>883</v>
      </c>
      <c r="B242" s="18" t="s">
        <v>202</v>
      </c>
      <c r="C242" s="14">
        <v>625620</v>
      </c>
      <c r="D242" s="45">
        <v>390</v>
      </c>
      <c r="E242" s="46">
        <f t="shared" si="87"/>
        <v>403</v>
      </c>
      <c r="F242" s="46">
        <f t="shared" si="88"/>
        <v>243991800</v>
      </c>
      <c r="G242" s="46">
        <f t="shared" si="89"/>
        <v>252124860</v>
      </c>
      <c r="H242" s="53">
        <f t="shared" si="90"/>
        <v>1.0333333333333334</v>
      </c>
      <c r="I242" s="54">
        <f t="shared" si="91"/>
        <v>1.0333333333333334</v>
      </c>
      <c r="J242" s="65">
        <v>32</v>
      </c>
      <c r="K242" s="78">
        <f t="shared" si="92"/>
        <v>20019840</v>
      </c>
      <c r="L242" s="45">
        <v>19</v>
      </c>
      <c r="M242" s="79">
        <f t="shared" si="93"/>
        <v>11886780</v>
      </c>
      <c r="N242" s="45">
        <v>42</v>
      </c>
      <c r="O242" s="78">
        <f t="shared" si="94"/>
        <v>26276040</v>
      </c>
      <c r="P242" s="45">
        <v>35</v>
      </c>
      <c r="Q242" s="79">
        <f t="shared" si="95"/>
        <v>21896700</v>
      </c>
      <c r="R242" s="45">
        <v>43</v>
      </c>
      <c r="S242" s="78">
        <f t="shared" si="96"/>
        <v>26901660</v>
      </c>
      <c r="T242" s="45">
        <v>32</v>
      </c>
      <c r="U242" s="79">
        <f t="shared" si="97"/>
        <v>20019840</v>
      </c>
      <c r="V242" s="45">
        <v>41</v>
      </c>
      <c r="W242" s="78">
        <f t="shared" si="98"/>
        <v>25650420</v>
      </c>
      <c r="X242" s="45">
        <v>41</v>
      </c>
      <c r="Y242" s="79">
        <f t="shared" si="99"/>
        <v>25650420</v>
      </c>
      <c r="Z242" s="45">
        <v>33</v>
      </c>
      <c r="AA242" s="78">
        <f t="shared" si="100"/>
        <v>20645460</v>
      </c>
      <c r="AB242" s="45">
        <v>24</v>
      </c>
      <c r="AC242" s="79">
        <f t="shared" si="101"/>
        <v>15014880</v>
      </c>
      <c r="AD242" s="45">
        <v>32</v>
      </c>
      <c r="AE242" s="78">
        <f t="shared" si="102"/>
        <v>20019840</v>
      </c>
      <c r="AF242" s="45">
        <v>29</v>
      </c>
      <c r="AG242" s="79">
        <f t="shared" si="103"/>
        <v>18142980</v>
      </c>
    </row>
    <row r="243" spans="1:33" ht="16.5" customHeight="1">
      <c r="A243" s="12"/>
      <c r="B243" s="18"/>
      <c r="C243" s="14"/>
      <c r="D243" s="45"/>
      <c r="E243" s="46"/>
      <c r="F243" s="46"/>
      <c r="G243" s="46"/>
      <c r="H243" s="53"/>
      <c r="I243" s="54"/>
      <c r="J243" s="65"/>
      <c r="K243" s="78"/>
      <c r="L243" s="45"/>
      <c r="M243" s="79"/>
      <c r="N243" s="45"/>
      <c r="O243" s="78"/>
      <c r="P243" s="45"/>
      <c r="Q243" s="79"/>
      <c r="R243" s="45"/>
      <c r="S243" s="78"/>
      <c r="T243" s="45"/>
      <c r="U243" s="79"/>
      <c r="V243" s="45"/>
      <c r="W243" s="78"/>
      <c r="X243" s="45"/>
      <c r="Y243" s="79"/>
      <c r="Z243" s="45"/>
      <c r="AA243" s="78"/>
      <c r="AB243" s="45"/>
      <c r="AC243" s="79"/>
      <c r="AD243" s="45"/>
      <c r="AE243" s="78"/>
      <c r="AF243" s="45"/>
      <c r="AG243" s="79"/>
    </row>
    <row r="244" spans="1:33" ht="16.5" customHeight="1">
      <c r="A244" s="58"/>
      <c r="B244" s="125" t="s">
        <v>57</v>
      </c>
      <c r="C244" s="59"/>
      <c r="D244" s="60"/>
      <c r="E244" s="61">
        <f>SUM(E245:E247)</f>
        <v>617</v>
      </c>
      <c r="F244" s="61"/>
      <c r="G244" s="61"/>
      <c r="H244" s="62"/>
      <c r="I244" s="63"/>
      <c r="J244" s="61">
        <f>SUM(J245:J247)</f>
        <v>42</v>
      </c>
      <c r="K244" s="85"/>
      <c r="L244" s="60">
        <f>SUM(L245:L247)</f>
        <v>37</v>
      </c>
      <c r="M244" s="86"/>
      <c r="N244" s="60">
        <f>SUM(N245:N247)</f>
        <v>69</v>
      </c>
      <c r="O244" s="85"/>
      <c r="P244" s="60">
        <f t="shared" ref="P244" si="124">SUM(P245:P247)</f>
        <v>43</v>
      </c>
      <c r="Q244" s="86"/>
      <c r="R244" s="60">
        <f>SUM(R245:R247)</f>
        <v>51</v>
      </c>
      <c r="S244" s="85"/>
      <c r="T244" s="60">
        <f t="shared" ref="T244" si="125">SUM(T245:T247)</f>
        <v>54</v>
      </c>
      <c r="U244" s="86"/>
      <c r="V244" s="60">
        <f>SUM(V245:V247)</f>
        <v>38</v>
      </c>
      <c r="W244" s="85"/>
      <c r="X244" s="60">
        <f>SUM(X245:X247)</f>
        <v>48</v>
      </c>
      <c r="Y244" s="86"/>
      <c r="Z244" s="60">
        <f>SUM(Z245:Z247)</f>
        <v>46</v>
      </c>
      <c r="AA244" s="85"/>
      <c r="AB244" s="60">
        <f>SUM(AB245:AB247)</f>
        <v>68</v>
      </c>
      <c r="AC244" s="86"/>
      <c r="AD244" s="60">
        <f>SUM(AD245:AD247)</f>
        <v>63</v>
      </c>
      <c r="AE244" s="85"/>
      <c r="AF244" s="60">
        <f>SUM(AF245:AF247)</f>
        <v>58</v>
      </c>
      <c r="AG244" s="86"/>
    </row>
    <row r="245" spans="1:33" ht="16.5" customHeight="1">
      <c r="A245" s="12">
        <v>1802053</v>
      </c>
      <c r="B245" s="18" t="s">
        <v>203</v>
      </c>
      <c r="C245" s="14">
        <v>217080</v>
      </c>
      <c r="D245" s="45">
        <v>230</v>
      </c>
      <c r="E245" s="46">
        <f t="shared" si="87"/>
        <v>242</v>
      </c>
      <c r="F245" s="46">
        <f t="shared" si="88"/>
        <v>49928400</v>
      </c>
      <c r="G245" s="46">
        <f t="shared" si="89"/>
        <v>52533360</v>
      </c>
      <c r="H245" s="53">
        <f t="shared" si="90"/>
        <v>1.0521739130434782</v>
      </c>
      <c r="I245" s="54">
        <f t="shared" si="91"/>
        <v>1.0521739130434782</v>
      </c>
      <c r="J245" s="46">
        <v>14</v>
      </c>
      <c r="K245" s="78">
        <f t="shared" si="92"/>
        <v>3039120</v>
      </c>
      <c r="L245" s="45">
        <v>22</v>
      </c>
      <c r="M245" s="79">
        <f t="shared" si="93"/>
        <v>4775760</v>
      </c>
      <c r="N245" s="45">
        <v>31</v>
      </c>
      <c r="O245" s="78">
        <f t="shared" si="94"/>
        <v>6729480</v>
      </c>
      <c r="P245" s="45">
        <v>16</v>
      </c>
      <c r="Q245" s="79">
        <f t="shared" si="95"/>
        <v>3473280</v>
      </c>
      <c r="R245" s="45">
        <v>21</v>
      </c>
      <c r="S245" s="78">
        <f t="shared" si="96"/>
        <v>4558680</v>
      </c>
      <c r="T245" s="45">
        <v>22</v>
      </c>
      <c r="U245" s="79">
        <f t="shared" si="97"/>
        <v>4775760</v>
      </c>
      <c r="V245" s="45">
        <v>11</v>
      </c>
      <c r="W245" s="78">
        <f t="shared" si="98"/>
        <v>2387880</v>
      </c>
      <c r="X245" s="45">
        <v>18</v>
      </c>
      <c r="Y245" s="79">
        <f t="shared" si="99"/>
        <v>3907440</v>
      </c>
      <c r="Z245" s="45">
        <v>23</v>
      </c>
      <c r="AA245" s="78">
        <f t="shared" si="100"/>
        <v>4992840</v>
      </c>
      <c r="AB245" s="45">
        <v>22</v>
      </c>
      <c r="AC245" s="79">
        <f t="shared" si="101"/>
        <v>4775760</v>
      </c>
      <c r="AD245" s="45">
        <v>22</v>
      </c>
      <c r="AE245" s="78">
        <f t="shared" si="102"/>
        <v>4775760</v>
      </c>
      <c r="AF245" s="45">
        <v>20</v>
      </c>
      <c r="AG245" s="79">
        <f t="shared" si="103"/>
        <v>4341600</v>
      </c>
    </row>
    <row r="246" spans="1:33" ht="51" customHeight="1">
      <c r="A246" s="12" t="s">
        <v>884</v>
      </c>
      <c r="B246" s="18" t="s">
        <v>204</v>
      </c>
      <c r="C246" s="14">
        <v>409060</v>
      </c>
      <c r="D246" s="45">
        <v>300</v>
      </c>
      <c r="E246" s="46">
        <f t="shared" si="87"/>
        <v>358</v>
      </c>
      <c r="F246" s="46">
        <f t="shared" si="88"/>
        <v>122718000</v>
      </c>
      <c r="G246" s="46">
        <f t="shared" si="89"/>
        <v>146443480</v>
      </c>
      <c r="H246" s="53">
        <f t="shared" si="90"/>
        <v>1.1933333333333334</v>
      </c>
      <c r="I246" s="54">
        <f t="shared" si="91"/>
        <v>1.1933333333333334</v>
      </c>
      <c r="J246" s="46">
        <v>28</v>
      </c>
      <c r="K246" s="78">
        <f t="shared" si="92"/>
        <v>11453680</v>
      </c>
      <c r="L246" s="45">
        <v>14</v>
      </c>
      <c r="M246" s="79">
        <f t="shared" si="93"/>
        <v>5726840</v>
      </c>
      <c r="N246" s="45">
        <v>36</v>
      </c>
      <c r="O246" s="78">
        <f t="shared" si="94"/>
        <v>14726160</v>
      </c>
      <c r="P246" s="45">
        <v>23</v>
      </c>
      <c r="Q246" s="79">
        <f t="shared" si="95"/>
        <v>9408380</v>
      </c>
      <c r="R246" s="45">
        <v>30</v>
      </c>
      <c r="S246" s="78">
        <f t="shared" si="96"/>
        <v>12271800</v>
      </c>
      <c r="T246" s="45">
        <v>30</v>
      </c>
      <c r="U246" s="79">
        <f t="shared" si="97"/>
        <v>12271800</v>
      </c>
      <c r="V246" s="45">
        <v>24</v>
      </c>
      <c r="W246" s="78">
        <f t="shared" si="98"/>
        <v>9817440</v>
      </c>
      <c r="X246" s="45">
        <v>28</v>
      </c>
      <c r="Y246" s="79">
        <f t="shared" si="99"/>
        <v>11453680</v>
      </c>
      <c r="Z246" s="45">
        <v>23</v>
      </c>
      <c r="AA246" s="78">
        <f t="shared" si="100"/>
        <v>9408380</v>
      </c>
      <c r="AB246" s="45">
        <v>43</v>
      </c>
      <c r="AC246" s="79">
        <f t="shared" si="101"/>
        <v>17589580</v>
      </c>
      <c r="AD246" s="45">
        <v>41</v>
      </c>
      <c r="AE246" s="78">
        <f t="shared" si="102"/>
        <v>16771460</v>
      </c>
      <c r="AF246" s="45">
        <v>38</v>
      </c>
      <c r="AG246" s="79">
        <f t="shared" si="103"/>
        <v>15544280</v>
      </c>
    </row>
    <row r="247" spans="1:33" ht="16.5" customHeight="1">
      <c r="A247" s="12">
        <v>1802002</v>
      </c>
      <c r="B247" s="18" t="s">
        <v>205</v>
      </c>
      <c r="C247" s="14">
        <v>851730</v>
      </c>
      <c r="D247" s="45">
        <v>20</v>
      </c>
      <c r="E247" s="46">
        <f t="shared" si="87"/>
        <v>17</v>
      </c>
      <c r="F247" s="46">
        <f t="shared" si="88"/>
        <v>17034600</v>
      </c>
      <c r="G247" s="46">
        <f t="shared" si="89"/>
        <v>14479410</v>
      </c>
      <c r="H247" s="53">
        <f t="shared" si="90"/>
        <v>0.85</v>
      </c>
      <c r="I247" s="54">
        <f t="shared" si="91"/>
        <v>0.85</v>
      </c>
      <c r="J247" s="46"/>
      <c r="K247" s="78">
        <f t="shared" si="92"/>
        <v>0</v>
      </c>
      <c r="L247" s="45">
        <v>1</v>
      </c>
      <c r="M247" s="79">
        <f t="shared" si="93"/>
        <v>851730</v>
      </c>
      <c r="N247" s="45">
        <v>2</v>
      </c>
      <c r="O247" s="78">
        <f t="shared" si="94"/>
        <v>1703460</v>
      </c>
      <c r="P247" s="45">
        <v>4</v>
      </c>
      <c r="Q247" s="79">
        <f t="shared" si="95"/>
        <v>3406920</v>
      </c>
      <c r="R247" s="45"/>
      <c r="S247" s="78">
        <f t="shared" si="96"/>
        <v>0</v>
      </c>
      <c r="T247" s="45">
        <v>2</v>
      </c>
      <c r="U247" s="79">
        <f t="shared" si="97"/>
        <v>1703460</v>
      </c>
      <c r="V247" s="45">
        <v>3</v>
      </c>
      <c r="W247" s="78">
        <f t="shared" si="98"/>
        <v>2555190</v>
      </c>
      <c r="X247" s="45">
        <v>2</v>
      </c>
      <c r="Y247" s="79">
        <f t="shared" si="99"/>
        <v>1703460</v>
      </c>
      <c r="Z247" s="45"/>
      <c r="AA247" s="78">
        <f t="shared" si="100"/>
        <v>0</v>
      </c>
      <c r="AB247" s="45">
        <v>3</v>
      </c>
      <c r="AC247" s="79">
        <f t="shared" si="101"/>
        <v>2555190</v>
      </c>
      <c r="AD247" s="45"/>
      <c r="AE247" s="78">
        <f t="shared" si="102"/>
        <v>0</v>
      </c>
      <c r="AF247" s="45"/>
      <c r="AG247" s="79">
        <f t="shared" si="103"/>
        <v>0</v>
      </c>
    </row>
    <row r="248" spans="1:33" ht="16.5" customHeight="1">
      <c r="A248" s="12"/>
      <c r="B248" s="18"/>
      <c r="C248" s="14"/>
      <c r="D248" s="45"/>
      <c r="E248" s="46"/>
      <c r="F248" s="46"/>
      <c r="G248" s="46"/>
      <c r="H248" s="53"/>
      <c r="I248" s="54"/>
      <c r="J248" s="46"/>
      <c r="K248" s="78"/>
      <c r="L248" s="45"/>
      <c r="M248" s="79"/>
      <c r="N248" s="45"/>
      <c r="O248" s="78"/>
      <c r="P248" s="45"/>
      <c r="Q248" s="79"/>
      <c r="R248" s="45"/>
      <c r="S248" s="78"/>
      <c r="T248" s="45"/>
      <c r="U248" s="79"/>
      <c r="V248" s="45"/>
      <c r="W248" s="78"/>
      <c r="X248" s="45"/>
      <c r="Y248" s="79"/>
      <c r="Z248" s="45"/>
      <c r="AA248" s="78"/>
      <c r="AB248" s="45"/>
      <c r="AC248" s="79"/>
      <c r="AD248" s="45"/>
      <c r="AE248" s="78"/>
      <c r="AF248" s="45"/>
      <c r="AG248" s="79"/>
    </row>
    <row r="249" spans="1:33" ht="16.5" customHeight="1">
      <c r="A249" s="58"/>
      <c r="B249" s="125" t="s">
        <v>196</v>
      </c>
      <c r="C249" s="59"/>
      <c r="D249" s="60"/>
      <c r="E249" s="61">
        <f>SUM(E250:E254)</f>
        <v>177</v>
      </c>
      <c r="F249" s="61"/>
      <c r="G249" s="61"/>
      <c r="H249" s="62"/>
      <c r="I249" s="63"/>
      <c r="J249" s="61">
        <f>SUM(J250:J254)</f>
        <v>8</v>
      </c>
      <c r="K249" s="85"/>
      <c r="L249" s="60">
        <f>SUM(L250:L254)</f>
        <v>8</v>
      </c>
      <c r="M249" s="86"/>
      <c r="N249" s="60">
        <f>SUM(N250:N254)</f>
        <v>12</v>
      </c>
      <c r="O249" s="85"/>
      <c r="P249" s="60">
        <f t="shared" ref="P249" si="126">SUM(P250:P254)</f>
        <v>15</v>
      </c>
      <c r="Q249" s="86"/>
      <c r="R249" s="60">
        <f>SUM(R250:R254)</f>
        <v>20</v>
      </c>
      <c r="S249" s="85"/>
      <c r="T249" s="60">
        <f t="shared" ref="T249" si="127">SUM(T250:T254)</f>
        <v>13</v>
      </c>
      <c r="U249" s="86"/>
      <c r="V249" s="60">
        <f>SUM(V250:V254)</f>
        <v>11</v>
      </c>
      <c r="W249" s="85"/>
      <c r="X249" s="60">
        <f>SUM(X250:X254)</f>
        <v>14</v>
      </c>
      <c r="Y249" s="86"/>
      <c r="Z249" s="60">
        <f>SUM(Z250:Z254)</f>
        <v>20</v>
      </c>
      <c r="AA249" s="85"/>
      <c r="AB249" s="60">
        <f>SUM(AB250:AB254)</f>
        <v>17</v>
      </c>
      <c r="AC249" s="86"/>
      <c r="AD249" s="60">
        <f>SUM(AD250:AD254)</f>
        <v>21</v>
      </c>
      <c r="AE249" s="85"/>
      <c r="AF249" s="60">
        <f>SUM(AF250:AF254)</f>
        <v>18</v>
      </c>
      <c r="AG249" s="86"/>
    </row>
    <row r="250" spans="1:33" ht="51" customHeight="1">
      <c r="A250" s="12" t="s">
        <v>1043</v>
      </c>
      <c r="B250" s="18" t="s">
        <v>206</v>
      </c>
      <c r="C250" s="14">
        <v>1289240</v>
      </c>
      <c r="D250" s="45">
        <v>42</v>
      </c>
      <c r="E250" s="46">
        <f t="shared" si="87"/>
        <v>54</v>
      </c>
      <c r="F250" s="46">
        <f t="shared" si="88"/>
        <v>54148080</v>
      </c>
      <c r="G250" s="46">
        <f t="shared" si="89"/>
        <v>69618960</v>
      </c>
      <c r="H250" s="53">
        <f t="shared" si="90"/>
        <v>1.2857142857142858</v>
      </c>
      <c r="I250" s="54">
        <f t="shared" si="91"/>
        <v>1.2857142857142858</v>
      </c>
      <c r="J250" s="46">
        <v>3</v>
      </c>
      <c r="K250" s="78">
        <f t="shared" si="92"/>
        <v>3867720</v>
      </c>
      <c r="L250" s="45">
        <v>1</v>
      </c>
      <c r="M250" s="79">
        <f t="shared" si="93"/>
        <v>1289240</v>
      </c>
      <c r="N250" s="45">
        <v>5</v>
      </c>
      <c r="O250" s="78">
        <f t="shared" si="94"/>
        <v>6446200</v>
      </c>
      <c r="P250" s="45">
        <v>4</v>
      </c>
      <c r="Q250" s="79">
        <f t="shared" si="95"/>
        <v>5156960</v>
      </c>
      <c r="R250" s="45">
        <v>5</v>
      </c>
      <c r="S250" s="78">
        <f t="shared" si="96"/>
        <v>6446200</v>
      </c>
      <c r="T250" s="45">
        <v>4</v>
      </c>
      <c r="U250" s="79">
        <f t="shared" si="97"/>
        <v>5156960</v>
      </c>
      <c r="V250" s="45">
        <v>3</v>
      </c>
      <c r="W250" s="78">
        <f t="shared" si="98"/>
        <v>3867720</v>
      </c>
      <c r="X250" s="45">
        <v>3</v>
      </c>
      <c r="Y250" s="79">
        <f t="shared" si="99"/>
        <v>3867720</v>
      </c>
      <c r="Z250" s="45">
        <v>6</v>
      </c>
      <c r="AA250" s="78">
        <f t="shared" si="100"/>
        <v>7735440</v>
      </c>
      <c r="AB250" s="45">
        <v>8</v>
      </c>
      <c r="AC250" s="79">
        <f t="shared" si="101"/>
        <v>10313920</v>
      </c>
      <c r="AD250" s="45">
        <v>7</v>
      </c>
      <c r="AE250" s="78">
        <f t="shared" si="102"/>
        <v>9024680</v>
      </c>
      <c r="AF250" s="45">
        <v>5</v>
      </c>
      <c r="AG250" s="79">
        <f t="shared" si="103"/>
        <v>6446200</v>
      </c>
    </row>
    <row r="251" spans="1:33" ht="26.25" customHeight="1">
      <c r="A251" s="12" t="s">
        <v>886</v>
      </c>
      <c r="B251" s="18" t="s">
        <v>207</v>
      </c>
      <c r="C251" s="14">
        <v>367570</v>
      </c>
      <c r="D251" s="45">
        <v>68</v>
      </c>
      <c r="E251" s="46">
        <f t="shared" si="87"/>
        <v>73</v>
      </c>
      <c r="F251" s="46">
        <f t="shared" si="88"/>
        <v>24994760</v>
      </c>
      <c r="G251" s="46">
        <f t="shared" si="89"/>
        <v>26832610</v>
      </c>
      <c r="H251" s="53">
        <f t="shared" si="90"/>
        <v>1.0735294117647058</v>
      </c>
      <c r="I251" s="54">
        <f t="shared" si="91"/>
        <v>1.0735294117647058</v>
      </c>
      <c r="J251" s="46">
        <v>3</v>
      </c>
      <c r="K251" s="78">
        <f t="shared" si="92"/>
        <v>1102710</v>
      </c>
      <c r="L251" s="45">
        <v>5</v>
      </c>
      <c r="M251" s="79">
        <f t="shared" si="93"/>
        <v>1837850</v>
      </c>
      <c r="N251" s="45">
        <v>4</v>
      </c>
      <c r="O251" s="78">
        <f t="shared" si="94"/>
        <v>1470280</v>
      </c>
      <c r="P251" s="45">
        <v>8</v>
      </c>
      <c r="Q251" s="79">
        <f t="shared" si="95"/>
        <v>2940560</v>
      </c>
      <c r="R251" s="45">
        <v>8</v>
      </c>
      <c r="S251" s="78">
        <f t="shared" si="96"/>
        <v>2940560</v>
      </c>
      <c r="T251" s="45">
        <v>6</v>
      </c>
      <c r="U251" s="79">
        <f t="shared" si="97"/>
        <v>2205420</v>
      </c>
      <c r="V251" s="45">
        <v>8</v>
      </c>
      <c r="W251" s="78">
        <f t="shared" si="98"/>
        <v>2940560</v>
      </c>
      <c r="X251" s="45">
        <v>8</v>
      </c>
      <c r="Y251" s="79">
        <f t="shared" si="99"/>
        <v>2940560</v>
      </c>
      <c r="Z251" s="45">
        <v>5</v>
      </c>
      <c r="AA251" s="78">
        <f t="shared" si="100"/>
        <v>1837850</v>
      </c>
      <c r="AB251" s="45">
        <v>6</v>
      </c>
      <c r="AC251" s="79">
        <f t="shared" si="101"/>
        <v>2205420</v>
      </c>
      <c r="AD251" s="45">
        <v>6</v>
      </c>
      <c r="AE251" s="78">
        <f t="shared" si="102"/>
        <v>2205420</v>
      </c>
      <c r="AF251" s="45">
        <v>6</v>
      </c>
      <c r="AG251" s="79">
        <f t="shared" si="103"/>
        <v>2205420</v>
      </c>
    </row>
    <row r="252" spans="1:33" ht="26.25" customHeight="1">
      <c r="A252" s="12" t="s">
        <v>887</v>
      </c>
      <c r="B252" s="18" t="s">
        <v>208</v>
      </c>
      <c r="C252" s="14">
        <v>661350</v>
      </c>
      <c r="D252" s="45">
        <v>14</v>
      </c>
      <c r="E252" s="46">
        <f t="shared" si="87"/>
        <v>16</v>
      </c>
      <c r="F252" s="46">
        <f t="shared" si="88"/>
        <v>9258900</v>
      </c>
      <c r="G252" s="46">
        <f t="shared" si="89"/>
        <v>10581600</v>
      </c>
      <c r="H252" s="53">
        <f t="shared" si="90"/>
        <v>1.1428571428571428</v>
      </c>
      <c r="I252" s="54">
        <f t="shared" si="91"/>
        <v>1.1428571428571428</v>
      </c>
      <c r="J252" s="46"/>
      <c r="K252" s="78">
        <f t="shared" si="92"/>
        <v>0</v>
      </c>
      <c r="L252" s="45">
        <v>1</v>
      </c>
      <c r="M252" s="79">
        <f t="shared" si="93"/>
        <v>661350</v>
      </c>
      <c r="N252" s="45">
        <v>1</v>
      </c>
      <c r="O252" s="78">
        <f t="shared" si="94"/>
        <v>661350</v>
      </c>
      <c r="P252" s="45">
        <v>2</v>
      </c>
      <c r="Q252" s="79">
        <f t="shared" si="95"/>
        <v>1322700</v>
      </c>
      <c r="R252" s="45">
        <v>2</v>
      </c>
      <c r="S252" s="78">
        <f t="shared" si="96"/>
        <v>1322700</v>
      </c>
      <c r="T252" s="45">
        <v>1</v>
      </c>
      <c r="U252" s="79">
        <f t="shared" si="97"/>
        <v>661350</v>
      </c>
      <c r="V252" s="45"/>
      <c r="W252" s="78">
        <f t="shared" si="98"/>
        <v>0</v>
      </c>
      <c r="X252" s="45"/>
      <c r="Y252" s="79">
        <f t="shared" si="99"/>
        <v>0</v>
      </c>
      <c r="Z252" s="45">
        <v>4</v>
      </c>
      <c r="AA252" s="78">
        <f t="shared" si="100"/>
        <v>2645400</v>
      </c>
      <c r="AB252" s="45">
        <v>1</v>
      </c>
      <c r="AC252" s="79">
        <f t="shared" si="101"/>
        <v>661350</v>
      </c>
      <c r="AD252" s="45">
        <v>2</v>
      </c>
      <c r="AE252" s="78">
        <f t="shared" si="102"/>
        <v>1322700</v>
      </c>
      <c r="AF252" s="45">
        <v>2</v>
      </c>
      <c r="AG252" s="79">
        <f t="shared" si="103"/>
        <v>1322700</v>
      </c>
    </row>
    <row r="253" spans="1:33" ht="16.5" customHeight="1">
      <c r="A253" s="12">
        <v>2003022</v>
      </c>
      <c r="B253" s="18" t="s">
        <v>209</v>
      </c>
      <c r="C253" s="14">
        <v>890030</v>
      </c>
      <c r="D253" s="45">
        <v>26</v>
      </c>
      <c r="E253" s="46">
        <f t="shared" si="87"/>
        <v>34</v>
      </c>
      <c r="F253" s="46">
        <f t="shared" si="88"/>
        <v>23140780</v>
      </c>
      <c r="G253" s="46">
        <f t="shared" si="89"/>
        <v>30261020</v>
      </c>
      <c r="H253" s="53">
        <f t="shared" si="90"/>
        <v>1.3076923076923077</v>
      </c>
      <c r="I253" s="54">
        <f t="shared" si="91"/>
        <v>1.3076923076923077</v>
      </c>
      <c r="J253" s="46">
        <v>2</v>
      </c>
      <c r="K253" s="78">
        <f t="shared" si="92"/>
        <v>1780060</v>
      </c>
      <c r="L253" s="45">
        <v>1</v>
      </c>
      <c r="M253" s="79">
        <f t="shared" si="93"/>
        <v>890030</v>
      </c>
      <c r="N253" s="45">
        <v>2</v>
      </c>
      <c r="O253" s="78">
        <f t="shared" si="94"/>
        <v>1780060</v>
      </c>
      <c r="P253" s="45">
        <v>1</v>
      </c>
      <c r="Q253" s="79">
        <f t="shared" si="95"/>
        <v>890030</v>
      </c>
      <c r="R253" s="45">
        <v>5</v>
      </c>
      <c r="S253" s="78">
        <f t="shared" si="96"/>
        <v>4450150</v>
      </c>
      <c r="T253" s="45">
        <v>2</v>
      </c>
      <c r="U253" s="79">
        <f t="shared" si="97"/>
        <v>1780060</v>
      </c>
      <c r="V253" s="45"/>
      <c r="W253" s="78">
        <f t="shared" si="98"/>
        <v>0</v>
      </c>
      <c r="X253" s="45">
        <v>3</v>
      </c>
      <c r="Y253" s="79">
        <f t="shared" si="99"/>
        <v>2670090</v>
      </c>
      <c r="Z253" s="45">
        <v>5</v>
      </c>
      <c r="AA253" s="78">
        <f t="shared" si="100"/>
        <v>4450150</v>
      </c>
      <c r="AB253" s="45">
        <v>2</v>
      </c>
      <c r="AC253" s="79">
        <f t="shared" si="101"/>
        <v>1780060</v>
      </c>
      <c r="AD253" s="45">
        <v>6</v>
      </c>
      <c r="AE253" s="78">
        <f t="shared" si="102"/>
        <v>5340180</v>
      </c>
      <c r="AF253" s="45">
        <v>5</v>
      </c>
      <c r="AG253" s="79">
        <f t="shared" si="103"/>
        <v>4450150</v>
      </c>
    </row>
    <row r="254" spans="1:33" ht="16.5" customHeight="1" outlineLevel="1">
      <c r="A254" s="12">
        <v>1902017</v>
      </c>
      <c r="B254" s="18" t="s">
        <v>210</v>
      </c>
      <c r="C254" s="14">
        <v>628970</v>
      </c>
      <c r="D254" s="45">
        <v>0</v>
      </c>
      <c r="E254" s="46">
        <f t="shared" si="87"/>
        <v>0</v>
      </c>
      <c r="F254" s="46">
        <f t="shared" si="88"/>
        <v>0</v>
      </c>
      <c r="G254" s="46">
        <f t="shared" si="89"/>
        <v>0</v>
      </c>
      <c r="H254" s="53" t="e">
        <f t="shared" si="90"/>
        <v>#DIV/0!</v>
      </c>
      <c r="I254" s="54" t="e">
        <f t="shared" si="91"/>
        <v>#DIV/0!</v>
      </c>
      <c r="J254" s="46"/>
      <c r="K254" s="78">
        <f t="shared" si="92"/>
        <v>0</v>
      </c>
      <c r="L254" s="45"/>
      <c r="M254" s="79">
        <f t="shared" si="93"/>
        <v>0</v>
      </c>
      <c r="N254" s="45"/>
      <c r="O254" s="78">
        <f t="shared" si="94"/>
        <v>0</v>
      </c>
      <c r="P254" s="45"/>
      <c r="Q254" s="79">
        <f t="shared" si="95"/>
        <v>0</v>
      </c>
      <c r="R254" s="45"/>
      <c r="S254" s="78">
        <f t="shared" si="96"/>
        <v>0</v>
      </c>
      <c r="T254" s="45"/>
      <c r="U254" s="79">
        <f t="shared" si="97"/>
        <v>0</v>
      </c>
      <c r="V254" s="45"/>
      <c r="W254" s="78">
        <f t="shared" si="98"/>
        <v>0</v>
      </c>
      <c r="X254" s="45"/>
      <c r="Y254" s="79">
        <f t="shared" si="99"/>
        <v>0</v>
      </c>
      <c r="Z254" s="45"/>
      <c r="AA254" s="78">
        <f t="shared" si="100"/>
        <v>0</v>
      </c>
      <c r="AB254" s="45"/>
      <c r="AC254" s="79">
        <f t="shared" si="101"/>
        <v>0</v>
      </c>
      <c r="AD254" s="45"/>
      <c r="AE254" s="78">
        <f t="shared" si="102"/>
        <v>0</v>
      </c>
      <c r="AF254" s="45"/>
      <c r="AG254" s="79">
        <f t="shared" si="103"/>
        <v>0</v>
      </c>
    </row>
    <row r="255" spans="1:33" ht="16.5" customHeight="1">
      <c r="A255" s="12"/>
      <c r="B255" s="18"/>
      <c r="C255" s="14"/>
      <c r="D255" s="45"/>
      <c r="E255" s="46"/>
      <c r="F255" s="46"/>
      <c r="G255" s="46"/>
      <c r="H255" s="53"/>
      <c r="I255" s="54"/>
      <c r="J255" s="46"/>
      <c r="K255" s="78"/>
      <c r="L255" s="45"/>
      <c r="M255" s="79"/>
      <c r="N255" s="45"/>
      <c r="O255" s="78"/>
      <c r="P255" s="45"/>
      <c r="Q255" s="79"/>
      <c r="R255" s="45"/>
      <c r="S255" s="78"/>
      <c r="T255" s="45"/>
      <c r="U255" s="79"/>
      <c r="V255" s="45"/>
      <c r="W255" s="78"/>
      <c r="X255" s="45"/>
      <c r="Y255" s="79"/>
      <c r="Z255" s="45"/>
      <c r="AA255" s="78"/>
      <c r="AB255" s="45"/>
      <c r="AC255" s="79"/>
      <c r="AD255" s="45"/>
      <c r="AE255" s="78"/>
      <c r="AF255" s="45"/>
      <c r="AG255" s="79"/>
    </row>
    <row r="256" spans="1:33" ht="16.5" customHeight="1">
      <c r="A256" s="58"/>
      <c r="B256" s="125" t="s">
        <v>151</v>
      </c>
      <c r="C256" s="59"/>
      <c r="D256" s="60"/>
      <c r="E256" s="61">
        <f>SUM(E257:E261)</f>
        <v>3137</v>
      </c>
      <c r="F256" s="61"/>
      <c r="G256" s="61"/>
      <c r="H256" s="62"/>
      <c r="I256" s="63"/>
      <c r="J256" s="61">
        <f>SUM(J257:J261)</f>
        <v>452</v>
      </c>
      <c r="K256" s="85"/>
      <c r="L256" s="60">
        <f>SUM(L257:L261)</f>
        <v>507</v>
      </c>
      <c r="M256" s="86"/>
      <c r="N256" s="60">
        <f>SUM(N257:N261)</f>
        <v>491</v>
      </c>
      <c r="O256" s="85"/>
      <c r="P256" s="60">
        <f t="shared" ref="P256" si="128">SUM(P257:P261)</f>
        <v>457</v>
      </c>
      <c r="Q256" s="86"/>
      <c r="R256" s="60">
        <f>SUM(R257:R261)</f>
        <v>215</v>
      </c>
      <c r="S256" s="85"/>
      <c r="T256" s="60">
        <f t="shared" ref="T256" si="129">SUM(T257:T261)</f>
        <v>214</v>
      </c>
      <c r="U256" s="86"/>
      <c r="V256" s="60">
        <f>SUM(V257:V261)</f>
        <v>150</v>
      </c>
      <c r="W256" s="85"/>
      <c r="X256" s="60">
        <f>SUM(X257:X261)</f>
        <v>197</v>
      </c>
      <c r="Y256" s="86"/>
      <c r="Z256" s="60">
        <f>SUM(Z257:Z261)</f>
        <v>184</v>
      </c>
      <c r="AA256" s="85"/>
      <c r="AB256" s="60">
        <f>SUM(AB257:AB261)</f>
        <v>100</v>
      </c>
      <c r="AC256" s="86"/>
      <c r="AD256" s="60">
        <f>SUM(AD257:AD261)</f>
        <v>80</v>
      </c>
      <c r="AE256" s="85"/>
      <c r="AF256" s="60">
        <f>SUM(AF257:AF261)</f>
        <v>90</v>
      </c>
      <c r="AG256" s="86"/>
    </row>
    <row r="257" spans="1:33" ht="24.75" customHeight="1">
      <c r="A257" s="12">
        <v>1202016</v>
      </c>
      <c r="B257" s="27" t="s">
        <v>211</v>
      </c>
      <c r="C257" s="14">
        <v>56010</v>
      </c>
      <c r="D257" s="45">
        <v>10</v>
      </c>
      <c r="E257" s="46">
        <f t="shared" si="87"/>
        <v>9</v>
      </c>
      <c r="F257" s="46">
        <f t="shared" si="88"/>
        <v>560100</v>
      </c>
      <c r="G257" s="46">
        <f t="shared" si="89"/>
        <v>504090</v>
      </c>
      <c r="H257" s="53">
        <f t="shared" si="90"/>
        <v>0.9</v>
      </c>
      <c r="I257" s="54">
        <f t="shared" si="91"/>
        <v>0.9</v>
      </c>
      <c r="J257" s="65"/>
      <c r="K257" s="78">
        <f t="shared" si="92"/>
        <v>0</v>
      </c>
      <c r="L257" s="45"/>
      <c r="M257" s="79">
        <f t="shared" si="93"/>
        <v>0</v>
      </c>
      <c r="N257" s="45">
        <v>3</v>
      </c>
      <c r="O257" s="78">
        <f t="shared" si="94"/>
        <v>168030</v>
      </c>
      <c r="P257" s="45">
        <v>1</v>
      </c>
      <c r="Q257" s="79">
        <f t="shared" si="95"/>
        <v>56010</v>
      </c>
      <c r="R257" s="45">
        <v>2</v>
      </c>
      <c r="S257" s="78">
        <f t="shared" si="96"/>
        <v>112020</v>
      </c>
      <c r="T257" s="45"/>
      <c r="U257" s="79">
        <f t="shared" si="97"/>
        <v>0</v>
      </c>
      <c r="V257" s="45">
        <v>1</v>
      </c>
      <c r="W257" s="78">
        <f t="shared" si="98"/>
        <v>56010</v>
      </c>
      <c r="X257" s="45">
        <v>1</v>
      </c>
      <c r="Y257" s="79">
        <f t="shared" si="99"/>
        <v>56010</v>
      </c>
      <c r="Z257" s="45"/>
      <c r="AA257" s="78">
        <f t="shared" si="100"/>
        <v>0</v>
      </c>
      <c r="AB257" s="45">
        <v>1</v>
      </c>
      <c r="AC257" s="79">
        <f t="shared" si="101"/>
        <v>56010</v>
      </c>
      <c r="AD257" s="45"/>
      <c r="AE257" s="78">
        <f t="shared" si="102"/>
        <v>0</v>
      </c>
      <c r="AF257" s="45"/>
      <c r="AG257" s="79">
        <f t="shared" si="103"/>
        <v>0</v>
      </c>
    </row>
    <row r="258" spans="1:33" ht="76.5" customHeight="1">
      <c r="A258" s="12" t="s">
        <v>888</v>
      </c>
      <c r="B258" s="27" t="s">
        <v>212</v>
      </c>
      <c r="C258" s="14">
        <v>145330</v>
      </c>
      <c r="D258" s="45">
        <v>0</v>
      </c>
      <c r="E258" s="46">
        <f t="shared" si="87"/>
        <v>105</v>
      </c>
      <c r="F258" s="46">
        <f t="shared" si="88"/>
        <v>0</v>
      </c>
      <c r="G258" s="46">
        <f t="shared" si="89"/>
        <v>15259650</v>
      </c>
      <c r="H258" s="53" t="e">
        <f t="shared" si="90"/>
        <v>#DIV/0!</v>
      </c>
      <c r="I258" s="54" t="e">
        <f t="shared" si="91"/>
        <v>#DIV/0!</v>
      </c>
      <c r="J258" s="65"/>
      <c r="K258" s="78">
        <f t="shared" si="92"/>
        <v>0</v>
      </c>
      <c r="L258" s="45">
        <v>8</v>
      </c>
      <c r="M258" s="79">
        <f>+L258*C258</f>
        <v>1162640</v>
      </c>
      <c r="N258" s="45"/>
      <c r="O258" s="79">
        <f>+N258*C258</f>
        <v>0</v>
      </c>
      <c r="P258" s="45">
        <v>14</v>
      </c>
      <c r="Q258" s="79">
        <f>+P258*C258</f>
        <v>2034620</v>
      </c>
      <c r="R258" s="45">
        <v>14</v>
      </c>
      <c r="S258" s="79">
        <f>+R258*C258</f>
        <v>2034620</v>
      </c>
      <c r="T258" s="45">
        <v>13</v>
      </c>
      <c r="U258" s="79">
        <f>+T258*C258</f>
        <v>1889290</v>
      </c>
      <c r="V258" s="45">
        <v>15</v>
      </c>
      <c r="W258" s="79">
        <f>+V258*C258</f>
        <v>2179950</v>
      </c>
      <c r="X258" s="45">
        <v>17</v>
      </c>
      <c r="Y258" s="79">
        <f>+X258*C258</f>
        <v>2470610</v>
      </c>
      <c r="Z258" s="45">
        <v>4</v>
      </c>
      <c r="AA258" s="79">
        <f>+Z258*C258</f>
        <v>581320</v>
      </c>
      <c r="AB258" s="45">
        <v>5</v>
      </c>
      <c r="AC258" s="79">
        <f>+AB258*C258</f>
        <v>726650</v>
      </c>
      <c r="AD258" s="45"/>
      <c r="AE258" s="79">
        <f>+AD258*C258</f>
        <v>0</v>
      </c>
      <c r="AF258" s="45">
        <v>15</v>
      </c>
      <c r="AG258" s="79">
        <f>+AF258*C258</f>
        <v>2179950</v>
      </c>
    </row>
    <row r="259" spans="1:33" ht="16.5" customHeight="1">
      <c r="A259" s="12">
        <v>1202026</v>
      </c>
      <c r="B259" s="27" t="s">
        <v>213</v>
      </c>
      <c r="C259" s="14">
        <v>88170</v>
      </c>
      <c r="D259" s="45">
        <v>100</v>
      </c>
      <c r="E259" s="46">
        <f t="shared" si="87"/>
        <v>84</v>
      </c>
      <c r="F259" s="46">
        <f t="shared" si="88"/>
        <v>8817000</v>
      </c>
      <c r="G259" s="46">
        <f t="shared" si="89"/>
        <v>7406280</v>
      </c>
      <c r="H259" s="53">
        <f t="shared" si="90"/>
        <v>0.84</v>
      </c>
      <c r="I259" s="54">
        <f t="shared" si="91"/>
        <v>0.84</v>
      </c>
      <c r="J259" s="65"/>
      <c r="K259" s="78">
        <f t="shared" si="92"/>
        <v>0</v>
      </c>
      <c r="L259" s="45"/>
      <c r="M259" s="79">
        <f t="shared" si="93"/>
        <v>0</v>
      </c>
      <c r="N259" s="45">
        <v>10</v>
      </c>
      <c r="O259" s="78">
        <f t="shared" si="94"/>
        <v>881700</v>
      </c>
      <c r="P259" s="45">
        <v>9</v>
      </c>
      <c r="Q259" s="79">
        <f t="shared" si="95"/>
        <v>793530</v>
      </c>
      <c r="R259" s="45">
        <v>19</v>
      </c>
      <c r="S259" s="78">
        <f t="shared" si="96"/>
        <v>1675230</v>
      </c>
      <c r="T259" s="45">
        <v>8</v>
      </c>
      <c r="U259" s="79">
        <f t="shared" si="97"/>
        <v>705360</v>
      </c>
      <c r="V259" s="45">
        <v>10</v>
      </c>
      <c r="W259" s="78">
        <f t="shared" si="98"/>
        <v>881700</v>
      </c>
      <c r="X259" s="45">
        <v>11</v>
      </c>
      <c r="Y259" s="79">
        <f t="shared" si="99"/>
        <v>969870</v>
      </c>
      <c r="Z259" s="45">
        <v>2</v>
      </c>
      <c r="AA259" s="78">
        <f t="shared" si="100"/>
        <v>176340</v>
      </c>
      <c r="AB259" s="45">
        <v>2</v>
      </c>
      <c r="AC259" s="79">
        <f t="shared" si="101"/>
        <v>176340</v>
      </c>
      <c r="AD259" s="45"/>
      <c r="AE259" s="78">
        <f t="shared" si="102"/>
        <v>0</v>
      </c>
      <c r="AF259" s="45">
        <v>13</v>
      </c>
      <c r="AG259" s="79">
        <f t="shared" si="103"/>
        <v>1146210</v>
      </c>
    </row>
    <row r="260" spans="1:33" ht="16.5" customHeight="1">
      <c r="A260" s="12">
        <v>3905001</v>
      </c>
      <c r="B260" s="27" t="s">
        <v>214</v>
      </c>
      <c r="C260" s="14">
        <v>382950</v>
      </c>
      <c r="D260" s="45">
        <v>3200</v>
      </c>
      <c r="E260" s="46">
        <f t="shared" si="87"/>
        <v>2933</v>
      </c>
      <c r="F260" s="46">
        <f t="shared" si="88"/>
        <v>1225440000</v>
      </c>
      <c r="G260" s="46">
        <f t="shared" si="89"/>
        <v>1123192350</v>
      </c>
      <c r="H260" s="53">
        <f t="shared" si="90"/>
        <v>0.91656249999999995</v>
      </c>
      <c r="I260" s="54">
        <f t="shared" si="91"/>
        <v>0.91656249999999995</v>
      </c>
      <c r="J260" s="46">
        <v>452</v>
      </c>
      <c r="K260" s="78">
        <f t="shared" si="92"/>
        <v>173093400</v>
      </c>
      <c r="L260" s="45">
        <v>498</v>
      </c>
      <c r="M260" s="79">
        <f t="shared" si="93"/>
        <v>190709100</v>
      </c>
      <c r="N260" s="45">
        <v>478</v>
      </c>
      <c r="O260" s="78">
        <f t="shared" si="94"/>
        <v>183050100</v>
      </c>
      <c r="P260" s="45">
        <v>430</v>
      </c>
      <c r="Q260" s="79">
        <f t="shared" si="95"/>
        <v>164668500</v>
      </c>
      <c r="R260" s="45">
        <v>179</v>
      </c>
      <c r="S260" s="78">
        <f t="shared" si="96"/>
        <v>68548050</v>
      </c>
      <c r="T260" s="45">
        <v>193</v>
      </c>
      <c r="U260" s="79">
        <f t="shared" si="97"/>
        <v>73909350</v>
      </c>
      <c r="V260" s="45">
        <v>124</v>
      </c>
      <c r="W260" s="78">
        <f t="shared" si="98"/>
        <v>47485800</v>
      </c>
      <c r="X260" s="45">
        <v>168</v>
      </c>
      <c r="Y260" s="79">
        <f t="shared" si="99"/>
        <v>64335600</v>
      </c>
      <c r="Z260" s="45">
        <v>178</v>
      </c>
      <c r="AA260" s="78">
        <f t="shared" si="100"/>
        <v>68165100</v>
      </c>
      <c r="AB260" s="45">
        <v>91</v>
      </c>
      <c r="AC260" s="79">
        <f t="shared" si="101"/>
        <v>34848450</v>
      </c>
      <c r="AD260" s="45">
        <v>80</v>
      </c>
      <c r="AE260" s="78">
        <f t="shared" si="102"/>
        <v>30636000</v>
      </c>
      <c r="AF260" s="45">
        <v>62</v>
      </c>
      <c r="AG260" s="79">
        <f t="shared" si="103"/>
        <v>23742900</v>
      </c>
    </row>
    <row r="261" spans="1:33" ht="16.5" customHeight="1">
      <c r="A261" s="12">
        <v>1202045</v>
      </c>
      <c r="B261" s="27" t="s">
        <v>215</v>
      </c>
      <c r="C261" s="14">
        <v>448180</v>
      </c>
      <c r="D261" s="45">
        <v>7</v>
      </c>
      <c r="E261" s="46">
        <f t="shared" si="87"/>
        <v>6</v>
      </c>
      <c r="F261" s="46">
        <f t="shared" si="88"/>
        <v>3137260</v>
      </c>
      <c r="G261" s="46">
        <f t="shared" si="89"/>
        <v>2689080</v>
      </c>
      <c r="H261" s="53">
        <f t="shared" si="90"/>
        <v>0.8571428571428571</v>
      </c>
      <c r="I261" s="54">
        <f t="shared" si="91"/>
        <v>0.8571428571428571</v>
      </c>
      <c r="J261" s="65"/>
      <c r="K261" s="78">
        <f t="shared" si="92"/>
        <v>0</v>
      </c>
      <c r="L261" s="45">
        <v>1</v>
      </c>
      <c r="M261" s="79">
        <f t="shared" si="93"/>
        <v>448180</v>
      </c>
      <c r="N261" s="45"/>
      <c r="O261" s="78">
        <f t="shared" si="94"/>
        <v>0</v>
      </c>
      <c r="P261" s="45">
        <v>3</v>
      </c>
      <c r="Q261" s="79">
        <f t="shared" si="95"/>
        <v>1344540</v>
      </c>
      <c r="R261" s="45">
        <v>1</v>
      </c>
      <c r="S261" s="78">
        <f t="shared" si="96"/>
        <v>448180</v>
      </c>
      <c r="T261" s="45"/>
      <c r="U261" s="79">
        <f t="shared" si="97"/>
        <v>0</v>
      </c>
      <c r="V261" s="45"/>
      <c r="W261" s="78">
        <f t="shared" si="98"/>
        <v>0</v>
      </c>
      <c r="X261" s="45"/>
      <c r="Y261" s="79">
        <f t="shared" si="99"/>
        <v>0</v>
      </c>
      <c r="Z261" s="45"/>
      <c r="AA261" s="78">
        <f t="shared" si="100"/>
        <v>0</v>
      </c>
      <c r="AB261" s="45">
        <v>1</v>
      </c>
      <c r="AC261" s="79">
        <f t="shared" si="101"/>
        <v>448180</v>
      </c>
      <c r="AD261" s="45"/>
      <c r="AE261" s="78">
        <f t="shared" si="102"/>
        <v>0</v>
      </c>
      <c r="AF261" s="45"/>
      <c r="AG261" s="79">
        <f t="shared" si="103"/>
        <v>0</v>
      </c>
    </row>
    <row r="262" spans="1:33" ht="16.5" customHeight="1">
      <c r="A262" s="12"/>
      <c r="B262" s="27"/>
      <c r="C262" s="14"/>
      <c r="D262" s="45"/>
      <c r="E262" s="46"/>
      <c r="F262" s="46"/>
      <c r="G262" s="46"/>
      <c r="H262" s="53"/>
      <c r="I262" s="54"/>
      <c r="J262" s="65"/>
      <c r="K262" s="78"/>
      <c r="L262" s="45"/>
      <c r="M262" s="79"/>
      <c r="N262" s="45"/>
      <c r="O262" s="78"/>
      <c r="P262" s="45"/>
      <c r="Q262" s="79"/>
      <c r="R262" s="45"/>
      <c r="S262" s="78"/>
      <c r="T262" s="45"/>
      <c r="U262" s="79"/>
      <c r="V262" s="45"/>
      <c r="W262" s="78"/>
      <c r="X262" s="45"/>
      <c r="Y262" s="79"/>
      <c r="Z262" s="45"/>
      <c r="AA262" s="78"/>
      <c r="AB262" s="45"/>
      <c r="AC262" s="79"/>
      <c r="AD262" s="45"/>
      <c r="AE262" s="78"/>
      <c r="AF262" s="45"/>
      <c r="AG262" s="79"/>
    </row>
    <row r="263" spans="1:33" ht="16.5" customHeight="1" outlineLevel="1">
      <c r="A263" s="12"/>
      <c r="B263" s="16" t="s">
        <v>216</v>
      </c>
      <c r="C263" s="298"/>
      <c r="D263" s="299"/>
      <c r="E263" s="300">
        <f>SUM(E264:E265)</f>
        <v>180</v>
      </c>
      <c r="F263" s="300"/>
      <c r="G263" s="300"/>
      <c r="H263" s="301"/>
      <c r="I263" s="302"/>
      <c r="J263" s="303"/>
      <c r="K263" s="304"/>
      <c r="L263" s="299">
        <f>SUM(L264:L265)</f>
        <v>0</v>
      </c>
      <c r="M263" s="79"/>
      <c r="N263" s="299">
        <f>SUM(N264:N265)</f>
        <v>14</v>
      </c>
      <c r="O263" s="78"/>
      <c r="P263" s="299">
        <f t="shared" ref="P263" si="130">SUM(P264:P265)</f>
        <v>16</v>
      </c>
      <c r="Q263" s="79"/>
      <c r="R263" s="299">
        <f>SUM(R264:R265)</f>
        <v>19</v>
      </c>
      <c r="S263" s="78"/>
      <c r="T263" s="299">
        <f>SUM(T264:T265)</f>
        <v>11</v>
      </c>
      <c r="U263" s="79"/>
      <c r="V263" s="299">
        <f>SUM(V264:V265)</f>
        <v>4</v>
      </c>
      <c r="W263" s="78"/>
      <c r="X263" s="299">
        <f>SUM(X264:X265)</f>
        <v>0</v>
      </c>
      <c r="Y263" s="79"/>
      <c r="Z263" s="299">
        <f>SUM(Z264:Z265)</f>
        <v>18</v>
      </c>
      <c r="AA263" s="78"/>
      <c r="AB263" s="299">
        <f>SUM(AB264:AB265)</f>
        <v>26</v>
      </c>
      <c r="AC263" s="79"/>
      <c r="AD263" s="299">
        <f>SUM(AD264:AD265)</f>
        <v>42</v>
      </c>
      <c r="AE263" s="78"/>
      <c r="AF263" s="299">
        <f>SUM(AF264:AF265)</f>
        <v>30</v>
      </c>
      <c r="AG263" s="79"/>
    </row>
    <row r="264" spans="1:33" ht="16.5" customHeight="1" outlineLevel="1">
      <c r="A264" s="12">
        <v>2704001</v>
      </c>
      <c r="B264" s="18" t="s">
        <v>217</v>
      </c>
      <c r="C264" s="14">
        <v>197370</v>
      </c>
      <c r="D264" s="45">
        <v>80</v>
      </c>
      <c r="E264" s="46">
        <f t="shared" si="87"/>
        <v>129</v>
      </c>
      <c r="F264" s="46">
        <f t="shared" si="88"/>
        <v>15789600</v>
      </c>
      <c r="G264" s="46">
        <f t="shared" si="89"/>
        <v>25460730</v>
      </c>
      <c r="H264" s="53">
        <f t="shared" ref="H264:H327" si="131">IF(E264&gt;=0,(E264/D264),"-")</f>
        <v>1.6125</v>
      </c>
      <c r="I264" s="54">
        <f t="shared" ref="I264:I327" si="132">IF(G264&gt;=0,(G264/F264),"-")</f>
        <v>1.6125</v>
      </c>
      <c r="J264" s="65"/>
      <c r="K264" s="78">
        <f t="shared" si="92"/>
        <v>0</v>
      </c>
      <c r="L264" s="45"/>
      <c r="M264" s="79">
        <f t="shared" si="93"/>
        <v>0</v>
      </c>
      <c r="N264" s="45">
        <v>12</v>
      </c>
      <c r="O264" s="78">
        <f t="shared" si="94"/>
        <v>2368440</v>
      </c>
      <c r="P264" s="45">
        <v>10</v>
      </c>
      <c r="Q264" s="79">
        <f t="shared" si="95"/>
        <v>1973700</v>
      </c>
      <c r="R264" s="45">
        <v>15</v>
      </c>
      <c r="S264" s="78">
        <f t="shared" si="96"/>
        <v>2960550</v>
      </c>
      <c r="T264" s="45">
        <v>8</v>
      </c>
      <c r="U264" s="79">
        <f t="shared" si="97"/>
        <v>1578960</v>
      </c>
      <c r="V264" s="45">
        <v>4</v>
      </c>
      <c r="W264" s="78">
        <f t="shared" si="98"/>
        <v>789480</v>
      </c>
      <c r="X264" s="45"/>
      <c r="Y264" s="79">
        <f t="shared" si="99"/>
        <v>0</v>
      </c>
      <c r="Z264" s="45">
        <v>12</v>
      </c>
      <c r="AA264" s="78">
        <f t="shared" si="100"/>
        <v>2368440</v>
      </c>
      <c r="AB264" s="45">
        <v>18</v>
      </c>
      <c r="AC264" s="79">
        <f t="shared" si="101"/>
        <v>3552660</v>
      </c>
      <c r="AD264" s="45">
        <v>30</v>
      </c>
      <c r="AE264" s="78">
        <f t="shared" si="102"/>
        <v>5921100</v>
      </c>
      <c r="AF264" s="45">
        <v>20</v>
      </c>
      <c r="AG264" s="79">
        <f t="shared" si="103"/>
        <v>3947400</v>
      </c>
    </row>
    <row r="265" spans="1:33" ht="16.5" customHeight="1" outlineLevel="1">
      <c r="A265" s="12">
        <v>2702007</v>
      </c>
      <c r="B265" s="18" t="s">
        <v>218</v>
      </c>
      <c r="C265" s="14">
        <v>128870</v>
      </c>
      <c r="D265" s="45">
        <v>40</v>
      </c>
      <c r="E265" s="46">
        <f t="shared" ref="E265:E328" si="133">+J265+L265+N265+P265+R265+T265+V265+X265+Z265+AB265+AD265+AF265</f>
        <v>51</v>
      </c>
      <c r="F265" s="46">
        <f t="shared" ref="F265:F328" si="134">D265*C265</f>
        <v>5154800</v>
      </c>
      <c r="G265" s="46">
        <f t="shared" ref="G265:G328" si="135">+E265*C265</f>
        <v>6572370</v>
      </c>
      <c r="H265" s="53">
        <f t="shared" si="131"/>
        <v>1.2749999999999999</v>
      </c>
      <c r="I265" s="54">
        <f t="shared" si="132"/>
        <v>1.2749999999999999</v>
      </c>
      <c r="J265" s="65"/>
      <c r="K265" s="78">
        <f t="shared" ref="K265:K328" si="136">+J265*C265</f>
        <v>0</v>
      </c>
      <c r="L265" s="45"/>
      <c r="M265" s="79">
        <f t="shared" ref="M265:M328" si="137">+L265*C265</f>
        <v>0</v>
      </c>
      <c r="N265" s="45">
        <v>2</v>
      </c>
      <c r="O265" s="78">
        <f t="shared" ref="O265:O328" si="138">+N265*C265</f>
        <v>257740</v>
      </c>
      <c r="P265" s="45">
        <v>6</v>
      </c>
      <c r="Q265" s="79">
        <f t="shared" ref="Q265:Q328" si="139">+P265*C265</f>
        <v>773220</v>
      </c>
      <c r="R265" s="45">
        <v>4</v>
      </c>
      <c r="S265" s="78">
        <f t="shared" ref="S265:S328" si="140">+R265*C265</f>
        <v>515480</v>
      </c>
      <c r="T265" s="45">
        <v>3</v>
      </c>
      <c r="U265" s="79">
        <f t="shared" ref="U265:U328" si="141">+T265*C265</f>
        <v>386610</v>
      </c>
      <c r="V265" s="45"/>
      <c r="W265" s="78">
        <f t="shared" ref="W265:W328" si="142">+V265*C265</f>
        <v>0</v>
      </c>
      <c r="X265" s="45"/>
      <c r="Y265" s="79">
        <f t="shared" ref="Y265:Y328" si="143">+X265*C265</f>
        <v>0</v>
      </c>
      <c r="Z265" s="45">
        <v>6</v>
      </c>
      <c r="AA265" s="78">
        <f t="shared" ref="AA265:AA328" si="144">+Z265*C265</f>
        <v>773220</v>
      </c>
      <c r="AB265" s="45">
        <v>8</v>
      </c>
      <c r="AC265" s="79">
        <f t="shared" ref="AC265:AC328" si="145">+AB265*C265</f>
        <v>1030960</v>
      </c>
      <c r="AD265" s="45">
        <v>12</v>
      </c>
      <c r="AE265" s="78">
        <f t="shared" ref="AE265:AE328" si="146">+AD265*C265</f>
        <v>1546440</v>
      </c>
      <c r="AF265" s="45">
        <v>10</v>
      </c>
      <c r="AG265" s="79">
        <f t="shared" ref="AG265:AG328" si="147">+AF265*C265</f>
        <v>1288700</v>
      </c>
    </row>
    <row r="266" spans="1:33" ht="16.5" customHeight="1" outlineLevel="1">
      <c r="A266" s="12"/>
      <c r="B266" s="18"/>
      <c r="C266" s="14"/>
      <c r="D266" s="45"/>
      <c r="E266" s="46"/>
      <c r="F266" s="46"/>
      <c r="G266" s="46"/>
      <c r="H266" s="53"/>
      <c r="I266" s="54"/>
      <c r="J266" s="65"/>
      <c r="K266" s="78"/>
      <c r="L266" s="45"/>
      <c r="M266" s="79"/>
      <c r="N266" s="45"/>
      <c r="O266" s="78"/>
      <c r="P266" s="45"/>
      <c r="Q266" s="79"/>
      <c r="R266" s="45"/>
      <c r="S266" s="78"/>
      <c r="T266" s="45"/>
      <c r="U266" s="79"/>
      <c r="V266" s="45"/>
      <c r="W266" s="78"/>
      <c r="X266" s="45"/>
      <c r="Y266" s="79"/>
      <c r="Z266" s="45"/>
      <c r="AA266" s="78"/>
      <c r="AB266" s="45"/>
      <c r="AC266" s="79"/>
      <c r="AD266" s="45"/>
      <c r="AE266" s="78"/>
      <c r="AF266" s="45"/>
      <c r="AG266" s="79"/>
    </row>
    <row r="267" spans="1:33" ht="16.5" customHeight="1" outlineLevel="1">
      <c r="A267" s="12"/>
      <c r="B267" s="16" t="s">
        <v>219</v>
      </c>
      <c r="C267" s="298"/>
      <c r="D267" s="299"/>
      <c r="E267" s="300">
        <f>SUM(E268:E302)</f>
        <v>397</v>
      </c>
      <c r="F267" s="300"/>
      <c r="G267" s="300"/>
      <c r="H267" s="301"/>
      <c r="I267" s="302"/>
      <c r="J267" s="299">
        <f>SUM(J268:J302)</f>
        <v>26</v>
      </c>
      <c r="K267" s="304"/>
      <c r="L267" s="299">
        <f>SUM(L268:L302)</f>
        <v>29</v>
      </c>
      <c r="M267" s="79"/>
      <c r="N267" s="299">
        <f>SUM(N268:N302)</f>
        <v>52</v>
      </c>
      <c r="O267" s="78"/>
      <c r="P267" s="299">
        <f t="shared" ref="P267" si="148">SUM(P268:P302)</f>
        <v>40</v>
      </c>
      <c r="Q267" s="79"/>
      <c r="R267" s="299">
        <f>SUM(R268:R302)</f>
        <v>35</v>
      </c>
      <c r="S267" s="78"/>
      <c r="T267" s="299">
        <f>SUM(T268:T302)</f>
        <v>35</v>
      </c>
      <c r="U267" s="79"/>
      <c r="V267" s="299">
        <f>SUM(V268:V302)</f>
        <v>28</v>
      </c>
      <c r="W267" s="78"/>
      <c r="X267" s="299">
        <f>SUM(X268:X302)</f>
        <v>29</v>
      </c>
      <c r="Y267" s="79"/>
      <c r="Z267" s="299">
        <f>SUM(Z268:Z302)</f>
        <v>32</v>
      </c>
      <c r="AA267" s="78"/>
      <c r="AB267" s="299">
        <f>SUM(AB268:AB302)</f>
        <v>34</v>
      </c>
      <c r="AC267" s="79"/>
      <c r="AD267" s="299">
        <f>SUM(AD268:AD302)</f>
        <v>36</v>
      </c>
      <c r="AE267" s="78"/>
      <c r="AF267" s="299">
        <f>SUM(AF268:AF302)</f>
        <v>21</v>
      </c>
      <c r="AG267" s="79"/>
    </row>
    <row r="268" spans="1:33" ht="16.5" customHeight="1" outlineLevel="1">
      <c r="A268" s="12">
        <v>2104228</v>
      </c>
      <c r="B268" s="24" t="s">
        <v>220</v>
      </c>
      <c r="C268" s="14">
        <v>1557620</v>
      </c>
      <c r="D268" s="45">
        <v>0</v>
      </c>
      <c r="E268" s="46">
        <f t="shared" si="133"/>
        <v>0</v>
      </c>
      <c r="F268" s="46">
        <f t="shared" si="134"/>
        <v>0</v>
      </c>
      <c r="G268" s="46">
        <f t="shared" si="135"/>
        <v>0</v>
      </c>
      <c r="H268" s="53" t="e">
        <f t="shared" si="131"/>
        <v>#DIV/0!</v>
      </c>
      <c r="I268" s="54" t="e">
        <f t="shared" si="132"/>
        <v>#DIV/0!</v>
      </c>
      <c r="J268" s="65"/>
      <c r="K268" s="78">
        <f t="shared" si="136"/>
        <v>0</v>
      </c>
      <c r="L268" s="45"/>
      <c r="M268" s="79">
        <f t="shared" si="137"/>
        <v>0</v>
      </c>
      <c r="N268" s="45"/>
      <c r="O268" s="78">
        <f t="shared" si="138"/>
        <v>0</v>
      </c>
      <c r="P268" s="45"/>
      <c r="Q268" s="79">
        <f t="shared" si="139"/>
        <v>0</v>
      </c>
      <c r="R268" s="45"/>
      <c r="S268" s="78">
        <f t="shared" si="140"/>
        <v>0</v>
      </c>
      <c r="T268" s="45"/>
      <c r="U268" s="79">
        <f t="shared" si="141"/>
        <v>0</v>
      </c>
      <c r="V268" s="45"/>
      <c r="W268" s="78">
        <f t="shared" si="142"/>
        <v>0</v>
      </c>
      <c r="X268" s="45"/>
      <c r="Y268" s="79">
        <f t="shared" si="143"/>
        <v>0</v>
      </c>
      <c r="Z268" s="45"/>
      <c r="AA268" s="78">
        <f t="shared" si="144"/>
        <v>0</v>
      </c>
      <c r="AB268" s="45"/>
      <c r="AC268" s="79">
        <f t="shared" si="145"/>
        <v>0</v>
      </c>
      <c r="AD268" s="45"/>
      <c r="AE268" s="78">
        <f t="shared" si="146"/>
        <v>0</v>
      </c>
      <c r="AF268" s="45"/>
      <c r="AG268" s="79">
        <f t="shared" si="147"/>
        <v>0</v>
      </c>
    </row>
    <row r="269" spans="1:33" ht="16.5" customHeight="1" outlineLevel="1">
      <c r="A269" s="12">
        <v>2104128</v>
      </c>
      <c r="B269" s="24" t="s">
        <v>221</v>
      </c>
      <c r="C269" s="14">
        <v>651830</v>
      </c>
      <c r="D269" s="45">
        <v>0</v>
      </c>
      <c r="E269" s="46">
        <f t="shared" si="133"/>
        <v>0</v>
      </c>
      <c r="F269" s="46">
        <f t="shared" si="134"/>
        <v>0</v>
      </c>
      <c r="G269" s="46">
        <f t="shared" si="135"/>
        <v>0</v>
      </c>
      <c r="H269" s="53" t="e">
        <f t="shared" si="131"/>
        <v>#DIV/0!</v>
      </c>
      <c r="I269" s="54" t="e">
        <f t="shared" si="132"/>
        <v>#DIV/0!</v>
      </c>
      <c r="J269" s="65"/>
      <c r="K269" s="78">
        <f t="shared" si="136"/>
        <v>0</v>
      </c>
      <c r="L269" s="45"/>
      <c r="M269" s="79">
        <f t="shared" si="137"/>
        <v>0</v>
      </c>
      <c r="N269" s="45"/>
      <c r="O269" s="78">
        <f t="shared" si="138"/>
        <v>0</v>
      </c>
      <c r="P269" s="45"/>
      <c r="Q269" s="79">
        <f t="shared" si="139"/>
        <v>0</v>
      </c>
      <c r="R269" s="45"/>
      <c r="S269" s="78">
        <f t="shared" si="140"/>
        <v>0</v>
      </c>
      <c r="T269" s="45"/>
      <c r="U269" s="79">
        <f t="shared" si="141"/>
        <v>0</v>
      </c>
      <c r="V269" s="45"/>
      <c r="W269" s="78">
        <f t="shared" si="142"/>
        <v>0</v>
      </c>
      <c r="X269" s="45"/>
      <c r="Y269" s="79">
        <f t="shared" si="143"/>
        <v>0</v>
      </c>
      <c r="Z269" s="45"/>
      <c r="AA269" s="78">
        <f t="shared" si="144"/>
        <v>0</v>
      </c>
      <c r="AB269" s="45"/>
      <c r="AC269" s="79">
        <f t="shared" si="145"/>
        <v>0</v>
      </c>
      <c r="AD269" s="45"/>
      <c r="AE269" s="78">
        <f t="shared" si="146"/>
        <v>0</v>
      </c>
      <c r="AF269" s="45"/>
      <c r="AG269" s="79">
        <f t="shared" si="147"/>
        <v>0</v>
      </c>
    </row>
    <row r="270" spans="1:33" ht="16.5" customHeight="1" outlineLevel="1">
      <c r="A270" s="12">
        <v>2104228</v>
      </c>
      <c r="B270" s="24" t="s">
        <v>222</v>
      </c>
      <c r="C270" s="14">
        <v>1557620</v>
      </c>
      <c r="D270" s="45">
        <v>0</v>
      </c>
      <c r="E270" s="46">
        <f t="shared" si="133"/>
        <v>0</v>
      </c>
      <c r="F270" s="46">
        <f t="shared" si="134"/>
        <v>0</v>
      </c>
      <c r="G270" s="46">
        <f t="shared" si="135"/>
        <v>0</v>
      </c>
      <c r="H270" s="53" t="e">
        <f t="shared" si="131"/>
        <v>#DIV/0!</v>
      </c>
      <c r="I270" s="54" t="e">
        <f t="shared" si="132"/>
        <v>#DIV/0!</v>
      </c>
      <c r="J270" s="65"/>
      <c r="K270" s="78">
        <f t="shared" si="136"/>
        <v>0</v>
      </c>
      <c r="L270" s="45"/>
      <c r="M270" s="79">
        <f t="shared" si="137"/>
        <v>0</v>
      </c>
      <c r="N270" s="45"/>
      <c r="O270" s="78">
        <f t="shared" si="138"/>
        <v>0</v>
      </c>
      <c r="P270" s="45"/>
      <c r="Q270" s="79">
        <f t="shared" si="139"/>
        <v>0</v>
      </c>
      <c r="R270" s="45"/>
      <c r="S270" s="78">
        <f t="shared" si="140"/>
        <v>0</v>
      </c>
      <c r="T270" s="45"/>
      <c r="U270" s="79">
        <f t="shared" si="141"/>
        <v>0</v>
      </c>
      <c r="V270" s="45"/>
      <c r="W270" s="78">
        <f t="shared" si="142"/>
        <v>0</v>
      </c>
      <c r="X270" s="45"/>
      <c r="Y270" s="79">
        <f t="shared" si="143"/>
        <v>0</v>
      </c>
      <c r="Z270" s="45"/>
      <c r="AA270" s="78">
        <f t="shared" si="144"/>
        <v>0</v>
      </c>
      <c r="AB270" s="45"/>
      <c r="AC270" s="79">
        <f t="shared" si="145"/>
        <v>0</v>
      </c>
      <c r="AD270" s="45"/>
      <c r="AE270" s="78">
        <f t="shared" si="146"/>
        <v>0</v>
      </c>
      <c r="AF270" s="45"/>
      <c r="AG270" s="79">
        <f t="shared" si="147"/>
        <v>0</v>
      </c>
    </row>
    <row r="271" spans="1:33" ht="16.5" customHeight="1" outlineLevel="1">
      <c r="A271" s="12">
        <v>2104128</v>
      </c>
      <c r="B271" s="24" t="s">
        <v>223</v>
      </c>
      <c r="C271" s="14">
        <v>651830</v>
      </c>
      <c r="D271" s="45">
        <v>0</v>
      </c>
      <c r="E271" s="46">
        <f t="shared" si="133"/>
        <v>0</v>
      </c>
      <c r="F271" s="46">
        <f t="shared" si="134"/>
        <v>0</v>
      </c>
      <c r="G271" s="46">
        <f t="shared" si="135"/>
        <v>0</v>
      </c>
      <c r="H271" s="53" t="e">
        <f t="shared" si="131"/>
        <v>#DIV/0!</v>
      </c>
      <c r="I271" s="54" t="e">
        <f t="shared" si="132"/>
        <v>#DIV/0!</v>
      </c>
      <c r="J271" s="65"/>
      <c r="K271" s="78">
        <f t="shared" si="136"/>
        <v>0</v>
      </c>
      <c r="L271" s="45"/>
      <c r="M271" s="79">
        <f t="shared" si="137"/>
        <v>0</v>
      </c>
      <c r="N271" s="45"/>
      <c r="O271" s="78">
        <f t="shared" si="138"/>
        <v>0</v>
      </c>
      <c r="P271" s="45"/>
      <c r="Q271" s="79">
        <f t="shared" si="139"/>
        <v>0</v>
      </c>
      <c r="R271" s="45"/>
      <c r="S271" s="78">
        <f t="shared" si="140"/>
        <v>0</v>
      </c>
      <c r="T271" s="45"/>
      <c r="U271" s="79">
        <f t="shared" si="141"/>
        <v>0</v>
      </c>
      <c r="V271" s="45"/>
      <c r="W271" s="78">
        <f t="shared" si="142"/>
        <v>0</v>
      </c>
      <c r="X271" s="45"/>
      <c r="Y271" s="79">
        <f t="shared" si="143"/>
        <v>0</v>
      </c>
      <c r="Z271" s="45"/>
      <c r="AA271" s="78">
        <f t="shared" si="144"/>
        <v>0</v>
      </c>
      <c r="AB271" s="45"/>
      <c r="AC271" s="79">
        <f t="shared" si="145"/>
        <v>0</v>
      </c>
      <c r="AD271" s="45"/>
      <c r="AE271" s="78">
        <f t="shared" si="146"/>
        <v>0</v>
      </c>
      <c r="AF271" s="45"/>
      <c r="AG271" s="79">
        <f t="shared" si="147"/>
        <v>0</v>
      </c>
    </row>
    <row r="272" spans="1:33" ht="16.5" customHeight="1" outlineLevel="1">
      <c r="A272" s="12">
        <v>2104229</v>
      </c>
      <c r="B272" s="24" t="s">
        <v>224</v>
      </c>
      <c r="C272" s="14">
        <v>4094380</v>
      </c>
      <c r="D272" s="45">
        <v>0</v>
      </c>
      <c r="E272" s="46">
        <f t="shared" si="133"/>
        <v>0</v>
      </c>
      <c r="F272" s="46">
        <f t="shared" si="134"/>
        <v>0</v>
      </c>
      <c r="G272" s="46">
        <f t="shared" si="135"/>
        <v>0</v>
      </c>
      <c r="H272" s="53" t="e">
        <f t="shared" si="131"/>
        <v>#DIV/0!</v>
      </c>
      <c r="I272" s="54" t="e">
        <f t="shared" si="132"/>
        <v>#DIV/0!</v>
      </c>
      <c r="J272" s="65"/>
      <c r="K272" s="78">
        <f t="shared" si="136"/>
        <v>0</v>
      </c>
      <c r="L272" s="45"/>
      <c r="M272" s="79">
        <f t="shared" si="137"/>
        <v>0</v>
      </c>
      <c r="N272" s="45"/>
      <c r="O272" s="78">
        <f t="shared" si="138"/>
        <v>0</v>
      </c>
      <c r="P272" s="45"/>
      <c r="Q272" s="79">
        <f t="shared" si="139"/>
        <v>0</v>
      </c>
      <c r="R272" s="45"/>
      <c r="S272" s="78">
        <f t="shared" si="140"/>
        <v>0</v>
      </c>
      <c r="T272" s="45"/>
      <c r="U272" s="79">
        <f t="shared" si="141"/>
        <v>0</v>
      </c>
      <c r="V272" s="45"/>
      <c r="W272" s="78">
        <f t="shared" si="142"/>
        <v>0</v>
      </c>
      <c r="X272" s="45"/>
      <c r="Y272" s="79">
        <f t="shared" si="143"/>
        <v>0</v>
      </c>
      <c r="Z272" s="45"/>
      <c r="AA272" s="78">
        <f t="shared" si="144"/>
        <v>0</v>
      </c>
      <c r="AB272" s="45"/>
      <c r="AC272" s="79">
        <f t="shared" si="145"/>
        <v>0</v>
      </c>
      <c r="AD272" s="45"/>
      <c r="AE272" s="78">
        <f t="shared" si="146"/>
        <v>0</v>
      </c>
      <c r="AF272" s="45"/>
      <c r="AG272" s="79">
        <f t="shared" si="147"/>
        <v>0</v>
      </c>
    </row>
    <row r="273" spans="1:33" ht="16.5" customHeight="1" outlineLevel="1">
      <c r="A273" s="12">
        <v>2104229</v>
      </c>
      <c r="B273" s="27" t="s">
        <v>225</v>
      </c>
      <c r="C273" s="14">
        <v>5727940</v>
      </c>
      <c r="D273" s="45">
        <v>0</v>
      </c>
      <c r="E273" s="46">
        <f t="shared" si="133"/>
        <v>0</v>
      </c>
      <c r="F273" s="46">
        <f t="shared" si="134"/>
        <v>0</v>
      </c>
      <c r="G273" s="46">
        <f t="shared" si="135"/>
        <v>0</v>
      </c>
      <c r="H273" s="53" t="e">
        <f t="shared" si="131"/>
        <v>#DIV/0!</v>
      </c>
      <c r="I273" s="54" t="e">
        <f t="shared" si="132"/>
        <v>#DIV/0!</v>
      </c>
      <c r="J273" s="65"/>
      <c r="K273" s="78">
        <f t="shared" si="136"/>
        <v>0</v>
      </c>
      <c r="L273" s="45"/>
      <c r="M273" s="79">
        <f t="shared" si="137"/>
        <v>0</v>
      </c>
      <c r="N273" s="45"/>
      <c r="O273" s="78">
        <f t="shared" si="138"/>
        <v>0</v>
      </c>
      <c r="P273" s="45"/>
      <c r="Q273" s="79">
        <f t="shared" si="139"/>
        <v>0</v>
      </c>
      <c r="R273" s="45"/>
      <c r="S273" s="78">
        <f t="shared" si="140"/>
        <v>0</v>
      </c>
      <c r="T273" s="45"/>
      <c r="U273" s="79">
        <f t="shared" si="141"/>
        <v>0</v>
      </c>
      <c r="V273" s="45"/>
      <c r="W273" s="78">
        <f t="shared" si="142"/>
        <v>0</v>
      </c>
      <c r="X273" s="45"/>
      <c r="Y273" s="79">
        <f t="shared" si="143"/>
        <v>0</v>
      </c>
      <c r="Z273" s="45"/>
      <c r="AA273" s="78">
        <f t="shared" si="144"/>
        <v>0</v>
      </c>
      <c r="AB273" s="45"/>
      <c r="AC273" s="79">
        <f t="shared" si="145"/>
        <v>0</v>
      </c>
      <c r="AD273" s="45"/>
      <c r="AE273" s="78">
        <f t="shared" si="146"/>
        <v>0</v>
      </c>
      <c r="AF273" s="45"/>
      <c r="AG273" s="79">
        <f t="shared" si="147"/>
        <v>0</v>
      </c>
    </row>
    <row r="274" spans="1:33" ht="16.5" customHeight="1" outlineLevel="1">
      <c r="A274" s="12">
        <v>2104129</v>
      </c>
      <c r="B274" s="27" t="s">
        <v>226</v>
      </c>
      <c r="C274" s="14">
        <v>2397010</v>
      </c>
      <c r="D274" s="45">
        <v>0</v>
      </c>
      <c r="E274" s="46">
        <f t="shared" si="133"/>
        <v>0</v>
      </c>
      <c r="F274" s="46">
        <f t="shared" si="134"/>
        <v>0</v>
      </c>
      <c r="G274" s="46">
        <f t="shared" si="135"/>
        <v>0</v>
      </c>
      <c r="H274" s="53" t="e">
        <f t="shared" si="131"/>
        <v>#DIV/0!</v>
      </c>
      <c r="I274" s="54" t="e">
        <f t="shared" si="132"/>
        <v>#DIV/0!</v>
      </c>
      <c r="J274" s="65"/>
      <c r="K274" s="78">
        <f t="shared" si="136"/>
        <v>0</v>
      </c>
      <c r="L274" s="45"/>
      <c r="M274" s="79">
        <f t="shared" si="137"/>
        <v>0</v>
      </c>
      <c r="N274" s="45"/>
      <c r="O274" s="78">
        <f t="shared" si="138"/>
        <v>0</v>
      </c>
      <c r="P274" s="45"/>
      <c r="Q274" s="79">
        <f t="shared" si="139"/>
        <v>0</v>
      </c>
      <c r="R274" s="45"/>
      <c r="S274" s="78">
        <f t="shared" si="140"/>
        <v>0</v>
      </c>
      <c r="T274" s="45"/>
      <c r="U274" s="79">
        <f t="shared" si="141"/>
        <v>0</v>
      </c>
      <c r="V274" s="45"/>
      <c r="W274" s="78">
        <f t="shared" si="142"/>
        <v>0</v>
      </c>
      <c r="X274" s="45"/>
      <c r="Y274" s="79">
        <f t="shared" si="143"/>
        <v>0</v>
      </c>
      <c r="Z274" s="45"/>
      <c r="AA274" s="78">
        <f t="shared" si="144"/>
        <v>0</v>
      </c>
      <c r="AB274" s="45"/>
      <c r="AC274" s="79">
        <f t="shared" si="145"/>
        <v>0</v>
      </c>
      <c r="AD274" s="45"/>
      <c r="AE274" s="78">
        <f t="shared" si="146"/>
        <v>0</v>
      </c>
      <c r="AF274" s="45"/>
      <c r="AG274" s="79">
        <f t="shared" si="147"/>
        <v>0</v>
      </c>
    </row>
    <row r="275" spans="1:33" ht="16.5" customHeight="1" outlineLevel="1">
      <c r="A275" s="12">
        <v>2104231</v>
      </c>
      <c r="B275" s="24" t="s">
        <v>227</v>
      </c>
      <c r="C275" s="14">
        <v>1118520</v>
      </c>
      <c r="D275" s="45">
        <v>0</v>
      </c>
      <c r="E275" s="46">
        <f t="shared" si="133"/>
        <v>0</v>
      </c>
      <c r="F275" s="46">
        <f t="shared" si="134"/>
        <v>0</v>
      </c>
      <c r="G275" s="46">
        <f t="shared" si="135"/>
        <v>0</v>
      </c>
      <c r="H275" s="53" t="e">
        <f t="shared" si="131"/>
        <v>#DIV/0!</v>
      </c>
      <c r="I275" s="54" t="e">
        <f t="shared" si="132"/>
        <v>#DIV/0!</v>
      </c>
      <c r="J275" s="65"/>
      <c r="K275" s="78">
        <f t="shared" si="136"/>
        <v>0</v>
      </c>
      <c r="L275" s="45"/>
      <c r="M275" s="79">
        <f t="shared" si="137"/>
        <v>0</v>
      </c>
      <c r="N275" s="45"/>
      <c r="O275" s="78">
        <f t="shared" si="138"/>
        <v>0</v>
      </c>
      <c r="P275" s="45"/>
      <c r="Q275" s="79">
        <f t="shared" si="139"/>
        <v>0</v>
      </c>
      <c r="R275" s="45"/>
      <c r="S275" s="78">
        <f t="shared" si="140"/>
        <v>0</v>
      </c>
      <c r="T275" s="45"/>
      <c r="U275" s="79">
        <f t="shared" si="141"/>
        <v>0</v>
      </c>
      <c r="V275" s="45"/>
      <c r="W275" s="78">
        <f t="shared" si="142"/>
        <v>0</v>
      </c>
      <c r="X275" s="45"/>
      <c r="Y275" s="79">
        <f t="shared" si="143"/>
        <v>0</v>
      </c>
      <c r="Z275" s="45"/>
      <c r="AA275" s="78">
        <f t="shared" si="144"/>
        <v>0</v>
      </c>
      <c r="AB275" s="45"/>
      <c r="AC275" s="79">
        <f t="shared" si="145"/>
        <v>0</v>
      </c>
      <c r="AD275" s="45"/>
      <c r="AE275" s="78">
        <f t="shared" si="146"/>
        <v>0</v>
      </c>
      <c r="AF275" s="45"/>
      <c r="AG275" s="79">
        <f t="shared" si="147"/>
        <v>0</v>
      </c>
    </row>
    <row r="276" spans="1:33" ht="16.5" customHeight="1" outlineLevel="1">
      <c r="A276" s="12">
        <v>2104231</v>
      </c>
      <c r="B276" s="24" t="s">
        <v>228</v>
      </c>
      <c r="C276" s="14">
        <v>1118520</v>
      </c>
      <c r="D276" s="45">
        <v>0</v>
      </c>
      <c r="E276" s="46">
        <f t="shared" si="133"/>
        <v>0</v>
      </c>
      <c r="F276" s="46">
        <f t="shared" si="134"/>
        <v>0</v>
      </c>
      <c r="G276" s="46">
        <f t="shared" si="135"/>
        <v>0</v>
      </c>
      <c r="H276" s="53" t="e">
        <f t="shared" si="131"/>
        <v>#DIV/0!</v>
      </c>
      <c r="I276" s="54" t="e">
        <f t="shared" si="132"/>
        <v>#DIV/0!</v>
      </c>
      <c r="J276" s="65"/>
      <c r="K276" s="78">
        <f t="shared" si="136"/>
        <v>0</v>
      </c>
      <c r="L276" s="45"/>
      <c r="M276" s="79">
        <f t="shared" si="137"/>
        <v>0</v>
      </c>
      <c r="N276" s="45"/>
      <c r="O276" s="78">
        <f t="shared" si="138"/>
        <v>0</v>
      </c>
      <c r="P276" s="45"/>
      <c r="Q276" s="79">
        <f t="shared" si="139"/>
        <v>0</v>
      </c>
      <c r="R276" s="45"/>
      <c r="S276" s="78">
        <f t="shared" si="140"/>
        <v>0</v>
      </c>
      <c r="T276" s="45"/>
      <c r="U276" s="79">
        <f t="shared" si="141"/>
        <v>0</v>
      </c>
      <c r="V276" s="45"/>
      <c r="W276" s="78">
        <f t="shared" si="142"/>
        <v>0</v>
      </c>
      <c r="X276" s="45"/>
      <c r="Y276" s="79">
        <f t="shared" si="143"/>
        <v>0</v>
      </c>
      <c r="Z276" s="45"/>
      <c r="AA276" s="78">
        <f t="shared" si="144"/>
        <v>0</v>
      </c>
      <c r="AB276" s="45"/>
      <c r="AC276" s="79">
        <f t="shared" si="145"/>
        <v>0</v>
      </c>
      <c r="AD276" s="45"/>
      <c r="AE276" s="78">
        <f t="shared" si="146"/>
        <v>0</v>
      </c>
      <c r="AF276" s="45"/>
      <c r="AG276" s="79">
        <f t="shared" si="147"/>
        <v>0</v>
      </c>
    </row>
    <row r="277" spans="1:33" ht="16.5" customHeight="1" outlineLevel="1">
      <c r="A277" s="12">
        <v>2104153</v>
      </c>
      <c r="B277" s="24" t="s">
        <v>229</v>
      </c>
      <c r="C277" s="14">
        <v>4319930</v>
      </c>
      <c r="D277" s="45">
        <v>0</v>
      </c>
      <c r="E277" s="46">
        <f t="shared" si="133"/>
        <v>0</v>
      </c>
      <c r="F277" s="46">
        <f t="shared" si="134"/>
        <v>0</v>
      </c>
      <c r="G277" s="46">
        <f t="shared" si="135"/>
        <v>0</v>
      </c>
      <c r="H277" s="53" t="e">
        <f t="shared" si="131"/>
        <v>#DIV/0!</v>
      </c>
      <c r="I277" s="54" t="e">
        <f t="shared" si="132"/>
        <v>#DIV/0!</v>
      </c>
      <c r="J277" s="65"/>
      <c r="K277" s="78">
        <f t="shared" si="136"/>
        <v>0</v>
      </c>
      <c r="L277" s="45"/>
      <c r="M277" s="79">
        <f t="shared" si="137"/>
        <v>0</v>
      </c>
      <c r="N277" s="45"/>
      <c r="O277" s="78">
        <f t="shared" si="138"/>
        <v>0</v>
      </c>
      <c r="P277" s="45"/>
      <c r="Q277" s="79">
        <f t="shared" si="139"/>
        <v>0</v>
      </c>
      <c r="R277" s="45"/>
      <c r="S277" s="78">
        <f t="shared" si="140"/>
        <v>0</v>
      </c>
      <c r="T277" s="45"/>
      <c r="U277" s="79">
        <f t="shared" si="141"/>
        <v>0</v>
      </c>
      <c r="V277" s="45"/>
      <c r="W277" s="78">
        <f t="shared" si="142"/>
        <v>0</v>
      </c>
      <c r="X277" s="45"/>
      <c r="Y277" s="79">
        <f t="shared" si="143"/>
        <v>0</v>
      </c>
      <c r="Z277" s="45"/>
      <c r="AA277" s="78">
        <f t="shared" si="144"/>
        <v>0</v>
      </c>
      <c r="AB277" s="45"/>
      <c r="AC277" s="79">
        <f t="shared" si="145"/>
        <v>0</v>
      </c>
      <c r="AD277" s="45"/>
      <c r="AE277" s="78">
        <f t="shared" si="146"/>
        <v>0</v>
      </c>
      <c r="AF277" s="45"/>
      <c r="AG277" s="79">
        <f t="shared" si="147"/>
        <v>0</v>
      </c>
    </row>
    <row r="278" spans="1:33" ht="16.5" customHeight="1" outlineLevel="1">
      <c r="A278" s="12">
        <v>2104253</v>
      </c>
      <c r="B278" s="24" t="s">
        <v>230</v>
      </c>
      <c r="C278" s="14">
        <v>1807780</v>
      </c>
      <c r="D278" s="45">
        <v>0</v>
      </c>
      <c r="E278" s="46">
        <f t="shared" si="133"/>
        <v>0</v>
      </c>
      <c r="F278" s="46">
        <f t="shared" si="134"/>
        <v>0</v>
      </c>
      <c r="G278" s="46">
        <f t="shared" si="135"/>
        <v>0</v>
      </c>
      <c r="H278" s="53" t="e">
        <f t="shared" si="131"/>
        <v>#DIV/0!</v>
      </c>
      <c r="I278" s="54" t="e">
        <f t="shared" si="132"/>
        <v>#DIV/0!</v>
      </c>
      <c r="J278" s="65"/>
      <c r="K278" s="78">
        <f t="shared" si="136"/>
        <v>0</v>
      </c>
      <c r="L278" s="45"/>
      <c r="M278" s="79">
        <f t="shared" si="137"/>
        <v>0</v>
      </c>
      <c r="N278" s="45"/>
      <c r="O278" s="78">
        <f t="shared" si="138"/>
        <v>0</v>
      </c>
      <c r="P278" s="45"/>
      <c r="Q278" s="79">
        <f t="shared" si="139"/>
        <v>0</v>
      </c>
      <c r="R278" s="45"/>
      <c r="S278" s="78">
        <f t="shared" si="140"/>
        <v>0</v>
      </c>
      <c r="T278" s="45"/>
      <c r="U278" s="79">
        <f t="shared" si="141"/>
        <v>0</v>
      </c>
      <c r="V278" s="45"/>
      <c r="W278" s="78">
        <f t="shared" si="142"/>
        <v>0</v>
      </c>
      <c r="X278" s="45"/>
      <c r="Y278" s="79">
        <f t="shared" si="143"/>
        <v>0</v>
      </c>
      <c r="Z278" s="45"/>
      <c r="AA278" s="78">
        <f t="shared" si="144"/>
        <v>0</v>
      </c>
      <c r="AB278" s="45"/>
      <c r="AC278" s="79">
        <f t="shared" si="145"/>
        <v>0</v>
      </c>
      <c r="AD278" s="45"/>
      <c r="AE278" s="78">
        <f t="shared" si="146"/>
        <v>0</v>
      </c>
      <c r="AF278" s="45"/>
      <c r="AG278" s="79">
        <f t="shared" si="147"/>
        <v>0</v>
      </c>
    </row>
    <row r="279" spans="1:33" ht="16.5" customHeight="1" outlineLevel="1">
      <c r="A279" s="12">
        <v>2104153</v>
      </c>
      <c r="B279" s="24" t="s">
        <v>231</v>
      </c>
      <c r="C279" s="14">
        <v>4319930</v>
      </c>
      <c r="D279" s="45">
        <v>0</v>
      </c>
      <c r="E279" s="46">
        <f t="shared" si="133"/>
        <v>0</v>
      </c>
      <c r="F279" s="46">
        <f t="shared" si="134"/>
        <v>0</v>
      </c>
      <c r="G279" s="46">
        <f t="shared" si="135"/>
        <v>0</v>
      </c>
      <c r="H279" s="53" t="e">
        <f t="shared" si="131"/>
        <v>#DIV/0!</v>
      </c>
      <c r="I279" s="54" t="e">
        <f t="shared" si="132"/>
        <v>#DIV/0!</v>
      </c>
      <c r="J279" s="65"/>
      <c r="K279" s="78">
        <f t="shared" si="136"/>
        <v>0</v>
      </c>
      <c r="L279" s="45"/>
      <c r="M279" s="79">
        <f t="shared" si="137"/>
        <v>0</v>
      </c>
      <c r="N279" s="45"/>
      <c r="O279" s="78">
        <f t="shared" si="138"/>
        <v>0</v>
      </c>
      <c r="P279" s="45"/>
      <c r="Q279" s="79">
        <f t="shared" si="139"/>
        <v>0</v>
      </c>
      <c r="R279" s="45"/>
      <c r="S279" s="78">
        <f t="shared" si="140"/>
        <v>0</v>
      </c>
      <c r="T279" s="45"/>
      <c r="U279" s="79">
        <f t="shared" si="141"/>
        <v>0</v>
      </c>
      <c r="V279" s="45"/>
      <c r="W279" s="78">
        <f t="shared" si="142"/>
        <v>0</v>
      </c>
      <c r="X279" s="45"/>
      <c r="Y279" s="79">
        <f t="shared" si="143"/>
        <v>0</v>
      </c>
      <c r="Z279" s="45"/>
      <c r="AA279" s="78">
        <f t="shared" si="144"/>
        <v>0</v>
      </c>
      <c r="AB279" s="45"/>
      <c r="AC279" s="79">
        <f t="shared" si="145"/>
        <v>0</v>
      </c>
      <c r="AD279" s="45"/>
      <c r="AE279" s="78">
        <f t="shared" si="146"/>
        <v>0</v>
      </c>
      <c r="AF279" s="45"/>
      <c r="AG279" s="79">
        <f t="shared" si="147"/>
        <v>0</v>
      </c>
    </row>
    <row r="280" spans="1:33" ht="16.5" customHeight="1" outlineLevel="1">
      <c r="A280" s="12">
        <v>2104253</v>
      </c>
      <c r="B280" s="24" t="s">
        <v>232</v>
      </c>
      <c r="C280" s="14">
        <v>1807780</v>
      </c>
      <c r="D280" s="45">
        <v>0</v>
      </c>
      <c r="E280" s="46">
        <f t="shared" si="133"/>
        <v>0</v>
      </c>
      <c r="F280" s="46">
        <f t="shared" si="134"/>
        <v>0</v>
      </c>
      <c r="G280" s="46">
        <f t="shared" si="135"/>
        <v>0</v>
      </c>
      <c r="H280" s="53" t="e">
        <f t="shared" si="131"/>
        <v>#DIV/0!</v>
      </c>
      <c r="I280" s="54" t="e">
        <f t="shared" si="132"/>
        <v>#DIV/0!</v>
      </c>
      <c r="J280" s="65"/>
      <c r="K280" s="78">
        <f t="shared" si="136"/>
        <v>0</v>
      </c>
      <c r="L280" s="45"/>
      <c r="M280" s="79">
        <f t="shared" si="137"/>
        <v>0</v>
      </c>
      <c r="N280" s="45"/>
      <c r="O280" s="78">
        <f t="shared" si="138"/>
        <v>0</v>
      </c>
      <c r="P280" s="45"/>
      <c r="Q280" s="79">
        <f t="shared" si="139"/>
        <v>0</v>
      </c>
      <c r="R280" s="45"/>
      <c r="S280" s="78">
        <f t="shared" si="140"/>
        <v>0</v>
      </c>
      <c r="T280" s="45"/>
      <c r="U280" s="79">
        <f t="shared" si="141"/>
        <v>0</v>
      </c>
      <c r="V280" s="45"/>
      <c r="W280" s="78">
        <f t="shared" si="142"/>
        <v>0</v>
      </c>
      <c r="X280" s="45"/>
      <c r="Y280" s="79">
        <f t="shared" si="143"/>
        <v>0</v>
      </c>
      <c r="Z280" s="45"/>
      <c r="AA280" s="78">
        <f t="shared" si="144"/>
        <v>0</v>
      </c>
      <c r="AB280" s="45"/>
      <c r="AC280" s="79">
        <f t="shared" si="145"/>
        <v>0</v>
      </c>
      <c r="AD280" s="45"/>
      <c r="AE280" s="78">
        <f t="shared" si="146"/>
        <v>0</v>
      </c>
      <c r="AF280" s="45"/>
      <c r="AG280" s="79">
        <f t="shared" si="147"/>
        <v>0</v>
      </c>
    </row>
    <row r="281" spans="1:33" ht="16.5" customHeight="1" outlineLevel="1">
      <c r="A281" s="12">
        <v>1103066</v>
      </c>
      <c r="B281" s="27" t="s">
        <v>233</v>
      </c>
      <c r="C281" s="14">
        <v>316480</v>
      </c>
      <c r="D281" s="45">
        <v>110</v>
      </c>
      <c r="E281" s="46">
        <f t="shared" si="133"/>
        <v>109</v>
      </c>
      <c r="F281" s="46">
        <f t="shared" si="134"/>
        <v>34812800</v>
      </c>
      <c r="G281" s="46">
        <f t="shared" si="135"/>
        <v>34496320</v>
      </c>
      <c r="H281" s="53">
        <f t="shared" si="131"/>
        <v>0.99090909090909096</v>
      </c>
      <c r="I281" s="54">
        <f t="shared" si="132"/>
        <v>0.99090909090909096</v>
      </c>
      <c r="J281" s="65"/>
      <c r="K281" s="78">
        <f t="shared" si="136"/>
        <v>0</v>
      </c>
      <c r="L281" s="45">
        <v>3</v>
      </c>
      <c r="M281" s="79">
        <f t="shared" si="137"/>
        <v>949440</v>
      </c>
      <c r="N281" s="45">
        <v>7</v>
      </c>
      <c r="O281" s="78">
        <f t="shared" si="138"/>
        <v>2215360</v>
      </c>
      <c r="P281" s="45">
        <v>4</v>
      </c>
      <c r="Q281" s="79">
        <f t="shared" si="139"/>
        <v>1265920</v>
      </c>
      <c r="R281" s="45">
        <v>3</v>
      </c>
      <c r="S281" s="78">
        <f t="shared" si="140"/>
        <v>949440</v>
      </c>
      <c r="T281" s="45">
        <v>23</v>
      </c>
      <c r="U281" s="79">
        <f t="shared" si="141"/>
        <v>7279040</v>
      </c>
      <c r="V281" s="45">
        <v>13</v>
      </c>
      <c r="W281" s="78">
        <f t="shared" si="142"/>
        <v>4114240</v>
      </c>
      <c r="X281" s="45">
        <v>2</v>
      </c>
      <c r="Y281" s="79">
        <f t="shared" si="143"/>
        <v>632960</v>
      </c>
      <c r="Z281" s="45">
        <v>13</v>
      </c>
      <c r="AA281" s="78">
        <f t="shared" si="144"/>
        <v>4114240</v>
      </c>
      <c r="AB281" s="45">
        <v>13</v>
      </c>
      <c r="AC281" s="79">
        <f t="shared" si="145"/>
        <v>4114240</v>
      </c>
      <c r="AD281" s="45">
        <v>16</v>
      </c>
      <c r="AE281" s="78">
        <f t="shared" si="146"/>
        <v>5063680</v>
      </c>
      <c r="AF281" s="45">
        <v>12</v>
      </c>
      <c r="AG281" s="79">
        <f t="shared" si="147"/>
        <v>3797760</v>
      </c>
    </row>
    <row r="282" spans="1:33" ht="16.5" customHeight="1" outlineLevel="1">
      <c r="A282" s="12">
        <v>2104011</v>
      </c>
      <c r="B282" s="24" t="s">
        <v>234</v>
      </c>
      <c r="C282" s="14">
        <v>625360</v>
      </c>
      <c r="D282" s="45">
        <v>0</v>
      </c>
      <c r="E282" s="46">
        <f t="shared" si="133"/>
        <v>0</v>
      </c>
      <c r="F282" s="46">
        <f t="shared" si="134"/>
        <v>0</v>
      </c>
      <c r="G282" s="46">
        <f t="shared" si="135"/>
        <v>0</v>
      </c>
      <c r="H282" s="53" t="e">
        <f t="shared" si="131"/>
        <v>#DIV/0!</v>
      </c>
      <c r="I282" s="54" t="e">
        <f t="shared" si="132"/>
        <v>#DIV/0!</v>
      </c>
      <c r="J282" s="65"/>
      <c r="K282" s="78">
        <f t="shared" si="136"/>
        <v>0</v>
      </c>
      <c r="L282" s="45"/>
      <c r="M282" s="79">
        <f t="shared" si="137"/>
        <v>0</v>
      </c>
      <c r="N282" s="45"/>
      <c r="O282" s="78">
        <f t="shared" si="138"/>
        <v>0</v>
      </c>
      <c r="P282" s="45"/>
      <c r="Q282" s="79">
        <f t="shared" si="139"/>
        <v>0</v>
      </c>
      <c r="R282" s="45"/>
      <c r="S282" s="78">
        <f t="shared" si="140"/>
        <v>0</v>
      </c>
      <c r="T282" s="45"/>
      <c r="U282" s="79">
        <f t="shared" si="141"/>
        <v>0</v>
      </c>
      <c r="V282" s="45"/>
      <c r="W282" s="78">
        <f t="shared" si="142"/>
        <v>0</v>
      </c>
      <c r="X282" s="45"/>
      <c r="Y282" s="79">
        <f t="shared" si="143"/>
        <v>0</v>
      </c>
      <c r="Z282" s="45"/>
      <c r="AA282" s="78">
        <f t="shared" si="144"/>
        <v>0</v>
      </c>
      <c r="AB282" s="45"/>
      <c r="AC282" s="79">
        <f t="shared" si="145"/>
        <v>0</v>
      </c>
      <c r="AD282" s="45"/>
      <c r="AE282" s="78">
        <f t="shared" si="146"/>
        <v>0</v>
      </c>
      <c r="AF282" s="45"/>
      <c r="AG282" s="79">
        <f t="shared" si="147"/>
        <v>0</v>
      </c>
    </row>
    <row r="283" spans="1:33" ht="25.5" customHeight="1" outlineLevel="1">
      <c r="A283" s="12" t="s">
        <v>944</v>
      </c>
      <c r="B283" s="27" t="s">
        <v>235</v>
      </c>
      <c r="C283" s="14">
        <v>1251020</v>
      </c>
      <c r="D283" s="45">
        <v>0</v>
      </c>
      <c r="E283" s="46">
        <f t="shared" si="133"/>
        <v>0</v>
      </c>
      <c r="F283" s="46">
        <f t="shared" si="134"/>
        <v>0</v>
      </c>
      <c r="G283" s="46">
        <f t="shared" si="135"/>
        <v>0</v>
      </c>
      <c r="H283" s="53" t="e">
        <f t="shared" si="131"/>
        <v>#DIV/0!</v>
      </c>
      <c r="I283" s="54" t="e">
        <f t="shared" si="132"/>
        <v>#DIV/0!</v>
      </c>
      <c r="J283" s="65"/>
      <c r="K283" s="78">
        <f t="shared" si="136"/>
        <v>0</v>
      </c>
      <c r="L283" s="45"/>
      <c r="M283" s="79">
        <f t="shared" si="137"/>
        <v>0</v>
      </c>
      <c r="N283" s="45"/>
      <c r="O283" s="78">
        <f t="shared" si="138"/>
        <v>0</v>
      </c>
      <c r="P283" s="45"/>
      <c r="Q283" s="79">
        <f t="shared" si="139"/>
        <v>0</v>
      </c>
      <c r="R283" s="45"/>
      <c r="S283" s="78">
        <f t="shared" si="140"/>
        <v>0</v>
      </c>
      <c r="T283" s="45"/>
      <c r="U283" s="79">
        <f t="shared" si="141"/>
        <v>0</v>
      </c>
      <c r="V283" s="45"/>
      <c r="W283" s="78">
        <f t="shared" si="142"/>
        <v>0</v>
      </c>
      <c r="X283" s="45"/>
      <c r="Y283" s="79">
        <f t="shared" si="143"/>
        <v>0</v>
      </c>
      <c r="Z283" s="45"/>
      <c r="AA283" s="78">
        <f t="shared" si="144"/>
        <v>0</v>
      </c>
      <c r="AB283" s="45"/>
      <c r="AC283" s="79">
        <f t="shared" si="145"/>
        <v>0</v>
      </c>
      <c r="AD283" s="45"/>
      <c r="AE283" s="78">
        <f t="shared" si="146"/>
        <v>0</v>
      </c>
      <c r="AF283" s="45"/>
      <c r="AG283" s="79">
        <f t="shared" si="147"/>
        <v>0</v>
      </c>
    </row>
    <row r="284" spans="1:33" ht="16.5" customHeight="1" outlineLevel="1">
      <c r="A284" s="12">
        <v>2104167</v>
      </c>
      <c r="B284" s="27" t="s">
        <v>236</v>
      </c>
      <c r="C284" s="14">
        <v>1142590</v>
      </c>
      <c r="D284" s="45">
        <v>0</v>
      </c>
      <c r="E284" s="46">
        <f t="shared" si="133"/>
        <v>0</v>
      </c>
      <c r="F284" s="46">
        <f t="shared" si="134"/>
        <v>0</v>
      </c>
      <c r="G284" s="46">
        <f t="shared" si="135"/>
        <v>0</v>
      </c>
      <c r="H284" s="53" t="e">
        <f t="shared" si="131"/>
        <v>#DIV/0!</v>
      </c>
      <c r="I284" s="54" t="e">
        <f t="shared" si="132"/>
        <v>#DIV/0!</v>
      </c>
      <c r="J284" s="65"/>
      <c r="K284" s="78">
        <f t="shared" si="136"/>
        <v>0</v>
      </c>
      <c r="L284" s="45"/>
      <c r="M284" s="79">
        <f t="shared" si="137"/>
        <v>0</v>
      </c>
      <c r="N284" s="45"/>
      <c r="O284" s="78">
        <f t="shared" si="138"/>
        <v>0</v>
      </c>
      <c r="P284" s="45"/>
      <c r="Q284" s="79">
        <f t="shared" si="139"/>
        <v>0</v>
      </c>
      <c r="R284" s="45"/>
      <c r="S284" s="78">
        <f t="shared" si="140"/>
        <v>0</v>
      </c>
      <c r="T284" s="45"/>
      <c r="U284" s="79">
        <f t="shared" si="141"/>
        <v>0</v>
      </c>
      <c r="V284" s="45"/>
      <c r="W284" s="78">
        <f t="shared" si="142"/>
        <v>0</v>
      </c>
      <c r="X284" s="45"/>
      <c r="Y284" s="79">
        <f t="shared" si="143"/>
        <v>0</v>
      </c>
      <c r="Z284" s="45"/>
      <c r="AA284" s="78">
        <f t="shared" si="144"/>
        <v>0</v>
      </c>
      <c r="AB284" s="45"/>
      <c r="AC284" s="79">
        <f t="shared" si="145"/>
        <v>0</v>
      </c>
      <c r="AD284" s="45"/>
      <c r="AE284" s="78">
        <f t="shared" si="146"/>
        <v>0</v>
      </c>
      <c r="AF284" s="45"/>
      <c r="AG284" s="79">
        <f t="shared" si="147"/>
        <v>0</v>
      </c>
    </row>
    <row r="285" spans="1:33" ht="16.5" customHeight="1" outlineLevel="1">
      <c r="A285" s="12">
        <v>2104073</v>
      </c>
      <c r="B285" s="27" t="s">
        <v>237</v>
      </c>
      <c r="C285" s="14">
        <v>685680</v>
      </c>
      <c r="D285" s="45">
        <v>0</v>
      </c>
      <c r="E285" s="46">
        <f t="shared" si="133"/>
        <v>0</v>
      </c>
      <c r="F285" s="46">
        <f t="shared" si="134"/>
        <v>0</v>
      </c>
      <c r="G285" s="46">
        <f t="shared" si="135"/>
        <v>0</v>
      </c>
      <c r="H285" s="53" t="e">
        <f t="shared" si="131"/>
        <v>#DIV/0!</v>
      </c>
      <c r="I285" s="54" t="e">
        <f t="shared" si="132"/>
        <v>#DIV/0!</v>
      </c>
      <c r="J285" s="65"/>
      <c r="K285" s="78">
        <f t="shared" si="136"/>
        <v>0</v>
      </c>
      <c r="L285" s="45"/>
      <c r="M285" s="79">
        <f t="shared" si="137"/>
        <v>0</v>
      </c>
      <c r="N285" s="45"/>
      <c r="O285" s="78">
        <f t="shared" si="138"/>
        <v>0</v>
      </c>
      <c r="P285" s="45"/>
      <c r="Q285" s="79">
        <f t="shared" si="139"/>
        <v>0</v>
      </c>
      <c r="R285" s="45"/>
      <c r="S285" s="78">
        <f t="shared" si="140"/>
        <v>0</v>
      </c>
      <c r="T285" s="45"/>
      <c r="U285" s="79">
        <f t="shared" si="141"/>
        <v>0</v>
      </c>
      <c r="V285" s="45"/>
      <c r="W285" s="78">
        <f t="shared" si="142"/>
        <v>0</v>
      </c>
      <c r="X285" s="45"/>
      <c r="Y285" s="79">
        <f t="shared" si="143"/>
        <v>0</v>
      </c>
      <c r="Z285" s="45"/>
      <c r="AA285" s="78">
        <f t="shared" si="144"/>
        <v>0</v>
      </c>
      <c r="AB285" s="45"/>
      <c r="AC285" s="79">
        <f t="shared" si="145"/>
        <v>0</v>
      </c>
      <c r="AD285" s="45"/>
      <c r="AE285" s="78">
        <f t="shared" si="146"/>
        <v>0</v>
      </c>
      <c r="AF285" s="45"/>
      <c r="AG285" s="79">
        <f t="shared" si="147"/>
        <v>0</v>
      </c>
    </row>
    <row r="286" spans="1:33" ht="16.5" customHeight="1" outlineLevel="1">
      <c r="A286" s="12">
        <v>2104055</v>
      </c>
      <c r="B286" s="27" t="s">
        <v>238</v>
      </c>
      <c r="C286" s="14">
        <v>816130</v>
      </c>
      <c r="D286" s="45">
        <v>0</v>
      </c>
      <c r="E286" s="46">
        <f t="shared" si="133"/>
        <v>0</v>
      </c>
      <c r="F286" s="46">
        <f t="shared" si="134"/>
        <v>0</v>
      </c>
      <c r="G286" s="46">
        <f t="shared" si="135"/>
        <v>0</v>
      </c>
      <c r="H286" s="53" t="e">
        <f t="shared" si="131"/>
        <v>#DIV/0!</v>
      </c>
      <c r="I286" s="54" t="e">
        <f t="shared" si="132"/>
        <v>#DIV/0!</v>
      </c>
      <c r="J286" s="65"/>
      <c r="K286" s="78">
        <f t="shared" si="136"/>
        <v>0</v>
      </c>
      <c r="L286" s="45"/>
      <c r="M286" s="79">
        <f t="shared" si="137"/>
        <v>0</v>
      </c>
      <c r="N286" s="45"/>
      <c r="O286" s="78">
        <f t="shared" si="138"/>
        <v>0</v>
      </c>
      <c r="P286" s="45"/>
      <c r="Q286" s="79">
        <f t="shared" si="139"/>
        <v>0</v>
      </c>
      <c r="R286" s="45"/>
      <c r="S286" s="78">
        <f t="shared" si="140"/>
        <v>0</v>
      </c>
      <c r="T286" s="45"/>
      <c r="U286" s="79">
        <f t="shared" si="141"/>
        <v>0</v>
      </c>
      <c r="V286" s="45"/>
      <c r="W286" s="78">
        <f t="shared" si="142"/>
        <v>0</v>
      </c>
      <c r="X286" s="45"/>
      <c r="Y286" s="79">
        <f t="shared" si="143"/>
        <v>0</v>
      </c>
      <c r="Z286" s="45"/>
      <c r="AA286" s="78">
        <f t="shared" si="144"/>
        <v>0</v>
      </c>
      <c r="AB286" s="45"/>
      <c r="AC286" s="79">
        <f t="shared" si="145"/>
        <v>0</v>
      </c>
      <c r="AD286" s="45"/>
      <c r="AE286" s="78">
        <f t="shared" si="146"/>
        <v>0</v>
      </c>
      <c r="AF286" s="45"/>
      <c r="AG286" s="79">
        <f t="shared" si="147"/>
        <v>0</v>
      </c>
    </row>
    <row r="287" spans="1:33" ht="16.5" customHeight="1" outlineLevel="1">
      <c r="A287" s="12">
        <v>2104042</v>
      </c>
      <c r="B287" s="27" t="s">
        <v>239</v>
      </c>
      <c r="C287" s="14">
        <v>2489770</v>
      </c>
      <c r="D287" s="45">
        <v>0</v>
      </c>
      <c r="E287" s="46">
        <f t="shared" si="133"/>
        <v>0</v>
      </c>
      <c r="F287" s="46">
        <f t="shared" si="134"/>
        <v>0</v>
      </c>
      <c r="G287" s="46">
        <f t="shared" si="135"/>
        <v>0</v>
      </c>
      <c r="H287" s="53" t="e">
        <f t="shared" si="131"/>
        <v>#DIV/0!</v>
      </c>
      <c r="I287" s="54" t="e">
        <f t="shared" si="132"/>
        <v>#DIV/0!</v>
      </c>
      <c r="J287" s="65"/>
      <c r="K287" s="78">
        <f t="shared" si="136"/>
        <v>0</v>
      </c>
      <c r="L287" s="45"/>
      <c r="M287" s="79">
        <f t="shared" si="137"/>
        <v>0</v>
      </c>
      <c r="N287" s="45"/>
      <c r="O287" s="78">
        <f t="shared" si="138"/>
        <v>0</v>
      </c>
      <c r="P287" s="45"/>
      <c r="Q287" s="79">
        <f t="shared" si="139"/>
        <v>0</v>
      </c>
      <c r="R287" s="45"/>
      <c r="S287" s="78">
        <f t="shared" si="140"/>
        <v>0</v>
      </c>
      <c r="T287" s="45"/>
      <c r="U287" s="79">
        <f t="shared" si="141"/>
        <v>0</v>
      </c>
      <c r="V287" s="45"/>
      <c r="W287" s="78">
        <f t="shared" si="142"/>
        <v>0</v>
      </c>
      <c r="X287" s="45"/>
      <c r="Y287" s="79">
        <f t="shared" si="143"/>
        <v>0</v>
      </c>
      <c r="Z287" s="45"/>
      <c r="AA287" s="78">
        <f t="shared" si="144"/>
        <v>0</v>
      </c>
      <c r="AB287" s="45"/>
      <c r="AC287" s="79">
        <f t="shared" si="145"/>
        <v>0</v>
      </c>
      <c r="AD287" s="45"/>
      <c r="AE287" s="78">
        <f t="shared" si="146"/>
        <v>0</v>
      </c>
      <c r="AF287" s="45"/>
      <c r="AG287" s="79">
        <f t="shared" si="147"/>
        <v>0</v>
      </c>
    </row>
    <row r="288" spans="1:33" ht="16.5" customHeight="1" outlineLevel="1">
      <c r="A288" s="12">
        <v>2104051</v>
      </c>
      <c r="B288" s="27" t="s">
        <v>240</v>
      </c>
      <c r="C288" s="14">
        <v>1304360</v>
      </c>
      <c r="D288" s="45">
        <v>0</v>
      </c>
      <c r="E288" s="46">
        <f t="shared" si="133"/>
        <v>0</v>
      </c>
      <c r="F288" s="46">
        <f t="shared" si="134"/>
        <v>0</v>
      </c>
      <c r="G288" s="46">
        <f t="shared" si="135"/>
        <v>0</v>
      </c>
      <c r="H288" s="53" t="e">
        <f t="shared" si="131"/>
        <v>#DIV/0!</v>
      </c>
      <c r="I288" s="54" t="e">
        <f t="shared" si="132"/>
        <v>#DIV/0!</v>
      </c>
      <c r="J288" s="65"/>
      <c r="K288" s="78">
        <f t="shared" si="136"/>
        <v>0</v>
      </c>
      <c r="L288" s="45"/>
      <c r="M288" s="79">
        <f t="shared" si="137"/>
        <v>0</v>
      </c>
      <c r="N288" s="45"/>
      <c r="O288" s="78">
        <f t="shared" si="138"/>
        <v>0</v>
      </c>
      <c r="P288" s="45"/>
      <c r="Q288" s="79">
        <f t="shared" si="139"/>
        <v>0</v>
      </c>
      <c r="R288" s="45"/>
      <c r="S288" s="78">
        <f t="shared" si="140"/>
        <v>0</v>
      </c>
      <c r="T288" s="45"/>
      <c r="U288" s="79">
        <f t="shared" si="141"/>
        <v>0</v>
      </c>
      <c r="V288" s="45"/>
      <c r="W288" s="78">
        <f t="shared" si="142"/>
        <v>0</v>
      </c>
      <c r="X288" s="45"/>
      <c r="Y288" s="79">
        <f t="shared" si="143"/>
        <v>0</v>
      </c>
      <c r="Z288" s="45"/>
      <c r="AA288" s="78">
        <f t="shared" si="144"/>
        <v>0</v>
      </c>
      <c r="AB288" s="45"/>
      <c r="AC288" s="79">
        <f t="shared" si="145"/>
        <v>0</v>
      </c>
      <c r="AD288" s="45"/>
      <c r="AE288" s="78">
        <f t="shared" si="146"/>
        <v>0</v>
      </c>
      <c r="AF288" s="45"/>
      <c r="AG288" s="79">
        <f t="shared" si="147"/>
        <v>0</v>
      </c>
    </row>
    <row r="289" spans="1:33" ht="16.5" customHeight="1" outlineLevel="1">
      <c r="A289" s="12">
        <v>2104048</v>
      </c>
      <c r="B289" s="27" t="s">
        <v>241</v>
      </c>
      <c r="C289" s="14">
        <v>1601950</v>
      </c>
      <c r="D289" s="45">
        <v>0</v>
      </c>
      <c r="E289" s="46">
        <f t="shared" si="133"/>
        <v>0</v>
      </c>
      <c r="F289" s="46">
        <f t="shared" si="134"/>
        <v>0</v>
      </c>
      <c r="G289" s="46">
        <f t="shared" si="135"/>
        <v>0</v>
      </c>
      <c r="H289" s="53" t="e">
        <f t="shared" si="131"/>
        <v>#DIV/0!</v>
      </c>
      <c r="I289" s="54" t="e">
        <f t="shared" si="132"/>
        <v>#DIV/0!</v>
      </c>
      <c r="J289" s="65"/>
      <c r="K289" s="78">
        <f t="shared" si="136"/>
        <v>0</v>
      </c>
      <c r="L289" s="45"/>
      <c r="M289" s="79">
        <f t="shared" si="137"/>
        <v>0</v>
      </c>
      <c r="N289" s="45"/>
      <c r="O289" s="78">
        <f t="shared" si="138"/>
        <v>0</v>
      </c>
      <c r="P289" s="45"/>
      <c r="Q289" s="79">
        <f t="shared" si="139"/>
        <v>0</v>
      </c>
      <c r="R289" s="45"/>
      <c r="S289" s="78">
        <f t="shared" si="140"/>
        <v>0</v>
      </c>
      <c r="T289" s="45"/>
      <c r="U289" s="79">
        <f t="shared" si="141"/>
        <v>0</v>
      </c>
      <c r="V289" s="45"/>
      <c r="W289" s="78">
        <f t="shared" si="142"/>
        <v>0</v>
      </c>
      <c r="X289" s="45"/>
      <c r="Y289" s="79">
        <f t="shared" si="143"/>
        <v>0</v>
      </c>
      <c r="Z289" s="45"/>
      <c r="AA289" s="78">
        <f t="shared" si="144"/>
        <v>0</v>
      </c>
      <c r="AB289" s="45"/>
      <c r="AC289" s="79">
        <f t="shared" si="145"/>
        <v>0</v>
      </c>
      <c r="AD289" s="45"/>
      <c r="AE289" s="78">
        <f t="shared" si="146"/>
        <v>0</v>
      </c>
      <c r="AF289" s="45"/>
      <c r="AG289" s="79">
        <f t="shared" si="147"/>
        <v>0</v>
      </c>
    </row>
    <row r="290" spans="1:33" ht="16.5" customHeight="1" outlineLevel="1">
      <c r="A290" s="12">
        <v>2104159</v>
      </c>
      <c r="B290" s="27" t="s">
        <v>242</v>
      </c>
      <c r="C290" s="14">
        <v>835970</v>
      </c>
      <c r="D290" s="45">
        <v>0</v>
      </c>
      <c r="E290" s="46">
        <f t="shared" si="133"/>
        <v>0</v>
      </c>
      <c r="F290" s="46">
        <f t="shared" si="134"/>
        <v>0</v>
      </c>
      <c r="G290" s="46">
        <f t="shared" si="135"/>
        <v>0</v>
      </c>
      <c r="H290" s="53" t="e">
        <f t="shared" si="131"/>
        <v>#DIV/0!</v>
      </c>
      <c r="I290" s="54" t="e">
        <f t="shared" si="132"/>
        <v>#DIV/0!</v>
      </c>
      <c r="J290" s="65"/>
      <c r="K290" s="78">
        <f t="shared" si="136"/>
        <v>0</v>
      </c>
      <c r="L290" s="45"/>
      <c r="M290" s="79">
        <f t="shared" si="137"/>
        <v>0</v>
      </c>
      <c r="N290" s="45"/>
      <c r="O290" s="78">
        <f t="shared" si="138"/>
        <v>0</v>
      </c>
      <c r="P290" s="45"/>
      <c r="Q290" s="79">
        <f t="shared" si="139"/>
        <v>0</v>
      </c>
      <c r="R290" s="45"/>
      <c r="S290" s="78">
        <f t="shared" si="140"/>
        <v>0</v>
      </c>
      <c r="T290" s="45"/>
      <c r="U290" s="79">
        <f t="shared" si="141"/>
        <v>0</v>
      </c>
      <c r="V290" s="45"/>
      <c r="W290" s="78">
        <f t="shared" si="142"/>
        <v>0</v>
      </c>
      <c r="X290" s="45"/>
      <c r="Y290" s="79">
        <f t="shared" si="143"/>
        <v>0</v>
      </c>
      <c r="Z290" s="45"/>
      <c r="AA290" s="78">
        <f t="shared" si="144"/>
        <v>0</v>
      </c>
      <c r="AB290" s="45"/>
      <c r="AC290" s="79">
        <f t="shared" si="145"/>
        <v>0</v>
      </c>
      <c r="AD290" s="45"/>
      <c r="AE290" s="78">
        <f t="shared" si="146"/>
        <v>0</v>
      </c>
      <c r="AF290" s="45"/>
      <c r="AG290" s="79">
        <f t="shared" si="147"/>
        <v>0</v>
      </c>
    </row>
    <row r="291" spans="1:33" ht="16.5" customHeight="1" outlineLevel="1">
      <c r="A291" s="12">
        <v>2104162</v>
      </c>
      <c r="B291" s="24" t="s">
        <v>243</v>
      </c>
      <c r="C291" s="14">
        <v>2115850</v>
      </c>
      <c r="D291" s="45">
        <v>0</v>
      </c>
      <c r="E291" s="46">
        <f t="shared" si="133"/>
        <v>0</v>
      </c>
      <c r="F291" s="46">
        <f t="shared" si="134"/>
        <v>0</v>
      </c>
      <c r="G291" s="46">
        <f t="shared" si="135"/>
        <v>0</v>
      </c>
      <c r="H291" s="53" t="e">
        <f t="shared" si="131"/>
        <v>#DIV/0!</v>
      </c>
      <c r="I291" s="54" t="e">
        <f t="shared" si="132"/>
        <v>#DIV/0!</v>
      </c>
      <c r="J291" s="65"/>
      <c r="K291" s="78">
        <f t="shared" si="136"/>
        <v>0</v>
      </c>
      <c r="L291" s="45"/>
      <c r="M291" s="79">
        <f t="shared" si="137"/>
        <v>0</v>
      </c>
      <c r="N291" s="45"/>
      <c r="O291" s="78">
        <f t="shared" si="138"/>
        <v>0</v>
      </c>
      <c r="P291" s="45"/>
      <c r="Q291" s="79">
        <f t="shared" si="139"/>
        <v>0</v>
      </c>
      <c r="R291" s="45"/>
      <c r="S291" s="78">
        <f t="shared" si="140"/>
        <v>0</v>
      </c>
      <c r="T291" s="45"/>
      <c r="U291" s="79">
        <f t="shared" si="141"/>
        <v>0</v>
      </c>
      <c r="V291" s="45"/>
      <c r="W291" s="78">
        <f t="shared" si="142"/>
        <v>0</v>
      </c>
      <c r="X291" s="45"/>
      <c r="Y291" s="79">
        <f t="shared" si="143"/>
        <v>0</v>
      </c>
      <c r="Z291" s="45"/>
      <c r="AA291" s="78">
        <f t="shared" si="144"/>
        <v>0</v>
      </c>
      <c r="AB291" s="45"/>
      <c r="AC291" s="79">
        <f t="shared" si="145"/>
        <v>0</v>
      </c>
      <c r="AD291" s="45"/>
      <c r="AE291" s="78">
        <f t="shared" si="146"/>
        <v>0</v>
      </c>
      <c r="AF291" s="45"/>
      <c r="AG291" s="79">
        <f t="shared" si="147"/>
        <v>0</v>
      </c>
    </row>
    <row r="292" spans="1:33" ht="16.5" customHeight="1" outlineLevel="1">
      <c r="A292" s="12" t="s">
        <v>889</v>
      </c>
      <c r="B292" s="27" t="s">
        <v>244</v>
      </c>
      <c r="C292" s="14">
        <v>89860</v>
      </c>
      <c r="D292" s="45">
        <v>184</v>
      </c>
      <c r="E292" s="46">
        <f t="shared" si="133"/>
        <v>164</v>
      </c>
      <c r="F292" s="46">
        <f t="shared" si="134"/>
        <v>16534240</v>
      </c>
      <c r="G292" s="46">
        <f t="shared" si="135"/>
        <v>14737040</v>
      </c>
      <c r="H292" s="53">
        <f t="shared" si="131"/>
        <v>0.89130434782608692</v>
      </c>
      <c r="I292" s="54">
        <f t="shared" si="132"/>
        <v>0.89130434782608692</v>
      </c>
      <c r="J292" s="65">
        <v>16</v>
      </c>
      <c r="K292" s="78">
        <f t="shared" si="136"/>
        <v>1437760</v>
      </c>
      <c r="L292" s="45">
        <v>22</v>
      </c>
      <c r="M292" s="79">
        <f t="shared" si="137"/>
        <v>1976920</v>
      </c>
      <c r="N292" s="45">
        <v>24</v>
      </c>
      <c r="O292" s="78">
        <f t="shared" si="138"/>
        <v>2156640</v>
      </c>
      <c r="P292" s="45">
        <v>21</v>
      </c>
      <c r="Q292" s="79">
        <f t="shared" si="139"/>
        <v>1887060</v>
      </c>
      <c r="R292" s="45">
        <v>20</v>
      </c>
      <c r="S292" s="78">
        <f t="shared" si="140"/>
        <v>1797200</v>
      </c>
      <c r="T292" s="45">
        <v>4</v>
      </c>
      <c r="U292" s="79">
        <f t="shared" si="141"/>
        <v>359440</v>
      </c>
      <c r="V292" s="45">
        <v>7</v>
      </c>
      <c r="W292" s="78">
        <f t="shared" si="142"/>
        <v>629020</v>
      </c>
      <c r="X292" s="45">
        <v>17</v>
      </c>
      <c r="Y292" s="79">
        <f t="shared" si="143"/>
        <v>1527620</v>
      </c>
      <c r="Z292" s="45">
        <v>7</v>
      </c>
      <c r="AA292" s="78">
        <f t="shared" si="144"/>
        <v>629020</v>
      </c>
      <c r="AB292" s="45">
        <v>18</v>
      </c>
      <c r="AC292" s="79">
        <f t="shared" si="145"/>
        <v>1617480</v>
      </c>
      <c r="AD292" s="45">
        <v>7</v>
      </c>
      <c r="AE292" s="78">
        <f t="shared" si="146"/>
        <v>629020</v>
      </c>
      <c r="AF292" s="45">
        <v>1</v>
      </c>
      <c r="AG292" s="79">
        <f t="shared" si="147"/>
        <v>89860</v>
      </c>
    </row>
    <row r="293" spans="1:33" ht="16.5" customHeight="1" outlineLevel="1">
      <c r="A293" s="12" t="s">
        <v>890</v>
      </c>
      <c r="B293" s="27" t="s">
        <v>245</v>
      </c>
      <c r="C293" s="14">
        <v>142210</v>
      </c>
      <c r="D293" s="45">
        <v>70</v>
      </c>
      <c r="E293" s="46">
        <f t="shared" si="133"/>
        <v>72</v>
      </c>
      <c r="F293" s="46">
        <f t="shared" si="134"/>
        <v>9954700</v>
      </c>
      <c r="G293" s="46">
        <f t="shared" si="135"/>
        <v>10239120</v>
      </c>
      <c r="H293" s="53">
        <f t="shared" si="131"/>
        <v>1.0285714285714285</v>
      </c>
      <c r="I293" s="54">
        <f t="shared" si="132"/>
        <v>1.0285714285714285</v>
      </c>
      <c r="J293" s="65">
        <v>5</v>
      </c>
      <c r="K293" s="78">
        <f t="shared" si="136"/>
        <v>711050</v>
      </c>
      <c r="L293" s="45">
        <v>2</v>
      </c>
      <c r="M293" s="79">
        <f t="shared" si="137"/>
        <v>284420</v>
      </c>
      <c r="N293" s="45">
        <v>9</v>
      </c>
      <c r="O293" s="78">
        <f t="shared" si="138"/>
        <v>1279890</v>
      </c>
      <c r="P293" s="45">
        <v>10</v>
      </c>
      <c r="Q293" s="79">
        <f t="shared" si="139"/>
        <v>1422100</v>
      </c>
      <c r="R293" s="45">
        <v>6</v>
      </c>
      <c r="S293" s="78">
        <f t="shared" si="140"/>
        <v>853260</v>
      </c>
      <c r="T293" s="45">
        <v>2</v>
      </c>
      <c r="U293" s="79">
        <f t="shared" si="141"/>
        <v>284420</v>
      </c>
      <c r="V293" s="45">
        <v>5</v>
      </c>
      <c r="W293" s="78">
        <f t="shared" si="142"/>
        <v>711050</v>
      </c>
      <c r="X293" s="45">
        <v>9</v>
      </c>
      <c r="Y293" s="79">
        <f t="shared" si="143"/>
        <v>1279890</v>
      </c>
      <c r="Z293" s="45">
        <v>3</v>
      </c>
      <c r="AA293" s="78">
        <f t="shared" si="144"/>
        <v>426630</v>
      </c>
      <c r="AB293" s="45">
        <v>2</v>
      </c>
      <c r="AC293" s="79">
        <f t="shared" si="145"/>
        <v>284420</v>
      </c>
      <c r="AD293" s="45">
        <v>12</v>
      </c>
      <c r="AE293" s="78">
        <f t="shared" si="146"/>
        <v>1706520</v>
      </c>
      <c r="AF293" s="45">
        <v>7</v>
      </c>
      <c r="AG293" s="79">
        <f t="shared" si="147"/>
        <v>995470</v>
      </c>
    </row>
    <row r="294" spans="1:33" ht="16.5" customHeight="1" outlineLevel="1">
      <c r="A294" s="12" t="s">
        <v>891</v>
      </c>
      <c r="B294" s="27" t="s">
        <v>246</v>
      </c>
      <c r="C294" s="14">
        <v>163210</v>
      </c>
      <c r="D294" s="45">
        <v>65</v>
      </c>
      <c r="E294" s="46">
        <f t="shared" si="133"/>
        <v>52</v>
      </c>
      <c r="F294" s="46">
        <f t="shared" si="134"/>
        <v>10608650</v>
      </c>
      <c r="G294" s="46">
        <f t="shared" si="135"/>
        <v>8486920</v>
      </c>
      <c r="H294" s="53">
        <f t="shared" si="131"/>
        <v>0.8</v>
      </c>
      <c r="I294" s="54">
        <f t="shared" si="132"/>
        <v>0.8</v>
      </c>
      <c r="J294" s="65">
        <v>5</v>
      </c>
      <c r="K294" s="78">
        <f t="shared" si="136"/>
        <v>816050</v>
      </c>
      <c r="L294" s="45">
        <v>2</v>
      </c>
      <c r="M294" s="79">
        <f t="shared" si="137"/>
        <v>326420</v>
      </c>
      <c r="N294" s="45">
        <v>12</v>
      </c>
      <c r="O294" s="78">
        <f t="shared" si="138"/>
        <v>1958520</v>
      </c>
      <c r="P294" s="45">
        <v>5</v>
      </c>
      <c r="Q294" s="79">
        <f t="shared" si="139"/>
        <v>816050</v>
      </c>
      <c r="R294" s="45">
        <v>6</v>
      </c>
      <c r="S294" s="78">
        <f t="shared" si="140"/>
        <v>979260</v>
      </c>
      <c r="T294" s="45">
        <v>6</v>
      </c>
      <c r="U294" s="79">
        <f t="shared" si="141"/>
        <v>979260</v>
      </c>
      <c r="V294" s="45">
        <v>3</v>
      </c>
      <c r="W294" s="78">
        <f t="shared" si="142"/>
        <v>489630</v>
      </c>
      <c r="X294" s="45">
        <v>1</v>
      </c>
      <c r="Y294" s="79">
        <f t="shared" si="143"/>
        <v>163210</v>
      </c>
      <c r="Z294" s="45">
        <v>9</v>
      </c>
      <c r="AA294" s="78">
        <f t="shared" si="144"/>
        <v>1468890</v>
      </c>
      <c r="AB294" s="45">
        <v>1</v>
      </c>
      <c r="AC294" s="79">
        <f t="shared" si="145"/>
        <v>163210</v>
      </c>
      <c r="AD294" s="45">
        <v>1</v>
      </c>
      <c r="AE294" s="78">
        <f t="shared" si="146"/>
        <v>163210</v>
      </c>
      <c r="AF294" s="45">
        <v>1</v>
      </c>
      <c r="AG294" s="79">
        <f t="shared" si="147"/>
        <v>163210</v>
      </c>
    </row>
    <row r="295" spans="1:33" ht="16.5" customHeight="1" outlineLevel="1">
      <c r="A295" s="12">
        <v>2104360</v>
      </c>
      <c r="B295" s="27" t="s">
        <v>247</v>
      </c>
      <c r="C295" s="14">
        <v>3113610</v>
      </c>
      <c r="D295" s="45">
        <v>0</v>
      </c>
      <c r="E295" s="46">
        <f t="shared" si="133"/>
        <v>0</v>
      </c>
      <c r="F295" s="46">
        <f t="shared" si="134"/>
        <v>0</v>
      </c>
      <c r="G295" s="46">
        <f t="shared" si="135"/>
        <v>0</v>
      </c>
      <c r="H295" s="53" t="e">
        <f t="shared" si="131"/>
        <v>#DIV/0!</v>
      </c>
      <c r="I295" s="54" t="e">
        <f t="shared" si="132"/>
        <v>#DIV/0!</v>
      </c>
      <c r="J295" s="65"/>
      <c r="K295" s="78">
        <f t="shared" si="136"/>
        <v>0</v>
      </c>
      <c r="L295" s="45"/>
      <c r="M295" s="79">
        <f t="shared" si="137"/>
        <v>0</v>
      </c>
      <c r="N295" s="45"/>
      <c r="O295" s="78">
        <f t="shared" si="138"/>
        <v>0</v>
      </c>
      <c r="P295" s="45"/>
      <c r="Q295" s="79">
        <f t="shared" si="139"/>
        <v>0</v>
      </c>
      <c r="R295" s="45"/>
      <c r="S295" s="78">
        <f t="shared" si="140"/>
        <v>0</v>
      </c>
      <c r="T295" s="45"/>
      <c r="U295" s="79">
        <f t="shared" si="141"/>
        <v>0</v>
      </c>
      <c r="V295" s="45"/>
      <c r="W295" s="78">
        <f t="shared" si="142"/>
        <v>0</v>
      </c>
      <c r="X295" s="45"/>
      <c r="Y295" s="79">
        <f t="shared" si="143"/>
        <v>0</v>
      </c>
      <c r="Z295" s="45"/>
      <c r="AA295" s="78">
        <f t="shared" si="144"/>
        <v>0</v>
      </c>
      <c r="AB295" s="45"/>
      <c r="AC295" s="79">
        <f t="shared" si="145"/>
        <v>0</v>
      </c>
      <c r="AD295" s="45"/>
      <c r="AE295" s="78">
        <f t="shared" si="146"/>
        <v>0</v>
      </c>
      <c r="AF295" s="45"/>
      <c r="AG295" s="79">
        <f t="shared" si="147"/>
        <v>0</v>
      </c>
    </row>
    <row r="296" spans="1:33" ht="16.5" customHeight="1" outlineLevel="1">
      <c r="A296" s="12">
        <v>2104361</v>
      </c>
      <c r="B296" s="27" t="s">
        <v>248</v>
      </c>
      <c r="C296" s="14">
        <v>4251410</v>
      </c>
      <c r="D296" s="45">
        <v>0</v>
      </c>
      <c r="E296" s="46">
        <f t="shared" si="133"/>
        <v>0</v>
      </c>
      <c r="F296" s="46">
        <f t="shared" si="134"/>
        <v>0</v>
      </c>
      <c r="G296" s="46">
        <f t="shared" si="135"/>
        <v>0</v>
      </c>
      <c r="H296" s="53" t="e">
        <f t="shared" si="131"/>
        <v>#DIV/0!</v>
      </c>
      <c r="I296" s="54" t="e">
        <f t="shared" si="132"/>
        <v>#DIV/0!</v>
      </c>
      <c r="J296" s="65"/>
      <c r="K296" s="78">
        <f t="shared" si="136"/>
        <v>0</v>
      </c>
      <c r="L296" s="45"/>
      <c r="M296" s="79">
        <f t="shared" si="137"/>
        <v>0</v>
      </c>
      <c r="N296" s="45"/>
      <c r="O296" s="78">
        <f t="shared" si="138"/>
        <v>0</v>
      </c>
      <c r="P296" s="45"/>
      <c r="Q296" s="79">
        <f t="shared" si="139"/>
        <v>0</v>
      </c>
      <c r="R296" s="45"/>
      <c r="S296" s="78">
        <f t="shared" si="140"/>
        <v>0</v>
      </c>
      <c r="T296" s="45"/>
      <c r="U296" s="79">
        <f t="shared" si="141"/>
        <v>0</v>
      </c>
      <c r="V296" s="45"/>
      <c r="W296" s="78">
        <f t="shared" si="142"/>
        <v>0</v>
      </c>
      <c r="X296" s="45"/>
      <c r="Y296" s="79">
        <f t="shared" si="143"/>
        <v>0</v>
      </c>
      <c r="Z296" s="45"/>
      <c r="AA296" s="78">
        <f t="shared" si="144"/>
        <v>0</v>
      </c>
      <c r="AB296" s="45"/>
      <c r="AC296" s="79">
        <f t="shared" si="145"/>
        <v>0</v>
      </c>
      <c r="AD296" s="45"/>
      <c r="AE296" s="78">
        <f t="shared" si="146"/>
        <v>0</v>
      </c>
      <c r="AF296" s="45"/>
      <c r="AG296" s="79">
        <f t="shared" si="147"/>
        <v>0</v>
      </c>
    </row>
    <row r="297" spans="1:33" ht="16.5" customHeight="1" outlineLevel="1">
      <c r="A297" s="12">
        <v>2104362</v>
      </c>
      <c r="B297" s="27" t="s">
        <v>249</v>
      </c>
      <c r="C297" s="14">
        <v>1098970</v>
      </c>
      <c r="D297" s="45">
        <v>0</v>
      </c>
      <c r="E297" s="46">
        <f t="shared" si="133"/>
        <v>0</v>
      </c>
      <c r="F297" s="46">
        <f t="shared" si="134"/>
        <v>0</v>
      </c>
      <c r="G297" s="46">
        <f t="shared" si="135"/>
        <v>0</v>
      </c>
      <c r="H297" s="53" t="e">
        <f t="shared" si="131"/>
        <v>#DIV/0!</v>
      </c>
      <c r="I297" s="54" t="e">
        <f t="shared" si="132"/>
        <v>#DIV/0!</v>
      </c>
      <c r="J297" s="65"/>
      <c r="K297" s="78">
        <f t="shared" si="136"/>
        <v>0</v>
      </c>
      <c r="L297" s="45"/>
      <c r="M297" s="79">
        <f t="shared" si="137"/>
        <v>0</v>
      </c>
      <c r="N297" s="45"/>
      <c r="O297" s="78">
        <f t="shared" si="138"/>
        <v>0</v>
      </c>
      <c r="P297" s="45"/>
      <c r="Q297" s="79">
        <f t="shared" si="139"/>
        <v>0</v>
      </c>
      <c r="R297" s="45"/>
      <c r="S297" s="78">
        <f t="shared" si="140"/>
        <v>0</v>
      </c>
      <c r="T297" s="45"/>
      <c r="U297" s="79">
        <f t="shared" si="141"/>
        <v>0</v>
      </c>
      <c r="V297" s="45"/>
      <c r="W297" s="78">
        <f t="shared" si="142"/>
        <v>0</v>
      </c>
      <c r="X297" s="45"/>
      <c r="Y297" s="79">
        <f t="shared" si="143"/>
        <v>0</v>
      </c>
      <c r="Z297" s="45"/>
      <c r="AA297" s="78">
        <f t="shared" si="144"/>
        <v>0</v>
      </c>
      <c r="AB297" s="45"/>
      <c r="AC297" s="79">
        <f t="shared" si="145"/>
        <v>0</v>
      </c>
      <c r="AD297" s="45"/>
      <c r="AE297" s="78">
        <f t="shared" si="146"/>
        <v>0</v>
      </c>
      <c r="AF297" s="45"/>
      <c r="AG297" s="79">
        <f t="shared" si="147"/>
        <v>0</v>
      </c>
    </row>
    <row r="298" spans="1:33" ht="16.5" customHeight="1" outlineLevel="1">
      <c r="A298" s="12">
        <v>2104363</v>
      </c>
      <c r="B298" s="27" t="s">
        <v>250</v>
      </c>
      <c r="C298" s="14">
        <v>3289760</v>
      </c>
      <c r="D298" s="45">
        <v>0</v>
      </c>
      <c r="E298" s="46">
        <f t="shared" si="133"/>
        <v>0</v>
      </c>
      <c r="F298" s="46">
        <f t="shared" si="134"/>
        <v>0</v>
      </c>
      <c r="G298" s="46">
        <f t="shared" si="135"/>
        <v>0</v>
      </c>
      <c r="H298" s="53" t="e">
        <f t="shared" si="131"/>
        <v>#DIV/0!</v>
      </c>
      <c r="I298" s="54" t="e">
        <f t="shared" si="132"/>
        <v>#DIV/0!</v>
      </c>
      <c r="J298" s="65"/>
      <c r="K298" s="78">
        <f t="shared" si="136"/>
        <v>0</v>
      </c>
      <c r="L298" s="45"/>
      <c r="M298" s="79">
        <f t="shared" si="137"/>
        <v>0</v>
      </c>
      <c r="N298" s="45"/>
      <c r="O298" s="78">
        <f t="shared" si="138"/>
        <v>0</v>
      </c>
      <c r="P298" s="45"/>
      <c r="Q298" s="79">
        <f t="shared" si="139"/>
        <v>0</v>
      </c>
      <c r="R298" s="45"/>
      <c r="S298" s="78">
        <f t="shared" si="140"/>
        <v>0</v>
      </c>
      <c r="T298" s="45"/>
      <c r="U298" s="79">
        <f t="shared" si="141"/>
        <v>0</v>
      </c>
      <c r="V298" s="45"/>
      <c r="W298" s="78">
        <f t="shared" si="142"/>
        <v>0</v>
      </c>
      <c r="X298" s="45"/>
      <c r="Y298" s="79">
        <f t="shared" si="143"/>
        <v>0</v>
      </c>
      <c r="Z298" s="45"/>
      <c r="AA298" s="78">
        <f t="shared" si="144"/>
        <v>0</v>
      </c>
      <c r="AB298" s="45"/>
      <c r="AC298" s="79">
        <f t="shared" si="145"/>
        <v>0</v>
      </c>
      <c r="AD298" s="45"/>
      <c r="AE298" s="78">
        <f t="shared" si="146"/>
        <v>0</v>
      </c>
      <c r="AF298" s="45"/>
      <c r="AG298" s="79">
        <f t="shared" si="147"/>
        <v>0</v>
      </c>
    </row>
    <row r="299" spans="1:33" ht="16.5" customHeight="1" outlineLevel="1">
      <c r="A299" s="12">
        <v>2104364</v>
      </c>
      <c r="B299" s="27" t="s">
        <v>251</v>
      </c>
      <c r="C299" s="14">
        <v>3816470</v>
      </c>
      <c r="D299" s="45">
        <v>0</v>
      </c>
      <c r="E299" s="46">
        <f t="shared" si="133"/>
        <v>0</v>
      </c>
      <c r="F299" s="46">
        <f t="shared" si="134"/>
        <v>0</v>
      </c>
      <c r="G299" s="46">
        <f t="shared" si="135"/>
        <v>0</v>
      </c>
      <c r="H299" s="53" t="e">
        <f t="shared" si="131"/>
        <v>#DIV/0!</v>
      </c>
      <c r="I299" s="54" t="e">
        <f t="shared" si="132"/>
        <v>#DIV/0!</v>
      </c>
      <c r="J299" s="65"/>
      <c r="K299" s="78">
        <f t="shared" si="136"/>
        <v>0</v>
      </c>
      <c r="L299" s="45"/>
      <c r="M299" s="79">
        <f t="shared" si="137"/>
        <v>0</v>
      </c>
      <c r="N299" s="45"/>
      <c r="O299" s="78">
        <f t="shared" si="138"/>
        <v>0</v>
      </c>
      <c r="P299" s="45"/>
      <c r="Q299" s="79">
        <f t="shared" si="139"/>
        <v>0</v>
      </c>
      <c r="R299" s="45"/>
      <c r="S299" s="78">
        <f t="shared" si="140"/>
        <v>0</v>
      </c>
      <c r="T299" s="45"/>
      <c r="U299" s="79">
        <f t="shared" si="141"/>
        <v>0</v>
      </c>
      <c r="V299" s="45"/>
      <c r="W299" s="78">
        <f t="shared" si="142"/>
        <v>0</v>
      </c>
      <c r="X299" s="45"/>
      <c r="Y299" s="79">
        <f t="shared" si="143"/>
        <v>0</v>
      </c>
      <c r="Z299" s="45"/>
      <c r="AA299" s="78">
        <f t="shared" si="144"/>
        <v>0</v>
      </c>
      <c r="AB299" s="45"/>
      <c r="AC299" s="79">
        <f t="shared" si="145"/>
        <v>0</v>
      </c>
      <c r="AD299" s="45"/>
      <c r="AE299" s="78">
        <f t="shared" si="146"/>
        <v>0</v>
      </c>
      <c r="AF299" s="45"/>
      <c r="AG299" s="79">
        <f t="shared" si="147"/>
        <v>0</v>
      </c>
    </row>
    <row r="300" spans="1:33" ht="16.5" customHeight="1" outlineLevel="1">
      <c r="A300" s="12">
        <v>2104242</v>
      </c>
      <c r="B300" s="27" t="s">
        <v>252</v>
      </c>
      <c r="C300" s="14">
        <v>3985420</v>
      </c>
      <c r="D300" s="45">
        <v>0</v>
      </c>
      <c r="E300" s="46">
        <f t="shared" si="133"/>
        <v>0</v>
      </c>
      <c r="F300" s="46">
        <f t="shared" si="134"/>
        <v>0</v>
      </c>
      <c r="G300" s="46">
        <f t="shared" si="135"/>
        <v>0</v>
      </c>
      <c r="H300" s="53" t="e">
        <f t="shared" si="131"/>
        <v>#DIV/0!</v>
      </c>
      <c r="I300" s="54" t="e">
        <f t="shared" si="132"/>
        <v>#DIV/0!</v>
      </c>
      <c r="J300" s="65"/>
      <c r="K300" s="78">
        <f t="shared" si="136"/>
        <v>0</v>
      </c>
      <c r="L300" s="45"/>
      <c r="M300" s="79">
        <f t="shared" si="137"/>
        <v>0</v>
      </c>
      <c r="N300" s="45"/>
      <c r="O300" s="78">
        <f t="shared" si="138"/>
        <v>0</v>
      </c>
      <c r="P300" s="45"/>
      <c r="Q300" s="79">
        <f t="shared" si="139"/>
        <v>0</v>
      </c>
      <c r="R300" s="45"/>
      <c r="S300" s="78">
        <f t="shared" si="140"/>
        <v>0</v>
      </c>
      <c r="T300" s="45"/>
      <c r="U300" s="79">
        <f t="shared" si="141"/>
        <v>0</v>
      </c>
      <c r="V300" s="45"/>
      <c r="W300" s="78">
        <f t="shared" si="142"/>
        <v>0</v>
      </c>
      <c r="X300" s="45"/>
      <c r="Y300" s="79">
        <f t="shared" si="143"/>
        <v>0</v>
      </c>
      <c r="Z300" s="45"/>
      <c r="AA300" s="78">
        <f t="shared" si="144"/>
        <v>0</v>
      </c>
      <c r="AB300" s="45"/>
      <c r="AC300" s="79">
        <f t="shared" si="145"/>
        <v>0</v>
      </c>
      <c r="AD300" s="45"/>
      <c r="AE300" s="78">
        <f t="shared" si="146"/>
        <v>0</v>
      </c>
      <c r="AF300" s="45"/>
      <c r="AG300" s="79">
        <f t="shared" si="147"/>
        <v>0</v>
      </c>
    </row>
    <row r="301" spans="1:33" ht="16.5" customHeight="1" outlineLevel="1">
      <c r="A301" s="12">
        <v>2104442</v>
      </c>
      <c r="B301" s="27" t="s">
        <v>253</v>
      </c>
      <c r="C301" s="14">
        <v>2439330</v>
      </c>
      <c r="D301" s="45">
        <v>0</v>
      </c>
      <c r="E301" s="46">
        <f t="shared" si="133"/>
        <v>0</v>
      </c>
      <c r="F301" s="46">
        <f t="shared" si="134"/>
        <v>0</v>
      </c>
      <c r="G301" s="46">
        <f t="shared" si="135"/>
        <v>0</v>
      </c>
      <c r="H301" s="53" t="e">
        <f t="shared" si="131"/>
        <v>#DIV/0!</v>
      </c>
      <c r="I301" s="54" t="e">
        <f t="shared" si="132"/>
        <v>#DIV/0!</v>
      </c>
      <c r="J301" s="65"/>
      <c r="K301" s="78">
        <f t="shared" si="136"/>
        <v>0</v>
      </c>
      <c r="L301" s="45"/>
      <c r="M301" s="79">
        <f t="shared" si="137"/>
        <v>0</v>
      </c>
      <c r="N301" s="45"/>
      <c r="O301" s="78">
        <f t="shared" si="138"/>
        <v>0</v>
      </c>
      <c r="P301" s="45"/>
      <c r="Q301" s="79">
        <f t="shared" si="139"/>
        <v>0</v>
      </c>
      <c r="R301" s="45"/>
      <c r="S301" s="78">
        <f t="shared" si="140"/>
        <v>0</v>
      </c>
      <c r="T301" s="45"/>
      <c r="U301" s="79">
        <f t="shared" si="141"/>
        <v>0</v>
      </c>
      <c r="V301" s="45"/>
      <c r="W301" s="78">
        <f t="shared" si="142"/>
        <v>0</v>
      </c>
      <c r="X301" s="45"/>
      <c r="Y301" s="79">
        <f t="shared" si="143"/>
        <v>0</v>
      </c>
      <c r="Z301" s="45"/>
      <c r="AA301" s="78">
        <f t="shared" si="144"/>
        <v>0</v>
      </c>
      <c r="AB301" s="45"/>
      <c r="AC301" s="79">
        <f t="shared" si="145"/>
        <v>0</v>
      </c>
      <c r="AD301" s="45"/>
      <c r="AE301" s="78">
        <f t="shared" si="146"/>
        <v>0</v>
      </c>
      <c r="AF301" s="45"/>
      <c r="AG301" s="79">
        <f t="shared" si="147"/>
        <v>0</v>
      </c>
    </row>
    <row r="302" spans="1:33" ht="16.5" customHeight="1" outlineLevel="1">
      <c r="A302" s="12">
        <v>2104174</v>
      </c>
      <c r="B302" s="27" t="s">
        <v>254</v>
      </c>
      <c r="C302" s="14">
        <v>3165480</v>
      </c>
      <c r="D302" s="45">
        <v>0</v>
      </c>
      <c r="E302" s="46">
        <f t="shared" si="133"/>
        <v>0</v>
      </c>
      <c r="F302" s="46">
        <f t="shared" si="134"/>
        <v>0</v>
      </c>
      <c r="G302" s="46">
        <f t="shared" si="135"/>
        <v>0</v>
      </c>
      <c r="H302" s="53" t="e">
        <f t="shared" si="131"/>
        <v>#DIV/0!</v>
      </c>
      <c r="I302" s="54" t="e">
        <f t="shared" si="132"/>
        <v>#DIV/0!</v>
      </c>
      <c r="J302" s="65"/>
      <c r="K302" s="78">
        <f t="shared" si="136"/>
        <v>0</v>
      </c>
      <c r="L302" s="45"/>
      <c r="M302" s="79">
        <f t="shared" si="137"/>
        <v>0</v>
      </c>
      <c r="N302" s="45"/>
      <c r="O302" s="78">
        <f t="shared" si="138"/>
        <v>0</v>
      </c>
      <c r="P302" s="45"/>
      <c r="Q302" s="79">
        <f t="shared" si="139"/>
        <v>0</v>
      </c>
      <c r="R302" s="45"/>
      <c r="S302" s="78">
        <f t="shared" si="140"/>
        <v>0</v>
      </c>
      <c r="T302" s="45"/>
      <c r="U302" s="79">
        <f t="shared" si="141"/>
        <v>0</v>
      </c>
      <c r="V302" s="45"/>
      <c r="W302" s="78">
        <f t="shared" si="142"/>
        <v>0</v>
      </c>
      <c r="X302" s="45"/>
      <c r="Y302" s="79">
        <f t="shared" si="143"/>
        <v>0</v>
      </c>
      <c r="Z302" s="45"/>
      <c r="AA302" s="78">
        <f t="shared" si="144"/>
        <v>0</v>
      </c>
      <c r="AB302" s="45"/>
      <c r="AC302" s="79">
        <f t="shared" si="145"/>
        <v>0</v>
      </c>
      <c r="AD302" s="45"/>
      <c r="AE302" s="78">
        <f t="shared" si="146"/>
        <v>0</v>
      </c>
      <c r="AF302" s="45"/>
      <c r="AG302" s="79">
        <f t="shared" si="147"/>
        <v>0</v>
      </c>
    </row>
    <row r="303" spans="1:33" ht="16.5" customHeight="1" outlineLevel="1">
      <c r="A303" s="12"/>
      <c r="B303" s="27"/>
      <c r="C303" s="14"/>
      <c r="D303" s="45"/>
      <c r="E303" s="46"/>
      <c r="F303" s="46"/>
      <c r="G303" s="46"/>
      <c r="H303" s="53"/>
      <c r="I303" s="54"/>
      <c r="J303" s="65"/>
      <c r="K303" s="78"/>
      <c r="L303" s="45"/>
      <c r="M303" s="79"/>
      <c r="N303" s="45"/>
      <c r="O303" s="78"/>
      <c r="P303" s="45"/>
      <c r="Q303" s="79"/>
      <c r="R303" s="45"/>
      <c r="S303" s="78"/>
      <c r="T303" s="45"/>
      <c r="U303" s="79"/>
      <c r="V303" s="45"/>
      <c r="W303" s="78"/>
      <c r="X303" s="45"/>
      <c r="Y303" s="79"/>
      <c r="Z303" s="45"/>
      <c r="AA303" s="78"/>
      <c r="AB303" s="45"/>
      <c r="AC303" s="79"/>
      <c r="AD303" s="45"/>
      <c r="AE303" s="78"/>
      <c r="AF303" s="45"/>
      <c r="AG303" s="79"/>
    </row>
    <row r="304" spans="1:33" ht="16.5" customHeight="1" outlineLevel="1">
      <c r="A304" s="12"/>
      <c r="B304" s="16" t="s">
        <v>255</v>
      </c>
      <c r="C304" s="59"/>
      <c r="D304" s="299"/>
      <c r="E304" s="46">
        <f>SUM(E305:E310)</f>
        <v>0</v>
      </c>
      <c r="F304" s="46"/>
      <c r="G304" s="46"/>
      <c r="H304" s="53"/>
      <c r="I304" s="54"/>
      <c r="J304" s="46">
        <f>SUM(J305:J310)</f>
        <v>0</v>
      </c>
      <c r="K304" s="78"/>
      <c r="L304" s="299">
        <f>SUM(L305:L310)</f>
        <v>0</v>
      </c>
      <c r="M304" s="79"/>
      <c r="N304" s="299">
        <f>SUM(N305:N310)</f>
        <v>0</v>
      </c>
      <c r="O304" s="78"/>
      <c r="P304" s="299">
        <f t="shared" ref="P304" si="149">SUM(P305:P310)</f>
        <v>0</v>
      </c>
      <c r="Q304" s="79"/>
      <c r="R304" s="299">
        <f>SUM(R305:R310)</f>
        <v>0</v>
      </c>
      <c r="S304" s="78"/>
      <c r="T304" s="299">
        <f>SUM(T305:T310)</f>
        <v>0</v>
      </c>
      <c r="U304" s="79"/>
      <c r="V304" s="299">
        <f>SUM(V305:V310)</f>
        <v>0</v>
      </c>
      <c r="W304" s="78"/>
      <c r="X304" s="299">
        <f>SUM(X305:X310)</f>
        <v>0</v>
      </c>
      <c r="Y304" s="79"/>
      <c r="Z304" s="299">
        <f>SUM(Z305:Z310)</f>
        <v>0</v>
      </c>
      <c r="AA304" s="78"/>
      <c r="AB304" s="299">
        <f>SUM(AB305:AB310)</f>
        <v>0</v>
      </c>
      <c r="AC304" s="79"/>
      <c r="AD304" s="299">
        <f>SUM(AD305:AD310)</f>
        <v>0</v>
      </c>
      <c r="AE304" s="78"/>
      <c r="AF304" s="299">
        <f>SUM(AF305:AF310)</f>
        <v>0</v>
      </c>
      <c r="AG304" s="79"/>
    </row>
    <row r="305" spans="1:33" ht="16.5" customHeight="1" outlineLevel="1">
      <c r="A305" s="12">
        <v>2104353</v>
      </c>
      <c r="B305" s="18" t="s">
        <v>256</v>
      </c>
      <c r="C305" s="14">
        <v>4622170</v>
      </c>
      <c r="D305" s="45">
        <v>0</v>
      </c>
      <c r="E305" s="46">
        <f t="shared" si="133"/>
        <v>0</v>
      </c>
      <c r="F305" s="46">
        <f t="shared" si="134"/>
        <v>0</v>
      </c>
      <c r="G305" s="46">
        <f t="shared" si="135"/>
        <v>0</v>
      </c>
      <c r="H305" s="53" t="e">
        <f t="shared" si="131"/>
        <v>#DIV/0!</v>
      </c>
      <c r="I305" s="54" t="e">
        <f t="shared" si="132"/>
        <v>#DIV/0!</v>
      </c>
      <c r="J305" s="65"/>
      <c r="K305" s="78">
        <f t="shared" si="136"/>
        <v>0</v>
      </c>
      <c r="L305" s="45"/>
      <c r="M305" s="79">
        <f t="shared" si="137"/>
        <v>0</v>
      </c>
      <c r="N305" s="45"/>
      <c r="O305" s="78">
        <f t="shared" si="138"/>
        <v>0</v>
      </c>
      <c r="P305" s="45"/>
      <c r="Q305" s="79">
        <f t="shared" si="139"/>
        <v>0</v>
      </c>
      <c r="R305" s="45"/>
      <c r="S305" s="78">
        <f t="shared" si="140"/>
        <v>0</v>
      </c>
      <c r="T305" s="45"/>
      <c r="U305" s="79">
        <f t="shared" si="141"/>
        <v>0</v>
      </c>
      <c r="V305" s="45"/>
      <c r="W305" s="78">
        <f t="shared" si="142"/>
        <v>0</v>
      </c>
      <c r="X305" s="45"/>
      <c r="Y305" s="79">
        <f t="shared" si="143"/>
        <v>0</v>
      </c>
      <c r="Z305" s="45"/>
      <c r="AA305" s="78">
        <f t="shared" si="144"/>
        <v>0</v>
      </c>
      <c r="AB305" s="45"/>
      <c r="AC305" s="79">
        <f t="shared" si="145"/>
        <v>0</v>
      </c>
      <c r="AD305" s="45"/>
      <c r="AE305" s="78">
        <f t="shared" si="146"/>
        <v>0</v>
      </c>
      <c r="AF305" s="45"/>
      <c r="AG305" s="79">
        <f t="shared" si="147"/>
        <v>0</v>
      </c>
    </row>
    <row r="306" spans="1:33" ht="16.5" customHeight="1" outlineLevel="1">
      <c r="A306" s="12">
        <v>2104329</v>
      </c>
      <c r="B306" s="18" t="s">
        <v>257</v>
      </c>
      <c r="C306" s="14">
        <v>4687790</v>
      </c>
      <c r="D306" s="45">
        <v>0</v>
      </c>
      <c r="E306" s="46">
        <f t="shared" si="133"/>
        <v>0</v>
      </c>
      <c r="F306" s="46">
        <f t="shared" si="134"/>
        <v>0</v>
      </c>
      <c r="G306" s="46">
        <f t="shared" si="135"/>
        <v>0</v>
      </c>
      <c r="H306" s="53" t="e">
        <f t="shared" si="131"/>
        <v>#DIV/0!</v>
      </c>
      <c r="I306" s="54" t="e">
        <f t="shared" si="132"/>
        <v>#DIV/0!</v>
      </c>
      <c r="J306" s="65"/>
      <c r="K306" s="78">
        <f t="shared" si="136"/>
        <v>0</v>
      </c>
      <c r="L306" s="45"/>
      <c r="M306" s="79">
        <f t="shared" si="137"/>
        <v>0</v>
      </c>
      <c r="N306" s="45"/>
      <c r="O306" s="78">
        <f t="shared" si="138"/>
        <v>0</v>
      </c>
      <c r="P306" s="45"/>
      <c r="Q306" s="79">
        <f t="shared" si="139"/>
        <v>0</v>
      </c>
      <c r="R306" s="45"/>
      <c r="S306" s="78">
        <f t="shared" si="140"/>
        <v>0</v>
      </c>
      <c r="T306" s="45"/>
      <c r="U306" s="79">
        <f t="shared" si="141"/>
        <v>0</v>
      </c>
      <c r="V306" s="45"/>
      <c r="W306" s="78">
        <f t="shared" si="142"/>
        <v>0</v>
      </c>
      <c r="X306" s="45"/>
      <c r="Y306" s="79">
        <f t="shared" si="143"/>
        <v>0</v>
      </c>
      <c r="Z306" s="45"/>
      <c r="AA306" s="78">
        <f t="shared" si="144"/>
        <v>0</v>
      </c>
      <c r="AB306" s="45"/>
      <c r="AC306" s="79">
        <f t="shared" si="145"/>
        <v>0</v>
      </c>
      <c r="AD306" s="45"/>
      <c r="AE306" s="78">
        <f t="shared" si="146"/>
        <v>0</v>
      </c>
      <c r="AF306" s="45"/>
      <c r="AG306" s="79">
        <f t="shared" si="147"/>
        <v>0</v>
      </c>
    </row>
    <row r="307" spans="1:33" ht="16.5" customHeight="1" outlineLevel="1">
      <c r="A307" s="12">
        <v>2104342</v>
      </c>
      <c r="B307" s="18" t="s">
        <v>258</v>
      </c>
      <c r="C307" s="14">
        <v>3113190</v>
      </c>
      <c r="D307" s="45">
        <v>0</v>
      </c>
      <c r="E307" s="46">
        <f t="shared" si="133"/>
        <v>0</v>
      </c>
      <c r="F307" s="46">
        <f t="shared" si="134"/>
        <v>0</v>
      </c>
      <c r="G307" s="46">
        <f t="shared" si="135"/>
        <v>0</v>
      </c>
      <c r="H307" s="53" t="e">
        <f t="shared" si="131"/>
        <v>#DIV/0!</v>
      </c>
      <c r="I307" s="54" t="e">
        <f t="shared" si="132"/>
        <v>#DIV/0!</v>
      </c>
      <c r="J307" s="65"/>
      <c r="K307" s="78">
        <f t="shared" si="136"/>
        <v>0</v>
      </c>
      <c r="L307" s="45"/>
      <c r="M307" s="79">
        <f t="shared" si="137"/>
        <v>0</v>
      </c>
      <c r="N307" s="45"/>
      <c r="O307" s="78">
        <f t="shared" si="138"/>
        <v>0</v>
      </c>
      <c r="P307" s="45"/>
      <c r="Q307" s="79">
        <f t="shared" si="139"/>
        <v>0</v>
      </c>
      <c r="R307" s="45"/>
      <c r="S307" s="78">
        <f t="shared" si="140"/>
        <v>0</v>
      </c>
      <c r="T307" s="45"/>
      <c r="U307" s="79">
        <f t="shared" si="141"/>
        <v>0</v>
      </c>
      <c r="V307" s="45"/>
      <c r="W307" s="78">
        <f t="shared" si="142"/>
        <v>0</v>
      </c>
      <c r="X307" s="45"/>
      <c r="Y307" s="79">
        <f t="shared" si="143"/>
        <v>0</v>
      </c>
      <c r="Z307" s="45"/>
      <c r="AA307" s="78">
        <f t="shared" si="144"/>
        <v>0</v>
      </c>
      <c r="AB307" s="45"/>
      <c r="AC307" s="79">
        <f t="shared" si="145"/>
        <v>0</v>
      </c>
      <c r="AD307" s="45"/>
      <c r="AE307" s="78">
        <f t="shared" si="146"/>
        <v>0</v>
      </c>
      <c r="AF307" s="45"/>
      <c r="AG307" s="79">
        <f t="shared" si="147"/>
        <v>0</v>
      </c>
    </row>
    <row r="308" spans="1:33" ht="16.5" customHeight="1" outlineLevel="1">
      <c r="A308" s="12">
        <v>2104359</v>
      </c>
      <c r="B308" s="18" t="s">
        <v>259</v>
      </c>
      <c r="C308" s="14">
        <v>1021770</v>
      </c>
      <c r="D308" s="45">
        <v>0</v>
      </c>
      <c r="E308" s="46">
        <f t="shared" si="133"/>
        <v>0</v>
      </c>
      <c r="F308" s="46">
        <f t="shared" si="134"/>
        <v>0</v>
      </c>
      <c r="G308" s="46">
        <f t="shared" si="135"/>
        <v>0</v>
      </c>
      <c r="H308" s="53" t="e">
        <f t="shared" si="131"/>
        <v>#DIV/0!</v>
      </c>
      <c r="I308" s="54" t="e">
        <f t="shared" si="132"/>
        <v>#DIV/0!</v>
      </c>
      <c r="J308" s="65"/>
      <c r="K308" s="78">
        <f t="shared" si="136"/>
        <v>0</v>
      </c>
      <c r="L308" s="45"/>
      <c r="M308" s="79">
        <f t="shared" si="137"/>
        <v>0</v>
      </c>
      <c r="N308" s="45"/>
      <c r="O308" s="78">
        <f t="shared" si="138"/>
        <v>0</v>
      </c>
      <c r="P308" s="45"/>
      <c r="Q308" s="79">
        <f t="shared" si="139"/>
        <v>0</v>
      </c>
      <c r="R308" s="45"/>
      <c r="S308" s="78">
        <f t="shared" si="140"/>
        <v>0</v>
      </c>
      <c r="T308" s="45"/>
      <c r="U308" s="79">
        <f t="shared" si="141"/>
        <v>0</v>
      </c>
      <c r="V308" s="45"/>
      <c r="W308" s="78">
        <f t="shared" si="142"/>
        <v>0</v>
      </c>
      <c r="X308" s="45"/>
      <c r="Y308" s="79">
        <f t="shared" si="143"/>
        <v>0</v>
      </c>
      <c r="Z308" s="45"/>
      <c r="AA308" s="78">
        <f t="shared" si="144"/>
        <v>0</v>
      </c>
      <c r="AB308" s="45"/>
      <c r="AC308" s="79">
        <f t="shared" si="145"/>
        <v>0</v>
      </c>
      <c r="AD308" s="45"/>
      <c r="AE308" s="78">
        <f t="shared" si="146"/>
        <v>0</v>
      </c>
      <c r="AF308" s="45"/>
      <c r="AG308" s="79">
        <f t="shared" si="147"/>
        <v>0</v>
      </c>
    </row>
    <row r="309" spans="1:33" ht="16.5" customHeight="1" outlineLevel="1">
      <c r="A309" s="12"/>
      <c r="B309" s="18"/>
      <c r="C309" s="14"/>
      <c r="D309" s="45"/>
      <c r="E309" s="46"/>
      <c r="F309" s="46"/>
      <c r="G309" s="46">
        <f t="shared" si="135"/>
        <v>0</v>
      </c>
      <c r="H309" s="53" t="e">
        <f t="shared" si="131"/>
        <v>#DIV/0!</v>
      </c>
      <c r="I309" s="54" t="e">
        <f t="shared" si="132"/>
        <v>#DIV/0!</v>
      </c>
      <c r="J309" s="65"/>
      <c r="K309" s="78">
        <f t="shared" si="136"/>
        <v>0</v>
      </c>
      <c r="L309" s="45"/>
      <c r="M309" s="79">
        <f t="shared" si="137"/>
        <v>0</v>
      </c>
      <c r="N309" s="45"/>
      <c r="O309" s="78">
        <f t="shared" si="138"/>
        <v>0</v>
      </c>
      <c r="P309" s="45"/>
      <c r="Q309" s="79">
        <f t="shared" si="139"/>
        <v>0</v>
      </c>
      <c r="R309" s="45"/>
      <c r="S309" s="78">
        <f t="shared" si="140"/>
        <v>0</v>
      </c>
      <c r="T309" s="45"/>
      <c r="U309" s="79">
        <f t="shared" si="141"/>
        <v>0</v>
      </c>
      <c r="V309" s="45"/>
      <c r="W309" s="78">
        <f t="shared" si="142"/>
        <v>0</v>
      </c>
      <c r="X309" s="45"/>
      <c r="Y309" s="79">
        <f t="shared" si="143"/>
        <v>0</v>
      </c>
      <c r="Z309" s="45"/>
      <c r="AA309" s="78">
        <f t="shared" si="144"/>
        <v>0</v>
      </c>
      <c r="AB309" s="45"/>
      <c r="AC309" s="79">
        <f t="shared" si="145"/>
        <v>0</v>
      </c>
      <c r="AD309" s="45"/>
      <c r="AE309" s="78">
        <f t="shared" si="146"/>
        <v>0</v>
      </c>
      <c r="AF309" s="45"/>
      <c r="AG309" s="79">
        <f t="shared" si="147"/>
        <v>0</v>
      </c>
    </row>
    <row r="310" spans="1:33" ht="16.5" customHeight="1" outlineLevel="1">
      <c r="A310" s="12" t="s">
        <v>896</v>
      </c>
      <c r="B310" s="18" t="s">
        <v>260</v>
      </c>
      <c r="C310" s="14">
        <v>352320</v>
      </c>
      <c r="D310" s="45">
        <v>0</v>
      </c>
      <c r="E310" s="46">
        <f t="shared" si="133"/>
        <v>0</v>
      </c>
      <c r="F310" s="46">
        <f t="shared" si="134"/>
        <v>0</v>
      </c>
      <c r="G310" s="46">
        <f t="shared" si="135"/>
        <v>0</v>
      </c>
      <c r="H310" s="53" t="e">
        <f t="shared" si="131"/>
        <v>#DIV/0!</v>
      </c>
      <c r="I310" s="54" t="e">
        <f t="shared" si="132"/>
        <v>#DIV/0!</v>
      </c>
      <c r="J310" s="65"/>
      <c r="K310" s="78">
        <f t="shared" si="136"/>
        <v>0</v>
      </c>
      <c r="L310" s="45"/>
      <c r="M310" s="79">
        <f t="shared" si="137"/>
        <v>0</v>
      </c>
      <c r="N310" s="45"/>
      <c r="O310" s="78">
        <f t="shared" si="138"/>
        <v>0</v>
      </c>
      <c r="P310" s="45"/>
      <c r="Q310" s="79">
        <f t="shared" si="139"/>
        <v>0</v>
      </c>
      <c r="R310" s="45"/>
      <c r="S310" s="78">
        <f t="shared" si="140"/>
        <v>0</v>
      </c>
      <c r="T310" s="45"/>
      <c r="U310" s="79">
        <f t="shared" si="141"/>
        <v>0</v>
      </c>
      <c r="V310" s="45"/>
      <c r="W310" s="78">
        <f t="shared" si="142"/>
        <v>0</v>
      </c>
      <c r="X310" s="45"/>
      <c r="Y310" s="79">
        <f t="shared" si="143"/>
        <v>0</v>
      </c>
      <c r="Z310" s="45"/>
      <c r="AA310" s="78">
        <f t="shared" si="144"/>
        <v>0</v>
      </c>
      <c r="AB310" s="45"/>
      <c r="AC310" s="79">
        <f t="shared" si="145"/>
        <v>0</v>
      </c>
      <c r="AD310" s="45"/>
      <c r="AE310" s="78">
        <f t="shared" si="146"/>
        <v>0</v>
      </c>
      <c r="AF310" s="45"/>
      <c r="AG310" s="79">
        <f t="shared" si="147"/>
        <v>0</v>
      </c>
    </row>
    <row r="311" spans="1:33" ht="16.5" customHeight="1" outlineLevel="1">
      <c r="A311" s="12"/>
      <c r="B311" s="18"/>
      <c r="C311" s="14"/>
      <c r="D311" s="45"/>
      <c r="E311" s="46"/>
      <c r="F311" s="46"/>
      <c r="G311" s="46"/>
      <c r="H311" s="53"/>
      <c r="I311" s="54"/>
      <c r="J311" s="65"/>
      <c r="K311" s="78"/>
      <c r="L311" s="45"/>
      <c r="M311" s="79"/>
      <c r="N311" s="45"/>
      <c r="O311" s="78"/>
      <c r="P311" s="45"/>
      <c r="Q311" s="79"/>
      <c r="R311" s="45"/>
      <c r="S311" s="78"/>
      <c r="T311" s="45"/>
      <c r="U311" s="79"/>
      <c r="V311" s="45"/>
      <c r="W311" s="78"/>
      <c r="X311" s="45"/>
      <c r="Y311" s="79"/>
      <c r="Z311" s="45"/>
      <c r="AA311" s="78"/>
      <c r="AB311" s="45"/>
      <c r="AC311" s="79"/>
      <c r="AD311" s="45"/>
      <c r="AE311" s="78"/>
      <c r="AF311" s="45"/>
      <c r="AG311" s="79"/>
    </row>
    <row r="312" spans="1:33" ht="16.5" customHeight="1">
      <c r="A312" s="58"/>
      <c r="B312" s="125" t="s">
        <v>164</v>
      </c>
      <c r="C312" s="59"/>
      <c r="D312" s="60"/>
      <c r="E312" s="61">
        <f>+E313</f>
        <v>6</v>
      </c>
      <c r="F312" s="61"/>
      <c r="G312" s="61"/>
      <c r="H312" s="62"/>
      <c r="I312" s="63"/>
      <c r="J312" s="61">
        <f>+J313</f>
        <v>3</v>
      </c>
      <c r="K312" s="85"/>
      <c r="L312" s="100">
        <f>+L313</f>
        <v>0</v>
      </c>
      <c r="M312" s="86"/>
      <c r="N312" s="100">
        <f>+N313</f>
        <v>1</v>
      </c>
      <c r="O312" s="85"/>
      <c r="P312" s="100">
        <f t="shared" ref="P312" si="150">+P313</f>
        <v>1</v>
      </c>
      <c r="Q312" s="86"/>
      <c r="R312" s="100">
        <f>+R313</f>
        <v>0</v>
      </c>
      <c r="S312" s="85"/>
      <c r="T312" s="100">
        <f>+T313</f>
        <v>0</v>
      </c>
      <c r="U312" s="86"/>
      <c r="V312" s="100">
        <f>+V313</f>
        <v>0</v>
      </c>
      <c r="W312" s="85"/>
      <c r="X312" s="100">
        <f>+X313</f>
        <v>0</v>
      </c>
      <c r="Y312" s="86"/>
      <c r="Z312" s="100">
        <f>+Z313</f>
        <v>0</v>
      </c>
      <c r="AA312" s="85"/>
      <c r="AB312" s="100">
        <f>+AB313</f>
        <v>0</v>
      </c>
      <c r="AC312" s="86"/>
      <c r="AD312" s="100">
        <f>+AD313</f>
        <v>0</v>
      </c>
      <c r="AE312" s="85"/>
      <c r="AF312" s="100">
        <f>+AF313</f>
        <v>1</v>
      </c>
      <c r="AG312" s="86"/>
    </row>
    <row r="313" spans="1:33" ht="84.75" customHeight="1">
      <c r="A313" s="12" t="s">
        <v>892</v>
      </c>
      <c r="B313" s="18" t="s">
        <v>261</v>
      </c>
      <c r="C313" s="14">
        <v>2464630</v>
      </c>
      <c r="D313" s="45">
        <v>7</v>
      </c>
      <c r="E313" s="46">
        <f t="shared" si="133"/>
        <v>6</v>
      </c>
      <c r="F313" s="46">
        <f t="shared" si="134"/>
        <v>17252410</v>
      </c>
      <c r="G313" s="46">
        <f t="shared" si="135"/>
        <v>14787780</v>
      </c>
      <c r="H313" s="53">
        <f t="shared" si="131"/>
        <v>0.8571428571428571</v>
      </c>
      <c r="I313" s="54">
        <f t="shared" si="132"/>
        <v>0.8571428571428571</v>
      </c>
      <c r="J313" s="46">
        <v>3</v>
      </c>
      <c r="K313" s="78">
        <f t="shared" si="136"/>
        <v>7393890</v>
      </c>
      <c r="L313" s="45"/>
      <c r="M313" s="79">
        <f t="shared" si="137"/>
        <v>0</v>
      </c>
      <c r="N313" s="45">
        <v>1</v>
      </c>
      <c r="O313" s="78">
        <f t="shared" si="138"/>
        <v>2464630</v>
      </c>
      <c r="P313" s="45">
        <v>1</v>
      </c>
      <c r="Q313" s="79">
        <f t="shared" si="139"/>
        <v>2464630</v>
      </c>
      <c r="R313" s="45"/>
      <c r="S313" s="78">
        <f t="shared" si="140"/>
        <v>0</v>
      </c>
      <c r="T313" s="45"/>
      <c r="U313" s="79">
        <f t="shared" si="141"/>
        <v>0</v>
      </c>
      <c r="V313" s="45"/>
      <c r="W313" s="78">
        <f t="shared" si="142"/>
        <v>0</v>
      </c>
      <c r="X313" s="45"/>
      <c r="Y313" s="79">
        <f t="shared" si="143"/>
        <v>0</v>
      </c>
      <c r="Z313" s="45"/>
      <c r="AA313" s="78">
        <f t="shared" si="144"/>
        <v>0</v>
      </c>
      <c r="AB313" s="45"/>
      <c r="AC313" s="79">
        <f t="shared" si="145"/>
        <v>0</v>
      </c>
      <c r="AD313" s="45"/>
      <c r="AE313" s="78">
        <f t="shared" si="146"/>
        <v>0</v>
      </c>
      <c r="AF313" s="45">
        <v>1</v>
      </c>
      <c r="AG313" s="79">
        <f t="shared" si="147"/>
        <v>2464630</v>
      </c>
    </row>
    <row r="314" spans="1:33" ht="16.5" customHeight="1">
      <c r="A314" s="12"/>
      <c r="B314" s="18"/>
      <c r="C314" s="14"/>
      <c r="D314" s="45"/>
      <c r="E314" s="46"/>
      <c r="F314" s="46"/>
      <c r="G314" s="46"/>
      <c r="H314" s="53"/>
      <c r="I314" s="54"/>
      <c r="J314" s="65"/>
      <c r="K314" s="78"/>
      <c r="L314" s="45"/>
      <c r="M314" s="79"/>
      <c r="N314" s="45"/>
      <c r="O314" s="78"/>
      <c r="P314" s="45"/>
      <c r="Q314" s="79"/>
      <c r="R314" s="45"/>
      <c r="S314" s="78"/>
      <c r="T314" s="45"/>
      <c r="U314" s="79"/>
      <c r="V314" s="45"/>
      <c r="W314" s="78"/>
      <c r="X314" s="45"/>
      <c r="Y314" s="79"/>
      <c r="Z314" s="45"/>
      <c r="AA314" s="78"/>
      <c r="AB314" s="45"/>
      <c r="AC314" s="79"/>
      <c r="AD314" s="45"/>
      <c r="AE314" s="78"/>
      <c r="AF314" s="45"/>
      <c r="AG314" s="79"/>
    </row>
    <row r="315" spans="1:33" ht="16.5" customHeight="1">
      <c r="A315" s="58"/>
      <c r="B315" s="125" t="s">
        <v>153</v>
      </c>
      <c r="C315" s="59"/>
      <c r="D315" s="60"/>
      <c r="E315" s="61">
        <f>SUM(E316:E318)</f>
        <v>346</v>
      </c>
      <c r="F315" s="61"/>
      <c r="G315" s="61"/>
      <c r="H315" s="62"/>
      <c r="I315" s="63"/>
      <c r="J315" s="61">
        <f>SUM(J316:J318)</f>
        <v>20</v>
      </c>
      <c r="K315" s="85"/>
      <c r="L315" s="100">
        <f>SUM(L316:L318)</f>
        <v>10</v>
      </c>
      <c r="M315" s="86"/>
      <c r="N315" s="100">
        <f>SUM(N316:N318)</f>
        <v>96</v>
      </c>
      <c r="O315" s="85"/>
      <c r="P315" s="100">
        <f t="shared" ref="P315" si="151">SUM(P316:P318)</f>
        <v>24</v>
      </c>
      <c r="Q315" s="86"/>
      <c r="R315" s="100">
        <f>SUM(R316:R318)</f>
        <v>21</v>
      </c>
      <c r="S315" s="85"/>
      <c r="T315" s="100">
        <f>SUM(T316:T318)</f>
        <v>11</v>
      </c>
      <c r="U315" s="86"/>
      <c r="V315" s="100">
        <f>SUM(V316:V318)</f>
        <v>8</v>
      </c>
      <c r="W315" s="85"/>
      <c r="X315" s="100">
        <f>SUM(X316:X318)</f>
        <v>15</v>
      </c>
      <c r="Y315" s="86"/>
      <c r="Z315" s="100">
        <f>SUM(Z316:Z318)</f>
        <v>10</v>
      </c>
      <c r="AA315" s="85"/>
      <c r="AB315" s="100">
        <f>SUM(AB316:AB318)</f>
        <v>23</v>
      </c>
      <c r="AC315" s="86"/>
      <c r="AD315" s="100">
        <f>SUM(AD316:AD318)</f>
        <v>67</v>
      </c>
      <c r="AE315" s="85"/>
      <c r="AF315" s="100">
        <f>SUM(AF316:AF318)</f>
        <v>41</v>
      </c>
      <c r="AG315" s="86"/>
    </row>
    <row r="316" spans="1:33" ht="25.5" customHeight="1">
      <c r="A316" s="12" t="s">
        <v>893</v>
      </c>
      <c r="B316" s="18" t="s">
        <v>262</v>
      </c>
      <c r="C316" s="14">
        <v>338100</v>
      </c>
      <c r="D316" s="45">
        <v>280</v>
      </c>
      <c r="E316" s="46">
        <f t="shared" si="133"/>
        <v>267</v>
      </c>
      <c r="F316" s="46">
        <f t="shared" si="134"/>
        <v>94668000</v>
      </c>
      <c r="G316" s="46">
        <f t="shared" si="135"/>
        <v>90272700</v>
      </c>
      <c r="H316" s="53">
        <f t="shared" si="131"/>
        <v>0.95357142857142863</v>
      </c>
      <c r="I316" s="54">
        <f t="shared" si="132"/>
        <v>0.95357142857142863</v>
      </c>
      <c r="J316" s="46">
        <v>10</v>
      </c>
      <c r="K316" s="78">
        <f t="shared" si="136"/>
        <v>3381000</v>
      </c>
      <c r="L316" s="45">
        <v>5</v>
      </c>
      <c r="M316" s="79">
        <f t="shared" si="137"/>
        <v>1690500</v>
      </c>
      <c r="N316" s="45">
        <v>86</v>
      </c>
      <c r="O316" s="78">
        <f t="shared" si="138"/>
        <v>29076600</v>
      </c>
      <c r="P316" s="45">
        <v>20</v>
      </c>
      <c r="Q316" s="79">
        <f t="shared" si="139"/>
        <v>6762000</v>
      </c>
      <c r="R316" s="45">
        <v>14</v>
      </c>
      <c r="S316" s="78">
        <f t="shared" si="140"/>
        <v>4733400</v>
      </c>
      <c r="T316" s="45">
        <v>2</v>
      </c>
      <c r="U316" s="79">
        <f t="shared" si="141"/>
        <v>676200</v>
      </c>
      <c r="V316" s="45">
        <v>4</v>
      </c>
      <c r="W316" s="78">
        <f t="shared" si="142"/>
        <v>1352400</v>
      </c>
      <c r="X316" s="45">
        <v>7</v>
      </c>
      <c r="Y316" s="79">
        <f t="shared" si="143"/>
        <v>2366700</v>
      </c>
      <c r="Z316" s="45">
        <v>5</v>
      </c>
      <c r="AA316" s="78">
        <f t="shared" si="144"/>
        <v>1690500</v>
      </c>
      <c r="AB316" s="45">
        <v>17</v>
      </c>
      <c r="AC316" s="79">
        <f t="shared" si="145"/>
        <v>5747700</v>
      </c>
      <c r="AD316" s="45">
        <v>65</v>
      </c>
      <c r="AE316" s="78">
        <f t="shared" si="146"/>
        <v>21976500</v>
      </c>
      <c r="AF316" s="45">
        <v>32</v>
      </c>
      <c r="AG316" s="79">
        <f t="shared" si="147"/>
        <v>10819200</v>
      </c>
    </row>
    <row r="317" spans="1:33" ht="16.5" customHeight="1">
      <c r="A317" s="12">
        <v>3001002</v>
      </c>
      <c r="B317" s="18" t="s">
        <v>263</v>
      </c>
      <c r="C317" s="14">
        <v>303000</v>
      </c>
      <c r="D317" s="45">
        <v>80</v>
      </c>
      <c r="E317" s="46">
        <f t="shared" si="133"/>
        <v>79</v>
      </c>
      <c r="F317" s="46">
        <f t="shared" si="134"/>
        <v>24240000</v>
      </c>
      <c r="G317" s="46">
        <f t="shared" si="135"/>
        <v>23937000</v>
      </c>
      <c r="H317" s="53">
        <f t="shared" si="131"/>
        <v>0.98750000000000004</v>
      </c>
      <c r="I317" s="54">
        <f t="shared" si="132"/>
        <v>0.98750000000000004</v>
      </c>
      <c r="J317" s="65">
        <v>10</v>
      </c>
      <c r="K317" s="78">
        <f t="shared" si="136"/>
        <v>3030000</v>
      </c>
      <c r="L317" s="45">
        <v>5</v>
      </c>
      <c r="M317" s="79">
        <f t="shared" si="137"/>
        <v>1515000</v>
      </c>
      <c r="N317" s="45">
        <v>10</v>
      </c>
      <c r="O317" s="78">
        <f t="shared" si="138"/>
        <v>3030000</v>
      </c>
      <c r="P317" s="45">
        <v>4</v>
      </c>
      <c r="Q317" s="79">
        <f t="shared" si="139"/>
        <v>1212000</v>
      </c>
      <c r="R317" s="45">
        <v>7</v>
      </c>
      <c r="S317" s="78">
        <f t="shared" si="140"/>
        <v>2121000</v>
      </c>
      <c r="T317" s="45">
        <v>9</v>
      </c>
      <c r="U317" s="79">
        <f t="shared" si="141"/>
        <v>2727000</v>
      </c>
      <c r="V317" s="45">
        <v>4</v>
      </c>
      <c r="W317" s="78">
        <f t="shared" si="142"/>
        <v>1212000</v>
      </c>
      <c r="X317" s="45">
        <v>8</v>
      </c>
      <c r="Y317" s="79">
        <f t="shared" si="143"/>
        <v>2424000</v>
      </c>
      <c r="Z317" s="45">
        <v>5</v>
      </c>
      <c r="AA317" s="78">
        <f t="shared" si="144"/>
        <v>1515000</v>
      </c>
      <c r="AB317" s="45">
        <v>6</v>
      </c>
      <c r="AC317" s="79">
        <f t="shared" si="145"/>
        <v>1818000</v>
      </c>
      <c r="AD317" s="45">
        <v>2</v>
      </c>
      <c r="AE317" s="78">
        <f t="shared" si="146"/>
        <v>606000</v>
      </c>
      <c r="AF317" s="45">
        <v>9</v>
      </c>
      <c r="AG317" s="79">
        <f t="shared" si="147"/>
        <v>2727000</v>
      </c>
    </row>
    <row r="318" spans="1:33" ht="16.5" customHeight="1" outlineLevel="1">
      <c r="A318" s="12">
        <v>3001002</v>
      </c>
      <c r="B318" s="18" t="s">
        <v>264</v>
      </c>
      <c r="C318" s="14">
        <v>303000</v>
      </c>
      <c r="D318" s="45">
        <v>0</v>
      </c>
      <c r="E318" s="46">
        <f t="shared" si="133"/>
        <v>0</v>
      </c>
      <c r="F318" s="46">
        <f t="shared" si="134"/>
        <v>0</v>
      </c>
      <c r="G318" s="46">
        <f t="shared" si="135"/>
        <v>0</v>
      </c>
      <c r="H318" s="53" t="e">
        <f t="shared" si="131"/>
        <v>#DIV/0!</v>
      </c>
      <c r="I318" s="54" t="e">
        <f t="shared" si="132"/>
        <v>#DIV/0!</v>
      </c>
      <c r="J318" s="65"/>
      <c r="K318" s="78">
        <f t="shared" si="136"/>
        <v>0</v>
      </c>
      <c r="L318" s="45"/>
      <c r="M318" s="79">
        <f t="shared" si="137"/>
        <v>0</v>
      </c>
      <c r="N318" s="45"/>
      <c r="O318" s="78">
        <f t="shared" si="138"/>
        <v>0</v>
      </c>
      <c r="P318" s="45"/>
      <c r="Q318" s="79">
        <f t="shared" si="139"/>
        <v>0</v>
      </c>
      <c r="R318" s="45"/>
      <c r="S318" s="78">
        <f t="shared" si="140"/>
        <v>0</v>
      </c>
      <c r="T318" s="45"/>
      <c r="U318" s="79">
        <f t="shared" si="141"/>
        <v>0</v>
      </c>
      <c r="V318" s="45"/>
      <c r="W318" s="78">
        <f t="shared" si="142"/>
        <v>0</v>
      </c>
      <c r="X318" s="45"/>
      <c r="Y318" s="79">
        <f t="shared" si="143"/>
        <v>0</v>
      </c>
      <c r="Z318" s="45"/>
      <c r="AA318" s="78">
        <f t="shared" si="144"/>
        <v>0</v>
      </c>
      <c r="AB318" s="45"/>
      <c r="AC318" s="79">
        <f t="shared" si="145"/>
        <v>0</v>
      </c>
      <c r="AD318" s="45"/>
      <c r="AE318" s="78">
        <f t="shared" si="146"/>
        <v>0</v>
      </c>
      <c r="AF318" s="45"/>
      <c r="AG318" s="79">
        <f t="shared" si="147"/>
        <v>0</v>
      </c>
    </row>
    <row r="319" spans="1:33" ht="16.5" customHeight="1">
      <c r="A319" s="12"/>
      <c r="B319" s="18"/>
      <c r="C319" s="14"/>
      <c r="D319" s="45"/>
      <c r="E319" s="46"/>
      <c r="F319" s="46"/>
      <c r="G319" s="46"/>
      <c r="H319" s="53"/>
      <c r="I319" s="54"/>
      <c r="J319" s="65"/>
      <c r="K319" s="78"/>
      <c r="L319" s="45"/>
      <c r="M319" s="79"/>
      <c r="N319" s="45"/>
      <c r="O319" s="78"/>
      <c r="P319" s="45"/>
      <c r="Q319" s="79"/>
      <c r="R319" s="45"/>
      <c r="S319" s="78"/>
      <c r="T319" s="45"/>
      <c r="U319" s="79"/>
      <c r="V319" s="45"/>
      <c r="W319" s="78"/>
      <c r="X319" s="45"/>
      <c r="Y319" s="79"/>
      <c r="Z319" s="45"/>
      <c r="AA319" s="78"/>
      <c r="AB319" s="45"/>
      <c r="AC319" s="79"/>
      <c r="AD319" s="45"/>
      <c r="AE319" s="78"/>
      <c r="AF319" s="45"/>
      <c r="AG319" s="79"/>
    </row>
    <row r="320" spans="1:33" ht="16.5" customHeight="1">
      <c r="A320" s="58"/>
      <c r="B320" s="125" t="s">
        <v>265</v>
      </c>
      <c r="C320" s="59"/>
      <c r="D320" s="60"/>
      <c r="E320" s="61">
        <f>SUM(E321:E324)</f>
        <v>130</v>
      </c>
      <c r="F320" s="61"/>
      <c r="G320" s="61"/>
      <c r="H320" s="62"/>
      <c r="I320" s="63"/>
      <c r="J320" s="61">
        <f>SUM(J321:J324)</f>
        <v>9</v>
      </c>
      <c r="K320" s="85"/>
      <c r="L320" s="100">
        <f>SUM(L321:L324)</f>
        <v>3</v>
      </c>
      <c r="M320" s="86"/>
      <c r="N320" s="100">
        <f>SUM(N321:N324)</f>
        <v>12</v>
      </c>
      <c r="O320" s="85"/>
      <c r="P320" s="100">
        <f t="shared" ref="P320" si="152">SUM(P321:P324)</f>
        <v>10</v>
      </c>
      <c r="Q320" s="86"/>
      <c r="R320" s="100">
        <f>SUM(R321:R324)</f>
        <v>4</v>
      </c>
      <c r="S320" s="85"/>
      <c r="T320" s="100">
        <f>SUM(T321:T324)</f>
        <v>10</v>
      </c>
      <c r="U320" s="86"/>
      <c r="V320" s="100">
        <f>SUM(V321:V324)</f>
        <v>6</v>
      </c>
      <c r="W320" s="85"/>
      <c r="X320" s="100">
        <f>SUM(X321:X324)</f>
        <v>10</v>
      </c>
      <c r="Y320" s="86"/>
      <c r="Z320" s="100">
        <f>SUM(Z321:Z324)</f>
        <v>4</v>
      </c>
      <c r="AA320" s="85"/>
      <c r="AB320" s="100">
        <f>SUM(AB321:AB324)</f>
        <v>8</v>
      </c>
      <c r="AC320" s="86"/>
      <c r="AD320" s="100">
        <f>SUM(AD321:AD324)</f>
        <v>11</v>
      </c>
      <c r="AE320" s="85"/>
      <c r="AF320" s="100">
        <f>SUM(AF321:AF324)</f>
        <v>43</v>
      </c>
      <c r="AG320" s="86"/>
    </row>
    <row r="321" spans="1:38" ht="39" customHeight="1">
      <c r="A321" s="12" t="s">
        <v>894</v>
      </c>
      <c r="B321" s="18" t="s">
        <v>266</v>
      </c>
      <c r="C321" s="14">
        <v>356400</v>
      </c>
      <c r="D321" s="45">
        <v>30</v>
      </c>
      <c r="E321" s="46">
        <f t="shared" si="133"/>
        <v>32</v>
      </c>
      <c r="F321" s="46">
        <f t="shared" si="134"/>
        <v>10692000</v>
      </c>
      <c r="G321" s="46">
        <f t="shared" si="135"/>
        <v>11404800</v>
      </c>
      <c r="H321" s="53">
        <f t="shared" si="131"/>
        <v>1.0666666666666667</v>
      </c>
      <c r="I321" s="54">
        <f t="shared" si="132"/>
        <v>1.0666666666666667</v>
      </c>
      <c r="J321" s="65"/>
      <c r="K321" s="78">
        <f t="shared" si="136"/>
        <v>0</v>
      </c>
      <c r="L321" s="45"/>
      <c r="M321" s="79">
        <f t="shared" si="137"/>
        <v>0</v>
      </c>
      <c r="N321" s="45">
        <v>6</v>
      </c>
      <c r="O321" s="78">
        <f t="shared" si="138"/>
        <v>2138400</v>
      </c>
      <c r="P321" s="45">
        <v>4</v>
      </c>
      <c r="Q321" s="79">
        <f t="shared" si="139"/>
        <v>1425600</v>
      </c>
      <c r="R321" s="45"/>
      <c r="S321" s="78">
        <f t="shared" si="140"/>
        <v>0</v>
      </c>
      <c r="T321" s="45">
        <v>1</v>
      </c>
      <c r="U321" s="79">
        <f t="shared" si="141"/>
        <v>356400</v>
      </c>
      <c r="V321" s="45">
        <v>2</v>
      </c>
      <c r="W321" s="78">
        <f t="shared" si="142"/>
        <v>712800</v>
      </c>
      <c r="X321" s="45">
        <v>5</v>
      </c>
      <c r="Y321" s="79">
        <f t="shared" si="143"/>
        <v>1782000</v>
      </c>
      <c r="Z321" s="45">
        <v>2</v>
      </c>
      <c r="AA321" s="78">
        <f t="shared" si="144"/>
        <v>712800</v>
      </c>
      <c r="AB321" s="45">
        <v>2</v>
      </c>
      <c r="AC321" s="79">
        <f t="shared" si="145"/>
        <v>712800</v>
      </c>
      <c r="AD321" s="45">
        <v>6</v>
      </c>
      <c r="AE321" s="78">
        <f t="shared" si="146"/>
        <v>2138400</v>
      </c>
      <c r="AF321" s="45">
        <v>4</v>
      </c>
      <c r="AG321" s="79">
        <f t="shared" si="147"/>
        <v>1425600</v>
      </c>
    </row>
    <row r="322" spans="1:38" ht="16.5" customHeight="1">
      <c r="A322" s="12">
        <v>1902082</v>
      </c>
      <c r="B322" s="18" t="s">
        <v>267</v>
      </c>
      <c r="C322" s="14">
        <v>309280</v>
      </c>
      <c r="D322" s="45">
        <v>60</v>
      </c>
      <c r="E322" s="46">
        <f t="shared" si="133"/>
        <v>98</v>
      </c>
      <c r="F322" s="46">
        <f t="shared" si="134"/>
        <v>18556800</v>
      </c>
      <c r="G322" s="46">
        <f t="shared" si="135"/>
        <v>30309440</v>
      </c>
      <c r="H322" s="53">
        <f t="shared" si="131"/>
        <v>1.6333333333333333</v>
      </c>
      <c r="I322" s="54">
        <f t="shared" si="132"/>
        <v>1.6333333333333333</v>
      </c>
      <c r="J322" s="46">
        <v>9</v>
      </c>
      <c r="K322" s="78">
        <f t="shared" si="136"/>
        <v>2783520</v>
      </c>
      <c r="L322" s="45">
        <v>3</v>
      </c>
      <c r="M322" s="79">
        <f t="shared" si="137"/>
        <v>927840</v>
      </c>
      <c r="N322" s="45">
        <v>6</v>
      </c>
      <c r="O322" s="78">
        <f t="shared" si="138"/>
        <v>1855680</v>
      </c>
      <c r="P322" s="45">
        <v>6</v>
      </c>
      <c r="Q322" s="79">
        <f t="shared" si="139"/>
        <v>1855680</v>
      </c>
      <c r="R322" s="45">
        <v>4</v>
      </c>
      <c r="S322" s="78">
        <f t="shared" si="140"/>
        <v>1237120</v>
      </c>
      <c r="T322" s="45">
        <v>9</v>
      </c>
      <c r="U322" s="79">
        <f t="shared" si="141"/>
        <v>2783520</v>
      </c>
      <c r="V322" s="45">
        <v>4</v>
      </c>
      <c r="W322" s="78">
        <f t="shared" si="142"/>
        <v>1237120</v>
      </c>
      <c r="X322" s="45">
        <v>5</v>
      </c>
      <c r="Y322" s="79">
        <f t="shared" si="143"/>
        <v>1546400</v>
      </c>
      <c r="Z322" s="45">
        <v>2</v>
      </c>
      <c r="AA322" s="78">
        <f t="shared" si="144"/>
        <v>618560</v>
      </c>
      <c r="AB322" s="45">
        <v>6</v>
      </c>
      <c r="AC322" s="79">
        <f t="shared" si="145"/>
        <v>1855680</v>
      </c>
      <c r="AD322" s="45">
        <v>5</v>
      </c>
      <c r="AE322" s="78">
        <f t="shared" si="146"/>
        <v>1546400</v>
      </c>
      <c r="AF322" s="45">
        <v>39</v>
      </c>
      <c r="AG322" s="79">
        <f t="shared" si="147"/>
        <v>12061920</v>
      </c>
    </row>
    <row r="323" spans="1:38" ht="16.5" customHeight="1">
      <c r="A323" s="12">
        <v>1902090</v>
      </c>
      <c r="B323" s="18" t="s">
        <v>268</v>
      </c>
      <c r="C323" s="14">
        <v>643800</v>
      </c>
      <c r="D323" s="45">
        <v>0</v>
      </c>
      <c r="E323" s="46">
        <f t="shared" si="133"/>
        <v>0</v>
      </c>
      <c r="F323" s="46">
        <f t="shared" si="134"/>
        <v>0</v>
      </c>
      <c r="G323" s="46">
        <f t="shared" si="135"/>
        <v>0</v>
      </c>
      <c r="H323" s="53" t="e">
        <f t="shared" si="131"/>
        <v>#DIV/0!</v>
      </c>
      <c r="I323" s="54" t="e">
        <f t="shared" si="132"/>
        <v>#DIV/0!</v>
      </c>
      <c r="J323" s="65"/>
      <c r="K323" s="78">
        <f t="shared" si="136"/>
        <v>0</v>
      </c>
      <c r="L323" s="45"/>
      <c r="M323" s="79">
        <f t="shared" si="137"/>
        <v>0</v>
      </c>
      <c r="N323" s="45"/>
      <c r="O323" s="78">
        <f t="shared" si="138"/>
        <v>0</v>
      </c>
      <c r="P323" s="45"/>
      <c r="Q323" s="79">
        <f t="shared" si="139"/>
        <v>0</v>
      </c>
      <c r="R323" s="45"/>
      <c r="S323" s="78">
        <f t="shared" si="140"/>
        <v>0</v>
      </c>
      <c r="T323" s="45"/>
      <c r="U323" s="79">
        <f t="shared" si="141"/>
        <v>0</v>
      </c>
      <c r="V323" s="45"/>
      <c r="W323" s="78">
        <f t="shared" si="142"/>
        <v>0</v>
      </c>
      <c r="X323" s="45"/>
      <c r="Y323" s="79">
        <f t="shared" si="143"/>
        <v>0</v>
      </c>
      <c r="Z323" s="45"/>
      <c r="AA323" s="78">
        <f t="shared" si="144"/>
        <v>0</v>
      </c>
      <c r="AB323" s="45"/>
      <c r="AC323" s="79">
        <f t="shared" si="145"/>
        <v>0</v>
      </c>
      <c r="AD323" s="45"/>
      <c r="AE323" s="78">
        <f t="shared" si="146"/>
        <v>0</v>
      </c>
      <c r="AF323" s="45"/>
      <c r="AG323" s="79">
        <f t="shared" si="147"/>
        <v>0</v>
      </c>
    </row>
    <row r="324" spans="1:38" ht="23.25" customHeight="1">
      <c r="A324" s="12" t="s">
        <v>895</v>
      </c>
      <c r="B324" s="24" t="s">
        <v>269</v>
      </c>
      <c r="C324" s="14">
        <v>803250</v>
      </c>
      <c r="D324" s="45">
        <v>0</v>
      </c>
      <c r="E324" s="46">
        <f t="shared" si="133"/>
        <v>0</v>
      </c>
      <c r="F324" s="46">
        <f t="shared" si="134"/>
        <v>0</v>
      </c>
      <c r="G324" s="46">
        <f t="shared" si="135"/>
        <v>0</v>
      </c>
      <c r="H324" s="53" t="e">
        <f t="shared" si="131"/>
        <v>#DIV/0!</v>
      </c>
      <c r="I324" s="54" t="e">
        <f t="shared" si="132"/>
        <v>#DIV/0!</v>
      </c>
      <c r="J324" s="65"/>
      <c r="K324" s="78">
        <f t="shared" si="136"/>
        <v>0</v>
      </c>
      <c r="L324" s="45"/>
      <c r="M324" s="79">
        <f t="shared" si="137"/>
        <v>0</v>
      </c>
      <c r="N324" s="45"/>
      <c r="O324" s="78">
        <f t="shared" si="138"/>
        <v>0</v>
      </c>
      <c r="P324" s="45"/>
      <c r="Q324" s="79">
        <f t="shared" si="139"/>
        <v>0</v>
      </c>
      <c r="R324" s="45"/>
      <c r="S324" s="78">
        <f t="shared" si="140"/>
        <v>0</v>
      </c>
      <c r="T324" s="45"/>
      <c r="U324" s="79">
        <f t="shared" si="141"/>
        <v>0</v>
      </c>
      <c r="V324" s="45"/>
      <c r="W324" s="78">
        <f t="shared" si="142"/>
        <v>0</v>
      </c>
      <c r="X324" s="45"/>
      <c r="Y324" s="79">
        <f t="shared" si="143"/>
        <v>0</v>
      </c>
      <c r="Z324" s="45"/>
      <c r="AA324" s="78">
        <f t="shared" si="144"/>
        <v>0</v>
      </c>
      <c r="AB324" s="45"/>
      <c r="AC324" s="79">
        <f t="shared" si="145"/>
        <v>0</v>
      </c>
      <c r="AD324" s="45"/>
      <c r="AE324" s="78">
        <f t="shared" si="146"/>
        <v>0</v>
      </c>
      <c r="AF324" s="45"/>
      <c r="AG324" s="79">
        <f t="shared" si="147"/>
        <v>0</v>
      </c>
    </row>
    <row r="325" spans="1:38" ht="16.5" customHeight="1">
      <c r="A325" s="12"/>
      <c r="B325" s="18"/>
      <c r="C325" s="14"/>
      <c r="D325" s="45"/>
      <c r="E325" s="46"/>
      <c r="F325" s="46"/>
      <c r="G325" s="46"/>
      <c r="H325" s="53"/>
      <c r="I325" s="54"/>
      <c r="J325" s="65"/>
      <c r="K325" s="78"/>
      <c r="L325" s="45"/>
      <c r="M325" s="79"/>
      <c r="N325" s="45"/>
      <c r="O325" s="78"/>
      <c r="P325" s="45"/>
      <c r="Q325" s="79"/>
      <c r="R325" s="45"/>
      <c r="S325" s="78"/>
      <c r="T325" s="45"/>
      <c r="U325" s="79"/>
      <c r="V325" s="45"/>
      <c r="W325" s="78"/>
      <c r="X325" s="45"/>
      <c r="Y325" s="79"/>
      <c r="Z325" s="45"/>
      <c r="AA325" s="78"/>
      <c r="AB325" s="45"/>
      <c r="AC325" s="79"/>
      <c r="AD325" s="45"/>
      <c r="AE325" s="78"/>
      <c r="AF325" s="45"/>
      <c r="AG325" s="79"/>
    </row>
    <row r="326" spans="1:38" ht="16.5" customHeight="1">
      <c r="A326" s="58"/>
      <c r="B326" s="125" t="s">
        <v>27</v>
      </c>
      <c r="C326" s="59"/>
      <c r="D326" s="60"/>
      <c r="E326" s="61">
        <f>SUM(E327:E329)</f>
        <v>88</v>
      </c>
      <c r="F326" s="61"/>
      <c r="G326" s="61"/>
      <c r="H326" s="62"/>
      <c r="I326" s="63"/>
      <c r="J326" s="61">
        <f>SUM(J327:J329)</f>
        <v>12</v>
      </c>
      <c r="K326" s="85"/>
      <c r="L326" s="100">
        <f>SUM(L327:L329)</f>
        <v>12</v>
      </c>
      <c r="M326" s="86"/>
      <c r="N326" s="100">
        <f>SUM(N327:N329)</f>
        <v>11</v>
      </c>
      <c r="O326" s="85"/>
      <c r="P326" s="100">
        <f t="shared" ref="P326" si="153">SUM(P327:P329)</f>
        <v>3</v>
      </c>
      <c r="Q326" s="86"/>
      <c r="R326" s="100">
        <f>SUM(R327:R329)</f>
        <v>4</v>
      </c>
      <c r="S326" s="85"/>
      <c r="T326" s="100">
        <f>SUM(T327:T329)</f>
        <v>5</v>
      </c>
      <c r="U326" s="86"/>
      <c r="V326" s="100">
        <f>SUM(V327:V329)</f>
        <v>9</v>
      </c>
      <c r="W326" s="85"/>
      <c r="X326" s="100">
        <f>SUM(X327:X329)</f>
        <v>6</v>
      </c>
      <c r="Y326" s="86"/>
      <c r="Z326" s="100">
        <f>SUM(Z327:Z329)</f>
        <v>6</v>
      </c>
      <c r="AA326" s="85"/>
      <c r="AB326" s="100">
        <f>SUM(AB327:AB329)</f>
        <v>6</v>
      </c>
      <c r="AC326" s="86"/>
      <c r="AD326" s="100">
        <f>SUM(AD327:AD329)</f>
        <v>9</v>
      </c>
      <c r="AE326" s="85"/>
      <c r="AF326" s="100">
        <f>SUM(AF327:AF329)</f>
        <v>5</v>
      </c>
      <c r="AG326" s="86"/>
    </row>
    <row r="327" spans="1:38" ht="24" customHeight="1">
      <c r="A327" s="12">
        <v>5003003</v>
      </c>
      <c r="B327" s="18" t="s">
        <v>270</v>
      </c>
      <c r="C327" s="281">
        <v>121560</v>
      </c>
      <c r="D327" s="45">
        <v>40</v>
      </c>
      <c r="E327" s="46">
        <f t="shared" si="133"/>
        <v>36</v>
      </c>
      <c r="F327" s="46">
        <f t="shared" si="134"/>
        <v>4862400</v>
      </c>
      <c r="G327" s="46">
        <f t="shared" si="135"/>
        <v>4376160</v>
      </c>
      <c r="H327" s="53">
        <f t="shared" si="131"/>
        <v>0.9</v>
      </c>
      <c r="I327" s="54">
        <f t="shared" si="132"/>
        <v>0.9</v>
      </c>
      <c r="J327" s="65">
        <v>6</v>
      </c>
      <c r="K327" s="78">
        <f t="shared" si="136"/>
        <v>729360</v>
      </c>
      <c r="L327" s="45">
        <v>7</v>
      </c>
      <c r="M327" s="79">
        <f t="shared" si="137"/>
        <v>850920</v>
      </c>
      <c r="N327" s="45">
        <v>4</v>
      </c>
      <c r="O327" s="78">
        <f t="shared" si="138"/>
        <v>486240</v>
      </c>
      <c r="P327" s="45">
        <v>2</v>
      </c>
      <c r="Q327" s="79">
        <f t="shared" si="139"/>
        <v>243120</v>
      </c>
      <c r="R327" s="45">
        <v>1</v>
      </c>
      <c r="S327" s="78">
        <f t="shared" si="140"/>
        <v>121560</v>
      </c>
      <c r="T327" s="45">
        <v>3</v>
      </c>
      <c r="U327" s="79">
        <f t="shared" si="141"/>
        <v>364680</v>
      </c>
      <c r="V327" s="45">
        <v>4</v>
      </c>
      <c r="W327" s="78">
        <f t="shared" si="142"/>
        <v>486240</v>
      </c>
      <c r="X327" s="45">
        <v>3</v>
      </c>
      <c r="Y327" s="79">
        <f t="shared" si="143"/>
        <v>364680</v>
      </c>
      <c r="Z327" s="45"/>
      <c r="AA327" s="78">
        <f t="shared" si="144"/>
        <v>0</v>
      </c>
      <c r="AB327" s="45">
        <v>3</v>
      </c>
      <c r="AC327" s="79">
        <f t="shared" si="145"/>
        <v>364680</v>
      </c>
      <c r="AD327" s="45">
        <v>2</v>
      </c>
      <c r="AE327" s="78">
        <f t="shared" si="146"/>
        <v>243120</v>
      </c>
      <c r="AF327" s="45">
        <v>1</v>
      </c>
      <c r="AG327" s="79">
        <f t="shared" si="147"/>
        <v>121560</v>
      </c>
    </row>
    <row r="328" spans="1:38" ht="24" customHeight="1">
      <c r="A328" s="12">
        <v>5003004</v>
      </c>
      <c r="B328" s="18" t="s">
        <v>271</v>
      </c>
      <c r="C328" s="281">
        <v>670400</v>
      </c>
      <c r="D328" s="45">
        <v>11</v>
      </c>
      <c r="E328" s="46">
        <f t="shared" si="133"/>
        <v>11</v>
      </c>
      <c r="F328" s="46">
        <f t="shared" si="134"/>
        <v>7374400</v>
      </c>
      <c r="G328" s="46">
        <f t="shared" si="135"/>
        <v>7374400</v>
      </c>
      <c r="H328" s="53">
        <f t="shared" ref="H328:H386" si="154">IF(E328&gt;=0,(E328/D328),"-")</f>
        <v>1</v>
      </c>
      <c r="I328" s="54">
        <f t="shared" ref="I328:I386" si="155">IF(G328&gt;=0,(G328/F328),"-")</f>
        <v>1</v>
      </c>
      <c r="J328" s="65">
        <v>2</v>
      </c>
      <c r="K328" s="78">
        <f t="shared" si="136"/>
        <v>1340800</v>
      </c>
      <c r="L328" s="45">
        <v>1</v>
      </c>
      <c r="M328" s="79">
        <f t="shared" si="137"/>
        <v>670400</v>
      </c>
      <c r="N328" s="45">
        <v>3</v>
      </c>
      <c r="O328" s="78">
        <f t="shared" si="138"/>
        <v>2011200</v>
      </c>
      <c r="P328" s="45"/>
      <c r="Q328" s="79">
        <f t="shared" si="139"/>
        <v>0</v>
      </c>
      <c r="R328" s="45"/>
      <c r="S328" s="78">
        <f t="shared" si="140"/>
        <v>0</v>
      </c>
      <c r="T328" s="45"/>
      <c r="U328" s="79">
        <f t="shared" si="141"/>
        <v>0</v>
      </c>
      <c r="V328" s="45">
        <v>1</v>
      </c>
      <c r="W328" s="78">
        <f t="shared" si="142"/>
        <v>670400</v>
      </c>
      <c r="X328" s="45">
        <v>1</v>
      </c>
      <c r="Y328" s="79">
        <f t="shared" si="143"/>
        <v>670400</v>
      </c>
      <c r="Z328" s="45"/>
      <c r="AA328" s="78">
        <f t="shared" si="144"/>
        <v>0</v>
      </c>
      <c r="AB328" s="45"/>
      <c r="AC328" s="79">
        <f t="shared" si="145"/>
        <v>0</v>
      </c>
      <c r="AD328" s="45">
        <v>2</v>
      </c>
      <c r="AE328" s="78">
        <f t="shared" si="146"/>
        <v>1340800</v>
      </c>
      <c r="AF328" s="45">
        <v>1</v>
      </c>
      <c r="AG328" s="79">
        <f t="shared" si="147"/>
        <v>670400</v>
      </c>
    </row>
    <row r="329" spans="1:38" ht="27" customHeight="1">
      <c r="A329" s="12" t="s">
        <v>897</v>
      </c>
      <c r="B329" s="18" t="s">
        <v>272</v>
      </c>
      <c r="C329" s="285">
        <v>545880</v>
      </c>
      <c r="D329" s="45">
        <v>50</v>
      </c>
      <c r="E329" s="46">
        <f t="shared" ref="E329" si="156">+J329+L329+N329+P329+R329+T329+V329+X329+Z329+AB329+AD329+AF329</f>
        <v>41</v>
      </c>
      <c r="F329" s="46">
        <f t="shared" ref="F329:F387" si="157">D329*C329</f>
        <v>27294000</v>
      </c>
      <c r="G329" s="46">
        <f t="shared" ref="G329:G387" si="158">+E329*C329</f>
        <v>22381080</v>
      </c>
      <c r="H329" s="53">
        <f t="shared" si="154"/>
        <v>0.82</v>
      </c>
      <c r="I329" s="54">
        <f t="shared" si="155"/>
        <v>0.82</v>
      </c>
      <c r="J329" s="46">
        <v>4</v>
      </c>
      <c r="K329" s="78">
        <f t="shared" ref="K329:K387" si="159">+J329*C329</f>
        <v>2183520</v>
      </c>
      <c r="L329" s="45">
        <v>4</v>
      </c>
      <c r="M329" s="79">
        <f t="shared" ref="M329:M387" si="160">+L329*C329</f>
        <v>2183520</v>
      </c>
      <c r="N329" s="45">
        <v>4</v>
      </c>
      <c r="O329" s="78">
        <f t="shared" ref="O329:O387" si="161">+N329*C329</f>
        <v>2183520</v>
      </c>
      <c r="P329" s="45">
        <v>1</v>
      </c>
      <c r="Q329" s="79">
        <f t="shared" ref="Q329:Q387" si="162">+P329*C329</f>
        <v>545880</v>
      </c>
      <c r="R329" s="45">
        <v>3</v>
      </c>
      <c r="S329" s="78">
        <f t="shared" ref="S329:S387" si="163">+R329*C329</f>
        <v>1637640</v>
      </c>
      <c r="T329" s="45">
        <v>2</v>
      </c>
      <c r="U329" s="79">
        <f t="shared" ref="U329:U387" si="164">+T329*C329</f>
        <v>1091760</v>
      </c>
      <c r="V329" s="45">
        <v>4</v>
      </c>
      <c r="W329" s="78">
        <f t="shared" ref="W329:W387" si="165">+V329*C329</f>
        <v>2183520</v>
      </c>
      <c r="X329" s="45">
        <v>2</v>
      </c>
      <c r="Y329" s="79">
        <f t="shared" ref="Y329:Y387" si="166">+X329*C329</f>
        <v>1091760</v>
      </c>
      <c r="Z329" s="45">
        <v>6</v>
      </c>
      <c r="AA329" s="78">
        <f t="shared" ref="AA329:AA387" si="167">+Z329*C329</f>
        <v>3275280</v>
      </c>
      <c r="AB329" s="45">
        <v>3</v>
      </c>
      <c r="AC329" s="79">
        <f t="shared" ref="AC329:AC387" si="168">+AB329*C329</f>
        <v>1637640</v>
      </c>
      <c r="AD329" s="45">
        <v>5</v>
      </c>
      <c r="AE329" s="78">
        <f t="shared" ref="AE329:AE387" si="169">+AD329*C329</f>
        <v>2729400</v>
      </c>
      <c r="AF329" s="45">
        <v>3</v>
      </c>
      <c r="AG329" s="79">
        <f t="shared" ref="AG329:AG387" si="170">+AF329*C329</f>
        <v>1637640</v>
      </c>
    </row>
    <row r="330" spans="1:38" ht="16.5" customHeight="1">
      <c r="A330" s="12"/>
      <c r="B330" s="27"/>
      <c r="C330" s="14"/>
      <c r="D330" s="45"/>
      <c r="E330" s="46"/>
      <c r="F330" s="46"/>
      <c r="G330" s="46"/>
      <c r="H330" s="53"/>
      <c r="I330" s="54"/>
      <c r="J330" s="65"/>
      <c r="K330" s="78"/>
      <c r="L330" s="45"/>
      <c r="M330" s="79"/>
      <c r="N330" s="45"/>
      <c r="O330" s="78"/>
      <c r="P330" s="45"/>
      <c r="Q330" s="79"/>
      <c r="R330" s="45"/>
      <c r="S330" s="78"/>
      <c r="T330" s="45"/>
      <c r="U330" s="79"/>
      <c r="V330" s="45"/>
      <c r="W330" s="78"/>
      <c r="X330" s="45"/>
      <c r="Y330" s="79"/>
      <c r="Z330" s="45"/>
      <c r="AA330" s="78"/>
      <c r="AB330" s="45"/>
      <c r="AC330" s="79"/>
      <c r="AD330" s="45"/>
      <c r="AE330" s="78"/>
      <c r="AF330" s="45"/>
      <c r="AG330" s="79"/>
    </row>
    <row r="331" spans="1:38" ht="16.5" customHeight="1">
      <c r="A331" s="12"/>
      <c r="B331" s="27"/>
      <c r="C331" s="14"/>
      <c r="D331" s="45"/>
      <c r="E331" s="46"/>
      <c r="F331" s="46"/>
      <c r="G331" s="46"/>
      <c r="H331" s="53"/>
      <c r="I331" s="54"/>
      <c r="J331" s="65"/>
      <c r="K331" s="78"/>
      <c r="L331" s="45"/>
      <c r="M331" s="79"/>
      <c r="N331" s="45"/>
      <c r="O331" s="78"/>
      <c r="P331" s="45"/>
      <c r="Q331" s="79"/>
      <c r="R331" s="45"/>
      <c r="S331" s="78"/>
      <c r="T331" s="45"/>
      <c r="U331" s="79"/>
      <c r="V331" s="45"/>
      <c r="W331" s="78"/>
      <c r="X331" s="45"/>
      <c r="Y331" s="79"/>
      <c r="Z331" s="45"/>
      <c r="AA331" s="78"/>
      <c r="AB331" s="45"/>
      <c r="AC331" s="79"/>
      <c r="AD331" s="45"/>
      <c r="AE331" s="78"/>
      <c r="AF331" s="45"/>
      <c r="AG331" s="79"/>
    </row>
    <row r="332" spans="1:38" s="10" customFormat="1">
      <c r="A332" s="129"/>
      <c r="B332" s="130" t="s">
        <v>273</v>
      </c>
      <c r="C332" s="131"/>
      <c r="D332" s="132">
        <f>SUM(D334:D518)</f>
        <v>12019</v>
      </c>
      <c r="E332" s="133">
        <f>+E334+E346+E354+E363+E372+E383+E392+E397+E402+E422+E432+E437+E444+E449+E463+E466+E469+E482+E489+E492+E495+E500+E509+E512</f>
        <v>11618</v>
      </c>
      <c r="F332" s="134">
        <f>SUM(F334:F518)</f>
        <v>3010370070</v>
      </c>
      <c r="G332" s="134">
        <f>SUM(G334:G518)</f>
        <v>2842906500</v>
      </c>
      <c r="H332" s="135">
        <f t="shared" si="154"/>
        <v>0.96663615941426073</v>
      </c>
      <c r="I332" s="136">
        <f t="shared" si="155"/>
        <v>0.94437110185592565</v>
      </c>
      <c r="J332" s="133">
        <f>+J334+J346+J354+J363+J372+J383+J392+J397+J402+J422+J432+J437+J444+J449+J463+J466+J469+J482+J489+J492+J495+J500+J509+J512</f>
        <v>1057</v>
      </c>
      <c r="K332" s="138">
        <f>SUM(K334:K518)</f>
        <v>244536430</v>
      </c>
      <c r="L332" s="132">
        <f>+L334+L346+L354+L363+L372+L383+L392+L397+L402+L422+L432+L437+L444+L449+L463+L466+L469+L482+L489+L492+L495+L500+L509+L512</f>
        <v>935</v>
      </c>
      <c r="M332" s="138">
        <f t="shared" ref="M332:AG332" si="171">SUM(M334:M518)</f>
        <v>241100480</v>
      </c>
      <c r="N332" s="132">
        <f>+N334+N346+N354+N363+N372+N383+N392+N397+N402+N422+N432+N437+N444+N449+N463+N466+N469+N482+N489+N492+N495+N500+N509+N512</f>
        <v>1053</v>
      </c>
      <c r="O332" s="138">
        <f t="shared" si="171"/>
        <v>266506520</v>
      </c>
      <c r="P332" s="132">
        <f t="shared" ref="P332" si="172">+P334+P346+P354+P363+P372+P383+P392+P397+P402+P422+P432+P437+P444+P449+P463+P466+P469+P482+P489+P492+P495+P500+P509+P512</f>
        <v>1082</v>
      </c>
      <c r="Q332" s="138">
        <f t="shared" si="171"/>
        <v>270798690</v>
      </c>
      <c r="R332" s="132">
        <f t="shared" ref="R332:T332" si="173">+R334+R346+R354+R363+R372+R383+R392+R397+R402+R422+R432+R437+R444+R449+R463+R466+R469+R482+R489+R492+R495+R500+R509+R512</f>
        <v>1043</v>
      </c>
      <c r="S332" s="138">
        <f t="shared" si="171"/>
        <v>273339720</v>
      </c>
      <c r="T332" s="132">
        <f t="shared" si="173"/>
        <v>909</v>
      </c>
      <c r="U332" s="138">
        <f t="shared" si="171"/>
        <v>276421470</v>
      </c>
      <c r="V332" s="132">
        <f>+V334+V346+V354+V363+V372+V383+V392+V397+V402+V422+V432+V437+V444+V449+V463+V466+V469+V482+V489+V492+V495+V500+V509+V512</f>
        <v>1002</v>
      </c>
      <c r="W332" s="138">
        <f t="shared" si="171"/>
        <v>262685330</v>
      </c>
      <c r="X332" s="132">
        <f>+X334+X346+X354+X363+X372+X383+X392+X397+X402+X422+X432+X437+X444+X449+X463+X466+X469+X482+X489+X492+X495+X500+X509+X512</f>
        <v>1087</v>
      </c>
      <c r="Y332" s="138">
        <f t="shared" si="171"/>
        <v>240245970</v>
      </c>
      <c r="Z332" s="132">
        <f>+Z334+Z346+Z354+Z363+Z372+Z383+Z392+Z397+Z402+Z422+Z432+Z437+Z444+Z449+Z463+Z466+Z469+Z482+Z489+Z492+Z495+Z500+Z509+Z512</f>
        <v>954</v>
      </c>
      <c r="AA332" s="138">
        <f t="shared" si="171"/>
        <v>192023880</v>
      </c>
      <c r="AB332" s="132">
        <f>+AB334+AB346+AB354+AB363+AB372+AB383+AB392+AB397+AB402+AB422+AB432+AB437+AB444+AB449+AB463+AB466+AB469+AB482+AB489+AB492+AB495+AB500+AB509+AB512</f>
        <v>773</v>
      </c>
      <c r="AC332" s="138">
        <f t="shared" si="171"/>
        <v>191561310</v>
      </c>
      <c r="AD332" s="132">
        <f>+AD334+AD346+AD354+AD363+AD372+AD383+AD392+AD397+AD402+AD422+AD432+AD437+AD444+AD449+AD463+AD466+AD469+AD482+AD489+AD492+AD495+AD500+AD509+AD512</f>
        <v>876</v>
      </c>
      <c r="AE332" s="138">
        <f t="shared" si="171"/>
        <v>195622040</v>
      </c>
      <c r="AF332" s="132">
        <f>+AF334+AF346+AF354+AF363+AF372+AF383+AF392+AF397+AF402+AF422+AF432+AF437+AF444+AF449+AF463+AF466+AF469+AF482+AF489+AF492+AF495+AF500+AF509+AF512</f>
        <v>847</v>
      </c>
      <c r="AG332" s="138">
        <f t="shared" si="171"/>
        <v>188064660</v>
      </c>
      <c r="AH332" s="11"/>
      <c r="AI332" s="11"/>
      <c r="AJ332" s="11"/>
      <c r="AK332" s="11"/>
      <c r="AL332" s="11"/>
    </row>
    <row r="333" spans="1:38" ht="16.5" customHeight="1">
      <c r="A333" s="12"/>
      <c r="B333" s="17"/>
      <c r="C333" s="14"/>
      <c r="D333" s="45"/>
      <c r="E333" s="46"/>
      <c r="F333" s="46"/>
      <c r="G333" s="46"/>
      <c r="H333" s="53"/>
      <c r="I333" s="54"/>
      <c r="J333" s="46"/>
      <c r="K333" s="78"/>
      <c r="L333" s="45"/>
      <c r="M333" s="79"/>
      <c r="N333" s="45"/>
      <c r="O333" s="78"/>
      <c r="P333" s="45"/>
      <c r="Q333" s="79"/>
      <c r="R333" s="45"/>
      <c r="S333" s="78"/>
      <c r="T333" s="45"/>
      <c r="U333" s="79"/>
      <c r="V333" s="45"/>
      <c r="W333" s="78"/>
      <c r="X333" s="45"/>
      <c r="Y333" s="79"/>
      <c r="Z333" s="45"/>
      <c r="AA333" s="78"/>
      <c r="AB333" s="45"/>
      <c r="AC333" s="79"/>
      <c r="AD333" s="45"/>
      <c r="AE333" s="78"/>
      <c r="AF333" s="45"/>
      <c r="AG333" s="79"/>
    </row>
    <row r="334" spans="1:38" ht="16.5" customHeight="1" outlineLevel="1">
      <c r="A334" s="12"/>
      <c r="B334" s="16" t="s">
        <v>274</v>
      </c>
      <c r="C334" s="59"/>
      <c r="D334" s="299"/>
      <c r="E334" s="300">
        <f>SUM(E335:E343)</f>
        <v>116</v>
      </c>
      <c r="F334" s="46"/>
      <c r="G334" s="46"/>
      <c r="H334" s="53"/>
      <c r="I334" s="54"/>
      <c r="J334" s="300">
        <f>SUM(J335:J343)</f>
        <v>0</v>
      </c>
      <c r="K334" s="78"/>
      <c r="L334" s="299">
        <f>SUM(L335:L343)</f>
        <v>25</v>
      </c>
      <c r="M334" s="79"/>
      <c r="N334" s="299">
        <f>SUM(N335:N343)</f>
        <v>17</v>
      </c>
      <c r="O334" s="78"/>
      <c r="P334" s="299">
        <f t="shared" ref="P334" si="174">SUM(P335:P343)</f>
        <v>29</v>
      </c>
      <c r="Q334" s="79"/>
      <c r="R334" s="299">
        <f t="shared" ref="R334" si="175">SUM(R335:R343)</f>
        <v>16</v>
      </c>
      <c r="S334" s="78"/>
      <c r="T334" s="299">
        <f>SUM(T335:T343)</f>
        <v>28</v>
      </c>
      <c r="U334" s="79"/>
      <c r="V334" s="299">
        <f>SUM(V335:V343)</f>
        <v>0</v>
      </c>
      <c r="W334" s="78"/>
      <c r="X334" s="299">
        <f>SUM(X335:X343)</f>
        <v>0</v>
      </c>
      <c r="Y334" s="79"/>
      <c r="Z334" s="299">
        <f>SUM(Z335:Z343)</f>
        <v>0</v>
      </c>
      <c r="AA334" s="78"/>
      <c r="AB334" s="299">
        <f>SUM(AB335:AB343)</f>
        <v>1</v>
      </c>
      <c r="AC334" s="79"/>
      <c r="AD334" s="299">
        <f>SUM(AD335:AD343)</f>
        <v>0</v>
      </c>
      <c r="AE334" s="78"/>
      <c r="AF334" s="299">
        <f>SUM(AF335:AF343)</f>
        <v>0</v>
      </c>
      <c r="AG334" s="79"/>
    </row>
    <row r="335" spans="1:38" ht="16.5" customHeight="1" outlineLevel="1">
      <c r="A335" s="12">
        <v>7002004</v>
      </c>
      <c r="B335" s="27" t="s">
        <v>275</v>
      </c>
      <c r="C335" s="281">
        <v>16389000</v>
      </c>
      <c r="D335" s="45">
        <v>1</v>
      </c>
      <c r="E335" s="46">
        <f t="shared" ref="E335:E390" si="176">+J335+L335+N335+P335+R335+T335+V335+X335+Z335+AB335+AD335+AF335</f>
        <v>0</v>
      </c>
      <c r="F335" s="46">
        <f t="shared" si="157"/>
        <v>16389000</v>
      </c>
      <c r="G335" s="46">
        <f t="shared" si="158"/>
        <v>0</v>
      </c>
      <c r="H335" s="53">
        <f t="shared" si="154"/>
        <v>0</v>
      </c>
      <c r="I335" s="54">
        <f t="shared" si="155"/>
        <v>0</v>
      </c>
      <c r="J335" s="65"/>
      <c r="K335" s="78">
        <f t="shared" si="159"/>
        <v>0</v>
      </c>
      <c r="L335" s="45"/>
      <c r="M335" s="79">
        <f t="shared" si="160"/>
        <v>0</v>
      </c>
      <c r="N335" s="45"/>
      <c r="O335" s="78">
        <f t="shared" si="161"/>
        <v>0</v>
      </c>
      <c r="P335" s="45"/>
      <c r="Q335" s="79">
        <f t="shared" si="162"/>
        <v>0</v>
      </c>
      <c r="R335" s="45"/>
      <c r="S335" s="78">
        <f t="shared" si="163"/>
        <v>0</v>
      </c>
      <c r="T335" s="45"/>
      <c r="U335" s="79">
        <f t="shared" si="164"/>
        <v>0</v>
      </c>
      <c r="V335" s="45"/>
      <c r="W335" s="78">
        <f t="shared" si="165"/>
        <v>0</v>
      </c>
      <c r="X335" s="45"/>
      <c r="Y335" s="79">
        <f t="shared" si="166"/>
        <v>0</v>
      </c>
      <c r="Z335" s="45"/>
      <c r="AA335" s="78">
        <f t="shared" si="167"/>
        <v>0</v>
      </c>
      <c r="AB335" s="45"/>
      <c r="AC335" s="79">
        <f t="shared" si="168"/>
        <v>0</v>
      </c>
      <c r="AD335" s="45"/>
      <c r="AE335" s="78">
        <f t="shared" si="169"/>
        <v>0</v>
      </c>
      <c r="AF335" s="45"/>
      <c r="AG335" s="79">
        <f t="shared" si="170"/>
        <v>0</v>
      </c>
    </row>
    <row r="336" spans="1:38" ht="16.5" customHeight="1" outlineLevel="1">
      <c r="A336" s="12">
        <v>7002005</v>
      </c>
      <c r="B336" s="27" t="s">
        <v>276</v>
      </c>
      <c r="C336" s="281">
        <v>4310770</v>
      </c>
      <c r="D336" s="45">
        <v>5</v>
      </c>
      <c r="E336" s="46">
        <f t="shared" si="176"/>
        <v>2</v>
      </c>
      <c r="F336" s="46">
        <f t="shared" si="157"/>
        <v>21553850</v>
      </c>
      <c r="G336" s="46">
        <f t="shared" si="158"/>
        <v>8621540</v>
      </c>
      <c r="H336" s="53">
        <f t="shared" si="154"/>
        <v>0.4</v>
      </c>
      <c r="I336" s="54">
        <f t="shared" si="155"/>
        <v>0.4</v>
      </c>
      <c r="J336" s="65"/>
      <c r="K336" s="78">
        <f t="shared" si="159"/>
        <v>0</v>
      </c>
      <c r="L336" s="45">
        <v>0</v>
      </c>
      <c r="M336" s="79">
        <f t="shared" si="160"/>
        <v>0</v>
      </c>
      <c r="N336" s="45">
        <v>1</v>
      </c>
      <c r="O336" s="78">
        <f t="shared" si="161"/>
        <v>4310770</v>
      </c>
      <c r="P336" s="45">
        <v>1</v>
      </c>
      <c r="Q336" s="79">
        <f t="shared" si="162"/>
        <v>4310770</v>
      </c>
      <c r="R336" s="45"/>
      <c r="S336" s="78">
        <f t="shared" si="163"/>
        <v>0</v>
      </c>
      <c r="T336" s="45"/>
      <c r="U336" s="79">
        <f t="shared" si="164"/>
        <v>0</v>
      </c>
      <c r="V336" s="45"/>
      <c r="W336" s="78">
        <f t="shared" si="165"/>
        <v>0</v>
      </c>
      <c r="X336" s="45"/>
      <c r="Y336" s="79">
        <f t="shared" si="166"/>
        <v>0</v>
      </c>
      <c r="Z336" s="45"/>
      <c r="AA336" s="78">
        <f t="shared" si="167"/>
        <v>0</v>
      </c>
      <c r="AB336" s="45"/>
      <c r="AC336" s="79">
        <f t="shared" si="168"/>
        <v>0</v>
      </c>
      <c r="AD336" s="45"/>
      <c r="AE336" s="78">
        <f t="shared" si="169"/>
        <v>0</v>
      </c>
      <c r="AF336" s="45"/>
      <c r="AG336" s="79">
        <f t="shared" si="170"/>
        <v>0</v>
      </c>
    </row>
    <row r="337" spans="1:33" ht="16.5" customHeight="1" outlineLevel="1">
      <c r="A337" s="12">
        <v>7002003</v>
      </c>
      <c r="B337" s="27" t="s">
        <v>277</v>
      </c>
      <c r="C337" s="281">
        <v>1376080</v>
      </c>
      <c r="D337" s="45">
        <v>9</v>
      </c>
      <c r="E337" s="46">
        <f t="shared" si="176"/>
        <v>5</v>
      </c>
      <c r="F337" s="46">
        <f t="shared" si="157"/>
        <v>12384720</v>
      </c>
      <c r="G337" s="46">
        <f t="shared" si="158"/>
        <v>6880400</v>
      </c>
      <c r="H337" s="53">
        <f t="shared" si="154"/>
        <v>0.55555555555555558</v>
      </c>
      <c r="I337" s="54">
        <f t="shared" si="155"/>
        <v>0.55555555555555558</v>
      </c>
      <c r="J337" s="65"/>
      <c r="K337" s="78">
        <f t="shared" si="159"/>
        <v>0</v>
      </c>
      <c r="L337" s="45">
        <v>3</v>
      </c>
      <c r="M337" s="79">
        <f t="shared" si="160"/>
        <v>4128240</v>
      </c>
      <c r="N337" s="45">
        <v>1</v>
      </c>
      <c r="O337" s="78">
        <f t="shared" si="161"/>
        <v>1376080</v>
      </c>
      <c r="P337" s="45">
        <v>1</v>
      </c>
      <c r="Q337" s="79">
        <f t="shared" si="162"/>
        <v>1376080</v>
      </c>
      <c r="R337" s="45"/>
      <c r="S337" s="78">
        <f t="shared" si="163"/>
        <v>0</v>
      </c>
      <c r="T337" s="45"/>
      <c r="U337" s="79">
        <f t="shared" si="164"/>
        <v>0</v>
      </c>
      <c r="V337" s="45"/>
      <c r="W337" s="78">
        <f t="shared" si="165"/>
        <v>0</v>
      </c>
      <c r="X337" s="45"/>
      <c r="Y337" s="79">
        <f t="shared" si="166"/>
        <v>0</v>
      </c>
      <c r="Z337" s="45"/>
      <c r="AA337" s="78">
        <f t="shared" si="167"/>
        <v>0</v>
      </c>
      <c r="AB337" s="45"/>
      <c r="AC337" s="79">
        <f t="shared" si="168"/>
        <v>0</v>
      </c>
      <c r="AD337" s="45"/>
      <c r="AE337" s="78">
        <f t="shared" si="169"/>
        <v>0</v>
      </c>
      <c r="AF337" s="45"/>
      <c r="AG337" s="79">
        <f t="shared" si="170"/>
        <v>0</v>
      </c>
    </row>
    <row r="338" spans="1:33" ht="16.5" customHeight="1" outlineLevel="1">
      <c r="A338" s="12">
        <v>7002002</v>
      </c>
      <c r="B338" s="27" t="s">
        <v>278</v>
      </c>
      <c r="C338" s="281">
        <v>1611870</v>
      </c>
      <c r="D338" s="45">
        <v>69</v>
      </c>
      <c r="E338" s="46">
        <f t="shared" si="176"/>
        <v>57</v>
      </c>
      <c r="F338" s="46">
        <f t="shared" si="157"/>
        <v>111219030</v>
      </c>
      <c r="G338" s="46">
        <f t="shared" si="158"/>
        <v>91876590</v>
      </c>
      <c r="H338" s="53">
        <f t="shared" si="154"/>
        <v>0.82608695652173914</v>
      </c>
      <c r="I338" s="54">
        <f t="shared" si="155"/>
        <v>0.82608695652173914</v>
      </c>
      <c r="J338" s="65"/>
      <c r="K338" s="78">
        <f t="shared" si="159"/>
        <v>0</v>
      </c>
      <c r="L338" s="45">
        <v>10</v>
      </c>
      <c r="M338" s="79">
        <f t="shared" si="160"/>
        <v>16118700</v>
      </c>
      <c r="N338" s="45">
        <v>8</v>
      </c>
      <c r="O338" s="78">
        <f t="shared" si="161"/>
        <v>12894960</v>
      </c>
      <c r="P338" s="45">
        <v>14</v>
      </c>
      <c r="Q338" s="79">
        <f t="shared" si="162"/>
        <v>22566180</v>
      </c>
      <c r="R338" s="45">
        <v>6</v>
      </c>
      <c r="S338" s="78">
        <f t="shared" si="163"/>
        <v>9671220</v>
      </c>
      <c r="T338" s="45">
        <v>19</v>
      </c>
      <c r="U338" s="79">
        <f t="shared" si="164"/>
        <v>30625530</v>
      </c>
      <c r="V338" s="45"/>
      <c r="W338" s="78">
        <f t="shared" si="165"/>
        <v>0</v>
      </c>
      <c r="X338" s="45"/>
      <c r="Y338" s="79">
        <f t="shared" si="166"/>
        <v>0</v>
      </c>
      <c r="Z338" s="45"/>
      <c r="AA338" s="78">
        <f t="shared" si="167"/>
        <v>0</v>
      </c>
      <c r="AB338" s="45"/>
      <c r="AC338" s="79">
        <f t="shared" si="168"/>
        <v>0</v>
      </c>
      <c r="AD338" s="45"/>
      <c r="AE338" s="78">
        <f t="shared" si="169"/>
        <v>0</v>
      </c>
      <c r="AF338" s="45"/>
      <c r="AG338" s="79">
        <f t="shared" si="170"/>
        <v>0</v>
      </c>
    </row>
    <row r="339" spans="1:33" ht="16.5" customHeight="1" outlineLevel="1">
      <c r="A339" s="12">
        <v>7002008</v>
      </c>
      <c r="B339" s="27" t="s">
        <v>279</v>
      </c>
      <c r="C339" s="281">
        <v>9742170</v>
      </c>
      <c r="D339" s="45">
        <v>2</v>
      </c>
      <c r="E339" s="46">
        <f t="shared" si="176"/>
        <v>1</v>
      </c>
      <c r="F339" s="46">
        <f t="shared" si="157"/>
        <v>19484340</v>
      </c>
      <c r="G339" s="46">
        <f t="shared" si="158"/>
        <v>9742170</v>
      </c>
      <c r="H339" s="53">
        <f t="shared" si="154"/>
        <v>0.5</v>
      </c>
      <c r="I339" s="54">
        <f t="shared" si="155"/>
        <v>0.5</v>
      </c>
      <c r="J339" s="65"/>
      <c r="K339" s="78">
        <f t="shared" si="159"/>
        <v>0</v>
      </c>
      <c r="L339" s="45"/>
      <c r="M339" s="79">
        <f t="shared" si="160"/>
        <v>0</v>
      </c>
      <c r="N339" s="45">
        <v>1</v>
      </c>
      <c r="O339" s="78">
        <f t="shared" si="161"/>
        <v>9742170</v>
      </c>
      <c r="P339" s="45">
        <v>0</v>
      </c>
      <c r="Q339" s="79">
        <f t="shared" si="162"/>
        <v>0</v>
      </c>
      <c r="R339" s="45"/>
      <c r="S339" s="78">
        <f t="shared" si="163"/>
        <v>0</v>
      </c>
      <c r="T339" s="45"/>
      <c r="U339" s="79">
        <f t="shared" si="164"/>
        <v>0</v>
      </c>
      <c r="V339" s="45"/>
      <c r="W339" s="78">
        <f t="shared" si="165"/>
        <v>0</v>
      </c>
      <c r="X339" s="45"/>
      <c r="Y339" s="79">
        <f t="shared" si="166"/>
        <v>0</v>
      </c>
      <c r="Z339" s="45"/>
      <c r="AA339" s="78">
        <f t="shared" si="167"/>
        <v>0</v>
      </c>
      <c r="AB339" s="45"/>
      <c r="AC339" s="79">
        <f t="shared" si="168"/>
        <v>0</v>
      </c>
      <c r="AD339" s="45"/>
      <c r="AE339" s="78">
        <f t="shared" si="169"/>
        <v>0</v>
      </c>
      <c r="AF339" s="45"/>
      <c r="AG339" s="79">
        <f t="shared" si="170"/>
        <v>0</v>
      </c>
    </row>
    <row r="340" spans="1:33" ht="16.5" customHeight="1" outlineLevel="1">
      <c r="A340" s="12">
        <v>7002009</v>
      </c>
      <c r="B340" s="27" t="s">
        <v>280</v>
      </c>
      <c r="C340" s="281">
        <v>643430</v>
      </c>
      <c r="D340" s="45">
        <v>1</v>
      </c>
      <c r="E340" s="46">
        <f t="shared" si="176"/>
        <v>1</v>
      </c>
      <c r="F340" s="46">
        <f t="shared" si="157"/>
        <v>643430</v>
      </c>
      <c r="G340" s="46">
        <f t="shared" si="158"/>
        <v>643430</v>
      </c>
      <c r="H340" s="53">
        <f t="shared" si="154"/>
        <v>1</v>
      </c>
      <c r="I340" s="54">
        <f t="shared" si="155"/>
        <v>1</v>
      </c>
      <c r="J340" s="65"/>
      <c r="K340" s="78">
        <f t="shared" si="159"/>
        <v>0</v>
      </c>
      <c r="L340" s="45">
        <v>1</v>
      </c>
      <c r="M340" s="79">
        <f t="shared" si="160"/>
        <v>643430</v>
      </c>
      <c r="N340" s="45">
        <v>0</v>
      </c>
      <c r="O340" s="78">
        <f t="shared" si="161"/>
        <v>0</v>
      </c>
      <c r="P340" s="45"/>
      <c r="Q340" s="79">
        <f t="shared" si="162"/>
        <v>0</v>
      </c>
      <c r="R340" s="45"/>
      <c r="S340" s="78">
        <f t="shared" si="163"/>
        <v>0</v>
      </c>
      <c r="T340" s="45"/>
      <c r="U340" s="79">
        <f t="shared" si="164"/>
        <v>0</v>
      </c>
      <c r="V340" s="45"/>
      <c r="W340" s="78">
        <f t="shared" si="165"/>
        <v>0</v>
      </c>
      <c r="X340" s="45"/>
      <c r="Y340" s="79">
        <f t="shared" si="166"/>
        <v>0</v>
      </c>
      <c r="Z340" s="45"/>
      <c r="AA340" s="78">
        <f t="shared" si="167"/>
        <v>0</v>
      </c>
      <c r="AB340" s="45"/>
      <c r="AC340" s="79">
        <f t="shared" si="168"/>
        <v>0</v>
      </c>
      <c r="AD340" s="45"/>
      <c r="AE340" s="78">
        <f t="shared" si="169"/>
        <v>0</v>
      </c>
      <c r="AF340" s="45"/>
      <c r="AG340" s="79">
        <f t="shared" si="170"/>
        <v>0</v>
      </c>
    </row>
    <row r="341" spans="1:33" ht="16.5" customHeight="1" outlineLevel="1">
      <c r="A341" s="12">
        <v>7002010</v>
      </c>
      <c r="B341" s="27" t="s">
        <v>281</v>
      </c>
      <c r="C341" s="281">
        <v>1871030</v>
      </c>
      <c r="D341" s="45">
        <v>1</v>
      </c>
      <c r="E341" s="46">
        <f t="shared" si="176"/>
        <v>0</v>
      </c>
      <c r="F341" s="46">
        <f t="shared" si="157"/>
        <v>1871030</v>
      </c>
      <c r="G341" s="46">
        <f t="shared" si="158"/>
        <v>0</v>
      </c>
      <c r="H341" s="53">
        <f t="shared" si="154"/>
        <v>0</v>
      </c>
      <c r="I341" s="54">
        <f t="shared" si="155"/>
        <v>0</v>
      </c>
      <c r="J341" s="65"/>
      <c r="K341" s="78">
        <f t="shared" si="159"/>
        <v>0</v>
      </c>
      <c r="L341" s="45"/>
      <c r="M341" s="79">
        <f t="shared" si="160"/>
        <v>0</v>
      </c>
      <c r="N341" s="45"/>
      <c r="O341" s="78">
        <f t="shared" si="161"/>
        <v>0</v>
      </c>
      <c r="P341" s="45"/>
      <c r="Q341" s="79">
        <f t="shared" si="162"/>
        <v>0</v>
      </c>
      <c r="R341" s="45"/>
      <c r="S341" s="78">
        <f t="shared" si="163"/>
        <v>0</v>
      </c>
      <c r="T341" s="45"/>
      <c r="U341" s="79">
        <f t="shared" si="164"/>
        <v>0</v>
      </c>
      <c r="V341" s="45"/>
      <c r="W341" s="78">
        <f t="shared" si="165"/>
        <v>0</v>
      </c>
      <c r="X341" s="45"/>
      <c r="Y341" s="79">
        <f t="shared" si="166"/>
        <v>0</v>
      </c>
      <c r="Z341" s="45"/>
      <c r="AA341" s="78">
        <f t="shared" si="167"/>
        <v>0</v>
      </c>
      <c r="AB341" s="45"/>
      <c r="AC341" s="79">
        <f t="shared" si="168"/>
        <v>0</v>
      </c>
      <c r="AD341" s="45"/>
      <c r="AE341" s="78">
        <f t="shared" si="169"/>
        <v>0</v>
      </c>
      <c r="AF341" s="45"/>
      <c r="AG341" s="79">
        <f t="shared" si="170"/>
        <v>0</v>
      </c>
    </row>
    <row r="342" spans="1:33" ht="16.5" customHeight="1" outlineLevel="1">
      <c r="A342" s="12">
        <v>7002001</v>
      </c>
      <c r="B342" s="27" t="s">
        <v>282</v>
      </c>
      <c r="C342" s="281">
        <v>2766980</v>
      </c>
      <c r="D342" s="45">
        <v>38</v>
      </c>
      <c r="E342" s="46">
        <f t="shared" si="176"/>
        <v>23</v>
      </c>
      <c r="F342" s="46">
        <f t="shared" si="157"/>
        <v>105145240</v>
      </c>
      <c r="G342" s="46">
        <f t="shared" si="158"/>
        <v>63640540</v>
      </c>
      <c r="H342" s="53">
        <f t="shared" si="154"/>
        <v>0.60526315789473684</v>
      </c>
      <c r="I342" s="54">
        <f t="shared" si="155"/>
        <v>0.60526315789473684</v>
      </c>
      <c r="J342" s="65"/>
      <c r="K342" s="78">
        <f t="shared" si="159"/>
        <v>0</v>
      </c>
      <c r="L342" s="45">
        <v>6</v>
      </c>
      <c r="M342" s="79">
        <f t="shared" si="160"/>
        <v>16601880</v>
      </c>
      <c r="N342" s="45">
        <v>4</v>
      </c>
      <c r="O342" s="78">
        <f t="shared" si="161"/>
        <v>11067920</v>
      </c>
      <c r="P342" s="45">
        <v>6</v>
      </c>
      <c r="Q342" s="79">
        <f t="shared" si="162"/>
        <v>16601880</v>
      </c>
      <c r="R342" s="45">
        <v>2</v>
      </c>
      <c r="S342" s="78">
        <f t="shared" si="163"/>
        <v>5533960</v>
      </c>
      <c r="T342" s="45">
        <v>4</v>
      </c>
      <c r="U342" s="79">
        <f t="shared" si="164"/>
        <v>11067920</v>
      </c>
      <c r="V342" s="45"/>
      <c r="W342" s="78">
        <f t="shared" si="165"/>
        <v>0</v>
      </c>
      <c r="X342" s="45"/>
      <c r="Y342" s="79">
        <f t="shared" si="166"/>
        <v>0</v>
      </c>
      <c r="Z342" s="45"/>
      <c r="AA342" s="78">
        <f t="shared" si="167"/>
        <v>0</v>
      </c>
      <c r="AB342" s="45">
        <v>1</v>
      </c>
      <c r="AC342" s="79">
        <f t="shared" si="168"/>
        <v>2766980</v>
      </c>
      <c r="AD342" s="45"/>
      <c r="AE342" s="78">
        <f t="shared" si="169"/>
        <v>0</v>
      </c>
      <c r="AF342" s="45"/>
      <c r="AG342" s="79">
        <f t="shared" si="170"/>
        <v>0</v>
      </c>
    </row>
    <row r="343" spans="1:33" ht="16.5" customHeight="1" outlineLevel="1">
      <c r="A343" s="12">
        <v>7002006</v>
      </c>
      <c r="B343" s="27" t="s">
        <v>283</v>
      </c>
      <c r="C343" s="281">
        <v>325360</v>
      </c>
      <c r="D343" s="45">
        <v>34</v>
      </c>
      <c r="E343" s="46">
        <f t="shared" si="176"/>
        <v>27</v>
      </c>
      <c r="F343" s="46">
        <f t="shared" si="157"/>
        <v>11062240</v>
      </c>
      <c r="G343" s="46">
        <f t="shared" si="158"/>
        <v>8784720</v>
      </c>
      <c r="H343" s="53">
        <f t="shared" si="154"/>
        <v>0.79411764705882348</v>
      </c>
      <c r="I343" s="54">
        <f t="shared" si="155"/>
        <v>0.79411764705882348</v>
      </c>
      <c r="J343" s="65"/>
      <c r="K343" s="78">
        <f t="shared" si="159"/>
        <v>0</v>
      </c>
      <c r="L343" s="45">
        <v>5</v>
      </c>
      <c r="M343" s="79">
        <f t="shared" si="160"/>
        <v>1626800</v>
      </c>
      <c r="N343" s="45">
        <v>2</v>
      </c>
      <c r="O343" s="78">
        <f t="shared" si="161"/>
        <v>650720</v>
      </c>
      <c r="P343" s="45">
        <v>7</v>
      </c>
      <c r="Q343" s="79">
        <f t="shared" si="162"/>
        <v>2277520</v>
      </c>
      <c r="R343" s="45">
        <v>8</v>
      </c>
      <c r="S343" s="78">
        <f t="shared" si="163"/>
        <v>2602880</v>
      </c>
      <c r="T343" s="45">
        <v>5</v>
      </c>
      <c r="U343" s="79">
        <f t="shared" si="164"/>
        <v>1626800</v>
      </c>
      <c r="V343" s="45"/>
      <c r="W343" s="78">
        <f t="shared" si="165"/>
        <v>0</v>
      </c>
      <c r="X343" s="45"/>
      <c r="Y343" s="79">
        <f t="shared" si="166"/>
        <v>0</v>
      </c>
      <c r="Z343" s="45"/>
      <c r="AA343" s="78">
        <f t="shared" si="167"/>
        <v>0</v>
      </c>
      <c r="AB343" s="45"/>
      <c r="AC343" s="79">
        <f t="shared" si="168"/>
        <v>0</v>
      </c>
      <c r="AD343" s="45"/>
      <c r="AE343" s="78">
        <f t="shared" si="169"/>
        <v>0</v>
      </c>
      <c r="AF343" s="45"/>
      <c r="AG343" s="79">
        <f t="shared" si="170"/>
        <v>0</v>
      </c>
    </row>
    <row r="344" spans="1:33" ht="16.5" customHeight="1" outlineLevel="1">
      <c r="A344" s="12"/>
      <c r="B344" s="18"/>
      <c r="C344" s="14"/>
      <c r="D344" s="45"/>
      <c r="E344" s="46"/>
      <c r="F344" s="46"/>
      <c r="G344" s="46"/>
      <c r="H344" s="53"/>
      <c r="I344" s="54"/>
      <c r="J344" s="65"/>
      <c r="K344" s="78"/>
      <c r="L344" s="45"/>
      <c r="M344" s="79"/>
      <c r="N344" s="45"/>
      <c r="O344" s="78"/>
      <c r="P344" s="45"/>
      <c r="Q344" s="79"/>
      <c r="R344" s="45"/>
      <c r="S344" s="78"/>
      <c r="T344" s="45"/>
      <c r="U344" s="79"/>
      <c r="V344" s="45"/>
      <c r="W344" s="78"/>
      <c r="X344" s="45"/>
      <c r="Y344" s="79"/>
      <c r="Z344" s="45"/>
      <c r="AA344" s="78"/>
      <c r="AB344" s="45"/>
      <c r="AC344" s="79"/>
      <c r="AD344" s="45"/>
      <c r="AE344" s="78"/>
      <c r="AF344" s="45"/>
      <c r="AG344" s="79"/>
    </row>
    <row r="345" spans="1:33" ht="16.5" customHeight="1" outlineLevel="1">
      <c r="A345" s="12"/>
      <c r="B345" s="16" t="s">
        <v>284</v>
      </c>
      <c r="C345" s="59"/>
      <c r="D345" s="45"/>
      <c r="E345" s="46"/>
      <c r="F345" s="46"/>
      <c r="G345" s="46"/>
      <c r="H345" s="53"/>
      <c r="I345" s="54"/>
      <c r="J345" s="65"/>
      <c r="K345" s="78"/>
      <c r="L345" s="45"/>
      <c r="M345" s="79"/>
      <c r="N345" s="45"/>
      <c r="O345" s="78"/>
      <c r="P345" s="45"/>
      <c r="Q345" s="79"/>
      <c r="R345" s="45"/>
      <c r="S345" s="78"/>
      <c r="T345" s="45"/>
      <c r="U345" s="79"/>
      <c r="V345" s="45"/>
      <c r="W345" s="78"/>
      <c r="X345" s="45"/>
      <c r="Y345" s="79"/>
      <c r="Z345" s="45"/>
      <c r="AA345" s="78"/>
      <c r="AB345" s="45"/>
      <c r="AC345" s="79"/>
      <c r="AD345" s="45"/>
      <c r="AE345" s="78"/>
      <c r="AF345" s="45"/>
      <c r="AG345" s="79"/>
    </row>
    <row r="346" spans="1:33" ht="16.5" customHeight="1" outlineLevel="1">
      <c r="A346" s="12"/>
      <c r="B346" s="20" t="s">
        <v>285</v>
      </c>
      <c r="C346" s="59"/>
      <c r="D346" s="299"/>
      <c r="E346" s="300">
        <f>SUM(E347:E352)</f>
        <v>0</v>
      </c>
      <c r="F346" s="46"/>
      <c r="G346" s="46"/>
      <c r="H346" s="53"/>
      <c r="I346" s="54"/>
      <c r="J346" s="300">
        <f>SUM(J347:J352)</f>
        <v>0</v>
      </c>
      <c r="K346" s="78"/>
      <c r="L346" s="299">
        <f>SUM(L347:L352)</f>
        <v>0</v>
      </c>
      <c r="M346" s="79"/>
      <c r="N346" s="299">
        <f>SUM(N347:N352)</f>
        <v>0</v>
      </c>
      <c r="O346" s="78"/>
      <c r="P346" s="299">
        <f t="shared" ref="P346" si="177">SUM(P347:P352)</f>
        <v>0</v>
      </c>
      <c r="Q346" s="79"/>
      <c r="R346" s="299">
        <f>SUM(R347:R352)</f>
        <v>0</v>
      </c>
      <c r="S346" s="78"/>
      <c r="T346" s="299">
        <f>SUM(T347:T352)</f>
        <v>0</v>
      </c>
      <c r="U346" s="79"/>
      <c r="V346" s="299">
        <f>SUM(V347:V352)</f>
        <v>0</v>
      </c>
      <c r="W346" s="78"/>
      <c r="X346" s="299">
        <f>SUM(X347:X352)</f>
        <v>0</v>
      </c>
      <c r="Y346" s="79"/>
      <c r="Z346" s="299">
        <f>SUM(Z347:Z352)</f>
        <v>0</v>
      </c>
      <c r="AA346" s="78"/>
      <c r="AB346" s="299">
        <f>SUM(AB347:AB352)</f>
        <v>0</v>
      </c>
      <c r="AC346" s="79"/>
      <c r="AD346" s="299">
        <f>SUM(AD347:AD352)</f>
        <v>0</v>
      </c>
      <c r="AE346" s="78"/>
      <c r="AF346" s="299">
        <f>SUM(AF347:AF352)</f>
        <v>0</v>
      </c>
      <c r="AG346" s="79"/>
    </row>
    <row r="347" spans="1:33" ht="16.5" customHeight="1" outlineLevel="1">
      <c r="A347" s="12">
        <v>7003001</v>
      </c>
      <c r="B347" s="18" t="s">
        <v>286</v>
      </c>
      <c r="C347" s="14">
        <v>102780</v>
      </c>
      <c r="D347" s="45"/>
      <c r="E347" s="46">
        <f t="shared" si="176"/>
        <v>0</v>
      </c>
      <c r="F347" s="46">
        <f t="shared" si="157"/>
        <v>0</v>
      </c>
      <c r="G347" s="46">
        <f t="shared" si="158"/>
        <v>0</v>
      </c>
      <c r="H347" s="53" t="e">
        <f t="shared" si="154"/>
        <v>#DIV/0!</v>
      </c>
      <c r="I347" s="54" t="e">
        <f t="shared" si="155"/>
        <v>#DIV/0!</v>
      </c>
      <c r="J347" s="65"/>
      <c r="K347" s="78">
        <f t="shared" si="159"/>
        <v>0</v>
      </c>
      <c r="L347" s="45"/>
      <c r="M347" s="79">
        <f t="shared" si="160"/>
        <v>0</v>
      </c>
      <c r="N347" s="45"/>
      <c r="O347" s="78">
        <f t="shared" si="161"/>
        <v>0</v>
      </c>
      <c r="P347" s="45"/>
      <c r="Q347" s="79">
        <f t="shared" si="162"/>
        <v>0</v>
      </c>
      <c r="R347" s="45"/>
      <c r="S347" s="78">
        <f t="shared" si="163"/>
        <v>0</v>
      </c>
      <c r="T347" s="45"/>
      <c r="U347" s="79">
        <f t="shared" si="164"/>
        <v>0</v>
      </c>
      <c r="V347" s="45"/>
      <c r="W347" s="78">
        <f t="shared" si="165"/>
        <v>0</v>
      </c>
      <c r="X347" s="45"/>
      <c r="Y347" s="79">
        <f t="shared" si="166"/>
        <v>0</v>
      </c>
      <c r="Z347" s="45"/>
      <c r="AA347" s="78">
        <f t="shared" si="167"/>
        <v>0</v>
      </c>
      <c r="AB347" s="45"/>
      <c r="AC347" s="79">
        <f t="shared" si="168"/>
        <v>0</v>
      </c>
      <c r="AD347" s="45"/>
      <c r="AE347" s="78">
        <f t="shared" si="169"/>
        <v>0</v>
      </c>
      <c r="AF347" s="45"/>
      <c r="AG347" s="79">
        <f t="shared" si="170"/>
        <v>0</v>
      </c>
    </row>
    <row r="348" spans="1:33" ht="16.5" customHeight="1" outlineLevel="1">
      <c r="A348" s="12"/>
      <c r="B348" s="22" t="s">
        <v>287</v>
      </c>
      <c r="C348" s="59"/>
      <c r="D348" s="45"/>
      <c r="E348" s="46"/>
      <c r="F348" s="46"/>
      <c r="G348" s="46"/>
      <c r="H348" s="53"/>
      <c r="I348" s="54"/>
      <c r="J348" s="65"/>
      <c r="K348" s="78"/>
      <c r="L348" s="45"/>
      <c r="M348" s="79"/>
      <c r="N348" s="45"/>
      <c r="O348" s="78"/>
      <c r="P348" s="45"/>
      <c r="Q348" s="79"/>
      <c r="R348" s="45"/>
      <c r="S348" s="78"/>
      <c r="T348" s="45"/>
      <c r="U348" s="79"/>
      <c r="V348" s="45"/>
      <c r="W348" s="78"/>
      <c r="X348" s="45"/>
      <c r="Y348" s="79"/>
      <c r="Z348" s="45"/>
      <c r="AA348" s="78"/>
      <c r="AB348" s="45"/>
      <c r="AC348" s="79"/>
      <c r="AD348" s="45"/>
      <c r="AE348" s="78"/>
      <c r="AF348" s="45"/>
      <c r="AG348" s="79"/>
    </row>
    <row r="349" spans="1:33" ht="16.5" customHeight="1" outlineLevel="1">
      <c r="A349" s="12">
        <v>7003002</v>
      </c>
      <c r="B349" s="27" t="s">
        <v>288</v>
      </c>
      <c r="C349" s="14">
        <v>321990</v>
      </c>
      <c r="D349" s="45"/>
      <c r="E349" s="46">
        <f t="shared" si="176"/>
        <v>0</v>
      </c>
      <c r="F349" s="46">
        <f t="shared" si="157"/>
        <v>0</v>
      </c>
      <c r="G349" s="46">
        <f t="shared" si="158"/>
        <v>0</v>
      </c>
      <c r="H349" s="53" t="e">
        <f t="shared" si="154"/>
        <v>#DIV/0!</v>
      </c>
      <c r="I349" s="54" t="e">
        <f t="shared" si="155"/>
        <v>#DIV/0!</v>
      </c>
      <c r="J349" s="65"/>
      <c r="K349" s="78">
        <f t="shared" si="159"/>
        <v>0</v>
      </c>
      <c r="L349" s="45"/>
      <c r="M349" s="79">
        <f t="shared" si="160"/>
        <v>0</v>
      </c>
      <c r="N349" s="45"/>
      <c r="O349" s="78">
        <f t="shared" si="161"/>
        <v>0</v>
      </c>
      <c r="P349" s="45"/>
      <c r="Q349" s="79">
        <f t="shared" si="162"/>
        <v>0</v>
      </c>
      <c r="R349" s="45"/>
      <c r="S349" s="78">
        <f t="shared" si="163"/>
        <v>0</v>
      </c>
      <c r="T349" s="45"/>
      <c r="U349" s="79">
        <f t="shared" si="164"/>
        <v>0</v>
      </c>
      <c r="V349" s="45"/>
      <c r="W349" s="78">
        <f t="shared" si="165"/>
        <v>0</v>
      </c>
      <c r="X349" s="45"/>
      <c r="Y349" s="79">
        <f t="shared" si="166"/>
        <v>0</v>
      </c>
      <c r="Z349" s="45"/>
      <c r="AA349" s="78">
        <f t="shared" si="167"/>
        <v>0</v>
      </c>
      <c r="AB349" s="45"/>
      <c r="AC349" s="79">
        <f t="shared" si="168"/>
        <v>0</v>
      </c>
      <c r="AD349" s="45"/>
      <c r="AE349" s="78">
        <f t="shared" si="169"/>
        <v>0</v>
      </c>
      <c r="AF349" s="45"/>
      <c r="AG349" s="79">
        <f t="shared" si="170"/>
        <v>0</v>
      </c>
    </row>
    <row r="350" spans="1:33" ht="16.5" customHeight="1" outlineLevel="1">
      <c r="A350" s="12">
        <v>7003003</v>
      </c>
      <c r="B350" s="27" t="s">
        <v>289</v>
      </c>
      <c r="C350" s="14">
        <v>241120</v>
      </c>
      <c r="D350" s="45"/>
      <c r="E350" s="46">
        <f t="shared" si="176"/>
        <v>0</v>
      </c>
      <c r="F350" s="46">
        <f t="shared" si="157"/>
        <v>0</v>
      </c>
      <c r="G350" s="46">
        <f t="shared" si="158"/>
        <v>0</v>
      </c>
      <c r="H350" s="53" t="e">
        <f t="shared" si="154"/>
        <v>#DIV/0!</v>
      </c>
      <c r="I350" s="54" t="e">
        <f t="shared" si="155"/>
        <v>#DIV/0!</v>
      </c>
      <c r="J350" s="65"/>
      <c r="K350" s="78">
        <f t="shared" si="159"/>
        <v>0</v>
      </c>
      <c r="L350" s="45"/>
      <c r="M350" s="79">
        <f t="shared" si="160"/>
        <v>0</v>
      </c>
      <c r="N350" s="45"/>
      <c r="O350" s="78">
        <f t="shared" si="161"/>
        <v>0</v>
      </c>
      <c r="P350" s="45"/>
      <c r="Q350" s="79">
        <f t="shared" si="162"/>
        <v>0</v>
      </c>
      <c r="R350" s="45"/>
      <c r="S350" s="78">
        <f t="shared" si="163"/>
        <v>0</v>
      </c>
      <c r="T350" s="45"/>
      <c r="U350" s="79">
        <f t="shared" si="164"/>
        <v>0</v>
      </c>
      <c r="V350" s="45"/>
      <c r="W350" s="78">
        <f t="shared" si="165"/>
        <v>0</v>
      </c>
      <c r="X350" s="45"/>
      <c r="Y350" s="79">
        <f t="shared" si="166"/>
        <v>0</v>
      </c>
      <c r="Z350" s="45"/>
      <c r="AA350" s="78">
        <f t="shared" si="167"/>
        <v>0</v>
      </c>
      <c r="AB350" s="45"/>
      <c r="AC350" s="79">
        <f t="shared" si="168"/>
        <v>0</v>
      </c>
      <c r="AD350" s="45"/>
      <c r="AE350" s="78">
        <f t="shared" si="169"/>
        <v>0</v>
      </c>
      <c r="AF350" s="45"/>
      <c r="AG350" s="79">
        <f t="shared" si="170"/>
        <v>0</v>
      </c>
    </row>
    <row r="351" spans="1:33" ht="16.5" customHeight="1" outlineLevel="1">
      <c r="A351" s="12">
        <v>7003004</v>
      </c>
      <c r="B351" s="27" t="s">
        <v>290</v>
      </c>
      <c r="C351" s="14">
        <v>406090</v>
      </c>
      <c r="D351" s="45"/>
      <c r="E351" s="46">
        <f t="shared" si="176"/>
        <v>0</v>
      </c>
      <c r="F351" s="46">
        <f t="shared" si="157"/>
        <v>0</v>
      </c>
      <c r="G351" s="46">
        <f t="shared" si="158"/>
        <v>0</v>
      </c>
      <c r="H351" s="53" t="e">
        <f t="shared" si="154"/>
        <v>#DIV/0!</v>
      </c>
      <c r="I351" s="54" t="e">
        <f t="shared" si="155"/>
        <v>#DIV/0!</v>
      </c>
      <c r="J351" s="65"/>
      <c r="K351" s="78">
        <f t="shared" si="159"/>
        <v>0</v>
      </c>
      <c r="L351" s="45"/>
      <c r="M351" s="79">
        <f t="shared" si="160"/>
        <v>0</v>
      </c>
      <c r="N351" s="45"/>
      <c r="O351" s="78">
        <f t="shared" si="161"/>
        <v>0</v>
      </c>
      <c r="P351" s="45"/>
      <c r="Q351" s="79">
        <f t="shared" si="162"/>
        <v>0</v>
      </c>
      <c r="R351" s="45"/>
      <c r="S351" s="78">
        <f t="shared" si="163"/>
        <v>0</v>
      </c>
      <c r="T351" s="45"/>
      <c r="U351" s="79">
        <f t="shared" si="164"/>
        <v>0</v>
      </c>
      <c r="V351" s="45"/>
      <c r="W351" s="78">
        <f t="shared" si="165"/>
        <v>0</v>
      </c>
      <c r="X351" s="45"/>
      <c r="Y351" s="79">
        <f t="shared" si="166"/>
        <v>0</v>
      </c>
      <c r="Z351" s="45"/>
      <c r="AA351" s="78">
        <f t="shared" si="167"/>
        <v>0</v>
      </c>
      <c r="AB351" s="45"/>
      <c r="AC351" s="79">
        <f t="shared" si="168"/>
        <v>0</v>
      </c>
      <c r="AD351" s="45"/>
      <c r="AE351" s="78">
        <f t="shared" si="169"/>
        <v>0</v>
      </c>
      <c r="AF351" s="45"/>
      <c r="AG351" s="79">
        <f t="shared" si="170"/>
        <v>0</v>
      </c>
    </row>
    <row r="352" spans="1:33" ht="16.5" customHeight="1" outlineLevel="1">
      <c r="A352" s="12">
        <v>7003005</v>
      </c>
      <c r="B352" s="27" t="s">
        <v>291</v>
      </c>
      <c r="C352" s="14">
        <v>1472150</v>
      </c>
      <c r="D352" s="45"/>
      <c r="E352" s="46">
        <f t="shared" si="176"/>
        <v>0</v>
      </c>
      <c r="F352" s="46">
        <f t="shared" si="157"/>
        <v>0</v>
      </c>
      <c r="G352" s="46">
        <f t="shared" si="158"/>
        <v>0</v>
      </c>
      <c r="H352" s="53" t="e">
        <f t="shared" si="154"/>
        <v>#DIV/0!</v>
      </c>
      <c r="I352" s="54" t="e">
        <f t="shared" si="155"/>
        <v>#DIV/0!</v>
      </c>
      <c r="J352" s="65"/>
      <c r="K352" s="78">
        <f t="shared" si="159"/>
        <v>0</v>
      </c>
      <c r="L352" s="45"/>
      <c r="M352" s="79">
        <f t="shared" si="160"/>
        <v>0</v>
      </c>
      <c r="N352" s="45"/>
      <c r="O352" s="78">
        <f t="shared" si="161"/>
        <v>0</v>
      </c>
      <c r="P352" s="45"/>
      <c r="Q352" s="79">
        <f t="shared" si="162"/>
        <v>0</v>
      </c>
      <c r="R352" s="45"/>
      <c r="S352" s="78">
        <f t="shared" si="163"/>
        <v>0</v>
      </c>
      <c r="T352" s="45"/>
      <c r="U352" s="79">
        <f t="shared" si="164"/>
        <v>0</v>
      </c>
      <c r="V352" s="45"/>
      <c r="W352" s="78">
        <f t="shared" si="165"/>
        <v>0</v>
      </c>
      <c r="X352" s="45"/>
      <c r="Y352" s="79">
        <f t="shared" si="166"/>
        <v>0</v>
      </c>
      <c r="Z352" s="45"/>
      <c r="AA352" s="78">
        <f t="shared" si="167"/>
        <v>0</v>
      </c>
      <c r="AB352" s="45"/>
      <c r="AC352" s="79">
        <f t="shared" si="168"/>
        <v>0</v>
      </c>
      <c r="AD352" s="45"/>
      <c r="AE352" s="78">
        <f t="shared" si="169"/>
        <v>0</v>
      </c>
      <c r="AF352" s="45"/>
      <c r="AG352" s="79">
        <f t="shared" si="170"/>
        <v>0</v>
      </c>
    </row>
    <row r="353" spans="1:33" ht="16.5" customHeight="1" outlineLevel="1">
      <c r="A353" s="12"/>
      <c r="B353" s="27"/>
      <c r="C353" s="14"/>
      <c r="D353" s="45"/>
      <c r="E353" s="46"/>
      <c r="F353" s="46"/>
      <c r="G353" s="46"/>
      <c r="H353" s="53"/>
      <c r="I353" s="54"/>
      <c r="J353" s="65"/>
      <c r="K353" s="78"/>
      <c r="L353" s="45"/>
      <c r="M353" s="79"/>
      <c r="N353" s="45"/>
      <c r="O353" s="78"/>
      <c r="P353" s="45"/>
      <c r="Q353" s="79"/>
      <c r="R353" s="45"/>
      <c r="S353" s="78"/>
      <c r="T353" s="45"/>
      <c r="U353" s="79"/>
      <c r="V353" s="45"/>
      <c r="W353" s="78"/>
      <c r="X353" s="45"/>
      <c r="Y353" s="79"/>
      <c r="Z353" s="45"/>
      <c r="AA353" s="78"/>
      <c r="AB353" s="45"/>
      <c r="AC353" s="79"/>
      <c r="AD353" s="45"/>
      <c r="AE353" s="78"/>
      <c r="AF353" s="45"/>
      <c r="AG353" s="79"/>
    </row>
    <row r="354" spans="1:33" ht="16.5" customHeight="1">
      <c r="A354" s="58"/>
      <c r="B354" s="140" t="s">
        <v>292</v>
      </c>
      <c r="C354" s="59"/>
      <c r="D354" s="60"/>
      <c r="E354" s="101">
        <f>SUM(E355:E361)</f>
        <v>334</v>
      </c>
      <c r="F354" s="61"/>
      <c r="G354" s="61"/>
      <c r="H354" s="62"/>
      <c r="I354" s="63"/>
      <c r="J354" s="101">
        <f>SUM(J355:J361)</f>
        <v>30</v>
      </c>
      <c r="K354" s="85"/>
      <c r="L354" s="100">
        <f>SUM(L355:L361)</f>
        <v>31</v>
      </c>
      <c r="M354" s="86"/>
      <c r="N354" s="100">
        <f>SUM(N355:N361)</f>
        <v>28</v>
      </c>
      <c r="O354" s="85"/>
      <c r="P354" s="100">
        <f t="shared" ref="P354" si="178">SUM(P355:P361)</f>
        <v>20</v>
      </c>
      <c r="Q354" s="86"/>
      <c r="R354" s="100">
        <f>SUM(R355:R361)</f>
        <v>28</v>
      </c>
      <c r="S354" s="85"/>
      <c r="T354" s="100">
        <f>SUM(T355:T361)</f>
        <v>30</v>
      </c>
      <c r="U354" s="86"/>
      <c r="V354" s="100">
        <f>SUM(V355:V361)</f>
        <v>23</v>
      </c>
      <c r="W354" s="85"/>
      <c r="X354" s="100">
        <f>SUM(X355:X361)</f>
        <v>32</v>
      </c>
      <c r="Y354" s="86"/>
      <c r="Z354" s="100">
        <f>SUM(Z355:Z361)</f>
        <v>23</v>
      </c>
      <c r="AA354" s="85"/>
      <c r="AB354" s="100">
        <f>SUM(AB355:AB361)</f>
        <v>25</v>
      </c>
      <c r="AC354" s="86"/>
      <c r="AD354" s="100">
        <f>SUM(AD355:AD361)</f>
        <v>25</v>
      </c>
      <c r="AE354" s="85"/>
      <c r="AF354" s="100">
        <f>SUM(AF355:AF361)</f>
        <v>39</v>
      </c>
      <c r="AG354" s="86"/>
    </row>
    <row r="355" spans="1:33" ht="16.5" customHeight="1">
      <c r="A355" s="12" t="s">
        <v>899</v>
      </c>
      <c r="B355" s="18" t="s">
        <v>293</v>
      </c>
      <c r="C355" s="281">
        <v>22600</v>
      </c>
      <c r="D355" s="45">
        <v>300</v>
      </c>
      <c r="E355" s="46">
        <f t="shared" si="176"/>
        <v>322</v>
      </c>
      <c r="F355" s="46">
        <f t="shared" si="157"/>
        <v>6780000</v>
      </c>
      <c r="G355" s="46">
        <f t="shared" si="158"/>
        <v>7277200</v>
      </c>
      <c r="H355" s="53">
        <f t="shared" si="154"/>
        <v>1.0733333333333333</v>
      </c>
      <c r="I355" s="54">
        <f t="shared" si="155"/>
        <v>1.0733333333333333</v>
      </c>
      <c r="J355" s="46">
        <v>29</v>
      </c>
      <c r="K355" s="78">
        <f t="shared" si="159"/>
        <v>655400</v>
      </c>
      <c r="L355" s="45">
        <v>29</v>
      </c>
      <c r="M355" s="79">
        <f t="shared" si="160"/>
        <v>655400</v>
      </c>
      <c r="N355" s="45">
        <v>28</v>
      </c>
      <c r="O355" s="78">
        <f t="shared" si="161"/>
        <v>632800</v>
      </c>
      <c r="P355" s="45">
        <v>20</v>
      </c>
      <c r="Q355" s="79">
        <f t="shared" si="162"/>
        <v>452000</v>
      </c>
      <c r="R355" s="45">
        <v>27</v>
      </c>
      <c r="S355" s="78">
        <f t="shared" si="163"/>
        <v>610200</v>
      </c>
      <c r="T355" s="45">
        <v>29</v>
      </c>
      <c r="U355" s="79">
        <f t="shared" si="164"/>
        <v>655400</v>
      </c>
      <c r="V355" s="45">
        <v>21</v>
      </c>
      <c r="W355" s="78">
        <f t="shared" si="165"/>
        <v>474600</v>
      </c>
      <c r="X355" s="45">
        <v>30</v>
      </c>
      <c r="Y355" s="79">
        <f t="shared" si="166"/>
        <v>678000</v>
      </c>
      <c r="Z355" s="45">
        <v>23</v>
      </c>
      <c r="AA355" s="78">
        <f t="shared" si="167"/>
        <v>519800</v>
      </c>
      <c r="AB355" s="45">
        <v>23</v>
      </c>
      <c r="AC355" s="79">
        <f t="shared" si="168"/>
        <v>519800</v>
      </c>
      <c r="AD355" s="45">
        <v>24</v>
      </c>
      <c r="AE355" s="78">
        <f t="shared" si="169"/>
        <v>542400</v>
      </c>
      <c r="AF355" s="45">
        <v>39</v>
      </c>
      <c r="AG355" s="79">
        <f t="shared" si="170"/>
        <v>881400</v>
      </c>
    </row>
    <row r="356" spans="1:33" ht="25.5" customHeight="1" outlineLevel="1">
      <c r="A356" s="12" t="s">
        <v>898</v>
      </c>
      <c r="B356" s="18" t="s">
        <v>294</v>
      </c>
      <c r="C356" s="281">
        <v>20930</v>
      </c>
      <c r="D356" s="45"/>
      <c r="E356" s="46">
        <f t="shared" si="176"/>
        <v>0</v>
      </c>
      <c r="F356" s="46">
        <f t="shared" si="157"/>
        <v>0</v>
      </c>
      <c r="G356" s="46">
        <f t="shared" si="158"/>
        <v>0</v>
      </c>
      <c r="H356" s="53" t="e">
        <f t="shared" si="154"/>
        <v>#DIV/0!</v>
      </c>
      <c r="I356" s="54" t="e">
        <f t="shared" si="155"/>
        <v>#DIV/0!</v>
      </c>
      <c r="J356" s="65"/>
      <c r="K356" s="78">
        <f t="shared" si="159"/>
        <v>0</v>
      </c>
      <c r="L356" s="45"/>
      <c r="M356" s="79">
        <f t="shared" si="160"/>
        <v>0</v>
      </c>
      <c r="N356" s="45"/>
      <c r="O356" s="78">
        <f t="shared" si="161"/>
        <v>0</v>
      </c>
      <c r="P356" s="45"/>
      <c r="Q356" s="79">
        <f t="shared" si="162"/>
        <v>0</v>
      </c>
      <c r="R356" s="45"/>
      <c r="S356" s="78">
        <f t="shared" si="163"/>
        <v>0</v>
      </c>
      <c r="T356" s="45"/>
      <c r="U356" s="79">
        <f t="shared" si="164"/>
        <v>0</v>
      </c>
      <c r="V356" s="45"/>
      <c r="W356" s="78">
        <f t="shared" si="165"/>
        <v>0</v>
      </c>
      <c r="X356" s="45"/>
      <c r="Y356" s="79">
        <f t="shared" si="166"/>
        <v>0</v>
      </c>
      <c r="Z356" s="45"/>
      <c r="AA356" s="78">
        <f t="shared" si="167"/>
        <v>0</v>
      </c>
      <c r="AB356" s="45"/>
      <c r="AC356" s="79">
        <f t="shared" si="168"/>
        <v>0</v>
      </c>
      <c r="AD356" s="45"/>
      <c r="AE356" s="78">
        <f t="shared" si="169"/>
        <v>0</v>
      </c>
      <c r="AF356" s="45"/>
      <c r="AG356" s="79">
        <f t="shared" si="170"/>
        <v>0</v>
      </c>
    </row>
    <row r="357" spans="1:33" ht="16.5" customHeight="1" outlineLevel="1">
      <c r="A357" s="12">
        <v>2701012</v>
      </c>
      <c r="B357" s="18" t="s">
        <v>295</v>
      </c>
      <c r="C357" s="281">
        <v>109400</v>
      </c>
      <c r="D357" s="45"/>
      <c r="E357" s="46">
        <f t="shared" si="176"/>
        <v>0</v>
      </c>
      <c r="F357" s="46">
        <f t="shared" si="157"/>
        <v>0</v>
      </c>
      <c r="G357" s="46">
        <f t="shared" si="158"/>
        <v>0</v>
      </c>
      <c r="H357" s="53" t="e">
        <f t="shared" si="154"/>
        <v>#DIV/0!</v>
      </c>
      <c r="I357" s="54" t="e">
        <f t="shared" si="155"/>
        <v>#DIV/0!</v>
      </c>
      <c r="J357" s="65"/>
      <c r="K357" s="78">
        <f t="shared" si="159"/>
        <v>0</v>
      </c>
      <c r="L357" s="45"/>
      <c r="M357" s="79">
        <f t="shared" si="160"/>
        <v>0</v>
      </c>
      <c r="N357" s="45"/>
      <c r="O357" s="78">
        <f t="shared" si="161"/>
        <v>0</v>
      </c>
      <c r="P357" s="45"/>
      <c r="Q357" s="79">
        <f t="shared" si="162"/>
        <v>0</v>
      </c>
      <c r="R357" s="45"/>
      <c r="S357" s="78">
        <f t="shared" si="163"/>
        <v>0</v>
      </c>
      <c r="T357" s="45"/>
      <c r="U357" s="79">
        <f t="shared" si="164"/>
        <v>0</v>
      </c>
      <c r="V357" s="45"/>
      <c r="W357" s="78">
        <f t="shared" si="165"/>
        <v>0</v>
      </c>
      <c r="X357" s="45"/>
      <c r="Y357" s="79">
        <f t="shared" si="166"/>
        <v>0</v>
      </c>
      <c r="Z357" s="45"/>
      <c r="AA357" s="78">
        <f t="shared" si="167"/>
        <v>0</v>
      </c>
      <c r="AB357" s="45"/>
      <c r="AC357" s="79">
        <f t="shared" si="168"/>
        <v>0</v>
      </c>
      <c r="AD357" s="45"/>
      <c r="AE357" s="78">
        <f t="shared" si="169"/>
        <v>0</v>
      </c>
      <c r="AF357" s="45"/>
      <c r="AG357" s="79">
        <f t="shared" si="170"/>
        <v>0</v>
      </c>
    </row>
    <row r="358" spans="1:33" ht="16.5" customHeight="1" outlineLevel="1">
      <c r="A358" s="12" t="s">
        <v>900</v>
      </c>
      <c r="B358" s="18" t="s">
        <v>296</v>
      </c>
      <c r="C358" s="281">
        <v>65310</v>
      </c>
      <c r="D358" s="45"/>
      <c r="E358" s="46">
        <f t="shared" si="176"/>
        <v>0</v>
      </c>
      <c r="F358" s="46">
        <f t="shared" si="157"/>
        <v>0</v>
      </c>
      <c r="G358" s="46">
        <f t="shared" si="158"/>
        <v>0</v>
      </c>
      <c r="H358" s="53" t="e">
        <f t="shared" si="154"/>
        <v>#DIV/0!</v>
      </c>
      <c r="I358" s="54" t="e">
        <f t="shared" si="155"/>
        <v>#DIV/0!</v>
      </c>
      <c r="J358" s="65"/>
      <c r="K358" s="78">
        <f t="shared" si="159"/>
        <v>0</v>
      </c>
      <c r="L358" s="45"/>
      <c r="M358" s="79">
        <f t="shared" si="160"/>
        <v>0</v>
      </c>
      <c r="N358" s="45"/>
      <c r="O358" s="78">
        <f t="shared" si="161"/>
        <v>0</v>
      </c>
      <c r="P358" s="45"/>
      <c r="Q358" s="79">
        <f t="shared" si="162"/>
        <v>0</v>
      </c>
      <c r="R358" s="45"/>
      <c r="S358" s="78">
        <f t="shared" si="163"/>
        <v>0</v>
      </c>
      <c r="T358" s="45"/>
      <c r="U358" s="79">
        <f t="shared" si="164"/>
        <v>0</v>
      </c>
      <c r="V358" s="45"/>
      <c r="W358" s="78">
        <f t="shared" si="165"/>
        <v>0</v>
      </c>
      <c r="X358" s="45"/>
      <c r="Y358" s="79">
        <f t="shared" si="166"/>
        <v>0</v>
      </c>
      <c r="Z358" s="45"/>
      <c r="AA358" s="78">
        <f t="shared" si="167"/>
        <v>0</v>
      </c>
      <c r="AB358" s="45"/>
      <c r="AC358" s="79">
        <f t="shared" si="168"/>
        <v>0</v>
      </c>
      <c r="AD358" s="45"/>
      <c r="AE358" s="78">
        <f t="shared" si="169"/>
        <v>0</v>
      </c>
      <c r="AF358" s="45"/>
      <c r="AG358" s="79">
        <f t="shared" si="170"/>
        <v>0</v>
      </c>
    </row>
    <row r="359" spans="1:33" ht="16.5" customHeight="1" outlineLevel="1">
      <c r="A359" s="12" t="s">
        <v>901</v>
      </c>
      <c r="B359" s="18" t="s">
        <v>297</v>
      </c>
      <c r="C359" s="281">
        <v>31740</v>
      </c>
      <c r="D359" s="45">
        <v>6</v>
      </c>
      <c r="E359" s="46">
        <f t="shared" si="176"/>
        <v>7</v>
      </c>
      <c r="F359" s="46">
        <f t="shared" si="157"/>
        <v>190440</v>
      </c>
      <c r="G359" s="46">
        <f t="shared" si="158"/>
        <v>222180</v>
      </c>
      <c r="H359" s="53">
        <f t="shared" si="154"/>
        <v>1.1666666666666667</v>
      </c>
      <c r="I359" s="54">
        <f t="shared" si="155"/>
        <v>1.1666666666666667</v>
      </c>
      <c r="J359" s="65">
        <v>1</v>
      </c>
      <c r="K359" s="78">
        <f t="shared" si="159"/>
        <v>31740</v>
      </c>
      <c r="L359" s="45">
        <v>1</v>
      </c>
      <c r="M359" s="79">
        <f t="shared" si="160"/>
        <v>31740</v>
      </c>
      <c r="N359" s="45"/>
      <c r="O359" s="78">
        <f t="shared" si="161"/>
        <v>0</v>
      </c>
      <c r="P359" s="45"/>
      <c r="Q359" s="79">
        <f t="shared" si="162"/>
        <v>0</v>
      </c>
      <c r="R359" s="45">
        <v>1</v>
      </c>
      <c r="S359" s="78">
        <f t="shared" si="163"/>
        <v>31740</v>
      </c>
      <c r="T359" s="45">
        <v>1</v>
      </c>
      <c r="U359" s="79">
        <f t="shared" si="164"/>
        <v>31740</v>
      </c>
      <c r="V359" s="45">
        <v>1</v>
      </c>
      <c r="W359" s="78">
        <f t="shared" si="165"/>
        <v>31740</v>
      </c>
      <c r="X359" s="45"/>
      <c r="Y359" s="79">
        <f t="shared" si="166"/>
        <v>0</v>
      </c>
      <c r="Z359" s="45"/>
      <c r="AA359" s="78">
        <f t="shared" si="167"/>
        <v>0</v>
      </c>
      <c r="AB359" s="45">
        <v>1</v>
      </c>
      <c r="AC359" s="79">
        <f t="shared" si="168"/>
        <v>31740</v>
      </c>
      <c r="AD359" s="45">
        <v>1</v>
      </c>
      <c r="AE359" s="78">
        <f t="shared" si="169"/>
        <v>31740</v>
      </c>
      <c r="AF359" s="45"/>
      <c r="AG359" s="79">
        <f t="shared" si="170"/>
        <v>0</v>
      </c>
    </row>
    <row r="360" spans="1:33" ht="16.5" customHeight="1" outlineLevel="1">
      <c r="A360" s="12" t="s">
        <v>902</v>
      </c>
      <c r="B360" s="18" t="s">
        <v>298</v>
      </c>
      <c r="C360" s="281">
        <v>107460</v>
      </c>
      <c r="D360" s="45">
        <v>3</v>
      </c>
      <c r="E360" s="46">
        <f t="shared" si="176"/>
        <v>3</v>
      </c>
      <c r="F360" s="46">
        <f t="shared" si="157"/>
        <v>322380</v>
      </c>
      <c r="G360" s="46">
        <f t="shared" si="158"/>
        <v>322380</v>
      </c>
      <c r="H360" s="53">
        <f t="shared" si="154"/>
        <v>1</v>
      </c>
      <c r="I360" s="54">
        <f t="shared" si="155"/>
        <v>1</v>
      </c>
      <c r="J360" s="65"/>
      <c r="K360" s="78">
        <f t="shared" si="159"/>
        <v>0</v>
      </c>
      <c r="L360" s="45"/>
      <c r="M360" s="79">
        <f t="shared" si="160"/>
        <v>0</v>
      </c>
      <c r="N360" s="45"/>
      <c r="O360" s="78">
        <f t="shared" si="161"/>
        <v>0</v>
      </c>
      <c r="P360" s="45"/>
      <c r="Q360" s="79">
        <f t="shared" si="162"/>
        <v>0</v>
      </c>
      <c r="R360" s="45"/>
      <c r="S360" s="78">
        <f t="shared" si="163"/>
        <v>0</v>
      </c>
      <c r="T360" s="45"/>
      <c r="U360" s="79">
        <f t="shared" si="164"/>
        <v>0</v>
      </c>
      <c r="V360" s="45">
        <v>0</v>
      </c>
      <c r="W360" s="78">
        <f t="shared" si="165"/>
        <v>0</v>
      </c>
      <c r="X360" s="45">
        <v>2</v>
      </c>
      <c r="Y360" s="79">
        <f t="shared" si="166"/>
        <v>214920</v>
      </c>
      <c r="Z360" s="45"/>
      <c r="AA360" s="78">
        <f t="shared" si="167"/>
        <v>0</v>
      </c>
      <c r="AB360" s="45">
        <v>1</v>
      </c>
      <c r="AC360" s="79">
        <f t="shared" si="168"/>
        <v>107460</v>
      </c>
      <c r="AD360" s="45"/>
      <c r="AE360" s="78">
        <f t="shared" si="169"/>
        <v>0</v>
      </c>
      <c r="AF360" s="45"/>
      <c r="AG360" s="79">
        <f t="shared" si="170"/>
        <v>0</v>
      </c>
    </row>
    <row r="361" spans="1:33" ht="16.5" customHeight="1" outlineLevel="1">
      <c r="A361" s="12" t="s">
        <v>902</v>
      </c>
      <c r="B361" s="18" t="s">
        <v>299</v>
      </c>
      <c r="C361" s="281">
        <v>832620</v>
      </c>
      <c r="D361" s="45">
        <v>3</v>
      </c>
      <c r="E361" s="46">
        <f t="shared" si="176"/>
        <v>2</v>
      </c>
      <c r="F361" s="46">
        <f t="shared" si="157"/>
        <v>2497860</v>
      </c>
      <c r="G361" s="46">
        <f t="shared" si="158"/>
        <v>1665240</v>
      </c>
      <c r="H361" s="53">
        <f t="shared" si="154"/>
        <v>0.66666666666666663</v>
      </c>
      <c r="I361" s="54">
        <f t="shared" si="155"/>
        <v>0.66666666666666663</v>
      </c>
      <c r="J361" s="65"/>
      <c r="K361" s="78">
        <f t="shared" si="159"/>
        <v>0</v>
      </c>
      <c r="L361" s="45">
        <v>1</v>
      </c>
      <c r="M361" s="79">
        <f t="shared" si="160"/>
        <v>832620</v>
      </c>
      <c r="N361" s="45"/>
      <c r="O361" s="78">
        <f t="shared" si="161"/>
        <v>0</v>
      </c>
      <c r="P361" s="45"/>
      <c r="Q361" s="79">
        <f t="shared" si="162"/>
        <v>0</v>
      </c>
      <c r="R361" s="45"/>
      <c r="S361" s="78">
        <f t="shared" si="163"/>
        <v>0</v>
      </c>
      <c r="T361" s="45"/>
      <c r="U361" s="79">
        <f t="shared" si="164"/>
        <v>0</v>
      </c>
      <c r="V361" s="45">
        <v>1</v>
      </c>
      <c r="W361" s="78">
        <f t="shared" si="165"/>
        <v>832620</v>
      </c>
      <c r="X361" s="45"/>
      <c r="Y361" s="79">
        <f t="shared" si="166"/>
        <v>0</v>
      </c>
      <c r="Z361" s="45"/>
      <c r="AA361" s="78">
        <f t="shared" si="167"/>
        <v>0</v>
      </c>
      <c r="AB361" s="45"/>
      <c r="AC361" s="79">
        <f t="shared" si="168"/>
        <v>0</v>
      </c>
      <c r="AD361" s="45"/>
      <c r="AE361" s="78">
        <f t="shared" si="169"/>
        <v>0</v>
      </c>
      <c r="AF361" s="45"/>
      <c r="AG361" s="79">
        <f t="shared" si="170"/>
        <v>0</v>
      </c>
    </row>
    <row r="362" spans="1:33" ht="16.5" customHeight="1">
      <c r="A362" s="12"/>
      <c r="B362" s="18"/>
      <c r="C362" s="14"/>
      <c r="D362" s="45"/>
      <c r="E362" s="46"/>
      <c r="F362" s="46"/>
      <c r="G362" s="46"/>
      <c r="H362" s="53"/>
      <c r="I362" s="54"/>
      <c r="J362" s="65"/>
      <c r="K362" s="78"/>
      <c r="L362" s="45"/>
      <c r="M362" s="79"/>
      <c r="N362" s="45"/>
      <c r="O362" s="78"/>
      <c r="P362" s="45"/>
      <c r="Q362" s="79"/>
      <c r="R362" s="45"/>
      <c r="S362" s="78"/>
      <c r="T362" s="45"/>
      <c r="U362" s="79"/>
      <c r="V362" s="45"/>
      <c r="W362" s="78"/>
      <c r="X362" s="45"/>
      <c r="Y362" s="79"/>
      <c r="Z362" s="45"/>
      <c r="AA362" s="78"/>
      <c r="AB362" s="45"/>
      <c r="AC362" s="79"/>
      <c r="AD362" s="45"/>
      <c r="AE362" s="78"/>
      <c r="AF362" s="45"/>
      <c r="AG362" s="79"/>
    </row>
    <row r="363" spans="1:33" ht="16.5" customHeight="1">
      <c r="A363" s="58"/>
      <c r="B363" s="140" t="s">
        <v>300</v>
      </c>
      <c r="C363" s="59"/>
      <c r="D363" s="306"/>
      <c r="E363" s="101">
        <f>SUM(E364:E370)</f>
        <v>8169</v>
      </c>
      <c r="F363" s="61"/>
      <c r="G363" s="61"/>
      <c r="H363" s="62"/>
      <c r="I363" s="63"/>
      <c r="J363" s="101">
        <f>SUM(J364:J370)</f>
        <v>742</v>
      </c>
      <c r="K363" s="85"/>
      <c r="L363" s="100">
        <f>SUM(L364:L370)</f>
        <v>680</v>
      </c>
      <c r="M363" s="86"/>
      <c r="N363" s="100">
        <f>SUM(N364:N370)</f>
        <v>731</v>
      </c>
      <c r="O363" s="85"/>
      <c r="P363" s="100">
        <f t="shared" ref="P363" si="179">SUM(P364:P370)</f>
        <v>753</v>
      </c>
      <c r="Q363" s="86"/>
      <c r="R363" s="307">
        <f>SUM(R364:R370)</f>
        <v>729</v>
      </c>
      <c r="S363" s="85"/>
      <c r="T363" s="307">
        <f>SUM(T364:T370)</f>
        <v>601</v>
      </c>
      <c r="U363" s="86"/>
      <c r="V363" s="307">
        <f>SUM(V364:V370)</f>
        <v>717</v>
      </c>
      <c r="W363" s="85"/>
      <c r="X363" s="307">
        <f>SUM(X364:X370)</f>
        <v>783</v>
      </c>
      <c r="Y363" s="86"/>
      <c r="Z363" s="307">
        <f>SUM(Z364:Z370)</f>
        <v>704</v>
      </c>
      <c r="AA363" s="85"/>
      <c r="AB363" s="307">
        <f>SUM(AB364:AB370)</f>
        <v>523</v>
      </c>
      <c r="AC363" s="86"/>
      <c r="AD363" s="307">
        <f>SUM(AD364:AD370)</f>
        <v>618</v>
      </c>
      <c r="AE363" s="85"/>
      <c r="AF363" s="307">
        <f>SUM(AF364:AF370)</f>
        <v>588</v>
      </c>
      <c r="AG363" s="86"/>
    </row>
    <row r="364" spans="1:33" ht="29.25" customHeight="1">
      <c r="A364" s="12" t="s">
        <v>903</v>
      </c>
      <c r="B364" s="27" t="s">
        <v>301</v>
      </c>
      <c r="C364" s="14">
        <v>272180</v>
      </c>
      <c r="D364" s="45">
        <v>1900</v>
      </c>
      <c r="E364" s="46">
        <f t="shared" si="176"/>
        <v>2037</v>
      </c>
      <c r="F364" s="46">
        <f t="shared" si="157"/>
        <v>517142000</v>
      </c>
      <c r="G364" s="46">
        <f t="shared" si="158"/>
        <v>554430660</v>
      </c>
      <c r="H364" s="53">
        <f t="shared" si="154"/>
        <v>1.0721052631578947</v>
      </c>
      <c r="I364" s="54">
        <f t="shared" si="155"/>
        <v>1.0721052631578947</v>
      </c>
      <c r="J364" s="46">
        <v>179</v>
      </c>
      <c r="K364" s="78">
        <f t="shared" si="159"/>
        <v>48720220</v>
      </c>
      <c r="L364" s="45">
        <v>164</v>
      </c>
      <c r="M364" s="79">
        <f t="shared" si="160"/>
        <v>44637520</v>
      </c>
      <c r="N364" s="45">
        <v>151</v>
      </c>
      <c r="O364" s="78">
        <f t="shared" si="161"/>
        <v>41099180</v>
      </c>
      <c r="P364" s="45">
        <v>183</v>
      </c>
      <c r="Q364" s="79">
        <f t="shared" si="162"/>
        <v>49808940</v>
      </c>
      <c r="R364" s="45">
        <v>192</v>
      </c>
      <c r="S364" s="78">
        <f t="shared" si="163"/>
        <v>52258560</v>
      </c>
      <c r="T364" s="45">
        <v>187</v>
      </c>
      <c r="U364" s="79">
        <f t="shared" si="164"/>
        <v>50897660</v>
      </c>
      <c r="V364" s="45">
        <v>180</v>
      </c>
      <c r="W364" s="78">
        <f t="shared" si="165"/>
        <v>48992400</v>
      </c>
      <c r="X364" s="45">
        <v>177</v>
      </c>
      <c r="Y364" s="79">
        <f t="shared" si="166"/>
        <v>48175860</v>
      </c>
      <c r="Z364" s="45">
        <v>181</v>
      </c>
      <c r="AA364" s="78">
        <f t="shared" si="167"/>
        <v>49264580</v>
      </c>
      <c r="AB364" s="45">
        <v>142</v>
      </c>
      <c r="AC364" s="79">
        <f t="shared" si="168"/>
        <v>38649560</v>
      </c>
      <c r="AD364" s="45">
        <v>163</v>
      </c>
      <c r="AE364" s="78">
        <f t="shared" si="169"/>
        <v>44365340</v>
      </c>
      <c r="AF364" s="45">
        <v>138</v>
      </c>
      <c r="AG364" s="79">
        <f t="shared" si="170"/>
        <v>37560840</v>
      </c>
    </row>
    <row r="365" spans="1:33" ht="29.25" customHeight="1">
      <c r="A365" s="12" t="s">
        <v>904</v>
      </c>
      <c r="B365" s="27" t="s">
        <v>302</v>
      </c>
      <c r="C365" s="14">
        <v>329940</v>
      </c>
      <c r="D365" s="45">
        <v>0</v>
      </c>
      <c r="E365" s="46">
        <f t="shared" si="176"/>
        <v>0</v>
      </c>
      <c r="F365" s="46">
        <f t="shared" si="157"/>
        <v>0</v>
      </c>
      <c r="G365" s="46">
        <f t="shared" si="158"/>
        <v>0</v>
      </c>
      <c r="H365" s="53" t="e">
        <f t="shared" si="154"/>
        <v>#DIV/0!</v>
      </c>
      <c r="I365" s="54" t="e">
        <f t="shared" si="155"/>
        <v>#DIV/0!</v>
      </c>
      <c r="J365" s="46">
        <f>+O365+Q365+S365+U365+W365+Y365+AA365+AC365+AE365+AG365+AI365+AK365</f>
        <v>0</v>
      </c>
      <c r="K365" s="78">
        <f t="shared" si="159"/>
        <v>0</v>
      </c>
      <c r="L365" s="45"/>
      <c r="M365" s="79">
        <f t="shared" si="160"/>
        <v>0</v>
      </c>
      <c r="N365" s="45"/>
      <c r="O365" s="78">
        <f t="shared" si="161"/>
        <v>0</v>
      </c>
      <c r="P365" s="45"/>
      <c r="Q365" s="79">
        <f t="shared" si="162"/>
        <v>0</v>
      </c>
      <c r="R365" s="45"/>
      <c r="S365" s="78">
        <f t="shared" si="163"/>
        <v>0</v>
      </c>
      <c r="T365" s="45"/>
      <c r="U365" s="79">
        <f t="shared" si="164"/>
        <v>0</v>
      </c>
      <c r="V365" s="45"/>
      <c r="W365" s="78">
        <f t="shared" si="165"/>
        <v>0</v>
      </c>
      <c r="X365" s="45"/>
      <c r="Y365" s="79">
        <f t="shared" si="166"/>
        <v>0</v>
      </c>
      <c r="Z365" s="45"/>
      <c r="AA365" s="78">
        <f t="shared" si="167"/>
        <v>0</v>
      </c>
      <c r="AB365" s="45"/>
      <c r="AC365" s="79">
        <f t="shared" si="168"/>
        <v>0</v>
      </c>
      <c r="AD365" s="45"/>
      <c r="AE365" s="78">
        <f t="shared" si="169"/>
        <v>0</v>
      </c>
      <c r="AF365" s="45"/>
      <c r="AG365" s="79">
        <f t="shared" si="170"/>
        <v>0</v>
      </c>
    </row>
    <row r="366" spans="1:33" ht="29.25" customHeight="1">
      <c r="A366" s="12" t="s">
        <v>905</v>
      </c>
      <c r="B366" s="27" t="s">
        <v>303</v>
      </c>
      <c r="C366" s="14">
        <v>178940</v>
      </c>
      <c r="D366" s="45">
        <v>1700</v>
      </c>
      <c r="E366" s="46">
        <f t="shared" si="176"/>
        <v>1468</v>
      </c>
      <c r="F366" s="46">
        <f t="shared" si="157"/>
        <v>304198000</v>
      </c>
      <c r="G366" s="46">
        <f t="shared" si="158"/>
        <v>262683920</v>
      </c>
      <c r="H366" s="53">
        <f t="shared" si="154"/>
        <v>0.86352941176470588</v>
      </c>
      <c r="I366" s="54">
        <f t="shared" si="155"/>
        <v>0.86352941176470588</v>
      </c>
      <c r="J366" s="46">
        <v>163</v>
      </c>
      <c r="K366" s="78">
        <f t="shared" si="159"/>
        <v>29167220</v>
      </c>
      <c r="L366" s="45">
        <v>135</v>
      </c>
      <c r="M366" s="79">
        <f t="shared" si="160"/>
        <v>24156900</v>
      </c>
      <c r="N366" s="45">
        <v>150</v>
      </c>
      <c r="O366" s="78">
        <f t="shared" si="161"/>
        <v>26841000</v>
      </c>
      <c r="P366" s="45">
        <v>138</v>
      </c>
      <c r="Q366" s="79">
        <f t="shared" si="162"/>
        <v>24693720</v>
      </c>
      <c r="R366" s="45">
        <v>131</v>
      </c>
      <c r="S366" s="78">
        <f t="shared" si="163"/>
        <v>23441140</v>
      </c>
      <c r="T366" s="45">
        <v>63</v>
      </c>
      <c r="U366" s="79">
        <f t="shared" si="164"/>
        <v>11273220</v>
      </c>
      <c r="V366" s="45">
        <v>143</v>
      </c>
      <c r="W366" s="78">
        <f t="shared" si="165"/>
        <v>25588420</v>
      </c>
      <c r="X366" s="45">
        <v>146</v>
      </c>
      <c r="Y366" s="79">
        <f t="shared" si="166"/>
        <v>26125240</v>
      </c>
      <c r="Z366" s="45">
        <v>114</v>
      </c>
      <c r="AA366" s="78">
        <f t="shared" si="167"/>
        <v>20399160</v>
      </c>
      <c r="AB366" s="45">
        <v>107</v>
      </c>
      <c r="AC366" s="79">
        <f t="shared" si="168"/>
        <v>19146580</v>
      </c>
      <c r="AD366" s="45">
        <v>83</v>
      </c>
      <c r="AE366" s="78">
        <f t="shared" si="169"/>
        <v>14852020</v>
      </c>
      <c r="AF366" s="45">
        <v>95</v>
      </c>
      <c r="AG366" s="79">
        <f t="shared" si="170"/>
        <v>16999300</v>
      </c>
    </row>
    <row r="367" spans="1:33" ht="29.25" customHeight="1">
      <c r="A367" s="12" t="s">
        <v>906</v>
      </c>
      <c r="B367" s="27" t="s">
        <v>304</v>
      </c>
      <c r="C367" s="14">
        <v>85740</v>
      </c>
      <c r="D367" s="45">
        <v>2300</v>
      </c>
      <c r="E367" s="46">
        <f t="shared" si="176"/>
        <v>2120</v>
      </c>
      <c r="F367" s="46">
        <f t="shared" si="157"/>
        <v>197202000</v>
      </c>
      <c r="G367" s="46">
        <f t="shared" si="158"/>
        <v>181768800</v>
      </c>
      <c r="H367" s="53">
        <f t="shared" si="154"/>
        <v>0.92173913043478262</v>
      </c>
      <c r="I367" s="54">
        <f t="shared" si="155"/>
        <v>0.92173913043478262</v>
      </c>
      <c r="J367" s="46">
        <v>194</v>
      </c>
      <c r="K367" s="78">
        <f t="shared" si="159"/>
        <v>16633560</v>
      </c>
      <c r="L367" s="45">
        <v>189</v>
      </c>
      <c r="M367" s="79">
        <f t="shared" si="160"/>
        <v>16204860</v>
      </c>
      <c r="N367" s="45">
        <v>214</v>
      </c>
      <c r="O367" s="78">
        <f t="shared" si="161"/>
        <v>18348360</v>
      </c>
      <c r="P367" s="45">
        <v>197</v>
      </c>
      <c r="Q367" s="79">
        <f t="shared" si="162"/>
        <v>16890780</v>
      </c>
      <c r="R367" s="45">
        <v>130</v>
      </c>
      <c r="S367" s="78">
        <f t="shared" si="163"/>
        <v>11146200</v>
      </c>
      <c r="T367" s="45">
        <v>130</v>
      </c>
      <c r="U367" s="79">
        <f t="shared" si="164"/>
        <v>11146200</v>
      </c>
      <c r="V367" s="45">
        <v>190</v>
      </c>
      <c r="W367" s="78">
        <f t="shared" si="165"/>
        <v>16290600</v>
      </c>
      <c r="X367" s="45">
        <v>185</v>
      </c>
      <c r="Y367" s="79">
        <f t="shared" si="166"/>
        <v>15861900</v>
      </c>
      <c r="Z367" s="45">
        <v>168</v>
      </c>
      <c r="AA367" s="78">
        <f t="shared" si="167"/>
        <v>14404320</v>
      </c>
      <c r="AB367" s="45">
        <v>159</v>
      </c>
      <c r="AC367" s="79">
        <f t="shared" si="168"/>
        <v>13632660</v>
      </c>
      <c r="AD367" s="45">
        <v>178</v>
      </c>
      <c r="AE367" s="78">
        <f t="shared" si="169"/>
        <v>15261720</v>
      </c>
      <c r="AF367" s="45">
        <v>186</v>
      </c>
      <c r="AG367" s="79">
        <f t="shared" si="170"/>
        <v>15947640</v>
      </c>
    </row>
    <row r="368" spans="1:33" ht="29.25" customHeight="1">
      <c r="A368" s="12" t="s">
        <v>907</v>
      </c>
      <c r="B368" s="27" t="s">
        <v>305</v>
      </c>
      <c r="C368" s="14">
        <v>104390</v>
      </c>
      <c r="D368" s="45">
        <v>1300</v>
      </c>
      <c r="E368" s="46">
        <f t="shared" si="176"/>
        <v>1208</v>
      </c>
      <c r="F368" s="46">
        <f t="shared" si="157"/>
        <v>135707000</v>
      </c>
      <c r="G368" s="46">
        <f t="shared" si="158"/>
        <v>126103120</v>
      </c>
      <c r="H368" s="53">
        <f t="shared" si="154"/>
        <v>0.92923076923076919</v>
      </c>
      <c r="I368" s="54">
        <f t="shared" si="155"/>
        <v>0.92923076923076919</v>
      </c>
      <c r="J368" s="46">
        <v>81</v>
      </c>
      <c r="K368" s="78">
        <f t="shared" si="159"/>
        <v>8455590</v>
      </c>
      <c r="L368" s="45">
        <v>100</v>
      </c>
      <c r="M368" s="79">
        <f t="shared" si="160"/>
        <v>10439000</v>
      </c>
      <c r="N368" s="45">
        <v>136</v>
      </c>
      <c r="O368" s="78">
        <f t="shared" si="161"/>
        <v>14197040</v>
      </c>
      <c r="P368" s="45">
        <v>148</v>
      </c>
      <c r="Q368" s="79">
        <f t="shared" si="162"/>
        <v>15449720</v>
      </c>
      <c r="R368" s="45">
        <v>107</v>
      </c>
      <c r="S368" s="78">
        <f t="shared" si="163"/>
        <v>11169730</v>
      </c>
      <c r="T368" s="45">
        <v>90</v>
      </c>
      <c r="U368" s="79">
        <f t="shared" si="164"/>
        <v>9395100</v>
      </c>
      <c r="V368" s="45">
        <v>79</v>
      </c>
      <c r="W368" s="78">
        <f t="shared" si="165"/>
        <v>8246810</v>
      </c>
      <c r="X368" s="45">
        <v>121</v>
      </c>
      <c r="Y368" s="79">
        <f t="shared" si="166"/>
        <v>12631190</v>
      </c>
      <c r="Z368" s="45">
        <v>94</v>
      </c>
      <c r="AA368" s="78">
        <f t="shared" si="167"/>
        <v>9812660</v>
      </c>
      <c r="AB368" s="45">
        <v>77</v>
      </c>
      <c r="AC368" s="79">
        <f t="shared" si="168"/>
        <v>8038030</v>
      </c>
      <c r="AD368" s="45">
        <v>112</v>
      </c>
      <c r="AE368" s="78">
        <f t="shared" si="169"/>
        <v>11691680</v>
      </c>
      <c r="AF368" s="45">
        <v>63</v>
      </c>
      <c r="AG368" s="79">
        <f t="shared" si="170"/>
        <v>6576570</v>
      </c>
    </row>
    <row r="369" spans="1:33" ht="29.25" customHeight="1">
      <c r="A369" s="12" t="s">
        <v>908</v>
      </c>
      <c r="B369" s="27" t="s">
        <v>306</v>
      </c>
      <c r="C369" s="14">
        <v>145410</v>
      </c>
      <c r="D369" s="45">
        <v>1300</v>
      </c>
      <c r="E369" s="46">
        <f t="shared" si="176"/>
        <v>1336</v>
      </c>
      <c r="F369" s="46">
        <f t="shared" si="157"/>
        <v>189033000</v>
      </c>
      <c r="G369" s="46">
        <f t="shared" si="158"/>
        <v>194267760</v>
      </c>
      <c r="H369" s="53">
        <f t="shared" si="154"/>
        <v>1.0276923076923077</v>
      </c>
      <c r="I369" s="54">
        <f t="shared" si="155"/>
        <v>1.0276923076923077</v>
      </c>
      <c r="J369" s="46">
        <v>125</v>
      </c>
      <c r="K369" s="78">
        <f t="shared" si="159"/>
        <v>18176250</v>
      </c>
      <c r="L369" s="45">
        <v>92</v>
      </c>
      <c r="M369" s="79">
        <f t="shared" si="160"/>
        <v>13377720</v>
      </c>
      <c r="N369" s="45">
        <v>80</v>
      </c>
      <c r="O369" s="78">
        <f t="shared" si="161"/>
        <v>11632800</v>
      </c>
      <c r="P369" s="45">
        <v>87</v>
      </c>
      <c r="Q369" s="79">
        <f t="shared" si="162"/>
        <v>12650670</v>
      </c>
      <c r="R369" s="45">
        <v>169</v>
      </c>
      <c r="S369" s="78">
        <f t="shared" si="163"/>
        <v>24574290</v>
      </c>
      <c r="T369" s="45">
        <v>131</v>
      </c>
      <c r="U369" s="79">
        <f t="shared" si="164"/>
        <v>19048710</v>
      </c>
      <c r="V369" s="45">
        <v>125</v>
      </c>
      <c r="W369" s="78">
        <f t="shared" si="165"/>
        <v>18176250</v>
      </c>
      <c r="X369" s="45">
        <v>154</v>
      </c>
      <c r="Y369" s="79">
        <f t="shared" si="166"/>
        <v>22393140</v>
      </c>
      <c r="Z369" s="45">
        <v>147</v>
      </c>
      <c r="AA369" s="78">
        <f t="shared" si="167"/>
        <v>21375270</v>
      </c>
      <c r="AB369" s="45">
        <v>38</v>
      </c>
      <c r="AC369" s="79">
        <f t="shared" si="168"/>
        <v>5525580</v>
      </c>
      <c r="AD369" s="45">
        <v>82</v>
      </c>
      <c r="AE369" s="78">
        <f t="shared" si="169"/>
        <v>11923620</v>
      </c>
      <c r="AF369" s="45">
        <v>106</v>
      </c>
      <c r="AG369" s="79">
        <f t="shared" si="170"/>
        <v>15413460</v>
      </c>
    </row>
    <row r="370" spans="1:33" ht="21.75" customHeight="1">
      <c r="A370" s="12" t="s">
        <v>909</v>
      </c>
      <c r="B370" s="27" t="s">
        <v>307</v>
      </c>
      <c r="C370" s="14">
        <v>75170</v>
      </c>
      <c r="D370" s="45"/>
      <c r="E370" s="46">
        <f t="shared" si="176"/>
        <v>0</v>
      </c>
      <c r="F370" s="46">
        <f t="shared" si="157"/>
        <v>0</v>
      </c>
      <c r="G370" s="46">
        <f t="shared" si="158"/>
        <v>0</v>
      </c>
      <c r="H370" s="53" t="e">
        <f t="shared" si="154"/>
        <v>#DIV/0!</v>
      </c>
      <c r="I370" s="54" t="e">
        <f t="shared" si="155"/>
        <v>#DIV/0!</v>
      </c>
      <c r="J370" s="65"/>
      <c r="K370" s="78">
        <f t="shared" si="159"/>
        <v>0</v>
      </c>
      <c r="L370" s="45"/>
      <c r="M370" s="79">
        <f t="shared" si="160"/>
        <v>0</v>
      </c>
      <c r="N370" s="45"/>
      <c r="O370" s="78">
        <f t="shared" si="161"/>
        <v>0</v>
      </c>
      <c r="P370" s="45"/>
      <c r="Q370" s="79">
        <f t="shared" si="162"/>
        <v>0</v>
      </c>
      <c r="R370" s="45"/>
      <c r="S370" s="78">
        <f t="shared" si="163"/>
        <v>0</v>
      </c>
      <c r="T370" s="45"/>
      <c r="U370" s="79">
        <f t="shared" si="164"/>
        <v>0</v>
      </c>
      <c r="V370" s="45"/>
      <c r="W370" s="78">
        <f t="shared" si="165"/>
        <v>0</v>
      </c>
      <c r="X370" s="45"/>
      <c r="Y370" s="79">
        <f t="shared" si="166"/>
        <v>0</v>
      </c>
      <c r="Z370" s="45"/>
      <c r="AA370" s="78">
        <f t="shared" si="167"/>
        <v>0</v>
      </c>
      <c r="AB370" s="45"/>
      <c r="AC370" s="79">
        <f t="shared" si="168"/>
        <v>0</v>
      </c>
      <c r="AD370" s="45"/>
      <c r="AE370" s="78">
        <f t="shared" si="169"/>
        <v>0</v>
      </c>
      <c r="AF370" s="45"/>
      <c r="AG370" s="79">
        <f t="shared" si="170"/>
        <v>0</v>
      </c>
    </row>
    <row r="371" spans="1:33" ht="16.5" customHeight="1">
      <c r="A371" s="12"/>
      <c r="B371" s="27"/>
      <c r="C371" s="14"/>
      <c r="D371" s="45"/>
      <c r="E371" s="46"/>
      <c r="F371" s="46"/>
      <c r="G371" s="46"/>
      <c r="H371" s="53"/>
      <c r="I371" s="54"/>
      <c r="J371" s="65"/>
      <c r="K371" s="78"/>
      <c r="L371" s="45"/>
      <c r="M371" s="79"/>
      <c r="N371" s="45"/>
      <c r="O371" s="78"/>
      <c r="P371" s="45"/>
      <c r="Q371" s="79"/>
      <c r="R371" s="45"/>
      <c r="S371" s="78"/>
      <c r="T371" s="45"/>
      <c r="U371" s="79"/>
      <c r="V371" s="45"/>
      <c r="W371" s="78"/>
      <c r="X371" s="45"/>
      <c r="Y371" s="79"/>
      <c r="Z371" s="45"/>
      <c r="AA371" s="78"/>
      <c r="AB371" s="45"/>
      <c r="AC371" s="79"/>
      <c r="AD371" s="45"/>
      <c r="AE371" s="78"/>
      <c r="AF371" s="45"/>
      <c r="AG371" s="79"/>
    </row>
    <row r="372" spans="1:33" ht="16.5" customHeight="1">
      <c r="A372" s="58"/>
      <c r="B372" s="125" t="s">
        <v>312</v>
      </c>
      <c r="C372" s="59"/>
      <c r="D372" s="60"/>
      <c r="E372" s="101">
        <f>SUM(E373:E381)</f>
        <v>172</v>
      </c>
      <c r="F372" s="61"/>
      <c r="G372" s="61"/>
      <c r="H372" s="62"/>
      <c r="I372" s="63"/>
      <c r="J372" s="101">
        <f>SUM(J373:J381)</f>
        <v>25</v>
      </c>
      <c r="K372" s="85"/>
      <c r="L372" s="100">
        <f>SUM(L373:L381)</f>
        <v>12</v>
      </c>
      <c r="M372" s="86"/>
      <c r="N372" s="100">
        <f>SUM(N373:N381)</f>
        <v>36</v>
      </c>
      <c r="O372" s="85"/>
      <c r="P372" s="100">
        <f t="shared" ref="P372" si="180">SUM(P373:P381)</f>
        <v>20</v>
      </c>
      <c r="Q372" s="86"/>
      <c r="R372" s="100">
        <f>SUM(R373:R381)</f>
        <v>12</v>
      </c>
      <c r="S372" s="85"/>
      <c r="T372" s="100">
        <f>SUM(T373:T381)</f>
        <v>12</v>
      </c>
      <c r="U372" s="86"/>
      <c r="V372" s="100">
        <f>SUM(V373:V381)</f>
        <v>4</v>
      </c>
      <c r="W372" s="85"/>
      <c r="X372" s="100">
        <f>SUM(X373:X381)</f>
        <v>13</v>
      </c>
      <c r="Y372" s="86"/>
      <c r="Z372" s="100">
        <f>SUM(Z373:Z381)</f>
        <v>16</v>
      </c>
      <c r="AA372" s="85"/>
      <c r="AB372" s="100">
        <f>SUM(AB373:AB381)</f>
        <v>10</v>
      </c>
      <c r="AC372" s="86"/>
      <c r="AD372" s="100">
        <f>SUM(AD373:AD381)</f>
        <v>6</v>
      </c>
      <c r="AE372" s="85"/>
      <c r="AF372" s="100">
        <f>SUM(AF373:AF381)</f>
        <v>6</v>
      </c>
      <c r="AG372" s="86"/>
    </row>
    <row r="373" spans="1:33" ht="16.5" customHeight="1">
      <c r="A373" s="12">
        <v>8002007</v>
      </c>
      <c r="B373" s="18" t="s">
        <v>313</v>
      </c>
      <c r="C373" s="281">
        <v>51480</v>
      </c>
      <c r="D373" s="45"/>
      <c r="E373" s="46">
        <f t="shared" si="176"/>
        <v>0</v>
      </c>
      <c r="F373" s="46">
        <f t="shared" si="157"/>
        <v>0</v>
      </c>
      <c r="G373" s="46">
        <f t="shared" si="158"/>
        <v>0</v>
      </c>
      <c r="H373" s="53" t="e">
        <f t="shared" si="154"/>
        <v>#DIV/0!</v>
      </c>
      <c r="I373" s="54" t="e">
        <f t="shared" si="155"/>
        <v>#DIV/0!</v>
      </c>
      <c r="J373" s="65"/>
      <c r="K373" s="78">
        <f t="shared" si="159"/>
        <v>0</v>
      </c>
      <c r="L373" s="45"/>
      <c r="M373" s="79">
        <f t="shared" si="160"/>
        <v>0</v>
      </c>
      <c r="N373" s="45"/>
      <c r="O373" s="78">
        <f t="shared" si="161"/>
        <v>0</v>
      </c>
      <c r="P373" s="45"/>
      <c r="Q373" s="79">
        <f t="shared" si="162"/>
        <v>0</v>
      </c>
      <c r="R373" s="211"/>
      <c r="S373" s="78">
        <f t="shared" si="163"/>
        <v>0</v>
      </c>
      <c r="T373" s="45"/>
      <c r="U373" s="79">
        <f t="shared" si="164"/>
        <v>0</v>
      </c>
      <c r="V373" s="45"/>
      <c r="W373" s="78">
        <f t="shared" si="165"/>
        <v>0</v>
      </c>
      <c r="X373" s="45"/>
      <c r="Y373" s="79">
        <f t="shared" si="166"/>
        <v>0</v>
      </c>
      <c r="Z373" s="45"/>
      <c r="AA373" s="78">
        <f t="shared" si="167"/>
        <v>0</v>
      </c>
      <c r="AB373" s="45"/>
      <c r="AC373" s="79">
        <f t="shared" si="168"/>
        <v>0</v>
      </c>
      <c r="AD373" s="45"/>
      <c r="AE373" s="78">
        <f t="shared" si="169"/>
        <v>0</v>
      </c>
      <c r="AF373" s="45"/>
      <c r="AG373" s="79">
        <f t="shared" si="170"/>
        <v>0</v>
      </c>
    </row>
    <row r="374" spans="1:33" ht="16.5" customHeight="1">
      <c r="A374" s="12">
        <v>1602231</v>
      </c>
      <c r="B374" s="18" t="s">
        <v>314</v>
      </c>
      <c r="C374" s="281">
        <v>36310</v>
      </c>
      <c r="D374" s="45">
        <v>27</v>
      </c>
      <c r="E374" s="46">
        <f t="shared" si="176"/>
        <v>28</v>
      </c>
      <c r="F374" s="46">
        <f t="shared" si="157"/>
        <v>980370</v>
      </c>
      <c r="G374" s="46">
        <f t="shared" si="158"/>
        <v>1016680</v>
      </c>
      <c r="H374" s="53">
        <f t="shared" si="154"/>
        <v>1.037037037037037</v>
      </c>
      <c r="I374" s="54">
        <f t="shared" si="155"/>
        <v>1.037037037037037</v>
      </c>
      <c r="J374" s="65">
        <v>1</v>
      </c>
      <c r="K374" s="78">
        <f t="shared" si="159"/>
        <v>36310</v>
      </c>
      <c r="L374" s="45">
        <v>1</v>
      </c>
      <c r="M374" s="79">
        <f t="shared" si="160"/>
        <v>36310</v>
      </c>
      <c r="N374" s="45">
        <v>6</v>
      </c>
      <c r="O374" s="78">
        <f t="shared" si="161"/>
        <v>217860</v>
      </c>
      <c r="P374" s="45">
        <v>1</v>
      </c>
      <c r="Q374" s="79">
        <f t="shared" si="162"/>
        <v>36310</v>
      </c>
      <c r="R374" s="211"/>
      <c r="S374" s="78">
        <f t="shared" si="163"/>
        <v>0</v>
      </c>
      <c r="T374" s="45">
        <v>5</v>
      </c>
      <c r="U374" s="79">
        <f t="shared" si="164"/>
        <v>181550</v>
      </c>
      <c r="V374" s="45">
        <v>3</v>
      </c>
      <c r="W374" s="78">
        <f t="shared" si="165"/>
        <v>108930</v>
      </c>
      <c r="X374" s="45">
        <v>3</v>
      </c>
      <c r="Y374" s="79">
        <f t="shared" si="166"/>
        <v>108930</v>
      </c>
      <c r="Z374" s="45">
        <v>2</v>
      </c>
      <c r="AA374" s="78">
        <f t="shared" si="167"/>
        <v>72620</v>
      </c>
      <c r="AB374" s="45">
        <v>3</v>
      </c>
      <c r="AC374" s="79">
        <f t="shared" si="168"/>
        <v>108930</v>
      </c>
      <c r="AD374" s="45">
        <v>2</v>
      </c>
      <c r="AE374" s="78">
        <f t="shared" si="169"/>
        <v>72620</v>
      </c>
      <c r="AF374" s="45">
        <v>1</v>
      </c>
      <c r="AG374" s="79">
        <f t="shared" si="170"/>
        <v>36310</v>
      </c>
    </row>
    <row r="375" spans="1:33" ht="16.5" customHeight="1">
      <c r="A375" s="12">
        <v>1602232</v>
      </c>
      <c r="B375" s="18" t="s">
        <v>315</v>
      </c>
      <c r="C375" s="281">
        <v>77940</v>
      </c>
      <c r="D375" s="45">
        <v>7</v>
      </c>
      <c r="E375" s="46">
        <f t="shared" si="176"/>
        <v>4</v>
      </c>
      <c r="F375" s="46">
        <f t="shared" si="157"/>
        <v>545580</v>
      </c>
      <c r="G375" s="46">
        <f t="shared" si="158"/>
        <v>311760</v>
      </c>
      <c r="H375" s="53">
        <f t="shared" si="154"/>
        <v>0.5714285714285714</v>
      </c>
      <c r="I375" s="54">
        <f t="shared" si="155"/>
        <v>0.5714285714285714</v>
      </c>
      <c r="J375" s="65">
        <v>1</v>
      </c>
      <c r="K375" s="78">
        <f t="shared" si="159"/>
        <v>77940</v>
      </c>
      <c r="L375" s="45"/>
      <c r="M375" s="79">
        <f t="shared" si="160"/>
        <v>0</v>
      </c>
      <c r="N375" s="45">
        <v>2</v>
      </c>
      <c r="O375" s="78">
        <f t="shared" si="161"/>
        <v>155880</v>
      </c>
      <c r="P375" s="45"/>
      <c r="Q375" s="79">
        <f t="shared" si="162"/>
        <v>0</v>
      </c>
      <c r="R375" s="211"/>
      <c r="S375" s="78">
        <f t="shared" si="163"/>
        <v>0</v>
      </c>
      <c r="T375" s="45"/>
      <c r="U375" s="79">
        <f t="shared" si="164"/>
        <v>0</v>
      </c>
      <c r="V375" s="45"/>
      <c r="W375" s="78">
        <f t="shared" si="165"/>
        <v>0</v>
      </c>
      <c r="X375" s="45"/>
      <c r="Y375" s="79">
        <f t="shared" si="166"/>
        <v>0</v>
      </c>
      <c r="Z375" s="45"/>
      <c r="AA375" s="78">
        <f t="shared" si="167"/>
        <v>0</v>
      </c>
      <c r="AB375" s="45"/>
      <c r="AC375" s="79">
        <f t="shared" si="168"/>
        <v>0</v>
      </c>
      <c r="AD375" s="45">
        <v>1</v>
      </c>
      <c r="AE375" s="78">
        <f t="shared" si="169"/>
        <v>77940</v>
      </c>
      <c r="AF375" s="45"/>
      <c r="AG375" s="79">
        <f t="shared" si="170"/>
        <v>0</v>
      </c>
    </row>
    <row r="376" spans="1:33" ht="24" customHeight="1">
      <c r="A376" s="12">
        <v>1602200</v>
      </c>
      <c r="B376" s="18" t="s">
        <v>316</v>
      </c>
      <c r="C376" s="281">
        <v>91210</v>
      </c>
      <c r="D376" s="45">
        <v>55</v>
      </c>
      <c r="E376" s="46">
        <f t="shared" si="176"/>
        <v>46</v>
      </c>
      <c r="F376" s="46">
        <f t="shared" si="157"/>
        <v>5016550</v>
      </c>
      <c r="G376" s="46">
        <f t="shared" si="158"/>
        <v>4195660</v>
      </c>
      <c r="H376" s="53">
        <f t="shared" si="154"/>
        <v>0.83636363636363631</v>
      </c>
      <c r="I376" s="54">
        <f t="shared" si="155"/>
        <v>0.83636363636363631</v>
      </c>
      <c r="J376" s="65">
        <v>5</v>
      </c>
      <c r="K376" s="78">
        <f t="shared" si="159"/>
        <v>456050</v>
      </c>
      <c r="L376" s="45">
        <v>4</v>
      </c>
      <c r="M376" s="79">
        <f t="shared" si="160"/>
        <v>364840</v>
      </c>
      <c r="N376" s="45">
        <v>9</v>
      </c>
      <c r="O376" s="78">
        <f t="shared" si="161"/>
        <v>820890</v>
      </c>
      <c r="P376" s="45">
        <v>8</v>
      </c>
      <c r="Q376" s="79">
        <f t="shared" si="162"/>
        <v>729680</v>
      </c>
      <c r="R376" s="313">
        <v>6</v>
      </c>
      <c r="S376" s="78">
        <f t="shared" si="163"/>
        <v>547260</v>
      </c>
      <c r="T376" s="45">
        <v>2</v>
      </c>
      <c r="U376" s="79">
        <f t="shared" si="164"/>
        <v>182420</v>
      </c>
      <c r="V376" s="45"/>
      <c r="W376" s="78">
        <f t="shared" si="165"/>
        <v>0</v>
      </c>
      <c r="X376" s="45">
        <v>4</v>
      </c>
      <c r="Y376" s="79">
        <f t="shared" si="166"/>
        <v>364840</v>
      </c>
      <c r="Z376" s="45">
        <v>3</v>
      </c>
      <c r="AA376" s="78">
        <f t="shared" si="167"/>
        <v>273630</v>
      </c>
      <c r="AB376" s="45">
        <v>4</v>
      </c>
      <c r="AC376" s="79">
        <f t="shared" si="168"/>
        <v>364840</v>
      </c>
      <c r="AD376" s="45">
        <v>1</v>
      </c>
      <c r="AE376" s="78">
        <f t="shared" si="169"/>
        <v>91210</v>
      </c>
      <c r="AF376" s="45"/>
      <c r="AG376" s="79">
        <f t="shared" si="170"/>
        <v>0</v>
      </c>
    </row>
    <row r="377" spans="1:33" ht="23.25" customHeight="1">
      <c r="A377" s="12">
        <v>1602210</v>
      </c>
      <c r="B377" s="18" t="s">
        <v>317</v>
      </c>
      <c r="C377" s="281">
        <v>162250</v>
      </c>
      <c r="D377" s="45">
        <v>49</v>
      </c>
      <c r="E377" s="46">
        <f t="shared" si="176"/>
        <v>41</v>
      </c>
      <c r="F377" s="46">
        <f t="shared" si="157"/>
        <v>7950250</v>
      </c>
      <c r="G377" s="46">
        <f t="shared" si="158"/>
        <v>6652250</v>
      </c>
      <c r="H377" s="53">
        <f t="shared" si="154"/>
        <v>0.83673469387755106</v>
      </c>
      <c r="I377" s="54">
        <f t="shared" si="155"/>
        <v>0.83673469387755106</v>
      </c>
      <c r="J377" s="65">
        <v>9</v>
      </c>
      <c r="K377" s="78">
        <f t="shared" si="159"/>
        <v>1460250</v>
      </c>
      <c r="L377" s="45">
        <v>3</v>
      </c>
      <c r="M377" s="79">
        <f t="shared" si="160"/>
        <v>486750</v>
      </c>
      <c r="N377" s="45">
        <v>11</v>
      </c>
      <c r="O377" s="78">
        <f t="shared" si="161"/>
        <v>1784750</v>
      </c>
      <c r="P377" s="45">
        <v>5</v>
      </c>
      <c r="Q377" s="79">
        <f t="shared" si="162"/>
        <v>811250</v>
      </c>
      <c r="R377" s="313">
        <v>3</v>
      </c>
      <c r="S377" s="78">
        <f t="shared" si="163"/>
        <v>486750</v>
      </c>
      <c r="T377" s="45">
        <v>2</v>
      </c>
      <c r="U377" s="79">
        <f t="shared" si="164"/>
        <v>324500</v>
      </c>
      <c r="V377" s="45"/>
      <c r="W377" s="78">
        <f t="shared" si="165"/>
        <v>0</v>
      </c>
      <c r="X377" s="45">
        <v>4</v>
      </c>
      <c r="Y377" s="79">
        <f t="shared" si="166"/>
        <v>649000</v>
      </c>
      <c r="Z377" s="45">
        <v>3</v>
      </c>
      <c r="AA377" s="78">
        <f t="shared" si="167"/>
        <v>486750</v>
      </c>
      <c r="AB377" s="45">
        <v>1</v>
      </c>
      <c r="AC377" s="79">
        <f t="shared" si="168"/>
        <v>162250</v>
      </c>
      <c r="AD377" s="45"/>
      <c r="AE377" s="78">
        <f t="shared" si="169"/>
        <v>0</v>
      </c>
      <c r="AF377" s="45"/>
      <c r="AG377" s="79">
        <f t="shared" si="170"/>
        <v>0</v>
      </c>
    </row>
    <row r="378" spans="1:33" ht="23.25" customHeight="1">
      <c r="A378" s="12">
        <v>1602220</v>
      </c>
      <c r="B378" s="18" t="s">
        <v>318</v>
      </c>
      <c r="C378" s="281">
        <v>111950</v>
      </c>
      <c r="D378" s="45">
        <v>40</v>
      </c>
      <c r="E378" s="46">
        <f t="shared" si="176"/>
        <v>35</v>
      </c>
      <c r="F378" s="46">
        <f t="shared" si="157"/>
        <v>4478000</v>
      </c>
      <c r="G378" s="46">
        <f t="shared" si="158"/>
        <v>3918250</v>
      </c>
      <c r="H378" s="53">
        <f t="shared" si="154"/>
        <v>0.875</v>
      </c>
      <c r="I378" s="54">
        <f t="shared" si="155"/>
        <v>0.875</v>
      </c>
      <c r="J378" s="65">
        <v>9</v>
      </c>
      <c r="K378" s="78">
        <f t="shared" si="159"/>
        <v>1007550</v>
      </c>
      <c r="L378" s="45">
        <v>4</v>
      </c>
      <c r="M378" s="79">
        <f t="shared" si="160"/>
        <v>447800</v>
      </c>
      <c r="N378" s="45">
        <v>6</v>
      </c>
      <c r="O378" s="78">
        <f t="shared" si="161"/>
        <v>671700</v>
      </c>
      <c r="P378" s="45">
        <v>2</v>
      </c>
      <c r="Q378" s="79">
        <f t="shared" si="162"/>
        <v>223900</v>
      </c>
      <c r="R378" s="313">
        <v>2</v>
      </c>
      <c r="S378" s="78">
        <f t="shared" si="163"/>
        <v>223900</v>
      </c>
      <c r="T378" s="45">
        <v>1</v>
      </c>
      <c r="U378" s="79">
        <f t="shared" si="164"/>
        <v>111950</v>
      </c>
      <c r="V378" s="45"/>
      <c r="W378" s="78">
        <f t="shared" si="165"/>
        <v>0</v>
      </c>
      <c r="X378" s="45">
        <v>2</v>
      </c>
      <c r="Y378" s="79">
        <f t="shared" si="166"/>
        <v>223900</v>
      </c>
      <c r="Z378" s="45">
        <v>5</v>
      </c>
      <c r="AA378" s="78">
        <f t="shared" si="167"/>
        <v>559750</v>
      </c>
      <c r="AB378" s="45">
        <v>2</v>
      </c>
      <c r="AC378" s="79">
        <f t="shared" si="168"/>
        <v>223900</v>
      </c>
      <c r="AD378" s="45">
        <v>2</v>
      </c>
      <c r="AE378" s="78">
        <f t="shared" si="169"/>
        <v>223900</v>
      </c>
      <c r="AF378" s="45"/>
      <c r="AG378" s="79">
        <f t="shared" si="170"/>
        <v>0</v>
      </c>
    </row>
    <row r="379" spans="1:33" ht="16.5" customHeight="1">
      <c r="A379" s="12">
        <v>1502061</v>
      </c>
      <c r="B379" s="18" t="s">
        <v>319</v>
      </c>
      <c r="C379" s="281">
        <v>396010</v>
      </c>
      <c r="D379" s="45">
        <v>2</v>
      </c>
      <c r="E379" s="46">
        <f t="shared" si="176"/>
        <v>1</v>
      </c>
      <c r="F379" s="46">
        <f t="shared" si="157"/>
        <v>792020</v>
      </c>
      <c r="G379" s="46">
        <f t="shared" si="158"/>
        <v>396010</v>
      </c>
      <c r="H379" s="53">
        <f t="shared" si="154"/>
        <v>0.5</v>
      </c>
      <c r="I379" s="54">
        <f t="shared" si="155"/>
        <v>0.5</v>
      </c>
      <c r="J379" s="65"/>
      <c r="K379" s="78">
        <f t="shared" si="159"/>
        <v>0</v>
      </c>
      <c r="L379" s="45"/>
      <c r="M379" s="79">
        <f t="shared" si="160"/>
        <v>0</v>
      </c>
      <c r="N379" s="45"/>
      <c r="O379" s="78">
        <f t="shared" si="161"/>
        <v>0</v>
      </c>
      <c r="P379" s="45"/>
      <c r="Q379" s="79">
        <f t="shared" si="162"/>
        <v>0</v>
      </c>
      <c r="R379" s="313"/>
      <c r="S379" s="78">
        <f t="shared" si="163"/>
        <v>0</v>
      </c>
      <c r="T379" s="45"/>
      <c r="U379" s="79">
        <f t="shared" si="164"/>
        <v>0</v>
      </c>
      <c r="V379" s="45">
        <v>1</v>
      </c>
      <c r="W379" s="78">
        <f t="shared" si="165"/>
        <v>396010</v>
      </c>
      <c r="X379" s="45"/>
      <c r="Y379" s="79">
        <f t="shared" si="166"/>
        <v>0</v>
      </c>
      <c r="Z379" s="45"/>
      <c r="AA379" s="78">
        <f t="shared" si="167"/>
        <v>0</v>
      </c>
      <c r="AB379" s="45"/>
      <c r="AC379" s="79">
        <f t="shared" si="168"/>
        <v>0</v>
      </c>
      <c r="AD379" s="45"/>
      <c r="AE379" s="78">
        <f t="shared" si="169"/>
        <v>0</v>
      </c>
      <c r="AF379" s="45"/>
      <c r="AG379" s="79">
        <f t="shared" si="170"/>
        <v>0</v>
      </c>
    </row>
    <row r="380" spans="1:33" ht="16.5" customHeight="1">
      <c r="A380" s="12">
        <v>1502064</v>
      </c>
      <c r="B380" s="18" t="s">
        <v>320</v>
      </c>
      <c r="C380" s="281">
        <v>119690</v>
      </c>
      <c r="D380" s="45">
        <v>13</v>
      </c>
      <c r="E380" s="46">
        <f t="shared" si="176"/>
        <v>16</v>
      </c>
      <c r="F380" s="46">
        <f t="shared" si="157"/>
        <v>1555970</v>
      </c>
      <c r="G380" s="46">
        <f t="shared" si="158"/>
        <v>1915040</v>
      </c>
      <c r="H380" s="53">
        <f t="shared" si="154"/>
        <v>1.2307692307692308</v>
      </c>
      <c r="I380" s="54">
        <f t="shared" si="155"/>
        <v>1.2307692307692308</v>
      </c>
      <c r="J380" s="65"/>
      <c r="K380" s="78">
        <f t="shared" si="159"/>
        <v>0</v>
      </c>
      <c r="L380" s="45"/>
      <c r="M380" s="79">
        <f t="shared" si="160"/>
        <v>0</v>
      </c>
      <c r="N380" s="45">
        <v>2</v>
      </c>
      <c r="O380" s="78">
        <f t="shared" si="161"/>
        <v>239380</v>
      </c>
      <c r="P380" s="45">
        <v>4</v>
      </c>
      <c r="Q380" s="79">
        <f t="shared" si="162"/>
        <v>478760</v>
      </c>
      <c r="R380" s="313"/>
      <c r="S380" s="78">
        <f t="shared" si="163"/>
        <v>0</v>
      </c>
      <c r="T380" s="45">
        <v>2</v>
      </c>
      <c r="U380" s="79">
        <f t="shared" si="164"/>
        <v>239380</v>
      </c>
      <c r="V380" s="45"/>
      <c r="W380" s="78">
        <f t="shared" si="165"/>
        <v>0</v>
      </c>
      <c r="X380" s="45"/>
      <c r="Y380" s="79">
        <f t="shared" si="166"/>
        <v>0</v>
      </c>
      <c r="Z380" s="45">
        <v>3</v>
      </c>
      <c r="AA380" s="78">
        <f t="shared" si="167"/>
        <v>359070</v>
      </c>
      <c r="AB380" s="45"/>
      <c r="AC380" s="79">
        <f t="shared" si="168"/>
        <v>0</v>
      </c>
      <c r="AD380" s="45"/>
      <c r="AE380" s="78">
        <f t="shared" si="169"/>
        <v>0</v>
      </c>
      <c r="AF380" s="45">
        <v>5</v>
      </c>
      <c r="AG380" s="79">
        <f t="shared" si="170"/>
        <v>598450</v>
      </c>
    </row>
    <row r="381" spans="1:33" ht="16.5" customHeight="1">
      <c r="A381" s="12" t="s">
        <v>931</v>
      </c>
      <c r="B381" s="18" t="s">
        <v>321</v>
      </c>
      <c r="C381" s="281">
        <v>608860</v>
      </c>
      <c r="D381" s="45">
        <v>2</v>
      </c>
      <c r="E381" s="46">
        <f t="shared" si="176"/>
        <v>1</v>
      </c>
      <c r="F381" s="46">
        <f t="shared" si="157"/>
        <v>1217720</v>
      </c>
      <c r="G381" s="46">
        <f t="shared" si="158"/>
        <v>608860</v>
      </c>
      <c r="H381" s="53">
        <f t="shared" si="154"/>
        <v>0.5</v>
      </c>
      <c r="I381" s="54">
        <f t="shared" si="155"/>
        <v>0.5</v>
      </c>
      <c r="J381" s="65"/>
      <c r="K381" s="78">
        <f t="shared" si="159"/>
        <v>0</v>
      </c>
      <c r="L381" s="45"/>
      <c r="M381" s="79">
        <f t="shared" si="160"/>
        <v>0</v>
      </c>
      <c r="N381" s="45"/>
      <c r="O381" s="78">
        <f t="shared" si="161"/>
        <v>0</v>
      </c>
      <c r="P381" s="45"/>
      <c r="Q381" s="79">
        <f t="shared" si="162"/>
        <v>0</v>
      </c>
      <c r="R381" s="313">
        <v>1</v>
      </c>
      <c r="S381" s="78">
        <f t="shared" si="163"/>
        <v>608860</v>
      </c>
      <c r="T381" s="45"/>
      <c r="U381" s="79">
        <f t="shared" si="164"/>
        <v>0</v>
      </c>
      <c r="V381" s="45"/>
      <c r="W381" s="78">
        <f t="shared" si="165"/>
        <v>0</v>
      </c>
      <c r="X381" s="45"/>
      <c r="Y381" s="79">
        <f t="shared" si="166"/>
        <v>0</v>
      </c>
      <c r="Z381" s="45"/>
      <c r="AA381" s="78">
        <f t="shared" si="167"/>
        <v>0</v>
      </c>
      <c r="AB381" s="45"/>
      <c r="AC381" s="79">
        <f t="shared" si="168"/>
        <v>0</v>
      </c>
      <c r="AD381" s="45"/>
      <c r="AE381" s="78">
        <f t="shared" si="169"/>
        <v>0</v>
      </c>
      <c r="AF381" s="45"/>
      <c r="AG381" s="79">
        <f t="shared" si="170"/>
        <v>0</v>
      </c>
    </row>
    <row r="382" spans="1:33" ht="16.5" customHeight="1">
      <c r="A382" s="12"/>
      <c r="B382" s="18"/>
      <c r="C382" s="14"/>
      <c r="D382" s="45"/>
      <c r="E382" s="46"/>
      <c r="F382" s="46"/>
      <c r="G382" s="46"/>
      <c r="H382" s="53"/>
      <c r="I382" s="54"/>
      <c r="J382" s="65"/>
      <c r="K382" s="78"/>
      <c r="L382" s="45"/>
      <c r="M382" s="79"/>
      <c r="N382" s="45"/>
      <c r="O382" s="78"/>
      <c r="P382" s="45"/>
      <c r="Q382" s="79"/>
      <c r="R382" s="45"/>
      <c r="S382" s="78"/>
      <c r="T382" s="45"/>
      <c r="U382" s="79"/>
      <c r="V382" s="45"/>
      <c r="W382" s="78"/>
      <c r="X382" s="45"/>
      <c r="Y382" s="79"/>
      <c r="Z382" s="45"/>
      <c r="AA382" s="78"/>
      <c r="AB382" s="45"/>
      <c r="AC382" s="79"/>
      <c r="AD382" s="45"/>
      <c r="AE382" s="78"/>
      <c r="AF382" s="45"/>
      <c r="AG382" s="79"/>
    </row>
    <row r="383" spans="1:33" ht="16.5" customHeight="1">
      <c r="A383" s="58"/>
      <c r="B383" s="125" t="s">
        <v>57</v>
      </c>
      <c r="C383" s="59"/>
      <c r="D383" s="60"/>
      <c r="E383" s="101">
        <f>SUM(E384:E390)</f>
        <v>132</v>
      </c>
      <c r="F383" s="61"/>
      <c r="G383" s="61"/>
      <c r="H383" s="62"/>
      <c r="I383" s="63"/>
      <c r="J383" s="101">
        <f>SUM(J384:J390)</f>
        <v>10</v>
      </c>
      <c r="K383" s="85"/>
      <c r="L383" s="100">
        <f>SUM(L384:L390)</f>
        <v>4</v>
      </c>
      <c r="M383" s="86"/>
      <c r="N383" s="100">
        <f>SUM(N384:N390)</f>
        <v>18</v>
      </c>
      <c r="O383" s="85"/>
      <c r="P383" s="100">
        <f t="shared" ref="P383" si="181">SUM(P384:P390)</f>
        <v>17</v>
      </c>
      <c r="Q383" s="86"/>
      <c r="R383" s="100">
        <f>SUM(R384:R390)</f>
        <v>9</v>
      </c>
      <c r="S383" s="85"/>
      <c r="T383" s="100">
        <f>SUM(T384:T390)</f>
        <v>9</v>
      </c>
      <c r="U383" s="86"/>
      <c r="V383" s="100">
        <f>SUM(V384:V390)</f>
        <v>10</v>
      </c>
      <c r="W383" s="85"/>
      <c r="X383" s="100">
        <f>SUM(X384:X390)</f>
        <v>11</v>
      </c>
      <c r="Y383" s="86"/>
      <c r="Z383" s="100">
        <f>SUM(Z384:Z390)</f>
        <v>9</v>
      </c>
      <c r="AA383" s="85"/>
      <c r="AB383" s="100">
        <f>SUM(AB384:AB390)</f>
        <v>12</v>
      </c>
      <c r="AC383" s="86"/>
      <c r="AD383" s="100">
        <f>SUM(AD384:AD390)</f>
        <v>13</v>
      </c>
      <c r="AE383" s="85"/>
      <c r="AF383" s="100">
        <f>SUM(AF384:AF390)</f>
        <v>10</v>
      </c>
      <c r="AG383" s="86"/>
    </row>
    <row r="384" spans="1:33" ht="16.5" customHeight="1">
      <c r="A384" s="12">
        <v>8002002</v>
      </c>
      <c r="B384" s="18" t="s">
        <v>322</v>
      </c>
      <c r="C384" s="281">
        <v>266140</v>
      </c>
      <c r="D384" s="45">
        <v>90</v>
      </c>
      <c r="E384" s="46">
        <f t="shared" si="176"/>
        <v>87</v>
      </c>
      <c r="F384" s="46">
        <f t="shared" si="157"/>
        <v>23952600</v>
      </c>
      <c r="G384" s="46">
        <f t="shared" si="158"/>
        <v>23154180</v>
      </c>
      <c r="H384" s="53">
        <f t="shared" si="154"/>
        <v>0.96666666666666667</v>
      </c>
      <c r="I384" s="54">
        <f t="shared" si="155"/>
        <v>0.96666666666666667</v>
      </c>
      <c r="J384" s="46">
        <v>4</v>
      </c>
      <c r="K384" s="78">
        <f t="shared" si="159"/>
        <v>1064560</v>
      </c>
      <c r="L384" s="45">
        <v>2</v>
      </c>
      <c r="M384" s="79">
        <f t="shared" si="160"/>
        <v>532280</v>
      </c>
      <c r="N384" s="45">
        <v>12</v>
      </c>
      <c r="O384" s="78">
        <f t="shared" si="161"/>
        <v>3193680</v>
      </c>
      <c r="P384" s="45">
        <v>13</v>
      </c>
      <c r="Q384" s="79">
        <f t="shared" si="162"/>
        <v>3459820</v>
      </c>
      <c r="R384" s="45">
        <v>5</v>
      </c>
      <c r="S384" s="78">
        <f t="shared" si="163"/>
        <v>1330700</v>
      </c>
      <c r="T384" s="45">
        <v>4</v>
      </c>
      <c r="U384" s="79">
        <f t="shared" si="164"/>
        <v>1064560</v>
      </c>
      <c r="V384" s="45">
        <v>7</v>
      </c>
      <c r="W384" s="78">
        <f t="shared" si="165"/>
        <v>1862980</v>
      </c>
      <c r="X384" s="45">
        <v>10</v>
      </c>
      <c r="Y384" s="79">
        <f t="shared" si="166"/>
        <v>2661400</v>
      </c>
      <c r="Z384" s="45">
        <v>4</v>
      </c>
      <c r="AA384" s="78">
        <f t="shared" si="167"/>
        <v>1064560</v>
      </c>
      <c r="AB384" s="45">
        <v>8</v>
      </c>
      <c r="AC384" s="79">
        <f t="shared" si="168"/>
        <v>2129120</v>
      </c>
      <c r="AD384" s="45">
        <v>10</v>
      </c>
      <c r="AE384" s="78">
        <f t="shared" si="169"/>
        <v>2661400</v>
      </c>
      <c r="AF384" s="45">
        <v>8</v>
      </c>
      <c r="AG384" s="79">
        <f t="shared" si="170"/>
        <v>2129120</v>
      </c>
    </row>
    <row r="385" spans="1:33" ht="16.5" customHeight="1">
      <c r="A385" s="12">
        <v>8002014</v>
      </c>
      <c r="B385" s="18" t="s">
        <v>323</v>
      </c>
      <c r="C385" s="281">
        <v>1271510</v>
      </c>
      <c r="D385" s="45">
        <v>6</v>
      </c>
      <c r="E385" s="46">
        <f t="shared" si="176"/>
        <v>4</v>
      </c>
      <c r="F385" s="46">
        <f t="shared" si="157"/>
        <v>7629060</v>
      </c>
      <c r="G385" s="46">
        <f t="shared" si="158"/>
        <v>5086040</v>
      </c>
      <c r="H385" s="53">
        <f t="shared" si="154"/>
        <v>0.66666666666666663</v>
      </c>
      <c r="I385" s="54">
        <f t="shared" si="155"/>
        <v>0.66666666666666663</v>
      </c>
      <c r="J385" s="46">
        <v>1</v>
      </c>
      <c r="K385" s="78">
        <f t="shared" si="159"/>
        <v>1271510</v>
      </c>
      <c r="L385" s="45"/>
      <c r="M385" s="79">
        <f t="shared" si="160"/>
        <v>0</v>
      </c>
      <c r="N385" s="45">
        <v>1</v>
      </c>
      <c r="O385" s="78">
        <f t="shared" si="161"/>
        <v>1271510</v>
      </c>
      <c r="P385" s="45">
        <v>1</v>
      </c>
      <c r="Q385" s="79">
        <f t="shared" si="162"/>
        <v>1271510</v>
      </c>
      <c r="R385" s="45"/>
      <c r="S385" s="78">
        <f t="shared" si="163"/>
        <v>0</v>
      </c>
      <c r="T385" s="45"/>
      <c r="U385" s="79">
        <f t="shared" si="164"/>
        <v>0</v>
      </c>
      <c r="V385" s="45"/>
      <c r="W385" s="78">
        <f t="shared" si="165"/>
        <v>0</v>
      </c>
      <c r="X385" s="45"/>
      <c r="Y385" s="79">
        <f t="shared" si="166"/>
        <v>0</v>
      </c>
      <c r="Z385" s="45"/>
      <c r="AA385" s="78">
        <f t="shared" si="167"/>
        <v>0</v>
      </c>
      <c r="AB385" s="45">
        <v>1</v>
      </c>
      <c r="AC385" s="79">
        <f t="shared" si="168"/>
        <v>1271510</v>
      </c>
      <c r="AD385" s="45"/>
      <c r="AE385" s="78">
        <f t="shared" si="169"/>
        <v>0</v>
      </c>
      <c r="AF385" s="45"/>
      <c r="AG385" s="79">
        <f t="shared" si="170"/>
        <v>0</v>
      </c>
    </row>
    <row r="386" spans="1:33" ht="27" customHeight="1">
      <c r="A386" s="12">
        <v>8002015</v>
      </c>
      <c r="B386" s="18" t="s">
        <v>324</v>
      </c>
      <c r="C386" s="281">
        <v>1703340</v>
      </c>
      <c r="D386" s="45">
        <v>7</v>
      </c>
      <c r="E386" s="46">
        <f t="shared" si="176"/>
        <v>8</v>
      </c>
      <c r="F386" s="46">
        <f t="shared" si="157"/>
        <v>11923380</v>
      </c>
      <c r="G386" s="46">
        <f t="shared" si="158"/>
        <v>13626720</v>
      </c>
      <c r="H386" s="53">
        <f t="shared" si="154"/>
        <v>1.1428571428571428</v>
      </c>
      <c r="I386" s="54">
        <f t="shared" si="155"/>
        <v>1.1428571428571428</v>
      </c>
      <c r="J386" s="46"/>
      <c r="K386" s="78">
        <f t="shared" si="159"/>
        <v>0</v>
      </c>
      <c r="L386" s="45"/>
      <c r="M386" s="79">
        <f t="shared" si="160"/>
        <v>0</v>
      </c>
      <c r="N386" s="45">
        <v>2</v>
      </c>
      <c r="O386" s="78">
        <f t="shared" si="161"/>
        <v>3406680</v>
      </c>
      <c r="P386" s="45"/>
      <c r="Q386" s="79">
        <f t="shared" si="162"/>
        <v>0</v>
      </c>
      <c r="R386" s="45"/>
      <c r="S386" s="78">
        <f t="shared" si="163"/>
        <v>0</v>
      </c>
      <c r="T386" s="45">
        <v>1</v>
      </c>
      <c r="U386" s="79">
        <f t="shared" si="164"/>
        <v>1703340</v>
      </c>
      <c r="V386" s="45">
        <v>1</v>
      </c>
      <c r="W386" s="78">
        <f t="shared" si="165"/>
        <v>1703340</v>
      </c>
      <c r="X386" s="45">
        <v>1</v>
      </c>
      <c r="Y386" s="79">
        <f t="shared" si="166"/>
        <v>1703340</v>
      </c>
      <c r="Z386" s="45">
        <v>1</v>
      </c>
      <c r="AA386" s="78">
        <f t="shared" si="167"/>
        <v>1703340</v>
      </c>
      <c r="AB386" s="45">
        <v>2</v>
      </c>
      <c r="AC386" s="79">
        <f t="shared" si="168"/>
        <v>3406680</v>
      </c>
      <c r="AD386" s="45"/>
      <c r="AE386" s="78">
        <f t="shared" si="169"/>
        <v>0</v>
      </c>
      <c r="AF386" s="45"/>
      <c r="AG386" s="79">
        <f t="shared" si="170"/>
        <v>0</v>
      </c>
    </row>
    <row r="387" spans="1:33" ht="16.5" customHeight="1">
      <c r="A387" s="12">
        <v>1803001</v>
      </c>
      <c r="B387" s="18" t="s">
        <v>325</v>
      </c>
      <c r="C387" s="281">
        <v>784780</v>
      </c>
      <c r="D387" s="45">
        <v>20</v>
      </c>
      <c r="E387" s="46">
        <f t="shared" si="176"/>
        <v>21</v>
      </c>
      <c r="F387" s="46">
        <f t="shared" si="157"/>
        <v>15695600</v>
      </c>
      <c r="G387" s="46">
        <f t="shared" si="158"/>
        <v>16480380</v>
      </c>
      <c r="H387" s="53">
        <f t="shared" ref="H387:H447" si="182">IF(E387&gt;=0,(E387/D387),"-")</f>
        <v>1.05</v>
      </c>
      <c r="I387" s="54">
        <f t="shared" ref="I387:I447" si="183">IF(G387&gt;=0,(G387/F387),"-")</f>
        <v>1.05</v>
      </c>
      <c r="J387" s="46">
        <v>2</v>
      </c>
      <c r="K387" s="78">
        <f t="shared" si="159"/>
        <v>1569560</v>
      </c>
      <c r="L387" s="45">
        <v>2</v>
      </c>
      <c r="M387" s="79">
        <f t="shared" si="160"/>
        <v>1569560</v>
      </c>
      <c r="N387" s="45">
        <v>1</v>
      </c>
      <c r="O387" s="78">
        <f t="shared" si="161"/>
        <v>784780</v>
      </c>
      <c r="P387" s="45">
        <v>2</v>
      </c>
      <c r="Q387" s="79">
        <f t="shared" si="162"/>
        <v>1569560</v>
      </c>
      <c r="R387" s="45">
        <v>4</v>
      </c>
      <c r="S387" s="78">
        <f t="shared" si="163"/>
        <v>3139120</v>
      </c>
      <c r="T387" s="45">
        <v>3</v>
      </c>
      <c r="U387" s="79">
        <f t="shared" si="164"/>
        <v>2354340</v>
      </c>
      <c r="V387" s="45">
        <v>1</v>
      </c>
      <c r="W387" s="78">
        <f t="shared" si="165"/>
        <v>784780</v>
      </c>
      <c r="X387" s="45"/>
      <c r="Y387" s="79">
        <f t="shared" si="166"/>
        <v>0</v>
      </c>
      <c r="Z387" s="45">
        <v>2</v>
      </c>
      <c r="AA387" s="78">
        <f t="shared" si="167"/>
        <v>1569560</v>
      </c>
      <c r="AB387" s="45">
        <v>1</v>
      </c>
      <c r="AC387" s="79">
        <f t="shared" si="168"/>
        <v>784780</v>
      </c>
      <c r="AD387" s="45">
        <v>3</v>
      </c>
      <c r="AE387" s="78">
        <f t="shared" si="169"/>
        <v>2354340</v>
      </c>
      <c r="AF387" s="45"/>
      <c r="AG387" s="79">
        <f t="shared" si="170"/>
        <v>0</v>
      </c>
    </row>
    <row r="388" spans="1:33" ht="27" customHeight="1">
      <c r="A388" s="12" t="s">
        <v>911</v>
      </c>
      <c r="B388" s="18" t="s">
        <v>910</v>
      </c>
      <c r="C388" s="281">
        <v>2295790</v>
      </c>
      <c r="D388" s="45">
        <v>10</v>
      </c>
      <c r="E388" s="46">
        <f t="shared" si="176"/>
        <v>10</v>
      </c>
      <c r="F388" s="46">
        <f t="shared" ref="F388:F450" si="184">D388*C388</f>
        <v>22957900</v>
      </c>
      <c r="G388" s="46">
        <f t="shared" ref="G388:G450" si="185">+E388*C388</f>
        <v>22957900</v>
      </c>
      <c r="H388" s="53">
        <f t="shared" si="182"/>
        <v>1</v>
      </c>
      <c r="I388" s="54">
        <f t="shared" si="183"/>
        <v>1</v>
      </c>
      <c r="J388" s="46">
        <v>3</v>
      </c>
      <c r="K388" s="78">
        <f t="shared" ref="K388:K450" si="186">+J388*C388</f>
        <v>6887370</v>
      </c>
      <c r="L388" s="45"/>
      <c r="M388" s="79">
        <f t="shared" ref="M388:M450" si="187">+L388*C388</f>
        <v>0</v>
      </c>
      <c r="N388" s="45">
        <v>2</v>
      </c>
      <c r="O388" s="78">
        <f t="shared" ref="O388:O450" si="188">+N388*C388</f>
        <v>4591580</v>
      </c>
      <c r="P388" s="45">
        <v>1</v>
      </c>
      <c r="Q388" s="79">
        <f t="shared" ref="Q388:Q450" si="189">+P388*C388</f>
        <v>2295790</v>
      </c>
      <c r="R388" s="45">
        <v>0</v>
      </c>
      <c r="S388" s="78">
        <f t="shared" ref="S388:S450" si="190">+R388*C388</f>
        <v>0</v>
      </c>
      <c r="T388" s="45"/>
      <c r="U388" s="79">
        <f t="shared" ref="U388:U450" si="191">+T388*C388</f>
        <v>0</v>
      </c>
      <c r="V388" s="45">
        <v>1</v>
      </c>
      <c r="W388" s="78">
        <f t="shared" ref="W388:W450" si="192">+V388*C388</f>
        <v>2295790</v>
      </c>
      <c r="X388" s="45"/>
      <c r="Y388" s="79">
        <f t="shared" ref="Y388:Y450" si="193">+X388*C388</f>
        <v>0</v>
      </c>
      <c r="Z388" s="45">
        <v>1</v>
      </c>
      <c r="AA388" s="78">
        <f t="shared" ref="AA388:AA450" si="194">+Z388*C388</f>
        <v>2295790</v>
      </c>
      <c r="AB388" s="45"/>
      <c r="AC388" s="79">
        <f t="shared" ref="AC388:AC450" si="195">+AB388*C388</f>
        <v>0</v>
      </c>
      <c r="AD388" s="45"/>
      <c r="AE388" s="78">
        <f t="shared" ref="AE388:AE450" si="196">+AD388*C388</f>
        <v>0</v>
      </c>
      <c r="AF388" s="45">
        <v>2</v>
      </c>
      <c r="AG388" s="79">
        <f t="shared" ref="AG388:AG450" si="197">+AF388*C388</f>
        <v>4591580</v>
      </c>
    </row>
    <row r="389" spans="1:33" ht="16.5" customHeight="1">
      <c r="A389" s="12">
        <v>1801101</v>
      </c>
      <c r="B389" s="18" t="s">
        <v>326</v>
      </c>
      <c r="C389" s="281">
        <v>2822290</v>
      </c>
      <c r="D389" s="45">
        <v>0</v>
      </c>
      <c r="E389" s="46">
        <f t="shared" si="176"/>
        <v>0</v>
      </c>
      <c r="F389" s="46">
        <f t="shared" si="184"/>
        <v>0</v>
      </c>
      <c r="G389" s="46">
        <f t="shared" si="185"/>
        <v>0</v>
      </c>
      <c r="H389" s="53" t="e">
        <f t="shared" si="182"/>
        <v>#DIV/0!</v>
      </c>
      <c r="I389" s="54" t="e">
        <f t="shared" si="183"/>
        <v>#DIV/0!</v>
      </c>
      <c r="J389" s="46"/>
      <c r="K389" s="78">
        <f t="shared" si="186"/>
        <v>0</v>
      </c>
      <c r="L389" s="45"/>
      <c r="M389" s="79">
        <f t="shared" si="187"/>
        <v>0</v>
      </c>
      <c r="N389" s="45"/>
      <c r="O389" s="78">
        <f t="shared" si="188"/>
        <v>0</v>
      </c>
      <c r="P389" s="45"/>
      <c r="Q389" s="79">
        <f t="shared" si="189"/>
        <v>0</v>
      </c>
      <c r="R389" s="45"/>
      <c r="S389" s="78">
        <f t="shared" si="190"/>
        <v>0</v>
      </c>
      <c r="T389" s="45"/>
      <c r="U389" s="79">
        <f t="shared" si="191"/>
        <v>0</v>
      </c>
      <c r="V389" s="45"/>
      <c r="W389" s="78">
        <f t="shared" si="192"/>
        <v>0</v>
      </c>
      <c r="X389" s="45"/>
      <c r="Y389" s="79">
        <f t="shared" si="193"/>
        <v>0</v>
      </c>
      <c r="Z389" s="45"/>
      <c r="AA389" s="78">
        <f t="shared" si="194"/>
        <v>0</v>
      </c>
      <c r="AB389" s="45"/>
      <c r="AC389" s="79">
        <f t="shared" si="195"/>
        <v>0</v>
      </c>
      <c r="AD389" s="45"/>
      <c r="AE389" s="78">
        <f t="shared" si="196"/>
        <v>0</v>
      </c>
      <c r="AF389" s="45"/>
      <c r="AG389" s="79">
        <f t="shared" si="197"/>
        <v>0</v>
      </c>
    </row>
    <row r="390" spans="1:33" ht="27" customHeight="1">
      <c r="A390" s="12" t="s">
        <v>912</v>
      </c>
      <c r="B390" s="18" t="s">
        <v>327</v>
      </c>
      <c r="C390" s="281">
        <v>1404340</v>
      </c>
      <c r="D390" s="45">
        <v>3</v>
      </c>
      <c r="E390" s="46">
        <f t="shared" si="176"/>
        <v>2</v>
      </c>
      <c r="F390" s="46">
        <f t="shared" si="184"/>
        <v>4213020</v>
      </c>
      <c r="G390" s="46">
        <f t="shared" si="185"/>
        <v>2808680</v>
      </c>
      <c r="H390" s="53">
        <f t="shared" si="182"/>
        <v>0.66666666666666663</v>
      </c>
      <c r="I390" s="54">
        <f t="shared" si="183"/>
        <v>0.66666666666666663</v>
      </c>
      <c r="J390" s="46"/>
      <c r="K390" s="78">
        <f t="shared" si="186"/>
        <v>0</v>
      </c>
      <c r="L390" s="45"/>
      <c r="M390" s="79">
        <f t="shared" si="187"/>
        <v>0</v>
      </c>
      <c r="N390" s="45"/>
      <c r="O390" s="78">
        <f t="shared" si="188"/>
        <v>0</v>
      </c>
      <c r="P390" s="45"/>
      <c r="Q390" s="79">
        <f t="shared" si="189"/>
        <v>0</v>
      </c>
      <c r="R390" s="45"/>
      <c r="S390" s="78">
        <f t="shared" si="190"/>
        <v>0</v>
      </c>
      <c r="T390" s="45">
        <v>1</v>
      </c>
      <c r="U390" s="79">
        <f t="shared" si="191"/>
        <v>1404340</v>
      </c>
      <c r="V390" s="45"/>
      <c r="W390" s="78">
        <f t="shared" si="192"/>
        <v>0</v>
      </c>
      <c r="X390" s="45"/>
      <c r="Y390" s="79">
        <f t="shared" si="193"/>
        <v>0</v>
      </c>
      <c r="Z390" s="45">
        <v>1</v>
      </c>
      <c r="AA390" s="78">
        <f t="shared" si="194"/>
        <v>1404340</v>
      </c>
      <c r="AB390" s="45"/>
      <c r="AC390" s="79">
        <f t="shared" si="195"/>
        <v>0</v>
      </c>
      <c r="AD390" s="45"/>
      <c r="AE390" s="78">
        <f t="shared" si="196"/>
        <v>0</v>
      </c>
      <c r="AF390" s="45"/>
      <c r="AG390" s="79">
        <f t="shared" si="197"/>
        <v>0</v>
      </c>
    </row>
    <row r="391" spans="1:33" ht="16.5" customHeight="1">
      <c r="A391" s="12"/>
      <c r="B391" s="18"/>
      <c r="C391" s="14"/>
      <c r="D391" s="45"/>
      <c r="E391" s="46"/>
      <c r="F391" s="46"/>
      <c r="G391" s="46"/>
      <c r="H391" s="53"/>
      <c r="I391" s="54"/>
      <c r="J391" s="46"/>
      <c r="K391" s="78"/>
      <c r="L391" s="45"/>
      <c r="M391" s="79"/>
      <c r="N391" s="45"/>
      <c r="O391" s="78"/>
      <c r="P391" s="45"/>
      <c r="Q391" s="79"/>
      <c r="R391" s="45"/>
      <c r="S391" s="78"/>
      <c r="T391" s="45"/>
      <c r="U391" s="79"/>
      <c r="V391" s="45"/>
      <c r="W391" s="78"/>
      <c r="X391" s="45"/>
      <c r="Y391" s="79"/>
      <c r="Z391" s="45"/>
      <c r="AA391" s="78"/>
      <c r="AB391" s="45"/>
      <c r="AC391" s="79"/>
      <c r="AD391" s="45"/>
      <c r="AE391" s="78"/>
      <c r="AF391" s="45"/>
      <c r="AG391" s="79"/>
    </row>
    <row r="392" spans="1:33" ht="16.5" customHeight="1">
      <c r="A392" s="58"/>
      <c r="B392" s="125" t="s">
        <v>328</v>
      </c>
      <c r="C392" s="59"/>
      <c r="D392" s="60"/>
      <c r="E392" s="101">
        <f>SUM(E393:E395)</f>
        <v>33</v>
      </c>
      <c r="F392" s="61"/>
      <c r="G392" s="61"/>
      <c r="H392" s="62"/>
      <c r="I392" s="63"/>
      <c r="J392" s="101">
        <f>SUM(J393:J395)</f>
        <v>3</v>
      </c>
      <c r="K392" s="85"/>
      <c r="L392" s="100">
        <f>SUM(L393:L395)</f>
        <v>3</v>
      </c>
      <c r="M392" s="86"/>
      <c r="N392" s="100">
        <f>SUM(N393:N395)</f>
        <v>6</v>
      </c>
      <c r="O392" s="85"/>
      <c r="P392" s="100">
        <f t="shared" ref="P392" si="198">SUM(P393:P395)</f>
        <v>0</v>
      </c>
      <c r="Q392" s="86"/>
      <c r="R392" s="100">
        <f>SUM(R393:R395)</f>
        <v>1</v>
      </c>
      <c r="S392" s="85"/>
      <c r="T392" s="100">
        <f>SUM(T393:T395)</f>
        <v>2</v>
      </c>
      <c r="U392" s="86"/>
      <c r="V392" s="100">
        <f>SUM(V393:V395)</f>
        <v>2</v>
      </c>
      <c r="W392" s="85"/>
      <c r="X392" s="100">
        <f>SUM(X393:X395)</f>
        <v>6</v>
      </c>
      <c r="Y392" s="86"/>
      <c r="Z392" s="100">
        <f>SUM(Z393:Z395)</f>
        <v>2</v>
      </c>
      <c r="AA392" s="85"/>
      <c r="AB392" s="100">
        <f>SUM(AB393:AB395)</f>
        <v>3</v>
      </c>
      <c r="AC392" s="86"/>
      <c r="AD392" s="100">
        <f>SUM(AD393:AD395)</f>
        <v>2</v>
      </c>
      <c r="AE392" s="85"/>
      <c r="AF392" s="100">
        <f>SUM(AF393:AF395)</f>
        <v>3</v>
      </c>
      <c r="AG392" s="86"/>
    </row>
    <row r="393" spans="1:33" ht="16.5" customHeight="1">
      <c r="A393" s="12">
        <v>8002003</v>
      </c>
      <c r="B393" s="18" t="s">
        <v>329</v>
      </c>
      <c r="C393" s="281">
        <v>605350</v>
      </c>
      <c r="D393" s="45">
        <v>10</v>
      </c>
      <c r="E393" s="46">
        <f t="shared" ref="E393:E456" si="199">+J393+L393+N393+P393+R393+T393+V393+X393+Z393+AB393+AD393+AF393</f>
        <v>9</v>
      </c>
      <c r="F393" s="46">
        <f t="shared" si="184"/>
        <v>6053500</v>
      </c>
      <c r="G393" s="46">
        <f t="shared" si="185"/>
        <v>5448150</v>
      </c>
      <c r="H393" s="53">
        <f t="shared" si="182"/>
        <v>0.9</v>
      </c>
      <c r="I393" s="54">
        <f t="shared" si="183"/>
        <v>0.9</v>
      </c>
      <c r="J393" s="65">
        <v>3</v>
      </c>
      <c r="K393" s="78">
        <f t="shared" si="186"/>
        <v>1816050</v>
      </c>
      <c r="L393" s="45">
        <v>1</v>
      </c>
      <c r="M393" s="79">
        <f t="shared" si="187"/>
        <v>605350</v>
      </c>
      <c r="N393" s="45">
        <v>1</v>
      </c>
      <c r="O393" s="78">
        <f t="shared" si="188"/>
        <v>605350</v>
      </c>
      <c r="P393" s="45"/>
      <c r="Q393" s="79">
        <f t="shared" si="189"/>
        <v>0</v>
      </c>
      <c r="R393" s="45"/>
      <c r="S393" s="78">
        <f t="shared" si="190"/>
        <v>0</v>
      </c>
      <c r="T393" s="45"/>
      <c r="U393" s="79">
        <f t="shared" si="191"/>
        <v>0</v>
      </c>
      <c r="V393" s="45"/>
      <c r="W393" s="78">
        <f t="shared" si="192"/>
        <v>0</v>
      </c>
      <c r="X393" s="45">
        <v>1</v>
      </c>
      <c r="Y393" s="79">
        <f t="shared" si="193"/>
        <v>605350</v>
      </c>
      <c r="Z393" s="45">
        <v>1</v>
      </c>
      <c r="AA393" s="78">
        <f t="shared" si="194"/>
        <v>605350</v>
      </c>
      <c r="AB393" s="45">
        <v>1</v>
      </c>
      <c r="AC393" s="79">
        <f t="shared" si="195"/>
        <v>605350</v>
      </c>
      <c r="AD393" s="45">
        <v>1</v>
      </c>
      <c r="AE393" s="78">
        <f t="shared" si="196"/>
        <v>605350</v>
      </c>
      <c r="AF393" s="45"/>
      <c r="AG393" s="79">
        <f t="shared" si="197"/>
        <v>0</v>
      </c>
    </row>
    <row r="394" spans="1:33" ht="16.5" customHeight="1">
      <c r="A394" s="12">
        <v>8002004</v>
      </c>
      <c r="B394" s="18" t="s">
        <v>330</v>
      </c>
      <c r="C394" s="281">
        <v>879540</v>
      </c>
      <c r="D394" s="45">
        <v>20</v>
      </c>
      <c r="E394" s="46">
        <f t="shared" si="199"/>
        <v>24</v>
      </c>
      <c r="F394" s="46">
        <f t="shared" si="184"/>
        <v>17590800</v>
      </c>
      <c r="G394" s="46">
        <f t="shared" si="185"/>
        <v>21108960</v>
      </c>
      <c r="H394" s="53">
        <f t="shared" si="182"/>
        <v>1.2</v>
      </c>
      <c r="I394" s="54">
        <f t="shared" si="183"/>
        <v>1.2</v>
      </c>
      <c r="J394" s="65"/>
      <c r="K394" s="78">
        <f t="shared" si="186"/>
        <v>0</v>
      </c>
      <c r="L394" s="45">
        <v>2</v>
      </c>
      <c r="M394" s="79">
        <f t="shared" si="187"/>
        <v>1759080</v>
      </c>
      <c r="N394" s="45">
        <v>5</v>
      </c>
      <c r="O394" s="78">
        <f t="shared" si="188"/>
        <v>4397700</v>
      </c>
      <c r="P394" s="45"/>
      <c r="Q394" s="79">
        <f t="shared" si="189"/>
        <v>0</v>
      </c>
      <c r="R394" s="45">
        <v>1</v>
      </c>
      <c r="S394" s="78">
        <f t="shared" si="190"/>
        <v>879540</v>
      </c>
      <c r="T394" s="45">
        <v>2</v>
      </c>
      <c r="U394" s="79">
        <f t="shared" si="191"/>
        <v>1759080</v>
      </c>
      <c r="V394" s="45">
        <v>2</v>
      </c>
      <c r="W394" s="78">
        <f t="shared" si="192"/>
        <v>1759080</v>
      </c>
      <c r="X394" s="45">
        <v>5</v>
      </c>
      <c r="Y394" s="79">
        <f t="shared" si="193"/>
        <v>4397700</v>
      </c>
      <c r="Z394" s="45">
        <v>1</v>
      </c>
      <c r="AA394" s="78">
        <f t="shared" si="194"/>
        <v>879540</v>
      </c>
      <c r="AB394" s="45">
        <v>2</v>
      </c>
      <c r="AC394" s="79">
        <f t="shared" si="195"/>
        <v>1759080</v>
      </c>
      <c r="AD394" s="45">
        <v>1</v>
      </c>
      <c r="AE394" s="78">
        <f t="shared" si="196"/>
        <v>879540</v>
      </c>
      <c r="AF394" s="45">
        <v>3</v>
      </c>
      <c r="AG394" s="79">
        <f t="shared" si="197"/>
        <v>2638620</v>
      </c>
    </row>
    <row r="395" spans="1:33" ht="16.5" customHeight="1">
      <c r="A395" s="12">
        <v>8002005</v>
      </c>
      <c r="B395" s="18" t="s">
        <v>331</v>
      </c>
      <c r="C395" s="281">
        <v>759020</v>
      </c>
      <c r="D395" s="45"/>
      <c r="E395" s="46">
        <f t="shared" si="199"/>
        <v>0</v>
      </c>
      <c r="F395" s="46">
        <f t="shared" si="184"/>
        <v>0</v>
      </c>
      <c r="G395" s="46">
        <f t="shared" si="185"/>
        <v>0</v>
      </c>
      <c r="H395" s="53" t="e">
        <f t="shared" si="182"/>
        <v>#DIV/0!</v>
      </c>
      <c r="I395" s="54" t="e">
        <f t="shared" si="183"/>
        <v>#DIV/0!</v>
      </c>
      <c r="J395" s="65"/>
      <c r="K395" s="78">
        <f t="shared" si="186"/>
        <v>0</v>
      </c>
      <c r="L395" s="45"/>
      <c r="M395" s="79">
        <f t="shared" si="187"/>
        <v>0</v>
      </c>
      <c r="N395" s="45"/>
      <c r="O395" s="78">
        <f t="shared" si="188"/>
        <v>0</v>
      </c>
      <c r="P395" s="45"/>
      <c r="Q395" s="79">
        <f t="shared" si="189"/>
        <v>0</v>
      </c>
      <c r="R395" s="45"/>
      <c r="S395" s="78">
        <f t="shared" si="190"/>
        <v>0</v>
      </c>
      <c r="T395" s="45"/>
      <c r="U395" s="79">
        <f t="shared" si="191"/>
        <v>0</v>
      </c>
      <c r="V395" s="45"/>
      <c r="W395" s="78">
        <f t="shared" si="192"/>
        <v>0</v>
      </c>
      <c r="X395" s="45"/>
      <c r="Y395" s="79">
        <f t="shared" si="193"/>
        <v>0</v>
      </c>
      <c r="Z395" s="45"/>
      <c r="AA395" s="78">
        <f t="shared" si="194"/>
        <v>0</v>
      </c>
      <c r="AB395" s="45"/>
      <c r="AC395" s="79">
        <f t="shared" si="195"/>
        <v>0</v>
      </c>
      <c r="AD395" s="45"/>
      <c r="AE395" s="78">
        <f t="shared" si="196"/>
        <v>0</v>
      </c>
      <c r="AF395" s="45"/>
      <c r="AG395" s="79">
        <f t="shared" si="197"/>
        <v>0</v>
      </c>
    </row>
    <row r="396" spans="1:33" ht="16.5" customHeight="1">
      <c r="A396" s="12"/>
      <c r="B396" s="18"/>
      <c r="C396" s="14"/>
      <c r="D396" s="45"/>
      <c r="E396" s="46"/>
      <c r="F396" s="46"/>
      <c r="G396" s="46"/>
      <c r="H396" s="53"/>
      <c r="I396" s="54"/>
      <c r="J396" s="65"/>
      <c r="K396" s="78"/>
      <c r="L396" s="45"/>
      <c r="M396" s="79"/>
      <c r="N396" s="45"/>
      <c r="O396" s="78"/>
      <c r="P396" s="45"/>
      <c r="Q396" s="79"/>
      <c r="R396" s="45"/>
      <c r="S396" s="78"/>
      <c r="T396" s="45"/>
      <c r="U396" s="79"/>
      <c r="V396" s="45"/>
      <c r="W396" s="78"/>
      <c r="X396" s="45"/>
      <c r="Y396" s="79"/>
      <c r="Z396" s="45"/>
      <c r="AA396" s="78"/>
      <c r="AB396" s="45"/>
      <c r="AC396" s="79"/>
      <c r="AD396" s="45"/>
      <c r="AE396" s="78"/>
      <c r="AF396" s="45"/>
      <c r="AG396" s="79"/>
    </row>
    <row r="397" spans="1:33" ht="16.5" customHeight="1">
      <c r="A397" s="58"/>
      <c r="B397" s="125" t="s">
        <v>332</v>
      </c>
      <c r="C397" s="59"/>
      <c r="D397" s="60"/>
      <c r="E397" s="101">
        <f>SUM(E398:E400)</f>
        <v>217</v>
      </c>
      <c r="F397" s="61"/>
      <c r="G397" s="61"/>
      <c r="H397" s="62"/>
      <c r="I397" s="63"/>
      <c r="J397" s="101">
        <f>SUM(J398:J400)</f>
        <v>42</v>
      </c>
      <c r="K397" s="85"/>
      <c r="L397" s="100">
        <f>SUM(L398:L400)</f>
        <v>14</v>
      </c>
      <c r="M397" s="86"/>
      <c r="N397" s="100">
        <f>SUM(N398:N400)</f>
        <v>15</v>
      </c>
      <c r="O397" s="85"/>
      <c r="P397" s="100">
        <f t="shared" ref="P397" si="200">SUM(P398:P400)</f>
        <v>30</v>
      </c>
      <c r="Q397" s="86"/>
      <c r="R397" s="100">
        <f>SUM(R398:R400)</f>
        <v>16</v>
      </c>
      <c r="S397" s="85"/>
      <c r="T397" s="100">
        <f>SUM(T398:T400)</f>
        <v>9</v>
      </c>
      <c r="U397" s="86"/>
      <c r="V397" s="100">
        <f>SUM(V398:V400)</f>
        <v>11</v>
      </c>
      <c r="W397" s="85"/>
      <c r="X397" s="100">
        <f>SUM(X398:X400)</f>
        <v>27</v>
      </c>
      <c r="Y397" s="86"/>
      <c r="Z397" s="100">
        <f>SUM(Z398:Z400)</f>
        <v>21</v>
      </c>
      <c r="AA397" s="85"/>
      <c r="AB397" s="100">
        <f>SUM(AB398:AB400)</f>
        <v>9</v>
      </c>
      <c r="AC397" s="86"/>
      <c r="AD397" s="100">
        <f>SUM(AD398:AD400)</f>
        <v>14</v>
      </c>
      <c r="AE397" s="85"/>
      <c r="AF397" s="100">
        <f>SUM(AF398:AF400)</f>
        <v>9</v>
      </c>
      <c r="AG397" s="86"/>
    </row>
    <row r="398" spans="1:33" ht="16.5" customHeight="1">
      <c r="A398" s="12">
        <v>7004019</v>
      </c>
      <c r="B398" s="18" t="s">
        <v>333</v>
      </c>
      <c r="C398" s="281">
        <v>52420</v>
      </c>
      <c r="D398" s="45">
        <v>70</v>
      </c>
      <c r="E398" s="46">
        <f t="shared" si="199"/>
        <v>69</v>
      </c>
      <c r="F398" s="46">
        <f t="shared" si="184"/>
        <v>3669400</v>
      </c>
      <c r="G398" s="46">
        <f t="shared" si="185"/>
        <v>3616980</v>
      </c>
      <c r="H398" s="53">
        <f t="shared" si="182"/>
        <v>0.98571428571428577</v>
      </c>
      <c r="I398" s="54">
        <f t="shared" si="183"/>
        <v>0.98571428571428577</v>
      </c>
      <c r="J398" s="46">
        <v>7</v>
      </c>
      <c r="K398" s="78">
        <f t="shared" si="186"/>
        <v>366940</v>
      </c>
      <c r="L398" s="45">
        <v>3</v>
      </c>
      <c r="M398" s="79">
        <f t="shared" si="187"/>
        <v>157260</v>
      </c>
      <c r="N398" s="45">
        <v>3</v>
      </c>
      <c r="O398" s="78">
        <f t="shared" si="188"/>
        <v>157260</v>
      </c>
      <c r="P398" s="45">
        <v>8</v>
      </c>
      <c r="Q398" s="79">
        <f t="shared" si="189"/>
        <v>419360</v>
      </c>
      <c r="R398" s="45">
        <v>7</v>
      </c>
      <c r="S398" s="78">
        <f t="shared" si="190"/>
        <v>366940</v>
      </c>
      <c r="T398" s="45">
        <v>5</v>
      </c>
      <c r="U398" s="79">
        <f t="shared" si="191"/>
        <v>262100</v>
      </c>
      <c r="V398" s="45">
        <v>5</v>
      </c>
      <c r="W398" s="78">
        <f t="shared" si="192"/>
        <v>262100</v>
      </c>
      <c r="X398" s="45">
        <v>10</v>
      </c>
      <c r="Y398" s="79">
        <f t="shared" si="193"/>
        <v>524200</v>
      </c>
      <c r="Z398" s="45">
        <v>7</v>
      </c>
      <c r="AA398" s="78">
        <f t="shared" si="194"/>
        <v>366940</v>
      </c>
      <c r="AB398" s="45">
        <v>2</v>
      </c>
      <c r="AC398" s="79">
        <f t="shared" si="195"/>
        <v>104840</v>
      </c>
      <c r="AD398" s="45">
        <v>8</v>
      </c>
      <c r="AE398" s="78">
        <f t="shared" si="196"/>
        <v>419360</v>
      </c>
      <c r="AF398" s="45">
        <v>4</v>
      </c>
      <c r="AG398" s="79">
        <f t="shared" si="197"/>
        <v>209680</v>
      </c>
    </row>
    <row r="399" spans="1:33" ht="16.5" customHeight="1">
      <c r="A399" s="12">
        <v>7004020</v>
      </c>
      <c r="B399" s="18" t="s">
        <v>334</v>
      </c>
      <c r="C399" s="281">
        <v>365390</v>
      </c>
      <c r="D399" s="45">
        <v>70</v>
      </c>
      <c r="E399" s="46">
        <f t="shared" si="199"/>
        <v>54</v>
      </c>
      <c r="F399" s="46">
        <f t="shared" si="184"/>
        <v>25577300</v>
      </c>
      <c r="G399" s="46">
        <f t="shared" si="185"/>
        <v>19731060</v>
      </c>
      <c r="H399" s="53">
        <f t="shared" si="182"/>
        <v>0.77142857142857146</v>
      </c>
      <c r="I399" s="54">
        <f t="shared" si="183"/>
        <v>0.77142857142857146</v>
      </c>
      <c r="J399" s="46">
        <v>10</v>
      </c>
      <c r="K399" s="78">
        <f t="shared" si="186"/>
        <v>3653900</v>
      </c>
      <c r="L399" s="45">
        <v>2</v>
      </c>
      <c r="M399" s="79">
        <f t="shared" si="187"/>
        <v>730780</v>
      </c>
      <c r="N399" s="45">
        <v>9</v>
      </c>
      <c r="O399" s="78">
        <f t="shared" si="188"/>
        <v>3288510</v>
      </c>
      <c r="P399" s="45">
        <v>5</v>
      </c>
      <c r="Q399" s="79">
        <f t="shared" si="189"/>
        <v>1826950</v>
      </c>
      <c r="R399" s="45">
        <v>3</v>
      </c>
      <c r="S399" s="78">
        <f t="shared" si="190"/>
        <v>1096170</v>
      </c>
      <c r="T399" s="45">
        <v>2</v>
      </c>
      <c r="U399" s="79">
        <f t="shared" si="191"/>
        <v>730780</v>
      </c>
      <c r="V399" s="45">
        <v>3</v>
      </c>
      <c r="W399" s="78">
        <f t="shared" si="192"/>
        <v>1096170</v>
      </c>
      <c r="X399" s="45">
        <v>6</v>
      </c>
      <c r="Y399" s="79">
        <f t="shared" si="193"/>
        <v>2192340</v>
      </c>
      <c r="Z399" s="45">
        <v>6</v>
      </c>
      <c r="AA399" s="78">
        <f t="shared" si="194"/>
        <v>2192340</v>
      </c>
      <c r="AB399" s="45">
        <v>5</v>
      </c>
      <c r="AC399" s="79">
        <f t="shared" si="195"/>
        <v>1826950</v>
      </c>
      <c r="AD399" s="45">
        <v>1</v>
      </c>
      <c r="AE399" s="78">
        <f t="shared" si="196"/>
        <v>365390</v>
      </c>
      <c r="AF399" s="45">
        <v>2</v>
      </c>
      <c r="AG399" s="79">
        <f t="shared" si="197"/>
        <v>730780</v>
      </c>
    </row>
    <row r="400" spans="1:33" ht="16.5" customHeight="1">
      <c r="A400" s="12">
        <v>7004021</v>
      </c>
      <c r="B400" s="18" t="s">
        <v>335</v>
      </c>
      <c r="C400" s="281">
        <v>153920</v>
      </c>
      <c r="D400" s="45">
        <v>100</v>
      </c>
      <c r="E400" s="46">
        <f t="shared" si="199"/>
        <v>94</v>
      </c>
      <c r="F400" s="46">
        <f t="shared" si="184"/>
        <v>15392000</v>
      </c>
      <c r="G400" s="46">
        <f t="shared" si="185"/>
        <v>14468480</v>
      </c>
      <c r="H400" s="53">
        <f t="shared" si="182"/>
        <v>0.94</v>
      </c>
      <c r="I400" s="54">
        <f t="shared" si="183"/>
        <v>0.94</v>
      </c>
      <c r="J400" s="46">
        <v>25</v>
      </c>
      <c r="K400" s="78">
        <f t="shared" si="186"/>
        <v>3848000</v>
      </c>
      <c r="L400" s="45">
        <v>9</v>
      </c>
      <c r="M400" s="79">
        <f t="shared" si="187"/>
        <v>1385280</v>
      </c>
      <c r="N400" s="45">
        <v>3</v>
      </c>
      <c r="O400" s="78">
        <f t="shared" si="188"/>
        <v>461760</v>
      </c>
      <c r="P400" s="45">
        <v>17</v>
      </c>
      <c r="Q400" s="79">
        <f t="shared" si="189"/>
        <v>2616640</v>
      </c>
      <c r="R400" s="45">
        <v>6</v>
      </c>
      <c r="S400" s="78">
        <f t="shared" si="190"/>
        <v>923520</v>
      </c>
      <c r="T400" s="45">
        <v>2</v>
      </c>
      <c r="U400" s="79">
        <f t="shared" si="191"/>
        <v>307840</v>
      </c>
      <c r="V400" s="45">
        <v>3</v>
      </c>
      <c r="W400" s="78">
        <f t="shared" si="192"/>
        <v>461760</v>
      </c>
      <c r="X400" s="45">
        <v>11</v>
      </c>
      <c r="Y400" s="79">
        <f t="shared" si="193"/>
        <v>1693120</v>
      </c>
      <c r="Z400" s="45">
        <v>8</v>
      </c>
      <c r="AA400" s="78">
        <f t="shared" si="194"/>
        <v>1231360</v>
      </c>
      <c r="AB400" s="45">
        <v>2</v>
      </c>
      <c r="AC400" s="79">
        <f t="shared" si="195"/>
        <v>307840</v>
      </c>
      <c r="AD400" s="45">
        <v>5</v>
      </c>
      <c r="AE400" s="78">
        <f t="shared" si="196"/>
        <v>769600</v>
      </c>
      <c r="AF400" s="45">
        <v>3</v>
      </c>
      <c r="AG400" s="79">
        <f t="shared" si="197"/>
        <v>461760</v>
      </c>
    </row>
    <row r="401" spans="1:33" ht="16.5" customHeight="1">
      <c r="A401" s="12"/>
      <c r="B401" s="18"/>
      <c r="C401" s="284"/>
      <c r="D401" s="45"/>
      <c r="E401" s="46"/>
      <c r="F401" s="46"/>
      <c r="G401" s="46"/>
      <c r="H401" s="53"/>
      <c r="I401" s="54"/>
      <c r="J401" s="65"/>
      <c r="K401" s="78"/>
      <c r="L401" s="45"/>
      <c r="M401" s="79"/>
      <c r="N401" s="45"/>
      <c r="O401" s="78"/>
      <c r="P401" s="45"/>
      <c r="Q401" s="79"/>
      <c r="R401" s="45"/>
      <c r="S401" s="78"/>
      <c r="T401" s="45"/>
      <c r="U401" s="79"/>
      <c r="V401" s="45"/>
      <c r="W401" s="78"/>
      <c r="X401" s="45"/>
      <c r="Y401" s="79"/>
      <c r="Z401" s="45"/>
      <c r="AA401" s="78"/>
      <c r="AB401" s="45"/>
      <c r="AC401" s="79"/>
      <c r="AD401" s="45"/>
      <c r="AE401" s="78"/>
      <c r="AF401" s="45"/>
      <c r="AG401" s="79"/>
    </row>
    <row r="402" spans="1:33" ht="16.5" customHeight="1">
      <c r="A402" s="58"/>
      <c r="B402" s="125" t="s">
        <v>336</v>
      </c>
      <c r="C402" s="275"/>
      <c r="D402" s="60"/>
      <c r="E402" s="61">
        <f>SUM(E403:E420)</f>
        <v>6</v>
      </c>
      <c r="F402" s="61"/>
      <c r="G402" s="61"/>
      <c r="H402" s="62"/>
      <c r="I402" s="63"/>
      <c r="J402" s="61">
        <f>SUM(J403:J420)</f>
        <v>2</v>
      </c>
      <c r="K402" s="85"/>
      <c r="L402" s="60">
        <f>SUM(L403:L420)</f>
        <v>0</v>
      </c>
      <c r="M402" s="86"/>
      <c r="N402" s="60">
        <f>SUM(N403:N420)</f>
        <v>0</v>
      </c>
      <c r="O402" s="85"/>
      <c r="P402" s="60">
        <f t="shared" ref="P402" si="201">SUM(P403:P420)</f>
        <v>1</v>
      </c>
      <c r="Q402" s="86"/>
      <c r="R402" s="60">
        <f>SUM(R403:R420)</f>
        <v>1</v>
      </c>
      <c r="S402" s="85"/>
      <c r="T402" s="60">
        <f>SUM(T403:T420)</f>
        <v>1</v>
      </c>
      <c r="U402" s="86"/>
      <c r="V402" s="60">
        <f>SUM(V403:V420)</f>
        <v>1</v>
      </c>
      <c r="W402" s="85"/>
      <c r="X402" s="60">
        <f>SUM(X403:X420)</f>
        <v>0</v>
      </c>
      <c r="Y402" s="86"/>
      <c r="Z402" s="60">
        <f>SUM(Z403:Z420)</f>
        <v>0</v>
      </c>
      <c r="AA402" s="85"/>
      <c r="AB402" s="60">
        <f>SUM(AB403:AB420)</f>
        <v>0</v>
      </c>
      <c r="AC402" s="86"/>
      <c r="AD402" s="60">
        <f>SUM(AD403:AD420)</f>
        <v>0</v>
      </c>
      <c r="AE402" s="85"/>
      <c r="AF402" s="60">
        <f>SUM(AF403:AF420)</f>
        <v>0</v>
      </c>
      <c r="AG402" s="86"/>
    </row>
    <row r="403" spans="1:33" ht="16.5" customHeight="1">
      <c r="A403" s="12">
        <v>7004001</v>
      </c>
      <c r="B403" s="18" t="s">
        <v>337</v>
      </c>
      <c r="C403" s="281">
        <v>27990</v>
      </c>
      <c r="D403" s="45"/>
      <c r="E403" s="46">
        <f t="shared" si="199"/>
        <v>0</v>
      </c>
      <c r="F403" s="46">
        <f t="shared" si="184"/>
        <v>0</v>
      </c>
      <c r="G403" s="46">
        <f t="shared" si="185"/>
        <v>0</v>
      </c>
      <c r="H403" s="53" t="e">
        <f t="shared" si="182"/>
        <v>#DIV/0!</v>
      </c>
      <c r="I403" s="54" t="e">
        <f t="shared" si="183"/>
        <v>#DIV/0!</v>
      </c>
      <c r="J403" s="65"/>
      <c r="K403" s="78">
        <f t="shared" si="186"/>
        <v>0</v>
      </c>
      <c r="L403" s="45"/>
      <c r="M403" s="79">
        <f t="shared" si="187"/>
        <v>0</v>
      </c>
      <c r="N403" s="45"/>
      <c r="O403" s="78">
        <f t="shared" si="188"/>
        <v>0</v>
      </c>
      <c r="P403" s="45"/>
      <c r="Q403" s="79">
        <f t="shared" si="189"/>
        <v>0</v>
      </c>
      <c r="R403" s="45"/>
      <c r="S403" s="78">
        <f t="shared" si="190"/>
        <v>0</v>
      </c>
      <c r="T403" s="45"/>
      <c r="U403" s="79">
        <f t="shared" si="191"/>
        <v>0</v>
      </c>
      <c r="V403" s="45"/>
      <c r="W403" s="78">
        <f t="shared" si="192"/>
        <v>0</v>
      </c>
      <c r="X403" s="45"/>
      <c r="Y403" s="79">
        <f t="shared" si="193"/>
        <v>0</v>
      </c>
      <c r="Z403" s="45"/>
      <c r="AA403" s="78">
        <f t="shared" si="194"/>
        <v>0</v>
      </c>
      <c r="AB403" s="45"/>
      <c r="AC403" s="79">
        <f t="shared" si="195"/>
        <v>0</v>
      </c>
      <c r="AD403" s="45"/>
      <c r="AE403" s="78">
        <f t="shared" si="196"/>
        <v>0</v>
      </c>
      <c r="AF403" s="45"/>
      <c r="AG403" s="79">
        <f t="shared" si="197"/>
        <v>0</v>
      </c>
    </row>
    <row r="404" spans="1:33" ht="16.5" customHeight="1">
      <c r="A404" s="12">
        <v>7004002</v>
      </c>
      <c r="B404" s="18" t="s">
        <v>338</v>
      </c>
      <c r="C404" s="281">
        <v>35800</v>
      </c>
      <c r="D404" s="45"/>
      <c r="E404" s="46">
        <f t="shared" si="199"/>
        <v>0</v>
      </c>
      <c r="F404" s="46">
        <f t="shared" si="184"/>
        <v>0</v>
      </c>
      <c r="G404" s="46">
        <f t="shared" si="185"/>
        <v>0</v>
      </c>
      <c r="H404" s="53" t="e">
        <f t="shared" si="182"/>
        <v>#DIV/0!</v>
      </c>
      <c r="I404" s="54" t="e">
        <f t="shared" si="183"/>
        <v>#DIV/0!</v>
      </c>
      <c r="J404" s="65"/>
      <c r="K404" s="78">
        <f t="shared" si="186"/>
        <v>0</v>
      </c>
      <c r="L404" s="45"/>
      <c r="M404" s="79">
        <f t="shared" si="187"/>
        <v>0</v>
      </c>
      <c r="N404" s="45"/>
      <c r="O404" s="78">
        <f t="shared" si="188"/>
        <v>0</v>
      </c>
      <c r="P404" s="45"/>
      <c r="Q404" s="79">
        <f t="shared" si="189"/>
        <v>0</v>
      </c>
      <c r="R404" s="45"/>
      <c r="S404" s="78">
        <f t="shared" si="190"/>
        <v>0</v>
      </c>
      <c r="T404" s="45"/>
      <c r="U404" s="79">
        <f t="shared" si="191"/>
        <v>0</v>
      </c>
      <c r="V404" s="45"/>
      <c r="W404" s="78">
        <f t="shared" si="192"/>
        <v>0</v>
      </c>
      <c r="X404" s="45"/>
      <c r="Y404" s="79">
        <f t="shared" si="193"/>
        <v>0</v>
      </c>
      <c r="Z404" s="45"/>
      <c r="AA404" s="78">
        <f t="shared" si="194"/>
        <v>0</v>
      </c>
      <c r="AB404" s="45"/>
      <c r="AC404" s="79">
        <f t="shared" si="195"/>
        <v>0</v>
      </c>
      <c r="AD404" s="45"/>
      <c r="AE404" s="78">
        <f t="shared" si="196"/>
        <v>0</v>
      </c>
      <c r="AF404" s="45"/>
      <c r="AG404" s="79">
        <f t="shared" si="197"/>
        <v>0</v>
      </c>
    </row>
    <row r="405" spans="1:33" ht="16.5" customHeight="1">
      <c r="A405" s="12">
        <v>7004003</v>
      </c>
      <c r="B405" s="18" t="s">
        <v>339</v>
      </c>
      <c r="C405" s="281">
        <v>41170</v>
      </c>
      <c r="D405" s="45"/>
      <c r="E405" s="46">
        <f t="shared" si="199"/>
        <v>0</v>
      </c>
      <c r="F405" s="46">
        <f t="shared" si="184"/>
        <v>0</v>
      </c>
      <c r="G405" s="46">
        <f t="shared" si="185"/>
        <v>0</v>
      </c>
      <c r="H405" s="53" t="e">
        <f t="shared" si="182"/>
        <v>#DIV/0!</v>
      </c>
      <c r="I405" s="54" t="e">
        <f t="shared" si="183"/>
        <v>#DIV/0!</v>
      </c>
      <c r="J405" s="65"/>
      <c r="K405" s="78">
        <f t="shared" si="186"/>
        <v>0</v>
      </c>
      <c r="L405" s="45"/>
      <c r="M405" s="79">
        <f t="shared" si="187"/>
        <v>0</v>
      </c>
      <c r="N405" s="45"/>
      <c r="O405" s="78">
        <f t="shared" si="188"/>
        <v>0</v>
      </c>
      <c r="P405" s="45"/>
      <c r="Q405" s="79">
        <f t="shared" si="189"/>
        <v>0</v>
      </c>
      <c r="R405" s="45"/>
      <c r="S405" s="78">
        <f t="shared" si="190"/>
        <v>0</v>
      </c>
      <c r="T405" s="45"/>
      <c r="U405" s="79">
        <f t="shared" si="191"/>
        <v>0</v>
      </c>
      <c r="V405" s="45"/>
      <c r="W405" s="78">
        <f t="shared" si="192"/>
        <v>0</v>
      </c>
      <c r="X405" s="45"/>
      <c r="Y405" s="79">
        <f t="shared" si="193"/>
        <v>0</v>
      </c>
      <c r="Z405" s="45"/>
      <c r="AA405" s="78">
        <f t="shared" si="194"/>
        <v>0</v>
      </c>
      <c r="AB405" s="45"/>
      <c r="AC405" s="79">
        <f t="shared" si="195"/>
        <v>0</v>
      </c>
      <c r="AD405" s="45"/>
      <c r="AE405" s="78">
        <f t="shared" si="196"/>
        <v>0</v>
      </c>
      <c r="AF405" s="45"/>
      <c r="AG405" s="79">
        <f t="shared" si="197"/>
        <v>0</v>
      </c>
    </row>
    <row r="406" spans="1:33" ht="16.5" customHeight="1">
      <c r="A406" s="12">
        <v>7004004</v>
      </c>
      <c r="B406" s="18" t="s">
        <v>340</v>
      </c>
      <c r="C406" s="281">
        <v>44680</v>
      </c>
      <c r="D406" s="45"/>
      <c r="E406" s="46">
        <f t="shared" si="199"/>
        <v>0</v>
      </c>
      <c r="F406" s="46">
        <f t="shared" si="184"/>
        <v>0</v>
      </c>
      <c r="G406" s="46">
        <f t="shared" si="185"/>
        <v>0</v>
      </c>
      <c r="H406" s="53" t="e">
        <f t="shared" si="182"/>
        <v>#DIV/0!</v>
      </c>
      <c r="I406" s="54" t="e">
        <f t="shared" si="183"/>
        <v>#DIV/0!</v>
      </c>
      <c r="J406" s="65"/>
      <c r="K406" s="78">
        <f t="shared" si="186"/>
        <v>0</v>
      </c>
      <c r="L406" s="45"/>
      <c r="M406" s="79">
        <f t="shared" si="187"/>
        <v>0</v>
      </c>
      <c r="N406" s="45"/>
      <c r="O406" s="78">
        <f t="shared" si="188"/>
        <v>0</v>
      </c>
      <c r="P406" s="45"/>
      <c r="Q406" s="79">
        <f t="shared" si="189"/>
        <v>0</v>
      </c>
      <c r="R406" s="45"/>
      <c r="S406" s="78">
        <f t="shared" si="190"/>
        <v>0</v>
      </c>
      <c r="T406" s="45"/>
      <c r="U406" s="79">
        <f t="shared" si="191"/>
        <v>0</v>
      </c>
      <c r="V406" s="45"/>
      <c r="W406" s="78">
        <f t="shared" si="192"/>
        <v>0</v>
      </c>
      <c r="X406" s="45"/>
      <c r="Y406" s="79">
        <f t="shared" si="193"/>
        <v>0</v>
      </c>
      <c r="Z406" s="45"/>
      <c r="AA406" s="78">
        <f t="shared" si="194"/>
        <v>0</v>
      </c>
      <c r="AB406" s="45"/>
      <c r="AC406" s="79">
        <f t="shared" si="195"/>
        <v>0</v>
      </c>
      <c r="AD406" s="45"/>
      <c r="AE406" s="78">
        <f t="shared" si="196"/>
        <v>0</v>
      </c>
      <c r="AF406" s="45"/>
      <c r="AG406" s="79">
        <f t="shared" si="197"/>
        <v>0</v>
      </c>
    </row>
    <row r="407" spans="1:33" ht="16.5" customHeight="1">
      <c r="A407" s="12">
        <v>7004005</v>
      </c>
      <c r="B407" s="18" t="s">
        <v>341</v>
      </c>
      <c r="C407" s="281">
        <v>42390</v>
      </c>
      <c r="D407" s="306">
        <v>3</v>
      </c>
      <c r="E407" s="46">
        <f t="shared" si="199"/>
        <v>2</v>
      </c>
      <c r="F407" s="46">
        <f t="shared" si="184"/>
        <v>127170</v>
      </c>
      <c r="G407" s="46">
        <f t="shared" si="185"/>
        <v>84780</v>
      </c>
      <c r="H407" s="53">
        <f t="shared" si="182"/>
        <v>0.66666666666666663</v>
      </c>
      <c r="I407" s="54">
        <f t="shared" si="183"/>
        <v>0.66666666666666663</v>
      </c>
      <c r="J407" s="65">
        <v>1</v>
      </c>
      <c r="K407" s="78">
        <f t="shared" si="186"/>
        <v>42390</v>
      </c>
      <c r="L407" s="45"/>
      <c r="M407" s="79">
        <f t="shared" si="187"/>
        <v>0</v>
      </c>
      <c r="N407" s="45"/>
      <c r="O407" s="78">
        <f t="shared" si="188"/>
        <v>0</v>
      </c>
      <c r="P407" s="45"/>
      <c r="Q407" s="79">
        <f t="shared" si="189"/>
        <v>0</v>
      </c>
      <c r="R407" s="314"/>
      <c r="S407" s="78">
        <f t="shared" si="190"/>
        <v>0</v>
      </c>
      <c r="T407" s="314"/>
      <c r="U407" s="79">
        <f t="shared" si="191"/>
        <v>0</v>
      </c>
      <c r="V407" s="314">
        <v>1</v>
      </c>
      <c r="W407" s="78">
        <f t="shared" si="192"/>
        <v>42390</v>
      </c>
      <c r="X407" s="306"/>
      <c r="Y407" s="79">
        <f t="shared" si="193"/>
        <v>0</v>
      </c>
      <c r="Z407" s="306"/>
      <c r="AA407" s="78">
        <f t="shared" si="194"/>
        <v>0</v>
      </c>
      <c r="AB407" s="306"/>
      <c r="AC407" s="79">
        <f t="shared" si="195"/>
        <v>0</v>
      </c>
      <c r="AD407" s="306"/>
      <c r="AE407" s="78">
        <f t="shared" si="196"/>
        <v>0</v>
      </c>
      <c r="AF407" s="306"/>
      <c r="AG407" s="79">
        <f t="shared" si="197"/>
        <v>0</v>
      </c>
    </row>
    <row r="408" spans="1:33" ht="16.5" customHeight="1">
      <c r="A408" s="12">
        <v>7004006</v>
      </c>
      <c r="B408" s="18" t="s">
        <v>342</v>
      </c>
      <c r="C408" s="281">
        <v>694800</v>
      </c>
      <c r="D408" s="306">
        <v>5</v>
      </c>
      <c r="E408" s="46">
        <f t="shared" si="199"/>
        <v>4</v>
      </c>
      <c r="F408" s="46">
        <f t="shared" si="184"/>
        <v>3474000</v>
      </c>
      <c r="G408" s="46">
        <f t="shared" si="185"/>
        <v>2779200</v>
      </c>
      <c r="H408" s="53">
        <f t="shared" si="182"/>
        <v>0.8</v>
      </c>
      <c r="I408" s="54">
        <f t="shared" si="183"/>
        <v>0.8</v>
      </c>
      <c r="J408" s="65">
        <v>1</v>
      </c>
      <c r="K408" s="78">
        <f t="shared" si="186"/>
        <v>694800</v>
      </c>
      <c r="L408" s="45"/>
      <c r="M408" s="79">
        <f t="shared" si="187"/>
        <v>0</v>
      </c>
      <c r="N408" s="45"/>
      <c r="O408" s="78">
        <f t="shared" si="188"/>
        <v>0</v>
      </c>
      <c r="P408" s="45">
        <v>1</v>
      </c>
      <c r="Q408" s="79">
        <f t="shared" si="189"/>
        <v>694800</v>
      </c>
      <c r="R408" s="314">
        <v>1</v>
      </c>
      <c r="S408" s="78">
        <f t="shared" si="190"/>
        <v>694800</v>
      </c>
      <c r="T408" s="314">
        <v>1</v>
      </c>
      <c r="U408" s="79">
        <f t="shared" si="191"/>
        <v>694800</v>
      </c>
      <c r="V408" s="314"/>
      <c r="W408" s="78">
        <f t="shared" si="192"/>
        <v>0</v>
      </c>
      <c r="X408" s="306"/>
      <c r="Y408" s="79">
        <f t="shared" si="193"/>
        <v>0</v>
      </c>
      <c r="Z408" s="306"/>
      <c r="AA408" s="78">
        <f t="shared" si="194"/>
        <v>0</v>
      </c>
      <c r="AB408" s="306"/>
      <c r="AC408" s="79">
        <f t="shared" si="195"/>
        <v>0</v>
      </c>
      <c r="AD408" s="306"/>
      <c r="AE408" s="78">
        <f t="shared" si="196"/>
        <v>0</v>
      </c>
      <c r="AF408" s="306"/>
      <c r="AG408" s="79">
        <f t="shared" si="197"/>
        <v>0</v>
      </c>
    </row>
    <row r="409" spans="1:33" ht="16.5" customHeight="1">
      <c r="A409" s="12">
        <v>7004007</v>
      </c>
      <c r="B409" s="18" t="s">
        <v>343</v>
      </c>
      <c r="C409" s="281">
        <v>40280</v>
      </c>
      <c r="D409" s="45"/>
      <c r="E409" s="46">
        <f t="shared" si="199"/>
        <v>0</v>
      </c>
      <c r="F409" s="46">
        <f t="shared" si="184"/>
        <v>0</v>
      </c>
      <c r="G409" s="46">
        <f t="shared" si="185"/>
        <v>0</v>
      </c>
      <c r="H409" s="53" t="e">
        <f t="shared" si="182"/>
        <v>#DIV/0!</v>
      </c>
      <c r="I409" s="54" t="e">
        <f t="shared" si="183"/>
        <v>#DIV/0!</v>
      </c>
      <c r="J409" s="65"/>
      <c r="K409" s="78">
        <f t="shared" si="186"/>
        <v>0</v>
      </c>
      <c r="L409" s="45"/>
      <c r="M409" s="79">
        <f t="shared" si="187"/>
        <v>0</v>
      </c>
      <c r="N409" s="45"/>
      <c r="O409" s="78">
        <f t="shared" si="188"/>
        <v>0</v>
      </c>
      <c r="P409" s="45"/>
      <c r="Q409" s="79">
        <f t="shared" si="189"/>
        <v>0</v>
      </c>
      <c r="R409" s="45"/>
      <c r="S409" s="78">
        <f t="shared" si="190"/>
        <v>0</v>
      </c>
      <c r="T409" s="45"/>
      <c r="U409" s="79">
        <f t="shared" si="191"/>
        <v>0</v>
      </c>
      <c r="V409" s="45"/>
      <c r="W409" s="78">
        <f t="shared" si="192"/>
        <v>0</v>
      </c>
      <c r="X409" s="45"/>
      <c r="Y409" s="79">
        <f t="shared" si="193"/>
        <v>0</v>
      </c>
      <c r="Z409" s="45"/>
      <c r="AA409" s="78">
        <f t="shared" si="194"/>
        <v>0</v>
      </c>
      <c r="AB409" s="45"/>
      <c r="AC409" s="79">
        <f t="shared" si="195"/>
        <v>0</v>
      </c>
      <c r="AD409" s="45"/>
      <c r="AE409" s="78">
        <f t="shared" si="196"/>
        <v>0</v>
      </c>
      <c r="AF409" s="45"/>
      <c r="AG409" s="79">
        <f t="shared" si="197"/>
        <v>0</v>
      </c>
    </row>
    <row r="410" spans="1:33" ht="16.5" customHeight="1">
      <c r="A410" s="12">
        <v>7004008</v>
      </c>
      <c r="B410" s="18" t="s">
        <v>344</v>
      </c>
      <c r="C410" s="281">
        <v>8980</v>
      </c>
      <c r="D410" s="45"/>
      <c r="E410" s="46">
        <f t="shared" si="199"/>
        <v>0</v>
      </c>
      <c r="F410" s="46">
        <f t="shared" si="184"/>
        <v>0</v>
      </c>
      <c r="G410" s="46">
        <f t="shared" si="185"/>
        <v>0</v>
      </c>
      <c r="H410" s="53" t="e">
        <f t="shared" si="182"/>
        <v>#DIV/0!</v>
      </c>
      <c r="I410" s="54" t="e">
        <f t="shared" si="183"/>
        <v>#DIV/0!</v>
      </c>
      <c r="J410" s="65"/>
      <c r="K410" s="78">
        <f t="shared" si="186"/>
        <v>0</v>
      </c>
      <c r="L410" s="45"/>
      <c r="M410" s="79">
        <f t="shared" si="187"/>
        <v>0</v>
      </c>
      <c r="N410" s="45"/>
      <c r="O410" s="78">
        <f t="shared" si="188"/>
        <v>0</v>
      </c>
      <c r="P410" s="45"/>
      <c r="Q410" s="79">
        <f t="shared" si="189"/>
        <v>0</v>
      </c>
      <c r="R410" s="45"/>
      <c r="S410" s="78">
        <f t="shared" si="190"/>
        <v>0</v>
      </c>
      <c r="T410" s="45"/>
      <c r="U410" s="79">
        <f t="shared" si="191"/>
        <v>0</v>
      </c>
      <c r="V410" s="45"/>
      <c r="W410" s="78">
        <f t="shared" si="192"/>
        <v>0</v>
      </c>
      <c r="X410" s="45"/>
      <c r="Y410" s="79">
        <f t="shared" si="193"/>
        <v>0</v>
      </c>
      <c r="Z410" s="45"/>
      <c r="AA410" s="78">
        <f t="shared" si="194"/>
        <v>0</v>
      </c>
      <c r="AB410" s="45"/>
      <c r="AC410" s="79">
        <f t="shared" si="195"/>
        <v>0</v>
      </c>
      <c r="AD410" s="45"/>
      <c r="AE410" s="78">
        <f t="shared" si="196"/>
        <v>0</v>
      </c>
      <c r="AF410" s="45"/>
      <c r="AG410" s="79">
        <f t="shared" si="197"/>
        <v>0</v>
      </c>
    </row>
    <row r="411" spans="1:33" ht="16.5" customHeight="1">
      <c r="A411" s="12">
        <v>7004009</v>
      </c>
      <c r="B411" s="18" t="s">
        <v>345</v>
      </c>
      <c r="C411" s="281">
        <v>25150</v>
      </c>
      <c r="D411" s="45"/>
      <c r="E411" s="46">
        <f t="shared" si="199"/>
        <v>0</v>
      </c>
      <c r="F411" s="46">
        <f t="shared" si="184"/>
        <v>0</v>
      </c>
      <c r="G411" s="46">
        <f t="shared" si="185"/>
        <v>0</v>
      </c>
      <c r="H411" s="53" t="e">
        <f t="shared" si="182"/>
        <v>#DIV/0!</v>
      </c>
      <c r="I411" s="54" t="e">
        <f t="shared" si="183"/>
        <v>#DIV/0!</v>
      </c>
      <c r="J411" s="65"/>
      <c r="K411" s="78">
        <f t="shared" si="186"/>
        <v>0</v>
      </c>
      <c r="L411" s="45"/>
      <c r="M411" s="79">
        <f t="shared" si="187"/>
        <v>0</v>
      </c>
      <c r="N411" s="45"/>
      <c r="O411" s="78">
        <f t="shared" si="188"/>
        <v>0</v>
      </c>
      <c r="P411" s="45"/>
      <c r="Q411" s="79">
        <f t="shared" si="189"/>
        <v>0</v>
      </c>
      <c r="R411" s="45"/>
      <c r="S411" s="78">
        <f t="shared" si="190"/>
        <v>0</v>
      </c>
      <c r="T411" s="45"/>
      <c r="U411" s="79">
        <f t="shared" si="191"/>
        <v>0</v>
      </c>
      <c r="V411" s="45"/>
      <c r="W411" s="78">
        <f t="shared" si="192"/>
        <v>0</v>
      </c>
      <c r="X411" s="45"/>
      <c r="Y411" s="79">
        <f t="shared" si="193"/>
        <v>0</v>
      </c>
      <c r="Z411" s="45"/>
      <c r="AA411" s="78">
        <f t="shared" si="194"/>
        <v>0</v>
      </c>
      <c r="AB411" s="45"/>
      <c r="AC411" s="79">
        <f t="shared" si="195"/>
        <v>0</v>
      </c>
      <c r="AD411" s="45"/>
      <c r="AE411" s="78">
        <f t="shared" si="196"/>
        <v>0</v>
      </c>
      <c r="AF411" s="45"/>
      <c r="AG411" s="79">
        <f t="shared" si="197"/>
        <v>0</v>
      </c>
    </row>
    <row r="412" spans="1:33" ht="16.5" customHeight="1">
      <c r="A412" s="12">
        <v>7004010</v>
      </c>
      <c r="B412" s="18" t="s">
        <v>346</v>
      </c>
      <c r="C412" s="281">
        <v>38780</v>
      </c>
      <c r="D412" s="45"/>
      <c r="E412" s="46">
        <f t="shared" si="199"/>
        <v>0</v>
      </c>
      <c r="F412" s="46">
        <f t="shared" si="184"/>
        <v>0</v>
      </c>
      <c r="G412" s="46">
        <f t="shared" si="185"/>
        <v>0</v>
      </c>
      <c r="H412" s="53" t="e">
        <f t="shared" si="182"/>
        <v>#DIV/0!</v>
      </c>
      <c r="I412" s="54" t="e">
        <f t="shared" si="183"/>
        <v>#DIV/0!</v>
      </c>
      <c r="J412" s="65"/>
      <c r="K412" s="78">
        <f t="shared" si="186"/>
        <v>0</v>
      </c>
      <c r="L412" s="45"/>
      <c r="M412" s="79">
        <f t="shared" si="187"/>
        <v>0</v>
      </c>
      <c r="N412" s="45"/>
      <c r="O412" s="78">
        <f t="shared" si="188"/>
        <v>0</v>
      </c>
      <c r="P412" s="45"/>
      <c r="Q412" s="79">
        <f t="shared" si="189"/>
        <v>0</v>
      </c>
      <c r="R412" s="45"/>
      <c r="S412" s="78">
        <f t="shared" si="190"/>
        <v>0</v>
      </c>
      <c r="T412" s="45"/>
      <c r="U412" s="79">
        <f t="shared" si="191"/>
        <v>0</v>
      </c>
      <c r="V412" s="45"/>
      <c r="W412" s="78">
        <f t="shared" si="192"/>
        <v>0</v>
      </c>
      <c r="X412" s="45"/>
      <c r="Y412" s="79">
        <f t="shared" si="193"/>
        <v>0</v>
      </c>
      <c r="Z412" s="45"/>
      <c r="AA412" s="78">
        <f t="shared" si="194"/>
        <v>0</v>
      </c>
      <c r="AB412" s="45"/>
      <c r="AC412" s="79">
        <f t="shared" si="195"/>
        <v>0</v>
      </c>
      <c r="AD412" s="45"/>
      <c r="AE412" s="78">
        <f t="shared" si="196"/>
        <v>0</v>
      </c>
      <c r="AF412" s="45"/>
      <c r="AG412" s="79">
        <f t="shared" si="197"/>
        <v>0</v>
      </c>
    </row>
    <row r="413" spans="1:33" ht="16.5" customHeight="1">
      <c r="A413" s="12">
        <v>7004011</v>
      </c>
      <c r="B413" s="18" t="s">
        <v>347</v>
      </c>
      <c r="C413" s="281">
        <v>42750</v>
      </c>
      <c r="D413" s="45"/>
      <c r="E413" s="46">
        <f t="shared" si="199"/>
        <v>0</v>
      </c>
      <c r="F413" s="46">
        <f t="shared" si="184"/>
        <v>0</v>
      </c>
      <c r="G413" s="46">
        <f t="shared" si="185"/>
        <v>0</v>
      </c>
      <c r="H413" s="53" t="e">
        <f t="shared" si="182"/>
        <v>#DIV/0!</v>
      </c>
      <c r="I413" s="54" t="e">
        <f t="shared" si="183"/>
        <v>#DIV/0!</v>
      </c>
      <c r="J413" s="65"/>
      <c r="K413" s="78">
        <f t="shared" si="186"/>
        <v>0</v>
      </c>
      <c r="L413" s="45"/>
      <c r="M413" s="79">
        <f t="shared" si="187"/>
        <v>0</v>
      </c>
      <c r="N413" s="45"/>
      <c r="O413" s="78">
        <f t="shared" si="188"/>
        <v>0</v>
      </c>
      <c r="P413" s="45"/>
      <c r="Q413" s="79">
        <f t="shared" si="189"/>
        <v>0</v>
      </c>
      <c r="R413" s="45"/>
      <c r="S413" s="78">
        <f t="shared" si="190"/>
        <v>0</v>
      </c>
      <c r="T413" s="45"/>
      <c r="U413" s="79">
        <f t="shared" si="191"/>
        <v>0</v>
      </c>
      <c r="V413" s="45"/>
      <c r="W413" s="78">
        <f t="shared" si="192"/>
        <v>0</v>
      </c>
      <c r="X413" s="45"/>
      <c r="Y413" s="79">
        <f t="shared" si="193"/>
        <v>0</v>
      </c>
      <c r="Z413" s="45"/>
      <c r="AA413" s="78">
        <f t="shared" si="194"/>
        <v>0</v>
      </c>
      <c r="AB413" s="45"/>
      <c r="AC413" s="79">
        <f t="shared" si="195"/>
        <v>0</v>
      </c>
      <c r="AD413" s="45"/>
      <c r="AE413" s="78">
        <f t="shared" si="196"/>
        <v>0</v>
      </c>
      <c r="AF413" s="45"/>
      <c r="AG413" s="79">
        <f t="shared" si="197"/>
        <v>0</v>
      </c>
    </row>
    <row r="414" spans="1:33" ht="16.5" customHeight="1">
      <c r="A414" s="12">
        <v>7004012</v>
      </c>
      <c r="B414" s="18" t="s">
        <v>348</v>
      </c>
      <c r="C414" s="281">
        <v>24260</v>
      </c>
      <c r="D414" s="45"/>
      <c r="E414" s="46">
        <f t="shared" si="199"/>
        <v>0</v>
      </c>
      <c r="F414" s="46">
        <f t="shared" si="184"/>
        <v>0</v>
      </c>
      <c r="G414" s="46">
        <f t="shared" si="185"/>
        <v>0</v>
      </c>
      <c r="H414" s="53" t="e">
        <f t="shared" si="182"/>
        <v>#DIV/0!</v>
      </c>
      <c r="I414" s="54" t="e">
        <f t="shared" si="183"/>
        <v>#DIV/0!</v>
      </c>
      <c r="J414" s="65"/>
      <c r="K414" s="78">
        <f t="shared" si="186"/>
        <v>0</v>
      </c>
      <c r="L414" s="45"/>
      <c r="M414" s="79">
        <f t="shared" si="187"/>
        <v>0</v>
      </c>
      <c r="N414" s="45"/>
      <c r="O414" s="78">
        <f t="shared" si="188"/>
        <v>0</v>
      </c>
      <c r="P414" s="45"/>
      <c r="Q414" s="79">
        <f t="shared" si="189"/>
        <v>0</v>
      </c>
      <c r="R414" s="45"/>
      <c r="S414" s="78">
        <f t="shared" si="190"/>
        <v>0</v>
      </c>
      <c r="T414" s="45"/>
      <c r="U414" s="79">
        <f t="shared" si="191"/>
        <v>0</v>
      </c>
      <c r="V414" s="45"/>
      <c r="W414" s="78">
        <f t="shared" si="192"/>
        <v>0</v>
      </c>
      <c r="X414" s="45"/>
      <c r="Y414" s="79">
        <f t="shared" si="193"/>
        <v>0</v>
      </c>
      <c r="Z414" s="45"/>
      <c r="AA414" s="78">
        <f t="shared" si="194"/>
        <v>0</v>
      </c>
      <c r="AB414" s="45"/>
      <c r="AC414" s="79">
        <f t="shared" si="195"/>
        <v>0</v>
      </c>
      <c r="AD414" s="45"/>
      <c r="AE414" s="78">
        <f t="shared" si="196"/>
        <v>0</v>
      </c>
      <c r="AF414" s="45"/>
      <c r="AG414" s="79">
        <f t="shared" si="197"/>
        <v>0</v>
      </c>
    </row>
    <row r="415" spans="1:33" ht="16.5" customHeight="1">
      <c r="A415" s="12">
        <v>7004013</v>
      </c>
      <c r="B415" s="18" t="s">
        <v>349</v>
      </c>
      <c r="C415" s="281">
        <v>9210</v>
      </c>
      <c r="D415" s="45"/>
      <c r="E415" s="46">
        <f t="shared" si="199"/>
        <v>0</v>
      </c>
      <c r="F415" s="46">
        <f t="shared" si="184"/>
        <v>0</v>
      </c>
      <c r="G415" s="46">
        <f t="shared" si="185"/>
        <v>0</v>
      </c>
      <c r="H415" s="53" t="e">
        <f t="shared" si="182"/>
        <v>#DIV/0!</v>
      </c>
      <c r="I415" s="54" t="e">
        <f t="shared" si="183"/>
        <v>#DIV/0!</v>
      </c>
      <c r="J415" s="65"/>
      <c r="K415" s="78">
        <f t="shared" si="186"/>
        <v>0</v>
      </c>
      <c r="L415" s="45"/>
      <c r="M415" s="79">
        <f t="shared" si="187"/>
        <v>0</v>
      </c>
      <c r="N415" s="45"/>
      <c r="O415" s="78">
        <f t="shared" si="188"/>
        <v>0</v>
      </c>
      <c r="P415" s="45"/>
      <c r="Q415" s="79">
        <f t="shared" si="189"/>
        <v>0</v>
      </c>
      <c r="R415" s="45"/>
      <c r="S415" s="78">
        <f t="shared" si="190"/>
        <v>0</v>
      </c>
      <c r="T415" s="45"/>
      <c r="U415" s="79">
        <f t="shared" si="191"/>
        <v>0</v>
      </c>
      <c r="V415" s="45"/>
      <c r="W415" s="78">
        <f t="shared" si="192"/>
        <v>0</v>
      </c>
      <c r="X415" s="45"/>
      <c r="Y415" s="79">
        <f t="shared" si="193"/>
        <v>0</v>
      </c>
      <c r="Z415" s="45"/>
      <c r="AA415" s="78">
        <f t="shared" si="194"/>
        <v>0</v>
      </c>
      <c r="AB415" s="45"/>
      <c r="AC415" s="79">
        <f t="shared" si="195"/>
        <v>0</v>
      </c>
      <c r="AD415" s="45"/>
      <c r="AE415" s="78">
        <f t="shared" si="196"/>
        <v>0</v>
      </c>
      <c r="AF415" s="45"/>
      <c r="AG415" s="79">
        <f t="shared" si="197"/>
        <v>0</v>
      </c>
    </row>
    <row r="416" spans="1:33" ht="16.5" customHeight="1">
      <c r="A416" s="12">
        <v>7004014</v>
      </c>
      <c r="B416" s="18" t="s">
        <v>350</v>
      </c>
      <c r="C416" s="281">
        <v>38420</v>
      </c>
      <c r="D416" s="45"/>
      <c r="E416" s="46">
        <f t="shared" si="199"/>
        <v>0</v>
      </c>
      <c r="F416" s="46">
        <f t="shared" si="184"/>
        <v>0</v>
      </c>
      <c r="G416" s="46">
        <f t="shared" si="185"/>
        <v>0</v>
      </c>
      <c r="H416" s="53" t="e">
        <f t="shared" si="182"/>
        <v>#DIV/0!</v>
      </c>
      <c r="I416" s="54" t="e">
        <f t="shared" si="183"/>
        <v>#DIV/0!</v>
      </c>
      <c r="J416" s="65"/>
      <c r="K416" s="78">
        <f t="shared" si="186"/>
        <v>0</v>
      </c>
      <c r="L416" s="45"/>
      <c r="M416" s="79">
        <f t="shared" si="187"/>
        <v>0</v>
      </c>
      <c r="N416" s="45"/>
      <c r="O416" s="78">
        <f t="shared" si="188"/>
        <v>0</v>
      </c>
      <c r="P416" s="45"/>
      <c r="Q416" s="79">
        <f t="shared" si="189"/>
        <v>0</v>
      </c>
      <c r="R416" s="45"/>
      <c r="S416" s="78">
        <f t="shared" si="190"/>
        <v>0</v>
      </c>
      <c r="T416" s="45"/>
      <c r="U416" s="79">
        <f t="shared" si="191"/>
        <v>0</v>
      </c>
      <c r="V416" s="45"/>
      <c r="W416" s="78">
        <f t="shared" si="192"/>
        <v>0</v>
      </c>
      <c r="X416" s="45"/>
      <c r="Y416" s="79">
        <f t="shared" si="193"/>
        <v>0</v>
      </c>
      <c r="Z416" s="45"/>
      <c r="AA416" s="78">
        <f t="shared" si="194"/>
        <v>0</v>
      </c>
      <c r="AB416" s="45"/>
      <c r="AC416" s="79">
        <f t="shared" si="195"/>
        <v>0</v>
      </c>
      <c r="AD416" s="45"/>
      <c r="AE416" s="78">
        <f t="shared" si="196"/>
        <v>0</v>
      </c>
      <c r="AF416" s="45"/>
      <c r="AG416" s="79">
        <f t="shared" si="197"/>
        <v>0</v>
      </c>
    </row>
    <row r="417" spans="1:33" ht="16.5" customHeight="1">
      <c r="A417" s="12">
        <v>7004015</v>
      </c>
      <c r="B417" s="18" t="s">
        <v>351</v>
      </c>
      <c r="C417" s="281">
        <v>8980</v>
      </c>
      <c r="D417" s="45"/>
      <c r="E417" s="46">
        <f t="shared" si="199"/>
        <v>0</v>
      </c>
      <c r="F417" s="46">
        <f t="shared" si="184"/>
        <v>0</v>
      </c>
      <c r="G417" s="46">
        <f t="shared" si="185"/>
        <v>0</v>
      </c>
      <c r="H417" s="53" t="e">
        <f t="shared" si="182"/>
        <v>#DIV/0!</v>
      </c>
      <c r="I417" s="54" t="e">
        <f t="shared" si="183"/>
        <v>#DIV/0!</v>
      </c>
      <c r="J417" s="65"/>
      <c r="K417" s="78">
        <f t="shared" si="186"/>
        <v>0</v>
      </c>
      <c r="L417" s="45"/>
      <c r="M417" s="79">
        <f t="shared" si="187"/>
        <v>0</v>
      </c>
      <c r="N417" s="45"/>
      <c r="O417" s="78">
        <f t="shared" si="188"/>
        <v>0</v>
      </c>
      <c r="P417" s="45"/>
      <c r="Q417" s="79">
        <f t="shared" si="189"/>
        <v>0</v>
      </c>
      <c r="R417" s="45"/>
      <c r="S417" s="78">
        <f t="shared" si="190"/>
        <v>0</v>
      </c>
      <c r="T417" s="45"/>
      <c r="U417" s="79">
        <f t="shared" si="191"/>
        <v>0</v>
      </c>
      <c r="V417" s="45"/>
      <c r="W417" s="78">
        <f t="shared" si="192"/>
        <v>0</v>
      </c>
      <c r="X417" s="45"/>
      <c r="Y417" s="79">
        <f t="shared" si="193"/>
        <v>0</v>
      </c>
      <c r="Z417" s="45"/>
      <c r="AA417" s="78">
        <f t="shared" si="194"/>
        <v>0</v>
      </c>
      <c r="AB417" s="45"/>
      <c r="AC417" s="79">
        <f t="shared" si="195"/>
        <v>0</v>
      </c>
      <c r="AD417" s="45"/>
      <c r="AE417" s="78">
        <f t="shared" si="196"/>
        <v>0</v>
      </c>
      <c r="AF417" s="45"/>
      <c r="AG417" s="79">
        <f t="shared" si="197"/>
        <v>0</v>
      </c>
    </row>
    <row r="418" spans="1:33" ht="16.5" customHeight="1">
      <c r="A418" s="12">
        <v>7004016</v>
      </c>
      <c r="B418" s="18" t="s">
        <v>352</v>
      </c>
      <c r="C418" s="281">
        <v>30110</v>
      </c>
      <c r="D418" s="45"/>
      <c r="E418" s="46">
        <f t="shared" si="199"/>
        <v>0</v>
      </c>
      <c r="F418" s="46">
        <f t="shared" si="184"/>
        <v>0</v>
      </c>
      <c r="G418" s="46">
        <f t="shared" si="185"/>
        <v>0</v>
      </c>
      <c r="H418" s="53" t="e">
        <f t="shared" si="182"/>
        <v>#DIV/0!</v>
      </c>
      <c r="I418" s="54" t="e">
        <f t="shared" si="183"/>
        <v>#DIV/0!</v>
      </c>
      <c r="J418" s="65"/>
      <c r="K418" s="78">
        <f t="shared" si="186"/>
        <v>0</v>
      </c>
      <c r="L418" s="45"/>
      <c r="M418" s="79">
        <f t="shared" si="187"/>
        <v>0</v>
      </c>
      <c r="N418" s="45"/>
      <c r="O418" s="78">
        <f t="shared" si="188"/>
        <v>0</v>
      </c>
      <c r="P418" s="45"/>
      <c r="Q418" s="79">
        <f t="shared" si="189"/>
        <v>0</v>
      </c>
      <c r="R418" s="45"/>
      <c r="S418" s="78">
        <f t="shared" si="190"/>
        <v>0</v>
      </c>
      <c r="T418" s="45"/>
      <c r="U418" s="79">
        <f t="shared" si="191"/>
        <v>0</v>
      </c>
      <c r="V418" s="45"/>
      <c r="W418" s="78">
        <f t="shared" si="192"/>
        <v>0</v>
      </c>
      <c r="X418" s="45"/>
      <c r="Y418" s="79">
        <f t="shared" si="193"/>
        <v>0</v>
      </c>
      <c r="Z418" s="45"/>
      <c r="AA418" s="78">
        <f t="shared" si="194"/>
        <v>0</v>
      </c>
      <c r="AB418" s="45"/>
      <c r="AC418" s="79">
        <f t="shared" si="195"/>
        <v>0</v>
      </c>
      <c r="AD418" s="45"/>
      <c r="AE418" s="78">
        <f t="shared" si="196"/>
        <v>0</v>
      </c>
      <c r="AF418" s="45"/>
      <c r="AG418" s="79">
        <f t="shared" si="197"/>
        <v>0</v>
      </c>
    </row>
    <row r="419" spans="1:33" ht="16.5" customHeight="1">
      <c r="A419" s="12">
        <v>7004017</v>
      </c>
      <c r="B419" s="18" t="s">
        <v>353</v>
      </c>
      <c r="C419" s="281">
        <v>11640</v>
      </c>
      <c r="D419" s="45"/>
      <c r="E419" s="46">
        <f t="shared" si="199"/>
        <v>0</v>
      </c>
      <c r="F419" s="46">
        <f t="shared" si="184"/>
        <v>0</v>
      </c>
      <c r="G419" s="46">
        <f t="shared" si="185"/>
        <v>0</v>
      </c>
      <c r="H419" s="53" t="e">
        <f t="shared" si="182"/>
        <v>#DIV/0!</v>
      </c>
      <c r="I419" s="54" t="e">
        <f t="shared" si="183"/>
        <v>#DIV/0!</v>
      </c>
      <c r="J419" s="65"/>
      <c r="K419" s="78">
        <f t="shared" si="186"/>
        <v>0</v>
      </c>
      <c r="L419" s="45"/>
      <c r="M419" s="79">
        <f t="shared" si="187"/>
        <v>0</v>
      </c>
      <c r="N419" s="45"/>
      <c r="O419" s="78">
        <f t="shared" si="188"/>
        <v>0</v>
      </c>
      <c r="P419" s="45"/>
      <c r="Q419" s="79">
        <f t="shared" si="189"/>
        <v>0</v>
      </c>
      <c r="R419" s="45"/>
      <c r="S419" s="78">
        <f t="shared" si="190"/>
        <v>0</v>
      </c>
      <c r="T419" s="45"/>
      <c r="U419" s="79">
        <f t="shared" si="191"/>
        <v>0</v>
      </c>
      <c r="V419" s="45"/>
      <c r="W419" s="78">
        <f t="shared" si="192"/>
        <v>0</v>
      </c>
      <c r="X419" s="45"/>
      <c r="Y419" s="79">
        <f t="shared" si="193"/>
        <v>0</v>
      </c>
      <c r="Z419" s="45"/>
      <c r="AA419" s="78">
        <f t="shared" si="194"/>
        <v>0</v>
      </c>
      <c r="AB419" s="45"/>
      <c r="AC419" s="79">
        <f t="shared" si="195"/>
        <v>0</v>
      </c>
      <c r="AD419" s="45"/>
      <c r="AE419" s="78">
        <f t="shared" si="196"/>
        <v>0</v>
      </c>
      <c r="AF419" s="45"/>
      <c r="AG419" s="79">
        <f t="shared" si="197"/>
        <v>0</v>
      </c>
    </row>
    <row r="420" spans="1:33" ht="16.5" customHeight="1">
      <c r="A420" s="12">
        <v>7004018</v>
      </c>
      <c r="B420" s="18" t="s">
        <v>354</v>
      </c>
      <c r="C420" s="281">
        <v>98400</v>
      </c>
      <c r="D420" s="45"/>
      <c r="E420" s="46">
        <f t="shared" si="199"/>
        <v>0</v>
      </c>
      <c r="F420" s="46">
        <f t="shared" si="184"/>
        <v>0</v>
      </c>
      <c r="G420" s="46">
        <f t="shared" si="185"/>
        <v>0</v>
      </c>
      <c r="H420" s="53" t="e">
        <f t="shared" si="182"/>
        <v>#DIV/0!</v>
      </c>
      <c r="I420" s="54" t="e">
        <f t="shared" si="183"/>
        <v>#DIV/0!</v>
      </c>
      <c r="J420" s="65"/>
      <c r="K420" s="78">
        <f t="shared" si="186"/>
        <v>0</v>
      </c>
      <c r="L420" s="45"/>
      <c r="M420" s="79">
        <f t="shared" si="187"/>
        <v>0</v>
      </c>
      <c r="N420" s="45"/>
      <c r="O420" s="78">
        <f t="shared" si="188"/>
        <v>0</v>
      </c>
      <c r="P420" s="45"/>
      <c r="Q420" s="79">
        <f t="shared" si="189"/>
        <v>0</v>
      </c>
      <c r="R420" s="45"/>
      <c r="S420" s="78">
        <f t="shared" si="190"/>
        <v>0</v>
      </c>
      <c r="T420" s="45"/>
      <c r="U420" s="79">
        <f t="shared" si="191"/>
        <v>0</v>
      </c>
      <c r="V420" s="45"/>
      <c r="W420" s="78">
        <f t="shared" si="192"/>
        <v>0</v>
      </c>
      <c r="X420" s="45"/>
      <c r="Y420" s="79">
        <f t="shared" si="193"/>
        <v>0</v>
      </c>
      <c r="Z420" s="45"/>
      <c r="AA420" s="78">
        <f t="shared" si="194"/>
        <v>0</v>
      </c>
      <c r="AB420" s="45"/>
      <c r="AC420" s="79">
        <f t="shared" si="195"/>
        <v>0</v>
      </c>
      <c r="AD420" s="45"/>
      <c r="AE420" s="78">
        <f t="shared" si="196"/>
        <v>0</v>
      </c>
      <c r="AF420" s="45"/>
      <c r="AG420" s="79">
        <f t="shared" si="197"/>
        <v>0</v>
      </c>
    </row>
    <row r="421" spans="1:33" ht="16.5" customHeight="1">
      <c r="A421" s="12"/>
      <c r="B421" s="18"/>
      <c r="C421" s="14"/>
      <c r="D421" s="45"/>
      <c r="E421" s="46"/>
      <c r="F421" s="46"/>
      <c r="G421" s="46"/>
      <c r="H421" s="53"/>
      <c r="I421" s="54"/>
      <c r="J421" s="65"/>
      <c r="K421" s="78"/>
      <c r="L421" s="45"/>
      <c r="M421" s="79"/>
      <c r="N421" s="45"/>
      <c r="O421" s="78"/>
      <c r="P421" s="45"/>
      <c r="Q421" s="79"/>
      <c r="R421" s="45"/>
      <c r="S421" s="78"/>
      <c r="T421" s="45"/>
      <c r="U421" s="79"/>
      <c r="V421" s="45"/>
      <c r="W421" s="78"/>
      <c r="X421" s="45"/>
      <c r="Y421" s="79"/>
      <c r="Z421" s="45"/>
      <c r="AA421" s="78"/>
      <c r="AB421" s="45"/>
      <c r="AC421" s="79"/>
      <c r="AD421" s="45"/>
      <c r="AE421" s="78"/>
      <c r="AF421" s="45"/>
      <c r="AG421" s="79"/>
    </row>
    <row r="422" spans="1:33" ht="16.5" customHeight="1">
      <c r="A422" s="58"/>
      <c r="B422" s="125" t="s">
        <v>196</v>
      </c>
      <c r="C422" s="59"/>
      <c r="D422" s="60"/>
      <c r="E422" s="101">
        <f>SUM(E423:E430)</f>
        <v>1659</v>
      </c>
      <c r="F422" s="61"/>
      <c r="G422" s="61"/>
      <c r="H422" s="62"/>
      <c r="I422" s="63"/>
      <c r="J422" s="101">
        <f>SUM(J423:J430)</f>
        <v>145</v>
      </c>
      <c r="K422" s="85"/>
      <c r="L422" s="100">
        <f>SUM(L423:L430)</f>
        <v>131</v>
      </c>
      <c r="M422" s="86"/>
      <c r="N422" s="100">
        <f>SUM(N423:N430)</f>
        <v>147</v>
      </c>
      <c r="O422" s="85"/>
      <c r="P422" s="100">
        <f t="shared" ref="P422" si="202">SUM(P423:P430)</f>
        <v>147</v>
      </c>
      <c r="Q422" s="86"/>
      <c r="R422" s="100">
        <f>SUM(R423:R430)</f>
        <v>137</v>
      </c>
      <c r="S422" s="85"/>
      <c r="T422" s="100">
        <f>SUM(T423:T430)</f>
        <v>127</v>
      </c>
      <c r="U422" s="86"/>
      <c r="V422" s="100">
        <f>SUM(V423:V430)</f>
        <v>147</v>
      </c>
      <c r="W422" s="85"/>
      <c r="X422" s="100">
        <f>SUM(X423:X430)</f>
        <v>143</v>
      </c>
      <c r="Y422" s="86"/>
      <c r="Z422" s="100">
        <f>SUM(Z423:Z430)</f>
        <v>136</v>
      </c>
      <c r="AA422" s="85"/>
      <c r="AB422" s="100">
        <f>SUM(AB423:AB430)</f>
        <v>144</v>
      </c>
      <c r="AC422" s="86"/>
      <c r="AD422" s="100">
        <f>SUM(AD423:AD430)</f>
        <v>126</v>
      </c>
      <c r="AE422" s="85"/>
      <c r="AF422" s="100">
        <f>SUM(AF423:AF430)</f>
        <v>129</v>
      </c>
      <c r="AG422" s="86"/>
    </row>
    <row r="423" spans="1:33" ht="16.5" customHeight="1">
      <c r="A423" s="12">
        <v>2501012</v>
      </c>
      <c r="B423" s="18" t="s">
        <v>355</v>
      </c>
      <c r="C423" s="281">
        <v>246480</v>
      </c>
      <c r="D423" s="45">
        <v>140</v>
      </c>
      <c r="E423" s="46">
        <f t="shared" si="199"/>
        <v>143</v>
      </c>
      <c r="F423" s="46">
        <f t="shared" si="184"/>
        <v>34507200</v>
      </c>
      <c r="G423" s="46">
        <f t="shared" si="185"/>
        <v>35246640</v>
      </c>
      <c r="H423" s="53">
        <f t="shared" si="182"/>
        <v>1.0214285714285714</v>
      </c>
      <c r="I423" s="54">
        <f t="shared" si="183"/>
        <v>1.0214285714285714</v>
      </c>
      <c r="J423" s="46">
        <v>12</v>
      </c>
      <c r="K423" s="78">
        <f t="shared" si="186"/>
        <v>2957760</v>
      </c>
      <c r="L423" s="45">
        <v>2</v>
      </c>
      <c r="M423" s="79">
        <f t="shared" si="187"/>
        <v>492960</v>
      </c>
      <c r="N423" s="45">
        <v>19</v>
      </c>
      <c r="O423" s="78">
        <f t="shared" si="188"/>
        <v>4683120</v>
      </c>
      <c r="P423" s="45">
        <v>17</v>
      </c>
      <c r="Q423" s="79">
        <f t="shared" si="189"/>
        <v>4190160</v>
      </c>
      <c r="R423" s="313">
        <v>12</v>
      </c>
      <c r="S423" s="78">
        <f t="shared" si="190"/>
        <v>2957760</v>
      </c>
      <c r="T423" s="45">
        <v>11</v>
      </c>
      <c r="U423" s="79">
        <f t="shared" si="191"/>
        <v>2711280</v>
      </c>
      <c r="V423" s="45">
        <v>12</v>
      </c>
      <c r="W423" s="78">
        <f t="shared" si="192"/>
        <v>2957760</v>
      </c>
      <c r="X423" s="45">
        <v>7</v>
      </c>
      <c r="Y423" s="79">
        <f t="shared" si="193"/>
        <v>1725360</v>
      </c>
      <c r="Z423" s="45">
        <v>17</v>
      </c>
      <c r="AA423" s="78">
        <f t="shared" si="194"/>
        <v>4190160</v>
      </c>
      <c r="AB423" s="45">
        <v>12</v>
      </c>
      <c r="AC423" s="79">
        <f t="shared" si="195"/>
        <v>2957760</v>
      </c>
      <c r="AD423" s="45">
        <v>12</v>
      </c>
      <c r="AE423" s="78">
        <f t="shared" si="196"/>
        <v>2957760</v>
      </c>
      <c r="AF423" s="45">
        <v>10</v>
      </c>
      <c r="AG423" s="79">
        <f t="shared" si="197"/>
        <v>2464800</v>
      </c>
    </row>
    <row r="424" spans="1:33" ht="16.5" customHeight="1">
      <c r="A424" s="12">
        <v>8002023</v>
      </c>
      <c r="B424" s="18" t="s">
        <v>356</v>
      </c>
      <c r="C424" s="281">
        <v>767710</v>
      </c>
      <c r="D424" s="45">
        <v>30</v>
      </c>
      <c r="E424" s="46">
        <f t="shared" si="199"/>
        <v>20</v>
      </c>
      <c r="F424" s="46">
        <f t="shared" si="184"/>
        <v>23031300</v>
      </c>
      <c r="G424" s="46">
        <f t="shared" si="185"/>
        <v>15354200</v>
      </c>
      <c r="H424" s="53">
        <f t="shared" si="182"/>
        <v>0.66666666666666663</v>
      </c>
      <c r="I424" s="54">
        <f t="shared" si="183"/>
        <v>0.66666666666666663</v>
      </c>
      <c r="J424" s="46">
        <v>4</v>
      </c>
      <c r="K424" s="78">
        <f t="shared" si="186"/>
        <v>3070840</v>
      </c>
      <c r="L424" s="45">
        <v>4</v>
      </c>
      <c r="M424" s="79">
        <f t="shared" si="187"/>
        <v>3070840</v>
      </c>
      <c r="N424" s="45">
        <v>3</v>
      </c>
      <c r="O424" s="78">
        <f t="shared" si="188"/>
        <v>2303130</v>
      </c>
      <c r="P424" s="45">
        <v>3</v>
      </c>
      <c r="Q424" s="79">
        <f t="shared" si="189"/>
        <v>2303130</v>
      </c>
      <c r="R424" s="45">
        <v>1</v>
      </c>
      <c r="S424" s="78">
        <f t="shared" si="190"/>
        <v>767710</v>
      </c>
      <c r="T424" s="45"/>
      <c r="U424" s="79">
        <f t="shared" si="191"/>
        <v>0</v>
      </c>
      <c r="V424" s="45"/>
      <c r="W424" s="78">
        <f t="shared" si="192"/>
        <v>0</v>
      </c>
      <c r="X424" s="45">
        <v>2</v>
      </c>
      <c r="Y424" s="79">
        <f t="shared" si="193"/>
        <v>1535420</v>
      </c>
      <c r="Z424" s="45"/>
      <c r="AA424" s="78">
        <f t="shared" si="194"/>
        <v>0</v>
      </c>
      <c r="AB424" s="45">
        <v>2</v>
      </c>
      <c r="AC424" s="79">
        <f t="shared" si="195"/>
        <v>1535420</v>
      </c>
      <c r="AD424" s="45">
        <v>1</v>
      </c>
      <c r="AE424" s="78">
        <f t="shared" si="196"/>
        <v>767710</v>
      </c>
      <c r="AF424" s="45"/>
      <c r="AG424" s="79">
        <f t="shared" si="197"/>
        <v>0</v>
      </c>
    </row>
    <row r="425" spans="1:33" ht="16.5" customHeight="1">
      <c r="A425" s="12">
        <v>8002021</v>
      </c>
      <c r="B425" s="18" t="s">
        <v>357</v>
      </c>
      <c r="C425" s="281">
        <v>252580</v>
      </c>
      <c r="D425" s="45">
        <v>20</v>
      </c>
      <c r="E425" s="46">
        <f t="shared" si="199"/>
        <v>19</v>
      </c>
      <c r="F425" s="46">
        <f t="shared" si="184"/>
        <v>5051600</v>
      </c>
      <c r="G425" s="46">
        <f t="shared" si="185"/>
        <v>4799020</v>
      </c>
      <c r="H425" s="53">
        <f t="shared" si="182"/>
        <v>0.95</v>
      </c>
      <c r="I425" s="54">
        <f t="shared" si="183"/>
        <v>0.95</v>
      </c>
      <c r="J425" s="46">
        <v>4</v>
      </c>
      <c r="K425" s="78">
        <f t="shared" si="186"/>
        <v>1010320</v>
      </c>
      <c r="L425" s="45">
        <v>2</v>
      </c>
      <c r="M425" s="79">
        <f t="shared" si="187"/>
        <v>505160</v>
      </c>
      <c r="N425" s="45">
        <v>3</v>
      </c>
      <c r="O425" s="78">
        <f t="shared" si="188"/>
        <v>757740</v>
      </c>
      <c r="P425" s="45">
        <v>1</v>
      </c>
      <c r="Q425" s="79">
        <f t="shared" si="189"/>
        <v>252580</v>
      </c>
      <c r="R425" s="45">
        <v>1</v>
      </c>
      <c r="S425" s="78">
        <f t="shared" si="190"/>
        <v>252580</v>
      </c>
      <c r="T425" s="45"/>
      <c r="U425" s="79">
        <f t="shared" si="191"/>
        <v>0</v>
      </c>
      <c r="V425" s="45">
        <v>1</v>
      </c>
      <c r="W425" s="78">
        <f t="shared" si="192"/>
        <v>252580</v>
      </c>
      <c r="X425" s="45">
        <v>1</v>
      </c>
      <c r="Y425" s="79">
        <f t="shared" si="193"/>
        <v>252580</v>
      </c>
      <c r="Z425" s="45">
        <v>1</v>
      </c>
      <c r="AA425" s="78">
        <f t="shared" si="194"/>
        <v>252580</v>
      </c>
      <c r="AB425" s="45">
        <v>1</v>
      </c>
      <c r="AC425" s="79">
        <f t="shared" si="195"/>
        <v>252580</v>
      </c>
      <c r="AD425" s="45">
        <v>2</v>
      </c>
      <c r="AE425" s="78">
        <f t="shared" si="196"/>
        <v>505160</v>
      </c>
      <c r="AF425" s="45">
        <v>2</v>
      </c>
      <c r="AG425" s="79">
        <f t="shared" si="197"/>
        <v>505160</v>
      </c>
    </row>
    <row r="426" spans="1:33" ht="16.5" customHeight="1">
      <c r="A426" s="12">
        <v>8002022</v>
      </c>
      <c r="B426" s="18" t="s">
        <v>358</v>
      </c>
      <c r="C426" s="281">
        <v>1164100</v>
      </c>
      <c r="D426" s="45">
        <v>4</v>
      </c>
      <c r="E426" s="46">
        <f t="shared" si="199"/>
        <v>3</v>
      </c>
      <c r="F426" s="46">
        <f t="shared" si="184"/>
        <v>4656400</v>
      </c>
      <c r="G426" s="46">
        <f t="shared" si="185"/>
        <v>3492300</v>
      </c>
      <c r="H426" s="53">
        <f t="shared" si="182"/>
        <v>0.75</v>
      </c>
      <c r="I426" s="54">
        <f t="shared" si="183"/>
        <v>0.75</v>
      </c>
      <c r="J426" s="46"/>
      <c r="K426" s="78">
        <f t="shared" si="186"/>
        <v>0</v>
      </c>
      <c r="L426" s="45"/>
      <c r="M426" s="79">
        <f t="shared" si="187"/>
        <v>0</v>
      </c>
      <c r="N426" s="45"/>
      <c r="O426" s="78">
        <f t="shared" si="188"/>
        <v>0</v>
      </c>
      <c r="P426" s="45"/>
      <c r="Q426" s="79">
        <f t="shared" si="189"/>
        <v>0</v>
      </c>
      <c r="R426" s="45">
        <v>0</v>
      </c>
      <c r="S426" s="78">
        <f t="shared" si="190"/>
        <v>0</v>
      </c>
      <c r="T426" s="45">
        <v>1</v>
      </c>
      <c r="U426" s="79">
        <f t="shared" si="191"/>
        <v>1164100</v>
      </c>
      <c r="V426" s="45"/>
      <c r="W426" s="78">
        <f t="shared" si="192"/>
        <v>0</v>
      </c>
      <c r="X426" s="45"/>
      <c r="Y426" s="79">
        <f t="shared" si="193"/>
        <v>0</v>
      </c>
      <c r="Z426" s="45">
        <v>1</v>
      </c>
      <c r="AA426" s="78">
        <f t="shared" si="194"/>
        <v>1164100</v>
      </c>
      <c r="AB426" s="45">
        <v>1</v>
      </c>
      <c r="AC426" s="79">
        <f t="shared" si="195"/>
        <v>1164100</v>
      </c>
      <c r="AD426" s="45"/>
      <c r="AE426" s="78">
        <f t="shared" si="196"/>
        <v>0</v>
      </c>
      <c r="AF426" s="45"/>
      <c r="AG426" s="79">
        <f t="shared" si="197"/>
        <v>0</v>
      </c>
    </row>
    <row r="427" spans="1:33" ht="16.5" customHeight="1">
      <c r="A427" s="12">
        <v>2501010</v>
      </c>
      <c r="B427" s="18" t="s">
        <v>359</v>
      </c>
      <c r="C427" s="281">
        <v>482510</v>
      </c>
      <c r="D427" s="45">
        <v>18</v>
      </c>
      <c r="E427" s="46">
        <f t="shared" si="199"/>
        <v>14</v>
      </c>
      <c r="F427" s="46">
        <f t="shared" si="184"/>
        <v>8685180</v>
      </c>
      <c r="G427" s="46">
        <f t="shared" si="185"/>
        <v>6755140</v>
      </c>
      <c r="H427" s="53">
        <f t="shared" si="182"/>
        <v>0.77777777777777779</v>
      </c>
      <c r="I427" s="54">
        <f t="shared" si="183"/>
        <v>0.77777777777777779</v>
      </c>
      <c r="J427" s="46">
        <v>2</v>
      </c>
      <c r="K427" s="78">
        <f t="shared" si="186"/>
        <v>965020</v>
      </c>
      <c r="L427" s="45">
        <v>2</v>
      </c>
      <c r="M427" s="79">
        <f t="shared" si="187"/>
        <v>965020</v>
      </c>
      <c r="N427" s="45">
        <v>1</v>
      </c>
      <c r="O427" s="78">
        <f t="shared" si="188"/>
        <v>482510</v>
      </c>
      <c r="P427" s="45">
        <v>1</v>
      </c>
      <c r="Q427" s="79">
        <f t="shared" si="189"/>
        <v>482510</v>
      </c>
      <c r="R427" s="45">
        <v>2</v>
      </c>
      <c r="S427" s="78">
        <f t="shared" si="190"/>
        <v>965020</v>
      </c>
      <c r="T427" s="45"/>
      <c r="U427" s="79">
        <f t="shared" si="191"/>
        <v>0</v>
      </c>
      <c r="V427" s="45"/>
      <c r="W427" s="78">
        <f t="shared" si="192"/>
        <v>0</v>
      </c>
      <c r="X427" s="45">
        <v>3</v>
      </c>
      <c r="Y427" s="79">
        <f t="shared" si="193"/>
        <v>1447530</v>
      </c>
      <c r="Z427" s="45">
        <v>1</v>
      </c>
      <c r="AA427" s="78">
        <f t="shared" si="194"/>
        <v>482510</v>
      </c>
      <c r="AB427" s="45">
        <v>1</v>
      </c>
      <c r="AC427" s="79">
        <f t="shared" si="195"/>
        <v>482510</v>
      </c>
      <c r="AD427" s="45"/>
      <c r="AE427" s="78">
        <f t="shared" si="196"/>
        <v>0</v>
      </c>
      <c r="AF427" s="45">
        <v>1</v>
      </c>
      <c r="AG427" s="79">
        <f t="shared" si="197"/>
        <v>482510</v>
      </c>
    </row>
    <row r="428" spans="1:33" ht="16.5" customHeight="1">
      <c r="A428" s="12">
        <v>2501009</v>
      </c>
      <c r="B428" s="18" t="s">
        <v>360</v>
      </c>
      <c r="C428" s="281">
        <v>372680</v>
      </c>
      <c r="D428" s="45">
        <v>1400</v>
      </c>
      <c r="E428" s="46">
        <f t="shared" si="199"/>
        <v>1393</v>
      </c>
      <c r="F428" s="46">
        <f t="shared" si="184"/>
        <v>521752000</v>
      </c>
      <c r="G428" s="46">
        <f t="shared" si="185"/>
        <v>519143240</v>
      </c>
      <c r="H428" s="53">
        <f t="shared" si="182"/>
        <v>0.995</v>
      </c>
      <c r="I428" s="54">
        <f t="shared" si="183"/>
        <v>0.995</v>
      </c>
      <c r="J428" s="46">
        <v>122</v>
      </c>
      <c r="K428" s="78">
        <f t="shared" si="186"/>
        <v>45466960</v>
      </c>
      <c r="L428" s="45">
        <v>119</v>
      </c>
      <c r="M428" s="79">
        <f t="shared" si="187"/>
        <v>44348920</v>
      </c>
      <c r="N428" s="45">
        <v>116</v>
      </c>
      <c r="O428" s="78">
        <f t="shared" si="188"/>
        <v>43230880</v>
      </c>
      <c r="P428" s="45">
        <v>112</v>
      </c>
      <c r="Q428" s="79">
        <f t="shared" si="189"/>
        <v>41740160</v>
      </c>
      <c r="R428" s="313">
        <v>108</v>
      </c>
      <c r="S428" s="78">
        <f t="shared" si="190"/>
        <v>40249440</v>
      </c>
      <c r="T428" s="45">
        <v>111</v>
      </c>
      <c r="U428" s="79">
        <f t="shared" si="191"/>
        <v>41367480</v>
      </c>
      <c r="V428" s="45">
        <v>132</v>
      </c>
      <c r="W428" s="78">
        <f t="shared" si="192"/>
        <v>49193760</v>
      </c>
      <c r="X428" s="45">
        <v>123</v>
      </c>
      <c r="Y428" s="79">
        <f t="shared" si="193"/>
        <v>45839640</v>
      </c>
      <c r="Z428" s="45">
        <v>112</v>
      </c>
      <c r="AA428" s="78">
        <f t="shared" si="194"/>
        <v>41740160</v>
      </c>
      <c r="AB428" s="45">
        <v>120</v>
      </c>
      <c r="AC428" s="79">
        <f t="shared" si="195"/>
        <v>44721600</v>
      </c>
      <c r="AD428" s="45">
        <v>104</v>
      </c>
      <c r="AE428" s="78">
        <f t="shared" si="196"/>
        <v>38758720</v>
      </c>
      <c r="AF428" s="45">
        <v>114</v>
      </c>
      <c r="AG428" s="79">
        <f t="shared" si="197"/>
        <v>42485520</v>
      </c>
    </row>
    <row r="429" spans="1:33" ht="16.5" customHeight="1">
      <c r="A429" s="12">
        <v>8002024</v>
      </c>
      <c r="B429" s="18" t="s">
        <v>361</v>
      </c>
      <c r="C429" s="281">
        <v>497970</v>
      </c>
      <c r="D429" s="45">
        <v>65</v>
      </c>
      <c r="E429" s="46">
        <f t="shared" si="199"/>
        <v>52</v>
      </c>
      <c r="F429" s="46">
        <f t="shared" si="184"/>
        <v>32368050</v>
      </c>
      <c r="G429" s="46">
        <f t="shared" si="185"/>
        <v>25894440</v>
      </c>
      <c r="H429" s="53">
        <f t="shared" si="182"/>
        <v>0.8</v>
      </c>
      <c r="I429" s="54">
        <f t="shared" si="183"/>
        <v>0.8</v>
      </c>
      <c r="J429" s="46">
        <v>1</v>
      </c>
      <c r="K429" s="78">
        <f t="shared" si="186"/>
        <v>497970</v>
      </c>
      <c r="L429" s="45">
        <v>1</v>
      </c>
      <c r="M429" s="79">
        <f t="shared" si="187"/>
        <v>497970</v>
      </c>
      <c r="N429" s="45">
        <v>4</v>
      </c>
      <c r="O429" s="78">
        <f t="shared" si="188"/>
        <v>1991880</v>
      </c>
      <c r="P429" s="45">
        <v>11</v>
      </c>
      <c r="Q429" s="79">
        <f t="shared" si="189"/>
        <v>5477670</v>
      </c>
      <c r="R429" s="313">
        <v>12</v>
      </c>
      <c r="S429" s="78">
        <f t="shared" si="190"/>
        <v>5975640</v>
      </c>
      <c r="T429" s="45">
        <v>3</v>
      </c>
      <c r="U429" s="79">
        <f t="shared" si="191"/>
        <v>1493910</v>
      </c>
      <c r="V429" s="45"/>
      <c r="W429" s="78">
        <f t="shared" si="192"/>
        <v>0</v>
      </c>
      <c r="X429" s="45">
        <v>5</v>
      </c>
      <c r="Y429" s="79">
        <f t="shared" si="193"/>
        <v>2489850</v>
      </c>
      <c r="Z429" s="45">
        <v>4</v>
      </c>
      <c r="AA429" s="78">
        <f t="shared" si="194"/>
        <v>1991880</v>
      </c>
      <c r="AB429" s="45">
        <v>4</v>
      </c>
      <c r="AC429" s="79">
        <f t="shared" si="195"/>
        <v>1991880</v>
      </c>
      <c r="AD429" s="45">
        <v>6</v>
      </c>
      <c r="AE429" s="78">
        <f t="shared" si="196"/>
        <v>2987820</v>
      </c>
      <c r="AF429" s="45">
        <v>1</v>
      </c>
      <c r="AG429" s="79">
        <f t="shared" si="197"/>
        <v>497970</v>
      </c>
    </row>
    <row r="430" spans="1:33" ht="16.5" customHeight="1">
      <c r="A430" s="12">
        <v>2002005</v>
      </c>
      <c r="B430" s="27" t="s">
        <v>362</v>
      </c>
      <c r="C430" s="281">
        <v>392050</v>
      </c>
      <c r="D430" s="45">
        <v>12</v>
      </c>
      <c r="E430" s="46">
        <f t="shared" si="199"/>
        <v>15</v>
      </c>
      <c r="F430" s="46">
        <f t="shared" si="184"/>
        <v>4704600</v>
      </c>
      <c r="G430" s="46">
        <f t="shared" si="185"/>
        <v>5880750</v>
      </c>
      <c r="H430" s="53">
        <f t="shared" si="182"/>
        <v>1.25</v>
      </c>
      <c r="I430" s="54">
        <f t="shared" si="183"/>
        <v>1.25</v>
      </c>
      <c r="J430" s="46"/>
      <c r="K430" s="78">
        <f t="shared" si="186"/>
        <v>0</v>
      </c>
      <c r="L430" s="45">
        <v>1</v>
      </c>
      <c r="M430" s="79">
        <f t="shared" si="187"/>
        <v>392050</v>
      </c>
      <c r="N430" s="45">
        <v>1</v>
      </c>
      <c r="O430" s="78">
        <f t="shared" si="188"/>
        <v>392050</v>
      </c>
      <c r="P430" s="45">
        <v>2</v>
      </c>
      <c r="Q430" s="79">
        <f t="shared" si="189"/>
        <v>784100</v>
      </c>
      <c r="R430" s="313">
        <v>1</v>
      </c>
      <c r="S430" s="78">
        <f t="shared" si="190"/>
        <v>392050</v>
      </c>
      <c r="T430" s="45">
        <v>1</v>
      </c>
      <c r="U430" s="79">
        <f t="shared" si="191"/>
        <v>392050</v>
      </c>
      <c r="V430" s="45">
        <v>2</v>
      </c>
      <c r="W430" s="78">
        <f t="shared" si="192"/>
        <v>784100</v>
      </c>
      <c r="X430" s="45">
        <v>2</v>
      </c>
      <c r="Y430" s="79">
        <f t="shared" si="193"/>
        <v>784100</v>
      </c>
      <c r="Z430" s="45"/>
      <c r="AA430" s="78">
        <f t="shared" si="194"/>
        <v>0</v>
      </c>
      <c r="AB430" s="45">
        <v>3</v>
      </c>
      <c r="AC430" s="79">
        <f t="shared" si="195"/>
        <v>1176150</v>
      </c>
      <c r="AD430" s="45">
        <v>1</v>
      </c>
      <c r="AE430" s="78">
        <f t="shared" si="196"/>
        <v>392050</v>
      </c>
      <c r="AF430" s="45">
        <v>1</v>
      </c>
      <c r="AG430" s="79">
        <f t="shared" si="197"/>
        <v>392050</v>
      </c>
    </row>
    <row r="431" spans="1:33" ht="16.5" customHeight="1">
      <c r="A431" s="12"/>
      <c r="B431" s="18"/>
      <c r="C431" s="14"/>
      <c r="D431" s="45"/>
      <c r="E431" s="46"/>
      <c r="F431" s="46"/>
      <c r="G431" s="46"/>
      <c r="H431" s="53"/>
      <c r="I431" s="54"/>
      <c r="J431" s="65"/>
      <c r="K431" s="78"/>
      <c r="L431" s="45"/>
      <c r="M431" s="79"/>
      <c r="N431" s="45"/>
      <c r="O431" s="78"/>
      <c r="P431" s="45"/>
      <c r="Q431" s="79"/>
      <c r="R431" s="45"/>
      <c r="S431" s="78"/>
      <c r="T431" s="45"/>
      <c r="U431" s="79"/>
      <c r="V431" s="45"/>
      <c r="W431" s="78"/>
      <c r="X431" s="45"/>
      <c r="Y431" s="79"/>
      <c r="Z431" s="45"/>
      <c r="AA431" s="78"/>
      <c r="AB431" s="45"/>
      <c r="AC431" s="79"/>
      <c r="AD431" s="45"/>
      <c r="AE431" s="78"/>
      <c r="AF431" s="45"/>
      <c r="AG431" s="79"/>
    </row>
    <row r="432" spans="1:33" ht="16.5" customHeight="1">
      <c r="A432" s="58"/>
      <c r="B432" s="125" t="s">
        <v>75</v>
      </c>
      <c r="C432" s="59"/>
      <c r="D432" s="60"/>
      <c r="E432" s="61">
        <f>SUM(E433:E435)</f>
        <v>25</v>
      </c>
      <c r="F432" s="61"/>
      <c r="G432" s="61"/>
      <c r="H432" s="62"/>
      <c r="I432" s="63"/>
      <c r="J432" s="61">
        <f>SUM(J433:J435)</f>
        <v>0</v>
      </c>
      <c r="K432" s="85"/>
      <c r="L432" s="60">
        <f>SUM(L433:L435)</f>
        <v>0</v>
      </c>
      <c r="M432" s="86"/>
      <c r="N432" s="60">
        <f>SUM(N433:N435)</f>
        <v>2</v>
      </c>
      <c r="O432" s="85"/>
      <c r="P432" s="60">
        <f t="shared" ref="P432" si="203">SUM(P433:P435)</f>
        <v>2</v>
      </c>
      <c r="Q432" s="86"/>
      <c r="R432" s="60">
        <f>SUM(R433:R435)</f>
        <v>1</v>
      </c>
      <c r="S432" s="85"/>
      <c r="T432" s="60">
        <f>SUM(T433:T435)</f>
        <v>4</v>
      </c>
      <c r="U432" s="86"/>
      <c r="V432" s="60">
        <f>SUM(V433:V435)</f>
        <v>2</v>
      </c>
      <c r="W432" s="85"/>
      <c r="X432" s="60">
        <f>SUM(X433:X435)</f>
        <v>1</v>
      </c>
      <c r="Y432" s="86"/>
      <c r="Z432" s="60">
        <f>SUM(Z433:Z435)</f>
        <v>2</v>
      </c>
      <c r="AA432" s="85"/>
      <c r="AB432" s="60">
        <f>SUM(AB433:AB435)</f>
        <v>2</v>
      </c>
      <c r="AC432" s="86"/>
      <c r="AD432" s="60">
        <f>SUM(AD433:AD435)</f>
        <v>3</v>
      </c>
      <c r="AE432" s="85"/>
      <c r="AF432" s="60">
        <f>SUM(AF433:AF435)</f>
        <v>6</v>
      </c>
      <c r="AG432" s="86"/>
    </row>
    <row r="433" spans="1:33" ht="16.5" customHeight="1">
      <c r="A433" s="12">
        <v>8002008</v>
      </c>
      <c r="B433" s="18" t="s">
        <v>363</v>
      </c>
      <c r="C433" s="14">
        <v>815680</v>
      </c>
      <c r="D433" s="45">
        <v>18</v>
      </c>
      <c r="E433" s="46">
        <f t="shared" si="199"/>
        <v>25</v>
      </c>
      <c r="F433" s="46">
        <f t="shared" si="184"/>
        <v>14682240</v>
      </c>
      <c r="G433" s="46">
        <f t="shared" si="185"/>
        <v>20392000</v>
      </c>
      <c r="H433" s="53">
        <f t="shared" si="182"/>
        <v>1.3888888888888888</v>
      </c>
      <c r="I433" s="54">
        <f t="shared" si="183"/>
        <v>1.3888888888888888</v>
      </c>
      <c r="J433" s="65"/>
      <c r="K433" s="78">
        <f t="shared" si="186"/>
        <v>0</v>
      </c>
      <c r="L433" s="45"/>
      <c r="M433" s="79">
        <f t="shared" si="187"/>
        <v>0</v>
      </c>
      <c r="N433" s="45">
        <v>2</v>
      </c>
      <c r="O433" s="78">
        <f t="shared" si="188"/>
        <v>1631360</v>
      </c>
      <c r="P433" s="45">
        <v>2</v>
      </c>
      <c r="Q433" s="79">
        <f t="shared" si="189"/>
        <v>1631360</v>
      </c>
      <c r="R433" s="45">
        <v>1</v>
      </c>
      <c r="S433" s="78">
        <f t="shared" si="190"/>
        <v>815680</v>
      </c>
      <c r="T433" s="45">
        <v>4</v>
      </c>
      <c r="U433" s="79">
        <f t="shared" si="191"/>
        <v>3262720</v>
      </c>
      <c r="V433" s="45">
        <v>2</v>
      </c>
      <c r="W433" s="78">
        <f t="shared" si="192"/>
        <v>1631360</v>
      </c>
      <c r="X433" s="45">
        <v>1</v>
      </c>
      <c r="Y433" s="79">
        <f t="shared" si="193"/>
        <v>815680</v>
      </c>
      <c r="Z433" s="45">
        <v>2</v>
      </c>
      <c r="AA433" s="78">
        <f t="shared" si="194"/>
        <v>1631360</v>
      </c>
      <c r="AB433" s="45">
        <v>2</v>
      </c>
      <c r="AC433" s="79">
        <f t="shared" si="195"/>
        <v>1631360</v>
      </c>
      <c r="AD433" s="45">
        <v>3</v>
      </c>
      <c r="AE433" s="78">
        <f t="shared" si="196"/>
        <v>2447040</v>
      </c>
      <c r="AF433" s="45">
        <v>6</v>
      </c>
      <c r="AG433" s="79">
        <f t="shared" si="197"/>
        <v>4894080</v>
      </c>
    </row>
    <row r="434" spans="1:33" ht="16.5" customHeight="1">
      <c r="A434" s="12">
        <v>8002035</v>
      </c>
      <c r="B434" s="18" t="s">
        <v>364</v>
      </c>
      <c r="C434" s="14">
        <v>2847250</v>
      </c>
      <c r="D434" s="45"/>
      <c r="E434" s="46">
        <f t="shared" si="199"/>
        <v>0</v>
      </c>
      <c r="F434" s="46">
        <f t="shared" si="184"/>
        <v>0</v>
      </c>
      <c r="G434" s="46">
        <f t="shared" si="185"/>
        <v>0</v>
      </c>
      <c r="H434" s="53" t="e">
        <f t="shared" si="182"/>
        <v>#DIV/0!</v>
      </c>
      <c r="I434" s="54" t="e">
        <f t="shared" si="183"/>
        <v>#DIV/0!</v>
      </c>
      <c r="J434" s="65"/>
      <c r="K434" s="78">
        <f t="shared" si="186"/>
        <v>0</v>
      </c>
      <c r="L434" s="45"/>
      <c r="M434" s="79">
        <f t="shared" si="187"/>
        <v>0</v>
      </c>
      <c r="N434" s="45"/>
      <c r="O434" s="78">
        <f t="shared" si="188"/>
        <v>0</v>
      </c>
      <c r="P434" s="45"/>
      <c r="Q434" s="79">
        <f t="shared" si="189"/>
        <v>0</v>
      </c>
      <c r="R434" s="45"/>
      <c r="S434" s="78">
        <f t="shared" si="190"/>
        <v>0</v>
      </c>
      <c r="T434" s="45"/>
      <c r="U434" s="79">
        <f t="shared" si="191"/>
        <v>0</v>
      </c>
      <c r="V434" s="45"/>
      <c r="W434" s="78">
        <f t="shared" si="192"/>
        <v>0</v>
      </c>
      <c r="X434" s="45"/>
      <c r="Y434" s="79">
        <f t="shared" si="193"/>
        <v>0</v>
      </c>
      <c r="Z434" s="45"/>
      <c r="AA434" s="78">
        <f t="shared" si="194"/>
        <v>0</v>
      </c>
      <c r="AB434" s="45"/>
      <c r="AC434" s="79">
        <f t="shared" si="195"/>
        <v>0</v>
      </c>
      <c r="AD434" s="45"/>
      <c r="AE434" s="78">
        <f t="shared" si="196"/>
        <v>0</v>
      </c>
      <c r="AF434" s="45"/>
      <c r="AG434" s="79">
        <f t="shared" si="197"/>
        <v>0</v>
      </c>
    </row>
    <row r="435" spans="1:33" ht="16.5" customHeight="1">
      <c r="A435" s="12">
        <v>8002009</v>
      </c>
      <c r="B435" s="18" t="s">
        <v>365</v>
      </c>
      <c r="C435" s="14">
        <v>2341790</v>
      </c>
      <c r="D435" s="45"/>
      <c r="E435" s="46">
        <f t="shared" si="199"/>
        <v>0</v>
      </c>
      <c r="F435" s="46">
        <f t="shared" si="184"/>
        <v>0</v>
      </c>
      <c r="G435" s="46">
        <f t="shared" si="185"/>
        <v>0</v>
      </c>
      <c r="H435" s="53" t="e">
        <f t="shared" si="182"/>
        <v>#DIV/0!</v>
      </c>
      <c r="I435" s="54" t="e">
        <f t="shared" si="183"/>
        <v>#DIV/0!</v>
      </c>
      <c r="J435" s="65"/>
      <c r="K435" s="78">
        <f t="shared" si="186"/>
        <v>0</v>
      </c>
      <c r="L435" s="45"/>
      <c r="M435" s="79">
        <f t="shared" si="187"/>
        <v>0</v>
      </c>
      <c r="N435" s="45"/>
      <c r="O435" s="78">
        <f t="shared" si="188"/>
        <v>0</v>
      </c>
      <c r="P435" s="45"/>
      <c r="Q435" s="79">
        <f t="shared" si="189"/>
        <v>0</v>
      </c>
      <c r="R435" s="45"/>
      <c r="S435" s="78">
        <f t="shared" si="190"/>
        <v>0</v>
      </c>
      <c r="T435" s="45"/>
      <c r="U435" s="79">
        <f t="shared" si="191"/>
        <v>0</v>
      </c>
      <c r="V435" s="45"/>
      <c r="W435" s="78">
        <f t="shared" si="192"/>
        <v>0</v>
      </c>
      <c r="X435" s="45"/>
      <c r="Y435" s="79">
        <f t="shared" si="193"/>
        <v>0</v>
      </c>
      <c r="Z435" s="45"/>
      <c r="AA435" s="78">
        <f t="shared" si="194"/>
        <v>0</v>
      </c>
      <c r="AB435" s="45"/>
      <c r="AC435" s="79">
        <f t="shared" si="195"/>
        <v>0</v>
      </c>
      <c r="AD435" s="45"/>
      <c r="AE435" s="78">
        <f t="shared" si="196"/>
        <v>0</v>
      </c>
      <c r="AF435" s="45"/>
      <c r="AG435" s="79">
        <f t="shared" si="197"/>
        <v>0</v>
      </c>
    </row>
    <row r="436" spans="1:33" ht="16.5" customHeight="1">
      <c r="A436" s="12"/>
      <c r="B436" s="18"/>
      <c r="C436" s="14"/>
      <c r="D436" s="45"/>
      <c r="E436" s="46"/>
      <c r="F436" s="46"/>
      <c r="G436" s="46"/>
      <c r="H436" s="53"/>
      <c r="I436" s="54"/>
      <c r="J436" s="65"/>
      <c r="K436" s="78"/>
      <c r="L436" s="45"/>
      <c r="M436" s="79"/>
      <c r="N436" s="45"/>
      <c r="O436" s="78"/>
      <c r="P436" s="45"/>
      <c r="Q436" s="79"/>
      <c r="R436" s="45"/>
      <c r="S436" s="78"/>
      <c r="T436" s="45"/>
      <c r="U436" s="79"/>
      <c r="V436" s="45"/>
      <c r="W436" s="78"/>
      <c r="X436" s="45"/>
      <c r="Y436" s="79"/>
      <c r="Z436" s="45"/>
      <c r="AA436" s="78"/>
      <c r="AB436" s="45"/>
      <c r="AC436" s="79"/>
      <c r="AD436" s="45"/>
      <c r="AE436" s="78"/>
      <c r="AF436" s="45"/>
      <c r="AG436" s="79"/>
    </row>
    <row r="437" spans="1:33" ht="16.5" customHeight="1">
      <c r="A437" s="58"/>
      <c r="B437" s="125" t="s">
        <v>164</v>
      </c>
      <c r="C437" s="59"/>
      <c r="D437" s="60"/>
      <c r="E437" s="101">
        <f>SUM(E438:E442)</f>
        <v>271</v>
      </c>
      <c r="F437" s="61"/>
      <c r="G437" s="61"/>
      <c r="H437" s="62"/>
      <c r="I437" s="63"/>
      <c r="J437" s="101">
        <f>SUM(J438:J442)</f>
        <v>23</v>
      </c>
      <c r="K437" s="85"/>
      <c r="L437" s="100">
        <f>SUM(L438:L442)</f>
        <v>21</v>
      </c>
      <c r="M437" s="86"/>
      <c r="N437" s="100">
        <f>SUM(N438:N442)</f>
        <v>14</v>
      </c>
      <c r="O437" s="85"/>
      <c r="P437" s="100">
        <f t="shared" ref="P437" si="204">SUM(P438:P442)</f>
        <v>13</v>
      </c>
      <c r="Q437" s="86"/>
      <c r="R437" s="100">
        <f>SUM(R438:R442)</f>
        <v>35</v>
      </c>
      <c r="S437" s="85"/>
      <c r="T437" s="100">
        <f>SUM(T438:T442)</f>
        <v>36</v>
      </c>
      <c r="U437" s="86"/>
      <c r="V437" s="100">
        <f>SUM(V438:V442)</f>
        <v>49</v>
      </c>
      <c r="W437" s="85"/>
      <c r="X437" s="100">
        <f>SUM(X438:X442)</f>
        <v>40</v>
      </c>
      <c r="Y437" s="86"/>
      <c r="Z437" s="100">
        <f>SUM(Z438:Z442)</f>
        <v>1</v>
      </c>
      <c r="AA437" s="85"/>
      <c r="AB437" s="100">
        <f>SUM(AB438:AB442)</f>
        <v>16</v>
      </c>
      <c r="AC437" s="86"/>
      <c r="AD437" s="100">
        <f>SUM(AD438:AD442)</f>
        <v>14</v>
      </c>
      <c r="AE437" s="85"/>
      <c r="AF437" s="100">
        <f>SUM(AF438:AF442)</f>
        <v>9</v>
      </c>
      <c r="AG437" s="86"/>
    </row>
    <row r="438" spans="1:33" ht="16.5" customHeight="1">
      <c r="A438" s="12">
        <v>8002019</v>
      </c>
      <c r="B438" s="18" t="s">
        <v>366</v>
      </c>
      <c r="C438" s="281">
        <v>1489820</v>
      </c>
      <c r="D438" s="45">
        <v>230</v>
      </c>
      <c r="E438" s="46">
        <f t="shared" si="199"/>
        <v>208</v>
      </c>
      <c r="F438" s="46">
        <f t="shared" si="184"/>
        <v>342658600</v>
      </c>
      <c r="G438" s="46">
        <f t="shared" si="185"/>
        <v>309882560</v>
      </c>
      <c r="H438" s="53">
        <f t="shared" si="182"/>
        <v>0.90434782608695652</v>
      </c>
      <c r="I438" s="54">
        <f t="shared" si="183"/>
        <v>0.90434782608695652</v>
      </c>
      <c r="J438" s="46">
        <v>21</v>
      </c>
      <c r="K438" s="78">
        <f t="shared" si="186"/>
        <v>31286220</v>
      </c>
      <c r="L438" s="45">
        <v>15</v>
      </c>
      <c r="M438" s="79">
        <f t="shared" si="187"/>
        <v>22347300</v>
      </c>
      <c r="N438" s="45">
        <v>8</v>
      </c>
      <c r="O438" s="78">
        <f t="shared" si="188"/>
        <v>11918560</v>
      </c>
      <c r="P438" s="45">
        <v>11</v>
      </c>
      <c r="Q438" s="79">
        <f t="shared" si="189"/>
        <v>16388020</v>
      </c>
      <c r="R438" s="45">
        <v>31</v>
      </c>
      <c r="S438" s="78">
        <f t="shared" si="190"/>
        <v>46184420</v>
      </c>
      <c r="T438" s="45">
        <v>32</v>
      </c>
      <c r="U438" s="79">
        <f t="shared" si="191"/>
        <v>47674240</v>
      </c>
      <c r="V438" s="45">
        <v>46</v>
      </c>
      <c r="W438" s="78">
        <f t="shared" si="192"/>
        <v>68531720</v>
      </c>
      <c r="X438" s="45">
        <v>15</v>
      </c>
      <c r="Y438" s="79">
        <f t="shared" si="193"/>
        <v>22347300</v>
      </c>
      <c r="Z438" s="45"/>
      <c r="AA438" s="78">
        <f t="shared" si="194"/>
        <v>0</v>
      </c>
      <c r="AB438" s="45">
        <v>15</v>
      </c>
      <c r="AC438" s="79">
        <f t="shared" si="195"/>
        <v>22347300</v>
      </c>
      <c r="AD438" s="45">
        <v>9</v>
      </c>
      <c r="AE438" s="78">
        <f t="shared" si="196"/>
        <v>13408380</v>
      </c>
      <c r="AF438" s="45">
        <v>5</v>
      </c>
      <c r="AG438" s="79">
        <f t="shared" si="197"/>
        <v>7449100</v>
      </c>
    </row>
    <row r="439" spans="1:33" ht="16.5" customHeight="1">
      <c r="A439" s="12">
        <v>8002018</v>
      </c>
      <c r="B439" s="18" t="s">
        <v>367</v>
      </c>
      <c r="C439" s="281">
        <v>488270</v>
      </c>
      <c r="D439" s="45">
        <v>12</v>
      </c>
      <c r="E439" s="46">
        <f t="shared" si="199"/>
        <v>11</v>
      </c>
      <c r="F439" s="46">
        <f t="shared" si="184"/>
        <v>5859240</v>
      </c>
      <c r="G439" s="46">
        <f t="shared" si="185"/>
        <v>5370970</v>
      </c>
      <c r="H439" s="53">
        <f t="shared" si="182"/>
        <v>0.91666666666666663</v>
      </c>
      <c r="I439" s="54">
        <f t="shared" si="183"/>
        <v>0.91666666666666663</v>
      </c>
      <c r="J439" s="65">
        <v>1</v>
      </c>
      <c r="K439" s="78">
        <f t="shared" si="186"/>
        <v>488270</v>
      </c>
      <c r="L439" s="45">
        <v>1</v>
      </c>
      <c r="M439" s="79">
        <f t="shared" si="187"/>
        <v>488270</v>
      </c>
      <c r="N439" s="45"/>
      <c r="O439" s="78">
        <f t="shared" si="188"/>
        <v>0</v>
      </c>
      <c r="P439" s="45">
        <v>1</v>
      </c>
      <c r="Q439" s="79">
        <f t="shared" si="189"/>
        <v>488270</v>
      </c>
      <c r="R439" s="45"/>
      <c r="S439" s="78">
        <f t="shared" si="190"/>
        <v>0</v>
      </c>
      <c r="T439" s="45">
        <v>1</v>
      </c>
      <c r="U439" s="79">
        <f t="shared" si="191"/>
        <v>488270</v>
      </c>
      <c r="V439" s="45">
        <v>2</v>
      </c>
      <c r="W439" s="78">
        <f t="shared" si="192"/>
        <v>976540</v>
      </c>
      <c r="X439" s="45">
        <v>1</v>
      </c>
      <c r="Y439" s="79">
        <f t="shared" si="193"/>
        <v>488270</v>
      </c>
      <c r="Z439" s="45"/>
      <c r="AA439" s="78">
        <f t="shared" si="194"/>
        <v>0</v>
      </c>
      <c r="AB439" s="45"/>
      <c r="AC439" s="79">
        <f t="shared" si="195"/>
        <v>0</v>
      </c>
      <c r="AD439" s="45">
        <v>3</v>
      </c>
      <c r="AE439" s="78">
        <f t="shared" si="196"/>
        <v>1464810</v>
      </c>
      <c r="AF439" s="45">
        <v>1</v>
      </c>
      <c r="AG439" s="79">
        <f t="shared" si="197"/>
        <v>488270</v>
      </c>
    </row>
    <row r="440" spans="1:33" ht="16.5" customHeight="1">
      <c r="A440" s="12">
        <v>8002001</v>
      </c>
      <c r="B440" s="18" t="s">
        <v>368</v>
      </c>
      <c r="C440" s="281">
        <v>548880</v>
      </c>
      <c r="D440" s="45">
        <v>33</v>
      </c>
      <c r="E440" s="46">
        <f t="shared" si="199"/>
        <v>33</v>
      </c>
      <c r="F440" s="46">
        <f t="shared" si="184"/>
        <v>18113040</v>
      </c>
      <c r="G440" s="46">
        <f t="shared" si="185"/>
        <v>18113040</v>
      </c>
      <c r="H440" s="53">
        <f t="shared" si="182"/>
        <v>1</v>
      </c>
      <c r="I440" s="54">
        <f t="shared" si="183"/>
        <v>1</v>
      </c>
      <c r="J440" s="65">
        <v>1</v>
      </c>
      <c r="K440" s="78">
        <f t="shared" si="186"/>
        <v>548880</v>
      </c>
      <c r="L440" s="45">
        <v>3</v>
      </c>
      <c r="M440" s="79">
        <f t="shared" si="187"/>
        <v>1646640</v>
      </c>
      <c r="N440" s="45">
        <v>3</v>
      </c>
      <c r="O440" s="78">
        <f t="shared" si="188"/>
        <v>1646640</v>
      </c>
      <c r="P440" s="45"/>
      <c r="Q440" s="79">
        <f t="shared" si="189"/>
        <v>0</v>
      </c>
      <c r="R440" s="45">
        <v>3</v>
      </c>
      <c r="S440" s="78">
        <f t="shared" si="190"/>
        <v>1646640</v>
      </c>
      <c r="T440" s="45"/>
      <c r="U440" s="79">
        <f t="shared" si="191"/>
        <v>0</v>
      </c>
      <c r="V440" s="45"/>
      <c r="W440" s="78">
        <f t="shared" si="192"/>
        <v>0</v>
      </c>
      <c r="X440" s="45">
        <v>23</v>
      </c>
      <c r="Y440" s="79">
        <f t="shared" si="193"/>
        <v>12624240</v>
      </c>
      <c r="Z440" s="45"/>
      <c r="AA440" s="78">
        <f t="shared" si="194"/>
        <v>0</v>
      </c>
      <c r="AB440" s="45"/>
      <c r="AC440" s="79">
        <f t="shared" si="195"/>
        <v>0</v>
      </c>
      <c r="AD440" s="45"/>
      <c r="AE440" s="78">
        <f t="shared" si="196"/>
        <v>0</v>
      </c>
      <c r="AF440" s="45"/>
      <c r="AG440" s="79">
        <f t="shared" si="197"/>
        <v>0</v>
      </c>
    </row>
    <row r="441" spans="1:33" ht="16.5" customHeight="1">
      <c r="A441" s="12">
        <v>8002016</v>
      </c>
      <c r="B441" s="18" t="s">
        <v>369</v>
      </c>
      <c r="C441" s="281">
        <v>1783780</v>
      </c>
      <c r="D441" s="45">
        <v>11</v>
      </c>
      <c r="E441" s="46">
        <f t="shared" si="199"/>
        <v>14</v>
      </c>
      <c r="F441" s="46">
        <f t="shared" si="184"/>
        <v>19621580</v>
      </c>
      <c r="G441" s="46">
        <f t="shared" si="185"/>
        <v>24972920</v>
      </c>
      <c r="H441" s="53">
        <f t="shared" si="182"/>
        <v>1.2727272727272727</v>
      </c>
      <c r="I441" s="54">
        <f t="shared" si="183"/>
        <v>1.2727272727272727</v>
      </c>
      <c r="J441" s="65"/>
      <c r="K441" s="78">
        <f t="shared" si="186"/>
        <v>0</v>
      </c>
      <c r="L441" s="45">
        <v>2</v>
      </c>
      <c r="M441" s="79">
        <f t="shared" si="187"/>
        <v>3567560</v>
      </c>
      <c r="N441" s="45">
        <v>2</v>
      </c>
      <c r="O441" s="78">
        <f t="shared" si="188"/>
        <v>3567560</v>
      </c>
      <c r="P441" s="45"/>
      <c r="Q441" s="79">
        <f t="shared" si="189"/>
        <v>0</v>
      </c>
      <c r="R441" s="45">
        <v>1</v>
      </c>
      <c r="S441" s="78">
        <f t="shared" si="190"/>
        <v>1783780</v>
      </c>
      <c r="T441" s="45">
        <v>3</v>
      </c>
      <c r="U441" s="79">
        <f t="shared" si="191"/>
        <v>5351340</v>
      </c>
      <c r="V441" s="45">
        <v>1</v>
      </c>
      <c r="W441" s="78">
        <f t="shared" si="192"/>
        <v>1783780</v>
      </c>
      <c r="X441" s="45"/>
      <c r="Y441" s="79">
        <f t="shared" si="193"/>
        <v>0</v>
      </c>
      <c r="Z441" s="45"/>
      <c r="AA441" s="78">
        <f t="shared" si="194"/>
        <v>0</v>
      </c>
      <c r="AB441" s="45">
        <v>1</v>
      </c>
      <c r="AC441" s="79">
        <f t="shared" si="195"/>
        <v>1783780</v>
      </c>
      <c r="AD441" s="45">
        <v>1</v>
      </c>
      <c r="AE441" s="78">
        <f t="shared" si="196"/>
        <v>1783780</v>
      </c>
      <c r="AF441" s="45">
        <v>3</v>
      </c>
      <c r="AG441" s="79">
        <f t="shared" si="197"/>
        <v>5351340</v>
      </c>
    </row>
    <row r="442" spans="1:33" ht="16.5" customHeight="1">
      <c r="A442" s="12">
        <v>8002017</v>
      </c>
      <c r="B442" s="18" t="s">
        <v>370</v>
      </c>
      <c r="C442" s="281">
        <v>1610570</v>
      </c>
      <c r="D442" s="45">
        <v>5</v>
      </c>
      <c r="E442" s="46">
        <f t="shared" si="199"/>
        <v>5</v>
      </c>
      <c r="F442" s="46">
        <f t="shared" si="184"/>
        <v>8052850</v>
      </c>
      <c r="G442" s="46">
        <f t="shared" si="185"/>
        <v>8052850</v>
      </c>
      <c r="H442" s="53">
        <f t="shared" si="182"/>
        <v>1</v>
      </c>
      <c r="I442" s="54">
        <f t="shared" si="183"/>
        <v>1</v>
      </c>
      <c r="J442" s="65"/>
      <c r="K442" s="78">
        <f t="shared" si="186"/>
        <v>0</v>
      </c>
      <c r="L442" s="45"/>
      <c r="M442" s="79">
        <f t="shared" si="187"/>
        <v>0</v>
      </c>
      <c r="N442" s="45">
        <v>1</v>
      </c>
      <c r="O442" s="78">
        <f t="shared" si="188"/>
        <v>1610570</v>
      </c>
      <c r="P442" s="45">
        <v>1</v>
      </c>
      <c r="Q442" s="79">
        <f t="shared" si="189"/>
        <v>1610570</v>
      </c>
      <c r="R442" s="45"/>
      <c r="S442" s="78">
        <f t="shared" si="190"/>
        <v>0</v>
      </c>
      <c r="T442" s="45"/>
      <c r="U442" s="79">
        <f t="shared" si="191"/>
        <v>0</v>
      </c>
      <c r="V442" s="45"/>
      <c r="W442" s="78">
        <f t="shared" si="192"/>
        <v>0</v>
      </c>
      <c r="X442" s="45">
        <v>1</v>
      </c>
      <c r="Y442" s="79">
        <f t="shared" si="193"/>
        <v>1610570</v>
      </c>
      <c r="Z442" s="45">
        <v>1</v>
      </c>
      <c r="AA442" s="78">
        <f t="shared" si="194"/>
        <v>1610570</v>
      </c>
      <c r="AB442" s="45"/>
      <c r="AC442" s="79">
        <f t="shared" si="195"/>
        <v>0</v>
      </c>
      <c r="AD442" s="45">
        <v>1</v>
      </c>
      <c r="AE442" s="78">
        <f t="shared" si="196"/>
        <v>1610570</v>
      </c>
      <c r="AF442" s="45"/>
      <c r="AG442" s="79">
        <f t="shared" si="197"/>
        <v>0</v>
      </c>
    </row>
    <row r="443" spans="1:33" ht="16.5" customHeight="1">
      <c r="A443" s="12"/>
      <c r="B443" s="18"/>
      <c r="C443" s="284"/>
      <c r="D443" s="299"/>
      <c r="E443" s="300"/>
      <c r="F443" s="46"/>
      <c r="G443" s="46"/>
      <c r="H443" s="53"/>
      <c r="I443" s="54"/>
      <c r="J443" s="303"/>
      <c r="K443" s="78"/>
      <c r="L443" s="299"/>
      <c r="M443" s="79"/>
      <c r="N443" s="299"/>
      <c r="O443" s="78"/>
      <c r="P443" s="299"/>
      <c r="Q443" s="79"/>
      <c r="R443" s="299"/>
      <c r="S443" s="78"/>
      <c r="T443" s="299"/>
      <c r="U443" s="79"/>
      <c r="V443" s="299"/>
      <c r="W443" s="78"/>
      <c r="X443" s="299"/>
      <c r="Y443" s="79"/>
      <c r="Z443" s="299"/>
      <c r="AA443" s="78"/>
      <c r="AB443" s="299"/>
      <c r="AC443" s="79"/>
      <c r="AD443" s="299"/>
      <c r="AE443" s="78"/>
      <c r="AF443" s="299"/>
      <c r="AG443" s="79"/>
    </row>
    <row r="444" spans="1:33" ht="16.5" customHeight="1" outlineLevel="1">
      <c r="A444" s="12"/>
      <c r="B444" s="16" t="s">
        <v>40</v>
      </c>
      <c r="C444" s="275"/>
      <c r="D444" s="299"/>
      <c r="E444" s="300">
        <f>SUM(E445:E447)</f>
        <v>28</v>
      </c>
      <c r="F444" s="46"/>
      <c r="G444" s="46"/>
      <c r="H444" s="53"/>
      <c r="I444" s="54"/>
      <c r="J444" s="300">
        <f>SUM(J445:J447)</f>
        <v>3</v>
      </c>
      <c r="K444" s="78"/>
      <c r="L444" s="299">
        <f>SUM(L445:L447)</f>
        <v>2</v>
      </c>
      <c r="M444" s="79"/>
      <c r="N444" s="299">
        <f>SUM(N445:N447)</f>
        <v>2</v>
      </c>
      <c r="O444" s="78"/>
      <c r="P444" s="299">
        <f t="shared" ref="P444" si="205">SUM(P445:P447)</f>
        <v>2</v>
      </c>
      <c r="Q444" s="79"/>
      <c r="R444" s="299">
        <f>SUM(R445:R447)</f>
        <v>6</v>
      </c>
      <c r="S444" s="78"/>
      <c r="T444" s="299">
        <f>SUM(T445:T447)</f>
        <v>4</v>
      </c>
      <c r="U444" s="79"/>
      <c r="V444" s="299">
        <f>SUM(V445:V447)</f>
        <v>1</v>
      </c>
      <c r="W444" s="78"/>
      <c r="X444" s="299">
        <f>SUM(X445:X447)</f>
        <v>0</v>
      </c>
      <c r="Y444" s="79"/>
      <c r="Z444" s="299">
        <f>SUM(Z445:Z447)</f>
        <v>1</v>
      </c>
      <c r="AA444" s="78"/>
      <c r="AB444" s="299">
        <f>SUM(AB445:AB447)</f>
        <v>1</v>
      </c>
      <c r="AC444" s="79"/>
      <c r="AD444" s="299">
        <f>SUM(AD445:AD447)</f>
        <v>5</v>
      </c>
      <c r="AE444" s="78"/>
      <c r="AF444" s="299">
        <f>SUM(AF445:AF447)</f>
        <v>1</v>
      </c>
      <c r="AG444" s="79"/>
    </row>
    <row r="445" spans="1:33" ht="16.5" customHeight="1" outlineLevel="1">
      <c r="A445" s="12">
        <v>8002031</v>
      </c>
      <c r="B445" s="18" t="s">
        <v>371</v>
      </c>
      <c r="C445" s="281">
        <v>3046310</v>
      </c>
      <c r="D445" s="45">
        <v>2</v>
      </c>
      <c r="E445" s="46">
        <f t="shared" si="199"/>
        <v>1</v>
      </c>
      <c r="F445" s="46">
        <f t="shared" si="184"/>
        <v>6092620</v>
      </c>
      <c r="G445" s="46">
        <f t="shared" si="185"/>
        <v>3046310</v>
      </c>
      <c r="H445" s="53">
        <f t="shared" si="182"/>
        <v>0.5</v>
      </c>
      <c r="I445" s="54">
        <f t="shared" si="183"/>
        <v>0.5</v>
      </c>
      <c r="J445" s="65"/>
      <c r="K445" s="78">
        <f t="shared" si="186"/>
        <v>0</v>
      </c>
      <c r="L445" s="45"/>
      <c r="M445" s="79">
        <f t="shared" si="187"/>
        <v>0</v>
      </c>
      <c r="N445" s="45">
        <v>1</v>
      </c>
      <c r="O445" s="78">
        <f t="shared" si="188"/>
        <v>3046310</v>
      </c>
      <c r="P445" s="45"/>
      <c r="Q445" s="79">
        <f t="shared" si="189"/>
        <v>0</v>
      </c>
      <c r="R445" s="45"/>
      <c r="S445" s="78">
        <f t="shared" si="190"/>
        <v>0</v>
      </c>
      <c r="T445" s="45"/>
      <c r="U445" s="79">
        <f t="shared" si="191"/>
        <v>0</v>
      </c>
      <c r="V445" s="45"/>
      <c r="W445" s="78">
        <f t="shared" si="192"/>
        <v>0</v>
      </c>
      <c r="X445" s="45"/>
      <c r="Y445" s="79">
        <f t="shared" si="193"/>
        <v>0</v>
      </c>
      <c r="Z445" s="45"/>
      <c r="AA445" s="78">
        <f t="shared" si="194"/>
        <v>0</v>
      </c>
      <c r="AB445" s="45"/>
      <c r="AC445" s="79">
        <f t="shared" si="195"/>
        <v>0</v>
      </c>
      <c r="AD445" s="45"/>
      <c r="AE445" s="78">
        <f t="shared" si="196"/>
        <v>0</v>
      </c>
      <c r="AF445" s="45"/>
      <c r="AG445" s="79">
        <f t="shared" si="197"/>
        <v>0</v>
      </c>
    </row>
    <row r="446" spans="1:33" ht="16.5" customHeight="1" outlineLevel="1">
      <c r="A446" s="12">
        <v>8002030</v>
      </c>
      <c r="B446" s="18" t="s">
        <v>372</v>
      </c>
      <c r="C446" s="281">
        <v>2153500</v>
      </c>
      <c r="D446" s="45"/>
      <c r="E446" s="46">
        <f t="shared" si="199"/>
        <v>0</v>
      </c>
      <c r="F446" s="46">
        <f t="shared" si="184"/>
        <v>0</v>
      </c>
      <c r="G446" s="46">
        <f t="shared" si="185"/>
        <v>0</v>
      </c>
      <c r="H446" s="53" t="e">
        <f t="shared" si="182"/>
        <v>#DIV/0!</v>
      </c>
      <c r="I446" s="54" t="e">
        <f t="shared" si="183"/>
        <v>#DIV/0!</v>
      </c>
      <c r="J446" s="65"/>
      <c r="K446" s="78">
        <f t="shared" si="186"/>
        <v>0</v>
      </c>
      <c r="L446" s="45"/>
      <c r="M446" s="79">
        <f t="shared" si="187"/>
        <v>0</v>
      </c>
      <c r="N446" s="45"/>
      <c r="O446" s="78">
        <f t="shared" si="188"/>
        <v>0</v>
      </c>
      <c r="P446" s="45"/>
      <c r="Q446" s="79">
        <f t="shared" si="189"/>
        <v>0</v>
      </c>
      <c r="R446" s="45"/>
      <c r="S446" s="78">
        <f t="shared" si="190"/>
        <v>0</v>
      </c>
      <c r="T446" s="45"/>
      <c r="U446" s="79">
        <f t="shared" si="191"/>
        <v>0</v>
      </c>
      <c r="V446" s="45"/>
      <c r="W446" s="78">
        <f t="shared" si="192"/>
        <v>0</v>
      </c>
      <c r="X446" s="45"/>
      <c r="Y446" s="79">
        <f t="shared" si="193"/>
        <v>0</v>
      </c>
      <c r="Z446" s="45"/>
      <c r="AA446" s="78">
        <f t="shared" si="194"/>
        <v>0</v>
      </c>
      <c r="AB446" s="45"/>
      <c r="AC446" s="79">
        <f t="shared" si="195"/>
        <v>0</v>
      </c>
      <c r="AD446" s="45"/>
      <c r="AE446" s="78">
        <f t="shared" si="196"/>
        <v>0</v>
      </c>
      <c r="AF446" s="45"/>
      <c r="AG446" s="79">
        <f t="shared" si="197"/>
        <v>0</v>
      </c>
    </row>
    <row r="447" spans="1:33" ht="16.5" customHeight="1" outlineLevel="1">
      <c r="A447" s="12">
        <v>1103016</v>
      </c>
      <c r="B447" s="18" t="s">
        <v>373</v>
      </c>
      <c r="C447" s="281">
        <v>1481320</v>
      </c>
      <c r="D447" s="45">
        <v>25</v>
      </c>
      <c r="E447" s="46">
        <f t="shared" si="199"/>
        <v>27</v>
      </c>
      <c r="F447" s="46">
        <f t="shared" si="184"/>
        <v>37033000</v>
      </c>
      <c r="G447" s="46">
        <f t="shared" si="185"/>
        <v>39995640</v>
      </c>
      <c r="H447" s="53">
        <f t="shared" si="182"/>
        <v>1.08</v>
      </c>
      <c r="I447" s="54">
        <f t="shared" si="183"/>
        <v>1.08</v>
      </c>
      <c r="J447" s="46">
        <v>3</v>
      </c>
      <c r="K447" s="78">
        <f t="shared" si="186"/>
        <v>4443960</v>
      </c>
      <c r="L447" s="45">
        <v>2</v>
      </c>
      <c r="M447" s="79">
        <f t="shared" si="187"/>
        <v>2962640</v>
      </c>
      <c r="N447" s="45">
        <v>1</v>
      </c>
      <c r="O447" s="78">
        <f t="shared" si="188"/>
        <v>1481320</v>
      </c>
      <c r="P447" s="45">
        <v>2</v>
      </c>
      <c r="Q447" s="79">
        <f t="shared" si="189"/>
        <v>2962640</v>
      </c>
      <c r="R447" s="313">
        <v>6</v>
      </c>
      <c r="S447" s="78">
        <f t="shared" si="190"/>
        <v>8887920</v>
      </c>
      <c r="T447" s="45">
        <v>4</v>
      </c>
      <c r="U447" s="79">
        <f t="shared" si="191"/>
        <v>5925280</v>
      </c>
      <c r="V447" s="45">
        <v>1</v>
      </c>
      <c r="W447" s="78">
        <f t="shared" si="192"/>
        <v>1481320</v>
      </c>
      <c r="X447" s="45"/>
      <c r="Y447" s="79">
        <f t="shared" si="193"/>
        <v>0</v>
      </c>
      <c r="Z447" s="45">
        <v>1</v>
      </c>
      <c r="AA447" s="78">
        <f t="shared" si="194"/>
        <v>1481320</v>
      </c>
      <c r="AB447" s="45">
        <v>1</v>
      </c>
      <c r="AC447" s="79">
        <f t="shared" si="195"/>
        <v>1481320</v>
      </c>
      <c r="AD447" s="45">
        <v>5</v>
      </c>
      <c r="AE447" s="78">
        <f t="shared" si="196"/>
        <v>7406600</v>
      </c>
      <c r="AF447" s="45">
        <v>1</v>
      </c>
      <c r="AG447" s="79">
        <f t="shared" si="197"/>
        <v>1481320</v>
      </c>
    </row>
    <row r="448" spans="1:33" ht="16.5" customHeight="1" outlineLevel="1">
      <c r="A448" s="12"/>
      <c r="B448" s="18"/>
      <c r="C448" s="14"/>
      <c r="D448" s="45"/>
      <c r="E448" s="46"/>
      <c r="F448" s="46"/>
      <c r="G448" s="46"/>
      <c r="H448" s="53"/>
      <c r="I448" s="54"/>
      <c r="J448" s="65"/>
      <c r="K448" s="78"/>
      <c r="L448" s="45"/>
      <c r="M448" s="79"/>
      <c r="N448" s="45"/>
      <c r="O448" s="78"/>
      <c r="P448" s="45"/>
      <c r="Q448" s="79"/>
      <c r="R448" s="45"/>
      <c r="S448" s="78"/>
      <c r="T448" s="45"/>
      <c r="U448" s="79"/>
      <c r="V448" s="45"/>
      <c r="W448" s="78"/>
      <c r="X448" s="45"/>
      <c r="Y448" s="79"/>
      <c r="Z448" s="45"/>
      <c r="AA448" s="78"/>
      <c r="AB448" s="45"/>
      <c r="AC448" s="79"/>
      <c r="AD448" s="45"/>
      <c r="AE448" s="78"/>
      <c r="AF448" s="45"/>
      <c r="AG448" s="79"/>
    </row>
    <row r="449" spans="1:33" ht="16.5" customHeight="1">
      <c r="A449" s="58"/>
      <c r="B449" s="125" t="s">
        <v>216</v>
      </c>
      <c r="C449" s="59"/>
      <c r="D449" s="60"/>
      <c r="E449" s="101">
        <f>SUM(E450:E461)</f>
        <v>397</v>
      </c>
      <c r="F449" s="61"/>
      <c r="G449" s="61"/>
      <c r="H449" s="62"/>
      <c r="I449" s="63"/>
      <c r="J449" s="101">
        <f>SUM(J450:J461)</f>
        <v>23</v>
      </c>
      <c r="K449" s="85"/>
      <c r="L449" s="100">
        <f>SUM(L450:L461)</f>
        <v>8</v>
      </c>
      <c r="M449" s="86"/>
      <c r="N449" s="100">
        <f>SUM(N450:N461)</f>
        <v>33</v>
      </c>
      <c r="O449" s="85"/>
      <c r="P449" s="100">
        <f t="shared" ref="P449" si="206">SUM(P450:P461)</f>
        <v>44</v>
      </c>
      <c r="Q449" s="86"/>
      <c r="R449" s="100">
        <f>SUM(R450:R461)</f>
        <v>51</v>
      </c>
      <c r="S449" s="85"/>
      <c r="T449" s="100">
        <f>SUM(T450:T461)</f>
        <v>41</v>
      </c>
      <c r="U449" s="86"/>
      <c r="V449" s="100">
        <f>SUM(V450:V461)</f>
        <v>32</v>
      </c>
      <c r="W449" s="85"/>
      <c r="X449" s="100">
        <f>SUM(X450:X461)</f>
        <v>23</v>
      </c>
      <c r="Y449" s="86"/>
      <c r="Z449" s="100">
        <f>SUM(Z450:Z461)</f>
        <v>38</v>
      </c>
      <c r="AA449" s="85"/>
      <c r="AB449" s="100">
        <f>SUM(AB450:AB461)</f>
        <v>22</v>
      </c>
      <c r="AC449" s="86"/>
      <c r="AD449" s="100">
        <f>SUM(AD450:AD461)</f>
        <v>47</v>
      </c>
      <c r="AE449" s="85"/>
      <c r="AF449" s="100">
        <f>SUM(AF450:AF461)</f>
        <v>35</v>
      </c>
      <c r="AG449" s="86"/>
    </row>
    <row r="450" spans="1:33" ht="16.5" customHeight="1">
      <c r="A450" s="12">
        <v>2705001</v>
      </c>
      <c r="B450" s="27" t="s">
        <v>374</v>
      </c>
      <c r="C450" s="281">
        <v>28700</v>
      </c>
      <c r="D450" s="45">
        <v>2</v>
      </c>
      <c r="E450" s="46">
        <f t="shared" si="199"/>
        <v>1</v>
      </c>
      <c r="F450" s="46">
        <f t="shared" si="184"/>
        <v>57400</v>
      </c>
      <c r="G450" s="46">
        <f t="shared" si="185"/>
        <v>28700</v>
      </c>
      <c r="H450" s="53">
        <f t="shared" ref="H450:H520" si="207">IF(E450&gt;=0,(E450/D450),"-")</f>
        <v>0.5</v>
      </c>
      <c r="I450" s="54">
        <f t="shared" ref="I450:I520" si="208">IF(G450&gt;=0,(G450/F450),"-")</f>
        <v>0.5</v>
      </c>
      <c r="J450" s="65"/>
      <c r="K450" s="78">
        <f t="shared" si="186"/>
        <v>0</v>
      </c>
      <c r="L450" s="45"/>
      <c r="M450" s="79">
        <f t="shared" si="187"/>
        <v>0</v>
      </c>
      <c r="N450" s="45"/>
      <c r="O450" s="78">
        <f t="shared" si="188"/>
        <v>0</v>
      </c>
      <c r="P450" s="45"/>
      <c r="Q450" s="79">
        <f t="shared" si="189"/>
        <v>0</v>
      </c>
      <c r="R450" s="45"/>
      <c r="S450" s="78">
        <f t="shared" si="190"/>
        <v>0</v>
      </c>
      <c r="T450" s="45"/>
      <c r="U450" s="79">
        <f t="shared" si="191"/>
        <v>0</v>
      </c>
      <c r="V450" s="45"/>
      <c r="W450" s="78">
        <f t="shared" si="192"/>
        <v>0</v>
      </c>
      <c r="X450" s="45">
        <v>1</v>
      </c>
      <c r="Y450" s="79">
        <f t="shared" si="193"/>
        <v>28700</v>
      </c>
      <c r="Z450" s="45"/>
      <c r="AA450" s="78">
        <f t="shared" si="194"/>
        <v>0</v>
      </c>
      <c r="AB450" s="45"/>
      <c r="AC450" s="79">
        <f t="shared" si="195"/>
        <v>0</v>
      </c>
      <c r="AD450" s="45"/>
      <c r="AE450" s="78">
        <f t="shared" si="196"/>
        <v>0</v>
      </c>
      <c r="AF450" s="45"/>
      <c r="AG450" s="79">
        <f t="shared" si="197"/>
        <v>0</v>
      </c>
    </row>
    <row r="451" spans="1:33" ht="16.5" customHeight="1">
      <c r="A451" s="12">
        <v>2705002</v>
      </c>
      <c r="B451" s="27" t="s">
        <v>375</v>
      </c>
      <c r="C451" s="281">
        <v>85390</v>
      </c>
      <c r="D451" s="45">
        <v>10</v>
      </c>
      <c r="E451" s="46">
        <f t="shared" si="199"/>
        <v>7</v>
      </c>
      <c r="F451" s="46">
        <f t="shared" ref="F451:F514" si="209">D451*C451</f>
        <v>853900</v>
      </c>
      <c r="G451" s="46">
        <f t="shared" ref="G451:G514" si="210">+E451*C451</f>
        <v>597730</v>
      </c>
      <c r="H451" s="53">
        <f t="shared" si="207"/>
        <v>0.7</v>
      </c>
      <c r="I451" s="54">
        <f t="shared" si="208"/>
        <v>0.7</v>
      </c>
      <c r="J451" s="65"/>
      <c r="K451" s="78">
        <f t="shared" ref="K451:K514" si="211">+J451*C451</f>
        <v>0</v>
      </c>
      <c r="L451" s="45"/>
      <c r="M451" s="79">
        <f t="shared" ref="M451:M514" si="212">+L451*C451</f>
        <v>0</v>
      </c>
      <c r="N451" s="45">
        <v>1</v>
      </c>
      <c r="O451" s="78">
        <f t="shared" ref="O451:O514" si="213">+N451*C451</f>
        <v>85390</v>
      </c>
      <c r="P451" s="45">
        <v>2</v>
      </c>
      <c r="Q451" s="79">
        <f t="shared" ref="Q451:Q514" si="214">+P451*C451</f>
        <v>170780</v>
      </c>
      <c r="R451" s="45">
        <v>2</v>
      </c>
      <c r="S451" s="78">
        <f t="shared" ref="S451:S514" si="215">+R451*C451</f>
        <v>170780</v>
      </c>
      <c r="T451" s="45">
        <v>1</v>
      </c>
      <c r="U451" s="79">
        <f t="shared" ref="U451:U514" si="216">+T451*C451</f>
        <v>85390</v>
      </c>
      <c r="V451" s="45">
        <v>1</v>
      </c>
      <c r="W451" s="78">
        <f t="shared" ref="W451:W514" si="217">+V451*C451</f>
        <v>85390</v>
      </c>
      <c r="X451" s="45"/>
      <c r="Y451" s="79">
        <f t="shared" ref="Y451:Y514" si="218">+X451*C451</f>
        <v>0</v>
      </c>
      <c r="Z451" s="45"/>
      <c r="AA451" s="78">
        <f t="shared" ref="AA451:AA514" si="219">+Z451*C451</f>
        <v>0</v>
      </c>
      <c r="AB451" s="45"/>
      <c r="AC451" s="79">
        <f t="shared" ref="AC451:AC514" si="220">+AB451*C451</f>
        <v>0</v>
      </c>
      <c r="AD451" s="45"/>
      <c r="AE451" s="78">
        <f t="shared" ref="AE451:AE514" si="221">+AD451*C451</f>
        <v>0</v>
      </c>
      <c r="AF451" s="45"/>
      <c r="AG451" s="79">
        <f t="shared" ref="AG451:AG514" si="222">+AF451*C451</f>
        <v>0</v>
      </c>
    </row>
    <row r="452" spans="1:33" ht="16.5" customHeight="1">
      <c r="A452" s="12">
        <v>2705003</v>
      </c>
      <c r="B452" s="27" t="s">
        <v>376</v>
      </c>
      <c r="C452" s="281">
        <v>215190</v>
      </c>
      <c r="D452" s="45">
        <v>3</v>
      </c>
      <c r="E452" s="46">
        <f t="shared" si="199"/>
        <v>1</v>
      </c>
      <c r="F452" s="46">
        <f t="shared" si="209"/>
        <v>645570</v>
      </c>
      <c r="G452" s="46">
        <f t="shared" si="210"/>
        <v>215190</v>
      </c>
      <c r="H452" s="53">
        <f t="shared" si="207"/>
        <v>0.33333333333333331</v>
      </c>
      <c r="I452" s="54">
        <f t="shared" si="208"/>
        <v>0.33333333333333331</v>
      </c>
      <c r="J452" s="65"/>
      <c r="K452" s="78">
        <f t="shared" si="211"/>
        <v>0</v>
      </c>
      <c r="L452" s="45"/>
      <c r="M452" s="79">
        <f t="shared" si="212"/>
        <v>0</v>
      </c>
      <c r="N452" s="45"/>
      <c r="O452" s="78">
        <f t="shared" si="213"/>
        <v>0</v>
      </c>
      <c r="P452" s="45"/>
      <c r="Q452" s="79">
        <f t="shared" si="214"/>
        <v>0</v>
      </c>
      <c r="R452" s="45">
        <v>1</v>
      </c>
      <c r="S452" s="78">
        <f t="shared" si="215"/>
        <v>215190</v>
      </c>
      <c r="T452" s="45"/>
      <c r="U452" s="79">
        <f t="shared" si="216"/>
        <v>0</v>
      </c>
      <c r="V452" s="45"/>
      <c r="W452" s="78">
        <f t="shared" si="217"/>
        <v>0</v>
      </c>
      <c r="X452" s="45"/>
      <c r="Y452" s="79">
        <f t="shared" si="218"/>
        <v>0</v>
      </c>
      <c r="Z452" s="45"/>
      <c r="AA452" s="78">
        <f t="shared" si="219"/>
        <v>0</v>
      </c>
      <c r="AB452" s="45"/>
      <c r="AC452" s="79">
        <f t="shared" si="220"/>
        <v>0</v>
      </c>
      <c r="AD452" s="45"/>
      <c r="AE452" s="78">
        <f t="shared" si="221"/>
        <v>0</v>
      </c>
      <c r="AF452" s="45"/>
      <c r="AG452" s="79">
        <f t="shared" si="222"/>
        <v>0</v>
      </c>
    </row>
    <row r="453" spans="1:33" ht="16.5" customHeight="1" outlineLevel="1">
      <c r="A453" s="12">
        <v>2705004</v>
      </c>
      <c r="B453" s="27" t="s">
        <v>377</v>
      </c>
      <c r="C453" s="281">
        <v>276930</v>
      </c>
      <c r="D453" s="45"/>
      <c r="E453" s="46">
        <f t="shared" si="199"/>
        <v>0</v>
      </c>
      <c r="F453" s="46">
        <f t="shared" si="209"/>
        <v>0</v>
      </c>
      <c r="G453" s="46">
        <f t="shared" si="210"/>
        <v>0</v>
      </c>
      <c r="H453" s="53" t="e">
        <f t="shared" si="207"/>
        <v>#DIV/0!</v>
      </c>
      <c r="I453" s="54" t="e">
        <f t="shared" si="208"/>
        <v>#DIV/0!</v>
      </c>
      <c r="J453" s="65"/>
      <c r="K453" s="78">
        <f t="shared" si="211"/>
        <v>0</v>
      </c>
      <c r="L453" s="45"/>
      <c r="M453" s="79">
        <f t="shared" si="212"/>
        <v>0</v>
      </c>
      <c r="N453" s="45"/>
      <c r="O453" s="78">
        <f t="shared" si="213"/>
        <v>0</v>
      </c>
      <c r="P453" s="45"/>
      <c r="Q453" s="79">
        <f t="shared" si="214"/>
        <v>0</v>
      </c>
      <c r="R453" s="45"/>
      <c r="S453" s="78">
        <f t="shared" si="215"/>
        <v>0</v>
      </c>
      <c r="T453" s="45"/>
      <c r="U453" s="79">
        <f t="shared" si="216"/>
        <v>0</v>
      </c>
      <c r="V453" s="45"/>
      <c r="W453" s="78">
        <f t="shared" si="217"/>
        <v>0</v>
      </c>
      <c r="X453" s="45"/>
      <c r="Y453" s="79">
        <f t="shared" si="218"/>
        <v>0</v>
      </c>
      <c r="Z453" s="45"/>
      <c r="AA453" s="78">
        <f t="shared" si="219"/>
        <v>0</v>
      </c>
      <c r="AB453" s="45"/>
      <c r="AC453" s="79">
        <f t="shared" si="220"/>
        <v>0</v>
      </c>
      <c r="AD453" s="45"/>
      <c r="AE453" s="78">
        <f t="shared" si="221"/>
        <v>0</v>
      </c>
      <c r="AF453" s="45"/>
      <c r="AG453" s="79">
        <f t="shared" si="222"/>
        <v>0</v>
      </c>
    </row>
    <row r="454" spans="1:33" ht="16.5" customHeight="1" outlineLevel="1">
      <c r="A454" s="12">
        <v>2705005</v>
      </c>
      <c r="B454" s="27" t="s">
        <v>378</v>
      </c>
      <c r="C454" s="281">
        <v>165410</v>
      </c>
      <c r="D454" s="45"/>
      <c r="E454" s="46">
        <f t="shared" si="199"/>
        <v>0</v>
      </c>
      <c r="F454" s="46">
        <f t="shared" si="209"/>
        <v>0</v>
      </c>
      <c r="G454" s="46">
        <f t="shared" si="210"/>
        <v>0</v>
      </c>
      <c r="H454" s="53" t="e">
        <f t="shared" si="207"/>
        <v>#DIV/0!</v>
      </c>
      <c r="I454" s="54" t="e">
        <f t="shared" si="208"/>
        <v>#DIV/0!</v>
      </c>
      <c r="J454" s="65"/>
      <c r="K454" s="78">
        <f t="shared" si="211"/>
        <v>0</v>
      </c>
      <c r="L454" s="45"/>
      <c r="M454" s="79">
        <f t="shared" si="212"/>
        <v>0</v>
      </c>
      <c r="N454" s="45"/>
      <c r="O454" s="78">
        <f t="shared" si="213"/>
        <v>0</v>
      </c>
      <c r="P454" s="45"/>
      <c r="Q454" s="79">
        <f t="shared" si="214"/>
        <v>0</v>
      </c>
      <c r="R454" s="45"/>
      <c r="S454" s="78">
        <f t="shared" si="215"/>
        <v>0</v>
      </c>
      <c r="T454" s="45"/>
      <c r="U454" s="79">
        <f t="shared" si="216"/>
        <v>0</v>
      </c>
      <c r="V454" s="45"/>
      <c r="W454" s="78">
        <f t="shared" si="217"/>
        <v>0</v>
      </c>
      <c r="X454" s="45"/>
      <c r="Y454" s="79">
        <f t="shared" si="218"/>
        <v>0</v>
      </c>
      <c r="Z454" s="45"/>
      <c r="AA454" s="78">
        <f t="shared" si="219"/>
        <v>0</v>
      </c>
      <c r="AB454" s="45"/>
      <c r="AC454" s="79">
        <f t="shared" si="220"/>
        <v>0</v>
      </c>
      <c r="AD454" s="45"/>
      <c r="AE454" s="78">
        <f t="shared" si="221"/>
        <v>0</v>
      </c>
      <c r="AF454" s="45"/>
      <c r="AG454" s="79">
        <f t="shared" si="222"/>
        <v>0</v>
      </c>
    </row>
    <row r="455" spans="1:33" ht="16.5" customHeight="1" outlineLevel="1">
      <c r="A455" s="12">
        <v>2705006</v>
      </c>
      <c r="B455" s="27" t="s">
        <v>379</v>
      </c>
      <c r="C455" s="281">
        <v>439830</v>
      </c>
      <c r="D455" s="45">
        <v>60</v>
      </c>
      <c r="E455" s="46">
        <f t="shared" si="199"/>
        <v>86</v>
      </c>
      <c r="F455" s="46">
        <f t="shared" si="209"/>
        <v>26389800</v>
      </c>
      <c r="G455" s="46">
        <f t="shared" si="210"/>
        <v>37825380</v>
      </c>
      <c r="H455" s="53">
        <f t="shared" si="207"/>
        <v>1.4333333333333333</v>
      </c>
      <c r="I455" s="54">
        <f t="shared" si="208"/>
        <v>1.4333333333333333</v>
      </c>
      <c r="J455" s="65"/>
      <c r="K455" s="78">
        <f t="shared" si="211"/>
        <v>0</v>
      </c>
      <c r="L455" s="45"/>
      <c r="M455" s="79">
        <f t="shared" si="212"/>
        <v>0</v>
      </c>
      <c r="N455" s="45">
        <v>11</v>
      </c>
      <c r="O455" s="78">
        <f t="shared" si="213"/>
        <v>4838130</v>
      </c>
      <c r="P455" s="45">
        <v>5</v>
      </c>
      <c r="Q455" s="79">
        <f t="shared" si="214"/>
        <v>2199150</v>
      </c>
      <c r="R455" s="45">
        <v>15</v>
      </c>
      <c r="S455" s="78">
        <f t="shared" si="215"/>
        <v>6597450</v>
      </c>
      <c r="T455" s="45">
        <v>5</v>
      </c>
      <c r="U455" s="79">
        <f t="shared" si="216"/>
        <v>2199150</v>
      </c>
      <c r="V455" s="45">
        <v>3</v>
      </c>
      <c r="W455" s="78">
        <f t="shared" si="217"/>
        <v>1319490</v>
      </c>
      <c r="X455" s="45">
        <v>1</v>
      </c>
      <c r="Y455" s="79">
        <f t="shared" si="218"/>
        <v>439830</v>
      </c>
      <c r="Z455" s="45">
        <v>8</v>
      </c>
      <c r="AA455" s="78">
        <f t="shared" si="219"/>
        <v>3518640</v>
      </c>
      <c r="AB455" s="45">
        <v>9</v>
      </c>
      <c r="AC455" s="79">
        <f t="shared" si="220"/>
        <v>3958470</v>
      </c>
      <c r="AD455" s="45">
        <v>18</v>
      </c>
      <c r="AE455" s="78">
        <f t="shared" si="221"/>
        <v>7916940</v>
      </c>
      <c r="AF455" s="45">
        <v>11</v>
      </c>
      <c r="AG455" s="79">
        <f t="shared" si="222"/>
        <v>4838130</v>
      </c>
    </row>
    <row r="456" spans="1:33" ht="16.5" customHeight="1">
      <c r="A456" s="12">
        <v>2705007</v>
      </c>
      <c r="B456" s="27" t="s">
        <v>380</v>
      </c>
      <c r="C456" s="281">
        <v>86550</v>
      </c>
      <c r="D456" s="45">
        <v>250</v>
      </c>
      <c r="E456" s="46">
        <f t="shared" si="199"/>
        <v>260</v>
      </c>
      <c r="F456" s="46">
        <f t="shared" si="209"/>
        <v>21637500</v>
      </c>
      <c r="G456" s="46">
        <f t="shared" si="210"/>
        <v>22503000</v>
      </c>
      <c r="H456" s="53">
        <f t="shared" si="207"/>
        <v>1.04</v>
      </c>
      <c r="I456" s="54">
        <f t="shared" si="208"/>
        <v>1.04</v>
      </c>
      <c r="J456" s="65">
        <v>21</v>
      </c>
      <c r="K456" s="78">
        <f t="shared" si="211"/>
        <v>1817550</v>
      </c>
      <c r="L456" s="45">
        <v>8</v>
      </c>
      <c r="M456" s="79">
        <f t="shared" si="212"/>
        <v>692400</v>
      </c>
      <c r="N456" s="45">
        <v>18</v>
      </c>
      <c r="O456" s="78">
        <f t="shared" si="213"/>
        <v>1557900</v>
      </c>
      <c r="P456" s="313">
        <v>33</v>
      </c>
      <c r="Q456" s="79">
        <f t="shared" si="214"/>
        <v>2856150</v>
      </c>
      <c r="R456" s="313">
        <v>27</v>
      </c>
      <c r="S456" s="78">
        <f t="shared" si="215"/>
        <v>2336850</v>
      </c>
      <c r="T456" s="45">
        <v>33</v>
      </c>
      <c r="U456" s="79">
        <f t="shared" si="216"/>
        <v>2856150</v>
      </c>
      <c r="V456" s="45">
        <v>27</v>
      </c>
      <c r="W456" s="78">
        <f t="shared" si="217"/>
        <v>2336850</v>
      </c>
      <c r="X456" s="45">
        <v>20</v>
      </c>
      <c r="Y456" s="79">
        <f t="shared" si="218"/>
        <v>1731000</v>
      </c>
      <c r="Z456" s="45">
        <v>28</v>
      </c>
      <c r="AA456" s="78">
        <f t="shared" si="219"/>
        <v>2423400</v>
      </c>
      <c r="AB456" s="45">
        <v>12</v>
      </c>
      <c r="AC456" s="79">
        <f t="shared" si="220"/>
        <v>1038600</v>
      </c>
      <c r="AD456" s="45">
        <v>21</v>
      </c>
      <c r="AE456" s="78">
        <f t="shared" si="221"/>
        <v>1817550</v>
      </c>
      <c r="AF456" s="45">
        <v>12</v>
      </c>
      <c r="AG456" s="79">
        <f t="shared" si="222"/>
        <v>1038600</v>
      </c>
    </row>
    <row r="457" spans="1:33" ht="16.5" customHeight="1" outlineLevel="1">
      <c r="A457" s="12">
        <v>2705008</v>
      </c>
      <c r="B457" s="27" t="s">
        <v>381</v>
      </c>
      <c r="C457" s="281">
        <v>171300</v>
      </c>
      <c r="D457" s="45">
        <v>20</v>
      </c>
      <c r="E457" s="46">
        <f t="shared" ref="E457:E515" si="223">+J457+L457+N457+P457+R457+T457+V457+X457+Z457+AB457+AD457+AF457</f>
        <v>24</v>
      </c>
      <c r="F457" s="46">
        <f t="shared" si="209"/>
        <v>3426000</v>
      </c>
      <c r="G457" s="46">
        <f t="shared" si="210"/>
        <v>4111200</v>
      </c>
      <c r="H457" s="53">
        <f t="shared" si="207"/>
        <v>1.2</v>
      </c>
      <c r="I457" s="54">
        <f t="shared" si="208"/>
        <v>1.2</v>
      </c>
      <c r="J457" s="65"/>
      <c r="K457" s="78">
        <f t="shared" si="211"/>
        <v>0</v>
      </c>
      <c r="L457" s="45"/>
      <c r="M457" s="79">
        <f t="shared" si="212"/>
        <v>0</v>
      </c>
      <c r="N457" s="313">
        <v>3</v>
      </c>
      <c r="O457" s="78">
        <f t="shared" si="213"/>
        <v>513900</v>
      </c>
      <c r="P457" s="45">
        <v>3</v>
      </c>
      <c r="Q457" s="79">
        <f t="shared" si="214"/>
        <v>513900</v>
      </c>
      <c r="R457" s="313">
        <v>6</v>
      </c>
      <c r="S457" s="78">
        <f t="shared" si="215"/>
        <v>1027800</v>
      </c>
      <c r="T457" s="45">
        <v>2</v>
      </c>
      <c r="U457" s="79">
        <f t="shared" si="216"/>
        <v>342600</v>
      </c>
      <c r="V457" s="45">
        <v>1</v>
      </c>
      <c r="W457" s="78">
        <f t="shared" si="217"/>
        <v>171300</v>
      </c>
      <c r="X457" s="45">
        <v>1</v>
      </c>
      <c r="Y457" s="79">
        <f t="shared" si="218"/>
        <v>171300</v>
      </c>
      <c r="Z457" s="45">
        <v>1</v>
      </c>
      <c r="AA457" s="78">
        <f t="shared" si="219"/>
        <v>171300</v>
      </c>
      <c r="AB457" s="45">
        <v>1</v>
      </c>
      <c r="AC457" s="79">
        <f t="shared" si="220"/>
        <v>171300</v>
      </c>
      <c r="AD457" s="45">
        <v>4</v>
      </c>
      <c r="AE457" s="78">
        <f t="shared" si="221"/>
        <v>685200</v>
      </c>
      <c r="AF457" s="45">
        <v>2</v>
      </c>
      <c r="AG457" s="79">
        <f t="shared" si="222"/>
        <v>342600</v>
      </c>
    </row>
    <row r="458" spans="1:33" ht="16.5" customHeight="1" outlineLevel="1">
      <c r="A458" s="12">
        <v>2705009</v>
      </c>
      <c r="B458" s="27" t="s">
        <v>382</v>
      </c>
      <c r="C458" s="281">
        <v>204320</v>
      </c>
      <c r="D458" s="45"/>
      <c r="E458" s="46">
        <f t="shared" si="223"/>
        <v>0</v>
      </c>
      <c r="F458" s="46">
        <f t="shared" si="209"/>
        <v>0</v>
      </c>
      <c r="G458" s="46">
        <f t="shared" si="210"/>
        <v>0</v>
      </c>
      <c r="H458" s="53" t="e">
        <f t="shared" si="207"/>
        <v>#DIV/0!</v>
      </c>
      <c r="I458" s="54" t="e">
        <f t="shared" si="208"/>
        <v>#DIV/0!</v>
      </c>
      <c r="J458" s="65"/>
      <c r="K458" s="78">
        <f t="shared" si="211"/>
        <v>0</v>
      </c>
      <c r="L458" s="45"/>
      <c r="M458" s="79">
        <f t="shared" si="212"/>
        <v>0</v>
      </c>
      <c r="N458" s="45"/>
      <c r="O458" s="78">
        <f t="shared" si="213"/>
        <v>0</v>
      </c>
      <c r="P458" s="45"/>
      <c r="Q458" s="79">
        <f t="shared" si="214"/>
        <v>0</v>
      </c>
      <c r="R458" s="45"/>
      <c r="S458" s="78">
        <f t="shared" si="215"/>
        <v>0</v>
      </c>
      <c r="T458" s="45"/>
      <c r="U458" s="79">
        <f t="shared" si="216"/>
        <v>0</v>
      </c>
      <c r="V458" s="45"/>
      <c r="W458" s="78">
        <f t="shared" si="217"/>
        <v>0</v>
      </c>
      <c r="X458" s="45"/>
      <c r="Y458" s="79">
        <f t="shared" si="218"/>
        <v>0</v>
      </c>
      <c r="Z458" s="45"/>
      <c r="AA458" s="78">
        <f t="shared" si="219"/>
        <v>0</v>
      </c>
      <c r="AB458" s="45"/>
      <c r="AC458" s="79">
        <f t="shared" si="220"/>
        <v>0</v>
      </c>
      <c r="AD458" s="45"/>
      <c r="AE458" s="78">
        <f t="shared" si="221"/>
        <v>0</v>
      </c>
      <c r="AF458" s="45"/>
      <c r="AG458" s="79">
        <f t="shared" si="222"/>
        <v>0</v>
      </c>
    </row>
    <row r="459" spans="1:33" ht="16.5" customHeight="1" outlineLevel="1">
      <c r="A459" s="12">
        <v>2705010</v>
      </c>
      <c r="B459" s="27" t="s">
        <v>383</v>
      </c>
      <c r="C459" s="281">
        <v>439830</v>
      </c>
      <c r="D459" s="45"/>
      <c r="E459" s="46">
        <f t="shared" si="223"/>
        <v>9</v>
      </c>
      <c r="F459" s="46">
        <f t="shared" si="209"/>
        <v>0</v>
      </c>
      <c r="G459" s="46">
        <f t="shared" si="210"/>
        <v>3958470</v>
      </c>
      <c r="H459" s="53" t="e">
        <f t="shared" si="207"/>
        <v>#DIV/0!</v>
      </c>
      <c r="I459" s="54" t="e">
        <f t="shared" si="208"/>
        <v>#DIV/0!</v>
      </c>
      <c r="J459" s="65"/>
      <c r="K459" s="78">
        <f t="shared" si="211"/>
        <v>0</v>
      </c>
      <c r="L459" s="45"/>
      <c r="M459" s="79">
        <f t="shared" si="212"/>
        <v>0</v>
      </c>
      <c r="N459" s="45"/>
      <c r="O459" s="78">
        <f t="shared" si="213"/>
        <v>0</v>
      </c>
      <c r="P459" s="45"/>
      <c r="Q459" s="79">
        <f t="shared" si="214"/>
        <v>0</v>
      </c>
      <c r="R459" s="45"/>
      <c r="S459" s="78">
        <f t="shared" si="215"/>
        <v>0</v>
      </c>
      <c r="T459" s="45"/>
      <c r="U459" s="79">
        <f t="shared" si="216"/>
        <v>0</v>
      </c>
      <c r="V459" s="45"/>
      <c r="W459" s="78">
        <f t="shared" si="217"/>
        <v>0</v>
      </c>
      <c r="X459" s="45"/>
      <c r="Y459" s="79">
        <f t="shared" si="218"/>
        <v>0</v>
      </c>
      <c r="Z459" s="45"/>
      <c r="AA459" s="78">
        <f t="shared" si="219"/>
        <v>0</v>
      </c>
      <c r="AB459" s="45"/>
      <c r="AC459" s="79">
        <f t="shared" si="220"/>
        <v>0</v>
      </c>
      <c r="AD459" s="45">
        <v>2</v>
      </c>
      <c r="AE459" s="78">
        <f t="shared" si="221"/>
        <v>879660</v>
      </c>
      <c r="AF459" s="45">
        <v>7</v>
      </c>
      <c r="AG459" s="79">
        <f t="shared" si="222"/>
        <v>3078810</v>
      </c>
    </row>
    <row r="460" spans="1:33" ht="16.5" customHeight="1">
      <c r="A460" s="12">
        <v>2703104</v>
      </c>
      <c r="B460" s="18" t="s">
        <v>384</v>
      </c>
      <c r="C460" s="281">
        <v>183700</v>
      </c>
      <c r="D460" s="45">
        <v>7</v>
      </c>
      <c r="E460" s="46">
        <f t="shared" si="223"/>
        <v>9</v>
      </c>
      <c r="F460" s="46">
        <f t="shared" si="209"/>
        <v>1285900</v>
      </c>
      <c r="G460" s="46">
        <f t="shared" si="210"/>
        <v>1653300</v>
      </c>
      <c r="H460" s="53">
        <f t="shared" si="207"/>
        <v>1.2857142857142858</v>
      </c>
      <c r="I460" s="54">
        <f t="shared" si="208"/>
        <v>1.2857142857142858</v>
      </c>
      <c r="J460" s="46">
        <v>2</v>
      </c>
      <c r="K460" s="78">
        <f t="shared" si="211"/>
        <v>367400</v>
      </c>
      <c r="L460" s="45"/>
      <c r="M460" s="79">
        <f t="shared" si="212"/>
        <v>0</v>
      </c>
      <c r="N460" s="45"/>
      <c r="O460" s="78">
        <f t="shared" si="213"/>
        <v>0</v>
      </c>
      <c r="P460" s="45">
        <v>1</v>
      </c>
      <c r="Q460" s="79">
        <f t="shared" si="214"/>
        <v>183700</v>
      </c>
      <c r="R460" s="45"/>
      <c r="S460" s="78">
        <f t="shared" si="215"/>
        <v>0</v>
      </c>
      <c r="T460" s="45"/>
      <c r="U460" s="79">
        <f t="shared" si="216"/>
        <v>0</v>
      </c>
      <c r="V460" s="45"/>
      <c r="W460" s="78">
        <f t="shared" si="217"/>
        <v>0</v>
      </c>
      <c r="X460" s="45"/>
      <c r="Y460" s="79">
        <f t="shared" si="218"/>
        <v>0</v>
      </c>
      <c r="Z460" s="45">
        <v>1</v>
      </c>
      <c r="AA460" s="78">
        <f t="shared" si="219"/>
        <v>183700</v>
      </c>
      <c r="AB460" s="45"/>
      <c r="AC460" s="79">
        <f t="shared" si="220"/>
        <v>0</v>
      </c>
      <c r="AD460" s="45">
        <v>2</v>
      </c>
      <c r="AE460" s="78">
        <f t="shared" si="221"/>
        <v>367400</v>
      </c>
      <c r="AF460" s="45">
        <v>3</v>
      </c>
      <c r="AG460" s="79">
        <f t="shared" si="222"/>
        <v>551100</v>
      </c>
    </row>
    <row r="461" spans="1:33" ht="16.5" customHeight="1" outlineLevel="1">
      <c r="A461" s="12">
        <v>2703204</v>
      </c>
      <c r="B461" s="18" t="s">
        <v>385</v>
      </c>
      <c r="C461" s="281">
        <v>203000</v>
      </c>
      <c r="D461" s="45"/>
      <c r="E461" s="46">
        <f t="shared" si="223"/>
        <v>0</v>
      </c>
      <c r="F461" s="46">
        <f t="shared" si="209"/>
        <v>0</v>
      </c>
      <c r="G461" s="46">
        <f t="shared" si="210"/>
        <v>0</v>
      </c>
      <c r="H461" s="53" t="e">
        <f t="shared" si="207"/>
        <v>#DIV/0!</v>
      </c>
      <c r="I461" s="54" t="e">
        <f t="shared" si="208"/>
        <v>#DIV/0!</v>
      </c>
      <c r="J461" s="65"/>
      <c r="K461" s="78">
        <f t="shared" si="211"/>
        <v>0</v>
      </c>
      <c r="L461" s="45"/>
      <c r="M461" s="79">
        <f t="shared" si="212"/>
        <v>0</v>
      </c>
      <c r="N461" s="45"/>
      <c r="O461" s="78">
        <f t="shared" si="213"/>
        <v>0</v>
      </c>
      <c r="P461" s="45"/>
      <c r="Q461" s="79">
        <f t="shared" si="214"/>
        <v>0</v>
      </c>
      <c r="R461" s="45"/>
      <c r="S461" s="78">
        <f t="shared" si="215"/>
        <v>0</v>
      </c>
      <c r="T461" s="45"/>
      <c r="U461" s="79">
        <f t="shared" si="216"/>
        <v>0</v>
      </c>
      <c r="V461" s="45"/>
      <c r="W461" s="78">
        <f t="shared" si="217"/>
        <v>0</v>
      </c>
      <c r="X461" s="45"/>
      <c r="Y461" s="79">
        <f t="shared" si="218"/>
        <v>0</v>
      </c>
      <c r="Z461" s="45"/>
      <c r="AA461" s="78">
        <f t="shared" si="219"/>
        <v>0</v>
      </c>
      <c r="AB461" s="45"/>
      <c r="AC461" s="79">
        <f t="shared" si="220"/>
        <v>0</v>
      </c>
      <c r="AD461" s="45"/>
      <c r="AE461" s="78">
        <f t="shared" si="221"/>
        <v>0</v>
      </c>
      <c r="AF461" s="45"/>
      <c r="AG461" s="79">
        <f t="shared" si="222"/>
        <v>0</v>
      </c>
    </row>
    <row r="462" spans="1:33" ht="16.5" customHeight="1">
      <c r="A462" s="12"/>
      <c r="B462" s="18"/>
      <c r="C462" s="14"/>
      <c r="D462" s="45"/>
      <c r="E462" s="46"/>
      <c r="F462" s="46"/>
      <c r="G462" s="46"/>
      <c r="H462" s="53"/>
      <c r="I462" s="54"/>
      <c r="J462" s="65"/>
      <c r="K462" s="78"/>
      <c r="L462" s="45"/>
      <c r="M462" s="79"/>
      <c r="N462" s="45"/>
      <c r="O462" s="78"/>
      <c r="P462" s="45"/>
      <c r="Q462" s="79"/>
      <c r="R462" s="45"/>
      <c r="S462" s="78"/>
      <c r="T462" s="45"/>
      <c r="U462" s="79"/>
      <c r="V462" s="45"/>
      <c r="W462" s="78"/>
      <c r="X462" s="45"/>
      <c r="Y462" s="79"/>
      <c r="Z462" s="45"/>
      <c r="AA462" s="78"/>
      <c r="AB462" s="45"/>
      <c r="AC462" s="79"/>
      <c r="AD462" s="45"/>
      <c r="AE462" s="78"/>
      <c r="AF462" s="45"/>
      <c r="AG462" s="79"/>
    </row>
    <row r="463" spans="1:33" ht="16.5" customHeight="1">
      <c r="A463" s="58"/>
      <c r="B463" s="125" t="s">
        <v>123</v>
      </c>
      <c r="C463" s="59"/>
      <c r="D463" s="60"/>
      <c r="E463" s="61">
        <f>+E464</f>
        <v>2</v>
      </c>
      <c r="F463" s="61"/>
      <c r="G463" s="61"/>
      <c r="H463" s="62"/>
      <c r="I463" s="63"/>
      <c r="J463" s="61">
        <f>+J464</f>
        <v>0</v>
      </c>
      <c r="K463" s="85"/>
      <c r="L463" s="60">
        <f>+L464</f>
        <v>1</v>
      </c>
      <c r="M463" s="86"/>
      <c r="N463" s="60">
        <f>+N464</f>
        <v>1</v>
      </c>
      <c r="O463" s="85"/>
      <c r="P463" s="60">
        <f t="shared" ref="P463" si="224">+P464</f>
        <v>0</v>
      </c>
      <c r="Q463" s="86"/>
      <c r="R463" s="60">
        <f>+R464</f>
        <v>0</v>
      </c>
      <c r="S463" s="85"/>
      <c r="T463" s="60">
        <f>+T464</f>
        <v>0</v>
      </c>
      <c r="U463" s="86"/>
      <c r="V463" s="60">
        <f>+V464</f>
        <v>0</v>
      </c>
      <c r="W463" s="85"/>
      <c r="X463" s="60">
        <f>+X464</f>
        <v>0</v>
      </c>
      <c r="Y463" s="86"/>
      <c r="Z463" s="60">
        <f>+Z464</f>
        <v>0</v>
      </c>
      <c r="AA463" s="85"/>
      <c r="AB463" s="60">
        <f>+AB464</f>
        <v>0</v>
      </c>
      <c r="AC463" s="86"/>
      <c r="AD463" s="60">
        <f>+AD464</f>
        <v>0</v>
      </c>
      <c r="AE463" s="85"/>
      <c r="AF463" s="60">
        <f>+AF464</f>
        <v>0</v>
      </c>
      <c r="AG463" s="86"/>
    </row>
    <row r="464" spans="1:33" ht="16.5" customHeight="1">
      <c r="A464" s="12">
        <v>8002032</v>
      </c>
      <c r="B464" s="18" t="s">
        <v>386</v>
      </c>
      <c r="C464" s="281">
        <v>477870</v>
      </c>
      <c r="D464" s="45">
        <v>3</v>
      </c>
      <c r="E464" s="46">
        <f t="shared" si="223"/>
        <v>2</v>
      </c>
      <c r="F464" s="46">
        <f t="shared" si="209"/>
        <v>1433610</v>
      </c>
      <c r="G464" s="46">
        <f t="shared" si="210"/>
        <v>955740</v>
      </c>
      <c r="H464" s="53">
        <f t="shared" si="207"/>
        <v>0.66666666666666663</v>
      </c>
      <c r="I464" s="54">
        <f t="shared" si="208"/>
        <v>0.66666666666666663</v>
      </c>
      <c r="J464" s="65"/>
      <c r="K464" s="78">
        <f t="shared" si="211"/>
        <v>0</v>
      </c>
      <c r="L464" s="45">
        <v>1</v>
      </c>
      <c r="M464" s="79">
        <f t="shared" si="212"/>
        <v>477870</v>
      </c>
      <c r="N464" s="45">
        <v>1</v>
      </c>
      <c r="O464" s="78">
        <f t="shared" si="213"/>
        <v>477870</v>
      </c>
      <c r="P464" s="45"/>
      <c r="Q464" s="79">
        <f t="shared" si="214"/>
        <v>0</v>
      </c>
      <c r="R464" s="45"/>
      <c r="S464" s="78">
        <f t="shared" si="215"/>
        <v>0</v>
      </c>
      <c r="T464" s="45"/>
      <c r="U464" s="79">
        <f t="shared" si="216"/>
        <v>0</v>
      </c>
      <c r="V464" s="45"/>
      <c r="W464" s="78">
        <f t="shared" si="217"/>
        <v>0</v>
      </c>
      <c r="X464" s="45"/>
      <c r="Y464" s="79">
        <f t="shared" si="218"/>
        <v>0</v>
      </c>
      <c r="Z464" s="45"/>
      <c r="AA464" s="78">
        <f t="shared" si="219"/>
        <v>0</v>
      </c>
      <c r="AB464" s="45"/>
      <c r="AC464" s="79">
        <f t="shared" si="220"/>
        <v>0</v>
      </c>
      <c r="AD464" s="45"/>
      <c r="AE464" s="78">
        <f t="shared" si="221"/>
        <v>0</v>
      </c>
      <c r="AF464" s="45"/>
      <c r="AG464" s="79">
        <f t="shared" si="222"/>
        <v>0</v>
      </c>
    </row>
    <row r="465" spans="1:33" ht="16.5" customHeight="1">
      <c r="A465" s="12"/>
      <c r="B465" s="18"/>
      <c r="C465" s="14"/>
      <c r="D465" s="45"/>
      <c r="E465" s="46"/>
      <c r="F465" s="46"/>
      <c r="G465" s="46"/>
      <c r="H465" s="53"/>
      <c r="I465" s="54"/>
      <c r="J465" s="65"/>
      <c r="K465" s="78"/>
      <c r="L465" s="45"/>
      <c r="M465" s="79"/>
      <c r="N465" s="45"/>
      <c r="O465" s="78"/>
      <c r="P465" s="45"/>
      <c r="Q465" s="79"/>
      <c r="R465" s="45"/>
      <c r="S465" s="78"/>
      <c r="T465" s="45"/>
      <c r="U465" s="79"/>
      <c r="V465" s="45"/>
      <c r="W465" s="78"/>
      <c r="X465" s="45"/>
      <c r="Y465" s="79"/>
      <c r="Z465" s="45"/>
      <c r="AA465" s="78"/>
      <c r="AB465" s="45"/>
      <c r="AC465" s="79"/>
      <c r="AD465" s="45"/>
      <c r="AE465" s="78"/>
      <c r="AF465" s="45"/>
      <c r="AG465" s="79"/>
    </row>
    <row r="466" spans="1:33" ht="16.5" customHeight="1">
      <c r="A466" s="58"/>
      <c r="B466" s="125" t="s">
        <v>388</v>
      </c>
      <c r="C466" s="59"/>
      <c r="D466" s="60"/>
      <c r="E466" s="101">
        <f>+E467</f>
        <v>10</v>
      </c>
      <c r="F466" s="61"/>
      <c r="G466" s="61"/>
      <c r="H466" s="62"/>
      <c r="I466" s="63"/>
      <c r="J466" s="101">
        <f>+J467</f>
        <v>1</v>
      </c>
      <c r="K466" s="85"/>
      <c r="L466" s="100">
        <f>+L467</f>
        <v>1</v>
      </c>
      <c r="M466" s="86"/>
      <c r="N466" s="100">
        <f>+N467</f>
        <v>1</v>
      </c>
      <c r="O466" s="85"/>
      <c r="P466" s="100">
        <f t="shared" ref="P466" si="225">+P467</f>
        <v>0</v>
      </c>
      <c r="Q466" s="86"/>
      <c r="R466" s="100">
        <f>+R467</f>
        <v>0</v>
      </c>
      <c r="S466" s="85"/>
      <c r="T466" s="100">
        <f>+T467</f>
        <v>2</v>
      </c>
      <c r="U466" s="86"/>
      <c r="V466" s="100">
        <f>+V467</f>
        <v>1</v>
      </c>
      <c r="W466" s="85"/>
      <c r="X466" s="100">
        <f>+X467</f>
        <v>3</v>
      </c>
      <c r="Y466" s="86"/>
      <c r="Z466" s="100">
        <f>+Z467</f>
        <v>0</v>
      </c>
      <c r="AA466" s="85"/>
      <c r="AB466" s="100">
        <f>+AB467</f>
        <v>0</v>
      </c>
      <c r="AC466" s="86"/>
      <c r="AD466" s="100">
        <f>+AD467</f>
        <v>0</v>
      </c>
      <c r="AE466" s="85"/>
      <c r="AF466" s="100">
        <f>+AF467</f>
        <v>1</v>
      </c>
      <c r="AG466" s="86"/>
    </row>
    <row r="467" spans="1:33" ht="16.5" customHeight="1">
      <c r="A467" s="12">
        <v>8002020</v>
      </c>
      <c r="B467" s="18" t="s">
        <v>389</v>
      </c>
      <c r="C467" s="281">
        <v>323290</v>
      </c>
      <c r="D467" s="45">
        <v>12</v>
      </c>
      <c r="E467" s="46">
        <f t="shared" si="223"/>
        <v>10</v>
      </c>
      <c r="F467" s="46">
        <f t="shared" si="209"/>
        <v>3879480</v>
      </c>
      <c r="G467" s="46">
        <f t="shared" si="210"/>
        <v>3232900</v>
      </c>
      <c r="H467" s="53">
        <f t="shared" si="207"/>
        <v>0.83333333333333337</v>
      </c>
      <c r="I467" s="54">
        <f t="shared" si="208"/>
        <v>0.83333333333333337</v>
      </c>
      <c r="J467" s="46">
        <v>1</v>
      </c>
      <c r="K467" s="78">
        <f t="shared" si="211"/>
        <v>323290</v>
      </c>
      <c r="L467" s="45">
        <v>1</v>
      </c>
      <c r="M467" s="79">
        <f t="shared" si="212"/>
        <v>323290</v>
      </c>
      <c r="N467" s="45">
        <v>1</v>
      </c>
      <c r="O467" s="78">
        <f t="shared" si="213"/>
        <v>323290</v>
      </c>
      <c r="P467" s="45"/>
      <c r="Q467" s="79">
        <f t="shared" si="214"/>
        <v>0</v>
      </c>
      <c r="R467" s="45"/>
      <c r="S467" s="78">
        <f t="shared" si="215"/>
        <v>0</v>
      </c>
      <c r="T467" s="45">
        <v>2</v>
      </c>
      <c r="U467" s="79">
        <f t="shared" si="216"/>
        <v>646580</v>
      </c>
      <c r="V467" s="45">
        <v>1</v>
      </c>
      <c r="W467" s="78">
        <f t="shared" si="217"/>
        <v>323290</v>
      </c>
      <c r="X467" s="45">
        <v>3</v>
      </c>
      <c r="Y467" s="79">
        <f t="shared" si="218"/>
        <v>969870</v>
      </c>
      <c r="Z467" s="45"/>
      <c r="AA467" s="78">
        <f t="shared" si="219"/>
        <v>0</v>
      </c>
      <c r="AB467" s="45"/>
      <c r="AC467" s="79">
        <f t="shared" si="220"/>
        <v>0</v>
      </c>
      <c r="AD467" s="45"/>
      <c r="AE467" s="78">
        <f t="shared" si="221"/>
        <v>0</v>
      </c>
      <c r="AF467" s="45">
        <v>1</v>
      </c>
      <c r="AG467" s="79">
        <f t="shared" si="222"/>
        <v>323290</v>
      </c>
    </row>
    <row r="468" spans="1:33" ht="16.5" customHeight="1">
      <c r="A468" s="12"/>
      <c r="B468" s="18"/>
      <c r="C468" s="14"/>
      <c r="D468" s="45"/>
      <c r="E468" s="46"/>
      <c r="F468" s="46"/>
      <c r="G468" s="46"/>
      <c r="H468" s="53"/>
      <c r="I468" s="54"/>
      <c r="J468" s="65"/>
      <c r="K468" s="78"/>
      <c r="L468" s="45"/>
      <c r="M468" s="79"/>
      <c r="N468" s="45"/>
      <c r="O468" s="78"/>
      <c r="P468" s="45"/>
      <c r="Q468" s="79"/>
      <c r="R468" s="45"/>
      <c r="S468" s="78"/>
      <c r="T468" s="45"/>
      <c r="U468" s="79"/>
      <c r="V468" s="45"/>
      <c r="W468" s="78"/>
      <c r="X468" s="45"/>
      <c r="Y468" s="79"/>
      <c r="Z468" s="45"/>
      <c r="AA468" s="78"/>
      <c r="AB468" s="45"/>
      <c r="AC468" s="79"/>
      <c r="AD468" s="45"/>
      <c r="AE468" s="78"/>
      <c r="AF468" s="45"/>
      <c r="AG468" s="79"/>
    </row>
    <row r="469" spans="1:33" ht="16.5" customHeight="1" outlineLevel="1">
      <c r="A469" s="12"/>
      <c r="B469" s="16" t="s">
        <v>219</v>
      </c>
      <c r="C469" s="59"/>
      <c r="D469" s="299"/>
      <c r="E469" s="300">
        <f>SUM(E470:E480)</f>
        <v>0</v>
      </c>
      <c r="F469" s="46"/>
      <c r="G469" s="46"/>
      <c r="H469" s="53"/>
      <c r="I469" s="54"/>
      <c r="J469" s="300">
        <f>SUM(J470:J480)</f>
        <v>0</v>
      </c>
      <c r="K469" s="78"/>
      <c r="L469" s="299">
        <f>SUM(L470:L480)</f>
        <v>0</v>
      </c>
      <c r="M469" s="79"/>
      <c r="N469" s="299">
        <f>SUM(N470:N480)</f>
        <v>0</v>
      </c>
      <c r="O469" s="78"/>
      <c r="P469" s="299">
        <f t="shared" ref="P469" si="226">SUM(P470:P480)</f>
        <v>0</v>
      </c>
      <c r="Q469" s="79"/>
      <c r="R469" s="299">
        <f>SUM(R470:R480)</f>
        <v>0</v>
      </c>
      <c r="S469" s="78"/>
      <c r="T469" s="299">
        <f>SUM(T470:T480)</f>
        <v>0</v>
      </c>
      <c r="U469" s="79"/>
      <c r="V469" s="299">
        <f>SUM(V470:V480)</f>
        <v>0</v>
      </c>
      <c r="W469" s="78"/>
      <c r="X469" s="299">
        <f>SUM(X470:X480)</f>
        <v>0</v>
      </c>
      <c r="Y469" s="79"/>
      <c r="Z469" s="299">
        <f>SUM(Z470:Z480)</f>
        <v>0</v>
      </c>
      <c r="AA469" s="78"/>
      <c r="AB469" s="299">
        <f>SUM(AB470:AB480)</f>
        <v>0</v>
      </c>
      <c r="AC469" s="79"/>
      <c r="AD469" s="299">
        <f>SUM(AD470:AD480)</f>
        <v>0</v>
      </c>
      <c r="AE469" s="78"/>
      <c r="AF469" s="299">
        <f>SUM(AF470:AF480)</f>
        <v>0</v>
      </c>
      <c r="AG469" s="79"/>
    </row>
    <row r="470" spans="1:33" ht="16.5" customHeight="1" outlineLevel="1">
      <c r="A470" s="12">
        <v>2104307</v>
      </c>
      <c r="B470" s="18" t="s">
        <v>390</v>
      </c>
      <c r="C470" s="14">
        <v>4656490</v>
      </c>
      <c r="D470" s="45"/>
      <c r="E470" s="46">
        <f t="shared" si="223"/>
        <v>0</v>
      </c>
      <c r="F470" s="46">
        <f t="shared" si="209"/>
        <v>0</v>
      </c>
      <c r="G470" s="46">
        <f t="shared" si="210"/>
        <v>0</v>
      </c>
      <c r="H470" s="53" t="e">
        <f t="shared" si="207"/>
        <v>#DIV/0!</v>
      </c>
      <c r="I470" s="54" t="e">
        <f t="shared" si="208"/>
        <v>#DIV/0!</v>
      </c>
      <c r="J470" s="65"/>
      <c r="K470" s="78">
        <f t="shared" si="211"/>
        <v>0</v>
      </c>
      <c r="L470" s="45"/>
      <c r="M470" s="79">
        <f t="shared" si="212"/>
        <v>0</v>
      </c>
      <c r="N470" s="45"/>
      <c r="O470" s="78">
        <f t="shared" si="213"/>
        <v>0</v>
      </c>
      <c r="P470" s="45"/>
      <c r="Q470" s="79">
        <f t="shared" si="214"/>
        <v>0</v>
      </c>
      <c r="R470" s="45"/>
      <c r="S470" s="78">
        <f t="shared" si="215"/>
        <v>0</v>
      </c>
      <c r="T470" s="45"/>
      <c r="U470" s="79">
        <f t="shared" si="216"/>
        <v>0</v>
      </c>
      <c r="V470" s="45"/>
      <c r="W470" s="78">
        <f t="shared" si="217"/>
        <v>0</v>
      </c>
      <c r="X470" s="45"/>
      <c r="Y470" s="79">
        <f t="shared" si="218"/>
        <v>0</v>
      </c>
      <c r="Z470" s="45"/>
      <c r="AA470" s="78">
        <f t="shared" si="219"/>
        <v>0</v>
      </c>
      <c r="AB470" s="45"/>
      <c r="AC470" s="79">
        <f t="shared" si="220"/>
        <v>0</v>
      </c>
      <c r="AD470" s="45"/>
      <c r="AE470" s="78">
        <f t="shared" si="221"/>
        <v>0</v>
      </c>
      <c r="AF470" s="45"/>
      <c r="AG470" s="79">
        <f t="shared" si="222"/>
        <v>0</v>
      </c>
    </row>
    <row r="471" spans="1:33" ht="16.5" customHeight="1" outlineLevel="1">
      <c r="A471" s="12">
        <v>2104306</v>
      </c>
      <c r="B471" s="18" t="s">
        <v>391</v>
      </c>
      <c r="C471" s="14">
        <v>4543530</v>
      </c>
      <c r="D471" s="45"/>
      <c r="E471" s="46">
        <f t="shared" si="223"/>
        <v>0</v>
      </c>
      <c r="F471" s="46">
        <f t="shared" si="209"/>
        <v>0</v>
      </c>
      <c r="G471" s="46">
        <f t="shared" si="210"/>
        <v>0</v>
      </c>
      <c r="H471" s="53" t="e">
        <f t="shared" si="207"/>
        <v>#DIV/0!</v>
      </c>
      <c r="I471" s="54" t="e">
        <f t="shared" si="208"/>
        <v>#DIV/0!</v>
      </c>
      <c r="J471" s="65"/>
      <c r="K471" s="78">
        <f t="shared" si="211"/>
        <v>0</v>
      </c>
      <c r="L471" s="45"/>
      <c r="M471" s="79">
        <f t="shared" si="212"/>
        <v>0</v>
      </c>
      <c r="N471" s="45"/>
      <c r="O471" s="78">
        <f t="shared" si="213"/>
        <v>0</v>
      </c>
      <c r="P471" s="45"/>
      <c r="Q471" s="79">
        <f t="shared" si="214"/>
        <v>0</v>
      </c>
      <c r="R471" s="45"/>
      <c r="S471" s="78">
        <f t="shared" si="215"/>
        <v>0</v>
      </c>
      <c r="T471" s="45"/>
      <c r="U471" s="79">
        <f t="shared" si="216"/>
        <v>0</v>
      </c>
      <c r="V471" s="45"/>
      <c r="W471" s="78">
        <f t="shared" si="217"/>
        <v>0</v>
      </c>
      <c r="X471" s="45"/>
      <c r="Y471" s="79">
        <f t="shared" si="218"/>
        <v>0</v>
      </c>
      <c r="Z471" s="45"/>
      <c r="AA471" s="78">
        <f t="shared" si="219"/>
        <v>0</v>
      </c>
      <c r="AB471" s="45"/>
      <c r="AC471" s="79">
        <f t="shared" si="220"/>
        <v>0</v>
      </c>
      <c r="AD471" s="45"/>
      <c r="AE471" s="78">
        <f t="shared" si="221"/>
        <v>0</v>
      </c>
      <c r="AF471" s="45"/>
      <c r="AG471" s="79">
        <f t="shared" si="222"/>
        <v>0</v>
      </c>
    </row>
    <row r="472" spans="1:33" ht="16.5" customHeight="1" outlineLevel="1">
      <c r="A472" s="12">
        <v>2104305</v>
      </c>
      <c r="B472" s="18" t="s">
        <v>392</v>
      </c>
      <c r="C472" s="14">
        <v>7003080</v>
      </c>
      <c r="D472" s="45"/>
      <c r="E472" s="46">
        <f t="shared" si="223"/>
        <v>0</v>
      </c>
      <c r="F472" s="46">
        <f t="shared" si="209"/>
        <v>0</v>
      </c>
      <c r="G472" s="46">
        <f t="shared" si="210"/>
        <v>0</v>
      </c>
      <c r="H472" s="53" t="e">
        <f t="shared" si="207"/>
        <v>#DIV/0!</v>
      </c>
      <c r="I472" s="54" t="e">
        <f t="shared" si="208"/>
        <v>#DIV/0!</v>
      </c>
      <c r="J472" s="65"/>
      <c r="K472" s="78">
        <f t="shared" si="211"/>
        <v>0</v>
      </c>
      <c r="L472" s="45"/>
      <c r="M472" s="79">
        <f t="shared" si="212"/>
        <v>0</v>
      </c>
      <c r="N472" s="45"/>
      <c r="O472" s="78">
        <f t="shared" si="213"/>
        <v>0</v>
      </c>
      <c r="P472" s="45"/>
      <c r="Q472" s="79">
        <f t="shared" si="214"/>
        <v>0</v>
      </c>
      <c r="R472" s="45"/>
      <c r="S472" s="78">
        <f t="shared" si="215"/>
        <v>0</v>
      </c>
      <c r="T472" s="45"/>
      <c r="U472" s="79">
        <f t="shared" si="216"/>
        <v>0</v>
      </c>
      <c r="V472" s="45"/>
      <c r="W472" s="78">
        <f t="shared" si="217"/>
        <v>0</v>
      </c>
      <c r="X472" s="45"/>
      <c r="Y472" s="79">
        <f t="shared" si="218"/>
        <v>0</v>
      </c>
      <c r="Z472" s="45"/>
      <c r="AA472" s="78">
        <f t="shared" si="219"/>
        <v>0</v>
      </c>
      <c r="AB472" s="45"/>
      <c r="AC472" s="79">
        <f t="shared" si="220"/>
        <v>0</v>
      </c>
      <c r="AD472" s="45"/>
      <c r="AE472" s="78">
        <f t="shared" si="221"/>
        <v>0</v>
      </c>
      <c r="AF472" s="45"/>
      <c r="AG472" s="79">
        <f t="shared" si="222"/>
        <v>0</v>
      </c>
    </row>
    <row r="473" spans="1:33" ht="16.5" customHeight="1" outlineLevel="1">
      <c r="A473" s="12">
        <v>2104301</v>
      </c>
      <c r="B473" s="18" t="s">
        <v>393</v>
      </c>
      <c r="C473" s="14">
        <v>766670</v>
      </c>
      <c r="D473" s="45"/>
      <c r="E473" s="46">
        <f t="shared" si="223"/>
        <v>0</v>
      </c>
      <c r="F473" s="46">
        <f t="shared" si="209"/>
        <v>0</v>
      </c>
      <c r="G473" s="46">
        <f t="shared" si="210"/>
        <v>0</v>
      </c>
      <c r="H473" s="53" t="e">
        <f t="shared" si="207"/>
        <v>#DIV/0!</v>
      </c>
      <c r="I473" s="54" t="e">
        <f t="shared" si="208"/>
        <v>#DIV/0!</v>
      </c>
      <c r="J473" s="65"/>
      <c r="K473" s="78">
        <f t="shared" si="211"/>
        <v>0</v>
      </c>
      <c r="L473" s="45"/>
      <c r="M473" s="79">
        <f t="shared" si="212"/>
        <v>0</v>
      </c>
      <c r="N473" s="45"/>
      <c r="O473" s="78">
        <f t="shared" si="213"/>
        <v>0</v>
      </c>
      <c r="P473" s="45"/>
      <c r="Q473" s="79">
        <f t="shared" si="214"/>
        <v>0</v>
      </c>
      <c r="R473" s="45"/>
      <c r="S473" s="78">
        <f t="shared" si="215"/>
        <v>0</v>
      </c>
      <c r="T473" s="45"/>
      <c r="U473" s="79">
        <f t="shared" si="216"/>
        <v>0</v>
      </c>
      <c r="V473" s="45"/>
      <c r="W473" s="78">
        <f t="shared" si="217"/>
        <v>0</v>
      </c>
      <c r="X473" s="45"/>
      <c r="Y473" s="79">
        <f t="shared" si="218"/>
        <v>0</v>
      </c>
      <c r="Z473" s="45"/>
      <c r="AA473" s="78">
        <f t="shared" si="219"/>
        <v>0</v>
      </c>
      <c r="AB473" s="45"/>
      <c r="AC473" s="79">
        <f t="shared" si="220"/>
        <v>0</v>
      </c>
      <c r="AD473" s="45"/>
      <c r="AE473" s="78">
        <f t="shared" si="221"/>
        <v>0</v>
      </c>
      <c r="AF473" s="45"/>
      <c r="AG473" s="79">
        <f t="shared" si="222"/>
        <v>0</v>
      </c>
    </row>
    <row r="474" spans="1:33" ht="16.5" customHeight="1" outlineLevel="1">
      <c r="A474" s="12">
        <v>2104302</v>
      </c>
      <c r="B474" s="18" t="s">
        <v>394</v>
      </c>
      <c r="C474" s="14">
        <v>580600</v>
      </c>
      <c r="D474" s="45"/>
      <c r="E474" s="46">
        <f t="shared" si="223"/>
        <v>0</v>
      </c>
      <c r="F474" s="46">
        <f t="shared" si="209"/>
        <v>0</v>
      </c>
      <c r="G474" s="46">
        <f t="shared" si="210"/>
        <v>0</v>
      </c>
      <c r="H474" s="53" t="e">
        <f t="shared" si="207"/>
        <v>#DIV/0!</v>
      </c>
      <c r="I474" s="54" t="e">
        <f t="shared" si="208"/>
        <v>#DIV/0!</v>
      </c>
      <c r="J474" s="65"/>
      <c r="K474" s="78">
        <f t="shared" si="211"/>
        <v>0</v>
      </c>
      <c r="L474" s="45"/>
      <c r="M474" s="79">
        <f t="shared" si="212"/>
        <v>0</v>
      </c>
      <c r="N474" s="45"/>
      <c r="O474" s="78">
        <f t="shared" si="213"/>
        <v>0</v>
      </c>
      <c r="P474" s="45"/>
      <c r="Q474" s="79">
        <f t="shared" si="214"/>
        <v>0</v>
      </c>
      <c r="R474" s="45"/>
      <c r="S474" s="78">
        <f t="shared" si="215"/>
        <v>0</v>
      </c>
      <c r="T474" s="45"/>
      <c r="U474" s="79">
        <f t="shared" si="216"/>
        <v>0</v>
      </c>
      <c r="V474" s="45"/>
      <c r="W474" s="78">
        <f t="shared" si="217"/>
        <v>0</v>
      </c>
      <c r="X474" s="45"/>
      <c r="Y474" s="79">
        <f t="shared" si="218"/>
        <v>0</v>
      </c>
      <c r="Z474" s="45"/>
      <c r="AA474" s="78">
        <f t="shared" si="219"/>
        <v>0</v>
      </c>
      <c r="AB474" s="45"/>
      <c r="AC474" s="79">
        <f t="shared" si="220"/>
        <v>0</v>
      </c>
      <c r="AD474" s="45"/>
      <c r="AE474" s="78">
        <f t="shared" si="221"/>
        <v>0</v>
      </c>
      <c r="AF474" s="45"/>
      <c r="AG474" s="79">
        <f t="shared" si="222"/>
        <v>0</v>
      </c>
    </row>
    <row r="475" spans="1:33" ht="16.5" customHeight="1" outlineLevel="1">
      <c r="A475" s="12">
        <v>2104303</v>
      </c>
      <c r="B475" s="18" t="s">
        <v>395</v>
      </c>
      <c r="C475" s="14">
        <v>2042770</v>
      </c>
      <c r="D475" s="45"/>
      <c r="E475" s="46">
        <f t="shared" si="223"/>
        <v>0</v>
      </c>
      <c r="F475" s="46">
        <f t="shared" si="209"/>
        <v>0</v>
      </c>
      <c r="G475" s="46">
        <f t="shared" si="210"/>
        <v>0</v>
      </c>
      <c r="H475" s="53" t="e">
        <f t="shared" si="207"/>
        <v>#DIV/0!</v>
      </c>
      <c r="I475" s="54" t="e">
        <f t="shared" si="208"/>
        <v>#DIV/0!</v>
      </c>
      <c r="J475" s="65"/>
      <c r="K475" s="78">
        <f t="shared" si="211"/>
        <v>0</v>
      </c>
      <c r="L475" s="45"/>
      <c r="M475" s="79">
        <f t="shared" si="212"/>
        <v>0</v>
      </c>
      <c r="N475" s="45"/>
      <c r="O475" s="78">
        <f t="shared" si="213"/>
        <v>0</v>
      </c>
      <c r="P475" s="45"/>
      <c r="Q475" s="79">
        <f t="shared" si="214"/>
        <v>0</v>
      </c>
      <c r="R475" s="45"/>
      <c r="S475" s="78">
        <f t="shared" si="215"/>
        <v>0</v>
      </c>
      <c r="T475" s="45"/>
      <c r="U475" s="79">
        <f t="shared" si="216"/>
        <v>0</v>
      </c>
      <c r="V475" s="45"/>
      <c r="W475" s="78">
        <f t="shared" si="217"/>
        <v>0</v>
      </c>
      <c r="X475" s="45"/>
      <c r="Y475" s="79">
        <f t="shared" si="218"/>
        <v>0</v>
      </c>
      <c r="Z475" s="45"/>
      <c r="AA475" s="78">
        <f t="shared" si="219"/>
        <v>0</v>
      </c>
      <c r="AB475" s="45"/>
      <c r="AC475" s="79">
        <f t="shared" si="220"/>
        <v>0</v>
      </c>
      <c r="AD475" s="45"/>
      <c r="AE475" s="78">
        <f t="shared" si="221"/>
        <v>0</v>
      </c>
      <c r="AF475" s="45"/>
      <c r="AG475" s="79">
        <f t="shared" si="222"/>
        <v>0</v>
      </c>
    </row>
    <row r="476" spans="1:33" ht="16.5" customHeight="1" outlineLevel="1">
      <c r="A476" s="12">
        <v>2104304</v>
      </c>
      <c r="B476" s="18" t="s">
        <v>396</v>
      </c>
      <c r="C476" s="14">
        <v>1177390</v>
      </c>
      <c r="D476" s="45"/>
      <c r="E476" s="46">
        <f t="shared" si="223"/>
        <v>0</v>
      </c>
      <c r="F476" s="46">
        <f t="shared" si="209"/>
        <v>0</v>
      </c>
      <c r="G476" s="46">
        <f t="shared" si="210"/>
        <v>0</v>
      </c>
      <c r="H476" s="53" t="e">
        <f t="shared" si="207"/>
        <v>#DIV/0!</v>
      </c>
      <c r="I476" s="54" t="e">
        <f t="shared" si="208"/>
        <v>#DIV/0!</v>
      </c>
      <c r="J476" s="65"/>
      <c r="K476" s="78">
        <f t="shared" si="211"/>
        <v>0</v>
      </c>
      <c r="L476" s="45"/>
      <c r="M476" s="79">
        <f t="shared" si="212"/>
        <v>0</v>
      </c>
      <c r="N476" s="45"/>
      <c r="O476" s="78">
        <f t="shared" si="213"/>
        <v>0</v>
      </c>
      <c r="P476" s="45"/>
      <c r="Q476" s="79">
        <f t="shared" si="214"/>
        <v>0</v>
      </c>
      <c r="R476" s="45"/>
      <c r="S476" s="78">
        <f t="shared" si="215"/>
        <v>0</v>
      </c>
      <c r="T476" s="45"/>
      <c r="U476" s="79">
        <f t="shared" si="216"/>
        <v>0</v>
      </c>
      <c r="V476" s="45"/>
      <c r="W476" s="78">
        <f t="shared" si="217"/>
        <v>0</v>
      </c>
      <c r="X476" s="45"/>
      <c r="Y476" s="79">
        <f t="shared" si="218"/>
        <v>0</v>
      </c>
      <c r="Z476" s="45"/>
      <c r="AA476" s="78">
        <f t="shared" si="219"/>
        <v>0</v>
      </c>
      <c r="AB476" s="45"/>
      <c r="AC476" s="79">
        <f t="shared" si="220"/>
        <v>0</v>
      </c>
      <c r="AD476" s="45"/>
      <c r="AE476" s="78">
        <f t="shared" si="221"/>
        <v>0</v>
      </c>
      <c r="AF476" s="45"/>
      <c r="AG476" s="79">
        <f t="shared" si="222"/>
        <v>0</v>
      </c>
    </row>
    <row r="477" spans="1:33" ht="16.5" customHeight="1" outlineLevel="1">
      <c r="A477" s="12">
        <v>2104190</v>
      </c>
      <c r="B477" s="27" t="s">
        <v>397</v>
      </c>
      <c r="C477" s="14">
        <v>1139260</v>
      </c>
      <c r="D477" s="45"/>
      <c r="E477" s="46">
        <f t="shared" si="223"/>
        <v>0</v>
      </c>
      <c r="F477" s="46">
        <f t="shared" si="209"/>
        <v>0</v>
      </c>
      <c r="G477" s="46">
        <f t="shared" si="210"/>
        <v>0</v>
      </c>
      <c r="H477" s="53" t="e">
        <f t="shared" si="207"/>
        <v>#DIV/0!</v>
      </c>
      <c r="I477" s="54" t="e">
        <f t="shared" si="208"/>
        <v>#DIV/0!</v>
      </c>
      <c r="J477" s="65"/>
      <c r="K477" s="78">
        <f t="shared" si="211"/>
        <v>0</v>
      </c>
      <c r="L477" s="45"/>
      <c r="M477" s="79">
        <f t="shared" si="212"/>
        <v>0</v>
      </c>
      <c r="N477" s="45"/>
      <c r="O477" s="78">
        <f t="shared" si="213"/>
        <v>0</v>
      </c>
      <c r="P477" s="45"/>
      <c r="Q477" s="79">
        <f t="shared" si="214"/>
        <v>0</v>
      </c>
      <c r="R477" s="45"/>
      <c r="S477" s="78">
        <f t="shared" si="215"/>
        <v>0</v>
      </c>
      <c r="T477" s="45"/>
      <c r="U477" s="79">
        <f t="shared" si="216"/>
        <v>0</v>
      </c>
      <c r="V477" s="45"/>
      <c r="W477" s="78">
        <f t="shared" si="217"/>
        <v>0</v>
      </c>
      <c r="X477" s="45"/>
      <c r="Y477" s="79">
        <f t="shared" si="218"/>
        <v>0</v>
      </c>
      <c r="Z477" s="45"/>
      <c r="AA477" s="78">
        <f t="shared" si="219"/>
        <v>0</v>
      </c>
      <c r="AB477" s="45"/>
      <c r="AC477" s="79">
        <f t="shared" si="220"/>
        <v>0</v>
      </c>
      <c r="AD477" s="45"/>
      <c r="AE477" s="78">
        <f t="shared" si="221"/>
        <v>0</v>
      </c>
      <c r="AF477" s="45"/>
      <c r="AG477" s="79">
        <f t="shared" si="222"/>
        <v>0</v>
      </c>
    </row>
    <row r="478" spans="1:33" ht="39" customHeight="1" outlineLevel="1">
      <c r="A478" s="12" t="s">
        <v>913</v>
      </c>
      <c r="B478" s="27" t="s">
        <v>398</v>
      </c>
      <c r="C478" s="14">
        <v>586890</v>
      </c>
      <c r="D478" s="45"/>
      <c r="E478" s="46">
        <f t="shared" si="223"/>
        <v>0</v>
      </c>
      <c r="F478" s="46">
        <f t="shared" si="209"/>
        <v>0</v>
      </c>
      <c r="G478" s="46">
        <f t="shared" si="210"/>
        <v>0</v>
      </c>
      <c r="H478" s="53" t="e">
        <f t="shared" si="207"/>
        <v>#DIV/0!</v>
      </c>
      <c r="I478" s="54" t="e">
        <f t="shared" si="208"/>
        <v>#DIV/0!</v>
      </c>
      <c r="J478" s="65"/>
      <c r="K478" s="78">
        <f t="shared" si="211"/>
        <v>0</v>
      </c>
      <c r="L478" s="45"/>
      <c r="M478" s="79">
        <f t="shared" si="212"/>
        <v>0</v>
      </c>
      <c r="N478" s="45"/>
      <c r="O478" s="78">
        <f t="shared" si="213"/>
        <v>0</v>
      </c>
      <c r="P478" s="45"/>
      <c r="Q478" s="79">
        <f t="shared" si="214"/>
        <v>0</v>
      </c>
      <c r="R478" s="45"/>
      <c r="S478" s="78">
        <f t="shared" si="215"/>
        <v>0</v>
      </c>
      <c r="T478" s="45"/>
      <c r="U478" s="79">
        <f t="shared" si="216"/>
        <v>0</v>
      </c>
      <c r="V478" s="45"/>
      <c r="W478" s="78">
        <f t="shared" si="217"/>
        <v>0</v>
      </c>
      <c r="X478" s="45"/>
      <c r="Y478" s="79">
        <f t="shared" si="218"/>
        <v>0</v>
      </c>
      <c r="Z478" s="45"/>
      <c r="AA478" s="78">
        <f t="shared" si="219"/>
        <v>0</v>
      </c>
      <c r="AB478" s="45"/>
      <c r="AC478" s="79">
        <f t="shared" si="220"/>
        <v>0</v>
      </c>
      <c r="AD478" s="45"/>
      <c r="AE478" s="78">
        <f t="shared" si="221"/>
        <v>0</v>
      </c>
      <c r="AF478" s="45"/>
      <c r="AG478" s="79">
        <f t="shared" si="222"/>
        <v>0</v>
      </c>
    </row>
    <row r="479" spans="1:33" ht="16.5" customHeight="1" outlineLevel="1">
      <c r="A479" s="12">
        <v>2104279</v>
      </c>
      <c r="B479" s="27" t="s">
        <v>399</v>
      </c>
      <c r="C479" s="14">
        <v>1147310</v>
      </c>
      <c r="D479" s="45"/>
      <c r="E479" s="46">
        <f t="shared" si="223"/>
        <v>0</v>
      </c>
      <c r="F479" s="46">
        <f t="shared" si="209"/>
        <v>0</v>
      </c>
      <c r="G479" s="46">
        <f t="shared" si="210"/>
        <v>0</v>
      </c>
      <c r="H479" s="53" t="e">
        <f t="shared" si="207"/>
        <v>#DIV/0!</v>
      </c>
      <c r="I479" s="54" t="e">
        <f t="shared" si="208"/>
        <v>#DIV/0!</v>
      </c>
      <c r="J479" s="65"/>
      <c r="K479" s="78">
        <f t="shared" si="211"/>
        <v>0</v>
      </c>
      <c r="L479" s="45"/>
      <c r="M479" s="79">
        <f t="shared" si="212"/>
        <v>0</v>
      </c>
      <c r="N479" s="45"/>
      <c r="O479" s="78">
        <f t="shared" si="213"/>
        <v>0</v>
      </c>
      <c r="P479" s="45"/>
      <c r="Q479" s="79">
        <f t="shared" si="214"/>
        <v>0</v>
      </c>
      <c r="R479" s="45"/>
      <c r="S479" s="78">
        <f t="shared" si="215"/>
        <v>0</v>
      </c>
      <c r="T479" s="45"/>
      <c r="U479" s="79">
        <f t="shared" si="216"/>
        <v>0</v>
      </c>
      <c r="V479" s="45"/>
      <c r="W479" s="78">
        <f t="shared" si="217"/>
        <v>0</v>
      </c>
      <c r="X479" s="45"/>
      <c r="Y479" s="79">
        <f t="shared" si="218"/>
        <v>0</v>
      </c>
      <c r="Z479" s="45"/>
      <c r="AA479" s="78">
        <f t="shared" si="219"/>
        <v>0</v>
      </c>
      <c r="AB479" s="45"/>
      <c r="AC479" s="79">
        <f t="shared" si="220"/>
        <v>0</v>
      </c>
      <c r="AD479" s="45"/>
      <c r="AE479" s="78">
        <f t="shared" si="221"/>
        <v>0</v>
      </c>
      <c r="AF479" s="45"/>
      <c r="AG479" s="79">
        <f t="shared" si="222"/>
        <v>0</v>
      </c>
    </row>
    <row r="480" spans="1:33" ht="16.5" customHeight="1" outlineLevel="1">
      <c r="A480" s="12">
        <v>2104379</v>
      </c>
      <c r="B480" s="27" t="s">
        <v>400</v>
      </c>
      <c r="C480" s="14">
        <v>1908530</v>
      </c>
      <c r="D480" s="45"/>
      <c r="E480" s="46">
        <f t="shared" si="223"/>
        <v>0</v>
      </c>
      <c r="F480" s="46">
        <f t="shared" si="209"/>
        <v>0</v>
      </c>
      <c r="G480" s="46">
        <f t="shared" si="210"/>
        <v>0</v>
      </c>
      <c r="H480" s="53" t="e">
        <f t="shared" si="207"/>
        <v>#DIV/0!</v>
      </c>
      <c r="I480" s="54" t="e">
        <f t="shared" si="208"/>
        <v>#DIV/0!</v>
      </c>
      <c r="J480" s="65"/>
      <c r="K480" s="78">
        <f t="shared" si="211"/>
        <v>0</v>
      </c>
      <c r="L480" s="45"/>
      <c r="M480" s="79">
        <f t="shared" si="212"/>
        <v>0</v>
      </c>
      <c r="N480" s="45"/>
      <c r="O480" s="78">
        <f t="shared" si="213"/>
        <v>0</v>
      </c>
      <c r="P480" s="45"/>
      <c r="Q480" s="79">
        <f t="shared" si="214"/>
        <v>0</v>
      </c>
      <c r="R480" s="45"/>
      <c r="S480" s="78">
        <f t="shared" si="215"/>
        <v>0</v>
      </c>
      <c r="T480" s="45"/>
      <c r="U480" s="79">
        <f t="shared" si="216"/>
        <v>0</v>
      </c>
      <c r="V480" s="45"/>
      <c r="W480" s="78">
        <f t="shared" si="217"/>
        <v>0</v>
      </c>
      <c r="X480" s="45"/>
      <c r="Y480" s="79">
        <f t="shared" si="218"/>
        <v>0</v>
      </c>
      <c r="Z480" s="45"/>
      <c r="AA480" s="78">
        <f t="shared" si="219"/>
        <v>0</v>
      </c>
      <c r="AB480" s="45"/>
      <c r="AC480" s="79">
        <f t="shared" si="220"/>
        <v>0</v>
      </c>
      <c r="AD480" s="45"/>
      <c r="AE480" s="78">
        <f t="shared" si="221"/>
        <v>0</v>
      </c>
      <c r="AF480" s="45"/>
      <c r="AG480" s="79">
        <f t="shared" si="222"/>
        <v>0</v>
      </c>
    </row>
    <row r="481" spans="1:33" ht="16.5" customHeight="1" outlineLevel="1">
      <c r="A481" s="12"/>
      <c r="B481" s="18"/>
      <c r="C481" s="14"/>
      <c r="D481" s="45"/>
      <c r="E481" s="46"/>
      <c r="F481" s="46"/>
      <c r="G481" s="46"/>
      <c r="H481" s="53"/>
      <c r="I481" s="54"/>
      <c r="J481" s="65"/>
      <c r="K481" s="78"/>
      <c r="L481" s="45"/>
      <c r="M481" s="79"/>
      <c r="N481" s="45"/>
      <c r="O481" s="78"/>
      <c r="P481" s="45"/>
      <c r="Q481" s="79"/>
      <c r="R481" s="45"/>
      <c r="S481" s="78"/>
      <c r="T481" s="45"/>
      <c r="U481" s="79"/>
      <c r="V481" s="45"/>
      <c r="W481" s="78"/>
      <c r="X481" s="45"/>
      <c r="Y481" s="79"/>
      <c r="Z481" s="45"/>
      <c r="AA481" s="78"/>
      <c r="AB481" s="45"/>
      <c r="AC481" s="79"/>
      <c r="AD481" s="45"/>
      <c r="AE481" s="78"/>
      <c r="AF481" s="45"/>
      <c r="AG481" s="79"/>
    </row>
    <row r="482" spans="1:33" ht="16.5" customHeight="1">
      <c r="A482" s="58"/>
      <c r="B482" s="125" t="s">
        <v>401</v>
      </c>
      <c r="C482" s="59"/>
      <c r="D482" s="60"/>
      <c r="E482" s="101">
        <f>SUM(E483:E487)</f>
        <v>9</v>
      </c>
      <c r="F482" s="61"/>
      <c r="G482" s="61"/>
      <c r="H482" s="62"/>
      <c r="I482" s="63"/>
      <c r="J482" s="101">
        <f>SUM(J483:J487)</f>
        <v>3</v>
      </c>
      <c r="K482" s="85"/>
      <c r="L482" s="100">
        <f>SUM(L483:L487)</f>
        <v>0</v>
      </c>
      <c r="M482" s="86"/>
      <c r="N482" s="100">
        <f>SUM(N483:N487)</f>
        <v>0</v>
      </c>
      <c r="O482" s="85"/>
      <c r="P482" s="100">
        <f t="shared" ref="P482" si="227">SUM(P483:P487)</f>
        <v>0</v>
      </c>
      <c r="Q482" s="86"/>
      <c r="R482" s="100">
        <f>SUM(R483:R487)</f>
        <v>0</v>
      </c>
      <c r="S482" s="85"/>
      <c r="T482" s="100">
        <f>SUM(T483:T487)</f>
        <v>0</v>
      </c>
      <c r="U482" s="86"/>
      <c r="V482" s="100">
        <f>SUM(V483:V487)</f>
        <v>0</v>
      </c>
      <c r="W482" s="85"/>
      <c r="X482" s="100">
        <f>SUM(X483:X487)</f>
        <v>1</v>
      </c>
      <c r="Y482" s="86"/>
      <c r="Z482" s="100">
        <f>SUM(Z483:Z487)</f>
        <v>1</v>
      </c>
      <c r="AA482" s="85"/>
      <c r="AB482" s="100">
        <f>SUM(AB483:AB487)</f>
        <v>1</v>
      </c>
      <c r="AC482" s="86"/>
      <c r="AD482" s="100">
        <f>SUM(AD483:AD487)</f>
        <v>0</v>
      </c>
      <c r="AE482" s="85"/>
      <c r="AF482" s="100">
        <f>SUM(AF483:AF487)</f>
        <v>3</v>
      </c>
      <c r="AG482" s="86"/>
    </row>
    <row r="483" spans="1:33" ht="16.5" customHeight="1">
      <c r="A483" s="12">
        <v>8002025</v>
      </c>
      <c r="B483" s="27" t="s">
        <v>402</v>
      </c>
      <c r="C483" s="14">
        <v>341470</v>
      </c>
      <c r="D483" s="45">
        <v>5</v>
      </c>
      <c r="E483" s="46">
        <f t="shared" si="223"/>
        <v>5</v>
      </c>
      <c r="F483" s="46">
        <f t="shared" si="209"/>
        <v>1707350</v>
      </c>
      <c r="G483" s="46">
        <f t="shared" si="210"/>
        <v>1707350</v>
      </c>
      <c r="H483" s="53">
        <f t="shared" si="207"/>
        <v>1</v>
      </c>
      <c r="I483" s="54">
        <f t="shared" si="208"/>
        <v>1</v>
      </c>
      <c r="J483" s="46">
        <v>2</v>
      </c>
      <c r="K483" s="78">
        <f t="shared" si="211"/>
        <v>682940</v>
      </c>
      <c r="L483" s="45"/>
      <c r="M483" s="79">
        <f t="shared" si="212"/>
        <v>0</v>
      </c>
      <c r="N483" s="45"/>
      <c r="O483" s="78">
        <f t="shared" si="213"/>
        <v>0</v>
      </c>
      <c r="P483" s="45"/>
      <c r="Q483" s="79">
        <f t="shared" si="214"/>
        <v>0</v>
      </c>
      <c r="R483" s="45"/>
      <c r="S483" s="78">
        <f t="shared" si="215"/>
        <v>0</v>
      </c>
      <c r="T483" s="45"/>
      <c r="U483" s="79">
        <f t="shared" si="216"/>
        <v>0</v>
      </c>
      <c r="V483" s="45"/>
      <c r="W483" s="78">
        <f t="shared" si="217"/>
        <v>0</v>
      </c>
      <c r="X483" s="45"/>
      <c r="Y483" s="79">
        <f t="shared" si="218"/>
        <v>0</v>
      </c>
      <c r="Z483" s="45">
        <v>1</v>
      </c>
      <c r="AA483" s="78">
        <f t="shared" si="219"/>
        <v>341470</v>
      </c>
      <c r="AB483" s="45">
        <v>1</v>
      </c>
      <c r="AC483" s="79">
        <f t="shared" si="220"/>
        <v>341470</v>
      </c>
      <c r="AD483" s="45"/>
      <c r="AE483" s="78">
        <f t="shared" si="221"/>
        <v>0</v>
      </c>
      <c r="AF483" s="45">
        <v>1</v>
      </c>
      <c r="AG483" s="79">
        <f t="shared" si="222"/>
        <v>341470</v>
      </c>
    </row>
    <row r="484" spans="1:33" ht="16.5" customHeight="1">
      <c r="A484" s="12">
        <v>8002026</v>
      </c>
      <c r="B484" s="27" t="s">
        <v>403</v>
      </c>
      <c r="C484" s="14">
        <v>115700</v>
      </c>
      <c r="D484" s="45">
        <v>3</v>
      </c>
      <c r="E484" s="46">
        <f t="shared" si="223"/>
        <v>4</v>
      </c>
      <c r="F484" s="46">
        <f t="shared" si="209"/>
        <v>347100</v>
      </c>
      <c r="G484" s="46">
        <f t="shared" si="210"/>
        <v>462800</v>
      </c>
      <c r="H484" s="53">
        <f t="shared" si="207"/>
        <v>1.3333333333333333</v>
      </c>
      <c r="I484" s="54">
        <f t="shared" si="208"/>
        <v>1.3333333333333333</v>
      </c>
      <c r="J484" s="46">
        <v>1</v>
      </c>
      <c r="K484" s="78">
        <f t="shared" si="211"/>
        <v>115700</v>
      </c>
      <c r="L484" s="45"/>
      <c r="M484" s="79">
        <f t="shared" si="212"/>
        <v>0</v>
      </c>
      <c r="N484" s="45"/>
      <c r="O484" s="78">
        <f t="shared" si="213"/>
        <v>0</v>
      </c>
      <c r="P484" s="45"/>
      <c r="Q484" s="79">
        <f t="shared" si="214"/>
        <v>0</v>
      </c>
      <c r="R484" s="45"/>
      <c r="S484" s="78">
        <f t="shared" si="215"/>
        <v>0</v>
      </c>
      <c r="T484" s="45"/>
      <c r="U484" s="79">
        <f t="shared" si="216"/>
        <v>0</v>
      </c>
      <c r="V484" s="45"/>
      <c r="W484" s="78">
        <f t="shared" si="217"/>
        <v>0</v>
      </c>
      <c r="X484" s="45">
        <v>1</v>
      </c>
      <c r="Y484" s="79">
        <f t="shared" si="218"/>
        <v>115700</v>
      </c>
      <c r="Z484" s="45"/>
      <c r="AA484" s="78">
        <f t="shared" si="219"/>
        <v>0</v>
      </c>
      <c r="AB484" s="45"/>
      <c r="AC484" s="79">
        <f t="shared" si="220"/>
        <v>0</v>
      </c>
      <c r="AD484" s="45"/>
      <c r="AE484" s="78">
        <f t="shared" si="221"/>
        <v>0</v>
      </c>
      <c r="AF484" s="45">
        <v>2</v>
      </c>
      <c r="AG484" s="79">
        <f t="shared" si="222"/>
        <v>231400</v>
      </c>
    </row>
    <row r="485" spans="1:33" ht="16.5" customHeight="1">
      <c r="A485" s="12">
        <v>8002027</v>
      </c>
      <c r="B485" s="27" t="s">
        <v>404</v>
      </c>
      <c r="C485" s="14">
        <v>371380</v>
      </c>
      <c r="D485" s="45">
        <v>1</v>
      </c>
      <c r="E485" s="46">
        <f t="shared" si="223"/>
        <v>0</v>
      </c>
      <c r="F485" s="46">
        <f t="shared" si="209"/>
        <v>371380</v>
      </c>
      <c r="G485" s="46">
        <f t="shared" si="210"/>
        <v>0</v>
      </c>
      <c r="H485" s="53">
        <f t="shared" si="207"/>
        <v>0</v>
      </c>
      <c r="I485" s="54">
        <f t="shared" si="208"/>
        <v>0</v>
      </c>
      <c r="J485" s="65"/>
      <c r="K485" s="78">
        <f t="shared" si="211"/>
        <v>0</v>
      </c>
      <c r="L485" s="45"/>
      <c r="M485" s="79">
        <f t="shared" si="212"/>
        <v>0</v>
      </c>
      <c r="N485" s="45"/>
      <c r="O485" s="78">
        <f t="shared" si="213"/>
        <v>0</v>
      </c>
      <c r="P485" s="45"/>
      <c r="Q485" s="79">
        <f t="shared" si="214"/>
        <v>0</v>
      </c>
      <c r="R485" s="45"/>
      <c r="S485" s="78">
        <f t="shared" si="215"/>
        <v>0</v>
      </c>
      <c r="T485" s="45"/>
      <c r="U485" s="79">
        <f t="shared" si="216"/>
        <v>0</v>
      </c>
      <c r="V485" s="45"/>
      <c r="W485" s="78">
        <f t="shared" si="217"/>
        <v>0</v>
      </c>
      <c r="X485" s="45"/>
      <c r="Y485" s="79">
        <f t="shared" si="218"/>
        <v>0</v>
      </c>
      <c r="Z485" s="45"/>
      <c r="AA485" s="78">
        <f t="shared" si="219"/>
        <v>0</v>
      </c>
      <c r="AB485" s="45"/>
      <c r="AC485" s="79">
        <f t="shared" si="220"/>
        <v>0</v>
      </c>
      <c r="AD485" s="45"/>
      <c r="AE485" s="78">
        <f t="shared" si="221"/>
        <v>0</v>
      </c>
      <c r="AF485" s="45"/>
      <c r="AG485" s="79">
        <f t="shared" si="222"/>
        <v>0</v>
      </c>
    </row>
    <row r="486" spans="1:33" ht="16.5" customHeight="1">
      <c r="A486" s="12">
        <v>8002028</v>
      </c>
      <c r="B486" s="27" t="s">
        <v>405</v>
      </c>
      <c r="C486" s="14">
        <v>151480</v>
      </c>
      <c r="D486" s="45">
        <v>0</v>
      </c>
      <c r="E486" s="46">
        <f t="shared" si="223"/>
        <v>0</v>
      </c>
      <c r="F486" s="46">
        <f t="shared" si="209"/>
        <v>0</v>
      </c>
      <c r="G486" s="46">
        <f t="shared" si="210"/>
        <v>0</v>
      </c>
      <c r="H486" s="53" t="e">
        <f t="shared" si="207"/>
        <v>#DIV/0!</v>
      </c>
      <c r="I486" s="54" t="e">
        <f t="shared" si="208"/>
        <v>#DIV/0!</v>
      </c>
      <c r="J486" s="65"/>
      <c r="K486" s="78">
        <f t="shared" si="211"/>
        <v>0</v>
      </c>
      <c r="L486" s="45"/>
      <c r="M486" s="79">
        <f t="shared" si="212"/>
        <v>0</v>
      </c>
      <c r="N486" s="45"/>
      <c r="O486" s="78">
        <f t="shared" si="213"/>
        <v>0</v>
      </c>
      <c r="P486" s="45"/>
      <c r="Q486" s="79">
        <f t="shared" si="214"/>
        <v>0</v>
      </c>
      <c r="R486" s="45"/>
      <c r="S486" s="78">
        <f t="shared" si="215"/>
        <v>0</v>
      </c>
      <c r="T486" s="45"/>
      <c r="U486" s="79">
        <f t="shared" si="216"/>
        <v>0</v>
      </c>
      <c r="V486" s="45"/>
      <c r="W486" s="78">
        <f t="shared" si="217"/>
        <v>0</v>
      </c>
      <c r="X486" s="45"/>
      <c r="Y486" s="79">
        <f t="shared" si="218"/>
        <v>0</v>
      </c>
      <c r="Z486" s="45"/>
      <c r="AA486" s="78">
        <f t="shared" si="219"/>
        <v>0</v>
      </c>
      <c r="AB486" s="45"/>
      <c r="AC486" s="79">
        <f t="shared" si="220"/>
        <v>0</v>
      </c>
      <c r="AD486" s="45"/>
      <c r="AE486" s="78">
        <f t="shared" si="221"/>
        <v>0</v>
      </c>
      <c r="AF486" s="45"/>
      <c r="AG486" s="79">
        <f t="shared" si="222"/>
        <v>0</v>
      </c>
    </row>
    <row r="487" spans="1:33" ht="16.5" customHeight="1">
      <c r="A487" s="12">
        <v>8002029</v>
      </c>
      <c r="B487" s="27" t="s">
        <v>406</v>
      </c>
      <c r="C487" s="14">
        <v>321830</v>
      </c>
      <c r="D487" s="45">
        <v>1</v>
      </c>
      <c r="E487" s="46">
        <f t="shared" si="223"/>
        <v>0</v>
      </c>
      <c r="F487" s="46">
        <f t="shared" si="209"/>
        <v>321830</v>
      </c>
      <c r="G487" s="46">
        <f t="shared" si="210"/>
        <v>0</v>
      </c>
      <c r="H487" s="53">
        <f t="shared" si="207"/>
        <v>0</v>
      </c>
      <c r="I487" s="54">
        <f t="shared" si="208"/>
        <v>0</v>
      </c>
      <c r="J487" s="65"/>
      <c r="K487" s="78">
        <f t="shared" si="211"/>
        <v>0</v>
      </c>
      <c r="L487" s="45"/>
      <c r="M487" s="79">
        <f t="shared" si="212"/>
        <v>0</v>
      </c>
      <c r="N487" s="45"/>
      <c r="O487" s="78">
        <f t="shared" si="213"/>
        <v>0</v>
      </c>
      <c r="P487" s="45"/>
      <c r="Q487" s="79">
        <f t="shared" si="214"/>
        <v>0</v>
      </c>
      <c r="R487" s="45"/>
      <c r="S487" s="78">
        <f t="shared" si="215"/>
        <v>0</v>
      </c>
      <c r="T487" s="45"/>
      <c r="U487" s="79">
        <f t="shared" si="216"/>
        <v>0</v>
      </c>
      <c r="V487" s="45"/>
      <c r="W487" s="78">
        <f t="shared" si="217"/>
        <v>0</v>
      </c>
      <c r="X487" s="45"/>
      <c r="Y487" s="79">
        <f t="shared" si="218"/>
        <v>0</v>
      </c>
      <c r="Z487" s="45"/>
      <c r="AA487" s="78">
        <f t="shared" si="219"/>
        <v>0</v>
      </c>
      <c r="AB487" s="45"/>
      <c r="AC487" s="79">
        <f t="shared" si="220"/>
        <v>0</v>
      </c>
      <c r="AD487" s="45"/>
      <c r="AE487" s="78">
        <f t="shared" si="221"/>
        <v>0</v>
      </c>
      <c r="AF487" s="45"/>
      <c r="AG487" s="79">
        <f t="shared" si="222"/>
        <v>0</v>
      </c>
    </row>
    <row r="488" spans="1:33" ht="16.5" customHeight="1">
      <c r="A488" s="12"/>
      <c r="B488" s="18"/>
      <c r="C488" s="14"/>
      <c r="D488" s="45"/>
      <c r="E488" s="46"/>
      <c r="F488" s="46"/>
      <c r="G488" s="46"/>
      <c r="H488" s="53"/>
      <c r="I488" s="54"/>
      <c r="J488" s="65"/>
      <c r="K488" s="78"/>
      <c r="L488" s="45"/>
      <c r="M488" s="79"/>
      <c r="N488" s="45"/>
      <c r="O488" s="78"/>
      <c r="P488" s="45"/>
      <c r="Q488" s="79"/>
      <c r="R488" s="45"/>
      <c r="S488" s="78"/>
      <c r="T488" s="45"/>
      <c r="U488" s="79"/>
      <c r="V488" s="45"/>
      <c r="W488" s="78"/>
      <c r="X488" s="45"/>
      <c r="Y488" s="79"/>
      <c r="Z488" s="45"/>
      <c r="AA488" s="78"/>
      <c r="AB488" s="45"/>
      <c r="AC488" s="79"/>
      <c r="AD488" s="45"/>
      <c r="AE488" s="78"/>
      <c r="AF488" s="45"/>
      <c r="AG488" s="79"/>
    </row>
    <row r="489" spans="1:33" ht="16.5" customHeight="1" outlineLevel="1">
      <c r="A489" s="12"/>
      <c r="B489" s="16" t="s">
        <v>407</v>
      </c>
      <c r="C489" s="59"/>
      <c r="D489" s="299"/>
      <c r="E489" s="300">
        <f>+E490</f>
        <v>0</v>
      </c>
      <c r="F489" s="46"/>
      <c r="G489" s="46"/>
      <c r="H489" s="53"/>
      <c r="I489" s="54"/>
      <c r="J489" s="300">
        <f>+J490</f>
        <v>0</v>
      </c>
      <c r="K489" s="78"/>
      <c r="L489" s="299">
        <f>+L490</f>
        <v>0</v>
      </c>
      <c r="M489" s="79"/>
      <c r="N489" s="299">
        <f>+N490</f>
        <v>0</v>
      </c>
      <c r="O489" s="78"/>
      <c r="P489" s="299">
        <f t="shared" ref="P489" si="228">+P490</f>
        <v>0</v>
      </c>
      <c r="Q489" s="79"/>
      <c r="R489" s="299">
        <f>+R490</f>
        <v>0</v>
      </c>
      <c r="S489" s="78"/>
      <c r="T489" s="299">
        <f>+T490</f>
        <v>0</v>
      </c>
      <c r="U489" s="79"/>
      <c r="V489" s="299">
        <f>+V490</f>
        <v>0</v>
      </c>
      <c r="W489" s="78"/>
      <c r="X489" s="299">
        <f>+X490</f>
        <v>0</v>
      </c>
      <c r="Y489" s="79"/>
      <c r="Z489" s="299">
        <f>+Z490</f>
        <v>0</v>
      </c>
      <c r="AA489" s="78"/>
      <c r="AB489" s="299">
        <f>+AB490</f>
        <v>0</v>
      </c>
      <c r="AC489" s="79"/>
      <c r="AD489" s="299">
        <f>+AD490</f>
        <v>0</v>
      </c>
      <c r="AE489" s="78"/>
      <c r="AF489" s="299">
        <f>+AF490</f>
        <v>0</v>
      </c>
      <c r="AG489" s="79"/>
    </row>
    <row r="490" spans="1:33" ht="16.5" customHeight="1" outlineLevel="1">
      <c r="A490" s="12">
        <v>2003131</v>
      </c>
      <c r="B490" s="27" t="s">
        <v>408</v>
      </c>
      <c r="C490" s="14">
        <v>795120</v>
      </c>
      <c r="D490" s="45"/>
      <c r="E490" s="46">
        <f t="shared" si="223"/>
        <v>0</v>
      </c>
      <c r="F490" s="46">
        <f t="shared" si="209"/>
        <v>0</v>
      </c>
      <c r="G490" s="46">
        <f t="shared" si="210"/>
        <v>0</v>
      </c>
      <c r="H490" s="53" t="e">
        <f t="shared" si="207"/>
        <v>#DIV/0!</v>
      </c>
      <c r="I490" s="54" t="e">
        <f t="shared" si="208"/>
        <v>#DIV/0!</v>
      </c>
      <c r="J490" s="65"/>
      <c r="K490" s="78">
        <f t="shared" si="211"/>
        <v>0</v>
      </c>
      <c r="L490" s="45"/>
      <c r="M490" s="79">
        <f t="shared" si="212"/>
        <v>0</v>
      </c>
      <c r="N490" s="45"/>
      <c r="O490" s="78">
        <f t="shared" si="213"/>
        <v>0</v>
      </c>
      <c r="P490" s="45"/>
      <c r="Q490" s="79">
        <f t="shared" si="214"/>
        <v>0</v>
      </c>
      <c r="R490" s="45"/>
      <c r="S490" s="78">
        <f t="shared" si="215"/>
        <v>0</v>
      </c>
      <c r="T490" s="45"/>
      <c r="U490" s="79">
        <f t="shared" si="216"/>
        <v>0</v>
      </c>
      <c r="V490" s="45"/>
      <c r="W490" s="78">
        <f t="shared" si="217"/>
        <v>0</v>
      </c>
      <c r="X490" s="45"/>
      <c r="Y490" s="79">
        <f t="shared" si="218"/>
        <v>0</v>
      </c>
      <c r="Z490" s="45"/>
      <c r="AA490" s="78">
        <f t="shared" si="219"/>
        <v>0</v>
      </c>
      <c r="AB490" s="45"/>
      <c r="AC490" s="79">
        <f t="shared" si="220"/>
        <v>0</v>
      </c>
      <c r="AD490" s="45"/>
      <c r="AE490" s="78">
        <f t="shared" si="221"/>
        <v>0</v>
      </c>
      <c r="AF490" s="45"/>
      <c r="AG490" s="79">
        <f t="shared" si="222"/>
        <v>0</v>
      </c>
    </row>
    <row r="491" spans="1:33" ht="16.5" customHeight="1" outlineLevel="1">
      <c r="A491" s="12"/>
      <c r="B491" s="18"/>
      <c r="C491" s="14"/>
      <c r="D491" s="45"/>
      <c r="E491" s="46"/>
      <c r="F491" s="46"/>
      <c r="G491" s="46"/>
      <c r="H491" s="53"/>
      <c r="I491" s="54"/>
      <c r="J491" s="65"/>
      <c r="K491" s="78"/>
      <c r="L491" s="45"/>
      <c r="M491" s="79"/>
      <c r="N491" s="45"/>
      <c r="O491" s="78"/>
      <c r="P491" s="45"/>
      <c r="Q491" s="79"/>
      <c r="R491" s="45"/>
      <c r="S491" s="78"/>
      <c r="T491" s="45"/>
      <c r="U491" s="79"/>
      <c r="V491" s="45"/>
      <c r="W491" s="78"/>
      <c r="X491" s="45"/>
      <c r="Y491" s="79"/>
      <c r="Z491" s="45"/>
      <c r="AA491" s="78"/>
      <c r="AB491" s="45"/>
      <c r="AC491" s="79"/>
      <c r="AD491" s="45"/>
      <c r="AE491" s="78"/>
      <c r="AF491" s="45"/>
      <c r="AG491" s="79"/>
    </row>
    <row r="492" spans="1:33" ht="16.5" customHeight="1" outlineLevel="1">
      <c r="A492" s="12"/>
      <c r="B492" s="16" t="s">
        <v>409</v>
      </c>
      <c r="C492" s="59"/>
      <c r="D492" s="299"/>
      <c r="E492" s="300">
        <f>+E493</f>
        <v>0</v>
      </c>
      <c r="F492" s="46"/>
      <c r="G492" s="46"/>
      <c r="H492" s="53"/>
      <c r="I492" s="54"/>
      <c r="J492" s="300">
        <f>+J493</f>
        <v>0</v>
      </c>
      <c r="K492" s="78"/>
      <c r="L492" s="299">
        <f>+L493</f>
        <v>0</v>
      </c>
      <c r="M492" s="79"/>
      <c r="N492" s="299">
        <f>+N493</f>
        <v>0</v>
      </c>
      <c r="O492" s="78"/>
      <c r="P492" s="299">
        <f t="shared" ref="P492" si="229">+P493</f>
        <v>0</v>
      </c>
      <c r="Q492" s="79"/>
      <c r="R492" s="299">
        <f>+R493</f>
        <v>0</v>
      </c>
      <c r="S492" s="78"/>
      <c r="T492" s="299">
        <f>+T493</f>
        <v>0</v>
      </c>
      <c r="U492" s="79"/>
      <c r="V492" s="299">
        <f>+V493</f>
        <v>0</v>
      </c>
      <c r="W492" s="78"/>
      <c r="X492" s="299">
        <f>+X493</f>
        <v>0</v>
      </c>
      <c r="Y492" s="79"/>
      <c r="Z492" s="299">
        <f>+Z493</f>
        <v>0</v>
      </c>
      <c r="AA492" s="78"/>
      <c r="AB492" s="299">
        <f>+AB493</f>
        <v>0</v>
      </c>
      <c r="AC492" s="79"/>
      <c r="AD492" s="299">
        <f>+AD493</f>
        <v>0</v>
      </c>
      <c r="AE492" s="78"/>
      <c r="AF492" s="299">
        <f>+AF493</f>
        <v>0</v>
      </c>
      <c r="AG492" s="79"/>
    </row>
    <row r="493" spans="1:33" ht="16.5" customHeight="1" outlineLevel="1">
      <c r="A493" s="12">
        <v>1103005</v>
      </c>
      <c r="B493" s="27" t="s">
        <v>410</v>
      </c>
      <c r="C493" s="14">
        <v>1222600</v>
      </c>
      <c r="D493" s="45"/>
      <c r="E493" s="46">
        <f t="shared" si="223"/>
        <v>0</v>
      </c>
      <c r="F493" s="46">
        <f t="shared" si="209"/>
        <v>0</v>
      </c>
      <c r="G493" s="46">
        <f t="shared" si="210"/>
        <v>0</v>
      </c>
      <c r="H493" s="53" t="e">
        <f t="shared" si="207"/>
        <v>#DIV/0!</v>
      </c>
      <c r="I493" s="54" t="e">
        <f t="shared" si="208"/>
        <v>#DIV/0!</v>
      </c>
      <c r="J493" s="65"/>
      <c r="K493" s="78">
        <f t="shared" si="211"/>
        <v>0</v>
      </c>
      <c r="L493" s="45"/>
      <c r="M493" s="79">
        <f t="shared" si="212"/>
        <v>0</v>
      </c>
      <c r="N493" s="45"/>
      <c r="O493" s="78">
        <f t="shared" si="213"/>
        <v>0</v>
      </c>
      <c r="P493" s="45"/>
      <c r="Q493" s="79">
        <f t="shared" si="214"/>
        <v>0</v>
      </c>
      <c r="R493" s="45"/>
      <c r="S493" s="78">
        <f t="shared" si="215"/>
        <v>0</v>
      </c>
      <c r="T493" s="45"/>
      <c r="U493" s="79">
        <f t="shared" si="216"/>
        <v>0</v>
      </c>
      <c r="V493" s="45"/>
      <c r="W493" s="78">
        <f t="shared" si="217"/>
        <v>0</v>
      </c>
      <c r="X493" s="45"/>
      <c r="Y493" s="79">
        <f t="shared" si="218"/>
        <v>0</v>
      </c>
      <c r="Z493" s="45"/>
      <c r="AA493" s="78">
        <f t="shared" si="219"/>
        <v>0</v>
      </c>
      <c r="AB493" s="45"/>
      <c r="AC493" s="79">
        <f t="shared" si="220"/>
        <v>0</v>
      </c>
      <c r="AD493" s="45"/>
      <c r="AE493" s="78">
        <f t="shared" si="221"/>
        <v>0</v>
      </c>
      <c r="AF493" s="45"/>
      <c r="AG493" s="79">
        <f t="shared" si="222"/>
        <v>0</v>
      </c>
    </row>
    <row r="494" spans="1:33" ht="16.5" customHeight="1" outlineLevel="1">
      <c r="A494" s="12"/>
      <c r="B494" s="18"/>
      <c r="C494" s="14"/>
      <c r="D494" s="45"/>
      <c r="E494" s="46"/>
      <c r="F494" s="46"/>
      <c r="G494" s="46"/>
      <c r="H494" s="53"/>
      <c r="I494" s="54"/>
      <c r="J494" s="65"/>
      <c r="K494" s="78"/>
      <c r="L494" s="45"/>
      <c r="M494" s="79"/>
      <c r="N494" s="45"/>
      <c r="O494" s="78"/>
      <c r="P494" s="45"/>
      <c r="Q494" s="79"/>
      <c r="R494" s="45"/>
      <c r="S494" s="78"/>
      <c r="T494" s="45"/>
      <c r="U494" s="79"/>
      <c r="V494" s="45"/>
      <c r="W494" s="78"/>
      <c r="X494" s="45"/>
      <c r="Y494" s="79"/>
      <c r="Z494" s="45"/>
      <c r="AA494" s="78"/>
      <c r="AB494" s="45"/>
      <c r="AC494" s="79"/>
      <c r="AD494" s="45"/>
      <c r="AE494" s="78"/>
      <c r="AF494" s="45"/>
      <c r="AG494" s="79"/>
    </row>
    <row r="495" spans="1:33" ht="16.5" customHeight="1">
      <c r="A495" s="58"/>
      <c r="B495" s="125" t="s">
        <v>411</v>
      </c>
      <c r="C495" s="59"/>
      <c r="D495" s="60"/>
      <c r="E495" s="61">
        <f>SUM(E496:E498)</f>
        <v>0</v>
      </c>
      <c r="F495" s="61"/>
      <c r="G495" s="61"/>
      <c r="H495" s="62"/>
      <c r="I495" s="63"/>
      <c r="J495" s="61">
        <f>SUM(J496:J498)</f>
        <v>0</v>
      </c>
      <c r="K495" s="85"/>
      <c r="L495" s="60">
        <f>SUM(L496:L498)</f>
        <v>0</v>
      </c>
      <c r="M495" s="86"/>
      <c r="N495" s="60">
        <f>SUM(N496:N498)</f>
        <v>0</v>
      </c>
      <c r="O495" s="85"/>
      <c r="P495" s="60">
        <f t="shared" ref="P495" si="230">SUM(P496:P498)</f>
        <v>0</v>
      </c>
      <c r="Q495" s="86"/>
      <c r="R495" s="60">
        <f>SUM(R496:R498)</f>
        <v>0</v>
      </c>
      <c r="S495" s="85"/>
      <c r="T495" s="60">
        <f>SUM(T496:T498)</f>
        <v>0</v>
      </c>
      <c r="U495" s="86"/>
      <c r="V495" s="60">
        <f>SUM(V496:V498)</f>
        <v>0</v>
      </c>
      <c r="W495" s="85"/>
      <c r="X495" s="60">
        <f>SUM(X496:X498)</f>
        <v>0</v>
      </c>
      <c r="Y495" s="86"/>
      <c r="Z495" s="60">
        <f>SUM(Z496:Z498)</f>
        <v>0</v>
      </c>
      <c r="AA495" s="85"/>
      <c r="AB495" s="60">
        <f>SUM(AB496:AB498)</f>
        <v>0</v>
      </c>
      <c r="AC495" s="86"/>
      <c r="AD495" s="60">
        <f>SUM(AD496:AD498)</f>
        <v>0</v>
      </c>
      <c r="AE495" s="85"/>
      <c r="AF495" s="60">
        <f>SUM(AF496:AF498)</f>
        <v>0</v>
      </c>
      <c r="AG495" s="86"/>
    </row>
    <row r="496" spans="1:33" ht="16.5" customHeight="1">
      <c r="A496" s="12" t="s">
        <v>914</v>
      </c>
      <c r="B496" s="27" t="s">
        <v>412</v>
      </c>
      <c r="C496" s="14">
        <v>17720</v>
      </c>
      <c r="D496" s="45"/>
      <c r="E496" s="46">
        <f t="shared" si="223"/>
        <v>0</v>
      </c>
      <c r="F496" s="46">
        <f t="shared" si="209"/>
        <v>0</v>
      </c>
      <c r="G496" s="46">
        <f t="shared" si="210"/>
        <v>0</v>
      </c>
      <c r="H496" s="53" t="e">
        <f t="shared" si="207"/>
        <v>#DIV/0!</v>
      </c>
      <c r="I496" s="54" t="e">
        <f t="shared" si="208"/>
        <v>#DIV/0!</v>
      </c>
      <c r="J496" s="65"/>
      <c r="K496" s="78">
        <f t="shared" si="211"/>
        <v>0</v>
      </c>
      <c r="L496" s="45"/>
      <c r="M496" s="79">
        <f t="shared" si="212"/>
        <v>0</v>
      </c>
      <c r="N496" s="45"/>
      <c r="O496" s="78">
        <f t="shared" si="213"/>
        <v>0</v>
      </c>
      <c r="P496" s="45"/>
      <c r="Q496" s="79">
        <f t="shared" si="214"/>
        <v>0</v>
      </c>
      <c r="R496" s="45"/>
      <c r="S496" s="78">
        <f t="shared" si="215"/>
        <v>0</v>
      </c>
      <c r="T496" s="45"/>
      <c r="U496" s="79">
        <f t="shared" si="216"/>
        <v>0</v>
      </c>
      <c r="V496" s="45"/>
      <c r="W496" s="78">
        <f t="shared" si="217"/>
        <v>0</v>
      </c>
      <c r="X496" s="45"/>
      <c r="Y496" s="79">
        <f t="shared" si="218"/>
        <v>0</v>
      </c>
      <c r="Z496" s="45"/>
      <c r="AA496" s="78">
        <f t="shared" si="219"/>
        <v>0</v>
      </c>
      <c r="AB496" s="45"/>
      <c r="AC496" s="79">
        <f t="shared" si="220"/>
        <v>0</v>
      </c>
      <c r="AD496" s="45"/>
      <c r="AE496" s="78">
        <f t="shared" si="221"/>
        <v>0</v>
      </c>
      <c r="AF496" s="45"/>
      <c r="AG496" s="79">
        <f t="shared" si="222"/>
        <v>0</v>
      </c>
    </row>
    <row r="497" spans="1:33" ht="16.5" customHeight="1">
      <c r="A497" s="12" t="s">
        <v>915</v>
      </c>
      <c r="B497" s="27" t="s">
        <v>413</v>
      </c>
      <c r="C497" s="14">
        <v>21860</v>
      </c>
      <c r="D497" s="45"/>
      <c r="E497" s="46">
        <f t="shared" si="223"/>
        <v>0</v>
      </c>
      <c r="F497" s="46">
        <f t="shared" si="209"/>
        <v>0</v>
      </c>
      <c r="G497" s="46">
        <f t="shared" si="210"/>
        <v>0</v>
      </c>
      <c r="H497" s="53" t="e">
        <f t="shared" si="207"/>
        <v>#DIV/0!</v>
      </c>
      <c r="I497" s="54" t="e">
        <f t="shared" si="208"/>
        <v>#DIV/0!</v>
      </c>
      <c r="J497" s="65"/>
      <c r="K497" s="78">
        <f t="shared" ref="K497:K498" si="231">+J497*C497</f>
        <v>0</v>
      </c>
      <c r="L497" s="45"/>
      <c r="M497" s="79">
        <f t="shared" ref="M497:M498" si="232">+L497*C497</f>
        <v>0</v>
      </c>
      <c r="N497" s="45"/>
      <c r="O497" s="78">
        <f t="shared" ref="O497:O498" si="233">+N497*C497</f>
        <v>0</v>
      </c>
      <c r="P497" s="45"/>
      <c r="Q497" s="79">
        <f t="shared" si="214"/>
        <v>0</v>
      </c>
      <c r="R497" s="45"/>
      <c r="S497" s="78">
        <f t="shared" si="215"/>
        <v>0</v>
      </c>
      <c r="T497" s="45"/>
      <c r="U497" s="79">
        <f t="shared" si="216"/>
        <v>0</v>
      </c>
      <c r="V497" s="45"/>
      <c r="W497" s="78">
        <f t="shared" si="217"/>
        <v>0</v>
      </c>
      <c r="X497" s="45"/>
      <c r="Y497" s="79">
        <f t="shared" si="218"/>
        <v>0</v>
      </c>
      <c r="Z497" s="45"/>
      <c r="AA497" s="78">
        <f t="shared" si="219"/>
        <v>0</v>
      </c>
      <c r="AB497" s="45"/>
      <c r="AC497" s="79">
        <f t="shared" si="220"/>
        <v>0</v>
      </c>
      <c r="AD497" s="45"/>
      <c r="AE497" s="78">
        <f t="shared" si="221"/>
        <v>0</v>
      </c>
      <c r="AF497" s="45"/>
      <c r="AG497" s="79">
        <f t="shared" si="222"/>
        <v>0</v>
      </c>
    </row>
    <row r="498" spans="1:33" ht="16.5" customHeight="1">
      <c r="A498" s="12" t="s">
        <v>916</v>
      </c>
      <c r="B498" s="27" t="s">
        <v>414</v>
      </c>
      <c r="C498" s="14">
        <v>96480</v>
      </c>
      <c r="D498" s="45"/>
      <c r="E498" s="46">
        <f t="shared" si="223"/>
        <v>0</v>
      </c>
      <c r="F498" s="46">
        <f t="shared" si="209"/>
        <v>0</v>
      </c>
      <c r="G498" s="46">
        <f t="shared" si="210"/>
        <v>0</v>
      </c>
      <c r="H498" s="53" t="e">
        <f t="shared" si="207"/>
        <v>#DIV/0!</v>
      </c>
      <c r="I498" s="54" t="e">
        <f t="shared" si="208"/>
        <v>#DIV/0!</v>
      </c>
      <c r="J498" s="65"/>
      <c r="K498" s="78">
        <f t="shared" si="231"/>
        <v>0</v>
      </c>
      <c r="L498" s="45"/>
      <c r="M498" s="79">
        <f t="shared" si="232"/>
        <v>0</v>
      </c>
      <c r="N498" s="45"/>
      <c r="O498" s="78">
        <f t="shared" si="233"/>
        <v>0</v>
      </c>
      <c r="P498" s="45"/>
      <c r="Q498" s="79">
        <f t="shared" si="214"/>
        <v>0</v>
      </c>
      <c r="R498" s="45"/>
      <c r="S498" s="78">
        <f t="shared" si="215"/>
        <v>0</v>
      </c>
      <c r="T498" s="45"/>
      <c r="U498" s="79">
        <f t="shared" si="216"/>
        <v>0</v>
      </c>
      <c r="V498" s="45"/>
      <c r="W498" s="78">
        <f t="shared" si="217"/>
        <v>0</v>
      </c>
      <c r="X498" s="45"/>
      <c r="Y498" s="79">
        <f t="shared" si="218"/>
        <v>0</v>
      </c>
      <c r="Z498" s="45"/>
      <c r="AA498" s="78">
        <f t="shared" si="219"/>
        <v>0</v>
      </c>
      <c r="AB498" s="45"/>
      <c r="AC498" s="79">
        <f t="shared" si="220"/>
        <v>0</v>
      </c>
      <c r="AD498" s="45"/>
      <c r="AE498" s="78">
        <f t="shared" si="221"/>
        <v>0</v>
      </c>
      <c r="AF498" s="45"/>
      <c r="AG498" s="79">
        <f t="shared" si="222"/>
        <v>0</v>
      </c>
    </row>
    <row r="499" spans="1:33" ht="16.5" customHeight="1">
      <c r="A499" s="12"/>
      <c r="B499" s="27"/>
      <c r="C499" s="14"/>
      <c r="D499" s="45"/>
      <c r="E499" s="46"/>
      <c r="F499" s="46"/>
      <c r="G499" s="46">
        <f t="shared" si="210"/>
        <v>0</v>
      </c>
      <c r="H499" s="53" t="e">
        <f t="shared" si="207"/>
        <v>#DIV/0!</v>
      </c>
      <c r="I499" s="54" t="e">
        <f t="shared" si="208"/>
        <v>#DIV/0!</v>
      </c>
      <c r="J499" s="65"/>
      <c r="K499" s="78">
        <f t="shared" si="211"/>
        <v>0</v>
      </c>
      <c r="L499" s="45"/>
      <c r="M499" s="79">
        <f t="shared" si="212"/>
        <v>0</v>
      </c>
      <c r="N499" s="45"/>
      <c r="O499" s="78">
        <f t="shared" si="213"/>
        <v>0</v>
      </c>
      <c r="P499" s="45"/>
      <c r="Q499" s="79">
        <f t="shared" si="214"/>
        <v>0</v>
      </c>
      <c r="R499" s="45"/>
      <c r="S499" s="78">
        <f t="shared" si="215"/>
        <v>0</v>
      </c>
      <c r="T499" s="45"/>
      <c r="U499" s="79">
        <f t="shared" si="216"/>
        <v>0</v>
      </c>
      <c r="V499" s="45"/>
      <c r="W499" s="78">
        <f t="shared" si="217"/>
        <v>0</v>
      </c>
      <c r="X499" s="45"/>
      <c r="Y499" s="79">
        <f t="shared" si="218"/>
        <v>0</v>
      </c>
      <c r="Z499" s="45"/>
      <c r="AA499" s="78">
        <f t="shared" si="219"/>
        <v>0</v>
      </c>
      <c r="AB499" s="45"/>
      <c r="AC499" s="79">
        <f t="shared" si="220"/>
        <v>0</v>
      </c>
      <c r="AD499" s="45"/>
      <c r="AE499" s="78">
        <f t="shared" si="221"/>
        <v>0</v>
      </c>
      <c r="AF499" s="45"/>
      <c r="AG499" s="79">
        <f t="shared" si="222"/>
        <v>0</v>
      </c>
    </row>
    <row r="500" spans="1:33" ht="16.5" customHeight="1" outlineLevel="1">
      <c r="A500" s="12"/>
      <c r="B500" s="16" t="s">
        <v>415</v>
      </c>
      <c r="C500" s="59"/>
      <c r="D500" s="299"/>
      <c r="E500" s="300">
        <f>SUM(E501:E507)</f>
        <v>0</v>
      </c>
      <c r="F500" s="46"/>
      <c r="G500" s="46">
        <f t="shared" si="210"/>
        <v>0</v>
      </c>
      <c r="H500" s="53" t="e">
        <f t="shared" si="207"/>
        <v>#DIV/0!</v>
      </c>
      <c r="I500" s="54" t="e">
        <f t="shared" si="208"/>
        <v>#DIV/0!</v>
      </c>
      <c r="J500" s="300">
        <f>SUM(J501:J507)</f>
        <v>0</v>
      </c>
      <c r="K500" s="78">
        <f t="shared" si="211"/>
        <v>0</v>
      </c>
      <c r="L500" s="299">
        <f>SUM(L501:L507)</f>
        <v>0</v>
      </c>
      <c r="M500" s="79">
        <f t="shared" si="212"/>
        <v>0</v>
      </c>
      <c r="N500" s="299">
        <f>SUM(N501:N507)</f>
        <v>0</v>
      </c>
      <c r="O500" s="78">
        <f t="shared" si="213"/>
        <v>0</v>
      </c>
      <c r="P500" s="299">
        <f t="shared" ref="P500" si="234">SUM(P501:P507)</f>
        <v>0</v>
      </c>
      <c r="Q500" s="79">
        <f t="shared" si="214"/>
        <v>0</v>
      </c>
      <c r="R500" s="299">
        <f>SUM(R501:R507)</f>
        <v>0</v>
      </c>
      <c r="S500" s="78">
        <f t="shared" si="215"/>
        <v>0</v>
      </c>
      <c r="T500" s="299">
        <f>SUM(T501:T507)</f>
        <v>0</v>
      </c>
      <c r="U500" s="79">
        <f t="shared" si="216"/>
        <v>0</v>
      </c>
      <c r="V500" s="299">
        <f>SUM(V501:V507)</f>
        <v>0</v>
      </c>
      <c r="W500" s="78">
        <f t="shared" si="217"/>
        <v>0</v>
      </c>
      <c r="X500" s="299">
        <f>SUM(X501:X507)</f>
        <v>0</v>
      </c>
      <c r="Y500" s="79">
        <f t="shared" si="218"/>
        <v>0</v>
      </c>
      <c r="Z500" s="299">
        <f>SUM(Z501:Z507)</f>
        <v>0</v>
      </c>
      <c r="AA500" s="78">
        <f t="shared" si="219"/>
        <v>0</v>
      </c>
      <c r="AB500" s="299">
        <f>SUM(AB501:AB507)</f>
        <v>0</v>
      </c>
      <c r="AC500" s="79">
        <f t="shared" si="220"/>
        <v>0</v>
      </c>
      <c r="AD500" s="299">
        <f>SUM(AD501:AD507)</f>
        <v>0</v>
      </c>
      <c r="AE500" s="78">
        <f t="shared" si="221"/>
        <v>0</v>
      </c>
      <c r="AF500" s="299">
        <f>SUM(AF501:AF507)</f>
        <v>0</v>
      </c>
      <c r="AG500" s="79">
        <f t="shared" si="222"/>
        <v>0</v>
      </c>
    </row>
    <row r="501" spans="1:33" ht="16.5" customHeight="1" outlineLevel="1">
      <c r="A501" s="12" t="s">
        <v>917</v>
      </c>
      <c r="B501" s="27" t="s">
        <v>416</v>
      </c>
      <c r="C501" s="281">
        <v>79090</v>
      </c>
      <c r="D501" s="45">
        <v>0</v>
      </c>
      <c r="E501" s="46">
        <f t="shared" si="223"/>
        <v>0</v>
      </c>
      <c r="F501" s="46">
        <f t="shared" si="209"/>
        <v>0</v>
      </c>
      <c r="G501" s="46">
        <f t="shared" si="210"/>
        <v>0</v>
      </c>
      <c r="H501" s="53" t="e">
        <f t="shared" si="207"/>
        <v>#DIV/0!</v>
      </c>
      <c r="I501" s="54" t="e">
        <f t="shared" si="208"/>
        <v>#DIV/0!</v>
      </c>
      <c r="J501" s="65"/>
      <c r="K501" s="78">
        <f t="shared" si="211"/>
        <v>0</v>
      </c>
      <c r="L501" s="45"/>
      <c r="M501" s="79">
        <f t="shared" si="212"/>
        <v>0</v>
      </c>
      <c r="N501" s="45"/>
      <c r="O501" s="78">
        <f t="shared" si="213"/>
        <v>0</v>
      </c>
      <c r="P501" s="45"/>
      <c r="Q501" s="79">
        <f t="shared" si="214"/>
        <v>0</v>
      </c>
      <c r="R501" s="45"/>
      <c r="S501" s="78">
        <f t="shared" si="215"/>
        <v>0</v>
      </c>
      <c r="T501" s="45"/>
      <c r="U501" s="79">
        <f t="shared" si="216"/>
        <v>0</v>
      </c>
      <c r="V501" s="45"/>
      <c r="W501" s="78">
        <f t="shared" si="217"/>
        <v>0</v>
      </c>
      <c r="X501" s="45"/>
      <c r="Y501" s="79">
        <f t="shared" si="218"/>
        <v>0</v>
      </c>
      <c r="Z501" s="45"/>
      <c r="AA501" s="78">
        <f t="shared" si="219"/>
        <v>0</v>
      </c>
      <c r="AB501" s="45"/>
      <c r="AC501" s="79">
        <f t="shared" si="220"/>
        <v>0</v>
      </c>
      <c r="AD501" s="45"/>
      <c r="AE501" s="78">
        <f t="shared" si="221"/>
        <v>0</v>
      </c>
      <c r="AF501" s="45"/>
      <c r="AG501" s="79">
        <f t="shared" si="222"/>
        <v>0</v>
      </c>
    </row>
    <row r="502" spans="1:33" ht="16.5" customHeight="1" outlineLevel="1">
      <c r="A502" s="12" t="s">
        <v>918</v>
      </c>
      <c r="B502" s="27" t="s">
        <v>417</v>
      </c>
      <c r="C502" s="281">
        <v>144910</v>
      </c>
      <c r="D502" s="45"/>
      <c r="E502" s="46">
        <f t="shared" si="223"/>
        <v>0</v>
      </c>
      <c r="F502" s="46">
        <f t="shared" si="209"/>
        <v>0</v>
      </c>
      <c r="G502" s="46">
        <f t="shared" si="210"/>
        <v>0</v>
      </c>
      <c r="H502" s="53" t="e">
        <f t="shared" si="207"/>
        <v>#DIV/0!</v>
      </c>
      <c r="I502" s="54" t="e">
        <f t="shared" si="208"/>
        <v>#DIV/0!</v>
      </c>
      <c r="J502" s="65"/>
      <c r="K502" s="78">
        <f t="shared" si="211"/>
        <v>0</v>
      </c>
      <c r="L502" s="45"/>
      <c r="M502" s="79">
        <f t="shared" si="212"/>
        <v>0</v>
      </c>
      <c r="N502" s="45"/>
      <c r="O502" s="78">
        <f t="shared" si="213"/>
        <v>0</v>
      </c>
      <c r="P502" s="45"/>
      <c r="Q502" s="79">
        <f t="shared" si="214"/>
        <v>0</v>
      </c>
      <c r="R502" s="45"/>
      <c r="S502" s="78">
        <f t="shared" si="215"/>
        <v>0</v>
      </c>
      <c r="T502" s="45"/>
      <c r="U502" s="79">
        <f t="shared" si="216"/>
        <v>0</v>
      </c>
      <c r="V502" s="45"/>
      <c r="W502" s="78">
        <f t="shared" si="217"/>
        <v>0</v>
      </c>
      <c r="X502" s="45"/>
      <c r="Y502" s="79">
        <f t="shared" si="218"/>
        <v>0</v>
      </c>
      <c r="Z502" s="45"/>
      <c r="AA502" s="78">
        <f t="shared" si="219"/>
        <v>0</v>
      </c>
      <c r="AB502" s="45"/>
      <c r="AC502" s="79">
        <f t="shared" si="220"/>
        <v>0</v>
      </c>
      <c r="AD502" s="45"/>
      <c r="AE502" s="78">
        <f t="shared" si="221"/>
        <v>0</v>
      </c>
      <c r="AF502" s="45"/>
      <c r="AG502" s="79">
        <f t="shared" si="222"/>
        <v>0</v>
      </c>
    </row>
    <row r="503" spans="1:33" ht="16.5" customHeight="1" outlineLevel="1">
      <c r="A503" s="12"/>
      <c r="B503" s="27"/>
      <c r="C503" s="286">
        <v>1632160</v>
      </c>
      <c r="D503" s="45"/>
      <c r="E503" s="46"/>
      <c r="F503" s="46"/>
      <c r="G503" s="46"/>
      <c r="H503" s="53"/>
      <c r="I503" s="54"/>
      <c r="J503" s="65"/>
      <c r="K503" s="78"/>
      <c r="L503" s="45"/>
      <c r="M503" s="79"/>
      <c r="N503" s="45"/>
      <c r="O503" s="78"/>
      <c r="P503" s="45"/>
      <c r="Q503" s="79"/>
      <c r="R503" s="45"/>
      <c r="S503" s="78"/>
      <c r="T503" s="45"/>
      <c r="U503" s="79"/>
      <c r="V503" s="45"/>
      <c r="W503" s="78"/>
      <c r="X503" s="45"/>
      <c r="Y503" s="79"/>
      <c r="Z503" s="45"/>
      <c r="AA503" s="78"/>
      <c r="AB503" s="45"/>
      <c r="AC503" s="79"/>
      <c r="AD503" s="45"/>
      <c r="AE503" s="78"/>
      <c r="AF503" s="45"/>
      <c r="AG503" s="79"/>
    </row>
    <row r="504" spans="1:33" ht="16.5" customHeight="1" outlineLevel="1">
      <c r="A504" s="12"/>
      <c r="B504" s="27"/>
      <c r="C504" s="286">
        <v>1030010</v>
      </c>
      <c r="D504" s="45"/>
      <c r="E504" s="46"/>
      <c r="F504" s="46"/>
      <c r="G504" s="46"/>
      <c r="H504" s="53"/>
      <c r="I504" s="54"/>
      <c r="J504" s="65"/>
      <c r="K504" s="78"/>
      <c r="L504" s="45"/>
      <c r="M504" s="79"/>
      <c r="N504" s="45"/>
      <c r="O504" s="78"/>
      <c r="P504" s="45"/>
      <c r="Q504" s="79"/>
      <c r="R504" s="45"/>
      <c r="S504" s="78"/>
      <c r="T504" s="45"/>
      <c r="U504" s="79"/>
      <c r="V504" s="45"/>
      <c r="W504" s="78"/>
      <c r="X504" s="45"/>
      <c r="Y504" s="79"/>
      <c r="Z504" s="45"/>
      <c r="AA504" s="78"/>
      <c r="AB504" s="45"/>
      <c r="AC504" s="79"/>
      <c r="AD504" s="45"/>
      <c r="AE504" s="78"/>
      <c r="AF504" s="45"/>
      <c r="AG504" s="79"/>
    </row>
    <row r="505" spans="1:33" ht="16.5" customHeight="1" outlineLevel="1">
      <c r="A505" s="12"/>
      <c r="B505" s="27"/>
      <c r="C505" s="286">
        <v>1654370</v>
      </c>
      <c r="D505" s="45"/>
      <c r="E505" s="46"/>
      <c r="F505" s="46"/>
      <c r="G505" s="46"/>
      <c r="H505" s="53"/>
      <c r="I505" s="54"/>
      <c r="J505" s="65"/>
      <c r="K505" s="78"/>
      <c r="L505" s="45"/>
      <c r="M505" s="79"/>
      <c r="N505" s="45"/>
      <c r="O505" s="78"/>
      <c r="P505" s="45"/>
      <c r="Q505" s="79"/>
      <c r="R505" s="45"/>
      <c r="S505" s="78"/>
      <c r="T505" s="45"/>
      <c r="U505" s="79"/>
      <c r="V505" s="45"/>
      <c r="W505" s="78"/>
      <c r="X505" s="45"/>
      <c r="Y505" s="79"/>
      <c r="Z505" s="45"/>
      <c r="AA505" s="78"/>
      <c r="AB505" s="45"/>
      <c r="AC505" s="79"/>
      <c r="AD505" s="45"/>
      <c r="AE505" s="78"/>
      <c r="AF505" s="45"/>
      <c r="AG505" s="79"/>
    </row>
    <row r="506" spans="1:33" ht="16.5" customHeight="1" outlineLevel="1">
      <c r="A506" s="12"/>
      <c r="B506" s="27"/>
      <c r="C506" s="286">
        <v>1999970</v>
      </c>
      <c r="D506" s="45"/>
      <c r="E506" s="46"/>
      <c r="F506" s="46"/>
      <c r="G506" s="46"/>
      <c r="H506" s="53"/>
      <c r="I506" s="54"/>
      <c r="J506" s="65"/>
      <c r="K506" s="78"/>
      <c r="L506" s="45"/>
      <c r="M506" s="79"/>
      <c r="N506" s="45"/>
      <c r="O506" s="78"/>
      <c r="P506" s="45"/>
      <c r="Q506" s="79"/>
      <c r="R506" s="45"/>
      <c r="S506" s="78"/>
      <c r="T506" s="45"/>
      <c r="U506" s="79"/>
      <c r="V506" s="45"/>
      <c r="W506" s="78"/>
      <c r="X506" s="45"/>
      <c r="Y506" s="79"/>
      <c r="Z506" s="45"/>
      <c r="AA506" s="78"/>
      <c r="AB506" s="45"/>
      <c r="AC506" s="79"/>
      <c r="AD506" s="45"/>
      <c r="AE506" s="78"/>
      <c r="AF506" s="45"/>
      <c r="AG506" s="79"/>
    </row>
    <row r="507" spans="1:33" ht="16.5" customHeight="1" outlineLevel="1">
      <c r="A507" s="12"/>
      <c r="B507" s="27"/>
      <c r="C507" s="286">
        <v>1972920</v>
      </c>
      <c r="D507" s="45"/>
      <c r="E507" s="46"/>
      <c r="F507" s="46"/>
      <c r="G507" s="46"/>
      <c r="H507" s="53"/>
      <c r="I507" s="54"/>
      <c r="J507" s="65"/>
      <c r="K507" s="78"/>
      <c r="L507" s="45"/>
      <c r="M507" s="79"/>
      <c r="N507" s="45"/>
      <c r="O507" s="78"/>
      <c r="P507" s="45"/>
      <c r="Q507" s="79"/>
      <c r="R507" s="45"/>
      <c r="S507" s="78"/>
      <c r="T507" s="45"/>
      <c r="U507" s="79"/>
      <c r="V507" s="45"/>
      <c r="W507" s="78"/>
      <c r="X507" s="45"/>
      <c r="Y507" s="79"/>
      <c r="Z507" s="45"/>
      <c r="AA507" s="78"/>
      <c r="AB507" s="45"/>
      <c r="AC507" s="79"/>
      <c r="AD507" s="45"/>
      <c r="AE507" s="78"/>
      <c r="AF507" s="45"/>
      <c r="AG507" s="79"/>
    </row>
    <row r="508" spans="1:33" ht="16.5" customHeight="1" outlineLevel="1">
      <c r="A508" s="12"/>
      <c r="B508" s="27"/>
      <c r="C508" s="14"/>
      <c r="D508" s="45"/>
      <c r="E508" s="46"/>
      <c r="F508" s="46"/>
      <c r="G508" s="46"/>
      <c r="H508" s="53"/>
      <c r="I508" s="54"/>
      <c r="J508" s="65"/>
      <c r="K508" s="78"/>
      <c r="L508" s="45"/>
      <c r="M508" s="79"/>
      <c r="N508" s="45"/>
      <c r="O508" s="78"/>
      <c r="P508" s="45"/>
      <c r="Q508" s="79"/>
      <c r="R508" s="45"/>
      <c r="S508" s="78"/>
      <c r="T508" s="45"/>
      <c r="U508" s="79"/>
      <c r="V508" s="45"/>
      <c r="W508" s="78"/>
      <c r="X508" s="45"/>
      <c r="Y508" s="79"/>
      <c r="Z508" s="45"/>
      <c r="AA508" s="78"/>
      <c r="AB508" s="45"/>
      <c r="AC508" s="79"/>
      <c r="AD508" s="45"/>
      <c r="AE508" s="78"/>
      <c r="AF508" s="45"/>
      <c r="AG508" s="79"/>
    </row>
    <row r="509" spans="1:33" ht="16.5" customHeight="1">
      <c r="A509" s="58"/>
      <c r="B509" s="125" t="s">
        <v>418</v>
      </c>
      <c r="C509" s="59"/>
      <c r="D509" s="60"/>
      <c r="E509" s="101">
        <f>SUM(E510:E510)</f>
        <v>4</v>
      </c>
      <c r="F509" s="61"/>
      <c r="G509" s="61"/>
      <c r="H509" s="62"/>
      <c r="I509" s="63"/>
      <c r="J509" s="101">
        <f>SUM(J510:J510)</f>
        <v>1</v>
      </c>
      <c r="K509" s="85"/>
      <c r="L509" s="100">
        <f>SUM(L510:L510)</f>
        <v>0</v>
      </c>
      <c r="M509" s="86"/>
      <c r="N509" s="100">
        <f>SUM(N510:N510)</f>
        <v>0</v>
      </c>
      <c r="O509" s="85"/>
      <c r="P509" s="100">
        <f t="shared" ref="P509" si="235">SUM(P510:P510)</f>
        <v>0</v>
      </c>
      <c r="Q509" s="86"/>
      <c r="R509" s="100">
        <f>SUM(R510:R510)</f>
        <v>0</v>
      </c>
      <c r="S509" s="85"/>
      <c r="T509" s="100">
        <f>SUM(T510:T510)</f>
        <v>2</v>
      </c>
      <c r="U509" s="86"/>
      <c r="V509" s="100">
        <f>SUM(V510:V510)</f>
        <v>0</v>
      </c>
      <c r="W509" s="85"/>
      <c r="X509" s="100">
        <f>SUM(X510:X510)</f>
        <v>1</v>
      </c>
      <c r="Y509" s="86"/>
      <c r="Z509" s="100">
        <f>SUM(Z510:Z510)</f>
        <v>0</v>
      </c>
      <c r="AA509" s="85"/>
      <c r="AB509" s="100">
        <f>SUM(AB510:AB510)</f>
        <v>0</v>
      </c>
      <c r="AC509" s="86"/>
      <c r="AD509" s="100">
        <f>SUM(AD510:AD510)</f>
        <v>0</v>
      </c>
      <c r="AE509" s="85"/>
      <c r="AF509" s="100">
        <f>SUM(AF510:AF510)</f>
        <v>0</v>
      </c>
      <c r="AG509" s="86"/>
    </row>
    <row r="510" spans="1:33" ht="25.5" customHeight="1">
      <c r="A510" s="12" t="s">
        <v>919</v>
      </c>
      <c r="B510" s="27" t="s">
        <v>419</v>
      </c>
      <c r="C510" s="14">
        <v>1298070</v>
      </c>
      <c r="D510" s="45">
        <v>5</v>
      </c>
      <c r="E510" s="46">
        <f t="shared" si="223"/>
        <v>4</v>
      </c>
      <c r="F510" s="46">
        <f t="shared" si="209"/>
        <v>6490350</v>
      </c>
      <c r="G510" s="46">
        <f t="shared" si="210"/>
        <v>5192280</v>
      </c>
      <c r="H510" s="53">
        <f t="shared" si="207"/>
        <v>0.8</v>
      </c>
      <c r="I510" s="54">
        <f t="shared" si="208"/>
        <v>0.8</v>
      </c>
      <c r="J510" s="46">
        <v>1</v>
      </c>
      <c r="K510" s="78">
        <f t="shared" si="211"/>
        <v>1298070</v>
      </c>
      <c r="L510" s="45"/>
      <c r="M510" s="79">
        <f t="shared" si="212"/>
        <v>0</v>
      </c>
      <c r="N510" s="45"/>
      <c r="O510" s="78">
        <f t="shared" si="213"/>
        <v>0</v>
      </c>
      <c r="P510" s="45"/>
      <c r="Q510" s="79">
        <f t="shared" si="214"/>
        <v>0</v>
      </c>
      <c r="R510" s="45"/>
      <c r="S510" s="78">
        <f t="shared" si="215"/>
        <v>0</v>
      </c>
      <c r="T510" s="45">
        <v>2</v>
      </c>
      <c r="U510" s="79">
        <f t="shared" si="216"/>
        <v>2596140</v>
      </c>
      <c r="V510" s="45"/>
      <c r="W510" s="78">
        <f t="shared" si="217"/>
        <v>0</v>
      </c>
      <c r="X510" s="45">
        <v>1</v>
      </c>
      <c r="Y510" s="79">
        <f t="shared" si="218"/>
        <v>1298070</v>
      </c>
      <c r="Z510" s="45"/>
      <c r="AA510" s="78">
        <f t="shared" si="219"/>
        <v>0</v>
      </c>
      <c r="AB510" s="45"/>
      <c r="AC510" s="79">
        <f t="shared" si="220"/>
        <v>0</v>
      </c>
      <c r="AD510" s="45"/>
      <c r="AE510" s="78">
        <f t="shared" si="221"/>
        <v>0</v>
      </c>
      <c r="AF510" s="45"/>
      <c r="AG510" s="79">
        <f t="shared" si="222"/>
        <v>0</v>
      </c>
    </row>
    <row r="511" spans="1:33" ht="16.5" customHeight="1">
      <c r="A511" s="12"/>
      <c r="B511" s="27"/>
      <c r="C511" s="14"/>
      <c r="D511" s="45"/>
      <c r="E511" s="46"/>
      <c r="F511" s="46"/>
      <c r="G511" s="46"/>
      <c r="H511" s="53"/>
      <c r="I511" s="54"/>
      <c r="J511" s="65"/>
      <c r="K511" s="78"/>
      <c r="L511" s="45"/>
      <c r="M511" s="79"/>
      <c r="N511" s="45"/>
      <c r="O511" s="78"/>
      <c r="P511" s="45"/>
      <c r="Q511" s="79"/>
      <c r="R511" s="45"/>
      <c r="S511" s="78"/>
      <c r="T511" s="45"/>
      <c r="U511" s="79"/>
      <c r="V511" s="45"/>
      <c r="W511" s="78"/>
      <c r="X511" s="45"/>
      <c r="Y511" s="79"/>
      <c r="Z511" s="45"/>
      <c r="AA511" s="78"/>
      <c r="AB511" s="45"/>
      <c r="AC511" s="79"/>
      <c r="AD511" s="45"/>
      <c r="AE511" s="78"/>
      <c r="AF511" s="45"/>
      <c r="AG511" s="79"/>
    </row>
    <row r="512" spans="1:33" ht="16.5" customHeight="1">
      <c r="A512" s="58"/>
      <c r="B512" s="125" t="s">
        <v>2</v>
      </c>
      <c r="C512" s="59"/>
      <c r="D512" s="60"/>
      <c r="E512" s="101">
        <f>SUM(E513:E518)</f>
        <v>34</v>
      </c>
      <c r="F512" s="61"/>
      <c r="G512" s="61"/>
      <c r="H512" s="62"/>
      <c r="I512" s="63"/>
      <c r="J512" s="101">
        <f>SUM(J513:J518)</f>
        <v>4</v>
      </c>
      <c r="K512" s="85"/>
      <c r="L512" s="100">
        <f>SUM(L513:L518)</f>
        <v>2</v>
      </c>
      <c r="M512" s="86"/>
      <c r="N512" s="100">
        <f>SUM(N513:N518)</f>
        <v>2</v>
      </c>
      <c r="O512" s="85"/>
      <c r="P512" s="100">
        <f t="shared" ref="P512" si="236">SUM(P513:P518)</f>
        <v>4</v>
      </c>
      <c r="Q512" s="86"/>
      <c r="R512" s="100">
        <f>SUM(R513:R518)</f>
        <v>1</v>
      </c>
      <c r="S512" s="85"/>
      <c r="T512" s="100">
        <f>SUM(T513:T518)</f>
        <v>1</v>
      </c>
      <c r="U512" s="86"/>
      <c r="V512" s="100">
        <f>SUM(V513:V518)</f>
        <v>2</v>
      </c>
      <c r="W512" s="85"/>
      <c r="X512" s="100">
        <f>SUM(X513:X518)</f>
        <v>3</v>
      </c>
      <c r="Y512" s="86"/>
      <c r="Z512" s="100">
        <f>SUM(Z513:Z518)</f>
        <v>0</v>
      </c>
      <c r="AA512" s="85"/>
      <c r="AB512" s="100">
        <f>SUM(AB513:AB518)</f>
        <v>4</v>
      </c>
      <c r="AC512" s="86"/>
      <c r="AD512" s="100">
        <f>SUM(AD513:AD518)</f>
        <v>3</v>
      </c>
      <c r="AE512" s="85"/>
      <c r="AF512" s="100">
        <f>SUM(AF513:AF518)</f>
        <v>8</v>
      </c>
      <c r="AG512" s="86"/>
    </row>
    <row r="513" spans="1:38" ht="16.5" customHeight="1">
      <c r="A513" s="12">
        <v>1703020</v>
      </c>
      <c r="B513" s="18" t="s">
        <v>420</v>
      </c>
      <c r="C513" s="14">
        <v>1346210</v>
      </c>
      <c r="D513" s="45">
        <v>0</v>
      </c>
      <c r="E513" s="46">
        <f t="shared" si="223"/>
        <v>0</v>
      </c>
      <c r="F513" s="46">
        <f t="shared" si="209"/>
        <v>0</v>
      </c>
      <c r="G513" s="46">
        <f t="shared" si="210"/>
        <v>0</v>
      </c>
      <c r="H513" s="53" t="e">
        <f t="shared" si="207"/>
        <v>#DIV/0!</v>
      </c>
      <c r="I513" s="54" t="e">
        <f t="shared" si="208"/>
        <v>#DIV/0!</v>
      </c>
      <c r="J513" s="65"/>
      <c r="K513" s="78">
        <f t="shared" si="211"/>
        <v>0</v>
      </c>
      <c r="L513" s="45"/>
      <c r="M513" s="79">
        <f t="shared" si="212"/>
        <v>0</v>
      </c>
      <c r="N513" s="45"/>
      <c r="O513" s="78">
        <f t="shared" si="213"/>
        <v>0</v>
      </c>
      <c r="P513" s="45"/>
      <c r="Q513" s="79">
        <f t="shared" si="214"/>
        <v>0</v>
      </c>
      <c r="R513" s="45"/>
      <c r="S513" s="78">
        <f t="shared" si="215"/>
        <v>0</v>
      </c>
      <c r="T513" s="45"/>
      <c r="U513" s="79">
        <f t="shared" si="216"/>
        <v>0</v>
      </c>
      <c r="V513" s="45"/>
      <c r="W513" s="78">
        <f t="shared" si="217"/>
        <v>0</v>
      </c>
      <c r="X513" s="45"/>
      <c r="Y513" s="79">
        <f t="shared" si="218"/>
        <v>0</v>
      </c>
      <c r="Z513" s="45"/>
      <c r="AA513" s="78">
        <f t="shared" si="219"/>
        <v>0</v>
      </c>
      <c r="AB513" s="45"/>
      <c r="AC513" s="79">
        <f t="shared" si="220"/>
        <v>0</v>
      </c>
      <c r="AD513" s="45"/>
      <c r="AE513" s="78">
        <f t="shared" si="221"/>
        <v>0</v>
      </c>
      <c r="AF513" s="45"/>
      <c r="AG513" s="79">
        <f t="shared" si="222"/>
        <v>0</v>
      </c>
    </row>
    <row r="514" spans="1:38" ht="16.5" customHeight="1">
      <c r="A514" s="12">
        <v>1703025</v>
      </c>
      <c r="B514" s="18" t="s">
        <v>421</v>
      </c>
      <c r="C514" s="14">
        <v>1731630</v>
      </c>
      <c r="D514" s="45">
        <v>0</v>
      </c>
      <c r="E514" s="46">
        <f t="shared" si="223"/>
        <v>0</v>
      </c>
      <c r="F514" s="46">
        <f t="shared" si="209"/>
        <v>0</v>
      </c>
      <c r="G514" s="46">
        <f t="shared" si="210"/>
        <v>0</v>
      </c>
      <c r="H514" s="53" t="e">
        <f t="shared" si="207"/>
        <v>#DIV/0!</v>
      </c>
      <c r="I514" s="54" t="e">
        <f t="shared" si="208"/>
        <v>#DIV/0!</v>
      </c>
      <c r="J514" s="65"/>
      <c r="K514" s="78">
        <f t="shared" si="211"/>
        <v>0</v>
      </c>
      <c r="L514" s="45"/>
      <c r="M514" s="79">
        <f t="shared" si="212"/>
        <v>0</v>
      </c>
      <c r="N514" s="45"/>
      <c r="O514" s="78">
        <f t="shared" si="213"/>
        <v>0</v>
      </c>
      <c r="P514" s="45"/>
      <c r="Q514" s="79">
        <f t="shared" si="214"/>
        <v>0</v>
      </c>
      <c r="R514" s="45"/>
      <c r="S514" s="78">
        <f t="shared" si="215"/>
        <v>0</v>
      </c>
      <c r="T514" s="45"/>
      <c r="U514" s="79">
        <f t="shared" si="216"/>
        <v>0</v>
      </c>
      <c r="V514" s="45"/>
      <c r="W514" s="78">
        <f t="shared" si="217"/>
        <v>0</v>
      </c>
      <c r="X514" s="45"/>
      <c r="Y514" s="79">
        <f t="shared" si="218"/>
        <v>0</v>
      </c>
      <c r="Z514" s="45"/>
      <c r="AA514" s="78">
        <f t="shared" si="219"/>
        <v>0</v>
      </c>
      <c r="AB514" s="45"/>
      <c r="AC514" s="79">
        <f t="shared" si="220"/>
        <v>0</v>
      </c>
      <c r="AD514" s="45"/>
      <c r="AE514" s="78">
        <f t="shared" si="221"/>
        <v>0</v>
      </c>
      <c r="AF514" s="45"/>
      <c r="AG514" s="79">
        <f t="shared" si="222"/>
        <v>0</v>
      </c>
    </row>
    <row r="515" spans="1:38" ht="16.5" customHeight="1">
      <c r="A515" s="12" t="s">
        <v>1053</v>
      </c>
      <c r="B515" s="18" t="s">
        <v>308</v>
      </c>
      <c r="C515" s="14">
        <v>775530</v>
      </c>
      <c r="D515" s="45">
        <v>20</v>
      </c>
      <c r="E515" s="46">
        <f t="shared" si="223"/>
        <v>23</v>
      </c>
      <c r="F515" s="46">
        <f t="shared" ref="F515:F518" si="237">D515*C515</f>
        <v>15510600</v>
      </c>
      <c r="G515" s="46">
        <f t="shared" ref="G515:G518" si="238">+E515*C515</f>
        <v>17837190</v>
      </c>
      <c r="H515" s="53">
        <f t="shared" ref="H515:H518" si="239">IF(E515&gt;=0,(E515/D515),"-")</f>
        <v>1.1499999999999999</v>
      </c>
      <c r="I515" s="54">
        <f t="shared" ref="I515:I518" si="240">IF(G515&gt;=0,(G515/F515),"-")</f>
        <v>1.1499999999999999</v>
      </c>
      <c r="J515" s="46">
        <v>4</v>
      </c>
      <c r="K515" s="78">
        <f t="shared" ref="K515:K518" si="241">+J515*C515</f>
        <v>3102120</v>
      </c>
      <c r="L515" s="45"/>
      <c r="M515" s="79">
        <f t="shared" ref="M515:M518" si="242">+L515*C515</f>
        <v>0</v>
      </c>
      <c r="N515" s="45">
        <v>1</v>
      </c>
      <c r="O515" s="78">
        <f t="shared" ref="O515:O518" si="243">+N515*C515</f>
        <v>775530</v>
      </c>
      <c r="P515" s="45">
        <v>3</v>
      </c>
      <c r="Q515" s="79">
        <f t="shared" ref="Q515:Q518" si="244">+P515*C515</f>
        <v>2326590</v>
      </c>
      <c r="R515" s="45">
        <v>1</v>
      </c>
      <c r="S515" s="78">
        <f t="shared" ref="S515:S518" si="245">+R515*C515</f>
        <v>775530</v>
      </c>
      <c r="T515" s="45">
        <v>1</v>
      </c>
      <c r="U515" s="79">
        <f t="shared" ref="U515:U518" si="246">+T515*C515</f>
        <v>775530</v>
      </c>
      <c r="V515" s="45"/>
      <c r="W515" s="78">
        <f t="shared" ref="W515:W518" si="247">+V515*C515</f>
        <v>0</v>
      </c>
      <c r="X515" s="45">
        <v>3</v>
      </c>
      <c r="Y515" s="79">
        <f t="shared" ref="Y515:Y518" si="248">+X515*C515</f>
        <v>2326590</v>
      </c>
      <c r="Z515" s="45"/>
      <c r="AA515" s="78">
        <f t="shared" ref="AA515:AA518" si="249">+Z515*C515</f>
        <v>0</v>
      </c>
      <c r="AB515" s="45">
        <v>3</v>
      </c>
      <c r="AC515" s="79">
        <f t="shared" ref="AC515:AC518" si="250">+AB515*C515</f>
        <v>2326590</v>
      </c>
      <c r="AD515" s="45">
        <v>2</v>
      </c>
      <c r="AE515" s="78">
        <f t="shared" ref="AE515:AE518" si="251">+AD515*C515</f>
        <v>1551060</v>
      </c>
      <c r="AF515" s="45">
        <v>5</v>
      </c>
      <c r="AG515" s="79">
        <f t="shared" ref="AG515:AG518" si="252">+AF515*C515</f>
        <v>3877650</v>
      </c>
    </row>
    <row r="516" spans="1:38" ht="16.5" customHeight="1">
      <c r="A516" s="12" t="s">
        <v>1054</v>
      </c>
      <c r="B516" s="18" t="s">
        <v>309</v>
      </c>
      <c r="C516" s="14">
        <v>443680</v>
      </c>
      <c r="D516" s="45">
        <v>2</v>
      </c>
      <c r="E516" s="46">
        <f>+J516+L516+N516+P516+R516+T516+V516+X516+Z516+AB516+AD516+AF516</f>
        <v>1</v>
      </c>
      <c r="F516" s="46">
        <f t="shared" si="237"/>
        <v>887360</v>
      </c>
      <c r="G516" s="46">
        <f t="shared" si="238"/>
        <v>443680</v>
      </c>
      <c r="H516" s="53">
        <f t="shared" si="239"/>
        <v>0.5</v>
      </c>
      <c r="I516" s="54">
        <f t="shared" si="240"/>
        <v>0.5</v>
      </c>
      <c r="J516" s="65"/>
      <c r="K516" s="78">
        <f t="shared" si="241"/>
        <v>0</v>
      </c>
      <c r="L516" s="45">
        <v>1</v>
      </c>
      <c r="M516" s="79">
        <f t="shared" si="242"/>
        <v>443680</v>
      </c>
      <c r="N516" s="45"/>
      <c r="O516" s="78">
        <f t="shared" si="243"/>
        <v>0</v>
      </c>
      <c r="P516" s="45"/>
      <c r="Q516" s="79">
        <f t="shared" si="244"/>
        <v>0</v>
      </c>
      <c r="R516" s="45"/>
      <c r="S516" s="78">
        <f t="shared" si="245"/>
        <v>0</v>
      </c>
      <c r="T516" s="45"/>
      <c r="U516" s="79">
        <f t="shared" si="246"/>
        <v>0</v>
      </c>
      <c r="V516" s="45"/>
      <c r="W516" s="78">
        <f t="shared" si="247"/>
        <v>0</v>
      </c>
      <c r="X516" s="45"/>
      <c r="Y516" s="79">
        <f t="shared" si="248"/>
        <v>0</v>
      </c>
      <c r="Z516" s="45"/>
      <c r="AA516" s="78">
        <f t="shared" si="249"/>
        <v>0</v>
      </c>
      <c r="AB516" s="45"/>
      <c r="AC516" s="79">
        <f t="shared" si="250"/>
        <v>0</v>
      </c>
      <c r="AD516" s="45"/>
      <c r="AE516" s="78">
        <f t="shared" si="251"/>
        <v>0</v>
      </c>
      <c r="AF516" s="45"/>
      <c r="AG516" s="79">
        <f t="shared" si="252"/>
        <v>0</v>
      </c>
    </row>
    <row r="517" spans="1:38" ht="16.5" customHeight="1">
      <c r="A517" s="12" t="s">
        <v>1055</v>
      </c>
      <c r="B517" s="18" t="s">
        <v>310</v>
      </c>
      <c r="C517" s="14">
        <v>724660</v>
      </c>
      <c r="D517" s="45">
        <v>4</v>
      </c>
      <c r="E517" s="46">
        <f>+J517+L517+N517+P517+R517+T517+V517+X517+Z517+AB517+AD517+AF517</f>
        <v>8</v>
      </c>
      <c r="F517" s="46">
        <f t="shared" si="237"/>
        <v>2898640</v>
      </c>
      <c r="G517" s="46">
        <f t="shared" si="238"/>
        <v>5797280</v>
      </c>
      <c r="H517" s="53">
        <f t="shared" si="239"/>
        <v>2</v>
      </c>
      <c r="I517" s="54">
        <f t="shared" si="240"/>
        <v>2</v>
      </c>
      <c r="J517" s="65"/>
      <c r="K517" s="78">
        <f t="shared" si="241"/>
        <v>0</v>
      </c>
      <c r="L517" s="45"/>
      <c r="M517" s="79">
        <f t="shared" si="242"/>
        <v>0</v>
      </c>
      <c r="N517" s="45"/>
      <c r="O517" s="78">
        <f t="shared" si="243"/>
        <v>0</v>
      </c>
      <c r="P517" s="45">
        <v>1</v>
      </c>
      <c r="Q517" s="79">
        <f t="shared" si="244"/>
        <v>724660</v>
      </c>
      <c r="R517" s="45"/>
      <c r="S517" s="78">
        <f t="shared" si="245"/>
        <v>0</v>
      </c>
      <c r="T517" s="45"/>
      <c r="U517" s="79">
        <f t="shared" si="246"/>
        <v>0</v>
      </c>
      <c r="V517" s="45">
        <v>2</v>
      </c>
      <c r="W517" s="78">
        <f t="shared" si="247"/>
        <v>1449320</v>
      </c>
      <c r="X517" s="45"/>
      <c r="Y517" s="79">
        <f t="shared" si="248"/>
        <v>0</v>
      </c>
      <c r="Z517" s="45"/>
      <c r="AA517" s="78">
        <f t="shared" si="249"/>
        <v>0</v>
      </c>
      <c r="AB517" s="45">
        <v>1</v>
      </c>
      <c r="AC517" s="79">
        <f t="shared" si="250"/>
        <v>724660</v>
      </c>
      <c r="AD517" s="45">
        <v>1</v>
      </c>
      <c r="AE517" s="78">
        <f t="shared" si="251"/>
        <v>724660</v>
      </c>
      <c r="AF517" s="45">
        <v>3</v>
      </c>
      <c r="AG517" s="79">
        <f t="shared" si="252"/>
        <v>2173980</v>
      </c>
    </row>
    <row r="518" spans="1:38" ht="16.5" customHeight="1">
      <c r="A518" s="12" t="s">
        <v>1056</v>
      </c>
      <c r="B518" s="18" t="s">
        <v>311</v>
      </c>
      <c r="C518" s="14">
        <v>347810</v>
      </c>
      <c r="D518" s="45">
        <v>5</v>
      </c>
      <c r="E518" s="46">
        <f>+J518+L518+N518+P518+R518+T518+V518+X518+Z518+AB518+AD518+AF518</f>
        <v>2</v>
      </c>
      <c r="F518" s="46">
        <f t="shared" si="237"/>
        <v>1739050</v>
      </c>
      <c r="G518" s="46">
        <f t="shared" si="238"/>
        <v>695620</v>
      </c>
      <c r="H518" s="53">
        <f t="shared" si="239"/>
        <v>0.4</v>
      </c>
      <c r="I518" s="54">
        <f t="shared" si="240"/>
        <v>0.4</v>
      </c>
      <c r="J518" s="65"/>
      <c r="K518" s="78">
        <f t="shared" si="241"/>
        <v>0</v>
      </c>
      <c r="L518" s="45">
        <v>1</v>
      </c>
      <c r="M518" s="79">
        <f t="shared" si="242"/>
        <v>347810</v>
      </c>
      <c r="N518" s="45">
        <v>1</v>
      </c>
      <c r="O518" s="78">
        <f t="shared" si="243"/>
        <v>347810</v>
      </c>
      <c r="P518" s="45"/>
      <c r="Q518" s="79">
        <f t="shared" si="244"/>
        <v>0</v>
      </c>
      <c r="R518" s="45"/>
      <c r="S518" s="78">
        <f t="shared" si="245"/>
        <v>0</v>
      </c>
      <c r="T518" s="45"/>
      <c r="U518" s="79">
        <f t="shared" si="246"/>
        <v>0</v>
      </c>
      <c r="V518" s="45"/>
      <c r="W518" s="78">
        <f t="shared" si="247"/>
        <v>0</v>
      </c>
      <c r="X518" s="45"/>
      <c r="Y518" s="79">
        <f t="shared" si="248"/>
        <v>0</v>
      </c>
      <c r="Z518" s="45"/>
      <c r="AA518" s="78">
        <f t="shared" si="249"/>
        <v>0</v>
      </c>
      <c r="AB518" s="45"/>
      <c r="AC518" s="79">
        <f t="shared" si="250"/>
        <v>0</v>
      </c>
      <c r="AD518" s="45"/>
      <c r="AE518" s="78">
        <f t="shared" si="251"/>
        <v>0</v>
      </c>
      <c r="AF518" s="45"/>
      <c r="AG518" s="79">
        <f t="shared" si="252"/>
        <v>0</v>
      </c>
    </row>
    <row r="519" spans="1:38" ht="16.5" customHeight="1">
      <c r="A519" s="12"/>
      <c r="B519" s="27"/>
      <c r="C519" s="14"/>
      <c r="D519" s="45"/>
      <c r="E519" s="46"/>
      <c r="F519" s="46"/>
      <c r="G519" s="46"/>
      <c r="H519" s="53"/>
      <c r="I519" s="54"/>
      <c r="J519" s="65"/>
      <c r="K519" s="78"/>
      <c r="L519" s="45"/>
      <c r="M519" s="79"/>
      <c r="N519" s="45"/>
      <c r="O519" s="78"/>
      <c r="P519" s="45"/>
      <c r="Q519" s="79"/>
      <c r="R519" s="45"/>
      <c r="S519" s="78"/>
      <c r="T519" s="45"/>
      <c r="U519" s="79"/>
      <c r="V519" s="45"/>
      <c r="W519" s="78"/>
      <c r="X519" s="45"/>
      <c r="Y519" s="79"/>
      <c r="Z519" s="45"/>
      <c r="AA519" s="78"/>
      <c r="AB519" s="45"/>
      <c r="AC519" s="79"/>
      <c r="AD519" s="45"/>
      <c r="AE519" s="78"/>
      <c r="AF519" s="45"/>
      <c r="AG519" s="79"/>
    </row>
    <row r="520" spans="1:38" s="10" customFormat="1">
      <c r="A520" s="129"/>
      <c r="B520" s="130" t="s">
        <v>422</v>
      </c>
      <c r="C520" s="131"/>
      <c r="D520" s="132">
        <f>SUM(D522:D576)</f>
        <v>0</v>
      </c>
      <c r="E520" s="133">
        <f t="shared" ref="E520:G520" si="253">SUM(E522:E576)</f>
        <v>0</v>
      </c>
      <c r="F520" s="134">
        <f t="shared" si="253"/>
        <v>0</v>
      </c>
      <c r="G520" s="134">
        <f t="shared" si="253"/>
        <v>0</v>
      </c>
      <c r="H520" s="135" t="e">
        <f t="shared" si="207"/>
        <v>#DIV/0!</v>
      </c>
      <c r="I520" s="136" t="e">
        <f t="shared" si="208"/>
        <v>#DIV/0!</v>
      </c>
      <c r="J520" s="133">
        <f t="shared" ref="J520" si="254">SUM(J522:J576)</f>
        <v>0</v>
      </c>
      <c r="K520" s="137">
        <f t="shared" ref="K520:AG520" si="255">SUM(K522:K576)</f>
        <v>0</v>
      </c>
      <c r="L520" s="132">
        <f t="shared" ref="L520" si="256">SUM(L522:L576)</f>
        <v>0</v>
      </c>
      <c r="M520" s="138">
        <f t="shared" si="255"/>
        <v>0</v>
      </c>
      <c r="N520" s="132">
        <f t="shared" ref="N520" si="257">SUM(N522:N576)</f>
        <v>0</v>
      </c>
      <c r="O520" s="137">
        <f t="shared" si="255"/>
        <v>0</v>
      </c>
      <c r="P520" s="132">
        <f t="shared" ref="P520" si="258">SUM(P522:P576)</f>
        <v>0</v>
      </c>
      <c r="Q520" s="138">
        <f t="shared" si="255"/>
        <v>0</v>
      </c>
      <c r="R520" s="132">
        <f t="shared" ref="R520" si="259">SUM(R522:R576)</f>
        <v>0</v>
      </c>
      <c r="S520" s="137">
        <f t="shared" si="255"/>
        <v>0</v>
      </c>
      <c r="T520" s="132">
        <f t="shared" ref="T520" si="260">SUM(T522:T576)</f>
        <v>0</v>
      </c>
      <c r="U520" s="138">
        <f t="shared" si="255"/>
        <v>0</v>
      </c>
      <c r="V520" s="132">
        <f t="shared" ref="V520" si="261">SUM(V522:V576)</f>
        <v>0</v>
      </c>
      <c r="W520" s="137">
        <f t="shared" si="255"/>
        <v>0</v>
      </c>
      <c r="X520" s="132">
        <f t="shared" ref="X520" si="262">SUM(X522:X576)</f>
        <v>0</v>
      </c>
      <c r="Y520" s="138">
        <f t="shared" si="255"/>
        <v>0</v>
      </c>
      <c r="Z520" s="132">
        <f t="shared" ref="Z520" si="263">SUM(Z522:Z576)</f>
        <v>0</v>
      </c>
      <c r="AA520" s="137">
        <f t="shared" si="255"/>
        <v>0</v>
      </c>
      <c r="AB520" s="132">
        <f t="shared" ref="AB520" si="264">SUM(AB522:AB576)</f>
        <v>0</v>
      </c>
      <c r="AC520" s="138">
        <f t="shared" si="255"/>
        <v>0</v>
      </c>
      <c r="AD520" s="132">
        <f t="shared" ref="AD520" si="265">SUM(AD522:AD576)</f>
        <v>0</v>
      </c>
      <c r="AE520" s="137">
        <f t="shared" si="255"/>
        <v>0</v>
      </c>
      <c r="AF520" s="132">
        <f t="shared" ref="AF520" si="266">SUM(AF522:AF576)</f>
        <v>0</v>
      </c>
      <c r="AG520" s="138">
        <f t="shared" si="255"/>
        <v>0</v>
      </c>
      <c r="AH520" s="11"/>
      <c r="AI520" s="11"/>
      <c r="AJ520" s="11"/>
      <c r="AK520" s="11"/>
      <c r="AL520" s="11"/>
    </row>
    <row r="521" spans="1:38" ht="16.5" customHeight="1">
      <c r="A521" s="12"/>
      <c r="B521" s="17"/>
      <c r="C521" s="14"/>
      <c r="D521" s="45"/>
      <c r="E521" s="46"/>
      <c r="F521" s="46"/>
      <c r="G521" s="46"/>
      <c r="H521" s="53"/>
      <c r="I521" s="54"/>
      <c r="J521" s="65"/>
      <c r="K521" s="78"/>
      <c r="L521" s="45"/>
      <c r="M521" s="79"/>
      <c r="N521" s="45"/>
      <c r="O521" s="78"/>
      <c r="P521" s="45"/>
      <c r="Q521" s="79"/>
      <c r="R521" s="45"/>
      <c r="S521" s="78"/>
      <c r="T521" s="45"/>
      <c r="U521" s="79"/>
      <c r="V521" s="45"/>
      <c r="W521" s="78"/>
      <c r="X521" s="45"/>
      <c r="Y521" s="79"/>
      <c r="Z521" s="45"/>
      <c r="AA521" s="78"/>
      <c r="AB521" s="45"/>
      <c r="AC521" s="79"/>
      <c r="AD521" s="45"/>
      <c r="AE521" s="78"/>
      <c r="AF521" s="45"/>
      <c r="AG521" s="79"/>
    </row>
    <row r="522" spans="1:38" ht="16.5" customHeight="1" outlineLevel="1">
      <c r="A522" s="12"/>
      <c r="B522" s="32" t="s">
        <v>423</v>
      </c>
      <c r="C522" s="59"/>
      <c r="D522" s="45"/>
      <c r="E522" s="46"/>
      <c r="F522" s="46"/>
      <c r="G522" s="46"/>
      <c r="H522" s="53"/>
      <c r="I522" s="54"/>
      <c r="J522" s="65"/>
      <c r="K522" s="78"/>
      <c r="L522" s="45"/>
      <c r="M522" s="79"/>
      <c r="N522" s="45"/>
      <c r="O522" s="78"/>
      <c r="P522" s="45"/>
      <c r="Q522" s="79"/>
      <c r="R522" s="45"/>
      <c r="S522" s="78"/>
      <c r="T522" s="45"/>
      <c r="U522" s="79"/>
      <c r="V522" s="45"/>
      <c r="W522" s="78"/>
      <c r="X522" s="45"/>
      <c r="Y522" s="79"/>
      <c r="Z522" s="45"/>
      <c r="AA522" s="78"/>
      <c r="AB522" s="45"/>
      <c r="AC522" s="79"/>
      <c r="AD522" s="45"/>
      <c r="AE522" s="78"/>
      <c r="AF522" s="45"/>
      <c r="AG522" s="79"/>
    </row>
    <row r="523" spans="1:38" ht="16.5" customHeight="1" outlineLevel="1">
      <c r="A523" s="12" t="s">
        <v>932</v>
      </c>
      <c r="B523" s="27" t="s">
        <v>424</v>
      </c>
      <c r="C523" s="281">
        <v>21340</v>
      </c>
      <c r="D523" s="45"/>
      <c r="E523" s="46">
        <f t="shared" ref="E523:E576" si="267">+J523+L523+N523+P523+R523+T523+V523+X523+Z523+AB523+AD523+AF523</f>
        <v>0</v>
      </c>
      <c r="F523" s="46">
        <f t="shared" ref="F523:F586" si="268">D523*C523</f>
        <v>0</v>
      </c>
      <c r="G523" s="46">
        <f t="shared" ref="G523:G586" si="269">+E523*C523</f>
        <v>0</v>
      </c>
      <c r="H523" s="53" t="e">
        <f t="shared" ref="H523:H586" si="270">IF(E523&gt;=0,(E523/D523),"-")</f>
        <v>#DIV/0!</v>
      </c>
      <c r="I523" s="54" t="e">
        <f t="shared" ref="I523:I586" si="271">IF(G523&gt;=0,(G523/F523),"-")</f>
        <v>#DIV/0!</v>
      </c>
      <c r="J523" s="65"/>
      <c r="K523" s="78">
        <f t="shared" ref="K523:K586" si="272">+J523*C523</f>
        <v>0</v>
      </c>
      <c r="L523" s="45"/>
      <c r="M523" s="79">
        <f t="shared" ref="M523:M586" si="273">+L523*C523</f>
        <v>0</v>
      </c>
      <c r="N523" s="45"/>
      <c r="O523" s="78">
        <f t="shared" ref="O523:O576" si="274">+N523*C523</f>
        <v>0</v>
      </c>
      <c r="P523" s="45"/>
      <c r="Q523" s="79">
        <f t="shared" ref="Q523:Q586" si="275">+P523*C523</f>
        <v>0</v>
      </c>
      <c r="R523" s="45"/>
      <c r="S523" s="78">
        <f t="shared" ref="S523:S586" si="276">+R523*C523</f>
        <v>0</v>
      </c>
      <c r="T523" s="45"/>
      <c r="U523" s="79">
        <f t="shared" ref="U523:U586" si="277">+T523*C523</f>
        <v>0</v>
      </c>
      <c r="V523" s="45"/>
      <c r="W523" s="78">
        <f t="shared" ref="W523:W586" si="278">+V523*C523</f>
        <v>0</v>
      </c>
      <c r="X523" s="45"/>
      <c r="Y523" s="79">
        <f t="shared" ref="Y523:Y586" si="279">+X523*C523</f>
        <v>0</v>
      </c>
      <c r="Z523" s="45"/>
      <c r="AA523" s="78">
        <f t="shared" ref="AA523:AA586" si="280">+Z523*C523</f>
        <v>0</v>
      </c>
      <c r="AB523" s="45"/>
      <c r="AC523" s="79">
        <f t="shared" ref="AC523:AC586" si="281">+AB523*C523</f>
        <v>0</v>
      </c>
      <c r="AD523" s="45"/>
      <c r="AE523" s="78">
        <f t="shared" ref="AE523:AE586" si="282">+AD523*C523</f>
        <v>0</v>
      </c>
      <c r="AF523" s="45"/>
      <c r="AG523" s="79">
        <f t="shared" ref="AG523:AG586" si="283">+AF523*C523</f>
        <v>0</v>
      </c>
    </row>
    <row r="524" spans="1:38" ht="16.5" customHeight="1" outlineLevel="1">
      <c r="A524" s="12" t="s">
        <v>933</v>
      </c>
      <c r="B524" s="27" t="s">
        <v>425</v>
      </c>
      <c r="C524" s="281">
        <v>12880</v>
      </c>
      <c r="D524" s="45"/>
      <c r="E524" s="46">
        <f t="shared" si="267"/>
        <v>0</v>
      </c>
      <c r="F524" s="46">
        <f t="shared" si="268"/>
        <v>0</v>
      </c>
      <c r="G524" s="46">
        <f t="shared" si="269"/>
        <v>0</v>
      </c>
      <c r="H524" s="53" t="e">
        <f t="shared" si="270"/>
        <v>#DIV/0!</v>
      </c>
      <c r="I524" s="54" t="e">
        <f t="shared" si="271"/>
        <v>#DIV/0!</v>
      </c>
      <c r="J524" s="65"/>
      <c r="K524" s="78">
        <f t="shared" si="272"/>
        <v>0</v>
      </c>
      <c r="L524" s="45"/>
      <c r="M524" s="79">
        <f t="shared" si="273"/>
        <v>0</v>
      </c>
      <c r="N524" s="45"/>
      <c r="O524" s="78">
        <f t="shared" si="274"/>
        <v>0</v>
      </c>
      <c r="P524" s="45"/>
      <c r="Q524" s="79">
        <f t="shared" si="275"/>
        <v>0</v>
      </c>
      <c r="R524" s="45"/>
      <c r="S524" s="78">
        <f t="shared" si="276"/>
        <v>0</v>
      </c>
      <c r="T524" s="45"/>
      <c r="U524" s="79">
        <f t="shared" si="277"/>
        <v>0</v>
      </c>
      <c r="V524" s="45"/>
      <c r="W524" s="78">
        <f t="shared" si="278"/>
        <v>0</v>
      </c>
      <c r="X524" s="45"/>
      <c r="Y524" s="79">
        <f t="shared" si="279"/>
        <v>0</v>
      </c>
      <c r="Z524" s="45"/>
      <c r="AA524" s="78">
        <f t="shared" si="280"/>
        <v>0</v>
      </c>
      <c r="AB524" s="45"/>
      <c r="AC524" s="79">
        <f t="shared" si="281"/>
        <v>0</v>
      </c>
      <c r="AD524" s="45"/>
      <c r="AE524" s="78">
        <f t="shared" si="282"/>
        <v>0</v>
      </c>
      <c r="AF524" s="45"/>
      <c r="AG524" s="79">
        <f t="shared" si="283"/>
        <v>0</v>
      </c>
    </row>
    <row r="525" spans="1:38" ht="16.5" customHeight="1" outlineLevel="1">
      <c r="A525" s="12" t="s">
        <v>934</v>
      </c>
      <c r="B525" s="27" t="s">
        <v>426</v>
      </c>
      <c r="C525" s="281">
        <v>33400</v>
      </c>
      <c r="D525" s="45"/>
      <c r="E525" s="46">
        <f t="shared" si="267"/>
        <v>0</v>
      </c>
      <c r="F525" s="46">
        <f t="shared" si="268"/>
        <v>0</v>
      </c>
      <c r="G525" s="46">
        <f t="shared" si="269"/>
        <v>0</v>
      </c>
      <c r="H525" s="53" t="e">
        <f t="shared" si="270"/>
        <v>#DIV/0!</v>
      </c>
      <c r="I525" s="54" t="e">
        <f t="shared" si="271"/>
        <v>#DIV/0!</v>
      </c>
      <c r="J525" s="65"/>
      <c r="K525" s="78">
        <f t="shared" si="272"/>
        <v>0</v>
      </c>
      <c r="L525" s="45"/>
      <c r="M525" s="79">
        <f t="shared" si="273"/>
        <v>0</v>
      </c>
      <c r="N525" s="45"/>
      <c r="O525" s="78">
        <f t="shared" si="274"/>
        <v>0</v>
      </c>
      <c r="P525" s="45"/>
      <c r="Q525" s="79">
        <f t="shared" si="275"/>
        <v>0</v>
      </c>
      <c r="R525" s="45"/>
      <c r="S525" s="78">
        <f t="shared" si="276"/>
        <v>0</v>
      </c>
      <c r="T525" s="45"/>
      <c r="U525" s="79">
        <f t="shared" si="277"/>
        <v>0</v>
      </c>
      <c r="V525" s="45"/>
      <c r="W525" s="78">
        <f t="shared" si="278"/>
        <v>0</v>
      </c>
      <c r="X525" s="45"/>
      <c r="Y525" s="79">
        <f t="shared" si="279"/>
        <v>0</v>
      </c>
      <c r="Z525" s="45"/>
      <c r="AA525" s="78">
        <f t="shared" si="280"/>
        <v>0</v>
      </c>
      <c r="AB525" s="45"/>
      <c r="AC525" s="79">
        <f t="shared" si="281"/>
        <v>0</v>
      </c>
      <c r="AD525" s="45"/>
      <c r="AE525" s="78">
        <f t="shared" si="282"/>
        <v>0</v>
      </c>
      <c r="AF525" s="45"/>
      <c r="AG525" s="79">
        <f t="shared" si="283"/>
        <v>0</v>
      </c>
    </row>
    <row r="526" spans="1:38" ht="16.5" customHeight="1" outlineLevel="1">
      <c r="A526" s="12" t="s">
        <v>934</v>
      </c>
      <c r="B526" s="27" t="s">
        <v>427</v>
      </c>
      <c r="C526" s="281">
        <v>33400</v>
      </c>
      <c r="D526" s="45"/>
      <c r="E526" s="46">
        <f t="shared" si="267"/>
        <v>0</v>
      </c>
      <c r="F526" s="46">
        <f t="shared" si="268"/>
        <v>0</v>
      </c>
      <c r="G526" s="46">
        <f t="shared" si="269"/>
        <v>0</v>
      </c>
      <c r="H526" s="53" t="e">
        <f t="shared" si="270"/>
        <v>#DIV/0!</v>
      </c>
      <c r="I526" s="54" t="e">
        <f t="shared" si="271"/>
        <v>#DIV/0!</v>
      </c>
      <c r="J526" s="65"/>
      <c r="K526" s="78">
        <f t="shared" si="272"/>
        <v>0</v>
      </c>
      <c r="L526" s="45"/>
      <c r="M526" s="79">
        <f t="shared" si="273"/>
        <v>0</v>
      </c>
      <c r="N526" s="45"/>
      <c r="O526" s="78">
        <f t="shared" si="274"/>
        <v>0</v>
      </c>
      <c r="P526" s="45"/>
      <c r="Q526" s="79">
        <f t="shared" si="275"/>
        <v>0</v>
      </c>
      <c r="R526" s="45"/>
      <c r="S526" s="78">
        <f t="shared" si="276"/>
        <v>0</v>
      </c>
      <c r="T526" s="45"/>
      <c r="U526" s="79">
        <f t="shared" si="277"/>
        <v>0</v>
      </c>
      <c r="V526" s="45"/>
      <c r="W526" s="78">
        <f t="shared" si="278"/>
        <v>0</v>
      </c>
      <c r="X526" s="45"/>
      <c r="Y526" s="79">
        <f t="shared" si="279"/>
        <v>0</v>
      </c>
      <c r="Z526" s="45"/>
      <c r="AA526" s="78">
        <f t="shared" si="280"/>
        <v>0</v>
      </c>
      <c r="AB526" s="45"/>
      <c r="AC526" s="79">
        <f t="shared" si="281"/>
        <v>0</v>
      </c>
      <c r="AD526" s="45"/>
      <c r="AE526" s="78">
        <f t="shared" si="282"/>
        <v>0</v>
      </c>
      <c r="AF526" s="45"/>
      <c r="AG526" s="79">
        <f t="shared" si="283"/>
        <v>0</v>
      </c>
    </row>
    <row r="527" spans="1:38" ht="16.5" customHeight="1" outlineLevel="1">
      <c r="A527" s="12" t="s">
        <v>935</v>
      </c>
      <c r="B527" s="27" t="s">
        <v>428</v>
      </c>
      <c r="C527" s="281">
        <v>33690</v>
      </c>
      <c r="D527" s="45"/>
      <c r="E527" s="46">
        <f t="shared" si="267"/>
        <v>0</v>
      </c>
      <c r="F527" s="46">
        <f t="shared" si="268"/>
        <v>0</v>
      </c>
      <c r="G527" s="46">
        <f t="shared" si="269"/>
        <v>0</v>
      </c>
      <c r="H527" s="53" t="e">
        <f t="shared" si="270"/>
        <v>#DIV/0!</v>
      </c>
      <c r="I527" s="54" t="e">
        <f t="shared" si="271"/>
        <v>#DIV/0!</v>
      </c>
      <c r="J527" s="65"/>
      <c r="K527" s="78">
        <f t="shared" si="272"/>
        <v>0</v>
      </c>
      <c r="L527" s="45"/>
      <c r="M527" s="79">
        <f t="shared" si="273"/>
        <v>0</v>
      </c>
      <c r="N527" s="45"/>
      <c r="O527" s="78">
        <f t="shared" si="274"/>
        <v>0</v>
      </c>
      <c r="P527" s="45"/>
      <c r="Q527" s="79">
        <f t="shared" si="275"/>
        <v>0</v>
      </c>
      <c r="R527" s="45"/>
      <c r="S527" s="78">
        <f t="shared" si="276"/>
        <v>0</v>
      </c>
      <c r="T527" s="45"/>
      <c r="U527" s="79">
        <f t="shared" si="277"/>
        <v>0</v>
      </c>
      <c r="V527" s="45"/>
      <c r="W527" s="78">
        <f t="shared" si="278"/>
        <v>0</v>
      </c>
      <c r="X527" s="45"/>
      <c r="Y527" s="79">
        <f t="shared" si="279"/>
        <v>0</v>
      </c>
      <c r="Z527" s="45"/>
      <c r="AA527" s="78">
        <f t="shared" si="280"/>
        <v>0</v>
      </c>
      <c r="AB527" s="45"/>
      <c r="AC527" s="79">
        <f t="shared" si="281"/>
        <v>0</v>
      </c>
      <c r="AD527" s="45"/>
      <c r="AE527" s="78">
        <f t="shared" si="282"/>
        <v>0</v>
      </c>
      <c r="AF527" s="45"/>
      <c r="AG527" s="79">
        <f t="shared" si="283"/>
        <v>0</v>
      </c>
    </row>
    <row r="528" spans="1:38" ht="16.5" customHeight="1" outlineLevel="1">
      <c r="A528" s="12" t="s">
        <v>935</v>
      </c>
      <c r="B528" s="27" t="s">
        <v>429</v>
      </c>
      <c r="C528" s="281">
        <v>33690</v>
      </c>
      <c r="D528" s="45"/>
      <c r="E528" s="46">
        <f t="shared" si="267"/>
        <v>0</v>
      </c>
      <c r="F528" s="46">
        <f t="shared" si="268"/>
        <v>0</v>
      </c>
      <c r="G528" s="46">
        <f t="shared" si="269"/>
        <v>0</v>
      </c>
      <c r="H528" s="53" t="e">
        <f t="shared" si="270"/>
        <v>#DIV/0!</v>
      </c>
      <c r="I528" s="54" t="e">
        <f t="shared" si="271"/>
        <v>#DIV/0!</v>
      </c>
      <c r="J528" s="65"/>
      <c r="K528" s="78">
        <f t="shared" si="272"/>
        <v>0</v>
      </c>
      <c r="L528" s="45"/>
      <c r="M528" s="79">
        <f t="shared" si="273"/>
        <v>0</v>
      </c>
      <c r="N528" s="45"/>
      <c r="O528" s="78">
        <f t="shared" si="274"/>
        <v>0</v>
      </c>
      <c r="P528" s="45"/>
      <c r="Q528" s="79">
        <f t="shared" si="275"/>
        <v>0</v>
      </c>
      <c r="R528" s="45"/>
      <c r="S528" s="78">
        <f t="shared" si="276"/>
        <v>0</v>
      </c>
      <c r="T528" s="45"/>
      <c r="U528" s="79">
        <f t="shared" si="277"/>
        <v>0</v>
      </c>
      <c r="V528" s="45"/>
      <c r="W528" s="78">
        <f t="shared" si="278"/>
        <v>0</v>
      </c>
      <c r="X528" s="45"/>
      <c r="Y528" s="79">
        <f t="shared" si="279"/>
        <v>0</v>
      </c>
      <c r="Z528" s="45"/>
      <c r="AA528" s="78">
        <f t="shared" si="280"/>
        <v>0</v>
      </c>
      <c r="AB528" s="45"/>
      <c r="AC528" s="79">
        <f t="shared" si="281"/>
        <v>0</v>
      </c>
      <c r="AD528" s="45"/>
      <c r="AE528" s="78">
        <f t="shared" si="282"/>
        <v>0</v>
      </c>
      <c r="AF528" s="45"/>
      <c r="AG528" s="79">
        <f t="shared" si="283"/>
        <v>0</v>
      </c>
    </row>
    <row r="529" spans="1:33" ht="16.5" customHeight="1" outlineLevel="1">
      <c r="A529" s="12" t="s">
        <v>936</v>
      </c>
      <c r="B529" s="27" t="s">
        <v>430</v>
      </c>
      <c r="C529" s="281">
        <v>14970</v>
      </c>
      <c r="D529" s="45"/>
      <c r="E529" s="46">
        <f t="shared" si="267"/>
        <v>0</v>
      </c>
      <c r="F529" s="46">
        <f t="shared" si="268"/>
        <v>0</v>
      </c>
      <c r="G529" s="46">
        <f t="shared" si="269"/>
        <v>0</v>
      </c>
      <c r="H529" s="53" t="e">
        <f t="shared" si="270"/>
        <v>#DIV/0!</v>
      </c>
      <c r="I529" s="54" t="e">
        <f t="shared" si="271"/>
        <v>#DIV/0!</v>
      </c>
      <c r="J529" s="65"/>
      <c r="K529" s="78">
        <f t="shared" si="272"/>
        <v>0</v>
      </c>
      <c r="L529" s="45"/>
      <c r="M529" s="79">
        <f t="shared" si="273"/>
        <v>0</v>
      </c>
      <c r="N529" s="45"/>
      <c r="O529" s="78">
        <f t="shared" si="274"/>
        <v>0</v>
      </c>
      <c r="P529" s="45"/>
      <c r="Q529" s="79">
        <f t="shared" si="275"/>
        <v>0</v>
      </c>
      <c r="R529" s="45"/>
      <c r="S529" s="78">
        <f t="shared" si="276"/>
        <v>0</v>
      </c>
      <c r="T529" s="45"/>
      <c r="U529" s="79">
        <f t="shared" si="277"/>
        <v>0</v>
      </c>
      <c r="V529" s="45"/>
      <c r="W529" s="78">
        <f t="shared" si="278"/>
        <v>0</v>
      </c>
      <c r="X529" s="45"/>
      <c r="Y529" s="79">
        <f t="shared" si="279"/>
        <v>0</v>
      </c>
      <c r="Z529" s="45"/>
      <c r="AA529" s="78">
        <f t="shared" si="280"/>
        <v>0</v>
      </c>
      <c r="AB529" s="45"/>
      <c r="AC529" s="79">
        <f t="shared" si="281"/>
        <v>0</v>
      </c>
      <c r="AD529" s="45"/>
      <c r="AE529" s="78">
        <f t="shared" si="282"/>
        <v>0</v>
      </c>
      <c r="AF529" s="45"/>
      <c r="AG529" s="79">
        <f t="shared" si="283"/>
        <v>0</v>
      </c>
    </row>
    <row r="530" spans="1:33" ht="16.5" customHeight="1" outlineLevel="1">
      <c r="A530" s="12" t="s">
        <v>937</v>
      </c>
      <c r="B530" s="27" t="s">
        <v>431</v>
      </c>
      <c r="C530" s="281">
        <v>14000</v>
      </c>
      <c r="D530" s="45"/>
      <c r="E530" s="46">
        <f t="shared" si="267"/>
        <v>0</v>
      </c>
      <c r="F530" s="46">
        <f t="shared" si="268"/>
        <v>0</v>
      </c>
      <c r="G530" s="46">
        <f t="shared" si="269"/>
        <v>0</v>
      </c>
      <c r="H530" s="53" t="e">
        <f t="shared" si="270"/>
        <v>#DIV/0!</v>
      </c>
      <c r="I530" s="54" t="e">
        <f t="shared" si="271"/>
        <v>#DIV/0!</v>
      </c>
      <c r="J530" s="65"/>
      <c r="K530" s="78">
        <f t="shared" si="272"/>
        <v>0</v>
      </c>
      <c r="L530" s="45"/>
      <c r="M530" s="79">
        <f t="shared" si="273"/>
        <v>0</v>
      </c>
      <c r="N530" s="45"/>
      <c r="O530" s="78">
        <f t="shared" si="274"/>
        <v>0</v>
      </c>
      <c r="P530" s="45"/>
      <c r="Q530" s="79">
        <f t="shared" si="275"/>
        <v>0</v>
      </c>
      <c r="R530" s="45"/>
      <c r="S530" s="78">
        <f t="shared" si="276"/>
        <v>0</v>
      </c>
      <c r="T530" s="45"/>
      <c r="U530" s="79">
        <f t="shared" si="277"/>
        <v>0</v>
      </c>
      <c r="V530" s="45"/>
      <c r="W530" s="78">
        <f t="shared" si="278"/>
        <v>0</v>
      </c>
      <c r="X530" s="45"/>
      <c r="Y530" s="79">
        <f t="shared" si="279"/>
        <v>0</v>
      </c>
      <c r="Z530" s="45"/>
      <c r="AA530" s="78">
        <f t="shared" si="280"/>
        <v>0</v>
      </c>
      <c r="AB530" s="45"/>
      <c r="AC530" s="79">
        <f t="shared" si="281"/>
        <v>0</v>
      </c>
      <c r="AD530" s="45"/>
      <c r="AE530" s="78">
        <f t="shared" si="282"/>
        <v>0</v>
      </c>
      <c r="AF530" s="45"/>
      <c r="AG530" s="79">
        <f t="shared" si="283"/>
        <v>0</v>
      </c>
    </row>
    <row r="531" spans="1:33" ht="16.5" customHeight="1" outlineLevel="1">
      <c r="A531" s="12" t="s">
        <v>938</v>
      </c>
      <c r="B531" s="27" t="s">
        <v>432</v>
      </c>
      <c r="C531" s="281">
        <v>16120</v>
      </c>
      <c r="D531" s="45"/>
      <c r="E531" s="46">
        <f t="shared" si="267"/>
        <v>0</v>
      </c>
      <c r="F531" s="46">
        <f t="shared" si="268"/>
        <v>0</v>
      </c>
      <c r="G531" s="46">
        <f t="shared" si="269"/>
        <v>0</v>
      </c>
      <c r="H531" s="53" t="e">
        <f t="shared" si="270"/>
        <v>#DIV/0!</v>
      </c>
      <c r="I531" s="54" t="e">
        <f t="shared" si="271"/>
        <v>#DIV/0!</v>
      </c>
      <c r="J531" s="65"/>
      <c r="K531" s="78">
        <f t="shared" si="272"/>
        <v>0</v>
      </c>
      <c r="L531" s="45"/>
      <c r="M531" s="79">
        <f t="shared" si="273"/>
        <v>0</v>
      </c>
      <c r="N531" s="45"/>
      <c r="O531" s="78">
        <f t="shared" si="274"/>
        <v>0</v>
      </c>
      <c r="P531" s="45"/>
      <c r="Q531" s="79">
        <f t="shared" si="275"/>
        <v>0</v>
      </c>
      <c r="R531" s="45"/>
      <c r="S531" s="78">
        <f t="shared" si="276"/>
        <v>0</v>
      </c>
      <c r="T531" s="45"/>
      <c r="U531" s="79">
        <f t="shared" si="277"/>
        <v>0</v>
      </c>
      <c r="V531" s="45"/>
      <c r="W531" s="78">
        <f t="shared" si="278"/>
        <v>0</v>
      </c>
      <c r="X531" s="45"/>
      <c r="Y531" s="79">
        <f t="shared" si="279"/>
        <v>0</v>
      </c>
      <c r="Z531" s="45"/>
      <c r="AA531" s="78">
        <f t="shared" si="280"/>
        <v>0</v>
      </c>
      <c r="AB531" s="45"/>
      <c r="AC531" s="79">
        <f t="shared" si="281"/>
        <v>0</v>
      </c>
      <c r="AD531" s="45"/>
      <c r="AE531" s="78">
        <f t="shared" si="282"/>
        <v>0</v>
      </c>
      <c r="AF531" s="45"/>
      <c r="AG531" s="79">
        <f t="shared" si="283"/>
        <v>0</v>
      </c>
    </row>
    <row r="532" spans="1:33" ht="16.5" customHeight="1" outlineLevel="1">
      <c r="A532" s="12" t="s">
        <v>939</v>
      </c>
      <c r="B532" s="27" t="s">
        <v>433</v>
      </c>
      <c r="C532" s="281">
        <v>3930</v>
      </c>
      <c r="D532" s="45"/>
      <c r="E532" s="46">
        <f t="shared" si="267"/>
        <v>0</v>
      </c>
      <c r="F532" s="46">
        <f t="shared" si="268"/>
        <v>0</v>
      </c>
      <c r="G532" s="46">
        <f t="shared" si="269"/>
        <v>0</v>
      </c>
      <c r="H532" s="53" t="e">
        <f t="shared" si="270"/>
        <v>#DIV/0!</v>
      </c>
      <c r="I532" s="54" t="e">
        <f t="shared" si="271"/>
        <v>#DIV/0!</v>
      </c>
      <c r="J532" s="65"/>
      <c r="K532" s="78">
        <f t="shared" si="272"/>
        <v>0</v>
      </c>
      <c r="L532" s="45"/>
      <c r="M532" s="79">
        <f t="shared" si="273"/>
        <v>0</v>
      </c>
      <c r="N532" s="45"/>
      <c r="O532" s="78">
        <f t="shared" si="274"/>
        <v>0</v>
      </c>
      <c r="P532" s="45"/>
      <c r="Q532" s="79">
        <f t="shared" si="275"/>
        <v>0</v>
      </c>
      <c r="R532" s="45"/>
      <c r="S532" s="78">
        <f t="shared" si="276"/>
        <v>0</v>
      </c>
      <c r="T532" s="45"/>
      <c r="U532" s="79">
        <f t="shared" si="277"/>
        <v>0</v>
      </c>
      <c r="V532" s="45"/>
      <c r="W532" s="78">
        <f t="shared" si="278"/>
        <v>0</v>
      </c>
      <c r="X532" s="45"/>
      <c r="Y532" s="79">
        <f t="shared" si="279"/>
        <v>0</v>
      </c>
      <c r="Z532" s="45"/>
      <c r="AA532" s="78">
        <f t="shared" si="280"/>
        <v>0</v>
      </c>
      <c r="AB532" s="45"/>
      <c r="AC532" s="79">
        <f t="shared" si="281"/>
        <v>0</v>
      </c>
      <c r="AD532" s="45"/>
      <c r="AE532" s="78">
        <f t="shared" si="282"/>
        <v>0</v>
      </c>
      <c r="AF532" s="45"/>
      <c r="AG532" s="79">
        <f t="shared" si="283"/>
        <v>0</v>
      </c>
    </row>
    <row r="533" spans="1:33" ht="16.5" customHeight="1" outlineLevel="1">
      <c r="A533" s="12" t="s">
        <v>940</v>
      </c>
      <c r="B533" s="27" t="s">
        <v>434</v>
      </c>
      <c r="C533" s="281">
        <v>9230</v>
      </c>
      <c r="D533" s="45"/>
      <c r="E533" s="46">
        <f t="shared" si="267"/>
        <v>0</v>
      </c>
      <c r="F533" s="46">
        <f t="shared" si="268"/>
        <v>0</v>
      </c>
      <c r="G533" s="46">
        <f t="shared" si="269"/>
        <v>0</v>
      </c>
      <c r="H533" s="53" t="e">
        <f t="shared" si="270"/>
        <v>#DIV/0!</v>
      </c>
      <c r="I533" s="54" t="e">
        <f t="shared" si="271"/>
        <v>#DIV/0!</v>
      </c>
      <c r="J533" s="65"/>
      <c r="K533" s="78">
        <f t="shared" si="272"/>
        <v>0</v>
      </c>
      <c r="L533" s="45"/>
      <c r="M533" s="79">
        <f t="shared" si="273"/>
        <v>0</v>
      </c>
      <c r="N533" s="45"/>
      <c r="O533" s="78">
        <f t="shared" si="274"/>
        <v>0</v>
      </c>
      <c r="P533" s="45"/>
      <c r="Q533" s="79">
        <f t="shared" si="275"/>
        <v>0</v>
      </c>
      <c r="R533" s="45"/>
      <c r="S533" s="78">
        <f t="shared" si="276"/>
        <v>0</v>
      </c>
      <c r="T533" s="45"/>
      <c r="U533" s="79">
        <f t="shared" si="277"/>
        <v>0</v>
      </c>
      <c r="V533" s="45"/>
      <c r="W533" s="78">
        <f t="shared" si="278"/>
        <v>0</v>
      </c>
      <c r="X533" s="45"/>
      <c r="Y533" s="79">
        <f t="shared" si="279"/>
        <v>0</v>
      </c>
      <c r="Z533" s="45"/>
      <c r="AA533" s="78">
        <f t="shared" si="280"/>
        <v>0</v>
      </c>
      <c r="AB533" s="45"/>
      <c r="AC533" s="79">
        <f t="shared" si="281"/>
        <v>0</v>
      </c>
      <c r="AD533" s="45"/>
      <c r="AE533" s="78">
        <f t="shared" si="282"/>
        <v>0</v>
      </c>
      <c r="AF533" s="45"/>
      <c r="AG533" s="79">
        <f t="shared" si="283"/>
        <v>0</v>
      </c>
    </row>
    <row r="534" spans="1:33" ht="16.5" customHeight="1" outlineLevel="1">
      <c r="A534" s="12"/>
      <c r="B534" s="27"/>
      <c r="C534" s="14"/>
      <c r="D534" s="45"/>
      <c r="E534" s="46">
        <f t="shared" si="267"/>
        <v>0</v>
      </c>
      <c r="F534" s="46"/>
      <c r="G534" s="46">
        <f t="shared" si="269"/>
        <v>0</v>
      </c>
      <c r="H534" s="53" t="e">
        <f t="shared" si="270"/>
        <v>#DIV/0!</v>
      </c>
      <c r="I534" s="54" t="e">
        <f t="shared" si="271"/>
        <v>#DIV/0!</v>
      </c>
      <c r="J534" s="65"/>
      <c r="K534" s="78">
        <f t="shared" si="272"/>
        <v>0</v>
      </c>
      <c r="L534" s="45"/>
      <c r="M534" s="79">
        <f t="shared" si="273"/>
        <v>0</v>
      </c>
      <c r="N534" s="45"/>
      <c r="O534" s="78">
        <f t="shared" si="274"/>
        <v>0</v>
      </c>
      <c r="P534" s="45"/>
      <c r="Q534" s="79">
        <f t="shared" si="275"/>
        <v>0</v>
      </c>
      <c r="R534" s="45"/>
      <c r="S534" s="78">
        <f t="shared" si="276"/>
        <v>0</v>
      </c>
      <c r="T534" s="45"/>
      <c r="U534" s="79">
        <f t="shared" si="277"/>
        <v>0</v>
      </c>
      <c r="V534" s="45"/>
      <c r="W534" s="78">
        <f t="shared" si="278"/>
        <v>0</v>
      </c>
      <c r="X534" s="45"/>
      <c r="Y534" s="79">
        <f t="shared" si="279"/>
        <v>0</v>
      </c>
      <c r="Z534" s="45"/>
      <c r="AA534" s="78">
        <f t="shared" si="280"/>
        <v>0</v>
      </c>
      <c r="AB534" s="45"/>
      <c r="AC534" s="79">
        <f t="shared" si="281"/>
        <v>0</v>
      </c>
      <c r="AD534" s="45"/>
      <c r="AE534" s="78">
        <f t="shared" si="282"/>
        <v>0</v>
      </c>
      <c r="AF534" s="45"/>
      <c r="AG534" s="79">
        <f t="shared" si="283"/>
        <v>0</v>
      </c>
    </row>
    <row r="535" spans="1:33" ht="16.5" customHeight="1">
      <c r="A535" s="58"/>
      <c r="B535" s="141" t="s">
        <v>435</v>
      </c>
      <c r="C535" s="59"/>
      <c r="D535" s="60"/>
      <c r="E535" s="61">
        <f t="shared" si="267"/>
        <v>0</v>
      </c>
      <c r="F535" s="61"/>
      <c r="G535" s="61">
        <f t="shared" si="269"/>
        <v>0</v>
      </c>
      <c r="H535" s="62" t="e">
        <f t="shared" si="270"/>
        <v>#DIV/0!</v>
      </c>
      <c r="I535" s="63" t="e">
        <f t="shared" si="271"/>
        <v>#DIV/0!</v>
      </c>
      <c r="J535" s="84"/>
      <c r="K535" s="85">
        <f t="shared" si="272"/>
        <v>0</v>
      </c>
      <c r="L535" s="60"/>
      <c r="M535" s="86">
        <f t="shared" si="273"/>
        <v>0</v>
      </c>
      <c r="N535" s="60"/>
      <c r="O535" s="85">
        <f t="shared" si="274"/>
        <v>0</v>
      </c>
      <c r="P535" s="60"/>
      <c r="Q535" s="86">
        <f t="shared" si="275"/>
        <v>0</v>
      </c>
      <c r="R535" s="60"/>
      <c r="S535" s="85">
        <f t="shared" si="276"/>
        <v>0</v>
      </c>
      <c r="T535" s="60"/>
      <c r="U535" s="86">
        <f t="shared" si="277"/>
        <v>0</v>
      </c>
      <c r="V535" s="60"/>
      <c r="W535" s="85">
        <f t="shared" si="278"/>
        <v>0</v>
      </c>
      <c r="X535" s="60"/>
      <c r="Y535" s="86">
        <f t="shared" si="279"/>
        <v>0</v>
      </c>
      <c r="Z535" s="60"/>
      <c r="AA535" s="85">
        <f t="shared" si="280"/>
        <v>0</v>
      </c>
      <c r="AB535" s="60"/>
      <c r="AC535" s="86">
        <f t="shared" si="281"/>
        <v>0</v>
      </c>
      <c r="AD535" s="60"/>
      <c r="AE535" s="85">
        <f t="shared" si="282"/>
        <v>0</v>
      </c>
      <c r="AF535" s="60"/>
      <c r="AG535" s="86">
        <f t="shared" si="283"/>
        <v>0</v>
      </c>
    </row>
    <row r="536" spans="1:33" ht="16.5" customHeight="1" outlineLevel="1">
      <c r="A536" s="12">
        <v>3103004</v>
      </c>
      <c r="B536" s="27" t="s">
        <v>436</v>
      </c>
      <c r="C536" s="281">
        <v>32540</v>
      </c>
      <c r="D536" s="45"/>
      <c r="E536" s="46">
        <f t="shared" si="267"/>
        <v>0</v>
      </c>
      <c r="F536" s="46">
        <f t="shared" si="268"/>
        <v>0</v>
      </c>
      <c r="G536" s="46">
        <f t="shared" si="269"/>
        <v>0</v>
      </c>
      <c r="H536" s="53" t="e">
        <f t="shared" si="270"/>
        <v>#DIV/0!</v>
      </c>
      <c r="I536" s="54" t="e">
        <f t="shared" si="271"/>
        <v>#DIV/0!</v>
      </c>
      <c r="J536" s="65"/>
      <c r="K536" s="78">
        <f t="shared" si="272"/>
        <v>0</v>
      </c>
      <c r="L536" s="45"/>
      <c r="M536" s="79">
        <f t="shared" si="273"/>
        <v>0</v>
      </c>
      <c r="N536" s="45"/>
      <c r="O536" s="78">
        <f t="shared" si="274"/>
        <v>0</v>
      </c>
      <c r="P536" s="45"/>
      <c r="Q536" s="79">
        <f t="shared" si="275"/>
        <v>0</v>
      </c>
      <c r="R536" s="45"/>
      <c r="S536" s="78">
        <f t="shared" si="276"/>
        <v>0</v>
      </c>
      <c r="T536" s="45"/>
      <c r="U536" s="79">
        <f t="shared" si="277"/>
        <v>0</v>
      </c>
      <c r="V536" s="45"/>
      <c r="W536" s="78">
        <f t="shared" si="278"/>
        <v>0</v>
      </c>
      <c r="X536" s="45"/>
      <c r="Y536" s="79">
        <f t="shared" si="279"/>
        <v>0</v>
      </c>
      <c r="Z536" s="45"/>
      <c r="AA536" s="78">
        <f t="shared" si="280"/>
        <v>0</v>
      </c>
      <c r="AB536" s="45"/>
      <c r="AC536" s="79">
        <f t="shared" si="281"/>
        <v>0</v>
      </c>
      <c r="AD536" s="45"/>
      <c r="AE536" s="78">
        <f t="shared" si="282"/>
        <v>0</v>
      </c>
      <c r="AF536" s="45"/>
      <c r="AG536" s="79">
        <f t="shared" si="283"/>
        <v>0</v>
      </c>
    </row>
    <row r="537" spans="1:33" ht="27.75" customHeight="1" outlineLevel="1">
      <c r="A537" s="12">
        <v>3103103</v>
      </c>
      <c r="B537" s="27" t="s">
        <v>437</v>
      </c>
      <c r="C537" s="281">
        <v>22500</v>
      </c>
      <c r="D537" s="45"/>
      <c r="E537" s="46">
        <f t="shared" si="267"/>
        <v>0</v>
      </c>
      <c r="F537" s="46">
        <f t="shared" si="268"/>
        <v>0</v>
      </c>
      <c r="G537" s="46">
        <f t="shared" si="269"/>
        <v>0</v>
      </c>
      <c r="H537" s="53" t="e">
        <f t="shared" si="270"/>
        <v>#DIV/0!</v>
      </c>
      <c r="I537" s="54" t="e">
        <f t="shared" si="271"/>
        <v>#DIV/0!</v>
      </c>
      <c r="J537" s="65"/>
      <c r="K537" s="78">
        <f t="shared" si="272"/>
        <v>0</v>
      </c>
      <c r="L537" s="45"/>
      <c r="M537" s="79">
        <f t="shared" si="273"/>
        <v>0</v>
      </c>
      <c r="N537" s="45"/>
      <c r="O537" s="78">
        <f t="shared" si="274"/>
        <v>0</v>
      </c>
      <c r="P537" s="45"/>
      <c r="Q537" s="79">
        <f t="shared" si="275"/>
        <v>0</v>
      </c>
      <c r="R537" s="45"/>
      <c r="S537" s="78">
        <f t="shared" si="276"/>
        <v>0</v>
      </c>
      <c r="T537" s="45"/>
      <c r="U537" s="79">
        <f t="shared" si="277"/>
        <v>0</v>
      </c>
      <c r="V537" s="45"/>
      <c r="W537" s="78">
        <f t="shared" si="278"/>
        <v>0</v>
      </c>
      <c r="X537" s="45"/>
      <c r="Y537" s="79">
        <f t="shared" si="279"/>
        <v>0</v>
      </c>
      <c r="Z537" s="45"/>
      <c r="AA537" s="78">
        <f t="shared" si="280"/>
        <v>0</v>
      </c>
      <c r="AB537" s="45"/>
      <c r="AC537" s="79">
        <f t="shared" si="281"/>
        <v>0</v>
      </c>
      <c r="AD537" s="45"/>
      <c r="AE537" s="78">
        <f t="shared" si="282"/>
        <v>0</v>
      </c>
      <c r="AF537" s="45"/>
      <c r="AG537" s="79">
        <f t="shared" si="283"/>
        <v>0</v>
      </c>
    </row>
    <row r="538" spans="1:33" ht="25.5" customHeight="1">
      <c r="A538" s="12">
        <v>3103005</v>
      </c>
      <c r="B538" s="27" t="s">
        <v>438</v>
      </c>
      <c r="C538" s="281">
        <v>24250</v>
      </c>
      <c r="D538" s="45"/>
      <c r="E538" s="46">
        <f t="shared" si="267"/>
        <v>0</v>
      </c>
      <c r="F538" s="46">
        <f t="shared" si="268"/>
        <v>0</v>
      </c>
      <c r="G538" s="46">
        <f t="shared" si="269"/>
        <v>0</v>
      </c>
      <c r="H538" s="53" t="e">
        <f t="shared" si="270"/>
        <v>#DIV/0!</v>
      </c>
      <c r="I538" s="54" t="e">
        <f t="shared" si="271"/>
        <v>#DIV/0!</v>
      </c>
      <c r="J538" s="65"/>
      <c r="K538" s="78">
        <f t="shared" si="272"/>
        <v>0</v>
      </c>
      <c r="L538" s="45"/>
      <c r="M538" s="79">
        <f t="shared" si="273"/>
        <v>0</v>
      </c>
      <c r="N538" s="45"/>
      <c r="O538" s="78">
        <f t="shared" si="274"/>
        <v>0</v>
      </c>
      <c r="P538" s="45"/>
      <c r="Q538" s="79">
        <f t="shared" si="275"/>
        <v>0</v>
      </c>
      <c r="R538" s="45"/>
      <c r="S538" s="78">
        <f t="shared" si="276"/>
        <v>0</v>
      </c>
      <c r="T538" s="45"/>
      <c r="U538" s="79">
        <f t="shared" si="277"/>
        <v>0</v>
      </c>
      <c r="V538" s="45"/>
      <c r="W538" s="78">
        <f t="shared" si="278"/>
        <v>0</v>
      </c>
      <c r="X538" s="45"/>
      <c r="Y538" s="79">
        <f t="shared" si="279"/>
        <v>0</v>
      </c>
      <c r="Z538" s="45"/>
      <c r="AA538" s="78">
        <f t="shared" si="280"/>
        <v>0</v>
      </c>
      <c r="AB538" s="45"/>
      <c r="AC538" s="79">
        <f t="shared" si="281"/>
        <v>0</v>
      </c>
      <c r="AD538" s="45"/>
      <c r="AE538" s="78">
        <f t="shared" si="282"/>
        <v>0</v>
      </c>
      <c r="AF538" s="45"/>
      <c r="AG538" s="79">
        <f t="shared" si="283"/>
        <v>0</v>
      </c>
    </row>
    <row r="539" spans="1:33" ht="17.25" customHeight="1" outlineLevel="1">
      <c r="A539" s="12">
        <v>3103006</v>
      </c>
      <c r="B539" s="27" t="s">
        <v>439</v>
      </c>
      <c r="C539" s="281">
        <v>15390</v>
      </c>
      <c r="D539" s="45"/>
      <c r="E539" s="46">
        <f t="shared" si="267"/>
        <v>0</v>
      </c>
      <c r="F539" s="46">
        <f t="shared" si="268"/>
        <v>0</v>
      </c>
      <c r="G539" s="46">
        <f t="shared" si="269"/>
        <v>0</v>
      </c>
      <c r="H539" s="53" t="e">
        <f t="shared" si="270"/>
        <v>#DIV/0!</v>
      </c>
      <c r="I539" s="54" t="e">
        <f t="shared" si="271"/>
        <v>#DIV/0!</v>
      </c>
      <c r="J539" s="65"/>
      <c r="K539" s="78">
        <f t="shared" si="272"/>
        <v>0</v>
      </c>
      <c r="L539" s="45"/>
      <c r="M539" s="79">
        <f t="shared" si="273"/>
        <v>0</v>
      </c>
      <c r="N539" s="45"/>
      <c r="O539" s="78">
        <f t="shared" si="274"/>
        <v>0</v>
      </c>
      <c r="P539" s="45"/>
      <c r="Q539" s="79">
        <f t="shared" si="275"/>
        <v>0</v>
      </c>
      <c r="R539" s="45"/>
      <c r="S539" s="78">
        <f t="shared" si="276"/>
        <v>0</v>
      </c>
      <c r="T539" s="45"/>
      <c r="U539" s="79">
        <f t="shared" si="277"/>
        <v>0</v>
      </c>
      <c r="V539" s="45"/>
      <c r="W539" s="78">
        <f t="shared" si="278"/>
        <v>0</v>
      </c>
      <c r="X539" s="45"/>
      <c r="Y539" s="79">
        <f t="shared" si="279"/>
        <v>0</v>
      </c>
      <c r="Z539" s="45"/>
      <c r="AA539" s="78">
        <f t="shared" si="280"/>
        <v>0</v>
      </c>
      <c r="AB539" s="45"/>
      <c r="AC539" s="79">
        <f t="shared" si="281"/>
        <v>0</v>
      </c>
      <c r="AD539" s="45"/>
      <c r="AE539" s="78">
        <f t="shared" si="282"/>
        <v>0</v>
      </c>
      <c r="AF539" s="45"/>
      <c r="AG539" s="79">
        <f t="shared" si="283"/>
        <v>0</v>
      </c>
    </row>
    <row r="540" spans="1:33" ht="24.75" customHeight="1" outlineLevel="1">
      <c r="A540" s="12">
        <v>3103102</v>
      </c>
      <c r="B540" s="27" t="s">
        <v>440</v>
      </c>
      <c r="C540" s="281">
        <v>15750</v>
      </c>
      <c r="D540" s="45"/>
      <c r="E540" s="46">
        <f t="shared" si="267"/>
        <v>0</v>
      </c>
      <c r="F540" s="46">
        <f t="shared" si="268"/>
        <v>0</v>
      </c>
      <c r="G540" s="46">
        <f t="shared" si="269"/>
        <v>0</v>
      </c>
      <c r="H540" s="53" t="e">
        <f t="shared" si="270"/>
        <v>#DIV/0!</v>
      </c>
      <c r="I540" s="54" t="e">
        <f t="shared" si="271"/>
        <v>#DIV/0!</v>
      </c>
      <c r="J540" s="65"/>
      <c r="K540" s="78">
        <f t="shared" si="272"/>
        <v>0</v>
      </c>
      <c r="L540" s="45"/>
      <c r="M540" s="79">
        <f t="shared" si="273"/>
        <v>0</v>
      </c>
      <c r="N540" s="45"/>
      <c r="O540" s="78">
        <f t="shared" si="274"/>
        <v>0</v>
      </c>
      <c r="P540" s="45"/>
      <c r="Q540" s="79">
        <f t="shared" si="275"/>
        <v>0</v>
      </c>
      <c r="R540" s="45"/>
      <c r="S540" s="78">
        <f t="shared" si="276"/>
        <v>0</v>
      </c>
      <c r="T540" s="45"/>
      <c r="U540" s="79">
        <f t="shared" si="277"/>
        <v>0</v>
      </c>
      <c r="V540" s="45"/>
      <c r="W540" s="78">
        <f t="shared" si="278"/>
        <v>0</v>
      </c>
      <c r="X540" s="45"/>
      <c r="Y540" s="79">
        <f t="shared" si="279"/>
        <v>0</v>
      </c>
      <c r="Z540" s="45"/>
      <c r="AA540" s="78">
        <f t="shared" si="280"/>
        <v>0</v>
      </c>
      <c r="AB540" s="45"/>
      <c r="AC540" s="79">
        <f t="shared" si="281"/>
        <v>0</v>
      </c>
      <c r="AD540" s="45"/>
      <c r="AE540" s="78">
        <f t="shared" si="282"/>
        <v>0</v>
      </c>
      <c r="AF540" s="45"/>
      <c r="AG540" s="79">
        <f t="shared" si="283"/>
        <v>0</v>
      </c>
    </row>
    <row r="541" spans="1:33" ht="22.5" customHeight="1">
      <c r="A541" s="12">
        <v>3103007</v>
      </c>
      <c r="B541" s="27" t="s">
        <v>441</v>
      </c>
      <c r="C541" s="281">
        <v>36650</v>
      </c>
      <c r="D541" s="45"/>
      <c r="E541" s="46">
        <f t="shared" si="267"/>
        <v>0</v>
      </c>
      <c r="F541" s="46">
        <f t="shared" si="268"/>
        <v>0</v>
      </c>
      <c r="G541" s="46">
        <f t="shared" si="269"/>
        <v>0</v>
      </c>
      <c r="H541" s="53" t="e">
        <f t="shared" si="270"/>
        <v>#DIV/0!</v>
      </c>
      <c r="I541" s="54" t="e">
        <f t="shared" si="271"/>
        <v>#DIV/0!</v>
      </c>
      <c r="J541" s="65"/>
      <c r="K541" s="78">
        <f t="shared" si="272"/>
        <v>0</v>
      </c>
      <c r="L541" s="45"/>
      <c r="M541" s="79">
        <f t="shared" si="273"/>
        <v>0</v>
      </c>
      <c r="N541" s="45"/>
      <c r="O541" s="78">
        <f t="shared" si="274"/>
        <v>0</v>
      </c>
      <c r="P541" s="45"/>
      <c r="Q541" s="79">
        <f t="shared" si="275"/>
        <v>0</v>
      </c>
      <c r="R541" s="45"/>
      <c r="S541" s="78">
        <f t="shared" si="276"/>
        <v>0</v>
      </c>
      <c r="T541" s="45"/>
      <c r="U541" s="79">
        <f t="shared" si="277"/>
        <v>0</v>
      </c>
      <c r="V541" s="45"/>
      <c r="W541" s="78">
        <f t="shared" si="278"/>
        <v>0</v>
      </c>
      <c r="X541" s="45"/>
      <c r="Y541" s="79">
        <f t="shared" si="279"/>
        <v>0</v>
      </c>
      <c r="Z541" s="45"/>
      <c r="AA541" s="78">
        <f t="shared" si="280"/>
        <v>0</v>
      </c>
      <c r="AB541" s="45"/>
      <c r="AC541" s="79">
        <f t="shared" si="281"/>
        <v>0</v>
      </c>
      <c r="AD541" s="45"/>
      <c r="AE541" s="78">
        <f t="shared" si="282"/>
        <v>0</v>
      </c>
      <c r="AF541" s="45"/>
      <c r="AG541" s="79">
        <f t="shared" si="283"/>
        <v>0</v>
      </c>
    </row>
    <row r="542" spans="1:33" ht="16.5" customHeight="1">
      <c r="A542" s="12">
        <v>3103008</v>
      </c>
      <c r="B542" s="27" t="s">
        <v>442</v>
      </c>
      <c r="C542" s="281">
        <v>32560</v>
      </c>
      <c r="D542" s="45"/>
      <c r="E542" s="46">
        <f t="shared" si="267"/>
        <v>0</v>
      </c>
      <c r="F542" s="46">
        <f t="shared" si="268"/>
        <v>0</v>
      </c>
      <c r="G542" s="46">
        <f t="shared" si="269"/>
        <v>0</v>
      </c>
      <c r="H542" s="53" t="e">
        <f t="shared" si="270"/>
        <v>#DIV/0!</v>
      </c>
      <c r="I542" s="54" t="e">
        <f t="shared" si="271"/>
        <v>#DIV/0!</v>
      </c>
      <c r="J542" s="65"/>
      <c r="K542" s="78">
        <f t="shared" si="272"/>
        <v>0</v>
      </c>
      <c r="L542" s="45"/>
      <c r="M542" s="79">
        <f t="shared" si="273"/>
        <v>0</v>
      </c>
      <c r="N542" s="45"/>
      <c r="O542" s="78">
        <f t="shared" si="274"/>
        <v>0</v>
      </c>
      <c r="P542" s="45"/>
      <c r="Q542" s="79">
        <f t="shared" si="275"/>
        <v>0</v>
      </c>
      <c r="R542" s="45"/>
      <c r="S542" s="78">
        <f t="shared" si="276"/>
        <v>0</v>
      </c>
      <c r="T542" s="45"/>
      <c r="U542" s="79">
        <f t="shared" si="277"/>
        <v>0</v>
      </c>
      <c r="V542" s="45"/>
      <c r="W542" s="78">
        <f t="shared" si="278"/>
        <v>0</v>
      </c>
      <c r="X542" s="45"/>
      <c r="Y542" s="79">
        <f t="shared" si="279"/>
        <v>0</v>
      </c>
      <c r="Z542" s="45"/>
      <c r="AA542" s="78">
        <f t="shared" si="280"/>
        <v>0</v>
      </c>
      <c r="AB542" s="45"/>
      <c r="AC542" s="79">
        <f t="shared" si="281"/>
        <v>0</v>
      </c>
      <c r="AD542" s="45"/>
      <c r="AE542" s="78">
        <f t="shared" si="282"/>
        <v>0</v>
      </c>
      <c r="AF542" s="45"/>
      <c r="AG542" s="79">
        <f t="shared" si="283"/>
        <v>0</v>
      </c>
    </row>
    <row r="543" spans="1:33" ht="25.5" customHeight="1">
      <c r="A543" s="12">
        <v>3103010</v>
      </c>
      <c r="B543" s="27" t="s">
        <v>443</v>
      </c>
      <c r="C543" s="281">
        <v>15560</v>
      </c>
      <c r="D543" s="45"/>
      <c r="E543" s="46">
        <f t="shared" si="267"/>
        <v>0</v>
      </c>
      <c r="F543" s="46">
        <f t="shared" si="268"/>
        <v>0</v>
      </c>
      <c r="G543" s="46">
        <f t="shared" si="269"/>
        <v>0</v>
      </c>
      <c r="H543" s="53" t="e">
        <f t="shared" si="270"/>
        <v>#DIV/0!</v>
      </c>
      <c r="I543" s="54" t="e">
        <f t="shared" si="271"/>
        <v>#DIV/0!</v>
      </c>
      <c r="J543" s="65"/>
      <c r="K543" s="78">
        <f t="shared" si="272"/>
        <v>0</v>
      </c>
      <c r="L543" s="45"/>
      <c r="M543" s="79">
        <f t="shared" si="273"/>
        <v>0</v>
      </c>
      <c r="N543" s="45"/>
      <c r="O543" s="78">
        <f t="shared" si="274"/>
        <v>0</v>
      </c>
      <c r="P543" s="45"/>
      <c r="Q543" s="79">
        <f t="shared" si="275"/>
        <v>0</v>
      </c>
      <c r="R543" s="45"/>
      <c r="S543" s="78">
        <f t="shared" si="276"/>
        <v>0</v>
      </c>
      <c r="T543" s="45"/>
      <c r="U543" s="79">
        <f t="shared" si="277"/>
        <v>0</v>
      </c>
      <c r="V543" s="45"/>
      <c r="W543" s="78">
        <f t="shared" si="278"/>
        <v>0</v>
      </c>
      <c r="X543" s="45"/>
      <c r="Y543" s="79">
        <f t="shared" si="279"/>
        <v>0</v>
      </c>
      <c r="Z543" s="45"/>
      <c r="AA543" s="78">
        <f t="shared" si="280"/>
        <v>0</v>
      </c>
      <c r="AB543" s="45"/>
      <c r="AC543" s="79">
        <f t="shared" si="281"/>
        <v>0</v>
      </c>
      <c r="AD543" s="45"/>
      <c r="AE543" s="78">
        <f t="shared" si="282"/>
        <v>0</v>
      </c>
      <c r="AF543" s="45"/>
      <c r="AG543" s="79">
        <f t="shared" si="283"/>
        <v>0</v>
      </c>
    </row>
    <row r="544" spans="1:33" ht="16.5" customHeight="1" outlineLevel="1">
      <c r="A544" s="12">
        <v>3103011</v>
      </c>
      <c r="B544" s="27" t="s">
        <v>444</v>
      </c>
      <c r="C544" s="281">
        <v>11620</v>
      </c>
      <c r="D544" s="45"/>
      <c r="E544" s="46">
        <f t="shared" si="267"/>
        <v>0</v>
      </c>
      <c r="F544" s="46">
        <f t="shared" si="268"/>
        <v>0</v>
      </c>
      <c r="G544" s="46">
        <f t="shared" si="269"/>
        <v>0</v>
      </c>
      <c r="H544" s="53" t="e">
        <f t="shared" si="270"/>
        <v>#DIV/0!</v>
      </c>
      <c r="I544" s="54" t="e">
        <f t="shared" si="271"/>
        <v>#DIV/0!</v>
      </c>
      <c r="J544" s="65"/>
      <c r="K544" s="78">
        <f t="shared" si="272"/>
        <v>0</v>
      </c>
      <c r="L544" s="45"/>
      <c r="M544" s="79">
        <f t="shared" si="273"/>
        <v>0</v>
      </c>
      <c r="N544" s="45"/>
      <c r="O544" s="78">
        <f t="shared" si="274"/>
        <v>0</v>
      </c>
      <c r="P544" s="45"/>
      <c r="Q544" s="79">
        <f t="shared" si="275"/>
        <v>0</v>
      </c>
      <c r="R544" s="45"/>
      <c r="S544" s="78">
        <f t="shared" si="276"/>
        <v>0</v>
      </c>
      <c r="T544" s="45"/>
      <c r="U544" s="79">
        <f t="shared" si="277"/>
        <v>0</v>
      </c>
      <c r="V544" s="45"/>
      <c r="W544" s="78">
        <f t="shared" si="278"/>
        <v>0</v>
      </c>
      <c r="X544" s="45"/>
      <c r="Y544" s="79">
        <f t="shared" si="279"/>
        <v>0</v>
      </c>
      <c r="Z544" s="45"/>
      <c r="AA544" s="78">
        <f t="shared" si="280"/>
        <v>0</v>
      </c>
      <c r="AB544" s="45"/>
      <c r="AC544" s="79">
        <f t="shared" si="281"/>
        <v>0</v>
      </c>
      <c r="AD544" s="45"/>
      <c r="AE544" s="78">
        <f t="shared" si="282"/>
        <v>0</v>
      </c>
      <c r="AF544" s="45"/>
      <c r="AG544" s="79">
        <f t="shared" si="283"/>
        <v>0</v>
      </c>
    </row>
    <row r="545" spans="1:33" ht="16.5" customHeight="1" outlineLevel="1">
      <c r="A545" s="12">
        <v>3103012</v>
      </c>
      <c r="B545" s="27" t="s">
        <v>445</v>
      </c>
      <c r="C545" s="281">
        <v>10630</v>
      </c>
      <c r="D545" s="45"/>
      <c r="E545" s="46">
        <f t="shared" si="267"/>
        <v>0</v>
      </c>
      <c r="F545" s="46">
        <f t="shared" si="268"/>
        <v>0</v>
      </c>
      <c r="G545" s="46">
        <f t="shared" si="269"/>
        <v>0</v>
      </c>
      <c r="H545" s="53" t="e">
        <f t="shared" si="270"/>
        <v>#DIV/0!</v>
      </c>
      <c r="I545" s="54" t="e">
        <f t="shared" si="271"/>
        <v>#DIV/0!</v>
      </c>
      <c r="J545" s="65"/>
      <c r="K545" s="78">
        <f t="shared" si="272"/>
        <v>0</v>
      </c>
      <c r="L545" s="45"/>
      <c r="M545" s="79">
        <f t="shared" si="273"/>
        <v>0</v>
      </c>
      <c r="N545" s="45"/>
      <c r="O545" s="78">
        <f t="shared" si="274"/>
        <v>0</v>
      </c>
      <c r="P545" s="45"/>
      <c r="Q545" s="79">
        <f t="shared" si="275"/>
        <v>0</v>
      </c>
      <c r="R545" s="45"/>
      <c r="S545" s="78">
        <f t="shared" si="276"/>
        <v>0</v>
      </c>
      <c r="T545" s="45"/>
      <c r="U545" s="79">
        <f t="shared" si="277"/>
        <v>0</v>
      </c>
      <c r="V545" s="45"/>
      <c r="W545" s="78">
        <f t="shared" si="278"/>
        <v>0</v>
      </c>
      <c r="X545" s="45"/>
      <c r="Y545" s="79">
        <f t="shared" si="279"/>
        <v>0</v>
      </c>
      <c r="Z545" s="45"/>
      <c r="AA545" s="78">
        <f t="shared" si="280"/>
        <v>0</v>
      </c>
      <c r="AB545" s="45"/>
      <c r="AC545" s="79">
        <f t="shared" si="281"/>
        <v>0</v>
      </c>
      <c r="AD545" s="45"/>
      <c r="AE545" s="78">
        <f t="shared" si="282"/>
        <v>0</v>
      </c>
      <c r="AF545" s="45"/>
      <c r="AG545" s="79">
        <f t="shared" si="283"/>
        <v>0</v>
      </c>
    </row>
    <row r="546" spans="1:33" ht="16.5" customHeight="1" outlineLevel="1">
      <c r="A546" s="12">
        <v>3103013</v>
      </c>
      <c r="B546" s="27" t="s">
        <v>446</v>
      </c>
      <c r="C546" s="281">
        <v>36530</v>
      </c>
      <c r="D546" s="45"/>
      <c r="E546" s="46">
        <f t="shared" si="267"/>
        <v>0</v>
      </c>
      <c r="F546" s="46">
        <f t="shared" si="268"/>
        <v>0</v>
      </c>
      <c r="G546" s="46">
        <f t="shared" si="269"/>
        <v>0</v>
      </c>
      <c r="H546" s="53" t="e">
        <f t="shared" si="270"/>
        <v>#DIV/0!</v>
      </c>
      <c r="I546" s="54" t="e">
        <f t="shared" si="271"/>
        <v>#DIV/0!</v>
      </c>
      <c r="J546" s="65"/>
      <c r="K546" s="78">
        <f t="shared" si="272"/>
        <v>0</v>
      </c>
      <c r="L546" s="45"/>
      <c r="M546" s="79">
        <f t="shared" si="273"/>
        <v>0</v>
      </c>
      <c r="N546" s="45"/>
      <c r="O546" s="78">
        <f t="shared" si="274"/>
        <v>0</v>
      </c>
      <c r="P546" s="45"/>
      <c r="Q546" s="79">
        <f t="shared" si="275"/>
        <v>0</v>
      </c>
      <c r="R546" s="45"/>
      <c r="S546" s="78">
        <f t="shared" si="276"/>
        <v>0</v>
      </c>
      <c r="T546" s="45"/>
      <c r="U546" s="79">
        <f t="shared" si="277"/>
        <v>0</v>
      </c>
      <c r="V546" s="45"/>
      <c r="W546" s="78">
        <f t="shared" si="278"/>
        <v>0</v>
      </c>
      <c r="X546" s="45"/>
      <c r="Y546" s="79">
        <f t="shared" si="279"/>
        <v>0</v>
      </c>
      <c r="Z546" s="45"/>
      <c r="AA546" s="78">
        <f t="shared" si="280"/>
        <v>0</v>
      </c>
      <c r="AB546" s="45"/>
      <c r="AC546" s="79">
        <f t="shared" si="281"/>
        <v>0</v>
      </c>
      <c r="AD546" s="45"/>
      <c r="AE546" s="78">
        <f t="shared" si="282"/>
        <v>0</v>
      </c>
      <c r="AF546" s="45"/>
      <c r="AG546" s="79">
        <f t="shared" si="283"/>
        <v>0</v>
      </c>
    </row>
    <row r="547" spans="1:33" ht="16.5" customHeight="1" outlineLevel="1">
      <c r="A547" s="12">
        <v>3103113</v>
      </c>
      <c r="B547" s="27" t="s">
        <v>447</v>
      </c>
      <c r="C547" s="281">
        <v>13160</v>
      </c>
      <c r="D547" s="45"/>
      <c r="E547" s="46">
        <f t="shared" si="267"/>
        <v>0</v>
      </c>
      <c r="F547" s="46">
        <f t="shared" si="268"/>
        <v>0</v>
      </c>
      <c r="G547" s="46">
        <f t="shared" si="269"/>
        <v>0</v>
      </c>
      <c r="H547" s="53" t="e">
        <f t="shared" si="270"/>
        <v>#DIV/0!</v>
      </c>
      <c r="I547" s="54" t="e">
        <f t="shared" si="271"/>
        <v>#DIV/0!</v>
      </c>
      <c r="J547" s="65"/>
      <c r="K547" s="78">
        <f t="shared" si="272"/>
        <v>0</v>
      </c>
      <c r="L547" s="45"/>
      <c r="M547" s="79">
        <f t="shared" si="273"/>
        <v>0</v>
      </c>
      <c r="N547" s="45"/>
      <c r="O547" s="78">
        <f t="shared" si="274"/>
        <v>0</v>
      </c>
      <c r="P547" s="45"/>
      <c r="Q547" s="79">
        <f t="shared" si="275"/>
        <v>0</v>
      </c>
      <c r="R547" s="45"/>
      <c r="S547" s="78">
        <f t="shared" si="276"/>
        <v>0</v>
      </c>
      <c r="T547" s="45"/>
      <c r="U547" s="79">
        <f t="shared" si="277"/>
        <v>0</v>
      </c>
      <c r="V547" s="45"/>
      <c r="W547" s="78">
        <f t="shared" si="278"/>
        <v>0</v>
      </c>
      <c r="X547" s="45"/>
      <c r="Y547" s="79">
        <f t="shared" si="279"/>
        <v>0</v>
      </c>
      <c r="Z547" s="45"/>
      <c r="AA547" s="78">
        <f t="shared" si="280"/>
        <v>0</v>
      </c>
      <c r="AB547" s="45"/>
      <c r="AC547" s="79">
        <f t="shared" si="281"/>
        <v>0</v>
      </c>
      <c r="AD547" s="45"/>
      <c r="AE547" s="78">
        <f t="shared" si="282"/>
        <v>0</v>
      </c>
      <c r="AF547" s="45"/>
      <c r="AG547" s="79">
        <f t="shared" si="283"/>
        <v>0</v>
      </c>
    </row>
    <row r="548" spans="1:33" ht="16.5" customHeight="1" outlineLevel="1">
      <c r="A548" s="12"/>
      <c r="B548" s="27"/>
      <c r="C548" s="14"/>
      <c r="D548" s="45"/>
      <c r="E548" s="46"/>
      <c r="F548" s="46"/>
      <c r="G548" s="46"/>
      <c r="H548" s="53"/>
      <c r="I548" s="54"/>
      <c r="J548" s="65"/>
      <c r="K548" s="78"/>
      <c r="L548" s="45"/>
      <c r="M548" s="79"/>
      <c r="N548" s="45"/>
      <c r="O548" s="78"/>
      <c r="P548" s="45"/>
      <c r="Q548" s="79"/>
      <c r="R548" s="45"/>
      <c r="S548" s="78"/>
      <c r="T548" s="45"/>
      <c r="U548" s="79"/>
      <c r="V548" s="45"/>
      <c r="W548" s="78"/>
      <c r="X548" s="45"/>
      <c r="Y548" s="79"/>
      <c r="Z548" s="45"/>
      <c r="AA548" s="78"/>
      <c r="AB548" s="45"/>
      <c r="AC548" s="79"/>
      <c r="AD548" s="45"/>
      <c r="AE548" s="78"/>
      <c r="AF548" s="45"/>
      <c r="AG548" s="79"/>
    </row>
    <row r="549" spans="1:33" ht="16.5" customHeight="1" outlineLevel="1">
      <c r="A549" s="12"/>
      <c r="B549" s="32" t="s">
        <v>448</v>
      </c>
      <c r="C549" s="59"/>
      <c r="D549" s="45"/>
      <c r="E549" s="46"/>
      <c r="F549" s="46"/>
      <c r="G549" s="46"/>
      <c r="H549" s="53"/>
      <c r="I549" s="54"/>
      <c r="J549" s="65"/>
      <c r="K549" s="78"/>
      <c r="L549" s="45"/>
      <c r="M549" s="79"/>
      <c r="N549" s="45"/>
      <c r="O549" s="78"/>
      <c r="P549" s="45"/>
      <c r="Q549" s="79"/>
      <c r="R549" s="45"/>
      <c r="S549" s="78"/>
      <c r="T549" s="45"/>
      <c r="U549" s="79"/>
      <c r="V549" s="45"/>
      <c r="W549" s="78"/>
      <c r="X549" s="45"/>
      <c r="Y549" s="79"/>
      <c r="Z549" s="45"/>
      <c r="AA549" s="78"/>
      <c r="AB549" s="45"/>
      <c r="AC549" s="79"/>
      <c r="AD549" s="45"/>
      <c r="AE549" s="78"/>
      <c r="AF549" s="45"/>
      <c r="AG549" s="79"/>
    </row>
    <row r="550" spans="1:33" ht="16.5" customHeight="1" outlineLevel="1">
      <c r="A550" s="12">
        <v>3103014</v>
      </c>
      <c r="B550" s="27" t="s">
        <v>449</v>
      </c>
      <c r="C550" s="281">
        <v>103080</v>
      </c>
      <c r="D550" s="45"/>
      <c r="E550" s="46">
        <f t="shared" si="267"/>
        <v>0</v>
      </c>
      <c r="F550" s="46">
        <f t="shared" si="268"/>
        <v>0</v>
      </c>
      <c r="G550" s="46">
        <f t="shared" si="269"/>
        <v>0</v>
      </c>
      <c r="H550" s="53" t="e">
        <f t="shared" si="270"/>
        <v>#DIV/0!</v>
      </c>
      <c r="I550" s="54" t="e">
        <f t="shared" si="271"/>
        <v>#DIV/0!</v>
      </c>
      <c r="J550" s="65"/>
      <c r="K550" s="78">
        <f t="shared" si="272"/>
        <v>0</v>
      </c>
      <c r="L550" s="45"/>
      <c r="M550" s="79">
        <f t="shared" si="273"/>
        <v>0</v>
      </c>
      <c r="N550" s="45"/>
      <c r="O550" s="78">
        <f t="shared" si="274"/>
        <v>0</v>
      </c>
      <c r="P550" s="45"/>
      <c r="Q550" s="79">
        <f t="shared" si="275"/>
        <v>0</v>
      </c>
      <c r="R550" s="45"/>
      <c r="S550" s="78">
        <f t="shared" si="276"/>
        <v>0</v>
      </c>
      <c r="T550" s="45"/>
      <c r="U550" s="79">
        <f t="shared" si="277"/>
        <v>0</v>
      </c>
      <c r="V550" s="45"/>
      <c r="W550" s="78">
        <f t="shared" si="278"/>
        <v>0</v>
      </c>
      <c r="X550" s="45"/>
      <c r="Y550" s="79">
        <f t="shared" si="279"/>
        <v>0</v>
      </c>
      <c r="Z550" s="45"/>
      <c r="AA550" s="78">
        <f t="shared" si="280"/>
        <v>0</v>
      </c>
      <c r="AB550" s="45"/>
      <c r="AC550" s="79">
        <f t="shared" si="281"/>
        <v>0</v>
      </c>
      <c r="AD550" s="45"/>
      <c r="AE550" s="78">
        <f t="shared" si="282"/>
        <v>0</v>
      </c>
      <c r="AF550" s="45"/>
      <c r="AG550" s="79">
        <f t="shared" si="283"/>
        <v>0</v>
      </c>
    </row>
    <row r="551" spans="1:33" ht="16.5" customHeight="1" outlineLevel="1">
      <c r="A551" s="12">
        <v>3103015</v>
      </c>
      <c r="B551" s="27" t="s">
        <v>450</v>
      </c>
      <c r="C551" s="281">
        <v>298280</v>
      </c>
      <c r="D551" s="45"/>
      <c r="E551" s="46">
        <f t="shared" si="267"/>
        <v>0</v>
      </c>
      <c r="F551" s="46">
        <f t="shared" si="268"/>
        <v>0</v>
      </c>
      <c r="G551" s="46">
        <f t="shared" si="269"/>
        <v>0</v>
      </c>
      <c r="H551" s="53" t="e">
        <f t="shared" si="270"/>
        <v>#DIV/0!</v>
      </c>
      <c r="I551" s="54" t="e">
        <f t="shared" si="271"/>
        <v>#DIV/0!</v>
      </c>
      <c r="J551" s="65"/>
      <c r="K551" s="78">
        <f t="shared" si="272"/>
        <v>0</v>
      </c>
      <c r="L551" s="45"/>
      <c r="M551" s="79">
        <f t="shared" si="273"/>
        <v>0</v>
      </c>
      <c r="N551" s="45"/>
      <c r="O551" s="78">
        <f t="shared" si="274"/>
        <v>0</v>
      </c>
      <c r="P551" s="45"/>
      <c r="Q551" s="79">
        <f t="shared" si="275"/>
        <v>0</v>
      </c>
      <c r="R551" s="45"/>
      <c r="S551" s="78">
        <f t="shared" si="276"/>
        <v>0</v>
      </c>
      <c r="T551" s="45"/>
      <c r="U551" s="79">
        <f t="shared" si="277"/>
        <v>0</v>
      </c>
      <c r="V551" s="45"/>
      <c r="W551" s="78">
        <f t="shared" si="278"/>
        <v>0</v>
      </c>
      <c r="X551" s="45"/>
      <c r="Y551" s="79">
        <f t="shared" si="279"/>
        <v>0</v>
      </c>
      <c r="Z551" s="45"/>
      <c r="AA551" s="78">
        <f t="shared" si="280"/>
        <v>0</v>
      </c>
      <c r="AB551" s="45"/>
      <c r="AC551" s="79">
        <f t="shared" si="281"/>
        <v>0</v>
      </c>
      <c r="AD551" s="45"/>
      <c r="AE551" s="78">
        <f t="shared" si="282"/>
        <v>0</v>
      </c>
      <c r="AF551" s="45"/>
      <c r="AG551" s="79">
        <f t="shared" si="283"/>
        <v>0</v>
      </c>
    </row>
    <row r="552" spans="1:33" ht="16.5" customHeight="1" outlineLevel="1">
      <c r="A552" s="12">
        <v>3103019</v>
      </c>
      <c r="B552" s="27" t="s">
        <v>451</v>
      </c>
      <c r="C552" s="281">
        <v>588770</v>
      </c>
      <c r="D552" s="45"/>
      <c r="E552" s="46">
        <f t="shared" si="267"/>
        <v>0</v>
      </c>
      <c r="F552" s="46">
        <f t="shared" si="268"/>
        <v>0</v>
      </c>
      <c r="G552" s="46">
        <f t="shared" si="269"/>
        <v>0</v>
      </c>
      <c r="H552" s="53" t="e">
        <f t="shared" si="270"/>
        <v>#DIV/0!</v>
      </c>
      <c r="I552" s="54" t="e">
        <f t="shared" si="271"/>
        <v>#DIV/0!</v>
      </c>
      <c r="J552" s="65"/>
      <c r="K552" s="78">
        <f t="shared" si="272"/>
        <v>0</v>
      </c>
      <c r="L552" s="45"/>
      <c r="M552" s="79">
        <f t="shared" si="273"/>
        <v>0</v>
      </c>
      <c r="N552" s="45"/>
      <c r="O552" s="78">
        <f t="shared" si="274"/>
        <v>0</v>
      </c>
      <c r="P552" s="45"/>
      <c r="Q552" s="79">
        <f t="shared" si="275"/>
        <v>0</v>
      </c>
      <c r="R552" s="45"/>
      <c r="S552" s="78">
        <f t="shared" si="276"/>
        <v>0</v>
      </c>
      <c r="T552" s="45"/>
      <c r="U552" s="79">
        <f t="shared" si="277"/>
        <v>0</v>
      </c>
      <c r="V552" s="45"/>
      <c r="W552" s="78">
        <f t="shared" si="278"/>
        <v>0</v>
      </c>
      <c r="X552" s="45"/>
      <c r="Y552" s="79">
        <f t="shared" si="279"/>
        <v>0</v>
      </c>
      <c r="Z552" s="45"/>
      <c r="AA552" s="78">
        <f t="shared" si="280"/>
        <v>0</v>
      </c>
      <c r="AB552" s="45"/>
      <c r="AC552" s="79">
        <f t="shared" si="281"/>
        <v>0</v>
      </c>
      <c r="AD552" s="45"/>
      <c r="AE552" s="78">
        <f t="shared" si="282"/>
        <v>0</v>
      </c>
      <c r="AF552" s="45"/>
      <c r="AG552" s="79">
        <f t="shared" si="283"/>
        <v>0</v>
      </c>
    </row>
    <row r="553" spans="1:33" ht="16.5" customHeight="1" outlineLevel="1">
      <c r="A553" s="12">
        <v>3103020</v>
      </c>
      <c r="B553" s="27" t="s">
        <v>452</v>
      </c>
      <c r="C553" s="281">
        <v>135280</v>
      </c>
      <c r="D553" s="45"/>
      <c r="E553" s="46">
        <f t="shared" si="267"/>
        <v>0</v>
      </c>
      <c r="F553" s="46">
        <f t="shared" si="268"/>
        <v>0</v>
      </c>
      <c r="G553" s="46">
        <f t="shared" si="269"/>
        <v>0</v>
      </c>
      <c r="H553" s="53" t="e">
        <f t="shared" si="270"/>
        <v>#DIV/0!</v>
      </c>
      <c r="I553" s="54" t="e">
        <f t="shared" si="271"/>
        <v>#DIV/0!</v>
      </c>
      <c r="J553" s="65"/>
      <c r="K553" s="78">
        <f t="shared" si="272"/>
        <v>0</v>
      </c>
      <c r="L553" s="45"/>
      <c r="M553" s="79">
        <f t="shared" si="273"/>
        <v>0</v>
      </c>
      <c r="N553" s="45"/>
      <c r="O553" s="78">
        <f t="shared" si="274"/>
        <v>0</v>
      </c>
      <c r="P553" s="45"/>
      <c r="Q553" s="79">
        <f t="shared" si="275"/>
        <v>0</v>
      </c>
      <c r="R553" s="45"/>
      <c r="S553" s="78">
        <f t="shared" si="276"/>
        <v>0</v>
      </c>
      <c r="T553" s="45"/>
      <c r="U553" s="79">
        <f t="shared" si="277"/>
        <v>0</v>
      </c>
      <c r="V553" s="45"/>
      <c r="W553" s="78">
        <f t="shared" si="278"/>
        <v>0</v>
      </c>
      <c r="X553" s="45"/>
      <c r="Y553" s="79">
        <f t="shared" si="279"/>
        <v>0</v>
      </c>
      <c r="Z553" s="45"/>
      <c r="AA553" s="78">
        <f t="shared" si="280"/>
        <v>0</v>
      </c>
      <c r="AB553" s="45"/>
      <c r="AC553" s="79">
        <f t="shared" si="281"/>
        <v>0</v>
      </c>
      <c r="AD553" s="45"/>
      <c r="AE553" s="78">
        <f t="shared" si="282"/>
        <v>0</v>
      </c>
      <c r="AF553" s="45"/>
      <c r="AG553" s="79">
        <f t="shared" si="283"/>
        <v>0</v>
      </c>
    </row>
    <row r="554" spans="1:33" ht="16.5" customHeight="1" outlineLevel="1">
      <c r="A554" s="12">
        <v>3103016</v>
      </c>
      <c r="B554" s="27" t="s">
        <v>453</v>
      </c>
      <c r="C554" s="281">
        <v>577120</v>
      </c>
      <c r="D554" s="45"/>
      <c r="E554" s="46">
        <f t="shared" si="267"/>
        <v>0</v>
      </c>
      <c r="F554" s="46">
        <f t="shared" si="268"/>
        <v>0</v>
      </c>
      <c r="G554" s="46">
        <f t="shared" si="269"/>
        <v>0</v>
      </c>
      <c r="H554" s="53" t="e">
        <f t="shared" si="270"/>
        <v>#DIV/0!</v>
      </c>
      <c r="I554" s="54" t="e">
        <f t="shared" si="271"/>
        <v>#DIV/0!</v>
      </c>
      <c r="J554" s="65"/>
      <c r="K554" s="78">
        <f t="shared" si="272"/>
        <v>0</v>
      </c>
      <c r="L554" s="45"/>
      <c r="M554" s="79">
        <f t="shared" si="273"/>
        <v>0</v>
      </c>
      <c r="N554" s="45"/>
      <c r="O554" s="78">
        <f t="shared" si="274"/>
        <v>0</v>
      </c>
      <c r="P554" s="45"/>
      <c r="Q554" s="79">
        <f t="shared" si="275"/>
        <v>0</v>
      </c>
      <c r="R554" s="45"/>
      <c r="S554" s="78">
        <f t="shared" si="276"/>
        <v>0</v>
      </c>
      <c r="T554" s="45"/>
      <c r="U554" s="79">
        <f t="shared" si="277"/>
        <v>0</v>
      </c>
      <c r="V554" s="45"/>
      <c r="W554" s="78">
        <f t="shared" si="278"/>
        <v>0</v>
      </c>
      <c r="X554" s="45"/>
      <c r="Y554" s="79">
        <f t="shared" si="279"/>
        <v>0</v>
      </c>
      <c r="Z554" s="45"/>
      <c r="AA554" s="78">
        <f t="shared" si="280"/>
        <v>0</v>
      </c>
      <c r="AB554" s="45"/>
      <c r="AC554" s="79">
        <f t="shared" si="281"/>
        <v>0</v>
      </c>
      <c r="AD554" s="45"/>
      <c r="AE554" s="78">
        <f t="shared" si="282"/>
        <v>0</v>
      </c>
      <c r="AF554" s="45"/>
      <c r="AG554" s="79">
        <f t="shared" si="283"/>
        <v>0</v>
      </c>
    </row>
    <row r="555" spans="1:33" ht="16.5" customHeight="1" outlineLevel="1">
      <c r="A555" s="12">
        <v>3103021</v>
      </c>
      <c r="B555" s="27" t="s">
        <v>454</v>
      </c>
      <c r="C555" s="281">
        <v>740460</v>
      </c>
      <c r="D555" s="45"/>
      <c r="E555" s="46">
        <f t="shared" si="267"/>
        <v>0</v>
      </c>
      <c r="F555" s="46">
        <f t="shared" si="268"/>
        <v>0</v>
      </c>
      <c r="G555" s="46">
        <f t="shared" si="269"/>
        <v>0</v>
      </c>
      <c r="H555" s="53" t="e">
        <f t="shared" si="270"/>
        <v>#DIV/0!</v>
      </c>
      <c r="I555" s="54" t="e">
        <f t="shared" si="271"/>
        <v>#DIV/0!</v>
      </c>
      <c r="J555" s="65"/>
      <c r="K555" s="78">
        <f t="shared" si="272"/>
        <v>0</v>
      </c>
      <c r="L555" s="45"/>
      <c r="M555" s="79">
        <f t="shared" si="273"/>
        <v>0</v>
      </c>
      <c r="N555" s="45"/>
      <c r="O555" s="78">
        <f t="shared" si="274"/>
        <v>0</v>
      </c>
      <c r="P555" s="45"/>
      <c r="Q555" s="79">
        <f t="shared" si="275"/>
        <v>0</v>
      </c>
      <c r="R555" s="45"/>
      <c r="S555" s="78">
        <f t="shared" si="276"/>
        <v>0</v>
      </c>
      <c r="T555" s="45"/>
      <c r="U555" s="79">
        <f t="shared" si="277"/>
        <v>0</v>
      </c>
      <c r="V555" s="45"/>
      <c r="W555" s="78">
        <f t="shared" si="278"/>
        <v>0</v>
      </c>
      <c r="X555" s="45"/>
      <c r="Y555" s="79">
        <f t="shared" si="279"/>
        <v>0</v>
      </c>
      <c r="Z555" s="45"/>
      <c r="AA555" s="78">
        <f t="shared" si="280"/>
        <v>0</v>
      </c>
      <c r="AB555" s="45"/>
      <c r="AC555" s="79">
        <f t="shared" si="281"/>
        <v>0</v>
      </c>
      <c r="AD555" s="45"/>
      <c r="AE555" s="78">
        <f t="shared" si="282"/>
        <v>0</v>
      </c>
      <c r="AF555" s="45"/>
      <c r="AG555" s="79">
        <f t="shared" si="283"/>
        <v>0</v>
      </c>
    </row>
    <row r="556" spans="1:33" ht="16.5" customHeight="1" outlineLevel="1">
      <c r="A556" s="12">
        <v>3103018</v>
      </c>
      <c r="B556" s="27" t="s">
        <v>455</v>
      </c>
      <c r="C556" s="281">
        <v>506810</v>
      </c>
      <c r="D556" s="45"/>
      <c r="E556" s="46">
        <f t="shared" si="267"/>
        <v>0</v>
      </c>
      <c r="F556" s="46">
        <f t="shared" si="268"/>
        <v>0</v>
      </c>
      <c r="G556" s="46">
        <f t="shared" si="269"/>
        <v>0</v>
      </c>
      <c r="H556" s="53" t="e">
        <f t="shared" si="270"/>
        <v>#DIV/0!</v>
      </c>
      <c r="I556" s="54" t="e">
        <f t="shared" si="271"/>
        <v>#DIV/0!</v>
      </c>
      <c r="J556" s="65"/>
      <c r="K556" s="78">
        <f t="shared" si="272"/>
        <v>0</v>
      </c>
      <c r="L556" s="45"/>
      <c r="M556" s="79">
        <f t="shared" si="273"/>
        <v>0</v>
      </c>
      <c r="N556" s="45"/>
      <c r="O556" s="78">
        <f t="shared" si="274"/>
        <v>0</v>
      </c>
      <c r="P556" s="45"/>
      <c r="Q556" s="79">
        <f t="shared" si="275"/>
        <v>0</v>
      </c>
      <c r="R556" s="45"/>
      <c r="S556" s="78">
        <f t="shared" si="276"/>
        <v>0</v>
      </c>
      <c r="T556" s="45"/>
      <c r="U556" s="79">
        <f t="shared" si="277"/>
        <v>0</v>
      </c>
      <c r="V556" s="45"/>
      <c r="W556" s="78">
        <f t="shared" si="278"/>
        <v>0</v>
      </c>
      <c r="X556" s="45"/>
      <c r="Y556" s="79">
        <f t="shared" si="279"/>
        <v>0</v>
      </c>
      <c r="Z556" s="45"/>
      <c r="AA556" s="78">
        <f t="shared" si="280"/>
        <v>0</v>
      </c>
      <c r="AB556" s="45"/>
      <c r="AC556" s="79">
        <f t="shared" si="281"/>
        <v>0</v>
      </c>
      <c r="AD556" s="45"/>
      <c r="AE556" s="78">
        <f t="shared" si="282"/>
        <v>0</v>
      </c>
      <c r="AF556" s="45"/>
      <c r="AG556" s="79">
        <f t="shared" si="283"/>
        <v>0</v>
      </c>
    </row>
    <row r="557" spans="1:33" ht="16.5" customHeight="1" outlineLevel="1">
      <c r="A557" s="12">
        <v>3103017</v>
      </c>
      <c r="B557" s="27" t="s">
        <v>456</v>
      </c>
      <c r="C557" s="281">
        <v>879220</v>
      </c>
      <c r="D557" s="45"/>
      <c r="E557" s="46">
        <f t="shared" si="267"/>
        <v>0</v>
      </c>
      <c r="F557" s="46">
        <f t="shared" si="268"/>
        <v>0</v>
      </c>
      <c r="G557" s="46">
        <f t="shared" si="269"/>
        <v>0</v>
      </c>
      <c r="H557" s="53" t="e">
        <f t="shared" si="270"/>
        <v>#DIV/0!</v>
      </c>
      <c r="I557" s="54" t="e">
        <f t="shared" si="271"/>
        <v>#DIV/0!</v>
      </c>
      <c r="J557" s="65"/>
      <c r="K557" s="78">
        <f t="shared" si="272"/>
        <v>0</v>
      </c>
      <c r="L557" s="45"/>
      <c r="M557" s="79">
        <f t="shared" si="273"/>
        <v>0</v>
      </c>
      <c r="N557" s="45"/>
      <c r="O557" s="78">
        <f t="shared" si="274"/>
        <v>0</v>
      </c>
      <c r="P557" s="45"/>
      <c r="Q557" s="79">
        <f t="shared" si="275"/>
        <v>0</v>
      </c>
      <c r="R557" s="45"/>
      <c r="S557" s="78">
        <f t="shared" si="276"/>
        <v>0</v>
      </c>
      <c r="T557" s="45"/>
      <c r="U557" s="79">
        <f t="shared" si="277"/>
        <v>0</v>
      </c>
      <c r="V557" s="45"/>
      <c r="W557" s="78">
        <f t="shared" si="278"/>
        <v>0</v>
      </c>
      <c r="X557" s="45"/>
      <c r="Y557" s="79">
        <f t="shared" si="279"/>
        <v>0</v>
      </c>
      <c r="Z557" s="45"/>
      <c r="AA557" s="78">
        <f t="shared" si="280"/>
        <v>0</v>
      </c>
      <c r="AB557" s="45"/>
      <c r="AC557" s="79">
        <f t="shared" si="281"/>
        <v>0</v>
      </c>
      <c r="AD557" s="45"/>
      <c r="AE557" s="78">
        <f t="shared" si="282"/>
        <v>0</v>
      </c>
      <c r="AF557" s="45"/>
      <c r="AG557" s="79">
        <f t="shared" si="283"/>
        <v>0</v>
      </c>
    </row>
    <row r="558" spans="1:33" ht="16.5" customHeight="1" outlineLevel="1">
      <c r="A558" s="12"/>
      <c r="B558" s="27"/>
      <c r="C558" s="14"/>
      <c r="D558" s="45"/>
      <c r="E558" s="46"/>
      <c r="F558" s="46"/>
      <c r="G558" s="46"/>
      <c r="H558" s="53"/>
      <c r="I558" s="54"/>
      <c r="J558" s="65"/>
      <c r="K558" s="78"/>
      <c r="L558" s="45"/>
      <c r="M558" s="79"/>
      <c r="N558" s="45"/>
      <c r="O558" s="78"/>
      <c r="P558" s="45"/>
      <c r="Q558" s="79"/>
      <c r="R558" s="45"/>
      <c r="S558" s="78"/>
      <c r="T558" s="45"/>
      <c r="U558" s="79"/>
      <c r="V558" s="45"/>
      <c r="W558" s="78"/>
      <c r="X558" s="45"/>
      <c r="Y558" s="79"/>
      <c r="Z558" s="45"/>
      <c r="AA558" s="78"/>
      <c r="AB558" s="45"/>
      <c r="AC558" s="79"/>
      <c r="AD558" s="45"/>
      <c r="AE558" s="78"/>
      <c r="AF558" s="45"/>
      <c r="AG558" s="79"/>
    </row>
    <row r="559" spans="1:33" ht="16.5" customHeight="1" outlineLevel="1">
      <c r="A559" s="12"/>
      <c r="B559" s="32" t="s">
        <v>457</v>
      </c>
      <c r="C559" s="59"/>
      <c r="D559" s="45"/>
      <c r="E559" s="46"/>
      <c r="F559" s="46"/>
      <c r="G559" s="46"/>
      <c r="H559" s="53"/>
      <c r="I559" s="54"/>
      <c r="J559" s="65"/>
      <c r="K559" s="78"/>
      <c r="L559" s="45"/>
      <c r="M559" s="79"/>
      <c r="N559" s="45"/>
      <c r="O559" s="78"/>
      <c r="P559" s="45"/>
      <c r="Q559" s="79"/>
      <c r="R559" s="45"/>
      <c r="S559" s="78"/>
      <c r="T559" s="45"/>
      <c r="U559" s="79"/>
      <c r="V559" s="45"/>
      <c r="W559" s="78"/>
      <c r="X559" s="45"/>
      <c r="Y559" s="79"/>
      <c r="Z559" s="45"/>
      <c r="AA559" s="78"/>
      <c r="AB559" s="45"/>
      <c r="AC559" s="79"/>
      <c r="AD559" s="45"/>
      <c r="AE559" s="78"/>
      <c r="AF559" s="45"/>
      <c r="AG559" s="79"/>
    </row>
    <row r="560" spans="1:33" ht="16.5" customHeight="1" outlineLevel="1">
      <c r="A560" s="12" t="s">
        <v>920</v>
      </c>
      <c r="B560" s="27" t="s">
        <v>458</v>
      </c>
      <c r="C560" s="281">
        <v>130850</v>
      </c>
      <c r="D560" s="45"/>
      <c r="E560" s="46">
        <f t="shared" si="267"/>
        <v>0</v>
      </c>
      <c r="F560" s="46">
        <f t="shared" si="268"/>
        <v>0</v>
      </c>
      <c r="G560" s="46">
        <f t="shared" si="269"/>
        <v>0</v>
      </c>
      <c r="H560" s="53" t="e">
        <f t="shared" si="270"/>
        <v>#DIV/0!</v>
      </c>
      <c r="I560" s="54" t="e">
        <f t="shared" si="271"/>
        <v>#DIV/0!</v>
      </c>
      <c r="J560" s="65"/>
      <c r="K560" s="78">
        <f t="shared" si="272"/>
        <v>0</v>
      </c>
      <c r="L560" s="45"/>
      <c r="M560" s="79">
        <f t="shared" si="273"/>
        <v>0</v>
      </c>
      <c r="N560" s="45"/>
      <c r="O560" s="78">
        <f t="shared" si="274"/>
        <v>0</v>
      </c>
      <c r="P560" s="45"/>
      <c r="Q560" s="79">
        <f t="shared" si="275"/>
        <v>0</v>
      </c>
      <c r="R560" s="45"/>
      <c r="S560" s="78">
        <f t="shared" si="276"/>
        <v>0</v>
      </c>
      <c r="T560" s="45"/>
      <c r="U560" s="79">
        <f t="shared" si="277"/>
        <v>0</v>
      </c>
      <c r="V560" s="45"/>
      <c r="W560" s="78">
        <f t="shared" si="278"/>
        <v>0</v>
      </c>
      <c r="X560" s="45"/>
      <c r="Y560" s="79">
        <f t="shared" si="279"/>
        <v>0</v>
      </c>
      <c r="Z560" s="45"/>
      <c r="AA560" s="78">
        <f t="shared" si="280"/>
        <v>0</v>
      </c>
      <c r="AB560" s="45"/>
      <c r="AC560" s="79">
        <f t="shared" si="281"/>
        <v>0</v>
      </c>
      <c r="AD560" s="45"/>
      <c r="AE560" s="78">
        <f t="shared" si="282"/>
        <v>0</v>
      </c>
      <c r="AF560" s="45"/>
      <c r="AG560" s="79">
        <f t="shared" si="283"/>
        <v>0</v>
      </c>
    </row>
    <row r="561" spans="1:33" ht="16.5" customHeight="1" outlineLevel="1">
      <c r="A561" s="12" t="s">
        <v>921</v>
      </c>
      <c r="B561" s="27" t="s">
        <v>459</v>
      </c>
      <c r="C561" s="281">
        <v>130850</v>
      </c>
      <c r="D561" s="45"/>
      <c r="E561" s="46">
        <f t="shared" si="267"/>
        <v>0</v>
      </c>
      <c r="F561" s="46">
        <f t="shared" si="268"/>
        <v>0</v>
      </c>
      <c r="G561" s="46">
        <f t="shared" si="269"/>
        <v>0</v>
      </c>
      <c r="H561" s="53" t="e">
        <f t="shared" si="270"/>
        <v>#DIV/0!</v>
      </c>
      <c r="I561" s="54" t="e">
        <f t="shared" si="271"/>
        <v>#DIV/0!</v>
      </c>
      <c r="J561" s="65"/>
      <c r="K561" s="78">
        <f t="shared" si="272"/>
        <v>0</v>
      </c>
      <c r="L561" s="45"/>
      <c r="M561" s="79">
        <f t="shared" si="273"/>
        <v>0</v>
      </c>
      <c r="N561" s="45"/>
      <c r="O561" s="78">
        <f t="shared" si="274"/>
        <v>0</v>
      </c>
      <c r="P561" s="45"/>
      <c r="Q561" s="79">
        <f t="shared" si="275"/>
        <v>0</v>
      </c>
      <c r="R561" s="45"/>
      <c r="S561" s="78">
        <f t="shared" si="276"/>
        <v>0</v>
      </c>
      <c r="T561" s="45"/>
      <c r="U561" s="79">
        <f t="shared" si="277"/>
        <v>0</v>
      </c>
      <c r="V561" s="45"/>
      <c r="W561" s="78">
        <f t="shared" si="278"/>
        <v>0</v>
      </c>
      <c r="X561" s="45"/>
      <c r="Y561" s="79">
        <f t="shared" si="279"/>
        <v>0</v>
      </c>
      <c r="Z561" s="45"/>
      <c r="AA561" s="78">
        <f t="shared" si="280"/>
        <v>0</v>
      </c>
      <c r="AB561" s="45"/>
      <c r="AC561" s="79">
        <f t="shared" si="281"/>
        <v>0</v>
      </c>
      <c r="AD561" s="45"/>
      <c r="AE561" s="78">
        <f t="shared" si="282"/>
        <v>0</v>
      </c>
      <c r="AF561" s="45"/>
      <c r="AG561" s="79">
        <f t="shared" si="283"/>
        <v>0</v>
      </c>
    </row>
    <row r="562" spans="1:33" ht="16.5" customHeight="1" outlineLevel="1">
      <c r="A562" s="12" t="s">
        <v>922</v>
      </c>
      <c r="B562" s="27" t="s">
        <v>460</v>
      </c>
      <c r="C562" s="281">
        <v>58870</v>
      </c>
      <c r="D562" s="45"/>
      <c r="E562" s="46">
        <f t="shared" si="267"/>
        <v>0</v>
      </c>
      <c r="F562" s="46">
        <f t="shared" si="268"/>
        <v>0</v>
      </c>
      <c r="G562" s="46">
        <f t="shared" si="269"/>
        <v>0</v>
      </c>
      <c r="H562" s="53" t="e">
        <f t="shared" si="270"/>
        <v>#DIV/0!</v>
      </c>
      <c r="I562" s="54" t="e">
        <f t="shared" si="271"/>
        <v>#DIV/0!</v>
      </c>
      <c r="J562" s="65"/>
      <c r="K562" s="78">
        <f t="shared" si="272"/>
        <v>0</v>
      </c>
      <c r="L562" s="45"/>
      <c r="M562" s="79">
        <f t="shared" si="273"/>
        <v>0</v>
      </c>
      <c r="N562" s="45"/>
      <c r="O562" s="78">
        <f t="shared" si="274"/>
        <v>0</v>
      </c>
      <c r="P562" s="45"/>
      <c r="Q562" s="79">
        <f t="shared" si="275"/>
        <v>0</v>
      </c>
      <c r="R562" s="45"/>
      <c r="S562" s="78">
        <f t="shared" si="276"/>
        <v>0</v>
      </c>
      <c r="T562" s="45"/>
      <c r="U562" s="79">
        <f t="shared" si="277"/>
        <v>0</v>
      </c>
      <c r="V562" s="45"/>
      <c r="W562" s="78">
        <f t="shared" si="278"/>
        <v>0</v>
      </c>
      <c r="X562" s="45"/>
      <c r="Y562" s="79">
        <f t="shared" si="279"/>
        <v>0</v>
      </c>
      <c r="Z562" s="45"/>
      <c r="AA562" s="78">
        <f t="shared" si="280"/>
        <v>0</v>
      </c>
      <c r="AB562" s="45"/>
      <c r="AC562" s="79">
        <f t="shared" si="281"/>
        <v>0</v>
      </c>
      <c r="AD562" s="45"/>
      <c r="AE562" s="78">
        <f t="shared" si="282"/>
        <v>0</v>
      </c>
      <c r="AF562" s="45"/>
      <c r="AG562" s="79">
        <f t="shared" si="283"/>
        <v>0</v>
      </c>
    </row>
    <row r="563" spans="1:33" ht="16.5" customHeight="1" outlineLevel="1">
      <c r="A563" s="12" t="s">
        <v>923</v>
      </c>
      <c r="B563" s="27" t="s">
        <v>461</v>
      </c>
      <c r="C563" s="281">
        <v>58870</v>
      </c>
      <c r="D563" s="45"/>
      <c r="E563" s="46">
        <f t="shared" si="267"/>
        <v>0</v>
      </c>
      <c r="F563" s="46">
        <f t="shared" si="268"/>
        <v>0</v>
      </c>
      <c r="G563" s="46">
        <f t="shared" si="269"/>
        <v>0</v>
      </c>
      <c r="H563" s="53" t="e">
        <f t="shared" si="270"/>
        <v>#DIV/0!</v>
      </c>
      <c r="I563" s="54" t="e">
        <f t="shared" si="271"/>
        <v>#DIV/0!</v>
      </c>
      <c r="J563" s="65"/>
      <c r="K563" s="78">
        <f t="shared" si="272"/>
        <v>0</v>
      </c>
      <c r="L563" s="45"/>
      <c r="M563" s="79">
        <f t="shared" si="273"/>
        <v>0</v>
      </c>
      <c r="N563" s="45"/>
      <c r="O563" s="78">
        <f t="shared" si="274"/>
        <v>0</v>
      </c>
      <c r="P563" s="45"/>
      <c r="Q563" s="79">
        <f t="shared" si="275"/>
        <v>0</v>
      </c>
      <c r="R563" s="45"/>
      <c r="S563" s="78">
        <f t="shared" si="276"/>
        <v>0</v>
      </c>
      <c r="T563" s="45"/>
      <c r="U563" s="79">
        <f t="shared" si="277"/>
        <v>0</v>
      </c>
      <c r="V563" s="45"/>
      <c r="W563" s="78">
        <f t="shared" si="278"/>
        <v>0</v>
      </c>
      <c r="X563" s="45"/>
      <c r="Y563" s="79">
        <f t="shared" si="279"/>
        <v>0</v>
      </c>
      <c r="Z563" s="45"/>
      <c r="AA563" s="78">
        <f t="shared" si="280"/>
        <v>0</v>
      </c>
      <c r="AB563" s="45"/>
      <c r="AC563" s="79">
        <f t="shared" si="281"/>
        <v>0</v>
      </c>
      <c r="AD563" s="45"/>
      <c r="AE563" s="78">
        <f t="shared" si="282"/>
        <v>0</v>
      </c>
      <c r="AF563" s="45"/>
      <c r="AG563" s="79">
        <f t="shared" si="283"/>
        <v>0</v>
      </c>
    </row>
    <row r="564" spans="1:33" ht="16.5" customHeight="1" outlineLevel="1">
      <c r="A564" s="12" t="s">
        <v>924</v>
      </c>
      <c r="B564" s="27" t="s">
        <v>462</v>
      </c>
      <c r="C564" s="281">
        <v>27530</v>
      </c>
      <c r="D564" s="45"/>
      <c r="E564" s="46">
        <f t="shared" si="267"/>
        <v>0</v>
      </c>
      <c r="F564" s="46">
        <f t="shared" si="268"/>
        <v>0</v>
      </c>
      <c r="G564" s="46">
        <f t="shared" si="269"/>
        <v>0</v>
      </c>
      <c r="H564" s="53" t="e">
        <f t="shared" si="270"/>
        <v>#DIV/0!</v>
      </c>
      <c r="I564" s="54" t="e">
        <f t="shared" si="271"/>
        <v>#DIV/0!</v>
      </c>
      <c r="J564" s="65"/>
      <c r="K564" s="78">
        <f t="shared" si="272"/>
        <v>0</v>
      </c>
      <c r="L564" s="45"/>
      <c r="M564" s="79">
        <f t="shared" si="273"/>
        <v>0</v>
      </c>
      <c r="N564" s="45"/>
      <c r="O564" s="78">
        <f t="shared" si="274"/>
        <v>0</v>
      </c>
      <c r="P564" s="45"/>
      <c r="Q564" s="79">
        <f t="shared" si="275"/>
        <v>0</v>
      </c>
      <c r="R564" s="45"/>
      <c r="S564" s="78">
        <f t="shared" si="276"/>
        <v>0</v>
      </c>
      <c r="T564" s="45"/>
      <c r="U564" s="79">
        <f t="shared" si="277"/>
        <v>0</v>
      </c>
      <c r="V564" s="45"/>
      <c r="W564" s="78">
        <f t="shared" si="278"/>
        <v>0</v>
      </c>
      <c r="X564" s="45"/>
      <c r="Y564" s="79">
        <f t="shared" si="279"/>
        <v>0</v>
      </c>
      <c r="Z564" s="45"/>
      <c r="AA564" s="78">
        <f t="shared" si="280"/>
        <v>0</v>
      </c>
      <c r="AB564" s="45"/>
      <c r="AC564" s="79">
        <f t="shared" si="281"/>
        <v>0</v>
      </c>
      <c r="AD564" s="45"/>
      <c r="AE564" s="78">
        <f t="shared" si="282"/>
        <v>0</v>
      </c>
      <c r="AF564" s="45"/>
      <c r="AG564" s="79">
        <f t="shared" si="283"/>
        <v>0</v>
      </c>
    </row>
    <row r="565" spans="1:33" ht="16.5" customHeight="1" outlineLevel="1">
      <c r="A565" s="12" t="s">
        <v>925</v>
      </c>
      <c r="B565" s="27" t="s">
        <v>463</v>
      </c>
      <c r="C565" s="281">
        <v>12880</v>
      </c>
      <c r="D565" s="45"/>
      <c r="E565" s="46">
        <f t="shared" si="267"/>
        <v>0</v>
      </c>
      <c r="F565" s="46">
        <f t="shared" si="268"/>
        <v>0</v>
      </c>
      <c r="G565" s="46">
        <f t="shared" si="269"/>
        <v>0</v>
      </c>
      <c r="H565" s="53" t="e">
        <f t="shared" si="270"/>
        <v>#DIV/0!</v>
      </c>
      <c r="I565" s="54" t="e">
        <f t="shared" si="271"/>
        <v>#DIV/0!</v>
      </c>
      <c r="J565" s="65"/>
      <c r="K565" s="78">
        <f t="shared" si="272"/>
        <v>0</v>
      </c>
      <c r="L565" s="45"/>
      <c r="M565" s="79">
        <f t="shared" si="273"/>
        <v>0</v>
      </c>
      <c r="N565" s="45"/>
      <c r="O565" s="78">
        <f t="shared" si="274"/>
        <v>0</v>
      </c>
      <c r="P565" s="45"/>
      <c r="Q565" s="79">
        <f t="shared" si="275"/>
        <v>0</v>
      </c>
      <c r="R565" s="45"/>
      <c r="S565" s="78">
        <f t="shared" si="276"/>
        <v>0</v>
      </c>
      <c r="T565" s="45"/>
      <c r="U565" s="79">
        <f t="shared" si="277"/>
        <v>0</v>
      </c>
      <c r="V565" s="45"/>
      <c r="W565" s="78">
        <f t="shared" si="278"/>
        <v>0</v>
      </c>
      <c r="X565" s="45"/>
      <c r="Y565" s="79">
        <f t="shared" si="279"/>
        <v>0</v>
      </c>
      <c r="Z565" s="45"/>
      <c r="AA565" s="78">
        <f t="shared" si="280"/>
        <v>0</v>
      </c>
      <c r="AB565" s="45"/>
      <c r="AC565" s="79">
        <f t="shared" si="281"/>
        <v>0</v>
      </c>
      <c r="AD565" s="45"/>
      <c r="AE565" s="78">
        <f t="shared" si="282"/>
        <v>0</v>
      </c>
      <c r="AF565" s="45"/>
      <c r="AG565" s="79">
        <f t="shared" si="283"/>
        <v>0</v>
      </c>
    </row>
    <row r="566" spans="1:33" ht="16.5" customHeight="1" outlineLevel="1">
      <c r="A566" s="12" t="s">
        <v>925</v>
      </c>
      <c r="B566" s="27" t="s">
        <v>464</v>
      </c>
      <c r="C566" s="281">
        <v>12880</v>
      </c>
      <c r="D566" s="45"/>
      <c r="E566" s="46">
        <f t="shared" si="267"/>
        <v>0</v>
      </c>
      <c r="F566" s="46">
        <f t="shared" si="268"/>
        <v>0</v>
      </c>
      <c r="G566" s="46">
        <f t="shared" si="269"/>
        <v>0</v>
      </c>
      <c r="H566" s="53" t="e">
        <f t="shared" si="270"/>
        <v>#DIV/0!</v>
      </c>
      <c r="I566" s="54" t="e">
        <f t="shared" si="271"/>
        <v>#DIV/0!</v>
      </c>
      <c r="J566" s="65"/>
      <c r="K566" s="78">
        <f t="shared" si="272"/>
        <v>0</v>
      </c>
      <c r="L566" s="45"/>
      <c r="M566" s="79">
        <f t="shared" si="273"/>
        <v>0</v>
      </c>
      <c r="N566" s="45"/>
      <c r="O566" s="78">
        <f t="shared" si="274"/>
        <v>0</v>
      </c>
      <c r="P566" s="45"/>
      <c r="Q566" s="79">
        <f t="shared" si="275"/>
        <v>0</v>
      </c>
      <c r="R566" s="45"/>
      <c r="S566" s="78">
        <f t="shared" si="276"/>
        <v>0</v>
      </c>
      <c r="T566" s="45"/>
      <c r="U566" s="79">
        <f t="shared" si="277"/>
        <v>0</v>
      </c>
      <c r="V566" s="45"/>
      <c r="W566" s="78">
        <f t="shared" si="278"/>
        <v>0</v>
      </c>
      <c r="X566" s="45"/>
      <c r="Y566" s="79">
        <f t="shared" si="279"/>
        <v>0</v>
      </c>
      <c r="Z566" s="45"/>
      <c r="AA566" s="78">
        <f t="shared" si="280"/>
        <v>0</v>
      </c>
      <c r="AB566" s="45"/>
      <c r="AC566" s="79">
        <f t="shared" si="281"/>
        <v>0</v>
      </c>
      <c r="AD566" s="45"/>
      <c r="AE566" s="78">
        <f t="shared" si="282"/>
        <v>0</v>
      </c>
      <c r="AF566" s="45"/>
      <c r="AG566" s="79">
        <f t="shared" si="283"/>
        <v>0</v>
      </c>
    </row>
    <row r="567" spans="1:33" ht="16.5" customHeight="1" outlineLevel="1">
      <c r="A567" s="12" t="s">
        <v>926</v>
      </c>
      <c r="B567" s="27" t="s">
        <v>465</v>
      </c>
      <c r="C567" s="281">
        <v>26920</v>
      </c>
      <c r="D567" s="45"/>
      <c r="E567" s="46">
        <f t="shared" si="267"/>
        <v>0</v>
      </c>
      <c r="F567" s="46">
        <f t="shared" si="268"/>
        <v>0</v>
      </c>
      <c r="G567" s="46">
        <f t="shared" si="269"/>
        <v>0</v>
      </c>
      <c r="H567" s="53" t="e">
        <f t="shared" si="270"/>
        <v>#DIV/0!</v>
      </c>
      <c r="I567" s="54" t="e">
        <f t="shared" si="271"/>
        <v>#DIV/0!</v>
      </c>
      <c r="J567" s="65"/>
      <c r="K567" s="78">
        <f t="shared" si="272"/>
        <v>0</v>
      </c>
      <c r="L567" s="45"/>
      <c r="M567" s="79">
        <f t="shared" si="273"/>
        <v>0</v>
      </c>
      <c r="N567" s="45"/>
      <c r="O567" s="78">
        <f t="shared" si="274"/>
        <v>0</v>
      </c>
      <c r="P567" s="45"/>
      <c r="Q567" s="79">
        <f t="shared" si="275"/>
        <v>0</v>
      </c>
      <c r="R567" s="45"/>
      <c r="S567" s="78">
        <f t="shared" si="276"/>
        <v>0</v>
      </c>
      <c r="T567" s="45"/>
      <c r="U567" s="79">
        <f t="shared" si="277"/>
        <v>0</v>
      </c>
      <c r="V567" s="45"/>
      <c r="W567" s="78">
        <f t="shared" si="278"/>
        <v>0</v>
      </c>
      <c r="X567" s="45"/>
      <c r="Y567" s="79">
        <f t="shared" si="279"/>
        <v>0</v>
      </c>
      <c r="Z567" s="45"/>
      <c r="AA567" s="78">
        <f t="shared" si="280"/>
        <v>0</v>
      </c>
      <c r="AB567" s="45"/>
      <c r="AC567" s="79">
        <f t="shared" si="281"/>
        <v>0</v>
      </c>
      <c r="AD567" s="45"/>
      <c r="AE567" s="78">
        <f t="shared" si="282"/>
        <v>0</v>
      </c>
      <c r="AF567" s="45"/>
      <c r="AG567" s="79">
        <f t="shared" si="283"/>
        <v>0</v>
      </c>
    </row>
    <row r="568" spans="1:33" ht="24.75" customHeight="1" outlineLevel="1">
      <c r="A568" s="12">
        <v>3103023</v>
      </c>
      <c r="B568" s="27" t="s">
        <v>466</v>
      </c>
      <c r="C568" s="281">
        <v>987740</v>
      </c>
      <c r="D568" s="45"/>
      <c r="E568" s="46">
        <f t="shared" si="267"/>
        <v>0</v>
      </c>
      <c r="F568" s="46">
        <f t="shared" si="268"/>
        <v>0</v>
      </c>
      <c r="G568" s="46">
        <f t="shared" si="269"/>
        <v>0</v>
      </c>
      <c r="H568" s="53" t="e">
        <f t="shared" si="270"/>
        <v>#DIV/0!</v>
      </c>
      <c r="I568" s="54" t="e">
        <f t="shared" si="271"/>
        <v>#DIV/0!</v>
      </c>
      <c r="J568" s="65"/>
      <c r="K568" s="78">
        <f t="shared" si="272"/>
        <v>0</v>
      </c>
      <c r="L568" s="45"/>
      <c r="M568" s="79">
        <f t="shared" si="273"/>
        <v>0</v>
      </c>
      <c r="N568" s="45"/>
      <c r="O568" s="78">
        <f t="shared" si="274"/>
        <v>0</v>
      </c>
      <c r="P568" s="45"/>
      <c r="Q568" s="79">
        <f t="shared" si="275"/>
        <v>0</v>
      </c>
      <c r="R568" s="45"/>
      <c r="S568" s="78">
        <f t="shared" si="276"/>
        <v>0</v>
      </c>
      <c r="T568" s="45"/>
      <c r="U568" s="79">
        <f t="shared" si="277"/>
        <v>0</v>
      </c>
      <c r="V568" s="45"/>
      <c r="W568" s="78">
        <f t="shared" si="278"/>
        <v>0</v>
      </c>
      <c r="X568" s="45"/>
      <c r="Y568" s="79">
        <f t="shared" si="279"/>
        <v>0</v>
      </c>
      <c r="Z568" s="45"/>
      <c r="AA568" s="78">
        <f t="shared" si="280"/>
        <v>0</v>
      </c>
      <c r="AB568" s="45"/>
      <c r="AC568" s="79">
        <f t="shared" si="281"/>
        <v>0</v>
      </c>
      <c r="AD568" s="45"/>
      <c r="AE568" s="78">
        <f t="shared" si="282"/>
        <v>0</v>
      </c>
      <c r="AF568" s="45"/>
      <c r="AG568" s="79">
        <f t="shared" si="283"/>
        <v>0</v>
      </c>
    </row>
    <row r="569" spans="1:33" ht="16.5" customHeight="1" outlineLevel="1">
      <c r="A569" s="12">
        <v>3103024</v>
      </c>
      <c r="B569" s="27" t="s">
        <v>467</v>
      </c>
      <c r="C569" s="281">
        <v>493030</v>
      </c>
      <c r="D569" s="45"/>
      <c r="E569" s="46">
        <f t="shared" si="267"/>
        <v>0</v>
      </c>
      <c r="F569" s="46">
        <f t="shared" si="268"/>
        <v>0</v>
      </c>
      <c r="G569" s="46">
        <f t="shared" si="269"/>
        <v>0</v>
      </c>
      <c r="H569" s="53" t="e">
        <f t="shared" si="270"/>
        <v>#DIV/0!</v>
      </c>
      <c r="I569" s="54" t="e">
        <f t="shared" si="271"/>
        <v>#DIV/0!</v>
      </c>
      <c r="J569" s="65"/>
      <c r="K569" s="78">
        <f t="shared" si="272"/>
        <v>0</v>
      </c>
      <c r="L569" s="45"/>
      <c r="M569" s="79">
        <f t="shared" si="273"/>
        <v>0</v>
      </c>
      <c r="N569" s="45"/>
      <c r="O569" s="78">
        <f t="shared" si="274"/>
        <v>0</v>
      </c>
      <c r="P569" s="45"/>
      <c r="Q569" s="79">
        <f t="shared" si="275"/>
        <v>0</v>
      </c>
      <c r="R569" s="45"/>
      <c r="S569" s="78">
        <f t="shared" si="276"/>
        <v>0</v>
      </c>
      <c r="T569" s="45"/>
      <c r="U569" s="79">
        <f t="shared" si="277"/>
        <v>0</v>
      </c>
      <c r="V569" s="45"/>
      <c r="W569" s="78">
        <f t="shared" si="278"/>
        <v>0</v>
      </c>
      <c r="X569" s="45"/>
      <c r="Y569" s="79">
        <f t="shared" si="279"/>
        <v>0</v>
      </c>
      <c r="Z569" s="45"/>
      <c r="AA569" s="78">
        <f t="shared" si="280"/>
        <v>0</v>
      </c>
      <c r="AB569" s="45"/>
      <c r="AC569" s="79">
        <f t="shared" si="281"/>
        <v>0</v>
      </c>
      <c r="AD569" s="45"/>
      <c r="AE569" s="78">
        <f t="shared" si="282"/>
        <v>0</v>
      </c>
      <c r="AF569" s="45"/>
      <c r="AG569" s="79">
        <f t="shared" si="283"/>
        <v>0</v>
      </c>
    </row>
    <row r="570" spans="1:33" ht="16.5" customHeight="1" outlineLevel="1">
      <c r="A570" s="12" t="s">
        <v>927</v>
      </c>
      <c r="B570" s="27" t="s">
        <v>468</v>
      </c>
      <c r="C570" s="281">
        <v>56900</v>
      </c>
      <c r="D570" s="45"/>
      <c r="E570" s="46">
        <f t="shared" si="267"/>
        <v>0</v>
      </c>
      <c r="F570" s="46">
        <f t="shared" si="268"/>
        <v>0</v>
      </c>
      <c r="G570" s="46">
        <f t="shared" si="269"/>
        <v>0</v>
      </c>
      <c r="H570" s="53" t="e">
        <f t="shared" si="270"/>
        <v>#DIV/0!</v>
      </c>
      <c r="I570" s="54" t="e">
        <f t="shared" si="271"/>
        <v>#DIV/0!</v>
      </c>
      <c r="J570" s="65"/>
      <c r="K570" s="78">
        <f t="shared" si="272"/>
        <v>0</v>
      </c>
      <c r="L570" s="45"/>
      <c r="M570" s="79">
        <f t="shared" si="273"/>
        <v>0</v>
      </c>
      <c r="N570" s="45"/>
      <c r="O570" s="78">
        <f t="shared" si="274"/>
        <v>0</v>
      </c>
      <c r="P570" s="45"/>
      <c r="Q570" s="79">
        <f t="shared" si="275"/>
        <v>0</v>
      </c>
      <c r="R570" s="45"/>
      <c r="S570" s="78">
        <f t="shared" si="276"/>
        <v>0</v>
      </c>
      <c r="T570" s="45"/>
      <c r="U570" s="79">
        <f t="shared" si="277"/>
        <v>0</v>
      </c>
      <c r="V570" s="45"/>
      <c r="W570" s="78">
        <f t="shared" si="278"/>
        <v>0</v>
      </c>
      <c r="X570" s="45"/>
      <c r="Y570" s="79">
        <f t="shared" si="279"/>
        <v>0</v>
      </c>
      <c r="Z570" s="45"/>
      <c r="AA570" s="78">
        <f t="shared" si="280"/>
        <v>0</v>
      </c>
      <c r="AB570" s="45"/>
      <c r="AC570" s="79">
        <f t="shared" si="281"/>
        <v>0</v>
      </c>
      <c r="AD570" s="45"/>
      <c r="AE570" s="78">
        <f t="shared" si="282"/>
        <v>0</v>
      </c>
      <c r="AF570" s="45"/>
      <c r="AG570" s="79">
        <f t="shared" si="283"/>
        <v>0</v>
      </c>
    </row>
    <row r="571" spans="1:33" ht="16.5" customHeight="1" outlineLevel="1">
      <c r="A571" s="12" t="s">
        <v>928</v>
      </c>
      <c r="B571" s="27" t="s">
        <v>469</v>
      </c>
      <c r="C571" s="281">
        <v>25280</v>
      </c>
      <c r="D571" s="45"/>
      <c r="E571" s="46">
        <f t="shared" si="267"/>
        <v>0</v>
      </c>
      <c r="F571" s="46">
        <f t="shared" si="268"/>
        <v>0</v>
      </c>
      <c r="G571" s="46">
        <f t="shared" si="269"/>
        <v>0</v>
      </c>
      <c r="H571" s="53" t="e">
        <f t="shared" si="270"/>
        <v>#DIV/0!</v>
      </c>
      <c r="I571" s="54" t="e">
        <f t="shared" si="271"/>
        <v>#DIV/0!</v>
      </c>
      <c r="J571" s="65"/>
      <c r="K571" s="78">
        <f t="shared" si="272"/>
        <v>0</v>
      </c>
      <c r="L571" s="45"/>
      <c r="M571" s="79">
        <f t="shared" si="273"/>
        <v>0</v>
      </c>
      <c r="N571" s="45"/>
      <c r="O571" s="78">
        <f t="shared" si="274"/>
        <v>0</v>
      </c>
      <c r="P571" s="45"/>
      <c r="Q571" s="79">
        <f t="shared" si="275"/>
        <v>0</v>
      </c>
      <c r="R571" s="45"/>
      <c r="S571" s="78">
        <f t="shared" si="276"/>
        <v>0</v>
      </c>
      <c r="T571" s="45"/>
      <c r="U571" s="79">
        <f t="shared" si="277"/>
        <v>0</v>
      </c>
      <c r="V571" s="45"/>
      <c r="W571" s="78">
        <f t="shared" si="278"/>
        <v>0</v>
      </c>
      <c r="X571" s="45"/>
      <c r="Y571" s="79">
        <f t="shared" si="279"/>
        <v>0</v>
      </c>
      <c r="Z571" s="45"/>
      <c r="AA571" s="78">
        <f t="shared" si="280"/>
        <v>0</v>
      </c>
      <c r="AB571" s="45"/>
      <c r="AC571" s="79">
        <f t="shared" si="281"/>
        <v>0</v>
      </c>
      <c r="AD571" s="45"/>
      <c r="AE571" s="78">
        <f t="shared" si="282"/>
        <v>0</v>
      </c>
      <c r="AF571" s="45"/>
      <c r="AG571" s="79">
        <f t="shared" si="283"/>
        <v>0</v>
      </c>
    </row>
    <row r="572" spans="1:33" ht="16.5" customHeight="1" outlineLevel="1">
      <c r="A572" s="12" t="s">
        <v>929</v>
      </c>
      <c r="B572" s="27" t="s">
        <v>470</v>
      </c>
      <c r="C572" s="281">
        <v>126420</v>
      </c>
      <c r="D572" s="45"/>
      <c r="E572" s="46">
        <f t="shared" si="267"/>
        <v>0</v>
      </c>
      <c r="F572" s="46">
        <f t="shared" si="268"/>
        <v>0</v>
      </c>
      <c r="G572" s="46">
        <f t="shared" si="269"/>
        <v>0</v>
      </c>
      <c r="H572" s="53" t="e">
        <f t="shared" si="270"/>
        <v>#DIV/0!</v>
      </c>
      <c r="I572" s="54" t="e">
        <f t="shared" si="271"/>
        <v>#DIV/0!</v>
      </c>
      <c r="J572" s="65"/>
      <c r="K572" s="78">
        <f t="shared" si="272"/>
        <v>0</v>
      </c>
      <c r="L572" s="45"/>
      <c r="M572" s="79">
        <f t="shared" si="273"/>
        <v>0</v>
      </c>
      <c r="N572" s="45"/>
      <c r="O572" s="78">
        <f t="shared" si="274"/>
        <v>0</v>
      </c>
      <c r="P572" s="45"/>
      <c r="Q572" s="79">
        <f t="shared" si="275"/>
        <v>0</v>
      </c>
      <c r="R572" s="45"/>
      <c r="S572" s="78">
        <f t="shared" si="276"/>
        <v>0</v>
      </c>
      <c r="T572" s="45"/>
      <c r="U572" s="79">
        <f t="shared" si="277"/>
        <v>0</v>
      </c>
      <c r="V572" s="45"/>
      <c r="W572" s="78">
        <f t="shared" si="278"/>
        <v>0</v>
      </c>
      <c r="X572" s="45"/>
      <c r="Y572" s="79">
        <f t="shared" si="279"/>
        <v>0</v>
      </c>
      <c r="Z572" s="45"/>
      <c r="AA572" s="78">
        <f t="shared" si="280"/>
        <v>0</v>
      </c>
      <c r="AB572" s="45"/>
      <c r="AC572" s="79">
        <f t="shared" si="281"/>
        <v>0</v>
      </c>
      <c r="AD572" s="45"/>
      <c r="AE572" s="78">
        <f t="shared" si="282"/>
        <v>0</v>
      </c>
      <c r="AF572" s="45"/>
      <c r="AG572" s="79">
        <f t="shared" si="283"/>
        <v>0</v>
      </c>
    </row>
    <row r="573" spans="1:33" ht="16.5" customHeight="1" outlineLevel="1">
      <c r="A573" s="12"/>
      <c r="B573" s="27"/>
      <c r="C573" s="14"/>
      <c r="D573" s="45"/>
      <c r="E573" s="46"/>
      <c r="F573" s="46"/>
      <c r="G573" s="46"/>
      <c r="H573" s="53"/>
      <c r="I573" s="54"/>
      <c r="J573" s="65"/>
      <c r="K573" s="78"/>
      <c r="L573" s="45"/>
      <c r="M573" s="79"/>
      <c r="N573" s="45"/>
      <c r="O573" s="78"/>
      <c r="P573" s="45"/>
      <c r="Q573" s="79"/>
      <c r="R573" s="45"/>
      <c r="S573" s="78"/>
      <c r="T573" s="45"/>
      <c r="U573" s="79"/>
      <c r="V573" s="45"/>
      <c r="W573" s="78"/>
      <c r="X573" s="45"/>
      <c r="Y573" s="79"/>
      <c r="Z573" s="45"/>
      <c r="AA573" s="78"/>
      <c r="AB573" s="45"/>
      <c r="AC573" s="79"/>
      <c r="AD573" s="45"/>
      <c r="AE573" s="78"/>
      <c r="AF573" s="45"/>
      <c r="AG573" s="79"/>
    </row>
    <row r="574" spans="1:33" ht="16.5" customHeight="1" outlineLevel="1">
      <c r="A574" s="12"/>
      <c r="B574" s="32" t="s">
        <v>471</v>
      </c>
      <c r="C574" s="59"/>
      <c r="D574" s="45"/>
      <c r="E574" s="46">
        <f t="shared" si="267"/>
        <v>0</v>
      </c>
      <c r="F574" s="46"/>
      <c r="G574" s="46">
        <f t="shared" si="269"/>
        <v>0</v>
      </c>
      <c r="H574" s="53" t="e">
        <f t="shared" si="270"/>
        <v>#DIV/0!</v>
      </c>
      <c r="I574" s="54" t="e">
        <f t="shared" si="271"/>
        <v>#DIV/0!</v>
      </c>
      <c r="J574" s="65"/>
      <c r="K574" s="78">
        <f t="shared" si="272"/>
        <v>0</v>
      </c>
      <c r="L574" s="45"/>
      <c r="M574" s="79">
        <f t="shared" si="273"/>
        <v>0</v>
      </c>
      <c r="N574" s="45"/>
      <c r="O574" s="78">
        <f t="shared" si="274"/>
        <v>0</v>
      </c>
      <c r="P574" s="45"/>
      <c r="Q574" s="79">
        <f t="shared" si="275"/>
        <v>0</v>
      </c>
      <c r="R574" s="45"/>
      <c r="S574" s="78">
        <f t="shared" si="276"/>
        <v>0</v>
      </c>
      <c r="T574" s="45"/>
      <c r="U574" s="79">
        <f t="shared" si="277"/>
        <v>0</v>
      </c>
      <c r="V574" s="45"/>
      <c r="W574" s="78">
        <f t="shared" si="278"/>
        <v>0</v>
      </c>
      <c r="X574" s="45"/>
      <c r="Y574" s="79">
        <f t="shared" si="279"/>
        <v>0</v>
      </c>
      <c r="Z574" s="45"/>
      <c r="AA574" s="78">
        <f t="shared" si="280"/>
        <v>0</v>
      </c>
      <c r="AB574" s="45"/>
      <c r="AC574" s="79">
        <f t="shared" si="281"/>
        <v>0</v>
      </c>
      <c r="AD574" s="45"/>
      <c r="AE574" s="78">
        <f t="shared" si="282"/>
        <v>0</v>
      </c>
      <c r="AF574" s="45"/>
      <c r="AG574" s="79">
        <f t="shared" si="283"/>
        <v>0</v>
      </c>
    </row>
    <row r="575" spans="1:33" ht="16.5" customHeight="1" outlineLevel="1">
      <c r="A575" s="12">
        <v>3103301</v>
      </c>
      <c r="B575" s="27" t="s">
        <v>472</v>
      </c>
      <c r="C575" s="281">
        <v>734550</v>
      </c>
      <c r="D575" s="45"/>
      <c r="E575" s="46">
        <f t="shared" si="267"/>
        <v>0</v>
      </c>
      <c r="F575" s="46">
        <f t="shared" si="268"/>
        <v>0</v>
      </c>
      <c r="G575" s="46">
        <f t="shared" si="269"/>
        <v>0</v>
      </c>
      <c r="H575" s="53" t="e">
        <f t="shared" si="270"/>
        <v>#DIV/0!</v>
      </c>
      <c r="I575" s="54" t="e">
        <f t="shared" si="271"/>
        <v>#DIV/0!</v>
      </c>
      <c r="J575" s="65"/>
      <c r="K575" s="78">
        <f t="shared" si="272"/>
        <v>0</v>
      </c>
      <c r="L575" s="45"/>
      <c r="M575" s="79">
        <f t="shared" si="273"/>
        <v>0</v>
      </c>
      <c r="N575" s="45"/>
      <c r="O575" s="78">
        <f t="shared" si="274"/>
        <v>0</v>
      </c>
      <c r="P575" s="45"/>
      <c r="Q575" s="79">
        <f t="shared" si="275"/>
        <v>0</v>
      </c>
      <c r="R575" s="45"/>
      <c r="S575" s="78">
        <f t="shared" si="276"/>
        <v>0</v>
      </c>
      <c r="T575" s="45"/>
      <c r="U575" s="79">
        <f t="shared" si="277"/>
        <v>0</v>
      </c>
      <c r="V575" s="45"/>
      <c r="W575" s="78">
        <f t="shared" si="278"/>
        <v>0</v>
      </c>
      <c r="X575" s="45"/>
      <c r="Y575" s="79">
        <f t="shared" si="279"/>
        <v>0</v>
      </c>
      <c r="Z575" s="45"/>
      <c r="AA575" s="78">
        <f t="shared" si="280"/>
        <v>0</v>
      </c>
      <c r="AB575" s="45"/>
      <c r="AC575" s="79">
        <f t="shared" si="281"/>
        <v>0</v>
      </c>
      <c r="AD575" s="45"/>
      <c r="AE575" s="78">
        <f t="shared" si="282"/>
        <v>0</v>
      </c>
      <c r="AF575" s="45"/>
      <c r="AG575" s="79">
        <f t="shared" si="283"/>
        <v>0</v>
      </c>
    </row>
    <row r="576" spans="1:33" ht="16.5" customHeight="1" outlineLevel="1">
      <c r="A576" s="12" t="s">
        <v>941</v>
      </c>
      <c r="B576" s="27" t="s">
        <v>473</v>
      </c>
      <c r="C576" s="281">
        <v>638610</v>
      </c>
      <c r="D576" s="45"/>
      <c r="E576" s="46">
        <f t="shared" si="267"/>
        <v>0</v>
      </c>
      <c r="F576" s="46">
        <f t="shared" si="268"/>
        <v>0</v>
      </c>
      <c r="G576" s="46">
        <f t="shared" si="269"/>
        <v>0</v>
      </c>
      <c r="H576" s="53" t="e">
        <f t="shared" si="270"/>
        <v>#DIV/0!</v>
      </c>
      <c r="I576" s="54" t="e">
        <f t="shared" si="271"/>
        <v>#DIV/0!</v>
      </c>
      <c r="J576" s="65"/>
      <c r="K576" s="78">
        <f t="shared" si="272"/>
        <v>0</v>
      </c>
      <c r="L576" s="45"/>
      <c r="M576" s="79">
        <f t="shared" si="273"/>
        <v>0</v>
      </c>
      <c r="N576" s="45"/>
      <c r="O576" s="78">
        <f t="shared" si="274"/>
        <v>0</v>
      </c>
      <c r="P576" s="45"/>
      <c r="Q576" s="79">
        <f t="shared" si="275"/>
        <v>0</v>
      </c>
      <c r="R576" s="45"/>
      <c r="S576" s="78">
        <f t="shared" si="276"/>
        <v>0</v>
      </c>
      <c r="T576" s="45"/>
      <c r="U576" s="79">
        <f t="shared" si="277"/>
        <v>0</v>
      </c>
      <c r="V576" s="45"/>
      <c r="W576" s="78">
        <f t="shared" si="278"/>
        <v>0</v>
      </c>
      <c r="X576" s="45"/>
      <c r="Y576" s="79">
        <f t="shared" si="279"/>
        <v>0</v>
      </c>
      <c r="Z576" s="45">
        <v>0</v>
      </c>
      <c r="AA576" s="78">
        <f t="shared" si="280"/>
        <v>0</v>
      </c>
      <c r="AB576" s="45"/>
      <c r="AC576" s="79">
        <f t="shared" si="281"/>
        <v>0</v>
      </c>
      <c r="AD576" s="45"/>
      <c r="AE576" s="78">
        <f t="shared" si="282"/>
        <v>0</v>
      </c>
      <c r="AF576" s="45"/>
      <c r="AG576" s="79">
        <f t="shared" si="283"/>
        <v>0</v>
      </c>
    </row>
    <row r="577" spans="1:38" ht="16.5" customHeight="1" outlineLevel="1">
      <c r="A577" s="12"/>
      <c r="B577" s="27"/>
      <c r="C577" s="14"/>
      <c r="D577" s="45"/>
      <c r="E577" s="46"/>
      <c r="F577" s="46"/>
      <c r="G577" s="46"/>
      <c r="H577" s="53"/>
      <c r="I577" s="54"/>
      <c r="J577" s="65"/>
      <c r="K577" s="78"/>
      <c r="L577" s="45"/>
      <c r="M577" s="79"/>
      <c r="N577" s="45"/>
      <c r="O577" s="78"/>
      <c r="P577" s="45"/>
      <c r="Q577" s="79"/>
      <c r="R577" s="45"/>
      <c r="S577" s="78"/>
      <c r="T577" s="45"/>
      <c r="U577" s="79"/>
      <c r="V577" s="45"/>
      <c r="W577" s="78"/>
      <c r="X577" s="45"/>
      <c r="Y577" s="79"/>
      <c r="Z577" s="45"/>
      <c r="AA577" s="78"/>
      <c r="AB577" s="45"/>
      <c r="AC577" s="79"/>
      <c r="AD577" s="45"/>
      <c r="AE577" s="78"/>
      <c r="AF577" s="45"/>
      <c r="AG577" s="79"/>
    </row>
    <row r="578" spans="1:38" ht="16.5" customHeight="1">
      <c r="A578" s="12"/>
      <c r="B578" s="33"/>
      <c r="C578" s="14"/>
      <c r="D578" s="45"/>
      <c r="E578" s="46"/>
      <c r="F578" s="46"/>
      <c r="G578" s="46"/>
      <c r="H578" s="53"/>
      <c r="I578" s="54"/>
      <c r="J578" s="65"/>
      <c r="K578" s="78"/>
      <c r="L578" s="45"/>
      <c r="M578" s="79"/>
      <c r="N578" s="45"/>
      <c r="O578" s="78"/>
      <c r="P578" s="45"/>
      <c r="Q578" s="79"/>
      <c r="R578" s="45"/>
      <c r="S578" s="78"/>
      <c r="T578" s="45"/>
      <c r="U578" s="79"/>
      <c r="V578" s="45"/>
      <c r="W578" s="78"/>
      <c r="X578" s="45"/>
      <c r="Y578" s="79"/>
      <c r="Z578" s="45"/>
      <c r="AA578" s="78"/>
      <c r="AB578" s="45"/>
      <c r="AC578" s="79"/>
      <c r="AD578" s="45"/>
      <c r="AE578" s="78"/>
      <c r="AF578" s="45"/>
      <c r="AG578" s="79"/>
    </row>
    <row r="579" spans="1:38" s="10" customFormat="1" ht="16.5" customHeight="1">
      <c r="A579" s="129"/>
      <c r="B579" s="139" t="s">
        <v>474</v>
      </c>
      <c r="C579" s="131"/>
      <c r="D579" s="132">
        <f>+D581+D610+D633+D652+D655+D662+D671+D676+D696+D706+D713+D718+D723+D735+D749+D755+D771+D782+D789+D793+D798+D808+D812+D821+D832+D836+D841+D846+D851+D857+D862+D867+D876+D882+D885+D889+D898+D901+D908+D918+D922+D941+D949+D952+D956+D960+D966+D974+D977+D982+D985+D1011+D1014+D1022+D1027+D1035+D1038+D1042+D1046+D1050+D1053+D1057+D1060+D1066+D1072+D1077+D1087+D1099+D1115+D1123+D1130+D1134+D1138+D1145+D1154+D1161</f>
        <v>37715</v>
      </c>
      <c r="E579" s="132">
        <f>+E581+E610+E633+E652+E655+E662+E671+E676+E696+E706+E713+E718+E723+E735+E749+E755+E771+E782+E789+E793+E798+E808+E812+E821+E832+E836+E841+E846+E851+E857+E862+E867+E876+E882+E885+E889+E898+E901+E908+E918+E922+E941+E949+E952+E956+E960+E966+E974+E977+E982+E985+E1011+E1014+E1022+E1027+E1035+E1038+E1042+E1046+E1050+E1053+E1057+E1060+E1066+E1072+E1077+E1087+E1099+E1115+E1123+E1130+E1134+E1138+E1145+E1154+E1161</f>
        <v>39235</v>
      </c>
      <c r="F579" s="132">
        <f>+F581+F610+F633+F652+F655+F662+F671+F676+F696+F706+F713+F718+F723+F735+F749+F755+F771+F782+F789+F793+F798+F808+F812+F821+F832+F836+F841+F846+F851+F857+F862+F867+F876+F882+F885+F889+F898+F901+F908+F918+F922+F941+F949+F952+F956+F960+F966+F974+F977+F982+F985+F1011+F1014+F1022+F1027+F1035+F1038+F1042+F1046+F1050+F1053+F1057+F1060+F1066+F1072+F1077+F1087+F1099+F1115+F1123+F1130+F1134+F1138+F1145+F1154+F1161</f>
        <v>3438839940</v>
      </c>
      <c r="G579" s="132">
        <f>+G581+G610+G633+G652+G655+G662+G671+G676+G696+G706+G713+G718+G723+G735+G749+G755+G771+G782+G789+G793+G798+G808+G812+G821+G832+G836+G841+G846+G851+G857+G862+G867+G876+G882+G885+G889+G898+G901+G908+G918+G922+G941+G949+G952+G956+G960+G966+G974+G977+G982+G985+G1011+G1014+G1022+G1027+G1035+G1038+G1042+G1046+G1050+G1053+G1057+G1060+G1066+G1072+G1077+G1087+G1099+G1115+G1123+G1130+G1134+G1138+G1145+G1154+G1161</f>
        <v>3550648040</v>
      </c>
      <c r="H579" s="135">
        <f t="shared" si="270"/>
        <v>1.0403022670025188</v>
      </c>
      <c r="I579" s="136">
        <f t="shared" si="271"/>
        <v>1.0325133190118758</v>
      </c>
      <c r="J579" s="132">
        <f>+J581+J610+J633+J652+J655+J662+J671+J676+J696+J706+J713+J718+J723+J735+J749+J755+J771+J782+J789+J793+J798+J808+J812+J821+J832+J836+J841+J846+J851+J857+J862+J867+J876+J882+J885+J889+J898+J901+J908+J918+J922+J941+J949+J952+J956+J960+J966+J974+J977+J982+J985+J1011+J1014+J1022+J1027+J1035+J1038+J1042+J1046+J1050+J1053+J1057+J1060+J1066+J1072+J1077+J1087+J1099+J1115+J1123+J1130+J1134+J1138+J1145+J1154+J1161</f>
        <v>3096</v>
      </c>
      <c r="K579" s="259">
        <f t="shared" ref="K579:AG579" si="284">+K581+K610+K633+K652+K655+K662+K671+K676+K696+K706+K713+K718+K723+K735+K749+K755+K771+K782+K789+K793+K798+K808+K812+K821+K832+K836+K841+K846+K851+K857+K862+K867+K876+K882+K885+K889+K898+K901+K908+K918+K922+K941+K949+K952+K956+K960+K966+K974+K977+K982+K985+K1011+K1014+K1022+K1027+K1035+K1038+K1042+K1046+K1050+K1053+K1057+K1060+K1066+K1072+K1077+K1087+K1099+K1115+K1123+K1130+K1134+K1138+K1145+K1154+K1161</f>
        <v>280244710</v>
      </c>
      <c r="L579" s="132">
        <f t="shared" si="284"/>
        <v>2996</v>
      </c>
      <c r="M579" s="259">
        <f t="shared" si="284"/>
        <v>271460170</v>
      </c>
      <c r="N579" s="132">
        <f>+N581+N610+N633+N652+N655+N662+N671+N676+N696+N706+N713+N718+N723+N735+N749+N755+N771+N782+N789+N793+N798+N808+N812+N821+N832+N836+N841+N846+N851+N857+N862+N867+N876+N882+N885+N889+N898+N901+N908+N918+N922+N941+N949+N952+N956+N960+N966+N974+N977+N982+N985+N1011+N1014+N1022+N1027+N1035+N1038+N1042+N1046+N1050+N1053+N1057+N1060+N1066+N1072+N1077+N1087+N1099+N1115+N1123+N1130+N1134+N1138+N1145+N1154+N1161</f>
        <v>3333</v>
      </c>
      <c r="O579" s="259">
        <f t="shared" si="284"/>
        <v>277261130</v>
      </c>
      <c r="P579" s="132">
        <f t="shared" si="284"/>
        <v>3570</v>
      </c>
      <c r="Q579" s="259">
        <f t="shared" si="284"/>
        <v>305242050</v>
      </c>
      <c r="R579" s="132">
        <f t="shared" si="284"/>
        <v>3195</v>
      </c>
      <c r="S579" s="259">
        <f t="shared" si="284"/>
        <v>279594940</v>
      </c>
      <c r="T579" s="132">
        <f t="shared" si="284"/>
        <v>2903</v>
      </c>
      <c r="U579" s="259">
        <f t="shared" si="284"/>
        <v>304424550</v>
      </c>
      <c r="V579" s="132">
        <f>+V581+V610+V633+V652+V655+V662+V671+V676+V696+V706+V713+V718+V723+V735+V749+V755+V771+V782+V789+V793+V798+V808+V812+V821+V832+V836+V841+V846+V851+V857+V862+V867+V876+V882+V885+V889+V898+V901+V908+V918+V922+V941+V949+V952+V956+V960+V966+V974+V977+V982+V985+V1011+V1014+V1022+V1027+V1035+V1038+V1042+V1046+V1050+V1053+V1057+V1060+V1066+V1072+V1077+V1087+V1099+V1115+V1123+V1130+V1134+V1138+V1145+V1154+V1161</f>
        <v>3457</v>
      </c>
      <c r="W579" s="259">
        <f t="shared" si="284"/>
        <v>315976210</v>
      </c>
      <c r="X579" s="132">
        <f t="shared" si="284"/>
        <v>3283</v>
      </c>
      <c r="Y579" s="259">
        <f t="shared" si="284"/>
        <v>305655700</v>
      </c>
      <c r="Z579" s="132">
        <f t="shared" si="284"/>
        <v>3339</v>
      </c>
      <c r="AA579" s="259">
        <f t="shared" si="284"/>
        <v>321393300</v>
      </c>
      <c r="AB579" s="132">
        <f t="shared" si="284"/>
        <v>3476</v>
      </c>
      <c r="AC579" s="259">
        <f t="shared" si="284"/>
        <v>321756210</v>
      </c>
      <c r="AD579" s="132">
        <f t="shared" si="284"/>
        <v>3289</v>
      </c>
      <c r="AE579" s="259">
        <f t="shared" si="284"/>
        <v>262430380</v>
      </c>
      <c r="AF579" s="132">
        <f t="shared" si="284"/>
        <v>3297</v>
      </c>
      <c r="AG579" s="259">
        <f t="shared" si="284"/>
        <v>305208690</v>
      </c>
      <c r="AH579" s="11"/>
      <c r="AI579" s="11"/>
      <c r="AJ579" s="11"/>
      <c r="AK579" s="11"/>
      <c r="AL579" s="11"/>
    </row>
    <row r="580" spans="1:38" ht="16.5" customHeight="1">
      <c r="A580" s="12"/>
      <c r="B580" s="27"/>
      <c r="C580" s="14"/>
      <c r="D580" s="45"/>
      <c r="E580" s="46"/>
      <c r="F580" s="46"/>
      <c r="G580" s="46"/>
      <c r="H580" s="53"/>
      <c r="I580" s="54"/>
      <c r="J580" s="65"/>
      <c r="K580" s="78"/>
      <c r="L580" s="45"/>
      <c r="M580" s="79"/>
      <c r="N580" s="45"/>
      <c r="O580" s="78"/>
      <c r="P580" s="45"/>
      <c r="Q580" s="79"/>
      <c r="R580" s="45"/>
      <c r="S580" s="78"/>
      <c r="T580" s="45"/>
      <c r="U580" s="79"/>
      <c r="V580" s="45"/>
      <c r="W580" s="78"/>
      <c r="X580" s="45"/>
      <c r="Y580" s="79"/>
      <c r="Z580" s="45"/>
      <c r="AA580" s="78"/>
      <c r="AB580" s="45"/>
      <c r="AC580" s="79"/>
      <c r="AD580" s="45"/>
      <c r="AE580" s="78"/>
      <c r="AF580" s="45"/>
      <c r="AG580" s="79"/>
    </row>
    <row r="581" spans="1:38" s="10" customFormat="1" ht="16.5" customHeight="1">
      <c r="A581" s="98"/>
      <c r="B581" s="83" t="s">
        <v>475</v>
      </c>
      <c r="C581" s="99"/>
      <c r="D581" s="100">
        <f>SUM(D582:D608)</f>
        <v>8750</v>
      </c>
      <c r="E581" s="100">
        <f t="shared" ref="E581:G581" si="285">SUM(E582:E608)</f>
        <v>8719</v>
      </c>
      <c r="F581" s="100">
        <f t="shared" si="285"/>
        <v>878213060</v>
      </c>
      <c r="G581" s="101">
        <f t="shared" si="285"/>
        <v>845652280</v>
      </c>
      <c r="H581" s="102">
        <f t="shared" si="270"/>
        <v>0.99645714285714282</v>
      </c>
      <c r="I581" s="103">
        <f t="shared" si="271"/>
        <v>0.9629238262523675</v>
      </c>
      <c r="J581" s="104">
        <f t="shared" ref="J581" si="286">SUM(J582:J608)</f>
        <v>646</v>
      </c>
      <c r="K581" s="105">
        <f t="shared" ref="K581:AG581" si="287">SUM(K582:K608)</f>
        <v>70196580</v>
      </c>
      <c r="L581" s="100">
        <f t="shared" si="287"/>
        <v>762</v>
      </c>
      <c r="M581" s="106">
        <f t="shared" si="287"/>
        <v>71251340</v>
      </c>
      <c r="N581" s="100">
        <f t="shared" si="287"/>
        <v>877</v>
      </c>
      <c r="O581" s="105">
        <f>SUM(O582:O608)</f>
        <v>62988110</v>
      </c>
      <c r="P581" s="100">
        <f t="shared" ref="P581" si="288">SUM(P582:P608)</f>
        <v>883</v>
      </c>
      <c r="Q581" s="106">
        <f t="shared" si="287"/>
        <v>72855230</v>
      </c>
      <c r="R581" s="100">
        <f t="shared" ref="R581" si="289">SUM(R582:R608)</f>
        <v>709</v>
      </c>
      <c r="S581" s="105">
        <f t="shared" si="287"/>
        <v>69483880</v>
      </c>
      <c r="T581" s="100">
        <f t="shared" ref="T581" si="290">SUM(T582:T608)</f>
        <v>471</v>
      </c>
      <c r="U581" s="106">
        <f t="shared" si="287"/>
        <v>63147830</v>
      </c>
      <c r="V581" s="100">
        <f t="shared" ref="V581" si="291">SUM(V582:V608)</f>
        <v>770</v>
      </c>
      <c r="W581" s="105">
        <f t="shared" si="287"/>
        <v>70799850</v>
      </c>
      <c r="X581" s="100">
        <f t="shared" ref="X581" si="292">SUM(X582:X608)</f>
        <v>737</v>
      </c>
      <c r="Y581" s="106">
        <f t="shared" si="287"/>
        <v>68908390</v>
      </c>
      <c r="Z581" s="100">
        <f t="shared" ref="Z581" si="293">SUM(Z582:Z608)</f>
        <v>769</v>
      </c>
      <c r="AA581" s="105">
        <f t="shared" si="287"/>
        <v>74719350</v>
      </c>
      <c r="AB581" s="100">
        <f t="shared" ref="AB581" si="294">SUM(AB582:AB608)</f>
        <v>650</v>
      </c>
      <c r="AC581" s="106">
        <f t="shared" si="287"/>
        <v>72545000</v>
      </c>
      <c r="AD581" s="100">
        <f t="shared" si="287"/>
        <v>763</v>
      </c>
      <c r="AE581" s="105">
        <f t="shared" si="287"/>
        <v>69400710</v>
      </c>
      <c r="AF581" s="100">
        <f t="shared" si="287"/>
        <v>682</v>
      </c>
      <c r="AG581" s="106">
        <f t="shared" si="287"/>
        <v>79356010</v>
      </c>
      <c r="AH581" s="11"/>
      <c r="AI581" s="11"/>
      <c r="AJ581" s="11"/>
      <c r="AK581" s="11"/>
      <c r="AL581" s="11"/>
    </row>
    <row r="582" spans="1:38" ht="36.75" customHeight="1">
      <c r="A582" s="12" t="s">
        <v>945</v>
      </c>
      <c r="B582" s="27" t="s">
        <v>476</v>
      </c>
      <c r="C582" s="281">
        <v>164820</v>
      </c>
      <c r="D582" s="45"/>
      <c r="E582" s="46">
        <f t="shared" ref="E582:E608" si="295">+J582+L582+N582+P582+R582+T582+V582+X582+Z582+AB582+AD582+AF582</f>
        <v>0</v>
      </c>
      <c r="F582" s="46">
        <f t="shared" si="268"/>
        <v>0</v>
      </c>
      <c r="G582" s="46">
        <f t="shared" si="269"/>
        <v>0</v>
      </c>
      <c r="H582" s="53" t="e">
        <f t="shared" si="270"/>
        <v>#DIV/0!</v>
      </c>
      <c r="I582" s="54" t="e">
        <f t="shared" si="271"/>
        <v>#DIV/0!</v>
      </c>
      <c r="J582" s="65"/>
      <c r="K582" s="78">
        <f t="shared" si="272"/>
        <v>0</v>
      </c>
      <c r="L582" s="45"/>
      <c r="M582" s="79">
        <f t="shared" si="273"/>
        <v>0</v>
      </c>
      <c r="N582" s="45"/>
      <c r="O582" s="78">
        <f t="shared" ref="O582:O608" si="296">+N582*C582</f>
        <v>0</v>
      </c>
      <c r="P582" s="45"/>
      <c r="Q582" s="79">
        <f t="shared" si="275"/>
        <v>0</v>
      </c>
      <c r="R582" s="45"/>
      <c r="S582" s="78">
        <f t="shared" si="276"/>
        <v>0</v>
      </c>
      <c r="T582" s="45"/>
      <c r="U582" s="79">
        <f t="shared" si="277"/>
        <v>0</v>
      </c>
      <c r="V582" s="45"/>
      <c r="W582" s="78">
        <f t="shared" si="278"/>
        <v>0</v>
      </c>
      <c r="X582" s="45"/>
      <c r="Y582" s="79">
        <f t="shared" si="279"/>
        <v>0</v>
      </c>
      <c r="Z582" s="45"/>
      <c r="AA582" s="78">
        <f t="shared" si="280"/>
        <v>0</v>
      </c>
      <c r="AB582" s="45"/>
      <c r="AC582" s="79">
        <f t="shared" si="281"/>
        <v>0</v>
      </c>
      <c r="AD582" s="45"/>
      <c r="AE582" s="78">
        <f t="shared" si="282"/>
        <v>0</v>
      </c>
      <c r="AF582" s="45"/>
      <c r="AG582" s="79">
        <f t="shared" si="283"/>
        <v>0</v>
      </c>
    </row>
    <row r="583" spans="1:38" ht="16.5" customHeight="1">
      <c r="A583" s="12">
        <v>1901026</v>
      </c>
      <c r="B583" s="27" t="s">
        <v>477</v>
      </c>
      <c r="C583" s="281">
        <v>808040</v>
      </c>
      <c r="D583" s="45"/>
      <c r="E583" s="46">
        <f t="shared" si="295"/>
        <v>0</v>
      </c>
      <c r="F583" s="46">
        <f t="shared" si="268"/>
        <v>0</v>
      </c>
      <c r="G583" s="46">
        <f t="shared" si="269"/>
        <v>0</v>
      </c>
      <c r="H583" s="53" t="e">
        <f t="shared" si="270"/>
        <v>#DIV/0!</v>
      </c>
      <c r="I583" s="54" t="e">
        <f t="shared" si="271"/>
        <v>#DIV/0!</v>
      </c>
      <c r="J583" s="65"/>
      <c r="K583" s="78">
        <f t="shared" si="272"/>
        <v>0</v>
      </c>
      <c r="L583" s="45"/>
      <c r="M583" s="79">
        <f t="shared" si="273"/>
        <v>0</v>
      </c>
      <c r="N583" s="45"/>
      <c r="O583" s="78">
        <f t="shared" si="296"/>
        <v>0</v>
      </c>
      <c r="P583" s="45"/>
      <c r="Q583" s="79">
        <f t="shared" si="275"/>
        <v>0</v>
      </c>
      <c r="R583" s="45"/>
      <c r="S583" s="78">
        <f t="shared" si="276"/>
        <v>0</v>
      </c>
      <c r="T583" s="45"/>
      <c r="U583" s="79">
        <f t="shared" si="277"/>
        <v>0</v>
      </c>
      <c r="V583" s="45"/>
      <c r="W583" s="78">
        <f t="shared" si="278"/>
        <v>0</v>
      </c>
      <c r="X583" s="45"/>
      <c r="Y583" s="79">
        <f t="shared" si="279"/>
        <v>0</v>
      </c>
      <c r="Z583" s="45"/>
      <c r="AA583" s="78">
        <f t="shared" si="280"/>
        <v>0</v>
      </c>
      <c r="AB583" s="45"/>
      <c r="AC583" s="79">
        <f t="shared" si="281"/>
        <v>0</v>
      </c>
      <c r="AD583" s="45"/>
      <c r="AE583" s="78">
        <f t="shared" si="282"/>
        <v>0</v>
      </c>
      <c r="AF583" s="45"/>
      <c r="AG583" s="79">
        <f t="shared" si="283"/>
        <v>0</v>
      </c>
    </row>
    <row r="584" spans="1:38" ht="16.5" customHeight="1">
      <c r="A584" s="12">
        <v>1901025</v>
      </c>
      <c r="B584" s="27" t="s">
        <v>478</v>
      </c>
      <c r="C584" s="281">
        <v>26930</v>
      </c>
      <c r="D584" s="45"/>
      <c r="E584" s="46">
        <f t="shared" si="295"/>
        <v>0</v>
      </c>
      <c r="F584" s="46">
        <f t="shared" si="268"/>
        <v>0</v>
      </c>
      <c r="G584" s="46">
        <f t="shared" si="269"/>
        <v>0</v>
      </c>
      <c r="H584" s="53" t="e">
        <f t="shared" si="270"/>
        <v>#DIV/0!</v>
      </c>
      <c r="I584" s="54" t="e">
        <f t="shared" si="271"/>
        <v>#DIV/0!</v>
      </c>
      <c r="J584" s="65"/>
      <c r="K584" s="78">
        <f t="shared" si="272"/>
        <v>0</v>
      </c>
      <c r="L584" s="45"/>
      <c r="M584" s="79">
        <f t="shared" si="273"/>
        <v>0</v>
      </c>
      <c r="N584" s="45"/>
      <c r="O584" s="78">
        <f t="shared" si="296"/>
        <v>0</v>
      </c>
      <c r="P584" s="45"/>
      <c r="Q584" s="79">
        <f t="shared" si="275"/>
        <v>0</v>
      </c>
      <c r="R584" s="45"/>
      <c r="S584" s="78">
        <f t="shared" si="276"/>
        <v>0</v>
      </c>
      <c r="T584" s="45"/>
      <c r="U584" s="79">
        <f t="shared" si="277"/>
        <v>0</v>
      </c>
      <c r="V584" s="45"/>
      <c r="W584" s="78">
        <f t="shared" si="278"/>
        <v>0</v>
      </c>
      <c r="X584" s="45"/>
      <c r="Y584" s="79">
        <f t="shared" si="279"/>
        <v>0</v>
      </c>
      <c r="Z584" s="45"/>
      <c r="AA584" s="78">
        <f t="shared" si="280"/>
        <v>0</v>
      </c>
      <c r="AB584" s="45"/>
      <c r="AC584" s="79">
        <f t="shared" si="281"/>
        <v>0</v>
      </c>
      <c r="AD584" s="45"/>
      <c r="AE584" s="78">
        <f t="shared" si="282"/>
        <v>0</v>
      </c>
      <c r="AF584" s="45"/>
      <c r="AG584" s="79">
        <f t="shared" si="283"/>
        <v>0</v>
      </c>
    </row>
    <row r="585" spans="1:38" ht="16.5" customHeight="1">
      <c r="A585" s="12">
        <v>1901126</v>
      </c>
      <c r="B585" s="27" t="s">
        <v>479</v>
      </c>
      <c r="C585" s="281">
        <v>532620</v>
      </c>
      <c r="D585" s="45"/>
      <c r="E585" s="46">
        <f t="shared" si="295"/>
        <v>0</v>
      </c>
      <c r="F585" s="46">
        <f t="shared" si="268"/>
        <v>0</v>
      </c>
      <c r="G585" s="46">
        <f t="shared" si="269"/>
        <v>0</v>
      </c>
      <c r="H585" s="53" t="e">
        <f t="shared" si="270"/>
        <v>#DIV/0!</v>
      </c>
      <c r="I585" s="54" t="e">
        <f t="shared" si="271"/>
        <v>#DIV/0!</v>
      </c>
      <c r="J585" s="65"/>
      <c r="K585" s="78">
        <f t="shared" si="272"/>
        <v>0</v>
      </c>
      <c r="L585" s="45"/>
      <c r="M585" s="79">
        <f t="shared" si="273"/>
        <v>0</v>
      </c>
      <c r="N585" s="45"/>
      <c r="O585" s="78">
        <f t="shared" si="296"/>
        <v>0</v>
      </c>
      <c r="P585" s="45"/>
      <c r="Q585" s="79">
        <f t="shared" si="275"/>
        <v>0</v>
      </c>
      <c r="R585" s="45"/>
      <c r="S585" s="78">
        <f t="shared" si="276"/>
        <v>0</v>
      </c>
      <c r="T585" s="45"/>
      <c r="U585" s="79">
        <f t="shared" si="277"/>
        <v>0</v>
      </c>
      <c r="V585" s="45"/>
      <c r="W585" s="78">
        <f t="shared" si="278"/>
        <v>0</v>
      </c>
      <c r="X585" s="45"/>
      <c r="Y585" s="79">
        <f t="shared" si="279"/>
        <v>0</v>
      </c>
      <c r="Z585" s="45"/>
      <c r="AA585" s="78">
        <f t="shared" si="280"/>
        <v>0</v>
      </c>
      <c r="AB585" s="45"/>
      <c r="AC585" s="79">
        <f t="shared" si="281"/>
        <v>0</v>
      </c>
      <c r="AD585" s="45"/>
      <c r="AE585" s="78">
        <f t="shared" si="282"/>
        <v>0</v>
      </c>
      <c r="AF585" s="45"/>
      <c r="AG585" s="79">
        <f t="shared" si="283"/>
        <v>0</v>
      </c>
    </row>
    <row r="586" spans="1:38" ht="16.5" customHeight="1">
      <c r="A586" s="12">
        <v>1901029</v>
      </c>
      <c r="B586" s="29" t="s">
        <v>480</v>
      </c>
      <c r="C586" s="281">
        <v>657830</v>
      </c>
      <c r="D586" s="45">
        <v>762</v>
      </c>
      <c r="E586" s="46">
        <f t="shared" si="295"/>
        <v>704</v>
      </c>
      <c r="F586" s="46">
        <f t="shared" si="268"/>
        <v>501266460</v>
      </c>
      <c r="G586" s="46">
        <f t="shared" si="269"/>
        <v>463112320</v>
      </c>
      <c r="H586" s="53">
        <f t="shared" si="270"/>
        <v>0.92388451443569553</v>
      </c>
      <c r="I586" s="54">
        <f t="shared" si="271"/>
        <v>0.92388451443569553</v>
      </c>
      <c r="J586" s="65">
        <v>66</v>
      </c>
      <c r="K586" s="78">
        <f t="shared" si="272"/>
        <v>43416780</v>
      </c>
      <c r="L586" s="45">
        <v>56</v>
      </c>
      <c r="M586" s="79">
        <f t="shared" si="273"/>
        <v>36838480</v>
      </c>
      <c r="N586" s="45">
        <v>37</v>
      </c>
      <c r="O586" s="78">
        <f t="shared" si="296"/>
        <v>24339710</v>
      </c>
      <c r="P586" s="45">
        <v>47</v>
      </c>
      <c r="Q586" s="79">
        <f t="shared" si="275"/>
        <v>30918010</v>
      </c>
      <c r="R586" s="45">
        <v>64</v>
      </c>
      <c r="S586" s="78">
        <f t="shared" si="276"/>
        <v>42101120</v>
      </c>
      <c r="T586" s="45">
        <v>67</v>
      </c>
      <c r="U586" s="79">
        <f t="shared" si="277"/>
        <v>44074610</v>
      </c>
      <c r="V586" s="45">
        <v>59</v>
      </c>
      <c r="W586" s="78">
        <f t="shared" si="278"/>
        <v>38811970</v>
      </c>
      <c r="X586" s="45">
        <v>57</v>
      </c>
      <c r="Y586" s="79">
        <f t="shared" si="279"/>
        <v>37496310</v>
      </c>
      <c r="Z586" s="45">
        <v>61</v>
      </c>
      <c r="AA586" s="78">
        <f t="shared" si="280"/>
        <v>40127630</v>
      </c>
      <c r="AB586" s="45">
        <v>68</v>
      </c>
      <c r="AC586" s="79">
        <f t="shared" si="281"/>
        <v>44732440</v>
      </c>
      <c r="AD586" s="45">
        <v>51</v>
      </c>
      <c r="AE586" s="78">
        <f t="shared" si="282"/>
        <v>33549330</v>
      </c>
      <c r="AF586" s="45">
        <v>71</v>
      </c>
      <c r="AG586" s="79">
        <f t="shared" si="283"/>
        <v>46705930</v>
      </c>
    </row>
    <row r="587" spans="1:38" ht="16.5" customHeight="1">
      <c r="A587" s="12">
        <v>1901028</v>
      </c>
      <c r="B587" s="29" t="s">
        <v>481</v>
      </c>
      <c r="C587" s="281">
        <v>50600</v>
      </c>
      <c r="D587" s="45">
        <v>5421</v>
      </c>
      <c r="E587" s="46">
        <f t="shared" si="295"/>
        <v>5389</v>
      </c>
      <c r="F587" s="46">
        <f t="shared" ref="F587:F650" si="297">D587*C587</f>
        <v>274302600</v>
      </c>
      <c r="G587" s="46">
        <f t="shared" ref="G587:G650" si="298">+E587*C587</f>
        <v>272683400</v>
      </c>
      <c r="H587" s="53">
        <f t="shared" ref="H587:H650" si="299">IF(E587&gt;=0,(E587/D587),"-")</f>
        <v>0.99409703006825312</v>
      </c>
      <c r="I587" s="54">
        <f t="shared" ref="I587:I650" si="300">IF(G587&gt;=0,(G587/F587),"-")</f>
        <v>0.99409703006825312</v>
      </c>
      <c r="J587" s="65">
        <v>372</v>
      </c>
      <c r="K587" s="78">
        <f t="shared" ref="K587:K651" si="301">+J587*C587</f>
        <v>18823200</v>
      </c>
      <c r="L587" s="45">
        <v>472</v>
      </c>
      <c r="M587" s="79">
        <f t="shared" ref="M587:M650" si="302">+L587*C587</f>
        <v>23883200</v>
      </c>
      <c r="N587" s="45">
        <v>683</v>
      </c>
      <c r="O587" s="78">
        <f t="shared" si="296"/>
        <v>34559800</v>
      </c>
      <c r="P587" s="45">
        <v>556</v>
      </c>
      <c r="Q587" s="79">
        <f t="shared" ref="Q587:Q650" si="303">+P587*C587</f>
        <v>28133600</v>
      </c>
      <c r="R587" s="45">
        <v>381</v>
      </c>
      <c r="S587" s="78">
        <f t="shared" ref="S587:S650" si="304">+R587*C587</f>
        <v>19278600</v>
      </c>
      <c r="T587" s="45">
        <v>328</v>
      </c>
      <c r="U587" s="79">
        <f t="shared" ref="U587:U650" si="305">+T587*C587</f>
        <v>16596800</v>
      </c>
      <c r="V587" s="45">
        <v>444</v>
      </c>
      <c r="W587" s="78">
        <f t="shared" ref="W587:W650" si="306">+V587*C587</f>
        <v>22466400</v>
      </c>
      <c r="X587" s="45">
        <v>472</v>
      </c>
      <c r="Y587" s="79">
        <f t="shared" ref="Y587:Y650" si="307">+X587*C587</f>
        <v>23883200</v>
      </c>
      <c r="Z587" s="45">
        <v>427</v>
      </c>
      <c r="AA587" s="78">
        <f t="shared" ref="AA587:AA650" si="308">+Z587*C587</f>
        <v>21606200</v>
      </c>
      <c r="AB587" s="45">
        <v>370</v>
      </c>
      <c r="AC587" s="79">
        <f t="shared" ref="AC587:AC650" si="309">+AB587*C587</f>
        <v>18722000</v>
      </c>
      <c r="AD587" s="45">
        <v>515</v>
      </c>
      <c r="AE587" s="78">
        <f t="shared" ref="AE587:AE650" si="310">+AD587*C587</f>
        <v>26059000</v>
      </c>
      <c r="AF587" s="45">
        <v>369</v>
      </c>
      <c r="AG587" s="79">
        <f t="shared" ref="AG587:AG650" si="311">+AF587*C587</f>
        <v>18671400</v>
      </c>
    </row>
    <row r="588" spans="1:38" ht="16.5" customHeight="1">
      <c r="A588" s="12">
        <v>2501031</v>
      </c>
      <c r="B588" s="27" t="s">
        <v>482</v>
      </c>
      <c r="C588" s="281">
        <v>761220</v>
      </c>
      <c r="D588" s="306">
        <v>6</v>
      </c>
      <c r="E588" s="46">
        <f t="shared" si="295"/>
        <v>6</v>
      </c>
      <c r="F588" s="46">
        <f t="shared" si="297"/>
        <v>4567320</v>
      </c>
      <c r="G588" s="46">
        <f t="shared" si="298"/>
        <v>4567320</v>
      </c>
      <c r="H588" s="53">
        <f t="shared" si="299"/>
        <v>1</v>
      </c>
      <c r="I588" s="54">
        <f t="shared" si="300"/>
        <v>1</v>
      </c>
      <c r="J588" s="65"/>
      <c r="K588" s="78">
        <f t="shared" si="301"/>
        <v>0</v>
      </c>
      <c r="L588" s="45"/>
      <c r="M588" s="79">
        <f t="shared" si="302"/>
        <v>0</v>
      </c>
      <c r="N588" s="45"/>
      <c r="O588" s="78">
        <f t="shared" si="296"/>
        <v>0</v>
      </c>
      <c r="P588" s="306">
        <v>3</v>
      </c>
      <c r="Q588" s="79">
        <f t="shared" si="303"/>
        <v>2283660</v>
      </c>
      <c r="R588" s="45">
        <v>1</v>
      </c>
      <c r="S588" s="78">
        <f t="shared" si="304"/>
        <v>761220</v>
      </c>
      <c r="T588" s="45"/>
      <c r="U588" s="79">
        <f t="shared" si="305"/>
        <v>0</v>
      </c>
      <c r="V588" s="306"/>
      <c r="W588" s="78">
        <f t="shared" si="306"/>
        <v>0</v>
      </c>
      <c r="X588" s="306"/>
      <c r="Y588" s="79">
        <f t="shared" si="307"/>
        <v>0</v>
      </c>
      <c r="Z588" s="306"/>
      <c r="AA588" s="78">
        <f t="shared" si="308"/>
        <v>0</v>
      </c>
      <c r="AB588" s="306"/>
      <c r="AC588" s="79">
        <f t="shared" si="309"/>
        <v>0</v>
      </c>
      <c r="AD588" s="306">
        <v>1</v>
      </c>
      <c r="AE588" s="78">
        <f t="shared" si="310"/>
        <v>761220</v>
      </c>
      <c r="AF588" s="306">
        <v>1</v>
      </c>
      <c r="AG588" s="79">
        <f t="shared" si="311"/>
        <v>761220</v>
      </c>
    </row>
    <row r="589" spans="1:38" ht="16.5" customHeight="1">
      <c r="A589" s="12">
        <v>2501033</v>
      </c>
      <c r="B589" s="27" t="s">
        <v>483</v>
      </c>
      <c r="C589" s="281">
        <v>919800</v>
      </c>
      <c r="D589" s="306">
        <v>3</v>
      </c>
      <c r="E589" s="46">
        <f t="shared" si="295"/>
        <v>2</v>
      </c>
      <c r="F589" s="46">
        <f t="shared" si="297"/>
        <v>2759400</v>
      </c>
      <c r="G589" s="46">
        <f t="shared" si="298"/>
        <v>1839600</v>
      </c>
      <c r="H589" s="53">
        <f t="shared" si="299"/>
        <v>0.66666666666666663</v>
      </c>
      <c r="I589" s="54">
        <f t="shared" si="300"/>
        <v>0.66666666666666663</v>
      </c>
      <c r="J589" s="65"/>
      <c r="K589" s="78">
        <f t="shared" si="301"/>
        <v>0</v>
      </c>
      <c r="L589" s="306">
        <v>1</v>
      </c>
      <c r="M589" s="79">
        <f t="shared" si="302"/>
        <v>919800</v>
      </c>
      <c r="N589" s="45"/>
      <c r="O589" s="78">
        <f t="shared" si="296"/>
        <v>0</v>
      </c>
      <c r="P589" s="306"/>
      <c r="Q589" s="79">
        <f t="shared" si="303"/>
        <v>0</v>
      </c>
      <c r="R589" s="45"/>
      <c r="S589" s="78">
        <f t="shared" si="304"/>
        <v>0</v>
      </c>
      <c r="T589" s="45"/>
      <c r="U589" s="79">
        <f t="shared" si="305"/>
        <v>0</v>
      </c>
      <c r="V589" s="306"/>
      <c r="W589" s="78">
        <f t="shared" si="306"/>
        <v>0</v>
      </c>
      <c r="X589" s="306">
        <v>1</v>
      </c>
      <c r="Y589" s="79">
        <f t="shared" si="307"/>
        <v>919800</v>
      </c>
      <c r="Z589" s="306"/>
      <c r="AA589" s="78">
        <f t="shared" si="308"/>
        <v>0</v>
      </c>
      <c r="AB589" s="306"/>
      <c r="AC589" s="79">
        <f t="shared" si="309"/>
        <v>0</v>
      </c>
      <c r="AD589" s="306"/>
      <c r="AE589" s="78">
        <f t="shared" si="310"/>
        <v>0</v>
      </c>
      <c r="AF589" s="306">
        <v>0</v>
      </c>
      <c r="AG589" s="79">
        <f t="shared" si="311"/>
        <v>0</v>
      </c>
    </row>
    <row r="590" spans="1:38" ht="16.5" customHeight="1">
      <c r="A590" s="12">
        <v>2501032</v>
      </c>
      <c r="B590" s="27" t="s">
        <v>484</v>
      </c>
      <c r="C590" s="281">
        <v>1016980</v>
      </c>
      <c r="D590" s="306">
        <v>12</v>
      </c>
      <c r="E590" s="46">
        <f t="shared" si="295"/>
        <v>13</v>
      </c>
      <c r="F590" s="46">
        <f t="shared" si="297"/>
        <v>12203760</v>
      </c>
      <c r="G590" s="46">
        <f t="shared" si="298"/>
        <v>13220740</v>
      </c>
      <c r="H590" s="53">
        <f t="shared" si="299"/>
        <v>1.0833333333333333</v>
      </c>
      <c r="I590" s="54">
        <f t="shared" si="300"/>
        <v>1.0833333333333333</v>
      </c>
      <c r="J590" s="65">
        <v>1</v>
      </c>
      <c r="K590" s="78">
        <f t="shared" si="301"/>
        <v>1016980</v>
      </c>
      <c r="L590" s="45">
        <v>2</v>
      </c>
      <c r="M590" s="79">
        <f t="shared" si="302"/>
        <v>2033960</v>
      </c>
      <c r="N590" s="45"/>
      <c r="O590" s="78">
        <f t="shared" si="296"/>
        <v>0</v>
      </c>
      <c r="P590" s="306">
        <v>2</v>
      </c>
      <c r="Q590" s="79">
        <f t="shared" si="303"/>
        <v>2033960</v>
      </c>
      <c r="R590" s="45"/>
      <c r="S590" s="78">
        <f t="shared" si="304"/>
        <v>0</v>
      </c>
      <c r="T590" s="45"/>
      <c r="U590" s="79">
        <f t="shared" si="305"/>
        <v>0</v>
      </c>
      <c r="V590" s="306">
        <v>1</v>
      </c>
      <c r="W590" s="78">
        <f t="shared" si="306"/>
        <v>1016980</v>
      </c>
      <c r="X590" s="306"/>
      <c r="Y590" s="79">
        <f t="shared" si="307"/>
        <v>0</v>
      </c>
      <c r="Z590" s="306">
        <v>2</v>
      </c>
      <c r="AA590" s="78">
        <f t="shared" si="308"/>
        <v>2033960</v>
      </c>
      <c r="AB590" s="306"/>
      <c r="AC590" s="79">
        <f t="shared" si="309"/>
        <v>0</v>
      </c>
      <c r="AD590" s="306">
        <v>1</v>
      </c>
      <c r="AE590" s="78">
        <f t="shared" si="310"/>
        <v>1016980</v>
      </c>
      <c r="AF590" s="306">
        <v>4</v>
      </c>
      <c r="AG590" s="79">
        <f t="shared" si="311"/>
        <v>4067920</v>
      </c>
    </row>
    <row r="591" spans="1:38" ht="16.5" customHeight="1">
      <c r="A591" s="12">
        <v>2501034</v>
      </c>
      <c r="B591" s="27" t="s">
        <v>485</v>
      </c>
      <c r="C591" s="281">
        <v>1083360</v>
      </c>
      <c r="D591" s="306">
        <v>5</v>
      </c>
      <c r="E591" s="46">
        <f t="shared" si="295"/>
        <v>5</v>
      </c>
      <c r="F591" s="46">
        <f t="shared" si="297"/>
        <v>5416800</v>
      </c>
      <c r="G591" s="46">
        <f t="shared" si="298"/>
        <v>5416800</v>
      </c>
      <c r="H591" s="53">
        <f t="shared" si="299"/>
        <v>1</v>
      </c>
      <c r="I591" s="54">
        <f t="shared" si="300"/>
        <v>1</v>
      </c>
      <c r="J591" s="65">
        <v>1</v>
      </c>
      <c r="K591" s="78">
        <f t="shared" si="301"/>
        <v>1083360</v>
      </c>
      <c r="L591" s="45">
        <v>1</v>
      </c>
      <c r="M591" s="79">
        <f t="shared" si="302"/>
        <v>1083360</v>
      </c>
      <c r="N591" s="45"/>
      <c r="O591" s="78">
        <f t="shared" si="296"/>
        <v>0</v>
      </c>
      <c r="P591" s="306"/>
      <c r="Q591" s="79">
        <f t="shared" si="303"/>
        <v>0</v>
      </c>
      <c r="R591" s="45"/>
      <c r="S591" s="78">
        <f t="shared" si="304"/>
        <v>0</v>
      </c>
      <c r="T591" s="45"/>
      <c r="U591" s="79">
        <f t="shared" si="305"/>
        <v>0</v>
      </c>
      <c r="V591" s="306">
        <v>1</v>
      </c>
      <c r="W591" s="78">
        <f t="shared" si="306"/>
        <v>1083360</v>
      </c>
      <c r="X591" s="306"/>
      <c r="Y591" s="79">
        <f t="shared" si="307"/>
        <v>0</v>
      </c>
      <c r="Z591" s="306">
        <v>0</v>
      </c>
      <c r="AA591" s="78">
        <f t="shared" si="308"/>
        <v>0</v>
      </c>
      <c r="AB591" s="306">
        <v>1</v>
      </c>
      <c r="AC591" s="79">
        <f t="shared" si="309"/>
        <v>1083360</v>
      </c>
      <c r="AD591" s="306"/>
      <c r="AE591" s="78">
        <f t="shared" si="310"/>
        <v>0</v>
      </c>
      <c r="AF591" s="306">
        <v>1</v>
      </c>
      <c r="AG591" s="79">
        <f t="shared" si="311"/>
        <v>1083360</v>
      </c>
    </row>
    <row r="592" spans="1:38" ht="16.5" customHeight="1">
      <c r="A592" s="12">
        <v>2501132</v>
      </c>
      <c r="B592" s="27" t="s">
        <v>486</v>
      </c>
      <c r="C592" s="281">
        <v>538260</v>
      </c>
      <c r="D592" s="306">
        <v>12</v>
      </c>
      <c r="E592" s="46">
        <f t="shared" si="295"/>
        <v>14</v>
      </c>
      <c r="F592" s="46">
        <f t="shared" si="297"/>
        <v>6459120</v>
      </c>
      <c r="G592" s="46">
        <f t="shared" si="298"/>
        <v>7535640</v>
      </c>
      <c r="H592" s="53">
        <f t="shared" si="299"/>
        <v>1.1666666666666667</v>
      </c>
      <c r="I592" s="54">
        <f t="shared" si="300"/>
        <v>1.1666666666666667</v>
      </c>
      <c r="J592" s="65">
        <v>1</v>
      </c>
      <c r="K592" s="78">
        <f t="shared" si="301"/>
        <v>538260</v>
      </c>
      <c r="L592" s="45">
        <v>1</v>
      </c>
      <c r="M592" s="79">
        <f t="shared" si="302"/>
        <v>538260</v>
      </c>
      <c r="N592" s="45"/>
      <c r="O592" s="78">
        <f t="shared" si="296"/>
        <v>0</v>
      </c>
      <c r="P592" s="306">
        <v>2</v>
      </c>
      <c r="Q592" s="79">
        <f t="shared" si="303"/>
        <v>1076520</v>
      </c>
      <c r="R592" s="45">
        <v>1</v>
      </c>
      <c r="S592" s="78">
        <f t="shared" si="304"/>
        <v>538260</v>
      </c>
      <c r="T592" s="45">
        <v>1</v>
      </c>
      <c r="U592" s="79">
        <f t="shared" si="305"/>
        <v>538260</v>
      </c>
      <c r="V592" s="306">
        <v>1</v>
      </c>
      <c r="W592" s="78">
        <f t="shared" si="306"/>
        <v>538260</v>
      </c>
      <c r="X592" s="306"/>
      <c r="Y592" s="79">
        <f t="shared" si="307"/>
        <v>0</v>
      </c>
      <c r="Z592" s="306">
        <v>2</v>
      </c>
      <c r="AA592" s="78">
        <f t="shared" si="308"/>
        <v>1076520</v>
      </c>
      <c r="AB592" s="306">
        <v>1</v>
      </c>
      <c r="AC592" s="79">
        <f t="shared" si="309"/>
        <v>538260</v>
      </c>
      <c r="AD592" s="306">
        <v>3</v>
      </c>
      <c r="AE592" s="78">
        <f t="shared" si="310"/>
        <v>1614780</v>
      </c>
      <c r="AF592" s="306">
        <v>1</v>
      </c>
      <c r="AG592" s="79">
        <f t="shared" si="311"/>
        <v>538260</v>
      </c>
    </row>
    <row r="593" spans="1:33" ht="16.5" customHeight="1">
      <c r="A593" s="12">
        <v>3006002</v>
      </c>
      <c r="B593" s="27" t="s">
        <v>487</v>
      </c>
      <c r="C593" s="281">
        <v>24160</v>
      </c>
      <c r="D593" s="306">
        <v>1061</v>
      </c>
      <c r="E593" s="46">
        <f t="shared" si="295"/>
        <v>1101</v>
      </c>
      <c r="F593" s="46">
        <f t="shared" si="297"/>
        <v>25633760</v>
      </c>
      <c r="G593" s="46">
        <f t="shared" si="298"/>
        <v>26600160</v>
      </c>
      <c r="H593" s="53">
        <f t="shared" si="299"/>
        <v>1.0377002827521207</v>
      </c>
      <c r="I593" s="54">
        <f t="shared" si="300"/>
        <v>1.0377002827521207</v>
      </c>
      <c r="J593" s="65">
        <v>95</v>
      </c>
      <c r="K593" s="78">
        <f t="shared" si="301"/>
        <v>2295200</v>
      </c>
      <c r="L593" s="45">
        <v>102</v>
      </c>
      <c r="M593" s="79">
        <f t="shared" si="302"/>
        <v>2464320</v>
      </c>
      <c r="N593" s="45">
        <v>68</v>
      </c>
      <c r="O593" s="78">
        <f t="shared" si="296"/>
        <v>1642880</v>
      </c>
      <c r="P593" s="306">
        <v>123</v>
      </c>
      <c r="Q593" s="79">
        <f t="shared" si="303"/>
        <v>2971680</v>
      </c>
      <c r="R593" s="45">
        <v>119</v>
      </c>
      <c r="S593" s="78">
        <f t="shared" si="304"/>
        <v>2875040</v>
      </c>
      <c r="T593" s="45">
        <v>37</v>
      </c>
      <c r="U593" s="79">
        <f t="shared" si="305"/>
        <v>893920</v>
      </c>
      <c r="V593" s="306">
        <v>112</v>
      </c>
      <c r="W593" s="78">
        <f t="shared" si="306"/>
        <v>2705920</v>
      </c>
      <c r="X593" s="306">
        <v>119</v>
      </c>
      <c r="Y593" s="79">
        <f t="shared" si="307"/>
        <v>2875040</v>
      </c>
      <c r="Z593" s="306">
        <v>111</v>
      </c>
      <c r="AA593" s="78">
        <f t="shared" si="308"/>
        <v>2681760</v>
      </c>
      <c r="AB593" s="306">
        <v>83</v>
      </c>
      <c r="AC593" s="79">
        <f t="shared" si="309"/>
        <v>2005280</v>
      </c>
      <c r="AD593" s="306">
        <v>58</v>
      </c>
      <c r="AE593" s="78">
        <f t="shared" si="310"/>
        <v>1401280</v>
      </c>
      <c r="AF593" s="306">
        <v>74</v>
      </c>
      <c r="AG593" s="79">
        <f t="shared" si="311"/>
        <v>1787840</v>
      </c>
    </row>
    <row r="594" spans="1:33" ht="16.5" customHeight="1">
      <c r="A594" s="12">
        <v>3006001</v>
      </c>
      <c r="B594" s="27" t="s">
        <v>488</v>
      </c>
      <c r="C594" s="281">
        <v>27480</v>
      </c>
      <c r="D594" s="45">
        <v>1460</v>
      </c>
      <c r="E594" s="46">
        <f t="shared" si="295"/>
        <v>1470</v>
      </c>
      <c r="F594" s="46">
        <f t="shared" si="297"/>
        <v>40120800</v>
      </c>
      <c r="G594" s="46">
        <f t="shared" si="298"/>
        <v>40395600</v>
      </c>
      <c r="H594" s="53">
        <f t="shared" si="299"/>
        <v>1.0068493150684932</v>
      </c>
      <c r="I594" s="54">
        <f t="shared" si="300"/>
        <v>1.0068493150684932</v>
      </c>
      <c r="J594" s="65">
        <v>110</v>
      </c>
      <c r="K594" s="78">
        <f t="shared" si="301"/>
        <v>3022800</v>
      </c>
      <c r="L594" s="45">
        <v>127</v>
      </c>
      <c r="M594" s="79">
        <f t="shared" si="302"/>
        <v>3489960</v>
      </c>
      <c r="N594" s="45">
        <v>89</v>
      </c>
      <c r="O594" s="78">
        <f t="shared" si="296"/>
        <v>2445720</v>
      </c>
      <c r="P594" s="45">
        <v>148</v>
      </c>
      <c r="Q594" s="79">
        <f t="shared" si="303"/>
        <v>4067040</v>
      </c>
      <c r="R594" s="45">
        <v>143</v>
      </c>
      <c r="S594" s="78">
        <f t="shared" si="304"/>
        <v>3929640</v>
      </c>
      <c r="T594" s="45">
        <v>38</v>
      </c>
      <c r="U594" s="79">
        <f t="shared" si="305"/>
        <v>1044240</v>
      </c>
      <c r="V594" s="45">
        <v>152</v>
      </c>
      <c r="W594" s="78">
        <f t="shared" si="306"/>
        <v>4176960</v>
      </c>
      <c r="X594" s="45">
        <v>86</v>
      </c>
      <c r="Y594" s="79">
        <f t="shared" si="307"/>
        <v>2363280</v>
      </c>
      <c r="Z594" s="45">
        <v>162</v>
      </c>
      <c r="AA594" s="78">
        <f t="shared" si="308"/>
        <v>4451760</v>
      </c>
      <c r="AB594" s="45">
        <v>124</v>
      </c>
      <c r="AC594" s="79">
        <f t="shared" si="309"/>
        <v>3407520</v>
      </c>
      <c r="AD594" s="45">
        <v>132</v>
      </c>
      <c r="AE594" s="78">
        <f t="shared" si="310"/>
        <v>3627360</v>
      </c>
      <c r="AF594" s="45">
        <v>159</v>
      </c>
      <c r="AG594" s="79">
        <f t="shared" si="311"/>
        <v>4369320</v>
      </c>
    </row>
    <row r="595" spans="1:33" ht="16.5" customHeight="1">
      <c r="A595" s="12">
        <v>3005004</v>
      </c>
      <c r="B595" s="27" t="s">
        <v>489</v>
      </c>
      <c r="C595" s="281">
        <v>685380</v>
      </c>
      <c r="D595" s="45">
        <v>8</v>
      </c>
      <c r="E595" s="46">
        <f t="shared" si="295"/>
        <v>15</v>
      </c>
      <c r="F595" s="46">
        <f t="shared" si="297"/>
        <v>5483040</v>
      </c>
      <c r="G595" s="46">
        <f t="shared" si="298"/>
        <v>10280700</v>
      </c>
      <c r="H595" s="53">
        <f t="shared" si="299"/>
        <v>1.875</v>
      </c>
      <c r="I595" s="54">
        <f t="shared" si="300"/>
        <v>1.875</v>
      </c>
      <c r="J595" s="65"/>
      <c r="K595" s="78">
        <f t="shared" si="301"/>
        <v>0</v>
      </c>
      <c r="L595" s="45"/>
      <c r="M595" s="79">
        <f t="shared" si="302"/>
        <v>0</v>
      </c>
      <c r="N595" s="45"/>
      <c r="O595" s="78">
        <f t="shared" si="296"/>
        <v>0</v>
      </c>
      <c r="P595" s="314">
        <v>2</v>
      </c>
      <c r="Q595" s="79">
        <f t="shared" si="303"/>
        <v>1370760</v>
      </c>
      <c r="R595" s="45"/>
      <c r="S595" s="78">
        <f t="shared" si="304"/>
        <v>0</v>
      </c>
      <c r="T595" s="45">
        <v>0</v>
      </c>
      <c r="U595" s="79">
        <f t="shared" si="305"/>
        <v>0</v>
      </c>
      <c r="V595" s="45"/>
      <c r="W595" s="78">
        <f t="shared" si="306"/>
        <v>0</v>
      </c>
      <c r="X595" s="45">
        <v>2</v>
      </c>
      <c r="Y595" s="79">
        <f t="shared" si="307"/>
        <v>1370760</v>
      </c>
      <c r="Z595" s="45">
        <v>4</v>
      </c>
      <c r="AA595" s="78">
        <f t="shared" si="308"/>
        <v>2741520</v>
      </c>
      <c r="AB595" s="45">
        <v>3</v>
      </c>
      <c r="AC595" s="79">
        <f t="shared" si="309"/>
        <v>2056140</v>
      </c>
      <c r="AD595" s="45">
        <v>2</v>
      </c>
      <c r="AE595" s="78">
        <f t="shared" si="310"/>
        <v>1370760</v>
      </c>
      <c r="AF595" s="45">
        <v>2</v>
      </c>
      <c r="AG595" s="79">
        <f t="shared" si="311"/>
        <v>1370760</v>
      </c>
    </row>
    <row r="596" spans="1:33" ht="16.5" customHeight="1">
      <c r="A596" s="12">
        <v>1902211</v>
      </c>
      <c r="B596" s="27" t="s">
        <v>490</v>
      </c>
      <c r="C596" s="281">
        <v>2712010</v>
      </c>
      <c r="D596" s="45"/>
      <c r="E596" s="46">
        <f t="shared" si="295"/>
        <v>0</v>
      </c>
      <c r="F596" s="46">
        <f t="shared" si="297"/>
        <v>0</v>
      </c>
      <c r="G596" s="46">
        <f t="shared" si="298"/>
        <v>0</v>
      </c>
      <c r="H596" s="53" t="e">
        <f t="shared" si="299"/>
        <v>#DIV/0!</v>
      </c>
      <c r="I596" s="54" t="e">
        <f t="shared" si="300"/>
        <v>#DIV/0!</v>
      </c>
      <c r="J596" s="65"/>
      <c r="K596" s="78">
        <f t="shared" si="301"/>
        <v>0</v>
      </c>
      <c r="L596" s="45"/>
      <c r="M596" s="79">
        <f t="shared" si="302"/>
        <v>0</v>
      </c>
      <c r="N596" s="45"/>
      <c r="O596" s="78">
        <f t="shared" si="296"/>
        <v>0</v>
      </c>
      <c r="P596" s="45"/>
      <c r="Q596" s="79">
        <f t="shared" si="303"/>
        <v>0</v>
      </c>
      <c r="R596" s="45"/>
      <c r="S596" s="78">
        <f t="shared" si="304"/>
        <v>0</v>
      </c>
      <c r="T596" s="45"/>
      <c r="U596" s="79">
        <f t="shared" si="305"/>
        <v>0</v>
      </c>
      <c r="V596" s="45"/>
      <c r="W596" s="78">
        <f t="shared" si="306"/>
        <v>0</v>
      </c>
      <c r="X596" s="45"/>
      <c r="Y596" s="79">
        <f t="shared" si="307"/>
        <v>0</v>
      </c>
      <c r="Z596" s="45"/>
      <c r="AA596" s="78">
        <f t="shared" si="308"/>
        <v>0</v>
      </c>
      <c r="AB596" s="45"/>
      <c r="AC596" s="79">
        <f t="shared" si="309"/>
        <v>0</v>
      </c>
      <c r="AD596" s="45"/>
      <c r="AE596" s="78">
        <f t="shared" si="310"/>
        <v>0</v>
      </c>
      <c r="AF596" s="45"/>
      <c r="AG596" s="79">
        <f t="shared" si="311"/>
        <v>0</v>
      </c>
    </row>
    <row r="597" spans="1:33" ht="16.5" customHeight="1">
      <c r="A597" s="12">
        <v>1902011</v>
      </c>
      <c r="B597" s="27" t="s">
        <v>491</v>
      </c>
      <c r="C597" s="281">
        <v>1131760</v>
      </c>
      <c r="D597" s="45"/>
      <c r="E597" s="46">
        <f t="shared" si="295"/>
        <v>0</v>
      </c>
      <c r="F597" s="46">
        <f t="shared" si="297"/>
        <v>0</v>
      </c>
      <c r="G597" s="46">
        <f t="shared" si="298"/>
        <v>0</v>
      </c>
      <c r="H597" s="53" t="e">
        <f t="shared" si="299"/>
        <v>#DIV/0!</v>
      </c>
      <c r="I597" s="54" t="e">
        <f t="shared" si="300"/>
        <v>#DIV/0!</v>
      </c>
      <c r="J597" s="65"/>
      <c r="K597" s="78">
        <f t="shared" si="301"/>
        <v>0</v>
      </c>
      <c r="L597" s="45"/>
      <c r="M597" s="79">
        <f t="shared" si="302"/>
        <v>0</v>
      </c>
      <c r="N597" s="45"/>
      <c r="O597" s="78">
        <f t="shared" si="296"/>
        <v>0</v>
      </c>
      <c r="P597" s="45"/>
      <c r="Q597" s="79">
        <f t="shared" si="303"/>
        <v>0</v>
      </c>
      <c r="R597" s="45"/>
      <c r="S597" s="78">
        <f t="shared" si="304"/>
        <v>0</v>
      </c>
      <c r="T597" s="45"/>
      <c r="U597" s="79">
        <f t="shared" si="305"/>
        <v>0</v>
      </c>
      <c r="V597" s="45"/>
      <c r="W597" s="78">
        <f t="shared" si="306"/>
        <v>0</v>
      </c>
      <c r="X597" s="45"/>
      <c r="Y597" s="79">
        <f t="shared" si="307"/>
        <v>0</v>
      </c>
      <c r="Z597" s="45"/>
      <c r="AA597" s="78">
        <f t="shared" si="308"/>
        <v>0</v>
      </c>
      <c r="AB597" s="45"/>
      <c r="AC597" s="79">
        <f t="shared" si="309"/>
        <v>0</v>
      </c>
      <c r="AD597" s="45"/>
      <c r="AE597" s="78">
        <f t="shared" si="310"/>
        <v>0</v>
      </c>
      <c r="AF597" s="45"/>
      <c r="AG597" s="79">
        <f t="shared" si="311"/>
        <v>0</v>
      </c>
    </row>
    <row r="598" spans="1:33" ht="16.5" customHeight="1">
      <c r="A598" s="12">
        <v>1902003</v>
      </c>
      <c r="B598" s="27" t="s">
        <v>492</v>
      </c>
      <c r="C598" s="281">
        <v>4932200</v>
      </c>
      <c r="D598" s="45"/>
      <c r="E598" s="46">
        <f t="shared" si="295"/>
        <v>0</v>
      </c>
      <c r="F598" s="46">
        <f t="shared" si="297"/>
        <v>0</v>
      </c>
      <c r="G598" s="46">
        <f t="shared" si="298"/>
        <v>0</v>
      </c>
      <c r="H598" s="53" t="e">
        <f t="shared" si="299"/>
        <v>#DIV/0!</v>
      </c>
      <c r="I598" s="54" t="e">
        <f t="shared" si="300"/>
        <v>#DIV/0!</v>
      </c>
      <c r="J598" s="65"/>
      <c r="K598" s="78">
        <f t="shared" si="301"/>
        <v>0</v>
      </c>
      <c r="L598" s="45"/>
      <c r="M598" s="79">
        <f t="shared" si="302"/>
        <v>0</v>
      </c>
      <c r="N598" s="45"/>
      <c r="O598" s="78">
        <f t="shared" si="296"/>
        <v>0</v>
      </c>
      <c r="P598" s="45"/>
      <c r="Q598" s="79">
        <f t="shared" si="303"/>
        <v>0</v>
      </c>
      <c r="R598" s="45"/>
      <c r="S598" s="78">
        <f t="shared" si="304"/>
        <v>0</v>
      </c>
      <c r="T598" s="45"/>
      <c r="U598" s="79">
        <f t="shared" si="305"/>
        <v>0</v>
      </c>
      <c r="V598" s="45"/>
      <c r="W598" s="78">
        <f t="shared" si="306"/>
        <v>0</v>
      </c>
      <c r="X598" s="45"/>
      <c r="Y598" s="79">
        <f t="shared" si="307"/>
        <v>0</v>
      </c>
      <c r="Z598" s="45"/>
      <c r="AA598" s="78">
        <f t="shared" si="308"/>
        <v>0</v>
      </c>
      <c r="AB598" s="45"/>
      <c r="AC598" s="79">
        <f t="shared" si="309"/>
        <v>0</v>
      </c>
      <c r="AD598" s="45"/>
      <c r="AE598" s="78">
        <f t="shared" si="310"/>
        <v>0</v>
      </c>
      <c r="AF598" s="45"/>
      <c r="AG598" s="79">
        <f t="shared" si="311"/>
        <v>0</v>
      </c>
    </row>
    <row r="599" spans="1:33" ht="16.5" customHeight="1">
      <c r="A599" s="12">
        <v>3005005</v>
      </c>
      <c r="B599" s="27" t="s">
        <v>493</v>
      </c>
      <c r="C599" s="281">
        <v>6096080</v>
      </c>
      <c r="D599" s="45"/>
      <c r="E599" s="46">
        <f t="shared" si="295"/>
        <v>0</v>
      </c>
      <c r="F599" s="46">
        <f t="shared" si="297"/>
        <v>0</v>
      </c>
      <c r="G599" s="46">
        <f t="shared" si="298"/>
        <v>0</v>
      </c>
      <c r="H599" s="53" t="e">
        <f t="shared" si="299"/>
        <v>#DIV/0!</v>
      </c>
      <c r="I599" s="54" t="e">
        <f t="shared" si="300"/>
        <v>#DIV/0!</v>
      </c>
      <c r="J599" s="65"/>
      <c r="K599" s="78">
        <f t="shared" si="301"/>
        <v>0</v>
      </c>
      <c r="L599" s="45"/>
      <c r="M599" s="79">
        <f t="shared" si="302"/>
        <v>0</v>
      </c>
      <c r="N599" s="45"/>
      <c r="O599" s="78">
        <f t="shared" si="296"/>
        <v>0</v>
      </c>
      <c r="P599" s="45"/>
      <c r="Q599" s="79">
        <f t="shared" si="303"/>
        <v>0</v>
      </c>
      <c r="R599" s="45"/>
      <c r="S599" s="78">
        <f t="shared" si="304"/>
        <v>0</v>
      </c>
      <c r="T599" s="45"/>
      <c r="U599" s="79">
        <f t="shared" si="305"/>
        <v>0</v>
      </c>
      <c r="V599" s="45"/>
      <c r="W599" s="78">
        <f t="shared" si="306"/>
        <v>0</v>
      </c>
      <c r="X599" s="45"/>
      <c r="Y599" s="79">
        <f t="shared" si="307"/>
        <v>0</v>
      </c>
      <c r="Z599" s="45"/>
      <c r="AA599" s="78">
        <f t="shared" si="308"/>
        <v>0</v>
      </c>
      <c r="AB599" s="45"/>
      <c r="AC599" s="79">
        <f t="shared" si="309"/>
        <v>0</v>
      </c>
      <c r="AD599" s="45"/>
      <c r="AE599" s="78">
        <f t="shared" si="310"/>
        <v>0</v>
      </c>
      <c r="AF599" s="45"/>
      <c r="AG599" s="79">
        <f t="shared" si="311"/>
        <v>0</v>
      </c>
    </row>
    <row r="600" spans="1:33" ht="16.5" customHeight="1">
      <c r="A600" s="12">
        <v>3005001</v>
      </c>
      <c r="B600" s="27" t="s">
        <v>494</v>
      </c>
      <c r="C600" s="281">
        <v>7050</v>
      </c>
      <c r="D600" s="45"/>
      <c r="E600" s="46">
        <f t="shared" si="295"/>
        <v>0</v>
      </c>
      <c r="F600" s="46">
        <f t="shared" si="297"/>
        <v>0</v>
      </c>
      <c r="G600" s="46">
        <f t="shared" si="298"/>
        <v>0</v>
      </c>
      <c r="H600" s="53" t="e">
        <f t="shared" si="299"/>
        <v>#DIV/0!</v>
      </c>
      <c r="I600" s="54" t="e">
        <f t="shared" si="300"/>
        <v>#DIV/0!</v>
      </c>
      <c r="J600" s="65"/>
      <c r="K600" s="78">
        <f t="shared" si="301"/>
        <v>0</v>
      </c>
      <c r="L600" s="45"/>
      <c r="M600" s="79">
        <f t="shared" si="302"/>
        <v>0</v>
      </c>
      <c r="N600" s="45"/>
      <c r="O600" s="78">
        <f t="shared" si="296"/>
        <v>0</v>
      </c>
      <c r="P600" s="45"/>
      <c r="Q600" s="79">
        <f t="shared" si="303"/>
        <v>0</v>
      </c>
      <c r="R600" s="45"/>
      <c r="S600" s="78">
        <f t="shared" si="304"/>
        <v>0</v>
      </c>
      <c r="T600" s="45"/>
      <c r="U600" s="79">
        <f t="shared" si="305"/>
        <v>0</v>
      </c>
      <c r="V600" s="45"/>
      <c r="W600" s="78">
        <f t="shared" si="306"/>
        <v>0</v>
      </c>
      <c r="X600" s="45"/>
      <c r="Y600" s="79">
        <f t="shared" si="307"/>
        <v>0</v>
      </c>
      <c r="Z600" s="45">
        <v>0</v>
      </c>
      <c r="AA600" s="78">
        <f t="shared" si="308"/>
        <v>0</v>
      </c>
      <c r="AB600" s="45"/>
      <c r="AC600" s="79">
        <f t="shared" si="309"/>
        <v>0</v>
      </c>
      <c r="AD600" s="45"/>
      <c r="AE600" s="78">
        <f t="shared" si="310"/>
        <v>0</v>
      </c>
      <c r="AF600" s="45"/>
      <c r="AG600" s="79">
        <f t="shared" si="311"/>
        <v>0</v>
      </c>
    </row>
    <row r="601" spans="1:33" ht="16.5" customHeight="1">
      <c r="A601" s="12">
        <v>3005002</v>
      </c>
      <c r="B601" s="27" t="s">
        <v>495</v>
      </c>
      <c r="C601" s="281">
        <v>334730</v>
      </c>
      <c r="D601" s="45"/>
      <c r="E601" s="46">
        <f t="shared" si="295"/>
        <v>0</v>
      </c>
      <c r="F601" s="46">
        <f t="shared" si="297"/>
        <v>0</v>
      </c>
      <c r="G601" s="46">
        <f t="shared" si="298"/>
        <v>0</v>
      </c>
      <c r="H601" s="53" t="e">
        <f t="shared" si="299"/>
        <v>#DIV/0!</v>
      </c>
      <c r="I601" s="54" t="e">
        <f t="shared" si="300"/>
        <v>#DIV/0!</v>
      </c>
      <c r="J601" s="65"/>
      <c r="K601" s="78">
        <f t="shared" si="301"/>
        <v>0</v>
      </c>
      <c r="L601" s="45"/>
      <c r="M601" s="79">
        <f t="shared" si="302"/>
        <v>0</v>
      </c>
      <c r="N601" s="45"/>
      <c r="O601" s="78">
        <f t="shared" si="296"/>
        <v>0</v>
      </c>
      <c r="P601" s="45"/>
      <c r="Q601" s="79">
        <f t="shared" si="303"/>
        <v>0</v>
      </c>
      <c r="R601" s="45"/>
      <c r="S601" s="78">
        <f t="shared" si="304"/>
        <v>0</v>
      </c>
      <c r="T601" s="45"/>
      <c r="U601" s="79">
        <f t="shared" si="305"/>
        <v>0</v>
      </c>
      <c r="V601" s="45"/>
      <c r="W601" s="78">
        <f t="shared" si="306"/>
        <v>0</v>
      </c>
      <c r="X601" s="45"/>
      <c r="Y601" s="79">
        <f t="shared" si="307"/>
        <v>0</v>
      </c>
      <c r="Z601" s="45">
        <v>0</v>
      </c>
      <c r="AA601" s="78">
        <f t="shared" si="308"/>
        <v>0</v>
      </c>
      <c r="AB601" s="45"/>
      <c r="AC601" s="79">
        <f t="shared" si="309"/>
        <v>0</v>
      </c>
      <c r="AD601" s="45"/>
      <c r="AE601" s="78">
        <f t="shared" si="310"/>
        <v>0</v>
      </c>
      <c r="AF601" s="45"/>
      <c r="AG601" s="79">
        <f t="shared" si="311"/>
        <v>0</v>
      </c>
    </row>
    <row r="602" spans="1:33" ht="16.5" customHeight="1">
      <c r="A602" s="12">
        <v>3005003</v>
      </c>
      <c r="B602" s="27" t="s">
        <v>496</v>
      </c>
      <c r="C602" s="281">
        <v>455980</v>
      </c>
      <c r="D602" s="45"/>
      <c r="E602" s="46">
        <f t="shared" si="295"/>
        <v>0</v>
      </c>
      <c r="F602" s="46">
        <f t="shared" si="297"/>
        <v>0</v>
      </c>
      <c r="G602" s="46">
        <f t="shared" si="298"/>
        <v>0</v>
      </c>
      <c r="H602" s="53" t="e">
        <f t="shared" si="299"/>
        <v>#DIV/0!</v>
      </c>
      <c r="I602" s="54" t="e">
        <f t="shared" si="300"/>
        <v>#DIV/0!</v>
      </c>
      <c r="J602" s="65"/>
      <c r="K602" s="78">
        <f t="shared" si="301"/>
        <v>0</v>
      </c>
      <c r="L602" s="45"/>
      <c r="M602" s="79">
        <f t="shared" si="302"/>
        <v>0</v>
      </c>
      <c r="N602" s="45"/>
      <c r="O602" s="78">
        <f t="shared" si="296"/>
        <v>0</v>
      </c>
      <c r="P602" s="45"/>
      <c r="Q602" s="79">
        <f t="shared" si="303"/>
        <v>0</v>
      </c>
      <c r="R602" s="45"/>
      <c r="S602" s="78">
        <f t="shared" si="304"/>
        <v>0</v>
      </c>
      <c r="T602" s="45"/>
      <c r="U602" s="79">
        <f t="shared" si="305"/>
        <v>0</v>
      </c>
      <c r="V602" s="45"/>
      <c r="W602" s="78">
        <f t="shared" si="306"/>
        <v>0</v>
      </c>
      <c r="X602" s="45"/>
      <c r="Y602" s="79">
        <f t="shared" si="307"/>
        <v>0</v>
      </c>
      <c r="Z602" s="45">
        <v>0</v>
      </c>
      <c r="AA602" s="78">
        <f t="shared" si="308"/>
        <v>0</v>
      </c>
      <c r="AB602" s="45"/>
      <c r="AC602" s="79">
        <f t="shared" si="309"/>
        <v>0</v>
      </c>
      <c r="AD602" s="45"/>
      <c r="AE602" s="78">
        <f t="shared" si="310"/>
        <v>0</v>
      </c>
      <c r="AF602" s="45"/>
      <c r="AG602" s="79">
        <f t="shared" si="311"/>
        <v>0</v>
      </c>
    </row>
    <row r="603" spans="1:33" ht="16.5" customHeight="1">
      <c r="A603" s="12">
        <v>3005103</v>
      </c>
      <c r="B603" s="27" t="s">
        <v>497</v>
      </c>
      <c r="C603" s="281">
        <v>268690</v>
      </c>
      <c r="D603" s="45"/>
      <c r="E603" s="46">
        <f t="shared" si="295"/>
        <v>0</v>
      </c>
      <c r="F603" s="46">
        <f t="shared" si="297"/>
        <v>0</v>
      </c>
      <c r="G603" s="46">
        <f t="shared" si="298"/>
        <v>0</v>
      </c>
      <c r="H603" s="53" t="e">
        <f t="shared" si="299"/>
        <v>#DIV/0!</v>
      </c>
      <c r="I603" s="54" t="e">
        <f t="shared" si="300"/>
        <v>#DIV/0!</v>
      </c>
      <c r="J603" s="65"/>
      <c r="K603" s="78">
        <f t="shared" si="301"/>
        <v>0</v>
      </c>
      <c r="L603" s="45"/>
      <c r="M603" s="79">
        <f t="shared" si="302"/>
        <v>0</v>
      </c>
      <c r="N603" s="45"/>
      <c r="O603" s="78">
        <f t="shared" si="296"/>
        <v>0</v>
      </c>
      <c r="P603" s="45"/>
      <c r="Q603" s="79">
        <f t="shared" si="303"/>
        <v>0</v>
      </c>
      <c r="R603" s="45"/>
      <c r="S603" s="78">
        <f t="shared" si="304"/>
        <v>0</v>
      </c>
      <c r="T603" s="45"/>
      <c r="U603" s="79">
        <f t="shared" si="305"/>
        <v>0</v>
      </c>
      <c r="V603" s="45"/>
      <c r="W603" s="78">
        <f t="shared" si="306"/>
        <v>0</v>
      </c>
      <c r="X603" s="45"/>
      <c r="Y603" s="79">
        <f t="shared" si="307"/>
        <v>0</v>
      </c>
      <c r="Z603" s="45">
        <v>0</v>
      </c>
      <c r="AA603" s="78">
        <f t="shared" si="308"/>
        <v>0</v>
      </c>
      <c r="AB603" s="45"/>
      <c r="AC603" s="79">
        <f t="shared" si="309"/>
        <v>0</v>
      </c>
      <c r="AD603" s="45"/>
      <c r="AE603" s="78">
        <f t="shared" si="310"/>
        <v>0</v>
      </c>
      <c r="AF603" s="45"/>
      <c r="AG603" s="79">
        <f t="shared" si="311"/>
        <v>0</v>
      </c>
    </row>
    <row r="604" spans="1:33" ht="16.5" customHeight="1">
      <c r="A604" s="12">
        <v>3903003</v>
      </c>
      <c r="B604" s="27" t="s">
        <v>498</v>
      </c>
      <c r="C604" s="281">
        <v>228260</v>
      </c>
      <c r="D604" s="45"/>
      <c r="E604" s="46">
        <f t="shared" si="295"/>
        <v>0</v>
      </c>
      <c r="F604" s="46">
        <f t="shared" si="297"/>
        <v>0</v>
      </c>
      <c r="G604" s="46">
        <f t="shared" si="298"/>
        <v>0</v>
      </c>
      <c r="H604" s="53" t="e">
        <f t="shared" si="299"/>
        <v>#DIV/0!</v>
      </c>
      <c r="I604" s="54" t="e">
        <f t="shared" si="300"/>
        <v>#DIV/0!</v>
      </c>
      <c r="J604" s="65"/>
      <c r="K604" s="78">
        <f t="shared" si="301"/>
        <v>0</v>
      </c>
      <c r="L604" s="45"/>
      <c r="M604" s="79">
        <f t="shared" si="302"/>
        <v>0</v>
      </c>
      <c r="N604" s="45"/>
      <c r="O604" s="78">
        <f t="shared" si="296"/>
        <v>0</v>
      </c>
      <c r="P604" s="45"/>
      <c r="Q604" s="79">
        <f t="shared" si="303"/>
        <v>0</v>
      </c>
      <c r="R604" s="45"/>
      <c r="S604" s="78">
        <f t="shared" si="304"/>
        <v>0</v>
      </c>
      <c r="T604" s="45"/>
      <c r="U604" s="79">
        <f t="shared" si="305"/>
        <v>0</v>
      </c>
      <c r="V604" s="45"/>
      <c r="W604" s="78">
        <f t="shared" si="306"/>
        <v>0</v>
      </c>
      <c r="X604" s="45"/>
      <c r="Y604" s="79">
        <f t="shared" si="307"/>
        <v>0</v>
      </c>
      <c r="Z604" s="45"/>
      <c r="AA604" s="78">
        <f t="shared" si="308"/>
        <v>0</v>
      </c>
      <c r="AB604" s="45"/>
      <c r="AC604" s="79">
        <f t="shared" si="309"/>
        <v>0</v>
      </c>
      <c r="AD604" s="45"/>
      <c r="AE604" s="78">
        <f t="shared" si="310"/>
        <v>0</v>
      </c>
      <c r="AF604" s="45"/>
      <c r="AG604" s="79">
        <f t="shared" si="311"/>
        <v>0</v>
      </c>
    </row>
    <row r="605" spans="1:33" ht="16.5" customHeight="1">
      <c r="A605" s="12">
        <v>3903004</v>
      </c>
      <c r="B605" s="27" t="s">
        <v>90</v>
      </c>
      <c r="C605" s="281">
        <v>1517720</v>
      </c>
      <c r="D605" s="45"/>
      <c r="E605" s="46">
        <f t="shared" si="295"/>
        <v>0</v>
      </c>
      <c r="F605" s="46">
        <f t="shared" si="297"/>
        <v>0</v>
      </c>
      <c r="G605" s="46">
        <f t="shared" si="298"/>
        <v>0</v>
      </c>
      <c r="H605" s="53" t="e">
        <f t="shared" si="299"/>
        <v>#DIV/0!</v>
      </c>
      <c r="I605" s="54" t="e">
        <f t="shared" si="300"/>
        <v>#DIV/0!</v>
      </c>
      <c r="J605" s="65"/>
      <c r="K605" s="78">
        <f t="shared" si="301"/>
        <v>0</v>
      </c>
      <c r="L605" s="45"/>
      <c r="M605" s="79">
        <f t="shared" si="302"/>
        <v>0</v>
      </c>
      <c r="N605" s="45"/>
      <c r="O605" s="78">
        <f t="shared" si="296"/>
        <v>0</v>
      </c>
      <c r="P605" s="45"/>
      <c r="Q605" s="79">
        <f t="shared" si="303"/>
        <v>0</v>
      </c>
      <c r="R605" s="45"/>
      <c r="S605" s="78">
        <f t="shared" si="304"/>
        <v>0</v>
      </c>
      <c r="T605" s="45"/>
      <c r="U605" s="79">
        <f t="shared" si="305"/>
        <v>0</v>
      </c>
      <c r="V605" s="45"/>
      <c r="W605" s="78">
        <f t="shared" si="306"/>
        <v>0</v>
      </c>
      <c r="X605" s="45"/>
      <c r="Y605" s="79">
        <f t="shared" si="307"/>
        <v>0</v>
      </c>
      <c r="Z605" s="45"/>
      <c r="AA605" s="78">
        <f t="shared" si="308"/>
        <v>0</v>
      </c>
      <c r="AB605" s="45"/>
      <c r="AC605" s="79">
        <f t="shared" si="309"/>
        <v>0</v>
      </c>
      <c r="AD605" s="45"/>
      <c r="AE605" s="78">
        <f t="shared" si="310"/>
        <v>0</v>
      </c>
      <c r="AF605" s="45"/>
      <c r="AG605" s="79">
        <f t="shared" si="311"/>
        <v>0</v>
      </c>
    </row>
    <row r="606" spans="1:33" ht="16.5" customHeight="1">
      <c r="A606" s="12">
        <v>3903005</v>
      </c>
      <c r="B606" s="27" t="s">
        <v>91</v>
      </c>
      <c r="C606" s="281">
        <v>511220</v>
      </c>
      <c r="D606" s="45"/>
      <c r="E606" s="46">
        <f t="shared" si="295"/>
        <v>0</v>
      </c>
      <c r="F606" s="46">
        <f t="shared" si="297"/>
        <v>0</v>
      </c>
      <c r="G606" s="46">
        <f t="shared" si="298"/>
        <v>0</v>
      </c>
      <c r="H606" s="53" t="e">
        <f t="shared" si="299"/>
        <v>#DIV/0!</v>
      </c>
      <c r="I606" s="54" t="e">
        <f t="shared" si="300"/>
        <v>#DIV/0!</v>
      </c>
      <c r="J606" s="65"/>
      <c r="K606" s="78">
        <f t="shared" si="301"/>
        <v>0</v>
      </c>
      <c r="L606" s="45"/>
      <c r="M606" s="79">
        <f t="shared" si="302"/>
        <v>0</v>
      </c>
      <c r="N606" s="45"/>
      <c r="O606" s="78">
        <f t="shared" si="296"/>
        <v>0</v>
      </c>
      <c r="P606" s="45"/>
      <c r="Q606" s="79">
        <f t="shared" si="303"/>
        <v>0</v>
      </c>
      <c r="R606" s="45"/>
      <c r="S606" s="78">
        <f t="shared" si="304"/>
        <v>0</v>
      </c>
      <c r="T606" s="45"/>
      <c r="U606" s="79">
        <f t="shared" si="305"/>
        <v>0</v>
      </c>
      <c r="V606" s="45"/>
      <c r="W606" s="78">
        <f t="shared" si="306"/>
        <v>0</v>
      </c>
      <c r="X606" s="45"/>
      <c r="Y606" s="79">
        <f t="shared" si="307"/>
        <v>0</v>
      </c>
      <c r="Z606" s="45"/>
      <c r="AA606" s="78">
        <f t="shared" si="308"/>
        <v>0</v>
      </c>
      <c r="AB606" s="45"/>
      <c r="AC606" s="79">
        <f t="shared" si="309"/>
        <v>0</v>
      </c>
      <c r="AD606" s="45"/>
      <c r="AE606" s="78">
        <f t="shared" si="310"/>
        <v>0</v>
      </c>
      <c r="AF606" s="45"/>
      <c r="AG606" s="79">
        <f t="shared" si="311"/>
        <v>0</v>
      </c>
    </row>
    <row r="607" spans="1:33" ht="16.5" customHeight="1">
      <c r="A607" s="12" t="s">
        <v>948</v>
      </c>
      <c r="B607" s="27" t="s">
        <v>499</v>
      </c>
      <c r="C607" s="281">
        <v>159360</v>
      </c>
      <c r="D607" s="45"/>
      <c r="E607" s="46">
        <f t="shared" si="295"/>
        <v>0</v>
      </c>
      <c r="F607" s="46">
        <f t="shared" si="297"/>
        <v>0</v>
      </c>
      <c r="G607" s="46">
        <f t="shared" si="298"/>
        <v>0</v>
      </c>
      <c r="H607" s="53" t="e">
        <f t="shared" si="299"/>
        <v>#DIV/0!</v>
      </c>
      <c r="I607" s="54" t="e">
        <f t="shared" si="300"/>
        <v>#DIV/0!</v>
      </c>
      <c r="J607" s="65"/>
      <c r="K607" s="78">
        <f t="shared" si="301"/>
        <v>0</v>
      </c>
      <c r="L607" s="45"/>
      <c r="M607" s="79">
        <f t="shared" si="302"/>
        <v>0</v>
      </c>
      <c r="N607" s="45"/>
      <c r="O607" s="78">
        <f t="shared" si="296"/>
        <v>0</v>
      </c>
      <c r="P607" s="45"/>
      <c r="Q607" s="79">
        <f t="shared" si="303"/>
        <v>0</v>
      </c>
      <c r="R607" s="45"/>
      <c r="S607" s="78">
        <f t="shared" si="304"/>
        <v>0</v>
      </c>
      <c r="T607" s="45"/>
      <c r="U607" s="79">
        <f t="shared" si="305"/>
        <v>0</v>
      </c>
      <c r="V607" s="45"/>
      <c r="W607" s="78">
        <f t="shared" si="306"/>
        <v>0</v>
      </c>
      <c r="X607" s="45"/>
      <c r="Y607" s="79">
        <f t="shared" si="307"/>
        <v>0</v>
      </c>
      <c r="Z607" s="45"/>
      <c r="AA607" s="78">
        <f t="shared" si="308"/>
        <v>0</v>
      </c>
      <c r="AB607" s="45"/>
      <c r="AC607" s="79">
        <f t="shared" si="309"/>
        <v>0</v>
      </c>
      <c r="AD607" s="45"/>
      <c r="AE607" s="78">
        <f t="shared" si="310"/>
        <v>0</v>
      </c>
      <c r="AF607" s="45"/>
      <c r="AG607" s="79">
        <f t="shared" si="311"/>
        <v>0</v>
      </c>
    </row>
    <row r="608" spans="1:33" ht="16.5" customHeight="1">
      <c r="A608" s="12">
        <v>309010</v>
      </c>
      <c r="B608" s="27" t="s">
        <v>500</v>
      </c>
      <c r="C608" s="281">
        <v>66180</v>
      </c>
      <c r="D608" s="45"/>
      <c r="E608" s="46">
        <f t="shared" si="295"/>
        <v>0</v>
      </c>
      <c r="F608" s="46">
        <f t="shared" si="297"/>
        <v>0</v>
      </c>
      <c r="G608" s="46">
        <f t="shared" si="298"/>
        <v>0</v>
      </c>
      <c r="H608" s="53" t="e">
        <f t="shared" si="299"/>
        <v>#DIV/0!</v>
      </c>
      <c r="I608" s="54" t="e">
        <f t="shared" si="300"/>
        <v>#DIV/0!</v>
      </c>
      <c r="J608" s="65"/>
      <c r="K608" s="78">
        <f t="shared" si="301"/>
        <v>0</v>
      </c>
      <c r="L608" s="45"/>
      <c r="M608" s="79">
        <f t="shared" si="302"/>
        <v>0</v>
      </c>
      <c r="N608" s="45"/>
      <c r="O608" s="78">
        <f t="shared" si="296"/>
        <v>0</v>
      </c>
      <c r="P608" s="45"/>
      <c r="Q608" s="79">
        <f t="shared" si="303"/>
        <v>0</v>
      </c>
      <c r="R608" s="45"/>
      <c r="S608" s="78">
        <f t="shared" si="304"/>
        <v>0</v>
      </c>
      <c r="T608" s="45"/>
      <c r="U608" s="79">
        <f t="shared" si="305"/>
        <v>0</v>
      </c>
      <c r="V608" s="45"/>
      <c r="W608" s="78">
        <f t="shared" si="306"/>
        <v>0</v>
      </c>
      <c r="X608" s="45"/>
      <c r="Y608" s="79">
        <f t="shared" si="307"/>
        <v>0</v>
      </c>
      <c r="Z608" s="45"/>
      <c r="AA608" s="78">
        <f t="shared" si="308"/>
        <v>0</v>
      </c>
      <c r="AB608" s="45"/>
      <c r="AC608" s="79">
        <f t="shared" si="309"/>
        <v>0</v>
      </c>
      <c r="AD608" s="45"/>
      <c r="AE608" s="78">
        <f t="shared" si="310"/>
        <v>0</v>
      </c>
      <c r="AF608" s="45"/>
      <c r="AG608" s="79">
        <f t="shared" si="311"/>
        <v>0</v>
      </c>
    </row>
    <row r="609" spans="1:38" ht="16.5" customHeight="1">
      <c r="A609" s="12"/>
      <c r="B609" s="24"/>
      <c r="C609" s="284"/>
      <c r="D609" s="45"/>
      <c r="E609" s="46"/>
      <c r="F609" s="46"/>
      <c r="G609" s="46"/>
      <c r="H609" s="53"/>
      <c r="I609" s="54"/>
      <c r="J609" s="65"/>
      <c r="K609" s="78"/>
      <c r="L609" s="45"/>
      <c r="M609" s="79"/>
      <c r="N609" s="45"/>
      <c r="O609" s="78"/>
      <c r="P609" s="45"/>
      <c r="Q609" s="79"/>
      <c r="R609" s="45"/>
      <c r="S609" s="78"/>
      <c r="T609" s="45"/>
      <c r="U609" s="79"/>
      <c r="V609" s="45"/>
      <c r="W609" s="78"/>
      <c r="X609" s="45"/>
      <c r="Y609" s="79"/>
      <c r="Z609" s="45"/>
      <c r="AA609" s="78"/>
      <c r="AB609" s="45"/>
      <c r="AC609" s="79"/>
      <c r="AD609" s="45"/>
      <c r="AE609" s="78"/>
      <c r="AF609" s="45"/>
      <c r="AG609" s="79"/>
    </row>
    <row r="610" spans="1:38" s="10" customFormat="1" ht="16.5" customHeight="1">
      <c r="A610" s="107"/>
      <c r="B610" s="83" t="s">
        <v>501</v>
      </c>
      <c r="C610" s="287"/>
      <c r="D610" s="100">
        <f>SUM(D611:D631)</f>
        <v>89</v>
      </c>
      <c r="E610" s="101">
        <f t="shared" ref="E610:G610" si="312">SUM(E611:E631)</f>
        <v>97</v>
      </c>
      <c r="F610" s="101">
        <f t="shared" si="312"/>
        <v>11460070</v>
      </c>
      <c r="G610" s="101">
        <f t="shared" si="312"/>
        <v>12359750</v>
      </c>
      <c r="H610" s="102">
        <f t="shared" si="299"/>
        <v>1.0898876404494382</v>
      </c>
      <c r="I610" s="103">
        <f t="shared" si="300"/>
        <v>1.0785056286741703</v>
      </c>
      <c r="J610" s="104">
        <f t="shared" ref="J610" si="313">SUM(J611:J631)</f>
        <v>8</v>
      </c>
      <c r="K610" s="105">
        <f t="shared" ref="K610:AG610" si="314">SUM(K611:K631)</f>
        <v>803680</v>
      </c>
      <c r="L610" s="100">
        <f t="shared" si="314"/>
        <v>6</v>
      </c>
      <c r="M610" s="106">
        <f t="shared" si="314"/>
        <v>609960</v>
      </c>
      <c r="N610" s="100">
        <v>11</v>
      </c>
      <c r="O610" s="105">
        <f>SUM(O611:O631)</f>
        <v>1132660</v>
      </c>
      <c r="P610" s="100">
        <f>SUM(P611:P631)</f>
        <v>8</v>
      </c>
      <c r="Q610" s="106">
        <f t="shared" si="314"/>
        <v>803680</v>
      </c>
      <c r="R610" s="100">
        <f t="shared" si="314"/>
        <v>6</v>
      </c>
      <c r="S610" s="105">
        <f t="shared" si="314"/>
        <v>609960</v>
      </c>
      <c r="T610" s="100">
        <f t="shared" si="314"/>
        <v>13</v>
      </c>
      <c r="U610" s="106">
        <f t="shared" si="314"/>
        <v>1326380</v>
      </c>
      <c r="V610" s="100">
        <f t="shared" si="314"/>
        <v>3</v>
      </c>
      <c r="W610" s="105">
        <f t="shared" si="314"/>
        <v>319380</v>
      </c>
      <c r="X610" s="100">
        <f t="shared" si="314"/>
        <v>12</v>
      </c>
      <c r="Y610" s="106">
        <f t="shared" si="314"/>
        <v>3646650</v>
      </c>
      <c r="Z610" s="100">
        <f t="shared" si="314"/>
        <v>5</v>
      </c>
      <c r="AA610" s="105">
        <f t="shared" si="314"/>
        <v>522700</v>
      </c>
      <c r="AB610" s="100">
        <f t="shared" si="314"/>
        <v>10</v>
      </c>
      <c r="AC610" s="106">
        <f t="shared" si="314"/>
        <v>1045400</v>
      </c>
      <c r="AD610" s="100">
        <f t="shared" si="314"/>
        <v>6</v>
      </c>
      <c r="AE610" s="105">
        <f t="shared" si="314"/>
        <v>609960</v>
      </c>
      <c r="AF610" s="100">
        <f t="shared" si="314"/>
        <v>9</v>
      </c>
      <c r="AG610" s="106">
        <f t="shared" si="314"/>
        <v>929340</v>
      </c>
      <c r="AH610" s="11"/>
      <c r="AI610" s="11"/>
      <c r="AJ610" s="11"/>
      <c r="AK610" s="11"/>
      <c r="AL610" s="11"/>
    </row>
    <row r="611" spans="1:38" ht="16.5" customHeight="1" outlineLevel="1">
      <c r="A611" s="12">
        <v>1701011</v>
      </c>
      <c r="B611" s="34" t="s">
        <v>502</v>
      </c>
      <c r="C611" s="281">
        <v>584950</v>
      </c>
      <c r="D611" s="45"/>
      <c r="E611" s="46">
        <f t="shared" ref="E611:E631" si="315">+J611+L611+N611+P611+R611+T611+V611+X611+Z611+AB611+AD611+AF611</f>
        <v>0</v>
      </c>
      <c r="F611" s="46">
        <f t="shared" si="297"/>
        <v>0</v>
      </c>
      <c r="G611" s="46">
        <f t="shared" si="298"/>
        <v>0</v>
      </c>
      <c r="H611" s="53" t="e">
        <f t="shared" si="299"/>
        <v>#DIV/0!</v>
      </c>
      <c r="I611" s="54" t="e">
        <f t="shared" si="300"/>
        <v>#DIV/0!</v>
      </c>
      <c r="J611" s="65"/>
      <c r="K611" s="78">
        <f t="shared" si="301"/>
        <v>0</v>
      </c>
      <c r="L611" s="45"/>
      <c r="M611" s="79">
        <f t="shared" si="302"/>
        <v>0</v>
      </c>
      <c r="N611" s="45"/>
      <c r="O611" s="78">
        <f t="shared" ref="O611:O631" si="316">+N611*C611</f>
        <v>0</v>
      </c>
      <c r="P611" s="45"/>
      <c r="Q611" s="79">
        <f t="shared" si="303"/>
        <v>0</v>
      </c>
      <c r="R611" s="45"/>
      <c r="S611" s="78">
        <f t="shared" si="304"/>
        <v>0</v>
      </c>
      <c r="T611" s="45"/>
      <c r="U611" s="79">
        <f t="shared" si="305"/>
        <v>0</v>
      </c>
      <c r="V611" s="45"/>
      <c r="W611" s="78">
        <f t="shared" si="306"/>
        <v>0</v>
      </c>
      <c r="X611" s="45"/>
      <c r="Y611" s="79">
        <f t="shared" si="307"/>
        <v>0</v>
      </c>
      <c r="Z611" s="45"/>
      <c r="AA611" s="78">
        <f t="shared" si="308"/>
        <v>0</v>
      </c>
      <c r="AB611" s="45"/>
      <c r="AC611" s="79">
        <f t="shared" si="309"/>
        <v>0</v>
      </c>
      <c r="AD611" s="45"/>
      <c r="AE611" s="78">
        <f t="shared" si="310"/>
        <v>0</v>
      </c>
      <c r="AF611" s="45"/>
      <c r="AG611" s="79">
        <f t="shared" si="311"/>
        <v>0</v>
      </c>
    </row>
    <row r="612" spans="1:38" ht="16.5" customHeight="1" outlineLevel="1">
      <c r="A612" s="12">
        <v>3111001</v>
      </c>
      <c r="B612" s="34" t="s">
        <v>503</v>
      </c>
      <c r="C612" s="281">
        <v>106460</v>
      </c>
      <c r="D612" s="45">
        <v>46</v>
      </c>
      <c r="E612" s="46">
        <f t="shared" si="315"/>
        <v>59</v>
      </c>
      <c r="F612" s="46">
        <f t="shared" si="297"/>
        <v>4897160</v>
      </c>
      <c r="G612" s="46">
        <f t="shared" si="298"/>
        <v>6281140</v>
      </c>
      <c r="H612" s="53">
        <f t="shared" si="299"/>
        <v>1.2826086956521738</v>
      </c>
      <c r="I612" s="54">
        <f t="shared" si="300"/>
        <v>1.2826086956521738</v>
      </c>
      <c r="J612" s="65">
        <v>3</v>
      </c>
      <c r="K612" s="78">
        <f t="shared" si="301"/>
        <v>319380</v>
      </c>
      <c r="L612" s="45">
        <v>3</v>
      </c>
      <c r="M612" s="79">
        <f t="shared" si="302"/>
        <v>319380</v>
      </c>
      <c r="N612" s="45">
        <v>7</v>
      </c>
      <c r="O612" s="78">
        <f t="shared" si="316"/>
        <v>745220</v>
      </c>
      <c r="P612" s="45">
        <v>3</v>
      </c>
      <c r="Q612" s="79">
        <f t="shared" si="303"/>
        <v>319380</v>
      </c>
      <c r="R612" s="45">
        <v>3</v>
      </c>
      <c r="S612" s="78">
        <f t="shared" si="304"/>
        <v>319380</v>
      </c>
      <c r="T612" s="45">
        <v>7</v>
      </c>
      <c r="U612" s="79">
        <f t="shared" si="305"/>
        <v>745220</v>
      </c>
      <c r="V612" s="45">
        <v>3</v>
      </c>
      <c r="W612" s="78">
        <f t="shared" si="306"/>
        <v>319380</v>
      </c>
      <c r="X612" s="45">
        <v>9</v>
      </c>
      <c r="Y612" s="79">
        <f t="shared" si="307"/>
        <v>958140</v>
      </c>
      <c r="Z612" s="45">
        <v>4</v>
      </c>
      <c r="AA612" s="78">
        <f t="shared" si="308"/>
        <v>425840</v>
      </c>
      <c r="AB612" s="45">
        <v>8</v>
      </c>
      <c r="AC612" s="79">
        <f t="shared" si="309"/>
        <v>851680</v>
      </c>
      <c r="AD612" s="45">
        <v>3</v>
      </c>
      <c r="AE612" s="78">
        <f t="shared" si="310"/>
        <v>319380</v>
      </c>
      <c r="AF612" s="45">
        <v>6</v>
      </c>
      <c r="AG612" s="79">
        <f t="shared" si="311"/>
        <v>638760</v>
      </c>
    </row>
    <row r="613" spans="1:38" ht="16.5" customHeight="1">
      <c r="A613" s="12">
        <v>3111002</v>
      </c>
      <c r="B613" s="34" t="s">
        <v>504</v>
      </c>
      <c r="C613" s="281">
        <v>96860</v>
      </c>
      <c r="D613" s="45">
        <v>42</v>
      </c>
      <c r="E613" s="46">
        <f t="shared" si="315"/>
        <v>37</v>
      </c>
      <c r="F613" s="46">
        <f t="shared" si="297"/>
        <v>4068120</v>
      </c>
      <c r="G613" s="46">
        <f t="shared" si="298"/>
        <v>3583820</v>
      </c>
      <c r="H613" s="53">
        <f t="shared" si="299"/>
        <v>0.88095238095238093</v>
      </c>
      <c r="I613" s="54">
        <f t="shared" si="300"/>
        <v>0.88095238095238093</v>
      </c>
      <c r="J613" s="65">
        <v>5</v>
      </c>
      <c r="K613" s="78">
        <f t="shared" si="301"/>
        <v>484300</v>
      </c>
      <c r="L613" s="45">
        <v>3</v>
      </c>
      <c r="M613" s="79">
        <f t="shared" si="302"/>
        <v>290580</v>
      </c>
      <c r="N613" s="45">
        <v>4</v>
      </c>
      <c r="O613" s="78">
        <f t="shared" si="316"/>
        <v>387440</v>
      </c>
      <c r="P613" s="45">
        <v>5</v>
      </c>
      <c r="Q613" s="79">
        <f t="shared" si="303"/>
        <v>484300</v>
      </c>
      <c r="R613" s="45">
        <v>3</v>
      </c>
      <c r="S613" s="78">
        <f t="shared" si="304"/>
        <v>290580</v>
      </c>
      <c r="T613" s="45">
        <v>6</v>
      </c>
      <c r="U613" s="79">
        <f t="shared" si="305"/>
        <v>581160</v>
      </c>
      <c r="V613" s="45"/>
      <c r="W613" s="78">
        <f t="shared" si="306"/>
        <v>0</v>
      </c>
      <c r="X613" s="45">
        <v>2</v>
      </c>
      <c r="Y613" s="79">
        <f t="shared" si="307"/>
        <v>193720</v>
      </c>
      <c r="Z613" s="45">
        <v>1</v>
      </c>
      <c r="AA613" s="78">
        <f t="shared" si="308"/>
        <v>96860</v>
      </c>
      <c r="AB613" s="45">
        <v>2</v>
      </c>
      <c r="AC613" s="79">
        <f t="shared" si="309"/>
        <v>193720</v>
      </c>
      <c r="AD613" s="45">
        <v>3</v>
      </c>
      <c r="AE613" s="78">
        <f t="shared" si="310"/>
        <v>290580</v>
      </c>
      <c r="AF613" s="45">
        <v>3</v>
      </c>
      <c r="AG613" s="79">
        <f t="shared" si="311"/>
        <v>290580</v>
      </c>
    </row>
    <row r="614" spans="1:38" ht="16.5" customHeight="1" outlineLevel="1">
      <c r="A614" s="12">
        <v>1703261</v>
      </c>
      <c r="B614" s="34" t="s">
        <v>505</v>
      </c>
      <c r="C614" s="281">
        <v>13178650</v>
      </c>
      <c r="D614" s="45"/>
      <c r="E614" s="46">
        <f t="shared" si="315"/>
        <v>0</v>
      </c>
      <c r="F614" s="46">
        <f t="shared" si="297"/>
        <v>0</v>
      </c>
      <c r="G614" s="46">
        <f t="shared" si="298"/>
        <v>0</v>
      </c>
      <c r="H614" s="53" t="e">
        <f t="shared" si="299"/>
        <v>#DIV/0!</v>
      </c>
      <c r="I614" s="54" t="e">
        <f t="shared" si="300"/>
        <v>#DIV/0!</v>
      </c>
      <c r="J614" s="65"/>
      <c r="K614" s="78">
        <f t="shared" si="301"/>
        <v>0</v>
      </c>
      <c r="L614" s="45"/>
      <c r="M614" s="79">
        <f t="shared" si="302"/>
        <v>0</v>
      </c>
      <c r="N614" s="45"/>
      <c r="O614" s="78">
        <f t="shared" si="316"/>
        <v>0</v>
      </c>
      <c r="P614" s="45"/>
      <c r="Q614" s="79">
        <f t="shared" si="303"/>
        <v>0</v>
      </c>
      <c r="R614" s="45"/>
      <c r="S614" s="78">
        <f t="shared" si="304"/>
        <v>0</v>
      </c>
      <c r="T614" s="45"/>
      <c r="U614" s="79">
        <f t="shared" si="305"/>
        <v>0</v>
      </c>
      <c r="V614" s="45"/>
      <c r="W614" s="78">
        <f t="shared" si="306"/>
        <v>0</v>
      </c>
      <c r="X614" s="45"/>
      <c r="Y614" s="79">
        <f t="shared" si="307"/>
        <v>0</v>
      </c>
      <c r="Z614" s="45"/>
      <c r="AA614" s="78">
        <f t="shared" si="308"/>
        <v>0</v>
      </c>
      <c r="AB614" s="45"/>
      <c r="AC614" s="79">
        <f t="shared" si="309"/>
        <v>0</v>
      </c>
      <c r="AD614" s="45"/>
      <c r="AE614" s="78">
        <f t="shared" si="310"/>
        <v>0</v>
      </c>
      <c r="AF614" s="45"/>
      <c r="AG614" s="79">
        <f t="shared" si="311"/>
        <v>0</v>
      </c>
    </row>
    <row r="615" spans="1:38" ht="16.5" customHeight="1" outlineLevel="1">
      <c r="A615" s="12">
        <v>1703061</v>
      </c>
      <c r="B615" s="27" t="s">
        <v>506</v>
      </c>
      <c r="C615" s="281">
        <v>9196220</v>
      </c>
      <c r="D615" s="45"/>
      <c r="E615" s="46">
        <f t="shared" si="315"/>
        <v>0</v>
      </c>
      <c r="F615" s="46">
        <f t="shared" si="297"/>
        <v>0</v>
      </c>
      <c r="G615" s="46">
        <f t="shared" si="298"/>
        <v>0</v>
      </c>
      <c r="H615" s="53" t="e">
        <f t="shared" si="299"/>
        <v>#DIV/0!</v>
      </c>
      <c r="I615" s="54" t="e">
        <f t="shared" si="300"/>
        <v>#DIV/0!</v>
      </c>
      <c r="J615" s="65"/>
      <c r="K615" s="78">
        <f t="shared" si="301"/>
        <v>0</v>
      </c>
      <c r="L615" s="45"/>
      <c r="M615" s="79">
        <f t="shared" si="302"/>
        <v>0</v>
      </c>
      <c r="N615" s="45"/>
      <c r="O615" s="78">
        <f t="shared" si="316"/>
        <v>0</v>
      </c>
      <c r="P615" s="45"/>
      <c r="Q615" s="79">
        <f t="shared" si="303"/>
        <v>0</v>
      </c>
      <c r="R615" s="45"/>
      <c r="S615" s="78">
        <f t="shared" si="304"/>
        <v>0</v>
      </c>
      <c r="T615" s="45"/>
      <c r="U615" s="79">
        <f t="shared" si="305"/>
        <v>0</v>
      </c>
      <c r="V615" s="45"/>
      <c r="W615" s="78">
        <f t="shared" si="306"/>
        <v>0</v>
      </c>
      <c r="X615" s="45"/>
      <c r="Y615" s="79">
        <f t="shared" si="307"/>
        <v>0</v>
      </c>
      <c r="Z615" s="45"/>
      <c r="AA615" s="78">
        <f t="shared" si="308"/>
        <v>0</v>
      </c>
      <c r="AB615" s="45"/>
      <c r="AC615" s="79">
        <f t="shared" si="309"/>
        <v>0</v>
      </c>
      <c r="AD615" s="45"/>
      <c r="AE615" s="78">
        <f t="shared" si="310"/>
        <v>0</v>
      </c>
      <c r="AF615" s="45"/>
      <c r="AG615" s="79">
        <f t="shared" si="311"/>
        <v>0</v>
      </c>
    </row>
    <row r="616" spans="1:38" ht="16.5" customHeight="1" outlineLevel="1">
      <c r="A616" s="12">
        <v>1703062</v>
      </c>
      <c r="B616" s="27" t="s">
        <v>507</v>
      </c>
      <c r="C616" s="281">
        <v>4508270</v>
      </c>
      <c r="D616" s="45"/>
      <c r="E616" s="46">
        <f t="shared" si="315"/>
        <v>0</v>
      </c>
      <c r="F616" s="46">
        <f t="shared" si="297"/>
        <v>0</v>
      </c>
      <c r="G616" s="46">
        <f t="shared" si="298"/>
        <v>0</v>
      </c>
      <c r="H616" s="53" t="e">
        <f t="shared" si="299"/>
        <v>#DIV/0!</v>
      </c>
      <c r="I616" s="54" t="e">
        <f t="shared" si="300"/>
        <v>#DIV/0!</v>
      </c>
      <c r="J616" s="65"/>
      <c r="K616" s="78">
        <f t="shared" si="301"/>
        <v>0</v>
      </c>
      <c r="L616" s="45"/>
      <c r="M616" s="79">
        <f t="shared" si="302"/>
        <v>0</v>
      </c>
      <c r="N616" s="45"/>
      <c r="O616" s="78">
        <f t="shared" si="316"/>
        <v>0</v>
      </c>
      <c r="P616" s="45"/>
      <c r="Q616" s="79">
        <f t="shared" si="303"/>
        <v>0</v>
      </c>
      <c r="R616" s="45"/>
      <c r="S616" s="78">
        <f t="shared" si="304"/>
        <v>0</v>
      </c>
      <c r="T616" s="45"/>
      <c r="U616" s="79">
        <f t="shared" si="305"/>
        <v>0</v>
      </c>
      <c r="V616" s="45"/>
      <c r="W616" s="78">
        <f t="shared" si="306"/>
        <v>0</v>
      </c>
      <c r="X616" s="45"/>
      <c r="Y616" s="79">
        <f t="shared" si="307"/>
        <v>0</v>
      </c>
      <c r="Z616" s="45"/>
      <c r="AA616" s="78">
        <f t="shared" si="308"/>
        <v>0</v>
      </c>
      <c r="AB616" s="45"/>
      <c r="AC616" s="79">
        <f t="shared" si="309"/>
        <v>0</v>
      </c>
      <c r="AD616" s="45"/>
      <c r="AE616" s="78">
        <f t="shared" si="310"/>
        <v>0</v>
      </c>
      <c r="AF616" s="45"/>
      <c r="AG616" s="79">
        <f t="shared" si="311"/>
        <v>0</v>
      </c>
    </row>
    <row r="617" spans="1:38" ht="16.5" customHeight="1" outlineLevel="1">
      <c r="A617" s="12">
        <v>1703063</v>
      </c>
      <c r="B617" s="27" t="s">
        <v>508</v>
      </c>
      <c r="C617" s="281">
        <v>3727160</v>
      </c>
      <c r="D617" s="45"/>
      <c r="E617" s="46">
        <f t="shared" si="315"/>
        <v>0</v>
      </c>
      <c r="F617" s="46">
        <f t="shared" si="297"/>
        <v>0</v>
      </c>
      <c r="G617" s="46">
        <f t="shared" si="298"/>
        <v>0</v>
      </c>
      <c r="H617" s="53" t="e">
        <f t="shared" si="299"/>
        <v>#DIV/0!</v>
      </c>
      <c r="I617" s="54" t="e">
        <f t="shared" si="300"/>
        <v>#DIV/0!</v>
      </c>
      <c r="J617" s="65"/>
      <c r="K617" s="78">
        <f t="shared" si="301"/>
        <v>0</v>
      </c>
      <c r="L617" s="45"/>
      <c r="M617" s="79">
        <f t="shared" si="302"/>
        <v>0</v>
      </c>
      <c r="N617" s="45"/>
      <c r="O617" s="78">
        <f t="shared" si="316"/>
        <v>0</v>
      </c>
      <c r="P617" s="45"/>
      <c r="Q617" s="79">
        <f t="shared" si="303"/>
        <v>0</v>
      </c>
      <c r="R617" s="45"/>
      <c r="S617" s="78">
        <f t="shared" si="304"/>
        <v>0</v>
      </c>
      <c r="T617" s="45"/>
      <c r="U617" s="79">
        <f t="shared" si="305"/>
        <v>0</v>
      </c>
      <c r="V617" s="45"/>
      <c r="W617" s="78">
        <f t="shared" si="306"/>
        <v>0</v>
      </c>
      <c r="X617" s="45"/>
      <c r="Y617" s="79">
        <f t="shared" si="307"/>
        <v>0</v>
      </c>
      <c r="Z617" s="45"/>
      <c r="AA617" s="78">
        <f t="shared" si="308"/>
        <v>0</v>
      </c>
      <c r="AB617" s="45"/>
      <c r="AC617" s="79">
        <f t="shared" si="309"/>
        <v>0</v>
      </c>
      <c r="AD617" s="45"/>
      <c r="AE617" s="78">
        <f t="shared" si="310"/>
        <v>0</v>
      </c>
      <c r="AF617" s="45"/>
      <c r="AG617" s="79">
        <f t="shared" si="311"/>
        <v>0</v>
      </c>
    </row>
    <row r="618" spans="1:38" ht="16.5" customHeight="1" outlineLevel="1">
      <c r="A618" s="12"/>
      <c r="B618" s="34" t="s">
        <v>509</v>
      </c>
      <c r="C618" s="281">
        <v>5479930</v>
      </c>
      <c r="D618" s="45"/>
      <c r="E618" s="46">
        <f t="shared" si="315"/>
        <v>0</v>
      </c>
      <c r="F618" s="46">
        <f t="shared" si="297"/>
        <v>0</v>
      </c>
      <c r="G618" s="46">
        <f t="shared" si="298"/>
        <v>0</v>
      </c>
      <c r="H618" s="53" t="e">
        <f t="shared" si="299"/>
        <v>#DIV/0!</v>
      </c>
      <c r="I618" s="54" t="e">
        <f t="shared" si="300"/>
        <v>#DIV/0!</v>
      </c>
      <c r="J618" s="65"/>
      <c r="K618" s="78">
        <f t="shared" si="301"/>
        <v>0</v>
      </c>
      <c r="L618" s="45"/>
      <c r="M618" s="79">
        <f t="shared" si="302"/>
        <v>0</v>
      </c>
      <c r="N618" s="45"/>
      <c r="O618" s="78">
        <f t="shared" si="316"/>
        <v>0</v>
      </c>
      <c r="P618" s="45"/>
      <c r="Q618" s="79">
        <f t="shared" si="303"/>
        <v>0</v>
      </c>
      <c r="R618" s="45"/>
      <c r="S618" s="78">
        <f t="shared" si="304"/>
        <v>0</v>
      </c>
      <c r="T618" s="45"/>
      <c r="U618" s="79">
        <f t="shared" si="305"/>
        <v>0</v>
      </c>
      <c r="V618" s="45"/>
      <c r="W618" s="78">
        <f t="shared" si="306"/>
        <v>0</v>
      </c>
      <c r="X618" s="45"/>
      <c r="Y618" s="79">
        <f t="shared" si="307"/>
        <v>0</v>
      </c>
      <c r="Z618" s="45"/>
      <c r="AA618" s="78">
        <f t="shared" si="308"/>
        <v>0</v>
      </c>
      <c r="AB618" s="45"/>
      <c r="AC618" s="79">
        <f t="shared" si="309"/>
        <v>0</v>
      </c>
      <c r="AD618" s="45"/>
      <c r="AE618" s="78">
        <f t="shared" si="310"/>
        <v>0</v>
      </c>
      <c r="AF618" s="45"/>
      <c r="AG618" s="79">
        <f t="shared" si="311"/>
        <v>0</v>
      </c>
    </row>
    <row r="619" spans="1:38" ht="16.5" customHeight="1" outlineLevel="1">
      <c r="A619" s="12"/>
      <c r="B619" s="34" t="s">
        <v>510</v>
      </c>
      <c r="C619" s="281">
        <v>2494790</v>
      </c>
      <c r="D619" s="45">
        <v>1</v>
      </c>
      <c r="E619" s="46">
        <f t="shared" si="315"/>
        <v>1</v>
      </c>
      <c r="F619" s="46">
        <f t="shared" si="297"/>
        <v>2494790</v>
      </c>
      <c r="G619" s="46">
        <f t="shared" si="298"/>
        <v>2494790</v>
      </c>
      <c r="H619" s="53">
        <f t="shared" si="299"/>
        <v>1</v>
      </c>
      <c r="I619" s="54">
        <f t="shared" si="300"/>
        <v>1</v>
      </c>
      <c r="J619" s="65"/>
      <c r="K619" s="78">
        <f t="shared" si="301"/>
        <v>0</v>
      </c>
      <c r="L619" s="45"/>
      <c r="M619" s="79">
        <f t="shared" si="302"/>
        <v>0</v>
      </c>
      <c r="N619" s="45"/>
      <c r="O619" s="78">
        <f t="shared" si="316"/>
        <v>0</v>
      </c>
      <c r="P619" s="45"/>
      <c r="Q619" s="79">
        <f t="shared" si="303"/>
        <v>0</v>
      </c>
      <c r="R619" s="45"/>
      <c r="S619" s="78">
        <f t="shared" si="304"/>
        <v>0</v>
      </c>
      <c r="T619" s="45"/>
      <c r="U619" s="79">
        <f t="shared" si="305"/>
        <v>0</v>
      </c>
      <c r="V619" s="45"/>
      <c r="W619" s="78">
        <f t="shared" si="306"/>
        <v>0</v>
      </c>
      <c r="X619" s="45">
        <v>1</v>
      </c>
      <c r="Y619" s="79">
        <f t="shared" si="307"/>
        <v>2494790</v>
      </c>
      <c r="Z619" s="45"/>
      <c r="AA619" s="78">
        <f t="shared" si="308"/>
        <v>0</v>
      </c>
      <c r="AB619" s="45"/>
      <c r="AC619" s="79">
        <f t="shared" si="309"/>
        <v>0</v>
      </c>
      <c r="AD619" s="45"/>
      <c r="AE619" s="78">
        <f t="shared" si="310"/>
        <v>0</v>
      </c>
      <c r="AF619" s="45"/>
      <c r="AG619" s="79">
        <f t="shared" si="311"/>
        <v>0</v>
      </c>
    </row>
    <row r="620" spans="1:38" ht="28.5" customHeight="1" outlineLevel="1">
      <c r="A620" s="12" t="s">
        <v>946</v>
      </c>
      <c r="B620" s="27" t="s">
        <v>11</v>
      </c>
      <c r="C620" s="281">
        <v>1415090</v>
      </c>
      <c r="D620" s="45"/>
      <c r="E620" s="46">
        <f t="shared" si="315"/>
        <v>0</v>
      </c>
      <c r="F620" s="46">
        <f t="shared" si="297"/>
        <v>0</v>
      </c>
      <c r="G620" s="46">
        <f t="shared" si="298"/>
        <v>0</v>
      </c>
      <c r="H620" s="53" t="e">
        <f t="shared" si="299"/>
        <v>#DIV/0!</v>
      </c>
      <c r="I620" s="54" t="e">
        <f t="shared" si="300"/>
        <v>#DIV/0!</v>
      </c>
      <c r="J620" s="65"/>
      <c r="K620" s="78">
        <f t="shared" si="301"/>
        <v>0</v>
      </c>
      <c r="L620" s="45"/>
      <c r="M620" s="79">
        <f t="shared" si="302"/>
        <v>0</v>
      </c>
      <c r="N620" s="45"/>
      <c r="O620" s="78">
        <f t="shared" si="316"/>
        <v>0</v>
      </c>
      <c r="P620" s="45"/>
      <c r="Q620" s="79">
        <f t="shared" si="303"/>
        <v>0</v>
      </c>
      <c r="R620" s="45"/>
      <c r="S620" s="78">
        <f t="shared" si="304"/>
        <v>0</v>
      </c>
      <c r="T620" s="45"/>
      <c r="U620" s="79">
        <f t="shared" si="305"/>
        <v>0</v>
      </c>
      <c r="V620" s="45"/>
      <c r="W620" s="78">
        <f t="shared" si="306"/>
        <v>0</v>
      </c>
      <c r="X620" s="45"/>
      <c r="Y620" s="79">
        <f t="shared" si="307"/>
        <v>0</v>
      </c>
      <c r="Z620" s="45"/>
      <c r="AA620" s="78">
        <f t="shared" si="308"/>
        <v>0</v>
      </c>
      <c r="AB620" s="45"/>
      <c r="AC620" s="79">
        <f t="shared" si="309"/>
        <v>0</v>
      </c>
      <c r="AD620" s="45"/>
      <c r="AE620" s="78">
        <f t="shared" si="310"/>
        <v>0</v>
      </c>
      <c r="AF620" s="45"/>
      <c r="AG620" s="79">
        <f t="shared" si="311"/>
        <v>0</v>
      </c>
    </row>
    <row r="621" spans="1:38" ht="25.5" customHeight="1" outlineLevel="1">
      <c r="A621" s="12" t="s">
        <v>947</v>
      </c>
      <c r="B621" s="34" t="s">
        <v>511</v>
      </c>
      <c r="C621" s="281">
        <v>1881220</v>
      </c>
      <c r="D621" s="45"/>
      <c r="E621" s="46">
        <f t="shared" si="315"/>
        <v>0</v>
      </c>
      <c r="F621" s="46">
        <f t="shared" si="297"/>
        <v>0</v>
      </c>
      <c r="G621" s="46">
        <f t="shared" si="298"/>
        <v>0</v>
      </c>
      <c r="H621" s="53" t="e">
        <f t="shared" si="299"/>
        <v>#DIV/0!</v>
      </c>
      <c r="I621" s="54" t="e">
        <f t="shared" si="300"/>
        <v>#DIV/0!</v>
      </c>
      <c r="J621" s="65"/>
      <c r="K621" s="78">
        <f t="shared" si="301"/>
        <v>0</v>
      </c>
      <c r="L621" s="45"/>
      <c r="M621" s="79">
        <f t="shared" si="302"/>
        <v>0</v>
      </c>
      <c r="N621" s="45"/>
      <c r="O621" s="78">
        <f t="shared" si="316"/>
        <v>0</v>
      </c>
      <c r="P621" s="45"/>
      <c r="Q621" s="79">
        <f t="shared" si="303"/>
        <v>0</v>
      </c>
      <c r="R621" s="45"/>
      <c r="S621" s="78">
        <f t="shared" si="304"/>
        <v>0</v>
      </c>
      <c r="T621" s="45"/>
      <c r="U621" s="79">
        <f t="shared" si="305"/>
        <v>0</v>
      </c>
      <c r="V621" s="45"/>
      <c r="W621" s="78">
        <f t="shared" si="306"/>
        <v>0</v>
      </c>
      <c r="X621" s="45"/>
      <c r="Y621" s="79">
        <f t="shared" si="307"/>
        <v>0</v>
      </c>
      <c r="Z621" s="45"/>
      <c r="AA621" s="78">
        <f t="shared" si="308"/>
        <v>0</v>
      </c>
      <c r="AB621" s="45"/>
      <c r="AC621" s="79">
        <f t="shared" si="309"/>
        <v>0</v>
      </c>
      <c r="AD621" s="45"/>
      <c r="AE621" s="78">
        <f t="shared" si="310"/>
        <v>0</v>
      </c>
      <c r="AF621" s="45"/>
      <c r="AG621" s="79">
        <f t="shared" si="311"/>
        <v>0</v>
      </c>
    </row>
    <row r="622" spans="1:38" ht="16.5" customHeight="1" outlineLevel="1">
      <c r="A622" s="12">
        <v>1701046</v>
      </c>
      <c r="B622" s="19" t="s">
        <v>16</v>
      </c>
      <c r="C622" s="281">
        <v>657400</v>
      </c>
      <c r="D622" s="45"/>
      <c r="E622" s="46">
        <f t="shared" si="315"/>
        <v>0</v>
      </c>
      <c r="F622" s="46">
        <f t="shared" si="297"/>
        <v>0</v>
      </c>
      <c r="G622" s="46">
        <f t="shared" si="298"/>
        <v>0</v>
      </c>
      <c r="H622" s="53" t="e">
        <f t="shared" si="299"/>
        <v>#DIV/0!</v>
      </c>
      <c r="I622" s="54" t="e">
        <f t="shared" si="300"/>
        <v>#DIV/0!</v>
      </c>
      <c r="J622" s="65"/>
      <c r="K622" s="78">
        <f t="shared" si="301"/>
        <v>0</v>
      </c>
      <c r="L622" s="45"/>
      <c r="M622" s="79">
        <f t="shared" si="302"/>
        <v>0</v>
      </c>
      <c r="N622" s="45"/>
      <c r="O622" s="78">
        <f t="shared" si="316"/>
        <v>0</v>
      </c>
      <c r="P622" s="45"/>
      <c r="Q622" s="79">
        <f t="shared" si="303"/>
        <v>0</v>
      </c>
      <c r="R622" s="45"/>
      <c r="S622" s="78">
        <f t="shared" si="304"/>
        <v>0</v>
      </c>
      <c r="T622" s="45"/>
      <c r="U622" s="79">
        <f t="shared" si="305"/>
        <v>0</v>
      </c>
      <c r="V622" s="45"/>
      <c r="W622" s="78">
        <f t="shared" si="306"/>
        <v>0</v>
      </c>
      <c r="X622" s="45"/>
      <c r="Y622" s="79">
        <f t="shared" si="307"/>
        <v>0</v>
      </c>
      <c r="Z622" s="45"/>
      <c r="AA622" s="78">
        <f t="shared" si="308"/>
        <v>0</v>
      </c>
      <c r="AB622" s="45"/>
      <c r="AC622" s="79">
        <f t="shared" si="309"/>
        <v>0</v>
      </c>
      <c r="AD622" s="45"/>
      <c r="AE622" s="78">
        <f t="shared" si="310"/>
        <v>0</v>
      </c>
      <c r="AF622" s="45"/>
      <c r="AG622" s="79">
        <f t="shared" si="311"/>
        <v>0</v>
      </c>
    </row>
    <row r="623" spans="1:38" ht="16.5" customHeight="1" outlineLevel="1">
      <c r="A623" s="12">
        <v>1701050</v>
      </c>
      <c r="B623" s="19" t="s">
        <v>17</v>
      </c>
      <c r="C623" s="281">
        <v>1312900</v>
      </c>
      <c r="D623" s="45"/>
      <c r="E623" s="46">
        <f t="shared" si="315"/>
        <v>0</v>
      </c>
      <c r="F623" s="46">
        <f t="shared" si="297"/>
        <v>0</v>
      </c>
      <c r="G623" s="46">
        <f t="shared" si="298"/>
        <v>0</v>
      </c>
      <c r="H623" s="53" t="e">
        <f t="shared" si="299"/>
        <v>#DIV/0!</v>
      </c>
      <c r="I623" s="54" t="e">
        <f t="shared" si="300"/>
        <v>#DIV/0!</v>
      </c>
      <c r="J623" s="65"/>
      <c r="K623" s="78">
        <f t="shared" si="301"/>
        <v>0</v>
      </c>
      <c r="L623" s="45"/>
      <c r="M623" s="79">
        <f t="shared" si="302"/>
        <v>0</v>
      </c>
      <c r="N623" s="45"/>
      <c r="O623" s="78">
        <f t="shared" si="316"/>
        <v>0</v>
      </c>
      <c r="P623" s="45"/>
      <c r="Q623" s="79">
        <f t="shared" si="303"/>
        <v>0</v>
      </c>
      <c r="R623" s="45"/>
      <c r="S623" s="78">
        <f t="shared" si="304"/>
        <v>0</v>
      </c>
      <c r="T623" s="45"/>
      <c r="U623" s="79">
        <f t="shared" si="305"/>
        <v>0</v>
      </c>
      <c r="V623" s="45"/>
      <c r="W623" s="78">
        <f t="shared" si="306"/>
        <v>0</v>
      </c>
      <c r="X623" s="45"/>
      <c r="Y623" s="79">
        <f t="shared" si="307"/>
        <v>0</v>
      </c>
      <c r="Z623" s="45"/>
      <c r="AA623" s="78">
        <f t="shared" si="308"/>
        <v>0</v>
      </c>
      <c r="AB623" s="45"/>
      <c r="AC623" s="79">
        <f t="shared" si="309"/>
        <v>0</v>
      </c>
      <c r="AD623" s="45"/>
      <c r="AE623" s="78">
        <f t="shared" si="310"/>
        <v>0</v>
      </c>
      <c r="AF623" s="45"/>
      <c r="AG623" s="79">
        <f t="shared" si="311"/>
        <v>0</v>
      </c>
    </row>
    <row r="624" spans="1:38" ht="16.5" customHeight="1" outlineLevel="1">
      <c r="A624" s="12">
        <v>2501124</v>
      </c>
      <c r="B624" s="19" t="s">
        <v>512</v>
      </c>
      <c r="C624" s="281">
        <v>2102260</v>
      </c>
      <c r="D624" s="45"/>
      <c r="E624" s="46">
        <f t="shared" si="315"/>
        <v>0</v>
      </c>
      <c r="F624" s="46">
        <f t="shared" si="297"/>
        <v>0</v>
      </c>
      <c r="G624" s="46">
        <f t="shared" si="298"/>
        <v>0</v>
      </c>
      <c r="H624" s="53" t="e">
        <f t="shared" si="299"/>
        <v>#DIV/0!</v>
      </c>
      <c r="I624" s="54" t="e">
        <f t="shared" si="300"/>
        <v>#DIV/0!</v>
      </c>
      <c r="J624" s="65"/>
      <c r="K624" s="78">
        <f t="shared" si="301"/>
        <v>0</v>
      </c>
      <c r="L624" s="45"/>
      <c r="M624" s="79">
        <f t="shared" si="302"/>
        <v>0</v>
      </c>
      <c r="N624" s="45"/>
      <c r="O624" s="78">
        <f t="shared" si="316"/>
        <v>0</v>
      </c>
      <c r="P624" s="45"/>
      <c r="Q624" s="79">
        <f t="shared" si="303"/>
        <v>0</v>
      </c>
      <c r="R624" s="45"/>
      <c r="S624" s="78">
        <f t="shared" si="304"/>
        <v>0</v>
      </c>
      <c r="T624" s="45"/>
      <c r="U624" s="79">
        <f t="shared" si="305"/>
        <v>0</v>
      </c>
      <c r="V624" s="45"/>
      <c r="W624" s="78">
        <f t="shared" si="306"/>
        <v>0</v>
      </c>
      <c r="X624" s="45"/>
      <c r="Y624" s="79">
        <f t="shared" si="307"/>
        <v>0</v>
      </c>
      <c r="Z624" s="45"/>
      <c r="AA624" s="78">
        <f t="shared" si="308"/>
        <v>0</v>
      </c>
      <c r="AB624" s="45"/>
      <c r="AC624" s="79">
        <f t="shared" si="309"/>
        <v>0</v>
      </c>
      <c r="AD624" s="45"/>
      <c r="AE624" s="78">
        <f t="shared" si="310"/>
        <v>0</v>
      </c>
      <c r="AF624" s="45"/>
      <c r="AG624" s="79">
        <f t="shared" si="311"/>
        <v>0</v>
      </c>
    </row>
    <row r="625" spans="1:38" ht="16.5" customHeight="1" outlineLevel="1">
      <c r="A625" s="12">
        <v>1703051</v>
      </c>
      <c r="B625" s="27" t="s">
        <v>513</v>
      </c>
      <c r="C625" s="281">
        <v>915910</v>
      </c>
      <c r="D625" s="45"/>
      <c r="E625" s="46">
        <f t="shared" si="315"/>
        <v>0</v>
      </c>
      <c r="F625" s="46">
        <f t="shared" si="297"/>
        <v>0</v>
      </c>
      <c r="G625" s="46">
        <f t="shared" si="298"/>
        <v>0</v>
      </c>
      <c r="H625" s="53" t="e">
        <f t="shared" si="299"/>
        <v>#DIV/0!</v>
      </c>
      <c r="I625" s="54" t="e">
        <f t="shared" si="300"/>
        <v>#DIV/0!</v>
      </c>
      <c r="J625" s="65"/>
      <c r="K625" s="78">
        <f t="shared" si="301"/>
        <v>0</v>
      </c>
      <c r="L625" s="45"/>
      <c r="M625" s="79">
        <f t="shared" si="302"/>
        <v>0</v>
      </c>
      <c r="N625" s="45"/>
      <c r="O625" s="78">
        <f t="shared" si="316"/>
        <v>0</v>
      </c>
      <c r="P625" s="45"/>
      <c r="Q625" s="79">
        <f t="shared" si="303"/>
        <v>0</v>
      </c>
      <c r="R625" s="45"/>
      <c r="S625" s="78">
        <f t="shared" si="304"/>
        <v>0</v>
      </c>
      <c r="T625" s="45"/>
      <c r="U625" s="79">
        <f t="shared" si="305"/>
        <v>0</v>
      </c>
      <c r="V625" s="45"/>
      <c r="W625" s="78">
        <f t="shared" si="306"/>
        <v>0</v>
      </c>
      <c r="X625" s="45"/>
      <c r="Y625" s="79">
        <f t="shared" si="307"/>
        <v>0</v>
      </c>
      <c r="Z625" s="45"/>
      <c r="AA625" s="78">
        <f t="shared" si="308"/>
        <v>0</v>
      </c>
      <c r="AB625" s="45"/>
      <c r="AC625" s="79">
        <f t="shared" si="309"/>
        <v>0</v>
      </c>
      <c r="AD625" s="45"/>
      <c r="AE625" s="78">
        <f t="shared" si="310"/>
        <v>0</v>
      </c>
      <c r="AF625" s="45"/>
      <c r="AG625" s="79">
        <f t="shared" si="311"/>
        <v>0</v>
      </c>
    </row>
    <row r="626" spans="1:38" ht="16.5" customHeight="1" outlineLevel="1">
      <c r="A626" s="12">
        <v>1703151</v>
      </c>
      <c r="B626" s="27" t="s">
        <v>514</v>
      </c>
      <c r="C626" s="281">
        <v>1400690</v>
      </c>
      <c r="D626" s="45"/>
      <c r="E626" s="46">
        <f t="shared" si="315"/>
        <v>0</v>
      </c>
      <c r="F626" s="46">
        <f t="shared" si="297"/>
        <v>0</v>
      </c>
      <c r="G626" s="46">
        <f t="shared" si="298"/>
        <v>0</v>
      </c>
      <c r="H626" s="53" t="e">
        <f t="shared" si="299"/>
        <v>#DIV/0!</v>
      </c>
      <c r="I626" s="54" t="e">
        <f t="shared" si="300"/>
        <v>#DIV/0!</v>
      </c>
      <c r="J626" s="65"/>
      <c r="K626" s="78">
        <f t="shared" si="301"/>
        <v>0</v>
      </c>
      <c r="L626" s="45"/>
      <c r="M626" s="79">
        <f t="shared" si="302"/>
        <v>0</v>
      </c>
      <c r="N626" s="45"/>
      <c r="O626" s="78">
        <f t="shared" si="316"/>
        <v>0</v>
      </c>
      <c r="P626" s="45"/>
      <c r="Q626" s="79">
        <f t="shared" si="303"/>
        <v>0</v>
      </c>
      <c r="R626" s="45"/>
      <c r="S626" s="78">
        <f t="shared" si="304"/>
        <v>0</v>
      </c>
      <c r="T626" s="45"/>
      <c r="U626" s="79">
        <f t="shared" si="305"/>
        <v>0</v>
      </c>
      <c r="V626" s="45"/>
      <c r="W626" s="78">
        <f t="shared" si="306"/>
        <v>0</v>
      </c>
      <c r="X626" s="45"/>
      <c r="Y626" s="79">
        <f t="shared" si="307"/>
        <v>0</v>
      </c>
      <c r="Z626" s="45"/>
      <c r="AA626" s="78">
        <f t="shared" si="308"/>
        <v>0</v>
      </c>
      <c r="AB626" s="45"/>
      <c r="AC626" s="79">
        <f t="shared" si="309"/>
        <v>0</v>
      </c>
      <c r="AD626" s="45"/>
      <c r="AE626" s="78">
        <f t="shared" si="310"/>
        <v>0</v>
      </c>
      <c r="AF626" s="45"/>
      <c r="AG626" s="79">
        <f t="shared" si="311"/>
        <v>0</v>
      </c>
    </row>
    <row r="627" spans="1:38" ht="16.5" customHeight="1" outlineLevel="1">
      <c r="A627" s="12"/>
      <c r="B627" s="27" t="s">
        <v>515</v>
      </c>
      <c r="C627" s="281">
        <v>998390</v>
      </c>
      <c r="D627" s="45"/>
      <c r="E627" s="46">
        <f t="shared" si="315"/>
        <v>0</v>
      </c>
      <c r="F627" s="46">
        <f t="shared" si="297"/>
        <v>0</v>
      </c>
      <c r="G627" s="46">
        <f t="shared" si="298"/>
        <v>0</v>
      </c>
      <c r="H627" s="53" t="e">
        <f t="shared" si="299"/>
        <v>#DIV/0!</v>
      </c>
      <c r="I627" s="54" t="e">
        <f t="shared" si="300"/>
        <v>#DIV/0!</v>
      </c>
      <c r="J627" s="65"/>
      <c r="K627" s="78">
        <f t="shared" si="301"/>
        <v>0</v>
      </c>
      <c r="L627" s="45"/>
      <c r="M627" s="79">
        <f t="shared" si="302"/>
        <v>0</v>
      </c>
      <c r="N627" s="45"/>
      <c r="O627" s="78">
        <f t="shared" si="316"/>
        <v>0</v>
      </c>
      <c r="P627" s="45"/>
      <c r="Q627" s="79">
        <f t="shared" si="303"/>
        <v>0</v>
      </c>
      <c r="R627" s="45"/>
      <c r="S627" s="78">
        <f t="shared" si="304"/>
        <v>0</v>
      </c>
      <c r="T627" s="45"/>
      <c r="U627" s="79">
        <f t="shared" si="305"/>
        <v>0</v>
      </c>
      <c r="V627" s="45"/>
      <c r="W627" s="78">
        <f t="shared" si="306"/>
        <v>0</v>
      </c>
      <c r="X627" s="45"/>
      <c r="Y627" s="79">
        <f t="shared" si="307"/>
        <v>0</v>
      </c>
      <c r="Z627" s="45"/>
      <c r="AA627" s="78">
        <f t="shared" si="308"/>
        <v>0</v>
      </c>
      <c r="AB627" s="45"/>
      <c r="AC627" s="79">
        <f t="shared" si="309"/>
        <v>0</v>
      </c>
      <c r="AD627" s="45"/>
      <c r="AE627" s="78">
        <f t="shared" si="310"/>
        <v>0</v>
      </c>
      <c r="AF627" s="45"/>
      <c r="AG627" s="79">
        <f t="shared" si="311"/>
        <v>0</v>
      </c>
    </row>
    <row r="628" spans="1:38" ht="16.5" customHeight="1" outlineLevel="1">
      <c r="A628" s="12">
        <v>3111003</v>
      </c>
      <c r="B628" s="27" t="s">
        <v>516</v>
      </c>
      <c r="C628" s="281">
        <v>107310</v>
      </c>
      <c r="D628" s="45"/>
      <c r="E628" s="46">
        <f t="shared" si="315"/>
        <v>0</v>
      </c>
      <c r="F628" s="46">
        <f t="shared" si="297"/>
        <v>0</v>
      </c>
      <c r="G628" s="46">
        <f t="shared" si="298"/>
        <v>0</v>
      </c>
      <c r="H628" s="53" t="e">
        <f t="shared" si="299"/>
        <v>#DIV/0!</v>
      </c>
      <c r="I628" s="54" t="e">
        <f t="shared" si="300"/>
        <v>#DIV/0!</v>
      </c>
      <c r="J628" s="65"/>
      <c r="K628" s="78">
        <f t="shared" si="301"/>
        <v>0</v>
      </c>
      <c r="L628" s="45"/>
      <c r="M628" s="79">
        <f t="shared" si="302"/>
        <v>0</v>
      </c>
      <c r="N628" s="45"/>
      <c r="O628" s="78">
        <f t="shared" si="316"/>
        <v>0</v>
      </c>
      <c r="P628" s="45"/>
      <c r="Q628" s="79">
        <f t="shared" si="303"/>
        <v>0</v>
      </c>
      <c r="R628" s="45"/>
      <c r="S628" s="78">
        <f t="shared" si="304"/>
        <v>0</v>
      </c>
      <c r="T628" s="45"/>
      <c r="U628" s="79">
        <f t="shared" si="305"/>
        <v>0</v>
      </c>
      <c r="V628" s="45"/>
      <c r="W628" s="78">
        <f t="shared" si="306"/>
        <v>0</v>
      </c>
      <c r="X628" s="45"/>
      <c r="Y628" s="79">
        <f t="shared" si="307"/>
        <v>0</v>
      </c>
      <c r="Z628" s="45"/>
      <c r="AA628" s="78">
        <f t="shared" si="308"/>
        <v>0</v>
      </c>
      <c r="AB628" s="45"/>
      <c r="AC628" s="79">
        <f t="shared" si="309"/>
        <v>0</v>
      </c>
      <c r="AD628" s="45"/>
      <c r="AE628" s="78">
        <f t="shared" si="310"/>
        <v>0</v>
      </c>
      <c r="AF628" s="45"/>
      <c r="AG628" s="79">
        <f t="shared" si="311"/>
        <v>0</v>
      </c>
    </row>
    <row r="629" spans="1:38" ht="16.5" customHeight="1" outlineLevel="1">
      <c r="A629" s="12">
        <v>1703155</v>
      </c>
      <c r="B629" s="24" t="s">
        <v>517</v>
      </c>
      <c r="C629" s="281">
        <v>1628340</v>
      </c>
      <c r="D629" s="45"/>
      <c r="E629" s="46">
        <f t="shared" si="315"/>
        <v>0</v>
      </c>
      <c r="F629" s="46">
        <f t="shared" si="297"/>
        <v>0</v>
      </c>
      <c r="G629" s="46">
        <f t="shared" si="298"/>
        <v>0</v>
      </c>
      <c r="H629" s="53" t="e">
        <f t="shared" si="299"/>
        <v>#DIV/0!</v>
      </c>
      <c r="I629" s="54" t="e">
        <f t="shared" si="300"/>
        <v>#DIV/0!</v>
      </c>
      <c r="J629" s="65"/>
      <c r="K629" s="78">
        <f t="shared" si="301"/>
        <v>0</v>
      </c>
      <c r="L629" s="45"/>
      <c r="M629" s="79">
        <f t="shared" si="302"/>
        <v>0</v>
      </c>
      <c r="N629" s="45"/>
      <c r="O629" s="78">
        <f t="shared" si="316"/>
        <v>0</v>
      </c>
      <c r="P629" s="45"/>
      <c r="Q629" s="79">
        <f t="shared" si="303"/>
        <v>0</v>
      </c>
      <c r="R629" s="45"/>
      <c r="S629" s="78">
        <f t="shared" si="304"/>
        <v>0</v>
      </c>
      <c r="T629" s="45"/>
      <c r="U629" s="79">
        <f t="shared" si="305"/>
        <v>0</v>
      </c>
      <c r="V629" s="45"/>
      <c r="W629" s="78">
        <f t="shared" si="306"/>
        <v>0</v>
      </c>
      <c r="X629" s="45"/>
      <c r="Y629" s="79">
        <f t="shared" si="307"/>
        <v>0</v>
      </c>
      <c r="Z629" s="45"/>
      <c r="AA629" s="78">
        <f t="shared" si="308"/>
        <v>0</v>
      </c>
      <c r="AB629" s="45"/>
      <c r="AC629" s="79">
        <f t="shared" si="309"/>
        <v>0</v>
      </c>
      <c r="AD629" s="45"/>
      <c r="AE629" s="78">
        <f t="shared" si="310"/>
        <v>0</v>
      </c>
      <c r="AF629" s="45"/>
      <c r="AG629" s="79">
        <f t="shared" si="311"/>
        <v>0</v>
      </c>
    </row>
    <row r="630" spans="1:38" ht="16.5" customHeight="1" outlineLevel="1">
      <c r="A630" s="12">
        <v>1703255</v>
      </c>
      <c r="B630" s="24" t="s">
        <v>518</v>
      </c>
      <c r="C630" s="281">
        <v>2104320</v>
      </c>
      <c r="D630" s="45"/>
      <c r="E630" s="46">
        <f t="shared" si="315"/>
        <v>0</v>
      </c>
      <c r="F630" s="46">
        <f t="shared" si="297"/>
        <v>0</v>
      </c>
      <c r="G630" s="46">
        <f t="shared" si="298"/>
        <v>0</v>
      </c>
      <c r="H630" s="53" t="e">
        <f t="shared" si="299"/>
        <v>#DIV/0!</v>
      </c>
      <c r="I630" s="54" t="e">
        <f t="shared" si="300"/>
        <v>#DIV/0!</v>
      </c>
      <c r="J630" s="65"/>
      <c r="K630" s="78">
        <f t="shared" si="301"/>
        <v>0</v>
      </c>
      <c r="L630" s="45"/>
      <c r="M630" s="79">
        <f t="shared" si="302"/>
        <v>0</v>
      </c>
      <c r="N630" s="45"/>
      <c r="O630" s="78">
        <f t="shared" si="316"/>
        <v>0</v>
      </c>
      <c r="P630" s="45"/>
      <c r="Q630" s="79">
        <f t="shared" si="303"/>
        <v>0</v>
      </c>
      <c r="R630" s="45"/>
      <c r="S630" s="78">
        <f t="shared" si="304"/>
        <v>0</v>
      </c>
      <c r="T630" s="45"/>
      <c r="U630" s="79">
        <f t="shared" si="305"/>
        <v>0</v>
      </c>
      <c r="V630" s="45"/>
      <c r="W630" s="78">
        <f t="shared" si="306"/>
        <v>0</v>
      </c>
      <c r="X630" s="45"/>
      <c r="Y630" s="79">
        <f t="shared" si="307"/>
        <v>0</v>
      </c>
      <c r="Z630" s="45"/>
      <c r="AA630" s="78">
        <f t="shared" si="308"/>
        <v>0</v>
      </c>
      <c r="AB630" s="45"/>
      <c r="AC630" s="79">
        <f t="shared" si="309"/>
        <v>0</v>
      </c>
      <c r="AD630" s="45"/>
      <c r="AE630" s="78">
        <f t="shared" si="310"/>
        <v>0</v>
      </c>
      <c r="AF630" s="45"/>
      <c r="AG630" s="79">
        <f t="shared" si="311"/>
        <v>0</v>
      </c>
    </row>
    <row r="631" spans="1:38" ht="16.5" customHeight="1" outlineLevel="1">
      <c r="A631" s="12"/>
      <c r="B631" s="27" t="s">
        <v>519</v>
      </c>
      <c r="C631" s="281">
        <v>1764710</v>
      </c>
      <c r="D631" s="45"/>
      <c r="E631" s="46">
        <f t="shared" si="315"/>
        <v>0</v>
      </c>
      <c r="F631" s="46">
        <f t="shared" si="297"/>
        <v>0</v>
      </c>
      <c r="G631" s="46">
        <f t="shared" si="298"/>
        <v>0</v>
      </c>
      <c r="H631" s="53" t="e">
        <f t="shared" si="299"/>
        <v>#DIV/0!</v>
      </c>
      <c r="I631" s="54" t="e">
        <f t="shared" si="300"/>
        <v>#DIV/0!</v>
      </c>
      <c r="J631" s="65"/>
      <c r="K631" s="78">
        <f t="shared" si="301"/>
        <v>0</v>
      </c>
      <c r="L631" s="45"/>
      <c r="M631" s="79">
        <f t="shared" si="302"/>
        <v>0</v>
      </c>
      <c r="N631" s="45"/>
      <c r="O631" s="78">
        <f t="shared" si="316"/>
        <v>0</v>
      </c>
      <c r="P631" s="45"/>
      <c r="Q631" s="79">
        <f t="shared" si="303"/>
        <v>0</v>
      </c>
      <c r="R631" s="45"/>
      <c r="S631" s="78">
        <f t="shared" si="304"/>
        <v>0</v>
      </c>
      <c r="T631" s="45"/>
      <c r="U631" s="79">
        <f t="shared" si="305"/>
        <v>0</v>
      </c>
      <c r="V631" s="45"/>
      <c r="W631" s="78">
        <f t="shared" si="306"/>
        <v>0</v>
      </c>
      <c r="X631" s="45"/>
      <c r="Y631" s="79">
        <f t="shared" si="307"/>
        <v>0</v>
      </c>
      <c r="Z631" s="45"/>
      <c r="AA631" s="78">
        <f t="shared" si="308"/>
        <v>0</v>
      </c>
      <c r="AB631" s="45"/>
      <c r="AC631" s="79">
        <f t="shared" si="309"/>
        <v>0</v>
      </c>
      <c r="AD631" s="45"/>
      <c r="AE631" s="78">
        <f t="shared" si="310"/>
        <v>0</v>
      </c>
      <c r="AF631" s="45"/>
      <c r="AG631" s="79">
        <f t="shared" si="311"/>
        <v>0</v>
      </c>
    </row>
    <row r="632" spans="1:38" ht="16.5" customHeight="1">
      <c r="A632" s="12"/>
      <c r="B632" s="27"/>
      <c r="C632" s="14"/>
      <c r="D632" s="45"/>
      <c r="E632" s="46"/>
      <c r="F632" s="46"/>
      <c r="G632" s="46"/>
      <c r="H632" s="53"/>
      <c r="I632" s="54"/>
      <c r="J632" s="65"/>
      <c r="K632" s="78"/>
      <c r="L632" s="45"/>
      <c r="M632" s="79"/>
      <c r="N632" s="45"/>
      <c r="O632" s="78"/>
      <c r="P632" s="45"/>
      <c r="Q632" s="79"/>
      <c r="R632" s="45"/>
      <c r="S632" s="78"/>
      <c r="T632" s="45"/>
      <c r="U632" s="79"/>
      <c r="V632" s="45"/>
      <c r="W632" s="78"/>
      <c r="X632" s="45"/>
      <c r="Y632" s="79"/>
      <c r="Z632" s="45"/>
      <c r="AA632" s="78"/>
      <c r="AB632" s="45"/>
      <c r="AC632" s="79"/>
      <c r="AD632" s="45"/>
      <c r="AE632" s="78"/>
      <c r="AF632" s="45"/>
      <c r="AG632" s="79"/>
    </row>
    <row r="633" spans="1:38" s="10" customFormat="1" ht="16.5" customHeight="1">
      <c r="A633" s="98"/>
      <c r="B633" s="83" t="s">
        <v>520</v>
      </c>
      <c r="C633" s="99"/>
      <c r="D633" s="100">
        <f>SUM(D634:D651)</f>
        <v>573</v>
      </c>
      <c r="E633" s="101">
        <f>SUM(E634:E651)</f>
        <v>595</v>
      </c>
      <c r="F633" s="101">
        <f t="shared" ref="F633:G633" si="317">SUM(F634:F651)</f>
        <v>58001590</v>
      </c>
      <c r="G633" s="101">
        <f t="shared" si="317"/>
        <v>58926360</v>
      </c>
      <c r="H633" s="102">
        <f t="shared" si="299"/>
        <v>1.0383944153577662</v>
      </c>
      <c r="I633" s="103">
        <f t="shared" si="300"/>
        <v>1.0159438732627848</v>
      </c>
      <c r="J633" s="101">
        <f>SUM(J634:J651)</f>
        <v>47</v>
      </c>
      <c r="K633" s="106">
        <f t="shared" ref="K633:L633" si="318">SUM(K634:K651)</f>
        <v>6606940</v>
      </c>
      <c r="L633" s="100">
        <f t="shared" si="318"/>
        <v>32</v>
      </c>
      <c r="M633" s="106">
        <f t="shared" ref="M633" si="319">SUM(M634:M651)</f>
        <v>3203700</v>
      </c>
      <c r="N633" s="100">
        <v>57</v>
      </c>
      <c r="O633" s="106">
        <f t="shared" ref="O633:P633" si="320">SUM(O634:O651)</f>
        <v>5253640</v>
      </c>
      <c r="P633" s="100">
        <f t="shared" si="320"/>
        <v>58</v>
      </c>
      <c r="Q633" s="106">
        <f t="shared" ref="Q633:R633" si="321">SUM(Q634:Q651)</f>
        <v>5570840</v>
      </c>
      <c r="R633" s="100">
        <f t="shared" si="321"/>
        <v>59</v>
      </c>
      <c r="S633" s="106">
        <f t="shared" ref="S633:T633" si="322">SUM(S634:S651)</f>
        <v>5231600</v>
      </c>
      <c r="T633" s="100">
        <f t="shared" si="322"/>
        <v>43</v>
      </c>
      <c r="U633" s="106">
        <f t="shared" ref="U633:V633" si="323">SUM(U634:U651)</f>
        <v>4130870</v>
      </c>
      <c r="V633" s="100">
        <f t="shared" si="323"/>
        <v>55</v>
      </c>
      <c r="W633" s="106">
        <f t="shared" ref="W633:X633" si="324">SUM(W634:W651)</f>
        <v>5543370</v>
      </c>
      <c r="X633" s="100">
        <f t="shared" si="324"/>
        <v>44</v>
      </c>
      <c r="Y633" s="106">
        <f t="shared" ref="Y633:Z633" si="325">SUM(Y634:Y651)</f>
        <v>3865200</v>
      </c>
      <c r="Z633" s="100">
        <f t="shared" si="325"/>
        <v>37</v>
      </c>
      <c r="AA633" s="106">
        <f t="shared" ref="AA633:AB633" si="326">SUM(AA634:AA651)</f>
        <v>3807550</v>
      </c>
      <c r="AB633" s="100">
        <f t="shared" si="326"/>
        <v>66</v>
      </c>
      <c r="AC633" s="106">
        <f t="shared" ref="AC633:AD633" si="327">SUM(AC634:AC651)</f>
        <v>5830080</v>
      </c>
      <c r="AD633" s="100">
        <f t="shared" si="327"/>
        <v>42</v>
      </c>
      <c r="AE633" s="106">
        <f t="shared" ref="AE633:AF633" si="328">SUM(AE634:AE651)</f>
        <v>4668060</v>
      </c>
      <c r="AF633" s="100">
        <f t="shared" si="328"/>
        <v>55</v>
      </c>
      <c r="AG633" s="106">
        <f t="shared" ref="AG633" si="329">SUM(AG634:AG651)</f>
        <v>5214510</v>
      </c>
      <c r="AH633" s="11"/>
      <c r="AI633" s="11"/>
      <c r="AJ633" s="11"/>
      <c r="AK633" s="11"/>
      <c r="AL633" s="11"/>
    </row>
    <row r="634" spans="1:38" ht="16.5" customHeight="1">
      <c r="A634" s="12" t="s">
        <v>950</v>
      </c>
      <c r="B634" s="27" t="s">
        <v>521</v>
      </c>
      <c r="C634" s="281">
        <v>5980</v>
      </c>
      <c r="D634" s="45"/>
      <c r="E634" s="46">
        <f t="shared" ref="E634:E650" si="330">+J634+L634+N634+P634+R634+T634+V634+X634+Z634+AB634+AD634+AF634</f>
        <v>0</v>
      </c>
      <c r="F634" s="46">
        <f t="shared" si="297"/>
        <v>0</v>
      </c>
      <c r="G634" s="46">
        <f t="shared" si="298"/>
        <v>0</v>
      </c>
      <c r="H634" s="53" t="e">
        <f t="shared" si="299"/>
        <v>#DIV/0!</v>
      </c>
      <c r="I634" s="54" t="e">
        <f t="shared" si="300"/>
        <v>#DIV/0!</v>
      </c>
      <c r="J634" s="65"/>
      <c r="K634" s="78">
        <f t="shared" si="301"/>
        <v>0</v>
      </c>
      <c r="L634" s="45"/>
      <c r="M634" s="79">
        <f t="shared" si="302"/>
        <v>0</v>
      </c>
      <c r="N634" s="45"/>
      <c r="O634" s="78">
        <f t="shared" ref="O634:O650" si="331">+N634*C634</f>
        <v>0</v>
      </c>
      <c r="P634" s="45"/>
      <c r="Q634" s="79">
        <f t="shared" si="303"/>
        <v>0</v>
      </c>
      <c r="R634" s="45"/>
      <c r="S634" s="78">
        <f t="shared" si="304"/>
        <v>0</v>
      </c>
      <c r="T634" s="45"/>
      <c r="U634" s="79">
        <f t="shared" si="305"/>
        <v>0</v>
      </c>
      <c r="V634" s="45"/>
      <c r="W634" s="78">
        <f t="shared" si="306"/>
        <v>0</v>
      </c>
      <c r="X634" s="45"/>
      <c r="Y634" s="79">
        <f t="shared" si="307"/>
        <v>0</v>
      </c>
      <c r="Z634" s="45"/>
      <c r="AA634" s="78">
        <f t="shared" si="308"/>
        <v>0</v>
      </c>
      <c r="AB634" s="45"/>
      <c r="AC634" s="79">
        <f t="shared" si="309"/>
        <v>0</v>
      </c>
      <c r="AD634" s="45"/>
      <c r="AE634" s="78">
        <f t="shared" si="310"/>
        <v>0</v>
      </c>
      <c r="AF634" s="45"/>
      <c r="AG634" s="79">
        <f t="shared" si="311"/>
        <v>0</v>
      </c>
    </row>
    <row r="635" spans="1:38" ht="16.5" customHeight="1">
      <c r="A635" s="12">
        <v>3101001</v>
      </c>
      <c r="B635" s="27" t="s">
        <v>522</v>
      </c>
      <c r="C635" s="281">
        <v>132090</v>
      </c>
      <c r="D635" s="45">
        <v>176</v>
      </c>
      <c r="E635" s="46">
        <f t="shared" si="330"/>
        <v>174</v>
      </c>
      <c r="F635" s="46">
        <f t="shared" si="297"/>
        <v>23247840</v>
      </c>
      <c r="G635" s="46">
        <f t="shared" si="298"/>
        <v>22983660</v>
      </c>
      <c r="H635" s="53">
        <f t="shared" si="299"/>
        <v>0.98863636363636365</v>
      </c>
      <c r="I635" s="54">
        <f t="shared" si="300"/>
        <v>0.98863636363636365</v>
      </c>
      <c r="J635" s="65">
        <v>24</v>
      </c>
      <c r="K635" s="78">
        <f t="shared" si="301"/>
        <v>3170160</v>
      </c>
      <c r="L635" s="45">
        <v>8</v>
      </c>
      <c r="M635" s="79">
        <f t="shared" si="302"/>
        <v>1056720</v>
      </c>
      <c r="N635" s="45">
        <v>14</v>
      </c>
      <c r="O635" s="78">
        <f t="shared" si="331"/>
        <v>1849260</v>
      </c>
      <c r="P635" s="45">
        <v>16</v>
      </c>
      <c r="Q635" s="79">
        <f t="shared" si="303"/>
        <v>2113440</v>
      </c>
      <c r="R635" s="45">
        <v>18</v>
      </c>
      <c r="S635" s="78">
        <f t="shared" si="304"/>
        <v>2377620</v>
      </c>
      <c r="T635" s="45">
        <v>8</v>
      </c>
      <c r="U635" s="79">
        <f t="shared" si="305"/>
        <v>1056720</v>
      </c>
      <c r="V635" s="45">
        <v>17</v>
      </c>
      <c r="W635" s="78">
        <f t="shared" si="306"/>
        <v>2245530</v>
      </c>
      <c r="X635" s="45">
        <v>9</v>
      </c>
      <c r="Y635" s="79">
        <f t="shared" si="307"/>
        <v>1188810</v>
      </c>
      <c r="Z635" s="45">
        <v>13</v>
      </c>
      <c r="AA635" s="78">
        <f t="shared" si="308"/>
        <v>1717170</v>
      </c>
      <c r="AB635" s="45">
        <v>15</v>
      </c>
      <c r="AC635" s="79">
        <f t="shared" si="309"/>
        <v>1981350</v>
      </c>
      <c r="AD635" s="45">
        <v>17</v>
      </c>
      <c r="AE635" s="78">
        <f t="shared" si="310"/>
        <v>2245530</v>
      </c>
      <c r="AF635" s="45">
        <v>15</v>
      </c>
      <c r="AG635" s="79">
        <f t="shared" si="311"/>
        <v>1981350</v>
      </c>
    </row>
    <row r="636" spans="1:38" ht="16.5" customHeight="1">
      <c r="A636" s="12">
        <v>3101101</v>
      </c>
      <c r="B636" s="27" t="s">
        <v>523</v>
      </c>
      <c r="C636" s="281">
        <v>145360</v>
      </c>
      <c r="D636" s="45">
        <v>14</v>
      </c>
      <c r="E636" s="46">
        <f t="shared" si="330"/>
        <v>13</v>
      </c>
      <c r="F636" s="46">
        <f t="shared" si="297"/>
        <v>2035040</v>
      </c>
      <c r="G636" s="46">
        <f t="shared" si="298"/>
        <v>1889680</v>
      </c>
      <c r="H636" s="53">
        <f t="shared" si="299"/>
        <v>0.9285714285714286</v>
      </c>
      <c r="I636" s="54">
        <f t="shared" si="300"/>
        <v>0.9285714285714286</v>
      </c>
      <c r="J636" s="65">
        <v>0</v>
      </c>
      <c r="K636" s="78">
        <f t="shared" si="301"/>
        <v>0</v>
      </c>
      <c r="L636" s="45">
        <v>2</v>
      </c>
      <c r="M636" s="79">
        <f t="shared" si="302"/>
        <v>290720</v>
      </c>
      <c r="N636" s="45">
        <v>2</v>
      </c>
      <c r="O636" s="78">
        <f t="shared" si="331"/>
        <v>290720</v>
      </c>
      <c r="P636" s="45">
        <v>1</v>
      </c>
      <c r="Q636" s="79">
        <f t="shared" si="303"/>
        <v>145360</v>
      </c>
      <c r="R636" s="45">
        <v>1</v>
      </c>
      <c r="S636" s="78">
        <f t="shared" si="304"/>
        <v>145360</v>
      </c>
      <c r="T636" s="45">
        <v>2</v>
      </c>
      <c r="U636" s="79">
        <f t="shared" si="305"/>
        <v>290720</v>
      </c>
      <c r="V636" s="45">
        <v>0</v>
      </c>
      <c r="W636" s="78">
        <f t="shared" si="306"/>
        <v>0</v>
      </c>
      <c r="X636" s="45">
        <v>1</v>
      </c>
      <c r="Y636" s="79">
        <f t="shared" si="307"/>
        <v>145360</v>
      </c>
      <c r="Z636" s="45">
        <v>1</v>
      </c>
      <c r="AA636" s="78">
        <f t="shared" si="308"/>
        <v>145360</v>
      </c>
      <c r="AB636" s="45">
        <v>1</v>
      </c>
      <c r="AC636" s="79">
        <f t="shared" si="309"/>
        <v>145360</v>
      </c>
      <c r="AD636" s="45">
        <v>0</v>
      </c>
      <c r="AE636" s="78">
        <f t="shared" si="310"/>
        <v>0</v>
      </c>
      <c r="AF636" s="45">
        <v>2</v>
      </c>
      <c r="AG636" s="79">
        <f t="shared" si="311"/>
        <v>290720</v>
      </c>
    </row>
    <row r="637" spans="1:38" ht="16.5" customHeight="1">
      <c r="A637" s="12">
        <v>3101002</v>
      </c>
      <c r="B637" s="27" t="s">
        <v>524</v>
      </c>
      <c r="C637" s="281">
        <v>211890</v>
      </c>
      <c r="D637" s="45">
        <v>12</v>
      </c>
      <c r="E637" s="46">
        <f t="shared" si="330"/>
        <v>9</v>
      </c>
      <c r="F637" s="46">
        <f t="shared" si="297"/>
        <v>2542680</v>
      </c>
      <c r="G637" s="46">
        <f t="shared" si="298"/>
        <v>1907010</v>
      </c>
      <c r="H637" s="53">
        <f t="shared" si="299"/>
        <v>0.75</v>
      </c>
      <c r="I637" s="54">
        <f t="shared" si="300"/>
        <v>0.75</v>
      </c>
      <c r="J637" s="65">
        <v>1</v>
      </c>
      <c r="K637" s="78">
        <f t="shared" si="301"/>
        <v>211890</v>
      </c>
      <c r="L637" s="45">
        <v>2</v>
      </c>
      <c r="M637" s="79">
        <f t="shared" si="302"/>
        <v>423780</v>
      </c>
      <c r="N637" s="45"/>
      <c r="O637" s="78">
        <f t="shared" si="331"/>
        <v>0</v>
      </c>
      <c r="P637" s="45">
        <v>1</v>
      </c>
      <c r="Q637" s="79">
        <f t="shared" si="303"/>
        <v>211890</v>
      </c>
      <c r="R637" s="45">
        <v>1</v>
      </c>
      <c r="S637" s="78">
        <f t="shared" si="304"/>
        <v>211890</v>
      </c>
      <c r="T637" s="45">
        <v>2</v>
      </c>
      <c r="U637" s="79">
        <f t="shared" si="305"/>
        <v>423780</v>
      </c>
      <c r="V637" s="45">
        <v>0</v>
      </c>
      <c r="W637" s="78">
        <f t="shared" si="306"/>
        <v>0</v>
      </c>
      <c r="X637" s="45">
        <v>0</v>
      </c>
      <c r="Y637" s="79">
        <f t="shared" si="307"/>
        <v>0</v>
      </c>
      <c r="Z637" s="45">
        <v>1</v>
      </c>
      <c r="AA637" s="78">
        <f t="shared" si="308"/>
        <v>211890</v>
      </c>
      <c r="AB637" s="45">
        <v>1</v>
      </c>
      <c r="AC637" s="79">
        <f t="shared" si="309"/>
        <v>211890</v>
      </c>
      <c r="AD637" s="45">
        <v>0</v>
      </c>
      <c r="AE637" s="78">
        <f t="shared" si="310"/>
        <v>0</v>
      </c>
      <c r="AF637" s="45">
        <v>0</v>
      </c>
      <c r="AG637" s="79">
        <f t="shared" si="311"/>
        <v>0</v>
      </c>
    </row>
    <row r="638" spans="1:38" ht="16.5" customHeight="1">
      <c r="A638" s="12" t="s">
        <v>1134</v>
      </c>
      <c r="B638" s="27" t="s">
        <v>1135</v>
      </c>
      <c r="C638" s="281">
        <v>62670</v>
      </c>
      <c r="D638" s="45">
        <v>22</v>
      </c>
      <c r="E638" s="46">
        <f t="shared" si="330"/>
        <v>15</v>
      </c>
      <c r="F638" s="46">
        <f t="shared" si="297"/>
        <v>1378740</v>
      </c>
      <c r="G638" s="46">
        <f t="shared" si="298"/>
        <v>940050</v>
      </c>
      <c r="H638" s="53">
        <f t="shared" si="299"/>
        <v>0.68181818181818177</v>
      </c>
      <c r="I638" s="54">
        <f t="shared" si="300"/>
        <v>0.68181818181818177</v>
      </c>
      <c r="J638" s="295"/>
      <c r="K638" s="78">
        <f t="shared" si="301"/>
        <v>0</v>
      </c>
      <c r="L638" s="306">
        <v>1</v>
      </c>
      <c r="M638" s="79">
        <f t="shared" si="302"/>
        <v>62670</v>
      </c>
      <c r="N638" s="306">
        <v>2</v>
      </c>
      <c r="O638" s="78">
        <f t="shared" si="331"/>
        <v>125340</v>
      </c>
      <c r="P638" s="306">
        <v>4</v>
      </c>
      <c r="Q638" s="79">
        <f t="shared" si="303"/>
        <v>250680</v>
      </c>
      <c r="R638" s="306">
        <v>6</v>
      </c>
      <c r="S638" s="78">
        <f t="shared" si="304"/>
        <v>376020</v>
      </c>
      <c r="T638" s="306">
        <v>0</v>
      </c>
      <c r="U638" s="79">
        <f t="shared" si="305"/>
        <v>0</v>
      </c>
      <c r="V638" s="306">
        <v>0</v>
      </c>
      <c r="W638" s="78">
        <f t="shared" si="306"/>
        <v>0</v>
      </c>
      <c r="X638" s="306">
        <v>0</v>
      </c>
      <c r="Y638" s="79">
        <f t="shared" si="307"/>
        <v>0</v>
      </c>
      <c r="Z638" s="306">
        <v>2</v>
      </c>
      <c r="AA638" s="78">
        <f t="shared" si="308"/>
        <v>125340</v>
      </c>
      <c r="AB638" s="306"/>
      <c r="AC638" s="79">
        <f t="shared" si="309"/>
        <v>0</v>
      </c>
      <c r="AD638" s="306">
        <v>0</v>
      </c>
      <c r="AE638" s="78">
        <f t="shared" si="310"/>
        <v>0</v>
      </c>
      <c r="AF638" s="306">
        <v>0</v>
      </c>
      <c r="AG638" s="79">
        <f t="shared" si="311"/>
        <v>0</v>
      </c>
    </row>
    <row r="639" spans="1:38" ht="39" customHeight="1">
      <c r="A639" s="12" t="s">
        <v>951</v>
      </c>
      <c r="B639" s="27" t="s">
        <v>525</v>
      </c>
      <c r="C639" s="281">
        <v>237980</v>
      </c>
      <c r="D639" s="45">
        <v>56</v>
      </c>
      <c r="E639" s="46">
        <f t="shared" si="330"/>
        <v>59</v>
      </c>
      <c r="F639" s="46">
        <f t="shared" si="297"/>
        <v>13326880</v>
      </c>
      <c r="G639" s="46">
        <f t="shared" si="298"/>
        <v>14040820</v>
      </c>
      <c r="H639" s="53">
        <f t="shared" si="299"/>
        <v>1.0535714285714286</v>
      </c>
      <c r="I639" s="54">
        <f t="shared" si="300"/>
        <v>1.0535714285714286</v>
      </c>
      <c r="J639" s="65">
        <v>11</v>
      </c>
      <c r="K639" s="78">
        <f t="shared" si="301"/>
        <v>2617780</v>
      </c>
      <c r="L639" s="306">
        <v>2</v>
      </c>
      <c r="M639" s="79">
        <f t="shared" si="302"/>
        <v>475960</v>
      </c>
      <c r="N639" s="45">
        <v>5</v>
      </c>
      <c r="O639" s="78">
        <f t="shared" si="331"/>
        <v>1189900</v>
      </c>
      <c r="P639" s="45">
        <v>5</v>
      </c>
      <c r="Q639" s="79">
        <f t="shared" si="303"/>
        <v>1189900</v>
      </c>
      <c r="R639" s="45">
        <v>2</v>
      </c>
      <c r="S639" s="78">
        <f t="shared" si="304"/>
        <v>475960</v>
      </c>
      <c r="T639" s="45">
        <v>4</v>
      </c>
      <c r="U639" s="79">
        <f t="shared" si="305"/>
        <v>951920</v>
      </c>
      <c r="V639" s="45">
        <v>7</v>
      </c>
      <c r="W639" s="78">
        <f t="shared" si="306"/>
        <v>1665860</v>
      </c>
      <c r="X639" s="45">
        <v>4</v>
      </c>
      <c r="Y639" s="79">
        <f t="shared" si="307"/>
        <v>951920</v>
      </c>
      <c r="Z639" s="45">
        <v>3</v>
      </c>
      <c r="AA639" s="78">
        <f t="shared" si="308"/>
        <v>713940</v>
      </c>
      <c r="AB639" s="45">
        <v>5</v>
      </c>
      <c r="AC639" s="79">
        <f t="shared" si="309"/>
        <v>1189900</v>
      </c>
      <c r="AD639" s="45">
        <v>6</v>
      </c>
      <c r="AE639" s="78">
        <f t="shared" si="310"/>
        <v>1427880</v>
      </c>
      <c r="AF639" s="45">
        <v>5</v>
      </c>
      <c r="AG639" s="79">
        <f t="shared" si="311"/>
        <v>1189900</v>
      </c>
    </row>
    <row r="640" spans="1:38" ht="38.25" customHeight="1">
      <c r="A640" s="12" t="s">
        <v>885</v>
      </c>
      <c r="B640" s="27" t="s">
        <v>526</v>
      </c>
      <c r="C640" s="281">
        <v>1233360</v>
      </c>
      <c r="D640" s="45"/>
      <c r="E640" s="46">
        <f t="shared" si="330"/>
        <v>0</v>
      </c>
      <c r="F640" s="46">
        <f t="shared" si="297"/>
        <v>0</v>
      </c>
      <c r="G640" s="46">
        <f t="shared" si="298"/>
        <v>0</v>
      </c>
      <c r="H640" s="53" t="e">
        <f t="shared" si="299"/>
        <v>#DIV/0!</v>
      </c>
      <c r="I640" s="54" t="e">
        <f t="shared" si="300"/>
        <v>#DIV/0!</v>
      </c>
      <c r="J640" s="65"/>
      <c r="K640" s="78">
        <f t="shared" si="301"/>
        <v>0</v>
      </c>
      <c r="L640" s="45"/>
      <c r="M640" s="79">
        <f t="shared" si="302"/>
        <v>0</v>
      </c>
      <c r="N640" s="45"/>
      <c r="O640" s="78">
        <f t="shared" si="331"/>
        <v>0</v>
      </c>
      <c r="P640" s="45"/>
      <c r="Q640" s="79">
        <f t="shared" si="303"/>
        <v>0</v>
      </c>
      <c r="R640" s="45"/>
      <c r="S640" s="78">
        <f t="shared" si="304"/>
        <v>0</v>
      </c>
      <c r="T640" s="45"/>
      <c r="U640" s="79">
        <f t="shared" si="305"/>
        <v>0</v>
      </c>
      <c r="V640" s="45">
        <v>0</v>
      </c>
      <c r="W640" s="78">
        <f t="shared" si="306"/>
        <v>0</v>
      </c>
      <c r="X640" s="45"/>
      <c r="Y640" s="79">
        <f t="shared" si="307"/>
        <v>0</v>
      </c>
      <c r="Z640" s="45"/>
      <c r="AA640" s="78">
        <f t="shared" si="308"/>
        <v>0</v>
      </c>
      <c r="AB640" s="45"/>
      <c r="AC640" s="79">
        <f t="shared" si="309"/>
        <v>0</v>
      </c>
      <c r="AD640" s="45"/>
      <c r="AE640" s="78">
        <f t="shared" si="310"/>
        <v>0</v>
      </c>
      <c r="AF640" s="45"/>
      <c r="AG640" s="79">
        <f t="shared" si="311"/>
        <v>0</v>
      </c>
    </row>
    <row r="641" spans="1:38" ht="16.5" customHeight="1">
      <c r="A641" s="12" t="s">
        <v>871</v>
      </c>
      <c r="B641" s="19" t="s">
        <v>139</v>
      </c>
      <c r="C641" s="281">
        <v>166500</v>
      </c>
      <c r="D641" s="45"/>
      <c r="E641" s="46">
        <f t="shared" si="330"/>
        <v>0</v>
      </c>
      <c r="F641" s="46">
        <f t="shared" si="297"/>
        <v>0</v>
      </c>
      <c r="G641" s="46">
        <f t="shared" si="298"/>
        <v>0</v>
      </c>
      <c r="H641" s="53" t="e">
        <f t="shared" si="299"/>
        <v>#DIV/0!</v>
      </c>
      <c r="I641" s="54" t="e">
        <f t="shared" si="300"/>
        <v>#DIV/0!</v>
      </c>
      <c r="J641" s="65"/>
      <c r="K641" s="78">
        <f t="shared" si="301"/>
        <v>0</v>
      </c>
      <c r="L641" s="45"/>
      <c r="M641" s="79">
        <f t="shared" si="302"/>
        <v>0</v>
      </c>
      <c r="N641" s="45"/>
      <c r="O641" s="78">
        <f t="shared" si="331"/>
        <v>0</v>
      </c>
      <c r="P641" s="45"/>
      <c r="Q641" s="79">
        <f t="shared" si="303"/>
        <v>0</v>
      </c>
      <c r="R641" s="45"/>
      <c r="S641" s="78">
        <f t="shared" si="304"/>
        <v>0</v>
      </c>
      <c r="T641" s="45"/>
      <c r="U641" s="79">
        <f t="shared" si="305"/>
        <v>0</v>
      </c>
      <c r="V641" s="45">
        <v>0</v>
      </c>
      <c r="W641" s="78">
        <f t="shared" si="306"/>
        <v>0</v>
      </c>
      <c r="X641" s="45"/>
      <c r="Y641" s="79">
        <f t="shared" si="307"/>
        <v>0</v>
      </c>
      <c r="Z641" s="45"/>
      <c r="AA641" s="78">
        <f t="shared" si="308"/>
        <v>0</v>
      </c>
      <c r="AB641" s="45"/>
      <c r="AC641" s="79">
        <f t="shared" si="309"/>
        <v>0</v>
      </c>
      <c r="AD641" s="45"/>
      <c r="AE641" s="78">
        <f t="shared" si="310"/>
        <v>0</v>
      </c>
      <c r="AF641" s="45"/>
      <c r="AG641" s="79">
        <f t="shared" si="311"/>
        <v>0</v>
      </c>
    </row>
    <row r="642" spans="1:38" ht="16.5" customHeight="1">
      <c r="A642" s="12" t="s">
        <v>872</v>
      </c>
      <c r="B642" s="19" t="s">
        <v>140</v>
      </c>
      <c r="C642" s="281">
        <v>665960</v>
      </c>
      <c r="D642" s="45"/>
      <c r="E642" s="46">
        <f t="shared" si="330"/>
        <v>0</v>
      </c>
      <c r="F642" s="46">
        <f t="shared" si="297"/>
        <v>0</v>
      </c>
      <c r="G642" s="46">
        <f t="shared" si="298"/>
        <v>0</v>
      </c>
      <c r="H642" s="53" t="e">
        <f t="shared" si="299"/>
        <v>#DIV/0!</v>
      </c>
      <c r="I642" s="54" t="e">
        <f t="shared" si="300"/>
        <v>#DIV/0!</v>
      </c>
      <c r="J642" s="65"/>
      <c r="K642" s="78">
        <f t="shared" si="301"/>
        <v>0</v>
      </c>
      <c r="L642" s="45"/>
      <c r="M642" s="79">
        <f t="shared" si="302"/>
        <v>0</v>
      </c>
      <c r="N642" s="45"/>
      <c r="O642" s="78">
        <f t="shared" si="331"/>
        <v>0</v>
      </c>
      <c r="P642" s="45"/>
      <c r="Q642" s="79">
        <f t="shared" si="303"/>
        <v>0</v>
      </c>
      <c r="R642" s="45"/>
      <c r="S642" s="78">
        <f t="shared" si="304"/>
        <v>0</v>
      </c>
      <c r="T642" s="45"/>
      <c r="U642" s="79">
        <f t="shared" si="305"/>
        <v>0</v>
      </c>
      <c r="V642" s="45">
        <v>0</v>
      </c>
      <c r="W642" s="78">
        <f t="shared" si="306"/>
        <v>0</v>
      </c>
      <c r="X642" s="45"/>
      <c r="Y642" s="79">
        <f t="shared" si="307"/>
        <v>0</v>
      </c>
      <c r="Z642" s="45"/>
      <c r="AA642" s="78">
        <f t="shared" si="308"/>
        <v>0</v>
      </c>
      <c r="AB642" s="45"/>
      <c r="AC642" s="79">
        <f t="shared" si="309"/>
        <v>0</v>
      </c>
      <c r="AD642" s="45"/>
      <c r="AE642" s="78">
        <f t="shared" si="310"/>
        <v>0</v>
      </c>
      <c r="AF642" s="45"/>
      <c r="AG642" s="79">
        <f t="shared" si="311"/>
        <v>0</v>
      </c>
    </row>
    <row r="643" spans="1:38" ht="16.5" customHeight="1">
      <c r="A643" s="12" t="s">
        <v>873</v>
      </c>
      <c r="B643" s="19" t="s">
        <v>141</v>
      </c>
      <c r="C643" s="281">
        <v>832460</v>
      </c>
      <c r="D643" s="45"/>
      <c r="E643" s="46">
        <f t="shared" si="330"/>
        <v>0</v>
      </c>
      <c r="F643" s="46">
        <f t="shared" si="297"/>
        <v>0</v>
      </c>
      <c r="G643" s="46">
        <f t="shared" si="298"/>
        <v>0</v>
      </c>
      <c r="H643" s="53" t="e">
        <f t="shared" si="299"/>
        <v>#DIV/0!</v>
      </c>
      <c r="I643" s="54" t="e">
        <f t="shared" si="300"/>
        <v>#DIV/0!</v>
      </c>
      <c r="J643" s="65"/>
      <c r="K643" s="78">
        <f t="shared" si="301"/>
        <v>0</v>
      </c>
      <c r="L643" s="45"/>
      <c r="M643" s="79">
        <f t="shared" si="302"/>
        <v>0</v>
      </c>
      <c r="N643" s="45"/>
      <c r="O643" s="78">
        <f t="shared" si="331"/>
        <v>0</v>
      </c>
      <c r="P643" s="45"/>
      <c r="Q643" s="79">
        <f t="shared" si="303"/>
        <v>0</v>
      </c>
      <c r="R643" s="45"/>
      <c r="S643" s="78">
        <f t="shared" si="304"/>
        <v>0</v>
      </c>
      <c r="T643" s="45"/>
      <c r="U643" s="79">
        <f t="shared" si="305"/>
        <v>0</v>
      </c>
      <c r="V643" s="45">
        <v>0</v>
      </c>
      <c r="W643" s="78">
        <f t="shared" si="306"/>
        <v>0</v>
      </c>
      <c r="X643" s="45"/>
      <c r="Y643" s="79">
        <f t="shared" si="307"/>
        <v>0</v>
      </c>
      <c r="Z643" s="45"/>
      <c r="AA643" s="78">
        <f t="shared" si="308"/>
        <v>0</v>
      </c>
      <c r="AB643" s="45"/>
      <c r="AC643" s="79">
        <f t="shared" si="309"/>
        <v>0</v>
      </c>
      <c r="AD643" s="45"/>
      <c r="AE643" s="78">
        <f t="shared" si="310"/>
        <v>0</v>
      </c>
      <c r="AF643" s="45"/>
      <c r="AG643" s="79">
        <f t="shared" si="311"/>
        <v>0</v>
      </c>
    </row>
    <row r="644" spans="1:38" ht="16.5" customHeight="1">
      <c r="A644" s="12" t="s">
        <v>874</v>
      </c>
      <c r="B644" s="24" t="s">
        <v>527</v>
      </c>
      <c r="C644" s="281">
        <v>471020</v>
      </c>
      <c r="D644" s="45"/>
      <c r="E644" s="46">
        <f t="shared" si="330"/>
        <v>0</v>
      </c>
      <c r="F644" s="46">
        <f t="shared" si="297"/>
        <v>0</v>
      </c>
      <c r="G644" s="46">
        <f t="shared" si="298"/>
        <v>0</v>
      </c>
      <c r="H644" s="53" t="e">
        <f t="shared" si="299"/>
        <v>#DIV/0!</v>
      </c>
      <c r="I644" s="54" t="e">
        <f t="shared" si="300"/>
        <v>#DIV/0!</v>
      </c>
      <c r="J644" s="65"/>
      <c r="K644" s="78">
        <f t="shared" si="301"/>
        <v>0</v>
      </c>
      <c r="L644" s="45"/>
      <c r="M644" s="79">
        <f t="shared" si="302"/>
        <v>0</v>
      </c>
      <c r="N644" s="45"/>
      <c r="O644" s="78">
        <f t="shared" si="331"/>
        <v>0</v>
      </c>
      <c r="P644" s="45"/>
      <c r="Q644" s="79">
        <f t="shared" si="303"/>
        <v>0</v>
      </c>
      <c r="R644" s="45"/>
      <c r="S644" s="78">
        <f t="shared" si="304"/>
        <v>0</v>
      </c>
      <c r="T644" s="45"/>
      <c r="U644" s="79">
        <f t="shared" si="305"/>
        <v>0</v>
      </c>
      <c r="V644" s="45">
        <v>0</v>
      </c>
      <c r="W644" s="78">
        <f t="shared" si="306"/>
        <v>0</v>
      </c>
      <c r="X644" s="45"/>
      <c r="Y644" s="79">
        <f t="shared" si="307"/>
        <v>0</v>
      </c>
      <c r="Z644" s="45"/>
      <c r="AA644" s="78">
        <f t="shared" si="308"/>
        <v>0</v>
      </c>
      <c r="AB644" s="45"/>
      <c r="AC644" s="79">
        <f t="shared" si="309"/>
        <v>0</v>
      </c>
      <c r="AD644" s="45"/>
      <c r="AE644" s="78">
        <f t="shared" si="310"/>
        <v>0</v>
      </c>
      <c r="AF644" s="45"/>
      <c r="AG644" s="79">
        <f t="shared" si="311"/>
        <v>0</v>
      </c>
    </row>
    <row r="645" spans="1:38" ht="16.5" customHeight="1">
      <c r="A645" s="12" t="s">
        <v>875</v>
      </c>
      <c r="B645" s="24" t="s">
        <v>143</v>
      </c>
      <c r="C645" s="281">
        <v>372900</v>
      </c>
      <c r="D645" s="45"/>
      <c r="E645" s="46">
        <f t="shared" si="330"/>
        <v>0</v>
      </c>
      <c r="F645" s="46">
        <f t="shared" si="297"/>
        <v>0</v>
      </c>
      <c r="G645" s="46">
        <f t="shared" si="298"/>
        <v>0</v>
      </c>
      <c r="H645" s="53" t="e">
        <f t="shared" si="299"/>
        <v>#DIV/0!</v>
      </c>
      <c r="I645" s="54" t="e">
        <f t="shared" si="300"/>
        <v>#DIV/0!</v>
      </c>
      <c r="J645" s="65"/>
      <c r="K645" s="78">
        <f t="shared" si="301"/>
        <v>0</v>
      </c>
      <c r="L645" s="45"/>
      <c r="M645" s="79">
        <f t="shared" si="302"/>
        <v>0</v>
      </c>
      <c r="N645" s="45"/>
      <c r="O645" s="78">
        <f t="shared" si="331"/>
        <v>0</v>
      </c>
      <c r="P645" s="45"/>
      <c r="Q645" s="79">
        <f t="shared" si="303"/>
        <v>0</v>
      </c>
      <c r="R645" s="45"/>
      <c r="S645" s="78">
        <f t="shared" si="304"/>
        <v>0</v>
      </c>
      <c r="T645" s="45"/>
      <c r="U645" s="79">
        <f t="shared" si="305"/>
        <v>0</v>
      </c>
      <c r="V645" s="45">
        <v>0</v>
      </c>
      <c r="W645" s="78">
        <f t="shared" si="306"/>
        <v>0</v>
      </c>
      <c r="X645" s="45"/>
      <c r="Y645" s="79">
        <f t="shared" si="307"/>
        <v>0</v>
      </c>
      <c r="Z645" s="45"/>
      <c r="AA645" s="78">
        <f t="shared" si="308"/>
        <v>0</v>
      </c>
      <c r="AB645" s="45"/>
      <c r="AC645" s="79">
        <f t="shared" si="309"/>
        <v>0</v>
      </c>
      <c r="AD645" s="45"/>
      <c r="AE645" s="78">
        <f t="shared" si="310"/>
        <v>0</v>
      </c>
      <c r="AF645" s="45"/>
      <c r="AG645" s="79">
        <f t="shared" si="311"/>
        <v>0</v>
      </c>
    </row>
    <row r="646" spans="1:38" ht="16.5" customHeight="1">
      <c r="A646" s="12" t="s">
        <v>877</v>
      </c>
      <c r="B646" s="27" t="s">
        <v>528</v>
      </c>
      <c r="C646" s="281">
        <v>689810</v>
      </c>
      <c r="D646" s="45"/>
      <c r="E646" s="46">
        <f t="shared" si="330"/>
        <v>0</v>
      </c>
      <c r="F646" s="46">
        <f t="shared" si="297"/>
        <v>0</v>
      </c>
      <c r="G646" s="46">
        <f t="shared" si="298"/>
        <v>0</v>
      </c>
      <c r="H646" s="53" t="e">
        <f t="shared" si="299"/>
        <v>#DIV/0!</v>
      </c>
      <c r="I646" s="54" t="e">
        <f t="shared" si="300"/>
        <v>#DIV/0!</v>
      </c>
      <c r="J646" s="65"/>
      <c r="K646" s="78">
        <f t="shared" si="301"/>
        <v>0</v>
      </c>
      <c r="L646" s="45"/>
      <c r="M646" s="79">
        <f t="shared" si="302"/>
        <v>0</v>
      </c>
      <c r="N646" s="45"/>
      <c r="O646" s="78">
        <f t="shared" si="331"/>
        <v>0</v>
      </c>
      <c r="P646" s="45"/>
      <c r="Q646" s="79">
        <f t="shared" si="303"/>
        <v>0</v>
      </c>
      <c r="R646" s="45"/>
      <c r="S646" s="78">
        <f t="shared" si="304"/>
        <v>0</v>
      </c>
      <c r="T646" s="45"/>
      <c r="U646" s="79">
        <f t="shared" si="305"/>
        <v>0</v>
      </c>
      <c r="V646" s="45">
        <v>0</v>
      </c>
      <c r="W646" s="78">
        <f t="shared" si="306"/>
        <v>0</v>
      </c>
      <c r="X646" s="45"/>
      <c r="Y646" s="79">
        <f t="shared" si="307"/>
        <v>0</v>
      </c>
      <c r="Z646" s="45"/>
      <c r="AA646" s="78">
        <f t="shared" si="308"/>
        <v>0</v>
      </c>
      <c r="AB646" s="45"/>
      <c r="AC646" s="79">
        <f t="shared" si="309"/>
        <v>0</v>
      </c>
      <c r="AD646" s="45"/>
      <c r="AE646" s="78">
        <f t="shared" si="310"/>
        <v>0</v>
      </c>
      <c r="AF646" s="45"/>
      <c r="AG646" s="79">
        <f t="shared" si="311"/>
        <v>0</v>
      </c>
    </row>
    <row r="647" spans="1:38" ht="16.5" customHeight="1">
      <c r="A647" s="12">
        <v>3002036</v>
      </c>
      <c r="B647" s="27" t="s">
        <v>529</v>
      </c>
      <c r="C647" s="281">
        <v>90760</v>
      </c>
      <c r="D647" s="45"/>
      <c r="E647" s="46">
        <f t="shared" si="330"/>
        <v>0</v>
      </c>
      <c r="F647" s="46">
        <f t="shared" si="297"/>
        <v>0</v>
      </c>
      <c r="G647" s="46">
        <f t="shared" si="298"/>
        <v>0</v>
      </c>
      <c r="H647" s="53" t="e">
        <f t="shared" si="299"/>
        <v>#DIV/0!</v>
      </c>
      <c r="I647" s="54" t="e">
        <f t="shared" si="300"/>
        <v>#DIV/0!</v>
      </c>
      <c r="J647" s="65"/>
      <c r="K647" s="78">
        <f t="shared" si="301"/>
        <v>0</v>
      </c>
      <c r="L647" s="45"/>
      <c r="M647" s="79">
        <f t="shared" si="302"/>
        <v>0</v>
      </c>
      <c r="N647" s="45"/>
      <c r="O647" s="78">
        <f t="shared" si="331"/>
        <v>0</v>
      </c>
      <c r="P647" s="45"/>
      <c r="Q647" s="79">
        <f t="shared" si="303"/>
        <v>0</v>
      </c>
      <c r="R647" s="45"/>
      <c r="S647" s="78">
        <f t="shared" si="304"/>
        <v>0</v>
      </c>
      <c r="T647" s="45"/>
      <c r="U647" s="79">
        <f t="shared" si="305"/>
        <v>0</v>
      </c>
      <c r="V647" s="45">
        <v>0</v>
      </c>
      <c r="W647" s="78">
        <f t="shared" si="306"/>
        <v>0</v>
      </c>
      <c r="X647" s="45"/>
      <c r="Y647" s="79">
        <f t="shared" si="307"/>
        <v>0</v>
      </c>
      <c r="Z647" s="45"/>
      <c r="AA647" s="78">
        <f t="shared" si="308"/>
        <v>0</v>
      </c>
      <c r="AB647" s="45"/>
      <c r="AC647" s="79">
        <f t="shared" si="309"/>
        <v>0</v>
      </c>
      <c r="AD647" s="45"/>
      <c r="AE647" s="78">
        <f t="shared" si="310"/>
        <v>0</v>
      </c>
      <c r="AF647" s="45"/>
      <c r="AG647" s="79">
        <f t="shared" si="311"/>
        <v>0</v>
      </c>
    </row>
    <row r="648" spans="1:38" ht="16.5" customHeight="1">
      <c r="A648" s="12">
        <v>3002037</v>
      </c>
      <c r="B648" s="27" t="s">
        <v>530</v>
      </c>
      <c r="C648" s="281">
        <v>167810</v>
      </c>
      <c r="D648" s="45"/>
      <c r="E648" s="46">
        <f t="shared" si="330"/>
        <v>0</v>
      </c>
      <c r="F648" s="46">
        <f t="shared" si="297"/>
        <v>0</v>
      </c>
      <c r="G648" s="46">
        <f t="shared" si="298"/>
        <v>0</v>
      </c>
      <c r="H648" s="53" t="e">
        <f t="shared" si="299"/>
        <v>#DIV/0!</v>
      </c>
      <c r="I648" s="54" t="e">
        <f t="shared" si="300"/>
        <v>#DIV/0!</v>
      </c>
      <c r="J648" s="65"/>
      <c r="K648" s="78">
        <f t="shared" si="301"/>
        <v>0</v>
      </c>
      <c r="L648" s="45"/>
      <c r="M648" s="79">
        <f t="shared" si="302"/>
        <v>0</v>
      </c>
      <c r="N648" s="45"/>
      <c r="O648" s="78">
        <f t="shared" si="331"/>
        <v>0</v>
      </c>
      <c r="P648" s="45"/>
      <c r="Q648" s="79">
        <f t="shared" si="303"/>
        <v>0</v>
      </c>
      <c r="R648" s="45"/>
      <c r="S648" s="78">
        <f t="shared" si="304"/>
        <v>0</v>
      </c>
      <c r="T648" s="45"/>
      <c r="U648" s="79">
        <f t="shared" si="305"/>
        <v>0</v>
      </c>
      <c r="V648" s="45">
        <v>0</v>
      </c>
      <c r="W648" s="78">
        <f t="shared" si="306"/>
        <v>0</v>
      </c>
      <c r="X648" s="45"/>
      <c r="Y648" s="79">
        <f t="shared" si="307"/>
        <v>0</v>
      </c>
      <c r="Z648" s="45"/>
      <c r="AA648" s="78">
        <f t="shared" si="308"/>
        <v>0</v>
      </c>
      <c r="AB648" s="45"/>
      <c r="AC648" s="79">
        <f t="shared" si="309"/>
        <v>0</v>
      </c>
      <c r="AD648" s="45"/>
      <c r="AE648" s="78">
        <f t="shared" si="310"/>
        <v>0</v>
      </c>
      <c r="AF648" s="45"/>
      <c r="AG648" s="79">
        <f t="shared" si="311"/>
        <v>0</v>
      </c>
    </row>
    <row r="649" spans="1:38" ht="16.5" customHeight="1">
      <c r="A649" s="12">
        <v>3101003</v>
      </c>
      <c r="B649" s="27" t="s">
        <v>531</v>
      </c>
      <c r="C649" s="281">
        <v>52870</v>
      </c>
      <c r="D649" s="45">
        <v>253</v>
      </c>
      <c r="E649" s="46">
        <f t="shared" si="330"/>
        <v>282</v>
      </c>
      <c r="F649" s="46">
        <f t="shared" si="297"/>
        <v>13376110</v>
      </c>
      <c r="G649" s="46">
        <f t="shared" si="298"/>
        <v>14909340</v>
      </c>
      <c r="H649" s="53">
        <f t="shared" si="299"/>
        <v>1.1146245059288538</v>
      </c>
      <c r="I649" s="54">
        <f t="shared" si="300"/>
        <v>1.1146245059288538</v>
      </c>
      <c r="J649" s="65">
        <v>9</v>
      </c>
      <c r="K649" s="78">
        <f t="shared" si="301"/>
        <v>475830</v>
      </c>
      <c r="L649" s="45">
        <v>16</v>
      </c>
      <c r="M649" s="79">
        <f t="shared" si="302"/>
        <v>845920</v>
      </c>
      <c r="N649" s="45">
        <v>27</v>
      </c>
      <c r="O649" s="78">
        <f t="shared" si="331"/>
        <v>1427490</v>
      </c>
      <c r="P649" s="45">
        <v>28</v>
      </c>
      <c r="Q649" s="79">
        <f t="shared" si="303"/>
        <v>1480360</v>
      </c>
      <c r="R649" s="45">
        <v>25</v>
      </c>
      <c r="S649" s="78">
        <f t="shared" si="304"/>
        <v>1321750</v>
      </c>
      <c r="T649" s="45">
        <v>23</v>
      </c>
      <c r="U649" s="79">
        <f t="shared" si="305"/>
        <v>1216010</v>
      </c>
      <c r="V649" s="45">
        <v>26</v>
      </c>
      <c r="W649" s="78">
        <f t="shared" si="306"/>
        <v>1374620</v>
      </c>
      <c r="X649" s="45">
        <v>25</v>
      </c>
      <c r="Y649" s="79">
        <f t="shared" si="307"/>
        <v>1321750</v>
      </c>
      <c r="Z649" s="45">
        <v>16</v>
      </c>
      <c r="AA649" s="78">
        <f t="shared" si="308"/>
        <v>845920</v>
      </c>
      <c r="AB649" s="45">
        <v>39</v>
      </c>
      <c r="AC649" s="79">
        <f t="shared" si="309"/>
        <v>2061930</v>
      </c>
      <c r="AD649" s="45">
        <v>17</v>
      </c>
      <c r="AE649" s="78">
        <f t="shared" si="310"/>
        <v>898790</v>
      </c>
      <c r="AF649" s="45">
        <v>31</v>
      </c>
      <c r="AG649" s="79">
        <f t="shared" si="311"/>
        <v>1638970</v>
      </c>
    </row>
    <row r="650" spans="1:38" ht="16.5" customHeight="1">
      <c r="A650" s="12">
        <v>3101004</v>
      </c>
      <c r="B650" s="27" t="s">
        <v>532</v>
      </c>
      <c r="C650" s="281">
        <v>47930</v>
      </c>
      <c r="D650" s="45">
        <v>30</v>
      </c>
      <c r="E650" s="46">
        <f t="shared" si="330"/>
        <v>32</v>
      </c>
      <c r="F650" s="46">
        <f t="shared" si="297"/>
        <v>1437900</v>
      </c>
      <c r="G650" s="46">
        <f t="shared" si="298"/>
        <v>1533760</v>
      </c>
      <c r="H650" s="53">
        <f t="shared" si="299"/>
        <v>1.0666666666666667</v>
      </c>
      <c r="I650" s="54">
        <f t="shared" si="300"/>
        <v>1.0666666666666667</v>
      </c>
      <c r="J650" s="65">
        <v>0</v>
      </c>
      <c r="K650" s="78">
        <f t="shared" si="301"/>
        <v>0</v>
      </c>
      <c r="L650" s="45">
        <v>1</v>
      </c>
      <c r="M650" s="79">
        <f t="shared" si="302"/>
        <v>47930</v>
      </c>
      <c r="N650" s="45">
        <v>5</v>
      </c>
      <c r="O650" s="78">
        <f t="shared" si="331"/>
        <v>239650</v>
      </c>
      <c r="P650" s="45">
        <v>1</v>
      </c>
      <c r="Q650" s="79">
        <f t="shared" si="303"/>
        <v>47930</v>
      </c>
      <c r="R650" s="45">
        <v>4</v>
      </c>
      <c r="S650" s="78">
        <f t="shared" si="304"/>
        <v>191720</v>
      </c>
      <c r="T650" s="45">
        <v>4</v>
      </c>
      <c r="U650" s="79">
        <f t="shared" si="305"/>
        <v>191720</v>
      </c>
      <c r="V650" s="45">
        <v>4</v>
      </c>
      <c r="W650" s="78">
        <f t="shared" si="306"/>
        <v>191720</v>
      </c>
      <c r="X650" s="45">
        <v>4</v>
      </c>
      <c r="Y650" s="79">
        <f t="shared" si="307"/>
        <v>191720</v>
      </c>
      <c r="Z650" s="45">
        <v>1</v>
      </c>
      <c r="AA650" s="78">
        <f t="shared" si="308"/>
        <v>47930</v>
      </c>
      <c r="AB650" s="45">
        <v>5</v>
      </c>
      <c r="AC650" s="79">
        <f t="shared" si="309"/>
        <v>239650</v>
      </c>
      <c r="AD650" s="45">
        <v>2</v>
      </c>
      <c r="AE650" s="78">
        <f t="shared" si="310"/>
        <v>95860</v>
      </c>
      <c r="AF650" s="45">
        <v>1</v>
      </c>
      <c r="AG650" s="79">
        <f t="shared" si="311"/>
        <v>47930</v>
      </c>
    </row>
    <row r="651" spans="1:38" ht="16.5" customHeight="1">
      <c r="A651" s="257" t="s">
        <v>1060</v>
      </c>
      <c r="B651" s="258" t="s">
        <v>1061</v>
      </c>
      <c r="C651" s="281">
        <v>65640</v>
      </c>
      <c r="D651" s="45">
        <v>10</v>
      </c>
      <c r="E651" s="46">
        <f t="shared" ref="E651" si="332">+J651+L651+N651+P651+R651+T651+V651+X651+Z651+AB651+AD651+AF651</f>
        <v>11</v>
      </c>
      <c r="F651" s="46">
        <f t="shared" ref="F651" si="333">D651*C651</f>
        <v>656400</v>
      </c>
      <c r="G651" s="46">
        <f t="shared" ref="G651" si="334">+E651*C651</f>
        <v>722040</v>
      </c>
      <c r="H651" s="53">
        <f t="shared" ref="H651" si="335">IF(E651&gt;=0,(E651/D651),"-")</f>
        <v>1.1000000000000001</v>
      </c>
      <c r="I651" s="54">
        <f t="shared" ref="I651" si="336">IF(G651&gt;=0,(G651/F651),"-")</f>
        <v>1.1000000000000001</v>
      </c>
      <c r="J651" s="295">
        <v>2</v>
      </c>
      <c r="K651" s="78">
        <f t="shared" si="301"/>
        <v>131280</v>
      </c>
      <c r="L651" s="306"/>
      <c r="M651" s="79">
        <f t="shared" ref="M651" si="337">+L651*C651</f>
        <v>0</v>
      </c>
      <c r="N651" s="306">
        <v>2</v>
      </c>
      <c r="O651" s="78">
        <f t="shared" ref="O651" si="338">+N651*C651</f>
        <v>131280</v>
      </c>
      <c r="P651" s="306">
        <v>2</v>
      </c>
      <c r="Q651" s="79">
        <f t="shared" ref="Q651" si="339">+P651*C651</f>
        <v>131280</v>
      </c>
      <c r="R651" s="306">
        <v>2</v>
      </c>
      <c r="S651" s="78">
        <f t="shared" ref="S651" si="340">+R651*C651</f>
        <v>131280</v>
      </c>
      <c r="T651" s="306">
        <v>0</v>
      </c>
      <c r="U651" s="79">
        <f t="shared" ref="U651" si="341">+T651*C651</f>
        <v>0</v>
      </c>
      <c r="V651" s="306">
        <v>1</v>
      </c>
      <c r="W651" s="78">
        <f t="shared" ref="W651" si="342">+V651*C651</f>
        <v>65640</v>
      </c>
      <c r="X651" s="306">
        <v>1</v>
      </c>
      <c r="Y651" s="79">
        <f t="shared" ref="Y651" si="343">+X651*C651</f>
        <v>65640</v>
      </c>
      <c r="Z651" s="306">
        <v>0</v>
      </c>
      <c r="AA651" s="78">
        <f t="shared" ref="AA651" si="344">+Z651*C651</f>
        <v>0</v>
      </c>
      <c r="AB651" s="306"/>
      <c r="AC651" s="79">
        <f t="shared" ref="AC651" si="345">+AB651*C651</f>
        <v>0</v>
      </c>
      <c r="AD651" s="306"/>
      <c r="AE651" s="78">
        <f t="shared" ref="AE651" si="346">+AD651*C651</f>
        <v>0</v>
      </c>
      <c r="AF651" s="306">
        <v>1</v>
      </c>
      <c r="AG651" s="79">
        <f t="shared" ref="AG651" si="347">+AF651*C651</f>
        <v>65640</v>
      </c>
    </row>
    <row r="652" spans="1:38" s="10" customFormat="1" ht="16.5" customHeight="1">
      <c r="A652" s="98"/>
      <c r="B652" s="83" t="s">
        <v>533</v>
      </c>
      <c r="C652" s="99"/>
      <c r="D652" s="101">
        <f>+D653</f>
        <v>762</v>
      </c>
      <c r="E652" s="101">
        <f t="shared" ref="E652:G652" si="348">+E653</f>
        <v>770</v>
      </c>
      <c r="F652" s="101">
        <f t="shared" si="348"/>
        <v>67315080</v>
      </c>
      <c r="G652" s="101">
        <f t="shared" si="348"/>
        <v>68021800</v>
      </c>
      <c r="H652" s="102">
        <f t="shared" ref="H652:H715" si="349">IF(E652&gt;=0,(E652/D652),"-")</f>
        <v>1.0104986876640421</v>
      </c>
      <c r="I652" s="103">
        <f t="shared" ref="I652:I715" si="350">IF(G652&gt;=0,(G652/F652),"-")</f>
        <v>1.0104986876640421</v>
      </c>
      <c r="J652" s="104">
        <f t="shared" ref="J652" si="351">+J653</f>
        <v>66</v>
      </c>
      <c r="K652" s="105">
        <f t="shared" ref="K652:AG652" si="352">+K653</f>
        <v>5830440</v>
      </c>
      <c r="L652" s="100">
        <f t="shared" si="352"/>
        <v>63</v>
      </c>
      <c r="M652" s="106">
        <f t="shared" si="352"/>
        <v>5565420</v>
      </c>
      <c r="N652" s="100">
        <v>67</v>
      </c>
      <c r="O652" s="105">
        <f>+O653</f>
        <v>5918780</v>
      </c>
      <c r="P652" s="100">
        <f t="shared" ref="P652" si="353">+P653</f>
        <v>73</v>
      </c>
      <c r="Q652" s="106">
        <f t="shared" si="352"/>
        <v>6448820</v>
      </c>
      <c r="R652" s="100">
        <f t="shared" si="352"/>
        <v>61</v>
      </c>
      <c r="S652" s="105">
        <f t="shared" si="352"/>
        <v>5388740</v>
      </c>
      <c r="T652" s="100">
        <f t="shared" si="352"/>
        <v>64</v>
      </c>
      <c r="U652" s="106">
        <f t="shared" si="352"/>
        <v>5653760</v>
      </c>
      <c r="V652" s="100">
        <f t="shared" si="352"/>
        <v>69</v>
      </c>
      <c r="W652" s="105">
        <f t="shared" si="352"/>
        <v>6095460</v>
      </c>
      <c r="X652" s="100">
        <f t="shared" si="352"/>
        <v>69</v>
      </c>
      <c r="Y652" s="106">
        <f t="shared" si="352"/>
        <v>6095460</v>
      </c>
      <c r="Z652" s="100">
        <f t="shared" si="352"/>
        <v>73</v>
      </c>
      <c r="AA652" s="105">
        <f t="shared" si="352"/>
        <v>6448820</v>
      </c>
      <c r="AB652" s="100">
        <f t="shared" si="352"/>
        <v>36</v>
      </c>
      <c r="AC652" s="106">
        <f t="shared" si="352"/>
        <v>3180240</v>
      </c>
      <c r="AD652" s="100">
        <f t="shared" si="352"/>
        <v>61</v>
      </c>
      <c r="AE652" s="105">
        <f t="shared" si="352"/>
        <v>5388740</v>
      </c>
      <c r="AF652" s="100">
        <f t="shared" si="352"/>
        <v>68</v>
      </c>
      <c r="AG652" s="106">
        <f t="shared" si="352"/>
        <v>6007120</v>
      </c>
      <c r="AH652" s="11"/>
      <c r="AI652" s="11"/>
      <c r="AJ652" s="11"/>
      <c r="AK652" s="11"/>
      <c r="AL652" s="11"/>
    </row>
    <row r="653" spans="1:38" ht="16.5" customHeight="1">
      <c r="A653" s="12">
        <v>3002023</v>
      </c>
      <c r="B653" s="27" t="s">
        <v>534</v>
      </c>
      <c r="C653" s="14">
        <v>88340</v>
      </c>
      <c r="D653" s="45">
        <v>762</v>
      </c>
      <c r="E653" s="46">
        <f>+J653+L653+N653+P653+R653+T653+V653+X653+Z653+AB653+AD653+AF653</f>
        <v>770</v>
      </c>
      <c r="F653" s="46">
        <f t="shared" ref="F653:F716" si="354">D653*C653</f>
        <v>67315080</v>
      </c>
      <c r="G653" s="46">
        <f t="shared" ref="G653:G716" si="355">+E653*C653</f>
        <v>68021800</v>
      </c>
      <c r="H653" s="53">
        <f t="shared" si="349"/>
        <v>1.0104986876640421</v>
      </c>
      <c r="I653" s="54">
        <f t="shared" si="350"/>
        <v>1.0104986876640421</v>
      </c>
      <c r="J653" s="65">
        <v>66</v>
      </c>
      <c r="K653" s="78">
        <f t="shared" ref="K653:K716" si="356">+J653*C653</f>
        <v>5830440</v>
      </c>
      <c r="L653" s="45">
        <v>63</v>
      </c>
      <c r="M653" s="79">
        <f t="shared" ref="M653:M716" si="357">+L653*C653</f>
        <v>5565420</v>
      </c>
      <c r="N653" s="45">
        <v>67</v>
      </c>
      <c r="O653" s="78">
        <f>+N653*C653</f>
        <v>5918780</v>
      </c>
      <c r="P653" s="45">
        <v>73</v>
      </c>
      <c r="Q653" s="79">
        <f t="shared" ref="Q653:Q716" si="358">+P653*C653</f>
        <v>6448820</v>
      </c>
      <c r="R653" s="45">
        <v>61</v>
      </c>
      <c r="S653" s="78">
        <f t="shared" ref="S653:S716" si="359">+R653*C653</f>
        <v>5388740</v>
      </c>
      <c r="T653" s="45">
        <v>64</v>
      </c>
      <c r="U653" s="79">
        <f t="shared" ref="U653:U716" si="360">+T653*C653</f>
        <v>5653760</v>
      </c>
      <c r="V653" s="45">
        <v>69</v>
      </c>
      <c r="W653" s="78">
        <f t="shared" ref="W653:W716" si="361">+V653*C653</f>
        <v>6095460</v>
      </c>
      <c r="X653" s="45">
        <v>69</v>
      </c>
      <c r="Y653" s="79">
        <f t="shared" ref="Y653:Y716" si="362">+X653*C653</f>
        <v>6095460</v>
      </c>
      <c r="Z653" s="45">
        <v>73</v>
      </c>
      <c r="AA653" s="78">
        <f t="shared" ref="AA653:AA716" si="363">+Z653*C653</f>
        <v>6448820</v>
      </c>
      <c r="AB653" s="45">
        <v>36</v>
      </c>
      <c r="AC653" s="79">
        <f t="shared" ref="AC653:AC716" si="364">+AB653*C653</f>
        <v>3180240</v>
      </c>
      <c r="AD653" s="45">
        <v>61</v>
      </c>
      <c r="AE653" s="78">
        <f t="shared" ref="AE653:AE716" si="365">+AD653*C653</f>
        <v>5388740</v>
      </c>
      <c r="AF653" s="45">
        <v>68</v>
      </c>
      <c r="AG653" s="79">
        <f t="shared" ref="AG653:AG716" si="366">+AF653*C653</f>
        <v>6007120</v>
      </c>
    </row>
    <row r="654" spans="1:38" ht="16.5" customHeight="1">
      <c r="A654" s="12"/>
      <c r="B654" s="27"/>
      <c r="C654" s="14"/>
      <c r="D654" s="45"/>
      <c r="E654" s="46"/>
      <c r="F654" s="46"/>
      <c r="G654" s="46"/>
      <c r="H654" s="53"/>
      <c r="I654" s="54"/>
      <c r="J654" s="65"/>
      <c r="K654" s="78"/>
      <c r="L654" s="45"/>
      <c r="M654" s="79"/>
      <c r="N654" s="45"/>
      <c r="O654" s="78"/>
      <c r="P654" s="45"/>
      <c r="Q654" s="79"/>
      <c r="R654" s="45"/>
      <c r="S654" s="78"/>
      <c r="T654" s="45"/>
      <c r="U654" s="79"/>
      <c r="V654" s="45"/>
      <c r="W654" s="78"/>
      <c r="X654" s="45"/>
      <c r="Y654" s="79"/>
      <c r="Z654" s="45"/>
      <c r="AA654" s="78"/>
      <c r="AB654" s="45"/>
      <c r="AC654" s="79"/>
      <c r="AD654" s="45"/>
      <c r="AE654" s="78"/>
      <c r="AF654" s="45"/>
      <c r="AG654" s="79"/>
    </row>
    <row r="655" spans="1:38" s="10" customFormat="1" ht="16.5" customHeight="1">
      <c r="A655" s="98"/>
      <c r="B655" s="83" t="s">
        <v>535</v>
      </c>
      <c r="C655" s="99"/>
      <c r="D655" s="100">
        <f>SUM(D656:D660)</f>
        <v>2582</v>
      </c>
      <c r="E655" s="101">
        <f t="shared" ref="E655:G655" si="367">SUM(E656:E660)</f>
        <v>2790</v>
      </c>
      <c r="F655" s="101">
        <f t="shared" si="367"/>
        <v>51179460</v>
      </c>
      <c r="G655" s="101">
        <f t="shared" si="367"/>
        <v>59566240</v>
      </c>
      <c r="H655" s="102">
        <f t="shared" si="349"/>
        <v>1.080557707203718</v>
      </c>
      <c r="I655" s="103">
        <f t="shared" si="350"/>
        <v>1.1638700369249695</v>
      </c>
      <c r="J655" s="104">
        <f t="shared" ref="J655" si="368">SUM(J656:J660)</f>
        <v>169</v>
      </c>
      <c r="K655" s="105">
        <f t="shared" ref="K655:AG655" si="369">SUM(K656:K660)</f>
        <v>3883470</v>
      </c>
      <c r="L655" s="100">
        <f t="shared" si="369"/>
        <v>206</v>
      </c>
      <c r="M655" s="106">
        <f t="shared" si="369"/>
        <v>2318120</v>
      </c>
      <c r="N655" s="100">
        <v>248</v>
      </c>
      <c r="O655" s="105">
        <f>SUM(O656:O660)</f>
        <v>2304170</v>
      </c>
      <c r="P655" s="100">
        <f>SUM(P656:P660)</f>
        <v>243</v>
      </c>
      <c r="Q655" s="106">
        <f t="shared" si="369"/>
        <v>5415550</v>
      </c>
      <c r="R655" s="100">
        <f t="shared" si="369"/>
        <v>255</v>
      </c>
      <c r="S655" s="105">
        <f t="shared" si="369"/>
        <v>6994570</v>
      </c>
      <c r="T655" s="100">
        <f t="shared" si="369"/>
        <v>209</v>
      </c>
      <c r="U655" s="106">
        <f t="shared" si="369"/>
        <v>1942310</v>
      </c>
      <c r="V655" s="100">
        <f t="shared" si="369"/>
        <v>239</v>
      </c>
      <c r="W655" s="105">
        <f t="shared" si="369"/>
        <v>10303350</v>
      </c>
      <c r="X655" s="100">
        <f t="shared" si="369"/>
        <v>153</v>
      </c>
      <c r="Y655" s="106">
        <f t="shared" si="369"/>
        <v>4888860</v>
      </c>
      <c r="Z655" s="100">
        <f t="shared" si="369"/>
        <v>246</v>
      </c>
      <c r="AA655" s="105">
        <f t="shared" si="369"/>
        <v>3844750</v>
      </c>
      <c r="AB655" s="100">
        <f t="shared" si="369"/>
        <v>256</v>
      </c>
      <c r="AC655" s="106">
        <f t="shared" si="369"/>
        <v>6251860</v>
      </c>
      <c r="AD655" s="100">
        <f t="shared" si="369"/>
        <v>285</v>
      </c>
      <c r="AE655" s="105">
        <f t="shared" si="369"/>
        <v>5336050</v>
      </c>
      <c r="AF655" s="100">
        <f t="shared" si="369"/>
        <v>281</v>
      </c>
      <c r="AG655" s="106">
        <f t="shared" si="369"/>
        <v>6083180</v>
      </c>
      <c r="AH655" s="11"/>
      <c r="AI655" s="11"/>
      <c r="AJ655" s="11"/>
      <c r="AK655" s="11"/>
      <c r="AL655" s="11"/>
    </row>
    <row r="656" spans="1:38" ht="16.5" customHeight="1">
      <c r="A656" s="12">
        <v>1701001</v>
      </c>
      <c r="B656" s="27" t="s">
        <v>536</v>
      </c>
      <c r="C656" s="14">
        <v>9190</v>
      </c>
      <c r="D656" s="45">
        <v>730</v>
      </c>
      <c r="E656" s="46">
        <f>+J656+L656+N656+P656+R656+T656+V656+X656+Z656+AB656+AD656+AF656</f>
        <v>750</v>
      </c>
      <c r="F656" s="46">
        <f t="shared" si="354"/>
        <v>6708700</v>
      </c>
      <c r="G656" s="46">
        <f t="shared" si="355"/>
        <v>6892500</v>
      </c>
      <c r="H656" s="53">
        <f t="shared" si="349"/>
        <v>1.0273972602739727</v>
      </c>
      <c r="I656" s="54">
        <f t="shared" si="350"/>
        <v>1.0273972602739727</v>
      </c>
      <c r="J656" s="65">
        <v>47</v>
      </c>
      <c r="K656" s="78">
        <f t="shared" si="356"/>
        <v>431930</v>
      </c>
      <c r="L656" s="45">
        <v>39</v>
      </c>
      <c r="M656" s="79">
        <f t="shared" si="357"/>
        <v>358410</v>
      </c>
      <c r="N656" s="45">
        <v>81</v>
      </c>
      <c r="O656" s="78">
        <f>+N656*C656</f>
        <v>744390</v>
      </c>
      <c r="P656" s="45">
        <v>65</v>
      </c>
      <c r="Q656" s="79">
        <f t="shared" si="358"/>
        <v>597350</v>
      </c>
      <c r="R656" s="45">
        <v>75</v>
      </c>
      <c r="S656" s="78">
        <f t="shared" si="359"/>
        <v>689250</v>
      </c>
      <c r="T656" s="45">
        <v>65</v>
      </c>
      <c r="U656" s="79">
        <f t="shared" si="360"/>
        <v>597350</v>
      </c>
      <c r="V656" s="45">
        <v>78</v>
      </c>
      <c r="W656" s="78">
        <f t="shared" si="361"/>
        <v>716820</v>
      </c>
      <c r="X656" s="45">
        <v>55</v>
      </c>
      <c r="Y656" s="79">
        <f t="shared" si="362"/>
        <v>505450</v>
      </c>
      <c r="Z656" s="45">
        <v>59</v>
      </c>
      <c r="AA656" s="78">
        <f t="shared" si="363"/>
        <v>542210</v>
      </c>
      <c r="AB656" s="45">
        <v>48</v>
      </c>
      <c r="AC656" s="79">
        <f t="shared" si="364"/>
        <v>441120</v>
      </c>
      <c r="AD656" s="45">
        <v>75</v>
      </c>
      <c r="AE656" s="78">
        <f t="shared" si="365"/>
        <v>689250</v>
      </c>
      <c r="AF656" s="45">
        <v>63</v>
      </c>
      <c r="AG656" s="79">
        <f t="shared" si="366"/>
        <v>578970</v>
      </c>
    </row>
    <row r="657" spans="1:38" ht="23.25" customHeight="1">
      <c r="A657" s="12">
        <v>3007001</v>
      </c>
      <c r="B657" s="27" t="s">
        <v>537</v>
      </c>
      <c r="C657" s="14">
        <v>35930</v>
      </c>
      <c r="D657" s="45">
        <v>32</v>
      </c>
      <c r="E657" s="46">
        <f>+J657+L657+N657+P657+R657+T657+V657+X657+Z657+AB657+AD657+AF657</f>
        <v>34</v>
      </c>
      <c r="F657" s="46">
        <f t="shared" si="354"/>
        <v>1149760</v>
      </c>
      <c r="G657" s="46">
        <f t="shared" si="355"/>
        <v>1221620</v>
      </c>
      <c r="H657" s="53">
        <f t="shared" si="349"/>
        <v>1.0625</v>
      </c>
      <c r="I657" s="54">
        <f t="shared" si="350"/>
        <v>1.0625</v>
      </c>
      <c r="J657" s="65">
        <v>2</v>
      </c>
      <c r="K657" s="78">
        <f t="shared" si="356"/>
        <v>71860</v>
      </c>
      <c r="L657" s="45">
        <v>1</v>
      </c>
      <c r="M657" s="79">
        <f t="shared" si="357"/>
        <v>35930</v>
      </c>
      <c r="N657" s="45"/>
      <c r="O657" s="78">
        <f>+N657*C657</f>
        <v>0</v>
      </c>
      <c r="P657" s="45">
        <v>6</v>
      </c>
      <c r="Q657" s="79">
        <f t="shared" si="358"/>
        <v>215580</v>
      </c>
      <c r="R657" s="45">
        <v>4</v>
      </c>
      <c r="S657" s="78">
        <f t="shared" si="359"/>
        <v>143720</v>
      </c>
      <c r="T657" s="45">
        <v>0</v>
      </c>
      <c r="U657" s="79">
        <f t="shared" si="360"/>
        <v>0</v>
      </c>
      <c r="V657" s="45">
        <v>7</v>
      </c>
      <c r="W657" s="78">
        <f t="shared" si="361"/>
        <v>251510</v>
      </c>
      <c r="X657" s="45">
        <v>3</v>
      </c>
      <c r="Y657" s="79">
        <f t="shared" si="362"/>
        <v>107790</v>
      </c>
      <c r="Z657" s="45">
        <v>2</v>
      </c>
      <c r="AA657" s="78">
        <f t="shared" si="363"/>
        <v>71860</v>
      </c>
      <c r="AB657" s="45">
        <v>4</v>
      </c>
      <c r="AC657" s="79">
        <f t="shared" si="364"/>
        <v>143720</v>
      </c>
      <c r="AD657" s="45">
        <v>2</v>
      </c>
      <c r="AE657" s="78">
        <f t="shared" si="365"/>
        <v>71860</v>
      </c>
      <c r="AF657" s="45">
        <v>3</v>
      </c>
      <c r="AG657" s="79">
        <f t="shared" si="366"/>
        <v>107790</v>
      </c>
    </row>
    <row r="658" spans="1:38" ht="22.5" customHeight="1">
      <c r="A658" s="12">
        <v>3007101</v>
      </c>
      <c r="B658" s="27" t="s">
        <v>538</v>
      </c>
      <c r="C658" s="14">
        <v>392100</v>
      </c>
      <c r="D658" s="45">
        <v>20</v>
      </c>
      <c r="E658" s="46">
        <f>+J658+L658+N658+P658+R658+T658+V658+X658+Z658+AB658+AD658+AF658</f>
        <v>25</v>
      </c>
      <c r="F658" s="46">
        <f t="shared" si="354"/>
        <v>7842000</v>
      </c>
      <c r="G658" s="46">
        <f t="shared" si="355"/>
        <v>9802500</v>
      </c>
      <c r="H658" s="53">
        <f t="shared" si="349"/>
        <v>1.25</v>
      </c>
      <c r="I658" s="54">
        <f t="shared" si="350"/>
        <v>1.25</v>
      </c>
      <c r="J658" s="65">
        <v>2</v>
      </c>
      <c r="K658" s="78">
        <f t="shared" si="356"/>
        <v>784200</v>
      </c>
      <c r="L658" s="45"/>
      <c r="M658" s="79">
        <f t="shared" si="357"/>
        <v>0</v>
      </c>
      <c r="N658" s="45"/>
      <c r="O658" s="78">
        <f>+N658*C658</f>
        <v>0</v>
      </c>
      <c r="P658" s="45">
        <v>1</v>
      </c>
      <c r="Q658" s="79">
        <f t="shared" si="358"/>
        <v>392100</v>
      </c>
      <c r="R658" s="45">
        <v>4</v>
      </c>
      <c r="S658" s="78">
        <f t="shared" si="359"/>
        <v>1568400</v>
      </c>
      <c r="T658" s="45">
        <v>0</v>
      </c>
      <c r="U658" s="79">
        <f t="shared" si="360"/>
        <v>0</v>
      </c>
      <c r="V658" s="45">
        <v>6</v>
      </c>
      <c r="W658" s="78">
        <f t="shared" si="361"/>
        <v>2352600</v>
      </c>
      <c r="X658" s="45">
        <v>3</v>
      </c>
      <c r="Y658" s="79">
        <f t="shared" si="362"/>
        <v>1176300</v>
      </c>
      <c r="Z658" s="45">
        <v>1</v>
      </c>
      <c r="AA658" s="78">
        <f t="shared" si="363"/>
        <v>392100</v>
      </c>
      <c r="AB658" s="45">
        <v>3</v>
      </c>
      <c r="AC658" s="79">
        <f t="shared" si="364"/>
        <v>1176300</v>
      </c>
      <c r="AD658" s="45">
        <v>2</v>
      </c>
      <c r="AE658" s="78">
        <f t="shared" si="365"/>
        <v>784200</v>
      </c>
      <c r="AF658" s="45">
        <v>3</v>
      </c>
      <c r="AG658" s="79">
        <f t="shared" si="366"/>
        <v>1176300</v>
      </c>
    </row>
    <row r="659" spans="1:38" ht="16.5" customHeight="1">
      <c r="A659" s="12">
        <v>3007002</v>
      </c>
      <c r="B659" s="27" t="s">
        <v>539</v>
      </c>
      <c r="C659" s="14">
        <v>382680</v>
      </c>
      <c r="D659" s="45">
        <v>50</v>
      </c>
      <c r="E659" s="46">
        <f>+J659+L659+N659+P659+R659+T659+V659+X659+Z659+AB659+AD659+AF659</f>
        <v>62</v>
      </c>
      <c r="F659" s="46">
        <f t="shared" si="354"/>
        <v>19134000</v>
      </c>
      <c r="G659" s="46">
        <f t="shared" si="355"/>
        <v>23726160</v>
      </c>
      <c r="H659" s="53">
        <f t="shared" si="349"/>
        <v>1.24</v>
      </c>
      <c r="I659" s="54">
        <f t="shared" si="350"/>
        <v>1.24</v>
      </c>
      <c r="J659" s="65">
        <v>4</v>
      </c>
      <c r="K659" s="78">
        <f t="shared" si="356"/>
        <v>1530720</v>
      </c>
      <c r="L659" s="45">
        <v>1</v>
      </c>
      <c r="M659" s="79">
        <f t="shared" si="357"/>
        <v>382680</v>
      </c>
      <c r="N659" s="45"/>
      <c r="O659" s="78">
        <f>+N659*C659</f>
        <v>0</v>
      </c>
      <c r="P659" s="45">
        <v>7</v>
      </c>
      <c r="Q659" s="79">
        <f t="shared" si="358"/>
        <v>2678760</v>
      </c>
      <c r="R659" s="45">
        <v>8</v>
      </c>
      <c r="S659" s="78">
        <f t="shared" si="359"/>
        <v>3061440</v>
      </c>
      <c r="T659" s="45">
        <v>0</v>
      </c>
      <c r="U659" s="79">
        <f t="shared" si="360"/>
        <v>0</v>
      </c>
      <c r="V659" s="45">
        <v>15</v>
      </c>
      <c r="W659" s="78">
        <f t="shared" si="361"/>
        <v>5740200</v>
      </c>
      <c r="X659" s="45">
        <v>6</v>
      </c>
      <c r="Y659" s="79">
        <f t="shared" si="362"/>
        <v>2296080</v>
      </c>
      <c r="Z659" s="45">
        <v>3</v>
      </c>
      <c r="AA659" s="78">
        <f t="shared" si="363"/>
        <v>1148040</v>
      </c>
      <c r="AB659" s="45">
        <v>7</v>
      </c>
      <c r="AC659" s="79">
        <f t="shared" si="364"/>
        <v>2678760</v>
      </c>
      <c r="AD659" s="45">
        <v>5</v>
      </c>
      <c r="AE659" s="78">
        <f t="shared" si="365"/>
        <v>1913400</v>
      </c>
      <c r="AF659" s="45">
        <v>6</v>
      </c>
      <c r="AG659" s="79">
        <f t="shared" si="366"/>
        <v>2296080</v>
      </c>
    </row>
    <row r="660" spans="1:38" ht="16.5" customHeight="1">
      <c r="A660" s="12">
        <v>3007003</v>
      </c>
      <c r="B660" s="27" t="s">
        <v>540</v>
      </c>
      <c r="C660" s="14">
        <v>9340</v>
      </c>
      <c r="D660" s="45">
        <v>1750</v>
      </c>
      <c r="E660" s="46">
        <f>+J660+L660+N660+P660+R660+T660+V660+X660+Z660+AB660+AD660+AF660</f>
        <v>1919</v>
      </c>
      <c r="F660" s="46">
        <f t="shared" si="354"/>
        <v>16345000</v>
      </c>
      <c r="G660" s="46">
        <f t="shared" si="355"/>
        <v>17923460</v>
      </c>
      <c r="H660" s="53">
        <f t="shared" si="349"/>
        <v>1.0965714285714285</v>
      </c>
      <c r="I660" s="54">
        <f t="shared" si="350"/>
        <v>1.0965714285714285</v>
      </c>
      <c r="J660" s="65">
        <v>114</v>
      </c>
      <c r="K660" s="78">
        <f t="shared" si="356"/>
        <v>1064760</v>
      </c>
      <c r="L660" s="45">
        <v>165</v>
      </c>
      <c r="M660" s="79">
        <f t="shared" si="357"/>
        <v>1541100</v>
      </c>
      <c r="N660" s="45">
        <v>167</v>
      </c>
      <c r="O660" s="78">
        <f>+N660*C660</f>
        <v>1559780</v>
      </c>
      <c r="P660" s="45">
        <v>164</v>
      </c>
      <c r="Q660" s="79">
        <f t="shared" si="358"/>
        <v>1531760</v>
      </c>
      <c r="R660" s="45">
        <v>164</v>
      </c>
      <c r="S660" s="78">
        <f t="shared" si="359"/>
        <v>1531760</v>
      </c>
      <c r="T660" s="45">
        <v>144</v>
      </c>
      <c r="U660" s="79">
        <f t="shared" si="360"/>
        <v>1344960</v>
      </c>
      <c r="V660" s="45">
        <v>133</v>
      </c>
      <c r="W660" s="78">
        <f t="shared" si="361"/>
        <v>1242220</v>
      </c>
      <c r="X660" s="45">
        <v>86</v>
      </c>
      <c r="Y660" s="79">
        <f t="shared" si="362"/>
        <v>803240</v>
      </c>
      <c r="Z660" s="45">
        <v>181</v>
      </c>
      <c r="AA660" s="78">
        <f t="shared" si="363"/>
        <v>1690540</v>
      </c>
      <c r="AB660" s="45">
        <v>194</v>
      </c>
      <c r="AC660" s="79">
        <f t="shared" si="364"/>
        <v>1811960</v>
      </c>
      <c r="AD660" s="45">
        <v>201</v>
      </c>
      <c r="AE660" s="78">
        <f t="shared" si="365"/>
        <v>1877340</v>
      </c>
      <c r="AF660" s="45">
        <v>206</v>
      </c>
      <c r="AG660" s="79">
        <f t="shared" si="366"/>
        <v>1924040</v>
      </c>
    </row>
    <row r="661" spans="1:38" ht="16.5" customHeight="1">
      <c r="A661" s="12"/>
      <c r="B661" s="27"/>
      <c r="C661" s="14"/>
      <c r="D661" s="45"/>
      <c r="E661" s="46"/>
      <c r="F661" s="46"/>
      <c r="G661" s="46"/>
      <c r="H661" s="53"/>
      <c r="I661" s="54"/>
      <c r="J661" s="65"/>
      <c r="K661" s="78"/>
      <c r="L661" s="45"/>
      <c r="M661" s="79"/>
      <c r="N661" s="45"/>
      <c r="O661" s="78"/>
      <c r="P661" s="45"/>
      <c r="Q661" s="79"/>
      <c r="R661" s="45"/>
      <c r="S661" s="78"/>
      <c r="T661" s="45"/>
      <c r="U661" s="79"/>
      <c r="V661" s="45"/>
      <c r="W661" s="78"/>
      <c r="X661" s="45"/>
      <c r="Y661" s="79"/>
      <c r="Z661" s="45"/>
      <c r="AA661" s="78"/>
      <c r="AB661" s="45"/>
      <c r="AC661" s="79"/>
      <c r="AD661" s="45"/>
      <c r="AE661" s="78"/>
      <c r="AF661" s="45"/>
      <c r="AG661" s="79"/>
    </row>
    <row r="662" spans="1:38" s="10" customFormat="1" ht="16.5" customHeight="1">
      <c r="A662" s="98"/>
      <c r="B662" s="83" t="s">
        <v>541</v>
      </c>
      <c r="C662" s="99"/>
      <c r="D662" s="100">
        <f>SUM(D663:D669)</f>
        <v>1301</v>
      </c>
      <c r="E662" s="101">
        <f t="shared" ref="E662:G662" si="370">SUM(E663:E669)</f>
        <v>1376</v>
      </c>
      <c r="F662" s="101">
        <f t="shared" si="370"/>
        <v>56653490</v>
      </c>
      <c r="G662" s="101">
        <f t="shared" si="370"/>
        <v>59947170</v>
      </c>
      <c r="H662" s="102">
        <f t="shared" si="349"/>
        <v>1.0576479631053035</v>
      </c>
      <c r="I662" s="103">
        <f t="shared" si="350"/>
        <v>1.0581372833341776</v>
      </c>
      <c r="J662" s="104">
        <f t="shared" ref="J662" si="371">SUM(J663:J669)</f>
        <v>111</v>
      </c>
      <c r="K662" s="105">
        <f t="shared" ref="K662:AG662" si="372">SUM(K663:K669)</f>
        <v>5053120</v>
      </c>
      <c r="L662" s="100">
        <f t="shared" si="372"/>
        <v>107</v>
      </c>
      <c r="M662" s="106">
        <f t="shared" si="372"/>
        <v>4578330</v>
      </c>
      <c r="N662" s="100">
        <v>112</v>
      </c>
      <c r="O662" s="105">
        <f>SUM(O663:O669)</f>
        <v>5104940</v>
      </c>
      <c r="P662" s="100">
        <f>SUM(P663:P669)</f>
        <v>109</v>
      </c>
      <c r="Q662" s="106">
        <f t="shared" si="372"/>
        <v>4671810</v>
      </c>
      <c r="R662" s="100">
        <f t="shared" si="372"/>
        <v>125</v>
      </c>
      <c r="S662" s="105">
        <f t="shared" si="372"/>
        <v>5598980</v>
      </c>
      <c r="T662" s="100">
        <f t="shared" si="372"/>
        <v>114</v>
      </c>
      <c r="U662" s="106">
        <f t="shared" si="372"/>
        <v>4826170</v>
      </c>
      <c r="V662" s="100">
        <f t="shared" si="372"/>
        <v>115</v>
      </c>
      <c r="W662" s="105">
        <f t="shared" si="372"/>
        <v>5168140</v>
      </c>
      <c r="X662" s="100">
        <f t="shared" si="372"/>
        <v>121</v>
      </c>
      <c r="Y662" s="106">
        <f t="shared" si="372"/>
        <v>4961270</v>
      </c>
      <c r="Z662" s="100">
        <f t="shared" si="372"/>
        <v>85</v>
      </c>
      <c r="AA662" s="105">
        <f t="shared" si="372"/>
        <v>3532550</v>
      </c>
      <c r="AB662" s="100">
        <f t="shared" si="372"/>
        <v>130</v>
      </c>
      <c r="AC662" s="106">
        <f t="shared" si="372"/>
        <v>5691520</v>
      </c>
      <c r="AD662" s="100">
        <f t="shared" si="372"/>
        <v>126</v>
      </c>
      <c r="AE662" s="105">
        <f t="shared" si="372"/>
        <v>5809230</v>
      </c>
      <c r="AF662" s="100">
        <f t="shared" si="372"/>
        <v>121</v>
      </c>
      <c r="AG662" s="106">
        <f t="shared" si="372"/>
        <v>4951110</v>
      </c>
      <c r="AH662" s="11"/>
      <c r="AI662" s="11"/>
      <c r="AJ662" s="11"/>
      <c r="AK662" s="11"/>
      <c r="AL662" s="11"/>
    </row>
    <row r="663" spans="1:38" ht="16.5" customHeight="1">
      <c r="A663" s="12">
        <v>3102003</v>
      </c>
      <c r="B663" s="27" t="s">
        <v>542</v>
      </c>
      <c r="C663" s="14">
        <v>22940</v>
      </c>
      <c r="D663" s="45">
        <v>10</v>
      </c>
      <c r="E663" s="46">
        <f t="shared" ref="E663:E669" si="373">+J663+L663+N663+P663+R663+T663+V663+X663+Z663+AB663+AD663+AF663</f>
        <v>13</v>
      </c>
      <c r="F663" s="46">
        <f t="shared" si="354"/>
        <v>229400</v>
      </c>
      <c r="G663" s="46">
        <f t="shared" si="355"/>
        <v>298220</v>
      </c>
      <c r="H663" s="53">
        <f t="shared" si="349"/>
        <v>1.3</v>
      </c>
      <c r="I663" s="54">
        <f t="shared" si="350"/>
        <v>1.3</v>
      </c>
      <c r="J663" s="65">
        <v>2</v>
      </c>
      <c r="K663" s="78">
        <f t="shared" si="356"/>
        <v>45880</v>
      </c>
      <c r="L663" s="45"/>
      <c r="M663" s="79">
        <f t="shared" si="357"/>
        <v>0</v>
      </c>
      <c r="N663" s="306">
        <v>2</v>
      </c>
      <c r="O663" s="78">
        <f t="shared" ref="O663:O669" si="374">+N663*C663</f>
        <v>45880</v>
      </c>
      <c r="P663" s="45">
        <v>1</v>
      </c>
      <c r="Q663" s="79">
        <f t="shared" si="358"/>
        <v>22940</v>
      </c>
      <c r="R663" s="45">
        <v>1</v>
      </c>
      <c r="S663" s="78">
        <f t="shared" si="359"/>
        <v>22940</v>
      </c>
      <c r="T663" s="45">
        <v>0</v>
      </c>
      <c r="U663" s="79">
        <f t="shared" si="360"/>
        <v>0</v>
      </c>
      <c r="V663" s="45">
        <v>1</v>
      </c>
      <c r="W663" s="78">
        <f t="shared" si="361"/>
        <v>22940</v>
      </c>
      <c r="X663" s="45">
        <v>0</v>
      </c>
      <c r="Y663" s="79">
        <f t="shared" si="362"/>
        <v>0</v>
      </c>
      <c r="Z663" s="45">
        <v>0</v>
      </c>
      <c r="AA663" s="78">
        <f t="shared" si="363"/>
        <v>0</v>
      </c>
      <c r="AB663" s="45">
        <v>2</v>
      </c>
      <c r="AC663" s="79">
        <f t="shared" si="364"/>
        <v>45880</v>
      </c>
      <c r="AD663" s="45">
        <v>3</v>
      </c>
      <c r="AE663" s="78">
        <f t="shared" si="365"/>
        <v>68820</v>
      </c>
      <c r="AF663" s="45">
        <v>1</v>
      </c>
      <c r="AG663" s="79">
        <f t="shared" si="366"/>
        <v>22940</v>
      </c>
    </row>
    <row r="664" spans="1:38" ht="16.5" customHeight="1">
      <c r="A664" s="12">
        <v>3102101</v>
      </c>
      <c r="B664" s="27" t="s">
        <v>543</v>
      </c>
      <c r="C664" s="14">
        <v>243070</v>
      </c>
      <c r="D664" s="45"/>
      <c r="E664" s="46">
        <f t="shared" si="373"/>
        <v>1</v>
      </c>
      <c r="F664" s="46">
        <f t="shared" si="354"/>
        <v>0</v>
      </c>
      <c r="G664" s="46">
        <f t="shared" si="355"/>
        <v>243070</v>
      </c>
      <c r="H664" s="53" t="e">
        <f t="shared" si="349"/>
        <v>#DIV/0!</v>
      </c>
      <c r="I664" s="54" t="e">
        <f t="shared" si="350"/>
        <v>#DIV/0!</v>
      </c>
      <c r="J664" s="65"/>
      <c r="K664" s="78">
        <f t="shared" si="356"/>
        <v>0</v>
      </c>
      <c r="L664" s="45"/>
      <c r="M664" s="79">
        <f t="shared" si="357"/>
        <v>0</v>
      </c>
      <c r="N664" s="306"/>
      <c r="O664" s="78">
        <f t="shared" si="374"/>
        <v>0</v>
      </c>
      <c r="P664" s="45"/>
      <c r="Q664" s="79">
        <f t="shared" si="358"/>
        <v>0</v>
      </c>
      <c r="R664" s="45"/>
      <c r="S664" s="78">
        <f t="shared" si="359"/>
        <v>0</v>
      </c>
      <c r="T664" s="45">
        <v>0</v>
      </c>
      <c r="U664" s="79">
        <f t="shared" si="360"/>
        <v>0</v>
      </c>
      <c r="V664" s="45">
        <v>0</v>
      </c>
      <c r="W664" s="78">
        <f t="shared" si="361"/>
        <v>0</v>
      </c>
      <c r="X664" s="45">
        <v>0</v>
      </c>
      <c r="Y664" s="79">
        <f t="shared" si="362"/>
        <v>0</v>
      </c>
      <c r="Z664" s="45">
        <v>0</v>
      </c>
      <c r="AA664" s="78">
        <f t="shared" si="363"/>
        <v>0</v>
      </c>
      <c r="AB664" s="45">
        <v>1</v>
      </c>
      <c r="AC664" s="79">
        <f t="shared" si="364"/>
        <v>243070</v>
      </c>
      <c r="AD664" s="45">
        <v>0</v>
      </c>
      <c r="AE664" s="78">
        <f t="shared" si="365"/>
        <v>0</v>
      </c>
      <c r="AF664" s="45">
        <v>0</v>
      </c>
      <c r="AG664" s="79">
        <f t="shared" si="366"/>
        <v>0</v>
      </c>
    </row>
    <row r="665" spans="1:38" ht="16.5" customHeight="1">
      <c r="A665" s="12">
        <v>3102102</v>
      </c>
      <c r="B665" s="27" t="s">
        <v>544</v>
      </c>
      <c r="C665" s="14">
        <v>377090</v>
      </c>
      <c r="D665" s="45">
        <v>11</v>
      </c>
      <c r="E665" s="46">
        <f t="shared" si="373"/>
        <v>11</v>
      </c>
      <c r="F665" s="46">
        <f t="shared" si="354"/>
        <v>4147990</v>
      </c>
      <c r="G665" s="46">
        <f t="shared" si="355"/>
        <v>4147990</v>
      </c>
      <c r="H665" s="53">
        <f t="shared" si="349"/>
        <v>1</v>
      </c>
      <c r="I665" s="54">
        <f t="shared" si="350"/>
        <v>1</v>
      </c>
      <c r="J665" s="65">
        <v>2</v>
      </c>
      <c r="K665" s="78">
        <f t="shared" si="356"/>
        <v>754180</v>
      </c>
      <c r="L665" s="45">
        <v>1</v>
      </c>
      <c r="M665" s="79">
        <f t="shared" si="357"/>
        <v>377090</v>
      </c>
      <c r="N665" s="45">
        <v>2</v>
      </c>
      <c r="O665" s="78">
        <f t="shared" si="374"/>
        <v>754180</v>
      </c>
      <c r="P665" s="45">
        <v>1</v>
      </c>
      <c r="Q665" s="79">
        <f t="shared" si="358"/>
        <v>377090</v>
      </c>
      <c r="R665" s="45">
        <v>1</v>
      </c>
      <c r="S665" s="78">
        <f t="shared" si="359"/>
        <v>377090</v>
      </c>
      <c r="T665" s="45">
        <v>0</v>
      </c>
      <c r="U665" s="79">
        <f t="shared" si="360"/>
        <v>0</v>
      </c>
      <c r="V665" s="45">
        <v>1</v>
      </c>
      <c r="W665" s="78">
        <f t="shared" si="361"/>
        <v>377090</v>
      </c>
      <c r="X665" s="45">
        <v>0</v>
      </c>
      <c r="Y665" s="79">
        <f t="shared" si="362"/>
        <v>0</v>
      </c>
      <c r="Z665" s="45">
        <v>0</v>
      </c>
      <c r="AA665" s="78">
        <f t="shared" si="363"/>
        <v>0</v>
      </c>
      <c r="AB665" s="45">
        <v>1</v>
      </c>
      <c r="AC665" s="79">
        <f t="shared" si="364"/>
        <v>377090</v>
      </c>
      <c r="AD665" s="45">
        <v>2</v>
      </c>
      <c r="AE665" s="78">
        <f t="shared" si="365"/>
        <v>754180</v>
      </c>
      <c r="AF665" s="45">
        <v>0</v>
      </c>
      <c r="AG665" s="79">
        <f t="shared" si="366"/>
        <v>0</v>
      </c>
    </row>
    <row r="666" spans="1:38" ht="16.5" customHeight="1">
      <c r="A666" s="12">
        <v>3102001</v>
      </c>
      <c r="B666" s="27" t="s">
        <v>545</v>
      </c>
      <c r="C666" s="14">
        <v>45580</v>
      </c>
      <c r="D666" s="45">
        <v>95</v>
      </c>
      <c r="E666" s="46">
        <f t="shared" si="373"/>
        <v>101</v>
      </c>
      <c r="F666" s="46">
        <f t="shared" si="354"/>
        <v>4330100</v>
      </c>
      <c r="G666" s="46">
        <f t="shared" si="355"/>
        <v>4603580</v>
      </c>
      <c r="H666" s="53">
        <f t="shared" si="349"/>
        <v>1.0631578947368421</v>
      </c>
      <c r="I666" s="54">
        <f t="shared" si="350"/>
        <v>1.0631578947368421</v>
      </c>
      <c r="J666" s="65">
        <v>7</v>
      </c>
      <c r="K666" s="78">
        <f t="shared" si="356"/>
        <v>319060</v>
      </c>
      <c r="L666" s="45">
        <v>5</v>
      </c>
      <c r="M666" s="79">
        <f t="shared" si="357"/>
        <v>227900</v>
      </c>
      <c r="N666" s="45">
        <v>9</v>
      </c>
      <c r="O666" s="78">
        <f t="shared" si="374"/>
        <v>410220</v>
      </c>
      <c r="P666" s="45">
        <v>10</v>
      </c>
      <c r="Q666" s="79">
        <f t="shared" si="358"/>
        <v>455800</v>
      </c>
      <c r="R666" s="45">
        <v>11</v>
      </c>
      <c r="S666" s="78">
        <f t="shared" si="359"/>
        <v>501380</v>
      </c>
      <c r="T666" s="45">
        <v>8</v>
      </c>
      <c r="U666" s="79">
        <f t="shared" si="360"/>
        <v>364640</v>
      </c>
      <c r="V666" s="45">
        <v>5</v>
      </c>
      <c r="W666" s="78">
        <f t="shared" si="361"/>
        <v>227900</v>
      </c>
      <c r="X666" s="45">
        <v>8</v>
      </c>
      <c r="Y666" s="79">
        <f t="shared" si="362"/>
        <v>364640</v>
      </c>
      <c r="Z666" s="45">
        <v>6</v>
      </c>
      <c r="AA666" s="78">
        <f t="shared" si="363"/>
        <v>273480</v>
      </c>
      <c r="AB666" s="45">
        <v>11</v>
      </c>
      <c r="AC666" s="79">
        <f t="shared" si="364"/>
        <v>501380</v>
      </c>
      <c r="AD666" s="45">
        <v>12</v>
      </c>
      <c r="AE666" s="78">
        <f t="shared" si="365"/>
        <v>546960</v>
      </c>
      <c r="AF666" s="45">
        <v>9</v>
      </c>
      <c r="AG666" s="79">
        <f t="shared" si="366"/>
        <v>410220</v>
      </c>
    </row>
    <row r="667" spans="1:38" ht="25.5" customHeight="1">
      <c r="A667" s="12">
        <v>3102002</v>
      </c>
      <c r="B667" s="27" t="s">
        <v>546</v>
      </c>
      <c r="C667" s="14">
        <v>39340</v>
      </c>
      <c r="D667" s="45">
        <v>1179</v>
      </c>
      <c r="E667" s="46">
        <f t="shared" si="373"/>
        <v>1243</v>
      </c>
      <c r="F667" s="46">
        <f t="shared" si="354"/>
        <v>46381860</v>
      </c>
      <c r="G667" s="46">
        <f t="shared" si="355"/>
        <v>48899620</v>
      </c>
      <c r="H667" s="53">
        <f t="shared" si="349"/>
        <v>1.0542832909245123</v>
      </c>
      <c r="I667" s="54">
        <f t="shared" si="350"/>
        <v>1.0542832909245123</v>
      </c>
      <c r="J667" s="65">
        <v>100</v>
      </c>
      <c r="K667" s="78">
        <f t="shared" si="356"/>
        <v>3934000</v>
      </c>
      <c r="L667" s="45">
        <v>101</v>
      </c>
      <c r="M667" s="79">
        <f t="shared" si="357"/>
        <v>3973340</v>
      </c>
      <c r="N667" s="45">
        <v>99</v>
      </c>
      <c r="O667" s="78">
        <f t="shared" si="374"/>
        <v>3894660</v>
      </c>
      <c r="P667" s="45">
        <v>97</v>
      </c>
      <c r="Q667" s="79">
        <f t="shared" si="358"/>
        <v>3815980</v>
      </c>
      <c r="R667" s="45">
        <v>111</v>
      </c>
      <c r="S667" s="78">
        <f t="shared" si="359"/>
        <v>4366740</v>
      </c>
      <c r="T667" s="45">
        <v>105</v>
      </c>
      <c r="U667" s="79">
        <f t="shared" si="360"/>
        <v>4130700</v>
      </c>
      <c r="V667" s="45">
        <v>107</v>
      </c>
      <c r="W667" s="78">
        <f t="shared" si="361"/>
        <v>4209380</v>
      </c>
      <c r="X667" s="45">
        <v>112</v>
      </c>
      <c r="Y667" s="79">
        <f t="shared" si="362"/>
        <v>4406080</v>
      </c>
      <c r="Z667" s="45">
        <v>78</v>
      </c>
      <c r="AA667" s="78">
        <f t="shared" si="363"/>
        <v>3068520</v>
      </c>
      <c r="AB667" s="45">
        <v>115</v>
      </c>
      <c r="AC667" s="79">
        <f t="shared" si="364"/>
        <v>4524100</v>
      </c>
      <c r="AD667" s="45">
        <v>108</v>
      </c>
      <c r="AE667" s="78">
        <f t="shared" si="365"/>
        <v>4248720</v>
      </c>
      <c r="AF667" s="45">
        <v>110</v>
      </c>
      <c r="AG667" s="79">
        <f t="shared" si="366"/>
        <v>4327400</v>
      </c>
    </row>
    <row r="668" spans="1:38" ht="16.5" customHeight="1">
      <c r="A668" s="12">
        <v>5003001</v>
      </c>
      <c r="B668" s="27" t="s">
        <v>547</v>
      </c>
      <c r="C668" s="14">
        <v>190550</v>
      </c>
      <c r="D668" s="45">
        <v>3</v>
      </c>
      <c r="E668" s="46">
        <f t="shared" si="373"/>
        <v>4</v>
      </c>
      <c r="F668" s="46">
        <f t="shared" si="354"/>
        <v>571650</v>
      </c>
      <c r="G668" s="46">
        <f t="shared" si="355"/>
        <v>762200</v>
      </c>
      <c r="H668" s="53">
        <f t="shared" si="349"/>
        <v>1.3333333333333333</v>
      </c>
      <c r="I668" s="54">
        <f t="shared" si="350"/>
        <v>1.3333333333333333</v>
      </c>
      <c r="J668" s="65"/>
      <c r="K668" s="78">
        <f t="shared" si="356"/>
        <v>0</v>
      </c>
      <c r="L668" s="45"/>
      <c r="M668" s="79">
        <f t="shared" si="357"/>
        <v>0</v>
      </c>
      <c r="N668" s="45"/>
      <c r="O668" s="78">
        <f t="shared" si="374"/>
        <v>0</v>
      </c>
      <c r="P668" s="45"/>
      <c r="Q668" s="79">
        <f t="shared" si="358"/>
        <v>0</v>
      </c>
      <c r="R668" s="45">
        <v>0</v>
      </c>
      <c r="S668" s="78">
        <f t="shared" si="359"/>
        <v>0</v>
      </c>
      <c r="T668" s="45">
        <v>0</v>
      </c>
      <c r="U668" s="79">
        <f t="shared" si="360"/>
        <v>0</v>
      </c>
      <c r="V668" s="45">
        <v>0</v>
      </c>
      <c r="W668" s="78">
        <f t="shared" si="361"/>
        <v>0</v>
      </c>
      <c r="X668" s="45">
        <v>1</v>
      </c>
      <c r="Y668" s="79">
        <f t="shared" si="362"/>
        <v>190550</v>
      </c>
      <c r="Z668" s="45">
        <v>1</v>
      </c>
      <c r="AA668" s="78">
        <f t="shared" si="363"/>
        <v>190550</v>
      </c>
      <c r="AB668" s="45"/>
      <c r="AC668" s="79">
        <f t="shared" si="364"/>
        <v>0</v>
      </c>
      <c r="AD668" s="45">
        <v>1</v>
      </c>
      <c r="AE668" s="78">
        <f t="shared" si="365"/>
        <v>190550</v>
      </c>
      <c r="AF668" s="45">
        <v>1</v>
      </c>
      <c r="AG668" s="79">
        <f t="shared" si="366"/>
        <v>190550</v>
      </c>
    </row>
    <row r="669" spans="1:38" ht="16.5" customHeight="1">
      <c r="A669" s="12">
        <v>5003002</v>
      </c>
      <c r="B669" s="27" t="s">
        <v>548</v>
      </c>
      <c r="C669" s="14">
        <v>330830</v>
      </c>
      <c r="D669" s="45">
        <v>3</v>
      </c>
      <c r="E669" s="46">
        <f t="shared" si="373"/>
        <v>3</v>
      </c>
      <c r="F669" s="46">
        <f t="shared" si="354"/>
        <v>992490</v>
      </c>
      <c r="G669" s="46">
        <f t="shared" si="355"/>
        <v>992490</v>
      </c>
      <c r="H669" s="53">
        <f t="shared" si="349"/>
        <v>1</v>
      </c>
      <c r="I669" s="54">
        <f t="shared" si="350"/>
        <v>1</v>
      </c>
      <c r="J669" s="65"/>
      <c r="K669" s="78">
        <f t="shared" si="356"/>
        <v>0</v>
      </c>
      <c r="L669" s="45"/>
      <c r="M669" s="79">
        <f t="shared" si="357"/>
        <v>0</v>
      </c>
      <c r="N669" s="45"/>
      <c r="O669" s="78">
        <f t="shared" si="374"/>
        <v>0</v>
      </c>
      <c r="P669" s="45"/>
      <c r="Q669" s="79">
        <f t="shared" si="358"/>
        <v>0</v>
      </c>
      <c r="R669" s="45">
        <v>1</v>
      </c>
      <c r="S669" s="78">
        <f t="shared" si="359"/>
        <v>330830</v>
      </c>
      <c r="T669" s="45">
        <v>1</v>
      </c>
      <c r="U669" s="79">
        <f t="shared" si="360"/>
        <v>330830</v>
      </c>
      <c r="V669" s="45">
        <v>1</v>
      </c>
      <c r="W669" s="78">
        <f t="shared" si="361"/>
        <v>330830</v>
      </c>
      <c r="X669" s="45"/>
      <c r="Y669" s="79">
        <f t="shared" si="362"/>
        <v>0</v>
      </c>
      <c r="Z669" s="45"/>
      <c r="AA669" s="78">
        <f t="shared" si="363"/>
        <v>0</v>
      </c>
      <c r="AB669" s="45"/>
      <c r="AC669" s="79">
        <f t="shared" si="364"/>
        <v>0</v>
      </c>
      <c r="AD669" s="45"/>
      <c r="AE669" s="78">
        <f t="shared" si="365"/>
        <v>0</v>
      </c>
      <c r="AF669" s="45"/>
      <c r="AG669" s="79">
        <f t="shared" si="366"/>
        <v>0</v>
      </c>
    </row>
    <row r="670" spans="1:38" ht="16.5" customHeight="1">
      <c r="A670" s="12"/>
      <c r="B670" s="27"/>
      <c r="C670" s="14"/>
      <c r="D670" s="45"/>
      <c r="E670" s="46"/>
      <c r="F670" s="46"/>
      <c r="G670" s="46"/>
      <c r="H670" s="53"/>
      <c r="I670" s="54"/>
      <c r="J670" s="65"/>
      <c r="K670" s="78"/>
      <c r="L670" s="45"/>
      <c r="M670" s="79"/>
      <c r="N670" s="45"/>
      <c r="O670" s="78"/>
      <c r="P670" s="45"/>
      <c r="Q670" s="79"/>
      <c r="R670" s="45"/>
      <c r="S670" s="78"/>
      <c r="T670" s="45"/>
      <c r="U670" s="79"/>
      <c r="V670" s="45"/>
      <c r="W670" s="78"/>
      <c r="X670" s="45"/>
      <c r="Y670" s="79"/>
      <c r="Z670" s="45"/>
      <c r="AA670" s="78"/>
      <c r="AB670" s="45"/>
      <c r="AC670" s="79"/>
      <c r="AD670" s="45"/>
      <c r="AE670" s="78"/>
      <c r="AF670" s="45"/>
      <c r="AG670" s="79"/>
    </row>
    <row r="671" spans="1:38" s="10" customFormat="1" ht="16.5" customHeight="1">
      <c r="A671" s="98"/>
      <c r="B671" s="83" t="s">
        <v>549</v>
      </c>
      <c r="C671" s="99"/>
      <c r="D671" s="100">
        <f>SUM(D672:D674)</f>
        <v>2390</v>
      </c>
      <c r="E671" s="101">
        <f t="shared" ref="E671:G671" si="375">SUM(E672:E674)</f>
        <v>2512</v>
      </c>
      <c r="F671" s="101">
        <f t="shared" si="375"/>
        <v>98994700</v>
      </c>
      <c r="G671" s="101">
        <f t="shared" si="375"/>
        <v>105695200</v>
      </c>
      <c r="H671" s="102">
        <f t="shared" si="349"/>
        <v>1.0510460251046025</v>
      </c>
      <c r="I671" s="103">
        <f t="shared" si="350"/>
        <v>1.0676854417458712</v>
      </c>
      <c r="J671" s="104">
        <f t="shared" ref="J671" si="376">SUM(J672:J674)</f>
        <v>215</v>
      </c>
      <c r="K671" s="105">
        <f t="shared" ref="K671:AG671" si="377">SUM(K672:K674)</f>
        <v>9450510</v>
      </c>
      <c r="L671" s="100">
        <f t="shared" si="377"/>
        <v>196</v>
      </c>
      <c r="M671" s="106">
        <f t="shared" si="377"/>
        <v>7237180</v>
      </c>
      <c r="N671" s="100">
        <v>193</v>
      </c>
      <c r="O671" s="105">
        <f>SUM(O672:O674)</f>
        <v>6946090</v>
      </c>
      <c r="P671" s="100">
        <f>SUM(P672:P674)</f>
        <v>211</v>
      </c>
      <c r="Q671" s="106">
        <f t="shared" si="377"/>
        <v>9648690</v>
      </c>
      <c r="R671" s="100">
        <f t="shared" si="377"/>
        <v>208</v>
      </c>
      <c r="S671" s="105">
        <f t="shared" si="377"/>
        <v>7508060</v>
      </c>
      <c r="T671" s="100">
        <f t="shared" si="377"/>
        <v>206</v>
      </c>
      <c r="U671" s="106">
        <f t="shared" si="377"/>
        <v>8251360</v>
      </c>
      <c r="V671" s="100">
        <f t="shared" si="377"/>
        <v>210</v>
      </c>
      <c r="W671" s="105">
        <f t="shared" si="377"/>
        <v>10323560</v>
      </c>
      <c r="X671" s="100">
        <f t="shared" si="377"/>
        <v>217</v>
      </c>
      <c r="Y671" s="106">
        <f t="shared" si="377"/>
        <v>9128050</v>
      </c>
      <c r="Z671" s="100">
        <f t="shared" si="377"/>
        <v>217</v>
      </c>
      <c r="AA671" s="105">
        <f t="shared" si="377"/>
        <v>9736650</v>
      </c>
      <c r="AB671" s="100">
        <f t="shared" si="377"/>
        <v>217</v>
      </c>
      <c r="AC671" s="106">
        <f t="shared" si="377"/>
        <v>9315810</v>
      </c>
      <c r="AD671" s="100">
        <f t="shared" si="377"/>
        <v>206</v>
      </c>
      <c r="AE671" s="105">
        <f t="shared" si="377"/>
        <v>9468560</v>
      </c>
      <c r="AF671" s="100">
        <f t="shared" si="377"/>
        <v>216</v>
      </c>
      <c r="AG671" s="106">
        <f t="shared" si="377"/>
        <v>8680680</v>
      </c>
      <c r="AH671" s="11"/>
      <c r="AI671" s="11"/>
      <c r="AJ671" s="11"/>
      <c r="AK671" s="11"/>
      <c r="AL671" s="11"/>
    </row>
    <row r="672" spans="1:38" ht="16.5" customHeight="1">
      <c r="A672" s="12">
        <v>5002101</v>
      </c>
      <c r="B672" s="27" t="s">
        <v>550</v>
      </c>
      <c r="C672" s="14">
        <v>26530</v>
      </c>
      <c r="D672" s="45">
        <v>2250</v>
      </c>
      <c r="E672" s="46">
        <f>+J672+L672+N672+P672+R672+T672+V672+X672+Z672+AB672+AD672+AF672</f>
        <v>2362</v>
      </c>
      <c r="F672" s="46">
        <f t="shared" si="354"/>
        <v>59692500</v>
      </c>
      <c r="G672" s="46">
        <f t="shared" si="355"/>
        <v>62663860</v>
      </c>
      <c r="H672" s="53">
        <f t="shared" si="349"/>
        <v>1.0497777777777777</v>
      </c>
      <c r="I672" s="54">
        <f t="shared" si="350"/>
        <v>1.0497777777777777</v>
      </c>
      <c r="J672" s="65">
        <v>199</v>
      </c>
      <c r="K672" s="78">
        <f t="shared" si="356"/>
        <v>5279470</v>
      </c>
      <c r="L672" s="45">
        <v>187</v>
      </c>
      <c r="M672" s="79">
        <f t="shared" si="357"/>
        <v>4961110</v>
      </c>
      <c r="N672" s="45">
        <v>187</v>
      </c>
      <c r="O672" s="78">
        <f>+N672*C672</f>
        <v>4961110</v>
      </c>
      <c r="P672" s="45">
        <v>194</v>
      </c>
      <c r="Q672" s="79">
        <f t="shared" si="358"/>
        <v>5146820</v>
      </c>
      <c r="R672" s="45">
        <v>201</v>
      </c>
      <c r="S672" s="78">
        <f t="shared" si="359"/>
        <v>5332530</v>
      </c>
      <c r="T672" s="45">
        <v>195</v>
      </c>
      <c r="U672" s="79">
        <f t="shared" si="360"/>
        <v>5173350</v>
      </c>
      <c r="V672" s="45">
        <v>193</v>
      </c>
      <c r="W672" s="78">
        <f t="shared" si="361"/>
        <v>5120290</v>
      </c>
      <c r="X672" s="45">
        <v>205</v>
      </c>
      <c r="Y672" s="79">
        <f t="shared" si="362"/>
        <v>5438650</v>
      </c>
      <c r="Z672" s="45">
        <v>203</v>
      </c>
      <c r="AA672" s="78">
        <f t="shared" si="363"/>
        <v>5385590</v>
      </c>
      <c r="AB672" s="45">
        <v>203</v>
      </c>
      <c r="AC672" s="79">
        <f t="shared" si="364"/>
        <v>5385590</v>
      </c>
      <c r="AD672" s="45">
        <v>191</v>
      </c>
      <c r="AE672" s="78">
        <f t="shared" si="365"/>
        <v>5067230</v>
      </c>
      <c r="AF672" s="45">
        <v>204</v>
      </c>
      <c r="AG672" s="79">
        <f t="shared" si="366"/>
        <v>5412120</v>
      </c>
    </row>
    <row r="673" spans="1:38" ht="16.5" customHeight="1">
      <c r="A673" s="12">
        <v>5003001</v>
      </c>
      <c r="B673" s="27" t="s">
        <v>551</v>
      </c>
      <c r="C673" s="14">
        <v>190550</v>
      </c>
      <c r="D673" s="45">
        <v>50</v>
      </c>
      <c r="E673" s="46">
        <f>+J673+L673+N673+P673+R673+T673+V673+X673+Z673+AB673+AD673+AF673</f>
        <v>47</v>
      </c>
      <c r="F673" s="46">
        <f t="shared" si="354"/>
        <v>9527500</v>
      </c>
      <c r="G673" s="46">
        <f t="shared" si="355"/>
        <v>8955850</v>
      </c>
      <c r="H673" s="53">
        <f t="shared" si="349"/>
        <v>0.94</v>
      </c>
      <c r="I673" s="54">
        <f t="shared" si="350"/>
        <v>0.94</v>
      </c>
      <c r="J673" s="65">
        <v>8</v>
      </c>
      <c r="K673" s="78">
        <f t="shared" si="356"/>
        <v>1524400</v>
      </c>
      <c r="L673" s="45">
        <v>5</v>
      </c>
      <c r="M673" s="79">
        <f t="shared" si="357"/>
        <v>952750</v>
      </c>
      <c r="N673" s="45"/>
      <c r="O673" s="78">
        <f>+N673*C673</f>
        <v>0</v>
      </c>
      <c r="P673" s="45">
        <v>8</v>
      </c>
      <c r="Q673" s="79">
        <f t="shared" si="358"/>
        <v>1524400</v>
      </c>
      <c r="R673" s="45">
        <v>1</v>
      </c>
      <c r="S673" s="78">
        <f t="shared" si="359"/>
        <v>190550</v>
      </c>
      <c r="T673" s="45">
        <v>4</v>
      </c>
      <c r="U673" s="79">
        <f t="shared" si="360"/>
        <v>762200</v>
      </c>
      <c r="V673" s="45">
        <v>3</v>
      </c>
      <c r="W673" s="78">
        <f t="shared" si="361"/>
        <v>571650</v>
      </c>
      <c r="X673" s="45">
        <v>2</v>
      </c>
      <c r="Y673" s="79">
        <f t="shared" si="362"/>
        <v>381100</v>
      </c>
      <c r="Z673" s="45">
        <v>2</v>
      </c>
      <c r="AA673" s="78">
        <f t="shared" si="363"/>
        <v>381100</v>
      </c>
      <c r="AB673" s="45">
        <v>5</v>
      </c>
      <c r="AC673" s="79">
        <f t="shared" si="364"/>
        <v>952750</v>
      </c>
      <c r="AD673" s="45">
        <v>4</v>
      </c>
      <c r="AE673" s="78">
        <f t="shared" si="365"/>
        <v>762200</v>
      </c>
      <c r="AF673" s="45">
        <v>5</v>
      </c>
      <c r="AG673" s="79">
        <f t="shared" si="366"/>
        <v>952750</v>
      </c>
    </row>
    <row r="674" spans="1:38" ht="16.5" customHeight="1">
      <c r="A674" s="12">
        <v>5003002</v>
      </c>
      <c r="B674" s="27" t="s">
        <v>552</v>
      </c>
      <c r="C674" s="14">
        <v>330830</v>
      </c>
      <c r="D674" s="45">
        <v>90</v>
      </c>
      <c r="E674" s="46">
        <f>+J674+L674+N674+P674+R674+T674+V674+X674+Z674+AB674+AD674+AF674</f>
        <v>103</v>
      </c>
      <c r="F674" s="46">
        <f t="shared" si="354"/>
        <v>29774700</v>
      </c>
      <c r="G674" s="46">
        <f t="shared" si="355"/>
        <v>34075490</v>
      </c>
      <c r="H674" s="53">
        <f t="shared" si="349"/>
        <v>1.1444444444444444</v>
      </c>
      <c r="I674" s="54">
        <f t="shared" si="350"/>
        <v>1.1444444444444444</v>
      </c>
      <c r="J674" s="65">
        <v>8</v>
      </c>
      <c r="K674" s="78">
        <f t="shared" si="356"/>
        <v>2646640</v>
      </c>
      <c r="L674" s="45">
        <v>4</v>
      </c>
      <c r="M674" s="79">
        <f t="shared" si="357"/>
        <v>1323320</v>
      </c>
      <c r="N674" s="45">
        <v>6</v>
      </c>
      <c r="O674" s="78">
        <f>+N674*C674</f>
        <v>1984980</v>
      </c>
      <c r="P674" s="45">
        <v>9</v>
      </c>
      <c r="Q674" s="79">
        <f t="shared" si="358"/>
        <v>2977470</v>
      </c>
      <c r="R674" s="45">
        <v>6</v>
      </c>
      <c r="S674" s="78">
        <f t="shared" si="359"/>
        <v>1984980</v>
      </c>
      <c r="T674" s="45">
        <v>7</v>
      </c>
      <c r="U674" s="79">
        <f t="shared" si="360"/>
        <v>2315810</v>
      </c>
      <c r="V674" s="45">
        <v>14</v>
      </c>
      <c r="W674" s="78">
        <f t="shared" si="361"/>
        <v>4631620</v>
      </c>
      <c r="X674" s="45">
        <v>10</v>
      </c>
      <c r="Y674" s="79">
        <f t="shared" si="362"/>
        <v>3308300</v>
      </c>
      <c r="Z674" s="45">
        <v>12</v>
      </c>
      <c r="AA674" s="78">
        <f t="shared" si="363"/>
        <v>3969960</v>
      </c>
      <c r="AB674" s="45">
        <v>9</v>
      </c>
      <c r="AC674" s="79">
        <f t="shared" si="364"/>
        <v>2977470</v>
      </c>
      <c r="AD674" s="45">
        <v>11</v>
      </c>
      <c r="AE674" s="78">
        <f t="shared" si="365"/>
        <v>3639130</v>
      </c>
      <c r="AF674" s="45">
        <v>7</v>
      </c>
      <c r="AG674" s="79">
        <f t="shared" si="366"/>
        <v>2315810</v>
      </c>
    </row>
    <row r="675" spans="1:38" ht="16.5" customHeight="1">
      <c r="A675" s="12" t="s">
        <v>1136</v>
      </c>
      <c r="B675" s="27" t="s">
        <v>1137</v>
      </c>
      <c r="C675" s="14">
        <v>14740</v>
      </c>
      <c r="D675" s="45"/>
      <c r="E675" s="46">
        <f t="shared" ref="E675" si="378">+J675+L675+N675+P675+R675+T675+V675+X675+Z675+AB675+AD675+AF675</f>
        <v>0</v>
      </c>
      <c r="F675" s="46">
        <f t="shared" si="354"/>
        <v>0</v>
      </c>
      <c r="G675" s="46">
        <f t="shared" si="355"/>
        <v>0</v>
      </c>
      <c r="H675" s="53" t="e">
        <f t="shared" si="349"/>
        <v>#DIV/0!</v>
      </c>
      <c r="I675" s="54" t="e">
        <f t="shared" si="350"/>
        <v>#DIV/0!</v>
      </c>
      <c r="J675" s="65">
        <v>0</v>
      </c>
      <c r="K675" s="78">
        <f t="shared" si="356"/>
        <v>0</v>
      </c>
      <c r="L675" s="45"/>
      <c r="M675" s="79">
        <f t="shared" si="357"/>
        <v>0</v>
      </c>
      <c r="N675" s="45"/>
      <c r="O675" s="78">
        <f t="shared" ref="O675" si="379">+N675*C675</f>
        <v>0</v>
      </c>
      <c r="P675" s="45"/>
      <c r="Q675" s="79">
        <f t="shared" si="358"/>
        <v>0</v>
      </c>
      <c r="R675" s="45"/>
      <c r="S675" s="78">
        <f t="shared" si="359"/>
        <v>0</v>
      </c>
      <c r="T675" s="45">
        <v>0</v>
      </c>
      <c r="U675" s="79">
        <f t="shared" si="360"/>
        <v>0</v>
      </c>
      <c r="V675" s="45">
        <v>0</v>
      </c>
      <c r="W675" s="78">
        <f t="shared" si="361"/>
        <v>0</v>
      </c>
      <c r="X675" s="45"/>
      <c r="Y675" s="79"/>
      <c r="Z675" s="45"/>
      <c r="AA675" s="78"/>
      <c r="AB675" s="45"/>
      <c r="AC675" s="79"/>
      <c r="AD675" s="45"/>
      <c r="AE675" s="78"/>
      <c r="AF675" s="45"/>
      <c r="AG675" s="79"/>
    </row>
    <row r="676" spans="1:38" s="10" customFormat="1" ht="16.5" customHeight="1">
      <c r="A676" s="98"/>
      <c r="B676" s="83" t="s">
        <v>553</v>
      </c>
      <c r="C676" s="99"/>
      <c r="D676" s="100">
        <f>SUM(D677:D695)</f>
        <v>1586</v>
      </c>
      <c r="E676" s="101">
        <f>SUM(E677:E695)</f>
        <v>1648</v>
      </c>
      <c r="F676" s="101">
        <f t="shared" ref="F676:G676" si="380">SUM(F677:F695)</f>
        <v>165133130</v>
      </c>
      <c r="G676" s="101">
        <f t="shared" si="380"/>
        <v>175264960</v>
      </c>
      <c r="H676" s="102">
        <f t="shared" si="349"/>
        <v>1.0390920554854981</v>
      </c>
      <c r="I676" s="103">
        <f t="shared" si="350"/>
        <v>1.0613555256900902</v>
      </c>
      <c r="J676" s="100">
        <f>SUM(J677:J695)</f>
        <v>133</v>
      </c>
      <c r="K676" s="106">
        <f t="shared" ref="K676" si="381">SUM(K677:K695)</f>
        <v>14332940</v>
      </c>
      <c r="L676" s="100">
        <f t="shared" ref="L676" si="382">SUM(L677:L695)</f>
        <v>119</v>
      </c>
      <c r="M676" s="106">
        <f t="shared" ref="M676" si="383">SUM(M677:M695)</f>
        <v>12237940</v>
      </c>
      <c r="N676" s="100">
        <v>135</v>
      </c>
      <c r="O676" s="106">
        <f t="shared" ref="O676" si="384">SUM(O677:O695)</f>
        <v>12185180</v>
      </c>
      <c r="P676" s="100">
        <f>SUM(P677:P695)</f>
        <v>134</v>
      </c>
      <c r="Q676" s="106">
        <f t="shared" ref="Q676" si="385">SUM(Q677:Q695)</f>
        <v>14747620</v>
      </c>
      <c r="R676" s="100">
        <f t="shared" ref="R676" si="386">SUM(R677:R695)</f>
        <v>136</v>
      </c>
      <c r="S676" s="106">
        <f t="shared" ref="S676" si="387">SUM(S677:S695)</f>
        <v>13594720</v>
      </c>
      <c r="T676" s="100">
        <f t="shared" ref="T676" si="388">SUM(T677:T695)</f>
        <v>129</v>
      </c>
      <c r="U676" s="106">
        <f t="shared" ref="U676" si="389">SUM(U677:U695)</f>
        <v>10859060</v>
      </c>
      <c r="V676" s="100">
        <f t="shared" ref="V676" si="390">SUM(V677:V695)</f>
        <v>137</v>
      </c>
      <c r="W676" s="106">
        <f t="shared" ref="W676" si="391">SUM(W677:W695)</f>
        <v>16640600</v>
      </c>
      <c r="X676" s="100">
        <f t="shared" ref="X676" si="392">SUM(X677:X695)</f>
        <v>159</v>
      </c>
      <c r="Y676" s="106">
        <f t="shared" ref="Y676" si="393">SUM(Y677:Y695)</f>
        <v>16869240</v>
      </c>
      <c r="Z676" s="100">
        <f t="shared" ref="Z676" si="394">SUM(Z677:Z695)</f>
        <v>144</v>
      </c>
      <c r="AA676" s="106">
        <f t="shared" ref="AA676" si="395">SUM(AA677:AA695)</f>
        <v>17084450</v>
      </c>
      <c r="AB676" s="100">
        <f t="shared" ref="AB676" si="396">SUM(AB677:AB695)</f>
        <v>146</v>
      </c>
      <c r="AC676" s="106">
        <f t="shared" ref="AC676" si="397">SUM(AC677:AC695)</f>
        <v>16999480</v>
      </c>
      <c r="AD676" s="100">
        <f t="shared" ref="AD676" si="398">SUM(AD677:AD695)</f>
        <v>131</v>
      </c>
      <c r="AE676" s="106">
        <f t="shared" ref="AE676" si="399">SUM(AE677:AE695)</f>
        <v>16089690</v>
      </c>
      <c r="AF676" s="100">
        <f t="shared" ref="AF676" si="400">SUM(AF677:AF695)</f>
        <v>145</v>
      </c>
      <c r="AG676" s="106">
        <f t="shared" ref="AG676" si="401">SUM(AG677:AG695)</f>
        <v>13624040</v>
      </c>
      <c r="AH676" s="11"/>
      <c r="AI676" s="11"/>
      <c r="AJ676" s="11"/>
      <c r="AK676" s="11"/>
      <c r="AL676" s="11"/>
    </row>
    <row r="677" spans="1:38" ht="16.5" customHeight="1">
      <c r="A677" s="12">
        <v>3104001</v>
      </c>
      <c r="B677" s="27" t="s">
        <v>554</v>
      </c>
      <c r="C677" s="14">
        <v>305210</v>
      </c>
      <c r="D677" s="45">
        <v>55</v>
      </c>
      <c r="E677" s="46">
        <f t="shared" ref="E677:E695" si="402">+J677+L677+N677+P677+R677+T677+V677+X677+Z677+AB677+AD677+AF677</f>
        <v>62</v>
      </c>
      <c r="F677" s="46">
        <f t="shared" si="354"/>
        <v>16786550</v>
      </c>
      <c r="G677" s="46">
        <f t="shared" si="355"/>
        <v>18923020</v>
      </c>
      <c r="H677" s="53">
        <f t="shared" si="349"/>
        <v>1.1272727272727272</v>
      </c>
      <c r="I677" s="54">
        <f t="shared" si="350"/>
        <v>1.1272727272727272</v>
      </c>
      <c r="J677" s="65">
        <v>4</v>
      </c>
      <c r="K677" s="78">
        <f t="shared" si="356"/>
        <v>1220840</v>
      </c>
      <c r="L677" s="45">
        <v>6</v>
      </c>
      <c r="M677" s="79">
        <f t="shared" si="357"/>
        <v>1831260</v>
      </c>
      <c r="N677" s="45">
        <v>5</v>
      </c>
      <c r="O677" s="78">
        <f t="shared" ref="O677:O694" si="403">+N677*C677</f>
        <v>1526050</v>
      </c>
      <c r="P677" s="45">
        <v>4</v>
      </c>
      <c r="Q677" s="79">
        <f t="shared" si="358"/>
        <v>1220840</v>
      </c>
      <c r="R677" s="45">
        <v>3</v>
      </c>
      <c r="S677" s="78">
        <f t="shared" si="359"/>
        <v>915630</v>
      </c>
      <c r="T677" s="45">
        <v>3</v>
      </c>
      <c r="U677" s="79">
        <f t="shared" si="360"/>
        <v>915630</v>
      </c>
      <c r="V677" s="45">
        <v>6</v>
      </c>
      <c r="W677" s="78">
        <f t="shared" si="361"/>
        <v>1831260</v>
      </c>
      <c r="X677" s="45">
        <v>9</v>
      </c>
      <c r="Y677" s="79">
        <f t="shared" si="362"/>
        <v>2746890</v>
      </c>
      <c r="Z677" s="45">
        <v>5</v>
      </c>
      <c r="AA677" s="78">
        <f t="shared" si="363"/>
        <v>1526050</v>
      </c>
      <c r="AB677" s="45">
        <v>8</v>
      </c>
      <c r="AC677" s="79">
        <f t="shared" si="364"/>
        <v>2441680</v>
      </c>
      <c r="AD677" s="45">
        <v>8</v>
      </c>
      <c r="AE677" s="78">
        <f t="shared" si="365"/>
        <v>2441680</v>
      </c>
      <c r="AF677" s="45">
        <v>1</v>
      </c>
      <c r="AG677" s="79">
        <f t="shared" si="366"/>
        <v>305210</v>
      </c>
    </row>
    <row r="678" spans="1:38">
      <c r="A678" s="12">
        <v>2001023</v>
      </c>
      <c r="B678" s="27" t="s">
        <v>555</v>
      </c>
      <c r="C678" s="14">
        <v>705620</v>
      </c>
      <c r="D678" s="45">
        <v>12</v>
      </c>
      <c r="E678" s="46">
        <f t="shared" si="402"/>
        <v>12</v>
      </c>
      <c r="F678" s="46">
        <f t="shared" si="354"/>
        <v>8467440</v>
      </c>
      <c r="G678" s="46">
        <f t="shared" si="355"/>
        <v>8467440</v>
      </c>
      <c r="H678" s="53">
        <f t="shared" si="349"/>
        <v>1</v>
      </c>
      <c r="I678" s="54">
        <f t="shared" si="350"/>
        <v>1</v>
      </c>
      <c r="J678" s="65">
        <v>2</v>
      </c>
      <c r="K678" s="78">
        <f t="shared" si="356"/>
        <v>1411240</v>
      </c>
      <c r="L678" s="45">
        <v>2</v>
      </c>
      <c r="M678" s="79">
        <f t="shared" si="357"/>
        <v>1411240</v>
      </c>
      <c r="N678" s="45">
        <v>0</v>
      </c>
      <c r="O678" s="78">
        <f t="shared" si="403"/>
        <v>0</v>
      </c>
      <c r="P678" s="45">
        <v>1</v>
      </c>
      <c r="Q678" s="79">
        <f t="shared" si="358"/>
        <v>705620</v>
      </c>
      <c r="R678" s="45">
        <v>1</v>
      </c>
      <c r="S678" s="78">
        <f t="shared" si="359"/>
        <v>705620</v>
      </c>
      <c r="T678" s="45">
        <v>0</v>
      </c>
      <c r="U678" s="79">
        <f t="shared" si="360"/>
        <v>0</v>
      </c>
      <c r="V678" s="45">
        <v>1</v>
      </c>
      <c r="W678" s="78">
        <f t="shared" si="361"/>
        <v>705620</v>
      </c>
      <c r="X678" s="45"/>
      <c r="Y678" s="79">
        <f t="shared" si="362"/>
        <v>0</v>
      </c>
      <c r="Z678" s="45">
        <v>2</v>
      </c>
      <c r="AA678" s="78">
        <f t="shared" si="363"/>
        <v>1411240</v>
      </c>
      <c r="AB678" s="45"/>
      <c r="AC678" s="79">
        <f t="shared" si="364"/>
        <v>0</v>
      </c>
      <c r="AD678" s="45">
        <v>2</v>
      </c>
      <c r="AE678" s="78">
        <f t="shared" si="365"/>
        <v>1411240</v>
      </c>
      <c r="AF678" s="45">
        <v>1</v>
      </c>
      <c r="AG678" s="79">
        <f t="shared" si="366"/>
        <v>705620</v>
      </c>
    </row>
    <row r="679" spans="1:38" ht="16.5" customHeight="1">
      <c r="A679" s="12">
        <v>3104101</v>
      </c>
      <c r="B679" s="27" t="s">
        <v>556</v>
      </c>
      <c r="C679" s="14">
        <v>147000</v>
      </c>
      <c r="D679" s="45">
        <v>30</v>
      </c>
      <c r="E679" s="46">
        <f t="shared" si="402"/>
        <v>36</v>
      </c>
      <c r="F679" s="46">
        <f t="shared" si="354"/>
        <v>4410000</v>
      </c>
      <c r="G679" s="46">
        <f t="shared" si="355"/>
        <v>5292000</v>
      </c>
      <c r="H679" s="53">
        <f t="shared" si="349"/>
        <v>1.2</v>
      </c>
      <c r="I679" s="54">
        <f t="shared" si="350"/>
        <v>1.2</v>
      </c>
      <c r="J679" s="65">
        <v>2</v>
      </c>
      <c r="K679" s="78">
        <f t="shared" si="356"/>
        <v>294000</v>
      </c>
      <c r="L679" s="45">
        <v>2</v>
      </c>
      <c r="M679" s="79">
        <f t="shared" si="357"/>
        <v>294000</v>
      </c>
      <c r="N679" s="45">
        <v>1</v>
      </c>
      <c r="O679" s="78">
        <f t="shared" si="403"/>
        <v>147000</v>
      </c>
      <c r="P679" s="45">
        <v>4</v>
      </c>
      <c r="Q679" s="79">
        <f t="shared" si="358"/>
        <v>588000</v>
      </c>
      <c r="R679" s="45">
        <v>1</v>
      </c>
      <c r="S679" s="78">
        <f t="shared" si="359"/>
        <v>147000</v>
      </c>
      <c r="T679" s="45">
        <v>2</v>
      </c>
      <c r="U679" s="79">
        <f t="shared" si="360"/>
        <v>294000</v>
      </c>
      <c r="V679" s="45">
        <v>5</v>
      </c>
      <c r="W679" s="78">
        <f t="shared" si="361"/>
        <v>735000</v>
      </c>
      <c r="X679" s="45">
        <v>5</v>
      </c>
      <c r="Y679" s="79">
        <f t="shared" si="362"/>
        <v>735000</v>
      </c>
      <c r="Z679" s="45">
        <v>4</v>
      </c>
      <c r="AA679" s="78">
        <f t="shared" si="363"/>
        <v>588000</v>
      </c>
      <c r="AB679" s="45">
        <v>5</v>
      </c>
      <c r="AC679" s="79">
        <f t="shared" si="364"/>
        <v>735000</v>
      </c>
      <c r="AD679" s="45">
        <v>2</v>
      </c>
      <c r="AE679" s="78">
        <f t="shared" si="365"/>
        <v>294000</v>
      </c>
      <c r="AF679" s="45">
        <v>3</v>
      </c>
      <c r="AG679" s="79">
        <f t="shared" si="366"/>
        <v>441000</v>
      </c>
    </row>
    <row r="680" spans="1:38" ht="27.75" customHeight="1">
      <c r="A680" s="12" t="s">
        <v>952</v>
      </c>
      <c r="B680" s="27" t="s">
        <v>557</v>
      </c>
      <c r="C680" s="14">
        <v>898000</v>
      </c>
      <c r="D680" s="45">
        <v>30</v>
      </c>
      <c r="E680" s="46">
        <f t="shared" si="402"/>
        <v>37</v>
      </c>
      <c r="F680" s="46">
        <f t="shared" si="354"/>
        <v>26940000</v>
      </c>
      <c r="G680" s="46">
        <f t="shared" si="355"/>
        <v>33226000</v>
      </c>
      <c r="H680" s="53">
        <f t="shared" si="349"/>
        <v>1.2333333333333334</v>
      </c>
      <c r="I680" s="54">
        <f t="shared" si="350"/>
        <v>1.2333333333333334</v>
      </c>
      <c r="J680" s="65">
        <v>2</v>
      </c>
      <c r="K680" s="78">
        <f t="shared" si="356"/>
        <v>1796000</v>
      </c>
      <c r="L680" s="45">
        <v>1</v>
      </c>
      <c r="M680" s="79">
        <f t="shared" si="357"/>
        <v>898000</v>
      </c>
      <c r="N680" s="45">
        <v>2</v>
      </c>
      <c r="O680" s="78">
        <f t="shared" si="403"/>
        <v>1796000</v>
      </c>
      <c r="P680" s="45">
        <v>4</v>
      </c>
      <c r="Q680" s="79">
        <f t="shared" si="358"/>
        <v>3592000</v>
      </c>
      <c r="R680" s="45">
        <v>3</v>
      </c>
      <c r="S680" s="78">
        <f t="shared" si="359"/>
        <v>2694000</v>
      </c>
      <c r="T680" s="45">
        <v>1</v>
      </c>
      <c r="U680" s="79">
        <f t="shared" si="360"/>
        <v>898000</v>
      </c>
      <c r="V680" s="45">
        <v>5</v>
      </c>
      <c r="W680" s="78">
        <f t="shared" si="361"/>
        <v>4490000</v>
      </c>
      <c r="X680" s="45">
        <v>3</v>
      </c>
      <c r="Y680" s="79">
        <f t="shared" si="362"/>
        <v>2694000</v>
      </c>
      <c r="Z680" s="45">
        <v>5</v>
      </c>
      <c r="AA680" s="78">
        <f t="shared" si="363"/>
        <v>4490000</v>
      </c>
      <c r="AB680" s="45">
        <v>5</v>
      </c>
      <c r="AC680" s="79">
        <f t="shared" si="364"/>
        <v>4490000</v>
      </c>
      <c r="AD680" s="45">
        <v>3</v>
      </c>
      <c r="AE680" s="78">
        <f t="shared" si="365"/>
        <v>2694000</v>
      </c>
      <c r="AF680" s="45">
        <v>3</v>
      </c>
      <c r="AG680" s="79">
        <f t="shared" si="366"/>
        <v>2694000</v>
      </c>
    </row>
    <row r="681" spans="1:38" ht="23.25" customHeight="1">
      <c r="A681" s="12">
        <v>1502052</v>
      </c>
      <c r="B681" s="27" t="s">
        <v>558</v>
      </c>
      <c r="C681" s="14">
        <v>2125560</v>
      </c>
      <c r="D681" s="45">
        <v>1</v>
      </c>
      <c r="E681" s="46">
        <f t="shared" si="402"/>
        <v>0</v>
      </c>
      <c r="F681" s="46">
        <f t="shared" si="354"/>
        <v>2125560</v>
      </c>
      <c r="G681" s="46">
        <f t="shared" si="355"/>
        <v>0</v>
      </c>
      <c r="H681" s="53">
        <f t="shared" si="349"/>
        <v>0</v>
      </c>
      <c r="I681" s="54">
        <f t="shared" si="350"/>
        <v>0</v>
      </c>
      <c r="J681" s="65"/>
      <c r="K681" s="78">
        <f t="shared" si="356"/>
        <v>0</v>
      </c>
      <c r="L681" s="45"/>
      <c r="M681" s="79">
        <f t="shared" si="357"/>
        <v>0</v>
      </c>
      <c r="N681" s="45"/>
      <c r="O681" s="78">
        <f t="shared" si="403"/>
        <v>0</v>
      </c>
      <c r="P681" s="45"/>
      <c r="Q681" s="79">
        <f t="shared" si="358"/>
        <v>0</v>
      </c>
      <c r="R681" s="45"/>
      <c r="S681" s="78">
        <f t="shared" si="359"/>
        <v>0</v>
      </c>
      <c r="T681" s="45"/>
      <c r="U681" s="79">
        <f t="shared" si="360"/>
        <v>0</v>
      </c>
      <c r="V681" s="45">
        <v>0</v>
      </c>
      <c r="W681" s="78">
        <f t="shared" si="361"/>
        <v>0</v>
      </c>
      <c r="X681" s="45"/>
      <c r="Y681" s="79">
        <f t="shared" si="362"/>
        <v>0</v>
      </c>
      <c r="Z681" s="45"/>
      <c r="AA681" s="78">
        <f t="shared" si="363"/>
        <v>0</v>
      </c>
      <c r="AB681" s="45"/>
      <c r="AC681" s="79">
        <f t="shared" si="364"/>
        <v>0</v>
      </c>
      <c r="AD681" s="45"/>
      <c r="AE681" s="78">
        <f t="shared" si="365"/>
        <v>0</v>
      </c>
      <c r="AF681" s="45"/>
      <c r="AG681" s="79">
        <f t="shared" si="366"/>
        <v>0</v>
      </c>
    </row>
    <row r="682" spans="1:38" ht="25.5" customHeight="1">
      <c r="A682" s="12">
        <v>1502152</v>
      </c>
      <c r="B682" s="27" t="s">
        <v>559</v>
      </c>
      <c r="C682" s="14">
        <v>989400</v>
      </c>
      <c r="D682" s="45">
        <v>1</v>
      </c>
      <c r="E682" s="46">
        <f t="shared" si="402"/>
        <v>1</v>
      </c>
      <c r="F682" s="46">
        <f t="shared" si="354"/>
        <v>989400</v>
      </c>
      <c r="G682" s="46">
        <f t="shared" si="355"/>
        <v>989400</v>
      </c>
      <c r="H682" s="53">
        <f t="shared" si="349"/>
        <v>1</v>
      </c>
      <c r="I682" s="54">
        <f t="shared" si="350"/>
        <v>1</v>
      </c>
      <c r="J682" s="65"/>
      <c r="K682" s="78">
        <f t="shared" si="356"/>
        <v>0</v>
      </c>
      <c r="L682" s="45"/>
      <c r="M682" s="79">
        <f t="shared" si="357"/>
        <v>0</v>
      </c>
      <c r="N682" s="45"/>
      <c r="O682" s="78">
        <f t="shared" si="403"/>
        <v>0</v>
      </c>
      <c r="P682" s="45"/>
      <c r="Q682" s="79">
        <f t="shared" si="358"/>
        <v>0</v>
      </c>
      <c r="R682" s="45"/>
      <c r="S682" s="78">
        <f t="shared" si="359"/>
        <v>0</v>
      </c>
      <c r="T682" s="45"/>
      <c r="U682" s="79">
        <f t="shared" si="360"/>
        <v>0</v>
      </c>
      <c r="V682" s="45">
        <v>0</v>
      </c>
      <c r="W682" s="78">
        <f t="shared" si="361"/>
        <v>0</v>
      </c>
      <c r="X682" s="45">
        <v>1</v>
      </c>
      <c r="Y682" s="79">
        <f t="shared" si="362"/>
        <v>989400</v>
      </c>
      <c r="Z682" s="45">
        <v>0</v>
      </c>
      <c r="AA682" s="78">
        <f t="shared" si="363"/>
        <v>0</v>
      </c>
      <c r="AB682" s="45"/>
      <c r="AC682" s="79">
        <f t="shared" si="364"/>
        <v>0</v>
      </c>
      <c r="AD682" s="45"/>
      <c r="AE682" s="78">
        <f t="shared" si="365"/>
        <v>0</v>
      </c>
      <c r="AF682" s="45"/>
      <c r="AG682" s="79">
        <f t="shared" si="366"/>
        <v>0</v>
      </c>
    </row>
    <row r="683" spans="1:38" ht="16.5" customHeight="1">
      <c r="A683" s="12" t="s">
        <v>874</v>
      </c>
      <c r="B683" s="27" t="s">
        <v>527</v>
      </c>
      <c r="C683" s="14">
        <v>471020</v>
      </c>
      <c r="D683" s="45"/>
      <c r="E683" s="46">
        <f t="shared" si="402"/>
        <v>0</v>
      </c>
      <c r="F683" s="46">
        <f t="shared" si="354"/>
        <v>0</v>
      </c>
      <c r="G683" s="46">
        <f t="shared" si="355"/>
        <v>0</v>
      </c>
      <c r="H683" s="53" t="e">
        <f t="shared" si="349"/>
        <v>#DIV/0!</v>
      </c>
      <c r="I683" s="54" t="e">
        <f t="shared" si="350"/>
        <v>#DIV/0!</v>
      </c>
      <c r="J683" s="65"/>
      <c r="K683" s="78">
        <f t="shared" si="356"/>
        <v>0</v>
      </c>
      <c r="L683" s="45"/>
      <c r="M683" s="79">
        <f t="shared" si="357"/>
        <v>0</v>
      </c>
      <c r="N683" s="45"/>
      <c r="O683" s="78">
        <f t="shared" si="403"/>
        <v>0</v>
      </c>
      <c r="P683" s="45"/>
      <c r="Q683" s="79">
        <f t="shared" si="358"/>
        <v>0</v>
      </c>
      <c r="R683" s="45"/>
      <c r="S683" s="78">
        <f t="shared" si="359"/>
        <v>0</v>
      </c>
      <c r="T683" s="45"/>
      <c r="U683" s="79">
        <f t="shared" si="360"/>
        <v>0</v>
      </c>
      <c r="V683" s="45">
        <v>0</v>
      </c>
      <c r="W683" s="78">
        <f t="shared" si="361"/>
        <v>0</v>
      </c>
      <c r="X683" s="45"/>
      <c r="Y683" s="79">
        <f t="shared" si="362"/>
        <v>0</v>
      </c>
      <c r="Z683" s="45"/>
      <c r="AA683" s="78">
        <f t="shared" si="363"/>
        <v>0</v>
      </c>
      <c r="AB683" s="45"/>
      <c r="AC683" s="79">
        <f t="shared" si="364"/>
        <v>0</v>
      </c>
      <c r="AD683" s="45"/>
      <c r="AE683" s="78">
        <f t="shared" si="365"/>
        <v>0</v>
      </c>
      <c r="AF683" s="45"/>
      <c r="AG683" s="79">
        <f t="shared" si="366"/>
        <v>0</v>
      </c>
    </row>
    <row r="684" spans="1:38" ht="16.5" customHeight="1">
      <c r="A684" s="12" t="s">
        <v>877</v>
      </c>
      <c r="B684" s="27" t="s">
        <v>528</v>
      </c>
      <c r="C684" s="14">
        <v>689810</v>
      </c>
      <c r="D684" s="45"/>
      <c r="E684" s="46">
        <f t="shared" si="402"/>
        <v>0</v>
      </c>
      <c r="F684" s="46">
        <f t="shared" si="354"/>
        <v>0</v>
      </c>
      <c r="G684" s="46">
        <f t="shared" si="355"/>
        <v>0</v>
      </c>
      <c r="H684" s="53" t="e">
        <f t="shared" si="349"/>
        <v>#DIV/0!</v>
      </c>
      <c r="I684" s="54" t="e">
        <f t="shared" si="350"/>
        <v>#DIV/0!</v>
      </c>
      <c r="J684" s="65"/>
      <c r="K684" s="78">
        <f t="shared" si="356"/>
        <v>0</v>
      </c>
      <c r="L684" s="45"/>
      <c r="M684" s="79">
        <f t="shared" si="357"/>
        <v>0</v>
      </c>
      <c r="N684" s="45"/>
      <c r="O684" s="78">
        <f t="shared" si="403"/>
        <v>0</v>
      </c>
      <c r="P684" s="45"/>
      <c r="Q684" s="79">
        <f t="shared" si="358"/>
        <v>0</v>
      </c>
      <c r="R684" s="45"/>
      <c r="S684" s="78">
        <f t="shared" si="359"/>
        <v>0</v>
      </c>
      <c r="T684" s="45"/>
      <c r="U684" s="79">
        <f t="shared" si="360"/>
        <v>0</v>
      </c>
      <c r="V684" s="45">
        <v>0</v>
      </c>
      <c r="W684" s="78">
        <f t="shared" si="361"/>
        <v>0</v>
      </c>
      <c r="X684" s="45"/>
      <c r="Y684" s="79">
        <f t="shared" si="362"/>
        <v>0</v>
      </c>
      <c r="Z684" s="45"/>
      <c r="AA684" s="78">
        <f t="shared" si="363"/>
        <v>0</v>
      </c>
      <c r="AB684" s="45"/>
      <c r="AC684" s="79">
        <f t="shared" si="364"/>
        <v>0</v>
      </c>
      <c r="AD684" s="45"/>
      <c r="AE684" s="78">
        <f t="shared" si="365"/>
        <v>0</v>
      </c>
      <c r="AF684" s="45"/>
      <c r="AG684" s="79">
        <f t="shared" si="366"/>
        <v>0</v>
      </c>
    </row>
    <row r="685" spans="1:38" ht="16.5" customHeight="1">
      <c r="A685" s="12" t="s">
        <v>875</v>
      </c>
      <c r="B685" s="27" t="s">
        <v>143</v>
      </c>
      <c r="C685" s="14">
        <v>372900</v>
      </c>
      <c r="D685" s="45"/>
      <c r="E685" s="46">
        <f t="shared" si="402"/>
        <v>0</v>
      </c>
      <c r="F685" s="46">
        <f t="shared" si="354"/>
        <v>0</v>
      </c>
      <c r="G685" s="46">
        <f t="shared" si="355"/>
        <v>0</v>
      </c>
      <c r="H685" s="53" t="e">
        <f t="shared" si="349"/>
        <v>#DIV/0!</v>
      </c>
      <c r="I685" s="54" t="e">
        <f t="shared" si="350"/>
        <v>#DIV/0!</v>
      </c>
      <c r="J685" s="65"/>
      <c r="K685" s="78">
        <f t="shared" si="356"/>
        <v>0</v>
      </c>
      <c r="L685" s="45"/>
      <c r="M685" s="79">
        <f t="shared" si="357"/>
        <v>0</v>
      </c>
      <c r="N685" s="45"/>
      <c r="O685" s="78">
        <f t="shared" si="403"/>
        <v>0</v>
      </c>
      <c r="P685" s="45"/>
      <c r="Q685" s="79">
        <f t="shared" si="358"/>
        <v>0</v>
      </c>
      <c r="R685" s="45"/>
      <c r="S685" s="78">
        <f t="shared" si="359"/>
        <v>0</v>
      </c>
      <c r="T685" s="45"/>
      <c r="U685" s="79">
        <f t="shared" si="360"/>
        <v>0</v>
      </c>
      <c r="V685" s="45">
        <v>0</v>
      </c>
      <c r="W685" s="78">
        <f t="shared" si="361"/>
        <v>0</v>
      </c>
      <c r="X685" s="45"/>
      <c r="Y685" s="79">
        <f t="shared" si="362"/>
        <v>0</v>
      </c>
      <c r="Z685" s="45"/>
      <c r="AA685" s="78">
        <f t="shared" si="363"/>
        <v>0</v>
      </c>
      <c r="AB685" s="45"/>
      <c r="AC685" s="79">
        <f t="shared" si="364"/>
        <v>0</v>
      </c>
      <c r="AD685" s="45"/>
      <c r="AE685" s="78">
        <f t="shared" si="365"/>
        <v>0</v>
      </c>
      <c r="AF685" s="45"/>
      <c r="AG685" s="79">
        <f t="shared" si="366"/>
        <v>0</v>
      </c>
    </row>
    <row r="686" spans="1:38" ht="16.5" customHeight="1">
      <c r="A686" s="12"/>
      <c r="B686" s="27" t="s">
        <v>560</v>
      </c>
      <c r="C686" s="14">
        <v>372900</v>
      </c>
      <c r="D686" s="45"/>
      <c r="E686" s="46">
        <f t="shared" si="402"/>
        <v>0</v>
      </c>
      <c r="F686" s="46">
        <f t="shared" si="354"/>
        <v>0</v>
      </c>
      <c r="G686" s="46">
        <f t="shared" si="355"/>
        <v>0</v>
      </c>
      <c r="H686" s="53" t="e">
        <f t="shared" si="349"/>
        <v>#DIV/0!</v>
      </c>
      <c r="I686" s="54" t="e">
        <f t="shared" si="350"/>
        <v>#DIV/0!</v>
      </c>
      <c r="J686" s="65"/>
      <c r="K686" s="78">
        <f t="shared" si="356"/>
        <v>0</v>
      </c>
      <c r="L686" s="45"/>
      <c r="M686" s="79">
        <f t="shared" si="357"/>
        <v>0</v>
      </c>
      <c r="N686" s="45"/>
      <c r="O686" s="78">
        <f t="shared" si="403"/>
        <v>0</v>
      </c>
      <c r="P686" s="45"/>
      <c r="Q686" s="79">
        <f t="shared" si="358"/>
        <v>0</v>
      </c>
      <c r="R686" s="45"/>
      <c r="S686" s="78">
        <f t="shared" si="359"/>
        <v>0</v>
      </c>
      <c r="T686" s="45"/>
      <c r="U686" s="79">
        <f t="shared" si="360"/>
        <v>0</v>
      </c>
      <c r="V686" s="45">
        <v>0</v>
      </c>
      <c r="W686" s="78">
        <f t="shared" si="361"/>
        <v>0</v>
      </c>
      <c r="X686" s="45"/>
      <c r="Y686" s="79">
        <f t="shared" si="362"/>
        <v>0</v>
      </c>
      <c r="Z686" s="45"/>
      <c r="AA686" s="78">
        <f t="shared" si="363"/>
        <v>0</v>
      </c>
      <c r="AB686" s="45"/>
      <c r="AC686" s="79">
        <f t="shared" si="364"/>
        <v>0</v>
      </c>
      <c r="AD686" s="45"/>
      <c r="AE686" s="78">
        <f t="shared" si="365"/>
        <v>0</v>
      </c>
      <c r="AF686" s="45"/>
      <c r="AG686" s="79">
        <f t="shared" si="366"/>
        <v>0</v>
      </c>
    </row>
    <row r="687" spans="1:38" ht="16.5" customHeight="1">
      <c r="A687" s="12">
        <v>3106104</v>
      </c>
      <c r="B687" s="27" t="s">
        <v>561</v>
      </c>
      <c r="C687" s="14">
        <v>985850</v>
      </c>
      <c r="D687" s="45"/>
      <c r="E687" s="46">
        <f t="shared" si="402"/>
        <v>0</v>
      </c>
      <c r="F687" s="46">
        <f t="shared" si="354"/>
        <v>0</v>
      </c>
      <c r="G687" s="46">
        <f t="shared" si="355"/>
        <v>0</v>
      </c>
      <c r="H687" s="53" t="e">
        <f t="shared" si="349"/>
        <v>#DIV/0!</v>
      </c>
      <c r="I687" s="54" t="e">
        <f t="shared" si="350"/>
        <v>#DIV/0!</v>
      </c>
      <c r="J687" s="65"/>
      <c r="K687" s="78">
        <f t="shared" si="356"/>
        <v>0</v>
      </c>
      <c r="L687" s="45"/>
      <c r="M687" s="79">
        <f t="shared" si="357"/>
        <v>0</v>
      </c>
      <c r="N687" s="45"/>
      <c r="O687" s="78">
        <f t="shared" si="403"/>
        <v>0</v>
      </c>
      <c r="P687" s="45"/>
      <c r="Q687" s="79">
        <f t="shared" si="358"/>
        <v>0</v>
      </c>
      <c r="R687" s="45"/>
      <c r="S687" s="78">
        <f t="shared" si="359"/>
        <v>0</v>
      </c>
      <c r="T687" s="45"/>
      <c r="U687" s="79">
        <f t="shared" si="360"/>
        <v>0</v>
      </c>
      <c r="V687" s="45">
        <v>0</v>
      </c>
      <c r="W687" s="78">
        <f t="shared" si="361"/>
        <v>0</v>
      </c>
      <c r="X687" s="45"/>
      <c r="Y687" s="79">
        <f t="shared" si="362"/>
        <v>0</v>
      </c>
      <c r="Z687" s="45"/>
      <c r="AA687" s="78">
        <f t="shared" si="363"/>
        <v>0</v>
      </c>
      <c r="AB687" s="45"/>
      <c r="AC687" s="79">
        <f t="shared" si="364"/>
        <v>0</v>
      </c>
      <c r="AD687" s="45"/>
      <c r="AE687" s="78">
        <f t="shared" si="365"/>
        <v>0</v>
      </c>
      <c r="AF687" s="45"/>
      <c r="AG687" s="79">
        <f t="shared" si="366"/>
        <v>0</v>
      </c>
    </row>
    <row r="688" spans="1:38" ht="16.5" customHeight="1">
      <c r="A688" s="12">
        <v>3002034</v>
      </c>
      <c r="B688" s="27" t="s">
        <v>562</v>
      </c>
      <c r="C688" s="14">
        <v>200870</v>
      </c>
      <c r="D688" s="45"/>
      <c r="E688" s="46">
        <f t="shared" si="402"/>
        <v>0</v>
      </c>
      <c r="F688" s="46">
        <f t="shared" si="354"/>
        <v>0</v>
      </c>
      <c r="G688" s="46">
        <f t="shared" si="355"/>
        <v>0</v>
      </c>
      <c r="H688" s="53" t="e">
        <f t="shared" si="349"/>
        <v>#DIV/0!</v>
      </c>
      <c r="I688" s="54" t="e">
        <f t="shared" si="350"/>
        <v>#DIV/0!</v>
      </c>
      <c r="J688" s="65"/>
      <c r="K688" s="78">
        <f t="shared" si="356"/>
        <v>0</v>
      </c>
      <c r="L688" s="45"/>
      <c r="M688" s="79">
        <f t="shared" si="357"/>
        <v>0</v>
      </c>
      <c r="N688" s="45"/>
      <c r="O688" s="78">
        <f t="shared" si="403"/>
        <v>0</v>
      </c>
      <c r="P688" s="45"/>
      <c r="Q688" s="79">
        <f t="shared" si="358"/>
        <v>0</v>
      </c>
      <c r="R688" s="45"/>
      <c r="S688" s="78">
        <f t="shared" si="359"/>
        <v>0</v>
      </c>
      <c r="T688" s="45"/>
      <c r="U688" s="79">
        <f t="shared" si="360"/>
        <v>0</v>
      </c>
      <c r="V688" s="45">
        <v>0</v>
      </c>
      <c r="W688" s="78">
        <f t="shared" si="361"/>
        <v>0</v>
      </c>
      <c r="X688" s="45"/>
      <c r="Y688" s="79">
        <f t="shared" si="362"/>
        <v>0</v>
      </c>
      <c r="Z688" s="45"/>
      <c r="AA688" s="78">
        <f t="shared" si="363"/>
        <v>0</v>
      </c>
      <c r="AB688" s="45"/>
      <c r="AC688" s="79">
        <f t="shared" si="364"/>
        <v>0</v>
      </c>
      <c r="AD688" s="45"/>
      <c r="AE688" s="78">
        <f t="shared" si="365"/>
        <v>0</v>
      </c>
      <c r="AF688" s="45"/>
      <c r="AG688" s="79">
        <f t="shared" si="366"/>
        <v>0</v>
      </c>
    </row>
    <row r="689" spans="1:38" ht="16.5" customHeight="1">
      <c r="A689" s="12">
        <v>3002135</v>
      </c>
      <c r="B689" s="27" t="s">
        <v>563</v>
      </c>
      <c r="C689" s="14">
        <v>152120</v>
      </c>
      <c r="D689" s="45"/>
      <c r="E689" s="46">
        <f t="shared" si="402"/>
        <v>0</v>
      </c>
      <c r="F689" s="46">
        <f t="shared" si="354"/>
        <v>0</v>
      </c>
      <c r="G689" s="46">
        <f t="shared" si="355"/>
        <v>0</v>
      </c>
      <c r="H689" s="53" t="e">
        <f t="shared" si="349"/>
        <v>#DIV/0!</v>
      </c>
      <c r="I689" s="54" t="e">
        <f t="shared" si="350"/>
        <v>#DIV/0!</v>
      </c>
      <c r="J689" s="65"/>
      <c r="K689" s="78">
        <f t="shared" si="356"/>
        <v>0</v>
      </c>
      <c r="L689" s="45"/>
      <c r="M689" s="79">
        <f t="shared" si="357"/>
        <v>0</v>
      </c>
      <c r="N689" s="45"/>
      <c r="O689" s="78">
        <f t="shared" si="403"/>
        <v>0</v>
      </c>
      <c r="P689" s="45"/>
      <c r="Q689" s="79">
        <f t="shared" si="358"/>
        <v>0</v>
      </c>
      <c r="R689" s="45"/>
      <c r="S689" s="78">
        <f t="shared" si="359"/>
        <v>0</v>
      </c>
      <c r="T689" s="45"/>
      <c r="U689" s="79">
        <f t="shared" si="360"/>
        <v>0</v>
      </c>
      <c r="V689" s="45">
        <v>0</v>
      </c>
      <c r="W689" s="78">
        <f t="shared" si="361"/>
        <v>0</v>
      </c>
      <c r="X689" s="45"/>
      <c r="Y689" s="79">
        <f t="shared" si="362"/>
        <v>0</v>
      </c>
      <c r="Z689" s="45"/>
      <c r="AA689" s="78">
        <f t="shared" si="363"/>
        <v>0</v>
      </c>
      <c r="AB689" s="45"/>
      <c r="AC689" s="79">
        <f t="shared" si="364"/>
        <v>0</v>
      </c>
      <c r="AD689" s="45"/>
      <c r="AE689" s="78">
        <f t="shared" si="365"/>
        <v>0</v>
      </c>
      <c r="AF689" s="45"/>
      <c r="AG689" s="79">
        <f t="shared" si="366"/>
        <v>0</v>
      </c>
    </row>
    <row r="690" spans="1:38" ht="16.5" customHeight="1">
      <c r="A690" s="12">
        <v>3002136</v>
      </c>
      <c r="B690" s="27" t="s">
        <v>564</v>
      </c>
      <c r="C690" s="14">
        <v>314200</v>
      </c>
      <c r="D690" s="45"/>
      <c r="E690" s="46">
        <f t="shared" si="402"/>
        <v>0</v>
      </c>
      <c r="F690" s="46">
        <f t="shared" si="354"/>
        <v>0</v>
      </c>
      <c r="G690" s="46">
        <f t="shared" si="355"/>
        <v>0</v>
      </c>
      <c r="H690" s="53" t="e">
        <f t="shared" si="349"/>
        <v>#DIV/0!</v>
      </c>
      <c r="I690" s="54" t="e">
        <f t="shared" si="350"/>
        <v>#DIV/0!</v>
      </c>
      <c r="J690" s="65"/>
      <c r="K690" s="78">
        <f t="shared" si="356"/>
        <v>0</v>
      </c>
      <c r="L690" s="45"/>
      <c r="M690" s="79">
        <f t="shared" si="357"/>
        <v>0</v>
      </c>
      <c r="N690" s="45"/>
      <c r="O690" s="78">
        <f t="shared" si="403"/>
        <v>0</v>
      </c>
      <c r="P690" s="45"/>
      <c r="Q690" s="79">
        <f t="shared" si="358"/>
        <v>0</v>
      </c>
      <c r="R690" s="45"/>
      <c r="S690" s="78">
        <f t="shared" si="359"/>
        <v>0</v>
      </c>
      <c r="T690" s="45"/>
      <c r="U690" s="79">
        <f t="shared" si="360"/>
        <v>0</v>
      </c>
      <c r="V690" s="45">
        <v>0</v>
      </c>
      <c r="W690" s="78">
        <f t="shared" si="361"/>
        <v>0</v>
      </c>
      <c r="X690" s="45"/>
      <c r="Y690" s="79">
        <f t="shared" si="362"/>
        <v>0</v>
      </c>
      <c r="Z690" s="45"/>
      <c r="AA690" s="78">
        <f t="shared" si="363"/>
        <v>0</v>
      </c>
      <c r="AB690" s="45"/>
      <c r="AC690" s="79">
        <f t="shared" si="364"/>
        <v>0</v>
      </c>
      <c r="AD690" s="45"/>
      <c r="AE690" s="78">
        <f t="shared" si="365"/>
        <v>0</v>
      </c>
      <c r="AF690" s="45"/>
      <c r="AG690" s="79">
        <f t="shared" si="366"/>
        <v>0</v>
      </c>
    </row>
    <row r="691" spans="1:38" ht="16.5" customHeight="1">
      <c r="A691" s="12">
        <v>3002137</v>
      </c>
      <c r="B691" s="27" t="s">
        <v>565</v>
      </c>
      <c r="C691" s="14">
        <v>115330</v>
      </c>
      <c r="D691" s="45"/>
      <c r="E691" s="46">
        <f t="shared" si="402"/>
        <v>0</v>
      </c>
      <c r="F691" s="46">
        <f t="shared" si="354"/>
        <v>0</v>
      </c>
      <c r="G691" s="46">
        <f t="shared" si="355"/>
        <v>0</v>
      </c>
      <c r="H691" s="53" t="e">
        <f t="shared" si="349"/>
        <v>#DIV/0!</v>
      </c>
      <c r="I691" s="54" t="e">
        <f t="shared" si="350"/>
        <v>#DIV/0!</v>
      </c>
      <c r="J691" s="65"/>
      <c r="K691" s="78">
        <f t="shared" si="356"/>
        <v>0</v>
      </c>
      <c r="L691" s="45"/>
      <c r="M691" s="79">
        <f t="shared" si="357"/>
        <v>0</v>
      </c>
      <c r="N691" s="45"/>
      <c r="O691" s="78">
        <f t="shared" si="403"/>
        <v>0</v>
      </c>
      <c r="P691" s="45"/>
      <c r="Q691" s="79">
        <f t="shared" si="358"/>
        <v>0</v>
      </c>
      <c r="R691" s="45"/>
      <c r="S691" s="78">
        <f t="shared" si="359"/>
        <v>0</v>
      </c>
      <c r="T691" s="45"/>
      <c r="U691" s="79">
        <f t="shared" si="360"/>
        <v>0</v>
      </c>
      <c r="V691" s="45">
        <v>0</v>
      </c>
      <c r="W691" s="78">
        <f t="shared" si="361"/>
        <v>0</v>
      </c>
      <c r="X691" s="45"/>
      <c r="Y691" s="79">
        <f t="shared" si="362"/>
        <v>0</v>
      </c>
      <c r="Z691" s="45"/>
      <c r="AA691" s="78">
        <f t="shared" si="363"/>
        <v>0</v>
      </c>
      <c r="AB691" s="45"/>
      <c r="AC691" s="79">
        <f t="shared" si="364"/>
        <v>0</v>
      </c>
      <c r="AD691" s="45"/>
      <c r="AE691" s="78">
        <f t="shared" si="365"/>
        <v>0</v>
      </c>
      <c r="AF691" s="45"/>
      <c r="AG691" s="79">
        <f t="shared" si="366"/>
        <v>0</v>
      </c>
    </row>
    <row r="692" spans="1:38" ht="16.5" customHeight="1">
      <c r="A692" s="12">
        <v>3104002</v>
      </c>
      <c r="B692" s="27" t="s">
        <v>566</v>
      </c>
      <c r="C692" s="14">
        <v>89390</v>
      </c>
      <c r="D692" s="45">
        <v>1071</v>
      </c>
      <c r="E692" s="46">
        <f t="shared" si="402"/>
        <v>1105</v>
      </c>
      <c r="F692" s="46">
        <f t="shared" si="354"/>
        <v>95736690</v>
      </c>
      <c r="G692" s="46">
        <f t="shared" si="355"/>
        <v>98775950</v>
      </c>
      <c r="H692" s="53">
        <f t="shared" si="349"/>
        <v>1.0317460317460319</v>
      </c>
      <c r="I692" s="54">
        <f t="shared" si="350"/>
        <v>1.0317460317460319</v>
      </c>
      <c r="J692" s="65">
        <v>102</v>
      </c>
      <c r="K692" s="78">
        <f t="shared" si="356"/>
        <v>9117780</v>
      </c>
      <c r="L692" s="45">
        <v>78</v>
      </c>
      <c r="M692" s="79">
        <f t="shared" si="357"/>
        <v>6972420</v>
      </c>
      <c r="N692" s="45">
        <v>87</v>
      </c>
      <c r="O692" s="78">
        <f t="shared" si="403"/>
        <v>7776930</v>
      </c>
      <c r="P692" s="45">
        <v>88</v>
      </c>
      <c r="Q692" s="79">
        <f t="shared" si="358"/>
        <v>7866320</v>
      </c>
      <c r="R692" s="45">
        <v>92</v>
      </c>
      <c r="S692" s="78">
        <f t="shared" si="359"/>
        <v>8223880</v>
      </c>
      <c r="T692" s="45">
        <v>88</v>
      </c>
      <c r="U692" s="79">
        <f t="shared" si="360"/>
        <v>7866320</v>
      </c>
      <c r="V692" s="45">
        <v>91</v>
      </c>
      <c r="W692" s="78">
        <f t="shared" si="361"/>
        <v>8134490</v>
      </c>
      <c r="X692" s="45">
        <v>97</v>
      </c>
      <c r="Y692" s="79">
        <f t="shared" si="362"/>
        <v>8670830</v>
      </c>
      <c r="Z692" s="45">
        <v>92</v>
      </c>
      <c r="AA692" s="78">
        <f t="shared" si="363"/>
        <v>8223880</v>
      </c>
      <c r="AB692" s="45">
        <v>96</v>
      </c>
      <c r="AC692" s="79">
        <f t="shared" si="364"/>
        <v>8581440</v>
      </c>
      <c r="AD692" s="45">
        <v>99</v>
      </c>
      <c r="AE692" s="78">
        <f t="shared" si="365"/>
        <v>8849610</v>
      </c>
      <c r="AF692" s="45">
        <v>95</v>
      </c>
      <c r="AG692" s="79">
        <f t="shared" si="366"/>
        <v>8492050</v>
      </c>
    </row>
    <row r="693" spans="1:38" ht="16.5" customHeight="1">
      <c r="A693" s="12">
        <v>3104003</v>
      </c>
      <c r="B693" s="27" t="s">
        <v>567</v>
      </c>
      <c r="C693" s="14">
        <v>23480</v>
      </c>
      <c r="D693" s="45">
        <v>375</v>
      </c>
      <c r="E693" s="46">
        <f t="shared" si="402"/>
        <v>390</v>
      </c>
      <c r="F693" s="46">
        <f t="shared" si="354"/>
        <v>8805000</v>
      </c>
      <c r="G693" s="46">
        <f t="shared" si="355"/>
        <v>9157200</v>
      </c>
      <c r="H693" s="53">
        <f t="shared" si="349"/>
        <v>1.04</v>
      </c>
      <c r="I693" s="54">
        <f t="shared" si="350"/>
        <v>1.04</v>
      </c>
      <c r="J693" s="65">
        <v>21</v>
      </c>
      <c r="K693" s="78">
        <f t="shared" si="356"/>
        <v>493080</v>
      </c>
      <c r="L693" s="45">
        <v>28</v>
      </c>
      <c r="M693" s="79">
        <f t="shared" si="357"/>
        <v>657440</v>
      </c>
      <c r="N693" s="45">
        <v>40</v>
      </c>
      <c r="O693" s="78">
        <f t="shared" si="403"/>
        <v>939200</v>
      </c>
      <c r="P693" s="45">
        <v>33</v>
      </c>
      <c r="Q693" s="79">
        <f t="shared" si="358"/>
        <v>774840</v>
      </c>
      <c r="R693" s="45">
        <v>35</v>
      </c>
      <c r="S693" s="78">
        <f t="shared" si="359"/>
        <v>821800</v>
      </c>
      <c r="T693" s="45">
        <v>34</v>
      </c>
      <c r="U693" s="79">
        <f t="shared" si="360"/>
        <v>798320</v>
      </c>
      <c r="V693" s="45">
        <v>28</v>
      </c>
      <c r="W693" s="78">
        <f t="shared" si="361"/>
        <v>657440</v>
      </c>
      <c r="X693" s="45">
        <v>44</v>
      </c>
      <c r="Y693" s="79">
        <f t="shared" si="362"/>
        <v>1033120</v>
      </c>
      <c r="Z693" s="45">
        <v>36</v>
      </c>
      <c r="AA693" s="78">
        <f t="shared" si="363"/>
        <v>845280</v>
      </c>
      <c r="AB693" s="45">
        <v>32</v>
      </c>
      <c r="AC693" s="79">
        <f t="shared" si="364"/>
        <v>751360</v>
      </c>
      <c r="AD693" s="45">
        <v>17</v>
      </c>
      <c r="AE693" s="78">
        <f t="shared" si="365"/>
        <v>399160</v>
      </c>
      <c r="AF693" s="45">
        <v>42</v>
      </c>
      <c r="AG693" s="79">
        <f t="shared" si="366"/>
        <v>986160</v>
      </c>
    </row>
    <row r="694" spans="1:38" ht="16.5" customHeight="1">
      <c r="A694" s="12">
        <v>3104004</v>
      </c>
      <c r="B694" s="27" t="s">
        <v>568</v>
      </c>
      <c r="C694" s="14">
        <v>86790</v>
      </c>
      <c r="D694" s="45">
        <v>7</v>
      </c>
      <c r="E694" s="46">
        <f t="shared" si="402"/>
        <v>5</v>
      </c>
      <c r="F694" s="46">
        <f t="shared" si="354"/>
        <v>607530</v>
      </c>
      <c r="G694" s="46">
        <f t="shared" si="355"/>
        <v>433950</v>
      </c>
      <c r="H694" s="53">
        <f t="shared" si="349"/>
        <v>0.7142857142857143</v>
      </c>
      <c r="I694" s="54">
        <f t="shared" si="350"/>
        <v>0.7142857142857143</v>
      </c>
      <c r="J694" s="65"/>
      <c r="K694" s="78">
        <f t="shared" si="356"/>
        <v>0</v>
      </c>
      <c r="L694" s="45">
        <v>2</v>
      </c>
      <c r="M694" s="79">
        <f t="shared" si="357"/>
        <v>173580</v>
      </c>
      <c r="N694" s="45">
        <v>0</v>
      </c>
      <c r="O694" s="78">
        <f t="shared" si="403"/>
        <v>0</v>
      </c>
      <c r="P694" s="45"/>
      <c r="Q694" s="79">
        <f t="shared" si="358"/>
        <v>0</v>
      </c>
      <c r="R694" s="45">
        <v>1</v>
      </c>
      <c r="S694" s="78">
        <f t="shared" si="359"/>
        <v>86790</v>
      </c>
      <c r="T694" s="45">
        <v>1</v>
      </c>
      <c r="U694" s="79">
        <f t="shared" si="360"/>
        <v>86790</v>
      </c>
      <c r="V694" s="45">
        <v>1</v>
      </c>
      <c r="W694" s="78">
        <f t="shared" si="361"/>
        <v>86790</v>
      </c>
      <c r="X694" s="45"/>
      <c r="Y694" s="79">
        <f t="shared" si="362"/>
        <v>0</v>
      </c>
      <c r="Z694" s="45"/>
      <c r="AA694" s="78">
        <f t="shared" si="363"/>
        <v>0</v>
      </c>
      <c r="AB694" s="45"/>
      <c r="AC694" s="79">
        <f t="shared" si="364"/>
        <v>0</v>
      </c>
      <c r="AD694" s="45"/>
      <c r="AE694" s="78">
        <f t="shared" si="365"/>
        <v>0</v>
      </c>
      <c r="AF694" s="45"/>
      <c r="AG694" s="79">
        <f t="shared" si="366"/>
        <v>0</v>
      </c>
    </row>
    <row r="695" spans="1:38" ht="16.5" customHeight="1">
      <c r="A695" s="12" t="s">
        <v>1060</v>
      </c>
      <c r="B695" s="27" t="s">
        <v>1062</v>
      </c>
      <c r="C695" s="14">
        <v>66240</v>
      </c>
      <c r="D695" s="45">
        <v>4</v>
      </c>
      <c r="E695" s="46">
        <f t="shared" si="402"/>
        <v>0</v>
      </c>
      <c r="F695" s="46">
        <f t="shared" si="354"/>
        <v>264960</v>
      </c>
      <c r="G695" s="46">
        <f t="shared" ref="G695" si="404">+E695*C695</f>
        <v>0</v>
      </c>
      <c r="H695" s="53">
        <f t="shared" ref="H695" si="405">IF(E695&gt;=0,(E695/D695),"-")</f>
        <v>0</v>
      </c>
      <c r="I695" s="54">
        <f t="shared" ref="I695" si="406">IF(G695&gt;=0,(G695/F695),"-")</f>
        <v>0</v>
      </c>
      <c r="J695" s="295"/>
      <c r="K695" s="78"/>
      <c r="L695" s="306"/>
      <c r="M695" s="79"/>
      <c r="N695" s="306"/>
      <c r="O695" s="78"/>
      <c r="P695" s="306"/>
      <c r="Q695" s="79"/>
      <c r="R695" s="306">
        <v>0</v>
      </c>
      <c r="S695" s="78"/>
      <c r="T695" s="306">
        <v>0</v>
      </c>
      <c r="U695" s="79"/>
      <c r="V695" s="306">
        <v>0</v>
      </c>
      <c r="W695" s="78"/>
      <c r="X695" s="306"/>
      <c r="Y695" s="79"/>
      <c r="Z695" s="306"/>
      <c r="AA695" s="78"/>
      <c r="AB695" s="306"/>
      <c r="AC695" s="79"/>
      <c r="AD695" s="306"/>
      <c r="AE695" s="78"/>
      <c r="AF695" s="306"/>
      <c r="AG695" s="79"/>
    </row>
    <row r="696" spans="1:38" s="10" customFormat="1" ht="16.5" customHeight="1" outlineLevel="1">
      <c r="A696" s="98"/>
      <c r="B696" s="83" t="s">
        <v>1175</v>
      </c>
      <c r="C696" s="99"/>
      <c r="D696" s="100">
        <f>SUM(D697:D704)</f>
        <v>8</v>
      </c>
      <c r="E696" s="101">
        <f t="shared" ref="E696:G696" si="407">SUM(E697:E704)</f>
        <v>5</v>
      </c>
      <c r="F696" s="101">
        <f t="shared" si="407"/>
        <v>1627420</v>
      </c>
      <c r="G696" s="101">
        <f t="shared" si="407"/>
        <v>1101000</v>
      </c>
      <c r="H696" s="102">
        <f t="shared" si="349"/>
        <v>0.625</v>
      </c>
      <c r="I696" s="103">
        <f t="shared" si="350"/>
        <v>0.67653095083014836</v>
      </c>
      <c r="J696" s="104">
        <f t="shared" ref="J696" si="408">SUM(J697:J704)</f>
        <v>0</v>
      </c>
      <c r="K696" s="105">
        <f t="shared" ref="K696:AG696" si="409">SUM(K697:K704)</f>
        <v>0</v>
      </c>
      <c r="L696" s="100">
        <f t="shared" ref="L696" si="410">SUM(L697:L704)</f>
        <v>1</v>
      </c>
      <c r="M696" s="106">
        <f t="shared" si="409"/>
        <v>220200</v>
      </c>
      <c r="N696" s="100">
        <v>0</v>
      </c>
      <c r="O696" s="105">
        <f>SUM(O697:O704)</f>
        <v>0</v>
      </c>
      <c r="P696" s="100">
        <f>SUM(P697:P704)</f>
        <v>1</v>
      </c>
      <c r="Q696" s="106">
        <f t="shared" si="409"/>
        <v>220200</v>
      </c>
      <c r="R696" s="100">
        <f t="shared" ref="R696" si="411">SUM(R697:R704)</f>
        <v>3</v>
      </c>
      <c r="S696" s="105">
        <f t="shared" si="409"/>
        <v>660600</v>
      </c>
      <c r="T696" s="100">
        <f t="shared" ref="T696" si="412">SUM(T697:T704)</f>
        <v>0</v>
      </c>
      <c r="U696" s="106">
        <f t="shared" si="409"/>
        <v>0</v>
      </c>
      <c r="V696" s="100">
        <f t="shared" ref="V696" si="413">SUM(V697:V704)</f>
        <v>0</v>
      </c>
      <c r="W696" s="105">
        <f t="shared" si="409"/>
        <v>0</v>
      </c>
      <c r="X696" s="100">
        <f t="shared" ref="X696" si="414">SUM(X697:X704)</f>
        <v>0</v>
      </c>
      <c r="Y696" s="106">
        <f t="shared" si="409"/>
        <v>0</v>
      </c>
      <c r="Z696" s="100">
        <f t="shared" ref="Z696" si="415">SUM(Z697:Z704)</f>
        <v>0</v>
      </c>
      <c r="AA696" s="105">
        <f t="shared" si="409"/>
        <v>0</v>
      </c>
      <c r="AB696" s="100">
        <f t="shared" ref="AB696" si="416">SUM(AB697:AB704)</f>
        <v>0</v>
      </c>
      <c r="AC696" s="106">
        <f t="shared" si="409"/>
        <v>0</v>
      </c>
      <c r="AD696" s="100">
        <f t="shared" ref="AD696" si="417">SUM(AD697:AD704)</f>
        <v>0</v>
      </c>
      <c r="AE696" s="105">
        <f t="shared" si="409"/>
        <v>0</v>
      </c>
      <c r="AF696" s="100">
        <f t="shared" ref="AF696" si="418">SUM(AF697:AF704)</f>
        <v>0</v>
      </c>
      <c r="AG696" s="106">
        <f t="shared" si="409"/>
        <v>0</v>
      </c>
      <c r="AH696" s="11"/>
      <c r="AI696" s="11"/>
      <c r="AJ696" s="11"/>
      <c r="AK696" s="11"/>
      <c r="AL696" s="11"/>
    </row>
    <row r="697" spans="1:38" ht="16.5" customHeight="1" outlineLevel="1">
      <c r="A697" s="12">
        <v>1105002</v>
      </c>
      <c r="B697" s="27" t="s">
        <v>570</v>
      </c>
      <c r="C697" s="14">
        <v>86020</v>
      </c>
      <c r="D697" s="45">
        <v>1</v>
      </c>
      <c r="E697" s="46">
        <f t="shared" ref="E697:E704" si="419">+J697+L697+N697+P697+R697+T697+V697+X697+Z697+AB697+AD697+AF697</f>
        <v>0</v>
      </c>
      <c r="F697" s="46">
        <f t="shared" si="354"/>
        <v>86020</v>
      </c>
      <c r="G697" s="46">
        <f t="shared" si="355"/>
        <v>0</v>
      </c>
      <c r="H697" s="53">
        <f t="shared" si="349"/>
        <v>0</v>
      </c>
      <c r="I697" s="54">
        <f t="shared" si="350"/>
        <v>0</v>
      </c>
      <c r="J697" s="65"/>
      <c r="K697" s="78">
        <f t="shared" si="356"/>
        <v>0</v>
      </c>
      <c r="L697" s="45"/>
      <c r="M697" s="79">
        <f t="shared" si="357"/>
        <v>0</v>
      </c>
      <c r="N697" s="45"/>
      <c r="O697" s="78">
        <f t="shared" ref="O697:O704" si="420">+N697*C697</f>
        <v>0</v>
      </c>
      <c r="P697" s="45"/>
      <c r="Q697" s="79">
        <f t="shared" si="358"/>
        <v>0</v>
      </c>
      <c r="R697" s="45"/>
      <c r="S697" s="78">
        <f t="shared" si="359"/>
        <v>0</v>
      </c>
      <c r="T697" s="45">
        <v>0</v>
      </c>
      <c r="U697" s="79">
        <f t="shared" si="360"/>
        <v>0</v>
      </c>
      <c r="V697" s="45">
        <v>0</v>
      </c>
      <c r="W697" s="78">
        <f t="shared" si="361"/>
        <v>0</v>
      </c>
      <c r="X697" s="45"/>
      <c r="Y697" s="79">
        <f t="shared" si="362"/>
        <v>0</v>
      </c>
      <c r="Z697" s="45"/>
      <c r="AA697" s="78">
        <f t="shared" si="363"/>
        <v>0</v>
      </c>
      <c r="AB697" s="45"/>
      <c r="AC697" s="79">
        <f t="shared" si="364"/>
        <v>0</v>
      </c>
      <c r="AD697" s="45"/>
      <c r="AE697" s="78">
        <f t="shared" si="365"/>
        <v>0</v>
      </c>
      <c r="AF697" s="45"/>
      <c r="AG697" s="79">
        <f t="shared" si="366"/>
        <v>0</v>
      </c>
    </row>
    <row r="698" spans="1:38" ht="16.5" customHeight="1" outlineLevel="1">
      <c r="A698" s="12">
        <v>1105001</v>
      </c>
      <c r="B698" s="27" t="s">
        <v>571</v>
      </c>
      <c r="C698" s="14">
        <v>220200</v>
      </c>
      <c r="D698" s="45">
        <v>7</v>
      </c>
      <c r="E698" s="46">
        <f t="shared" si="419"/>
        <v>5</v>
      </c>
      <c r="F698" s="46">
        <f t="shared" si="354"/>
        <v>1541400</v>
      </c>
      <c r="G698" s="46">
        <f t="shared" si="355"/>
        <v>1101000</v>
      </c>
      <c r="H698" s="53">
        <f t="shared" si="349"/>
        <v>0.7142857142857143</v>
      </c>
      <c r="I698" s="54">
        <f t="shared" si="350"/>
        <v>0.7142857142857143</v>
      </c>
      <c r="J698" s="65"/>
      <c r="K698" s="78">
        <f t="shared" si="356"/>
        <v>0</v>
      </c>
      <c r="L698" s="45">
        <v>1</v>
      </c>
      <c r="M698" s="79">
        <f t="shared" si="357"/>
        <v>220200</v>
      </c>
      <c r="N698" s="45"/>
      <c r="O698" s="78">
        <f t="shared" si="420"/>
        <v>0</v>
      </c>
      <c r="P698" s="45">
        <v>1</v>
      </c>
      <c r="Q698" s="79">
        <f t="shared" si="358"/>
        <v>220200</v>
      </c>
      <c r="R698" s="45">
        <v>3</v>
      </c>
      <c r="S698" s="78">
        <f t="shared" si="359"/>
        <v>660600</v>
      </c>
      <c r="T698" s="45">
        <v>0</v>
      </c>
      <c r="U698" s="79">
        <f t="shared" si="360"/>
        <v>0</v>
      </c>
      <c r="V698" s="45">
        <v>0</v>
      </c>
      <c r="W698" s="78">
        <f t="shared" si="361"/>
        <v>0</v>
      </c>
      <c r="X698" s="45"/>
      <c r="Y698" s="79">
        <f t="shared" si="362"/>
        <v>0</v>
      </c>
      <c r="Z698" s="45"/>
      <c r="AA698" s="78">
        <f t="shared" si="363"/>
        <v>0</v>
      </c>
      <c r="AB698" s="45"/>
      <c r="AC698" s="79">
        <f t="shared" si="364"/>
        <v>0</v>
      </c>
      <c r="AD698" s="45"/>
      <c r="AE698" s="78">
        <f t="shared" si="365"/>
        <v>0</v>
      </c>
      <c r="AF698" s="45"/>
      <c r="AG698" s="79">
        <f t="shared" si="366"/>
        <v>0</v>
      </c>
    </row>
    <row r="699" spans="1:38" ht="16.5" customHeight="1" outlineLevel="1">
      <c r="A699" s="12">
        <v>1103037</v>
      </c>
      <c r="B699" s="27" t="s">
        <v>572</v>
      </c>
      <c r="C699" s="14">
        <v>3032390</v>
      </c>
      <c r="D699" s="45"/>
      <c r="E699" s="46">
        <f t="shared" si="419"/>
        <v>0</v>
      </c>
      <c r="F699" s="46">
        <f t="shared" si="354"/>
        <v>0</v>
      </c>
      <c r="G699" s="46">
        <f t="shared" si="355"/>
        <v>0</v>
      </c>
      <c r="H699" s="53" t="e">
        <f t="shared" si="349"/>
        <v>#DIV/0!</v>
      </c>
      <c r="I699" s="54" t="e">
        <f t="shared" si="350"/>
        <v>#DIV/0!</v>
      </c>
      <c r="J699" s="65"/>
      <c r="K699" s="78">
        <f t="shared" si="356"/>
        <v>0</v>
      </c>
      <c r="L699" s="45"/>
      <c r="M699" s="79">
        <f t="shared" si="357"/>
        <v>0</v>
      </c>
      <c r="N699" s="45"/>
      <c r="O699" s="78">
        <f t="shared" si="420"/>
        <v>0</v>
      </c>
      <c r="P699" s="45"/>
      <c r="Q699" s="79">
        <f t="shared" si="358"/>
        <v>0</v>
      </c>
      <c r="R699" s="45"/>
      <c r="S699" s="78">
        <f t="shared" si="359"/>
        <v>0</v>
      </c>
      <c r="T699" s="45"/>
      <c r="U699" s="79">
        <f t="shared" si="360"/>
        <v>0</v>
      </c>
      <c r="V699" s="45">
        <v>0</v>
      </c>
      <c r="W699" s="78">
        <f t="shared" si="361"/>
        <v>0</v>
      </c>
      <c r="X699" s="45"/>
      <c r="Y699" s="79">
        <f t="shared" si="362"/>
        <v>0</v>
      </c>
      <c r="Z699" s="45"/>
      <c r="AA699" s="78">
        <f t="shared" si="363"/>
        <v>0</v>
      </c>
      <c r="AB699" s="45"/>
      <c r="AC699" s="79">
        <f t="shared" si="364"/>
        <v>0</v>
      </c>
      <c r="AD699" s="45"/>
      <c r="AE699" s="78">
        <f t="shared" si="365"/>
        <v>0</v>
      </c>
      <c r="AF699" s="45"/>
      <c r="AG699" s="79">
        <f t="shared" si="366"/>
        <v>0</v>
      </c>
    </row>
    <row r="700" spans="1:38" ht="16.5" customHeight="1" outlineLevel="1">
      <c r="A700" s="12">
        <v>1103047</v>
      </c>
      <c r="B700" s="27" t="s">
        <v>573</v>
      </c>
      <c r="C700" s="14">
        <v>1348660</v>
      </c>
      <c r="D700" s="45"/>
      <c r="E700" s="46">
        <f t="shared" si="419"/>
        <v>0</v>
      </c>
      <c r="F700" s="46">
        <f t="shared" si="354"/>
        <v>0</v>
      </c>
      <c r="G700" s="46">
        <f t="shared" si="355"/>
        <v>0</v>
      </c>
      <c r="H700" s="53" t="e">
        <f t="shared" si="349"/>
        <v>#DIV/0!</v>
      </c>
      <c r="I700" s="54" t="e">
        <f t="shared" si="350"/>
        <v>#DIV/0!</v>
      </c>
      <c r="J700" s="65"/>
      <c r="K700" s="78">
        <f t="shared" si="356"/>
        <v>0</v>
      </c>
      <c r="L700" s="45"/>
      <c r="M700" s="79">
        <f t="shared" si="357"/>
        <v>0</v>
      </c>
      <c r="N700" s="45"/>
      <c r="O700" s="78">
        <f t="shared" si="420"/>
        <v>0</v>
      </c>
      <c r="P700" s="45"/>
      <c r="Q700" s="79">
        <f t="shared" si="358"/>
        <v>0</v>
      </c>
      <c r="R700" s="45"/>
      <c r="S700" s="78">
        <f t="shared" si="359"/>
        <v>0</v>
      </c>
      <c r="T700" s="45"/>
      <c r="U700" s="79">
        <f t="shared" si="360"/>
        <v>0</v>
      </c>
      <c r="V700" s="45">
        <v>0</v>
      </c>
      <c r="W700" s="78">
        <f t="shared" si="361"/>
        <v>0</v>
      </c>
      <c r="X700" s="45"/>
      <c r="Y700" s="79">
        <f t="shared" si="362"/>
        <v>0</v>
      </c>
      <c r="Z700" s="45"/>
      <c r="AA700" s="78">
        <f t="shared" si="363"/>
        <v>0</v>
      </c>
      <c r="AB700" s="45"/>
      <c r="AC700" s="79">
        <f t="shared" si="364"/>
        <v>0</v>
      </c>
      <c r="AD700" s="45"/>
      <c r="AE700" s="78">
        <f t="shared" si="365"/>
        <v>0</v>
      </c>
      <c r="AF700" s="45"/>
      <c r="AG700" s="79">
        <f t="shared" si="366"/>
        <v>0</v>
      </c>
    </row>
    <row r="701" spans="1:38" ht="16.5" customHeight="1" outlineLevel="1">
      <c r="A701" s="12">
        <v>1105003</v>
      </c>
      <c r="B701" s="27" t="s">
        <v>574</v>
      </c>
      <c r="C701" s="14">
        <v>32540</v>
      </c>
      <c r="D701" s="45"/>
      <c r="E701" s="46">
        <f t="shared" si="419"/>
        <v>0</v>
      </c>
      <c r="F701" s="46">
        <f t="shared" si="354"/>
        <v>0</v>
      </c>
      <c r="G701" s="46">
        <f t="shared" si="355"/>
        <v>0</v>
      </c>
      <c r="H701" s="53" t="e">
        <f t="shared" si="349"/>
        <v>#DIV/0!</v>
      </c>
      <c r="I701" s="54" t="e">
        <f t="shared" si="350"/>
        <v>#DIV/0!</v>
      </c>
      <c r="J701" s="65"/>
      <c r="K701" s="78">
        <f t="shared" si="356"/>
        <v>0</v>
      </c>
      <c r="L701" s="45"/>
      <c r="M701" s="79">
        <f t="shared" si="357"/>
        <v>0</v>
      </c>
      <c r="N701" s="45"/>
      <c r="O701" s="78">
        <f t="shared" si="420"/>
        <v>0</v>
      </c>
      <c r="P701" s="45"/>
      <c r="Q701" s="79">
        <f t="shared" si="358"/>
        <v>0</v>
      </c>
      <c r="R701" s="45"/>
      <c r="S701" s="78">
        <f t="shared" si="359"/>
        <v>0</v>
      </c>
      <c r="T701" s="45"/>
      <c r="U701" s="79">
        <f t="shared" si="360"/>
        <v>0</v>
      </c>
      <c r="V701" s="45">
        <v>0</v>
      </c>
      <c r="W701" s="78">
        <f t="shared" si="361"/>
        <v>0</v>
      </c>
      <c r="X701" s="45"/>
      <c r="Y701" s="79">
        <f t="shared" si="362"/>
        <v>0</v>
      </c>
      <c r="Z701" s="45"/>
      <c r="AA701" s="78">
        <f t="shared" si="363"/>
        <v>0</v>
      </c>
      <c r="AB701" s="45"/>
      <c r="AC701" s="79">
        <f t="shared" si="364"/>
        <v>0</v>
      </c>
      <c r="AD701" s="45"/>
      <c r="AE701" s="78">
        <f t="shared" si="365"/>
        <v>0</v>
      </c>
      <c r="AF701" s="45"/>
      <c r="AG701" s="79">
        <f t="shared" si="366"/>
        <v>0</v>
      </c>
    </row>
    <row r="702" spans="1:38" ht="16.5" customHeight="1" outlineLevel="1">
      <c r="A702" s="12">
        <v>1105004</v>
      </c>
      <c r="B702" s="27" t="s">
        <v>575</v>
      </c>
      <c r="C702" s="14">
        <v>43550</v>
      </c>
      <c r="D702" s="45"/>
      <c r="E702" s="46">
        <f t="shared" si="419"/>
        <v>0</v>
      </c>
      <c r="F702" s="46">
        <f t="shared" si="354"/>
        <v>0</v>
      </c>
      <c r="G702" s="46">
        <f t="shared" si="355"/>
        <v>0</v>
      </c>
      <c r="H702" s="53" t="e">
        <f t="shared" si="349"/>
        <v>#DIV/0!</v>
      </c>
      <c r="I702" s="54" t="e">
        <f t="shared" si="350"/>
        <v>#DIV/0!</v>
      </c>
      <c r="J702" s="65"/>
      <c r="K702" s="78">
        <f t="shared" si="356"/>
        <v>0</v>
      </c>
      <c r="L702" s="45"/>
      <c r="M702" s="79">
        <f t="shared" si="357"/>
        <v>0</v>
      </c>
      <c r="N702" s="45"/>
      <c r="O702" s="78">
        <f t="shared" si="420"/>
        <v>0</v>
      </c>
      <c r="P702" s="45"/>
      <c r="Q702" s="79">
        <f t="shared" si="358"/>
        <v>0</v>
      </c>
      <c r="R702" s="45"/>
      <c r="S702" s="78">
        <f t="shared" si="359"/>
        <v>0</v>
      </c>
      <c r="T702" s="45"/>
      <c r="U702" s="79">
        <f t="shared" si="360"/>
        <v>0</v>
      </c>
      <c r="V702" s="45">
        <v>0</v>
      </c>
      <c r="W702" s="78">
        <f t="shared" si="361"/>
        <v>0</v>
      </c>
      <c r="X702" s="45"/>
      <c r="Y702" s="79">
        <f t="shared" si="362"/>
        <v>0</v>
      </c>
      <c r="Z702" s="45"/>
      <c r="AA702" s="78">
        <f t="shared" si="363"/>
        <v>0</v>
      </c>
      <c r="AB702" s="45"/>
      <c r="AC702" s="79">
        <f t="shared" si="364"/>
        <v>0</v>
      </c>
      <c r="AD702" s="45"/>
      <c r="AE702" s="78">
        <f t="shared" si="365"/>
        <v>0</v>
      </c>
      <c r="AF702" s="45"/>
      <c r="AG702" s="79">
        <f t="shared" si="366"/>
        <v>0</v>
      </c>
    </row>
    <row r="703" spans="1:38" ht="16.5" customHeight="1" outlineLevel="1">
      <c r="A703" s="12">
        <v>1103132</v>
      </c>
      <c r="B703" s="27" t="s">
        <v>576</v>
      </c>
      <c r="C703" s="14">
        <v>1308670</v>
      </c>
      <c r="D703" s="45"/>
      <c r="E703" s="46">
        <f t="shared" si="419"/>
        <v>0</v>
      </c>
      <c r="F703" s="46">
        <f t="shared" si="354"/>
        <v>0</v>
      </c>
      <c r="G703" s="46">
        <f t="shared" si="355"/>
        <v>0</v>
      </c>
      <c r="H703" s="53" t="e">
        <f t="shared" si="349"/>
        <v>#DIV/0!</v>
      </c>
      <c r="I703" s="54" t="e">
        <f t="shared" si="350"/>
        <v>#DIV/0!</v>
      </c>
      <c r="J703" s="65"/>
      <c r="K703" s="78">
        <f t="shared" si="356"/>
        <v>0</v>
      </c>
      <c r="L703" s="45"/>
      <c r="M703" s="79">
        <f t="shared" si="357"/>
        <v>0</v>
      </c>
      <c r="N703" s="45"/>
      <c r="O703" s="78">
        <f t="shared" si="420"/>
        <v>0</v>
      </c>
      <c r="P703" s="45"/>
      <c r="Q703" s="79">
        <f t="shared" si="358"/>
        <v>0</v>
      </c>
      <c r="R703" s="45"/>
      <c r="S703" s="78">
        <f t="shared" si="359"/>
        <v>0</v>
      </c>
      <c r="T703" s="45"/>
      <c r="U703" s="79">
        <f t="shared" si="360"/>
        <v>0</v>
      </c>
      <c r="V703" s="45">
        <v>0</v>
      </c>
      <c r="W703" s="78">
        <f t="shared" si="361"/>
        <v>0</v>
      </c>
      <c r="X703" s="45"/>
      <c r="Y703" s="79">
        <f t="shared" si="362"/>
        <v>0</v>
      </c>
      <c r="Z703" s="45"/>
      <c r="AA703" s="78">
        <f t="shared" si="363"/>
        <v>0</v>
      </c>
      <c r="AB703" s="45"/>
      <c r="AC703" s="79">
        <f t="shared" si="364"/>
        <v>0</v>
      </c>
      <c r="AD703" s="45"/>
      <c r="AE703" s="78">
        <f t="shared" si="365"/>
        <v>0</v>
      </c>
      <c r="AF703" s="45"/>
      <c r="AG703" s="79">
        <f t="shared" si="366"/>
        <v>0</v>
      </c>
    </row>
    <row r="704" spans="1:38" ht="16.5" customHeight="1" outlineLevel="1">
      <c r="A704" s="12">
        <v>1105102</v>
      </c>
      <c r="B704" s="27" t="s">
        <v>577</v>
      </c>
      <c r="C704" s="14">
        <v>42660</v>
      </c>
      <c r="D704" s="45"/>
      <c r="E704" s="46">
        <f t="shared" si="419"/>
        <v>0</v>
      </c>
      <c r="F704" s="46">
        <f t="shared" si="354"/>
        <v>0</v>
      </c>
      <c r="G704" s="46">
        <f t="shared" si="355"/>
        <v>0</v>
      </c>
      <c r="H704" s="53" t="e">
        <f t="shared" si="349"/>
        <v>#DIV/0!</v>
      </c>
      <c r="I704" s="54" t="e">
        <f t="shared" si="350"/>
        <v>#DIV/0!</v>
      </c>
      <c r="J704" s="65"/>
      <c r="K704" s="78">
        <f t="shared" si="356"/>
        <v>0</v>
      </c>
      <c r="L704" s="45"/>
      <c r="M704" s="79">
        <f t="shared" si="357"/>
        <v>0</v>
      </c>
      <c r="N704" s="45"/>
      <c r="O704" s="78">
        <f t="shared" si="420"/>
        <v>0</v>
      </c>
      <c r="P704" s="45"/>
      <c r="Q704" s="79">
        <f t="shared" si="358"/>
        <v>0</v>
      </c>
      <c r="R704" s="45"/>
      <c r="S704" s="78">
        <f t="shared" si="359"/>
        <v>0</v>
      </c>
      <c r="T704" s="45"/>
      <c r="U704" s="79">
        <f t="shared" si="360"/>
        <v>0</v>
      </c>
      <c r="V704" s="45">
        <v>0</v>
      </c>
      <c r="W704" s="78">
        <f t="shared" si="361"/>
        <v>0</v>
      </c>
      <c r="X704" s="45"/>
      <c r="Y704" s="79">
        <f t="shared" si="362"/>
        <v>0</v>
      </c>
      <c r="Z704" s="45"/>
      <c r="AA704" s="78">
        <f t="shared" si="363"/>
        <v>0</v>
      </c>
      <c r="AB704" s="45"/>
      <c r="AC704" s="79">
        <f t="shared" si="364"/>
        <v>0</v>
      </c>
      <c r="AD704" s="45"/>
      <c r="AE704" s="78">
        <f t="shared" si="365"/>
        <v>0</v>
      </c>
      <c r="AF704" s="45"/>
      <c r="AG704" s="79">
        <f t="shared" si="366"/>
        <v>0</v>
      </c>
    </row>
    <row r="705" spans="1:38" ht="16.5" customHeight="1" outlineLevel="1">
      <c r="A705" s="12"/>
      <c r="B705" s="27"/>
      <c r="C705" s="14"/>
      <c r="D705" s="45"/>
      <c r="E705" s="46"/>
      <c r="F705" s="46"/>
      <c r="G705" s="46"/>
      <c r="H705" s="53"/>
      <c r="I705" s="54"/>
      <c r="J705" s="65"/>
      <c r="K705" s="78"/>
      <c r="L705" s="45"/>
      <c r="M705" s="79"/>
      <c r="N705" s="45"/>
      <c r="O705" s="78"/>
      <c r="P705" s="45"/>
      <c r="Q705" s="79"/>
      <c r="R705" s="45"/>
      <c r="S705" s="78"/>
      <c r="T705" s="45"/>
      <c r="U705" s="79"/>
      <c r="V705" s="45">
        <v>0</v>
      </c>
      <c r="W705" s="78"/>
      <c r="X705" s="45"/>
      <c r="Y705" s="79"/>
      <c r="Z705" s="45"/>
      <c r="AA705" s="78"/>
      <c r="AB705" s="45"/>
      <c r="AC705" s="79"/>
      <c r="AD705" s="45"/>
      <c r="AE705" s="78"/>
      <c r="AF705" s="45"/>
      <c r="AG705" s="79"/>
    </row>
    <row r="706" spans="1:38" s="10" customFormat="1" ht="16.5" customHeight="1" outlineLevel="1">
      <c r="A706" s="98"/>
      <c r="B706" s="83" t="s">
        <v>578</v>
      </c>
      <c r="C706" s="99"/>
      <c r="D706" s="100">
        <f>SUM(D707:D710)</f>
        <v>0</v>
      </c>
      <c r="E706" s="101">
        <f t="shared" ref="E706:G706" si="421">SUM(E707:E710)</f>
        <v>0</v>
      </c>
      <c r="F706" s="101">
        <f t="shared" si="421"/>
        <v>0</v>
      </c>
      <c r="G706" s="101">
        <f t="shared" si="421"/>
        <v>0</v>
      </c>
      <c r="H706" s="102" t="e">
        <f t="shared" si="349"/>
        <v>#DIV/0!</v>
      </c>
      <c r="I706" s="103" t="e">
        <f t="shared" si="350"/>
        <v>#DIV/0!</v>
      </c>
      <c r="J706" s="104">
        <f t="shared" ref="J706" si="422">SUM(J707:J710)</f>
        <v>0</v>
      </c>
      <c r="K706" s="105">
        <f t="shared" ref="K706:AG706" si="423">SUM(K707:K710)</f>
        <v>0</v>
      </c>
      <c r="L706" s="100">
        <f t="shared" si="423"/>
        <v>0</v>
      </c>
      <c r="M706" s="106">
        <f t="shared" si="423"/>
        <v>0</v>
      </c>
      <c r="N706" s="100">
        <v>0</v>
      </c>
      <c r="O706" s="105">
        <f>SUM(O707:O710)</f>
        <v>0</v>
      </c>
      <c r="P706" s="100">
        <f>SUM(P707:P710)</f>
        <v>0</v>
      </c>
      <c r="Q706" s="106">
        <f t="shared" si="423"/>
        <v>0</v>
      </c>
      <c r="R706" s="100">
        <f t="shared" si="423"/>
        <v>0</v>
      </c>
      <c r="S706" s="105">
        <f t="shared" si="423"/>
        <v>0</v>
      </c>
      <c r="T706" s="100">
        <f t="shared" si="423"/>
        <v>0</v>
      </c>
      <c r="U706" s="106">
        <f t="shared" si="423"/>
        <v>0</v>
      </c>
      <c r="V706" s="100">
        <f t="shared" si="423"/>
        <v>0</v>
      </c>
      <c r="W706" s="105">
        <f t="shared" si="423"/>
        <v>0</v>
      </c>
      <c r="X706" s="100">
        <f t="shared" si="423"/>
        <v>0</v>
      </c>
      <c r="Y706" s="106">
        <f t="shared" si="423"/>
        <v>0</v>
      </c>
      <c r="Z706" s="100">
        <f t="shared" si="423"/>
        <v>0</v>
      </c>
      <c r="AA706" s="105">
        <f t="shared" si="423"/>
        <v>0</v>
      </c>
      <c r="AB706" s="100">
        <f t="shared" si="423"/>
        <v>0</v>
      </c>
      <c r="AC706" s="106">
        <f t="shared" si="423"/>
        <v>0</v>
      </c>
      <c r="AD706" s="100">
        <f t="shared" si="423"/>
        <v>0</v>
      </c>
      <c r="AE706" s="105">
        <f t="shared" si="423"/>
        <v>0</v>
      </c>
      <c r="AF706" s="100">
        <f t="shared" si="423"/>
        <v>0</v>
      </c>
      <c r="AG706" s="106">
        <f t="shared" si="423"/>
        <v>0</v>
      </c>
      <c r="AH706" s="11"/>
      <c r="AI706" s="11"/>
      <c r="AJ706" s="11"/>
      <c r="AK706" s="11"/>
      <c r="AL706" s="11"/>
    </row>
    <row r="707" spans="1:38" ht="16.5" customHeight="1" outlineLevel="1">
      <c r="A707" s="12">
        <v>2104113</v>
      </c>
      <c r="B707" s="27" t="s">
        <v>579</v>
      </c>
      <c r="C707" s="14">
        <v>7345460</v>
      </c>
      <c r="D707" s="45"/>
      <c r="E707" s="46">
        <f>+J707+L707+N707+P707+R707+T707+V707+X707+Z707+AB707+AD707+AF707</f>
        <v>0</v>
      </c>
      <c r="F707" s="46">
        <f t="shared" si="354"/>
        <v>0</v>
      </c>
      <c r="G707" s="46">
        <f t="shared" si="355"/>
        <v>0</v>
      </c>
      <c r="H707" s="53" t="e">
        <f t="shared" si="349"/>
        <v>#DIV/0!</v>
      </c>
      <c r="I707" s="54" t="e">
        <f t="shared" si="350"/>
        <v>#DIV/0!</v>
      </c>
      <c r="J707" s="65"/>
      <c r="K707" s="78">
        <f t="shared" si="356"/>
        <v>0</v>
      </c>
      <c r="L707" s="45"/>
      <c r="M707" s="79">
        <f t="shared" si="357"/>
        <v>0</v>
      </c>
      <c r="N707" s="45"/>
      <c r="O707" s="78">
        <f>+N707*C707</f>
        <v>0</v>
      </c>
      <c r="P707" s="45"/>
      <c r="Q707" s="79">
        <f t="shared" si="358"/>
        <v>0</v>
      </c>
      <c r="R707" s="45"/>
      <c r="S707" s="78">
        <f t="shared" si="359"/>
        <v>0</v>
      </c>
      <c r="T707" s="45"/>
      <c r="U707" s="79">
        <f t="shared" si="360"/>
        <v>0</v>
      </c>
      <c r="V707" s="45">
        <v>0</v>
      </c>
      <c r="W707" s="78">
        <f t="shared" si="361"/>
        <v>0</v>
      </c>
      <c r="X707" s="45"/>
      <c r="Y707" s="79">
        <f t="shared" si="362"/>
        <v>0</v>
      </c>
      <c r="Z707" s="45"/>
      <c r="AA707" s="78">
        <f t="shared" si="363"/>
        <v>0</v>
      </c>
      <c r="AB707" s="45"/>
      <c r="AC707" s="79">
        <f t="shared" si="364"/>
        <v>0</v>
      </c>
      <c r="AD707" s="45"/>
      <c r="AE707" s="78">
        <f t="shared" si="365"/>
        <v>0</v>
      </c>
      <c r="AF707" s="45"/>
      <c r="AG707" s="79">
        <f t="shared" si="366"/>
        <v>0</v>
      </c>
    </row>
    <row r="708" spans="1:38" ht="16.5" customHeight="1" outlineLevel="1">
      <c r="A708" s="12">
        <v>2104313</v>
      </c>
      <c r="B708" s="27" t="s">
        <v>580</v>
      </c>
      <c r="C708" s="14">
        <v>12472020</v>
      </c>
      <c r="D708" s="45"/>
      <c r="E708" s="46">
        <f>+J708+L708+N708+P708+R708+T708+V708+X708+Z708+AB708+AD708+AF708</f>
        <v>0</v>
      </c>
      <c r="F708" s="46">
        <f t="shared" si="354"/>
        <v>0</v>
      </c>
      <c r="G708" s="46">
        <f t="shared" si="355"/>
        <v>0</v>
      </c>
      <c r="H708" s="53" t="e">
        <f t="shared" si="349"/>
        <v>#DIV/0!</v>
      </c>
      <c r="I708" s="54" t="e">
        <f t="shared" si="350"/>
        <v>#DIV/0!</v>
      </c>
      <c r="J708" s="65"/>
      <c r="K708" s="78">
        <f t="shared" si="356"/>
        <v>0</v>
      </c>
      <c r="L708" s="45"/>
      <c r="M708" s="79">
        <f t="shared" si="357"/>
        <v>0</v>
      </c>
      <c r="N708" s="45"/>
      <c r="O708" s="78">
        <f>+N708*C708</f>
        <v>0</v>
      </c>
      <c r="P708" s="45"/>
      <c r="Q708" s="79">
        <f t="shared" si="358"/>
        <v>0</v>
      </c>
      <c r="R708" s="45"/>
      <c r="S708" s="78">
        <f t="shared" si="359"/>
        <v>0</v>
      </c>
      <c r="T708" s="45"/>
      <c r="U708" s="79">
        <f t="shared" si="360"/>
        <v>0</v>
      </c>
      <c r="V708" s="45">
        <v>0</v>
      </c>
      <c r="W708" s="78">
        <f t="shared" si="361"/>
        <v>0</v>
      </c>
      <c r="X708" s="45"/>
      <c r="Y708" s="79">
        <f t="shared" si="362"/>
        <v>0</v>
      </c>
      <c r="Z708" s="45"/>
      <c r="AA708" s="78">
        <f t="shared" si="363"/>
        <v>0</v>
      </c>
      <c r="AB708" s="45"/>
      <c r="AC708" s="79">
        <f t="shared" si="364"/>
        <v>0</v>
      </c>
      <c r="AD708" s="45"/>
      <c r="AE708" s="78">
        <f t="shared" si="365"/>
        <v>0</v>
      </c>
      <c r="AF708" s="45"/>
      <c r="AG708" s="79">
        <f t="shared" si="366"/>
        <v>0</v>
      </c>
    </row>
    <row r="709" spans="1:38" ht="16.5" customHeight="1" outlineLevel="1">
      <c r="A709" s="12">
        <v>2104413</v>
      </c>
      <c r="B709" s="27" t="s">
        <v>581</v>
      </c>
      <c r="C709" s="14">
        <v>10460770</v>
      </c>
      <c r="D709" s="45"/>
      <c r="E709" s="46">
        <f>+J709+L709+N709+P709+R709+T709+V709+X709+Z709+AB709+AD709+AF709</f>
        <v>0</v>
      </c>
      <c r="F709" s="46">
        <f t="shared" si="354"/>
        <v>0</v>
      </c>
      <c r="G709" s="46">
        <f t="shared" si="355"/>
        <v>0</v>
      </c>
      <c r="H709" s="53" t="e">
        <f t="shared" si="349"/>
        <v>#DIV/0!</v>
      </c>
      <c r="I709" s="54" t="e">
        <f t="shared" si="350"/>
        <v>#DIV/0!</v>
      </c>
      <c r="J709" s="65"/>
      <c r="K709" s="78">
        <f t="shared" si="356"/>
        <v>0</v>
      </c>
      <c r="L709" s="45"/>
      <c r="M709" s="79">
        <f t="shared" si="357"/>
        <v>0</v>
      </c>
      <c r="N709" s="45"/>
      <c r="O709" s="78">
        <f>+N709*C709</f>
        <v>0</v>
      </c>
      <c r="P709" s="45"/>
      <c r="Q709" s="79">
        <f t="shared" si="358"/>
        <v>0</v>
      </c>
      <c r="R709" s="45"/>
      <c r="S709" s="78">
        <f t="shared" si="359"/>
        <v>0</v>
      </c>
      <c r="T709" s="45"/>
      <c r="U709" s="79">
        <f t="shared" si="360"/>
        <v>0</v>
      </c>
      <c r="V709" s="45">
        <v>0</v>
      </c>
      <c r="W709" s="78">
        <f t="shared" si="361"/>
        <v>0</v>
      </c>
      <c r="X709" s="45"/>
      <c r="Y709" s="79">
        <f t="shared" si="362"/>
        <v>0</v>
      </c>
      <c r="Z709" s="45"/>
      <c r="AA709" s="78">
        <f t="shared" si="363"/>
        <v>0</v>
      </c>
      <c r="AB709" s="45"/>
      <c r="AC709" s="79">
        <f t="shared" si="364"/>
        <v>0</v>
      </c>
      <c r="AD709" s="45"/>
      <c r="AE709" s="78">
        <f t="shared" si="365"/>
        <v>0</v>
      </c>
      <c r="AF709" s="45"/>
      <c r="AG709" s="79">
        <f t="shared" si="366"/>
        <v>0</v>
      </c>
    </row>
    <row r="710" spans="1:38" ht="16.5" customHeight="1" outlineLevel="1">
      <c r="A710" s="12">
        <v>3112001</v>
      </c>
      <c r="B710" s="27" t="s">
        <v>582</v>
      </c>
      <c r="C710" s="14">
        <v>25360</v>
      </c>
      <c r="D710" s="45"/>
      <c r="E710" s="46">
        <f>+J710+L710+N710+P710+R710+T710+V710+X710+Z710+AB710+AD710+AF710</f>
        <v>0</v>
      </c>
      <c r="F710" s="46">
        <f t="shared" si="354"/>
        <v>0</v>
      </c>
      <c r="G710" s="46">
        <f t="shared" si="355"/>
        <v>0</v>
      </c>
      <c r="H710" s="53" t="e">
        <f t="shared" si="349"/>
        <v>#DIV/0!</v>
      </c>
      <c r="I710" s="54" t="e">
        <f t="shared" si="350"/>
        <v>#DIV/0!</v>
      </c>
      <c r="J710" s="65"/>
      <c r="K710" s="78">
        <f t="shared" si="356"/>
        <v>0</v>
      </c>
      <c r="L710" s="45"/>
      <c r="M710" s="79">
        <f t="shared" si="357"/>
        <v>0</v>
      </c>
      <c r="N710" s="45"/>
      <c r="O710" s="78">
        <f>+N710*C710</f>
        <v>0</v>
      </c>
      <c r="P710" s="45"/>
      <c r="Q710" s="79">
        <f t="shared" si="358"/>
        <v>0</v>
      </c>
      <c r="R710" s="45"/>
      <c r="S710" s="78">
        <f t="shared" si="359"/>
        <v>0</v>
      </c>
      <c r="T710" s="45"/>
      <c r="U710" s="79">
        <f t="shared" si="360"/>
        <v>0</v>
      </c>
      <c r="V710" s="45">
        <v>0</v>
      </c>
      <c r="W710" s="78">
        <f t="shared" si="361"/>
        <v>0</v>
      </c>
      <c r="X710" s="45"/>
      <c r="Y710" s="79">
        <f t="shared" si="362"/>
        <v>0</v>
      </c>
      <c r="Z710" s="45"/>
      <c r="AA710" s="78">
        <f t="shared" si="363"/>
        <v>0</v>
      </c>
      <c r="AB710" s="45"/>
      <c r="AC710" s="79">
        <f t="shared" si="364"/>
        <v>0</v>
      </c>
      <c r="AD710" s="45"/>
      <c r="AE710" s="78">
        <f t="shared" si="365"/>
        <v>0</v>
      </c>
      <c r="AF710" s="45"/>
      <c r="AG710" s="79">
        <f t="shared" si="366"/>
        <v>0</v>
      </c>
    </row>
    <row r="711" spans="1:38" ht="16.5" customHeight="1" outlineLevel="1">
      <c r="A711" s="12"/>
      <c r="B711" s="24" t="s">
        <v>583</v>
      </c>
      <c r="C711" s="14"/>
      <c r="D711" s="45"/>
      <c r="E711" s="46">
        <f>+J711+L711+N711+P711+R711+T711+V711+X711+Z711+AB711+AD711+AF711</f>
        <v>0</v>
      </c>
      <c r="F711" s="46">
        <f t="shared" si="354"/>
        <v>0</v>
      </c>
      <c r="G711" s="46">
        <f t="shared" si="355"/>
        <v>0</v>
      </c>
      <c r="H711" s="53" t="e">
        <f t="shared" si="349"/>
        <v>#DIV/0!</v>
      </c>
      <c r="I711" s="54" t="e">
        <f t="shared" si="350"/>
        <v>#DIV/0!</v>
      </c>
      <c r="J711" s="65"/>
      <c r="K711" s="78">
        <f t="shared" si="356"/>
        <v>0</v>
      </c>
      <c r="L711" s="45"/>
      <c r="M711" s="79">
        <f t="shared" si="357"/>
        <v>0</v>
      </c>
      <c r="N711" s="45"/>
      <c r="O711" s="78">
        <f>+N711*C711</f>
        <v>0</v>
      </c>
      <c r="P711" s="45"/>
      <c r="Q711" s="79">
        <f t="shared" si="358"/>
        <v>0</v>
      </c>
      <c r="R711" s="45"/>
      <c r="S711" s="78">
        <f t="shared" si="359"/>
        <v>0</v>
      </c>
      <c r="T711" s="45"/>
      <c r="U711" s="79">
        <f t="shared" si="360"/>
        <v>0</v>
      </c>
      <c r="V711" s="45">
        <v>0</v>
      </c>
      <c r="W711" s="78">
        <f t="shared" si="361"/>
        <v>0</v>
      </c>
      <c r="X711" s="45"/>
      <c r="Y711" s="79">
        <f t="shared" si="362"/>
        <v>0</v>
      </c>
      <c r="Z711" s="45"/>
      <c r="AA711" s="78">
        <f t="shared" si="363"/>
        <v>0</v>
      </c>
      <c r="AB711" s="45"/>
      <c r="AC711" s="79">
        <f t="shared" si="364"/>
        <v>0</v>
      </c>
      <c r="AD711" s="45"/>
      <c r="AE711" s="78">
        <f t="shared" si="365"/>
        <v>0</v>
      </c>
      <c r="AF711" s="45"/>
      <c r="AG711" s="79">
        <f t="shared" si="366"/>
        <v>0</v>
      </c>
    </row>
    <row r="712" spans="1:38" ht="16.5" customHeight="1" outlineLevel="1">
      <c r="A712" s="12"/>
      <c r="B712" s="27"/>
      <c r="C712" s="14"/>
      <c r="D712" s="45"/>
      <c r="E712" s="46"/>
      <c r="F712" s="46"/>
      <c r="G712" s="46"/>
      <c r="H712" s="53"/>
      <c r="I712" s="54"/>
      <c r="J712" s="65"/>
      <c r="K712" s="78"/>
      <c r="L712" s="45"/>
      <c r="M712" s="79"/>
      <c r="N712" s="45"/>
      <c r="O712" s="78"/>
      <c r="P712" s="45"/>
      <c r="Q712" s="79"/>
      <c r="R712" s="45"/>
      <c r="S712" s="78"/>
      <c r="T712" s="45"/>
      <c r="U712" s="79"/>
      <c r="V712" s="45">
        <v>0</v>
      </c>
      <c r="W712" s="78"/>
      <c r="X712" s="45"/>
      <c r="Y712" s="79"/>
      <c r="Z712" s="45"/>
      <c r="AA712" s="78"/>
      <c r="AB712" s="45"/>
      <c r="AC712" s="79"/>
      <c r="AD712" s="45"/>
      <c r="AE712" s="78"/>
      <c r="AF712" s="45"/>
      <c r="AG712" s="79"/>
    </row>
    <row r="713" spans="1:38" s="10" customFormat="1" ht="16.5" customHeight="1">
      <c r="A713" s="98"/>
      <c r="B713" s="83" t="s">
        <v>1177</v>
      </c>
      <c r="C713" s="99"/>
      <c r="D713" s="100">
        <f>SUM(D714:D716)</f>
        <v>1929</v>
      </c>
      <c r="E713" s="101">
        <f t="shared" ref="E713:G713" si="424">SUM(E714:E716)</f>
        <v>2005</v>
      </c>
      <c r="F713" s="101">
        <f t="shared" si="424"/>
        <v>550670210</v>
      </c>
      <c r="G713" s="101">
        <f t="shared" si="424"/>
        <v>571935980</v>
      </c>
      <c r="H713" s="102">
        <f t="shared" si="349"/>
        <v>1.0393986521513738</v>
      </c>
      <c r="I713" s="103">
        <f t="shared" si="350"/>
        <v>1.0386179779000575</v>
      </c>
      <c r="J713" s="104">
        <f t="shared" ref="J713" si="425">SUM(J714:J716)</f>
        <v>181</v>
      </c>
      <c r="K713" s="105">
        <f t="shared" ref="K713:AG713" si="426">SUM(K714:K716)</f>
        <v>50854010</v>
      </c>
      <c r="L713" s="100">
        <f t="shared" si="426"/>
        <v>157</v>
      </c>
      <c r="M713" s="106">
        <f t="shared" si="426"/>
        <v>44862800</v>
      </c>
      <c r="N713" s="100">
        <v>168</v>
      </c>
      <c r="O713" s="105">
        <f>SUM(O714:O716)</f>
        <v>51112890</v>
      </c>
      <c r="P713" s="100">
        <f>SUM(P714:P716)</f>
        <v>163</v>
      </c>
      <c r="Q713" s="106">
        <f t="shared" si="426"/>
        <v>40116900</v>
      </c>
      <c r="R713" s="100">
        <f t="shared" si="426"/>
        <v>137</v>
      </c>
      <c r="S713" s="105">
        <f t="shared" si="426"/>
        <v>42673420</v>
      </c>
      <c r="T713" s="100">
        <f t="shared" si="426"/>
        <v>138</v>
      </c>
      <c r="U713" s="106">
        <f t="shared" si="426"/>
        <v>45280370</v>
      </c>
      <c r="V713" s="100">
        <f t="shared" si="426"/>
        <v>213</v>
      </c>
      <c r="W713" s="105">
        <f t="shared" si="426"/>
        <v>56293840</v>
      </c>
      <c r="X713" s="100">
        <f t="shared" ref="X713" si="427">SUM(X714:X716)</f>
        <v>193</v>
      </c>
      <c r="Y713" s="106">
        <f t="shared" si="426"/>
        <v>54614150</v>
      </c>
      <c r="Z713" s="100">
        <f t="shared" ref="Z713" si="428">SUM(Z714:Z716)</f>
        <v>155</v>
      </c>
      <c r="AA713" s="105">
        <f t="shared" si="426"/>
        <v>50352390</v>
      </c>
      <c r="AB713" s="100">
        <f t="shared" ref="AB713" si="429">SUM(AB714:AB716)</f>
        <v>171</v>
      </c>
      <c r="AC713" s="106">
        <f t="shared" si="426"/>
        <v>43643040</v>
      </c>
      <c r="AD713" s="100">
        <f t="shared" ref="AD713" si="430">SUM(AD714:AD716)</f>
        <v>132</v>
      </c>
      <c r="AE713" s="105">
        <f t="shared" si="426"/>
        <v>32187120</v>
      </c>
      <c r="AF713" s="100">
        <f t="shared" ref="AF713" si="431">SUM(AF714:AF716)</f>
        <v>197</v>
      </c>
      <c r="AG713" s="106">
        <f t="shared" si="426"/>
        <v>59945050</v>
      </c>
      <c r="AH713" s="11"/>
      <c r="AI713" s="11"/>
      <c r="AJ713" s="11"/>
      <c r="AK713" s="11"/>
      <c r="AL713" s="11"/>
    </row>
    <row r="714" spans="1:38" ht="16.5" customHeight="1">
      <c r="A714" s="12">
        <v>3113001</v>
      </c>
      <c r="B714" s="27" t="s">
        <v>585</v>
      </c>
      <c r="C714" s="14">
        <v>58500</v>
      </c>
      <c r="D714" s="45">
        <v>1070</v>
      </c>
      <c r="E714" s="46">
        <f>+J714+L714+N714+P714+R714+T714+V714+X714+Z714+AB714+AD714+AF714</f>
        <v>1113</v>
      </c>
      <c r="F714" s="46">
        <f t="shared" si="354"/>
        <v>62595000</v>
      </c>
      <c r="G714" s="46">
        <f t="shared" si="355"/>
        <v>65110500</v>
      </c>
      <c r="H714" s="53">
        <f t="shared" si="349"/>
        <v>1.0401869158878505</v>
      </c>
      <c r="I714" s="54">
        <f t="shared" si="350"/>
        <v>1.0401869158878505</v>
      </c>
      <c r="J714" s="65">
        <v>102</v>
      </c>
      <c r="K714" s="78">
        <f t="shared" si="356"/>
        <v>5967000</v>
      </c>
      <c r="L714" s="45">
        <v>87</v>
      </c>
      <c r="M714" s="79">
        <f t="shared" si="357"/>
        <v>5089500</v>
      </c>
      <c r="N714" s="45">
        <v>87</v>
      </c>
      <c r="O714" s="78">
        <f>+N714*C714</f>
        <v>5089500</v>
      </c>
      <c r="P714" s="45">
        <v>103</v>
      </c>
      <c r="Q714" s="79">
        <f t="shared" si="358"/>
        <v>6025500</v>
      </c>
      <c r="R714" s="45">
        <v>69</v>
      </c>
      <c r="S714" s="78">
        <f t="shared" si="359"/>
        <v>4036500</v>
      </c>
      <c r="T714" s="45">
        <v>65</v>
      </c>
      <c r="U714" s="79">
        <f t="shared" si="360"/>
        <v>3802500</v>
      </c>
      <c r="V714" s="45">
        <v>127</v>
      </c>
      <c r="W714" s="78">
        <f t="shared" si="361"/>
        <v>7429500</v>
      </c>
      <c r="X714" s="45">
        <v>108</v>
      </c>
      <c r="Y714" s="79">
        <f t="shared" si="362"/>
        <v>6318000</v>
      </c>
      <c r="Z714" s="45">
        <v>74</v>
      </c>
      <c r="AA714" s="78">
        <f t="shared" si="363"/>
        <v>4329000</v>
      </c>
      <c r="AB714" s="45">
        <v>105</v>
      </c>
      <c r="AC714" s="79">
        <f t="shared" si="364"/>
        <v>6142500</v>
      </c>
      <c r="AD714" s="45">
        <v>84</v>
      </c>
      <c r="AE714" s="78">
        <f t="shared" si="365"/>
        <v>4914000</v>
      </c>
      <c r="AF714" s="45">
        <v>102</v>
      </c>
      <c r="AG714" s="79">
        <f t="shared" si="366"/>
        <v>5967000</v>
      </c>
    </row>
    <row r="715" spans="1:38" ht="16.5" customHeight="1">
      <c r="A715" s="12">
        <v>1202164</v>
      </c>
      <c r="B715" s="27" t="s">
        <v>953</v>
      </c>
      <c r="C715" s="14">
        <v>568190</v>
      </c>
      <c r="D715" s="45">
        <v>859</v>
      </c>
      <c r="E715" s="46">
        <f>+J715+L715+N715+P715+R715+T715+V715+X715+Z715+AB715+AD715+AF715</f>
        <v>892</v>
      </c>
      <c r="F715" s="46">
        <f t="shared" si="354"/>
        <v>488075210</v>
      </c>
      <c r="G715" s="46">
        <f t="shared" si="355"/>
        <v>506825480</v>
      </c>
      <c r="H715" s="53">
        <f t="shared" si="349"/>
        <v>1.0384167636786961</v>
      </c>
      <c r="I715" s="54">
        <f t="shared" si="350"/>
        <v>1.0384167636786961</v>
      </c>
      <c r="J715" s="65">
        <v>79</v>
      </c>
      <c r="K715" s="78">
        <f t="shared" si="356"/>
        <v>44887010</v>
      </c>
      <c r="L715" s="45">
        <v>70</v>
      </c>
      <c r="M715" s="79">
        <f t="shared" si="357"/>
        <v>39773300</v>
      </c>
      <c r="N715" s="45">
        <v>81</v>
      </c>
      <c r="O715" s="78">
        <f>+N715*C715</f>
        <v>46023390</v>
      </c>
      <c r="P715" s="45">
        <v>60</v>
      </c>
      <c r="Q715" s="79">
        <f t="shared" si="358"/>
        <v>34091400</v>
      </c>
      <c r="R715" s="45">
        <v>68</v>
      </c>
      <c r="S715" s="78">
        <f t="shared" si="359"/>
        <v>38636920</v>
      </c>
      <c r="T715" s="45">
        <v>73</v>
      </c>
      <c r="U715" s="79">
        <f t="shared" si="360"/>
        <v>41477870</v>
      </c>
      <c r="V715" s="45">
        <v>86</v>
      </c>
      <c r="W715" s="78">
        <f t="shared" si="361"/>
        <v>48864340</v>
      </c>
      <c r="X715" s="45">
        <v>85</v>
      </c>
      <c r="Y715" s="79">
        <f t="shared" si="362"/>
        <v>48296150</v>
      </c>
      <c r="Z715" s="45">
        <v>81</v>
      </c>
      <c r="AA715" s="78">
        <f t="shared" si="363"/>
        <v>46023390</v>
      </c>
      <c r="AB715" s="45">
        <v>66</v>
      </c>
      <c r="AC715" s="79">
        <f t="shared" si="364"/>
        <v>37500540</v>
      </c>
      <c r="AD715" s="45">
        <v>48</v>
      </c>
      <c r="AE715" s="78">
        <f t="shared" si="365"/>
        <v>27273120</v>
      </c>
      <c r="AF715" s="45">
        <v>95</v>
      </c>
      <c r="AG715" s="79">
        <f t="shared" si="366"/>
        <v>53978050</v>
      </c>
    </row>
    <row r="716" spans="1:38" ht="16.5" customHeight="1">
      <c r="A716" s="12">
        <v>1202164</v>
      </c>
      <c r="B716" s="27" t="s">
        <v>954</v>
      </c>
      <c r="C716" s="14">
        <v>828470</v>
      </c>
      <c r="D716" s="45"/>
      <c r="E716" s="46">
        <f>+J716+L716+N716+P716+R716+T716+V716+X716+Z716+AB716+AD716+AF716</f>
        <v>0</v>
      </c>
      <c r="F716" s="46">
        <f t="shared" si="354"/>
        <v>0</v>
      </c>
      <c r="G716" s="46">
        <f t="shared" si="355"/>
        <v>0</v>
      </c>
      <c r="H716" s="53" t="e">
        <f t="shared" ref="H716:H780" si="432">IF(E716&gt;=0,(E716/D716),"-")</f>
        <v>#DIV/0!</v>
      </c>
      <c r="I716" s="54" t="e">
        <f t="shared" ref="I716:I780" si="433">IF(G716&gt;=0,(G716/F716),"-")</f>
        <v>#DIV/0!</v>
      </c>
      <c r="J716" s="65"/>
      <c r="K716" s="78">
        <f t="shared" si="356"/>
        <v>0</v>
      </c>
      <c r="L716" s="45"/>
      <c r="M716" s="79">
        <f t="shared" si="357"/>
        <v>0</v>
      </c>
      <c r="N716" s="45"/>
      <c r="O716" s="78">
        <f>+N716*C716</f>
        <v>0</v>
      </c>
      <c r="P716" s="45"/>
      <c r="Q716" s="79">
        <f t="shared" si="358"/>
        <v>0</v>
      </c>
      <c r="R716" s="45"/>
      <c r="S716" s="78">
        <f t="shared" si="359"/>
        <v>0</v>
      </c>
      <c r="T716" s="45"/>
      <c r="U716" s="79">
        <f t="shared" si="360"/>
        <v>0</v>
      </c>
      <c r="V716" s="45">
        <v>0</v>
      </c>
      <c r="W716" s="78">
        <f t="shared" si="361"/>
        <v>0</v>
      </c>
      <c r="X716" s="45"/>
      <c r="Y716" s="79">
        <f t="shared" si="362"/>
        <v>0</v>
      </c>
      <c r="Z716" s="45"/>
      <c r="AA716" s="78">
        <f t="shared" si="363"/>
        <v>0</v>
      </c>
      <c r="AB716" s="45"/>
      <c r="AC716" s="79">
        <f t="shared" si="364"/>
        <v>0</v>
      </c>
      <c r="AD716" s="45"/>
      <c r="AE716" s="78">
        <f t="shared" si="365"/>
        <v>0</v>
      </c>
      <c r="AF716" s="45"/>
      <c r="AG716" s="79">
        <f t="shared" si="366"/>
        <v>0</v>
      </c>
    </row>
    <row r="717" spans="1:38" ht="16.5" customHeight="1">
      <c r="A717" s="12"/>
      <c r="B717" s="27"/>
      <c r="C717" s="14"/>
      <c r="D717" s="45"/>
      <c r="E717" s="46"/>
      <c r="F717" s="46"/>
      <c r="G717" s="46"/>
      <c r="H717" s="53"/>
      <c r="I717" s="54"/>
      <c r="J717" s="65"/>
      <c r="K717" s="78"/>
      <c r="L717" s="45"/>
      <c r="M717" s="79"/>
      <c r="N717" s="45"/>
      <c r="O717" s="78"/>
      <c r="P717" s="45"/>
      <c r="Q717" s="79"/>
      <c r="R717" s="45"/>
      <c r="S717" s="78"/>
      <c r="T717" s="45"/>
      <c r="U717" s="79"/>
      <c r="V717" s="45">
        <v>0</v>
      </c>
      <c r="W717" s="78"/>
      <c r="X717" s="45"/>
      <c r="Y717" s="79"/>
      <c r="Z717" s="45"/>
      <c r="AA717" s="78"/>
      <c r="AB717" s="45"/>
      <c r="AC717" s="79"/>
      <c r="AD717" s="45"/>
      <c r="AE717" s="78"/>
      <c r="AF717" s="45"/>
      <c r="AG717" s="79"/>
    </row>
    <row r="718" spans="1:38" s="10" customFormat="1" ht="16.5" customHeight="1" outlineLevel="1">
      <c r="A718" s="98"/>
      <c r="B718" s="83" t="s">
        <v>1178</v>
      </c>
      <c r="C718" s="99"/>
      <c r="D718" s="100">
        <f>SUM(D719:D721)</f>
        <v>0</v>
      </c>
      <c r="E718" s="101">
        <f t="shared" ref="E718:G718" si="434">SUM(E719:E721)</f>
        <v>0</v>
      </c>
      <c r="F718" s="101">
        <f t="shared" si="434"/>
        <v>0</v>
      </c>
      <c r="G718" s="101">
        <f t="shared" si="434"/>
        <v>0</v>
      </c>
      <c r="H718" s="102" t="e">
        <f t="shared" si="432"/>
        <v>#DIV/0!</v>
      </c>
      <c r="I718" s="103" t="e">
        <f t="shared" si="433"/>
        <v>#DIV/0!</v>
      </c>
      <c r="J718" s="104">
        <f t="shared" ref="J718" si="435">SUM(J719:J721)</f>
        <v>0</v>
      </c>
      <c r="K718" s="105">
        <f t="shared" ref="K718:AG718" si="436">SUM(K719:K721)</f>
        <v>0</v>
      </c>
      <c r="L718" s="100">
        <f t="shared" si="436"/>
        <v>0</v>
      </c>
      <c r="M718" s="106">
        <f t="shared" si="436"/>
        <v>0</v>
      </c>
      <c r="N718" s="100">
        <v>0</v>
      </c>
      <c r="O718" s="105">
        <f>SUM(O719:O721)</f>
        <v>0</v>
      </c>
      <c r="P718" s="100">
        <f>SUM(P719:P721)</f>
        <v>0</v>
      </c>
      <c r="Q718" s="106">
        <f t="shared" si="436"/>
        <v>0</v>
      </c>
      <c r="R718" s="100">
        <f t="shared" si="436"/>
        <v>0</v>
      </c>
      <c r="S718" s="105">
        <f t="shared" si="436"/>
        <v>0</v>
      </c>
      <c r="T718" s="100">
        <f t="shared" si="436"/>
        <v>0</v>
      </c>
      <c r="U718" s="106">
        <f t="shared" si="436"/>
        <v>0</v>
      </c>
      <c r="V718" s="100">
        <f t="shared" si="436"/>
        <v>0</v>
      </c>
      <c r="W718" s="105">
        <f t="shared" si="436"/>
        <v>0</v>
      </c>
      <c r="X718" s="100">
        <f t="shared" ref="X718" si="437">SUM(X719:X721)</f>
        <v>0</v>
      </c>
      <c r="Y718" s="106">
        <f t="shared" si="436"/>
        <v>0</v>
      </c>
      <c r="Z718" s="100">
        <f t="shared" ref="Z718" si="438">SUM(Z719:Z721)</f>
        <v>0</v>
      </c>
      <c r="AA718" s="105">
        <f t="shared" si="436"/>
        <v>0</v>
      </c>
      <c r="AB718" s="100">
        <f t="shared" ref="AB718" si="439">SUM(AB719:AB721)</f>
        <v>0</v>
      </c>
      <c r="AC718" s="106">
        <f t="shared" si="436"/>
        <v>0</v>
      </c>
      <c r="AD718" s="100">
        <f t="shared" ref="AD718" si="440">SUM(AD719:AD721)</f>
        <v>0</v>
      </c>
      <c r="AE718" s="105">
        <f t="shared" si="436"/>
        <v>0</v>
      </c>
      <c r="AF718" s="100">
        <f t="shared" ref="AF718" si="441">SUM(AF719:AF721)</f>
        <v>0</v>
      </c>
      <c r="AG718" s="106">
        <f t="shared" si="436"/>
        <v>0</v>
      </c>
      <c r="AH718" s="11"/>
      <c r="AI718" s="11"/>
      <c r="AJ718" s="11"/>
      <c r="AK718" s="11"/>
      <c r="AL718" s="11"/>
    </row>
    <row r="719" spans="1:38" ht="16.5" customHeight="1" outlineLevel="1">
      <c r="A719" s="12">
        <v>2104229</v>
      </c>
      <c r="B719" s="27" t="s">
        <v>587</v>
      </c>
      <c r="C719" s="14">
        <v>4094380</v>
      </c>
      <c r="D719" s="45"/>
      <c r="E719" s="46">
        <f>+J719+L719+N719+P719+R719+T719+V719+X719+Z719+AB719+AD719+AF719</f>
        <v>0</v>
      </c>
      <c r="F719" s="46">
        <f t="shared" ref="F719:F780" si="442">D719*C719</f>
        <v>0</v>
      </c>
      <c r="G719" s="46">
        <f t="shared" ref="G719:G780" si="443">+E719*C719</f>
        <v>0</v>
      </c>
      <c r="H719" s="53" t="e">
        <f t="shared" si="432"/>
        <v>#DIV/0!</v>
      </c>
      <c r="I719" s="54" t="e">
        <f t="shared" si="433"/>
        <v>#DIV/0!</v>
      </c>
      <c r="J719" s="65"/>
      <c r="K719" s="78">
        <f t="shared" ref="K719:K780" si="444">+J719*C719</f>
        <v>0</v>
      </c>
      <c r="L719" s="45"/>
      <c r="M719" s="79">
        <f t="shared" ref="M719:M780" si="445">+L719*C719</f>
        <v>0</v>
      </c>
      <c r="N719" s="45"/>
      <c r="O719" s="78">
        <f>+N719*C719</f>
        <v>0</v>
      </c>
      <c r="P719" s="45"/>
      <c r="Q719" s="79">
        <f t="shared" ref="Q719:Q780" si="446">+P719*C719</f>
        <v>0</v>
      </c>
      <c r="R719" s="45"/>
      <c r="S719" s="78">
        <f t="shared" ref="S719:S780" si="447">+R719*C719</f>
        <v>0</v>
      </c>
      <c r="T719" s="45"/>
      <c r="U719" s="79">
        <f t="shared" ref="U719:U780" si="448">+T719*C719</f>
        <v>0</v>
      </c>
      <c r="V719" s="45">
        <v>0</v>
      </c>
      <c r="W719" s="78">
        <f t="shared" ref="W719:W780" si="449">+V719*C719</f>
        <v>0</v>
      </c>
      <c r="X719" s="45"/>
      <c r="Y719" s="79">
        <f t="shared" ref="Y719:Y780" si="450">+X719*C719</f>
        <v>0</v>
      </c>
      <c r="Z719" s="45"/>
      <c r="AA719" s="78">
        <f t="shared" ref="AA719:AA780" si="451">+Z719*C719</f>
        <v>0</v>
      </c>
      <c r="AB719" s="45"/>
      <c r="AC719" s="79">
        <f t="shared" ref="AC719:AC780" si="452">+AB719*C719</f>
        <v>0</v>
      </c>
      <c r="AD719" s="45"/>
      <c r="AE719" s="78">
        <f t="shared" ref="AE719:AE780" si="453">+AD719*C719</f>
        <v>0</v>
      </c>
      <c r="AF719" s="45"/>
      <c r="AG719" s="79">
        <f t="shared" ref="AG719:AG780" si="454">+AF719*C719</f>
        <v>0</v>
      </c>
    </row>
    <row r="720" spans="1:38" ht="16.5" customHeight="1" outlineLevel="1">
      <c r="A720" s="12">
        <v>2104329</v>
      </c>
      <c r="B720" s="27" t="s">
        <v>588</v>
      </c>
      <c r="C720" s="14">
        <v>9570400</v>
      </c>
      <c r="D720" s="45"/>
      <c r="E720" s="46">
        <f>+J720+L720+N720+P720+R720+T720+V720+X720+Z720+AB720+AD720+AF720</f>
        <v>0</v>
      </c>
      <c r="F720" s="46">
        <f t="shared" si="442"/>
        <v>0</v>
      </c>
      <c r="G720" s="46">
        <f t="shared" si="443"/>
        <v>0</v>
      </c>
      <c r="H720" s="53" t="e">
        <f t="shared" si="432"/>
        <v>#DIV/0!</v>
      </c>
      <c r="I720" s="54" t="e">
        <f t="shared" si="433"/>
        <v>#DIV/0!</v>
      </c>
      <c r="J720" s="65"/>
      <c r="K720" s="78">
        <f t="shared" si="444"/>
        <v>0</v>
      </c>
      <c r="L720" s="45"/>
      <c r="M720" s="79">
        <f t="shared" si="445"/>
        <v>0</v>
      </c>
      <c r="N720" s="45"/>
      <c r="O720" s="78">
        <f>+N720*C720</f>
        <v>0</v>
      </c>
      <c r="P720" s="45"/>
      <c r="Q720" s="79">
        <f t="shared" si="446"/>
        <v>0</v>
      </c>
      <c r="R720" s="45"/>
      <c r="S720" s="78">
        <f t="shared" si="447"/>
        <v>0</v>
      </c>
      <c r="T720" s="45"/>
      <c r="U720" s="79">
        <f t="shared" si="448"/>
        <v>0</v>
      </c>
      <c r="V720" s="45">
        <v>0</v>
      </c>
      <c r="W720" s="78">
        <f t="shared" si="449"/>
        <v>0</v>
      </c>
      <c r="X720" s="45"/>
      <c r="Y720" s="79">
        <f t="shared" si="450"/>
        <v>0</v>
      </c>
      <c r="Z720" s="45"/>
      <c r="AA720" s="78">
        <f t="shared" si="451"/>
        <v>0</v>
      </c>
      <c r="AB720" s="45"/>
      <c r="AC720" s="79">
        <f t="shared" si="452"/>
        <v>0</v>
      </c>
      <c r="AD720" s="45"/>
      <c r="AE720" s="78">
        <f t="shared" si="453"/>
        <v>0</v>
      </c>
      <c r="AF720" s="45"/>
      <c r="AG720" s="79">
        <f t="shared" si="454"/>
        <v>0</v>
      </c>
    </row>
    <row r="721" spans="1:38" ht="16.5" customHeight="1" outlineLevel="1">
      <c r="A721" s="12" t="s">
        <v>955</v>
      </c>
      <c r="B721" s="27" t="s">
        <v>589</v>
      </c>
      <c r="C721" s="14">
        <v>22870</v>
      </c>
      <c r="D721" s="45"/>
      <c r="E721" s="46">
        <f>+J721+L721+N721+P721+R721+T721+V721+X721+Z721+AB721+AD721+AF721</f>
        <v>0</v>
      </c>
      <c r="F721" s="46">
        <f t="shared" si="442"/>
        <v>0</v>
      </c>
      <c r="G721" s="46">
        <f t="shared" si="443"/>
        <v>0</v>
      </c>
      <c r="H721" s="53" t="e">
        <f t="shared" si="432"/>
        <v>#DIV/0!</v>
      </c>
      <c r="I721" s="54" t="e">
        <f t="shared" si="433"/>
        <v>#DIV/0!</v>
      </c>
      <c r="J721" s="65"/>
      <c r="K721" s="78">
        <f t="shared" si="444"/>
        <v>0</v>
      </c>
      <c r="L721" s="45"/>
      <c r="M721" s="79">
        <f t="shared" si="445"/>
        <v>0</v>
      </c>
      <c r="N721" s="45"/>
      <c r="O721" s="78">
        <f>+N721*C721</f>
        <v>0</v>
      </c>
      <c r="P721" s="45"/>
      <c r="Q721" s="79">
        <f t="shared" si="446"/>
        <v>0</v>
      </c>
      <c r="R721" s="45"/>
      <c r="S721" s="78">
        <f t="shared" si="447"/>
        <v>0</v>
      </c>
      <c r="T721" s="45"/>
      <c r="U721" s="79">
        <f t="shared" si="448"/>
        <v>0</v>
      </c>
      <c r="V721" s="45">
        <v>0</v>
      </c>
      <c r="W721" s="78">
        <f t="shared" si="449"/>
        <v>0</v>
      </c>
      <c r="X721" s="45"/>
      <c r="Y721" s="79">
        <f t="shared" si="450"/>
        <v>0</v>
      </c>
      <c r="Z721" s="45"/>
      <c r="AA721" s="78">
        <f t="shared" si="451"/>
        <v>0</v>
      </c>
      <c r="AB721" s="45"/>
      <c r="AC721" s="79">
        <f t="shared" si="452"/>
        <v>0</v>
      </c>
      <c r="AD721" s="45"/>
      <c r="AE721" s="78">
        <f t="shared" si="453"/>
        <v>0</v>
      </c>
      <c r="AF721" s="45"/>
      <c r="AG721" s="79">
        <f t="shared" si="454"/>
        <v>0</v>
      </c>
    </row>
    <row r="722" spans="1:38" ht="16.5" customHeight="1" outlineLevel="1">
      <c r="A722" s="12"/>
      <c r="B722" s="27"/>
      <c r="C722" s="14"/>
      <c r="D722" s="45"/>
      <c r="E722" s="46"/>
      <c r="F722" s="46"/>
      <c r="G722" s="46"/>
      <c r="H722" s="53"/>
      <c r="I722" s="54"/>
      <c r="J722" s="65"/>
      <c r="K722" s="78"/>
      <c r="L722" s="45"/>
      <c r="M722" s="79"/>
      <c r="N722" s="45"/>
      <c r="O722" s="78"/>
      <c r="P722" s="45"/>
      <c r="Q722" s="79"/>
      <c r="R722" s="45"/>
      <c r="S722" s="78"/>
      <c r="T722" s="45"/>
      <c r="U722" s="79"/>
      <c r="V722" s="45">
        <v>0</v>
      </c>
      <c r="W722" s="78"/>
      <c r="X722" s="45"/>
      <c r="Y722" s="79"/>
      <c r="Z722" s="45"/>
      <c r="AA722" s="78"/>
      <c r="AB722" s="45"/>
      <c r="AC722" s="79"/>
      <c r="AD722" s="45"/>
      <c r="AE722" s="78"/>
      <c r="AF722" s="45"/>
      <c r="AG722" s="79"/>
    </row>
    <row r="723" spans="1:38" s="10" customFormat="1" ht="16.5" customHeight="1" outlineLevel="1">
      <c r="A723" s="98"/>
      <c r="B723" s="83" t="s">
        <v>1179</v>
      </c>
      <c r="C723" s="99"/>
      <c r="D723" s="100">
        <f>SUM(D724:D733)</f>
        <v>5</v>
      </c>
      <c r="E723" s="101">
        <f t="shared" ref="E723:G723" si="455">SUM(E724:E733)</f>
        <v>5</v>
      </c>
      <c r="F723" s="101">
        <f t="shared" si="455"/>
        <v>42650</v>
      </c>
      <c r="G723" s="101">
        <f t="shared" si="455"/>
        <v>42650</v>
      </c>
      <c r="H723" s="102">
        <f t="shared" si="432"/>
        <v>1</v>
      </c>
      <c r="I723" s="103">
        <f t="shared" si="433"/>
        <v>1</v>
      </c>
      <c r="J723" s="104">
        <f t="shared" ref="J723" si="456">SUM(J724:J733)</f>
        <v>1</v>
      </c>
      <c r="K723" s="105">
        <f t="shared" ref="K723:AG723" si="457">SUM(K724:K733)</f>
        <v>8530</v>
      </c>
      <c r="L723" s="100">
        <f t="shared" si="457"/>
        <v>0</v>
      </c>
      <c r="M723" s="106">
        <f t="shared" si="457"/>
        <v>0</v>
      </c>
      <c r="N723" s="100">
        <v>1</v>
      </c>
      <c r="O723" s="105">
        <f>SUM(O724:O733)</f>
        <v>8530</v>
      </c>
      <c r="P723" s="100">
        <f>SUM(P724:P733)</f>
        <v>0</v>
      </c>
      <c r="Q723" s="106">
        <f t="shared" si="457"/>
        <v>0</v>
      </c>
      <c r="R723" s="100">
        <f t="shared" si="457"/>
        <v>0</v>
      </c>
      <c r="S723" s="105">
        <f t="shared" si="457"/>
        <v>0</v>
      </c>
      <c r="T723" s="100">
        <f t="shared" si="457"/>
        <v>0</v>
      </c>
      <c r="U723" s="106">
        <f t="shared" si="457"/>
        <v>0</v>
      </c>
      <c r="V723" s="100">
        <f t="shared" si="457"/>
        <v>1</v>
      </c>
      <c r="W723" s="105">
        <f t="shared" si="457"/>
        <v>8530</v>
      </c>
      <c r="X723" s="100">
        <f t="shared" ref="X723" si="458">SUM(X724:X733)</f>
        <v>1</v>
      </c>
      <c r="Y723" s="106">
        <f t="shared" si="457"/>
        <v>8530</v>
      </c>
      <c r="Z723" s="100">
        <f t="shared" ref="Z723" si="459">SUM(Z724:Z733)</f>
        <v>0</v>
      </c>
      <c r="AA723" s="105">
        <f t="shared" si="457"/>
        <v>0</v>
      </c>
      <c r="AB723" s="100">
        <f t="shared" ref="AB723" si="460">SUM(AB724:AB733)</f>
        <v>0</v>
      </c>
      <c r="AC723" s="106">
        <f t="shared" si="457"/>
        <v>0</v>
      </c>
      <c r="AD723" s="100">
        <f t="shared" ref="AD723" si="461">SUM(AD724:AD733)</f>
        <v>0</v>
      </c>
      <c r="AE723" s="105">
        <f t="shared" si="457"/>
        <v>0</v>
      </c>
      <c r="AF723" s="100">
        <f t="shared" ref="AF723" si="462">SUM(AF724:AF733)</f>
        <v>1</v>
      </c>
      <c r="AG723" s="106">
        <f t="shared" si="457"/>
        <v>8530</v>
      </c>
      <c r="AH723" s="11"/>
      <c r="AI723" s="11"/>
      <c r="AJ723" s="11"/>
      <c r="AK723" s="11"/>
      <c r="AL723" s="11"/>
    </row>
    <row r="724" spans="1:38" ht="16.5" customHeight="1" outlineLevel="1">
      <c r="A724" s="12">
        <v>3108001</v>
      </c>
      <c r="B724" s="27" t="s">
        <v>591</v>
      </c>
      <c r="C724" s="14">
        <v>8530</v>
      </c>
      <c r="D724" s="45">
        <v>5</v>
      </c>
      <c r="E724" s="46">
        <f t="shared" ref="E724:E733" si="463">+J724+L724+N724+P724+R724+T724+V724+X724+Z724+AB724+AD724+AF724</f>
        <v>5</v>
      </c>
      <c r="F724" s="46">
        <f t="shared" si="442"/>
        <v>42650</v>
      </c>
      <c r="G724" s="46">
        <f t="shared" si="443"/>
        <v>42650</v>
      </c>
      <c r="H724" s="53">
        <f t="shared" si="432"/>
        <v>1</v>
      </c>
      <c r="I724" s="54">
        <f t="shared" si="433"/>
        <v>1</v>
      </c>
      <c r="J724" s="65">
        <v>1</v>
      </c>
      <c r="K724" s="78">
        <f t="shared" si="444"/>
        <v>8530</v>
      </c>
      <c r="L724" s="45"/>
      <c r="M724" s="79">
        <f t="shared" si="445"/>
        <v>0</v>
      </c>
      <c r="N724" s="45">
        <v>1</v>
      </c>
      <c r="O724" s="78">
        <f t="shared" ref="O724:O733" si="464">+N724*C724</f>
        <v>8530</v>
      </c>
      <c r="P724" s="45"/>
      <c r="Q724" s="79">
        <f t="shared" si="446"/>
        <v>0</v>
      </c>
      <c r="R724" s="45"/>
      <c r="S724" s="78">
        <f t="shared" si="447"/>
        <v>0</v>
      </c>
      <c r="T724" s="45">
        <v>0</v>
      </c>
      <c r="U724" s="79">
        <f t="shared" si="448"/>
        <v>0</v>
      </c>
      <c r="V724" s="45">
        <v>1</v>
      </c>
      <c r="W724" s="78">
        <f t="shared" si="449"/>
        <v>8530</v>
      </c>
      <c r="X724" s="45">
        <v>1</v>
      </c>
      <c r="Y724" s="79">
        <f t="shared" si="450"/>
        <v>8530</v>
      </c>
      <c r="Z724" s="45">
        <v>0</v>
      </c>
      <c r="AA724" s="78">
        <f t="shared" si="451"/>
        <v>0</v>
      </c>
      <c r="AB724" s="45"/>
      <c r="AC724" s="79">
        <f t="shared" si="452"/>
        <v>0</v>
      </c>
      <c r="AD724" s="45"/>
      <c r="AE724" s="78">
        <f t="shared" si="453"/>
        <v>0</v>
      </c>
      <c r="AF724" s="45">
        <v>1</v>
      </c>
      <c r="AG724" s="79">
        <f t="shared" si="454"/>
        <v>8530</v>
      </c>
    </row>
    <row r="725" spans="1:38" ht="16.5" customHeight="1" outlineLevel="1">
      <c r="A725" s="12">
        <v>3108101</v>
      </c>
      <c r="B725" s="27" t="s">
        <v>592</v>
      </c>
      <c r="C725" s="14">
        <v>141260</v>
      </c>
      <c r="D725" s="45"/>
      <c r="E725" s="46">
        <f t="shared" si="463"/>
        <v>0</v>
      </c>
      <c r="F725" s="46">
        <f t="shared" si="442"/>
        <v>0</v>
      </c>
      <c r="G725" s="46">
        <f t="shared" si="443"/>
        <v>0</v>
      </c>
      <c r="H725" s="53" t="e">
        <f t="shared" si="432"/>
        <v>#DIV/0!</v>
      </c>
      <c r="I725" s="54" t="e">
        <f t="shared" si="433"/>
        <v>#DIV/0!</v>
      </c>
      <c r="J725" s="65"/>
      <c r="K725" s="78">
        <f t="shared" si="444"/>
        <v>0</v>
      </c>
      <c r="L725" s="45"/>
      <c r="M725" s="79">
        <f t="shared" si="445"/>
        <v>0</v>
      </c>
      <c r="N725" s="45"/>
      <c r="O725" s="78">
        <f t="shared" si="464"/>
        <v>0</v>
      </c>
      <c r="P725" s="45"/>
      <c r="Q725" s="79">
        <f t="shared" si="446"/>
        <v>0</v>
      </c>
      <c r="R725" s="45"/>
      <c r="S725" s="78">
        <f t="shared" si="447"/>
        <v>0</v>
      </c>
      <c r="T725" s="45"/>
      <c r="U725" s="79">
        <f t="shared" si="448"/>
        <v>0</v>
      </c>
      <c r="V725" s="45">
        <v>0</v>
      </c>
      <c r="W725" s="78">
        <f t="shared" si="449"/>
        <v>0</v>
      </c>
      <c r="X725" s="45"/>
      <c r="Y725" s="79">
        <f t="shared" si="450"/>
        <v>0</v>
      </c>
      <c r="Z725" s="45"/>
      <c r="AA725" s="78">
        <f t="shared" si="451"/>
        <v>0</v>
      </c>
      <c r="AB725" s="45"/>
      <c r="AC725" s="79">
        <f t="shared" si="452"/>
        <v>0</v>
      </c>
      <c r="AD725" s="45"/>
      <c r="AE725" s="78">
        <f t="shared" si="453"/>
        <v>0</v>
      </c>
      <c r="AF725" s="45"/>
      <c r="AG725" s="79">
        <f t="shared" si="454"/>
        <v>0</v>
      </c>
    </row>
    <row r="726" spans="1:38" ht="16.5" customHeight="1" outlineLevel="1">
      <c r="A726" s="12">
        <v>3108110</v>
      </c>
      <c r="B726" s="27" t="s">
        <v>593</v>
      </c>
      <c r="C726" s="14">
        <v>733720</v>
      </c>
      <c r="D726" s="45"/>
      <c r="E726" s="46">
        <f t="shared" si="463"/>
        <v>0</v>
      </c>
      <c r="F726" s="46">
        <f t="shared" si="442"/>
        <v>0</v>
      </c>
      <c r="G726" s="46">
        <f t="shared" si="443"/>
        <v>0</v>
      </c>
      <c r="H726" s="53" t="e">
        <f t="shared" si="432"/>
        <v>#DIV/0!</v>
      </c>
      <c r="I726" s="54" t="e">
        <f t="shared" si="433"/>
        <v>#DIV/0!</v>
      </c>
      <c r="J726" s="65"/>
      <c r="K726" s="78">
        <f t="shared" si="444"/>
        <v>0</v>
      </c>
      <c r="L726" s="45"/>
      <c r="M726" s="79">
        <f t="shared" si="445"/>
        <v>0</v>
      </c>
      <c r="N726" s="45"/>
      <c r="O726" s="78">
        <f t="shared" si="464"/>
        <v>0</v>
      </c>
      <c r="P726" s="45"/>
      <c r="Q726" s="79">
        <f t="shared" si="446"/>
        <v>0</v>
      </c>
      <c r="R726" s="45"/>
      <c r="S726" s="78">
        <f t="shared" si="447"/>
        <v>0</v>
      </c>
      <c r="T726" s="45"/>
      <c r="U726" s="79">
        <f t="shared" si="448"/>
        <v>0</v>
      </c>
      <c r="V726" s="45">
        <v>0</v>
      </c>
      <c r="W726" s="78">
        <f t="shared" si="449"/>
        <v>0</v>
      </c>
      <c r="X726" s="45"/>
      <c r="Y726" s="79">
        <f t="shared" si="450"/>
        <v>0</v>
      </c>
      <c r="Z726" s="45"/>
      <c r="AA726" s="78">
        <f t="shared" si="451"/>
        <v>0</v>
      </c>
      <c r="AB726" s="45"/>
      <c r="AC726" s="79">
        <f t="shared" si="452"/>
        <v>0</v>
      </c>
      <c r="AD726" s="45"/>
      <c r="AE726" s="78">
        <f t="shared" si="453"/>
        <v>0</v>
      </c>
      <c r="AF726" s="45"/>
      <c r="AG726" s="79">
        <f t="shared" si="454"/>
        <v>0</v>
      </c>
    </row>
    <row r="727" spans="1:38" ht="16.5" customHeight="1" outlineLevel="1">
      <c r="A727" s="12">
        <v>3108210</v>
      </c>
      <c r="B727" s="27" t="s">
        <v>594</v>
      </c>
      <c r="C727" s="14">
        <v>285170</v>
      </c>
      <c r="D727" s="45"/>
      <c r="E727" s="46">
        <f t="shared" si="463"/>
        <v>0</v>
      </c>
      <c r="F727" s="46">
        <f t="shared" si="442"/>
        <v>0</v>
      </c>
      <c r="G727" s="46">
        <f t="shared" si="443"/>
        <v>0</v>
      </c>
      <c r="H727" s="53" t="e">
        <f t="shared" si="432"/>
        <v>#DIV/0!</v>
      </c>
      <c r="I727" s="54" t="e">
        <f t="shared" si="433"/>
        <v>#DIV/0!</v>
      </c>
      <c r="J727" s="65"/>
      <c r="K727" s="78">
        <f t="shared" si="444"/>
        <v>0</v>
      </c>
      <c r="L727" s="45"/>
      <c r="M727" s="79">
        <f t="shared" si="445"/>
        <v>0</v>
      </c>
      <c r="N727" s="45"/>
      <c r="O727" s="78">
        <f t="shared" si="464"/>
        <v>0</v>
      </c>
      <c r="P727" s="45"/>
      <c r="Q727" s="79">
        <f t="shared" si="446"/>
        <v>0</v>
      </c>
      <c r="R727" s="45"/>
      <c r="S727" s="78">
        <f t="shared" si="447"/>
        <v>0</v>
      </c>
      <c r="T727" s="45"/>
      <c r="U727" s="79">
        <f t="shared" si="448"/>
        <v>0</v>
      </c>
      <c r="V727" s="45">
        <v>0</v>
      </c>
      <c r="W727" s="78">
        <f t="shared" si="449"/>
        <v>0</v>
      </c>
      <c r="X727" s="45"/>
      <c r="Y727" s="79">
        <f t="shared" si="450"/>
        <v>0</v>
      </c>
      <c r="Z727" s="45"/>
      <c r="AA727" s="78">
        <f t="shared" si="451"/>
        <v>0</v>
      </c>
      <c r="AB727" s="45"/>
      <c r="AC727" s="79">
        <f t="shared" si="452"/>
        <v>0</v>
      </c>
      <c r="AD727" s="45"/>
      <c r="AE727" s="78">
        <f t="shared" si="453"/>
        <v>0</v>
      </c>
      <c r="AF727" s="45"/>
      <c r="AG727" s="79">
        <f t="shared" si="454"/>
        <v>0</v>
      </c>
    </row>
    <row r="728" spans="1:38" ht="16.5" customHeight="1" outlineLevel="1">
      <c r="A728" s="12">
        <v>3108310</v>
      </c>
      <c r="B728" s="27" t="s">
        <v>595</v>
      </c>
      <c r="C728" s="14">
        <v>1113520</v>
      </c>
      <c r="D728" s="45"/>
      <c r="E728" s="46">
        <f t="shared" si="463"/>
        <v>0</v>
      </c>
      <c r="F728" s="46">
        <f t="shared" si="442"/>
        <v>0</v>
      </c>
      <c r="G728" s="46">
        <f t="shared" si="443"/>
        <v>0</v>
      </c>
      <c r="H728" s="53" t="e">
        <f t="shared" si="432"/>
        <v>#DIV/0!</v>
      </c>
      <c r="I728" s="54" t="e">
        <f t="shared" si="433"/>
        <v>#DIV/0!</v>
      </c>
      <c r="J728" s="65"/>
      <c r="K728" s="78">
        <f t="shared" si="444"/>
        <v>0</v>
      </c>
      <c r="L728" s="45"/>
      <c r="M728" s="79">
        <f t="shared" si="445"/>
        <v>0</v>
      </c>
      <c r="N728" s="45"/>
      <c r="O728" s="78">
        <f t="shared" si="464"/>
        <v>0</v>
      </c>
      <c r="P728" s="45"/>
      <c r="Q728" s="79">
        <f t="shared" si="446"/>
        <v>0</v>
      </c>
      <c r="R728" s="45"/>
      <c r="S728" s="78">
        <f t="shared" si="447"/>
        <v>0</v>
      </c>
      <c r="T728" s="45"/>
      <c r="U728" s="79">
        <f t="shared" si="448"/>
        <v>0</v>
      </c>
      <c r="V728" s="45">
        <v>0</v>
      </c>
      <c r="W728" s="78">
        <f t="shared" si="449"/>
        <v>0</v>
      </c>
      <c r="X728" s="45"/>
      <c r="Y728" s="79">
        <f t="shared" si="450"/>
        <v>0</v>
      </c>
      <c r="Z728" s="45"/>
      <c r="AA728" s="78">
        <f t="shared" si="451"/>
        <v>0</v>
      </c>
      <c r="AB728" s="45"/>
      <c r="AC728" s="79">
        <f t="shared" si="452"/>
        <v>0</v>
      </c>
      <c r="AD728" s="45"/>
      <c r="AE728" s="78">
        <f t="shared" si="453"/>
        <v>0</v>
      </c>
      <c r="AF728" s="45"/>
      <c r="AG728" s="79">
        <f t="shared" si="454"/>
        <v>0</v>
      </c>
    </row>
    <row r="729" spans="1:38" ht="16.5" customHeight="1" outlineLevel="1">
      <c r="A729" s="12">
        <v>3108601</v>
      </c>
      <c r="B729" s="27" t="s">
        <v>596</v>
      </c>
      <c r="C729" s="14">
        <v>91700</v>
      </c>
      <c r="D729" s="45"/>
      <c r="E729" s="46">
        <f t="shared" si="463"/>
        <v>0</v>
      </c>
      <c r="F729" s="46">
        <f t="shared" si="442"/>
        <v>0</v>
      </c>
      <c r="G729" s="46">
        <f t="shared" si="443"/>
        <v>0</v>
      </c>
      <c r="H729" s="53" t="e">
        <f t="shared" si="432"/>
        <v>#DIV/0!</v>
      </c>
      <c r="I729" s="54" t="e">
        <f t="shared" si="433"/>
        <v>#DIV/0!</v>
      </c>
      <c r="J729" s="65"/>
      <c r="K729" s="78">
        <f t="shared" si="444"/>
        <v>0</v>
      </c>
      <c r="L729" s="45"/>
      <c r="M729" s="79">
        <f t="shared" si="445"/>
        <v>0</v>
      </c>
      <c r="N729" s="45"/>
      <c r="O729" s="78">
        <f t="shared" si="464"/>
        <v>0</v>
      </c>
      <c r="P729" s="45"/>
      <c r="Q729" s="79">
        <f t="shared" si="446"/>
        <v>0</v>
      </c>
      <c r="R729" s="45"/>
      <c r="S729" s="78">
        <f t="shared" si="447"/>
        <v>0</v>
      </c>
      <c r="T729" s="45"/>
      <c r="U729" s="79">
        <f t="shared" si="448"/>
        <v>0</v>
      </c>
      <c r="V729" s="45">
        <v>0</v>
      </c>
      <c r="W729" s="78">
        <f t="shared" si="449"/>
        <v>0</v>
      </c>
      <c r="X729" s="45"/>
      <c r="Y729" s="79">
        <f t="shared" si="450"/>
        <v>0</v>
      </c>
      <c r="Z729" s="45"/>
      <c r="AA729" s="78">
        <f t="shared" si="451"/>
        <v>0</v>
      </c>
      <c r="AB729" s="45"/>
      <c r="AC729" s="79">
        <f t="shared" si="452"/>
        <v>0</v>
      </c>
      <c r="AD729" s="45"/>
      <c r="AE729" s="78">
        <f t="shared" si="453"/>
        <v>0</v>
      </c>
      <c r="AF729" s="45"/>
      <c r="AG729" s="79">
        <f t="shared" si="454"/>
        <v>0</v>
      </c>
    </row>
    <row r="730" spans="1:38" ht="16.5" customHeight="1" outlineLevel="1">
      <c r="A730" s="12">
        <v>3108602</v>
      </c>
      <c r="B730" s="27" t="s">
        <v>597</v>
      </c>
      <c r="C730" s="14">
        <v>105150</v>
      </c>
      <c r="D730" s="45"/>
      <c r="E730" s="46">
        <f t="shared" si="463"/>
        <v>0</v>
      </c>
      <c r="F730" s="46">
        <f t="shared" si="442"/>
        <v>0</v>
      </c>
      <c r="G730" s="46">
        <f t="shared" si="443"/>
        <v>0</v>
      </c>
      <c r="H730" s="53" t="e">
        <f t="shared" si="432"/>
        <v>#DIV/0!</v>
      </c>
      <c r="I730" s="54" t="e">
        <f t="shared" si="433"/>
        <v>#DIV/0!</v>
      </c>
      <c r="J730" s="65"/>
      <c r="K730" s="78">
        <f t="shared" si="444"/>
        <v>0</v>
      </c>
      <c r="L730" s="45"/>
      <c r="M730" s="79">
        <f t="shared" si="445"/>
        <v>0</v>
      </c>
      <c r="N730" s="45"/>
      <c r="O730" s="78">
        <f t="shared" si="464"/>
        <v>0</v>
      </c>
      <c r="P730" s="45"/>
      <c r="Q730" s="79">
        <f t="shared" si="446"/>
        <v>0</v>
      </c>
      <c r="R730" s="45"/>
      <c r="S730" s="78">
        <f t="shared" si="447"/>
        <v>0</v>
      </c>
      <c r="T730" s="45"/>
      <c r="U730" s="79">
        <f t="shared" si="448"/>
        <v>0</v>
      </c>
      <c r="V730" s="45">
        <v>0</v>
      </c>
      <c r="W730" s="78">
        <f t="shared" si="449"/>
        <v>0</v>
      </c>
      <c r="X730" s="45"/>
      <c r="Y730" s="79">
        <f t="shared" si="450"/>
        <v>0</v>
      </c>
      <c r="Z730" s="45"/>
      <c r="AA730" s="78">
        <f t="shared" si="451"/>
        <v>0</v>
      </c>
      <c r="AB730" s="45"/>
      <c r="AC730" s="79">
        <f t="shared" si="452"/>
        <v>0</v>
      </c>
      <c r="AD730" s="45"/>
      <c r="AE730" s="78">
        <f t="shared" si="453"/>
        <v>0</v>
      </c>
      <c r="AF730" s="45"/>
      <c r="AG730" s="79">
        <f t="shared" si="454"/>
        <v>0</v>
      </c>
    </row>
    <row r="731" spans="1:38" ht="16.5" customHeight="1" outlineLevel="1">
      <c r="A731" s="12">
        <v>3108311</v>
      </c>
      <c r="B731" s="27" t="s">
        <v>598</v>
      </c>
      <c r="C731" s="14">
        <v>184660</v>
      </c>
      <c r="D731" s="45"/>
      <c r="E731" s="46">
        <f t="shared" si="463"/>
        <v>0</v>
      </c>
      <c r="F731" s="46">
        <f t="shared" si="442"/>
        <v>0</v>
      </c>
      <c r="G731" s="46">
        <f t="shared" si="443"/>
        <v>0</v>
      </c>
      <c r="H731" s="53" t="e">
        <f t="shared" si="432"/>
        <v>#DIV/0!</v>
      </c>
      <c r="I731" s="54" t="e">
        <f t="shared" si="433"/>
        <v>#DIV/0!</v>
      </c>
      <c r="J731" s="65"/>
      <c r="K731" s="78">
        <f t="shared" si="444"/>
        <v>0</v>
      </c>
      <c r="L731" s="45"/>
      <c r="M731" s="79">
        <f t="shared" si="445"/>
        <v>0</v>
      </c>
      <c r="N731" s="45"/>
      <c r="O731" s="78">
        <f t="shared" si="464"/>
        <v>0</v>
      </c>
      <c r="P731" s="45"/>
      <c r="Q731" s="79">
        <f t="shared" si="446"/>
        <v>0</v>
      </c>
      <c r="R731" s="45"/>
      <c r="S731" s="78">
        <f t="shared" si="447"/>
        <v>0</v>
      </c>
      <c r="T731" s="45"/>
      <c r="U731" s="79">
        <f t="shared" si="448"/>
        <v>0</v>
      </c>
      <c r="V731" s="45">
        <v>0</v>
      </c>
      <c r="W731" s="78">
        <f t="shared" si="449"/>
        <v>0</v>
      </c>
      <c r="X731" s="45"/>
      <c r="Y731" s="79">
        <f t="shared" si="450"/>
        <v>0</v>
      </c>
      <c r="Z731" s="45"/>
      <c r="AA731" s="78">
        <f t="shared" si="451"/>
        <v>0</v>
      </c>
      <c r="AB731" s="45"/>
      <c r="AC731" s="79">
        <f t="shared" si="452"/>
        <v>0</v>
      </c>
      <c r="AD731" s="45"/>
      <c r="AE731" s="78">
        <f t="shared" si="453"/>
        <v>0</v>
      </c>
      <c r="AF731" s="45"/>
      <c r="AG731" s="79">
        <f t="shared" si="454"/>
        <v>0</v>
      </c>
    </row>
    <row r="732" spans="1:38" ht="16.5" customHeight="1" outlineLevel="1">
      <c r="A732" s="12">
        <v>3108312</v>
      </c>
      <c r="B732" s="27" t="s">
        <v>599</v>
      </c>
      <c r="C732" s="14">
        <v>191310</v>
      </c>
      <c r="D732" s="45"/>
      <c r="E732" s="46">
        <f t="shared" si="463"/>
        <v>0</v>
      </c>
      <c r="F732" s="46">
        <f t="shared" si="442"/>
        <v>0</v>
      </c>
      <c r="G732" s="46">
        <f t="shared" si="443"/>
        <v>0</v>
      </c>
      <c r="H732" s="53" t="e">
        <f t="shared" si="432"/>
        <v>#DIV/0!</v>
      </c>
      <c r="I732" s="54" t="e">
        <f t="shared" si="433"/>
        <v>#DIV/0!</v>
      </c>
      <c r="J732" s="65"/>
      <c r="K732" s="78">
        <f t="shared" si="444"/>
        <v>0</v>
      </c>
      <c r="L732" s="45"/>
      <c r="M732" s="79">
        <f t="shared" si="445"/>
        <v>0</v>
      </c>
      <c r="N732" s="45"/>
      <c r="O732" s="78">
        <f t="shared" si="464"/>
        <v>0</v>
      </c>
      <c r="P732" s="45"/>
      <c r="Q732" s="79">
        <f t="shared" si="446"/>
        <v>0</v>
      </c>
      <c r="R732" s="45"/>
      <c r="S732" s="78">
        <f t="shared" si="447"/>
        <v>0</v>
      </c>
      <c r="T732" s="45"/>
      <c r="U732" s="79">
        <f t="shared" si="448"/>
        <v>0</v>
      </c>
      <c r="V732" s="45">
        <v>0</v>
      </c>
      <c r="W732" s="78">
        <f t="shared" si="449"/>
        <v>0</v>
      </c>
      <c r="X732" s="45"/>
      <c r="Y732" s="79">
        <f t="shared" si="450"/>
        <v>0</v>
      </c>
      <c r="Z732" s="45"/>
      <c r="AA732" s="78">
        <f t="shared" si="451"/>
        <v>0</v>
      </c>
      <c r="AB732" s="45"/>
      <c r="AC732" s="79">
        <f t="shared" si="452"/>
        <v>0</v>
      </c>
      <c r="AD732" s="45"/>
      <c r="AE732" s="78">
        <f t="shared" si="453"/>
        <v>0</v>
      </c>
      <c r="AF732" s="45"/>
      <c r="AG732" s="79">
        <f t="shared" si="454"/>
        <v>0</v>
      </c>
    </row>
    <row r="733" spans="1:38" ht="16.5" customHeight="1" outlineLevel="1">
      <c r="A733" s="12">
        <v>3108313</v>
      </c>
      <c r="B733" s="27" t="s">
        <v>600</v>
      </c>
      <c r="C733" s="14">
        <v>143520</v>
      </c>
      <c r="D733" s="45"/>
      <c r="E733" s="46">
        <f t="shared" si="463"/>
        <v>0</v>
      </c>
      <c r="F733" s="46">
        <f t="shared" si="442"/>
        <v>0</v>
      </c>
      <c r="G733" s="46">
        <f t="shared" si="443"/>
        <v>0</v>
      </c>
      <c r="H733" s="53" t="e">
        <f t="shared" si="432"/>
        <v>#DIV/0!</v>
      </c>
      <c r="I733" s="54" t="e">
        <f t="shared" si="433"/>
        <v>#DIV/0!</v>
      </c>
      <c r="J733" s="65"/>
      <c r="K733" s="78">
        <f t="shared" si="444"/>
        <v>0</v>
      </c>
      <c r="L733" s="45"/>
      <c r="M733" s="79">
        <f t="shared" si="445"/>
        <v>0</v>
      </c>
      <c r="N733" s="45"/>
      <c r="O733" s="78">
        <f t="shared" si="464"/>
        <v>0</v>
      </c>
      <c r="P733" s="45"/>
      <c r="Q733" s="79">
        <f t="shared" si="446"/>
        <v>0</v>
      </c>
      <c r="R733" s="45"/>
      <c r="S733" s="78">
        <f t="shared" si="447"/>
        <v>0</v>
      </c>
      <c r="T733" s="45"/>
      <c r="U733" s="79">
        <f t="shared" si="448"/>
        <v>0</v>
      </c>
      <c r="V733" s="45">
        <v>0</v>
      </c>
      <c r="W733" s="78">
        <f t="shared" si="449"/>
        <v>0</v>
      </c>
      <c r="X733" s="45"/>
      <c r="Y733" s="79">
        <f t="shared" si="450"/>
        <v>0</v>
      </c>
      <c r="Z733" s="45"/>
      <c r="AA733" s="78">
        <f t="shared" si="451"/>
        <v>0</v>
      </c>
      <c r="AB733" s="45"/>
      <c r="AC733" s="79">
        <f t="shared" si="452"/>
        <v>0</v>
      </c>
      <c r="AD733" s="45"/>
      <c r="AE733" s="78">
        <f t="shared" si="453"/>
        <v>0</v>
      </c>
      <c r="AF733" s="45"/>
      <c r="AG733" s="79">
        <f t="shared" si="454"/>
        <v>0</v>
      </c>
    </row>
    <row r="734" spans="1:38" ht="16.5" customHeight="1" outlineLevel="1">
      <c r="A734" s="12"/>
      <c r="B734" s="33"/>
      <c r="C734" s="14"/>
      <c r="D734" s="45"/>
      <c r="E734" s="46"/>
      <c r="F734" s="46"/>
      <c r="G734" s="46"/>
      <c r="H734" s="53"/>
      <c r="I734" s="54"/>
      <c r="J734" s="65"/>
      <c r="K734" s="78"/>
      <c r="L734" s="45"/>
      <c r="M734" s="79"/>
      <c r="N734" s="45"/>
      <c r="O734" s="78"/>
      <c r="P734" s="45"/>
      <c r="Q734" s="79"/>
      <c r="R734" s="45"/>
      <c r="S734" s="78"/>
      <c r="T734" s="45"/>
      <c r="U734" s="79"/>
      <c r="V734" s="45">
        <v>0</v>
      </c>
      <c r="W734" s="78"/>
      <c r="X734" s="45"/>
      <c r="Y734" s="79"/>
      <c r="Z734" s="45"/>
      <c r="AA734" s="78"/>
      <c r="AB734" s="45"/>
      <c r="AC734" s="79"/>
      <c r="AD734" s="45"/>
      <c r="AE734" s="78"/>
      <c r="AF734" s="45"/>
      <c r="AG734" s="79"/>
    </row>
    <row r="735" spans="1:38" s="10" customFormat="1" ht="16.5" customHeight="1">
      <c r="A735" s="98"/>
      <c r="B735" s="83" t="s">
        <v>601</v>
      </c>
      <c r="C735" s="99"/>
      <c r="D735" s="100">
        <f>SUM(D736:D747)</f>
        <v>0</v>
      </c>
      <c r="E735" s="101">
        <f t="shared" ref="E735:G735" si="465">SUM(E736:E747)</f>
        <v>0</v>
      </c>
      <c r="F735" s="101">
        <f t="shared" si="465"/>
        <v>0</v>
      </c>
      <c r="G735" s="101">
        <f t="shared" si="465"/>
        <v>0</v>
      </c>
      <c r="H735" s="102" t="e">
        <f t="shared" si="432"/>
        <v>#DIV/0!</v>
      </c>
      <c r="I735" s="103" t="e">
        <f t="shared" si="433"/>
        <v>#DIV/0!</v>
      </c>
      <c r="J735" s="104">
        <f t="shared" ref="J735" si="466">SUM(J736:J747)</f>
        <v>0</v>
      </c>
      <c r="K735" s="105">
        <f t="shared" ref="K735:AG735" si="467">SUM(K736:K747)</f>
        <v>0</v>
      </c>
      <c r="L735" s="100">
        <f t="shared" si="467"/>
        <v>0</v>
      </c>
      <c r="M735" s="106">
        <f t="shared" si="467"/>
        <v>0</v>
      </c>
      <c r="N735" s="100">
        <v>0</v>
      </c>
      <c r="O735" s="105">
        <f>SUM(O736:O747)</f>
        <v>0</v>
      </c>
      <c r="P735" s="100">
        <f>SUM(P736:P747)</f>
        <v>0</v>
      </c>
      <c r="Q735" s="106">
        <f t="shared" si="467"/>
        <v>0</v>
      </c>
      <c r="R735" s="100">
        <f t="shared" si="467"/>
        <v>0</v>
      </c>
      <c r="S735" s="105">
        <f t="shared" si="467"/>
        <v>0</v>
      </c>
      <c r="T735" s="100">
        <f t="shared" si="467"/>
        <v>0</v>
      </c>
      <c r="U735" s="106">
        <f t="shared" si="467"/>
        <v>0</v>
      </c>
      <c r="V735" s="100"/>
      <c r="W735" s="105">
        <f t="shared" si="467"/>
        <v>0</v>
      </c>
      <c r="X735" s="100">
        <f t="shared" si="467"/>
        <v>0</v>
      </c>
      <c r="Y735" s="106">
        <f t="shared" si="467"/>
        <v>0</v>
      </c>
      <c r="Z735" s="100">
        <f t="shared" si="467"/>
        <v>0</v>
      </c>
      <c r="AA735" s="105">
        <f t="shared" si="467"/>
        <v>0</v>
      </c>
      <c r="AB735" s="100">
        <f t="shared" si="467"/>
        <v>0</v>
      </c>
      <c r="AC735" s="106">
        <f t="shared" si="467"/>
        <v>0</v>
      </c>
      <c r="AD735" s="100">
        <f t="shared" si="467"/>
        <v>0</v>
      </c>
      <c r="AE735" s="105">
        <f t="shared" si="467"/>
        <v>0</v>
      </c>
      <c r="AF735" s="100">
        <f t="shared" si="467"/>
        <v>0</v>
      </c>
      <c r="AG735" s="106">
        <f t="shared" si="467"/>
        <v>0</v>
      </c>
      <c r="AH735" s="11"/>
      <c r="AI735" s="11"/>
      <c r="AJ735" s="11"/>
      <c r="AK735" s="11"/>
      <c r="AL735" s="11"/>
    </row>
    <row r="736" spans="1:38" ht="16.5" customHeight="1">
      <c r="A736" s="12">
        <v>3110001</v>
      </c>
      <c r="B736" s="27" t="s">
        <v>602</v>
      </c>
      <c r="C736" s="14">
        <v>1213120</v>
      </c>
      <c r="D736" s="45"/>
      <c r="E736" s="46">
        <f t="shared" ref="E736:E747" si="468">+J736+L736+N736+P736+R736+T736+V736+X736+Z736+AB736+AD736+AF736</f>
        <v>0</v>
      </c>
      <c r="F736" s="46">
        <f t="shared" si="442"/>
        <v>0</v>
      </c>
      <c r="G736" s="46">
        <f t="shared" si="443"/>
        <v>0</v>
      </c>
      <c r="H736" s="53" t="e">
        <f t="shared" si="432"/>
        <v>#DIV/0!</v>
      </c>
      <c r="I736" s="54" t="e">
        <f t="shared" si="433"/>
        <v>#DIV/0!</v>
      </c>
      <c r="J736" s="65"/>
      <c r="K736" s="78">
        <f t="shared" si="444"/>
        <v>0</v>
      </c>
      <c r="L736" s="45"/>
      <c r="M736" s="79">
        <f t="shared" si="445"/>
        <v>0</v>
      </c>
      <c r="N736" s="45"/>
      <c r="O736" s="78">
        <f t="shared" ref="O736:O747" si="469">+N736*C736</f>
        <v>0</v>
      </c>
      <c r="P736" s="45"/>
      <c r="Q736" s="79">
        <f t="shared" si="446"/>
        <v>0</v>
      </c>
      <c r="R736" s="45"/>
      <c r="S736" s="78">
        <f t="shared" si="447"/>
        <v>0</v>
      </c>
      <c r="T736" s="45"/>
      <c r="U736" s="79">
        <f t="shared" si="448"/>
        <v>0</v>
      </c>
      <c r="V736" s="45">
        <v>0</v>
      </c>
      <c r="W736" s="78">
        <f t="shared" si="449"/>
        <v>0</v>
      </c>
      <c r="X736" s="45"/>
      <c r="Y736" s="79">
        <f t="shared" si="450"/>
        <v>0</v>
      </c>
      <c r="Z736" s="45"/>
      <c r="AA736" s="78">
        <f t="shared" si="451"/>
        <v>0</v>
      </c>
      <c r="AB736" s="45"/>
      <c r="AC736" s="79">
        <f t="shared" si="452"/>
        <v>0</v>
      </c>
      <c r="AD736" s="45"/>
      <c r="AE736" s="78">
        <f t="shared" si="453"/>
        <v>0</v>
      </c>
      <c r="AF736" s="45"/>
      <c r="AG736" s="79">
        <f t="shared" si="454"/>
        <v>0</v>
      </c>
    </row>
    <row r="737" spans="1:38" ht="209.25" customHeight="1">
      <c r="A737" s="12" t="s">
        <v>956</v>
      </c>
      <c r="B737" s="27" t="s">
        <v>603</v>
      </c>
      <c r="C737" s="14">
        <v>698020</v>
      </c>
      <c r="D737" s="45"/>
      <c r="E737" s="46">
        <f t="shared" si="468"/>
        <v>0</v>
      </c>
      <c r="F737" s="46">
        <f t="shared" si="442"/>
        <v>0</v>
      </c>
      <c r="G737" s="46">
        <f t="shared" si="443"/>
        <v>0</v>
      </c>
      <c r="H737" s="53" t="e">
        <f t="shared" si="432"/>
        <v>#DIV/0!</v>
      </c>
      <c r="I737" s="54" t="e">
        <f t="shared" si="433"/>
        <v>#DIV/0!</v>
      </c>
      <c r="J737" s="65"/>
      <c r="K737" s="78">
        <f t="shared" si="444"/>
        <v>0</v>
      </c>
      <c r="L737" s="45"/>
      <c r="M737" s="79">
        <f t="shared" si="445"/>
        <v>0</v>
      </c>
      <c r="N737" s="45"/>
      <c r="O737" s="78">
        <f t="shared" si="469"/>
        <v>0</v>
      </c>
      <c r="P737" s="45"/>
      <c r="Q737" s="79">
        <f t="shared" si="446"/>
        <v>0</v>
      </c>
      <c r="R737" s="45"/>
      <c r="S737" s="78">
        <f t="shared" si="447"/>
        <v>0</v>
      </c>
      <c r="T737" s="45"/>
      <c r="U737" s="79">
        <f t="shared" si="448"/>
        <v>0</v>
      </c>
      <c r="V737" s="45">
        <v>0</v>
      </c>
      <c r="W737" s="78">
        <f t="shared" si="449"/>
        <v>0</v>
      </c>
      <c r="X737" s="45"/>
      <c r="Y737" s="79">
        <f t="shared" si="450"/>
        <v>0</v>
      </c>
      <c r="Z737" s="45"/>
      <c r="AA737" s="78">
        <f t="shared" si="451"/>
        <v>0</v>
      </c>
      <c r="AB737" s="45"/>
      <c r="AC737" s="79">
        <f t="shared" si="452"/>
        <v>0</v>
      </c>
      <c r="AD737" s="45"/>
      <c r="AE737" s="78">
        <f t="shared" si="453"/>
        <v>0</v>
      </c>
      <c r="AF737" s="45"/>
      <c r="AG737" s="79">
        <f t="shared" si="454"/>
        <v>0</v>
      </c>
    </row>
    <row r="738" spans="1:38" ht="16.5" customHeight="1">
      <c r="A738" s="12">
        <v>2501040</v>
      </c>
      <c r="B738" s="27" t="s">
        <v>119</v>
      </c>
      <c r="C738" s="14">
        <v>24115280</v>
      </c>
      <c r="D738" s="45">
        <v>0</v>
      </c>
      <c r="E738" s="46">
        <f t="shared" si="468"/>
        <v>0</v>
      </c>
      <c r="F738" s="46">
        <f t="shared" si="442"/>
        <v>0</v>
      </c>
      <c r="G738" s="46">
        <f t="shared" si="443"/>
        <v>0</v>
      </c>
      <c r="H738" s="53" t="e">
        <f t="shared" si="432"/>
        <v>#DIV/0!</v>
      </c>
      <c r="I738" s="54" t="e">
        <f t="shared" si="433"/>
        <v>#DIV/0!</v>
      </c>
      <c r="J738" s="65"/>
      <c r="K738" s="78">
        <f t="shared" si="444"/>
        <v>0</v>
      </c>
      <c r="L738" s="45"/>
      <c r="M738" s="79">
        <f t="shared" si="445"/>
        <v>0</v>
      </c>
      <c r="N738" s="65"/>
      <c r="O738" s="78">
        <f t="shared" si="469"/>
        <v>0</v>
      </c>
      <c r="P738" s="45"/>
      <c r="Q738" s="79">
        <f t="shared" si="446"/>
        <v>0</v>
      </c>
      <c r="R738" s="45"/>
      <c r="S738" s="78">
        <f t="shared" si="447"/>
        <v>0</v>
      </c>
      <c r="T738" s="45"/>
      <c r="U738" s="79">
        <f t="shared" si="448"/>
        <v>0</v>
      </c>
      <c r="V738" s="45"/>
      <c r="W738" s="78">
        <f t="shared" si="449"/>
        <v>0</v>
      </c>
      <c r="X738" s="45"/>
      <c r="Y738" s="79">
        <f t="shared" si="450"/>
        <v>0</v>
      </c>
      <c r="Z738" s="45"/>
      <c r="AA738" s="78">
        <f t="shared" si="451"/>
        <v>0</v>
      </c>
      <c r="AB738" s="45"/>
      <c r="AC738" s="79">
        <f t="shared" si="452"/>
        <v>0</v>
      </c>
      <c r="AD738" s="45"/>
      <c r="AE738" s="78">
        <f t="shared" si="453"/>
        <v>0</v>
      </c>
      <c r="AF738" s="45"/>
      <c r="AG738" s="79">
        <f t="shared" si="454"/>
        <v>0</v>
      </c>
    </row>
    <row r="739" spans="1:38" ht="16.5" customHeight="1">
      <c r="A739" s="12">
        <v>2501041</v>
      </c>
      <c r="B739" s="27" t="s">
        <v>120</v>
      </c>
      <c r="C739" s="14">
        <v>48773630</v>
      </c>
      <c r="D739" s="45">
        <v>0</v>
      </c>
      <c r="E739" s="46">
        <f t="shared" si="468"/>
        <v>0</v>
      </c>
      <c r="F739" s="46">
        <f t="shared" si="442"/>
        <v>0</v>
      </c>
      <c r="G739" s="46">
        <f t="shared" si="443"/>
        <v>0</v>
      </c>
      <c r="H739" s="53" t="e">
        <f t="shared" si="432"/>
        <v>#DIV/0!</v>
      </c>
      <c r="I739" s="54" t="e">
        <f t="shared" si="433"/>
        <v>#DIV/0!</v>
      </c>
      <c r="J739" s="65"/>
      <c r="K739" s="78">
        <f t="shared" si="444"/>
        <v>0</v>
      </c>
      <c r="L739" s="45"/>
      <c r="M739" s="79">
        <f t="shared" si="445"/>
        <v>0</v>
      </c>
      <c r="N739" s="65"/>
      <c r="O739" s="78">
        <f t="shared" si="469"/>
        <v>0</v>
      </c>
      <c r="P739" s="45"/>
      <c r="Q739" s="79">
        <f t="shared" si="446"/>
        <v>0</v>
      </c>
      <c r="R739" s="45"/>
      <c r="S739" s="78">
        <f t="shared" si="447"/>
        <v>0</v>
      </c>
      <c r="T739" s="45"/>
      <c r="U739" s="79">
        <f t="shared" si="448"/>
        <v>0</v>
      </c>
      <c r="V739" s="45"/>
      <c r="W739" s="78">
        <f t="shared" si="449"/>
        <v>0</v>
      </c>
      <c r="X739" s="45"/>
      <c r="Y739" s="79">
        <f t="shared" si="450"/>
        <v>0</v>
      </c>
      <c r="Z739" s="45"/>
      <c r="AA739" s="78">
        <f t="shared" si="451"/>
        <v>0</v>
      </c>
      <c r="AB739" s="45"/>
      <c r="AC739" s="79">
        <f t="shared" si="452"/>
        <v>0</v>
      </c>
      <c r="AD739" s="45"/>
      <c r="AE739" s="78">
        <f t="shared" si="453"/>
        <v>0</v>
      </c>
      <c r="AF739" s="45"/>
      <c r="AG739" s="79">
        <f t="shared" si="454"/>
        <v>0</v>
      </c>
    </row>
    <row r="740" spans="1:38" ht="16.5" customHeight="1">
      <c r="A740" s="12">
        <v>3002203</v>
      </c>
      <c r="B740" s="27" t="s">
        <v>604</v>
      </c>
      <c r="C740" s="14">
        <v>5261480</v>
      </c>
      <c r="D740" s="45"/>
      <c r="E740" s="46">
        <f t="shared" si="468"/>
        <v>0</v>
      </c>
      <c r="F740" s="46">
        <f t="shared" si="442"/>
        <v>0</v>
      </c>
      <c r="G740" s="46">
        <f t="shared" si="443"/>
        <v>0</v>
      </c>
      <c r="H740" s="53" t="e">
        <f t="shared" si="432"/>
        <v>#DIV/0!</v>
      </c>
      <c r="I740" s="54" t="e">
        <f t="shared" si="433"/>
        <v>#DIV/0!</v>
      </c>
      <c r="J740" s="65"/>
      <c r="K740" s="78">
        <f t="shared" si="444"/>
        <v>0</v>
      </c>
      <c r="L740" s="45"/>
      <c r="M740" s="79">
        <f t="shared" si="445"/>
        <v>0</v>
      </c>
      <c r="N740" s="65"/>
      <c r="O740" s="78">
        <f t="shared" si="469"/>
        <v>0</v>
      </c>
      <c r="P740" s="45"/>
      <c r="Q740" s="79">
        <f t="shared" si="446"/>
        <v>0</v>
      </c>
      <c r="R740" s="45"/>
      <c r="S740" s="78">
        <f t="shared" si="447"/>
        <v>0</v>
      </c>
      <c r="T740" s="45"/>
      <c r="U740" s="79">
        <f t="shared" si="448"/>
        <v>0</v>
      </c>
      <c r="V740" s="45"/>
      <c r="W740" s="78">
        <f t="shared" si="449"/>
        <v>0</v>
      </c>
      <c r="X740" s="45"/>
      <c r="Y740" s="79">
        <f t="shared" si="450"/>
        <v>0</v>
      </c>
      <c r="Z740" s="45"/>
      <c r="AA740" s="78">
        <f t="shared" si="451"/>
        <v>0</v>
      </c>
      <c r="AB740" s="45"/>
      <c r="AC740" s="79">
        <f t="shared" si="452"/>
        <v>0</v>
      </c>
      <c r="AD740" s="45"/>
      <c r="AE740" s="78">
        <f t="shared" si="453"/>
        <v>0</v>
      </c>
      <c r="AF740" s="45"/>
      <c r="AG740" s="79">
        <f t="shared" si="454"/>
        <v>0</v>
      </c>
    </row>
    <row r="741" spans="1:38" ht="16.5" customHeight="1">
      <c r="A741" s="12">
        <v>3002201</v>
      </c>
      <c r="B741" s="27" t="s">
        <v>605</v>
      </c>
      <c r="C741" s="14">
        <v>4573880</v>
      </c>
      <c r="D741" s="45"/>
      <c r="E741" s="46">
        <f t="shared" si="468"/>
        <v>0</v>
      </c>
      <c r="F741" s="46">
        <f t="shared" si="442"/>
        <v>0</v>
      </c>
      <c r="G741" s="46">
        <f t="shared" si="443"/>
        <v>0</v>
      </c>
      <c r="H741" s="53" t="e">
        <f t="shared" si="432"/>
        <v>#DIV/0!</v>
      </c>
      <c r="I741" s="54" t="e">
        <f t="shared" si="433"/>
        <v>#DIV/0!</v>
      </c>
      <c r="J741" s="65"/>
      <c r="K741" s="78">
        <f t="shared" si="444"/>
        <v>0</v>
      </c>
      <c r="L741" s="45"/>
      <c r="M741" s="79">
        <f t="shared" si="445"/>
        <v>0</v>
      </c>
      <c r="N741" s="65"/>
      <c r="O741" s="78">
        <f t="shared" si="469"/>
        <v>0</v>
      </c>
      <c r="P741" s="45"/>
      <c r="Q741" s="79">
        <f t="shared" si="446"/>
        <v>0</v>
      </c>
      <c r="R741" s="45"/>
      <c r="S741" s="78">
        <f t="shared" si="447"/>
        <v>0</v>
      </c>
      <c r="T741" s="45"/>
      <c r="U741" s="79">
        <f t="shared" si="448"/>
        <v>0</v>
      </c>
      <c r="V741" s="45"/>
      <c r="W741" s="78">
        <f t="shared" si="449"/>
        <v>0</v>
      </c>
      <c r="X741" s="45"/>
      <c r="Y741" s="79">
        <f t="shared" si="450"/>
        <v>0</v>
      </c>
      <c r="Z741" s="45"/>
      <c r="AA741" s="78">
        <f t="shared" si="451"/>
        <v>0</v>
      </c>
      <c r="AB741" s="45"/>
      <c r="AC741" s="79">
        <f t="shared" si="452"/>
        <v>0</v>
      </c>
      <c r="AD741" s="45"/>
      <c r="AE741" s="78">
        <f t="shared" si="453"/>
        <v>0</v>
      </c>
      <c r="AF741" s="45"/>
      <c r="AG741" s="79">
        <f t="shared" si="454"/>
        <v>0</v>
      </c>
    </row>
    <row r="742" spans="1:38" ht="16.5" customHeight="1">
      <c r="A742" s="12">
        <v>3002202</v>
      </c>
      <c r="B742" s="27" t="s">
        <v>606</v>
      </c>
      <c r="C742" s="14">
        <v>4049920</v>
      </c>
      <c r="D742" s="45"/>
      <c r="E742" s="46">
        <f t="shared" si="468"/>
        <v>0</v>
      </c>
      <c r="F742" s="46">
        <f t="shared" si="442"/>
        <v>0</v>
      </c>
      <c r="G742" s="46">
        <f t="shared" si="443"/>
        <v>0</v>
      </c>
      <c r="H742" s="53" t="e">
        <f t="shared" si="432"/>
        <v>#DIV/0!</v>
      </c>
      <c r="I742" s="54" t="e">
        <f t="shared" si="433"/>
        <v>#DIV/0!</v>
      </c>
      <c r="J742" s="65"/>
      <c r="K742" s="78">
        <f t="shared" si="444"/>
        <v>0</v>
      </c>
      <c r="L742" s="45"/>
      <c r="M742" s="79">
        <f t="shared" si="445"/>
        <v>0</v>
      </c>
      <c r="N742" s="65"/>
      <c r="O742" s="78">
        <f t="shared" si="469"/>
        <v>0</v>
      </c>
      <c r="P742" s="45"/>
      <c r="Q742" s="79">
        <f t="shared" si="446"/>
        <v>0</v>
      </c>
      <c r="R742" s="45"/>
      <c r="S742" s="78">
        <f t="shared" si="447"/>
        <v>0</v>
      </c>
      <c r="T742" s="45"/>
      <c r="U742" s="79">
        <f t="shared" si="448"/>
        <v>0</v>
      </c>
      <c r="V742" s="45"/>
      <c r="W742" s="78">
        <f t="shared" si="449"/>
        <v>0</v>
      </c>
      <c r="X742" s="45"/>
      <c r="Y742" s="79">
        <f t="shared" si="450"/>
        <v>0</v>
      </c>
      <c r="Z742" s="45"/>
      <c r="AA742" s="78">
        <f t="shared" si="451"/>
        <v>0</v>
      </c>
      <c r="AB742" s="45"/>
      <c r="AC742" s="79">
        <f t="shared" si="452"/>
        <v>0</v>
      </c>
      <c r="AD742" s="45"/>
      <c r="AE742" s="78">
        <f t="shared" si="453"/>
        <v>0</v>
      </c>
      <c r="AF742" s="45"/>
      <c r="AG742" s="79">
        <f t="shared" si="454"/>
        <v>0</v>
      </c>
    </row>
    <row r="743" spans="1:38" ht="16.5" customHeight="1">
      <c r="A743" s="12" t="s">
        <v>874</v>
      </c>
      <c r="B743" s="27" t="s">
        <v>527</v>
      </c>
      <c r="C743" s="14">
        <v>471020</v>
      </c>
      <c r="D743" s="45"/>
      <c r="E743" s="46">
        <f t="shared" si="468"/>
        <v>0</v>
      </c>
      <c r="F743" s="46">
        <f t="shared" si="442"/>
        <v>0</v>
      </c>
      <c r="G743" s="46">
        <f t="shared" si="443"/>
        <v>0</v>
      </c>
      <c r="H743" s="53" t="e">
        <f t="shared" si="432"/>
        <v>#DIV/0!</v>
      </c>
      <c r="I743" s="54" t="e">
        <f t="shared" si="433"/>
        <v>#DIV/0!</v>
      </c>
      <c r="J743" s="65"/>
      <c r="K743" s="78">
        <f t="shared" si="444"/>
        <v>0</v>
      </c>
      <c r="L743" s="45"/>
      <c r="M743" s="79">
        <f t="shared" si="445"/>
        <v>0</v>
      </c>
      <c r="N743" s="65"/>
      <c r="O743" s="78">
        <f t="shared" si="469"/>
        <v>0</v>
      </c>
      <c r="P743" s="45"/>
      <c r="Q743" s="79">
        <f t="shared" si="446"/>
        <v>0</v>
      </c>
      <c r="R743" s="45"/>
      <c r="S743" s="78">
        <f t="shared" si="447"/>
        <v>0</v>
      </c>
      <c r="T743" s="45"/>
      <c r="U743" s="79">
        <f t="shared" si="448"/>
        <v>0</v>
      </c>
      <c r="V743" s="45"/>
      <c r="W743" s="78">
        <f t="shared" si="449"/>
        <v>0</v>
      </c>
      <c r="X743" s="45"/>
      <c r="Y743" s="79">
        <f t="shared" si="450"/>
        <v>0</v>
      </c>
      <c r="Z743" s="45"/>
      <c r="AA743" s="78">
        <f t="shared" si="451"/>
        <v>0</v>
      </c>
      <c r="AB743" s="45"/>
      <c r="AC743" s="79">
        <f t="shared" si="452"/>
        <v>0</v>
      </c>
      <c r="AD743" s="45"/>
      <c r="AE743" s="78">
        <f t="shared" si="453"/>
        <v>0</v>
      </c>
      <c r="AF743" s="45"/>
      <c r="AG743" s="79">
        <f t="shared" si="454"/>
        <v>0</v>
      </c>
    </row>
    <row r="744" spans="1:38" ht="16.5" customHeight="1">
      <c r="A744" s="12" t="s">
        <v>875</v>
      </c>
      <c r="B744" s="24" t="s">
        <v>143</v>
      </c>
      <c r="C744" s="14">
        <v>372900</v>
      </c>
      <c r="D744" s="45"/>
      <c r="E744" s="46">
        <f t="shared" si="468"/>
        <v>0</v>
      </c>
      <c r="F744" s="46">
        <f t="shared" si="442"/>
        <v>0</v>
      </c>
      <c r="G744" s="46">
        <f t="shared" si="443"/>
        <v>0</v>
      </c>
      <c r="H744" s="53" t="e">
        <f t="shared" si="432"/>
        <v>#DIV/0!</v>
      </c>
      <c r="I744" s="54" t="e">
        <f t="shared" si="433"/>
        <v>#DIV/0!</v>
      </c>
      <c r="J744" s="65"/>
      <c r="K744" s="78">
        <f t="shared" si="444"/>
        <v>0</v>
      </c>
      <c r="L744" s="45"/>
      <c r="M744" s="79">
        <f t="shared" si="445"/>
        <v>0</v>
      </c>
      <c r="N744" s="65"/>
      <c r="O744" s="78">
        <f t="shared" si="469"/>
        <v>0</v>
      </c>
      <c r="P744" s="45"/>
      <c r="Q744" s="79">
        <f t="shared" si="446"/>
        <v>0</v>
      </c>
      <c r="R744" s="45"/>
      <c r="S744" s="78">
        <f t="shared" si="447"/>
        <v>0</v>
      </c>
      <c r="T744" s="45"/>
      <c r="U744" s="79">
        <f t="shared" si="448"/>
        <v>0</v>
      </c>
      <c r="V744" s="45"/>
      <c r="W744" s="78">
        <f t="shared" si="449"/>
        <v>0</v>
      </c>
      <c r="X744" s="45"/>
      <c r="Y744" s="79">
        <f t="shared" si="450"/>
        <v>0</v>
      </c>
      <c r="Z744" s="45"/>
      <c r="AA744" s="78">
        <f t="shared" si="451"/>
        <v>0</v>
      </c>
      <c r="AB744" s="45"/>
      <c r="AC744" s="79">
        <f t="shared" si="452"/>
        <v>0</v>
      </c>
      <c r="AD744" s="45"/>
      <c r="AE744" s="78">
        <f t="shared" si="453"/>
        <v>0</v>
      </c>
      <c r="AF744" s="45"/>
      <c r="AG744" s="79">
        <f t="shared" si="454"/>
        <v>0</v>
      </c>
    </row>
    <row r="745" spans="1:38" ht="16.5" customHeight="1">
      <c r="A745" s="12" t="s">
        <v>877</v>
      </c>
      <c r="B745" s="27" t="s">
        <v>528</v>
      </c>
      <c r="C745" s="14">
        <v>689810</v>
      </c>
      <c r="D745" s="45"/>
      <c r="E745" s="46">
        <f t="shared" si="468"/>
        <v>0</v>
      </c>
      <c r="F745" s="46">
        <f t="shared" si="442"/>
        <v>0</v>
      </c>
      <c r="G745" s="46">
        <f t="shared" si="443"/>
        <v>0</v>
      </c>
      <c r="H745" s="53" t="e">
        <f t="shared" si="432"/>
        <v>#DIV/0!</v>
      </c>
      <c r="I745" s="54" t="e">
        <f t="shared" si="433"/>
        <v>#DIV/0!</v>
      </c>
      <c r="J745" s="65"/>
      <c r="K745" s="78">
        <f t="shared" si="444"/>
        <v>0</v>
      </c>
      <c r="L745" s="45"/>
      <c r="M745" s="79">
        <f t="shared" si="445"/>
        <v>0</v>
      </c>
      <c r="N745" s="65"/>
      <c r="O745" s="78">
        <f t="shared" si="469"/>
        <v>0</v>
      </c>
      <c r="P745" s="45"/>
      <c r="Q745" s="79">
        <f t="shared" si="446"/>
        <v>0</v>
      </c>
      <c r="R745" s="45"/>
      <c r="S745" s="78">
        <f t="shared" si="447"/>
        <v>0</v>
      </c>
      <c r="T745" s="45"/>
      <c r="U745" s="79">
        <f t="shared" si="448"/>
        <v>0</v>
      </c>
      <c r="V745" s="45"/>
      <c r="W745" s="78">
        <f t="shared" si="449"/>
        <v>0</v>
      </c>
      <c r="X745" s="45"/>
      <c r="Y745" s="79">
        <f t="shared" si="450"/>
        <v>0</v>
      </c>
      <c r="Z745" s="45"/>
      <c r="AA745" s="78">
        <f t="shared" si="451"/>
        <v>0</v>
      </c>
      <c r="AB745" s="45"/>
      <c r="AC745" s="79">
        <f t="shared" si="452"/>
        <v>0</v>
      </c>
      <c r="AD745" s="45"/>
      <c r="AE745" s="78">
        <f t="shared" si="453"/>
        <v>0</v>
      </c>
      <c r="AF745" s="45"/>
      <c r="AG745" s="79">
        <f t="shared" si="454"/>
        <v>0</v>
      </c>
    </row>
    <row r="746" spans="1:38" ht="16.5" customHeight="1">
      <c r="A746" s="12"/>
      <c r="B746" s="27" t="s">
        <v>607</v>
      </c>
      <c r="C746" s="14">
        <v>141420</v>
      </c>
      <c r="D746" s="45"/>
      <c r="E746" s="46">
        <f t="shared" si="468"/>
        <v>0</v>
      </c>
      <c r="F746" s="46">
        <f t="shared" si="442"/>
        <v>0</v>
      </c>
      <c r="G746" s="46">
        <f t="shared" si="443"/>
        <v>0</v>
      </c>
      <c r="H746" s="53" t="e">
        <f t="shared" si="432"/>
        <v>#DIV/0!</v>
      </c>
      <c r="I746" s="54" t="e">
        <f t="shared" si="433"/>
        <v>#DIV/0!</v>
      </c>
      <c r="J746" s="65"/>
      <c r="K746" s="78">
        <f t="shared" si="444"/>
        <v>0</v>
      </c>
      <c r="L746" s="45"/>
      <c r="M746" s="79">
        <f t="shared" si="445"/>
        <v>0</v>
      </c>
      <c r="N746" s="65"/>
      <c r="O746" s="78">
        <f t="shared" si="469"/>
        <v>0</v>
      </c>
      <c r="P746" s="45"/>
      <c r="Q746" s="79">
        <f t="shared" si="446"/>
        <v>0</v>
      </c>
      <c r="R746" s="45"/>
      <c r="S746" s="78">
        <f t="shared" si="447"/>
        <v>0</v>
      </c>
      <c r="T746" s="45"/>
      <c r="U746" s="79">
        <f t="shared" si="448"/>
        <v>0</v>
      </c>
      <c r="V746" s="45"/>
      <c r="W746" s="78">
        <f t="shared" si="449"/>
        <v>0</v>
      </c>
      <c r="X746" s="45"/>
      <c r="Y746" s="79">
        <f t="shared" si="450"/>
        <v>0</v>
      </c>
      <c r="Z746" s="45"/>
      <c r="AA746" s="78">
        <f t="shared" si="451"/>
        <v>0</v>
      </c>
      <c r="AB746" s="45"/>
      <c r="AC746" s="79">
        <f t="shared" si="452"/>
        <v>0</v>
      </c>
      <c r="AD746" s="45"/>
      <c r="AE746" s="78">
        <f t="shared" si="453"/>
        <v>0</v>
      </c>
      <c r="AF746" s="45"/>
      <c r="AG746" s="79">
        <f t="shared" si="454"/>
        <v>0</v>
      </c>
    </row>
    <row r="747" spans="1:38" ht="16.5" customHeight="1">
      <c r="A747" s="12">
        <v>3110004</v>
      </c>
      <c r="B747" s="27" t="s">
        <v>608</v>
      </c>
      <c r="C747" s="14">
        <v>65630</v>
      </c>
      <c r="D747" s="45"/>
      <c r="E747" s="46">
        <f t="shared" si="468"/>
        <v>0</v>
      </c>
      <c r="F747" s="46">
        <f t="shared" si="442"/>
        <v>0</v>
      </c>
      <c r="G747" s="46">
        <f t="shared" si="443"/>
        <v>0</v>
      </c>
      <c r="H747" s="53" t="e">
        <f t="shared" si="432"/>
        <v>#DIV/0!</v>
      </c>
      <c r="I747" s="54" t="e">
        <f t="shared" si="433"/>
        <v>#DIV/0!</v>
      </c>
      <c r="J747" s="65"/>
      <c r="K747" s="78">
        <f t="shared" si="444"/>
        <v>0</v>
      </c>
      <c r="L747" s="45"/>
      <c r="M747" s="79">
        <f t="shared" si="445"/>
        <v>0</v>
      </c>
      <c r="N747" s="65"/>
      <c r="O747" s="78">
        <f t="shared" si="469"/>
        <v>0</v>
      </c>
      <c r="P747" s="45"/>
      <c r="Q747" s="79">
        <f t="shared" si="446"/>
        <v>0</v>
      </c>
      <c r="R747" s="45"/>
      <c r="S747" s="78">
        <f t="shared" si="447"/>
        <v>0</v>
      </c>
      <c r="T747" s="45"/>
      <c r="U747" s="79">
        <f t="shared" si="448"/>
        <v>0</v>
      </c>
      <c r="V747" s="45"/>
      <c r="W747" s="78">
        <f t="shared" si="449"/>
        <v>0</v>
      </c>
      <c r="X747" s="45"/>
      <c r="Y747" s="79">
        <f t="shared" si="450"/>
        <v>0</v>
      </c>
      <c r="Z747" s="45"/>
      <c r="AA747" s="78">
        <f t="shared" si="451"/>
        <v>0</v>
      </c>
      <c r="AB747" s="45"/>
      <c r="AC747" s="79">
        <f t="shared" si="452"/>
        <v>0</v>
      </c>
      <c r="AD747" s="45"/>
      <c r="AE747" s="78">
        <f t="shared" si="453"/>
        <v>0</v>
      </c>
      <c r="AF747" s="45"/>
      <c r="AG747" s="79">
        <f t="shared" si="454"/>
        <v>0</v>
      </c>
    </row>
    <row r="748" spans="1:38" ht="16.5" customHeight="1">
      <c r="A748" s="12"/>
      <c r="B748" s="27"/>
      <c r="C748" s="14"/>
      <c r="D748" s="45"/>
      <c r="E748" s="46"/>
      <c r="F748" s="46"/>
      <c r="G748" s="46"/>
      <c r="H748" s="53"/>
      <c r="I748" s="54"/>
      <c r="J748" s="65"/>
      <c r="K748" s="78"/>
      <c r="L748" s="45"/>
      <c r="M748" s="79"/>
      <c r="N748" s="65"/>
      <c r="O748" s="78"/>
      <c r="P748" s="45"/>
      <c r="Q748" s="79"/>
      <c r="R748" s="45"/>
      <c r="S748" s="78"/>
      <c r="T748" s="45"/>
      <c r="U748" s="79"/>
      <c r="V748" s="45"/>
      <c r="W748" s="78"/>
      <c r="X748" s="45"/>
      <c r="Y748" s="79"/>
      <c r="Z748" s="45"/>
      <c r="AA748" s="78"/>
      <c r="AB748" s="45"/>
      <c r="AC748" s="79"/>
      <c r="AD748" s="45"/>
      <c r="AE748" s="78"/>
      <c r="AF748" s="45"/>
      <c r="AG748" s="79"/>
    </row>
    <row r="749" spans="1:38" s="10" customFormat="1" ht="16.5" customHeight="1" outlineLevel="1">
      <c r="A749" s="98"/>
      <c r="B749" s="83" t="s">
        <v>609</v>
      </c>
      <c r="C749" s="99"/>
      <c r="D749" s="100">
        <f>SUM(D750:D753)</f>
        <v>0</v>
      </c>
      <c r="E749" s="101">
        <f t="shared" ref="E749:G749" si="470">SUM(E750:E753)</f>
        <v>0</v>
      </c>
      <c r="F749" s="101">
        <f t="shared" si="470"/>
        <v>0</v>
      </c>
      <c r="G749" s="101">
        <f t="shared" si="470"/>
        <v>0</v>
      </c>
      <c r="H749" s="102" t="e">
        <f t="shared" si="432"/>
        <v>#DIV/0!</v>
      </c>
      <c r="I749" s="103" t="e">
        <f t="shared" si="433"/>
        <v>#DIV/0!</v>
      </c>
      <c r="J749" s="104">
        <f t="shared" ref="J749" si="471">SUM(J750:J753)</f>
        <v>0</v>
      </c>
      <c r="K749" s="105">
        <f t="shared" ref="K749:AG749" si="472">SUM(K750:K753)</f>
        <v>0</v>
      </c>
      <c r="L749" s="100">
        <f>SUM(L750:L753)</f>
        <v>0</v>
      </c>
      <c r="M749" s="106">
        <f t="shared" si="472"/>
        <v>0</v>
      </c>
      <c r="N749" s="104">
        <f>SUM(N750:N753)</f>
        <v>0</v>
      </c>
      <c r="O749" s="105">
        <f>SUM(O750:O753)</f>
        <v>0</v>
      </c>
      <c r="P749" s="100">
        <f>SUM(P750:P753)</f>
        <v>0</v>
      </c>
      <c r="Q749" s="106">
        <f t="shared" si="472"/>
        <v>0</v>
      </c>
      <c r="R749" s="100">
        <f t="shared" si="472"/>
        <v>0</v>
      </c>
      <c r="S749" s="105">
        <f t="shared" si="472"/>
        <v>0</v>
      </c>
      <c r="T749" s="100">
        <f t="shared" si="472"/>
        <v>0</v>
      </c>
      <c r="U749" s="106">
        <f t="shared" si="472"/>
        <v>0</v>
      </c>
      <c r="V749" s="100">
        <f t="shared" si="472"/>
        <v>0</v>
      </c>
      <c r="W749" s="105">
        <f t="shared" si="472"/>
        <v>0</v>
      </c>
      <c r="X749" s="100">
        <f t="shared" si="472"/>
        <v>0</v>
      </c>
      <c r="Y749" s="106">
        <f t="shared" si="472"/>
        <v>0</v>
      </c>
      <c r="Z749" s="100">
        <f t="shared" si="472"/>
        <v>0</v>
      </c>
      <c r="AA749" s="105">
        <f t="shared" si="472"/>
        <v>0</v>
      </c>
      <c r="AB749" s="100">
        <f t="shared" si="472"/>
        <v>0</v>
      </c>
      <c r="AC749" s="106">
        <f t="shared" si="472"/>
        <v>0</v>
      </c>
      <c r="AD749" s="100">
        <f t="shared" si="472"/>
        <v>0</v>
      </c>
      <c r="AE749" s="105">
        <f t="shared" si="472"/>
        <v>0</v>
      </c>
      <c r="AF749" s="100">
        <f t="shared" si="472"/>
        <v>0</v>
      </c>
      <c r="AG749" s="106">
        <f t="shared" si="472"/>
        <v>0</v>
      </c>
      <c r="AH749" s="11"/>
      <c r="AI749" s="11"/>
      <c r="AJ749" s="11"/>
      <c r="AK749" s="11"/>
      <c r="AL749" s="11"/>
    </row>
    <row r="750" spans="1:38" ht="16.5" customHeight="1" outlineLevel="1">
      <c r="A750" s="12">
        <v>3103100</v>
      </c>
      <c r="B750" s="27" t="s">
        <v>610</v>
      </c>
      <c r="C750" s="14">
        <v>110190</v>
      </c>
      <c r="D750" s="45"/>
      <c r="E750" s="46">
        <f>+J750+L750+N750+P750+R750+T750+V750+X750+Z750+AB750+AD750+AF750</f>
        <v>0</v>
      </c>
      <c r="F750" s="46">
        <f t="shared" si="442"/>
        <v>0</v>
      </c>
      <c r="G750" s="46">
        <f t="shared" si="443"/>
        <v>0</v>
      </c>
      <c r="H750" s="53" t="e">
        <f t="shared" si="432"/>
        <v>#DIV/0!</v>
      </c>
      <c r="I750" s="54" t="e">
        <f t="shared" si="433"/>
        <v>#DIV/0!</v>
      </c>
      <c r="J750" s="65"/>
      <c r="K750" s="78">
        <f t="shared" si="444"/>
        <v>0</v>
      </c>
      <c r="L750" s="45"/>
      <c r="M750" s="79">
        <f t="shared" si="445"/>
        <v>0</v>
      </c>
      <c r="N750" s="65"/>
      <c r="O750" s="78">
        <f>+N750*C750</f>
        <v>0</v>
      </c>
      <c r="P750" s="45"/>
      <c r="Q750" s="79">
        <f t="shared" si="446"/>
        <v>0</v>
      </c>
      <c r="R750" s="45"/>
      <c r="S750" s="78">
        <f t="shared" si="447"/>
        <v>0</v>
      </c>
      <c r="T750" s="45"/>
      <c r="U750" s="79">
        <f t="shared" si="448"/>
        <v>0</v>
      </c>
      <c r="V750" s="45"/>
      <c r="W750" s="78">
        <f t="shared" si="449"/>
        <v>0</v>
      </c>
      <c r="X750" s="45"/>
      <c r="Y750" s="79">
        <f t="shared" si="450"/>
        <v>0</v>
      </c>
      <c r="Z750" s="45"/>
      <c r="AA750" s="78">
        <f t="shared" si="451"/>
        <v>0</v>
      </c>
      <c r="AB750" s="45"/>
      <c r="AC750" s="79">
        <f t="shared" si="452"/>
        <v>0</v>
      </c>
      <c r="AD750" s="45"/>
      <c r="AE750" s="78">
        <f t="shared" si="453"/>
        <v>0</v>
      </c>
      <c r="AF750" s="45"/>
      <c r="AG750" s="79">
        <f t="shared" si="454"/>
        <v>0</v>
      </c>
    </row>
    <row r="751" spans="1:38" ht="16.5" customHeight="1" outlineLevel="1">
      <c r="A751" s="12">
        <v>3103101</v>
      </c>
      <c r="B751" s="27" t="s">
        <v>611</v>
      </c>
      <c r="C751" s="14">
        <v>51380</v>
      </c>
      <c r="D751" s="45"/>
      <c r="E751" s="46">
        <f>+J751+L751+N751+P751+R751+T751+V751+X751+Z751+AB751+AD751+AF751</f>
        <v>0</v>
      </c>
      <c r="F751" s="46">
        <f t="shared" si="442"/>
        <v>0</v>
      </c>
      <c r="G751" s="46">
        <f t="shared" si="443"/>
        <v>0</v>
      </c>
      <c r="H751" s="53" t="e">
        <f t="shared" si="432"/>
        <v>#DIV/0!</v>
      </c>
      <c r="I751" s="54" t="e">
        <f t="shared" si="433"/>
        <v>#DIV/0!</v>
      </c>
      <c r="J751" s="65"/>
      <c r="K751" s="78">
        <f t="shared" si="444"/>
        <v>0</v>
      </c>
      <c r="L751" s="45"/>
      <c r="M751" s="79">
        <f t="shared" si="445"/>
        <v>0</v>
      </c>
      <c r="N751" s="65"/>
      <c r="O751" s="78">
        <f>+N751*C751</f>
        <v>0</v>
      </c>
      <c r="P751" s="45"/>
      <c r="Q751" s="79">
        <f t="shared" si="446"/>
        <v>0</v>
      </c>
      <c r="R751" s="45"/>
      <c r="S751" s="78">
        <f t="shared" si="447"/>
        <v>0</v>
      </c>
      <c r="T751" s="45"/>
      <c r="U751" s="79">
        <f t="shared" si="448"/>
        <v>0</v>
      </c>
      <c r="V751" s="45"/>
      <c r="W751" s="78">
        <f t="shared" si="449"/>
        <v>0</v>
      </c>
      <c r="X751" s="45"/>
      <c r="Y751" s="79">
        <f t="shared" si="450"/>
        <v>0</v>
      </c>
      <c r="Z751" s="45"/>
      <c r="AA751" s="78">
        <f t="shared" si="451"/>
        <v>0</v>
      </c>
      <c r="AB751" s="45"/>
      <c r="AC751" s="79">
        <f t="shared" si="452"/>
        <v>0</v>
      </c>
      <c r="AD751" s="45"/>
      <c r="AE751" s="78">
        <f t="shared" si="453"/>
        <v>0</v>
      </c>
      <c r="AF751" s="45"/>
      <c r="AG751" s="79">
        <f t="shared" si="454"/>
        <v>0</v>
      </c>
    </row>
    <row r="752" spans="1:38" ht="16.5" customHeight="1" outlineLevel="1">
      <c r="A752" s="12">
        <v>3103001</v>
      </c>
      <c r="B752" s="27" t="s">
        <v>612</v>
      </c>
      <c r="C752" s="14">
        <v>87250</v>
      </c>
      <c r="D752" s="45"/>
      <c r="E752" s="46">
        <f>+J752+L752+N752+P752+R752+T752+V752+X752+Z752+AB752+AD752+AF752</f>
        <v>0</v>
      </c>
      <c r="F752" s="46">
        <f t="shared" si="442"/>
        <v>0</v>
      </c>
      <c r="G752" s="46">
        <f t="shared" si="443"/>
        <v>0</v>
      </c>
      <c r="H752" s="53" t="e">
        <f t="shared" si="432"/>
        <v>#DIV/0!</v>
      </c>
      <c r="I752" s="54" t="e">
        <f t="shared" si="433"/>
        <v>#DIV/0!</v>
      </c>
      <c r="J752" s="65"/>
      <c r="K752" s="78">
        <f t="shared" si="444"/>
        <v>0</v>
      </c>
      <c r="L752" s="45"/>
      <c r="M752" s="79">
        <f t="shared" si="445"/>
        <v>0</v>
      </c>
      <c r="N752" s="65"/>
      <c r="O752" s="78">
        <f>+N752*C752</f>
        <v>0</v>
      </c>
      <c r="P752" s="45"/>
      <c r="Q752" s="79">
        <f t="shared" si="446"/>
        <v>0</v>
      </c>
      <c r="R752" s="45"/>
      <c r="S752" s="78">
        <f t="shared" si="447"/>
        <v>0</v>
      </c>
      <c r="T752" s="45"/>
      <c r="U752" s="79">
        <f t="shared" si="448"/>
        <v>0</v>
      </c>
      <c r="V752" s="45"/>
      <c r="W752" s="78">
        <f t="shared" si="449"/>
        <v>0</v>
      </c>
      <c r="X752" s="45"/>
      <c r="Y752" s="79">
        <f t="shared" si="450"/>
        <v>0</v>
      </c>
      <c r="Z752" s="45"/>
      <c r="AA752" s="78">
        <f t="shared" si="451"/>
        <v>0</v>
      </c>
      <c r="AB752" s="45"/>
      <c r="AC752" s="79">
        <f t="shared" si="452"/>
        <v>0</v>
      </c>
      <c r="AD752" s="45"/>
      <c r="AE752" s="78">
        <f t="shared" si="453"/>
        <v>0</v>
      </c>
      <c r="AF752" s="45"/>
      <c r="AG752" s="79">
        <f t="shared" si="454"/>
        <v>0</v>
      </c>
    </row>
    <row r="753" spans="1:38" ht="16.5" customHeight="1" outlineLevel="1">
      <c r="A753" s="12">
        <v>3103002</v>
      </c>
      <c r="B753" s="27" t="s">
        <v>613</v>
      </c>
      <c r="C753" s="14">
        <v>73570</v>
      </c>
      <c r="D753" s="45"/>
      <c r="E753" s="46">
        <f>+J753+L753+N753+P753+R753+T753+V753+X753+Z753+AB753+AD753+AF753</f>
        <v>0</v>
      </c>
      <c r="F753" s="46">
        <f t="shared" si="442"/>
        <v>0</v>
      </c>
      <c r="G753" s="46">
        <f t="shared" si="443"/>
        <v>0</v>
      </c>
      <c r="H753" s="53" t="e">
        <f t="shared" si="432"/>
        <v>#DIV/0!</v>
      </c>
      <c r="I753" s="54" t="e">
        <f t="shared" si="433"/>
        <v>#DIV/0!</v>
      </c>
      <c r="J753" s="65"/>
      <c r="K753" s="78">
        <f t="shared" si="444"/>
        <v>0</v>
      </c>
      <c r="L753" s="45"/>
      <c r="M753" s="79">
        <f t="shared" si="445"/>
        <v>0</v>
      </c>
      <c r="N753" s="65"/>
      <c r="O753" s="78">
        <f>+N753*C753</f>
        <v>0</v>
      </c>
      <c r="P753" s="45"/>
      <c r="Q753" s="79">
        <f t="shared" si="446"/>
        <v>0</v>
      </c>
      <c r="R753" s="45"/>
      <c r="S753" s="78">
        <f t="shared" si="447"/>
        <v>0</v>
      </c>
      <c r="T753" s="45"/>
      <c r="U753" s="79">
        <f t="shared" si="448"/>
        <v>0</v>
      </c>
      <c r="V753" s="45"/>
      <c r="W753" s="78">
        <f t="shared" si="449"/>
        <v>0</v>
      </c>
      <c r="X753" s="45"/>
      <c r="Y753" s="79">
        <f t="shared" si="450"/>
        <v>0</v>
      </c>
      <c r="Z753" s="45"/>
      <c r="AA753" s="78">
        <f t="shared" si="451"/>
        <v>0</v>
      </c>
      <c r="AB753" s="45"/>
      <c r="AC753" s="79">
        <f t="shared" si="452"/>
        <v>0</v>
      </c>
      <c r="AD753" s="45"/>
      <c r="AE753" s="78">
        <f t="shared" si="453"/>
        <v>0</v>
      </c>
      <c r="AF753" s="45"/>
      <c r="AG753" s="79">
        <f t="shared" si="454"/>
        <v>0</v>
      </c>
    </row>
    <row r="754" spans="1:38" ht="16.5" customHeight="1" outlineLevel="1">
      <c r="A754" s="12"/>
      <c r="B754" s="27"/>
      <c r="C754" s="14"/>
      <c r="D754" s="45"/>
      <c r="E754" s="46"/>
      <c r="F754" s="46"/>
      <c r="G754" s="46"/>
      <c r="H754" s="53"/>
      <c r="I754" s="54"/>
      <c r="J754" s="65"/>
      <c r="K754" s="78"/>
      <c r="L754" s="45"/>
      <c r="M754" s="79"/>
      <c r="N754" s="65"/>
      <c r="O754" s="78"/>
      <c r="P754" s="45"/>
      <c r="Q754" s="79"/>
      <c r="R754" s="45"/>
      <c r="S754" s="78"/>
      <c r="T754" s="45"/>
      <c r="U754" s="79"/>
      <c r="V754" s="45"/>
      <c r="W754" s="78"/>
      <c r="X754" s="45"/>
      <c r="Y754" s="79"/>
      <c r="Z754" s="45"/>
      <c r="AA754" s="78"/>
      <c r="AB754" s="45"/>
      <c r="AC754" s="79"/>
      <c r="AD754" s="45"/>
      <c r="AE754" s="78"/>
      <c r="AF754" s="45"/>
      <c r="AG754" s="79"/>
    </row>
    <row r="755" spans="1:38" s="10" customFormat="1" ht="16.5" customHeight="1">
      <c r="A755" s="98"/>
      <c r="B755" s="83" t="s">
        <v>614</v>
      </c>
      <c r="C755" s="99"/>
      <c r="D755" s="100">
        <f>SUM(D756:D769)</f>
        <v>0</v>
      </c>
      <c r="E755" s="101">
        <f t="shared" ref="E755:G755" si="473">SUM(E756:E769)</f>
        <v>0</v>
      </c>
      <c r="F755" s="101">
        <f t="shared" si="473"/>
        <v>0</v>
      </c>
      <c r="G755" s="101">
        <f t="shared" si="473"/>
        <v>0</v>
      </c>
      <c r="H755" s="102" t="e">
        <f t="shared" si="432"/>
        <v>#DIV/0!</v>
      </c>
      <c r="I755" s="103" t="e">
        <f t="shared" si="433"/>
        <v>#DIV/0!</v>
      </c>
      <c r="J755" s="104">
        <f t="shared" ref="J755" si="474">SUM(J756:J769)</f>
        <v>0</v>
      </c>
      <c r="K755" s="105">
        <f t="shared" ref="K755:AG755" si="475">SUM(K756:K769)</f>
        <v>0</v>
      </c>
      <c r="L755" s="100">
        <f>SUM(L756:L769)</f>
        <v>0</v>
      </c>
      <c r="M755" s="106">
        <f t="shared" si="475"/>
        <v>0</v>
      </c>
      <c r="N755" s="104">
        <f>SUM(N756:N769)</f>
        <v>0</v>
      </c>
      <c r="O755" s="105">
        <f>SUM(O756:O769)</f>
        <v>0</v>
      </c>
      <c r="P755" s="100">
        <f>SUM(P756:P769)</f>
        <v>0</v>
      </c>
      <c r="Q755" s="106">
        <f t="shared" si="475"/>
        <v>0</v>
      </c>
      <c r="R755" s="100">
        <f t="shared" si="475"/>
        <v>0</v>
      </c>
      <c r="S755" s="105">
        <f t="shared" si="475"/>
        <v>0</v>
      </c>
      <c r="T755" s="100">
        <f t="shared" si="475"/>
        <v>0</v>
      </c>
      <c r="U755" s="106">
        <f t="shared" si="475"/>
        <v>0</v>
      </c>
      <c r="V755" s="100">
        <f t="shared" si="475"/>
        <v>0</v>
      </c>
      <c r="W755" s="105">
        <f t="shared" si="475"/>
        <v>0</v>
      </c>
      <c r="X755" s="100">
        <f t="shared" ref="X755" si="476">SUM(X756:X769)</f>
        <v>0</v>
      </c>
      <c r="Y755" s="106">
        <f t="shared" si="475"/>
        <v>0</v>
      </c>
      <c r="Z755" s="100">
        <f t="shared" ref="Z755" si="477">SUM(Z756:Z769)</f>
        <v>0</v>
      </c>
      <c r="AA755" s="105">
        <f t="shared" si="475"/>
        <v>0</v>
      </c>
      <c r="AB755" s="100">
        <f t="shared" ref="AB755" si="478">SUM(AB756:AB769)</f>
        <v>0</v>
      </c>
      <c r="AC755" s="106">
        <f t="shared" si="475"/>
        <v>0</v>
      </c>
      <c r="AD755" s="100">
        <f t="shared" ref="AD755" si="479">SUM(AD756:AD769)</f>
        <v>0</v>
      </c>
      <c r="AE755" s="105">
        <f t="shared" si="475"/>
        <v>0</v>
      </c>
      <c r="AF755" s="100">
        <f t="shared" ref="AF755" si="480">SUM(AF756:AF769)</f>
        <v>0</v>
      </c>
      <c r="AG755" s="106">
        <f t="shared" si="475"/>
        <v>0</v>
      </c>
      <c r="AH755" s="11"/>
      <c r="AI755" s="11"/>
      <c r="AJ755" s="11"/>
      <c r="AK755" s="11"/>
      <c r="AL755" s="11"/>
    </row>
    <row r="756" spans="1:38" ht="16.5" customHeight="1">
      <c r="A756" s="12">
        <v>3106001</v>
      </c>
      <c r="B756" s="27" t="s">
        <v>615</v>
      </c>
      <c r="C756" s="278">
        <v>53430</v>
      </c>
      <c r="D756" s="45"/>
      <c r="E756" s="46">
        <f t="shared" ref="E756:E769" si="481">+J756+L756+N756+P756+R756+T756+V756+X756+Z756+AB756+AD756+AF756</f>
        <v>0</v>
      </c>
      <c r="F756" s="46">
        <f t="shared" si="442"/>
        <v>0</v>
      </c>
      <c r="G756" s="46">
        <f t="shared" si="443"/>
        <v>0</v>
      </c>
      <c r="H756" s="53" t="e">
        <f t="shared" si="432"/>
        <v>#DIV/0!</v>
      </c>
      <c r="I756" s="54" t="e">
        <f t="shared" si="433"/>
        <v>#DIV/0!</v>
      </c>
      <c r="J756" s="65"/>
      <c r="K756" s="78">
        <f t="shared" si="444"/>
        <v>0</v>
      </c>
      <c r="L756" s="45"/>
      <c r="M756" s="79">
        <f t="shared" si="445"/>
        <v>0</v>
      </c>
      <c r="N756" s="65"/>
      <c r="O756" s="78">
        <f t="shared" ref="O756:O769" si="482">+N756*C756</f>
        <v>0</v>
      </c>
      <c r="P756" s="45"/>
      <c r="Q756" s="79">
        <f t="shared" si="446"/>
        <v>0</v>
      </c>
      <c r="R756" s="45"/>
      <c r="S756" s="78">
        <f t="shared" si="447"/>
        <v>0</v>
      </c>
      <c r="T756" s="45"/>
      <c r="U756" s="79">
        <f t="shared" si="448"/>
        <v>0</v>
      </c>
      <c r="V756" s="45"/>
      <c r="W756" s="78">
        <f t="shared" si="449"/>
        <v>0</v>
      </c>
      <c r="X756" s="45"/>
      <c r="Y756" s="79">
        <f t="shared" si="450"/>
        <v>0</v>
      </c>
      <c r="Z756" s="45"/>
      <c r="AA756" s="78">
        <f t="shared" si="451"/>
        <v>0</v>
      </c>
      <c r="AB756" s="45"/>
      <c r="AC756" s="79">
        <f t="shared" si="452"/>
        <v>0</v>
      </c>
      <c r="AD756" s="45"/>
      <c r="AE756" s="78">
        <f t="shared" si="453"/>
        <v>0</v>
      </c>
      <c r="AF756" s="45"/>
      <c r="AG756" s="79">
        <f t="shared" si="454"/>
        <v>0</v>
      </c>
    </row>
    <row r="757" spans="1:38" ht="16.5" customHeight="1">
      <c r="A757" s="12">
        <v>3106003</v>
      </c>
      <c r="B757" s="27" t="s">
        <v>616</v>
      </c>
      <c r="C757" s="278">
        <v>234140</v>
      </c>
      <c r="D757" s="45"/>
      <c r="E757" s="46">
        <f t="shared" si="481"/>
        <v>0</v>
      </c>
      <c r="F757" s="46">
        <f t="shared" si="442"/>
        <v>0</v>
      </c>
      <c r="G757" s="46">
        <f t="shared" si="443"/>
        <v>0</v>
      </c>
      <c r="H757" s="53" t="e">
        <f t="shared" si="432"/>
        <v>#DIV/0!</v>
      </c>
      <c r="I757" s="54" t="e">
        <f t="shared" si="433"/>
        <v>#DIV/0!</v>
      </c>
      <c r="J757" s="65"/>
      <c r="K757" s="78">
        <f t="shared" si="444"/>
        <v>0</v>
      </c>
      <c r="L757" s="45"/>
      <c r="M757" s="79">
        <f t="shared" si="445"/>
        <v>0</v>
      </c>
      <c r="N757" s="65"/>
      <c r="O757" s="78">
        <f t="shared" si="482"/>
        <v>0</v>
      </c>
      <c r="P757" s="45"/>
      <c r="Q757" s="79">
        <f t="shared" si="446"/>
        <v>0</v>
      </c>
      <c r="R757" s="45"/>
      <c r="S757" s="78">
        <f t="shared" si="447"/>
        <v>0</v>
      </c>
      <c r="T757" s="45"/>
      <c r="U757" s="79">
        <f t="shared" si="448"/>
        <v>0</v>
      </c>
      <c r="V757" s="45"/>
      <c r="W757" s="78">
        <f t="shared" si="449"/>
        <v>0</v>
      </c>
      <c r="X757" s="45"/>
      <c r="Y757" s="79">
        <f t="shared" si="450"/>
        <v>0</v>
      </c>
      <c r="Z757" s="45"/>
      <c r="AA757" s="78">
        <f t="shared" si="451"/>
        <v>0</v>
      </c>
      <c r="AB757" s="45"/>
      <c r="AC757" s="79">
        <f t="shared" si="452"/>
        <v>0</v>
      </c>
      <c r="AD757" s="45"/>
      <c r="AE757" s="78">
        <f t="shared" si="453"/>
        <v>0</v>
      </c>
      <c r="AF757" s="45"/>
      <c r="AG757" s="79">
        <f t="shared" si="454"/>
        <v>0</v>
      </c>
    </row>
    <row r="758" spans="1:38" ht="16.5" customHeight="1">
      <c r="A758" s="12">
        <v>1902068</v>
      </c>
      <c r="B758" s="27" t="s">
        <v>617</v>
      </c>
      <c r="C758" s="278">
        <v>505500</v>
      </c>
      <c r="D758" s="45"/>
      <c r="E758" s="46">
        <f t="shared" si="481"/>
        <v>0</v>
      </c>
      <c r="F758" s="46">
        <f t="shared" si="442"/>
        <v>0</v>
      </c>
      <c r="G758" s="46">
        <f t="shared" si="443"/>
        <v>0</v>
      </c>
      <c r="H758" s="53" t="e">
        <f t="shared" si="432"/>
        <v>#DIV/0!</v>
      </c>
      <c r="I758" s="54" t="e">
        <f t="shared" si="433"/>
        <v>#DIV/0!</v>
      </c>
      <c r="J758" s="65"/>
      <c r="K758" s="78">
        <f t="shared" si="444"/>
        <v>0</v>
      </c>
      <c r="L758" s="45"/>
      <c r="M758" s="79">
        <f t="shared" si="445"/>
        <v>0</v>
      </c>
      <c r="N758" s="65"/>
      <c r="O758" s="78">
        <f t="shared" si="482"/>
        <v>0</v>
      </c>
      <c r="P758" s="45"/>
      <c r="Q758" s="79">
        <f t="shared" si="446"/>
        <v>0</v>
      </c>
      <c r="R758" s="45"/>
      <c r="S758" s="78">
        <f t="shared" si="447"/>
        <v>0</v>
      </c>
      <c r="T758" s="45"/>
      <c r="U758" s="79">
        <f t="shared" si="448"/>
        <v>0</v>
      </c>
      <c r="V758" s="45"/>
      <c r="W758" s="78">
        <f t="shared" si="449"/>
        <v>0</v>
      </c>
      <c r="X758" s="45"/>
      <c r="Y758" s="79">
        <f t="shared" si="450"/>
        <v>0</v>
      </c>
      <c r="Z758" s="45"/>
      <c r="AA758" s="78">
        <f t="shared" si="451"/>
        <v>0</v>
      </c>
      <c r="AB758" s="45"/>
      <c r="AC758" s="79">
        <f t="shared" si="452"/>
        <v>0</v>
      </c>
      <c r="AD758" s="45"/>
      <c r="AE758" s="78">
        <f t="shared" si="453"/>
        <v>0</v>
      </c>
      <c r="AF758" s="45"/>
      <c r="AG758" s="79">
        <f t="shared" si="454"/>
        <v>0</v>
      </c>
    </row>
    <row r="759" spans="1:38" ht="27" customHeight="1">
      <c r="A759" s="12" t="s">
        <v>957</v>
      </c>
      <c r="B759" s="27" t="s">
        <v>618</v>
      </c>
      <c r="C759" s="278">
        <v>1284660</v>
      </c>
      <c r="D759" s="45"/>
      <c r="E759" s="46">
        <f t="shared" si="481"/>
        <v>0</v>
      </c>
      <c r="F759" s="46">
        <f t="shared" si="442"/>
        <v>0</v>
      </c>
      <c r="G759" s="46">
        <f t="shared" si="443"/>
        <v>0</v>
      </c>
      <c r="H759" s="53" t="e">
        <f t="shared" si="432"/>
        <v>#DIV/0!</v>
      </c>
      <c r="I759" s="54" t="e">
        <f t="shared" si="433"/>
        <v>#DIV/0!</v>
      </c>
      <c r="J759" s="65"/>
      <c r="K759" s="78">
        <f t="shared" si="444"/>
        <v>0</v>
      </c>
      <c r="L759" s="45"/>
      <c r="M759" s="79">
        <f t="shared" si="445"/>
        <v>0</v>
      </c>
      <c r="N759" s="65"/>
      <c r="O759" s="78">
        <f t="shared" si="482"/>
        <v>0</v>
      </c>
      <c r="P759" s="45"/>
      <c r="Q759" s="79">
        <f t="shared" si="446"/>
        <v>0</v>
      </c>
      <c r="R759" s="45"/>
      <c r="S759" s="78">
        <f t="shared" si="447"/>
        <v>0</v>
      </c>
      <c r="T759" s="45"/>
      <c r="U759" s="79">
        <f t="shared" si="448"/>
        <v>0</v>
      </c>
      <c r="V759" s="45"/>
      <c r="W759" s="78">
        <f t="shared" si="449"/>
        <v>0</v>
      </c>
      <c r="X759" s="45"/>
      <c r="Y759" s="79">
        <f t="shared" si="450"/>
        <v>0</v>
      </c>
      <c r="Z759" s="45"/>
      <c r="AA759" s="78">
        <f t="shared" si="451"/>
        <v>0</v>
      </c>
      <c r="AB759" s="45"/>
      <c r="AC759" s="79">
        <f t="shared" si="452"/>
        <v>0</v>
      </c>
      <c r="AD759" s="45"/>
      <c r="AE759" s="78">
        <f t="shared" si="453"/>
        <v>0</v>
      </c>
      <c r="AF759" s="45"/>
      <c r="AG759" s="79">
        <f t="shared" si="454"/>
        <v>0</v>
      </c>
    </row>
    <row r="760" spans="1:38" ht="16.5" customHeight="1" outlineLevel="1">
      <c r="A760" s="12">
        <v>1704017</v>
      </c>
      <c r="B760" s="27" t="s">
        <v>619</v>
      </c>
      <c r="C760" s="278">
        <v>1294380</v>
      </c>
      <c r="D760" s="45"/>
      <c r="E760" s="46">
        <f t="shared" si="481"/>
        <v>0</v>
      </c>
      <c r="F760" s="46">
        <f t="shared" si="442"/>
        <v>0</v>
      </c>
      <c r="G760" s="46">
        <f t="shared" si="443"/>
        <v>0</v>
      </c>
      <c r="H760" s="53" t="e">
        <f t="shared" si="432"/>
        <v>#DIV/0!</v>
      </c>
      <c r="I760" s="54" t="e">
        <f t="shared" si="433"/>
        <v>#DIV/0!</v>
      </c>
      <c r="J760" s="65"/>
      <c r="K760" s="78">
        <f t="shared" si="444"/>
        <v>0</v>
      </c>
      <c r="L760" s="45"/>
      <c r="M760" s="79">
        <f t="shared" si="445"/>
        <v>0</v>
      </c>
      <c r="N760" s="65"/>
      <c r="O760" s="78">
        <f t="shared" si="482"/>
        <v>0</v>
      </c>
      <c r="P760" s="45"/>
      <c r="Q760" s="79">
        <f t="shared" si="446"/>
        <v>0</v>
      </c>
      <c r="R760" s="45"/>
      <c r="S760" s="78">
        <f t="shared" si="447"/>
        <v>0</v>
      </c>
      <c r="T760" s="45"/>
      <c r="U760" s="79">
        <f t="shared" si="448"/>
        <v>0</v>
      </c>
      <c r="V760" s="45"/>
      <c r="W760" s="78">
        <f t="shared" si="449"/>
        <v>0</v>
      </c>
      <c r="X760" s="45"/>
      <c r="Y760" s="79">
        <f t="shared" si="450"/>
        <v>0</v>
      </c>
      <c r="Z760" s="45"/>
      <c r="AA760" s="78">
        <f t="shared" si="451"/>
        <v>0</v>
      </c>
      <c r="AB760" s="45"/>
      <c r="AC760" s="79">
        <f t="shared" si="452"/>
        <v>0</v>
      </c>
      <c r="AD760" s="45"/>
      <c r="AE760" s="78">
        <f t="shared" si="453"/>
        <v>0</v>
      </c>
      <c r="AF760" s="45"/>
      <c r="AG760" s="79">
        <f t="shared" si="454"/>
        <v>0</v>
      </c>
    </row>
    <row r="761" spans="1:38" ht="16.5" customHeight="1" outlineLevel="1">
      <c r="A761" s="12" t="s">
        <v>874</v>
      </c>
      <c r="B761" s="27" t="s">
        <v>527</v>
      </c>
      <c r="C761" s="278">
        <v>471020</v>
      </c>
      <c r="D761" s="45"/>
      <c r="E761" s="46">
        <f t="shared" si="481"/>
        <v>0</v>
      </c>
      <c r="F761" s="46">
        <f t="shared" si="442"/>
        <v>0</v>
      </c>
      <c r="G761" s="46">
        <f t="shared" si="443"/>
        <v>0</v>
      </c>
      <c r="H761" s="53" t="e">
        <f t="shared" si="432"/>
        <v>#DIV/0!</v>
      </c>
      <c r="I761" s="54" t="e">
        <f t="shared" si="433"/>
        <v>#DIV/0!</v>
      </c>
      <c r="J761" s="65"/>
      <c r="K761" s="78">
        <f t="shared" si="444"/>
        <v>0</v>
      </c>
      <c r="L761" s="45"/>
      <c r="M761" s="79">
        <f t="shared" si="445"/>
        <v>0</v>
      </c>
      <c r="N761" s="65"/>
      <c r="O761" s="78">
        <f t="shared" si="482"/>
        <v>0</v>
      </c>
      <c r="P761" s="45"/>
      <c r="Q761" s="79">
        <f t="shared" si="446"/>
        <v>0</v>
      </c>
      <c r="R761" s="45"/>
      <c r="S761" s="78">
        <f t="shared" si="447"/>
        <v>0</v>
      </c>
      <c r="T761" s="45"/>
      <c r="U761" s="79">
        <f t="shared" si="448"/>
        <v>0</v>
      </c>
      <c r="V761" s="45"/>
      <c r="W761" s="78">
        <f t="shared" si="449"/>
        <v>0</v>
      </c>
      <c r="X761" s="45"/>
      <c r="Y761" s="79">
        <f t="shared" si="450"/>
        <v>0</v>
      </c>
      <c r="Z761" s="45"/>
      <c r="AA761" s="78">
        <f t="shared" si="451"/>
        <v>0</v>
      </c>
      <c r="AB761" s="45"/>
      <c r="AC761" s="79">
        <f t="shared" si="452"/>
        <v>0</v>
      </c>
      <c r="AD761" s="45"/>
      <c r="AE761" s="78">
        <f t="shared" si="453"/>
        <v>0</v>
      </c>
      <c r="AF761" s="45"/>
      <c r="AG761" s="79">
        <f t="shared" si="454"/>
        <v>0</v>
      </c>
    </row>
    <row r="762" spans="1:38" ht="16.5" customHeight="1" outlineLevel="1">
      <c r="A762" s="12" t="s">
        <v>875</v>
      </c>
      <c r="B762" s="24" t="s">
        <v>143</v>
      </c>
      <c r="C762" s="278">
        <v>372900</v>
      </c>
      <c r="D762" s="45"/>
      <c r="E762" s="46">
        <f t="shared" si="481"/>
        <v>0</v>
      </c>
      <c r="F762" s="46">
        <f t="shared" si="442"/>
        <v>0</v>
      </c>
      <c r="G762" s="46">
        <f t="shared" si="443"/>
        <v>0</v>
      </c>
      <c r="H762" s="53" t="e">
        <f t="shared" si="432"/>
        <v>#DIV/0!</v>
      </c>
      <c r="I762" s="54" t="e">
        <f t="shared" si="433"/>
        <v>#DIV/0!</v>
      </c>
      <c r="J762" s="65"/>
      <c r="K762" s="78">
        <f t="shared" si="444"/>
        <v>0</v>
      </c>
      <c r="L762" s="45"/>
      <c r="M762" s="79">
        <f t="shared" si="445"/>
        <v>0</v>
      </c>
      <c r="N762" s="65"/>
      <c r="O762" s="78">
        <f t="shared" si="482"/>
        <v>0</v>
      </c>
      <c r="P762" s="45"/>
      <c r="Q762" s="79">
        <f t="shared" si="446"/>
        <v>0</v>
      </c>
      <c r="R762" s="45"/>
      <c r="S762" s="78">
        <f t="shared" si="447"/>
        <v>0</v>
      </c>
      <c r="T762" s="45"/>
      <c r="U762" s="79">
        <f t="shared" si="448"/>
        <v>0</v>
      </c>
      <c r="V762" s="45"/>
      <c r="W762" s="78">
        <f t="shared" si="449"/>
        <v>0</v>
      </c>
      <c r="X762" s="45"/>
      <c r="Y762" s="79">
        <f t="shared" si="450"/>
        <v>0</v>
      </c>
      <c r="Z762" s="45"/>
      <c r="AA762" s="78">
        <f t="shared" si="451"/>
        <v>0</v>
      </c>
      <c r="AB762" s="45"/>
      <c r="AC762" s="79">
        <f t="shared" si="452"/>
        <v>0</v>
      </c>
      <c r="AD762" s="45"/>
      <c r="AE762" s="78">
        <f t="shared" si="453"/>
        <v>0</v>
      </c>
      <c r="AF762" s="45"/>
      <c r="AG762" s="79">
        <f t="shared" si="454"/>
        <v>0</v>
      </c>
    </row>
    <row r="763" spans="1:38" ht="16.5" customHeight="1" outlineLevel="1">
      <c r="A763" s="12" t="s">
        <v>874</v>
      </c>
      <c r="B763" s="27" t="s">
        <v>528</v>
      </c>
      <c r="C763" s="278">
        <v>689810</v>
      </c>
      <c r="D763" s="45"/>
      <c r="E763" s="46">
        <f t="shared" si="481"/>
        <v>0</v>
      </c>
      <c r="F763" s="46">
        <f t="shared" si="442"/>
        <v>0</v>
      </c>
      <c r="G763" s="46">
        <f t="shared" si="443"/>
        <v>0</v>
      </c>
      <c r="H763" s="53" t="e">
        <f t="shared" si="432"/>
        <v>#DIV/0!</v>
      </c>
      <c r="I763" s="54" t="e">
        <f t="shared" si="433"/>
        <v>#DIV/0!</v>
      </c>
      <c r="J763" s="65"/>
      <c r="K763" s="78">
        <f t="shared" si="444"/>
        <v>0</v>
      </c>
      <c r="L763" s="45"/>
      <c r="M763" s="79">
        <f t="shared" si="445"/>
        <v>0</v>
      </c>
      <c r="N763" s="65"/>
      <c r="O763" s="78">
        <f t="shared" si="482"/>
        <v>0</v>
      </c>
      <c r="P763" s="45"/>
      <c r="Q763" s="79">
        <f t="shared" si="446"/>
        <v>0</v>
      </c>
      <c r="R763" s="45"/>
      <c r="S763" s="78">
        <f t="shared" si="447"/>
        <v>0</v>
      </c>
      <c r="T763" s="45"/>
      <c r="U763" s="79">
        <f t="shared" si="448"/>
        <v>0</v>
      </c>
      <c r="V763" s="45"/>
      <c r="W763" s="78">
        <f t="shared" si="449"/>
        <v>0</v>
      </c>
      <c r="X763" s="45"/>
      <c r="Y763" s="79">
        <f t="shared" si="450"/>
        <v>0</v>
      </c>
      <c r="Z763" s="45"/>
      <c r="AA763" s="78">
        <f t="shared" si="451"/>
        <v>0</v>
      </c>
      <c r="AB763" s="45"/>
      <c r="AC763" s="79">
        <f t="shared" si="452"/>
        <v>0</v>
      </c>
      <c r="AD763" s="45"/>
      <c r="AE763" s="78">
        <f t="shared" si="453"/>
        <v>0</v>
      </c>
      <c r="AF763" s="45"/>
      <c r="AG763" s="79">
        <f t="shared" si="454"/>
        <v>0</v>
      </c>
    </row>
    <row r="764" spans="1:38" ht="16.5" customHeight="1">
      <c r="A764" s="12">
        <v>3002007</v>
      </c>
      <c r="B764" s="27" t="s">
        <v>620</v>
      </c>
      <c r="C764" s="278">
        <v>299600</v>
      </c>
      <c r="D764" s="45"/>
      <c r="E764" s="46">
        <f t="shared" si="481"/>
        <v>0</v>
      </c>
      <c r="F764" s="46">
        <f t="shared" si="442"/>
        <v>0</v>
      </c>
      <c r="G764" s="46">
        <f t="shared" si="443"/>
        <v>0</v>
      </c>
      <c r="H764" s="53" t="e">
        <f t="shared" si="432"/>
        <v>#DIV/0!</v>
      </c>
      <c r="I764" s="54" t="e">
        <f t="shared" si="433"/>
        <v>#DIV/0!</v>
      </c>
      <c r="J764" s="65"/>
      <c r="K764" s="78">
        <f t="shared" si="444"/>
        <v>0</v>
      </c>
      <c r="L764" s="45"/>
      <c r="M764" s="79">
        <f t="shared" si="445"/>
        <v>0</v>
      </c>
      <c r="N764" s="65"/>
      <c r="O764" s="78">
        <f t="shared" si="482"/>
        <v>0</v>
      </c>
      <c r="P764" s="45"/>
      <c r="Q764" s="79">
        <f t="shared" si="446"/>
        <v>0</v>
      </c>
      <c r="R764" s="45"/>
      <c r="S764" s="78">
        <f t="shared" si="447"/>
        <v>0</v>
      </c>
      <c r="T764" s="45"/>
      <c r="U764" s="79">
        <f t="shared" si="448"/>
        <v>0</v>
      </c>
      <c r="V764" s="45"/>
      <c r="W764" s="78">
        <f t="shared" si="449"/>
        <v>0</v>
      </c>
      <c r="X764" s="45"/>
      <c r="Y764" s="79">
        <f t="shared" si="450"/>
        <v>0</v>
      </c>
      <c r="Z764" s="45"/>
      <c r="AA764" s="78">
        <f t="shared" si="451"/>
        <v>0</v>
      </c>
      <c r="AB764" s="45"/>
      <c r="AC764" s="79">
        <f t="shared" si="452"/>
        <v>0</v>
      </c>
      <c r="AD764" s="45"/>
      <c r="AE764" s="78">
        <f t="shared" si="453"/>
        <v>0</v>
      </c>
      <c r="AF764" s="45"/>
      <c r="AG764" s="79">
        <f t="shared" si="454"/>
        <v>0</v>
      </c>
    </row>
    <row r="765" spans="1:38" ht="16.5" customHeight="1">
      <c r="A765" s="12"/>
      <c r="B765" s="27"/>
      <c r="C765" s="278">
        <v>110530</v>
      </c>
      <c r="D765" s="45"/>
      <c r="E765" s="46"/>
      <c r="F765" s="46"/>
      <c r="G765" s="46"/>
      <c r="H765" s="53"/>
      <c r="I765" s="54"/>
      <c r="J765" s="65"/>
      <c r="K765" s="78"/>
      <c r="L765" s="45"/>
      <c r="M765" s="79"/>
      <c r="N765" s="65"/>
      <c r="O765" s="78"/>
      <c r="P765" s="45"/>
      <c r="Q765" s="79"/>
      <c r="R765" s="45"/>
      <c r="S765" s="78"/>
      <c r="T765" s="45"/>
      <c r="U765" s="79"/>
      <c r="V765" s="45"/>
      <c r="W765" s="78"/>
      <c r="X765" s="45"/>
      <c r="Y765" s="79"/>
      <c r="Z765" s="45"/>
      <c r="AA765" s="78"/>
      <c r="AB765" s="45"/>
      <c r="AC765" s="79"/>
      <c r="AD765" s="45"/>
      <c r="AE765" s="78"/>
      <c r="AF765" s="45"/>
      <c r="AG765" s="79"/>
    </row>
    <row r="766" spans="1:38" ht="16.5" customHeight="1">
      <c r="A766" s="12">
        <v>3106002</v>
      </c>
      <c r="B766" s="27" t="s">
        <v>621</v>
      </c>
      <c r="C766" s="278">
        <v>17140</v>
      </c>
      <c r="D766" s="45"/>
      <c r="E766" s="46">
        <f t="shared" si="481"/>
        <v>0</v>
      </c>
      <c r="F766" s="46">
        <f t="shared" si="442"/>
        <v>0</v>
      </c>
      <c r="G766" s="46">
        <f t="shared" si="443"/>
        <v>0</v>
      </c>
      <c r="H766" s="53" t="e">
        <f t="shared" si="432"/>
        <v>#DIV/0!</v>
      </c>
      <c r="I766" s="54" t="e">
        <f t="shared" si="433"/>
        <v>#DIV/0!</v>
      </c>
      <c r="J766" s="65"/>
      <c r="K766" s="78">
        <f t="shared" si="444"/>
        <v>0</v>
      </c>
      <c r="L766" s="45"/>
      <c r="M766" s="79">
        <f t="shared" si="445"/>
        <v>0</v>
      </c>
      <c r="N766" s="65"/>
      <c r="O766" s="78">
        <f t="shared" si="482"/>
        <v>0</v>
      </c>
      <c r="P766" s="45"/>
      <c r="Q766" s="79">
        <f t="shared" si="446"/>
        <v>0</v>
      </c>
      <c r="R766" s="45"/>
      <c r="S766" s="78">
        <f t="shared" si="447"/>
        <v>0</v>
      </c>
      <c r="T766" s="45"/>
      <c r="U766" s="79">
        <f t="shared" si="448"/>
        <v>0</v>
      </c>
      <c r="V766" s="45"/>
      <c r="W766" s="78">
        <f t="shared" si="449"/>
        <v>0</v>
      </c>
      <c r="X766" s="45"/>
      <c r="Y766" s="79">
        <f t="shared" si="450"/>
        <v>0</v>
      </c>
      <c r="Z766" s="45"/>
      <c r="AA766" s="78">
        <f t="shared" si="451"/>
        <v>0</v>
      </c>
      <c r="AB766" s="45"/>
      <c r="AC766" s="79">
        <f t="shared" si="452"/>
        <v>0</v>
      </c>
      <c r="AD766" s="45"/>
      <c r="AE766" s="78">
        <f t="shared" si="453"/>
        <v>0</v>
      </c>
      <c r="AF766" s="45"/>
      <c r="AG766" s="79">
        <f t="shared" si="454"/>
        <v>0</v>
      </c>
    </row>
    <row r="767" spans="1:38" ht="16.5" customHeight="1">
      <c r="A767" s="12">
        <v>3106202</v>
      </c>
      <c r="B767" s="27" t="s">
        <v>622</v>
      </c>
      <c r="C767" s="278">
        <v>259640</v>
      </c>
      <c r="D767" s="45"/>
      <c r="E767" s="46">
        <f t="shared" si="481"/>
        <v>0</v>
      </c>
      <c r="F767" s="46">
        <f t="shared" si="442"/>
        <v>0</v>
      </c>
      <c r="G767" s="46">
        <f t="shared" si="443"/>
        <v>0</v>
      </c>
      <c r="H767" s="53" t="e">
        <f t="shared" si="432"/>
        <v>#DIV/0!</v>
      </c>
      <c r="I767" s="54" t="e">
        <f t="shared" si="433"/>
        <v>#DIV/0!</v>
      </c>
      <c r="J767" s="65"/>
      <c r="K767" s="78">
        <f t="shared" si="444"/>
        <v>0</v>
      </c>
      <c r="L767" s="45"/>
      <c r="M767" s="79">
        <f t="shared" si="445"/>
        <v>0</v>
      </c>
      <c r="N767" s="65"/>
      <c r="O767" s="78">
        <f t="shared" si="482"/>
        <v>0</v>
      </c>
      <c r="P767" s="45"/>
      <c r="Q767" s="79">
        <f t="shared" si="446"/>
        <v>0</v>
      </c>
      <c r="R767" s="45"/>
      <c r="S767" s="78">
        <f t="shared" si="447"/>
        <v>0</v>
      </c>
      <c r="T767" s="45"/>
      <c r="U767" s="79">
        <f t="shared" si="448"/>
        <v>0</v>
      </c>
      <c r="V767" s="45"/>
      <c r="W767" s="78">
        <f t="shared" si="449"/>
        <v>0</v>
      </c>
      <c r="X767" s="45"/>
      <c r="Y767" s="79">
        <f t="shared" si="450"/>
        <v>0</v>
      </c>
      <c r="Z767" s="45"/>
      <c r="AA767" s="78">
        <f t="shared" si="451"/>
        <v>0</v>
      </c>
      <c r="AB767" s="45"/>
      <c r="AC767" s="79">
        <f t="shared" si="452"/>
        <v>0</v>
      </c>
      <c r="AD767" s="45"/>
      <c r="AE767" s="78">
        <f t="shared" si="453"/>
        <v>0</v>
      </c>
      <c r="AF767" s="45"/>
      <c r="AG767" s="79">
        <f t="shared" si="454"/>
        <v>0</v>
      </c>
    </row>
    <row r="768" spans="1:38" ht="16.5" customHeight="1">
      <c r="A768" s="12">
        <v>3106103</v>
      </c>
      <c r="B768" s="27" t="s">
        <v>623</v>
      </c>
      <c r="C768" s="278">
        <v>1799050</v>
      </c>
      <c r="D768" s="45"/>
      <c r="E768" s="46">
        <f t="shared" si="481"/>
        <v>0</v>
      </c>
      <c r="F768" s="46">
        <f t="shared" si="442"/>
        <v>0</v>
      </c>
      <c r="G768" s="46">
        <f t="shared" si="443"/>
        <v>0</v>
      </c>
      <c r="H768" s="53" t="e">
        <f t="shared" si="432"/>
        <v>#DIV/0!</v>
      </c>
      <c r="I768" s="54" t="e">
        <f t="shared" si="433"/>
        <v>#DIV/0!</v>
      </c>
      <c r="J768" s="65"/>
      <c r="K768" s="78">
        <f t="shared" si="444"/>
        <v>0</v>
      </c>
      <c r="L768" s="45"/>
      <c r="M768" s="79">
        <f t="shared" si="445"/>
        <v>0</v>
      </c>
      <c r="N768" s="65"/>
      <c r="O768" s="78">
        <f t="shared" si="482"/>
        <v>0</v>
      </c>
      <c r="P768" s="45"/>
      <c r="Q768" s="79">
        <f t="shared" si="446"/>
        <v>0</v>
      </c>
      <c r="R768" s="45"/>
      <c r="S768" s="78">
        <f t="shared" si="447"/>
        <v>0</v>
      </c>
      <c r="T768" s="45"/>
      <c r="U768" s="79">
        <f t="shared" si="448"/>
        <v>0</v>
      </c>
      <c r="V768" s="45"/>
      <c r="W768" s="78">
        <f t="shared" si="449"/>
        <v>0</v>
      </c>
      <c r="X768" s="45"/>
      <c r="Y768" s="79">
        <f t="shared" si="450"/>
        <v>0</v>
      </c>
      <c r="Z768" s="45"/>
      <c r="AA768" s="78">
        <f t="shared" si="451"/>
        <v>0</v>
      </c>
      <c r="AB768" s="45"/>
      <c r="AC768" s="79">
        <f t="shared" si="452"/>
        <v>0</v>
      </c>
      <c r="AD768" s="45"/>
      <c r="AE768" s="78">
        <f t="shared" si="453"/>
        <v>0</v>
      </c>
      <c r="AF768" s="45"/>
      <c r="AG768" s="79">
        <f t="shared" si="454"/>
        <v>0</v>
      </c>
    </row>
    <row r="769" spans="1:38" ht="16.5" customHeight="1">
      <c r="A769" s="12">
        <v>3106004</v>
      </c>
      <c r="B769" s="27" t="s">
        <v>624</v>
      </c>
      <c r="C769" s="278">
        <v>106650</v>
      </c>
      <c r="D769" s="45"/>
      <c r="E769" s="46">
        <f t="shared" si="481"/>
        <v>0</v>
      </c>
      <c r="F769" s="46">
        <f t="shared" si="442"/>
        <v>0</v>
      </c>
      <c r="G769" s="46">
        <f t="shared" si="443"/>
        <v>0</v>
      </c>
      <c r="H769" s="53" t="e">
        <f t="shared" si="432"/>
        <v>#DIV/0!</v>
      </c>
      <c r="I769" s="54" t="e">
        <f t="shared" si="433"/>
        <v>#DIV/0!</v>
      </c>
      <c r="J769" s="65"/>
      <c r="K769" s="78">
        <f t="shared" si="444"/>
        <v>0</v>
      </c>
      <c r="L769" s="45"/>
      <c r="M769" s="79">
        <f t="shared" si="445"/>
        <v>0</v>
      </c>
      <c r="N769" s="65"/>
      <c r="O769" s="78">
        <f t="shared" si="482"/>
        <v>0</v>
      </c>
      <c r="P769" s="45"/>
      <c r="Q769" s="79">
        <f t="shared" si="446"/>
        <v>0</v>
      </c>
      <c r="R769" s="45"/>
      <c r="S769" s="78">
        <f t="shared" si="447"/>
        <v>0</v>
      </c>
      <c r="T769" s="45"/>
      <c r="U769" s="79">
        <f t="shared" si="448"/>
        <v>0</v>
      </c>
      <c r="V769" s="45"/>
      <c r="W769" s="78">
        <f t="shared" si="449"/>
        <v>0</v>
      </c>
      <c r="X769" s="45"/>
      <c r="Y769" s="79">
        <f t="shared" si="450"/>
        <v>0</v>
      </c>
      <c r="Z769" s="45"/>
      <c r="AA769" s="78">
        <f t="shared" si="451"/>
        <v>0</v>
      </c>
      <c r="AB769" s="45"/>
      <c r="AC769" s="79">
        <f t="shared" si="452"/>
        <v>0</v>
      </c>
      <c r="AD769" s="45"/>
      <c r="AE769" s="78">
        <f t="shared" si="453"/>
        <v>0</v>
      </c>
      <c r="AF769" s="45"/>
      <c r="AG769" s="79">
        <f t="shared" si="454"/>
        <v>0</v>
      </c>
    </row>
    <row r="770" spans="1:38" ht="16.5" customHeight="1">
      <c r="A770" s="12"/>
      <c r="B770" s="27"/>
      <c r="C770" s="14"/>
      <c r="D770" s="45"/>
      <c r="E770" s="46"/>
      <c r="F770" s="46"/>
      <c r="G770" s="46"/>
      <c r="H770" s="53"/>
      <c r="I770" s="54"/>
      <c r="J770" s="65"/>
      <c r="K770" s="78"/>
      <c r="L770" s="45"/>
      <c r="M770" s="79"/>
      <c r="N770" s="65"/>
      <c r="O770" s="78"/>
      <c r="P770" s="45"/>
      <c r="Q770" s="79"/>
      <c r="R770" s="45"/>
      <c r="S770" s="78"/>
      <c r="T770" s="45"/>
      <c r="U770" s="79"/>
      <c r="V770" s="45"/>
      <c r="W770" s="78"/>
      <c r="X770" s="45"/>
      <c r="Y770" s="79"/>
      <c r="Z770" s="45"/>
      <c r="AA770" s="78"/>
      <c r="AB770" s="45"/>
      <c r="AC770" s="79"/>
      <c r="AD770" s="45"/>
      <c r="AE770" s="78"/>
      <c r="AF770" s="45"/>
      <c r="AG770" s="79"/>
    </row>
    <row r="771" spans="1:38" s="10" customFormat="1" ht="16.5" customHeight="1">
      <c r="A771" s="98"/>
      <c r="B771" s="83" t="s">
        <v>625</v>
      </c>
      <c r="C771" s="99"/>
      <c r="D771" s="100">
        <f>SUM(D772:D780)</f>
        <v>23</v>
      </c>
      <c r="E771" s="101">
        <f t="shared" ref="E771:G771" si="483">SUM(E772:E780)</f>
        <v>29</v>
      </c>
      <c r="F771" s="101">
        <f t="shared" si="483"/>
        <v>2812850</v>
      </c>
      <c r="G771" s="101">
        <f t="shared" si="483"/>
        <v>6147130</v>
      </c>
      <c r="H771" s="102">
        <f t="shared" si="432"/>
        <v>1.2608695652173914</v>
      </c>
      <c r="I771" s="103">
        <f t="shared" si="433"/>
        <v>2.1853742645359691</v>
      </c>
      <c r="J771" s="104">
        <f t="shared" ref="J771" si="484">SUM(J772:J780)</f>
        <v>1</v>
      </c>
      <c r="K771" s="105">
        <f t="shared" ref="K771:AG771" si="485">SUM(K772:K780)</f>
        <v>47350</v>
      </c>
      <c r="L771" s="100">
        <f>SUM(L772:L780)</f>
        <v>1</v>
      </c>
      <c r="M771" s="106">
        <f t="shared" si="485"/>
        <v>334650</v>
      </c>
      <c r="N771" s="104">
        <f>SUM(N772:N780)</f>
        <v>1</v>
      </c>
      <c r="O771" s="105">
        <f>SUM(O772:O780)</f>
        <v>334650</v>
      </c>
      <c r="P771" s="100">
        <f>SUM(P772:P780)</f>
        <v>1</v>
      </c>
      <c r="Q771" s="106">
        <f t="shared" si="485"/>
        <v>47350</v>
      </c>
      <c r="R771" s="100">
        <f t="shared" si="485"/>
        <v>3</v>
      </c>
      <c r="S771" s="105">
        <f t="shared" si="485"/>
        <v>429350</v>
      </c>
      <c r="T771" s="100">
        <f t="shared" si="485"/>
        <v>4</v>
      </c>
      <c r="U771" s="106">
        <f t="shared" si="485"/>
        <v>476700</v>
      </c>
      <c r="V771" s="100">
        <f t="shared" si="485"/>
        <v>0</v>
      </c>
      <c r="W771" s="105">
        <f t="shared" si="485"/>
        <v>0</v>
      </c>
      <c r="X771" s="100">
        <f t="shared" si="485"/>
        <v>5</v>
      </c>
      <c r="Y771" s="106">
        <f t="shared" si="485"/>
        <v>236750</v>
      </c>
      <c r="Z771" s="100">
        <f t="shared" si="485"/>
        <v>3</v>
      </c>
      <c r="AA771" s="105">
        <f t="shared" si="485"/>
        <v>142050</v>
      </c>
      <c r="AB771" s="100">
        <f t="shared" si="485"/>
        <v>3</v>
      </c>
      <c r="AC771" s="106">
        <f t="shared" si="485"/>
        <v>1350310</v>
      </c>
      <c r="AD771" s="100">
        <f t="shared" si="485"/>
        <v>2</v>
      </c>
      <c r="AE771" s="105">
        <f t="shared" si="485"/>
        <v>94700</v>
      </c>
      <c r="AF771" s="100">
        <f t="shared" si="485"/>
        <v>5</v>
      </c>
      <c r="AG771" s="106">
        <f t="shared" si="485"/>
        <v>2653270</v>
      </c>
      <c r="AH771" s="11"/>
      <c r="AI771" s="11"/>
      <c r="AJ771" s="11"/>
      <c r="AK771" s="11"/>
      <c r="AL771" s="11"/>
    </row>
    <row r="772" spans="1:38" ht="16.5" customHeight="1">
      <c r="A772" s="12">
        <v>3105001</v>
      </c>
      <c r="B772" s="27" t="s">
        <v>626</v>
      </c>
      <c r="C772" s="14">
        <v>334650</v>
      </c>
      <c r="D772" s="45">
        <v>6</v>
      </c>
      <c r="E772" s="46">
        <f t="shared" ref="E772:E780" si="486">+J772+L772+N772+P772+R772+T772+V772+X772+Z772+AB772+AD772+AF772</f>
        <v>7</v>
      </c>
      <c r="F772" s="46">
        <f t="shared" si="442"/>
        <v>2007900</v>
      </c>
      <c r="G772" s="46">
        <f t="shared" si="443"/>
        <v>2342550</v>
      </c>
      <c r="H772" s="53">
        <f t="shared" si="432"/>
        <v>1.1666666666666667</v>
      </c>
      <c r="I772" s="54">
        <f t="shared" si="433"/>
        <v>1.1666666666666667</v>
      </c>
      <c r="J772" s="65"/>
      <c r="K772" s="78">
        <f t="shared" si="444"/>
        <v>0</v>
      </c>
      <c r="L772" s="45">
        <v>1</v>
      </c>
      <c r="M772" s="79">
        <f t="shared" si="445"/>
        <v>334650</v>
      </c>
      <c r="N772" s="45">
        <v>1</v>
      </c>
      <c r="O772" s="78">
        <f t="shared" ref="O772:O780" si="487">+N772*C772</f>
        <v>334650</v>
      </c>
      <c r="P772" s="45"/>
      <c r="Q772" s="79">
        <f t="shared" si="446"/>
        <v>0</v>
      </c>
      <c r="R772" s="45">
        <v>1</v>
      </c>
      <c r="S772" s="78">
        <f t="shared" si="447"/>
        <v>334650</v>
      </c>
      <c r="T772" s="45">
        <v>1</v>
      </c>
      <c r="U772" s="79">
        <f t="shared" si="448"/>
        <v>334650</v>
      </c>
      <c r="V772" s="45"/>
      <c r="W772" s="78">
        <f t="shared" si="449"/>
        <v>0</v>
      </c>
      <c r="X772" s="45"/>
      <c r="Y772" s="79">
        <f t="shared" si="450"/>
        <v>0</v>
      </c>
      <c r="Z772" s="45"/>
      <c r="AA772" s="78">
        <f t="shared" si="451"/>
        <v>0</v>
      </c>
      <c r="AB772" s="45">
        <v>1</v>
      </c>
      <c r="AC772" s="79">
        <f t="shared" si="452"/>
        <v>334650</v>
      </c>
      <c r="AD772" s="45"/>
      <c r="AE772" s="78">
        <f t="shared" si="453"/>
        <v>0</v>
      </c>
      <c r="AF772" s="45">
        <v>2</v>
      </c>
      <c r="AG772" s="79">
        <f t="shared" si="454"/>
        <v>669300</v>
      </c>
    </row>
    <row r="773" spans="1:38" ht="16.5" customHeight="1">
      <c r="A773" s="12">
        <v>3105002</v>
      </c>
      <c r="B773" s="27" t="s">
        <v>627</v>
      </c>
      <c r="C773" s="14">
        <v>968310</v>
      </c>
      <c r="D773" s="45"/>
      <c r="E773" s="46">
        <f t="shared" si="486"/>
        <v>3</v>
      </c>
      <c r="F773" s="46">
        <f t="shared" si="442"/>
        <v>0</v>
      </c>
      <c r="G773" s="46">
        <f t="shared" si="443"/>
        <v>2904930</v>
      </c>
      <c r="H773" s="53" t="e">
        <f t="shared" si="432"/>
        <v>#DIV/0!</v>
      </c>
      <c r="I773" s="54" t="e">
        <f t="shared" si="433"/>
        <v>#DIV/0!</v>
      </c>
      <c r="J773" s="65"/>
      <c r="K773" s="78">
        <f t="shared" si="444"/>
        <v>0</v>
      </c>
      <c r="L773" s="45"/>
      <c r="M773" s="79">
        <f t="shared" si="445"/>
        <v>0</v>
      </c>
      <c r="N773" s="45"/>
      <c r="O773" s="78">
        <f t="shared" si="487"/>
        <v>0</v>
      </c>
      <c r="P773" s="45"/>
      <c r="Q773" s="79">
        <f t="shared" si="446"/>
        <v>0</v>
      </c>
      <c r="R773" s="45"/>
      <c r="S773" s="78">
        <f t="shared" si="447"/>
        <v>0</v>
      </c>
      <c r="T773" s="45"/>
      <c r="U773" s="79">
        <f t="shared" si="448"/>
        <v>0</v>
      </c>
      <c r="V773" s="45"/>
      <c r="W773" s="78">
        <f t="shared" si="449"/>
        <v>0</v>
      </c>
      <c r="X773" s="45"/>
      <c r="Y773" s="79">
        <f t="shared" si="450"/>
        <v>0</v>
      </c>
      <c r="Z773" s="45"/>
      <c r="AA773" s="78">
        <f t="shared" si="451"/>
        <v>0</v>
      </c>
      <c r="AB773" s="45">
        <v>1</v>
      </c>
      <c r="AC773" s="79">
        <f t="shared" si="452"/>
        <v>968310</v>
      </c>
      <c r="AD773" s="45"/>
      <c r="AE773" s="78">
        <f t="shared" si="453"/>
        <v>0</v>
      </c>
      <c r="AF773" s="45">
        <v>2</v>
      </c>
      <c r="AG773" s="79">
        <f t="shared" si="454"/>
        <v>1936620</v>
      </c>
    </row>
    <row r="774" spans="1:38" ht="16.5" customHeight="1">
      <c r="A774" s="12">
        <v>3105003</v>
      </c>
      <c r="B774" s="27" t="s">
        <v>561</v>
      </c>
      <c r="C774" s="14">
        <v>985850</v>
      </c>
      <c r="D774" s="45"/>
      <c r="E774" s="46">
        <f t="shared" si="486"/>
        <v>0</v>
      </c>
      <c r="F774" s="46">
        <f t="shared" si="442"/>
        <v>0</v>
      </c>
      <c r="G774" s="46">
        <f t="shared" si="443"/>
        <v>0</v>
      </c>
      <c r="H774" s="53" t="e">
        <f t="shared" si="432"/>
        <v>#DIV/0!</v>
      </c>
      <c r="I774" s="54" t="e">
        <f t="shared" si="433"/>
        <v>#DIV/0!</v>
      </c>
      <c r="J774" s="65"/>
      <c r="K774" s="78">
        <f t="shared" si="444"/>
        <v>0</v>
      </c>
      <c r="L774" s="45"/>
      <c r="M774" s="79">
        <f t="shared" si="445"/>
        <v>0</v>
      </c>
      <c r="N774" s="45"/>
      <c r="O774" s="78">
        <f t="shared" si="487"/>
        <v>0</v>
      </c>
      <c r="P774" s="45"/>
      <c r="Q774" s="79">
        <f t="shared" si="446"/>
        <v>0</v>
      </c>
      <c r="R774" s="45"/>
      <c r="S774" s="78">
        <f t="shared" si="447"/>
        <v>0</v>
      </c>
      <c r="T774" s="45"/>
      <c r="U774" s="79">
        <f t="shared" si="448"/>
        <v>0</v>
      </c>
      <c r="V774" s="45"/>
      <c r="W774" s="78">
        <f t="shared" si="449"/>
        <v>0</v>
      </c>
      <c r="X774" s="45"/>
      <c r="Y774" s="79">
        <f t="shared" si="450"/>
        <v>0</v>
      </c>
      <c r="Z774" s="45"/>
      <c r="AA774" s="78">
        <f t="shared" si="451"/>
        <v>0</v>
      </c>
      <c r="AB774" s="45"/>
      <c r="AC774" s="79">
        <f t="shared" si="452"/>
        <v>0</v>
      </c>
      <c r="AD774" s="45"/>
      <c r="AE774" s="78">
        <f t="shared" si="453"/>
        <v>0</v>
      </c>
      <c r="AF774" s="45"/>
      <c r="AG774" s="79">
        <f t="shared" si="454"/>
        <v>0</v>
      </c>
    </row>
    <row r="775" spans="1:38" ht="16.5" customHeight="1" outlineLevel="1">
      <c r="A775" s="12" t="s">
        <v>874</v>
      </c>
      <c r="B775" s="27" t="s">
        <v>527</v>
      </c>
      <c r="C775" s="14">
        <v>471020</v>
      </c>
      <c r="D775" s="45"/>
      <c r="E775" s="46">
        <f t="shared" si="486"/>
        <v>0</v>
      </c>
      <c r="F775" s="46">
        <f t="shared" si="442"/>
        <v>0</v>
      </c>
      <c r="G775" s="46">
        <f t="shared" si="443"/>
        <v>0</v>
      </c>
      <c r="H775" s="53" t="e">
        <f t="shared" si="432"/>
        <v>#DIV/0!</v>
      </c>
      <c r="I775" s="54" t="e">
        <f t="shared" si="433"/>
        <v>#DIV/0!</v>
      </c>
      <c r="J775" s="65"/>
      <c r="K775" s="78">
        <f t="shared" si="444"/>
        <v>0</v>
      </c>
      <c r="L775" s="45"/>
      <c r="M775" s="79">
        <f t="shared" si="445"/>
        <v>0</v>
      </c>
      <c r="N775" s="45"/>
      <c r="O775" s="78">
        <f t="shared" si="487"/>
        <v>0</v>
      </c>
      <c r="P775" s="45"/>
      <c r="Q775" s="79">
        <f t="shared" si="446"/>
        <v>0</v>
      </c>
      <c r="R775" s="45"/>
      <c r="S775" s="78">
        <f t="shared" si="447"/>
        <v>0</v>
      </c>
      <c r="T775" s="45"/>
      <c r="U775" s="79">
        <f t="shared" si="448"/>
        <v>0</v>
      </c>
      <c r="V775" s="45"/>
      <c r="W775" s="78">
        <f t="shared" si="449"/>
        <v>0</v>
      </c>
      <c r="X775" s="45"/>
      <c r="Y775" s="79">
        <f t="shared" si="450"/>
        <v>0</v>
      </c>
      <c r="Z775" s="45"/>
      <c r="AA775" s="78">
        <f t="shared" si="451"/>
        <v>0</v>
      </c>
      <c r="AB775" s="45"/>
      <c r="AC775" s="79">
        <f t="shared" si="452"/>
        <v>0</v>
      </c>
      <c r="AD775" s="45"/>
      <c r="AE775" s="78">
        <f t="shared" si="453"/>
        <v>0</v>
      </c>
      <c r="AF775" s="45"/>
      <c r="AG775" s="79">
        <f t="shared" si="454"/>
        <v>0</v>
      </c>
    </row>
    <row r="776" spans="1:38" ht="16.5" customHeight="1" outlineLevel="1">
      <c r="A776" s="12" t="s">
        <v>875</v>
      </c>
      <c r="B776" s="24" t="s">
        <v>143</v>
      </c>
      <c r="C776" s="14">
        <v>372900</v>
      </c>
      <c r="D776" s="45"/>
      <c r="E776" s="46">
        <f t="shared" si="486"/>
        <v>0</v>
      </c>
      <c r="F776" s="46">
        <f t="shared" si="442"/>
        <v>0</v>
      </c>
      <c r="G776" s="46">
        <f t="shared" si="443"/>
        <v>0</v>
      </c>
      <c r="H776" s="53" t="e">
        <f t="shared" si="432"/>
        <v>#DIV/0!</v>
      </c>
      <c r="I776" s="54" t="e">
        <f t="shared" si="433"/>
        <v>#DIV/0!</v>
      </c>
      <c r="J776" s="65"/>
      <c r="K776" s="78">
        <f t="shared" si="444"/>
        <v>0</v>
      </c>
      <c r="L776" s="45"/>
      <c r="M776" s="79">
        <f t="shared" si="445"/>
        <v>0</v>
      </c>
      <c r="N776" s="45"/>
      <c r="O776" s="78">
        <f t="shared" si="487"/>
        <v>0</v>
      </c>
      <c r="P776" s="45"/>
      <c r="Q776" s="79">
        <f t="shared" si="446"/>
        <v>0</v>
      </c>
      <c r="R776" s="45"/>
      <c r="S776" s="78">
        <f t="shared" si="447"/>
        <v>0</v>
      </c>
      <c r="T776" s="45"/>
      <c r="U776" s="79">
        <f t="shared" si="448"/>
        <v>0</v>
      </c>
      <c r="V776" s="45"/>
      <c r="W776" s="78">
        <f t="shared" si="449"/>
        <v>0</v>
      </c>
      <c r="X776" s="45"/>
      <c r="Y776" s="79">
        <f t="shared" si="450"/>
        <v>0</v>
      </c>
      <c r="Z776" s="45"/>
      <c r="AA776" s="78">
        <f t="shared" si="451"/>
        <v>0</v>
      </c>
      <c r="AB776" s="45"/>
      <c r="AC776" s="79">
        <f t="shared" si="452"/>
        <v>0</v>
      </c>
      <c r="AD776" s="45"/>
      <c r="AE776" s="78">
        <f t="shared" si="453"/>
        <v>0</v>
      </c>
      <c r="AF776" s="45"/>
      <c r="AG776" s="79">
        <f t="shared" si="454"/>
        <v>0</v>
      </c>
    </row>
    <row r="777" spans="1:38" ht="16.5" customHeight="1" outlineLevel="1">
      <c r="A777" s="12" t="s">
        <v>877</v>
      </c>
      <c r="B777" s="27" t="s">
        <v>528</v>
      </c>
      <c r="C777" s="14">
        <v>689810</v>
      </c>
      <c r="D777" s="45"/>
      <c r="E777" s="46">
        <f t="shared" si="486"/>
        <v>0</v>
      </c>
      <c r="F777" s="46">
        <f t="shared" si="442"/>
        <v>0</v>
      </c>
      <c r="G777" s="46">
        <f t="shared" si="443"/>
        <v>0</v>
      </c>
      <c r="H777" s="53" t="e">
        <f t="shared" si="432"/>
        <v>#DIV/0!</v>
      </c>
      <c r="I777" s="54" t="e">
        <f t="shared" si="433"/>
        <v>#DIV/0!</v>
      </c>
      <c r="J777" s="65"/>
      <c r="K777" s="78">
        <f t="shared" si="444"/>
        <v>0</v>
      </c>
      <c r="L777" s="45"/>
      <c r="M777" s="79">
        <f t="shared" si="445"/>
        <v>0</v>
      </c>
      <c r="N777" s="45"/>
      <c r="O777" s="78">
        <f t="shared" si="487"/>
        <v>0</v>
      </c>
      <c r="P777" s="45"/>
      <c r="Q777" s="79">
        <f t="shared" si="446"/>
        <v>0</v>
      </c>
      <c r="R777" s="45"/>
      <c r="S777" s="78">
        <f t="shared" si="447"/>
        <v>0</v>
      </c>
      <c r="T777" s="45"/>
      <c r="U777" s="79">
        <f t="shared" si="448"/>
        <v>0</v>
      </c>
      <c r="V777" s="45"/>
      <c r="W777" s="78">
        <f t="shared" si="449"/>
        <v>0</v>
      </c>
      <c r="X777" s="45"/>
      <c r="Y777" s="79">
        <f t="shared" si="450"/>
        <v>0</v>
      </c>
      <c r="Z777" s="45"/>
      <c r="AA777" s="78">
        <f t="shared" si="451"/>
        <v>0</v>
      </c>
      <c r="AB777" s="45"/>
      <c r="AC777" s="79">
        <f t="shared" si="452"/>
        <v>0</v>
      </c>
      <c r="AD777" s="45"/>
      <c r="AE777" s="78">
        <f t="shared" si="453"/>
        <v>0</v>
      </c>
      <c r="AF777" s="45"/>
      <c r="AG777" s="79">
        <f t="shared" si="454"/>
        <v>0</v>
      </c>
    </row>
    <row r="778" spans="1:38" ht="66" customHeight="1">
      <c r="A778" s="12" t="s">
        <v>958</v>
      </c>
      <c r="B778" s="27" t="s">
        <v>628</v>
      </c>
      <c r="C778" s="14">
        <v>952480</v>
      </c>
      <c r="D778" s="45"/>
      <c r="E778" s="46">
        <f t="shared" si="486"/>
        <v>0</v>
      </c>
      <c r="F778" s="46">
        <f t="shared" si="442"/>
        <v>0</v>
      </c>
      <c r="G778" s="46">
        <f t="shared" si="443"/>
        <v>0</v>
      </c>
      <c r="H778" s="53" t="e">
        <f t="shared" si="432"/>
        <v>#DIV/0!</v>
      </c>
      <c r="I778" s="54" t="e">
        <f t="shared" si="433"/>
        <v>#DIV/0!</v>
      </c>
      <c r="J778" s="65"/>
      <c r="K778" s="78">
        <f t="shared" si="444"/>
        <v>0</v>
      </c>
      <c r="L778" s="45"/>
      <c r="M778" s="79">
        <f t="shared" si="445"/>
        <v>0</v>
      </c>
      <c r="N778" s="45"/>
      <c r="O778" s="78">
        <f t="shared" si="487"/>
        <v>0</v>
      </c>
      <c r="P778" s="45"/>
      <c r="Q778" s="79">
        <f t="shared" si="446"/>
        <v>0</v>
      </c>
      <c r="R778" s="45"/>
      <c r="S778" s="78">
        <f t="shared" si="447"/>
        <v>0</v>
      </c>
      <c r="T778" s="45"/>
      <c r="U778" s="79">
        <f t="shared" si="448"/>
        <v>0</v>
      </c>
      <c r="V778" s="45"/>
      <c r="W778" s="78">
        <f t="shared" si="449"/>
        <v>0</v>
      </c>
      <c r="X778" s="45"/>
      <c r="Y778" s="79">
        <f t="shared" si="450"/>
        <v>0</v>
      </c>
      <c r="Z778" s="45"/>
      <c r="AA778" s="78">
        <f t="shared" si="451"/>
        <v>0</v>
      </c>
      <c r="AB778" s="45"/>
      <c r="AC778" s="79">
        <f t="shared" si="452"/>
        <v>0</v>
      </c>
      <c r="AD778" s="45"/>
      <c r="AE778" s="78">
        <f t="shared" si="453"/>
        <v>0</v>
      </c>
      <c r="AF778" s="45"/>
      <c r="AG778" s="79">
        <f t="shared" si="454"/>
        <v>0</v>
      </c>
    </row>
    <row r="779" spans="1:38" ht="15.75" customHeight="1">
      <c r="A779" s="12"/>
      <c r="B779" s="27"/>
      <c r="C779" s="14">
        <v>566370</v>
      </c>
      <c r="D779" s="45"/>
      <c r="E779" s="46"/>
      <c r="F779" s="46"/>
      <c r="G779" s="46"/>
      <c r="H779" s="53"/>
      <c r="I779" s="54"/>
      <c r="J779" s="65"/>
      <c r="K779" s="78"/>
      <c r="L779" s="45"/>
      <c r="M779" s="79"/>
      <c r="N779" s="45"/>
      <c r="O779" s="78"/>
      <c r="P779" s="45"/>
      <c r="Q779" s="79"/>
      <c r="R779" s="45"/>
      <c r="S779" s="78"/>
      <c r="T779" s="45"/>
      <c r="U779" s="79"/>
      <c r="V779" s="45"/>
      <c r="W779" s="78"/>
      <c r="X779" s="45"/>
      <c r="Y779" s="79"/>
      <c r="Z779" s="45"/>
      <c r="AA779" s="78"/>
      <c r="AB779" s="45"/>
      <c r="AC779" s="79"/>
      <c r="AD779" s="45"/>
      <c r="AE779" s="78"/>
      <c r="AF779" s="45"/>
      <c r="AG779" s="79"/>
    </row>
    <row r="780" spans="1:38" ht="16.5" customHeight="1">
      <c r="A780" s="12">
        <v>3105102</v>
      </c>
      <c r="B780" s="27" t="s">
        <v>629</v>
      </c>
      <c r="C780" s="14">
        <v>47350</v>
      </c>
      <c r="D780" s="45">
        <v>17</v>
      </c>
      <c r="E780" s="46">
        <f t="shared" si="486"/>
        <v>19</v>
      </c>
      <c r="F780" s="46">
        <f t="shared" si="442"/>
        <v>804950</v>
      </c>
      <c r="G780" s="46">
        <f t="shared" si="443"/>
        <v>899650</v>
      </c>
      <c r="H780" s="53">
        <f t="shared" si="432"/>
        <v>1.1176470588235294</v>
      </c>
      <c r="I780" s="54">
        <f t="shared" si="433"/>
        <v>1.1176470588235294</v>
      </c>
      <c r="J780" s="65">
        <v>1</v>
      </c>
      <c r="K780" s="78">
        <f t="shared" si="444"/>
        <v>47350</v>
      </c>
      <c r="L780" s="45"/>
      <c r="M780" s="79">
        <f t="shared" si="445"/>
        <v>0</v>
      </c>
      <c r="N780" s="45"/>
      <c r="O780" s="78">
        <f t="shared" si="487"/>
        <v>0</v>
      </c>
      <c r="P780" s="45">
        <v>1</v>
      </c>
      <c r="Q780" s="79">
        <f t="shared" si="446"/>
        <v>47350</v>
      </c>
      <c r="R780" s="45">
        <v>2</v>
      </c>
      <c r="S780" s="78">
        <f t="shared" si="447"/>
        <v>94700</v>
      </c>
      <c r="T780" s="45">
        <v>3</v>
      </c>
      <c r="U780" s="79">
        <f t="shared" si="448"/>
        <v>142050</v>
      </c>
      <c r="V780" s="45"/>
      <c r="W780" s="78">
        <f t="shared" si="449"/>
        <v>0</v>
      </c>
      <c r="X780" s="45">
        <v>5</v>
      </c>
      <c r="Y780" s="79">
        <f t="shared" si="450"/>
        <v>236750</v>
      </c>
      <c r="Z780" s="45">
        <v>3</v>
      </c>
      <c r="AA780" s="78">
        <f t="shared" si="451"/>
        <v>142050</v>
      </c>
      <c r="AB780" s="45">
        <v>1</v>
      </c>
      <c r="AC780" s="79">
        <f t="shared" si="452"/>
        <v>47350</v>
      </c>
      <c r="AD780" s="45">
        <v>2</v>
      </c>
      <c r="AE780" s="78">
        <f t="shared" si="453"/>
        <v>94700</v>
      </c>
      <c r="AF780" s="45">
        <v>1</v>
      </c>
      <c r="AG780" s="79">
        <f t="shared" si="454"/>
        <v>47350</v>
      </c>
    </row>
    <row r="781" spans="1:38" ht="16.5" customHeight="1">
      <c r="A781" s="12"/>
      <c r="B781" s="27"/>
      <c r="C781" s="14"/>
      <c r="D781" s="45"/>
      <c r="E781" s="46"/>
      <c r="F781" s="46"/>
      <c r="G781" s="46"/>
      <c r="H781" s="53"/>
      <c r="I781" s="54"/>
      <c r="J781" s="65"/>
      <c r="K781" s="78"/>
      <c r="L781" s="45"/>
      <c r="M781" s="79"/>
      <c r="N781" s="45"/>
      <c r="O781" s="78"/>
      <c r="P781" s="45"/>
      <c r="Q781" s="79"/>
      <c r="R781" s="45"/>
      <c r="S781" s="78"/>
      <c r="T781" s="45"/>
      <c r="U781" s="79"/>
      <c r="V781" s="45"/>
      <c r="W781" s="78"/>
      <c r="X781" s="45"/>
      <c r="Y781" s="79"/>
      <c r="Z781" s="45"/>
      <c r="AA781" s="78"/>
      <c r="AB781" s="45"/>
      <c r="AC781" s="79"/>
      <c r="AD781" s="45"/>
      <c r="AE781" s="78"/>
      <c r="AF781" s="45"/>
      <c r="AG781" s="79"/>
    </row>
    <row r="782" spans="1:38" s="10" customFormat="1" ht="16.5" customHeight="1">
      <c r="A782" s="98"/>
      <c r="B782" s="83" t="s">
        <v>630</v>
      </c>
      <c r="C782" s="99"/>
      <c r="D782" s="100">
        <f>SUM(D783:D787)</f>
        <v>574</v>
      </c>
      <c r="E782" s="101">
        <f>SUM(E783:E787)</f>
        <v>608</v>
      </c>
      <c r="F782" s="101">
        <f>SUM(F783:F787)</f>
        <v>7075380</v>
      </c>
      <c r="G782" s="101">
        <f>SUM(G783:G787)</f>
        <v>7337520</v>
      </c>
      <c r="H782" s="102">
        <f t="shared" ref="H782:H844" si="488">IF(E782&gt;=0,(E782/D782),"-")</f>
        <v>1.0592334494773519</v>
      </c>
      <c r="I782" s="103">
        <f t="shared" ref="I782:I844" si="489">IF(G782&gt;=0,(G782/F782),"-")</f>
        <v>1.0370496001628182</v>
      </c>
      <c r="J782" s="104">
        <f t="shared" ref="J782" si="490">SUM(J783:J787)</f>
        <v>59</v>
      </c>
      <c r="K782" s="105">
        <f t="shared" ref="K782:AG782" si="491">SUM(K783:K787)</f>
        <v>681540</v>
      </c>
      <c r="L782" s="100">
        <f t="shared" si="491"/>
        <v>33</v>
      </c>
      <c r="M782" s="106">
        <f t="shared" si="491"/>
        <v>407880</v>
      </c>
      <c r="N782" s="100">
        <v>51</v>
      </c>
      <c r="O782" s="105">
        <f t="shared" si="491"/>
        <v>656520</v>
      </c>
      <c r="P782" s="100">
        <f>SUM(P783:P787)</f>
        <v>54</v>
      </c>
      <c r="Q782" s="106">
        <f t="shared" si="491"/>
        <v>666540</v>
      </c>
      <c r="R782" s="100">
        <f t="shared" si="491"/>
        <v>66</v>
      </c>
      <c r="S782" s="105">
        <f t="shared" si="491"/>
        <v>840240</v>
      </c>
      <c r="T782" s="100">
        <f t="shared" si="491"/>
        <v>39</v>
      </c>
      <c r="U782" s="106">
        <f t="shared" si="491"/>
        <v>470820</v>
      </c>
      <c r="V782" s="100">
        <f t="shared" si="491"/>
        <v>51</v>
      </c>
      <c r="W782" s="105">
        <f t="shared" si="491"/>
        <v>613980</v>
      </c>
      <c r="X782" s="100">
        <f t="shared" si="491"/>
        <v>56</v>
      </c>
      <c r="Y782" s="106">
        <f t="shared" si="491"/>
        <v>665520</v>
      </c>
      <c r="Z782" s="100">
        <f t="shared" si="491"/>
        <v>27</v>
      </c>
      <c r="AA782" s="105">
        <f t="shared" si="491"/>
        <v>288300</v>
      </c>
      <c r="AB782" s="100">
        <f t="shared" si="491"/>
        <v>73</v>
      </c>
      <c r="AC782" s="106">
        <f t="shared" si="491"/>
        <v>880140</v>
      </c>
      <c r="AD782" s="100">
        <f t="shared" si="491"/>
        <v>64</v>
      </c>
      <c r="AE782" s="105">
        <f t="shared" si="491"/>
        <v>757500</v>
      </c>
      <c r="AF782" s="100">
        <f t="shared" si="491"/>
        <v>35</v>
      </c>
      <c r="AG782" s="106">
        <f t="shared" si="491"/>
        <v>408540</v>
      </c>
      <c r="AH782" s="11"/>
      <c r="AI782" s="11"/>
      <c r="AJ782" s="11"/>
      <c r="AK782" s="11"/>
      <c r="AL782" s="11"/>
    </row>
    <row r="783" spans="1:38" ht="16.5" customHeight="1">
      <c r="A783" s="12">
        <v>3107001</v>
      </c>
      <c r="B783" s="27" t="s">
        <v>1138</v>
      </c>
      <c r="C783" s="14">
        <v>5220</v>
      </c>
      <c r="D783" s="45">
        <v>85</v>
      </c>
      <c r="E783" s="46">
        <f t="shared" ref="E783:E787" si="492">+J783+L783+N783+P783+R783+T783+V783+X783+Z783+AB783+AD783+AF783</f>
        <v>104</v>
      </c>
      <c r="F783" s="46">
        <f t="shared" ref="F783:F844" si="493">D783*C783</f>
        <v>443700</v>
      </c>
      <c r="G783" s="46">
        <f t="shared" ref="G783:G844" si="494">+E783*C783</f>
        <v>542880</v>
      </c>
      <c r="H783" s="53">
        <f t="shared" si="488"/>
        <v>1.223529411764706</v>
      </c>
      <c r="I783" s="54">
        <f t="shared" si="489"/>
        <v>1.223529411764706</v>
      </c>
      <c r="J783" s="65">
        <v>13</v>
      </c>
      <c r="K783" s="78">
        <f t="shared" ref="K783:K844" si="495">+J783*C783</f>
        <v>67860</v>
      </c>
      <c r="L783" s="45">
        <v>4</v>
      </c>
      <c r="M783" s="79">
        <f t="shared" ref="M783:M844" si="496">+L783*C783</f>
        <v>20880</v>
      </c>
      <c r="N783" s="45">
        <v>4</v>
      </c>
      <c r="O783" s="78">
        <f t="shared" ref="O783:O787" si="497">+N783*C783</f>
        <v>20880</v>
      </c>
      <c r="P783" s="45">
        <v>7</v>
      </c>
      <c r="Q783" s="79">
        <f t="shared" ref="Q783:Q844" si="498">+P783*C783</f>
        <v>36540</v>
      </c>
      <c r="R783" s="45">
        <v>6</v>
      </c>
      <c r="S783" s="78">
        <f t="shared" ref="S783:S844" si="499">+R783*C783</f>
        <v>31320</v>
      </c>
      <c r="T783" s="45">
        <v>7</v>
      </c>
      <c r="U783" s="79">
        <f t="shared" ref="U783:U844" si="500">+T783*C783</f>
        <v>36540</v>
      </c>
      <c r="V783" s="45">
        <v>9</v>
      </c>
      <c r="W783" s="78">
        <f t="shared" ref="W783:W844" si="501">+V783*C783</f>
        <v>46980</v>
      </c>
      <c r="X783" s="45">
        <v>11</v>
      </c>
      <c r="Y783" s="79">
        <f t="shared" ref="Y783:Y844" si="502">+X783*C783</f>
        <v>57420</v>
      </c>
      <c r="Z783" s="45">
        <v>9</v>
      </c>
      <c r="AA783" s="78">
        <f t="shared" ref="AA783:AA844" si="503">+Z783*C783</f>
        <v>46980</v>
      </c>
      <c r="AB783" s="45">
        <v>13</v>
      </c>
      <c r="AC783" s="79">
        <f t="shared" ref="AC783:AC844" si="504">+AB783*C783</f>
        <v>67860</v>
      </c>
      <c r="AD783" s="45">
        <v>13</v>
      </c>
      <c r="AE783" s="78">
        <f t="shared" ref="AE783:AE844" si="505">+AD783*C783</f>
        <v>67860</v>
      </c>
      <c r="AF783" s="45">
        <v>8</v>
      </c>
      <c r="AG783" s="79">
        <f t="shared" ref="AG783:AG844" si="506">+AF783*C783</f>
        <v>41760</v>
      </c>
    </row>
    <row r="784" spans="1:38" ht="16.5" customHeight="1">
      <c r="A784" s="12" t="s">
        <v>1139</v>
      </c>
      <c r="B784" s="27" t="s">
        <v>1140</v>
      </c>
      <c r="C784" s="14">
        <v>71640</v>
      </c>
      <c r="D784" s="45">
        <v>1</v>
      </c>
      <c r="E784" s="46">
        <f t="shared" si="492"/>
        <v>0</v>
      </c>
      <c r="F784" s="46">
        <f t="shared" si="493"/>
        <v>71640</v>
      </c>
      <c r="G784" s="46">
        <f t="shared" si="494"/>
        <v>0</v>
      </c>
      <c r="H784" s="53">
        <f t="shared" si="488"/>
        <v>0</v>
      </c>
      <c r="I784" s="54">
        <f t="shared" si="489"/>
        <v>0</v>
      </c>
      <c r="J784" s="65">
        <v>0</v>
      </c>
      <c r="K784" s="78">
        <f t="shared" si="495"/>
        <v>0</v>
      </c>
      <c r="L784" s="45">
        <v>0</v>
      </c>
      <c r="M784" s="79">
        <f t="shared" si="496"/>
        <v>0</v>
      </c>
      <c r="N784" s="45"/>
      <c r="O784" s="78">
        <f t="shared" si="497"/>
        <v>0</v>
      </c>
      <c r="P784" s="45"/>
      <c r="Q784" s="79">
        <f t="shared" si="498"/>
        <v>0</v>
      </c>
      <c r="R784" s="45">
        <v>0</v>
      </c>
      <c r="S784" s="78">
        <f t="shared" si="499"/>
        <v>0</v>
      </c>
      <c r="T784" s="45">
        <v>0</v>
      </c>
      <c r="U784" s="79">
        <f t="shared" si="500"/>
        <v>0</v>
      </c>
      <c r="V784" s="45">
        <v>0</v>
      </c>
      <c r="W784" s="78">
        <f t="shared" si="501"/>
        <v>0</v>
      </c>
      <c r="X784" s="45">
        <v>0</v>
      </c>
      <c r="Y784" s="79">
        <f t="shared" si="502"/>
        <v>0</v>
      </c>
      <c r="Z784" s="45">
        <v>0</v>
      </c>
      <c r="AA784" s="78">
        <f t="shared" si="503"/>
        <v>0</v>
      </c>
      <c r="AB784" s="45">
        <v>0</v>
      </c>
      <c r="AC784" s="79">
        <f t="shared" si="504"/>
        <v>0</v>
      </c>
      <c r="AD784" s="45">
        <v>0</v>
      </c>
      <c r="AE784" s="78">
        <f t="shared" si="505"/>
        <v>0</v>
      </c>
      <c r="AF784" s="45">
        <v>0</v>
      </c>
      <c r="AG784" s="79">
        <f t="shared" si="506"/>
        <v>0</v>
      </c>
    </row>
    <row r="785" spans="1:38" ht="16.5" customHeight="1">
      <c r="A785" s="12" t="s">
        <v>1141</v>
      </c>
      <c r="B785" s="27" t="s">
        <v>1142</v>
      </c>
      <c r="C785" s="14">
        <v>14640</v>
      </c>
      <c r="D785" s="45">
        <v>20</v>
      </c>
      <c r="E785" s="46">
        <f t="shared" si="492"/>
        <v>19</v>
      </c>
      <c r="F785" s="46">
        <f t="shared" si="493"/>
        <v>292800</v>
      </c>
      <c r="G785" s="46">
        <f t="shared" si="494"/>
        <v>278160</v>
      </c>
      <c r="H785" s="53">
        <f t="shared" si="488"/>
        <v>0.95</v>
      </c>
      <c r="I785" s="54">
        <f t="shared" si="489"/>
        <v>0.95</v>
      </c>
      <c r="J785" s="65">
        <v>1</v>
      </c>
      <c r="K785" s="78">
        <f t="shared" si="495"/>
        <v>14640</v>
      </c>
      <c r="L785" s="45">
        <v>1</v>
      </c>
      <c r="M785" s="79">
        <f t="shared" si="496"/>
        <v>14640</v>
      </c>
      <c r="N785" s="45">
        <v>1</v>
      </c>
      <c r="O785" s="78">
        <f t="shared" si="497"/>
        <v>14640</v>
      </c>
      <c r="P785" s="45">
        <v>1</v>
      </c>
      <c r="Q785" s="79">
        <f t="shared" si="498"/>
        <v>14640</v>
      </c>
      <c r="R785" s="45">
        <v>4</v>
      </c>
      <c r="S785" s="78">
        <f t="shared" si="499"/>
        <v>58560</v>
      </c>
      <c r="T785" s="45">
        <v>2</v>
      </c>
      <c r="U785" s="79">
        <f t="shared" si="500"/>
        <v>29280</v>
      </c>
      <c r="V785" s="45">
        <v>0</v>
      </c>
      <c r="W785" s="78">
        <f t="shared" si="501"/>
        <v>0</v>
      </c>
      <c r="X785" s="45">
        <v>3</v>
      </c>
      <c r="Y785" s="79">
        <f t="shared" si="502"/>
        <v>43920</v>
      </c>
      <c r="Z785" s="45">
        <v>1</v>
      </c>
      <c r="AA785" s="78">
        <f t="shared" si="503"/>
        <v>14640</v>
      </c>
      <c r="AB785" s="45">
        <v>2</v>
      </c>
      <c r="AC785" s="79">
        <f t="shared" si="504"/>
        <v>29280</v>
      </c>
      <c r="AD785" s="45">
        <v>1</v>
      </c>
      <c r="AE785" s="78">
        <f t="shared" si="505"/>
        <v>14640</v>
      </c>
      <c r="AF785" s="45">
        <v>2</v>
      </c>
      <c r="AG785" s="79">
        <f t="shared" si="506"/>
        <v>29280</v>
      </c>
    </row>
    <row r="786" spans="1:38" ht="16.5" customHeight="1">
      <c r="A786" s="12" t="s">
        <v>1143</v>
      </c>
      <c r="B786" s="27" t="s">
        <v>1144</v>
      </c>
      <c r="C786" s="14">
        <v>13500</v>
      </c>
      <c r="D786" s="45">
        <v>450</v>
      </c>
      <c r="E786" s="46">
        <f t="shared" si="492"/>
        <v>474</v>
      </c>
      <c r="F786" s="46">
        <f t="shared" si="493"/>
        <v>6075000</v>
      </c>
      <c r="G786" s="46">
        <f t="shared" si="494"/>
        <v>6399000</v>
      </c>
      <c r="H786" s="53">
        <f t="shared" si="488"/>
        <v>1.0533333333333332</v>
      </c>
      <c r="I786" s="54">
        <f t="shared" si="489"/>
        <v>1.0533333333333332</v>
      </c>
      <c r="J786" s="65">
        <v>42</v>
      </c>
      <c r="K786" s="78">
        <f t="shared" si="495"/>
        <v>567000</v>
      </c>
      <c r="L786" s="45">
        <v>26</v>
      </c>
      <c r="M786" s="79">
        <f t="shared" si="496"/>
        <v>351000</v>
      </c>
      <c r="N786" s="45">
        <v>46</v>
      </c>
      <c r="O786" s="78">
        <f t="shared" si="497"/>
        <v>621000</v>
      </c>
      <c r="P786" s="45">
        <v>44</v>
      </c>
      <c r="Q786" s="79">
        <f t="shared" si="498"/>
        <v>594000</v>
      </c>
      <c r="R786" s="45">
        <v>54</v>
      </c>
      <c r="S786" s="78">
        <f t="shared" si="499"/>
        <v>729000</v>
      </c>
      <c r="T786" s="45">
        <v>30</v>
      </c>
      <c r="U786" s="79">
        <f t="shared" si="500"/>
        <v>405000</v>
      </c>
      <c r="V786" s="45">
        <v>42</v>
      </c>
      <c r="W786" s="78">
        <f t="shared" si="501"/>
        <v>567000</v>
      </c>
      <c r="X786" s="45">
        <v>41</v>
      </c>
      <c r="Y786" s="79">
        <f t="shared" si="502"/>
        <v>553500</v>
      </c>
      <c r="Z786" s="45">
        <v>16</v>
      </c>
      <c r="AA786" s="78">
        <f t="shared" si="503"/>
        <v>216000</v>
      </c>
      <c r="AB786" s="45">
        <v>58</v>
      </c>
      <c r="AC786" s="79">
        <f t="shared" si="504"/>
        <v>783000</v>
      </c>
      <c r="AD786" s="45">
        <v>50</v>
      </c>
      <c r="AE786" s="78">
        <f t="shared" si="505"/>
        <v>675000</v>
      </c>
      <c r="AF786" s="45">
        <v>25</v>
      </c>
      <c r="AG786" s="79">
        <f t="shared" si="506"/>
        <v>337500</v>
      </c>
    </row>
    <row r="787" spans="1:38" ht="16.5" customHeight="1">
      <c r="A787" s="12" t="s">
        <v>1145</v>
      </c>
      <c r="B787" s="27" t="s">
        <v>1146</v>
      </c>
      <c r="C787" s="14">
        <v>10680</v>
      </c>
      <c r="D787" s="45">
        <v>18</v>
      </c>
      <c r="E787" s="46">
        <f t="shared" si="492"/>
        <v>11</v>
      </c>
      <c r="F787" s="46">
        <f t="shared" si="493"/>
        <v>192240</v>
      </c>
      <c r="G787" s="46">
        <f t="shared" si="494"/>
        <v>117480</v>
      </c>
      <c r="H787" s="53">
        <f t="shared" si="488"/>
        <v>0.61111111111111116</v>
      </c>
      <c r="I787" s="54">
        <f t="shared" si="489"/>
        <v>0.61111111111111116</v>
      </c>
      <c r="J787" s="65">
        <v>3</v>
      </c>
      <c r="K787" s="78">
        <f t="shared" si="495"/>
        <v>32040</v>
      </c>
      <c r="L787" s="45">
        <v>2</v>
      </c>
      <c r="M787" s="79">
        <f t="shared" si="496"/>
        <v>21360</v>
      </c>
      <c r="N787" s="45"/>
      <c r="O787" s="78">
        <f t="shared" si="497"/>
        <v>0</v>
      </c>
      <c r="P787" s="45">
        <v>2</v>
      </c>
      <c r="Q787" s="79">
        <f t="shared" si="498"/>
        <v>21360</v>
      </c>
      <c r="R787" s="45">
        <v>2</v>
      </c>
      <c r="S787" s="78">
        <f t="shared" si="499"/>
        <v>21360</v>
      </c>
      <c r="T787" s="45">
        <v>0</v>
      </c>
      <c r="U787" s="79">
        <f t="shared" si="500"/>
        <v>0</v>
      </c>
      <c r="V787" s="45">
        <v>0</v>
      </c>
      <c r="W787" s="78">
        <f t="shared" si="501"/>
        <v>0</v>
      </c>
      <c r="X787" s="45">
        <v>1</v>
      </c>
      <c r="Y787" s="79">
        <f t="shared" si="502"/>
        <v>10680</v>
      </c>
      <c r="Z787" s="45">
        <v>1</v>
      </c>
      <c r="AA787" s="78">
        <f t="shared" si="503"/>
        <v>10680</v>
      </c>
      <c r="AB787" s="45">
        <v>0</v>
      </c>
      <c r="AC787" s="79">
        <f t="shared" si="504"/>
        <v>0</v>
      </c>
      <c r="AD787" s="45">
        <v>0</v>
      </c>
      <c r="AE787" s="78">
        <f t="shared" si="505"/>
        <v>0</v>
      </c>
      <c r="AF787" s="45">
        <v>0</v>
      </c>
      <c r="AG787" s="79">
        <f t="shared" si="506"/>
        <v>0</v>
      </c>
    </row>
    <row r="788" spans="1:38" ht="16.5" customHeight="1">
      <c r="A788" s="12"/>
      <c r="B788" s="27"/>
      <c r="C788" s="14"/>
      <c r="D788" s="45"/>
      <c r="E788" s="46"/>
      <c r="F788" s="46"/>
      <c r="G788" s="46"/>
      <c r="H788" s="53"/>
      <c r="I788" s="54"/>
      <c r="J788" s="65"/>
      <c r="K788" s="78"/>
      <c r="L788" s="45"/>
      <c r="M788" s="79"/>
      <c r="N788" s="45"/>
      <c r="O788" s="78"/>
      <c r="P788" s="45"/>
      <c r="Q788" s="79"/>
      <c r="R788" s="45"/>
      <c r="S788" s="78"/>
      <c r="T788" s="45"/>
      <c r="U788" s="79"/>
      <c r="V788" s="45"/>
      <c r="W788" s="78"/>
      <c r="X788" s="45"/>
      <c r="Y788" s="79"/>
      <c r="Z788" s="45"/>
      <c r="AA788" s="78"/>
      <c r="AB788" s="45"/>
      <c r="AC788" s="79"/>
      <c r="AD788" s="45"/>
      <c r="AE788" s="78"/>
      <c r="AF788" s="45"/>
      <c r="AG788" s="79"/>
    </row>
    <row r="789" spans="1:38" s="10" customFormat="1" ht="16.5" customHeight="1">
      <c r="A789" s="98"/>
      <c r="B789" s="83" t="s">
        <v>631</v>
      </c>
      <c r="C789" s="99"/>
      <c r="D789" s="100">
        <f>SUM(D790:D792)</f>
        <v>38</v>
      </c>
      <c r="E789" s="101">
        <f>SUM(E790:E792)</f>
        <v>43</v>
      </c>
      <c r="F789" s="101">
        <f>SUM(F790:F792)</f>
        <v>939160</v>
      </c>
      <c r="G789" s="101">
        <f>SUM(G790:G792)</f>
        <v>1113920</v>
      </c>
      <c r="H789" s="102">
        <f t="shared" si="488"/>
        <v>1.131578947368421</v>
      </c>
      <c r="I789" s="103">
        <f t="shared" si="489"/>
        <v>1.1860811789258485</v>
      </c>
      <c r="J789" s="100">
        <f t="shared" ref="J789" si="507">SUM(J790:J792)</f>
        <v>8</v>
      </c>
      <c r="K789" s="106">
        <f t="shared" ref="K789:AG789" si="508">SUM(K790:K792)</f>
        <v>193570</v>
      </c>
      <c r="L789" s="100">
        <f t="shared" ref="L789" si="509">SUM(L790:L792)</f>
        <v>5</v>
      </c>
      <c r="M789" s="106">
        <f t="shared" si="508"/>
        <v>77000</v>
      </c>
      <c r="N789" s="100">
        <v>1</v>
      </c>
      <c r="O789" s="106">
        <f t="shared" si="508"/>
        <v>42790</v>
      </c>
      <c r="P789" s="100">
        <f>SUM(P790:P792)</f>
        <v>1</v>
      </c>
      <c r="Q789" s="106">
        <f t="shared" si="508"/>
        <v>42790</v>
      </c>
      <c r="R789" s="100">
        <f t="shared" ref="R789" si="510">SUM(R790:R792)</f>
        <v>0</v>
      </c>
      <c r="S789" s="106">
        <f t="shared" si="508"/>
        <v>0</v>
      </c>
      <c r="T789" s="100">
        <f t="shared" ref="T789" si="511">SUM(T790:T792)</f>
        <v>2</v>
      </c>
      <c r="U789" s="106">
        <f t="shared" si="508"/>
        <v>79680</v>
      </c>
      <c r="V789" s="100">
        <f t="shared" ref="V789" si="512">SUM(V790:V792)</f>
        <v>4</v>
      </c>
      <c r="W789" s="106">
        <f t="shared" si="508"/>
        <v>110480</v>
      </c>
      <c r="X789" s="100">
        <f t="shared" ref="X789" si="513">SUM(X790:X792)</f>
        <v>4</v>
      </c>
      <c r="Y789" s="106">
        <f t="shared" si="508"/>
        <v>61600</v>
      </c>
      <c r="Z789" s="100">
        <f t="shared" ref="Z789" si="514">SUM(Z790:Z792)</f>
        <v>5</v>
      </c>
      <c r="AA789" s="106">
        <f t="shared" si="508"/>
        <v>159170</v>
      </c>
      <c r="AB789" s="100">
        <f t="shared" ref="AB789" si="515">SUM(AB790:AB792)</f>
        <v>4</v>
      </c>
      <c r="AC789" s="106">
        <f t="shared" si="508"/>
        <v>137870</v>
      </c>
      <c r="AD789" s="100">
        <f t="shared" ref="AD789" si="516">SUM(AD790:AD792)</f>
        <v>8</v>
      </c>
      <c r="AE789" s="106">
        <f t="shared" si="508"/>
        <v>193570</v>
      </c>
      <c r="AF789" s="100">
        <f t="shared" ref="AF789" si="517">SUM(AF790:AF792)</f>
        <v>1</v>
      </c>
      <c r="AG789" s="106">
        <f t="shared" si="508"/>
        <v>15400</v>
      </c>
      <c r="AH789" s="11"/>
      <c r="AI789" s="11"/>
      <c r="AJ789" s="11"/>
      <c r="AK789" s="11"/>
      <c r="AL789" s="11"/>
    </row>
    <row r="790" spans="1:38" ht="16.5" customHeight="1">
      <c r="A790" s="12">
        <v>5402003</v>
      </c>
      <c r="B790" s="27" t="s">
        <v>632</v>
      </c>
      <c r="C790" s="14">
        <v>42790</v>
      </c>
      <c r="D790" s="45">
        <v>9</v>
      </c>
      <c r="E790" s="46">
        <f>+J790+L790+N790+P790+R790+T790+V790+X790+Z790+AB790+AD790+AF790</f>
        <v>11</v>
      </c>
      <c r="F790" s="46">
        <f t="shared" si="493"/>
        <v>385110</v>
      </c>
      <c r="G790" s="46">
        <f t="shared" si="494"/>
        <v>470690</v>
      </c>
      <c r="H790" s="53">
        <f t="shared" si="488"/>
        <v>1.2222222222222223</v>
      </c>
      <c r="I790" s="54">
        <f t="shared" si="489"/>
        <v>1.2222222222222223</v>
      </c>
      <c r="J790" s="65">
        <v>1</v>
      </c>
      <c r="K790" s="78">
        <f t="shared" si="495"/>
        <v>42790</v>
      </c>
      <c r="L790" s="45"/>
      <c r="M790" s="79">
        <f t="shared" si="496"/>
        <v>0</v>
      </c>
      <c r="N790" s="45">
        <v>1</v>
      </c>
      <c r="O790" s="78">
        <f>+N790*C790</f>
        <v>42790</v>
      </c>
      <c r="P790" s="45">
        <v>1</v>
      </c>
      <c r="Q790" s="79">
        <f t="shared" si="498"/>
        <v>42790</v>
      </c>
      <c r="R790" s="45"/>
      <c r="S790" s="78">
        <f t="shared" si="499"/>
        <v>0</v>
      </c>
      <c r="T790" s="45">
        <v>1</v>
      </c>
      <c r="U790" s="79">
        <f t="shared" si="500"/>
        <v>42790</v>
      </c>
      <c r="V790" s="45">
        <v>1</v>
      </c>
      <c r="W790" s="78">
        <f t="shared" si="501"/>
        <v>42790</v>
      </c>
      <c r="X790" s="45"/>
      <c r="Y790" s="79">
        <f t="shared" si="502"/>
        <v>0</v>
      </c>
      <c r="Z790" s="45">
        <v>3</v>
      </c>
      <c r="AA790" s="78">
        <f t="shared" si="503"/>
        <v>128370</v>
      </c>
      <c r="AB790" s="45">
        <v>2</v>
      </c>
      <c r="AC790" s="79">
        <f t="shared" si="504"/>
        <v>85580</v>
      </c>
      <c r="AD790" s="45">
        <v>1</v>
      </c>
      <c r="AE790" s="78">
        <f t="shared" si="505"/>
        <v>42790</v>
      </c>
      <c r="AF790" s="45">
        <v>0</v>
      </c>
      <c r="AG790" s="79">
        <f t="shared" si="506"/>
        <v>0</v>
      </c>
    </row>
    <row r="791" spans="1:38" ht="16.5" customHeight="1">
      <c r="A791" s="12">
        <v>5402004</v>
      </c>
      <c r="B791" s="27" t="s">
        <v>633</v>
      </c>
      <c r="C791" s="14">
        <v>15400</v>
      </c>
      <c r="D791" s="45">
        <v>24</v>
      </c>
      <c r="E791" s="46">
        <f>+J791+L791+N791+P791+R791+T791+V791+X791+Z791+AB791+AD791+AF791</f>
        <v>25</v>
      </c>
      <c r="F791" s="46">
        <f t="shared" si="493"/>
        <v>369600</v>
      </c>
      <c r="G791" s="46">
        <f t="shared" si="494"/>
        <v>385000</v>
      </c>
      <c r="H791" s="53">
        <f t="shared" si="488"/>
        <v>1.0416666666666667</v>
      </c>
      <c r="I791" s="54">
        <f t="shared" si="489"/>
        <v>1.0416666666666667</v>
      </c>
      <c r="J791" s="65">
        <v>5</v>
      </c>
      <c r="K791" s="78">
        <f t="shared" si="495"/>
        <v>77000</v>
      </c>
      <c r="L791" s="45">
        <v>5</v>
      </c>
      <c r="M791" s="79">
        <f t="shared" si="496"/>
        <v>77000</v>
      </c>
      <c r="N791" s="45"/>
      <c r="O791" s="78">
        <f>+N791*C791</f>
        <v>0</v>
      </c>
      <c r="P791" s="45"/>
      <c r="Q791" s="79">
        <f t="shared" si="498"/>
        <v>0</v>
      </c>
      <c r="R791" s="45"/>
      <c r="S791" s="78">
        <f t="shared" si="499"/>
        <v>0</v>
      </c>
      <c r="T791" s="45">
        <v>0</v>
      </c>
      <c r="U791" s="79">
        <f t="shared" si="500"/>
        <v>0</v>
      </c>
      <c r="V791" s="45">
        <v>2</v>
      </c>
      <c r="W791" s="78">
        <f t="shared" si="501"/>
        <v>30800</v>
      </c>
      <c r="X791" s="45">
        <v>4</v>
      </c>
      <c r="Y791" s="79">
        <f t="shared" si="502"/>
        <v>61600</v>
      </c>
      <c r="Z791" s="45">
        <v>2</v>
      </c>
      <c r="AA791" s="78">
        <f t="shared" si="503"/>
        <v>30800</v>
      </c>
      <c r="AB791" s="45">
        <v>1</v>
      </c>
      <c r="AC791" s="79">
        <f t="shared" si="504"/>
        <v>15400</v>
      </c>
      <c r="AD791" s="45">
        <v>5</v>
      </c>
      <c r="AE791" s="78">
        <f t="shared" si="505"/>
        <v>77000</v>
      </c>
      <c r="AF791" s="45">
        <v>1</v>
      </c>
      <c r="AG791" s="79">
        <f t="shared" si="506"/>
        <v>15400</v>
      </c>
    </row>
    <row r="792" spans="1:38" ht="16.5" customHeight="1">
      <c r="A792" s="12" t="s">
        <v>1063</v>
      </c>
      <c r="B792" s="27" t="s">
        <v>1064</v>
      </c>
      <c r="C792" s="278">
        <v>36890</v>
      </c>
      <c r="D792" s="45">
        <v>5</v>
      </c>
      <c r="E792" s="46">
        <f>+J792+L792+N792+P792+R792+T792+V792+X792+Z792+AB792+AD792+AF792</f>
        <v>7</v>
      </c>
      <c r="F792" s="46">
        <f t="shared" si="493"/>
        <v>184450</v>
      </c>
      <c r="G792" s="46">
        <f t="shared" ref="G792" si="518">+E792*C792</f>
        <v>258230</v>
      </c>
      <c r="H792" s="53">
        <f t="shared" ref="H792" si="519">IF(E792&gt;=0,(E792/D792),"-")</f>
        <v>1.4</v>
      </c>
      <c r="I792" s="54">
        <f t="shared" ref="I792" si="520">IF(G792&gt;=0,(G792/F792),"-")</f>
        <v>1.4</v>
      </c>
      <c r="J792" s="65">
        <v>2</v>
      </c>
      <c r="K792" s="78">
        <f t="shared" si="495"/>
        <v>73780</v>
      </c>
      <c r="L792" s="45"/>
      <c r="M792" s="79">
        <f t="shared" ref="M792" si="521">+L792*C792</f>
        <v>0</v>
      </c>
      <c r="N792" s="45"/>
      <c r="O792" s="78">
        <f>+N792*C792</f>
        <v>0</v>
      </c>
      <c r="P792" s="45"/>
      <c r="Q792" s="79">
        <f t="shared" ref="Q792" si="522">+P792*C792</f>
        <v>0</v>
      </c>
      <c r="R792" s="45"/>
      <c r="S792" s="78">
        <f t="shared" ref="S792" si="523">+R792*C792</f>
        <v>0</v>
      </c>
      <c r="T792" s="45">
        <v>1</v>
      </c>
      <c r="U792" s="79">
        <f t="shared" ref="U792" si="524">+T792*C792</f>
        <v>36890</v>
      </c>
      <c r="V792" s="45">
        <v>1</v>
      </c>
      <c r="W792" s="78">
        <f t="shared" ref="W792" si="525">+V792*C792</f>
        <v>36890</v>
      </c>
      <c r="X792" s="45"/>
      <c r="Y792" s="79">
        <f t="shared" ref="Y792" si="526">+X792*C792</f>
        <v>0</v>
      </c>
      <c r="Z792" s="45"/>
      <c r="AA792" s="78">
        <f t="shared" ref="AA792" si="527">+Z792*C792</f>
        <v>0</v>
      </c>
      <c r="AB792" s="45">
        <v>1</v>
      </c>
      <c r="AC792" s="79">
        <f t="shared" ref="AC792" si="528">+AB792*C792</f>
        <v>36890</v>
      </c>
      <c r="AD792" s="45">
        <v>2</v>
      </c>
      <c r="AE792" s="78">
        <f t="shared" ref="AE792" si="529">+AD792*C792</f>
        <v>73780</v>
      </c>
      <c r="AF792" s="45">
        <v>0</v>
      </c>
      <c r="AG792" s="79">
        <f t="shared" ref="AG792" si="530">+AF792*C792</f>
        <v>0</v>
      </c>
    </row>
    <row r="793" spans="1:38" s="10" customFormat="1" ht="16.5" customHeight="1">
      <c r="A793" s="98"/>
      <c r="B793" s="83" t="s">
        <v>634</v>
      </c>
      <c r="C793" s="99"/>
      <c r="D793" s="100">
        <f>SUM(D794:D796)</f>
        <v>440</v>
      </c>
      <c r="E793" s="101">
        <f t="shared" ref="E793:G793" si="531">SUM(E794:E796)</f>
        <v>447</v>
      </c>
      <c r="F793" s="101">
        <f t="shared" si="531"/>
        <v>46726800</v>
      </c>
      <c r="G793" s="101">
        <f t="shared" si="531"/>
        <v>46875970</v>
      </c>
      <c r="H793" s="102">
        <f t="shared" si="488"/>
        <v>1.0159090909090909</v>
      </c>
      <c r="I793" s="103">
        <f t="shared" si="489"/>
        <v>1.0031923863821191</v>
      </c>
      <c r="J793" s="104">
        <f t="shared" ref="J793" si="532">SUM(J794:J796)</f>
        <v>37</v>
      </c>
      <c r="K793" s="105">
        <f t="shared" ref="K793:AG793" si="533">SUM(K794:K796)</f>
        <v>3589750</v>
      </c>
      <c r="L793" s="100">
        <f t="shared" ref="L793" si="534">SUM(L794:L796)</f>
        <v>34</v>
      </c>
      <c r="M793" s="106">
        <f t="shared" si="533"/>
        <v>3992700</v>
      </c>
      <c r="N793" s="100">
        <v>37</v>
      </c>
      <c r="O793" s="105">
        <f>SUM(O794:O796)</f>
        <v>4290070</v>
      </c>
      <c r="P793" s="100">
        <f>SUM(P794:P796)</f>
        <v>39</v>
      </c>
      <c r="Q793" s="106">
        <f t="shared" si="533"/>
        <v>3865810</v>
      </c>
      <c r="R793" s="100">
        <f t="shared" ref="R793" si="535">SUM(R794:R796)</f>
        <v>32</v>
      </c>
      <c r="S793" s="105">
        <f t="shared" si="533"/>
        <v>3249760</v>
      </c>
      <c r="T793" s="100">
        <f t="shared" ref="T793" si="536">SUM(T794:T796)</f>
        <v>43</v>
      </c>
      <c r="U793" s="106">
        <f t="shared" si="533"/>
        <v>4417930</v>
      </c>
      <c r="V793" s="100">
        <f t="shared" ref="V793" si="537">SUM(V794:V796)</f>
        <v>42</v>
      </c>
      <c r="W793" s="105">
        <f t="shared" si="533"/>
        <v>3929740</v>
      </c>
      <c r="X793" s="100">
        <f t="shared" ref="X793" si="538">SUM(X794:X796)</f>
        <v>48</v>
      </c>
      <c r="Y793" s="106">
        <f t="shared" si="533"/>
        <v>5458240</v>
      </c>
      <c r="Z793" s="100">
        <f t="shared" ref="Z793" si="539">SUM(Z794:Z796)</f>
        <v>39</v>
      </c>
      <c r="AA793" s="105">
        <f t="shared" si="533"/>
        <v>4099250</v>
      </c>
      <c r="AB793" s="100">
        <f t="shared" ref="AB793" si="540">SUM(AB794:AB796)</f>
        <v>28</v>
      </c>
      <c r="AC793" s="106">
        <f t="shared" si="533"/>
        <v>2931080</v>
      </c>
      <c r="AD793" s="100">
        <f t="shared" ref="AD793" si="541">SUM(AD794:AD796)</f>
        <v>34</v>
      </c>
      <c r="AE793" s="105">
        <f t="shared" si="533"/>
        <v>3525820</v>
      </c>
      <c r="AF793" s="100">
        <f t="shared" ref="AF793" si="542">SUM(AF794:AF796)</f>
        <v>34</v>
      </c>
      <c r="AG793" s="106">
        <f t="shared" si="533"/>
        <v>3525820</v>
      </c>
      <c r="AH793" s="11"/>
      <c r="AI793" s="11"/>
      <c r="AJ793" s="11"/>
      <c r="AK793" s="11"/>
      <c r="AL793" s="11"/>
    </row>
    <row r="794" spans="1:38" ht="16.5" customHeight="1">
      <c r="A794" s="12">
        <v>3114101</v>
      </c>
      <c r="B794" s="27" t="s">
        <v>635</v>
      </c>
      <c r="C794" s="14">
        <v>61360</v>
      </c>
      <c r="D794" s="45">
        <v>160</v>
      </c>
      <c r="E794" s="46">
        <f>+J794+L794+N794+P794+R794+T794+V794+X794+Z794+AB794+AD794+AF794</f>
        <v>160</v>
      </c>
      <c r="F794" s="46">
        <f t="shared" si="493"/>
        <v>9817600</v>
      </c>
      <c r="G794" s="46">
        <f t="shared" si="494"/>
        <v>9817600</v>
      </c>
      <c r="H794" s="53">
        <f t="shared" si="488"/>
        <v>1</v>
      </c>
      <c r="I794" s="54">
        <f t="shared" si="489"/>
        <v>1</v>
      </c>
      <c r="J794" s="65">
        <v>12</v>
      </c>
      <c r="K794" s="78">
        <f t="shared" si="495"/>
        <v>736320</v>
      </c>
      <c r="L794" s="45">
        <v>14</v>
      </c>
      <c r="M794" s="79">
        <f t="shared" si="496"/>
        <v>859040</v>
      </c>
      <c r="N794" s="45">
        <v>15</v>
      </c>
      <c r="O794" s="78">
        <f>+N794*C794</f>
        <v>920400</v>
      </c>
      <c r="P794" s="45">
        <v>13</v>
      </c>
      <c r="Q794" s="79">
        <f t="shared" si="498"/>
        <v>797680</v>
      </c>
      <c r="R794" s="45">
        <v>11</v>
      </c>
      <c r="S794" s="78">
        <f t="shared" si="499"/>
        <v>674960</v>
      </c>
      <c r="T794" s="45">
        <v>15</v>
      </c>
      <c r="U794" s="79">
        <f t="shared" si="500"/>
        <v>920400</v>
      </c>
      <c r="V794" s="45">
        <v>13</v>
      </c>
      <c r="W794" s="78">
        <f t="shared" si="501"/>
        <v>797680</v>
      </c>
      <c r="X794" s="45">
        <v>19</v>
      </c>
      <c r="Y794" s="79">
        <f t="shared" si="502"/>
        <v>1165840</v>
      </c>
      <c r="Z794" s="45">
        <v>14</v>
      </c>
      <c r="AA794" s="78">
        <f t="shared" si="503"/>
        <v>859040</v>
      </c>
      <c r="AB794" s="45">
        <v>10</v>
      </c>
      <c r="AC794" s="79">
        <f t="shared" si="504"/>
        <v>613600</v>
      </c>
      <c r="AD794" s="45">
        <v>12</v>
      </c>
      <c r="AE794" s="78">
        <f t="shared" si="505"/>
        <v>736320</v>
      </c>
      <c r="AF794" s="45">
        <v>12</v>
      </c>
      <c r="AG794" s="79">
        <f t="shared" si="506"/>
        <v>736320</v>
      </c>
    </row>
    <row r="795" spans="1:38" ht="16.5" customHeight="1">
      <c r="A795" s="12">
        <v>3114102</v>
      </c>
      <c r="B795" s="27" t="s">
        <v>636</v>
      </c>
      <c r="C795" s="14">
        <v>214700</v>
      </c>
      <c r="D795" s="45">
        <v>160</v>
      </c>
      <c r="E795" s="46">
        <f>+J795+L795+N795+P795+R795+T795+V795+X795+Z795+AB795+AD795+AF795</f>
        <v>160</v>
      </c>
      <c r="F795" s="46">
        <f t="shared" si="493"/>
        <v>34352000</v>
      </c>
      <c r="G795" s="46">
        <f t="shared" si="494"/>
        <v>34352000</v>
      </c>
      <c r="H795" s="53">
        <f t="shared" si="488"/>
        <v>1</v>
      </c>
      <c r="I795" s="54">
        <f t="shared" si="489"/>
        <v>1</v>
      </c>
      <c r="J795" s="65">
        <v>12</v>
      </c>
      <c r="K795" s="78">
        <f t="shared" si="495"/>
        <v>2576400</v>
      </c>
      <c r="L795" s="45">
        <v>14</v>
      </c>
      <c r="M795" s="79">
        <f t="shared" si="496"/>
        <v>3005800</v>
      </c>
      <c r="N795" s="45">
        <v>15</v>
      </c>
      <c r="O795" s="78">
        <f>+N795*C795</f>
        <v>3220500</v>
      </c>
      <c r="P795" s="45">
        <v>13</v>
      </c>
      <c r="Q795" s="79">
        <f t="shared" si="498"/>
        <v>2791100</v>
      </c>
      <c r="R795" s="45">
        <v>11</v>
      </c>
      <c r="S795" s="78">
        <f t="shared" si="499"/>
        <v>2361700</v>
      </c>
      <c r="T795" s="45">
        <v>15</v>
      </c>
      <c r="U795" s="79">
        <f t="shared" si="500"/>
        <v>3220500</v>
      </c>
      <c r="V795" s="45">
        <v>13</v>
      </c>
      <c r="W795" s="78">
        <f t="shared" si="501"/>
        <v>2791100</v>
      </c>
      <c r="X795" s="45">
        <v>19</v>
      </c>
      <c r="Y795" s="79">
        <f t="shared" si="502"/>
        <v>4079300</v>
      </c>
      <c r="Z795" s="45">
        <v>14</v>
      </c>
      <c r="AA795" s="78">
        <f t="shared" si="503"/>
        <v>3005800</v>
      </c>
      <c r="AB795" s="45">
        <v>10</v>
      </c>
      <c r="AC795" s="79">
        <f t="shared" si="504"/>
        <v>2147000</v>
      </c>
      <c r="AD795" s="45">
        <v>12</v>
      </c>
      <c r="AE795" s="78">
        <f t="shared" si="505"/>
        <v>2576400</v>
      </c>
      <c r="AF795" s="45">
        <v>12</v>
      </c>
      <c r="AG795" s="79">
        <f t="shared" si="506"/>
        <v>2576400</v>
      </c>
    </row>
    <row r="796" spans="1:38" ht="16.5" customHeight="1">
      <c r="A796" s="12">
        <v>3114103</v>
      </c>
      <c r="B796" s="27" t="s">
        <v>637</v>
      </c>
      <c r="C796" s="14">
        <v>21310</v>
      </c>
      <c r="D796" s="45">
        <v>120</v>
      </c>
      <c r="E796" s="46">
        <f>+J796+L796+N796+P796+R796+T796+V796+X796+Z796+AB796+AD796+AF796</f>
        <v>127</v>
      </c>
      <c r="F796" s="46">
        <f t="shared" si="493"/>
        <v>2557200</v>
      </c>
      <c r="G796" s="46">
        <f t="shared" si="494"/>
        <v>2706370</v>
      </c>
      <c r="H796" s="53">
        <f t="shared" si="488"/>
        <v>1.0583333333333333</v>
      </c>
      <c r="I796" s="54">
        <f t="shared" si="489"/>
        <v>1.0583333333333333</v>
      </c>
      <c r="J796" s="65">
        <v>13</v>
      </c>
      <c r="K796" s="78">
        <f t="shared" si="495"/>
        <v>277030</v>
      </c>
      <c r="L796" s="45">
        <v>6</v>
      </c>
      <c r="M796" s="79">
        <f t="shared" si="496"/>
        <v>127860</v>
      </c>
      <c r="N796" s="45">
        <v>7</v>
      </c>
      <c r="O796" s="78">
        <f>+N796*C796</f>
        <v>149170</v>
      </c>
      <c r="P796" s="45">
        <v>13</v>
      </c>
      <c r="Q796" s="79">
        <f t="shared" si="498"/>
        <v>277030</v>
      </c>
      <c r="R796" s="45">
        <v>10</v>
      </c>
      <c r="S796" s="78">
        <f t="shared" si="499"/>
        <v>213100</v>
      </c>
      <c r="T796" s="45">
        <v>13</v>
      </c>
      <c r="U796" s="79">
        <f t="shared" si="500"/>
        <v>277030</v>
      </c>
      <c r="V796" s="45">
        <v>16</v>
      </c>
      <c r="W796" s="78">
        <f t="shared" si="501"/>
        <v>340960</v>
      </c>
      <c r="X796" s="45">
        <v>10</v>
      </c>
      <c r="Y796" s="79">
        <f t="shared" si="502"/>
        <v>213100</v>
      </c>
      <c r="Z796" s="45">
        <v>11</v>
      </c>
      <c r="AA796" s="78">
        <f t="shared" si="503"/>
        <v>234410</v>
      </c>
      <c r="AB796" s="45">
        <v>8</v>
      </c>
      <c r="AC796" s="79">
        <f t="shared" si="504"/>
        <v>170480</v>
      </c>
      <c r="AD796" s="45">
        <v>10</v>
      </c>
      <c r="AE796" s="78">
        <f t="shared" si="505"/>
        <v>213100</v>
      </c>
      <c r="AF796" s="45">
        <v>10</v>
      </c>
      <c r="AG796" s="79">
        <f t="shared" si="506"/>
        <v>213100</v>
      </c>
    </row>
    <row r="797" spans="1:38" ht="16.5" customHeight="1">
      <c r="A797" s="12"/>
      <c r="B797" s="27"/>
      <c r="C797" s="14"/>
      <c r="D797" s="45"/>
      <c r="E797" s="46"/>
      <c r="F797" s="46"/>
      <c r="G797" s="46"/>
      <c r="H797" s="53"/>
      <c r="I797" s="54"/>
      <c r="J797" s="65"/>
      <c r="K797" s="78"/>
      <c r="L797" s="45"/>
      <c r="M797" s="79"/>
      <c r="N797" s="45"/>
      <c r="O797" s="78"/>
      <c r="P797" s="45"/>
      <c r="Q797" s="79"/>
      <c r="R797" s="45"/>
      <c r="S797" s="78"/>
      <c r="T797" s="45"/>
      <c r="U797" s="79"/>
      <c r="V797" s="45"/>
      <c r="W797" s="78"/>
      <c r="X797" s="45"/>
      <c r="Y797" s="79"/>
      <c r="Z797" s="45"/>
      <c r="AA797" s="78"/>
      <c r="AB797" s="45"/>
      <c r="AC797" s="79"/>
      <c r="AD797" s="45"/>
      <c r="AE797" s="78"/>
      <c r="AF797" s="45"/>
      <c r="AG797" s="79"/>
    </row>
    <row r="798" spans="1:38" s="10" customFormat="1" ht="16.5" customHeight="1">
      <c r="A798" s="98"/>
      <c r="B798" s="83" t="s">
        <v>638</v>
      </c>
      <c r="C798" s="99"/>
      <c r="D798" s="100">
        <f>SUM(D799:D806)</f>
        <v>494</v>
      </c>
      <c r="E798" s="101">
        <f t="shared" ref="E798:G798" si="543">SUM(E799:E806)</f>
        <v>524</v>
      </c>
      <c r="F798" s="101">
        <f t="shared" si="543"/>
        <v>107553050</v>
      </c>
      <c r="G798" s="101">
        <f t="shared" si="543"/>
        <v>103935630</v>
      </c>
      <c r="H798" s="102">
        <f t="shared" si="488"/>
        <v>1.0607287449392713</v>
      </c>
      <c r="I798" s="103">
        <f t="shared" si="489"/>
        <v>0.96636617929477597</v>
      </c>
      <c r="J798" s="104">
        <f t="shared" ref="J798" si="544">SUM(J799:J806)</f>
        <v>43</v>
      </c>
      <c r="K798" s="105">
        <f t="shared" ref="K798:AG798" si="545">SUM(K799:K806)</f>
        <v>9211770</v>
      </c>
      <c r="L798" s="100">
        <f t="shared" si="545"/>
        <v>38</v>
      </c>
      <c r="M798" s="106">
        <f t="shared" si="545"/>
        <v>5666520</v>
      </c>
      <c r="N798" s="100">
        <v>51</v>
      </c>
      <c r="O798" s="105">
        <f>SUM(O799:O806)</f>
        <v>12454120</v>
      </c>
      <c r="P798" s="100">
        <f>SUM(P799:P806)</f>
        <v>45</v>
      </c>
      <c r="Q798" s="106">
        <f t="shared" si="545"/>
        <v>8952260</v>
      </c>
      <c r="R798" s="100">
        <f t="shared" si="545"/>
        <v>45</v>
      </c>
      <c r="S798" s="105">
        <f t="shared" si="545"/>
        <v>10825190</v>
      </c>
      <c r="T798" s="100">
        <f t="shared" si="545"/>
        <v>36</v>
      </c>
      <c r="U798" s="106">
        <f t="shared" si="545"/>
        <v>6482630</v>
      </c>
      <c r="V798" s="100">
        <f t="shared" si="545"/>
        <v>35</v>
      </c>
      <c r="W798" s="105">
        <f t="shared" si="545"/>
        <v>6542590</v>
      </c>
      <c r="X798" s="100">
        <f t="shared" si="545"/>
        <v>21</v>
      </c>
      <c r="Y798" s="106">
        <f t="shared" si="545"/>
        <v>7339430</v>
      </c>
      <c r="Z798" s="100">
        <f t="shared" si="545"/>
        <v>58</v>
      </c>
      <c r="AA798" s="105">
        <f t="shared" si="545"/>
        <v>12353920</v>
      </c>
      <c r="AB798" s="100">
        <f t="shared" si="545"/>
        <v>71</v>
      </c>
      <c r="AC798" s="106">
        <f t="shared" si="545"/>
        <v>13995810</v>
      </c>
      <c r="AD798" s="100">
        <f t="shared" si="545"/>
        <v>47</v>
      </c>
      <c r="AE798" s="105">
        <f t="shared" si="545"/>
        <v>4056890</v>
      </c>
      <c r="AF798" s="100">
        <f t="shared" si="545"/>
        <v>34</v>
      </c>
      <c r="AG798" s="106">
        <f t="shared" si="545"/>
        <v>6054500</v>
      </c>
      <c r="AH798" s="11"/>
      <c r="AI798" s="11"/>
      <c r="AJ798" s="11"/>
      <c r="AK798" s="11"/>
      <c r="AL798" s="11"/>
    </row>
    <row r="799" spans="1:38" ht="16.5" customHeight="1">
      <c r="A799" s="12">
        <v>3115001</v>
      </c>
      <c r="B799" s="27" t="s">
        <v>639</v>
      </c>
      <c r="C799" s="14">
        <v>91900</v>
      </c>
      <c r="D799" s="45">
        <v>70</v>
      </c>
      <c r="E799" s="46">
        <f t="shared" ref="E799:E806" si="546">+J799+L799+N799+P799+R799+T799+V799+X799+Z799+AB799+AD799+AF799</f>
        <v>67</v>
      </c>
      <c r="F799" s="46">
        <f t="shared" si="493"/>
        <v>6433000</v>
      </c>
      <c r="G799" s="46">
        <f t="shared" si="494"/>
        <v>6157300</v>
      </c>
      <c r="H799" s="53">
        <f t="shared" si="488"/>
        <v>0.95714285714285718</v>
      </c>
      <c r="I799" s="54">
        <f t="shared" si="489"/>
        <v>0.95714285714285718</v>
      </c>
      <c r="J799" s="65">
        <v>5</v>
      </c>
      <c r="K799" s="78">
        <f t="shared" si="495"/>
        <v>459500</v>
      </c>
      <c r="L799" s="45">
        <v>9</v>
      </c>
      <c r="M799" s="79">
        <f t="shared" si="496"/>
        <v>827100</v>
      </c>
      <c r="N799" s="45">
        <v>7</v>
      </c>
      <c r="O799" s="78">
        <f t="shared" ref="O799:O806" si="547">+N799*C799</f>
        <v>643300</v>
      </c>
      <c r="P799" s="45">
        <v>4</v>
      </c>
      <c r="Q799" s="79">
        <f t="shared" si="498"/>
        <v>367600</v>
      </c>
      <c r="R799" s="45">
        <v>8</v>
      </c>
      <c r="S799" s="78">
        <f t="shared" si="499"/>
        <v>735200</v>
      </c>
      <c r="T799" s="45">
        <v>3</v>
      </c>
      <c r="U799" s="79">
        <f t="shared" si="500"/>
        <v>275700</v>
      </c>
      <c r="V799" s="45">
        <v>6</v>
      </c>
      <c r="W799" s="78">
        <f t="shared" si="501"/>
        <v>551400</v>
      </c>
      <c r="X799" s="45">
        <v>2</v>
      </c>
      <c r="Y799" s="79">
        <f t="shared" si="502"/>
        <v>183800</v>
      </c>
      <c r="Z799" s="45">
        <v>10</v>
      </c>
      <c r="AA799" s="78">
        <f t="shared" si="503"/>
        <v>919000</v>
      </c>
      <c r="AB799" s="45">
        <v>6</v>
      </c>
      <c r="AC799" s="79">
        <f t="shared" si="504"/>
        <v>551400</v>
      </c>
      <c r="AD799" s="45">
        <v>4</v>
      </c>
      <c r="AE799" s="78">
        <f t="shared" si="505"/>
        <v>367600</v>
      </c>
      <c r="AF799" s="45">
        <v>3</v>
      </c>
      <c r="AG799" s="79">
        <f t="shared" si="506"/>
        <v>275700</v>
      </c>
    </row>
    <row r="800" spans="1:38" ht="16.5" customHeight="1">
      <c r="A800" s="12">
        <v>1701046</v>
      </c>
      <c r="B800" s="21" t="s">
        <v>16</v>
      </c>
      <c r="C800" s="14">
        <v>1097340</v>
      </c>
      <c r="D800" s="45"/>
      <c r="E800" s="46">
        <f t="shared" si="546"/>
        <v>0</v>
      </c>
      <c r="F800" s="46">
        <f t="shared" si="493"/>
        <v>0</v>
      </c>
      <c r="G800" s="46">
        <f t="shared" si="494"/>
        <v>0</v>
      </c>
      <c r="H800" s="53" t="e">
        <f t="shared" si="488"/>
        <v>#DIV/0!</v>
      </c>
      <c r="I800" s="54" t="e">
        <f t="shared" si="489"/>
        <v>#DIV/0!</v>
      </c>
      <c r="J800" s="65"/>
      <c r="K800" s="78">
        <f t="shared" si="495"/>
        <v>0</v>
      </c>
      <c r="L800" s="45"/>
      <c r="M800" s="79">
        <f t="shared" si="496"/>
        <v>0</v>
      </c>
      <c r="N800" s="45"/>
      <c r="O800" s="78">
        <f t="shared" si="547"/>
        <v>0</v>
      </c>
      <c r="P800" s="45"/>
      <c r="Q800" s="79">
        <f t="shared" si="498"/>
        <v>0</v>
      </c>
      <c r="R800" s="45"/>
      <c r="S800" s="78">
        <f t="shared" si="499"/>
        <v>0</v>
      </c>
      <c r="T800" s="45">
        <v>0</v>
      </c>
      <c r="U800" s="79">
        <f t="shared" si="500"/>
        <v>0</v>
      </c>
      <c r="V800" s="45">
        <v>0</v>
      </c>
      <c r="W800" s="78">
        <f t="shared" si="501"/>
        <v>0</v>
      </c>
      <c r="X800" s="45"/>
      <c r="Y800" s="79">
        <f t="shared" si="502"/>
        <v>0</v>
      </c>
      <c r="Z800" s="45">
        <v>0</v>
      </c>
      <c r="AA800" s="78">
        <f t="shared" si="503"/>
        <v>0</v>
      </c>
      <c r="AB800" s="45"/>
      <c r="AC800" s="79">
        <f t="shared" si="504"/>
        <v>0</v>
      </c>
      <c r="AD800" s="45">
        <v>0</v>
      </c>
      <c r="AE800" s="78">
        <f t="shared" si="505"/>
        <v>0</v>
      </c>
      <c r="AF800" s="45">
        <v>0</v>
      </c>
      <c r="AG800" s="79">
        <f t="shared" si="506"/>
        <v>0</v>
      </c>
    </row>
    <row r="801" spans="1:38" ht="16.5" customHeight="1">
      <c r="A801" s="12">
        <v>1703153</v>
      </c>
      <c r="B801" s="27" t="s">
        <v>640</v>
      </c>
      <c r="C801" s="14">
        <v>1030880</v>
      </c>
      <c r="D801" s="45">
        <v>52</v>
      </c>
      <c r="E801" s="46">
        <f t="shared" si="546"/>
        <v>47</v>
      </c>
      <c r="F801" s="46">
        <f t="shared" si="493"/>
        <v>53605760</v>
      </c>
      <c r="G801" s="46">
        <f t="shared" si="494"/>
        <v>48451360</v>
      </c>
      <c r="H801" s="53">
        <f t="shared" si="488"/>
        <v>0.90384615384615385</v>
      </c>
      <c r="I801" s="54">
        <f t="shared" si="489"/>
        <v>0.90384615384615385</v>
      </c>
      <c r="J801" s="65">
        <v>5</v>
      </c>
      <c r="K801" s="78">
        <f t="shared" si="495"/>
        <v>5154400</v>
      </c>
      <c r="L801" s="45">
        <v>2</v>
      </c>
      <c r="M801" s="79">
        <f t="shared" si="496"/>
        <v>2061760</v>
      </c>
      <c r="N801" s="45">
        <v>7</v>
      </c>
      <c r="O801" s="78">
        <f t="shared" si="547"/>
        <v>7216160</v>
      </c>
      <c r="P801" s="45">
        <v>4</v>
      </c>
      <c r="Q801" s="79">
        <f t="shared" si="498"/>
        <v>4123520</v>
      </c>
      <c r="R801" s="45">
        <v>6</v>
      </c>
      <c r="S801" s="78">
        <f t="shared" si="499"/>
        <v>6185280</v>
      </c>
      <c r="T801" s="45">
        <v>1</v>
      </c>
      <c r="U801" s="79">
        <f t="shared" si="500"/>
        <v>1030880</v>
      </c>
      <c r="V801" s="45">
        <v>2</v>
      </c>
      <c r="W801" s="78">
        <f t="shared" si="501"/>
        <v>2061760</v>
      </c>
      <c r="X801" s="45">
        <v>4</v>
      </c>
      <c r="Y801" s="79">
        <f t="shared" si="502"/>
        <v>4123520</v>
      </c>
      <c r="Z801" s="45">
        <v>6</v>
      </c>
      <c r="AA801" s="78">
        <f t="shared" si="503"/>
        <v>6185280</v>
      </c>
      <c r="AB801" s="45">
        <v>4</v>
      </c>
      <c r="AC801" s="79">
        <f t="shared" si="504"/>
        <v>4123520</v>
      </c>
      <c r="AD801" s="45">
        <v>3</v>
      </c>
      <c r="AE801" s="78">
        <f t="shared" si="505"/>
        <v>3092640</v>
      </c>
      <c r="AF801" s="45">
        <v>3</v>
      </c>
      <c r="AG801" s="79">
        <f t="shared" si="506"/>
        <v>3092640</v>
      </c>
    </row>
    <row r="802" spans="1:38" ht="16.5" customHeight="1">
      <c r="A802" s="12">
        <v>1703148</v>
      </c>
      <c r="B802" s="27" t="s">
        <v>641</v>
      </c>
      <c r="C802" s="14">
        <v>556540</v>
      </c>
      <c r="D802" s="45">
        <v>20</v>
      </c>
      <c r="E802" s="46">
        <f t="shared" si="546"/>
        <v>26</v>
      </c>
      <c r="F802" s="46">
        <f t="shared" si="493"/>
        <v>11130800</v>
      </c>
      <c r="G802" s="46">
        <f t="shared" si="494"/>
        <v>14470040</v>
      </c>
      <c r="H802" s="53">
        <f t="shared" si="488"/>
        <v>1.3</v>
      </c>
      <c r="I802" s="54">
        <f t="shared" si="489"/>
        <v>1.3</v>
      </c>
      <c r="J802" s="65">
        <v>2</v>
      </c>
      <c r="K802" s="78">
        <f t="shared" si="495"/>
        <v>1113080</v>
      </c>
      <c r="L802" s="45"/>
      <c r="M802" s="79">
        <f t="shared" si="496"/>
        <v>0</v>
      </c>
      <c r="N802" s="45">
        <v>1</v>
      </c>
      <c r="O802" s="78">
        <f t="shared" si="547"/>
        <v>556540</v>
      </c>
      <c r="P802" s="45">
        <v>5</v>
      </c>
      <c r="Q802" s="79">
        <f t="shared" si="498"/>
        <v>2782700</v>
      </c>
      <c r="R802" s="45">
        <v>2</v>
      </c>
      <c r="S802" s="78">
        <f t="shared" si="499"/>
        <v>1113080</v>
      </c>
      <c r="T802" s="45">
        <v>0</v>
      </c>
      <c r="U802" s="79">
        <f t="shared" si="500"/>
        <v>0</v>
      </c>
      <c r="V802" s="45">
        <v>0</v>
      </c>
      <c r="W802" s="78">
        <f t="shared" si="501"/>
        <v>0</v>
      </c>
      <c r="X802" s="45">
        <v>3</v>
      </c>
      <c r="Y802" s="79">
        <f t="shared" si="502"/>
        <v>1669620</v>
      </c>
      <c r="Z802" s="45">
        <v>2</v>
      </c>
      <c r="AA802" s="78">
        <f t="shared" si="503"/>
        <v>1113080</v>
      </c>
      <c r="AB802" s="45">
        <v>9</v>
      </c>
      <c r="AC802" s="79">
        <f t="shared" si="504"/>
        <v>5008860</v>
      </c>
      <c r="AD802" s="45">
        <v>0</v>
      </c>
      <c r="AE802" s="78">
        <f t="shared" si="505"/>
        <v>0</v>
      </c>
      <c r="AF802" s="45">
        <v>2</v>
      </c>
      <c r="AG802" s="79">
        <f t="shared" si="506"/>
        <v>1113080</v>
      </c>
    </row>
    <row r="803" spans="1:38" ht="16.5" customHeight="1">
      <c r="A803" s="12">
        <v>1703253</v>
      </c>
      <c r="B803" s="27" t="s">
        <v>642</v>
      </c>
      <c r="C803" s="14">
        <v>1183430</v>
      </c>
      <c r="D803" s="45">
        <v>25</v>
      </c>
      <c r="E803" s="46">
        <f t="shared" si="546"/>
        <v>24</v>
      </c>
      <c r="F803" s="46">
        <f t="shared" si="493"/>
        <v>29585750</v>
      </c>
      <c r="G803" s="46">
        <f t="shared" si="494"/>
        <v>28402320</v>
      </c>
      <c r="H803" s="53">
        <f t="shared" si="488"/>
        <v>0.96</v>
      </c>
      <c r="I803" s="54">
        <f t="shared" si="489"/>
        <v>0.96</v>
      </c>
      <c r="J803" s="65">
        <v>1</v>
      </c>
      <c r="K803" s="78">
        <f t="shared" si="495"/>
        <v>1183430</v>
      </c>
      <c r="L803" s="45">
        <v>2</v>
      </c>
      <c r="M803" s="79">
        <f t="shared" si="496"/>
        <v>2366860</v>
      </c>
      <c r="N803" s="45">
        <v>3</v>
      </c>
      <c r="O803" s="78">
        <f t="shared" si="547"/>
        <v>3550290</v>
      </c>
      <c r="P803" s="45">
        <v>1</v>
      </c>
      <c r="Q803" s="79">
        <f t="shared" si="498"/>
        <v>1183430</v>
      </c>
      <c r="R803" s="45">
        <v>2</v>
      </c>
      <c r="S803" s="78">
        <f t="shared" si="499"/>
        <v>2366860</v>
      </c>
      <c r="T803" s="45">
        <v>4</v>
      </c>
      <c r="U803" s="79">
        <f t="shared" si="500"/>
        <v>4733720</v>
      </c>
      <c r="V803" s="45">
        <v>3</v>
      </c>
      <c r="W803" s="78">
        <f t="shared" si="501"/>
        <v>3550290</v>
      </c>
      <c r="X803" s="45">
        <v>1</v>
      </c>
      <c r="Y803" s="79">
        <f t="shared" si="502"/>
        <v>1183430</v>
      </c>
      <c r="Z803" s="45">
        <v>3</v>
      </c>
      <c r="AA803" s="78">
        <f t="shared" si="503"/>
        <v>3550290</v>
      </c>
      <c r="AB803" s="45">
        <v>3</v>
      </c>
      <c r="AC803" s="79">
        <f t="shared" si="504"/>
        <v>3550290</v>
      </c>
      <c r="AD803" s="45">
        <v>0</v>
      </c>
      <c r="AE803" s="78">
        <f t="shared" si="505"/>
        <v>0</v>
      </c>
      <c r="AF803" s="45">
        <v>1</v>
      </c>
      <c r="AG803" s="79">
        <f t="shared" si="506"/>
        <v>1183430</v>
      </c>
    </row>
    <row r="804" spans="1:38" ht="16.5" customHeight="1">
      <c r="A804" s="12">
        <v>1703248</v>
      </c>
      <c r="B804" s="27" t="s">
        <v>643</v>
      </c>
      <c r="C804" s="14">
        <v>827370</v>
      </c>
      <c r="D804" s="45">
        <v>2</v>
      </c>
      <c r="E804" s="46">
        <f t="shared" si="546"/>
        <v>1</v>
      </c>
      <c r="F804" s="46">
        <f t="shared" si="493"/>
        <v>1654740</v>
      </c>
      <c r="G804" s="46">
        <f t="shared" si="494"/>
        <v>827370</v>
      </c>
      <c r="H804" s="53">
        <f t="shared" si="488"/>
        <v>0.5</v>
      </c>
      <c r="I804" s="54">
        <f t="shared" si="489"/>
        <v>0.5</v>
      </c>
      <c r="J804" s="65">
        <v>1</v>
      </c>
      <c r="K804" s="78">
        <f t="shared" si="495"/>
        <v>827370</v>
      </c>
      <c r="L804" s="45">
        <v>0</v>
      </c>
      <c r="M804" s="79">
        <f t="shared" si="496"/>
        <v>0</v>
      </c>
      <c r="N804" s="45"/>
      <c r="O804" s="78">
        <f t="shared" si="547"/>
        <v>0</v>
      </c>
      <c r="P804" s="45"/>
      <c r="Q804" s="79">
        <f t="shared" si="498"/>
        <v>0</v>
      </c>
      <c r="R804" s="45"/>
      <c r="S804" s="78">
        <f t="shared" si="499"/>
        <v>0</v>
      </c>
      <c r="T804" s="45">
        <v>0</v>
      </c>
      <c r="U804" s="79">
        <f t="shared" si="500"/>
        <v>0</v>
      </c>
      <c r="V804" s="45">
        <v>0</v>
      </c>
      <c r="W804" s="78">
        <f t="shared" si="501"/>
        <v>0</v>
      </c>
      <c r="X804" s="45"/>
      <c r="Y804" s="79">
        <f t="shared" si="502"/>
        <v>0</v>
      </c>
      <c r="Z804" s="45">
        <v>0</v>
      </c>
      <c r="AA804" s="78">
        <f t="shared" si="503"/>
        <v>0</v>
      </c>
      <c r="AB804" s="45"/>
      <c r="AC804" s="79">
        <f t="shared" si="504"/>
        <v>0</v>
      </c>
      <c r="AD804" s="45">
        <v>0</v>
      </c>
      <c r="AE804" s="78">
        <f t="shared" si="505"/>
        <v>0</v>
      </c>
      <c r="AF804" s="45">
        <v>0</v>
      </c>
      <c r="AG804" s="79">
        <f t="shared" si="506"/>
        <v>0</v>
      </c>
    </row>
    <row r="805" spans="1:38" ht="16.5" customHeight="1">
      <c r="A805" s="12">
        <v>3115002</v>
      </c>
      <c r="B805" s="27" t="s">
        <v>644</v>
      </c>
      <c r="C805" s="14">
        <v>17560</v>
      </c>
      <c r="D805" s="45">
        <v>245</v>
      </c>
      <c r="E805" s="46">
        <f t="shared" si="546"/>
        <v>263</v>
      </c>
      <c r="F805" s="46">
        <f t="shared" si="493"/>
        <v>4302200</v>
      </c>
      <c r="G805" s="46">
        <f t="shared" si="494"/>
        <v>4618280</v>
      </c>
      <c r="H805" s="53">
        <f t="shared" si="488"/>
        <v>1.073469387755102</v>
      </c>
      <c r="I805" s="54">
        <f t="shared" si="489"/>
        <v>1.073469387755102</v>
      </c>
      <c r="J805" s="65">
        <v>24</v>
      </c>
      <c r="K805" s="78">
        <f t="shared" si="495"/>
        <v>421440</v>
      </c>
      <c r="L805" s="45">
        <v>21</v>
      </c>
      <c r="M805" s="79">
        <f t="shared" si="496"/>
        <v>368760</v>
      </c>
      <c r="N805" s="45">
        <v>20</v>
      </c>
      <c r="O805" s="78">
        <f t="shared" si="547"/>
        <v>351200</v>
      </c>
      <c r="P805" s="45">
        <v>24</v>
      </c>
      <c r="Q805" s="79">
        <f t="shared" si="498"/>
        <v>421440</v>
      </c>
      <c r="R805" s="45">
        <v>20</v>
      </c>
      <c r="S805" s="78">
        <f t="shared" si="499"/>
        <v>351200</v>
      </c>
      <c r="T805" s="45">
        <v>21</v>
      </c>
      <c r="U805" s="79">
        <f t="shared" si="500"/>
        <v>368760</v>
      </c>
      <c r="V805" s="45">
        <v>18</v>
      </c>
      <c r="W805" s="78">
        <f t="shared" si="501"/>
        <v>316080</v>
      </c>
      <c r="X805" s="45">
        <v>9</v>
      </c>
      <c r="Y805" s="79">
        <f t="shared" si="502"/>
        <v>158040</v>
      </c>
      <c r="Z805" s="45">
        <v>28</v>
      </c>
      <c r="AA805" s="78">
        <f t="shared" si="503"/>
        <v>491680</v>
      </c>
      <c r="AB805" s="45">
        <v>35</v>
      </c>
      <c r="AC805" s="79">
        <f t="shared" si="504"/>
        <v>614600</v>
      </c>
      <c r="AD805" s="45">
        <v>25</v>
      </c>
      <c r="AE805" s="78">
        <f t="shared" si="505"/>
        <v>439000</v>
      </c>
      <c r="AF805" s="45">
        <v>18</v>
      </c>
      <c r="AG805" s="79">
        <f t="shared" si="506"/>
        <v>316080</v>
      </c>
    </row>
    <row r="806" spans="1:38" ht="16.5" customHeight="1">
      <c r="A806" s="12">
        <v>3115102</v>
      </c>
      <c r="B806" s="27" t="s">
        <v>645</v>
      </c>
      <c r="C806" s="14">
        <v>10510</v>
      </c>
      <c r="D806" s="45">
        <v>80</v>
      </c>
      <c r="E806" s="46">
        <f t="shared" si="546"/>
        <v>96</v>
      </c>
      <c r="F806" s="46">
        <f t="shared" si="493"/>
        <v>840800</v>
      </c>
      <c r="G806" s="46">
        <f t="shared" si="494"/>
        <v>1008960</v>
      </c>
      <c r="H806" s="53">
        <f t="shared" si="488"/>
        <v>1.2</v>
      </c>
      <c r="I806" s="54">
        <f t="shared" si="489"/>
        <v>1.2</v>
      </c>
      <c r="J806" s="65">
        <v>5</v>
      </c>
      <c r="K806" s="78">
        <f t="shared" si="495"/>
        <v>52550</v>
      </c>
      <c r="L806" s="45">
        <v>4</v>
      </c>
      <c r="M806" s="79">
        <f t="shared" si="496"/>
        <v>42040</v>
      </c>
      <c r="N806" s="45">
        <v>13</v>
      </c>
      <c r="O806" s="78">
        <f t="shared" si="547"/>
        <v>136630</v>
      </c>
      <c r="P806" s="45">
        <v>7</v>
      </c>
      <c r="Q806" s="79">
        <f t="shared" si="498"/>
        <v>73570</v>
      </c>
      <c r="R806" s="45">
        <v>7</v>
      </c>
      <c r="S806" s="78">
        <f t="shared" si="499"/>
        <v>73570</v>
      </c>
      <c r="T806" s="45">
        <v>7</v>
      </c>
      <c r="U806" s="79">
        <f t="shared" si="500"/>
        <v>73570</v>
      </c>
      <c r="V806" s="45">
        <v>6</v>
      </c>
      <c r="W806" s="78">
        <f t="shared" si="501"/>
        <v>63060</v>
      </c>
      <c r="X806" s="45">
        <v>2</v>
      </c>
      <c r="Y806" s="79">
        <f t="shared" si="502"/>
        <v>21020</v>
      </c>
      <c r="Z806" s="45">
        <v>9</v>
      </c>
      <c r="AA806" s="78">
        <f t="shared" si="503"/>
        <v>94590</v>
      </c>
      <c r="AB806" s="45">
        <v>14</v>
      </c>
      <c r="AC806" s="79">
        <f t="shared" si="504"/>
        <v>147140</v>
      </c>
      <c r="AD806" s="45">
        <v>15</v>
      </c>
      <c r="AE806" s="78">
        <f t="shared" si="505"/>
        <v>157650</v>
      </c>
      <c r="AF806" s="45">
        <v>7</v>
      </c>
      <c r="AG806" s="79">
        <f t="shared" si="506"/>
        <v>73570</v>
      </c>
    </row>
    <row r="807" spans="1:38" ht="16.5" customHeight="1">
      <c r="A807" s="12"/>
      <c r="B807" s="27"/>
      <c r="C807" s="14"/>
      <c r="D807" s="45"/>
      <c r="E807" s="46"/>
      <c r="F807" s="46"/>
      <c r="G807" s="46"/>
      <c r="H807" s="53"/>
      <c r="I807" s="54"/>
      <c r="J807" s="65"/>
      <c r="K807" s="78"/>
      <c r="L807" s="45"/>
      <c r="M807" s="79"/>
      <c r="N807" s="45"/>
      <c r="O807" s="78"/>
      <c r="P807" s="45"/>
      <c r="Q807" s="79"/>
      <c r="R807" s="45"/>
      <c r="S807" s="78"/>
      <c r="T807" s="45"/>
      <c r="U807" s="79"/>
      <c r="V807" s="45"/>
      <c r="W807" s="78"/>
      <c r="X807" s="45"/>
      <c r="Y807" s="79"/>
      <c r="Z807" s="45"/>
      <c r="AA807" s="78"/>
      <c r="AB807" s="45"/>
      <c r="AC807" s="79"/>
      <c r="AD807" s="45"/>
      <c r="AE807" s="78"/>
      <c r="AF807" s="45"/>
      <c r="AG807" s="79"/>
    </row>
    <row r="808" spans="1:38" s="10" customFormat="1" ht="25.5">
      <c r="A808" s="98"/>
      <c r="B808" s="83" t="s">
        <v>646</v>
      </c>
      <c r="C808" s="99"/>
      <c r="D808" s="100">
        <f>SUM(D809:D811)</f>
        <v>159</v>
      </c>
      <c r="E808" s="100">
        <f t="shared" ref="E808:G808" si="548">SUM(E809:E811)</f>
        <v>166</v>
      </c>
      <c r="F808" s="100">
        <f t="shared" si="548"/>
        <v>93012920</v>
      </c>
      <c r="G808" s="100">
        <f t="shared" si="548"/>
        <v>97770320</v>
      </c>
      <c r="H808" s="102">
        <f t="shared" si="488"/>
        <v>1.0440251572327044</v>
      </c>
      <c r="I808" s="103">
        <f t="shared" si="489"/>
        <v>1.0511477330246164</v>
      </c>
      <c r="J808" s="100">
        <f t="shared" ref="J808" si="549">SUM(J809:J811)</f>
        <v>11</v>
      </c>
      <c r="K808" s="261">
        <f t="shared" ref="K808:L808" si="550">SUM(K809:K811)</f>
        <v>6470090</v>
      </c>
      <c r="L808" s="100">
        <f t="shared" si="550"/>
        <v>15</v>
      </c>
      <c r="M808" s="261">
        <f t="shared" ref="M808" si="551">SUM(M809:M811)</f>
        <v>8822850</v>
      </c>
      <c r="N808" s="100">
        <v>10</v>
      </c>
      <c r="O808" s="261">
        <f t="shared" ref="O808" si="552">SUM(O809:O811)</f>
        <v>5881900</v>
      </c>
      <c r="P808" s="100">
        <f>SUM(P809:P811)</f>
        <v>16</v>
      </c>
      <c r="Q808" s="261">
        <f t="shared" ref="Q808:R808" si="553">SUM(Q809:Q811)</f>
        <v>9411040</v>
      </c>
      <c r="R808" s="100">
        <f t="shared" si="553"/>
        <v>11</v>
      </c>
      <c r="S808" s="261">
        <f t="shared" ref="S808:T808" si="554">SUM(S809:S811)</f>
        <v>6555740</v>
      </c>
      <c r="T808" s="100">
        <f t="shared" si="554"/>
        <v>12</v>
      </c>
      <c r="U808" s="261">
        <f t="shared" ref="U808:V808" si="555">SUM(U809:U811)</f>
        <v>7143930</v>
      </c>
      <c r="V808" s="100">
        <f t="shared" si="555"/>
        <v>8</v>
      </c>
      <c r="W808" s="261">
        <f t="shared" ref="W808:X808" si="556">SUM(W809:W811)</f>
        <v>4876820</v>
      </c>
      <c r="X808" s="100">
        <f t="shared" si="556"/>
        <v>9</v>
      </c>
      <c r="Y808" s="261">
        <f t="shared" ref="Y808:Z808" si="557">SUM(Y809:Y811)</f>
        <v>5379360</v>
      </c>
      <c r="Z808" s="100">
        <f t="shared" si="557"/>
        <v>21</v>
      </c>
      <c r="AA808" s="261">
        <f t="shared" ref="AA808:AB808" si="558">SUM(AA809:AA811)</f>
        <v>12437640</v>
      </c>
      <c r="AB808" s="100">
        <f t="shared" si="558"/>
        <v>21</v>
      </c>
      <c r="AC808" s="261">
        <f t="shared" ref="AC808:AD808" si="559">SUM(AC809:AC811)</f>
        <v>11883220</v>
      </c>
      <c r="AD808" s="100">
        <f t="shared" si="559"/>
        <v>12</v>
      </c>
      <c r="AE808" s="261">
        <f t="shared" ref="AE808:AF808" si="560">SUM(AE809:AE811)</f>
        <v>7058280</v>
      </c>
      <c r="AF808" s="100">
        <f t="shared" si="560"/>
        <v>20</v>
      </c>
      <c r="AG808" s="261">
        <f t="shared" ref="AG808" si="561">SUM(AG809:AG811)</f>
        <v>11849450</v>
      </c>
      <c r="AH808" s="11"/>
      <c r="AI808" s="11"/>
      <c r="AJ808" s="11"/>
      <c r="AK808" s="11"/>
      <c r="AL808" s="11"/>
    </row>
    <row r="809" spans="1:38" ht="16.5" customHeight="1">
      <c r="A809" s="12" t="s">
        <v>979</v>
      </c>
      <c r="B809" s="34" t="s">
        <v>647</v>
      </c>
      <c r="C809" s="14">
        <v>33770</v>
      </c>
      <c r="D809" s="45">
        <v>2</v>
      </c>
      <c r="E809" s="46">
        <f>+J809+L809+N809+P809+R809+T809+V809+X809+Z809+AB809+AD809+AF809</f>
        <v>1</v>
      </c>
      <c r="F809" s="46">
        <f t="shared" si="493"/>
        <v>67540</v>
      </c>
      <c r="G809" s="46">
        <f t="shared" si="494"/>
        <v>33770</v>
      </c>
      <c r="H809" s="53">
        <f t="shared" si="488"/>
        <v>0.5</v>
      </c>
      <c r="I809" s="54">
        <f t="shared" si="489"/>
        <v>0.5</v>
      </c>
      <c r="J809" s="65"/>
      <c r="K809" s="78">
        <f t="shared" si="495"/>
        <v>0</v>
      </c>
      <c r="L809" s="45">
        <v>0</v>
      </c>
      <c r="M809" s="79">
        <f t="shared" si="496"/>
        <v>0</v>
      </c>
      <c r="N809" s="45">
        <v>0</v>
      </c>
      <c r="O809" s="78">
        <f>+N809*C809</f>
        <v>0</v>
      </c>
      <c r="P809" s="45">
        <v>0</v>
      </c>
      <c r="Q809" s="79">
        <f t="shared" si="498"/>
        <v>0</v>
      </c>
      <c r="R809" s="45">
        <v>0</v>
      </c>
      <c r="S809" s="78">
        <f t="shared" si="499"/>
        <v>0</v>
      </c>
      <c r="T809" s="45">
        <v>0</v>
      </c>
      <c r="U809" s="79">
        <f t="shared" si="500"/>
        <v>0</v>
      </c>
      <c r="V809" s="45">
        <v>0</v>
      </c>
      <c r="W809" s="78">
        <f t="shared" si="501"/>
        <v>0</v>
      </c>
      <c r="X809" s="45">
        <v>0</v>
      </c>
      <c r="Y809" s="79">
        <f t="shared" si="502"/>
        <v>0</v>
      </c>
      <c r="Z809" s="45">
        <v>0</v>
      </c>
      <c r="AA809" s="78">
        <f t="shared" si="503"/>
        <v>0</v>
      </c>
      <c r="AB809" s="45">
        <v>1</v>
      </c>
      <c r="AC809" s="79">
        <f t="shared" si="504"/>
        <v>33770</v>
      </c>
      <c r="AD809" s="45">
        <v>0</v>
      </c>
      <c r="AE809" s="78">
        <f t="shared" si="505"/>
        <v>0</v>
      </c>
      <c r="AF809" s="45">
        <v>0</v>
      </c>
      <c r="AG809" s="79">
        <f t="shared" si="506"/>
        <v>0</v>
      </c>
    </row>
    <row r="810" spans="1:38" ht="38.25" customHeight="1">
      <c r="A810" s="12" t="s">
        <v>959</v>
      </c>
      <c r="B810" s="34" t="s">
        <v>648</v>
      </c>
      <c r="C810" s="14">
        <v>588190</v>
      </c>
      <c r="D810" s="45">
        <v>150</v>
      </c>
      <c r="E810" s="46">
        <f>+J810+L810+N810+P810+R810+T810+V810+X810+Z810+AB810+AD810+AF810</f>
        <v>157</v>
      </c>
      <c r="F810" s="46">
        <f t="shared" si="493"/>
        <v>88228500</v>
      </c>
      <c r="G810" s="46">
        <f t="shared" si="494"/>
        <v>92345830</v>
      </c>
      <c r="H810" s="53">
        <f t="shared" si="488"/>
        <v>1.0466666666666666</v>
      </c>
      <c r="I810" s="54">
        <f t="shared" si="489"/>
        <v>1.0466666666666666</v>
      </c>
      <c r="J810" s="65">
        <v>11</v>
      </c>
      <c r="K810" s="78">
        <f t="shared" si="495"/>
        <v>6470090</v>
      </c>
      <c r="L810" s="306">
        <v>15</v>
      </c>
      <c r="M810" s="79">
        <f t="shared" si="496"/>
        <v>8822850</v>
      </c>
      <c r="N810" s="45">
        <v>10</v>
      </c>
      <c r="O810" s="78">
        <f>+N810*C810</f>
        <v>5881900</v>
      </c>
      <c r="P810" s="45">
        <v>16</v>
      </c>
      <c r="Q810" s="79">
        <f t="shared" si="498"/>
        <v>9411040</v>
      </c>
      <c r="R810" s="45">
        <v>10</v>
      </c>
      <c r="S810" s="78">
        <f t="shared" si="499"/>
        <v>5881900</v>
      </c>
      <c r="T810" s="45">
        <v>11</v>
      </c>
      <c r="U810" s="79">
        <f t="shared" si="500"/>
        <v>6470090</v>
      </c>
      <c r="V810" s="45">
        <v>6</v>
      </c>
      <c r="W810" s="78">
        <f t="shared" si="501"/>
        <v>3529140</v>
      </c>
      <c r="X810" s="45">
        <v>8</v>
      </c>
      <c r="Y810" s="79">
        <f t="shared" si="502"/>
        <v>4705520</v>
      </c>
      <c r="Z810" s="45">
        <v>20</v>
      </c>
      <c r="AA810" s="78">
        <f t="shared" si="503"/>
        <v>11763800</v>
      </c>
      <c r="AB810" s="45">
        <v>19</v>
      </c>
      <c r="AC810" s="79">
        <f t="shared" si="504"/>
        <v>11175610</v>
      </c>
      <c r="AD810" s="45">
        <v>12</v>
      </c>
      <c r="AE810" s="78">
        <f t="shared" si="505"/>
        <v>7058280</v>
      </c>
      <c r="AF810" s="45">
        <v>19</v>
      </c>
      <c r="AG810" s="79">
        <f t="shared" si="506"/>
        <v>11175610</v>
      </c>
    </row>
    <row r="811" spans="1:38" ht="24" customHeight="1">
      <c r="A811" s="12" t="s">
        <v>1147</v>
      </c>
      <c r="B811" s="34" t="s">
        <v>648</v>
      </c>
      <c r="C811" s="14">
        <v>673840</v>
      </c>
      <c r="D811" s="45">
        <v>7</v>
      </c>
      <c r="E811" s="46">
        <f t="shared" ref="E811" si="562">+J811+L811+N811+P811+R811+T811+V811+X811+Z811+AB811+AD811+AF811</f>
        <v>8</v>
      </c>
      <c r="F811" s="46">
        <f t="shared" si="493"/>
        <v>4716880</v>
      </c>
      <c r="G811" s="46">
        <f t="shared" si="494"/>
        <v>5390720</v>
      </c>
      <c r="H811" s="53">
        <f t="shared" si="488"/>
        <v>1.1428571428571428</v>
      </c>
      <c r="I811" s="54">
        <f t="shared" si="489"/>
        <v>1.1428571428571428</v>
      </c>
      <c r="J811" s="65"/>
      <c r="K811" s="78">
        <f t="shared" si="495"/>
        <v>0</v>
      </c>
      <c r="L811" s="45">
        <v>0</v>
      </c>
      <c r="M811" s="79">
        <f t="shared" si="496"/>
        <v>0</v>
      </c>
      <c r="N811" s="45">
        <v>0</v>
      </c>
      <c r="O811" s="78">
        <f t="shared" ref="O811" si="563">+N811*C811</f>
        <v>0</v>
      </c>
      <c r="P811" s="45"/>
      <c r="Q811" s="79">
        <f t="shared" si="498"/>
        <v>0</v>
      </c>
      <c r="R811" s="45">
        <v>1</v>
      </c>
      <c r="S811" s="78">
        <f t="shared" si="499"/>
        <v>673840</v>
      </c>
      <c r="T811" s="45">
        <v>1</v>
      </c>
      <c r="U811" s="79">
        <f t="shared" si="500"/>
        <v>673840</v>
      </c>
      <c r="V811" s="45">
        <v>2</v>
      </c>
      <c r="W811" s="78">
        <f t="shared" si="501"/>
        <v>1347680</v>
      </c>
      <c r="X811" s="45">
        <v>1</v>
      </c>
      <c r="Y811" s="79">
        <f t="shared" si="502"/>
        <v>673840</v>
      </c>
      <c r="Z811" s="45">
        <v>1</v>
      </c>
      <c r="AA811" s="78">
        <f t="shared" si="503"/>
        <v>673840</v>
      </c>
      <c r="AB811" s="45">
        <v>1</v>
      </c>
      <c r="AC811" s="79">
        <f t="shared" si="504"/>
        <v>673840</v>
      </c>
      <c r="AD811" s="45">
        <v>0</v>
      </c>
      <c r="AE811" s="78">
        <f t="shared" si="505"/>
        <v>0</v>
      </c>
      <c r="AF811" s="45">
        <v>1</v>
      </c>
      <c r="AG811" s="79">
        <f t="shared" si="506"/>
        <v>673840</v>
      </c>
    </row>
    <row r="812" spans="1:38" s="10" customFormat="1" ht="16.5" customHeight="1">
      <c r="A812" s="98"/>
      <c r="B812" s="83" t="s">
        <v>649</v>
      </c>
      <c r="C812" s="99"/>
      <c r="D812" s="100">
        <f>SUM(D813:D817)</f>
        <v>70</v>
      </c>
      <c r="E812" s="101">
        <f>SUM(E813:E817)</f>
        <v>64</v>
      </c>
      <c r="F812" s="101">
        <f t="shared" ref="F812:G812" si="564">SUM(F813:F817)</f>
        <v>57129200</v>
      </c>
      <c r="G812" s="101">
        <f t="shared" si="564"/>
        <v>50080580</v>
      </c>
      <c r="H812" s="102">
        <f t="shared" si="488"/>
        <v>0.91428571428571426</v>
      </c>
      <c r="I812" s="103">
        <f t="shared" si="489"/>
        <v>0.87661966209924169</v>
      </c>
      <c r="J812" s="100">
        <f t="shared" ref="J812" si="565">SUM(J813:J817)</f>
        <v>11</v>
      </c>
      <c r="K812" s="106">
        <f t="shared" ref="K812" si="566">SUM(K813:K817)</f>
        <v>7423250</v>
      </c>
      <c r="L812" s="100">
        <f t="shared" ref="L812:N812" si="567">SUM(L813:L817)</f>
        <v>2</v>
      </c>
      <c r="M812" s="106">
        <f t="shared" ref="M812" si="568">SUM(M813:M817)</f>
        <v>2312740</v>
      </c>
      <c r="N812" s="100">
        <f t="shared" si="567"/>
        <v>4</v>
      </c>
      <c r="O812" s="106">
        <f t="shared" ref="O812" si="569">SUM(O813:O817)</f>
        <v>2333920</v>
      </c>
      <c r="P812" s="100">
        <f t="shared" ref="P812" si="570">SUM(P813:P817)</f>
        <v>7</v>
      </c>
      <c r="Q812" s="106">
        <f t="shared" ref="Q812" si="571">SUM(Q813:Q817)</f>
        <v>7043030</v>
      </c>
      <c r="R812" s="100">
        <f t="shared" ref="R812" si="572">SUM(R813:R817)</f>
        <v>5</v>
      </c>
      <c r="S812" s="106">
        <f t="shared" ref="S812" si="573">SUM(S813:S817)</f>
        <v>4636070</v>
      </c>
      <c r="T812" s="100">
        <f t="shared" ref="T812" si="574">SUM(T813:T817)</f>
        <v>11</v>
      </c>
      <c r="U812" s="106">
        <f t="shared" ref="U812" si="575">SUM(U813:U817)</f>
        <v>7179610</v>
      </c>
      <c r="V812" s="100">
        <f t="shared" ref="V812" si="576">SUM(V813:V817)</f>
        <v>6</v>
      </c>
      <c r="W812" s="106">
        <f t="shared" ref="W812" si="577">SUM(W813:W817)</f>
        <v>157760</v>
      </c>
      <c r="X812" s="100">
        <f t="shared" ref="X812" si="578">SUM(X813:X817)</f>
        <v>4</v>
      </c>
      <c r="Y812" s="106">
        <f t="shared" ref="Y812" si="579">SUM(Y813:Y817)</f>
        <v>4719700</v>
      </c>
      <c r="Z812" s="100">
        <f t="shared" ref="Z812" si="580">SUM(Z813:Z817)</f>
        <v>2</v>
      </c>
      <c r="AA812" s="106">
        <f t="shared" ref="AA812" si="581">SUM(AA813:AA817)</f>
        <v>2312740</v>
      </c>
      <c r="AB812" s="100">
        <f t="shared" ref="AB812" si="582">SUM(AB813:AB817)</f>
        <v>4</v>
      </c>
      <c r="AC812" s="106">
        <f t="shared" ref="AC812" si="583">SUM(AC813:AC817)</f>
        <v>2522360</v>
      </c>
      <c r="AD812" s="100">
        <f t="shared" ref="AD812" si="584">SUM(AD813:AD817)</f>
        <v>3</v>
      </c>
      <c r="AE812" s="106">
        <f t="shared" ref="AE812" si="585">SUM(AE813:AE817)</f>
        <v>4709110</v>
      </c>
      <c r="AF812" s="100">
        <f t="shared" ref="AF812" si="586">SUM(AF813:AF817)</f>
        <v>5</v>
      </c>
      <c r="AG812" s="106">
        <f t="shared" ref="AG812" si="587">SUM(AG813:AG817)</f>
        <v>4730290</v>
      </c>
      <c r="AH812" s="11"/>
      <c r="AI812" s="11"/>
      <c r="AJ812" s="11"/>
      <c r="AK812" s="11"/>
      <c r="AL812" s="11"/>
    </row>
    <row r="813" spans="1:38" ht="27" customHeight="1">
      <c r="A813" s="12" t="s">
        <v>960</v>
      </c>
      <c r="B813" s="34" t="s">
        <v>650</v>
      </c>
      <c r="C813" s="278">
        <v>10590</v>
      </c>
      <c r="D813" s="45">
        <v>33</v>
      </c>
      <c r="E813" s="46">
        <f>+J813+L813+N813+P813+R813+T813+V813+X813+Z813+AB813+AD813+AF813</f>
        <v>30</v>
      </c>
      <c r="F813" s="46">
        <f t="shared" si="493"/>
        <v>349470</v>
      </c>
      <c r="G813" s="46">
        <f t="shared" si="494"/>
        <v>317700</v>
      </c>
      <c r="H813" s="53">
        <f t="shared" si="488"/>
        <v>0.90909090909090906</v>
      </c>
      <c r="I813" s="54">
        <f t="shared" si="489"/>
        <v>0.90909090909090906</v>
      </c>
      <c r="J813" s="65">
        <v>4</v>
      </c>
      <c r="K813" s="78">
        <f t="shared" si="495"/>
        <v>42360</v>
      </c>
      <c r="L813" s="45">
        <v>1</v>
      </c>
      <c r="M813" s="79">
        <f t="shared" si="496"/>
        <v>10590</v>
      </c>
      <c r="N813" s="45">
        <v>3</v>
      </c>
      <c r="O813" s="78">
        <f>+N813*C813</f>
        <v>31770</v>
      </c>
      <c r="P813" s="45">
        <v>3</v>
      </c>
      <c r="Q813" s="79">
        <f t="shared" si="498"/>
        <v>31770</v>
      </c>
      <c r="R813" s="45">
        <v>3</v>
      </c>
      <c r="S813" s="78">
        <f t="shared" si="499"/>
        <v>31770</v>
      </c>
      <c r="T813" s="45">
        <v>6</v>
      </c>
      <c r="U813" s="79">
        <f t="shared" si="500"/>
        <v>63540</v>
      </c>
      <c r="V813" s="45">
        <v>5</v>
      </c>
      <c r="W813" s="78">
        <f t="shared" si="501"/>
        <v>52950</v>
      </c>
      <c r="X813" s="45">
        <v>1</v>
      </c>
      <c r="Y813" s="79">
        <f t="shared" si="502"/>
        <v>10590</v>
      </c>
      <c r="Z813" s="45">
        <v>1</v>
      </c>
      <c r="AA813" s="78">
        <f t="shared" si="503"/>
        <v>10590</v>
      </c>
      <c r="AB813" s="45">
        <v>1</v>
      </c>
      <c r="AC813" s="79">
        <f t="shared" si="504"/>
        <v>10590</v>
      </c>
      <c r="AD813" s="45">
        <v>0</v>
      </c>
      <c r="AE813" s="78">
        <f t="shared" si="505"/>
        <v>0</v>
      </c>
      <c r="AF813" s="45">
        <v>2</v>
      </c>
      <c r="AG813" s="79">
        <f t="shared" si="506"/>
        <v>21180</v>
      </c>
    </row>
    <row r="814" spans="1:38" ht="39.75" customHeight="1">
      <c r="A814" s="12" t="s">
        <v>961</v>
      </c>
      <c r="B814" s="34" t="s">
        <v>651</v>
      </c>
      <c r="C814" s="278">
        <v>104810</v>
      </c>
      <c r="D814" s="45">
        <v>10</v>
      </c>
      <c r="E814" s="46">
        <f>+J814+L814+N814+P814+R814+T814+V814+X814+Z814+AB814+AD814+AF814</f>
        <v>12</v>
      </c>
      <c r="F814" s="46">
        <f t="shared" si="493"/>
        <v>1048100</v>
      </c>
      <c r="G814" s="46">
        <f t="shared" si="494"/>
        <v>1257720</v>
      </c>
      <c r="H814" s="53">
        <f t="shared" si="488"/>
        <v>1.2</v>
      </c>
      <c r="I814" s="54">
        <f t="shared" si="489"/>
        <v>1.2</v>
      </c>
      <c r="J814" s="65">
        <v>3</v>
      </c>
      <c r="K814" s="78">
        <f t="shared" si="495"/>
        <v>314430</v>
      </c>
      <c r="L814" s="45"/>
      <c r="M814" s="79">
        <f t="shared" si="496"/>
        <v>0</v>
      </c>
      <c r="N814" s="45"/>
      <c r="O814" s="78">
        <f>+N814*C814</f>
        <v>0</v>
      </c>
      <c r="P814" s="45">
        <v>1</v>
      </c>
      <c r="Q814" s="79">
        <f t="shared" si="498"/>
        <v>104810</v>
      </c>
      <c r="R814" s="45">
        <v>0</v>
      </c>
      <c r="S814" s="78">
        <f t="shared" si="499"/>
        <v>0</v>
      </c>
      <c r="T814" s="45">
        <v>2</v>
      </c>
      <c r="U814" s="79">
        <f t="shared" si="500"/>
        <v>209620</v>
      </c>
      <c r="V814" s="45">
        <v>1</v>
      </c>
      <c r="W814" s="78">
        <f t="shared" si="501"/>
        <v>104810</v>
      </c>
      <c r="X814" s="45">
        <v>1</v>
      </c>
      <c r="Y814" s="79">
        <f t="shared" si="502"/>
        <v>104810</v>
      </c>
      <c r="Z814" s="45">
        <v>0</v>
      </c>
      <c r="AA814" s="78">
        <f t="shared" si="503"/>
        <v>0</v>
      </c>
      <c r="AB814" s="45">
        <v>2</v>
      </c>
      <c r="AC814" s="79">
        <f t="shared" si="504"/>
        <v>209620</v>
      </c>
      <c r="AD814" s="45">
        <v>1</v>
      </c>
      <c r="AE814" s="78">
        <f t="shared" si="505"/>
        <v>104810</v>
      </c>
      <c r="AF814" s="45">
        <v>1</v>
      </c>
      <c r="AG814" s="79">
        <f t="shared" si="506"/>
        <v>104810</v>
      </c>
    </row>
    <row r="815" spans="1:38" ht="105.75" customHeight="1">
      <c r="A815" s="12" t="s">
        <v>962</v>
      </c>
      <c r="B815" s="34" t="s">
        <v>652</v>
      </c>
      <c r="C815" s="278">
        <v>2302150</v>
      </c>
      <c r="D815" s="45">
        <v>24</v>
      </c>
      <c r="E815" s="46">
        <f>+J815+L815+N815+P815+R815+T815+V815+X815+Z815+AB815+AD815+AF815</f>
        <v>21</v>
      </c>
      <c r="F815" s="46">
        <f t="shared" si="493"/>
        <v>55251600</v>
      </c>
      <c r="G815" s="46">
        <f t="shared" si="494"/>
        <v>48345150</v>
      </c>
      <c r="H815" s="53">
        <f t="shared" si="488"/>
        <v>0.875</v>
      </c>
      <c r="I815" s="54">
        <f t="shared" si="489"/>
        <v>0.875</v>
      </c>
      <c r="J815" s="65">
        <v>3</v>
      </c>
      <c r="K815" s="78">
        <f t="shared" si="495"/>
        <v>6906450</v>
      </c>
      <c r="L815" s="45">
        <v>1</v>
      </c>
      <c r="M815" s="79">
        <f t="shared" si="496"/>
        <v>2302150</v>
      </c>
      <c r="N815" s="45">
        <v>1</v>
      </c>
      <c r="O815" s="78">
        <f>+N815*C815</f>
        <v>2302150</v>
      </c>
      <c r="P815" s="45">
        <v>3</v>
      </c>
      <c r="Q815" s="79">
        <f t="shared" si="498"/>
        <v>6906450</v>
      </c>
      <c r="R815" s="45">
        <v>2</v>
      </c>
      <c r="S815" s="78">
        <f t="shared" si="499"/>
        <v>4604300</v>
      </c>
      <c r="T815" s="45">
        <v>3</v>
      </c>
      <c r="U815" s="79">
        <f t="shared" si="500"/>
        <v>6906450</v>
      </c>
      <c r="V815" s="45">
        <v>0</v>
      </c>
      <c r="W815" s="78">
        <f t="shared" si="501"/>
        <v>0</v>
      </c>
      <c r="X815" s="45">
        <v>2</v>
      </c>
      <c r="Y815" s="79">
        <f t="shared" si="502"/>
        <v>4604300</v>
      </c>
      <c r="Z815" s="45">
        <v>1</v>
      </c>
      <c r="AA815" s="78">
        <f t="shared" si="503"/>
        <v>2302150</v>
      </c>
      <c r="AB815" s="45">
        <v>1</v>
      </c>
      <c r="AC815" s="79">
        <f t="shared" si="504"/>
        <v>2302150</v>
      </c>
      <c r="AD815" s="45">
        <v>2</v>
      </c>
      <c r="AE815" s="78">
        <f t="shared" si="505"/>
        <v>4604300</v>
      </c>
      <c r="AF815" s="45">
        <v>2</v>
      </c>
      <c r="AG815" s="79">
        <f t="shared" si="506"/>
        <v>4604300</v>
      </c>
    </row>
    <row r="816" spans="1:38" ht="31.5" customHeight="1">
      <c r="A816" s="12" t="s">
        <v>963</v>
      </c>
      <c r="B816" s="34" t="s">
        <v>653</v>
      </c>
      <c r="C816" s="278">
        <v>57830</v>
      </c>
      <c r="D816" s="45"/>
      <c r="E816" s="46">
        <f>+J816+L816+N816+P816+R816+T816+V816+X816+Z816+AB816+AD816+AF816</f>
        <v>0</v>
      </c>
      <c r="F816" s="46">
        <f t="shared" si="493"/>
        <v>0</v>
      </c>
      <c r="G816" s="46">
        <f t="shared" si="494"/>
        <v>0</v>
      </c>
      <c r="H816" s="53" t="e">
        <f t="shared" si="488"/>
        <v>#DIV/0!</v>
      </c>
      <c r="I816" s="54" t="e">
        <f t="shared" si="489"/>
        <v>#DIV/0!</v>
      </c>
      <c r="J816" s="65">
        <v>0</v>
      </c>
      <c r="K816" s="78">
        <f t="shared" si="495"/>
        <v>0</v>
      </c>
      <c r="L816" s="45"/>
      <c r="M816" s="79">
        <f t="shared" si="496"/>
        <v>0</v>
      </c>
      <c r="N816" s="45"/>
      <c r="O816" s="78">
        <f>+N816*C816</f>
        <v>0</v>
      </c>
      <c r="P816" s="45"/>
      <c r="Q816" s="79">
        <f t="shared" si="498"/>
        <v>0</v>
      </c>
      <c r="R816" s="45"/>
      <c r="S816" s="78">
        <f t="shared" si="499"/>
        <v>0</v>
      </c>
      <c r="T816" s="45"/>
      <c r="U816" s="79">
        <f t="shared" si="500"/>
        <v>0</v>
      </c>
      <c r="V816" s="45">
        <v>0</v>
      </c>
      <c r="W816" s="78">
        <f t="shared" si="501"/>
        <v>0</v>
      </c>
      <c r="X816" s="45"/>
      <c r="Y816" s="79">
        <f t="shared" si="502"/>
        <v>0</v>
      </c>
      <c r="Z816" s="45"/>
      <c r="AA816" s="78">
        <f t="shared" si="503"/>
        <v>0</v>
      </c>
      <c r="AB816" s="45"/>
      <c r="AC816" s="79">
        <f t="shared" si="504"/>
        <v>0</v>
      </c>
      <c r="AD816" s="45">
        <v>0</v>
      </c>
      <c r="AE816" s="78">
        <f t="shared" si="505"/>
        <v>0</v>
      </c>
      <c r="AF816" s="45"/>
      <c r="AG816" s="79">
        <f t="shared" si="506"/>
        <v>0</v>
      </c>
    </row>
    <row r="817" spans="1:38" ht="16.5" customHeight="1">
      <c r="A817" s="12" t="s">
        <v>1065</v>
      </c>
      <c r="B817" s="34" t="s">
        <v>1066</v>
      </c>
      <c r="C817" s="278">
        <v>160010</v>
      </c>
      <c r="D817" s="45">
        <v>3</v>
      </c>
      <c r="E817" s="46">
        <f>+J817+L817+N817+P817+R817+T817+V817+X817+Z817+AB817+AD817+AF817</f>
        <v>1</v>
      </c>
      <c r="F817" s="46">
        <f t="shared" si="493"/>
        <v>480030</v>
      </c>
      <c r="G817" s="46">
        <f t="shared" ref="G817:G820" si="588">+E817*C817</f>
        <v>160010</v>
      </c>
      <c r="H817" s="53">
        <f t="shared" ref="H817:H820" si="589">IF(E817&gt;=0,(E817/D817),"-")</f>
        <v>0.33333333333333331</v>
      </c>
      <c r="I817" s="54">
        <f t="shared" ref="I817:I820" si="590">IF(G817&gt;=0,(G817/F817),"-")</f>
        <v>0.33333333333333331</v>
      </c>
      <c r="J817" s="65">
        <v>1</v>
      </c>
      <c r="K817" s="78">
        <f t="shared" si="495"/>
        <v>160010</v>
      </c>
      <c r="L817" s="45"/>
      <c r="M817" s="79"/>
      <c r="N817" s="45"/>
      <c r="O817" s="78"/>
      <c r="P817" s="45"/>
      <c r="Q817" s="79"/>
      <c r="R817" s="45"/>
      <c r="S817" s="78"/>
      <c r="T817" s="45"/>
      <c r="U817" s="79"/>
      <c r="V817" s="45">
        <v>0</v>
      </c>
      <c r="W817" s="78"/>
      <c r="X817" s="45"/>
      <c r="Y817" s="79"/>
      <c r="Z817" s="45"/>
      <c r="AA817" s="78"/>
      <c r="AB817" s="45"/>
      <c r="AC817" s="79"/>
      <c r="AD817" s="45">
        <v>0</v>
      </c>
      <c r="AE817" s="78"/>
      <c r="AF817" s="45"/>
      <c r="AG817" s="79"/>
    </row>
    <row r="818" spans="1:38" ht="16.5" customHeight="1">
      <c r="A818" s="12"/>
      <c r="B818" s="34"/>
      <c r="C818" s="278">
        <v>796380</v>
      </c>
      <c r="D818" s="65"/>
      <c r="E818" s="46"/>
      <c r="F818" s="46"/>
      <c r="G818" s="46"/>
      <c r="H818" s="53"/>
      <c r="I818" s="54"/>
      <c r="J818" s="65"/>
      <c r="K818" s="78"/>
      <c r="L818" s="45"/>
      <c r="M818" s="79"/>
      <c r="N818" s="45"/>
      <c r="O818" s="78"/>
      <c r="P818" s="45"/>
      <c r="Q818" s="79"/>
      <c r="R818" s="45"/>
      <c r="S818" s="78"/>
      <c r="T818" s="45"/>
      <c r="U818" s="79"/>
      <c r="V818" s="45"/>
      <c r="W818" s="78"/>
      <c r="X818" s="45"/>
      <c r="Y818" s="79"/>
      <c r="Z818" s="45"/>
      <c r="AA818" s="78"/>
      <c r="AB818" s="45"/>
      <c r="AC818" s="79"/>
      <c r="AD818" s="45"/>
      <c r="AE818" s="78"/>
      <c r="AF818" s="45"/>
      <c r="AG818" s="79"/>
    </row>
    <row r="819" spans="1:38" ht="16.5" customHeight="1">
      <c r="A819" s="12" t="s">
        <v>1148</v>
      </c>
      <c r="B819" s="34" t="s">
        <v>1149</v>
      </c>
      <c r="C819" s="278">
        <v>2473810</v>
      </c>
      <c r="D819" s="65"/>
      <c r="E819" s="46"/>
      <c r="F819" s="46">
        <f t="shared" si="493"/>
        <v>0</v>
      </c>
      <c r="G819" s="46">
        <f t="shared" si="588"/>
        <v>0</v>
      </c>
      <c r="H819" s="53" t="e">
        <f t="shared" si="589"/>
        <v>#DIV/0!</v>
      </c>
      <c r="I819" s="54" t="e">
        <f t="shared" si="590"/>
        <v>#DIV/0!</v>
      </c>
      <c r="J819" s="45"/>
      <c r="K819" s="78">
        <f t="shared" ref="K819:K820" si="591">+J819*C819</f>
        <v>0</v>
      </c>
      <c r="L819" s="45"/>
      <c r="M819" s="79">
        <f t="shared" ref="M819:M820" si="592">+L819*C819</f>
        <v>0</v>
      </c>
      <c r="N819" s="45"/>
      <c r="O819" s="78">
        <f t="shared" ref="O819:O820" si="593">+N819*C819</f>
        <v>0</v>
      </c>
      <c r="P819" s="45"/>
      <c r="Q819" s="79">
        <f t="shared" ref="Q819:Q820" si="594">+P819*C819</f>
        <v>0</v>
      </c>
      <c r="R819" s="45"/>
      <c r="S819" s="78">
        <f t="shared" ref="S819:S820" si="595">+R819*C819</f>
        <v>0</v>
      </c>
      <c r="T819" s="45"/>
      <c r="U819" s="79">
        <f t="shared" ref="U819:U820" si="596">+T819*C819</f>
        <v>0</v>
      </c>
      <c r="V819" s="45">
        <v>0</v>
      </c>
      <c r="W819" s="78">
        <f t="shared" ref="W819:W820" si="597">+V819*C819</f>
        <v>0</v>
      </c>
      <c r="X819" s="45"/>
      <c r="Y819" s="79">
        <f t="shared" ref="Y819:Y820" si="598">+X819*C819</f>
        <v>0</v>
      </c>
      <c r="Z819" s="45"/>
      <c r="AA819" s="78">
        <f t="shared" ref="AA819:AA820" si="599">+Z819*C819</f>
        <v>0</v>
      </c>
      <c r="AB819" s="45"/>
      <c r="AC819" s="79">
        <f t="shared" ref="AC819:AC820" si="600">+AB819*C819</f>
        <v>0</v>
      </c>
      <c r="AD819" s="45"/>
      <c r="AE819" s="78">
        <f t="shared" ref="AE819:AE820" si="601">+AD819*C819</f>
        <v>0</v>
      </c>
      <c r="AF819" s="45"/>
      <c r="AG819" s="79">
        <f t="shared" ref="AG819:AG820" si="602">+AF819*C819</f>
        <v>0</v>
      </c>
    </row>
    <row r="820" spans="1:38" ht="16.5" customHeight="1">
      <c r="A820" s="12" t="s">
        <v>1150</v>
      </c>
      <c r="B820" s="34" t="s">
        <v>1151</v>
      </c>
      <c r="C820" s="278">
        <v>1585620</v>
      </c>
      <c r="D820" s="65"/>
      <c r="E820" s="46"/>
      <c r="F820" s="46">
        <f t="shared" si="493"/>
        <v>0</v>
      </c>
      <c r="G820" s="46">
        <f t="shared" si="588"/>
        <v>0</v>
      </c>
      <c r="H820" s="53" t="e">
        <f t="shared" si="589"/>
        <v>#DIV/0!</v>
      </c>
      <c r="I820" s="54" t="e">
        <f t="shared" si="590"/>
        <v>#DIV/0!</v>
      </c>
      <c r="J820" s="45"/>
      <c r="K820" s="78">
        <f t="shared" si="591"/>
        <v>0</v>
      </c>
      <c r="L820" s="45"/>
      <c r="M820" s="79">
        <f t="shared" si="592"/>
        <v>0</v>
      </c>
      <c r="N820" s="45"/>
      <c r="O820" s="78">
        <f t="shared" si="593"/>
        <v>0</v>
      </c>
      <c r="P820" s="45"/>
      <c r="Q820" s="79">
        <f t="shared" si="594"/>
        <v>0</v>
      </c>
      <c r="R820" s="45"/>
      <c r="S820" s="78">
        <f t="shared" si="595"/>
        <v>0</v>
      </c>
      <c r="T820" s="45"/>
      <c r="U820" s="79">
        <f t="shared" si="596"/>
        <v>0</v>
      </c>
      <c r="V820" s="45">
        <v>0</v>
      </c>
      <c r="W820" s="78">
        <f t="shared" si="597"/>
        <v>0</v>
      </c>
      <c r="X820" s="45"/>
      <c r="Y820" s="79">
        <f t="shared" si="598"/>
        <v>0</v>
      </c>
      <c r="Z820" s="45"/>
      <c r="AA820" s="78">
        <f t="shared" si="599"/>
        <v>0</v>
      </c>
      <c r="AB820" s="45"/>
      <c r="AC820" s="79">
        <f t="shared" si="600"/>
        <v>0</v>
      </c>
      <c r="AD820" s="45"/>
      <c r="AE820" s="78">
        <f t="shared" si="601"/>
        <v>0</v>
      </c>
      <c r="AF820" s="45"/>
      <c r="AG820" s="79">
        <f t="shared" si="602"/>
        <v>0</v>
      </c>
    </row>
    <row r="821" spans="1:38" s="10" customFormat="1" ht="16.5" customHeight="1">
      <c r="A821" s="98"/>
      <c r="B821" s="83" t="s">
        <v>654</v>
      </c>
      <c r="C821" s="99"/>
      <c r="D821" s="100">
        <f>SUM(D822:D830)</f>
        <v>0</v>
      </c>
      <c r="E821" s="101">
        <f t="shared" ref="E821:G821" si="603">SUM(E822:E830)</f>
        <v>0</v>
      </c>
      <c r="F821" s="101">
        <f t="shared" si="603"/>
        <v>0</v>
      </c>
      <c r="G821" s="101">
        <f t="shared" si="603"/>
        <v>0</v>
      </c>
      <c r="H821" s="102" t="e">
        <f t="shared" si="488"/>
        <v>#DIV/0!</v>
      </c>
      <c r="I821" s="103" t="e">
        <f t="shared" si="489"/>
        <v>#DIV/0!</v>
      </c>
      <c r="J821" s="104">
        <f t="shared" ref="J821" si="604">SUM(J822:J830)</f>
        <v>0</v>
      </c>
      <c r="K821" s="105">
        <f t="shared" ref="K821:AG821" si="605">SUM(K822:K830)</f>
        <v>0</v>
      </c>
      <c r="L821" s="100">
        <f t="shared" ref="L821" si="606">SUM(L822:L830)</f>
        <v>0</v>
      </c>
      <c r="M821" s="106">
        <f t="shared" si="605"/>
        <v>0</v>
      </c>
      <c r="N821" s="100">
        <v>0</v>
      </c>
      <c r="O821" s="105">
        <f>SUM(O822:O830)</f>
        <v>0</v>
      </c>
      <c r="P821" s="100">
        <f>SUM(P822:P830)</f>
        <v>0</v>
      </c>
      <c r="Q821" s="106">
        <f t="shared" si="605"/>
        <v>0</v>
      </c>
      <c r="R821" s="100">
        <f t="shared" ref="R821" si="607">SUM(R822:R830)</f>
        <v>0</v>
      </c>
      <c r="S821" s="105">
        <f t="shared" si="605"/>
        <v>0</v>
      </c>
      <c r="T821" s="100">
        <f t="shared" ref="T821" si="608">SUM(T822:T830)</f>
        <v>0</v>
      </c>
      <c r="U821" s="106">
        <f t="shared" si="605"/>
        <v>0</v>
      </c>
      <c r="V821" s="100">
        <f t="shared" ref="V821" si="609">SUM(V822:V830)</f>
        <v>0</v>
      </c>
      <c r="W821" s="105">
        <f t="shared" si="605"/>
        <v>0</v>
      </c>
      <c r="X821" s="100">
        <f t="shared" ref="X821" si="610">SUM(X822:X830)</f>
        <v>0</v>
      </c>
      <c r="Y821" s="106">
        <f t="shared" si="605"/>
        <v>0</v>
      </c>
      <c r="Z821" s="100">
        <f t="shared" ref="Z821" si="611">SUM(Z822:Z830)</f>
        <v>0</v>
      </c>
      <c r="AA821" s="105">
        <f t="shared" si="605"/>
        <v>0</v>
      </c>
      <c r="AB821" s="100">
        <f t="shared" ref="AB821" si="612">SUM(AB822:AB830)</f>
        <v>0</v>
      </c>
      <c r="AC821" s="106">
        <f t="shared" si="605"/>
        <v>0</v>
      </c>
      <c r="AD821" s="100">
        <f t="shared" ref="AD821" si="613">SUM(AD822:AD830)</f>
        <v>0</v>
      </c>
      <c r="AE821" s="105">
        <f t="shared" si="605"/>
        <v>0</v>
      </c>
      <c r="AF821" s="100">
        <f t="shared" ref="AF821" si="614">SUM(AF822:AF830)</f>
        <v>0</v>
      </c>
      <c r="AG821" s="106">
        <f t="shared" si="605"/>
        <v>0</v>
      </c>
      <c r="AH821" s="11"/>
      <c r="AI821" s="11"/>
      <c r="AJ821" s="11"/>
      <c r="AK821" s="11"/>
      <c r="AL821" s="11"/>
    </row>
    <row r="822" spans="1:38" ht="31.5" customHeight="1">
      <c r="A822" s="12" t="s">
        <v>964</v>
      </c>
      <c r="B822" s="34" t="s">
        <v>655</v>
      </c>
      <c r="C822" s="262">
        <v>93440</v>
      </c>
      <c r="D822" s="45"/>
      <c r="E822" s="46">
        <f t="shared" ref="E822:E830" si="615">+J822+L822+N822+P822+R822+T822+V822+X822+Z822+AB822+AD822+AF822</f>
        <v>0</v>
      </c>
      <c r="F822" s="46">
        <f t="shared" si="493"/>
        <v>0</v>
      </c>
      <c r="G822" s="46">
        <f t="shared" si="494"/>
        <v>0</v>
      </c>
      <c r="H822" s="53" t="e">
        <f t="shared" si="488"/>
        <v>#DIV/0!</v>
      </c>
      <c r="I822" s="54" t="e">
        <f t="shared" si="489"/>
        <v>#DIV/0!</v>
      </c>
      <c r="J822" s="65"/>
      <c r="K822" s="78">
        <f t="shared" si="495"/>
        <v>0</v>
      </c>
      <c r="L822" s="45"/>
      <c r="M822" s="79">
        <f t="shared" si="496"/>
        <v>0</v>
      </c>
      <c r="N822" s="45"/>
      <c r="O822" s="78">
        <f t="shared" ref="O822:O830" si="616">+N822*C822</f>
        <v>0</v>
      </c>
      <c r="P822" s="45"/>
      <c r="Q822" s="79">
        <f t="shared" si="498"/>
        <v>0</v>
      </c>
      <c r="R822" s="45"/>
      <c r="S822" s="78">
        <f t="shared" si="499"/>
        <v>0</v>
      </c>
      <c r="T822" s="45"/>
      <c r="U822" s="79">
        <f t="shared" si="500"/>
        <v>0</v>
      </c>
      <c r="V822" s="45">
        <v>0</v>
      </c>
      <c r="W822" s="78">
        <f t="shared" si="501"/>
        <v>0</v>
      </c>
      <c r="X822" s="45"/>
      <c r="Y822" s="79">
        <f t="shared" si="502"/>
        <v>0</v>
      </c>
      <c r="Z822" s="45"/>
      <c r="AA822" s="78">
        <f t="shared" si="503"/>
        <v>0</v>
      </c>
      <c r="AB822" s="45"/>
      <c r="AC822" s="79">
        <f t="shared" si="504"/>
        <v>0</v>
      </c>
      <c r="AD822" s="45"/>
      <c r="AE822" s="78">
        <f t="shared" si="505"/>
        <v>0</v>
      </c>
      <c r="AF822" s="45"/>
      <c r="AG822" s="79">
        <f t="shared" si="506"/>
        <v>0</v>
      </c>
    </row>
    <row r="823" spans="1:38" ht="38.25" customHeight="1">
      <c r="A823" s="12" t="s">
        <v>965</v>
      </c>
      <c r="B823" s="34" t="s">
        <v>656</v>
      </c>
      <c r="C823" s="262">
        <v>1728220</v>
      </c>
      <c r="D823" s="45"/>
      <c r="E823" s="46">
        <f t="shared" si="615"/>
        <v>0</v>
      </c>
      <c r="F823" s="46">
        <f t="shared" si="493"/>
        <v>0</v>
      </c>
      <c r="G823" s="46">
        <f t="shared" si="494"/>
        <v>0</v>
      </c>
      <c r="H823" s="53" t="e">
        <f t="shared" si="488"/>
        <v>#DIV/0!</v>
      </c>
      <c r="I823" s="54" t="e">
        <f t="shared" si="489"/>
        <v>#DIV/0!</v>
      </c>
      <c r="J823" s="65"/>
      <c r="K823" s="78">
        <f t="shared" si="495"/>
        <v>0</v>
      </c>
      <c r="L823" s="45"/>
      <c r="M823" s="79">
        <f t="shared" si="496"/>
        <v>0</v>
      </c>
      <c r="N823" s="45"/>
      <c r="O823" s="78">
        <f t="shared" si="616"/>
        <v>0</v>
      </c>
      <c r="P823" s="45"/>
      <c r="Q823" s="79">
        <f t="shared" si="498"/>
        <v>0</v>
      </c>
      <c r="R823" s="45"/>
      <c r="S823" s="78">
        <f t="shared" si="499"/>
        <v>0</v>
      </c>
      <c r="T823" s="45"/>
      <c r="U823" s="79">
        <f t="shared" si="500"/>
        <v>0</v>
      </c>
      <c r="V823" s="45">
        <v>0</v>
      </c>
      <c r="W823" s="78">
        <f t="shared" si="501"/>
        <v>0</v>
      </c>
      <c r="X823" s="45"/>
      <c r="Y823" s="79">
        <f t="shared" si="502"/>
        <v>0</v>
      </c>
      <c r="Z823" s="45"/>
      <c r="AA823" s="78">
        <f t="shared" si="503"/>
        <v>0</v>
      </c>
      <c r="AB823" s="45"/>
      <c r="AC823" s="79">
        <f t="shared" si="504"/>
        <v>0</v>
      </c>
      <c r="AD823" s="45"/>
      <c r="AE823" s="78">
        <f t="shared" si="505"/>
        <v>0</v>
      </c>
      <c r="AF823" s="45"/>
      <c r="AG823" s="79">
        <f t="shared" si="506"/>
        <v>0</v>
      </c>
    </row>
    <row r="824" spans="1:38" ht="16.5" customHeight="1">
      <c r="A824" s="12">
        <v>1902065</v>
      </c>
      <c r="B824" s="34" t="s">
        <v>657</v>
      </c>
      <c r="C824" s="262">
        <v>383020</v>
      </c>
      <c r="D824" s="45"/>
      <c r="E824" s="46">
        <f t="shared" si="615"/>
        <v>0</v>
      </c>
      <c r="F824" s="46">
        <f t="shared" si="493"/>
        <v>0</v>
      </c>
      <c r="G824" s="46">
        <f t="shared" si="494"/>
        <v>0</v>
      </c>
      <c r="H824" s="53" t="e">
        <f t="shared" si="488"/>
        <v>#DIV/0!</v>
      </c>
      <c r="I824" s="54" t="e">
        <f t="shared" si="489"/>
        <v>#DIV/0!</v>
      </c>
      <c r="J824" s="65"/>
      <c r="K824" s="78">
        <f t="shared" si="495"/>
        <v>0</v>
      </c>
      <c r="L824" s="45"/>
      <c r="M824" s="79">
        <f t="shared" si="496"/>
        <v>0</v>
      </c>
      <c r="N824" s="45"/>
      <c r="O824" s="78">
        <f t="shared" si="616"/>
        <v>0</v>
      </c>
      <c r="P824" s="45"/>
      <c r="Q824" s="79">
        <f t="shared" si="498"/>
        <v>0</v>
      </c>
      <c r="R824" s="45"/>
      <c r="S824" s="78">
        <f t="shared" si="499"/>
        <v>0</v>
      </c>
      <c r="T824" s="45"/>
      <c r="U824" s="79">
        <f t="shared" si="500"/>
        <v>0</v>
      </c>
      <c r="V824" s="45">
        <v>0</v>
      </c>
      <c r="W824" s="78">
        <f t="shared" si="501"/>
        <v>0</v>
      </c>
      <c r="X824" s="45"/>
      <c r="Y824" s="79">
        <f t="shared" si="502"/>
        <v>0</v>
      </c>
      <c r="Z824" s="45"/>
      <c r="AA824" s="78">
        <f t="shared" si="503"/>
        <v>0</v>
      </c>
      <c r="AB824" s="45"/>
      <c r="AC824" s="79">
        <f t="shared" si="504"/>
        <v>0</v>
      </c>
      <c r="AD824" s="45"/>
      <c r="AE824" s="78">
        <f t="shared" si="505"/>
        <v>0</v>
      </c>
      <c r="AF824" s="45"/>
      <c r="AG824" s="79">
        <f t="shared" si="506"/>
        <v>0</v>
      </c>
    </row>
    <row r="825" spans="1:38" ht="16.5" customHeight="1">
      <c r="A825" s="12" t="s">
        <v>874</v>
      </c>
      <c r="B825" s="27" t="s">
        <v>527</v>
      </c>
      <c r="C825" s="262">
        <v>471020</v>
      </c>
      <c r="D825" s="45"/>
      <c r="E825" s="46">
        <f t="shared" si="615"/>
        <v>0</v>
      </c>
      <c r="F825" s="46">
        <f t="shared" si="493"/>
        <v>0</v>
      </c>
      <c r="G825" s="46">
        <f t="shared" si="494"/>
        <v>0</v>
      </c>
      <c r="H825" s="53" t="e">
        <f t="shared" si="488"/>
        <v>#DIV/0!</v>
      </c>
      <c r="I825" s="54" t="e">
        <f t="shared" si="489"/>
        <v>#DIV/0!</v>
      </c>
      <c r="J825" s="65"/>
      <c r="K825" s="78">
        <f t="shared" si="495"/>
        <v>0</v>
      </c>
      <c r="L825" s="45"/>
      <c r="M825" s="79">
        <f t="shared" si="496"/>
        <v>0</v>
      </c>
      <c r="N825" s="45"/>
      <c r="O825" s="78">
        <f t="shared" si="616"/>
        <v>0</v>
      </c>
      <c r="P825" s="45"/>
      <c r="Q825" s="79">
        <f t="shared" si="498"/>
        <v>0</v>
      </c>
      <c r="R825" s="45"/>
      <c r="S825" s="78">
        <f t="shared" si="499"/>
        <v>0</v>
      </c>
      <c r="T825" s="45"/>
      <c r="U825" s="79">
        <f t="shared" si="500"/>
        <v>0</v>
      </c>
      <c r="V825" s="45">
        <v>0</v>
      </c>
      <c r="W825" s="78">
        <f t="shared" si="501"/>
        <v>0</v>
      </c>
      <c r="X825" s="45"/>
      <c r="Y825" s="79">
        <f t="shared" si="502"/>
        <v>0</v>
      </c>
      <c r="Z825" s="45"/>
      <c r="AA825" s="78">
        <f t="shared" si="503"/>
        <v>0</v>
      </c>
      <c r="AB825" s="45"/>
      <c r="AC825" s="79">
        <f t="shared" si="504"/>
        <v>0</v>
      </c>
      <c r="AD825" s="45"/>
      <c r="AE825" s="78">
        <f t="shared" si="505"/>
        <v>0</v>
      </c>
      <c r="AF825" s="45"/>
      <c r="AG825" s="79">
        <f t="shared" si="506"/>
        <v>0</v>
      </c>
    </row>
    <row r="826" spans="1:38" ht="16.5" customHeight="1">
      <c r="A826" s="12" t="s">
        <v>875</v>
      </c>
      <c r="B826" s="24" t="s">
        <v>143</v>
      </c>
      <c r="C826" s="262">
        <v>372900</v>
      </c>
      <c r="D826" s="45"/>
      <c r="E826" s="46">
        <f t="shared" si="615"/>
        <v>0</v>
      </c>
      <c r="F826" s="46">
        <f t="shared" si="493"/>
        <v>0</v>
      </c>
      <c r="G826" s="46">
        <f t="shared" si="494"/>
        <v>0</v>
      </c>
      <c r="H826" s="53" t="e">
        <f t="shared" si="488"/>
        <v>#DIV/0!</v>
      </c>
      <c r="I826" s="54" t="e">
        <f t="shared" si="489"/>
        <v>#DIV/0!</v>
      </c>
      <c r="J826" s="65"/>
      <c r="K826" s="78">
        <f t="shared" si="495"/>
        <v>0</v>
      </c>
      <c r="L826" s="45"/>
      <c r="M826" s="79">
        <f t="shared" si="496"/>
        <v>0</v>
      </c>
      <c r="N826" s="45"/>
      <c r="O826" s="78">
        <f t="shared" si="616"/>
        <v>0</v>
      </c>
      <c r="P826" s="45"/>
      <c r="Q826" s="79">
        <f t="shared" si="498"/>
        <v>0</v>
      </c>
      <c r="R826" s="45"/>
      <c r="S826" s="78">
        <f t="shared" si="499"/>
        <v>0</v>
      </c>
      <c r="T826" s="45"/>
      <c r="U826" s="79">
        <f t="shared" si="500"/>
        <v>0</v>
      </c>
      <c r="V826" s="45">
        <v>0</v>
      </c>
      <c r="W826" s="78">
        <f t="shared" si="501"/>
        <v>0</v>
      </c>
      <c r="X826" s="45"/>
      <c r="Y826" s="79">
        <f t="shared" si="502"/>
        <v>0</v>
      </c>
      <c r="Z826" s="45"/>
      <c r="AA826" s="78">
        <f t="shared" si="503"/>
        <v>0</v>
      </c>
      <c r="AB826" s="45"/>
      <c r="AC826" s="79">
        <f t="shared" si="504"/>
        <v>0</v>
      </c>
      <c r="AD826" s="45"/>
      <c r="AE826" s="78">
        <f t="shared" si="505"/>
        <v>0</v>
      </c>
      <c r="AF826" s="45"/>
      <c r="AG826" s="79">
        <f t="shared" si="506"/>
        <v>0</v>
      </c>
    </row>
    <row r="827" spans="1:38" ht="16.5" customHeight="1">
      <c r="A827" s="12" t="s">
        <v>877</v>
      </c>
      <c r="B827" s="27" t="s">
        <v>528</v>
      </c>
      <c r="C827" s="262">
        <v>689810</v>
      </c>
      <c r="D827" s="45"/>
      <c r="E827" s="46">
        <f t="shared" si="615"/>
        <v>0</v>
      </c>
      <c r="F827" s="46">
        <f t="shared" si="493"/>
        <v>0</v>
      </c>
      <c r="G827" s="46">
        <f t="shared" si="494"/>
        <v>0</v>
      </c>
      <c r="H827" s="53" t="e">
        <f t="shared" si="488"/>
        <v>#DIV/0!</v>
      </c>
      <c r="I827" s="54" t="e">
        <f t="shared" si="489"/>
        <v>#DIV/0!</v>
      </c>
      <c r="J827" s="65"/>
      <c r="K827" s="78">
        <f t="shared" si="495"/>
        <v>0</v>
      </c>
      <c r="L827" s="45"/>
      <c r="M827" s="79">
        <f t="shared" si="496"/>
        <v>0</v>
      </c>
      <c r="N827" s="45"/>
      <c r="O827" s="78">
        <f t="shared" si="616"/>
        <v>0</v>
      </c>
      <c r="P827" s="45"/>
      <c r="Q827" s="79">
        <f t="shared" si="498"/>
        <v>0</v>
      </c>
      <c r="R827" s="45"/>
      <c r="S827" s="78">
        <f t="shared" si="499"/>
        <v>0</v>
      </c>
      <c r="T827" s="45"/>
      <c r="U827" s="79">
        <f t="shared" si="500"/>
        <v>0</v>
      </c>
      <c r="V827" s="45">
        <v>0</v>
      </c>
      <c r="W827" s="78">
        <f t="shared" si="501"/>
        <v>0</v>
      </c>
      <c r="X827" s="45"/>
      <c r="Y827" s="79">
        <f t="shared" si="502"/>
        <v>0</v>
      </c>
      <c r="Z827" s="45"/>
      <c r="AA827" s="78">
        <f t="shared" si="503"/>
        <v>0</v>
      </c>
      <c r="AB827" s="45"/>
      <c r="AC827" s="79">
        <f t="shared" si="504"/>
        <v>0</v>
      </c>
      <c r="AD827" s="45"/>
      <c r="AE827" s="78">
        <f t="shared" si="505"/>
        <v>0</v>
      </c>
      <c r="AF827" s="45"/>
      <c r="AG827" s="79">
        <f t="shared" si="506"/>
        <v>0</v>
      </c>
    </row>
    <row r="828" spans="1:38" ht="16.5" customHeight="1">
      <c r="A828" s="12"/>
      <c r="B828" s="27"/>
      <c r="C828" s="262">
        <v>945050</v>
      </c>
      <c r="D828" s="45"/>
      <c r="E828" s="46"/>
      <c r="F828" s="46"/>
      <c r="G828" s="46"/>
      <c r="H828" s="53"/>
      <c r="I828" s="54"/>
      <c r="J828" s="65"/>
      <c r="K828" s="78"/>
      <c r="L828" s="45"/>
      <c r="M828" s="79"/>
      <c r="N828" s="45"/>
      <c r="O828" s="78"/>
      <c r="P828" s="45"/>
      <c r="Q828" s="79"/>
      <c r="R828" s="45"/>
      <c r="S828" s="78"/>
      <c r="T828" s="45"/>
      <c r="U828" s="79"/>
      <c r="V828" s="45"/>
      <c r="W828" s="78"/>
      <c r="X828" s="45"/>
      <c r="Y828" s="79"/>
      <c r="Z828" s="45"/>
      <c r="AA828" s="78"/>
      <c r="AB828" s="45"/>
      <c r="AC828" s="79"/>
      <c r="AD828" s="45"/>
      <c r="AE828" s="78"/>
      <c r="AF828" s="45"/>
      <c r="AG828" s="79"/>
    </row>
    <row r="829" spans="1:38" ht="16.5" customHeight="1">
      <c r="A829" s="12">
        <v>3106102</v>
      </c>
      <c r="B829" s="34" t="s">
        <v>658</v>
      </c>
      <c r="C829" s="262">
        <v>104380</v>
      </c>
      <c r="D829" s="45"/>
      <c r="E829" s="46">
        <f t="shared" si="615"/>
        <v>0</v>
      </c>
      <c r="F829" s="46">
        <f t="shared" si="493"/>
        <v>0</v>
      </c>
      <c r="G829" s="46">
        <f t="shared" si="494"/>
        <v>0</v>
      </c>
      <c r="H829" s="53" t="e">
        <f t="shared" si="488"/>
        <v>#DIV/0!</v>
      </c>
      <c r="I829" s="54" t="e">
        <f t="shared" si="489"/>
        <v>#DIV/0!</v>
      </c>
      <c r="J829" s="65"/>
      <c r="K829" s="78">
        <f t="shared" si="495"/>
        <v>0</v>
      </c>
      <c r="L829" s="45"/>
      <c r="M829" s="79">
        <f t="shared" si="496"/>
        <v>0</v>
      </c>
      <c r="N829" s="45"/>
      <c r="O829" s="78">
        <f t="shared" si="616"/>
        <v>0</v>
      </c>
      <c r="P829" s="45"/>
      <c r="Q829" s="79">
        <f t="shared" si="498"/>
        <v>0</v>
      </c>
      <c r="R829" s="45"/>
      <c r="S829" s="78">
        <f t="shared" si="499"/>
        <v>0</v>
      </c>
      <c r="T829" s="45"/>
      <c r="U829" s="79">
        <f t="shared" si="500"/>
        <v>0</v>
      </c>
      <c r="V829" s="45">
        <v>0</v>
      </c>
      <c r="W829" s="78">
        <f t="shared" si="501"/>
        <v>0</v>
      </c>
      <c r="X829" s="45"/>
      <c r="Y829" s="79">
        <f t="shared" si="502"/>
        <v>0</v>
      </c>
      <c r="Z829" s="45"/>
      <c r="AA829" s="78">
        <f t="shared" si="503"/>
        <v>0</v>
      </c>
      <c r="AB829" s="45"/>
      <c r="AC829" s="79">
        <f t="shared" si="504"/>
        <v>0</v>
      </c>
      <c r="AD829" s="45"/>
      <c r="AE829" s="78">
        <f t="shared" si="505"/>
        <v>0</v>
      </c>
      <c r="AF829" s="45"/>
      <c r="AG829" s="79">
        <f t="shared" si="506"/>
        <v>0</v>
      </c>
    </row>
    <row r="830" spans="1:38" ht="16.5" customHeight="1">
      <c r="A830" s="12" t="s">
        <v>869</v>
      </c>
      <c r="B830" s="34" t="s">
        <v>659</v>
      </c>
      <c r="C830" s="262">
        <v>118440</v>
      </c>
      <c r="D830" s="45"/>
      <c r="E830" s="46">
        <f t="shared" si="615"/>
        <v>0</v>
      </c>
      <c r="F830" s="46">
        <f t="shared" si="493"/>
        <v>0</v>
      </c>
      <c r="G830" s="46">
        <f t="shared" si="494"/>
        <v>0</v>
      </c>
      <c r="H830" s="53" t="e">
        <f t="shared" si="488"/>
        <v>#DIV/0!</v>
      </c>
      <c r="I830" s="54" t="e">
        <f t="shared" si="489"/>
        <v>#DIV/0!</v>
      </c>
      <c r="J830" s="65"/>
      <c r="K830" s="78">
        <f t="shared" si="495"/>
        <v>0</v>
      </c>
      <c r="L830" s="45"/>
      <c r="M830" s="79">
        <f t="shared" si="496"/>
        <v>0</v>
      </c>
      <c r="N830" s="45"/>
      <c r="O830" s="78">
        <f t="shared" si="616"/>
        <v>0</v>
      </c>
      <c r="P830" s="45"/>
      <c r="Q830" s="79">
        <f t="shared" si="498"/>
        <v>0</v>
      </c>
      <c r="R830" s="45"/>
      <c r="S830" s="78">
        <f t="shared" si="499"/>
        <v>0</v>
      </c>
      <c r="T830" s="45"/>
      <c r="U830" s="79">
        <f t="shared" si="500"/>
        <v>0</v>
      </c>
      <c r="V830" s="45">
        <v>0</v>
      </c>
      <c r="W830" s="78">
        <f t="shared" si="501"/>
        <v>0</v>
      </c>
      <c r="X830" s="45"/>
      <c r="Y830" s="79">
        <f t="shared" si="502"/>
        <v>0</v>
      </c>
      <c r="Z830" s="45"/>
      <c r="AA830" s="78">
        <f t="shared" si="503"/>
        <v>0</v>
      </c>
      <c r="AB830" s="45"/>
      <c r="AC830" s="79">
        <f t="shared" si="504"/>
        <v>0</v>
      </c>
      <c r="AD830" s="45"/>
      <c r="AE830" s="78">
        <f t="shared" si="505"/>
        <v>0</v>
      </c>
      <c r="AF830" s="45"/>
      <c r="AG830" s="79">
        <f t="shared" si="506"/>
        <v>0</v>
      </c>
    </row>
    <row r="831" spans="1:38" ht="16.5" customHeight="1">
      <c r="A831" s="12"/>
      <c r="B831" s="34"/>
      <c r="C831" s="263"/>
      <c r="D831" s="45"/>
      <c r="E831" s="46"/>
      <c r="F831" s="46"/>
      <c r="G831" s="46"/>
      <c r="H831" s="53"/>
      <c r="I831" s="54"/>
      <c r="J831" s="65"/>
      <c r="K831" s="78"/>
      <c r="L831" s="45"/>
      <c r="M831" s="79"/>
      <c r="N831" s="45"/>
      <c r="O831" s="78"/>
      <c r="P831" s="45"/>
      <c r="Q831" s="79"/>
      <c r="R831" s="45"/>
      <c r="S831" s="78"/>
      <c r="T831" s="45"/>
      <c r="U831" s="79"/>
      <c r="V831" s="45"/>
      <c r="W831" s="78"/>
      <c r="X831" s="45"/>
      <c r="Y831" s="79"/>
      <c r="Z831" s="45"/>
      <c r="AA831" s="78"/>
      <c r="AB831" s="45"/>
      <c r="AC831" s="79"/>
      <c r="AD831" s="45"/>
      <c r="AE831" s="78"/>
      <c r="AF831" s="45"/>
      <c r="AG831" s="79"/>
    </row>
    <row r="832" spans="1:38" s="10" customFormat="1" ht="16.5" customHeight="1">
      <c r="A832" s="98"/>
      <c r="B832" s="83" t="s">
        <v>1191</v>
      </c>
      <c r="C832" s="99"/>
      <c r="D832" s="100">
        <f>SUM(D833:D834)</f>
        <v>6150</v>
      </c>
      <c r="E832" s="101">
        <f t="shared" ref="E832:G832" si="617">SUM(E833:E834)</f>
        <v>6434</v>
      </c>
      <c r="F832" s="101">
        <f t="shared" si="617"/>
        <v>114695500</v>
      </c>
      <c r="G832" s="101">
        <f t="shared" si="617"/>
        <v>119617840</v>
      </c>
      <c r="H832" s="102">
        <f t="shared" si="488"/>
        <v>1.0461788617886179</v>
      </c>
      <c r="I832" s="103">
        <f t="shared" si="489"/>
        <v>1.0429165921941139</v>
      </c>
      <c r="J832" s="104">
        <f t="shared" ref="J832" si="618">SUM(J833:J834)</f>
        <v>548</v>
      </c>
      <c r="K832" s="105">
        <f t="shared" ref="K832:AG832" si="619">SUM(K833:K834)</f>
        <v>10257560</v>
      </c>
      <c r="L832" s="100">
        <f t="shared" si="619"/>
        <v>482</v>
      </c>
      <c r="M832" s="106">
        <f t="shared" si="619"/>
        <v>8336420</v>
      </c>
      <c r="N832" s="100">
        <v>498</v>
      </c>
      <c r="O832" s="105">
        <f>SUM(O833:O834)</f>
        <v>9605840</v>
      </c>
      <c r="P832" s="100">
        <f>SUM(P833:P834)</f>
        <v>646</v>
      </c>
      <c r="Q832" s="106">
        <f t="shared" si="619"/>
        <v>12123760</v>
      </c>
      <c r="R832" s="100">
        <f t="shared" si="619"/>
        <v>497</v>
      </c>
      <c r="S832" s="105">
        <f t="shared" si="619"/>
        <v>9350810</v>
      </c>
      <c r="T832" s="100">
        <f t="shared" si="619"/>
        <v>470</v>
      </c>
      <c r="U832" s="106">
        <f t="shared" si="619"/>
        <v>9322900</v>
      </c>
      <c r="V832" s="100">
        <f t="shared" si="619"/>
        <v>463</v>
      </c>
      <c r="W832" s="105">
        <f t="shared" si="619"/>
        <v>8366070</v>
      </c>
      <c r="X832" s="100">
        <f t="shared" si="619"/>
        <v>534</v>
      </c>
      <c r="Y832" s="106">
        <f t="shared" si="619"/>
        <v>10014240</v>
      </c>
      <c r="Z832" s="100">
        <f t="shared" si="619"/>
        <v>593</v>
      </c>
      <c r="AA832" s="105">
        <f t="shared" si="619"/>
        <v>10964970</v>
      </c>
      <c r="AB832" s="100">
        <f t="shared" si="619"/>
        <v>586</v>
      </c>
      <c r="AC832" s="106">
        <f t="shared" si="619"/>
        <v>10850100</v>
      </c>
      <c r="AD832" s="100">
        <f t="shared" si="619"/>
        <v>534</v>
      </c>
      <c r="AE832" s="105">
        <f t="shared" si="619"/>
        <v>10136460</v>
      </c>
      <c r="AF832" s="100">
        <f t="shared" si="619"/>
        <v>583</v>
      </c>
      <c r="AG832" s="106">
        <f t="shared" si="619"/>
        <v>10288710</v>
      </c>
      <c r="AH832" s="11"/>
      <c r="AI832" s="11"/>
      <c r="AJ832" s="11"/>
      <c r="AK832" s="11"/>
      <c r="AL832" s="11"/>
    </row>
    <row r="833" spans="1:38" ht="26.25" customHeight="1">
      <c r="A833" s="12" t="s">
        <v>966</v>
      </c>
      <c r="B833" s="34" t="s">
        <v>661</v>
      </c>
      <c r="C833" s="14">
        <v>10590</v>
      </c>
      <c r="D833" s="45">
        <v>2500</v>
      </c>
      <c r="E833" s="46">
        <f>+J833+L833+N833+P833+R833+T833+V833+X833+Z833+AB833+AD833+AF833</f>
        <v>2643</v>
      </c>
      <c r="F833" s="46">
        <f t="shared" si="493"/>
        <v>26475000</v>
      </c>
      <c r="G833" s="46">
        <f t="shared" si="494"/>
        <v>27989370</v>
      </c>
      <c r="H833" s="53">
        <f t="shared" si="488"/>
        <v>1.0571999999999999</v>
      </c>
      <c r="I833" s="54">
        <f t="shared" si="489"/>
        <v>1.0571999999999999</v>
      </c>
      <c r="J833" s="65">
        <v>220</v>
      </c>
      <c r="K833" s="78">
        <f t="shared" si="495"/>
        <v>2329800</v>
      </c>
      <c r="L833" s="45">
        <v>244</v>
      </c>
      <c r="M833" s="79">
        <f t="shared" si="496"/>
        <v>2583960</v>
      </c>
      <c r="N833" s="45">
        <v>179</v>
      </c>
      <c r="O833" s="78">
        <f>+N833*C833</f>
        <v>1895610</v>
      </c>
      <c r="P833" s="45">
        <v>257</v>
      </c>
      <c r="Q833" s="79">
        <f t="shared" si="498"/>
        <v>2721630</v>
      </c>
      <c r="R833" s="45">
        <v>196</v>
      </c>
      <c r="S833" s="78">
        <f t="shared" si="499"/>
        <v>2075640</v>
      </c>
      <c r="T833" s="45">
        <v>150</v>
      </c>
      <c r="U833" s="79">
        <f t="shared" si="500"/>
        <v>1588500</v>
      </c>
      <c r="V833" s="45">
        <v>208</v>
      </c>
      <c r="W833" s="78">
        <f t="shared" si="501"/>
        <v>2202720</v>
      </c>
      <c r="X833" s="45">
        <v>213</v>
      </c>
      <c r="Y833" s="79">
        <f t="shared" si="502"/>
        <v>2255670</v>
      </c>
      <c r="Z833" s="45">
        <v>248</v>
      </c>
      <c r="AA833" s="78">
        <f t="shared" si="503"/>
        <v>2626320</v>
      </c>
      <c r="AB833" s="45">
        <v>244</v>
      </c>
      <c r="AC833" s="79">
        <f t="shared" si="504"/>
        <v>2583960</v>
      </c>
      <c r="AD833" s="45">
        <v>204</v>
      </c>
      <c r="AE833" s="78">
        <f t="shared" si="505"/>
        <v>2160360</v>
      </c>
      <c r="AF833" s="45">
        <v>280</v>
      </c>
      <c r="AG833" s="79">
        <f t="shared" si="506"/>
        <v>2965200</v>
      </c>
    </row>
    <row r="834" spans="1:38" ht="16.5" customHeight="1">
      <c r="A834" s="12">
        <v>3001001</v>
      </c>
      <c r="B834" s="27" t="s">
        <v>662</v>
      </c>
      <c r="C834" s="14">
        <v>24170</v>
      </c>
      <c r="D834" s="45">
        <v>3650</v>
      </c>
      <c r="E834" s="46">
        <f>+J834+L834+N834+P834+R834+T834+V834+X834+Z834+AB834+AD834+AF834</f>
        <v>3791</v>
      </c>
      <c r="F834" s="46">
        <f t="shared" si="493"/>
        <v>88220500</v>
      </c>
      <c r="G834" s="46">
        <f t="shared" si="494"/>
        <v>91628470</v>
      </c>
      <c r="H834" s="53">
        <f t="shared" si="488"/>
        <v>1.0386301369863014</v>
      </c>
      <c r="I834" s="54">
        <f t="shared" si="489"/>
        <v>1.0386301369863014</v>
      </c>
      <c r="J834" s="65">
        <v>328</v>
      </c>
      <c r="K834" s="78">
        <f t="shared" si="495"/>
        <v>7927760</v>
      </c>
      <c r="L834" s="45">
        <v>238</v>
      </c>
      <c r="M834" s="79">
        <f t="shared" si="496"/>
        <v>5752460</v>
      </c>
      <c r="N834" s="45">
        <v>319</v>
      </c>
      <c r="O834" s="78">
        <f>+N834*C834</f>
        <v>7710230</v>
      </c>
      <c r="P834" s="45">
        <v>389</v>
      </c>
      <c r="Q834" s="79">
        <f t="shared" si="498"/>
        <v>9402130</v>
      </c>
      <c r="R834" s="45">
        <v>301</v>
      </c>
      <c r="S834" s="78">
        <f t="shared" si="499"/>
        <v>7275170</v>
      </c>
      <c r="T834" s="45">
        <v>320</v>
      </c>
      <c r="U834" s="79">
        <f t="shared" si="500"/>
        <v>7734400</v>
      </c>
      <c r="V834" s="45">
        <v>255</v>
      </c>
      <c r="W834" s="78">
        <f t="shared" si="501"/>
        <v>6163350</v>
      </c>
      <c r="X834" s="45">
        <v>321</v>
      </c>
      <c r="Y834" s="79">
        <f t="shared" si="502"/>
        <v>7758570</v>
      </c>
      <c r="Z834" s="45">
        <v>345</v>
      </c>
      <c r="AA834" s="78">
        <f t="shared" si="503"/>
        <v>8338650</v>
      </c>
      <c r="AB834" s="45">
        <v>342</v>
      </c>
      <c r="AC834" s="79">
        <f t="shared" si="504"/>
        <v>8266140</v>
      </c>
      <c r="AD834" s="45">
        <v>330</v>
      </c>
      <c r="AE834" s="78">
        <f t="shared" si="505"/>
        <v>7976100</v>
      </c>
      <c r="AF834" s="45">
        <v>303</v>
      </c>
      <c r="AG834" s="79">
        <f t="shared" si="506"/>
        <v>7323510</v>
      </c>
    </row>
    <row r="835" spans="1:38" ht="16.5" customHeight="1">
      <c r="A835" s="12"/>
      <c r="B835" s="34"/>
      <c r="C835" s="14"/>
      <c r="D835" s="45"/>
      <c r="E835" s="46"/>
      <c r="F835" s="46"/>
      <c r="G835" s="46"/>
      <c r="H835" s="53"/>
      <c r="I835" s="54"/>
      <c r="J835" s="65"/>
      <c r="K835" s="78"/>
      <c r="L835" s="45"/>
      <c r="M835" s="79"/>
      <c r="N835" s="45"/>
      <c r="O835" s="78"/>
      <c r="P835" s="45"/>
      <c r="Q835" s="79"/>
      <c r="R835" s="45"/>
      <c r="S835" s="78"/>
      <c r="T835" s="45"/>
      <c r="U835" s="79"/>
      <c r="V835" s="45"/>
      <c r="W835" s="78"/>
      <c r="X835" s="45"/>
      <c r="Y835" s="79"/>
      <c r="Z835" s="45"/>
      <c r="AA835" s="78"/>
      <c r="AB835" s="45"/>
      <c r="AC835" s="79"/>
      <c r="AD835" s="45"/>
      <c r="AE835" s="78"/>
      <c r="AF835" s="45"/>
      <c r="AG835" s="79"/>
    </row>
    <row r="836" spans="1:38" s="10" customFormat="1" ht="16.5" customHeight="1">
      <c r="A836" s="98"/>
      <c r="B836" s="83" t="s">
        <v>1192</v>
      </c>
      <c r="C836" s="99"/>
      <c r="D836" s="100">
        <f>SUM(D837:D839)</f>
        <v>182</v>
      </c>
      <c r="E836" s="101">
        <f t="shared" ref="E836:G836" si="620">SUM(E837:E839)</f>
        <v>195</v>
      </c>
      <c r="F836" s="101">
        <f t="shared" si="620"/>
        <v>16565280</v>
      </c>
      <c r="G836" s="101">
        <f t="shared" si="620"/>
        <v>18648900</v>
      </c>
      <c r="H836" s="102">
        <f t="shared" si="488"/>
        <v>1.0714285714285714</v>
      </c>
      <c r="I836" s="103">
        <f t="shared" si="489"/>
        <v>1.125782359247776</v>
      </c>
      <c r="J836" s="104">
        <f t="shared" ref="J836" si="621">SUM(J837:J839)</f>
        <v>24</v>
      </c>
      <c r="K836" s="105">
        <f t="shared" ref="K836:AG836" si="622">SUM(K837:K839)</f>
        <v>2101240</v>
      </c>
      <c r="L836" s="100">
        <f t="shared" si="622"/>
        <v>9</v>
      </c>
      <c r="M836" s="106">
        <f t="shared" si="622"/>
        <v>753240</v>
      </c>
      <c r="N836" s="100">
        <v>12</v>
      </c>
      <c r="O836" s="105">
        <f>SUM(O837:O839)</f>
        <v>1189520</v>
      </c>
      <c r="P836" s="100">
        <f>SUM(P837:P839)</f>
        <v>20</v>
      </c>
      <c r="Q836" s="106">
        <f t="shared" si="622"/>
        <v>1954580</v>
      </c>
      <c r="R836" s="100">
        <f t="shared" si="622"/>
        <v>18</v>
      </c>
      <c r="S836" s="105">
        <f t="shared" si="622"/>
        <v>1818060</v>
      </c>
      <c r="T836" s="100">
        <f t="shared" si="622"/>
        <v>14</v>
      </c>
      <c r="U836" s="106">
        <f t="shared" si="622"/>
        <v>1140840</v>
      </c>
      <c r="V836" s="100">
        <f t="shared" si="622"/>
        <v>12</v>
      </c>
      <c r="W836" s="105">
        <f t="shared" si="622"/>
        <v>1004320</v>
      </c>
      <c r="X836" s="100">
        <f t="shared" si="622"/>
        <v>10</v>
      </c>
      <c r="Y836" s="106">
        <f t="shared" si="622"/>
        <v>867800</v>
      </c>
      <c r="Z836" s="100">
        <f t="shared" si="622"/>
        <v>16</v>
      </c>
      <c r="AA836" s="105">
        <f t="shared" si="622"/>
        <v>1323660</v>
      </c>
      <c r="AB836" s="100">
        <f t="shared" si="622"/>
        <v>16</v>
      </c>
      <c r="AC836" s="106">
        <f t="shared" si="622"/>
        <v>2844000</v>
      </c>
      <c r="AD836" s="100">
        <f t="shared" si="622"/>
        <v>25</v>
      </c>
      <c r="AE836" s="105">
        <f t="shared" si="622"/>
        <v>2030600</v>
      </c>
      <c r="AF836" s="100">
        <f t="shared" si="622"/>
        <v>19</v>
      </c>
      <c r="AG836" s="106">
        <f t="shared" si="622"/>
        <v>1621040</v>
      </c>
      <c r="AH836" s="11"/>
      <c r="AI836" s="11"/>
      <c r="AJ836" s="11"/>
      <c r="AK836" s="11"/>
      <c r="AL836" s="11"/>
    </row>
    <row r="837" spans="1:38" ht="16.5" customHeight="1">
      <c r="A837" s="12">
        <v>1201009</v>
      </c>
      <c r="B837" s="34" t="s">
        <v>664</v>
      </c>
      <c r="C837" s="14">
        <v>68260</v>
      </c>
      <c r="D837" s="45">
        <v>100</v>
      </c>
      <c r="E837" s="46">
        <f>+J837+L837+N837+P837+R837+T837+V837+X837+Z837+AB837+AD837+AF837</f>
        <v>117</v>
      </c>
      <c r="F837" s="46">
        <f t="shared" si="493"/>
        <v>6826000</v>
      </c>
      <c r="G837" s="46">
        <f t="shared" si="494"/>
        <v>7986420</v>
      </c>
      <c r="H837" s="53">
        <f t="shared" si="488"/>
        <v>1.17</v>
      </c>
      <c r="I837" s="54">
        <f t="shared" si="489"/>
        <v>1.17</v>
      </c>
      <c r="J837" s="65">
        <v>14</v>
      </c>
      <c r="K837" s="78">
        <f t="shared" si="495"/>
        <v>955640</v>
      </c>
      <c r="L837" s="45">
        <v>6</v>
      </c>
      <c r="M837" s="79">
        <f t="shared" si="496"/>
        <v>409560</v>
      </c>
      <c r="N837" s="45">
        <v>4</v>
      </c>
      <c r="O837" s="78">
        <f>+N837*C837</f>
        <v>273040</v>
      </c>
      <c r="P837" s="45">
        <v>11</v>
      </c>
      <c r="Q837" s="79">
        <f t="shared" si="498"/>
        <v>750860</v>
      </c>
      <c r="R837" s="45">
        <v>9</v>
      </c>
      <c r="S837" s="78">
        <f t="shared" si="499"/>
        <v>614340</v>
      </c>
      <c r="T837" s="45">
        <v>10</v>
      </c>
      <c r="U837" s="79">
        <f t="shared" si="500"/>
        <v>682600</v>
      </c>
      <c r="V837" s="45">
        <v>8</v>
      </c>
      <c r="W837" s="78">
        <f t="shared" si="501"/>
        <v>546080</v>
      </c>
      <c r="X837" s="45">
        <v>6</v>
      </c>
      <c r="Y837" s="79">
        <f t="shared" si="502"/>
        <v>409560</v>
      </c>
      <c r="Z837" s="45">
        <v>11</v>
      </c>
      <c r="AA837" s="78">
        <f t="shared" si="503"/>
        <v>750860</v>
      </c>
      <c r="AB837" s="45">
        <v>8</v>
      </c>
      <c r="AC837" s="79">
        <f t="shared" si="504"/>
        <v>546080</v>
      </c>
      <c r="AD837" s="45">
        <v>18</v>
      </c>
      <c r="AE837" s="78">
        <f t="shared" si="505"/>
        <v>1228680</v>
      </c>
      <c r="AF837" s="45">
        <v>12</v>
      </c>
      <c r="AG837" s="79">
        <f t="shared" si="506"/>
        <v>819120</v>
      </c>
    </row>
    <row r="838" spans="1:38" ht="16.5" customHeight="1">
      <c r="A838" s="12">
        <v>1202038</v>
      </c>
      <c r="B838" s="27" t="s">
        <v>665</v>
      </c>
      <c r="C838" s="14">
        <v>287240</v>
      </c>
      <c r="D838" s="45">
        <v>2</v>
      </c>
      <c r="E838" s="46">
        <f>+J838+L838+N838+P838+R838+T838+V838+X838+Z838+AB838+AD838+AF838</f>
        <v>10</v>
      </c>
      <c r="F838" s="46">
        <f t="shared" si="493"/>
        <v>574480</v>
      </c>
      <c r="G838" s="46">
        <f t="shared" si="494"/>
        <v>2872400</v>
      </c>
      <c r="H838" s="53">
        <f t="shared" si="488"/>
        <v>5</v>
      </c>
      <c r="I838" s="54">
        <f t="shared" si="489"/>
        <v>5</v>
      </c>
      <c r="J838" s="65"/>
      <c r="K838" s="78">
        <f t="shared" si="495"/>
        <v>0</v>
      </c>
      <c r="L838" s="45"/>
      <c r="M838" s="79">
        <f t="shared" si="496"/>
        <v>0</v>
      </c>
      <c r="N838" s="45"/>
      <c r="O838" s="78">
        <f>+N838*C838</f>
        <v>0</v>
      </c>
      <c r="P838" s="45">
        <v>1</v>
      </c>
      <c r="Q838" s="79">
        <f t="shared" si="498"/>
        <v>287240</v>
      </c>
      <c r="R838" s="45">
        <v>1</v>
      </c>
      <c r="S838" s="78">
        <f t="shared" si="499"/>
        <v>287240</v>
      </c>
      <c r="T838" s="45">
        <v>0</v>
      </c>
      <c r="U838" s="79">
        <f t="shared" si="500"/>
        <v>0</v>
      </c>
      <c r="V838" s="45">
        <v>0</v>
      </c>
      <c r="W838" s="78">
        <f t="shared" si="501"/>
        <v>0</v>
      </c>
      <c r="X838" s="45"/>
      <c r="Y838" s="79">
        <f t="shared" si="502"/>
        <v>0</v>
      </c>
      <c r="Z838" s="45">
        <v>0</v>
      </c>
      <c r="AA838" s="78">
        <f t="shared" si="503"/>
        <v>0</v>
      </c>
      <c r="AB838" s="45">
        <v>8</v>
      </c>
      <c r="AC838" s="79">
        <f t="shared" si="504"/>
        <v>2297920</v>
      </c>
      <c r="AD838" s="45">
        <v>0</v>
      </c>
      <c r="AE838" s="78">
        <f t="shared" si="505"/>
        <v>0</v>
      </c>
      <c r="AF838" s="45">
        <v>0</v>
      </c>
      <c r="AG838" s="79">
        <f t="shared" si="506"/>
        <v>0</v>
      </c>
    </row>
    <row r="839" spans="1:38" ht="16.5" customHeight="1">
      <c r="A839" s="12">
        <v>3001201</v>
      </c>
      <c r="B839" s="27" t="s">
        <v>666</v>
      </c>
      <c r="C839" s="14">
        <v>114560</v>
      </c>
      <c r="D839" s="45">
        <v>80</v>
      </c>
      <c r="E839" s="46">
        <f>+J839+L839+N839+P839+R839+T839+V839+X839+Z839+AB839+AD839+AF839</f>
        <v>68</v>
      </c>
      <c r="F839" s="46">
        <f t="shared" si="493"/>
        <v>9164800</v>
      </c>
      <c r="G839" s="46">
        <f t="shared" si="494"/>
        <v>7790080</v>
      </c>
      <c r="H839" s="53">
        <f t="shared" si="488"/>
        <v>0.85</v>
      </c>
      <c r="I839" s="54">
        <f t="shared" si="489"/>
        <v>0.85</v>
      </c>
      <c r="J839" s="65">
        <v>10</v>
      </c>
      <c r="K839" s="78">
        <f t="shared" si="495"/>
        <v>1145600</v>
      </c>
      <c r="L839" s="45">
        <v>3</v>
      </c>
      <c r="M839" s="79">
        <f t="shared" si="496"/>
        <v>343680</v>
      </c>
      <c r="N839" s="45">
        <v>8</v>
      </c>
      <c r="O839" s="78">
        <f>+N839*C839</f>
        <v>916480</v>
      </c>
      <c r="P839" s="45">
        <v>8</v>
      </c>
      <c r="Q839" s="79">
        <f t="shared" si="498"/>
        <v>916480</v>
      </c>
      <c r="R839" s="45">
        <v>8</v>
      </c>
      <c r="S839" s="78">
        <f t="shared" si="499"/>
        <v>916480</v>
      </c>
      <c r="T839" s="45">
        <v>4</v>
      </c>
      <c r="U839" s="79">
        <f t="shared" si="500"/>
        <v>458240</v>
      </c>
      <c r="V839" s="45">
        <v>4</v>
      </c>
      <c r="W839" s="78">
        <f t="shared" si="501"/>
        <v>458240</v>
      </c>
      <c r="X839" s="45">
        <v>4</v>
      </c>
      <c r="Y839" s="79">
        <f t="shared" si="502"/>
        <v>458240</v>
      </c>
      <c r="Z839" s="45">
        <v>5</v>
      </c>
      <c r="AA839" s="78">
        <f t="shared" si="503"/>
        <v>572800</v>
      </c>
      <c r="AB839" s="45"/>
      <c r="AC839" s="79">
        <f t="shared" si="504"/>
        <v>0</v>
      </c>
      <c r="AD839" s="45">
        <v>7</v>
      </c>
      <c r="AE839" s="78">
        <f t="shared" si="505"/>
        <v>801920</v>
      </c>
      <c r="AF839" s="45">
        <v>7</v>
      </c>
      <c r="AG839" s="79">
        <f t="shared" si="506"/>
        <v>801920</v>
      </c>
    </row>
    <row r="840" spans="1:38" ht="16.5" customHeight="1">
      <c r="A840" s="12"/>
      <c r="B840" s="34"/>
      <c r="C840" s="14"/>
      <c r="D840" s="45"/>
      <c r="E840" s="46"/>
      <c r="F840" s="46"/>
      <c r="G840" s="46"/>
      <c r="H840" s="53"/>
      <c r="I840" s="54"/>
      <c r="J840" s="65"/>
      <c r="K840" s="78"/>
      <c r="L840" s="45"/>
      <c r="M840" s="79"/>
      <c r="N840" s="45"/>
      <c r="O840" s="78"/>
      <c r="P840" s="45"/>
      <c r="Q840" s="79"/>
      <c r="R840" s="45"/>
      <c r="S840" s="78"/>
      <c r="T840" s="45"/>
      <c r="U840" s="79"/>
      <c r="V840" s="45"/>
      <c r="W840" s="78"/>
      <c r="X840" s="45"/>
      <c r="Y840" s="79"/>
      <c r="Z840" s="45"/>
      <c r="AA840" s="78"/>
      <c r="AB840" s="45"/>
      <c r="AC840" s="79"/>
      <c r="AD840" s="45"/>
      <c r="AE840" s="78"/>
      <c r="AF840" s="45"/>
      <c r="AG840" s="79"/>
    </row>
    <row r="841" spans="1:38" s="10" customFormat="1" ht="16.5" customHeight="1">
      <c r="A841" s="98"/>
      <c r="B841" s="83" t="s">
        <v>1193</v>
      </c>
      <c r="C841" s="99"/>
      <c r="D841" s="100">
        <f>SUM(D842:D844)</f>
        <v>645</v>
      </c>
      <c r="E841" s="101">
        <f t="shared" ref="E841:G841" si="623">SUM(E842:E844)</f>
        <v>587</v>
      </c>
      <c r="F841" s="101">
        <f t="shared" si="623"/>
        <v>63553700</v>
      </c>
      <c r="G841" s="101">
        <f t="shared" si="623"/>
        <v>89092680</v>
      </c>
      <c r="H841" s="102">
        <f t="shared" si="488"/>
        <v>0.91007751937984493</v>
      </c>
      <c r="I841" s="103">
        <f t="shared" si="489"/>
        <v>1.4018488302018608</v>
      </c>
      <c r="J841" s="104">
        <f t="shared" ref="J841" si="624">SUM(J842:J844)</f>
        <v>78</v>
      </c>
      <c r="K841" s="105">
        <f t="shared" ref="K841:AG841" si="625">SUM(K842:K844)</f>
        <v>4110730</v>
      </c>
      <c r="L841" s="100">
        <f t="shared" si="625"/>
        <v>47</v>
      </c>
      <c r="M841" s="106">
        <f t="shared" si="625"/>
        <v>3157780</v>
      </c>
      <c r="N841" s="100">
        <v>69</v>
      </c>
      <c r="O841" s="105">
        <f>SUM(O842:O844)</f>
        <v>11603180</v>
      </c>
      <c r="P841" s="100">
        <f>SUM(P842:P844)</f>
        <v>44</v>
      </c>
      <c r="Q841" s="106">
        <f t="shared" si="625"/>
        <v>7956580</v>
      </c>
      <c r="R841" s="100">
        <f t="shared" si="625"/>
        <v>48</v>
      </c>
      <c r="S841" s="105">
        <f t="shared" si="625"/>
        <v>8501720</v>
      </c>
      <c r="T841" s="100">
        <f t="shared" si="625"/>
        <v>68</v>
      </c>
      <c r="U841" s="106">
        <f t="shared" si="625"/>
        <v>13043560</v>
      </c>
      <c r="V841" s="100">
        <f t="shared" si="625"/>
        <v>38</v>
      </c>
      <c r="W841" s="105">
        <f t="shared" si="625"/>
        <v>8237660</v>
      </c>
      <c r="X841" s="100">
        <f t="shared" si="625"/>
        <v>22</v>
      </c>
      <c r="Y841" s="106">
        <f t="shared" si="625"/>
        <v>4408270</v>
      </c>
      <c r="Z841" s="100">
        <f t="shared" si="625"/>
        <v>56</v>
      </c>
      <c r="AA841" s="105">
        <f t="shared" si="625"/>
        <v>7681360</v>
      </c>
      <c r="AB841" s="100">
        <f t="shared" si="625"/>
        <v>48</v>
      </c>
      <c r="AC841" s="106">
        <f t="shared" si="625"/>
        <v>11631210</v>
      </c>
      <c r="AD841" s="100">
        <f t="shared" si="625"/>
        <v>9</v>
      </c>
      <c r="AE841" s="105">
        <f t="shared" si="625"/>
        <v>4523580</v>
      </c>
      <c r="AF841" s="100">
        <f t="shared" ref="AF841" si="626">SUM(AF842:AF844)</f>
        <v>60</v>
      </c>
      <c r="AG841" s="106">
        <f t="shared" si="625"/>
        <v>4237050</v>
      </c>
      <c r="AH841" s="11"/>
      <c r="AI841" s="11"/>
      <c r="AJ841" s="11"/>
      <c r="AK841" s="11"/>
      <c r="AL841" s="11"/>
    </row>
    <row r="842" spans="1:38" ht="75.75" customHeight="1">
      <c r="A842" s="12" t="s">
        <v>967</v>
      </c>
      <c r="B842" s="34" t="s">
        <v>668</v>
      </c>
      <c r="C842" s="14">
        <v>16870</v>
      </c>
      <c r="D842" s="45">
        <v>400</v>
      </c>
      <c r="E842" s="46">
        <f>+J842+L842+N842+P842+R842+T842+V842+X842+Z842+AB842+AD842+AF842</f>
        <v>340</v>
      </c>
      <c r="F842" s="46">
        <f t="shared" si="493"/>
        <v>6748000</v>
      </c>
      <c r="G842" s="46">
        <f t="shared" si="494"/>
        <v>5735800</v>
      </c>
      <c r="H842" s="53">
        <f t="shared" si="488"/>
        <v>0.85</v>
      </c>
      <c r="I842" s="54">
        <f t="shared" si="489"/>
        <v>0.85</v>
      </c>
      <c r="J842" s="65">
        <v>65</v>
      </c>
      <c r="K842" s="78">
        <f t="shared" si="495"/>
        <v>1096550</v>
      </c>
      <c r="L842" s="45">
        <v>36</v>
      </c>
      <c r="M842" s="79">
        <f t="shared" si="496"/>
        <v>607320</v>
      </c>
      <c r="N842" s="45">
        <v>32</v>
      </c>
      <c r="O842" s="78">
        <f>+N842*C842</f>
        <v>539840</v>
      </c>
      <c r="P842" s="45">
        <v>22</v>
      </c>
      <c r="Q842" s="79">
        <f t="shared" si="498"/>
        <v>371140</v>
      </c>
      <c r="R842" s="45">
        <v>18</v>
      </c>
      <c r="S842" s="78">
        <f t="shared" si="499"/>
        <v>303660</v>
      </c>
      <c r="T842" s="45">
        <v>30</v>
      </c>
      <c r="U842" s="79">
        <f t="shared" si="500"/>
        <v>506100</v>
      </c>
      <c r="V842" s="45">
        <v>20</v>
      </c>
      <c r="W842" s="78">
        <f t="shared" si="501"/>
        <v>337400</v>
      </c>
      <c r="X842" s="45">
        <v>9</v>
      </c>
      <c r="Y842" s="79">
        <f t="shared" si="502"/>
        <v>151830</v>
      </c>
      <c r="Z842" s="45">
        <v>42</v>
      </c>
      <c r="AA842" s="78">
        <f t="shared" si="503"/>
        <v>708540</v>
      </c>
      <c r="AB842" s="45">
        <v>15</v>
      </c>
      <c r="AC842" s="79">
        <f t="shared" si="504"/>
        <v>253050</v>
      </c>
      <c r="AD842" s="45">
        <v>6</v>
      </c>
      <c r="AE842" s="78">
        <f t="shared" si="505"/>
        <v>101220</v>
      </c>
      <c r="AF842" s="45">
        <v>45</v>
      </c>
      <c r="AG842" s="79">
        <f t="shared" si="506"/>
        <v>759150</v>
      </c>
    </row>
    <row r="843" spans="1:38" ht="16.5" customHeight="1">
      <c r="A843" s="12">
        <v>1202057</v>
      </c>
      <c r="B843" s="34" t="s">
        <v>669</v>
      </c>
      <c r="C843" s="14">
        <v>231860</v>
      </c>
      <c r="D843" s="45">
        <v>245</v>
      </c>
      <c r="E843" s="46">
        <f>+J843+L843+N843+P843+R843+T843+V843+X843+Z843+AB843+AD843+AF843</f>
        <v>226</v>
      </c>
      <c r="F843" s="46">
        <f t="shared" si="493"/>
        <v>56805700</v>
      </c>
      <c r="G843" s="46">
        <f t="shared" si="494"/>
        <v>52400360</v>
      </c>
      <c r="H843" s="53">
        <f t="shared" si="488"/>
        <v>0.92244897959183669</v>
      </c>
      <c r="I843" s="54">
        <f t="shared" si="489"/>
        <v>0.92244897959183669</v>
      </c>
      <c r="J843" s="65">
        <v>13</v>
      </c>
      <c r="K843" s="78">
        <f t="shared" si="495"/>
        <v>3014180</v>
      </c>
      <c r="L843" s="45">
        <v>11</v>
      </c>
      <c r="M843" s="79">
        <f t="shared" si="496"/>
        <v>2550460</v>
      </c>
      <c r="N843" s="45">
        <v>35</v>
      </c>
      <c r="O843" s="78">
        <f>+N843*C843</f>
        <v>8115100</v>
      </c>
      <c r="P843" s="45">
        <v>20</v>
      </c>
      <c r="Q843" s="79">
        <f t="shared" si="498"/>
        <v>4637200</v>
      </c>
      <c r="R843" s="45">
        <v>29</v>
      </c>
      <c r="S843" s="78">
        <f t="shared" si="499"/>
        <v>6723940</v>
      </c>
      <c r="T843" s="45">
        <v>35</v>
      </c>
      <c r="U843" s="79">
        <f t="shared" si="500"/>
        <v>8115100</v>
      </c>
      <c r="V843" s="45">
        <v>15</v>
      </c>
      <c r="W843" s="78">
        <f t="shared" si="501"/>
        <v>3477900</v>
      </c>
      <c r="X843" s="45">
        <v>12</v>
      </c>
      <c r="Y843" s="79">
        <f t="shared" si="502"/>
        <v>2782320</v>
      </c>
      <c r="Z843" s="45">
        <v>11</v>
      </c>
      <c r="AA843" s="78">
        <f t="shared" si="503"/>
        <v>2550460</v>
      </c>
      <c r="AB843" s="45">
        <v>30</v>
      </c>
      <c r="AC843" s="79">
        <f t="shared" si="504"/>
        <v>6955800</v>
      </c>
      <c r="AD843" s="45">
        <v>0</v>
      </c>
      <c r="AE843" s="78">
        <f t="shared" si="505"/>
        <v>0</v>
      </c>
      <c r="AF843" s="45">
        <v>15</v>
      </c>
      <c r="AG843" s="79">
        <f t="shared" si="506"/>
        <v>3477900</v>
      </c>
    </row>
    <row r="844" spans="1:38" ht="36.75" customHeight="1">
      <c r="A844" s="12" t="s">
        <v>942</v>
      </c>
      <c r="B844" s="34" t="s">
        <v>670</v>
      </c>
      <c r="C844" s="14">
        <v>1474120</v>
      </c>
      <c r="D844" s="45"/>
      <c r="E844" s="46">
        <f>+J844+L844+N844+P844+R844+T844+V844+X844+Z844+AB844+AD844+AF844</f>
        <v>21</v>
      </c>
      <c r="F844" s="46">
        <f t="shared" si="493"/>
        <v>0</v>
      </c>
      <c r="G844" s="46">
        <f t="shared" si="494"/>
        <v>30956520</v>
      </c>
      <c r="H844" s="53" t="e">
        <f t="shared" si="488"/>
        <v>#DIV/0!</v>
      </c>
      <c r="I844" s="54" t="e">
        <f t="shared" si="489"/>
        <v>#DIV/0!</v>
      </c>
      <c r="J844" s="65"/>
      <c r="K844" s="78">
        <f t="shared" si="495"/>
        <v>0</v>
      </c>
      <c r="L844" s="45"/>
      <c r="M844" s="79">
        <f t="shared" si="496"/>
        <v>0</v>
      </c>
      <c r="N844" s="45">
        <v>2</v>
      </c>
      <c r="O844" s="78">
        <f>+N844*C844</f>
        <v>2948240</v>
      </c>
      <c r="P844" s="45">
        <v>2</v>
      </c>
      <c r="Q844" s="79">
        <f t="shared" si="498"/>
        <v>2948240</v>
      </c>
      <c r="R844" s="45">
        <v>1</v>
      </c>
      <c r="S844" s="78">
        <f t="shared" si="499"/>
        <v>1474120</v>
      </c>
      <c r="T844" s="45">
        <v>3</v>
      </c>
      <c r="U844" s="79">
        <f t="shared" si="500"/>
        <v>4422360</v>
      </c>
      <c r="V844" s="45">
        <v>3</v>
      </c>
      <c r="W844" s="78">
        <f t="shared" si="501"/>
        <v>4422360</v>
      </c>
      <c r="X844" s="45">
        <v>1</v>
      </c>
      <c r="Y844" s="79">
        <f t="shared" si="502"/>
        <v>1474120</v>
      </c>
      <c r="Z844" s="45">
        <v>3</v>
      </c>
      <c r="AA844" s="78">
        <f t="shared" si="503"/>
        <v>4422360</v>
      </c>
      <c r="AB844" s="45">
        <v>3</v>
      </c>
      <c r="AC844" s="79">
        <f t="shared" si="504"/>
        <v>4422360</v>
      </c>
      <c r="AD844" s="45">
        <v>3</v>
      </c>
      <c r="AE844" s="78">
        <f t="shared" si="505"/>
        <v>4422360</v>
      </c>
      <c r="AF844" s="45"/>
      <c r="AG844" s="79">
        <f t="shared" si="506"/>
        <v>0</v>
      </c>
    </row>
    <row r="845" spans="1:38" ht="16.5" customHeight="1">
      <c r="A845" s="12"/>
      <c r="B845" s="34"/>
      <c r="C845" s="14"/>
      <c r="D845" s="45"/>
      <c r="E845" s="46"/>
      <c r="F845" s="46"/>
      <c r="G845" s="46"/>
      <c r="H845" s="53"/>
      <c r="I845" s="54"/>
      <c r="J845" s="65"/>
      <c r="K845" s="78"/>
      <c r="L845" s="45"/>
      <c r="M845" s="79"/>
      <c r="N845" s="45"/>
      <c r="O845" s="78"/>
      <c r="P845" s="45"/>
      <c r="Q845" s="79"/>
      <c r="R845" s="45"/>
      <c r="S845" s="78"/>
      <c r="T845" s="45"/>
      <c r="U845" s="79"/>
      <c r="V845" s="45"/>
      <c r="W845" s="78"/>
      <c r="X845" s="45"/>
      <c r="Y845" s="79"/>
      <c r="Z845" s="45"/>
      <c r="AA845" s="78"/>
      <c r="AB845" s="45"/>
      <c r="AC845" s="79"/>
      <c r="AD845" s="45"/>
      <c r="AE845" s="78"/>
      <c r="AF845" s="45"/>
      <c r="AG845" s="79"/>
    </row>
    <row r="846" spans="1:38" s="10" customFormat="1" ht="16.5" customHeight="1">
      <c r="A846" s="98"/>
      <c r="B846" s="83" t="s">
        <v>1194</v>
      </c>
      <c r="C846" s="99"/>
      <c r="D846" s="100">
        <f>SUM(D847:D849)</f>
        <v>50</v>
      </c>
      <c r="E846" s="101">
        <f t="shared" ref="E846:G846" si="627">SUM(E847:E849)</f>
        <v>61</v>
      </c>
      <c r="F846" s="101">
        <f t="shared" si="627"/>
        <v>529500</v>
      </c>
      <c r="G846" s="101">
        <f t="shared" si="627"/>
        <v>27019270</v>
      </c>
      <c r="H846" s="102">
        <f t="shared" ref="H846:H906" si="628">IF(E846&gt;=0,(E846/D846),"-")</f>
        <v>1.22</v>
      </c>
      <c r="I846" s="103">
        <f t="shared" ref="I846:I906" si="629">IF(G846&gt;=0,(G846/F846),"-")</f>
        <v>51.027894239848912</v>
      </c>
      <c r="J846" s="104">
        <f t="shared" ref="J846" si="630">SUM(J847:J849)</f>
        <v>3</v>
      </c>
      <c r="K846" s="105">
        <f t="shared" ref="K846:AG846" si="631">SUM(K847:K849)</f>
        <v>31770</v>
      </c>
      <c r="L846" s="100">
        <f t="shared" si="631"/>
        <v>2</v>
      </c>
      <c r="M846" s="106">
        <f t="shared" si="631"/>
        <v>21180</v>
      </c>
      <c r="N846" s="100">
        <v>5</v>
      </c>
      <c r="O846" s="105">
        <f>SUM(O847:O849)</f>
        <v>3349610</v>
      </c>
      <c r="P846" s="100">
        <f>SUM(P847:P849)</f>
        <v>10</v>
      </c>
      <c r="Q846" s="106">
        <f t="shared" si="631"/>
        <v>3402560</v>
      </c>
      <c r="R846" s="100">
        <f t="shared" si="631"/>
        <v>14</v>
      </c>
      <c r="S846" s="105">
        <f t="shared" si="631"/>
        <v>5093250</v>
      </c>
      <c r="T846" s="100">
        <f t="shared" si="631"/>
        <v>3</v>
      </c>
      <c r="U846" s="106">
        <f t="shared" si="631"/>
        <v>1680100</v>
      </c>
      <c r="V846" s="100">
        <f t="shared" si="631"/>
        <v>2</v>
      </c>
      <c r="W846" s="105">
        <f t="shared" si="631"/>
        <v>1669510</v>
      </c>
      <c r="X846" s="100">
        <f t="shared" si="631"/>
        <v>3</v>
      </c>
      <c r="Y846" s="106">
        <f t="shared" si="631"/>
        <v>31770</v>
      </c>
      <c r="Z846" s="100">
        <f t="shared" si="631"/>
        <v>7</v>
      </c>
      <c r="AA846" s="105">
        <f t="shared" si="631"/>
        <v>5019120</v>
      </c>
      <c r="AB846" s="100">
        <f t="shared" si="631"/>
        <v>5</v>
      </c>
      <c r="AC846" s="106">
        <f t="shared" si="631"/>
        <v>3349610</v>
      </c>
      <c r="AD846" s="100">
        <f t="shared" si="631"/>
        <v>2</v>
      </c>
      <c r="AE846" s="105">
        <f t="shared" si="631"/>
        <v>1669510</v>
      </c>
      <c r="AF846" s="100">
        <f t="shared" si="631"/>
        <v>5</v>
      </c>
      <c r="AG846" s="106">
        <f t="shared" si="631"/>
        <v>1701280</v>
      </c>
      <c r="AH846" s="11"/>
      <c r="AI846" s="11"/>
      <c r="AJ846" s="11"/>
      <c r="AK846" s="11"/>
      <c r="AL846" s="11"/>
    </row>
    <row r="847" spans="1:38" ht="27.75" customHeight="1">
      <c r="A847" s="12" t="s">
        <v>966</v>
      </c>
      <c r="B847" s="34" t="s">
        <v>672</v>
      </c>
      <c r="C847" s="14">
        <v>10590</v>
      </c>
      <c r="D847" s="45">
        <v>50</v>
      </c>
      <c r="E847" s="46">
        <f>+J847+L847+N847+P847+R847+T847+V847+X847+Z847+AB847+AD847+AF847</f>
        <v>45</v>
      </c>
      <c r="F847" s="46">
        <f t="shared" ref="F847:F906" si="632">D847*C847</f>
        <v>529500</v>
      </c>
      <c r="G847" s="46">
        <f t="shared" ref="G847:G906" si="633">+E847*C847</f>
        <v>476550</v>
      </c>
      <c r="H847" s="53">
        <f t="shared" si="628"/>
        <v>0.9</v>
      </c>
      <c r="I847" s="54">
        <f t="shared" si="629"/>
        <v>0.9</v>
      </c>
      <c r="J847" s="65">
        <v>3</v>
      </c>
      <c r="K847" s="78">
        <f t="shared" ref="K847:K906" si="634">+J847*C847</f>
        <v>31770</v>
      </c>
      <c r="L847" s="45">
        <v>2</v>
      </c>
      <c r="M847" s="79">
        <f t="shared" ref="M847:M906" si="635">+L847*C847</f>
        <v>21180</v>
      </c>
      <c r="N847" s="45">
        <v>3</v>
      </c>
      <c r="O847" s="78">
        <f>+N847*C847</f>
        <v>31770</v>
      </c>
      <c r="P847" s="45">
        <v>8</v>
      </c>
      <c r="Q847" s="79">
        <f t="shared" ref="Q847:Q906" si="636">+P847*C847</f>
        <v>84720</v>
      </c>
      <c r="R847" s="45">
        <v>11</v>
      </c>
      <c r="S847" s="78">
        <f t="shared" ref="S847:S906" si="637">+R847*C847</f>
        <v>116490</v>
      </c>
      <c r="T847" s="45">
        <v>2</v>
      </c>
      <c r="U847" s="79">
        <f t="shared" ref="U847:U906" si="638">+T847*C847</f>
        <v>21180</v>
      </c>
      <c r="V847" s="45">
        <v>1</v>
      </c>
      <c r="W847" s="78">
        <f t="shared" ref="W847:W906" si="639">+V847*C847</f>
        <v>10590</v>
      </c>
      <c r="X847" s="45">
        <v>3</v>
      </c>
      <c r="Y847" s="79">
        <f t="shared" ref="Y847:Y906" si="640">+X847*C847</f>
        <v>31770</v>
      </c>
      <c r="Z847" s="45">
        <v>4</v>
      </c>
      <c r="AA847" s="78">
        <f t="shared" ref="AA847:AA906" si="641">+Z847*C847</f>
        <v>42360</v>
      </c>
      <c r="AB847" s="45">
        <v>3</v>
      </c>
      <c r="AC847" s="79">
        <f t="shared" ref="AC847:AC906" si="642">+AB847*C847</f>
        <v>31770</v>
      </c>
      <c r="AD847" s="45">
        <v>1</v>
      </c>
      <c r="AE847" s="78">
        <f t="shared" ref="AE847:AE906" si="643">+AD847*C847</f>
        <v>10590</v>
      </c>
      <c r="AF847" s="45">
        <v>4</v>
      </c>
      <c r="AG847" s="79">
        <f t="shared" ref="AG847:AG906" si="644">+AF847*C847</f>
        <v>42360</v>
      </c>
    </row>
    <row r="848" spans="1:38" ht="51.75" customHeight="1">
      <c r="A848" s="12" t="s">
        <v>968</v>
      </c>
      <c r="B848" s="34" t="s">
        <v>152</v>
      </c>
      <c r="C848" s="14">
        <v>1658920</v>
      </c>
      <c r="D848" s="45"/>
      <c r="E848" s="46">
        <f>+J848+L848+N848+P848+R848+T848+V848+X848+Z848+AB848+AD848+AF848</f>
        <v>16</v>
      </c>
      <c r="F848" s="46">
        <f t="shared" si="632"/>
        <v>0</v>
      </c>
      <c r="G848" s="46">
        <f t="shared" si="633"/>
        <v>26542720</v>
      </c>
      <c r="H848" s="53" t="e">
        <f t="shared" si="628"/>
        <v>#DIV/0!</v>
      </c>
      <c r="I848" s="54" t="e">
        <f t="shared" si="629"/>
        <v>#DIV/0!</v>
      </c>
      <c r="J848" s="65"/>
      <c r="K848" s="78">
        <f t="shared" si="634"/>
        <v>0</v>
      </c>
      <c r="L848" s="45"/>
      <c r="M848" s="79">
        <f t="shared" si="635"/>
        <v>0</v>
      </c>
      <c r="N848" s="45">
        <v>2</v>
      </c>
      <c r="O848" s="78">
        <f>+N848*C848</f>
        <v>3317840</v>
      </c>
      <c r="P848" s="45">
        <v>2</v>
      </c>
      <c r="Q848" s="79">
        <f t="shared" si="636"/>
        <v>3317840</v>
      </c>
      <c r="R848" s="45">
        <v>3</v>
      </c>
      <c r="S848" s="78">
        <f t="shared" si="637"/>
        <v>4976760</v>
      </c>
      <c r="T848" s="45">
        <v>1</v>
      </c>
      <c r="U848" s="79">
        <f t="shared" si="638"/>
        <v>1658920</v>
      </c>
      <c r="V848" s="45">
        <v>1</v>
      </c>
      <c r="W848" s="78">
        <f t="shared" si="639"/>
        <v>1658920</v>
      </c>
      <c r="X848" s="45"/>
      <c r="Y848" s="79">
        <f t="shared" si="640"/>
        <v>0</v>
      </c>
      <c r="Z848" s="45">
        <v>3</v>
      </c>
      <c r="AA848" s="78">
        <f t="shared" si="641"/>
        <v>4976760</v>
      </c>
      <c r="AB848" s="45">
        <v>2</v>
      </c>
      <c r="AC848" s="79">
        <f t="shared" si="642"/>
        <v>3317840</v>
      </c>
      <c r="AD848" s="45">
        <v>1</v>
      </c>
      <c r="AE848" s="78">
        <f t="shared" si="643"/>
        <v>1658920</v>
      </c>
      <c r="AF848" s="45">
        <v>1</v>
      </c>
      <c r="AG848" s="79">
        <f t="shared" si="644"/>
        <v>1658920</v>
      </c>
    </row>
    <row r="849" spans="1:38" ht="16.5" customHeight="1">
      <c r="A849" s="12">
        <v>1202056</v>
      </c>
      <c r="B849" s="34" t="s">
        <v>673</v>
      </c>
      <c r="C849" s="14">
        <v>230330</v>
      </c>
      <c r="D849" s="45"/>
      <c r="E849" s="46">
        <f>+J849+L849+N849+P849+R849+T849+V849+X849+Z849+AB849+AD849+AF849</f>
        <v>0</v>
      </c>
      <c r="F849" s="46">
        <f t="shared" si="632"/>
        <v>0</v>
      </c>
      <c r="G849" s="46">
        <f t="shared" si="633"/>
        <v>0</v>
      </c>
      <c r="H849" s="53" t="e">
        <f t="shared" si="628"/>
        <v>#DIV/0!</v>
      </c>
      <c r="I849" s="54" t="e">
        <f t="shared" si="629"/>
        <v>#DIV/0!</v>
      </c>
      <c r="J849" s="65"/>
      <c r="K849" s="78">
        <f t="shared" si="634"/>
        <v>0</v>
      </c>
      <c r="L849" s="45"/>
      <c r="M849" s="79">
        <f t="shared" si="635"/>
        <v>0</v>
      </c>
      <c r="N849" s="45"/>
      <c r="O849" s="78">
        <f>+N849*C849</f>
        <v>0</v>
      </c>
      <c r="P849" s="45"/>
      <c r="Q849" s="79">
        <f t="shared" si="636"/>
        <v>0</v>
      </c>
      <c r="R849" s="45"/>
      <c r="S849" s="78">
        <f t="shared" si="637"/>
        <v>0</v>
      </c>
      <c r="T849" s="45"/>
      <c r="U849" s="79">
        <f t="shared" si="638"/>
        <v>0</v>
      </c>
      <c r="V849" s="45"/>
      <c r="W849" s="78">
        <f t="shared" si="639"/>
        <v>0</v>
      </c>
      <c r="X849" s="45"/>
      <c r="Y849" s="79">
        <f t="shared" si="640"/>
        <v>0</v>
      </c>
      <c r="Z849" s="45"/>
      <c r="AA849" s="78">
        <f t="shared" si="641"/>
        <v>0</v>
      </c>
      <c r="AB849" s="45"/>
      <c r="AC849" s="79">
        <f t="shared" si="642"/>
        <v>0</v>
      </c>
      <c r="AD849" s="45"/>
      <c r="AE849" s="78">
        <f t="shared" si="643"/>
        <v>0</v>
      </c>
      <c r="AF849" s="45"/>
      <c r="AG849" s="79">
        <f t="shared" si="644"/>
        <v>0</v>
      </c>
    </row>
    <row r="850" spans="1:38" ht="16.5" customHeight="1">
      <c r="A850" s="12"/>
      <c r="B850" s="34"/>
      <c r="C850" s="14"/>
      <c r="D850" s="45"/>
      <c r="E850" s="46"/>
      <c r="F850" s="46"/>
      <c r="G850" s="46"/>
      <c r="H850" s="53"/>
      <c r="I850" s="54"/>
      <c r="J850" s="65"/>
      <c r="K850" s="78"/>
      <c r="L850" s="45"/>
      <c r="M850" s="79"/>
      <c r="N850" s="45"/>
      <c r="O850" s="78"/>
      <c r="P850" s="45"/>
      <c r="Q850" s="79"/>
      <c r="R850" s="45"/>
      <c r="S850" s="78"/>
      <c r="T850" s="45"/>
      <c r="U850" s="79"/>
      <c r="V850" s="45"/>
      <c r="W850" s="78"/>
      <c r="X850" s="45"/>
      <c r="Y850" s="79"/>
      <c r="Z850" s="45"/>
      <c r="AA850" s="78"/>
      <c r="AB850" s="45"/>
      <c r="AC850" s="79"/>
      <c r="AD850" s="45"/>
      <c r="AE850" s="78"/>
      <c r="AF850" s="45"/>
      <c r="AG850" s="79"/>
    </row>
    <row r="851" spans="1:38" s="10" customFormat="1" ht="16.5" customHeight="1">
      <c r="A851" s="98"/>
      <c r="B851" s="83" t="s">
        <v>674</v>
      </c>
      <c r="C851" s="99"/>
      <c r="D851" s="100">
        <f>SUM(D852:D855)</f>
        <v>0</v>
      </c>
      <c r="E851" s="101">
        <f>SUM(E852:E855)</f>
        <v>0</v>
      </c>
      <c r="F851" s="101">
        <f>SUM(F852:F855)</f>
        <v>0</v>
      </c>
      <c r="G851" s="101">
        <f>SUM(G852:G855)</f>
        <v>0</v>
      </c>
      <c r="H851" s="102" t="e">
        <f t="shared" si="628"/>
        <v>#DIV/0!</v>
      </c>
      <c r="I851" s="103" t="e">
        <f t="shared" si="629"/>
        <v>#DIV/0!</v>
      </c>
      <c r="J851" s="104">
        <f t="shared" ref="J851" si="645">SUM(J852:J855)</f>
        <v>0</v>
      </c>
      <c r="K851" s="105">
        <f t="shared" ref="K851:AG851" si="646">SUM(K852:K855)</f>
        <v>0</v>
      </c>
      <c r="L851" s="100">
        <f t="shared" si="646"/>
        <v>0</v>
      </c>
      <c r="M851" s="106">
        <f t="shared" si="646"/>
        <v>0</v>
      </c>
      <c r="N851" s="100">
        <v>0</v>
      </c>
      <c r="O851" s="105">
        <f t="shared" si="646"/>
        <v>0</v>
      </c>
      <c r="P851" s="100">
        <f>SUM(P852:P855)</f>
        <v>0</v>
      </c>
      <c r="Q851" s="106">
        <f t="shared" si="646"/>
        <v>0</v>
      </c>
      <c r="R851" s="100">
        <f t="shared" si="646"/>
        <v>0</v>
      </c>
      <c r="S851" s="105">
        <f t="shared" si="646"/>
        <v>0</v>
      </c>
      <c r="T851" s="100">
        <f t="shared" si="646"/>
        <v>0</v>
      </c>
      <c r="U851" s="106">
        <f t="shared" si="646"/>
        <v>0</v>
      </c>
      <c r="V851" s="100">
        <f t="shared" si="646"/>
        <v>0</v>
      </c>
      <c r="W851" s="105">
        <f t="shared" si="646"/>
        <v>0</v>
      </c>
      <c r="X851" s="100">
        <f t="shared" si="646"/>
        <v>0</v>
      </c>
      <c r="Y851" s="106">
        <f t="shared" si="646"/>
        <v>0</v>
      </c>
      <c r="Z851" s="100">
        <f t="shared" si="646"/>
        <v>0</v>
      </c>
      <c r="AA851" s="105">
        <f t="shared" si="646"/>
        <v>0</v>
      </c>
      <c r="AB851" s="100">
        <f t="shared" si="646"/>
        <v>0</v>
      </c>
      <c r="AC851" s="106">
        <f t="shared" si="646"/>
        <v>0</v>
      </c>
      <c r="AD851" s="100">
        <f t="shared" si="646"/>
        <v>0</v>
      </c>
      <c r="AE851" s="105">
        <f t="shared" si="646"/>
        <v>0</v>
      </c>
      <c r="AF851" s="100">
        <f t="shared" si="646"/>
        <v>0</v>
      </c>
      <c r="AG851" s="106">
        <f t="shared" si="646"/>
        <v>0</v>
      </c>
      <c r="AH851" s="11"/>
      <c r="AI851" s="11"/>
      <c r="AJ851" s="11"/>
      <c r="AK851" s="11"/>
      <c r="AL851" s="11"/>
    </row>
    <row r="852" spans="1:38" ht="27" customHeight="1">
      <c r="A852" s="12" t="s">
        <v>969</v>
      </c>
      <c r="B852" s="34" t="s">
        <v>675</v>
      </c>
      <c r="C852" s="288">
        <v>105640</v>
      </c>
      <c r="D852" s="45"/>
      <c r="E852" s="46">
        <f t="shared" ref="E852:E855" si="647">+J852+L852+N852+P852+R852+T852+V852+X852+Z852+AB852+AD852+AF852</f>
        <v>0</v>
      </c>
      <c r="F852" s="46">
        <f t="shared" si="632"/>
        <v>0</v>
      </c>
      <c r="G852" s="46">
        <f t="shared" si="633"/>
        <v>0</v>
      </c>
      <c r="H852" s="53" t="e">
        <f t="shared" si="628"/>
        <v>#DIV/0!</v>
      </c>
      <c r="I852" s="54" t="e">
        <f t="shared" si="629"/>
        <v>#DIV/0!</v>
      </c>
      <c r="J852" s="65"/>
      <c r="K852" s="78">
        <f t="shared" si="634"/>
        <v>0</v>
      </c>
      <c r="L852" s="45"/>
      <c r="M852" s="79">
        <f t="shared" si="635"/>
        <v>0</v>
      </c>
      <c r="N852" s="45"/>
      <c r="O852" s="78">
        <f t="shared" ref="O852:O855" si="648">+N852*C852</f>
        <v>0</v>
      </c>
      <c r="P852" s="45"/>
      <c r="Q852" s="79">
        <f t="shared" si="636"/>
        <v>0</v>
      </c>
      <c r="R852" s="45"/>
      <c r="S852" s="78">
        <f t="shared" si="637"/>
        <v>0</v>
      </c>
      <c r="T852" s="45"/>
      <c r="U852" s="79">
        <f t="shared" si="638"/>
        <v>0</v>
      </c>
      <c r="V852" s="45">
        <v>0</v>
      </c>
      <c r="W852" s="78">
        <f t="shared" si="639"/>
        <v>0</v>
      </c>
      <c r="X852" s="45"/>
      <c r="Y852" s="79">
        <f t="shared" si="640"/>
        <v>0</v>
      </c>
      <c r="Z852" s="45"/>
      <c r="AA852" s="78">
        <f t="shared" si="641"/>
        <v>0</v>
      </c>
      <c r="AB852" s="45"/>
      <c r="AC852" s="79">
        <f t="shared" si="642"/>
        <v>0</v>
      </c>
      <c r="AD852" s="45"/>
      <c r="AE852" s="78">
        <f t="shared" si="643"/>
        <v>0</v>
      </c>
      <c r="AF852" s="45"/>
      <c r="AG852" s="79">
        <f t="shared" si="644"/>
        <v>0</v>
      </c>
    </row>
    <row r="853" spans="1:38" ht="16.5" customHeight="1">
      <c r="A853" s="12">
        <v>3301006</v>
      </c>
      <c r="B853" s="34" t="s">
        <v>676</v>
      </c>
      <c r="C853" s="288">
        <v>25330</v>
      </c>
      <c r="D853" s="45"/>
      <c r="E853" s="46">
        <f t="shared" si="647"/>
        <v>0</v>
      </c>
      <c r="F853" s="46">
        <f t="shared" si="632"/>
        <v>0</v>
      </c>
      <c r="G853" s="46">
        <f t="shared" si="633"/>
        <v>0</v>
      </c>
      <c r="H853" s="53" t="e">
        <f t="shared" si="628"/>
        <v>#DIV/0!</v>
      </c>
      <c r="I853" s="54" t="e">
        <f t="shared" si="629"/>
        <v>#DIV/0!</v>
      </c>
      <c r="J853" s="65"/>
      <c r="K853" s="78">
        <f t="shared" si="634"/>
        <v>0</v>
      </c>
      <c r="L853" s="45"/>
      <c r="M853" s="79">
        <f t="shared" si="635"/>
        <v>0</v>
      </c>
      <c r="N853" s="45"/>
      <c r="O853" s="78">
        <f t="shared" si="648"/>
        <v>0</v>
      </c>
      <c r="P853" s="45"/>
      <c r="Q853" s="79">
        <f t="shared" si="636"/>
        <v>0</v>
      </c>
      <c r="R853" s="45"/>
      <c r="S853" s="78">
        <f t="shared" si="637"/>
        <v>0</v>
      </c>
      <c r="T853" s="45"/>
      <c r="U853" s="79">
        <f t="shared" si="638"/>
        <v>0</v>
      </c>
      <c r="V853" s="45">
        <v>0</v>
      </c>
      <c r="W853" s="78">
        <f t="shared" si="639"/>
        <v>0</v>
      </c>
      <c r="X853" s="45"/>
      <c r="Y853" s="79">
        <f t="shared" si="640"/>
        <v>0</v>
      </c>
      <c r="Z853" s="45"/>
      <c r="AA853" s="78">
        <f t="shared" si="641"/>
        <v>0</v>
      </c>
      <c r="AB853" s="45"/>
      <c r="AC853" s="79">
        <f t="shared" si="642"/>
        <v>0</v>
      </c>
      <c r="AD853" s="45"/>
      <c r="AE853" s="78">
        <f t="shared" si="643"/>
        <v>0</v>
      </c>
      <c r="AF853" s="45"/>
      <c r="AG853" s="79">
        <f t="shared" si="644"/>
        <v>0</v>
      </c>
    </row>
    <row r="854" spans="1:38" ht="16.5" customHeight="1">
      <c r="A854" s="12">
        <v>3301007</v>
      </c>
      <c r="B854" s="34" t="s">
        <v>677</v>
      </c>
      <c r="C854" s="288">
        <v>76350</v>
      </c>
      <c r="D854" s="45"/>
      <c r="E854" s="46">
        <f t="shared" si="647"/>
        <v>0</v>
      </c>
      <c r="F854" s="46">
        <f t="shared" si="632"/>
        <v>0</v>
      </c>
      <c r="G854" s="46">
        <f t="shared" si="633"/>
        <v>0</v>
      </c>
      <c r="H854" s="53" t="e">
        <f t="shared" si="628"/>
        <v>#DIV/0!</v>
      </c>
      <c r="I854" s="54" t="e">
        <f t="shared" si="629"/>
        <v>#DIV/0!</v>
      </c>
      <c r="J854" s="65"/>
      <c r="K854" s="78">
        <f t="shared" si="634"/>
        <v>0</v>
      </c>
      <c r="L854" s="45"/>
      <c r="M854" s="79">
        <f t="shared" si="635"/>
        <v>0</v>
      </c>
      <c r="N854" s="45"/>
      <c r="O854" s="78">
        <f t="shared" si="648"/>
        <v>0</v>
      </c>
      <c r="P854" s="45"/>
      <c r="Q854" s="79">
        <f t="shared" si="636"/>
        <v>0</v>
      </c>
      <c r="R854" s="45"/>
      <c r="S854" s="78">
        <f t="shared" si="637"/>
        <v>0</v>
      </c>
      <c r="T854" s="45"/>
      <c r="U854" s="79">
        <f t="shared" si="638"/>
        <v>0</v>
      </c>
      <c r="V854" s="45">
        <v>0</v>
      </c>
      <c r="W854" s="78">
        <f t="shared" si="639"/>
        <v>0</v>
      </c>
      <c r="X854" s="45"/>
      <c r="Y854" s="79">
        <f t="shared" si="640"/>
        <v>0</v>
      </c>
      <c r="Z854" s="45"/>
      <c r="AA854" s="78">
        <f t="shared" si="641"/>
        <v>0</v>
      </c>
      <c r="AB854" s="45"/>
      <c r="AC854" s="79">
        <f t="shared" si="642"/>
        <v>0</v>
      </c>
      <c r="AD854" s="45"/>
      <c r="AE854" s="78">
        <f t="shared" si="643"/>
        <v>0</v>
      </c>
      <c r="AF854" s="45"/>
      <c r="AG854" s="79">
        <f t="shared" si="644"/>
        <v>0</v>
      </c>
    </row>
    <row r="855" spans="1:38" ht="16.5" customHeight="1">
      <c r="A855" s="12"/>
      <c r="B855" s="34" t="s">
        <v>1231</v>
      </c>
      <c r="C855" s="14">
        <v>151950</v>
      </c>
      <c r="D855" s="45"/>
      <c r="E855" s="46">
        <f t="shared" si="647"/>
        <v>0</v>
      </c>
      <c r="F855" s="46">
        <f t="shared" si="632"/>
        <v>0</v>
      </c>
      <c r="G855" s="46">
        <f t="shared" si="633"/>
        <v>0</v>
      </c>
      <c r="H855" s="53" t="e">
        <f t="shared" si="628"/>
        <v>#DIV/0!</v>
      </c>
      <c r="I855" s="54" t="e">
        <f t="shared" si="629"/>
        <v>#DIV/0!</v>
      </c>
      <c r="J855" s="65"/>
      <c r="K855" s="78">
        <f t="shared" si="634"/>
        <v>0</v>
      </c>
      <c r="L855" s="45"/>
      <c r="M855" s="79">
        <f t="shared" si="635"/>
        <v>0</v>
      </c>
      <c r="N855" s="45"/>
      <c r="O855" s="78">
        <f t="shared" si="648"/>
        <v>0</v>
      </c>
      <c r="P855" s="45"/>
      <c r="Q855" s="79">
        <f t="shared" si="636"/>
        <v>0</v>
      </c>
      <c r="R855" s="45"/>
      <c r="S855" s="78">
        <f t="shared" si="637"/>
        <v>0</v>
      </c>
      <c r="T855" s="45"/>
      <c r="U855" s="79">
        <f t="shared" si="638"/>
        <v>0</v>
      </c>
      <c r="V855" s="45">
        <v>0</v>
      </c>
      <c r="W855" s="78">
        <f t="shared" si="639"/>
        <v>0</v>
      </c>
      <c r="X855" s="45"/>
      <c r="Y855" s="79">
        <f t="shared" si="640"/>
        <v>0</v>
      </c>
      <c r="Z855" s="45"/>
      <c r="AA855" s="78">
        <f t="shared" si="641"/>
        <v>0</v>
      </c>
      <c r="AB855" s="45"/>
      <c r="AC855" s="79">
        <f t="shared" si="642"/>
        <v>0</v>
      </c>
      <c r="AD855" s="45"/>
      <c r="AE855" s="78">
        <f t="shared" si="643"/>
        <v>0</v>
      </c>
      <c r="AF855" s="45"/>
      <c r="AG855" s="79">
        <f t="shared" si="644"/>
        <v>0</v>
      </c>
    </row>
    <row r="856" spans="1:38" ht="16.5" customHeight="1">
      <c r="A856" s="12"/>
      <c r="B856" s="34"/>
      <c r="C856" s="14"/>
      <c r="D856" s="45"/>
      <c r="E856" s="46"/>
      <c r="F856" s="46"/>
      <c r="G856" s="46"/>
      <c r="H856" s="53"/>
      <c r="I856" s="54"/>
      <c r="J856" s="65"/>
      <c r="K856" s="78"/>
      <c r="L856" s="45"/>
      <c r="M856" s="79"/>
      <c r="N856" s="45"/>
      <c r="O856" s="78"/>
      <c r="P856" s="45"/>
      <c r="Q856" s="79"/>
      <c r="R856" s="45"/>
      <c r="S856" s="78"/>
      <c r="T856" s="45"/>
      <c r="U856" s="79"/>
      <c r="V856" s="45">
        <v>0</v>
      </c>
      <c r="W856" s="78"/>
      <c r="X856" s="45"/>
      <c r="Y856" s="79"/>
      <c r="Z856" s="45"/>
      <c r="AA856" s="78"/>
      <c r="AB856" s="45"/>
      <c r="AC856" s="79"/>
      <c r="AD856" s="45"/>
      <c r="AE856" s="78"/>
      <c r="AF856" s="45"/>
      <c r="AG856" s="79"/>
    </row>
    <row r="857" spans="1:38" s="10" customFormat="1" ht="16.5" customHeight="1" outlineLevel="1">
      <c r="A857" s="98"/>
      <c r="B857" s="83" t="s">
        <v>678</v>
      </c>
      <c r="C857" s="99"/>
      <c r="D857" s="100">
        <f>SUM(D858:D860)</f>
        <v>0</v>
      </c>
      <c r="E857" s="101">
        <f t="shared" ref="E857:G857" si="649">SUM(E858:E860)</f>
        <v>0</v>
      </c>
      <c r="F857" s="101">
        <f t="shared" si="649"/>
        <v>0</v>
      </c>
      <c r="G857" s="101">
        <f t="shared" si="649"/>
        <v>0</v>
      </c>
      <c r="H857" s="102" t="e">
        <f t="shared" si="628"/>
        <v>#DIV/0!</v>
      </c>
      <c r="I857" s="103" t="e">
        <f t="shared" si="629"/>
        <v>#DIV/0!</v>
      </c>
      <c r="J857" s="104">
        <f t="shared" ref="J857" si="650">SUM(J858:J860)</f>
        <v>0</v>
      </c>
      <c r="K857" s="105">
        <f t="shared" ref="K857:AG857" si="651">SUM(K858:K860)</f>
        <v>0</v>
      </c>
      <c r="L857" s="100">
        <f t="shared" ref="L857" si="652">SUM(L858:L860)</f>
        <v>0</v>
      </c>
      <c r="M857" s="106">
        <f t="shared" si="651"/>
        <v>0</v>
      </c>
      <c r="N857" s="100">
        <v>0</v>
      </c>
      <c r="O857" s="105">
        <f>SUM(O858:O860)</f>
        <v>0</v>
      </c>
      <c r="P857" s="100">
        <f>SUM(P858:P860)</f>
        <v>0</v>
      </c>
      <c r="Q857" s="106">
        <f t="shared" si="651"/>
        <v>0</v>
      </c>
      <c r="R857" s="100">
        <f t="shared" ref="R857" si="653">SUM(R858:R860)</f>
        <v>0</v>
      </c>
      <c r="S857" s="105">
        <f t="shared" si="651"/>
        <v>0</v>
      </c>
      <c r="T857" s="100">
        <f t="shared" ref="T857" si="654">SUM(T858:T860)</f>
        <v>0</v>
      </c>
      <c r="U857" s="106">
        <f t="shared" si="651"/>
        <v>0</v>
      </c>
      <c r="V857" s="100">
        <f t="shared" ref="V857" si="655">SUM(V858:V860)</f>
        <v>0</v>
      </c>
      <c r="W857" s="105">
        <f t="shared" si="651"/>
        <v>0</v>
      </c>
      <c r="X857" s="100">
        <f t="shared" ref="X857" si="656">SUM(X858:X860)</f>
        <v>0</v>
      </c>
      <c r="Y857" s="106">
        <f t="shared" si="651"/>
        <v>0</v>
      </c>
      <c r="Z857" s="100">
        <f t="shared" ref="Z857" si="657">SUM(Z858:Z860)</f>
        <v>0</v>
      </c>
      <c r="AA857" s="105">
        <f t="shared" si="651"/>
        <v>0</v>
      </c>
      <c r="AB857" s="100">
        <f t="shared" ref="AB857" si="658">SUM(AB858:AB860)</f>
        <v>0</v>
      </c>
      <c r="AC857" s="106">
        <f t="shared" si="651"/>
        <v>0</v>
      </c>
      <c r="AD857" s="100">
        <f t="shared" ref="AD857" si="659">SUM(AD858:AD860)</f>
        <v>0</v>
      </c>
      <c r="AE857" s="105">
        <f t="shared" si="651"/>
        <v>0</v>
      </c>
      <c r="AF857" s="100">
        <f t="shared" ref="AF857" si="660">SUM(AF858:AF860)</f>
        <v>0</v>
      </c>
      <c r="AG857" s="106">
        <f t="shared" si="651"/>
        <v>0</v>
      </c>
      <c r="AH857" s="11"/>
      <c r="AI857" s="11"/>
      <c r="AJ857" s="11"/>
      <c r="AK857" s="11"/>
      <c r="AL857" s="11"/>
    </row>
    <row r="858" spans="1:38" ht="30" customHeight="1" outlineLevel="1">
      <c r="A858" s="12">
        <v>3103205</v>
      </c>
      <c r="B858" s="34" t="s">
        <v>679</v>
      </c>
      <c r="C858" s="14">
        <v>9550</v>
      </c>
      <c r="D858" s="45"/>
      <c r="E858" s="46">
        <f>+J858+L858+N858+P858+R858+T858+V858+X858+Z858+AB858+AD858+AF858</f>
        <v>0</v>
      </c>
      <c r="F858" s="46">
        <f t="shared" si="632"/>
        <v>0</v>
      </c>
      <c r="G858" s="46">
        <f t="shared" si="633"/>
        <v>0</v>
      </c>
      <c r="H858" s="53" t="e">
        <f t="shared" si="628"/>
        <v>#DIV/0!</v>
      </c>
      <c r="I858" s="54" t="e">
        <f t="shared" si="629"/>
        <v>#DIV/0!</v>
      </c>
      <c r="J858" s="65"/>
      <c r="K858" s="78">
        <f t="shared" si="634"/>
        <v>0</v>
      </c>
      <c r="L858" s="45"/>
      <c r="M858" s="79">
        <f t="shared" si="635"/>
        <v>0</v>
      </c>
      <c r="N858" s="45"/>
      <c r="O858" s="78">
        <f>+N858*C858</f>
        <v>0</v>
      </c>
      <c r="P858" s="45"/>
      <c r="Q858" s="79">
        <f t="shared" si="636"/>
        <v>0</v>
      </c>
      <c r="R858" s="45"/>
      <c r="S858" s="78">
        <f t="shared" si="637"/>
        <v>0</v>
      </c>
      <c r="T858" s="45"/>
      <c r="U858" s="79">
        <f t="shared" si="638"/>
        <v>0</v>
      </c>
      <c r="V858" s="45">
        <v>0</v>
      </c>
      <c r="W858" s="78">
        <f t="shared" si="639"/>
        <v>0</v>
      </c>
      <c r="X858" s="45"/>
      <c r="Y858" s="79">
        <f t="shared" si="640"/>
        <v>0</v>
      </c>
      <c r="Z858" s="45"/>
      <c r="AA858" s="78">
        <f t="shared" si="641"/>
        <v>0</v>
      </c>
      <c r="AB858" s="45"/>
      <c r="AC858" s="79">
        <f t="shared" si="642"/>
        <v>0</v>
      </c>
      <c r="AD858" s="45"/>
      <c r="AE858" s="78">
        <f t="shared" si="643"/>
        <v>0</v>
      </c>
      <c r="AF858" s="45"/>
      <c r="AG858" s="79">
        <f t="shared" si="644"/>
        <v>0</v>
      </c>
    </row>
    <row r="859" spans="1:38" ht="30" customHeight="1" outlineLevel="1">
      <c r="A859" s="12">
        <v>3103003</v>
      </c>
      <c r="B859" s="34" t="s">
        <v>680</v>
      </c>
      <c r="C859" s="14">
        <v>29780</v>
      </c>
      <c r="D859" s="45"/>
      <c r="E859" s="46">
        <f>+J859+L859+N859+P859+R859+T859+V859+X859+Z859+AB859+AD859+AF859</f>
        <v>0</v>
      </c>
      <c r="F859" s="46">
        <f t="shared" si="632"/>
        <v>0</v>
      </c>
      <c r="G859" s="46">
        <f t="shared" si="633"/>
        <v>0</v>
      </c>
      <c r="H859" s="53" t="e">
        <f t="shared" si="628"/>
        <v>#DIV/0!</v>
      </c>
      <c r="I859" s="54" t="e">
        <f t="shared" si="629"/>
        <v>#DIV/0!</v>
      </c>
      <c r="J859" s="65"/>
      <c r="K859" s="78">
        <f t="shared" si="634"/>
        <v>0</v>
      </c>
      <c r="L859" s="45"/>
      <c r="M859" s="79">
        <f t="shared" si="635"/>
        <v>0</v>
      </c>
      <c r="N859" s="45"/>
      <c r="O859" s="78">
        <f>+N859*C859</f>
        <v>0</v>
      </c>
      <c r="P859" s="45"/>
      <c r="Q859" s="79">
        <f t="shared" si="636"/>
        <v>0</v>
      </c>
      <c r="R859" s="45"/>
      <c r="S859" s="78">
        <f t="shared" si="637"/>
        <v>0</v>
      </c>
      <c r="T859" s="45"/>
      <c r="U859" s="79">
        <f t="shared" si="638"/>
        <v>0</v>
      </c>
      <c r="V859" s="45">
        <v>0</v>
      </c>
      <c r="W859" s="78">
        <f t="shared" si="639"/>
        <v>0</v>
      </c>
      <c r="X859" s="45"/>
      <c r="Y859" s="79">
        <f t="shared" si="640"/>
        <v>0</v>
      </c>
      <c r="Z859" s="45"/>
      <c r="AA859" s="78">
        <f t="shared" si="641"/>
        <v>0</v>
      </c>
      <c r="AB859" s="45"/>
      <c r="AC859" s="79">
        <f t="shared" si="642"/>
        <v>0</v>
      </c>
      <c r="AD859" s="45"/>
      <c r="AE859" s="78">
        <f t="shared" si="643"/>
        <v>0</v>
      </c>
      <c r="AF859" s="45"/>
      <c r="AG859" s="79">
        <f t="shared" si="644"/>
        <v>0</v>
      </c>
    </row>
    <row r="860" spans="1:38" ht="23.25" customHeight="1" outlineLevel="1">
      <c r="A860" s="12">
        <v>3103104</v>
      </c>
      <c r="B860" s="34" t="s">
        <v>681</v>
      </c>
      <c r="C860" s="14">
        <v>7000</v>
      </c>
      <c r="D860" s="45"/>
      <c r="E860" s="46">
        <f>+J860+L860+N860+P860+R860+T860+V860+X860+Z860+AB860+AD860+AF860</f>
        <v>0</v>
      </c>
      <c r="F860" s="46">
        <f t="shared" si="632"/>
        <v>0</v>
      </c>
      <c r="G860" s="46">
        <f t="shared" si="633"/>
        <v>0</v>
      </c>
      <c r="H860" s="53" t="e">
        <f t="shared" si="628"/>
        <v>#DIV/0!</v>
      </c>
      <c r="I860" s="54" t="e">
        <f t="shared" si="629"/>
        <v>#DIV/0!</v>
      </c>
      <c r="J860" s="65"/>
      <c r="K860" s="78">
        <f t="shared" si="634"/>
        <v>0</v>
      </c>
      <c r="L860" s="45"/>
      <c r="M860" s="79">
        <f t="shared" si="635"/>
        <v>0</v>
      </c>
      <c r="N860" s="45"/>
      <c r="O860" s="78">
        <f>+N860*C860</f>
        <v>0</v>
      </c>
      <c r="P860" s="45"/>
      <c r="Q860" s="79">
        <f t="shared" si="636"/>
        <v>0</v>
      </c>
      <c r="R860" s="45"/>
      <c r="S860" s="78">
        <f t="shared" si="637"/>
        <v>0</v>
      </c>
      <c r="T860" s="45"/>
      <c r="U860" s="79">
        <f t="shared" si="638"/>
        <v>0</v>
      </c>
      <c r="V860" s="45">
        <v>0</v>
      </c>
      <c r="W860" s="78">
        <f t="shared" si="639"/>
        <v>0</v>
      </c>
      <c r="X860" s="45"/>
      <c r="Y860" s="79">
        <f t="shared" si="640"/>
        <v>0</v>
      </c>
      <c r="Z860" s="45"/>
      <c r="AA860" s="78">
        <f t="shared" si="641"/>
        <v>0</v>
      </c>
      <c r="AB860" s="45"/>
      <c r="AC860" s="79">
        <f t="shared" si="642"/>
        <v>0</v>
      </c>
      <c r="AD860" s="45"/>
      <c r="AE860" s="78">
        <f t="shared" si="643"/>
        <v>0</v>
      </c>
      <c r="AF860" s="45"/>
      <c r="AG860" s="79">
        <f t="shared" si="644"/>
        <v>0</v>
      </c>
    </row>
    <row r="861" spans="1:38" ht="16.5" customHeight="1" outlineLevel="1">
      <c r="A861" s="12"/>
      <c r="B861" s="34"/>
      <c r="C861" s="14"/>
      <c r="D861" s="45"/>
      <c r="E861" s="46"/>
      <c r="F861" s="46"/>
      <c r="G861" s="46"/>
      <c r="H861" s="53"/>
      <c r="I861" s="54"/>
      <c r="J861" s="65"/>
      <c r="K861" s="78"/>
      <c r="L861" s="45"/>
      <c r="M861" s="79"/>
      <c r="N861" s="45"/>
      <c r="O861" s="78"/>
      <c r="P861" s="45"/>
      <c r="Q861" s="79"/>
      <c r="R861" s="45"/>
      <c r="S861" s="78"/>
      <c r="T861" s="45"/>
      <c r="U861" s="79"/>
      <c r="V861" s="45">
        <v>0</v>
      </c>
      <c r="W861" s="78"/>
      <c r="X861" s="45"/>
      <c r="Y861" s="79"/>
      <c r="Z861" s="45"/>
      <c r="AA861" s="78"/>
      <c r="AB861" s="45"/>
      <c r="AC861" s="79"/>
      <c r="AD861" s="45"/>
      <c r="AE861" s="78"/>
      <c r="AF861" s="45"/>
      <c r="AG861" s="79"/>
    </row>
    <row r="862" spans="1:38" s="10" customFormat="1" ht="24" customHeight="1">
      <c r="A862" s="98"/>
      <c r="B862" s="83" t="s">
        <v>682</v>
      </c>
      <c r="C862" s="99"/>
      <c r="D862" s="100">
        <f>SUM(D863:D864)</f>
        <v>0</v>
      </c>
      <c r="E862" s="101">
        <f t="shared" ref="E862:G862" si="661">SUM(E863:E864)</f>
        <v>0</v>
      </c>
      <c r="F862" s="101">
        <f t="shared" si="661"/>
        <v>0</v>
      </c>
      <c r="G862" s="101">
        <f t="shared" si="661"/>
        <v>0</v>
      </c>
      <c r="H862" s="102" t="e">
        <f t="shared" si="628"/>
        <v>#DIV/0!</v>
      </c>
      <c r="I862" s="103" t="e">
        <f t="shared" si="629"/>
        <v>#DIV/0!</v>
      </c>
      <c r="J862" s="104">
        <f t="shared" ref="J862" si="662">SUM(J863:J864)</f>
        <v>0</v>
      </c>
      <c r="K862" s="105">
        <f t="shared" ref="K862:AG862" si="663">SUM(K863:K864)</f>
        <v>0</v>
      </c>
      <c r="L862" s="100">
        <f t="shared" si="663"/>
        <v>0</v>
      </c>
      <c r="M862" s="106">
        <f t="shared" si="663"/>
        <v>0</v>
      </c>
      <c r="N862" s="100">
        <v>0</v>
      </c>
      <c r="O862" s="105">
        <f>SUM(O863:O864)</f>
        <v>0</v>
      </c>
      <c r="P862" s="100">
        <f>SUM(P863:P864)</f>
        <v>0</v>
      </c>
      <c r="Q862" s="106">
        <f t="shared" si="663"/>
        <v>0</v>
      </c>
      <c r="R862" s="100">
        <f t="shared" si="663"/>
        <v>0</v>
      </c>
      <c r="S862" s="105">
        <f t="shared" si="663"/>
        <v>0</v>
      </c>
      <c r="T862" s="100">
        <f t="shared" si="663"/>
        <v>0</v>
      </c>
      <c r="U862" s="106">
        <f t="shared" si="663"/>
        <v>0</v>
      </c>
      <c r="V862" s="100">
        <f t="shared" si="663"/>
        <v>0</v>
      </c>
      <c r="W862" s="105">
        <f t="shared" si="663"/>
        <v>0</v>
      </c>
      <c r="X862" s="100">
        <f t="shared" ref="X862" si="664">SUM(X863:X864)</f>
        <v>0</v>
      </c>
      <c r="Y862" s="106">
        <f t="shared" si="663"/>
        <v>0</v>
      </c>
      <c r="Z862" s="100">
        <f t="shared" ref="Z862" si="665">SUM(Z863:Z864)</f>
        <v>0</v>
      </c>
      <c r="AA862" s="105">
        <f t="shared" si="663"/>
        <v>0</v>
      </c>
      <c r="AB862" s="100">
        <f t="shared" ref="AB862" si="666">SUM(AB863:AB864)</f>
        <v>0</v>
      </c>
      <c r="AC862" s="106">
        <f t="shared" si="663"/>
        <v>0</v>
      </c>
      <c r="AD862" s="100">
        <f t="shared" ref="AD862" si="667">SUM(AD863:AD864)</f>
        <v>0</v>
      </c>
      <c r="AE862" s="105">
        <f t="shared" si="663"/>
        <v>0</v>
      </c>
      <c r="AF862" s="100">
        <f t="shared" ref="AF862" si="668">SUM(AF863:AF864)</f>
        <v>0</v>
      </c>
      <c r="AG862" s="106">
        <f t="shared" si="663"/>
        <v>0</v>
      </c>
      <c r="AH862" s="11"/>
      <c r="AI862" s="11"/>
      <c r="AJ862" s="11"/>
      <c r="AK862" s="11"/>
      <c r="AL862" s="11"/>
    </row>
    <row r="863" spans="1:38" ht="25.5" customHeight="1">
      <c r="A863" s="12" t="s">
        <v>895</v>
      </c>
      <c r="B863" s="34" t="s">
        <v>683</v>
      </c>
      <c r="C863" s="14">
        <v>773610</v>
      </c>
      <c r="D863" s="45"/>
      <c r="E863" s="46">
        <f>+J863+L863+N863+P863+R863+T863+V863+X863+Z863+AB863+AD863+AF863</f>
        <v>0</v>
      </c>
      <c r="F863" s="46">
        <f t="shared" si="632"/>
        <v>0</v>
      </c>
      <c r="G863" s="46">
        <f t="shared" si="633"/>
        <v>0</v>
      </c>
      <c r="H863" s="53" t="e">
        <f t="shared" si="628"/>
        <v>#DIV/0!</v>
      </c>
      <c r="I863" s="54" t="e">
        <f t="shared" si="629"/>
        <v>#DIV/0!</v>
      </c>
      <c r="J863" s="65"/>
      <c r="K863" s="78">
        <f t="shared" si="634"/>
        <v>0</v>
      </c>
      <c r="L863" s="45"/>
      <c r="M863" s="79">
        <f t="shared" si="635"/>
        <v>0</v>
      </c>
      <c r="N863" s="45"/>
      <c r="O863" s="78">
        <f>+N863*C863</f>
        <v>0</v>
      </c>
      <c r="P863" s="45"/>
      <c r="Q863" s="79">
        <f t="shared" si="636"/>
        <v>0</v>
      </c>
      <c r="R863" s="45"/>
      <c r="S863" s="78">
        <f t="shared" si="637"/>
        <v>0</v>
      </c>
      <c r="T863" s="45"/>
      <c r="U863" s="79">
        <f t="shared" si="638"/>
        <v>0</v>
      </c>
      <c r="V863" s="45">
        <v>0</v>
      </c>
      <c r="W863" s="78">
        <f t="shared" si="639"/>
        <v>0</v>
      </c>
      <c r="X863" s="45"/>
      <c r="Y863" s="79">
        <f t="shared" si="640"/>
        <v>0</v>
      </c>
      <c r="Z863" s="45"/>
      <c r="AA863" s="78">
        <f t="shared" si="641"/>
        <v>0</v>
      </c>
      <c r="AB863" s="45"/>
      <c r="AC863" s="79">
        <f t="shared" si="642"/>
        <v>0</v>
      </c>
      <c r="AD863" s="45"/>
      <c r="AE863" s="78">
        <f t="shared" si="643"/>
        <v>0</v>
      </c>
      <c r="AF863" s="45"/>
      <c r="AG863" s="79">
        <f t="shared" si="644"/>
        <v>0</v>
      </c>
    </row>
    <row r="864" spans="1:38" ht="24.75" customHeight="1">
      <c r="A864" s="12" t="s">
        <v>970</v>
      </c>
      <c r="B864" s="34" t="s">
        <v>684</v>
      </c>
      <c r="C864" s="14">
        <v>11100</v>
      </c>
      <c r="D864" s="45"/>
      <c r="E864" s="46">
        <f>+J864+L864+N864+P864+R864+T864+V864+X864+Z864+AB864+AD864+AF864</f>
        <v>0</v>
      </c>
      <c r="F864" s="46">
        <f t="shared" si="632"/>
        <v>0</v>
      </c>
      <c r="G864" s="46">
        <f t="shared" si="633"/>
        <v>0</v>
      </c>
      <c r="H864" s="53" t="e">
        <f t="shared" si="628"/>
        <v>#DIV/0!</v>
      </c>
      <c r="I864" s="54" t="e">
        <f t="shared" si="629"/>
        <v>#DIV/0!</v>
      </c>
      <c r="J864" s="65"/>
      <c r="K864" s="78">
        <f t="shared" si="634"/>
        <v>0</v>
      </c>
      <c r="L864" s="45"/>
      <c r="M864" s="79">
        <f t="shared" si="635"/>
        <v>0</v>
      </c>
      <c r="N864" s="45"/>
      <c r="O864" s="78">
        <f>+N864*C864</f>
        <v>0</v>
      </c>
      <c r="P864" s="45"/>
      <c r="Q864" s="79">
        <f t="shared" si="636"/>
        <v>0</v>
      </c>
      <c r="R864" s="45"/>
      <c r="S864" s="78">
        <f t="shared" si="637"/>
        <v>0</v>
      </c>
      <c r="T864" s="45"/>
      <c r="U864" s="79">
        <f t="shared" si="638"/>
        <v>0</v>
      </c>
      <c r="V864" s="45">
        <v>0</v>
      </c>
      <c r="W864" s="78">
        <f t="shared" si="639"/>
        <v>0</v>
      </c>
      <c r="X864" s="45"/>
      <c r="Y864" s="79">
        <f t="shared" si="640"/>
        <v>0</v>
      </c>
      <c r="Z864" s="45"/>
      <c r="AA864" s="78">
        <f t="shared" si="641"/>
        <v>0</v>
      </c>
      <c r="AB864" s="45"/>
      <c r="AC864" s="79">
        <f t="shared" si="642"/>
        <v>0</v>
      </c>
      <c r="AD864" s="45"/>
      <c r="AE864" s="78">
        <f t="shared" si="643"/>
        <v>0</v>
      </c>
      <c r="AF864" s="45"/>
      <c r="AG864" s="79">
        <f t="shared" si="644"/>
        <v>0</v>
      </c>
    </row>
    <row r="865" spans="1:38" ht="24.75" customHeight="1">
      <c r="A865" s="12"/>
      <c r="B865" s="34"/>
      <c r="C865" s="14">
        <v>21920</v>
      </c>
      <c r="D865" s="45"/>
      <c r="E865" s="46"/>
      <c r="F865" s="46"/>
      <c r="G865" s="46"/>
      <c r="H865" s="53"/>
      <c r="I865" s="54"/>
      <c r="J865" s="65"/>
      <c r="K865" s="78"/>
      <c r="L865" s="45"/>
      <c r="M865" s="79"/>
      <c r="N865" s="45"/>
      <c r="O865" s="78"/>
      <c r="P865" s="45"/>
      <c r="Q865" s="79"/>
      <c r="R865" s="45"/>
      <c r="S865" s="78"/>
      <c r="T865" s="45"/>
      <c r="U865" s="79"/>
      <c r="V865" s="45">
        <v>0</v>
      </c>
      <c r="W865" s="78"/>
      <c r="X865" s="45"/>
      <c r="Y865" s="79"/>
      <c r="Z865" s="45"/>
      <c r="AA865" s="78"/>
      <c r="AB865" s="45"/>
      <c r="AC865" s="79"/>
      <c r="AD865" s="45"/>
      <c r="AE865" s="78"/>
      <c r="AF865" s="45"/>
      <c r="AG865" s="79"/>
    </row>
    <row r="866" spans="1:38" ht="16.5" customHeight="1">
      <c r="A866" s="12"/>
      <c r="B866" s="34"/>
      <c r="C866" s="14"/>
      <c r="D866" s="45"/>
      <c r="E866" s="46"/>
      <c r="F866" s="46"/>
      <c r="G866" s="46"/>
      <c r="H866" s="53"/>
      <c r="I866" s="54"/>
      <c r="J866" s="65"/>
      <c r="K866" s="78"/>
      <c r="L866" s="45"/>
      <c r="M866" s="79"/>
      <c r="N866" s="45"/>
      <c r="O866" s="78"/>
      <c r="P866" s="45"/>
      <c r="Q866" s="79"/>
      <c r="R866" s="45"/>
      <c r="S866" s="78"/>
      <c r="T866" s="45"/>
      <c r="U866" s="79"/>
      <c r="V866" s="45">
        <v>0</v>
      </c>
      <c r="W866" s="78"/>
      <c r="X866" s="45"/>
      <c r="Y866" s="79"/>
      <c r="Z866" s="45"/>
      <c r="AA866" s="78"/>
      <c r="AB866" s="45"/>
      <c r="AC866" s="79"/>
      <c r="AD866" s="45"/>
      <c r="AE866" s="78"/>
      <c r="AF866" s="45"/>
      <c r="AG866" s="79"/>
    </row>
    <row r="867" spans="1:38" s="10" customFormat="1" ht="16.5" customHeight="1">
      <c r="A867" s="98"/>
      <c r="B867" s="83" t="s">
        <v>685</v>
      </c>
      <c r="C867" s="99"/>
      <c r="D867" s="100">
        <f>SUM(D868:D874)</f>
        <v>1830</v>
      </c>
      <c r="E867" s="101">
        <f t="shared" ref="E867:G867" si="669">SUM(E868:E874)</f>
        <v>1944</v>
      </c>
      <c r="F867" s="101">
        <f t="shared" si="669"/>
        <v>106438200</v>
      </c>
      <c r="G867" s="101">
        <f t="shared" si="669"/>
        <v>113960870</v>
      </c>
      <c r="H867" s="102">
        <f t="shared" si="628"/>
        <v>1.062295081967213</v>
      </c>
      <c r="I867" s="103">
        <f t="shared" si="629"/>
        <v>1.0706764112884284</v>
      </c>
      <c r="J867" s="104">
        <f t="shared" ref="J867" si="670">SUM(J868:J874)</f>
        <v>154</v>
      </c>
      <c r="K867" s="105">
        <f t="shared" ref="K867:AG867" si="671">SUM(K868:K874)</f>
        <v>8366520</v>
      </c>
      <c r="L867" s="100">
        <f t="shared" si="671"/>
        <v>165</v>
      </c>
      <c r="M867" s="106">
        <f t="shared" si="671"/>
        <v>12701830</v>
      </c>
      <c r="N867" s="100">
        <v>151</v>
      </c>
      <c r="O867" s="105">
        <f>SUM(O868:O874)</f>
        <v>6011540</v>
      </c>
      <c r="P867" s="100">
        <f>SUM(P868:P874)</f>
        <v>170</v>
      </c>
      <c r="Q867" s="106">
        <f t="shared" si="671"/>
        <v>9612730</v>
      </c>
      <c r="R867" s="100">
        <f t="shared" si="671"/>
        <v>130</v>
      </c>
      <c r="S867" s="105">
        <f t="shared" si="671"/>
        <v>8066290</v>
      </c>
      <c r="T867" s="100">
        <f t="shared" si="671"/>
        <v>141</v>
      </c>
      <c r="U867" s="106">
        <f t="shared" si="671"/>
        <v>9882370</v>
      </c>
      <c r="V867" s="100">
        <f t="shared" si="671"/>
        <v>176</v>
      </c>
      <c r="W867" s="105">
        <f t="shared" si="671"/>
        <v>12084010</v>
      </c>
      <c r="X867" s="100">
        <f t="shared" ref="X867" si="672">SUM(X868:X874)</f>
        <v>170</v>
      </c>
      <c r="Y867" s="106">
        <f t="shared" si="671"/>
        <v>10294410</v>
      </c>
      <c r="Z867" s="100">
        <f t="shared" ref="Z867" si="673">SUM(Z868:Z874)</f>
        <v>171</v>
      </c>
      <c r="AA867" s="105">
        <f t="shared" si="671"/>
        <v>9253860</v>
      </c>
      <c r="AB867" s="100">
        <f t="shared" ref="AB867" si="674">SUM(AB868:AB874)</f>
        <v>185</v>
      </c>
      <c r="AC867" s="106">
        <f t="shared" si="671"/>
        <v>9690190</v>
      </c>
      <c r="AD867" s="100">
        <f t="shared" ref="AD867" si="675">SUM(AD868:AD874)</f>
        <v>171</v>
      </c>
      <c r="AE867" s="105">
        <f t="shared" si="671"/>
        <v>9629490</v>
      </c>
      <c r="AF867" s="100">
        <f t="shared" ref="AF867" si="676">SUM(AF868:AF874)</f>
        <v>160</v>
      </c>
      <c r="AG867" s="106">
        <f t="shared" si="671"/>
        <v>8367630</v>
      </c>
      <c r="AH867" s="11"/>
      <c r="AI867" s="11"/>
      <c r="AJ867" s="11"/>
      <c r="AK867" s="11"/>
      <c r="AL867" s="11"/>
    </row>
    <row r="868" spans="1:38" ht="16.5" customHeight="1">
      <c r="A868" s="12" t="s">
        <v>955</v>
      </c>
      <c r="B868" s="34" t="s">
        <v>686</v>
      </c>
      <c r="C868" s="14">
        <v>3000</v>
      </c>
      <c r="D868" s="45">
        <v>700</v>
      </c>
      <c r="E868" s="46">
        <f t="shared" ref="E868:E874" si="677">+J868+L868+N868+P868+R868+T868+V868+X868+Z868+AB868+AD868+AF868</f>
        <v>743</v>
      </c>
      <c r="F868" s="46">
        <f t="shared" si="632"/>
        <v>2100000</v>
      </c>
      <c r="G868" s="46">
        <f t="shared" si="633"/>
        <v>2229000</v>
      </c>
      <c r="H868" s="53">
        <f t="shared" si="628"/>
        <v>1.0614285714285714</v>
      </c>
      <c r="I868" s="54">
        <f t="shared" si="629"/>
        <v>1.0614285714285714</v>
      </c>
      <c r="J868" s="65">
        <v>60</v>
      </c>
      <c r="K868" s="78">
        <f t="shared" si="634"/>
        <v>180000</v>
      </c>
      <c r="L868" s="45">
        <v>60</v>
      </c>
      <c r="M868" s="79">
        <f t="shared" si="635"/>
        <v>180000</v>
      </c>
      <c r="N868" s="45">
        <v>62</v>
      </c>
      <c r="O868" s="78">
        <f t="shared" ref="O868:O874" si="678">+N868*C868</f>
        <v>186000</v>
      </c>
      <c r="P868" s="45">
        <v>66</v>
      </c>
      <c r="Q868" s="79">
        <f t="shared" si="636"/>
        <v>198000</v>
      </c>
      <c r="R868" s="45">
        <v>51</v>
      </c>
      <c r="S868" s="78">
        <f t="shared" si="637"/>
        <v>153000</v>
      </c>
      <c r="T868" s="45">
        <v>53</v>
      </c>
      <c r="U868" s="79">
        <f t="shared" si="638"/>
        <v>159000</v>
      </c>
      <c r="V868" s="45">
        <v>64</v>
      </c>
      <c r="W868" s="78">
        <f t="shared" si="639"/>
        <v>192000</v>
      </c>
      <c r="X868" s="45">
        <v>61</v>
      </c>
      <c r="Y868" s="79">
        <f t="shared" si="640"/>
        <v>183000</v>
      </c>
      <c r="Z868" s="45">
        <v>68</v>
      </c>
      <c r="AA868" s="78">
        <f t="shared" si="641"/>
        <v>204000</v>
      </c>
      <c r="AB868" s="45">
        <v>72</v>
      </c>
      <c r="AC868" s="79">
        <f t="shared" si="642"/>
        <v>216000</v>
      </c>
      <c r="AD868" s="45">
        <v>65</v>
      </c>
      <c r="AE868" s="78">
        <f t="shared" si="643"/>
        <v>195000</v>
      </c>
      <c r="AF868" s="45">
        <v>61</v>
      </c>
      <c r="AG868" s="79">
        <f t="shared" si="644"/>
        <v>183000</v>
      </c>
    </row>
    <row r="869" spans="1:38" ht="16.5" customHeight="1">
      <c r="A869" s="12">
        <v>3001003</v>
      </c>
      <c r="B869" s="34" t="s">
        <v>687</v>
      </c>
      <c r="C869" s="14">
        <v>12000</v>
      </c>
      <c r="D869" s="45">
        <v>330</v>
      </c>
      <c r="E869" s="46">
        <f t="shared" si="677"/>
        <v>339</v>
      </c>
      <c r="F869" s="46">
        <f t="shared" si="632"/>
        <v>3960000</v>
      </c>
      <c r="G869" s="46">
        <f t="shared" si="633"/>
        <v>4068000</v>
      </c>
      <c r="H869" s="53">
        <f t="shared" si="628"/>
        <v>1.0272727272727273</v>
      </c>
      <c r="I869" s="54">
        <f t="shared" si="629"/>
        <v>1.0272727272727273</v>
      </c>
      <c r="J869" s="65">
        <v>30</v>
      </c>
      <c r="K869" s="78">
        <f t="shared" si="634"/>
        <v>360000</v>
      </c>
      <c r="L869" s="45">
        <v>14</v>
      </c>
      <c r="M869" s="79">
        <f t="shared" si="635"/>
        <v>168000</v>
      </c>
      <c r="N869" s="45">
        <v>43</v>
      </c>
      <c r="O869" s="78">
        <f t="shared" si="678"/>
        <v>516000</v>
      </c>
      <c r="P869" s="45">
        <v>35</v>
      </c>
      <c r="Q869" s="79">
        <f t="shared" si="636"/>
        <v>420000</v>
      </c>
      <c r="R869" s="45">
        <v>18</v>
      </c>
      <c r="S869" s="78">
        <f t="shared" si="637"/>
        <v>216000</v>
      </c>
      <c r="T869" s="45">
        <v>12</v>
      </c>
      <c r="U869" s="79">
        <f t="shared" si="638"/>
        <v>144000</v>
      </c>
      <c r="V869" s="45">
        <v>22</v>
      </c>
      <c r="W869" s="78">
        <f t="shared" si="639"/>
        <v>264000</v>
      </c>
      <c r="X869" s="45">
        <v>26</v>
      </c>
      <c r="Y869" s="79">
        <f t="shared" si="640"/>
        <v>312000</v>
      </c>
      <c r="Z869" s="45">
        <v>30</v>
      </c>
      <c r="AA869" s="78">
        <f t="shared" si="641"/>
        <v>360000</v>
      </c>
      <c r="AB869" s="45">
        <v>40</v>
      </c>
      <c r="AC869" s="79">
        <f t="shared" si="642"/>
        <v>480000</v>
      </c>
      <c r="AD869" s="45">
        <v>33</v>
      </c>
      <c r="AE869" s="78">
        <f t="shared" si="643"/>
        <v>396000</v>
      </c>
      <c r="AF869" s="45">
        <v>36</v>
      </c>
      <c r="AG869" s="79">
        <f t="shared" si="644"/>
        <v>432000</v>
      </c>
    </row>
    <row r="870" spans="1:38" ht="16.5" customHeight="1">
      <c r="A870" s="12">
        <v>3001004</v>
      </c>
      <c r="B870" s="34" t="s">
        <v>688</v>
      </c>
      <c r="C870" s="14">
        <v>243890</v>
      </c>
      <c r="D870" s="45">
        <v>250</v>
      </c>
      <c r="E870" s="46">
        <f t="shared" si="677"/>
        <v>269</v>
      </c>
      <c r="F870" s="46">
        <f t="shared" si="632"/>
        <v>60972500</v>
      </c>
      <c r="G870" s="46">
        <f t="shared" si="633"/>
        <v>65606410</v>
      </c>
      <c r="H870" s="53">
        <f t="shared" si="628"/>
        <v>1.0760000000000001</v>
      </c>
      <c r="I870" s="54">
        <f t="shared" si="629"/>
        <v>1.0760000000000001</v>
      </c>
      <c r="J870" s="65">
        <v>21</v>
      </c>
      <c r="K870" s="78">
        <f t="shared" si="634"/>
        <v>5121690</v>
      </c>
      <c r="L870" s="45">
        <v>34</v>
      </c>
      <c r="M870" s="79">
        <f t="shared" si="635"/>
        <v>8292260</v>
      </c>
      <c r="N870" s="45">
        <v>10</v>
      </c>
      <c r="O870" s="78">
        <f t="shared" si="678"/>
        <v>2438900</v>
      </c>
      <c r="P870" s="45">
        <v>21</v>
      </c>
      <c r="Q870" s="79">
        <f t="shared" si="636"/>
        <v>5121690</v>
      </c>
      <c r="R870" s="45">
        <v>19</v>
      </c>
      <c r="S870" s="78">
        <f t="shared" si="637"/>
        <v>4633910</v>
      </c>
      <c r="T870" s="45">
        <v>24</v>
      </c>
      <c r="U870" s="79">
        <f t="shared" si="638"/>
        <v>5853360</v>
      </c>
      <c r="V870" s="45">
        <v>31</v>
      </c>
      <c r="W870" s="78">
        <f t="shared" si="639"/>
        <v>7560590</v>
      </c>
      <c r="X870" s="45">
        <v>21</v>
      </c>
      <c r="Y870" s="79">
        <f t="shared" si="640"/>
        <v>5121690</v>
      </c>
      <c r="Z870" s="45">
        <v>21</v>
      </c>
      <c r="AA870" s="78">
        <f t="shared" si="641"/>
        <v>5121690</v>
      </c>
      <c r="AB870" s="45">
        <v>23</v>
      </c>
      <c r="AC870" s="79">
        <f t="shared" si="642"/>
        <v>5609470</v>
      </c>
      <c r="AD870" s="45">
        <v>24</v>
      </c>
      <c r="AE870" s="78">
        <f t="shared" si="643"/>
        <v>5853360</v>
      </c>
      <c r="AF870" s="45">
        <v>20</v>
      </c>
      <c r="AG870" s="79">
        <f t="shared" si="644"/>
        <v>4877800</v>
      </c>
    </row>
    <row r="871" spans="1:38" ht="16.5" customHeight="1">
      <c r="A871" s="12">
        <v>3001005</v>
      </c>
      <c r="B871" s="34" t="s">
        <v>689</v>
      </c>
      <c r="C871" s="14">
        <v>34150</v>
      </c>
      <c r="D871" s="45">
        <v>100</v>
      </c>
      <c r="E871" s="46">
        <f t="shared" si="677"/>
        <v>111</v>
      </c>
      <c r="F871" s="46">
        <f t="shared" si="632"/>
        <v>3415000</v>
      </c>
      <c r="G871" s="46">
        <f t="shared" si="633"/>
        <v>3790650</v>
      </c>
      <c r="H871" s="53">
        <f t="shared" si="628"/>
        <v>1.1100000000000001</v>
      </c>
      <c r="I871" s="54">
        <f t="shared" si="629"/>
        <v>1.1100000000000001</v>
      </c>
      <c r="J871" s="65">
        <v>8</v>
      </c>
      <c r="K871" s="78">
        <f t="shared" si="634"/>
        <v>273200</v>
      </c>
      <c r="L871" s="45">
        <v>10</v>
      </c>
      <c r="M871" s="79">
        <f t="shared" si="635"/>
        <v>341500</v>
      </c>
      <c r="N871" s="45">
        <v>9</v>
      </c>
      <c r="O871" s="78">
        <f t="shared" si="678"/>
        <v>307350</v>
      </c>
      <c r="P871" s="45">
        <v>5</v>
      </c>
      <c r="Q871" s="79">
        <f t="shared" si="636"/>
        <v>170750</v>
      </c>
      <c r="R871" s="45">
        <v>7</v>
      </c>
      <c r="S871" s="78">
        <f t="shared" si="637"/>
        <v>239050</v>
      </c>
      <c r="T871" s="45">
        <v>7</v>
      </c>
      <c r="U871" s="79">
        <f t="shared" si="638"/>
        <v>239050</v>
      </c>
      <c r="V871" s="45">
        <v>8</v>
      </c>
      <c r="W871" s="78">
        <f t="shared" si="639"/>
        <v>273200</v>
      </c>
      <c r="X871" s="45">
        <v>13</v>
      </c>
      <c r="Y871" s="79">
        <f t="shared" si="640"/>
        <v>443950</v>
      </c>
      <c r="Z871" s="45">
        <v>14</v>
      </c>
      <c r="AA871" s="78">
        <f t="shared" si="641"/>
        <v>478100</v>
      </c>
      <c r="AB871" s="45">
        <v>10</v>
      </c>
      <c r="AC871" s="79">
        <f t="shared" si="642"/>
        <v>341500</v>
      </c>
      <c r="AD871" s="45">
        <v>11</v>
      </c>
      <c r="AE871" s="78">
        <f t="shared" si="643"/>
        <v>375650</v>
      </c>
      <c r="AF871" s="45">
        <v>9</v>
      </c>
      <c r="AG871" s="79">
        <f t="shared" si="644"/>
        <v>307350</v>
      </c>
    </row>
    <row r="872" spans="1:38" ht="16.5" customHeight="1">
      <c r="A872" s="12">
        <v>3001105</v>
      </c>
      <c r="B872" s="34" t="s">
        <v>690</v>
      </c>
      <c r="C872" s="14">
        <v>89000</v>
      </c>
      <c r="D872" s="45">
        <v>20</v>
      </c>
      <c r="E872" s="46">
        <f t="shared" si="677"/>
        <v>16</v>
      </c>
      <c r="F872" s="46">
        <f t="shared" si="632"/>
        <v>1780000</v>
      </c>
      <c r="G872" s="46">
        <f t="shared" si="633"/>
        <v>1424000</v>
      </c>
      <c r="H872" s="53">
        <f t="shared" si="628"/>
        <v>0.8</v>
      </c>
      <c r="I872" s="54">
        <f t="shared" si="629"/>
        <v>0.8</v>
      </c>
      <c r="J872" s="65">
        <v>1</v>
      </c>
      <c r="K872" s="78">
        <f t="shared" si="634"/>
        <v>89000</v>
      </c>
      <c r="L872" s="45">
        <v>1</v>
      </c>
      <c r="M872" s="79">
        <f t="shared" si="635"/>
        <v>89000</v>
      </c>
      <c r="N872" s="45">
        <v>2</v>
      </c>
      <c r="O872" s="78">
        <f t="shared" si="678"/>
        <v>178000</v>
      </c>
      <c r="P872" s="45">
        <v>3</v>
      </c>
      <c r="Q872" s="79">
        <f t="shared" si="636"/>
        <v>267000</v>
      </c>
      <c r="R872" s="45">
        <v>2</v>
      </c>
      <c r="S872" s="78">
        <f t="shared" si="637"/>
        <v>178000</v>
      </c>
      <c r="T872" s="45">
        <v>2</v>
      </c>
      <c r="U872" s="79">
        <f t="shared" si="638"/>
        <v>178000</v>
      </c>
      <c r="V872" s="45">
        <v>0</v>
      </c>
      <c r="W872" s="78">
        <f t="shared" si="639"/>
        <v>0</v>
      </c>
      <c r="X872" s="45">
        <v>1</v>
      </c>
      <c r="Y872" s="79">
        <f t="shared" si="640"/>
        <v>89000</v>
      </c>
      <c r="Z872" s="45">
        <v>1</v>
      </c>
      <c r="AA872" s="78">
        <f t="shared" si="641"/>
        <v>89000</v>
      </c>
      <c r="AB872" s="45">
        <v>1</v>
      </c>
      <c r="AC872" s="79">
        <f t="shared" si="642"/>
        <v>89000</v>
      </c>
      <c r="AD872" s="45">
        <v>0</v>
      </c>
      <c r="AE872" s="78">
        <f t="shared" si="643"/>
        <v>0</v>
      </c>
      <c r="AF872" s="45">
        <v>2</v>
      </c>
      <c r="AG872" s="79">
        <f t="shared" si="644"/>
        <v>178000</v>
      </c>
    </row>
    <row r="873" spans="1:38" ht="16.5" customHeight="1">
      <c r="A873" s="12">
        <v>3001007</v>
      </c>
      <c r="B873" s="34" t="s">
        <v>691</v>
      </c>
      <c r="C873" s="14">
        <v>32630</v>
      </c>
      <c r="D873" s="45">
        <v>250</v>
      </c>
      <c r="E873" s="46">
        <f t="shared" si="677"/>
        <v>273</v>
      </c>
      <c r="F873" s="46">
        <f t="shared" si="632"/>
        <v>8157500</v>
      </c>
      <c r="G873" s="46">
        <f t="shared" si="633"/>
        <v>8907990</v>
      </c>
      <c r="H873" s="53">
        <f t="shared" si="628"/>
        <v>1.0920000000000001</v>
      </c>
      <c r="I873" s="54">
        <f t="shared" si="629"/>
        <v>1.0920000000000001</v>
      </c>
      <c r="J873" s="65">
        <v>23</v>
      </c>
      <c r="K873" s="78">
        <f t="shared" si="634"/>
        <v>750490</v>
      </c>
      <c r="L873" s="45">
        <v>27</v>
      </c>
      <c r="M873" s="79">
        <f t="shared" si="635"/>
        <v>881010</v>
      </c>
      <c r="N873" s="45">
        <v>11</v>
      </c>
      <c r="O873" s="78">
        <f t="shared" si="678"/>
        <v>358930</v>
      </c>
      <c r="P873" s="45">
        <v>21</v>
      </c>
      <c r="Q873" s="79">
        <f t="shared" si="636"/>
        <v>685230</v>
      </c>
      <c r="R873" s="45">
        <v>19</v>
      </c>
      <c r="S873" s="78">
        <f t="shared" si="637"/>
        <v>619970</v>
      </c>
      <c r="T873" s="45">
        <v>26</v>
      </c>
      <c r="U873" s="79">
        <f t="shared" si="638"/>
        <v>848380</v>
      </c>
      <c r="V873" s="45">
        <v>32</v>
      </c>
      <c r="W873" s="78">
        <f t="shared" si="639"/>
        <v>1044160</v>
      </c>
      <c r="X873" s="45">
        <v>25</v>
      </c>
      <c r="Y873" s="79">
        <f t="shared" si="640"/>
        <v>815750</v>
      </c>
      <c r="Z873" s="45">
        <v>21</v>
      </c>
      <c r="AA873" s="78">
        <f t="shared" si="641"/>
        <v>685230</v>
      </c>
      <c r="AB873" s="45">
        <v>24</v>
      </c>
      <c r="AC873" s="79">
        <f t="shared" si="642"/>
        <v>783120</v>
      </c>
      <c r="AD873" s="45">
        <v>24</v>
      </c>
      <c r="AE873" s="78">
        <f t="shared" si="643"/>
        <v>783120</v>
      </c>
      <c r="AF873" s="45">
        <v>20</v>
      </c>
      <c r="AG873" s="79">
        <f t="shared" si="644"/>
        <v>652600</v>
      </c>
    </row>
    <row r="874" spans="1:38" ht="16.5" customHeight="1">
      <c r="A874" s="12">
        <v>3001006</v>
      </c>
      <c r="B874" s="34" t="s">
        <v>692</v>
      </c>
      <c r="C874" s="14">
        <v>144740</v>
      </c>
      <c r="D874" s="45">
        <v>180</v>
      </c>
      <c r="E874" s="46">
        <f t="shared" si="677"/>
        <v>193</v>
      </c>
      <c r="F874" s="46">
        <f t="shared" si="632"/>
        <v>26053200</v>
      </c>
      <c r="G874" s="46">
        <f t="shared" si="633"/>
        <v>27934820</v>
      </c>
      <c r="H874" s="53">
        <f t="shared" si="628"/>
        <v>1.0722222222222222</v>
      </c>
      <c r="I874" s="54">
        <f t="shared" si="629"/>
        <v>1.0722222222222222</v>
      </c>
      <c r="J874" s="65">
        <v>11</v>
      </c>
      <c r="K874" s="78">
        <f t="shared" si="634"/>
        <v>1592140</v>
      </c>
      <c r="L874" s="45">
        <v>19</v>
      </c>
      <c r="M874" s="79">
        <f t="shared" si="635"/>
        <v>2750060</v>
      </c>
      <c r="N874" s="45">
        <v>14</v>
      </c>
      <c r="O874" s="78">
        <f t="shared" si="678"/>
        <v>2026360</v>
      </c>
      <c r="P874" s="45">
        <v>19</v>
      </c>
      <c r="Q874" s="79">
        <f t="shared" si="636"/>
        <v>2750060</v>
      </c>
      <c r="R874" s="45">
        <v>14</v>
      </c>
      <c r="S874" s="78">
        <f t="shared" si="637"/>
        <v>2026360</v>
      </c>
      <c r="T874" s="45">
        <v>17</v>
      </c>
      <c r="U874" s="79">
        <f t="shared" si="638"/>
        <v>2460580</v>
      </c>
      <c r="V874" s="45">
        <v>19</v>
      </c>
      <c r="W874" s="78">
        <f t="shared" si="639"/>
        <v>2750060</v>
      </c>
      <c r="X874" s="45">
        <v>23</v>
      </c>
      <c r="Y874" s="79">
        <f t="shared" si="640"/>
        <v>3329020</v>
      </c>
      <c r="Z874" s="45">
        <v>16</v>
      </c>
      <c r="AA874" s="78">
        <f t="shared" si="641"/>
        <v>2315840</v>
      </c>
      <c r="AB874" s="45">
        <v>15</v>
      </c>
      <c r="AC874" s="79">
        <f t="shared" si="642"/>
        <v>2171100</v>
      </c>
      <c r="AD874" s="45">
        <v>14</v>
      </c>
      <c r="AE874" s="78">
        <f t="shared" si="643"/>
        <v>2026360</v>
      </c>
      <c r="AF874" s="45">
        <v>12</v>
      </c>
      <c r="AG874" s="79">
        <f t="shared" si="644"/>
        <v>1736880</v>
      </c>
    </row>
    <row r="875" spans="1:38" ht="16.5" customHeight="1">
      <c r="A875" s="12"/>
      <c r="B875" s="34"/>
      <c r="C875" s="14"/>
      <c r="D875" s="45"/>
      <c r="E875" s="46"/>
      <c r="F875" s="46"/>
      <c r="G875" s="46"/>
      <c r="H875" s="53"/>
      <c r="I875" s="54"/>
      <c r="J875" s="65"/>
      <c r="K875" s="78"/>
      <c r="L875" s="45"/>
      <c r="M875" s="79"/>
      <c r="N875" s="45"/>
      <c r="O875" s="78"/>
      <c r="P875" s="45"/>
      <c r="Q875" s="79"/>
      <c r="R875" s="45"/>
      <c r="S875" s="78"/>
      <c r="T875" s="45"/>
      <c r="U875" s="79"/>
      <c r="V875" s="45"/>
      <c r="W875" s="78"/>
      <c r="X875" s="45"/>
      <c r="Y875" s="79"/>
      <c r="Z875" s="45"/>
      <c r="AA875" s="78"/>
      <c r="AB875" s="45"/>
      <c r="AC875" s="79"/>
      <c r="AD875" s="45"/>
      <c r="AE875" s="78"/>
      <c r="AF875" s="45"/>
      <c r="AG875" s="79"/>
    </row>
    <row r="876" spans="1:38" s="10" customFormat="1" ht="16.5" customHeight="1">
      <c r="A876" s="98"/>
      <c r="B876" s="83" t="s">
        <v>693</v>
      </c>
      <c r="C876" s="99"/>
      <c r="D876" s="100">
        <f>SUM(D877:D880)</f>
        <v>670</v>
      </c>
      <c r="E876" s="101">
        <f t="shared" ref="E876:G876" si="679">SUM(E877:E880)</f>
        <v>668</v>
      </c>
      <c r="F876" s="101">
        <f t="shared" si="679"/>
        <v>165458800</v>
      </c>
      <c r="G876" s="101">
        <f t="shared" si="679"/>
        <v>165281250</v>
      </c>
      <c r="H876" s="102">
        <f t="shared" si="628"/>
        <v>0.9970149253731343</v>
      </c>
      <c r="I876" s="103">
        <f t="shared" si="629"/>
        <v>0.99892692319779908</v>
      </c>
      <c r="J876" s="104">
        <f t="shared" ref="J876" si="680">SUM(J877:J880)</f>
        <v>61</v>
      </c>
      <c r="K876" s="105">
        <f t="shared" ref="K876:AG876" si="681">SUM(K877:K880)</f>
        <v>18614150</v>
      </c>
      <c r="L876" s="100">
        <f t="shared" si="681"/>
        <v>49</v>
      </c>
      <c r="M876" s="106">
        <f t="shared" si="681"/>
        <v>11572630</v>
      </c>
      <c r="N876" s="100">
        <v>51</v>
      </c>
      <c r="O876" s="105">
        <f>SUM(O877:O880)</f>
        <v>12641840</v>
      </c>
      <c r="P876" s="100">
        <f>SUM(P877:P880)</f>
        <v>55</v>
      </c>
      <c r="Q876" s="106">
        <f t="shared" si="681"/>
        <v>15332250</v>
      </c>
      <c r="R876" s="100">
        <f t="shared" si="681"/>
        <v>60</v>
      </c>
      <c r="S876" s="105">
        <f t="shared" si="681"/>
        <v>12479920</v>
      </c>
      <c r="T876" s="100">
        <f t="shared" si="681"/>
        <v>74</v>
      </c>
      <c r="U876" s="106">
        <f t="shared" si="681"/>
        <v>16684130</v>
      </c>
      <c r="V876" s="100">
        <f t="shared" si="681"/>
        <v>82</v>
      </c>
      <c r="W876" s="105">
        <f t="shared" si="681"/>
        <v>19612780</v>
      </c>
      <c r="X876" s="100">
        <f t="shared" si="681"/>
        <v>51</v>
      </c>
      <c r="Y876" s="106">
        <f t="shared" si="681"/>
        <v>11718290</v>
      </c>
      <c r="Z876" s="100">
        <f t="shared" si="681"/>
        <v>57</v>
      </c>
      <c r="AA876" s="105">
        <f t="shared" si="681"/>
        <v>12813420</v>
      </c>
      <c r="AB876" s="100">
        <f t="shared" si="681"/>
        <v>55</v>
      </c>
      <c r="AC876" s="106">
        <f t="shared" si="681"/>
        <v>16595470</v>
      </c>
      <c r="AD876" s="100">
        <f t="shared" si="681"/>
        <v>47</v>
      </c>
      <c r="AE876" s="105">
        <f t="shared" si="681"/>
        <v>9792190</v>
      </c>
      <c r="AF876" s="100">
        <f t="shared" si="681"/>
        <v>26</v>
      </c>
      <c r="AG876" s="106">
        <f t="shared" si="681"/>
        <v>7424180</v>
      </c>
      <c r="AH876" s="11"/>
      <c r="AI876" s="11"/>
      <c r="AJ876" s="11"/>
      <c r="AK876" s="11"/>
      <c r="AL876" s="11"/>
    </row>
    <row r="877" spans="1:38" ht="16.5" customHeight="1">
      <c r="A877" s="12" t="s">
        <v>972</v>
      </c>
      <c r="B877" s="34" t="s">
        <v>694</v>
      </c>
      <c r="C877" s="14">
        <v>72830</v>
      </c>
      <c r="D877" s="45">
        <v>250</v>
      </c>
      <c r="E877" s="46">
        <f>+J877+L877+N877+P877+R877+T877+V877+X877+Z877+AB877+AD877+AF877</f>
        <v>232</v>
      </c>
      <c r="F877" s="46">
        <f t="shared" si="632"/>
        <v>18207500</v>
      </c>
      <c r="G877" s="46">
        <f t="shared" si="633"/>
        <v>16896560</v>
      </c>
      <c r="H877" s="53">
        <f t="shared" si="628"/>
        <v>0.92800000000000005</v>
      </c>
      <c r="I877" s="54">
        <f t="shared" si="629"/>
        <v>0.92800000000000005</v>
      </c>
      <c r="J877" s="65">
        <v>20</v>
      </c>
      <c r="K877" s="78">
        <f t="shared" si="634"/>
        <v>1456600</v>
      </c>
      <c r="L877" s="45">
        <v>15</v>
      </c>
      <c r="M877" s="79">
        <f t="shared" si="635"/>
        <v>1092450</v>
      </c>
      <c r="N877" s="45">
        <v>19</v>
      </c>
      <c r="O877" s="78">
        <f>+N877*C877</f>
        <v>1383770</v>
      </c>
      <c r="P877" s="45">
        <v>22</v>
      </c>
      <c r="Q877" s="79">
        <f t="shared" si="636"/>
        <v>1602260</v>
      </c>
      <c r="R877" s="45">
        <v>28</v>
      </c>
      <c r="S877" s="78">
        <f t="shared" si="637"/>
        <v>2039240</v>
      </c>
      <c r="T877" s="45">
        <v>25</v>
      </c>
      <c r="U877" s="79">
        <f t="shared" si="638"/>
        <v>1820750</v>
      </c>
      <c r="V877" s="45">
        <v>31</v>
      </c>
      <c r="W877" s="78">
        <f t="shared" si="639"/>
        <v>2257730</v>
      </c>
      <c r="X877" s="45">
        <v>17</v>
      </c>
      <c r="Y877" s="79">
        <f t="shared" si="640"/>
        <v>1238110</v>
      </c>
      <c r="Z877" s="45">
        <v>20</v>
      </c>
      <c r="AA877" s="78">
        <f t="shared" si="641"/>
        <v>1456600</v>
      </c>
      <c r="AB877" s="45">
        <v>15</v>
      </c>
      <c r="AC877" s="79">
        <f t="shared" si="642"/>
        <v>1092450</v>
      </c>
      <c r="AD877" s="45">
        <v>13</v>
      </c>
      <c r="AE877" s="78">
        <f t="shared" si="643"/>
        <v>946790</v>
      </c>
      <c r="AF877" s="45">
        <v>7</v>
      </c>
      <c r="AG877" s="79">
        <f t="shared" si="644"/>
        <v>509810</v>
      </c>
    </row>
    <row r="878" spans="1:38" ht="16.5" customHeight="1">
      <c r="A878" s="12"/>
      <c r="B878" s="34"/>
      <c r="C878" s="14"/>
      <c r="D878" s="45"/>
      <c r="E878" s="46"/>
      <c r="F878" s="46"/>
      <c r="G878" s="46"/>
      <c r="H878" s="53"/>
      <c r="I878" s="54"/>
      <c r="J878" s="65"/>
      <c r="K878" s="78"/>
      <c r="L878" s="45"/>
      <c r="M878" s="79"/>
      <c r="N878" s="45"/>
      <c r="O878" s="78"/>
      <c r="P878" s="45"/>
      <c r="Q878" s="79"/>
      <c r="R878" s="45"/>
      <c r="S878" s="78"/>
      <c r="T878" s="45"/>
      <c r="U878" s="79"/>
      <c r="V878" s="45"/>
      <c r="W878" s="78"/>
      <c r="X878" s="45"/>
      <c r="Y878" s="79"/>
      <c r="Z878" s="45"/>
      <c r="AA878" s="78"/>
      <c r="AB878" s="45"/>
      <c r="AC878" s="79"/>
      <c r="AD878" s="45"/>
      <c r="AE878" s="78"/>
      <c r="AF878" s="45"/>
      <c r="AG878" s="79"/>
    </row>
    <row r="879" spans="1:38" ht="58.5" customHeight="1">
      <c r="A879" s="12" t="s">
        <v>971</v>
      </c>
      <c r="B879" s="34" t="s">
        <v>695</v>
      </c>
      <c r="C879" s="14">
        <v>837140</v>
      </c>
      <c r="D879" s="45">
        <v>170</v>
      </c>
      <c r="E879" s="46">
        <f>+J879+L879+N879+P879+R879+T879+V879+X879+Z879+AB879+AD879+AF879</f>
        <v>171</v>
      </c>
      <c r="F879" s="46">
        <f t="shared" si="632"/>
        <v>142313800</v>
      </c>
      <c r="G879" s="46">
        <f t="shared" si="633"/>
        <v>143150940</v>
      </c>
      <c r="H879" s="53">
        <f t="shared" si="628"/>
        <v>1.0058823529411764</v>
      </c>
      <c r="I879" s="54">
        <f t="shared" si="629"/>
        <v>1.0058823529411764</v>
      </c>
      <c r="J879" s="65">
        <v>20</v>
      </c>
      <c r="K879" s="78">
        <f t="shared" si="634"/>
        <v>16742800</v>
      </c>
      <c r="L879" s="45">
        <v>12</v>
      </c>
      <c r="M879" s="79">
        <f t="shared" si="635"/>
        <v>10045680</v>
      </c>
      <c r="N879" s="45">
        <v>13</v>
      </c>
      <c r="O879" s="78">
        <f>+N879*C879</f>
        <v>10882820</v>
      </c>
      <c r="P879" s="45">
        <v>16</v>
      </c>
      <c r="Q879" s="79">
        <f t="shared" si="636"/>
        <v>13394240</v>
      </c>
      <c r="R879" s="45">
        <v>12</v>
      </c>
      <c r="S879" s="78">
        <f t="shared" si="637"/>
        <v>10045680</v>
      </c>
      <c r="T879" s="45">
        <v>17</v>
      </c>
      <c r="U879" s="79">
        <f t="shared" si="638"/>
        <v>14231380</v>
      </c>
      <c r="V879" s="45">
        <v>20</v>
      </c>
      <c r="W879" s="78">
        <f t="shared" si="639"/>
        <v>16742800</v>
      </c>
      <c r="X879" s="45">
        <v>12</v>
      </c>
      <c r="Y879" s="79">
        <f t="shared" si="640"/>
        <v>10045680</v>
      </c>
      <c r="Z879" s="45">
        <v>13</v>
      </c>
      <c r="AA879" s="78">
        <f t="shared" si="641"/>
        <v>10882820</v>
      </c>
      <c r="AB879" s="45">
        <v>18</v>
      </c>
      <c r="AC879" s="79">
        <f t="shared" si="642"/>
        <v>15068520</v>
      </c>
      <c r="AD879" s="45">
        <v>10</v>
      </c>
      <c r="AE879" s="78">
        <f t="shared" si="643"/>
        <v>8371400</v>
      </c>
      <c r="AF879" s="45">
        <v>8</v>
      </c>
      <c r="AG879" s="79">
        <f t="shared" si="644"/>
        <v>6697120</v>
      </c>
    </row>
    <row r="880" spans="1:38" ht="16.5" customHeight="1">
      <c r="A880" s="12">
        <v>3701001</v>
      </c>
      <c r="B880" s="34" t="s">
        <v>696</v>
      </c>
      <c r="C880" s="14">
        <v>19750</v>
      </c>
      <c r="D880" s="45">
        <v>250</v>
      </c>
      <c r="E880" s="46">
        <f>+J880+L880+N880+P880+R880+T880+V880+X880+Z880+AB880+AD880+AF880</f>
        <v>265</v>
      </c>
      <c r="F880" s="46">
        <f t="shared" si="632"/>
        <v>4937500</v>
      </c>
      <c r="G880" s="46">
        <f t="shared" si="633"/>
        <v>5233750</v>
      </c>
      <c r="H880" s="53">
        <f t="shared" si="628"/>
        <v>1.06</v>
      </c>
      <c r="I880" s="54">
        <f t="shared" si="629"/>
        <v>1.06</v>
      </c>
      <c r="J880" s="65">
        <v>21</v>
      </c>
      <c r="K880" s="78">
        <f t="shared" si="634"/>
        <v>414750</v>
      </c>
      <c r="L880" s="45">
        <v>22</v>
      </c>
      <c r="M880" s="79">
        <f t="shared" si="635"/>
        <v>434500</v>
      </c>
      <c r="N880" s="45">
        <v>19</v>
      </c>
      <c r="O880" s="78">
        <f>+N880*C880</f>
        <v>375250</v>
      </c>
      <c r="P880" s="45">
        <v>17</v>
      </c>
      <c r="Q880" s="79">
        <f t="shared" si="636"/>
        <v>335750</v>
      </c>
      <c r="R880" s="45">
        <v>20</v>
      </c>
      <c r="S880" s="78">
        <f t="shared" si="637"/>
        <v>395000</v>
      </c>
      <c r="T880" s="45">
        <v>32</v>
      </c>
      <c r="U880" s="79">
        <f t="shared" si="638"/>
        <v>632000</v>
      </c>
      <c r="V880" s="45">
        <v>31</v>
      </c>
      <c r="W880" s="78">
        <f t="shared" si="639"/>
        <v>612250</v>
      </c>
      <c r="X880" s="45">
        <v>22</v>
      </c>
      <c r="Y880" s="79">
        <f t="shared" si="640"/>
        <v>434500</v>
      </c>
      <c r="Z880" s="45">
        <v>24</v>
      </c>
      <c r="AA880" s="78">
        <f t="shared" si="641"/>
        <v>474000</v>
      </c>
      <c r="AB880" s="45">
        <v>22</v>
      </c>
      <c r="AC880" s="79">
        <f t="shared" si="642"/>
        <v>434500</v>
      </c>
      <c r="AD880" s="45">
        <v>24</v>
      </c>
      <c r="AE880" s="78">
        <f t="shared" si="643"/>
        <v>474000</v>
      </c>
      <c r="AF880" s="45">
        <v>11</v>
      </c>
      <c r="AG880" s="79">
        <f t="shared" si="644"/>
        <v>217250</v>
      </c>
    </row>
    <row r="881" spans="1:38" ht="16.5" customHeight="1">
      <c r="A881" s="12"/>
      <c r="B881" s="34"/>
      <c r="C881" s="14"/>
      <c r="D881" s="45"/>
      <c r="E881" s="46"/>
      <c r="F881" s="46"/>
      <c r="G881" s="46"/>
      <c r="H881" s="53"/>
      <c r="I881" s="54"/>
      <c r="J881" s="65"/>
      <c r="K881" s="78"/>
      <c r="L881" s="45"/>
      <c r="M881" s="79"/>
      <c r="N881" s="45"/>
      <c r="O881" s="78"/>
      <c r="P881" s="45"/>
      <c r="Q881" s="79"/>
      <c r="R881" s="45"/>
      <c r="S881" s="78"/>
      <c r="T881" s="45"/>
      <c r="U881" s="79"/>
      <c r="V881" s="45"/>
      <c r="W881" s="78"/>
      <c r="X881" s="45"/>
      <c r="Y881" s="79"/>
      <c r="Z881" s="45"/>
      <c r="AA881" s="78"/>
      <c r="AB881" s="45"/>
      <c r="AC881" s="79"/>
      <c r="AD881" s="45"/>
      <c r="AE881" s="78"/>
      <c r="AF881" s="45"/>
      <c r="AG881" s="79"/>
    </row>
    <row r="882" spans="1:38" s="10" customFormat="1" ht="16.5" customHeight="1">
      <c r="A882" s="98"/>
      <c r="B882" s="83" t="s">
        <v>697</v>
      </c>
      <c r="C882" s="99"/>
      <c r="D882" s="100">
        <f>+D883</f>
        <v>480</v>
      </c>
      <c r="E882" s="101">
        <f t="shared" ref="E882:G882" si="682">+E883</f>
        <v>596</v>
      </c>
      <c r="F882" s="101">
        <f t="shared" si="682"/>
        <v>36835200</v>
      </c>
      <c r="G882" s="101">
        <f t="shared" si="682"/>
        <v>45737040</v>
      </c>
      <c r="H882" s="102">
        <f t="shared" si="628"/>
        <v>1.2416666666666667</v>
      </c>
      <c r="I882" s="103">
        <f t="shared" si="629"/>
        <v>1.2416666666666667</v>
      </c>
      <c r="J882" s="104">
        <f t="shared" ref="J882" si="683">+J883</f>
        <v>12</v>
      </c>
      <c r="K882" s="105">
        <f t="shared" ref="K882:AG882" si="684">+K883</f>
        <v>920880</v>
      </c>
      <c r="L882" s="100">
        <f t="shared" si="684"/>
        <v>29</v>
      </c>
      <c r="M882" s="106">
        <f t="shared" si="684"/>
        <v>2225460</v>
      </c>
      <c r="N882" s="100">
        <v>24</v>
      </c>
      <c r="O882" s="105">
        <f>+O883</f>
        <v>1841760</v>
      </c>
      <c r="P882" s="100">
        <f t="shared" ref="P882" si="685">+P883</f>
        <v>26</v>
      </c>
      <c r="Q882" s="106">
        <f t="shared" si="684"/>
        <v>1995240</v>
      </c>
      <c r="R882" s="100">
        <f t="shared" si="684"/>
        <v>27</v>
      </c>
      <c r="S882" s="105">
        <f t="shared" si="684"/>
        <v>2071980</v>
      </c>
      <c r="T882" s="100">
        <f t="shared" si="684"/>
        <v>28</v>
      </c>
      <c r="U882" s="106">
        <f t="shared" si="684"/>
        <v>2148720</v>
      </c>
      <c r="V882" s="100">
        <f t="shared" si="684"/>
        <v>91</v>
      </c>
      <c r="W882" s="105">
        <f t="shared" si="684"/>
        <v>6983340</v>
      </c>
      <c r="X882" s="100">
        <f t="shared" si="684"/>
        <v>89</v>
      </c>
      <c r="Y882" s="106">
        <f t="shared" si="684"/>
        <v>6829860</v>
      </c>
      <c r="Z882" s="100">
        <f t="shared" si="684"/>
        <v>82</v>
      </c>
      <c r="AA882" s="105">
        <f t="shared" si="684"/>
        <v>6292680</v>
      </c>
      <c r="AB882" s="100">
        <f t="shared" si="684"/>
        <v>105</v>
      </c>
      <c r="AC882" s="106">
        <f t="shared" si="684"/>
        <v>8057700</v>
      </c>
      <c r="AD882" s="100">
        <f t="shared" si="684"/>
        <v>50</v>
      </c>
      <c r="AE882" s="105">
        <f t="shared" si="684"/>
        <v>3837000</v>
      </c>
      <c r="AF882" s="100">
        <f t="shared" si="684"/>
        <v>33</v>
      </c>
      <c r="AG882" s="106">
        <f t="shared" si="684"/>
        <v>2532420</v>
      </c>
      <c r="AH882" s="11"/>
      <c r="AI882" s="11"/>
      <c r="AJ882" s="11"/>
      <c r="AK882" s="11"/>
      <c r="AL882" s="11"/>
    </row>
    <row r="883" spans="1:38" ht="16.5" customHeight="1">
      <c r="A883" s="12">
        <v>3801002</v>
      </c>
      <c r="B883" s="34" t="s">
        <v>698</v>
      </c>
      <c r="C883" s="14">
        <v>76740</v>
      </c>
      <c r="D883" s="45">
        <v>480</v>
      </c>
      <c r="E883" s="46">
        <f>+J883+L883+N883+P883+R883+T883+V883+X883+Z883+AB883+AD883+AF883</f>
        <v>596</v>
      </c>
      <c r="F883" s="46">
        <f t="shared" si="632"/>
        <v>36835200</v>
      </c>
      <c r="G883" s="46">
        <f t="shared" si="633"/>
        <v>45737040</v>
      </c>
      <c r="H883" s="53">
        <f t="shared" si="628"/>
        <v>1.2416666666666667</v>
      </c>
      <c r="I883" s="54">
        <f t="shared" si="629"/>
        <v>1.2416666666666667</v>
      </c>
      <c r="J883" s="65">
        <v>12</v>
      </c>
      <c r="K883" s="78">
        <f t="shared" si="634"/>
        <v>920880</v>
      </c>
      <c r="L883" s="45">
        <v>29</v>
      </c>
      <c r="M883" s="79">
        <f t="shared" si="635"/>
        <v>2225460</v>
      </c>
      <c r="N883" s="45">
        <v>24</v>
      </c>
      <c r="O883" s="78">
        <f>+N883*C883</f>
        <v>1841760</v>
      </c>
      <c r="P883" s="45">
        <v>26</v>
      </c>
      <c r="Q883" s="79">
        <f t="shared" si="636"/>
        <v>1995240</v>
      </c>
      <c r="R883" s="45">
        <v>27</v>
      </c>
      <c r="S883" s="78">
        <f t="shared" si="637"/>
        <v>2071980</v>
      </c>
      <c r="T883" s="45">
        <v>28</v>
      </c>
      <c r="U883" s="79">
        <f t="shared" si="638"/>
        <v>2148720</v>
      </c>
      <c r="V883" s="45">
        <v>91</v>
      </c>
      <c r="W883" s="78">
        <f t="shared" si="639"/>
        <v>6983340</v>
      </c>
      <c r="X883" s="45">
        <v>89</v>
      </c>
      <c r="Y883" s="79">
        <f t="shared" si="640"/>
        <v>6829860</v>
      </c>
      <c r="Z883" s="45">
        <v>82</v>
      </c>
      <c r="AA883" s="78">
        <f t="shared" si="641"/>
        <v>6292680</v>
      </c>
      <c r="AB883" s="45">
        <v>105</v>
      </c>
      <c r="AC883" s="79">
        <f t="shared" si="642"/>
        <v>8057700</v>
      </c>
      <c r="AD883" s="45">
        <v>50</v>
      </c>
      <c r="AE883" s="78">
        <f t="shared" si="643"/>
        <v>3837000</v>
      </c>
      <c r="AF883" s="45">
        <v>33</v>
      </c>
      <c r="AG883" s="79">
        <f t="shared" si="644"/>
        <v>2532420</v>
      </c>
    </row>
    <row r="884" spans="1:38" ht="16.5" customHeight="1">
      <c r="A884" s="12"/>
      <c r="B884" s="34"/>
      <c r="C884" s="14"/>
      <c r="D884" s="45"/>
      <c r="E884" s="46"/>
      <c r="F884" s="46"/>
      <c r="G884" s="46"/>
      <c r="H884" s="53"/>
      <c r="I884" s="54"/>
      <c r="J884" s="65"/>
      <c r="K884" s="78"/>
      <c r="L884" s="45"/>
      <c r="M884" s="79"/>
      <c r="N884" s="45"/>
      <c r="O884" s="78"/>
      <c r="P884" s="45"/>
      <c r="Q884" s="79"/>
      <c r="R884" s="45"/>
      <c r="S884" s="78"/>
      <c r="T884" s="45"/>
      <c r="U884" s="79"/>
      <c r="V884" s="45"/>
      <c r="W884" s="78"/>
      <c r="X884" s="45"/>
      <c r="Y884" s="79"/>
      <c r="Z884" s="45"/>
      <c r="AA884" s="78"/>
      <c r="AB884" s="45"/>
      <c r="AC884" s="79"/>
      <c r="AD884" s="45"/>
      <c r="AE884" s="78"/>
      <c r="AF884" s="45"/>
      <c r="AG884" s="79"/>
    </row>
    <row r="885" spans="1:38" s="10" customFormat="1" ht="16.5" customHeight="1">
      <c r="A885" s="98"/>
      <c r="B885" s="83" t="s">
        <v>699</v>
      </c>
      <c r="C885" s="99"/>
      <c r="D885" s="100">
        <f>SUM(D886:D887)</f>
        <v>720</v>
      </c>
      <c r="E885" s="101">
        <f t="shared" ref="E885:G885" si="686">SUM(E886:E887)</f>
        <v>889</v>
      </c>
      <c r="F885" s="101">
        <f t="shared" si="686"/>
        <v>16693900</v>
      </c>
      <c r="G885" s="101">
        <f t="shared" si="686"/>
        <v>20717720</v>
      </c>
      <c r="H885" s="102">
        <f t="shared" si="628"/>
        <v>1.2347222222222223</v>
      </c>
      <c r="I885" s="103">
        <f t="shared" si="629"/>
        <v>1.2410353482409742</v>
      </c>
      <c r="J885" s="104">
        <f t="shared" ref="J885" si="687">SUM(J886:J887)</f>
        <v>57</v>
      </c>
      <c r="K885" s="105">
        <f t="shared" ref="K885:AG885" si="688">SUM(K886:K887)</f>
        <v>1352620</v>
      </c>
      <c r="L885" s="100">
        <f t="shared" si="688"/>
        <v>13</v>
      </c>
      <c r="M885" s="106">
        <f t="shared" si="688"/>
        <v>289560</v>
      </c>
      <c r="N885" s="100">
        <v>72</v>
      </c>
      <c r="O885" s="105">
        <f>SUM(O886:O887)</f>
        <v>1662560</v>
      </c>
      <c r="P885" s="100">
        <f>SUM(P886:P887)</f>
        <v>87</v>
      </c>
      <c r="Q885" s="106">
        <f t="shared" si="688"/>
        <v>1992990</v>
      </c>
      <c r="R885" s="100">
        <f t="shared" si="688"/>
        <v>77</v>
      </c>
      <c r="S885" s="105">
        <f t="shared" si="688"/>
        <v>1795470</v>
      </c>
      <c r="T885" s="100">
        <f t="shared" si="688"/>
        <v>105</v>
      </c>
      <c r="U885" s="106">
        <f t="shared" si="688"/>
        <v>2408630</v>
      </c>
      <c r="V885" s="100">
        <f t="shared" si="688"/>
        <v>109</v>
      </c>
      <c r="W885" s="105">
        <f t="shared" si="688"/>
        <v>2490370</v>
      </c>
      <c r="X885" s="100">
        <f t="shared" ref="X885" si="689">SUM(X886:X887)</f>
        <v>94</v>
      </c>
      <c r="Y885" s="106">
        <f t="shared" si="688"/>
        <v>2214580</v>
      </c>
      <c r="Z885" s="100">
        <f t="shared" ref="Z885" si="690">SUM(Z886:Z887)</f>
        <v>42</v>
      </c>
      <c r="AA885" s="105">
        <f t="shared" si="688"/>
        <v>1001700</v>
      </c>
      <c r="AB885" s="100">
        <f t="shared" ref="AB885" si="691">SUM(AB886:AB887)</f>
        <v>72</v>
      </c>
      <c r="AC885" s="106">
        <f t="shared" si="688"/>
        <v>1717200</v>
      </c>
      <c r="AD885" s="100">
        <f t="shared" ref="AD885" si="692">SUM(AD886:AD887)</f>
        <v>113</v>
      </c>
      <c r="AE885" s="105">
        <f t="shared" si="688"/>
        <v>2647240</v>
      </c>
      <c r="AF885" s="100">
        <f t="shared" si="688"/>
        <v>48</v>
      </c>
      <c r="AG885" s="106">
        <f t="shared" si="688"/>
        <v>1144800</v>
      </c>
      <c r="AH885" s="11"/>
      <c r="AI885" s="11"/>
      <c r="AJ885" s="11"/>
      <c r="AK885" s="11"/>
      <c r="AL885" s="11"/>
    </row>
    <row r="886" spans="1:38" ht="16.5" customHeight="1">
      <c r="A886" s="12">
        <v>3901002</v>
      </c>
      <c r="B886" s="34" t="s">
        <v>700</v>
      </c>
      <c r="C886" s="14">
        <v>23850</v>
      </c>
      <c r="D886" s="45">
        <v>650</v>
      </c>
      <c r="E886" s="46">
        <f>+J886+L886+N886+P886+R886+T886+V886+X886+Z886+AB886+AD886+AF886</f>
        <v>818</v>
      </c>
      <c r="F886" s="46">
        <f t="shared" si="632"/>
        <v>15502500</v>
      </c>
      <c r="G886" s="46">
        <f t="shared" si="633"/>
        <v>19509300</v>
      </c>
      <c r="H886" s="53">
        <f t="shared" si="628"/>
        <v>1.2584615384615385</v>
      </c>
      <c r="I886" s="54">
        <f t="shared" si="629"/>
        <v>1.2584615384615385</v>
      </c>
      <c r="J886" s="295">
        <v>56</v>
      </c>
      <c r="K886" s="78">
        <f t="shared" si="634"/>
        <v>1335600</v>
      </c>
      <c r="L886" s="306">
        <v>10</v>
      </c>
      <c r="M886" s="79">
        <f t="shared" si="635"/>
        <v>238500</v>
      </c>
      <c r="N886" s="306">
        <v>64</v>
      </c>
      <c r="O886" s="78">
        <f>+N886*C886</f>
        <v>1526400</v>
      </c>
      <c r="P886" s="306">
        <v>75</v>
      </c>
      <c r="Q886" s="79">
        <f t="shared" si="636"/>
        <v>1788750</v>
      </c>
      <c r="R886" s="306">
        <v>71</v>
      </c>
      <c r="S886" s="78">
        <f t="shared" si="637"/>
        <v>1693350</v>
      </c>
      <c r="T886" s="306">
        <v>91</v>
      </c>
      <c r="U886" s="79">
        <f t="shared" si="638"/>
        <v>2170350</v>
      </c>
      <c r="V886" s="306">
        <v>93</v>
      </c>
      <c r="W886" s="78">
        <f t="shared" si="639"/>
        <v>2218050</v>
      </c>
      <c r="X886" s="306">
        <v>90</v>
      </c>
      <c r="Y886" s="79">
        <f t="shared" si="640"/>
        <v>2146500</v>
      </c>
      <c r="Z886" s="306">
        <v>42</v>
      </c>
      <c r="AA886" s="78">
        <f t="shared" si="641"/>
        <v>1001700</v>
      </c>
      <c r="AB886" s="306">
        <v>72</v>
      </c>
      <c r="AC886" s="79">
        <f t="shared" si="642"/>
        <v>1717200</v>
      </c>
      <c r="AD886" s="306">
        <v>106</v>
      </c>
      <c r="AE886" s="78">
        <f t="shared" si="643"/>
        <v>2528100</v>
      </c>
      <c r="AF886" s="306">
        <v>48</v>
      </c>
      <c r="AG886" s="79">
        <f t="shared" si="644"/>
        <v>1144800</v>
      </c>
    </row>
    <row r="887" spans="1:38" ht="16.5" customHeight="1">
      <c r="A887" s="12">
        <v>3901004</v>
      </c>
      <c r="B887" s="34" t="s">
        <v>701</v>
      </c>
      <c r="C887" s="14">
        <v>17020</v>
      </c>
      <c r="D887" s="45">
        <v>70</v>
      </c>
      <c r="E887" s="46">
        <f>+J887+L887+N887+P887+R887+T887+V887+X887+Z887+AB887+AD887+AF887</f>
        <v>71</v>
      </c>
      <c r="F887" s="46">
        <f t="shared" si="632"/>
        <v>1191400</v>
      </c>
      <c r="G887" s="46">
        <f t="shared" si="633"/>
        <v>1208420</v>
      </c>
      <c r="H887" s="53">
        <f t="shared" si="628"/>
        <v>1.0142857142857142</v>
      </c>
      <c r="I887" s="54">
        <f t="shared" si="629"/>
        <v>1.0142857142857142</v>
      </c>
      <c r="J887" s="295">
        <v>1</v>
      </c>
      <c r="K887" s="78">
        <f t="shared" si="634"/>
        <v>17020</v>
      </c>
      <c r="L887" s="306">
        <v>3</v>
      </c>
      <c r="M887" s="79">
        <f t="shared" si="635"/>
        <v>51060</v>
      </c>
      <c r="N887" s="306">
        <v>8</v>
      </c>
      <c r="O887" s="78">
        <f>+N887*C887</f>
        <v>136160</v>
      </c>
      <c r="P887" s="306">
        <v>12</v>
      </c>
      <c r="Q887" s="79">
        <f t="shared" si="636"/>
        <v>204240</v>
      </c>
      <c r="R887" s="306">
        <v>6</v>
      </c>
      <c r="S887" s="78">
        <f t="shared" si="637"/>
        <v>102120</v>
      </c>
      <c r="T887" s="306">
        <v>14</v>
      </c>
      <c r="U887" s="79">
        <f t="shared" si="638"/>
        <v>238280</v>
      </c>
      <c r="V887" s="306">
        <v>16</v>
      </c>
      <c r="W887" s="78">
        <f t="shared" si="639"/>
        <v>272320</v>
      </c>
      <c r="X887" s="306">
        <v>4</v>
      </c>
      <c r="Y887" s="79">
        <f t="shared" si="640"/>
        <v>68080</v>
      </c>
      <c r="Z887" s="306">
        <v>0</v>
      </c>
      <c r="AA887" s="78">
        <f t="shared" si="641"/>
        <v>0</v>
      </c>
      <c r="AB887" s="306"/>
      <c r="AC887" s="79">
        <f t="shared" si="642"/>
        <v>0</v>
      </c>
      <c r="AD887" s="306">
        <v>7</v>
      </c>
      <c r="AE887" s="78">
        <f t="shared" si="643"/>
        <v>119140</v>
      </c>
      <c r="AF887" s="306">
        <v>0</v>
      </c>
      <c r="AG887" s="79">
        <f t="shared" si="644"/>
        <v>0</v>
      </c>
    </row>
    <row r="888" spans="1:38" ht="16.5" customHeight="1">
      <c r="A888" s="12"/>
      <c r="B888" s="34"/>
      <c r="C888" s="14"/>
      <c r="D888" s="45"/>
      <c r="E888" s="46"/>
      <c r="F888" s="46"/>
      <c r="G888" s="46"/>
      <c r="H888" s="53"/>
      <c r="I888" s="54"/>
      <c r="J888" s="65"/>
      <c r="K888" s="78"/>
      <c r="L888" s="45"/>
      <c r="M888" s="79"/>
      <c r="N888" s="45"/>
      <c r="O888" s="78"/>
      <c r="P888" s="45"/>
      <c r="Q888" s="79"/>
      <c r="R888" s="45"/>
      <c r="S888" s="78"/>
      <c r="T888" s="45"/>
      <c r="U888" s="79"/>
      <c r="V888" s="45"/>
      <c r="W888" s="78"/>
      <c r="X888" s="45"/>
      <c r="Y888" s="79"/>
      <c r="Z888" s="45"/>
      <c r="AA888" s="78"/>
      <c r="AB888" s="45"/>
      <c r="AC888" s="79"/>
      <c r="AD888" s="45"/>
      <c r="AE888" s="78"/>
      <c r="AF888" s="45"/>
      <c r="AG888" s="79"/>
    </row>
    <row r="889" spans="1:38" s="10" customFormat="1" ht="16.5" customHeight="1">
      <c r="A889" s="98"/>
      <c r="B889" s="83" t="s">
        <v>702</v>
      </c>
      <c r="C889" s="99"/>
      <c r="D889" s="100">
        <f>SUM(D890:D896)</f>
        <v>32</v>
      </c>
      <c r="E889" s="101">
        <f t="shared" ref="E889:G889" si="693">SUM(E890:E896)</f>
        <v>29</v>
      </c>
      <c r="F889" s="101">
        <f t="shared" si="693"/>
        <v>144306740</v>
      </c>
      <c r="G889" s="101">
        <f t="shared" si="693"/>
        <v>132558240</v>
      </c>
      <c r="H889" s="102">
        <f t="shared" si="628"/>
        <v>0.90625</v>
      </c>
      <c r="I889" s="103">
        <f t="shared" si="629"/>
        <v>0.91858661625922666</v>
      </c>
      <c r="J889" s="104">
        <f t="shared" ref="J889" si="694">SUM(J890:J896)</f>
        <v>0</v>
      </c>
      <c r="K889" s="105">
        <f t="shared" ref="K889:AG889" si="695">SUM(K890:K896)</f>
        <v>0</v>
      </c>
      <c r="L889" s="100">
        <f t="shared" si="695"/>
        <v>4</v>
      </c>
      <c r="M889" s="106">
        <f t="shared" si="695"/>
        <v>19466680</v>
      </c>
      <c r="N889" s="100">
        <v>3</v>
      </c>
      <c r="O889" s="105">
        <f>SUM(O890:O896)</f>
        <v>14600010</v>
      </c>
      <c r="P889" s="100">
        <f>SUM(P890:P896)</f>
        <v>4</v>
      </c>
      <c r="Q889" s="106">
        <f t="shared" si="695"/>
        <v>19466680</v>
      </c>
      <c r="R889" s="100">
        <f t="shared" si="695"/>
        <v>2</v>
      </c>
      <c r="S889" s="105">
        <f t="shared" si="695"/>
        <v>6123690</v>
      </c>
      <c r="T889" s="100">
        <f t="shared" si="695"/>
        <v>3</v>
      </c>
      <c r="U889" s="106">
        <f t="shared" si="695"/>
        <v>10990360</v>
      </c>
      <c r="V889" s="100">
        <f t="shared" si="695"/>
        <v>1</v>
      </c>
      <c r="W889" s="105">
        <f t="shared" si="695"/>
        <v>4866670</v>
      </c>
      <c r="X889" s="100">
        <f t="shared" si="695"/>
        <v>3</v>
      </c>
      <c r="Y889" s="106">
        <f t="shared" si="695"/>
        <v>14600010</v>
      </c>
      <c r="Z889" s="100">
        <f t="shared" si="695"/>
        <v>6</v>
      </c>
      <c r="AA889" s="105">
        <f t="shared" si="695"/>
        <v>27844130</v>
      </c>
      <c r="AB889" s="100">
        <f t="shared" si="695"/>
        <v>0</v>
      </c>
      <c r="AC889" s="106">
        <f t="shared" si="695"/>
        <v>0</v>
      </c>
      <c r="AD889" s="100">
        <f t="shared" ref="AD889" si="696">SUM(AD890:AD896)</f>
        <v>1</v>
      </c>
      <c r="AE889" s="105">
        <f t="shared" si="695"/>
        <v>4866670</v>
      </c>
      <c r="AF889" s="100">
        <f t="shared" si="695"/>
        <v>2</v>
      </c>
      <c r="AG889" s="106">
        <f t="shared" si="695"/>
        <v>9733340</v>
      </c>
      <c r="AH889" s="11"/>
      <c r="AI889" s="11"/>
      <c r="AJ889" s="11"/>
      <c r="AK889" s="11"/>
      <c r="AL889" s="11"/>
    </row>
    <row r="890" spans="1:38" ht="16.5" customHeight="1">
      <c r="A890" s="12">
        <v>6040001</v>
      </c>
      <c r="B890" s="34" t="s">
        <v>703</v>
      </c>
      <c r="C890" s="14">
        <v>4866670</v>
      </c>
      <c r="D890" s="45">
        <v>28</v>
      </c>
      <c r="E890" s="46">
        <f t="shared" ref="E890:E896" si="697">+J890+L890+N890+P890+R890+T890+V890+X890+Z890+AB890+AD890+AF890</f>
        <v>26</v>
      </c>
      <c r="F890" s="46">
        <f t="shared" si="632"/>
        <v>136266760</v>
      </c>
      <c r="G890" s="46">
        <f t="shared" si="633"/>
        <v>126533420</v>
      </c>
      <c r="H890" s="53">
        <f t="shared" si="628"/>
        <v>0.9285714285714286</v>
      </c>
      <c r="I890" s="54">
        <f t="shared" si="629"/>
        <v>0.9285714285714286</v>
      </c>
      <c r="J890" s="65"/>
      <c r="K890" s="78">
        <f t="shared" si="634"/>
        <v>0</v>
      </c>
      <c r="L890" s="45">
        <v>4</v>
      </c>
      <c r="M890" s="79">
        <f t="shared" si="635"/>
        <v>19466680</v>
      </c>
      <c r="N890" s="45">
        <v>3</v>
      </c>
      <c r="O890" s="78">
        <f t="shared" ref="O890:O896" si="698">+N890*C890</f>
        <v>14600010</v>
      </c>
      <c r="P890" s="45">
        <v>4</v>
      </c>
      <c r="Q890" s="79">
        <f t="shared" si="636"/>
        <v>19466680</v>
      </c>
      <c r="R890" s="45">
        <v>1</v>
      </c>
      <c r="S890" s="78">
        <f t="shared" si="637"/>
        <v>4866670</v>
      </c>
      <c r="T890" s="45">
        <v>2</v>
      </c>
      <c r="U890" s="79">
        <f t="shared" si="638"/>
        <v>9733340</v>
      </c>
      <c r="V890" s="45">
        <v>1</v>
      </c>
      <c r="W890" s="78">
        <f t="shared" si="639"/>
        <v>4866670</v>
      </c>
      <c r="X890" s="45">
        <v>3</v>
      </c>
      <c r="Y890" s="79">
        <f t="shared" si="640"/>
        <v>14600010</v>
      </c>
      <c r="Z890" s="45">
        <v>5</v>
      </c>
      <c r="AA890" s="78">
        <f t="shared" si="641"/>
        <v>24333350</v>
      </c>
      <c r="AB890" s="45">
        <v>0</v>
      </c>
      <c r="AC890" s="79">
        <f t="shared" si="642"/>
        <v>0</v>
      </c>
      <c r="AD890" s="45">
        <v>1</v>
      </c>
      <c r="AE890" s="78">
        <f t="shared" si="643"/>
        <v>4866670</v>
      </c>
      <c r="AF890" s="45">
        <v>2</v>
      </c>
      <c r="AG890" s="79">
        <f t="shared" si="644"/>
        <v>9733340</v>
      </c>
    </row>
    <row r="891" spans="1:38" ht="16.5" customHeight="1">
      <c r="A891" s="12">
        <v>6040101</v>
      </c>
      <c r="B891" s="34" t="s">
        <v>704</v>
      </c>
      <c r="C891" s="14">
        <v>3398220</v>
      </c>
      <c r="D891" s="45"/>
      <c r="E891" s="46">
        <f t="shared" si="697"/>
        <v>0</v>
      </c>
      <c r="F891" s="46">
        <f t="shared" si="632"/>
        <v>0</v>
      </c>
      <c r="G891" s="46">
        <f t="shared" si="633"/>
        <v>0</v>
      </c>
      <c r="H891" s="53" t="e">
        <f t="shared" si="628"/>
        <v>#DIV/0!</v>
      </c>
      <c r="I891" s="54" t="e">
        <f t="shared" si="629"/>
        <v>#DIV/0!</v>
      </c>
      <c r="J891" s="65"/>
      <c r="K891" s="78">
        <f t="shared" si="634"/>
        <v>0</v>
      </c>
      <c r="L891" s="45">
        <v>0</v>
      </c>
      <c r="M891" s="79">
        <f t="shared" si="635"/>
        <v>0</v>
      </c>
      <c r="N891" s="45">
        <v>0</v>
      </c>
      <c r="O891" s="78">
        <f t="shared" si="698"/>
        <v>0</v>
      </c>
      <c r="P891" s="45">
        <v>0</v>
      </c>
      <c r="Q891" s="79">
        <f t="shared" si="636"/>
        <v>0</v>
      </c>
      <c r="R891" s="45"/>
      <c r="S891" s="78">
        <f t="shared" si="637"/>
        <v>0</v>
      </c>
      <c r="T891" s="45"/>
      <c r="U891" s="79">
        <f t="shared" si="638"/>
        <v>0</v>
      </c>
      <c r="V891" s="45">
        <v>0</v>
      </c>
      <c r="W891" s="78">
        <f t="shared" si="639"/>
        <v>0</v>
      </c>
      <c r="X891" s="45">
        <v>0</v>
      </c>
      <c r="Y891" s="79">
        <f t="shared" si="640"/>
        <v>0</v>
      </c>
      <c r="Z891" s="45">
        <v>0</v>
      </c>
      <c r="AA891" s="78">
        <f t="shared" si="641"/>
        <v>0</v>
      </c>
      <c r="AB891" s="45">
        <v>0</v>
      </c>
      <c r="AC891" s="79">
        <f t="shared" si="642"/>
        <v>0</v>
      </c>
      <c r="AD891" s="45">
        <v>0</v>
      </c>
      <c r="AE891" s="78">
        <f t="shared" si="643"/>
        <v>0</v>
      </c>
      <c r="AF891" s="45">
        <v>0</v>
      </c>
      <c r="AG891" s="79">
        <f t="shared" si="644"/>
        <v>0</v>
      </c>
    </row>
    <row r="892" spans="1:38" ht="16.5" customHeight="1">
      <c r="A892" s="12">
        <v>6040102</v>
      </c>
      <c r="B892" s="34" t="s">
        <v>705</v>
      </c>
      <c r="C892" s="14">
        <v>4423190</v>
      </c>
      <c r="D892" s="45"/>
      <c r="E892" s="46">
        <f t="shared" si="697"/>
        <v>0</v>
      </c>
      <c r="F892" s="46">
        <f t="shared" si="632"/>
        <v>0</v>
      </c>
      <c r="G892" s="46">
        <f t="shared" si="633"/>
        <v>0</v>
      </c>
      <c r="H892" s="53" t="e">
        <f t="shared" si="628"/>
        <v>#DIV/0!</v>
      </c>
      <c r="I892" s="54" t="e">
        <f t="shared" si="629"/>
        <v>#DIV/0!</v>
      </c>
      <c r="J892" s="65"/>
      <c r="K892" s="78">
        <f t="shared" si="634"/>
        <v>0</v>
      </c>
      <c r="L892" s="45">
        <v>0</v>
      </c>
      <c r="M892" s="79">
        <f t="shared" si="635"/>
        <v>0</v>
      </c>
      <c r="N892" s="45">
        <v>0</v>
      </c>
      <c r="O892" s="78">
        <f t="shared" si="698"/>
        <v>0</v>
      </c>
      <c r="P892" s="45">
        <v>0</v>
      </c>
      <c r="Q892" s="79">
        <f t="shared" si="636"/>
        <v>0</v>
      </c>
      <c r="R892" s="45"/>
      <c r="S892" s="78">
        <f t="shared" si="637"/>
        <v>0</v>
      </c>
      <c r="T892" s="45"/>
      <c r="U892" s="79">
        <f t="shared" si="638"/>
        <v>0</v>
      </c>
      <c r="V892" s="45">
        <v>0</v>
      </c>
      <c r="W892" s="78">
        <f t="shared" si="639"/>
        <v>0</v>
      </c>
      <c r="X892" s="45">
        <v>0</v>
      </c>
      <c r="Y892" s="79">
        <f t="shared" si="640"/>
        <v>0</v>
      </c>
      <c r="Z892" s="45">
        <v>0</v>
      </c>
      <c r="AA892" s="78">
        <f t="shared" si="641"/>
        <v>0</v>
      </c>
      <c r="AB892" s="45">
        <v>0</v>
      </c>
      <c r="AC892" s="79">
        <f t="shared" si="642"/>
        <v>0</v>
      </c>
      <c r="AD892" s="45">
        <v>0</v>
      </c>
      <c r="AE892" s="78">
        <f t="shared" si="643"/>
        <v>0</v>
      </c>
      <c r="AF892" s="45">
        <v>0</v>
      </c>
      <c r="AG892" s="79">
        <f t="shared" si="644"/>
        <v>0</v>
      </c>
    </row>
    <row r="893" spans="1:38" ht="16.5" customHeight="1">
      <c r="A893" s="12">
        <v>6040201</v>
      </c>
      <c r="B893" s="34" t="s">
        <v>706</v>
      </c>
      <c r="C893" s="14">
        <v>3510780</v>
      </c>
      <c r="D893" s="45">
        <v>1</v>
      </c>
      <c r="E893" s="46">
        <f t="shared" si="697"/>
        <v>1</v>
      </c>
      <c r="F893" s="46">
        <f t="shared" si="632"/>
        <v>3510780</v>
      </c>
      <c r="G893" s="46">
        <f t="shared" si="633"/>
        <v>3510780</v>
      </c>
      <c r="H893" s="53">
        <f t="shared" si="628"/>
        <v>1</v>
      </c>
      <c r="I893" s="54">
        <f t="shared" si="629"/>
        <v>1</v>
      </c>
      <c r="J893" s="65"/>
      <c r="K893" s="78">
        <f t="shared" si="634"/>
        <v>0</v>
      </c>
      <c r="L893" s="45">
        <v>0</v>
      </c>
      <c r="M893" s="79">
        <f t="shared" si="635"/>
        <v>0</v>
      </c>
      <c r="N893" s="45">
        <v>0</v>
      </c>
      <c r="O893" s="78">
        <f t="shared" si="698"/>
        <v>0</v>
      </c>
      <c r="P893" s="45">
        <v>0</v>
      </c>
      <c r="Q893" s="79">
        <f t="shared" si="636"/>
        <v>0</v>
      </c>
      <c r="R893" s="45"/>
      <c r="S893" s="78">
        <f t="shared" si="637"/>
        <v>0</v>
      </c>
      <c r="T893" s="45"/>
      <c r="U893" s="79">
        <f t="shared" si="638"/>
        <v>0</v>
      </c>
      <c r="V893" s="45">
        <v>0</v>
      </c>
      <c r="W893" s="78">
        <f t="shared" si="639"/>
        <v>0</v>
      </c>
      <c r="X893" s="45">
        <v>0</v>
      </c>
      <c r="Y893" s="79">
        <f t="shared" si="640"/>
        <v>0</v>
      </c>
      <c r="Z893" s="45">
        <v>1</v>
      </c>
      <c r="AA893" s="78">
        <f t="shared" si="641"/>
        <v>3510780</v>
      </c>
      <c r="AB893" s="45">
        <v>0</v>
      </c>
      <c r="AC893" s="79">
        <f t="shared" si="642"/>
        <v>0</v>
      </c>
      <c r="AD893" s="45">
        <v>0</v>
      </c>
      <c r="AE893" s="78">
        <f t="shared" si="643"/>
        <v>0</v>
      </c>
      <c r="AF893" s="45">
        <v>0</v>
      </c>
      <c r="AG893" s="79">
        <f t="shared" si="644"/>
        <v>0</v>
      </c>
    </row>
    <row r="894" spans="1:38" ht="26.25" customHeight="1">
      <c r="A894" s="12">
        <v>6040202</v>
      </c>
      <c r="B894" s="34" t="s">
        <v>707</v>
      </c>
      <c r="C894" s="14">
        <v>3234400</v>
      </c>
      <c r="D894" s="45"/>
      <c r="E894" s="46">
        <f t="shared" si="697"/>
        <v>0</v>
      </c>
      <c r="F894" s="46">
        <f t="shared" si="632"/>
        <v>0</v>
      </c>
      <c r="G894" s="46">
        <f t="shared" si="633"/>
        <v>0</v>
      </c>
      <c r="H894" s="53" t="e">
        <f t="shared" si="628"/>
        <v>#DIV/0!</v>
      </c>
      <c r="I894" s="54" t="e">
        <f t="shared" si="629"/>
        <v>#DIV/0!</v>
      </c>
      <c r="J894" s="65"/>
      <c r="K894" s="78">
        <f t="shared" si="634"/>
        <v>0</v>
      </c>
      <c r="L894" s="45">
        <v>0</v>
      </c>
      <c r="M894" s="79">
        <f t="shared" si="635"/>
        <v>0</v>
      </c>
      <c r="N894" s="45">
        <v>0</v>
      </c>
      <c r="O894" s="78">
        <f t="shared" si="698"/>
        <v>0</v>
      </c>
      <c r="P894" s="45">
        <v>0</v>
      </c>
      <c r="Q894" s="79">
        <f t="shared" si="636"/>
        <v>0</v>
      </c>
      <c r="R894" s="45"/>
      <c r="S894" s="78">
        <f t="shared" si="637"/>
        <v>0</v>
      </c>
      <c r="T894" s="45"/>
      <c r="U894" s="79">
        <f t="shared" si="638"/>
        <v>0</v>
      </c>
      <c r="V894" s="45">
        <v>0</v>
      </c>
      <c r="W894" s="78">
        <f t="shared" si="639"/>
        <v>0</v>
      </c>
      <c r="X894" s="45">
        <v>0</v>
      </c>
      <c r="Y894" s="79">
        <f t="shared" si="640"/>
        <v>0</v>
      </c>
      <c r="Z894" s="45">
        <v>0</v>
      </c>
      <c r="AA894" s="78">
        <f t="shared" si="641"/>
        <v>0</v>
      </c>
      <c r="AB894" s="45">
        <v>0</v>
      </c>
      <c r="AC894" s="79">
        <f t="shared" si="642"/>
        <v>0</v>
      </c>
      <c r="AD894" s="45">
        <v>0</v>
      </c>
      <c r="AE894" s="78">
        <f t="shared" si="643"/>
        <v>0</v>
      </c>
      <c r="AF894" s="45">
        <v>0</v>
      </c>
      <c r="AG894" s="79">
        <f t="shared" si="644"/>
        <v>0</v>
      </c>
    </row>
    <row r="895" spans="1:38" ht="16.5" customHeight="1">
      <c r="A895" s="12">
        <v>6040301</v>
      </c>
      <c r="B895" s="34" t="s">
        <v>708</v>
      </c>
      <c r="C895" s="14">
        <v>2015160</v>
      </c>
      <c r="D895" s="45">
        <v>1</v>
      </c>
      <c r="E895" s="46">
        <f t="shared" si="697"/>
        <v>0</v>
      </c>
      <c r="F895" s="46">
        <f t="shared" si="632"/>
        <v>2015160</v>
      </c>
      <c r="G895" s="46">
        <f t="shared" si="633"/>
        <v>0</v>
      </c>
      <c r="H895" s="53">
        <f t="shared" si="628"/>
        <v>0</v>
      </c>
      <c r="I895" s="54">
        <f t="shared" si="629"/>
        <v>0</v>
      </c>
      <c r="J895" s="65"/>
      <c r="K895" s="78">
        <f t="shared" si="634"/>
        <v>0</v>
      </c>
      <c r="L895" s="45">
        <v>0</v>
      </c>
      <c r="M895" s="79">
        <f t="shared" si="635"/>
        <v>0</v>
      </c>
      <c r="N895" s="45">
        <v>0</v>
      </c>
      <c r="O895" s="78">
        <f t="shared" si="698"/>
        <v>0</v>
      </c>
      <c r="P895" s="45">
        <v>0</v>
      </c>
      <c r="Q895" s="79">
        <f t="shared" si="636"/>
        <v>0</v>
      </c>
      <c r="R895" s="45"/>
      <c r="S895" s="78">
        <f t="shared" si="637"/>
        <v>0</v>
      </c>
      <c r="T895" s="45"/>
      <c r="U895" s="79">
        <f t="shared" si="638"/>
        <v>0</v>
      </c>
      <c r="V895" s="45">
        <v>0</v>
      </c>
      <c r="W895" s="78">
        <f t="shared" si="639"/>
        <v>0</v>
      </c>
      <c r="X895" s="45">
        <v>0</v>
      </c>
      <c r="Y895" s="79">
        <f t="shared" si="640"/>
        <v>0</v>
      </c>
      <c r="Z895" s="45">
        <v>0</v>
      </c>
      <c r="AA895" s="78">
        <f t="shared" si="641"/>
        <v>0</v>
      </c>
      <c r="AB895" s="45">
        <v>0</v>
      </c>
      <c r="AC895" s="79">
        <f t="shared" si="642"/>
        <v>0</v>
      </c>
      <c r="AD895" s="45">
        <v>0</v>
      </c>
      <c r="AE895" s="78">
        <f t="shared" si="643"/>
        <v>0</v>
      </c>
      <c r="AF895" s="45">
        <v>0</v>
      </c>
      <c r="AG895" s="79">
        <f t="shared" si="644"/>
        <v>0</v>
      </c>
    </row>
    <row r="896" spans="1:38" ht="16.5" customHeight="1">
      <c r="A896" s="12">
        <v>6040401</v>
      </c>
      <c r="B896" s="34" t="s">
        <v>709</v>
      </c>
      <c r="C896" s="14">
        <v>1257020</v>
      </c>
      <c r="D896" s="45">
        <v>2</v>
      </c>
      <c r="E896" s="46">
        <f t="shared" si="697"/>
        <v>2</v>
      </c>
      <c r="F896" s="46">
        <f t="shared" si="632"/>
        <v>2514040</v>
      </c>
      <c r="G896" s="46">
        <f t="shared" si="633"/>
        <v>2514040</v>
      </c>
      <c r="H896" s="53">
        <f t="shared" si="628"/>
        <v>1</v>
      </c>
      <c r="I896" s="54">
        <f t="shared" si="629"/>
        <v>1</v>
      </c>
      <c r="J896" s="65"/>
      <c r="K896" s="78">
        <f t="shared" si="634"/>
        <v>0</v>
      </c>
      <c r="L896" s="45">
        <v>0</v>
      </c>
      <c r="M896" s="79">
        <f t="shared" si="635"/>
        <v>0</v>
      </c>
      <c r="N896" s="45">
        <v>0</v>
      </c>
      <c r="O896" s="78">
        <f t="shared" si="698"/>
        <v>0</v>
      </c>
      <c r="P896" s="45">
        <v>0</v>
      </c>
      <c r="Q896" s="79">
        <f t="shared" si="636"/>
        <v>0</v>
      </c>
      <c r="R896" s="45">
        <v>1</v>
      </c>
      <c r="S896" s="78">
        <f t="shared" si="637"/>
        <v>1257020</v>
      </c>
      <c r="T896" s="45">
        <v>1</v>
      </c>
      <c r="U896" s="79">
        <f t="shared" si="638"/>
        <v>1257020</v>
      </c>
      <c r="V896" s="45">
        <v>0</v>
      </c>
      <c r="W896" s="78">
        <f t="shared" si="639"/>
        <v>0</v>
      </c>
      <c r="X896" s="45">
        <v>0</v>
      </c>
      <c r="Y896" s="79">
        <f t="shared" si="640"/>
        <v>0</v>
      </c>
      <c r="Z896" s="45">
        <v>0</v>
      </c>
      <c r="AA896" s="78">
        <f t="shared" si="641"/>
        <v>0</v>
      </c>
      <c r="AB896" s="45">
        <v>0</v>
      </c>
      <c r="AC896" s="79">
        <f t="shared" si="642"/>
        <v>0</v>
      </c>
      <c r="AD896" s="45">
        <v>0</v>
      </c>
      <c r="AE896" s="78">
        <f t="shared" si="643"/>
        <v>0</v>
      </c>
      <c r="AF896" s="45">
        <v>0</v>
      </c>
      <c r="AG896" s="79">
        <f t="shared" si="644"/>
        <v>0</v>
      </c>
    </row>
    <row r="897" spans="1:38" ht="16.5" customHeight="1">
      <c r="A897" s="12"/>
      <c r="B897" s="27"/>
      <c r="C897" s="14"/>
      <c r="D897" s="45"/>
      <c r="E897" s="46"/>
      <c r="F897" s="46"/>
      <c r="G897" s="46"/>
      <c r="H897" s="53"/>
      <c r="I897" s="54"/>
      <c r="J897" s="65"/>
      <c r="K897" s="78"/>
      <c r="L897" s="45"/>
      <c r="M897" s="79"/>
      <c r="N897" s="45"/>
      <c r="O897" s="78"/>
      <c r="P897" s="45"/>
      <c r="Q897" s="79"/>
      <c r="R897" s="45"/>
      <c r="S897" s="78"/>
      <c r="T897" s="45"/>
      <c r="U897" s="79"/>
      <c r="V897" s="45"/>
      <c r="W897" s="78"/>
      <c r="X897" s="45"/>
      <c r="Y897" s="79"/>
      <c r="Z897" s="45"/>
      <c r="AA897" s="78"/>
      <c r="AB897" s="45"/>
      <c r="AC897" s="79"/>
      <c r="AD897" s="45"/>
      <c r="AE897" s="78"/>
      <c r="AF897" s="45"/>
      <c r="AG897" s="79"/>
    </row>
    <row r="898" spans="1:38" s="10" customFormat="1" ht="27.75" customHeight="1">
      <c r="A898" s="98"/>
      <c r="B898" s="83" t="s">
        <v>710</v>
      </c>
      <c r="C898" s="99"/>
      <c r="D898" s="100">
        <f>+D899</f>
        <v>0</v>
      </c>
      <c r="E898" s="101">
        <f t="shared" ref="E898:G898" si="699">+E899</f>
        <v>0</v>
      </c>
      <c r="F898" s="101">
        <f t="shared" si="699"/>
        <v>0</v>
      </c>
      <c r="G898" s="101">
        <f t="shared" si="699"/>
        <v>0</v>
      </c>
      <c r="H898" s="102" t="e">
        <f t="shared" si="628"/>
        <v>#DIV/0!</v>
      </c>
      <c r="I898" s="103" t="e">
        <f t="shared" si="629"/>
        <v>#DIV/0!</v>
      </c>
      <c r="J898" s="104">
        <f t="shared" ref="J898" si="700">+J899</f>
        <v>0</v>
      </c>
      <c r="K898" s="105">
        <f t="shared" ref="K898:AG898" si="701">+K899</f>
        <v>0</v>
      </c>
      <c r="L898" s="100">
        <f t="shared" si="701"/>
        <v>0</v>
      </c>
      <c r="M898" s="106">
        <f t="shared" si="701"/>
        <v>0</v>
      </c>
      <c r="N898" s="100">
        <v>0</v>
      </c>
      <c r="O898" s="105">
        <f>+O899</f>
        <v>0</v>
      </c>
      <c r="P898" s="100">
        <f t="shared" ref="P898" si="702">+P899</f>
        <v>0</v>
      </c>
      <c r="Q898" s="106">
        <f t="shared" si="701"/>
        <v>0</v>
      </c>
      <c r="R898" s="100">
        <f t="shared" si="701"/>
        <v>0</v>
      </c>
      <c r="S898" s="105">
        <f t="shared" si="701"/>
        <v>0</v>
      </c>
      <c r="T898" s="100">
        <f t="shared" si="701"/>
        <v>0</v>
      </c>
      <c r="U898" s="106">
        <f t="shared" si="701"/>
        <v>0</v>
      </c>
      <c r="V898" s="100">
        <f t="shared" si="701"/>
        <v>0</v>
      </c>
      <c r="W898" s="105">
        <f t="shared" si="701"/>
        <v>0</v>
      </c>
      <c r="X898" s="100">
        <f t="shared" si="701"/>
        <v>0</v>
      </c>
      <c r="Y898" s="106">
        <f t="shared" si="701"/>
        <v>0</v>
      </c>
      <c r="Z898" s="100">
        <f t="shared" si="701"/>
        <v>0</v>
      </c>
      <c r="AA898" s="105">
        <f t="shared" si="701"/>
        <v>0</v>
      </c>
      <c r="AB898" s="100">
        <f t="shared" si="701"/>
        <v>0</v>
      </c>
      <c r="AC898" s="106">
        <f t="shared" si="701"/>
        <v>0</v>
      </c>
      <c r="AD898" s="100">
        <f t="shared" si="701"/>
        <v>0</v>
      </c>
      <c r="AE898" s="105">
        <f t="shared" si="701"/>
        <v>0</v>
      </c>
      <c r="AF898" s="100">
        <f t="shared" si="701"/>
        <v>0</v>
      </c>
      <c r="AG898" s="106">
        <f t="shared" si="701"/>
        <v>0</v>
      </c>
      <c r="AH898" s="11"/>
      <c r="AI898" s="11"/>
      <c r="AJ898" s="11"/>
      <c r="AK898" s="11"/>
      <c r="AL898" s="11"/>
    </row>
    <row r="899" spans="1:38" ht="110.25" customHeight="1">
      <c r="A899" s="12" t="s">
        <v>973</v>
      </c>
      <c r="B899" s="34" t="s">
        <v>711</v>
      </c>
      <c r="C899" s="14">
        <v>79570</v>
      </c>
      <c r="D899" s="45"/>
      <c r="E899" s="46">
        <f>+J899+L899+N899+P899+R899+T899+V899+X899+Z899+AB899+AD899+AF899</f>
        <v>0</v>
      </c>
      <c r="F899" s="46">
        <f t="shared" si="632"/>
        <v>0</v>
      </c>
      <c r="G899" s="46">
        <f t="shared" si="633"/>
        <v>0</v>
      </c>
      <c r="H899" s="53" t="e">
        <f t="shared" si="628"/>
        <v>#DIV/0!</v>
      </c>
      <c r="I899" s="54" t="e">
        <f t="shared" si="629"/>
        <v>#DIV/0!</v>
      </c>
      <c r="J899" s="65"/>
      <c r="K899" s="78">
        <f t="shared" si="634"/>
        <v>0</v>
      </c>
      <c r="L899" s="45"/>
      <c r="M899" s="79">
        <f t="shared" si="635"/>
        <v>0</v>
      </c>
      <c r="N899" s="45"/>
      <c r="O899" s="78">
        <f>+N899*C899</f>
        <v>0</v>
      </c>
      <c r="P899" s="45"/>
      <c r="Q899" s="79">
        <f t="shared" si="636"/>
        <v>0</v>
      </c>
      <c r="R899" s="45"/>
      <c r="S899" s="78">
        <f t="shared" si="637"/>
        <v>0</v>
      </c>
      <c r="T899" s="45"/>
      <c r="U899" s="79">
        <f t="shared" si="638"/>
        <v>0</v>
      </c>
      <c r="V899" s="45">
        <v>0</v>
      </c>
      <c r="W899" s="78">
        <f t="shared" si="639"/>
        <v>0</v>
      </c>
      <c r="X899" s="45"/>
      <c r="Y899" s="79">
        <f t="shared" si="640"/>
        <v>0</v>
      </c>
      <c r="Z899" s="45"/>
      <c r="AA899" s="78">
        <f t="shared" si="641"/>
        <v>0</v>
      </c>
      <c r="AB899" s="45"/>
      <c r="AC899" s="79">
        <f t="shared" si="642"/>
        <v>0</v>
      </c>
      <c r="AD899" s="45"/>
      <c r="AE899" s="78">
        <f t="shared" si="643"/>
        <v>0</v>
      </c>
      <c r="AF899" s="45"/>
      <c r="AG899" s="79">
        <f t="shared" si="644"/>
        <v>0</v>
      </c>
    </row>
    <row r="900" spans="1:38" ht="16.5" customHeight="1">
      <c r="A900" s="12"/>
      <c r="B900" s="27"/>
      <c r="C900" s="14"/>
      <c r="D900" s="45"/>
      <c r="E900" s="46"/>
      <c r="F900" s="46"/>
      <c r="G900" s="46"/>
      <c r="H900" s="53"/>
      <c r="I900" s="54"/>
      <c r="J900" s="65"/>
      <c r="K900" s="78"/>
      <c r="L900" s="45"/>
      <c r="M900" s="79"/>
      <c r="N900" s="45"/>
      <c r="O900" s="78"/>
      <c r="P900" s="45"/>
      <c r="Q900" s="79"/>
      <c r="R900" s="45"/>
      <c r="S900" s="78"/>
      <c r="T900" s="45"/>
      <c r="U900" s="79"/>
      <c r="V900" s="45"/>
      <c r="W900" s="78"/>
      <c r="X900" s="45"/>
      <c r="Y900" s="79"/>
      <c r="Z900" s="45"/>
      <c r="AA900" s="78"/>
      <c r="AB900" s="45"/>
      <c r="AC900" s="79"/>
      <c r="AD900" s="45"/>
      <c r="AE900" s="78"/>
      <c r="AF900" s="45"/>
      <c r="AG900" s="79"/>
    </row>
    <row r="901" spans="1:38" s="10" customFormat="1" ht="16.5" customHeight="1" outlineLevel="1">
      <c r="A901" s="98"/>
      <c r="B901" s="83" t="s">
        <v>712</v>
      </c>
      <c r="C901" s="99"/>
      <c r="D901" s="100">
        <f>SUM(D902:D906)</f>
        <v>1</v>
      </c>
      <c r="E901" s="101">
        <f t="shared" ref="E901:G901" si="703">SUM(E902:E906)</f>
        <v>1</v>
      </c>
      <c r="F901" s="101">
        <f t="shared" si="703"/>
        <v>695170</v>
      </c>
      <c r="G901" s="101">
        <f t="shared" si="703"/>
        <v>695170</v>
      </c>
      <c r="H901" s="102">
        <f t="shared" si="628"/>
        <v>1</v>
      </c>
      <c r="I901" s="103">
        <f t="shared" si="629"/>
        <v>1</v>
      </c>
      <c r="J901" s="104">
        <f t="shared" ref="J901" si="704">SUM(J902:J906)</f>
        <v>0</v>
      </c>
      <c r="K901" s="105">
        <f t="shared" ref="K901:AG901" si="705">SUM(K902:K906)</f>
        <v>0</v>
      </c>
      <c r="L901" s="100">
        <f t="shared" si="705"/>
        <v>0</v>
      </c>
      <c r="M901" s="106">
        <f t="shared" si="705"/>
        <v>0</v>
      </c>
      <c r="N901" s="100">
        <v>0</v>
      </c>
      <c r="O901" s="105">
        <f>SUM(O902:O906)</f>
        <v>0</v>
      </c>
      <c r="P901" s="100">
        <f>SUM(P902:P906)</f>
        <v>0</v>
      </c>
      <c r="Q901" s="106">
        <f t="shared" si="705"/>
        <v>0</v>
      </c>
      <c r="R901" s="100">
        <f t="shared" si="705"/>
        <v>0</v>
      </c>
      <c r="S901" s="105">
        <f t="shared" si="705"/>
        <v>0</v>
      </c>
      <c r="T901" s="100">
        <f t="shared" si="705"/>
        <v>0</v>
      </c>
      <c r="U901" s="106">
        <f t="shared" si="705"/>
        <v>0</v>
      </c>
      <c r="V901" s="100">
        <f t="shared" si="705"/>
        <v>0</v>
      </c>
      <c r="W901" s="105">
        <f t="shared" si="705"/>
        <v>0</v>
      </c>
      <c r="X901" s="100">
        <f t="shared" si="705"/>
        <v>1</v>
      </c>
      <c r="Y901" s="106">
        <f t="shared" si="705"/>
        <v>695170</v>
      </c>
      <c r="Z901" s="100">
        <f t="shared" si="705"/>
        <v>0</v>
      </c>
      <c r="AA901" s="105">
        <f t="shared" si="705"/>
        <v>0</v>
      </c>
      <c r="AB901" s="100">
        <f t="shared" si="705"/>
        <v>0</v>
      </c>
      <c r="AC901" s="106">
        <f t="shared" si="705"/>
        <v>0</v>
      </c>
      <c r="AD901" s="100">
        <f t="shared" ref="AD901" si="706">SUM(AD902:AD906)</f>
        <v>0</v>
      </c>
      <c r="AE901" s="105">
        <f t="shared" si="705"/>
        <v>0</v>
      </c>
      <c r="AF901" s="100">
        <f t="shared" si="705"/>
        <v>0</v>
      </c>
      <c r="AG901" s="106">
        <f t="shared" si="705"/>
        <v>0</v>
      </c>
      <c r="AH901" s="11"/>
      <c r="AI901" s="11"/>
      <c r="AJ901" s="11"/>
      <c r="AK901" s="11"/>
      <c r="AL901" s="11"/>
    </row>
    <row r="902" spans="1:38" ht="37.5" customHeight="1" outlineLevel="1">
      <c r="A902" s="12" t="s">
        <v>974</v>
      </c>
      <c r="B902" s="27" t="s">
        <v>713</v>
      </c>
      <c r="C902" s="278">
        <v>695170</v>
      </c>
      <c r="D902" s="45">
        <v>1</v>
      </c>
      <c r="E902" s="46">
        <f>+J902+L902+N902+P902+R902+T902+V902+X902+Z902+AB902+AD902+AF902</f>
        <v>1</v>
      </c>
      <c r="F902" s="46">
        <f t="shared" si="632"/>
        <v>695170</v>
      </c>
      <c r="G902" s="46">
        <f t="shared" si="633"/>
        <v>695170</v>
      </c>
      <c r="H902" s="53">
        <f t="shared" si="628"/>
        <v>1</v>
      </c>
      <c r="I902" s="54">
        <f t="shared" si="629"/>
        <v>1</v>
      </c>
      <c r="J902" s="65"/>
      <c r="K902" s="78">
        <f t="shared" si="634"/>
        <v>0</v>
      </c>
      <c r="L902" s="45"/>
      <c r="M902" s="79">
        <f t="shared" si="635"/>
        <v>0</v>
      </c>
      <c r="N902" s="45"/>
      <c r="O902" s="78">
        <f>+N902*C902</f>
        <v>0</v>
      </c>
      <c r="P902" s="45"/>
      <c r="Q902" s="79">
        <f t="shared" si="636"/>
        <v>0</v>
      </c>
      <c r="R902" s="45"/>
      <c r="S902" s="78">
        <f t="shared" si="637"/>
        <v>0</v>
      </c>
      <c r="T902" s="45"/>
      <c r="U902" s="79">
        <f t="shared" si="638"/>
        <v>0</v>
      </c>
      <c r="V902" s="45">
        <v>0</v>
      </c>
      <c r="W902" s="78">
        <f t="shared" si="639"/>
        <v>0</v>
      </c>
      <c r="X902" s="45">
        <v>1</v>
      </c>
      <c r="Y902" s="79">
        <f t="shared" si="640"/>
        <v>695170</v>
      </c>
      <c r="Z902" s="45"/>
      <c r="AA902" s="78">
        <f t="shared" si="641"/>
        <v>0</v>
      </c>
      <c r="AB902" s="45"/>
      <c r="AC902" s="79">
        <f t="shared" si="642"/>
        <v>0</v>
      </c>
      <c r="AD902" s="45"/>
      <c r="AE902" s="78">
        <f t="shared" si="643"/>
        <v>0</v>
      </c>
      <c r="AF902" s="45"/>
      <c r="AG902" s="79">
        <f t="shared" si="644"/>
        <v>0</v>
      </c>
    </row>
    <row r="903" spans="1:38" ht="16.5" customHeight="1" outlineLevel="1">
      <c r="A903" s="12">
        <v>1103027</v>
      </c>
      <c r="B903" s="34" t="s">
        <v>714</v>
      </c>
      <c r="C903" s="278">
        <v>4505890</v>
      </c>
      <c r="D903" s="45"/>
      <c r="E903" s="46">
        <f>+J903+L903+N903+P903+R903+T903+V903+X903+Z903+AB903+AD903+AF903</f>
        <v>0</v>
      </c>
      <c r="F903" s="46">
        <f t="shared" si="632"/>
        <v>0</v>
      </c>
      <c r="G903" s="46">
        <f t="shared" si="633"/>
        <v>0</v>
      </c>
      <c r="H903" s="53" t="e">
        <f t="shared" si="628"/>
        <v>#DIV/0!</v>
      </c>
      <c r="I903" s="54" t="e">
        <f t="shared" si="629"/>
        <v>#DIV/0!</v>
      </c>
      <c r="J903" s="65"/>
      <c r="K903" s="78">
        <f t="shared" si="634"/>
        <v>0</v>
      </c>
      <c r="L903" s="45"/>
      <c r="M903" s="79">
        <f t="shared" si="635"/>
        <v>0</v>
      </c>
      <c r="N903" s="45"/>
      <c r="O903" s="78">
        <f>+N903*C903</f>
        <v>0</v>
      </c>
      <c r="P903" s="45"/>
      <c r="Q903" s="79">
        <f t="shared" si="636"/>
        <v>0</v>
      </c>
      <c r="R903" s="45"/>
      <c r="S903" s="78">
        <f t="shared" si="637"/>
        <v>0</v>
      </c>
      <c r="T903" s="45"/>
      <c r="U903" s="79">
        <f t="shared" si="638"/>
        <v>0</v>
      </c>
      <c r="V903" s="45">
        <v>0</v>
      </c>
      <c r="W903" s="78">
        <f t="shared" si="639"/>
        <v>0</v>
      </c>
      <c r="X903" s="45"/>
      <c r="Y903" s="79">
        <f t="shared" si="640"/>
        <v>0</v>
      </c>
      <c r="Z903" s="45"/>
      <c r="AA903" s="78">
        <f t="shared" si="641"/>
        <v>0</v>
      </c>
      <c r="AB903" s="45"/>
      <c r="AC903" s="79">
        <f t="shared" si="642"/>
        <v>0</v>
      </c>
      <c r="AD903" s="45"/>
      <c r="AE903" s="78">
        <f t="shared" si="643"/>
        <v>0</v>
      </c>
      <c r="AF903" s="45"/>
      <c r="AG903" s="79">
        <f t="shared" si="644"/>
        <v>0</v>
      </c>
    </row>
    <row r="904" spans="1:38" ht="16.5" customHeight="1" outlineLevel="1">
      <c r="A904" s="12">
        <v>1103000</v>
      </c>
      <c r="B904" s="27" t="s">
        <v>715</v>
      </c>
      <c r="C904" s="278">
        <v>13158010</v>
      </c>
      <c r="D904" s="45"/>
      <c r="E904" s="46">
        <f>+J904+L904+N904+P904+R904+T904+V904+X904+Z904+AB904+AD904+AF904</f>
        <v>0</v>
      </c>
      <c r="F904" s="46">
        <f t="shared" si="632"/>
        <v>0</v>
      </c>
      <c r="G904" s="46">
        <f t="shared" si="633"/>
        <v>0</v>
      </c>
      <c r="H904" s="53" t="e">
        <f t="shared" si="628"/>
        <v>#DIV/0!</v>
      </c>
      <c r="I904" s="54" t="e">
        <f t="shared" si="629"/>
        <v>#DIV/0!</v>
      </c>
      <c r="J904" s="65"/>
      <c r="K904" s="78">
        <f t="shared" si="634"/>
        <v>0</v>
      </c>
      <c r="L904" s="45"/>
      <c r="M904" s="79">
        <f t="shared" si="635"/>
        <v>0</v>
      </c>
      <c r="N904" s="45"/>
      <c r="O904" s="78">
        <f>+N904*C904</f>
        <v>0</v>
      </c>
      <c r="P904" s="45"/>
      <c r="Q904" s="79">
        <f t="shared" si="636"/>
        <v>0</v>
      </c>
      <c r="R904" s="45"/>
      <c r="S904" s="78">
        <f t="shared" si="637"/>
        <v>0</v>
      </c>
      <c r="T904" s="45"/>
      <c r="U904" s="79">
        <f t="shared" si="638"/>
        <v>0</v>
      </c>
      <c r="V904" s="45">
        <v>0</v>
      </c>
      <c r="W904" s="78">
        <f t="shared" si="639"/>
        <v>0</v>
      </c>
      <c r="X904" s="45"/>
      <c r="Y904" s="79">
        <f t="shared" si="640"/>
        <v>0</v>
      </c>
      <c r="Z904" s="45"/>
      <c r="AA904" s="78">
        <f t="shared" si="641"/>
        <v>0</v>
      </c>
      <c r="AB904" s="45"/>
      <c r="AC904" s="79">
        <f t="shared" si="642"/>
        <v>0</v>
      </c>
      <c r="AD904" s="45"/>
      <c r="AE904" s="78">
        <f t="shared" si="643"/>
        <v>0</v>
      </c>
      <c r="AF904" s="45"/>
      <c r="AG904" s="79">
        <f t="shared" si="644"/>
        <v>0</v>
      </c>
    </row>
    <row r="905" spans="1:38" ht="16.5" customHeight="1" outlineLevel="1">
      <c r="A905" s="12"/>
      <c r="B905" s="27"/>
      <c r="C905" s="278">
        <v>563140</v>
      </c>
      <c r="D905" s="45"/>
      <c r="E905" s="46"/>
      <c r="F905" s="46"/>
      <c r="G905" s="46"/>
      <c r="H905" s="53"/>
      <c r="I905" s="54"/>
      <c r="J905" s="65"/>
      <c r="K905" s="78"/>
      <c r="L905" s="45"/>
      <c r="M905" s="79"/>
      <c r="N905" s="45"/>
      <c r="O905" s="78"/>
      <c r="P905" s="45"/>
      <c r="Q905" s="79"/>
      <c r="R905" s="45"/>
      <c r="S905" s="78"/>
      <c r="T905" s="45"/>
      <c r="U905" s="79"/>
      <c r="V905" s="45">
        <v>0</v>
      </c>
      <c r="W905" s="78"/>
      <c r="X905" s="45"/>
      <c r="Y905" s="79"/>
      <c r="Z905" s="45"/>
      <c r="AA905" s="78"/>
      <c r="AB905" s="45"/>
      <c r="AC905" s="79"/>
      <c r="AD905" s="45"/>
      <c r="AE905" s="78"/>
      <c r="AF905" s="45"/>
      <c r="AG905" s="79"/>
    </row>
    <row r="906" spans="1:38" ht="37.5" customHeight="1" outlineLevel="1">
      <c r="A906" s="12" t="s">
        <v>974</v>
      </c>
      <c r="B906" s="27" t="s">
        <v>716</v>
      </c>
      <c r="C906" s="278">
        <v>133120</v>
      </c>
      <c r="D906" s="45"/>
      <c r="E906" s="46">
        <f>+J906+L906+N906+P906+R906+T906+V906+X906+Z906+AB906+AD906+AF906</f>
        <v>0</v>
      </c>
      <c r="F906" s="46">
        <f t="shared" si="632"/>
        <v>0</v>
      </c>
      <c r="G906" s="46">
        <f t="shared" si="633"/>
        <v>0</v>
      </c>
      <c r="H906" s="53" t="e">
        <f t="shared" si="628"/>
        <v>#DIV/0!</v>
      </c>
      <c r="I906" s="54" t="e">
        <f t="shared" si="629"/>
        <v>#DIV/0!</v>
      </c>
      <c r="J906" s="65"/>
      <c r="K906" s="78">
        <f t="shared" si="634"/>
        <v>0</v>
      </c>
      <c r="L906" s="45"/>
      <c r="M906" s="79">
        <f t="shared" si="635"/>
        <v>0</v>
      </c>
      <c r="N906" s="45"/>
      <c r="O906" s="78">
        <f>+N906*C906</f>
        <v>0</v>
      </c>
      <c r="P906" s="45"/>
      <c r="Q906" s="79">
        <f t="shared" si="636"/>
        <v>0</v>
      </c>
      <c r="R906" s="45"/>
      <c r="S906" s="78">
        <f t="shared" si="637"/>
        <v>0</v>
      </c>
      <c r="T906" s="45"/>
      <c r="U906" s="79">
        <f t="shared" si="638"/>
        <v>0</v>
      </c>
      <c r="V906" s="45">
        <v>0</v>
      </c>
      <c r="W906" s="78">
        <f t="shared" si="639"/>
        <v>0</v>
      </c>
      <c r="X906" s="45"/>
      <c r="Y906" s="79">
        <f t="shared" si="640"/>
        <v>0</v>
      </c>
      <c r="Z906" s="45"/>
      <c r="AA906" s="78">
        <f t="shared" si="641"/>
        <v>0</v>
      </c>
      <c r="AB906" s="45"/>
      <c r="AC906" s="79">
        <f t="shared" si="642"/>
        <v>0</v>
      </c>
      <c r="AD906" s="45"/>
      <c r="AE906" s="78">
        <f t="shared" si="643"/>
        <v>0</v>
      </c>
      <c r="AF906" s="45"/>
      <c r="AG906" s="79">
        <f t="shared" si="644"/>
        <v>0</v>
      </c>
    </row>
    <row r="907" spans="1:38" ht="16.5" customHeight="1" outlineLevel="1">
      <c r="A907" s="12"/>
      <c r="B907" s="27"/>
      <c r="C907" s="14"/>
      <c r="D907" s="45"/>
      <c r="E907" s="46"/>
      <c r="F907" s="46"/>
      <c r="G907" s="46"/>
      <c r="H907" s="53"/>
      <c r="I907" s="54"/>
      <c r="J907" s="65"/>
      <c r="K907" s="78"/>
      <c r="L907" s="45"/>
      <c r="M907" s="79"/>
      <c r="N907" s="45"/>
      <c r="O907" s="78"/>
      <c r="P907" s="45"/>
      <c r="Q907" s="79"/>
      <c r="R907" s="45"/>
      <c r="S907" s="78"/>
      <c r="T907" s="45"/>
      <c r="U907" s="79"/>
      <c r="V907" s="45">
        <v>0</v>
      </c>
      <c r="W907" s="78"/>
      <c r="X907" s="45"/>
      <c r="Y907" s="79"/>
      <c r="Z907" s="45"/>
      <c r="AA907" s="78"/>
      <c r="AB907" s="45"/>
      <c r="AC907" s="79"/>
      <c r="AD907" s="45"/>
      <c r="AE907" s="78"/>
      <c r="AF907" s="45"/>
      <c r="AG907" s="79"/>
    </row>
    <row r="908" spans="1:38" s="10" customFormat="1" ht="24.75" customHeight="1">
      <c r="A908" s="98"/>
      <c r="B908" s="83" t="s">
        <v>717</v>
      </c>
      <c r="C908" s="99"/>
      <c r="D908" s="100">
        <f>SUM(D909:D916)</f>
        <v>10</v>
      </c>
      <c r="E908" s="101">
        <f t="shared" ref="E908:G908" si="707">SUM(E909:E916)</f>
        <v>16</v>
      </c>
      <c r="F908" s="101">
        <f t="shared" si="707"/>
        <v>8812950</v>
      </c>
      <c r="G908" s="101">
        <f t="shared" si="707"/>
        <v>18487450</v>
      </c>
      <c r="H908" s="102">
        <f t="shared" ref="H908:H971" si="708">IF(E908&gt;=0,(E908/D908),"-")</f>
        <v>1.6</v>
      </c>
      <c r="I908" s="103">
        <f t="shared" ref="I908:I971" si="709">IF(G908&gt;=0,(G908/F908),"-")</f>
        <v>2.0977595470302224</v>
      </c>
      <c r="J908" s="104">
        <f t="shared" ref="J908" si="710">SUM(J909:J916)</f>
        <v>0</v>
      </c>
      <c r="K908" s="105">
        <f t="shared" ref="K908:AG908" si="711">SUM(K909:K916)</f>
        <v>0</v>
      </c>
      <c r="L908" s="100">
        <f t="shared" si="711"/>
        <v>1</v>
      </c>
      <c r="M908" s="106">
        <f t="shared" si="711"/>
        <v>1570850</v>
      </c>
      <c r="N908" s="100">
        <v>1</v>
      </c>
      <c r="O908" s="105">
        <f>SUM(O909:O916)</f>
        <v>166800</v>
      </c>
      <c r="P908" s="100">
        <f>SUM(P909:P916)</f>
        <v>0</v>
      </c>
      <c r="Q908" s="106">
        <f t="shared" si="711"/>
        <v>0</v>
      </c>
      <c r="R908" s="100">
        <f t="shared" si="711"/>
        <v>1</v>
      </c>
      <c r="S908" s="105">
        <f t="shared" si="711"/>
        <v>166800</v>
      </c>
      <c r="T908" s="100">
        <f t="shared" si="711"/>
        <v>0</v>
      </c>
      <c r="U908" s="106">
        <f t="shared" si="711"/>
        <v>0</v>
      </c>
      <c r="V908" s="100">
        <f t="shared" si="711"/>
        <v>1</v>
      </c>
      <c r="W908" s="105">
        <f t="shared" si="711"/>
        <v>1570850</v>
      </c>
      <c r="X908" s="100">
        <f t="shared" si="711"/>
        <v>3</v>
      </c>
      <c r="Y908" s="106">
        <f t="shared" si="711"/>
        <v>4837250</v>
      </c>
      <c r="Z908" s="100">
        <f t="shared" si="711"/>
        <v>1</v>
      </c>
      <c r="AA908" s="105">
        <f t="shared" si="711"/>
        <v>166800</v>
      </c>
      <c r="AB908" s="100">
        <f t="shared" si="711"/>
        <v>3</v>
      </c>
      <c r="AC908" s="106">
        <f t="shared" si="711"/>
        <v>1904450</v>
      </c>
      <c r="AD908" s="100">
        <f t="shared" si="711"/>
        <v>5</v>
      </c>
      <c r="AE908" s="105">
        <f t="shared" si="711"/>
        <v>8103650</v>
      </c>
      <c r="AF908" s="100">
        <f t="shared" si="711"/>
        <v>0</v>
      </c>
      <c r="AG908" s="106">
        <f t="shared" si="711"/>
        <v>0</v>
      </c>
      <c r="AH908" s="11"/>
      <c r="AI908" s="11"/>
      <c r="AJ908" s="11"/>
      <c r="AK908" s="11"/>
      <c r="AL908" s="11"/>
    </row>
    <row r="909" spans="1:38" ht="75.75" customHeight="1" outlineLevel="1">
      <c r="A909" s="12" t="s">
        <v>975</v>
      </c>
      <c r="B909" s="27" t="s">
        <v>718</v>
      </c>
      <c r="C909" s="278">
        <v>1570850</v>
      </c>
      <c r="D909" s="45">
        <v>3</v>
      </c>
      <c r="E909" s="46">
        <f t="shared" ref="E909:E916" si="712">+J909+L909+N909+P909+R909+T909+V909+X909+Z909+AB909+AD909+AF909</f>
        <v>5</v>
      </c>
      <c r="F909" s="46">
        <f t="shared" ref="F909:F971" si="713">D909*C909</f>
        <v>4712550</v>
      </c>
      <c r="G909" s="46">
        <f t="shared" ref="G909:G971" si="714">+E909*C909</f>
        <v>7854250</v>
      </c>
      <c r="H909" s="53">
        <f t="shared" si="708"/>
        <v>1.6666666666666667</v>
      </c>
      <c r="I909" s="54">
        <f t="shared" si="709"/>
        <v>1.6666666666666667</v>
      </c>
      <c r="J909" s="65">
        <v>0</v>
      </c>
      <c r="K909" s="78">
        <f t="shared" ref="K909:K971" si="715">+J909*C909</f>
        <v>0</v>
      </c>
      <c r="L909" s="45">
        <v>1</v>
      </c>
      <c r="M909" s="79">
        <f t="shared" ref="M909:M971" si="716">+L909*C909</f>
        <v>1570850</v>
      </c>
      <c r="N909" s="45">
        <v>0</v>
      </c>
      <c r="O909" s="78">
        <f t="shared" ref="O909:O916" si="717">+N909*C909</f>
        <v>0</v>
      </c>
      <c r="P909" s="45">
        <v>0</v>
      </c>
      <c r="Q909" s="79">
        <f t="shared" ref="Q909:Q971" si="718">+P909*C909</f>
        <v>0</v>
      </c>
      <c r="R909" s="45">
        <v>0</v>
      </c>
      <c r="S909" s="78">
        <f t="shared" ref="S909:S971" si="719">+R909*C909</f>
        <v>0</v>
      </c>
      <c r="T909" s="45">
        <v>0</v>
      </c>
      <c r="U909" s="79">
        <f t="shared" ref="U909:U971" si="720">+T909*C909</f>
        <v>0</v>
      </c>
      <c r="V909" s="45">
        <v>1</v>
      </c>
      <c r="W909" s="78">
        <f t="shared" ref="W909:W971" si="721">+V909*C909</f>
        <v>1570850</v>
      </c>
      <c r="X909" s="45">
        <v>1</v>
      </c>
      <c r="Y909" s="79">
        <f t="shared" ref="Y909:Y971" si="722">+X909*C909</f>
        <v>1570850</v>
      </c>
      <c r="Z909" s="45">
        <v>0</v>
      </c>
      <c r="AA909" s="78">
        <f t="shared" ref="AA909:AA971" si="723">+Z909*C909</f>
        <v>0</v>
      </c>
      <c r="AB909" s="45">
        <v>1</v>
      </c>
      <c r="AC909" s="79">
        <f t="shared" ref="AC909:AC971" si="724">+AB909*C909</f>
        <v>1570850</v>
      </c>
      <c r="AD909" s="45">
        <v>1</v>
      </c>
      <c r="AE909" s="78">
        <f t="shared" ref="AE909:AE971" si="725">+AD909*C909</f>
        <v>1570850</v>
      </c>
      <c r="AF909" s="45">
        <v>0</v>
      </c>
      <c r="AG909" s="79">
        <f t="shared" ref="AG909:AG971" si="726">+AF909*C909</f>
        <v>0</v>
      </c>
    </row>
    <row r="910" spans="1:38" ht="54" customHeight="1" outlineLevel="1">
      <c r="A910" s="12" t="s">
        <v>976</v>
      </c>
      <c r="B910" s="27" t="s">
        <v>719</v>
      </c>
      <c r="C910" s="291">
        <v>55900</v>
      </c>
      <c r="D910" s="45"/>
      <c r="E910" s="46">
        <f t="shared" si="712"/>
        <v>0</v>
      </c>
      <c r="F910" s="46">
        <f t="shared" si="713"/>
        <v>0</v>
      </c>
      <c r="G910" s="46">
        <f t="shared" si="714"/>
        <v>0</v>
      </c>
      <c r="H910" s="53" t="e">
        <f t="shared" si="708"/>
        <v>#DIV/0!</v>
      </c>
      <c r="I910" s="54" t="e">
        <f t="shared" si="709"/>
        <v>#DIV/0!</v>
      </c>
      <c r="J910" s="65"/>
      <c r="K910" s="78">
        <f t="shared" si="715"/>
        <v>0</v>
      </c>
      <c r="L910" s="45"/>
      <c r="M910" s="79">
        <f t="shared" si="716"/>
        <v>0</v>
      </c>
      <c r="N910" s="45"/>
      <c r="O910" s="78">
        <f t="shared" si="717"/>
        <v>0</v>
      </c>
      <c r="P910" s="45"/>
      <c r="Q910" s="79">
        <f t="shared" si="718"/>
        <v>0</v>
      </c>
      <c r="R910" s="45"/>
      <c r="S910" s="78">
        <f t="shared" si="719"/>
        <v>0</v>
      </c>
      <c r="T910" s="45">
        <v>0</v>
      </c>
      <c r="U910" s="79">
        <f t="shared" si="720"/>
        <v>0</v>
      </c>
      <c r="V910" s="45">
        <v>0</v>
      </c>
      <c r="W910" s="78">
        <f t="shared" si="721"/>
        <v>0</v>
      </c>
      <c r="X910" s="45"/>
      <c r="Y910" s="79">
        <f t="shared" si="722"/>
        <v>0</v>
      </c>
      <c r="Z910" s="45"/>
      <c r="AA910" s="78">
        <f t="shared" si="723"/>
        <v>0</v>
      </c>
      <c r="AB910" s="45"/>
      <c r="AC910" s="79">
        <f t="shared" si="724"/>
        <v>0</v>
      </c>
      <c r="AD910" s="45"/>
      <c r="AE910" s="78">
        <f t="shared" si="725"/>
        <v>0</v>
      </c>
      <c r="AF910" s="45"/>
      <c r="AG910" s="79">
        <f t="shared" si="726"/>
        <v>0</v>
      </c>
    </row>
    <row r="911" spans="1:38" ht="29.25" customHeight="1" outlineLevel="1">
      <c r="A911" s="12" t="s">
        <v>977</v>
      </c>
      <c r="B911" s="27" t="s">
        <v>720</v>
      </c>
      <c r="C911" s="291">
        <v>94910</v>
      </c>
      <c r="D911" s="45"/>
      <c r="E911" s="46">
        <f t="shared" si="712"/>
        <v>0</v>
      </c>
      <c r="F911" s="46">
        <f t="shared" si="713"/>
        <v>0</v>
      </c>
      <c r="G911" s="46">
        <f t="shared" si="714"/>
        <v>0</v>
      </c>
      <c r="H911" s="53" t="e">
        <f t="shared" si="708"/>
        <v>#DIV/0!</v>
      </c>
      <c r="I911" s="54" t="e">
        <f t="shared" si="709"/>
        <v>#DIV/0!</v>
      </c>
      <c r="J911" s="65"/>
      <c r="K911" s="78">
        <f t="shared" si="715"/>
        <v>0</v>
      </c>
      <c r="L911" s="45"/>
      <c r="M911" s="79">
        <f t="shared" si="716"/>
        <v>0</v>
      </c>
      <c r="N911" s="45"/>
      <c r="O911" s="78">
        <f t="shared" si="717"/>
        <v>0</v>
      </c>
      <c r="P911" s="45"/>
      <c r="Q911" s="79">
        <f t="shared" si="718"/>
        <v>0</v>
      </c>
      <c r="R911" s="45"/>
      <c r="S911" s="78">
        <f t="shared" si="719"/>
        <v>0</v>
      </c>
      <c r="T911" s="45"/>
      <c r="U911" s="79">
        <f t="shared" si="720"/>
        <v>0</v>
      </c>
      <c r="V911" s="45">
        <v>0</v>
      </c>
      <c r="W911" s="78">
        <f t="shared" si="721"/>
        <v>0</v>
      </c>
      <c r="X911" s="45"/>
      <c r="Y911" s="79">
        <f t="shared" si="722"/>
        <v>0</v>
      </c>
      <c r="Z911" s="45"/>
      <c r="AA911" s="78">
        <f t="shared" si="723"/>
        <v>0</v>
      </c>
      <c r="AB911" s="45"/>
      <c r="AC911" s="79">
        <f t="shared" si="724"/>
        <v>0</v>
      </c>
      <c r="AD911" s="45"/>
      <c r="AE911" s="78">
        <f t="shared" si="725"/>
        <v>0</v>
      </c>
      <c r="AF911" s="45"/>
      <c r="AG911" s="79">
        <f t="shared" si="726"/>
        <v>0</v>
      </c>
    </row>
    <row r="912" spans="1:38" ht="16.5" customHeight="1" outlineLevel="1">
      <c r="A912" s="12"/>
      <c r="B912" s="24" t="s">
        <v>721</v>
      </c>
      <c r="C912" s="278">
        <v>3099600</v>
      </c>
      <c r="D912" s="45">
        <v>1</v>
      </c>
      <c r="E912" s="46">
        <f t="shared" si="712"/>
        <v>3</v>
      </c>
      <c r="F912" s="46">
        <f t="shared" si="713"/>
        <v>3099600</v>
      </c>
      <c r="G912" s="46">
        <f t="shared" si="714"/>
        <v>9298800</v>
      </c>
      <c r="H912" s="53">
        <f t="shared" si="708"/>
        <v>3</v>
      </c>
      <c r="I912" s="54">
        <f t="shared" si="709"/>
        <v>3</v>
      </c>
      <c r="J912" s="65"/>
      <c r="K912" s="78">
        <f t="shared" si="715"/>
        <v>0</v>
      </c>
      <c r="L912" s="45"/>
      <c r="M912" s="79">
        <f t="shared" si="716"/>
        <v>0</v>
      </c>
      <c r="N912" s="45"/>
      <c r="O912" s="78">
        <f t="shared" si="717"/>
        <v>0</v>
      </c>
      <c r="P912" s="45"/>
      <c r="Q912" s="79">
        <f t="shared" si="718"/>
        <v>0</v>
      </c>
      <c r="R912" s="45"/>
      <c r="S912" s="78">
        <f t="shared" si="719"/>
        <v>0</v>
      </c>
      <c r="T912" s="45"/>
      <c r="U912" s="79">
        <f t="shared" si="720"/>
        <v>0</v>
      </c>
      <c r="V912" s="45">
        <v>0</v>
      </c>
      <c r="W912" s="78">
        <f t="shared" si="721"/>
        <v>0</v>
      </c>
      <c r="X912" s="45">
        <v>1</v>
      </c>
      <c r="Y912" s="79">
        <f t="shared" si="722"/>
        <v>3099600</v>
      </c>
      <c r="Z912" s="45"/>
      <c r="AA912" s="78">
        <f t="shared" si="723"/>
        <v>0</v>
      </c>
      <c r="AB912" s="45"/>
      <c r="AC912" s="79">
        <f t="shared" si="724"/>
        <v>0</v>
      </c>
      <c r="AD912" s="45">
        <v>2</v>
      </c>
      <c r="AE912" s="78">
        <f t="shared" si="725"/>
        <v>6199200</v>
      </c>
      <c r="AF912" s="45"/>
      <c r="AG912" s="79">
        <f t="shared" si="726"/>
        <v>0</v>
      </c>
    </row>
    <row r="913" spans="1:38" ht="16.5" customHeight="1" outlineLevel="1">
      <c r="A913" s="12"/>
      <c r="B913" s="27" t="s">
        <v>722</v>
      </c>
      <c r="C913" s="278">
        <v>690210</v>
      </c>
      <c r="D913" s="45"/>
      <c r="E913" s="46">
        <f t="shared" si="712"/>
        <v>0</v>
      </c>
      <c r="F913" s="46">
        <f t="shared" si="713"/>
        <v>0</v>
      </c>
      <c r="G913" s="46">
        <f t="shared" si="714"/>
        <v>0</v>
      </c>
      <c r="H913" s="53" t="e">
        <f t="shared" si="708"/>
        <v>#DIV/0!</v>
      </c>
      <c r="I913" s="54" t="e">
        <f t="shared" si="709"/>
        <v>#DIV/0!</v>
      </c>
      <c r="J913" s="65"/>
      <c r="K913" s="78">
        <f t="shared" si="715"/>
        <v>0</v>
      </c>
      <c r="L913" s="45"/>
      <c r="M913" s="79">
        <f t="shared" si="716"/>
        <v>0</v>
      </c>
      <c r="N913" s="45"/>
      <c r="O913" s="78">
        <f t="shared" si="717"/>
        <v>0</v>
      </c>
      <c r="P913" s="45"/>
      <c r="Q913" s="79">
        <f t="shared" si="718"/>
        <v>0</v>
      </c>
      <c r="R913" s="45"/>
      <c r="S913" s="78">
        <f t="shared" si="719"/>
        <v>0</v>
      </c>
      <c r="T913" s="45"/>
      <c r="U913" s="79">
        <f t="shared" si="720"/>
        <v>0</v>
      </c>
      <c r="V913" s="45">
        <v>0</v>
      </c>
      <c r="W913" s="78">
        <f t="shared" si="721"/>
        <v>0</v>
      </c>
      <c r="X913" s="45"/>
      <c r="Y913" s="79">
        <f t="shared" si="722"/>
        <v>0</v>
      </c>
      <c r="Z913" s="45"/>
      <c r="AA913" s="78">
        <f t="shared" si="723"/>
        <v>0</v>
      </c>
      <c r="AB913" s="45"/>
      <c r="AC913" s="79">
        <f t="shared" si="724"/>
        <v>0</v>
      </c>
      <c r="AD913" s="45"/>
      <c r="AE913" s="78">
        <f t="shared" si="725"/>
        <v>0</v>
      </c>
      <c r="AF913" s="45"/>
      <c r="AG913" s="79">
        <f t="shared" si="726"/>
        <v>0</v>
      </c>
    </row>
    <row r="914" spans="1:38" ht="16.5" customHeight="1">
      <c r="A914" s="12">
        <v>3904001</v>
      </c>
      <c r="B914" s="27" t="s">
        <v>723</v>
      </c>
      <c r="C914" s="278">
        <v>922610</v>
      </c>
      <c r="D914" s="45"/>
      <c r="E914" s="46">
        <f t="shared" si="712"/>
        <v>0</v>
      </c>
      <c r="F914" s="46">
        <f t="shared" si="713"/>
        <v>0</v>
      </c>
      <c r="G914" s="46">
        <f t="shared" si="714"/>
        <v>0</v>
      </c>
      <c r="H914" s="53" t="e">
        <f t="shared" si="708"/>
        <v>#DIV/0!</v>
      </c>
      <c r="I914" s="54" t="e">
        <f t="shared" si="709"/>
        <v>#DIV/0!</v>
      </c>
      <c r="J914" s="65"/>
      <c r="K914" s="78">
        <f t="shared" si="715"/>
        <v>0</v>
      </c>
      <c r="L914" s="45"/>
      <c r="M914" s="79">
        <f t="shared" si="716"/>
        <v>0</v>
      </c>
      <c r="N914" s="45"/>
      <c r="O914" s="78">
        <f t="shared" si="717"/>
        <v>0</v>
      </c>
      <c r="P914" s="45"/>
      <c r="Q914" s="79">
        <f t="shared" si="718"/>
        <v>0</v>
      </c>
      <c r="R914" s="45"/>
      <c r="S914" s="78">
        <f t="shared" si="719"/>
        <v>0</v>
      </c>
      <c r="T914" s="45"/>
      <c r="U914" s="79">
        <f t="shared" si="720"/>
        <v>0</v>
      </c>
      <c r="V914" s="45">
        <v>0</v>
      </c>
      <c r="W914" s="78">
        <f t="shared" si="721"/>
        <v>0</v>
      </c>
      <c r="X914" s="45"/>
      <c r="Y914" s="79">
        <f t="shared" si="722"/>
        <v>0</v>
      </c>
      <c r="Z914" s="45"/>
      <c r="AA914" s="78">
        <f t="shared" si="723"/>
        <v>0</v>
      </c>
      <c r="AB914" s="45"/>
      <c r="AC914" s="79">
        <f t="shared" si="724"/>
        <v>0</v>
      </c>
      <c r="AD914" s="45"/>
      <c r="AE914" s="78">
        <f t="shared" si="725"/>
        <v>0</v>
      </c>
      <c r="AF914" s="45"/>
      <c r="AG914" s="79">
        <f t="shared" si="726"/>
        <v>0</v>
      </c>
    </row>
    <row r="915" spans="1:38" ht="16.5" customHeight="1" outlineLevel="1">
      <c r="A915" s="12">
        <v>3904002</v>
      </c>
      <c r="B915" s="27" t="s">
        <v>724</v>
      </c>
      <c r="C915" s="278">
        <v>149150</v>
      </c>
      <c r="D915" s="45"/>
      <c r="E915" s="46">
        <f t="shared" si="712"/>
        <v>0</v>
      </c>
      <c r="F915" s="46">
        <f t="shared" si="713"/>
        <v>0</v>
      </c>
      <c r="G915" s="46">
        <f t="shared" si="714"/>
        <v>0</v>
      </c>
      <c r="H915" s="53" t="e">
        <f t="shared" si="708"/>
        <v>#DIV/0!</v>
      </c>
      <c r="I915" s="54" t="e">
        <f t="shared" si="709"/>
        <v>#DIV/0!</v>
      </c>
      <c r="J915" s="65"/>
      <c r="K915" s="78">
        <f t="shared" si="715"/>
        <v>0</v>
      </c>
      <c r="L915" s="45"/>
      <c r="M915" s="79">
        <f t="shared" si="716"/>
        <v>0</v>
      </c>
      <c r="N915" s="45"/>
      <c r="O915" s="78">
        <f t="shared" si="717"/>
        <v>0</v>
      </c>
      <c r="P915" s="45"/>
      <c r="Q915" s="79">
        <f t="shared" si="718"/>
        <v>0</v>
      </c>
      <c r="R915" s="45"/>
      <c r="S915" s="78">
        <f t="shared" si="719"/>
        <v>0</v>
      </c>
      <c r="T915" s="45"/>
      <c r="U915" s="79">
        <f t="shared" si="720"/>
        <v>0</v>
      </c>
      <c r="V915" s="45">
        <v>0</v>
      </c>
      <c r="W915" s="78">
        <f t="shared" si="721"/>
        <v>0</v>
      </c>
      <c r="X915" s="45"/>
      <c r="Y915" s="79">
        <f t="shared" si="722"/>
        <v>0</v>
      </c>
      <c r="Z915" s="45"/>
      <c r="AA915" s="78">
        <f t="shared" si="723"/>
        <v>0</v>
      </c>
      <c r="AB915" s="45"/>
      <c r="AC915" s="79">
        <f t="shared" si="724"/>
        <v>0</v>
      </c>
      <c r="AD915" s="45"/>
      <c r="AE915" s="78">
        <f t="shared" si="725"/>
        <v>0</v>
      </c>
      <c r="AF915" s="45"/>
      <c r="AG915" s="79">
        <f t="shared" si="726"/>
        <v>0</v>
      </c>
    </row>
    <row r="916" spans="1:38" ht="55.5" customHeight="1" outlineLevel="1">
      <c r="A916" s="12" t="s">
        <v>978</v>
      </c>
      <c r="B916" s="27" t="s">
        <v>725</v>
      </c>
      <c r="C916" s="278">
        <v>166800</v>
      </c>
      <c r="D916" s="45">
        <v>6</v>
      </c>
      <c r="E916" s="46">
        <f t="shared" si="712"/>
        <v>8</v>
      </c>
      <c r="F916" s="46">
        <f t="shared" si="713"/>
        <v>1000800</v>
      </c>
      <c r="G916" s="46">
        <f t="shared" si="714"/>
        <v>1334400</v>
      </c>
      <c r="H916" s="53">
        <f t="shared" si="708"/>
        <v>1.3333333333333333</v>
      </c>
      <c r="I916" s="54">
        <f t="shared" si="709"/>
        <v>1.3333333333333333</v>
      </c>
      <c r="J916" s="65"/>
      <c r="K916" s="78">
        <f t="shared" si="715"/>
        <v>0</v>
      </c>
      <c r="L916" s="45">
        <v>0</v>
      </c>
      <c r="M916" s="79">
        <f t="shared" si="716"/>
        <v>0</v>
      </c>
      <c r="N916" s="45">
        <v>1</v>
      </c>
      <c r="O916" s="78">
        <f t="shared" si="717"/>
        <v>166800</v>
      </c>
      <c r="P916" s="45">
        <v>0</v>
      </c>
      <c r="Q916" s="79">
        <f t="shared" si="718"/>
        <v>0</v>
      </c>
      <c r="R916" s="45">
        <v>1</v>
      </c>
      <c r="S916" s="78">
        <f t="shared" si="719"/>
        <v>166800</v>
      </c>
      <c r="T916" s="45">
        <v>0</v>
      </c>
      <c r="U916" s="79">
        <f t="shared" si="720"/>
        <v>0</v>
      </c>
      <c r="V916" s="45">
        <v>0</v>
      </c>
      <c r="W916" s="78">
        <f t="shared" si="721"/>
        <v>0</v>
      </c>
      <c r="X916" s="45">
        <v>1</v>
      </c>
      <c r="Y916" s="79">
        <f t="shared" si="722"/>
        <v>166800</v>
      </c>
      <c r="Z916" s="45">
        <v>1</v>
      </c>
      <c r="AA916" s="78">
        <f t="shared" si="723"/>
        <v>166800</v>
      </c>
      <c r="AB916" s="45">
        <v>2</v>
      </c>
      <c r="AC916" s="79">
        <f t="shared" si="724"/>
        <v>333600</v>
      </c>
      <c r="AD916" s="45">
        <v>2</v>
      </c>
      <c r="AE916" s="78">
        <f t="shared" si="725"/>
        <v>333600</v>
      </c>
      <c r="AF916" s="45">
        <v>0</v>
      </c>
      <c r="AG916" s="79">
        <f t="shared" si="726"/>
        <v>0</v>
      </c>
    </row>
    <row r="917" spans="1:38" ht="16.5" customHeight="1" outlineLevel="1">
      <c r="A917" s="12"/>
      <c r="B917" s="27"/>
      <c r="C917" s="14"/>
      <c r="D917" s="45"/>
      <c r="E917" s="46"/>
      <c r="F917" s="46"/>
      <c r="G917" s="46"/>
      <c r="H917" s="53"/>
      <c r="I917" s="54"/>
      <c r="J917" s="65"/>
      <c r="K917" s="78"/>
      <c r="L917" s="45"/>
      <c r="M917" s="79"/>
      <c r="N917" s="45"/>
      <c r="O917" s="78"/>
      <c r="P917" s="45"/>
      <c r="Q917" s="79"/>
      <c r="R917" s="45"/>
      <c r="S917" s="78"/>
      <c r="T917" s="45"/>
      <c r="U917" s="79"/>
      <c r="V917" s="45"/>
      <c r="W917" s="78"/>
      <c r="X917" s="45"/>
      <c r="Y917" s="79"/>
      <c r="Z917" s="45"/>
      <c r="AA917" s="78"/>
      <c r="AB917" s="45"/>
      <c r="AC917" s="79"/>
      <c r="AD917" s="45"/>
      <c r="AE917" s="78"/>
      <c r="AF917" s="45"/>
      <c r="AG917" s="79"/>
    </row>
    <row r="918" spans="1:38" s="10" customFormat="1" ht="16.5" customHeight="1" outlineLevel="1">
      <c r="A918" s="98"/>
      <c r="B918" s="83" t="s">
        <v>726</v>
      </c>
      <c r="C918" s="99"/>
      <c r="D918" s="100">
        <f>SUM(D919:D920)</f>
        <v>87</v>
      </c>
      <c r="E918" s="101">
        <f t="shared" ref="E918:G918" si="727">SUM(E919:E920)</f>
        <v>88</v>
      </c>
      <c r="F918" s="101">
        <f t="shared" si="727"/>
        <v>40119510</v>
      </c>
      <c r="G918" s="101">
        <f t="shared" si="727"/>
        <v>37084640</v>
      </c>
      <c r="H918" s="102">
        <f t="shared" si="708"/>
        <v>1.0114942528735633</v>
      </c>
      <c r="I918" s="103">
        <f t="shared" si="709"/>
        <v>0.92435426055801784</v>
      </c>
      <c r="J918" s="104">
        <f t="shared" ref="J918" si="728">SUM(J919:J920)</f>
        <v>9</v>
      </c>
      <c r="K918" s="105">
        <f t="shared" ref="K918:AG918" si="729">SUM(K919:K920)</f>
        <v>4661250</v>
      </c>
      <c r="L918" s="100">
        <f t="shared" si="729"/>
        <v>5</v>
      </c>
      <c r="M918" s="106">
        <f t="shared" si="729"/>
        <v>2762890</v>
      </c>
      <c r="N918" s="100">
        <v>5</v>
      </c>
      <c r="O918" s="105">
        <f>SUM(O919:O920)</f>
        <v>1983010</v>
      </c>
      <c r="P918" s="100">
        <f>SUM(P919:P920)</f>
        <v>10</v>
      </c>
      <c r="Q918" s="106">
        <f t="shared" si="729"/>
        <v>4745900</v>
      </c>
      <c r="R918" s="100">
        <f t="shared" si="729"/>
        <v>7</v>
      </c>
      <c r="S918" s="105">
        <f t="shared" si="729"/>
        <v>2932190</v>
      </c>
      <c r="T918" s="100">
        <f t="shared" si="729"/>
        <v>7</v>
      </c>
      <c r="U918" s="106">
        <f t="shared" si="729"/>
        <v>2152310</v>
      </c>
      <c r="V918" s="100">
        <f t="shared" si="729"/>
        <v>17</v>
      </c>
      <c r="W918" s="105">
        <f t="shared" si="729"/>
        <v>5338450</v>
      </c>
      <c r="X918" s="100">
        <f t="shared" si="729"/>
        <v>7</v>
      </c>
      <c r="Y918" s="106">
        <f t="shared" si="729"/>
        <v>2932190</v>
      </c>
      <c r="Z918" s="100">
        <f t="shared" si="729"/>
        <v>3</v>
      </c>
      <c r="AA918" s="105">
        <f t="shared" si="729"/>
        <v>1033830</v>
      </c>
      <c r="AB918" s="100">
        <f t="shared" si="729"/>
        <v>6</v>
      </c>
      <c r="AC918" s="106">
        <f t="shared" si="729"/>
        <v>2847540</v>
      </c>
      <c r="AD918" s="100">
        <f t="shared" si="729"/>
        <v>1</v>
      </c>
      <c r="AE918" s="105">
        <f t="shared" si="729"/>
        <v>84650</v>
      </c>
      <c r="AF918" s="100">
        <f t="shared" si="729"/>
        <v>11</v>
      </c>
      <c r="AG918" s="106">
        <f t="shared" si="729"/>
        <v>5610430</v>
      </c>
      <c r="AH918" s="11"/>
      <c r="AI918" s="11"/>
      <c r="AJ918" s="11"/>
      <c r="AK918" s="11"/>
      <c r="AL918" s="11"/>
    </row>
    <row r="919" spans="1:38" ht="16.5" customHeight="1" outlineLevel="1">
      <c r="A919" s="12">
        <v>1103049</v>
      </c>
      <c r="B919" s="24" t="s">
        <v>727</v>
      </c>
      <c r="C919" s="14">
        <v>864530</v>
      </c>
      <c r="D919" s="45">
        <v>42</v>
      </c>
      <c r="E919" s="46">
        <f>+J919+L919+N919+P919+R919+T919+V919+X919+Z919+AB919+AD919+AF919</f>
        <v>38</v>
      </c>
      <c r="F919" s="46">
        <f t="shared" si="713"/>
        <v>36310260</v>
      </c>
      <c r="G919" s="46">
        <f t="shared" si="714"/>
        <v>32852140</v>
      </c>
      <c r="H919" s="53">
        <f t="shared" si="708"/>
        <v>0.90476190476190477</v>
      </c>
      <c r="I919" s="54">
        <f t="shared" si="709"/>
        <v>0.90476190476190477</v>
      </c>
      <c r="J919" s="65">
        <v>5</v>
      </c>
      <c r="K919" s="78">
        <f t="shared" si="715"/>
        <v>4322650</v>
      </c>
      <c r="L919" s="45">
        <v>3</v>
      </c>
      <c r="M919" s="79">
        <f t="shared" si="716"/>
        <v>2593590</v>
      </c>
      <c r="N919" s="45">
        <v>2</v>
      </c>
      <c r="O919" s="78">
        <f>+N919*C919</f>
        <v>1729060</v>
      </c>
      <c r="P919" s="45">
        <v>5</v>
      </c>
      <c r="Q919" s="79">
        <f t="shared" si="718"/>
        <v>4322650</v>
      </c>
      <c r="R919" s="45">
        <v>3</v>
      </c>
      <c r="S919" s="78">
        <f t="shared" si="719"/>
        <v>2593590</v>
      </c>
      <c r="T919" s="45">
        <v>2</v>
      </c>
      <c r="U919" s="79">
        <f t="shared" si="720"/>
        <v>1729060</v>
      </c>
      <c r="V919" s="45">
        <v>5</v>
      </c>
      <c r="W919" s="78">
        <f t="shared" si="721"/>
        <v>4322650</v>
      </c>
      <c r="X919" s="45">
        <v>3</v>
      </c>
      <c r="Y919" s="79">
        <f t="shared" si="722"/>
        <v>2593590</v>
      </c>
      <c r="Z919" s="45">
        <v>1</v>
      </c>
      <c r="AA919" s="78">
        <f t="shared" si="723"/>
        <v>864530</v>
      </c>
      <c r="AB919" s="45">
        <v>3</v>
      </c>
      <c r="AC919" s="79">
        <f t="shared" si="724"/>
        <v>2593590</v>
      </c>
      <c r="AD919" s="45">
        <v>0</v>
      </c>
      <c r="AE919" s="78">
        <f t="shared" si="725"/>
        <v>0</v>
      </c>
      <c r="AF919" s="45">
        <v>6</v>
      </c>
      <c r="AG919" s="79">
        <f t="shared" si="726"/>
        <v>5187180</v>
      </c>
    </row>
    <row r="920" spans="1:38" ht="25.5" customHeight="1" outlineLevel="1">
      <c r="A920" s="12" t="s">
        <v>980</v>
      </c>
      <c r="B920" s="24" t="s">
        <v>728</v>
      </c>
      <c r="C920" s="14">
        <v>84650</v>
      </c>
      <c r="D920" s="45">
        <v>45</v>
      </c>
      <c r="E920" s="46">
        <f>+J920+L920+N920+P920+R920+T920+V920+X920+Z920+AB920+AD920+AF920</f>
        <v>50</v>
      </c>
      <c r="F920" s="46">
        <f t="shared" si="713"/>
        <v>3809250</v>
      </c>
      <c r="G920" s="46">
        <f t="shared" si="714"/>
        <v>4232500</v>
      </c>
      <c r="H920" s="53">
        <f t="shared" si="708"/>
        <v>1.1111111111111112</v>
      </c>
      <c r="I920" s="54">
        <f t="shared" si="709"/>
        <v>1.1111111111111112</v>
      </c>
      <c r="J920" s="65">
        <v>4</v>
      </c>
      <c r="K920" s="78">
        <f t="shared" si="715"/>
        <v>338600</v>
      </c>
      <c r="L920" s="45">
        <v>2</v>
      </c>
      <c r="M920" s="79">
        <f t="shared" si="716"/>
        <v>169300</v>
      </c>
      <c r="N920" s="45">
        <v>3</v>
      </c>
      <c r="O920" s="78">
        <f>+N920*C920</f>
        <v>253950</v>
      </c>
      <c r="P920" s="45">
        <v>5</v>
      </c>
      <c r="Q920" s="79">
        <f t="shared" si="718"/>
        <v>423250</v>
      </c>
      <c r="R920" s="45">
        <v>4</v>
      </c>
      <c r="S920" s="78">
        <f t="shared" si="719"/>
        <v>338600</v>
      </c>
      <c r="T920" s="45">
        <v>5</v>
      </c>
      <c r="U920" s="79">
        <f t="shared" si="720"/>
        <v>423250</v>
      </c>
      <c r="V920" s="45">
        <v>12</v>
      </c>
      <c r="W920" s="78">
        <f t="shared" si="721"/>
        <v>1015800</v>
      </c>
      <c r="X920" s="45">
        <v>4</v>
      </c>
      <c r="Y920" s="79">
        <f t="shared" si="722"/>
        <v>338600</v>
      </c>
      <c r="Z920" s="45">
        <v>2</v>
      </c>
      <c r="AA920" s="78">
        <f t="shared" si="723"/>
        <v>169300</v>
      </c>
      <c r="AB920" s="45">
        <v>3</v>
      </c>
      <c r="AC920" s="79">
        <f t="shared" si="724"/>
        <v>253950</v>
      </c>
      <c r="AD920" s="45">
        <v>1</v>
      </c>
      <c r="AE920" s="78">
        <f t="shared" si="725"/>
        <v>84650</v>
      </c>
      <c r="AF920" s="45">
        <v>5</v>
      </c>
      <c r="AG920" s="79">
        <f t="shared" si="726"/>
        <v>423250</v>
      </c>
    </row>
    <row r="921" spans="1:38" ht="16.5" customHeight="1">
      <c r="A921" s="12"/>
      <c r="B921" s="27"/>
      <c r="C921" s="14"/>
      <c r="D921" s="45"/>
      <c r="E921" s="46"/>
      <c r="F921" s="46"/>
      <c r="G921" s="46"/>
      <c r="H921" s="53"/>
      <c r="I921" s="54"/>
      <c r="J921" s="65"/>
      <c r="K921" s="78"/>
      <c r="L921" s="45"/>
      <c r="M921" s="79"/>
      <c r="N921" s="45"/>
      <c r="O921" s="78"/>
      <c r="P921" s="45"/>
      <c r="Q921" s="79"/>
      <c r="R921" s="45"/>
      <c r="S921" s="78"/>
      <c r="T921" s="45"/>
      <c r="U921" s="79"/>
      <c r="V921" s="45"/>
      <c r="W921" s="78"/>
      <c r="X921" s="45"/>
      <c r="Y921" s="79"/>
      <c r="Z921" s="45"/>
      <c r="AA921" s="78"/>
      <c r="AB921" s="45"/>
      <c r="AC921" s="79"/>
      <c r="AD921" s="45"/>
      <c r="AE921" s="78"/>
      <c r="AF921" s="45"/>
      <c r="AG921" s="79"/>
    </row>
    <row r="922" spans="1:38" s="10" customFormat="1" ht="16.5" customHeight="1">
      <c r="A922" s="98"/>
      <c r="B922" s="83" t="s">
        <v>729</v>
      </c>
      <c r="C922" s="99"/>
      <c r="D922" s="101">
        <f>SUM(D923:D939)</f>
        <v>41</v>
      </c>
      <c r="E922" s="101">
        <f t="shared" ref="E922:G922" si="730">SUM(E923:E939)</f>
        <v>51</v>
      </c>
      <c r="F922" s="101">
        <f t="shared" si="730"/>
        <v>8759290</v>
      </c>
      <c r="G922" s="101">
        <f t="shared" si="730"/>
        <v>8178450</v>
      </c>
      <c r="H922" s="102">
        <f t="shared" si="708"/>
        <v>1.2439024390243902</v>
      </c>
      <c r="I922" s="103">
        <f t="shared" si="709"/>
        <v>0.93368868938007532</v>
      </c>
      <c r="J922" s="104">
        <f t="shared" ref="J922" si="731">SUM(J923:J939)</f>
        <v>4</v>
      </c>
      <c r="K922" s="105">
        <f t="shared" ref="K922:AG922" si="732">SUM(K923:K939)</f>
        <v>2263910</v>
      </c>
      <c r="L922" s="100">
        <f t="shared" si="732"/>
        <v>0</v>
      </c>
      <c r="M922" s="106">
        <f t="shared" si="732"/>
        <v>0</v>
      </c>
      <c r="N922" s="100">
        <v>2</v>
      </c>
      <c r="O922" s="105">
        <f>SUM(O923:O939)</f>
        <v>95800</v>
      </c>
      <c r="P922" s="100">
        <f>SUM(P923:P939)</f>
        <v>2</v>
      </c>
      <c r="Q922" s="106">
        <f t="shared" si="732"/>
        <v>95800</v>
      </c>
      <c r="R922" s="100">
        <f t="shared" si="732"/>
        <v>8</v>
      </c>
      <c r="S922" s="105">
        <f t="shared" si="732"/>
        <v>2455510</v>
      </c>
      <c r="T922" s="100">
        <f t="shared" si="732"/>
        <v>4</v>
      </c>
      <c r="U922" s="106">
        <f t="shared" si="732"/>
        <v>726340</v>
      </c>
      <c r="V922" s="100">
        <f t="shared" si="732"/>
        <v>5</v>
      </c>
      <c r="W922" s="105">
        <f t="shared" si="732"/>
        <v>801270</v>
      </c>
      <c r="X922" s="100">
        <f t="shared" si="732"/>
        <v>5</v>
      </c>
      <c r="Y922" s="106">
        <f t="shared" si="732"/>
        <v>219340</v>
      </c>
      <c r="Z922" s="100">
        <f t="shared" si="732"/>
        <v>3</v>
      </c>
      <c r="AA922" s="105">
        <f t="shared" si="732"/>
        <v>143700</v>
      </c>
      <c r="AB922" s="100">
        <f t="shared" si="732"/>
        <v>8</v>
      </c>
      <c r="AC922" s="106">
        <f t="shared" si="732"/>
        <v>917940</v>
      </c>
      <c r="AD922" s="100">
        <f t="shared" ref="AD922" si="733">SUM(AD923:AD939)</f>
        <v>5</v>
      </c>
      <c r="AE922" s="105">
        <f t="shared" si="732"/>
        <v>219340</v>
      </c>
      <c r="AF922" s="100">
        <f t="shared" si="732"/>
        <v>5</v>
      </c>
      <c r="AG922" s="106">
        <f t="shared" si="732"/>
        <v>239500</v>
      </c>
      <c r="AH922" s="11"/>
      <c r="AI922" s="11"/>
      <c r="AJ922" s="11"/>
      <c r="AK922" s="11"/>
      <c r="AL922" s="11"/>
    </row>
    <row r="923" spans="1:38" ht="48.75" customHeight="1">
      <c r="A923" s="12" t="s">
        <v>1023</v>
      </c>
      <c r="B923" s="27" t="s">
        <v>730</v>
      </c>
      <c r="C923" s="278">
        <v>582640</v>
      </c>
      <c r="D923" s="45">
        <v>3</v>
      </c>
      <c r="E923" s="46">
        <f t="shared" ref="E923:E939" si="734">+J923+L923+N923+P923+R923+T923+V923+X923+Z923+AB923+AD923+AF923</f>
        <v>4</v>
      </c>
      <c r="F923" s="46">
        <f t="shared" si="713"/>
        <v>1747920</v>
      </c>
      <c r="G923" s="46">
        <f t="shared" si="714"/>
        <v>2330560</v>
      </c>
      <c r="H923" s="53">
        <f t="shared" si="708"/>
        <v>1.3333333333333333</v>
      </c>
      <c r="I923" s="54">
        <f t="shared" si="709"/>
        <v>1.3333333333333333</v>
      </c>
      <c r="J923" s="65">
        <v>1</v>
      </c>
      <c r="K923" s="78">
        <f t="shared" si="715"/>
        <v>582640</v>
      </c>
      <c r="L923" s="45"/>
      <c r="M923" s="79">
        <f t="shared" si="716"/>
        <v>0</v>
      </c>
      <c r="N923" s="45"/>
      <c r="O923" s="78">
        <f t="shared" ref="O923:O939" si="735">+N923*C923</f>
        <v>0</v>
      </c>
      <c r="P923" s="45"/>
      <c r="Q923" s="79">
        <f t="shared" si="718"/>
        <v>0</v>
      </c>
      <c r="R923" s="45">
        <v>1</v>
      </c>
      <c r="S923" s="78">
        <f t="shared" si="719"/>
        <v>582640</v>
      </c>
      <c r="T923" s="45">
        <v>1</v>
      </c>
      <c r="U923" s="79">
        <f t="shared" si="720"/>
        <v>582640</v>
      </c>
      <c r="V923" s="45">
        <v>0</v>
      </c>
      <c r="W923" s="78">
        <f t="shared" si="721"/>
        <v>0</v>
      </c>
      <c r="X923" s="45"/>
      <c r="Y923" s="79">
        <f t="shared" si="722"/>
        <v>0</v>
      </c>
      <c r="Z923" s="45"/>
      <c r="AA923" s="78">
        <f t="shared" si="723"/>
        <v>0</v>
      </c>
      <c r="AB923" s="45">
        <v>1</v>
      </c>
      <c r="AC923" s="79">
        <f t="shared" si="724"/>
        <v>582640</v>
      </c>
      <c r="AD923" s="45"/>
      <c r="AE923" s="78">
        <f t="shared" si="725"/>
        <v>0</v>
      </c>
      <c r="AF923" s="45"/>
      <c r="AG923" s="79">
        <f t="shared" si="726"/>
        <v>0</v>
      </c>
    </row>
    <row r="924" spans="1:38" ht="40.5" customHeight="1">
      <c r="A924" s="12" t="s">
        <v>1024</v>
      </c>
      <c r="B924" s="27" t="s">
        <v>731</v>
      </c>
      <c r="C924" s="278">
        <v>1585470</v>
      </c>
      <c r="D924" s="45">
        <v>3</v>
      </c>
      <c r="E924" s="46">
        <f t="shared" si="734"/>
        <v>2</v>
      </c>
      <c r="F924" s="46">
        <f t="shared" si="713"/>
        <v>4756410</v>
      </c>
      <c r="G924" s="46">
        <f t="shared" si="714"/>
        <v>3170940</v>
      </c>
      <c r="H924" s="53">
        <f t="shared" si="708"/>
        <v>0.66666666666666663</v>
      </c>
      <c r="I924" s="54">
        <f t="shared" si="709"/>
        <v>0.66666666666666663</v>
      </c>
      <c r="J924" s="65">
        <v>1</v>
      </c>
      <c r="K924" s="78">
        <f t="shared" si="715"/>
        <v>1585470</v>
      </c>
      <c r="L924" s="45"/>
      <c r="M924" s="79">
        <f t="shared" si="716"/>
        <v>0</v>
      </c>
      <c r="N924" s="45"/>
      <c r="O924" s="78">
        <f t="shared" si="735"/>
        <v>0</v>
      </c>
      <c r="P924" s="45"/>
      <c r="Q924" s="79">
        <f t="shared" si="718"/>
        <v>0</v>
      </c>
      <c r="R924" s="45">
        <v>1</v>
      </c>
      <c r="S924" s="78">
        <f t="shared" si="719"/>
        <v>1585470</v>
      </c>
      <c r="T924" s="45"/>
      <c r="U924" s="79">
        <f t="shared" si="720"/>
        <v>0</v>
      </c>
      <c r="V924" s="45">
        <v>0</v>
      </c>
      <c r="W924" s="78">
        <f t="shared" si="721"/>
        <v>0</v>
      </c>
      <c r="X924" s="45"/>
      <c r="Y924" s="79">
        <f t="shared" si="722"/>
        <v>0</v>
      </c>
      <c r="Z924" s="45"/>
      <c r="AA924" s="78">
        <f t="shared" si="723"/>
        <v>0</v>
      </c>
      <c r="AB924" s="45"/>
      <c r="AC924" s="79">
        <f t="shared" si="724"/>
        <v>0</v>
      </c>
      <c r="AD924" s="45"/>
      <c r="AE924" s="78">
        <f t="shared" si="725"/>
        <v>0</v>
      </c>
      <c r="AF924" s="45"/>
      <c r="AG924" s="79">
        <f t="shared" si="726"/>
        <v>0</v>
      </c>
    </row>
    <row r="925" spans="1:38" ht="42.75" customHeight="1">
      <c r="A925" s="12" t="s">
        <v>1023</v>
      </c>
      <c r="B925" s="27" t="s">
        <v>732</v>
      </c>
      <c r="C925" s="278">
        <v>116910</v>
      </c>
      <c r="D925" s="45">
        <v>1</v>
      </c>
      <c r="E925" s="46">
        <f t="shared" si="734"/>
        <v>0</v>
      </c>
      <c r="F925" s="46">
        <f t="shared" si="713"/>
        <v>116910</v>
      </c>
      <c r="G925" s="46">
        <f t="shared" si="714"/>
        <v>0</v>
      </c>
      <c r="H925" s="53">
        <f t="shared" si="708"/>
        <v>0</v>
      </c>
      <c r="I925" s="54">
        <f t="shared" si="709"/>
        <v>0</v>
      </c>
      <c r="J925" s="65"/>
      <c r="K925" s="78">
        <f t="shared" si="715"/>
        <v>0</v>
      </c>
      <c r="L925" s="45"/>
      <c r="M925" s="79">
        <f t="shared" si="716"/>
        <v>0</v>
      </c>
      <c r="N925" s="45"/>
      <c r="O925" s="78">
        <f t="shared" si="735"/>
        <v>0</v>
      </c>
      <c r="P925" s="45"/>
      <c r="Q925" s="79">
        <f t="shared" si="718"/>
        <v>0</v>
      </c>
      <c r="R925" s="45"/>
      <c r="S925" s="78">
        <f t="shared" si="719"/>
        <v>0</v>
      </c>
      <c r="T925" s="45"/>
      <c r="U925" s="79">
        <f t="shared" si="720"/>
        <v>0</v>
      </c>
      <c r="V925" s="45">
        <v>0</v>
      </c>
      <c r="W925" s="78">
        <f t="shared" si="721"/>
        <v>0</v>
      </c>
      <c r="X925" s="45"/>
      <c r="Y925" s="79">
        <f t="shared" si="722"/>
        <v>0</v>
      </c>
      <c r="Z925" s="45"/>
      <c r="AA925" s="78">
        <f t="shared" si="723"/>
        <v>0</v>
      </c>
      <c r="AB925" s="45"/>
      <c r="AC925" s="79">
        <f t="shared" si="724"/>
        <v>0</v>
      </c>
      <c r="AD925" s="45"/>
      <c r="AE925" s="78">
        <f t="shared" si="725"/>
        <v>0</v>
      </c>
      <c r="AF925" s="45"/>
      <c r="AG925" s="79">
        <f t="shared" si="726"/>
        <v>0</v>
      </c>
    </row>
    <row r="926" spans="1:38" ht="40.5" customHeight="1">
      <c r="A926" s="12" t="s">
        <v>1025</v>
      </c>
      <c r="B926" s="27" t="s">
        <v>733</v>
      </c>
      <c r="C926" s="278">
        <v>629830</v>
      </c>
      <c r="D926" s="45">
        <v>1</v>
      </c>
      <c r="E926" s="46">
        <f t="shared" si="734"/>
        <v>1</v>
      </c>
      <c r="F926" s="46">
        <f t="shared" si="713"/>
        <v>629830</v>
      </c>
      <c r="G926" s="46">
        <f t="shared" si="714"/>
        <v>629830</v>
      </c>
      <c r="H926" s="53">
        <f t="shared" si="708"/>
        <v>1</v>
      </c>
      <c r="I926" s="54">
        <f t="shared" si="709"/>
        <v>1</v>
      </c>
      <c r="J926" s="65"/>
      <c r="K926" s="78">
        <f t="shared" si="715"/>
        <v>0</v>
      </c>
      <c r="L926" s="45"/>
      <c r="M926" s="79">
        <f t="shared" si="716"/>
        <v>0</v>
      </c>
      <c r="N926" s="45"/>
      <c r="O926" s="78">
        <f t="shared" si="735"/>
        <v>0</v>
      </c>
      <c r="P926" s="45"/>
      <c r="Q926" s="79">
        <f t="shared" si="718"/>
        <v>0</v>
      </c>
      <c r="R926" s="45"/>
      <c r="S926" s="78">
        <f t="shared" si="719"/>
        <v>0</v>
      </c>
      <c r="T926" s="45"/>
      <c r="U926" s="79">
        <f t="shared" si="720"/>
        <v>0</v>
      </c>
      <c r="V926" s="45">
        <v>1</v>
      </c>
      <c r="W926" s="78">
        <f t="shared" si="721"/>
        <v>629830</v>
      </c>
      <c r="X926" s="45"/>
      <c r="Y926" s="79">
        <f t="shared" si="722"/>
        <v>0</v>
      </c>
      <c r="Z926" s="45"/>
      <c r="AA926" s="78">
        <f t="shared" si="723"/>
        <v>0</v>
      </c>
      <c r="AB926" s="45"/>
      <c r="AC926" s="79">
        <f t="shared" si="724"/>
        <v>0</v>
      </c>
      <c r="AD926" s="45"/>
      <c r="AE926" s="78">
        <f t="shared" si="725"/>
        <v>0</v>
      </c>
      <c r="AF926" s="45"/>
      <c r="AG926" s="79">
        <f t="shared" si="726"/>
        <v>0</v>
      </c>
    </row>
    <row r="927" spans="1:38" ht="16.5" customHeight="1">
      <c r="A927" s="12" t="s">
        <v>1033</v>
      </c>
      <c r="B927" s="27" t="s">
        <v>734</v>
      </c>
      <c r="C927" s="278">
        <v>7201140</v>
      </c>
      <c r="D927" s="45"/>
      <c r="E927" s="46">
        <f t="shared" si="734"/>
        <v>0</v>
      </c>
      <c r="F927" s="46">
        <f t="shared" si="713"/>
        <v>0</v>
      </c>
      <c r="G927" s="46">
        <f t="shared" si="714"/>
        <v>0</v>
      </c>
      <c r="H927" s="53" t="e">
        <f t="shared" si="708"/>
        <v>#DIV/0!</v>
      </c>
      <c r="I927" s="54" t="e">
        <f t="shared" si="709"/>
        <v>#DIV/0!</v>
      </c>
      <c r="J927" s="65"/>
      <c r="K927" s="78">
        <f t="shared" si="715"/>
        <v>0</v>
      </c>
      <c r="L927" s="45"/>
      <c r="M927" s="79">
        <f t="shared" si="716"/>
        <v>0</v>
      </c>
      <c r="N927" s="45"/>
      <c r="O927" s="78">
        <f t="shared" si="735"/>
        <v>0</v>
      </c>
      <c r="P927" s="45"/>
      <c r="Q927" s="79">
        <f t="shared" si="718"/>
        <v>0</v>
      </c>
      <c r="R927" s="45"/>
      <c r="S927" s="78">
        <f t="shared" si="719"/>
        <v>0</v>
      </c>
      <c r="T927" s="45"/>
      <c r="U927" s="79">
        <f t="shared" si="720"/>
        <v>0</v>
      </c>
      <c r="V927" s="45">
        <v>0</v>
      </c>
      <c r="W927" s="78">
        <f t="shared" si="721"/>
        <v>0</v>
      </c>
      <c r="X927" s="45"/>
      <c r="Y927" s="79">
        <f t="shared" si="722"/>
        <v>0</v>
      </c>
      <c r="Z927" s="45"/>
      <c r="AA927" s="78">
        <f t="shared" si="723"/>
        <v>0</v>
      </c>
      <c r="AB927" s="45"/>
      <c r="AC927" s="79">
        <f t="shared" si="724"/>
        <v>0</v>
      </c>
      <c r="AD927" s="45"/>
      <c r="AE927" s="78">
        <f t="shared" si="725"/>
        <v>0</v>
      </c>
      <c r="AF927" s="45"/>
      <c r="AG927" s="79">
        <f t="shared" si="726"/>
        <v>0</v>
      </c>
    </row>
    <row r="928" spans="1:38" ht="16.5" customHeight="1">
      <c r="A928" s="12" t="s">
        <v>1034</v>
      </c>
      <c r="B928" s="27" t="s">
        <v>735</v>
      </c>
      <c r="C928" s="278">
        <v>385080</v>
      </c>
      <c r="D928" s="45"/>
      <c r="E928" s="46">
        <f t="shared" si="734"/>
        <v>0</v>
      </c>
      <c r="F928" s="46">
        <f t="shared" si="713"/>
        <v>0</v>
      </c>
      <c r="G928" s="46">
        <f t="shared" si="714"/>
        <v>0</v>
      </c>
      <c r="H928" s="53" t="e">
        <f t="shared" si="708"/>
        <v>#DIV/0!</v>
      </c>
      <c r="I928" s="54" t="e">
        <f t="shared" si="709"/>
        <v>#DIV/0!</v>
      </c>
      <c r="J928" s="65"/>
      <c r="K928" s="78">
        <f t="shared" si="715"/>
        <v>0</v>
      </c>
      <c r="L928" s="45"/>
      <c r="M928" s="79">
        <f t="shared" si="716"/>
        <v>0</v>
      </c>
      <c r="N928" s="45"/>
      <c r="O928" s="78">
        <f t="shared" si="735"/>
        <v>0</v>
      </c>
      <c r="P928" s="45"/>
      <c r="Q928" s="79">
        <f t="shared" si="718"/>
        <v>0</v>
      </c>
      <c r="R928" s="45"/>
      <c r="S928" s="78">
        <f t="shared" si="719"/>
        <v>0</v>
      </c>
      <c r="T928" s="45"/>
      <c r="U928" s="79">
        <f t="shared" si="720"/>
        <v>0</v>
      </c>
      <c r="V928" s="45">
        <v>0</v>
      </c>
      <c r="W928" s="78">
        <f t="shared" si="721"/>
        <v>0</v>
      </c>
      <c r="X928" s="45"/>
      <c r="Y928" s="79">
        <f t="shared" si="722"/>
        <v>0</v>
      </c>
      <c r="Z928" s="45"/>
      <c r="AA928" s="78">
        <f t="shared" si="723"/>
        <v>0</v>
      </c>
      <c r="AB928" s="45"/>
      <c r="AC928" s="79">
        <f t="shared" si="724"/>
        <v>0</v>
      </c>
      <c r="AD928" s="45"/>
      <c r="AE928" s="78">
        <f t="shared" si="725"/>
        <v>0</v>
      </c>
      <c r="AF928" s="45"/>
      <c r="AG928" s="79">
        <f t="shared" si="726"/>
        <v>0</v>
      </c>
    </row>
    <row r="929" spans="1:38" ht="16.5" customHeight="1">
      <c r="A929" s="12">
        <v>3002205</v>
      </c>
      <c r="B929" s="24" t="s">
        <v>736</v>
      </c>
      <c r="C929" s="278">
        <v>401300</v>
      </c>
      <c r="D929" s="45"/>
      <c r="E929" s="46">
        <f t="shared" si="734"/>
        <v>0</v>
      </c>
      <c r="F929" s="46">
        <f t="shared" si="713"/>
        <v>0</v>
      </c>
      <c r="G929" s="46">
        <f t="shared" si="714"/>
        <v>0</v>
      </c>
      <c r="H929" s="53" t="e">
        <f t="shared" si="708"/>
        <v>#DIV/0!</v>
      </c>
      <c r="I929" s="54" t="e">
        <f t="shared" si="709"/>
        <v>#DIV/0!</v>
      </c>
      <c r="J929" s="65"/>
      <c r="K929" s="78">
        <f t="shared" si="715"/>
        <v>0</v>
      </c>
      <c r="L929" s="45"/>
      <c r="M929" s="79">
        <f t="shared" si="716"/>
        <v>0</v>
      </c>
      <c r="N929" s="45"/>
      <c r="O929" s="78">
        <f t="shared" si="735"/>
        <v>0</v>
      </c>
      <c r="P929" s="45"/>
      <c r="Q929" s="79">
        <f t="shared" si="718"/>
        <v>0</v>
      </c>
      <c r="R929" s="45"/>
      <c r="S929" s="78">
        <f t="shared" si="719"/>
        <v>0</v>
      </c>
      <c r="T929" s="45"/>
      <c r="U929" s="79">
        <f t="shared" si="720"/>
        <v>0</v>
      </c>
      <c r="V929" s="45">
        <v>0</v>
      </c>
      <c r="W929" s="78">
        <f t="shared" si="721"/>
        <v>0</v>
      </c>
      <c r="X929" s="45"/>
      <c r="Y929" s="79">
        <f t="shared" si="722"/>
        <v>0</v>
      </c>
      <c r="Z929" s="45"/>
      <c r="AA929" s="78">
        <f t="shared" si="723"/>
        <v>0</v>
      </c>
      <c r="AB929" s="45"/>
      <c r="AC929" s="79">
        <f t="shared" si="724"/>
        <v>0</v>
      </c>
      <c r="AD929" s="45"/>
      <c r="AE929" s="78">
        <f t="shared" si="725"/>
        <v>0</v>
      </c>
      <c r="AF929" s="45"/>
      <c r="AG929" s="79">
        <f t="shared" si="726"/>
        <v>0</v>
      </c>
    </row>
    <row r="930" spans="1:38" ht="16.5" customHeight="1">
      <c r="A930" s="12">
        <v>3002105</v>
      </c>
      <c r="B930" s="28" t="s">
        <v>737</v>
      </c>
      <c r="C930" s="278">
        <v>42260</v>
      </c>
      <c r="D930" s="45"/>
      <c r="E930" s="46">
        <f t="shared" si="734"/>
        <v>0</v>
      </c>
      <c r="F930" s="46">
        <f t="shared" si="713"/>
        <v>0</v>
      </c>
      <c r="G930" s="46">
        <f t="shared" si="714"/>
        <v>0</v>
      </c>
      <c r="H930" s="53" t="e">
        <f t="shared" si="708"/>
        <v>#DIV/0!</v>
      </c>
      <c r="I930" s="54" t="e">
        <f t="shared" si="709"/>
        <v>#DIV/0!</v>
      </c>
      <c r="J930" s="65"/>
      <c r="K930" s="78">
        <f t="shared" si="715"/>
        <v>0</v>
      </c>
      <c r="L930" s="45"/>
      <c r="M930" s="79">
        <f t="shared" si="716"/>
        <v>0</v>
      </c>
      <c r="N930" s="45"/>
      <c r="O930" s="78">
        <f t="shared" si="735"/>
        <v>0</v>
      </c>
      <c r="P930" s="45"/>
      <c r="Q930" s="79">
        <f t="shared" si="718"/>
        <v>0</v>
      </c>
      <c r="R930" s="45"/>
      <c r="S930" s="78">
        <f t="shared" si="719"/>
        <v>0</v>
      </c>
      <c r="T930" s="45"/>
      <c r="U930" s="79">
        <f t="shared" si="720"/>
        <v>0</v>
      </c>
      <c r="V930" s="45">
        <v>0</v>
      </c>
      <c r="W930" s="78">
        <f t="shared" si="721"/>
        <v>0</v>
      </c>
      <c r="X930" s="45"/>
      <c r="Y930" s="79">
        <f t="shared" si="722"/>
        <v>0</v>
      </c>
      <c r="Z930" s="45"/>
      <c r="AA930" s="78">
        <f t="shared" si="723"/>
        <v>0</v>
      </c>
      <c r="AB930" s="45"/>
      <c r="AC930" s="79">
        <f t="shared" si="724"/>
        <v>0</v>
      </c>
      <c r="AD930" s="45"/>
      <c r="AE930" s="78">
        <f t="shared" si="725"/>
        <v>0</v>
      </c>
      <c r="AF930" s="45"/>
      <c r="AG930" s="79">
        <f t="shared" si="726"/>
        <v>0</v>
      </c>
    </row>
    <row r="931" spans="1:38" ht="16.5" customHeight="1">
      <c r="A931" s="12"/>
      <c r="B931" s="27" t="s">
        <v>738</v>
      </c>
      <c r="C931" s="278">
        <v>2628270</v>
      </c>
      <c r="D931" s="45"/>
      <c r="E931" s="46">
        <f t="shared" si="734"/>
        <v>0</v>
      </c>
      <c r="F931" s="46">
        <f t="shared" si="713"/>
        <v>0</v>
      </c>
      <c r="G931" s="46">
        <f t="shared" si="714"/>
        <v>0</v>
      </c>
      <c r="H931" s="53" t="e">
        <f t="shared" si="708"/>
        <v>#DIV/0!</v>
      </c>
      <c r="I931" s="54" t="e">
        <f t="shared" si="709"/>
        <v>#DIV/0!</v>
      </c>
      <c r="J931" s="65"/>
      <c r="K931" s="78">
        <f t="shared" si="715"/>
        <v>0</v>
      </c>
      <c r="L931" s="45"/>
      <c r="M931" s="79">
        <f t="shared" si="716"/>
        <v>0</v>
      </c>
      <c r="N931" s="45"/>
      <c r="O931" s="78">
        <f t="shared" si="735"/>
        <v>0</v>
      </c>
      <c r="P931" s="45"/>
      <c r="Q931" s="79">
        <f t="shared" si="718"/>
        <v>0</v>
      </c>
      <c r="R931" s="45"/>
      <c r="S931" s="78">
        <f t="shared" si="719"/>
        <v>0</v>
      </c>
      <c r="T931" s="45"/>
      <c r="U931" s="79">
        <f t="shared" si="720"/>
        <v>0</v>
      </c>
      <c r="V931" s="45">
        <v>0</v>
      </c>
      <c r="W931" s="78">
        <f t="shared" si="721"/>
        <v>0</v>
      </c>
      <c r="X931" s="45"/>
      <c r="Y931" s="79">
        <f t="shared" si="722"/>
        <v>0</v>
      </c>
      <c r="Z931" s="45"/>
      <c r="AA931" s="78">
        <f t="shared" si="723"/>
        <v>0</v>
      </c>
      <c r="AB931" s="45"/>
      <c r="AC931" s="79">
        <f t="shared" si="724"/>
        <v>0</v>
      </c>
      <c r="AD931" s="45"/>
      <c r="AE931" s="78">
        <f t="shared" si="725"/>
        <v>0</v>
      </c>
      <c r="AF931" s="45"/>
      <c r="AG931" s="79">
        <f t="shared" si="726"/>
        <v>0</v>
      </c>
    </row>
    <row r="932" spans="1:38" ht="16.5" customHeight="1">
      <c r="A932" s="12">
        <v>3002005</v>
      </c>
      <c r="B932" s="27" t="s">
        <v>739</v>
      </c>
      <c r="C932" s="278">
        <v>213880</v>
      </c>
      <c r="D932" s="45"/>
      <c r="E932" s="46">
        <f t="shared" si="734"/>
        <v>0</v>
      </c>
      <c r="F932" s="46">
        <f t="shared" si="713"/>
        <v>0</v>
      </c>
      <c r="G932" s="46">
        <f t="shared" si="714"/>
        <v>0</v>
      </c>
      <c r="H932" s="53" t="e">
        <f t="shared" si="708"/>
        <v>#DIV/0!</v>
      </c>
      <c r="I932" s="54" t="e">
        <f t="shared" si="709"/>
        <v>#DIV/0!</v>
      </c>
      <c r="J932" s="65"/>
      <c r="K932" s="78">
        <f t="shared" si="715"/>
        <v>0</v>
      </c>
      <c r="L932" s="45"/>
      <c r="M932" s="79">
        <f t="shared" si="716"/>
        <v>0</v>
      </c>
      <c r="N932" s="45"/>
      <c r="O932" s="78">
        <f t="shared" si="735"/>
        <v>0</v>
      </c>
      <c r="P932" s="45"/>
      <c r="Q932" s="79">
        <f t="shared" si="718"/>
        <v>0</v>
      </c>
      <c r="R932" s="45"/>
      <c r="S932" s="78">
        <f t="shared" si="719"/>
        <v>0</v>
      </c>
      <c r="T932" s="45"/>
      <c r="U932" s="79">
        <f t="shared" si="720"/>
        <v>0</v>
      </c>
      <c r="V932" s="45">
        <v>0</v>
      </c>
      <c r="W932" s="78">
        <f t="shared" si="721"/>
        <v>0</v>
      </c>
      <c r="X932" s="45"/>
      <c r="Y932" s="79">
        <f t="shared" si="722"/>
        <v>0</v>
      </c>
      <c r="Z932" s="45"/>
      <c r="AA932" s="78">
        <f t="shared" si="723"/>
        <v>0</v>
      </c>
      <c r="AB932" s="45"/>
      <c r="AC932" s="79">
        <f t="shared" si="724"/>
        <v>0</v>
      </c>
      <c r="AD932" s="45"/>
      <c r="AE932" s="78">
        <f t="shared" si="725"/>
        <v>0</v>
      </c>
      <c r="AF932" s="45"/>
      <c r="AG932" s="79">
        <f t="shared" si="726"/>
        <v>0</v>
      </c>
    </row>
    <row r="933" spans="1:38" ht="16.5" customHeight="1">
      <c r="A933" s="12">
        <v>3002133</v>
      </c>
      <c r="B933" s="27" t="s">
        <v>740</v>
      </c>
      <c r="C933" s="278">
        <v>1089850</v>
      </c>
      <c r="D933" s="45"/>
      <c r="E933" s="46">
        <f t="shared" si="734"/>
        <v>0</v>
      </c>
      <c r="F933" s="46">
        <f t="shared" si="713"/>
        <v>0</v>
      </c>
      <c r="G933" s="46">
        <f t="shared" si="714"/>
        <v>0</v>
      </c>
      <c r="H933" s="53" t="e">
        <f t="shared" si="708"/>
        <v>#DIV/0!</v>
      </c>
      <c r="I933" s="54" t="e">
        <f t="shared" si="709"/>
        <v>#DIV/0!</v>
      </c>
      <c r="J933" s="65"/>
      <c r="K933" s="78">
        <f t="shared" si="715"/>
        <v>0</v>
      </c>
      <c r="L933" s="45"/>
      <c r="M933" s="79">
        <f t="shared" si="716"/>
        <v>0</v>
      </c>
      <c r="N933" s="45"/>
      <c r="O933" s="78">
        <f t="shared" si="735"/>
        <v>0</v>
      </c>
      <c r="P933" s="45"/>
      <c r="Q933" s="79">
        <f t="shared" si="718"/>
        <v>0</v>
      </c>
      <c r="R933" s="45"/>
      <c r="S933" s="78">
        <f t="shared" si="719"/>
        <v>0</v>
      </c>
      <c r="T933" s="45"/>
      <c r="U933" s="79">
        <f t="shared" si="720"/>
        <v>0</v>
      </c>
      <c r="V933" s="45">
        <v>0</v>
      </c>
      <c r="W933" s="78">
        <f t="shared" si="721"/>
        <v>0</v>
      </c>
      <c r="X933" s="45"/>
      <c r="Y933" s="79">
        <f t="shared" si="722"/>
        <v>0</v>
      </c>
      <c r="Z933" s="45"/>
      <c r="AA933" s="78">
        <f t="shared" si="723"/>
        <v>0</v>
      </c>
      <c r="AB933" s="45"/>
      <c r="AC933" s="79">
        <f t="shared" si="724"/>
        <v>0</v>
      </c>
      <c r="AD933" s="45"/>
      <c r="AE933" s="78">
        <f t="shared" si="725"/>
        <v>0</v>
      </c>
      <c r="AF933" s="45"/>
      <c r="AG933" s="79">
        <f t="shared" si="726"/>
        <v>0</v>
      </c>
    </row>
    <row r="934" spans="1:38" ht="16.5" customHeight="1">
      <c r="A934" s="12">
        <v>3002106</v>
      </c>
      <c r="B934" s="27" t="s">
        <v>741</v>
      </c>
      <c r="C934" s="278">
        <v>725400</v>
      </c>
      <c r="D934" s="45"/>
      <c r="E934" s="46">
        <f t="shared" si="734"/>
        <v>0</v>
      </c>
      <c r="F934" s="46">
        <f t="shared" si="713"/>
        <v>0</v>
      </c>
      <c r="G934" s="46">
        <f t="shared" si="714"/>
        <v>0</v>
      </c>
      <c r="H934" s="53" t="e">
        <f t="shared" si="708"/>
        <v>#DIV/0!</v>
      </c>
      <c r="I934" s="54" t="e">
        <f t="shared" si="709"/>
        <v>#DIV/0!</v>
      </c>
      <c r="J934" s="65"/>
      <c r="K934" s="78">
        <f t="shared" si="715"/>
        <v>0</v>
      </c>
      <c r="L934" s="45"/>
      <c r="M934" s="79">
        <f t="shared" si="716"/>
        <v>0</v>
      </c>
      <c r="N934" s="45"/>
      <c r="O934" s="78">
        <f t="shared" si="735"/>
        <v>0</v>
      </c>
      <c r="P934" s="45"/>
      <c r="Q934" s="79">
        <f t="shared" si="718"/>
        <v>0</v>
      </c>
      <c r="R934" s="45"/>
      <c r="S934" s="78">
        <f t="shared" si="719"/>
        <v>0</v>
      </c>
      <c r="T934" s="45"/>
      <c r="U934" s="79">
        <f t="shared" si="720"/>
        <v>0</v>
      </c>
      <c r="V934" s="45">
        <v>0</v>
      </c>
      <c r="W934" s="78">
        <f t="shared" si="721"/>
        <v>0</v>
      </c>
      <c r="X934" s="45"/>
      <c r="Y934" s="79">
        <f t="shared" si="722"/>
        <v>0</v>
      </c>
      <c r="Z934" s="45"/>
      <c r="AA934" s="78">
        <f t="shared" si="723"/>
        <v>0</v>
      </c>
      <c r="AB934" s="45"/>
      <c r="AC934" s="79">
        <f t="shared" si="724"/>
        <v>0</v>
      </c>
      <c r="AD934" s="45"/>
      <c r="AE934" s="78">
        <f t="shared" si="725"/>
        <v>0</v>
      </c>
      <c r="AF934" s="45"/>
      <c r="AG934" s="79">
        <f t="shared" si="726"/>
        <v>0</v>
      </c>
    </row>
    <row r="935" spans="1:38" ht="16.5" customHeight="1">
      <c r="A935" s="12">
        <v>3002206</v>
      </c>
      <c r="B935" s="27" t="s">
        <v>742</v>
      </c>
      <c r="C935" s="278">
        <v>616090</v>
      </c>
      <c r="D935" s="45">
        <v>0</v>
      </c>
      <c r="E935" s="46">
        <f t="shared" si="734"/>
        <v>0</v>
      </c>
      <c r="F935" s="46">
        <f t="shared" si="713"/>
        <v>0</v>
      </c>
      <c r="G935" s="46">
        <f t="shared" si="714"/>
        <v>0</v>
      </c>
      <c r="H935" s="53" t="e">
        <f t="shared" si="708"/>
        <v>#DIV/0!</v>
      </c>
      <c r="I935" s="54" t="e">
        <f t="shared" si="709"/>
        <v>#DIV/0!</v>
      </c>
      <c r="J935" s="65"/>
      <c r="K935" s="78">
        <f t="shared" si="715"/>
        <v>0</v>
      </c>
      <c r="L935" s="45"/>
      <c r="M935" s="79">
        <f t="shared" si="716"/>
        <v>0</v>
      </c>
      <c r="N935" s="45"/>
      <c r="O935" s="78">
        <f t="shared" si="735"/>
        <v>0</v>
      </c>
      <c r="P935" s="45"/>
      <c r="Q935" s="79">
        <f t="shared" si="718"/>
        <v>0</v>
      </c>
      <c r="R935" s="45"/>
      <c r="S935" s="78">
        <f t="shared" si="719"/>
        <v>0</v>
      </c>
      <c r="T935" s="45"/>
      <c r="U935" s="79">
        <f t="shared" si="720"/>
        <v>0</v>
      </c>
      <c r="V935" s="45">
        <v>0</v>
      </c>
      <c r="W935" s="78">
        <f t="shared" si="721"/>
        <v>0</v>
      </c>
      <c r="X935" s="45"/>
      <c r="Y935" s="79">
        <f t="shared" si="722"/>
        <v>0</v>
      </c>
      <c r="Z935" s="45"/>
      <c r="AA935" s="78">
        <f t="shared" si="723"/>
        <v>0</v>
      </c>
      <c r="AB935" s="45"/>
      <c r="AC935" s="79">
        <f t="shared" si="724"/>
        <v>0</v>
      </c>
      <c r="AD935" s="45"/>
      <c r="AE935" s="78">
        <f t="shared" si="725"/>
        <v>0</v>
      </c>
      <c r="AF935" s="45"/>
      <c r="AG935" s="79">
        <f t="shared" si="726"/>
        <v>0</v>
      </c>
    </row>
    <row r="936" spans="1:38" ht="16.5" customHeight="1">
      <c r="A936" s="12">
        <v>3002006</v>
      </c>
      <c r="B936" s="27" t="s">
        <v>743</v>
      </c>
      <c r="C936" s="278">
        <v>285680</v>
      </c>
      <c r="D936" s="45"/>
      <c r="E936" s="46">
        <f t="shared" si="734"/>
        <v>0</v>
      </c>
      <c r="F936" s="46">
        <f t="shared" si="713"/>
        <v>0</v>
      </c>
      <c r="G936" s="46">
        <f t="shared" si="714"/>
        <v>0</v>
      </c>
      <c r="H936" s="53" t="e">
        <f t="shared" si="708"/>
        <v>#DIV/0!</v>
      </c>
      <c r="I936" s="54" t="e">
        <f t="shared" si="709"/>
        <v>#DIV/0!</v>
      </c>
      <c r="J936" s="65"/>
      <c r="K936" s="78">
        <f t="shared" si="715"/>
        <v>0</v>
      </c>
      <c r="L936" s="45"/>
      <c r="M936" s="79">
        <f t="shared" si="716"/>
        <v>0</v>
      </c>
      <c r="N936" s="45"/>
      <c r="O936" s="78">
        <f t="shared" si="735"/>
        <v>0</v>
      </c>
      <c r="P936" s="45"/>
      <c r="Q936" s="79">
        <f t="shared" si="718"/>
        <v>0</v>
      </c>
      <c r="R936" s="45"/>
      <c r="S936" s="78">
        <f t="shared" si="719"/>
        <v>0</v>
      </c>
      <c r="T936" s="45"/>
      <c r="U936" s="79">
        <f t="shared" si="720"/>
        <v>0</v>
      </c>
      <c r="V936" s="45">
        <v>0</v>
      </c>
      <c r="W936" s="78">
        <f t="shared" si="721"/>
        <v>0</v>
      </c>
      <c r="X936" s="45"/>
      <c r="Y936" s="79">
        <f t="shared" si="722"/>
        <v>0</v>
      </c>
      <c r="Z936" s="45"/>
      <c r="AA936" s="78">
        <f t="shared" si="723"/>
        <v>0</v>
      </c>
      <c r="AB936" s="45"/>
      <c r="AC936" s="79">
        <f t="shared" si="724"/>
        <v>0</v>
      </c>
      <c r="AD936" s="45"/>
      <c r="AE936" s="78">
        <f t="shared" si="725"/>
        <v>0</v>
      </c>
      <c r="AF936" s="45"/>
      <c r="AG936" s="79">
        <f t="shared" si="726"/>
        <v>0</v>
      </c>
    </row>
    <row r="937" spans="1:38" ht="41.25" customHeight="1">
      <c r="A937" s="12" t="s">
        <v>1026</v>
      </c>
      <c r="B937" s="27" t="s">
        <v>744</v>
      </c>
      <c r="C937" s="278">
        <v>27740</v>
      </c>
      <c r="D937" s="45">
        <v>2</v>
      </c>
      <c r="E937" s="46">
        <f t="shared" si="734"/>
        <v>3</v>
      </c>
      <c r="F937" s="46">
        <f t="shared" si="713"/>
        <v>55480</v>
      </c>
      <c r="G937" s="46">
        <f t="shared" si="714"/>
        <v>83220</v>
      </c>
      <c r="H937" s="53">
        <f t="shared" si="708"/>
        <v>1.5</v>
      </c>
      <c r="I937" s="54">
        <f t="shared" si="709"/>
        <v>1.5</v>
      </c>
      <c r="J937" s="65"/>
      <c r="K937" s="78">
        <f t="shared" si="715"/>
        <v>0</v>
      </c>
      <c r="L937" s="45"/>
      <c r="M937" s="79">
        <f t="shared" si="716"/>
        <v>0</v>
      </c>
      <c r="N937" s="45"/>
      <c r="O937" s="78">
        <f t="shared" si="735"/>
        <v>0</v>
      </c>
      <c r="P937" s="45"/>
      <c r="Q937" s="79">
        <f t="shared" si="718"/>
        <v>0</v>
      </c>
      <c r="R937" s="45"/>
      <c r="S937" s="78">
        <f t="shared" si="719"/>
        <v>0</v>
      </c>
      <c r="T937" s="45"/>
      <c r="U937" s="79">
        <f t="shared" si="720"/>
        <v>0</v>
      </c>
      <c r="V937" s="45">
        <v>1</v>
      </c>
      <c r="W937" s="78">
        <f t="shared" si="721"/>
        <v>27740</v>
      </c>
      <c r="X937" s="45">
        <v>1</v>
      </c>
      <c r="Y937" s="79">
        <f t="shared" si="722"/>
        <v>27740</v>
      </c>
      <c r="Z937" s="45"/>
      <c r="AA937" s="78">
        <f t="shared" si="723"/>
        <v>0</v>
      </c>
      <c r="AB937" s="45"/>
      <c r="AC937" s="79">
        <f t="shared" si="724"/>
        <v>0</v>
      </c>
      <c r="AD937" s="45">
        <v>1</v>
      </c>
      <c r="AE937" s="78">
        <f t="shared" si="725"/>
        <v>27740</v>
      </c>
      <c r="AF937" s="45">
        <v>0</v>
      </c>
      <c r="AG937" s="79">
        <f t="shared" si="726"/>
        <v>0</v>
      </c>
    </row>
    <row r="938" spans="1:38" ht="51" customHeight="1">
      <c r="A938" s="12" t="s">
        <v>1027</v>
      </c>
      <c r="B938" s="27" t="s">
        <v>745</v>
      </c>
      <c r="C938" s="278">
        <v>47900</v>
      </c>
      <c r="D938" s="45">
        <v>30</v>
      </c>
      <c r="E938" s="46">
        <f t="shared" si="734"/>
        <v>41</v>
      </c>
      <c r="F938" s="46">
        <f t="shared" si="713"/>
        <v>1437000</v>
      </c>
      <c r="G938" s="46">
        <f t="shared" si="714"/>
        <v>1963900</v>
      </c>
      <c r="H938" s="53">
        <f t="shared" si="708"/>
        <v>1.3666666666666667</v>
      </c>
      <c r="I938" s="54">
        <f t="shared" si="709"/>
        <v>1.3666666666666667</v>
      </c>
      <c r="J938" s="65">
        <v>2</v>
      </c>
      <c r="K938" s="78">
        <f t="shared" si="715"/>
        <v>95800</v>
      </c>
      <c r="L938" s="45"/>
      <c r="M938" s="79">
        <f t="shared" si="716"/>
        <v>0</v>
      </c>
      <c r="N938" s="45">
        <v>2</v>
      </c>
      <c r="O938" s="78">
        <f t="shared" si="735"/>
        <v>95800</v>
      </c>
      <c r="P938" s="45">
        <v>2</v>
      </c>
      <c r="Q938" s="79">
        <f t="shared" si="718"/>
        <v>95800</v>
      </c>
      <c r="R938" s="45">
        <v>6</v>
      </c>
      <c r="S938" s="78">
        <f t="shared" si="719"/>
        <v>287400</v>
      </c>
      <c r="T938" s="45">
        <v>3</v>
      </c>
      <c r="U938" s="79">
        <f t="shared" si="720"/>
        <v>143700</v>
      </c>
      <c r="V938" s="45">
        <v>3</v>
      </c>
      <c r="W938" s="78">
        <f t="shared" si="721"/>
        <v>143700</v>
      </c>
      <c r="X938" s="45">
        <v>4</v>
      </c>
      <c r="Y938" s="79">
        <f t="shared" si="722"/>
        <v>191600</v>
      </c>
      <c r="Z938" s="45">
        <v>3</v>
      </c>
      <c r="AA938" s="78">
        <f t="shared" si="723"/>
        <v>143700</v>
      </c>
      <c r="AB938" s="45">
        <v>7</v>
      </c>
      <c r="AC938" s="79">
        <f t="shared" si="724"/>
        <v>335300</v>
      </c>
      <c r="AD938" s="45">
        <v>4</v>
      </c>
      <c r="AE938" s="78">
        <f t="shared" si="725"/>
        <v>191600</v>
      </c>
      <c r="AF938" s="45">
        <v>5</v>
      </c>
      <c r="AG938" s="79">
        <f t="shared" si="726"/>
        <v>239500</v>
      </c>
    </row>
    <row r="939" spans="1:38" ht="38.25" customHeight="1">
      <c r="A939" s="12" t="s">
        <v>1028</v>
      </c>
      <c r="B939" s="27" t="s">
        <v>746</v>
      </c>
      <c r="C939" s="278">
        <v>15740</v>
      </c>
      <c r="D939" s="45">
        <v>1</v>
      </c>
      <c r="E939" s="46">
        <f t="shared" si="734"/>
        <v>0</v>
      </c>
      <c r="F939" s="46">
        <f t="shared" si="713"/>
        <v>15740</v>
      </c>
      <c r="G939" s="46">
        <f t="shared" si="714"/>
        <v>0</v>
      </c>
      <c r="H939" s="53">
        <f t="shared" si="708"/>
        <v>0</v>
      </c>
      <c r="I939" s="54">
        <f t="shared" si="709"/>
        <v>0</v>
      </c>
      <c r="J939" s="65"/>
      <c r="K939" s="78">
        <f t="shared" si="715"/>
        <v>0</v>
      </c>
      <c r="L939" s="45"/>
      <c r="M939" s="79">
        <f t="shared" si="716"/>
        <v>0</v>
      </c>
      <c r="N939" s="45"/>
      <c r="O939" s="78">
        <f t="shared" si="735"/>
        <v>0</v>
      </c>
      <c r="P939" s="45"/>
      <c r="Q939" s="79">
        <f t="shared" si="718"/>
        <v>0</v>
      </c>
      <c r="R939" s="45"/>
      <c r="S939" s="78">
        <f t="shared" si="719"/>
        <v>0</v>
      </c>
      <c r="T939" s="45"/>
      <c r="U939" s="79">
        <f t="shared" si="720"/>
        <v>0</v>
      </c>
      <c r="V939" s="45">
        <v>0</v>
      </c>
      <c r="W939" s="78">
        <f t="shared" si="721"/>
        <v>0</v>
      </c>
      <c r="X939" s="45"/>
      <c r="Y939" s="79">
        <f t="shared" si="722"/>
        <v>0</v>
      </c>
      <c r="Z939" s="45"/>
      <c r="AA939" s="78">
        <f t="shared" si="723"/>
        <v>0</v>
      </c>
      <c r="AB939" s="45"/>
      <c r="AC939" s="79">
        <f t="shared" si="724"/>
        <v>0</v>
      </c>
      <c r="AD939" s="45"/>
      <c r="AE939" s="78">
        <f t="shared" si="725"/>
        <v>0</v>
      </c>
      <c r="AF939" s="45"/>
      <c r="AG939" s="79">
        <f t="shared" si="726"/>
        <v>0</v>
      </c>
    </row>
    <row r="940" spans="1:38" ht="16.5" customHeight="1">
      <c r="A940" s="12"/>
      <c r="B940" s="27"/>
      <c r="C940" s="14"/>
      <c r="D940" s="45"/>
      <c r="E940" s="46"/>
      <c r="F940" s="46"/>
      <c r="G940" s="46"/>
      <c r="H940" s="53"/>
      <c r="I940" s="54"/>
      <c r="J940" s="65"/>
      <c r="K940" s="78"/>
      <c r="L940" s="45"/>
      <c r="M940" s="79"/>
      <c r="N940" s="45"/>
      <c r="O940" s="78"/>
      <c r="P940" s="45"/>
      <c r="Q940" s="79"/>
      <c r="R940" s="45"/>
      <c r="S940" s="78"/>
      <c r="T940" s="45"/>
      <c r="U940" s="79"/>
      <c r="V940" s="45"/>
      <c r="W940" s="78"/>
      <c r="X940" s="45"/>
      <c r="Y940" s="79"/>
      <c r="Z940" s="45"/>
      <c r="AA940" s="78"/>
      <c r="AB940" s="45"/>
      <c r="AC940" s="79"/>
      <c r="AD940" s="45"/>
      <c r="AE940" s="78"/>
      <c r="AF940" s="45"/>
      <c r="AG940" s="79"/>
    </row>
    <row r="941" spans="1:38" s="10" customFormat="1" ht="16.5" customHeight="1">
      <c r="A941" s="98"/>
      <c r="B941" s="83" t="s">
        <v>1208</v>
      </c>
      <c r="C941" s="99"/>
      <c r="D941" s="100">
        <f>SUM(D942:D947)</f>
        <v>369</v>
      </c>
      <c r="E941" s="101">
        <f t="shared" ref="E941:G941" si="736">SUM(E942:E947)</f>
        <v>371</v>
      </c>
      <c r="F941" s="101">
        <f t="shared" si="736"/>
        <v>6763260</v>
      </c>
      <c r="G941" s="101">
        <f t="shared" si="736"/>
        <v>6881940</v>
      </c>
      <c r="H941" s="102">
        <f t="shared" si="708"/>
        <v>1.005420054200542</v>
      </c>
      <c r="I941" s="103">
        <f t="shared" si="709"/>
        <v>1.0175477506409631</v>
      </c>
      <c r="J941" s="104">
        <f t="shared" ref="J941" si="737">SUM(J942:J947)</f>
        <v>43</v>
      </c>
      <c r="K941" s="105">
        <f t="shared" ref="K941:AG941" si="738">SUM(K942:K947)</f>
        <v>816160</v>
      </c>
      <c r="L941" s="100">
        <f t="shared" si="738"/>
        <v>19</v>
      </c>
      <c r="M941" s="106">
        <f t="shared" si="738"/>
        <v>354760</v>
      </c>
      <c r="N941" s="100">
        <v>24</v>
      </c>
      <c r="O941" s="105">
        <f>SUM(O942:O947)</f>
        <v>448000</v>
      </c>
      <c r="P941" s="100">
        <f>SUM(P942:P947)</f>
        <v>33</v>
      </c>
      <c r="Q941" s="106">
        <f t="shared" si="738"/>
        <v>560880</v>
      </c>
      <c r="R941" s="100">
        <f t="shared" si="738"/>
        <v>32</v>
      </c>
      <c r="S941" s="105">
        <f t="shared" si="738"/>
        <v>610310</v>
      </c>
      <c r="T941" s="100">
        <f t="shared" si="738"/>
        <v>23</v>
      </c>
      <c r="U941" s="106">
        <f t="shared" si="738"/>
        <v>426720</v>
      </c>
      <c r="V941" s="100">
        <f t="shared" si="738"/>
        <v>31</v>
      </c>
      <c r="W941" s="105">
        <f t="shared" si="738"/>
        <v>575370</v>
      </c>
      <c r="X941" s="100">
        <f t="shared" si="738"/>
        <v>31</v>
      </c>
      <c r="Y941" s="106">
        <f t="shared" si="738"/>
        <v>564010</v>
      </c>
      <c r="Z941" s="100">
        <f t="shared" si="738"/>
        <v>46</v>
      </c>
      <c r="AA941" s="105">
        <f t="shared" si="738"/>
        <v>824000</v>
      </c>
      <c r="AB941" s="100">
        <f t="shared" si="738"/>
        <v>32</v>
      </c>
      <c r="AC941" s="106">
        <f t="shared" si="738"/>
        <v>586450</v>
      </c>
      <c r="AD941" s="100">
        <f t="shared" si="738"/>
        <v>32</v>
      </c>
      <c r="AE941" s="105">
        <f t="shared" si="738"/>
        <v>632950</v>
      </c>
      <c r="AF941" s="100">
        <f t="shared" si="738"/>
        <v>25</v>
      </c>
      <c r="AG941" s="106">
        <f t="shared" si="738"/>
        <v>482330</v>
      </c>
      <c r="AH941" s="11"/>
      <c r="AI941" s="11"/>
      <c r="AJ941" s="11"/>
      <c r="AK941" s="11"/>
      <c r="AL941" s="11"/>
    </row>
    <row r="942" spans="1:38" ht="26.25" customHeight="1">
      <c r="A942" s="12" t="s">
        <v>1029</v>
      </c>
      <c r="B942" s="27" t="s">
        <v>748</v>
      </c>
      <c r="C942" s="14">
        <v>16270</v>
      </c>
      <c r="D942" s="45">
        <v>190</v>
      </c>
      <c r="E942" s="46">
        <f t="shared" ref="E942:E947" si="739">+J942+L942+N942+P942+R942+T942+V942+X942+Z942+AB942+AD942+AF942</f>
        <v>187</v>
      </c>
      <c r="F942" s="46">
        <f t="shared" si="713"/>
        <v>3091300</v>
      </c>
      <c r="G942" s="46">
        <f t="shared" si="714"/>
        <v>3042490</v>
      </c>
      <c r="H942" s="53">
        <f t="shared" si="708"/>
        <v>0.98421052631578942</v>
      </c>
      <c r="I942" s="54">
        <f t="shared" si="709"/>
        <v>0.98421052631578942</v>
      </c>
      <c r="J942" s="295">
        <v>16</v>
      </c>
      <c r="K942" s="78">
        <f t="shared" si="715"/>
        <v>260320</v>
      </c>
      <c r="L942" s="306">
        <v>9</v>
      </c>
      <c r="M942" s="79">
        <f t="shared" si="716"/>
        <v>146430</v>
      </c>
      <c r="N942" s="306">
        <v>13</v>
      </c>
      <c r="O942" s="78">
        <f t="shared" ref="O942:O947" si="740">+N942*C942</f>
        <v>211510</v>
      </c>
      <c r="P942" s="306">
        <v>21</v>
      </c>
      <c r="Q942" s="79">
        <f t="shared" si="718"/>
        <v>341670</v>
      </c>
      <c r="R942" s="306">
        <v>15</v>
      </c>
      <c r="S942" s="78">
        <f t="shared" si="719"/>
        <v>244050</v>
      </c>
      <c r="T942" s="306">
        <v>10</v>
      </c>
      <c r="U942" s="79">
        <f t="shared" si="720"/>
        <v>162700</v>
      </c>
      <c r="V942" s="306">
        <v>16</v>
      </c>
      <c r="W942" s="78">
        <f t="shared" si="721"/>
        <v>260320</v>
      </c>
      <c r="X942" s="306">
        <v>16</v>
      </c>
      <c r="Y942" s="79">
        <f t="shared" si="722"/>
        <v>260320</v>
      </c>
      <c r="Z942" s="306">
        <v>32</v>
      </c>
      <c r="AA942" s="78">
        <f t="shared" si="723"/>
        <v>520640</v>
      </c>
      <c r="AB942" s="306">
        <v>15</v>
      </c>
      <c r="AC942" s="79">
        <f t="shared" si="724"/>
        <v>244050</v>
      </c>
      <c r="AD942" s="306">
        <v>13</v>
      </c>
      <c r="AE942" s="78">
        <f t="shared" si="725"/>
        <v>211510</v>
      </c>
      <c r="AF942" s="306">
        <v>11</v>
      </c>
      <c r="AG942" s="79">
        <f t="shared" si="726"/>
        <v>178970</v>
      </c>
    </row>
    <row r="943" spans="1:38" ht="16.5" customHeight="1">
      <c r="A943" s="12">
        <v>2701113</v>
      </c>
      <c r="B943" s="27" t="s">
        <v>749</v>
      </c>
      <c r="C943" s="14">
        <v>14790</v>
      </c>
      <c r="D943" s="45"/>
      <c r="E943" s="46">
        <f t="shared" si="739"/>
        <v>0</v>
      </c>
      <c r="F943" s="46">
        <f t="shared" si="713"/>
        <v>0</v>
      </c>
      <c r="G943" s="46">
        <f t="shared" si="714"/>
        <v>0</v>
      </c>
      <c r="H943" s="53" t="e">
        <f t="shared" si="708"/>
        <v>#DIV/0!</v>
      </c>
      <c r="I943" s="54" t="e">
        <f t="shared" si="709"/>
        <v>#DIV/0!</v>
      </c>
      <c r="J943" s="295"/>
      <c r="K943" s="78">
        <f t="shared" si="715"/>
        <v>0</v>
      </c>
      <c r="L943" s="306"/>
      <c r="M943" s="79">
        <f t="shared" si="716"/>
        <v>0</v>
      </c>
      <c r="N943" s="306"/>
      <c r="O943" s="78">
        <f t="shared" si="740"/>
        <v>0</v>
      </c>
      <c r="P943" s="306"/>
      <c r="Q943" s="79">
        <f t="shared" si="718"/>
        <v>0</v>
      </c>
      <c r="R943" s="306"/>
      <c r="S943" s="78">
        <f t="shared" si="719"/>
        <v>0</v>
      </c>
      <c r="T943" s="306">
        <v>0</v>
      </c>
      <c r="U943" s="79">
        <f t="shared" si="720"/>
        <v>0</v>
      </c>
      <c r="V943" s="306">
        <v>0</v>
      </c>
      <c r="W943" s="78">
        <f t="shared" si="721"/>
        <v>0</v>
      </c>
      <c r="X943" s="306"/>
      <c r="Y943" s="79">
        <f t="shared" si="722"/>
        <v>0</v>
      </c>
      <c r="Z943" s="306">
        <v>0</v>
      </c>
      <c r="AA943" s="78">
        <f t="shared" si="723"/>
        <v>0</v>
      </c>
      <c r="AB943" s="306"/>
      <c r="AC943" s="79">
        <f t="shared" si="724"/>
        <v>0</v>
      </c>
      <c r="AD943" s="306">
        <v>0</v>
      </c>
      <c r="AE943" s="78">
        <f t="shared" si="725"/>
        <v>0</v>
      </c>
      <c r="AF943" s="306">
        <v>0</v>
      </c>
      <c r="AG943" s="79">
        <f t="shared" si="726"/>
        <v>0</v>
      </c>
    </row>
    <row r="944" spans="1:38" ht="26.25" customHeight="1">
      <c r="A944" s="12" t="s">
        <v>1030</v>
      </c>
      <c r="B944" s="27" t="s">
        <v>750</v>
      </c>
      <c r="C944" s="14">
        <v>10640</v>
      </c>
      <c r="D944" s="45">
        <v>2</v>
      </c>
      <c r="E944" s="46">
        <f t="shared" si="739"/>
        <v>2</v>
      </c>
      <c r="F944" s="46">
        <f t="shared" si="713"/>
        <v>21280</v>
      </c>
      <c r="G944" s="46">
        <f t="shared" si="714"/>
        <v>21280</v>
      </c>
      <c r="H944" s="53">
        <f t="shared" si="708"/>
        <v>1</v>
      </c>
      <c r="I944" s="54">
        <f t="shared" si="709"/>
        <v>1</v>
      </c>
      <c r="J944" s="295"/>
      <c r="K944" s="78">
        <f t="shared" si="715"/>
        <v>0</v>
      </c>
      <c r="L944" s="306"/>
      <c r="M944" s="79">
        <f t="shared" si="716"/>
        <v>0</v>
      </c>
      <c r="N944" s="306"/>
      <c r="O944" s="78">
        <f t="shared" si="740"/>
        <v>0</v>
      </c>
      <c r="P944" s="306"/>
      <c r="Q944" s="79">
        <f t="shared" si="718"/>
        <v>0</v>
      </c>
      <c r="R944" s="306"/>
      <c r="S944" s="78">
        <f t="shared" si="719"/>
        <v>0</v>
      </c>
      <c r="T944" s="306">
        <v>2</v>
      </c>
      <c r="U944" s="79">
        <f t="shared" si="720"/>
        <v>21280</v>
      </c>
      <c r="V944" s="306">
        <v>0</v>
      </c>
      <c r="W944" s="78">
        <f t="shared" si="721"/>
        <v>0</v>
      </c>
      <c r="X944" s="306"/>
      <c r="Y944" s="79">
        <f t="shared" si="722"/>
        <v>0</v>
      </c>
      <c r="Z944" s="306">
        <v>0</v>
      </c>
      <c r="AA944" s="78">
        <f t="shared" si="723"/>
        <v>0</v>
      </c>
      <c r="AB944" s="306"/>
      <c r="AC944" s="79">
        <f t="shared" si="724"/>
        <v>0</v>
      </c>
      <c r="AD944" s="306">
        <v>0</v>
      </c>
      <c r="AE944" s="78">
        <f t="shared" si="725"/>
        <v>0</v>
      </c>
      <c r="AF944" s="306">
        <v>0</v>
      </c>
      <c r="AG944" s="79">
        <f t="shared" si="726"/>
        <v>0</v>
      </c>
    </row>
    <row r="945" spans="1:38" ht="39.75" customHeight="1">
      <c r="A945" s="12" t="s">
        <v>1031</v>
      </c>
      <c r="B945" s="27" t="s">
        <v>751</v>
      </c>
      <c r="C945" s="14">
        <v>28160</v>
      </c>
      <c r="D945" s="45">
        <v>65</v>
      </c>
      <c r="E945" s="46">
        <f t="shared" si="739"/>
        <v>71</v>
      </c>
      <c r="F945" s="46">
        <f t="shared" si="713"/>
        <v>1830400</v>
      </c>
      <c r="G945" s="46">
        <f t="shared" si="714"/>
        <v>1999360</v>
      </c>
      <c r="H945" s="53">
        <f t="shared" si="708"/>
        <v>1.0923076923076922</v>
      </c>
      <c r="I945" s="54">
        <f t="shared" si="709"/>
        <v>1.0923076923076922</v>
      </c>
      <c r="J945" s="295">
        <v>9</v>
      </c>
      <c r="K945" s="78">
        <f t="shared" si="715"/>
        <v>253440</v>
      </c>
      <c r="L945" s="306">
        <v>4</v>
      </c>
      <c r="M945" s="79">
        <f t="shared" si="716"/>
        <v>112640</v>
      </c>
      <c r="N945" s="306">
        <v>5</v>
      </c>
      <c r="O945" s="78">
        <f t="shared" si="740"/>
        <v>140800</v>
      </c>
      <c r="P945" s="306">
        <v>2</v>
      </c>
      <c r="Q945" s="79">
        <f t="shared" si="718"/>
        <v>56320</v>
      </c>
      <c r="R945" s="306">
        <v>8</v>
      </c>
      <c r="S945" s="78">
        <f t="shared" si="719"/>
        <v>225280</v>
      </c>
      <c r="T945" s="306">
        <v>6</v>
      </c>
      <c r="U945" s="79">
        <f t="shared" si="720"/>
        <v>168960</v>
      </c>
      <c r="V945" s="306">
        <v>6</v>
      </c>
      <c r="W945" s="78">
        <f t="shared" si="721"/>
        <v>168960</v>
      </c>
      <c r="X945" s="306">
        <v>5</v>
      </c>
      <c r="Y945" s="79">
        <f t="shared" si="722"/>
        <v>140800</v>
      </c>
      <c r="Z945" s="306">
        <v>6</v>
      </c>
      <c r="AA945" s="78">
        <f t="shared" si="723"/>
        <v>168960</v>
      </c>
      <c r="AB945" s="306">
        <v>5</v>
      </c>
      <c r="AC945" s="79">
        <f t="shared" si="724"/>
        <v>140800</v>
      </c>
      <c r="AD945" s="306">
        <v>9</v>
      </c>
      <c r="AE945" s="78">
        <f t="shared" si="725"/>
        <v>253440</v>
      </c>
      <c r="AF945" s="306">
        <v>6</v>
      </c>
      <c r="AG945" s="79">
        <f t="shared" si="726"/>
        <v>168960</v>
      </c>
    </row>
    <row r="946" spans="1:38" ht="16.5" customHeight="1">
      <c r="A946" s="12">
        <v>2701012</v>
      </c>
      <c r="B946" s="27" t="s">
        <v>752</v>
      </c>
      <c r="C946" s="14">
        <v>16800</v>
      </c>
      <c r="D946" s="45">
        <v>100</v>
      </c>
      <c r="E946" s="46">
        <f t="shared" si="739"/>
        <v>102</v>
      </c>
      <c r="F946" s="46">
        <f t="shared" si="713"/>
        <v>1680000</v>
      </c>
      <c r="G946" s="46">
        <f t="shared" si="714"/>
        <v>1713600</v>
      </c>
      <c r="H946" s="53">
        <f t="shared" si="708"/>
        <v>1.02</v>
      </c>
      <c r="I946" s="54">
        <f t="shared" si="709"/>
        <v>1.02</v>
      </c>
      <c r="J946" s="295">
        <v>18</v>
      </c>
      <c r="K946" s="78">
        <f t="shared" si="715"/>
        <v>302400</v>
      </c>
      <c r="L946" s="306">
        <v>5</v>
      </c>
      <c r="M946" s="79">
        <f t="shared" si="716"/>
        <v>84000</v>
      </c>
      <c r="N946" s="306">
        <v>5</v>
      </c>
      <c r="O946" s="78">
        <f t="shared" si="740"/>
        <v>84000</v>
      </c>
      <c r="P946" s="306">
        <v>9</v>
      </c>
      <c r="Q946" s="79">
        <f t="shared" si="718"/>
        <v>151200</v>
      </c>
      <c r="R946" s="306">
        <v>7</v>
      </c>
      <c r="S946" s="78">
        <f t="shared" si="719"/>
        <v>117600</v>
      </c>
      <c r="T946" s="306">
        <v>3</v>
      </c>
      <c r="U946" s="79">
        <f t="shared" si="720"/>
        <v>50400</v>
      </c>
      <c r="V946" s="306">
        <v>8</v>
      </c>
      <c r="W946" s="78">
        <f t="shared" si="721"/>
        <v>134400</v>
      </c>
      <c r="X946" s="306">
        <v>9</v>
      </c>
      <c r="Y946" s="79">
        <f t="shared" si="722"/>
        <v>151200</v>
      </c>
      <c r="Z946" s="306">
        <v>8</v>
      </c>
      <c r="AA946" s="78">
        <f t="shared" si="723"/>
        <v>134400</v>
      </c>
      <c r="AB946" s="306">
        <v>12</v>
      </c>
      <c r="AC946" s="79">
        <f t="shared" si="724"/>
        <v>201600</v>
      </c>
      <c r="AD946" s="306">
        <v>10</v>
      </c>
      <c r="AE946" s="78">
        <f t="shared" si="725"/>
        <v>168000</v>
      </c>
      <c r="AF946" s="306">
        <v>8</v>
      </c>
      <c r="AG946" s="79">
        <f t="shared" si="726"/>
        <v>134400</v>
      </c>
    </row>
    <row r="947" spans="1:38" ht="41.25" customHeight="1">
      <c r="A947" s="12" t="s">
        <v>1032</v>
      </c>
      <c r="B947" s="27" t="s">
        <v>753</v>
      </c>
      <c r="C947" s="14">
        <v>11690</v>
      </c>
      <c r="D947" s="45">
        <v>12</v>
      </c>
      <c r="E947" s="46">
        <f t="shared" si="739"/>
        <v>9</v>
      </c>
      <c r="F947" s="46">
        <f t="shared" si="713"/>
        <v>140280</v>
      </c>
      <c r="G947" s="46">
        <f t="shared" si="714"/>
        <v>105210</v>
      </c>
      <c r="H947" s="53">
        <f t="shared" si="708"/>
        <v>0.75</v>
      </c>
      <c r="I947" s="54">
        <f t="shared" si="709"/>
        <v>0.75</v>
      </c>
      <c r="J947" s="295"/>
      <c r="K947" s="78">
        <f t="shared" si="715"/>
        <v>0</v>
      </c>
      <c r="L947" s="306">
        <v>1</v>
      </c>
      <c r="M947" s="79">
        <f t="shared" si="716"/>
        <v>11690</v>
      </c>
      <c r="N947" s="306">
        <v>1</v>
      </c>
      <c r="O947" s="78">
        <f t="shared" si="740"/>
        <v>11690</v>
      </c>
      <c r="P947" s="306">
        <v>1</v>
      </c>
      <c r="Q947" s="79">
        <f t="shared" si="718"/>
        <v>11690</v>
      </c>
      <c r="R947" s="306">
        <v>2</v>
      </c>
      <c r="S947" s="78">
        <f t="shared" si="719"/>
        <v>23380</v>
      </c>
      <c r="T947" s="306">
        <v>2</v>
      </c>
      <c r="U947" s="79">
        <f t="shared" si="720"/>
        <v>23380</v>
      </c>
      <c r="V947" s="306">
        <v>1</v>
      </c>
      <c r="W947" s="78">
        <f t="shared" si="721"/>
        <v>11690</v>
      </c>
      <c r="X947" s="306">
        <v>1</v>
      </c>
      <c r="Y947" s="79">
        <f t="shared" si="722"/>
        <v>11690</v>
      </c>
      <c r="Z947" s="306">
        <v>0</v>
      </c>
      <c r="AA947" s="78">
        <f t="shared" si="723"/>
        <v>0</v>
      </c>
      <c r="AB947" s="306"/>
      <c r="AC947" s="79">
        <f t="shared" si="724"/>
        <v>0</v>
      </c>
      <c r="AD947" s="306"/>
      <c r="AE947" s="78">
        <f t="shared" si="725"/>
        <v>0</v>
      </c>
      <c r="AF947" s="306"/>
      <c r="AG947" s="79">
        <f t="shared" si="726"/>
        <v>0</v>
      </c>
    </row>
    <row r="948" spans="1:38" ht="16.5" customHeight="1">
      <c r="A948" s="12"/>
      <c r="B948" s="27"/>
      <c r="C948" s="14"/>
      <c r="D948" s="45"/>
      <c r="E948" s="46"/>
      <c r="F948" s="46"/>
      <c r="G948" s="46"/>
      <c r="H948" s="53"/>
      <c r="I948" s="54"/>
      <c r="J948" s="65"/>
      <c r="K948" s="78"/>
      <c r="L948" s="45"/>
      <c r="M948" s="79"/>
      <c r="N948" s="45"/>
      <c r="O948" s="78"/>
      <c r="P948" s="45"/>
      <c r="Q948" s="79"/>
      <c r="R948" s="45"/>
      <c r="S948" s="78"/>
      <c r="T948" s="45"/>
      <c r="U948" s="79"/>
      <c r="V948" s="45"/>
      <c r="W948" s="78"/>
      <c r="X948" s="45"/>
      <c r="Y948" s="79"/>
      <c r="Z948" s="45"/>
      <c r="AA948" s="78"/>
      <c r="AB948" s="45"/>
      <c r="AC948" s="79"/>
      <c r="AD948" s="45"/>
      <c r="AE948" s="78"/>
      <c r="AF948" s="45"/>
      <c r="AG948" s="79"/>
    </row>
    <row r="949" spans="1:38" s="10" customFormat="1" ht="16.5" customHeight="1" outlineLevel="1">
      <c r="A949" s="98"/>
      <c r="B949" s="83" t="s">
        <v>754</v>
      </c>
      <c r="C949" s="99"/>
      <c r="D949" s="100">
        <f>+D950</f>
        <v>0</v>
      </c>
      <c r="E949" s="101">
        <f t="shared" ref="E949:G949" si="741">+E950</f>
        <v>0</v>
      </c>
      <c r="F949" s="101">
        <f t="shared" si="741"/>
        <v>0</v>
      </c>
      <c r="G949" s="101">
        <f t="shared" si="741"/>
        <v>0</v>
      </c>
      <c r="H949" s="102" t="e">
        <f t="shared" si="708"/>
        <v>#DIV/0!</v>
      </c>
      <c r="I949" s="103" t="e">
        <f t="shared" si="709"/>
        <v>#DIV/0!</v>
      </c>
      <c r="J949" s="104">
        <f t="shared" ref="J949" si="742">+J950</f>
        <v>0</v>
      </c>
      <c r="K949" s="105">
        <f t="shared" ref="K949:AG949" si="743">+K950</f>
        <v>0</v>
      </c>
      <c r="L949" s="100">
        <f t="shared" si="743"/>
        <v>0</v>
      </c>
      <c r="M949" s="106">
        <f t="shared" si="743"/>
        <v>0</v>
      </c>
      <c r="N949" s="100">
        <f t="shared" si="743"/>
        <v>0</v>
      </c>
      <c r="O949" s="106">
        <f t="shared" si="743"/>
        <v>0</v>
      </c>
      <c r="P949" s="100">
        <f t="shared" si="743"/>
        <v>0</v>
      </c>
      <c r="Q949" s="106">
        <f t="shared" si="743"/>
        <v>0</v>
      </c>
      <c r="R949" s="100">
        <f t="shared" si="743"/>
        <v>0</v>
      </c>
      <c r="S949" s="106">
        <f t="shared" si="743"/>
        <v>0</v>
      </c>
      <c r="T949" s="100">
        <f t="shared" si="743"/>
        <v>0</v>
      </c>
      <c r="U949" s="106">
        <f t="shared" si="743"/>
        <v>0</v>
      </c>
      <c r="V949" s="100">
        <f t="shared" si="743"/>
        <v>0</v>
      </c>
      <c r="W949" s="106">
        <f t="shared" si="743"/>
        <v>0</v>
      </c>
      <c r="X949" s="100">
        <f t="shared" si="743"/>
        <v>0</v>
      </c>
      <c r="Y949" s="106">
        <f t="shared" si="743"/>
        <v>0</v>
      </c>
      <c r="Z949" s="100">
        <f t="shared" si="743"/>
        <v>0</v>
      </c>
      <c r="AA949" s="106">
        <f t="shared" si="743"/>
        <v>0</v>
      </c>
      <c r="AB949" s="100">
        <f t="shared" si="743"/>
        <v>0</v>
      </c>
      <c r="AC949" s="106">
        <f t="shared" si="743"/>
        <v>0</v>
      </c>
      <c r="AD949" s="100">
        <f t="shared" si="743"/>
        <v>0</v>
      </c>
      <c r="AE949" s="106">
        <f t="shared" si="743"/>
        <v>0</v>
      </c>
      <c r="AF949" s="100">
        <f t="shared" si="743"/>
        <v>0</v>
      </c>
      <c r="AG949" s="106">
        <f t="shared" si="743"/>
        <v>0</v>
      </c>
      <c r="AH949" s="11"/>
      <c r="AI949" s="11"/>
      <c r="AJ949" s="11"/>
      <c r="AK949" s="11"/>
      <c r="AL949" s="11"/>
    </row>
    <row r="950" spans="1:38" ht="90.75" customHeight="1" outlineLevel="1">
      <c r="A950" s="12" t="s">
        <v>981</v>
      </c>
      <c r="B950" s="27" t="s">
        <v>755</v>
      </c>
      <c r="C950" s="14">
        <v>274060</v>
      </c>
      <c r="D950" s="45"/>
      <c r="E950" s="46">
        <f>+J950+L950+N950+P950+R950+T950+V950+X950+Z950+AB950+AD950+AF950</f>
        <v>0</v>
      </c>
      <c r="F950" s="46">
        <f t="shared" si="713"/>
        <v>0</v>
      </c>
      <c r="G950" s="46">
        <f t="shared" si="714"/>
        <v>0</v>
      </c>
      <c r="H950" s="53" t="e">
        <f t="shared" si="708"/>
        <v>#DIV/0!</v>
      </c>
      <c r="I950" s="54" t="e">
        <f t="shared" si="709"/>
        <v>#DIV/0!</v>
      </c>
      <c r="J950" s="65"/>
      <c r="K950" s="78">
        <f t="shared" si="715"/>
        <v>0</v>
      </c>
      <c r="L950" s="45"/>
      <c r="M950" s="79">
        <f t="shared" si="716"/>
        <v>0</v>
      </c>
      <c r="N950" s="45"/>
      <c r="O950" s="78">
        <f>+N950*C950</f>
        <v>0</v>
      </c>
      <c r="P950" s="45"/>
      <c r="Q950" s="79">
        <f t="shared" si="718"/>
        <v>0</v>
      </c>
      <c r="R950" s="45"/>
      <c r="S950" s="78">
        <f t="shared" si="719"/>
        <v>0</v>
      </c>
      <c r="T950" s="45">
        <v>0</v>
      </c>
      <c r="U950" s="79">
        <f t="shared" si="720"/>
        <v>0</v>
      </c>
      <c r="V950" s="45">
        <v>0</v>
      </c>
      <c r="W950" s="78">
        <f t="shared" si="721"/>
        <v>0</v>
      </c>
      <c r="X950" s="45"/>
      <c r="Y950" s="79">
        <f t="shared" si="722"/>
        <v>0</v>
      </c>
      <c r="Z950" s="45">
        <v>0</v>
      </c>
      <c r="AA950" s="78">
        <f t="shared" si="723"/>
        <v>0</v>
      </c>
      <c r="AB950" s="45">
        <v>0</v>
      </c>
      <c r="AC950" s="79">
        <f t="shared" si="724"/>
        <v>0</v>
      </c>
      <c r="AD950" s="45"/>
      <c r="AE950" s="78">
        <f t="shared" si="725"/>
        <v>0</v>
      </c>
      <c r="AF950" s="45"/>
      <c r="AG950" s="79">
        <f t="shared" si="726"/>
        <v>0</v>
      </c>
    </row>
    <row r="951" spans="1:38" ht="16.5" customHeight="1" outlineLevel="1">
      <c r="A951" s="12"/>
      <c r="B951" s="27"/>
      <c r="C951" s="14"/>
      <c r="D951" s="45"/>
      <c r="E951" s="46"/>
      <c r="F951" s="46"/>
      <c r="G951" s="46"/>
      <c r="H951" s="53"/>
      <c r="I951" s="54"/>
      <c r="J951" s="65"/>
      <c r="K951" s="78"/>
      <c r="L951" s="45"/>
      <c r="M951" s="79"/>
      <c r="N951" s="45"/>
      <c r="O951" s="78"/>
      <c r="P951" s="45"/>
      <c r="Q951" s="79"/>
      <c r="R951" s="45"/>
      <c r="S951" s="78"/>
      <c r="T951" s="45"/>
      <c r="U951" s="79"/>
      <c r="V951" s="45"/>
      <c r="W951" s="78"/>
      <c r="X951" s="45"/>
      <c r="Y951" s="79"/>
      <c r="Z951" s="45"/>
      <c r="AA951" s="78"/>
      <c r="AB951" s="45"/>
      <c r="AC951" s="79"/>
      <c r="AD951" s="45"/>
      <c r="AE951" s="78"/>
      <c r="AF951" s="45"/>
      <c r="AG951" s="79"/>
    </row>
    <row r="952" spans="1:38" s="10" customFormat="1" ht="16.5" customHeight="1">
      <c r="A952" s="98"/>
      <c r="B952" s="83" t="s">
        <v>756</v>
      </c>
      <c r="C952" s="99"/>
      <c r="D952" s="100">
        <f>SUM(D953:D954)</f>
        <v>7</v>
      </c>
      <c r="E952" s="101">
        <f t="shared" ref="E952:G952" si="744">SUM(E953:E954)</f>
        <v>7</v>
      </c>
      <c r="F952" s="101">
        <f t="shared" si="744"/>
        <v>51381260</v>
      </c>
      <c r="G952" s="101">
        <f t="shared" si="744"/>
        <v>51381260</v>
      </c>
      <c r="H952" s="102">
        <f t="shared" si="708"/>
        <v>1</v>
      </c>
      <c r="I952" s="103">
        <f t="shared" si="709"/>
        <v>1</v>
      </c>
      <c r="J952" s="104">
        <f t="shared" ref="J952" si="745">SUM(J953:J954)</f>
        <v>0</v>
      </c>
      <c r="K952" s="105">
        <f t="shared" ref="K952:AG952" si="746">SUM(K953:K954)</f>
        <v>0</v>
      </c>
      <c r="L952" s="100">
        <f t="shared" si="746"/>
        <v>0</v>
      </c>
      <c r="M952" s="106">
        <f t="shared" si="746"/>
        <v>0</v>
      </c>
      <c r="N952" s="100">
        <v>0</v>
      </c>
      <c r="O952" s="105">
        <f>SUM(O953:O954)</f>
        <v>0</v>
      </c>
      <c r="P952" s="100">
        <f>SUM(P953:P954)</f>
        <v>1</v>
      </c>
      <c r="Q952" s="106">
        <f t="shared" si="746"/>
        <v>6464020</v>
      </c>
      <c r="R952" s="100">
        <f t="shared" si="746"/>
        <v>0</v>
      </c>
      <c r="S952" s="105">
        <f t="shared" si="746"/>
        <v>0</v>
      </c>
      <c r="T952" s="100">
        <f t="shared" si="746"/>
        <v>3</v>
      </c>
      <c r="U952" s="106">
        <f t="shared" si="746"/>
        <v>25525180</v>
      </c>
      <c r="V952" s="100">
        <f t="shared" si="746"/>
        <v>0</v>
      </c>
      <c r="W952" s="105">
        <f t="shared" si="746"/>
        <v>0</v>
      </c>
      <c r="X952" s="100">
        <f t="shared" si="746"/>
        <v>0</v>
      </c>
      <c r="Y952" s="106">
        <f t="shared" si="746"/>
        <v>0</v>
      </c>
      <c r="Z952" s="100">
        <f t="shared" si="746"/>
        <v>2</v>
      </c>
      <c r="AA952" s="105">
        <f t="shared" si="746"/>
        <v>12928040</v>
      </c>
      <c r="AB952" s="100">
        <f t="shared" si="746"/>
        <v>1</v>
      </c>
      <c r="AC952" s="106">
        <f t="shared" si="746"/>
        <v>6464020</v>
      </c>
      <c r="AD952" s="100">
        <f t="shared" ref="AD952" si="747">SUM(AD953:AD954)</f>
        <v>0</v>
      </c>
      <c r="AE952" s="105">
        <f t="shared" si="746"/>
        <v>0</v>
      </c>
      <c r="AF952" s="100">
        <f t="shared" si="746"/>
        <v>0</v>
      </c>
      <c r="AG952" s="106">
        <f t="shared" si="746"/>
        <v>0</v>
      </c>
      <c r="AH952" s="11"/>
      <c r="AI952" s="11"/>
      <c r="AJ952" s="11"/>
      <c r="AK952" s="11"/>
      <c r="AL952" s="11"/>
    </row>
    <row r="953" spans="1:38" ht="16.5" customHeight="1">
      <c r="A953" s="12" t="s">
        <v>983</v>
      </c>
      <c r="B953" s="34" t="s">
        <v>757</v>
      </c>
      <c r="C953" s="14">
        <v>6464020</v>
      </c>
      <c r="D953" s="45">
        <v>6</v>
      </c>
      <c r="E953" s="46">
        <f>+J953+L953+N953+P953+R953+T953+V953+X953+Z953+AB953+AD953+AF953</f>
        <v>6</v>
      </c>
      <c r="F953" s="46">
        <f t="shared" si="713"/>
        <v>38784120</v>
      </c>
      <c r="G953" s="46">
        <f t="shared" si="714"/>
        <v>38784120</v>
      </c>
      <c r="H953" s="53">
        <f t="shared" si="708"/>
        <v>1</v>
      </c>
      <c r="I953" s="54">
        <f t="shared" si="709"/>
        <v>1</v>
      </c>
      <c r="J953" s="295"/>
      <c r="K953" s="78">
        <f t="shared" si="715"/>
        <v>0</v>
      </c>
      <c r="L953" s="306">
        <v>0</v>
      </c>
      <c r="M953" s="79">
        <f t="shared" si="716"/>
        <v>0</v>
      </c>
      <c r="N953" s="306">
        <v>0</v>
      </c>
      <c r="O953" s="78">
        <f>+N953*C953</f>
        <v>0</v>
      </c>
      <c r="P953" s="306">
        <v>1</v>
      </c>
      <c r="Q953" s="79">
        <f t="shared" si="718"/>
        <v>6464020</v>
      </c>
      <c r="R953" s="306">
        <v>0</v>
      </c>
      <c r="S953" s="78">
        <f t="shared" si="719"/>
        <v>0</v>
      </c>
      <c r="T953" s="306">
        <v>2</v>
      </c>
      <c r="U953" s="79">
        <f t="shared" si="720"/>
        <v>12928040</v>
      </c>
      <c r="V953" s="306">
        <v>0</v>
      </c>
      <c r="W953" s="78">
        <f t="shared" si="721"/>
        <v>0</v>
      </c>
      <c r="X953" s="306">
        <v>0</v>
      </c>
      <c r="Y953" s="79">
        <f t="shared" si="722"/>
        <v>0</v>
      </c>
      <c r="Z953" s="306">
        <v>2</v>
      </c>
      <c r="AA953" s="78">
        <f t="shared" si="723"/>
        <v>12928040</v>
      </c>
      <c r="AB953" s="306">
        <v>1</v>
      </c>
      <c r="AC953" s="79">
        <f t="shared" si="724"/>
        <v>6464020</v>
      </c>
      <c r="AD953" s="306">
        <v>0</v>
      </c>
      <c r="AE953" s="78">
        <f t="shared" si="725"/>
        <v>0</v>
      </c>
      <c r="AF953" s="306">
        <v>0</v>
      </c>
      <c r="AG953" s="79">
        <f t="shared" si="726"/>
        <v>0</v>
      </c>
    </row>
    <row r="954" spans="1:38" ht="16.5" customHeight="1">
      <c r="A954" s="12" t="s">
        <v>984</v>
      </c>
      <c r="B954" s="34" t="s">
        <v>758</v>
      </c>
      <c r="C954" s="14">
        <v>12597140</v>
      </c>
      <c r="D954" s="45">
        <v>1</v>
      </c>
      <c r="E954" s="46">
        <f>+J954+L954+N954+P954+R954+T954+V954+X954+Z954+AB954+AD954+AF954</f>
        <v>1</v>
      </c>
      <c r="F954" s="46">
        <f t="shared" si="713"/>
        <v>12597140</v>
      </c>
      <c r="G954" s="46">
        <f t="shared" si="714"/>
        <v>12597140</v>
      </c>
      <c r="H954" s="53">
        <f t="shared" si="708"/>
        <v>1</v>
      </c>
      <c r="I954" s="54">
        <f t="shared" si="709"/>
        <v>1</v>
      </c>
      <c r="J954" s="65"/>
      <c r="K954" s="78">
        <f t="shared" si="715"/>
        <v>0</v>
      </c>
      <c r="L954" s="45">
        <v>0</v>
      </c>
      <c r="M954" s="79">
        <f t="shared" si="716"/>
        <v>0</v>
      </c>
      <c r="N954" s="45">
        <v>0</v>
      </c>
      <c r="O954" s="78">
        <f>+N954*C954</f>
        <v>0</v>
      </c>
      <c r="P954" s="45">
        <v>0</v>
      </c>
      <c r="Q954" s="79">
        <f t="shared" si="718"/>
        <v>0</v>
      </c>
      <c r="R954" s="45">
        <v>0</v>
      </c>
      <c r="S954" s="78">
        <f t="shared" si="719"/>
        <v>0</v>
      </c>
      <c r="T954" s="45">
        <v>1</v>
      </c>
      <c r="U954" s="79">
        <f t="shared" si="720"/>
        <v>12597140</v>
      </c>
      <c r="V954" s="45">
        <v>0</v>
      </c>
      <c r="W954" s="78">
        <f t="shared" si="721"/>
        <v>0</v>
      </c>
      <c r="X954" s="45">
        <v>0</v>
      </c>
      <c r="Y954" s="79">
        <f t="shared" si="722"/>
        <v>0</v>
      </c>
      <c r="Z954" s="45">
        <v>0</v>
      </c>
      <c r="AA954" s="78">
        <f t="shared" si="723"/>
        <v>0</v>
      </c>
      <c r="AB954" s="45">
        <v>0</v>
      </c>
      <c r="AC954" s="79">
        <f t="shared" si="724"/>
        <v>0</v>
      </c>
      <c r="AD954" s="45">
        <v>0</v>
      </c>
      <c r="AE954" s="78">
        <f t="shared" si="725"/>
        <v>0</v>
      </c>
      <c r="AF954" s="45">
        <v>0</v>
      </c>
      <c r="AG954" s="79">
        <f t="shared" si="726"/>
        <v>0</v>
      </c>
    </row>
    <row r="955" spans="1:38" ht="16.5" customHeight="1">
      <c r="A955" s="12"/>
      <c r="B955" s="27"/>
      <c r="C955" s="14"/>
      <c r="D955" s="45"/>
      <c r="E955" s="46"/>
      <c r="F955" s="46"/>
      <c r="G955" s="46"/>
      <c r="H955" s="53"/>
      <c r="I955" s="54"/>
      <c r="J955" s="65"/>
      <c r="K955" s="78"/>
      <c r="L955" s="45"/>
      <c r="M955" s="79"/>
      <c r="N955" s="45"/>
      <c r="O955" s="78"/>
      <c r="P955" s="45"/>
      <c r="Q955" s="79"/>
      <c r="R955" s="45"/>
      <c r="S955" s="78"/>
      <c r="T955" s="45"/>
      <c r="U955" s="79"/>
      <c r="V955" s="45"/>
      <c r="W955" s="78"/>
      <c r="X955" s="45"/>
      <c r="Y955" s="79"/>
      <c r="Z955" s="45"/>
      <c r="AA955" s="78"/>
      <c r="AB955" s="45"/>
      <c r="AC955" s="79"/>
      <c r="AD955" s="45"/>
      <c r="AE955" s="78"/>
      <c r="AF955" s="45"/>
      <c r="AG955" s="79"/>
    </row>
    <row r="956" spans="1:38" s="10" customFormat="1" ht="16.5" customHeight="1">
      <c r="A956" s="98"/>
      <c r="B956" s="83" t="s">
        <v>759</v>
      </c>
      <c r="C956" s="99"/>
      <c r="D956" s="100">
        <f>SUM(D957:D958)</f>
        <v>48</v>
      </c>
      <c r="E956" s="101">
        <f t="shared" ref="E956:G956" si="748">SUM(E957:E958)</f>
        <v>53</v>
      </c>
      <c r="F956" s="101">
        <f t="shared" si="748"/>
        <v>47005140</v>
      </c>
      <c r="G956" s="101">
        <f t="shared" si="748"/>
        <v>59257540</v>
      </c>
      <c r="H956" s="102">
        <f t="shared" si="708"/>
        <v>1.1041666666666667</v>
      </c>
      <c r="I956" s="103">
        <f t="shared" si="709"/>
        <v>1.2606608553873044</v>
      </c>
      <c r="J956" s="104">
        <f t="shared" ref="J956" si="749">SUM(J957:J958)</f>
        <v>7</v>
      </c>
      <c r="K956" s="105">
        <f t="shared" ref="K956:AG956" si="750">SUM(K957:K958)</f>
        <v>5383710</v>
      </c>
      <c r="L956" s="100">
        <f t="shared" si="750"/>
        <v>1</v>
      </c>
      <c r="M956" s="106">
        <f t="shared" si="750"/>
        <v>96550</v>
      </c>
      <c r="N956" s="100">
        <v>6</v>
      </c>
      <c r="O956" s="105">
        <f>SUM(O957:O958)</f>
        <v>5287160</v>
      </c>
      <c r="P956" s="100">
        <f>SUM(P957:P958)</f>
        <v>1</v>
      </c>
      <c r="Q956" s="106">
        <f t="shared" si="750"/>
        <v>2450480</v>
      </c>
      <c r="R956" s="100">
        <f t="shared" si="750"/>
        <v>5</v>
      </c>
      <c r="S956" s="105">
        <f t="shared" si="750"/>
        <v>5190610</v>
      </c>
      <c r="T956" s="100">
        <f t="shared" si="750"/>
        <v>2</v>
      </c>
      <c r="U956" s="106">
        <f t="shared" si="750"/>
        <v>2547030</v>
      </c>
      <c r="V956" s="100">
        <f t="shared" si="750"/>
        <v>4</v>
      </c>
      <c r="W956" s="105">
        <f t="shared" si="750"/>
        <v>5094060</v>
      </c>
      <c r="X956" s="100">
        <f t="shared" si="750"/>
        <v>2</v>
      </c>
      <c r="Y956" s="106">
        <f t="shared" si="750"/>
        <v>2547030</v>
      </c>
      <c r="Z956" s="100">
        <f t="shared" si="750"/>
        <v>9</v>
      </c>
      <c r="AA956" s="105">
        <f t="shared" si="750"/>
        <v>7930740</v>
      </c>
      <c r="AB956" s="100">
        <f t="shared" si="750"/>
        <v>3</v>
      </c>
      <c r="AC956" s="106">
        <f t="shared" si="750"/>
        <v>2643580</v>
      </c>
      <c r="AD956" s="100">
        <f t="shared" ref="AD956" si="751">SUM(AD957:AD958)</f>
        <v>7</v>
      </c>
      <c r="AE956" s="105">
        <f t="shared" si="750"/>
        <v>12445500</v>
      </c>
      <c r="AF956" s="100">
        <f t="shared" si="750"/>
        <v>6</v>
      </c>
      <c r="AG956" s="106">
        <f t="shared" si="750"/>
        <v>7641090</v>
      </c>
      <c r="AH956" s="11"/>
      <c r="AI956" s="11"/>
      <c r="AJ956" s="11"/>
      <c r="AK956" s="11"/>
      <c r="AL956" s="11"/>
    </row>
    <row r="957" spans="1:38" ht="16.5" customHeight="1">
      <c r="A957" s="12" t="s">
        <v>972</v>
      </c>
      <c r="B957" s="34" t="s">
        <v>760</v>
      </c>
      <c r="C957" s="14">
        <v>96550</v>
      </c>
      <c r="D957" s="45">
        <v>30</v>
      </c>
      <c r="E957" s="46">
        <f>+J957+L957+N957+P957+R957+T957+V957+X957+Z957+AB957+AD957+AF957</f>
        <v>30</v>
      </c>
      <c r="F957" s="46">
        <f t="shared" si="713"/>
        <v>2896500</v>
      </c>
      <c r="G957" s="46">
        <f t="shared" si="714"/>
        <v>2896500</v>
      </c>
      <c r="H957" s="53">
        <f t="shared" si="708"/>
        <v>1</v>
      </c>
      <c r="I957" s="54">
        <f t="shared" si="709"/>
        <v>1</v>
      </c>
      <c r="J957" s="65">
        <v>5</v>
      </c>
      <c r="K957" s="78">
        <f t="shared" si="715"/>
        <v>482750</v>
      </c>
      <c r="L957" s="45">
        <v>1</v>
      </c>
      <c r="M957" s="79">
        <f t="shared" si="716"/>
        <v>96550</v>
      </c>
      <c r="N957" s="45">
        <v>4</v>
      </c>
      <c r="O957" s="78">
        <f>+N957*C957</f>
        <v>386200</v>
      </c>
      <c r="P957" s="45"/>
      <c r="Q957" s="79">
        <f t="shared" si="718"/>
        <v>0</v>
      </c>
      <c r="R957" s="45">
        <v>3</v>
      </c>
      <c r="S957" s="78">
        <f t="shared" si="719"/>
        <v>289650</v>
      </c>
      <c r="T957" s="45">
        <v>1</v>
      </c>
      <c r="U957" s="79">
        <f t="shared" si="720"/>
        <v>96550</v>
      </c>
      <c r="V957" s="45">
        <v>2</v>
      </c>
      <c r="W957" s="78">
        <f t="shared" si="721"/>
        <v>193100</v>
      </c>
      <c r="X957" s="45">
        <v>1</v>
      </c>
      <c r="Y957" s="79">
        <f t="shared" si="722"/>
        <v>96550</v>
      </c>
      <c r="Z957" s="45">
        <v>6</v>
      </c>
      <c r="AA957" s="78">
        <f t="shared" si="723"/>
        <v>579300</v>
      </c>
      <c r="AB957" s="45">
        <v>2</v>
      </c>
      <c r="AC957" s="79">
        <f t="shared" si="724"/>
        <v>193100</v>
      </c>
      <c r="AD957" s="45">
        <v>2</v>
      </c>
      <c r="AE957" s="78">
        <f t="shared" si="725"/>
        <v>193100</v>
      </c>
      <c r="AF957" s="45">
        <v>3</v>
      </c>
      <c r="AG957" s="79">
        <f t="shared" si="726"/>
        <v>289650</v>
      </c>
    </row>
    <row r="958" spans="1:38" ht="40.5" customHeight="1">
      <c r="A958" s="12" t="s">
        <v>982</v>
      </c>
      <c r="B958" s="27" t="s">
        <v>761</v>
      </c>
      <c r="C958" s="14">
        <v>2450480</v>
      </c>
      <c r="D958" s="45">
        <v>18</v>
      </c>
      <c r="E958" s="46">
        <f>+J958+L958+N958+P958+R958+T958+V958+X958+Z958+AB958+AD958+AF958</f>
        <v>23</v>
      </c>
      <c r="F958" s="46">
        <f t="shared" si="713"/>
        <v>44108640</v>
      </c>
      <c r="G958" s="46">
        <f t="shared" si="714"/>
        <v>56361040</v>
      </c>
      <c r="H958" s="53">
        <f t="shared" si="708"/>
        <v>1.2777777777777777</v>
      </c>
      <c r="I958" s="54">
        <f t="shared" si="709"/>
        <v>1.2777777777777777</v>
      </c>
      <c r="J958" s="65">
        <v>2</v>
      </c>
      <c r="K958" s="78">
        <f t="shared" si="715"/>
        <v>4900960</v>
      </c>
      <c r="L958" s="45"/>
      <c r="M958" s="79">
        <f t="shared" si="716"/>
        <v>0</v>
      </c>
      <c r="N958" s="45">
        <v>2</v>
      </c>
      <c r="O958" s="78">
        <f>+N958*C958</f>
        <v>4900960</v>
      </c>
      <c r="P958" s="45">
        <v>1</v>
      </c>
      <c r="Q958" s="79">
        <f t="shared" si="718"/>
        <v>2450480</v>
      </c>
      <c r="R958" s="45">
        <v>2</v>
      </c>
      <c r="S958" s="78">
        <f t="shared" si="719"/>
        <v>4900960</v>
      </c>
      <c r="T958" s="45">
        <v>1</v>
      </c>
      <c r="U958" s="79">
        <f t="shared" si="720"/>
        <v>2450480</v>
      </c>
      <c r="V958" s="45">
        <v>2</v>
      </c>
      <c r="W958" s="78">
        <f t="shared" si="721"/>
        <v>4900960</v>
      </c>
      <c r="X958" s="45">
        <v>1</v>
      </c>
      <c r="Y958" s="79">
        <f t="shared" si="722"/>
        <v>2450480</v>
      </c>
      <c r="Z958" s="45">
        <v>3</v>
      </c>
      <c r="AA958" s="78">
        <f t="shared" si="723"/>
        <v>7351440</v>
      </c>
      <c r="AB958" s="45">
        <v>1</v>
      </c>
      <c r="AC958" s="79">
        <f t="shared" si="724"/>
        <v>2450480</v>
      </c>
      <c r="AD958" s="45">
        <v>5</v>
      </c>
      <c r="AE958" s="78">
        <f t="shared" si="725"/>
        <v>12252400</v>
      </c>
      <c r="AF958" s="45">
        <v>3</v>
      </c>
      <c r="AG958" s="79">
        <f t="shared" si="726"/>
        <v>7351440</v>
      </c>
    </row>
    <row r="959" spans="1:38" ht="16.5" customHeight="1">
      <c r="A959" s="12"/>
      <c r="B959" s="27"/>
      <c r="C959" s="14"/>
      <c r="D959" s="45"/>
      <c r="E959" s="46"/>
      <c r="F959" s="46"/>
      <c r="G959" s="46"/>
      <c r="H959" s="53"/>
      <c r="I959" s="54"/>
      <c r="J959" s="65"/>
      <c r="K959" s="78"/>
      <c r="L959" s="45"/>
      <c r="M959" s="79"/>
      <c r="N959" s="45"/>
      <c r="O959" s="78"/>
      <c r="P959" s="45"/>
      <c r="Q959" s="79"/>
      <c r="R959" s="45"/>
      <c r="S959" s="78"/>
      <c r="T959" s="45"/>
      <c r="U959" s="79"/>
      <c r="V959" s="45"/>
      <c r="W959" s="78"/>
      <c r="X959" s="45"/>
      <c r="Y959" s="79"/>
      <c r="Z959" s="45"/>
      <c r="AA959" s="78"/>
      <c r="AB959" s="45"/>
      <c r="AC959" s="79"/>
      <c r="AD959" s="45"/>
      <c r="AE959" s="78"/>
      <c r="AF959" s="45"/>
      <c r="AG959" s="79"/>
    </row>
    <row r="960" spans="1:38" s="10" customFormat="1" ht="16.5" customHeight="1" outlineLevel="1">
      <c r="A960" s="98"/>
      <c r="B960" s="83" t="s">
        <v>762</v>
      </c>
      <c r="C960" s="99"/>
      <c r="D960" s="100">
        <f>SUM(D961:D964)</f>
        <v>9</v>
      </c>
      <c r="E960" s="101">
        <f t="shared" ref="E960:G960" si="752">SUM(E961:E964)</f>
        <v>7</v>
      </c>
      <c r="F960" s="101">
        <f t="shared" si="752"/>
        <v>473400</v>
      </c>
      <c r="G960" s="101">
        <f t="shared" si="752"/>
        <v>368200</v>
      </c>
      <c r="H960" s="102">
        <f t="shared" si="708"/>
        <v>0.77777777777777779</v>
      </c>
      <c r="I960" s="103">
        <f t="shared" si="709"/>
        <v>0.77777777777777779</v>
      </c>
      <c r="J960" s="104">
        <f t="shared" ref="J960" si="753">SUM(J961:J964)</f>
        <v>2</v>
      </c>
      <c r="K960" s="105">
        <f t="shared" ref="K960:AG960" si="754">SUM(K961:K964)</f>
        <v>105200</v>
      </c>
      <c r="L960" s="100">
        <f t="shared" si="754"/>
        <v>0</v>
      </c>
      <c r="M960" s="106">
        <f t="shared" si="754"/>
        <v>0</v>
      </c>
      <c r="N960" s="100">
        <v>0</v>
      </c>
      <c r="O960" s="105">
        <f>SUM(O961:O964)</f>
        <v>0</v>
      </c>
      <c r="P960" s="100">
        <f>SUM(P961:P964)</f>
        <v>1</v>
      </c>
      <c r="Q960" s="106">
        <f t="shared" si="754"/>
        <v>52600</v>
      </c>
      <c r="R960" s="100">
        <f t="shared" si="754"/>
        <v>0</v>
      </c>
      <c r="S960" s="105">
        <f t="shared" si="754"/>
        <v>0</v>
      </c>
      <c r="T960" s="100">
        <f t="shared" si="754"/>
        <v>1</v>
      </c>
      <c r="U960" s="106">
        <f t="shared" si="754"/>
        <v>52600</v>
      </c>
      <c r="V960" s="100">
        <f t="shared" si="754"/>
        <v>2</v>
      </c>
      <c r="W960" s="105">
        <f t="shared" si="754"/>
        <v>105200</v>
      </c>
      <c r="X960" s="100">
        <f t="shared" si="754"/>
        <v>1</v>
      </c>
      <c r="Y960" s="106">
        <f t="shared" si="754"/>
        <v>52600</v>
      </c>
      <c r="Z960" s="100">
        <f t="shared" si="754"/>
        <v>0</v>
      </c>
      <c r="AA960" s="105">
        <f t="shared" si="754"/>
        <v>0</v>
      </c>
      <c r="AB960" s="100">
        <f t="shared" si="754"/>
        <v>0</v>
      </c>
      <c r="AC960" s="106">
        <f t="shared" si="754"/>
        <v>0</v>
      </c>
      <c r="AD960" s="100">
        <f t="shared" ref="AD960" si="755">SUM(AD961:AD964)</f>
        <v>0</v>
      </c>
      <c r="AE960" s="105">
        <f t="shared" si="754"/>
        <v>0</v>
      </c>
      <c r="AF960" s="100">
        <f t="shared" si="754"/>
        <v>0</v>
      </c>
      <c r="AG960" s="106">
        <f t="shared" si="754"/>
        <v>0</v>
      </c>
      <c r="AH960" s="11"/>
      <c r="AI960" s="11"/>
      <c r="AJ960" s="11"/>
      <c r="AK960" s="11"/>
      <c r="AL960" s="11"/>
    </row>
    <row r="961" spans="1:38" ht="16.5" customHeight="1" outlineLevel="1">
      <c r="A961" s="12"/>
      <c r="B961" s="27" t="s">
        <v>763</v>
      </c>
      <c r="C961" s="14">
        <v>52600</v>
      </c>
      <c r="D961" s="45">
        <v>9</v>
      </c>
      <c r="E961" s="46">
        <f>+J961+L961+N961+P961+R961+T961+V961+X961+Z961+AB961+AD961+AF961</f>
        <v>7</v>
      </c>
      <c r="F961" s="46">
        <f t="shared" si="713"/>
        <v>473400</v>
      </c>
      <c r="G961" s="46">
        <f t="shared" si="714"/>
        <v>368200</v>
      </c>
      <c r="H961" s="53">
        <f t="shared" si="708"/>
        <v>0.77777777777777779</v>
      </c>
      <c r="I961" s="54">
        <f t="shared" si="709"/>
        <v>0.77777777777777779</v>
      </c>
      <c r="J961" s="65">
        <v>2</v>
      </c>
      <c r="K961" s="78">
        <f t="shared" si="715"/>
        <v>105200</v>
      </c>
      <c r="L961" s="45"/>
      <c r="M961" s="79">
        <f t="shared" si="716"/>
        <v>0</v>
      </c>
      <c r="N961" s="45"/>
      <c r="O961" s="78">
        <f>+N961*C961</f>
        <v>0</v>
      </c>
      <c r="P961" s="45">
        <v>1</v>
      </c>
      <c r="Q961" s="79">
        <f t="shared" si="718"/>
        <v>52600</v>
      </c>
      <c r="R961" s="45">
        <v>0</v>
      </c>
      <c r="S961" s="78">
        <f t="shared" si="719"/>
        <v>0</v>
      </c>
      <c r="T961" s="45">
        <v>1</v>
      </c>
      <c r="U961" s="79">
        <f t="shared" si="720"/>
        <v>52600</v>
      </c>
      <c r="V961" s="45">
        <v>2</v>
      </c>
      <c r="W961" s="78">
        <f t="shared" si="721"/>
        <v>105200</v>
      </c>
      <c r="X961" s="45">
        <v>1</v>
      </c>
      <c r="Y961" s="79">
        <f t="shared" si="722"/>
        <v>52600</v>
      </c>
      <c r="Z961" s="45">
        <v>0</v>
      </c>
      <c r="AA961" s="78">
        <f t="shared" si="723"/>
        <v>0</v>
      </c>
      <c r="AB961" s="45"/>
      <c r="AC961" s="79">
        <f t="shared" si="724"/>
        <v>0</v>
      </c>
      <c r="AD961" s="45"/>
      <c r="AE961" s="78">
        <f t="shared" si="725"/>
        <v>0</v>
      </c>
      <c r="AF961" s="45"/>
      <c r="AG961" s="79">
        <f t="shared" si="726"/>
        <v>0</v>
      </c>
    </row>
    <row r="962" spans="1:38" ht="16.5" customHeight="1" outlineLevel="1">
      <c r="A962" s="12"/>
      <c r="B962" s="27" t="s">
        <v>764</v>
      </c>
      <c r="C962" s="14">
        <v>389090</v>
      </c>
      <c r="D962" s="45"/>
      <c r="E962" s="46">
        <f>+J962+L962+N962+P962+R962+T962+V962+X962+Z962+AB962+AD962+AF962</f>
        <v>0</v>
      </c>
      <c r="F962" s="46">
        <f t="shared" si="713"/>
        <v>0</v>
      </c>
      <c r="G962" s="46">
        <f t="shared" si="714"/>
        <v>0</v>
      </c>
      <c r="H962" s="53" t="e">
        <f t="shared" si="708"/>
        <v>#DIV/0!</v>
      </c>
      <c r="I962" s="54" t="e">
        <f t="shared" si="709"/>
        <v>#DIV/0!</v>
      </c>
      <c r="J962" s="65"/>
      <c r="K962" s="78">
        <f t="shared" si="715"/>
        <v>0</v>
      </c>
      <c r="L962" s="45"/>
      <c r="M962" s="79">
        <f t="shared" si="716"/>
        <v>0</v>
      </c>
      <c r="N962" s="45"/>
      <c r="O962" s="78">
        <f>+N962*C962</f>
        <v>0</v>
      </c>
      <c r="P962" s="45"/>
      <c r="Q962" s="79">
        <f t="shared" si="718"/>
        <v>0</v>
      </c>
      <c r="R962" s="45">
        <v>0</v>
      </c>
      <c r="S962" s="78">
        <f t="shared" si="719"/>
        <v>0</v>
      </c>
      <c r="T962" s="45">
        <v>0</v>
      </c>
      <c r="U962" s="79">
        <f t="shared" si="720"/>
        <v>0</v>
      </c>
      <c r="V962" s="45">
        <v>0</v>
      </c>
      <c r="W962" s="78">
        <f t="shared" si="721"/>
        <v>0</v>
      </c>
      <c r="X962" s="45"/>
      <c r="Y962" s="79">
        <f t="shared" si="722"/>
        <v>0</v>
      </c>
      <c r="Z962" s="45"/>
      <c r="AA962" s="78">
        <f t="shared" si="723"/>
        <v>0</v>
      </c>
      <c r="AB962" s="45"/>
      <c r="AC962" s="79">
        <f t="shared" si="724"/>
        <v>0</v>
      </c>
      <c r="AD962" s="45"/>
      <c r="AE962" s="78">
        <f t="shared" si="725"/>
        <v>0</v>
      </c>
      <c r="AF962" s="45"/>
      <c r="AG962" s="79">
        <f t="shared" si="726"/>
        <v>0</v>
      </c>
    </row>
    <row r="963" spans="1:38" ht="16.5" customHeight="1" outlineLevel="1">
      <c r="A963" s="12"/>
      <c r="B963" s="27" t="s">
        <v>765</v>
      </c>
      <c r="C963" s="14">
        <v>967980</v>
      </c>
      <c r="D963" s="45"/>
      <c r="E963" s="46">
        <f>+J963+L963+N963+P963+R963+T963+V963+X963+Z963+AB963+AD963+AF963</f>
        <v>0</v>
      </c>
      <c r="F963" s="46">
        <f t="shared" si="713"/>
        <v>0</v>
      </c>
      <c r="G963" s="46">
        <f t="shared" si="714"/>
        <v>0</v>
      </c>
      <c r="H963" s="53" t="e">
        <f t="shared" si="708"/>
        <v>#DIV/0!</v>
      </c>
      <c r="I963" s="54" t="e">
        <f t="shared" si="709"/>
        <v>#DIV/0!</v>
      </c>
      <c r="J963" s="65"/>
      <c r="K963" s="78">
        <f t="shared" si="715"/>
        <v>0</v>
      </c>
      <c r="L963" s="45"/>
      <c r="M963" s="79">
        <f t="shared" si="716"/>
        <v>0</v>
      </c>
      <c r="N963" s="45"/>
      <c r="O963" s="78">
        <f>+N963*C963</f>
        <v>0</v>
      </c>
      <c r="P963" s="45"/>
      <c r="Q963" s="79">
        <f t="shared" si="718"/>
        <v>0</v>
      </c>
      <c r="R963" s="45">
        <v>0</v>
      </c>
      <c r="S963" s="78">
        <f t="shared" si="719"/>
        <v>0</v>
      </c>
      <c r="T963" s="45">
        <v>0</v>
      </c>
      <c r="U963" s="79">
        <f t="shared" si="720"/>
        <v>0</v>
      </c>
      <c r="V963" s="45">
        <v>0</v>
      </c>
      <c r="W963" s="78">
        <f t="shared" si="721"/>
        <v>0</v>
      </c>
      <c r="X963" s="45"/>
      <c r="Y963" s="79">
        <f t="shared" si="722"/>
        <v>0</v>
      </c>
      <c r="Z963" s="45"/>
      <c r="AA963" s="78">
        <f t="shared" si="723"/>
        <v>0</v>
      </c>
      <c r="AB963" s="45"/>
      <c r="AC963" s="79">
        <f t="shared" si="724"/>
        <v>0</v>
      </c>
      <c r="AD963" s="45"/>
      <c r="AE963" s="78">
        <f t="shared" si="725"/>
        <v>0</v>
      </c>
      <c r="AF963" s="45"/>
      <c r="AG963" s="79">
        <f t="shared" si="726"/>
        <v>0</v>
      </c>
    </row>
    <row r="964" spans="1:38" ht="16.5" customHeight="1" outlineLevel="1">
      <c r="A964" s="12"/>
      <c r="B964" s="27" t="s">
        <v>766</v>
      </c>
      <c r="C964" s="14">
        <v>10590</v>
      </c>
      <c r="D964" s="45"/>
      <c r="E964" s="46">
        <f>+J964+L964+N964+P964+R964+T964+V964+X964+Z964+AB964+AD964+AF964</f>
        <v>0</v>
      </c>
      <c r="F964" s="46">
        <f t="shared" si="713"/>
        <v>0</v>
      </c>
      <c r="G964" s="46">
        <f t="shared" si="714"/>
        <v>0</v>
      </c>
      <c r="H964" s="53" t="e">
        <f t="shared" si="708"/>
        <v>#DIV/0!</v>
      </c>
      <c r="I964" s="54" t="e">
        <f t="shared" si="709"/>
        <v>#DIV/0!</v>
      </c>
      <c r="J964" s="65"/>
      <c r="K964" s="78">
        <f t="shared" si="715"/>
        <v>0</v>
      </c>
      <c r="L964" s="45"/>
      <c r="M964" s="79">
        <f t="shared" si="716"/>
        <v>0</v>
      </c>
      <c r="N964" s="45"/>
      <c r="O964" s="78">
        <f>+N964*C964</f>
        <v>0</v>
      </c>
      <c r="P964" s="45"/>
      <c r="Q964" s="79">
        <f t="shared" si="718"/>
        <v>0</v>
      </c>
      <c r="R964" s="45">
        <v>0</v>
      </c>
      <c r="S964" s="78">
        <f t="shared" si="719"/>
        <v>0</v>
      </c>
      <c r="T964" s="45">
        <v>0</v>
      </c>
      <c r="U964" s="79">
        <f t="shared" si="720"/>
        <v>0</v>
      </c>
      <c r="V964" s="45">
        <v>0</v>
      </c>
      <c r="W964" s="78">
        <f t="shared" si="721"/>
        <v>0</v>
      </c>
      <c r="X964" s="45"/>
      <c r="Y964" s="79">
        <f t="shared" si="722"/>
        <v>0</v>
      </c>
      <c r="Z964" s="45"/>
      <c r="AA964" s="78">
        <f t="shared" si="723"/>
        <v>0</v>
      </c>
      <c r="AB964" s="45"/>
      <c r="AC964" s="79">
        <f t="shared" si="724"/>
        <v>0</v>
      </c>
      <c r="AD964" s="45"/>
      <c r="AE964" s="78">
        <f t="shared" si="725"/>
        <v>0</v>
      </c>
      <c r="AF964" s="45"/>
      <c r="AG964" s="79">
        <f t="shared" si="726"/>
        <v>0</v>
      </c>
    </row>
    <row r="965" spans="1:38" ht="16.5" customHeight="1" outlineLevel="1">
      <c r="A965" s="12"/>
      <c r="B965" s="27"/>
      <c r="C965" s="14"/>
      <c r="D965" s="45"/>
      <c r="E965" s="46"/>
      <c r="F965" s="46"/>
      <c r="G965" s="46"/>
      <c r="H965" s="53"/>
      <c r="I965" s="54"/>
      <c r="J965" s="65"/>
      <c r="K965" s="78"/>
      <c r="L965" s="45"/>
      <c r="M965" s="79"/>
      <c r="N965" s="45"/>
      <c r="O965" s="78"/>
      <c r="P965" s="45"/>
      <c r="Q965" s="79"/>
      <c r="R965" s="45"/>
      <c r="S965" s="78"/>
      <c r="T965" s="45"/>
      <c r="U965" s="79"/>
      <c r="V965" s="45"/>
      <c r="W965" s="78"/>
      <c r="X965" s="45"/>
      <c r="Y965" s="79"/>
      <c r="Z965" s="45"/>
      <c r="AA965" s="78"/>
      <c r="AB965" s="45"/>
      <c r="AC965" s="79"/>
      <c r="AD965" s="45"/>
      <c r="AE965" s="78"/>
      <c r="AF965" s="45"/>
      <c r="AG965" s="79"/>
    </row>
    <row r="966" spans="1:38" s="10" customFormat="1" ht="16.5" customHeight="1">
      <c r="A966" s="98"/>
      <c r="B966" s="83" t="s">
        <v>767</v>
      </c>
      <c r="C966" s="99"/>
      <c r="D966" s="100">
        <f>SUM(D967:D971)</f>
        <v>0</v>
      </c>
      <c r="E966" s="101">
        <f t="shared" ref="E966:G966" si="756">SUM(E967:E971)</f>
        <v>0</v>
      </c>
      <c r="F966" s="101">
        <f t="shared" si="756"/>
        <v>0</v>
      </c>
      <c r="G966" s="101">
        <f t="shared" si="756"/>
        <v>0</v>
      </c>
      <c r="H966" s="102" t="e">
        <f t="shared" si="708"/>
        <v>#DIV/0!</v>
      </c>
      <c r="I966" s="103" t="e">
        <f t="shared" si="709"/>
        <v>#DIV/0!</v>
      </c>
      <c r="J966" s="104">
        <f t="shared" ref="J966" si="757">SUM(J967:J971)</f>
        <v>0</v>
      </c>
      <c r="K966" s="105">
        <f t="shared" ref="K966:AG966" si="758">SUM(K967:K971)</f>
        <v>0</v>
      </c>
      <c r="L966" s="100">
        <f t="shared" si="758"/>
        <v>0</v>
      </c>
      <c r="M966" s="106">
        <f t="shared" si="758"/>
        <v>0</v>
      </c>
      <c r="N966" s="100">
        <v>0</v>
      </c>
      <c r="O966" s="105">
        <f>SUM(O967:O971)</f>
        <v>0</v>
      </c>
      <c r="P966" s="100">
        <f>SUM(P967:P971)</f>
        <v>0</v>
      </c>
      <c r="Q966" s="106">
        <f t="shared" si="758"/>
        <v>0</v>
      </c>
      <c r="R966" s="100">
        <f t="shared" si="758"/>
        <v>0</v>
      </c>
      <c r="S966" s="105">
        <f t="shared" si="758"/>
        <v>0</v>
      </c>
      <c r="T966" s="100">
        <f t="shared" si="758"/>
        <v>0</v>
      </c>
      <c r="U966" s="106">
        <f t="shared" si="758"/>
        <v>0</v>
      </c>
      <c r="V966" s="100">
        <f t="shared" si="758"/>
        <v>0</v>
      </c>
      <c r="W966" s="105">
        <f t="shared" si="758"/>
        <v>0</v>
      </c>
      <c r="X966" s="100">
        <f t="shared" si="758"/>
        <v>0</v>
      </c>
      <c r="Y966" s="106">
        <f t="shared" si="758"/>
        <v>0</v>
      </c>
      <c r="Z966" s="100">
        <f t="shared" si="758"/>
        <v>0</v>
      </c>
      <c r="AA966" s="105">
        <f t="shared" si="758"/>
        <v>0</v>
      </c>
      <c r="AB966" s="100">
        <f t="shared" si="758"/>
        <v>0</v>
      </c>
      <c r="AC966" s="106">
        <f t="shared" si="758"/>
        <v>0</v>
      </c>
      <c r="AD966" s="100">
        <f t="shared" ref="AD966" si="759">SUM(AD967:AD971)</f>
        <v>0</v>
      </c>
      <c r="AE966" s="105">
        <f t="shared" si="758"/>
        <v>0</v>
      </c>
      <c r="AF966" s="100">
        <f t="shared" si="758"/>
        <v>0</v>
      </c>
      <c r="AG966" s="106">
        <f t="shared" si="758"/>
        <v>0</v>
      </c>
      <c r="AH966" s="11"/>
      <c r="AI966" s="11"/>
      <c r="AJ966" s="11"/>
      <c r="AK966" s="11"/>
      <c r="AL966" s="11"/>
    </row>
    <row r="967" spans="1:38" ht="16.5" customHeight="1">
      <c r="A967" s="12">
        <v>3004003</v>
      </c>
      <c r="B967" s="27" t="s">
        <v>768</v>
      </c>
      <c r="C967" s="14">
        <v>66340</v>
      </c>
      <c r="D967" s="45"/>
      <c r="E967" s="46">
        <f>+J967+L967+N967+P967+R967+T967+V967+X967+Z967+AB967+AD967+AF967</f>
        <v>0</v>
      </c>
      <c r="F967" s="46">
        <f t="shared" si="713"/>
        <v>0</v>
      </c>
      <c r="G967" s="46">
        <f t="shared" si="714"/>
        <v>0</v>
      </c>
      <c r="H967" s="53" t="e">
        <f t="shared" si="708"/>
        <v>#DIV/0!</v>
      </c>
      <c r="I967" s="54" t="e">
        <f t="shared" si="709"/>
        <v>#DIV/0!</v>
      </c>
      <c r="J967" s="65"/>
      <c r="K967" s="78">
        <f t="shared" si="715"/>
        <v>0</v>
      </c>
      <c r="L967" s="45"/>
      <c r="M967" s="79">
        <f t="shared" si="716"/>
        <v>0</v>
      </c>
      <c r="N967" s="45"/>
      <c r="O967" s="78">
        <f>+N967*C967</f>
        <v>0</v>
      </c>
      <c r="P967" s="45"/>
      <c r="Q967" s="79">
        <f t="shared" si="718"/>
        <v>0</v>
      </c>
      <c r="R967" s="45"/>
      <c r="S967" s="78">
        <f t="shared" si="719"/>
        <v>0</v>
      </c>
      <c r="T967" s="45"/>
      <c r="U967" s="79">
        <f t="shared" si="720"/>
        <v>0</v>
      </c>
      <c r="V967" s="45">
        <v>0</v>
      </c>
      <c r="W967" s="78">
        <f t="shared" si="721"/>
        <v>0</v>
      </c>
      <c r="X967" s="45"/>
      <c r="Y967" s="79">
        <f t="shared" si="722"/>
        <v>0</v>
      </c>
      <c r="Z967" s="45"/>
      <c r="AA967" s="78">
        <f t="shared" si="723"/>
        <v>0</v>
      </c>
      <c r="AB967" s="45"/>
      <c r="AC967" s="79">
        <f t="shared" si="724"/>
        <v>0</v>
      </c>
      <c r="AD967" s="45"/>
      <c r="AE967" s="78">
        <f t="shared" si="725"/>
        <v>0</v>
      </c>
      <c r="AF967" s="45"/>
      <c r="AG967" s="79">
        <f t="shared" si="726"/>
        <v>0</v>
      </c>
    </row>
    <row r="968" spans="1:38" ht="16.5" customHeight="1">
      <c r="A968" s="12"/>
      <c r="B968" s="27"/>
      <c r="C968" s="14">
        <v>1386880</v>
      </c>
      <c r="D968" s="45"/>
      <c r="E968" s="46"/>
      <c r="F968" s="46"/>
      <c r="G968" s="46"/>
      <c r="H968" s="53"/>
      <c r="I968" s="54"/>
      <c r="J968" s="65"/>
      <c r="K968" s="78"/>
      <c r="L968" s="45"/>
      <c r="M968" s="79"/>
      <c r="N968" s="45"/>
      <c r="O968" s="78"/>
      <c r="P968" s="45"/>
      <c r="Q968" s="79"/>
      <c r="R968" s="45"/>
      <c r="S968" s="78"/>
      <c r="T968" s="45"/>
      <c r="U968" s="79"/>
      <c r="V968" s="45"/>
      <c r="W968" s="78"/>
      <c r="X968" s="45"/>
      <c r="Y968" s="79"/>
      <c r="Z968" s="45"/>
      <c r="AA968" s="78"/>
      <c r="AB968" s="45"/>
      <c r="AC968" s="79"/>
      <c r="AD968" s="45"/>
      <c r="AE968" s="78"/>
      <c r="AF968" s="45"/>
      <c r="AG968" s="79"/>
    </row>
    <row r="969" spans="1:38" ht="16.5" customHeight="1">
      <c r="A969" s="12">
        <v>3004004</v>
      </c>
      <c r="B969" s="27" t="s">
        <v>769</v>
      </c>
      <c r="C969" s="14">
        <v>9309580</v>
      </c>
      <c r="D969" s="45"/>
      <c r="E969" s="46">
        <f>+J969+L969+N969+P969+R969+T969+V969+X969+Z969+AB969+AD969+AF969</f>
        <v>0</v>
      </c>
      <c r="F969" s="46">
        <f t="shared" si="713"/>
        <v>0</v>
      </c>
      <c r="G969" s="46">
        <f t="shared" si="714"/>
        <v>0</v>
      </c>
      <c r="H969" s="53" t="e">
        <f t="shared" si="708"/>
        <v>#DIV/0!</v>
      </c>
      <c r="I969" s="54" t="e">
        <f t="shared" si="709"/>
        <v>#DIV/0!</v>
      </c>
      <c r="J969" s="65"/>
      <c r="K969" s="78">
        <f t="shared" si="715"/>
        <v>0</v>
      </c>
      <c r="L969" s="45"/>
      <c r="M969" s="79">
        <f t="shared" si="716"/>
        <v>0</v>
      </c>
      <c r="N969" s="45"/>
      <c r="O969" s="78">
        <f>+N969*C969</f>
        <v>0</v>
      </c>
      <c r="P969" s="45"/>
      <c r="Q969" s="79">
        <f t="shared" si="718"/>
        <v>0</v>
      </c>
      <c r="R969" s="45"/>
      <c r="S969" s="78">
        <f t="shared" si="719"/>
        <v>0</v>
      </c>
      <c r="T969" s="45"/>
      <c r="U969" s="79">
        <f t="shared" si="720"/>
        <v>0</v>
      </c>
      <c r="V969" s="45">
        <v>0</v>
      </c>
      <c r="W969" s="78">
        <f t="shared" si="721"/>
        <v>0</v>
      </c>
      <c r="X969" s="45"/>
      <c r="Y969" s="79">
        <f t="shared" si="722"/>
        <v>0</v>
      </c>
      <c r="Z969" s="45"/>
      <c r="AA969" s="78">
        <f t="shared" si="723"/>
        <v>0</v>
      </c>
      <c r="AB969" s="45"/>
      <c r="AC969" s="79">
        <f t="shared" si="724"/>
        <v>0</v>
      </c>
      <c r="AD969" s="45"/>
      <c r="AE969" s="78">
        <f t="shared" si="725"/>
        <v>0</v>
      </c>
      <c r="AF969" s="45"/>
      <c r="AG969" s="79">
        <f t="shared" si="726"/>
        <v>0</v>
      </c>
    </row>
    <row r="970" spans="1:38" ht="16.5" customHeight="1">
      <c r="A970" s="12">
        <v>3004002</v>
      </c>
      <c r="B970" s="27" t="s">
        <v>770</v>
      </c>
      <c r="C970" s="14">
        <v>1081770</v>
      </c>
      <c r="D970" s="45"/>
      <c r="E970" s="46">
        <f>+J970+L970+N970+P970+R970+T970+V970+X970+Z970+AB970+AD970+AF970</f>
        <v>0</v>
      </c>
      <c r="F970" s="46">
        <f t="shared" si="713"/>
        <v>0</v>
      </c>
      <c r="G970" s="46">
        <f t="shared" si="714"/>
        <v>0</v>
      </c>
      <c r="H970" s="53" t="e">
        <f t="shared" si="708"/>
        <v>#DIV/0!</v>
      </c>
      <c r="I970" s="54" t="e">
        <f t="shared" si="709"/>
        <v>#DIV/0!</v>
      </c>
      <c r="J970" s="65"/>
      <c r="K970" s="78">
        <f t="shared" si="715"/>
        <v>0</v>
      </c>
      <c r="L970" s="45"/>
      <c r="M970" s="79">
        <f t="shared" si="716"/>
        <v>0</v>
      </c>
      <c r="N970" s="45"/>
      <c r="O970" s="78">
        <f>+N970*C970</f>
        <v>0</v>
      </c>
      <c r="P970" s="45"/>
      <c r="Q970" s="79">
        <f t="shared" si="718"/>
        <v>0</v>
      </c>
      <c r="R970" s="45"/>
      <c r="S970" s="78">
        <f t="shared" si="719"/>
        <v>0</v>
      </c>
      <c r="T970" s="45"/>
      <c r="U970" s="79">
        <f t="shared" si="720"/>
        <v>0</v>
      </c>
      <c r="V970" s="45">
        <v>0</v>
      </c>
      <c r="W970" s="78">
        <f t="shared" si="721"/>
        <v>0</v>
      </c>
      <c r="X970" s="45"/>
      <c r="Y970" s="79">
        <f t="shared" si="722"/>
        <v>0</v>
      </c>
      <c r="Z970" s="45"/>
      <c r="AA970" s="78">
        <f t="shared" si="723"/>
        <v>0</v>
      </c>
      <c r="AB970" s="45"/>
      <c r="AC970" s="79">
        <f t="shared" si="724"/>
        <v>0</v>
      </c>
      <c r="AD970" s="45"/>
      <c r="AE970" s="78">
        <f t="shared" si="725"/>
        <v>0</v>
      </c>
      <c r="AF970" s="45"/>
      <c r="AG970" s="79">
        <f t="shared" si="726"/>
        <v>0</v>
      </c>
    </row>
    <row r="971" spans="1:38" ht="16.5" customHeight="1">
      <c r="A971" s="12">
        <v>3004001</v>
      </c>
      <c r="B971" s="27" t="s">
        <v>771</v>
      </c>
      <c r="C971" s="14">
        <v>304440</v>
      </c>
      <c r="D971" s="45"/>
      <c r="E971" s="46">
        <f>+J971+L971+N971+P971+R971+T971+V971+X971+Z971+AB971+AD971+AF971</f>
        <v>0</v>
      </c>
      <c r="F971" s="46">
        <f t="shared" si="713"/>
        <v>0</v>
      </c>
      <c r="G971" s="46">
        <f t="shared" si="714"/>
        <v>0</v>
      </c>
      <c r="H971" s="53" t="e">
        <f t="shared" si="708"/>
        <v>#DIV/0!</v>
      </c>
      <c r="I971" s="54" t="e">
        <f t="shared" si="709"/>
        <v>#DIV/0!</v>
      </c>
      <c r="J971" s="65"/>
      <c r="K971" s="78">
        <f t="shared" si="715"/>
        <v>0</v>
      </c>
      <c r="L971" s="45"/>
      <c r="M971" s="79">
        <f t="shared" si="716"/>
        <v>0</v>
      </c>
      <c r="N971" s="45"/>
      <c r="O971" s="78">
        <f>+N971*C971</f>
        <v>0</v>
      </c>
      <c r="P971" s="45"/>
      <c r="Q971" s="79">
        <f t="shared" si="718"/>
        <v>0</v>
      </c>
      <c r="R971" s="45"/>
      <c r="S971" s="78">
        <f t="shared" si="719"/>
        <v>0</v>
      </c>
      <c r="T971" s="45"/>
      <c r="U971" s="79">
        <f t="shared" si="720"/>
        <v>0</v>
      </c>
      <c r="V971" s="45">
        <v>0</v>
      </c>
      <c r="W971" s="78">
        <f t="shared" si="721"/>
        <v>0</v>
      </c>
      <c r="X971" s="45"/>
      <c r="Y971" s="79">
        <f t="shared" si="722"/>
        <v>0</v>
      </c>
      <c r="Z971" s="45"/>
      <c r="AA971" s="78">
        <f t="shared" si="723"/>
        <v>0</v>
      </c>
      <c r="AB971" s="45"/>
      <c r="AC971" s="79">
        <f t="shared" si="724"/>
        <v>0</v>
      </c>
      <c r="AD971" s="45"/>
      <c r="AE971" s="78">
        <f t="shared" si="725"/>
        <v>0</v>
      </c>
      <c r="AF971" s="45"/>
      <c r="AG971" s="79">
        <f t="shared" si="726"/>
        <v>0</v>
      </c>
    </row>
    <row r="972" spans="1:38" ht="16.5" customHeight="1">
      <c r="A972" s="12"/>
      <c r="B972" s="27"/>
      <c r="C972" s="14">
        <v>55640</v>
      </c>
      <c r="D972" s="45"/>
      <c r="E972" s="46"/>
      <c r="F972" s="46"/>
      <c r="G972" s="46"/>
      <c r="H972" s="53"/>
      <c r="I972" s="54"/>
      <c r="J972" s="65"/>
      <c r="K972" s="78"/>
      <c r="L972" s="45"/>
      <c r="M972" s="79"/>
      <c r="N972" s="45"/>
      <c r="O972" s="78"/>
      <c r="P972" s="45"/>
      <c r="Q972" s="79"/>
      <c r="R972" s="45"/>
      <c r="S972" s="78"/>
      <c r="T972" s="45"/>
      <c r="U972" s="79"/>
      <c r="V972" s="45"/>
      <c r="W972" s="78"/>
      <c r="X972" s="45"/>
      <c r="Y972" s="79"/>
      <c r="Z972" s="45"/>
      <c r="AA972" s="78"/>
      <c r="AB972" s="45"/>
      <c r="AC972" s="79"/>
      <c r="AD972" s="45"/>
      <c r="AE972" s="78"/>
      <c r="AF972" s="45"/>
      <c r="AG972" s="79"/>
    </row>
    <row r="973" spans="1:38" ht="16.5" customHeight="1">
      <c r="A973" s="12"/>
      <c r="B973" s="27"/>
      <c r="C973" s="14"/>
      <c r="D973" s="45"/>
      <c r="E973" s="46"/>
      <c r="F973" s="46"/>
      <c r="G973" s="46"/>
      <c r="H973" s="53"/>
      <c r="I973" s="54"/>
      <c r="J973" s="65"/>
      <c r="K973" s="78"/>
      <c r="L973" s="45"/>
      <c r="M973" s="79"/>
      <c r="N973" s="45"/>
      <c r="O973" s="78"/>
      <c r="P973" s="45"/>
      <c r="Q973" s="79"/>
      <c r="R973" s="45"/>
      <c r="S973" s="78"/>
      <c r="T973" s="45"/>
      <c r="U973" s="79"/>
      <c r="V973" s="45"/>
      <c r="W973" s="78"/>
      <c r="X973" s="45"/>
      <c r="Y973" s="79"/>
      <c r="Z973" s="45"/>
      <c r="AA973" s="78"/>
      <c r="AB973" s="45"/>
      <c r="AC973" s="79"/>
      <c r="AD973" s="45"/>
      <c r="AE973" s="78"/>
      <c r="AF973" s="45"/>
      <c r="AG973" s="79"/>
    </row>
    <row r="974" spans="1:38" s="10" customFormat="1" ht="16.5" customHeight="1">
      <c r="A974" s="98"/>
      <c r="B974" s="83" t="s">
        <v>772</v>
      </c>
      <c r="C974" s="99"/>
      <c r="D974" s="100">
        <f>+D975</f>
        <v>0</v>
      </c>
      <c r="E974" s="101">
        <f t="shared" ref="E974:G974" si="760">+E975</f>
        <v>0</v>
      </c>
      <c r="F974" s="101">
        <f t="shared" si="760"/>
        <v>0</v>
      </c>
      <c r="G974" s="101">
        <f t="shared" si="760"/>
        <v>0</v>
      </c>
      <c r="H974" s="102" t="e">
        <f t="shared" ref="H974:H1036" si="761">IF(E974&gt;=0,(E974/D974),"-")</f>
        <v>#DIV/0!</v>
      </c>
      <c r="I974" s="103" t="e">
        <f t="shared" ref="I974:I1036" si="762">IF(G974&gt;=0,(G974/F974),"-")</f>
        <v>#DIV/0!</v>
      </c>
      <c r="J974" s="104">
        <f t="shared" ref="J974" si="763">+J975</f>
        <v>0</v>
      </c>
      <c r="K974" s="105">
        <f t="shared" ref="K974:AG974" si="764">+K975</f>
        <v>0</v>
      </c>
      <c r="L974" s="100">
        <f t="shared" si="764"/>
        <v>0</v>
      </c>
      <c r="M974" s="106">
        <f t="shared" si="764"/>
        <v>0</v>
      </c>
      <c r="N974" s="100">
        <v>0</v>
      </c>
      <c r="O974" s="105">
        <f>+O975</f>
        <v>0</v>
      </c>
      <c r="P974" s="100">
        <f t="shared" ref="P974" si="765">+P975</f>
        <v>0</v>
      </c>
      <c r="Q974" s="106">
        <f t="shared" si="764"/>
        <v>0</v>
      </c>
      <c r="R974" s="100">
        <f t="shared" si="764"/>
        <v>0</v>
      </c>
      <c r="S974" s="105">
        <f t="shared" si="764"/>
        <v>0</v>
      </c>
      <c r="T974" s="100">
        <f t="shared" si="764"/>
        <v>0</v>
      </c>
      <c r="U974" s="106">
        <f t="shared" si="764"/>
        <v>0</v>
      </c>
      <c r="V974" s="100">
        <f t="shared" si="764"/>
        <v>0</v>
      </c>
      <c r="W974" s="105">
        <f t="shared" si="764"/>
        <v>0</v>
      </c>
      <c r="X974" s="100">
        <f t="shared" si="764"/>
        <v>0</v>
      </c>
      <c r="Y974" s="106">
        <f t="shared" si="764"/>
        <v>0</v>
      </c>
      <c r="Z974" s="100">
        <f t="shared" si="764"/>
        <v>0</v>
      </c>
      <c r="AA974" s="105">
        <f t="shared" si="764"/>
        <v>0</v>
      </c>
      <c r="AB974" s="100">
        <f t="shared" si="764"/>
        <v>0</v>
      </c>
      <c r="AC974" s="106">
        <f t="shared" si="764"/>
        <v>0</v>
      </c>
      <c r="AD974" s="100">
        <f t="shared" si="764"/>
        <v>0</v>
      </c>
      <c r="AE974" s="105">
        <f t="shared" si="764"/>
        <v>0</v>
      </c>
      <c r="AF974" s="100">
        <f t="shared" si="764"/>
        <v>0</v>
      </c>
      <c r="AG974" s="106">
        <f t="shared" si="764"/>
        <v>0</v>
      </c>
      <c r="AH974" s="11"/>
      <c r="AI974" s="11"/>
      <c r="AJ974" s="11"/>
      <c r="AK974" s="11"/>
      <c r="AL974" s="11"/>
    </row>
    <row r="975" spans="1:38" ht="51.75" customHeight="1">
      <c r="A975" s="12" t="s">
        <v>985</v>
      </c>
      <c r="B975" s="34" t="s">
        <v>773</v>
      </c>
      <c r="C975" s="14">
        <v>30090</v>
      </c>
      <c r="D975" s="45"/>
      <c r="E975" s="46">
        <f>+J975+L975+N975+P975+R975+T975+V975+X975+Z975+AB975+AD975+AF975</f>
        <v>0</v>
      </c>
      <c r="F975" s="46">
        <f t="shared" ref="F975:F1036" si="766">D975*C975</f>
        <v>0</v>
      </c>
      <c r="G975" s="46">
        <f t="shared" ref="G975:G1036" si="767">+E975*C975</f>
        <v>0</v>
      </c>
      <c r="H975" s="53" t="e">
        <f t="shared" si="761"/>
        <v>#DIV/0!</v>
      </c>
      <c r="I975" s="54" t="e">
        <f t="shared" si="762"/>
        <v>#DIV/0!</v>
      </c>
      <c r="J975" s="65"/>
      <c r="K975" s="78">
        <f t="shared" ref="K975:K1036" si="768">+J975*C975</f>
        <v>0</v>
      </c>
      <c r="L975" s="45"/>
      <c r="M975" s="79">
        <f t="shared" ref="M975:M1036" si="769">+L975*C975</f>
        <v>0</v>
      </c>
      <c r="N975" s="45"/>
      <c r="O975" s="78">
        <f>+N975*C975</f>
        <v>0</v>
      </c>
      <c r="P975" s="45"/>
      <c r="Q975" s="79">
        <f t="shared" ref="Q975:Q1036" si="770">+P975*C975</f>
        <v>0</v>
      </c>
      <c r="R975" s="45"/>
      <c r="S975" s="78">
        <f t="shared" ref="S975:S1036" si="771">+R975*C975</f>
        <v>0</v>
      </c>
      <c r="T975" s="45"/>
      <c r="U975" s="79">
        <f t="shared" ref="U975:U1036" si="772">+T975*C975</f>
        <v>0</v>
      </c>
      <c r="V975" s="45">
        <v>0</v>
      </c>
      <c r="W975" s="78">
        <f t="shared" ref="W975:W1036" si="773">+V975*C975</f>
        <v>0</v>
      </c>
      <c r="X975" s="45"/>
      <c r="Y975" s="79">
        <f t="shared" ref="Y975:Y1036" si="774">+X975*C975</f>
        <v>0</v>
      </c>
      <c r="Z975" s="45"/>
      <c r="AA975" s="78">
        <f t="shared" ref="AA975:AA1036" si="775">+Z975*C975</f>
        <v>0</v>
      </c>
      <c r="AB975" s="45"/>
      <c r="AC975" s="79">
        <f t="shared" ref="AC975:AC1036" si="776">+AB975*C975</f>
        <v>0</v>
      </c>
      <c r="AD975" s="45"/>
      <c r="AE975" s="78">
        <f t="shared" ref="AE975:AE1036" si="777">+AD975*C975</f>
        <v>0</v>
      </c>
      <c r="AF975" s="45"/>
      <c r="AG975" s="79">
        <f t="shared" ref="AG975:AG1036" si="778">+AF975*C975</f>
        <v>0</v>
      </c>
    </row>
    <row r="976" spans="1:38" ht="16.5" customHeight="1">
      <c r="A976" s="12"/>
      <c r="B976" s="27"/>
      <c r="C976" s="14"/>
      <c r="D976" s="45"/>
      <c r="E976" s="46"/>
      <c r="F976" s="46"/>
      <c r="G976" s="46"/>
      <c r="H976" s="53"/>
      <c r="I976" s="54"/>
      <c r="J976" s="65"/>
      <c r="K976" s="78"/>
      <c r="L976" s="45"/>
      <c r="M976" s="79"/>
      <c r="N976" s="45"/>
      <c r="O976" s="78"/>
      <c r="P976" s="45"/>
      <c r="Q976" s="79"/>
      <c r="R976" s="45"/>
      <c r="S976" s="78"/>
      <c r="T976" s="45"/>
      <c r="U976" s="79"/>
      <c r="V976" s="45">
        <v>0</v>
      </c>
      <c r="W976" s="78"/>
      <c r="X976" s="45"/>
      <c r="Y976" s="79"/>
      <c r="Z976" s="45"/>
      <c r="AA976" s="78"/>
      <c r="AB976" s="45"/>
      <c r="AC976" s="79"/>
      <c r="AD976" s="45"/>
      <c r="AE976" s="78"/>
      <c r="AF976" s="45"/>
      <c r="AG976" s="79"/>
    </row>
    <row r="977" spans="1:38" s="10" customFormat="1" ht="16.5" customHeight="1" outlineLevel="1">
      <c r="A977" s="98"/>
      <c r="B977" s="83" t="s">
        <v>774</v>
      </c>
      <c r="C977" s="99"/>
      <c r="D977" s="100">
        <f>SUM(D978:D980)</f>
        <v>0</v>
      </c>
      <c r="E977" s="101">
        <f t="shared" ref="E977:G977" si="779">SUM(E978:E980)</f>
        <v>0</v>
      </c>
      <c r="F977" s="101">
        <f t="shared" si="779"/>
        <v>0</v>
      </c>
      <c r="G977" s="101">
        <f t="shared" si="779"/>
        <v>0</v>
      </c>
      <c r="H977" s="102" t="e">
        <f t="shared" si="761"/>
        <v>#DIV/0!</v>
      </c>
      <c r="I977" s="103" t="e">
        <f t="shared" si="762"/>
        <v>#DIV/0!</v>
      </c>
      <c r="J977" s="104">
        <f t="shared" ref="J977" si="780">SUM(J978:J980)</f>
        <v>0</v>
      </c>
      <c r="K977" s="105">
        <f t="shared" ref="K977:AG977" si="781">SUM(K978:K980)</f>
        <v>0</v>
      </c>
      <c r="L977" s="100">
        <f t="shared" si="781"/>
        <v>0</v>
      </c>
      <c r="M977" s="106">
        <f t="shared" si="781"/>
        <v>0</v>
      </c>
      <c r="N977" s="100">
        <v>0</v>
      </c>
      <c r="O977" s="105">
        <f>SUM(O978:O980)</f>
        <v>0</v>
      </c>
      <c r="P977" s="100">
        <f>SUM(P978:P980)</f>
        <v>0</v>
      </c>
      <c r="Q977" s="106">
        <f t="shared" si="781"/>
        <v>0</v>
      </c>
      <c r="R977" s="100">
        <f t="shared" si="781"/>
        <v>0</v>
      </c>
      <c r="S977" s="105">
        <f t="shared" si="781"/>
        <v>0</v>
      </c>
      <c r="T977" s="100">
        <f t="shared" si="781"/>
        <v>0</v>
      </c>
      <c r="U977" s="106">
        <f t="shared" si="781"/>
        <v>0</v>
      </c>
      <c r="V977" s="100">
        <f t="shared" si="781"/>
        <v>0</v>
      </c>
      <c r="W977" s="105">
        <f t="shared" si="781"/>
        <v>0</v>
      </c>
      <c r="X977" s="100">
        <f t="shared" si="781"/>
        <v>0</v>
      </c>
      <c r="Y977" s="106">
        <f t="shared" si="781"/>
        <v>0</v>
      </c>
      <c r="Z977" s="100">
        <f t="shared" si="781"/>
        <v>0</v>
      </c>
      <c r="AA977" s="105">
        <f t="shared" si="781"/>
        <v>0</v>
      </c>
      <c r="AB977" s="100">
        <f t="shared" si="781"/>
        <v>0</v>
      </c>
      <c r="AC977" s="106">
        <f t="shared" si="781"/>
        <v>0</v>
      </c>
      <c r="AD977" s="100">
        <f t="shared" ref="AD977" si="782">SUM(AD978:AD980)</f>
        <v>0</v>
      </c>
      <c r="AE977" s="105">
        <f t="shared" si="781"/>
        <v>0</v>
      </c>
      <c r="AF977" s="100">
        <f t="shared" si="781"/>
        <v>0</v>
      </c>
      <c r="AG977" s="106">
        <f t="shared" si="781"/>
        <v>0</v>
      </c>
      <c r="AH977" s="11"/>
      <c r="AI977" s="11"/>
      <c r="AJ977" s="11"/>
      <c r="AK977" s="11"/>
      <c r="AL977" s="11"/>
    </row>
    <row r="978" spans="1:38" ht="19.5" customHeight="1" outlineLevel="1">
      <c r="A978" s="12"/>
      <c r="B978" s="27"/>
      <c r="C978" s="14">
        <v>55090</v>
      </c>
      <c r="D978" s="45"/>
      <c r="E978" s="46">
        <f>+J978+L978+N978+P978+R978+T978+V978+X978+Z978+AB978+AD978+AF978</f>
        <v>0</v>
      </c>
      <c r="F978" s="46">
        <f t="shared" si="766"/>
        <v>0</v>
      </c>
      <c r="G978" s="46">
        <f t="shared" si="767"/>
        <v>0</v>
      </c>
      <c r="H978" s="53" t="e">
        <f t="shared" si="761"/>
        <v>#DIV/0!</v>
      </c>
      <c r="I978" s="54" t="e">
        <f t="shared" si="762"/>
        <v>#DIV/0!</v>
      </c>
      <c r="J978" s="65"/>
      <c r="K978" s="78">
        <f t="shared" si="768"/>
        <v>0</v>
      </c>
      <c r="L978" s="45"/>
      <c r="M978" s="79">
        <f t="shared" si="769"/>
        <v>0</v>
      </c>
      <c r="N978" s="45"/>
      <c r="O978" s="78">
        <f>+N978*C978</f>
        <v>0</v>
      </c>
      <c r="P978" s="45"/>
      <c r="Q978" s="79">
        <f t="shared" si="770"/>
        <v>0</v>
      </c>
      <c r="R978" s="45"/>
      <c r="S978" s="78">
        <f t="shared" si="771"/>
        <v>0</v>
      </c>
      <c r="T978" s="45"/>
      <c r="U978" s="79">
        <f t="shared" si="772"/>
        <v>0</v>
      </c>
      <c r="V978" s="45">
        <v>0</v>
      </c>
      <c r="W978" s="78">
        <f t="shared" si="773"/>
        <v>0</v>
      </c>
      <c r="X978" s="45"/>
      <c r="Y978" s="79">
        <f t="shared" si="774"/>
        <v>0</v>
      </c>
      <c r="Z978" s="45"/>
      <c r="AA978" s="78">
        <f t="shared" si="775"/>
        <v>0</v>
      </c>
      <c r="AB978" s="45"/>
      <c r="AC978" s="79">
        <f t="shared" si="776"/>
        <v>0</v>
      </c>
      <c r="AD978" s="45"/>
      <c r="AE978" s="78">
        <f t="shared" si="777"/>
        <v>0</v>
      </c>
      <c r="AF978" s="45"/>
      <c r="AG978" s="79">
        <f t="shared" si="778"/>
        <v>0</v>
      </c>
    </row>
    <row r="979" spans="1:38" ht="18.75" customHeight="1" outlineLevel="1">
      <c r="A979" s="12"/>
      <c r="B979" s="27"/>
      <c r="C979" s="14">
        <v>63230</v>
      </c>
      <c r="D979" s="45"/>
      <c r="E979" s="46"/>
      <c r="F979" s="46"/>
      <c r="G979" s="46"/>
      <c r="H979" s="53"/>
      <c r="I979" s="54"/>
      <c r="J979" s="65"/>
      <c r="K979" s="78"/>
      <c r="L979" s="45"/>
      <c r="M979" s="79"/>
      <c r="N979" s="45"/>
      <c r="O979" s="78"/>
      <c r="P979" s="45"/>
      <c r="Q979" s="79"/>
      <c r="R979" s="45"/>
      <c r="S979" s="78"/>
      <c r="T979" s="45"/>
      <c r="U979" s="79"/>
      <c r="V979" s="45"/>
      <c r="W979" s="78"/>
      <c r="X979" s="45"/>
      <c r="Y979" s="79"/>
      <c r="Z979" s="45"/>
      <c r="AA979" s="78"/>
      <c r="AB979" s="45"/>
      <c r="AC979" s="79"/>
      <c r="AD979" s="45"/>
      <c r="AE979" s="78"/>
      <c r="AF979" s="45"/>
      <c r="AG979" s="79"/>
    </row>
    <row r="980" spans="1:38" ht="27" customHeight="1" outlineLevel="1">
      <c r="A980" s="12" t="s">
        <v>986</v>
      </c>
      <c r="B980" s="27" t="s">
        <v>776</v>
      </c>
      <c r="C980" s="14">
        <v>8040</v>
      </c>
      <c r="D980" s="45"/>
      <c r="E980" s="46">
        <f>+J980+L980+N980+P980+R980+T980+V980+X980+Z980+AB980+AD980+AF980</f>
        <v>0</v>
      </c>
      <c r="F980" s="46">
        <f t="shared" si="766"/>
        <v>0</v>
      </c>
      <c r="G980" s="46">
        <f t="shared" si="767"/>
        <v>0</v>
      </c>
      <c r="H980" s="53" t="e">
        <f t="shared" si="761"/>
        <v>#DIV/0!</v>
      </c>
      <c r="I980" s="54" t="e">
        <f t="shared" si="762"/>
        <v>#DIV/0!</v>
      </c>
      <c r="J980" s="65"/>
      <c r="K980" s="78">
        <f t="shared" si="768"/>
        <v>0</v>
      </c>
      <c r="L980" s="45"/>
      <c r="M980" s="79">
        <f t="shared" si="769"/>
        <v>0</v>
      </c>
      <c r="N980" s="45"/>
      <c r="O980" s="78">
        <f>+N980*C980</f>
        <v>0</v>
      </c>
      <c r="P980" s="45"/>
      <c r="Q980" s="79">
        <f t="shared" si="770"/>
        <v>0</v>
      </c>
      <c r="R980" s="45"/>
      <c r="S980" s="78">
        <f t="shared" si="771"/>
        <v>0</v>
      </c>
      <c r="T980" s="45"/>
      <c r="U980" s="79">
        <f t="shared" si="772"/>
        <v>0</v>
      </c>
      <c r="V980" s="45">
        <v>0</v>
      </c>
      <c r="W980" s="78">
        <f t="shared" si="773"/>
        <v>0</v>
      </c>
      <c r="X980" s="45"/>
      <c r="Y980" s="79">
        <f t="shared" si="774"/>
        <v>0</v>
      </c>
      <c r="Z980" s="45"/>
      <c r="AA980" s="78">
        <f t="shared" si="775"/>
        <v>0</v>
      </c>
      <c r="AB980" s="45"/>
      <c r="AC980" s="79">
        <f t="shared" si="776"/>
        <v>0</v>
      </c>
      <c r="AD980" s="45"/>
      <c r="AE980" s="78">
        <f t="shared" si="777"/>
        <v>0</v>
      </c>
      <c r="AF980" s="45"/>
      <c r="AG980" s="79">
        <f t="shared" si="778"/>
        <v>0</v>
      </c>
    </row>
    <row r="981" spans="1:38" ht="16.5" customHeight="1" outlineLevel="1">
      <c r="A981" s="12"/>
      <c r="B981" s="27"/>
      <c r="C981" s="14"/>
      <c r="D981" s="45"/>
      <c r="E981" s="46"/>
      <c r="F981" s="46"/>
      <c r="G981" s="46"/>
      <c r="H981" s="53"/>
      <c r="I981" s="54"/>
      <c r="J981" s="65"/>
      <c r="K981" s="78"/>
      <c r="L981" s="45"/>
      <c r="M981" s="79"/>
      <c r="N981" s="45"/>
      <c r="O981" s="78"/>
      <c r="P981" s="45"/>
      <c r="Q981" s="79"/>
      <c r="R981" s="45"/>
      <c r="S981" s="78"/>
      <c r="T981" s="45"/>
      <c r="U981" s="79"/>
      <c r="V981" s="45"/>
      <c r="W981" s="78"/>
      <c r="X981" s="45"/>
      <c r="Y981" s="79"/>
      <c r="Z981" s="45"/>
      <c r="AA981" s="78"/>
      <c r="AB981" s="45"/>
      <c r="AC981" s="79"/>
      <c r="AD981" s="45"/>
      <c r="AE981" s="78"/>
      <c r="AF981" s="45"/>
      <c r="AG981" s="79"/>
    </row>
    <row r="982" spans="1:38" s="10" customFormat="1" ht="16.5" customHeight="1">
      <c r="A982" s="98"/>
      <c r="B982" s="83" t="s">
        <v>777</v>
      </c>
      <c r="C982" s="99"/>
      <c r="D982" s="100">
        <f>+D983+D984</f>
        <v>750</v>
      </c>
      <c r="E982" s="100">
        <f t="shared" ref="E982:G982" si="783">+E983+E984</f>
        <v>769</v>
      </c>
      <c r="F982" s="100">
        <f t="shared" si="783"/>
        <v>18960000</v>
      </c>
      <c r="G982" s="100">
        <f t="shared" si="783"/>
        <v>19440320</v>
      </c>
      <c r="H982" s="102">
        <f t="shared" si="761"/>
        <v>1.0253333333333334</v>
      </c>
      <c r="I982" s="103">
        <f t="shared" si="762"/>
        <v>1.0253333333333334</v>
      </c>
      <c r="J982" s="100">
        <f t="shared" ref="J982" si="784">+J983+J984</f>
        <v>69</v>
      </c>
      <c r="K982" s="261">
        <f t="shared" ref="K982:L982" si="785">+K983+K984</f>
        <v>1744320</v>
      </c>
      <c r="L982" s="100">
        <f t="shared" si="785"/>
        <v>60</v>
      </c>
      <c r="M982" s="261">
        <f t="shared" ref="M982" si="786">+M983+M984</f>
        <v>1516800</v>
      </c>
      <c r="N982" s="100">
        <v>64</v>
      </c>
      <c r="O982" s="261">
        <f t="shared" ref="O982" si="787">+O983+O984</f>
        <v>1617920</v>
      </c>
      <c r="P982" s="100">
        <f>+P983+P984</f>
        <v>60</v>
      </c>
      <c r="Q982" s="261">
        <f t="shared" ref="Q982:R982" si="788">+Q983+Q984</f>
        <v>1516800</v>
      </c>
      <c r="R982" s="100">
        <f t="shared" si="788"/>
        <v>70</v>
      </c>
      <c r="S982" s="261">
        <f t="shared" ref="S982:T982" si="789">+S983+S984</f>
        <v>1769600</v>
      </c>
      <c r="T982" s="100">
        <f t="shared" si="789"/>
        <v>62</v>
      </c>
      <c r="U982" s="261">
        <f t="shared" ref="U982:V982" si="790">+U983+U984</f>
        <v>1567360</v>
      </c>
      <c r="V982" s="100">
        <f t="shared" si="790"/>
        <v>69</v>
      </c>
      <c r="W982" s="261">
        <f t="shared" ref="W982:X982" si="791">+W983+W984</f>
        <v>1744320</v>
      </c>
      <c r="X982" s="100">
        <f t="shared" si="791"/>
        <v>66</v>
      </c>
      <c r="Y982" s="261">
        <f t="shared" ref="Y982:Z982" si="792">+Y983+Y984</f>
        <v>1668480</v>
      </c>
      <c r="Z982" s="100">
        <f t="shared" si="792"/>
        <v>68</v>
      </c>
      <c r="AA982" s="261">
        <f t="shared" ref="AA982:AB982" si="793">+AA983+AA984</f>
        <v>1719040</v>
      </c>
      <c r="AB982" s="100">
        <f t="shared" si="793"/>
        <v>68</v>
      </c>
      <c r="AC982" s="261">
        <f t="shared" ref="AC982:AD982" si="794">+AC983+AC984</f>
        <v>1719040</v>
      </c>
      <c r="AD982" s="100">
        <f t="shared" si="794"/>
        <v>58</v>
      </c>
      <c r="AE982" s="261">
        <f t="shared" ref="AE982:AF982" si="795">+AE983+AE984</f>
        <v>1466240</v>
      </c>
      <c r="AF982" s="100">
        <f t="shared" si="795"/>
        <v>55</v>
      </c>
      <c r="AG982" s="261">
        <f t="shared" ref="AG982" si="796">+AG983+AG984</f>
        <v>1390400</v>
      </c>
      <c r="AH982" s="11"/>
      <c r="AI982" s="11"/>
      <c r="AJ982" s="11"/>
      <c r="AK982" s="11"/>
      <c r="AL982" s="11"/>
    </row>
    <row r="983" spans="1:38" ht="25.5" customHeight="1">
      <c r="A983" s="12">
        <v>2201102</v>
      </c>
      <c r="B983" s="24" t="s">
        <v>778</v>
      </c>
      <c r="C983" s="14">
        <v>25280</v>
      </c>
      <c r="D983" s="45">
        <v>750</v>
      </c>
      <c r="E983" s="46">
        <f>+J983+L983+N983+P983+R983+T983+V983+X983+Z983+AB983+AD983+AF983</f>
        <v>401</v>
      </c>
      <c r="F983" s="46">
        <f t="shared" si="766"/>
        <v>18960000</v>
      </c>
      <c r="G983" s="46">
        <f t="shared" si="767"/>
        <v>10137280</v>
      </c>
      <c r="H983" s="53">
        <f t="shared" si="761"/>
        <v>0.53466666666666662</v>
      </c>
      <c r="I983" s="54">
        <f t="shared" si="762"/>
        <v>0.53466666666666662</v>
      </c>
      <c r="J983" s="65">
        <v>36</v>
      </c>
      <c r="K983" s="78">
        <f t="shared" si="768"/>
        <v>910080</v>
      </c>
      <c r="L983" s="45">
        <v>39</v>
      </c>
      <c r="M983" s="79">
        <f t="shared" si="769"/>
        <v>985920</v>
      </c>
      <c r="N983" s="45">
        <v>27</v>
      </c>
      <c r="O983" s="78">
        <f>+N983*C983</f>
        <v>682560</v>
      </c>
      <c r="P983" s="45">
        <v>28</v>
      </c>
      <c r="Q983" s="79">
        <f t="shared" si="770"/>
        <v>707840</v>
      </c>
      <c r="R983" s="45">
        <v>43</v>
      </c>
      <c r="S983" s="78">
        <f t="shared" si="771"/>
        <v>1087040</v>
      </c>
      <c r="T983" s="45">
        <v>33</v>
      </c>
      <c r="U983" s="79">
        <f t="shared" si="772"/>
        <v>834240</v>
      </c>
      <c r="V983" s="45">
        <v>34</v>
      </c>
      <c r="W983" s="78">
        <f t="shared" si="773"/>
        <v>859520</v>
      </c>
      <c r="X983" s="45">
        <v>36</v>
      </c>
      <c r="Y983" s="79">
        <f t="shared" si="774"/>
        <v>910080</v>
      </c>
      <c r="Z983" s="45">
        <v>40</v>
      </c>
      <c r="AA983" s="78">
        <f t="shared" si="775"/>
        <v>1011200</v>
      </c>
      <c r="AB983" s="45">
        <v>32</v>
      </c>
      <c r="AC983" s="79">
        <f t="shared" si="776"/>
        <v>808960</v>
      </c>
      <c r="AD983" s="45">
        <v>27</v>
      </c>
      <c r="AE983" s="78">
        <f t="shared" si="777"/>
        <v>682560</v>
      </c>
      <c r="AF983" s="45">
        <v>26</v>
      </c>
      <c r="AG983" s="79">
        <f t="shared" si="778"/>
        <v>657280</v>
      </c>
    </row>
    <row r="984" spans="1:38" ht="16.5" customHeight="1">
      <c r="A984" s="12">
        <v>2201202</v>
      </c>
      <c r="B984" s="27" t="s">
        <v>1152</v>
      </c>
      <c r="C984" s="14">
        <v>25280</v>
      </c>
      <c r="D984" s="45"/>
      <c r="E984" s="46">
        <f>+J984+L984+N984+P984+R984+T984+V984+X984+Z984+AB984+AD984+AF984</f>
        <v>368</v>
      </c>
      <c r="F984" s="46">
        <f t="shared" ref="F984" si="797">D984*C984</f>
        <v>0</v>
      </c>
      <c r="G984" s="46">
        <f t="shared" ref="G984" si="798">+E984*C984</f>
        <v>9303040</v>
      </c>
      <c r="H984" s="53" t="e">
        <f t="shared" ref="H984" si="799">IF(E984&gt;=0,(E984/D984),"-")</f>
        <v>#DIV/0!</v>
      </c>
      <c r="I984" s="54" t="e">
        <f t="shared" ref="I984" si="800">IF(G984&gt;=0,(G984/F984),"-")</f>
        <v>#DIV/0!</v>
      </c>
      <c r="J984" s="65">
        <v>33</v>
      </c>
      <c r="K984" s="78">
        <f t="shared" si="768"/>
        <v>834240</v>
      </c>
      <c r="L984" s="45">
        <v>21</v>
      </c>
      <c r="M984" s="79">
        <f t="shared" si="769"/>
        <v>530880</v>
      </c>
      <c r="N984" s="45">
        <v>37</v>
      </c>
      <c r="O984" s="78">
        <f>+N984*C984</f>
        <v>935360</v>
      </c>
      <c r="P984" s="45">
        <v>32</v>
      </c>
      <c r="Q984" s="79">
        <f t="shared" si="770"/>
        <v>808960</v>
      </c>
      <c r="R984" s="45">
        <v>27</v>
      </c>
      <c r="S984" s="78">
        <f t="shared" si="771"/>
        <v>682560</v>
      </c>
      <c r="T984" s="45">
        <v>29</v>
      </c>
      <c r="U984" s="79">
        <f t="shared" si="772"/>
        <v>733120</v>
      </c>
      <c r="V984" s="45">
        <v>35</v>
      </c>
      <c r="W984" s="78">
        <f t="shared" si="773"/>
        <v>884800</v>
      </c>
      <c r="X984" s="45">
        <v>30</v>
      </c>
      <c r="Y984" s="79">
        <f t="shared" ref="Y984" si="801">+X984*C984</f>
        <v>758400</v>
      </c>
      <c r="Z984" s="45">
        <v>28</v>
      </c>
      <c r="AA984" s="78">
        <f t="shared" ref="AA984" si="802">+Z984*C984</f>
        <v>707840</v>
      </c>
      <c r="AB984" s="45">
        <v>36</v>
      </c>
      <c r="AC984" s="79">
        <f t="shared" ref="AC984" si="803">+AB984*C984</f>
        <v>910080</v>
      </c>
      <c r="AD984" s="45">
        <v>31</v>
      </c>
      <c r="AE984" s="78">
        <f t="shared" ref="AE984" si="804">+AD984*C984</f>
        <v>783680</v>
      </c>
      <c r="AF984" s="45">
        <v>29</v>
      </c>
      <c r="AG984" s="79">
        <f t="shared" ref="AG984" si="805">+AF984*C984</f>
        <v>733120</v>
      </c>
    </row>
    <row r="985" spans="1:38" s="10" customFormat="1" ht="16.5" customHeight="1" outlineLevel="1">
      <c r="A985" s="98"/>
      <c r="B985" s="83" t="s">
        <v>779</v>
      </c>
      <c r="C985" s="99"/>
      <c r="D985" s="100">
        <f>SUM(D986:D1009)</f>
        <v>0</v>
      </c>
      <c r="E985" s="101">
        <f t="shared" ref="E985:G985" si="806">SUM(E986:E1009)</f>
        <v>0</v>
      </c>
      <c r="F985" s="101">
        <f t="shared" si="806"/>
        <v>0</v>
      </c>
      <c r="G985" s="101">
        <f t="shared" si="806"/>
        <v>0</v>
      </c>
      <c r="H985" s="102" t="e">
        <f t="shared" si="761"/>
        <v>#DIV/0!</v>
      </c>
      <c r="I985" s="103" t="e">
        <f t="shared" si="762"/>
        <v>#DIV/0!</v>
      </c>
      <c r="J985" s="104">
        <f t="shared" ref="J985" si="807">SUM(J986:J1009)</f>
        <v>0</v>
      </c>
      <c r="K985" s="105">
        <f t="shared" ref="K985:AG985" si="808">SUM(K986:K1009)</f>
        <v>0</v>
      </c>
      <c r="L985" s="100">
        <f t="shared" ref="L985" si="809">SUM(L986:L1009)</f>
        <v>0</v>
      </c>
      <c r="M985" s="106">
        <f t="shared" si="808"/>
        <v>0</v>
      </c>
      <c r="N985" s="100">
        <v>0</v>
      </c>
      <c r="O985" s="105">
        <f>SUM(O986:O1009)</f>
        <v>0</v>
      </c>
      <c r="P985" s="100">
        <f>SUM(P986:P1009)</f>
        <v>0</v>
      </c>
      <c r="Q985" s="106">
        <f t="shared" si="808"/>
        <v>0</v>
      </c>
      <c r="R985" s="100">
        <f t="shared" ref="R985" si="810">SUM(R986:R1009)</f>
        <v>0</v>
      </c>
      <c r="S985" s="105">
        <f t="shared" si="808"/>
        <v>0</v>
      </c>
      <c r="T985" s="100">
        <f t="shared" ref="T985" si="811">SUM(T986:T1009)</f>
        <v>0</v>
      </c>
      <c r="U985" s="106">
        <f t="shared" si="808"/>
        <v>0</v>
      </c>
      <c r="V985" s="100">
        <f t="shared" ref="V985" si="812">SUM(V986:V1009)</f>
        <v>0</v>
      </c>
      <c r="W985" s="105">
        <f t="shared" si="808"/>
        <v>0</v>
      </c>
      <c r="X985" s="100">
        <f t="shared" ref="X985" si="813">SUM(X986:X1009)</f>
        <v>0</v>
      </c>
      <c r="Y985" s="106">
        <f t="shared" si="808"/>
        <v>0</v>
      </c>
      <c r="Z985" s="100">
        <f t="shared" ref="Z985" si="814">SUM(Z986:Z1009)</f>
        <v>0</v>
      </c>
      <c r="AA985" s="105">
        <f t="shared" si="808"/>
        <v>0</v>
      </c>
      <c r="AB985" s="100">
        <f t="shared" ref="AB985" si="815">SUM(AB986:AB1009)</f>
        <v>0</v>
      </c>
      <c r="AC985" s="106">
        <f t="shared" si="808"/>
        <v>0</v>
      </c>
      <c r="AD985" s="100">
        <f t="shared" ref="AD985" si="816">SUM(AD986:AD1009)</f>
        <v>0</v>
      </c>
      <c r="AE985" s="105">
        <f t="shared" si="808"/>
        <v>0</v>
      </c>
      <c r="AF985" s="100">
        <f t="shared" ref="AF985" si="817">SUM(AF986:AF1009)</f>
        <v>0</v>
      </c>
      <c r="AG985" s="106">
        <f t="shared" si="808"/>
        <v>0</v>
      </c>
      <c r="AH985" s="11"/>
      <c r="AI985" s="11"/>
      <c r="AJ985" s="11"/>
      <c r="AK985" s="11"/>
      <c r="AL985" s="11"/>
    </row>
    <row r="986" spans="1:38" ht="16.5" customHeight="1" outlineLevel="1">
      <c r="A986" s="12" t="s">
        <v>915</v>
      </c>
      <c r="B986" s="27" t="s">
        <v>780</v>
      </c>
      <c r="C986" s="14">
        <v>8088100</v>
      </c>
      <c r="D986" s="45"/>
      <c r="E986" s="46">
        <f t="shared" ref="E986:E1009" si="818">+J986+L986+N986+P986+R986+T986+V986+X986+Z986+AB986+AD986+AF986</f>
        <v>0</v>
      </c>
      <c r="F986" s="46">
        <f t="shared" si="766"/>
        <v>0</v>
      </c>
      <c r="G986" s="46">
        <f t="shared" si="767"/>
        <v>0</v>
      </c>
      <c r="H986" s="53" t="e">
        <f t="shared" si="761"/>
        <v>#DIV/0!</v>
      </c>
      <c r="I986" s="54" t="e">
        <f t="shared" si="762"/>
        <v>#DIV/0!</v>
      </c>
      <c r="J986" s="65"/>
      <c r="K986" s="78">
        <f t="shared" si="768"/>
        <v>0</v>
      </c>
      <c r="L986" s="45"/>
      <c r="M986" s="79">
        <f t="shared" si="769"/>
        <v>0</v>
      </c>
      <c r="N986" s="45"/>
      <c r="O986" s="78">
        <f t="shared" ref="O986:O1009" si="819">+N986*C986</f>
        <v>0</v>
      </c>
      <c r="P986" s="45"/>
      <c r="Q986" s="79">
        <f t="shared" si="770"/>
        <v>0</v>
      </c>
      <c r="R986" s="45"/>
      <c r="S986" s="78">
        <f t="shared" si="771"/>
        <v>0</v>
      </c>
      <c r="T986" s="45"/>
      <c r="U986" s="79">
        <f t="shared" si="772"/>
        <v>0</v>
      </c>
      <c r="V986" s="45">
        <v>0</v>
      </c>
      <c r="W986" s="78">
        <f t="shared" si="773"/>
        <v>0</v>
      </c>
      <c r="X986" s="45"/>
      <c r="Y986" s="79">
        <f t="shared" si="774"/>
        <v>0</v>
      </c>
      <c r="Z986" s="45"/>
      <c r="AA986" s="78">
        <f t="shared" si="775"/>
        <v>0</v>
      </c>
      <c r="AB986" s="45"/>
      <c r="AC986" s="79">
        <f t="shared" si="776"/>
        <v>0</v>
      </c>
      <c r="AD986" s="45"/>
      <c r="AE986" s="78">
        <f t="shared" si="777"/>
        <v>0</v>
      </c>
      <c r="AF986" s="45"/>
      <c r="AG986" s="79">
        <f t="shared" si="778"/>
        <v>0</v>
      </c>
    </row>
    <row r="987" spans="1:38" ht="16.5" customHeight="1" outlineLevel="1">
      <c r="A987" s="12" t="s">
        <v>916</v>
      </c>
      <c r="B987" s="27" t="s">
        <v>781</v>
      </c>
      <c r="C987" s="14">
        <v>16110320</v>
      </c>
      <c r="D987" s="45"/>
      <c r="E987" s="46">
        <f t="shared" si="818"/>
        <v>0</v>
      </c>
      <c r="F987" s="46">
        <f t="shared" si="766"/>
        <v>0</v>
      </c>
      <c r="G987" s="46">
        <f t="shared" si="767"/>
        <v>0</v>
      </c>
      <c r="H987" s="53" t="e">
        <f t="shared" si="761"/>
        <v>#DIV/0!</v>
      </c>
      <c r="I987" s="54" t="e">
        <f t="shared" si="762"/>
        <v>#DIV/0!</v>
      </c>
      <c r="J987" s="65"/>
      <c r="K987" s="78">
        <f t="shared" si="768"/>
        <v>0</v>
      </c>
      <c r="L987" s="45"/>
      <c r="M987" s="79">
        <f t="shared" si="769"/>
        <v>0</v>
      </c>
      <c r="N987" s="45"/>
      <c r="O987" s="78">
        <f t="shared" si="819"/>
        <v>0</v>
      </c>
      <c r="P987" s="45"/>
      <c r="Q987" s="79">
        <f t="shared" si="770"/>
        <v>0</v>
      </c>
      <c r="R987" s="45"/>
      <c r="S987" s="78">
        <f t="shared" si="771"/>
        <v>0</v>
      </c>
      <c r="T987" s="45"/>
      <c r="U987" s="79">
        <f t="shared" si="772"/>
        <v>0</v>
      </c>
      <c r="V987" s="45">
        <v>0</v>
      </c>
      <c r="W987" s="78">
        <f t="shared" si="773"/>
        <v>0</v>
      </c>
      <c r="X987" s="45"/>
      <c r="Y987" s="79">
        <f t="shared" si="774"/>
        <v>0</v>
      </c>
      <c r="Z987" s="45"/>
      <c r="AA987" s="78">
        <f t="shared" si="775"/>
        <v>0</v>
      </c>
      <c r="AB987" s="45"/>
      <c r="AC987" s="79">
        <f t="shared" si="776"/>
        <v>0</v>
      </c>
      <c r="AD987" s="45"/>
      <c r="AE987" s="78">
        <f t="shared" si="777"/>
        <v>0</v>
      </c>
      <c r="AF987" s="45"/>
      <c r="AG987" s="79">
        <f t="shared" si="778"/>
        <v>0</v>
      </c>
    </row>
    <row r="988" spans="1:38" ht="16.5" customHeight="1" outlineLevel="1">
      <c r="A988" s="12" t="s">
        <v>1035</v>
      </c>
      <c r="B988" s="27" t="s">
        <v>782</v>
      </c>
      <c r="C988" s="14">
        <v>64637210</v>
      </c>
      <c r="D988" s="45"/>
      <c r="E988" s="46">
        <f t="shared" si="818"/>
        <v>0</v>
      </c>
      <c r="F988" s="46">
        <f t="shared" si="766"/>
        <v>0</v>
      </c>
      <c r="G988" s="46">
        <f t="shared" si="767"/>
        <v>0</v>
      </c>
      <c r="H988" s="53" t="e">
        <f t="shared" si="761"/>
        <v>#DIV/0!</v>
      </c>
      <c r="I988" s="54" t="e">
        <f t="shared" si="762"/>
        <v>#DIV/0!</v>
      </c>
      <c r="J988" s="65"/>
      <c r="K988" s="78">
        <f t="shared" si="768"/>
        <v>0</v>
      </c>
      <c r="L988" s="45"/>
      <c r="M988" s="79">
        <f t="shared" si="769"/>
        <v>0</v>
      </c>
      <c r="N988" s="45"/>
      <c r="O988" s="78">
        <f t="shared" si="819"/>
        <v>0</v>
      </c>
      <c r="P988" s="45"/>
      <c r="Q988" s="79">
        <f t="shared" si="770"/>
        <v>0</v>
      </c>
      <c r="R988" s="45"/>
      <c r="S988" s="78">
        <f t="shared" si="771"/>
        <v>0</v>
      </c>
      <c r="T988" s="45"/>
      <c r="U988" s="79">
        <f t="shared" si="772"/>
        <v>0</v>
      </c>
      <c r="V988" s="45">
        <v>0</v>
      </c>
      <c r="W988" s="78">
        <f t="shared" si="773"/>
        <v>0</v>
      </c>
      <c r="X988" s="45"/>
      <c r="Y988" s="79">
        <f t="shared" si="774"/>
        <v>0</v>
      </c>
      <c r="Z988" s="45"/>
      <c r="AA988" s="78">
        <f t="shared" si="775"/>
        <v>0</v>
      </c>
      <c r="AB988" s="45"/>
      <c r="AC988" s="79">
        <f t="shared" si="776"/>
        <v>0</v>
      </c>
      <c r="AD988" s="45"/>
      <c r="AE988" s="78">
        <f t="shared" si="777"/>
        <v>0</v>
      </c>
      <c r="AF988" s="45"/>
      <c r="AG988" s="79">
        <f t="shared" si="778"/>
        <v>0</v>
      </c>
    </row>
    <row r="989" spans="1:38" ht="16.5" customHeight="1" outlineLevel="1">
      <c r="A989" s="12"/>
      <c r="B989" s="27" t="s">
        <v>783</v>
      </c>
      <c r="C989" s="14">
        <v>15538850</v>
      </c>
      <c r="D989" s="45"/>
      <c r="E989" s="46">
        <f t="shared" si="818"/>
        <v>0</v>
      </c>
      <c r="F989" s="46">
        <f t="shared" si="766"/>
        <v>0</v>
      </c>
      <c r="G989" s="46">
        <f t="shared" si="767"/>
        <v>0</v>
      </c>
      <c r="H989" s="53" t="e">
        <f t="shared" si="761"/>
        <v>#DIV/0!</v>
      </c>
      <c r="I989" s="54" t="e">
        <f t="shared" si="762"/>
        <v>#DIV/0!</v>
      </c>
      <c r="J989" s="65"/>
      <c r="K989" s="78">
        <f t="shared" si="768"/>
        <v>0</v>
      </c>
      <c r="L989" s="45"/>
      <c r="M989" s="79">
        <f t="shared" si="769"/>
        <v>0</v>
      </c>
      <c r="N989" s="45"/>
      <c r="O989" s="78">
        <f t="shared" si="819"/>
        <v>0</v>
      </c>
      <c r="P989" s="45"/>
      <c r="Q989" s="79">
        <f t="shared" si="770"/>
        <v>0</v>
      </c>
      <c r="R989" s="45"/>
      <c r="S989" s="78">
        <f t="shared" si="771"/>
        <v>0</v>
      </c>
      <c r="T989" s="45"/>
      <c r="U989" s="79">
        <f t="shared" si="772"/>
        <v>0</v>
      </c>
      <c r="V989" s="45">
        <v>0</v>
      </c>
      <c r="W989" s="78">
        <f t="shared" si="773"/>
        <v>0</v>
      </c>
      <c r="X989" s="45"/>
      <c r="Y989" s="79">
        <f t="shared" si="774"/>
        <v>0</v>
      </c>
      <c r="Z989" s="45"/>
      <c r="AA989" s="78">
        <f t="shared" si="775"/>
        <v>0</v>
      </c>
      <c r="AB989" s="45"/>
      <c r="AC989" s="79">
        <f t="shared" si="776"/>
        <v>0</v>
      </c>
      <c r="AD989" s="45"/>
      <c r="AE989" s="78">
        <f t="shared" si="777"/>
        <v>0</v>
      </c>
      <c r="AF989" s="45"/>
      <c r="AG989" s="79">
        <f t="shared" si="778"/>
        <v>0</v>
      </c>
    </row>
    <row r="990" spans="1:38" ht="16.5" customHeight="1" outlineLevel="1">
      <c r="A990" s="12"/>
      <c r="B990" s="27" t="s">
        <v>784</v>
      </c>
      <c r="C990" s="14">
        <v>19972590</v>
      </c>
      <c r="D990" s="45"/>
      <c r="E990" s="46">
        <f t="shared" si="818"/>
        <v>0</v>
      </c>
      <c r="F990" s="46">
        <f t="shared" si="766"/>
        <v>0</v>
      </c>
      <c r="G990" s="46">
        <f t="shared" si="767"/>
        <v>0</v>
      </c>
      <c r="H990" s="53" t="e">
        <f t="shared" si="761"/>
        <v>#DIV/0!</v>
      </c>
      <c r="I990" s="54" t="e">
        <f t="shared" si="762"/>
        <v>#DIV/0!</v>
      </c>
      <c r="J990" s="65"/>
      <c r="K990" s="78">
        <f t="shared" si="768"/>
        <v>0</v>
      </c>
      <c r="L990" s="45"/>
      <c r="M990" s="79">
        <f t="shared" si="769"/>
        <v>0</v>
      </c>
      <c r="N990" s="45"/>
      <c r="O990" s="78">
        <f t="shared" si="819"/>
        <v>0</v>
      </c>
      <c r="P990" s="45"/>
      <c r="Q990" s="79">
        <f t="shared" si="770"/>
        <v>0</v>
      </c>
      <c r="R990" s="45"/>
      <c r="S990" s="78">
        <f t="shared" si="771"/>
        <v>0</v>
      </c>
      <c r="T990" s="45"/>
      <c r="U990" s="79">
        <f t="shared" si="772"/>
        <v>0</v>
      </c>
      <c r="V990" s="45">
        <v>0</v>
      </c>
      <c r="W990" s="78">
        <f t="shared" si="773"/>
        <v>0</v>
      </c>
      <c r="X990" s="45"/>
      <c r="Y990" s="79">
        <f t="shared" si="774"/>
        <v>0</v>
      </c>
      <c r="Z990" s="45"/>
      <c r="AA990" s="78">
        <f t="shared" si="775"/>
        <v>0</v>
      </c>
      <c r="AB990" s="45"/>
      <c r="AC990" s="79">
        <f t="shared" si="776"/>
        <v>0</v>
      </c>
      <c r="AD990" s="45"/>
      <c r="AE990" s="78">
        <f t="shared" si="777"/>
        <v>0</v>
      </c>
      <c r="AF990" s="45"/>
      <c r="AG990" s="79">
        <f t="shared" si="778"/>
        <v>0</v>
      </c>
    </row>
    <row r="991" spans="1:38" ht="16.5" customHeight="1" outlineLevel="1">
      <c r="A991" s="12"/>
      <c r="B991" s="27" t="s">
        <v>785</v>
      </c>
      <c r="C991" s="14">
        <v>24423720</v>
      </c>
      <c r="D991" s="45"/>
      <c r="E991" s="46">
        <f t="shared" si="818"/>
        <v>0</v>
      </c>
      <c r="F991" s="46">
        <f t="shared" si="766"/>
        <v>0</v>
      </c>
      <c r="G991" s="46">
        <f t="shared" si="767"/>
        <v>0</v>
      </c>
      <c r="H991" s="53" t="e">
        <f t="shared" si="761"/>
        <v>#DIV/0!</v>
      </c>
      <c r="I991" s="54" t="e">
        <f t="shared" si="762"/>
        <v>#DIV/0!</v>
      </c>
      <c r="J991" s="65"/>
      <c r="K991" s="78">
        <f t="shared" si="768"/>
        <v>0</v>
      </c>
      <c r="L991" s="45"/>
      <c r="M991" s="79">
        <f t="shared" si="769"/>
        <v>0</v>
      </c>
      <c r="N991" s="45"/>
      <c r="O991" s="78">
        <f t="shared" si="819"/>
        <v>0</v>
      </c>
      <c r="P991" s="45"/>
      <c r="Q991" s="79">
        <f t="shared" si="770"/>
        <v>0</v>
      </c>
      <c r="R991" s="45"/>
      <c r="S991" s="78">
        <f t="shared" si="771"/>
        <v>0</v>
      </c>
      <c r="T991" s="45"/>
      <c r="U991" s="79">
        <f t="shared" si="772"/>
        <v>0</v>
      </c>
      <c r="V991" s="45">
        <v>0</v>
      </c>
      <c r="W991" s="78">
        <f t="shared" si="773"/>
        <v>0</v>
      </c>
      <c r="X991" s="45"/>
      <c r="Y991" s="79">
        <f t="shared" si="774"/>
        <v>0</v>
      </c>
      <c r="Z991" s="45"/>
      <c r="AA991" s="78">
        <f t="shared" si="775"/>
        <v>0</v>
      </c>
      <c r="AB991" s="45"/>
      <c r="AC991" s="79">
        <f t="shared" si="776"/>
        <v>0</v>
      </c>
      <c r="AD991" s="45"/>
      <c r="AE991" s="78">
        <f t="shared" si="777"/>
        <v>0</v>
      </c>
      <c r="AF991" s="45"/>
      <c r="AG991" s="79">
        <f t="shared" si="778"/>
        <v>0</v>
      </c>
    </row>
    <row r="992" spans="1:38" ht="16.5" customHeight="1" outlineLevel="1">
      <c r="A992" s="12"/>
      <c r="B992" s="27" t="s">
        <v>786</v>
      </c>
      <c r="C992" s="14">
        <v>757110</v>
      </c>
      <c r="D992" s="45"/>
      <c r="E992" s="46">
        <f t="shared" si="818"/>
        <v>0</v>
      </c>
      <c r="F992" s="46">
        <f t="shared" si="766"/>
        <v>0</v>
      </c>
      <c r="G992" s="46">
        <f t="shared" si="767"/>
        <v>0</v>
      </c>
      <c r="H992" s="53" t="e">
        <f t="shared" si="761"/>
        <v>#DIV/0!</v>
      </c>
      <c r="I992" s="54" t="e">
        <f t="shared" si="762"/>
        <v>#DIV/0!</v>
      </c>
      <c r="J992" s="65"/>
      <c r="K992" s="78">
        <f t="shared" si="768"/>
        <v>0</v>
      </c>
      <c r="L992" s="45"/>
      <c r="M992" s="79">
        <f t="shared" si="769"/>
        <v>0</v>
      </c>
      <c r="N992" s="45"/>
      <c r="O992" s="78">
        <f t="shared" si="819"/>
        <v>0</v>
      </c>
      <c r="P992" s="45"/>
      <c r="Q992" s="79">
        <f t="shared" si="770"/>
        <v>0</v>
      </c>
      <c r="R992" s="45"/>
      <c r="S992" s="78">
        <f t="shared" si="771"/>
        <v>0</v>
      </c>
      <c r="T992" s="45"/>
      <c r="U992" s="79">
        <f t="shared" si="772"/>
        <v>0</v>
      </c>
      <c r="V992" s="45">
        <v>0</v>
      </c>
      <c r="W992" s="78">
        <f t="shared" si="773"/>
        <v>0</v>
      </c>
      <c r="X992" s="45"/>
      <c r="Y992" s="79">
        <f t="shared" si="774"/>
        <v>0</v>
      </c>
      <c r="Z992" s="45"/>
      <c r="AA992" s="78">
        <f t="shared" si="775"/>
        <v>0</v>
      </c>
      <c r="AB992" s="45"/>
      <c r="AC992" s="79">
        <f t="shared" si="776"/>
        <v>0</v>
      </c>
      <c r="AD992" s="45"/>
      <c r="AE992" s="78">
        <f t="shared" si="777"/>
        <v>0</v>
      </c>
      <c r="AF992" s="45"/>
      <c r="AG992" s="79">
        <f t="shared" si="778"/>
        <v>0</v>
      </c>
    </row>
    <row r="993" spans="1:33" ht="16.5" customHeight="1" outlineLevel="1">
      <c r="A993" s="12"/>
      <c r="B993" s="27" t="s">
        <v>787</v>
      </c>
      <c r="C993" s="14">
        <v>757110</v>
      </c>
      <c r="D993" s="45"/>
      <c r="E993" s="46">
        <f t="shared" si="818"/>
        <v>0</v>
      </c>
      <c r="F993" s="46">
        <f t="shared" si="766"/>
        <v>0</v>
      </c>
      <c r="G993" s="46">
        <f t="shared" si="767"/>
        <v>0</v>
      </c>
      <c r="H993" s="53" t="e">
        <f t="shared" si="761"/>
        <v>#DIV/0!</v>
      </c>
      <c r="I993" s="54" t="e">
        <f t="shared" si="762"/>
        <v>#DIV/0!</v>
      </c>
      <c r="J993" s="65"/>
      <c r="K993" s="78">
        <f t="shared" si="768"/>
        <v>0</v>
      </c>
      <c r="L993" s="45"/>
      <c r="M993" s="79">
        <f t="shared" si="769"/>
        <v>0</v>
      </c>
      <c r="N993" s="45"/>
      <c r="O993" s="78">
        <f t="shared" si="819"/>
        <v>0</v>
      </c>
      <c r="P993" s="45"/>
      <c r="Q993" s="79">
        <f t="shared" si="770"/>
        <v>0</v>
      </c>
      <c r="R993" s="45"/>
      <c r="S993" s="78">
        <f t="shared" si="771"/>
        <v>0</v>
      </c>
      <c r="T993" s="45"/>
      <c r="U993" s="79">
        <f t="shared" si="772"/>
        <v>0</v>
      </c>
      <c r="V993" s="45">
        <v>0</v>
      </c>
      <c r="W993" s="78">
        <f t="shared" si="773"/>
        <v>0</v>
      </c>
      <c r="X993" s="45"/>
      <c r="Y993" s="79">
        <f t="shared" si="774"/>
        <v>0</v>
      </c>
      <c r="Z993" s="45"/>
      <c r="AA993" s="78">
        <f t="shared" si="775"/>
        <v>0</v>
      </c>
      <c r="AB993" s="45"/>
      <c r="AC993" s="79">
        <f t="shared" si="776"/>
        <v>0</v>
      </c>
      <c r="AD993" s="45"/>
      <c r="AE993" s="78">
        <f t="shared" si="777"/>
        <v>0</v>
      </c>
      <c r="AF993" s="45"/>
      <c r="AG993" s="79">
        <f t="shared" si="778"/>
        <v>0</v>
      </c>
    </row>
    <row r="994" spans="1:33" ht="16.5" customHeight="1" outlineLevel="1">
      <c r="A994" s="12"/>
      <c r="B994" s="27" t="s">
        <v>788</v>
      </c>
      <c r="C994" s="14">
        <v>757110</v>
      </c>
      <c r="D994" s="45"/>
      <c r="E994" s="46">
        <f t="shared" si="818"/>
        <v>0</v>
      </c>
      <c r="F994" s="46">
        <f t="shared" si="766"/>
        <v>0</v>
      </c>
      <c r="G994" s="46">
        <f t="shared" si="767"/>
        <v>0</v>
      </c>
      <c r="H994" s="53" t="e">
        <f t="shared" si="761"/>
        <v>#DIV/0!</v>
      </c>
      <c r="I994" s="54" t="e">
        <f t="shared" si="762"/>
        <v>#DIV/0!</v>
      </c>
      <c r="J994" s="65"/>
      <c r="K994" s="78">
        <f t="shared" si="768"/>
        <v>0</v>
      </c>
      <c r="L994" s="45"/>
      <c r="M994" s="79">
        <f t="shared" si="769"/>
        <v>0</v>
      </c>
      <c r="N994" s="45"/>
      <c r="O994" s="78">
        <f t="shared" si="819"/>
        <v>0</v>
      </c>
      <c r="P994" s="45"/>
      <c r="Q994" s="79">
        <f t="shared" si="770"/>
        <v>0</v>
      </c>
      <c r="R994" s="45"/>
      <c r="S994" s="78">
        <f t="shared" si="771"/>
        <v>0</v>
      </c>
      <c r="T994" s="45"/>
      <c r="U994" s="79">
        <f t="shared" si="772"/>
        <v>0</v>
      </c>
      <c r="V994" s="45">
        <v>0</v>
      </c>
      <c r="W994" s="78">
        <f t="shared" si="773"/>
        <v>0</v>
      </c>
      <c r="X994" s="45"/>
      <c r="Y994" s="79">
        <f t="shared" si="774"/>
        <v>0</v>
      </c>
      <c r="Z994" s="45"/>
      <c r="AA994" s="78">
        <f t="shared" si="775"/>
        <v>0</v>
      </c>
      <c r="AB994" s="45"/>
      <c r="AC994" s="79">
        <f t="shared" si="776"/>
        <v>0</v>
      </c>
      <c r="AD994" s="45"/>
      <c r="AE994" s="78">
        <f t="shared" si="777"/>
        <v>0</v>
      </c>
      <c r="AF994" s="45"/>
      <c r="AG994" s="79">
        <f t="shared" si="778"/>
        <v>0</v>
      </c>
    </row>
    <row r="995" spans="1:33" ht="16.5" customHeight="1" outlineLevel="1">
      <c r="A995" s="12"/>
      <c r="B995" s="27" t="s">
        <v>789</v>
      </c>
      <c r="C995" s="14">
        <v>757110</v>
      </c>
      <c r="D995" s="45"/>
      <c r="E995" s="46">
        <f t="shared" si="818"/>
        <v>0</v>
      </c>
      <c r="F995" s="46">
        <f t="shared" si="766"/>
        <v>0</v>
      </c>
      <c r="G995" s="46">
        <f t="shared" si="767"/>
        <v>0</v>
      </c>
      <c r="H995" s="53" t="e">
        <f t="shared" si="761"/>
        <v>#DIV/0!</v>
      </c>
      <c r="I995" s="54" t="e">
        <f t="shared" si="762"/>
        <v>#DIV/0!</v>
      </c>
      <c r="J995" s="65"/>
      <c r="K995" s="78">
        <f t="shared" si="768"/>
        <v>0</v>
      </c>
      <c r="L995" s="45"/>
      <c r="M995" s="79">
        <f t="shared" si="769"/>
        <v>0</v>
      </c>
      <c r="N995" s="45"/>
      <c r="O995" s="78">
        <f t="shared" si="819"/>
        <v>0</v>
      </c>
      <c r="P995" s="45"/>
      <c r="Q995" s="79">
        <f t="shared" si="770"/>
        <v>0</v>
      </c>
      <c r="R995" s="45"/>
      <c r="S995" s="78">
        <f t="shared" si="771"/>
        <v>0</v>
      </c>
      <c r="T995" s="45"/>
      <c r="U995" s="79">
        <f t="shared" si="772"/>
        <v>0</v>
      </c>
      <c r="V995" s="45">
        <v>0</v>
      </c>
      <c r="W995" s="78">
        <f t="shared" si="773"/>
        <v>0</v>
      </c>
      <c r="X995" s="45"/>
      <c r="Y995" s="79">
        <f t="shared" si="774"/>
        <v>0</v>
      </c>
      <c r="Z995" s="45"/>
      <c r="AA995" s="78">
        <f t="shared" si="775"/>
        <v>0</v>
      </c>
      <c r="AB995" s="45"/>
      <c r="AC995" s="79">
        <f t="shared" si="776"/>
        <v>0</v>
      </c>
      <c r="AD995" s="45"/>
      <c r="AE995" s="78">
        <f t="shared" si="777"/>
        <v>0</v>
      </c>
      <c r="AF995" s="45"/>
      <c r="AG995" s="79">
        <f t="shared" si="778"/>
        <v>0</v>
      </c>
    </row>
    <row r="996" spans="1:33" ht="16.5" customHeight="1" outlineLevel="1">
      <c r="A996" s="12"/>
      <c r="B996" s="27" t="s">
        <v>790</v>
      </c>
      <c r="C996" s="14">
        <v>757110</v>
      </c>
      <c r="D996" s="45"/>
      <c r="E996" s="46">
        <f t="shared" si="818"/>
        <v>0</v>
      </c>
      <c r="F996" s="46">
        <f t="shared" si="766"/>
        <v>0</v>
      </c>
      <c r="G996" s="46">
        <f t="shared" si="767"/>
        <v>0</v>
      </c>
      <c r="H996" s="53" t="e">
        <f t="shared" si="761"/>
        <v>#DIV/0!</v>
      </c>
      <c r="I996" s="54" t="e">
        <f t="shared" si="762"/>
        <v>#DIV/0!</v>
      </c>
      <c r="J996" s="65"/>
      <c r="K996" s="78">
        <f t="shared" si="768"/>
        <v>0</v>
      </c>
      <c r="L996" s="45"/>
      <c r="M996" s="79">
        <f t="shared" si="769"/>
        <v>0</v>
      </c>
      <c r="N996" s="45"/>
      <c r="O996" s="78">
        <f t="shared" si="819"/>
        <v>0</v>
      </c>
      <c r="P996" s="45"/>
      <c r="Q996" s="79">
        <f t="shared" si="770"/>
        <v>0</v>
      </c>
      <c r="R996" s="45"/>
      <c r="S996" s="78">
        <f t="shared" si="771"/>
        <v>0</v>
      </c>
      <c r="T996" s="45"/>
      <c r="U996" s="79">
        <f t="shared" si="772"/>
        <v>0</v>
      </c>
      <c r="V996" s="45">
        <v>0</v>
      </c>
      <c r="W996" s="78">
        <f t="shared" si="773"/>
        <v>0</v>
      </c>
      <c r="X996" s="45"/>
      <c r="Y996" s="79">
        <f t="shared" si="774"/>
        <v>0</v>
      </c>
      <c r="Z996" s="45"/>
      <c r="AA996" s="78">
        <f t="shared" si="775"/>
        <v>0</v>
      </c>
      <c r="AB996" s="45"/>
      <c r="AC996" s="79">
        <f t="shared" si="776"/>
        <v>0</v>
      </c>
      <c r="AD996" s="45"/>
      <c r="AE996" s="78">
        <f t="shared" si="777"/>
        <v>0</v>
      </c>
      <c r="AF996" s="45"/>
      <c r="AG996" s="79">
        <f t="shared" si="778"/>
        <v>0</v>
      </c>
    </row>
    <row r="997" spans="1:33" ht="16.5" customHeight="1" outlineLevel="1">
      <c r="A997" s="12"/>
      <c r="B997" s="27" t="s">
        <v>791</v>
      </c>
      <c r="C997" s="14">
        <v>757110</v>
      </c>
      <c r="D997" s="45"/>
      <c r="E997" s="46">
        <f t="shared" si="818"/>
        <v>0</v>
      </c>
      <c r="F997" s="46">
        <f t="shared" si="766"/>
        <v>0</v>
      </c>
      <c r="G997" s="46">
        <f t="shared" si="767"/>
        <v>0</v>
      </c>
      <c r="H997" s="53" t="e">
        <f t="shared" si="761"/>
        <v>#DIV/0!</v>
      </c>
      <c r="I997" s="54" t="e">
        <f t="shared" si="762"/>
        <v>#DIV/0!</v>
      </c>
      <c r="J997" s="65"/>
      <c r="K997" s="78">
        <f t="shared" si="768"/>
        <v>0</v>
      </c>
      <c r="L997" s="45"/>
      <c r="M997" s="79">
        <f t="shared" si="769"/>
        <v>0</v>
      </c>
      <c r="N997" s="45"/>
      <c r="O997" s="78">
        <f t="shared" si="819"/>
        <v>0</v>
      </c>
      <c r="P997" s="45"/>
      <c r="Q997" s="79">
        <f t="shared" si="770"/>
        <v>0</v>
      </c>
      <c r="R997" s="45"/>
      <c r="S997" s="78">
        <f t="shared" si="771"/>
        <v>0</v>
      </c>
      <c r="T997" s="45"/>
      <c r="U997" s="79">
        <f t="shared" si="772"/>
        <v>0</v>
      </c>
      <c r="V997" s="45">
        <v>0</v>
      </c>
      <c r="W997" s="78">
        <f t="shared" si="773"/>
        <v>0</v>
      </c>
      <c r="X997" s="45"/>
      <c r="Y997" s="79">
        <f t="shared" si="774"/>
        <v>0</v>
      </c>
      <c r="Z997" s="45"/>
      <c r="AA997" s="78">
        <f t="shared" si="775"/>
        <v>0</v>
      </c>
      <c r="AB997" s="45"/>
      <c r="AC997" s="79">
        <f t="shared" si="776"/>
        <v>0</v>
      </c>
      <c r="AD997" s="45"/>
      <c r="AE997" s="78">
        <f t="shared" si="777"/>
        <v>0</v>
      </c>
      <c r="AF997" s="45"/>
      <c r="AG997" s="79">
        <f t="shared" si="778"/>
        <v>0</v>
      </c>
    </row>
    <row r="998" spans="1:33" ht="16.5" customHeight="1" outlineLevel="1">
      <c r="A998" s="12" t="s">
        <v>901</v>
      </c>
      <c r="B998" s="24" t="s">
        <v>792</v>
      </c>
      <c r="C998" s="14">
        <v>153240</v>
      </c>
      <c r="D998" s="45"/>
      <c r="E998" s="46">
        <f t="shared" si="818"/>
        <v>0</v>
      </c>
      <c r="F998" s="46">
        <f t="shared" si="766"/>
        <v>0</v>
      </c>
      <c r="G998" s="46">
        <f t="shared" si="767"/>
        <v>0</v>
      </c>
      <c r="H998" s="53" t="e">
        <f t="shared" si="761"/>
        <v>#DIV/0!</v>
      </c>
      <c r="I998" s="54" t="e">
        <f t="shared" si="762"/>
        <v>#DIV/0!</v>
      </c>
      <c r="J998" s="65"/>
      <c r="K998" s="78">
        <f t="shared" si="768"/>
        <v>0</v>
      </c>
      <c r="L998" s="45"/>
      <c r="M998" s="79">
        <f t="shared" si="769"/>
        <v>0</v>
      </c>
      <c r="N998" s="45"/>
      <c r="O998" s="78">
        <f t="shared" si="819"/>
        <v>0</v>
      </c>
      <c r="P998" s="45"/>
      <c r="Q998" s="79">
        <f t="shared" si="770"/>
        <v>0</v>
      </c>
      <c r="R998" s="45"/>
      <c r="S998" s="78">
        <f t="shared" si="771"/>
        <v>0</v>
      </c>
      <c r="T998" s="45"/>
      <c r="U998" s="79">
        <f t="shared" si="772"/>
        <v>0</v>
      </c>
      <c r="V998" s="45">
        <v>0</v>
      </c>
      <c r="W998" s="78">
        <f t="shared" si="773"/>
        <v>0</v>
      </c>
      <c r="X998" s="45"/>
      <c r="Y998" s="79">
        <f t="shared" si="774"/>
        <v>0</v>
      </c>
      <c r="Z998" s="45"/>
      <c r="AA998" s="78">
        <f t="shared" si="775"/>
        <v>0</v>
      </c>
      <c r="AB998" s="45"/>
      <c r="AC998" s="79">
        <f t="shared" si="776"/>
        <v>0</v>
      </c>
      <c r="AD998" s="45"/>
      <c r="AE998" s="78">
        <f t="shared" si="777"/>
        <v>0</v>
      </c>
      <c r="AF998" s="45"/>
      <c r="AG998" s="79">
        <f t="shared" si="778"/>
        <v>0</v>
      </c>
    </row>
    <row r="999" spans="1:33" ht="16.5" customHeight="1" outlineLevel="1">
      <c r="A999" s="12" t="s">
        <v>901</v>
      </c>
      <c r="B999" s="24" t="s">
        <v>793</v>
      </c>
      <c r="C999" s="14">
        <v>153240</v>
      </c>
      <c r="D999" s="45"/>
      <c r="E999" s="46">
        <f t="shared" si="818"/>
        <v>0</v>
      </c>
      <c r="F999" s="46">
        <f t="shared" si="766"/>
        <v>0</v>
      </c>
      <c r="G999" s="46">
        <f t="shared" si="767"/>
        <v>0</v>
      </c>
      <c r="H999" s="53" t="e">
        <f t="shared" si="761"/>
        <v>#DIV/0!</v>
      </c>
      <c r="I999" s="54" t="e">
        <f t="shared" si="762"/>
        <v>#DIV/0!</v>
      </c>
      <c r="J999" s="65"/>
      <c r="K999" s="78">
        <f t="shared" si="768"/>
        <v>0</v>
      </c>
      <c r="L999" s="45"/>
      <c r="M999" s="79">
        <f t="shared" si="769"/>
        <v>0</v>
      </c>
      <c r="N999" s="45"/>
      <c r="O999" s="78">
        <f t="shared" si="819"/>
        <v>0</v>
      </c>
      <c r="P999" s="45"/>
      <c r="Q999" s="79">
        <f t="shared" si="770"/>
        <v>0</v>
      </c>
      <c r="R999" s="45"/>
      <c r="S999" s="78">
        <f t="shared" si="771"/>
        <v>0</v>
      </c>
      <c r="T999" s="45"/>
      <c r="U999" s="79">
        <f t="shared" si="772"/>
        <v>0</v>
      </c>
      <c r="V999" s="45">
        <v>0</v>
      </c>
      <c r="W999" s="78">
        <f t="shared" si="773"/>
        <v>0</v>
      </c>
      <c r="X999" s="45"/>
      <c r="Y999" s="79">
        <f t="shared" si="774"/>
        <v>0</v>
      </c>
      <c r="Z999" s="45"/>
      <c r="AA999" s="78">
        <f t="shared" si="775"/>
        <v>0</v>
      </c>
      <c r="AB999" s="45"/>
      <c r="AC999" s="79">
        <f t="shared" si="776"/>
        <v>0</v>
      </c>
      <c r="AD999" s="45"/>
      <c r="AE999" s="78">
        <f t="shared" si="777"/>
        <v>0</v>
      </c>
      <c r="AF999" s="45"/>
      <c r="AG999" s="79">
        <f t="shared" si="778"/>
        <v>0</v>
      </c>
    </row>
    <row r="1000" spans="1:33" ht="16.5" customHeight="1" outlineLevel="1">
      <c r="A1000" s="12" t="s">
        <v>901</v>
      </c>
      <c r="B1000" s="24" t="s">
        <v>794</v>
      </c>
      <c r="C1000" s="14">
        <v>153240</v>
      </c>
      <c r="D1000" s="45"/>
      <c r="E1000" s="46">
        <f t="shared" si="818"/>
        <v>0</v>
      </c>
      <c r="F1000" s="46">
        <f t="shared" si="766"/>
        <v>0</v>
      </c>
      <c r="G1000" s="46">
        <f t="shared" si="767"/>
        <v>0</v>
      </c>
      <c r="H1000" s="53" t="e">
        <f t="shared" si="761"/>
        <v>#DIV/0!</v>
      </c>
      <c r="I1000" s="54" t="e">
        <f t="shared" si="762"/>
        <v>#DIV/0!</v>
      </c>
      <c r="J1000" s="65"/>
      <c r="K1000" s="78">
        <f t="shared" si="768"/>
        <v>0</v>
      </c>
      <c r="L1000" s="45"/>
      <c r="M1000" s="79">
        <f t="shared" si="769"/>
        <v>0</v>
      </c>
      <c r="N1000" s="45"/>
      <c r="O1000" s="78">
        <f t="shared" si="819"/>
        <v>0</v>
      </c>
      <c r="P1000" s="45"/>
      <c r="Q1000" s="79">
        <f t="shared" si="770"/>
        <v>0</v>
      </c>
      <c r="R1000" s="45"/>
      <c r="S1000" s="78">
        <f t="shared" si="771"/>
        <v>0</v>
      </c>
      <c r="T1000" s="45"/>
      <c r="U1000" s="79">
        <f t="shared" si="772"/>
        <v>0</v>
      </c>
      <c r="V1000" s="45">
        <v>0</v>
      </c>
      <c r="W1000" s="78">
        <f t="shared" si="773"/>
        <v>0</v>
      </c>
      <c r="X1000" s="45"/>
      <c r="Y1000" s="79">
        <f t="shared" si="774"/>
        <v>0</v>
      </c>
      <c r="Z1000" s="45"/>
      <c r="AA1000" s="78">
        <f t="shared" si="775"/>
        <v>0</v>
      </c>
      <c r="AB1000" s="45"/>
      <c r="AC1000" s="79">
        <f t="shared" si="776"/>
        <v>0</v>
      </c>
      <c r="AD1000" s="45"/>
      <c r="AE1000" s="78">
        <f t="shared" si="777"/>
        <v>0</v>
      </c>
      <c r="AF1000" s="45"/>
      <c r="AG1000" s="79">
        <f t="shared" si="778"/>
        <v>0</v>
      </c>
    </row>
    <row r="1001" spans="1:33" ht="16.5" customHeight="1" outlineLevel="1">
      <c r="A1001" s="12"/>
      <c r="B1001" s="24" t="s">
        <v>795</v>
      </c>
      <c r="C1001" s="14">
        <v>153240</v>
      </c>
      <c r="D1001" s="45"/>
      <c r="E1001" s="46">
        <f t="shared" si="818"/>
        <v>0</v>
      </c>
      <c r="F1001" s="46">
        <f t="shared" si="766"/>
        <v>0</v>
      </c>
      <c r="G1001" s="46">
        <f t="shared" si="767"/>
        <v>0</v>
      </c>
      <c r="H1001" s="53" t="e">
        <f t="shared" si="761"/>
        <v>#DIV/0!</v>
      </c>
      <c r="I1001" s="54" t="e">
        <f t="shared" si="762"/>
        <v>#DIV/0!</v>
      </c>
      <c r="J1001" s="65"/>
      <c r="K1001" s="78">
        <f t="shared" si="768"/>
        <v>0</v>
      </c>
      <c r="L1001" s="45"/>
      <c r="M1001" s="79">
        <f t="shared" si="769"/>
        <v>0</v>
      </c>
      <c r="N1001" s="45"/>
      <c r="O1001" s="78">
        <f t="shared" si="819"/>
        <v>0</v>
      </c>
      <c r="P1001" s="45"/>
      <c r="Q1001" s="79">
        <f t="shared" si="770"/>
        <v>0</v>
      </c>
      <c r="R1001" s="45"/>
      <c r="S1001" s="78">
        <f t="shared" si="771"/>
        <v>0</v>
      </c>
      <c r="T1001" s="45"/>
      <c r="U1001" s="79">
        <f t="shared" si="772"/>
        <v>0</v>
      </c>
      <c r="V1001" s="45">
        <v>0</v>
      </c>
      <c r="W1001" s="78">
        <f t="shared" si="773"/>
        <v>0</v>
      </c>
      <c r="X1001" s="45"/>
      <c r="Y1001" s="79">
        <f t="shared" si="774"/>
        <v>0</v>
      </c>
      <c r="Z1001" s="45"/>
      <c r="AA1001" s="78">
        <f t="shared" si="775"/>
        <v>0</v>
      </c>
      <c r="AB1001" s="45"/>
      <c r="AC1001" s="79">
        <f t="shared" si="776"/>
        <v>0</v>
      </c>
      <c r="AD1001" s="45"/>
      <c r="AE1001" s="78">
        <f t="shared" si="777"/>
        <v>0</v>
      </c>
      <c r="AF1001" s="45"/>
      <c r="AG1001" s="79">
        <f t="shared" si="778"/>
        <v>0</v>
      </c>
    </row>
    <row r="1002" spans="1:33" ht="16.5" customHeight="1" outlineLevel="1">
      <c r="A1002" s="12"/>
      <c r="B1002" s="24" t="s">
        <v>796</v>
      </c>
      <c r="C1002" s="14">
        <v>153240</v>
      </c>
      <c r="D1002" s="45"/>
      <c r="E1002" s="46">
        <f t="shared" si="818"/>
        <v>0</v>
      </c>
      <c r="F1002" s="46">
        <f t="shared" si="766"/>
        <v>0</v>
      </c>
      <c r="G1002" s="46">
        <f t="shared" si="767"/>
        <v>0</v>
      </c>
      <c r="H1002" s="53" t="e">
        <f t="shared" si="761"/>
        <v>#DIV/0!</v>
      </c>
      <c r="I1002" s="54" t="e">
        <f t="shared" si="762"/>
        <v>#DIV/0!</v>
      </c>
      <c r="J1002" s="65"/>
      <c r="K1002" s="78">
        <f t="shared" si="768"/>
        <v>0</v>
      </c>
      <c r="L1002" s="45"/>
      <c r="M1002" s="79">
        <f t="shared" si="769"/>
        <v>0</v>
      </c>
      <c r="N1002" s="45"/>
      <c r="O1002" s="78">
        <f t="shared" si="819"/>
        <v>0</v>
      </c>
      <c r="P1002" s="45"/>
      <c r="Q1002" s="79">
        <f t="shared" si="770"/>
        <v>0</v>
      </c>
      <c r="R1002" s="45"/>
      <c r="S1002" s="78">
        <f t="shared" si="771"/>
        <v>0</v>
      </c>
      <c r="T1002" s="45"/>
      <c r="U1002" s="79">
        <f t="shared" si="772"/>
        <v>0</v>
      </c>
      <c r="V1002" s="45">
        <v>0</v>
      </c>
      <c r="W1002" s="78">
        <f t="shared" si="773"/>
        <v>0</v>
      </c>
      <c r="X1002" s="45"/>
      <c r="Y1002" s="79">
        <f t="shared" si="774"/>
        <v>0</v>
      </c>
      <c r="Z1002" s="45"/>
      <c r="AA1002" s="78">
        <f t="shared" si="775"/>
        <v>0</v>
      </c>
      <c r="AB1002" s="45"/>
      <c r="AC1002" s="79">
        <f t="shared" si="776"/>
        <v>0</v>
      </c>
      <c r="AD1002" s="45"/>
      <c r="AE1002" s="78">
        <f t="shared" si="777"/>
        <v>0</v>
      </c>
      <c r="AF1002" s="45"/>
      <c r="AG1002" s="79">
        <f t="shared" si="778"/>
        <v>0</v>
      </c>
    </row>
    <row r="1003" spans="1:33" ht="16.5" customHeight="1" outlineLevel="1">
      <c r="A1003" s="12"/>
      <c r="B1003" s="24" t="s">
        <v>797</v>
      </c>
      <c r="C1003" s="14">
        <v>153240</v>
      </c>
      <c r="D1003" s="45"/>
      <c r="E1003" s="46">
        <f t="shared" si="818"/>
        <v>0</v>
      </c>
      <c r="F1003" s="46">
        <f t="shared" si="766"/>
        <v>0</v>
      </c>
      <c r="G1003" s="46">
        <f t="shared" si="767"/>
        <v>0</v>
      </c>
      <c r="H1003" s="53" t="e">
        <f t="shared" si="761"/>
        <v>#DIV/0!</v>
      </c>
      <c r="I1003" s="54" t="e">
        <f t="shared" si="762"/>
        <v>#DIV/0!</v>
      </c>
      <c r="J1003" s="65"/>
      <c r="K1003" s="78">
        <f t="shared" si="768"/>
        <v>0</v>
      </c>
      <c r="L1003" s="45"/>
      <c r="M1003" s="79">
        <f t="shared" si="769"/>
        <v>0</v>
      </c>
      <c r="N1003" s="45"/>
      <c r="O1003" s="78">
        <f t="shared" si="819"/>
        <v>0</v>
      </c>
      <c r="P1003" s="45"/>
      <c r="Q1003" s="79">
        <f t="shared" si="770"/>
        <v>0</v>
      </c>
      <c r="R1003" s="45"/>
      <c r="S1003" s="78">
        <f t="shared" si="771"/>
        <v>0</v>
      </c>
      <c r="T1003" s="45"/>
      <c r="U1003" s="79">
        <f t="shared" si="772"/>
        <v>0</v>
      </c>
      <c r="V1003" s="45">
        <v>0</v>
      </c>
      <c r="W1003" s="78">
        <f t="shared" si="773"/>
        <v>0</v>
      </c>
      <c r="X1003" s="45"/>
      <c r="Y1003" s="79">
        <f t="shared" si="774"/>
        <v>0</v>
      </c>
      <c r="Z1003" s="45"/>
      <c r="AA1003" s="78">
        <f t="shared" si="775"/>
        <v>0</v>
      </c>
      <c r="AB1003" s="45"/>
      <c r="AC1003" s="79">
        <f t="shared" si="776"/>
        <v>0</v>
      </c>
      <c r="AD1003" s="45"/>
      <c r="AE1003" s="78">
        <f t="shared" si="777"/>
        <v>0</v>
      </c>
      <c r="AF1003" s="45"/>
      <c r="AG1003" s="79">
        <f t="shared" si="778"/>
        <v>0</v>
      </c>
    </row>
    <row r="1004" spans="1:33" ht="16.5" customHeight="1" outlineLevel="1">
      <c r="A1004" s="12"/>
      <c r="B1004" s="24" t="s">
        <v>798</v>
      </c>
      <c r="C1004" s="14">
        <v>59200</v>
      </c>
      <c r="D1004" s="45"/>
      <c r="E1004" s="46">
        <f t="shared" si="818"/>
        <v>0</v>
      </c>
      <c r="F1004" s="46">
        <f t="shared" si="766"/>
        <v>0</v>
      </c>
      <c r="G1004" s="46">
        <f t="shared" si="767"/>
        <v>0</v>
      </c>
      <c r="H1004" s="53" t="e">
        <f t="shared" si="761"/>
        <v>#DIV/0!</v>
      </c>
      <c r="I1004" s="54" t="e">
        <f t="shared" si="762"/>
        <v>#DIV/0!</v>
      </c>
      <c r="J1004" s="65"/>
      <c r="K1004" s="78">
        <f t="shared" si="768"/>
        <v>0</v>
      </c>
      <c r="L1004" s="45"/>
      <c r="M1004" s="79">
        <f t="shared" si="769"/>
        <v>0</v>
      </c>
      <c r="N1004" s="45"/>
      <c r="O1004" s="78">
        <f t="shared" si="819"/>
        <v>0</v>
      </c>
      <c r="P1004" s="45"/>
      <c r="Q1004" s="79">
        <f t="shared" si="770"/>
        <v>0</v>
      </c>
      <c r="R1004" s="45"/>
      <c r="S1004" s="78">
        <f t="shared" si="771"/>
        <v>0</v>
      </c>
      <c r="T1004" s="45"/>
      <c r="U1004" s="79">
        <f t="shared" si="772"/>
        <v>0</v>
      </c>
      <c r="V1004" s="45">
        <v>0</v>
      </c>
      <c r="W1004" s="78">
        <f t="shared" si="773"/>
        <v>0</v>
      </c>
      <c r="X1004" s="45"/>
      <c r="Y1004" s="79">
        <f t="shared" si="774"/>
        <v>0</v>
      </c>
      <c r="Z1004" s="45"/>
      <c r="AA1004" s="78">
        <f t="shared" si="775"/>
        <v>0</v>
      </c>
      <c r="AB1004" s="45"/>
      <c r="AC1004" s="79">
        <f t="shared" si="776"/>
        <v>0</v>
      </c>
      <c r="AD1004" s="45"/>
      <c r="AE1004" s="78">
        <f t="shared" si="777"/>
        <v>0</v>
      </c>
      <c r="AF1004" s="45"/>
      <c r="AG1004" s="79">
        <f t="shared" si="778"/>
        <v>0</v>
      </c>
    </row>
    <row r="1005" spans="1:33" ht="16.5" customHeight="1" outlineLevel="1">
      <c r="A1005" s="12"/>
      <c r="B1005" s="24" t="s">
        <v>799</v>
      </c>
      <c r="C1005" s="14">
        <v>59200</v>
      </c>
      <c r="D1005" s="45"/>
      <c r="E1005" s="46">
        <f t="shared" si="818"/>
        <v>0</v>
      </c>
      <c r="F1005" s="46">
        <f t="shared" si="766"/>
        <v>0</v>
      </c>
      <c r="G1005" s="46">
        <f t="shared" si="767"/>
        <v>0</v>
      </c>
      <c r="H1005" s="53" t="e">
        <f t="shared" si="761"/>
        <v>#DIV/0!</v>
      </c>
      <c r="I1005" s="54" t="e">
        <f t="shared" si="762"/>
        <v>#DIV/0!</v>
      </c>
      <c r="J1005" s="65"/>
      <c r="K1005" s="78">
        <f t="shared" si="768"/>
        <v>0</v>
      </c>
      <c r="L1005" s="45"/>
      <c r="M1005" s="79">
        <f t="shared" si="769"/>
        <v>0</v>
      </c>
      <c r="N1005" s="45"/>
      <c r="O1005" s="78">
        <f t="shared" si="819"/>
        <v>0</v>
      </c>
      <c r="P1005" s="45"/>
      <c r="Q1005" s="79">
        <f t="shared" si="770"/>
        <v>0</v>
      </c>
      <c r="R1005" s="45"/>
      <c r="S1005" s="78">
        <f t="shared" si="771"/>
        <v>0</v>
      </c>
      <c r="T1005" s="45"/>
      <c r="U1005" s="79">
        <f t="shared" si="772"/>
        <v>0</v>
      </c>
      <c r="V1005" s="45">
        <v>0</v>
      </c>
      <c r="W1005" s="78">
        <f t="shared" si="773"/>
        <v>0</v>
      </c>
      <c r="X1005" s="45"/>
      <c r="Y1005" s="79">
        <f t="shared" si="774"/>
        <v>0</v>
      </c>
      <c r="Z1005" s="45"/>
      <c r="AA1005" s="78">
        <f t="shared" si="775"/>
        <v>0</v>
      </c>
      <c r="AB1005" s="45"/>
      <c r="AC1005" s="79">
        <f t="shared" si="776"/>
        <v>0</v>
      </c>
      <c r="AD1005" s="45"/>
      <c r="AE1005" s="78">
        <f t="shared" si="777"/>
        <v>0</v>
      </c>
      <c r="AF1005" s="45"/>
      <c r="AG1005" s="79">
        <f t="shared" si="778"/>
        <v>0</v>
      </c>
    </row>
    <row r="1006" spans="1:33" ht="16.5" customHeight="1" outlineLevel="1">
      <c r="A1006" s="12"/>
      <c r="B1006" s="24" t="s">
        <v>800</v>
      </c>
      <c r="C1006" s="14">
        <v>59200</v>
      </c>
      <c r="D1006" s="45"/>
      <c r="E1006" s="46">
        <f t="shared" si="818"/>
        <v>0</v>
      </c>
      <c r="F1006" s="46">
        <f t="shared" si="766"/>
        <v>0</v>
      </c>
      <c r="G1006" s="46">
        <f t="shared" si="767"/>
        <v>0</v>
      </c>
      <c r="H1006" s="53" t="e">
        <f t="shared" si="761"/>
        <v>#DIV/0!</v>
      </c>
      <c r="I1006" s="54" t="e">
        <f t="shared" si="762"/>
        <v>#DIV/0!</v>
      </c>
      <c r="J1006" s="65"/>
      <c r="K1006" s="78">
        <f t="shared" si="768"/>
        <v>0</v>
      </c>
      <c r="L1006" s="45"/>
      <c r="M1006" s="79">
        <f t="shared" si="769"/>
        <v>0</v>
      </c>
      <c r="N1006" s="45"/>
      <c r="O1006" s="78">
        <f t="shared" si="819"/>
        <v>0</v>
      </c>
      <c r="P1006" s="45"/>
      <c r="Q1006" s="79">
        <f t="shared" si="770"/>
        <v>0</v>
      </c>
      <c r="R1006" s="45"/>
      <c r="S1006" s="78">
        <f t="shared" si="771"/>
        <v>0</v>
      </c>
      <c r="T1006" s="45"/>
      <c r="U1006" s="79">
        <f t="shared" si="772"/>
        <v>0</v>
      </c>
      <c r="V1006" s="45">
        <v>0</v>
      </c>
      <c r="W1006" s="78">
        <f t="shared" si="773"/>
        <v>0</v>
      </c>
      <c r="X1006" s="45"/>
      <c r="Y1006" s="79">
        <f t="shared" si="774"/>
        <v>0</v>
      </c>
      <c r="Z1006" s="45"/>
      <c r="AA1006" s="78">
        <f t="shared" si="775"/>
        <v>0</v>
      </c>
      <c r="AB1006" s="45"/>
      <c r="AC1006" s="79">
        <f t="shared" si="776"/>
        <v>0</v>
      </c>
      <c r="AD1006" s="45"/>
      <c r="AE1006" s="78">
        <f t="shared" si="777"/>
        <v>0</v>
      </c>
      <c r="AF1006" s="45"/>
      <c r="AG1006" s="79">
        <f t="shared" si="778"/>
        <v>0</v>
      </c>
    </row>
    <row r="1007" spans="1:33" ht="16.5" customHeight="1" outlineLevel="1">
      <c r="A1007" s="12"/>
      <c r="B1007" s="24" t="s">
        <v>801</v>
      </c>
      <c r="C1007" s="14">
        <v>59200</v>
      </c>
      <c r="D1007" s="45"/>
      <c r="E1007" s="46">
        <f t="shared" si="818"/>
        <v>0</v>
      </c>
      <c r="F1007" s="46">
        <f t="shared" si="766"/>
        <v>0</v>
      </c>
      <c r="G1007" s="46">
        <f t="shared" si="767"/>
        <v>0</v>
      </c>
      <c r="H1007" s="53" t="e">
        <f t="shared" si="761"/>
        <v>#DIV/0!</v>
      </c>
      <c r="I1007" s="54" t="e">
        <f t="shared" si="762"/>
        <v>#DIV/0!</v>
      </c>
      <c r="J1007" s="65"/>
      <c r="K1007" s="78">
        <f t="shared" si="768"/>
        <v>0</v>
      </c>
      <c r="L1007" s="45"/>
      <c r="M1007" s="79">
        <f t="shared" si="769"/>
        <v>0</v>
      </c>
      <c r="N1007" s="45"/>
      <c r="O1007" s="78">
        <f t="shared" si="819"/>
        <v>0</v>
      </c>
      <c r="P1007" s="45"/>
      <c r="Q1007" s="79">
        <f t="shared" si="770"/>
        <v>0</v>
      </c>
      <c r="R1007" s="45"/>
      <c r="S1007" s="78">
        <f t="shared" si="771"/>
        <v>0</v>
      </c>
      <c r="T1007" s="45"/>
      <c r="U1007" s="79">
        <f t="shared" si="772"/>
        <v>0</v>
      </c>
      <c r="V1007" s="45">
        <v>0</v>
      </c>
      <c r="W1007" s="78">
        <f t="shared" si="773"/>
        <v>0</v>
      </c>
      <c r="X1007" s="45"/>
      <c r="Y1007" s="79">
        <f t="shared" si="774"/>
        <v>0</v>
      </c>
      <c r="Z1007" s="45"/>
      <c r="AA1007" s="78">
        <f t="shared" si="775"/>
        <v>0</v>
      </c>
      <c r="AB1007" s="45"/>
      <c r="AC1007" s="79">
        <f t="shared" si="776"/>
        <v>0</v>
      </c>
      <c r="AD1007" s="45"/>
      <c r="AE1007" s="78">
        <f t="shared" si="777"/>
        <v>0</v>
      </c>
      <c r="AF1007" s="45"/>
      <c r="AG1007" s="79">
        <f t="shared" si="778"/>
        <v>0</v>
      </c>
    </row>
    <row r="1008" spans="1:33" ht="16.5" customHeight="1" outlineLevel="1">
      <c r="A1008" s="12"/>
      <c r="B1008" s="24" t="s">
        <v>802</v>
      </c>
      <c r="C1008" s="14">
        <v>59200</v>
      </c>
      <c r="D1008" s="45"/>
      <c r="E1008" s="46">
        <f t="shared" si="818"/>
        <v>0</v>
      </c>
      <c r="F1008" s="46">
        <f t="shared" si="766"/>
        <v>0</v>
      </c>
      <c r="G1008" s="46">
        <f t="shared" si="767"/>
        <v>0</v>
      </c>
      <c r="H1008" s="53" t="e">
        <f t="shared" si="761"/>
        <v>#DIV/0!</v>
      </c>
      <c r="I1008" s="54" t="e">
        <f t="shared" si="762"/>
        <v>#DIV/0!</v>
      </c>
      <c r="J1008" s="65"/>
      <c r="K1008" s="78">
        <f t="shared" si="768"/>
        <v>0</v>
      </c>
      <c r="L1008" s="45"/>
      <c r="M1008" s="79">
        <f t="shared" si="769"/>
        <v>0</v>
      </c>
      <c r="N1008" s="45"/>
      <c r="O1008" s="78">
        <f t="shared" si="819"/>
        <v>0</v>
      </c>
      <c r="P1008" s="45"/>
      <c r="Q1008" s="79">
        <f t="shared" si="770"/>
        <v>0</v>
      </c>
      <c r="R1008" s="45"/>
      <c r="S1008" s="78">
        <f t="shared" si="771"/>
        <v>0</v>
      </c>
      <c r="T1008" s="45"/>
      <c r="U1008" s="79">
        <f t="shared" si="772"/>
        <v>0</v>
      </c>
      <c r="V1008" s="45">
        <v>0</v>
      </c>
      <c r="W1008" s="78">
        <f t="shared" si="773"/>
        <v>0</v>
      </c>
      <c r="X1008" s="45"/>
      <c r="Y1008" s="79">
        <f t="shared" si="774"/>
        <v>0</v>
      </c>
      <c r="Z1008" s="45"/>
      <c r="AA1008" s="78">
        <f t="shared" si="775"/>
        <v>0</v>
      </c>
      <c r="AB1008" s="45"/>
      <c r="AC1008" s="79">
        <f t="shared" si="776"/>
        <v>0</v>
      </c>
      <c r="AD1008" s="45"/>
      <c r="AE1008" s="78">
        <f t="shared" si="777"/>
        <v>0</v>
      </c>
      <c r="AF1008" s="45"/>
      <c r="AG1008" s="79">
        <f t="shared" si="778"/>
        <v>0</v>
      </c>
    </row>
    <row r="1009" spans="1:38" ht="16.5" customHeight="1" outlineLevel="1">
      <c r="A1009" s="12"/>
      <c r="B1009" s="24" t="s">
        <v>803</v>
      </c>
      <c r="C1009" s="14">
        <v>59200</v>
      </c>
      <c r="D1009" s="45"/>
      <c r="E1009" s="46">
        <f t="shared" si="818"/>
        <v>0</v>
      </c>
      <c r="F1009" s="46">
        <f t="shared" si="766"/>
        <v>0</v>
      </c>
      <c r="G1009" s="46">
        <f t="shared" si="767"/>
        <v>0</v>
      </c>
      <c r="H1009" s="53" t="e">
        <f t="shared" si="761"/>
        <v>#DIV/0!</v>
      </c>
      <c r="I1009" s="54" t="e">
        <f t="shared" si="762"/>
        <v>#DIV/0!</v>
      </c>
      <c r="J1009" s="65"/>
      <c r="K1009" s="78">
        <f t="shared" si="768"/>
        <v>0</v>
      </c>
      <c r="L1009" s="45"/>
      <c r="M1009" s="79">
        <f t="shared" si="769"/>
        <v>0</v>
      </c>
      <c r="N1009" s="45"/>
      <c r="O1009" s="78">
        <f t="shared" si="819"/>
        <v>0</v>
      </c>
      <c r="P1009" s="45"/>
      <c r="Q1009" s="79">
        <f t="shared" si="770"/>
        <v>0</v>
      </c>
      <c r="R1009" s="45"/>
      <c r="S1009" s="78">
        <f t="shared" si="771"/>
        <v>0</v>
      </c>
      <c r="T1009" s="45"/>
      <c r="U1009" s="79">
        <f t="shared" si="772"/>
        <v>0</v>
      </c>
      <c r="V1009" s="45">
        <v>0</v>
      </c>
      <c r="W1009" s="78">
        <f t="shared" si="773"/>
        <v>0</v>
      </c>
      <c r="X1009" s="45"/>
      <c r="Y1009" s="79">
        <f t="shared" si="774"/>
        <v>0</v>
      </c>
      <c r="Z1009" s="45"/>
      <c r="AA1009" s="78">
        <f t="shared" si="775"/>
        <v>0</v>
      </c>
      <c r="AB1009" s="45"/>
      <c r="AC1009" s="79">
        <f t="shared" si="776"/>
        <v>0</v>
      </c>
      <c r="AD1009" s="45"/>
      <c r="AE1009" s="78">
        <f t="shared" si="777"/>
        <v>0</v>
      </c>
      <c r="AF1009" s="45"/>
      <c r="AG1009" s="79">
        <f t="shared" si="778"/>
        <v>0</v>
      </c>
    </row>
    <row r="1010" spans="1:38" ht="16.5" customHeight="1" outlineLevel="1">
      <c r="A1010" s="12"/>
      <c r="B1010" s="27"/>
      <c r="C1010" s="14"/>
      <c r="D1010" s="45"/>
      <c r="E1010" s="46"/>
      <c r="F1010" s="46"/>
      <c r="G1010" s="46"/>
      <c r="H1010" s="53"/>
      <c r="I1010" s="54"/>
      <c r="J1010" s="65"/>
      <c r="K1010" s="78"/>
      <c r="L1010" s="45"/>
      <c r="M1010" s="79"/>
      <c r="N1010" s="45"/>
      <c r="O1010" s="78"/>
      <c r="P1010" s="45"/>
      <c r="Q1010" s="79"/>
      <c r="R1010" s="45"/>
      <c r="S1010" s="78"/>
      <c r="T1010" s="45"/>
      <c r="U1010" s="79"/>
      <c r="V1010" s="45"/>
      <c r="W1010" s="78"/>
      <c r="X1010" s="45"/>
      <c r="Y1010" s="79"/>
      <c r="Z1010" s="45"/>
      <c r="AA1010" s="78"/>
      <c r="AB1010" s="45"/>
      <c r="AC1010" s="79"/>
      <c r="AD1010" s="45"/>
      <c r="AE1010" s="78"/>
      <c r="AF1010" s="45"/>
      <c r="AG1010" s="79"/>
    </row>
    <row r="1011" spans="1:38" s="10" customFormat="1" ht="24.75" customHeight="1">
      <c r="A1011" s="98"/>
      <c r="B1011" s="83" t="s">
        <v>804</v>
      </c>
      <c r="C1011" s="99"/>
      <c r="D1011" s="100">
        <f>SUM(D1012:D1013)</f>
        <v>1260</v>
      </c>
      <c r="E1011" s="101">
        <f>SUM(E1012:E1013)</f>
        <v>1362</v>
      </c>
      <c r="F1011" s="101">
        <f t="shared" ref="F1011:G1011" si="820">SUM(F1012:F1013)</f>
        <v>206463600</v>
      </c>
      <c r="G1011" s="101">
        <f t="shared" si="820"/>
        <v>219205820</v>
      </c>
      <c r="H1011" s="102">
        <f t="shared" si="761"/>
        <v>1.0809523809523809</v>
      </c>
      <c r="I1011" s="103">
        <f t="shared" si="762"/>
        <v>1.0617165447081229</v>
      </c>
      <c r="J1011" s="100">
        <f t="shared" ref="J1011" si="821">SUM(J1012:J1013)</f>
        <v>76</v>
      </c>
      <c r="K1011" s="106">
        <f t="shared" ref="K1011:L1011" si="822">SUM(K1012:K1013)</f>
        <v>13064360</v>
      </c>
      <c r="L1011" s="100">
        <f t="shared" si="822"/>
        <v>151</v>
      </c>
      <c r="M1011" s="106">
        <f t="shared" ref="M1011" si="823">SUM(M1012:M1013)</f>
        <v>26117610</v>
      </c>
      <c r="N1011" s="100">
        <v>110</v>
      </c>
      <c r="O1011" s="106">
        <f t="shared" ref="O1011" si="824">SUM(O1012:O1013)</f>
        <v>14053100</v>
      </c>
      <c r="P1011" s="100">
        <f>SUM(P1012:P1013)</f>
        <v>72</v>
      </c>
      <c r="Q1011" s="106">
        <f t="shared" ref="Q1011:R1011" si="825">SUM(Q1012:Q1013)</f>
        <v>12408920</v>
      </c>
      <c r="R1011" s="100">
        <f t="shared" si="825"/>
        <v>120</v>
      </c>
      <c r="S1011" s="106">
        <f t="shared" ref="S1011:T1011" si="826">SUM(S1012:S1013)</f>
        <v>20579700</v>
      </c>
      <c r="T1011" s="100">
        <f t="shared" si="826"/>
        <v>137</v>
      </c>
      <c r="U1011" s="106">
        <f t="shared" ref="U1011:V1011" si="827">SUM(U1012:U1013)</f>
        <v>23518070</v>
      </c>
      <c r="V1011" s="100">
        <f t="shared" si="827"/>
        <v>168</v>
      </c>
      <c r="W1011" s="106">
        <f t="shared" ref="W1011:X1011" si="828">SUM(W1012:W1013)</f>
        <v>22029480</v>
      </c>
      <c r="X1011" s="100">
        <f t="shared" si="828"/>
        <v>96</v>
      </c>
      <c r="Y1011" s="106">
        <f t="shared" ref="Y1011:Z1011" si="829">SUM(Y1012:Y1013)</f>
        <v>16647060</v>
      </c>
      <c r="Z1011" s="100">
        <f t="shared" si="829"/>
        <v>74</v>
      </c>
      <c r="AA1011" s="106">
        <f t="shared" ref="AA1011:AB1011" si="830">SUM(AA1012:AA1013)</f>
        <v>3266140</v>
      </c>
      <c r="AB1011" s="100">
        <f t="shared" si="830"/>
        <v>161</v>
      </c>
      <c r="AC1011" s="106">
        <f t="shared" ref="AC1011:AD1011" si="831">SUM(AC1012:AC1013)</f>
        <v>32338710</v>
      </c>
      <c r="AD1011" s="100">
        <f t="shared" si="831"/>
        <v>88</v>
      </c>
      <c r="AE1011" s="106">
        <f t="shared" ref="AE1011:AF1011" si="832">SUM(AE1012:AE1013)</f>
        <v>13808680</v>
      </c>
      <c r="AF1011" s="100">
        <f t="shared" si="832"/>
        <v>109</v>
      </c>
      <c r="AG1011" s="106">
        <f t="shared" ref="AG1011" si="833">SUM(AG1012:AG1013)</f>
        <v>21373990</v>
      </c>
      <c r="AH1011" s="11"/>
      <c r="AI1011" s="11"/>
      <c r="AJ1011" s="11"/>
      <c r="AK1011" s="11"/>
      <c r="AL1011" s="11"/>
    </row>
    <row r="1012" spans="1:38" ht="16.5" customHeight="1">
      <c r="A1012" s="12">
        <v>3001002</v>
      </c>
      <c r="B1012" s="27" t="s">
        <v>805</v>
      </c>
      <c r="C1012" s="14">
        <v>316610</v>
      </c>
      <c r="D1012" s="45">
        <v>630</v>
      </c>
      <c r="E1012" s="46">
        <f>+J1012+L1012+N1012+P1012+R1012+T1012+V1012+X1012+Z1012+AB1012+AD1012+AF1012</f>
        <v>668</v>
      </c>
      <c r="F1012" s="46">
        <f t="shared" si="766"/>
        <v>199464300</v>
      </c>
      <c r="G1012" s="46">
        <f t="shared" si="767"/>
        <v>211495480</v>
      </c>
      <c r="H1012" s="53">
        <f t="shared" si="761"/>
        <v>1.0603174603174603</v>
      </c>
      <c r="I1012" s="54">
        <f t="shared" si="762"/>
        <v>1.0603174603174603</v>
      </c>
      <c r="J1012" s="65">
        <v>40</v>
      </c>
      <c r="K1012" s="78">
        <f t="shared" si="768"/>
        <v>12664400</v>
      </c>
      <c r="L1012" s="45">
        <v>80</v>
      </c>
      <c r="M1012" s="79">
        <f t="shared" si="769"/>
        <v>25328800</v>
      </c>
      <c r="N1012" s="45">
        <v>42</v>
      </c>
      <c r="O1012" s="78">
        <f>+N1012*C1012</f>
        <v>13297620</v>
      </c>
      <c r="P1012" s="45">
        <v>38</v>
      </c>
      <c r="Q1012" s="79">
        <f t="shared" si="770"/>
        <v>12031180</v>
      </c>
      <c r="R1012" s="45">
        <v>63</v>
      </c>
      <c r="S1012" s="78">
        <f t="shared" si="771"/>
        <v>19946430</v>
      </c>
      <c r="T1012" s="45">
        <v>72</v>
      </c>
      <c r="U1012" s="79">
        <f t="shared" si="772"/>
        <v>22795920</v>
      </c>
      <c r="V1012" s="45">
        <v>66</v>
      </c>
      <c r="W1012" s="78">
        <f t="shared" si="773"/>
        <v>20896260</v>
      </c>
      <c r="X1012" s="45">
        <v>51</v>
      </c>
      <c r="Y1012" s="79">
        <f t="shared" si="774"/>
        <v>16147110</v>
      </c>
      <c r="Z1012" s="45">
        <v>8</v>
      </c>
      <c r="AA1012" s="78">
        <f t="shared" si="775"/>
        <v>2532880</v>
      </c>
      <c r="AB1012" s="45">
        <v>100</v>
      </c>
      <c r="AC1012" s="79">
        <f t="shared" si="776"/>
        <v>31661000</v>
      </c>
      <c r="AD1012" s="45">
        <v>42</v>
      </c>
      <c r="AE1012" s="78">
        <f t="shared" si="777"/>
        <v>13297620</v>
      </c>
      <c r="AF1012" s="45">
        <v>66</v>
      </c>
      <c r="AG1012" s="79">
        <f t="shared" si="778"/>
        <v>20896260</v>
      </c>
    </row>
    <row r="1013" spans="1:38" ht="16.5" customHeight="1">
      <c r="A1013" s="12" t="s">
        <v>1067</v>
      </c>
      <c r="B1013" s="27" t="s">
        <v>1068</v>
      </c>
      <c r="C1013" s="14">
        <v>11110</v>
      </c>
      <c r="D1013" s="45">
        <v>630</v>
      </c>
      <c r="E1013" s="46">
        <f>+J1013+L1013+N1013+P1013+R1013+T1013+V1013+X1013+Z1013+AB1013+AD1013+AF1013</f>
        <v>694</v>
      </c>
      <c r="F1013" s="46">
        <f t="shared" ref="F1013" si="834">D1013*C1013</f>
        <v>6999300</v>
      </c>
      <c r="G1013" s="46">
        <f t="shared" ref="G1013" si="835">+E1013*C1013</f>
        <v>7710340</v>
      </c>
      <c r="H1013" s="53">
        <f t="shared" ref="H1013" si="836">IF(E1013&gt;=0,(E1013/D1013),"-")</f>
        <v>1.1015873015873017</v>
      </c>
      <c r="I1013" s="54">
        <f t="shared" ref="I1013" si="837">IF(G1013&gt;=0,(G1013/F1013),"-")</f>
        <v>1.1015873015873017</v>
      </c>
      <c r="J1013" s="65">
        <v>36</v>
      </c>
      <c r="K1013" s="78">
        <f t="shared" si="768"/>
        <v>399960</v>
      </c>
      <c r="L1013" s="45">
        <v>71</v>
      </c>
      <c r="M1013" s="79">
        <f t="shared" ref="M1013" si="838">+L1013*C1013</f>
        <v>788810</v>
      </c>
      <c r="N1013" s="45">
        <v>68</v>
      </c>
      <c r="O1013" s="78">
        <f>+N1013*C1013</f>
        <v>755480</v>
      </c>
      <c r="P1013" s="45">
        <v>34</v>
      </c>
      <c r="Q1013" s="79">
        <f t="shared" ref="Q1013" si="839">+P1013*C1013</f>
        <v>377740</v>
      </c>
      <c r="R1013" s="45">
        <v>57</v>
      </c>
      <c r="S1013" s="78">
        <f t="shared" ref="S1013" si="840">+R1013*C1013</f>
        <v>633270</v>
      </c>
      <c r="T1013" s="45">
        <v>65</v>
      </c>
      <c r="U1013" s="79">
        <f t="shared" ref="U1013" si="841">+T1013*C1013</f>
        <v>722150</v>
      </c>
      <c r="V1013" s="45">
        <v>102</v>
      </c>
      <c r="W1013" s="78">
        <f t="shared" ref="W1013" si="842">+V1013*C1013</f>
        <v>1133220</v>
      </c>
      <c r="X1013" s="45">
        <v>45</v>
      </c>
      <c r="Y1013" s="79">
        <f t="shared" ref="Y1013" si="843">+X1013*C1013</f>
        <v>499950</v>
      </c>
      <c r="Z1013" s="45">
        <v>66</v>
      </c>
      <c r="AA1013" s="78">
        <f t="shared" ref="AA1013" si="844">+Z1013*C1013</f>
        <v>733260</v>
      </c>
      <c r="AB1013" s="45">
        <v>61</v>
      </c>
      <c r="AC1013" s="79">
        <f t="shared" ref="AC1013" si="845">+AB1013*C1013</f>
        <v>677710</v>
      </c>
      <c r="AD1013" s="45">
        <v>46</v>
      </c>
      <c r="AE1013" s="78">
        <f t="shared" ref="AE1013" si="846">+AD1013*C1013</f>
        <v>511060</v>
      </c>
      <c r="AF1013" s="45">
        <v>43</v>
      </c>
      <c r="AG1013" s="79">
        <f t="shared" ref="AG1013" si="847">+AF1013*C1013</f>
        <v>477730</v>
      </c>
    </row>
    <row r="1014" spans="1:38" s="10" customFormat="1" ht="16.5" customHeight="1">
      <c r="A1014" s="98"/>
      <c r="B1014" s="83" t="s">
        <v>806</v>
      </c>
      <c r="C1014" s="99"/>
      <c r="D1014" s="100">
        <f>SUM(D1015:D1020)</f>
        <v>52</v>
      </c>
      <c r="E1014" s="101">
        <f t="shared" ref="E1014:G1014" si="848">SUM(E1015:E1020)</f>
        <v>48</v>
      </c>
      <c r="F1014" s="101">
        <f t="shared" si="848"/>
        <v>2011880</v>
      </c>
      <c r="G1014" s="101">
        <f t="shared" si="848"/>
        <v>1913560</v>
      </c>
      <c r="H1014" s="102">
        <f t="shared" si="761"/>
        <v>0.92307692307692313</v>
      </c>
      <c r="I1014" s="103">
        <f t="shared" si="762"/>
        <v>0.95113028610056261</v>
      </c>
      <c r="J1014" s="104">
        <f t="shared" ref="J1014" si="849">SUM(J1015:J1020)</f>
        <v>11</v>
      </c>
      <c r="K1014" s="105">
        <f t="shared" ref="K1014:AG1014" si="850">SUM(K1015:K1020)</f>
        <v>371020</v>
      </c>
      <c r="L1014" s="100">
        <f t="shared" ref="L1014" si="851">SUM(L1015:L1020)</f>
        <v>4</v>
      </c>
      <c r="M1014" s="106">
        <f t="shared" si="850"/>
        <v>169360</v>
      </c>
      <c r="N1014" s="100">
        <v>2</v>
      </c>
      <c r="O1014" s="105">
        <f>SUM(O1015:O1020)</f>
        <v>84680</v>
      </c>
      <c r="P1014" s="100">
        <f>SUM(P1015:P1020)</f>
        <v>2</v>
      </c>
      <c r="Q1014" s="106">
        <f t="shared" si="850"/>
        <v>61000</v>
      </c>
      <c r="R1014" s="100">
        <f t="shared" ref="R1014" si="852">SUM(R1015:R1020)</f>
        <v>3</v>
      </c>
      <c r="S1014" s="105">
        <f t="shared" si="850"/>
        <v>127020</v>
      </c>
      <c r="T1014" s="100">
        <f t="shared" ref="T1014" si="853">SUM(T1015:T1020)</f>
        <v>4</v>
      </c>
      <c r="U1014" s="106">
        <f t="shared" si="850"/>
        <v>169360</v>
      </c>
      <c r="V1014" s="100">
        <f t="shared" ref="V1014" si="854">SUM(V1015:V1020)</f>
        <v>2</v>
      </c>
      <c r="W1014" s="105">
        <f t="shared" si="850"/>
        <v>37320</v>
      </c>
      <c r="X1014" s="100">
        <f t="shared" ref="X1014" si="855">SUM(X1015:X1020)</f>
        <v>5</v>
      </c>
      <c r="Y1014" s="106">
        <f t="shared" si="850"/>
        <v>235200</v>
      </c>
      <c r="Z1014" s="100">
        <f t="shared" ref="Z1014" si="856">SUM(Z1015:Z1020)</f>
        <v>6</v>
      </c>
      <c r="AA1014" s="105">
        <f t="shared" si="850"/>
        <v>277540</v>
      </c>
      <c r="AB1014" s="100">
        <f t="shared" ref="AB1014" si="857">SUM(AB1015:AB1020)</f>
        <v>3</v>
      </c>
      <c r="AC1014" s="106">
        <f t="shared" si="850"/>
        <v>127020</v>
      </c>
      <c r="AD1014" s="100">
        <f t="shared" ref="AD1014" si="858">SUM(AD1015:AD1020)</f>
        <v>2</v>
      </c>
      <c r="AE1014" s="105">
        <f t="shared" si="850"/>
        <v>84680</v>
      </c>
      <c r="AF1014" s="100">
        <f t="shared" ref="AF1014" si="859">SUM(AF1015:AF1020)</f>
        <v>4</v>
      </c>
      <c r="AG1014" s="106">
        <f t="shared" si="850"/>
        <v>169360</v>
      </c>
      <c r="AH1014" s="11"/>
      <c r="AI1014" s="11"/>
      <c r="AJ1014" s="11"/>
      <c r="AK1014" s="11"/>
      <c r="AL1014" s="11"/>
    </row>
    <row r="1015" spans="1:38" ht="16.5" customHeight="1">
      <c r="A1015" s="12">
        <v>3114202</v>
      </c>
      <c r="B1015" s="27" t="s">
        <v>807</v>
      </c>
      <c r="C1015" s="14">
        <v>42340</v>
      </c>
      <c r="D1015" s="45">
        <v>40</v>
      </c>
      <c r="E1015" s="46">
        <f t="shared" ref="E1015:E1020" si="860">+J1015+L1015+N1015+P1015+R1015+T1015+V1015+X1015+Z1015+AB1015+AD1015+AF1015</f>
        <v>39</v>
      </c>
      <c r="F1015" s="46">
        <f t="shared" si="766"/>
        <v>1693600</v>
      </c>
      <c r="G1015" s="46">
        <f t="shared" si="767"/>
        <v>1651260</v>
      </c>
      <c r="H1015" s="53">
        <f t="shared" si="761"/>
        <v>0.97499999999999998</v>
      </c>
      <c r="I1015" s="54">
        <f t="shared" si="762"/>
        <v>0.97499999999999998</v>
      </c>
      <c r="J1015" s="65">
        <v>7</v>
      </c>
      <c r="K1015" s="78">
        <f t="shared" si="768"/>
        <v>296380</v>
      </c>
      <c r="L1015" s="45">
        <v>4</v>
      </c>
      <c r="M1015" s="79">
        <f t="shared" si="769"/>
        <v>169360</v>
      </c>
      <c r="N1015" s="45">
        <v>2</v>
      </c>
      <c r="O1015" s="78">
        <f t="shared" ref="O1015:O1020" si="861">+N1015*C1015</f>
        <v>84680</v>
      </c>
      <c r="P1015" s="45">
        <v>1</v>
      </c>
      <c r="Q1015" s="79">
        <f t="shared" si="770"/>
        <v>42340</v>
      </c>
      <c r="R1015" s="45">
        <v>3</v>
      </c>
      <c r="S1015" s="78">
        <f t="shared" si="771"/>
        <v>127020</v>
      </c>
      <c r="T1015" s="45">
        <v>4</v>
      </c>
      <c r="U1015" s="79">
        <f t="shared" si="772"/>
        <v>169360</v>
      </c>
      <c r="V1015" s="45">
        <v>0</v>
      </c>
      <c r="W1015" s="78">
        <f t="shared" si="773"/>
        <v>0</v>
      </c>
      <c r="X1015" s="45">
        <v>4</v>
      </c>
      <c r="Y1015" s="79">
        <f t="shared" si="774"/>
        <v>169360</v>
      </c>
      <c r="Z1015" s="45">
        <v>5</v>
      </c>
      <c r="AA1015" s="78">
        <f t="shared" si="775"/>
        <v>211700</v>
      </c>
      <c r="AB1015" s="45">
        <v>3</v>
      </c>
      <c r="AC1015" s="79">
        <f t="shared" si="776"/>
        <v>127020</v>
      </c>
      <c r="AD1015" s="45">
        <v>2</v>
      </c>
      <c r="AE1015" s="78">
        <f t="shared" si="777"/>
        <v>84680</v>
      </c>
      <c r="AF1015" s="45">
        <v>4</v>
      </c>
      <c r="AG1015" s="79">
        <f t="shared" si="778"/>
        <v>169360</v>
      </c>
    </row>
    <row r="1016" spans="1:38" ht="16.5" customHeight="1">
      <c r="A1016" s="12">
        <v>1202057</v>
      </c>
      <c r="B1016" s="27" t="s">
        <v>808</v>
      </c>
      <c r="C1016" s="14">
        <v>532350</v>
      </c>
      <c r="D1016" s="45"/>
      <c r="E1016" s="46">
        <f t="shared" si="860"/>
        <v>0</v>
      </c>
      <c r="F1016" s="46">
        <f t="shared" si="766"/>
        <v>0</v>
      </c>
      <c r="G1016" s="46">
        <f t="shared" si="767"/>
        <v>0</v>
      </c>
      <c r="H1016" s="53" t="e">
        <f t="shared" si="761"/>
        <v>#DIV/0!</v>
      </c>
      <c r="I1016" s="54" t="e">
        <f t="shared" si="762"/>
        <v>#DIV/0!</v>
      </c>
      <c r="J1016" s="65"/>
      <c r="K1016" s="78">
        <f t="shared" si="768"/>
        <v>0</v>
      </c>
      <c r="L1016" s="45"/>
      <c r="M1016" s="79">
        <f t="shared" si="769"/>
        <v>0</v>
      </c>
      <c r="N1016" s="45"/>
      <c r="O1016" s="78">
        <f t="shared" si="861"/>
        <v>0</v>
      </c>
      <c r="P1016" s="45"/>
      <c r="Q1016" s="79">
        <f t="shared" si="770"/>
        <v>0</v>
      </c>
      <c r="R1016" s="45"/>
      <c r="S1016" s="78">
        <f t="shared" si="771"/>
        <v>0</v>
      </c>
      <c r="T1016" s="45"/>
      <c r="U1016" s="79">
        <f t="shared" si="772"/>
        <v>0</v>
      </c>
      <c r="V1016" s="45">
        <v>0</v>
      </c>
      <c r="W1016" s="78">
        <f t="shared" si="773"/>
        <v>0</v>
      </c>
      <c r="X1016" s="45"/>
      <c r="Y1016" s="79">
        <f t="shared" si="774"/>
        <v>0</v>
      </c>
      <c r="Z1016" s="45">
        <v>0</v>
      </c>
      <c r="AA1016" s="78">
        <f t="shared" si="775"/>
        <v>0</v>
      </c>
      <c r="AB1016" s="45"/>
      <c r="AC1016" s="79">
        <f t="shared" si="776"/>
        <v>0</v>
      </c>
      <c r="AD1016" s="45"/>
      <c r="AE1016" s="78">
        <f t="shared" si="777"/>
        <v>0</v>
      </c>
      <c r="AF1016" s="45"/>
      <c r="AG1016" s="79">
        <f t="shared" si="778"/>
        <v>0</v>
      </c>
    </row>
    <row r="1017" spans="1:38" ht="16.5" customHeight="1" outlineLevel="1">
      <c r="A1017" s="12">
        <v>3114203</v>
      </c>
      <c r="B1017" s="27" t="s">
        <v>809</v>
      </c>
      <c r="C1017" s="14">
        <v>4217160</v>
      </c>
      <c r="D1017" s="45"/>
      <c r="E1017" s="46">
        <f t="shared" si="860"/>
        <v>0</v>
      </c>
      <c r="F1017" s="46">
        <f t="shared" si="766"/>
        <v>0</v>
      </c>
      <c r="G1017" s="46">
        <f t="shared" si="767"/>
        <v>0</v>
      </c>
      <c r="H1017" s="53" t="e">
        <f t="shared" si="761"/>
        <v>#DIV/0!</v>
      </c>
      <c r="I1017" s="54" t="e">
        <f t="shared" si="762"/>
        <v>#DIV/0!</v>
      </c>
      <c r="J1017" s="65"/>
      <c r="K1017" s="78">
        <f t="shared" si="768"/>
        <v>0</v>
      </c>
      <c r="L1017" s="45"/>
      <c r="M1017" s="79">
        <f t="shared" si="769"/>
        <v>0</v>
      </c>
      <c r="N1017" s="45"/>
      <c r="O1017" s="78">
        <f t="shared" si="861"/>
        <v>0</v>
      </c>
      <c r="P1017" s="45"/>
      <c r="Q1017" s="79">
        <f t="shared" si="770"/>
        <v>0</v>
      </c>
      <c r="R1017" s="45"/>
      <c r="S1017" s="78">
        <f t="shared" si="771"/>
        <v>0</v>
      </c>
      <c r="T1017" s="45"/>
      <c r="U1017" s="79">
        <f t="shared" si="772"/>
        <v>0</v>
      </c>
      <c r="V1017" s="45">
        <v>0</v>
      </c>
      <c r="W1017" s="78">
        <f t="shared" si="773"/>
        <v>0</v>
      </c>
      <c r="X1017" s="45"/>
      <c r="Y1017" s="79">
        <f t="shared" si="774"/>
        <v>0</v>
      </c>
      <c r="Z1017" s="45">
        <v>0</v>
      </c>
      <c r="AA1017" s="78">
        <f t="shared" si="775"/>
        <v>0</v>
      </c>
      <c r="AB1017" s="45"/>
      <c r="AC1017" s="79">
        <f t="shared" si="776"/>
        <v>0</v>
      </c>
      <c r="AD1017" s="45"/>
      <c r="AE1017" s="78">
        <f t="shared" si="777"/>
        <v>0</v>
      </c>
      <c r="AF1017" s="45"/>
      <c r="AG1017" s="79">
        <f t="shared" si="778"/>
        <v>0</v>
      </c>
    </row>
    <row r="1018" spans="1:38" ht="16.5" customHeight="1" outlineLevel="1">
      <c r="A1018" s="12">
        <v>3114204</v>
      </c>
      <c r="B1018" s="34" t="s">
        <v>810</v>
      </c>
      <c r="C1018" s="14">
        <v>65840</v>
      </c>
      <c r="D1018" s="45">
        <v>2</v>
      </c>
      <c r="E1018" s="46">
        <f t="shared" si="860"/>
        <v>2</v>
      </c>
      <c r="F1018" s="46">
        <f t="shared" si="766"/>
        <v>131680</v>
      </c>
      <c r="G1018" s="46">
        <f t="shared" si="767"/>
        <v>131680</v>
      </c>
      <c r="H1018" s="53">
        <f t="shared" si="761"/>
        <v>1</v>
      </c>
      <c r="I1018" s="54">
        <f t="shared" si="762"/>
        <v>1</v>
      </c>
      <c r="J1018" s="65"/>
      <c r="K1018" s="78">
        <f t="shared" si="768"/>
        <v>0</v>
      </c>
      <c r="L1018" s="45"/>
      <c r="M1018" s="79">
        <f t="shared" si="769"/>
        <v>0</v>
      </c>
      <c r="N1018" s="45"/>
      <c r="O1018" s="78">
        <f t="shared" si="861"/>
        <v>0</v>
      </c>
      <c r="P1018" s="45"/>
      <c r="Q1018" s="79">
        <f t="shared" si="770"/>
        <v>0</v>
      </c>
      <c r="R1018" s="45"/>
      <c r="S1018" s="78">
        <f t="shared" si="771"/>
        <v>0</v>
      </c>
      <c r="T1018" s="45"/>
      <c r="U1018" s="79">
        <f t="shared" si="772"/>
        <v>0</v>
      </c>
      <c r="V1018" s="45">
        <v>0</v>
      </c>
      <c r="W1018" s="78">
        <f t="shared" si="773"/>
        <v>0</v>
      </c>
      <c r="X1018" s="45">
        <v>1</v>
      </c>
      <c r="Y1018" s="79">
        <f t="shared" si="774"/>
        <v>65840</v>
      </c>
      <c r="Z1018" s="45">
        <v>1</v>
      </c>
      <c r="AA1018" s="78">
        <f t="shared" si="775"/>
        <v>65840</v>
      </c>
      <c r="AB1018" s="45"/>
      <c r="AC1018" s="79">
        <f t="shared" si="776"/>
        <v>0</v>
      </c>
      <c r="AD1018" s="45"/>
      <c r="AE1018" s="78">
        <f t="shared" si="777"/>
        <v>0</v>
      </c>
      <c r="AF1018" s="45"/>
      <c r="AG1018" s="79">
        <f t="shared" si="778"/>
        <v>0</v>
      </c>
    </row>
    <row r="1019" spans="1:38" ht="16.5" customHeight="1" outlineLevel="1">
      <c r="A1019" s="12">
        <v>3114214</v>
      </c>
      <c r="B1019" s="34" t="s">
        <v>811</v>
      </c>
      <c r="C1019" s="14">
        <v>10590</v>
      </c>
      <c r="D1019" s="45"/>
      <c r="E1019" s="46">
        <f t="shared" si="860"/>
        <v>0</v>
      </c>
      <c r="F1019" s="46">
        <f t="shared" si="766"/>
        <v>0</v>
      </c>
      <c r="G1019" s="46">
        <f t="shared" si="767"/>
        <v>0</v>
      </c>
      <c r="H1019" s="53" t="e">
        <f t="shared" si="761"/>
        <v>#DIV/0!</v>
      </c>
      <c r="I1019" s="54" t="e">
        <f t="shared" si="762"/>
        <v>#DIV/0!</v>
      </c>
      <c r="J1019" s="65"/>
      <c r="K1019" s="78">
        <f t="shared" si="768"/>
        <v>0</v>
      </c>
      <c r="L1019" s="45"/>
      <c r="M1019" s="79">
        <f t="shared" si="769"/>
        <v>0</v>
      </c>
      <c r="N1019" s="45"/>
      <c r="O1019" s="78">
        <f t="shared" si="861"/>
        <v>0</v>
      </c>
      <c r="P1019" s="45"/>
      <c r="Q1019" s="79">
        <f t="shared" si="770"/>
        <v>0</v>
      </c>
      <c r="R1019" s="45"/>
      <c r="S1019" s="78">
        <f t="shared" si="771"/>
        <v>0</v>
      </c>
      <c r="T1019" s="45"/>
      <c r="U1019" s="79">
        <f t="shared" si="772"/>
        <v>0</v>
      </c>
      <c r="V1019" s="45">
        <v>0</v>
      </c>
      <c r="W1019" s="78">
        <f t="shared" si="773"/>
        <v>0</v>
      </c>
      <c r="X1019" s="45"/>
      <c r="Y1019" s="79">
        <f t="shared" si="774"/>
        <v>0</v>
      </c>
      <c r="Z1019" s="45"/>
      <c r="AA1019" s="78">
        <f t="shared" si="775"/>
        <v>0</v>
      </c>
      <c r="AB1019" s="45"/>
      <c r="AC1019" s="79">
        <f t="shared" si="776"/>
        <v>0</v>
      </c>
      <c r="AD1019" s="45"/>
      <c r="AE1019" s="78">
        <f t="shared" si="777"/>
        <v>0</v>
      </c>
      <c r="AF1019" s="45"/>
      <c r="AG1019" s="79">
        <f t="shared" si="778"/>
        <v>0</v>
      </c>
    </row>
    <row r="1020" spans="1:38" ht="16.5" customHeight="1" outlineLevel="1">
      <c r="A1020" s="12">
        <v>3114205</v>
      </c>
      <c r="B1020" s="34" t="s">
        <v>812</v>
      </c>
      <c r="C1020" s="14">
        <v>18660</v>
      </c>
      <c r="D1020" s="45">
        <v>10</v>
      </c>
      <c r="E1020" s="46">
        <f t="shared" si="860"/>
        <v>7</v>
      </c>
      <c r="F1020" s="46">
        <f t="shared" si="766"/>
        <v>186600</v>
      </c>
      <c r="G1020" s="46">
        <f t="shared" si="767"/>
        <v>130620</v>
      </c>
      <c r="H1020" s="53">
        <f t="shared" si="761"/>
        <v>0.7</v>
      </c>
      <c r="I1020" s="54">
        <f t="shared" si="762"/>
        <v>0.7</v>
      </c>
      <c r="J1020" s="65">
        <v>4</v>
      </c>
      <c r="K1020" s="78">
        <f t="shared" si="768"/>
        <v>74640</v>
      </c>
      <c r="L1020" s="45"/>
      <c r="M1020" s="79">
        <f t="shared" si="769"/>
        <v>0</v>
      </c>
      <c r="N1020" s="45"/>
      <c r="O1020" s="78">
        <f t="shared" si="861"/>
        <v>0</v>
      </c>
      <c r="P1020" s="45">
        <v>1</v>
      </c>
      <c r="Q1020" s="79">
        <f t="shared" si="770"/>
        <v>18660</v>
      </c>
      <c r="R1020" s="45"/>
      <c r="S1020" s="78">
        <f t="shared" si="771"/>
        <v>0</v>
      </c>
      <c r="T1020" s="45">
        <v>0</v>
      </c>
      <c r="U1020" s="79">
        <f t="shared" si="772"/>
        <v>0</v>
      </c>
      <c r="V1020" s="45">
        <v>2</v>
      </c>
      <c r="W1020" s="78">
        <f t="shared" si="773"/>
        <v>37320</v>
      </c>
      <c r="X1020" s="45"/>
      <c r="Y1020" s="79">
        <f t="shared" si="774"/>
        <v>0</v>
      </c>
      <c r="Z1020" s="45"/>
      <c r="AA1020" s="78">
        <f t="shared" si="775"/>
        <v>0</v>
      </c>
      <c r="AB1020" s="45"/>
      <c r="AC1020" s="79">
        <f t="shared" si="776"/>
        <v>0</v>
      </c>
      <c r="AD1020" s="45"/>
      <c r="AE1020" s="78">
        <f t="shared" si="777"/>
        <v>0</v>
      </c>
      <c r="AF1020" s="45"/>
      <c r="AG1020" s="79">
        <f t="shared" si="778"/>
        <v>0</v>
      </c>
    </row>
    <row r="1021" spans="1:38" ht="16.5" customHeight="1">
      <c r="A1021" s="12"/>
      <c r="B1021" s="27"/>
      <c r="C1021" s="14"/>
      <c r="D1021" s="45"/>
      <c r="E1021" s="46"/>
      <c r="F1021" s="46"/>
      <c r="G1021" s="46"/>
      <c r="H1021" s="53"/>
      <c r="I1021" s="54"/>
      <c r="J1021" s="65"/>
      <c r="K1021" s="78"/>
      <c r="L1021" s="45"/>
      <c r="M1021" s="79"/>
      <c r="N1021" s="45"/>
      <c r="O1021" s="78"/>
      <c r="P1021" s="45"/>
      <c r="Q1021" s="79"/>
      <c r="R1021" s="45"/>
      <c r="S1021" s="78"/>
      <c r="T1021" s="45"/>
      <c r="U1021" s="79"/>
      <c r="V1021" s="45"/>
      <c r="W1021" s="78"/>
      <c r="X1021" s="45"/>
      <c r="Y1021" s="79"/>
      <c r="Z1021" s="45"/>
      <c r="AA1021" s="78"/>
      <c r="AB1021" s="45"/>
      <c r="AC1021" s="79"/>
      <c r="AD1021" s="45"/>
      <c r="AE1021" s="78"/>
      <c r="AF1021" s="45"/>
      <c r="AG1021" s="79"/>
    </row>
    <row r="1022" spans="1:38" s="10" customFormat="1" ht="16.5" customHeight="1">
      <c r="A1022" s="98"/>
      <c r="B1022" s="83" t="s">
        <v>1220</v>
      </c>
      <c r="C1022" s="99"/>
      <c r="D1022" s="100">
        <f>SUM(D1023:D1025)</f>
        <v>38</v>
      </c>
      <c r="E1022" s="101">
        <f t="shared" ref="E1022:G1022" si="862">SUM(E1023:E1025)</f>
        <v>37</v>
      </c>
      <c r="F1022" s="101">
        <f t="shared" si="862"/>
        <v>3060000</v>
      </c>
      <c r="G1022" s="101">
        <f t="shared" si="862"/>
        <v>2903710</v>
      </c>
      <c r="H1022" s="102">
        <f t="shared" si="761"/>
        <v>0.97368421052631582</v>
      </c>
      <c r="I1022" s="103">
        <f t="shared" si="762"/>
        <v>0.94892483660130722</v>
      </c>
      <c r="J1022" s="104">
        <f t="shared" ref="J1022" si="863">SUM(J1023:J1025)</f>
        <v>3</v>
      </c>
      <c r="K1022" s="105">
        <f t="shared" ref="K1022:AG1022" si="864">SUM(K1023:K1025)</f>
        <v>83130</v>
      </c>
      <c r="L1022" s="100">
        <f t="shared" si="864"/>
        <v>3</v>
      </c>
      <c r="M1022" s="106">
        <f t="shared" si="864"/>
        <v>211710</v>
      </c>
      <c r="N1022" s="100">
        <v>3</v>
      </c>
      <c r="O1022" s="105">
        <f>SUM(O1023:O1025)</f>
        <v>211710</v>
      </c>
      <c r="P1022" s="100">
        <f>SUM(P1023:P1025)</f>
        <v>3</v>
      </c>
      <c r="Q1022" s="106">
        <f t="shared" si="864"/>
        <v>63550</v>
      </c>
      <c r="R1022" s="100">
        <f t="shared" si="864"/>
        <v>2</v>
      </c>
      <c r="S1022" s="105">
        <f t="shared" si="864"/>
        <v>193790</v>
      </c>
      <c r="T1022" s="100">
        <f t="shared" si="864"/>
        <v>7</v>
      </c>
      <c r="U1022" s="106">
        <f t="shared" si="864"/>
        <v>1014400</v>
      </c>
      <c r="V1022" s="100">
        <f t="shared" si="864"/>
        <v>0</v>
      </c>
      <c r="W1022" s="105">
        <f t="shared" si="864"/>
        <v>0</v>
      </c>
      <c r="X1022" s="100">
        <f t="shared" si="864"/>
        <v>3</v>
      </c>
      <c r="Y1022" s="106">
        <f t="shared" si="864"/>
        <v>211710</v>
      </c>
      <c r="Z1022" s="100">
        <f t="shared" si="864"/>
        <v>3</v>
      </c>
      <c r="AA1022" s="105">
        <f t="shared" si="864"/>
        <v>359870</v>
      </c>
      <c r="AB1022" s="100">
        <f t="shared" si="864"/>
        <v>4</v>
      </c>
      <c r="AC1022" s="106">
        <f t="shared" si="864"/>
        <v>387580</v>
      </c>
      <c r="AD1022" s="100">
        <f t="shared" si="864"/>
        <v>1</v>
      </c>
      <c r="AE1022" s="105">
        <f t="shared" si="864"/>
        <v>27710</v>
      </c>
      <c r="AF1022" s="100">
        <f t="shared" si="864"/>
        <v>5</v>
      </c>
      <c r="AG1022" s="106">
        <f t="shared" si="864"/>
        <v>138550</v>
      </c>
      <c r="AH1022" s="11"/>
      <c r="AI1022" s="11"/>
      <c r="AJ1022" s="11"/>
      <c r="AK1022" s="11"/>
      <c r="AL1022" s="11"/>
    </row>
    <row r="1023" spans="1:38" ht="16.5" customHeight="1">
      <c r="A1023" s="12">
        <v>3114401</v>
      </c>
      <c r="B1023" s="34" t="s">
        <v>814</v>
      </c>
      <c r="C1023" s="14">
        <v>166080</v>
      </c>
      <c r="D1023" s="45">
        <v>15</v>
      </c>
      <c r="E1023" s="46">
        <f>+J1023+L1023+N1023+P1023+R1023+T1023+V1023+X1023+Z1023+AB1023+AD1023+AF1023</f>
        <v>14</v>
      </c>
      <c r="F1023" s="46">
        <f t="shared" si="766"/>
        <v>2491200</v>
      </c>
      <c r="G1023" s="46">
        <f t="shared" si="767"/>
        <v>2325120</v>
      </c>
      <c r="H1023" s="53">
        <f t="shared" si="761"/>
        <v>0.93333333333333335</v>
      </c>
      <c r="I1023" s="54">
        <f t="shared" si="762"/>
        <v>0.93333333333333335</v>
      </c>
      <c r="J1023" s="65"/>
      <c r="K1023" s="78">
        <f t="shared" si="768"/>
        <v>0</v>
      </c>
      <c r="L1023" s="45">
        <v>1</v>
      </c>
      <c r="M1023" s="79">
        <f t="shared" si="769"/>
        <v>166080</v>
      </c>
      <c r="N1023" s="45">
        <v>1</v>
      </c>
      <c r="O1023" s="78">
        <f>+N1023*C1023</f>
        <v>166080</v>
      </c>
      <c r="P1023" s="45"/>
      <c r="Q1023" s="79">
        <f t="shared" si="770"/>
        <v>0</v>
      </c>
      <c r="R1023" s="45">
        <v>1</v>
      </c>
      <c r="S1023" s="78">
        <f t="shared" si="771"/>
        <v>166080</v>
      </c>
      <c r="T1023" s="45">
        <v>6</v>
      </c>
      <c r="U1023" s="79">
        <f t="shared" si="772"/>
        <v>996480</v>
      </c>
      <c r="V1023" s="45">
        <v>0</v>
      </c>
      <c r="W1023" s="78">
        <f t="shared" si="773"/>
        <v>0</v>
      </c>
      <c r="X1023" s="45">
        <v>1</v>
      </c>
      <c r="Y1023" s="79">
        <f t="shared" si="774"/>
        <v>166080</v>
      </c>
      <c r="Z1023" s="45">
        <v>2</v>
      </c>
      <c r="AA1023" s="78">
        <f t="shared" si="775"/>
        <v>332160</v>
      </c>
      <c r="AB1023" s="45">
        <v>2</v>
      </c>
      <c r="AC1023" s="79">
        <f t="shared" si="776"/>
        <v>332160</v>
      </c>
      <c r="AD1023" s="45">
        <v>0</v>
      </c>
      <c r="AE1023" s="78">
        <f t="shared" si="777"/>
        <v>0</v>
      </c>
      <c r="AF1023" s="45">
        <v>0</v>
      </c>
      <c r="AG1023" s="79">
        <f t="shared" si="778"/>
        <v>0</v>
      </c>
    </row>
    <row r="1024" spans="1:38" ht="16.5" customHeight="1">
      <c r="A1024" s="12">
        <v>3114402</v>
      </c>
      <c r="B1024" s="34" t="s">
        <v>815</v>
      </c>
      <c r="C1024" s="14">
        <v>27710</v>
      </c>
      <c r="D1024" s="45">
        <v>16</v>
      </c>
      <c r="E1024" s="46">
        <f>+J1024+L1024+N1024+P1024+R1024+T1024+V1024+X1024+Z1024+AB1024+AD1024+AF1024</f>
        <v>17</v>
      </c>
      <c r="F1024" s="46">
        <f t="shared" si="766"/>
        <v>443360</v>
      </c>
      <c r="G1024" s="46">
        <f t="shared" si="767"/>
        <v>471070</v>
      </c>
      <c r="H1024" s="53">
        <f t="shared" si="761"/>
        <v>1.0625</v>
      </c>
      <c r="I1024" s="54">
        <f t="shared" si="762"/>
        <v>1.0625</v>
      </c>
      <c r="J1024" s="65">
        <v>3</v>
      </c>
      <c r="K1024" s="78">
        <f t="shared" si="768"/>
        <v>83130</v>
      </c>
      <c r="L1024" s="45">
        <v>1</v>
      </c>
      <c r="M1024" s="79">
        <f t="shared" si="769"/>
        <v>27710</v>
      </c>
      <c r="N1024" s="45">
        <v>1</v>
      </c>
      <c r="O1024" s="78">
        <f>+N1024*C1024</f>
        <v>27710</v>
      </c>
      <c r="P1024" s="45">
        <v>1</v>
      </c>
      <c r="Q1024" s="79">
        <f t="shared" si="770"/>
        <v>27710</v>
      </c>
      <c r="R1024" s="45">
        <v>1</v>
      </c>
      <c r="S1024" s="78">
        <f t="shared" si="771"/>
        <v>27710</v>
      </c>
      <c r="T1024" s="45">
        <v>0</v>
      </c>
      <c r="U1024" s="79">
        <f t="shared" si="772"/>
        <v>0</v>
      </c>
      <c r="V1024" s="45">
        <v>0</v>
      </c>
      <c r="W1024" s="78">
        <f t="shared" si="773"/>
        <v>0</v>
      </c>
      <c r="X1024" s="45">
        <v>1</v>
      </c>
      <c r="Y1024" s="79">
        <f t="shared" si="774"/>
        <v>27710</v>
      </c>
      <c r="Z1024" s="45">
        <v>1</v>
      </c>
      <c r="AA1024" s="78">
        <f t="shared" si="775"/>
        <v>27710</v>
      </c>
      <c r="AB1024" s="45">
        <v>2</v>
      </c>
      <c r="AC1024" s="79">
        <f t="shared" si="776"/>
        <v>55420</v>
      </c>
      <c r="AD1024" s="45">
        <v>1</v>
      </c>
      <c r="AE1024" s="78">
        <f t="shared" si="777"/>
        <v>27710</v>
      </c>
      <c r="AF1024" s="45">
        <v>5</v>
      </c>
      <c r="AG1024" s="79">
        <f t="shared" si="778"/>
        <v>138550</v>
      </c>
    </row>
    <row r="1025" spans="1:38" ht="16.5" customHeight="1">
      <c r="A1025" s="12">
        <v>3114412</v>
      </c>
      <c r="B1025" s="34" t="s">
        <v>816</v>
      </c>
      <c r="C1025" s="14">
        <v>17920</v>
      </c>
      <c r="D1025" s="45">
        <v>7</v>
      </c>
      <c r="E1025" s="46">
        <f>+J1025+L1025+N1025+P1025+R1025+T1025+V1025+X1025+Z1025+AB1025+AD1025+AF1025</f>
        <v>6</v>
      </c>
      <c r="F1025" s="46">
        <f t="shared" si="766"/>
        <v>125440</v>
      </c>
      <c r="G1025" s="46">
        <f t="shared" si="767"/>
        <v>107520</v>
      </c>
      <c r="H1025" s="53">
        <f t="shared" si="761"/>
        <v>0.8571428571428571</v>
      </c>
      <c r="I1025" s="54">
        <f t="shared" si="762"/>
        <v>0.8571428571428571</v>
      </c>
      <c r="J1025" s="65"/>
      <c r="K1025" s="78">
        <f t="shared" si="768"/>
        <v>0</v>
      </c>
      <c r="L1025" s="45">
        <v>1</v>
      </c>
      <c r="M1025" s="79">
        <f t="shared" si="769"/>
        <v>17920</v>
      </c>
      <c r="N1025" s="45">
        <v>1</v>
      </c>
      <c r="O1025" s="78">
        <f>+N1025*C1025</f>
        <v>17920</v>
      </c>
      <c r="P1025" s="45">
        <v>2</v>
      </c>
      <c r="Q1025" s="79">
        <f t="shared" si="770"/>
        <v>35840</v>
      </c>
      <c r="R1025" s="45"/>
      <c r="S1025" s="78">
        <f t="shared" si="771"/>
        <v>0</v>
      </c>
      <c r="T1025" s="45">
        <v>1</v>
      </c>
      <c r="U1025" s="79">
        <f t="shared" si="772"/>
        <v>17920</v>
      </c>
      <c r="V1025" s="45">
        <v>0</v>
      </c>
      <c r="W1025" s="78">
        <f t="shared" si="773"/>
        <v>0</v>
      </c>
      <c r="X1025" s="45">
        <v>1</v>
      </c>
      <c r="Y1025" s="79">
        <f t="shared" si="774"/>
        <v>17920</v>
      </c>
      <c r="Z1025" s="45">
        <v>0</v>
      </c>
      <c r="AA1025" s="78">
        <f t="shared" si="775"/>
        <v>0</v>
      </c>
      <c r="AB1025" s="45"/>
      <c r="AC1025" s="79">
        <f t="shared" si="776"/>
        <v>0</v>
      </c>
      <c r="AD1025" s="45"/>
      <c r="AE1025" s="78">
        <f t="shared" si="777"/>
        <v>0</v>
      </c>
      <c r="AF1025" s="45"/>
      <c r="AG1025" s="79">
        <f t="shared" si="778"/>
        <v>0</v>
      </c>
    </row>
    <row r="1026" spans="1:38" ht="16.5" customHeight="1">
      <c r="A1026" s="12"/>
      <c r="B1026" s="27"/>
      <c r="C1026" s="14"/>
      <c r="D1026" s="45"/>
      <c r="E1026" s="46"/>
      <c r="F1026" s="46"/>
      <c r="G1026" s="46"/>
      <c r="H1026" s="53"/>
      <c r="I1026" s="54"/>
      <c r="J1026" s="65"/>
      <c r="K1026" s="78"/>
      <c r="L1026" s="45"/>
      <c r="M1026" s="79"/>
      <c r="N1026" s="45"/>
      <c r="O1026" s="78"/>
      <c r="P1026" s="45"/>
      <c r="Q1026" s="79"/>
      <c r="R1026" s="45"/>
      <c r="S1026" s="78"/>
      <c r="T1026" s="45"/>
      <c r="U1026" s="79"/>
      <c r="V1026" s="45"/>
      <c r="W1026" s="78"/>
      <c r="X1026" s="45"/>
      <c r="Y1026" s="79"/>
      <c r="Z1026" s="45"/>
      <c r="AA1026" s="78"/>
      <c r="AB1026" s="45"/>
      <c r="AC1026" s="79"/>
      <c r="AD1026" s="45"/>
      <c r="AE1026" s="78"/>
      <c r="AF1026" s="45"/>
      <c r="AG1026" s="79"/>
    </row>
    <row r="1027" spans="1:38" s="10" customFormat="1" ht="16.5" customHeight="1">
      <c r="A1027" s="98"/>
      <c r="B1027" s="83" t="s">
        <v>1221</v>
      </c>
      <c r="C1027" s="99"/>
      <c r="D1027" s="100">
        <f>SUM(D1028:D1034)</f>
        <v>34</v>
      </c>
      <c r="E1027" s="101">
        <f>SUM(E1028:E1034)</f>
        <v>34</v>
      </c>
      <c r="F1027" s="101">
        <f t="shared" ref="F1027:G1027" si="865">SUM(F1028:F1034)</f>
        <v>844860</v>
      </c>
      <c r="G1027" s="101">
        <f t="shared" si="865"/>
        <v>844860</v>
      </c>
      <c r="H1027" s="102">
        <f t="shared" si="761"/>
        <v>1</v>
      </c>
      <c r="I1027" s="103">
        <f t="shared" si="762"/>
        <v>1</v>
      </c>
      <c r="J1027" s="100">
        <f>SUM(J1028:J1034)</f>
        <v>7</v>
      </c>
      <c r="K1027" s="106">
        <f>SUM(K1028:K1034)</f>
        <v>392070</v>
      </c>
      <c r="L1027" s="100">
        <f t="shared" ref="L1027" si="866">SUM(L1028:L1034)</f>
        <v>3</v>
      </c>
      <c r="M1027" s="106">
        <f t="shared" ref="M1027:AG1027" si="867">SUM(M1028:M1034)</f>
        <v>50310</v>
      </c>
      <c r="N1027" s="100">
        <v>0</v>
      </c>
      <c r="O1027" s="106">
        <f t="shared" si="867"/>
        <v>0</v>
      </c>
      <c r="P1027" s="100">
        <f t="shared" si="867"/>
        <v>2</v>
      </c>
      <c r="Q1027" s="106">
        <f t="shared" si="867"/>
        <v>33540</v>
      </c>
      <c r="R1027" s="100">
        <f t="shared" si="867"/>
        <v>2</v>
      </c>
      <c r="S1027" s="106">
        <f t="shared" si="867"/>
        <v>33540</v>
      </c>
      <c r="T1027" s="100">
        <f t="shared" si="867"/>
        <v>5</v>
      </c>
      <c r="U1027" s="106">
        <f t="shared" si="867"/>
        <v>83850</v>
      </c>
      <c r="V1027" s="100">
        <f t="shared" si="867"/>
        <v>2</v>
      </c>
      <c r="W1027" s="106">
        <f t="shared" si="867"/>
        <v>33540</v>
      </c>
      <c r="X1027" s="100">
        <f t="shared" si="867"/>
        <v>5</v>
      </c>
      <c r="Y1027" s="106">
        <f t="shared" si="867"/>
        <v>83850</v>
      </c>
      <c r="Z1027" s="100">
        <f t="shared" si="867"/>
        <v>2</v>
      </c>
      <c r="AA1027" s="106">
        <f t="shared" si="867"/>
        <v>33540</v>
      </c>
      <c r="AB1027" s="100">
        <f t="shared" si="867"/>
        <v>3</v>
      </c>
      <c r="AC1027" s="106">
        <f t="shared" si="867"/>
        <v>50310</v>
      </c>
      <c r="AD1027" s="100">
        <f t="shared" ref="AD1027" si="868">SUM(AD1028:AD1034)</f>
        <v>2</v>
      </c>
      <c r="AE1027" s="106">
        <f t="shared" si="867"/>
        <v>33540</v>
      </c>
      <c r="AF1027" s="100">
        <f t="shared" si="867"/>
        <v>1</v>
      </c>
      <c r="AG1027" s="106">
        <f t="shared" si="867"/>
        <v>16770</v>
      </c>
      <c r="AH1027" s="11"/>
      <c r="AI1027" s="11"/>
      <c r="AJ1027" s="11"/>
      <c r="AK1027" s="11"/>
      <c r="AL1027" s="11"/>
    </row>
    <row r="1028" spans="1:38" ht="16.5" customHeight="1">
      <c r="A1028" s="12">
        <v>3114301</v>
      </c>
      <c r="B1028" s="34" t="s">
        <v>818</v>
      </c>
      <c r="C1028" s="14">
        <v>16770</v>
      </c>
      <c r="D1028" s="45">
        <v>28</v>
      </c>
      <c r="E1028" s="46">
        <f t="shared" ref="E1028:E1034" si="869">+J1028+L1028+N1028+P1028+R1028+T1028+V1028+X1028+Z1028+AB1028+AD1028+AF1028</f>
        <v>28</v>
      </c>
      <c r="F1028" s="46">
        <f t="shared" si="766"/>
        <v>469560</v>
      </c>
      <c r="G1028" s="46">
        <f t="shared" si="767"/>
        <v>469560</v>
      </c>
      <c r="H1028" s="53">
        <f t="shared" si="761"/>
        <v>1</v>
      </c>
      <c r="I1028" s="54">
        <f t="shared" si="762"/>
        <v>1</v>
      </c>
      <c r="J1028" s="65">
        <v>1</v>
      </c>
      <c r="K1028" s="78">
        <f t="shared" si="768"/>
        <v>16770</v>
      </c>
      <c r="L1028" s="45">
        <v>3</v>
      </c>
      <c r="M1028" s="79">
        <f t="shared" si="769"/>
        <v>50310</v>
      </c>
      <c r="N1028" s="45"/>
      <c r="O1028" s="78">
        <f t="shared" ref="O1028:O1034" si="870">+N1028*C1028</f>
        <v>0</v>
      </c>
      <c r="P1028" s="45">
        <v>2</v>
      </c>
      <c r="Q1028" s="79">
        <f t="shared" si="770"/>
        <v>33540</v>
      </c>
      <c r="R1028" s="45">
        <v>2</v>
      </c>
      <c r="S1028" s="78">
        <f t="shared" si="771"/>
        <v>33540</v>
      </c>
      <c r="T1028" s="45">
        <v>5</v>
      </c>
      <c r="U1028" s="79">
        <f t="shared" si="772"/>
        <v>83850</v>
      </c>
      <c r="V1028" s="45">
        <v>2</v>
      </c>
      <c r="W1028" s="78">
        <f t="shared" si="773"/>
        <v>33540</v>
      </c>
      <c r="X1028" s="45">
        <v>5</v>
      </c>
      <c r="Y1028" s="79">
        <f t="shared" si="774"/>
        <v>83850</v>
      </c>
      <c r="Z1028" s="45">
        <v>2</v>
      </c>
      <c r="AA1028" s="78">
        <f t="shared" si="775"/>
        <v>33540</v>
      </c>
      <c r="AB1028" s="45">
        <v>3</v>
      </c>
      <c r="AC1028" s="79">
        <f t="shared" si="776"/>
        <v>50310</v>
      </c>
      <c r="AD1028" s="45">
        <v>2</v>
      </c>
      <c r="AE1028" s="78">
        <f t="shared" si="777"/>
        <v>33540</v>
      </c>
      <c r="AF1028" s="45">
        <v>1</v>
      </c>
      <c r="AG1028" s="79">
        <f t="shared" si="778"/>
        <v>16770</v>
      </c>
    </row>
    <row r="1029" spans="1:38" ht="16.5" customHeight="1">
      <c r="A1029" s="12">
        <v>3114302</v>
      </c>
      <c r="B1029" s="34" t="s">
        <v>819</v>
      </c>
      <c r="C1029" s="14">
        <v>62550</v>
      </c>
      <c r="D1029" s="45">
        <v>6</v>
      </c>
      <c r="E1029" s="46">
        <f t="shared" si="869"/>
        <v>6</v>
      </c>
      <c r="F1029" s="46">
        <f t="shared" si="766"/>
        <v>375300</v>
      </c>
      <c r="G1029" s="46">
        <f t="shared" si="767"/>
        <v>375300</v>
      </c>
      <c r="H1029" s="53">
        <f t="shared" si="761"/>
        <v>1</v>
      </c>
      <c r="I1029" s="54">
        <f t="shared" si="762"/>
        <v>1</v>
      </c>
      <c r="J1029" s="65">
        <v>6</v>
      </c>
      <c r="K1029" s="78">
        <f t="shared" si="768"/>
        <v>375300</v>
      </c>
      <c r="L1029" s="45"/>
      <c r="M1029" s="79">
        <f t="shared" si="769"/>
        <v>0</v>
      </c>
      <c r="N1029" s="45"/>
      <c r="O1029" s="78">
        <f t="shared" si="870"/>
        <v>0</v>
      </c>
      <c r="P1029" s="45"/>
      <c r="Q1029" s="79">
        <f t="shared" si="770"/>
        <v>0</v>
      </c>
      <c r="R1029" s="45"/>
      <c r="S1029" s="78">
        <f t="shared" si="771"/>
        <v>0</v>
      </c>
      <c r="T1029" s="45">
        <v>0</v>
      </c>
      <c r="U1029" s="79">
        <f t="shared" si="772"/>
        <v>0</v>
      </c>
      <c r="V1029" s="45">
        <v>0</v>
      </c>
      <c r="W1029" s="78">
        <f t="shared" si="773"/>
        <v>0</v>
      </c>
      <c r="X1029" s="45"/>
      <c r="Y1029" s="79">
        <f t="shared" si="774"/>
        <v>0</v>
      </c>
      <c r="Z1029" s="45"/>
      <c r="AA1029" s="78">
        <f t="shared" si="775"/>
        <v>0</v>
      </c>
      <c r="AB1029" s="45"/>
      <c r="AC1029" s="79">
        <f t="shared" si="776"/>
        <v>0</v>
      </c>
      <c r="AD1029" s="45"/>
      <c r="AE1029" s="78">
        <f t="shared" si="777"/>
        <v>0</v>
      </c>
      <c r="AF1029" s="45"/>
      <c r="AG1029" s="79">
        <f t="shared" si="778"/>
        <v>0</v>
      </c>
    </row>
    <row r="1030" spans="1:38" ht="16.5" customHeight="1" outlineLevel="1">
      <c r="A1030" s="12">
        <v>3001002</v>
      </c>
      <c r="B1030" s="27" t="s">
        <v>820</v>
      </c>
      <c r="C1030" s="14">
        <v>2072120</v>
      </c>
      <c r="D1030" s="45"/>
      <c r="E1030" s="46">
        <f t="shared" si="869"/>
        <v>0</v>
      </c>
      <c r="F1030" s="46">
        <f t="shared" si="766"/>
        <v>0</v>
      </c>
      <c r="G1030" s="46">
        <f t="shared" si="767"/>
        <v>0</v>
      </c>
      <c r="H1030" s="53" t="e">
        <f t="shared" si="761"/>
        <v>#DIV/0!</v>
      </c>
      <c r="I1030" s="54" t="e">
        <f t="shared" si="762"/>
        <v>#DIV/0!</v>
      </c>
      <c r="J1030" s="65"/>
      <c r="K1030" s="78">
        <f t="shared" si="768"/>
        <v>0</v>
      </c>
      <c r="L1030" s="45"/>
      <c r="M1030" s="79">
        <f t="shared" si="769"/>
        <v>0</v>
      </c>
      <c r="N1030" s="45"/>
      <c r="O1030" s="78">
        <f t="shared" si="870"/>
        <v>0</v>
      </c>
      <c r="P1030" s="45"/>
      <c r="Q1030" s="79">
        <f t="shared" si="770"/>
        <v>0</v>
      </c>
      <c r="R1030" s="45">
        <v>0</v>
      </c>
      <c r="S1030" s="78">
        <f t="shared" si="771"/>
        <v>0</v>
      </c>
      <c r="T1030" s="45">
        <v>0</v>
      </c>
      <c r="U1030" s="79">
        <f t="shared" si="772"/>
        <v>0</v>
      </c>
      <c r="V1030" s="45">
        <v>0</v>
      </c>
      <c r="W1030" s="78">
        <f t="shared" si="773"/>
        <v>0</v>
      </c>
      <c r="X1030" s="45"/>
      <c r="Y1030" s="79">
        <f t="shared" si="774"/>
        <v>0</v>
      </c>
      <c r="Z1030" s="45"/>
      <c r="AA1030" s="78">
        <f t="shared" si="775"/>
        <v>0</v>
      </c>
      <c r="AB1030" s="45"/>
      <c r="AC1030" s="79">
        <f t="shared" si="776"/>
        <v>0</v>
      </c>
      <c r="AD1030" s="45"/>
      <c r="AE1030" s="78">
        <f t="shared" si="777"/>
        <v>0</v>
      </c>
      <c r="AF1030" s="45">
        <v>0</v>
      </c>
      <c r="AG1030" s="79">
        <f t="shared" si="778"/>
        <v>0</v>
      </c>
    </row>
    <row r="1031" spans="1:38" ht="16.5" customHeight="1" outlineLevel="1">
      <c r="A1031" s="12">
        <v>3114303</v>
      </c>
      <c r="B1031" s="27" t="s">
        <v>821</v>
      </c>
      <c r="C1031" s="14">
        <v>20694920</v>
      </c>
      <c r="D1031" s="45"/>
      <c r="E1031" s="46">
        <f t="shared" si="869"/>
        <v>0</v>
      </c>
      <c r="F1031" s="46">
        <f t="shared" si="766"/>
        <v>0</v>
      </c>
      <c r="G1031" s="46">
        <f t="shared" si="767"/>
        <v>0</v>
      </c>
      <c r="H1031" s="53" t="e">
        <f t="shared" si="761"/>
        <v>#DIV/0!</v>
      </c>
      <c r="I1031" s="54" t="e">
        <f t="shared" si="762"/>
        <v>#DIV/0!</v>
      </c>
      <c r="J1031" s="65"/>
      <c r="K1031" s="78">
        <f t="shared" si="768"/>
        <v>0</v>
      </c>
      <c r="L1031" s="45"/>
      <c r="M1031" s="79">
        <f t="shared" si="769"/>
        <v>0</v>
      </c>
      <c r="N1031" s="45"/>
      <c r="O1031" s="78">
        <f t="shared" si="870"/>
        <v>0</v>
      </c>
      <c r="P1031" s="45"/>
      <c r="Q1031" s="79">
        <f t="shared" si="770"/>
        <v>0</v>
      </c>
      <c r="R1031" s="45"/>
      <c r="S1031" s="78">
        <f t="shared" si="771"/>
        <v>0</v>
      </c>
      <c r="T1031" s="45">
        <v>0</v>
      </c>
      <c r="U1031" s="79">
        <f t="shared" si="772"/>
        <v>0</v>
      </c>
      <c r="V1031" s="45">
        <v>0</v>
      </c>
      <c r="W1031" s="78">
        <f t="shared" si="773"/>
        <v>0</v>
      </c>
      <c r="X1031" s="45"/>
      <c r="Y1031" s="79">
        <f t="shared" si="774"/>
        <v>0</v>
      </c>
      <c r="Z1031" s="45"/>
      <c r="AA1031" s="78">
        <f t="shared" si="775"/>
        <v>0</v>
      </c>
      <c r="AB1031" s="45"/>
      <c r="AC1031" s="79">
        <f t="shared" si="776"/>
        <v>0</v>
      </c>
      <c r="AD1031" s="45"/>
      <c r="AE1031" s="78">
        <f t="shared" si="777"/>
        <v>0</v>
      </c>
      <c r="AF1031" s="45"/>
      <c r="AG1031" s="79">
        <f t="shared" si="778"/>
        <v>0</v>
      </c>
    </row>
    <row r="1032" spans="1:38" ht="16.5" customHeight="1" outlineLevel="1">
      <c r="A1032" s="12">
        <v>3114304</v>
      </c>
      <c r="B1032" s="34" t="s">
        <v>822</v>
      </c>
      <c r="C1032" s="14">
        <v>11590</v>
      </c>
      <c r="D1032" s="45"/>
      <c r="E1032" s="46">
        <f t="shared" si="869"/>
        <v>0</v>
      </c>
      <c r="F1032" s="46">
        <f t="shared" si="766"/>
        <v>0</v>
      </c>
      <c r="G1032" s="46">
        <f t="shared" si="767"/>
        <v>0</v>
      </c>
      <c r="H1032" s="53" t="e">
        <f t="shared" si="761"/>
        <v>#DIV/0!</v>
      </c>
      <c r="I1032" s="54" t="e">
        <f t="shared" si="762"/>
        <v>#DIV/0!</v>
      </c>
      <c r="J1032" s="65"/>
      <c r="K1032" s="78">
        <f t="shared" si="768"/>
        <v>0</v>
      </c>
      <c r="L1032" s="45"/>
      <c r="M1032" s="79">
        <f t="shared" si="769"/>
        <v>0</v>
      </c>
      <c r="N1032" s="45"/>
      <c r="O1032" s="78">
        <f t="shared" si="870"/>
        <v>0</v>
      </c>
      <c r="P1032" s="45"/>
      <c r="Q1032" s="79">
        <f t="shared" si="770"/>
        <v>0</v>
      </c>
      <c r="R1032" s="45"/>
      <c r="S1032" s="78">
        <f t="shared" si="771"/>
        <v>0</v>
      </c>
      <c r="T1032" s="45">
        <v>0</v>
      </c>
      <c r="U1032" s="79">
        <f t="shared" si="772"/>
        <v>0</v>
      </c>
      <c r="V1032" s="45">
        <v>0</v>
      </c>
      <c r="W1032" s="78">
        <f t="shared" si="773"/>
        <v>0</v>
      </c>
      <c r="X1032" s="45"/>
      <c r="Y1032" s="79">
        <f t="shared" si="774"/>
        <v>0</v>
      </c>
      <c r="Z1032" s="45"/>
      <c r="AA1032" s="78">
        <f t="shared" si="775"/>
        <v>0</v>
      </c>
      <c r="AB1032" s="45"/>
      <c r="AC1032" s="79">
        <f t="shared" si="776"/>
        <v>0</v>
      </c>
      <c r="AD1032" s="45"/>
      <c r="AE1032" s="78">
        <f t="shared" si="777"/>
        <v>0</v>
      </c>
      <c r="AF1032" s="45"/>
      <c r="AG1032" s="79">
        <f t="shared" si="778"/>
        <v>0</v>
      </c>
    </row>
    <row r="1033" spans="1:38" ht="16.5" customHeight="1" outlineLevel="1">
      <c r="A1033" s="12">
        <v>3114314</v>
      </c>
      <c r="B1033" s="34" t="s">
        <v>823</v>
      </c>
      <c r="C1033" s="14">
        <v>8130</v>
      </c>
      <c r="D1033" s="45"/>
      <c r="E1033" s="46">
        <f t="shared" si="869"/>
        <v>0</v>
      </c>
      <c r="F1033" s="46">
        <f t="shared" si="766"/>
        <v>0</v>
      </c>
      <c r="G1033" s="46">
        <f t="shared" si="767"/>
        <v>0</v>
      </c>
      <c r="H1033" s="53" t="e">
        <f t="shared" si="761"/>
        <v>#DIV/0!</v>
      </c>
      <c r="I1033" s="54" t="e">
        <f t="shared" si="762"/>
        <v>#DIV/0!</v>
      </c>
      <c r="J1033" s="65"/>
      <c r="K1033" s="78">
        <f t="shared" si="768"/>
        <v>0</v>
      </c>
      <c r="L1033" s="45"/>
      <c r="M1033" s="79">
        <f t="shared" si="769"/>
        <v>0</v>
      </c>
      <c r="N1033" s="45"/>
      <c r="O1033" s="78">
        <f t="shared" si="870"/>
        <v>0</v>
      </c>
      <c r="P1033" s="45"/>
      <c r="Q1033" s="79">
        <f t="shared" si="770"/>
        <v>0</v>
      </c>
      <c r="R1033" s="45"/>
      <c r="S1033" s="78">
        <f t="shared" si="771"/>
        <v>0</v>
      </c>
      <c r="T1033" s="45">
        <v>0</v>
      </c>
      <c r="U1033" s="79">
        <f t="shared" si="772"/>
        <v>0</v>
      </c>
      <c r="V1033" s="45">
        <v>0</v>
      </c>
      <c r="W1033" s="78">
        <f t="shared" si="773"/>
        <v>0</v>
      </c>
      <c r="X1033" s="45"/>
      <c r="Y1033" s="79">
        <f t="shared" si="774"/>
        <v>0</v>
      </c>
      <c r="Z1033" s="45"/>
      <c r="AA1033" s="78">
        <f t="shared" si="775"/>
        <v>0</v>
      </c>
      <c r="AB1033" s="45"/>
      <c r="AC1033" s="79">
        <f t="shared" si="776"/>
        <v>0</v>
      </c>
      <c r="AD1033" s="45"/>
      <c r="AE1033" s="78">
        <f t="shared" si="777"/>
        <v>0</v>
      </c>
      <c r="AF1033" s="45"/>
      <c r="AG1033" s="79">
        <f t="shared" si="778"/>
        <v>0</v>
      </c>
    </row>
    <row r="1034" spans="1:38" ht="16.5" customHeight="1">
      <c r="A1034" s="12" t="s">
        <v>1069</v>
      </c>
      <c r="B1034" s="27" t="s">
        <v>1070</v>
      </c>
      <c r="C1034" s="14">
        <v>57990</v>
      </c>
      <c r="D1034" s="45"/>
      <c r="E1034" s="46">
        <f t="shared" si="869"/>
        <v>0</v>
      </c>
      <c r="F1034" s="46">
        <f t="shared" si="766"/>
        <v>0</v>
      </c>
      <c r="G1034" s="46">
        <f t="shared" ref="G1034" si="871">+E1034*C1034</f>
        <v>0</v>
      </c>
      <c r="H1034" s="53" t="e">
        <f t="shared" ref="H1034" si="872">IF(E1034&gt;=0,(E1034/D1034),"-")</f>
        <v>#DIV/0!</v>
      </c>
      <c r="I1034" s="54" t="e">
        <f t="shared" ref="I1034" si="873">IF(G1034&gt;=0,(G1034/F1034),"-")</f>
        <v>#DIV/0!</v>
      </c>
      <c r="J1034" s="65"/>
      <c r="K1034" s="78">
        <f t="shared" si="768"/>
        <v>0</v>
      </c>
      <c r="L1034" s="45"/>
      <c r="M1034" s="79">
        <f t="shared" si="769"/>
        <v>0</v>
      </c>
      <c r="N1034" s="45"/>
      <c r="O1034" s="78">
        <f t="shared" si="870"/>
        <v>0</v>
      </c>
      <c r="P1034" s="45"/>
      <c r="Q1034" s="79">
        <f t="shared" si="770"/>
        <v>0</v>
      </c>
      <c r="R1034" s="45"/>
      <c r="S1034" s="78">
        <f t="shared" si="771"/>
        <v>0</v>
      </c>
      <c r="T1034" s="45">
        <v>0</v>
      </c>
      <c r="U1034" s="79">
        <f t="shared" si="772"/>
        <v>0</v>
      </c>
      <c r="V1034" s="45">
        <v>0</v>
      </c>
      <c r="W1034" s="78">
        <f t="shared" si="773"/>
        <v>0</v>
      </c>
      <c r="X1034" s="45"/>
      <c r="Y1034" s="79">
        <f t="shared" si="774"/>
        <v>0</v>
      </c>
      <c r="Z1034" s="45"/>
      <c r="AA1034" s="78">
        <f t="shared" si="775"/>
        <v>0</v>
      </c>
      <c r="AB1034" s="45"/>
      <c r="AC1034" s="79">
        <f t="shared" si="776"/>
        <v>0</v>
      </c>
      <c r="AD1034" s="45"/>
      <c r="AE1034" s="78">
        <f t="shared" si="777"/>
        <v>0</v>
      </c>
      <c r="AF1034" s="45"/>
      <c r="AG1034" s="79">
        <f t="shared" si="778"/>
        <v>0</v>
      </c>
    </row>
    <row r="1035" spans="1:38" s="10" customFormat="1" ht="16.5" customHeight="1">
      <c r="A1035" s="98"/>
      <c r="B1035" s="83" t="s">
        <v>824</v>
      </c>
      <c r="C1035" s="99"/>
      <c r="D1035" s="100">
        <f>+D1036</f>
        <v>350</v>
      </c>
      <c r="E1035" s="101">
        <f t="shared" ref="E1035:G1035" si="874">+E1036</f>
        <v>378</v>
      </c>
      <c r="F1035" s="101">
        <f t="shared" si="874"/>
        <v>9012500</v>
      </c>
      <c r="G1035" s="101">
        <f t="shared" si="874"/>
        <v>9733500</v>
      </c>
      <c r="H1035" s="102">
        <f t="shared" si="761"/>
        <v>1.08</v>
      </c>
      <c r="I1035" s="103">
        <f t="shared" si="762"/>
        <v>1.08</v>
      </c>
      <c r="J1035" s="104">
        <f t="shared" ref="J1035" si="875">+J1036</f>
        <v>39</v>
      </c>
      <c r="K1035" s="105">
        <f t="shared" ref="K1035:AG1035" si="876">+K1036</f>
        <v>1004250</v>
      </c>
      <c r="L1035" s="100">
        <f t="shared" si="876"/>
        <v>31</v>
      </c>
      <c r="M1035" s="106">
        <f t="shared" si="876"/>
        <v>798250</v>
      </c>
      <c r="N1035" s="100">
        <v>31</v>
      </c>
      <c r="O1035" s="105">
        <f>+O1036</f>
        <v>798250</v>
      </c>
      <c r="P1035" s="100">
        <f t="shared" ref="P1035" si="877">+P1036</f>
        <v>41</v>
      </c>
      <c r="Q1035" s="106">
        <f t="shared" si="876"/>
        <v>1055750</v>
      </c>
      <c r="R1035" s="100">
        <f t="shared" si="876"/>
        <v>28</v>
      </c>
      <c r="S1035" s="105">
        <f t="shared" si="876"/>
        <v>721000</v>
      </c>
      <c r="T1035" s="100">
        <f t="shared" si="876"/>
        <v>22</v>
      </c>
      <c r="U1035" s="106">
        <f t="shared" si="876"/>
        <v>566500</v>
      </c>
      <c r="V1035" s="100">
        <f t="shared" si="876"/>
        <v>11</v>
      </c>
      <c r="W1035" s="105">
        <f t="shared" si="876"/>
        <v>283250</v>
      </c>
      <c r="X1035" s="100">
        <f t="shared" si="876"/>
        <v>23</v>
      </c>
      <c r="Y1035" s="106">
        <f t="shared" si="876"/>
        <v>592250</v>
      </c>
      <c r="Z1035" s="100">
        <f t="shared" si="876"/>
        <v>27</v>
      </c>
      <c r="AA1035" s="105">
        <f t="shared" si="876"/>
        <v>695250</v>
      </c>
      <c r="AB1035" s="100">
        <f t="shared" si="876"/>
        <v>31</v>
      </c>
      <c r="AC1035" s="106">
        <f t="shared" si="876"/>
        <v>798250</v>
      </c>
      <c r="AD1035" s="100">
        <f t="shared" si="876"/>
        <v>44</v>
      </c>
      <c r="AE1035" s="105">
        <f t="shared" si="876"/>
        <v>1133000</v>
      </c>
      <c r="AF1035" s="100">
        <f t="shared" si="876"/>
        <v>50</v>
      </c>
      <c r="AG1035" s="106">
        <f t="shared" si="876"/>
        <v>1287500</v>
      </c>
      <c r="AH1035" s="11"/>
      <c r="AI1035" s="11"/>
      <c r="AJ1035" s="11"/>
      <c r="AK1035" s="11"/>
      <c r="AL1035" s="11"/>
    </row>
    <row r="1036" spans="1:38" ht="36.75" customHeight="1">
      <c r="A1036" s="12" t="s">
        <v>1001</v>
      </c>
      <c r="B1036" s="27" t="s">
        <v>825</v>
      </c>
      <c r="C1036" s="14">
        <v>25750</v>
      </c>
      <c r="D1036" s="45">
        <v>350</v>
      </c>
      <c r="E1036" s="46">
        <f>+J1036+L1036+N1036+P1036+R1036+T1036+V1036+X1036+Z1036+AB1036+AD1036+AF1036</f>
        <v>378</v>
      </c>
      <c r="F1036" s="46">
        <f t="shared" si="766"/>
        <v>9012500</v>
      </c>
      <c r="G1036" s="46">
        <f t="shared" si="767"/>
        <v>9733500</v>
      </c>
      <c r="H1036" s="53">
        <f t="shared" si="761"/>
        <v>1.08</v>
      </c>
      <c r="I1036" s="54">
        <f t="shared" si="762"/>
        <v>1.08</v>
      </c>
      <c r="J1036" s="65">
        <v>39</v>
      </c>
      <c r="K1036" s="78">
        <f t="shared" si="768"/>
        <v>1004250</v>
      </c>
      <c r="L1036" s="45">
        <v>31</v>
      </c>
      <c r="M1036" s="79">
        <f t="shared" si="769"/>
        <v>798250</v>
      </c>
      <c r="N1036" s="45">
        <v>31</v>
      </c>
      <c r="O1036" s="78">
        <f>+N1036*C1036</f>
        <v>798250</v>
      </c>
      <c r="P1036" s="45">
        <v>41</v>
      </c>
      <c r="Q1036" s="79">
        <f t="shared" si="770"/>
        <v>1055750</v>
      </c>
      <c r="R1036" s="45">
        <v>28</v>
      </c>
      <c r="S1036" s="78">
        <f t="shared" si="771"/>
        <v>721000</v>
      </c>
      <c r="T1036" s="45">
        <v>22</v>
      </c>
      <c r="U1036" s="79">
        <f t="shared" si="772"/>
        <v>566500</v>
      </c>
      <c r="V1036" s="45">
        <v>11</v>
      </c>
      <c r="W1036" s="78">
        <f t="shared" si="773"/>
        <v>283250</v>
      </c>
      <c r="X1036" s="45">
        <v>23</v>
      </c>
      <c r="Y1036" s="79">
        <f t="shared" si="774"/>
        <v>592250</v>
      </c>
      <c r="Z1036" s="45">
        <v>27</v>
      </c>
      <c r="AA1036" s="78">
        <f t="shared" si="775"/>
        <v>695250</v>
      </c>
      <c r="AB1036" s="45">
        <v>31</v>
      </c>
      <c r="AC1036" s="79">
        <f t="shared" si="776"/>
        <v>798250</v>
      </c>
      <c r="AD1036" s="45">
        <v>44</v>
      </c>
      <c r="AE1036" s="78">
        <f t="shared" si="777"/>
        <v>1133000</v>
      </c>
      <c r="AF1036" s="45">
        <v>50</v>
      </c>
      <c r="AG1036" s="79">
        <f t="shared" si="778"/>
        <v>1287500</v>
      </c>
    </row>
    <row r="1037" spans="1:38" ht="16.5" customHeight="1">
      <c r="A1037" s="12"/>
      <c r="B1037" s="27"/>
      <c r="C1037" s="14"/>
      <c r="D1037" s="45"/>
      <c r="E1037" s="46"/>
      <c r="F1037" s="46"/>
      <c r="G1037" s="46"/>
      <c r="H1037" s="53"/>
      <c r="I1037" s="54"/>
      <c r="J1037" s="65"/>
      <c r="K1037" s="78"/>
      <c r="L1037" s="45"/>
      <c r="M1037" s="79"/>
      <c r="N1037" s="45"/>
      <c r="O1037" s="78"/>
      <c r="P1037" s="45"/>
      <c r="Q1037" s="79"/>
      <c r="R1037" s="45"/>
      <c r="S1037" s="78"/>
      <c r="T1037" s="45"/>
      <c r="U1037" s="79"/>
      <c r="V1037" s="45"/>
      <c r="W1037" s="78"/>
      <c r="X1037" s="45"/>
      <c r="Y1037" s="79"/>
      <c r="Z1037" s="45"/>
      <c r="AA1037" s="78"/>
      <c r="AB1037" s="45"/>
      <c r="AC1037" s="79"/>
      <c r="AD1037" s="45"/>
      <c r="AE1037" s="78"/>
      <c r="AF1037" s="45"/>
      <c r="AG1037" s="79"/>
    </row>
    <row r="1038" spans="1:38" s="10" customFormat="1" ht="16.5" customHeight="1">
      <c r="A1038" s="98"/>
      <c r="B1038" s="83" t="s">
        <v>1223</v>
      </c>
      <c r="C1038" s="99"/>
      <c r="D1038" s="100">
        <f>SUM(D1039:D1040)</f>
        <v>355</v>
      </c>
      <c r="E1038" s="101">
        <f t="shared" ref="E1038:G1038" si="878">SUM(E1039:E1040)</f>
        <v>366</v>
      </c>
      <c r="F1038" s="101">
        <f t="shared" si="878"/>
        <v>14529920</v>
      </c>
      <c r="G1038" s="101">
        <f t="shared" si="878"/>
        <v>14976960</v>
      </c>
      <c r="H1038" s="102">
        <f t="shared" ref="H1038:H1075" si="879">IF(E1038&gt;=0,(E1038/D1038),"-")</f>
        <v>1.0309859154929577</v>
      </c>
      <c r="I1038" s="103">
        <f t="shared" ref="I1038:I1075" si="880">IF(G1038&gt;=0,(G1038/F1038),"-")</f>
        <v>1.0307668590054178</v>
      </c>
      <c r="J1038" s="104">
        <f t="shared" ref="J1038" si="881">SUM(J1039:J1040)</f>
        <v>7</v>
      </c>
      <c r="K1038" s="105">
        <f t="shared" ref="K1038:AG1038" si="882">SUM(K1039:K1040)</f>
        <v>284480</v>
      </c>
      <c r="L1038" s="100">
        <f t="shared" si="882"/>
        <v>28</v>
      </c>
      <c r="M1038" s="106">
        <f t="shared" si="882"/>
        <v>1137920</v>
      </c>
      <c r="N1038" s="100">
        <v>32</v>
      </c>
      <c r="O1038" s="105">
        <f>SUM(O1039:O1040)</f>
        <v>1317600</v>
      </c>
      <c r="P1038" s="100">
        <f>SUM(P1039:P1040)</f>
        <v>32</v>
      </c>
      <c r="Q1038" s="106">
        <f t="shared" si="882"/>
        <v>1300480</v>
      </c>
      <c r="R1038" s="100">
        <f t="shared" si="882"/>
        <v>34</v>
      </c>
      <c r="S1038" s="105">
        <f t="shared" si="882"/>
        <v>1398880</v>
      </c>
      <c r="T1038" s="100">
        <f t="shared" si="882"/>
        <v>31</v>
      </c>
      <c r="U1038" s="106">
        <f t="shared" si="882"/>
        <v>1259840</v>
      </c>
      <c r="V1038" s="100">
        <f t="shared" si="882"/>
        <v>42</v>
      </c>
      <c r="W1038" s="105">
        <f t="shared" si="882"/>
        <v>1724000</v>
      </c>
      <c r="X1038" s="100">
        <f t="shared" si="882"/>
        <v>26</v>
      </c>
      <c r="Y1038" s="106">
        <f t="shared" si="882"/>
        <v>1056640</v>
      </c>
      <c r="Z1038" s="100">
        <f t="shared" si="882"/>
        <v>34</v>
      </c>
      <c r="AA1038" s="105">
        <f t="shared" si="882"/>
        <v>1398880</v>
      </c>
      <c r="AB1038" s="100">
        <f t="shared" si="882"/>
        <v>34</v>
      </c>
      <c r="AC1038" s="106">
        <f t="shared" si="882"/>
        <v>1398880</v>
      </c>
      <c r="AD1038" s="100">
        <f t="shared" si="882"/>
        <v>29</v>
      </c>
      <c r="AE1038" s="105">
        <f t="shared" si="882"/>
        <v>1195680</v>
      </c>
      <c r="AF1038" s="100">
        <f t="shared" si="882"/>
        <v>37</v>
      </c>
      <c r="AG1038" s="106">
        <f t="shared" si="882"/>
        <v>1503680</v>
      </c>
      <c r="AH1038" s="11"/>
      <c r="AI1038" s="11"/>
      <c r="AJ1038" s="11"/>
      <c r="AK1038" s="11"/>
      <c r="AL1038" s="11"/>
    </row>
    <row r="1039" spans="1:38" ht="38.25" customHeight="1">
      <c r="A1039" s="12" t="s">
        <v>1001</v>
      </c>
      <c r="B1039" s="27" t="s">
        <v>827</v>
      </c>
      <c r="C1039" s="14">
        <v>57760</v>
      </c>
      <c r="D1039" s="45">
        <v>6</v>
      </c>
      <c r="E1039" s="46">
        <f>+J1039+L1039+N1039+P1039+R1039+T1039+V1039+X1039+Z1039+AB1039+AD1039+AF1039</f>
        <v>6</v>
      </c>
      <c r="F1039" s="46">
        <f t="shared" ref="F1039:F1076" si="883">D1039*C1039</f>
        <v>346560</v>
      </c>
      <c r="G1039" s="46">
        <f t="shared" ref="G1039:G1075" si="884">+E1039*C1039</f>
        <v>346560</v>
      </c>
      <c r="H1039" s="53">
        <f t="shared" si="879"/>
        <v>1</v>
      </c>
      <c r="I1039" s="54">
        <f t="shared" si="880"/>
        <v>1</v>
      </c>
      <c r="J1039" s="295"/>
      <c r="K1039" s="78">
        <f t="shared" ref="K1039:K1075" si="885">+J1039*C1039</f>
        <v>0</v>
      </c>
      <c r="L1039" s="306"/>
      <c r="M1039" s="79">
        <f t="shared" ref="M1039:M1075" si="886">+L1039*C1039</f>
        <v>0</v>
      </c>
      <c r="N1039" s="306">
        <v>1</v>
      </c>
      <c r="O1039" s="78">
        <f>+N1039*C1039</f>
        <v>57760</v>
      </c>
      <c r="P1039" s="306"/>
      <c r="Q1039" s="79">
        <f t="shared" ref="Q1039:Q1075" si="887">+P1039*C1039</f>
        <v>0</v>
      </c>
      <c r="R1039" s="306">
        <v>1</v>
      </c>
      <c r="S1039" s="78">
        <f t="shared" ref="S1039:S1075" si="888">+R1039*C1039</f>
        <v>57760</v>
      </c>
      <c r="T1039" s="306">
        <v>0</v>
      </c>
      <c r="U1039" s="79">
        <f t="shared" ref="U1039:U1075" si="889">+T1039*C1039</f>
        <v>0</v>
      </c>
      <c r="V1039" s="306">
        <v>1</v>
      </c>
      <c r="W1039" s="78">
        <f t="shared" ref="W1039:W1075" si="890">+V1039*C1039</f>
        <v>57760</v>
      </c>
      <c r="X1039" s="306">
        <v>0</v>
      </c>
      <c r="Y1039" s="79">
        <f t="shared" ref="Y1039:Y1075" si="891">+X1039*C1039</f>
        <v>0</v>
      </c>
      <c r="Z1039" s="306">
        <v>1</v>
      </c>
      <c r="AA1039" s="78">
        <f t="shared" ref="AA1039:AA1075" si="892">+Z1039*C1039</f>
        <v>57760</v>
      </c>
      <c r="AB1039" s="306">
        <v>1</v>
      </c>
      <c r="AC1039" s="79">
        <f t="shared" ref="AC1039:AC1075" si="893">+AB1039*C1039</f>
        <v>57760</v>
      </c>
      <c r="AD1039" s="306">
        <v>1</v>
      </c>
      <c r="AE1039" s="78">
        <f t="shared" ref="AE1039:AE1075" si="894">+AD1039*C1039</f>
        <v>57760</v>
      </c>
      <c r="AF1039" s="306">
        <v>0</v>
      </c>
      <c r="AG1039" s="79">
        <f t="shared" ref="AG1039:AG1075" si="895">+AF1039*C1039</f>
        <v>0</v>
      </c>
    </row>
    <row r="1040" spans="1:38" ht="78.75" customHeight="1">
      <c r="A1040" s="12" t="s">
        <v>1002</v>
      </c>
      <c r="B1040" s="27" t="s">
        <v>828</v>
      </c>
      <c r="C1040" s="14">
        <v>40640</v>
      </c>
      <c r="D1040" s="45">
        <v>349</v>
      </c>
      <c r="E1040" s="46">
        <f>+J1040+L1040+N1040+P1040+R1040+T1040+V1040+X1040+Z1040+AB1040+AD1040+AF1040</f>
        <v>360</v>
      </c>
      <c r="F1040" s="46">
        <f t="shared" si="883"/>
        <v>14183360</v>
      </c>
      <c r="G1040" s="46">
        <f t="shared" si="884"/>
        <v>14630400</v>
      </c>
      <c r="H1040" s="53">
        <f t="shared" si="879"/>
        <v>1.0315186246418337</v>
      </c>
      <c r="I1040" s="54">
        <f t="shared" si="880"/>
        <v>1.0315186246418337</v>
      </c>
      <c r="J1040" s="295">
        <v>7</v>
      </c>
      <c r="K1040" s="78">
        <f t="shared" si="885"/>
        <v>284480</v>
      </c>
      <c r="L1040" s="306">
        <v>28</v>
      </c>
      <c r="M1040" s="79">
        <f t="shared" si="886"/>
        <v>1137920</v>
      </c>
      <c r="N1040" s="306">
        <v>31</v>
      </c>
      <c r="O1040" s="78">
        <f>+N1040*C1040</f>
        <v>1259840</v>
      </c>
      <c r="P1040" s="306">
        <v>32</v>
      </c>
      <c r="Q1040" s="79">
        <f t="shared" si="887"/>
        <v>1300480</v>
      </c>
      <c r="R1040" s="306">
        <v>33</v>
      </c>
      <c r="S1040" s="78">
        <f t="shared" si="888"/>
        <v>1341120</v>
      </c>
      <c r="T1040" s="306">
        <v>31</v>
      </c>
      <c r="U1040" s="79">
        <f t="shared" si="889"/>
        <v>1259840</v>
      </c>
      <c r="V1040" s="306">
        <v>41</v>
      </c>
      <c r="W1040" s="78">
        <f t="shared" si="890"/>
        <v>1666240</v>
      </c>
      <c r="X1040" s="306">
        <v>26</v>
      </c>
      <c r="Y1040" s="79">
        <f t="shared" si="891"/>
        <v>1056640</v>
      </c>
      <c r="Z1040" s="306">
        <v>33</v>
      </c>
      <c r="AA1040" s="78">
        <f t="shared" si="892"/>
        <v>1341120</v>
      </c>
      <c r="AB1040" s="306">
        <v>33</v>
      </c>
      <c r="AC1040" s="79">
        <f t="shared" si="893"/>
        <v>1341120</v>
      </c>
      <c r="AD1040" s="306">
        <v>28</v>
      </c>
      <c r="AE1040" s="78">
        <f t="shared" si="894"/>
        <v>1137920</v>
      </c>
      <c r="AF1040" s="306">
        <v>37</v>
      </c>
      <c r="AG1040" s="79">
        <f t="shared" si="895"/>
        <v>1503680</v>
      </c>
    </row>
    <row r="1041" spans="1:38" ht="16.5" customHeight="1">
      <c r="A1041" s="12"/>
      <c r="B1041" s="27"/>
      <c r="C1041" s="14"/>
      <c r="D1041" s="45"/>
      <c r="E1041" s="46"/>
      <c r="F1041" s="46"/>
      <c r="G1041" s="46"/>
      <c r="H1041" s="53"/>
      <c r="I1041" s="54"/>
      <c r="J1041" s="65"/>
      <c r="K1041" s="78"/>
      <c r="L1041" s="45"/>
      <c r="M1041" s="79"/>
      <c r="N1041" s="45"/>
      <c r="O1041" s="78"/>
      <c r="P1041" s="45"/>
      <c r="Q1041" s="79"/>
      <c r="R1041" s="45"/>
      <c r="S1041" s="78"/>
      <c r="T1041" s="45"/>
      <c r="U1041" s="79"/>
      <c r="V1041" s="45"/>
      <c r="W1041" s="78"/>
      <c r="X1041" s="45"/>
      <c r="Y1041" s="79"/>
      <c r="Z1041" s="45"/>
      <c r="AA1041" s="78"/>
      <c r="AB1041" s="45"/>
      <c r="AC1041" s="79"/>
      <c r="AD1041" s="45"/>
      <c r="AE1041" s="78"/>
      <c r="AF1041" s="45"/>
      <c r="AG1041" s="79"/>
    </row>
    <row r="1042" spans="1:38" s="10" customFormat="1" ht="16.5" customHeight="1">
      <c r="A1042" s="98"/>
      <c r="B1042" s="83" t="s">
        <v>829</v>
      </c>
      <c r="C1042" s="99"/>
      <c r="D1042" s="100">
        <f>SUM(D1043:D1044)</f>
        <v>300</v>
      </c>
      <c r="E1042" s="101">
        <f t="shared" ref="E1042:G1042" si="896">SUM(E1043:E1044)</f>
        <v>309</v>
      </c>
      <c r="F1042" s="101">
        <f t="shared" si="896"/>
        <v>3177000</v>
      </c>
      <c r="G1042" s="101">
        <f t="shared" si="896"/>
        <v>3272310</v>
      </c>
      <c r="H1042" s="102">
        <f t="shared" si="879"/>
        <v>1.03</v>
      </c>
      <c r="I1042" s="103">
        <f t="shared" si="880"/>
        <v>1.03</v>
      </c>
      <c r="J1042" s="104">
        <f t="shared" ref="J1042" si="897">SUM(J1043:J1044)</f>
        <v>30</v>
      </c>
      <c r="K1042" s="105">
        <f t="shared" ref="K1042:AG1042" si="898">SUM(K1043:K1044)</f>
        <v>317700</v>
      </c>
      <c r="L1042" s="100">
        <f t="shared" si="898"/>
        <v>22</v>
      </c>
      <c r="M1042" s="106">
        <f t="shared" si="898"/>
        <v>232980</v>
      </c>
      <c r="N1042" s="100">
        <v>23</v>
      </c>
      <c r="O1042" s="105">
        <f>SUM(O1043:O1044)</f>
        <v>243570</v>
      </c>
      <c r="P1042" s="100">
        <f>SUM(P1043:P1044)</f>
        <v>43</v>
      </c>
      <c r="Q1042" s="106">
        <f t="shared" si="898"/>
        <v>455370</v>
      </c>
      <c r="R1042" s="100">
        <f t="shared" si="898"/>
        <v>12</v>
      </c>
      <c r="S1042" s="105">
        <f t="shared" si="898"/>
        <v>127080</v>
      </c>
      <c r="T1042" s="100">
        <f t="shared" si="898"/>
        <v>9</v>
      </c>
      <c r="U1042" s="106">
        <f t="shared" si="898"/>
        <v>95310</v>
      </c>
      <c r="V1042" s="100">
        <f t="shared" si="898"/>
        <v>11</v>
      </c>
      <c r="W1042" s="105">
        <f t="shared" si="898"/>
        <v>116490</v>
      </c>
      <c r="X1042" s="100">
        <f t="shared" si="898"/>
        <v>37</v>
      </c>
      <c r="Y1042" s="106">
        <f t="shared" si="898"/>
        <v>391830</v>
      </c>
      <c r="Z1042" s="100">
        <f t="shared" si="898"/>
        <v>30</v>
      </c>
      <c r="AA1042" s="105">
        <f t="shared" si="898"/>
        <v>317700</v>
      </c>
      <c r="AB1042" s="100">
        <f t="shared" si="898"/>
        <v>37</v>
      </c>
      <c r="AC1042" s="106">
        <f t="shared" si="898"/>
        <v>391830</v>
      </c>
      <c r="AD1042" s="100">
        <f t="shared" ref="AD1042" si="899">SUM(AD1043:AD1044)</f>
        <v>30</v>
      </c>
      <c r="AE1042" s="105">
        <f t="shared" si="898"/>
        <v>317700</v>
      </c>
      <c r="AF1042" s="100">
        <f t="shared" si="898"/>
        <v>25</v>
      </c>
      <c r="AG1042" s="106">
        <f t="shared" si="898"/>
        <v>264750</v>
      </c>
      <c r="AH1042" s="11"/>
      <c r="AI1042" s="11"/>
      <c r="AJ1042" s="11"/>
      <c r="AK1042" s="11"/>
      <c r="AL1042" s="11"/>
    </row>
    <row r="1043" spans="1:38" ht="52.5" customHeight="1">
      <c r="A1043" s="12" t="s">
        <v>1000</v>
      </c>
      <c r="B1043" s="27" t="s">
        <v>830</v>
      </c>
      <c r="C1043" s="14">
        <v>10590</v>
      </c>
      <c r="D1043" s="45">
        <v>300</v>
      </c>
      <c r="E1043" s="46">
        <f>+J1043+L1043+N1043+P1043+R1043+T1043+V1043+X1043+Z1043+AB1043+AD1043+AF1043</f>
        <v>309</v>
      </c>
      <c r="F1043" s="46">
        <f t="shared" si="883"/>
        <v>3177000</v>
      </c>
      <c r="G1043" s="46">
        <f t="shared" si="884"/>
        <v>3272310</v>
      </c>
      <c r="H1043" s="53">
        <f t="shared" si="879"/>
        <v>1.03</v>
      </c>
      <c r="I1043" s="54">
        <f t="shared" si="880"/>
        <v>1.03</v>
      </c>
      <c r="J1043" s="65">
        <v>30</v>
      </c>
      <c r="K1043" s="78">
        <f t="shared" si="885"/>
        <v>317700</v>
      </c>
      <c r="L1043" s="45">
        <v>22</v>
      </c>
      <c r="M1043" s="79">
        <f t="shared" si="886"/>
        <v>232980</v>
      </c>
      <c r="N1043" s="45">
        <v>23</v>
      </c>
      <c r="O1043" s="78">
        <f>+N1043*C1043</f>
        <v>243570</v>
      </c>
      <c r="P1043" s="45">
        <v>43</v>
      </c>
      <c r="Q1043" s="79">
        <f t="shared" si="887"/>
        <v>455370</v>
      </c>
      <c r="R1043" s="45">
        <v>12</v>
      </c>
      <c r="S1043" s="78">
        <f t="shared" si="888"/>
        <v>127080</v>
      </c>
      <c r="T1043" s="45">
        <v>9</v>
      </c>
      <c r="U1043" s="79">
        <f t="shared" si="889"/>
        <v>95310</v>
      </c>
      <c r="V1043" s="45">
        <v>11</v>
      </c>
      <c r="W1043" s="78">
        <f t="shared" si="890"/>
        <v>116490</v>
      </c>
      <c r="X1043" s="45">
        <v>37</v>
      </c>
      <c r="Y1043" s="79">
        <f t="shared" si="891"/>
        <v>391830</v>
      </c>
      <c r="Z1043" s="45">
        <v>30</v>
      </c>
      <c r="AA1043" s="78">
        <f t="shared" si="892"/>
        <v>317700</v>
      </c>
      <c r="AB1043" s="45">
        <v>37</v>
      </c>
      <c r="AC1043" s="79">
        <f t="shared" si="893"/>
        <v>391830</v>
      </c>
      <c r="AD1043" s="45">
        <v>30</v>
      </c>
      <c r="AE1043" s="78">
        <f t="shared" si="894"/>
        <v>317700</v>
      </c>
      <c r="AF1043" s="45">
        <v>25</v>
      </c>
      <c r="AG1043" s="79">
        <f t="shared" si="895"/>
        <v>264750</v>
      </c>
    </row>
    <row r="1044" spans="1:38" ht="16.5" customHeight="1">
      <c r="A1044" s="12"/>
      <c r="B1044" s="27" t="s">
        <v>831</v>
      </c>
      <c r="C1044" s="14">
        <v>4470</v>
      </c>
      <c r="D1044" s="45"/>
      <c r="E1044" s="46">
        <f>+J1044+L1044+N1044+P1044+R1044+T1044+V1044+X1044+Z1044+AB1044+AD1044+AF1044</f>
        <v>0</v>
      </c>
      <c r="F1044" s="46">
        <f t="shared" si="883"/>
        <v>0</v>
      </c>
      <c r="G1044" s="46">
        <f t="shared" si="884"/>
        <v>0</v>
      </c>
      <c r="H1044" s="53" t="e">
        <f t="shared" si="879"/>
        <v>#DIV/0!</v>
      </c>
      <c r="I1044" s="54" t="e">
        <f t="shared" si="880"/>
        <v>#DIV/0!</v>
      </c>
      <c r="J1044" s="65"/>
      <c r="K1044" s="78">
        <f t="shared" si="885"/>
        <v>0</v>
      </c>
      <c r="L1044" s="45"/>
      <c r="M1044" s="79">
        <f t="shared" si="886"/>
        <v>0</v>
      </c>
      <c r="N1044" s="45"/>
      <c r="O1044" s="78">
        <f>+N1044*C1044</f>
        <v>0</v>
      </c>
      <c r="P1044" s="45"/>
      <c r="Q1044" s="79">
        <f t="shared" si="887"/>
        <v>0</v>
      </c>
      <c r="R1044" s="45"/>
      <c r="S1044" s="78">
        <f t="shared" si="888"/>
        <v>0</v>
      </c>
      <c r="T1044" s="45">
        <v>0</v>
      </c>
      <c r="U1044" s="79">
        <f t="shared" si="889"/>
        <v>0</v>
      </c>
      <c r="V1044" s="45">
        <v>0</v>
      </c>
      <c r="W1044" s="78">
        <f t="shared" si="890"/>
        <v>0</v>
      </c>
      <c r="X1044" s="45"/>
      <c r="Y1044" s="79">
        <f t="shared" si="891"/>
        <v>0</v>
      </c>
      <c r="Z1044" s="45"/>
      <c r="AA1044" s="78">
        <f t="shared" si="892"/>
        <v>0</v>
      </c>
      <c r="AB1044" s="45"/>
      <c r="AC1044" s="79">
        <f t="shared" si="893"/>
        <v>0</v>
      </c>
      <c r="AD1044" s="45"/>
      <c r="AE1044" s="78">
        <f t="shared" si="894"/>
        <v>0</v>
      </c>
      <c r="AF1044" s="45"/>
      <c r="AG1044" s="79">
        <f t="shared" si="895"/>
        <v>0</v>
      </c>
    </row>
    <row r="1045" spans="1:38" ht="16.5" customHeight="1">
      <c r="A1045" s="12"/>
      <c r="B1045" s="27"/>
      <c r="C1045" s="14"/>
      <c r="D1045" s="45"/>
      <c r="E1045" s="46"/>
      <c r="F1045" s="46"/>
      <c r="G1045" s="46"/>
      <c r="H1045" s="53"/>
      <c r="I1045" s="54"/>
      <c r="J1045" s="65"/>
      <c r="K1045" s="78"/>
      <c r="L1045" s="45"/>
      <c r="M1045" s="79"/>
      <c r="N1045" s="45"/>
      <c r="O1045" s="78"/>
      <c r="P1045" s="45"/>
      <c r="Q1045" s="79"/>
      <c r="R1045" s="45"/>
      <c r="S1045" s="78"/>
      <c r="T1045" s="45"/>
      <c r="U1045" s="79"/>
      <c r="V1045" s="45">
        <v>0</v>
      </c>
      <c r="W1045" s="78"/>
      <c r="X1045" s="45"/>
      <c r="Y1045" s="79"/>
      <c r="Z1045" s="45"/>
      <c r="AA1045" s="78"/>
      <c r="AB1045" s="45"/>
      <c r="AC1045" s="79"/>
      <c r="AD1045" s="45"/>
      <c r="AE1045" s="78"/>
      <c r="AF1045" s="45"/>
      <c r="AG1045" s="79"/>
    </row>
    <row r="1046" spans="1:38" s="10" customFormat="1" ht="16.5" customHeight="1">
      <c r="A1046" s="98"/>
      <c r="B1046" s="83" t="s">
        <v>832</v>
      </c>
      <c r="C1046" s="99"/>
      <c r="D1046" s="100">
        <f>SUM(D1047:D1048)</f>
        <v>0</v>
      </c>
      <c r="E1046" s="101">
        <f>SUM(E1047:E1048)</f>
        <v>0</v>
      </c>
      <c r="F1046" s="101">
        <f>SUM(F1047:F1048)</f>
        <v>0</v>
      </c>
      <c r="G1046" s="101">
        <f>SUM(G1047:G1048)</f>
        <v>0</v>
      </c>
      <c r="H1046" s="102" t="e">
        <f t="shared" si="879"/>
        <v>#DIV/0!</v>
      </c>
      <c r="I1046" s="103" t="e">
        <f t="shared" si="880"/>
        <v>#DIV/0!</v>
      </c>
      <c r="J1046" s="104">
        <f t="shared" ref="J1046" si="900">SUM(J1047:J1048)</f>
        <v>0</v>
      </c>
      <c r="K1046" s="105">
        <f t="shared" ref="K1046:AG1046" si="901">SUM(K1047:K1048)</f>
        <v>0</v>
      </c>
      <c r="L1046" s="100">
        <f t="shared" si="901"/>
        <v>0</v>
      </c>
      <c r="M1046" s="106">
        <f t="shared" si="901"/>
        <v>0</v>
      </c>
      <c r="N1046" s="100">
        <v>0</v>
      </c>
      <c r="O1046" s="105">
        <f t="shared" si="901"/>
        <v>0</v>
      </c>
      <c r="P1046" s="100">
        <f>SUM(P1047:P1048)</f>
        <v>0</v>
      </c>
      <c r="Q1046" s="106">
        <f t="shared" si="901"/>
        <v>0</v>
      </c>
      <c r="R1046" s="100">
        <f t="shared" si="901"/>
        <v>0</v>
      </c>
      <c r="S1046" s="105">
        <f t="shared" si="901"/>
        <v>0</v>
      </c>
      <c r="T1046" s="100">
        <f t="shared" si="901"/>
        <v>0</v>
      </c>
      <c r="U1046" s="106">
        <f t="shared" si="901"/>
        <v>0</v>
      </c>
      <c r="V1046" s="100">
        <f t="shared" si="901"/>
        <v>0</v>
      </c>
      <c r="W1046" s="105">
        <f t="shared" si="901"/>
        <v>0</v>
      </c>
      <c r="X1046" s="100">
        <f t="shared" si="901"/>
        <v>0</v>
      </c>
      <c r="Y1046" s="106">
        <f t="shared" si="901"/>
        <v>0</v>
      </c>
      <c r="Z1046" s="100">
        <f t="shared" si="901"/>
        <v>0</v>
      </c>
      <c r="AA1046" s="105">
        <f t="shared" si="901"/>
        <v>0</v>
      </c>
      <c r="AB1046" s="100">
        <f t="shared" si="901"/>
        <v>0</v>
      </c>
      <c r="AC1046" s="106">
        <f t="shared" si="901"/>
        <v>0</v>
      </c>
      <c r="AD1046" s="100">
        <f t="shared" ref="AD1046" si="902">SUM(AD1047:AD1048)</f>
        <v>0</v>
      </c>
      <c r="AE1046" s="105">
        <f t="shared" si="901"/>
        <v>0</v>
      </c>
      <c r="AF1046" s="100">
        <f t="shared" si="901"/>
        <v>0</v>
      </c>
      <c r="AG1046" s="106">
        <f t="shared" si="901"/>
        <v>0</v>
      </c>
      <c r="AH1046" s="11"/>
      <c r="AI1046" s="11"/>
      <c r="AJ1046" s="11"/>
      <c r="AK1046" s="11"/>
      <c r="AL1046" s="11"/>
    </row>
    <row r="1047" spans="1:38" ht="27" customHeight="1">
      <c r="A1047" s="12" t="s">
        <v>999</v>
      </c>
      <c r="B1047" s="27" t="s">
        <v>833</v>
      </c>
      <c r="C1047" s="14">
        <v>63760</v>
      </c>
      <c r="D1047" s="45"/>
      <c r="E1047" s="46">
        <f>+J1047+L1047+N1047+P1047+R1047+T1047+V1047+X1047+Z1047+AB1047+AD1047+AF1047</f>
        <v>0</v>
      </c>
      <c r="F1047" s="46">
        <f t="shared" si="883"/>
        <v>0</v>
      </c>
      <c r="G1047" s="46">
        <f t="shared" si="884"/>
        <v>0</v>
      </c>
      <c r="H1047" s="53" t="e">
        <f t="shared" si="879"/>
        <v>#DIV/0!</v>
      </c>
      <c r="I1047" s="54" t="e">
        <f t="shared" si="880"/>
        <v>#DIV/0!</v>
      </c>
      <c r="J1047" s="65"/>
      <c r="K1047" s="78">
        <f t="shared" si="885"/>
        <v>0</v>
      </c>
      <c r="L1047" s="45"/>
      <c r="M1047" s="79">
        <f t="shared" si="886"/>
        <v>0</v>
      </c>
      <c r="N1047" s="45"/>
      <c r="O1047" s="78">
        <f>+N1047*C1047</f>
        <v>0</v>
      </c>
      <c r="P1047" s="45"/>
      <c r="Q1047" s="79">
        <f t="shared" si="887"/>
        <v>0</v>
      </c>
      <c r="R1047" s="45"/>
      <c r="S1047" s="78">
        <f t="shared" si="888"/>
        <v>0</v>
      </c>
      <c r="T1047" s="45">
        <v>0</v>
      </c>
      <c r="U1047" s="79">
        <f t="shared" si="889"/>
        <v>0</v>
      </c>
      <c r="V1047" s="45">
        <v>0</v>
      </c>
      <c r="W1047" s="78">
        <f t="shared" si="890"/>
        <v>0</v>
      </c>
      <c r="X1047" s="45"/>
      <c r="Y1047" s="79">
        <f t="shared" si="891"/>
        <v>0</v>
      </c>
      <c r="Z1047" s="45"/>
      <c r="AA1047" s="78">
        <f t="shared" si="892"/>
        <v>0</v>
      </c>
      <c r="AB1047" s="45"/>
      <c r="AC1047" s="79">
        <f t="shared" si="893"/>
        <v>0</v>
      </c>
      <c r="AD1047" s="45"/>
      <c r="AE1047" s="78">
        <f t="shared" si="894"/>
        <v>0</v>
      </c>
      <c r="AF1047" s="45"/>
      <c r="AG1047" s="79">
        <f t="shared" si="895"/>
        <v>0</v>
      </c>
    </row>
    <row r="1048" spans="1:38" ht="16.5" customHeight="1">
      <c r="A1048" s="12"/>
      <c r="B1048" s="27" t="s">
        <v>834</v>
      </c>
      <c r="C1048" s="14">
        <v>35910</v>
      </c>
      <c r="D1048" s="45"/>
      <c r="E1048" s="46">
        <f>+J1048+L1048+N1048+P1048+R1048+T1048+V1048+X1048+Z1048+AB1048+AD1048+AF1048</f>
        <v>0</v>
      </c>
      <c r="F1048" s="46">
        <f t="shared" si="883"/>
        <v>0</v>
      </c>
      <c r="G1048" s="46">
        <f t="shared" si="884"/>
        <v>0</v>
      </c>
      <c r="H1048" s="53" t="e">
        <f t="shared" si="879"/>
        <v>#DIV/0!</v>
      </c>
      <c r="I1048" s="54" t="e">
        <f t="shared" si="880"/>
        <v>#DIV/0!</v>
      </c>
      <c r="J1048" s="65"/>
      <c r="K1048" s="78">
        <f t="shared" si="885"/>
        <v>0</v>
      </c>
      <c r="L1048" s="45"/>
      <c r="M1048" s="79">
        <f t="shared" si="886"/>
        <v>0</v>
      </c>
      <c r="N1048" s="45"/>
      <c r="O1048" s="78">
        <f>+N1048*C1048</f>
        <v>0</v>
      </c>
      <c r="P1048" s="45"/>
      <c r="Q1048" s="79">
        <f t="shared" si="887"/>
        <v>0</v>
      </c>
      <c r="R1048" s="45"/>
      <c r="S1048" s="78">
        <f t="shared" si="888"/>
        <v>0</v>
      </c>
      <c r="T1048" s="45">
        <v>0</v>
      </c>
      <c r="U1048" s="79">
        <f t="shared" si="889"/>
        <v>0</v>
      </c>
      <c r="V1048" s="45">
        <v>0</v>
      </c>
      <c r="W1048" s="78">
        <f t="shared" si="890"/>
        <v>0</v>
      </c>
      <c r="X1048" s="45"/>
      <c r="Y1048" s="79">
        <f t="shared" si="891"/>
        <v>0</v>
      </c>
      <c r="Z1048" s="45"/>
      <c r="AA1048" s="78">
        <f t="shared" si="892"/>
        <v>0</v>
      </c>
      <c r="AB1048" s="45"/>
      <c r="AC1048" s="79">
        <f t="shared" si="893"/>
        <v>0</v>
      </c>
      <c r="AD1048" s="45"/>
      <c r="AE1048" s="78">
        <f t="shared" si="894"/>
        <v>0</v>
      </c>
      <c r="AF1048" s="45"/>
      <c r="AG1048" s="79">
        <f t="shared" si="895"/>
        <v>0</v>
      </c>
    </row>
    <row r="1049" spans="1:38" ht="16.5" customHeight="1">
      <c r="A1049" s="12"/>
      <c r="B1049" s="27"/>
      <c r="C1049" s="14"/>
      <c r="D1049" s="45"/>
      <c r="E1049" s="46"/>
      <c r="F1049" s="46"/>
      <c r="G1049" s="46"/>
      <c r="H1049" s="53"/>
      <c r="I1049" s="54"/>
      <c r="J1049" s="65"/>
      <c r="K1049" s="78"/>
      <c r="L1049" s="45"/>
      <c r="M1049" s="79"/>
      <c r="N1049" s="45"/>
      <c r="O1049" s="78"/>
      <c r="P1049" s="45"/>
      <c r="Q1049" s="79"/>
      <c r="R1049" s="45"/>
      <c r="S1049" s="78"/>
      <c r="T1049" s="45"/>
      <c r="U1049" s="79"/>
      <c r="V1049" s="45"/>
      <c r="W1049" s="78"/>
      <c r="X1049" s="45"/>
      <c r="Y1049" s="79"/>
      <c r="Z1049" s="45"/>
      <c r="AA1049" s="78"/>
      <c r="AB1049" s="45"/>
      <c r="AC1049" s="79"/>
      <c r="AD1049" s="45"/>
      <c r="AE1049" s="78"/>
      <c r="AF1049" s="45"/>
      <c r="AG1049" s="79"/>
    </row>
    <row r="1050" spans="1:38" s="10" customFormat="1" ht="16.5" customHeight="1">
      <c r="A1050" s="98"/>
      <c r="B1050" s="83" t="s">
        <v>835</v>
      </c>
      <c r="C1050" s="99"/>
      <c r="D1050" s="100">
        <f>+D1051</f>
        <v>820</v>
      </c>
      <c r="E1050" s="101">
        <f t="shared" ref="E1050:G1050" si="903">+E1051</f>
        <v>840</v>
      </c>
      <c r="F1050" s="101">
        <f t="shared" si="903"/>
        <v>8683800</v>
      </c>
      <c r="G1050" s="101">
        <f t="shared" si="903"/>
        <v>8895600</v>
      </c>
      <c r="H1050" s="102">
        <f t="shared" si="879"/>
        <v>1.024390243902439</v>
      </c>
      <c r="I1050" s="103">
        <f t="shared" si="880"/>
        <v>1.024390243902439</v>
      </c>
      <c r="J1050" s="104">
        <f t="shared" ref="J1050" si="904">+J1051</f>
        <v>48</v>
      </c>
      <c r="K1050" s="105">
        <f t="shared" ref="K1050:AG1050" si="905">+K1051</f>
        <v>508320</v>
      </c>
      <c r="L1050" s="100">
        <f t="shared" si="905"/>
        <v>37</v>
      </c>
      <c r="M1050" s="106">
        <f t="shared" si="905"/>
        <v>391830</v>
      </c>
      <c r="N1050" s="100">
        <v>74</v>
      </c>
      <c r="O1050" s="105">
        <f>+O1051</f>
        <v>783660</v>
      </c>
      <c r="P1050" s="100">
        <f t="shared" ref="P1050" si="906">+P1051</f>
        <v>99</v>
      </c>
      <c r="Q1050" s="106">
        <f t="shared" si="905"/>
        <v>1048410</v>
      </c>
      <c r="R1050" s="100">
        <f t="shared" si="905"/>
        <v>85</v>
      </c>
      <c r="S1050" s="105">
        <f t="shared" si="905"/>
        <v>900150</v>
      </c>
      <c r="T1050" s="100">
        <f t="shared" si="905"/>
        <v>84</v>
      </c>
      <c r="U1050" s="106">
        <f t="shared" si="905"/>
        <v>889560</v>
      </c>
      <c r="V1050" s="100">
        <f t="shared" si="905"/>
        <v>95</v>
      </c>
      <c r="W1050" s="105">
        <f t="shared" si="905"/>
        <v>1006050</v>
      </c>
      <c r="X1050" s="100">
        <f t="shared" si="905"/>
        <v>77</v>
      </c>
      <c r="Y1050" s="106">
        <f t="shared" si="905"/>
        <v>815430</v>
      </c>
      <c r="Z1050" s="100">
        <f t="shared" si="905"/>
        <v>63</v>
      </c>
      <c r="AA1050" s="105">
        <f t="shared" si="905"/>
        <v>667170</v>
      </c>
      <c r="AB1050" s="100">
        <f t="shared" si="905"/>
        <v>57</v>
      </c>
      <c r="AC1050" s="106">
        <f t="shared" si="905"/>
        <v>603630</v>
      </c>
      <c r="AD1050" s="100">
        <f t="shared" si="905"/>
        <v>57</v>
      </c>
      <c r="AE1050" s="105">
        <f t="shared" si="905"/>
        <v>603630</v>
      </c>
      <c r="AF1050" s="100">
        <f t="shared" si="905"/>
        <v>64</v>
      </c>
      <c r="AG1050" s="106">
        <f t="shared" si="905"/>
        <v>677760</v>
      </c>
      <c r="AH1050" s="11"/>
      <c r="AI1050" s="11"/>
      <c r="AJ1050" s="11"/>
      <c r="AK1050" s="11"/>
      <c r="AL1050" s="11"/>
    </row>
    <row r="1051" spans="1:38" ht="53.25" customHeight="1">
      <c r="A1051" s="12" t="s">
        <v>998</v>
      </c>
      <c r="B1051" s="27" t="s">
        <v>830</v>
      </c>
      <c r="C1051" s="14">
        <v>10590</v>
      </c>
      <c r="D1051" s="45">
        <v>820</v>
      </c>
      <c r="E1051" s="46">
        <f>+J1051+L1051+N1051+P1051+R1051+T1051+V1051+X1051+Z1051+AB1051+AD1051+AF1051</f>
        <v>840</v>
      </c>
      <c r="F1051" s="46">
        <f t="shared" si="883"/>
        <v>8683800</v>
      </c>
      <c r="G1051" s="46">
        <f t="shared" si="884"/>
        <v>8895600</v>
      </c>
      <c r="H1051" s="53">
        <f t="shared" si="879"/>
        <v>1.024390243902439</v>
      </c>
      <c r="I1051" s="54">
        <f t="shared" si="880"/>
        <v>1.024390243902439</v>
      </c>
      <c r="J1051" s="65">
        <v>48</v>
      </c>
      <c r="K1051" s="78">
        <f t="shared" si="885"/>
        <v>508320</v>
      </c>
      <c r="L1051" s="45">
        <v>37</v>
      </c>
      <c r="M1051" s="79">
        <f t="shared" si="886"/>
        <v>391830</v>
      </c>
      <c r="N1051" s="45">
        <v>74</v>
      </c>
      <c r="O1051" s="78">
        <f>+N1051*C1051</f>
        <v>783660</v>
      </c>
      <c r="P1051" s="45">
        <v>99</v>
      </c>
      <c r="Q1051" s="79">
        <f t="shared" si="887"/>
        <v>1048410</v>
      </c>
      <c r="R1051" s="45">
        <v>85</v>
      </c>
      <c r="S1051" s="78">
        <f t="shared" si="888"/>
        <v>900150</v>
      </c>
      <c r="T1051" s="45">
        <v>84</v>
      </c>
      <c r="U1051" s="79">
        <f t="shared" si="889"/>
        <v>889560</v>
      </c>
      <c r="V1051" s="45">
        <v>95</v>
      </c>
      <c r="W1051" s="78">
        <f t="shared" si="890"/>
        <v>1006050</v>
      </c>
      <c r="X1051" s="45">
        <v>77</v>
      </c>
      <c r="Y1051" s="79">
        <f t="shared" si="891"/>
        <v>815430</v>
      </c>
      <c r="Z1051" s="45">
        <v>63</v>
      </c>
      <c r="AA1051" s="78">
        <f t="shared" si="892"/>
        <v>667170</v>
      </c>
      <c r="AB1051" s="45">
        <v>57</v>
      </c>
      <c r="AC1051" s="79">
        <f t="shared" si="893"/>
        <v>603630</v>
      </c>
      <c r="AD1051" s="45">
        <v>57</v>
      </c>
      <c r="AE1051" s="78">
        <f t="shared" si="894"/>
        <v>603630</v>
      </c>
      <c r="AF1051" s="45">
        <v>64</v>
      </c>
      <c r="AG1051" s="79">
        <f t="shared" si="895"/>
        <v>677760</v>
      </c>
    </row>
    <row r="1052" spans="1:38" ht="16.5" customHeight="1">
      <c r="A1052" s="12"/>
      <c r="B1052" s="27"/>
      <c r="C1052" s="14"/>
      <c r="D1052" s="45"/>
      <c r="E1052" s="46"/>
      <c r="F1052" s="46"/>
      <c r="G1052" s="46"/>
      <c r="H1052" s="53"/>
      <c r="I1052" s="54"/>
      <c r="J1052" s="65"/>
      <c r="K1052" s="78"/>
      <c r="L1052" s="45"/>
      <c r="M1052" s="79"/>
      <c r="N1052" s="45"/>
      <c r="O1052" s="78"/>
      <c r="P1052" s="45"/>
      <c r="Q1052" s="79"/>
      <c r="R1052" s="45"/>
      <c r="S1052" s="78"/>
      <c r="T1052" s="45"/>
      <c r="U1052" s="79"/>
      <c r="V1052" s="45"/>
      <c r="W1052" s="78"/>
      <c r="X1052" s="45"/>
      <c r="Y1052" s="79"/>
      <c r="Z1052" s="45"/>
      <c r="AA1052" s="78"/>
      <c r="AB1052" s="45"/>
      <c r="AC1052" s="79"/>
      <c r="AD1052" s="45"/>
      <c r="AE1052" s="78"/>
      <c r="AF1052" s="45"/>
      <c r="AG1052" s="79"/>
    </row>
    <row r="1053" spans="1:38" s="10" customFormat="1" ht="16.5" customHeight="1" outlineLevel="1">
      <c r="A1053" s="98"/>
      <c r="B1053" s="83" t="s">
        <v>836</v>
      </c>
      <c r="C1053" s="99"/>
      <c r="D1053" s="100">
        <f>SUM(D1054:D1055)</f>
        <v>0</v>
      </c>
      <c r="E1053" s="101">
        <f t="shared" ref="E1053:G1053" si="907">SUM(E1054:E1055)</f>
        <v>0</v>
      </c>
      <c r="F1053" s="101">
        <f t="shared" si="907"/>
        <v>0</v>
      </c>
      <c r="G1053" s="101">
        <f t="shared" si="907"/>
        <v>0</v>
      </c>
      <c r="H1053" s="102" t="e">
        <f t="shared" si="879"/>
        <v>#DIV/0!</v>
      </c>
      <c r="I1053" s="103" t="e">
        <f t="shared" si="880"/>
        <v>#DIV/0!</v>
      </c>
      <c r="J1053" s="104">
        <f t="shared" ref="J1053" si="908">SUM(J1054:J1055)</f>
        <v>0</v>
      </c>
      <c r="K1053" s="105">
        <f t="shared" ref="K1053:AG1053" si="909">SUM(K1054:K1055)</f>
        <v>0</v>
      </c>
      <c r="L1053" s="100">
        <f t="shared" si="909"/>
        <v>0</v>
      </c>
      <c r="M1053" s="106">
        <f t="shared" si="909"/>
        <v>0</v>
      </c>
      <c r="N1053" s="100">
        <v>0</v>
      </c>
      <c r="O1053" s="105">
        <f>SUM(O1054:O1055)</f>
        <v>0</v>
      </c>
      <c r="P1053" s="100">
        <f>SUM(P1054:P1055)</f>
        <v>0</v>
      </c>
      <c r="Q1053" s="106">
        <f t="shared" si="909"/>
        <v>0</v>
      </c>
      <c r="R1053" s="100">
        <f t="shared" si="909"/>
        <v>0</v>
      </c>
      <c r="S1053" s="105">
        <f t="shared" si="909"/>
        <v>0</v>
      </c>
      <c r="T1053" s="100">
        <f t="shared" si="909"/>
        <v>0</v>
      </c>
      <c r="U1053" s="106">
        <f t="shared" si="909"/>
        <v>0</v>
      </c>
      <c r="V1053" s="100">
        <f t="shared" si="909"/>
        <v>0</v>
      </c>
      <c r="W1053" s="105">
        <f t="shared" si="909"/>
        <v>0</v>
      </c>
      <c r="X1053" s="100">
        <f t="shared" si="909"/>
        <v>0</v>
      </c>
      <c r="Y1053" s="106">
        <f t="shared" si="909"/>
        <v>0</v>
      </c>
      <c r="Z1053" s="100">
        <f t="shared" si="909"/>
        <v>0</v>
      </c>
      <c r="AA1053" s="105">
        <f t="shared" si="909"/>
        <v>0</v>
      </c>
      <c r="AB1053" s="100">
        <f t="shared" si="909"/>
        <v>0</v>
      </c>
      <c r="AC1053" s="106">
        <f t="shared" si="909"/>
        <v>0</v>
      </c>
      <c r="AD1053" s="100">
        <f t="shared" ref="AD1053" si="910">SUM(AD1054:AD1055)</f>
        <v>0</v>
      </c>
      <c r="AE1053" s="105">
        <f t="shared" si="909"/>
        <v>0</v>
      </c>
      <c r="AF1053" s="100">
        <f t="shared" si="909"/>
        <v>0</v>
      </c>
      <c r="AG1053" s="106">
        <f t="shared" si="909"/>
        <v>0</v>
      </c>
      <c r="AH1053" s="11"/>
      <c r="AI1053" s="11"/>
      <c r="AJ1053" s="11"/>
      <c r="AK1053" s="11"/>
      <c r="AL1053" s="11"/>
    </row>
    <row r="1054" spans="1:38" ht="22.5" customHeight="1" outlineLevel="1">
      <c r="A1054" s="12" t="s">
        <v>997</v>
      </c>
      <c r="B1054" s="27" t="s">
        <v>837</v>
      </c>
      <c r="C1054" s="14">
        <v>12990</v>
      </c>
      <c r="D1054" s="45"/>
      <c r="E1054" s="46">
        <f>+J1054+L1054+N1054+P1054+R1054+T1054+V1054+X1054+Z1054+AB1054+AD1054+AF1054</f>
        <v>0</v>
      </c>
      <c r="F1054" s="46">
        <f t="shared" si="883"/>
        <v>0</v>
      </c>
      <c r="G1054" s="46">
        <f t="shared" si="884"/>
        <v>0</v>
      </c>
      <c r="H1054" s="53" t="e">
        <f t="shared" si="879"/>
        <v>#DIV/0!</v>
      </c>
      <c r="I1054" s="54" t="e">
        <f t="shared" si="880"/>
        <v>#DIV/0!</v>
      </c>
      <c r="J1054" s="65"/>
      <c r="K1054" s="78">
        <f t="shared" si="885"/>
        <v>0</v>
      </c>
      <c r="L1054" s="45"/>
      <c r="M1054" s="79">
        <f t="shared" si="886"/>
        <v>0</v>
      </c>
      <c r="N1054" s="45"/>
      <c r="O1054" s="78">
        <f>+N1054*C1054</f>
        <v>0</v>
      </c>
      <c r="P1054" s="45"/>
      <c r="Q1054" s="79">
        <f t="shared" si="887"/>
        <v>0</v>
      </c>
      <c r="R1054" s="45"/>
      <c r="S1054" s="78">
        <f t="shared" si="888"/>
        <v>0</v>
      </c>
      <c r="T1054" s="45"/>
      <c r="U1054" s="79">
        <f t="shared" si="889"/>
        <v>0</v>
      </c>
      <c r="V1054" s="45">
        <v>0</v>
      </c>
      <c r="W1054" s="78">
        <f t="shared" si="890"/>
        <v>0</v>
      </c>
      <c r="X1054" s="45"/>
      <c r="Y1054" s="79">
        <f t="shared" si="891"/>
        <v>0</v>
      </c>
      <c r="Z1054" s="45"/>
      <c r="AA1054" s="78">
        <f t="shared" si="892"/>
        <v>0</v>
      </c>
      <c r="AB1054" s="45"/>
      <c r="AC1054" s="79">
        <f t="shared" si="893"/>
        <v>0</v>
      </c>
      <c r="AD1054" s="45"/>
      <c r="AE1054" s="78">
        <f t="shared" si="894"/>
        <v>0</v>
      </c>
      <c r="AF1054" s="45"/>
      <c r="AG1054" s="79">
        <f t="shared" si="895"/>
        <v>0</v>
      </c>
    </row>
    <row r="1055" spans="1:38" ht="16.5" customHeight="1" outlineLevel="1">
      <c r="A1055" s="12">
        <v>2301029</v>
      </c>
      <c r="B1055" s="27" t="s">
        <v>838</v>
      </c>
      <c r="C1055" s="14">
        <v>78440</v>
      </c>
      <c r="D1055" s="45"/>
      <c r="E1055" s="46">
        <f>+J1055+L1055+N1055+P1055+R1055+T1055+V1055+X1055+Z1055+AB1055+AD1055+AF1055</f>
        <v>0</v>
      </c>
      <c r="F1055" s="46">
        <f t="shared" si="883"/>
        <v>0</v>
      </c>
      <c r="G1055" s="46">
        <f t="shared" si="884"/>
        <v>0</v>
      </c>
      <c r="H1055" s="53" t="e">
        <f t="shared" si="879"/>
        <v>#DIV/0!</v>
      </c>
      <c r="I1055" s="54" t="e">
        <f t="shared" si="880"/>
        <v>#DIV/0!</v>
      </c>
      <c r="J1055" s="65"/>
      <c r="K1055" s="78">
        <f t="shared" si="885"/>
        <v>0</v>
      </c>
      <c r="L1055" s="45"/>
      <c r="M1055" s="79">
        <f t="shared" si="886"/>
        <v>0</v>
      </c>
      <c r="N1055" s="45"/>
      <c r="O1055" s="78">
        <f>+N1055*C1055</f>
        <v>0</v>
      </c>
      <c r="P1055" s="45"/>
      <c r="Q1055" s="79">
        <f t="shared" si="887"/>
        <v>0</v>
      </c>
      <c r="R1055" s="45"/>
      <c r="S1055" s="78">
        <f t="shared" si="888"/>
        <v>0</v>
      </c>
      <c r="T1055" s="45"/>
      <c r="U1055" s="79">
        <f t="shared" si="889"/>
        <v>0</v>
      </c>
      <c r="V1055" s="45">
        <v>0</v>
      </c>
      <c r="W1055" s="78">
        <f t="shared" si="890"/>
        <v>0</v>
      </c>
      <c r="X1055" s="45"/>
      <c r="Y1055" s="79">
        <f t="shared" si="891"/>
        <v>0</v>
      </c>
      <c r="Z1055" s="45"/>
      <c r="AA1055" s="78">
        <f t="shared" si="892"/>
        <v>0</v>
      </c>
      <c r="AB1055" s="45"/>
      <c r="AC1055" s="79">
        <f t="shared" si="893"/>
        <v>0</v>
      </c>
      <c r="AD1055" s="45"/>
      <c r="AE1055" s="78">
        <f t="shared" si="894"/>
        <v>0</v>
      </c>
      <c r="AF1055" s="45"/>
      <c r="AG1055" s="79">
        <f t="shared" si="895"/>
        <v>0</v>
      </c>
    </row>
    <row r="1056" spans="1:38" ht="16.5" customHeight="1" outlineLevel="1">
      <c r="A1056" s="12"/>
      <c r="B1056" s="27"/>
      <c r="C1056" s="14"/>
      <c r="D1056" s="45"/>
      <c r="E1056" s="46"/>
      <c r="F1056" s="46"/>
      <c r="G1056" s="46"/>
      <c r="H1056" s="53"/>
      <c r="I1056" s="54"/>
      <c r="J1056" s="65"/>
      <c r="K1056" s="78"/>
      <c r="L1056" s="45"/>
      <c r="M1056" s="79"/>
      <c r="N1056" s="45"/>
      <c r="O1056" s="78"/>
      <c r="P1056" s="45"/>
      <c r="Q1056" s="79"/>
      <c r="R1056" s="45"/>
      <c r="S1056" s="78"/>
      <c r="T1056" s="45"/>
      <c r="U1056" s="79"/>
      <c r="V1056" s="45"/>
      <c r="W1056" s="78"/>
      <c r="X1056" s="45"/>
      <c r="Y1056" s="79"/>
      <c r="Z1056" s="45"/>
      <c r="AA1056" s="78"/>
      <c r="AB1056" s="45"/>
      <c r="AC1056" s="79"/>
      <c r="AD1056" s="45"/>
      <c r="AE1056" s="78"/>
      <c r="AF1056" s="45"/>
      <c r="AG1056" s="79"/>
    </row>
    <row r="1057" spans="1:38" s="10" customFormat="1" ht="16.5" customHeight="1" outlineLevel="1">
      <c r="A1057" s="98"/>
      <c r="B1057" s="83" t="s">
        <v>839</v>
      </c>
      <c r="C1057" s="99"/>
      <c r="D1057" s="100">
        <f>+D1058</f>
        <v>140</v>
      </c>
      <c r="E1057" s="101">
        <f t="shared" ref="E1057:G1057" si="911">+E1058</f>
        <v>130</v>
      </c>
      <c r="F1057" s="101">
        <f t="shared" si="911"/>
        <v>17192000</v>
      </c>
      <c r="G1057" s="101">
        <f t="shared" si="911"/>
        <v>15964000</v>
      </c>
      <c r="H1057" s="102">
        <f t="shared" si="879"/>
        <v>0.9285714285714286</v>
      </c>
      <c r="I1057" s="103">
        <f t="shared" si="880"/>
        <v>0.9285714285714286</v>
      </c>
      <c r="J1057" s="104">
        <f t="shared" ref="J1057" si="912">+J1058</f>
        <v>22</v>
      </c>
      <c r="K1057" s="105">
        <f t="shared" ref="K1057:AG1057" si="913">+K1058</f>
        <v>2701600</v>
      </c>
      <c r="L1057" s="100">
        <f t="shared" si="913"/>
        <v>10</v>
      </c>
      <c r="M1057" s="106">
        <f t="shared" si="913"/>
        <v>1228000</v>
      </c>
      <c r="N1057" s="100">
        <v>10</v>
      </c>
      <c r="O1057" s="105">
        <f>+O1058</f>
        <v>1228000</v>
      </c>
      <c r="P1057" s="100">
        <f>+P1058</f>
        <v>13</v>
      </c>
      <c r="Q1057" s="106">
        <f t="shared" si="913"/>
        <v>1596400</v>
      </c>
      <c r="R1057" s="100">
        <f t="shared" si="913"/>
        <v>10</v>
      </c>
      <c r="S1057" s="105">
        <f t="shared" si="913"/>
        <v>1228000</v>
      </c>
      <c r="T1057" s="100">
        <f t="shared" si="913"/>
        <v>12</v>
      </c>
      <c r="U1057" s="106">
        <f t="shared" si="913"/>
        <v>1473600</v>
      </c>
      <c r="V1057" s="100">
        <f t="shared" si="913"/>
        <v>11</v>
      </c>
      <c r="W1057" s="105">
        <f t="shared" si="913"/>
        <v>1350800</v>
      </c>
      <c r="X1057" s="100">
        <f t="shared" si="913"/>
        <v>10</v>
      </c>
      <c r="Y1057" s="106">
        <f t="shared" si="913"/>
        <v>1228000</v>
      </c>
      <c r="Z1057" s="100">
        <f t="shared" si="913"/>
        <v>11</v>
      </c>
      <c r="AA1057" s="105">
        <f t="shared" si="913"/>
        <v>1350800</v>
      </c>
      <c r="AB1057" s="100">
        <f t="shared" si="913"/>
        <v>5</v>
      </c>
      <c r="AC1057" s="106">
        <f t="shared" si="913"/>
        <v>614000</v>
      </c>
      <c r="AD1057" s="100">
        <f t="shared" si="913"/>
        <v>12</v>
      </c>
      <c r="AE1057" s="105">
        <f t="shared" si="913"/>
        <v>1473600</v>
      </c>
      <c r="AF1057" s="100">
        <f t="shared" si="913"/>
        <v>4</v>
      </c>
      <c r="AG1057" s="106">
        <f t="shared" si="913"/>
        <v>491200</v>
      </c>
      <c r="AH1057" s="11"/>
      <c r="AI1057" s="11"/>
      <c r="AJ1057" s="11"/>
      <c r="AK1057" s="11"/>
      <c r="AL1057" s="11"/>
    </row>
    <row r="1058" spans="1:38" ht="119.25" customHeight="1" outlineLevel="1">
      <c r="A1058" s="12" t="s">
        <v>996</v>
      </c>
      <c r="B1058" s="27" t="s">
        <v>840</v>
      </c>
      <c r="C1058" s="14">
        <v>122800</v>
      </c>
      <c r="D1058" s="45">
        <v>140</v>
      </c>
      <c r="E1058" s="46">
        <f>+J1058+L1058+N1058+P1058+R1058+T1058+V1058+X1058+Z1058+AB1058+AD1058+AF1058</f>
        <v>130</v>
      </c>
      <c r="F1058" s="46">
        <f t="shared" si="883"/>
        <v>17192000</v>
      </c>
      <c r="G1058" s="46">
        <f t="shared" si="884"/>
        <v>15964000</v>
      </c>
      <c r="H1058" s="53">
        <f t="shared" si="879"/>
        <v>0.9285714285714286</v>
      </c>
      <c r="I1058" s="54">
        <f t="shared" si="880"/>
        <v>0.9285714285714286</v>
      </c>
      <c r="J1058" s="295">
        <v>22</v>
      </c>
      <c r="K1058" s="78">
        <f t="shared" si="885"/>
        <v>2701600</v>
      </c>
      <c r="L1058" s="306">
        <v>10</v>
      </c>
      <c r="M1058" s="79">
        <f t="shared" si="886"/>
        <v>1228000</v>
      </c>
      <c r="N1058" s="306">
        <v>10</v>
      </c>
      <c r="O1058" s="78">
        <f>+N1058*C1058</f>
        <v>1228000</v>
      </c>
      <c r="P1058" s="306">
        <v>13</v>
      </c>
      <c r="Q1058" s="79">
        <f t="shared" si="887"/>
        <v>1596400</v>
      </c>
      <c r="R1058" s="306">
        <v>10</v>
      </c>
      <c r="S1058" s="78">
        <f t="shared" si="888"/>
        <v>1228000</v>
      </c>
      <c r="T1058" s="306">
        <v>12</v>
      </c>
      <c r="U1058" s="79">
        <f t="shared" si="889"/>
        <v>1473600</v>
      </c>
      <c r="V1058" s="306">
        <v>11</v>
      </c>
      <c r="W1058" s="78">
        <f t="shared" si="890"/>
        <v>1350800</v>
      </c>
      <c r="X1058" s="306">
        <v>10</v>
      </c>
      <c r="Y1058" s="79">
        <f t="shared" si="891"/>
        <v>1228000</v>
      </c>
      <c r="Z1058" s="306">
        <v>11</v>
      </c>
      <c r="AA1058" s="78">
        <f t="shared" si="892"/>
        <v>1350800</v>
      </c>
      <c r="AB1058" s="306">
        <v>5</v>
      </c>
      <c r="AC1058" s="79">
        <f t="shared" si="893"/>
        <v>614000</v>
      </c>
      <c r="AD1058" s="306">
        <v>12</v>
      </c>
      <c r="AE1058" s="78">
        <f t="shared" si="894"/>
        <v>1473600</v>
      </c>
      <c r="AF1058" s="306">
        <v>4</v>
      </c>
      <c r="AG1058" s="79">
        <f t="shared" si="895"/>
        <v>491200</v>
      </c>
    </row>
    <row r="1059" spans="1:38" ht="16.5" customHeight="1" outlineLevel="1">
      <c r="A1059" s="12"/>
      <c r="B1059" s="36"/>
      <c r="C1059" s="14"/>
      <c r="D1059" s="45"/>
      <c r="E1059" s="46"/>
      <c r="F1059" s="46"/>
      <c r="G1059" s="46"/>
      <c r="H1059" s="53"/>
      <c r="I1059" s="54"/>
      <c r="J1059" s="65"/>
      <c r="K1059" s="78"/>
      <c r="L1059" s="45"/>
      <c r="M1059" s="79"/>
      <c r="N1059" s="45"/>
      <c r="O1059" s="78"/>
      <c r="P1059" s="45"/>
      <c r="Q1059" s="79"/>
      <c r="R1059" s="45"/>
      <c r="S1059" s="78"/>
      <c r="T1059" s="45"/>
      <c r="U1059" s="79"/>
      <c r="V1059" s="45"/>
      <c r="W1059" s="78"/>
      <c r="X1059" s="45"/>
      <c r="Y1059" s="79"/>
      <c r="Z1059" s="45"/>
      <c r="AA1059" s="78"/>
      <c r="AB1059" s="45"/>
      <c r="AC1059" s="79"/>
      <c r="AD1059" s="45"/>
      <c r="AE1059" s="78"/>
      <c r="AF1059" s="45"/>
      <c r="AG1059" s="79"/>
    </row>
    <row r="1060" spans="1:38" s="10" customFormat="1" ht="16.5" customHeight="1">
      <c r="A1060" s="98"/>
      <c r="B1060" s="83" t="s">
        <v>1165</v>
      </c>
      <c r="C1060" s="99"/>
      <c r="D1060" s="100">
        <f>SUM(D1061:D1064)</f>
        <v>91</v>
      </c>
      <c r="E1060" s="101">
        <f t="shared" ref="E1060:G1060" si="914">SUM(E1061:E1064)</f>
        <v>102</v>
      </c>
      <c r="F1060" s="101">
        <f t="shared" si="914"/>
        <v>8759570</v>
      </c>
      <c r="G1060" s="101">
        <f t="shared" si="914"/>
        <v>8227560</v>
      </c>
      <c r="H1060" s="102">
        <f t="shared" si="879"/>
        <v>1.1208791208791209</v>
      </c>
      <c r="I1060" s="103">
        <f t="shared" si="880"/>
        <v>0.93926528356985561</v>
      </c>
      <c r="J1060" s="104">
        <f t="shared" ref="J1060" si="915">SUM(J1061:J1064)</f>
        <v>8</v>
      </c>
      <c r="K1060" s="105">
        <f t="shared" ref="K1060:AG1060" si="916">SUM(K1061:K1064)</f>
        <v>716800</v>
      </c>
      <c r="L1060" s="100">
        <f t="shared" si="916"/>
        <v>7</v>
      </c>
      <c r="M1060" s="106">
        <f t="shared" si="916"/>
        <v>212450</v>
      </c>
      <c r="N1060" s="100">
        <f t="shared" si="916"/>
        <v>9</v>
      </c>
      <c r="O1060" s="105">
        <f>SUM(O1061:O1064)</f>
        <v>1654080</v>
      </c>
      <c r="P1060" s="100">
        <f t="shared" ref="P1060" si="917">SUM(P1061:P1064)</f>
        <v>5</v>
      </c>
      <c r="Q1060" s="106">
        <f t="shared" si="916"/>
        <v>151750</v>
      </c>
      <c r="R1060" s="100">
        <f t="shared" si="916"/>
        <v>7</v>
      </c>
      <c r="S1060" s="105">
        <f t="shared" si="916"/>
        <v>212450</v>
      </c>
      <c r="T1060" s="100">
        <f t="shared" si="916"/>
        <v>9</v>
      </c>
      <c r="U1060" s="106">
        <f t="shared" si="916"/>
        <v>273150</v>
      </c>
      <c r="V1060" s="100">
        <f t="shared" si="916"/>
        <v>9</v>
      </c>
      <c r="W1060" s="105">
        <f t="shared" si="916"/>
        <v>2128080</v>
      </c>
      <c r="X1060" s="100">
        <f t="shared" si="916"/>
        <v>8</v>
      </c>
      <c r="Y1060" s="106">
        <f t="shared" si="916"/>
        <v>716800</v>
      </c>
      <c r="Z1060" s="100">
        <f t="shared" si="916"/>
        <v>10</v>
      </c>
      <c r="AA1060" s="105">
        <f t="shared" si="916"/>
        <v>303500</v>
      </c>
      <c r="AB1060" s="100">
        <f t="shared" si="916"/>
        <v>10</v>
      </c>
      <c r="AC1060" s="106">
        <f t="shared" si="916"/>
        <v>303500</v>
      </c>
      <c r="AD1060" s="100">
        <f t="shared" ref="AD1060" si="918">SUM(AD1061:AD1064)</f>
        <v>9</v>
      </c>
      <c r="AE1060" s="105">
        <f t="shared" si="916"/>
        <v>273150</v>
      </c>
      <c r="AF1060" s="100">
        <f t="shared" si="916"/>
        <v>11</v>
      </c>
      <c r="AG1060" s="106">
        <f t="shared" si="916"/>
        <v>1281850</v>
      </c>
      <c r="AH1060" s="11"/>
      <c r="AI1060" s="11"/>
      <c r="AJ1060" s="11"/>
      <c r="AK1060" s="11"/>
      <c r="AL1060" s="11"/>
    </row>
    <row r="1061" spans="1:38" ht="16.5" customHeight="1">
      <c r="A1061" s="12" t="s">
        <v>994</v>
      </c>
      <c r="B1061" s="27" t="s">
        <v>842</v>
      </c>
      <c r="C1061" s="278">
        <v>504350</v>
      </c>
      <c r="D1061" s="45">
        <v>5</v>
      </c>
      <c r="E1061" s="46">
        <f>+J1061+L1061+N1061+P1061+R1061+T1061+V1061+X1061+Z1061+AB1061+AD1061+AF1061</f>
        <v>7</v>
      </c>
      <c r="F1061" s="46">
        <f t="shared" si="883"/>
        <v>2521750</v>
      </c>
      <c r="G1061" s="46">
        <f t="shared" si="884"/>
        <v>3530450</v>
      </c>
      <c r="H1061" s="53">
        <f t="shared" si="879"/>
        <v>1.4</v>
      </c>
      <c r="I1061" s="54">
        <f t="shared" si="880"/>
        <v>1.4</v>
      </c>
      <c r="J1061" s="295">
        <v>1</v>
      </c>
      <c r="K1061" s="78">
        <f t="shared" si="885"/>
        <v>504350</v>
      </c>
      <c r="L1061" s="306"/>
      <c r="M1061" s="79">
        <f t="shared" si="886"/>
        <v>0</v>
      </c>
      <c r="N1061" s="306">
        <v>1</v>
      </c>
      <c r="O1061" s="78">
        <f>+N1061*C1061</f>
        <v>504350</v>
      </c>
      <c r="P1061" s="306"/>
      <c r="Q1061" s="79">
        <f t="shared" si="887"/>
        <v>0</v>
      </c>
      <c r="R1061" s="306"/>
      <c r="S1061" s="78">
        <f t="shared" si="888"/>
        <v>0</v>
      </c>
      <c r="T1061" s="306"/>
      <c r="U1061" s="79">
        <f t="shared" si="889"/>
        <v>0</v>
      </c>
      <c r="V1061" s="306">
        <v>2</v>
      </c>
      <c r="W1061" s="78">
        <f t="shared" si="890"/>
        <v>1008700</v>
      </c>
      <c r="X1061" s="306">
        <v>1</v>
      </c>
      <c r="Y1061" s="79">
        <f t="shared" si="891"/>
        <v>504350</v>
      </c>
      <c r="Z1061" s="306"/>
      <c r="AA1061" s="78">
        <f t="shared" si="892"/>
        <v>0</v>
      </c>
      <c r="AB1061" s="306"/>
      <c r="AC1061" s="79">
        <f t="shared" si="893"/>
        <v>0</v>
      </c>
      <c r="AD1061" s="306"/>
      <c r="AE1061" s="78">
        <f t="shared" si="894"/>
        <v>0</v>
      </c>
      <c r="AF1061" s="306">
        <v>2</v>
      </c>
      <c r="AG1061" s="79">
        <f t="shared" si="895"/>
        <v>1008700</v>
      </c>
    </row>
    <row r="1062" spans="1:38" ht="24" customHeight="1">
      <c r="A1062" s="12">
        <v>1101140</v>
      </c>
      <c r="B1062" s="27" t="s">
        <v>843</v>
      </c>
      <c r="C1062" s="14">
        <v>30350</v>
      </c>
      <c r="D1062" s="45">
        <v>82</v>
      </c>
      <c r="E1062" s="46">
        <f>+J1062+L1062+N1062+P1062+R1062+T1062+V1062+X1062+Z1062+AB1062+AD1062+AF1062</f>
        <v>93</v>
      </c>
      <c r="F1062" s="46">
        <f t="shared" si="883"/>
        <v>2488700</v>
      </c>
      <c r="G1062" s="46">
        <f t="shared" si="884"/>
        <v>2822550</v>
      </c>
      <c r="H1062" s="53">
        <f t="shared" si="879"/>
        <v>1.1341463414634145</v>
      </c>
      <c r="I1062" s="54">
        <f t="shared" si="880"/>
        <v>1.1341463414634145</v>
      </c>
      <c r="J1062" s="65">
        <v>7</v>
      </c>
      <c r="K1062" s="78">
        <f t="shared" si="885"/>
        <v>212450</v>
      </c>
      <c r="L1062" s="45">
        <v>7</v>
      </c>
      <c r="M1062" s="79">
        <f t="shared" si="886"/>
        <v>212450</v>
      </c>
      <c r="N1062" s="45">
        <v>7</v>
      </c>
      <c r="O1062" s="78">
        <f>+N1062*C1062</f>
        <v>212450</v>
      </c>
      <c r="P1062" s="45">
        <v>5</v>
      </c>
      <c r="Q1062" s="79">
        <f t="shared" si="887"/>
        <v>151750</v>
      </c>
      <c r="R1062" s="306">
        <v>7</v>
      </c>
      <c r="S1062" s="78">
        <f t="shared" si="888"/>
        <v>212450</v>
      </c>
      <c r="T1062" s="45">
        <v>9</v>
      </c>
      <c r="U1062" s="79">
        <f t="shared" si="889"/>
        <v>273150</v>
      </c>
      <c r="V1062" s="45">
        <v>6</v>
      </c>
      <c r="W1062" s="78">
        <f t="shared" si="890"/>
        <v>182100</v>
      </c>
      <c r="X1062" s="45">
        <v>7</v>
      </c>
      <c r="Y1062" s="79">
        <f t="shared" si="891"/>
        <v>212450</v>
      </c>
      <c r="Z1062" s="45">
        <v>10</v>
      </c>
      <c r="AA1062" s="78">
        <f t="shared" si="892"/>
        <v>303500</v>
      </c>
      <c r="AB1062" s="45">
        <v>10</v>
      </c>
      <c r="AC1062" s="79">
        <f t="shared" si="893"/>
        <v>303500</v>
      </c>
      <c r="AD1062" s="45">
        <v>9</v>
      </c>
      <c r="AE1062" s="78">
        <f t="shared" si="894"/>
        <v>273150</v>
      </c>
      <c r="AF1062" s="45">
        <v>9</v>
      </c>
      <c r="AG1062" s="79">
        <f t="shared" si="895"/>
        <v>273150</v>
      </c>
    </row>
    <row r="1063" spans="1:38" ht="27.75" customHeight="1">
      <c r="A1063" s="12" t="s">
        <v>993</v>
      </c>
      <c r="B1063" s="27" t="s">
        <v>844</v>
      </c>
      <c r="C1063" s="14">
        <v>937280</v>
      </c>
      <c r="D1063" s="45">
        <v>4</v>
      </c>
      <c r="E1063" s="46">
        <f>+J1063+L1063+N1063+P1063+R1063+T1063+V1063+X1063+Z1063+AB1063+AD1063+AF1063</f>
        <v>2</v>
      </c>
      <c r="F1063" s="46">
        <f t="shared" si="883"/>
        <v>3749120</v>
      </c>
      <c r="G1063" s="46">
        <f t="shared" si="884"/>
        <v>1874560</v>
      </c>
      <c r="H1063" s="53">
        <f t="shared" si="879"/>
        <v>0.5</v>
      </c>
      <c r="I1063" s="54">
        <f t="shared" si="880"/>
        <v>0.5</v>
      </c>
      <c r="J1063" s="65"/>
      <c r="K1063" s="78">
        <f t="shared" si="885"/>
        <v>0</v>
      </c>
      <c r="L1063" s="45"/>
      <c r="M1063" s="79">
        <f t="shared" si="886"/>
        <v>0</v>
      </c>
      <c r="N1063" s="45">
        <v>1</v>
      </c>
      <c r="O1063" s="78">
        <f>+N1063*C1063</f>
        <v>937280</v>
      </c>
      <c r="P1063" s="45"/>
      <c r="Q1063" s="79">
        <f t="shared" si="887"/>
        <v>0</v>
      </c>
      <c r="R1063" s="45"/>
      <c r="S1063" s="78">
        <f t="shared" si="888"/>
        <v>0</v>
      </c>
      <c r="T1063" s="45">
        <v>0</v>
      </c>
      <c r="U1063" s="79">
        <f t="shared" si="889"/>
        <v>0</v>
      </c>
      <c r="V1063" s="45">
        <v>1</v>
      </c>
      <c r="W1063" s="78">
        <f t="shared" si="890"/>
        <v>937280</v>
      </c>
      <c r="X1063" s="45"/>
      <c r="Y1063" s="79">
        <f t="shared" si="891"/>
        <v>0</v>
      </c>
      <c r="Z1063" s="45">
        <v>0</v>
      </c>
      <c r="AA1063" s="78">
        <f t="shared" si="892"/>
        <v>0</v>
      </c>
      <c r="AB1063" s="45"/>
      <c r="AC1063" s="79">
        <f t="shared" si="893"/>
        <v>0</v>
      </c>
      <c r="AD1063" s="45"/>
      <c r="AE1063" s="78">
        <f t="shared" si="894"/>
        <v>0</v>
      </c>
      <c r="AF1063" s="45"/>
      <c r="AG1063" s="79">
        <f t="shared" si="895"/>
        <v>0</v>
      </c>
    </row>
    <row r="1064" spans="1:38" ht="16.5" customHeight="1">
      <c r="A1064" s="12" t="s">
        <v>995</v>
      </c>
      <c r="B1064" s="27" t="s">
        <v>845</v>
      </c>
      <c r="C1064" s="14">
        <v>26570</v>
      </c>
      <c r="D1064" s="45"/>
      <c r="E1064" s="46">
        <f>+J1064+L1064+N1064+P1064+R1064+T1064+V1064+X1064+Z1064+AB1064+AD1064+AF1064</f>
        <v>0</v>
      </c>
      <c r="F1064" s="46">
        <f t="shared" si="883"/>
        <v>0</v>
      </c>
      <c r="G1064" s="46">
        <f t="shared" si="884"/>
        <v>0</v>
      </c>
      <c r="H1064" s="53" t="e">
        <f t="shared" si="879"/>
        <v>#DIV/0!</v>
      </c>
      <c r="I1064" s="54" t="e">
        <f t="shared" si="880"/>
        <v>#DIV/0!</v>
      </c>
      <c r="J1064" s="65"/>
      <c r="K1064" s="78">
        <f t="shared" si="885"/>
        <v>0</v>
      </c>
      <c r="L1064" s="45"/>
      <c r="M1064" s="79">
        <f t="shared" si="886"/>
        <v>0</v>
      </c>
      <c r="N1064" s="45"/>
      <c r="O1064" s="78">
        <f>+N1064*C1064</f>
        <v>0</v>
      </c>
      <c r="P1064" s="45"/>
      <c r="Q1064" s="79">
        <f t="shared" si="887"/>
        <v>0</v>
      </c>
      <c r="R1064" s="45"/>
      <c r="S1064" s="78">
        <f t="shared" si="888"/>
        <v>0</v>
      </c>
      <c r="T1064" s="45">
        <v>0</v>
      </c>
      <c r="U1064" s="79">
        <f t="shared" si="889"/>
        <v>0</v>
      </c>
      <c r="V1064" s="45">
        <v>0</v>
      </c>
      <c r="W1064" s="78">
        <f t="shared" si="890"/>
        <v>0</v>
      </c>
      <c r="X1064" s="45"/>
      <c r="Y1064" s="79">
        <f t="shared" si="891"/>
        <v>0</v>
      </c>
      <c r="Z1064" s="45"/>
      <c r="AA1064" s="78">
        <f t="shared" si="892"/>
        <v>0</v>
      </c>
      <c r="AB1064" s="45"/>
      <c r="AC1064" s="79">
        <f t="shared" si="893"/>
        <v>0</v>
      </c>
      <c r="AD1064" s="45"/>
      <c r="AE1064" s="78">
        <f t="shared" si="894"/>
        <v>0</v>
      </c>
      <c r="AF1064" s="45"/>
      <c r="AG1064" s="79">
        <f t="shared" si="895"/>
        <v>0</v>
      </c>
    </row>
    <row r="1065" spans="1:38" ht="16.5" customHeight="1">
      <c r="A1065" s="12"/>
      <c r="B1065" s="27"/>
      <c r="C1065" s="14"/>
      <c r="D1065" s="45"/>
      <c r="E1065" s="46"/>
      <c r="F1065" s="46"/>
      <c r="G1065" s="46"/>
      <c r="H1065" s="53"/>
      <c r="I1065" s="54"/>
      <c r="J1065" s="65"/>
      <c r="K1065" s="78"/>
      <c r="L1065" s="45"/>
      <c r="M1065" s="79"/>
      <c r="N1065" s="45"/>
      <c r="O1065" s="78"/>
      <c r="P1065" s="45"/>
      <c r="Q1065" s="79"/>
      <c r="R1065" s="45"/>
      <c r="S1065" s="78"/>
      <c r="T1065" s="45"/>
      <c r="U1065" s="79"/>
      <c r="V1065" s="45"/>
      <c r="W1065" s="78"/>
      <c r="X1065" s="45"/>
      <c r="Y1065" s="79"/>
      <c r="Z1065" s="45"/>
      <c r="AA1065" s="78"/>
      <c r="AB1065" s="45"/>
      <c r="AC1065" s="79"/>
      <c r="AD1065" s="45"/>
      <c r="AE1065" s="78"/>
      <c r="AF1065" s="45"/>
      <c r="AG1065" s="79"/>
    </row>
    <row r="1066" spans="1:38" s="10" customFormat="1" ht="16.5" customHeight="1">
      <c r="A1066" s="98"/>
      <c r="B1066" s="83" t="s">
        <v>846</v>
      </c>
      <c r="C1066" s="99"/>
      <c r="D1066" s="100">
        <f>SUM(D1067:D1070)</f>
        <v>5</v>
      </c>
      <c r="E1066" s="101">
        <f t="shared" ref="E1066:G1066" si="919">SUM(E1067:E1070)</f>
        <v>6</v>
      </c>
      <c r="F1066" s="101">
        <f t="shared" si="919"/>
        <v>1359980</v>
      </c>
      <c r="G1066" s="101">
        <f t="shared" si="919"/>
        <v>1613430</v>
      </c>
      <c r="H1066" s="102">
        <f t="shared" si="879"/>
        <v>1.2</v>
      </c>
      <c r="I1066" s="103">
        <f t="shared" si="880"/>
        <v>1.186363034750511</v>
      </c>
      <c r="J1066" s="104">
        <f t="shared" ref="J1066" si="920">SUM(J1067:J1070)</f>
        <v>1</v>
      </c>
      <c r="K1066" s="105">
        <f t="shared" ref="K1066:AG1066" si="921">SUM(K1067:K1070)</f>
        <v>303200</v>
      </c>
      <c r="L1066" s="100">
        <f t="shared" si="921"/>
        <v>0</v>
      </c>
      <c r="M1066" s="106">
        <f t="shared" si="921"/>
        <v>0</v>
      </c>
      <c r="N1066" s="100">
        <v>0</v>
      </c>
      <c r="O1066" s="105">
        <f>SUM(O1067:O1070)</f>
        <v>0</v>
      </c>
      <c r="P1066" s="100">
        <f>SUM(P1067:P1070)</f>
        <v>0</v>
      </c>
      <c r="Q1066" s="106">
        <f t="shared" si="921"/>
        <v>0</v>
      </c>
      <c r="R1066" s="100">
        <f t="shared" si="921"/>
        <v>0</v>
      </c>
      <c r="S1066" s="105">
        <f t="shared" si="921"/>
        <v>0</v>
      </c>
      <c r="T1066" s="100">
        <f t="shared" si="921"/>
        <v>2</v>
      </c>
      <c r="U1066" s="106">
        <f t="shared" si="921"/>
        <v>537810</v>
      </c>
      <c r="V1066" s="100">
        <f t="shared" si="921"/>
        <v>0</v>
      </c>
      <c r="W1066" s="105">
        <f t="shared" si="921"/>
        <v>0</v>
      </c>
      <c r="X1066" s="100">
        <f t="shared" si="921"/>
        <v>0</v>
      </c>
      <c r="Y1066" s="106">
        <f t="shared" si="921"/>
        <v>0</v>
      </c>
      <c r="Z1066" s="100">
        <f t="shared" si="921"/>
        <v>0</v>
      </c>
      <c r="AA1066" s="105">
        <f t="shared" si="921"/>
        <v>0</v>
      </c>
      <c r="AB1066" s="100">
        <f t="shared" si="921"/>
        <v>0</v>
      </c>
      <c r="AC1066" s="106">
        <f t="shared" si="921"/>
        <v>0</v>
      </c>
      <c r="AD1066" s="100">
        <f t="shared" ref="AD1066" si="922">SUM(AD1067:AD1070)</f>
        <v>3</v>
      </c>
      <c r="AE1066" s="105">
        <f t="shared" si="921"/>
        <v>772420</v>
      </c>
      <c r="AF1066" s="100">
        <f t="shared" si="921"/>
        <v>0</v>
      </c>
      <c r="AG1066" s="106">
        <f t="shared" si="921"/>
        <v>0</v>
      </c>
      <c r="AH1066" s="11"/>
      <c r="AI1066" s="11"/>
      <c r="AJ1066" s="11"/>
      <c r="AK1066" s="11"/>
      <c r="AL1066" s="11"/>
    </row>
    <row r="1067" spans="1:38" ht="22.5" customHeight="1">
      <c r="A1067" s="12" t="s">
        <v>966</v>
      </c>
      <c r="B1067" s="27" t="s">
        <v>847</v>
      </c>
      <c r="C1067" s="14">
        <v>303200</v>
      </c>
      <c r="D1067" s="45">
        <v>3</v>
      </c>
      <c r="E1067" s="46">
        <f t="shared" ref="E1067:E1070" si="923">+J1067+L1067+N1067+P1067+R1067+T1067+V1067+X1067+Z1067+AB1067+AD1067+AF1067</f>
        <v>3</v>
      </c>
      <c r="F1067" s="46">
        <f t="shared" si="883"/>
        <v>909600</v>
      </c>
      <c r="G1067" s="46">
        <f t="shared" si="884"/>
        <v>909600</v>
      </c>
      <c r="H1067" s="53">
        <f t="shared" si="879"/>
        <v>1</v>
      </c>
      <c r="I1067" s="54">
        <f t="shared" si="880"/>
        <v>1</v>
      </c>
      <c r="J1067" s="65">
        <v>1</v>
      </c>
      <c r="K1067" s="78">
        <f t="shared" si="885"/>
        <v>303200</v>
      </c>
      <c r="L1067" s="45"/>
      <c r="M1067" s="79">
        <f t="shared" si="886"/>
        <v>0</v>
      </c>
      <c r="N1067" s="45"/>
      <c r="O1067" s="78">
        <f t="shared" ref="O1067:O1070" si="924">+N1067*C1067</f>
        <v>0</v>
      </c>
      <c r="P1067" s="45"/>
      <c r="Q1067" s="79">
        <f t="shared" si="887"/>
        <v>0</v>
      </c>
      <c r="R1067" s="45"/>
      <c r="S1067" s="78">
        <f t="shared" si="888"/>
        <v>0</v>
      </c>
      <c r="T1067" s="45">
        <v>1</v>
      </c>
      <c r="U1067" s="79">
        <f t="shared" si="889"/>
        <v>303200</v>
      </c>
      <c r="V1067" s="45">
        <v>0</v>
      </c>
      <c r="W1067" s="78">
        <f t="shared" si="890"/>
        <v>0</v>
      </c>
      <c r="X1067" s="45"/>
      <c r="Y1067" s="79">
        <f t="shared" si="891"/>
        <v>0</v>
      </c>
      <c r="Z1067" s="45"/>
      <c r="AA1067" s="78">
        <f t="shared" si="892"/>
        <v>0</v>
      </c>
      <c r="AB1067" s="45"/>
      <c r="AC1067" s="79">
        <f t="shared" si="893"/>
        <v>0</v>
      </c>
      <c r="AD1067" s="45">
        <v>1</v>
      </c>
      <c r="AE1067" s="78">
        <f t="shared" si="894"/>
        <v>303200</v>
      </c>
      <c r="AF1067" s="45"/>
      <c r="AG1067" s="79">
        <f t="shared" si="895"/>
        <v>0</v>
      </c>
    </row>
    <row r="1068" spans="1:38" ht="25.5" customHeight="1" outlineLevel="1">
      <c r="A1068" s="12" t="s">
        <v>990</v>
      </c>
      <c r="B1068" s="27" t="s">
        <v>848</v>
      </c>
      <c r="C1068" s="14">
        <v>234610</v>
      </c>
      <c r="D1068" s="45">
        <v>1</v>
      </c>
      <c r="E1068" s="46">
        <f t="shared" si="923"/>
        <v>3</v>
      </c>
      <c r="F1068" s="46">
        <f t="shared" si="883"/>
        <v>234610</v>
      </c>
      <c r="G1068" s="46">
        <f t="shared" si="884"/>
        <v>703830</v>
      </c>
      <c r="H1068" s="53">
        <f t="shared" si="879"/>
        <v>3</v>
      </c>
      <c r="I1068" s="54">
        <f t="shared" si="880"/>
        <v>3</v>
      </c>
      <c r="J1068" s="65"/>
      <c r="K1068" s="78">
        <f t="shared" si="885"/>
        <v>0</v>
      </c>
      <c r="L1068" s="45"/>
      <c r="M1068" s="79">
        <f t="shared" si="886"/>
        <v>0</v>
      </c>
      <c r="N1068" s="45"/>
      <c r="O1068" s="78">
        <f t="shared" si="924"/>
        <v>0</v>
      </c>
      <c r="P1068" s="45"/>
      <c r="Q1068" s="79">
        <f t="shared" si="887"/>
        <v>0</v>
      </c>
      <c r="R1068" s="45"/>
      <c r="S1068" s="78">
        <f t="shared" si="888"/>
        <v>0</v>
      </c>
      <c r="T1068" s="45">
        <v>1</v>
      </c>
      <c r="U1068" s="79">
        <f t="shared" si="889"/>
        <v>234610</v>
      </c>
      <c r="V1068" s="45">
        <v>0</v>
      </c>
      <c r="W1068" s="78">
        <f t="shared" si="890"/>
        <v>0</v>
      </c>
      <c r="X1068" s="45"/>
      <c r="Y1068" s="79">
        <f t="shared" si="891"/>
        <v>0</v>
      </c>
      <c r="Z1068" s="45"/>
      <c r="AA1068" s="78">
        <f t="shared" si="892"/>
        <v>0</v>
      </c>
      <c r="AB1068" s="45"/>
      <c r="AC1068" s="79">
        <f t="shared" si="893"/>
        <v>0</v>
      </c>
      <c r="AD1068" s="45">
        <v>2</v>
      </c>
      <c r="AE1068" s="78">
        <f t="shared" si="894"/>
        <v>469220</v>
      </c>
      <c r="AF1068" s="45"/>
      <c r="AG1068" s="79">
        <f t="shared" si="895"/>
        <v>0</v>
      </c>
    </row>
    <row r="1069" spans="1:38" ht="26.25" customHeight="1" outlineLevel="1">
      <c r="A1069" s="12" t="s">
        <v>991</v>
      </c>
      <c r="B1069" s="27" t="s">
        <v>849</v>
      </c>
      <c r="C1069" s="14">
        <v>57890</v>
      </c>
      <c r="D1069" s="45"/>
      <c r="E1069" s="46">
        <f t="shared" si="923"/>
        <v>0</v>
      </c>
      <c r="F1069" s="46">
        <f t="shared" si="883"/>
        <v>0</v>
      </c>
      <c r="G1069" s="46">
        <f t="shared" si="884"/>
        <v>0</v>
      </c>
      <c r="H1069" s="53" t="e">
        <f t="shared" si="879"/>
        <v>#DIV/0!</v>
      </c>
      <c r="I1069" s="54" t="e">
        <f t="shared" si="880"/>
        <v>#DIV/0!</v>
      </c>
      <c r="J1069" s="65"/>
      <c r="K1069" s="78">
        <f t="shared" si="885"/>
        <v>0</v>
      </c>
      <c r="L1069" s="45"/>
      <c r="M1069" s="79">
        <f t="shared" si="886"/>
        <v>0</v>
      </c>
      <c r="N1069" s="45"/>
      <c r="O1069" s="78">
        <f t="shared" si="924"/>
        <v>0</v>
      </c>
      <c r="P1069" s="45"/>
      <c r="Q1069" s="79">
        <f t="shared" si="887"/>
        <v>0</v>
      </c>
      <c r="R1069" s="45"/>
      <c r="S1069" s="78">
        <f t="shared" si="888"/>
        <v>0</v>
      </c>
      <c r="T1069" s="45">
        <v>0</v>
      </c>
      <c r="U1069" s="79">
        <f t="shared" si="889"/>
        <v>0</v>
      </c>
      <c r="V1069" s="45">
        <v>0</v>
      </c>
      <c r="W1069" s="78">
        <f t="shared" si="890"/>
        <v>0</v>
      </c>
      <c r="X1069" s="45"/>
      <c r="Y1069" s="79">
        <f t="shared" si="891"/>
        <v>0</v>
      </c>
      <c r="Z1069" s="45"/>
      <c r="AA1069" s="78">
        <f t="shared" si="892"/>
        <v>0</v>
      </c>
      <c r="AB1069" s="45"/>
      <c r="AC1069" s="79">
        <f t="shared" si="893"/>
        <v>0</v>
      </c>
      <c r="AD1069" s="45"/>
      <c r="AE1069" s="78">
        <f t="shared" si="894"/>
        <v>0</v>
      </c>
      <c r="AF1069" s="45"/>
      <c r="AG1069" s="79">
        <f t="shared" si="895"/>
        <v>0</v>
      </c>
    </row>
    <row r="1070" spans="1:38" ht="16.5" customHeight="1" outlineLevel="1">
      <c r="A1070" s="12" t="s">
        <v>992</v>
      </c>
      <c r="B1070" s="27" t="s">
        <v>850</v>
      </c>
      <c r="C1070" s="14">
        <v>215770</v>
      </c>
      <c r="D1070" s="306">
        <v>1</v>
      </c>
      <c r="E1070" s="46">
        <f t="shared" si="923"/>
        <v>0</v>
      </c>
      <c r="F1070" s="46">
        <f t="shared" si="883"/>
        <v>215770</v>
      </c>
      <c r="G1070" s="46">
        <f t="shared" si="884"/>
        <v>0</v>
      </c>
      <c r="H1070" s="53">
        <f t="shared" si="879"/>
        <v>0</v>
      </c>
      <c r="I1070" s="54">
        <f t="shared" si="880"/>
        <v>0</v>
      </c>
      <c r="J1070" s="65"/>
      <c r="K1070" s="78">
        <f t="shared" si="885"/>
        <v>0</v>
      </c>
      <c r="L1070" s="45"/>
      <c r="M1070" s="79">
        <f t="shared" si="886"/>
        <v>0</v>
      </c>
      <c r="N1070" s="45"/>
      <c r="O1070" s="78">
        <f t="shared" si="924"/>
        <v>0</v>
      </c>
      <c r="P1070" s="306"/>
      <c r="Q1070" s="79">
        <f t="shared" si="887"/>
        <v>0</v>
      </c>
      <c r="R1070" s="45"/>
      <c r="S1070" s="78">
        <f t="shared" si="888"/>
        <v>0</v>
      </c>
      <c r="T1070" s="45">
        <v>0</v>
      </c>
      <c r="U1070" s="79">
        <f t="shared" si="889"/>
        <v>0</v>
      </c>
      <c r="V1070" s="45">
        <v>0</v>
      </c>
      <c r="W1070" s="78">
        <f t="shared" si="890"/>
        <v>0</v>
      </c>
      <c r="X1070" s="306"/>
      <c r="Y1070" s="79">
        <f t="shared" si="891"/>
        <v>0</v>
      </c>
      <c r="Z1070" s="306"/>
      <c r="AA1070" s="78">
        <f t="shared" si="892"/>
        <v>0</v>
      </c>
      <c r="AB1070" s="306"/>
      <c r="AC1070" s="79">
        <f t="shared" si="893"/>
        <v>0</v>
      </c>
      <c r="AD1070" s="306"/>
      <c r="AE1070" s="78">
        <f t="shared" si="894"/>
        <v>0</v>
      </c>
      <c r="AF1070" s="306"/>
      <c r="AG1070" s="79">
        <f t="shared" si="895"/>
        <v>0</v>
      </c>
    </row>
    <row r="1071" spans="1:38" ht="16.5" customHeight="1">
      <c r="A1071" s="12"/>
      <c r="B1071" s="27"/>
      <c r="C1071" s="14"/>
      <c r="D1071" s="45"/>
      <c r="E1071" s="46"/>
      <c r="F1071" s="46"/>
      <c r="G1071" s="46"/>
      <c r="H1071" s="53"/>
      <c r="I1071" s="54"/>
      <c r="J1071" s="65"/>
      <c r="K1071" s="78"/>
      <c r="L1071" s="45"/>
      <c r="M1071" s="79"/>
      <c r="N1071" s="45"/>
      <c r="O1071" s="78"/>
      <c r="P1071" s="45"/>
      <c r="Q1071" s="79"/>
      <c r="R1071" s="45"/>
      <c r="S1071" s="78"/>
      <c r="T1071" s="45"/>
      <c r="U1071" s="79"/>
      <c r="V1071" s="45"/>
      <c r="W1071" s="78"/>
      <c r="X1071" s="45"/>
      <c r="Y1071" s="79"/>
      <c r="Z1071" s="45"/>
      <c r="AA1071" s="78"/>
      <c r="AB1071" s="45"/>
      <c r="AC1071" s="79"/>
      <c r="AD1071" s="45"/>
      <c r="AE1071" s="78"/>
      <c r="AF1071" s="45"/>
      <c r="AG1071" s="79"/>
    </row>
    <row r="1072" spans="1:38" s="10" customFormat="1" ht="16.5" customHeight="1">
      <c r="A1072" s="98"/>
      <c r="B1072" s="83" t="s">
        <v>851</v>
      </c>
      <c r="C1072" s="99"/>
      <c r="D1072" s="100">
        <f>SUM(D1073:D1076)</f>
        <v>13</v>
      </c>
      <c r="E1072" s="101">
        <f>SUM(E1073:E1076)</f>
        <v>12</v>
      </c>
      <c r="F1072" s="101">
        <f>SUM(F1073:F1076)</f>
        <v>810160</v>
      </c>
      <c r="G1072" s="101">
        <f>SUM(G1073:G1076)</f>
        <v>761350</v>
      </c>
      <c r="H1072" s="102">
        <f t="shared" si="879"/>
        <v>0.92307692307692313</v>
      </c>
      <c r="I1072" s="103">
        <f t="shared" si="880"/>
        <v>0.93975264145354009</v>
      </c>
      <c r="J1072" s="104">
        <f>SUM(J1073:J1076)</f>
        <v>0</v>
      </c>
      <c r="K1072" s="105">
        <f>SUM(K1073:K1076)</f>
        <v>0</v>
      </c>
      <c r="L1072" s="104">
        <f t="shared" ref="L1072:AG1072" si="925">SUM(L1073:L1076)</f>
        <v>0</v>
      </c>
      <c r="M1072" s="105">
        <f t="shared" si="925"/>
        <v>0</v>
      </c>
      <c r="N1072" s="104">
        <f t="shared" si="925"/>
        <v>0</v>
      </c>
      <c r="O1072" s="105">
        <f t="shared" si="925"/>
        <v>0</v>
      </c>
      <c r="P1072" s="104">
        <f t="shared" si="925"/>
        <v>1</v>
      </c>
      <c r="Q1072" s="105">
        <f t="shared" si="925"/>
        <v>35570</v>
      </c>
      <c r="R1072" s="104">
        <f t="shared" si="925"/>
        <v>0</v>
      </c>
      <c r="S1072" s="105">
        <f t="shared" si="925"/>
        <v>0</v>
      </c>
      <c r="T1072" s="104">
        <f t="shared" si="925"/>
        <v>2</v>
      </c>
      <c r="U1072" s="105">
        <f t="shared" si="925"/>
        <v>339450</v>
      </c>
      <c r="V1072" s="104">
        <f t="shared" si="925"/>
        <v>1</v>
      </c>
      <c r="W1072" s="105">
        <f t="shared" si="925"/>
        <v>48810</v>
      </c>
      <c r="X1072" s="104">
        <f t="shared" si="925"/>
        <v>3</v>
      </c>
      <c r="Y1072" s="105">
        <f t="shared" si="925"/>
        <v>119950</v>
      </c>
      <c r="Z1072" s="104">
        <f t="shared" si="925"/>
        <v>2</v>
      </c>
      <c r="AA1072" s="105">
        <f t="shared" si="925"/>
        <v>84380</v>
      </c>
      <c r="AB1072" s="104">
        <f t="shared" si="925"/>
        <v>1</v>
      </c>
      <c r="AC1072" s="105">
        <f t="shared" si="925"/>
        <v>48810</v>
      </c>
      <c r="AD1072" s="100">
        <f t="shared" ref="AD1072" si="926">SUM(AD1073:AD1075)</f>
        <v>1</v>
      </c>
      <c r="AE1072" s="105">
        <f t="shared" si="925"/>
        <v>84380</v>
      </c>
      <c r="AF1072" s="100">
        <f t="shared" ref="AF1072" si="927">SUM(AF1073:AF1075)</f>
        <v>0</v>
      </c>
      <c r="AG1072" s="105">
        <f t="shared" si="925"/>
        <v>0</v>
      </c>
      <c r="AH1072" s="11"/>
      <c r="AI1072" s="11"/>
      <c r="AJ1072" s="11"/>
      <c r="AK1072" s="11"/>
      <c r="AL1072" s="11"/>
    </row>
    <row r="1073" spans="1:38" ht="16.5" customHeight="1">
      <c r="A1073" s="12">
        <v>305182</v>
      </c>
      <c r="B1073" s="27" t="s">
        <v>852</v>
      </c>
      <c r="C1073" s="14">
        <v>49770</v>
      </c>
      <c r="D1073" s="45"/>
      <c r="E1073" s="46">
        <f>+J1073+L1073+N1073+P1073+R1073+T1073+V1073+X1073+Z1073+AB1073+AD1073+AF1073</f>
        <v>0</v>
      </c>
      <c r="F1073" s="46">
        <f t="shared" si="883"/>
        <v>0</v>
      </c>
      <c r="G1073" s="46">
        <f t="shared" si="884"/>
        <v>0</v>
      </c>
      <c r="H1073" s="53" t="e">
        <f t="shared" si="879"/>
        <v>#DIV/0!</v>
      </c>
      <c r="I1073" s="54" t="e">
        <f t="shared" si="880"/>
        <v>#DIV/0!</v>
      </c>
      <c r="J1073" s="65"/>
      <c r="K1073" s="78">
        <f t="shared" si="885"/>
        <v>0</v>
      </c>
      <c r="L1073" s="45"/>
      <c r="M1073" s="79">
        <f t="shared" si="886"/>
        <v>0</v>
      </c>
      <c r="N1073" s="45"/>
      <c r="O1073" s="78">
        <f>+N1073*C1073</f>
        <v>0</v>
      </c>
      <c r="P1073" s="45"/>
      <c r="Q1073" s="79">
        <f t="shared" si="887"/>
        <v>0</v>
      </c>
      <c r="R1073" s="45"/>
      <c r="S1073" s="78">
        <f t="shared" si="888"/>
        <v>0</v>
      </c>
      <c r="T1073" s="45">
        <v>0</v>
      </c>
      <c r="U1073" s="79">
        <f t="shared" si="889"/>
        <v>0</v>
      </c>
      <c r="V1073" s="45">
        <v>0</v>
      </c>
      <c r="W1073" s="78">
        <f t="shared" si="890"/>
        <v>0</v>
      </c>
      <c r="X1073" s="45"/>
      <c r="Y1073" s="79">
        <f t="shared" si="891"/>
        <v>0</v>
      </c>
      <c r="Z1073" s="45"/>
      <c r="AA1073" s="78">
        <f t="shared" si="892"/>
        <v>0</v>
      </c>
      <c r="AB1073" s="45"/>
      <c r="AC1073" s="79">
        <f t="shared" si="893"/>
        <v>0</v>
      </c>
      <c r="AD1073" s="45"/>
      <c r="AE1073" s="78">
        <f t="shared" si="894"/>
        <v>0</v>
      </c>
      <c r="AF1073" s="45"/>
      <c r="AG1073" s="79">
        <f t="shared" si="895"/>
        <v>0</v>
      </c>
    </row>
    <row r="1074" spans="1:38" ht="28.5" customHeight="1">
      <c r="A1074" s="12" t="s">
        <v>988</v>
      </c>
      <c r="B1074" s="27" t="s">
        <v>853</v>
      </c>
      <c r="C1074" s="14">
        <v>290640</v>
      </c>
      <c r="D1074" s="45">
        <v>1</v>
      </c>
      <c r="E1074" s="46">
        <f>+J1074+L1074+N1074+P1074+R1074+T1074+V1074+X1074+Z1074+AB1074+AD1074+AF1074</f>
        <v>1</v>
      </c>
      <c r="F1074" s="46">
        <f t="shared" si="883"/>
        <v>290640</v>
      </c>
      <c r="G1074" s="46">
        <f t="shared" si="884"/>
        <v>290640</v>
      </c>
      <c r="H1074" s="53">
        <f t="shared" si="879"/>
        <v>1</v>
      </c>
      <c r="I1074" s="54">
        <f t="shared" si="880"/>
        <v>1</v>
      </c>
      <c r="J1074" s="65"/>
      <c r="K1074" s="78">
        <f t="shared" si="885"/>
        <v>0</v>
      </c>
      <c r="L1074" s="45"/>
      <c r="M1074" s="79">
        <f t="shared" si="886"/>
        <v>0</v>
      </c>
      <c r="N1074" s="45"/>
      <c r="O1074" s="78">
        <f>+N1074*C1074</f>
        <v>0</v>
      </c>
      <c r="P1074" s="45"/>
      <c r="Q1074" s="79">
        <f t="shared" si="887"/>
        <v>0</v>
      </c>
      <c r="R1074" s="45"/>
      <c r="S1074" s="78">
        <f t="shared" si="888"/>
        <v>0</v>
      </c>
      <c r="T1074" s="45">
        <v>1</v>
      </c>
      <c r="U1074" s="79">
        <f t="shared" si="889"/>
        <v>290640</v>
      </c>
      <c r="V1074" s="45">
        <v>0</v>
      </c>
      <c r="W1074" s="78">
        <f t="shared" si="890"/>
        <v>0</v>
      </c>
      <c r="X1074" s="45"/>
      <c r="Y1074" s="79">
        <f t="shared" si="891"/>
        <v>0</v>
      </c>
      <c r="Z1074" s="45"/>
      <c r="AA1074" s="78">
        <f t="shared" si="892"/>
        <v>0</v>
      </c>
      <c r="AB1074" s="45"/>
      <c r="AC1074" s="79">
        <f t="shared" si="893"/>
        <v>0</v>
      </c>
      <c r="AD1074" s="45"/>
      <c r="AE1074" s="78">
        <f t="shared" si="894"/>
        <v>0</v>
      </c>
      <c r="AF1074" s="45"/>
      <c r="AG1074" s="79">
        <f t="shared" si="895"/>
        <v>0</v>
      </c>
    </row>
    <row r="1075" spans="1:38" ht="37.5" customHeight="1">
      <c r="A1075" s="13" t="s">
        <v>989</v>
      </c>
      <c r="B1075" s="37" t="s">
        <v>854</v>
      </c>
      <c r="C1075" s="15">
        <v>48810</v>
      </c>
      <c r="D1075" s="47">
        <v>7</v>
      </c>
      <c r="E1075" s="48">
        <f>+J1075+L1075+N1075+P1075+R1075+T1075+V1075+X1075+Z1075+AB1075+AD1075+AF1075</f>
        <v>6</v>
      </c>
      <c r="F1075" s="48">
        <f t="shared" si="883"/>
        <v>341670</v>
      </c>
      <c r="G1075" s="48">
        <f t="shared" si="884"/>
        <v>292860</v>
      </c>
      <c r="H1075" s="55">
        <f t="shared" si="879"/>
        <v>0.8571428571428571</v>
      </c>
      <c r="I1075" s="56">
        <f t="shared" si="880"/>
        <v>0.8571428571428571</v>
      </c>
      <c r="J1075" s="80"/>
      <c r="K1075" s="81">
        <f t="shared" si="885"/>
        <v>0</v>
      </c>
      <c r="L1075" s="47"/>
      <c r="M1075" s="82">
        <f t="shared" si="886"/>
        <v>0</v>
      </c>
      <c r="N1075" s="47"/>
      <c r="O1075" s="81">
        <f>+N1075*C1075</f>
        <v>0</v>
      </c>
      <c r="P1075" s="47"/>
      <c r="Q1075" s="82">
        <f t="shared" si="887"/>
        <v>0</v>
      </c>
      <c r="R1075" s="47"/>
      <c r="S1075" s="81">
        <f t="shared" si="888"/>
        <v>0</v>
      </c>
      <c r="T1075" s="47">
        <v>1</v>
      </c>
      <c r="U1075" s="82">
        <f t="shared" si="889"/>
        <v>48810</v>
      </c>
      <c r="V1075" s="47">
        <v>1</v>
      </c>
      <c r="W1075" s="81">
        <f t="shared" si="890"/>
        <v>48810</v>
      </c>
      <c r="X1075" s="47">
        <v>1</v>
      </c>
      <c r="Y1075" s="82">
        <f t="shared" si="891"/>
        <v>48810</v>
      </c>
      <c r="Z1075" s="47">
        <v>1</v>
      </c>
      <c r="AA1075" s="81">
        <f t="shared" si="892"/>
        <v>48810</v>
      </c>
      <c r="AB1075" s="47">
        <v>1</v>
      </c>
      <c r="AC1075" s="82">
        <f t="shared" si="893"/>
        <v>48810</v>
      </c>
      <c r="AD1075" s="47">
        <v>1</v>
      </c>
      <c r="AE1075" s="81">
        <f t="shared" si="894"/>
        <v>48810</v>
      </c>
      <c r="AF1075" s="47"/>
      <c r="AG1075" s="82">
        <f t="shared" si="895"/>
        <v>0</v>
      </c>
    </row>
    <row r="1076" spans="1:38" ht="37.5" customHeight="1">
      <c r="A1076" s="264" t="s">
        <v>1153</v>
      </c>
      <c r="B1076" s="265" t="s">
        <v>850</v>
      </c>
      <c r="C1076" s="266">
        <v>35570</v>
      </c>
      <c r="D1076" s="267">
        <v>5</v>
      </c>
      <c r="E1076" s="48">
        <f>+J1076+L1076+N1076+P1076+R1076+T1076+V1076+X1076+Z1076+AB1076+AD1076+AF1076</f>
        <v>5</v>
      </c>
      <c r="F1076" s="48">
        <f t="shared" si="883"/>
        <v>177850</v>
      </c>
      <c r="G1076" s="48">
        <f t="shared" ref="G1076" si="928">+E1076*C1076</f>
        <v>177850</v>
      </c>
      <c r="H1076" s="55">
        <f t="shared" ref="H1076" si="929">IF(E1076&gt;=0,(E1076/D1076),"-")</f>
        <v>1</v>
      </c>
      <c r="I1076" s="56">
        <f t="shared" ref="I1076" si="930">IF(G1076&gt;=0,(G1076/F1076),"-")</f>
        <v>1</v>
      </c>
      <c r="J1076" s="80"/>
      <c r="K1076" s="81">
        <f t="shared" ref="K1076" si="931">+J1076*C1076</f>
        <v>0</v>
      </c>
      <c r="L1076" s="267"/>
      <c r="M1076" s="82">
        <f t="shared" ref="M1076" si="932">+L1076*C1076</f>
        <v>0</v>
      </c>
      <c r="N1076" s="267"/>
      <c r="O1076" s="81">
        <f>+N1076*C1076</f>
        <v>0</v>
      </c>
      <c r="P1076" s="267">
        <v>1</v>
      </c>
      <c r="Q1076" s="82">
        <f t="shared" ref="Q1076" si="933">+P1076*C1076</f>
        <v>35570</v>
      </c>
      <c r="R1076" s="267"/>
      <c r="S1076" s="81">
        <f t="shared" ref="S1076" si="934">+R1076*C1076</f>
        <v>0</v>
      </c>
      <c r="T1076" s="267"/>
      <c r="U1076" s="82">
        <f t="shared" ref="U1076" si="935">+T1076*C1076</f>
        <v>0</v>
      </c>
      <c r="V1076" s="267"/>
      <c r="W1076" s="81">
        <f t="shared" ref="W1076" si="936">+V1076*C1076</f>
        <v>0</v>
      </c>
      <c r="X1076" s="267">
        <v>2</v>
      </c>
      <c r="Y1076" s="82">
        <f t="shared" ref="Y1076" si="937">+X1076*C1076</f>
        <v>71140</v>
      </c>
      <c r="Z1076" s="267">
        <v>1</v>
      </c>
      <c r="AA1076" s="81">
        <f t="shared" ref="AA1076" si="938">+Z1076*C1076</f>
        <v>35570</v>
      </c>
      <c r="AB1076" s="267"/>
      <c r="AC1076" s="82">
        <f t="shared" ref="AC1076" si="939">+AB1076*C1076</f>
        <v>0</v>
      </c>
      <c r="AD1076" s="267">
        <v>1</v>
      </c>
      <c r="AE1076" s="81">
        <f t="shared" ref="AE1076" si="940">+AD1076*C1076</f>
        <v>35570</v>
      </c>
      <c r="AF1076" s="267"/>
      <c r="AG1076" s="82">
        <f t="shared" ref="AG1076" si="941">+AF1076*C1076</f>
        <v>0</v>
      </c>
    </row>
    <row r="1077" spans="1:38" s="10" customFormat="1" ht="16.5" customHeight="1">
      <c r="A1077" s="98"/>
      <c r="B1077" s="83" t="s">
        <v>1071</v>
      </c>
      <c r="C1077" s="99"/>
      <c r="D1077" s="100">
        <f>SUM(D1078:D1086)</f>
        <v>57</v>
      </c>
      <c r="E1077" s="101">
        <f>SUM(E1078:E1086)</f>
        <v>62</v>
      </c>
      <c r="F1077" s="101">
        <f>SUM(F1078:F1086)</f>
        <v>38819010</v>
      </c>
      <c r="G1077" s="101">
        <f>SUM(G1078:G1086)</f>
        <v>35621010</v>
      </c>
      <c r="H1077" s="102">
        <f t="shared" ref="H1077:H1078" si="942">IF(E1077&gt;=0,(E1077/D1077),"-")</f>
        <v>1.0877192982456141</v>
      </c>
      <c r="I1077" s="103">
        <f t="shared" ref="I1077:I1078" si="943">IF(G1077&gt;=0,(G1077/F1077),"-")</f>
        <v>0.91761768267660615</v>
      </c>
      <c r="J1077" s="104">
        <f t="shared" ref="J1077" si="944">SUM(J1078:J1086)</f>
        <v>6</v>
      </c>
      <c r="K1077" s="105">
        <f t="shared" ref="K1077:AG1077" si="945">SUM(K1078:K1086)</f>
        <v>4386220</v>
      </c>
      <c r="L1077" s="100">
        <f t="shared" ref="L1077" si="946">SUM(L1078:L1086)</f>
        <v>5</v>
      </c>
      <c r="M1077" s="106">
        <f t="shared" si="945"/>
        <v>1193390</v>
      </c>
      <c r="N1077" s="100">
        <v>5</v>
      </c>
      <c r="O1077" s="105">
        <f t="shared" si="945"/>
        <v>2875660</v>
      </c>
      <c r="P1077" s="100">
        <f>SUM(P1078:P1095)</f>
        <v>4</v>
      </c>
      <c r="Q1077" s="106">
        <f t="shared" si="945"/>
        <v>5402900</v>
      </c>
      <c r="R1077" s="100">
        <f t="shared" ref="R1077" si="947">SUM(R1078:R1086)</f>
        <v>2</v>
      </c>
      <c r="S1077" s="105">
        <f t="shared" si="945"/>
        <v>116140</v>
      </c>
      <c r="T1077" s="100">
        <f t="shared" ref="T1077" si="948">SUM(T1078:T1086)</f>
        <v>4</v>
      </c>
      <c r="U1077" s="106">
        <f t="shared" si="945"/>
        <v>1007490</v>
      </c>
      <c r="V1077" s="100">
        <f t="shared" ref="V1077" si="949">SUM(V1078:V1086)</f>
        <v>5</v>
      </c>
      <c r="W1077" s="105">
        <f t="shared" si="945"/>
        <v>5460970</v>
      </c>
      <c r="X1077" s="100">
        <f t="shared" ref="X1077" si="950">SUM(X1078:X1086)</f>
        <v>9</v>
      </c>
      <c r="Y1077" s="106">
        <f t="shared" si="945"/>
        <v>8730080</v>
      </c>
      <c r="Z1077" s="100">
        <f t="shared" ref="Z1077" si="951">SUM(Z1078:Z1086)</f>
        <v>7</v>
      </c>
      <c r="AA1077" s="105">
        <f t="shared" si="945"/>
        <v>2991800</v>
      </c>
      <c r="AB1077" s="100">
        <f t="shared" ref="AB1077" si="952">SUM(AB1078:AB1086)</f>
        <v>8</v>
      </c>
      <c r="AC1077" s="106">
        <f t="shared" si="945"/>
        <v>3049870</v>
      </c>
      <c r="AD1077" s="100">
        <f t="shared" ref="AD1077" si="953">SUM(AD1078:AD1086)</f>
        <v>5</v>
      </c>
      <c r="AE1077" s="105">
        <f t="shared" si="945"/>
        <v>290350</v>
      </c>
      <c r="AF1077" s="100">
        <f t="shared" ref="AF1077" si="954">SUM(AF1078:AF1086)</f>
        <v>2</v>
      </c>
      <c r="AG1077" s="106">
        <f t="shared" si="945"/>
        <v>116140</v>
      </c>
      <c r="AH1077" s="11"/>
      <c r="AI1077" s="11"/>
      <c r="AJ1077" s="11"/>
      <c r="AK1077" s="11"/>
      <c r="AL1077" s="11"/>
    </row>
    <row r="1078" spans="1:38" ht="16.5" customHeight="1">
      <c r="A1078" s="12">
        <v>3001034</v>
      </c>
      <c r="B1078" s="27" t="s">
        <v>387</v>
      </c>
      <c r="C1078" s="14">
        <v>283830</v>
      </c>
      <c r="D1078" s="45">
        <v>25</v>
      </c>
      <c r="E1078" s="46">
        <f>+J1078+L1078+N1078+P1078+R1078+T1078+V1078+X1078+Z1078+AB1078+AD1078+AF1078</f>
        <v>20</v>
      </c>
      <c r="F1078" s="46">
        <f t="shared" ref="F1078" si="955">D1078*C1078</f>
        <v>7095750</v>
      </c>
      <c r="G1078" s="46">
        <f t="shared" ref="G1078" si="956">+E1078*C1078</f>
        <v>5676600</v>
      </c>
      <c r="H1078" s="53">
        <f t="shared" si="942"/>
        <v>0.8</v>
      </c>
      <c r="I1078" s="54">
        <f t="shared" si="943"/>
        <v>0.8</v>
      </c>
      <c r="J1078" s="65">
        <v>4</v>
      </c>
      <c r="K1078" s="78">
        <f t="shared" ref="K1078" si="957">+J1078*C1078</f>
        <v>1135320</v>
      </c>
      <c r="L1078" s="45">
        <v>4</v>
      </c>
      <c r="M1078" s="79">
        <f t="shared" ref="M1078" si="958">+L1078*C1078</f>
        <v>1135320</v>
      </c>
      <c r="N1078" s="45">
        <v>1</v>
      </c>
      <c r="O1078" s="78">
        <f>+N1078*C1078</f>
        <v>283830</v>
      </c>
      <c r="P1078" s="45">
        <v>2</v>
      </c>
      <c r="Q1078" s="79">
        <f t="shared" ref="Q1078" si="959">+P1078*C1078</f>
        <v>567660</v>
      </c>
      <c r="R1078" s="45"/>
      <c r="S1078" s="78">
        <f t="shared" ref="S1078" si="960">+R1078*C1078</f>
        <v>0</v>
      </c>
      <c r="T1078" s="45">
        <v>0</v>
      </c>
      <c r="U1078" s="79">
        <f t="shared" ref="U1078" si="961">+T1078*C1078</f>
        <v>0</v>
      </c>
      <c r="V1078" s="45">
        <v>2</v>
      </c>
      <c r="W1078" s="78">
        <f t="shared" ref="W1078" si="962">+V1078*C1078</f>
        <v>567660</v>
      </c>
      <c r="X1078" s="45">
        <v>5</v>
      </c>
      <c r="Y1078" s="79">
        <f t="shared" ref="Y1078" si="963">+X1078*C1078</f>
        <v>1419150</v>
      </c>
      <c r="Z1078" s="45">
        <v>1</v>
      </c>
      <c r="AA1078" s="78">
        <f t="shared" ref="AA1078" si="964">+Z1078*C1078</f>
        <v>283830</v>
      </c>
      <c r="AB1078" s="45">
        <v>1</v>
      </c>
      <c r="AC1078" s="79">
        <f t="shared" ref="AC1078" si="965">+AB1078*C1078</f>
        <v>283830</v>
      </c>
      <c r="AD1078" s="45"/>
      <c r="AE1078" s="78">
        <f t="shared" ref="AE1078" si="966">+AD1078*C1078</f>
        <v>0</v>
      </c>
      <c r="AF1078" s="45"/>
      <c r="AG1078" s="79">
        <f t="shared" ref="AG1078" si="967">+AF1078*C1078</f>
        <v>0</v>
      </c>
    </row>
    <row r="1079" spans="1:38" ht="16.5" customHeight="1">
      <c r="A1079" s="12">
        <v>1802067</v>
      </c>
      <c r="B1079" s="27" t="s">
        <v>1082</v>
      </c>
      <c r="C1079" s="14">
        <v>2417620</v>
      </c>
      <c r="D1079" s="306">
        <v>12</v>
      </c>
      <c r="E1079" s="46">
        <f t="shared" ref="E1079" si="968">+J1079+L1079+N1079+P1079+R1079+T1079+V1079+X1079+Z1079+AB1079+AD1079+AF1079</f>
        <v>11</v>
      </c>
      <c r="F1079" s="46">
        <f t="shared" ref="F1079" si="969">D1079*C1079</f>
        <v>29011440</v>
      </c>
      <c r="G1079" s="46">
        <f t="shared" ref="G1079" si="970">+E1079*C1079</f>
        <v>26593820</v>
      </c>
      <c r="H1079" s="53">
        <f t="shared" ref="H1079" si="971">IF(E1079&gt;=0,(E1079/D1079),"-")</f>
        <v>0.91666666666666663</v>
      </c>
      <c r="I1079" s="54">
        <f t="shared" ref="I1079" si="972">IF(G1079&gt;=0,(G1079/F1079),"-")</f>
        <v>0.91666666666666663</v>
      </c>
      <c r="J1079" s="65">
        <v>1</v>
      </c>
      <c r="K1079" s="78">
        <f t="shared" ref="K1079" si="973">+J1079*C1079</f>
        <v>2417620</v>
      </c>
      <c r="L1079" s="45"/>
      <c r="M1079" s="79">
        <f t="shared" ref="M1079" si="974">+L1079*C1079</f>
        <v>0</v>
      </c>
      <c r="N1079" s="45">
        <v>1</v>
      </c>
      <c r="O1079" s="78">
        <f t="shared" ref="O1079" si="975">+N1079*C1079</f>
        <v>2417620</v>
      </c>
      <c r="P1079" s="306">
        <v>2</v>
      </c>
      <c r="Q1079" s="79">
        <f t="shared" ref="Q1079" si="976">+P1079*C1079</f>
        <v>4835240</v>
      </c>
      <c r="R1079" s="45"/>
      <c r="S1079" s="78">
        <f t="shared" ref="S1079" si="977">+R1079*C1079</f>
        <v>0</v>
      </c>
      <c r="T1079" s="45">
        <v>0</v>
      </c>
      <c r="U1079" s="79">
        <f t="shared" ref="U1079" si="978">+T1079*C1079</f>
        <v>0</v>
      </c>
      <c r="V1079" s="45">
        <v>2</v>
      </c>
      <c r="W1079" s="78">
        <f t="shared" ref="W1079" si="979">+V1079*C1079</f>
        <v>4835240</v>
      </c>
      <c r="X1079" s="306">
        <v>3</v>
      </c>
      <c r="Y1079" s="79">
        <f t="shared" ref="Y1079" si="980">+X1079*C1079</f>
        <v>7252860</v>
      </c>
      <c r="Z1079" s="306">
        <v>1</v>
      </c>
      <c r="AA1079" s="78">
        <f t="shared" ref="AA1079" si="981">+Z1079*C1079</f>
        <v>2417620</v>
      </c>
      <c r="AB1079" s="306">
        <v>1</v>
      </c>
      <c r="AC1079" s="79">
        <f t="shared" ref="AC1079" si="982">+AB1079*C1079</f>
        <v>2417620</v>
      </c>
      <c r="AD1079" s="306"/>
      <c r="AE1079" s="78">
        <f t="shared" ref="AE1079" si="983">+AD1079*C1079</f>
        <v>0</v>
      </c>
      <c r="AF1079" s="306"/>
      <c r="AG1079" s="79">
        <f t="shared" ref="AG1079" si="984">+AF1079*C1079</f>
        <v>0</v>
      </c>
    </row>
    <row r="1080" spans="1:38" ht="16.5" customHeight="1">
      <c r="A1080" s="12" t="s">
        <v>1083</v>
      </c>
      <c r="B1080" s="27" t="s">
        <v>1084</v>
      </c>
      <c r="C1080" s="14">
        <v>833280</v>
      </c>
      <c r="D1080" s="45">
        <v>2</v>
      </c>
      <c r="E1080" s="46">
        <f t="shared" ref="E1080:E1086" si="985">+J1080+L1080+N1080+P1080+R1080+T1080+V1080+X1080+Z1080+AB1080+AD1080+AF1080</f>
        <v>2</v>
      </c>
      <c r="F1080" s="46">
        <f t="shared" ref="F1080:F1086" si="986">D1080*C1080</f>
        <v>1666560</v>
      </c>
      <c r="G1080" s="46">
        <f t="shared" ref="G1080:G1086" si="987">+E1080*C1080</f>
        <v>1666560</v>
      </c>
      <c r="H1080" s="53">
        <f t="shared" ref="H1080:H1086" si="988">IF(E1080&gt;=0,(E1080/D1080),"-")</f>
        <v>1</v>
      </c>
      <c r="I1080" s="54">
        <f t="shared" ref="I1080:I1086" si="989">IF(G1080&gt;=0,(G1080/F1080),"-")</f>
        <v>1</v>
      </c>
      <c r="J1080" s="65">
        <v>1</v>
      </c>
      <c r="K1080" s="78">
        <f t="shared" ref="K1080:K1086" si="990">+J1080*C1080</f>
        <v>833280</v>
      </c>
      <c r="L1080" s="45"/>
      <c r="M1080" s="79">
        <f t="shared" ref="M1080:M1086" si="991">+L1080*C1080</f>
        <v>0</v>
      </c>
      <c r="N1080" s="45"/>
      <c r="O1080" s="78">
        <f t="shared" ref="O1080:O1086" si="992">+N1080*C1080</f>
        <v>0</v>
      </c>
      <c r="P1080" s="45"/>
      <c r="Q1080" s="79">
        <f t="shared" ref="Q1080:Q1086" si="993">+P1080*C1080</f>
        <v>0</v>
      </c>
      <c r="R1080" s="45"/>
      <c r="S1080" s="78">
        <f t="shared" ref="S1080:S1086" si="994">+R1080*C1080</f>
        <v>0</v>
      </c>
      <c r="T1080" s="45">
        <v>1</v>
      </c>
      <c r="U1080" s="79">
        <f t="shared" ref="U1080:U1086" si="995">+T1080*C1080</f>
        <v>833280</v>
      </c>
      <c r="V1080" s="45">
        <v>0</v>
      </c>
      <c r="W1080" s="78">
        <f t="shared" ref="W1080:W1086" si="996">+V1080*C1080</f>
        <v>0</v>
      </c>
      <c r="X1080" s="45">
        <v>0</v>
      </c>
      <c r="Y1080" s="79">
        <f t="shared" ref="Y1080:Y1086" si="997">+X1080*C1080</f>
        <v>0</v>
      </c>
      <c r="Z1080" s="45">
        <v>0</v>
      </c>
      <c r="AA1080" s="78">
        <f t="shared" ref="AA1080:AA1086" si="998">+Z1080*C1080</f>
        <v>0</v>
      </c>
      <c r="AB1080" s="45"/>
      <c r="AC1080" s="79">
        <f t="shared" ref="AC1080:AC1086" si="999">+AB1080*C1080</f>
        <v>0</v>
      </c>
      <c r="AD1080" s="45"/>
      <c r="AE1080" s="78">
        <f t="shared" ref="AE1080:AE1086" si="1000">+AD1080*C1080</f>
        <v>0</v>
      </c>
      <c r="AF1080" s="45"/>
      <c r="AG1080" s="79">
        <f t="shared" ref="AG1080:AG1086" si="1001">+AF1080*C1080</f>
        <v>0</v>
      </c>
    </row>
    <row r="1081" spans="1:38" ht="16.5" customHeight="1">
      <c r="A1081" s="12">
        <v>3002134</v>
      </c>
      <c r="B1081" s="27" t="s">
        <v>1085</v>
      </c>
      <c r="C1081" s="14">
        <v>317840</v>
      </c>
      <c r="D1081" s="45"/>
      <c r="E1081" s="46">
        <f t="shared" si="985"/>
        <v>0</v>
      </c>
      <c r="F1081" s="46">
        <f t="shared" si="986"/>
        <v>0</v>
      </c>
      <c r="G1081" s="46">
        <f t="shared" si="987"/>
        <v>0</v>
      </c>
      <c r="H1081" s="53" t="e">
        <f t="shared" si="988"/>
        <v>#DIV/0!</v>
      </c>
      <c r="I1081" s="54" t="e">
        <f t="shared" si="989"/>
        <v>#DIV/0!</v>
      </c>
      <c r="J1081" s="65"/>
      <c r="K1081" s="78">
        <f t="shared" si="990"/>
        <v>0</v>
      </c>
      <c r="L1081" s="45"/>
      <c r="M1081" s="79">
        <f t="shared" si="991"/>
        <v>0</v>
      </c>
      <c r="N1081" s="45"/>
      <c r="O1081" s="78">
        <f t="shared" si="992"/>
        <v>0</v>
      </c>
      <c r="P1081" s="45"/>
      <c r="Q1081" s="79">
        <f t="shared" si="993"/>
        <v>0</v>
      </c>
      <c r="R1081" s="45"/>
      <c r="S1081" s="78">
        <f t="shared" si="994"/>
        <v>0</v>
      </c>
      <c r="T1081" s="45">
        <v>0</v>
      </c>
      <c r="U1081" s="79">
        <f t="shared" si="995"/>
        <v>0</v>
      </c>
      <c r="V1081" s="45">
        <v>0</v>
      </c>
      <c r="W1081" s="78">
        <f t="shared" si="996"/>
        <v>0</v>
      </c>
      <c r="X1081" s="45"/>
      <c r="Y1081" s="79">
        <f t="shared" si="997"/>
        <v>0</v>
      </c>
      <c r="Z1081" s="45"/>
      <c r="AA1081" s="78">
        <f t="shared" si="998"/>
        <v>0</v>
      </c>
      <c r="AB1081" s="45"/>
      <c r="AC1081" s="79">
        <f t="shared" si="999"/>
        <v>0</v>
      </c>
      <c r="AD1081" s="45"/>
      <c r="AE1081" s="78">
        <f t="shared" si="1000"/>
        <v>0</v>
      </c>
      <c r="AF1081" s="45"/>
      <c r="AG1081" s="79">
        <f t="shared" si="1001"/>
        <v>0</v>
      </c>
    </row>
    <row r="1082" spans="1:38" ht="16.5" customHeight="1">
      <c r="A1082" s="12">
        <v>3002234</v>
      </c>
      <c r="B1082" s="27" t="s">
        <v>1086</v>
      </c>
      <c r="C1082" s="14">
        <v>808570</v>
      </c>
      <c r="D1082" s="45"/>
      <c r="E1082" s="46">
        <f t="shared" si="985"/>
        <v>0</v>
      </c>
      <c r="F1082" s="46">
        <f t="shared" si="986"/>
        <v>0</v>
      </c>
      <c r="G1082" s="46">
        <f t="shared" si="987"/>
        <v>0</v>
      </c>
      <c r="H1082" s="53" t="e">
        <f t="shared" si="988"/>
        <v>#DIV/0!</v>
      </c>
      <c r="I1082" s="54" t="e">
        <f t="shared" si="989"/>
        <v>#DIV/0!</v>
      </c>
      <c r="J1082" s="65"/>
      <c r="K1082" s="78">
        <f t="shared" si="990"/>
        <v>0</v>
      </c>
      <c r="L1082" s="45"/>
      <c r="M1082" s="79">
        <f t="shared" si="991"/>
        <v>0</v>
      </c>
      <c r="N1082" s="45"/>
      <c r="O1082" s="78">
        <f t="shared" si="992"/>
        <v>0</v>
      </c>
      <c r="P1082" s="45"/>
      <c r="Q1082" s="79">
        <f t="shared" si="993"/>
        <v>0</v>
      </c>
      <c r="R1082" s="45"/>
      <c r="S1082" s="78">
        <f t="shared" si="994"/>
        <v>0</v>
      </c>
      <c r="T1082" s="45">
        <v>0</v>
      </c>
      <c r="U1082" s="79">
        <f t="shared" si="995"/>
        <v>0</v>
      </c>
      <c r="V1082" s="45">
        <v>0</v>
      </c>
      <c r="W1082" s="78">
        <f t="shared" si="996"/>
        <v>0</v>
      </c>
      <c r="X1082" s="45"/>
      <c r="Y1082" s="79">
        <f t="shared" si="997"/>
        <v>0</v>
      </c>
      <c r="Z1082" s="45"/>
      <c r="AA1082" s="78">
        <f t="shared" si="998"/>
        <v>0</v>
      </c>
      <c r="AB1082" s="45"/>
      <c r="AC1082" s="79">
        <f t="shared" si="999"/>
        <v>0</v>
      </c>
      <c r="AD1082" s="45"/>
      <c r="AE1082" s="78">
        <f t="shared" si="1000"/>
        <v>0</v>
      </c>
      <c r="AF1082" s="45"/>
      <c r="AG1082" s="79">
        <f t="shared" si="1001"/>
        <v>0</v>
      </c>
    </row>
    <row r="1083" spans="1:38" ht="16.5" customHeight="1">
      <c r="A1083" s="12">
        <v>3002334</v>
      </c>
      <c r="B1083" s="27" t="s">
        <v>1087</v>
      </c>
      <c r="C1083" s="14">
        <v>1579070</v>
      </c>
      <c r="D1083" s="45"/>
      <c r="E1083" s="46">
        <f t="shared" si="985"/>
        <v>0</v>
      </c>
      <c r="F1083" s="46">
        <f t="shared" si="986"/>
        <v>0</v>
      </c>
      <c r="G1083" s="46">
        <f t="shared" si="987"/>
        <v>0</v>
      </c>
      <c r="H1083" s="53" t="e">
        <f t="shared" si="988"/>
        <v>#DIV/0!</v>
      </c>
      <c r="I1083" s="54" t="e">
        <f t="shared" si="989"/>
        <v>#DIV/0!</v>
      </c>
      <c r="J1083" s="65"/>
      <c r="K1083" s="78">
        <f t="shared" si="990"/>
        <v>0</v>
      </c>
      <c r="L1083" s="45"/>
      <c r="M1083" s="79">
        <f t="shared" si="991"/>
        <v>0</v>
      </c>
      <c r="N1083" s="45"/>
      <c r="O1083" s="78">
        <f t="shared" si="992"/>
        <v>0</v>
      </c>
      <c r="P1083" s="45"/>
      <c r="Q1083" s="79">
        <f t="shared" si="993"/>
        <v>0</v>
      </c>
      <c r="R1083" s="45"/>
      <c r="S1083" s="78">
        <f t="shared" si="994"/>
        <v>0</v>
      </c>
      <c r="T1083" s="45">
        <v>0</v>
      </c>
      <c r="U1083" s="79">
        <f t="shared" si="995"/>
        <v>0</v>
      </c>
      <c r="V1083" s="45">
        <v>0</v>
      </c>
      <c r="W1083" s="78">
        <f t="shared" si="996"/>
        <v>0</v>
      </c>
      <c r="X1083" s="45"/>
      <c r="Y1083" s="79">
        <f t="shared" si="997"/>
        <v>0</v>
      </c>
      <c r="Z1083" s="45"/>
      <c r="AA1083" s="78">
        <f t="shared" si="998"/>
        <v>0</v>
      </c>
      <c r="AB1083" s="45"/>
      <c r="AC1083" s="79">
        <f t="shared" si="999"/>
        <v>0</v>
      </c>
      <c r="AD1083" s="45"/>
      <c r="AE1083" s="78">
        <f t="shared" si="1000"/>
        <v>0</v>
      </c>
      <c r="AF1083" s="45"/>
      <c r="AG1083" s="79">
        <f t="shared" si="1001"/>
        <v>0</v>
      </c>
    </row>
    <row r="1084" spans="1:38" ht="16.5" customHeight="1">
      <c r="A1084" s="12">
        <v>3001234</v>
      </c>
      <c r="B1084" s="27" t="s">
        <v>1088</v>
      </c>
      <c r="C1084" s="14">
        <v>58070</v>
      </c>
      <c r="D1084" s="45">
        <v>18</v>
      </c>
      <c r="E1084" s="46">
        <f t="shared" si="985"/>
        <v>29</v>
      </c>
      <c r="F1084" s="46">
        <f t="shared" si="986"/>
        <v>1045260</v>
      </c>
      <c r="G1084" s="46">
        <f t="shared" si="987"/>
        <v>1684030</v>
      </c>
      <c r="H1084" s="53">
        <f t="shared" si="988"/>
        <v>1.6111111111111112</v>
      </c>
      <c r="I1084" s="54">
        <f t="shared" si="989"/>
        <v>1.6111111111111112</v>
      </c>
      <c r="J1084" s="65"/>
      <c r="K1084" s="78">
        <f t="shared" si="990"/>
        <v>0</v>
      </c>
      <c r="L1084" s="45">
        <v>1</v>
      </c>
      <c r="M1084" s="79">
        <f t="shared" si="991"/>
        <v>58070</v>
      </c>
      <c r="N1084" s="45">
        <v>3</v>
      </c>
      <c r="O1084" s="78">
        <f t="shared" si="992"/>
        <v>174210</v>
      </c>
      <c r="P1084" s="45"/>
      <c r="Q1084" s="79">
        <f t="shared" si="993"/>
        <v>0</v>
      </c>
      <c r="R1084" s="306">
        <v>2</v>
      </c>
      <c r="S1084" s="78">
        <f t="shared" si="994"/>
        <v>116140</v>
      </c>
      <c r="T1084" s="45">
        <v>3</v>
      </c>
      <c r="U1084" s="79">
        <f t="shared" si="995"/>
        <v>174210</v>
      </c>
      <c r="V1084" s="45">
        <v>1</v>
      </c>
      <c r="W1084" s="78">
        <f t="shared" si="996"/>
        <v>58070</v>
      </c>
      <c r="X1084" s="45">
        <v>1</v>
      </c>
      <c r="Y1084" s="79">
        <f t="shared" si="997"/>
        <v>58070</v>
      </c>
      <c r="Z1084" s="45">
        <v>5</v>
      </c>
      <c r="AA1084" s="78">
        <f t="shared" si="998"/>
        <v>290350</v>
      </c>
      <c r="AB1084" s="45">
        <v>6</v>
      </c>
      <c r="AC1084" s="79">
        <f t="shared" si="999"/>
        <v>348420</v>
      </c>
      <c r="AD1084" s="45">
        <v>5</v>
      </c>
      <c r="AE1084" s="78">
        <f t="shared" si="1000"/>
        <v>290350</v>
      </c>
      <c r="AF1084" s="45">
        <v>2</v>
      </c>
      <c r="AG1084" s="79">
        <f t="shared" si="1001"/>
        <v>116140</v>
      </c>
    </row>
    <row r="1085" spans="1:38" ht="16.5" customHeight="1">
      <c r="A1085" s="12">
        <v>3001235</v>
      </c>
      <c r="B1085" s="27" t="s">
        <v>1089</v>
      </c>
      <c r="C1085" s="14">
        <v>76490</v>
      </c>
      <c r="D1085" s="45"/>
      <c r="E1085" s="46">
        <f t="shared" si="985"/>
        <v>0</v>
      </c>
      <c r="F1085" s="46">
        <f t="shared" si="986"/>
        <v>0</v>
      </c>
      <c r="G1085" s="46">
        <f t="shared" si="987"/>
        <v>0</v>
      </c>
      <c r="H1085" s="53" t="e">
        <f t="shared" si="988"/>
        <v>#DIV/0!</v>
      </c>
      <c r="I1085" s="54" t="e">
        <f t="shared" si="989"/>
        <v>#DIV/0!</v>
      </c>
      <c r="J1085" s="65"/>
      <c r="K1085" s="78">
        <f t="shared" si="990"/>
        <v>0</v>
      </c>
      <c r="L1085" s="45"/>
      <c r="M1085" s="79">
        <f t="shared" si="991"/>
        <v>0</v>
      </c>
      <c r="N1085" s="45"/>
      <c r="O1085" s="78">
        <f t="shared" si="992"/>
        <v>0</v>
      </c>
      <c r="P1085" s="45"/>
      <c r="Q1085" s="79">
        <f t="shared" si="993"/>
        <v>0</v>
      </c>
      <c r="R1085" s="45"/>
      <c r="S1085" s="78">
        <f t="shared" si="994"/>
        <v>0</v>
      </c>
      <c r="T1085" s="45">
        <v>0</v>
      </c>
      <c r="U1085" s="79">
        <f t="shared" si="995"/>
        <v>0</v>
      </c>
      <c r="V1085" s="45">
        <v>0</v>
      </c>
      <c r="W1085" s="78">
        <f t="shared" si="996"/>
        <v>0</v>
      </c>
      <c r="X1085" s="45"/>
      <c r="Y1085" s="79">
        <f t="shared" si="997"/>
        <v>0</v>
      </c>
      <c r="Z1085" s="45"/>
      <c r="AA1085" s="78">
        <f t="shared" si="998"/>
        <v>0</v>
      </c>
      <c r="AB1085" s="45"/>
      <c r="AC1085" s="79">
        <f t="shared" si="999"/>
        <v>0</v>
      </c>
      <c r="AD1085" s="45"/>
      <c r="AE1085" s="78">
        <f t="shared" si="1000"/>
        <v>0</v>
      </c>
      <c r="AF1085" s="45"/>
      <c r="AG1085" s="79">
        <f t="shared" si="1001"/>
        <v>0</v>
      </c>
    </row>
    <row r="1086" spans="1:38" ht="16.5" customHeight="1">
      <c r="A1086" s="12"/>
      <c r="B1086" s="27"/>
      <c r="C1086" s="14"/>
      <c r="D1086" s="45"/>
      <c r="E1086" s="46">
        <f t="shared" si="985"/>
        <v>0</v>
      </c>
      <c r="F1086" s="46">
        <f t="shared" si="986"/>
        <v>0</v>
      </c>
      <c r="G1086" s="46">
        <f t="shared" si="987"/>
        <v>0</v>
      </c>
      <c r="H1086" s="53" t="e">
        <f t="shared" si="988"/>
        <v>#DIV/0!</v>
      </c>
      <c r="I1086" s="54" t="e">
        <f t="shared" si="989"/>
        <v>#DIV/0!</v>
      </c>
      <c r="J1086" s="65"/>
      <c r="K1086" s="78">
        <f t="shared" si="990"/>
        <v>0</v>
      </c>
      <c r="L1086" s="45"/>
      <c r="M1086" s="79">
        <f t="shared" si="991"/>
        <v>0</v>
      </c>
      <c r="N1086" s="45"/>
      <c r="O1086" s="78">
        <f t="shared" si="992"/>
        <v>0</v>
      </c>
      <c r="P1086" s="45"/>
      <c r="Q1086" s="79">
        <f t="shared" si="993"/>
        <v>0</v>
      </c>
      <c r="R1086" s="45"/>
      <c r="S1086" s="78">
        <f t="shared" si="994"/>
        <v>0</v>
      </c>
      <c r="T1086" s="45"/>
      <c r="U1086" s="79">
        <f t="shared" si="995"/>
        <v>0</v>
      </c>
      <c r="V1086" s="45">
        <v>0</v>
      </c>
      <c r="W1086" s="78">
        <f t="shared" si="996"/>
        <v>0</v>
      </c>
      <c r="X1086" s="45"/>
      <c r="Y1086" s="79">
        <f t="shared" si="997"/>
        <v>0</v>
      </c>
      <c r="Z1086" s="45"/>
      <c r="AA1086" s="78">
        <f t="shared" si="998"/>
        <v>0</v>
      </c>
      <c r="AB1086" s="45"/>
      <c r="AC1086" s="79">
        <f t="shared" si="999"/>
        <v>0</v>
      </c>
      <c r="AD1086" s="45"/>
      <c r="AE1086" s="78">
        <f t="shared" si="1000"/>
        <v>0</v>
      </c>
      <c r="AF1086" s="45"/>
      <c r="AG1086" s="79">
        <f t="shared" si="1001"/>
        <v>0</v>
      </c>
    </row>
    <row r="1087" spans="1:38" s="10" customFormat="1" ht="16.5" customHeight="1">
      <c r="A1087" s="98"/>
      <c r="B1087" s="83" t="s">
        <v>1072</v>
      </c>
      <c r="C1087" s="99"/>
      <c r="D1087" s="100">
        <f>SUM(D1088:D1098)</f>
        <v>0</v>
      </c>
      <c r="E1087" s="101">
        <f>SUM(E1088:E1098)</f>
        <v>0</v>
      </c>
      <c r="F1087" s="101">
        <f>SUM(F1088:F1098)</f>
        <v>0</v>
      </c>
      <c r="G1087" s="101">
        <f>SUM(G1088:G1098)</f>
        <v>0</v>
      </c>
      <c r="H1087" s="102" t="e">
        <f t="shared" ref="H1087:H1132" si="1002">IF(E1087&gt;=0,(E1087/D1087),"-")</f>
        <v>#DIV/0!</v>
      </c>
      <c r="I1087" s="103" t="e">
        <f t="shared" ref="I1087:I1132" si="1003">IF(G1087&gt;=0,(G1087/F1087),"-")</f>
        <v>#DIV/0!</v>
      </c>
      <c r="J1087" s="104">
        <f t="shared" ref="J1087" si="1004">SUM(J1088:J1098)</f>
        <v>0</v>
      </c>
      <c r="K1087" s="105">
        <f t="shared" ref="K1087:AG1087" si="1005">SUM(K1088:K1098)</f>
        <v>0</v>
      </c>
      <c r="L1087" s="100">
        <f t="shared" si="1005"/>
        <v>0</v>
      </c>
      <c r="M1087" s="106">
        <f t="shared" si="1005"/>
        <v>0</v>
      </c>
      <c r="N1087" s="100">
        <v>0</v>
      </c>
      <c r="O1087" s="105">
        <f t="shared" si="1005"/>
        <v>0</v>
      </c>
      <c r="P1087" s="100">
        <f>SUM(P1097:P1107)</f>
        <v>0</v>
      </c>
      <c r="Q1087" s="106">
        <f t="shared" si="1005"/>
        <v>0</v>
      </c>
      <c r="R1087" s="100">
        <f t="shared" si="1005"/>
        <v>0</v>
      </c>
      <c r="S1087" s="105">
        <f t="shared" si="1005"/>
        <v>0</v>
      </c>
      <c r="T1087" s="100">
        <f t="shared" si="1005"/>
        <v>0</v>
      </c>
      <c r="U1087" s="106">
        <f t="shared" si="1005"/>
        <v>0</v>
      </c>
      <c r="V1087" s="100">
        <f t="shared" si="1005"/>
        <v>0</v>
      </c>
      <c r="W1087" s="105">
        <f t="shared" si="1005"/>
        <v>0</v>
      </c>
      <c r="X1087" s="100">
        <f t="shared" si="1005"/>
        <v>0</v>
      </c>
      <c r="Y1087" s="106">
        <f t="shared" si="1005"/>
        <v>0</v>
      </c>
      <c r="Z1087" s="100">
        <f t="shared" si="1005"/>
        <v>0</v>
      </c>
      <c r="AA1087" s="105">
        <f t="shared" si="1005"/>
        <v>0</v>
      </c>
      <c r="AB1087" s="100">
        <f t="shared" si="1005"/>
        <v>0</v>
      </c>
      <c r="AC1087" s="106">
        <f t="shared" si="1005"/>
        <v>0</v>
      </c>
      <c r="AD1087" s="100">
        <f t="shared" si="1005"/>
        <v>0</v>
      </c>
      <c r="AE1087" s="105">
        <f t="shared" si="1005"/>
        <v>0</v>
      </c>
      <c r="AF1087" s="100">
        <f t="shared" si="1005"/>
        <v>0</v>
      </c>
      <c r="AG1087" s="106">
        <f t="shared" si="1005"/>
        <v>0</v>
      </c>
      <c r="AH1087" s="11"/>
      <c r="AI1087" s="11"/>
      <c r="AJ1087" s="11"/>
      <c r="AK1087" s="11"/>
      <c r="AL1087" s="11"/>
    </row>
    <row r="1088" spans="1:38" ht="16.5" customHeight="1">
      <c r="A1088" s="12"/>
      <c r="B1088" s="27" t="s">
        <v>1242</v>
      </c>
      <c r="C1088" s="14">
        <v>1857890</v>
      </c>
      <c r="D1088" s="45"/>
      <c r="E1088" s="46">
        <f>+J1088+L1088+N1088+P1088+R1088+T1088+V1088+X1088+Z1088+AB1088+AD1088+AF1088</f>
        <v>0</v>
      </c>
      <c r="F1088" s="46">
        <f t="shared" ref="F1088:F1098" si="1006">D1088*C1088</f>
        <v>0</v>
      </c>
      <c r="G1088" s="46">
        <f t="shared" ref="G1088:G1098" si="1007">+E1088*C1088</f>
        <v>0</v>
      </c>
      <c r="H1088" s="53" t="e">
        <f t="shared" si="1002"/>
        <v>#DIV/0!</v>
      </c>
      <c r="I1088" s="54" t="e">
        <f t="shared" si="1003"/>
        <v>#DIV/0!</v>
      </c>
      <c r="J1088" s="65"/>
      <c r="K1088" s="78">
        <f t="shared" ref="K1088:K1098" si="1008">+J1088*C1088</f>
        <v>0</v>
      </c>
      <c r="L1088" s="45"/>
      <c r="M1088" s="79">
        <f t="shared" ref="M1088:M1098" si="1009">+L1088*C1088</f>
        <v>0</v>
      </c>
      <c r="N1088" s="45"/>
      <c r="O1088" s="78">
        <f>+N1088*C1088</f>
        <v>0</v>
      </c>
      <c r="P1088" s="45"/>
      <c r="Q1088" s="79">
        <f t="shared" ref="Q1088:Q1098" si="1010">+P1088*C1088</f>
        <v>0</v>
      </c>
      <c r="R1088" s="45"/>
      <c r="S1088" s="78">
        <f t="shared" ref="S1088:S1098" si="1011">+R1088*C1088</f>
        <v>0</v>
      </c>
      <c r="T1088" s="45">
        <v>0</v>
      </c>
      <c r="U1088" s="79">
        <f t="shared" ref="U1088:U1098" si="1012">+T1088*C1088</f>
        <v>0</v>
      </c>
      <c r="V1088" s="45">
        <v>0</v>
      </c>
      <c r="W1088" s="78">
        <f t="shared" ref="W1088:W1098" si="1013">+V1088*C1088</f>
        <v>0</v>
      </c>
      <c r="X1088" s="45"/>
      <c r="Y1088" s="79">
        <f t="shared" ref="Y1088:Y1098" si="1014">+X1088*C1088</f>
        <v>0</v>
      </c>
      <c r="Z1088" s="45"/>
      <c r="AA1088" s="78">
        <f t="shared" ref="AA1088:AA1098" si="1015">+Z1088*C1088</f>
        <v>0</v>
      </c>
      <c r="AB1088" s="45"/>
      <c r="AC1088" s="79">
        <f t="shared" ref="AC1088:AC1098" si="1016">+AB1088*C1088</f>
        <v>0</v>
      </c>
      <c r="AD1088" s="45"/>
      <c r="AE1088" s="78">
        <f t="shared" ref="AE1088:AE1098" si="1017">+AD1088*C1088</f>
        <v>0</v>
      </c>
      <c r="AF1088" s="45"/>
      <c r="AG1088" s="79">
        <f t="shared" ref="AG1088:AG1098" si="1018">+AF1088*C1088</f>
        <v>0</v>
      </c>
    </row>
    <row r="1089" spans="1:38" ht="16.5" customHeight="1">
      <c r="A1089" s="12">
        <v>2003031</v>
      </c>
      <c r="B1089" s="27" t="s">
        <v>1090</v>
      </c>
      <c r="C1089" s="14"/>
      <c r="D1089" s="45"/>
      <c r="E1089" s="46"/>
      <c r="F1089" s="46"/>
      <c r="G1089" s="46"/>
      <c r="H1089" s="53"/>
      <c r="I1089" s="54"/>
      <c r="J1089" s="65"/>
      <c r="K1089" s="78"/>
      <c r="L1089" s="45"/>
      <c r="M1089" s="79"/>
      <c r="N1089" s="45"/>
      <c r="O1089" s="78"/>
      <c r="P1089" s="45"/>
      <c r="Q1089" s="79"/>
      <c r="R1089" s="45"/>
      <c r="S1089" s="78"/>
      <c r="T1089" s="45"/>
      <c r="U1089" s="79"/>
      <c r="V1089" s="45">
        <v>0</v>
      </c>
      <c r="W1089" s="78"/>
      <c r="X1089" s="45"/>
      <c r="Y1089" s="79"/>
      <c r="Z1089" s="45"/>
      <c r="AA1089" s="78"/>
      <c r="AB1089" s="45"/>
      <c r="AC1089" s="79"/>
      <c r="AD1089" s="45"/>
      <c r="AE1089" s="78"/>
      <c r="AF1089" s="45"/>
      <c r="AG1089" s="79"/>
    </row>
    <row r="1090" spans="1:38" ht="16.5" customHeight="1">
      <c r="A1090" s="12">
        <v>3102134</v>
      </c>
      <c r="B1090" s="27" t="s">
        <v>1091</v>
      </c>
      <c r="C1090" s="14">
        <v>96560</v>
      </c>
      <c r="D1090" s="45"/>
      <c r="E1090" s="46"/>
      <c r="F1090" s="46"/>
      <c r="G1090" s="46"/>
      <c r="H1090" s="53"/>
      <c r="I1090" s="54"/>
      <c r="J1090" s="65"/>
      <c r="K1090" s="78"/>
      <c r="L1090" s="45"/>
      <c r="M1090" s="79"/>
      <c r="N1090" s="45"/>
      <c r="O1090" s="78"/>
      <c r="P1090" s="45"/>
      <c r="Q1090" s="79"/>
      <c r="R1090" s="45"/>
      <c r="S1090" s="78"/>
      <c r="T1090" s="45"/>
      <c r="U1090" s="79"/>
      <c r="V1090" s="45">
        <v>0</v>
      </c>
      <c r="W1090" s="78"/>
      <c r="X1090" s="45"/>
      <c r="Y1090" s="79"/>
      <c r="Z1090" s="45"/>
      <c r="AA1090" s="78"/>
      <c r="AB1090" s="45"/>
      <c r="AC1090" s="79"/>
      <c r="AD1090" s="45"/>
      <c r="AE1090" s="78"/>
      <c r="AF1090" s="45"/>
      <c r="AG1090" s="79"/>
    </row>
    <row r="1091" spans="1:38" ht="16.5" customHeight="1">
      <c r="A1091" s="12">
        <v>3102135</v>
      </c>
      <c r="B1091" s="27" t="s">
        <v>1092</v>
      </c>
      <c r="C1091" s="14">
        <v>93770</v>
      </c>
      <c r="D1091" s="45"/>
      <c r="E1091" s="46"/>
      <c r="F1091" s="46"/>
      <c r="G1091" s="46"/>
      <c r="H1091" s="53"/>
      <c r="I1091" s="54"/>
      <c r="J1091" s="65"/>
      <c r="K1091" s="78"/>
      <c r="L1091" s="45"/>
      <c r="M1091" s="79"/>
      <c r="N1091" s="45"/>
      <c r="O1091" s="78"/>
      <c r="P1091" s="45"/>
      <c r="Q1091" s="79"/>
      <c r="R1091" s="45"/>
      <c r="S1091" s="78"/>
      <c r="T1091" s="45"/>
      <c r="U1091" s="79"/>
      <c r="V1091" s="45">
        <v>0</v>
      </c>
      <c r="W1091" s="78"/>
      <c r="X1091" s="45"/>
      <c r="Y1091" s="79"/>
      <c r="Z1091" s="45"/>
      <c r="AA1091" s="78"/>
      <c r="AB1091" s="45"/>
      <c r="AC1091" s="79"/>
      <c r="AD1091" s="45"/>
      <c r="AE1091" s="78"/>
      <c r="AF1091" s="45"/>
      <c r="AG1091" s="79"/>
    </row>
    <row r="1092" spans="1:38" ht="16.5" customHeight="1">
      <c r="A1092" s="12">
        <v>3102136</v>
      </c>
      <c r="B1092" s="27" t="s">
        <v>1093</v>
      </c>
      <c r="C1092" s="14">
        <v>247940</v>
      </c>
      <c r="D1092" s="45"/>
      <c r="E1092" s="46"/>
      <c r="F1092" s="46"/>
      <c r="G1092" s="46"/>
      <c r="H1092" s="53"/>
      <c r="I1092" s="54"/>
      <c r="J1092" s="65"/>
      <c r="K1092" s="78"/>
      <c r="L1092" s="45"/>
      <c r="M1092" s="79"/>
      <c r="N1092" s="45"/>
      <c r="O1092" s="78"/>
      <c r="P1092" s="45"/>
      <c r="Q1092" s="79"/>
      <c r="R1092" s="45"/>
      <c r="S1092" s="78"/>
      <c r="T1092" s="45"/>
      <c r="U1092" s="79"/>
      <c r="V1092" s="45">
        <v>0</v>
      </c>
      <c r="W1092" s="78"/>
      <c r="X1092" s="45"/>
      <c r="Y1092" s="79"/>
      <c r="Z1092" s="45"/>
      <c r="AA1092" s="78"/>
      <c r="AB1092" s="45"/>
      <c r="AC1092" s="79"/>
      <c r="AD1092" s="45"/>
      <c r="AE1092" s="78"/>
      <c r="AF1092" s="45"/>
      <c r="AG1092" s="79"/>
    </row>
    <row r="1093" spans="1:38" ht="16.5" customHeight="1">
      <c r="A1093" s="12">
        <v>3102137</v>
      </c>
      <c r="B1093" s="27" t="s">
        <v>1094</v>
      </c>
      <c r="C1093" s="14">
        <v>704950</v>
      </c>
      <c r="D1093" s="45"/>
      <c r="E1093" s="46"/>
      <c r="F1093" s="46"/>
      <c r="G1093" s="46"/>
      <c r="H1093" s="53"/>
      <c r="I1093" s="54"/>
      <c r="J1093" s="65"/>
      <c r="K1093" s="78"/>
      <c r="L1093" s="45"/>
      <c r="M1093" s="79"/>
      <c r="N1093" s="45"/>
      <c r="O1093" s="78"/>
      <c r="P1093" s="45"/>
      <c r="Q1093" s="79"/>
      <c r="R1093" s="306">
        <v>0</v>
      </c>
      <c r="S1093" s="78"/>
      <c r="T1093" s="45"/>
      <c r="U1093" s="79"/>
      <c r="V1093" s="45">
        <v>0</v>
      </c>
      <c r="W1093" s="78"/>
      <c r="X1093" s="45"/>
      <c r="Y1093" s="79"/>
      <c r="Z1093" s="45"/>
      <c r="AA1093" s="78"/>
      <c r="AB1093" s="45"/>
      <c r="AC1093" s="79"/>
      <c r="AD1093" s="45"/>
      <c r="AE1093" s="78"/>
      <c r="AF1093" s="45"/>
      <c r="AG1093" s="79"/>
    </row>
    <row r="1094" spans="1:38" ht="16.5" customHeight="1">
      <c r="A1094" s="12">
        <v>3102138</v>
      </c>
      <c r="B1094" s="27" t="s">
        <v>1095</v>
      </c>
      <c r="C1094" s="14">
        <v>1087540</v>
      </c>
      <c r="D1094" s="45"/>
      <c r="E1094" s="46"/>
      <c r="F1094" s="46"/>
      <c r="G1094" s="46"/>
      <c r="H1094" s="53"/>
      <c r="I1094" s="54"/>
      <c r="J1094" s="65"/>
      <c r="K1094" s="78"/>
      <c r="L1094" s="45"/>
      <c r="M1094" s="79"/>
      <c r="N1094" s="45"/>
      <c r="O1094" s="78"/>
      <c r="P1094" s="45"/>
      <c r="Q1094" s="79"/>
      <c r="R1094" s="45"/>
      <c r="S1094" s="78"/>
      <c r="T1094" s="45"/>
      <c r="U1094" s="79"/>
      <c r="V1094" s="45">
        <v>0</v>
      </c>
      <c r="W1094" s="78"/>
      <c r="X1094" s="45"/>
      <c r="Y1094" s="79"/>
      <c r="Z1094" s="45"/>
      <c r="AA1094" s="78"/>
      <c r="AB1094" s="45"/>
      <c r="AC1094" s="79"/>
      <c r="AD1094" s="45"/>
      <c r="AE1094" s="78"/>
      <c r="AF1094" s="45"/>
      <c r="AG1094" s="79"/>
    </row>
    <row r="1095" spans="1:38" ht="16.5" customHeight="1">
      <c r="A1095" s="12">
        <v>3102334</v>
      </c>
      <c r="B1095" s="27" t="s">
        <v>1096</v>
      </c>
      <c r="C1095" s="14">
        <v>866620</v>
      </c>
      <c r="D1095" s="45"/>
      <c r="E1095" s="46"/>
      <c r="F1095" s="46"/>
      <c r="G1095" s="46"/>
      <c r="H1095" s="53"/>
      <c r="I1095" s="54"/>
      <c r="J1095" s="65"/>
      <c r="K1095" s="78"/>
      <c r="L1095" s="45"/>
      <c r="M1095" s="79"/>
      <c r="N1095" s="45"/>
      <c r="O1095" s="78"/>
      <c r="P1095" s="45"/>
      <c r="Q1095" s="79"/>
      <c r="R1095" s="45"/>
      <c r="S1095" s="78"/>
      <c r="T1095" s="45"/>
      <c r="U1095" s="79"/>
      <c r="V1095" s="45">
        <v>0</v>
      </c>
      <c r="W1095" s="78"/>
      <c r="X1095" s="45"/>
      <c r="Y1095" s="79"/>
      <c r="Z1095" s="45"/>
      <c r="AA1095" s="78"/>
      <c r="AB1095" s="45"/>
      <c r="AC1095" s="79"/>
      <c r="AD1095" s="45"/>
      <c r="AE1095" s="78"/>
      <c r="AF1095" s="45"/>
      <c r="AG1095" s="79"/>
    </row>
    <row r="1096" spans="1:38" ht="16.5" customHeight="1">
      <c r="A1096" s="12">
        <v>3101234</v>
      </c>
      <c r="B1096" s="27" t="s">
        <v>1097</v>
      </c>
      <c r="C1096" s="14">
        <v>184210</v>
      </c>
      <c r="D1096" s="45"/>
      <c r="E1096" s="46"/>
      <c r="F1096" s="46"/>
      <c r="G1096" s="46"/>
      <c r="H1096" s="53"/>
      <c r="I1096" s="54"/>
      <c r="J1096" s="65"/>
      <c r="K1096" s="78"/>
      <c r="L1096" s="45"/>
      <c r="M1096" s="79"/>
      <c r="N1096" s="45"/>
      <c r="O1096" s="78"/>
      <c r="Q1096" s="79"/>
      <c r="R1096" s="45"/>
      <c r="S1096" s="78"/>
      <c r="T1096" s="45"/>
      <c r="U1096" s="79"/>
      <c r="V1096" s="45">
        <v>0</v>
      </c>
      <c r="W1096" s="78"/>
      <c r="X1096" s="45"/>
      <c r="Y1096" s="79"/>
      <c r="Z1096" s="45"/>
      <c r="AA1096" s="78"/>
      <c r="AB1096" s="45"/>
      <c r="AC1096" s="79"/>
      <c r="AD1096" s="45"/>
      <c r="AE1096" s="78"/>
      <c r="AF1096" s="45"/>
      <c r="AG1096" s="79"/>
    </row>
    <row r="1097" spans="1:38" ht="16.5" customHeight="1">
      <c r="A1097" s="12">
        <v>3101235</v>
      </c>
      <c r="B1097" s="27" t="s">
        <v>1098</v>
      </c>
      <c r="C1097" s="14">
        <v>64990</v>
      </c>
      <c r="D1097" s="45"/>
      <c r="E1097" s="46"/>
      <c r="F1097" s="46"/>
      <c r="G1097" s="46"/>
      <c r="H1097" s="53"/>
      <c r="I1097" s="54"/>
      <c r="J1097" s="65"/>
      <c r="K1097" s="78"/>
      <c r="L1097" s="45"/>
      <c r="M1097" s="79"/>
      <c r="N1097" s="45"/>
      <c r="O1097" s="78"/>
      <c r="P1097" s="45"/>
      <c r="Q1097" s="79"/>
      <c r="R1097" s="45"/>
      <c r="S1097" s="78"/>
      <c r="T1097" s="45"/>
      <c r="U1097" s="79"/>
      <c r="V1097" s="45">
        <v>0</v>
      </c>
      <c r="W1097" s="78"/>
      <c r="X1097" s="45"/>
      <c r="Y1097" s="79"/>
      <c r="Z1097" s="45"/>
      <c r="AA1097" s="78"/>
      <c r="AB1097" s="45"/>
      <c r="AC1097" s="79"/>
      <c r="AD1097" s="45"/>
      <c r="AE1097" s="78"/>
      <c r="AF1097" s="45"/>
      <c r="AG1097" s="79"/>
    </row>
    <row r="1098" spans="1:38" ht="24.75" customHeight="1">
      <c r="A1098" s="13"/>
      <c r="B1098" s="37"/>
      <c r="C1098" s="15"/>
      <c r="D1098" s="47"/>
      <c r="E1098" s="48">
        <f>+J1098+L1098+N1098+P1098+R1098+T1098+V1098+X1098+Z1098+AB1098+AD1098+AF1098</f>
        <v>0</v>
      </c>
      <c r="F1098" s="48">
        <f t="shared" si="1006"/>
        <v>0</v>
      </c>
      <c r="G1098" s="48">
        <f t="shared" si="1007"/>
        <v>0</v>
      </c>
      <c r="H1098" s="55" t="e">
        <f t="shared" si="1002"/>
        <v>#DIV/0!</v>
      </c>
      <c r="I1098" s="56" t="e">
        <f t="shared" si="1003"/>
        <v>#DIV/0!</v>
      </c>
      <c r="J1098" s="80"/>
      <c r="K1098" s="81">
        <f t="shared" si="1008"/>
        <v>0</v>
      </c>
      <c r="L1098" s="47"/>
      <c r="M1098" s="82">
        <f t="shared" si="1009"/>
        <v>0</v>
      </c>
      <c r="N1098" s="47"/>
      <c r="O1098" s="81">
        <f>+N1098*C1098</f>
        <v>0</v>
      </c>
      <c r="P1098" s="45"/>
      <c r="Q1098" s="82">
        <f t="shared" si="1010"/>
        <v>0</v>
      </c>
      <c r="R1098" s="47"/>
      <c r="S1098" s="81">
        <f t="shared" si="1011"/>
        <v>0</v>
      </c>
      <c r="T1098" s="47"/>
      <c r="U1098" s="82">
        <f t="shared" si="1012"/>
        <v>0</v>
      </c>
      <c r="V1098" s="47">
        <v>0</v>
      </c>
      <c r="W1098" s="81">
        <f t="shared" si="1013"/>
        <v>0</v>
      </c>
      <c r="X1098" s="47"/>
      <c r="Y1098" s="82">
        <f t="shared" si="1014"/>
        <v>0</v>
      </c>
      <c r="Z1098" s="47"/>
      <c r="AA1098" s="81">
        <f t="shared" si="1015"/>
        <v>0</v>
      </c>
      <c r="AB1098" s="47"/>
      <c r="AC1098" s="82">
        <f t="shared" si="1016"/>
        <v>0</v>
      </c>
      <c r="AD1098" s="47"/>
      <c r="AE1098" s="81">
        <f t="shared" si="1017"/>
        <v>0</v>
      </c>
      <c r="AF1098" s="47"/>
      <c r="AG1098" s="82">
        <f t="shared" si="1018"/>
        <v>0</v>
      </c>
    </row>
    <row r="1099" spans="1:38" s="10" customFormat="1" ht="16.5" customHeight="1">
      <c r="A1099" s="98"/>
      <c r="B1099" s="83" t="s">
        <v>1073</v>
      </c>
      <c r="C1099" s="99"/>
      <c r="D1099" s="100">
        <f>SUM(D1100:D1114)</f>
        <v>0</v>
      </c>
      <c r="E1099" s="101">
        <f>SUM(E1100:E1114)</f>
        <v>0</v>
      </c>
      <c r="F1099" s="101">
        <f>SUM(F1100:F1114)</f>
        <v>0</v>
      </c>
      <c r="G1099" s="101">
        <f>SUM(G1100:G1114)</f>
        <v>0</v>
      </c>
      <c r="H1099" s="102" t="e">
        <f t="shared" si="1002"/>
        <v>#DIV/0!</v>
      </c>
      <c r="I1099" s="103" t="e">
        <f t="shared" si="1003"/>
        <v>#DIV/0!</v>
      </c>
      <c r="J1099" s="104">
        <f t="shared" ref="J1099" si="1019">SUM(J1100:J1114)</f>
        <v>0</v>
      </c>
      <c r="K1099" s="105">
        <f t="shared" ref="K1099:AG1099" si="1020">SUM(K1100:K1114)</f>
        <v>0</v>
      </c>
      <c r="L1099" s="100">
        <f t="shared" si="1020"/>
        <v>0</v>
      </c>
      <c r="M1099" s="106">
        <f t="shared" si="1020"/>
        <v>0</v>
      </c>
      <c r="N1099" s="100">
        <v>0</v>
      </c>
      <c r="O1099" s="105">
        <f t="shared" si="1020"/>
        <v>0</v>
      </c>
      <c r="P1099" s="100">
        <f>SUM(P1100:P1114)</f>
        <v>0</v>
      </c>
      <c r="Q1099" s="106">
        <f t="shared" si="1020"/>
        <v>0</v>
      </c>
      <c r="R1099" s="100">
        <f t="shared" si="1020"/>
        <v>0</v>
      </c>
      <c r="S1099" s="105">
        <f t="shared" si="1020"/>
        <v>0</v>
      </c>
      <c r="T1099" s="100">
        <f t="shared" si="1020"/>
        <v>0</v>
      </c>
      <c r="U1099" s="106">
        <f t="shared" si="1020"/>
        <v>0</v>
      </c>
      <c r="V1099" s="100">
        <f t="shared" si="1020"/>
        <v>0</v>
      </c>
      <c r="W1099" s="105">
        <f t="shared" si="1020"/>
        <v>0</v>
      </c>
      <c r="X1099" s="100">
        <f t="shared" si="1020"/>
        <v>0</v>
      </c>
      <c r="Y1099" s="106">
        <f t="shared" si="1020"/>
        <v>0</v>
      </c>
      <c r="Z1099" s="100">
        <f t="shared" si="1020"/>
        <v>0</v>
      </c>
      <c r="AA1099" s="105">
        <f t="shared" si="1020"/>
        <v>0</v>
      </c>
      <c r="AB1099" s="100">
        <f t="shared" si="1020"/>
        <v>0</v>
      </c>
      <c r="AC1099" s="106">
        <f t="shared" si="1020"/>
        <v>0</v>
      </c>
      <c r="AD1099" s="100">
        <f t="shared" ref="AD1099" si="1021">SUM(AD1100:AD1114)</f>
        <v>0</v>
      </c>
      <c r="AE1099" s="105">
        <f t="shared" si="1020"/>
        <v>0</v>
      </c>
      <c r="AF1099" s="100">
        <f t="shared" si="1020"/>
        <v>0</v>
      </c>
      <c r="AG1099" s="106">
        <f t="shared" si="1020"/>
        <v>0</v>
      </c>
      <c r="AH1099" s="11"/>
      <c r="AI1099" s="11"/>
      <c r="AJ1099" s="11"/>
      <c r="AK1099" s="11"/>
      <c r="AL1099" s="11"/>
    </row>
    <row r="1100" spans="1:38" ht="16.5" customHeight="1">
      <c r="A1100" s="12"/>
      <c r="B1100" s="27" t="s">
        <v>1243</v>
      </c>
      <c r="C1100" s="14">
        <v>142770</v>
      </c>
      <c r="D1100" s="45"/>
      <c r="E1100" s="46">
        <f>+J1100+L1100+N1100+P1100+R1100+T1100+V1100+X1100+Z1100+AB1100+AD1100+AF1100</f>
        <v>0</v>
      </c>
      <c r="F1100" s="46">
        <f t="shared" ref="F1100:F1114" si="1022">D1100*C1100</f>
        <v>0</v>
      </c>
      <c r="G1100" s="46">
        <f t="shared" ref="G1100:G1114" si="1023">+E1100*C1100</f>
        <v>0</v>
      </c>
      <c r="H1100" s="53" t="e">
        <f t="shared" si="1002"/>
        <v>#DIV/0!</v>
      </c>
      <c r="I1100" s="54" t="e">
        <f t="shared" si="1003"/>
        <v>#DIV/0!</v>
      </c>
      <c r="J1100" s="65"/>
      <c r="K1100" s="78">
        <f t="shared" ref="K1100:K1114" si="1024">+J1100*C1100</f>
        <v>0</v>
      </c>
      <c r="L1100" s="45"/>
      <c r="M1100" s="79">
        <f t="shared" ref="M1100:M1114" si="1025">+L1100*C1100</f>
        <v>0</v>
      </c>
      <c r="N1100" s="45"/>
      <c r="O1100" s="78">
        <f>+N1100*C1100</f>
        <v>0</v>
      </c>
      <c r="P1100" s="45"/>
      <c r="Q1100" s="79">
        <f t="shared" ref="Q1100:Q1114" si="1026">+P1100*C1100</f>
        <v>0</v>
      </c>
      <c r="R1100" s="45"/>
      <c r="S1100" s="78">
        <f t="shared" ref="S1100:S1114" si="1027">+R1100*C1100</f>
        <v>0</v>
      </c>
      <c r="T1100" s="45"/>
      <c r="U1100" s="79">
        <f t="shared" ref="U1100:U1114" si="1028">+T1100*C1100</f>
        <v>0</v>
      </c>
      <c r="V1100" s="45"/>
      <c r="W1100" s="78">
        <f t="shared" ref="W1100:W1114" si="1029">+V1100*C1100</f>
        <v>0</v>
      </c>
      <c r="X1100" s="45"/>
      <c r="Y1100" s="79">
        <f t="shared" ref="Y1100:Y1114" si="1030">+X1100*C1100</f>
        <v>0</v>
      </c>
      <c r="Z1100" s="45"/>
      <c r="AA1100" s="78">
        <f t="shared" ref="AA1100:AA1114" si="1031">+Z1100*C1100</f>
        <v>0</v>
      </c>
      <c r="AB1100" s="45"/>
      <c r="AC1100" s="79">
        <f t="shared" ref="AC1100:AC1114" si="1032">+AB1100*C1100</f>
        <v>0</v>
      </c>
      <c r="AD1100" s="45"/>
      <c r="AE1100" s="78">
        <f t="shared" ref="AE1100:AE1114" si="1033">+AD1100*C1100</f>
        <v>0</v>
      </c>
      <c r="AF1100" s="45"/>
      <c r="AG1100" s="79">
        <f t="shared" ref="AG1100:AG1114" si="1034">+AF1100*C1100</f>
        <v>0</v>
      </c>
    </row>
    <row r="1101" spans="1:38" ht="16.5" customHeight="1">
      <c r="A1101" s="12"/>
      <c r="B1101" s="27" t="s">
        <v>1244</v>
      </c>
      <c r="C1101" s="14">
        <v>1608400</v>
      </c>
      <c r="D1101" s="45"/>
      <c r="E1101" s="46">
        <f t="shared" ref="E1101:E1113" si="1035">+J1101+L1101+N1101+P1101+R1101+T1101+V1101+X1101+Z1101+AB1101+AD1101+AF1101</f>
        <v>0</v>
      </c>
      <c r="F1101" s="46">
        <f t="shared" si="1022"/>
        <v>0</v>
      </c>
      <c r="G1101" s="46">
        <f t="shared" si="1023"/>
        <v>0</v>
      </c>
      <c r="H1101" s="53" t="e">
        <f t="shared" si="1002"/>
        <v>#DIV/0!</v>
      </c>
      <c r="I1101" s="54" t="e">
        <f t="shared" si="1003"/>
        <v>#DIV/0!</v>
      </c>
      <c r="J1101" s="65"/>
      <c r="K1101" s="78">
        <f t="shared" si="1024"/>
        <v>0</v>
      </c>
      <c r="L1101" s="45"/>
      <c r="M1101" s="79">
        <f t="shared" si="1025"/>
        <v>0</v>
      </c>
      <c r="N1101" s="45"/>
      <c r="O1101" s="78">
        <f t="shared" ref="O1101:O1113" si="1036">+N1101*C1101</f>
        <v>0</v>
      </c>
      <c r="P1101" s="45"/>
      <c r="Q1101" s="79">
        <f t="shared" si="1026"/>
        <v>0</v>
      </c>
      <c r="R1101" s="45"/>
      <c r="S1101" s="78">
        <f t="shared" si="1027"/>
        <v>0</v>
      </c>
      <c r="T1101" s="45"/>
      <c r="U1101" s="79">
        <f t="shared" si="1028"/>
        <v>0</v>
      </c>
      <c r="V1101" s="45"/>
      <c r="W1101" s="78">
        <f t="shared" si="1029"/>
        <v>0</v>
      </c>
      <c r="X1101" s="45"/>
      <c r="Y1101" s="79">
        <f t="shared" si="1030"/>
        <v>0</v>
      </c>
      <c r="Z1101" s="45"/>
      <c r="AA1101" s="78">
        <f t="shared" si="1031"/>
        <v>0</v>
      </c>
      <c r="AB1101" s="45"/>
      <c r="AC1101" s="79">
        <f t="shared" si="1032"/>
        <v>0</v>
      </c>
      <c r="AD1101" s="45"/>
      <c r="AE1101" s="78">
        <f t="shared" si="1033"/>
        <v>0</v>
      </c>
      <c r="AF1101" s="45"/>
      <c r="AG1101" s="79">
        <f t="shared" si="1034"/>
        <v>0</v>
      </c>
    </row>
    <row r="1102" spans="1:38" ht="16.5" customHeight="1">
      <c r="A1102" s="12"/>
      <c r="B1102" s="27" t="s">
        <v>1099</v>
      </c>
      <c r="C1102" s="14">
        <v>86490</v>
      </c>
      <c r="D1102" s="45"/>
      <c r="E1102" s="46">
        <f t="shared" si="1035"/>
        <v>0</v>
      </c>
      <c r="F1102" s="46">
        <f t="shared" si="1022"/>
        <v>0</v>
      </c>
      <c r="G1102" s="46">
        <f t="shared" si="1023"/>
        <v>0</v>
      </c>
      <c r="H1102" s="53" t="e">
        <f t="shared" si="1002"/>
        <v>#DIV/0!</v>
      </c>
      <c r="I1102" s="54" t="e">
        <f t="shared" si="1003"/>
        <v>#DIV/0!</v>
      </c>
      <c r="J1102" s="65"/>
      <c r="K1102" s="78">
        <f t="shared" si="1024"/>
        <v>0</v>
      </c>
      <c r="L1102" s="45"/>
      <c r="M1102" s="79">
        <f t="shared" si="1025"/>
        <v>0</v>
      </c>
      <c r="N1102" s="45"/>
      <c r="O1102" s="78">
        <f t="shared" si="1036"/>
        <v>0</v>
      </c>
      <c r="P1102" s="45"/>
      <c r="Q1102" s="79">
        <f t="shared" si="1026"/>
        <v>0</v>
      </c>
      <c r="R1102" s="45"/>
      <c r="S1102" s="78">
        <f t="shared" si="1027"/>
        <v>0</v>
      </c>
      <c r="T1102" s="45"/>
      <c r="U1102" s="79">
        <f t="shared" si="1028"/>
        <v>0</v>
      </c>
      <c r="V1102" s="45"/>
      <c r="W1102" s="78">
        <f t="shared" si="1029"/>
        <v>0</v>
      </c>
      <c r="X1102" s="45"/>
      <c r="Y1102" s="79">
        <f t="shared" si="1030"/>
        <v>0</v>
      </c>
      <c r="Z1102" s="45"/>
      <c r="AA1102" s="78">
        <f t="shared" si="1031"/>
        <v>0</v>
      </c>
      <c r="AB1102" s="45"/>
      <c r="AC1102" s="79">
        <f t="shared" si="1032"/>
        <v>0</v>
      </c>
      <c r="AD1102" s="45"/>
      <c r="AE1102" s="78">
        <f t="shared" si="1033"/>
        <v>0</v>
      </c>
      <c r="AF1102" s="45"/>
      <c r="AG1102" s="79">
        <f t="shared" si="1034"/>
        <v>0</v>
      </c>
    </row>
    <row r="1103" spans="1:38" ht="16.5" customHeight="1">
      <c r="A1103" s="12"/>
      <c r="B1103" s="27" t="s">
        <v>1100</v>
      </c>
      <c r="C1103" s="14">
        <v>32830</v>
      </c>
      <c r="D1103" s="45"/>
      <c r="E1103" s="46"/>
      <c r="F1103" s="46">
        <f t="shared" si="1022"/>
        <v>0</v>
      </c>
      <c r="G1103" s="46"/>
      <c r="H1103" s="53"/>
      <c r="I1103" s="54"/>
      <c r="J1103" s="65"/>
      <c r="K1103" s="78"/>
      <c r="L1103" s="45"/>
      <c r="M1103" s="79"/>
      <c r="N1103" s="45"/>
      <c r="O1103" s="78"/>
      <c r="P1103" s="45"/>
      <c r="Q1103" s="79"/>
      <c r="R1103" s="45"/>
      <c r="S1103" s="78"/>
      <c r="T1103" s="45"/>
      <c r="U1103" s="79"/>
      <c r="V1103" s="45"/>
      <c r="W1103" s="78"/>
      <c r="X1103" s="45"/>
      <c r="Y1103" s="79"/>
      <c r="Z1103" s="45"/>
      <c r="AA1103" s="78"/>
      <c r="AB1103" s="45"/>
      <c r="AC1103" s="79"/>
      <c r="AD1103" s="45"/>
      <c r="AE1103" s="78"/>
      <c r="AF1103" s="45"/>
      <c r="AG1103" s="79"/>
    </row>
    <row r="1104" spans="1:38" ht="16.5" customHeight="1">
      <c r="A1104" s="12"/>
      <c r="B1104" s="27" t="s">
        <v>1245</v>
      </c>
      <c r="C1104" s="14">
        <v>674050</v>
      </c>
      <c r="D1104" s="45"/>
      <c r="E1104" s="46"/>
      <c r="F1104" s="46"/>
      <c r="G1104" s="46"/>
      <c r="H1104" s="53"/>
      <c r="I1104" s="54"/>
      <c r="J1104" s="65"/>
      <c r="K1104" s="78"/>
      <c r="L1104" s="45"/>
      <c r="M1104" s="79"/>
      <c r="N1104" s="45"/>
      <c r="O1104" s="78"/>
      <c r="P1104" s="45"/>
      <c r="Q1104" s="79"/>
      <c r="R1104" s="45"/>
      <c r="S1104" s="78"/>
      <c r="T1104" s="45"/>
      <c r="U1104" s="79"/>
      <c r="V1104" s="45"/>
      <c r="W1104" s="78"/>
      <c r="X1104" s="45"/>
      <c r="Y1104" s="79"/>
      <c r="Z1104" s="45"/>
      <c r="AA1104" s="78"/>
      <c r="AB1104" s="45"/>
      <c r="AC1104" s="79"/>
      <c r="AD1104" s="45"/>
      <c r="AE1104" s="78"/>
      <c r="AF1104" s="45"/>
      <c r="AG1104" s="79"/>
    </row>
    <row r="1105" spans="1:38" ht="16.5" customHeight="1">
      <c r="A1105" s="12"/>
      <c r="B1105" s="27" t="s">
        <v>1246</v>
      </c>
      <c r="C1105" s="14">
        <v>1478370</v>
      </c>
      <c r="D1105" s="45"/>
      <c r="E1105" s="46"/>
      <c r="F1105" s="46"/>
      <c r="G1105" s="46"/>
      <c r="H1105" s="53"/>
      <c r="I1105" s="54"/>
      <c r="J1105" s="65"/>
      <c r="K1105" s="78"/>
      <c r="L1105" s="45"/>
      <c r="M1105" s="79"/>
      <c r="N1105" s="45"/>
      <c r="O1105" s="78"/>
      <c r="P1105" s="45"/>
      <c r="Q1105" s="79"/>
      <c r="R1105" s="45"/>
      <c r="S1105" s="78"/>
      <c r="T1105" s="45"/>
      <c r="U1105" s="79"/>
      <c r="V1105" s="45"/>
      <c r="W1105" s="78"/>
      <c r="X1105" s="45"/>
      <c r="Y1105" s="79"/>
      <c r="Z1105" s="45"/>
      <c r="AA1105" s="78"/>
      <c r="AB1105" s="45"/>
      <c r="AC1105" s="79"/>
      <c r="AD1105" s="45"/>
      <c r="AE1105" s="78"/>
      <c r="AF1105" s="45"/>
      <c r="AG1105" s="79"/>
    </row>
    <row r="1106" spans="1:38" ht="16.5" customHeight="1">
      <c r="A1106" s="12"/>
      <c r="B1106" s="27" t="s">
        <v>1247</v>
      </c>
      <c r="C1106" s="14">
        <v>316590</v>
      </c>
      <c r="D1106" s="45"/>
      <c r="E1106" s="46"/>
      <c r="F1106" s="46"/>
      <c r="G1106" s="46"/>
      <c r="H1106" s="53"/>
      <c r="I1106" s="54"/>
      <c r="J1106" s="65"/>
      <c r="K1106" s="78"/>
      <c r="L1106" s="45"/>
      <c r="M1106" s="79"/>
      <c r="N1106" s="45"/>
      <c r="O1106" s="78"/>
      <c r="P1106" s="45"/>
      <c r="Q1106" s="79"/>
      <c r="R1106" s="45"/>
      <c r="S1106" s="78"/>
      <c r="T1106" s="45"/>
      <c r="U1106" s="79"/>
      <c r="V1106" s="45"/>
      <c r="W1106" s="78"/>
      <c r="X1106" s="45"/>
      <c r="Y1106" s="79"/>
      <c r="Z1106" s="45"/>
      <c r="AA1106" s="78"/>
      <c r="AB1106" s="45"/>
      <c r="AC1106" s="79"/>
      <c r="AD1106" s="45"/>
      <c r="AE1106" s="78"/>
      <c r="AF1106" s="45"/>
      <c r="AG1106" s="79"/>
    </row>
    <row r="1107" spans="1:38" ht="16.5" customHeight="1">
      <c r="A1107" s="12"/>
      <c r="B1107" s="27" t="s">
        <v>1248</v>
      </c>
      <c r="C1107" s="14">
        <v>719990</v>
      </c>
      <c r="D1107" s="45"/>
      <c r="E1107" s="46"/>
      <c r="F1107" s="46"/>
      <c r="G1107" s="46"/>
      <c r="H1107" s="53"/>
      <c r="I1107" s="54"/>
      <c r="J1107" s="65"/>
      <c r="K1107" s="78"/>
      <c r="L1107" s="45"/>
      <c r="M1107" s="79"/>
      <c r="N1107" s="45"/>
      <c r="O1107" s="78"/>
      <c r="P1107" s="47"/>
      <c r="Q1107" s="79"/>
      <c r="R1107" s="45"/>
      <c r="S1107" s="78"/>
      <c r="T1107" s="45"/>
      <c r="U1107" s="79"/>
      <c r="V1107" s="45"/>
      <c r="W1107" s="78"/>
      <c r="X1107" s="45"/>
      <c r="Y1107" s="79"/>
      <c r="Z1107" s="45"/>
      <c r="AA1107" s="78"/>
      <c r="AB1107" s="45"/>
      <c r="AC1107" s="79"/>
      <c r="AD1107" s="45"/>
      <c r="AE1107" s="78"/>
      <c r="AF1107" s="45"/>
      <c r="AG1107" s="79"/>
    </row>
    <row r="1108" spans="1:38" ht="16.5" customHeight="1">
      <c r="A1108" s="12"/>
      <c r="B1108" s="27" t="s">
        <v>1249</v>
      </c>
      <c r="C1108" s="14">
        <v>191220</v>
      </c>
      <c r="D1108" s="45"/>
      <c r="E1108" s="46"/>
      <c r="F1108" s="46"/>
      <c r="G1108" s="46"/>
      <c r="H1108" s="53"/>
      <c r="I1108" s="54"/>
      <c r="J1108" s="65"/>
      <c r="K1108" s="78"/>
      <c r="L1108" s="45"/>
      <c r="M1108" s="79"/>
      <c r="N1108" s="45"/>
      <c r="O1108" s="78"/>
      <c r="P1108" s="47"/>
      <c r="Q1108" s="79"/>
      <c r="R1108" s="45"/>
      <c r="S1108" s="78"/>
      <c r="T1108" s="45"/>
      <c r="U1108" s="79"/>
      <c r="V1108" s="45"/>
      <c r="W1108" s="78"/>
      <c r="X1108" s="45"/>
      <c r="Y1108" s="79"/>
      <c r="Z1108" s="45"/>
      <c r="AA1108" s="78"/>
      <c r="AB1108" s="45"/>
      <c r="AC1108" s="79"/>
      <c r="AD1108" s="45"/>
      <c r="AE1108" s="78"/>
      <c r="AF1108" s="45"/>
      <c r="AG1108" s="79"/>
    </row>
    <row r="1109" spans="1:38" ht="16.5" customHeight="1">
      <c r="A1109" s="12"/>
      <c r="B1109" s="27" t="s">
        <v>1250</v>
      </c>
      <c r="C1109" s="14">
        <v>1713580</v>
      </c>
      <c r="D1109" s="45"/>
      <c r="E1109" s="46"/>
      <c r="F1109" s="46"/>
      <c r="G1109" s="46"/>
      <c r="H1109" s="53"/>
      <c r="I1109" s="54"/>
      <c r="J1109" s="65"/>
      <c r="K1109" s="78"/>
      <c r="L1109" s="45"/>
      <c r="M1109" s="79"/>
      <c r="N1109" s="45"/>
      <c r="O1109" s="78"/>
      <c r="P1109" s="45"/>
      <c r="Q1109" s="79"/>
      <c r="R1109" s="45"/>
      <c r="S1109" s="78"/>
      <c r="T1109" s="45"/>
      <c r="U1109" s="79"/>
      <c r="V1109" s="45"/>
      <c r="W1109" s="78"/>
      <c r="X1109" s="45"/>
      <c r="Y1109" s="79"/>
      <c r="Z1109" s="45"/>
      <c r="AA1109" s="78"/>
      <c r="AB1109" s="45"/>
      <c r="AC1109" s="79"/>
      <c r="AD1109" s="45"/>
      <c r="AE1109" s="78"/>
      <c r="AF1109" s="45"/>
      <c r="AG1109" s="79"/>
    </row>
    <row r="1110" spans="1:38" ht="16.5" customHeight="1">
      <c r="A1110" s="12">
        <v>3201134</v>
      </c>
      <c r="B1110" s="27" t="s">
        <v>1101</v>
      </c>
      <c r="C1110" s="278">
        <v>505680</v>
      </c>
      <c r="D1110" s="45"/>
      <c r="E1110" s="46"/>
      <c r="F1110" s="46"/>
      <c r="G1110" s="46"/>
      <c r="H1110" s="53"/>
      <c r="I1110" s="54"/>
      <c r="J1110" s="65"/>
      <c r="K1110" s="78"/>
      <c r="L1110" s="45"/>
      <c r="M1110" s="79"/>
      <c r="N1110" s="45"/>
      <c r="O1110" s="78"/>
      <c r="P1110" s="45"/>
      <c r="Q1110" s="79"/>
      <c r="R1110" s="45"/>
      <c r="S1110" s="78"/>
      <c r="T1110" s="45"/>
      <c r="U1110" s="79"/>
      <c r="V1110" s="45"/>
      <c r="W1110" s="78"/>
      <c r="X1110" s="45"/>
      <c r="Y1110" s="79"/>
      <c r="Z1110" s="45"/>
      <c r="AA1110" s="78"/>
      <c r="AB1110" s="45"/>
      <c r="AC1110" s="79"/>
      <c r="AD1110" s="45"/>
      <c r="AE1110" s="78"/>
      <c r="AF1110" s="45"/>
      <c r="AG1110" s="79"/>
    </row>
    <row r="1111" spans="1:38" ht="16.5" customHeight="1">
      <c r="A1111" s="12">
        <v>3201135</v>
      </c>
      <c r="B1111" s="27" t="s">
        <v>1102</v>
      </c>
      <c r="C1111" s="278">
        <v>221320</v>
      </c>
      <c r="D1111" s="45"/>
      <c r="E1111" s="46"/>
      <c r="F1111" s="46"/>
      <c r="G1111" s="46"/>
      <c r="H1111" s="53"/>
      <c r="I1111" s="54"/>
      <c r="J1111" s="65"/>
      <c r="K1111" s="78"/>
      <c r="L1111" s="45"/>
      <c r="M1111" s="79"/>
      <c r="N1111" s="45"/>
      <c r="O1111" s="78"/>
      <c r="P1111" s="45"/>
      <c r="Q1111" s="79"/>
      <c r="R1111" s="45"/>
      <c r="S1111" s="78"/>
      <c r="T1111" s="45"/>
      <c r="U1111" s="79"/>
      <c r="V1111" s="45"/>
      <c r="W1111" s="78"/>
      <c r="X1111" s="45"/>
      <c r="Y1111" s="79"/>
      <c r="Z1111" s="45"/>
      <c r="AA1111" s="78"/>
      <c r="AB1111" s="45"/>
      <c r="AC1111" s="79"/>
      <c r="AD1111" s="45"/>
      <c r="AE1111" s="78"/>
      <c r="AF1111" s="45"/>
      <c r="AG1111" s="79"/>
    </row>
    <row r="1112" spans="1:38" ht="16.5" customHeight="1">
      <c r="A1112" s="12">
        <v>3201234</v>
      </c>
      <c r="B1112" s="27" t="s">
        <v>1103</v>
      </c>
      <c r="C1112" s="278">
        <v>226820</v>
      </c>
      <c r="D1112" s="45"/>
      <c r="E1112" s="46">
        <f t="shared" si="1035"/>
        <v>0</v>
      </c>
      <c r="F1112" s="46">
        <f t="shared" si="1022"/>
        <v>0</v>
      </c>
      <c r="G1112" s="46">
        <f t="shared" si="1023"/>
        <v>0</v>
      </c>
      <c r="H1112" s="53" t="e">
        <f t="shared" si="1002"/>
        <v>#DIV/0!</v>
      </c>
      <c r="I1112" s="54" t="e">
        <f t="shared" si="1003"/>
        <v>#DIV/0!</v>
      </c>
      <c r="J1112" s="65"/>
      <c r="K1112" s="78">
        <f t="shared" si="1024"/>
        <v>0</v>
      </c>
      <c r="L1112" s="45"/>
      <c r="M1112" s="79">
        <f t="shared" si="1025"/>
        <v>0</v>
      </c>
      <c r="N1112" s="45"/>
      <c r="O1112" s="78">
        <f t="shared" si="1036"/>
        <v>0</v>
      </c>
      <c r="P1112" s="45"/>
      <c r="Q1112" s="79">
        <f t="shared" si="1026"/>
        <v>0</v>
      </c>
      <c r="R1112" s="45"/>
      <c r="S1112" s="78">
        <f t="shared" si="1027"/>
        <v>0</v>
      </c>
      <c r="T1112" s="45"/>
      <c r="U1112" s="79">
        <f t="shared" si="1028"/>
        <v>0</v>
      </c>
      <c r="V1112" s="45"/>
      <c r="W1112" s="78">
        <f t="shared" si="1029"/>
        <v>0</v>
      </c>
      <c r="X1112" s="45"/>
      <c r="Y1112" s="79">
        <f t="shared" si="1030"/>
        <v>0</v>
      </c>
      <c r="Z1112" s="45"/>
      <c r="AA1112" s="78">
        <f t="shared" si="1031"/>
        <v>0</v>
      </c>
      <c r="AB1112" s="45"/>
      <c r="AC1112" s="79">
        <f t="shared" si="1032"/>
        <v>0</v>
      </c>
      <c r="AD1112" s="45"/>
      <c r="AE1112" s="78">
        <f t="shared" si="1033"/>
        <v>0</v>
      </c>
      <c r="AF1112" s="45"/>
      <c r="AG1112" s="79">
        <f t="shared" si="1034"/>
        <v>0</v>
      </c>
    </row>
    <row r="1113" spans="1:38" ht="16.5" customHeight="1">
      <c r="A1113" s="12">
        <v>3201235</v>
      </c>
      <c r="B1113" s="27" t="s">
        <v>1104</v>
      </c>
      <c r="C1113" s="278">
        <v>178260</v>
      </c>
      <c r="D1113" s="45"/>
      <c r="E1113" s="46">
        <f t="shared" si="1035"/>
        <v>0</v>
      </c>
      <c r="F1113" s="46">
        <f t="shared" si="1022"/>
        <v>0</v>
      </c>
      <c r="G1113" s="46">
        <f t="shared" si="1023"/>
        <v>0</v>
      </c>
      <c r="H1113" s="53" t="e">
        <f t="shared" si="1002"/>
        <v>#DIV/0!</v>
      </c>
      <c r="I1113" s="54" t="e">
        <f t="shared" si="1003"/>
        <v>#DIV/0!</v>
      </c>
      <c r="J1113" s="65"/>
      <c r="K1113" s="78">
        <f t="shared" si="1024"/>
        <v>0</v>
      </c>
      <c r="L1113" s="45"/>
      <c r="M1113" s="79">
        <f t="shared" si="1025"/>
        <v>0</v>
      </c>
      <c r="N1113" s="45"/>
      <c r="O1113" s="78">
        <f t="shared" si="1036"/>
        <v>0</v>
      </c>
      <c r="P1113" s="45"/>
      <c r="Q1113" s="79">
        <f t="shared" si="1026"/>
        <v>0</v>
      </c>
      <c r="R1113" s="45"/>
      <c r="S1113" s="78">
        <f t="shared" si="1027"/>
        <v>0</v>
      </c>
      <c r="T1113" s="45"/>
      <c r="U1113" s="79">
        <f t="shared" si="1028"/>
        <v>0</v>
      </c>
      <c r="V1113" s="45"/>
      <c r="W1113" s="78">
        <f t="shared" si="1029"/>
        <v>0</v>
      </c>
      <c r="X1113" s="45"/>
      <c r="Y1113" s="79">
        <f t="shared" si="1030"/>
        <v>0</v>
      </c>
      <c r="Z1113" s="45"/>
      <c r="AA1113" s="78">
        <f t="shared" si="1031"/>
        <v>0</v>
      </c>
      <c r="AB1113" s="45"/>
      <c r="AC1113" s="79">
        <f t="shared" si="1032"/>
        <v>0</v>
      </c>
      <c r="AD1113" s="45"/>
      <c r="AE1113" s="78">
        <f t="shared" si="1033"/>
        <v>0</v>
      </c>
      <c r="AF1113" s="45"/>
      <c r="AG1113" s="79">
        <f t="shared" si="1034"/>
        <v>0</v>
      </c>
    </row>
    <row r="1114" spans="1:38" ht="24.75" customHeight="1">
      <c r="A1114" s="13"/>
      <c r="B1114" s="37"/>
      <c r="C1114" s="15"/>
      <c r="D1114" s="47"/>
      <c r="E1114" s="48">
        <f>+J1114+L1114+N1114+P1114+R1114+T1114+V1114+X1114+Z1114+AB1114+AD1114+AF1114</f>
        <v>0</v>
      </c>
      <c r="F1114" s="48">
        <f t="shared" si="1022"/>
        <v>0</v>
      </c>
      <c r="G1114" s="48">
        <f t="shared" si="1023"/>
        <v>0</v>
      </c>
      <c r="H1114" s="55" t="e">
        <f t="shared" si="1002"/>
        <v>#DIV/0!</v>
      </c>
      <c r="I1114" s="56" t="e">
        <f t="shared" si="1003"/>
        <v>#DIV/0!</v>
      </c>
      <c r="J1114" s="80"/>
      <c r="K1114" s="81">
        <f t="shared" si="1024"/>
        <v>0</v>
      </c>
      <c r="L1114" s="47"/>
      <c r="M1114" s="82">
        <f t="shared" si="1025"/>
        <v>0</v>
      </c>
      <c r="N1114" s="47"/>
      <c r="O1114" s="81">
        <f>+N1114*C1114</f>
        <v>0</v>
      </c>
      <c r="P1114" s="45"/>
      <c r="Q1114" s="82">
        <f t="shared" si="1026"/>
        <v>0</v>
      </c>
      <c r="R1114" s="47"/>
      <c r="S1114" s="81">
        <f t="shared" si="1027"/>
        <v>0</v>
      </c>
      <c r="T1114" s="47"/>
      <c r="U1114" s="82">
        <f t="shared" si="1028"/>
        <v>0</v>
      </c>
      <c r="V1114" s="47"/>
      <c r="W1114" s="81">
        <f t="shared" si="1029"/>
        <v>0</v>
      </c>
      <c r="X1114" s="47"/>
      <c r="Y1114" s="82">
        <f t="shared" si="1030"/>
        <v>0</v>
      </c>
      <c r="Z1114" s="47"/>
      <c r="AA1114" s="81">
        <f t="shared" si="1031"/>
        <v>0</v>
      </c>
      <c r="AB1114" s="47"/>
      <c r="AC1114" s="82">
        <f t="shared" si="1032"/>
        <v>0</v>
      </c>
      <c r="AD1114" s="47"/>
      <c r="AE1114" s="81">
        <f t="shared" si="1033"/>
        <v>0</v>
      </c>
      <c r="AF1114" s="47"/>
      <c r="AG1114" s="82">
        <f t="shared" si="1034"/>
        <v>0</v>
      </c>
    </row>
    <row r="1115" spans="1:38" s="10" customFormat="1" ht="16.5" customHeight="1">
      <c r="A1115" s="98"/>
      <c r="B1115" s="83" t="s">
        <v>1074</v>
      </c>
      <c r="C1115" s="99"/>
      <c r="D1115" s="100">
        <f>SUM(D1116:D1122)</f>
        <v>0</v>
      </c>
      <c r="E1115" s="101">
        <f>SUM(E1116:E1122)</f>
        <v>0</v>
      </c>
      <c r="F1115" s="101">
        <f>SUM(F1116:F1122)</f>
        <v>0</v>
      </c>
      <c r="G1115" s="101">
        <f>SUM(G1116:G1122)</f>
        <v>0</v>
      </c>
      <c r="H1115" s="102" t="e">
        <f t="shared" si="1002"/>
        <v>#DIV/0!</v>
      </c>
      <c r="I1115" s="103" t="e">
        <f t="shared" si="1003"/>
        <v>#DIV/0!</v>
      </c>
      <c r="J1115" s="104">
        <f t="shared" ref="J1115" si="1037">SUM(J1116:J1122)</f>
        <v>0</v>
      </c>
      <c r="K1115" s="105">
        <f t="shared" ref="K1115:AG1115" si="1038">SUM(K1116:K1122)</f>
        <v>0</v>
      </c>
      <c r="L1115" s="100">
        <f t="shared" si="1038"/>
        <v>0</v>
      </c>
      <c r="M1115" s="106">
        <f t="shared" si="1038"/>
        <v>0</v>
      </c>
      <c r="N1115" s="100">
        <v>0</v>
      </c>
      <c r="O1115" s="105">
        <f t="shared" si="1038"/>
        <v>0</v>
      </c>
      <c r="P1115" s="100">
        <f>SUM(P1118:P1121)</f>
        <v>0</v>
      </c>
      <c r="Q1115" s="106">
        <f t="shared" si="1038"/>
        <v>0</v>
      </c>
      <c r="R1115" s="100">
        <f t="shared" si="1038"/>
        <v>0</v>
      </c>
      <c r="S1115" s="105">
        <f t="shared" si="1038"/>
        <v>0</v>
      </c>
      <c r="T1115" s="100">
        <f t="shared" si="1038"/>
        <v>0</v>
      </c>
      <c r="U1115" s="106">
        <f t="shared" si="1038"/>
        <v>0</v>
      </c>
      <c r="V1115" s="100">
        <f t="shared" si="1038"/>
        <v>0</v>
      </c>
      <c r="W1115" s="105">
        <f t="shared" si="1038"/>
        <v>0</v>
      </c>
      <c r="X1115" s="100">
        <f t="shared" si="1038"/>
        <v>0</v>
      </c>
      <c r="Y1115" s="106">
        <f t="shared" si="1038"/>
        <v>0</v>
      </c>
      <c r="Z1115" s="100">
        <f t="shared" si="1038"/>
        <v>0</v>
      </c>
      <c r="AA1115" s="105">
        <f t="shared" si="1038"/>
        <v>0</v>
      </c>
      <c r="AB1115" s="100">
        <f t="shared" si="1038"/>
        <v>0</v>
      </c>
      <c r="AC1115" s="106">
        <f t="shared" si="1038"/>
        <v>0</v>
      </c>
      <c r="AD1115" s="100">
        <f t="shared" ref="AD1115" si="1039">SUM(AD1116:AD1122)</f>
        <v>0</v>
      </c>
      <c r="AE1115" s="105">
        <f t="shared" si="1038"/>
        <v>0</v>
      </c>
      <c r="AF1115" s="100">
        <f t="shared" si="1038"/>
        <v>0</v>
      </c>
      <c r="AG1115" s="106">
        <f t="shared" si="1038"/>
        <v>0</v>
      </c>
      <c r="AH1115" s="11"/>
      <c r="AI1115" s="11"/>
      <c r="AJ1115" s="11"/>
      <c r="AK1115" s="11"/>
      <c r="AL1115" s="11"/>
    </row>
    <row r="1116" spans="1:38" ht="16.5" customHeight="1">
      <c r="A1116" s="12">
        <v>3001150</v>
      </c>
      <c r="B1116" s="27" t="s">
        <v>1105</v>
      </c>
      <c r="C1116" s="14">
        <v>603250</v>
      </c>
      <c r="D1116" s="45"/>
      <c r="E1116" s="46">
        <f>+J1116+L1116+N1116+P1116+R1116+T1116+V1116+X1116+Z1116+AB1116+AD1116+AF1116</f>
        <v>0</v>
      </c>
      <c r="F1116" s="46">
        <f t="shared" ref="F1116:F1122" si="1040">D1116*C1116</f>
        <v>0</v>
      </c>
      <c r="G1116" s="46">
        <f t="shared" ref="G1116:G1122" si="1041">+E1116*C1116</f>
        <v>0</v>
      </c>
      <c r="H1116" s="53" t="e">
        <f t="shared" si="1002"/>
        <v>#DIV/0!</v>
      </c>
      <c r="I1116" s="54" t="e">
        <f t="shared" si="1003"/>
        <v>#DIV/0!</v>
      </c>
      <c r="J1116" s="65"/>
      <c r="K1116" s="78">
        <f t="shared" ref="K1116:K1122" si="1042">+J1116*C1116</f>
        <v>0</v>
      </c>
      <c r="L1116" s="45"/>
      <c r="M1116" s="79">
        <f t="shared" ref="M1116:M1122" si="1043">+L1116*C1116</f>
        <v>0</v>
      </c>
      <c r="N1116" s="45"/>
      <c r="O1116" s="78">
        <f>+N1116*C1116</f>
        <v>0</v>
      </c>
      <c r="P1116" s="45"/>
      <c r="Q1116" s="79">
        <f t="shared" ref="Q1116:Q1122" si="1044">+P1116*C1116</f>
        <v>0</v>
      </c>
      <c r="R1116" s="45"/>
      <c r="S1116" s="78">
        <f t="shared" ref="S1116:S1122" si="1045">+R1116*C1116</f>
        <v>0</v>
      </c>
      <c r="T1116" s="45"/>
      <c r="U1116" s="79">
        <f t="shared" ref="U1116:U1122" si="1046">+T1116*C1116</f>
        <v>0</v>
      </c>
      <c r="V1116" s="45"/>
      <c r="W1116" s="78">
        <f t="shared" ref="W1116:W1122" si="1047">+V1116*C1116</f>
        <v>0</v>
      </c>
      <c r="X1116" s="45"/>
      <c r="Y1116" s="79">
        <f t="shared" ref="Y1116:Y1122" si="1048">+X1116*C1116</f>
        <v>0</v>
      </c>
      <c r="Z1116" s="45"/>
      <c r="AA1116" s="78">
        <f t="shared" ref="AA1116:AA1122" si="1049">+Z1116*C1116</f>
        <v>0</v>
      </c>
      <c r="AB1116" s="45"/>
      <c r="AC1116" s="79">
        <f t="shared" ref="AC1116:AC1122" si="1050">+AB1116*C1116</f>
        <v>0</v>
      </c>
      <c r="AD1116" s="45"/>
      <c r="AE1116" s="78">
        <f t="shared" ref="AE1116:AE1122" si="1051">+AD1116*C1116</f>
        <v>0</v>
      </c>
      <c r="AF1116" s="45"/>
      <c r="AG1116" s="79">
        <f t="shared" ref="AG1116:AG1122" si="1052">+AF1116*C1116</f>
        <v>0</v>
      </c>
    </row>
    <row r="1117" spans="1:38" ht="16.5" customHeight="1">
      <c r="A1117" s="12">
        <v>2104025</v>
      </c>
      <c r="B1117" s="27" t="s">
        <v>1106</v>
      </c>
      <c r="C1117" s="14">
        <v>5532190</v>
      </c>
      <c r="D1117" s="45"/>
      <c r="E1117" s="46">
        <f t="shared" ref="E1117:E1121" si="1053">+J1117+L1117+N1117+P1117+R1117+T1117+V1117+X1117+Z1117+AB1117+AD1117+AF1117</f>
        <v>0</v>
      </c>
      <c r="F1117" s="46">
        <f t="shared" si="1040"/>
        <v>0</v>
      </c>
      <c r="G1117" s="46">
        <f t="shared" si="1041"/>
        <v>0</v>
      </c>
      <c r="H1117" s="53" t="e">
        <f t="shared" si="1002"/>
        <v>#DIV/0!</v>
      </c>
      <c r="I1117" s="54" t="e">
        <f t="shared" si="1003"/>
        <v>#DIV/0!</v>
      </c>
      <c r="J1117" s="65"/>
      <c r="K1117" s="78">
        <f t="shared" si="1042"/>
        <v>0</v>
      </c>
      <c r="L1117" s="45"/>
      <c r="M1117" s="79">
        <f t="shared" si="1043"/>
        <v>0</v>
      </c>
      <c r="N1117" s="45"/>
      <c r="O1117" s="78">
        <f t="shared" ref="O1117:O1121" si="1054">+N1117*C1117</f>
        <v>0</v>
      </c>
      <c r="P1117" s="45"/>
      <c r="Q1117" s="79">
        <f t="shared" si="1044"/>
        <v>0</v>
      </c>
      <c r="R1117" s="45"/>
      <c r="S1117" s="78">
        <f t="shared" si="1045"/>
        <v>0</v>
      </c>
      <c r="T1117" s="45"/>
      <c r="U1117" s="79">
        <f t="shared" si="1046"/>
        <v>0</v>
      </c>
      <c r="V1117" s="45"/>
      <c r="W1117" s="78">
        <f t="shared" si="1047"/>
        <v>0</v>
      </c>
      <c r="X1117" s="45"/>
      <c r="Y1117" s="79">
        <f t="shared" si="1048"/>
        <v>0</v>
      </c>
      <c r="Z1117" s="45"/>
      <c r="AA1117" s="78">
        <f t="shared" si="1049"/>
        <v>0</v>
      </c>
      <c r="AB1117" s="45"/>
      <c r="AC1117" s="79">
        <f t="shared" si="1050"/>
        <v>0</v>
      </c>
      <c r="AD1117" s="45"/>
      <c r="AE1117" s="78">
        <f t="shared" si="1051"/>
        <v>0</v>
      </c>
      <c r="AF1117" s="45"/>
      <c r="AG1117" s="79">
        <f t="shared" si="1052"/>
        <v>0</v>
      </c>
    </row>
    <row r="1118" spans="1:38" ht="16.5" customHeight="1">
      <c r="A1118" s="12">
        <v>3002150</v>
      </c>
      <c r="B1118" s="27" t="s">
        <v>1107</v>
      </c>
      <c r="C1118" s="14">
        <v>633150</v>
      </c>
      <c r="D1118" s="45"/>
      <c r="E1118" s="46">
        <f t="shared" si="1053"/>
        <v>0</v>
      </c>
      <c r="F1118" s="46">
        <f t="shared" si="1040"/>
        <v>0</v>
      </c>
      <c r="G1118" s="46">
        <f t="shared" si="1041"/>
        <v>0</v>
      </c>
      <c r="H1118" s="53" t="e">
        <f t="shared" si="1002"/>
        <v>#DIV/0!</v>
      </c>
      <c r="I1118" s="54" t="e">
        <f t="shared" si="1003"/>
        <v>#DIV/0!</v>
      </c>
      <c r="J1118" s="65"/>
      <c r="K1118" s="78">
        <f t="shared" si="1042"/>
        <v>0</v>
      </c>
      <c r="L1118" s="45"/>
      <c r="M1118" s="79">
        <f t="shared" si="1043"/>
        <v>0</v>
      </c>
      <c r="N1118" s="45"/>
      <c r="O1118" s="78">
        <f t="shared" si="1054"/>
        <v>0</v>
      </c>
      <c r="P1118" s="45"/>
      <c r="Q1118" s="79">
        <f t="shared" si="1044"/>
        <v>0</v>
      </c>
      <c r="R1118" s="45"/>
      <c r="S1118" s="78">
        <f t="shared" si="1045"/>
        <v>0</v>
      </c>
      <c r="T1118" s="45"/>
      <c r="U1118" s="79">
        <f t="shared" si="1046"/>
        <v>0</v>
      </c>
      <c r="V1118" s="45"/>
      <c r="W1118" s="78">
        <f t="shared" si="1047"/>
        <v>0</v>
      </c>
      <c r="X1118" s="45"/>
      <c r="Y1118" s="79">
        <f t="shared" si="1048"/>
        <v>0</v>
      </c>
      <c r="Z1118" s="45"/>
      <c r="AA1118" s="78">
        <f t="shared" si="1049"/>
        <v>0</v>
      </c>
      <c r="AB1118" s="45"/>
      <c r="AC1118" s="79">
        <f t="shared" si="1050"/>
        <v>0</v>
      </c>
      <c r="AD1118" s="45"/>
      <c r="AE1118" s="78">
        <f t="shared" si="1051"/>
        <v>0</v>
      </c>
      <c r="AF1118" s="45"/>
      <c r="AG1118" s="79">
        <f t="shared" si="1052"/>
        <v>0</v>
      </c>
    </row>
    <row r="1119" spans="1:38" ht="16.5" customHeight="1">
      <c r="A1119" s="12">
        <v>3002151</v>
      </c>
      <c r="B1119" s="27" t="s">
        <v>1108</v>
      </c>
      <c r="C1119" s="14">
        <v>557090</v>
      </c>
      <c r="D1119" s="45"/>
      <c r="E1119" s="46">
        <f t="shared" si="1053"/>
        <v>0</v>
      </c>
      <c r="F1119" s="46">
        <f t="shared" si="1040"/>
        <v>0</v>
      </c>
      <c r="G1119" s="46">
        <f t="shared" si="1041"/>
        <v>0</v>
      </c>
      <c r="H1119" s="53" t="e">
        <f t="shared" si="1002"/>
        <v>#DIV/0!</v>
      </c>
      <c r="I1119" s="54" t="e">
        <f t="shared" si="1003"/>
        <v>#DIV/0!</v>
      </c>
      <c r="J1119" s="65"/>
      <c r="K1119" s="78">
        <f t="shared" si="1042"/>
        <v>0</v>
      </c>
      <c r="L1119" s="45"/>
      <c r="M1119" s="79">
        <f t="shared" si="1043"/>
        <v>0</v>
      </c>
      <c r="N1119" s="45"/>
      <c r="O1119" s="78">
        <f t="shared" si="1054"/>
        <v>0</v>
      </c>
      <c r="P1119" s="45"/>
      <c r="Q1119" s="79">
        <f t="shared" si="1044"/>
        <v>0</v>
      </c>
      <c r="R1119" s="45"/>
      <c r="S1119" s="78">
        <f t="shared" si="1045"/>
        <v>0</v>
      </c>
      <c r="T1119" s="45"/>
      <c r="U1119" s="79">
        <f t="shared" si="1046"/>
        <v>0</v>
      </c>
      <c r="V1119" s="45"/>
      <c r="W1119" s="78">
        <f t="shared" si="1047"/>
        <v>0</v>
      </c>
      <c r="X1119" s="45"/>
      <c r="Y1119" s="79">
        <f t="shared" si="1048"/>
        <v>0</v>
      </c>
      <c r="Z1119" s="45"/>
      <c r="AA1119" s="78">
        <f t="shared" si="1049"/>
        <v>0</v>
      </c>
      <c r="AB1119" s="45"/>
      <c r="AC1119" s="79">
        <f t="shared" si="1050"/>
        <v>0</v>
      </c>
      <c r="AD1119" s="45"/>
      <c r="AE1119" s="78">
        <f t="shared" si="1051"/>
        <v>0</v>
      </c>
      <c r="AF1119" s="45"/>
      <c r="AG1119" s="79">
        <f t="shared" si="1052"/>
        <v>0</v>
      </c>
    </row>
    <row r="1120" spans="1:38" ht="16.5" customHeight="1">
      <c r="A1120" s="12">
        <v>3002250</v>
      </c>
      <c r="B1120" s="27" t="s">
        <v>1109</v>
      </c>
      <c r="C1120" s="294">
        <v>2062630</v>
      </c>
      <c r="D1120" s="45"/>
      <c r="E1120" s="46">
        <f t="shared" si="1053"/>
        <v>0</v>
      </c>
      <c r="F1120" s="46">
        <f t="shared" si="1040"/>
        <v>0</v>
      </c>
      <c r="G1120" s="46">
        <f t="shared" si="1041"/>
        <v>0</v>
      </c>
      <c r="H1120" s="53" t="e">
        <f t="shared" si="1002"/>
        <v>#DIV/0!</v>
      </c>
      <c r="I1120" s="54" t="e">
        <f t="shared" si="1003"/>
        <v>#DIV/0!</v>
      </c>
      <c r="J1120" s="65"/>
      <c r="K1120" s="78">
        <f t="shared" si="1042"/>
        <v>0</v>
      </c>
      <c r="L1120" s="45"/>
      <c r="M1120" s="79">
        <f t="shared" si="1043"/>
        <v>0</v>
      </c>
      <c r="N1120" s="45"/>
      <c r="O1120" s="78">
        <f t="shared" si="1054"/>
        <v>0</v>
      </c>
      <c r="P1120" s="45"/>
      <c r="Q1120" s="79">
        <f t="shared" si="1044"/>
        <v>0</v>
      </c>
      <c r="R1120" s="45"/>
      <c r="S1120" s="78">
        <f t="shared" si="1045"/>
        <v>0</v>
      </c>
      <c r="T1120" s="45"/>
      <c r="U1120" s="79">
        <f t="shared" si="1046"/>
        <v>0</v>
      </c>
      <c r="V1120" s="45"/>
      <c r="W1120" s="78">
        <f t="shared" si="1047"/>
        <v>0</v>
      </c>
      <c r="X1120" s="45"/>
      <c r="Y1120" s="79">
        <f t="shared" si="1048"/>
        <v>0</v>
      </c>
      <c r="Z1120" s="45"/>
      <c r="AA1120" s="78">
        <f t="shared" si="1049"/>
        <v>0</v>
      </c>
      <c r="AB1120" s="45"/>
      <c r="AC1120" s="79">
        <f t="shared" si="1050"/>
        <v>0</v>
      </c>
      <c r="AD1120" s="45"/>
      <c r="AE1120" s="78">
        <f t="shared" si="1051"/>
        <v>0</v>
      </c>
      <c r="AF1120" s="45"/>
      <c r="AG1120" s="79">
        <f t="shared" si="1052"/>
        <v>0</v>
      </c>
    </row>
    <row r="1121" spans="1:38" ht="16.5" customHeight="1">
      <c r="A1121" s="12">
        <v>3001250</v>
      </c>
      <c r="B1121" s="27" t="s">
        <v>1110</v>
      </c>
      <c r="C1121" s="14">
        <v>476480</v>
      </c>
      <c r="D1121" s="45"/>
      <c r="E1121" s="46">
        <f t="shared" si="1053"/>
        <v>0</v>
      </c>
      <c r="F1121" s="46">
        <f t="shared" si="1040"/>
        <v>0</v>
      </c>
      <c r="G1121" s="46">
        <f t="shared" si="1041"/>
        <v>0</v>
      </c>
      <c r="H1121" s="53" t="e">
        <f t="shared" si="1002"/>
        <v>#DIV/0!</v>
      </c>
      <c r="I1121" s="54" t="e">
        <f t="shared" si="1003"/>
        <v>#DIV/0!</v>
      </c>
      <c r="J1121" s="65"/>
      <c r="K1121" s="78">
        <f t="shared" si="1042"/>
        <v>0</v>
      </c>
      <c r="L1121" s="45"/>
      <c r="M1121" s="79">
        <f t="shared" si="1043"/>
        <v>0</v>
      </c>
      <c r="N1121" s="45"/>
      <c r="O1121" s="78">
        <f t="shared" si="1054"/>
        <v>0</v>
      </c>
      <c r="P1121" s="45"/>
      <c r="Q1121" s="79">
        <f t="shared" si="1044"/>
        <v>0</v>
      </c>
      <c r="R1121" s="45"/>
      <c r="S1121" s="78">
        <f t="shared" si="1045"/>
        <v>0</v>
      </c>
      <c r="T1121" s="45"/>
      <c r="U1121" s="79">
        <f t="shared" si="1046"/>
        <v>0</v>
      </c>
      <c r="V1121" s="45"/>
      <c r="W1121" s="78">
        <f t="shared" si="1047"/>
        <v>0</v>
      </c>
      <c r="X1121" s="45"/>
      <c r="Y1121" s="79">
        <f t="shared" si="1048"/>
        <v>0</v>
      </c>
      <c r="Z1121" s="45"/>
      <c r="AA1121" s="78">
        <f t="shared" si="1049"/>
        <v>0</v>
      </c>
      <c r="AB1121" s="45"/>
      <c r="AC1121" s="79">
        <f t="shared" si="1050"/>
        <v>0</v>
      </c>
      <c r="AD1121" s="45"/>
      <c r="AE1121" s="78">
        <f t="shared" si="1051"/>
        <v>0</v>
      </c>
      <c r="AF1121" s="45"/>
      <c r="AG1121" s="79">
        <f t="shared" si="1052"/>
        <v>0</v>
      </c>
    </row>
    <row r="1122" spans="1:38" ht="24.75" customHeight="1">
      <c r="A1122" s="13"/>
      <c r="B1122" s="37"/>
      <c r="C1122" s="15"/>
      <c r="D1122" s="47"/>
      <c r="E1122" s="48">
        <f>+J1122+L1122+N1122+P1122+R1122+T1122+V1122+X1122+Z1122+AB1122+AD1122+AF1122</f>
        <v>0</v>
      </c>
      <c r="F1122" s="48">
        <f t="shared" si="1040"/>
        <v>0</v>
      </c>
      <c r="G1122" s="48">
        <f t="shared" si="1041"/>
        <v>0</v>
      </c>
      <c r="H1122" s="55" t="e">
        <f t="shared" si="1002"/>
        <v>#DIV/0!</v>
      </c>
      <c r="I1122" s="56" t="e">
        <f t="shared" si="1003"/>
        <v>#DIV/0!</v>
      </c>
      <c r="J1122" s="80"/>
      <c r="K1122" s="81">
        <f t="shared" si="1042"/>
        <v>0</v>
      </c>
      <c r="L1122" s="47"/>
      <c r="M1122" s="82">
        <f t="shared" si="1043"/>
        <v>0</v>
      </c>
      <c r="N1122" s="47"/>
      <c r="O1122" s="81">
        <f>+N1122*C1122</f>
        <v>0</v>
      </c>
      <c r="P1122" s="45"/>
      <c r="Q1122" s="82">
        <f t="shared" si="1044"/>
        <v>0</v>
      </c>
      <c r="R1122" s="47"/>
      <c r="S1122" s="81">
        <f t="shared" si="1045"/>
        <v>0</v>
      </c>
      <c r="T1122" s="47"/>
      <c r="U1122" s="82">
        <f t="shared" si="1046"/>
        <v>0</v>
      </c>
      <c r="V1122" s="47"/>
      <c r="W1122" s="81">
        <f t="shared" si="1047"/>
        <v>0</v>
      </c>
      <c r="X1122" s="47"/>
      <c r="Y1122" s="82">
        <f t="shared" si="1048"/>
        <v>0</v>
      </c>
      <c r="Z1122" s="47"/>
      <c r="AA1122" s="81">
        <f t="shared" si="1049"/>
        <v>0</v>
      </c>
      <c r="AB1122" s="47"/>
      <c r="AC1122" s="82">
        <f t="shared" si="1050"/>
        <v>0</v>
      </c>
      <c r="AD1122" s="47"/>
      <c r="AE1122" s="81">
        <f t="shared" si="1051"/>
        <v>0</v>
      </c>
      <c r="AF1122" s="47"/>
      <c r="AG1122" s="82">
        <f t="shared" si="1052"/>
        <v>0</v>
      </c>
    </row>
    <row r="1123" spans="1:38" s="10" customFormat="1" ht="27" customHeight="1">
      <c r="A1123" s="98"/>
      <c r="B1123" s="83" t="s">
        <v>1081</v>
      </c>
      <c r="C1123" s="99"/>
      <c r="D1123" s="100">
        <f>SUM(D1124:D1129)</f>
        <v>190</v>
      </c>
      <c r="E1123" s="101">
        <f>SUM(E1124:E1129)</f>
        <v>214</v>
      </c>
      <c r="F1123" s="101">
        <f>SUM(F1124:F1129)</f>
        <v>7068000</v>
      </c>
      <c r="G1123" s="101">
        <f>SUM(G1124:G1129)</f>
        <v>7960800</v>
      </c>
      <c r="H1123" s="102">
        <f t="shared" si="1002"/>
        <v>1.1263157894736842</v>
      </c>
      <c r="I1123" s="103">
        <f t="shared" si="1003"/>
        <v>1.1263157894736842</v>
      </c>
      <c r="J1123" s="104">
        <f t="shared" ref="J1123" si="1055">SUM(J1124:J1129)</f>
        <v>11</v>
      </c>
      <c r="K1123" s="105">
        <f t="shared" ref="K1123:AG1123" si="1056">SUM(K1124:K1129)</f>
        <v>409200</v>
      </c>
      <c r="L1123" s="100">
        <f t="shared" ref="L1123" si="1057">SUM(L1124:L1129)</f>
        <v>15</v>
      </c>
      <c r="M1123" s="106">
        <f t="shared" si="1056"/>
        <v>558000</v>
      </c>
      <c r="N1123" s="100">
        <v>13</v>
      </c>
      <c r="O1123" s="105">
        <f t="shared" si="1056"/>
        <v>483600</v>
      </c>
      <c r="P1123" s="100">
        <f>SUM(P1125:P1131)</f>
        <v>23</v>
      </c>
      <c r="Q1123" s="106">
        <f t="shared" si="1056"/>
        <v>855600</v>
      </c>
      <c r="R1123" s="100">
        <f t="shared" ref="R1123" si="1058">SUM(R1124:R1129)</f>
        <v>20</v>
      </c>
      <c r="S1123" s="105">
        <f t="shared" si="1056"/>
        <v>744000</v>
      </c>
      <c r="T1123" s="100">
        <f t="shared" ref="T1123" si="1059">SUM(T1124:T1129)</f>
        <v>19</v>
      </c>
      <c r="U1123" s="106">
        <f t="shared" si="1056"/>
        <v>706800</v>
      </c>
      <c r="V1123" s="100">
        <f t="shared" ref="V1123" si="1060">SUM(V1124:V1129)</f>
        <v>22</v>
      </c>
      <c r="W1123" s="105">
        <f t="shared" si="1056"/>
        <v>818400</v>
      </c>
      <c r="X1123" s="100">
        <f t="shared" ref="X1123" si="1061">SUM(X1124:X1129)</f>
        <v>17</v>
      </c>
      <c r="Y1123" s="106">
        <f t="shared" si="1056"/>
        <v>632400</v>
      </c>
      <c r="Z1123" s="100">
        <f t="shared" ref="Z1123" si="1062">SUM(Z1124:Z1129)</f>
        <v>12</v>
      </c>
      <c r="AA1123" s="105">
        <f t="shared" si="1056"/>
        <v>446400</v>
      </c>
      <c r="AB1123" s="100">
        <f t="shared" ref="AB1123" si="1063">SUM(AB1124:AB1129)</f>
        <v>24</v>
      </c>
      <c r="AC1123" s="106">
        <f t="shared" si="1056"/>
        <v>892800</v>
      </c>
      <c r="AD1123" s="100">
        <f t="shared" ref="AD1123" si="1064">SUM(AD1124:AD1129)</f>
        <v>17</v>
      </c>
      <c r="AE1123" s="105">
        <f t="shared" si="1056"/>
        <v>632400</v>
      </c>
      <c r="AF1123" s="100">
        <f t="shared" ref="AF1123" si="1065">SUM(AF1124:AF1129)</f>
        <v>21</v>
      </c>
      <c r="AG1123" s="106">
        <f t="shared" si="1056"/>
        <v>781200</v>
      </c>
      <c r="AH1123" s="11"/>
      <c r="AI1123" s="11"/>
      <c r="AJ1123" s="11"/>
      <c r="AK1123" s="11"/>
      <c r="AL1123" s="11"/>
    </row>
    <row r="1124" spans="1:38" ht="16.5" customHeight="1">
      <c r="A1124" s="12">
        <v>1703462</v>
      </c>
      <c r="B1124" s="27" t="s">
        <v>1111</v>
      </c>
      <c r="C1124" s="14">
        <v>8430190</v>
      </c>
      <c r="D1124" s="45"/>
      <c r="E1124" s="46">
        <f>+J1124+L1124+N1124+P1124+R1124+T1124+V1124+X1124+Z1124+AB1124+AD1124+AF1124</f>
        <v>0</v>
      </c>
      <c r="F1124" s="46">
        <f t="shared" ref="F1124:F1129" si="1066">D1124*C1124</f>
        <v>0</v>
      </c>
      <c r="G1124" s="46">
        <f t="shared" ref="G1124:G1129" si="1067">+E1124*C1124</f>
        <v>0</v>
      </c>
      <c r="H1124" s="53" t="e">
        <f t="shared" si="1002"/>
        <v>#DIV/0!</v>
      </c>
      <c r="I1124" s="54" t="e">
        <f t="shared" si="1003"/>
        <v>#DIV/0!</v>
      </c>
      <c r="J1124" s="65"/>
      <c r="K1124" s="78">
        <f t="shared" ref="K1124:K1129" si="1068">+J1124*C1124</f>
        <v>0</v>
      </c>
      <c r="L1124" s="45"/>
      <c r="M1124" s="79">
        <f t="shared" ref="M1124:M1129" si="1069">+L1124*C1124</f>
        <v>0</v>
      </c>
      <c r="N1124" s="45"/>
      <c r="O1124" s="78">
        <f>+N1124*C1124</f>
        <v>0</v>
      </c>
      <c r="Q1124" s="79">
        <f t="shared" ref="Q1124:Q1129" si="1070">+P1124*C1124</f>
        <v>0</v>
      </c>
      <c r="R1124" s="45"/>
      <c r="S1124" s="78">
        <f t="shared" ref="S1124:S1129" si="1071">+R1124*C1124</f>
        <v>0</v>
      </c>
      <c r="T1124" s="45"/>
      <c r="U1124" s="79">
        <f t="shared" ref="U1124:U1129" si="1072">+T1124*C1124</f>
        <v>0</v>
      </c>
      <c r="V1124" s="45"/>
      <c r="W1124" s="78">
        <f t="shared" ref="W1124:W1129" si="1073">+V1124*C1124</f>
        <v>0</v>
      </c>
      <c r="X1124" s="45"/>
      <c r="Y1124" s="79">
        <f t="shared" ref="Y1124:Y1129" si="1074">+X1124*C1124</f>
        <v>0</v>
      </c>
      <c r="Z1124" s="45"/>
      <c r="AA1124" s="78">
        <f t="shared" ref="AA1124:AA1129" si="1075">+Z1124*C1124</f>
        <v>0</v>
      </c>
      <c r="AB1124" s="45"/>
      <c r="AC1124" s="79">
        <f t="shared" ref="AC1124:AC1129" si="1076">+AB1124*C1124</f>
        <v>0</v>
      </c>
      <c r="AD1124" s="45"/>
      <c r="AE1124" s="78">
        <f t="shared" ref="AE1124:AE1129" si="1077">+AD1124*C1124</f>
        <v>0</v>
      </c>
      <c r="AF1124" s="45"/>
      <c r="AG1124" s="79">
        <f t="shared" ref="AG1124:AG1129" si="1078">+AF1124*C1124</f>
        <v>0</v>
      </c>
    </row>
    <row r="1125" spans="1:38" ht="16.5" customHeight="1">
      <c r="A1125" s="12">
        <v>1703463</v>
      </c>
      <c r="B1125" s="27" t="s">
        <v>1112</v>
      </c>
      <c r="C1125" s="14">
        <v>12984420</v>
      </c>
      <c r="D1125" s="45"/>
      <c r="E1125" s="46">
        <f t="shared" ref="E1125:E1128" si="1079">+J1125+L1125+N1125+P1125+R1125+T1125+V1125+X1125+Z1125+AB1125+AD1125+AF1125</f>
        <v>0</v>
      </c>
      <c r="F1125" s="46">
        <f t="shared" si="1066"/>
        <v>0</v>
      </c>
      <c r="G1125" s="46">
        <f t="shared" si="1067"/>
        <v>0</v>
      </c>
      <c r="H1125" s="53" t="e">
        <f t="shared" si="1002"/>
        <v>#DIV/0!</v>
      </c>
      <c r="I1125" s="54" t="e">
        <f t="shared" si="1003"/>
        <v>#DIV/0!</v>
      </c>
      <c r="J1125" s="65"/>
      <c r="K1125" s="78">
        <f t="shared" si="1068"/>
        <v>0</v>
      </c>
      <c r="L1125" s="45"/>
      <c r="M1125" s="79">
        <f t="shared" si="1069"/>
        <v>0</v>
      </c>
      <c r="N1125" s="45"/>
      <c r="O1125" s="78">
        <f t="shared" ref="O1125:O1128" si="1080">+N1125*C1125</f>
        <v>0</v>
      </c>
      <c r="P1125" s="45"/>
      <c r="Q1125" s="79">
        <f t="shared" si="1070"/>
        <v>0</v>
      </c>
      <c r="R1125" s="45"/>
      <c r="S1125" s="78">
        <f t="shared" si="1071"/>
        <v>0</v>
      </c>
      <c r="T1125" s="45"/>
      <c r="U1125" s="79">
        <f t="shared" si="1072"/>
        <v>0</v>
      </c>
      <c r="V1125" s="45"/>
      <c r="W1125" s="78">
        <f t="shared" si="1073"/>
        <v>0</v>
      </c>
      <c r="X1125" s="45"/>
      <c r="Y1125" s="79">
        <f t="shared" si="1074"/>
        <v>0</v>
      </c>
      <c r="Z1125" s="45"/>
      <c r="AA1125" s="78">
        <f t="shared" si="1075"/>
        <v>0</v>
      </c>
      <c r="AB1125" s="45"/>
      <c r="AC1125" s="79">
        <f t="shared" si="1076"/>
        <v>0</v>
      </c>
      <c r="AD1125" s="45"/>
      <c r="AE1125" s="78">
        <f t="shared" si="1077"/>
        <v>0</v>
      </c>
      <c r="AF1125" s="45"/>
      <c r="AG1125" s="79">
        <f t="shared" si="1078"/>
        <v>0</v>
      </c>
    </row>
    <row r="1126" spans="1:38" ht="16.5" customHeight="1">
      <c r="A1126" s="12">
        <v>1701101</v>
      </c>
      <c r="B1126" s="27" t="s">
        <v>1113</v>
      </c>
      <c r="C1126" s="14">
        <v>211890</v>
      </c>
      <c r="D1126" s="45"/>
      <c r="E1126" s="46">
        <f t="shared" si="1079"/>
        <v>0</v>
      </c>
      <c r="F1126" s="46">
        <f t="shared" si="1066"/>
        <v>0</v>
      </c>
      <c r="G1126" s="46">
        <f t="shared" si="1067"/>
        <v>0</v>
      </c>
      <c r="H1126" s="53" t="e">
        <f t="shared" si="1002"/>
        <v>#DIV/0!</v>
      </c>
      <c r="I1126" s="54" t="e">
        <f t="shared" si="1003"/>
        <v>#DIV/0!</v>
      </c>
      <c r="J1126" s="65"/>
      <c r="K1126" s="78">
        <f t="shared" si="1068"/>
        <v>0</v>
      </c>
      <c r="L1126" s="45"/>
      <c r="M1126" s="79">
        <f t="shared" si="1069"/>
        <v>0</v>
      </c>
      <c r="N1126" s="45"/>
      <c r="O1126" s="78">
        <f t="shared" si="1080"/>
        <v>0</v>
      </c>
      <c r="P1126" s="45"/>
      <c r="Q1126" s="79">
        <f t="shared" si="1070"/>
        <v>0</v>
      </c>
      <c r="R1126" s="45"/>
      <c r="S1126" s="78">
        <f t="shared" si="1071"/>
        <v>0</v>
      </c>
      <c r="T1126" s="45"/>
      <c r="U1126" s="79">
        <f t="shared" si="1072"/>
        <v>0</v>
      </c>
      <c r="V1126" s="45"/>
      <c r="W1126" s="78">
        <f t="shared" si="1073"/>
        <v>0</v>
      </c>
      <c r="X1126" s="45"/>
      <c r="Y1126" s="79">
        <f t="shared" si="1074"/>
        <v>0</v>
      </c>
      <c r="Z1126" s="45"/>
      <c r="AA1126" s="78">
        <f t="shared" si="1075"/>
        <v>0</v>
      </c>
      <c r="AB1126" s="45"/>
      <c r="AC1126" s="79">
        <f t="shared" si="1076"/>
        <v>0</v>
      </c>
      <c r="AD1126" s="45"/>
      <c r="AE1126" s="78">
        <f t="shared" si="1077"/>
        <v>0</v>
      </c>
      <c r="AF1126" s="45"/>
      <c r="AG1126" s="79">
        <f t="shared" si="1078"/>
        <v>0</v>
      </c>
    </row>
    <row r="1127" spans="1:38" ht="16.5" customHeight="1">
      <c r="A1127" s="12">
        <v>1701201</v>
      </c>
      <c r="B1127" s="27" t="s">
        <v>1114</v>
      </c>
      <c r="C1127" s="14">
        <v>29720</v>
      </c>
      <c r="D1127" s="45"/>
      <c r="E1127" s="46">
        <f t="shared" si="1079"/>
        <v>0</v>
      </c>
      <c r="F1127" s="46">
        <f t="shared" si="1066"/>
        <v>0</v>
      </c>
      <c r="G1127" s="46">
        <f t="shared" si="1067"/>
        <v>0</v>
      </c>
      <c r="H1127" s="53" t="e">
        <f t="shared" si="1002"/>
        <v>#DIV/0!</v>
      </c>
      <c r="I1127" s="54" t="e">
        <f t="shared" si="1003"/>
        <v>#DIV/0!</v>
      </c>
      <c r="J1127" s="65"/>
      <c r="K1127" s="78">
        <f t="shared" si="1068"/>
        <v>0</v>
      </c>
      <c r="L1127" s="45"/>
      <c r="M1127" s="79">
        <f t="shared" si="1069"/>
        <v>0</v>
      </c>
      <c r="N1127" s="45"/>
      <c r="O1127" s="78">
        <f t="shared" si="1080"/>
        <v>0</v>
      </c>
      <c r="P1127" s="45"/>
      <c r="Q1127" s="79">
        <f t="shared" si="1070"/>
        <v>0</v>
      </c>
      <c r="R1127" s="45"/>
      <c r="S1127" s="78">
        <f t="shared" si="1071"/>
        <v>0</v>
      </c>
      <c r="T1127" s="45"/>
      <c r="U1127" s="79">
        <f t="shared" si="1072"/>
        <v>0</v>
      </c>
      <c r="V1127" s="45"/>
      <c r="W1127" s="78">
        <f t="shared" si="1073"/>
        <v>0</v>
      </c>
      <c r="X1127" s="45"/>
      <c r="Y1127" s="79">
        <f t="shared" si="1074"/>
        <v>0</v>
      </c>
      <c r="Z1127" s="45"/>
      <c r="AA1127" s="78">
        <f t="shared" si="1075"/>
        <v>0</v>
      </c>
      <c r="AB1127" s="45"/>
      <c r="AC1127" s="79">
        <f t="shared" si="1076"/>
        <v>0</v>
      </c>
      <c r="AD1127" s="45"/>
      <c r="AE1127" s="78">
        <f t="shared" si="1077"/>
        <v>0</v>
      </c>
      <c r="AF1127" s="45"/>
      <c r="AG1127" s="79">
        <f t="shared" si="1078"/>
        <v>0</v>
      </c>
    </row>
    <row r="1128" spans="1:38" ht="16.5" customHeight="1">
      <c r="A1128" s="12" t="s">
        <v>1115</v>
      </c>
      <c r="B1128" s="27" t="s">
        <v>1116</v>
      </c>
      <c r="C1128" s="14">
        <v>37200</v>
      </c>
      <c r="D1128" s="45">
        <v>190</v>
      </c>
      <c r="E1128" s="46">
        <f t="shared" si="1079"/>
        <v>214</v>
      </c>
      <c r="F1128" s="46">
        <f t="shared" si="1066"/>
        <v>7068000</v>
      </c>
      <c r="G1128" s="46">
        <f t="shared" si="1067"/>
        <v>7960800</v>
      </c>
      <c r="H1128" s="53">
        <f t="shared" si="1002"/>
        <v>1.1263157894736842</v>
      </c>
      <c r="I1128" s="54">
        <f t="shared" si="1003"/>
        <v>1.1263157894736842</v>
      </c>
      <c r="J1128" s="65">
        <v>11</v>
      </c>
      <c r="K1128" s="78">
        <f t="shared" si="1068"/>
        <v>409200</v>
      </c>
      <c r="L1128" s="45">
        <v>15</v>
      </c>
      <c r="M1128" s="79">
        <f t="shared" si="1069"/>
        <v>558000</v>
      </c>
      <c r="N1128" s="45">
        <v>13</v>
      </c>
      <c r="O1128" s="78">
        <f t="shared" si="1080"/>
        <v>483600</v>
      </c>
      <c r="P1128" s="45">
        <v>23</v>
      </c>
      <c r="Q1128" s="79">
        <f t="shared" si="1070"/>
        <v>855600</v>
      </c>
      <c r="R1128" s="45">
        <v>20</v>
      </c>
      <c r="S1128" s="78">
        <f t="shared" si="1071"/>
        <v>744000</v>
      </c>
      <c r="T1128" s="45">
        <v>19</v>
      </c>
      <c r="U1128" s="79">
        <f t="shared" si="1072"/>
        <v>706800</v>
      </c>
      <c r="V1128" s="45">
        <v>22</v>
      </c>
      <c r="W1128" s="78">
        <f t="shared" si="1073"/>
        <v>818400</v>
      </c>
      <c r="X1128" s="45">
        <v>17</v>
      </c>
      <c r="Y1128" s="79">
        <f t="shared" si="1074"/>
        <v>632400</v>
      </c>
      <c r="Z1128" s="45">
        <v>12</v>
      </c>
      <c r="AA1128" s="78">
        <f t="shared" si="1075"/>
        <v>446400</v>
      </c>
      <c r="AB1128" s="45">
        <v>24</v>
      </c>
      <c r="AC1128" s="79">
        <f t="shared" si="1076"/>
        <v>892800</v>
      </c>
      <c r="AD1128" s="45">
        <v>17</v>
      </c>
      <c r="AE1128" s="78">
        <f t="shared" si="1077"/>
        <v>632400</v>
      </c>
      <c r="AF1128" s="45">
        <v>21</v>
      </c>
      <c r="AG1128" s="79">
        <f t="shared" si="1078"/>
        <v>781200</v>
      </c>
    </row>
    <row r="1129" spans="1:38" ht="24.75" customHeight="1">
      <c r="A1129" s="13"/>
      <c r="B1129" s="37"/>
      <c r="C1129" s="15"/>
      <c r="D1129" s="47"/>
      <c r="E1129" s="48">
        <f>+J1129+L1129+N1129+P1129+R1129+T1129+V1129+X1129+Z1129+AB1129+AD1129+AF1129</f>
        <v>0</v>
      </c>
      <c r="F1129" s="48">
        <f t="shared" si="1066"/>
        <v>0</v>
      </c>
      <c r="G1129" s="48">
        <f t="shared" si="1067"/>
        <v>0</v>
      </c>
      <c r="H1129" s="55" t="e">
        <f t="shared" si="1002"/>
        <v>#DIV/0!</v>
      </c>
      <c r="I1129" s="56" t="e">
        <f t="shared" si="1003"/>
        <v>#DIV/0!</v>
      </c>
      <c r="J1129" s="80"/>
      <c r="K1129" s="81">
        <f t="shared" si="1068"/>
        <v>0</v>
      </c>
      <c r="L1129" s="47"/>
      <c r="M1129" s="82">
        <f t="shared" si="1069"/>
        <v>0</v>
      </c>
      <c r="N1129" s="47"/>
      <c r="O1129" s="81">
        <f>+N1129*C1129</f>
        <v>0</v>
      </c>
      <c r="P1129" s="45"/>
      <c r="Q1129" s="82">
        <f t="shared" si="1070"/>
        <v>0</v>
      </c>
      <c r="R1129" s="47"/>
      <c r="S1129" s="81">
        <f t="shared" si="1071"/>
        <v>0</v>
      </c>
      <c r="T1129" s="47"/>
      <c r="U1129" s="82">
        <f t="shared" si="1072"/>
        <v>0</v>
      </c>
      <c r="V1129" s="47"/>
      <c r="W1129" s="81">
        <f t="shared" si="1073"/>
        <v>0</v>
      </c>
      <c r="X1129" s="47"/>
      <c r="Y1129" s="82">
        <f t="shared" si="1074"/>
        <v>0</v>
      </c>
      <c r="Z1129" s="47"/>
      <c r="AA1129" s="81">
        <f t="shared" si="1075"/>
        <v>0</v>
      </c>
      <c r="AB1129" s="47"/>
      <c r="AC1129" s="82">
        <f t="shared" si="1076"/>
        <v>0</v>
      </c>
      <c r="AD1129" s="47"/>
      <c r="AE1129" s="81">
        <f t="shared" si="1077"/>
        <v>0</v>
      </c>
      <c r="AF1129" s="47"/>
      <c r="AG1129" s="82">
        <f t="shared" si="1078"/>
        <v>0</v>
      </c>
    </row>
    <row r="1130" spans="1:38" s="10" customFormat="1" ht="16.5" customHeight="1">
      <c r="A1130" s="98"/>
      <c r="B1130" s="83" t="s">
        <v>1075</v>
      </c>
      <c r="C1130" s="99"/>
      <c r="D1130" s="100">
        <f>SUM(D1131:D1133)</f>
        <v>0</v>
      </c>
      <c r="E1130" s="101">
        <f>SUM(E1131:E1133)</f>
        <v>0</v>
      </c>
      <c r="F1130" s="101">
        <f>SUM(F1131:F1133)</f>
        <v>0</v>
      </c>
      <c r="G1130" s="101">
        <f>SUM(G1131:G1133)</f>
        <v>0</v>
      </c>
      <c r="H1130" s="102" t="e">
        <f t="shared" si="1002"/>
        <v>#DIV/0!</v>
      </c>
      <c r="I1130" s="103" t="e">
        <f t="shared" si="1003"/>
        <v>#DIV/0!</v>
      </c>
      <c r="J1130" s="104">
        <f t="shared" ref="J1130" si="1081">SUM(J1131:J1133)</f>
        <v>0</v>
      </c>
      <c r="K1130" s="105">
        <f t="shared" ref="K1130:AG1130" si="1082">SUM(K1131:K1133)</f>
        <v>0</v>
      </c>
      <c r="L1130" s="100">
        <f t="shared" ref="L1130" si="1083">SUM(L1131:L1133)</f>
        <v>0</v>
      </c>
      <c r="M1130" s="106">
        <f t="shared" si="1082"/>
        <v>0</v>
      </c>
      <c r="N1130" s="100">
        <v>0</v>
      </c>
      <c r="O1130" s="105">
        <f t="shared" si="1082"/>
        <v>0</v>
      </c>
      <c r="P1130" s="100">
        <f>SUM(P1133:P1138)</f>
        <v>0</v>
      </c>
      <c r="Q1130" s="106">
        <f t="shared" si="1082"/>
        <v>0</v>
      </c>
      <c r="R1130" s="100">
        <f t="shared" ref="R1130" si="1084">SUM(R1131:R1133)</f>
        <v>0</v>
      </c>
      <c r="S1130" s="105">
        <f t="shared" si="1082"/>
        <v>0</v>
      </c>
      <c r="T1130" s="100">
        <f t="shared" si="1082"/>
        <v>0</v>
      </c>
      <c r="U1130" s="106">
        <f t="shared" si="1082"/>
        <v>0</v>
      </c>
      <c r="V1130" s="100">
        <f t="shared" si="1082"/>
        <v>0</v>
      </c>
      <c r="W1130" s="105">
        <f t="shared" si="1082"/>
        <v>0</v>
      </c>
      <c r="X1130" s="100">
        <f t="shared" si="1082"/>
        <v>0</v>
      </c>
      <c r="Y1130" s="106">
        <f t="shared" si="1082"/>
        <v>0</v>
      </c>
      <c r="Z1130" s="100">
        <f t="shared" si="1082"/>
        <v>0</v>
      </c>
      <c r="AA1130" s="105">
        <f t="shared" si="1082"/>
        <v>0</v>
      </c>
      <c r="AB1130" s="100">
        <f t="shared" si="1082"/>
        <v>0</v>
      </c>
      <c r="AC1130" s="106">
        <f t="shared" si="1082"/>
        <v>0</v>
      </c>
      <c r="AD1130" s="100">
        <f t="shared" ref="AD1130" si="1085">SUM(AD1131:AD1133)</f>
        <v>0</v>
      </c>
      <c r="AE1130" s="105">
        <f t="shared" si="1082"/>
        <v>0</v>
      </c>
      <c r="AF1130" s="100">
        <f t="shared" si="1082"/>
        <v>0</v>
      </c>
      <c r="AG1130" s="106">
        <f t="shared" si="1082"/>
        <v>0</v>
      </c>
      <c r="AH1130" s="11"/>
      <c r="AI1130" s="11"/>
      <c r="AJ1130" s="11"/>
      <c r="AK1130" s="11"/>
      <c r="AL1130" s="11"/>
    </row>
    <row r="1131" spans="1:38" ht="16.5" customHeight="1">
      <c r="A1131" s="12">
        <v>3103004</v>
      </c>
      <c r="B1131" s="27" t="s">
        <v>1117</v>
      </c>
      <c r="C1131" s="14">
        <v>31170</v>
      </c>
      <c r="D1131" s="45"/>
      <c r="E1131" s="46">
        <f>+J1131+L1131+N1131+P1131+R1131+T1131+V1131+X1131+Z1131+AB1131+AD1131+AF1131</f>
        <v>0</v>
      </c>
      <c r="F1131" s="46">
        <f t="shared" ref="F1131:F1133" si="1086">D1131*C1131</f>
        <v>0</v>
      </c>
      <c r="G1131" s="46">
        <f t="shared" ref="G1131:G1133" si="1087">+E1131*C1131</f>
        <v>0</v>
      </c>
      <c r="H1131" s="53" t="e">
        <f t="shared" si="1002"/>
        <v>#DIV/0!</v>
      </c>
      <c r="I1131" s="54" t="e">
        <f t="shared" si="1003"/>
        <v>#DIV/0!</v>
      </c>
      <c r="J1131" s="65"/>
      <c r="K1131" s="78">
        <f t="shared" ref="K1131:K1133" si="1088">+J1131*C1131</f>
        <v>0</v>
      </c>
      <c r="L1131" s="45"/>
      <c r="M1131" s="79">
        <f t="shared" ref="M1131:M1133" si="1089">+L1131*C1131</f>
        <v>0</v>
      </c>
      <c r="N1131" s="45"/>
      <c r="O1131" s="78">
        <f>+N1131*C1131</f>
        <v>0</v>
      </c>
      <c r="P1131" s="47"/>
      <c r="Q1131" s="79">
        <f t="shared" ref="Q1131:Q1133" si="1090">+P1131*C1131</f>
        <v>0</v>
      </c>
      <c r="R1131" s="45"/>
      <c r="S1131" s="78">
        <f t="shared" ref="S1131:S1133" si="1091">+R1131*C1131</f>
        <v>0</v>
      </c>
      <c r="T1131" s="45"/>
      <c r="U1131" s="79">
        <f t="shared" ref="U1131:U1133" si="1092">+T1131*C1131</f>
        <v>0</v>
      </c>
      <c r="V1131" s="45"/>
      <c r="W1131" s="78">
        <f t="shared" ref="W1131:W1133" si="1093">+V1131*C1131</f>
        <v>0</v>
      </c>
      <c r="X1131" s="45"/>
      <c r="Y1131" s="79">
        <f t="shared" ref="Y1131:Y1133" si="1094">+X1131*C1131</f>
        <v>0</v>
      </c>
      <c r="Z1131" s="45"/>
      <c r="AA1131" s="78">
        <f t="shared" ref="AA1131:AA1133" si="1095">+Z1131*C1131</f>
        <v>0</v>
      </c>
      <c r="AB1131" s="45"/>
      <c r="AC1131" s="79">
        <f t="shared" ref="AC1131:AC1133" si="1096">+AB1131*C1131</f>
        <v>0</v>
      </c>
      <c r="AD1131" s="45"/>
      <c r="AE1131" s="78">
        <f t="shared" ref="AE1131:AE1133" si="1097">+AD1131*C1131</f>
        <v>0</v>
      </c>
      <c r="AF1131" s="45"/>
      <c r="AG1131" s="79">
        <f t="shared" ref="AG1131:AG1133" si="1098">+AF1131*C1131</f>
        <v>0</v>
      </c>
    </row>
    <row r="1132" spans="1:38" ht="16.5" customHeight="1">
      <c r="A1132" s="12">
        <v>3103104</v>
      </c>
      <c r="B1132" s="27" t="s">
        <v>1118</v>
      </c>
      <c r="C1132" s="14">
        <v>17760</v>
      </c>
      <c r="D1132" s="45"/>
      <c r="E1132" s="46">
        <f t="shared" ref="E1132" si="1099">+J1132+L1132+N1132+P1132+R1132+T1132+V1132+X1132+Z1132+AB1132+AD1132+AF1132</f>
        <v>0</v>
      </c>
      <c r="F1132" s="46">
        <f t="shared" si="1086"/>
        <v>0</v>
      </c>
      <c r="G1132" s="46">
        <f t="shared" si="1087"/>
        <v>0</v>
      </c>
      <c r="H1132" s="53" t="e">
        <f t="shared" si="1002"/>
        <v>#DIV/0!</v>
      </c>
      <c r="I1132" s="54" t="e">
        <f t="shared" si="1003"/>
        <v>#DIV/0!</v>
      </c>
      <c r="J1132" s="65"/>
      <c r="K1132" s="78">
        <f t="shared" si="1088"/>
        <v>0</v>
      </c>
      <c r="L1132" s="45"/>
      <c r="M1132" s="79">
        <f t="shared" si="1089"/>
        <v>0</v>
      </c>
      <c r="N1132" s="45"/>
      <c r="O1132" s="78">
        <f t="shared" ref="O1132" si="1100">+N1132*C1132</f>
        <v>0</v>
      </c>
      <c r="Q1132" s="79">
        <f t="shared" si="1090"/>
        <v>0</v>
      </c>
      <c r="R1132" s="45"/>
      <c r="S1132" s="78">
        <f t="shared" si="1091"/>
        <v>0</v>
      </c>
      <c r="T1132" s="45"/>
      <c r="U1132" s="79">
        <f t="shared" si="1092"/>
        <v>0</v>
      </c>
      <c r="V1132" s="45"/>
      <c r="W1132" s="78">
        <f t="shared" si="1093"/>
        <v>0</v>
      </c>
      <c r="X1132" s="45"/>
      <c r="Y1132" s="79">
        <f t="shared" si="1094"/>
        <v>0</v>
      </c>
      <c r="Z1132" s="45"/>
      <c r="AA1132" s="78">
        <f t="shared" si="1095"/>
        <v>0</v>
      </c>
      <c r="AB1132" s="45"/>
      <c r="AC1132" s="79">
        <f t="shared" si="1096"/>
        <v>0</v>
      </c>
      <c r="AD1132" s="45"/>
      <c r="AE1132" s="78">
        <f t="shared" si="1097"/>
        <v>0</v>
      </c>
      <c r="AF1132" s="45"/>
      <c r="AG1132" s="79">
        <f t="shared" si="1098"/>
        <v>0</v>
      </c>
    </row>
    <row r="1133" spans="1:38" ht="24.75" customHeight="1">
      <c r="A1133" s="13"/>
      <c r="B1133" s="37"/>
      <c r="C1133" s="15"/>
      <c r="D1133" s="47"/>
      <c r="E1133" s="48">
        <f>+J1133+L1133+N1133+P1133+R1133+T1133+V1133+X1133+Z1133+AB1133+AD1133+AF1133</f>
        <v>0</v>
      </c>
      <c r="F1133" s="48">
        <f t="shared" si="1086"/>
        <v>0</v>
      </c>
      <c r="G1133" s="48">
        <f t="shared" si="1087"/>
        <v>0</v>
      </c>
      <c r="H1133" s="55" t="e">
        <f t="shared" ref="H1133:H1153" si="1101">IF(E1133&gt;=0,(E1133/D1133),"-")</f>
        <v>#DIV/0!</v>
      </c>
      <c r="I1133" s="56" t="e">
        <f t="shared" ref="I1133:I1153" si="1102">IF(G1133&gt;=0,(G1133/F1133),"-")</f>
        <v>#DIV/0!</v>
      </c>
      <c r="J1133" s="80"/>
      <c r="K1133" s="81">
        <f t="shared" si="1088"/>
        <v>0</v>
      </c>
      <c r="L1133" s="47"/>
      <c r="M1133" s="82">
        <f t="shared" si="1089"/>
        <v>0</v>
      </c>
      <c r="N1133" s="47"/>
      <c r="O1133" s="81">
        <f>+N1133*C1133</f>
        <v>0</v>
      </c>
      <c r="P1133" s="45"/>
      <c r="Q1133" s="82">
        <f t="shared" si="1090"/>
        <v>0</v>
      </c>
      <c r="R1133" s="47"/>
      <c r="S1133" s="81">
        <f t="shared" si="1091"/>
        <v>0</v>
      </c>
      <c r="T1133" s="47"/>
      <c r="U1133" s="82">
        <f t="shared" si="1092"/>
        <v>0</v>
      </c>
      <c r="V1133" s="47"/>
      <c r="W1133" s="81">
        <f t="shared" si="1093"/>
        <v>0</v>
      </c>
      <c r="X1133" s="47"/>
      <c r="Y1133" s="82">
        <f t="shared" si="1094"/>
        <v>0</v>
      </c>
      <c r="Z1133" s="47"/>
      <c r="AA1133" s="81">
        <f t="shared" si="1095"/>
        <v>0</v>
      </c>
      <c r="AB1133" s="47"/>
      <c r="AC1133" s="82">
        <f t="shared" si="1096"/>
        <v>0</v>
      </c>
      <c r="AD1133" s="47"/>
      <c r="AE1133" s="81">
        <f t="shared" si="1097"/>
        <v>0</v>
      </c>
      <c r="AF1133" s="47"/>
      <c r="AG1133" s="82">
        <f t="shared" si="1098"/>
        <v>0</v>
      </c>
    </row>
    <row r="1134" spans="1:38" s="10" customFormat="1" ht="16.5" customHeight="1">
      <c r="A1134" s="98"/>
      <c r="B1134" s="83" t="s">
        <v>1076</v>
      </c>
      <c r="C1134" s="99"/>
      <c r="D1134" s="100">
        <f>SUM(D1135:D1137)</f>
        <v>0</v>
      </c>
      <c r="E1134" s="101">
        <f>SUM(E1135:E1137)</f>
        <v>0</v>
      </c>
      <c r="F1134" s="101">
        <f>SUM(F1135:F1137)</f>
        <v>0</v>
      </c>
      <c r="G1134" s="101">
        <f>SUM(G1135:G1137)</f>
        <v>0</v>
      </c>
      <c r="H1134" s="102" t="e">
        <f t="shared" si="1101"/>
        <v>#DIV/0!</v>
      </c>
      <c r="I1134" s="103" t="e">
        <f t="shared" si="1102"/>
        <v>#DIV/0!</v>
      </c>
      <c r="J1134" s="104">
        <f t="shared" ref="J1134" si="1103">SUM(J1135:J1137)</f>
        <v>0</v>
      </c>
      <c r="K1134" s="105">
        <f t="shared" ref="K1134:AG1134" si="1104">SUM(K1135:K1137)</f>
        <v>0</v>
      </c>
      <c r="L1134" s="100">
        <f t="shared" si="1104"/>
        <v>0</v>
      </c>
      <c r="M1134" s="106">
        <f t="shared" si="1104"/>
        <v>0</v>
      </c>
      <c r="N1134" s="100">
        <v>0</v>
      </c>
      <c r="O1134" s="105">
        <f t="shared" si="1104"/>
        <v>0</v>
      </c>
      <c r="P1134" s="100">
        <f>SUM(P1137:P1142)</f>
        <v>0</v>
      </c>
      <c r="Q1134" s="106">
        <f t="shared" si="1104"/>
        <v>0</v>
      </c>
      <c r="R1134" s="100">
        <f t="shared" si="1104"/>
        <v>0</v>
      </c>
      <c r="S1134" s="105">
        <f t="shared" si="1104"/>
        <v>0</v>
      </c>
      <c r="T1134" s="100">
        <f t="shared" si="1104"/>
        <v>0</v>
      </c>
      <c r="U1134" s="106">
        <f t="shared" si="1104"/>
        <v>0</v>
      </c>
      <c r="V1134" s="100"/>
      <c r="W1134" s="105">
        <f t="shared" si="1104"/>
        <v>0</v>
      </c>
      <c r="X1134" s="100">
        <f t="shared" si="1104"/>
        <v>0</v>
      </c>
      <c r="Y1134" s="106">
        <f t="shared" si="1104"/>
        <v>0</v>
      </c>
      <c r="Z1134" s="100">
        <f t="shared" si="1104"/>
        <v>0</v>
      </c>
      <c r="AA1134" s="105">
        <f t="shared" si="1104"/>
        <v>0</v>
      </c>
      <c r="AB1134" s="100">
        <f t="shared" si="1104"/>
        <v>0</v>
      </c>
      <c r="AC1134" s="106">
        <f t="shared" si="1104"/>
        <v>0</v>
      </c>
      <c r="AD1134" s="100">
        <f t="shared" ref="AD1134" si="1105">SUM(AD1135:AD1137)</f>
        <v>0</v>
      </c>
      <c r="AE1134" s="105">
        <f t="shared" si="1104"/>
        <v>0</v>
      </c>
      <c r="AF1134" s="100">
        <f t="shared" si="1104"/>
        <v>0</v>
      </c>
      <c r="AG1134" s="106">
        <f t="shared" si="1104"/>
        <v>0</v>
      </c>
      <c r="AH1134" s="11"/>
      <c r="AI1134" s="11"/>
      <c r="AJ1134" s="11"/>
      <c r="AK1134" s="11"/>
      <c r="AL1134" s="11"/>
    </row>
    <row r="1135" spans="1:38" ht="16.5" customHeight="1">
      <c r="A1135" s="12">
        <v>8002006</v>
      </c>
      <c r="B1135" s="27" t="s">
        <v>1119</v>
      </c>
      <c r="C1135" s="14"/>
      <c r="D1135" s="45"/>
      <c r="E1135" s="46">
        <f>+J1135+L1135+N1135+P1135+R1135+T1135+V1135+X1135+Z1135+AB1135+AD1135+AF1135</f>
        <v>0</v>
      </c>
      <c r="F1135" s="46">
        <f t="shared" ref="F1135:F1137" si="1106">D1135*C1135</f>
        <v>0</v>
      </c>
      <c r="G1135" s="46">
        <f t="shared" ref="G1135:G1137" si="1107">+E1135*C1135</f>
        <v>0</v>
      </c>
      <c r="H1135" s="53" t="e">
        <f t="shared" si="1101"/>
        <v>#DIV/0!</v>
      </c>
      <c r="I1135" s="54" t="e">
        <f t="shared" si="1102"/>
        <v>#DIV/0!</v>
      </c>
      <c r="J1135" s="65"/>
      <c r="K1135" s="78">
        <f t="shared" ref="K1135:K1137" si="1108">+J1135*C1135</f>
        <v>0</v>
      </c>
      <c r="L1135" s="45"/>
      <c r="M1135" s="79">
        <f t="shared" ref="M1135:M1137" si="1109">+L1135*C1135</f>
        <v>0</v>
      </c>
      <c r="N1135" s="45"/>
      <c r="O1135" s="78">
        <f>+N1135*C1135</f>
        <v>0</v>
      </c>
      <c r="P1135" s="45"/>
      <c r="Q1135" s="79">
        <f t="shared" ref="Q1135:Q1137" si="1110">+P1135*C1135</f>
        <v>0</v>
      </c>
      <c r="R1135" s="45"/>
      <c r="S1135" s="78">
        <f t="shared" ref="S1135:S1137" si="1111">+R1135*C1135</f>
        <v>0</v>
      </c>
      <c r="T1135" s="45"/>
      <c r="U1135" s="79">
        <f t="shared" ref="U1135:U1137" si="1112">+T1135*C1135</f>
        <v>0</v>
      </c>
      <c r="V1135" s="45"/>
      <c r="W1135" s="78">
        <f t="shared" ref="W1135:W1137" si="1113">+V1135*C1135</f>
        <v>0</v>
      </c>
      <c r="X1135" s="45"/>
      <c r="Y1135" s="79">
        <f t="shared" ref="Y1135:Y1137" si="1114">+X1135*C1135</f>
        <v>0</v>
      </c>
      <c r="Z1135" s="45"/>
      <c r="AA1135" s="78">
        <f t="shared" ref="AA1135:AA1137" si="1115">+Z1135*C1135</f>
        <v>0</v>
      </c>
      <c r="AB1135" s="45"/>
      <c r="AC1135" s="79">
        <f t="shared" ref="AC1135:AC1137" si="1116">+AB1135*C1135</f>
        <v>0</v>
      </c>
      <c r="AD1135" s="45"/>
      <c r="AE1135" s="78">
        <f t="shared" ref="AE1135:AE1137" si="1117">+AD1135*C1135</f>
        <v>0</v>
      </c>
      <c r="AF1135" s="45"/>
      <c r="AG1135" s="79">
        <f t="shared" ref="AG1135:AG1137" si="1118">+AF1135*C1135</f>
        <v>0</v>
      </c>
    </row>
    <row r="1136" spans="1:38" ht="16.5" customHeight="1">
      <c r="A1136" s="12">
        <v>8002106</v>
      </c>
      <c r="B1136" s="27" t="s">
        <v>1119</v>
      </c>
      <c r="C1136" s="14"/>
      <c r="D1136" s="45"/>
      <c r="E1136" s="46">
        <f t="shared" ref="E1136" si="1119">+J1136+L1136+N1136+P1136+R1136+T1136+V1136+X1136+Z1136+AB1136+AD1136+AF1136</f>
        <v>0</v>
      </c>
      <c r="F1136" s="46">
        <f t="shared" si="1106"/>
        <v>0</v>
      </c>
      <c r="G1136" s="46">
        <f t="shared" si="1107"/>
        <v>0</v>
      </c>
      <c r="H1136" s="53" t="e">
        <f t="shared" si="1101"/>
        <v>#DIV/0!</v>
      </c>
      <c r="I1136" s="54" t="e">
        <f t="shared" si="1102"/>
        <v>#DIV/0!</v>
      </c>
      <c r="J1136" s="65"/>
      <c r="K1136" s="78">
        <f t="shared" si="1108"/>
        <v>0</v>
      </c>
      <c r="L1136" s="45"/>
      <c r="M1136" s="79">
        <f t="shared" si="1109"/>
        <v>0</v>
      </c>
      <c r="N1136" s="45"/>
      <c r="O1136" s="78">
        <f t="shared" ref="O1136" si="1120">+N1136*C1136</f>
        <v>0</v>
      </c>
      <c r="P1136" s="45"/>
      <c r="Q1136" s="79">
        <f t="shared" si="1110"/>
        <v>0</v>
      </c>
      <c r="R1136" s="45"/>
      <c r="S1136" s="78">
        <f t="shared" si="1111"/>
        <v>0</v>
      </c>
      <c r="T1136" s="45"/>
      <c r="U1136" s="79">
        <f t="shared" si="1112"/>
        <v>0</v>
      </c>
      <c r="V1136" s="45"/>
      <c r="W1136" s="78">
        <f t="shared" si="1113"/>
        <v>0</v>
      </c>
      <c r="X1136" s="45"/>
      <c r="Y1136" s="79">
        <f t="shared" si="1114"/>
        <v>0</v>
      </c>
      <c r="Z1136" s="45"/>
      <c r="AA1136" s="78">
        <f t="shared" si="1115"/>
        <v>0</v>
      </c>
      <c r="AB1136" s="45"/>
      <c r="AC1136" s="79">
        <f t="shared" si="1116"/>
        <v>0</v>
      </c>
      <c r="AD1136" s="45"/>
      <c r="AE1136" s="78">
        <f t="shared" si="1117"/>
        <v>0</v>
      </c>
      <c r="AF1136" s="45"/>
      <c r="AG1136" s="79">
        <f t="shared" si="1118"/>
        <v>0</v>
      </c>
    </row>
    <row r="1137" spans="1:38" ht="24.75" customHeight="1">
      <c r="A1137" s="13"/>
      <c r="B1137" s="37"/>
      <c r="C1137" s="15"/>
      <c r="D1137" s="47"/>
      <c r="E1137" s="48">
        <f>+J1137+L1137+N1137+P1137+R1137+T1137+V1137+X1137+Z1137+AB1137+AD1137+AF1137</f>
        <v>0</v>
      </c>
      <c r="F1137" s="48">
        <f t="shared" si="1106"/>
        <v>0</v>
      </c>
      <c r="G1137" s="48">
        <f t="shared" si="1107"/>
        <v>0</v>
      </c>
      <c r="H1137" s="55" t="e">
        <f t="shared" si="1101"/>
        <v>#DIV/0!</v>
      </c>
      <c r="I1137" s="56" t="e">
        <f t="shared" si="1102"/>
        <v>#DIV/0!</v>
      </c>
      <c r="J1137" s="80"/>
      <c r="K1137" s="81">
        <f t="shared" si="1108"/>
        <v>0</v>
      </c>
      <c r="L1137" s="47"/>
      <c r="M1137" s="82">
        <f t="shared" si="1109"/>
        <v>0</v>
      </c>
      <c r="N1137" s="47"/>
      <c r="O1137" s="81">
        <f>+N1137*C1137</f>
        <v>0</v>
      </c>
      <c r="Q1137" s="82">
        <f t="shared" si="1110"/>
        <v>0</v>
      </c>
      <c r="R1137" s="47"/>
      <c r="S1137" s="81">
        <f t="shared" si="1111"/>
        <v>0</v>
      </c>
      <c r="T1137" s="47"/>
      <c r="U1137" s="82">
        <f t="shared" si="1112"/>
        <v>0</v>
      </c>
      <c r="V1137" s="47"/>
      <c r="W1137" s="81">
        <f t="shared" si="1113"/>
        <v>0</v>
      </c>
      <c r="X1137" s="47"/>
      <c r="Y1137" s="82">
        <f t="shared" si="1114"/>
        <v>0</v>
      </c>
      <c r="Z1137" s="47"/>
      <c r="AA1137" s="81">
        <f t="shared" si="1115"/>
        <v>0</v>
      </c>
      <c r="AB1137" s="47"/>
      <c r="AC1137" s="82">
        <f t="shared" si="1116"/>
        <v>0</v>
      </c>
      <c r="AD1137" s="47"/>
      <c r="AE1137" s="81">
        <f t="shared" si="1117"/>
        <v>0</v>
      </c>
      <c r="AF1137" s="47"/>
      <c r="AG1137" s="82">
        <f t="shared" si="1118"/>
        <v>0</v>
      </c>
    </row>
    <row r="1138" spans="1:38" s="10" customFormat="1" ht="16.5" customHeight="1">
      <c r="A1138" s="98"/>
      <c r="B1138" s="83" t="s">
        <v>1077</v>
      </c>
      <c r="C1138" s="99"/>
      <c r="D1138" s="100">
        <f>SUM(D1139:D1144)</f>
        <v>6</v>
      </c>
      <c r="E1138" s="101">
        <f>SUM(E1139:E1144)</f>
        <v>6</v>
      </c>
      <c r="F1138" s="101">
        <f>SUM(F1139:F1144)</f>
        <v>6460830</v>
      </c>
      <c r="G1138" s="101">
        <f>SUM(G1139:G1144)</f>
        <v>6460830</v>
      </c>
      <c r="H1138" s="102">
        <f t="shared" si="1101"/>
        <v>1</v>
      </c>
      <c r="I1138" s="103">
        <f t="shared" si="1102"/>
        <v>1</v>
      </c>
      <c r="J1138" s="104">
        <f t="shared" ref="J1138" si="1121">SUM(J1139:J1144)</f>
        <v>0</v>
      </c>
      <c r="K1138" s="105">
        <f t="shared" ref="K1138:AG1138" si="1122">SUM(K1139:K1144)</f>
        <v>0</v>
      </c>
      <c r="L1138" s="100">
        <f t="shared" si="1122"/>
        <v>0</v>
      </c>
      <c r="M1138" s="106">
        <f t="shared" si="1122"/>
        <v>0</v>
      </c>
      <c r="N1138" s="100">
        <v>2</v>
      </c>
      <c r="O1138" s="105">
        <f t="shared" si="1122"/>
        <v>2153610</v>
      </c>
      <c r="P1138" s="100">
        <f>SUM(P1140:P1142)</f>
        <v>0</v>
      </c>
      <c r="Q1138" s="106">
        <f t="shared" si="1122"/>
        <v>0</v>
      </c>
      <c r="R1138" s="100">
        <f t="shared" ref="R1138" si="1123">SUM(R1139:R1144)</f>
        <v>0</v>
      </c>
      <c r="S1138" s="105">
        <f t="shared" si="1122"/>
        <v>0</v>
      </c>
      <c r="T1138" s="100">
        <f t="shared" ref="T1138" si="1124">SUM(T1139:T1144)</f>
        <v>0</v>
      </c>
      <c r="U1138" s="106">
        <f t="shared" si="1122"/>
        <v>0</v>
      </c>
      <c r="V1138" s="100">
        <f t="shared" ref="V1138" si="1125">SUM(V1139:V1144)</f>
        <v>1</v>
      </c>
      <c r="W1138" s="105">
        <f t="shared" si="1122"/>
        <v>2072120</v>
      </c>
      <c r="X1138" s="100">
        <f t="shared" ref="X1138" si="1126">SUM(X1139:X1144)</f>
        <v>3</v>
      </c>
      <c r="Y1138" s="106">
        <f t="shared" si="1122"/>
        <v>2235100</v>
      </c>
      <c r="Z1138" s="100">
        <f t="shared" ref="Z1138" si="1127">SUM(Z1139:Z1144)</f>
        <v>0</v>
      </c>
      <c r="AA1138" s="105">
        <f t="shared" si="1122"/>
        <v>0</v>
      </c>
      <c r="AB1138" s="100">
        <f t="shared" ref="AB1138" si="1128">SUM(AB1139:AB1144)</f>
        <v>0</v>
      </c>
      <c r="AC1138" s="106">
        <f t="shared" si="1122"/>
        <v>0</v>
      </c>
      <c r="AD1138" s="100">
        <f t="shared" ref="AD1138" si="1129">SUM(AD1139:AD1144)</f>
        <v>0</v>
      </c>
      <c r="AE1138" s="105">
        <f t="shared" si="1122"/>
        <v>0</v>
      </c>
      <c r="AF1138" s="100">
        <f t="shared" ref="AF1138" si="1130">SUM(AF1139:AF1144)</f>
        <v>0</v>
      </c>
      <c r="AG1138" s="106">
        <f t="shared" si="1122"/>
        <v>0</v>
      </c>
      <c r="AH1138" s="11"/>
      <c r="AI1138" s="11"/>
      <c r="AJ1138" s="11"/>
      <c r="AK1138" s="11"/>
      <c r="AL1138" s="11"/>
    </row>
    <row r="1139" spans="1:38" ht="16.5" customHeight="1">
      <c r="A1139" s="12">
        <v>3001002</v>
      </c>
      <c r="B1139" s="27" t="s">
        <v>1120</v>
      </c>
      <c r="C1139" s="14">
        <v>2072120</v>
      </c>
      <c r="D1139" s="45">
        <v>3</v>
      </c>
      <c r="E1139" s="46">
        <f>+J1139+L1139+N1139+P1139+R1139+T1139+V1139+X1139+Z1139+AB1139+AD1139+AF1139</f>
        <v>3</v>
      </c>
      <c r="F1139" s="46">
        <f t="shared" ref="F1139:F1144" si="1131">D1139*C1139</f>
        <v>6216360</v>
      </c>
      <c r="G1139" s="46">
        <f t="shared" ref="G1139:G1144" si="1132">+E1139*C1139</f>
        <v>6216360</v>
      </c>
      <c r="H1139" s="53">
        <f t="shared" si="1101"/>
        <v>1</v>
      </c>
      <c r="I1139" s="54">
        <f t="shared" si="1102"/>
        <v>1</v>
      </c>
      <c r="J1139" s="65"/>
      <c r="K1139" s="78">
        <f t="shared" ref="K1139:K1144" si="1133">+J1139*C1139</f>
        <v>0</v>
      </c>
      <c r="L1139" s="45"/>
      <c r="M1139" s="79">
        <f t="shared" ref="M1139:M1144" si="1134">+L1139*C1139</f>
        <v>0</v>
      </c>
      <c r="N1139" s="45">
        <v>1</v>
      </c>
      <c r="O1139" s="78">
        <f>+N1139*C1139</f>
        <v>2072120</v>
      </c>
      <c r="Q1139" s="79">
        <f t="shared" ref="Q1139:Q1144" si="1135">+P1139*C1139</f>
        <v>0</v>
      </c>
      <c r="R1139" s="45"/>
      <c r="S1139" s="78">
        <f t="shared" ref="S1139:S1144" si="1136">+R1139*C1139</f>
        <v>0</v>
      </c>
      <c r="T1139" s="45"/>
      <c r="U1139" s="79">
        <f t="shared" ref="U1139:U1144" si="1137">+T1139*C1139</f>
        <v>0</v>
      </c>
      <c r="V1139" s="45">
        <v>1</v>
      </c>
      <c r="W1139" s="78">
        <f t="shared" ref="W1139:W1144" si="1138">+V1139*C1139</f>
        <v>2072120</v>
      </c>
      <c r="X1139" s="45">
        <v>1</v>
      </c>
      <c r="Y1139" s="79">
        <f t="shared" ref="Y1139:Y1144" si="1139">+X1139*C1139</f>
        <v>2072120</v>
      </c>
      <c r="Z1139" s="45"/>
      <c r="AA1139" s="78">
        <f t="shared" ref="AA1139:AA1144" si="1140">+Z1139*C1139</f>
        <v>0</v>
      </c>
      <c r="AB1139" s="45"/>
      <c r="AC1139" s="79">
        <f t="shared" ref="AC1139:AC1144" si="1141">+AB1139*C1139</f>
        <v>0</v>
      </c>
      <c r="AD1139" s="45"/>
      <c r="AE1139" s="78">
        <f t="shared" ref="AE1139:AE1144" si="1142">+AD1139*C1139</f>
        <v>0</v>
      </c>
      <c r="AF1139" s="45"/>
      <c r="AG1139" s="79">
        <f t="shared" ref="AG1139:AG1144" si="1143">+AF1139*C1139</f>
        <v>0</v>
      </c>
    </row>
    <row r="1140" spans="1:38" ht="16.5" customHeight="1">
      <c r="A1140" s="12">
        <v>3114303</v>
      </c>
      <c r="B1140" s="27" t="s">
        <v>154</v>
      </c>
      <c r="C1140" s="14">
        <v>20704670</v>
      </c>
      <c r="D1140" s="45"/>
      <c r="E1140" s="46">
        <f t="shared" ref="E1140:E1143" si="1144">+J1140+L1140+N1140+P1140+R1140+T1140+V1140+X1140+Z1140+AB1140+AD1140+AF1140</f>
        <v>0</v>
      </c>
      <c r="F1140" s="46">
        <f t="shared" si="1131"/>
        <v>0</v>
      </c>
      <c r="G1140" s="46">
        <f t="shared" si="1132"/>
        <v>0</v>
      </c>
      <c r="H1140" s="53" t="e">
        <f t="shared" si="1101"/>
        <v>#DIV/0!</v>
      </c>
      <c r="I1140" s="54" t="e">
        <f t="shared" si="1102"/>
        <v>#DIV/0!</v>
      </c>
      <c r="J1140" s="65"/>
      <c r="K1140" s="78">
        <f t="shared" si="1133"/>
        <v>0</v>
      </c>
      <c r="L1140" s="45"/>
      <c r="M1140" s="79">
        <f t="shared" si="1134"/>
        <v>0</v>
      </c>
      <c r="N1140" s="45"/>
      <c r="O1140" s="78">
        <f t="shared" ref="O1140:O1143" si="1145">+N1140*C1140</f>
        <v>0</v>
      </c>
      <c r="P1140" s="45"/>
      <c r="Q1140" s="79">
        <f t="shared" si="1135"/>
        <v>0</v>
      </c>
      <c r="R1140" s="45"/>
      <c r="S1140" s="78">
        <f t="shared" si="1136"/>
        <v>0</v>
      </c>
      <c r="T1140" s="45"/>
      <c r="U1140" s="79">
        <f t="shared" si="1137"/>
        <v>0</v>
      </c>
      <c r="V1140" s="45">
        <v>0</v>
      </c>
      <c r="W1140" s="78">
        <f t="shared" si="1138"/>
        <v>0</v>
      </c>
      <c r="X1140" s="45"/>
      <c r="Y1140" s="79">
        <f t="shared" si="1139"/>
        <v>0</v>
      </c>
      <c r="Z1140" s="45"/>
      <c r="AA1140" s="78">
        <f t="shared" si="1140"/>
        <v>0</v>
      </c>
      <c r="AB1140" s="45"/>
      <c r="AC1140" s="79">
        <f t="shared" si="1141"/>
        <v>0</v>
      </c>
      <c r="AD1140" s="45"/>
      <c r="AE1140" s="78">
        <f t="shared" si="1142"/>
        <v>0</v>
      </c>
      <c r="AF1140" s="45"/>
      <c r="AG1140" s="79">
        <f t="shared" si="1143"/>
        <v>0</v>
      </c>
    </row>
    <row r="1141" spans="1:38" ht="16.5" customHeight="1">
      <c r="A1141" s="12">
        <v>3114404</v>
      </c>
      <c r="B1141" s="27" t="s">
        <v>1121</v>
      </c>
      <c r="C1141" s="14">
        <v>81490</v>
      </c>
      <c r="D1141" s="45">
        <v>3</v>
      </c>
      <c r="E1141" s="46">
        <f t="shared" si="1144"/>
        <v>3</v>
      </c>
      <c r="F1141" s="46">
        <f t="shared" si="1131"/>
        <v>244470</v>
      </c>
      <c r="G1141" s="46">
        <f t="shared" si="1132"/>
        <v>244470</v>
      </c>
      <c r="H1141" s="53">
        <f t="shared" si="1101"/>
        <v>1</v>
      </c>
      <c r="I1141" s="54">
        <f t="shared" si="1102"/>
        <v>1</v>
      </c>
      <c r="J1141" s="65"/>
      <c r="K1141" s="78">
        <f t="shared" si="1133"/>
        <v>0</v>
      </c>
      <c r="L1141" s="45"/>
      <c r="M1141" s="79">
        <f t="shared" si="1134"/>
        <v>0</v>
      </c>
      <c r="N1141" s="45">
        <v>1</v>
      </c>
      <c r="O1141" s="78">
        <f t="shared" si="1145"/>
        <v>81490</v>
      </c>
      <c r="P1141" s="45"/>
      <c r="Q1141" s="79">
        <f t="shared" si="1135"/>
        <v>0</v>
      </c>
      <c r="R1141" s="45"/>
      <c r="S1141" s="78">
        <f t="shared" si="1136"/>
        <v>0</v>
      </c>
      <c r="T1141" s="45"/>
      <c r="U1141" s="79">
        <f t="shared" si="1137"/>
        <v>0</v>
      </c>
      <c r="V1141" s="45"/>
      <c r="W1141" s="78">
        <f t="shared" si="1138"/>
        <v>0</v>
      </c>
      <c r="X1141" s="45">
        <v>2</v>
      </c>
      <c r="Y1141" s="79">
        <f t="shared" si="1139"/>
        <v>162980</v>
      </c>
      <c r="Z1141" s="45"/>
      <c r="AA1141" s="78">
        <f t="shared" si="1140"/>
        <v>0</v>
      </c>
      <c r="AB1141" s="45"/>
      <c r="AC1141" s="79">
        <f t="shared" si="1141"/>
        <v>0</v>
      </c>
      <c r="AD1141" s="45"/>
      <c r="AE1141" s="78">
        <f t="shared" si="1142"/>
        <v>0</v>
      </c>
      <c r="AF1141" s="45"/>
      <c r="AG1141" s="79">
        <f t="shared" si="1143"/>
        <v>0</v>
      </c>
    </row>
    <row r="1142" spans="1:38" ht="16.5" customHeight="1">
      <c r="A1142" s="12">
        <v>3114414</v>
      </c>
      <c r="B1142" s="27" t="s">
        <v>1122</v>
      </c>
      <c r="C1142" s="14">
        <v>44070</v>
      </c>
      <c r="D1142" s="45"/>
      <c r="E1142" s="46">
        <f t="shared" si="1144"/>
        <v>0</v>
      </c>
      <c r="F1142" s="46">
        <f t="shared" si="1131"/>
        <v>0</v>
      </c>
      <c r="G1142" s="46">
        <f t="shared" si="1132"/>
        <v>0</v>
      </c>
      <c r="H1142" s="53" t="e">
        <f t="shared" si="1101"/>
        <v>#DIV/0!</v>
      </c>
      <c r="I1142" s="54" t="e">
        <f t="shared" si="1102"/>
        <v>#DIV/0!</v>
      </c>
      <c r="J1142" s="65"/>
      <c r="K1142" s="78">
        <f t="shared" si="1133"/>
        <v>0</v>
      </c>
      <c r="L1142" s="45"/>
      <c r="M1142" s="79">
        <f t="shared" si="1134"/>
        <v>0</v>
      </c>
      <c r="N1142" s="45"/>
      <c r="O1142" s="78">
        <f t="shared" si="1145"/>
        <v>0</v>
      </c>
      <c r="P1142" s="47"/>
      <c r="Q1142" s="79">
        <f t="shared" si="1135"/>
        <v>0</v>
      </c>
      <c r="R1142" s="45"/>
      <c r="S1142" s="78">
        <f t="shared" si="1136"/>
        <v>0</v>
      </c>
      <c r="T1142" s="45"/>
      <c r="U1142" s="79">
        <f t="shared" si="1137"/>
        <v>0</v>
      </c>
      <c r="V1142" s="45"/>
      <c r="W1142" s="78">
        <f t="shared" si="1138"/>
        <v>0</v>
      </c>
      <c r="X1142" s="45"/>
      <c r="Y1142" s="79">
        <f t="shared" si="1139"/>
        <v>0</v>
      </c>
      <c r="Z1142" s="45"/>
      <c r="AA1142" s="78">
        <f t="shared" si="1140"/>
        <v>0</v>
      </c>
      <c r="AB1142" s="45"/>
      <c r="AC1142" s="79">
        <f t="shared" si="1141"/>
        <v>0</v>
      </c>
      <c r="AD1142" s="45"/>
      <c r="AE1142" s="78">
        <f t="shared" si="1142"/>
        <v>0</v>
      </c>
      <c r="AF1142" s="45"/>
      <c r="AG1142" s="79">
        <f t="shared" si="1143"/>
        <v>0</v>
      </c>
    </row>
    <row r="1143" spans="1:38" ht="16.5" customHeight="1">
      <c r="A1143" s="12">
        <v>3114424</v>
      </c>
      <c r="B1143" s="27" t="s">
        <v>1123</v>
      </c>
      <c r="C1143" s="14">
        <v>35140</v>
      </c>
      <c r="D1143" s="45"/>
      <c r="E1143" s="46">
        <f t="shared" si="1144"/>
        <v>0</v>
      </c>
      <c r="F1143" s="46">
        <f t="shared" si="1131"/>
        <v>0</v>
      </c>
      <c r="G1143" s="46">
        <f t="shared" si="1132"/>
        <v>0</v>
      </c>
      <c r="H1143" s="53" t="e">
        <f t="shared" si="1101"/>
        <v>#DIV/0!</v>
      </c>
      <c r="I1143" s="54" t="e">
        <f t="shared" si="1102"/>
        <v>#DIV/0!</v>
      </c>
      <c r="J1143" s="65"/>
      <c r="K1143" s="78">
        <f t="shared" si="1133"/>
        <v>0</v>
      </c>
      <c r="L1143" s="45"/>
      <c r="M1143" s="79">
        <f t="shared" si="1134"/>
        <v>0</v>
      </c>
      <c r="N1143" s="45"/>
      <c r="O1143" s="78">
        <f t="shared" si="1145"/>
        <v>0</v>
      </c>
      <c r="P1143" s="47"/>
      <c r="Q1143" s="79">
        <f t="shared" si="1135"/>
        <v>0</v>
      </c>
      <c r="R1143" s="45"/>
      <c r="S1143" s="78">
        <f t="shared" si="1136"/>
        <v>0</v>
      </c>
      <c r="T1143" s="45"/>
      <c r="U1143" s="79">
        <f t="shared" si="1137"/>
        <v>0</v>
      </c>
      <c r="V1143" s="45"/>
      <c r="W1143" s="78">
        <f t="shared" si="1138"/>
        <v>0</v>
      </c>
      <c r="X1143" s="45"/>
      <c r="Y1143" s="79">
        <f t="shared" si="1139"/>
        <v>0</v>
      </c>
      <c r="Z1143" s="45"/>
      <c r="AA1143" s="78">
        <f t="shared" si="1140"/>
        <v>0</v>
      </c>
      <c r="AB1143" s="45"/>
      <c r="AC1143" s="79">
        <f t="shared" si="1141"/>
        <v>0</v>
      </c>
      <c r="AD1143" s="45"/>
      <c r="AE1143" s="78">
        <f t="shared" si="1142"/>
        <v>0</v>
      </c>
      <c r="AF1143" s="45"/>
      <c r="AG1143" s="79">
        <f t="shared" si="1143"/>
        <v>0</v>
      </c>
    </row>
    <row r="1144" spans="1:38" ht="24.75" customHeight="1">
      <c r="A1144" s="13"/>
      <c r="B1144" s="37"/>
      <c r="C1144" s="15"/>
      <c r="D1144" s="47"/>
      <c r="E1144" s="48">
        <f>+J1144+L1144+N1144+P1144+R1144+T1144+V1144+X1144+Z1144+AB1144+AD1144+AF1144</f>
        <v>0</v>
      </c>
      <c r="F1144" s="48">
        <f t="shared" si="1131"/>
        <v>0</v>
      </c>
      <c r="G1144" s="48">
        <f t="shared" si="1132"/>
        <v>0</v>
      </c>
      <c r="H1144" s="55" t="e">
        <f t="shared" si="1101"/>
        <v>#DIV/0!</v>
      </c>
      <c r="I1144" s="56" t="e">
        <f t="shared" si="1102"/>
        <v>#DIV/0!</v>
      </c>
      <c r="J1144" s="80"/>
      <c r="K1144" s="81">
        <f t="shared" si="1133"/>
        <v>0</v>
      </c>
      <c r="L1144" s="47"/>
      <c r="M1144" s="82">
        <f t="shared" si="1134"/>
        <v>0</v>
      </c>
      <c r="N1144" s="47"/>
      <c r="O1144" s="81">
        <f>+N1144*C1144</f>
        <v>0</v>
      </c>
      <c r="P1144" s="45"/>
      <c r="Q1144" s="82">
        <f t="shared" si="1135"/>
        <v>0</v>
      </c>
      <c r="R1144" s="47"/>
      <c r="S1144" s="81">
        <f t="shared" si="1136"/>
        <v>0</v>
      </c>
      <c r="T1144" s="47"/>
      <c r="U1144" s="82">
        <f t="shared" si="1137"/>
        <v>0</v>
      </c>
      <c r="V1144" s="47"/>
      <c r="W1144" s="81">
        <f t="shared" si="1138"/>
        <v>0</v>
      </c>
      <c r="X1144" s="47"/>
      <c r="Y1144" s="82">
        <f t="shared" si="1139"/>
        <v>0</v>
      </c>
      <c r="Z1144" s="47"/>
      <c r="AA1144" s="81">
        <f t="shared" si="1140"/>
        <v>0</v>
      </c>
      <c r="AB1144" s="47"/>
      <c r="AC1144" s="82">
        <f t="shared" si="1141"/>
        <v>0</v>
      </c>
      <c r="AD1144" s="47"/>
      <c r="AE1144" s="81">
        <f t="shared" si="1142"/>
        <v>0</v>
      </c>
      <c r="AF1144" s="47"/>
      <c r="AG1144" s="82">
        <f t="shared" si="1143"/>
        <v>0</v>
      </c>
    </row>
    <row r="1145" spans="1:38" s="10" customFormat="1" ht="16.5" customHeight="1">
      <c r="A1145" s="98"/>
      <c r="B1145" s="83" t="s">
        <v>1078</v>
      </c>
      <c r="C1145" s="99"/>
      <c r="D1145" s="100">
        <f>SUM(D1146:D1153)</f>
        <v>3</v>
      </c>
      <c r="E1145" s="101">
        <f>SUM(E1146:E1153)</f>
        <v>0</v>
      </c>
      <c r="F1145" s="101">
        <f>SUM(F1146:F1153)</f>
        <v>2373910</v>
      </c>
      <c r="G1145" s="101">
        <f>SUM(G1146:G1153)</f>
        <v>0</v>
      </c>
      <c r="H1145" s="102">
        <f t="shared" si="1101"/>
        <v>0</v>
      </c>
      <c r="I1145" s="103">
        <f t="shared" si="1102"/>
        <v>0</v>
      </c>
      <c r="J1145" s="104">
        <f t="shared" ref="J1145" si="1146">SUM(J1146:J1153)</f>
        <v>0</v>
      </c>
      <c r="K1145" s="105">
        <f t="shared" ref="K1145:AG1145" si="1147">SUM(K1146:K1153)</f>
        <v>0</v>
      </c>
      <c r="L1145" s="100">
        <f t="shared" ref="L1145" si="1148">SUM(L1146:L1153)</f>
        <v>0</v>
      </c>
      <c r="M1145" s="106">
        <f t="shared" si="1147"/>
        <v>0</v>
      </c>
      <c r="N1145" s="100">
        <v>0</v>
      </c>
      <c r="O1145" s="105">
        <f t="shared" si="1147"/>
        <v>0</v>
      </c>
      <c r="P1145" s="100">
        <f>SUM(P1148:P1153)</f>
        <v>0</v>
      </c>
      <c r="Q1145" s="106">
        <f t="shared" si="1147"/>
        <v>0</v>
      </c>
      <c r="R1145" s="100">
        <f t="shared" ref="R1145" si="1149">SUM(R1146:R1153)</f>
        <v>0</v>
      </c>
      <c r="S1145" s="105">
        <f t="shared" si="1147"/>
        <v>0</v>
      </c>
      <c r="T1145" s="100">
        <f t="shared" si="1147"/>
        <v>0</v>
      </c>
      <c r="U1145" s="106">
        <f t="shared" si="1147"/>
        <v>0</v>
      </c>
      <c r="V1145" s="100">
        <f t="shared" si="1147"/>
        <v>0</v>
      </c>
      <c r="W1145" s="105">
        <f t="shared" si="1147"/>
        <v>0</v>
      </c>
      <c r="X1145" s="100">
        <f t="shared" si="1147"/>
        <v>0</v>
      </c>
      <c r="Y1145" s="106">
        <f t="shared" si="1147"/>
        <v>0</v>
      </c>
      <c r="Z1145" s="100">
        <f t="shared" si="1147"/>
        <v>0</v>
      </c>
      <c r="AA1145" s="105">
        <f t="shared" si="1147"/>
        <v>0</v>
      </c>
      <c r="AB1145" s="100">
        <f t="shared" si="1147"/>
        <v>0</v>
      </c>
      <c r="AC1145" s="106">
        <f t="shared" si="1147"/>
        <v>0</v>
      </c>
      <c r="AD1145" s="100">
        <f t="shared" ref="AD1145" si="1150">SUM(AD1146:AD1153)</f>
        <v>0</v>
      </c>
      <c r="AE1145" s="105">
        <f t="shared" si="1147"/>
        <v>0</v>
      </c>
      <c r="AF1145" s="100">
        <f t="shared" si="1147"/>
        <v>0</v>
      </c>
      <c r="AG1145" s="106">
        <f t="shared" si="1147"/>
        <v>0</v>
      </c>
      <c r="AH1145" s="11"/>
      <c r="AI1145" s="11"/>
      <c r="AJ1145" s="11"/>
      <c r="AK1145" s="11"/>
      <c r="AL1145" s="11"/>
    </row>
    <row r="1146" spans="1:38" ht="16.5" customHeight="1">
      <c r="A1146" s="12">
        <v>3901101</v>
      </c>
      <c r="B1146" s="27" t="s">
        <v>1124</v>
      </c>
      <c r="C1146" s="14">
        <v>186110</v>
      </c>
      <c r="D1146" s="45">
        <v>1</v>
      </c>
      <c r="E1146" s="46">
        <f>+J1146+L1146+N1146+P1146+R1146+T1146+V1146+X1146+Z1146+AB1146+AD1146+AF1146</f>
        <v>0</v>
      </c>
      <c r="F1146" s="46">
        <f t="shared" ref="F1146:F1153" si="1151">D1146*C1146</f>
        <v>186110</v>
      </c>
      <c r="G1146" s="46">
        <f t="shared" ref="G1146:G1153" si="1152">+E1146*C1146</f>
        <v>0</v>
      </c>
      <c r="H1146" s="53">
        <f t="shared" si="1101"/>
        <v>0</v>
      </c>
      <c r="I1146" s="54">
        <f t="shared" si="1102"/>
        <v>0</v>
      </c>
      <c r="J1146" s="65"/>
      <c r="K1146" s="78">
        <f t="shared" ref="K1146:K1153" si="1153">+J1146*C1146</f>
        <v>0</v>
      </c>
      <c r="L1146" s="45"/>
      <c r="M1146" s="79">
        <f t="shared" ref="M1146:M1153" si="1154">+L1146*C1146</f>
        <v>0</v>
      </c>
      <c r="N1146" s="45"/>
      <c r="O1146" s="78">
        <f>+N1146*C1146</f>
        <v>0</v>
      </c>
      <c r="P1146" s="47"/>
      <c r="Q1146" s="79">
        <f t="shared" ref="Q1146:Q1153" si="1155">+P1146*C1146</f>
        <v>0</v>
      </c>
      <c r="R1146" s="45"/>
      <c r="S1146" s="78">
        <f t="shared" ref="S1146:S1153" si="1156">+R1146*C1146</f>
        <v>0</v>
      </c>
      <c r="T1146" s="45"/>
      <c r="U1146" s="79">
        <f t="shared" ref="U1146:U1153" si="1157">+T1146*C1146</f>
        <v>0</v>
      </c>
      <c r="V1146" s="45"/>
      <c r="W1146" s="78">
        <f t="shared" ref="W1146:W1153" si="1158">+V1146*C1146</f>
        <v>0</v>
      </c>
      <c r="X1146" s="45"/>
      <c r="Y1146" s="79">
        <f t="shared" ref="Y1146:Y1153" si="1159">+X1146*C1146</f>
        <v>0</v>
      </c>
      <c r="Z1146" s="45"/>
      <c r="AA1146" s="78">
        <f t="shared" ref="AA1146:AA1153" si="1160">+Z1146*C1146</f>
        <v>0</v>
      </c>
      <c r="AB1146" s="45"/>
      <c r="AC1146" s="79">
        <f t="shared" ref="AC1146:AC1153" si="1161">+AB1146*C1146</f>
        <v>0</v>
      </c>
      <c r="AD1146" s="45"/>
      <c r="AE1146" s="78">
        <f t="shared" ref="AE1146:AE1153" si="1162">+AD1146*C1146</f>
        <v>0</v>
      </c>
      <c r="AF1146" s="45"/>
      <c r="AG1146" s="79">
        <f t="shared" ref="AG1146:AG1153" si="1163">+AF1146*C1146</f>
        <v>0</v>
      </c>
    </row>
    <row r="1147" spans="1:38" ht="16.5" customHeight="1">
      <c r="A1147" s="12">
        <v>3901102</v>
      </c>
      <c r="B1147" s="27" t="s">
        <v>1125</v>
      </c>
      <c r="C1147" s="14">
        <v>149820</v>
      </c>
      <c r="D1147" s="45"/>
      <c r="E1147" s="46">
        <f t="shared" ref="E1147:E1152" si="1164">+J1147+L1147+N1147+P1147+R1147+T1147+V1147+X1147+Z1147+AB1147+AD1147+AF1147</f>
        <v>0</v>
      </c>
      <c r="F1147" s="46">
        <f t="shared" si="1151"/>
        <v>0</v>
      </c>
      <c r="G1147" s="46">
        <f t="shared" si="1152"/>
        <v>0</v>
      </c>
      <c r="H1147" s="53" t="e">
        <f t="shared" si="1101"/>
        <v>#DIV/0!</v>
      </c>
      <c r="I1147" s="54" t="e">
        <f t="shared" si="1102"/>
        <v>#DIV/0!</v>
      </c>
      <c r="J1147" s="65"/>
      <c r="K1147" s="78">
        <f t="shared" si="1153"/>
        <v>0</v>
      </c>
      <c r="L1147" s="45"/>
      <c r="M1147" s="79">
        <f t="shared" si="1154"/>
        <v>0</v>
      </c>
      <c r="N1147" s="45"/>
      <c r="O1147" s="78">
        <f t="shared" ref="O1147:O1152" si="1165">+N1147*C1147</f>
        <v>0</v>
      </c>
      <c r="Q1147" s="79">
        <f t="shared" si="1155"/>
        <v>0</v>
      </c>
      <c r="R1147" s="45"/>
      <c r="S1147" s="78">
        <f t="shared" si="1156"/>
        <v>0</v>
      </c>
      <c r="T1147" s="45"/>
      <c r="U1147" s="79">
        <f t="shared" si="1157"/>
        <v>0</v>
      </c>
      <c r="V1147" s="45"/>
      <c r="W1147" s="78">
        <f t="shared" si="1158"/>
        <v>0</v>
      </c>
      <c r="X1147" s="45"/>
      <c r="Y1147" s="79">
        <f t="shared" si="1159"/>
        <v>0</v>
      </c>
      <c r="Z1147" s="45"/>
      <c r="AA1147" s="78">
        <f t="shared" si="1160"/>
        <v>0</v>
      </c>
      <c r="AB1147" s="45"/>
      <c r="AC1147" s="79">
        <f t="shared" si="1161"/>
        <v>0</v>
      </c>
      <c r="AD1147" s="45"/>
      <c r="AE1147" s="78">
        <f t="shared" si="1162"/>
        <v>0</v>
      </c>
      <c r="AF1147" s="45"/>
      <c r="AG1147" s="79">
        <f t="shared" si="1163"/>
        <v>0</v>
      </c>
    </row>
    <row r="1148" spans="1:38" ht="16.5" customHeight="1">
      <c r="A1148" s="12">
        <v>3901201</v>
      </c>
      <c r="B1148" s="27" t="s">
        <v>1126</v>
      </c>
      <c r="C1148" s="14">
        <v>1300740</v>
      </c>
      <c r="D1148" s="45"/>
      <c r="E1148" s="46">
        <f t="shared" si="1164"/>
        <v>0</v>
      </c>
      <c r="F1148" s="46">
        <f t="shared" si="1151"/>
        <v>0</v>
      </c>
      <c r="G1148" s="46">
        <f t="shared" si="1152"/>
        <v>0</v>
      </c>
      <c r="H1148" s="53" t="e">
        <f t="shared" si="1101"/>
        <v>#DIV/0!</v>
      </c>
      <c r="I1148" s="54" t="e">
        <f t="shared" si="1102"/>
        <v>#DIV/0!</v>
      </c>
      <c r="J1148" s="65"/>
      <c r="K1148" s="78">
        <f t="shared" si="1153"/>
        <v>0</v>
      </c>
      <c r="L1148" s="45"/>
      <c r="M1148" s="79">
        <f t="shared" si="1154"/>
        <v>0</v>
      </c>
      <c r="N1148" s="45"/>
      <c r="O1148" s="78">
        <f t="shared" si="1165"/>
        <v>0</v>
      </c>
      <c r="P1148" s="45"/>
      <c r="Q1148" s="79">
        <f t="shared" si="1155"/>
        <v>0</v>
      </c>
      <c r="R1148" s="45"/>
      <c r="S1148" s="78">
        <f t="shared" si="1156"/>
        <v>0</v>
      </c>
      <c r="T1148" s="45"/>
      <c r="U1148" s="79">
        <f t="shared" si="1157"/>
        <v>0</v>
      </c>
      <c r="V1148" s="45"/>
      <c r="W1148" s="78">
        <f t="shared" si="1158"/>
        <v>0</v>
      </c>
      <c r="X1148" s="45"/>
      <c r="Y1148" s="79">
        <f t="shared" si="1159"/>
        <v>0</v>
      </c>
      <c r="Z1148" s="45"/>
      <c r="AA1148" s="78">
        <f t="shared" si="1160"/>
        <v>0</v>
      </c>
      <c r="AB1148" s="45"/>
      <c r="AC1148" s="79">
        <f t="shared" si="1161"/>
        <v>0</v>
      </c>
      <c r="AD1148" s="45"/>
      <c r="AE1148" s="78">
        <f t="shared" si="1162"/>
        <v>0</v>
      </c>
      <c r="AF1148" s="45"/>
      <c r="AG1148" s="79">
        <f t="shared" si="1163"/>
        <v>0</v>
      </c>
    </row>
    <row r="1149" spans="1:38" ht="16.5" customHeight="1">
      <c r="A1149" s="12">
        <v>3901202</v>
      </c>
      <c r="B1149" s="27" t="s">
        <v>1127</v>
      </c>
      <c r="C1149" s="14">
        <v>620890</v>
      </c>
      <c r="D1149" s="45"/>
      <c r="E1149" s="46">
        <f t="shared" si="1164"/>
        <v>0</v>
      </c>
      <c r="F1149" s="46">
        <f t="shared" si="1151"/>
        <v>0</v>
      </c>
      <c r="G1149" s="46">
        <f t="shared" si="1152"/>
        <v>0</v>
      </c>
      <c r="H1149" s="53" t="e">
        <f t="shared" si="1101"/>
        <v>#DIV/0!</v>
      </c>
      <c r="I1149" s="54" t="e">
        <f t="shared" si="1102"/>
        <v>#DIV/0!</v>
      </c>
      <c r="J1149" s="65"/>
      <c r="K1149" s="78">
        <f t="shared" si="1153"/>
        <v>0</v>
      </c>
      <c r="L1149" s="45"/>
      <c r="M1149" s="79">
        <f t="shared" si="1154"/>
        <v>0</v>
      </c>
      <c r="N1149" s="45"/>
      <c r="O1149" s="78">
        <f t="shared" si="1165"/>
        <v>0</v>
      </c>
      <c r="P1149" s="45"/>
      <c r="Q1149" s="79">
        <f t="shared" si="1155"/>
        <v>0</v>
      </c>
      <c r="R1149" s="45"/>
      <c r="S1149" s="78">
        <f t="shared" si="1156"/>
        <v>0</v>
      </c>
      <c r="T1149" s="45"/>
      <c r="U1149" s="79">
        <f t="shared" si="1157"/>
        <v>0</v>
      </c>
      <c r="V1149" s="45"/>
      <c r="W1149" s="78">
        <f t="shared" si="1158"/>
        <v>0</v>
      </c>
      <c r="X1149" s="45"/>
      <c r="Y1149" s="79">
        <f t="shared" si="1159"/>
        <v>0</v>
      </c>
      <c r="Z1149" s="45"/>
      <c r="AA1149" s="78">
        <f t="shared" si="1160"/>
        <v>0</v>
      </c>
      <c r="AB1149" s="45"/>
      <c r="AC1149" s="79">
        <f t="shared" si="1161"/>
        <v>0</v>
      </c>
      <c r="AD1149" s="45"/>
      <c r="AE1149" s="78">
        <f t="shared" si="1162"/>
        <v>0</v>
      </c>
      <c r="AF1149" s="45"/>
      <c r="AG1149" s="79">
        <f t="shared" si="1163"/>
        <v>0</v>
      </c>
    </row>
    <row r="1150" spans="1:38" ht="16.5" customHeight="1">
      <c r="A1150" s="12">
        <v>3902201</v>
      </c>
      <c r="B1150" s="27" t="s">
        <v>1128</v>
      </c>
      <c r="C1150" s="14">
        <v>1093900</v>
      </c>
      <c r="D1150" s="45">
        <v>2</v>
      </c>
      <c r="E1150" s="46">
        <f t="shared" si="1164"/>
        <v>0</v>
      </c>
      <c r="F1150" s="46">
        <f t="shared" si="1151"/>
        <v>2187800</v>
      </c>
      <c r="G1150" s="46">
        <f t="shared" si="1152"/>
        <v>0</v>
      </c>
      <c r="H1150" s="53">
        <f t="shared" si="1101"/>
        <v>0</v>
      </c>
      <c r="I1150" s="54">
        <f t="shared" si="1102"/>
        <v>0</v>
      </c>
      <c r="J1150" s="65"/>
      <c r="K1150" s="78">
        <f t="shared" si="1153"/>
        <v>0</v>
      </c>
      <c r="L1150" s="45"/>
      <c r="M1150" s="79">
        <f t="shared" si="1154"/>
        <v>0</v>
      </c>
      <c r="N1150" s="45"/>
      <c r="O1150" s="78">
        <f t="shared" si="1165"/>
        <v>0</v>
      </c>
      <c r="P1150" s="45"/>
      <c r="Q1150" s="79">
        <f t="shared" si="1155"/>
        <v>0</v>
      </c>
      <c r="R1150" s="45"/>
      <c r="S1150" s="78">
        <f t="shared" si="1156"/>
        <v>0</v>
      </c>
      <c r="T1150" s="45"/>
      <c r="U1150" s="79">
        <f t="shared" si="1157"/>
        <v>0</v>
      </c>
      <c r="V1150" s="45"/>
      <c r="W1150" s="78">
        <f t="shared" si="1158"/>
        <v>0</v>
      </c>
      <c r="X1150" s="45"/>
      <c r="Y1150" s="79">
        <f t="shared" si="1159"/>
        <v>0</v>
      </c>
      <c r="Z1150" s="45"/>
      <c r="AA1150" s="78">
        <f t="shared" si="1160"/>
        <v>0</v>
      </c>
      <c r="AB1150" s="45"/>
      <c r="AC1150" s="79">
        <f t="shared" si="1161"/>
        <v>0</v>
      </c>
      <c r="AD1150" s="45"/>
      <c r="AE1150" s="78">
        <f t="shared" si="1162"/>
        <v>0</v>
      </c>
      <c r="AF1150" s="45"/>
      <c r="AG1150" s="79">
        <f t="shared" si="1163"/>
        <v>0</v>
      </c>
    </row>
    <row r="1151" spans="1:38" ht="16.5" customHeight="1">
      <c r="A1151" s="12">
        <v>3902202</v>
      </c>
      <c r="B1151" s="27" t="s">
        <v>1129</v>
      </c>
      <c r="C1151" s="14">
        <v>5555810</v>
      </c>
      <c r="D1151" s="45"/>
      <c r="E1151" s="46">
        <f t="shared" si="1164"/>
        <v>0</v>
      </c>
      <c r="F1151" s="46">
        <f t="shared" si="1151"/>
        <v>0</v>
      </c>
      <c r="G1151" s="46">
        <f t="shared" si="1152"/>
        <v>0</v>
      </c>
      <c r="H1151" s="53" t="e">
        <f t="shared" si="1101"/>
        <v>#DIV/0!</v>
      </c>
      <c r="I1151" s="54" t="e">
        <f t="shared" si="1102"/>
        <v>#DIV/0!</v>
      </c>
      <c r="J1151" s="65"/>
      <c r="K1151" s="78">
        <f t="shared" si="1153"/>
        <v>0</v>
      </c>
      <c r="L1151" s="45"/>
      <c r="M1151" s="79">
        <f t="shared" si="1154"/>
        <v>0</v>
      </c>
      <c r="N1151" s="45"/>
      <c r="O1151" s="78">
        <f t="shared" si="1165"/>
        <v>0</v>
      </c>
      <c r="P1151" s="45"/>
      <c r="Q1151" s="79">
        <f t="shared" si="1155"/>
        <v>0</v>
      </c>
      <c r="R1151" s="45"/>
      <c r="S1151" s="78">
        <f t="shared" si="1156"/>
        <v>0</v>
      </c>
      <c r="T1151" s="45"/>
      <c r="U1151" s="79">
        <f t="shared" si="1157"/>
        <v>0</v>
      </c>
      <c r="V1151" s="45"/>
      <c r="W1151" s="78">
        <f t="shared" si="1158"/>
        <v>0</v>
      </c>
      <c r="X1151" s="45"/>
      <c r="Y1151" s="79">
        <f t="shared" si="1159"/>
        <v>0</v>
      </c>
      <c r="Z1151" s="45"/>
      <c r="AA1151" s="78">
        <f t="shared" si="1160"/>
        <v>0</v>
      </c>
      <c r="AB1151" s="45"/>
      <c r="AC1151" s="79">
        <f t="shared" si="1161"/>
        <v>0</v>
      </c>
      <c r="AD1151" s="45"/>
      <c r="AE1151" s="78">
        <f t="shared" si="1162"/>
        <v>0</v>
      </c>
      <c r="AF1151" s="45"/>
      <c r="AG1151" s="79">
        <f t="shared" si="1163"/>
        <v>0</v>
      </c>
    </row>
    <row r="1152" spans="1:38" ht="16.5" customHeight="1">
      <c r="A1152" s="12">
        <v>3902203</v>
      </c>
      <c r="B1152" s="27" t="s">
        <v>1130</v>
      </c>
      <c r="C1152" s="14">
        <v>17942910</v>
      </c>
      <c r="D1152" s="45"/>
      <c r="E1152" s="46">
        <f t="shared" si="1164"/>
        <v>0</v>
      </c>
      <c r="F1152" s="46">
        <f t="shared" si="1151"/>
        <v>0</v>
      </c>
      <c r="G1152" s="46">
        <f t="shared" si="1152"/>
        <v>0</v>
      </c>
      <c r="H1152" s="53" t="e">
        <f t="shared" si="1101"/>
        <v>#DIV/0!</v>
      </c>
      <c r="I1152" s="54" t="e">
        <f t="shared" si="1102"/>
        <v>#DIV/0!</v>
      </c>
      <c r="J1152" s="65"/>
      <c r="K1152" s="78">
        <f t="shared" si="1153"/>
        <v>0</v>
      </c>
      <c r="L1152" s="45"/>
      <c r="M1152" s="79">
        <f t="shared" si="1154"/>
        <v>0</v>
      </c>
      <c r="N1152" s="45"/>
      <c r="O1152" s="78">
        <f t="shared" si="1165"/>
        <v>0</v>
      </c>
      <c r="P1152" s="45"/>
      <c r="Q1152" s="79">
        <f t="shared" si="1155"/>
        <v>0</v>
      </c>
      <c r="R1152" s="45"/>
      <c r="S1152" s="78">
        <f t="shared" si="1156"/>
        <v>0</v>
      </c>
      <c r="T1152" s="45"/>
      <c r="U1152" s="79">
        <f t="shared" si="1157"/>
        <v>0</v>
      </c>
      <c r="V1152" s="45"/>
      <c r="W1152" s="78">
        <f t="shared" si="1158"/>
        <v>0</v>
      </c>
      <c r="X1152" s="45"/>
      <c r="Y1152" s="79">
        <f t="shared" si="1159"/>
        <v>0</v>
      </c>
      <c r="Z1152" s="45"/>
      <c r="AA1152" s="78">
        <f t="shared" si="1160"/>
        <v>0</v>
      </c>
      <c r="AB1152" s="45"/>
      <c r="AC1152" s="79">
        <f t="shared" si="1161"/>
        <v>0</v>
      </c>
      <c r="AD1152" s="45"/>
      <c r="AE1152" s="78">
        <f t="shared" si="1162"/>
        <v>0</v>
      </c>
      <c r="AF1152" s="45"/>
      <c r="AG1152" s="79">
        <f t="shared" si="1163"/>
        <v>0</v>
      </c>
    </row>
    <row r="1153" spans="1:38" ht="24.75" customHeight="1">
      <c r="A1153" s="13"/>
      <c r="B1153" s="37"/>
      <c r="C1153" s="15"/>
      <c r="D1153" s="47"/>
      <c r="E1153" s="48">
        <f>+J1153+L1153+N1153+P1153+R1153+T1153+V1153+X1153+Z1153+AB1153+AD1153+AF1153</f>
        <v>0</v>
      </c>
      <c r="F1153" s="48">
        <f t="shared" si="1151"/>
        <v>0</v>
      </c>
      <c r="G1153" s="48">
        <f t="shared" si="1152"/>
        <v>0</v>
      </c>
      <c r="H1153" s="55" t="e">
        <f t="shared" si="1101"/>
        <v>#DIV/0!</v>
      </c>
      <c r="I1153" s="56" t="e">
        <f t="shared" si="1102"/>
        <v>#DIV/0!</v>
      </c>
      <c r="J1153" s="80"/>
      <c r="K1153" s="81">
        <f t="shared" si="1153"/>
        <v>0</v>
      </c>
      <c r="L1153" s="47"/>
      <c r="M1153" s="82">
        <f t="shared" si="1154"/>
        <v>0</v>
      </c>
      <c r="N1153" s="47"/>
      <c r="O1153" s="81">
        <f>+N1153*C1153</f>
        <v>0</v>
      </c>
      <c r="P1153" s="47"/>
      <c r="Q1153" s="82">
        <f t="shared" si="1155"/>
        <v>0</v>
      </c>
      <c r="R1153" s="47"/>
      <c r="S1153" s="81">
        <f t="shared" si="1156"/>
        <v>0</v>
      </c>
      <c r="T1153" s="47"/>
      <c r="U1153" s="82">
        <f t="shared" si="1157"/>
        <v>0</v>
      </c>
      <c r="V1153" s="47"/>
      <c r="W1153" s="81">
        <f t="shared" si="1158"/>
        <v>0</v>
      </c>
      <c r="X1153" s="47"/>
      <c r="Y1153" s="82">
        <f t="shared" si="1159"/>
        <v>0</v>
      </c>
      <c r="Z1153" s="47"/>
      <c r="AA1153" s="81">
        <f t="shared" si="1160"/>
        <v>0</v>
      </c>
      <c r="AB1153" s="47"/>
      <c r="AC1153" s="82">
        <f t="shared" si="1161"/>
        <v>0</v>
      </c>
      <c r="AD1153" s="47"/>
      <c r="AE1153" s="81">
        <f t="shared" si="1162"/>
        <v>0</v>
      </c>
      <c r="AF1153" s="47"/>
      <c r="AG1153" s="82">
        <f t="shared" si="1163"/>
        <v>0</v>
      </c>
    </row>
    <row r="1154" spans="1:38" s="10" customFormat="1" ht="28.5" customHeight="1">
      <c r="A1154" s="98"/>
      <c r="B1154" s="83" t="s">
        <v>1079</v>
      </c>
      <c r="C1154" s="99"/>
      <c r="D1154" s="100">
        <f>SUM(D1155:D1160)</f>
        <v>140</v>
      </c>
      <c r="E1154" s="101">
        <f>SUM(E1155:E1160)</f>
        <v>153</v>
      </c>
      <c r="F1154" s="101">
        <f>SUM(F1155:F1160)</f>
        <v>5208000</v>
      </c>
      <c r="G1154" s="101">
        <f>SUM(G1155:G1160)</f>
        <v>5691600</v>
      </c>
      <c r="H1154" s="102">
        <f t="shared" ref="H1154:H1164" si="1166">IF(E1154&gt;=0,(E1154/D1154),"-")</f>
        <v>1.0928571428571427</v>
      </c>
      <c r="I1154" s="103">
        <f t="shared" ref="I1154:I1164" si="1167">IF(G1154&gt;=0,(G1154/F1154),"-")</f>
        <v>1.0928571428571427</v>
      </c>
      <c r="J1154" s="104">
        <f t="shared" ref="J1154" si="1168">SUM(J1155:J1160)</f>
        <v>9</v>
      </c>
      <c r="K1154" s="105">
        <f t="shared" ref="K1154:AG1154" si="1169">SUM(K1155:K1160)</f>
        <v>334800</v>
      </c>
      <c r="L1154" s="100">
        <f t="shared" si="1169"/>
        <v>17</v>
      </c>
      <c r="M1154" s="106">
        <f t="shared" si="1169"/>
        <v>632400</v>
      </c>
      <c r="N1154" s="100">
        <v>7</v>
      </c>
      <c r="O1154" s="105">
        <f t="shared" si="1169"/>
        <v>260400</v>
      </c>
      <c r="P1154" s="100">
        <f>SUM(P1155:P1162)</f>
        <v>14</v>
      </c>
      <c r="Q1154" s="106">
        <f t="shared" si="1169"/>
        <v>520800</v>
      </c>
      <c r="R1154" s="100">
        <f t="shared" si="1169"/>
        <v>12</v>
      </c>
      <c r="S1154" s="105">
        <f t="shared" si="1169"/>
        <v>446400</v>
      </c>
      <c r="T1154" s="100">
        <f t="shared" si="1169"/>
        <v>14</v>
      </c>
      <c r="U1154" s="106">
        <f t="shared" si="1169"/>
        <v>520800</v>
      </c>
      <c r="V1154" s="100">
        <f t="shared" si="1169"/>
        <v>16</v>
      </c>
      <c r="W1154" s="105">
        <f t="shared" si="1169"/>
        <v>595200</v>
      </c>
      <c r="X1154" s="100">
        <f t="shared" si="1169"/>
        <v>15</v>
      </c>
      <c r="Y1154" s="106">
        <f t="shared" si="1169"/>
        <v>558000</v>
      </c>
      <c r="Z1154" s="100">
        <f t="shared" si="1169"/>
        <v>8</v>
      </c>
      <c r="AA1154" s="105">
        <f t="shared" si="1169"/>
        <v>297600</v>
      </c>
      <c r="AB1154" s="100">
        <f t="shared" si="1169"/>
        <v>18</v>
      </c>
      <c r="AC1154" s="106">
        <f t="shared" si="1169"/>
        <v>669600</v>
      </c>
      <c r="AD1154" s="100">
        <f t="shared" si="1169"/>
        <v>7</v>
      </c>
      <c r="AE1154" s="105">
        <f t="shared" si="1169"/>
        <v>260400</v>
      </c>
      <c r="AF1154" s="100">
        <f t="shared" si="1169"/>
        <v>16</v>
      </c>
      <c r="AG1154" s="106">
        <f t="shared" si="1169"/>
        <v>595200</v>
      </c>
      <c r="AH1154" s="11"/>
      <c r="AI1154" s="11"/>
      <c r="AJ1154" s="11"/>
      <c r="AK1154" s="11"/>
      <c r="AL1154" s="11"/>
    </row>
    <row r="1155" spans="1:38" ht="16.5" customHeight="1">
      <c r="A1155" s="12">
        <v>1703462</v>
      </c>
      <c r="B1155" s="27" t="s">
        <v>1111</v>
      </c>
      <c r="C1155" s="14">
        <v>8430190</v>
      </c>
      <c r="D1155" s="45"/>
      <c r="E1155" s="46">
        <f>+J1155+L1155+N1155+P1155+R1155+T1155+V1155+X1155+Z1155+AB1155+AD1155+AF1155</f>
        <v>0</v>
      </c>
      <c r="F1155" s="46">
        <f t="shared" ref="F1155:F1160" si="1170">D1155*C1155</f>
        <v>0</v>
      </c>
      <c r="G1155" s="46">
        <f t="shared" ref="G1155:G1160" si="1171">+E1155*C1155</f>
        <v>0</v>
      </c>
      <c r="H1155" s="53" t="e">
        <f t="shared" si="1166"/>
        <v>#DIV/0!</v>
      </c>
      <c r="I1155" s="54" t="e">
        <f t="shared" si="1167"/>
        <v>#DIV/0!</v>
      </c>
      <c r="J1155" s="65"/>
      <c r="K1155" s="78">
        <f t="shared" ref="K1155:K1160" si="1172">+J1155*C1155</f>
        <v>0</v>
      </c>
      <c r="L1155" s="45"/>
      <c r="M1155" s="79">
        <f t="shared" ref="M1155:M1160" si="1173">+L1155*C1155</f>
        <v>0</v>
      </c>
      <c r="N1155" s="45"/>
      <c r="O1155" s="78">
        <f>+N1155*C1155</f>
        <v>0</v>
      </c>
      <c r="P1155" s="45"/>
      <c r="Q1155" s="79">
        <f t="shared" ref="Q1155:Q1160" si="1174">+P1155*C1155</f>
        <v>0</v>
      </c>
      <c r="R1155" s="45"/>
      <c r="S1155" s="78">
        <f t="shared" ref="S1155:S1160" si="1175">+R1155*C1155</f>
        <v>0</v>
      </c>
      <c r="T1155" s="45"/>
      <c r="U1155" s="79">
        <f t="shared" ref="U1155:U1160" si="1176">+T1155*C1155</f>
        <v>0</v>
      </c>
      <c r="V1155" s="45"/>
      <c r="W1155" s="78">
        <f t="shared" ref="W1155:W1160" si="1177">+V1155*C1155</f>
        <v>0</v>
      </c>
      <c r="X1155" s="45"/>
      <c r="Y1155" s="79">
        <f t="shared" ref="Y1155:Y1160" si="1178">+X1155*C1155</f>
        <v>0</v>
      </c>
      <c r="Z1155" s="45"/>
      <c r="AA1155" s="78">
        <f t="shared" ref="AA1155:AA1160" si="1179">+Z1155*C1155</f>
        <v>0</v>
      </c>
      <c r="AB1155" s="45"/>
      <c r="AC1155" s="79">
        <f t="shared" ref="AC1155:AC1160" si="1180">+AB1155*C1155</f>
        <v>0</v>
      </c>
      <c r="AD1155" s="45"/>
      <c r="AE1155" s="78">
        <f t="shared" ref="AE1155:AE1160" si="1181">+AD1155*C1155</f>
        <v>0</v>
      </c>
      <c r="AF1155" s="45"/>
      <c r="AG1155" s="79">
        <f t="shared" ref="AG1155:AG1160" si="1182">+AF1155*C1155</f>
        <v>0</v>
      </c>
    </row>
    <row r="1156" spans="1:38" ht="16.5" customHeight="1">
      <c r="A1156" s="12">
        <v>1703463</v>
      </c>
      <c r="B1156" s="27" t="s">
        <v>1112</v>
      </c>
      <c r="C1156" s="14">
        <v>12984420</v>
      </c>
      <c r="D1156" s="45"/>
      <c r="E1156" s="46">
        <f t="shared" ref="E1156:E1159" si="1183">+J1156+L1156+N1156+P1156+R1156+T1156+V1156+X1156+Z1156+AB1156+AD1156+AF1156</f>
        <v>0</v>
      </c>
      <c r="F1156" s="46">
        <f t="shared" si="1170"/>
        <v>0</v>
      </c>
      <c r="G1156" s="46">
        <f t="shared" si="1171"/>
        <v>0</v>
      </c>
      <c r="H1156" s="53" t="e">
        <f t="shared" si="1166"/>
        <v>#DIV/0!</v>
      </c>
      <c r="I1156" s="54" t="e">
        <f t="shared" si="1167"/>
        <v>#DIV/0!</v>
      </c>
      <c r="J1156" s="65"/>
      <c r="K1156" s="78">
        <f t="shared" si="1172"/>
        <v>0</v>
      </c>
      <c r="L1156" s="45"/>
      <c r="M1156" s="79">
        <f t="shared" si="1173"/>
        <v>0</v>
      </c>
      <c r="N1156" s="45"/>
      <c r="O1156" s="78">
        <f t="shared" ref="O1156:O1159" si="1184">+N1156*C1156</f>
        <v>0</v>
      </c>
      <c r="P1156" s="45"/>
      <c r="Q1156" s="79">
        <f t="shared" si="1174"/>
        <v>0</v>
      </c>
      <c r="R1156" s="45"/>
      <c r="S1156" s="78">
        <f t="shared" si="1175"/>
        <v>0</v>
      </c>
      <c r="T1156" s="45"/>
      <c r="U1156" s="79">
        <f t="shared" si="1176"/>
        <v>0</v>
      </c>
      <c r="V1156" s="45"/>
      <c r="W1156" s="78">
        <f t="shared" si="1177"/>
        <v>0</v>
      </c>
      <c r="X1156" s="45"/>
      <c r="Y1156" s="79">
        <f t="shared" si="1178"/>
        <v>0</v>
      </c>
      <c r="Z1156" s="45"/>
      <c r="AA1156" s="78">
        <f t="shared" si="1179"/>
        <v>0</v>
      </c>
      <c r="AB1156" s="45"/>
      <c r="AC1156" s="79">
        <f t="shared" si="1180"/>
        <v>0</v>
      </c>
      <c r="AD1156" s="45"/>
      <c r="AE1156" s="78">
        <f t="shared" si="1181"/>
        <v>0</v>
      </c>
      <c r="AF1156" s="45"/>
      <c r="AG1156" s="79">
        <f t="shared" si="1182"/>
        <v>0</v>
      </c>
    </row>
    <row r="1157" spans="1:38" ht="16.5" customHeight="1">
      <c r="A1157" s="12">
        <v>1701101</v>
      </c>
      <c r="B1157" s="27" t="s">
        <v>1113</v>
      </c>
      <c r="C1157" s="14">
        <v>211890</v>
      </c>
      <c r="D1157" s="45"/>
      <c r="E1157" s="46">
        <f t="shared" si="1183"/>
        <v>0</v>
      </c>
      <c r="F1157" s="46">
        <f t="shared" si="1170"/>
        <v>0</v>
      </c>
      <c r="G1157" s="46">
        <f t="shared" si="1171"/>
        <v>0</v>
      </c>
      <c r="H1157" s="53" t="e">
        <f t="shared" si="1166"/>
        <v>#DIV/0!</v>
      </c>
      <c r="I1157" s="54" t="e">
        <f t="shared" si="1167"/>
        <v>#DIV/0!</v>
      </c>
      <c r="J1157" s="65"/>
      <c r="K1157" s="78">
        <f t="shared" si="1172"/>
        <v>0</v>
      </c>
      <c r="L1157" s="45"/>
      <c r="M1157" s="79">
        <f t="shared" si="1173"/>
        <v>0</v>
      </c>
      <c r="N1157" s="45"/>
      <c r="O1157" s="78">
        <f t="shared" si="1184"/>
        <v>0</v>
      </c>
      <c r="P1157" s="45"/>
      <c r="Q1157" s="79">
        <f t="shared" si="1174"/>
        <v>0</v>
      </c>
      <c r="R1157" s="45"/>
      <c r="S1157" s="78">
        <f t="shared" si="1175"/>
        <v>0</v>
      </c>
      <c r="T1157" s="45"/>
      <c r="U1157" s="79">
        <f t="shared" si="1176"/>
        <v>0</v>
      </c>
      <c r="V1157" s="45"/>
      <c r="W1157" s="78">
        <f t="shared" si="1177"/>
        <v>0</v>
      </c>
      <c r="X1157" s="45"/>
      <c r="Y1157" s="79">
        <f t="shared" si="1178"/>
        <v>0</v>
      </c>
      <c r="Z1157" s="45"/>
      <c r="AA1157" s="78">
        <f t="shared" si="1179"/>
        <v>0</v>
      </c>
      <c r="AB1157" s="45"/>
      <c r="AC1157" s="79">
        <f t="shared" si="1180"/>
        <v>0</v>
      </c>
      <c r="AD1157" s="45"/>
      <c r="AE1157" s="78">
        <f t="shared" si="1181"/>
        <v>0</v>
      </c>
      <c r="AF1157" s="45"/>
      <c r="AG1157" s="79">
        <f t="shared" si="1182"/>
        <v>0</v>
      </c>
    </row>
    <row r="1158" spans="1:38" ht="16.5" customHeight="1">
      <c r="A1158" s="12">
        <v>1701201</v>
      </c>
      <c r="B1158" s="27" t="s">
        <v>1114</v>
      </c>
      <c r="C1158" s="14">
        <v>29720</v>
      </c>
      <c r="D1158" s="45"/>
      <c r="E1158" s="46">
        <f t="shared" si="1183"/>
        <v>0</v>
      </c>
      <c r="F1158" s="46">
        <f t="shared" si="1170"/>
        <v>0</v>
      </c>
      <c r="G1158" s="46">
        <f t="shared" si="1171"/>
        <v>0</v>
      </c>
      <c r="H1158" s="53" t="e">
        <f t="shared" si="1166"/>
        <v>#DIV/0!</v>
      </c>
      <c r="I1158" s="54" t="e">
        <f t="shared" si="1167"/>
        <v>#DIV/0!</v>
      </c>
      <c r="J1158" s="65"/>
      <c r="K1158" s="78">
        <f t="shared" si="1172"/>
        <v>0</v>
      </c>
      <c r="L1158" s="45"/>
      <c r="M1158" s="79">
        <f t="shared" si="1173"/>
        <v>0</v>
      </c>
      <c r="N1158" s="45"/>
      <c r="O1158" s="78">
        <f t="shared" si="1184"/>
        <v>0</v>
      </c>
      <c r="P1158" s="45"/>
      <c r="Q1158" s="79">
        <f t="shared" si="1174"/>
        <v>0</v>
      </c>
      <c r="R1158" s="45"/>
      <c r="S1158" s="78">
        <f t="shared" si="1175"/>
        <v>0</v>
      </c>
      <c r="T1158" s="45"/>
      <c r="U1158" s="79">
        <f t="shared" si="1176"/>
        <v>0</v>
      </c>
      <c r="V1158" s="45"/>
      <c r="W1158" s="78">
        <f t="shared" si="1177"/>
        <v>0</v>
      </c>
      <c r="X1158" s="45"/>
      <c r="Y1158" s="79">
        <f t="shared" si="1178"/>
        <v>0</v>
      </c>
      <c r="Z1158" s="45"/>
      <c r="AA1158" s="78">
        <f t="shared" si="1179"/>
        <v>0</v>
      </c>
      <c r="AB1158" s="45"/>
      <c r="AC1158" s="79">
        <f t="shared" si="1180"/>
        <v>0</v>
      </c>
      <c r="AD1158" s="45"/>
      <c r="AE1158" s="78">
        <f t="shared" si="1181"/>
        <v>0</v>
      </c>
      <c r="AF1158" s="45"/>
      <c r="AG1158" s="79">
        <f t="shared" si="1182"/>
        <v>0</v>
      </c>
    </row>
    <row r="1159" spans="1:38" ht="16.5" customHeight="1">
      <c r="A1159" s="12" t="s">
        <v>1115</v>
      </c>
      <c r="B1159" s="27" t="s">
        <v>1116</v>
      </c>
      <c r="C1159" s="14">
        <v>37200</v>
      </c>
      <c r="D1159" s="45">
        <v>140</v>
      </c>
      <c r="E1159" s="46">
        <f t="shared" si="1183"/>
        <v>153</v>
      </c>
      <c r="F1159" s="46">
        <f t="shared" si="1170"/>
        <v>5208000</v>
      </c>
      <c r="G1159" s="46">
        <f t="shared" si="1171"/>
        <v>5691600</v>
      </c>
      <c r="H1159" s="53">
        <f t="shared" si="1166"/>
        <v>1.0928571428571427</v>
      </c>
      <c r="I1159" s="54">
        <f t="shared" si="1167"/>
        <v>1.0928571428571427</v>
      </c>
      <c r="J1159" s="65">
        <v>9</v>
      </c>
      <c r="K1159" s="78">
        <f t="shared" si="1172"/>
        <v>334800</v>
      </c>
      <c r="L1159" s="45">
        <v>17</v>
      </c>
      <c r="M1159" s="79">
        <f t="shared" si="1173"/>
        <v>632400</v>
      </c>
      <c r="N1159" s="45">
        <v>7</v>
      </c>
      <c r="O1159" s="78">
        <f t="shared" si="1184"/>
        <v>260400</v>
      </c>
      <c r="P1159" s="45">
        <v>14</v>
      </c>
      <c r="Q1159" s="79">
        <f t="shared" si="1174"/>
        <v>520800</v>
      </c>
      <c r="R1159" s="45">
        <v>12</v>
      </c>
      <c r="S1159" s="78">
        <f t="shared" si="1175"/>
        <v>446400</v>
      </c>
      <c r="T1159" s="45">
        <v>14</v>
      </c>
      <c r="U1159" s="79">
        <f t="shared" si="1176"/>
        <v>520800</v>
      </c>
      <c r="V1159" s="45">
        <v>16</v>
      </c>
      <c r="W1159" s="78">
        <f t="shared" si="1177"/>
        <v>595200</v>
      </c>
      <c r="X1159" s="45">
        <v>15</v>
      </c>
      <c r="Y1159" s="79">
        <f t="shared" si="1178"/>
        <v>558000</v>
      </c>
      <c r="Z1159" s="45">
        <v>8</v>
      </c>
      <c r="AA1159" s="78">
        <f t="shared" si="1179"/>
        <v>297600</v>
      </c>
      <c r="AB1159" s="45">
        <v>18</v>
      </c>
      <c r="AC1159" s="79">
        <f t="shared" si="1180"/>
        <v>669600</v>
      </c>
      <c r="AD1159" s="45">
        <v>7</v>
      </c>
      <c r="AE1159" s="78">
        <f t="shared" si="1181"/>
        <v>260400</v>
      </c>
      <c r="AF1159" s="45">
        <v>16</v>
      </c>
      <c r="AG1159" s="79">
        <f t="shared" si="1182"/>
        <v>595200</v>
      </c>
    </row>
    <row r="1160" spans="1:38" ht="24.75" customHeight="1">
      <c r="A1160" s="13"/>
      <c r="B1160" s="37"/>
      <c r="C1160" s="15"/>
      <c r="D1160" s="47"/>
      <c r="E1160" s="48">
        <f>+J1160+L1160+N1160+P1160+R1160+T1160+V1160+X1160+Z1160+AB1160+AD1160+AF1160</f>
        <v>0</v>
      </c>
      <c r="F1160" s="48">
        <f t="shared" si="1170"/>
        <v>0</v>
      </c>
      <c r="G1160" s="48">
        <f t="shared" si="1171"/>
        <v>0</v>
      </c>
      <c r="H1160" s="55" t="e">
        <f t="shared" si="1166"/>
        <v>#DIV/0!</v>
      </c>
      <c r="I1160" s="56" t="e">
        <f t="shared" si="1167"/>
        <v>#DIV/0!</v>
      </c>
      <c r="J1160" s="80"/>
      <c r="K1160" s="81">
        <f t="shared" si="1172"/>
        <v>0</v>
      </c>
      <c r="L1160" s="47"/>
      <c r="M1160" s="82">
        <f t="shared" si="1173"/>
        <v>0</v>
      </c>
      <c r="N1160" s="47"/>
      <c r="O1160" s="81">
        <f>+N1160*C1160</f>
        <v>0</v>
      </c>
      <c r="P1160" s="45"/>
      <c r="Q1160" s="82">
        <f t="shared" si="1174"/>
        <v>0</v>
      </c>
      <c r="R1160" s="47"/>
      <c r="S1160" s="81">
        <f t="shared" si="1175"/>
        <v>0</v>
      </c>
      <c r="T1160" s="47"/>
      <c r="U1160" s="82">
        <f t="shared" si="1176"/>
        <v>0</v>
      </c>
      <c r="V1160" s="47"/>
      <c r="W1160" s="81">
        <f t="shared" si="1177"/>
        <v>0</v>
      </c>
      <c r="X1160" s="47"/>
      <c r="Y1160" s="82">
        <f t="shared" si="1178"/>
        <v>0</v>
      </c>
      <c r="Z1160" s="47"/>
      <c r="AA1160" s="81">
        <f t="shared" si="1179"/>
        <v>0</v>
      </c>
      <c r="AB1160" s="47"/>
      <c r="AC1160" s="82">
        <f t="shared" si="1180"/>
        <v>0</v>
      </c>
      <c r="AD1160" s="47"/>
      <c r="AE1160" s="81">
        <f t="shared" si="1181"/>
        <v>0</v>
      </c>
      <c r="AF1160" s="47"/>
      <c r="AG1160" s="82">
        <f t="shared" si="1182"/>
        <v>0</v>
      </c>
    </row>
    <row r="1161" spans="1:38" s="10" customFormat="1" ht="16.5" customHeight="1">
      <c r="A1161" s="98"/>
      <c r="B1161" s="83" t="s">
        <v>1080</v>
      </c>
      <c r="C1161" s="99"/>
      <c r="D1161" s="100">
        <f>SUM(D1162:D1164)</f>
        <v>7</v>
      </c>
      <c r="E1161" s="101">
        <f>SUM(E1162:E1164)</f>
        <v>7</v>
      </c>
      <c r="F1161" s="101">
        <f>SUM(F1162:F1164)</f>
        <v>417900</v>
      </c>
      <c r="G1161" s="101">
        <f>SUM(G1162:G1164)</f>
        <v>417900</v>
      </c>
      <c r="H1161" s="102">
        <f t="shared" si="1166"/>
        <v>1</v>
      </c>
      <c r="I1161" s="103">
        <f t="shared" si="1167"/>
        <v>1</v>
      </c>
      <c r="J1161" s="104">
        <f t="shared" ref="J1161" si="1185">SUM(J1162:J1164)</f>
        <v>0</v>
      </c>
      <c r="K1161" s="105">
        <f t="shared" ref="K1161:AG1161" si="1186">SUM(K1162:K1164)</f>
        <v>0</v>
      </c>
      <c r="L1161" s="100">
        <f t="shared" ref="L1161" si="1187">SUM(L1162:L1164)</f>
        <v>0</v>
      </c>
      <c r="M1161" s="106">
        <f t="shared" si="1186"/>
        <v>0</v>
      </c>
      <c r="N1161" s="100">
        <v>1</v>
      </c>
      <c r="O1161" s="105">
        <f t="shared" si="1186"/>
        <v>59700</v>
      </c>
      <c r="P1161" s="100">
        <f>SUM(P1164:P1164)</f>
        <v>0</v>
      </c>
      <c r="Q1161" s="106">
        <f t="shared" si="1186"/>
        <v>0</v>
      </c>
      <c r="R1161" s="100">
        <f t="shared" ref="R1161" si="1188">SUM(R1162:R1164)</f>
        <v>1</v>
      </c>
      <c r="S1161" s="105">
        <f t="shared" si="1186"/>
        <v>59700</v>
      </c>
      <c r="T1161" s="100">
        <f t="shared" ref="T1161" si="1189">SUM(T1162:T1164)</f>
        <v>0</v>
      </c>
      <c r="U1161" s="106">
        <f t="shared" si="1186"/>
        <v>0</v>
      </c>
      <c r="V1161" s="100">
        <f t="shared" ref="V1161" si="1190">SUM(V1162:V1164)</f>
        <v>0</v>
      </c>
      <c r="W1161" s="105">
        <f t="shared" si="1186"/>
        <v>0</v>
      </c>
      <c r="X1161" s="100">
        <f t="shared" ref="X1161" si="1191">SUM(X1162:X1164)</f>
        <v>1</v>
      </c>
      <c r="Y1161" s="106">
        <f t="shared" si="1186"/>
        <v>59700</v>
      </c>
      <c r="Z1161" s="100">
        <f t="shared" ref="Z1161" si="1192">SUM(Z1162:Z1164)</f>
        <v>2</v>
      </c>
      <c r="AA1161" s="105">
        <f t="shared" si="1186"/>
        <v>119400</v>
      </c>
      <c r="AB1161" s="100">
        <f t="shared" ref="AB1161" si="1193">SUM(AB1162:AB1164)</f>
        <v>1</v>
      </c>
      <c r="AC1161" s="106">
        <f t="shared" si="1186"/>
        <v>59700</v>
      </c>
      <c r="AD1161" s="100">
        <f t="shared" ref="AD1161" si="1194">SUM(AD1162:AD1164)</f>
        <v>0</v>
      </c>
      <c r="AE1161" s="105">
        <f t="shared" si="1186"/>
        <v>0</v>
      </c>
      <c r="AF1161" s="100">
        <f t="shared" ref="AF1161" si="1195">SUM(AF1162:AF1164)</f>
        <v>1</v>
      </c>
      <c r="AG1161" s="106">
        <f t="shared" si="1186"/>
        <v>59700</v>
      </c>
      <c r="AH1161" s="11"/>
      <c r="AI1161" s="11"/>
      <c r="AJ1161" s="11"/>
      <c r="AK1161" s="11"/>
      <c r="AL1161" s="11"/>
    </row>
    <row r="1162" spans="1:38" ht="16.5" customHeight="1">
      <c r="A1162" s="12" t="s">
        <v>1131</v>
      </c>
      <c r="B1162" s="27" t="s">
        <v>1132</v>
      </c>
      <c r="C1162" s="14"/>
      <c r="D1162" s="45"/>
      <c r="E1162" s="46">
        <f>+J1162+L1162+N1162+P1162+R1162+T1162+V1162+X1162+Z1162+AB1162+AD1162+AF1162</f>
        <v>0</v>
      </c>
      <c r="F1162" s="46">
        <f t="shared" ref="F1162:F1164" si="1196">D1162*C1162</f>
        <v>0</v>
      </c>
      <c r="G1162" s="46">
        <f t="shared" ref="G1162:G1164" si="1197">+E1162*C1162</f>
        <v>0</v>
      </c>
      <c r="H1162" s="53" t="e">
        <f t="shared" si="1166"/>
        <v>#DIV/0!</v>
      </c>
      <c r="I1162" s="54" t="e">
        <f t="shared" si="1167"/>
        <v>#DIV/0!</v>
      </c>
      <c r="J1162" s="65"/>
      <c r="K1162" s="78">
        <f t="shared" ref="K1162:K1164" si="1198">+J1162*C1162</f>
        <v>0</v>
      </c>
      <c r="L1162" s="45"/>
      <c r="M1162" s="79">
        <f t="shared" ref="M1162:M1164" si="1199">+L1162*C1162</f>
        <v>0</v>
      </c>
      <c r="N1162" s="45"/>
      <c r="O1162" s="78">
        <f>+N1162*C1162</f>
        <v>0</v>
      </c>
      <c r="P1162" s="47"/>
      <c r="Q1162" s="79">
        <f t="shared" ref="Q1162:Q1164" si="1200">+P1162*C1162</f>
        <v>0</v>
      </c>
      <c r="R1162" s="45"/>
      <c r="S1162" s="78">
        <f t="shared" ref="S1162:S1164" si="1201">+R1162*C1162</f>
        <v>0</v>
      </c>
      <c r="T1162" s="45">
        <v>0</v>
      </c>
      <c r="U1162" s="79">
        <f t="shared" ref="U1162:U1164" si="1202">+T1162*C1162</f>
        <v>0</v>
      </c>
      <c r="V1162" s="45"/>
      <c r="W1162" s="78">
        <f t="shared" ref="W1162:W1164" si="1203">+V1162*C1162</f>
        <v>0</v>
      </c>
      <c r="X1162" s="45"/>
      <c r="Y1162" s="79">
        <f t="shared" ref="Y1162:Y1164" si="1204">+X1162*C1162</f>
        <v>0</v>
      </c>
      <c r="Z1162" s="45"/>
      <c r="AA1162" s="78">
        <f t="shared" ref="AA1162:AA1164" si="1205">+Z1162*C1162</f>
        <v>0</v>
      </c>
      <c r="AB1162" s="45"/>
      <c r="AC1162" s="79">
        <f t="shared" ref="AC1162:AC1164" si="1206">+AB1162*C1162</f>
        <v>0</v>
      </c>
      <c r="AD1162" s="45"/>
      <c r="AE1162" s="78">
        <f t="shared" ref="AE1162:AE1164" si="1207">+AD1162*C1162</f>
        <v>0</v>
      </c>
      <c r="AF1162" s="45"/>
      <c r="AG1162" s="79">
        <f t="shared" ref="AG1162:AG1164" si="1208">+AF1162*C1162</f>
        <v>0</v>
      </c>
    </row>
    <row r="1163" spans="1:38" ht="16.5" customHeight="1">
      <c r="A1163" s="12">
        <v>1801037</v>
      </c>
      <c r="B1163" s="27" t="s">
        <v>1133</v>
      </c>
      <c r="C1163" s="14">
        <v>59700</v>
      </c>
      <c r="D1163" s="45">
        <v>7</v>
      </c>
      <c r="E1163" s="46">
        <f t="shared" ref="E1163" si="1209">+J1163+L1163+N1163+P1163+R1163+T1163+V1163+X1163+Z1163+AB1163+AD1163+AF1163</f>
        <v>7</v>
      </c>
      <c r="F1163" s="46">
        <f t="shared" si="1196"/>
        <v>417900</v>
      </c>
      <c r="G1163" s="46">
        <f t="shared" si="1197"/>
        <v>417900</v>
      </c>
      <c r="H1163" s="53">
        <f t="shared" si="1166"/>
        <v>1</v>
      </c>
      <c r="I1163" s="54">
        <f t="shared" si="1167"/>
        <v>1</v>
      </c>
      <c r="J1163" s="65"/>
      <c r="K1163" s="78">
        <f t="shared" si="1198"/>
        <v>0</v>
      </c>
      <c r="L1163" s="45"/>
      <c r="M1163" s="79">
        <f t="shared" si="1199"/>
        <v>0</v>
      </c>
      <c r="N1163" s="45">
        <v>1</v>
      </c>
      <c r="O1163" s="78">
        <f t="shared" ref="O1163" si="1210">+N1163*C1163</f>
        <v>59700</v>
      </c>
      <c r="Q1163" s="79">
        <f t="shared" si="1200"/>
        <v>0</v>
      </c>
      <c r="R1163" s="45">
        <v>1</v>
      </c>
      <c r="S1163" s="78">
        <f t="shared" si="1201"/>
        <v>59700</v>
      </c>
      <c r="T1163" s="45">
        <v>0</v>
      </c>
      <c r="U1163" s="79">
        <f t="shared" si="1202"/>
        <v>0</v>
      </c>
      <c r="V1163" s="45"/>
      <c r="W1163" s="78">
        <f t="shared" si="1203"/>
        <v>0</v>
      </c>
      <c r="X1163" s="45">
        <v>1</v>
      </c>
      <c r="Y1163" s="79">
        <f t="shared" si="1204"/>
        <v>59700</v>
      </c>
      <c r="Z1163" s="45">
        <v>2</v>
      </c>
      <c r="AA1163" s="78">
        <f t="shared" si="1205"/>
        <v>119400</v>
      </c>
      <c r="AB1163" s="45">
        <v>1</v>
      </c>
      <c r="AC1163" s="79">
        <f t="shared" si="1206"/>
        <v>59700</v>
      </c>
      <c r="AD1163" s="45"/>
      <c r="AE1163" s="78">
        <f t="shared" si="1207"/>
        <v>0</v>
      </c>
      <c r="AF1163" s="45">
        <v>1</v>
      </c>
      <c r="AG1163" s="79">
        <f t="shared" si="1208"/>
        <v>59700</v>
      </c>
    </row>
    <row r="1164" spans="1:38" ht="24.75" customHeight="1">
      <c r="A1164" s="13"/>
      <c r="B1164" s="37"/>
      <c r="C1164" s="15"/>
      <c r="D1164" s="47"/>
      <c r="E1164" s="48">
        <f>+J1164+L1164+N1164+P1164+R1164+T1164+V1164+X1164+Z1164+AB1164+AD1164+AF1164</f>
        <v>0</v>
      </c>
      <c r="F1164" s="48">
        <f t="shared" si="1196"/>
        <v>0</v>
      </c>
      <c r="G1164" s="48">
        <f t="shared" si="1197"/>
        <v>0</v>
      </c>
      <c r="H1164" s="55" t="e">
        <f t="shared" si="1166"/>
        <v>#DIV/0!</v>
      </c>
      <c r="I1164" s="56" t="e">
        <f t="shared" si="1167"/>
        <v>#DIV/0!</v>
      </c>
      <c r="J1164" s="80"/>
      <c r="K1164" s="81">
        <f t="shared" si="1198"/>
        <v>0</v>
      </c>
      <c r="L1164" s="47"/>
      <c r="M1164" s="82">
        <f t="shared" si="1199"/>
        <v>0</v>
      </c>
      <c r="N1164" s="47"/>
      <c r="O1164" s="81">
        <f>+N1164*C1164</f>
        <v>0</v>
      </c>
      <c r="P1164" s="45"/>
      <c r="Q1164" s="82">
        <f t="shared" si="1200"/>
        <v>0</v>
      </c>
      <c r="R1164" s="47"/>
      <c r="S1164" s="81">
        <f t="shared" si="1201"/>
        <v>0</v>
      </c>
      <c r="T1164" s="47"/>
      <c r="U1164" s="82">
        <f t="shared" si="1202"/>
        <v>0</v>
      </c>
      <c r="V1164" s="47"/>
      <c r="W1164" s="81">
        <f t="shared" si="1203"/>
        <v>0</v>
      </c>
      <c r="X1164" s="47"/>
      <c r="Y1164" s="82">
        <f t="shared" si="1204"/>
        <v>0</v>
      </c>
      <c r="Z1164" s="47"/>
      <c r="AA1164" s="81">
        <f t="shared" si="1205"/>
        <v>0</v>
      </c>
      <c r="AB1164" s="47"/>
      <c r="AC1164" s="82">
        <f t="shared" si="1206"/>
        <v>0</v>
      </c>
      <c r="AD1164" s="47"/>
      <c r="AE1164" s="81">
        <f t="shared" si="1207"/>
        <v>0</v>
      </c>
      <c r="AF1164" s="47"/>
      <c r="AG1164" s="82">
        <f t="shared" si="1208"/>
        <v>0</v>
      </c>
    </row>
  </sheetData>
  <mergeCells count="14">
    <mergeCell ref="AD7:AE7"/>
    <mergeCell ref="AF7:AG7"/>
    <mergeCell ref="R7:S7"/>
    <mergeCell ref="T7:U7"/>
    <mergeCell ref="V7:W7"/>
    <mergeCell ref="X7:Y7"/>
    <mergeCell ref="Z7:AA7"/>
    <mergeCell ref="AB7:AC7"/>
    <mergeCell ref="P7:Q7"/>
    <mergeCell ref="A5:B5"/>
    <mergeCell ref="A6:B6"/>
    <mergeCell ref="J7:K7"/>
    <mergeCell ref="L7:M7"/>
    <mergeCell ref="N7:O7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L1165"/>
  <sheetViews>
    <sheetView topLeftCell="V876" zoomScale="80" zoomScaleNormal="80" workbookViewId="0">
      <selection activeCell="E878" sqref="E878"/>
    </sheetView>
  </sheetViews>
  <sheetFormatPr baseColWidth="10" defaultColWidth="11.42578125" defaultRowHeight="15" outlineLevelRow="1"/>
  <cols>
    <col min="1" max="1" width="9.85546875" style="1" customWidth="1"/>
    <col min="2" max="2" width="41.5703125" style="2" customWidth="1"/>
    <col min="3" max="3" width="11.7109375" style="2" customWidth="1"/>
    <col min="4" max="4" width="9.5703125" style="49" customWidth="1"/>
    <col min="5" max="5" width="9.42578125" style="49" customWidth="1"/>
    <col min="6" max="6" width="15.140625" style="49" customWidth="1"/>
    <col min="7" max="7" width="16" style="49" customWidth="1"/>
    <col min="8" max="8" width="10.85546875" style="57" customWidth="1"/>
    <col min="9" max="9" width="12.28515625" style="57" customWidth="1"/>
    <col min="10" max="10" width="8" style="49" customWidth="1"/>
    <col min="11" max="11" width="13.42578125" style="49" customWidth="1"/>
    <col min="12" max="12" width="8" style="49" customWidth="1"/>
    <col min="13" max="13" width="14.7109375" style="49" customWidth="1"/>
    <col min="14" max="14" width="8" style="49" customWidth="1"/>
    <col min="15" max="15" width="13.42578125" style="49" customWidth="1"/>
    <col min="16" max="16" width="11.42578125" style="49" customWidth="1"/>
    <col min="17" max="17" width="14.28515625" style="49" customWidth="1"/>
    <col min="18" max="18" width="11.42578125" style="49" customWidth="1"/>
    <col min="19" max="19" width="15.5703125" style="49" customWidth="1"/>
    <col min="20" max="20" width="11.42578125" style="49" customWidth="1"/>
    <col min="21" max="21" width="14.7109375" style="49" customWidth="1"/>
    <col min="22" max="22" width="11.42578125" style="49" customWidth="1"/>
    <col min="23" max="23" width="13.42578125" style="49" customWidth="1"/>
    <col min="24" max="24" width="11.42578125" style="49" customWidth="1"/>
    <col min="25" max="25" width="13.7109375" style="49" customWidth="1"/>
    <col min="26" max="26" width="11.42578125" style="49" customWidth="1"/>
    <col min="27" max="27" width="15" style="49" customWidth="1"/>
    <col min="28" max="28" width="11.42578125" style="49" customWidth="1"/>
    <col min="29" max="29" width="13.42578125" style="49" customWidth="1"/>
    <col min="30" max="30" width="11.42578125" style="49" customWidth="1"/>
    <col min="31" max="31" width="15.140625" style="49" customWidth="1"/>
    <col min="32" max="32" width="11.42578125" style="49" customWidth="1"/>
    <col min="33" max="33" width="14.140625" style="49" customWidth="1"/>
    <col min="34" max="38" width="11.42578125" style="8"/>
    <col min="39" max="16384" width="11.42578125" style="2"/>
  </cols>
  <sheetData>
    <row r="1" spans="1:38">
      <c r="C1" s="64"/>
      <c r="D1" s="41"/>
      <c r="E1" s="3"/>
      <c r="F1" s="3"/>
      <c r="G1" s="3"/>
      <c r="H1" s="4"/>
      <c r="I1" s="4"/>
      <c r="J1" s="3"/>
      <c r="K1" s="3"/>
      <c r="L1" s="3"/>
      <c r="M1" s="3"/>
      <c r="N1" s="3"/>
      <c r="O1" s="3"/>
      <c r="P1" s="3"/>
      <c r="Q1" s="3"/>
      <c r="R1" s="3"/>
      <c r="S1" s="3"/>
    </row>
    <row r="2" spans="1:38" ht="10.5" customHeight="1">
      <c r="C2" s="64"/>
      <c r="D2" s="5"/>
      <c r="E2" s="6"/>
      <c r="F2" s="6"/>
      <c r="G2" s="6"/>
      <c r="H2" s="7"/>
      <c r="I2" s="7"/>
      <c r="J2" s="6"/>
      <c r="K2" s="6"/>
      <c r="L2" s="6"/>
      <c r="M2" s="6"/>
      <c r="N2" s="6"/>
      <c r="O2" s="6"/>
      <c r="P2" s="6"/>
      <c r="Q2" s="6"/>
      <c r="R2" s="6"/>
      <c r="S2" s="6"/>
    </row>
    <row r="3" spans="1:38" ht="10.5" customHeight="1">
      <c r="C3" s="64"/>
      <c r="D3" s="5"/>
      <c r="E3" s="6"/>
      <c r="F3" s="6"/>
      <c r="G3" s="6"/>
      <c r="H3" s="7"/>
      <c r="I3" s="7"/>
      <c r="J3" s="6"/>
      <c r="K3" s="6"/>
      <c r="L3" s="6"/>
      <c r="M3" s="6"/>
      <c r="N3" s="6"/>
      <c r="O3" s="6"/>
      <c r="P3" s="6"/>
      <c r="Q3" s="6"/>
      <c r="R3" s="6"/>
      <c r="S3" s="6"/>
    </row>
    <row r="4" spans="1:38" ht="10.5" customHeight="1">
      <c r="C4" s="64"/>
      <c r="D4" s="5"/>
      <c r="E4" s="5"/>
      <c r="F4" s="5"/>
      <c r="G4" s="6"/>
      <c r="H4" s="7"/>
      <c r="I4" s="7"/>
      <c r="J4" s="6"/>
      <c r="K4" s="6"/>
      <c r="L4" s="6"/>
      <c r="M4" s="6"/>
      <c r="N4" s="6"/>
      <c r="O4" s="6"/>
      <c r="P4" s="6"/>
      <c r="Q4" s="6"/>
      <c r="R4" s="6"/>
      <c r="S4" s="6"/>
    </row>
    <row r="5" spans="1:38" ht="10.5" customHeight="1">
      <c r="A5" s="354" t="s">
        <v>1003</v>
      </c>
      <c r="B5" s="354"/>
      <c r="C5" s="64"/>
      <c r="D5" s="5"/>
      <c r="E5" s="6"/>
      <c r="F5" s="6"/>
      <c r="G5" s="6"/>
      <c r="H5" s="7"/>
      <c r="I5" s="7"/>
      <c r="J5" s="6"/>
      <c r="K5" s="6"/>
      <c r="L5" s="6"/>
      <c r="M5" s="6"/>
      <c r="N5" s="6"/>
      <c r="O5" s="6"/>
      <c r="P5" s="6"/>
      <c r="Q5" s="6"/>
      <c r="R5" s="6"/>
      <c r="S5" s="6"/>
    </row>
    <row r="6" spans="1:38" ht="10.5" customHeight="1">
      <c r="A6" s="354" t="s">
        <v>1004</v>
      </c>
      <c r="B6" s="354"/>
      <c r="C6" s="64"/>
      <c r="D6" s="5"/>
      <c r="E6" s="6"/>
      <c r="F6" s="6"/>
      <c r="G6" s="6"/>
      <c r="H6" s="7"/>
      <c r="I6" s="7"/>
      <c r="J6" s="218"/>
      <c r="K6" s="218"/>
      <c r="L6" s="6"/>
      <c r="M6" s="6"/>
      <c r="N6" s="6"/>
      <c r="O6" s="6"/>
      <c r="P6" s="6"/>
      <c r="Q6" s="6"/>
      <c r="R6" s="6"/>
      <c r="S6" s="6"/>
    </row>
    <row r="7" spans="1:38" s="10" customFormat="1">
      <c r="A7" s="9"/>
      <c r="D7" s="42"/>
      <c r="E7" s="42"/>
      <c r="F7" s="42"/>
      <c r="G7" s="42"/>
      <c r="H7" s="50"/>
      <c r="I7" s="50"/>
      <c r="J7" s="355" t="s">
        <v>1011</v>
      </c>
      <c r="K7" s="357"/>
      <c r="L7" s="355" t="s">
        <v>1012</v>
      </c>
      <c r="M7" s="356"/>
      <c r="N7" s="358" t="s">
        <v>1013</v>
      </c>
      <c r="O7" s="357"/>
      <c r="P7" s="355" t="s">
        <v>1014</v>
      </c>
      <c r="Q7" s="356"/>
      <c r="R7" s="358" t="s">
        <v>1015</v>
      </c>
      <c r="S7" s="357"/>
      <c r="T7" s="355" t="s">
        <v>1016</v>
      </c>
      <c r="U7" s="356"/>
      <c r="V7" s="358" t="s">
        <v>1017</v>
      </c>
      <c r="W7" s="357"/>
      <c r="X7" s="355" t="s">
        <v>1018</v>
      </c>
      <c r="Y7" s="356"/>
      <c r="Z7" s="358" t="s">
        <v>1019</v>
      </c>
      <c r="AA7" s="357"/>
      <c r="AB7" s="355" t="s">
        <v>1020</v>
      </c>
      <c r="AC7" s="356"/>
      <c r="AD7" s="358" t="s">
        <v>1021</v>
      </c>
      <c r="AE7" s="357"/>
      <c r="AF7" s="355" t="s">
        <v>1022</v>
      </c>
      <c r="AG7" s="356"/>
      <c r="AH7" s="11"/>
      <c r="AI7" s="11"/>
      <c r="AJ7" s="11"/>
      <c r="AK7" s="11"/>
      <c r="AL7" s="11"/>
    </row>
    <row r="8" spans="1:38" ht="36">
      <c r="A8" s="142"/>
      <c r="B8" s="143" t="s">
        <v>0</v>
      </c>
      <c r="C8" s="117" t="s">
        <v>1154</v>
      </c>
      <c r="D8" s="144" t="s">
        <v>1005</v>
      </c>
      <c r="E8" s="145" t="s">
        <v>1006</v>
      </c>
      <c r="F8" s="145" t="s">
        <v>1007</v>
      </c>
      <c r="G8" s="145" t="s">
        <v>1008</v>
      </c>
      <c r="H8" s="146" t="s">
        <v>1009</v>
      </c>
      <c r="I8" s="147" t="s">
        <v>1010</v>
      </c>
      <c r="J8" s="144" t="s">
        <v>1006</v>
      </c>
      <c r="K8" s="148" t="s">
        <v>1008</v>
      </c>
      <c r="L8" s="144" t="s">
        <v>1006</v>
      </c>
      <c r="M8" s="149" t="s">
        <v>1008</v>
      </c>
      <c r="N8" s="150" t="s">
        <v>1006</v>
      </c>
      <c r="O8" s="148" t="s">
        <v>1008</v>
      </c>
      <c r="P8" s="144" t="s">
        <v>1006</v>
      </c>
      <c r="Q8" s="149" t="s">
        <v>1008</v>
      </c>
      <c r="R8" s="150" t="s">
        <v>1006</v>
      </c>
      <c r="S8" s="148" t="s">
        <v>1008</v>
      </c>
      <c r="T8" s="144" t="s">
        <v>1006</v>
      </c>
      <c r="U8" s="149" t="s">
        <v>1008</v>
      </c>
      <c r="V8" s="150" t="s">
        <v>1006</v>
      </c>
      <c r="W8" s="148" t="s">
        <v>1008</v>
      </c>
      <c r="X8" s="144" t="s">
        <v>1006</v>
      </c>
      <c r="Y8" s="149" t="s">
        <v>1008</v>
      </c>
      <c r="Z8" s="150" t="s">
        <v>1006</v>
      </c>
      <c r="AA8" s="148" t="s">
        <v>1008</v>
      </c>
      <c r="AB8" s="144" t="s">
        <v>1006</v>
      </c>
      <c r="AC8" s="149" t="s">
        <v>1008</v>
      </c>
      <c r="AD8" s="150" t="s">
        <v>1006</v>
      </c>
      <c r="AE8" s="148" t="s">
        <v>1008</v>
      </c>
      <c r="AF8" s="144" t="s">
        <v>1006</v>
      </c>
      <c r="AG8" s="149" t="s">
        <v>1008</v>
      </c>
    </row>
    <row r="9" spans="1:38">
      <c r="A9" s="38"/>
      <c r="B9" s="39"/>
      <c r="C9" s="40"/>
      <c r="D9" s="43"/>
      <c r="E9" s="44"/>
      <c r="F9" s="44"/>
      <c r="G9" s="44"/>
      <c r="H9" s="51"/>
      <c r="I9" s="52"/>
      <c r="J9" s="73"/>
      <c r="K9" s="74"/>
      <c r="L9" s="43"/>
      <c r="M9" s="75"/>
      <c r="N9" s="73"/>
      <c r="O9" s="74"/>
      <c r="P9" s="43"/>
      <c r="Q9" s="75"/>
      <c r="R9" s="73"/>
      <c r="S9" s="74"/>
      <c r="T9" s="43"/>
      <c r="U9" s="75"/>
      <c r="V9" s="73"/>
      <c r="W9" s="74"/>
      <c r="X9" s="43"/>
      <c r="Y9" s="75"/>
      <c r="Z9" s="73"/>
      <c r="AA9" s="74"/>
      <c r="AB9" s="43"/>
      <c r="AC9" s="75"/>
      <c r="AD9" s="73"/>
      <c r="AE9" s="74"/>
      <c r="AF9" s="43"/>
      <c r="AG9" s="75"/>
    </row>
    <row r="10" spans="1:38" s="10" customFormat="1">
      <c r="A10" s="87"/>
      <c r="B10" s="88" t="s">
        <v>1036</v>
      </c>
      <c r="C10" s="89"/>
      <c r="D10" s="90">
        <f>+D12+D239+D332+D520+D579</f>
        <v>43393</v>
      </c>
      <c r="E10" s="91">
        <f>+E12+E239+E332+E520+E579</f>
        <v>42101</v>
      </c>
      <c r="F10" s="92">
        <f>+F12+F239+F332+F520+F579</f>
        <v>6100002460</v>
      </c>
      <c r="G10" s="92">
        <f>+G12+G239+G332+G520+G579</f>
        <v>5721325630</v>
      </c>
      <c r="H10" s="93">
        <f>IF(E10&gt;=0,(E10/D10),"-")</f>
        <v>0.97022561242596728</v>
      </c>
      <c r="I10" s="94">
        <f>IF(G10&gt;=0,(G10/F10),"-")</f>
        <v>0.93792185618233337</v>
      </c>
      <c r="J10" s="91">
        <f t="shared" ref="J10:AG10" si="0">+J12+J239+J332+J520+J579</f>
        <v>3704</v>
      </c>
      <c r="K10" s="95">
        <f t="shared" si="0"/>
        <v>500250080</v>
      </c>
      <c r="L10" s="90">
        <f t="shared" si="0"/>
        <v>3096</v>
      </c>
      <c r="M10" s="96">
        <f t="shared" si="0"/>
        <v>326446690</v>
      </c>
      <c r="N10" s="91">
        <f t="shared" si="0"/>
        <v>3588</v>
      </c>
      <c r="O10" s="95">
        <f t="shared" si="0"/>
        <v>487619720</v>
      </c>
      <c r="P10" s="90">
        <f t="shared" si="0"/>
        <v>3467</v>
      </c>
      <c r="Q10" s="96">
        <f t="shared" si="0"/>
        <v>492101170</v>
      </c>
      <c r="R10" s="91">
        <f t="shared" si="0"/>
        <v>3502</v>
      </c>
      <c r="S10" s="95">
        <f t="shared" si="0"/>
        <v>489632620</v>
      </c>
      <c r="T10" s="90">
        <f t="shared" si="0"/>
        <v>3481</v>
      </c>
      <c r="U10" s="96">
        <f t="shared" si="0"/>
        <v>469662900</v>
      </c>
      <c r="V10" s="91">
        <f t="shared" si="0"/>
        <v>3623</v>
      </c>
      <c r="W10" s="95">
        <f t="shared" si="0"/>
        <v>492318140</v>
      </c>
      <c r="X10" s="90">
        <f t="shared" si="0"/>
        <v>3670</v>
      </c>
      <c r="Y10" s="96">
        <f t="shared" si="0"/>
        <v>560196330</v>
      </c>
      <c r="Z10" s="91">
        <f t="shared" si="0"/>
        <v>3471</v>
      </c>
      <c r="AA10" s="95">
        <f t="shared" si="0"/>
        <v>502596530</v>
      </c>
      <c r="AB10" s="90">
        <f t="shared" si="0"/>
        <v>3704</v>
      </c>
      <c r="AC10" s="96">
        <f t="shared" si="0"/>
        <v>507283130</v>
      </c>
      <c r="AD10" s="91">
        <f t="shared" si="0"/>
        <v>3427</v>
      </c>
      <c r="AE10" s="95">
        <f t="shared" si="0"/>
        <v>435029750</v>
      </c>
      <c r="AF10" s="90">
        <f t="shared" si="0"/>
        <v>3368</v>
      </c>
      <c r="AG10" s="96">
        <f t="shared" si="0"/>
        <v>458188570</v>
      </c>
      <c r="AH10" s="11"/>
      <c r="AI10" s="11"/>
      <c r="AJ10" s="11"/>
      <c r="AK10" s="11"/>
      <c r="AL10" s="11"/>
    </row>
    <row r="11" spans="1:38">
      <c r="A11" s="38"/>
      <c r="B11" s="39"/>
      <c r="C11" s="40"/>
      <c r="D11" s="43"/>
      <c r="E11" s="73"/>
      <c r="F11" s="44"/>
      <c r="G11" s="44"/>
      <c r="H11" s="51"/>
      <c r="I11" s="52"/>
      <c r="J11" s="73"/>
      <c r="K11" s="74"/>
      <c r="L11" s="43"/>
      <c r="M11" s="75"/>
      <c r="N11" s="73"/>
      <c r="O11" s="74"/>
      <c r="P11" s="43"/>
      <c r="Q11" s="75"/>
      <c r="R11" s="73"/>
      <c r="S11" s="74"/>
      <c r="T11" s="43"/>
      <c r="U11" s="75"/>
      <c r="V11" s="73"/>
      <c r="W11" s="74"/>
      <c r="X11" s="43"/>
      <c r="Y11" s="75"/>
      <c r="Z11" s="73"/>
      <c r="AA11" s="74"/>
      <c r="AB11" s="43"/>
      <c r="AC11" s="75"/>
      <c r="AD11" s="73"/>
      <c r="AE11" s="74"/>
      <c r="AF11" s="43"/>
      <c r="AG11" s="75"/>
    </row>
    <row r="12" spans="1:38" s="10" customFormat="1">
      <c r="A12" s="129"/>
      <c r="B12" s="130" t="s">
        <v>1</v>
      </c>
      <c r="C12" s="131"/>
      <c r="D12" s="132">
        <f>SUM(D15:D235)</f>
        <v>651</v>
      </c>
      <c r="E12" s="133">
        <f>SUM(E15:E235)</f>
        <v>667</v>
      </c>
      <c r="F12" s="134">
        <f>SUM(F15:F235)</f>
        <v>296118350</v>
      </c>
      <c r="G12" s="134">
        <f>SUM(G15:G235)</f>
        <v>309644840</v>
      </c>
      <c r="H12" s="135">
        <f>IF(E12&gt;=0,(E12/D12),"-")</f>
        <v>1.0245775729646698</v>
      </c>
      <c r="I12" s="136">
        <f>IF(G12&gt;=0,(G12/F12),"-")</f>
        <v>1.0456793373325226</v>
      </c>
      <c r="J12" s="133">
        <f>SUM(J15:J235)</f>
        <v>61</v>
      </c>
      <c r="K12" s="137">
        <f>SUM(K15:K235)</f>
        <v>28058080</v>
      </c>
      <c r="L12" s="311">
        <f t="shared" ref="L12" si="1">SUM(L15:L235)</f>
        <v>50</v>
      </c>
      <c r="M12" s="138">
        <f t="shared" ref="M12:AG12" si="2">SUM(M15:M235)</f>
        <v>19269490</v>
      </c>
      <c r="N12" s="133">
        <f t="shared" si="2"/>
        <v>57</v>
      </c>
      <c r="O12" s="137">
        <f t="shared" si="2"/>
        <v>25954810</v>
      </c>
      <c r="P12" s="132">
        <f t="shared" si="2"/>
        <v>51</v>
      </c>
      <c r="Q12" s="138">
        <f t="shared" si="2"/>
        <v>20901970</v>
      </c>
      <c r="R12" s="133">
        <f t="shared" si="2"/>
        <v>56</v>
      </c>
      <c r="S12" s="137">
        <f t="shared" si="2"/>
        <v>23727640</v>
      </c>
      <c r="T12" s="132">
        <f t="shared" si="2"/>
        <v>47</v>
      </c>
      <c r="U12" s="138">
        <f t="shared" si="2"/>
        <v>19322480</v>
      </c>
      <c r="V12" s="133">
        <f t="shared" si="2"/>
        <v>51</v>
      </c>
      <c r="W12" s="137">
        <f t="shared" si="2"/>
        <v>23137180</v>
      </c>
      <c r="X12" s="132">
        <f t="shared" si="2"/>
        <v>61</v>
      </c>
      <c r="Y12" s="138">
        <f t="shared" si="2"/>
        <v>33867710</v>
      </c>
      <c r="Z12" s="133">
        <f t="shared" si="2"/>
        <v>51</v>
      </c>
      <c r="AA12" s="137">
        <f t="shared" si="2"/>
        <v>21578880</v>
      </c>
      <c r="AB12" s="132">
        <f t="shared" si="2"/>
        <v>72</v>
      </c>
      <c r="AC12" s="138">
        <f t="shared" si="2"/>
        <v>35539510</v>
      </c>
      <c r="AD12" s="133">
        <f t="shared" si="2"/>
        <v>60</v>
      </c>
      <c r="AE12" s="137">
        <f t="shared" si="2"/>
        <v>30357700</v>
      </c>
      <c r="AF12" s="132">
        <f t="shared" si="2"/>
        <v>50</v>
      </c>
      <c r="AG12" s="138">
        <f t="shared" si="2"/>
        <v>27929390</v>
      </c>
      <c r="AH12" s="11"/>
      <c r="AI12" s="11"/>
      <c r="AJ12" s="11"/>
      <c r="AK12" s="11"/>
      <c r="AL12" s="11"/>
    </row>
    <row r="13" spans="1:38">
      <c r="A13" s="12"/>
      <c r="B13" s="17"/>
      <c r="C13" s="14"/>
      <c r="D13" s="45"/>
      <c r="E13" s="46"/>
      <c r="F13" s="46"/>
      <c r="G13" s="46"/>
      <c r="H13" s="53"/>
      <c r="I13" s="54"/>
      <c r="J13" s="65"/>
      <c r="K13" s="78"/>
      <c r="L13" s="306"/>
      <c r="M13" s="79"/>
      <c r="N13" s="65"/>
      <c r="O13" s="78"/>
      <c r="P13" s="45"/>
      <c r="Q13" s="79"/>
      <c r="R13" s="65"/>
      <c r="S13" s="78"/>
      <c r="T13" s="45"/>
      <c r="U13" s="79"/>
      <c r="V13" s="65"/>
      <c r="W13" s="78"/>
      <c r="X13" s="45"/>
      <c r="Y13" s="79"/>
      <c r="Z13" s="65"/>
      <c r="AA13" s="78"/>
      <c r="AB13" s="45"/>
      <c r="AC13" s="79"/>
      <c r="AD13" s="65"/>
      <c r="AE13" s="78"/>
      <c r="AF13" s="45"/>
      <c r="AG13" s="79"/>
    </row>
    <row r="14" spans="1:38" ht="16.5" customHeight="1" outlineLevel="1">
      <c r="A14" s="12"/>
      <c r="B14" s="16" t="s">
        <v>2</v>
      </c>
      <c r="C14" s="59"/>
      <c r="D14" s="45"/>
      <c r="E14" s="46"/>
      <c r="F14" s="46"/>
      <c r="G14" s="46"/>
      <c r="H14" s="53"/>
      <c r="I14" s="54"/>
      <c r="J14" s="65"/>
      <c r="K14" s="78"/>
      <c r="L14" s="60"/>
      <c r="M14" s="79"/>
      <c r="N14" s="65"/>
      <c r="O14" s="78"/>
      <c r="P14" s="45"/>
      <c r="Q14" s="79"/>
      <c r="R14" s="65"/>
      <c r="S14" s="78"/>
      <c r="T14" s="45"/>
      <c r="U14" s="79"/>
      <c r="V14" s="65"/>
      <c r="W14" s="78"/>
      <c r="X14" s="45"/>
      <c r="Y14" s="79"/>
      <c r="Z14" s="65"/>
      <c r="AA14" s="78"/>
      <c r="AB14" s="45"/>
      <c r="AC14" s="79"/>
      <c r="AD14" s="65"/>
      <c r="AE14" s="78"/>
      <c r="AF14" s="45"/>
      <c r="AG14" s="79"/>
    </row>
    <row r="15" spans="1:38" ht="16.5" customHeight="1" outlineLevel="1">
      <c r="A15" s="12">
        <v>1703461</v>
      </c>
      <c r="B15" s="18" t="s">
        <v>3</v>
      </c>
      <c r="C15" s="14">
        <v>6433720</v>
      </c>
      <c r="D15" s="45"/>
      <c r="E15" s="46">
        <f>+J15+L15+N15+P15+R15+T15+V15+X15+Z15+AB15+AD15+AF15</f>
        <v>0</v>
      </c>
      <c r="F15" s="46">
        <f>D15*C15</f>
        <v>0</v>
      </c>
      <c r="G15" s="46">
        <f>+E15*C15</f>
        <v>0</v>
      </c>
      <c r="H15" s="53" t="e">
        <f t="shared" ref="H15:H78" si="3">IF(E15&gt;=0,(E15/D15),"-")</f>
        <v>#DIV/0!</v>
      </c>
      <c r="I15" s="54" t="e">
        <f t="shared" ref="I15:I78" si="4">IF(G15&gt;=0,(G15/F15),"-")</f>
        <v>#DIV/0!</v>
      </c>
      <c r="J15" s="65"/>
      <c r="K15" s="78">
        <f>+J15*C15</f>
        <v>0</v>
      </c>
      <c r="L15" s="306"/>
      <c r="M15" s="79">
        <f>+L15*C15</f>
        <v>0</v>
      </c>
      <c r="N15" s="65"/>
      <c r="O15" s="78">
        <f>+N15*C15</f>
        <v>0</v>
      </c>
      <c r="P15" s="45"/>
      <c r="Q15" s="79">
        <f>+P15*C15</f>
        <v>0</v>
      </c>
      <c r="R15" s="65"/>
      <c r="S15" s="78">
        <f>+R15*C15</f>
        <v>0</v>
      </c>
      <c r="T15" s="45"/>
      <c r="U15" s="79">
        <f>+T15*C15</f>
        <v>0</v>
      </c>
      <c r="V15" s="65"/>
      <c r="W15" s="78">
        <f>+V15*C15</f>
        <v>0</v>
      </c>
      <c r="X15" s="45"/>
      <c r="Y15" s="79">
        <f>+X15*C15</f>
        <v>0</v>
      </c>
      <c r="Z15" s="65"/>
      <c r="AA15" s="78">
        <f>+Z15*C15</f>
        <v>0</v>
      </c>
      <c r="AB15" s="45"/>
      <c r="AC15" s="79">
        <f>+AB15*C15</f>
        <v>0</v>
      </c>
      <c r="AD15" s="65"/>
      <c r="AE15" s="78">
        <f>+AD15*C15</f>
        <v>0</v>
      </c>
      <c r="AF15" s="45"/>
      <c r="AG15" s="79">
        <f>+AF15*C15</f>
        <v>0</v>
      </c>
    </row>
    <row r="16" spans="1:38" ht="16.5" customHeight="1" outlineLevel="1">
      <c r="A16" s="12">
        <v>1703462</v>
      </c>
      <c r="B16" s="18" t="s">
        <v>4</v>
      </c>
      <c r="C16" s="14">
        <v>7781480</v>
      </c>
      <c r="D16" s="45"/>
      <c r="E16" s="46">
        <f t="shared" ref="E16:E78" si="5">+J16+L16+N16+P16+R16+T16+V16+X16+Z16+AB16+AD16+AF16</f>
        <v>0</v>
      </c>
      <c r="F16" s="46">
        <f t="shared" ref="F16:F78" si="6">D16*C16</f>
        <v>0</v>
      </c>
      <c r="G16" s="46">
        <f t="shared" ref="G16:G78" si="7">+E16*C16</f>
        <v>0</v>
      </c>
      <c r="H16" s="53" t="e">
        <f t="shared" si="3"/>
        <v>#DIV/0!</v>
      </c>
      <c r="I16" s="54" t="e">
        <f t="shared" si="4"/>
        <v>#DIV/0!</v>
      </c>
      <c r="J16" s="65"/>
      <c r="K16" s="78">
        <f t="shared" ref="K16:K78" si="8">+J16*C16</f>
        <v>0</v>
      </c>
      <c r="L16" s="306"/>
      <c r="M16" s="79">
        <f t="shared" ref="M16:M78" si="9">+L16*C16</f>
        <v>0</v>
      </c>
      <c r="N16" s="65"/>
      <c r="O16" s="78">
        <f t="shared" ref="O16:O78" si="10">+N16*C16</f>
        <v>0</v>
      </c>
      <c r="P16" s="45"/>
      <c r="Q16" s="79">
        <f t="shared" ref="Q16:Q78" si="11">+P16*C16</f>
        <v>0</v>
      </c>
      <c r="R16" s="65"/>
      <c r="S16" s="78">
        <f t="shared" ref="S16:S78" si="12">+R16*C16</f>
        <v>0</v>
      </c>
      <c r="T16" s="45"/>
      <c r="U16" s="79">
        <f t="shared" ref="U16:U78" si="13">+T16*C16</f>
        <v>0</v>
      </c>
      <c r="V16" s="65"/>
      <c r="W16" s="78">
        <f t="shared" ref="W16:W78" si="14">+V16*C16</f>
        <v>0</v>
      </c>
      <c r="X16" s="45"/>
      <c r="Y16" s="79">
        <f t="shared" ref="Y16:Y78" si="15">+X16*C16</f>
        <v>0</v>
      </c>
      <c r="Z16" s="65"/>
      <c r="AA16" s="78">
        <f t="shared" ref="AA16:AA78" si="16">+Z16*C16</f>
        <v>0</v>
      </c>
      <c r="AB16" s="45"/>
      <c r="AC16" s="79">
        <f t="shared" ref="AC16:AC78" si="17">+AB16*C16</f>
        <v>0</v>
      </c>
      <c r="AD16" s="65"/>
      <c r="AE16" s="78">
        <f t="shared" ref="AE16:AE78" si="18">+AD16*C16</f>
        <v>0</v>
      </c>
      <c r="AF16" s="45"/>
      <c r="AG16" s="79">
        <f t="shared" ref="AG16:AG78" si="19">+AF16*C16</f>
        <v>0</v>
      </c>
    </row>
    <row r="17" spans="1:33" ht="16.5" customHeight="1" outlineLevel="1">
      <c r="A17" s="12">
        <v>1703463</v>
      </c>
      <c r="B17" s="18" t="s">
        <v>5</v>
      </c>
      <c r="C17" s="14">
        <v>9723910</v>
      </c>
      <c r="D17" s="45"/>
      <c r="E17" s="46">
        <f t="shared" si="5"/>
        <v>0</v>
      </c>
      <c r="F17" s="46">
        <f t="shared" si="6"/>
        <v>0</v>
      </c>
      <c r="G17" s="46">
        <f t="shared" si="7"/>
        <v>0</v>
      </c>
      <c r="H17" s="53" t="e">
        <f t="shared" si="3"/>
        <v>#DIV/0!</v>
      </c>
      <c r="I17" s="54" t="e">
        <f t="shared" si="4"/>
        <v>#DIV/0!</v>
      </c>
      <c r="J17" s="65"/>
      <c r="K17" s="78">
        <f t="shared" si="8"/>
        <v>0</v>
      </c>
      <c r="L17" s="306"/>
      <c r="M17" s="79">
        <f t="shared" si="9"/>
        <v>0</v>
      </c>
      <c r="N17" s="65"/>
      <c r="O17" s="78">
        <f t="shared" si="10"/>
        <v>0</v>
      </c>
      <c r="P17" s="45"/>
      <c r="Q17" s="79">
        <f t="shared" si="11"/>
        <v>0</v>
      </c>
      <c r="R17" s="65"/>
      <c r="S17" s="78">
        <f t="shared" si="12"/>
        <v>0</v>
      </c>
      <c r="T17" s="45"/>
      <c r="U17" s="79">
        <f t="shared" si="13"/>
        <v>0</v>
      </c>
      <c r="V17" s="65"/>
      <c r="W17" s="78">
        <f t="shared" si="14"/>
        <v>0</v>
      </c>
      <c r="X17" s="45"/>
      <c r="Y17" s="79">
        <f t="shared" si="15"/>
        <v>0</v>
      </c>
      <c r="Z17" s="65"/>
      <c r="AA17" s="78">
        <f t="shared" si="16"/>
        <v>0</v>
      </c>
      <c r="AB17" s="45"/>
      <c r="AC17" s="79">
        <f t="shared" si="17"/>
        <v>0</v>
      </c>
      <c r="AD17" s="65"/>
      <c r="AE17" s="78">
        <f t="shared" si="18"/>
        <v>0</v>
      </c>
      <c r="AF17" s="45"/>
      <c r="AG17" s="79">
        <f t="shared" si="19"/>
        <v>0</v>
      </c>
    </row>
    <row r="18" spans="1:33" ht="16.5" customHeight="1" outlineLevel="1">
      <c r="A18" s="12">
        <v>1703464</v>
      </c>
      <c r="B18" s="18" t="s">
        <v>6</v>
      </c>
      <c r="C18" s="14">
        <v>9336710</v>
      </c>
      <c r="D18" s="45"/>
      <c r="E18" s="46">
        <f t="shared" si="5"/>
        <v>0</v>
      </c>
      <c r="F18" s="46">
        <f t="shared" si="6"/>
        <v>0</v>
      </c>
      <c r="G18" s="46">
        <f t="shared" si="7"/>
        <v>0</v>
      </c>
      <c r="H18" s="53" t="e">
        <f t="shared" si="3"/>
        <v>#DIV/0!</v>
      </c>
      <c r="I18" s="54" t="e">
        <f t="shared" si="4"/>
        <v>#DIV/0!</v>
      </c>
      <c r="J18" s="65"/>
      <c r="K18" s="78">
        <f t="shared" si="8"/>
        <v>0</v>
      </c>
      <c r="L18" s="306"/>
      <c r="M18" s="79">
        <f t="shared" si="9"/>
        <v>0</v>
      </c>
      <c r="N18" s="65"/>
      <c r="O18" s="78">
        <f t="shared" si="10"/>
        <v>0</v>
      </c>
      <c r="P18" s="45"/>
      <c r="Q18" s="79">
        <f t="shared" si="11"/>
        <v>0</v>
      </c>
      <c r="R18" s="65"/>
      <c r="S18" s="78">
        <f t="shared" si="12"/>
        <v>0</v>
      </c>
      <c r="T18" s="45"/>
      <c r="U18" s="79">
        <f t="shared" si="13"/>
        <v>0</v>
      </c>
      <c r="V18" s="65"/>
      <c r="W18" s="78">
        <f t="shared" si="14"/>
        <v>0</v>
      </c>
      <c r="X18" s="45"/>
      <c r="Y18" s="79">
        <f t="shared" si="15"/>
        <v>0</v>
      </c>
      <c r="Z18" s="65"/>
      <c r="AA18" s="78">
        <f t="shared" si="16"/>
        <v>0</v>
      </c>
      <c r="AB18" s="45"/>
      <c r="AC18" s="79">
        <f t="shared" si="17"/>
        <v>0</v>
      </c>
      <c r="AD18" s="65"/>
      <c r="AE18" s="78">
        <f t="shared" si="18"/>
        <v>0</v>
      </c>
      <c r="AF18" s="45"/>
      <c r="AG18" s="79">
        <f t="shared" si="19"/>
        <v>0</v>
      </c>
    </row>
    <row r="19" spans="1:33" ht="16.5" customHeight="1" outlineLevel="1">
      <c r="A19" s="12">
        <v>405108</v>
      </c>
      <c r="B19" s="18" t="s">
        <v>7</v>
      </c>
      <c r="C19" s="14">
        <v>456310</v>
      </c>
      <c r="D19" s="45"/>
      <c r="E19" s="46">
        <f t="shared" si="5"/>
        <v>0</v>
      </c>
      <c r="F19" s="46">
        <f t="shared" si="6"/>
        <v>0</v>
      </c>
      <c r="G19" s="46">
        <f t="shared" si="7"/>
        <v>0</v>
      </c>
      <c r="H19" s="53" t="e">
        <f t="shared" si="3"/>
        <v>#DIV/0!</v>
      </c>
      <c r="I19" s="54" t="e">
        <f t="shared" si="4"/>
        <v>#DIV/0!</v>
      </c>
      <c r="J19" s="65"/>
      <c r="K19" s="78">
        <f t="shared" si="8"/>
        <v>0</v>
      </c>
      <c r="L19" s="306"/>
      <c r="M19" s="79">
        <f t="shared" si="9"/>
        <v>0</v>
      </c>
      <c r="N19" s="65"/>
      <c r="O19" s="78">
        <f t="shared" si="10"/>
        <v>0</v>
      </c>
      <c r="P19" s="45"/>
      <c r="Q19" s="79">
        <f t="shared" si="11"/>
        <v>0</v>
      </c>
      <c r="R19" s="65"/>
      <c r="S19" s="78">
        <f t="shared" si="12"/>
        <v>0</v>
      </c>
      <c r="T19" s="45"/>
      <c r="U19" s="79">
        <f t="shared" si="13"/>
        <v>0</v>
      </c>
      <c r="V19" s="65"/>
      <c r="W19" s="78">
        <f t="shared" si="14"/>
        <v>0</v>
      </c>
      <c r="X19" s="45"/>
      <c r="Y19" s="79">
        <f t="shared" si="15"/>
        <v>0</v>
      </c>
      <c r="Z19" s="65"/>
      <c r="AA19" s="78">
        <f t="shared" si="16"/>
        <v>0</v>
      </c>
      <c r="AB19" s="45"/>
      <c r="AC19" s="79">
        <f t="shared" si="17"/>
        <v>0</v>
      </c>
      <c r="AD19" s="65"/>
      <c r="AE19" s="78">
        <f t="shared" si="18"/>
        <v>0</v>
      </c>
      <c r="AF19" s="45"/>
      <c r="AG19" s="79">
        <f t="shared" si="19"/>
        <v>0</v>
      </c>
    </row>
    <row r="20" spans="1:33" ht="16.5" customHeight="1" outlineLevel="1">
      <c r="A20" s="12">
        <v>1703465</v>
      </c>
      <c r="B20" s="18" t="s">
        <v>8</v>
      </c>
      <c r="C20" s="14">
        <v>7167670</v>
      </c>
      <c r="D20" s="45"/>
      <c r="E20" s="46">
        <f t="shared" si="5"/>
        <v>0</v>
      </c>
      <c r="F20" s="46">
        <f t="shared" si="6"/>
        <v>0</v>
      </c>
      <c r="G20" s="46">
        <f t="shared" si="7"/>
        <v>0</v>
      </c>
      <c r="H20" s="53" t="e">
        <f t="shared" si="3"/>
        <v>#DIV/0!</v>
      </c>
      <c r="I20" s="54" t="e">
        <f t="shared" si="4"/>
        <v>#DIV/0!</v>
      </c>
      <c r="J20" s="65"/>
      <c r="K20" s="78">
        <f t="shared" si="8"/>
        <v>0</v>
      </c>
      <c r="L20" s="306"/>
      <c r="M20" s="79">
        <f t="shared" si="9"/>
        <v>0</v>
      </c>
      <c r="N20" s="65"/>
      <c r="O20" s="78">
        <f t="shared" si="10"/>
        <v>0</v>
      </c>
      <c r="P20" s="45"/>
      <c r="Q20" s="79">
        <f t="shared" si="11"/>
        <v>0</v>
      </c>
      <c r="R20" s="65"/>
      <c r="S20" s="78">
        <f t="shared" si="12"/>
        <v>0</v>
      </c>
      <c r="T20" s="45"/>
      <c r="U20" s="79">
        <f t="shared" si="13"/>
        <v>0</v>
      </c>
      <c r="V20" s="65"/>
      <c r="W20" s="78">
        <f t="shared" si="14"/>
        <v>0</v>
      </c>
      <c r="X20" s="45"/>
      <c r="Y20" s="79">
        <f t="shared" si="15"/>
        <v>0</v>
      </c>
      <c r="Z20" s="65"/>
      <c r="AA20" s="78">
        <f t="shared" si="16"/>
        <v>0</v>
      </c>
      <c r="AB20" s="45"/>
      <c r="AC20" s="79">
        <f t="shared" si="17"/>
        <v>0</v>
      </c>
      <c r="AD20" s="65"/>
      <c r="AE20" s="78">
        <f t="shared" si="18"/>
        <v>0</v>
      </c>
      <c r="AF20" s="45"/>
      <c r="AG20" s="79">
        <f t="shared" si="19"/>
        <v>0</v>
      </c>
    </row>
    <row r="21" spans="1:33" ht="16.5" customHeight="1" outlineLevel="1">
      <c r="A21" s="12">
        <v>1703466</v>
      </c>
      <c r="B21" s="18" t="s">
        <v>9</v>
      </c>
      <c r="C21" s="14">
        <v>10900440</v>
      </c>
      <c r="D21" s="45"/>
      <c r="E21" s="46">
        <f t="shared" si="5"/>
        <v>0</v>
      </c>
      <c r="F21" s="46">
        <f t="shared" si="6"/>
        <v>0</v>
      </c>
      <c r="G21" s="46">
        <f t="shared" si="7"/>
        <v>0</v>
      </c>
      <c r="H21" s="53" t="e">
        <f t="shared" si="3"/>
        <v>#DIV/0!</v>
      </c>
      <c r="I21" s="54" t="e">
        <f t="shared" si="4"/>
        <v>#DIV/0!</v>
      </c>
      <c r="J21" s="65"/>
      <c r="K21" s="78">
        <f t="shared" si="8"/>
        <v>0</v>
      </c>
      <c r="L21" s="306"/>
      <c r="M21" s="79">
        <f t="shared" si="9"/>
        <v>0</v>
      </c>
      <c r="N21" s="65"/>
      <c r="O21" s="78">
        <f t="shared" si="10"/>
        <v>0</v>
      </c>
      <c r="P21" s="45"/>
      <c r="Q21" s="79">
        <f t="shared" si="11"/>
        <v>0</v>
      </c>
      <c r="R21" s="65"/>
      <c r="S21" s="78">
        <f t="shared" si="12"/>
        <v>0</v>
      </c>
      <c r="T21" s="45"/>
      <c r="U21" s="79">
        <f t="shared" si="13"/>
        <v>0</v>
      </c>
      <c r="V21" s="65"/>
      <c r="W21" s="78">
        <f t="shared" si="14"/>
        <v>0</v>
      </c>
      <c r="X21" s="45"/>
      <c r="Y21" s="79">
        <f t="shared" si="15"/>
        <v>0</v>
      </c>
      <c r="Z21" s="65"/>
      <c r="AA21" s="78">
        <f t="shared" si="16"/>
        <v>0</v>
      </c>
      <c r="AB21" s="45"/>
      <c r="AC21" s="79">
        <f t="shared" si="17"/>
        <v>0</v>
      </c>
      <c r="AD21" s="65"/>
      <c r="AE21" s="78">
        <f t="shared" si="18"/>
        <v>0</v>
      </c>
      <c r="AF21" s="45"/>
      <c r="AG21" s="79">
        <f t="shared" si="19"/>
        <v>0</v>
      </c>
    </row>
    <row r="22" spans="1:33" ht="16.5" customHeight="1" outlineLevel="1">
      <c r="A22" s="12">
        <v>1701019</v>
      </c>
      <c r="B22" s="19" t="s">
        <v>855</v>
      </c>
      <c r="C22" s="14">
        <v>395250</v>
      </c>
      <c r="D22" s="45">
        <v>1</v>
      </c>
      <c r="E22" s="46">
        <f t="shared" si="5"/>
        <v>1</v>
      </c>
      <c r="F22" s="46">
        <f t="shared" si="6"/>
        <v>395250</v>
      </c>
      <c r="G22" s="46">
        <f t="shared" si="7"/>
        <v>395250</v>
      </c>
      <c r="H22" s="53">
        <f t="shared" si="3"/>
        <v>1</v>
      </c>
      <c r="I22" s="54">
        <f t="shared" si="4"/>
        <v>1</v>
      </c>
      <c r="J22" s="65"/>
      <c r="K22" s="78">
        <f t="shared" si="8"/>
        <v>0</v>
      </c>
      <c r="L22" s="306"/>
      <c r="M22" s="79">
        <f t="shared" si="9"/>
        <v>0</v>
      </c>
      <c r="N22" s="65"/>
      <c r="O22" s="78">
        <f t="shared" si="10"/>
        <v>0</v>
      </c>
      <c r="P22" s="45"/>
      <c r="Q22" s="79">
        <f t="shared" si="11"/>
        <v>0</v>
      </c>
      <c r="R22" s="65"/>
      <c r="S22" s="78">
        <f t="shared" si="12"/>
        <v>0</v>
      </c>
      <c r="T22" s="45">
        <v>1</v>
      </c>
      <c r="U22" s="79">
        <f t="shared" si="13"/>
        <v>395250</v>
      </c>
      <c r="V22" s="65"/>
      <c r="W22" s="78">
        <f t="shared" si="14"/>
        <v>0</v>
      </c>
      <c r="X22" s="45"/>
      <c r="Y22" s="79">
        <f t="shared" si="15"/>
        <v>0</v>
      </c>
      <c r="Z22" s="65"/>
      <c r="AA22" s="78">
        <f t="shared" si="16"/>
        <v>0</v>
      </c>
      <c r="AB22" s="45"/>
      <c r="AC22" s="79">
        <f t="shared" si="17"/>
        <v>0</v>
      </c>
      <c r="AD22" s="65"/>
      <c r="AE22" s="78">
        <f t="shared" si="18"/>
        <v>0</v>
      </c>
      <c r="AF22" s="45"/>
      <c r="AG22" s="79">
        <f t="shared" si="19"/>
        <v>0</v>
      </c>
    </row>
    <row r="23" spans="1:33" ht="24.75" customHeight="1" outlineLevel="1">
      <c r="A23" s="12" t="s">
        <v>943</v>
      </c>
      <c r="B23" s="18" t="s">
        <v>10</v>
      </c>
      <c r="C23" s="14">
        <v>2718010</v>
      </c>
      <c r="D23" s="45">
        <v>1</v>
      </c>
      <c r="E23" s="46">
        <f t="shared" si="5"/>
        <v>1</v>
      </c>
      <c r="F23" s="46">
        <f t="shared" si="6"/>
        <v>2718010</v>
      </c>
      <c r="G23" s="46">
        <f t="shared" si="7"/>
        <v>2718010</v>
      </c>
      <c r="H23" s="53">
        <f t="shared" si="3"/>
        <v>1</v>
      </c>
      <c r="I23" s="54">
        <f t="shared" si="4"/>
        <v>1</v>
      </c>
      <c r="J23" s="65"/>
      <c r="K23" s="78">
        <f t="shared" si="8"/>
        <v>0</v>
      </c>
      <c r="L23" s="306"/>
      <c r="M23" s="79">
        <f t="shared" si="9"/>
        <v>0</v>
      </c>
      <c r="N23" s="65"/>
      <c r="O23" s="78">
        <f t="shared" si="10"/>
        <v>0</v>
      </c>
      <c r="P23" s="45"/>
      <c r="Q23" s="79">
        <f t="shared" si="11"/>
        <v>0</v>
      </c>
      <c r="R23" s="65"/>
      <c r="S23" s="78">
        <f t="shared" si="12"/>
        <v>0</v>
      </c>
      <c r="T23" s="45">
        <v>1</v>
      </c>
      <c r="U23" s="79">
        <f t="shared" si="13"/>
        <v>2718010</v>
      </c>
      <c r="V23" s="65"/>
      <c r="W23" s="78">
        <f t="shared" si="14"/>
        <v>0</v>
      </c>
      <c r="X23" s="45"/>
      <c r="Y23" s="79">
        <f t="shared" si="15"/>
        <v>0</v>
      </c>
      <c r="Z23" s="65"/>
      <c r="AA23" s="78">
        <f t="shared" si="16"/>
        <v>0</v>
      </c>
      <c r="AB23" s="45"/>
      <c r="AC23" s="79">
        <f t="shared" si="17"/>
        <v>0</v>
      </c>
      <c r="AD23" s="65"/>
      <c r="AE23" s="78">
        <f t="shared" si="18"/>
        <v>0</v>
      </c>
      <c r="AF23" s="45"/>
      <c r="AG23" s="79">
        <f t="shared" si="19"/>
        <v>0</v>
      </c>
    </row>
    <row r="24" spans="1:33" ht="27" customHeight="1" outlineLevel="1">
      <c r="A24" s="12" t="s">
        <v>856</v>
      </c>
      <c r="B24" s="18" t="s">
        <v>11</v>
      </c>
      <c r="C24" s="14">
        <v>1415090</v>
      </c>
      <c r="D24" s="45"/>
      <c r="E24" s="46">
        <f t="shared" si="5"/>
        <v>0</v>
      </c>
      <c r="F24" s="46">
        <f t="shared" si="6"/>
        <v>0</v>
      </c>
      <c r="G24" s="46">
        <f t="shared" si="7"/>
        <v>0</v>
      </c>
      <c r="H24" s="53" t="e">
        <f t="shared" si="3"/>
        <v>#DIV/0!</v>
      </c>
      <c r="I24" s="54" t="e">
        <f t="shared" si="4"/>
        <v>#DIV/0!</v>
      </c>
      <c r="J24" s="65"/>
      <c r="K24" s="78">
        <f t="shared" si="8"/>
        <v>0</v>
      </c>
      <c r="L24" s="306"/>
      <c r="M24" s="79">
        <f t="shared" si="9"/>
        <v>0</v>
      </c>
      <c r="N24" s="65"/>
      <c r="O24" s="78">
        <f t="shared" si="10"/>
        <v>0</v>
      </c>
      <c r="P24" s="45"/>
      <c r="Q24" s="79">
        <f t="shared" si="11"/>
        <v>0</v>
      </c>
      <c r="R24" s="65"/>
      <c r="S24" s="78">
        <f t="shared" si="12"/>
        <v>0</v>
      </c>
      <c r="T24" s="45"/>
      <c r="U24" s="79">
        <f t="shared" si="13"/>
        <v>0</v>
      </c>
      <c r="V24" s="65"/>
      <c r="W24" s="78">
        <f t="shared" si="14"/>
        <v>0</v>
      </c>
      <c r="X24" s="45"/>
      <c r="Y24" s="79">
        <f t="shared" si="15"/>
        <v>0</v>
      </c>
      <c r="Z24" s="65"/>
      <c r="AA24" s="78">
        <f t="shared" si="16"/>
        <v>0</v>
      </c>
      <c r="AB24" s="45"/>
      <c r="AC24" s="79">
        <f t="shared" si="17"/>
        <v>0</v>
      </c>
      <c r="AD24" s="65"/>
      <c r="AE24" s="78">
        <f t="shared" si="18"/>
        <v>0</v>
      </c>
      <c r="AF24" s="45"/>
      <c r="AG24" s="79">
        <f t="shared" si="19"/>
        <v>0</v>
      </c>
    </row>
    <row r="25" spans="1:33" ht="16.5" customHeight="1" outlineLevel="1">
      <c r="A25" s="12">
        <v>2501124</v>
      </c>
      <c r="B25" s="18" t="s">
        <v>12</v>
      </c>
      <c r="C25" s="14">
        <v>4935540</v>
      </c>
      <c r="D25" s="45"/>
      <c r="E25" s="46">
        <f t="shared" si="5"/>
        <v>0</v>
      </c>
      <c r="F25" s="46">
        <f t="shared" si="6"/>
        <v>0</v>
      </c>
      <c r="G25" s="46">
        <f t="shared" si="7"/>
        <v>0</v>
      </c>
      <c r="H25" s="53" t="e">
        <f t="shared" si="3"/>
        <v>#DIV/0!</v>
      </c>
      <c r="I25" s="54" t="e">
        <f t="shared" si="4"/>
        <v>#DIV/0!</v>
      </c>
      <c r="J25" s="65"/>
      <c r="K25" s="78">
        <f t="shared" si="8"/>
        <v>0</v>
      </c>
      <c r="L25" s="306"/>
      <c r="M25" s="79">
        <f t="shared" si="9"/>
        <v>0</v>
      </c>
      <c r="N25" s="65"/>
      <c r="O25" s="78">
        <f t="shared" si="10"/>
        <v>0</v>
      </c>
      <c r="P25" s="45"/>
      <c r="Q25" s="79">
        <f t="shared" si="11"/>
        <v>0</v>
      </c>
      <c r="R25" s="65"/>
      <c r="S25" s="78">
        <f t="shared" si="12"/>
        <v>0</v>
      </c>
      <c r="T25" s="45"/>
      <c r="U25" s="79">
        <f t="shared" si="13"/>
        <v>0</v>
      </c>
      <c r="V25" s="65"/>
      <c r="W25" s="78">
        <f t="shared" si="14"/>
        <v>0</v>
      </c>
      <c r="X25" s="45"/>
      <c r="Y25" s="79">
        <f t="shared" si="15"/>
        <v>0</v>
      </c>
      <c r="Z25" s="65"/>
      <c r="AA25" s="78">
        <f t="shared" si="16"/>
        <v>0</v>
      </c>
      <c r="AB25" s="45"/>
      <c r="AC25" s="79">
        <f t="shared" si="17"/>
        <v>0</v>
      </c>
      <c r="AD25" s="65"/>
      <c r="AE25" s="78">
        <f t="shared" si="18"/>
        <v>0</v>
      </c>
      <c r="AF25" s="45"/>
      <c r="AG25" s="79">
        <f t="shared" si="19"/>
        <v>0</v>
      </c>
    </row>
    <row r="26" spans="1:33" ht="16.5" customHeight="1" outlineLevel="1">
      <c r="A26" s="12">
        <v>1703163</v>
      </c>
      <c r="B26" s="18" t="s">
        <v>13</v>
      </c>
      <c r="C26" s="14">
        <v>5479930</v>
      </c>
      <c r="D26" s="45"/>
      <c r="E26" s="46">
        <f t="shared" si="5"/>
        <v>0</v>
      </c>
      <c r="F26" s="46">
        <f t="shared" si="6"/>
        <v>0</v>
      </c>
      <c r="G26" s="46">
        <f t="shared" si="7"/>
        <v>0</v>
      </c>
      <c r="H26" s="53" t="e">
        <f t="shared" si="3"/>
        <v>#DIV/0!</v>
      </c>
      <c r="I26" s="54" t="e">
        <f t="shared" si="4"/>
        <v>#DIV/0!</v>
      </c>
      <c r="J26" s="65"/>
      <c r="K26" s="78">
        <f t="shared" si="8"/>
        <v>0</v>
      </c>
      <c r="L26" s="306"/>
      <c r="M26" s="79">
        <f t="shared" si="9"/>
        <v>0</v>
      </c>
      <c r="N26" s="65"/>
      <c r="O26" s="78">
        <f t="shared" si="10"/>
        <v>0</v>
      </c>
      <c r="P26" s="45"/>
      <c r="Q26" s="79">
        <f t="shared" si="11"/>
        <v>0</v>
      </c>
      <c r="R26" s="65"/>
      <c r="S26" s="78">
        <f t="shared" si="12"/>
        <v>0</v>
      </c>
      <c r="T26" s="45"/>
      <c r="U26" s="79">
        <f t="shared" si="13"/>
        <v>0</v>
      </c>
      <c r="V26" s="65"/>
      <c r="W26" s="78">
        <f t="shared" si="14"/>
        <v>0</v>
      </c>
      <c r="X26" s="45"/>
      <c r="Y26" s="79">
        <f t="shared" si="15"/>
        <v>0</v>
      </c>
      <c r="Z26" s="65"/>
      <c r="AA26" s="78">
        <f t="shared" si="16"/>
        <v>0</v>
      </c>
      <c r="AB26" s="45"/>
      <c r="AC26" s="79">
        <f t="shared" si="17"/>
        <v>0</v>
      </c>
      <c r="AD26" s="65"/>
      <c r="AE26" s="78">
        <f t="shared" si="18"/>
        <v>0</v>
      </c>
      <c r="AF26" s="45"/>
      <c r="AG26" s="79">
        <f t="shared" si="19"/>
        <v>0</v>
      </c>
    </row>
    <row r="27" spans="1:33" ht="16.5" customHeight="1" outlineLevel="1">
      <c r="A27" s="12">
        <v>1701331</v>
      </c>
      <c r="B27" s="18" t="s">
        <v>14</v>
      </c>
      <c r="C27" s="14">
        <v>2827760</v>
      </c>
      <c r="D27" s="45"/>
      <c r="E27" s="46">
        <f t="shared" si="5"/>
        <v>0</v>
      </c>
      <c r="F27" s="46">
        <f t="shared" si="6"/>
        <v>0</v>
      </c>
      <c r="G27" s="46">
        <f t="shared" si="7"/>
        <v>0</v>
      </c>
      <c r="H27" s="53" t="e">
        <f t="shared" si="3"/>
        <v>#DIV/0!</v>
      </c>
      <c r="I27" s="54" t="e">
        <f t="shared" si="4"/>
        <v>#DIV/0!</v>
      </c>
      <c r="J27" s="65"/>
      <c r="K27" s="78">
        <f t="shared" si="8"/>
        <v>0</v>
      </c>
      <c r="L27" s="306"/>
      <c r="M27" s="79">
        <f t="shared" si="9"/>
        <v>0</v>
      </c>
      <c r="N27" s="65"/>
      <c r="O27" s="78">
        <f t="shared" si="10"/>
        <v>0</v>
      </c>
      <c r="P27" s="45"/>
      <c r="Q27" s="79">
        <f t="shared" si="11"/>
        <v>0</v>
      </c>
      <c r="R27" s="65"/>
      <c r="S27" s="78">
        <f t="shared" si="12"/>
        <v>0</v>
      </c>
      <c r="T27" s="45"/>
      <c r="U27" s="79">
        <f t="shared" si="13"/>
        <v>0</v>
      </c>
      <c r="V27" s="65"/>
      <c r="W27" s="78">
        <f t="shared" si="14"/>
        <v>0</v>
      </c>
      <c r="X27" s="45"/>
      <c r="Y27" s="79">
        <f t="shared" si="15"/>
        <v>0</v>
      </c>
      <c r="Z27" s="65"/>
      <c r="AA27" s="78">
        <f t="shared" si="16"/>
        <v>0</v>
      </c>
      <c r="AB27" s="45"/>
      <c r="AC27" s="79">
        <f t="shared" si="17"/>
        <v>0</v>
      </c>
      <c r="AD27" s="65"/>
      <c r="AE27" s="78">
        <f t="shared" si="18"/>
        <v>0</v>
      </c>
      <c r="AF27" s="45"/>
      <c r="AG27" s="79">
        <f t="shared" si="19"/>
        <v>0</v>
      </c>
    </row>
    <row r="28" spans="1:33" ht="16.5" customHeight="1" outlineLevel="1">
      <c r="A28" s="12">
        <v>1701244</v>
      </c>
      <c r="B28" s="18" t="s">
        <v>15</v>
      </c>
      <c r="C28" s="14">
        <v>1626640</v>
      </c>
      <c r="D28" s="45"/>
      <c r="E28" s="46">
        <f t="shared" si="5"/>
        <v>0</v>
      </c>
      <c r="F28" s="46">
        <f t="shared" si="6"/>
        <v>0</v>
      </c>
      <c r="G28" s="46">
        <f t="shared" si="7"/>
        <v>0</v>
      </c>
      <c r="H28" s="53" t="e">
        <f t="shared" si="3"/>
        <v>#DIV/0!</v>
      </c>
      <c r="I28" s="54" t="e">
        <f t="shared" si="4"/>
        <v>#DIV/0!</v>
      </c>
      <c r="J28" s="65"/>
      <c r="K28" s="78">
        <f t="shared" si="8"/>
        <v>0</v>
      </c>
      <c r="L28" s="306"/>
      <c r="M28" s="79">
        <f t="shared" si="9"/>
        <v>0</v>
      </c>
      <c r="N28" s="65"/>
      <c r="O28" s="78">
        <f t="shared" si="10"/>
        <v>0</v>
      </c>
      <c r="P28" s="45"/>
      <c r="Q28" s="79">
        <f t="shared" si="11"/>
        <v>0</v>
      </c>
      <c r="R28" s="65"/>
      <c r="S28" s="78">
        <f t="shared" si="12"/>
        <v>0</v>
      </c>
      <c r="T28" s="45"/>
      <c r="U28" s="79">
        <f t="shared" si="13"/>
        <v>0</v>
      </c>
      <c r="V28" s="65"/>
      <c r="W28" s="78">
        <f t="shared" si="14"/>
        <v>0</v>
      </c>
      <c r="X28" s="45"/>
      <c r="Y28" s="79">
        <f t="shared" si="15"/>
        <v>0</v>
      </c>
      <c r="Z28" s="65"/>
      <c r="AA28" s="78">
        <f t="shared" si="16"/>
        <v>0</v>
      </c>
      <c r="AB28" s="45"/>
      <c r="AC28" s="79">
        <f t="shared" si="17"/>
        <v>0</v>
      </c>
      <c r="AD28" s="65"/>
      <c r="AE28" s="78">
        <f t="shared" si="18"/>
        <v>0</v>
      </c>
      <c r="AF28" s="45"/>
      <c r="AG28" s="79">
        <f t="shared" si="19"/>
        <v>0</v>
      </c>
    </row>
    <row r="29" spans="1:33" ht="16.5" customHeight="1" outlineLevel="1">
      <c r="A29" s="12">
        <v>1701046</v>
      </c>
      <c r="B29" s="18" t="s">
        <v>16</v>
      </c>
      <c r="C29" s="14">
        <v>657400</v>
      </c>
      <c r="D29" s="45"/>
      <c r="E29" s="46">
        <f t="shared" si="5"/>
        <v>0</v>
      </c>
      <c r="F29" s="46">
        <f t="shared" si="6"/>
        <v>0</v>
      </c>
      <c r="G29" s="46">
        <f t="shared" si="7"/>
        <v>0</v>
      </c>
      <c r="H29" s="53" t="e">
        <f t="shared" si="3"/>
        <v>#DIV/0!</v>
      </c>
      <c r="I29" s="54" t="e">
        <f t="shared" si="4"/>
        <v>#DIV/0!</v>
      </c>
      <c r="J29" s="65"/>
      <c r="K29" s="78">
        <f t="shared" si="8"/>
        <v>0</v>
      </c>
      <c r="L29" s="306"/>
      <c r="M29" s="79">
        <f t="shared" si="9"/>
        <v>0</v>
      </c>
      <c r="N29" s="65"/>
      <c r="O29" s="78">
        <f t="shared" si="10"/>
        <v>0</v>
      </c>
      <c r="P29" s="45"/>
      <c r="Q29" s="79">
        <f t="shared" si="11"/>
        <v>0</v>
      </c>
      <c r="R29" s="65"/>
      <c r="S29" s="78">
        <f t="shared" si="12"/>
        <v>0</v>
      </c>
      <c r="T29" s="45"/>
      <c r="U29" s="79">
        <f t="shared" si="13"/>
        <v>0</v>
      </c>
      <c r="V29" s="65"/>
      <c r="W29" s="78">
        <f t="shared" si="14"/>
        <v>0</v>
      </c>
      <c r="X29" s="45"/>
      <c r="Y29" s="79">
        <f t="shared" si="15"/>
        <v>0</v>
      </c>
      <c r="Z29" s="65"/>
      <c r="AA29" s="78">
        <f t="shared" si="16"/>
        <v>0</v>
      </c>
      <c r="AB29" s="45"/>
      <c r="AC29" s="79">
        <f t="shared" si="17"/>
        <v>0</v>
      </c>
      <c r="AD29" s="65"/>
      <c r="AE29" s="78">
        <f t="shared" si="18"/>
        <v>0</v>
      </c>
      <c r="AF29" s="45"/>
      <c r="AG29" s="79">
        <f t="shared" si="19"/>
        <v>0</v>
      </c>
    </row>
    <row r="30" spans="1:33" ht="16.5" customHeight="1" outlineLevel="1">
      <c r="A30" s="12">
        <v>1701050</v>
      </c>
      <c r="B30" s="19" t="s">
        <v>17</v>
      </c>
      <c r="C30" s="14">
        <v>1312900</v>
      </c>
      <c r="D30" s="45"/>
      <c r="E30" s="46">
        <f t="shared" si="5"/>
        <v>0</v>
      </c>
      <c r="F30" s="46">
        <f t="shared" si="6"/>
        <v>0</v>
      </c>
      <c r="G30" s="46">
        <f t="shared" si="7"/>
        <v>0</v>
      </c>
      <c r="H30" s="53" t="e">
        <f t="shared" si="3"/>
        <v>#DIV/0!</v>
      </c>
      <c r="I30" s="54" t="e">
        <f t="shared" si="4"/>
        <v>#DIV/0!</v>
      </c>
      <c r="J30" s="65"/>
      <c r="K30" s="78">
        <f t="shared" si="8"/>
        <v>0</v>
      </c>
      <c r="L30" s="306"/>
      <c r="M30" s="79">
        <f t="shared" si="9"/>
        <v>0</v>
      </c>
      <c r="N30" s="65"/>
      <c r="O30" s="78">
        <f t="shared" si="10"/>
        <v>0</v>
      </c>
      <c r="P30" s="45"/>
      <c r="Q30" s="79">
        <f t="shared" si="11"/>
        <v>0</v>
      </c>
      <c r="R30" s="65"/>
      <c r="S30" s="78">
        <f t="shared" si="12"/>
        <v>0</v>
      </c>
      <c r="T30" s="45"/>
      <c r="U30" s="79">
        <f t="shared" si="13"/>
        <v>0</v>
      </c>
      <c r="V30" s="65"/>
      <c r="W30" s="78">
        <f t="shared" si="14"/>
        <v>0</v>
      </c>
      <c r="X30" s="45"/>
      <c r="Y30" s="79">
        <f t="shared" si="15"/>
        <v>0</v>
      </c>
      <c r="Z30" s="65"/>
      <c r="AA30" s="78">
        <f t="shared" si="16"/>
        <v>0</v>
      </c>
      <c r="AB30" s="45"/>
      <c r="AC30" s="79">
        <f t="shared" si="17"/>
        <v>0</v>
      </c>
      <c r="AD30" s="65"/>
      <c r="AE30" s="78">
        <f t="shared" si="18"/>
        <v>0</v>
      </c>
      <c r="AF30" s="45"/>
      <c r="AG30" s="79">
        <f t="shared" si="19"/>
        <v>0</v>
      </c>
    </row>
    <row r="31" spans="1:33" ht="16.5" customHeight="1" outlineLevel="1">
      <c r="A31" s="12">
        <v>1701052</v>
      </c>
      <c r="B31" s="19" t="s">
        <v>18</v>
      </c>
      <c r="C31" s="14">
        <v>2711140</v>
      </c>
      <c r="D31" s="45"/>
      <c r="E31" s="46">
        <f t="shared" si="5"/>
        <v>0</v>
      </c>
      <c r="F31" s="46">
        <f t="shared" si="6"/>
        <v>0</v>
      </c>
      <c r="G31" s="46">
        <f t="shared" si="7"/>
        <v>0</v>
      </c>
      <c r="H31" s="53" t="e">
        <f t="shared" si="3"/>
        <v>#DIV/0!</v>
      </c>
      <c r="I31" s="54" t="e">
        <f t="shared" si="4"/>
        <v>#DIV/0!</v>
      </c>
      <c r="J31" s="65"/>
      <c r="K31" s="78">
        <f t="shared" si="8"/>
        <v>0</v>
      </c>
      <c r="L31" s="306"/>
      <c r="M31" s="79">
        <f t="shared" si="9"/>
        <v>0</v>
      </c>
      <c r="N31" s="65"/>
      <c r="O31" s="78">
        <f t="shared" si="10"/>
        <v>0</v>
      </c>
      <c r="P31" s="45"/>
      <c r="Q31" s="79">
        <f t="shared" si="11"/>
        <v>0</v>
      </c>
      <c r="R31" s="65"/>
      <c r="S31" s="78">
        <f t="shared" si="12"/>
        <v>0</v>
      </c>
      <c r="T31" s="45"/>
      <c r="U31" s="79">
        <f t="shared" si="13"/>
        <v>0</v>
      </c>
      <c r="V31" s="65"/>
      <c r="W31" s="78">
        <f t="shared" si="14"/>
        <v>0</v>
      </c>
      <c r="X31" s="45"/>
      <c r="Y31" s="79">
        <f t="shared" si="15"/>
        <v>0</v>
      </c>
      <c r="Z31" s="65"/>
      <c r="AA31" s="78">
        <f t="shared" si="16"/>
        <v>0</v>
      </c>
      <c r="AB31" s="45"/>
      <c r="AC31" s="79">
        <f t="shared" si="17"/>
        <v>0</v>
      </c>
      <c r="AD31" s="65"/>
      <c r="AE31" s="78">
        <f t="shared" si="18"/>
        <v>0</v>
      </c>
      <c r="AF31" s="45"/>
      <c r="AG31" s="79">
        <f t="shared" si="19"/>
        <v>0</v>
      </c>
    </row>
    <row r="32" spans="1:33" ht="16.5" customHeight="1" outlineLevel="1">
      <c r="A32" s="12">
        <v>1703154</v>
      </c>
      <c r="B32" s="19" t="s">
        <v>19</v>
      </c>
      <c r="C32" s="14">
        <v>5203630</v>
      </c>
      <c r="D32" s="45"/>
      <c r="E32" s="46">
        <f t="shared" si="5"/>
        <v>0</v>
      </c>
      <c r="F32" s="46">
        <f t="shared" si="6"/>
        <v>0</v>
      </c>
      <c r="G32" s="46">
        <f t="shared" si="7"/>
        <v>0</v>
      </c>
      <c r="H32" s="53" t="e">
        <f t="shared" si="3"/>
        <v>#DIV/0!</v>
      </c>
      <c r="I32" s="54" t="e">
        <f t="shared" si="4"/>
        <v>#DIV/0!</v>
      </c>
      <c r="J32" s="65"/>
      <c r="K32" s="78">
        <f t="shared" si="8"/>
        <v>0</v>
      </c>
      <c r="L32" s="306"/>
      <c r="M32" s="79">
        <f t="shared" si="9"/>
        <v>0</v>
      </c>
      <c r="N32" s="65"/>
      <c r="O32" s="78">
        <f t="shared" si="10"/>
        <v>0</v>
      </c>
      <c r="P32" s="45"/>
      <c r="Q32" s="79">
        <f t="shared" si="11"/>
        <v>0</v>
      </c>
      <c r="R32" s="65"/>
      <c r="S32" s="78">
        <f t="shared" si="12"/>
        <v>0</v>
      </c>
      <c r="T32" s="45"/>
      <c r="U32" s="79">
        <f t="shared" si="13"/>
        <v>0</v>
      </c>
      <c r="V32" s="65"/>
      <c r="W32" s="78">
        <f t="shared" si="14"/>
        <v>0</v>
      </c>
      <c r="X32" s="45"/>
      <c r="Y32" s="79">
        <f t="shared" si="15"/>
        <v>0</v>
      </c>
      <c r="Z32" s="65"/>
      <c r="AA32" s="78">
        <f t="shared" si="16"/>
        <v>0</v>
      </c>
      <c r="AB32" s="45"/>
      <c r="AC32" s="79">
        <f t="shared" si="17"/>
        <v>0</v>
      </c>
      <c r="AD32" s="65"/>
      <c r="AE32" s="78">
        <f t="shared" si="18"/>
        <v>0</v>
      </c>
      <c r="AF32" s="45"/>
      <c r="AG32" s="79">
        <f t="shared" si="19"/>
        <v>0</v>
      </c>
    </row>
    <row r="33" spans="1:33" ht="16.5" customHeight="1" outlineLevel="1">
      <c r="A33" s="12">
        <v>1703254</v>
      </c>
      <c r="B33" s="19" t="s">
        <v>20</v>
      </c>
      <c r="C33" s="14">
        <v>5795330</v>
      </c>
      <c r="D33" s="45"/>
      <c r="E33" s="46">
        <f t="shared" si="5"/>
        <v>0</v>
      </c>
      <c r="F33" s="46">
        <f t="shared" si="6"/>
        <v>0</v>
      </c>
      <c r="G33" s="46">
        <f t="shared" si="7"/>
        <v>0</v>
      </c>
      <c r="H33" s="53" t="e">
        <f t="shared" si="3"/>
        <v>#DIV/0!</v>
      </c>
      <c r="I33" s="54" t="e">
        <f t="shared" si="4"/>
        <v>#DIV/0!</v>
      </c>
      <c r="J33" s="65"/>
      <c r="K33" s="78">
        <f t="shared" si="8"/>
        <v>0</v>
      </c>
      <c r="L33" s="306"/>
      <c r="M33" s="79">
        <f t="shared" si="9"/>
        <v>0</v>
      </c>
      <c r="N33" s="65"/>
      <c r="O33" s="78">
        <f t="shared" si="10"/>
        <v>0</v>
      </c>
      <c r="P33" s="45"/>
      <c r="Q33" s="79">
        <f t="shared" si="11"/>
        <v>0</v>
      </c>
      <c r="R33" s="65"/>
      <c r="S33" s="78">
        <f t="shared" si="12"/>
        <v>0</v>
      </c>
      <c r="T33" s="45"/>
      <c r="U33" s="79">
        <f t="shared" si="13"/>
        <v>0</v>
      </c>
      <c r="V33" s="65"/>
      <c r="W33" s="78">
        <f t="shared" si="14"/>
        <v>0</v>
      </c>
      <c r="X33" s="45"/>
      <c r="Y33" s="79">
        <f t="shared" si="15"/>
        <v>0</v>
      </c>
      <c r="Z33" s="65"/>
      <c r="AA33" s="78">
        <f t="shared" si="16"/>
        <v>0</v>
      </c>
      <c r="AB33" s="45"/>
      <c r="AC33" s="79">
        <f t="shared" si="17"/>
        <v>0</v>
      </c>
      <c r="AD33" s="65"/>
      <c r="AE33" s="78">
        <f t="shared" si="18"/>
        <v>0</v>
      </c>
      <c r="AF33" s="45"/>
      <c r="AG33" s="79">
        <f t="shared" si="19"/>
        <v>0</v>
      </c>
    </row>
    <row r="34" spans="1:33" ht="16.5" customHeight="1" outlineLevel="1">
      <c r="A34" s="12">
        <v>1703155</v>
      </c>
      <c r="B34" s="19" t="s">
        <v>21</v>
      </c>
      <c r="C34" s="14">
        <v>10514810</v>
      </c>
      <c r="D34" s="45"/>
      <c r="E34" s="46">
        <f t="shared" si="5"/>
        <v>0</v>
      </c>
      <c r="F34" s="46">
        <f t="shared" si="6"/>
        <v>0</v>
      </c>
      <c r="G34" s="46">
        <f t="shared" si="7"/>
        <v>0</v>
      </c>
      <c r="H34" s="53" t="e">
        <f t="shared" si="3"/>
        <v>#DIV/0!</v>
      </c>
      <c r="I34" s="54" t="e">
        <f t="shared" si="4"/>
        <v>#DIV/0!</v>
      </c>
      <c r="J34" s="65"/>
      <c r="K34" s="78">
        <f t="shared" si="8"/>
        <v>0</v>
      </c>
      <c r="L34" s="306"/>
      <c r="M34" s="79">
        <f t="shared" si="9"/>
        <v>0</v>
      </c>
      <c r="N34" s="65"/>
      <c r="O34" s="78">
        <f t="shared" si="10"/>
        <v>0</v>
      </c>
      <c r="P34" s="45"/>
      <c r="Q34" s="79">
        <f t="shared" si="11"/>
        <v>0</v>
      </c>
      <c r="R34" s="65"/>
      <c r="S34" s="78">
        <f t="shared" si="12"/>
        <v>0</v>
      </c>
      <c r="T34" s="45"/>
      <c r="U34" s="79">
        <f t="shared" si="13"/>
        <v>0</v>
      </c>
      <c r="V34" s="65"/>
      <c r="W34" s="78">
        <f t="shared" si="14"/>
        <v>0</v>
      </c>
      <c r="X34" s="45"/>
      <c r="Y34" s="79">
        <f t="shared" si="15"/>
        <v>0</v>
      </c>
      <c r="Z34" s="65"/>
      <c r="AA34" s="78">
        <f t="shared" si="16"/>
        <v>0</v>
      </c>
      <c r="AB34" s="45"/>
      <c r="AC34" s="79">
        <f t="shared" si="17"/>
        <v>0</v>
      </c>
      <c r="AD34" s="65"/>
      <c r="AE34" s="78">
        <f t="shared" si="18"/>
        <v>0</v>
      </c>
      <c r="AF34" s="45"/>
      <c r="AG34" s="79">
        <f t="shared" si="19"/>
        <v>0</v>
      </c>
    </row>
    <row r="35" spans="1:33" ht="16.5" customHeight="1" outlineLevel="1">
      <c r="A35" s="12">
        <v>1703255</v>
      </c>
      <c r="B35" s="19" t="s">
        <v>22</v>
      </c>
      <c r="C35" s="14">
        <v>12346260</v>
      </c>
      <c r="D35" s="45"/>
      <c r="E35" s="46">
        <f t="shared" si="5"/>
        <v>0</v>
      </c>
      <c r="F35" s="46">
        <f t="shared" si="6"/>
        <v>0</v>
      </c>
      <c r="G35" s="46">
        <f t="shared" si="7"/>
        <v>0</v>
      </c>
      <c r="H35" s="53" t="e">
        <f t="shared" si="3"/>
        <v>#DIV/0!</v>
      </c>
      <c r="I35" s="54" t="e">
        <f t="shared" si="4"/>
        <v>#DIV/0!</v>
      </c>
      <c r="J35" s="65"/>
      <c r="K35" s="78">
        <f t="shared" si="8"/>
        <v>0</v>
      </c>
      <c r="L35" s="306"/>
      <c r="M35" s="79">
        <f t="shared" si="9"/>
        <v>0</v>
      </c>
      <c r="N35" s="65"/>
      <c r="O35" s="78">
        <f t="shared" si="10"/>
        <v>0</v>
      </c>
      <c r="P35" s="45"/>
      <c r="Q35" s="79">
        <f t="shared" si="11"/>
        <v>0</v>
      </c>
      <c r="R35" s="65"/>
      <c r="S35" s="78">
        <f t="shared" si="12"/>
        <v>0</v>
      </c>
      <c r="T35" s="45"/>
      <c r="U35" s="79">
        <f t="shared" si="13"/>
        <v>0</v>
      </c>
      <c r="V35" s="65"/>
      <c r="W35" s="78">
        <f t="shared" si="14"/>
        <v>0</v>
      </c>
      <c r="X35" s="45"/>
      <c r="Y35" s="79">
        <f t="shared" si="15"/>
        <v>0</v>
      </c>
      <c r="Z35" s="65"/>
      <c r="AA35" s="78">
        <f t="shared" si="16"/>
        <v>0</v>
      </c>
      <c r="AB35" s="45"/>
      <c r="AC35" s="79">
        <f t="shared" si="17"/>
        <v>0</v>
      </c>
      <c r="AD35" s="65"/>
      <c r="AE35" s="78">
        <f t="shared" si="18"/>
        <v>0</v>
      </c>
      <c r="AF35" s="45"/>
      <c r="AG35" s="79">
        <f t="shared" si="19"/>
        <v>0</v>
      </c>
    </row>
    <row r="36" spans="1:33" ht="16.5" customHeight="1" outlineLevel="1">
      <c r="A36" s="12">
        <v>1703156</v>
      </c>
      <c r="B36" s="19" t="s">
        <v>23</v>
      </c>
      <c r="C36" s="14">
        <v>15529220</v>
      </c>
      <c r="D36" s="45"/>
      <c r="E36" s="46">
        <f t="shared" si="5"/>
        <v>0</v>
      </c>
      <c r="F36" s="46">
        <f t="shared" si="6"/>
        <v>0</v>
      </c>
      <c r="G36" s="46">
        <f t="shared" si="7"/>
        <v>0</v>
      </c>
      <c r="H36" s="53" t="e">
        <f t="shared" si="3"/>
        <v>#DIV/0!</v>
      </c>
      <c r="I36" s="54" t="e">
        <f t="shared" si="4"/>
        <v>#DIV/0!</v>
      </c>
      <c r="J36" s="65"/>
      <c r="K36" s="78">
        <f t="shared" si="8"/>
        <v>0</v>
      </c>
      <c r="L36" s="306"/>
      <c r="M36" s="79">
        <f t="shared" si="9"/>
        <v>0</v>
      </c>
      <c r="N36" s="65"/>
      <c r="O36" s="78">
        <f t="shared" si="10"/>
        <v>0</v>
      </c>
      <c r="P36" s="45"/>
      <c r="Q36" s="79">
        <f t="shared" si="11"/>
        <v>0</v>
      </c>
      <c r="R36" s="65"/>
      <c r="S36" s="78">
        <f t="shared" si="12"/>
        <v>0</v>
      </c>
      <c r="T36" s="45"/>
      <c r="U36" s="79">
        <f t="shared" si="13"/>
        <v>0</v>
      </c>
      <c r="V36" s="65"/>
      <c r="W36" s="78">
        <f t="shared" si="14"/>
        <v>0</v>
      </c>
      <c r="X36" s="45"/>
      <c r="Y36" s="79">
        <f t="shared" si="15"/>
        <v>0</v>
      </c>
      <c r="Z36" s="65"/>
      <c r="AA36" s="78">
        <f t="shared" si="16"/>
        <v>0</v>
      </c>
      <c r="AB36" s="45"/>
      <c r="AC36" s="79">
        <f t="shared" si="17"/>
        <v>0</v>
      </c>
      <c r="AD36" s="65"/>
      <c r="AE36" s="78">
        <f t="shared" si="18"/>
        <v>0</v>
      </c>
      <c r="AF36" s="45"/>
      <c r="AG36" s="79">
        <f t="shared" si="19"/>
        <v>0</v>
      </c>
    </row>
    <row r="37" spans="1:33" ht="16.5" customHeight="1" outlineLevel="1">
      <c r="A37" s="12">
        <v>1703256</v>
      </c>
      <c r="B37" s="19" t="s">
        <v>24</v>
      </c>
      <c r="C37" s="14">
        <v>15810970</v>
      </c>
      <c r="D37" s="45"/>
      <c r="E37" s="46">
        <f t="shared" si="5"/>
        <v>0</v>
      </c>
      <c r="F37" s="46">
        <f t="shared" si="6"/>
        <v>0</v>
      </c>
      <c r="G37" s="46">
        <f t="shared" si="7"/>
        <v>0</v>
      </c>
      <c r="H37" s="53" t="e">
        <f t="shared" si="3"/>
        <v>#DIV/0!</v>
      </c>
      <c r="I37" s="54" t="e">
        <f t="shared" si="4"/>
        <v>#DIV/0!</v>
      </c>
      <c r="J37" s="65"/>
      <c r="K37" s="78">
        <f t="shared" si="8"/>
        <v>0</v>
      </c>
      <c r="L37" s="306"/>
      <c r="M37" s="79">
        <f t="shared" si="9"/>
        <v>0</v>
      </c>
      <c r="N37" s="65"/>
      <c r="O37" s="78">
        <f t="shared" si="10"/>
        <v>0</v>
      </c>
      <c r="P37" s="45"/>
      <c r="Q37" s="79">
        <f t="shared" si="11"/>
        <v>0</v>
      </c>
      <c r="R37" s="65"/>
      <c r="S37" s="78">
        <f t="shared" si="12"/>
        <v>0</v>
      </c>
      <c r="T37" s="45"/>
      <c r="U37" s="79">
        <f t="shared" si="13"/>
        <v>0</v>
      </c>
      <c r="V37" s="65"/>
      <c r="W37" s="78">
        <f t="shared" si="14"/>
        <v>0</v>
      </c>
      <c r="X37" s="45"/>
      <c r="Y37" s="79">
        <f t="shared" si="15"/>
        <v>0</v>
      </c>
      <c r="Z37" s="65"/>
      <c r="AA37" s="78">
        <f t="shared" si="16"/>
        <v>0</v>
      </c>
      <c r="AB37" s="45"/>
      <c r="AC37" s="79">
        <f t="shared" si="17"/>
        <v>0</v>
      </c>
      <c r="AD37" s="65"/>
      <c r="AE37" s="78">
        <f t="shared" si="18"/>
        <v>0</v>
      </c>
      <c r="AF37" s="45"/>
      <c r="AG37" s="79">
        <f t="shared" si="19"/>
        <v>0</v>
      </c>
    </row>
    <row r="38" spans="1:33" ht="24" customHeight="1" outlineLevel="1">
      <c r="A38" s="12">
        <v>1703164</v>
      </c>
      <c r="B38" s="18" t="s">
        <v>25</v>
      </c>
      <c r="C38" s="14">
        <v>3608280</v>
      </c>
      <c r="D38" s="45"/>
      <c r="E38" s="46">
        <f t="shared" si="5"/>
        <v>0</v>
      </c>
      <c r="F38" s="46">
        <f t="shared" si="6"/>
        <v>0</v>
      </c>
      <c r="G38" s="46">
        <f t="shared" si="7"/>
        <v>0</v>
      </c>
      <c r="H38" s="53" t="e">
        <f t="shared" si="3"/>
        <v>#DIV/0!</v>
      </c>
      <c r="I38" s="54" t="e">
        <f t="shared" si="4"/>
        <v>#DIV/0!</v>
      </c>
      <c r="J38" s="65"/>
      <c r="K38" s="78">
        <f t="shared" si="8"/>
        <v>0</v>
      </c>
      <c r="L38" s="306"/>
      <c r="M38" s="79">
        <f t="shared" si="9"/>
        <v>0</v>
      </c>
      <c r="N38" s="65"/>
      <c r="O38" s="78">
        <f t="shared" si="10"/>
        <v>0</v>
      </c>
      <c r="P38" s="45"/>
      <c r="Q38" s="79">
        <f t="shared" si="11"/>
        <v>0</v>
      </c>
      <c r="R38" s="65"/>
      <c r="S38" s="78">
        <f t="shared" si="12"/>
        <v>0</v>
      </c>
      <c r="T38" s="45"/>
      <c r="U38" s="79">
        <f t="shared" si="13"/>
        <v>0</v>
      </c>
      <c r="V38" s="65"/>
      <c r="W38" s="78">
        <f t="shared" si="14"/>
        <v>0</v>
      </c>
      <c r="X38" s="45"/>
      <c r="Y38" s="79">
        <f t="shared" si="15"/>
        <v>0</v>
      </c>
      <c r="Z38" s="65"/>
      <c r="AA38" s="78">
        <f t="shared" si="16"/>
        <v>0</v>
      </c>
      <c r="AB38" s="45"/>
      <c r="AC38" s="79">
        <f t="shared" si="17"/>
        <v>0</v>
      </c>
      <c r="AD38" s="65"/>
      <c r="AE38" s="78">
        <f t="shared" si="18"/>
        <v>0</v>
      </c>
      <c r="AF38" s="45"/>
      <c r="AG38" s="79">
        <f t="shared" si="19"/>
        <v>0</v>
      </c>
    </row>
    <row r="39" spans="1:33" ht="25.5" customHeight="1" outlineLevel="1">
      <c r="A39" s="12">
        <v>1703063</v>
      </c>
      <c r="B39" s="18" t="s">
        <v>26</v>
      </c>
      <c r="C39" s="14">
        <v>3353290</v>
      </c>
      <c r="D39" s="45"/>
      <c r="E39" s="46">
        <f t="shared" si="5"/>
        <v>0</v>
      </c>
      <c r="F39" s="46">
        <f t="shared" si="6"/>
        <v>0</v>
      </c>
      <c r="G39" s="46">
        <f t="shared" si="7"/>
        <v>0</v>
      </c>
      <c r="H39" s="53" t="e">
        <f t="shared" si="3"/>
        <v>#DIV/0!</v>
      </c>
      <c r="I39" s="54" t="e">
        <f t="shared" si="4"/>
        <v>#DIV/0!</v>
      </c>
      <c r="J39" s="65"/>
      <c r="K39" s="78">
        <f t="shared" si="8"/>
        <v>0</v>
      </c>
      <c r="L39" s="306"/>
      <c r="M39" s="79">
        <f t="shared" si="9"/>
        <v>0</v>
      </c>
      <c r="N39" s="65"/>
      <c r="O39" s="78">
        <f t="shared" si="10"/>
        <v>0</v>
      </c>
      <c r="P39" s="45"/>
      <c r="Q39" s="79">
        <f t="shared" si="11"/>
        <v>0</v>
      </c>
      <c r="R39" s="65"/>
      <c r="S39" s="78">
        <f t="shared" si="12"/>
        <v>0</v>
      </c>
      <c r="T39" s="45"/>
      <c r="U39" s="79">
        <f t="shared" si="13"/>
        <v>0</v>
      </c>
      <c r="V39" s="65"/>
      <c r="W39" s="78">
        <f t="shared" si="14"/>
        <v>0</v>
      </c>
      <c r="X39" s="45"/>
      <c r="Y39" s="79">
        <f t="shared" si="15"/>
        <v>0</v>
      </c>
      <c r="Z39" s="65"/>
      <c r="AA39" s="78">
        <f t="shared" si="16"/>
        <v>0</v>
      </c>
      <c r="AB39" s="45"/>
      <c r="AC39" s="79">
        <f t="shared" si="17"/>
        <v>0</v>
      </c>
      <c r="AD39" s="65"/>
      <c r="AE39" s="78">
        <f t="shared" si="18"/>
        <v>0</v>
      </c>
      <c r="AF39" s="45"/>
      <c r="AG39" s="79">
        <f t="shared" si="19"/>
        <v>0</v>
      </c>
    </row>
    <row r="40" spans="1:33" ht="16.5" customHeight="1" outlineLevel="1">
      <c r="A40" s="12"/>
      <c r="B40" s="19"/>
      <c r="C40" s="14"/>
      <c r="D40" s="45"/>
      <c r="E40" s="46"/>
      <c r="F40" s="46"/>
      <c r="G40" s="46"/>
      <c r="H40" s="53"/>
      <c r="I40" s="54"/>
      <c r="J40" s="65"/>
      <c r="K40" s="78"/>
      <c r="L40" s="306"/>
      <c r="M40" s="79"/>
      <c r="N40" s="65"/>
      <c r="O40" s="78"/>
      <c r="P40" s="45"/>
      <c r="Q40" s="79"/>
      <c r="R40" s="65"/>
      <c r="S40" s="78"/>
      <c r="T40" s="45"/>
      <c r="U40" s="79"/>
      <c r="V40" s="65"/>
      <c r="W40" s="78"/>
      <c r="X40" s="45"/>
      <c r="Y40" s="79"/>
      <c r="Z40" s="65"/>
      <c r="AA40" s="78"/>
      <c r="AB40" s="45"/>
      <c r="AC40" s="79"/>
      <c r="AD40" s="65"/>
      <c r="AE40" s="78"/>
      <c r="AF40" s="45"/>
      <c r="AG40" s="79"/>
    </row>
    <row r="41" spans="1:33" ht="16.5" customHeight="1" outlineLevel="1">
      <c r="A41" s="12"/>
      <c r="B41" s="20" t="s">
        <v>27</v>
      </c>
      <c r="C41" s="59"/>
      <c r="D41" s="60"/>
      <c r="E41" s="46"/>
      <c r="F41" s="46"/>
      <c r="G41" s="46"/>
      <c r="H41" s="53"/>
      <c r="I41" s="54"/>
      <c r="J41" s="84"/>
      <c r="K41" s="78"/>
      <c r="L41" s="306"/>
      <c r="M41" s="79"/>
      <c r="N41" s="65"/>
      <c r="O41" s="78"/>
      <c r="P41" s="45"/>
      <c r="Q41" s="79"/>
      <c r="R41" s="65"/>
      <c r="S41" s="78"/>
      <c r="T41" s="45"/>
      <c r="U41" s="79"/>
      <c r="V41" s="65"/>
      <c r="W41" s="78"/>
      <c r="X41" s="45"/>
      <c r="Y41" s="79"/>
      <c r="Z41" s="65"/>
      <c r="AA41" s="78"/>
      <c r="AB41" s="45"/>
      <c r="AC41" s="79"/>
      <c r="AD41" s="65"/>
      <c r="AE41" s="78"/>
      <c r="AF41" s="45"/>
      <c r="AG41" s="79"/>
    </row>
    <row r="42" spans="1:33" ht="16.5" customHeight="1" outlineLevel="1">
      <c r="A42" s="12">
        <v>1703107</v>
      </c>
      <c r="B42" s="18" t="s">
        <v>28</v>
      </c>
      <c r="C42" s="14">
        <v>12439430</v>
      </c>
      <c r="D42" s="45"/>
      <c r="E42" s="46">
        <f t="shared" si="5"/>
        <v>0</v>
      </c>
      <c r="F42" s="46">
        <f t="shared" si="6"/>
        <v>0</v>
      </c>
      <c r="G42" s="46">
        <f t="shared" si="7"/>
        <v>0</v>
      </c>
      <c r="H42" s="53" t="e">
        <f t="shared" si="3"/>
        <v>#DIV/0!</v>
      </c>
      <c r="I42" s="54" t="e">
        <f t="shared" si="4"/>
        <v>#DIV/0!</v>
      </c>
      <c r="J42" s="65"/>
      <c r="K42" s="78">
        <f t="shared" si="8"/>
        <v>0</v>
      </c>
      <c r="L42" s="306"/>
      <c r="M42" s="79">
        <f t="shared" si="9"/>
        <v>0</v>
      </c>
      <c r="N42" s="65"/>
      <c r="O42" s="78">
        <f t="shared" si="10"/>
        <v>0</v>
      </c>
      <c r="P42" s="45"/>
      <c r="Q42" s="79">
        <f t="shared" si="11"/>
        <v>0</v>
      </c>
      <c r="R42" s="65"/>
      <c r="S42" s="78">
        <f t="shared" si="12"/>
        <v>0</v>
      </c>
      <c r="T42" s="45"/>
      <c r="U42" s="79">
        <f t="shared" si="13"/>
        <v>0</v>
      </c>
      <c r="V42" s="65"/>
      <c r="W42" s="78">
        <f t="shared" si="14"/>
        <v>0</v>
      </c>
      <c r="X42" s="45"/>
      <c r="Y42" s="79">
        <f t="shared" si="15"/>
        <v>0</v>
      </c>
      <c r="Z42" s="65"/>
      <c r="AA42" s="78">
        <f t="shared" si="16"/>
        <v>0</v>
      </c>
      <c r="AB42" s="45"/>
      <c r="AC42" s="79">
        <f t="shared" si="17"/>
        <v>0</v>
      </c>
      <c r="AD42" s="65"/>
      <c r="AE42" s="78">
        <f t="shared" si="18"/>
        <v>0</v>
      </c>
      <c r="AF42" s="45"/>
      <c r="AG42" s="79">
        <f t="shared" si="19"/>
        <v>0</v>
      </c>
    </row>
    <row r="43" spans="1:33" ht="16.5" customHeight="1" outlineLevel="1">
      <c r="A43" s="12"/>
      <c r="B43" s="21" t="s">
        <v>29</v>
      </c>
      <c r="C43" s="14"/>
      <c r="D43" s="45"/>
      <c r="E43" s="46"/>
      <c r="F43" s="46"/>
      <c r="G43" s="46"/>
      <c r="H43" s="53"/>
      <c r="I43" s="54"/>
      <c r="J43" s="65"/>
      <c r="K43" s="78"/>
      <c r="L43" s="306"/>
      <c r="M43" s="79"/>
      <c r="N43" s="65"/>
      <c r="O43" s="78"/>
      <c r="P43" s="45"/>
      <c r="Q43" s="79"/>
      <c r="R43" s="65"/>
      <c r="S43" s="78"/>
      <c r="T43" s="45"/>
      <c r="U43" s="79"/>
      <c r="V43" s="65"/>
      <c r="W43" s="78"/>
      <c r="X43" s="45"/>
      <c r="Y43" s="79"/>
      <c r="Z43" s="65"/>
      <c r="AA43" s="78"/>
      <c r="AB43" s="45"/>
      <c r="AC43" s="79"/>
      <c r="AD43" s="65"/>
      <c r="AE43" s="78"/>
      <c r="AF43" s="45"/>
      <c r="AG43" s="79"/>
    </row>
    <row r="44" spans="1:33" ht="16.5" customHeight="1" outlineLevel="1">
      <c r="A44" s="12"/>
      <c r="B44" s="16" t="s">
        <v>30</v>
      </c>
      <c r="C44" s="59"/>
      <c r="D44" s="60"/>
      <c r="E44" s="46"/>
      <c r="F44" s="46"/>
      <c r="G44" s="46"/>
      <c r="H44" s="53"/>
      <c r="I44" s="54"/>
      <c r="J44" s="84"/>
      <c r="K44" s="78"/>
      <c r="L44" s="306"/>
      <c r="M44" s="79"/>
      <c r="N44" s="65"/>
      <c r="O44" s="78"/>
      <c r="P44" s="45"/>
      <c r="Q44" s="79"/>
      <c r="R44" s="65"/>
      <c r="S44" s="78"/>
      <c r="T44" s="45"/>
      <c r="U44" s="79"/>
      <c r="V44" s="65"/>
      <c r="W44" s="78"/>
      <c r="X44" s="45"/>
      <c r="Y44" s="79"/>
      <c r="Z44" s="65"/>
      <c r="AA44" s="78"/>
      <c r="AB44" s="45"/>
      <c r="AC44" s="79"/>
      <c r="AD44" s="65"/>
      <c r="AE44" s="78"/>
      <c r="AF44" s="45"/>
      <c r="AG44" s="79"/>
    </row>
    <row r="45" spans="1:33" ht="16.5" customHeight="1" outlineLevel="1">
      <c r="A45" s="12">
        <v>1802139</v>
      </c>
      <c r="B45" s="18" t="s">
        <v>31</v>
      </c>
      <c r="C45" s="14">
        <v>4165990</v>
      </c>
      <c r="D45" s="45"/>
      <c r="E45" s="46">
        <f t="shared" si="5"/>
        <v>0</v>
      </c>
      <c r="F45" s="46">
        <f t="shared" si="6"/>
        <v>0</v>
      </c>
      <c r="G45" s="46">
        <f t="shared" si="7"/>
        <v>0</v>
      </c>
      <c r="H45" s="53" t="e">
        <f t="shared" si="3"/>
        <v>#DIV/0!</v>
      </c>
      <c r="I45" s="54" t="e">
        <f t="shared" si="4"/>
        <v>#DIV/0!</v>
      </c>
      <c r="J45" s="65"/>
      <c r="K45" s="78">
        <f t="shared" si="8"/>
        <v>0</v>
      </c>
      <c r="L45" s="306"/>
      <c r="M45" s="79">
        <f t="shared" si="9"/>
        <v>0</v>
      </c>
      <c r="N45" s="65"/>
      <c r="O45" s="78">
        <f t="shared" si="10"/>
        <v>0</v>
      </c>
      <c r="P45" s="45"/>
      <c r="Q45" s="79">
        <f t="shared" si="11"/>
        <v>0</v>
      </c>
      <c r="R45" s="65"/>
      <c r="S45" s="78">
        <f t="shared" si="12"/>
        <v>0</v>
      </c>
      <c r="T45" s="45"/>
      <c r="U45" s="79">
        <f t="shared" si="13"/>
        <v>0</v>
      </c>
      <c r="V45" s="65"/>
      <c r="W45" s="78">
        <f t="shared" si="14"/>
        <v>0</v>
      </c>
      <c r="X45" s="45"/>
      <c r="Y45" s="79">
        <f t="shared" si="15"/>
        <v>0</v>
      </c>
      <c r="Z45" s="65"/>
      <c r="AA45" s="78">
        <f t="shared" si="16"/>
        <v>0</v>
      </c>
      <c r="AB45" s="45"/>
      <c r="AC45" s="79">
        <f t="shared" si="17"/>
        <v>0</v>
      </c>
      <c r="AD45" s="65"/>
      <c r="AE45" s="78">
        <f t="shared" si="18"/>
        <v>0</v>
      </c>
      <c r="AF45" s="45"/>
      <c r="AG45" s="79">
        <f t="shared" si="19"/>
        <v>0</v>
      </c>
    </row>
    <row r="46" spans="1:33" ht="16.5" customHeight="1" outlineLevel="1">
      <c r="A46" s="12"/>
      <c r="B46" s="18"/>
      <c r="C46" s="14"/>
      <c r="D46" s="45"/>
      <c r="E46" s="46"/>
      <c r="F46" s="46"/>
      <c r="G46" s="46"/>
      <c r="H46" s="53"/>
      <c r="I46" s="54"/>
      <c r="J46" s="65"/>
      <c r="K46" s="78"/>
      <c r="L46" s="306"/>
      <c r="M46" s="79"/>
      <c r="N46" s="65"/>
      <c r="O46" s="78"/>
      <c r="P46" s="45"/>
      <c r="Q46" s="79"/>
      <c r="R46" s="65"/>
      <c r="S46" s="78"/>
      <c r="T46" s="45"/>
      <c r="U46" s="79"/>
      <c r="V46" s="65"/>
      <c r="W46" s="78"/>
      <c r="X46" s="45"/>
      <c r="Y46" s="79"/>
      <c r="Z46" s="65"/>
      <c r="AA46" s="78"/>
      <c r="AB46" s="45"/>
      <c r="AC46" s="79"/>
      <c r="AD46" s="65"/>
      <c r="AE46" s="78"/>
      <c r="AF46" s="45"/>
      <c r="AG46" s="79"/>
    </row>
    <row r="47" spans="1:33" ht="16.5" customHeight="1" outlineLevel="1">
      <c r="A47" s="12"/>
      <c r="B47" s="16" t="s">
        <v>32</v>
      </c>
      <c r="C47" s="59"/>
      <c r="D47" s="60"/>
      <c r="E47" s="46"/>
      <c r="F47" s="46"/>
      <c r="G47" s="46"/>
      <c r="H47" s="53"/>
      <c r="I47" s="54"/>
      <c r="J47" s="84"/>
      <c r="K47" s="78"/>
      <c r="L47" s="312"/>
      <c r="M47" s="79"/>
      <c r="N47" s="65"/>
      <c r="O47" s="78"/>
      <c r="P47" s="45"/>
      <c r="Q47" s="79"/>
      <c r="R47" s="65"/>
      <c r="S47" s="78"/>
      <c r="T47" s="45"/>
      <c r="U47" s="79"/>
      <c r="V47" s="65"/>
      <c r="W47" s="78"/>
      <c r="X47" s="45"/>
      <c r="Y47" s="79"/>
      <c r="Z47" s="65"/>
      <c r="AA47" s="78"/>
      <c r="AB47" s="45"/>
      <c r="AC47" s="79"/>
      <c r="AD47" s="65"/>
      <c r="AE47" s="78"/>
      <c r="AF47" s="45"/>
      <c r="AG47" s="79"/>
    </row>
    <row r="48" spans="1:33" ht="16.5" customHeight="1" outlineLevel="1">
      <c r="A48" s="12"/>
      <c r="B48" s="22" t="s">
        <v>33</v>
      </c>
      <c r="C48" s="59"/>
      <c r="D48" s="60"/>
      <c r="E48" s="46"/>
      <c r="F48" s="46"/>
      <c r="G48" s="46"/>
      <c r="H48" s="53"/>
      <c r="I48" s="54"/>
      <c r="J48" s="84"/>
      <c r="K48" s="78"/>
      <c r="L48" s="312"/>
      <c r="M48" s="79"/>
      <c r="N48" s="65"/>
      <c r="O48" s="78"/>
      <c r="P48" s="45"/>
      <c r="Q48" s="79"/>
      <c r="R48" s="65"/>
      <c r="S48" s="78"/>
      <c r="T48" s="45"/>
      <c r="U48" s="79"/>
      <c r="V48" s="65"/>
      <c r="W48" s="78"/>
      <c r="X48" s="45"/>
      <c r="Y48" s="79"/>
      <c r="Z48" s="65"/>
      <c r="AA48" s="78"/>
      <c r="AB48" s="45"/>
      <c r="AC48" s="79"/>
      <c r="AD48" s="65"/>
      <c r="AE48" s="78"/>
      <c r="AF48" s="45"/>
      <c r="AG48" s="79"/>
    </row>
    <row r="49" spans="1:33" ht="16.5" customHeight="1" outlineLevel="1">
      <c r="A49" s="12">
        <v>1701123</v>
      </c>
      <c r="B49" s="18" t="s">
        <v>34</v>
      </c>
      <c r="C49" s="14">
        <v>810740</v>
      </c>
      <c r="D49" s="45">
        <v>15</v>
      </c>
      <c r="E49" s="46">
        <f t="shared" si="5"/>
        <v>15</v>
      </c>
      <c r="F49" s="46">
        <f t="shared" si="6"/>
        <v>12161100</v>
      </c>
      <c r="G49" s="46">
        <f t="shared" si="7"/>
        <v>12161100</v>
      </c>
      <c r="H49" s="53">
        <f t="shared" si="3"/>
        <v>1</v>
      </c>
      <c r="I49" s="54">
        <f t="shared" si="4"/>
        <v>1</v>
      </c>
      <c r="J49" s="65">
        <v>4</v>
      </c>
      <c r="K49" s="78">
        <f t="shared" si="8"/>
        <v>3242960</v>
      </c>
      <c r="L49" s="295">
        <v>1</v>
      </c>
      <c r="M49" s="79">
        <f t="shared" si="9"/>
        <v>810740</v>
      </c>
      <c r="N49" s="65">
        <v>4</v>
      </c>
      <c r="O49" s="78">
        <f t="shared" si="10"/>
        <v>3242960</v>
      </c>
      <c r="P49" s="45">
        <v>2</v>
      </c>
      <c r="Q49" s="79">
        <f t="shared" si="11"/>
        <v>1621480</v>
      </c>
      <c r="R49" s="65">
        <v>4</v>
      </c>
      <c r="S49" s="78">
        <f t="shared" si="12"/>
        <v>3242960</v>
      </c>
      <c r="T49" s="45"/>
      <c r="U49" s="79">
        <f t="shared" si="13"/>
        <v>0</v>
      </c>
      <c r="V49" s="65"/>
      <c r="W49" s="78">
        <f t="shared" si="14"/>
        <v>0</v>
      </c>
      <c r="X49" s="45"/>
      <c r="Y49" s="79">
        <f t="shared" si="15"/>
        <v>0</v>
      </c>
      <c r="Z49" s="65"/>
      <c r="AA49" s="78">
        <f t="shared" si="16"/>
        <v>0</v>
      </c>
      <c r="AB49" s="45"/>
      <c r="AC49" s="79">
        <f t="shared" si="17"/>
        <v>0</v>
      </c>
      <c r="AD49" s="65"/>
      <c r="AE49" s="78">
        <f t="shared" si="18"/>
        <v>0</v>
      </c>
      <c r="AF49" s="45"/>
      <c r="AG49" s="79">
        <f t="shared" si="19"/>
        <v>0</v>
      </c>
    </row>
    <row r="50" spans="1:33" ht="36.75" customHeight="1" outlineLevel="1">
      <c r="A50" s="12" t="s">
        <v>858</v>
      </c>
      <c r="B50" s="18" t="s">
        <v>857</v>
      </c>
      <c r="C50" s="14">
        <v>2726640</v>
      </c>
      <c r="D50" s="45"/>
      <c r="E50" s="46">
        <f t="shared" si="5"/>
        <v>0</v>
      </c>
      <c r="F50" s="46">
        <f t="shared" si="6"/>
        <v>0</v>
      </c>
      <c r="G50" s="46">
        <f t="shared" si="7"/>
        <v>0</v>
      </c>
      <c r="H50" s="53" t="e">
        <f t="shared" si="3"/>
        <v>#DIV/0!</v>
      </c>
      <c r="I50" s="54" t="e">
        <f t="shared" si="4"/>
        <v>#DIV/0!</v>
      </c>
      <c r="J50" s="65"/>
      <c r="K50" s="78">
        <f t="shared" si="8"/>
        <v>0</v>
      </c>
      <c r="L50" s="295"/>
      <c r="M50" s="79">
        <f t="shared" si="9"/>
        <v>0</v>
      </c>
      <c r="N50" s="65"/>
      <c r="O50" s="78">
        <f t="shared" si="10"/>
        <v>0</v>
      </c>
      <c r="P50" s="45"/>
      <c r="Q50" s="79">
        <f t="shared" si="11"/>
        <v>0</v>
      </c>
      <c r="R50" s="65"/>
      <c r="S50" s="78">
        <f t="shared" si="12"/>
        <v>0</v>
      </c>
      <c r="T50" s="45"/>
      <c r="U50" s="79">
        <f t="shared" si="13"/>
        <v>0</v>
      </c>
      <c r="V50" s="65"/>
      <c r="W50" s="78">
        <f t="shared" si="14"/>
        <v>0</v>
      </c>
      <c r="X50" s="45"/>
      <c r="Y50" s="79">
        <f t="shared" si="15"/>
        <v>0</v>
      </c>
      <c r="Z50" s="65"/>
      <c r="AA50" s="78">
        <f t="shared" si="16"/>
        <v>0</v>
      </c>
      <c r="AB50" s="45"/>
      <c r="AC50" s="79">
        <f t="shared" si="17"/>
        <v>0</v>
      </c>
      <c r="AD50" s="65"/>
      <c r="AE50" s="78">
        <f t="shared" si="18"/>
        <v>0</v>
      </c>
      <c r="AF50" s="45"/>
      <c r="AG50" s="79">
        <f t="shared" si="19"/>
        <v>0</v>
      </c>
    </row>
    <row r="51" spans="1:33" ht="16.5" customHeight="1" outlineLevel="1">
      <c r="A51" s="12">
        <v>1703117</v>
      </c>
      <c r="B51" s="18" t="s">
        <v>35</v>
      </c>
      <c r="C51" s="14">
        <v>3065710</v>
      </c>
      <c r="D51" s="45"/>
      <c r="E51" s="46">
        <f t="shared" si="5"/>
        <v>0</v>
      </c>
      <c r="F51" s="46">
        <f t="shared" si="6"/>
        <v>0</v>
      </c>
      <c r="G51" s="46">
        <f t="shared" si="7"/>
        <v>0</v>
      </c>
      <c r="H51" s="53" t="e">
        <f t="shared" si="3"/>
        <v>#DIV/0!</v>
      </c>
      <c r="I51" s="54" t="e">
        <f t="shared" si="4"/>
        <v>#DIV/0!</v>
      </c>
      <c r="J51" s="65"/>
      <c r="K51" s="78">
        <f t="shared" si="8"/>
        <v>0</v>
      </c>
      <c r="L51" s="295"/>
      <c r="M51" s="79">
        <f t="shared" si="9"/>
        <v>0</v>
      </c>
      <c r="N51" s="65"/>
      <c r="O51" s="78">
        <f t="shared" si="10"/>
        <v>0</v>
      </c>
      <c r="P51" s="45"/>
      <c r="Q51" s="79">
        <f t="shared" si="11"/>
        <v>0</v>
      </c>
      <c r="R51" s="65"/>
      <c r="S51" s="78">
        <f t="shared" si="12"/>
        <v>0</v>
      </c>
      <c r="T51" s="45"/>
      <c r="U51" s="79">
        <f t="shared" si="13"/>
        <v>0</v>
      </c>
      <c r="V51" s="65"/>
      <c r="W51" s="78">
        <f t="shared" si="14"/>
        <v>0</v>
      </c>
      <c r="X51" s="45"/>
      <c r="Y51" s="79">
        <f t="shared" si="15"/>
        <v>0</v>
      </c>
      <c r="Z51" s="65"/>
      <c r="AA51" s="78">
        <f t="shared" si="16"/>
        <v>0</v>
      </c>
      <c r="AB51" s="45"/>
      <c r="AC51" s="79">
        <f t="shared" si="17"/>
        <v>0</v>
      </c>
      <c r="AD51" s="65"/>
      <c r="AE51" s="78">
        <f t="shared" si="18"/>
        <v>0</v>
      </c>
      <c r="AF51" s="45"/>
      <c r="AG51" s="79">
        <f t="shared" si="19"/>
        <v>0</v>
      </c>
    </row>
    <row r="52" spans="1:33" ht="16.5" customHeight="1" outlineLevel="1">
      <c r="A52" s="12"/>
      <c r="B52" s="22" t="s">
        <v>36</v>
      </c>
      <c r="C52" s="59"/>
      <c r="D52" s="60"/>
      <c r="E52" s="46"/>
      <c r="F52" s="46"/>
      <c r="G52" s="46"/>
      <c r="H52" s="53"/>
      <c r="I52" s="54"/>
      <c r="J52" s="84"/>
      <c r="K52" s="78"/>
      <c r="L52" s="84"/>
      <c r="M52" s="79"/>
      <c r="N52" s="84"/>
      <c r="O52" s="78"/>
      <c r="P52" s="60"/>
      <c r="Q52" s="79"/>
      <c r="R52" s="84"/>
      <c r="S52" s="78"/>
      <c r="T52" s="60"/>
      <c r="U52" s="79"/>
      <c r="V52" s="84"/>
      <c r="W52" s="78"/>
      <c r="X52" s="60"/>
      <c r="Y52" s="79"/>
      <c r="Z52" s="84"/>
      <c r="AA52" s="78"/>
      <c r="AB52" s="60"/>
      <c r="AC52" s="79"/>
      <c r="AD52" s="65"/>
      <c r="AE52" s="78"/>
      <c r="AF52" s="45"/>
      <c r="AG52" s="79"/>
    </row>
    <row r="53" spans="1:33" ht="16.5" customHeight="1" outlineLevel="1">
      <c r="A53" s="12">
        <v>1701114</v>
      </c>
      <c r="B53" s="18" t="s">
        <v>37</v>
      </c>
      <c r="C53" s="14">
        <v>302410</v>
      </c>
      <c r="D53" s="45"/>
      <c r="E53" s="46">
        <f t="shared" si="5"/>
        <v>0</v>
      </c>
      <c r="F53" s="46">
        <f t="shared" si="6"/>
        <v>0</v>
      </c>
      <c r="G53" s="46">
        <f t="shared" si="7"/>
        <v>0</v>
      </c>
      <c r="H53" s="53" t="e">
        <f t="shared" si="3"/>
        <v>#DIV/0!</v>
      </c>
      <c r="I53" s="54" t="e">
        <f t="shared" si="4"/>
        <v>#DIV/0!</v>
      </c>
      <c r="J53" s="65"/>
      <c r="K53" s="78">
        <f t="shared" si="8"/>
        <v>0</v>
      </c>
      <c r="L53" s="295"/>
      <c r="M53" s="79">
        <f t="shared" si="9"/>
        <v>0</v>
      </c>
      <c r="N53" s="65"/>
      <c r="O53" s="78">
        <f t="shared" si="10"/>
        <v>0</v>
      </c>
      <c r="P53" s="45"/>
      <c r="Q53" s="79">
        <f t="shared" si="11"/>
        <v>0</v>
      </c>
      <c r="R53" s="65"/>
      <c r="S53" s="78">
        <f t="shared" si="12"/>
        <v>0</v>
      </c>
      <c r="T53" s="45"/>
      <c r="U53" s="79">
        <f t="shared" si="13"/>
        <v>0</v>
      </c>
      <c r="V53" s="65"/>
      <c r="W53" s="78">
        <f t="shared" si="14"/>
        <v>0</v>
      </c>
      <c r="X53" s="45"/>
      <c r="Y53" s="79">
        <f t="shared" si="15"/>
        <v>0</v>
      </c>
      <c r="Z53" s="65"/>
      <c r="AA53" s="78">
        <f t="shared" si="16"/>
        <v>0</v>
      </c>
      <c r="AB53" s="45"/>
      <c r="AC53" s="79">
        <f t="shared" si="17"/>
        <v>0</v>
      </c>
      <c r="AD53" s="65"/>
      <c r="AE53" s="78">
        <f t="shared" si="18"/>
        <v>0</v>
      </c>
      <c r="AF53" s="45"/>
      <c r="AG53" s="79">
        <f t="shared" si="19"/>
        <v>0</v>
      </c>
    </row>
    <row r="54" spans="1:33" ht="16.5" customHeight="1" outlineLevel="1">
      <c r="A54" s="12">
        <v>1703014</v>
      </c>
      <c r="B54" s="18" t="s">
        <v>38</v>
      </c>
      <c r="C54" s="14">
        <v>1223160</v>
      </c>
      <c r="D54" s="45"/>
      <c r="E54" s="46">
        <f t="shared" si="5"/>
        <v>0</v>
      </c>
      <c r="F54" s="46">
        <f t="shared" si="6"/>
        <v>0</v>
      </c>
      <c r="G54" s="46">
        <f t="shared" si="7"/>
        <v>0</v>
      </c>
      <c r="H54" s="53" t="e">
        <f t="shared" si="3"/>
        <v>#DIV/0!</v>
      </c>
      <c r="I54" s="54" t="e">
        <f t="shared" si="4"/>
        <v>#DIV/0!</v>
      </c>
      <c r="J54" s="65"/>
      <c r="K54" s="78">
        <f t="shared" si="8"/>
        <v>0</v>
      </c>
      <c r="L54" s="295"/>
      <c r="M54" s="79">
        <f t="shared" si="9"/>
        <v>0</v>
      </c>
      <c r="N54" s="65"/>
      <c r="O54" s="78">
        <f t="shared" si="10"/>
        <v>0</v>
      </c>
      <c r="P54" s="45"/>
      <c r="Q54" s="79">
        <f t="shared" si="11"/>
        <v>0</v>
      </c>
      <c r="R54" s="65"/>
      <c r="S54" s="78">
        <f t="shared" si="12"/>
        <v>0</v>
      </c>
      <c r="T54" s="45"/>
      <c r="U54" s="79">
        <f t="shared" si="13"/>
        <v>0</v>
      </c>
      <c r="V54" s="65"/>
      <c r="W54" s="78">
        <f t="shared" si="14"/>
        <v>0</v>
      </c>
      <c r="X54" s="45"/>
      <c r="Y54" s="79">
        <f t="shared" si="15"/>
        <v>0</v>
      </c>
      <c r="Z54" s="65"/>
      <c r="AA54" s="78">
        <f t="shared" si="16"/>
        <v>0</v>
      </c>
      <c r="AB54" s="45"/>
      <c r="AC54" s="79">
        <f t="shared" si="17"/>
        <v>0</v>
      </c>
      <c r="AD54" s="65"/>
      <c r="AE54" s="78">
        <f t="shared" si="18"/>
        <v>0</v>
      </c>
      <c r="AF54" s="45"/>
      <c r="AG54" s="79">
        <f t="shared" si="19"/>
        <v>0</v>
      </c>
    </row>
    <row r="55" spans="1:33" ht="16.5" customHeight="1" outlineLevel="1">
      <c r="A55" s="12">
        <v>1703114</v>
      </c>
      <c r="B55" s="18" t="s">
        <v>39</v>
      </c>
      <c r="C55" s="14">
        <v>2244220</v>
      </c>
      <c r="D55" s="45"/>
      <c r="E55" s="46">
        <f t="shared" si="5"/>
        <v>0</v>
      </c>
      <c r="F55" s="46">
        <f t="shared" si="6"/>
        <v>0</v>
      </c>
      <c r="G55" s="46">
        <f t="shared" si="7"/>
        <v>0</v>
      </c>
      <c r="H55" s="53" t="e">
        <f t="shared" si="3"/>
        <v>#DIV/0!</v>
      </c>
      <c r="I55" s="54" t="e">
        <f t="shared" si="4"/>
        <v>#DIV/0!</v>
      </c>
      <c r="J55" s="65"/>
      <c r="K55" s="78">
        <f t="shared" si="8"/>
        <v>0</v>
      </c>
      <c r="L55" s="295"/>
      <c r="M55" s="79">
        <f t="shared" si="9"/>
        <v>0</v>
      </c>
      <c r="N55" s="65"/>
      <c r="O55" s="78">
        <f t="shared" si="10"/>
        <v>0</v>
      </c>
      <c r="P55" s="45"/>
      <c r="Q55" s="79">
        <f t="shared" si="11"/>
        <v>0</v>
      </c>
      <c r="R55" s="65"/>
      <c r="S55" s="78">
        <f t="shared" si="12"/>
        <v>0</v>
      </c>
      <c r="T55" s="45"/>
      <c r="U55" s="79">
        <f t="shared" si="13"/>
        <v>0</v>
      </c>
      <c r="V55" s="65"/>
      <c r="W55" s="78">
        <f t="shared" si="14"/>
        <v>0</v>
      </c>
      <c r="X55" s="45"/>
      <c r="Y55" s="79">
        <f t="shared" si="15"/>
        <v>0</v>
      </c>
      <c r="Z55" s="65"/>
      <c r="AA55" s="78">
        <f t="shared" si="16"/>
        <v>0</v>
      </c>
      <c r="AB55" s="45"/>
      <c r="AC55" s="79">
        <f t="shared" si="17"/>
        <v>0</v>
      </c>
      <c r="AD55" s="65"/>
      <c r="AE55" s="78">
        <f t="shared" si="18"/>
        <v>0</v>
      </c>
      <c r="AF55" s="45"/>
      <c r="AG55" s="79">
        <f t="shared" si="19"/>
        <v>0</v>
      </c>
    </row>
    <row r="56" spans="1:33" ht="16.5" customHeight="1" outlineLevel="1">
      <c r="A56" s="12"/>
      <c r="B56" s="18"/>
      <c r="C56" s="14"/>
      <c r="D56" s="45"/>
      <c r="E56" s="46"/>
      <c r="F56" s="46"/>
      <c r="G56" s="46"/>
      <c r="H56" s="53"/>
      <c r="I56" s="54"/>
      <c r="J56" s="65"/>
      <c r="K56" s="78"/>
      <c r="L56" s="295"/>
      <c r="M56" s="79"/>
      <c r="N56" s="65"/>
      <c r="O56" s="78"/>
      <c r="P56" s="45"/>
      <c r="Q56" s="79"/>
      <c r="R56" s="65"/>
      <c r="S56" s="78"/>
      <c r="T56" s="45"/>
      <c r="U56" s="79"/>
      <c r="V56" s="65"/>
      <c r="W56" s="78"/>
      <c r="X56" s="45"/>
      <c r="Y56" s="79"/>
      <c r="Z56" s="65"/>
      <c r="AA56" s="78"/>
      <c r="AB56" s="45"/>
      <c r="AC56" s="79"/>
      <c r="AD56" s="65"/>
      <c r="AE56" s="78"/>
      <c r="AF56" s="45"/>
      <c r="AG56" s="79"/>
    </row>
    <row r="57" spans="1:33" ht="16.5" customHeight="1" outlineLevel="1">
      <c r="A57" s="12"/>
      <c r="B57" s="16" t="s">
        <v>40</v>
      </c>
      <c r="C57" s="59"/>
      <c r="D57" s="60"/>
      <c r="E57" s="46"/>
      <c r="F57" s="46"/>
      <c r="G57" s="46"/>
      <c r="H57" s="53"/>
      <c r="I57" s="54"/>
      <c r="J57" s="84"/>
      <c r="K57" s="78"/>
      <c r="L57" s="84"/>
      <c r="M57" s="79"/>
      <c r="N57" s="84"/>
      <c r="O57" s="78"/>
      <c r="P57" s="60"/>
      <c r="Q57" s="79"/>
      <c r="R57" s="84"/>
      <c r="S57" s="78"/>
      <c r="T57" s="60"/>
      <c r="U57" s="79"/>
      <c r="V57" s="84"/>
      <c r="W57" s="78"/>
      <c r="X57" s="60"/>
      <c r="Y57" s="79"/>
      <c r="Z57" s="84"/>
      <c r="AA57" s="78"/>
      <c r="AB57" s="60"/>
      <c r="AC57" s="79"/>
      <c r="AD57" s="65"/>
      <c r="AE57" s="78"/>
      <c r="AF57" s="45"/>
      <c r="AG57" s="79"/>
    </row>
    <row r="58" spans="1:33" ht="16.5" customHeight="1" outlineLevel="1">
      <c r="A58" s="12">
        <v>1103027</v>
      </c>
      <c r="B58" s="18" t="s">
        <v>41</v>
      </c>
      <c r="C58" s="14">
        <v>2929860</v>
      </c>
      <c r="D58" s="45"/>
      <c r="E58" s="46">
        <f t="shared" si="5"/>
        <v>0</v>
      </c>
      <c r="F58" s="46">
        <f t="shared" si="6"/>
        <v>0</v>
      </c>
      <c r="G58" s="46">
        <f t="shared" si="7"/>
        <v>0</v>
      </c>
      <c r="H58" s="53" t="e">
        <f t="shared" si="3"/>
        <v>#DIV/0!</v>
      </c>
      <c r="I58" s="54" t="e">
        <f t="shared" si="4"/>
        <v>#DIV/0!</v>
      </c>
      <c r="J58" s="65"/>
      <c r="K58" s="78">
        <f t="shared" si="8"/>
        <v>0</v>
      </c>
      <c r="L58" s="295"/>
      <c r="M58" s="79">
        <f t="shared" si="9"/>
        <v>0</v>
      </c>
      <c r="N58" s="65"/>
      <c r="O58" s="78">
        <f t="shared" si="10"/>
        <v>0</v>
      </c>
      <c r="P58" s="45"/>
      <c r="Q58" s="79">
        <f t="shared" si="11"/>
        <v>0</v>
      </c>
      <c r="R58" s="65"/>
      <c r="S58" s="78">
        <f t="shared" si="12"/>
        <v>0</v>
      </c>
      <c r="T58" s="45"/>
      <c r="U58" s="79">
        <f t="shared" si="13"/>
        <v>0</v>
      </c>
      <c r="V58" s="65"/>
      <c r="W58" s="78">
        <f t="shared" si="14"/>
        <v>0</v>
      </c>
      <c r="X58" s="45"/>
      <c r="Y58" s="79">
        <f t="shared" si="15"/>
        <v>0</v>
      </c>
      <c r="Z58" s="65"/>
      <c r="AA58" s="78">
        <f t="shared" si="16"/>
        <v>0</v>
      </c>
      <c r="AB58" s="45"/>
      <c r="AC58" s="79">
        <f t="shared" si="17"/>
        <v>0</v>
      </c>
      <c r="AD58" s="65"/>
      <c r="AE58" s="78">
        <f t="shared" si="18"/>
        <v>0</v>
      </c>
      <c r="AF58" s="45"/>
      <c r="AG58" s="79">
        <f t="shared" si="19"/>
        <v>0</v>
      </c>
    </row>
    <row r="59" spans="1:33" ht="16.5" customHeight="1" outlineLevel="1">
      <c r="A59" s="12">
        <v>1103127</v>
      </c>
      <c r="B59" s="18" t="s">
        <v>42</v>
      </c>
      <c r="C59" s="14">
        <v>4394790</v>
      </c>
      <c r="D59" s="45"/>
      <c r="E59" s="46">
        <f t="shared" si="5"/>
        <v>0</v>
      </c>
      <c r="F59" s="46">
        <f t="shared" si="6"/>
        <v>0</v>
      </c>
      <c r="G59" s="46">
        <f t="shared" si="7"/>
        <v>0</v>
      </c>
      <c r="H59" s="53" t="e">
        <f t="shared" si="3"/>
        <v>#DIV/0!</v>
      </c>
      <c r="I59" s="54" t="e">
        <f t="shared" si="4"/>
        <v>#DIV/0!</v>
      </c>
      <c r="J59" s="65"/>
      <c r="K59" s="78">
        <f t="shared" si="8"/>
        <v>0</v>
      </c>
      <c r="L59" s="295"/>
      <c r="M59" s="79">
        <f t="shared" si="9"/>
        <v>0</v>
      </c>
      <c r="N59" s="65"/>
      <c r="O59" s="78">
        <f t="shared" si="10"/>
        <v>0</v>
      </c>
      <c r="P59" s="45"/>
      <c r="Q59" s="79">
        <f t="shared" si="11"/>
        <v>0</v>
      </c>
      <c r="R59" s="65"/>
      <c r="S59" s="78">
        <f t="shared" si="12"/>
        <v>0</v>
      </c>
      <c r="T59" s="45"/>
      <c r="U59" s="79">
        <f t="shared" si="13"/>
        <v>0</v>
      </c>
      <c r="V59" s="65"/>
      <c r="W59" s="78">
        <f t="shared" si="14"/>
        <v>0</v>
      </c>
      <c r="X59" s="45"/>
      <c r="Y59" s="79">
        <f t="shared" si="15"/>
        <v>0</v>
      </c>
      <c r="Z59" s="65"/>
      <c r="AA59" s="78">
        <f t="shared" si="16"/>
        <v>0</v>
      </c>
      <c r="AB59" s="45"/>
      <c r="AC59" s="79">
        <f t="shared" si="17"/>
        <v>0</v>
      </c>
      <c r="AD59" s="65"/>
      <c r="AE59" s="78">
        <f t="shared" si="18"/>
        <v>0</v>
      </c>
      <c r="AF59" s="45"/>
      <c r="AG59" s="79">
        <f t="shared" si="19"/>
        <v>0</v>
      </c>
    </row>
    <row r="60" spans="1:33" ht="36.75" customHeight="1" outlineLevel="1">
      <c r="A60" s="12" t="s">
        <v>859</v>
      </c>
      <c r="B60" s="18" t="s">
        <v>43</v>
      </c>
      <c r="C60" s="14">
        <v>2371060</v>
      </c>
      <c r="D60" s="45"/>
      <c r="E60" s="46">
        <f t="shared" si="5"/>
        <v>0</v>
      </c>
      <c r="F60" s="46">
        <f t="shared" si="6"/>
        <v>0</v>
      </c>
      <c r="G60" s="46">
        <f t="shared" si="7"/>
        <v>0</v>
      </c>
      <c r="H60" s="53" t="e">
        <f t="shared" si="3"/>
        <v>#DIV/0!</v>
      </c>
      <c r="I60" s="54" t="e">
        <f t="shared" si="4"/>
        <v>#DIV/0!</v>
      </c>
      <c r="J60" s="65"/>
      <c r="K60" s="78">
        <f t="shared" si="8"/>
        <v>0</v>
      </c>
      <c r="L60" s="295"/>
      <c r="M60" s="79">
        <f t="shared" si="9"/>
        <v>0</v>
      </c>
      <c r="N60" s="65"/>
      <c r="O60" s="78">
        <f t="shared" si="10"/>
        <v>0</v>
      </c>
      <c r="P60" s="45"/>
      <c r="Q60" s="79">
        <f t="shared" si="11"/>
        <v>0</v>
      </c>
      <c r="R60" s="65"/>
      <c r="S60" s="78">
        <f t="shared" si="12"/>
        <v>0</v>
      </c>
      <c r="T60" s="45"/>
      <c r="U60" s="79">
        <f t="shared" si="13"/>
        <v>0</v>
      </c>
      <c r="V60" s="65"/>
      <c r="W60" s="78">
        <f t="shared" si="14"/>
        <v>0</v>
      </c>
      <c r="X60" s="45"/>
      <c r="Y60" s="79">
        <f t="shared" si="15"/>
        <v>0</v>
      </c>
      <c r="Z60" s="65"/>
      <c r="AA60" s="78">
        <f t="shared" si="16"/>
        <v>0</v>
      </c>
      <c r="AB60" s="45"/>
      <c r="AC60" s="79">
        <f t="shared" si="17"/>
        <v>0</v>
      </c>
      <c r="AD60" s="65"/>
      <c r="AE60" s="78">
        <f t="shared" si="18"/>
        <v>0</v>
      </c>
      <c r="AF60" s="45"/>
      <c r="AG60" s="79">
        <f t="shared" si="19"/>
        <v>0</v>
      </c>
    </row>
    <row r="61" spans="1:33" ht="16.5" customHeight="1" outlineLevel="1">
      <c r="A61" s="12">
        <v>1103120</v>
      </c>
      <c r="B61" s="23" t="s">
        <v>44</v>
      </c>
      <c r="C61" s="14">
        <v>3556620</v>
      </c>
      <c r="D61" s="45"/>
      <c r="E61" s="46">
        <f t="shared" si="5"/>
        <v>0</v>
      </c>
      <c r="F61" s="46">
        <f t="shared" si="6"/>
        <v>0</v>
      </c>
      <c r="G61" s="46">
        <f t="shared" si="7"/>
        <v>0</v>
      </c>
      <c r="H61" s="53" t="e">
        <f t="shared" si="3"/>
        <v>#DIV/0!</v>
      </c>
      <c r="I61" s="54" t="e">
        <f t="shared" si="4"/>
        <v>#DIV/0!</v>
      </c>
      <c r="J61" s="65"/>
      <c r="K61" s="78">
        <f t="shared" si="8"/>
        <v>0</v>
      </c>
      <c r="L61" s="295"/>
      <c r="M61" s="79">
        <f t="shared" si="9"/>
        <v>0</v>
      </c>
      <c r="N61" s="65"/>
      <c r="O61" s="78">
        <f t="shared" si="10"/>
        <v>0</v>
      </c>
      <c r="P61" s="45"/>
      <c r="Q61" s="79">
        <f t="shared" si="11"/>
        <v>0</v>
      </c>
      <c r="R61" s="65"/>
      <c r="S61" s="78">
        <f t="shared" si="12"/>
        <v>0</v>
      </c>
      <c r="T61" s="45"/>
      <c r="U61" s="79">
        <f t="shared" si="13"/>
        <v>0</v>
      </c>
      <c r="V61" s="65"/>
      <c r="W61" s="78">
        <f t="shared" si="14"/>
        <v>0</v>
      </c>
      <c r="X61" s="45"/>
      <c r="Y61" s="79">
        <f t="shared" si="15"/>
        <v>0</v>
      </c>
      <c r="Z61" s="65"/>
      <c r="AA61" s="78">
        <f t="shared" si="16"/>
        <v>0</v>
      </c>
      <c r="AB61" s="45"/>
      <c r="AC61" s="79">
        <f t="shared" si="17"/>
        <v>0</v>
      </c>
      <c r="AD61" s="65"/>
      <c r="AE61" s="78">
        <f t="shared" si="18"/>
        <v>0</v>
      </c>
      <c r="AF61" s="45"/>
      <c r="AG61" s="79">
        <f t="shared" si="19"/>
        <v>0</v>
      </c>
    </row>
    <row r="62" spans="1:33" ht="16.5" customHeight="1" outlineLevel="1">
      <c r="A62" s="12">
        <v>1103000</v>
      </c>
      <c r="B62" s="18" t="s">
        <v>45</v>
      </c>
      <c r="C62" s="14">
        <v>5824940</v>
      </c>
      <c r="D62" s="45"/>
      <c r="E62" s="46">
        <f t="shared" si="5"/>
        <v>0</v>
      </c>
      <c r="F62" s="46">
        <f t="shared" si="6"/>
        <v>0</v>
      </c>
      <c r="G62" s="46">
        <f t="shared" si="7"/>
        <v>0</v>
      </c>
      <c r="H62" s="53" t="e">
        <f t="shared" si="3"/>
        <v>#DIV/0!</v>
      </c>
      <c r="I62" s="54" t="e">
        <f t="shared" si="4"/>
        <v>#DIV/0!</v>
      </c>
      <c r="J62" s="65"/>
      <c r="K62" s="78">
        <f t="shared" si="8"/>
        <v>0</v>
      </c>
      <c r="L62" s="295"/>
      <c r="M62" s="79">
        <f t="shared" si="9"/>
        <v>0</v>
      </c>
      <c r="N62" s="65"/>
      <c r="O62" s="78">
        <f t="shared" si="10"/>
        <v>0</v>
      </c>
      <c r="P62" s="45"/>
      <c r="Q62" s="79">
        <f t="shared" si="11"/>
        <v>0</v>
      </c>
      <c r="R62" s="65"/>
      <c r="S62" s="78">
        <f t="shared" si="12"/>
        <v>0</v>
      </c>
      <c r="T62" s="45"/>
      <c r="U62" s="79">
        <f t="shared" si="13"/>
        <v>0</v>
      </c>
      <c r="V62" s="65"/>
      <c r="W62" s="78">
        <f t="shared" si="14"/>
        <v>0</v>
      </c>
      <c r="X62" s="45"/>
      <c r="Y62" s="79">
        <f t="shared" si="15"/>
        <v>0</v>
      </c>
      <c r="Z62" s="65"/>
      <c r="AA62" s="78">
        <f t="shared" si="16"/>
        <v>0</v>
      </c>
      <c r="AB62" s="45"/>
      <c r="AC62" s="79">
        <f t="shared" si="17"/>
        <v>0</v>
      </c>
      <c r="AD62" s="65"/>
      <c r="AE62" s="78">
        <f t="shared" si="18"/>
        <v>0</v>
      </c>
      <c r="AF62" s="45"/>
      <c r="AG62" s="79">
        <f t="shared" si="19"/>
        <v>0</v>
      </c>
    </row>
    <row r="63" spans="1:33" ht="30.75" customHeight="1" outlineLevel="1">
      <c r="A63" s="12">
        <v>1103100</v>
      </c>
      <c r="B63" s="18" t="s">
        <v>46</v>
      </c>
      <c r="C63" s="14">
        <v>7281190</v>
      </c>
      <c r="D63" s="45"/>
      <c r="E63" s="46">
        <f t="shared" si="5"/>
        <v>0</v>
      </c>
      <c r="F63" s="46">
        <f t="shared" si="6"/>
        <v>0</v>
      </c>
      <c r="G63" s="46">
        <f t="shared" si="7"/>
        <v>0</v>
      </c>
      <c r="H63" s="53" t="e">
        <f t="shared" si="3"/>
        <v>#DIV/0!</v>
      </c>
      <c r="I63" s="54" t="e">
        <f t="shared" si="4"/>
        <v>#DIV/0!</v>
      </c>
      <c r="J63" s="65"/>
      <c r="K63" s="78">
        <f t="shared" si="8"/>
        <v>0</v>
      </c>
      <c r="L63" s="295"/>
      <c r="M63" s="79">
        <f t="shared" si="9"/>
        <v>0</v>
      </c>
      <c r="N63" s="65"/>
      <c r="O63" s="78">
        <f t="shared" si="10"/>
        <v>0</v>
      </c>
      <c r="P63" s="45"/>
      <c r="Q63" s="79">
        <f t="shared" si="11"/>
        <v>0</v>
      </c>
      <c r="R63" s="65"/>
      <c r="S63" s="78">
        <f t="shared" si="12"/>
        <v>0</v>
      </c>
      <c r="T63" s="45"/>
      <c r="U63" s="79">
        <f t="shared" si="13"/>
        <v>0</v>
      </c>
      <c r="V63" s="65"/>
      <c r="W63" s="78">
        <f t="shared" si="14"/>
        <v>0</v>
      </c>
      <c r="X63" s="45"/>
      <c r="Y63" s="79">
        <f t="shared" si="15"/>
        <v>0</v>
      </c>
      <c r="Z63" s="65"/>
      <c r="AA63" s="78">
        <f t="shared" si="16"/>
        <v>0</v>
      </c>
      <c r="AB63" s="45"/>
      <c r="AC63" s="79">
        <f t="shared" si="17"/>
        <v>0</v>
      </c>
      <c r="AD63" s="65"/>
      <c r="AE63" s="78">
        <f t="shared" si="18"/>
        <v>0</v>
      </c>
      <c r="AF63" s="45"/>
      <c r="AG63" s="79">
        <f t="shared" si="19"/>
        <v>0</v>
      </c>
    </row>
    <row r="64" spans="1:33" ht="24" customHeight="1" outlineLevel="1">
      <c r="A64" s="12">
        <v>1103127</v>
      </c>
      <c r="B64" s="18" t="s">
        <v>47</v>
      </c>
      <c r="C64" s="14">
        <v>4252340</v>
      </c>
      <c r="D64" s="45"/>
      <c r="E64" s="46">
        <f t="shared" si="5"/>
        <v>0</v>
      </c>
      <c r="F64" s="46">
        <f t="shared" si="6"/>
        <v>0</v>
      </c>
      <c r="G64" s="46">
        <f t="shared" si="7"/>
        <v>0</v>
      </c>
      <c r="H64" s="53" t="e">
        <f t="shared" si="3"/>
        <v>#DIV/0!</v>
      </c>
      <c r="I64" s="54" t="e">
        <f t="shared" si="4"/>
        <v>#DIV/0!</v>
      </c>
      <c r="J64" s="65"/>
      <c r="K64" s="78">
        <f t="shared" si="8"/>
        <v>0</v>
      </c>
      <c r="L64" s="295"/>
      <c r="M64" s="79">
        <f t="shared" si="9"/>
        <v>0</v>
      </c>
      <c r="N64" s="65"/>
      <c r="O64" s="78">
        <f t="shared" si="10"/>
        <v>0</v>
      </c>
      <c r="P64" s="45"/>
      <c r="Q64" s="79">
        <f t="shared" si="11"/>
        <v>0</v>
      </c>
      <c r="R64" s="65"/>
      <c r="S64" s="78">
        <f t="shared" si="12"/>
        <v>0</v>
      </c>
      <c r="T64" s="45"/>
      <c r="U64" s="79">
        <f t="shared" si="13"/>
        <v>0</v>
      </c>
      <c r="V64" s="65"/>
      <c r="W64" s="78">
        <f t="shared" si="14"/>
        <v>0</v>
      </c>
      <c r="X64" s="45"/>
      <c r="Y64" s="79">
        <f t="shared" si="15"/>
        <v>0</v>
      </c>
      <c r="Z64" s="65"/>
      <c r="AA64" s="78">
        <f t="shared" si="16"/>
        <v>0</v>
      </c>
      <c r="AB64" s="45"/>
      <c r="AC64" s="79">
        <f t="shared" si="17"/>
        <v>0</v>
      </c>
      <c r="AD64" s="65"/>
      <c r="AE64" s="78">
        <f t="shared" si="18"/>
        <v>0</v>
      </c>
      <c r="AF64" s="45"/>
      <c r="AG64" s="79">
        <f t="shared" si="19"/>
        <v>0</v>
      </c>
    </row>
    <row r="65" spans="1:33" ht="16.5" customHeight="1" outlineLevel="1">
      <c r="A65" s="12">
        <v>1103049</v>
      </c>
      <c r="B65" s="18" t="s">
        <v>48</v>
      </c>
      <c r="C65" s="14">
        <v>1202580</v>
      </c>
      <c r="D65" s="45"/>
      <c r="E65" s="46">
        <f t="shared" si="5"/>
        <v>0</v>
      </c>
      <c r="F65" s="46">
        <f t="shared" si="6"/>
        <v>0</v>
      </c>
      <c r="G65" s="46">
        <f t="shared" si="7"/>
        <v>0</v>
      </c>
      <c r="H65" s="53" t="e">
        <f t="shared" si="3"/>
        <v>#DIV/0!</v>
      </c>
      <c r="I65" s="54" t="e">
        <f t="shared" si="4"/>
        <v>#DIV/0!</v>
      </c>
      <c r="J65" s="65"/>
      <c r="K65" s="78">
        <f t="shared" si="8"/>
        <v>0</v>
      </c>
      <c r="L65" s="295"/>
      <c r="M65" s="79">
        <f t="shared" si="9"/>
        <v>0</v>
      </c>
      <c r="N65" s="65"/>
      <c r="O65" s="78">
        <f t="shared" si="10"/>
        <v>0</v>
      </c>
      <c r="P65" s="45"/>
      <c r="Q65" s="79">
        <f t="shared" si="11"/>
        <v>0</v>
      </c>
      <c r="R65" s="65"/>
      <c r="S65" s="78">
        <f t="shared" si="12"/>
        <v>0</v>
      </c>
      <c r="T65" s="45"/>
      <c r="U65" s="79">
        <f t="shared" si="13"/>
        <v>0</v>
      </c>
      <c r="V65" s="65"/>
      <c r="W65" s="78">
        <f t="shared" si="14"/>
        <v>0</v>
      </c>
      <c r="X65" s="45"/>
      <c r="Y65" s="79">
        <f t="shared" si="15"/>
        <v>0</v>
      </c>
      <c r="Z65" s="65"/>
      <c r="AA65" s="78">
        <f t="shared" si="16"/>
        <v>0</v>
      </c>
      <c r="AB65" s="45"/>
      <c r="AC65" s="79">
        <f t="shared" si="17"/>
        <v>0</v>
      </c>
      <c r="AD65" s="65"/>
      <c r="AE65" s="78">
        <f t="shared" si="18"/>
        <v>0</v>
      </c>
      <c r="AF65" s="45"/>
      <c r="AG65" s="79">
        <f t="shared" si="19"/>
        <v>0</v>
      </c>
    </row>
    <row r="66" spans="1:33" ht="16.5" customHeight="1" outlineLevel="1">
      <c r="A66" s="12">
        <v>1101113</v>
      </c>
      <c r="B66" s="24" t="s">
        <v>49</v>
      </c>
      <c r="C66" s="14">
        <v>491060</v>
      </c>
      <c r="D66" s="45"/>
      <c r="E66" s="46">
        <f t="shared" si="5"/>
        <v>0</v>
      </c>
      <c r="F66" s="46">
        <f t="shared" si="6"/>
        <v>0</v>
      </c>
      <c r="G66" s="46">
        <f t="shared" si="7"/>
        <v>0</v>
      </c>
      <c r="H66" s="53" t="e">
        <f t="shared" si="3"/>
        <v>#DIV/0!</v>
      </c>
      <c r="I66" s="54" t="e">
        <f t="shared" si="4"/>
        <v>#DIV/0!</v>
      </c>
      <c r="J66" s="65"/>
      <c r="K66" s="78">
        <f t="shared" si="8"/>
        <v>0</v>
      </c>
      <c r="L66" s="295"/>
      <c r="M66" s="79">
        <f t="shared" si="9"/>
        <v>0</v>
      </c>
      <c r="N66" s="65"/>
      <c r="O66" s="78">
        <f t="shared" si="10"/>
        <v>0</v>
      </c>
      <c r="P66" s="45"/>
      <c r="Q66" s="79">
        <f t="shared" si="11"/>
        <v>0</v>
      </c>
      <c r="R66" s="65"/>
      <c r="S66" s="78">
        <f t="shared" si="12"/>
        <v>0</v>
      </c>
      <c r="T66" s="45"/>
      <c r="U66" s="79">
        <f t="shared" si="13"/>
        <v>0</v>
      </c>
      <c r="V66" s="65"/>
      <c r="W66" s="78">
        <f t="shared" si="14"/>
        <v>0</v>
      </c>
      <c r="X66" s="45"/>
      <c r="Y66" s="79">
        <f t="shared" si="15"/>
        <v>0</v>
      </c>
      <c r="Z66" s="65"/>
      <c r="AA66" s="78">
        <f t="shared" si="16"/>
        <v>0</v>
      </c>
      <c r="AB66" s="45"/>
      <c r="AC66" s="79">
        <f t="shared" si="17"/>
        <v>0</v>
      </c>
      <c r="AD66" s="65"/>
      <c r="AE66" s="78">
        <f t="shared" si="18"/>
        <v>0</v>
      </c>
      <c r="AF66" s="45"/>
      <c r="AG66" s="79">
        <f t="shared" si="19"/>
        <v>0</v>
      </c>
    </row>
    <row r="67" spans="1:33" ht="16.5" customHeight="1" outlineLevel="1">
      <c r="A67" s="12">
        <v>1103041</v>
      </c>
      <c r="B67" s="18" t="s">
        <v>50</v>
      </c>
      <c r="C67" s="14">
        <v>5300750</v>
      </c>
      <c r="D67" s="45"/>
      <c r="E67" s="46">
        <f t="shared" si="5"/>
        <v>0</v>
      </c>
      <c r="F67" s="46">
        <f t="shared" si="6"/>
        <v>0</v>
      </c>
      <c r="G67" s="46">
        <f t="shared" si="7"/>
        <v>0</v>
      </c>
      <c r="H67" s="53" t="e">
        <f t="shared" si="3"/>
        <v>#DIV/0!</v>
      </c>
      <c r="I67" s="54" t="e">
        <f t="shared" si="4"/>
        <v>#DIV/0!</v>
      </c>
      <c r="J67" s="65"/>
      <c r="K67" s="78">
        <f t="shared" si="8"/>
        <v>0</v>
      </c>
      <c r="L67" s="295"/>
      <c r="M67" s="79">
        <f t="shared" si="9"/>
        <v>0</v>
      </c>
      <c r="N67" s="65"/>
      <c r="O67" s="78">
        <f t="shared" si="10"/>
        <v>0</v>
      </c>
      <c r="P67" s="45"/>
      <c r="Q67" s="79">
        <f t="shared" si="11"/>
        <v>0</v>
      </c>
      <c r="R67" s="65"/>
      <c r="S67" s="78">
        <f t="shared" si="12"/>
        <v>0</v>
      </c>
      <c r="T67" s="45"/>
      <c r="U67" s="79">
        <f t="shared" si="13"/>
        <v>0</v>
      </c>
      <c r="V67" s="65"/>
      <c r="W67" s="78">
        <f t="shared" si="14"/>
        <v>0</v>
      </c>
      <c r="X67" s="45"/>
      <c r="Y67" s="79">
        <f t="shared" si="15"/>
        <v>0</v>
      </c>
      <c r="Z67" s="65"/>
      <c r="AA67" s="78">
        <f t="shared" si="16"/>
        <v>0</v>
      </c>
      <c r="AB67" s="45"/>
      <c r="AC67" s="79">
        <f t="shared" si="17"/>
        <v>0</v>
      </c>
      <c r="AD67" s="65"/>
      <c r="AE67" s="78">
        <f t="shared" si="18"/>
        <v>0</v>
      </c>
      <c r="AF67" s="45"/>
      <c r="AG67" s="79">
        <f t="shared" si="19"/>
        <v>0</v>
      </c>
    </row>
    <row r="68" spans="1:33" ht="16.5" customHeight="1" outlineLevel="1">
      <c r="A68" s="12">
        <v>1103141</v>
      </c>
      <c r="B68" s="18" t="s">
        <v>51</v>
      </c>
      <c r="C68" s="14">
        <v>13454300</v>
      </c>
      <c r="D68" s="45"/>
      <c r="E68" s="46">
        <f t="shared" si="5"/>
        <v>0</v>
      </c>
      <c r="F68" s="46">
        <f t="shared" si="6"/>
        <v>0</v>
      </c>
      <c r="G68" s="46">
        <f t="shared" si="7"/>
        <v>0</v>
      </c>
      <c r="H68" s="53" t="e">
        <f t="shared" si="3"/>
        <v>#DIV/0!</v>
      </c>
      <c r="I68" s="54" t="e">
        <f t="shared" si="4"/>
        <v>#DIV/0!</v>
      </c>
      <c r="J68" s="65"/>
      <c r="K68" s="78">
        <f t="shared" si="8"/>
        <v>0</v>
      </c>
      <c r="L68" s="295"/>
      <c r="M68" s="79">
        <f t="shared" si="9"/>
        <v>0</v>
      </c>
      <c r="N68" s="65"/>
      <c r="O68" s="78">
        <f t="shared" si="10"/>
        <v>0</v>
      </c>
      <c r="P68" s="45"/>
      <c r="Q68" s="79">
        <f t="shared" si="11"/>
        <v>0</v>
      </c>
      <c r="R68" s="65"/>
      <c r="S68" s="78">
        <f t="shared" si="12"/>
        <v>0</v>
      </c>
      <c r="T68" s="45"/>
      <c r="U68" s="79">
        <f t="shared" si="13"/>
        <v>0</v>
      </c>
      <c r="V68" s="65"/>
      <c r="W68" s="78">
        <f t="shared" si="14"/>
        <v>0</v>
      </c>
      <c r="X68" s="45"/>
      <c r="Y68" s="79">
        <f t="shared" si="15"/>
        <v>0</v>
      </c>
      <c r="Z68" s="65"/>
      <c r="AA68" s="78">
        <f t="shared" si="16"/>
        <v>0</v>
      </c>
      <c r="AB68" s="45"/>
      <c r="AC68" s="79">
        <f t="shared" si="17"/>
        <v>0</v>
      </c>
      <c r="AD68" s="65"/>
      <c r="AE68" s="78">
        <f t="shared" si="18"/>
        <v>0</v>
      </c>
      <c r="AF68" s="45"/>
      <c r="AG68" s="79">
        <f t="shared" si="19"/>
        <v>0</v>
      </c>
    </row>
    <row r="69" spans="1:33" ht="16.5" customHeight="1" outlineLevel="1">
      <c r="A69" s="12">
        <v>2104313</v>
      </c>
      <c r="B69" s="18" t="s">
        <v>52</v>
      </c>
      <c r="C69" s="14">
        <v>5266180</v>
      </c>
      <c r="D69" s="45"/>
      <c r="E69" s="46">
        <f t="shared" si="5"/>
        <v>0</v>
      </c>
      <c r="F69" s="46">
        <f t="shared" si="6"/>
        <v>0</v>
      </c>
      <c r="G69" s="46">
        <f t="shared" si="7"/>
        <v>0</v>
      </c>
      <c r="H69" s="53" t="e">
        <f t="shared" si="3"/>
        <v>#DIV/0!</v>
      </c>
      <c r="I69" s="54" t="e">
        <f t="shared" si="4"/>
        <v>#DIV/0!</v>
      </c>
      <c r="J69" s="65"/>
      <c r="K69" s="78">
        <f t="shared" si="8"/>
        <v>0</v>
      </c>
      <c r="L69" s="295"/>
      <c r="M69" s="79">
        <f t="shared" si="9"/>
        <v>0</v>
      </c>
      <c r="N69" s="65"/>
      <c r="O69" s="78">
        <f t="shared" si="10"/>
        <v>0</v>
      </c>
      <c r="P69" s="45"/>
      <c r="Q69" s="79">
        <f t="shared" si="11"/>
        <v>0</v>
      </c>
      <c r="R69" s="65"/>
      <c r="S69" s="78">
        <f t="shared" si="12"/>
        <v>0</v>
      </c>
      <c r="T69" s="45"/>
      <c r="U69" s="79">
        <f t="shared" si="13"/>
        <v>0</v>
      </c>
      <c r="V69" s="65"/>
      <c r="W69" s="78">
        <f t="shared" si="14"/>
        <v>0</v>
      </c>
      <c r="X69" s="45"/>
      <c r="Y69" s="79">
        <f t="shared" si="15"/>
        <v>0</v>
      </c>
      <c r="Z69" s="65"/>
      <c r="AA69" s="78">
        <f t="shared" si="16"/>
        <v>0</v>
      </c>
      <c r="AB69" s="45"/>
      <c r="AC69" s="79">
        <f t="shared" si="17"/>
        <v>0</v>
      </c>
      <c r="AD69" s="65"/>
      <c r="AE69" s="78">
        <f t="shared" si="18"/>
        <v>0</v>
      </c>
      <c r="AF69" s="45"/>
      <c r="AG69" s="79">
        <f t="shared" si="19"/>
        <v>0</v>
      </c>
    </row>
    <row r="70" spans="1:33" ht="16.5" customHeight="1" outlineLevel="1">
      <c r="A70" s="12">
        <v>1103043</v>
      </c>
      <c r="B70" s="18" t="s">
        <v>53</v>
      </c>
      <c r="C70" s="14">
        <v>1429110</v>
      </c>
      <c r="D70" s="45"/>
      <c r="E70" s="46">
        <f t="shared" si="5"/>
        <v>0</v>
      </c>
      <c r="F70" s="46">
        <f t="shared" si="6"/>
        <v>0</v>
      </c>
      <c r="G70" s="46">
        <f t="shared" si="7"/>
        <v>0</v>
      </c>
      <c r="H70" s="53" t="e">
        <f t="shared" si="3"/>
        <v>#DIV/0!</v>
      </c>
      <c r="I70" s="54" t="e">
        <f t="shared" si="4"/>
        <v>#DIV/0!</v>
      </c>
      <c r="J70" s="65"/>
      <c r="K70" s="78">
        <f t="shared" si="8"/>
        <v>0</v>
      </c>
      <c r="L70" s="295"/>
      <c r="M70" s="79">
        <f t="shared" si="9"/>
        <v>0</v>
      </c>
      <c r="N70" s="65"/>
      <c r="O70" s="78">
        <f t="shared" si="10"/>
        <v>0</v>
      </c>
      <c r="P70" s="45"/>
      <c r="Q70" s="79">
        <f t="shared" si="11"/>
        <v>0</v>
      </c>
      <c r="R70" s="65"/>
      <c r="S70" s="78">
        <f t="shared" si="12"/>
        <v>0</v>
      </c>
      <c r="T70" s="45"/>
      <c r="U70" s="79">
        <f t="shared" si="13"/>
        <v>0</v>
      </c>
      <c r="V70" s="65"/>
      <c r="W70" s="78">
        <f t="shared" si="14"/>
        <v>0</v>
      </c>
      <c r="X70" s="45"/>
      <c r="Y70" s="79">
        <f t="shared" si="15"/>
        <v>0</v>
      </c>
      <c r="Z70" s="65"/>
      <c r="AA70" s="78">
        <f t="shared" si="16"/>
        <v>0</v>
      </c>
      <c r="AB70" s="45"/>
      <c r="AC70" s="79">
        <f t="shared" si="17"/>
        <v>0</v>
      </c>
      <c r="AD70" s="65"/>
      <c r="AE70" s="78">
        <f t="shared" si="18"/>
        <v>0</v>
      </c>
      <c r="AF70" s="45"/>
      <c r="AG70" s="79">
        <f t="shared" si="19"/>
        <v>0</v>
      </c>
    </row>
    <row r="71" spans="1:33" ht="16.5" customHeight="1" outlineLevel="1">
      <c r="A71" s="12">
        <v>1103043</v>
      </c>
      <c r="B71" s="18" t="s">
        <v>54</v>
      </c>
      <c r="C71" s="14">
        <v>1918850</v>
      </c>
      <c r="D71" s="45"/>
      <c r="E71" s="46">
        <f t="shared" si="5"/>
        <v>0</v>
      </c>
      <c r="F71" s="46">
        <f t="shared" si="6"/>
        <v>0</v>
      </c>
      <c r="G71" s="46">
        <f t="shared" si="7"/>
        <v>0</v>
      </c>
      <c r="H71" s="53" t="e">
        <f t="shared" si="3"/>
        <v>#DIV/0!</v>
      </c>
      <c r="I71" s="54" t="e">
        <f t="shared" si="4"/>
        <v>#DIV/0!</v>
      </c>
      <c r="J71" s="65"/>
      <c r="K71" s="78">
        <f t="shared" si="8"/>
        <v>0</v>
      </c>
      <c r="L71" s="295"/>
      <c r="M71" s="79">
        <f t="shared" si="9"/>
        <v>0</v>
      </c>
      <c r="N71" s="65"/>
      <c r="O71" s="78">
        <f t="shared" si="10"/>
        <v>0</v>
      </c>
      <c r="P71" s="45"/>
      <c r="Q71" s="79">
        <f t="shared" si="11"/>
        <v>0</v>
      </c>
      <c r="R71" s="65"/>
      <c r="S71" s="78">
        <f t="shared" si="12"/>
        <v>0</v>
      </c>
      <c r="T71" s="45"/>
      <c r="U71" s="79">
        <f t="shared" si="13"/>
        <v>0</v>
      </c>
      <c r="V71" s="65"/>
      <c r="W71" s="78">
        <f t="shared" si="14"/>
        <v>0</v>
      </c>
      <c r="X71" s="45"/>
      <c r="Y71" s="79">
        <f t="shared" si="15"/>
        <v>0</v>
      </c>
      <c r="Z71" s="65"/>
      <c r="AA71" s="78">
        <f t="shared" si="16"/>
        <v>0</v>
      </c>
      <c r="AB71" s="45"/>
      <c r="AC71" s="79">
        <f t="shared" si="17"/>
        <v>0</v>
      </c>
      <c r="AD71" s="65"/>
      <c r="AE71" s="78">
        <f t="shared" si="18"/>
        <v>0</v>
      </c>
      <c r="AF71" s="45"/>
      <c r="AG71" s="79">
        <f t="shared" si="19"/>
        <v>0</v>
      </c>
    </row>
    <row r="72" spans="1:33" ht="16.5" customHeight="1" outlineLevel="1">
      <c r="A72" s="12">
        <v>1103132</v>
      </c>
      <c r="B72" s="18" t="s">
        <v>55</v>
      </c>
      <c r="C72" s="14">
        <v>1104300</v>
      </c>
      <c r="D72" s="45"/>
      <c r="E72" s="46">
        <f t="shared" si="5"/>
        <v>0</v>
      </c>
      <c r="F72" s="46">
        <f t="shared" si="6"/>
        <v>0</v>
      </c>
      <c r="G72" s="46">
        <f t="shared" si="7"/>
        <v>0</v>
      </c>
      <c r="H72" s="53" t="e">
        <f t="shared" si="3"/>
        <v>#DIV/0!</v>
      </c>
      <c r="I72" s="54" t="e">
        <f t="shared" si="4"/>
        <v>#DIV/0!</v>
      </c>
      <c r="J72" s="65"/>
      <c r="K72" s="78">
        <f t="shared" si="8"/>
        <v>0</v>
      </c>
      <c r="L72" s="295"/>
      <c r="M72" s="79">
        <f t="shared" si="9"/>
        <v>0</v>
      </c>
      <c r="N72" s="65"/>
      <c r="O72" s="78">
        <f t="shared" si="10"/>
        <v>0</v>
      </c>
      <c r="P72" s="45"/>
      <c r="Q72" s="79">
        <f t="shared" si="11"/>
        <v>0</v>
      </c>
      <c r="R72" s="65"/>
      <c r="S72" s="78">
        <f t="shared" si="12"/>
        <v>0</v>
      </c>
      <c r="T72" s="45"/>
      <c r="U72" s="79">
        <f t="shared" si="13"/>
        <v>0</v>
      </c>
      <c r="V72" s="65"/>
      <c r="W72" s="78">
        <f t="shared" si="14"/>
        <v>0</v>
      </c>
      <c r="X72" s="45"/>
      <c r="Y72" s="79">
        <f t="shared" si="15"/>
        <v>0</v>
      </c>
      <c r="Z72" s="65"/>
      <c r="AA72" s="78">
        <f t="shared" si="16"/>
        <v>0</v>
      </c>
      <c r="AB72" s="45"/>
      <c r="AC72" s="79">
        <f t="shared" si="17"/>
        <v>0</v>
      </c>
      <c r="AD72" s="65"/>
      <c r="AE72" s="78">
        <f t="shared" si="18"/>
        <v>0</v>
      </c>
      <c r="AF72" s="45"/>
      <c r="AG72" s="79">
        <f t="shared" si="19"/>
        <v>0</v>
      </c>
    </row>
    <row r="73" spans="1:33" ht="16.5" customHeight="1" outlineLevel="1">
      <c r="A73" s="12">
        <v>3007201</v>
      </c>
      <c r="B73" s="25" t="s">
        <v>56</v>
      </c>
      <c r="C73" s="14">
        <v>2329540</v>
      </c>
      <c r="D73" s="45"/>
      <c r="E73" s="46">
        <f t="shared" si="5"/>
        <v>0</v>
      </c>
      <c r="F73" s="46">
        <f t="shared" si="6"/>
        <v>0</v>
      </c>
      <c r="G73" s="46">
        <f t="shared" si="7"/>
        <v>0</v>
      </c>
      <c r="H73" s="53" t="e">
        <f t="shared" si="3"/>
        <v>#DIV/0!</v>
      </c>
      <c r="I73" s="54" t="e">
        <f t="shared" si="4"/>
        <v>#DIV/0!</v>
      </c>
      <c r="J73" s="65"/>
      <c r="K73" s="78">
        <f t="shared" si="8"/>
        <v>0</v>
      </c>
      <c r="L73" s="295"/>
      <c r="M73" s="79">
        <f t="shared" si="9"/>
        <v>0</v>
      </c>
      <c r="N73" s="65"/>
      <c r="O73" s="78">
        <f t="shared" si="10"/>
        <v>0</v>
      </c>
      <c r="P73" s="45"/>
      <c r="Q73" s="79">
        <f t="shared" si="11"/>
        <v>0</v>
      </c>
      <c r="R73" s="65"/>
      <c r="S73" s="78">
        <f t="shared" si="12"/>
        <v>0</v>
      </c>
      <c r="T73" s="45"/>
      <c r="U73" s="79">
        <f t="shared" si="13"/>
        <v>0</v>
      </c>
      <c r="V73" s="65"/>
      <c r="W73" s="78">
        <f t="shared" si="14"/>
        <v>0</v>
      </c>
      <c r="X73" s="45"/>
      <c r="Y73" s="79">
        <f t="shared" si="15"/>
        <v>0</v>
      </c>
      <c r="Z73" s="65"/>
      <c r="AA73" s="78">
        <f t="shared" si="16"/>
        <v>0</v>
      </c>
      <c r="AB73" s="45"/>
      <c r="AC73" s="79">
        <f t="shared" si="17"/>
        <v>0</v>
      </c>
      <c r="AD73" s="65"/>
      <c r="AE73" s="78">
        <f t="shared" si="18"/>
        <v>0</v>
      </c>
      <c r="AF73" s="45"/>
      <c r="AG73" s="79">
        <f t="shared" si="19"/>
        <v>0</v>
      </c>
    </row>
    <row r="74" spans="1:33" ht="16.5" customHeight="1" outlineLevel="1">
      <c r="A74" s="12"/>
      <c r="B74" s="19"/>
      <c r="C74" s="14"/>
      <c r="D74" s="45"/>
      <c r="E74" s="46"/>
      <c r="F74" s="46"/>
      <c r="G74" s="46"/>
      <c r="H74" s="53"/>
      <c r="I74" s="54"/>
      <c r="J74" s="65"/>
      <c r="K74" s="78"/>
      <c r="L74" s="295"/>
      <c r="M74" s="79"/>
      <c r="N74" s="65"/>
      <c r="O74" s="78"/>
      <c r="P74" s="45"/>
      <c r="Q74" s="79"/>
      <c r="R74" s="65"/>
      <c r="S74" s="78"/>
      <c r="T74" s="45"/>
      <c r="U74" s="79"/>
      <c r="V74" s="65"/>
      <c r="W74" s="78"/>
      <c r="X74" s="45"/>
      <c r="Y74" s="79"/>
      <c r="Z74" s="65"/>
      <c r="AA74" s="78"/>
      <c r="AB74" s="45"/>
      <c r="AC74" s="79"/>
      <c r="AD74" s="65"/>
      <c r="AE74" s="78"/>
      <c r="AF74" s="45"/>
      <c r="AG74" s="79"/>
    </row>
    <row r="75" spans="1:33" ht="16.5" customHeight="1">
      <c r="A75" s="58"/>
      <c r="B75" s="125" t="s">
        <v>57</v>
      </c>
      <c r="C75" s="59"/>
      <c r="D75" s="60"/>
      <c r="E75" s="61"/>
      <c r="F75" s="61"/>
      <c r="G75" s="61"/>
      <c r="H75" s="62"/>
      <c r="I75" s="63"/>
      <c r="J75" s="84"/>
      <c r="K75" s="85"/>
      <c r="L75" s="315"/>
      <c r="M75" s="86"/>
      <c r="N75" s="84"/>
      <c r="O75" s="85"/>
      <c r="P75" s="60"/>
      <c r="Q75" s="86"/>
      <c r="R75" s="84"/>
      <c r="S75" s="85"/>
      <c r="T75" s="60"/>
      <c r="U75" s="86"/>
      <c r="V75" s="84"/>
      <c r="W75" s="85"/>
      <c r="X75" s="60"/>
      <c r="Y75" s="86"/>
      <c r="Z75" s="84"/>
      <c r="AA75" s="85"/>
      <c r="AB75" s="60"/>
      <c r="AC75" s="86"/>
      <c r="AD75" s="84"/>
      <c r="AE75" s="85"/>
      <c r="AF75" s="60"/>
      <c r="AG75" s="86"/>
    </row>
    <row r="76" spans="1:33" ht="16.5" customHeight="1">
      <c r="A76" s="58"/>
      <c r="B76" s="128" t="s">
        <v>58</v>
      </c>
      <c r="C76" s="59"/>
      <c r="D76" s="60"/>
      <c r="E76" s="61"/>
      <c r="F76" s="61"/>
      <c r="G76" s="61"/>
      <c r="H76" s="62"/>
      <c r="I76" s="63"/>
      <c r="J76" s="84"/>
      <c r="K76" s="85"/>
      <c r="L76" s="315"/>
      <c r="M76" s="86"/>
      <c r="N76" s="84"/>
      <c r="O76" s="85"/>
      <c r="P76" s="60"/>
      <c r="Q76" s="86"/>
      <c r="R76" s="84"/>
      <c r="S76" s="85"/>
      <c r="T76" s="60"/>
      <c r="U76" s="86"/>
      <c r="V76" s="84"/>
      <c r="W76" s="85"/>
      <c r="X76" s="60"/>
      <c r="Y76" s="86"/>
      <c r="Z76" s="84"/>
      <c r="AA76" s="85"/>
      <c r="AB76" s="60"/>
      <c r="AC76" s="86"/>
      <c r="AD76" s="84"/>
      <c r="AE76" s="85"/>
      <c r="AF76" s="60"/>
      <c r="AG76" s="86"/>
    </row>
    <row r="77" spans="1:33" ht="16.5" customHeight="1">
      <c r="A77" s="12">
        <v>1802122</v>
      </c>
      <c r="B77" s="18" t="s">
        <v>59</v>
      </c>
      <c r="C77" s="14">
        <v>3142470</v>
      </c>
      <c r="D77" s="45">
        <v>10</v>
      </c>
      <c r="E77" s="46">
        <f t="shared" si="5"/>
        <v>8</v>
      </c>
      <c r="F77" s="46">
        <f t="shared" si="6"/>
        <v>31424700</v>
      </c>
      <c r="G77" s="46">
        <f t="shared" si="7"/>
        <v>25139760</v>
      </c>
      <c r="H77" s="53">
        <f t="shared" si="3"/>
        <v>0.8</v>
      </c>
      <c r="I77" s="54">
        <f t="shared" si="4"/>
        <v>0.8</v>
      </c>
      <c r="J77" s="65"/>
      <c r="K77" s="78">
        <f t="shared" si="8"/>
        <v>0</v>
      </c>
      <c r="L77" s="295"/>
      <c r="M77" s="79">
        <f t="shared" si="9"/>
        <v>0</v>
      </c>
      <c r="N77" s="65">
        <v>1</v>
      </c>
      <c r="O77" s="78">
        <f t="shared" si="10"/>
        <v>3142470</v>
      </c>
      <c r="P77" s="45"/>
      <c r="Q77" s="79">
        <f t="shared" si="11"/>
        <v>0</v>
      </c>
      <c r="R77" s="65">
        <v>1</v>
      </c>
      <c r="S77" s="78">
        <f t="shared" si="12"/>
        <v>3142470</v>
      </c>
      <c r="T77" s="45"/>
      <c r="U77" s="79">
        <f t="shared" si="13"/>
        <v>0</v>
      </c>
      <c r="V77" s="65"/>
      <c r="W77" s="78">
        <f t="shared" si="14"/>
        <v>0</v>
      </c>
      <c r="X77" s="45">
        <v>4</v>
      </c>
      <c r="Y77" s="79">
        <f t="shared" si="15"/>
        <v>12569880</v>
      </c>
      <c r="Z77" s="65"/>
      <c r="AA77" s="78">
        <f t="shared" si="16"/>
        <v>0</v>
      </c>
      <c r="AB77" s="45"/>
      <c r="AC77" s="79">
        <f t="shared" si="17"/>
        <v>0</v>
      </c>
      <c r="AD77" s="65"/>
      <c r="AE77" s="78">
        <f t="shared" si="18"/>
        <v>0</v>
      </c>
      <c r="AF77" s="45">
        <v>2</v>
      </c>
      <c r="AG77" s="79">
        <f t="shared" si="19"/>
        <v>6284940</v>
      </c>
    </row>
    <row r="78" spans="1:33" ht="16.5" customHeight="1">
      <c r="A78" s="12" t="s">
        <v>930</v>
      </c>
      <c r="B78" s="18" t="s">
        <v>60</v>
      </c>
      <c r="C78" s="14">
        <v>216820</v>
      </c>
      <c r="D78" s="45">
        <v>10</v>
      </c>
      <c r="E78" s="46">
        <f t="shared" si="5"/>
        <v>6</v>
      </c>
      <c r="F78" s="46">
        <f t="shared" si="6"/>
        <v>2168200</v>
      </c>
      <c r="G78" s="46">
        <f t="shared" si="7"/>
        <v>1300920</v>
      </c>
      <c r="H78" s="53">
        <f t="shared" si="3"/>
        <v>0.6</v>
      </c>
      <c r="I78" s="54">
        <f t="shared" si="4"/>
        <v>0.6</v>
      </c>
      <c r="J78" s="65"/>
      <c r="K78" s="78">
        <f t="shared" si="8"/>
        <v>0</v>
      </c>
      <c r="L78" s="295"/>
      <c r="M78" s="79">
        <f t="shared" si="9"/>
        <v>0</v>
      </c>
      <c r="N78" s="65"/>
      <c r="O78" s="78">
        <f t="shared" si="10"/>
        <v>0</v>
      </c>
      <c r="P78" s="45">
        <v>1</v>
      </c>
      <c r="Q78" s="79">
        <f t="shared" si="11"/>
        <v>216820</v>
      </c>
      <c r="R78" s="65">
        <v>1</v>
      </c>
      <c r="S78" s="78">
        <f t="shared" si="12"/>
        <v>216820</v>
      </c>
      <c r="T78" s="45"/>
      <c r="U78" s="79">
        <f t="shared" si="13"/>
        <v>0</v>
      </c>
      <c r="V78" s="65"/>
      <c r="W78" s="78">
        <f t="shared" si="14"/>
        <v>0</v>
      </c>
      <c r="X78" s="45">
        <v>3</v>
      </c>
      <c r="Y78" s="79">
        <f t="shared" si="15"/>
        <v>650460</v>
      </c>
      <c r="Z78" s="65">
        <v>1</v>
      </c>
      <c r="AA78" s="78">
        <f t="shared" si="16"/>
        <v>216820</v>
      </c>
      <c r="AB78" s="45"/>
      <c r="AC78" s="79">
        <f t="shared" si="17"/>
        <v>0</v>
      </c>
      <c r="AD78" s="65"/>
      <c r="AE78" s="78">
        <f t="shared" si="18"/>
        <v>0</v>
      </c>
      <c r="AF78" s="45"/>
      <c r="AG78" s="79">
        <f t="shared" si="19"/>
        <v>0</v>
      </c>
    </row>
    <row r="79" spans="1:33" ht="16.5" customHeight="1">
      <c r="A79" s="12"/>
      <c r="B79" s="26"/>
      <c r="C79" s="14"/>
      <c r="D79" s="45"/>
      <c r="E79" s="46"/>
      <c r="F79" s="46"/>
      <c r="G79" s="46"/>
      <c r="H79" s="53"/>
      <c r="I79" s="54"/>
      <c r="J79" s="65"/>
      <c r="K79" s="78"/>
      <c r="L79" s="306"/>
      <c r="M79" s="79"/>
      <c r="N79" s="65"/>
      <c r="O79" s="78"/>
      <c r="P79" s="45"/>
      <c r="Q79" s="79"/>
      <c r="R79" s="65"/>
      <c r="S79" s="78"/>
      <c r="T79" s="45"/>
      <c r="U79" s="79"/>
      <c r="V79" s="65"/>
      <c r="W79" s="78"/>
      <c r="X79" s="45"/>
      <c r="Y79" s="79"/>
      <c r="Z79" s="65"/>
      <c r="AA79" s="78"/>
      <c r="AB79" s="45"/>
      <c r="AC79" s="79"/>
      <c r="AD79" s="65"/>
      <c r="AE79" s="78"/>
      <c r="AF79" s="45"/>
      <c r="AG79" s="79"/>
    </row>
    <row r="80" spans="1:33" ht="16.5" customHeight="1">
      <c r="A80" s="12">
        <v>1801018</v>
      </c>
      <c r="B80" s="24" t="s">
        <v>61</v>
      </c>
      <c r="C80" s="14">
        <v>336120</v>
      </c>
      <c r="D80" s="45"/>
      <c r="E80" s="46">
        <f t="shared" ref="E80:E143" si="20">+J80+L80+N80+P80+R80+T80+V80+X80+Z80+AB80+AD80+AF80</f>
        <v>0</v>
      </c>
      <c r="F80" s="46">
        <f t="shared" ref="F80:F143" si="21">D80*C80</f>
        <v>0</v>
      </c>
      <c r="G80" s="46">
        <f t="shared" ref="G80:G143" si="22">+E80*C80</f>
        <v>0</v>
      </c>
      <c r="H80" s="53" t="e">
        <f t="shared" ref="H80:H143" si="23">IF(E80&gt;=0,(E80/D80),"-")</f>
        <v>#DIV/0!</v>
      </c>
      <c r="I80" s="54" t="e">
        <f t="shared" ref="I80:I143" si="24">IF(G80&gt;=0,(G80/F80),"-")</f>
        <v>#DIV/0!</v>
      </c>
      <c r="J80" s="65"/>
      <c r="K80" s="78">
        <f t="shared" ref="K80:K143" si="25">+J80*C80</f>
        <v>0</v>
      </c>
      <c r="L80" s="306"/>
      <c r="M80" s="79">
        <f t="shared" ref="M80:M143" si="26">+L80*C80</f>
        <v>0</v>
      </c>
      <c r="N80" s="65"/>
      <c r="O80" s="78">
        <f t="shared" ref="O80:O143" si="27">+N80*C80</f>
        <v>0</v>
      </c>
      <c r="P80" s="45"/>
      <c r="Q80" s="79">
        <f t="shared" ref="Q80:Q143" si="28">+P80*C80</f>
        <v>0</v>
      </c>
      <c r="R80" s="65"/>
      <c r="S80" s="78">
        <f t="shared" ref="S80:S143" si="29">+R80*C80</f>
        <v>0</v>
      </c>
      <c r="T80" s="45"/>
      <c r="U80" s="79">
        <f t="shared" ref="U80:U143" si="30">+T80*C80</f>
        <v>0</v>
      </c>
      <c r="V80" s="65"/>
      <c r="W80" s="78">
        <f t="shared" ref="W80:W143" si="31">+V80*C80</f>
        <v>0</v>
      </c>
      <c r="X80" s="45"/>
      <c r="Y80" s="79">
        <f t="shared" ref="Y80:Y143" si="32">+X80*C80</f>
        <v>0</v>
      </c>
      <c r="Z80" s="65"/>
      <c r="AA80" s="78">
        <f t="shared" ref="AA80:AA143" si="33">+Z80*C80</f>
        <v>0</v>
      </c>
      <c r="AB80" s="45"/>
      <c r="AC80" s="79">
        <f t="shared" ref="AC80:AC143" si="34">+AB80*C80</f>
        <v>0</v>
      </c>
      <c r="AD80" s="65"/>
      <c r="AE80" s="78">
        <f t="shared" ref="AE80:AE143" si="35">+AD80*C80</f>
        <v>0</v>
      </c>
      <c r="AF80" s="45"/>
      <c r="AG80" s="79">
        <f t="shared" ref="AG80:AG143" si="36">+AF80*C80</f>
        <v>0</v>
      </c>
    </row>
    <row r="81" spans="1:33" ht="16.5" customHeight="1">
      <c r="A81" s="12">
        <v>1801025</v>
      </c>
      <c r="B81" s="18" t="s">
        <v>62</v>
      </c>
      <c r="C81" s="14">
        <v>163340</v>
      </c>
      <c r="D81" s="45">
        <v>1</v>
      </c>
      <c r="E81" s="46">
        <f t="shared" si="20"/>
        <v>1</v>
      </c>
      <c r="F81" s="46">
        <f t="shared" si="21"/>
        <v>163340</v>
      </c>
      <c r="G81" s="46">
        <f t="shared" si="22"/>
        <v>163340</v>
      </c>
      <c r="H81" s="53">
        <f t="shared" si="23"/>
        <v>1</v>
      </c>
      <c r="I81" s="54">
        <f t="shared" si="24"/>
        <v>1</v>
      </c>
      <c r="J81" s="65"/>
      <c r="K81" s="78">
        <f t="shared" si="25"/>
        <v>0</v>
      </c>
      <c r="L81" s="306"/>
      <c r="M81" s="79">
        <f t="shared" si="26"/>
        <v>0</v>
      </c>
      <c r="N81" s="65"/>
      <c r="O81" s="78">
        <f t="shared" si="27"/>
        <v>0</v>
      </c>
      <c r="P81" s="45"/>
      <c r="Q81" s="79">
        <f t="shared" si="28"/>
        <v>0</v>
      </c>
      <c r="R81" s="65"/>
      <c r="S81" s="78">
        <f t="shared" si="29"/>
        <v>0</v>
      </c>
      <c r="T81" s="45"/>
      <c r="U81" s="79">
        <f t="shared" si="30"/>
        <v>0</v>
      </c>
      <c r="V81" s="65"/>
      <c r="W81" s="78">
        <f t="shared" si="31"/>
        <v>0</v>
      </c>
      <c r="X81" s="45"/>
      <c r="Y81" s="79">
        <f t="shared" si="32"/>
        <v>0</v>
      </c>
      <c r="Z81" s="65"/>
      <c r="AA81" s="78">
        <f t="shared" si="33"/>
        <v>0</v>
      </c>
      <c r="AB81" s="45">
        <v>1</v>
      </c>
      <c r="AC81" s="79">
        <f t="shared" si="34"/>
        <v>163340</v>
      </c>
      <c r="AD81" s="65"/>
      <c r="AE81" s="78">
        <f t="shared" si="35"/>
        <v>0</v>
      </c>
      <c r="AF81" s="45"/>
      <c r="AG81" s="79">
        <f t="shared" si="36"/>
        <v>0</v>
      </c>
    </row>
    <row r="82" spans="1:33" ht="16.5" customHeight="1">
      <c r="A82" s="12">
        <v>1801031</v>
      </c>
      <c r="B82" s="18" t="s">
        <v>63</v>
      </c>
      <c r="C82" s="14">
        <v>222260</v>
      </c>
      <c r="D82" s="45">
        <v>35</v>
      </c>
      <c r="E82" s="46">
        <f t="shared" si="20"/>
        <v>39</v>
      </c>
      <c r="F82" s="46">
        <f t="shared" si="21"/>
        <v>7779100</v>
      </c>
      <c r="G82" s="46">
        <f t="shared" si="22"/>
        <v>8668140</v>
      </c>
      <c r="H82" s="53">
        <f t="shared" si="23"/>
        <v>1.1142857142857143</v>
      </c>
      <c r="I82" s="54">
        <f t="shared" si="24"/>
        <v>1.1142857142857143</v>
      </c>
      <c r="J82" s="65">
        <v>1</v>
      </c>
      <c r="K82" s="78">
        <f t="shared" si="25"/>
        <v>222260</v>
      </c>
      <c r="L82" s="306">
        <v>6</v>
      </c>
      <c r="M82" s="79">
        <f t="shared" si="26"/>
        <v>1333560</v>
      </c>
      <c r="N82" s="65">
        <v>4</v>
      </c>
      <c r="O82" s="78">
        <f t="shared" si="27"/>
        <v>889040</v>
      </c>
      <c r="P82" s="45">
        <v>2</v>
      </c>
      <c r="Q82" s="79">
        <f t="shared" si="28"/>
        <v>444520</v>
      </c>
      <c r="R82" s="65">
        <v>2</v>
      </c>
      <c r="S82" s="78">
        <f t="shared" si="29"/>
        <v>444520</v>
      </c>
      <c r="T82" s="45">
        <v>1</v>
      </c>
      <c r="U82" s="79">
        <f t="shared" si="30"/>
        <v>222260</v>
      </c>
      <c r="V82" s="65"/>
      <c r="W82" s="78">
        <f t="shared" si="31"/>
        <v>0</v>
      </c>
      <c r="X82" s="45">
        <v>5</v>
      </c>
      <c r="Y82" s="79">
        <f t="shared" si="32"/>
        <v>1111300</v>
      </c>
      <c r="Z82" s="65">
        <v>4</v>
      </c>
      <c r="AA82" s="78">
        <f t="shared" si="33"/>
        <v>889040</v>
      </c>
      <c r="AB82" s="45">
        <v>2</v>
      </c>
      <c r="AC82" s="79">
        <f t="shared" si="34"/>
        <v>444520</v>
      </c>
      <c r="AD82" s="65"/>
      <c r="AE82" s="78">
        <f t="shared" si="35"/>
        <v>0</v>
      </c>
      <c r="AF82" s="45">
        <v>12</v>
      </c>
      <c r="AG82" s="79">
        <f t="shared" si="36"/>
        <v>2667120</v>
      </c>
    </row>
    <row r="83" spans="1:33" ht="16.5" customHeight="1">
      <c r="A83" s="12">
        <v>1801028</v>
      </c>
      <c r="B83" s="18" t="s">
        <v>64</v>
      </c>
      <c r="C83" s="14">
        <v>191230</v>
      </c>
      <c r="D83" s="45">
        <v>2</v>
      </c>
      <c r="E83" s="46">
        <f t="shared" si="20"/>
        <v>5</v>
      </c>
      <c r="F83" s="46">
        <f t="shared" si="21"/>
        <v>382460</v>
      </c>
      <c r="G83" s="46">
        <f t="shared" si="22"/>
        <v>956150</v>
      </c>
      <c r="H83" s="53">
        <f t="shared" si="23"/>
        <v>2.5</v>
      </c>
      <c r="I83" s="54">
        <f t="shared" si="24"/>
        <v>2.5</v>
      </c>
      <c r="J83" s="65"/>
      <c r="K83" s="78">
        <f t="shared" si="25"/>
        <v>0</v>
      </c>
      <c r="L83" s="306">
        <v>1</v>
      </c>
      <c r="M83" s="79">
        <f t="shared" si="26"/>
        <v>191230</v>
      </c>
      <c r="N83" s="65"/>
      <c r="O83" s="78">
        <f t="shared" si="27"/>
        <v>0</v>
      </c>
      <c r="P83" s="45"/>
      <c r="Q83" s="79">
        <f t="shared" si="28"/>
        <v>0</v>
      </c>
      <c r="R83" s="65"/>
      <c r="S83" s="78">
        <f t="shared" si="29"/>
        <v>0</v>
      </c>
      <c r="T83" s="45"/>
      <c r="U83" s="79">
        <f t="shared" si="30"/>
        <v>0</v>
      </c>
      <c r="V83" s="65"/>
      <c r="W83" s="78">
        <f t="shared" si="31"/>
        <v>0</v>
      </c>
      <c r="X83" s="45"/>
      <c r="Y83" s="79">
        <f t="shared" si="32"/>
        <v>0</v>
      </c>
      <c r="Z83" s="65"/>
      <c r="AA83" s="78">
        <f t="shared" si="33"/>
        <v>0</v>
      </c>
      <c r="AB83" s="45">
        <v>2</v>
      </c>
      <c r="AC83" s="79">
        <f t="shared" si="34"/>
        <v>382460</v>
      </c>
      <c r="AD83" s="65">
        <v>1</v>
      </c>
      <c r="AE83" s="78">
        <f t="shared" si="35"/>
        <v>191230</v>
      </c>
      <c r="AF83" s="45">
        <v>1</v>
      </c>
      <c r="AG83" s="79">
        <f t="shared" si="36"/>
        <v>191230</v>
      </c>
    </row>
    <row r="84" spans="1:33" ht="16.5" customHeight="1">
      <c r="A84" s="12">
        <v>1801033</v>
      </c>
      <c r="B84" s="18" t="s">
        <v>65</v>
      </c>
      <c r="C84" s="14">
        <v>189770</v>
      </c>
      <c r="D84" s="45">
        <v>8</v>
      </c>
      <c r="E84" s="46">
        <f t="shared" si="20"/>
        <v>8</v>
      </c>
      <c r="F84" s="46">
        <f t="shared" si="21"/>
        <v>1518160</v>
      </c>
      <c r="G84" s="46">
        <f t="shared" si="22"/>
        <v>1518160</v>
      </c>
      <c r="H84" s="53">
        <f t="shared" si="23"/>
        <v>1</v>
      </c>
      <c r="I84" s="54">
        <f t="shared" si="24"/>
        <v>1</v>
      </c>
      <c r="J84" s="65">
        <v>4</v>
      </c>
      <c r="K84" s="78">
        <f t="shared" si="25"/>
        <v>759080</v>
      </c>
      <c r="L84" s="306">
        <v>2</v>
      </c>
      <c r="M84" s="79">
        <f t="shared" si="26"/>
        <v>379540</v>
      </c>
      <c r="N84" s="65"/>
      <c r="O84" s="78">
        <f t="shared" si="27"/>
        <v>0</v>
      </c>
      <c r="P84" s="45"/>
      <c r="Q84" s="79">
        <f t="shared" si="28"/>
        <v>0</v>
      </c>
      <c r="R84" s="65"/>
      <c r="S84" s="78">
        <f t="shared" si="29"/>
        <v>0</v>
      </c>
      <c r="T84" s="45"/>
      <c r="U84" s="79">
        <f t="shared" si="30"/>
        <v>0</v>
      </c>
      <c r="V84" s="65"/>
      <c r="W84" s="78">
        <f t="shared" si="31"/>
        <v>0</v>
      </c>
      <c r="X84" s="45"/>
      <c r="Y84" s="79">
        <f t="shared" si="32"/>
        <v>0</v>
      </c>
      <c r="Z84" s="305">
        <v>1</v>
      </c>
      <c r="AA84" s="78">
        <f t="shared" si="33"/>
        <v>189770</v>
      </c>
      <c r="AB84" s="45">
        <v>1</v>
      </c>
      <c r="AC84" s="79">
        <f t="shared" si="34"/>
        <v>189770</v>
      </c>
      <c r="AD84" s="65"/>
      <c r="AE84" s="78">
        <f t="shared" si="35"/>
        <v>0</v>
      </c>
      <c r="AF84" s="45"/>
      <c r="AG84" s="79">
        <f t="shared" si="36"/>
        <v>0</v>
      </c>
    </row>
    <row r="85" spans="1:33" ht="16.5" customHeight="1">
      <c r="A85" s="12">
        <v>1704059</v>
      </c>
      <c r="B85" s="18" t="s">
        <v>66</v>
      </c>
      <c r="C85" s="14">
        <v>1109760</v>
      </c>
      <c r="D85" s="45"/>
      <c r="E85" s="46">
        <f t="shared" si="20"/>
        <v>0</v>
      </c>
      <c r="F85" s="46">
        <f t="shared" si="21"/>
        <v>0</v>
      </c>
      <c r="G85" s="46">
        <f t="shared" si="22"/>
        <v>0</v>
      </c>
      <c r="H85" s="53" t="e">
        <f t="shared" si="23"/>
        <v>#DIV/0!</v>
      </c>
      <c r="I85" s="54" t="e">
        <f t="shared" si="24"/>
        <v>#DIV/0!</v>
      </c>
      <c r="J85" s="65"/>
      <c r="K85" s="78">
        <f t="shared" si="25"/>
        <v>0</v>
      </c>
      <c r="L85" s="306"/>
      <c r="M85" s="79">
        <f t="shared" si="26"/>
        <v>0</v>
      </c>
      <c r="N85" s="65"/>
      <c r="O85" s="78">
        <f t="shared" si="27"/>
        <v>0</v>
      </c>
      <c r="P85" s="45"/>
      <c r="Q85" s="79">
        <f t="shared" si="28"/>
        <v>0</v>
      </c>
      <c r="R85" s="65"/>
      <c r="S85" s="78">
        <f t="shared" si="29"/>
        <v>0</v>
      </c>
      <c r="T85" s="45"/>
      <c r="U85" s="79">
        <f t="shared" si="30"/>
        <v>0</v>
      </c>
      <c r="V85" s="65"/>
      <c r="W85" s="78">
        <f t="shared" si="31"/>
        <v>0</v>
      </c>
      <c r="X85" s="45"/>
      <c r="Y85" s="79">
        <f t="shared" si="32"/>
        <v>0</v>
      </c>
      <c r="Z85" s="65"/>
      <c r="AA85" s="78">
        <f t="shared" si="33"/>
        <v>0</v>
      </c>
      <c r="AB85" s="45"/>
      <c r="AC85" s="79">
        <f t="shared" si="34"/>
        <v>0</v>
      </c>
      <c r="AD85" s="65"/>
      <c r="AE85" s="78">
        <f t="shared" si="35"/>
        <v>0</v>
      </c>
      <c r="AF85" s="45"/>
      <c r="AG85" s="79">
        <f t="shared" si="36"/>
        <v>0</v>
      </c>
    </row>
    <row r="86" spans="1:33" ht="16.5" customHeight="1">
      <c r="A86" s="12">
        <v>1801133</v>
      </c>
      <c r="B86" s="18" t="s">
        <v>67</v>
      </c>
      <c r="C86" s="14">
        <v>201520</v>
      </c>
      <c r="D86" s="45"/>
      <c r="E86" s="46">
        <f t="shared" si="20"/>
        <v>0</v>
      </c>
      <c r="F86" s="46">
        <f t="shared" si="21"/>
        <v>0</v>
      </c>
      <c r="G86" s="46">
        <f t="shared" si="22"/>
        <v>0</v>
      </c>
      <c r="H86" s="53" t="e">
        <f t="shared" si="23"/>
        <v>#DIV/0!</v>
      </c>
      <c r="I86" s="54" t="e">
        <f t="shared" si="24"/>
        <v>#DIV/0!</v>
      </c>
      <c r="J86" s="65"/>
      <c r="K86" s="78">
        <f t="shared" si="25"/>
        <v>0</v>
      </c>
      <c r="L86" s="306"/>
      <c r="M86" s="79">
        <f t="shared" si="26"/>
        <v>0</v>
      </c>
      <c r="N86" s="65"/>
      <c r="O86" s="78">
        <f t="shared" si="27"/>
        <v>0</v>
      </c>
      <c r="P86" s="45"/>
      <c r="Q86" s="79">
        <f t="shared" si="28"/>
        <v>0</v>
      </c>
      <c r="R86" s="65"/>
      <c r="S86" s="78">
        <f t="shared" si="29"/>
        <v>0</v>
      </c>
      <c r="T86" s="45"/>
      <c r="U86" s="79">
        <f t="shared" si="30"/>
        <v>0</v>
      </c>
      <c r="V86" s="65"/>
      <c r="W86" s="78">
        <f t="shared" si="31"/>
        <v>0</v>
      </c>
      <c r="X86" s="45"/>
      <c r="Y86" s="79">
        <f t="shared" si="32"/>
        <v>0</v>
      </c>
      <c r="Z86" s="65"/>
      <c r="AA86" s="78">
        <f t="shared" si="33"/>
        <v>0</v>
      </c>
      <c r="AB86" s="45"/>
      <c r="AC86" s="79">
        <f t="shared" si="34"/>
        <v>0</v>
      </c>
      <c r="AD86" s="65"/>
      <c r="AE86" s="78">
        <f t="shared" si="35"/>
        <v>0</v>
      </c>
      <c r="AF86" s="45"/>
      <c r="AG86" s="79">
        <f t="shared" si="36"/>
        <v>0</v>
      </c>
    </row>
    <row r="87" spans="1:33" ht="16.5" customHeight="1">
      <c r="A87" s="12">
        <v>1801125</v>
      </c>
      <c r="B87" s="18" t="s">
        <v>68</v>
      </c>
      <c r="C87" s="14">
        <v>145730</v>
      </c>
      <c r="D87" s="45"/>
      <c r="E87" s="46">
        <f t="shared" si="20"/>
        <v>0</v>
      </c>
      <c r="F87" s="46">
        <f t="shared" si="21"/>
        <v>0</v>
      </c>
      <c r="G87" s="46">
        <f t="shared" si="22"/>
        <v>0</v>
      </c>
      <c r="H87" s="53" t="e">
        <f t="shared" si="23"/>
        <v>#DIV/0!</v>
      </c>
      <c r="I87" s="54" t="e">
        <f t="shared" si="24"/>
        <v>#DIV/0!</v>
      </c>
      <c r="J87" s="65"/>
      <c r="K87" s="78">
        <f t="shared" si="25"/>
        <v>0</v>
      </c>
      <c r="L87" s="306"/>
      <c r="M87" s="79">
        <f t="shared" si="26"/>
        <v>0</v>
      </c>
      <c r="N87" s="65"/>
      <c r="O87" s="78">
        <f t="shared" si="27"/>
        <v>0</v>
      </c>
      <c r="P87" s="45"/>
      <c r="Q87" s="79">
        <f t="shared" si="28"/>
        <v>0</v>
      </c>
      <c r="R87" s="65"/>
      <c r="S87" s="78">
        <f t="shared" si="29"/>
        <v>0</v>
      </c>
      <c r="T87" s="45"/>
      <c r="U87" s="79">
        <f t="shared" si="30"/>
        <v>0</v>
      </c>
      <c r="V87" s="65"/>
      <c r="W87" s="78">
        <f t="shared" si="31"/>
        <v>0</v>
      </c>
      <c r="X87" s="45"/>
      <c r="Y87" s="79">
        <f t="shared" si="32"/>
        <v>0</v>
      </c>
      <c r="Z87" s="65"/>
      <c r="AA87" s="78">
        <f t="shared" si="33"/>
        <v>0</v>
      </c>
      <c r="AB87" s="45"/>
      <c r="AC87" s="79">
        <f t="shared" si="34"/>
        <v>0</v>
      </c>
      <c r="AD87" s="65"/>
      <c r="AE87" s="78">
        <f t="shared" si="35"/>
        <v>0</v>
      </c>
      <c r="AF87" s="45"/>
      <c r="AG87" s="79">
        <f t="shared" si="36"/>
        <v>0</v>
      </c>
    </row>
    <row r="88" spans="1:33" ht="16.5" customHeight="1">
      <c r="A88" s="12">
        <v>1801036</v>
      </c>
      <c r="B88" s="18" t="s">
        <v>69</v>
      </c>
      <c r="C88" s="14">
        <v>299220</v>
      </c>
      <c r="D88" s="45"/>
      <c r="E88" s="46">
        <f t="shared" si="20"/>
        <v>0</v>
      </c>
      <c r="F88" s="46">
        <f t="shared" si="21"/>
        <v>0</v>
      </c>
      <c r="G88" s="46">
        <f t="shared" si="22"/>
        <v>0</v>
      </c>
      <c r="H88" s="53" t="e">
        <f t="shared" si="23"/>
        <v>#DIV/0!</v>
      </c>
      <c r="I88" s="54" t="e">
        <f t="shared" si="24"/>
        <v>#DIV/0!</v>
      </c>
      <c r="J88" s="65"/>
      <c r="K88" s="78">
        <f t="shared" si="25"/>
        <v>0</v>
      </c>
      <c r="L88" s="306"/>
      <c r="M88" s="79">
        <f t="shared" si="26"/>
        <v>0</v>
      </c>
      <c r="N88" s="65"/>
      <c r="O88" s="78">
        <f t="shared" si="27"/>
        <v>0</v>
      </c>
      <c r="P88" s="45"/>
      <c r="Q88" s="79">
        <f t="shared" si="28"/>
        <v>0</v>
      </c>
      <c r="R88" s="65"/>
      <c r="S88" s="78">
        <f t="shared" si="29"/>
        <v>0</v>
      </c>
      <c r="T88" s="45"/>
      <c r="U88" s="79">
        <f t="shared" si="30"/>
        <v>0</v>
      </c>
      <c r="V88" s="65"/>
      <c r="W88" s="78">
        <f t="shared" si="31"/>
        <v>0</v>
      </c>
      <c r="X88" s="45"/>
      <c r="Y88" s="79">
        <f t="shared" si="32"/>
        <v>0</v>
      </c>
      <c r="Z88" s="65"/>
      <c r="AA88" s="78">
        <f t="shared" si="33"/>
        <v>0</v>
      </c>
      <c r="AB88" s="45"/>
      <c r="AC88" s="79">
        <f t="shared" si="34"/>
        <v>0</v>
      </c>
      <c r="AD88" s="65"/>
      <c r="AE88" s="78">
        <f t="shared" si="35"/>
        <v>0</v>
      </c>
      <c r="AF88" s="45"/>
      <c r="AG88" s="79">
        <f t="shared" si="36"/>
        <v>0</v>
      </c>
    </row>
    <row r="89" spans="1:33" ht="16.5" customHeight="1">
      <c r="A89" s="12">
        <v>1801027</v>
      </c>
      <c r="B89" s="18" t="s">
        <v>70</v>
      </c>
      <c r="C89" s="14">
        <v>802620</v>
      </c>
      <c r="D89" s="45"/>
      <c r="E89" s="46">
        <f t="shared" si="20"/>
        <v>0</v>
      </c>
      <c r="F89" s="46">
        <f t="shared" si="21"/>
        <v>0</v>
      </c>
      <c r="G89" s="46">
        <f t="shared" si="22"/>
        <v>0</v>
      </c>
      <c r="H89" s="53" t="e">
        <f t="shared" si="23"/>
        <v>#DIV/0!</v>
      </c>
      <c r="I89" s="54" t="e">
        <f t="shared" si="24"/>
        <v>#DIV/0!</v>
      </c>
      <c r="J89" s="65"/>
      <c r="K89" s="78">
        <f t="shared" si="25"/>
        <v>0</v>
      </c>
      <c r="L89" s="306"/>
      <c r="M89" s="79">
        <f t="shared" si="26"/>
        <v>0</v>
      </c>
      <c r="N89" s="65"/>
      <c r="O89" s="78">
        <f t="shared" si="27"/>
        <v>0</v>
      </c>
      <c r="P89" s="45"/>
      <c r="Q89" s="79">
        <f t="shared" si="28"/>
        <v>0</v>
      </c>
      <c r="R89" s="65"/>
      <c r="S89" s="78">
        <f t="shared" si="29"/>
        <v>0</v>
      </c>
      <c r="T89" s="45"/>
      <c r="U89" s="79">
        <f t="shared" si="30"/>
        <v>0</v>
      </c>
      <c r="V89" s="65"/>
      <c r="W89" s="78">
        <f t="shared" si="31"/>
        <v>0</v>
      </c>
      <c r="X89" s="45"/>
      <c r="Y89" s="79">
        <f t="shared" si="32"/>
        <v>0</v>
      </c>
      <c r="Z89" s="65"/>
      <c r="AA89" s="78">
        <f t="shared" si="33"/>
        <v>0</v>
      </c>
      <c r="AB89" s="45"/>
      <c r="AC89" s="79">
        <f t="shared" si="34"/>
        <v>0</v>
      </c>
      <c r="AD89" s="65"/>
      <c r="AE89" s="78">
        <f t="shared" si="35"/>
        <v>0</v>
      </c>
      <c r="AF89" s="45"/>
      <c r="AG89" s="79">
        <f t="shared" si="36"/>
        <v>0</v>
      </c>
    </row>
    <row r="90" spans="1:33" ht="16.5" customHeight="1">
      <c r="A90" s="12">
        <v>1801045</v>
      </c>
      <c r="B90" s="18" t="s">
        <v>71</v>
      </c>
      <c r="C90" s="14">
        <v>204410</v>
      </c>
      <c r="D90" s="45">
        <v>55</v>
      </c>
      <c r="E90" s="46">
        <f t="shared" si="20"/>
        <v>59</v>
      </c>
      <c r="F90" s="46">
        <f t="shared" si="21"/>
        <v>11242550</v>
      </c>
      <c r="G90" s="46">
        <f t="shared" si="22"/>
        <v>12060190</v>
      </c>
      <c r="H90" s="53">
        <f t="shared" si="23"/>
        <v>1.0727272727272728</v>
      </c>
      <c r="I90" s="54">
        <f t="shared" si="24"/>
        <v>1.0727272727272728</v>
      </c>
      <c r="J90" s="65">
        <v>3</v>
      </c>
      <c r="K90" s="78">
        <f t="shared" si="25"/>
        <v>613230</v>
      </c>
      <c r="L90" s="306">
        <v>4</v>
      </c>
      <c r="M90" s="79">
        <f t="shared" si="26"/>
        <v>817640</v>
      </c>
      <c r="N90" s="65">
        <v>5</v>
      </c>
      <c r="O90" s="78">
        <f t="shared" si="27"/>
        <v>1022050</v>
      </c>
      <c r="P90" s="45">
        <v>2</v>
      </c>
      <c r="Q90" s="79">
        <f t="shared" si="28"/>
        <v>408820</v>
      </c>
      <c r="R90" s="65">
        <v>4</v>
      </c>
      <c r="S90" s="78">
        <f t="shared" si="29"/>
        <v>817640</v>
      </c>
      <c r="T90" s="45">
        <v>5</v>
      </c>
      <c r="U90" s="79">
        <f t="shared" si="30"/>
        <v>1022050</v>
      </c>
      <c r="V90" s="65">
        <v>6</v>
      </c>
      <c r="W90" s="78">
        <f t="shared" si="31"/>
        <v>1226460</v>
      </c>
      <c r="X90" s="45">
        <v>7</v>
      </c>
      <c r="Y90" s="79">
        <f t="shared" si="32"/>
        <v>1430870</v>
      </c>
      <c r="Z90" s="65">
        <v>3</v>
      </c>
      <c r="AA90" s="78">
        <f t="shared" si="33"/>
        <v>613230</v>
      </c>
      <c r="AB90" s="45">
        <v>12</v>
      </c>
      <c r="AC90" s="79">
        <f t="shared" si="34"/>
        <v>2452920</v>
      </c>
      <c r="AD90" s="65">
        <v>6</v>
      </c>
      <c r="AE90" s="78">
        <f t="shared" si="35"/>
        <v>1226460</v>
      </c>
      <c r="AF90" s="45">
        <v>2</v>
      </c>
      <c r="AG90" s="79">
        <f t="shared" si="36"/>
        <v>408820</v>
      </c>
    </row>
    <row r="91" spans="1:33" ht="16.5" customHeight="1">
      <c r="A91" s="12"/>
      <c r="B91" s="18"/>
      <c r="C91" s="14"/>
      <c r="D91" s="45"/>
      <c r="E91" s="46"/>
      <c r="F91" s="46"/>
      <c r="G91" s="46"/>
      <c r="H91" s="53"/>
      <c r="I91" s="54"/>
      <c r="J91" s="65"/>
      <c r="K91" s="78"/>
      <c r="L91" s="306"/>
      <c r="M91" s="79"/>
      <c r="N91" s="65"/>
      <c r="O91" s="78"/>
      <c r="P91" s="45"/>
      <c r="Q91" s="79"/>
      <c r="R91" s="65"/>
      <c r="S91" s="78"/>
      <c r="T91" s="45"/>
      <c r="U91" s="79"/>
      <c r="V91" s="65"/>
      <c r="W91" s="78"/>
      <c r="X91" s="45"/>
      <c r="Y91" s="79"/>
      <c r="Z91" s="65"/>
      <c r="AA91" s="78"/>
      <c r="AB91" s="45"/>
      <c r="AC91" s="79"/>
      <c r="AD91" s="65"/>
      <c r="AE91" s="78"/>
      <c r="AF91" s="45"/>
      <c r="AG91" s="79"/>
    </row>
    <row r="92" spans="1:33" ht="16.5" customHeight="1">
      <c r="A92" s="12">
        <v>1802047</v>
      </c>
      <c r="B92" s="18" t="s">
        <v>72</v>
      </c>
      <c r="C92" s="14">
        <v>4174230</v>
      </c>
      <c r="D92" s="45"/>
      <c r="E92" s="46">
        <f t="shared" si="20"/>
        <v>0</v>
      </c>
      <c r="F92" s="46">
        <f t="shared" si="21"/>
        <v>0</v>
      </c>
      <c r="G92" s="46">
        <f t="shared" si="22"/>
        <v>0</v>
      </c>
      <c r="H92" s="53" t="e">
        <f t="shared" si="23"/>
        <v>#DIV/0!</v>
      </c>
      <c r="I92" s="54" t="e">
        <f t="shared" si="24"/>
        <v>#DIV/0!</v>
      </c>
      <c r="J92" s="65"/>
      <c r="K92" s="78">
        <f t="shared" si="25"/>
        <v>0</v>
      </c>
      <c r="L92" s="306"/>
      <c r="M92" s="79">
        <f t="shared" si="26"/>
        <v>0</v>
      </c>
      <c r="N92" s="65"/>
      <c r="O92" s="78">
        <f t="shared" si="27"/>
        <v>0</v>
      </c>
      <c r="P92" s="45"/>
      <c r="Q92" s="79">
        <f t="shared" si="28"/>
        <v>0</v>
      </c>
      <c r="R92" s="65"/>
      <c r="S92" s="78">
        <f t="shared" si="29"/>
        <v>0</v>
      </c>
      <c r="T92" s="45"/>
      <c r="U92" s="79">
        <f t="shared" si="30"/>
        <v>0</v>
      </c>
      <c r="V92" s="65"/>
      <c r="W92" s="78">
        <f t="shared" si="31"/>
        <v>0</v>
      </c>
      <c r="X92" s="45"/>
      <c r="Y92" s="79">
        <f t="shared" si="32"/>
        <v>0</v>
      </c>
      <c r="Z92" s="65"/>
      <c r="AA92" s="78">
        <f t="shared" si="33"/>
        <v>0</v>
      </c>
      <c r="AB92" s="45"/>
      <c r="AC92" s="79">
        <f t="shared" si="34"/>
        <v>0</v>
      </c>
      <c r="AD92" s="65"/>
      <c r="AE92" s="78">
        <f t="shared" si="35"/>
        <v>0</v>
      </c>
      <c r="AF92" s="45"/>
      <c r="AG92" s="79">
        <f t="shared" si="36"/>
        <v>0</v>
      </c>
    </row>
    <row r="93" spans="1:33" ht="16.5" customHeight="1">
      <c r="A93" s="12"/>
      <c r="B93" s="18"/>
      <c r="C93" s="14"/>
      <c r="D93" s="45"/>
      <c r="E93" s="46"/>
      <c r="F93" s="46"/>
      <c r="G93" s="46"/>
      <c r="H93" s="53"/>
      <c r="I93" s="54"/>
      <c r="J93" s="65"/>
      <c r="K93" s="78"/>
      <c r="L93" s="306"/>
      <c r="M93" s="79"/>
      <c r="N93" s="65"/>
      <c r="O93" s="78"/>
      <c r="P93" s="45"/>
      <c r="Q93" s="79"/>
      <c r="R93" s="65"/>
      <c r="S93" s="78"/>
      <c r="T93" s="45"/>
      <c r="U93" s="79"/>
      <c r="V93" s="65"/>
      <c r="W93" s="78"/>
      <c r="X93" s="45"/>
      <c r="Y93" s="79"/>
      <c r="Z93" s="65"/>
      <c r="AA93" s="78"/>
      <c r="AB93" s="45"/>
      <c r="AC93" s="79"/>
      <c r="AD93" s="65"/>
      <c r="AE93" s="78"/>
      <c r="AF93" s="45"/>
      <c r="AG93" s="79"/>
    </row>
    <row r="94" spans="1:33" ht="16.5" customHeight="1">
      <c r="A94" s="12">
        <v>3401001</v>
      </c>
      <c r="B94" s="18" t="s">
        <v>73</v>
      </c>
      <c r="C94" s="14">
        <v>384060</v>
      </c>
      <c r="D94" s="45">
        <v>248</v>
      </c>
      <c r="E94" s="46">
        <f t="shared" si="20"/>
        <v>242</v>
      </c>
      <c r="F94" s="46">
        <f t="shared" si="21"/>
        <v>95246880</v>
      </c>
      <c r="G94" s="46">
        <f t="shared" si="22"/>
        <v>92942520</v>
      </c>
      <c r="H94" s="53">
        <f t="shared" si="23"/>
        <v>0.97580645161290325</v>
      </c>
      <c r="I94" s="54">
        <f t="shared" si="24"/>
        <v>0.97580645161290325</v>
      </c>
      <c r="J94" s="305">
        <v>22</v>
      </c>
      <c r="K94" s="78">
        <f t="shared" si="25"/>
        <v>8449320</v>
      </c>
      <c r="L94" s="314">
        <v>21</v>
      </c>
      <c r="M94" s="79">
        <f t="shared" si="26"/>
        <v>8065260</v>
      </c>
      <c r="N94" s="305">
        <v>21</v>
      </c>
      <c r="O94" s="78">
        <f t="shared" si="27"/>
        <v>8065260</v>
      </c>
      <c r="P94" s="314">
        <v>20</v>
      </c>
      <c r="Q94" s="79">
        <f t="shared" si="28"/>
        <v>7681200</v>
      </c>
      <c r="R94" s="305">
        <v>23</v>
      </c>
      <c r="S94" s="78">
        <f t="shared" si="29"/>
        <v>8833380</v>
      </c>
      <c r="T94" s="314">
        <v>21</v>
      </c>
      <c r="U94" s="79">
        <f t="shared" si="30"/>
        <v>8065260</v>
      </c>
      <c r="V94" s="305">
        <v>20</v>
      </c>
      <c r="W94" s="78">
        <f t="shared" si="31"/>
        <v>7681200</v>
      </c>
      <c r="X94" s="45">
        <v>21</v>
      </c>
      <c r="Y94" s="79">
        <f t="shared" si="32"/>
        <v>8065260</v>
      </c>
      <c r="Z94" s="65">
        <v>18</v>
      </c>
      <c r="AA94" s="78">
        <f t="shared" si="33"/>
        <v>6913080</v>
      </c>
      <c r="AB94" s="45">
        <v>20</v>
      </c>
      <c r="AC94" s="79">
        <f t="shared" si="34"/>
        <v>7681200</v>
      </c>
      <c r="AD94" s="65">
        <v>18</v>
      </c>
      <c r="AE94" s="78">
        <f t="shared" si="35"/>
        <v>6913080</v>
      </c>
      <c r="AF94" s="45">
        <v>17</v>
      </c>
      <c r="AG94" s="79">
        <f t="shared" si="36"/>
        <v>6529020</v>
      </c>
    </row>
    <row r="95" spans="1:33" ht="16.5" customHeight="1">
      <c r="A95" s="12">
        <v>3401002</v>
      </c>
      <c r="B95" s="18" t="s">
        <v>74</v>
      </c>
      <c r="C95" s="14">
        <v>488560</v>
      </c>
      <c r="D95" s="45">
        <v>11</v>
      </c>
      <c r="E95" s="46">
        <f t="shared" si="20"/>
        <v>14</v>
      </c>
      <c r="F95" s="46">
        <f t="shared" si="21"/>
        <v>5374160</v>
      </c>
      <c r="G95" s="46">
        <f t="shared" si="22"/>
        <v>6839840</v>
      </c>
      <c r="H95" s="53">
        <f t="shared" si="23"/>
        <v>1.2727272727272727</v>
      </c>
      <c r="I95" s="54">
        <f t="shared" si="24"/>
        <v>1.2727272727272727</v>
      </c>
      <c r="J95" s="65">
        <v>1</v>
      </c>
      <c r="K95" s="78">
        <f t="shared" si="25"/>
        <v>488560</v>
      </c>
      <c r="L95" s="306">
        <v>1</v>
      </c>
      <c r="M95" s="79">
        <f t="shared" si="26"/>
        <v>488560</v>
      </c>
      <c r="N95" s="65">
        <v>1</v>
      </c>
      <c r="O95" s="78">
        <f t="shared" si="27"/>
        <v>488560</v>
      </c>
      <c r="P95" s="45"/>
      <c r="Q95" s="79">
        <f t="shared" si="28"/>
        <v>0</v>
      </c>
      <c r="R95" s="65">
        <v>1</v>
      </c>
      <c r="S95" s="78">
        <f t="shared" si="29"/>
        <v>488560</v>
      </c>
      <c r="T95" s="45">
        <v>1</v>
      </c>
      <c r="U95" s="79">
        <f t="shared" si="30"/>
        <v>488560</v>
      </c>
      <c r="V95" s="65">
        <v>1</v>
      </c>
      <c r="W95" s="78">
        <f t="shared" si="31"/>
        <v>488560</v>
      </c>
      <c r="X95" s="45">
        <v>1</v>
      </c>
      <c r="Y95" s="79">
        <f t="shared" si="32"/>
        <v>488560</v>
      </c>
      <c r="Z95" s="65">
        <v>2</v>
      </c>
      <c r="AA95" s="78">
        <f t="shared" si="33"/>
        <v>977120</v>
      </c>
      <c r="AB95" s="45">
        <v>1</v>
      </c>
      <c r="AC95" s="79">
        <f t="shared" si="34"/>
        <v>488560</v>
      </c>
      <c r="AD95" s="65">
        <v>2</v>
      </c>
      <c r="AE95" s="78">
        <f t="shared" si="35"/>
        <v>977120</v>
      </c>
      <c r="AF95" s="45">
        <v>2</v>
      </c>
      <c r="AG95" s="79">
        <f t="shared" si="36"/>
        <v>977120</v>
      </c>
    </row>
    <row r="96" spans="1:33" ht="16.5" customHeight="1">
      <c r="A96" s="12"/>
      <c r="B96" s="18"/>
      <c r="C96" s="14"/>
      <c r="D96" s="45"/>
      <c r="E96" s="46"/>
      <c r="F96" s="46"/>
      <c r="G96" s="46"/>
      <c r="H96" s="53"/>
      <c r="I96" s="54"/>
      <c r="J96" s="65"/>
      <c r="K96" s="78"/>
      <c r="L96" s="295"/>
      <c r="M96" s="79"/>
      <c r="N96" s="65"/>
      <c r="O96" s="78"/>
      <c r="P96" s="45"/>
      <c r="Q96" s="79"/>
      <c r="R96" s="65"/>
      <c r="S96" s="78"/>
      <c r="T96" s="45"/>
      <c r="U96" s="79"/>
      <c r="V96" s="65"/>
      <c r="W96" s="78"/>
      <c r="X96" s="45"/>
      <c r="Y96" s="79"/>
      <c r="Z96" s="65"/>
      <c r="AA96" s="78"/>
      <c r="AB96" s="45"/>
      <c r="AC96" s="79"/>
      <c r="AD96" s="65"/>
      <c r="AE96" s="78"/>
      <c r="AF96" s="45"/>
      <c r="AG96" s="79"/>
    </row>
    <row r="97" spans="1:33" ht="16.5" customHeight="1">
      <c r="A97" s="58"/>
      <c r="B97" s="125" t="s">
        <v>75</v>
      </c>
      <c r="C97" s="59"/>
      <c r="D97" s="60"/>
      <c r="E97" s="61"/>
      <c r="F97" s="61"/>
      <c r="G97" s="61"/>
      <c r="H97" s="62"/>
      <c r="I97" s="63"/>
      <c r="J97" s="84"/>
      <c r="K97" s="85"/>
      <c r="L97" s="84"/>
      <c r="M97" s="86"/>
      <c r="N97" s="84"/>
      <c r="O97" s="85"/>
      <c r="P97" s="60"/>
      <c r="Q97" s="86"/>
      <c r="R97" s="84"/>
      <c r="S97" s="85"/>
      <c r="T97" s="60"/>
      <c r="U97" s="86"/>
      <c r="V97" s="84"/>
      <c r="W97" s="85"/>
      <c r="X97" s="60"/>
      <c r="Y97" s="86"/>
      <c r="Z97" s="84"/>
      <c r="AA97" s="85"/>
      <c r="AB97" s="60"/>
      <c r="AC97" s="86"/>
      <c r="AD97" s="84"/>
      <c r="AE97" s="85"/>
      <c r="AF97" s="60"/>
      <c r="AG97" s="86"/>
    </row>
    <row r="98" spans="1:33" ht="16.5" customHeight="1">
      <c r="A98" s="12" t="s">
        <v>860</v>
      </c>
      <c r="B98" s="18" t="s">
        <v>76</v>
      </c>
      <c r="C98" s="14">
        <v>2047820</v>
      </c>
      <c r="D98" s="45"/>
      <c r="E98" s="46">
        <f t="shared" si="20"/>
        <v>0</v>
      </c>
      <c r="F98" s="46">
        <f t="shared" si="21"/>
        <v>0</v>
      </c>
      <c r="G98" s="46">
        <f t="shared" si="22"/>
        <v>0</v>
      </c>
      <c r="H98" s="53" t="e">
        <f t="shared" si="23"/>
        <v>#DIV/0!</v>
      </c>
      <c r="I98" s="54" t="e">
        <f t="shared" si="24"/>
        <v>#DIV/0!</v>
      </c>
      <c r="J98" s="65"/>
      <c r="K98" s="78">
        <f t="shared" si="25"/>
        <v>0</v>
      </c>
      <c r="L98" s="295"/>
      <c r="M98" s="79">
        <f t="shared" si="26"/>
        <v>0</v>
      </c>
      <c r="N98" s="65"/>
      <c r="O98" s="78">
        <f t="shared" si="27"/>
        <v>0</v>
      </c>
      <c r="P98" s="45"/>
      <c r="Q98" s="79">
        <f t="shared" si="28"/>
        <v>0</v>
      </c>
      <c r="R98" s="65"/>
      <c r="S98" s="78">
        <f t="shared" si="29"/>
        <v>0</v>
      </c>
      <c r="T98" s="45"/>
      <c r="U98" s="79">
        <f t="shared" si="30"/>
        <v>0</v>
      </c>
      <c r="V98" s="65"/>
      <c r="W98" s="78">
        <f t="shared" si="31"/>
        <v>0</v>
      </c>
      <c r="X98" s="45"/>
      <c r="Y98" s="79">
        <f t="shared" si="32"/>
        <v>0</v>
      </c>
      <c r="Z98" s="65"/>
      <c r="AA98" s="78">
        <f t="shared" si="33"/>
        <v>0</v>
      </c>
      <c r="AB98" s="45"/>
      <c r="AC98" s="79">
        <f t="shared" si="34"/>
        <v>0</v>
      </c>
      <c r="AD98" s="65"/>
      <c r="AE98" s="78">
        <f t="shared" si="35"/>
        <v>0</v>
      </c>
      <c r="AF98" s="45"/>
      <c r="AG98" s="79">
        <f t="shared" si="36"/>
        <v>0</v>
      </c>
    </row>
    <row r="99" spans="1:33" ht="16.5" customHeight="1">
      <c r="A99" s="12"/>
      <c r="B99" s="18"/>
      <c r="C99" s="14"/>
      <c r="D99" s="45"/>
      <c r="E99" s="46"/>
      <c r="F99" s="46"/>
      <c r="G99" s="46"/>
      <c r="H99" s="53"/>
      <c r="I99" s="54"/>
      <c r="J99" s="65"/>
      <c r="K99" s="78"/>
      <c r="L99" s="295"/>
      <c r="M99" s="79"/>
      <c r="N99" s="65"/>
      <c r="O99" s="78"/>
      <c r="P99" s="45"/>
      <c r="Q99" s="79"/>
      <c r="R99" s="65"/>
      <c r="S99" s="78"/>
      <c r="T99" s="45"/>
      <c r="U99" s="79"/>
      <c r="V99" s="65"/>
      <c r="W99" s="78"/>
      <c r="X99" s="45"/>
      <c r="Y99" s="79"/>
      <c r="Z99" s="65"/>
      <c r="AA99" s="78"/>
      <c r="AB99" s="45"/>
      <c r="AC99" s="79"/>
      <c r="AD99" s="65"/>
      <c r="AE99" s="78"/>
      <c r="AF99" s="45"/>
      <c r="AG99" s="79"/>
    </row>
    <row r="100" spans="1:33" ht="16.5" customHeight="1">
      <c r="A100" s="58"/>
      <c r="B100" s="125" t="s">
        <v>77</v>
      </c>
      <c r="C100" s="59"/>
      <c r="D100" s="60"/>
      <c r="E100" s="61"/>
      <c r="F100" s="61"/>
      <c r="G100" s="61"/>
      <c r="H100" s="62"/>
      <c r="I100" s="63"/>
      <c r="J100" s="84"/>
      <c r="K100" s="85"/>
      <c r="L100" s="315"/>
      <c r="M100" s="86"/>
      <c r="N100" s="84"/>
      <c r="O100" s="85"/>
      <c r="P100" s="60"/>
      <c r="Q100" s="86"/>
      <c r="R100" s="84"/>
      <c r="S100" s="85"/>
      <c r="T100" s="60"/>
      <c r="U100" s="86"/>
      <c r="V100" s="84"/>
      <c r="W100" s="85"/>
      <c r="X100" s="60"/>
      <c r="Y100" s="86"/>
      <c r="Z100" s="84"/>
      <c r="AA100" s="85"/>
      <c r="AB100" s="60"/>
      <c r="AC100" s="86"/>
      <c r="AD100" s="84"/>
      <c r="AE100" s="85"/>
      <c r="AF100" s="60"/>
      <c r="AG100" s="86"/>
    </row>
    <row r="101" spans="1:33" ht="16.5" customHeight="1">
      <c r="A101" s="12" t="s">
        <v>861</v>
      </c>
      <c r="B101" s="18" t="s">
        <v>78</v>
      </c>
      <c r="C101" s="14">
        <v>160440</v>
      </c>
      <c r="D101" s="45">
        <v>4</v>
      </c>
      <c r="E101" s="46">
        <f t="shared" si="20"/>
        <v>3</v>
      </c>
      <c r="F101" s="46">
        <f t="shared" si="21"/>
        <v>641760</v>
      </c>
      <c r="G101" s="46">
        <f t="shared" si="22"/>
        <v>481320</v>
      </c>
      <c r="H101" s="53">
        <f t="shared" si="23"/>
        <v>0.75</v>
      </c>
      <c r="I101" s="54">
        <f t="shared" si="24"/>
        <v>0.75</v>
      </c>
      <c r="J101" s="65"/>
      <c r="K101" s="78">
        <f t="shared" si="25"/>
        <v>0</v>
      </c>
      <c r="L101" s="295"/>
      <c r="M101" s="79">
        <f t="shared" si="26"/>
        <v>0</v>
      </c>
      <c r="N101" s="65">
        <v>2</v>
      </c>
      <c r="O101" s="78">
        <f t="shared" si="27"/>
        <v>320880</v>
      </c>
      <c r="P101" s="45"/>
      <c r="Q101" s="79">
        <f t="shared" si="28"/>
        <v>0</v>
      </c>
      <c r="R101" s="65"/>
      <c r="S101" s="78">
        <f t="shared" si="29"/>
        <v>0</v>
      </c>
      <c r="T101" s="45"/>
      <c r="U101" s="79">
        <f t="shared" si="30"/>
        <v>0</v>
      </c>
      <c r="V101" s="65"/>
      <c r="W101" s="78">
        <f t="shared" si="31"/>
        <v>0</v>
      </c>
      <c r="X101" s="45"/>
      <c r="Y101" s="79">
        <f t="shared" si="32"/>
        <v>0</v>
      </c>
      <c r="Z101" s="65"/>
      <c r="AA101" s="78">
        <f t="shared" si="33"/>
        <v>0</v>
      </c>
      <c r="AB101" s="45"/>
      <c r="AC101" s="79">
        <f t="shared" si="34"/>
        <v>0</v>
      </c>
      <c r="AD101" s="65">
        <v>1</v>
      </c>
      <c r="AE101" s="78">
        <f t="shared" si="35"/>
        <v>160440</v>
      </c>
      <c r="AF101" s="45"/>
      <c r="AG101" s="79">
        <f t="shared" si="36"/>
        <v>0</v>
      </c>
    </row>
    <row r="102" spans="1:33" ht="16.5" customHeight="1">
      <c r="A102" s="12"/>
      <c r="B102" s="18"/>
      <c r="C102" s="14"/>
      <c r="D102" s="45"/>
      <c r="E102" s="46"/>
      <c r="F102" s="46"/>
      <c r="G102" s="46"/>
      <c r="H102" s="53"/>
      <c r="I102" s="54"/>
      <c r="J102" s="65"/>
      <c r="K102" s="78"/>
      <c r="L102" s="295"/>
      <c r="M102" s="79"/>
      <c r="N102" s="65"/>
      <c r="O102" s="78"/>
      <c r="P102" s="45"/>
      <c r="Q102" s="79"/>
      <c r="R102" s="65"/>
      <c r="S102" s="78"/>
      <c r="T102" s="45"/>
      <c r="U102" s="79"/>
      <c r="V102" s="65"/>
      <c r="W102" s="78"/>
      <c r="X102" s="45"/>
      <c r="Y102" s="79"/>
      <c r="Z102" s="65"/>
      <c r="AA102" s="78"/>
      <c r="AB102" s="45"/>
      <c r="AC102" s="79"/>
      <c r="AD102" s="65"/>
      <c r="AE102" s="78"/>
      <c r="AF102" s="45"/>
      <c r="AG102" s="79"/>
    </row>
    <row r="103" spans="1:33" ht="16.5" customHeight="1" outlineLevel="1">
      <c r="A103" s="58"/>
      <c r="B103" s="125" t="s">
        <v>79</v>
      </c>
      <c r="C103" s="59"/>
      <c r="D103" s="60"/>
      <c r="E103" s="61"/>
      <c r="F103" s="61"/>
      <c r="G103" s="61"/>
      <c r="H103" s="62"/>
      <c r="I103" s="63"/>
      <c r="J103" s="84"/>
      <c r="K103" s="85"/>
      <c r="L103" s="84"/>
      <c r="M103" s="86"/>
      <c r="N103" s="84"/>
      <c r="O103" s="85"/>
      <c r="P103" s="60"/>
      <c r="Q103" s="86"/>
      <c r="R103" s="84"/>
      <c r="S103" s="85"/>
      <c r="T103" s="60"/>
      <c r="U103" s="86"/>
      <c r="V103" s="84"/>
      <c r="W103" s="85"/>
      <c r="X103" s="60"/>
      <c r="Y103" s="86"/>
      <c r="Z103" s="84"/>
      <c r="AA103" s="85"/>
      <c r="AB103" s="60"/>
      <c r="AC103" s="86"/>
      <c r="AD103" s="84"/>
      <c r="AE103" s="85"/>
      <c r="AF103" s="60"/>
      <c r="AG103" s="86"/>
    </row>
    <row r="104" spans="1:33" ht="16.5" customHeight="1" outlineLevel="1">
      <c r="A104" s="58"/>
      <c r="B104" s="126" t="s">
        <v>80</v>
      </c>
      <c r="C104" s="59"/>
      <c r="D104" s="60"/>
      <c r="E104" s="61"/>
      <c r="F104" s="61"/>
      <c r="G104" s="61"/>
      <c r="H104" s="62"/>
      <c r="I104" s="63"/>
      <c r="J104" s="84"/>
      <c r="K104" s="85"/>
      <c r="L104" s="84"/>
      <c r="M104" s="86"/>
      <c r="N104" s="84"/>
      <c r="O104" s="85"/>
      <c r="P104" s="60"/>
      <c r="Q104" s="86"/>
      <c r="R104" s="84"/>
      <c r="S104" s="85"/>
      <c r="T104" s="60"/>
      <c r="U104" s="86"/>
      <c r="V104" s="84"/>
      <c r="W104" s="85"/>
      <c r="X104" s="60"/>
      <c r="Y104" s="86"/>
      <c r="Z104" s="84"/>
      <c r="AA104" s="85"/>
      <c r="AB104" s="60"/>
      <c r="AC104" s="86"/>
      <c r="AD104" s="84"/>
      <c r="AE104" s="85"/>
      <c r="AF104" s="60"/>
      <c r="AG104" s="86"/>
    </row>
    <row r="105" spans="1:33" ht="27.75" customHeight="1" outlineLevel="1">
      <c r="A105" s="12">
        <v>1704143</v>
      </c>
      <c r="B105" s="24" t="s">
        <v>81</v>
      </c>
      <c r="C105" s="14">
        <v>36417310</v>
      </c>
      <c r="D105" s="45"/>
      <c r="E105" s="46">
        <f t="shared" si="20"/>
        <v>0</v>
      </c>
      <c r="F105" s="46">
        <f t="shared" si="21"/>
        <v>0</v>
      </c>
      <c r="G105" s="46">
        <f t="shared" si="22"/>
        <v>0</v>
      </c>
      <c r="H105" s="53" t="e">
        <f t="shared" si="23"/>
        <v>#DIV/0!</v>
      </c>
      <c r="I105" s="54" t="e">
        <f t="shared" si="24"/>
        <v>#DIV/0!</v>
      </c>
      <c r="J105" s="65"/>
      <c r="K105" s="78">
        <f t="shared" si="25"/>
        <v>0</v>
      </c>
      <c r="L105" s="295"/>
      <c r="M105" s="79">
        <f t="shared" si="26"/>
        <v>0</v>
      </c>
      <c r="N105" s="65"/>
      <c r="O105" s="78">
        <f t="shared" si="27"/>
        <v>0</v>
      </c>
      <c r="P105" s="45"/>
      <c r="Q105" s="79">
        <f t="shared" si="28"/>
        <v>0</v>
      </c>
      <c r="R105" s="65"/>
      <c r="S105" s="78">
        <f t="shared" si="29"/>
        <v>0</v>
      </c>
      <c r="T105" s="45"/>
      <c r="U105" s="79">
        <f t="shared" si="30"/>
        <v>0</v>
      </c>
      <c r="V105" s="65"/>
      <c r="W105" s="78">
        <f t="shared" si="31"/>
        <v>0</v>
      </c>
      <c r="X105" s="45"/>
      <c r="Y105" s="79">
        <f t="shared" si="32"/>
        <v>0</v>
      </c>
      <c r="Z105" s="65"/>
      <c r="AA105" s="78">
        <f t="shared" si="33"/>
        <v>0</v>
      </c>
      <c r="AB105" s="45"/>
      <c r="AC105" s="79">
        <f t="shared" si="34"/>
        <v>0</v>
      </c>
      <c r="AD105" s="65"/>
      <c r="AE105" s="78">
        <f t="shared" si="35"/>
        <v>0</v>
      </c>
      <c r="AF105" s="45"/>
      <c r="AG105" s="79">
        <f t="shared" si="36"/>
        <v>0</v>
      </c>
    </row>
    <row r="106" spans="1:33" ht="16.5" customHeight="1" outlineLevel="1">
      <c r="A106" s="58"/>
      <c r="B106" s="126" t="s">
        <v>82</v>
      </c>
      <c r="C106" s="59"/>
      <c r="D106" s="60"/>
      <c r="E106" s="61"/>
      <c r="F106" s="61"/>
      <c r="G106" s="61"/>
      <c r="H106" s="62"/>
      <c r="I106" s="63"/>
      <c r="J106" s="84"/>
      <c r="K106" s="85">
        <f t="shared" si="25"/>
        <v>0</v>
      </c>
      <c r="L106" s="84"/>
      <c r="M106" s="86">
        <f t="shared" si="26"/>
        <v>0</v>
      </c>
      <c r="N106" s="84"/>
      <c r="O106" s="85">
        <f t="shared" si="27"/>
        <v>0</v>
      </c>
      <c r="P106" s="60"/>
      <c r="Q106" s="86">
        <f t="shared" si="28"/>
        <v>0</v>
      </c>
      <c r="R106" s="84"/>
      <c r="S106" s="85">
        <f t="shared" si="29"/>
        <v>0</v>
      </c>
      <c r="T106" s="60"/>
      <c r="U106" s="86">
        <f t="shared" si="30"/>
        <v>0</v>
      </c>
      <c r="V106" s="84"/>
      <c r="W106" s="85">
        <f t="shared" si="31"/>
        <v>0</v>
      </c>
      <c r="X106" s="60"/>
      <c r="Y106" s="86">
        <f t="shared" si="32"/>
        <v>0</v>
      </c>
      <c r="Z106" s="84"/>
      <c r="AA106" s="85">
        <f t="shared" si="33"/>
        <v>0</v>
      </c>
      <c r="AB106" s="60"/>
      <c r="AC106" s="86">
        <f t="shared" si="34"/>
        <v>0</v>
      </c>
      <c r="AD106" s="84"/>
      <c r="AE106" s="85">
        <f t="shared" si="35"/>
        <v>0</v>
      </c>
      <c r="AF106" s="60"/>
      <c r="AG106" s="86">
        <f t="shared" si="36"/>
        <v>0</v>
      </c>
    </row>
    <row r="107" spans="1:33" ht="16.5" customHeight="1" outlineLevel="1">
      <c r="A107" s="12">
        <v>1802110</v>
      </c>
      <c r="B107" s="18" t="s">
        <v>83</v>
      </c>
      <c r="C107" s="14">
        <v>9349440</v>
      </c>
      <c r="D107" s="45"/>
      <c r="E107" s="46">
        <f t="shared" si="20"/>
        <v>0</v>
      </c>
      <c r="F107" s="46">
        <f t="shared" si="21"/>
        <v>0</v>
      </c>
      <c r="G107" s="46">
        <f t="shared" si="22"/>
        <v>0</v>
      </c>
      <c r="H107" s="53" t="e">
        <f t="shared" si="23"/>
        <v>#DIV/0!</v>
      </c>
      <c r="I107" s="54" t="e">
        <f t="shared" si="24"/>
        <v>#DIV/0!</v>
      </c>
      <c r="J107" s="65"/>
      <c r="K107" s="78">
        <f t="shared" si="25"/>
        <v>0</v>
      </c>
      <c r="L107" s="295"/>
      <c r="M107" s="79">
        <f t="shared" si="26"/>
        <v>0</v>
      </c>
      <c r="N107" s="65"/>
      <c r="O107" s="78">
        <f t="shared" si="27"/>
        <v>0</v>
      </c>
      <c r="P107" s="45"/>
      <c r="Q107" s="79">
        <f t="shared" si="28"/>
        <v>0</v>
      </c>
      <c r="R107" s="65"/>
      <c r="S107" s="78">
        <f t="shared" si="29"/>
        <v>0</v>
      </c>
      <c r="T107" s="45"/>
      <c r="U107" s="79">
        <f t="shared" si="30"/>
        <v>0</v>
      </c>
      <c r="V107" s="65"/>
      <c r="W107" s="78">
        <f t="shared" si="31"/>
        <v>0</v>
      </c>
      <c r="X107" s="45"/>
      <c r="Y107" s="79">
        <f t="shared" si="32"/>
        <v>0</v>
      </c>
      <c r="Z107" s="65"/>
      <c r="AA107" s="78">
        <f t="shared" si="33"/>
        <v>0</v>
      </c>
      <c r="AB107" s="45"/>
      <c r="AC107" s="79">
        <f t="shared" si="34"/>
        <v>0</v>
      </c>
      <c r="AD107" s="65"/>
      <c r="AE107" s="78">
        <f t="shared" si="35"/>
        <v>0</v>
      </c>
      <c r="AF107" s="45"/>
      <c r="AG107" s="79">
        <f t="shared" si="36"/>
        <v>0</v>
      </c>
    </row>
    <row r="108" spans="1:33" ht="16.5" customHeight="1" outlineLevel="1">
      <c r="A108" s="12">
        <v>1802111</v>
      </c>
      <c r="B108" s="18" t="s">
        <v>84</v>
      </c>
      <c r="C108" s="14">
        <v>7501530</v>
      </c>
      <c r="D108" s="45"/>
      <c r="E108" s="46">
        <f t="shared" si="20"/>
        <v>0</v>
      </c>
      <c r="F108" s="46">
        <f t="shared" si="21"/>
        <v>0</v>
      </c>
      <c r="G108" s="46">
        <f t="shared" si="22"/>
        <v>0</v>
      </c>
      <c r="H108" s="53" t="e">
        <f t="shared" si="23"/>
        <v>#DIV/0!</v>
      </c>
      <c r="I108" s="54" t="e">
        <f t="shared" si="24"/>
        <v>#DIV/0!</v>
      </c>
      <c r="J108" s="65"/>
      <c r="K108" s="78">
        <f t="shared" si="25"/>
        <v>0</v>
      </c>
      <c r="L108" s="295"/>
      <c r="M108" s="79">
        <f t="shared" si="26"/>
        <v>0</v>
      </c>
      <c r="N108" s="65"/>
      <c r="O108" s="78">
        <f t="shared" si="27"/>
        <v>0</v>
      </c>
      <c r="P108" s="45"/>
      <c r="Q108" s="79">
        <f t="shared" si="28"/>
        <v>0</v>
      </c>
      <c r="R108" s="65"/>
      <c r="S108" s="78">
        <f t="shared" si="29"/>
        <v>0</v>
      </c>
      <c r="T108" s="45"/>
      <c r="U108" s="79">
        <f t="shared" si="30"/>
        <v>0</v>
      </c>
      <c r="V108" s="65"/>
      <c r="W108" s="78">
        <f t="shared" si="31"/>
        <v>0</v>
      </c>
      <c r="X108" s="45"/>
      <c r="Y108" s="79">
        <f t="shared" si="32"/>
        <v>0</v>
      </c>
      <c r="Z108" s="65"/>
      <c r="AA108" s="78">
        <f t="shared" si="33"/>
        <v>0</v>
      </c>
      <c r="AB108" s="45"/>
      <c r="AC108" s="79">
        <f t="shared" si="34"/>
        <v>0</v>
      </c>
      <c r="AD108" s="65"/>
      <c r="AE108" s="78">
        <f t="shared" si="35"/>
        <v>0</v>
      </c>
      <c r="AF108" s="45"/>
      <c r="AG108" s="79">
        <f t="shared" si="36"/>
        <v>0</v>
      </c>
    </row>
    <row r="109" spans="1:33" ht="16.5" customHeight="1" outlineLevel="1">
      <c r="A109" s="12">
        <v>1802112</v>
      </c>
      <c r="B109" s="18" t="s">
        <v>85</v>
      </c>
      <c r="C109" s="14">
        <v>3221060</v>
      </c>
      <c r="D109" s="45"/>
      <c r="E109" s="46">
        <f t="shared" si="20"/>
        <v>0</v>
      </c>
      <c r="F109" s="46">
        <f t="shared" si="21"/>
        <v>0</v>
      </c>
      <c r="G109" s="46">
        <f t="shared" si="22"/>
        <v>0</v>
      </c>
      <c r="H109" s="53" t="e">
        <f t="shared" si="23"/>
        <v>#DIV/0!</v>
      </c>
      <c r="I109" s="54" t="e">
        <f t="shared" si="24"/>
        <v>#DIV/0!</v>
      </c>
      <c r="J109" s="65"/>
      <c r="K109" s="78">
        <f t="shared" si="25"/>
        <v>0</v>
      </c>
      <c r="L109" s="295"/>
      <c r="M109" s="79">
        <f t="shared" si="26"/>
        <v>0</v>
      </c>
      <c r="N109" s="65"/>
      <c r="O109" s="78">
        <f t="shared" si="27"/>
        <v>0</v>
      </c>
      <c r="P109" s="45"/>
      <c r="Q109" s="79">
        <f t="shared" si="28"/>
        <v>0</v>
      </c>
      <c r="R109" s="65"/>
      <c r="S109" s="78">
        <f t="shared" si="29"/>
        <v>0</v>
      </c>
      <c r="T109" s="45"/>
      <c r="U109" s="79">
        <f t="shared" si="30"/>
        <v>0</v>
      </c>
      <c r="V109" s="65"/>
      <c r="W109" s="78">
        <f t="shared" si="31"/>
        <v>0</v>
      </c>
      <c r="X109" s="45"/>
      <c r="Y109" s="79">
        <f t="shared" si="32"/>
        <v>0</v>
      </c>
      <c r="Z109" s="65"/>
      <c r="AA109" s="78">
        <f t="shared" si="33"/>
        <v>0</v>
      </c>
      <c r="AB109" s="45"/>
      <c r="AC109" s="79">
        <f t="shared" si="34"/>
        <v>0</v>
      </c>
      <c r="AD109" s="65"/>
      <c r="AE109" s="78">
        <f t="shared" si="35"/>
        <v>0</v>
      </c>
      <c r="AF109" s="45"/>
      <c r="AG109" s="79">
        <f t="shared" si="36"/>
        <v>0</v>
      </c>
    </row>
    <row r="110" spans="1:33" ht="27" customHeight="1" outlineLevel="1">
      <c r="A110" s="12">
        <v>1802100</v>
      </c>
      <c r="B110" s="18" t="s">
        <v>86</v>
      </c>
      <c r="C110" s="14">
        <v>31111010</v>
      </c>
      <c r="D110" s="45"/>
      <c r="E110" s="46">
        <f t="shared" si="20"/>
        <v>0</v>
      </c>
      <c r="F110" s="46">
        <f t="shared" si="21"/>
        <v>0</v>
      </c>
      <c r="G110" s="46">
        <f t="shared" si="22"/>
        <v>0</v>
      </c>
      <c r="H110" s="53" t="e">
        <f t="shared" si="23"/>
        <v>#DIV/0!</v>
      </c>
      <c r="I110" s="54" t="e">
        <f t="shared" si="24"/>
        <v>#DIV/0!</v>
      </c>
      <c r="J110" s="65"/>
      <c r="K110" s="78">
        <f t="shared" si="25"/>
        <v>0</v>
      </c>
      <c r="L110" s="295"/>
      <c r="M110" s="79">
        <f t="shared" si="26"/>
        <v>0</v>
      </c>
      <c r="N110" s="65"/>
      <c r="O110" s="78">
        <f t="shared" si="27"/>
        <v>0</v>
      </c>
      <c r="P110" s="45"/>
      <c r="Q110" s="79">
        <f t="shared" si="28"/>
        <v>0</v>
      </c>
      <c r="R110" s="65"/>
      <c r="S110" s="78">
        <f t="shared" si="29"/>
        <v>0</v>
      </c>
      <c r="T110" s="45"/>
      <c r="U110" s="79">
        <f t="shared" si="30"/>
        <v>0</v>
      </c>
      <c r="V110" s="65"/>
      <c r="W110" s="78">
        <f t="shared" si="31"/>
        <v>0</v>
      </c>
      <c r="X110" s="45"/>
      <c r="Y110" s="79">
        <f t="shared" si="32"/>
        <v>0</v>
      </c>
      <c r="Z110" s="65"/>
      <c r="AA110" s="78">
        <f t="shared" si="33"/>
        <v>0</v>
      </c>
      <c r="AB110" s="45"/>
      <c r="AC110" s="79">
        <f t="shared" si="34"/>
        <v>0</v>
      </c>
      <c r="AD110" s="65"/>
      <c r="AE110" s="78">
        <f t="shared" si="35"/>
        <v>0</v>
      </c>
      <c r="AF110" s="45"/>
      <c r="AG110" s="79">
        <f t="shared" si="36"/>
        <v>0</v>
      </c>
    </row>
    <row r="111" spans="1:33" ht="16.5" customHeight="1" outlineLevel="1">
      <c r="A111" s="12">
        <v>1802113</v>
      </c>
      <c r="B111" s="18" t="s">
        <v>87</v>
      </c>
      <c r="C111" s="14">
        <v>2260170</v>
      </c>
      <c r="D111" s="45"/>
      <c r="E111" s="46">
        <f t="shared" si="20"/>
        <v>0</v>
      </c>
      <c r="F111" s="46">
        <f t="shared" si="21"/>
        <v>0</v>
      </c>
      <c r="G111" s="46">
        <f t="shared" si="22"/>
        <v>0</v>
      </c>
      <c r="H111" s="53" t="e">
        <f t="shared" si="23"/>
        <v>#DIV/0!</v>
      </c>
      <c r="I111" s="54" t="e">
        <f t="shared" si="24"/>
        <v>#DIV/0!</v>
      </c>
      <c r="J111" s="65"/>
      <c r="K111" s="78">
        <f t="shared" si="25"/>
        <v>0</v>
      </c>
      <c r="L111" s="295"/>
      <c r="M111" s="79">
        <f t="shared" si="26"/>
        <v>0</v>
      </c>
      <c r="N111" s="65"/>
      <c r="O111" s="78">
        <f t="shared" si="27"/>
        <v>0</v>
      </c>
      <c r="P111" s="45"/>
      <c r="Q111" s="79">
        <f t="shared" si="28"/>
        <v>0</v>
      </c>
      <c r="R111" s="65"/>
      <c r="S111" s="78">
        <f t="shared" si="29"/>
        <v>0</v>
      </c>
      <c r="T111" s="45"/>
      <c r="U111" s="79">
        <f t="shared" si="30"/>
        <v>0</v>
      </c>
      <c r="V111" s="65"/>
      <c r="W111" s="78">
        <f t="shared" si="31"/>
        <v>0</v>
      </c>
      <c r="X111" s="45"/>
      <c r="Y111" s="79">
        <f t="shared" si="32"/>
        <v>0</v>
      </c>
      <c r="Z111" s="65"/>
      <c r="AA111" s="78">
        <f t="shared" si="33"/>
        <v>0</v>
      </c>
      <c r="AB111" s="45"/>
      <c r="AC111" s="79">
        <f t="shared" si="34"/>
        <v>0</v>
      </c>
      <c r="AD111" s="65"/>
      <c r="AE111" s="78">
        <f t="shared" si="35"/>
        <v>0</v>
      </c>
      <c r="AF111" s="45"/>
      <c r="AG111" s="79">
        <f t="shared" si="36"/>
        <v>0</v>
      </c>
    </row>
    <row r="112" spans="1:33" ht="16.5" customHeight="1" outlineLevel="1">
      <c r="A112" s="12">
        <v>1802114</v>
      </c>
      <c r="B112" s="18" t="s">
        <v>88</v>
      </c>
      <c r="C112" s="14">
        <v>630360</v>
      </c>
      <c r="D112" s="45"/>
      <c r="E112" s="46">
        <f t="shared" si="20"/>
        <v>0</v>
      </c>
      <c r="F112" s="46">
        <f t="shared" si="21"/>
        <v>0</v>
      </c>
      <c r="G112" s="46">
        <f t="shared" si="22"/>
        <v>0</v>
      </c>
      <c r="H112" s="53" t="e">
        <f t="shared" si="23"/>
        <v>#DIV/0!</v>
      </c>
      <c r="I112" s="54" t="e">
        <f t="shared" si="24"/>
        <v>#DIV/0!</v>
      </c>
      <c r="J112" s="65"/>
      <c r="K112" s="78">
        <f t="shared" si="25"/>
        <v>0</v>
      </c>
      <c r="L112" s="295"/>
      <c r="M112" s="79">
        <f t="shared" si="26"/>
        <v>0</v>
      </c>
      <c r="N112" s="65"/>
      <c r="O112" s="78">
        <f t="shared" si="27"/>
        <v>0</v>
      </c>
      <c r="P112" s="45"/>
      <c r="Q112" s="79">
        <f t="shared" si="28"/>
        <v>0</v>
      </c>
      <c r="R112" s="65"/>
      <c r="S112" s="78">
        <f t="shared" si="29"/>
        <v>0</v>
      </c>
      <c r="T112" s="45"/>
      <c r="U112" s="79">
        <f t="shared" si="30"/>
        <v>0</v>
      </c>
      <c r="V112" s="65"/>
      <c r="W112" s="78">
        <f t="shared" si="31"/>
        <v>0</v>
      </c>
      <c r="X112" s="45"/>
      <c r="Y112" s="79">
        <f t="shared" si="32"/>
        <v>0</v>
      </c>
      <c r="Z112" s="65"/>
      <c r="AA112" s="78">
        <f t="shared" si="33"/>
        <v>0</v>
      </c>
      <c r="AB112" s="45"/>
      <c r="AC112" s="79">
        <f t="shared" si="34"/>
        <v>0</v>
      </c>
      <c r="AD112" s="65"/>
      <c r="AE112" s="78">
        <f t="shared" si="35"/>
        <v>0</v>
      </c>
      <c r="AF112" s="45"/>
      <c r="AG112" s="79">
        <f t="shared" si="36"/>
        <v>0</v>
      </c>
    </row>
    <row r="113" spans="1:33" ht="16.5" customHeight="1" outlineLevel="1">
      <c r="A113" s="12">
        <v>1802115</v>
      </c>
      <c r="B113" s="18" t="s">
        <v>89</v>
      </c>
      <c r="C113" s="14">
        <v>3032890</v>
      </c>
      <c r="D113" s="45"/>
      <c r="E113" s="46">
        <f t="shared" si="20"/>
        <v>0</v>
      </c>
      <c r="F113" s="46">
        <f t="shared" si="21"/>
        <v>0</v>
      </c>
      <c r="G113" s="46">
        <f t="shared" si="22"/>
        <v>0</v>
      </c>
      <c r="H113" s="53" t="e">
        <f t="shared" si="23"/>
        <v>#DIV/0!</v>
      </c>
      <c r="I113" s="54" t="e">
        <f t="shared" si="24"/>
        <v>#DIV/0!</v>
      </c>
      <c r="J113" s="65"/>
      <c r="K113" s="78">
        <f t="shared" si="25"/>
        <v>0</v>
      </c>
      <c r="L113" s="295"/>
      <c r="M113" s="79">
        <f t="shared" si="26"/>
        <v>0</v>
      </c>
      <c r="N113" s="65"/>
      <c r="O113" s="78">
        <f t="shared" si="27"/>
        <v>0</v>
      </c>
      <c r="P113" s="45"/>
      <c r="Q113" s="79">
        <f t="shared" si="28"/>
        <v>0</v>
      </c>
      <c r="R113" s="65"/>
      <c r="S113" s="78">
        <f t="shared" si="29"/>
        <v>0</v>
      </c>
      <c r="T113" s="45"/>
      <c r="U113" s="79">
        <f t="shared" si="30"/>
        <v>0</v>
      </c>
      <c r="V113" s="65"/>
      <c r="W113" s="78">
        <f t="shared" si="31"/>
        <v>0</v>
      </c>
      <c r="X113" s="45"/>
      <c r="Y113" s="79">
        <f t="shared" si="32"/>
        <v>0</v>
      </c>
      <c r="Z113" s="65"/>
      <c r="AA113" s="78">
        <f t="shared" si="33"/>
        <v>0</v>
      </c>
      <c r="AB113" s="45"/>
      <c r="AC113" s="79">
        <f t="shared" si="34"/>
        <v>0</v>
      </c>
      <c r="AD113" s="65"/>
      <c r="AE113" s="78">
        <f t="shared" si="35"/>
        <v>0</v>
      </c>
      <c r="AF113" s="45"/>
      <c r="AG113" s="79">
        <f t="shared" si="36"/>
        <v>0</v>
      </c>
    </row>
    <row r="114" spans="1:33" ht="16.5" customHeight="1" outlineLevel="1">
      <c r="A114" s="12">
        <v>3903004</v>
      </c>
      <c r="B114" s="24" t="s">
        <v>90</v>
      </c>
      <c r="C114" s="14">
        <v>1517720</v>
      </c>
      <c r="D114" s="45"/>
      <c r="E114" s="46">
        <f t="shared" si="20"/>
        <v>0</v>
      </c>
      <c r="F114" s="46">
        <f t="shared" si="21"/>
        <v>0</v>
      </c>
      <c r="G114" s="46">
        <f t="shared" si="22"/>
        <v>0</v>
      </c>
      <c r="H114" s="53" t="e">
        <f t="shared" si="23"/>
        <v>#DIV/0!</v>
      </c>
      <c r="I114" s="54" t="e">
        <f t="shared" si="24"/>
        <v>#DIV/0!</v>
      </c>
      <c r="J114" s="65"/>
      <c r="K114" s="78">
        <f t="shared" si="25"/>
        <v>0</v>
      </c>
      <c r="L114" s="295"/>
      <c r="M114" s="79">
        <f t="shared" si="26"/>
        <v>0</v>
      </c>
      <c r="N114" s="65"/>
      <c r="O114" s="78">
        <f t="shared" si="27"/>
        <v>0</v>
      </c>
      <c r="P114" s="45"/>
      <c r="Q114" s="79">
        <f t="shared" si="28"/>
        <v>0</v>
      </c>
      <c r="R114" s="65"/>
      <c r="S114" s="78">
        <f t="shared" si="29"/>
        <v>0</v>
      </c>
      <c r="T114" s="45"/>
      <c r="U114" s="79">
        <f t="shared" si="30"/>
        <v>0</v>
      </c>
      <c r="V114" s="65"/>
      <c r="W114" s="78">
        <f t="shared" si="31"/>
        <v>0</v>
      </c>
      <c r="X114" s="45"/>
      <c r="Y114" s="79">
        <f t="shared" si="32"/>
        <v>0</v>
      </c>
      <c r="Z114" s="65"/>
      <c r="AA114" s="78">
        <f t="shared" si="33"/>
        <v>0</v>
      </c>
      <c r="AB114" s="45"/>
      <c r="AC114" s="79">
        <f t="shared" si="34"/>
        <v>0</v>
      </c>
      <c r="AD114" s="65"/>
      <c r="AE114" s="78">
        <f t="shared" si="35"/>
        <v>0</v>
      </c>
      <c r="AF114" s="45"/>
      <c r="AG114" s="79">
        <f t="shared" si="36"/>
        <v>0</v>
      </c>
    </row>
    <row r="115" spans="1:33" ht="16.5" customHeight="1" outlineLevel="1">
      <c r="A115" s="12">
        <v>3903005</v>
      </c>
      <c r="B115" s="18" t="s">
        <v>91</v>
      </c>
      <c r="C115" s="14">
        <v>511220</v>
      </c>
      <c r="D115" s="45"/>
      <c r="E115" s="46">
        <f t="shared" si="20"/>
        <v>0</v>
      </c>
      <c r="F115" s="46">
        <f t="shared" si="21"/>
        <v>0</v>
      </c>
      <c r="G115" s="46">
        <f t="shared" si="22"/>
        <v>0</v>
      </c>
      <c r="H115" s="53" t="e">
        <f t="shared" si="23"/>
        <v>#DIV/0!</v>
      </c>
      <c r="I115" s="54" t="e">
        <f t="shared" si="24"/>
        <v>#DIV/0!</v>
      </c>
      <c r="J115" s="65"/>
      <c r="K115" s="78">
        <f t="shared" si="25"/>
        <v>0</v>
      </c>
      <c r="L115" s="295"/>
      <c r="M115" s="79">
        <f t="shared" si="26"/>
        <v>0</v>
      </c>
      <c r="N115" s="65"/>
      <c r="O115" s="78">
        <f t="shared" si="27"/>
        <v>0</v>
      </c>
      <c r="P115" s="45"/>
      <c r="Q115" s="79">
        <f t="shared" si="28"/>
        <v>0</v>
      </c>
      <c r="R115" s="65"/>
      <c r="S115" s="78">
        <f t="shared" si="29"/>
        <v>0</v>
      </c>
      <c r="T115" s="45"/>
      <c r="U115" s="79">
        <f t="shared" si="30"/>
        <v>0</v>
      </c>
      <c r="V115" s="65"/>
      <c r="W115" s="78">
        <f t="shared" si="31"/>
        <v>0</v>
      </c>
      <c r="X115" s="45"/>
      <c r="Y115" s="79">
        <f t="shared" si="32"/>
        <v>0</v>
      </c>
      <c r="Z115" s="65"/>
      <c r="AA115" s="78">
        <f t="shared" si="33"/>
        <v>0</v>
      </c>
      <c r="AB115" s="45"/>
      <c r="AC115" s="79">
        <f t="shared" si="34"/>
        <v>0</v>
      </c>
      <c r="AD115" s="65"/>
      <c r="AE115" s="78">
        <f t="shared" si="35"/>
        <v>0</v>
      </c>
      <c r="AF115" s="45"/>
      <c r="AG115" s="79">
        <f t="shared" si="36"/>
        <v>0</v>
      </c>
    </row>
    <row r="116" spans="1:33" ht="16.5" customHeight="1" outlineLevel="1">
      <c r="A116" s="12"/>
      <c r="B116" s="20" t="s">
        <v>92</v>
      </c>
      <c r="C116" s="59"/>
      <c r="D116" s="60"/>
      <c r="E116" s="46"/>
      <c r="F116" s="46"/>
      <c r="G116" s="46"/>
      <c r="H116" s="53"/>
      <c r="I116" s="54"/>
      <c r="J116" s="84"/>
      <c r="K116" s="78"/>
      <c r="L116" s="84"/>
      <c r="M116" s="79"/>
      <c r="N116" s="84"/>
      <c r="O116" s="78"/>
      <c r="P116" s="60"/>
      <c r="Q116" s="79"/>
      <c r="R116" s="84"/>
      <c r="S116" s="78"/>
      <c r="T116" s="60"/>
      <c r="U116" s="79"/>
      <c r="V116" s="84"/>
      <c r="W116" s="78"/>
      <c r="X116" s="60"/>
      <c r="Y116" s="79"/>
      <c r="Z116" s="84"/>
      <c r="AA116" s="78"/>
      <c r="AB116" s="60"/>
      <c r="AC116" s="79"/>
      <c r="AD116" s="84"/>
      <c r="AE116" s="78"/>
      <c r="AF116" s="60"/>
      <c r="AG116" s="79"/>
    </row>
    <row r="117" spans="1:33" ht="24.75" customHeight="1" outlineLevel="1">
      <c r="A117" s="12">
        <v>1703200</v>
      </c>
      <c r="B117" s="24" t="s">
        <v>93</v>
      </c>
      <c r="C117" s="278">
        <v>27426030</v>
      </c>
      <c r="D117" s="45"/>
      <c r="E117" s="46">
        <f t="shared" si="20"/>
        <v>0</v>
      </c>
      <c r="F117" s="46">
        <f t="shared" si="21"/>
        <v>0</v>
      </c>
      <c r="G117" s="46">
        <f t="shared" si="22"/>
        <v>0</v>
      </c>
      <c r="H117" s="53" t="e">
        <f t="shared" si="23"/>
        <v>#DIV/0!</v>
      </c>
      <c r="I117" s="54" t="e">
        <f t="shared" si="24"/>
        <v>#DIV/0!</v>
      </c>
      <c r="J117" s="65"/>
      <c r="K117" s="78">
        <f t="shared" si="25"/>
        <v>0</v>
      </c>
      <c r="L117" s="295"/>
      <c r="M117" s="79">
        <f t="shared" si="26"/>
        <v>0</v>
      </c>
      <c r="N117" s="65"/>
      <c r="O117" s="78">
        <f t="shared" si="27"/>
        <v>0</v>
      </c>
      <c r="P117" s="45"/>
      <c r="Q117" s="79">
        <f t="shared" si="28"/>
        <v>0</v>
      </c>
      <c r="R117" s="65"/>
      <c r="S117" s="78">
        <f t="shared" si="29"/>
        <v>0</v>
      </c>
      <c r="T117" s="45"/>
      <c r="U117" s="79">
        <f t="shared" si="30"/>
        <v>0</v>
      </c>
      <c r="V117" s="65"/>
      <c r="W117" s="78">
        <f t="shared" si="31"/>
        <v>0</v>
      </c>
      <c r="X117" s="45"/>
      <c r="Y117" s="79">
        <f t="shared" si="32"/>
        <v>0</v>
      </c>
      <c r="Z117" s="65"/>
      <c r="AA117" s="78">
        <f t="shared" si="33"/>
        <v>0</v>
      </c>
      <c r="AB117" s="45"/>
      <c r="AC117" s="79">
        <f t="shared" si="34"/>
        <v>0</v>
      </c>
      <c r="AD117" s="65"/>
      <c r="AE117" s="78">
        <f t="shared" si="35"/>
        <v>0</v>
      </c>
      <c r="AF117" s="45"/>
      <c r="AG117" s="79">
        <f t="shared" si="36"/>
        <v>0</v>
      </c>
    </row>
    <row r="118" spans="1:33" ht="16.5" customHeight="1" outlineLevel="1">
      <c r="A118" s="12">
        <v>1703201</v>
      </c>
      <c r="B118" s="18" t="s">
        <v>94</v>
      </c>
      <c r="C118" s="278">
        <v>629780</v>
      </c>
      <c r="D118" s="45"/>
      <c r="E118" s="46">
        <f t="shared" si="20"/>
        <v>0</v>
      </c>
      <c r="F118" s="46">
        <f t="shared" si="21"/>
        <v>0</v>
      </c>
      <c r="G118" s="46">
        <f t="shared" si="22"/>
        <v>0</v>
      </c>
      <c r="H118" s="53" t="e">
        <f t="shared" si="23"/>
        <v>#DIV/0!</v>
      </c>
      <c r="I118" s="54" t="e">
        <f t="shared" si="24"/>
        <v>#DIV/0!</v>
      </c>
      <c r="J118" s="65"/>
      <c r="K118" s="78">
        <f t="shared" si="25"/>
        <v>0</v>
      </c>
      <c r="L118" s="295"/>
      <c r="M118" s="79">
        <f t="shared" si="26"/>
        <v>0</v>
      </c>
      <c r="N118" s="65"/>
      <c r="O118" s="78">
        <f t="shared" si="27"/>
        <v>0</v>
      </c>
      <c r="P118" s="45"/>
      <c r="Q118" s="79">
        <f t="shared" si="28"/>
        <v>0</v>
      </c>
      <c r="R118" s="65"/>
      <c r="S118" s="78">
        <f t="shared" si="29"/>
        <v>0</v>
      </c>
      <c r="T118" s="45"/>
      <c r="U118" s="79">
        <f t="shared" si="30"/>
        <v>0</v>
      </c>
      <c r="V118" s="65"/>
      <c r="W118" s="78">
        <f t="shared" si="31"/>
        <v>0</v>
      </c>
      <c r="X118" s="45"/>
      <c r="Y118" s="79">
        <f t="shared" si="32"/>
        <v>0</v>
      </c>
      <c r="Z118" s="65"/>
      <c r="AA118" s="78">
        <f t="shared" si="33"/>
        <v>0</v>
      </c>
      <c r="AB118" s="45"/>
      <c r="AC118" s="79">
        <f t="shared" si="34"/>
        <v>0</v>
      </c>
      <c r="AD118" s="65"/>
      <c r="AE118" s="78">
        <f t="shared" si="35"/>
        <v>0</v>
      </c>
      <c r="AF118" s="45"/>
      <c r="AG118" s="79">
        <f t="shared" si="36"/>
        <v>0</v>
      </c>
    </row>
    <row r="119" spans="1:33" ht="16.5" customHeight="1" outlineLevel="1">
      <c r="A119" s="12"/>
      <c r="B119" s="20" t="s">
        <v>95</v>
      </c>
      <c r="C119" s="274"/>
      <c r="D119" s="60"/>
      <c r="E119" s="46"/>
      <c r="F119" s="46"/>
      <c r="G119" s="46"/>
      <c r="H119" s="53"/>
      <c r="I119" s="54"/>
      <c r="J119" s="84"/>
      <c r="K119" s="78"/>
      <c r="L119" s="84"/>
      <c r="M119" s="79"/>
      <c r="N119" s="84"/>
      <c r="O119" s="78"/>
      <c r="P119" s="60"/>
      <c r="Q119" s="79"/>
      <c r="R119" s="84"/>
      <c r="S119" s="78"/>
      <c r="T119" s="60"/>
      <c r="U119" s="79"/>
      <c r="V119" s="84"/>
      <c r="W119" s="78"/>
      <c r="X119" s="60"/>
      <c r="Y119" s="79"/>
      <c r="Z119" s="84"/>
      <c r="AA119" s="78"/>
      <c r="AB119" s="60"/>
      <c r="AC119" s="79"/>
      <c r="AD119" s="84"/>
      <c r="AE119" s="78"/>
      <c r="AF119" s="60"/>
      <c r="AG119" s="79"/>
    </row>
    <row r="120" spans="1:33" ht="16.5" customHeight="1" outlineLevel="1">
      <c r="A120" s="12">
        <v>1202148</v>
      </c>
      <c r="B120" s="18" t="s">
        <v>96</v>
      </c>
      <c r="C120" s="278">
        <v>1524980</v>
      </c>
      <c r="D120" s="45"/>
      <c r="E120" s="46">
        <f t="shared" si="20"/>
        <v>0</v>
      </c>
      <c r="F120" s="46">
        <f t="shared" si="21"/>
        <v>0</v>
      </c>
      <c r="G120" s="46">
        <f t="shared" si="22"/>
        <v>0</v>
      </c>
      <c r="H120" s="53" t="e">
        <f t="shared" si="23"/>
        <v>#DIV/0!</v>
      </c>
      <c r="I120" s="54" t="e">
        <f t="shared" si="24"/>
        <v>#DIV/0!</v>
      </c>
      <c r="J120" s="65"/>
      <c r="K120" s="78">
        <f t="shared" si="25"/>
        <v>0</v>
      </c>
      <c r="L120" s="295"/>
      <c r="M120" s="79">
        <f t="shared" si="26"/>
        <v>0</v>
      </c>
      <c r="N120" s="65"/>
      <c r="O120" s="78">
        <f t="shared" si="27"/>
        <v>0</v>
      </c>
      <c r="P120" s="45"/>
      <c r="Q120" s="79">
        <f t="shared" si="28"/>
        <v>0</v>
      </c>
      <c r="R120" s="65"/>
      <c r="S120" s="78">
        <f t="shared" si="29"/>
        <v>0</v>
      </c>
      <c r="T120" s="45"/>
      <c r="U120" s="79">
        <f t="shared" si="30"/>
        <v>0</v>
      </c>
      <c r="V120" s="65"/>
      <c r="W120" s="78">
        <f t="shared" si="31"/>
        <v>0</v>
      </c>
      <c r="X120" s="45"/>
      <c r="Y120" s="79">
        <f t="shared" si="32"/>
        <v>0</v>
      </c>
      <c r="Z120" s="65"/>
      <c r="AA120" s="78">
        <f t="shared" si="33"/>
        <v>0</v>
      </c>
      <c r="AB120" s="45"/>
      <c r="AC120" s="79">
        <f t="shared" si="34"/>
        <v>0</v>
      </c>
      <c r="AD120" s="65"/>
      <c r="AE120" s="78">
        <f t="shared" si="35"/>
        <v>0</v>
      </c>
      <c r="AF120" s="45"/>
      <c r="AG120" s="79">
        <f t="shared" si="36"/>
        <v>0</v>
      </c>
    </row>
    <row r="121" spans="1:33" ht="16.5" customHeight="1" outlineLevel="1">
      <c r="A121" s="12"/>
      <c r="B121" s="20" t="s">
        <v>97</v>
      </c>
      <c r="C121" s="279"/>
      <c r="D121" s="60"/>
      <c r="E121" s="46"/>
      <c r="F121" s="46"/>
      <c r="G121" s="46"/>
      <c r="H121" s="53"/>
      <c r="I121" s="54"/>
      <c r="J121" s="84"/>
      <c r="K121" s="78"/>
      <c r="L121" s="84"/>
      <c r="M121" s="79"/>
      <c r="N121" s="84"/>
      <c r="O121" s="78"/>
      <c r="P121" s="60"/>
      <c r="Q121" s="79"/>
      <c r="R121" s="84"/>
      <c r="S121" s="78"/>
      <c r="T121" s="60"/>
      <c r="U121" s="79"/>
      <c r="V121" s="84"/>
      <c r="W121" s="78"/>
      <c r="X121" s="60"/>
      <c r="Y121" s="79"/>
      <c r="Z121" s="84"/>
      <c r="AA121" s="78"/>
      <c r="AB121" s="60"/>
      <c r="AC121" s="79"/>
      <c r="AD121" s="84"/>
      <c r="AE121" s="78"/>
      <c r="AF121" s="60"/>
      <c r="AG121" s="79"/>
    </row>
    <row r="122" spans="1:33" ht="16.5" customHeight="1" outlineLevel="1">
      <c r="A122" s="12" t="s">
        <v>862</v>
      </c>
      <c r="B122" s="18" t="s">
        <v>98</v>
      </c>
      <c r="C122" s="278">
        <v>908120</v>
      </c>
      <c r="D122" s="45"/>
      <c r="E122" s="46">
        <f t="shared" si="20"/>
        <v>0</v>
      </c>
      <c r="F122" s="46">
        <f t="shared" si="21"/>
        <v>0</v>
      </c>
      <c r="G122" s="46">
        <f t="shared" si="22"/>
        <v>0</v>
      </c>
      <c r="H122" s="53" t="e">
        <f t="shared" si="23"/>
        <v>#DIV/0!</v>
      </c>
      <c r="I122" s="54" t="e">
        <f t="shared" si="24"/>
        <v>#DIV/0!</v>
      </c>
      <c r="J122" s="65"/>
      <c r="K122" s="78">
        <f t="shared" si="25"/>
        <v>0</v>
      </c>
      <c r="L122" s="295"/>
      <c r="M122" s="79">
        <f t="shared" si="26"/>
        <v>0</v>
      </c>
      <c r="N122" s="65"/>
      <c r="O122" s="78">
        <f t="shared" si="27"/>
        <v>0</v>
      </c>
      <c r="P122" s="45"/>
      <c r="Q122" s="79">
        <f t="shared" si="28"/>
        <v>0</v>
      </c>
      <c r="R122" s="65"/>
      <c r="S122" s="78">
        <f t="shared" si="29"/>
        <v>0</v>
      </c>
      <c r="T122" s="45"/>
      <c r="U122" s="79">
        <f t="shared" si="30"/>
        <v>0</v>
      </c>
      <c r="V122" s="65"/>
      <c r="W122" s="78">
        <f t="shared" si="31"/>
        <v>0</v>
      </c>
      <c r="X122" s="45"/>
      <c r="Y122" s="79">
        <f t="shared" si="32"/>
        <v>0</v>
      </c>
      <c r="Z122" s="65"/>
      <c r="AA122" s="78">
        <f t="shared" si="33"/>
        <v>0</v>
      </c>
      <c r="AB122" s="45"/>
      <c r="AC122" s="79">
        <f t="shared" si="34"/>
        <v>0</v>
      </c>
      <c r="AD122" s="65"/>
      <c r="AE122" s="78">
        <f t="shared" si="35"/>
        <v>0</v>
      </c>
      <c r="AF122" s="45"/>
      <c r="AG122" s="79">
        <f t="shared" si="36"/>
        <v>0</v>
      </c>
    </row>
    <row r="123" spans="1:33" ht="16.5" customHeight="1" outlineLevel="1">
      <c r="A123" s="12">
        <v>1802039</v>
      </c>
      <c r="B123" s="18" t="s">
        <v>99</v>
      </c>
      <c r="C123" s="278">
        <v>2412760</v>
      </c>
      <c r="D123" s="45"/>
      <c r="E123" s="46">
        <f t="shared" si="20"/>
        <v>0</v>
      </c>
      <c r="F123" s="46">
        <f t="shared" si="21"/>
        <v>0</v>
      </c>
      <c r="G123" s="46">
        <f t="shared" si="22"/>
        <v>0</v>
      </c>
      <c r="H123" s="53" t="e">
        <f t="shared" si="23"/>
        <v>#DIV/0!</v>
      </c>
      <c r="I123" s="54" t="e">
        <f t="shared" si="24"/>
        <v>#DIV/0!</v>
      </c>
      <c r="J123" s="65"/>
      <c r="K123" s="78">
        <f t="shared" si="25"/>
        <v>0</v>
      </c>
      <c r="L123" s="295"/>
      <c r="M123" s="79">
        <f t="shared" si="26"/>
        <v>0</v>
      </c>
      <c r="N123" s="65"/>
      <c r="O123" s="78">
        <f t="shared" si="27"/>
        <v>0</v>
      </c>
      <c r="P123" s="45"/>
      <c r="Q123" s="79">
        <f t="shared" si="28"/>
        <v>0</v>
      </c>
      <c r="R123" s="65"/>
      <c r="S123" s="78">
        <f t="shared" si="29"/>
        <v>0</v>
      </c>
      <c r="T123" s="45"/>
      <c r="U123" s="79">
        <f t="shared" si="30"/>
        <v>0</v>
      </c>
      <c r="V123" s="65"/>
      <c r="W123" s="78">
        <f t="shared" si="31"/>
        <v>0</v>
      </c>
      <c r="X123" s="45"/>
      <c r="Y123" s="79">
        <f t="shared" si="32"/>
        <v>0</v>
      </c>
      <c r="Z123" s="65"/>
      <c r="AA123" s="78">
        <f t="shared" si="33"/>
        <v>0</v>
      </c>
      <c r="AB123" s="45"/>
      <c r="AC123" s="79">
        <f t="shared" si="34"/>
        <v>0</v>
      </c>
      <c r="AD123" s="65"/>
      <c r="AE123" s="78">
        <f t="shared" si="35"/>
        <v>0</v>
      </c>
      <c r="AF123" s="45"/>
      <c r="AG123" s="79">
        <f t="shared" si="36"/>
        <v>0</v>
      </c>
    </row>
    <row r="124" spans="1:33" ht="16.5" customHeight="1" outlineLevel="1">
      <c r="A124" s="12">
        <v>1704043</v>
      </c>
      <c r="B124" s="18" t="s">
        <v>100</v>
      </c>
      <c r="C124" s="278">
        <v>2412760</v>
      </c>
      <c r="D124" s="45"/>
      <c r="E124" s="46">
        <f t="shared" si="20"/>
        <v>0</v>
      </c>
      <c r="F124" s="46">
        <f t="shared" si="21"/>
        <v>0</v>
      </c>
      <c r="G124" s="46">
        <f t="shared" si="22"/>
        <v>0</v>
      </c>
      <c r="H124" s="53" t="e">
        <f t="shared" si="23"/>
        <v>#DIV/0!</v>
      </c>
      <c r="I124" s="54" t="e">
        <f t="shared" si="24"/>
        <v>#DIV/0!</v>
      </c>
      <c r="J124" s="65"/>
      <c r="K124" s="78">
        <f t="shared" si="25"/>
        <v>0</v>
      </c>
      <c r="L124" s="295"/>
      <c r="M124" s="79">
        <f t="shared" si="26"/>
        <v>0</v>
      </c>
      <c r="N124" s="65"/>
      <c r="O124" s="78">
        <f t="shared" si="27"/>
        <v>0</v>
      </c>
      <c r="P124" s="45"/>
      <c r="Q124" s="79">
        <f t="shared" si="28"/>
        <v>0</v>
      </c>
      <c r="R124" s="65"/>
      <c r="S124" s="78">
        <f t="shared" si="29"/>
        <v>0</v>
      </c>
      <c r="T124" s="45"/>
      <c r="U124" s="79">
        <f t="shared" si="30"/>
        <v>0</v>
      </c>
      <c r="V124" s="65"/>
      <c r="W124" s="78">
        <f t="shared" si="31"/>
        <v>0</v>
      </c>
      <c r="X124" s="45"/>
      <c r="Y124" s="79">
        <f t="shared" si="32"/>
        <v>0</v>
      </c>
      <c r="Z124" s="65"/>
      <c r="AA124" s="78">
        <f t="shared" si="33"/>
        <v>0</v>
      </c>
      <c r="AB124" s="45"/>
      <c r="AC124" s="79">
        <f t="shared" si="34"/>
        <v>0</v>
      </c>
      <c r="AD124" s="65"/>
      <c r="AE124" s="78">
        <f t="shared" si="35"/>
        <v>0</v>
      </c>
      <c r="AF124" s="45"/>
      <c r="AG124" s="79">
        <f t="shared" si="36"/>
        <v>0</v>
      </c>
    </row>
    <row r="125" spans="1:33" ht="16.5" customHeight="1" outlineLevel="1">
      <c r="A125" s="12">
        <v>1703056</v>
      </c>
      <c r="B125" s="18" t="s">
        <v>101</v>
      </c>
      <c r="C125" s="278">
        <v>2624070</v>
      </c>
      <c r="D125" s="45"/>
      <c r="E125" s="46">
        <f t="shared" si="20"/>
        <v>0</v>
      </c>
      <c r="F125" s="46">
        <f t="shared" si="21"/>
        <v>0</v>
      </c>
      <c r="G125" s="46">
        <f t="shared" si="22"/>
        <v>0</v>
      </c>
      <c r="H125" s="53" t="e">
        <f t="shared" si="23"/>
        <v>#DIV/0!</v>
      </c>
      <c r="I125" s="54" t="e">
        <f t="shared" si="24"/>
        <v>#DIV/0!</v>
      </c>
      <c r="J125" s="65"/>
      <c r="K125" s="78">
        <f t="shared" si="25"/>
        <v>0</v>
      </c>
      <c r="L125" s="295"/>
      <c r="M125" s="79">
        <f t="shared" si="26"/>
        <v>0</v>
      </c>
      <c r="N125" s="65"/>
      <c r="O125" s="78">
        <f t="shared" si="27"/>
        <v>0</v>
      </c>
      <c r="P125" s="45"/>
      <c r="Q125" s="79">
        <f t="shared" si="28"/>
        <v>0</v>
      </c>
      <c r="R125" s="65"/>
      <c r="S125" s="78">
        <f t="shared" si="29"/>
        <v>0</v>
      </c>
      <c r="T125" s="45"/>
      <c r="U125" s="79">
        <f t="shared" si="30"/>
        <v>0</v>
      </c>
      <c r="V125" s="65"/>
      <c r="W125" s="78">
        <f t="shared" si="31"/>
        <v>0</v>
      </c>
      <c r="X125" s="45"/>
      <c r="Y125" s="79">
        <f t="shared" si="32"/>
        <v>0</v>
      </c>
      <c r="Z125" s="65"/>
      <c r="AA125" s="78">
        <f t="shared" si="33"/>
        <v>0</v>
      </c>
      <c r="AB125" s="45"/>
      <c r="AC125" s="79">
        <f t="shared" si="34"/>
        <v>0</v>
      </c>
      <c r="AD125" s="65"/>
      <c r="AE125" s="78">
        <f t="shared" si="35"/>
        <v>0</v>
      </c>
      <c r="AF125" s="45"/>
      <c r="AG125" s="79">
        <f t="shared" si="36"/>
        <v>0</v>
      </c>
    </row>
    <row r="126" spans="1:33" ht="16.5" customHeight="1" outlineLevel="1">
      <c r="A126" s="12"/>
      <c r="B126" s="20" t="s">
        <v>102</v>
      </c>
      <c r="C126" s="59"/>
      <c r="D126" s="60"/>
      <c r="E126" s="46"/>
      <c r="F126" s="46"/>
      <c r="G126" s="46"/>
      <c r="H126" s="53"/>
      <c r="I126" s="54"/>
      <c r="J126" s="84"/>
      <c r="K126" s="78"/>
      <c r="L126" s="315"/>
      <c r="M126" s="79"/>
      <c r="N126" s="84"/>
      <c r="O126" s="78"/>
      <c r="P126" s="60"/>
      <c r="Q126" s="79"/>
      <c r="R126" s="84"/>
      <c r="S126" s="78"/>
      <c r="T126" s="60"/>
      <c r="U126" s="79"/>
      <c r="V126" s="84"/>
      <c r="W126" s="78"/>
      <c r="X126" s="60"/>
      <c r="Y126" s="79"/>
      <c r="Z126" s="84"/>
      <c r="AA126" s="78"/>
      <c r="AB126" s="60"/>
      <c r="AC126" s="79"/>
      <c r="AD126" s="84"/>
      <c r="AE126" s="78"/>
      <c r="AF126" s="60"/>
      <c r="AG126" s="79"/>
    </row>
    <row r="127" spans="1:33" ht="16.5" customHeight="1" outlineLevel="1">
      <c r="A127" s="12">
        <v>3005002</v>
      </c>
      <c r="B127" s="18" t="s">
        <v>103</v>
      </c>
      <c r="C127" s="281">
        <v>382550</v>
      </c>
      <c r="D127" s="45">
        <v>19</v>
      </c>
      <c r="E127" s="46">
        <f t="shared" si="20"/>
        <v>20</v>
      </c>
      <c r="F127" s="46">
        <f t="shared" si="21"/>
        <v>7268450</v>
      </c>
      <c r="G127" s="46">
        <f t="shared" si="22"/>
        <v>7651000</v>
      </c>
      <c r="H127" s="53">
        <f t="shared" si="23"/>
        <v>1.0526315789473684</v>
      </c>
      <c r="I127" s="54">
        <f t="shared" si="24"/>
        <v>1.0526315789473684</v>
      </c>
      <c r="J127" s="65">
        <v>1</v>
      </c>
      <c r="K127" s="78">
        <f t="shared" si="25"/>
        <v>382550</v>
      </c>
      <c r="L127" s="295"/>
      <c r="M127" s="79">
        <f t="shared" si="26"/>
        <v>0</v>
      </c>
      <c r="N127" s="65">
        <v>1</v>
      </c>
      <c r="O127" s="78">
        <f t="shared" si="27"/>
        <v>382550</v>
      </c>
      <c r="P127" s="45">
        <v>2</v>
      </c>
      <c r="Q127" s="79">
        <f t="shared" si="28"/>
        <v>765100</v>
      </c>
      <c r="R127" s="65">
        <v>2</v>
      </c>
      <c r="S127" s="78">
        <f t="shared" si="29"/>
        <v>765100</v>
      </c>
      <c r="T127" s="45">
        <v>1</v>
      </c>
      <c r="U127" s="79">
        <f t="shared" si="30"/>
        <v>382550</v>
      </c>
      <c r="V127" s="65">
        <v>2</v>
      </c>
      <c r="W127" s="78">
        <f t="shared" si="31"/>
        <v>765100</v>
      </c>
      <c r="X127" s="45">
        <v>2</v>
      </c>
      <c r="Y127" s="79">
        <f t="shared" si="32"/>
        <v>765100</v>
      </c>
      <c r="Z127" s="65">
        <v>2</v>
      </c>
      <c r="AA127" s="78">
        <f t="shared" si="33"/>
        <v>765100</v>
      </c>
      <c r="AB127" s="45">
        <v>2</v>
      </c>
      <c r="AC127" s="79">
        <f t="shared" si="34"/>
        <v>765100</v>
      </c>
      <c r="AD127" s="65">
        <v>3</v>
      </c>
      <c r="AE127" s="78">
        <f t="shared" si="35"/>
        <v>1147650</v>
      </c>
      <c r="AF127" s="45">
        <v>2</v>
      </c>
      <c r="AG127" s="79">
        <f t="shared" si="36"/>
        <v>765100</v>
      </c>
    </row>
    <row r="128" spans="1:33" ht="16.5" customHeight="1" outlineLevel="1">
      <c r="A128" s="12"/>
      <c r="B128" s="20" t="s">
        <v>104</v>
      </c>
      <c r="C128" s="275"/>
      <c r="D128" s="60"/>
      <c r="E128" s="46"/>
      <c r="F128" s="46"/>
      <c r="G128" s="46"/>
      <c r="H128" s="53"/>
      <c r="I128" s="54"/>
      <c r="J128" s="84"/>
      <c r="K128" s="78"/>
      <c r="L128" s="84"/>
      <c r="M128" s="79"/>
      <c r="N128" s="84"/>
      <c r="O128" s="78"/>
      <c r="P128" s="60"/>
      <c r="Q128" s="79"/>
      <c r="R128" s="84"/>
      <c r="S128" s="78"/>
      <c r="T128" s="60"/>
      <c r="U128" s="79"/>
      <c r="V128" s="84"/>
      <c r="W128" s="78"/>
      <c r="X128" s="60"/>
      <c r="Y128" s="79"/>
      <c r="Z128" s="84"/>
      <c r="AA128" s="78"/>
      <c r="AB128" s="60"/>
      <c r="AC128" s="79"/>
      <c r="AD128" s="84"/>
      <c r="AE128" s="78"/>
      <c r="AF128" s="60"/>
      <c r="AG128" s="79"/>
    </row>
    <row r="129" spans="1:33" ht="16.5" customHeight="1" outlineLevel="1">
      <c r="A129" s="12" t="s">
        <v>863</v>
      </c>
      <c r="B129" s="18" t="s">
        <v>105</v>
      </c>
      <c r="C129" s="281">
        <v>386990</v>
      </c>
      <c r="D129" s="45"/>
      <c r="E129" s="46">
        <f t="shared" si="20"/>
        <v>0</v>
      </c>
      <c r="F129" s="46">
        <f t="shared" si="21"/>
        <v>0</v>
      </c>
      <c r="G129" s="46">
        <f t="shared" si="22"/>
        <v>0</v>
      </c>
      <c r="H129" s="53" t="e">
        <f t="shared" si="23"/>
        <v>#DIV/0!</v>
      </c>
      <c r="I129" s="54" t="e">
        <f t="shared" si="24"/>
        <v>#DIV/0!</v>
      </c>
      <c r="J129" s="65"/>
      <c r="K129" s="78">
        <f t="shared" si="25"/>
        <v>0</v>
      </c>
      <c r="L129" s="295"/>
      <c r="M129" s="79">
        <f t="shared" si="26"/>
        <v>0</v>
      </c>
      <c r="N129" s="65"/>
      <c r="O129" s="78">
        <f t="shared" si="27"/>
        <v>0</v>
      </c>
      <c r="P129" s="45"/>
      <c r="Q129" s="79">
        <f t="shared" si="28"/>
        <v>0</v>
      </c>
      <c r="R129" s="65"/>
      <c r="S129" s="78">
        <f t="shared" si="29"/>
        <v>0</v>
      </c>
      <c r="T129" s="45"/>
      <c r="U129" s="79">
        <f t="shared" si="30"/>
        <v>0</v>
      </c>
      <c r="V129" s="65"/>
      <c r="W129" s="78">
        <f t="shared" si="31"/>
        <v>0</v>
      </c>
      <c r="X129" s="45"/>
      <c r="Y129" s="79">
        <f t="shared" si="32"/>
        <v>0</v>
      </c>
      <c r="Z129" s="65"/>
      <c r="AA129" s="78">
        <f t="shared" si="33"/>
        <v>0</v>
      </c>
      <c r="AB129" s="45"/>
      <c r="AC129" s="79">
        <f t="shared" si="34"/>
        <v>0</v>
      </c>
      <c r="AD129" s="65"/>
      <c r="AE129" s="78">
        <f t="shared" si="35"/>
        <v>0</v>
      </c>
      <c r="AF129" s="45"/>
      <c r="AG129" s="79">
        <f t="shared" si="36"/>
        <v>0</v>
      </c>
    </row>
    <row r="130" spans="1:33" ht="16.5" customHeight="1" outlineLevel="1">
      <c r="A130" s="12" t="s">
        <v>864</v>
      </c>
      <c r="B130" s="18" t="s">
        <v>106</v>
      </c>
      <c r="C130" s="281">
        <v>377420</v>
      </c>
      <c r="D130" s="45"/>
      <c r="E130" s="46">
        <f t="shared" si="20"/>
        <v>0</v>
      </c>
      <c r="F130" s="46">
        <f t="shared" si="21"/>
        <v>0</v>
      </c>
      <c r="G130" s="46">
        <f t="shared" si="22"/>
        <v>0</v>
      </c>
      <c r="H130" s="53" t="e">
        <f t="shared" si="23"/>
        <v>#DIV/0!</v>
      </c>
      <c r="I130" s="54" t="e">
        <f t="shared" si="24"/>
        <v>#DIV/0!</v>
      </c>
      <c r="J130" s="65"/>
      <c r="K130" s="78">
        <f t="shared" si="25"/>
        <v>0</v>
      </c>
      <c r="L130" s="295"/>
      <c r="M130" s="79">
        <f t="shared" si="26"/>
        <v>0</v>
      </c>
      <c r="N130" s="65"/>
      <c r="O130" s="78">
        <f t="shared" si="27"/>
        <v>0</v>
      </c>
      <c r="P130" s="45"/>
      <c r="Q130" s="79">
        <f t="shared" si="28"/>
        <v>0</v>
      </c>
      <c r="R130" s="65"/>
      <c r="S130" s="78">
        <f t="shared" si="29"/>
        <v>0</v>
      </c>
      <c r="T130" s="45"/>
      <c r="U130" s="79">
        <f t="shared" si="30"/>
        <v>0</v>
      </c>
      <c r="V130" s="65"/>
      <c r="W130" s="78">
        <f t="shared" si="31"/>
        <v>0</v>
      </c>
      <c r="X130" s="45"/>
      <c r="Y130" s="79">
        <f t="shared" si="32"/>
        <v>0</v>
      </c>
      <c r="Z130" s="65"/>
      <c r="AA130" s="78">
        <f t="shared" si="33"/>
        <v>0</v>
      </c>
      <c r="AB130" s="45"/>
      <c r="AC130" s="79">
        <f t="shared" si="34"/>
        <v>0</v>
      </c>
      <c r="AD130" s="65"/>
      <c r="AE130" s="78">
        <f t="shared" si="35"/>
        <v>0</v>
      </c>
      <c r="AF130" s="45"/>
      <c r="AG130" s="79">
        <f t="shared" si="36"/>
        <v>0</v>
      </c>
    </row>
    <row r="131" spans="1:33" ht="16.5" customHeight="1" outlineLevel="1">
      <c r="A131" s="12" t="s">
        <v>865</v>
      </c>
      <c r="B131" s="18" t="s">
        <v>107</v>
      </c>
      <c r="C131" s="281">
        <v>777150</v>
      </c>
      <c r="D131" s="45"/>
      <c r="E131" s="46">
        <f t="shared" si="20"/>
        <v>0</v>
      </c>
      <c r="F131" s="46">
        <f t="shared" si="21"/>
        <v>0</v>
      </c>
      <c r="G131" s="46">
        <f t="shared" si="22"/>
        <v>0</v>
      </c>
      <c r="H131" s="53" t="e">
        <f t="shared" si="23"/>
        <v>#DIV/0!</v>
      </c>
      <c r="I131" s="54" t="e">
        <f t="shared" si="24"/>
        <v>#DIV/0!</v>
      </c>
      <c r="J131" s="65"/>
      <c r="K131" s="78">
        <f t="shared" si="25"/>
        <v>0</v>
      </c>
      <c r="L131" s="295"/>
      <c r="M131" s="79">
        <f t="shared" si="26"/>
        <v>0</v>
      </c>
      <c r="N131" s="65"/>
      <c r="O131" s="78">
        <f t="shared" si="27"/>
        <v>0</v>
      </c>
      <c r="P131" s="45"/>
      <c r="Q131" s="79">
        <f t="shared" si="28"/>
        <v>0</v>
      </c>
      <c r="R131" s="65"/>
      <c r="S131" s="78">
        <f t="shared" si="29"/>
        <v>0</v>
      </c>
      <c r="T131" s="45"/>
      <c r="U131" s="79">
        <f t="shared" si="30"/>
        <v>0</v>
      </c>
      <c r="V131" s="65"/>
      <c r="W131" s="78">
        <f t="shared" si="31"/>
        <v>0</v>
      </c>
      <c r="X131" s="45"/>
      <c r="Y131" s="79">
        <f t="shared" si="32"/>
        <v>0</v>
      </c>
      <c r="Z131" s="65"/>
      <c r="AA131" s="78">
        <f t="shared" si="33"/>
        <v>0</v>
      </c>
      <c r="AB131" s="45"/>
      <c r="AC131" s="79">
        <f t="shared" si="34"/>
        <v>0</v>
      </c>
      <c r="AD131" s="65"/>
      <c r="AE131" s="78">
        <f t="shared" si="35"/>
        <v>0</v>
      </c>
      <c r="AF131" s="45"/>
      <c r="AG131" s="79">
        <f t="shared" si="36"/>
        <v>0</v>
      </c>
    </row>
    <row r="132" spans="1:33" ht="16.5" customHeight="1" outlineLevel="1">
      <c r="A132" s="12" t="s">
        <v>866</v>
      </c>
      <c r="B132" s="18" t="s">
        <v>108</v>
      </c>
      <c r="C132" s="281">
        <v>410390</v>
      </c>
      <c r="D132" s="45"/>
      <c r="E132" s="46">
        <f t="shared" si="20"/>
        <v>0</v>
      </c>
      <c r="F132" s="46">
        <f t="shared" si="21"/>
        <v>0</v>
      </c>
      <c r="G132" s="46">
        <f t="shared" si="22"/>
        <v>0</v>
      </c>
      <c r="H132" s="53" t="e">
        <f t="shared" si="23"/>
        <v>#DIV/0!</v>
      </c>
      <c r="I132" s="54" t="e">
        <f t="shared" si="24"/>
        <v>#DIV/0!</v>
      </c>
      <c r="J132" s="65"/>
      <c r="K132" s="78">
        <f t="shared" si="25"/>
        <v>0</v>
      </c>
      <c r="L132" s="295"/>
      <c r="M132" s="79">
        <f t="shared" si="26"/>
        <v>0</v>
      </c>
      <c r="N132" s="65"/>
      <c r="O132" s="78">
        <f t="shared" si="27"/>
        <v>0</v>
      </c>
      <c r="P132" s="45"/>
      <c r="Q132" s="79">
        <f t="shared" si="28"/>
        <v>0</v>
      </c>
      <c r="R132" s="65"/>
      <c r="S132" s="78">
        <f t="shared" si="29"/>
        <v>0</v>
      </c>
      <c r="T132" s="45"/>
      <c r="U132" s="79">
        <f t="shared" si="30"/>
        <v>0</v>
      </c>
      <c r="V132" s="65"/>
      <c r="W132" s="78">
        <f t="shared" si="31"/>
        <v>0</v>
      </c>
      <c r="X132" s="45"/>
      <c r="Y132" s="79">
        <f t="shared" si="32"/>
        <v>0</v>
      </c>
      <c r="Z132" s="65"/>
      <c r="AA132" s="78">
        <f t="shared" si="33"/>
        <v>0</v>
      </c>
      <c r="AB132" s="45"/>
      <c r="AC132" s="79">
        <f t="shared" si="34"/>
        <v>0</v>
      </c>
      <c r="AD132" s="65"/>
      <c r="AE132" s="78">
        <f t="shared" si="35"/>
        <v>0</v>
      </c>
      <c r="AF132" s="45"/>
      <c r="AG132" s="79">
        <f t="shared" si="36"/>
        <v>0</v>
      </c>
    </row>
    <row r="133" spans="1:33" ht="16.5" customHeight="1" outlineLevel="1">
      <c r="A133" s="12" t="s">
        <v>867</v>
      </c>
      <c r="B133" s="18" t="s">
        <v>109</v>
      </c>
      <c r="C133" s="281">
        <v>247950</v>
      </c>
      <c r="D133" s="45"/>
      <c r="E133" s="46">
        <f t="shared" si="20"/>
        <v>0</v>
      </c>
      <c r="F133" s="46">
        <f t="shared" si="21"/>
        <v>0</v>
      </c>
      <c r="G133" s="46">
        <f t="shared" si="22"/>
        <v>0</v>
      </c>
      <c r="H133" s="53" t="e">
        <f t="shared" si="23"/>
        <v>#DIV/0!</v>
      </c>
      <c r="I133" s="54" t="e">
        <f t="shared" si="24"/>
        <v>#DIV/0!</v>
      </c>
      <c r="J133" s="65"/>
      <c r="K133" s="78">
        <f t="shared" si="25"/>
        <v>0</v>
      </c>
      <c r="L133" s="295"/>
      <c r="M133" s="79">
        <f t="shared" si="26"/>
        <v>0</v>
      </c>
      <c r="N133" s="65"/>
      <c r="O133" s="78">
        <f t="shared" si="27"/>
        <v>0</v>
      </c>
      <c r="P133" s="45"/>
      <c r="Q133" s="79">
        <f t="shared" si="28"/>
        <v>0</v>
      </c>
      <c r="R133" s="65"/>
      <c r="S133" s="78">
        <f t="shared" si="29"/>
        <v>0</v>
      </c>
      <c r="T133" s="45"/>
      <c r="U133" s="79">
        <f t="shared" si="30"/>
        <v>0</v>
      </c>
      <c r="V133" s="65"/>
      <c r="W133" s="78">
        <f t="shared" si="31"/>
        <v>0</v>
      </c>
      <c r="X133" s="45"/>
      <c r="Y133" s="79">
        <f t="shared" si="32"/>
        <v>0</v>
      </c>
      <c r="Z133" s="65"/>
      <c r="AA133" s="78">
        <f t="shared" si="33"/>
        <v>0</v>
      </c>
      <c r="AB133" s="45"/>
      <c r="AC133" s="79">
        <f t="shared" si="34"/>
        <v>0</v>
      </c>
      <c r="AD133" s="65"/>
      <c r="AE133" s="78">
        <f t="shared" si="35"/>
        <v>0</v>
      </c>
      <c r="AF133" s="45"/>
      <c r="AG133" s="79">
        <f t="shared" si="36"/>
        <v>0</v>
      </c>
    </row>
    <row r="134" spans="1:33" ht="16.5" customHeight="1" outlineLevel="1">
      <c r="A134" s="12" t="s">
        <v>868</v>
      </c>
      <c r="B134" s="18" t="s">
        <v>110</v>
      </c>
      <c r="C134" s="281">
        <v>420160</v>
      </c>
      <c r="D134" s="45"/>
      <c r="E134" s="46">
        <f t="shared" si="20"/>
        <v>0</v>
      </c>
      <c r="F134" s="46">
        <f t="shared" si="21"/>
        <v>0</v>
      </c>
      <c r="G134" s="46">
        <f t="shared" si="22"/>
        <v>0</v>
      </c>
      <c r="H134" s="53" t="e">
        <f t="shared" si="23"/>
        <v>#DIV/0!</v>
      </c>
      <c r="I134" s="54" t="e">
        <f t="shared" si="24"/>
        <v>#DIV/0!</v>
      </c>
      <c r="J134" s="65"/>
      <c r="K134" s="78">
        <f t="shared" si="25"/>
        <v>0</v>
      </c>
      <c r="L134" s="295"/>
      <c r="M134" s="79">
        <f t="shared" si="26"/>
        <v>0</v>
      </c>
      <c r="N134" s="65"/>
      <c r="O134" s="78">
        <f t="shared" si="27"/>
        <v>0</v>
      </c>
      <c r="P134" s="45"/>
      <c r="Q134" s="79">
        <f t="shared" si="28"/>
        <v>0</v>
      </c>
      <c r="R134" s="65"/>
      <c r="S134" s="78">
        <f t="shared" si="29"/>
        <v>0</v>
      </c>
      <c r="T134" s="45"/>
      <c r="U134" s="79">
        <f t="shared" si="30"/>
        <v>0</v>
      </c>
      <c r="V134" s="65"/>
      <c r="W134" s="78">
        <f t="shared" si="31"/>
        <v>0</v>
      </c>
      <c r="X134" s="45"/>
      <c r="Y134" s="79">
        <f t="shared" si="32"/>
        <v>0</v>
      </c>
      <c r="Z134" s="65"/>
      <c r="AA134" s="78">
        <f t="shared" si="33"/>
        <v>0</v>
      </c>
      <c r="AB134" s="45"/>
      <c r="AC134" s="79">
        <f t="shared" si="34"/>
        <v>0</v>
      </c>
      <c r="AD134" s="65"/>
      <c r="AE134" s="78">
        <f t="shared" si="35"/>
        <v>0</v>
      </c>
      <c r="AF134" s="45"/>
      <c r="AG134" s="79">
        <f t="shared" si="36"/>
        <v>0</v>
      </c>
    </row>
    <row r="135" spans="1:33" ht="16.5" customHeight="1" outlineLevel="1">
      <c r="A135" s="12" t="s">
        <v>869</v>
      </c>
      <c r="B135" s="18" t="s">
        <v>111</v>
      </c>
      <c r="C135" s="281">
        <v>703850</v>
      </c>
      <c r="D135" s="45"/>
      <c r="E135" s="46">
        <f t="shared" si="20"/>
        <v>0</v>
      </c>
      <c r="F135" s="46">
        <f t="shared" si="21"/>
        <v>0</v>
      </c>
      <c r="G135" s="46">
        <f t="shared" si="22"/>
        <v>0</v>
      </c>
      <c r="H135" s="53" t="e">
        <f t="shared" si="23"/>
        <v>#DIV/0!</v>
      </c>
      <c r="I135" s="54" t="e">
        <f t="shared" si="24"/>
        <v>#DIV/0!</v>
      </c>
      <c r="J135" s="65"/>
      <c r="K135" s="78">
        <f t="shared" si="25"/>
        <v>0</v>
      </c>
      <c r="L135" s="295"/>
      <c r="M135" s="79">
        <f t="shared" si="26"/>
        <v>0</v>
      </c>
      <c r="N135" s="65"/>
      <c r="O135" s="78">
        <f t="shared" si="27"/>
        <v>0</v>
      </c>
      <c r="P135" s="45"/>
      <c r="Q135" s="79">
        <f t="shared" si="28"/>
        <v>0</v>
      </c>
      <c r="R135" s="65"/>
      <c r="S135" s="78">
        <f t="shared" si="29"/>
        <v>0</v>
      </c>
      <c r="T135" s="45"/>
      <c r="U135" s="79">
        <f t="shared" si="30"/>
        <v>0</v>
      </c>
      <c r="V135" s="65"/>
      <c r="W135" s="78">
        <f t="shared" si="31"/>
        <v>0</v>
      </c>
      <c r="X135" s="45"/>
      <c r="Y135" s="79">
        <f t="shared" si="32"/>
        <v>0</v>
      </c>
      <c r="Z135" s="65"/>
      <c r="AA135" s="78">
        <f t="shared" si="33"/>
        <v>0</v>
      </c>
      <c r="AB135" s="45"/>
      <c r="AC135" s="79">
        <f t="shared" si="34"/>
        <v>0</v>
      </c>
      <c r="AD135" s="65"/>
      <c r="AE135" s="78">
        <f t="shared" si="35"/>
        <v>0</v>
      </c>
      <c r="AF135" s="45"/>
      <c r="AG135" s="79">
        <f t="shared" si="36"/>
        <v>0</v>
      </c>
    </row>
    <row r="136" spans="1:33" ht="16.5" customHeight="1" outlineLevel="1">
      <c r="A136" s="12"/>
      <c r="B136" s="18"/>
      <c r="C136" s="14"/>
      <c r="D136" s="45"/>
      <c r="E136" s="46"/>
      <c r="F136" s="46"/>
      <c r="G136" s="46"/>
      <c r="H136" s="53"/>
      <c r="I136" s="54"/>
      <c r="J136" s="65"/>
      <c r="K136" s="78"/>
      <c r="L136" s="295"/>
      <c r="M136" s="79"/>
      <c r="N136" s="65"/>
      <c r="O136" s="78"/>
      <c r="P136" s="45"/>
      <c r="Q136" s="79"/>
      <c r="R136" s="65"/>
      <c r="S136" s="78"/>
      <c r="T136" s="45"/>
      <c r="U136" s="79"/>
      <c r="V136" s="65"/>
      <c r="W136" s="78"/>
      <c r="X136" s="45"/>
      <c r="Y136" s="79"/>
      <c r="Z136" s="65"/>
      <c r="AA136" s="78"/>
      <c r="AB136" s="45"/>
      <c r="AC136" s="79"/>
      <c r="AD136" s="65"/>
      <c r="AE136" s="78"/>
      <c r="AF136" s="45"/>
      <c r="AG136" s="79"/>
    </row>
    <row r="137" spans="1:33" ht="16.5" customHeight="1" outlineLevel="1">
      <c r="A137" s="12"/>
      <c r="B137" s="22" t="s">
        <v>112</v>
      </c>
      <c r="C137" s="59"/>
      <c r="D137" s="60"/>
      <c r="E137" s="46"/>
      <c r="F137" s="46"/>
      <c r="G137" s="46"/>
      <c r="H137" s="53"/>
      <c r="I137" s="54"/>
      <c r="J137" s="84"/>
      <c r="K137" s="78"/>
      <c r="L137" s="84"/>
      <c r="M137" s="79"/>
      <c r="N137" s="84"/>
      <c r="O137" s="78"/>
      <c r="P137" s="60"/>
      <c r="Q137" s="79"/>
      <c r="R137" s="84"/>
      <c r="S137" s="78"/>
      <c r="T137" s="60"/>
      <c r="U137" s="79"/>
      <c r="V137" s="84"/>
      <c r="W137" s="78"/>
      <c r="X137" s="60"/>
      <c r="Y137" s="79"/>
      <c r="Z137" s="84"/>
      <c r="AA137" s="78"/>
      <c r="AB137" s="60"/>
      <c r="AC137" s="79"/>
      <c r="AD137" s="84"/>
      <c r="AE137" s="78"/>
      <c r="AF137" s="60"/>
      <c r="AG137" s="79"/>
    </row>
    <row r="138" spans="1:33" ht="16.5" customHeight="1" outlineLevel="1">
      <c r="A138" s="12">
        <v>2501140</v>
      </c>
      <c r="B138" s="27" t="s">
        <v>113</v>
      </c>
      <c r="C138" s="281">
        <v>26877070</v>
      </c>
      <c r="D138" s="45"/>
      <c r="E138" s="46">
        <f t="shared" si="20"/>
        <v>0</v>
      </c>
      <c r="F138" s="46">
        <f t="shared" si="21"/>
        <v>0</v>
      </c>
      <c r="G138" s="46">
        <f t="shared" si="22"/>
        <v>0</v>
      </c>
      <c r="H138" s="53" t="e">
        <f t="shared" si="23"/>
        <v>#DIV/0!</v>
      </c>
      <c r="I138" s="54" t="e">
        <f t="shared" si="24"/>
        <v>#DIV/0!</v>
      </c>
      <c r="J138" s="65"/>
      <c r="K138" s="78">
        <f t="shared" si="25"/>
        <v>0</v>
      </c>
      <c r="L138" s="295"/>
      <c r="M138" s="79">
        <f t="shared" si="26"/>
        <v>0</v>
      </c>
      <c r="N138" s="65"/>
      <c r="O138" s="78">
        <f t="shared" si="27"/>
        <v>0</v>
      </c>
      <c r="P138" s="45"/>
      <c r="Q138" s="79">
        <f t="shared" si="28"/>
        <v>0</v>
      </c>
      <c r="R138" s="65"/>
      <c r="S138" s="78">
        <f t="shared" si="29"/>
        <v>0</v>
      </c>
      <c r="T138" s="45"/>
      <c r="U138" s="79">
        <f t="shared" si="30"/>
        <v>0</v>
      </c>
      <c r="V138" s="65"/>
      <c r="W138" s="78">
        <f t="shared" si="31"/>
        <v>0</v>
      </c>
      <c r="X138" s="45"/>
      <c r="Y138" s="79">
        <f t="shared" si="32"/>
        <v>0</v>
      </c>
      <c r="Z138" s="65"/>
      <c r="AA138" s="78">
        <f t="shared" si="33"/>
        <v>0</v>
      </c>
      <c r="AB138" s="45"/>
      <c r="AC138" s="79">
        <f t="shared" si="34"/>
        <v>0</v>
      </c>
      <c r="AD138" s="65"/>
      <c r="AE138" s="78">
        <f t="shared" si="35"/>
        <v>0</v>
      </c>
      <c r="AF138" s="45"/>
      <c r="AG138" s="79">
        <f t="shared" si="36"/>
        <v>0</v>
      </c>
    </row>
    <row r="139" spans="1:33" ht="16.5" customHeight="1" outlineLevel="1">
      <c r="A139" s="12">
        <v>2501141</v>
      </c>
      <c r="B139" s="21" t="s">
        <v>114</v>
      </c>
      <c r="C139" s="281">
        <v>51530970</v>
      </c>
      <c r="D139" s="45"/>
      <c r="E139" s="46">
        <f t="shared" si="20"/>
        <v>0</v>
      </c>
      <c r="F139" s="46">
        <f t="shared" si="21"/>
        <v>0</v>
      </c>
      <c r="G139" s="46">
        <f t="shared" si="22"/>
        <v>0</v>
      </c>
      <c r="H139" s="53" t="e">
        <f t="shared" si="23"/>
        <v>#DIV/0!</v>
      </c>
      <c r="I139" s="54" t="e">
        <f t="shared" si="24"/>
        <v>#DIV/0!</v>
      </c>
      <c r="J139" s="65"/>
      <c r="K139" s="78">
        <f t="shared" si="25"/>
        <v>0</v>
      </c>
      <c r="L139" s="295"/>
      <c r="M139" s="79">
        <f t="shared" si="26"/>
        <v>0</v>
      </c>
      <c r="N139" s="65"/>
      <c r="O139" s="78">
        <f t="shared" si="27"/>
        <v>0</v>
      </c>
      <c r="P139" s="45"/>
      <c r="Q139" s="79">
        <f t="shared" si="28"/>
        <v>0</v>
      </c>
      <c r="R139" s="65"/>
      <c r="S139" s="78">
        <f t="shared" si="29"/>
        <v>0</v>
      </c>
      <c r="T139" s="45"/>
      <c r="U139" s="79">
        <f t="shared" si="30"/>
        <v>0</v>
      </c>
      <c r="V139" s="65"/>
      <c r="W139" s="78">
        <f t="shared" si="31"/>
        <v>0</v>
      </c>
      <c r="X139" s="45"/>
      <c r="Y139" s="79">
        <f t="shared" si="32"/>
        <v>0</v>
      </c>
      <c r="Z139" s="65"/>
      <c r="AA139" s="78">
        <f t="shared" si="33"/>
        <v>0</v>
      </c>
      <c r="AB139" s="45"/>
      <c r="AC139" s="79">
        <f t="shared" si="34"/>
        <v>0</v>
      </c>
      <c r="AD139" s="65"/>
      <c r="AE139" s="78">
        <f t="shared" si="35"/>
        <v>0</v>
      </c>
      <c r="AF139" s="45"/>
      <c r="AG139" s="79">
        <f t="shared" si="36"/>
        <v>0</v>
      </c>
    </row>
    <row r="140" spans="1:33" ht="16.5" customHeight="1" outlineLevel="1">
      <c r="A140" s="12">
        <v>2501241</v>
      </c>
      <c r="B140" s="21" t="s">
        <v>115</v>
      </c>
      <c r="C140" s="281">
        <v>8667710</v>
      </c>
      <c r="D140" s="45"/>
      <c r="E140" s="46">
        <f t="shared" si="20"/>
        <v>0</v>
      </c>
      <c r="F140" s="46">
        <f t="shared" si="21"/>
        <v>0</v>
      </c>
      <c r="G140" s="46">
        <f t="shared" si="22"/>
        <v>0</v>
      </c>
      <c r="H140" s="53" t="e">
        <f t="shared" si="23"/>
        <v>#DIV/0!</v>
      </c>
      <c r="I140" s="54" t="e">
        <f t="shared" si="24"/>
        <v>#DIV/0!</v>
      </c>
      <c r="J140" s="65"/>
      <c r="K140" s="78">
        <f t="shared" si="25"/>
        <v>0</v>
      </c>
      <c r="L140" s="295"/>
      <c r="M140" s="79">
        <f t="shared" si="26"/>
        <v>0</v>
      </c>
      <c r="N140" s="65"/>
      <c r="O140" s="78">
        <f t="shared" si="27"/>
        <v>0</v>
      </c>
      <c r="P140" s="45"/>
      <c r="Q140" s="79">
        <f t="shared" si="28"/>
        <v>0</v>
      </c>
      <c r="R140" s="65"/>
      <c r="S140" s="78">
        <f t="shared" si="29"/>
        <v>0</v>
      </c>
      <c r="T140" s="45"/>
      <c r="U140" s="79">
        <f t="shared" si="30"/>
        <v>0</v>
      </c>
      <c r="V140" s="65"/>
      <c r="W140" s="78">
        <f t="shared" si="31"/>
        <v>0</v>
      </c>
      <c r="X140" s="45"/>
      <c r="Y140" s="79">
        <f t="shared" si="32"/>
        <v>0</v>
      </c>
      <c r="Z140" s="65"/>
      <c r="AA140" s="78">
        <f t="shared" si="33"/>
        <v>0</v>
      </c>
      <c r="AB140" s="45"/>
      <c r="AC140" s="79">
        <f t="shared" si="34"/>
        <v>0</v>
      </c>
      <c r="AD140" s="65"/>
      <c r="AE140" s="78">
        <f t="shared" si="35"/>
        <v>0</v>
      </c>
      <c r="AF140" s="45"/>
      <c r="AG140" s="79">
        <f t="shared" si="36"/>
        <v>0</v>
      </c>
    </row>
    <row r="141" spans="1:33" ht="16.5" customHeight="1" outlineLevel="1">
      <c r="A141" s="12"/>
      <c r="B141" s="22" t="s">
        <v>116</v>
      </c>
      <c r="C141" s="275"/>
      <c r="D141" s="60"/>
      <c r="E141" s="46"/>
      <c r="F141" s="46"/>
      <c r="G141" s="46"/>
      <c r="H141" s="53"/>
      <c r="I141" s="54"/>
      <c r="J141" s="84"/>
      <c r="K141" s="78"/>
      <c r="L141" s="84"/>
      <c r="M141" s="79"/>
      <c r="N141" s="84"/>
      <c r="O141" s="78"/>
      <c r="P141" s="60"/>
      <c r="Q141" s="79"/>
      <c r="R141" s="84"/>
      <c r="S141" s="78"/>
      <c r="T141" s="60"/>
      <c r="U141" s="79"/>
      <c r="V141" s="84"/>
      <c r="W141" s="78"/>
      <c r="X141" s="60"/>
      <c r="Y141" s="79"/>
      <c r="Z141" s="84"/>
      <c r="AA141" s="78"/>
      <c r="AB141" s="60"/>
      <c r="AC141" s="79"/>
      <c r="AD141" s="84"/>
      <c r="AE141" s="78"/>
      <c r="AF141" s="60"/>
      <c r="AG141" s="79"/>
    </row>
    <row r="142" spans="1:33" ht="16.5" customHeight="1" outlineLevel="1">
      <c r="A142" s="12">
        <v>2501043</v>
      </c>
      <c r="B142" s="21" t="s">
        <v>117</v>
      </c>
      <c r="C142" s="281">
        <v>102675690</v>
      </c>
      <c r="D142" s="45"/>
      <c r="E142" s="46">
        <f t="shared" si="20"/>
        <v>0</v>
      </c>
      <c r="F142" s="46">
        <f t="shared" si="21"/>
        <v>0</v>
      </c>
      <c r="G142" s="46">
        <f t="shared" si="22"/>
        <v>0</v>
      </c>
      <c r="H142" s="53" t="e">
        <f t="shared" si="23"/>
        <v>#DIV/0!</v>
      </c>
      <c r="I142" s="54" t="e">
        <f t="shared" si="24"/>
        <v>#DIV/0!</v>
      </c>
      <c r="J142" s="65"/>
      <c r="K142" s="78">
        <f t="shared" si="25"/>
        <v>0</v>
      </c>
      <c r="L142" s="295"/>
      <c r="M142" s="79">
        <f t="shared" si="26"/>
        <v>0</v>
      </c>
      <c r="N142" s="65"/>
      <c r="O142" s="78">
        <f t="shared" si="27"/>
        <v>0</v>
      </c>
      <c r="P142" s="45"/>
      <c r="Q142" s="79">
        <f t="shared" si="28"/>
        <v>0</v>
      </c>
      <c r="R142" s="65"/>
      <c r="S142" s="78">
        <f t="shared" si="29"/>
        <v>0</v>
      </c>
      <c r="T142" s="45"/>
      <c r="U142" s="79">
        <f t="shared" si="30"/>
        <v>0</v>
      </c>
      <c r="V142" s="65"/>
      <c r="W142" s="78">
        <f t="shared" si="31"/>
        <v>0</v>
      </c>
      <c r="X142" s="45"/>
      <c r="Y142" s="79">
        <f t="shared" si="32"/>
        <v>0</v>
      </c>
      <c r="Z142" s="65"/>
      <c r="AA142" s="78">
        <f t="shared" si="33"/>
        <v>0</v>
      </c>
      <c r="AB142" s="45"/>
      <c r="AC142" s="79">
        <f t="shared" si="34"/>
        <v>0</v>
      </c>
      <c r="AD142" s="65"/>
      <c r="AE142" s="78">
        <f t="shared" si="35"/>
        <v>0</v>
      </c>
      <c r="AF142" s="45"/>
      <c r="AG142" s="79">
        <f t="shared" si="36"/>
        <v>0</v>
      </c>
    </row>
    <row r="143" spans="1:33" ht="16.5" customHeight="1" outlineLevel="1">
      <c r="A143" s="12">
        <v>2501042</v>
      </c>
      <c r="B143" s="21" t="s">
        <v>118</v>
      </c>
      <c r="C143" s="281">
        <v>102675690</v>
      </c>
      <c r="D143" s="45"/>
      <c r="E143" s="46">
        <f t="shared" si="20"/>
        <v>0</v>
      </c>
      <c r="F143" s="46">
        <f t="shared" si="21"/>
        <v>0</v>
      </c>
      <c r="G143" s="46">
        <f t="shared" si="22"/>
        <v>0</v>
      </c>
      <c r="H143" s="53" t="e">
        <f t="shared" si="23"/>
        <v>#DIV/0!</v>
      </c>
      <c r="I143" s="54" t="e">
        <f t="shared" si="24"/>
        <v>#DIV/0!</v>
      </c>
      <c r="J143" s="65"/>
      <c r="K143" s="78">
        <f t="shared" si="25"/>
        <v>0</v>
      </c>
      <c r="L143" s="295"/>
      <c r="M143" s="79">
        <f t="shared" si="26"/>
        <v>0</v>
      </c>
      <c r="N143" s="65"/>
      <c r="O143" s="78">
        <f t="shared" si="27"/>
        <v>0</v>
      </c>
      <c r="P143" s="45"/>
      <c r="Q143" s="79">
        <f t="shared" si="28"/>
        <v>0</v>
      </c>
      <c r="R143" s="65"/>
      <c r="S143" s="78">
        <f t="shared" si="29"/>
        <v>0</v>
      </c>
      <c r="T143" s="45"/>
      <c r="U143" s="79">
        <f t="shared" si="30"/>
        <v>0</v>
      </c>
      <c r="V143" s="65"/>
      <c r="W143" s="78">
        <f t="shared" si="31"/>
        <v>0</v>
      </c>
      <c r="X143" s="45"/>
      <c r="Y143" s="79">
        <f t="shared" si="32"/>
        <v>0</v>
      </c>
      <c r="Z143" s="65"/>
      <c r="AA143" s="78">
        <f t="shared" si="33"/>
        <v>0</v>
      </c>
      <c r="AB143" s="45"/>
      <c r="AC143" s="79">
        <f t="shared" si="34"/>
        <v>0</v>
      </c>
      <c r="AD143" s="65"/>
      <c r="AE143" s="78">
        <f t="shared" si="35"/>
        <v>0</v>
      </c>
      <c r="AF143" s="45"/>
      <c r="AG143" s="79">
        <f t="shared" si="36"/>
        <v>0</v>
      </c>
    </row>
    <row r="144" spans="1:33" ht="16.5" customHeight="1" outlineLevel="1">
      <c r="A144" s="12">
        <v>2501040</v>
      </c>
      <c r="B144" s="27" t="s">
        <v>119</v>
      </c>
      <c r="C144" s="281">
        <v>24115280</v>
      </c>
      <c r="D144" s="45"/>
      <c r="E144" s="46">
        <f t="shared" ref="E144:E201" si="37">+J144+L144+N144+P144+R144+T144+V144+X144+Z144+AB144+AD144+AF144</f>
        <v>0</v>
      </c>
      <c r="F144" s="46">
        <f t="shared" ref="F144:F201" si="38">D144*C144</f>
        <v>0</v>
      </c>
      <c r="G144" s="46">
        <f t="shared" ref="G144:G201" si="39">+E144*C144</f>
        <v>0</v>
      </c>
      <c r="H144" s="53" t="e">
        <f t="shared" ref="H144:H201" si="40">IF(E144&gt;=0,(E144/D144),"-")</f>
        <v>#DIV/0!</v>
      </c>
      <c r="I144" s="54" t="e">
        <f t="shared" ref="I144:I201" si="41">IF(G144&gt;=0,(G144/F144),"-")</f>
        <v>#DIV/0!</v>
      </c>
      <c r="J144" s="65"/>
      <c r="K144" s="78">
        <f t="shared" ref="K144:K201" si="42">+J144*C144</f>
        <v>0</v>
      </c>
      <c r="L144" s="295"/>
      <c r="M144" s="79">
        <f t="shared" ref="M144:M201" si="43">+L144*C144</f>
        <v>0</v>
      </c>
      <c r="N144" s="65"/>
      <c r="O144" s="78">
        <f t="shared" ref="O144:O201" si="44">+N144*C144</f>
        <v>0</v>
      </c>
      <c r="P144" s="45"/>
      <c r="Q144" s="79">
        <f t="shared" ref="Q144:Q201" si="45">+P144*C144</f>
        <v>0</v>
      </c>
      <c r="R144" s="65"/>
      <c r="S144" s="78">
        <f t="shared" ref="S144:S201" si="46">+R144*C144</f>
        <v>0</v>
      </c>
      <c r="T144" s="45"/>
      <c r="U144" s="79">
        <f t="shared" ref="U144:U201" si="47">+T144*C144</f>
        <v>0</v>
      </c>
      <c r="V144" s="65"/>
      <c r="W144" s="78">
        <f t="shared" ref="W144:W201" si="48">+V144*C144</f>
        <v>0</v>
      </c>
      <c r="X144" s="45"/>
      <c r="Y144" s="79">
        <f t="shared" ref="Y144:Y201" si="49">+X144*C144</f>
        <v>0</v>
      </c>
      <c r="Z144" s="65"/>
      <c r="AA144" s="78">
        <f t="shared" ref="AA144:AA201" si="50">+Z144*C144</f>
        <v>0</v>
      </c>
      <c r="AB144" s="45"/>
      <c r="AC144" s="79">
        <f t="shared" ref="AC144:AC201" si="51">+AB144*C144</f>
        <v>0</v>
      </c>
      <c r="AD144" s="65"/>
      <c r="AE144" s="78">
        <f t="shared" ref="AE144:AE201" si="52">+AD144*C144</f>
        <v>0</v>
      </c>
      <c r="AF144" s="45"/>
      <c r="AG144" s="79">
        <f t="shared" ref="AG144:AG201" si="53">+AF144*C144</f>
        <v>0</v>
      </c>
    </row>
    <row r="145" spans="1:33" ht="16.5" customHeight="1" outlineLevel="1">
      <c r="A145" s="12">
        <v>2501041</v>
      </c>
      <c r="B145" s="27" t="s">
        <v>120</v>
      </c>
      <c r="C145" s="281">
        <v>48773630</v>
      </c>
      <c r="D145" s="45"/>
      <c r="E145" s="46">
        <f t="shared" si="37"/>
        <v>0</v>
      </c>
      <c r="F145" s="46">
        <f t="shared" si="38"/>
        <v>0</v>
      </c>
      <c r="G145" s="46">
        <f t="shared" si="39"/>
        <v>0</v>
      </c>
      <c r="H145" s="53" t="e">
        <f t="shared" si="40"/>
        <v>#DIV/0!</v>
      </c>
      <c r="I145" s="54" t="e">
        <f t="shared" si="41"/>
        <v>#DIV/0!</v>
      </c>
      <c r="J145" s="65"/>
      <c r="K145" s="78">
        <f t="shared" si="42"/>
        <v>0</v>
      </c>
      <c r="L145" s="295"/>
      <c r="M145" s="79">
        <f t="shared" si="43"/>
        <v>0</v>
      </c>
      <c r="N145" s="65"/>
      <c r="O145" s="78">
        <f t="shared" si="44"/>
        <v>0</v>
      </c>
      <c r="P145" s="45"/>
      <c r="Q145" s="79">
        <f t="shared" si="45"/>
        <v>0</v>
      </c>
      <c r="R145" s="65"/>
      <c r="S145" s="78">
        <f t="shared" si="46"/>
        <v>0</v>
      </c>
      <c r="T145" s="45"/>
      <c r="U145" s="79">
        <f t="shared" si="47"/>
        <v>0</v>
      </c>
      <c r="V145" s="65"/>
      <c r="W145" s="78">
        <f t="shared" si="48"/>
        <v>0</v>
      </c>
      <c r="X145" s="45"/>
      <c r="Y145" s="79">
        <f t="shared" si="49"/>
        <v>0</v>
      </c>
      <c r="Z145" s="65"/>
      <c r="AA145" s="78">
        <f t="shared" si="50"/>
        <v>0</v>
      </c>
      <c r="AB145" s="45"/>
      <c r="AC145" s="79">
        <f t="shared" si="51"/>
        <v>0</v>
      </c>
      <c r="AD145" s="65"/>
      <c r="AE145" s="78">
        <f t="shared" si="52"/>
        <v>0</v>
      </c>
      <c r="AF145" s="45"/>
      <c r="AG145" s="79">
        <f t="shared" si="53"/>
        <v>0</v>
      </c>
    </row>
    <row r="146" spans="1:33" ht="16.5" customHeight="1" outlineLevel="1">
      <c r="A146" s="12">
        <v>2501044</v>
      </c>
      <c r="B146" s="21" t="s">
        <v>121</v>
      </c>
      <c r="C146" s="281">
        <v>17431660</v>
      </c>
      <c r="D146" s="45"/>
      <c r="E146" s="46">
        <f t="shared" si="37"/>
        <v>0</v>
      </c>
      <c r="F146" s="46">
        <f t="shared" si="38"/>
        <v>0</v>
      </c>
      <c r="G146" s="46">
        <f t="shared" si="39"/>
        <v>0</v>
      </c>
      <c r="H146" s="53" t="e">
        <f t="shared" si="40"/>
        <v>#DIV/0!</v>
      </c>
      <c r="I146" s="54" t="e">
        <f t="shared" si="41"/>
        <v>#DIV/0!</v>
      </c>
      <c r="J146" s="65"/>
      <c r="K146" s="78">
        <f t="shared" si="42"/>
        <v>0</v>
      </c>
      <c r="L146" s="295"/>
      <c r="M146" s="79">
        <f t="shared" si="43"/>
        <v>0</v>
      </c>
      <c r="N146" s="65"/>
      <c r="O146" s="78">
        <f t="shared" si="44"/>
        <v>0</v>
      </c>
      <c r="P146" s="45"/>
      <c r="Q146" s="79">
        <f t="shared" si="45"/>
        <v>0</v>
      </c>
      <c r="R146" s="65"/>
      <c r="S146" s="78">
        <f t="shared" si="46"/>
        <v>0</v>
      </c>
      <c r="T146" s="45"/>
      <c r="U146" s="79">
        <f t="shared" si="47"/>
        <v>0</v>
      </c>
      <c r="V146" s="65"/>
      <c r="W146" s="78">
        <f t="shared" si="48"/>
        <v>0</v>
      </c>
      <c r="X146" s="45"/>
      <c r="Y146" s="79">
        <f t="shared" si="49"/>
        <v>0</v>
      </c>
      <c r="Z146" s="65"/>
      <c r="AA146" s="78">
        <f t="shared" si="50"/>
        <v>0</v>
      </c>
      <c r="AB146" s="45"/>
      <c r="AC146" s="79">
        <f t="shared" si="51"/>
        <v>0</v>
      </c>
      <c r="AD146" s="65"/>
      <c r="AE146" s="78">
        <f t="shared" si="52"/>
        <v>0</v>
      </c>
      <c r="AF146" s="45"/>
      <c r="AG146" s="79">
        <f t="shared" si="53"/>
        <v>0</v>
      </c>
    </row>
    <row r="147" spans="1:33" ht="16.5" customHeight="1" outlineLevel="1">
      <c r="A147" s="12">
        <v>2501144</v>
      </c>
      <c r="B147" s="21" t="s">
        <v>122</v>
      </c>
      <c r="C147" s="281">
        <v>2701210</v>
      </c>
      <c r="D147" s="45"/>
      <c r="E147" s="46">
        <f t="shared" si="37"/>
        <v>0</v>
      </c>
      <c r="F147" s="46">
        <f t="shared" si="38"/>
        <v>0</v>
      </c>
      <c r="G147" s="46">
        <f t="shared" si="39"/>
        <v>0</v>
      </c>
      <c r="H147" s="53" t="e">
        <f t="shared" si="40"/>
        <v>#DIV/0!</v>
      </c>
      <c r="I147" s="54" t="e">
        <f t="shared" si="41"/>
        <v>#DIV/0!</v>
      </c>
      <c r="J147" s="65"/>
      <c r="K147" s="78">
        <f t="shared" si="42"/>
        <v>0</v>
      </c>
      <c r="L147" s="295"/>
      <c r="M147" s="79">
        <f t="shared" si="43"/>
        <v>0</v>
      </c>
      <c r="N147" s="65"/>
      <c r="O147" s="78">
        <f t="shared" si="44"/>
        <v>0</v>
      </c>
      <c r="P147" s="45"/>
      <c r="Q147" s="79">
        <f t="shared" si="45"/>
        <v>0</v>
      </c>
      <c r="R147" s="65"/>
      <c r="S147" s="78">
        <f t="shared" si="46"/>
        <v>0</v>
      </c>
      <c r="T147" s="45"/>
      <c r="U147" s="79">
        <f t="shared" si="47"/>
        <v>0</v>
      </c>
      <c r="V147" s="65"/>
      <c r="W147" s="78">
        <f t="shared" si="48"/>
        <v>0</v>
      </c>
      <c r="X147" s="45"/>
      <c r="Y147" s="79">
        <f t="shared" si="49"/>
        <v>0</v>
      </c>
      <c r="Z147" s="65"/>
      <c r="AA147" s="78">
        <f t="shared" si="50"/>
        <v>0</v>
      </c>
      <c r="AB147" s="45"/>
      <c r="AC147" s="79">
        <f t="shared" si="51"/>
        <v>0</v>
      </c>
      <c r="AD147" s="65"/>
      <c r="AE147" s="78">
        <f t="shared" si="52"/>
        <v>0</v>
      </c>
      <c r="AF147" s="45"/>
      <c r="AG147" s="79">
        <f t="shared" si="53"/>
        <v>0</v>
      </c>
    </row>
    <row r="148" spans="1:33" ht="16.5" customHeight="1" outlineLevel="1">
      <c r="A148" s="12"/>
      <c r="B148" s="21"/>
      <c r="C148" s="14"/>
      <c r="D148" s="45"/>
      <c r="E148" s="46"/>
      <c r="F148" s="46"/>
      <c r="G148" s="46"/>
      <c r="H148" s="53"/>
      <c r="I148" s="54"/>
      <c r="J148" s="65"/>
      <c r="K148" s="78"/>
      <c r="L148" s="295"/>
      <c r="M148" s="79"/>
      <c r="N148" s="65"/>
      <c r="O148" s="78"/>
      <c r="P148" s="45"/>
      <c r="Q148" s="79"/>
      <c r="R148" s="65"/>
      <c r="S148" s="78"/>
      <c r="T148" s="45"/>
      <c r="U148" s="79"/>
      <c r="V148" s="65"/>
      <c r="W148" s="78"/>
      <c r="X148" s="45"/>
      <c r="Y148" s="79"/>
      <c r="Z148" s="65"/>
      <c r="AA148" s="78"/>
      <c r="AB148" s="45"/>
      <c r="AC148" s="79"/>
      <c r="AD148" s="65"/>
      <c r="AE148" s="78"/>
      <c r="AF148" s="45"/>
      <c r="AG148" s="79"/>
    </row>
    <row r="149" spans="1:33" ht="16.5" customHeight="1">
      <c r="A149" s="58"/>
      <c r="B149" s="125" t="s">
        <v>123</v>
      </c>
      <c r="C149" s="59"/>
      <c r="D149" s="60"/>
      <c r="E149" s="61"/>
      <c r="F149" s="61"/>
      <c r="G149" s="61"/>
      <c r="H149" s="62"/>
      <c r="I149" s="63"/>
      <c r="J149" s="84"/>
      <c r="K149" s="85"/>
      <c r="L149" s="84"/>
      <c r="M149" s="86"/>
      <c r="N149" s="84"/>
      <c r="O149" s="85"/>
      <c r="P149" s="60"/>
      <c r="Q149" s="86"/>
      <c r="R149" s="84"/>
      <c r="S149" s="85"/>
      <c r="T149" s="60"/>
      <c r="U149" s="86"/>
      <c r="V149" s="84"/>
      <c r="W149" s="85"/>
      <c r="X149" s="60"/>
      <c r="Y149" s="86"/>
      <c r="Z149" s="84"/>
      <c r="AA149" s="85"/>
      <c r="AB149" s="60"/>
      <c r="AC149" s="86"/>
      <c r="AD149" s="84"/>
      <c r="AE149" s="85"/>
      <c r="AF149" s="60"/>
      <c r="AG149" s="86"/>
    </row>
    <row r="150" spans="1:33" ht="16.5" customHeight="1">
      <c r="A150" s="58"/>
      <c r="B150" s="128" t="s">
        <v>124</v>
      </c>
      <c r="C150" s="59"/>
      <c r="D150" s="60"/>
      <c r="E150" s="61"/>
      <c r="F150" s="61"/>
      <c r="G150" s="61"/>
      <c r="H150" s="62"/>
      <c r="I150" s="63"/>
      <c r="J150" s="84"/>
      <c r="K150" s="85"/>
      <c r="L150" s="84"/>
      <c r="M150" s="86"/>
      <c r="N150" s="84"/>
      <c r="O150" s="85"/>
      <c r="P150" s="60"/>
      <c r="Q150" s="86"/>
      <c r="R150" s="84"/>
      <c r="S150" s="85"/>
      <c r="T150" s="60"/>
      <c r="U150" s="86"/>
      <c r="V150" s="84"/>
      <c r="W150" s="85"/>
      <c r="X150" s="60"/>
      <c r="Y150" s="86"/>
      <c r="Z150" s="84"/>
      <c r="AA150" s="85"/>
      <c r="AB150" s="60"/>
      <c r="AC150" s="86"/>
      <c r="AD150" s="84"/>
      <c r="AE150" s="85"/>
      <c r="AF150" s="60"/>
      <c r="AG150" s="86"/>
    </row>
    <row r="151" spans="1:33" ht="16.5" customHeight="1" outlineLevel="1">
      <c r="A151" s="12">
        <v>3002008</v>
      </c>
      <c r="B151" s="28" t="s">
        <v>125</v>
      </c>
      <c r="C151" s="14">
        <v>164670</v>
      </c>
      <c r="D151" s="45"/>
      <c r="E151" s="46">
        <f t="shared" si="37"/>
        <v>0</v>
      </c>
      <c r="F151" s="46">
        <f t="shared" si="38"/>
        <v>0</v>
      </c>
      <c r="G151" s="46">
        <f t="shared" si="39"/>
        <v>0</v>
      </c>
      <c r="H151" s="53" t="e">
        <f t="shared" si="40"/>
        <v>#DIV/0!</v>
      </c>
      <c r="I151" s="54" t="e">
        <f t="shared" si="41"/>
        <v>#DIV/0!</v>
      </c>
      <c r="J151" s="65"/>
      <c r="K151" s="78">
        <f t="shared" si="42"/>
        <v>0</v>
      </c>
      <c r="L151" s="295"/>
      <c r="M151" s="79">
        <f t="shared" si="43"/>
        <v>0</v>
      </c>
      <c r="N151" s="65"/>
      <c r="O151" s="78">
        <f t="shared" si="44"/>
        <v>0</v>
      </c>
      <c r="P151" s="45"/>
      <c r="Q151" s="79">
        <f t="shared" si="45"/>
        <v>0</v>
      </c>
      <c r="R151" s="65"/>
      <c r="S151" s="78">
        <f t="shared" si="46"/>
        <v>0</v>
      </c>
      <c r="T151" s="45"/>
      <c r="U151" s="79">
        <f t="shared" si="47"/>
        <v>0</v>
      </c>
      <c r="V151" s="65"/>
      <c r="W151" s="78">
        <f t="shared" si="48"/>
        <v>0</v>
      </c>
      <c r="X151" s="45"/>
      <c r="Y151" s="79">
        <f t="shared" si="49"/>
        <v>0</v>
      </c>
      <c r="Z151" s="65"/>
      <c r="AA151" s="78">
        <f t="shared" si="50"/>
        <v>0</v>
      </c>
      <c r="AB151" s="45"/>
      <c r="AC151" s="79">
        <f t="shared" si="51"/>
        <v>0</v>
      </c>
      <c r="AD151" s="65"/>
      <c r="AE151" s="78">
        <f t="shared" si="52"/>
        <v>0</v>
      </c>
      <c r="AF151" s="45"/>
      <c r="AG151" s="79">
        <f t="shared" si="53"/>
        <v>0</v>
      </c>
    </row>
    <row r="152" spans="1:33" ht="16.5" customHeight="1">
      <c r="A152" s="12">
        <v>3002007</v>
      </c>
      <c r="B152" s="29" t="s">
        <v>126</v>
      </c>
      <c r="C152" s="14">
        <v>771730</v>
      </c>
      <c r="D152" s="45"/>
      <c r="E152" s="46">
        <f t="shared" si="37"/>
        <v>0</v>
      </c>
      <c r="F152" s="46">
        <f t="shared" si="38"/>
        <v>0</v>
      </c>
      <c r="G152" s="46">
        <f t="shared" si="39"/>
        <v>0</v>
      </c>
      <c r="H152" s="53" t="e">
        <f t="shared" si="40"/>
        <v>#DIV/0!</v>
      </c>
      <c r="I152" s="54" t="e">
        <f t="shared" si="41"/>
        <v>#DIV/0!</v>
      </c>
      <c r="J152" s="65"/>
      <c r="K152" s="78">
        <f t="shared" si="42"/>
        <v>0</v>
      </c>
      <c r="L152" s="295"/>
      <c r="M152" s="79">
        <f t="shared" si="43"/>
        <v>0</v>
      </c>
      <c r="N152" s="65"/>
      <c r="O152" s="78">
        <f t="shared" si="44"/>
        <v>0</v>
      </c>
      <c r="P152" s="45"/>
      <c r="Q152" s="79">
        <f t="shared" si="45"/>
        <v>0</v>
      </c>
      <c r="R152" s="65"/>
      <c r="S152" s="78">
        <f t="shared" si="46"/>
        <v>0</v>
      </c>
      <c r="T152" s="45"/>
      <c r="U152" s="79">
        <f t="shared" si="47"/>
        <v>0</v>
      </c>
      <c r="V152" s="65"/>
      <c r="W152" s="78">
        <f t="shared" si="48"/>
        <v>0</v>
      </c>
      <c r="X152" s="45"/>
      <c r="Y152" s="79">
        <f t="shared" si="49"/>
        <v>0</v>
      </c>
      <c r="Z152" s="65"/>
      <c r="AA152" s="78">
        <f t="shared" si="50"/>
        <v>0</v>
      </c>
      <c r="AB152" s="45"/>
      <c r="AC152" s="79">
        <f t="shared" si="51"/>
        <v>0</v>
      </c>
      <c r="AD152" s="65"/>
      <c r="AE152" s="78">
        <f t="shared" si="52"/>
        <v>0</v>
      </c>
      <c r="AF152" s="45"/>
      <c r="AG152" s="79">
        <f t="shared" si="53"/>
        <v>0</v>
      </c>
    </row>
    <row r="153" spans="1:33" ht="16.5" customHeight="1" outlineLevel="1">
      <c r="A153" s="12">
        <v>3002041</v>
      </c>
      <c r="B153" s="29" t="s">
        <v>127</v>
      </c>
      <c r="C153" s="14">
        <v>243130</v>
      </c>
      <c r="D153" s="45"/>
      <c r="E153" s="46">
        <f t="shared" si="37"/>
        <v>0</v>
      </c>
      <c r="F153" s="46">
        <f t="shared" si="38"/>
        <v>0</v>
      </c>
      <c r="G153" s="46">
        <f t="shared" si="39"/>
        <v>0</v>
      </c>
      <c r="H153" s="53" t="e">
        <f t="shared" si="40"/>
        <v>#DIV/0!</v>
      </c>
      <c r="I153" s="54" t="e">
        <f t="shared" si="41"/>
        <v>#DIV/0!</v>
      </c>
      <c r="J153" s="65"/>
      <c r="K153" s="78">
        <f t="shared" si="42"/>
        <v>0</v>
      </c>
      <c r="L153" s="295"/>
      <c r="M153" s="79">
        <f t="shared" si="43"/>
        <v>0</v>
      </c>
      <c r="N153" s="65"/>
      <c r="O153" s="78">
        <f t="shared" si="44"/>
        <v>0</v>
      </c>
      <c r="P153" s="45"/>
      <c r="Q153" s="79">
        <f t="shared" si="45"/>
        <v>0</v>
      </c>
      <c r="R153" s="65"/>
      <c r="S153" s="78">
        <f t="shared" si="46"/>
        <v>0</v>
      </c>
      <c r="T153" s="45"/>
      <c r="U153" s="79">
        <f t="shared" si="47"/>
        <v>0</v>
      </c>
      <c r="V153" s="65"/>
      <c r="W153" s="78">
        <f t="shared" si="48"/>
        <v>0</v>
      </c>
      <c r="X153" s="45"/>
      <c r="Y153" s="79">
        <f t="shared" si="49"/>
        <v>0</v>
      </c>
      <c r="Z153" s="65"/>
      <c r="AA153" s="78">
        <f t="shared" si="50"/>
        <v>0</v>
      </c>
      <c r="AB153" s="45"/>
      <c r="AC153" s="79">
        <f t="shared" si="51"/>
        <v>0</v>
      </c>
      <c r="AD153" s="65"/>
      <c r="AE153" s="78">
        <f t="shared" si="52"/>
        <v>0</v>
      </c>
      <c r="AF153" s="45"/>
      <c r="AG153" s="79">
        <f t="shared" si="53"/>
        <v>0</v>
      </c>
    </row>
    <row r="154" spans="1:33" ht="16.5" customHeight="1" outlineLevel="1">
      <c r="A154" s="12">
        <v>3002040</v>
      </c>
      <c r="B154" s="29" t="s">
        <v>128</v>
      </c>
      <c r="C154" s="14">
        <v>499400</v>
      </c>
      <c r="D154" s="45"/>
      <c r="E154" s="46">
        <f t="shared" si="37"/>
        <v>0</v>
      </c>
      <c r="F154" s="46">
        <f t="shared" si="38"/>
        <v>0</v>
      </c>
      <c r="G154" s="46">
        <f t="shared" si="39"/>
        <v>0</v>
      </c>
      <c r="H154" s="53" t="e">
        <f t="shared" si="40"/>
        <v>#DIV/0!</v>
      </c>
      <c r="I154" s="54" t="e">
        <f t="shared" si="41"/>
        <v>#DIV/0!</v>
      </c>
      <c r="J154" s="65"/>
      <c r="K154" s="78">
        <f t="shared" si="42"/>
        <v>0</v>
      </c>
      <c r="L154" s="295"/>
      <c r="M154" s="79">
        <f t="shared" si="43"/>
        <v>0</v>
      </c>
      <c r="N154" s="65"/>
      <c r="O154" s="78">
        <f t="shared" si="44"/>
        <v>0</v>
      </c>
      <c r="P154" s="45"/>
      <c r="Q154" s="79">
        <f t="shared" si="45"/>
        <v>0</v>
      </c>
      <c r="R154" s="65"/>
      <c r="S154" s="78">
        <f t="shared" si="46"/>
        <v>0</v>
      </c>
      <c r="T154" s="45"/>
      <c r="U154" s="79">
        <f t="shared" si="47"/>
        <v>0</v>
      </c>
      <c r="V154" s="65"/>
      <c r="W154" s="78">
        <f t="shared" si="48"/>
        <v>0</v>
      </c>
      <c r="X154" s="45"/>
      <c r="Y154" s="79">
        <f t="shared" si="49"/>
        <v>0</v>
      </c>
      <c r="Z154" s="65"/>
      <c r="AA154" s="78">
        <f t="shared" si="50"/>
        <v>0</v>
      </c>
      <c r="AB154" s="45"/>
      <c r="AC154" s="79">
        <f t="shared" si="51"/>
        <v>0</v>
      </c>
      <c r="AD154" s="65"/>
      <c r="AE154" s="78">
        <f t="shared" si="52"/>
        <v>0</v>
      </c>
      <c r="AF154" s="45"/>
      <c r="AG154" s="79">
        <f t="shared" si="53"/>
        <v>0</v>
      </c>
    </row>
    <row r="155" spans="1:33" ht="16.5" customHeight="1" outlineLevel="1">
      <c r="A155" s="12">
        <v>3002042</v>
      </c>
      <c r="B155" s="29" t="s">
        <v>129</v>
      </c>
      <c r="C155" s="14">
        <v>1001560</v>
      </c>
      <c r="D155" s="45"/>
      <c r="E155" s="46">
        <f t="shared" si="37"/>
        <v>0</v>
      </c>
      <c r="F155" s="46">
        <f t="shared" si="38"/>
        <v>0</v>
      </c>
      <c r="G155" s="46">
        <f t="shared" si="39"/>
        <v>0</v>
      </c>
      <c r="H155" s="53" t="e">
        <f t="shared" si="40"/>
        <v>#DIV/0!</v>
      </c>
      <c r="I155" s="54" t="e">
        <f t="shared" si="41"/>
        <v>#DIV/0!</v>
      </c>
      <c r="J155" s="65"/>
      <c r="K155" s="78">
        <f t="shared" si="42"/>
        <v>0</v>
      </c>
      <c r="L155" s="295"/>
      <c r="M155" s="79">
        <f t="shared" si="43"/>
        <v>0</v>
      </c>
      <c r="N155" s="65"/>
      <c r="O155" s="78">
        <f t="shared" si="44"/>
        <v>0</v>
      </c>
      <c r="P155" s="45"/>
      <c r="Q155" s="79">
        <f t="shared" si="45"/>
        <v>0</v>
      </c>
      <c r="R155" s="65"/>
      <c r="S155" s="78">
        <f t="shared" si="46"/>
        <v>0</v>
      </c>
      <c r="T155" s="45"/>
      <c r="U155" s="79">
        <f t="shared" si="47"/>
        <v>0</v>
      </c>
      <c r="V155" s="65"/>
      <c r="W155" s="78">
        <f t="shared" si="48"/>
        <v>0</v>
      </c>
      <c r="X155" s="45"/>
      <c r="Y155" s="79">
        <f t="shared" si="49"/>
        <v>0</v>
      </c>
      <c r="Z155" s="65"/>
      <c r="AA155" s="78">
        <f t="shared" si="50"/>
        <v>0</v>
      </c>
      <c r="AB155" s="45"/>
      <c r="AC155" s="79">
        <f t="shared" si="51"/>
        <v>0</v>
      </c>
      <c r="AD155" s="65"/>
      <c r="AE155" s="78">
        <f t="shared" si="52"/>
        <v>0</v>
      </c>
      <c r="AF155" s="45"/>
      <c r="AG155" s="79">
        <f t="shared" si="53"/>
        <v>0</v>
      </c>
    </row>
    <row r="156" spans="1:33" ht="16.5" customHeight="1" outlineLevel="1">
      <c r="A156" s="12">
        <v>3002060</v>
      </c>
      <c r="B156" s="29" t="s">
        <v>130</v>
      </c>
      <c r="C156" s="282">
        <v>334730</v>
      </c>
      <c r="D156" s="45"/>
      <c r="E156" s="46">
        <f t="shared" si="37"/>
        <v>0</v>
      </c>
      <c r="F156" s="46">
        <f t="shared" si="38"/>
        <v>0</v>
      </c>
      <c r="G156" s="46">
        <f t="shared" si="39"/>
        <v>0</v>
      </c>
      <c r="H156" s="53" t="e">
        <f t="shared" si="40"/>
        <v>#DIV/0!</v>
      </c>
      <c r="I156" s="54" t="e">
        <f t="shared" si="41"/>
        <v>#DIV/0!</v>
      </c>
      <c r="J156" s="65"/>
      <c r="K156" s="78">
        <f t="shared" si="42"/>
        <v>0</v>
      </c>
      <c r="L156" s="295"/>
      <c r="M156" s="79">
        <f t="shared" si="43"/>
        <v>0</v>
      </c>
      <c r="N156" s="65"/>
      <c r="O156" s="78">
        <f t="shared" si="44"/>
        <v>0</v>
      </c>
      <c r="P156" s="45"/>
      <c r="Q156" s="79">
        <f t="shared" si="45"/>
        <v>0</v>
      </c>
      <c r="R156" s="65"/>
      <c r="S156" s="78">
        <f t="shared" si="46"/>
        <v>0</v>
      </c>
      <c r="T156" s="45"/>
      <c r="U156" s="79">
        <f t="shared" si="47"/>
        <v>0</v>
      </c>
      <c r="V156" s="65"/>
      <c r="W156" s="78">
        <f t="shared" si="48"/>
        <v>0</v>
      </c>
      <c r="X156" s="45"/>
      <c r="Y156" s="79">
        <f t="shared" si="49"/>
        <v>0</v>
      </c>
      <c r="Z156" s="65"/>
      <c r="AA156" s="78">
        <f t="shared" si="50"/>
        <v>0</v>
      </c>
      <c r="AB156" s="45"/>
      <c r="AC156" s="79">
        <f t="shared" si="51"/>
        <v>0</v>
      </c>
      <c r="AD156" s="65"/>
      <c r="AE156" s="78">
        <f t="shared" si="52"/>
        <v>0</v>
      </c>
      <c r="AF156" s="45"/>
      <c r="AG156" s="79">
        <f t="shared" si="53"/>
        <v>0</v>
      </c>
    </row>
    <row r="157" spans="1:33" ht="16.5" customHeight="1" outlineLevel="1">
      <c r="A157" s="12">
        <v>3002160</v>
      </c>
      <c r="B157" s="29" t="s">
        <v>131</v>
      </c>
      <c r="C157" s="283">
        <v>259690</v>
      </c>
      <c r="D157" s="45"/>
      <c r="E157" s="46">
        <f t="shared" si="37"/>
        <v>0</v>
      </c>
      <c r="F157" s="46">
        <f t="shared" si="38"/>
        <v>0</v>
      </c>
      <c r="G157" s="46">
        <f t="shared" si="39"/>
        <v>0</v>
      </c>
      <c r="H157" s="53" t="e">
        <f t="shared" si="40"/>
        <v>#DIV/0!</v>
      </c>
      <c r="I157" s="54" t="e">
        <f t="shared" si="41"/>
        <v>#DIV/0!</v>
      </c>
      <c r="J157" s="65"/>
      <c r="K157" s="78">
        <f t="shared" si="42"/>
        <v>0</v>
      </c>
      <c r="L157" s="295"/>
      <c r="M157" s="79">
        <f t="shared" si="43"/>
        <v>0</v>
      </c>
      <c r="N157" s="65"/>
      <c r="O157" s="78">
        <f t="shared" si="44"/>
        <v>0</v>
      </c>
      <c r="P157" s="45"/>
      <c r="Q157" s="79">
        <f t="shared" si="45"/>
        <v>0</v>
      </c>
      <c r="R157" s="65"/>
      <c r="S157" s="78">
        <f t="shared" si="46"/>
        <v>0</v>
      </c>
      <c r="T157" s="45"/>
      <c r="U157" s="79">
        <f t="shared" si="47"/>
        <v>0</v>
      </c>
      <c r="V157" s="65"/>
      <c r="W157" s="78">
        <f t="shared" si="48"/>
        <v>0</v>
      </c>
      <c r="X157" s="45"/>
      <c r="Y157" s="79">
        <f t="shared" si="49"/>
        <v>0</v>
      </c>
      <c r="Z157" s="65"/>
      <c r="AA157" s="78">
        <f t="shared" si="50"/>
        <v>0</v>
      </c>
      <c r="AB157" s="45"/>
      <c r="AC157" s="79">
        <f t="shared" si="51"/>
        <v>0</v>
      </c>
      <c r="AD157" s="65"/>
      <c r="AE157" s="78">
        <f t="shared" si="52"/>
        <v>0</v>
      </c>
      <c r="AF157" s="45"/>
      <c r="AG157" s="79">
        <f t="shared" si="53"/>
        <v>0</v>
      </c>
    </row>
    <row r="158" spans="1:33" ht="16.5" customHeight="1" outlineLevel="1">
      <c r="A158" s="12">
        <v>3002050</v>
      </c>
      <c r="B158" s="29" t="s">
        <v>132</v>
      </c>
      <c r="C158" s="282">
        <v>699720</v>
      </c>
      <c r="D158" s="45"/>
      <c r="E158" s="46">
        <f t="shared" si="37"/>
        <v>0</v>
      </c>
      <c r="F158" s="46">
        <f t="shared" si="38"/>
        <v>0</v>
      </c>
      <c r="G158" s="46">
        <f t="shared" si="39"/>
        <v>0</v>
      </c>
      <c r="H158" s="53" t="e">
        <f t="shared" si="40"/>
        <v>#DIV/0!</v>
      </c>
      <c r="I158" s="54" t="e">
        <f t="shared" si="41"/>
        <v>#DIV/0!</v>
      </c>
      <c r="J158" s="65"/>
      <c r="K158" s="78">
        <f t="shared" si="42"/>
        <v>0</v>
      </c>
      <c r="L158" s="295"/>
      <c r="M158" s="79">
        <f t="shared" si="43"/>
        <v>0</v>
      </c>
      <c r="N158" s="65"/>
      <c r="O158" s="78">
        <f t="shared" si="44"/>
        <v>0</v>
      </c>
      <c r="P158" s="45"/>
      <c r="Q158" s="79">
        <f t="shared" si="45"/>
        <v>0</v>
      </c>
      <c r="R158" s="65"/>
      <c r="S158" s="78">
        <f t="shared" si="46"/>
        <v>0</v>
      </c>
      <c r="T158" s="45"/>
      <c r="U158" s="79">
        <f t="shared" si="47"/>
        <v>0</v>
      </c>
      <c r="V158" s="65"/>
      <c r="W158" s="78">
        <f t="shared" si="48"/>
        <v>0</v>
      </c>
      <c r="X158" s="45"/>
      <c r="Y158" s="79">
        <f t="shared" si="49"/>
        <v>0</v>
      </c>
      <c r="Z158" s="65"/>
      <c r="AA158" s="78">
        <f t="shared" si="50"/>
        <v>0</v>
      </c>
      <c r="AB158" s="45"/>
      <c r="AC158" s="79">
        <f t="shared" si="51"/>
        <v>0</v>
      </c>
      <c r="AD158" s="65"/>
      <c r="AE158" s="78">
        <f t="shared" si="52"/>
        <v>0</v>
      </c>
      <c r="AF158" s="45"/>
      <c r="AG158" s="79">
        <f t="shared" si="53"/>
        <v>0</v>
      </c>
    </row>
    <row r="159" spans="1:33" ht="16.5" customHeight="1" outlineLevel="1">
      <c r="A159" s="12">
        <v>3002117</v>
      </c>
      <c r="B159" s="29" t="s">
        <v>133</v>
      </c>
      <c r="C159" s="281">
        <v>660810</v>
      </c>
      <c r="D159" s="45"/>
      <c r="E159" s="46">
        <f t="shared" si="37"/>
        <v>0</v>
      </c>
      <c r="F159" s="46">
        <f t="shared" si="38"/>
        <v>0</v>
      </c>
      <c r="G159" s="46">
        <f t="shared" si="39"/>
        <v>0</v>
      </c>
      <c r="H159" s="53" t="e">
        <f t="shared" si="40"/>
        <v>#DIV/0!</v>
      </c>
      <c r="I159" s="54" t="e">
        <f t="shared" si="41"/>
        <v>#DIV/0!</v>
      </c>
      <c r="J159" s="65"/>
      <c r="K159" s="78">
        <f t="shared" si="42"/>
        <v>0</v>
      </c>
      <c r="L159" s="295"/>
      <c r="M159" s="79">
        <f t="shared" si="43"/>
        <v>0</v>
      </c>
      <c r="N159" s="65"/>
      <c r="O159" s="78">
        <f t="shared" si="44"/>
        <v>0</v>
      </c>
      <c r="P159" s="45"/>
      <c r="Q159" s="79">
        <f t="shared" si="45"/>
        <v>0</v>
      </c>
      <c r="R159" s="65"/>
      <c r="S159" s="78">
        <f t="shared" si="46"/>
        <v>0</v>
      </c>
      <c r="T159" s="45"/>
      <c r="U159" s="79">
        <f t="shared" si="47"/>
        <v>0</v>
      </c>
      <c r="V159" s="65"/>
      <c r="W159" s="78">
        <f t="shared" si="48"/>
        <v>0</v>
      </c>
      <c r="X159" s="45"/>
      <c r="Y159" s="79">
        <f t="shared" si="49"/>
        <v>0</v>
      </c>
      <c r="Z159" s="65"/>
      <c r="AA159" s="78">
        <f t="shared" si="50"/>
        <v>0</v>
      </c>
      <c r="AB159" s="45"/>
      <c r="AC159" s="79">
        <f t="shared" si="51"/>
        <v>0</v>
      </c>
      <c r="AD159" s="65"/>
      <c r="AE159" s="78">
        <f t="shared" si="52"/>
        <v>0</v>
      </c>
      <c r="AF159" s="45"/>
      <c r="AG159" s="79">
        <f t="shared" si="53"/>
        <v>0</v>
      </c>
    </row>
    <row r="160" spans="1:33" ht="16.5" customHeight="1">
      <c r="A160" s="58"/>
      <c r="B160" s="127" t="s">
        <v>134</v>
      </c>
      <c r="C160" s="59"/>
      <c r="D160" s="60"/>
      <c r="E160" s="61"/>
      <c r="F160" s="61"/>
      <c r="G160" s="61"/>
      <c r="H160" s="62"/>
      <c r="I160" s="63"/>
      <c r="J160" s="84"/>
      <c r="K160" s="85"/>
      <c r="L160" s="84"/>
      <c r="M160" s="86"/>
      <c r="N160" s="84"/>
      <c r="O160" s="85"/>
      <c r="P160" s="60"/>
      <c r="Q160" s="86"/>
      <c r="R160" s="84"/>
      <c r="S160" s="85"/>
      <c r="T160" s="60"/>
      <c r="U160" s="86"/>
      <c r="V160" s="84"/>
      <c r="W160" s="85"/>
      <c r="X160" s="60"/>
      <c r="Y160" s="86"/>
      <c r="Z160" s="84"/>
      <c r="AA160" s="85"/>
      <c r="AB160" s="60"/>
      <c r="AC160" s="86"/>
      <c r="AD160" s="84"/>
      <c r="AE160" s="85"/>
      <c r="AF160" s="60"/>
      <c r="AG160" s="86"/>
    </row>
    <row r="161" spans="1:33" ht="16.5" customHeight="1">
      <c r="A161" s="12">
        <v>2104025</v>
      </c>
      <c r="B161" s="21" t="s">
        <v>135</v>
      </c>
      <c r="C161" s="281">
        <v>6099130</v>
      </c>
      <c r="D161" s="45">
        <v>0</v>
      </c>
      <c r="E161" s="46">
        <f t="shared" si="37"/>
        <v>0</v>
      </c>
      <c r="F161" s="46">
        <f t="shared" si="38"/>
        <v>0</v>
      </c>
      <c r="G161" s="46">
        <f t="shared" si="39"/>
        <v>0</v>
      </c>
      <c r="H161" s="53" t="e">
        <f t="shared" si="40"/>
        <v>#DIV/0!</v>
      </c>
      <c r="I161" s="54" t="e">
        <f t="shared" si="41"/>
        <v>#DIV/0!</v>
      </c>
      <c r="J161" s="65"/>
      <c r="K161" s="78">
        <f t="shared" si="42"/>
        <v>0</v>
      </c>
      <c r="L161" s="295"/>
      <c r="M161" s="79">
        <f t="shared" si="43"/>
        <v>0</v>
      </c>
      <c r="N161" s="65"/>
      <c r="O161" s="78">
        <f t="shared" si="44"/>
        <v>0</v>
      </c>
      <c r="P161" s="45"/>
      <c r="Q161" s="79">
        <f t="shared" si="45"/>
        <v>0</v>
      </c>
      <c r="R161" s="65"/>
      <c r="S161" s="78">
        <f t="shared" si="46"/>
        <v>0</v>
      </c>
      <c r="T161" s="45"/>
      <c r="U161" s="79">
        <f t="shared" si="47"/>
        <v>0</v>
      </c>
      <c r="V161" s="65"/>
      <c r="W161" s="78">
        <f t="shared" si="48"/>
        <v>0</v>
      </c>
      <c r="X161" s="45"/>
      <c r="Y161" s="79">
        <f t="shared" si="49"/>
        <v>0</v>
      </c>
      <c r="Z161" s="65"/>
      <c r="AA161" s="78">
        <f t="shared" si="50"/>
        <v>0</v>
      </c>
      <c r="AB161" s="45"/>
      <c r="AC161" s="79">
        <f t="shared" si="51"/>
        <v>0</v>
      </c>
      <c r="AD161" s="65"/>
      <c r="AE161" s="78">
        <f t="shared" si="52"/>
        <v>0</v>
      </c>
      <c r="AF161" s="45"/>
      <c r="AG161" s="79">
        <f t="shared" si="53"/>
        <v>0</v>
      </c>
    </row>
    <row r="162" spans="1:33" ht="16.5" customHeight="1">
      <c r="A162" s="12">
        <v>2104025</v>
      </c>
      <c r="B162" s="21" t="s">
        <v>136</v>
      </c>
      <c r="C162" s="281">
        <v>11868650</v>
      </c>
      <c r="D162" s="45"/>
      <c r="E162" s="46">
        <f t="shared" si="37"/>
        <v>0</v>
      </c>
      <c r="F162" s="46">
        <f t="shared" si="38"/>
        <v>0</v>
      </c>
      <c r="G162" s="46">
        <f t="shared" si="39"/>
        <v>0</v>
      </c>
      <c r="H162" s="53" t="e">
        <f t="shared" si="40"/>
        <v>#DIV/0!</v>
      </c>
      <c r="I162" s="54" t="e">
        <f t="shared" si="41"/>
        <v>#DIV/0!</v>
      </c>
      <c r="J162" s="65"/>
      <c r="K162" s="78">
        <f t="shared" si="42"/>
        <v>0</v>
      </c>
      <c r="L162" s="295"/>
      <c r="M162" s="79">
        <f t="shared" si="43"/>
        <v>0</v>
      </c>
      <c r="N162" s="65"/>
      <c r="O162" s="78">
        <f t="shared" si="44"/>
        <v>0</v>
      </c>
      <c r="P162" s="45"/>
      <c r="Q162" s="79">
        <f t="shared" si="45"/>
        <v>0</v>
      </c>
      <c r="R162" s="65"/>
      <c r="S162" s="78">
        <f t="shared" si="46"/>
        <v>0</v>
      </c>
      <c r="T162" s="45"/>
      <c r="U162" s="79">
        <f t="shared" si="47"/>
        <v>0</v>
      </c>
      <c r="V162" s="65"/>
      <c r="W162" s="78">
        <f t="shared" si="48"/>
        <v>0</v>
      </c>
      <c r="X162" s="45"/>
      <c r="Y162" s="79">
        <f t="shared" si="49"/>
        <v>0</v>
      </c>
      <c r="Z162" s="65"/>
      <c r="AA162" s="78">
        <f t="shared" si="50"/>
        <v>0</v>
      </c>
      <c r="AB162" s="45"/>
      <c r="AC162" s="79">
        <f t="shared" si="51"/>
        <v>0</v>
      </c>
      <c r="AD162" s="65"/>
      <c r="AE162" s="78">
        <f t="shared" si="52"/>
        <v>0</v>
      </c>
      <c r="AF162" s="45"/>
      <c r="AG162" s="79">
        <f t="shared" si="53"/>
        <v>0</v>
      </c>
    </row>
    <row r="163" spans="1:33" ht="26.25" customHeight="1">
      <c r="A163" s="12" t="s">
        <v>870</v>
      </c>
      <c r="B163" s="21" t="s">
        <v>137</v>
      </c>
      <c r="C163" s="281">
        <v>4362780</v>
      </c>
      <c r="D163" s="45"/>
      <c r="E163" s="46">
        <f t="shared" si="37"/>
        <v>0</v>
      </c>
      <c r="F163" s="46">
        <f t="shared" si="38"/>
        <v>0</v>
      </c>
      <c r="G163" s="46">
        <f t="shared" si="39"/>
        <v>0</v>
      </c>
      <c r="H163" s="53" t="e">
        <f t="shared" si="40"/>
        <v>#DIV/0!</v>
      </c>
      <c r="I163" s="54" t="e">
        <f t="shared" si="41"/>
        <v>#DIV/0!</v>
      </c>
      <c r="J163" s="65"/>
      <c r="K163" s="78">
        <f t="shared" si="42"/>
        <v>0</v>
      </c>
      <c r="L163" s="295"/>
      <c r="M163" s="79">
        <f t="shared" si="43"/>
        <v>0</v>
      </c>
      <c r="N163" s="65"/>
      <c r="O163" s="78">
        <f t="shared" si="44"/>
        <v>0</v>
      </c>
      <c r="P163" s="45"/>
      <c r="Q163" s="79">
        <f t="shared" si="45"/>
        <v>0</v>
      </c>
      <c r="R163" s="65"/>
      <c r="S163" s="78">
        <f t="shared" si="46"/>
        <v>0</v>
      </c>
      <c r="T163" s="45"/>
      <c r="U163" s="79">
        <f t="shared" si="47"/>
        <v>0</v>
      </c>
      <c r="V163" s="65"/>
      <c r="W163" s="78">
        <f t="shared" si="48"/>
        <v>0</v>
      </c>
      <c r="X163" s="45"/>
      <c r="Y163" s="79">
        <f t="shared" si="49"/>
        <v>0</v>
      </c>
      <c r="Z163" s="65"/>
      <c r="AA163" s="78">
        <f t="shared" si="50"/>
        <v>0</v>
      </c>
      <c r="AB163" s="45"/>
      <c r="AC163" s="79">
        <f t="shared" si="51"/>
        <v>0</v>
      </c>
      <c r="AD163" s="65"/>
      <c r="AE163" s="78">
        <f t="shared" si="52"/>
        <v>0</v>
      </c>
      <c r="AF163" s="45"/>
      <c r="AG163" s="79">
        <f t="shared" si="53"/>
        <v>0</v>
      </c>
    </row>
    <row r="164" spans="1:33" ht="16.5" customHeight="1" outlineLevel="1">
      <c r="A164" s="12"/>
      <c r="B164" s="26" t="s">
        <v>138</v>
      </c>
      <c r="C164" s="59"/>
      <c r="D164" s="60"/>
      <c r="E164" s="46"/>
      <c r="F164" s="46"/>
      <c r="G164" s="46"/>
      <c r="H164" s="53"/>
      <c r="I164" s="54"/>
      <c r="J164" s="84"/>
      <c r="K164" s="78"/>
      <c r="L164" s="84"/>
      <c r="M164" s="79"/>
      <c r="N164" s="84"/>
      <c r="O164" s="78"/>
      <c r="P164" s="60"/>
      <c r="Q164" s="79"/>
      <c r="R164" s="84"/>
      <c r="S164" s="78"/>
      <c r="T164" s="60"/>
      <c r="U164" s="79"/>
      <c r="V164" s="84"/>
      <c r="W164" s="78"/>
      <c r="X164" s="60"/>
      <c r="Y164" s="79"/>
      <c r="Z164" s="84"/>
      <c r="AA164" s="78"/>
      <c r="AB164" s="60"/>
      <c r="AC164" s="79"/>
      <c r="AD164" s="84"/>
      <c r="AE164" s="78"/>
      <c r="AF164" s="60"/>
      <c r="AG164" s="79"/>
    </row>
    <row r="165" spans="1:33" ht="16.5" customHeight="1" outlineLevel="1">
      <c r="A165" s="12" t="s">
        <v>871</v>
      </c>
      <c r="B165" s="19" t="s">
        <v>139</v>
      </c>
      <c r="C165" s="281">
        <v>166500</v>
      </c>
      <c r="D165" s="45"/>
      <c r="E165" s="46">
        <f t="shared" si="37"/>
        <v>0</v>
      </c>
      <c r="F165" s="46">
        <f t="shared" si="38"/>
        <v>0</v>
      </c>
      <c r="G165" s="46">
        <f t="shared" si="39"/>
        <v>0</v>
      </c>
      <c r="H165" s="53" t="e">
        <f t="shared" si="40"/>
        <v>#DIV/0!</v>
      </c>
      <c r="I165" s="54" t="e">
        <f t="shared" si="41"/>
        <v>#DIV/0!</v>
      </c>
      <c r="J165" s="65"/>
      <c r="K165" s="78">
        <f t="shared" si="42"/>
        <v>0</v>
      </c>
      <c r="L165" s="295"/>
      <c r="M165" s="79">
        <f t="shared" si="43"/>
        <v>0</v>
      </c>
      <c r="N165" s="65"/>
      <c r="O165" s="78">
        <f t="shared" si="44"/>
        <v>0</v>
      </c>
      <c r="P165" s="45"/>
      <c r="Q165" s="79">
        <f t="shared" si="45"/>
        <v>0</v>
      </c>
      <c r="R165" s="65"/>
      <c r="S165" s="78">
        <f t="shared" si="46"/>
        <v>0</v>
      </c>
      <c r="T165" s="45"/>
      <c r="U165" s="79">
        <f t="shared" si="47"/>
        <v>0</v>
      </c>
      <c r="V165" s="65"/>
      <c r="W165" s="78">
        <f t="shared" si="48"/>
        <v>0</v>
      </c>
      <c r="X165" s="45"/>
      <c r="Y165" s="79">
        <f t="shared" si="49"/>
        <v>0</v>
      </c>
      <c r="Z165" s="65"/>
      <c r="AA165" s="78">
        <f t="shared" si="50"/>
        <v>0</v>
      </c>
      <c r="AB165" s="45"/>
      <c r="AC165" s="79">
        <f t="shared" si="51"/>
        <v>0</v>
      </c>
      <c r="AD165" s="65"/>
      <c r="AE165" s="78">
        <f t="shared" si="52"/>
        <v>0</v>
      </c>
      <c r="AF165" s="45"/>
      <c r="AG165" s="79">
        <f t="shared" si="53"/>
        <v>0</v>
      </c>
    </row>
    <row r="166" spans="1:33" ht="16.5" customHeight="1" outlineLevel="1">
      <c r="A166" s="12" t="s">
        <v>872</v>
      </c>
      <c r="B166" s="19" t="s">
        <v>140</v>
      </c>
      <c r="C166" s="281">
        <v>665960</v>
      </c>
      <c r="D166" s="45"/>
      <c r="E166" s="46">
        <f t="shared" si="37"/>
        <v>0</v>
      </c>
      <c r="F166" s="46">
        <f t="shared" si="38"/>
        <v>0</v>
      </c>
      <c r="G166" s="46">
        <f t="shared" si="39"/>
        <v>0</v>
      </c>
      <c r="H166" s="53" t="e">
        <f t="shared" si="40"/>
        <v>#DIV/0!</v>
      </c>
      <c r="I166" s="54" t="e">
        <f t="shared" si="41"/>
        <v>#DIV/0!</v>
      </c>
      <c r="J166" s="65"/>
      <c r="K166" s="78">
        <f t="shared" si="42"/>
        <v>0</v>
      </c>
      <c r="L166" s="295"/>
      <c r="M166" s="79">
        <f t="shared" si="43"/>
        <v>0</v>
      </c>
      <c r="N166" s="65"/>
      <c r="O166" s="78">
        <f t="shared" si="44"/>
        <v>0</v>
      </c>
      <c r="P166" s="45"/>
      <c r="Q166" s="79">
        <f t="shared" si="45"/>
        <v>0</v>
      </c>
      <c r="R166" s="65"/>
      <c r="S166" s="78">
        <f t="shared" si="46"/>
        <v>0</v>
      </c>
      <c r="T166" s="45"/>
      <c r="U166" s="79">
        <f t="shared" si="47"/>
        <v>0</v>
      </c>
      <c r="V166" s="65"/>
      <c r="W166" s="78">
        <f t="shared" si="48"/>
        <v>0</v>
      </c>
      <c r="X166" s="45"/>
      <c r="Y166" s="79">
        <f t="shared" si="49"/>
        <v>0</v>
      </c>
      <c r="Z166" s="65"/>
      <c r="AA166" s="78">
        <f t="shared" si="50"/>
        <v>0</v>
      </c>
      <c r="AB166" s="45"/>
      <c r="AC166" s="79">
        <f t="shared" si="51"/>
        <v>0</v>
      </c>
      <c r="AD166" s="65"/>
      <c r="AE166" s="78">
        <f t="shared" si="52"/>
        <v>0</v>
      </c>
      <c r="AF166" s="45"/>
      <c r="AG166" s="79">
        <f t="shared" si="53"/>
        <v>0</v>
      </c>
    </row>
    <row r="167" spans="1:33" ht="16.5" customHeight="1" outlineLevel="1">
      <c r="A167" s="12" t="s">
        <v>873</v>
      </c>
      <c r="B167" s="19" t="s">
        <v>141</v>
      </c>
      <c r="C167" s="281">
        <v>832460</v>
      </c>
      <c r="D167" s="45"/>
      <c r="E167" s="46">
        <f t="shared" si="37"/>
        <v>0</v>
      </c>
      <c r="F167" s="46">
        <f t="shared" si="38"/>
        <v>0</v>
      </c>
      <c r="G167" s="46">
        <f t="shared" si="39"/>
        <v>0</v>
      </c>
      <c r="H167" s="53" t="e">
        <f t="shared" si="40"/>
        <v>#DIV/0!</v>
      </c>
      <c r="I167" s="54" t="e">
        <f t="shared" si="41"/>
        <v>#DIV/0!</v>
      </c>
      <c r="J167" s="65"/>
      <c r="K167" s="78">
        <f t="shared" si="42"/>
        <v>0</v>
      </c>
      <c r="L167" s="295"/>
      <c r="M167" s="79">
        <f t="shared" si="43"/>
        <v>0</v>
      </c>
      <c r="N167" s="65"/>
      <c r="O167" s="78">
        <f t="shared" si="44"/>
        <v>0</v>
      </c>
      <c r="P167" s="45"/>
      <c r="Q167" s="79">
        <f t="shared" si="45"/>
        <v>0</v>
      </c>
      <c r="R167" s="65"/>
      <c r="S167" s="78">
        <f t="shared" si="46"/>
        <v>0</v>
      </c>
      <c r="T167" s="45"/>
      <c r="U167" s="79">
        <f t="shared" si="47"/>
        <v>0</v>
      </c>
      <c r="V167" s="65"/>
      <c r="W167" s="78">
        <f t="shared" si="48"/>
        <v>0</v>
      </c>
      <c r="X167" s="45"/>
      <c r="Y167" s="79">
        <f t="shared" si="49"/>
        <v>0</v>
      </c>
      <c r="Z167" s="65"/>
      <c r="AA167" s="78">
        <f t="shared" si="50"/>
        <v>0</v>
      </c>
      <c r="AB167" s="45"/>
      <c r="AC167" s="79">
        <f t="shared" si="51"/>
        <v>0</v>
      </c>
      <c r="AD167" s="65"/>
      <c r="AE167" s="78">
        <f t="shared" si="52"/>
        <v>0</v>
      </c>
      <c r="AF167" s="45"/>
      <c r="AG167" s="79">
        <f t="shared" si="53"/>
        <v>0</v>
      </c>
    </row>
    <row r="168" spans="1:33" ht="16.5" customHeight="1" outlineLevel="1">
      <c r="A168" s="12" t="s">
        <v>874</v>
      </c>
      <c r="B168" s="19" t="s">
        <v>142</v>
      </c>
      <c r="C168" s="281">
        <v>471020</v>
      </c>
      <c r="D168" s="45"/>
      <c r="E168" s="46">
        <f t="shared" si="37"/>
        <v>0</v>
      </c>
      <c r="F168" s="46">
        <f t="shared" si="38"/>
        <v>0</v>
      </c>
      <c r="G168" s="46">
        <f t="shared" si="39"/>
        <v>0</v>
      </c>
      <c r="H168" s="53" t="e">
        <f t="shared" si="40"/>
        <v>#DIV/0!</v>
      </c>
      <c r="I168" s="54" t="e">
        <f t="shared" si="41"/>
        <v>#DIV/0!</v>
      </c>
      <c r="J168" s="65"/>
      <c r="K168" s="78">
        <f t="shared" si="42"/>
        <v>0</v>
      </c>
      <c r="L168" s="295"/>
      <c r="M168" s="79">
        <f t="shared" si="43"/>
        <v>0</v>
      </c>
      <c r="N168" s="65"/>
      <c r="O168" s="78">
        <f t="shared" si="44"/>
        <v>0</v>
      </c>
      <c r="P168" s="45"/>
      <c r="Q168" s="79">
        <f t="shared" si="45"/>
        <v>0</v>
      </c>
      <c r="R168" s="65"/>
      <c r="S168" s="78">
        <f t="shared" si="46"/>
        <v>0</v>
      </c>
      <c r="T168" s="45"/>
      <c r="U168" s="79">
        <f t="shared" si="47"/>
        <v>0</v>
      </c>
      <c r="V168" s="65"/>
      <c r="W168" s="78">
        <f t="shared" si="48"/>
        <v>0</v>
      </c>
      <c r="X168" s="45"/>
      <c r="Y168" s="79">
        <f t="shared" si="49"/>
        <v>0</v>
      </c>
      <c r="Z168" s="65"/>
      <c r="AA168" s="78">
        <f t="shared" si="50"/>
        <v>0</v>
      </c>
      <c r="AB168" s="45"/>
      <c r="AC168" s="79">
        <f t="shared" si="51"/>
        <v>0</v>
      </c>
      <c r="AD168" s="65"/>
      <c r="AE168" s="78">
        <f t="shared" si="52"/>
        <v>0</v>
      </c>
      <c r="AF168" s="45"/>
      <c r="AG168" s="79">
        <f t="shared" si="53"/>
        <v>0</v>
      </c>
    </row>
    <row r="169" spans="1:33" ht="16.5" customHeight="1" outlineLevel="1">
      <c r="A169" s="12" t="s">
        <v>875</v>
      </c>
      <c r="B169" s="19" t="s">
        <v>143</v>
      </c>
      <c r="C169" s="281">
        <v>372900</v>
      </c>
      <c r="D169" s="45"/>
      <c r="E169" s="46">
        <f t="shared" si="37"/>
        <v>0</v>
      </c>
      <c r="F169" s="46">
        <f t="shared" si="38"/>
        <v>0</v>
      </c>
      <c r="G169" s="46">
        <f t="shared" si="39"/>
        <v>0</v>
      </c>
      <c r="H169" s="53" t="e">
        <f t="shared" si="40"/>
        <v>#DIV/0!</v>
      </c>
      <c r="I169" s="54" t="e">
        <f t="shared" si="41"/>
        <v>#DIV/0!</v>
      </c>
      <c r="J169" s="65"/>
      <c r="K169" s="78">
        <f t="shared" si="42"/>
        <v>0</v>
      </c>
      <c r="L169" s="295"/>
      <c r="M169" s="79">
        <f t="shared" si="43"/>
        <v>0</v>
      </c>
      <c r="N169" s="65"/>
      <c r="O169" s="78">
        <f t="shared" si="44"/>
        <v>0</v>
      </c>
      <c r="P169" s="45"/>
      <c r="Q169" s="79">
        <f t="shared" si="45"/>
        <v>0</v>
      </c>
      <c r="R169" s="65"/>
      <c r="S169" s="78">
        <f t="shared" si="46"/>
        <v>0</v>
      </c>
      <c r="T169" s="45"/>
      <c r="U169" s="79">
        <f t="shared" si="47"/>
        <v>0</v>
      </c>
      <c r="V169" s="65"/>
      <c r="W169" s="78">
        <f t="shared" si="48"/>
        <v>0</v>
      </c>
      <c r="X169" s="45"/>
      <c r="Y169" s="79">
        <f t="shared" si="49"/>
        <v>0</v>
      </c>
      <c r="Z169" s="65"/>
      <c r="AA169" s="78">
        <f t="shared" si="50"/>
        <v>0</v>
      </c>
      <c r="AB169" s="45"/>
      <c r="AC169" s="79">
        <f t="shared" si="51"/>
        <v>0</v>
      </c>
      <c r="AD169" s="65"/>
      <c r="AE169" s="78">
        <f t="shared" si="52"/>
        <v>0</v>
      </c>
      <c r="AF169" s="45"/>
      <c r="AG169" s="79">
        <f t="shared" si="53"/>
        <v>0</v>
      </c>
    </row>
    <row r="170" spans="1:33" ht="16.5" customHeight="1" outlineLevel="1">
      <c r="A170" s="12" t="s">
        <v>876</v>
      </c>
      <c r="B170" s="19" t="s">
        <v>144</v>
      </c>
      <c r="C170" s="281">
        <v>108600</v>
      </c>
      <c r="D170" s="45"/>
      <c r="E170" s="46">
        <f t="shared" si="37"/>
        <v>0</v>
      </c>
      <c r="F170" s="46">
        <f t="shared" si="38"/>
        <v>0</v>
      </c>
      <c r="G170" s="46">
        <f t="shared" si="39"/>
        <v>0</v>
      </c>
      <c r="H170" s="53" t="e">
        <f t="shared" si="40"/>
        <v>#DIV/0!</v>
      </c>
      <c r="I170" s="54" t="e">
        <f t="shared" si="41"/>
        <v>#DIV/0!</v>
      </c>
      <c r="J170" s="65"/>
      <c r="K170" s="78">
        <f t="shared" si="42"/>
        <v>0</v>
      </c>
      <c r="L170" s="295"/>
      <c r="M170" s="79">
        <f t="shared" si="43"/>
        <v>0</v>
      </c>
      <c r="N170" s="65"/>
      <c r="O170" s="78">
        <f t="shared" si="44"/>
        <v>0</v>
      </c>
      <c r="P170" s="45"/>
      <c r="Q170" s="79">
        <f t="shared" si="45"/>
        <v>0</v>
      </c>
      <c r="R170" s="65"/>
      <c r="S170" s="78">
        <f t="shared" si="46"/>
        <v>0</v>
      </c>
      <c r="T170" s="45"/>
      <c r="U170" s="79">
        <f t="shared" si="47"/>
        <v>0</v>
      </c>
      <c r="V170" s="65"/>
      <c r="W170" s="78">
        <f t="shared" si="48"/>
        <v>0</v>
      </c>
      <c r="X170" s="45"/>
      <c r="Y170" s="79">
        <f t="shared" si="49"/>
        <v>0</v>
      </c>
      <c r="Z170" s="65"/>
      <c r="AA170" s="78">
        <f t="shared" si="50"/>
        <v>0</v>
      </c>
      <c r="AB170" s="45"/>
      <c r="AC170" s="79">
        <f t="shared" si="51"/>
        <v>0</v>
      </c>
      <c r="AD170" s="65"/>
      <c r="AE170" s="78">
        <f t="shared" si="52"/>
        <v>0</v>
      </c>
      <c r="AF170" s="45"/>
      <c r="AG170" s="79">
        <f t="shared" si="53"/>
        <v>0</v>
      </c>
    </row>
    <row r="171" spans="1:33" ht="16.5" customHeight="1" outlineLevel="1">
      <c r="A171" s="12" t="s">
        <v>877</v>
      </c>
      <c r="B171" s="19" t="s">
        <v>145</v>
      </c>
      <c r="C171" s="281">
        <v>689810</v>
      </c>
      <c r="D171" s="45"/>
      <c r="E171" s="46">
        <f t="shared" si="37"/>
        <v>0</v>
      </c>
      <c r="F171" s="46">
        <f t="shared" si="38"/>
        <v>0</v>
      </c>
      <c r="G171" s="46">
        <f t="shared" si="39"/>
        <v>0</v>
      </c>
      <c r="H171" s="53" t="e">
        <f t="shared" si="40"/>
        <v>#DIV/0!</v>
      </c>
      <c r="I171" s="54" t="e">
        <f t="shared" si="41"/>
        <v>#DIV/0!</v>
      </c>
      <c r="J171" s="65"/>
      <c r="K171" s="78">
        <f t="shared" si="42"/>
        <v>0</v>
      </c>
      <c r="L171" s="295"/>
      <c r="M171" s="79">
        <f t="shared" si="43"/>
        <v>0</v>
      </c>
      <c r="N171" s="65"/>
      <c r="O171" s="78">
        <f t="shared" si="44"/>
        <v>0</v>
      </c>
      <c r="P171" s="45"/>
      <c r="Q171" s="79">
        <f t="shared" si="45"/>
        <v>0</v>
      </c>
      <c r="R171" s="65"/>
      <c r="S171" s="78">
        <f t="shared" si="46"/>
        <v>0</v>
      </c>
      <c r="T171" s="45"/>
      <c r="U171" s="79">
        <f t="shared" si="47"/>
        <v>0</v>
      </c>
      <c r="V171" s="65"/>
      <c r="W171" s="78">
        <f t="shared" si="48"/>
        <v>0</v>
      </c>
      <c r="X171" s="45"/>
      <c r="Y171" s="79">
        <f t="shared" si="49"/>
        <v>0</v>
      </c>
      <c r="Z171" s="65"/>
      <c r="AA171" s="78">
        <f t="shared" si="50"/>
        <v>0</v>
      </c>
      <c r="AB171" s="45"/>
      <c r="AC171" s="79">
        <f t="shared" si="51"/>
        <v>0</v>
      </c>
      <c r="AD171" s="65"/>
      <c r="AE171" s="78">
        <f t="shared" si="52"/>
        <v>0</v>
      </c>
      <c r="AF171" s="45"/>
      <c r="AG171" s="79">
        <f t="shared" si="53"/>
        <v>0</v>
      </c>
    </row>
    <row r="172" spans="1:33" ht="16.5" customHeight="1" outlineLevel="1">
      <c r="A172" s="12" t="s">
        <v>878</v>
      </c>
      <c r="B172" s="18" t="s">
        <v>146</v>
      </c>
      <c r="C172" s="281">
        <v>2284780</v>
      </c>
      <c r="D172" s="45"/>
      <c r="E172" s="46">
        <f t="shared" si="37"/>
        <v>0</v>
      </c>
      <c r="F172" s="46">
        <f t="shared" si="38"/>
        <v>0</v>
      </c>
      <c r="G172" s="46">
        <f t="shared" si="39"/>
        <v>0</v>
      </c>
      <c r="H172" s="53" t="e">
        <f t="shared" si="40"/>
        <v>#DIV/0!</v>
      </c>
      <c r="I172" s="54" t="e">
        <f t="shared" si="41"/>
        <v>#DIV/0!</v>
      </c>
      <c r="J172" s="65"/>
      <c r="K172" s="78">
        <f t="shared" si="42"/>
        <v>0</v>
      </c>
      <c r="L172" s="295"/>
      <c r="M172" s="79">
        <f t="shared" si="43"/>
        <v>0</v>
      </c>
      <c r="N172" s="65"/>
      <c r="O172" s="78">
        <f t="shared" si="44"/>
        <v>0</v>
      </c>
      <c r="P172" s="45"/>
      <c r="Q172" s="79">
        <f t="shared" si="45"/>
        <v>0</v>
      </c>
      <c r="R172" s="65"/>
      <c r="S172" s="78">
        <f t="shared" si="46"/>
        <v>0</v>
      </c>
      <c r="T172" s="45"/>
      <c r="U172" s="79">
        <f t="shared" si="47"/>
        <v>0</v>
      </c>
      <c r="V172" s="65"/>
      <c r="W172" s="78">
        <f t="shared" si="48"/>
        <v>0</v>
      </c>
      <c r="X172" s="45"/>
      <c r="Y172" s="79">
        <f t="shared" si="49"/>
        <v>0</v>
      </c>
      <c r="Z172" s="65"/>
      <c r="AA172" s="78">
        <f t="shared" si="50"/>
        <v>0</v>
      </c>
      <c r="AB172" s="45"/>
      <c r="AC172" s="79">
        <f t="shared" si="51"/>
        <v>0</v>
      </c>
      <c r="AD172" s="65"/>
      <c r="AE172" s="78">
        <f t="shared" si="52"/>
        <v>0</v>
      </c>
      <c r="AF172" s="45"/>
      <c r="AG172" s="79">
        <f t="shared" si="53"/>
        <v>0</v>
      </c>
    </row>
    <row r="173" spans="1:33" ht="16.5" customHeight="1" outlineLevel="1">
      <c r="A173" s="12" t="s">
        <v>879</v>
      </c>
      <c r="B173" s="18" t="s">
        <v>147</v>
      </c>
      <c r="C173" s="281">
        <v>2284780</v>
      </c>
      <c r="D173" s="45"/>
      <c r="E173" s="46">
        <f t="shared" si="37"/>
        <v>0</v>
      </c>
      <c r="F173" s="46">
        <f t="shared" si="38"/>
        <v>0</v>
      </c>
      <c r="G173" s="46">
        <f t="shared" si="39"/>
        <v>0</v>
      </c>
      <c r="H173" s="53" t="e">
        <f t="shared" si="40"/>
        <v>#DIV/0!</v>
      </c>
      <c r="I173" s="54" t="e">
        <f t="shared" si="41"/>
        <v>#DIV/0!</v>
      </c>
      <c r="J173" s="65"/>
      <c r="K173" s="78">
        <f t="shared" si="42"/>
        <v>0</v>
      </c>
      <c r="L173" s="295"/>
      <c r="M173" s="79">
        <f t="shared" si="43"/>
        <v>0</v>
      </c>
      <c r="N173" s="65"/>
      <c r="O173" s="78">
        <f t="shared" si="44"/>
        <v>0</v>
      </c>
      <c r="P173" s="45"/>
      <c r="Q173" s="79">
        <f t="shared" si="45"/>
        <v>0</v>
      </c>
      <c r="R173" s="65"/>
      <c r="S173" s="78">
        <f t="shared" si="46"/>
        <v>0</v>
      </c>
      <c r="T173" s="45"/>
      <c r="U173" s="79">
        <f t="shared" si="47"/>
        <v>0</v>
      </c>
      <c r="V173" s="65"/>
      <c r="W173" s="78">
        <f t="shared" si="48"/>
        <v>0</v>
      </c>
      <c r="X173" s="45"/>
      <c r="Y173" s="79">
        <f t="shared" si="49"/>
        <v>0</v>
      </c>
      <c r="Z173" s="65"/>
      <c r="AA173" s="78">
        <f t="shared" si="50"/>
        <v>0</v>
      </c>
      <c r="AB173" s="45"/>
      <c r="AC173" s="79">
        <f t="shared" si="51"/>
        <v>0</v>
      </c>
      <c r="AD173" s="65"/>
      <c r="AE173" s="78">
        <f t="shared" si="52"/>
        <v>0</v>
      </c>
      <c r="AF173" s="45"/>
      <c r="AG173" s="79">
        <f t="shared" si="53"/>
        <v>0</v>
      </c>
    </row>
    <row r="174" spans="1:33" ht="16.5" customHeight="1" outlineLevel="1">
      <c r="A174" s="12" t="s">
        <v>880</v>
      </c>
      <c r="B174" s="18" t="s">
        <v>148</v>
      </c>
      <c r="C174" s="281">
        <v>1713580</v>
      </c>
      <c r="D174" s="45"/>
      <c r="E174" s="46">
        <f t="shared" si="37"/>
        <v>0</v>
      </c>
      <c r="F174" s="46">
        <f t="shared" si="38"/>
        <v>0</v>
      </c>
      <c r="G174" s="46">
        <f t="shared" si="39"/>
        <v>0</v>
      </c>
      <c r="H174" s="53" t="e">
        <f t="shared" si="40"/>
        <v>#DIV/0!</v>
      </c>
      <c r="I174" s="54" t="e">
        <f t="shared" si="41"/>
        <v>#DIV/0!</v>
      </c>
      <c r="J174" s="65"/>
      <c r="K174" s="78">
        <f t="shared" si="42"/>
        <v>0</v>
      </c>
      <c r="L174" s="295"/>
      <c r="M174" s="79">
        <f t="shared" si="43"/>
        <v>0</v>
      </c>
      <c r="N174" s="65"/>
      <c r="O174" s="78">
        <f t="shared" si="44"/>
        <v>0</v>
      </c>
      <c r="P174" s="45"/>
      <c r="Q174" s="79">
        <f t="shared" si="45"/>
        <v>0</v>
      </c>
      <c r="R174" s="65"/>
      <c r="S174" s="78">
        <f t="shared" si="46"/>
        <v>0</v>
      </c>
      <c r="T174" s="45"/>
      <c r="U174" s="79">
        <f t="shared" si="47"/>
        <v>0</v>
      </c>
      <c r="V174" s="65"/>
      <c r="W174" s="78">
        <f t="shared" si="48"/>
        <v>0</v>
      </c>
      <c r="X174" s="45"/>
      <c r="Y174" s="79">
        <f t="shared" si="49"/>
        <v>0</v>
      </c>
      <c r="Z174" s="65"/>
      <c r="AA174" s="78">
        <f t="shared" si="50"/>
        <v>0</v>
      </c>
      <c r="AB174" s="45"/>
      <c r="AC174" s="79">
        <f t="shared" si="51"/>
        <v>0</v>
      </c>
      <c r="AD174" s="65"/>
      <c r="AE174" s="78">
        <f t="shared" si="52"/>
        <v>0</v>
      </c>
      <c r="AF174" s="45"/>
      <c r="AG174" s="79">
        <f t="shared" si="53"/>
        <v>0</v>
      </c>
    </row>
    <row r="175" spans="1:33" ht="16.5" customHeight="1" outlineLevel="1">
      <c r="A175" s="12"/>
      <c r="B175" s="18"/>
      <c r="C175" s="14"/>
      <c r="D175" s="45"/>
      <c r="E175" s="46"/>
      <c r="F175" s="46"/>
      <c r="G175" s="46"/>
      <c r="H175" s="53"/>
      <c r="I175" s="54"/>
      <c r="J175" s="65"/>
      <c r="K175" s="78"/>
      <c r="L175" s="295"/>
      <c r="M175" s="79"/>
      <c r="N175" s="65"/>
      <c r="O175" s="78"/>
      <c r="P175" s="45"/>
      <c r="Q175" s="79"/>
      <c r="R175" s="65"/>
      <c r="S175" s="78"/>
      <c r="T175" s="45"/>
      <c r="U175" s="79"/>
      <c r="V175" s="65"/>
      <c r="W175" s="78"/>
      <c r="X175" s="45"/>
      <c r="Y175" s="79"/>
      <c r="Z175" s="65"/>
      <c r="AA175" s="78"/>
      <c r="AB175" s="45"/>
      <c r="AC175" s="79"/>
      <c r="AD175" s="65"/>
      <c r="AE175" s="78"/>
      <c r="AF175" s="45"/>
      <c r="AG175" s="79"/>
    </row>
    <row r="176" spans="1:33" ht="16.5" customHeight="1" outlineLevel="1">
      <c r="A176" s="12">
        <v>6002015</v>
      </c>
      <c r="B176" s="18" t="s">
        <v>149</v>
      </c>
      <c r="C176" s="281">
        <v>2749070</v>
      </c>
      <c r="D176" s="45"/>
      <c r="E176" s="46">
        <f t="shared" si="37"/>
        <v>0</v>
      </c>
      <c r="F176" s="46">
        <f t="shared" si="38"/>
        <v>0</v>
      </c>
      <c r="G176" s="46">
        <f t="shared" si="39"/>
        <v>0</v>
      </c>
      <c r="H176" s="53" t="e">
        <f t="shared" si="40"/>
        <v>#DIV/0!</v>
      </c>
      <c r="I176" s="54" t="e">
        <f t="shared" si="41"/>
        <v>#DIV/0!</v>
      </c>
      <c r="J176" s="65"/>
      <c r="K176" s="78">
        <f t="shared" si="42"/>
        <v>0</v>
      </c>
      <c r="L176" s="295"/>
      <c r="M176" s="79">
        <f t="shared" si="43"/>
        <v>0</v>
      </c>
      <c r="N176" s="65"/>
      <c r="O176" s="78">
        <f t="shared" si="44"/>
        <v>0</v>
      </c>
      <c r="P176" s="45"/>
      <c r="Q176" s="79">
        <f t="shared" si="45"/>
        <v>0</v>
      </c>
      <c r="R176" s="65"/>
      <c r="S176" s="78">
        <f t="shared" si="46"/>
        <v>0</v>
      </c>
      <c r="T176" s="45"/>
      <c r="U176" s="79">
        <f t="shared" si="47"/>
        <v>0</v>
      </c>
      <c r="V176" s="65"/>
      <c r="W176" s="78">
        <f t="shared" si="48"/>
        <v>0</v>
      </c>
      <c r="X176" s="45"/>
      <c r="Y176" s="79">
        <f t="shared" si="49"/>
        <v>0</v>
      </c>
      <c r="Z176" s="65"/>
      <c r="AA176" s="78">
        <f t="shared" si="50"/>
        <v>0</v>
      </c>
      <c r="AB176" s="45"/>
      <c r="AC176" s="79">
        <f t="shared" si="51"/>
        <v>0</v>
      </c>
      <c r="AD176" s="65"/>
      <c r="AE176" s="78">
        <f t="shared" si="52"/>
        <v>0</v>
      </c>
      <c r="AF176" s="45"/>
      <c r="AG176" s="79">
        <f t="shared" si="53"/>
        <v>0</v>
      </c>
    </row>
    <row r="177" spans="1:33" ht="16.5" customHeight="1" outlineLevel="1">
      <c r="A177" s="12">
        <v>6002016</v>
      </c>
      <c r="B177" s="18" t="s">
        <v>150</v>
      </c>
      <c r="C177" s="281">
        <v>2294940</v>
      </c>
      <c r="D177" s="45"/>
      <c r="E177" s="46">
        <f t="shared" si="37"/>
        <v>0</v>
      </c>
      <c r="F177" s="46">
        <f t="shared" si="38"/>
        <v>0</v>
      </c>
      <c r="G177" s="46">
        <f t="shared" si="39"/>
        <v>0</v>
      </c>
      <c r="H177" s="53" t="e">
        <f t="shared" si="40"/>
        <v>#DIV/0!</v>
      </c>
      <c r="I177" s="54" t="e">
        <f t="shared" si="41"/>
        <v>#DIV/0!</v>
      </c>
      <c r="J177" s="65"/>
      <c r="K177" s="78">
        <f t="shared" si="42"/>
        <v>0</v>
      </c>
      <c r="L177" s="295"/>
      <c r="M177" s="79">
        <f t="shared" si="43"/>
        <v>0</v>
      </c>
      <c r="N177" s="65"/>
      <c r="O177" s="78">
        <f t="shared" si="44"/>
        <v>0</v>
      </c>
      <c r="P177" s="45"/>
      <c r="Q177" s="79">
        <f t="shared" si="45"/>
        <v>0</v>
      </c>
      <c r="R177" s="65"/>
      <c r="S177" s="78">
        <f t="shared" si="46"/>
        <v>0</v>
      </c>
      <c r="T177" s="45"/>
      <c r="U177" s="79">
        <f t="shared" si="47"/>
        <v>0</v>
      </c>
      <c r="V177" s="65"/>
      <c r="W177" s="78">
        <f t="shared" si="48"/>
        <v>0</v>
      </c>
      <c r="X177" s="45"/>
      <c r="Y177" s="79">
        <f t="shared" si="49"/>
        <v>0</v>
      </c>
      <c r="Z177" s="65"/>
      <c r="AA177" s="78">
        <f t="shared" si="50"/>
        <v>0</v>
      </c>
      <c r="AB177" s="45"/>
      <c r="AC177" s="79">
        <f t="shared" si="51"/>
        <v>0</v>
      </c>
      <c r="AD177" s="65"/>
      <c r="AE177" s="78">
        <f t="shared" si="52"/>
        <v>0</v>
      </c>
      <c r="AF177" s="45"/>
      <c r="AG177" s="79">
        <f t="shared" si="53"/>
        <v>0</v>
      </c>
    </row>
    <row r="178" spans="1:33" ht="16.5" customHeight="1">
      <c r="A178" s="12"/>
      <c r="B178" s="18"/>
      <c r="C178" s="14"/>
      <c r="D178" s="45"/>
      <c r="E178" s="46"/>
      <c r="F178" s="46"/>
      <c r="G178" s="46"/>
      <c r="H178" s="53"/>
      <c r="I178" s="54"/>
      <c r="J178" s="65"/>
      <c r="K178" s="78"/>
      <c r="L178" s="295"/>
      <c r="M178" s="79"/>
      <c r="N178" s="65"/>
      <c r="O178" s="78"/>
      <c r="P178" s="45"/>
      <c r="Q178" s="79"/>
      <c r="R178" s="65"/>
      <c r="S178" s="78"/>
      <c r="T178" s="45"/>
      <c r="U178" s="79"/>
      <c r="V178" s="65"/>
      <c r="W178" s="78"/>
      <c r="X178" s="45"/>
      <c r="Y178" s="79"/>
      <c r="Z178" s="65"/>
      <c r="AA178" s="78"/>
      <c r="AB178" s="45"/>
      <c r="AC178" s="79"/>
      <c r="AD178" s="65"/>
      <c r="AE178" s="78"/>
      <c r="AF178" s="45"/>
      <c r="AG178" s="79"/>
    </row>
    <row r="179" spans="1:33" ht="16.5" customHeight="1">
      <c r="A179" s="58"/>
      <c r="B179" s="125" t="s">
        <v>151</v>
      </c>
      <c r="C179" s="59"/>
      <c r="D179" s="60"/>
      <c r="E179" s="61"/>
      <c r="F179" s="61"/>
      <c r="G179" s="61"/>
      <c r="H179" s="62"/>
      <c r="I179" s="63"/>
      <c r="J179" s="84"/>
      <c r="K179" s="85"/>
      <c r="L179" s="84"/>
      <c r="M179" s="86"/>
      <c r="N179" s="84"/>
      <c r="O179" s="85"/>
      <c r="P179" s="60"/>
      <c r="Q179" s="86"/>
      <c r="R179" s="84"/>
      <c r="S179" s="85"/>
      <c r="T179" s="60"/>
      <c r="U179" s="86"/>
      <c r="V179" s="84"/>
      <c r="W179" s="85"/>
      <c r="X179" s="60"/>
      <c r="Y179" s="86"/>
      <c r="Z179" s="84"/>
      <c r="AA179" s="85"/>
      <c r="AB179" s="60"/>
      <c r="AC179" s="86"/>
      <c r="AD179" s="84"/>
      <c r="AE179" s="85"/>
      <c r="AF179" s="60"/>
      <c r="AG179" s="86"/>
    </row>
    <row r="180" spans="1:33" ht="37.5" customHeight="1">
      <c r="A180" s="12" t="s">
        <v>942</v>
      </c>
      <c r="B180" s="24" t="s">
        <v>152</v>
      </c>
      <c r="C180" s="281">
        <v>1446950</v>
      </c>
      <c r="D180" s="45"/>
      <c r="E180" s="46">
        <f t="shared" si="37"/>
        <v>0</v>
      </c>
      <c r="F180" s="46">
        <f t="shared" si="38"/>
        <v>0</v>
      </c>
      <c r="G180" s="46">
        <f t="shared" si="39"/>
        <v>0</v>
      </c>
      <c r="H180" s="53" t="e">
        <f t="shared" si="40"/>
        <v>#DIV/0!</v>
      </c>
      <c r="I180" s="54" t="e">
        <f t="shared" si="41"/>
        <v>#DIV/0!</v>
      </c>
      <c r="J180" s="65"/>
      <c r="K180" s="78">
        <f t="shared" si="42"/>
        <v>0</v>
      </c>
      <c r="L180" s="295"/>
      <c r="M180" s="79">
        <f t="shared" si="43"/>
        <v>0</v>
      </c>
      <c r="N180" s="65"/>
      <c r="O180" s="78">
        <f t="shared" si="44"/>
        <v>0</v>
      </c>
      <c r="P180" s="45"/>
      <c r="Q180" s="79">
        <f t="shared" si="45"/>
        <v>0</v>
      </c>
      <c r="R180" s="65"/>
      <c r="S180" s="78">
        <f t="shared" si="46"/>
        <v>0</v>
      </c>
      <c r="T180" s="45"/>
      <c r="U180" s="79">
        <f t="shared" si="47"/>
        <v>0</v>
      </c>
      <c r="V180" s="65"/>
      <c r="W180" s="78">
        <f t="shared" si="48"/>
        <v>0</v>
      </c>
      <c r="X180" s="45"/>
      <c r="Y180" s="79">
        <f t="shared" si="49"/>
        <v>0</v>
      </c>
      <c r="Z180" s="65"/>
      <c r="AA180" s="78">
        <f t="shared" si="50"/>
        <v>0</v>
      </c>
      <c r="AB180" s="45"/>
      <c r="AC180" s="79">
        <f t="shared" si="51"/>
        <v>0</v>
      </c>
      <c r="AD180" s="65"/>
      <c r="AE180" s="78">
        <f t="shared" si="52"/>
        <v>0</v>
      </c>
      <c r="AF180" s="45"/>
      <c r="AG180" s="79">
        <f t="shared" si="53"/>
        <v>0</v>
      </c>
    </row>
    <row r="181" spans="1:33" ht="16.5" customHeight="1">
      <c r="A181" s="12"/>
      <c r="B181" s="21"/>
      <c r="C181" s="284"/>
      <c r="D181" s="45"/>
      <c r="E181" s="46"/>
      <c r="F181" s="46"/>
      <c r="G181" s="46"/>
      <c r="H181" s="53"/>
      <c r="I181" s="54"/>
      <c r="J181" s="65"/>
      <c r="K181" s="78"/>
      <c r="L181" s="295"/>
      <c r="M181" s="79"/>
      <c r="N181" s="65"/>
      <c r="O181" s="78"/>
      <c r="P181" s="45"/>
      <c r="Q181" s="79"/>
      <c r="R181" s="65"/>
      <c r="S181" s="78"/>
      <c r="T181" s="45"/>
      <c r="U181" s="79"/>
      <c r="V181" s="65"/>
      <c r="W181" s="78"/>
      <c r="X181" s="45"/>
      <c r="Y181" s="79"/>
      <c r="Z181" s="65"/>
      <c r="AA181" s="78"/>
      <c r="AB181" s="45"/>
      <c r="AC181" s="79"/>
      <c r="AD181" s="65"/>
      <c r="AE181" s="78"/>
      <c r="AF181" s="45"/>
      <c r="AG181" s="79"/>
    </row>
    <row r="182" spans="1:33" ht="16.5" customHeight="1" outlineLevel="1">
      <c r="A182" s="12"/>
      <c r="B182" s="16" t="s">
        <v>153</v>
      </c>
      <c r="C182" s="275"/>
      <c r="D182" s="60"/>
      <c r="E182" s="46"/>
      <c r="F182" s="46"/>
      <c r="G182" s="46"/>
      <c r="H182" s="53"/>
      <c r="I182" s="54"/>
      <c r="J182" s="84"/>
      <c r="K182" s="78"/>
      <c r="L182" s="84"/>
      <c r="M182" s="79"/>
      <c r="N182" s="84"/>
      <c r="O182" s="78"/>
      <c r="P182" s="60"/>
      <c r="Q182" s="79"/>
      <c r="R182" s="84"/>
      <c r="S182" s="78"/>
      <c r="T182" s="60"/>
      <c r="U182" s="79"/>
      <c r="V182" s="84"/>
      <c r="W182" s="78"/>
      <c r="X182" s="60"/>
      <c r="Y182" s="79"/>
      <c r="Z182" s="84"/>
      <c r="AA182" s="78"/>
      <c r="AB182" s="60"/>
      <c r="AC182" s="79"/>
      <c r="AD182" s="84"/>
      <c r="AE182" s="78"/>
      <c r="AF182" s="60"/>
      <c r="AG182" s="79"/>
    </row>
    <row r="183" spans="1:33" ht="16.5" customHeight="1" outlineLevel="1">
      <c r="A183" s="12">
        <v>3114303</v>
      </c>
      <c r="B183" s="24" t="s">
        <v>154</v>
      </c>
      <c r="C183" s="281">
        <v>16083150</v>
      </c>
      <c r="D183" s="45"/>
      <c r="E183" s="46">
        <f t="shared" si="37"/>
        <v>0</v>
      </c>
      <c r="F183" s="46">
        <f t="shared" si="38"/>
        <v>0</v>
      </c>
      <c r="G183" s="46">
        <f t="shared" si="39"/>
        <v>0</v>
      </c>
      <c r="H183" s="53" t="e">
        <f t="shared" si="40"/>
        <v>#DIV/0!</v>
      </c>
      <c r="I183" s="54" t="e">
        <f t="shared" si="41"/>
        <v>#DIV/0!</v>
      </c>
      <c r="J183" s="65"/>
      <c r="K183" s="78">
        <f t="shared" si="42"/>
        <v>0</v>
      </c>
      <c r="L183" s="295"/>
      <c r="M183" s="79">
        <f t="shared" si="43"/>
        <v>0</v>
      </c>
      <c r="N183" s="65"/>
      <c r="O183" s="78">
        <f t="shared" si="44"/>
        <v>0</v>
      </c>
      <c r="P183" s="45"/>
      <c r="Q183" s="79">
        <f t="shared" si="45"/>
        <v>0</v>
      </c>
      <c r="R183" s="65"/>
      <c r="S183" s="78">
        <f t="shared" si="46"/>
        <v>0</v>
      </c>
      <c r="T183" s="45"/>
      <c r="U183" s="79">
        <f t="shared" si="47"/>
        <v>0</v>
      </c>
      <c r="V183" s="65"/>
      <c r="W183" s="78">
        <f t="shared" si="48"/>
        <v>0</v>
      </c>
      <c r="X183" s="45"/>
      <c r="Y183" s="79">
        <f t="shared" si="49"/>
        <v>0</v>
      </c>
      <c r="Z183" s="65"/>
      <c r="AA183" s="78">
        <f t="shared" si="50"/>
        <v>0</v>
      </c>
      <c r="AB183" s="45"/>
      <c r="AC183" s="79">
        <f t="shared" si="51"/>
        <v>0</v>
      </c>
      <c r="AD183" s="65"/>
      <c r="AE183" s="78">
        <f t="shared" si="52"/>
        <v>0</v>
      </c>
      <c r="AF183" s="45"/>
      <c r="AG183" s="79">
        <f t="shared" si="53"/>
        <v>0</v>
      </c>
    </row>
    <row r="184" spans="1:33" ht="16.5" customHeight="1" outlineLevel="1">
      <c r="A184" s="12"/>
      <c r="B184" s="18"/>
      <c r="C184" s="14"/>
      <c r="D184" s="45"/>
      <c r="E184" s="46"/>
      <c r="F184" s="46"/>
      <c r="G184" s="46"/>
      <c r="H184" s="53"/>
      <c r="I184" s="54"/>
      <c r="J184" s="65"/>
      <c r="K184" s="78"/>
      <c r="L184" s="295"/>
      <c r="M184" s="79"/>
      <c r="N184" s="65"/>
      <c r="O184" s="78"/>
      <c r="P184" s="45"/>
      <c r="Q184" s="79"/>
      <c r="R184" s="65"/>
      <c r="S184" s="78"/>
      <c r="T184" s="45"/>
      <c r="U184" s="79"/>
      <c r="V184" s="65"/>
      <c r="W184" s="78"/>
      <c r="X184" s="45"/>
      <c r="Y184" s="79"/>
      <c r="Z184" s="65"/>
      <c r="AA184" s="78"/>
      <c r="AB184" s="45"/>
      <c r="AC184" s="79"/>
      <c r="AD184" s="65"/>
      <c r="AE184" s="78"/>
      <c r="AF184" s="45"/>
      <c r="AG184" s="79"/>
    </row>
    <row r="185" spans="1:33" ht="16.5" customHeight="1">
      <c r="A185" s="58"/>
      <c r="B185" s="125" t="s">
        <v>155</v>
      </c>
      <c r="C185" s="59"/>
      <c r="D185" s="60"/>
      <c r="E185" s="61"/>
      <c r="F185" s="61"/>
      <c r="G185" s="61"/>
      <c r="H185" s="62"/>
      <c r="I185" s="63"/>
      <c r="J185" s="84"/>
      <c r="K185" s="85"/>
      <c r="L185" s="84"/>
      <c r="M185" s="86"/>
      <c r="N185" s="84"/>
      <c r="O185" s="85"/>
      <c r="P185" s="60"/>
      <c r="Q185" s="86"/>
      <c r="R185" s="84"/>
      <c r="S185" s="85"/>
      <c r="T185" s="60"/>
      <c r="U185" s="86"/>
      <c r="V185" s="84"/>
      <c r="W185" s="85"/>
      <c r="X185" s="60"/>
      <c r="Y185" s="86"/>
      <c r="Z185" s="84"/>
      <c r="AA185" s="85"/>
      <c r="AB185" s="60"/>
      <c r="AC185" s="86"/>
      <c r="AD185" s="84"/>
      <c r="AE185" s="85"/>
      <c r="AF185" s="60"/>
      <c r="AG185" s="86"/>
    </row>
    <row r="186" spans="1:33" ht="16.5" customHeight="1">
      <c r="A186" s="12">
        <v>3116001</v>
      </c>
      <c r="B186" s="27" t="s">
        <v>156</v>
      </c>
      <c r="C186" s="281">
        <v>518270</v>
      </c>
      <c r="D186" s="45"/>
      <c r="E186" s="46">
        <f t="shared" si="37"/>
        <v>0</v>
      </c>
      <c r="F186" s="46">
        <f t="shared" si="38"/>
        <v>0</v>
      </c>
      <c r="G186" s="46">
        <f t="shared" si="39"/>
        <v>0</v>
      </c>
      <c r="H186" s="53" t="e">
        <f t="shared" si="40"/>
        <v>#DIV/0!</v>
      </c>
      <c r="I186" s="54" t="e">
        <f t="shared" si="41"/>
        <v>#DIV/0!</v>
      </c>
      <c r="J186" s="65"/>
      <c r="K186" s="78">
        <f t="shared" si="42"/>
        <v>0</v>
      </c>
      <c r="L186" s="295"/>
      <c r="M186" s="79">
        <f t="shared" si="43"/>
        <v>0</v>
      </c>
      <c r="N186" s="65"/>
      <c r="O186" s="78">
        <f t="shared" si="44"/>
        <v>0</v>
      </c>
      <c r="P186" s="45"/>
      <c r="Q186" s="79">
        <f t="shared" si="45"/>
        <v>0</v>
      </c>
      <c r="R186" s="65"/>
      <c r="S186" s="78">
        <f t="shared" si="46"/>
        <v>0</v>
      </c>
      <c r="T186" s="45"/>
      <c r="U186" s="79">
        <f t="shared" si="47"/>
        <v>0</v>
      </c>
      <c r="V186" s="65"/>
      <c r="W186" s="78">
        <f t="shared" si="48"/>
        <v>0</v>
      </c>
      <c r="X186" s="45"/>
      <c r="Y186" s="79">
        <f t="shared" si="49"/>
        <v>0</v>
      </c>
      <c r="Z186" s="65"/>
      <c r="AA186" s="78">
        <f t="shared" si="50"/>
        <v>0</v>
      </c>
      <c r="AB186" s="45"/>
      <c r="AC186" s="79">
        <f t="shared" si="51"/>
        <v>0</v>
      </c>
      <c r="AD186" s="65"/>
      <c r="AE186" s="78">
        <f t="shared" si="52"/>
        <v>0</v>
      </c>
      <c r="AF186" s="45"/>
      <c r="AG186" s="79">
        <f t="shared" si="53"/>
        <v>0</v>
      </c>
    </row>
    <row r="187" spans="1:33" ht="16.5" customHeight="1">
      <c r="A187" s="12">
        <v>3117001</v>
      </c>
      <c r="B187" s="27" t="s">
        <v>157</v>
      </c>
      <c r="C187" s="281">
        <v>1021890</v>
      </c>
      <c r="D187" s="45"/>
      <c r="E187" s="46">
        <f t="shared" si="37"/>
        <v>0</v>
      </c>
      <c r="F187" s="46">
        <f t="shared" si="38"/>
        <v>0</v>
      </c>
      <c r="G187" s="46">
        <f t="shared" si="39"/>
        <v>0</v>
      </c>
      <c r="H187" s="53" t="e">
        <f t="shared" si="40"/>
        <v>#DIV/0!</v>
      </c>
      <c r="I187" s="54" t="e">
        <f t="shared" si="41"/>
        <v>#DIV/0!</v>
      </c>
      <c r="J187" s="65"/>
      <c r="K187" s="78">
        <f t="shared" si="42"/>
        <v>0</v>
      </c>
      <c r="L187" s="295"/>
      <c r="M187" s="79">
        <f t="shared" si="43"/>
        <v>0</v>
      </c>
      <c r="N187" s="65"/>
      <c r="O187" s="78">
        <f t="shared" si="44"/>
        <v>0</v>
      </c>
      <c r="P187" s="45"/>
      <c r="Q187" s="79">
        <f t="shared" si="45"/>
        <v>0</v>
      </c>
      <c r="R187" s="65"/>
      <c r="S187" s="78">
        <f t="shared" si="46"/>
        <v>0</v>
      </c>
      <c r="T187" s="45"/>
      <c r="U187" s="79">
        <f t="shared" si="47"/>
        <v>0</v>
      </c>
      <c r="V187" s="65"/>
      <c r="W187" s="78">
        <f t="shared" si="48"/>
        <v>0</v>
      </c>
      <c r="X187" s="45"/>
      <c r="Y187" s="79">
        <f t="shared" si="49"/>
        <v>0</v>
      </c>
      <c r="Z187" s="65"/>
      <c r="AA187" s="78">
        <f t="shared" si="50"/>
        <v>0</v>
      </c>
      <c r="AB187" s="45"/>
      <c r="AC187" s="79">
        <f t="shared" si="51"/>
        <v>0</v>
      </c>
      <c r="AD187" s="65"/>
      <c r="AE187" s="78">
        <f t="shared" si="52"/>
        <v>0</v>
      </c>
      <c r="AF187" s="45"/>
      <c r="AG187" s="79">
        <f t="shared" si="53"/>
        <v>0</v>
      </c>
    </row>
    <row r="188" spans="1:33" ht="16.5" customHeight="1">
      <c r="A188" s="12">
        <v>3118001</v>
      </c>
      <c r="B188" s="27" t="s">
        <v>158</v>
      </c>
      <c r="C188" s="281">
        <v>369460</v>
      </c>
      <c r="D188" s="45"/>
      <c r="E188" s="46">
        <f t="shared" si="37"/>
        <v>0</v>
      </c>
      <c r="F188" s="46">
        <f t="shared" si="38"/>
        <v>0</v>
      </c>
      <c r="G188" s="46">
        <f t="shared" si="39"/>
        <v>0</v>
      </c>
      <c r="H188" s="53" t="e">
        <f t="shared" si="40"/>
        <v>#DIV/0!</v>
      </c>
      <c r="I188" s="54" t="e">
        <f t="shared" si="41"/>
        <v>#DIV/0!</v>
      </c>
      <c r="J188" s="65"/>
      <c r="K188" s="78">
        <f t="shared" si="42"/>
        <v>0</v>
      </c>
      <c r="L188" s="295"/>
      <c r="M188" s="79">
        <f t="shared" si="43"/>
        <v>0</v>
      </c>
      <c r="N188" s="65"/>
      <c r="O188" s="78">
        <f t="shared" si="44"/>
        <v>0</v>
      </c>
      <c r="P188" s="45"/>
      <c r="Q188" s="79">
        <f t="shared" si="45"/>
        <v>0</v>
      </c>
      <c r="R188" s="65"/>
      <c r="S188" s="78">
        <f t="shared" si="46"/>
        <v>0</v>
      </c>
      <c r="T188" s="45"/>
      <c r="U188" s="79">
        <f t="shared" si="47"/>
        <v>0</v>
      </c>
      <c r="V188" s="65"/>
      <c r="W188" s="78">
        <f t="shared" si="48"/>
        <v>0</v>
      </c>
      <c r="X188" s="45"/>
      <c r="Y188" s="79">
        <f t="shared" si="49"/>
        <v>0</v>
      </c>
      <c r="Z188" s="65"/>
      <c r="AA188" s="78">
        <f t="shared" si="50"/>
        <v>0</v>
      </c>
      <c r="AB188" s="45"/>
      <c r="AC188" s="79">
        <f t="shared" si="51"/>
        <v>0</v>
      </c>
      <c r="AD188" s="65"/>
      <c r="AE188" s="78">
        <f t="shared" si="52"/>
        <v>0</v>
      </c>
      <c r="AF188" s="45"/>
      <c r="AG188" s="79">
        <f t="shared" si="53"/>
        <v>0</v>
      </c>
    </row>
    <row r="189" spans="1:33" ht="16.5" customHeight="1">
      <c r="A189" s="12">
        <v>3119001</v>
      </c>
      <c r="B189" s="27" t="s">
        <v>159</v>
      </c>
      <c r="C189" s="281">
        <v>927340</v>
      </c>
      <c r="D189" s="45"/>
      <c r="E189" s="46">
        <f t="shared" si="37"/>
        <v>0</v>
      </c>
      <c r="F189" s="46">
        <f t="shared" si="38"/>
        <v>0</v>
      </c>
      <c r="G189" s="46">
        <f t="shared" si="39"/>
        <v>0</v>
      </c>
      <c r="H189" s="53" t="e">
        <f t="shared" si="40"/>
        <v>#DIV/0!</v>
      </c>
      <c r="I189" s="54" t="e">
        <f t="shared" si="41"/>
        <v>#DIV/0!</v>
      </c>
      <c r="J189" s="65"/>
      <c r="K189" s="78">
        <f t="shared" si="42"/>
        <v>0</v>
      </c>
      <c r="L189" s="295"/>
      <c r="M189" s="79">
        <f t="shared" si="43"/>
        <v>0</v>
      </c>
      <c r="N189" s="65"/>
      <c r="O189" s="78">
        <f t="shared" si="44"/>
        <v>0</v>
      </c>
      <c r="P189" s="45"/>
      <c r="Q189" s="79">
        <f t="shared" si="45"/>
        <v>0</v>
      </c>
      <c r="R189" s="65"/>
      <c r="S189" s="78">
        <f t="shared" si="46"/>
        <v>0</v>
      </c>
      <c r="T189" s="45"/>
      <c r="U189" s="79">
        <f t="shared" si="47"/>
        <v>0</v>
      </c>
      <c r="V189" s="65"/>
      <c r="W189" s="78">
        <f t="shared" si="48"/>
        <v>0</v>
      </c>
      <c r="X189" s="45"/>
      <c r="Y189" s="79">
        <f t="shared" si="49"/>
        <v>0</v>
      </c>
      <c r="Z189" s="65"/>
      <c r="AA189" s="78">
        <f t="shared" si="50"/>
        <v>0</v>
      </c>
      <c r="AB189" s="45"/>
      <c r="AC189" s="79">
        <f t="shared" si="51"/>
        <v>0</v>
      </c>
      <c r="AD189" s="65"/>
      <c r="AE189" s="78">
        <f t="shared" si="52"/>
        <v>0</v>
      </c>
      <c r="AF189" s="45"/>
      <c r="AG189" s="79">
        <f t="shared" si="53"/>
        <v>0</v>
      </c>
    </row>
    <row r="190" spans="1:33" ht="16.5" customHeight="1">
      <c r="A190" s="12">
        <v>3120001</v>
      </c>
      <c r="B190" s="27" t="s">
        <v>160</v>
      </c>
      <c r="C190" s="281">
        <v>690990</v>
      </c>
      <c r="D190" s="45"/>
      <c r="E190" s="46">
        <f t="shared" si="37"/>
        <v>0</v>
      </c>
      <c r="F190" s="46">
        <f t="shared" si="38"/>
        <v>0</v>
      </c>
      <c r="G190" s="46">
        <f t="shared" si="39"/>
        <v>0</v>
      </c>
      <c r="H190" s="53" t="e">
        <f t="shared" si="40"/>
        <v>#DIV/0!</v>
      </c>
      <c r="I190" s="54" t="e">
        <f t="shared" si="41"/>
        <v>#DIV/0!</v>
      </c>
      <c r="J190" s="65"/>
      <c r="K190" s="78">
        <f t="shared" si="42"/>
        <v>0</v>
      </c>
      <c r="L190" s="295"/>
      <c r="M190" s="79">
        <f t="shared" si="43"/>
        <v>0</v>
      </c>
      <c r="N190" s="65"/>
      <c r="O190" s="78">
        <f t="shared" si="44"/>
        <v>0</v>
      </c>
      <c r="P190" s="45"/>
      <c r="Q190" s="79">
        <f t="shared" si="45"/>
        <v>0</v>
      </c>
      <c r="R190" s="65"/>
      <c r="S190" s="78">
        <f t="shared" si="46"/>
        <v>0</v>
      </c>
      <c r="T190" s="45"/>
      <c r="U190" s="79">
        <f t="shared" si="47"/>
        <v>0</v>
      </c>
      <c r="V190" s="65"/>
      <c r="W190" s="78">
        <f t="shared" si="48"/>
        <v>0</v>
      </c>
      <c r="X190" s="45"/>
      <c r="Y190" s="79">
        <f t="shared" si="49"/>
        <v>0</v>
      </c>
      <c r="Z190" s="65"/>
      <c r="AA190" s="78">
        <f t="shared" si="50"/>
        <v>0</v>
      </c>
      <c r="AB190" s="45"/>
      <c r="AC190" s="79">
        <f t="shared" si="51"/>
        <v>0</v>
      </c>
      <c r="AD190" s="65"/>
      <c r="AE190" s="78">
        <f t="shared" si="52"/>
        <v>0</v>
      </c>
      <c r="AF190" s="45"/>
      <c r="AG190" s="79">
        <f t="shared" si="53"/>
        <v>0</v>
      </c>
    </row>
    <row r="191" spans="1:33" ht="16.5" customHeight="1">
      <c r="A191" s="12">
        <v>3121001</v>
      </c>
      <c r="B191" s="27" t="s">
        <v>161</v>
      </c>
      <c r="C191" s="281">
        <v>554090</v>
      </c>
      <c r="D191" s="45"/>
      <c r="E191" s="46">
        <f t="shared" si="37"/>
        <v>0</v>
      </c>
      <c r="F191" s="46">
        <f t="shared" si="38"/>
        <v>0</v>
      </c>
      <c r="G191" s="46">
        <f t="shared" si="39"/>
        <v>0</v>
      </c>
      <c r="H191" s="53" t="e">
        <f t="shared" si="40"/>
        <v>#DIV/0!</v>
      </c>
      <c r="I191" s="54" t="e">
        <f t="shared" si="41"/>
        <v>#DIV/0!</v>
      </c>
      <c r="J191" s="65"/>
      <c r="K191" s="78">
        <f t="shared" si="42"/>
        <v>0</v>
      </c>
      <c r="L191" s="295"/>
      <c r="M191" s="79">
        <f t="shared" si="43"/>
        <v>0</v>
      </c>
      <c r="N191" s="65"/>
      <c r="O191" s="78">
        <f t="shared" si="44"/>
        <v>0</v>
      </c>
      <c r="P191" s="45"/>
      <c r="Q191" s="79">
        <f t="shared" si="45"/>
        <v>0</v>
      </c>
      <c r="R191" s="65"/>
      <c r="S191" s="78">
        <f t="shared" si="46"/>
        <v>0</v>
      </c>
      <c r="T191" s="45"/>
      <c r="U191" s="79">
        <f t="shared" si="47"/>
        <v>0</v>
      </c>
      <c r="V191" s="65"/>
      <c r="W191" s="78">
        <f t="shared" si="48"/>
        <v>0</v>
      </c>
      <c r="X191" s="45"/>
      <c r="Y191" s="79">
        <f t="shared" si="49"/>
        <v>0</v>
      </c>
      <c r="Z191" s="65"/>
      <c r="AA191" s="78">
        <f t="shared" si="50"/>
        <v>0</v>
      </c>
      <c r="AB191" s="45"/>
      <c r="AC191" s="79">
        <f t="shared" si="51"/>
        <v>0</v>
      </c>
      <c r="AD191" s="65"/>
      <c r="AE191" s="78">
        <f t="shared" si="52"/>
        <v>0</v>
      </c>
      <c r="AF191" s="45"/>
      <c r="AG191" s="79">
        <f t="shared" si="53"/>
        <v>0</v>
      </c>
    </row>
    <row r="192" spans="1:33" ht="16.5" customHeight="1">
      <c r="A192" s="12">
        <v>3122001</v>
      </c>
      <c r="B192" s="27" t="s">
        <v>162</v>
      </c>
      <c r="C192" s="281">
        <v>849290</v>
      </c>
      <c r="D192" s="45"/>
      <c r="E192" s="46">
        <f t="shared" si="37"/>
        <v>0</v>
      </c>
      <c r="F192" s="46">
        <f t="shared" si="38"/>
        <v>0</v>
      </c>
      <c r="G192" s="46">
        <f t="shared" si="39"/>
        <v>0</v>
      </c>
      <c r="H192" s="53" t="e">
        <f t="shared" si="40"/>
        <v>#DIV/0!</v>
      </c>
      <c r="I192" s="54" t="e">
        <f t="shared" si="41"/>
        <v>#DIV/0!</v>
      </c>
      <c r="J192" s="65"/>
      <c r="K192" s="78">
        <f t="shared" si="42"/>
        <v>0</v>
      </c>
      <c r="L192" s="295"/>
      <c r="M192" s="79">
        <f t="shared" si="43"/>
        <v>0</v>
      </c>
      <c r="N192" s="65"/>
      <c r="O192" s="78">
        <f t="shared" si="44"/>
        <v>0</v>
      </c>
      <c r="P192" s="45"/>
      <c r="Q192" s="79">
        <f t="shared" si="45"/>
        <v>0</v>
      </c>
      <c r="R192" s="65"/>
      <c r="S192" s="78">
        <f t="shared" si="46"/>
        <v>0</v>
      </c>
      <c r="T192" s="45"/>
      <c r="U192" s="79">
        <f t="shared" si="47"/>
        <v>0</v>
      </c>
      <c r="V192" s="65"/>
      <c r="W192" s="78">
        <f t="shared" si="48"/>
        <v>0</v>
      </c>
      <c r="X192" s="45"/>
      <c r="Y192" s="79">
        <f t="shared" si="49"/>
        <v>0</v>
      </c>
      <c r="Z192" s="65"/>
      <c r="AA192" s="78">
        <f t="shared" si="50"/>
        <v>0</v>
      </c>
      <c r="AB192" s="45"/>
      <c r="AC192" s="79">
        <f t="shared" si="51"/>
        <v>0</v>
      </c>
      <c r="AD192" s="65"/>
      <c r="AE192" s="78">
        <f t="shared" si="52"/>
        <v>0</v>
      </c>
      <c r="AF192" s="45"/>
      <c r="AG192" s="79">
        <f t="shared" si="53"/>
        <v>0</v>
      </c>
    </row>
    <row r="193" spans="1:33" ht="16.5" customHeight="1">
      <c r="A193" s="12">
        <v>3120101</v>
      </c>
      <c r="B193" s="18" t="s">
        <v>163</v>
      </c>
      <c r="C193" s="281">
        <v>416590</v>
      </c>
      <c r="D193" s="45"/>
      <c r="E193" s="46">
        <f t="shared" si="37"/>
        <v>0</v>
      </c>
      <c r="F193" s="46">
        <f t="shared" si="38"/>
        <v>0</v>
      </c>
      <c r="G193" s="46">
        <f t="shared" si="39"/>
        <v>0</v>
      </c>
      <c r="H193" s="53" t="e">
        <f t="shared" si="40"/>
        <v>#DIV/0!</v>
      </c>
      <c r="I193" s="54" t="e">
        <f t="shared" si="41"/>
        <v>#DIV/0!</v>
      </c>
      <c r="J193" s="65"/>
      <c r="K193" s="78">
        <f t="shared" si="42"/>
        <v>0</v>
      </c>
      <c r="L193" s="295"/>
      <c r="M193" s="79">
        <f t="shared" si="43"/>
        <v>0</v>
      </c>
      <c r="N193" s="65"/>
      <c r="O193" s="78">
        <f t="shared" si="44"/>
        <v>0</v>
      </c>
      <c r="P193" s="45"/>
      <c r="Q193" s="79">
        <f t="shared" si="45"/>
        <v>0</v>
      </c>
      <c r="R193" s="65"/>
      <c r="S193" s="78">
        <f t="shared" si="46"/>
        <v>0</v>
      </c>
      <c r="T193" s="45"/>
      <c r="U193" s="79">
        <f t="shared" si="47"/>
        <v>0</v>
      </c>
      <c r="V193" s="65"/>
      <c r="W193" s="78">
        <f t="shared" si="48"/>
        <v>0</v>
      </c>
      <c r="X193" s="45"/>
      <c r="Y193" s="79">
        <f t="shared" si="49"/>
        <v>0</v>
      </c>
      <c r="Z193" s="65"/>
      <c r="AA193" s="78">
        <f t="shared" si="50"/>
        <v>0</v>
      </c>
      <c r="AB193" s="45"/>
      <c r="AC193" s="79">
        <f t="shared" si="51"/>
        <v>0</v>
      </c>
      <c r="AD193" s="65"/>
      <c r="AE193" s="78">
        <f t="shared" si="52"/>
        <v>0</v>
      </c>
      <c r="AF193" s="45"/>
      <c r="AG193" s="79">
        <f t="shared" si="53"/>
        <v>0</v>
      </c>
    </row>
    <row r="194" spans="1:33" ht="16.5" customHeight="1">
      <c r="A194" s="12"/>
      <c r="B194" s="18"/>
      <c r="C194" s="14"/>
      <c r="D194" s="45"/>
      <c r="E194" s="46"/>
      <c r="F194" s="46"/>
      <c r="G194" s="46"/>
      <c r="H194" s="53"/>
      <c r="I194" s="54"/>
      <c r="J194" s="65"/>
      <c r="K194" s="78"/>
      <c r="L194" s="295"/>
      <c r="M194" s="79"/>
      <c r="N194" s="65"/>
      <c r="O194" s="78"/>
      <c r="P194" s="45"/>
      <c r="Q194" s="79"/>
      <c r="R194" s="65"/>
      <c r="S194" s="78"/>
      <c r="T194" s="45"/>
      <c r="U194" s="79"/>
      <c r="V194" s="65"/>
      <c r="W194" s="78"/>
      <c r="X194" s="45"/>
      <c r="Y194" s="79"/>
      <c r="Z194" s="65"/>
      <c r="AA194" s="78"/>
      <c r="AB194" s="45"/>
      <c r="AC194" s="79"/>
      <c r="AD194" s="65"/>
      <c r="AE194" s="78"/>
      <c r="AF194" s="45"/>
      <c r="AG194" s="79"/>
    </row>
    <row r="195" spans="1:33" ht="16.5" customHeight="1">
      <c r="A195" s="58"/>
      <c r="B195" s="125" t="s">
        <v>164</v>
      </c>
      <c r="C195" s="59"/>
      <c r="D195" s="60"/>
      <c r="E195" s="61"/>
      <c r="F195" s="61"/>
      <c r="G195" s="61"/>
      <c r="H195" s="62"/>
      <c r="I195" s="63"/>
      <c r="J195" s="84"/>
      <c r="K195" s="85"/>
      <c r="L195" s="315"/>
      <c r="M195" s="86"/>
      <c r="N195" s="84"/>
      <c r="O195" s="85"/>
      <c r="P195" s="60"/>
      <c r="Q195" s="86"/>
      <c r="R195" s="84"/>
      <c r="S195" s="85"/>
      <c r="T195" s="60"/>
      <c r="U195" s="86"/>
      <c r="V195" s="84"/>
      <c r="W195" s="85"/>
      <c r="X195" s="60"/>
      <c r="Y195" s="86"/>
      <c r="Z195" s="84"/>
      <c r="AA195" s="85"/>
      <c r="AB195" s="60"/>
      <c r="AC195" s="86"/>
      <c r="AD195" s="84"/>
      <c r="AE195" s="85"/>
      <c r="AF195" s="60"/>
      <c r="AG195" s="86"/>
    </row>
    <row r="196" spans="1:33" ht="16.5" customHeight="1">
      <c r="A196" s="12">
        <v>6002001</v>
      </c>
      <c r="B196" s="18" t="s">
        <v>165</v>
      </c>
      <c r="C196" s="281">
        <v>1216660</v>
      </c>
      <c r="D196" s="45">
        <v>56</v>
      </c>
      <c r="E196" s="46">
        <f t="shared" si="37"/>
        <v>73</v>
      </c>
      <c r="F196" s="46">
        <f t="shared" si="38"/>
        <v>68132960</v>
      </c>
      <c r="G196" s="46">
        <f t="shared" si="39"/>
        <v>88816180</v>
      </c>
      <c r="H196" s="53">
        <f t="shared" si="40"/>
        <v>1.3035714285714286</v>
      </c>
      <c r="I196" s="54">
        <f t="shared" si="41"/>
        <v>1.3035714285714286</v>
      </c>
      <c r="J196" s="65">
        <v>9</v>
      </c>
      <c r="K196" s="78">
        <f t="shared" si="42"/>
        <v>10949940</v>
      </c>
      <c r="L196" s="295">
        <v>2</v>
      </c>
      <c r="M196" s="79">
        <f t="shared" si="43"/>
        <v>2433320</v>
      </c>
      <c r="N196" s="65">
        <v>4</v>
      </c>
      <c r="O196" s="78">
        <f t="shared" si="44"/>
        <v>4866640</v>
      </c>
      <c r="P196" s="45">
        <v>4</v>
      </c>
      <c r="Q196" s="79">
        <f t="shared" si="45"/>
        <v>4866640</v>
      </c>
      <c r="R196" s="65"/>
      <c r="S196" s="78">
        <f t="shared" si="46"/>
        <v>0</v>
      </c>
      <c r="T196" s="45">
        <v>3</v>
      </c>
      <c r="U196" s="79">
        <f t="shared" si="47"/>
        <v>3649980</v>
      </c>
      <c r="V196" s="65">
        <v>7</v>
      </c>
      <c r="W196" s="78">
        <f t="shared" si="48"/>
        <v>8516620</v>
      </c>
      <c r="X196" s="45">
        <v>6</v>
      </c>
      <c r="Y196" s="79">
        <f t="shared" si="49"/>
        <v>7299960</v>
      </c>
      <c r="Z196" s="65">
        <v>5</v>
      </c>
      <c r="AA196" s="78">
        <f t="shared" si="50"/>
        <v>6083300</v>
      </c>
      <c r="AB196" s="45">
        <v>16</v>
      </c>
      <c r="AC196" s="79">
        <f t="shared" si="51"/>
        <v>19466560</v>
      </c>
      <c r="AD196" s="65">
        <v>13</v>
      </c>
      <c r="AE196" s="78">
        <f t="shared" si="52"/>
        <v>15816580</v>
      </c>
      <c r="AF196" s="45">
        <v>4</v>
      </c>
      <c r="AG196" s="79">
        <f t="shared" si="53"/>
        <v>4866640</v>
      </c>
    </row>
    <row r="197" spans="1:33" ht="16.5" customHeight="1">
      <c r="A197" s="12">
        <v>6002002</v>
      </c>
      <c r="B197" s="18" t="s">
        <v>166</v>
      </c>
      <c r="C197" s="281">
        <v>621990</v>
      </c>
      <c r="D197" s="45">
        <v>0</v>
      </c>
      <c r="E197" s="46">
        <f t="shared" si="37"/>
        <v>0</v>
      </c>
      <c r="F197" s="46">
        <f t="shared" si="38"/>
        <v>0</v>
      </c>
      <c r="G197" s="46">
        <f t="shared" si="39"/>
        <v>0</v>
      </c>
      <c r="H197" s="53" t="e">
        <f t="shared" si="40"/>
        <v>#DIV/0!</v>
      </c>
      <c r="I197" s="54" t="e">
        <f t="shared" si="41"/>
        <v>#DIV/0!</v>
      </c>
      <c r="J197" s="65"/>
      <c r="K197" s="78">
        <f t="shared" si="42"/>
        <v>0</v>
      </c>
      <c r="L197" s="295"/>
      <c r="M197" s="79">
        <f t="shared" si="43"/>
        <v>0</v>
      </c>
      <c r="N197" s="65"/>
      <c r="O197" s="78">
        <f t="shared" si="44"/>
        <v>0</v>
      </c>
      <c r="P197" s="45"/>
      <c r="Q197" s="79">
        <f t="shared" si="45"/>
        <v>0</v>
      </c>
      <c r="R197" s="65"/>
      <c r="S197" s="78">
        <f t="shared" si="46"/>
        <v>0</v>
      </c>
      <c r="T197" s="45"/>
      <c r="U197" s="79">
        <f t="shared" si="47"/>
        <v>0</v>
      </c>
      <c r="V197" s="65"/>
      <c r="W197" s="78">
        <f t="shared" si="48"/>
        <v>0</v>
      </c>
      <c r="X197" s="45"/>
      <c r="Y197" s="79">
        <f t="shared" si="49"/>
        <v>0</v>
      </c>
      <c r="Z197" s="65"/>
      <c r="AA197" s="78">
        <f t="shared" si="50"/>
        <v>0</v>
      </c>
      <c r="AB197" s="45"/>
      <c r="AC197" s="79">
        <f t="shared" si="51"/>
        <v>0</v>
      </c>
      <c r="AD197" s="65"/>
      <c r="AE197" s="78">
        <f t="shared" si="52"/>
        <v>0</v>
      </c>
      <c r="AF197" s="45"/>
      <c r="AG197" s="79">
        <f t="shared" si="53"/>
        <v>0</v>
      </c>
    </row>
    <row r="198" spans="1:33" ht="16.5" customHeight="1">
      <c r="A198" s="12">
        <v>6002003</v>
      </c>
      <c r="B198" s="18" t="s">
        <v>167</v>
      </c>
      <c r="C198" s="281">
        <v>853870</v>
      </c>
      <c r="D198" s="45">
        <v>0</v>
      </c>
      <c r="E198" s="46">
        <f t="shared" si="37"/>
        <v>0</v>
      </c>
      <c r="F198" s="46">
        <f t="shared" si="38"/>
        <v>0</v>
      </c>
      <c r="G198" s="46">
        <f t="shared" si="39"/>
        <v>0</v>
      </c>
      <c r="H198" s="53" t="e">
        <f t="shared" si="40"/>
        <v>#DIV/0!</v>
      </c>
      <c r="I198" s="54" t="e">
        <f t="shared" si="41"/>
        <v>#DIV/0!</v>
      </c>
      <c r="J198" s="65"/>
      <c r="K198" s="78">
        <f t="shared" si="42"/>
        <v>0</v>
      </c>
      <c r="L198" s="295"/>
      <c r="M198" s="79">
        <f t="shared" si="43"/>
        <v>0</v>
      </c>
      <c r="N198" s="65"/>
      <c r="O198" s="78">
        <f t="shared" si="44"/>
        <v>0</v>
      </c>
      <c r="P198" s="45"/>
      <c r="Q198" s="79">
        <f t="shared" si="45"/>
        <v>0</v>
      </c>
      <c r="R198" s="65"/>
      <c r="S198" s="78">
        <f t="shared" si="46"/>
        <v>0</v>
      </c>
      <c r="T198" s="45"/>
      <c r="U198" s="79">
        <f t="shared" si="47"/>
        <v>0</v>
      </c>
      <c r="V198" s="65"/>
      <c r="W198" s="78">
        <f t="shared" si="48"/>
        <v>0</v>
      </c>
      <c r="X198" s="45"/>
      <c r="Y198" s="79">
        <f t="shared" si="49"/>
        <v>0</v>
      </c>
      <c r="Z198" s="65"/>
      <c r="AA198" s="78">
        <f t="shared" si="50"/>
        <v>0</v>
      </c>
      <c r="AB198" s="45"/>
      <c r="AC198" s="79">
        <f t="shared" si="51"/>
        <v>0</v>
      </c>
      <c r="AD198" s="65"/>
      <c r="AE198" s="78">
        <f t="shared" si="52"/>
        <v>0</v>
      </c>
      <c r="AF198" s="45"/>
      <c r="AG198" s="79">
        <f t="shared" si="53"/>
        <v>0</v>
      </c>
    </row>
    <row r="199" spans="1:33" ht="16.5" customHeight="1">
      <c r="A199" s="12">
        <v>6002004</v>
      </c>
      <c r="B199" s="18" t="s">
        <v>168</v>
      </c>
      <c r="C199" s="281">
        <v>4431020</v>
      </c>
      <c r="D199" s="45"/>
      <c r="E199" s="46">
        <f t="shared" si="37"/>
        <v>0</v>
      </c>
      <c r="F199" s="46">
        <f t="shared" si="38"/>
        <v>0</v>
      </c>
      <c r="G199" s="46">
        <f t="shared" si="39"/>
        <v>0</v>
      </c>
      <c r="H199" s="53" t="e">
        <f t="shared" si="40"/>
        <v>#DIV/0!</v>
      </c>
      <c r="I199" s="54" t="e">
        <f t="shared" si="41"/>
        <v>#DIV/0!</v>
      </c>
      <c r="J199" s="65"/>
      <c r="K199" s="78">
        <f t="shared" si="42"/>
        <v>0</v>
      </c>
      <c r="L199" s="295"/>
      <c r="M199" s="79">
        <f t="shared" si="43"/>
        <v>0</v>
      </c>
      <c r="N199" s="65"/>
      <c r="O199" s="78">
        <f t="shared" si="44"/>
        <v>0</v>
      </c>
      <c r="P199" s="45"/>
      <c r="Q199" s="79">
        <f t="shared" si="45"/>
        <v>0</v>
      </c>
      <c r="R199" s="65"/>
      <c r="S199" s="78">
        <f t="shared" si="46"/>
        <v>0</v>
      </c>
      <c r="T199" s="45"/>
      <c r="U199" s="79">
        <f t="shared" si="47"/>
        <v>0</v>
      </c>
      <c r="V199" s="65"/>
      <c r="W199" s="78">
        <f t="shared" si="48"/>
        <v>0</v>
      </c>
      <c r="X199" s="45"/>
      <c r="Y199" s="79">
        <f t="shared" si="49"/>
        <v>0</v>
      </c>
      <c r="Z199" s="65"/>
      <c r="AA199" s="78">
        <f t="shared" si="50"/>
        <v>0</v>
      </c>
      <c r="AB199" s="45"/>
      <c r="AC199" s="79">
        <f t="shared" si="51"/>
        <v>0</v>
      </c>
      <c r="AD199" s="65"/>
      <c r="AE199" s="78">
        <f t="shared" si="52"/>
        <v>0</v>
      </c>
      <c r="AF199" s="45"/>
      <c r="AG199" s="79">
        <f t="shared" si="53"/>
        <v>0</v>
      </c>
    </row>
    <row r="200" spans="1:33" ht="16.5" customHeight="1">
      <c r="A200" s="12">
        <v>6002005</v>
      </c>
      <c r="B200" s="18" t="s">
        <v>169</v>
      </c>
      <c r="C200" s="281">
        <v>1188440</v>
      </c>
      <c r="D200" s="45">
        <v>4</v>
      </c>
      <c r="E200" s="46">
        <f t="shared" si="37"/>
        <v>4</v>
      </c>
      <c r="F200" s="46">
        <f t="shared" si="38"/>
        <v>4753760</v>
      </c>
      <c r="G200" s="46">
        <f t="shared" si="39"/>
        <v>4753760</v>
      </c>
      <c r="H200" s="53">
        <f t="shared" si="40"/>
        <v>1</v>
      </c>
      <c r="I200" s="54">
        <f t="shared" si="41"/>
        <v>1</v>
      </c>
      <c r="J200" s="65"/>
      <c r="K200" s="78">
        <f t="shared" si="42"/>
        <v>0</v>
      </c>
      <c r="L200" s="295">
        <v>1</v>
      </c>
      <c r="M200" s="79">
        <f t="shared" si="43"/>
        <v>1188440</v>
      </c>
      <c r="N200" s="65"/>
      <c r="O200" s="78">
        <f t="shared" si="44"/>
        <v>0</v>
      </c>
      <c r="P200" s="45"/>
      <c r="Q200" s="79">
        <f t="shared" si="45"/>
        <v>0</v>
      </c>
      <c r="R200" s="65"/>
      <c r="S200" s="78">
        <f t="shared" si="46"/>
        <v>0</v>
      </c>
      <c r="T200" s="45"/>
      <c r="U200" s="79">
        <f t="shared" si="47"/>
        <v>0</v>
      </c>
      <c r="V200" s="65">
        <v>1</v>
      </c>
      <c r="W200" s="78">
        <f t="shared" si="48"/>
        <v>1188440</v>
      </c>
      <c r="X200" s="45"/>
      <c r="Y200" s="79">
        <f t="shared" si="49"/>
        <v>0</v>
      </c>
      <c r="Z200" s="65"/>
      <c r="AA200" s="78">
        <f t="shared" si="50"/>
        <v>0</v>
      </c>
      <c r="AB200" s="45"/>
      <c r="AC200" s="79">
        <f t="shared" si="51"/>
        <v>0</v>
      </c>
      <c r="AD200" s="65">
        <v>1</v>
      </c>
      <c r="AE200" s="78">
        <f t="shared" si="52"/>
        <v>1188440</v>
      </c>
      <c r="AF200" s="45">
        <v>1</v>
      </c>
      <c r="AG200" s="79">
        <f t="shared" si="53"/>
        <v>1188440</v>
      </c>
    </row>
    <row r="201" spans="1:33" ht="16.5" customHeight="1">
      <c r="A201" s="12">
        <v>6002007</v>
      </c>
      <c r="B201" s="18" t="s">
        <v>170</v>
      </c>
      <c r="C201" s="281">
        <v>1463790</v>
      </c>
      <c r="D201" s="45"/>
      <c r="E201" s="46">
        <f t="shared" si="37"/>
        <v>0</v>
      </c>
      <c r="F201" s="46">
        <f t="shared" si="38"/>
        <v>0</v>
      </c>
      <c r="G201" s="46">
        <f t="shared" si="39"/>
        <v>0</v>
      </c>
      <c r="H201" s="53" t="e">
        <f t="shared" si="40"/>
        <v>#DIV/0!</v>
      </c>
      <c r="I201" s="54" t="e">
        <f t="shared" si="41"/>
        <v>#DIV/0!</v>
      </c>
      <c r="J201" s="65"/>
      <c r="K201" s="78">
        <f t="shared" si="42"/>
        <v>0</v>
      </c>
      <c r="L201" s="295"/>
      <c r="M201" s="79">
        <f t="shared" si="43"/>
        <v>0</v>
      </c>
      <c r="N201" s="65"/>
      <c r="O201" s="78">
        <f t="shared" si="44"/>
        <v>0</v>
      </c>
      <c r="P201" s="45"/>
      <c r="Q201" s="79">
        <f t="shared" si="45"/>
        <v>0</v>
      </c>
      <c r="R201" s="65"/>
      <c r="S201" s="78">
        <f t="shared" si="46"/>
        <v>0</v>
      </c>
      <c r="T201" s="45"/>
      <c r="U201" s="79">
        <f t="shared" si="47"/>
        <v>0</v>
      </c>
      <c r="V201" s="65"/>
      <c r="W201" s="78">
        <f t="shared" si="48"/>
        <v>0</v>
      </c>
      <c r="X201" s="45"/>
      <c r="Y201" s="79">
        <f t="shared" si="49"/>
        <v>0</v>
      </c>
      <c r="Z201" s="65"/>
      <c r="AA201" s="78">
        <f t="shared" si="50"/>
        <v>0</v>
      </c>
      <c r="AB201" s="45"/>
      <c r="AC201" s="79">
        <f t="shared" si="51"/>
        <v>0</v>
      </c>
      <c r="AD201" s="65"/>
      <c r="AE201" s="78">
        <f t="shared" si="52"/>
        <v>0</v>
      </c>
      <c r="AF201" s="45"/>
      <c r="AG201" s="79">
        <f t="shared" si="53"/>
        <v>0</v>
      </c>
    </row>
    <row r="202" spans="1:33" ht="16.5" customHeight="1">
      <c r="A202" s="12">
        <v>6002008</v>
      </c>
      <c r="B202" s="18" t="s">
        <v>171</v>
      </c>
      <c r="C202" s="281">
        <v>389080</v>
      </c>
      <c r="D202" s="45"/>
      <c r="E202" s="46">
        <f t="shared" ref="E202:E264" si="54">+J202+L202+N202+P202+R202+T202+V202+X202+Z202+AB202+AD202+AF202</f>
        <v>0</v>
      </c>
      <c r="F202" s="46">
        <f t="shared" ref="F202:F264" si="55">D202*C202</f>
        <v>0</v>
      </c>
      <c r="G202" s="46">
        <f t="shared" ref="G202:G264" si="56">+E202*C202</f>
        <v>0</v>
      </c>
      <c r="H202" s="53" t="e">
        <f t="shared" ref="H202:H261" si="57">IF(E202&gt;=0,(E202/D202),"-")</f>
        <v>#DIV/0!</v>
      </c>
      <c r="I202" s="54" t="e">
        <f t="shared" ref="I202:I261" si="58">IF(G202&gt;=0,(G202/F202),"-")</f>
        <v>#DIV/0!</v>
      </c>
      <c r="J202" s="65"/>
      <c r="K202" s="78">
        <f t="shared" ref="K202:K264" si="59">+J202*C202</f>
        <v>0</v>
      </c>
      <c r="L202" s="306"/>
      <c r="M202" s="79">
        <f t="shared" ref="M202:M264" si="60">+L202*C202</f>
        <v>0</v>
      </c>
      <c r="N202" s="65"/>
      <c r="O202" s="78">
        <f t="shared" ref="O202:O264" si="61">+N202*C202</f>
        <v>0</v>
      </c>
      <c r="P202" s="45"/>
      <c r="Q202" s="79">
        <f t="shared" ref="Q202:Q264" si="62">+P202*C202</f>
        <v>0</v>
      </c>
      <c r="R202" s="65"/>
      <c r="S202" s="78">
        <f t="shared" ref="S202:S264" si="63">+R202*C202</f>
        <v>0</v>
      </c>
      <c r="T202" s="45"/>
      <c r="U202" s="79">
        <f t="shared" ref="U202:U264" si="64">+T202*C202</f>
        <v>0</v>
      </c>
      <c r="V202" s="65"/>
      <c r="W202" s="78">
        <f t="shared" ref="W202:W264" si="65">+V202*C202</f>
        <v>0</v>
      </c>
      <c r="X202" s="45"/>
      <c r="Y202" s="79">
        <f t="shared" ref="Y202:Y264" si="66">+X202*C202</f>
        <v>0</v>
      </c>
      <c r="Z202" s="65"/>
      <c r="AA202" s="78">
        <f t="shared" ref="AA202:AA264" si="67">+Z202*C202</f>
        <v>0</v>
      </c>
      <c r="AB202" s="45"/>
      <c r="AC202" s="79">
        <f t="shared" ref="AC202:AC264" si="68">+AB202*C202</f>
        <v>0</v>
      </c>
      <c r="AD202" s="65"/>
      <c r="AE202" s="78">
        <f t="shared" ref="AE202:AE264" si="69">+AD202*C202</f>
        <v>0</v>
      </c>
      <c r="AF202" s="45"/>
      <c r="AG202" s="79">
        <f t="shared" ref="AG202:AG264" si="70">+AF202*C202</f>
        <v>0</v>
      </c>
    </row>
    <row r="203" spans="1:33" ht="16.5" customHeight="1">
      <c r="A203" s="12">
        <v>6002009</v>
      </c>
      <c r="B203" s="18" t="s">
        <v>172</v>
      </c>
      <c r="C203" s="281">
        <v>892240</v>
      </c>
      <c r="D203" s="45">
        <v>14</v>
      </c>
      <c r="E203" s="46">
        <f t="shared" si="54"/>
        <v>14</v>
      </c>
      <c r="F203" s="46">
        <f t="shared" si="55"/>
        <v>12491360</v>
      </c>
      <c r="G203" s="46">
        <f t="shared" si="56"/>
        <v>12491360</v>
      </c>
      <c r="H203" s="53">
        <f t="shared" si="57"/>
        <v>1</v>
      </c>
      <c r="I203" s="54">
        <f t="shared" si="58"/>
        <v>1</v>
      </c>
      <c r="J203" s="65">
        <v>1</v>
      </c>
      <c r="K203" s="78">
        <f t="shared" si="59"/>
        <v>892240</v>
      </c>
      <c r="L203" s="306"/>
      <c r="M203" s="79">
        <f t="shared" si="60"/>
        <v>0</v>
      </c>
      <c r="N203" s="65"/>
      <c r="O203" s="78">
        <f t="shared" si="61"/>
        <v>0</v>
      </c>
      <c r="P203" s="45">
        <v>1</v>
      </c>
      <c r="Q203" s="79">
        <f t="shared" si="62"/>
        <v>892240</v>
      </c>
      <c r="R203" s="65">
        <v>1</v>
      </c>
      <c r="S203" s="78">
        <f t="shared" si="63"/>
        <v>892240</v>
      </c>
      <c r="T203" s="45">
        <v>1</v>
      </c>
      <c r="U203" s="79">
        <f t="shared" si="64"/>
        <v>892240</v>
      </c>
      <c r="V203" s="65">
        <v>2</v>
      </c>
      <c r="W203" s="78">
        <f t="shared" si="65"/>
        <v>1784480</v>
      </c>
      <c r="X203" s="45"/>
      <c r="Y203" s="79">
        <f t="shared" si="66"/>
        <v>0</v>
      </c>
      <c r="Z203" s="65">
        <v>4</v>
      </c>
      <c r="AA203" s="78">
        <f t="shared" si="67"/>
        <v>3568960</v>
      </c>
      <c r="AB203" s="45">
        <v>1</v>
      </c>
      <c r="AC203" s="79">
        <f t="shared" si="68"/>
        <v>892240</v>
      </c>
      <c r="AD203" s="65"/>
      <c r="AE203" s="78">
        <f t="shared" si="69"/>
        <v>0</v>
      </c>
      <c r="AF203" s="45">
        <v>3</v>
      </c>
      <c r="AG203" s="79">
        <f t="shared" si="70"/>
        <v>2676720</v>
      </c>
    </row>
    <row r="204" spans="1:33" ht="16.5" customHeight="1">
      <c r="A204" s="12">
        <v>6002010</v>
      </c>
      <c r="B204" s="18" t="s">
        <v>173</v>
      </c>
      <c r="C204" s="281">
        <v>979450</v>
      </c>
      <c r="D204" s="45">
        <v>1</v>
      </c>
      <c r="E204" s="46">
        <f t="shared" si="54"/>
        <v>0</v>
      </c>
      <c r="F204" s="46">
        <f t="shared" si="55"/>
        <v>979450</v>
      </c>
      <c r="G204" s="46">
        <f t="shared" si="56"/>
        <v>0</v>
      </c>
      <c r="H204" s="53">
        <f t="shared" si="57"/>
        <v>0</v>
      </c>
      <c r="I204" s="54">
        <f t="shared" si="58"/>
        <v>0</v>
      </c>
      <c r="J204" s="65"/>
      <c r="K204" s="78">
        <f t="shared" si="59"/>
        <v>0</v>
      </c>
      <c r="L204" s="306"/>
      <c r="M204" s="79">
        <f t="shared" si="60"/>
        <v>0</v>
      </c>
      <c r="N204" s="65"/>
      <c r="O204" s="78">
        <f t="shared" si="61"/>
        <v>0</v>
      </c>
      <c r="P204" s="45"/>
      <c r="Q204" s="79">
        <f t="shared" si="62"/>
        <v>0</v>
      </c>
      <c r="R204" s="65"/>
      <c r="S204" s="78">
        <f t="shared" si="63"/>
        <v>0</v>
      </c>
      <c r="T204" s="45"/>
      <c r="U204" s="79">
        <f t="shared" si="64"/>
        <v>0</v>
      </c>
      <c r="V204" s="65"/>
      <c r="W204" s="78">
        <f t="shared" si="65"/>
        <v>0</v>
      </c>
      <c r="X204" s="45"/>
      <c r="Y204" s="79">
        <f t="shared" si="66"/>
        <v>0</v>
      </c>
      <c r="Z204" s="65"/>
      <c r="AA204" s="78">
        <f t="shared" si="67"/>
        <v>0</v>
      </c>
      <c r="AB204" s="45"/>
      <c r="AC204" s="79">
        <f t="shared" si="68"/>
        <v>0</v>
      </c>
      <c r="AD204" s="65"/>
      <c r="AE204" s="78">
        <f t="shared" si="69"/>
        <v>0</v>
      </c>
      <c r="AF204" s="45"/>
      <c r="AG204" s="79">
        <f t="shared" si="70"/>
        <v>0</v>
      </c>
    </row>
    <row r="205" spans="1:33" ht="16.5" customHeight="1">
      <c r="A205" s="12">
        <v>6002011</v>
      </c>
      <c r="B205" s="18" t="s">
        <v>174</v>
      </c>
      <c r="C205" s="281">
        <v>1002660</v>
      </c>
      <c r="D205" s="45">
        <v>2</v>
      </c>
      <c r="E205" s="46">
        <f t="shared" si="54"/>
        <v>4</v>
      </c>
      <c r="F205" s="46">
        <f t="shared" si="55"/>
        <v>2005320</v>
      </c>
      <c r="G205" s="46">
        <f t="shared" si="56"/>
        <v>4010640</v>
      </c>
      <c r="H205" s="53">
        <f t="shared" si="57"/>
        <v>2</v>
      </c>
      <c r="I205" s="54">
        <f t="shared" si="58"/>
        <v>2</v>
      </c>
      <c r="J205" s="65"/>
      <c r="K205" s="78">
        <f t="shared" si="59"/>
        <v>0</v>
      </c>
      <c r="L205" s="295"/>
      <c r="M205" s="79">
        <f t="shared" si="60"/>
        <v>0</v>
      </c>
      <c r="N205" s="65"/>
      <c r="O205" s="78">
        <f t="shared" si="61"/>
        <v>0</v>
      </c>
      <c r="P205" s="45"/>
      <c r="Q205" s="79">
        <f t="shared" si="62"/>
        <v>0</v>
      </c>
      <c r="R205" s="65">
        <v>1</v>
      </c>
      <c r="S205" s="78">
        <f t="shared" si="63"/>
        <v>1002660</v>
      </c>
      <c r="T205" s="45"/>
      <c r="U205" s="79">
        <f t="shared" si="64"/>
        <v>0</v>
      </c>
      <c r="V205" s="65"/>
      <c r="W205" s="78">
        <f t="shared" si="65"/>
        <v>0</v>
      </c>
      <c r="X205" s="45"/>
      <c r="Y205" s="79">
        <f t="shared" si="66"/>
        <v>0</v>
      </c>
      <c r="Z205" s="65"/>
      <c r="AA205" s="78">
        <f t="shared" si="67"/>
        <v>0</v>
      </c>
      <c r="AB205" s="45">
        <v>1</v>
      </c>
      <c r="AC205" s="79">
        <f t="shared" si="68"/>
        <v>1002660</v>
      </c>
      <c r="AD205" s="65">
        <v>1</v>
      </c>
      <c r="AE205" s="78">
        <f t="shared" si="69"/>
        <v>1002660</v>
      </c>
      <c r="AF205" s="45">
        <v>1</v>
      </c>
      <c r="AG205" s="79">
        <f t="shared" si="70"/>
        <v>1002660</v>
      </c>
    </row>
    <row r="206" spans="1:33" ht="16.5" customHeight="1">
      <c r="A206" s="12">
        <v>6002012</v>
      </c>
      <c r="B206" s="18" t="s">
        <v>175</v>
      </c>
      <c r="C206" s="281">
        <v>1223230</v>
      </c>
      <c r="D206" s="45">
        <v>6</v>
      </c>
      <c r="E206" s="46">
        <f t="shared" si="54"/>
        <v>4</v>
      </c>
      <c r="F206" s="46">
        <f t="shared" si="55"/>
        <v>7339380</v>
      </c>
      <c r="G206" s="46">
        <f t="shared" si="56"/>
        <v>4892920</v>
      </c>
      <c r="H206" s="53">
        <f t="shared" si="57"/>
        <v>0.66666666666666663</v>
      </c>
      <c r="I206" s="54">
        <f t="shared" si="58"/>
        <v>0.66666666666666663</v>
      </c>
      <c r="J206" s="65"/>
      <c r="K206" s="78">
        <f t="shared" si="59"/>
        <v>0</v>
      </c>
      <c r="L206" s="295">
        <v>2</v>
      </c>
      <c r="M206" s="79">
        <f t="shared" si="60"/>
        <v>2446460</v>
      </c>
      <c r="N206" s="65"/>
      <c r="O206" s="78">
        <f t="shared" si="61"/>
        <v>0</v>
      </c>
      <c r="P206" s="45">
        <v>1</v>
      </c>
      <c r="Q206" s="79">
        <f t="shared" si="62"/>
        <v>1223230</v>
      </c>
      <c r="R206" s="65">
        <v>1</v>
      </c>
      <c r="S206" s="78">
        <f t="shared" si="63"/>
        <v>1223230</v>
      </c>
      <c r="T206" s="45"/>
      <c r="U206" s="79">
        <f t="shared" si="64"/>
        <v>0</v>
      </c>
      <c r="V206" s="65"/>
      <c r="W206" s="78">
        <f t="shared" si="65"/>
        <v>0</v>
      </c>
      <c r="X206" s="45"/>
      <c r="Y206" s="79">
        <f t="shared" si="66"/>
        <v>0</v>
      </c>
      <c r="Z206" s="65"/>
      <c r="AA206" s="78">
        <f t="shared" si="67"/>
        <v>0</v>
      </c>
      <c r="AB206" s="45"/>
      <c r="AC206" s="79">
        <f t="shared" si="68"/>
        <v>0</v>
      </c>
      <c r="AD206" s="65"/>
      <c r="AE206" s="78">
        <f t="shared" si="69"/>
        <v>0</v>
      </c>
      <c r="AF206" s="45"/>
      <c r="AG206" s="79">
        <f t="shared" si="70"/>
        <v>0</v>
      </c>
    </row>
    <row r="207" spans="1:33" ht="16.5" customHeight="1">
      <c r="A207" s="12">
        <v>6002013</v>
      </c>
      <c r="B207" s="18" t="s">
        <v>176</v>
      </c>
      <c r="C207" s="281">
        <v>1810330</v>
      </c>
      <c r="D207" s="45"/>
      <c r="E207" s="46">
        <f t="shared" si="54"/>
        <v>0</v>
      </c>
      <c r="F207" s="46">
        <f t="shared" si="55"/>
        <v>0</v>
      </c>
      <c r="G207" s="46">
        <f t="shared" si="56"/>
        <v>0</v>
      </c>
      <c r="H207" s="53" t="e">
        <f t="shared" si="57"/>
        <v>#DIV/0!</v>
      </c>
      <c r="I207" s="54" t="e">
        <f t="shared" si="58"/>
        <v>#DIV/0!</v>
      </c>
      <c r="J207" s="65"/>
      <c r="K207" s="78">
        <f t="shared" si="59"/>
        <v>0</v>
      </c>
      <c r="L207" s="295"/>
      <c r="M207" s="79">
        <f t="shared" si="60"/>
        <v>0</v>
      </c>
      <c r="N207" s="65"/>
      <c r="O207" s="78">
        <f t="shared" si="61"/>
        <v>0</v>
      </c>
      <c r="P207" s="45"/>
      <c r="Q207" s="79">
        <f t="shared" si="62"/>
        <v>0</v>
      </c>
      <c r="R207" s="65"/>
      <c r="S207" s="78">
        <f t="shared" si="63"/>
        <v>0</v>
      </c>
      <c r="T207" s="45"/>
      <c r="U207" s="79">
        <f t="shared" si="64"/>
        <v>0</v>
      </c>
      <c r="V207" s="65"/>
      <c r="W207" s="78">
        <f t="shared" si="65"/>
        <v>0</v>
      </c>
      <c r="X207" s="45"/>
      <c r="Y207" s="79">
        <f t="shared" si="66"/>
        <v>0</v>
      </c>
      <c r="Z207" s="65"/>
      <c r="AA207" s="78">
        <f t="shared" si="67"/>
        <v>0</v>
      </c>
      <c r="AB207" s="45"/>
      <c r="AC207" s="79">
        <f t="shared" si="68"/>
        <v>0</v>
      </c>
      <c r="AD207" s="65"/>
      <c r="AE207" s="78">
        <f t="shared" si="69"/>
        <v>0</v>
      </c>
      <c r="AF207" s="45"/>
      <c r="AG207" s="79">
        <f t="shared" si="70"/>
        <v>0</v>
      </c>
    </row>
    <row r="208" spans="1:33" ht="16.5" customHeight="1">
      <c r="A208" s="12">
        <v>6002014</v>
      </c>
      <c r="B208" s="18" t="s">
        <v>177</v>
      </c>
      <c r="C208" s="281">
        <v>1515530</v>
      </c>
      <c r="D208" s="45"/>
      <c r="E208" s="46">
        <f t="shared" si="54"/>
        <v>0</v>
      </c>
      <c r="F208" s="46">
        <f t="shared" si="55"/>
        <v>0</v>
      </c>
      <c r="G208" s="46">
        <f t="shared" si="56"/>
        <v>0</v>
      </c>
      <c r="H208" s="53" t="e">
        <f t="shared" si="57"/>
        <v>#DIV/0!</v>
      </c>
      <c r="I208" s="54" t="e">
        <f t="shared" si="58"/>
        <v>#DIV/0!</v>
      </c>
      <c r="J208" s="65"/>
      <c r="K208" s="78">
        <f t="shared" si="59"/>
        <v>0</v>
      </c>
      <c r="L208" s="295"/>
      <c r="M208" s="79">
        <f t="shared" si="60"/>
        <v>0</v>
      </c>
      <c r="N208" s="65"/>
      <c r="O208" s="78">
        <f t="shared" si="61"/>
        <v>0</v>
      </c>
      <c r="P208" s="45"/>
      <c r="Q208" s="79">
        <f t="shared" si="62"/>
        <v>0</v>
      </c>
      <c r="R208" s="65"/>
      <c r="S208" s="78">
        <f t="shared" si="63"/>
        <v>0</v>
      </c>
      <c r="T208" s="45"/>
      <c r="U208" s="79">
        <f t="shared" si="64"/>
        <v>0</v>
      </c>
      <c r="V208" s="65"/>
      <c r="W208" s="78">
        <f t="shared" si="65"/>
        <v>0</v>
      </c>
      <c r="X208" s="45"/>
      <c r="Y208" s="79">
        <f t="shared" si="66"/>
        <v>0</v>
      </c>
      <c r="Z208" s="65"/>
      <c r="AA208" s="78">
        <f t="shared" si="67"/>
        <v>0</v>
      </c>
      <c r="AB208" s="45"/>
      <c r="AC208" s="79">
        <f t="shared" si="68"/>
        <v>0</v>
      </c>
      <c r="AD208" s="65"/>
      <c r="AE208" s="78">
        <f t="shared" si="69"/>
        <v>0</v>
      </c>
      <c r="AF208" s="45"/>
      <c r="AG208" s="79">
        <f t="shared" si="70"/>
        <v>0</v>
      </c>
    </row>
    <row r="209" spans="1:33" ht="16.5" customHeight="1">
      <c r="A209" s="12"/>
      <c r="B209" s="30"/>
      <c r="C209" s="256"/>
      <c r="D209" s="45"/>
      <c r="E209" s="46"/>
      <c r="F209" s="46"/>
      <c r="G209" s="46"/>
      <c r="H209" s="53"/>
      <c r="I209" s="54"/>
      <c r="J209" s="65"/>
      <c r="K209" s="78"/>
      <c r="L209" s="295"/>
      <c r="M209" s="79"/>
      <c r="N209" s="65"/>
      <c r="O209" s="78"/>
      <c r="P209" s="45"/>
      <c r="Q209" s="79"/>
      <c r="R209" s="65"/>
      <c r="S209" s="78"/>
      <c r="T209" s="45"/>
      <c r="U209" s="79"/>
      <c r="V209" s="65"/>
      <c r="W209" s="78"/>
      <c r="X209" s="45"/>
      <c r="Y209" s="79"/>
      <c r="Z209" s="65"/>
      <c r="AA209" s="78"/>
      <c r="AB209" s="45"/>
      <c r="AC209" s="79"/>
      <c r="AD209" s="65"/>
      <c r="AE209" s="78"/>
      <c r="AF209" s="45"/>
      <c r="AG209" s="79"/>
    </row>
    <row r="210" spans="1:33" ht="16.5" customHeight="1">
      <c r="A210" s="58"/>
      <c r="B210" s="125" t="s">
        <v>178</v>
      </c>
      <c r="C210" s="59"/>
      <c r="D210" s="60"/>
      <c r="E210" s="61"/>
      <c r="F210" s="61"/>
      <c r="G210" s="61"/>
      <c r="H210" s="62"/>
      <c r="I210" s="63"/>
      <c r="J210" s="84"/>
      <c r="K210" s="85"/>
      <c r="L210" s="84"/>
      <c r="M210" s="86"/>
      <c r="N210" s="84"/>
      <c r="O210" s="85"/>
      <c r="P210" s="60"/>
      <c r="Q210" s="86"/>
      <c r="R210" s="84"/>
      <c r="S210" s="85"/>
      <c r="T210" s="60"/>
      <c r="U210" s="86"/>
      <c r="V210" s="84"/>
      <c r="W210" s="85"/>
      <c r="X210" s="60"/>
      <c r="Y210" s="86"/>
      <c r="Z210" s="84"/>
      <c r="AA210" s="85"/>
      <c r="AB210" s="60"/>
      <c r="AC210" s="86"/>
      <c r="AD210" s="84"/>
      <c r="AE210" s="85"/>
      <c r="AF210" s="60"/>
      <c r="AG210" s="86"/>
    </row>
    <row r="211" spans="1:33" ht="16.5" customHeight="1">
      <c r="A211" s="58"/>
      <c r="B211" s="126" t="s">
        <v>179</v>
      </c>
      <c r="C211" s="59"/>
      <c r="D211" s="60"/>
      <c r="E211" s="61"/>
      <c r="F211" s="61"/>
      <c r="G211" s="61"/>
      <c r="H211" s="62"/>
      <c r="I211" s="63"/>
      <c r="J211" s="84"/>
      <c r="K211" s="85"/>
      <c r="L211" s="84"/>
      <c r="M211" s="86"/>
      <c r="N211" s="84"/>
      <c r="O211" s="85"/>
      <c r="P211" s="60"/>
      <c r="Q211" s="86"/>
      <c r="R211" s="84"/>
      <c r="S211" s="85"/>
      <c r="T211" s="60"/>
      <c r="U211" s="86"/>
      <c r="V211" s="84"/>
      <c r="W211" s="85"/>
      <c r="X211" s="60"/>
      <c r="Y211" s="86"/>
      <c r="Z211" s="84"/>
      <c r="AA211" s="85"/>
      <c r="AB211" s="60"/>
      <c r="AC211" s="86"/>
      <c r="AD211" s="84"/>
      <c r="AE211" s="85"/>
      <c r="AF211" s="60"/>
      <c r="AG211" s="86"/>
    </row>
    <row r="212" spans="1:33" ht="16.5" customHeight="1">
      <c r="A212" s="12">
        <v>6003001</v>
      </c>
      <c r="B212" s="18" t="s">
        <v>180</v>
      </c>
      <c r="C212" s="14">
        <v>2441230</v>
      </c>
      <c r="D212" s="45"/>
      <c r="E212" s="46">
        <f t="shared" si="54"/>
        <v>0</v>
      </c>
      <c r="F212" s="46">
        <f t="shared" si="55"/>
        <v>0</v>
      </c>
      <c r="G212" s="46">
        <f t="shared" si="56"/>
        <v>0</v>
      </c>
      <c r="H212" s="53" t="e">
        <f t="shared" si="57"/>
        <v>#DIV/0!</v>
      </c>
      <c r="I212" s="54" t="e">
        <f t="shared" si="58"/>
        <v>#DIV/0!</v>
      </c>
      <c r="J212" s="65"/>
      <c r="K212" s="78">
        <f t="shared" si="59"/>
        <v>0</v>
      </c>
      <c r="L212" s="295"/>
      <c r="M212" s="79">
        <f t="shared" si="60"/>
        <v>0</v>
      </c>
      <c r="N212" s="65"/>
      <c r="O212" s="78">
        <f t="shared" si="61"/>
        <v>0</v>
      </c>
      <c r="P212" s="45"/>
      <c r="Q212" s="79">
        <f t="shared" si="62"/>
        <v>0</v>
      </c>
      <c r="R212" s="65"/>
      <c r="S212" s="78">
        <f t="shared" si="63"/>
        <v>0</v>
      </c>
      <c r="T212" s="45"/>
      <c r="U212" s="79">
        <f t="shared" si="64"/>
        <v>0</v>
      </c>
      <c r="V212" s="65"/>
      <c r="W212" s="78">
        <f t="shared" si="65"/>
        <v>0</v>
      </c>
      <c r="X212" s="45"/>
      <c r="Y212" s="79">
        <f t="shared" si="66"/>
        <v>0</v>
      </c>
      <c r="Z212" s="65"/>
      <c r="AA212" s="78">
        <f t="shared" si="67"/>
        <v>0</v>
      </c>
      <c r="AB212" s="45"/>
      <c r="AC212" s="79">
        <f t="shared" si="68"/>
        <v>0</v>
      </c>
      <c r="AD212" s="65"/>
      <c r="AE212" s="78">
        <f t="shared" si="69"/>
        <v>0</v>
      </c>
      <c r="AF212" s="45"/>
      <c r="AG212" s="79">
        <f t="shared" si="70"/>
        <v>0</v>
      </c>
    </row>
    <row r="213" spans="1:33" ht="16.5" customHeight="1">
      <c r="A213" s="12">
        <v>6003002</v>
      </c>
      <c r="B213" s="18" t="s">
        <v>181</v>
      </c>
      <c r="C213" s="14">
        <v>7962950</v>
      </c>
      <c r="D213" s="45"/>
      <c r="E213" s="46">
        <f t="shared" si="54"/>
        <v>0</v>
      </c>
      <c r="F213" s="46">
        <f t="shared" si="55"/>
        <v>0</v>
      </c>
      <c r="G213" s="46">
        <f t="shared" si="56"/>
        <v>0</v>
      </c>
      <c r="H213" s="53" t="e">
        <f t="shared" si="57"/>
        <v>#DIV/0!</v>
      </c>
      <c r="I213" s="54" t="e">
        <f t="shared" si="58"/>
        <v>#DIV/0!</v>
      </c>
      <c r="J213" s="65"/>
      <c r="K213" s="78">
        <f t="shared" si="59"/>
        <v>0</v>
      </c>
      <c r="L213" s="295"/>
      <c r="M213" s="79">
        <f t="shared" si="60"/>
        <v>0</v>
      </c>
      <c r="N213" s="65"/>
      <c r="O213" s="78">
        <f t="shared" si="61"/>
        <v>0</v>
      </c>
      <c r="P213" s="45"/>
      <c r="Q213" s="79">
        <f t="shared" si="62"/>
        <v>0</v>
      </c>
      <c r="R213" s="65"/>
      <c r="S213" s="78">
        <f t="shared" si="63"/>
        <v>0</v>
      </c>
      <c r="T213" s="45"/>
      <c r="U213" s="79">
        <f t="shared" si="64"/>
        <v>0</v>
      </c>
      <c r="V213" s="65"/>
      <c r="W213" s="78">
        <f t="shared" si="65"/>
        <v>0</v>
      </c>
      <c r="X213" s="45"/>
      <c r="Y213" s="79">
        <f t="shared" si="66"/>
        <v>0</v>
      </c>
      <c r="Z213" s="65"/>
      <c r="AA213" s="78">
        <f t="shared" si="67"/>
        <v>0</v>
      </c>
      <c r="AB213" s="45"/>
      <c r="AC213" s="79">
        <f t="shared" si="68"/>
        <v>0</v>
      </c>
      <c r="AD213" s="65"/>
      <c r="AE213" s="78">
        <f t="shared" si="69"/>
        <v>0</v>
      </c>
      <c r="AF213" s="45"/>
      <c r="AG213" s="79">
        <f t="shared" si="70"/>
        <v>0</v>
      </c>
    </row>
    <row r="214" spans="1:33" ht="16.5" customHeight="1">
      <c r="A214" s="12">
        <v>6003003</v>
      </c>
      <c r="B214" s="18" t="s">
        <v>182</v>
      </c>
      <c r="C214" s="14">
        <v>1847520</v>
      </c>
      <c r="D214" s="45"/>
      <c r="E214" s="46">
        <f t="shared" si="54"/>
        <v>0</v>
      </c>
      <c r="F214" s="46">
        <f t="shared" si="55"/>
        <v>0</v>
      </c>
      <c r="G214" s="46">
        <f t="shared" si="56"/>
        <v>0</v>
      </c>
      <c r="H214" s="53" t="e">
        <f t="shared" si="57"/>
        <v>#DIV/0!</v>
      </c>
      <c r="I214" s="54" t="e">
        <f t="shared" si="58"/>
        <v>#DIV/0!</v>
      </c>
      <c r="J214" s="65"/>
      <c r="K214" s="78">
        <f t="shared" si="59"/>
        <v>0</v>
      </c>
      <c r="L214" s="295"/>
      <c r="M214" s="79">
        <f t="shared" si="60"/>
        <v>0</v>
      </c>
      <c r="N214" s="65"/>
      <c r="O214" s="78">
        <f t="shared" si="61"/>
        <v>0</v>
      </c>
      <c r="P214" s="45"/>
      <c r="Q214" s="79">
        <f t="shared" si="62"/>
        <v>0</v>
      </c>
      <c r="R214" s="65"/>
      <c r="S214" s="78">
        <f t="shared" si="63"/>
        <v>0</v>
      </c>
      <c r="T214" s="45"/>
      <c r="U214" s="79">
        <f t="shared" si="64"/>
        <v>0</v>
      </c>
      <c r="V214" s="65"/>
      <c r="W214" s="78">
        <f t="shared" si="65"/>
        <v>0</v>
      </c>
      <c r="X214" s="45"/>
      <c r="Y214" s="79">
        <f t="shared" si="66"/>
        <v>0</v>
      </c>
      <c r="Z214" s="65"/>
      <c r="AA214" s="78">
        <f t="shared" si="67"/>
        <v>0</v>
      </c>
      <c r="AB214" s="45"/>
      <c r="AC214" s="79">
        <f t="shared" si="68"/>
        <v>0</v>
      </c>
      <c r="AD214" s="65"/>
      <c r="AE214" s="78">
        <f t="shared" si="69"/>
        <v>0</v>
      </c>
      <c r="AF214" s="45"/>
      <c r="AG214" s="79">
        <f t="shared" si="70"/>
        <v>0</v>
      </c>
    </row>
    <row r="215" spans="1:33" ht="16.5" customHeight="1">
      <c r="A215" s="12">
        <v>6003004</v>
      </c>
      <c r="B215" s="18" t="s">
        <v>183</v>
      </c>
      <c r="C215" s="14">
        <v>5230790</v>
      </c>
      <c r="D215" s="45"/>
      <c r="E215" s="46">
        <f t="shared" si="54"/>
        <v>0</v>
      </c>
      <c r="F215" s="46">
        <f t="shared" si="55"/>
        <v>0</v>
      </c>
      <c r="G215" s="46">
        <f t="shared" si="56"/>
        <v>0</v>
      </c>
      <c r="H215" s="53" t="e">
        <f t="shared" si="57"/>
        <v>#DIV/0!</v>
      </c>
      <c r="I215" s="54" t="e">
        <f t="shared" si="58"/>
        <v>#DIV/0!</v>
      </c>
      <c r="J215" s="65"/>
      <c r="K215" s="78">
        <f t="shared" si="59"/>
        <v>0</v>
      </c>
      <c r="L215" s="295"/>
      <c r="M215" s="79">
        <f t="shared" si="60"/>
        <v>0</v>
      </c>
      <c r="N215" s="65"/>
      <c r="O215" s="78">
        <f t="shared" si="61"/>
        <v>0</v>
      </c>
      <c r="P215" s="45"/>
      <c r="Q215" s="79">
        <f t="shared" si="62"/>
        <v>0</v>
      </c>
      <c r="R215" s="65"/>
      <c r="S215" s="78">
        <f t="shared" si="63"/>
        <v>0</v>
      </c>
      <c r="T215" s="45"/>
      <c r="U215" s="79">
        <f t="shared" si="64"/>
        <v>0</v>
      </c>
      <c r="V215" s="65"/>
      <c r="W215" s="78">
        <f t="shared" si="65"/>
        <v>0</v>
      </c>
      <c r="X215" s="45"/>
      <c r="Y215" s="79">
        <f t="shared" si="66"/>
        <v>0</v>
      </c>
      <c r="Z215" s="65"/>
      <c r="AA215" s="78">
        <f t="shared" si="67"/>
        <v>0</v>
      </c>
      <c r="AB215" s="45"/>
      <c r="AC215" s="79">
        <f t="shared" si="68"/>
        <v>0</v>
      </c>
      <c r="AD215" s="65"/>
      <c r="AE215" s="78">
        <f t="shared" si="69"/>
        <v>0</v>
      </c>
      <c r="AF215" s="45"/>
      <c r="AG215" s="79">
        <f t="shared" si="70"/>
        <v>0</v>
      </c>
    </row>
    <row r="216" spans="1:33" ht="16.5" customHeight="1">
      <c r="A216" s="12">
        <v>6003005</v>
      </c>
      <c r="B216" s="18" t="s">
        <v>184</v>
      </c>
      <c r="C216" s="14">
        <v>6974780</v>
      </c>
      <c r="D216" s="45"/>
      <c r="E216" s="46">
        <f t="shared" si="54"/>
        <v>0</v>
      </c>
      <c r="F216" s="46">
        <f t="shared" si="55"/>
        <v>0</v>
      </c>
      <c r="G216" s="46">
        <f t="shared" si="56"/>
        <v>0</v>
      </c>
      <c r="H216" s="53" t="e">
        <f t="shared" si="57"/>
        <v>#DIV/0!</v>
      </c>
      <c r="I216" s="54" t="e">
        <f t="shared" si="58"/>
        <v>#DIV/0!</v>
      </c>
      <c r="J216" s="65"/>
      <c r="K216" s="78">
        <f t="shared" si="59"/>
        <v>0</v>
      </c>
      <c r="L216" s="295"/>
      <c r="M216" s="79">
        <f t="shared" si="60"/>
        <v>0</v>
      </c>
      <c r="N216" s="65"/>
      <c r="O216" s="78">
        <f t="shared" si="61"/>
        <v>0</v>
      </c>
      <c r="P216" s="45"/>
      <c r="Q216" s="79">
        <f t="shared" si="62"/>
        <v>0</v>
      </c>
      <c r="R216" s="65"/>
      <c r="S216" s="78">
        <f t="shared" si="63"/>
        <v>0</v>
      </c>
      <c r="T216" s="45"/>
      <c r="U216" s="79">
        <f t="shared" si="64"/>
        <v>0</v>
      </c>
      <c r="V216" s="65"/>
      <c r="W216" s="78">
        <f t="shared" si="65"/>
        <v>0</v>
      </c>
      <c r="X216" s="45"/>
      <c r="Y216" s="79">
        <f t="shared" si="66"/>
        <v>0</v>
      </c>
      <c r="Z216" s="65"/>
      <c r="AA216" s="78">
        <f t="shared" si="67"/>
        <v>0</v>
      </c>
      <c r="AB216" s="45"/>
      <c r="AC216" s="79">
        <f t="shared" si="68"/>
        <v>0</v>
      </c>
      <c r="AD216" s="65"/>
      <c r="AE216" s="78">
        <f t="shared" si="69"/>
        <v>0</v>
      </c>
      <c r="AF216" s="45"/>
      <c r="AG216" s="79">
        <f t="shared" si="70"/>
        <v>0</v>
      </c>
    </row>
    <row r="217" spans="1:33" ht="16.5" customHeight="1">
      <c r="A217" s="12">
        <v>6003006</v>
      </c>
      <c r="B217" s="18" t="s">
        <v>185</v>
      </c>
      <c r="C217" s="14">
        <v>2864860</v>
      </c>
      <c r="D217" s="45"/>
      <c r="E217" s="46">
        <f t="shared" si="54"/>
        <v>0</v>
      </c>
      <c r="F217" s="46">
        <f t="shared" si="55"/>
        <v>0</v>
      </c>
      <c r="G217" s="46">
        <f t="shared" si="56"/>
        <v>0</v>
      </c>
      <c r="H217" s="53" t="e">
        <f t="shared" si="57"/>
        <v>#DIV/0!</v>
      </c>
      <c r="I217" s="54" t="e">
        <f t="shared" si="58"/>
        <v>#DIV/0!</v>
      </c>
      <c r="J217" s="65"/>
      <c r="K217" s="78">
        <f t="shared" si="59"/>
        <v>0</v>
      </c>
      <c r="L217" s="295"/>
      <c r="M217" s="79">
        <f t="shared" si="60"/>
        <v>0</v>
      </c>
      <c r="N217" s="65"/>
      <c r="O217" s="78">
        <f t="shared" si="61"/>
        <v>0</v>
      </c>
      <c r="P217" s="45"/>
      <c r="Q217" s="79">
        <f t="shared" si="62"/>
        <v>0</v>
      </c>
      <c r="R217" s="65"/>
      <c r="S217" s="78">
        <f t="shared" si="63"/>
        <v>0</v>
      </c>
      <c r="T217" s="45"/>
      <c r="U217" s="79">
        <f t="shared" si="64"/>
        <v>0</v>
      </c>
      <c r="V217" s="65"/>
      <c r="W217" s="78">
        <f t="shared" si="65"/>
        <v>0</v>
      </c>
      <c r="X217" s="45"/>
      <c r="Y217" s="79">
        <f t="shared" si="66"/>
        <v>0</v>
      </c>
      <c r="Z217" s="65"/>
      <c r="AA217" s="78">
        <f t="shared" si="67"/>
        <v>0</v>
      </c>
      <c r="AB217" s="45"/>
      <c r="AC217" s="79">
        <f t="shared" si="68"/>
        <v>0</v>
      </c>
      <c r="AD217" s="65"/>
      <c r="AE217" s="78">
        <f t="shared" si="69"/>
        <v>0</v>
      </c>
      <c r="AF217" s="45"/>
      <c r="AG217" s="79">
        <f t="shared" si="70"/>
        <v>0</v>
      </c>
    </row>
    <row r="218" spans="1:33" ht="16.5" customHeight="1">
      <c r="A218" s="12"/>
      <c r="B218" s="18"/>
      <c r="C218" s="14"/>
      <c r="D218" s="45"/>
      <c r="E218" s="46"/>
      <c r="F218" s="46"/>
      <c r="G218" s="46"/>
      <c r="H218" s="53"/>
      <c r="I218" s="54"/>
      <c r="J218" s="65"/>
      <c r="K218" s="78"/>
      <c r="L218" s="295"/>
      <c r="M218" s="79"/>
      <c r="N218" s="65"/>
      <c r="O218" s="78"/>
      <c r="P218" s="45"/>
      <c r="Q218" s="79"/>
      <c r="R218" s="65"/>
      <c r="S218" s="78"/>
      <c r="T218" s="45"/>
      <c r="U218" s="79"/>
      <c r="V218" s="65"/>
      <c r="W218" s="78"/>
      <c r="X218" s="45"/>
      <c r="Y218" s="79"/>
      <c r="Z218" s="65"/>
      <c r="AA218" s="78"/>
      <c r="AB218" s="45"/>
      <c r="AC218" s="79"/>
      <c r="AD218" s="65"/>
      <c r="AE218" s="78"/>
      <c r="AF218" s="45"/>
      <c r="AG218" s="79"/>
    </row>
    <row r="219" spans="1:33" ht="16.5" customHeight="1">
      <c r="A219" s="58"/>
      <c r="B219" s="125" t="s">
        <v>186</v>
      </c>
      <c r="C219" s="59"/>
      <c r="D219" s="60"/>
      <c r="E219" s="61"/>
      <c r="F219" s="61"/>
      <c r="G219" s="61"/>
      <c r="H219" s="62"/>
      <c r="I219" s="63"/>
      <c r="J219" s="84"/>
      <c r="K219" s="85"/>
      <c r="L219" s="84"/>
      <c r="M219" s="86"/>
      <c r="N219" s="84"/>
      <c r="O219" s="85"/>
      <c r="P219" s="60"/>
      <c r="Q219" s="86"/>
      <c r="R219" s="84"/>
      <c r="S219" s="85"/>
      <c r="T219" s="60"/>
      <c r="U219" s="86"/>
      <c r="V219" s="84"/>
      <c r="W219" s="85"/>
      <c r="X219" s="60"/>
      <c r="Y219" s="86"/>
      <c r="Z219" s="84"/>
      <c r="AA219" s="85"/>
      <c r="AB219" s="60"/>
      <c r="AC219" s="86"/>
      <c r="AD219" s="84"/>
      <c r="AE219" s="85"/>
      <c r="AF219" s="60"/>
      <c r="AG219" s="86"/>
    </row>
    <row r="220" spans="1:33" ht="16.5" customHeight="1">
      <c r="A220" s="12">
        <v>1902129</v>
      </c>
      <c r="B220" s="27" t="s">
        <v>187</v>
      </c>
      <c r="C220" s="281">
        <v>5740410</v>
      </c>
      <c r="D220" s="45"/>
      <c r="E220" s="46">
        <f t="shared" si="54"/>
        <v>0</v>
      </c>
      <c r="F220" s="46">
        <f t="shared" si="55"/>
        <v>0</v>
      </c>
      <c r="G220" s="46">
        <f t="shared" si="56"/>
        <v>0</v>
      </c>
      <c r="H220" s="53" t="e">
        <f t="shared" si="57"/>
        <v>#DIV/0!</v>
      </c>
      <c r="I220" s="54" t="e">
        <f t="shared" si="58"/>
        <v>#DIV/0!</v>
      </c>
      <c r="J220" s="65"/>
      <c r="K220" s="78">
        <f t="shared" si="59"/>
        <v>0</v>
      </c>
      <c r="L220" s="295"/>
      <c r="M220" s="79">
        <f t="shared" si="60"/>
        <v>0</v>
      </c>
      <c r="N220" s="65"/>
      <c r="O220" s="78">
        <f t="shared" si="61"/>
        <v>0</v>
      </c>
      <c r="P220" s="45"/>
      <c r="Q220" s="79">
        <f t="shared" si="62"/>
        <v>0</v>
      </c>
      <c r="R220" s="65"/>
      <c r="S220" s="78">
        <f t="shared" si="63"/>
        <v>0</v>
      </c>
      <c r="T220" s="45"/>
      <c r="U220" s="79">
        <f t="shared" si="64"/>
        <v>0</v>
      </c>
      <c r="V220" s="65"/>
      <c r="W220" s="78">
        <f t="shared" si="65"/>
        <v>0</v>
      </c>
      <c r="X220" s="45"/>
      <c r="Y220" s="79">
        <f t="shared" si="66"/>
        <v>0</v>
      </c>
      <c r="Z220" s="65"/>
      <c r="AA220" s="78">
        <f t="shared" si="67"/>
        <v>0</v>
      </c>
      <c r="AB220" s="45"/>
      <c r="AC220" s="79">
        <f t="shared" si="68"/>
        <v>0</v>
      </c>
      <c r="AD220" s="65"/>
      <c r="AE220" s="78">
        <f t="shared" si="69"/>
        <v>0</v>
      </c>
      <c r="AF220" s="45"/>
      <c r="AG220" s="79">
        <f t="shared" si="70"/>
        <v>0</v>
      </c>
    </row>
    <row r="221" spans="1:33" ht="16.5" customHeight="1">
      <c r="A221" s="12">
        <v>1902229</v>
      </c>
      <c r="B221" s="27" t="s">
        <v>188</v>
      </c>
      <c r="C221" s="281">
        <v>5675990</v>
      </c>
      <c r="D221" s="45"/>
      <c r="E221" s="46">
        <f t="shared" si="54"/>
        <v>0</v>
      </c>
      <c r="F221" s="46">
        <f t="shared" si="55"/>
        <v>0</v>
      </c>
      <c r="G221" s="46">
        <f t="shared" si="56"/>
        <v>0</v>
      </c>
      <c r="H221" s="53" t="e">
        <f t="shared" si="57"/>
        <v>#DIV/0!</v>
      </c>
      <c r="I221" s="54" t="e">
        <f t="shared" si="58"/>
        <v>#DIV/0!</v>
      </c>
      <c r="J221" s="65"/>
      <c r="K221" s="78">
        <f t="shared" si="59"/>
        <v>0</v>
      </c>
      <c r="L221" s="295"/>
      <c r="M221" s="79">
        <f t="shared" si="60"/>
        <v>0</v>
      </c>
      <c r="N221" s="65"/>
      <c r="O221" s="78">
        <f t="shared" si="61"/>
        <v>0</v>
      </c>
      <c r="P221" s="45"/>
      <c r="Q221" s="79">
        <f t="shared" si="62"/>
        <v>0</v>
      </c>
      <c r="R221" s="65"/>
      <c r="S221" s="78">
        <f t="shared" si="63"/>
        <v>0</v>
      </c>
      <c r="T221" s="45"/>
      <c r="U221" s="79">
        <f t="shared" si="64"/>
        <v>0</v>
      </c>
      <c r="V221" s="65"/>
      <c r="W221" s="78">
        <f t="shared" si="65"/>
        <v>0</v>
      </c>
      <c r="X221" s="45"/>
      <c r="Y221" s="79">
        <f t="shared" si="66"/>
        <v>0</v>
      </c>
      <c r="Z221" s="65"/>
      <c r="AA221" s="78">
        <f t="shared" si="67"/>
        <v>0</v>
      </c>
      <c r="AB221" s="45"/>
      <c r="AC221" s="79">
        <f t="shared" si="68"/>
        <v>0</v>
      </c>
      <c r="AD221" s="65"/>
      <c r="AE221" s="78">
        <f t="shared" si="69"/>
        <v>0</v>
      </c>
      <c r="AF221" s="45"/>
      <c r="AG221" s="79">
        <f t="shared" si="70"/>
        <v>0</v>
      </c>
    </row>
    <row r="222" spans="1:33" ht="16.5" customHeight="1">
      <c r="A222" s="12">
        <v>1902122</v>
      </c>
      <c r="B222" s="27" t="s">
        <v>189</v>
      </c>
      <c r="C222" s="281">
        <v>2840530</v>
      </c>
      <c r="D222" s="45"/>
      <c r="E222" s="46">
        <f t="shared" si="54"/>
        <v>0</v>
      </c>
      <c r="F222" s="46">
        <f t="shared" si="55"/>
        <v>0</v>
      </c>
      <c r="G222" s="46">
        <f t="shared" si="56"/>
        <v>0</v>
      </c>
      <c r="H222" s="53" t="e">
        <f t="shared" si="57"/>
        <v>#DIV/0!</v>
      </c>
      <c r="I222" s="54" t="e">
        <f t="shared" si="58"/>
        <v>#DIV/0!</v>
      </c>
      <c r="J222" s="65"/>
      <c r="K222" s="78">
        <f t="shared" si="59"/>
        <v>0</v>
      </c>
      <c r="L222" s="295"/>
      <c r="M222" s="79">
        <f t="shared" si="60"/>
        <v>0</v>
      </c>
      <c r="N222" s="65"/>
      <c r="O222" s="78">
        <f t="shared" si="61"/>
        <v>0</v>
      </c>
      <c r="P222" s="45"/>
      <c r="Q222" s="79">
        <f t="shared" si="62"/>
        <v>0</v>
      </c>
      <c r="R222" s="65"/>
      <c r="S222" s="78">
        <f t="shared" si="63"/>
        <v>0</v>
      </c>
      <c r="T222" s="45"/>
      <c r="U222" s="79">
        <f t="shared" si="64"/>
        <v>0</v>
      </c>
      <c r="V222" s="65"/>
      <c r="W222" s="78">
        <f t="shared" si="65"/>
        <v>0</v>
      </c>
      <c r="X222" s="45"/>
      <c r="Y222" s="79">
        <f t="shared" si="66"/>
        <v>0</v>
      </c>
      <c r="Z222" s="65"/>
      <c r="AA222" s="78">
        <f t="shared" si="67"/>
        <v>0</v>
      </c>
      <c r="AB222" s="45"/>
      <c r="AC222" s="79">
        <f t="shared" si="68"/>
        <v>0</v>
      </c>
      <c r="AD222" s="65"/>
      <c r="AE222" s="78">
        <f t="shared" si="69"/>
        <v>0</v>
      </c>
      <c r="AF222" s="45"/>
      <c r="AG222" s="79">
        <f t="shared" si="70"/>
        <v>0</v>
      </c>
    </row>
    <row r="223" spans="1:33" ht="16.5" customHeight="1">
      <c r="A223" s="12"/>
      <c r="B223" s="27"/>
      <c r="C223" s="14"/>
      <c r="D223" s="45"/>
      <c r="E223" s="46"/>
      <c r="F223" s="46"/>
      <c r="G223" s="46"/>
      <c r="H223" s="53"/>
      <c r="I223" s="54"/>
      <c r="J223" s="65"/>
      <c r="K223" s="78"/>
      <c r="L223" s="295"/>
      <c r="M223" s="79"/>
      <c r="N223" s="65"/>
      <c r="O223" s="78"/>
      <c r="P223" s="45"/>
      <c r="Q223" s="79"/>
      <c r="R223" s="65"/>
      <c r="S223" s="78"/>
      <c r="T223" s="45"/>
      <c r="U223" s="79"/>
      <c r="V223" s="65"/>
      <c r="W223" s="78"/>
      <c r="X223" s="45"/>
      <c r="Y223" s="79"/>
      <c r="Z223" s="65"/>
      <c r="AA223" s="78"/>
      <c r="AB223" s="45"/>
      <c r="AC223" s="79"/>
      <c r="AD223" s="65"/>
      <c r="AE223" s="78"/>
      <c r="AF223" s="45"/>
      <c r="AG223" s="79"/>
    </row>
    <row r="224" spans="1:33" ht="16.5" customHeight="1">
      <c r="A224" s="58"/>
      <c r="B224" s="125" t="s">
        <v>190</v>
      </c>
      <c r="C224" s="59"/>
      <c r="D224" s="60"/>
      <c r="E224" s="61"/>
      <c r="F224" s="61"/>
      <c r="G224" s="61"/>
      <c r="H224" s="62"/>
      <c r="I224" s="63"/>
      <c r="J224" s="84"/>
      <c r="K224" s="85"/>
      <c r="L224" s="84"/>
      <c r="M224" s="86"/>
      <c r="N224" s="84"/>
      <c r="O224" s="85"/>
      <c r="P224" s="60"/>
      <c r="Q224" s="86"/>
      <c r="R224" s="84"/>
      <c r="S224" s="85"/>
      <c r="T224" s="60"/>
      <c r="U224" s="86"/>
      <c r="V224" s="84"/>
      <c r="W224" s="85"/>
      <c r="X224" s="60"/>
      <c r="Y224" s="86"/>
      <c r="Z224" s="84"/>
      <c r="AA224" s="85"/>
      <c r="AB224" s="60"/>
      <c r="AC224" s="86"/>
      <c r="AD224" s="84"/>
      <c r="AE224" s="85"/>
      <c r="AF224" s="60"/>
      <c r="AG224" s="86"/>
    </row>
    <row r="225" spans="1:38" ht="32.25" customHeight="1">
      <c r="A225" s="12">
        <v>1402157</v>
      </c>
      <c r="B225" s="27" t="s">
        <v>191</v>
      </c>
      <c r="C225" s="281">
        <v>1866230</v>
      </c>
      <c r="D225" s="45"/>
      <c r="E225" s="46">
        <f t="shared" si="54"/>
        <v>0</v>
      </c>
      <c r="F225" s="46">
        <f t="shared" si="55"/>
        <v>0</v>
      </c>
      <c r="G225" s="46">
        <f t="shared" si="56"/>
        <v>0</v>
      </c>
      <c r="H225" s="53" t="e">
        <f t="shared" si="57"/>
        <v>#DIV/0!</v>
      </c>
      <c r="I225" s="54" t="e">
        <f t="shared" si="58"/>
        <v>#DIV/0!</v>
      </c>
      <c r="J225" s="65"/>
      <c r="K225" s="78">
        <f t="shared" si="59"/>
        <v>0</v>
      </c>
      <c r="L225" s="295"/>
      <c r="M225" s="79">
        <f t="shared" si="60"/>
        <v>0</v>
      </c>
      <c r="N225" s="65"/>
      <c r="O225" s="78">
        <f t="shared" si="61"/>
        <v>0</v>
      </c>
      <c r="P225" s="45"/>
      <c r="Q225" s="79">
        <f t="shared" si="62"/>
        <v>0</v>
      </c>
      <c r="R225" s="65"/>
      <c r="S225" s="78">
        <f t="shared" si="63"/>
        <v>0</v>
      </c>
      <c r="T225" s="45"/>
      <c r="U225" s="79">
        <f t="shared" si="64"/>
        <v>0</v>
      </c>
      <c r="V225" s="65"/>
      <c r="W225" s="78">
        <f t="shared" si="65"/>
        <v>0</v>
      </c>
      <c r="X225" s="45"/>
      <c r="Y225" s="79">
        <f t="shared" si="66"/>
        <v>0</v>
      </c>
      <c r="Z225" s="65"/>
      <c r="AA225" s="78">
        <f t="shared" si="67"/>
        <v>0</v>
      </c>
      <c r="AB225" s="45"/>
      <c r="AC225" s="79">
        <f t="shared" si="68"/>
        <v>0</v>
      </c>
      <c r="AD225" s="65"/>
      <c r="AE225" s="78">
        <f t="shared" si="69"/>
        <v>0</v>
      </c>
      <c r="AF225" s="45"/>
      <c r="AG225" s="79">
        <f t="shared" si="70"/>
        <v>0</v>
      </c>
    </row>
    <row r="226" spans="1:38" ht="28.5" customHeight="1" outlineLevel="1">
      <c r="A226" s="12">
        <v>2104269</v>
      </c>
      <c r="B226" s="27" t="s">
        <v>192</v>
      </c>
      <c r="C226" s="281">
        <v>1835880</v>
      </c>
      <c r="D226" s="45"/>
      <c r="E226" s="46">
        <f t="shared" si="54"/>
        <v>0</v>
      </c>
      <c r="F226" s="46">
        <f t="shared" si="55"/>
        <v>0</v>
      </c>
      <c r="G226" s="46">
        <f t="shared" si="56"/>
        <v>0</v>
      </c>
      <c r="H226" s="53" t="e">
        <f t="shared" si="57"/>
        <v>#DIV/0!</v>
      </c>
      <c r="I226" s="54" t="e">
        <f t="shared" si="58"/>
        <v>#DIV/0!</v>
      </c>
      <c r="J226" s="65"/>
      <c r="K226" s="78">
        <f t="shared" si="59"/>
        <v>0</v>
      </c>
      <c r="L226" s="295"/>
      <c r="M226" s="79">
        <f t="shared" si="60"/>
        <v>0</v>
      </c>
      <c r="N226" s="65"/>
      <c r="O226" s="78">
        <f t="shared" si="61"/>
        <v>0</v>
      </c>
      <c r="P226" s="45"/>
      <c r="Q226" s="79">
        <f t="shared" si="62"/>
        <v>0</v>
      </c>
      <c r="R226" s="65"/>
      <c r="S226" s="78">
        <f t="shared" si="63"/>
        <v>0</v>
      </c>
      <c r="T226" s="45"/>
      <c r="U226" s="79">
        <f t="shared" si="64"/>
        <v>0</v>
      </c>
      <c r="V226" s="65"/>
      <c r="W226" s="78">
        <f t="shared" si="65"/>
        <v>0</v>
      </c>
      <c r="X226" s="45"/>
      <c r="Y226" s="79">
        <f t="shared" si="66"/>
        <v>0</v>
      </c>
      <c r="Z226" s="65"/>
      <c r="AA226" s="78">
        <f t="shared" si="67"/>
        <v>0</v>
      </c>
      <c r="AB226" s="45"/>
      <c r="AC226" s="79">
        <f t="shared" si="68"/>
        <v>0</v>
      </c>
      <c r="AD226" s="65"/>
      <c r="AE226" s="78">
        <f t="shared" si="69"/>
        <v>0</v>
      </c>
      <c r="AF226" s="45"/>
      <c r="AG226" s="79">
        <f t="shared" si="70"/>
        <v>0</v>
      </c>
    </row>
    <row r="227" spans="1:38" ht="16.5" customHeight="1" outlineLevel="1">
      <c r="A227" s="12"/>
      <c r="B227" s="18"/>
      <c r="C227" s="14"/>
      <c r="D227" s="45"/>
      <c r="E227" s="46"/>
      <c r="F227" s="46"/>
      <c r="G227" s="46"/>
      <c r="H227" s="53"/>
      <c r="I227" s="54"/>
      <c r="J227" s="65"/>
      <c r="K227" s="78"/>
      <c r="L227" s="295"/>
      <c r="M227" s="79"/>
      <c r="N227" s="65"/>
      <c r="O227" s="78"/>
      <c r="P227" s="45"/>
      <c r="Q227" s="79"/>
      <c r="R227" s="65"/>
      <c r="S227" s="78"/>
      <c r="T227" s="45"/>
      <c r="U227" s="79"/>
      <c r="V227" s="65"/>
      <c r="W227" s="78"/>
      <c r="X227" s="45"/>
      <c r="Y227" s="79"/>
      <c r="Z227" s="65"/>
      <c r="AA227" s="78"/>
      <c r="AB227" s="45"/>
      <c r="AC227" s="79"/>
      <c r="AD227" s="65"/>
      <c r="AE227" s="78"/>
      <c r="AF227" s="45"/>
      <c r="AG227" s="79"/>
    </row>
    <row r="228" spans="1:38" ht="16.5" customHeight="1" outlineLevel="1">
      <c r="A228" s="12"/>
      <c r="B228" s="16" t="s">
        <v>193</v>
      </c>
      <c r="C228" s="59"/>
      <c r="D228" s="60"/>
      <c r="E228" s="46"/>
      <c r="F228" s="46"/>
      <c r="G228" s="46"/>
      <c r="H228" s="53"/>
      <c r="I228" s="54"/>
      <c r="J228" s="84"/>
      <c r="K228" s="78"/>
      <c r="L228" s="84"/>
      <c r="M228" s="79"/>
      <c r="N228" s="84"/>
      <c r="O228" s="78"/>
      <c r="P228" s="60"/>
      <c r="Q228" s="79"/>
      <c r="R228" s="84"/>
      <c r="S228" s="78"/>
      <c r="T228" s="60"/>
      <c r="U228" s="79"/>
      <c r="V228" s="84"/>
      <c r="W228" s="78"/>
      <c r="X228" s="60"/>
      <c r="Y228" s="79"/>
      <c r="Z228" s="84"/>
      <c r="AA228" s="78"/>
      <c r="AB228" s="60"/>
      <c r="AC228" s="79"/>
      <c r="AD228" s="84"/>
      <c r="AE228" s="78"/>
      <c r="AF228" s="60"/>
      <c r="AG228" s="79"/>
    </row>
    <row r="229" spans="1:38" ht="16.5" customHeight="1" outlineLevel="1">
      <c r="A229" s="12"/>
      <c r="B229" s="20" t="s">
        <v>194</v>
      </c>
      <c r="C229" s="59"/>
      <c r="D229" s="60"/>
      <c r="E229" s="46"/>
      <c r="F229" s="46"/>
      <c r="G229" s="46"/>
      <c r="H229" s="53"/>
      <c r="I229" s="54"/>
      <c r="J229" s="84"/>
      <c r="K229" s="78"/>
      <c r="L229" s="84"/>
      <c r="M229" s="79"/>
      <c r="N229" s="84"/>
      <c r="O229" s="78"/>
      <c r="P229" s="60"/>
      <c r="Q229" s="79"/>
      <c r="R229" s="84"/>
      <c r="S229" s="78"/>
      <c r="T229" s="60"/>
      <c r="U229" s="79"/>
      <c r="V229" s="84"/>
      <c r="W229" s="78"/>
      <c r="X229" s="60"/>
      <c r="Y229" s="79"/>
      <c r="Z229" s="84"/>
      <c r="AA229" s="78"/>
      <c r="AB229" s="60"/>
      <c r="AC229" s="79"/>
      <c r="AD229" s="84"/>
      <c r="AE229" s="78"/>
      <c r="AF229" s="60"/>
      <c r="AG229" s="79"/>
    </row>
    <row r="230" spans="1:38" ht="16.5" customHeight="1" outlineLevel="1">
      <c r="A230" s="12"/>
      <c r="B230" s="24" t="s">
        <v>195</v>
      </c>
      <c r="C230" s="281">
        <v>488830</v>
      </c>
      <c r="D230" s="45"/>
      <c r="E230" s="46">
        <f t="shared" si="54"/>
        <v>0</v>
      </c>
      <c r="F230" s="46">
        <f t="shared" si="55"/>
        <v>0</v>
      </c>
      <c r="G230" s="46">
        <f t="shared" si="56"/>
        <v>0</v>
      </c>
      <c r="H230" s="53" t="e">
        <f t="shared" si="57"/>
        <v>#DIV/0!</v>
      </c>
      <c r="I230" s="54" t="e">
        <f t="shared" si="58"/>
        <v>#DIV/0!</v>
      </c>
      <c r="J230" s="65"/>
      <c r="K230" s="78">
        <f t="shared" si="59"/>
        <v>0</v>
      </c>
      <c r="L230" s="295"/>
      <c r="M230" s="79">
        <f t="shared" si="60"/>
        <v>0</v>
      </c>
      <c r="N230" s="65"/>
      <c r="O230" s="78">
        <f t="shared" si="61"/>
        <v>0</v>
      </c>
      <c r="P230" s="45"/>
      <c r="Q230" s="79">
        <f t="shared" si="62"/>
        <v>0</v>
      </c>
      <c r="R230" s="65"/>
      <c r="S230" s="78">
        <f t="shared" si="63"/>
        <v>0</v>
      </c>
      <c r="T230" s="45"/>
      <c r="U230" s="79">
        <f t="shared" si="64"/>
        <v>0</v>
      </c>
      <c r="V230" s="65"/>
      <c r="W230" s="78">
        <f t="shared" si="65"/>
        <v>0</v>
      </c>
      <c r="X230" s="45"/>
      <c r="Y230" s="79">
        <f t="shared" si="66"/>
        <v>0</v>
      </c>
      <c r="Z230" s="65"/>
      <c r="AA230" s="78">
        <f t="shared" si="67"/>
        <v>0</v>
      </c>
      <c r="AB230" s="45"/>
      <c r="AC230" s="79">
        <f t="shared" si="68"/>
        <v>0</v>
      </c>
      <c r="AD230" s="65"/>
      <c r="AE230" s="78">
        <f t="shared" si="69"/>
        <v>0</v>
      </c>
      <c r="AF230" s="45"/>
      <c r="AG230" s="79">
        <f t="shared" si="70"/>
        <v>0</v>
      </c>
    </row>
    <row r="231" spans="1:38" ht="16.5" customHeight="1">
      <c r="A231" s="12"/>
      <c r="B231" s="18"/>
      <c r="C231" s="14"/>
      <c r="D231" s="45"/>
      <c r="E231" s="46"/>
      <c r="F231" s="46"/>
      <c r="G231" s="46"/>
      <c r="H231" s="53"/>
      <c r="I231" s="54"/>
      <c r="J231" s="65"/>
      <c r="K231" s="78"/>
      <c r="L231" s="295"/>
      <c r="M231" s="79"/>
      <c r="N231" s="65"/>
      <c r="O231" s="78"/>
      <c r="P231" s="45"/>
      <c r="Q231" s="79"/>
      <c r="R231" s="65"/>
      <c r="S231" s="78"/>
      <c r="T231" s="45"/>
      <c r="U231" s="79"/>
      <c r="V231" s="65"/>
      <c r="W231" s="78"/>
      <c r="X231" s="45"/>
      <c r="Y231" s="79"/>
      <c r="Z231" s="65"/>
      <c r="AA231" s="78"/>
      <c r="AB231" s="45"/>
      <c r="AC231" s="79"/>
      <c r="AD231" s="65"/>
      <c r="AE231" s="78"/>
      <c r="AF231" s="45"/>
      <c r="AG231" s="79"/>
    </row>
    <row r="232" spans="1:38" ht="16.5" customHeight="1">
      <c r="A232" s="58"/>
      <c r="B232" s="125" t="s">
        <v>196</v>
      </c>
      <c r="C232" s="59"/>
      <c r="D232" s="60"/>
      <c r="E232" s="61"/>
      <c r="F232" s="61"/>
      <c r="G232" s="61"/>
      <c r="H232" s="62"/>
      <c r="I232" s="63"/>
      <c r="J232" s="84"/>
      <c r="K232" s="85"/>
      <c r="L232" s="315"/>
      <c r="M232" s="86"/>
      <c r="N232" s="84"/>
      <c r="O232" s="85"/>
      <c r="P232" s="60"/>
      <c r="Q232" s="86"/>
      <c r="R232" s="84"/>
      <c r="S232" s="85"/>
      <c r="T232" s="60"/>
      <c r="U232" s="86"/>
      <c r="V232" s="84"/>
      <c r="W232" s="85"/>
      <c r="X232" s="60"/>
      <c r="Y232" s="86"/>
      <c r="Z232" s="84"/>
      <c r="AA232" s="85"/>
      <c r="AB232" s="60"/>
      <c r="AC232" s="86"/>
      <c r="AD232" s="84"/>
      <c r="AE232" s="85"/>
      <c r="AF232" s="60"/>
      <c r="AG232" s="86"/>
    </row>
    <row r="233" spans="1:38" ht="16.5" customHeight="1">
      <c r="A233" s="12" t="s">
        <v>881</v>
      </c>
      <c r="B233" s="27" t="s">
        <v>197</v>
      </c>
      <c r="C233" s="281">
        <v>103870</v>
      </c>
      <c r="D233" s="45"/>
      <c r="E233" s="46">
        <f t="shared" si="54"/>
        <v>0</v>
      </c>
      <c r="F233" s="46">
        <f t="shared" si="55"/>
        <v>0</v>
      </c>
      <c r="G233" s="46">
        <f t="shared" si="56"/>
        <v>0</v>
      </c>
      <c r="H233" s="53" t="e">
        <f t="shared" si="57"/>
        <v>#DIV/0!</v>
      </c>
      <c r="I233" s="54" t="e">
        <f t="shared" si="58"/>
        <v>#DIV/0!</v>
      </c>
      <c r="J233" s="65"/>
      <c r="K233" s="78">
        <f t="shared" si="59"/>
        <v>0</v>
      </c>
      <c r="L233" s="295"/>
      <c r="M233" s="79">
        <f t="shared" si="60"/>
        <v>0</v>
      </c>
      <c r="N233" s="65"/>
      <c r="O233" s="78">
        <f t="shared" si="61"/>
        <v>0</v>
      </c>
      <c r="P233" s="45"/>
      <c r="Q233" s="79">
        <f t="shared" si="62"/>
        <v>0</v>
      </c>
      <c r="R233" s="65"/>
      <c r="S233" s="78">
        <f t="shared" si="63"/>
        <v>0</v>
      </c>
      <c r="T233" s="45"/>
      <c r="U233" s="79">
        <f t="shared" si="64"/>
        <v>0</v>
      </c>
      <c r="V233" s="65"/>
      <c r="W233" s="78">
        <f t="shared" si="65"/>
        <v>0</v>
      </c>
      <c r="X233" s="45"/>
      <c r="Y233" s="79">
        <f t="shared" si="66"/>
        <v>0</v>
      </c>
      <c r="Z233" s="65"/>
      <c r="AA233" s="78">
        <f t="shared" si="67"/>
        <v>0</v>
      </c>
      <c r="AB233" s="45"/>
      <c r="AC233" s="79">
        <f t="shared" si="68"/>
        <v>0</v>
      </c>
      <c r="AD233" s="65"/>
      <c r="AE233" s="78">
        <f t="shared" si="69"/>
        <v>0</v>
      </c>
      <c r="AF233" s="45"/>
      <c r="AG233" s="79">
        <f t="shared" si="70"/>
        <v>0</v>
      </c>
    </row>
    <row r="234" spans="1:38" ht="16.5" customHeight="1">
      <c r="A234" s="12" t="s">
        <v>882</v>
      </c>
      <c r="B234" s="27" t="s">
        <v>198</v>
      </c>
      <c r="C234" s="281">
        <v>123860</v>
      </c>
      <c r="D234" s="45">
        <v>130</v>
      </c>
      <c r="E234" s="46">
        <f t="shared" si="54"/>
        <v>128</v>
      </c>
      <c r="F234" s="46">
        <f t="shared" si="55"/>
        <v>16101800</v>
      </c>
      <c r="G234" s="46">
        <f t="shared" si="56"/>
        <v>15854080</v>
      </c>
      <c r="H234" s="53">
        <f t="shared" si="57"/>
        <v>0.98461538461538467</v>
      </c>
      <c r="I234" s="54">
        <f t="shared" si="58"/>
        <v>0.98461538461538467</v>
      </c>
      <c r="J234" s="65">
        <v>14</v>
      </c>
      <c r="K234" s="78">
        <f t="shared" si="59"/>
        <v>1734040</v>
      </c>
      <c r="L234" s="295">
        <v>9</v>
      </c>
      <c r="M234" s="79">
        <f t="shared" si="60"/>
        <v>1114740</v>
      </c>
      <c r="N234" s="65">
        <v>5</v>
      </c>
      <c r="O234" s="78">
        <f t="shared" si="61"/>
        <v>619300</v>
      </c>
      <c r="P234" s="45">
        <v>12</v>
      </c>
      <c r="Q234" s="79">
        <f t="shared" si="62"/>
        <v>1486320</v>
      </c>
      <c r="R234" s="65">
        <v>11</v>
      </c>
      <c r="S234" s="78">
        <f t="shared" si="63"/>
        <v>1362460</v>
      </c>
      <c r="T234" s="45">
        <v>12</v>
      </c>
      <c r="U234" s="79">
        <f t="shared" si="64"/>
        <v>1486320</v>
      </c>
      <c r="V234" s="65">
        <v>12</v>
      </c>
      <c r="W234" s="78">
        <f t="shared" si="65"/>
        <v>1486320</v>
      </c>
      <c r="X234" s="45">
        <v>12</v>
      </c>
      <c r="Y234" s="79">
        <f t="shared" si="66"/>
        <v>1486320</v>
      </c>
      <c r="Z234" s="65">
        <v>11</v>
      </c>
      <c r="AA234" s="78">
        <f t="shared" si="67"/>
        <v>1362460</v>
      </c>
      <c r="AB234" s="45">
        <v>13</v>
      </c>
      <c r="AC234" s="79">
        <f t="shared" si="68"/>
        <v>1610180</v>
      </c>
      <c r="AD234" s="65">
        <v>14</v>
      </c>
      <c r="AE234" s="78">
        <f t="shared" si="69"/>
        <v>1734040</v>
      </c>
      <c r="AF234" s="45">
        <v>3</v>
      </c>
      <c r="AG234" s="79">
        <f t="shared" si="70"/>
        <v>371580</v>
      </c>
    </row>
    <row r="235" spans="1:38" ht="16.5" customHeight="1">
      <c r="A235" s="12">
        <v>2001115</v>
      </c>
      <c r="B235" s="27" t="s">
        <v>199</v>
      </c>
      <c r="C235" s="281">
        <v>323900</v>
      </c>
      <c r="D235" s="45">
        <v>18</v>
      </c>
      <c r="E235" s="46">
        <f t="shared" si="54"/>
        <v>18</v>
      </c>
      <c r="F235" s="46">
        <f t="shared" si="55"/>
        <v>5830200</v>
      </c>
      <c r="G235" s="46">
        <f t="shared" si="56"/>
        <v>5830200</v>
      </c>
      <c r="H235" s="53">
        <f t="shared" si="57"/>
        <v>1</v>
      </c>
      <c r="I235" s="54">
        <f t="shared" si="58"/>
        <v>1</v>
      </c>
      <c r="J235" s="65">
        <v>1</v>
      </c>
      <c r="K235" s="78">
        <f t="shared" si="59"/>
        <v>323900</v>
      </c>
      <c r="L235" s="295"/>
      <c r="M235" s="79">
        <f t="shared" si="60"/>
        <v>0</v>
      </c>
      <c r="N235" s="65">
        <v>9</v>
      </c>
      <c r="O235" s="78">
        <f t="shared" si="61"/>
        <v>2915100</v>
      </c>
      <c r="P235" s="45">
        <v>4</v>
      </c>
      <c r="Q235" s="79">
        <f t="shared" si="62"/>
        <v>1295600</v>
      </c>
      <c r="R235" s="65">
        <v>4</v>
      </c>
      <c r="S235" s="78">
        <f t="shared" si="63"/>
        <v>1295600</v>
      </c>
      <c r="T235" s="45"/>
      <c r="U235" s="79">
        <f t="shared" si="64"/>
        <v>0</v>
      </c>
      <c r="V235" s="65"/>
      <c r="W235" s="78">
        <f t="shared" si="65"/>
        <v>0</v>
      </c>
      <c r="X235" s="45"/>
      <c r="Y235" s="79">
        <f t="shared" si="66"/>
        <v>0</v>
      </c>
      <c r="Z235" s="65"/>
      <c r="AA235" s="78">
        <f t="shared" si="67"/>
        <v>0</v>
      </c>
      <c r="AB235" s="45"/>
      <c r="AC235" s="79">
        <f t="shared" si="68"/>
        <v>0</v>
      </c>
      <c r="AD235" s="65"/>
      <c r="AE235" s="78">
        <f t="shared" si="69"/>
        <v>0</v>
      </c>
      <c r="AF235" s="45"/>
      <c r="AG235" s="79">
        <f t="shared" si="70"/>
        <v>0</v>
      </c>
    </row>
    <row r="236" spans="1:38" ht="16.5" customHeight="1">
      <c r="A236" s="12"/>
      <c r="B236" s="27"/>
      <c r="C236" s="14"/>
      <c r="D236" s="45"/>
      <c r="E236" s="46"/>
      <c r="F236" s="46"/>
      <c r="G236" s="46"/>
      <c r="H236" s="53"/>
      <c r="I236" s="54"/>
      <c r="J236" s="65"/>
      <c r="K236" s="78"/>
      <c r="L236" s="306"/>
      <c r="M236" s="79"/>
      <c r="N236" s="65"/>
      <c r="O236" s="78"/>
      <c r="P236" s="45"/>
      <c r="Q236" s="79"/>
      <c r="R236" s="65"/>
      <c r="S236" s="78"/>
      <c r="T236" s="45"/>
      <c r="U236" s="79"/>
      <c r="V236" s="65"/>
      <c r="W236" s="78"/>
      <c r="X236" s="45"/>
      <c r="Y236" s="79"/>
      <c r="Z236" s="65"/>
      <c r="AA236" s="78"/>
      <c r="AB236" s="45"/>
      <c r="AC236" s="79"/>
      <c r="AD236" s="65"/>
      <c r="AE236" s="78"/>
      <c r="AF236" s="45"/>
      <c r="AG236" s="79"/>
    </row>
    <row r="237" spans="1:38" ht="16.5" customHeight="1" outlineLevel="1">
      <c r="A237" s="12"/>
      <c r="B237" s="18"/>
      <c r="C237" s="14"/>
      <c r="D237" s="45"/>
      <c r="E237" s="46"/>
      <c r="F237" s="46"/>
      <c r="G237" s="46"/>
      <c r="H237" s="53"/>
      <c r="I237" s="54"/>
      <c r="J237" s="65"/>
      <c r="K237" s="78"/>
      <c r="L237" s="306"/>
      <c r="M237" s="79"/>
      <c r="N237" s="65"/>
      <c r="O237" s="78"/>
      <c r="P237" s="45"/>
      <c r="Q237" s="79"/>
      <c r="R237" s="65"/>
      <c r="S237" s="78"/>
      <c r="T237" s="45"/>
      <c r="U237" s="79"/>
      <c r="V237" s="65"/>
      <c r="W237" s="78"/>
      <c r="X237" s="45"/>
      <c r="Y237" s="79"/>
      <c r="Z237" s="65"/>
      <c r="AA237" s="78"/>
      <c r="AB237" s="45"/>
      <c r="AC237" s="79"/>
      <c r="AD237" s="65"/>
      <c r="AE237" s="78"/>
      <c r="AF237" s="45"/>
      <c r="AG237" s="79"/>
    </row>
    <row r="238" spans="1:38" ht="16.5" customHeight="1" outlineLevel="1">
      <c r="A238" s="12"/>
      <c r="B238" s="18"/>
      <c r="C238" s="14"/>
      <c r="D238" s="45"/>
      <c r="E238" s="46"/>
      <c r="F238" s="46"/>
      <c r="G238" s="46"/>
      <c r="H238" s="53"/>
      <c r="I238" s="54"/>
      <c r="J238" s="65"/>
      <c r="K238" s="78"/>
      <c r="L238" s="306"/>
      <c r="M238" s="79"/>
      <c r="N238" s="65"/>
      <c r="O238" s="78"/>
      <c r="P238" s="45"/>
      <c r="Q238" s="79"/>
      <c r="R238" s="65"/>
      <c r="S238" s="78"/>
      <c r="T238" s="45"/>
      <c r="U238" s="79"/>
      <c r="V238" s="65"/>
      <c r="W238" s="78"/>
      <c r="X238" s="45"/>
      <c r="Y238" s="79"/>
      <c r="Z238" s="65"/>
      <c r="AA238" s="78"/>
      <c r="AB238" s="45"/>
      <c r="AC238" s="79"/>
      <c r="AD238" s="65"/>
      <c r="AE238" s="78"/>
      <c r="AF238" s="45"/>
      <c r="AG238" s="79"/>
    </row>
    <row r="239" spans="1:38" s="10" customFormat="1" ht="16.5" customHeight="1">
      <c r="A239" s="129"/>
      <c r="B239" s="130" t="s">
        <v>200</v>
      </c>
      <c r="C239" s="131"/>
      <c r="D239" s="132">
        <f>SUM(D241:D329)</f>
        <v>2126</v>
      </c>
      <c r="E239" s="134">
        <f t="shared" ref="E239:G239" si="71">SUM(E241:E329)</f>
        <v>1928</v>
      </c>
      <c r="F239" s="134">
        <f t="shared" si="71"/>
        <v>1495470230</v>
      </c>
      <c r="G239" s="134">
        <f t="shared" si="71"/>
        <v>1312673560</v>
      </c>
      <c r="H239" s="135">
        <f t="shared" si="57"/>
        <v>0.90686735653809969</v>
      </c>
      <c r="I239" s="136">
        <f t="shared" si="58"/>
        <v>0.87776642668440141</v>
      </c>
      <c r="J239" s="133">
        <f t="shared" ref="J239" si="72">SUM(J241:J329)</f>
        <v>163</v>
      </c>
      <c r="K239" s="137">
        <f t="shared" ref="K239:AG239" si="73">SUM(K241:K329)</f>
        <v>99173090</v>
      </c>
      <c r="L239" s="316">
        <f t="shared" si="73"/>
        <v>106</v>
      </c>
      <c r="M239" s="138">
        <f t="shared" si="73"/>
        <v>61062750</v>
      </c>
      <c r="N239" s="133">
        <f t="shared" si="73"/>
        <v>114</v>
      </c>
      <c r="O239" s="137">
        <f t="shared" si="73"/>
        <v>87128340</v>
      </c>
      <c r="P239" s="132">
        <f t="shared" si="73"/>
        <v>170</v>
      </c>
      <c r="Q239" s="138">
        <f t="shared" si="73"/>
        <v>129849730</v>
      </c>
      <c r="R239" s="133">
        <f t="shared" si="73"/>
        <v>209</v>
      </c>
      <c r="S239" s="137">
        <f t="shared" si="73"/>
        <v>123176020</v>
      </c>
      <c r="T239" s="132">
        <f t="shared" si="73"/>
        <v>146</v>
      </c>
      <c r="U239" s="138">
        <f t="shared" si="73"/>
        <v>98720410</v>
      </c>
      <c r="V239" s="133">
        <f t="shared" si="73"/>
        <v>147</v>
      </c>
      <c r="W239" s="137">
        <f t="shared" si="73"/>
        <v>117657670</v>
      </c>
      <c r="X239" s="132">
        <f t="shared" si="73"/>
        <v>204</v>
      </c>
      <c r="Y239" s="138">
        <f t="shared" si="73"/>
        <v>138444810</v>
      </c>
      <c r="Z239" s="133">
        <f t="shared" si="73"/>
        <v>189</v>
      </c>
      <c r="AA239" s="137">
        <f t="shared" si="73"/>
        <v>129624340</v>
      </c>
      <c r="AB239" s="132">
        <f t="shared" si="73"/>
        <v>194</v>
      </c>
      <c r="AC239" s="138">
        <f t="shared" si="73"/>
        <v>131742280</v>
      </c>
      <c r="AD239" s="133">
        <f t="shared" si="73"/>
        <v>99</v>
      </c>
      <c r="AE239" s="137">
        <f t="shared" si="73"/>
        <v>72543170</v>
      </c>
      <c r="AF239" s="132">
        <f t="shared" si="73"/>
        <v>187</v>
      </c>
      <c r="AG239" s="138">
        <f t="shared" si="73"/>
        <v>123550950</v>
      </c>
      <c r="AH239" s="11"/>
      <c r="AI239" s="11"/>
      <c r="AJ239" s="11"/>
      <c r="AK239" s="11"/>
      <c r="AL239" s="11"/>
    </row>
    <row r="240" spans="1:38" ht="16.5" customHeight="1">
      <c r="A240" s="12"/>
      <c r="B240" s="17"/>
      <c r="C240" s="14"/>
      <c r="D240" s="45"/>
      <c r="E240" s="46"/>
      <c r="F240" s="46"/>
      <c r="G240" s="46"/>
      <c r="H240" s="53"/>
      <c r="I240" s="54"/>
      <c r="J240" s="65"/>
      <c r="K240" s="78"/>
      <c r="L240" s="295"/>
      <c r="M240" s="79"/>
      <c r="N240" s="65"/>
      <c r="O240" s="78"/>
      <c r="P240" s="45"/>
      <c r="Q240" s="79"/>
      <c r="R240" s="65"/>
      <c r="S240" s="78"/>
      <c r="T240" s="45"/>
      <c r="U240" s="79"/>
      <c r="V240" s="65"/>
      <c r="W240" s="78"/>
      <c r="X240" s="45"/>
      <c r="Y240" s="79"/>
      <c r="Z240" s="65"/>
      <c r="AA240" s="78"/>
      <c r="AB240" s="45"/>
      <c r="AC240" s="79"/>
      <c r="AD240" s="65"/>
      <c r="AE240" s="78"/>
      <c r="AF240" s="45"/>
      <c r="AG240" s="79"/>
    </row>
    <row r="241" spans="1:33" ht="16.5" customHeight="1">
      <c r="A241" s="58"/>
      <c r="B241" s="125" t="s">
        <v>201</v>
      </c>
      <c r="C241" s="59"/>
      <c r="D241" s="60"/>
      <c r="E241" s="61"/>
      <c r="F241" s="61"/>
      <c r="G241" s="61"/>
      <c r="H241" s="62"/>
      <c r="I241" s="63"/>
      <c r="J241" s="84"/>
      <c r="K241" s="85"/>
      <c r="L241" s="315"/>
      <c r="M241" s="86"/>
      <c r="N241" s="84"/>
      <c r="O241" s="85"/>
      <c r="P241" s="60"/>
      <c r="Q241" s="86"/>
      <c r="R241" s="84"/>
      <c r="S241" s="85"/>
      <c r="T241" s="60"/>
      <c r="U241" s="86"/>
      <c r="V241" s="84"/>
      <c r="W241" s="85"/>
      <c r="X241" s="60"/>
      <c r="Y241" s="86"/>
      <c r="Z241" s="84"/>
      <c r="AA241" s="85"/>
      <c r="AB241" s="60"/>
      <c r="AC241" s="86"/>
      <c r="AD241" s="84"/>
      <c r="AE241" s="85"/>
      <c r="AF241" s="60"/>
      <c r="AG241" s="86"/>
    </row>
    <row r="242" spans="1:33" ht="39" customHeight="1">
      <c r="A242" s="12" t="s">
        <v>883</v>
      </c>
      <c r="B242" s="18" t="s">
        <v>202</v>
      </c>
      <c r="C242" s="14">
        <v>625620</v>
      </c>
      <c r="D242" s="45">
        <v>240</v>
      </c>
      <c r="E242" s="46">
        <f t="shared" si="54"/>
        <v>226</v>
      </c>
      <c r="F242" s="46">
        <f t="shared" si="55"/>
        <v>150148800</v>
      </c>
      <c r="G242" s="46">
        <f t="shared" si="56"/>
        <v>141390120</v>
      </c>
      <c r="H242" s="53">
        <f t="shared" si="57"/>
        <v>0.94166666666666665</v>
      </c>
      <c r="I242" s="54">
        <f t="shared" si="58"/>
        <v>0.94166666666666665</v>
      </c>
      <c r="J242" s="65">
        <v>15</v>
      </c>
      <c r="K242" s="78">
        <f t="shared" si="59"/>
        <v>9384300</v>
      </c>
      <c r="L242" s="295">
        <v>13</v>
      </c>
      <c r="M242" s="79">
        <f t="shared" si="60"/>
        <v>8133060</v>
      </c>
      <c r="N242" s="65">
        <v>15</v>
      </c>
      <c r="O242" s="78">
        <f t="shared" si="61"/>
        <v>9384300</v>
      </c>
      <c r="P242" s="45">
        <v>19</v>
      </c>
      <c r="Q242" s="79">
        <f t="shared" si="62"/>
        <v>11886780</v>
      </c>
      <c r="R242" s="65">
        <v>12</v>
      </c>
      <c r="S242" s="78">
        <f t="shared" si="63"/>
        <v>7507440</v>
      </c>
      <c r="T242" s="45">
        <v>18</v>
      </c>
      <c r="U242" s="79">
        <f t="shared" si="64"/>
        <v>11261160</v>
      </c>
      <c r="V242" s="65">
        <v>20</v>
      </c>
      <c r="W242" s="78">
        <f t="shared" si="65"/>
        <v>12512400</v>
      </c>
      <c r="X242" s="45">
        <v>30</v>
      </c>
      <c r="Y242" s="79">
        <f t="shared" si="66"/>
        <v>18768600</v>
      </c>
      <c r="Z242" s="65">
        <v>23</v>
      </c>
      <c r="AA242" s="78">
        <f t="shared" si="67"/>
        <v>14389260</v>
      </c>
      <c r="AB242" s="45">
        <v>33</v>
      </c>
      <c r="AC242" s="79">
        <f t="shared" si="68"/>
        <v>20645460</v>
      </c>
      <c r="AD242" s="65">
        <v>10</v>
      </c>
      <c r="AE242" s="78">
        <f t="shared" si="69"/>
        <v>6256200</v>
      </c>
      <c r="AF242" s="45">
        <v>18</v>
      </c>
      <c r="AG242" s="79">
        <f t="shared" si="70"/>
        <v>11261160</v>
      </c>
    </row>
    <row r="243" spans="1:33" ht="16.5" customHeight="1">
      <c r="A243" s="12"/>
      <c r="B243" s="18"/>
      <c r="C243" s="14"/>
      <c r="D243" s="45"/>
      <c r="E243" s="46"/>
      <c r="F243" s="46"/>
      <c r="G243" s="46"/>
      <c r="H243" s="53"/>
      <c r="I243" s="54"/>
      <c r="J243" s="65"/>
      <c r="K243" s="78"/>
      <c r="L243" s="295"/>
      <c r="M243" s="79"/>
      <c r="N243" s="65"/>
      <c r="O243" s="78"/>
      <c r="P243" s="45"/>
      <c r="Q243" s="79"/>
      <c r="R243" s="65"/>
      <c r="S243" s="78"/>
      <c r="T243" s="45"/>
      <c r="U243" s="79"/>
      <c r="V243" s="65"/>
      <c r="W243" s="78"/>
      <c r="X243" s="45"/>
      <c r="Y243" s="79"/>
      <c r="Z243" s="65"/>
      <c r="AA243" s="78"/>
      <c r="AB243" s="45"/>
      <c r="AC243" s="79"/>
      <c r="AD243" s="65"/>
      <c r="AE243" s="78"/>
      <c r="AF243" s="45"/>
      <c r="AG243" s="79"/>
    </row>
    <row r="244" spans="1:33" ht="16.5" customHeight="1">
      <c r="A244" s="58"/>
      <c r="B244" s="125" t="s">
        <v>57</v>
      </c>
      <c r="C244" s="59"/>
      <c r="D244" s="60"/>
      <c r="E244" s="61"/>
      <c r="F244" s="61"/>
      <c r="G244" s="61"/>
      <c r="H244" s="62"/>
      <c r="I244" s="63"/>
      <c r="J244" s="84"/>
      <c r="K244" s="85"/>
      <c r="L244" s="315"/>
      <c r="M244" s="86"/>
      <c r="N244" s="84"/>
      <c r="O244" s="85"/>
      <c r="P244" s="60"/>
      <c r="Q244" s="86"/>
      <c r="R244" s="84"/>
      <c r="S244" s="85"/>
      <c r="T244" s="60"/>
      <c r="U244" s="86"/>
      <c r="V244" s="84"/>
      <c r="W244" s="85"/>
      <c r="X244" s="60"/>
      <c r="Y244" s="86"/>
      <c r="Z244" s="84"/>
      <c r="AA244" s="85"/>
      <c r="AB244" s="60"/>
      <c r="AC244" s="86"/>
      <c r="AD244" s="84"/>
      <c r="AE244" s="85"/>
      <c r="AF244" s="60"/>
      <c r="AG244" s="86"/>
    </row>
    <row r="245" spans="1:33" ht="16.5" customHeight="1">
      <c r="A245" s="12">
        <v>1802053</v>
      </c>
      <c r="B245" s="18" t="s">
        <v>203</v>
      </c>
      <c r="C245" s="14">
        <v>217080</v>
      </c>
      <c r="D245" s="45">
        <v>205</v>
      </c>
      <c r="E245" s="46">
        <f t="shared" si="54"/>
        <v>198</v>
      </c>
      <c r="F245" s="46">
        <f t="shared" si="55"/>
        <v>44501400</v>
      </c>
      <c r="G245" s="46">
        <f t="shared" si="56"/>
        <v>42981840</v>
      </c>
      <c r="H245" s="53">
        <f t="shared" si="57"/>
        <v>0.96585365853658534</v>
      </c>
      <c r="I245" s="54">
        <f t="shared" si="58"/>
        <v>0.96585365853658534</v>
      </c>
      <c r="J245" s="65">
        <v>22</v>
      </c>
      <c r="K245" s="78">
        <f t="shared" si="59"/>
        <v>4775760</v>
      </c>
      <c r="L245" s="295">
        <v>20</v>
      </c>
      <c r="M245" s="79">
        <f t="shared" si="60"/>
        <v>4341600</v>
      </c>
      <c r="N245" s="65">
        <v>10</v>
      </c>
      <c r="O245" s="78">
        <f t="shared" si="61"/>
        <v>2170800</v>
      </c>
      <c r="P245" s="45">
        <v>15</v>
      </c>
      <c r="Q245" s="79">
        <f t="shared" si="62"/>
        <v>3256200</v>
      </c>
      <c r="R245" s="65">
        <v>16</v>
      </c>
      <c r="S245" s="78">
        <f t="shared" si="63"/>
        <v>3473280</v>
      </c>
      <c r="T245" s="45">
        <v>13</v>
      </c>
      <c r="U245" s="79">
        <f t="shared" si="64"/>
        <v>2822040</v>
      </c>
      <c r="V245" s="65">
        <v>17</v>
      </c>
      <c r="W245" s="78">
        <f t="shared" si="65"/>
        <v>3690360</v>
      </c>
      <c r="X245" s="45">
        <v>21</v>
      </c>
      <c r="Y245" s="79">
        <f t="shared" si="66"/>
        <v>4558680</v>
      </c>
      <c r="Z245" s="65">
        <v>22</v>
      </c>
      <c r="AA245" s="78">
        <f t="shared" si="67"/>
        <v>4775760</v>
      </c>
      <c r="AB245" s="45">
        <v>16</v>
      </c>
      <c r="AC245" s="79">
        <f t="shared" si="68"/>
        <v>3473280</v>
      </c>
      <c r="AD245" s="65">
        <v>12</v>
      </c>
      <c r="AE245" s="78">
        <f t="shared" si="69"/>
        <v>2604960</v>
      </c>
      <c r="AF245" s="45">
        <v>14</v>
      </c>
      <c r="AG245" s="79">
        <f t="shared" si="70"/>
        <v>3039120</v>
      </c>
    </row>
    <row r="246" spans="1:33" ht="51" customHeight="1">
      <c r="A246" s="12" t="s">
        <v>884</v>
      </c>
      <c r="B246" s="18" t="s">
        <v>204</v>
      </c>
      <c r="C246" s="14">
        <v>409060</v>
      </c>
      <c r="D246" s="45">
        <v>257</v>
      </c>
      <c r="E246" s="46">
        <f t="shared" si="54"/>
        <v>239</v>
      </c>
      <c r="F246" s="46">
        <f t="shared" si="55"/>
        <v>105128420</v>
      </c>
      <c r="G246" s="46">
        <f t="shared" si="56"/>
        <v>97765340</v>
      </c>
      <c r="H246" s="53">
        <f t="shared" si="57"/>
        <v>0.92996108949416345</v>
      </c>
      <c r="I246" s="54">
        <f t="shared" si="58"/>
        <v>0.92996108949416345</v>
      </c>
      <c r="J246" s="65">
        <v>17</v>
      </c>
      <c r="K246" s="78">
        <f t="shared" si="59"/>
        <v>6954020</v>
      </c>
      <c r="L246" s="306">
        <v>15</v>
      </c>
      <c r="M246" s="79">
        <f t="shared" si="60"/>
        <v>6135900</v>
      </c>
      <c r="N246" s="65">
        <v>21</v>
      </c>
      <c r="O246" s="78">
        <f t="shared" si="61"/>
        <v>8590260</v>
      </c>
      <c r="P246" s="45">
        <v>23</v>
      </c>
      <c r="Q246" s="79">
        <f t="shared" si="62"/>
        <v>9408380</v>
      </c>
      <c r="R246" s="65">
        <v>28</v>
      </c>
      <c r="S246" s="78">
        <f t="shared" si="63"/>
        <v>11453680</v>
      </c>
      <c r="T246" s="45">
        <v>17</v>
      </c>
      <c r="U246" s="79">
        <f t="shared" si="64"/>
        <v>6954020</v>
      </c>
      <c r="V246" s="65">
        <v>18</v>
      </c>
      <c r="W246" s="78">
        <f t="shared" si="65"/>
        <v>7363080</v>
      </c>
      <c r="X246" s="45">
        <v>28</v>
      </c>
      <c r="Y246" s="79">
        <f t="shared" si="66"/>
        <v>11453680</v>
      </c>
      <c r="Z246" s="65">
        <v>27</v>
      </c>
      <c r="AA246" s="78">
        <f t="shared" si="67"/>
        <v>11044620</v>
      </c>
      <c r="AB246" s="45">
        <v>23</v>
      </c>
      <c r="AC246" s="79">
        <f t="shared" si="68"/>
        <v>9408380</v>
      </c>
      <c r="AD246" s="65">
        <v>3</v>
      </c>
      <c r="AE246" s="78">
        <f t="shared" si="69"/>
        <v>1227180</v>
      </c>
      <c r="AF246" s="45">
        <v>19</v>
      </c>
      <c r="AG246" s="79">
        <f t="shared" si="70"/>
        <v>7772140</v>
      </c>
    </row>
    <row r="247" spans="1:33" ht="16.5" customHeight="1">
      <c r="A247" s="12">
        <v>1802002</v>
      </c>
      <c r="B247" s="18" t="s">
        <v>205</v>
      </c>
      <c r="C247" s="14">
        <v>851730</v>
      </c>
      <c r="D247" s="45">
        <v>6</v>
      </c>
      <c r="E247" s="46">
        <f t="shared" si="54"/>
        <v>7</v>
      </c>
      <c r="F247" s="46">
        <f t="shared" si="55"/>
        <v>5110380</v>
      </c>
      <c r="G247" s="46">
        <f t="shared" si="56"/>
        <v>5962110</v>
      </c>
      <c r="H247" s="53">
        <f t="shared" si="57"/>
        <v>1.1666666666666667</v>
      </c>
      <c r="I247" s="54">
        <f t="shared" si="58"/>
        <v>1.1666666666666667</v>
      </c>
      <c r="J247" s="65"/>
      <c r="K247" s="78">
        <f t="shared" si="59"/>
        <v>0</v>
      </c>
      <c r="L247" s="306">
        <v>1</v>
      </c>
      <c r="M247" s="79">
        <f t="shared" si="60"/>
        <v>851730</v>
      </c>
      <c r="N247" s="65"/>
      <c r="O247" s="78">
        <f t="shared" si="61"/>
        <v>0</v>
      </c>
      <c r="P247" s="45">
        <v>1</v>
      </c>
      <c r="Q247" s="79">
        <f t="shared" si="62"/>
        <v>851730</v>
      </c>
      <c r="R247" s="65"/>
      <c r="S247" s="78">
        <f t="shared" si="63"/>
        <v>0</v>
      </c>
      <c r="T247" s="45"/>
      <c r="U247" s="79">
        <f t="shared" si="64"/>
        <v>0</v>
      </c>
      <c r="V247" s="65"/>
      <c r="W247" s="78">
        <f t="shared" si="65"/>
        <v>0</v>
      </c>
      <c r="X247" s="45">
        <v>1</v>
      </c>
      <c r="Y247" s="79">
        <f t="shared" si="66"/>
        <v>851730</v>
      </c>
      <c r="Z247" s="65">
        <v>1</v>
      </c>
      <c r="AA247" s="78">
        <f t="shared" si="67"/>
        <v>851730</v>
      </c>
      <c r="AB247" s="45">
        <v>1</v>
      </c>
      <c r="AC247" s="79">
        <f t="shared" si="68"/>
        <v>851730</v>
      </c>
      <c r="AD247" s="65"/>
      <c r="AE247" s="78">
        <f t="shared" si="69"/>
        <v>0</v>
      </c>
      <c r="AF247" s="45">
        <v>2</v>
      </c>
      <c r="AG247" s="79">
        <f t="shared" si="70"/>
        <v>1703460</v>
      </c>
    </row>
    <row r="248" spans="1:33" ht="16.5" customHeight="1">
      <c r="A248" s="12"/>
      <c r="B248" s="18"/>
      <c r="C248" s="14"/>
      <c r="D248" s="45"/>
      <c r="E248" s="46"/>
      <c r="F248" s="46"/>
      <c r="G248" s="46"/>
      <c r="H248" s="53"/>
      <c r="I248" s="54"/>
      <c r="J248" s="65"/>
      <c r="K248" s="78"/>
      <c r="L248" s="306"/>
      <c r="M248" s="79"/>
      <c r="N248" s="65"/>
      <c r="O248" s="78"/>
      <c r="P248" s="45"/>
      <c r="Q248" s="79"/>
      <c r="R248" s="65"/>
      <c r="S248" s="78"/>
      <c r="T248" s="45"/>
      <c r="U248" s="79"/>
      <c r="V248" s="65"/>
      <c r="W248" s="78"/>
      <c r="X248" s="45"/>
      <c r="Y248" s="79"/>
      <c r="Z248" s="65"/>
      <c r="AA248" s="78"/>
      <c r="AB248" s="45"/>
      <c r="AC248" s="79"/>
      <c r="AD248" s="65"/>
      <c r="AE248" s="78"/>
      <c r="AF248" s="45"/>
      <c r="AG248" s="79"/>
    </row>
    <row r="249" spans="1:33" ht="16.5" customHeight="1">
      <c r="A249" s="58"/>
      <c r="B249" s="125" t="s">
        <v>196</v>
      </c>
      <c r="C249" s="59"/>
      <c r="D249" s="60"/>
      <c r="E249" s="61"/>
      <c r="F249" s="61"/>
      <c r="G249" s="61"/>
      <c r="H249" s="62"/>
      <c r="I249" s="63"/>
      <c r="J249" s="84"/>
      <c r="K249" s="85"/>
      <c r="L249" s="315"/>
      <c r="M249" s="86"/>
      <c r="N249" s="84"/>
      <c r="O249" s="85"/>
      <c r="P249" s="60"/>
      <c r="Q249" s="86"/>
      <c r="R249" s="84"/>
      <c r="S249" s="85"/>
      <c r="T249" s="60"/>
      <c r="U249" s="86"/>
      <c r="V249" s="84"/>
      <c r="W249" s="85"/>
      <c r="X249" s="60"/>
      <c r="Y249" s="86"/>
      <c r="Z249" s="84"/>
      <c r="AA249" s="85"/>
      <c r="AB249" s="60"/>
      <c r="AC249" s="86"/>
      <c r="AD249" s="84"/>
      <c r="AE249" s="85"/>
      <c r="AF249" s="60"/>
      <c r="AG249" s="86"/>
    </row>
    <row r="250" spans="1:33" ht="50.25" customHeight="1">
      <c r="A250" s="12" t="s">
        <v>1043</v>
      </c>
      <c r="B250" s="18" t="s">
        <v>206</v>
      </c>
      <c r="C250" s="14">
        <v>1289240</v>
      </c>
      <c r="D250" s="45">
        <v>50</v>
      </c>
      <c r="E250" s="46">
        <f t="shared" si="54"/>
        <v>45</v>
      </c>
      <c r="F250" s="46">
        <f t="shared" si="55"/>
        <v>64462000</v>
      </c>
      <c r="G250" s="46">
        <f t="shared" si="56"/>
        <v>58015800</v>
      </c>
      <c r="H250" s="53">
        <f t="shared" si="57"/>
        <v>0.9</v>
      </c>
      <c r="I250" s="54">
        <f t="shared" si="58"/>
        <v>0.9</v>
      </c>
      <c r="J250" s="65">
        <v>2</v>
      </c>
      <c r="K250" s="78">
        <f t="shared" si="59"/>
        <v>2578480</v>
      </c>
      <c r="L250" s="295">
        <v>2</v>
      </c>
      <c r="M250" s="79">
        <f t="shared" si="60"/>
        <v>2578480</v>
      </c>
      <c r="N250" s="65">
        <v>5</v>
      </c>
      <c r="O250" s="78">
        <f t="shared" si="61"/>
        <v>6446200</v>
      </c>
      <c r="P250" s="45">
        <v>5</v>
      </c>
      <c r="Q250" s="79">
        <f t="shared" si="62"/>
        <v>6446200</v>
      </c>
      <c r="R250" s="65">
        <v>5</v>
      </c>
      <c r="S250" s="78">
        <f t="shared" si="63"/>
        <v>6446200</v>
      </c>
      <c r="T250" s="45">
        <v>2</v>
      </c>
      <c r="U250" s="79">
        <f t="shared" si="64"/>
        <v>2578480</v>
      </c>
      <c r="V250" s="65">
        <v>5</v>
      </c>
      <c r="W250" s="78">
        <f t="shared" si="65"/>
        <v>6446200</v>
      </c>
      <c r="X250" s="45">
        <v>4</v>
      </c>
      <c r="Y250" s="79">
        <f t="shared" si="66"/>
        <v>5156960</v>
      </c>
      <c r="Z250" s="65">
        <v>7</v>
      </c>
      <c r="AA250" s="78">
        <f t="shared" si="67"/>
        <v>9024680</v>
      </c>
      <c r="AB250" s="45">
        <v>4</v>
      </c>
      <c r="AC250" s="79">
        <f t="shared" si="68"/>
        <v>5156960</v>
      </c>
      <c r="AD250" s="65"/>
      <c r="AE250" s="78">
        <f t="shared" si="69"/>
        <v>0</v>
      </c>
      <c r="AF250" s="45">
        <v>4</v>
      </c>
      <c r="AG250" s="79">
        <f t="shared" si="70"/>
        <v>5156960</v>
      </c>
    </row>
    <row r="251" spans="1:33" ht="26.25" customHeight="1">
      <c r="A251" s="12" t="s">
        <v>886</v>
      </c>
      <c r="B251" s="18" t="s">
        <v>207</v>
      </c>
      <c r="C251" s="14">
        <v>367570</v>
      </c>
      <c r="D251" s="45">
        <v>76</v>
      </c>
      <c r="E251" s="46">
        <f t="shared" si="54"/>
        <v>61</v>
      </c>
      <c r="F251" s="46">
        <f t="shared" si="55"/>
        <v>27935320</v>
      </c>
      <c r="G251" s="46">
        <f t="shared" si="56"/>
        <v>22421770</v>
      </c>
      <c r="H251" s="53">
        <f t="shared" si="57"/>
        <v>0.80263157894736847</v>
      </c>
      <c r="I251" s="54">
        <f t="shared" si="58"/>
        <v>0.80263157894736847</v>
      </c>
      <c r="J251" s="65">
        <v>3</v>
      </c>
      <c r="K251" s="78">
        <f t="shared" si="59"/>
        <v>1102710</v>
      </c>
      <c r="L251" s="306">
        <v>6</v>
      </c>
      <c r="M251" s="79">
        <f t="shared" si="60"/>
        <v>2205420</v>
      </c>
      <c r="N251" s="65">
        <v>5</v>
      </c>
      <c r="O251" s="78">
        <f t="shared" si="61"/>
        <v>1837850</v>
      </c>
      <c r="P251" s="45">
        <v>5</v>
      </c>
      <c r="Q251" s="79">
        <f t="shared" si="62"/>
        <v>1837850</v>
      </c>
      <c r="R251" s="65">
        <v>6</v>
      </c>
      <c r="S251" s="78">
        <f t="shared" si="63"/>
        <v>2205420</v>
      </c>
      <c r="T251" s="45">
        <v>5</v>
      </c>
      <c r="U251" s="79">
        <f t="shared" si="64"/>
        <v>1837850</v>
      </c>
      <c r="V251" s="65">
        <v>6</v>
      </c>
      <c r="W251" s="78">
        <f t="shared" si="65"/>
        <v>2205420</v>
      </c>
      <c r="X251" s="45">
        <v>8</v>
      </c>
      <c r="Y251" s="79">
        <f t="shared" si="66"/>
        <v>2940560</v>
      </c>
      <c r="Z251" s="65">
        <v>13</v>
      </c>
      <c r="AA251" s="78">
        <f t="shared" si="67"/>
        <v>4778410</v>
      </c>
      <c r="AB251" s="45">
        <v>3</v>
      </c>
      <c r="AC251" s="79">
        <f t="shared" si="68"/>
        <v>1102710</v>
      </c>
      <c r="AD251" s="65">
        <v>1</v>
      </c>
      <c r="AE251" s="78">
        <f t="shared" si="69"/>
        <v>367570</v>
      </c>
      <c r="AF251" s="45"/>
      <c r="AG251" s="79">
        <f t="shared" si="70"/>
        <v>0</v>
      </c>
    </row>
    <row r="252" spans="1:33" ht="26.25" customHeight="1">
      <c r="A252" s="12" t="s">
        <v>887</v>
      </c>
      <c r="B252" s="18" t="s">
        <v>208</v>
      </c>
      <c r="C252" s="14">
        <v>661350</v>
      </c>
      <c r="D252" s="45">
        <v>33</v>
      </c>
      <c r="E252" s="46">
        <f t="shared" si="54"/>
        <v>28</v>
      </c>
      <c r="F252" s="46">
        <f t="shared" si="55"/>
        <v>21824550</v>
      </c>
      <c r="G252" s="46">
        <f t="shared" si="56"/>
        <v>18517800</v>
      </c>
      <c r="H252" s="53">
        <f t="shared" si="57"/>
        <v>0.84848484848484851</v>
      </c>
      <c r="I252" s="54">
        <f t="shared" si="58"/>
        <v>0.84848484848484851</v>
      </c>
      <c r="J252" s="65">
        <v>2</v>
      </c>
      <c r="K252" s="78">
        <f t="shared" si="59"/>
        <v>1322700</v>
      </c>
      <c r="L252" s="306"/>
      <c r="M252" s="79">
        <f t="shared" si="60"/>
        <v>0</v>
      </c>
      <c r="N252" s="65">
        <v>2</v>
      </c>
      <c r="O252" s="78">
        <f t="shared" si="61"/>
        <v>1322700</v>
      </c>
      <c r="P252" s="45">
        <v>3</v>
      </c>
      <c r="Q252" s="79">
        <f t="shared" si="62"/>
        <v>1984050</v>
      </c>
      <c r="R252" s="65">
        <v>5</v>
      </c>
      <c r="S252" s="78">
        <f t="shared" si="63"/>
        <v>3306750</v>
      </c>
      <c r="T252" s="45">
        <v>7</v>
      </c>
      <c r="U252" s="79">
        <f t="shared" si="64"/>
        <v>4629450</v>
      </c>
      <c r="V252" s="65">
        <v>2</v>
      </c>
      <c r="W252" s="78">
        <f t="shared" si="65"/>
        <v>1322700</v>
      </c>
      <c r="X252" s="45">
        <v>2</v>
      </c>
      <c r="Y252" s="79">
        <f t="shared" si="66"/>
        <v>1322700</v>
      </c>
      <c r="Z252" s="65">
        <v>2</v>
      </c>
      <c r="AA252" s="78">
        <f t="shared" si="67"/>
        <v>1322700</v>
      </c>
      <c r="AB252" s="45">
        <v>3</v>
      </c>
      <c r="AC252" s="79">
        <f t="shared" si="68"/>
        <v>1984050</v>
      </c>
      <c r="AD252" s="65"/>
      <c r="AE252" s="78">
        <f t="shared" si="69"/>
        <v>0</v>
      </c>
      <c r="AF252" s="45"/>
      <c r="AG252" s="79">
        <f t="shared" si="70"/>
        <v>0</v>
      </c>
    </row>
    <row r="253" spans="1:33" ht="16.5" customHeight="1">
      <c r="A253" s="12">
        <v>2003022</v>
      </c>
      <c r="B253" s="18" t="s">
        <v>209</v>
      </c>
      <c r="C253" s="14">
        <v>890030</v>
      </c>
      <c r="D253" s="45">
        <v>20</v>
      </c>
      <c r="E253" s="46">
        <f t="shared" si="54"/>
        <v>19</v>
      </c>
      <c r="F253" s="46">
        <f t="shared" si="55"/>
        <v>17800600</v>
      </c>
      <c r="G253" s="46">
        <f t="shared" si="56"/>
        <v>16910570</v>
      </c>
      <c r="H253" s="53">
        <f t="shared" si="57"/>
        <v>0.95</v>
      </c>
      <c r="I253" s="54">
        <f t="shared" si="58"/>
        <v>0.95</v>
      </c>
      <c r="J253" s="65">
        <v>3</v>
      </c>
      <c r="K253" s="78">
        <f t="shared" si="59"/>
        <v>2670090</v>
      </c>
      <c r="L253" s="306">
        <v>1</v>
      </c>
      <c r="M253" s="79">
        <f t="shared" si="60"/>
        <v>890030</v>
      </c>
      <c r="N253" s="65"/>
      <c r="O253" s="78">
        <f t="shared" si="61"/>
        <v>0</v>
      </c>
      <c r="P253" s="45">
        <v>4</v>
      </c>
      <c r="Q253" s="79">
        <f t="shared" si="62"/>
        <v>3560120</v>
      </c>
      <c r="R253" s="65">
        <v>1</v>
      </c>
      <c r="S253" s="78">
        <f t="shared" si="63"/>
        <v>890030</v>
      </c>
      <c r="T253" s="45">
        <v>2</v>
      </c>
      <c r="U253" s="79">
        <f t="shared" si="64"/>
        <v>1780060</v>
      </c>
      <c r="V253" s="65">
        <v>1</v>
      </c>
      <c r="W253" s="78">
        <f t="shared" si="65"/>
        <v>890030</v>
      </c>
      <c r="X253" s="45">
        <v>2</v>
      </c>
      <c r="Y253" s="79">
        <f t="shared" si="66"/>
        <v>1780060</v>
      </c>
      <c r="Z253" s="65">
        <v>1</v>
      </c>
      <c r="AA253" s="78">
        <f t="shared" si="67"/>
        <v>890030</v>
      </c>
      <c r="AB253" s="45"/>
      <c r="AC253" s="79">
        <f t="shared" si="68"/>
        <v>0</v>
      </c>
      <c r="AD253" s="65">
        <v>3</v>
      </c>
      <c r="AE253" s="78">
        <f t="shared" si="69"/>
        <v>2670090</v>
      </c>
      <c r="AF253" s="45">
        <v>1</v>
      </c>
      <c r="AG253" s="79">
        <f t="shared" si="70"/>
        <v>890030</v>
      </c>
    </row>
    <row r="254" spans="1:33" ht="16.5" customHeight="1">
      <c r="A254" s="12">
        <v>1902017</v>
      </c>
      <c r="B254" s="18" t="s">
        <v>210</v>
      </c>
      <c r="C254" s="14">
        <v>628970</v>
      </c>
      <c r="D254" s="45"/>
      <c r="E254" s="46">
        <f t="shared" si="54"/>
        <v>0</v>
      </c>
      <c r="F254" s="46">
        <f t="shared" si="55"/>
        <v>0</v>
      </c>
      <c r="G254" s="46">
        <f t="shared" si="56"/>
        <v>0</v>
      </c>
      <c r="H254" s="53" t="e">
        <f t="shared" si="57"/>
        <v>#DIV/0!</v>
      </c>
      <c r="I254" s="54" t="e">
        <f t="shared" si="58"/>
        <v>#DIV/0!</v>
      </c>
      <c r="J254" s="65"/>
      <c r="K254" s="78">
        <f t="shared" si="59"/>
        <v>0</v>
      </c>
      <c r="L254" s="306"/>
      <c r="M254" s="79">
        <f t="shared" si="60"/>
        <v>0</v>
      </c>
      <c r="N254" s="65"/>
      <c r="O254" s="78">
        <f t="shared" si="61"/>
        <v>0</v>
      </c>
      <c r="P254" s="45"/>
      <c r="Q254" s="79">
        <f t="shared" si="62"/>
        <v>0</v>
      </c>
      <c r="R254" s="65"/>
      <c r="S254" s="78">
        <f t="shared" si="63"/>
        <v>0</v>
      </c>
      <c r="T254" s="45"/>
      <c r="U254" s="79">
        <f t="shared" si="64"/>
        <v>0</v>
      </c>
      <c r="V254" s="65"/>
      <c r="W254" s="78">
        <f t="shared" si="65"/>
        <v>0</v>
      </c>
      <c r="X254" s="45"/>
      <c r="Y254" s="79">
        <f t="shared" si="66"/>
        <v>0</v>
      </c>
      <c r="Z254" s="65"/>
      <c r="AA254" s="78">
        <f t="shared" si="67"/>
        <v>0</v>
      </c>
      <c r="AB254" s="45"/>
      <c r="AC254" s="79">
        <f t="shared" si="68"/>
        <v>0</v>
      </c>
      <c r="AD254" s="65"/>
      <c r="AE254" s="78">
        <f t="shared" si="69"/>
        <v>0</v>
      </c>
      <c r="AF254" s="45"/>
      <c r="AG254" s="79">
        <f t="shared" si="70"/>
        <v>0</v>
      </c>
    </row>
    <row r="255" spans="1:33" ht="16.5" customHeight="1">
      <c r="A255" s="12"/>
      <c r="B255" s="18"/>
      <c r="C255" s="14"/>
      <c r="D255" s="45"/>
      <c r="E255" s="46"/>
      <c r="F255" s="46"/>
      <c r="G255" s="46"/>
      <c r="H255" s="53"/>
      <c r="I255" s="54"/>
      <c r="J255" s="65"/>
      <c r="K255" s="78"/>
      <c r="L255" s="306"/>
      <c r="M255" s="79"/>
      <c r="N255" s="65"/>
      <c r="O255" s="78"/>
      <c r="P255" s="45"/>
      <c r="Q255" s="79"/>
      <c r="R255" s="65"/>
      <c r="S255" s="78"/>
      <c r="T255" s="45"/>
      <c r="U255" s="79"/>
      <c r="V255" s="65"/>
      <c r="W255" s="78"/>
      <c r="X255" s="45"/>
      <c r="Y255" s="79"/>
      <c r="Z255" s="65"/>
      <c r="AA255" s="78"/>
      <c r="AB255" s="45"/>
      <c r="AC255" s="79"/>
      <c r="AD255" s="65"/>
      <c r="AE255" s="78"/>
      <c r="AF255" s="45"/>
      <c r="AG255" s="79"/>
    </row>
    <row r="256" spans="1:33" ht="16.5" customHeight="1">
      <c r="A256" s="58"/>
      <c r="B256" s="125" t="s">
        <v>151</v>
      </c>
      <c r="C256" s="59"/>
      <c r="D256" s="60"/>
      <c r="E256" s="61"/>
      <c r="F256" s="61"/>
      <c r="G256" s="61"/>
      <c r="H256" s="62"/>
      <c r="I256" s="63"/>
      <c r="J256" s="84"/>
      <c r="K256" s="85"/>
      <c r="L256" s="84"/>
      <c r="M256" s="86"/>
      <c r="N256" s="84"/>
      <c r="O256" s="85"/>
      <c r="P256" s="60"/>
      <c r="Q256" s="86"/>
      <c r="R256" s="84"/>
      <c r="S256" s="85"/>
      <c r="T256" s="60"/>
      <c r="U256" s="86"/>
      <c r="V256" s="84"/>
      <c r="W256" s="85"/>
      <c r="X256" s="60"/>
      <c r="Y256" s="86"/>
      <c r="Z256" s="84"/>
      <c r="AA256" s="85"/>
      <c r="AB256" s="60"/>
      <c r="AC256" s="86"/>
      <c r="AD256" s="84"/>
      <c r="AE256" s="85"/>
      <c r="AF256" s="60"/>
      <c r="AG256" s="86"/>
    </row>
    <row r="257" spans="1:33" ht="16.5" customHeight="1">
      <c r="A257" s="12">
        <v>1202016</v>
      </c>
      <c r="B257" s="27" t="s">
        <v>211</v>
      </c>
      <c r="C257" s="14">
        <v>56010</v>
      </c>
      <c r="D257" s="45"/>
      <c r="E257" s="46">
        <f t="shared" si="54"/>
        <v>0</v>
      </c>
      <c r="F257" s="46">
        <f t="shared" si="55"/>
        <v>0</v>
      </c>
      <c r="G257" s="46">
        <f t="shared" si="56"/>
        <v>0</v>
      </c>
      <c r="H257" s="53" t="e">
        <f t="shared" si="57"/>
        <v>#DIV/0!</v>
      </c>
      <c r="I257" s="54" t="e">
        <f t="shared" si="58"/>
        <v>#DIV/0!</v>
      </c>
      <c r="J257" s="65"/>
      <c r="K257" s="78">
        <f t="shared" si="59"/>
        <v>0</v>
      </c>
      <c r="L257" s="295"/>
      <c r="M257" s="79">
        <f t="shared" si="60"/>
        <v>0</v>
      </c>
      <c r="N257" s="65"/>
      <c r="O257" s="78">
        <f t="shared" si="61"/>
        <v>0</v>
      </c>
      <c r="P257" s="45"/>
      <c r="Q257" s="79">
        <f t="shared" si="62"/>
        <v>0</v>
      </c>
      <c r="R257" s="65"/>
      <c r="S257" s="78">
        <f t="shared" si="63"/>
        <v>0</v>
      </c>
      <c r="T257" s="45"/>
      <c r="U257" s="79">
        <f t="shared" si="64"/>
        <v>0</v>
      </c>
      <c r="V257" s="65"/>
      <c r="W257" s="78">
        <f t="shared" si="65"/>
        <v>0</v>
      </c>
      <c r="X257" s="45"/>
      <c r="Y257" s="79">
        <f t="shared" si="66"/>
        <v>0</v>
      </c>
      <c r="Z257" s="65"/>
      <c r="AA257" s="78">
        <f t="shared" si="67"/>
        <v>0</v>
      </c>
      <c r="AB257" s="45"/>
      <c r="AC257" s="79">
        <f t="shared" si="68"/>
        <v>0</v>
      </c>
      <c r="AD257" s="65"/>
      <c r="AE257" s="78">
        <f t="shared" si="69"/>
        <v>0</v>
      </c>
      <c r="AF257" s="45"/>
      <c r="AG257" s="79">
        <f t="shared" si="70"/>
        <v>0</v>
      </c>
    </row>
    <row r="258" spans="1:33" ht="76.5" customHeight="1">
      <c r="A258" s="12" t="s">
        <v>888</v>
      </c>
      <c r="B258" s="27" t="s">
        <v>212</v>
      </c>
      <c r="C258" s="14">
        <v>145330</v>
      </c>
      <c r="D258" s="45"/>
      <c r="E258" s="46">
        <f t="shared" si="54"/>
        <v>0</v>
      </c>
      <c r="F258" s="46">
        <f t="shared" si="55"/>
        <v>0</v>
      </c>
      <c r="G258" s="46">
        <f t="shared" si="56"/>
        <v>0</v>
      </c>
      <c r="H258" s="53" t="e">
        <f t="shared" si="57"/>
        <v>#DIV/0!</v>
      </c>
      <c r="I258" s="54" t="e">
        <f t="shared" si="58"/>
        <v>#DIV/0!</v>
      </c>
      <c r="J258" s="65"/>
      <c r="K258" s="78">
        <f t="shared" si="59"/>
        <v>0</v>
      </c>
      <c r="L258" s="295"/>
      <c r="M258" s="79">
        <f t="shared" si="60"/>
        <v>0</v>
      </c>
      <c r="N258" s="65"/>
      <c r="O258" s="78">
        <f t="shared" si="61"/>
        <v>0</v>
      </c>
      <c r="P258" s="45"/>
      <c r="Q258" s="79">
        <f t="shared" si="62"/>
        <v>0</v>
      </c>
      <c r="R258" s="65"/>
      <c r="S258" s="78">
        <f t="shared" si="63"/>
        <v>0</v>
      </c>
      <c r="T258" s="45"/>
      <c r="U258" s="79">
        <f t="shared" si="64"/>
        <v>0</v>
      </c>
      <c r="V258" s="65"/>
      <c r="W258" s="78">
        <f t="shared" si="65"/>
        <v>0</v>
      </c>
      <c r="X258" s="45"/>
      <c r="Y258" s="79">
        <f t="shared" si="66"/>
        <v>0</v>
      </c>
      <c r="Z258" s="65"/>
      <c r="AA258" s="78">
        <f t="shared" si="67"/>
        <v>0</v>
      </c>
      <c r="AB258" s="45"/>
      <c r="AC258" s="79">
        <f t="shared" si="68"/>
        <v>0</v>
      </c>
      <c r="AD258" s="65"/>
      <c r="AE258" s="78">
        <f t="shared" si="69"/>
        <v>0</v>
      </c>
      <c r="AF258" s="45"/>
      <c r="AG258" s="79">
        <f t="shared" si="70"/>
        <v>0</v>
      </c>
    </row>
    <row r="259" spans="1:33" ht="16.5" customHeight="1">
      <c r="A259" s="12">
        <v>1202026</v>
      </c>
      <c r="B259" s="27" t="s">
        <v>213</v>
      </c>
      <c r="C259" s="14">
        <v>88170</v>
      </c>
      <c r="D259" s="45"/>
      <c r="E259" s="46">
        <f t="shared" si="54"/>
        <v>0</v>
      </c>
      <c r="F259" s="46">
        <f t="shared" si="55"/>
        <v>0</v>
      </c>
      <c r="G259" s="46">
        <f t="shared" si="56"/>
        <v>0</v>
      </c>
      <c r="H259" s="53" t="e">
        <f t="shared" si="57"/>
        <v>#DIV/0!</v>
      </c>
      <c r="I259" s="54" t="e">
        <f t="shared" si="58"/>
        <v>#DIV/0!</v>
      </c>
      <c r="J259" s="65"/>
      <c r="K259" s="78">
        <f t="shared" si="59"/>
        <v>0</v>
      </c>
      <c r="L259" s="295"/>
      <c r="M259" s="79">
        <f t="shared" si="60"/>
        <v>0</v>
      </c>
      <c r="N259" s="65"/>
      <c r="O259" s="78">
        <f t="shared" si="61"/>
        <v>0</v>
      </c>
      <c r="P259" s="45"/>
      <c r="Q259" s="79">
        <f t="shared" si="62"/>
        <v>0</v>
      </c>
      <c r="R259" s="65"/>
      <c r="S259" s="78">
        <f t="shared" si="63"/>
        <v>0</v>
      </c>
      <c r="T259" s="45"/>
      <c r="U259" s="79">
        <f t="shared" si="64"/>
        <v>0</v>
      </c>
      <c r="V259" s="65"/>
      <c r="W259" s="78">
        <f t="shared" si="65"/>
        <v>0</v>
      </c>
      <c r="X259" s="45"/>
      <c r="Y259" s="79">
        <f t="shared" si="66"/>
        <v>0</v>
      </c>
      <c r="Z259" s="65"/>
      <c r="AA259" s="78">
        <f t="shared" si="67"/>
        <v>0</v>
      </c>
      <c r="AB259" s="45"/>
      <c r="AC259" s="79">
        <f t="shared" si="68"/>
        <v>0</v>
      </c>
      <c r="AD259" s="65"/>
      <c r="AE259" s="78">
        <f t="shared" si="69"/>
        <v>0</v>
      </c>
      <c r="AF259" s="45"/>
      <c r="AG259" s="79">
        <f t="shared" si="70"/>
        <v>0</v>
      </c>
    </row>
    <row r="260" spans="1:33" ht="16.5" customHeight="1">
      <c r="A260" s="12">
        <v>3905001</v>
      </c>
      <c r="B260" s="27" t="s">
        <v>214</v>
      </c>
      <c r="C260" s="14">
        <v>382950</v>
      </c>
      <c r="D260" s="45"/>
      <c r="E260" s="46">
        <f t="shared" si="54"/>
        <v>0</v>
      </c>
      <c r="F260" s="46">
        <f t="shared" si="55"/>
        <v>0</v>
      </c>
      <c r="G260" s="46">
        <f t="shared" si="56"/>
        <v>0</v>
      </c>
      <c r="H260" s="53" t="e">
        <f t="shared" si="57"/>
        <v>#DIV/0!</v>
      </c>
      <c r="I260" s="54" t="e">
        <f t="shared" si="58"/>
        <v>#DIV/0!</v>
      </c>
      <c r="J260" s="65"/>
      <c r="K260" s="78">
        <f t="shared" si="59"/>
        <v>0</v>
      </c>
      <c r="L260" s="295"/>
      <c r="M260" s="79">
        <f t="shared" si="60"/>
        <v>0</v>
      </c>
      <c r="N260" s="65"/>
      <c r="O260" s="78">
        <f t="shared" si="61"/>
        <v>0</v>
      </c>
      <c r="P260" s="45"/>
      <c r="Q260" s="79">
        <f t="shared" si="62"/>
        <v>0</v>
      </c>
      <c r="R260" s="65"/>
      <c r="S260" s="78">
        <f t="shared" si="63"/>
        <v>0</v>
      </c>
      <c r="T260" s="45"/>
      <c r="U260" s="79">
        <f t="shared" si="64"/>
        <v>0</v>
      </c>
      <c r="V260" s="65"/>
      <c r="W260" s="78">
        <f t="shared" si="65"/>
        <v>0</v>
      </c>
      <c r="X260" s="45"/>
      <c r="Y260" s="79">
        <f t="shared" si="66"/>
        <v>0</v>
      </c>
      <c r="Z260" s="65"/>
      <c r="AA260" s="78">
        <f t="shared" si="67"/>
        <v>0</v>
      </c>
      <c r="AB260" s="45"/>
      <c r="AC260" s="79">
        <f t="shared" si="68"/>
        <v>0</v>
      </c>
      <c r="AD260" s="65"/>
      <c r="AE260" s="78">
        <f t="shared" si="69"/>
        <v>0</v>
      </c>
      <c r="AF260" s="45"/>
      <c r="AG260" s="79">
        <f t="shared" si="70"/>
        <v>0</v>
      </c>
    </row>
    <row r="261" spans="1:33" ht="16.5" customHeight="1">
      <c r="A261" s="12">
        <v>1202045</v>
      </c>
      <c r="B261" s="27" t="s">
        <v>215</v>
      </c>
      <c r="C261" s="14">
        <v>448180</v>
      </c>
      <c r="D261" s="45"/>
      <c r="E261" s="46">
        <f t="shared" si="54"/>
        <v>0</v>
      </c>
      <c r="F261" s="46">
        <f t="shared" si="55"/>
        <v>0</v>
      </c>
      <c r="G261" s="46">
        <f t="shared" si="56"/>
        <v>0</v>
      </c>
      <c r="H261" s="53" t="e">
        <f t="shared" si="57"/>
        <v>#DIV/0!</v>
      </c>
      <c r="I261" s="54" t="e">
        <f t="shared" si="58"/>
        <v>#DIV/0!</v>
      </c>
      <c r="J261" s="65"/>
      <c r="K261" s="78">
        <f t="shared" si="59"/>
        <v>0</v>
      </c>
      <c r="L261" s="295"/>
      <c r="M261" s="79">
        <f t="shared" si="60"/>
        <v>0</v>
      </c>
      <c r="N261" s="65"/>
      <c r="O261" s="78">
        <f t="shared" si="61"/>
        <v>0</v>
      </c>
      <c r="P261" s="45"/>
      <c r="Q261" s="79">
        <f t="shared" si="62"/>
        <v>0</v>
      </c>
      <c r="R261" s="65"/>
      <c r="S261" s="78">
        <f t="shared" si="63"/>
        <v>0</v>
      </c>
      <c r="T261" s="45"/>
      <c r="U261" s="79">
        <f t="shared" si="64"/>
        <v>0</v>
      </c>
      <c r="V261" s="65"/>
      <c r="W261" s="78">
        <f t="shared" si="65"/>
        <v>0</v>
      </c>
      <c r="X261" s="45"/>
      <c r="Y261" s="79">
        <f t="shared" si="66"/>
        <v>0</v>
      </c>
      <c r="Z261" s="65"/>
      <c r="AA261" s="78">
        <f t="shared" si="67"/>
        <v>0</v>
      </c>
      <c r="AB261" s="45"/>
      <c r="AC261" s="79">
        <f t="shared" si="68"/>
        <v>0</v>
      </c>
      <c r="AD261" s="65"/>
      <c r="AE261" s="78">
        <f t="shared" si="69"/>
        <v>0</v>
      </c>
      <c r="AF261" s="45"/>
      <c r="AG261" s="79">
        <f t="shared" si="70"/>
        <v>0</v>
      </c>
    </row>
    <row r="262" spans="1:33" ht="16.5" customHeight="1">
      <c r="A262" s="12"/>
      <c r="B262" s="27"/>
      <c r="C262" s="14"/>
      <c r="D262" s="45"/>
      <c r="E262" s="46"/>
      <c r="F262" s="46"/>
      <c r="G262" s="46"/>
      <c r="H262" s="53"/>
      <c r="I262" s="54"/>
      <c r="J262" s="65"/>
      <c r="K262" s="78"/>
      <c r="L262" s="295"/>
      <c r="M262" s="79"/>
      <c r="N262" s="65"/>
      <c r="O262" s="78"/>
      <c r="P262" s="45"/>
      <c r="Q262" s="79"/>
      <c r="R262" s="65"/>
      <c r="S262" s="78"/>
      <c r="T262" s="45"/>
      <c r="U262" s="79"/>
      <c r="V262" s="65"/>
      <c r="W262" s="78"/>
      <c r="X262" s="45"/>
      <c r="Y262" s="79"/>
      <c r="Z262" s="65"/>
      <c r="AA262" s="78"/>
      <c r="AB262" s="45"/>
      <c r="AC262" s="79"/>
      <c r="AD262" s="65"/>
      <c r="AE262" s="78"/>
      <c r="AF262" s="45"/>
      <c r="AG262" s="79"/>
    </row>
    <row r="263" spans="1:33" ht="16.5" customHeight="1">
      <c r="A263" s="58"/>
      <c r="B263" s="125" t="s">
        <v>216</v>
      </c>
      <c r="C263" s="59"/>
      <c r="D263" s="60"/>
      <c r="E263" s="61"/>
      <c r="F263" s="61"/>
      <c r="G263" s="61"/>
      <c r="H263" s="62"/>
      <c r="I263" s="63"/>
      <c r="J263" s="84"/>
      <c r="K263" s="85"/>
      <c r="L263" s="315"/>
      <c r="M263" s="86"/>
      <c r="N263" s="84"/>
      <c r="O263" s="85"/>
      <c r="P263" s="60"/>
      <c r="Q263" s="86"/>
      <c r="R263" s="84"/>
      <c r="S263" s="85"/>
      <c r="T263" s="60"/>
      <c r="U263" s="86"/>
      <c r="V263" s="84"/>
      <c r="W263" s="85"/>
      <c r="X263" s="60"/>
      <c r="Y263" s="86"/>
      <c r="Z263" s="84"/>
      <c r="AA263" s="85"/>
      <c r="AB263" s="60"/>
      <c r="AC263" s="86"/>
      <c r="AD263" s="84"/>
      <c r="AE263" s="85"/>
      <c r="AF263" s="60"/>
      <c r="AG263" s="86"/>
    </row>
    <row r="264" spans="1:33" ht="16.5" customHeight="1">
      <c r="A264" s="12">
        <v>2704001</v>
      </c>
      <c r="B264" s="18" t="s">
        <v>217</v>
      </c>
      <c r="C264" s="14">
        <v>197370</v>
      </c>
      <c r="D264" s="45"/>
      <c r="E264" s="46">
        <f t="shared" si="54"/>
        <v>0</v>
      </c>
      <c r="F264" s="46">
        <f t="shared" si="55"/>
        <v>0</v>
      </c>
      <c r="G264" s="46">
        <f t="shared" si="56"/>
        <v>0</v>
      </c>
      <c r="H264" s="53" t="e">
        <f t="shared" ref="H264:H327" si="74">IF(E264&gt;=0,(E264/D264),"-")</f>
        <v>#DIV/0!</v>
      </c>
      <c r="I264" s="54" t="e">
        <f t="shared" ref="I264:I327" si="75">IF(G264&gt;=0,(G264/F264),"-")</f>
        <v>#DIV/0!</v>
      </c>
      <c r="J264" s="65"/>
      <c r="K264" s="78">
        <f t="shared" si="59"/>
        <v>0</v>
      </c>
      <c r="L264" s="295"/>
      <c r="M264" s="79">
        <f t="shared" si="60"/>
        <v>0</v>
      </c>
      <c r="N264" s="65"/>
      <c r="O264" s="78">
        <f t="shared" si="61"/>
        <v>0</v>
      </c>
      <c r="P264" s="45"/>
      <c r="Q264" s="79">
        <f t="shared" si="62"/>
        <v>0</v>
      </c>
      <c r="R264" s="65"/>
      <c r="S264" s="78">
        <f t="shared" si="63"/>
        <v>0</v>
      </c>
      <c r="T264" s="45"/>
      <c r="U264" s="79">
        <f t="shared" si="64"/>
        <v>0</v>
      </c>
      <c r="V264" s="65"/>
      <c r="W264" s="78">
        <f t="shared" si="65"/>
        <v>0</v>
      </c>
      <c r="X264" s="45"/>
      <c r="Y264" s="79">
        <f t="shared" si="66"/>
        <v>0</v>
      </c>
      <c r="Z264" s="65"/>
      <c r="AA264" s="78">
        <f t="shared" si="67"/>
        <v>0</v>
      </c>
      <c r="AB264" s="45"/>
      <c r="AC264" s="79">
        <f t="shared" si="68"/>
        <v>0</v>
      </c>
      <c r="AD264" s="65"/>
      <c r="AE264" s="78">
        <f t="shared" si="69"/>
        <v>0</v>
      </c>
      <c r="AF264" s="45"/>
      <c r="AG264" s="79">
        <f t="shared" si="70"/>
        <v>0</v>
      </c>
    </row>
    <row r="265" spans="1:33" ht="16.5" customHeight="1">
      <c r="A265" s="12">
        <v>2702007</v>
      </c>
      <c r="B265" s="18" t="s">
        <v>218</v>
      </c>
      <c r="C265" s="14">
        <v>128870</v>
      </c>
      <c r="D265" s="45">
        <v>305</v>
      </c>
      <c r="E265" s="46">
        <f t="shared" ref="E265:E328" si="76">+J265+L265+N265+P265+R265+T265+V265+X265+Z265+AB265+AD265+AF265</f>
        <v>312</v>
      </c>
      <c r="F265" s="46">
        <f t="shared" ref="F265:F328" si="77">D265*C265</f>
        <v>39305350</v>
      </c>
      <c r="G265" s="46">
        <f t="shared" ref="G265:G328" si="78">+E265*C265</f>
        <v>40207440</v>
      </c>
      <c r="H265" s="53">
        <f t="shared" si="74"/>
        <v>1.0229508196721311</v>
      </c>
      <c r="I265" s="54">
        <f t="shared" si="75"/>
        <v>1.0229508196721311</v>
      </c>
      <c r="J265" s="65">
        <v>13</v>
      </c>
      <c r="K265" s="78">
        <f t="shared" ref="K265:K328" si="79">+J265*C265</f>
        <v>1675310</v>
      </c>
      <c r="L265" s="295">
        <v>7</v>
      </c>
      <c r="M265" s="79">
        <f t="shared" ref="M265:M328" si="80">+L265*C265</f>
        <v>902090</v>
      </c>
      <c r="N265" s="65"/>
      <c r="O265" s="78">
        <f t="shared" ref="O265:O328" si="81">+N265*C265</f>
        <v>0</v>
      </c>
      <c r="P265" s="45">
        <v>14</v>
      </c>
      <c r="Q265" s="79">
        <f t="shared" ref="Q265:Q328" si="82">+P265*C265</f>
        <v>1804180</v>
      </c>
      <c r="R265" s="65">
        <v>62</v>
      </c>
      <c r="S265" s="78">
        <f t="shared" ref="S265:S328" si="83">+R265*C265</f>
        <v>7989940</v>
      </c>
      <c r="T265" s="45">
        <v>25</v>
      </c>
      <c r="U265" s="79">
        <f t="shared" ref="U265:U328" si="84">+T265*C265</f>
        <v>3221750</v>
      </c>
      <c r="V265" s="65">
        <v>26</v>
      </c>
      <c r="W265" s="78">
        <f t="shared" ref="W265:W328" si="85">+V265*C265</f>
        <v>3350620</v>
      </c>
      <c r="X265" s="45">
        <v>39</v>
      </c>
      <c r="Y265" s="79">
        <f t="shared" ref="Y265:Y328" si="86">+X265*C265</f>
        <v>5025930</v>
      </c>
      <c r="Z265" s="65">
        <v>28</v>
      </c>
      <c r="AA265" s="78">
        <f t="shared" ref="AA265:AA328" si="87">+Z265*C265</f>
        <v>3608360</v>
      </c>
      <c r="AB265" s="45">
        <v>40</v>
      </c>
      <c r="AC265" s="79">
        <f t="shared" ref="AC265:AC328" si="88">+AB265*C265</f>
        <v>5154800</v>
      </c>
      <c r="AD265" s="65">
        <v>16</v>
      </c>
      <c r="AE265" s="78">
        <f t="shared" ref="AE265:AE328" si="89">+AD265*C265</f>
        <v>2061920</v>
      </c>
      <c r="AF265" s="45">
        <v>42</v>
      </c>
      <c r="AG265" s="79">
        <f t="shared" ref="AG265:AG328" si="90">+AF265*C265</f>
        <v>5412540</v>
      </c>
    </row>
    <row r="266" spans="1:33" ht="16.5" customHeight="1">
      <c r="A266" s="12"/>
      <c r="B266" s="18"/>
      <c r="C266" s="14"/>
      <c r="D266" s="45"/>
      <c r="E266" s="46"/>
      <c r="F266" s="46"/>
      <c r="G266" s="46"/>
      <c r="H266" s="53"/>
      <c r="I266" s="54"/>
      <c r="J266" s="65"/>
      <c r="K266" s="78"/>
      <c r="L266" s="295"/>
      <c r="M266" s="79"/>
      <c r="N266" s="65"/>
      <c r="O266" s="78"/>
      <c r="P266" s="45"/>
      <c r="Q266" s="79"/>
      <c r="R266" s="65"/>
      <c r="S266" s="78"/>
      <c r="T266" s="45"/>
      <c r="U266" s="79"/>
      <c r="V266" s="65"/>
      <c r="W266" s="78"/>
      <c r="X266" s="45"/>
      <c r="Y266" s="79"/>
      <c r="Z266" s="65"/>
      <c r="AA266" s="78"/>
      <c r="AB266" s="45"/>
      <c r="AC266" s="79"/>
      <c r="AD266" s="65"/>
      <c r="AE266" s="78"/>
      <c r="AF266" s="45"/>
      <c r="AG266" s="79"/>
    </row>
    <row r="267" spans="1:33" ht="16.5" customHeight="1">
      <c r="A267" s="58"/>
      <c r="B267" s="125" t="s">
        <v>219</v>
      </c>
      <c r="C267" s="59"/>
      <c r="D267" s="60"/>
      <c r="E267" s="61"/>
      <c r="F267" s="61"/>
      <c r="G267" s="61"/>
      <c r="H267" s="62"/>
      <c r="I267" s="63"/>
      <c r="J267" s="84"/>
      <c r="K267" s="85"/>
      <c r="L267" s="315"/>
      <c r="M267" s="86"/>
      <c r="N267" s="84"/>
      <c r="O267" s="85"/>
      <c r="P267" s="60"/>
      <c r="Q267" s="86"/>
      <c r="R267" s="84"/>
      <c r="S267" s="85"/>
      <c r="T267" s="60"/>
      <c r="U267" s="86"/>
      <c r="V267" s="84"/>
      <c r="W267" s="85"/>
      <c r="X267" s="60"/>
      <c r="Y267" s="86"/>
      <c r="Z267" s="84"/>
      <c r="AA267" s="85"/>
      <c r="AB267" s="60"/>
      <c r="AC267" s="86"/>
      <c r="AD267" s="84"/>
      <c r="AE267" s="85"/>
      <c r="AF267" s="60"/>
      <c r="AG267" s="86"/>
    </row>
    <row r="268" spans="1:33" ht="16.5" customHeight="1" outlineLevel="1">
      <c r="A268" s="12">
        <v>2104228</v>
      </c>
      <c r="B268" s="24" t="s">
        <v>220</v>
      </c>
      <c r="C268" s="14">
        <v>1557620</v>
      </c>
      <c r="D268" s="45">
        <v>15</v>
      </c>
      <c r="E268" s="46">
        <f t="shared" si="76"/>
        <v>14</v>
      </c>
      <c r="F268" s="46">
        <f t="shared" si="77"/>
        <v>23364300</v>
      </c>
      <c r="G268" s="46">
        <f t="shared" si="78"/>
        <v>21806680</v>
      </c>
      <c r="H268" s="53">
        <f t="shared" si="74"/>
        <v>0.93333333333333335</v>
      </c>
      <c r="I268" s="54">
        <f t="shared" si="75"/>
        <v>0.93333333333333335</v>
      </c>
      <c r="J268" s="65"/>
      <c r="K268" s="78">
        <f t="shared" si="79"/>
        <v>0</v>
      </c>
      <c r="L268" s="295">
        <v>1</v>
      </c>
      <c r="M268" s="79">
        <f t="shared" si="80"/>
        <v>1557620</v>
      </c>
      <c r="N268" s="65">
        <v>1</v>
      </c>
      <c r="O268" s="78">
        <f t="shared" si="81"/>
        <v>1557620</v>
      </c>
      <c r="P268" s="45">
        <v>1</v>
      </c>
      <c r="Q268" s="79">
        <f t="shared" si="82"/>
        <v>1557620</v>
      </c>
      <c r="R268" s="65">
        <v>4</v>
      </c>
      <c r="S268" s="78">
        <f t="shared" si="83"/>
        <v>6230480</v>
      </c>
      <c r="T268" s="45">
        <v>2</v>
      </c>
      <c r="U268" s="79">
        <f t="shared" si="84"/>
        <v>3115240</v>
      </c>
      <c r="V268" s="65"/>
      <c r="W268" s="78">
        <f t="shared" si="85"/>
        <v>0</v>
      </c>
      <c r="X268" s="45">
        <v>1</v>
      </c>
      <c r="Y268" s="79">
        <f t="shared" si="86"/>
        <v>1557620</v>
      </c>
      <c r="Z268" s="65">
        <v>1</v>
      </c>
      <c r="AA268" s="78">
        <f t="shared" si="87"/>
        <v>1557620</v>
      </c>
      <c r="AB268" s="45">
        <v>1</v>
      </c>
      <c r="AC268" s="79">
        <f t="shared" si="88"/>
        <v>1557620</v>
      </c>
      <c r="AD268" s="65">
        <v>2</v>
      </c>
      <c r="AE268" s="78">
        <f t="shared" si="89"/>
        <v>3115240</v>
      </c>
      <c r="AF268" s="45"/>
      <c r="AG268" s="79">
        <f t="shared" si="90"/>
        <v>0</v>
      </c>
    </row>
    <row r="269" spans="1:33" ht="16.5" customHeight="1" outlineLevel="1">
      <c r="A269" s="12">
        <v>2104128</v>
      </c>
      <c r="B269" s="24" t="s">
        <v>221</v>
      </c>
      <c r="C269" s="14">
        <v>651830</v>
      </c>
      <c r="D269" s="45"/>
      <c r="E269" s="46">
        <f t="shared" si="76"/>
        <v>0</v>
      </c>
      <c r="F269" s="46">
        <f t="shared" si="77"/>
        <v>0</v>
      </c>
      <c r="G269" s="46">
        <f t="shared" si="78"/>
        <v>0</v>
      </c>
      <c r="H269" s="53" t="e">
        <f t="shared" si="74"/>
        <v>#DIV/0!</v>
      </c>
      <c r="I269" s="54" t="e">
        <f t="shared" si="75"/>
        <v>#DIV/0!</v>
      </c>
      <c r="J269" s="65"/>
      <c r="K269" s="78">
        <f t="shared" si="79"/>
        <v>0</v>
      </c>
      <c r="L269" s="306"/>
      <c r="M269" s="79">
        <f t="shared" si="80"/>
        <v>0</v>
      </c>
      <c r="N269" s="65"/>
      <c r="O269" s="78">
        <f t="shared" si="81"/>
        <v>0</v>
      </c>
      <c r="P269" s="45"/>
      <c r="Q269" s="79">
        <f t="shared" si="82"/>
        <v>0</v>
      </c>
      <c r="R269" s="65"/>
      <c r="S269" s="78">
        <f t="shared" si="83"/>
        <v>0</v>
      </c>
      <c r="T269" s="45"/>
      <c r="U269" s="79">
        <f t="shared" si="84"/>
        <v>0</v>
      </c>
      <c r="V269" s="65"/>
      <c r="W269" s="78">
        <f t="shared" si="85"/>
        <v>0</v>
      </c>
      <c r="X269" s="45"/>
      <c r="Y269" s="79">
        <f t="shared" si="86"/>
        <v>0</v>
      </c>
      <c r="Z269" s="65"/>
      <c r="AA269" s="78">
        <f t="shared" si="87"/>
        <v>0</v>
      </c>
      <c r="AB269" s="45"/>
      <c r="AC269" s="79">
        <f t="shared" si="88"/>
        <v>0</v>
      </c>
      <c r="AD269" s="65"/>
      <c r="AE269" s="78">
        <f t="shared" si="89"/>
        <v>0</v>
      </c>
      <c r="AF269" s="45"/>
      <c r="AG269" s="79">
        <f t="shared" si="90"/>
        <v>0</v>
      </c>
    </row>
    <row r="270" spans="1:33" ht="16.5" customHeight="1" outlineLevel="1">
      <c r="A270" s="12">
        <v>2104228</v>
      </c>
      <c r="B270" s="24" t="s">
        <v>222</v>
      </c>
      <c r="C270" s="14">
        <v>1557620</v>
      </c>
      <c r="D270" s="45"/>
      <c r="E270" s="46">
        <f t="shared" si="76"/>
        <v>0</v>
      </c>
      <c r="F270" s="46">
        <f t="shared" si="77"/>
        <v>0</v>
      </c>
      <c r="G270" s="46">
        <f t="shared" si="78"/>
        <v>0</v>
      </c>
      <c r="H270" s="53" t="e">
        <f t="shared" si="74"/>
        <v>#DIV/0!</v>
      </c>
      <c r="I270" s="54" t="e">
        <f t="shared" si="75"/>
        <v>#DIV/0!</v>
      </c>
      <c r="J270" s="65"/>
      <c r="K270" s="78">
        <f t="shared" si="79"/>
        <v>0</v>
      </c>
      <c r="L270" s="306"/>
      <c r="M270" s="79">
        <f t="shared" si="80"/>
        <v>0</v>
      </c>
      <c r="N270" s="65"/>
      <c r="O270" s="78">
        <f t="shared" si="81"/>
        <v>0</v>
      </c>
      <c r="P270" s="45"/>
      <c r="Q270" s="79">
        <f t="shared" si="82"/>
        <v>0</v>
      </c>
      <c r="R270" s="65"/>
      <c r="S270" s="78">
        <f t="shared" si="83"/>
        <v>0</v>
      </c>
      <c r="T270" s="45"/>
      <c r="U270" s="79">
        <f t="shared" si="84"/>
        <v>0</v>
      </c>
      <c r="V270" s="65"/>
      <c r="W270" s="78">
        <f t="shared" si="85"/>
        <v>0</v>
      </c>
      <c r="X270" s="45"/>
      <c r="Y270" s="79">
        <f t="shared" si="86"/>
        <v>0</v>
      </c>
      <c r="Z270" s="65"/>
      <c r="AA270" s="78">
        <f t="shared" si="87"/>
        <v>0</v>
      </c>
      <c r="AB270" s="45"/>
      <c r="AC270" s="79">
        <f t="shared" si="88"/>
        <v>0</v>
      </c>
      <c r="AD270" s="65"/>
      <c r="AE270" s="78">
        <f t="shared" si="89"/>
        <v>0</v>
      </c>
      <c r="AF270" s="45"/>
      <c r="AG270" s="79">
        <f t="shared" si="90"/>
        <v>0</v>
      </c>
    </row>
    <row r="271" spans="1:33" ht="16.5" customHeight="1" outlineLevel="1">
      <c r="A271" s="12">
        <v>2104128</v>
      </c>
      <c r="B271" s="24" t="s">
        <v>223</v>
      </c>
      <c r="C271" s="14">
        <v>651830</v>
      </c>
      <c r="D271" s="45"/>
      <c r="E271" s="46">
        <f t="shared" si="76"/>
        <v>0</v>
      </c>
      <c r="F271" s="46">
        <f t="shared" si="77"/>
        <v>0</v>
      </c>
      <c r="G271" s="46">
        <f t="shared" si="78"/>
        <v>0</v>
      </c>
      <c r="H271" s="53" t="e">
        <f t="shared" si="74"/>
        <v>#DIV/0!</v>
      </c>
      <c r="I271" s="54" t="e">
        <f t="shared" si="75"/>
        <v>#DIV/0!</v>
      </c>
      <c r="J271" s="65"/>
      <c r="K271" s="78">
        <f t="shared" si="79"/>
        <v>0</v>
      </c>
      <c r="L271" s="306"/>
      <c r="M271" s="79">
        <f t="shared" si="80"/>
        <v>0</v>
      </c>
      <c r="N271" s="65"/>
      <c r="O271" s="78">
        <f t="shared" si="81"/>
        <v>0</v>
      </c>
      <c r="P271" s="45"/>
      <c r="Q271" s="79">
        <f t="shared" si="82"/>
        <v>0</v>
      </c>
      <c r="R271" s="65"/>
      <c r="S271" s="78">
        <f t="shared" si="83"/>
        <v>0</v>
      </c>
      <c r="T271" s="45"/>
      <c r="U271" s="79">
        <f t="shared" si="84"/>
        <v>0</v>
      </c>
      <c r="V271" s="65"/>
      <c r="W271" s="78">
        <f t="shared" si="85"/>
        <v>0</v>
      </c>
      <c r="X271" s="45"/>
      <c r="Y271" s="79">
        <f t="shared" si="86"/>
        <v>0</v>
      </c>
      <c r="Z271" s="65"/>
      <c r="AA271" s="78">
        <f t="shared" si="87"/>
        <v>0</v>
      </c>
      <c r="AB271" s="45"/>
      <c r="AC271" s="79">
        <f t="shared" si="88"/>
        <v>0</v>
      </c>
      <c r="AD271" s="65"/>
      <c r="AE271" s="78">
        <f t="shared" si="89"/>
        <v>0</v>
      </c>
      <c r="AF271" s="45"/>
      <c r="AG271" s="79">
        <f t="shared" si="90"/>
        <v>0</v>
      </c>
    </row>
    <row r="272" spans="1:33" ht="16.5" customHeight="1" outlineLevel="1">
      <c r="A272" s="12">
        <v>2104229</v>
      </c>
      <c r="B272" s="24" t="s">
        <v>224</v>
      </c>
      <c r="C272" s="14">
        <v>4094380</v>
      </c>
      <c r="D272" s="45">
        <v>18</v>
      </c>
      <c r="E272" s="46">
        <f t="shared" si="76"/>
        <v>16</v>
      </c>
      <c r="F272" s="46">
        <f t="shared" si="77"/>
        <v>73698840</v>
      </c>
      <c r="G272" s="46">
        <f t="shared" si="78"/>
        <v>65510080</v>
      </c>
      <c r="H272" s="53">
        <f t="shared" si="74"/>
        <v>0.88888888888888884</v>
      </c>
      <c r="I272" s="54">
        <f t="shared" si="75"/>
        <v>0.88888888888888884</v>
      </c>
      <c r="J272" s="65"/>
      <c r="K272" s="78">
        <f t="shared" si="79"/>
        <v>0</v>
      </c>
      <c r="L272" s="306">
        <v>2</v>
      </c>
      <c r="M272" s="79">
        <f t="shared" si="80"/>
        <v>8188760</v>
      </c>
      <c r="N272" s="65">
        <v>1</v>
      </c>
      <c r="O272" s="78">
        <f t="shared" si="81"/>
        <v>4094380</v>
      </c>
      <c r="P272" s="45">
        <v>4</v>
      </c>
      <c r="Q272" s="79">
        <f t="shared" si="82"/>
        <v>16377520</v>
      </c>
      <c r="R272" s="65">
        <v>1</v>
      </c>
      <c r="S272" s="78">
        <f t="shared" si="83"/>
        <v>4094380</v>
      </c>
      <c r="T272" s="45">
        <v>1</v>
      </c>
      <c r="U272" s="79">
        <f t="shared" si="84"/>
        <v>4094380</v>
      </c>
      <c r="V272" s="65"/>
      <c r="W272" s="78">
        <f t="shared" si="85"/>
        <v>0</v>
      </c>
      <c r="X272" s="45">
        <v>3</v>
      </c>
      <c r="Y272" s="79">
        <f t="shared" si="86"/>
        <v>12283140</v>
      </c>
      <c r="Z272" s="65">
        <v>1</v>
      </c>
      <c r="AA272" s="78">
        <f t="shared" si="87"/>
        <v>4094380</v>
      </c>
      <c r="AB272" s="45">
        <v>2</v>
      </c>
      <c r="AC272" s="79">
        <f t="shared" si="88"/>
        <v>8188760</v>
      </c>
      <c r="AD272" s="65">
        <v>1</v>
      </c>
      <c r="AE272" s="78">
        <f t="shared" si="89"/>
        <v>4094380</v>
      </c>
      <c r="AF272" s="45"/>
      <c r="AG272" s="79">
        <f t="shared" si="90"/>
        <v>0</v>
      </c>
    </row>
    <row r="273" spans="1:33" ht="16.5" customHeight="1" outlineLevel="1">
      <c r="A273" s="12">
        <v>2104229</v>
      </c>
      <c r="B273" s="27" t="s">
        <v>225</v>
      </c>
      <c r="C273" s="14">
        <v>5727940</v>
      </c>
      <c r="D273" s="45">
        <v>12</v>
      </c>
      <c r="E273" s="46">
        <f t="shared" si="76"/>
        <v>15</v>
      </c>
      <c r="F273" s="46">
        <f t="shared" si="77"/>
        <v>68735280</v>
      </c>
      <c r="G273" s="46">
        <f t="shared" si="78"/>
        <v>85919100</v>
      </c>
      <c r="H273" s="53">
        <f t="shared" si="74"/>
        <v>1.25</v>
      </c>
      <c r="I273" s="54">
        <f t="shared" si="75"/>
        <v>1.25</v>
      </c>
      <c r="J273" s="65">
        <v>1</v>
      </c>
      <c r="K273" s="78">
        <f t="shared" si="79"/>
        <v>5727940</v>
      </c>
      <c r="L273" s="306"/>
      <c r="M273" s="79">
        <f t="shared" si="80"/>
        <v>0</v>
      </c>
      <c r="N273" s="65">
        <v>2</v>
      </c>
      <c r="O273" s="78">
        <f t="shared" si="81"/>
        <v>11455880</v>
      </c>
      <c r="P273" s="45"/>
      <c r="Q273" s="79">
        <f t="shared" si="82"/>
        <v>0</v>
      </c>
      <c r="R273" s="65"/>
      <c r="S273" s="78">
        <f t="shared" si="83"/>
        <v>0</v>
      </c>
      <c r="T273" s="45"/>
      <c r="U273" s="79">
        <f t="shared" si="84"/>
        <v>0</v>
      </c>
      <c r="V273" s="65">
        <v>1</v>
      </c>
      <c r="W273" s="78">
        <f t="shared" si="85"/>
        <v>5727940</v>
      </c>
      <c r="X273" s="45">
        <v>2</v>
      </c>
      <c r="Y273" s="79">
        <f t="shared" si="86"/>
        <v>11455880</v>
      </c>
      <c r="Z273" s="65">
        <v>2</v>
      </c>
      <c r="AA273" s="78">
        <f t="shared" si="87"/>
        <v>11455880</v>
      </c>
      <c r="AB273" s="45">
        <v>3</v>
      </c>
      <c r="AC273" s="79">
        <f t="shared" si="88"/>
        <v>17183820</v>
      </c>
      <c r="AD273" s="65">
        <v>1</v>
      </c>
      <c r="AE273" s="78">
        <f t="shared" si="89"/>
        <v>5727940</v>
      </c>
      <c r="AF273" s="45">
        <v>3</v>
      </c>
      <c r="AG273" s="79">
        <f t="shared" si="90"/>
        <v>17183820</v>
      </c>
    </row>
    <row r="274" spans="1:33" ht="16.5" customHeight="1" outlineLevel="1">
      <c r="A274" s="12">
        <v>2104129</v>
      </c>
      <c r="B274" s="27" t="s">
        <v>226</v>
      </c>
      <c r="C274" s="14">
        <v>2397010</v>
      </c>
      <c r="D274" s="45">
        <v>1</v>
      </c>
      <c r="E274" s="46">
        <f t="shared" si="76"/>
        <v>1</v>
      </c>
      <c r="F274" s="46">
        <f t="shared" si="77"/>
        <v>2397010</v>
      </c>
      <c r="G274" s="46">
        <f t="shared" si="78"/>
        <v>2397010</v>
      </c>
      <c r="H274" s="53">
        <f t="shared" si="74"/>
        <v>1</v>
      </c>
      <c r="I274" s="54">
        <f t="shared" si="75"/>
        <v>1</v>
      </c>
      <c r="J274" s="65"/>
      <c r="K274" s="78">
        <f t="shared" si="79"/>
        <v>0</v>
      </c>
      <c r="L274" s="306"/>
      <c r="M274" s="79">
        <f t="shared" si="80"/>
        <v>0</v>
      </c>
      <c r="N274" s="65"/>
      <c r="O274" s="78">
        <f t="shared" si="81"/>
        <v>0</v>
      </c>
      <c r="P274" s="45"/>
      <c r="Q274" s="79">
        <f t="shared" si="82"/>
        <v>0</v>
      </c>
      <c r="R274" s="65"/>
      <c r="S274" s="78">
        <f t="shared" si="83"/>
        <v>0</v>
      </c>
      <c r="T274" s="45"/>
      <c r="U274" s="79">
        <f t="shared" si="84"/>
        <v>0</v>
      </c>
      <c r="V274" s="65"/>
      <c r="W274" s="78">
        <f t="shared" si="85"/>
        <v>0</v>
      </c>
      <c r="X274" s="45">
        <v>1</v>
      </c>
      <c r="Y274" s="79">
        <f t="shared" si="86"/>
        <v>2397010</v>
      </c>
      <c r="Z274" s="65"/>
      <c r="AA274" s="78">
        <f t="shared" si="87"/>
        <v>0</v>
      </c>
      <c r="AB274" s="45"/>
      <c r="AC274" s="79">
        <f t="shared" si="88"/>
        <v>0</v>
      </c>
      <c r="AD274" s="65"/>
      <c r="AE274" s="78">
        <f t="shared" si="89"/>
        <v>0</v>
      </c>
      <c r="AF274" s="45"/>
      <c r="AG274" s="79">
        <f t="shared" si="90"/>
        <v>0</v>
      </c>
    </row>
    <row r="275" spans="1:33" ht="16.5" customHeight="1" outlineLevel="1">
      <c r="A275" s="12">
        <v>2104231</v>
      </c>
      <c r="B275" s="24" t="s">
        <v>227</v>
      </c>
      <c r="C275" s="14">
        <v>1118520</v>
      </c>
      <c r="D275" s="45">
        <v>55</v>
      </c>
      <c r="E275" s="46">
        <f t="shared" si="76"/>
        <v>51</v>
      </c>
      <c r="F275" s="46">
        <f t="shared" si="77"/>
        <v>61518600</v>
      </c>
      <c r="G275" s="46">
        <f t="shared" si="78"/>
        <v>57044520</v>
      </c>
      <c r="H275" s="53">
        <f t="shared" si="74"/>
        <v>0.92727272727272725</v>
      </c>
      <c r="I275" s="54">
        <f t="shared" si="75"/>
        <v>0.92727272727272725</v>
      </c>
      <c r="J275" s="65">
        <v>2</v>
      </c>
      <c r="K275" s="78">
        <f t="shared" si="79"/>
        <v>2237040</v>
      </c>
      <c r="L275" s="306">
        <v>6</v>
      </c>
      <c r="M275" s="79">
        <f t="shared" si="80"/>
        <v>6711120</v>
      </c>
      <c r="N275" s="65">
        <v>5</v>
      </c>
      <c r="O275" s="78">
        <f t="shared" si="81"/>
        <v>5592600</v>
      </c>
      <c r="P275" s="45">
        <v>5</v>
      </c>
      <c r="Q275" s="79">
        <f t="shared" si="82"/>
        <v>5592600</v>
      </c>
      <c r="R275" s="65">
        <v>3</v>
      </c>
      <c r="S275" s="78">
        <f t="shared" si="83"/>
        <v>3355560</v>
      </c>
      <c r="T275" s="45">
        <v>5</v>
      </c>
      <c r="U275" s="79">
        <f t="shared" si="84"/>
        <v>5592600</v>
      </c>
      <c r="V275" s="65">
        <v>4</v>
      </c>
      <c r="W275" s="78">
        <f t="shared" si="85"/>
        <v>4474080</v>
      </c>
      <c r="X275" s="45">
        <v>4</v>
      </c>
      <c r="Y275" s="79">
        <f t="shared" si="86"/>
        <v>4474080</v>
      </c>
      <c r="Z275" s="65">
        <v>5</v>
      </c>
      <c r="AA275" s="78">
        <f t="shared" si="87"/>
        <v>5592600</v>
      </c>
      <c r="AB275" s="45">
        <v>5</v>
      </c>
      <c r="AC275" s="79">
        <f t="shared" si="88"/>
        <v>5592600</v>
      </c>
      <c r="AD275" s="65">
        <v>5</v>
      </c>
      <c r="AE275" s="78">
        <f t="shared" si="89"/>
        <v>5592600</v>
      </c>
      <c r="AF275" s="45">
        <v>2</v>
      </c>
      <c r="AG275" s="79">
        <f t="shared" si="90"/>
        <v>2237040</v>
      </c>
    </row>
    <row r="276" spans="1:33" ht="16.5" customHeight="1">
      <c r="A276" s="12">
        <v>2104231</v>
      </c>
      <c r="B276" s="24" t="s">
        <v>228</v>
      </c>
      <c r="C276" s="14">
        <v>1118520</v>
      </c>
      <c r="D276" s="45">
        <v>10</v>
      </c>
      <c r="E276" s="46">
        <f t="shared" si="76"/>
        <v>10</v>
      </c>
      <c r="F276" s="46">
        <f t="shared" si="77"/>
        <v>11185200</v>
      </c>
      <c r="G276" s="46">
        <f t="shared" si="78"/>
        <v>11185200</v>
      </c>
      <c r="H276" s="53">
        <f t="shared" si="74"/>
        <v>1</v>
      </c>
      <c r="I276" s="54">
        <f t="shared" si="75"/>
        <v>1</v>
      </c>
      <c r="J276" s="65">
        <v>1</v>
      </c>
      <c r="K276" s="78">
        <f t="shared" si="79"/>
        <v>1118520</v>
      </c>
      <c r="L276" s="306">
        <v>1</v>
      </c>
      <c r="M276" s="79">
        <f t="shared" si="80"/>
        <v>1118520</v>
      </c>
      <c r="N276" s="65">
        <v>1</v>
      </c>
      <c r="O276" s="78">
        <f t="shared" si="81"/>
        <v>1118520</v>
      </c>
      <c r="P276" s="45">
        <v>1</v>
      </c>
      <c r="Q276" s="79">
        <f t="shared" si="82"/>
        <v>1118520</v>
      </c>
      <c r="R276" s="65"/>
      <c r="S276" s="78">
        <f t="shared" si="83"/>
        <v>0</v>
      </c>
      <c r="T276" s="45"/>
      <c r="U276" s="79">
        <f t="shared" si="84"/>
        <v>0</v>
      </c>
      <c r="V276" s="65">
        <v>1</v>
      </c>
      <c r="W276" s="78">
        <f t="shared" si="85"/>
        <v>1118520</v>
      </c>
      <c r="X276" s="45"/>
      <c r="Y276" s="79">
        <f t="shared" si="86"/>
        <v>0</v>
      </c>
      <c r="Z276" s="65">
        <v>2</v>
      </c>
      <c r="AA276" s="78">
        <f t="shared" si="87"/>
        <v>2237040</v>
      </c>
      <c r="AB276" s="45">
        <v>2</v>
      </c>
      <c r="AC276" s="79">
        <f t="shared" si="88"/>
        <v>2237040</v>
      </c>
      <c r="AD276" s="65">
        <v>1</v>
      </c>
      <c r="AE276" s="78">
        <f t="shared" si="89"/>
        <v>1118520</v>
      </c>
      <c r="AF276" s="45"/>
      <c r="AG276" s="79">
        <f t="shared" si="90"/>
        <v>0</v>
      </c>
    </row>
    <row r="277" spans="1:33" ht="16.5" customHeight="1" outlineLevel="1">
      <c r="A277" s="12">
        <v>2104153</v>
      </c>
      <c r="B277" s="24" t="s">
        <v>229</v>
      </c>
      <c r="C277" s="14">
        <v>4319930</v>
      </c>
      <c r="D277" s="45">
        <v>20</v>
      </c>
      <c r="E277" s="46">
        <f t="shared" si="76"/>
        <v>13</v>
      </c>
      <c r="F277" s="46">
        <f t="shared" si="77"/>
        <v>86398600</v>
      </c>
      <c r="G277" s="46">
        <f t="shared" si="78"/>
        <v>56159090</v>
      </c>
      <c r="H277" s="53">
        <f t="shared" si="74"/>
        <v>0.65</v>
      </c>
      <c r="I277" s="54">
        <f t="shared" si="75"/>
        <v>0.65</v>
      </c>
      <c r="J277" s="65">
        <v>1</v>
      </c>
      <c r="K277" s="78">
        <f t="shared" si="79"/>
        <v>4319930</v>
      </c>
      <c r="L277" s="306"/>
      <c r="M277" s="79">
        <f t="shared" si="80"/>
        <v>0</v>
      </c>
      <c r="N277" s="65"/>
      <c r="O277" s="78">
        <f t="shared" si="81"/>
        <v>0</v>
      </c>
      <c r="P277" s="45">
        <v>1</v>
      </c>
      <c r="Q277" s="79">
        <f t="shared" si="82"/>
        <v>4319930</v>
      </c>
      <c r="R277" s="65">
        <v>3</v>
      </c>
      <c r="S277" s="78">
        <f t="shared" si="83"/>
        <v>12959790</v>
      </c>
      <c r="T277" s="45"/>
      <c r="U277" s="79">
        <f t="shared" si="84"/>
        <v>0</v>
      </c>
      <c r="V277" s="65">
        <v>5</v>
      </c>
      <c r="W277" s="78">
        <f t="shared" si="85"/>
        <v>21599650</v>
      </c>
      <c r="X277" s="45">
        <v>1</v>
      </c>
      <c r="Y277" s="79">
        <f t="shared" si="86"/>
        <v>4319930</v>
      </c>
      <c r="Z277" s="295"/>
      <c r="AA277" s="78">
        <f t="shared" si="87"/>
        <v>0</v>
      </c>
      <c r="AB277" s="45"/>
      <c r="AC277" s="79">
        <f t="shared" si="88"/>
        <v>0</v>
      </c>
      <c r="AD277" s="65"/>
      <c r="AE277" s="78">
        <f t="shared" si="89"/>
        <v>0</v>
      </c>
      <c r="AF277" s="45">
        <v>2</v>
      </c>
      <c r="AG277" s="79">
        <f t="shared" si="90"/>
        <v>8639860</v>
      </c>
    </row>
    <row r="278" spans="1:33" ht="16.5" customHeight="1" outlineLevel="1">
      <c r="A278" s="12">
        <v>2104253</v>
      </c>
      <c r="B278" s="24" t="s">
        <v>230</v>
      </c>
      <c r="C278" s="14">
        <v>1807780</v>
      </c>
      <c r="D278" s="45">
        <v>1</v>
      </c>
      <c r="E278" s="46">
        <f t="shared" si="76"/>
        <v>1</v>
      </c>
      <c r="F278" s="46">
        <f t="shared" si="77"/>
        <v>1807780</v>
      </c>
      <c r="G278" s="46">
        <f t="shared" si="78"/>
        <v>1807780</v>
      </c>
      <c r="H278" s="53">
        <f t="shared" si="74"/>
        <v>1</v>
      </c>
      <c r="I278" s="54">
        <f t="shared" si="75"/>
        <v>1</v>
      </c>
      <c r="J278" s="65"/>
      <c r="K278" s="78">
        <f t="shared" si="79"/>
        <v>0</v>
      </c>
      <c r="L278" s="306"/>
      <c r="M278" s="79">
        <f t="shared" si="80"/>
        <v>0</v>
      </c>
      <c r="N278" s="65"/>
      <c r="O278" s="78">
        <f t="shared" si="81"/>
        <v>0</v>
      </c>
      <c r="P278" s="45"/>
      <c r="Q278" s="79">
        <f t="shared" si="82"/>
        <v>0</v>
      </c>
      <c r="R278" s="65"/>
      <c r="S278" s="78">
        <f t="shared" si="83"/>
        <v>0</v>
      </c>
      <c r="T278" s="45">
        <v>1</v>
      </c>
      <c r="U278" s="79">
        <f t="shared" si="84"/>
        <v>1807780</v>
      </c>
      <c r="V278" s="65"/>
      <c r="W278" s="78">
        <f t="shared" si="85"/>
        <v>0</v>
      </c>
      <c r="X278" s="45"/>
      <c r="Y278" s="79">
        <f t="shared" si="86"/>
        <v>0</v>
      </c>
      <c r="Z278" s="65">
        <v>0</v>
      </c>
      <c r="AA278" s="78">
        <f t="shared" si="87"/>
        <v>0</v>
      </c>
      <c r="AB278" s="45"/>
      <c r="AC278" s="79">
        <f t="shared" si="88"/>
        <v>0</v>
      </c>
      <c r="AD278" s="65"/>
      <c r="AE278" s="78">
        <f t="shared" si="89"/>
        <v>0</v>
      </c>
      <c r="AF278" s="45"/>
      <c r="AG278" s="79">
        <f t="shared" si="90"/>
        <v>0</v>
      </c>
    </row>
    <row r="279" spans="1:33" ht="16.5" customHeight="1" outlineLevel="1">
      <c r="A279" s="12">
        <v>2104153</v>
      </c>
      <c r="B279" s="24" t="s">
        <v>231</v>
      </c>
      <c r="C279" s="14">
        <v>4319930</v>
      </c>
      <c r="D279" s="45">
        <v>20</v>
      </c>
      <c r="E279" s="46">
        <f t="shared" si="76"/>
        <v>15</v>
      </c>
      <c r="F279" s="46">
        <f t="shared" si="77"/>
        <v>86398600</v>
      </c>
      <c r="G279" s="46">
        <f t="shared" si="78"/>
        <v>64798950</v>
      </c>
      <c r="H279" s="53">
        <f t="shared" si="74"/>
        <v>0.75</v>
      </c>
      <c r="I279" s="54">
        <f t="shared" si="75"/>
        <v>0.75</v>
      </c>
      <c r="J279" s="65">
        <v>2</v>
      </c>
      <c r="K279" s="78">
        <f t="shared" si="79"/>
        <v>8639860</v>
      </c>
      <c r="L279" s="306"/>
      <c r="M279" s="79">
        <f t="shared" si="80"/>
        <v>0</v>
      </c>
      <c r="N279" s="65"/>
      <c r="O279" s="78">
        <f t="shared" si="81"/>
        <v>0</v>
      </c>
      <c r="P279" s="45">
        <v>2</v>
      </c>
      <c r="Q279" s="79">
        <f t="shared" si="82"/>
        <v>8639860</v>
      </c>
      <c r="R279" s="65">
        <v>2</v>
      </c>
      <c r="S279" s="78">
        <f t="shared" si="83"/>
        <v>8639860</v>
      </c>
      <c r="T279" s="45"/>
      <c r="U279" s="79">
        <f t="shared" si="84"/>
        <v>0</v>
      </c>
      <c r="V279" s="65">
        <v>3</v>
      </c>
      <c r="W279" s="78">
        <f t="shared" si="85"/>
        <v>12959790</v>
      </c>
      <c r="X279" s="45"/>
      <c r="Y279" s="79">
        <f t="shared" si="86"/>
        <v>0</v>
      </c>
      <c r="Z279" s="305">
        <v>3</v>
      </c>
      <c r="AA279" s="78">
        <f t="shared" si="87"/>
        <v>12959790</v>
      </c>
      <c r="AB279" s="45">
        <v>1</v>
      </c>
      <c r="AC279" s="79">
        <f t="shared" si="88"/>
        <v>4319930</v>
      </c>
      <c r="AD279" s="65"/>
      <c r="AE279" s="78">
        <f t="shared" si="89"/>
        <v>0</v>
      </c>
      <c r="AF279" s="45">
        <v>2</v>
      </c>
      <c r="AG279" s="79">
        <f t="shared" si="90"/>
        <v>8639860</v>
      </c>
    </row>
    <row r="280" spans="1:33" ht="16.5" customHeight="1" outlineLevel="1">
      <c r="A280" s="12">
        <v>2104253</v>
      </c>
      <c r="B280" s="24" t="s">
        <v>232</v>
      </c>
      <c r="C280" s="14">
        <v>1807780</v>
      </c>
      <c r="D280" s="45"/>
      <c r="E280" s="46">
        <f t="shared" si="76"/>
        <v>0</v>
      </c>
      <c r="F280" s="46">
        <f t="shared" si="77"/>
        <v>0</v>
      </c>
      <c r="G280" s="46">
        <f t="shared" si="78"/>
        <v>0</v>
      </c>
      <c r="H280" s="53" t="e">
        <f t="shared" si="74"/>
        <v>#DIV/0!</v>
      </c>
      <c r="I280" s="54" t="e">
        <f t="shared" si="75"/>
        <v>#DIV/0!</v>
      </c>
      <c r="J280" s="65"/>
      <c r="K280" s="78">
        <f t="shared" si="79"/>
        <v>0</v>
      </c>
      <c r="L280" s="306"/>
      <c r="M280" s="79">
        <f t="shared" si="80"/>
        <v>0</v>
      </c>
      <c r="N280" s="65"/>
      <c r="O280" s="78">
        <f t="shared" si="81"/>
        <v>0</v>
      </c>
      <c r="P280" s="45"/>
      <c r="Q280" s="79">
        <f t="shared" si="82"/>
        <v>0</v>
      </c>
      <c r="R280" s="65"/>
      <c r="S280" s="78">
        <f t="shared" si="83"/>
        <v>0</v>
      </c>
      <c r="T280" s="45"/>
      <c r="U280" s="79">
        <f t="shared" si="84"/>
        <v>0</v>
      </c>
      <c r="V280" s="65"/>
      <c r="W280" s="78">
        <f t="shared" si="85"/>
        <v>0</v>
      </c>
      <c r="X280" s="45"/>
      <c r="Y280" s="79">
        <f t="shared" si="86"/>
        <v>0</v>
      </c>
      <c r="Z280" s="65"/>
      <c r="AA280" s="78">
        <f t="shared" si="87"/>
        <v>0</v>
      </c>
      <c r="AB280" s="45"/>
      <c r="AC280" s="79">
        <f t="shared" si="88"/>
        <v>0</v>
      </c>
      <c r="AD280" s="65"/>
      <c r="AE280" s="78">
        <f t="shared" si="89"/>
        <v>0</v>
      </c>
      <c r="AF280" s="45"/>
      <c r="AG280" s="79">
        <f t="shared" si="90"/>
        <v>0</v>
      </c>
    </row>
    <row r="281" spans="1:33" ht="16.5" customHeight="1">
      <c r="A281" s="12">
        <v>1103066</v>
      </c>
      <c r="B281" s="27" t="s">
        <v>233</v>
      </c>
      <c r="C281" s="14">
        <v>316480</v>
      </c>
      <c r="D281" s="45">
        <v>15</v>
      </c>
      <c r="E281" s="46">
        <f t="shared" si="76"/>
        <v>10</v>
      </c>
      <c r="F281" s="46">
        <f t="shared" si="77"/>
        <v>4747200</v>
      </c>
      <c r="G281" s="46">
        <f t="shared" si="78"/>
        <v>3164800</v>
      </c>
      <c r="H281" s="53">
        <f t="shared" si="74"/>
        <v>0.66666666666666663</v>
      </c>
      <c r="I281" s="54">
        <f t="shared" si="75"/>
        <v>0.66666666666666663</v>
      </c>
      <c r="J281" s="65"/>
      <c r="K281" s="78">
        <f t="shared" si="79"/>
        <v>0</v>
      </c>
      <c r="L281" s="306">
        <v>1</v>
      </c>
      <c r="M281" s="79">
        <f t="shared" si="80"/>
        <v>316480</v>
      </c>
      <c r="N281" s="65">
        <v>1</v>
      </c>
      <c r="O281" s="78">
        <f t="shared" si="81"/>
        <v>316480</v>
      </c>
      <c r="P281" s="45">
        <v>3</v>
      </c>
      <c r="Q281" s="79">
        <f t="shared" si="82"/>
        <v>949440</v>
      </c>
      <c r="R281" s="65">
        <v>2</v>
      </c>
      <c r="S281" s="78">
        <f t="shared" si="83"/>
        <v>632960</v>
      </c>
      <c r="T281" s="45"/>
      <c r="U281" s="79">
        <f t="shared" si="84"/>
        <v>0</v>
      </c>
      <c r="V281" s="65">
        <v>1</v>
      </c>
      <c r="W281" s="78">
        <f t="shared" si="85"/>
        <v>316480</v>
      </c>
      <c r="X281" s="45"/>
      <c r="Y281" s="79">
        <f t="shared" si="86"/>
        <v>0</v>
      </c>
      <c r="Z281" s="65">
        <v>2</v>
      </c>
      <c r="AA281" s="78">
        <f t="shared" si="87"/>
        <v>632960</v>
      </c>
      <c r="AB281" s="45"/>
      <c r="AC281" s="79">
        <f t="shared" si="88"/>
        <v>0</v>
      </c>
      <c r="AD281" s="65"/>
      <c r="AE281" s="78">
        <f t="shared" si="89"/>
        <v>0</v>
      </c>
      <c r="AF281" s="45"/>
      <c r="AG281" s="79">
        <f t="shared" si="90"/>
        <v>0</v>
      </c>
    </row>
    <row r="282" spans="1:33" ht="16.5" customHeight="1">
      <c r="A282" s="12">
        <v>2104011</v>
      </c>
      <c r="B282" s="24" t="s">
        <v>234</v>
      </c>
      <c r="C282" s="14">
        <v>625360</v>
      </c>
      <c r="D282" s="45">
        <v>42</v>
      </c>
      <c r="E282" s="46">
        <f t="shared" si="76"/>
        <v>44</v>
      </c>
      <c r="F282" s="46">
        <f t="shared" si="77"/>
        <v>26265120</v>
      </c>
      <c r="G282" s="46">
        <f t="shared" si="78"/>
        <v>27515840</v>
      </c>
      <c r="H282" s="53">
        <f t="shared" si="74"/>
        <v>1.0476190476190477</v>
      </c>
      <c r="I282" s="54">
        <f t="shared" si="75"/>
        <v>1.0476190476190477</v>
      </c>
      <c r="J282" s="65">
        <v>7</v>
      </c>
      <c r="K282" s="78">
        <f t="shared" si="79"/>
        <v>4377520</v>
      </c>
      <c r="L282" s="306">
        <v>3</v>
      </c>
      <c r="M282" s="79">
        <f t="shared" si="80"/>
        <v>1876080</v>
      </c>
      <c r="N282" s="65">
        <v>2</v>
      </c>
      <c r="O282" s="78">
        <f t="shared" si="81"/>
        <v>1250720</v>
      </c>
      <c r="P282" s="45">
        <v>3</v>
      </c>
      <c r="Q282" s="79">
        <f t="shared" si="82"/>
        <v>1876080</v>
      </c>
      <c r="R282" s="65">
        <v>3</v>
      </c>
      <c r="S282" s="78">
        <f t="shared" si="83"/>
        <v>1876080</v>
      </c>
      <c r="T282" s="45">
        <v>3</v>
      </c>
      <c r="U282" s="79">
        <f t="shared" si="84"/>
        <v>1876080</v>
      </c>
      <c r="V282" s="65">
        <v>4</v>
      </c>
      <c r="W282" s="78">
        <f t="shared" si="85"/>
        <v>2501440</v>
      </c>
      <c r="X282" s="45">
        <v>3</v>
      </c>
      <c r="Y282" s="79">
        <f t="shared" si="86"/>
        <v>1876080</v>
      </c>
      <c r="Z282" s="65">
        <v>3</v>
      </c>
      <c r="AA282" s="78">
        <f t="shared" si="87"/>
        <v>1876080</v>
      </c>
      <c r="AB282" s="45">
        <v>6</v>
      </c>
      <c r="AC282" s="79">
        <f t="shared" si="88"/>
        <v>3752160</v>
      </c>
      <c r="AD282" s="65">
        <v>4</v>
      </c>
      <c r="AE282" s="78">
        <f t="shared" si="89"/>
        <v>2501440</v>
      </c>
      <c r="AF282" s="45">
        <v>3</v>
      </c>
      <c r="AG282" s="79">
        <f t="shared" si="90"/>
        <v>1876080</v>
      </c>
    </row>
    <row r="283" spans="1:33" ht="25.5" customHeight="1">
      <c r="A283" s="12" t="s">
        <v>944</v>
      </c>
      <c r="B283" s="27" t="s">
        <v>235</v>
      </c>
      <c r="C283" s="14">
        <v>1251020</v>
      </c>
      <c r="D283" s="45">
        <v>21</v>
      </c>
      <c r="E283" s="46">
        <f t="shared" si="76"/>
        <v>15</v>
      </c>
      <c r="F283" s="46">
        <f t="shared" si="77"/>
        <v>26271420</v>
      </c>
      <c r="G283" s="46">
        <f t="shared" si="78"/>
        <v>18765300</v>
      </c>
      <c r="H283" s="53">
        <f t="shared" si="74"/>
        <v>0.7142857142857143</v>
      </c>
      <c r="I283" s="54">
        <f t="shared" si="75"/>
        <v>0.7142857142857143</v>
      </c>
      <c r="J283" s="65">
        <v>1</v>
      </c>
      <c r="K283" s="78">
        <f t="shared" si="79"/>
        <v>1251020</v>
      </c>
      <c r="L283" s="306">
        <v>3</v>
      </c>
      <c r="M283" s="79">
        <f t="shared" si="80"/>
        <v>3753060</v>
      </c>
      <c r="N283" s="65">
        <v>1</v>
      </c>
      <c r="O283" s="78">
        <f t="shared" si="81"/>
        <v>1251020</v>
      </c>
      <c r="P283" s="45">
        <v>2</v>
      </c>
      <c r="Q283" s="79">
        <f t="shared" si="82"/>
        <v>2502040</v>
      </c>
      <c r="R283" s="65">
        <v>2</v>
      </c>
      <c r="S283" s="78">
        <f t="shared" si="83"/>
        <v>2502040</v>
      </c>
      <c r="T283" s="45"/>
      <c r="U283" s="79">
        <f t="shared" si="84"/>
        <v>0</v>
      </c>
      <c r="V283" s="65"/>
      <c r="W283" s="78">
        <f t="shared" si="85"/>
        <v>0</v>
      </c>
      <c r="X283" s="45"/>
      <c r="Y283" s="79">
        <f t="shared" si="86"/>
        <v>0</v>
      </c>
      <c r="Z283" s="65">
        <v>1</v>
      </c>
      <c r="AA283" s="78">
        <f t="shared" si="87"/>
        <v>1251020</v>
      </c>
      <c r="AB283" s="45">
        <v>1</v>
      </c>
      <c r="AC283" s="79">
        <f t="shared" si="88"/>
        <v>1251020</v>
      </c>
      <c r="AD283" s="65"/>
      <c r="AE283" s="78">
        <f t="shared" si="89"/>
        <v>0</v>
      </c>
      <c r="AF283" s="45">
        <v>4</v>
      </c>
      <c r="AG283" s="79">
        <f t="shared" si="90"/>
        <v>5004080</v>
      </c>
    </row>
    <row r="284" spans="1:33" ht="16.5" customHeight="1">
      <c r="A284" s="12">
        <v>2104167</v>
      </c>
      <c r="B284" s="27" t="s">
        <v>236</v>
      </c>
      <c r="C284" s="14">
        <v>1142590</v>
      </c>
      <c r="D284" s="45">
        <v>40</v>
      </c>
      <c r="E284" s="46">
        <f t="shared" si="76"/>
        <v>32</v>
      </c>
      <c r="F284" s="46">
        <f t="shared" si="77"/>
        <v>45703600</v>
      </c>
      <c r="G284" s="46">
        <f t="shared" si="78"/>
        <v>36562880</v>
      </c>
      <c r="H284" s="53">
        <f t="shared" si="74"/>
        <v>0.8</v>
      </c>
      <c r="I284" s="54">
        <f t="shared" si="75"/>
        <v>0.8</v>
      </c>
      <c r="J284" s="65">
        <v>1</v>
      </c>
      <c r="K284" s="78">
        <f t="shared" si="79"/>
        <v>1142590</v>
      </c>
      <c r="L284" s="306">
        <v>3</v>
      </c>
      <c r="M284" s="79">
        <f t="shared" si="80"/>
        <v>3427770</v>
      </c>
      <c r="N284" s="65">
        <v>2</v>
      </c>
      <c r="O284" s="78">
        <f t="shared" si="81"/>
        <v>2285180</v>
      </c>
      <c r="P284" s="45">
        <v>2</v>
      </c>
      <c r="Q284" s="79">
        <f t="shared" si="82"/>
        <v>2285180</v>
      </c>
      <c r="R284" s="65">
        <v>3</v>
      </c>
      <c r="S284" s="78">
        <f t="shared" si="83"/>
        <v>3427770</v>
      </c>
      <c r="T284" s="45">
        <v>4</v>
      </c>
      <c r="U284" s="79">
        <f t="shared" si="84"/>
        <v>4570360</v>
      </c>
      <c r="V284" s="65">
        <v>2</v>
      </c>
      <c r="W284" s="78">
        <f t="shared" si="85"/>
        <v>2285180</v>
      </c>
      <c r="X284" s="45">
        <v>1</v>
      </c>
      <c r="Y284" s="79">
        <f t="shared" si="86"/>
        <v>1142590</v>
      </c>
      <c r="Z284" s="65">
        <v>3</v>
      </c>
      <c r="AA284" s="78">
        <f t="shared" si="87"/>
        <v>3427770</v>
      </c>
      <c r="AB284" s="45">
        <v>2</v>
      </c>
      <c r="AC284" s="79">
        <f t="shared" si="88"/>
        <v>2285180</v>
      </c>
      <c r="AD284" s="65">
        <v>4</v>
      </c>
      <c r="AE284" s="78">
        <f t="shared" si="89"/>
        <v>4570360</v>
      </c>
      <c r="AF284" s="45">
        <v>5</v>
      </c>
      <c r="AG284" s="79">
        <f t="shared" si="90"/>
        <v>5712950</v>
      </c>
    </row>
    <row r="285" spans="1:33" ht="16.5" customHeight="1">
      <c r="A285" s="12">
        <v>2104073</v>
      </c>
      <c r="B285" s="27" t="s">
        <v>237</v>
      </c>
      <c r="C285" s="14">
        <v>685680</v>
      </c>
      <c r="D285" s="45">
        <v>33</v>
      </c>
      <c r="E285" s="46">
        <f t="shared" si="76"/>
        <v>43</v>
      </c>
      <c r="F285" s="46">
        <f t="shared" si="77"/>
        <v>22627440</v>
      </c>
      <c r="G285" s="46">
        <f t="shared" si="78"/>
        <v>29484240</v>
      </c>
      <c r="H285" s="53">
        <f t="shared" si="74"/>
        <v>1.303030303030303</v>
      </c>
      <c r="I285" s="54">
        <f t="shared" si="75"/>
        <v>1.303030303030303</v>
      </c>
      <c r="J285" s="65">
        <v>5</v>
      </c>
      <c r="K285" s="78">
        <f t="shared" si="79"/>
        <v>3428400</v>
      </c>
      <c r="L285" s="306">
        <v>3</v>
      </c>
      <c r="M285" s="79">
        <f t="shared" si="80"/>
        <v>2057040</v>
      </c>
      <c r="N285" s="65">
        <v>6</v>
      </c>
      <c r="O285" s="78">
        <f t="shared" si="81"/>
        <v>4114080</v>
      </c>
      <c r="P285" s="45">
        <v>1</v>
      </c>
      <c r="Q285" s="79">
        <f t="shared" si="82"/>
        <v>685680</v>
      </c>
      <c r="R285" s="65">
        <v>3</v>
      </c>
      <c r="S285" s="78">
        <f t="shared" si="83"/>
        <v>2057040</v>
      </c>
      <c r="T285" s="45"/>
      <c r="U285" s="79">
        <f t="shared" si="84"/>
        <v>0</v>
      </c>
      <c r="V285" s="65">
        <v>3</v>
      </c>
      <c r="W285" s="78">
        <f t="shared" si="85"/>
        <v>2057040</v>
      </c>
      <c r="X285" s="45">
        <v>1</v>
      </c>
      <c r="Y285" s="79">
        <f t="shared" si="86"/>
        <v>685680</v>
      </c>
      <c r="Z285" s="65">
        <v>2</v>
      </c>
      <c r="AA285" s="78">
        <f t="shared" si="87"/>
        <v>1371360</v>
      </c>
      <c r="AB285" s="45">
        <v>7</v>
      </c>
      <c r="AC285" s="79">
        <f t="shared" si="88"/>
        <v>4799760</v>
      </c>
      <c r="AD285" s="65">
        <v>8</v>
      </c>
      <c r="AE285" s="78">
        <f t="shared" si="89"/>
        <v>5485440</v>
      </c>
      <c r="AF285" s="45">
        <v>4</v>
      </c>
      <c r="AG285" s="79">
        <f t="shared" si="90"/>
        <v>2742720</v>
      </c>
    </row>
    <row r="286" spans="1:33" ht="16.5" customHeight="1">
      <c r="A286" s="12">
        <v>2104055</v>
      </c>
      <c r="B286" s="27" t="s">
        <v>238</v>
      </c>
      <c r="C286" s="14">
        <v>816130</v>
      </c>
      <c r="D286" s="45">
        <v>33</v>
      </c>
      <c r="E286" s="46">
        <f t="shared" si="76"/>
        <v>26</v>
      </c>
      <c r="F286" s="46">
        <f t="shared" si="77"/>
        <v>26932290</v>
      </c>
      <c r="G286" s="46">
        <f t="shared" si="78"/>
        <v>21219380</v>
      </c>
      <c r="H286" s="53">
        <f t="shared" si="74"/>
        <v>0.78787878787878785</v>
      </c>
      <c r="I286" s="54">
        <f t="shared" si="75"/>
        <v>0.78787878787878785</v>
      </c>
      <c r="J286" s="65">
        <v>4</v>
      </c>
      <c r="K286" s="78">
        <f t="shared" si="79"/>
        <v>3264520</v>
      </c>
      <c r="L286" s="306">
        <v>1</v>
      </c>
      <c r="M286" s="79">
        <f t="shared" si="80"/>
        <v>816130</v>
      </c>
      <c r="N286" s="65">
        <v>4</v>
      </c>
      <c r="O286" s="78">
        <f t="shared" si="81"/>
        <v>3264520</v>
      </c>
      <c r="P286" s="45">
        <v>4</v>
      </c>
      <c r="Q286" s="79">
        <f t="shared" si="82"/>
        <v>3264520</v>
      </c>
      <c r="R286" s="65">
        <v>1</v>
      </c>
      <c r="S286" s="78">
        <f t="shared" si="83"/>
        <v>816130</v>
      </c>
      <c r="T286" s="45">
        <v>2</v>
      </c>
      <c r="U286" s="79">
        <f t="shared" si="84"/>
        <v>1632260</v>
      </c>
      <c r="V286" s="65">
        <v>2</v>
      </c>
      <c r="W286" s="78">
        <f t="shared" si="85"/>
        <v>1632260</v>
      </c>
      <c r="X286" s="45">
        <v>2</v>
      </c>
      <c r="Y286" s="79">
        <f t="shared" si="86"/>
        <v>1632260</v>
      </c>
      <c r="Z286" s="65">
        <v>4</v>
      </c>
      <c r="AA286" s="78">
        <f t="shared" si="87"/>
        <v>3264520</v>
      </c>
      <c r="AB286" s="45">
        <v>1</v>
      </c>
      <c r="AC286" s="79">
        <f t="shared" si="88"/>
        <v>816130</v>
      </c>
      <c r="AD286" s="65">
        <v>1</v>
      </c>
      <c r="AE286" s="78">
        <f t="shared" si="89"/>
        <v>816130</v>
      </c>
      <c r="AF286" s="45"/>
      <c r="AG286" s="79">
        <f t="shared" si="90"/>
        <v>0</v>
      </c>
    </row>
    <row r="287" spans="1:33" ht="16.5" customHeight="1" outlineLevel="1">
      <c r="A287" s="12">
        <v>2104042</v>
      </c>
      <c r="B287" s="27" t="s">
        <v>239</v>
      </c>
      <c r="C287" s="14">
        <v>2489770</v>
      </c>
      <c r="D287" s="45">
        <v>4</v>
      </c>
      <c r="E287" s="46">
        <f t="shared" si="76"/>
        <v>6</v>
      </c>
      <c r="F287" s="46">
        <f t="shared" si="77"/>
        <v>9959080</v>
      </c>
      <c r="G287" s="46">
        <f t="shared" si="78"/>
        <v>14938620</v>
      </c>
      <c r="H287" s="53">
        <f t="shared" si="74"/>
        <v>1.5</v>
      </c>
      <c r="I287" s="54">
        <f t="shared" si="75"/>
        <v>1.5</v>
      </c>
      <c r="J287" s="65"/>
      <c r="K287" s="78">
        <f t="shared" si="79"/>
        <v>0</v>
      </c>
      <c r="L287" s="306"/>
      <c r="M287" s="79">
        <f t="shared" si="80"/>
        <v>0</v>
      </c>
      <c r="N287" s="65"/>
      <c r="O287" s="78">
        <f t="shared" si="81"/>
        <v>0</v>
      </c>
      <c r="P287" s="45"/>
      <c r="Q287" s="79">
        <f t="shared" si="82"/>
        <v>0</v>
      </c>
      <c r="R287" s="65"/>
      <c r="S287" s="78">
        <f t="shared" si="83"/>
        <v>0</v>
      </c>
      <c r="T287" s="45">
        <v>2</v>
      </c>
      <c r="U287" s="79">
        <f t="shared" si="84"/>
        <v>4979540</v>
      </c>
      <c r="V287" s="65"/>
      <c r="W287" s="78">
        <f t="shared" si="85"/>
        <v>0</v>
      </c>
      <c r="X287" s="45"/>
      <c r="Y287" s="79">
        <f t="shared" si="86"/>
        <v>0</v>
      </c>
      <c r="Z287" s="65">
        <v>1</v>
      </c>
      <c r="AA287" s="78">
        <f t="shared" si="87"/>
        <v>2489770</v>
      </c>
      <c r="AB287" s="45"/>
      <c r="AC287" s="79">
        <f t="shared" si="88"/>
        <v>0</v>
      </c>
      <c r="AD287" s="65">
        <v>1</v>
      </c>
      <c r="AE287" s="78">
        <f t="shared" si="89"/>
        <v>2489770</v>
      </c>
      <c r="AF287" s="45">
        <v>2</v>
      </c>
      <c r="AG287" s="79">
        <f t="shared" si="90"/>
        <v>4979540</v>
      </c>
    </row>
    <row r="288" spans="1:33" ht="16.5" customHeight="1" outlineLevel="1">
      <c r="A288" s="12">
        <v>2104051</v>
      </c>
      <c r="B288" s="27" t="s">
        <v>240</v>
      </c>
      <c r="C288" s="14">
        <v>1304360</v>
      </c>
      <c r="D288" s="45">
        <v>64</v>
      </c>
      <c r="E288" s="46">
        <f t="shared" si="76"/>
        <v>34</v>
      </c>
      <c r="F288" s="46">
        <f t="shared" si="77"/>
        <v>83479040</v>
      </c>
      <c r="G288" s="46">
        <f t="shared" si="78"/>
        <v>44348240</v>
      </c>
      <c r="H288" s="53">
        <f t="shared" si="74"/>
        <v>0.53125</v>
      </c>
      <c r="I288" s="54">
        <f t="shared" si="75"/>
        <v>0.53125</v>
      </c>
      <c r="J288" s="65">
        <v>2</v>
      </c>
      <c r="K288" s="78">
        <f t="shared" si="79"/>
        <v>2608720</v>
      </c>
      <c r="L288" s="306"/>
      <c r="M288" s="79">
        <f t="shared" si="80"/>
        <v>0</v>
      </c>
      <c r="N288" s="65"/>
      <c r="O288" s="78">
        <f t="shared" si="81"/>
        <v>0</v>
      </c>
      <c r="P288" s="45">
        <v>5</v>
      </c>
      <c r="Q288" s="79">
        <f t="shared" si="82"/>
        <v>6521800</v>
      </c>
      <c r="R288" s="65">
        <v>7</v>
      </c>
      <c r="S288" s="78">
        <f t="shared" si="83"/>
        <v>9130520</v>
      </c>
      <c r="T288" s="45">
        <v>6</v>
      </c>
      <c r="U288" s="79">
        <f t="shared" si="84"/>
        <v>7826160</v>
      </c>
      <c r="V288" s="65">
        <v>6</v>
      </c>
      <c r="W288" s="78">
        <f t="shared" si="85"/>
        <v>7826160</v>
      </c>
      <c r="X288" s="45">
        <v>5</v>
      </c>
      <c r="Y288" s="79">
        <f t="shared" si="86"/>
        <v>6521800</v>
      </c>
      <c r="Z288" s="65">
        <v>3</v>
      </c>
      <c r="AA288" s="78">
        <f t="shared" si="87"/>
        <v>3913080</v>
      </c>
      <c r="AB288" s="45"/>
      <c r="AC288" s="79">
        <f t="shared" si="88"/>
        <v>0</v>
      </c>
      <c r="AD288" s="65"/>
      <c r="AE288" s="78">
        <f t="shared" si="89"/>
        <v>0</v>
      </c>
      <c r="AF288" s="45"/>
      <c r="AG288" s="79">
        <f t="shared" si="90"/>
        <v>0</v>
      </c>
    </row>
    <row r="289" spans="1:33" ht="16.5" customHeight="1">
      <c r="A289" s="12">
        <v>2104048</v>
      </c>
      <c r="B289" s="27" t="s">
        <v>241</v>
      </c>
      <c r="C289" s="14">
        <v>1601950</v>
      </c>
      <c r="D289" s="45">
        <v>1</v>
      </c>
      <c r="E289" s="46">
        <f t="shared" si="76"/>
        <v>2</v>
      </c>
      <c r="F289" s="46">
        <f t="shared" si="77"/>
        <v>1601950</v>
      </c>
      <c r="G289" s="46">
        <f t="shared" si="78"/>
        <v>3203900</v>
      </c>
      <c r="H289" s="53">
        <f t="shared" si="74"/>
        <v>2</v>
      </c>
      <c r="I289" s="54">
        <f t="shared" si="75"/>
        <v>2</v>
      </c>
      <c r="J289" s="65">
        <v>1</v>
      </c>
      <c r="K289" s="78">
        <f t="shared" si="79"/>
        <v>1601950</v>
      </c>
      <c r="L289" s="306"/>
      <c r="M289" s="79">
        <f t="shared" si="80"/>
        <v>0</v>
      </c>
      <c r="N289" s="65"/>
      <c r="O289" s="78">
        <f t="shared" si="81"/>
        <v>0</v>
      </c>
      <c r="P289" s="45"/>
      <c r="Q289" s="79">
        <f t="shared" si="82"/>
        <v>0</v>
      </c>
      <c r="R289" s="65"/>
      <c r="S289" s="78">
        <f t="shared" si="83"/>
        <v>0</v>
      </c>
      <c r="T289" s="45"/>
      <c r="U289" s="79">
        <f t="shared" si="84"/>
        <v>0</v>
      </c>
      <c r="V289" s="65"/>
      <c r="W289" s="78">
        <f t="shared" si="85"/>
        <v>0</v>
      </c>
      <c r="X289" s="45">
        <v>1</v>
      </c>
      <c r="Y289" s="79">
        <f t="shared" si="86"/>
        <v>1601950</v>
      </c>
      <c r="Z289" s="65"/>
      <c r="AA289" s="78">
        <f t="shared" si="87"/>
        <v>0</v>
      </c>
      <c r="AB289" s="45"/>
      <c r="AC289" s="79">
        <f t="shared" si="88"/>
        <v>0</v>
      </c>
      <c r="AD289" s="65"/>
      <c r="AE289" s="78">
        <f t="shared" si="89"/>
        <v>0</v>
      </c>
      <c r="AF289" s="45"/>
      <c r="AG289" s="79">
        <f t="shared" si="90"/>
        <v>0</v>
      </c>
    </row>
    <row r="290" spans="1:33" ht="16.5" customHeight="1">
      <c r="A290" s="12">
        <v>2104159</v>
      </c>
      <c r="B290" s="27" t="s">
        <v>242</v>
      </c>
      <c r="C290" s="14">
        <v>835970</v>
      </c>
      <c r="D290" s="45">
        <v>60</v>
      </c>
      <c r="E290" s="46">
        <f t="shared" si="76"/>
        <v>39</v>
      </c>
      <c r="F290" s="46">
        <f t="shared" si="77"/>
        <v>50158200</v>
      </c>
      <c r="G290" s="46">
        <f t="shared" si="78"/>
        <v>32602830</v>
      </c>
      <c r="H290" s="53">
        <f t="shared" si="74"/>
        <v>0.65</v>
      </c>
      <c r="I290" s="54">
        <f t="shared" si="75"/>
        <v>0.65</v>
      </c>
      <c r="J290" s="65">
        <v>10</v>
      </c>
      <c r="K290" s="78">
        <f t="shared" si="79"/>
        <v>8359700</v>
      </c>
      <c r="L290" s="306"/>
      <c r="M290" s="79">
        <f t="shared" si="80"/>
        <v>0</v>
      </c>
      <c r="N290" s="65">
        <v>3</v>
      </c>
      <c r="O290" s="78">
        <f t="shared" si="81"/>
        <v>2507910</v>
      </c>
      <c r="P290" s="45">
        <v>3</v>
      </c>
      <c r="Q290" s="79">
        <f t="shared" si="82"/>
        <v>2507910</v>
      </c>
      <c r="R290" s="65">
        <v>7</v>
      </c>
      <c r="S290" s="78">
        <f t="shared" si="83"/>
        <v>5851790</v>
      </c>
      <c r="T290" s="45">
        <v>4</v>
      </c>
      <c r="U290" s="79">
        <f t="shared" si="84"/>
        <v>3343880</v>
      </c>
      <c r="V290" s="65">
        <v>2</v>
      </c>
      <c r="W290" s="78">
        <f t="shared" si="85"/>
        <v>1671940</v>
      </c>
      <c r="X290" s="45">
        <v>2</v>
      </c>
      <c r="Y290" s="79">
        <f t="shared" si="86"/>
        <v>1671940</v>
      </c>
      <c r="Z290" s="65">
        <v>2</v>
      </c>
      <c r="AA290" s="78">
        <f t="shared" si="87"/>
        <v>1671940</v>
      </c>
      <c r="AB290" s="45">
        <v>1</v>
      </c>
      <c r="AC290" s="79">
        <f t="shared" si="88"/>
        <v>835970</v>
      </c>
      <c r="AD290" s="65">
        <v>4</v>
      </c>
      <c r="AE290" s="78">
        <f t="shared" si="89"/>
        <v>3343880</v>
      </c>
      <c r="AF290" s="45">
        <v>1</v>
      </c>
      <c r="AG290" s="79">
        <f t="shared" si="90"/>
        <v>835970</v>
      </c>
    </row>
    <row r="291" spans="1:33" ht="16.5" customHeight="1">
      <c r="A291" s="12">
        <v>2104162</v>
      </c>
      <c r="B291" s="24" t="s">
        <v>243</v>
      </c>
      <c r="C291" s="14">
        <v>2115850</v>
      </c>
      <c r="D291" s="45">
        <v>15</v>
      </c>
      <c r="E291" s="46">
        <f t="shared" si="76"/>
        <v>13</v>
      </c>
      <c r="F291" s="46">
        <f t="shared" si="77"/>
        <v>31737750</v>
      </c>
      <c r="G291" s="46">
        <f t="shared" si="78"/>
        <v>27506050</v>
      </c>
      <c r="H291" s="53">
        <f t="shared" si="74"/>
        <v>0.8666666666666667</v>
      </c>
      <c r="I291" s="54">
        <f t="shared" si="75"/>
        <v>0.8666666666666667</v>
      </c>
      <c r="J291" s="65">
        <v>3</v>
      </c>
      <c r="K291" s="78">
        <f t="shared" si="79"/>
        <v>6347550</v>
      </c>
      <c r="L291" s="306"/>
      <c r="M291" s="79">
        <f t="shared" si="80"/>
        <v>0</v>
      </c>
      <c r="N291" s="65"/>
      <c r="O291" s="78">
        <f t="shared" si="81"/>
        <v>0</v>
      </c>
      <c r="P291" s="45">
        <v>1</v>
      </c>
      <c r="Q291" s="79">
        <f t="shared" si="82"/>
        <v>2115850</v>
      </c>
      <c r="R291" s="65">
        <v>3</v>
      </c>
      <c r="S291" s="78">
        <f t="shared" si="83"/>
        <v>6347550</v>
      </c>
      <c r="T291" s="45">
        <v>3</v>
      </c>
      <c r="U291" s="79">
        <f t="shared" si="84"/>
        <v>6347550</v>
      </c>
      <c r="V291" s="65"/>
      <c r="W291" s="78">
        <f t="shared" si="85"/>
        <v>0</v>
      </c>
      <c r="X291" s="45">
        <v>1</v>
      </c>
      <c r="Y291" s="79">
        <f t="shared" si="86"/>
        <v>2115850</v>
      </c>
      <c r="Z291" s="65"/>
      <c r="AA291" s="78">
        <f t="shared" si="87"/>
        <v>0</v>
      </c>
      <c r="AB291" s="45">
        <v>1</v>
      </c>
      <c r="AC291" s="79">
        <f t="shared" si="88"/>
        <v>2115850</v>
      </c>
      <c r="AD291" s="65">
        <v>1</v>
      </c>
      <c r="AE291" s="78">
        <f t="shared" si="89"/>
        <v>2115850</v>
      </c>
      <c r="AF291" s="45"/>
      <c r="AG291" s="79">
        <f t="shared" si="90"/>
        <v>0</v>
      </c>
    </row>
    <row r="292" spans="1:33" ht="16.5" customHeight="1" outlineLevel="1">
      <c r="A292" s="12" t="s">
        <v>889</v>
      </c>
      <c r="B292" s="27" t="s">
        <v>244</v>
      </c>
      <c r="C292" s="14">
        <v>89860</v>
      </c>
      <c r="D292" s="45">
        <v>220</v>
      </c>
      <c r="E292" s="46">
        <f t="shared" si="76"/>
        <v>149</v>
      </c>
      <c r="F292" s="46">
        <f t="shared" si="77"/>
        <v>19769200</v>
      </c>
      <c r="G292" s="46">
        <f t="shared" si="78"/>
        <v>13389140</v>
      </c>
      <c r="H292" s="53">
        <f t="shared" si="74"/>
        <v>0.67727272727272725</v>
      </c>
      <c r="I292" s="54">
        <f t="shared" si="75"/>
        <v>0.67727272727272725</v>
      </c>
      <c r="J292" s="65">
        <v>22</v>
      </c>
      <c r="K292" s="78">
        <f t="shared" si="79"/>
        <v>1976920</v>
      </c>
      <c r="L292" s="306">
        <v>10</v>
      </c>
      <c r="M292" s="79">
        <f t="shared" si="80"/>
        <v>898600</v>
      </c>
      <c r="N292" s="65">
        <v>10</v>
      </c>
      <c r="O292" s="78">
        <f t="shared" si="81"/>
        <v>898600</v>
      </c>
      <c r="P292" s="45">
        <v>18</v>
      </c>
      <c r="Q292" s="79">
        <f t="shared" si="82"/>
        <v>1617480</v>
      </c>
      <c r="R292" s="65">
        <v>12</v>
      </c>
      <c r="S292" s="78">
        <f t="shared" si="83"/>
        <v>1078320</v>
      </c>
      <c r="T292" s="45">
        <v>13</v>
      </c>
      <c r="U292" s="79">
        <f t="shared" si="84"/>
        <v>1168180</v>
      </c>
      <c r="V292" s="65">
        <v>5</v>
      </c>
      <c r="W292" s="78">
        <f t="shared" si="85"/>
        <v>449300</v>
      </c>
      <c r="X292" s="45">
        <v>16</v>
      </c>
      <c r="Y292" s="79">
        <f t="shared" si="86"/>
        <v>1437760</v>
      </c>
      <c r="Z292" s="65">
        <v>12</v>
      </c>
      <c r="AA292" s="78">
        <f t="shared" si="87"/>
        <v>1078320</v>
      </c>
      <c r="AB292" s="45">
        <v>15</v>
      </c>
      <c r="AC292" s="79">
        <f t="shared" si="88"/>
        <v>1347900</v>
      </c>
      <c r="AD292" s="65">
        <v>9</v>
      </c>
      <c r="AE292" s="78">
        <f t="shared" si="89"/>
        <v>808740</v>
      </c>
      <c r="AF292" s="45">
        <v>7</v>
      </c>
      <c r="AG292" s="79">
        <f t="shared" si="90"/>
        <v>629020</v>
      </c>
    </row>
    <row r="293" spans="1:33" ht="16.5" customHeight="1" outlineLevel="1">
      <c r="A293" s="12" t="s">
        <v>890</v>
      </c>
      <c r="B293" s="27" t="s">
        <v>245</v>
      </c>
      <c r="C293" s="14">
        <v>142210</v>
      </c>
      <c r="D293" s="45">
        <v>15</v>
      </c>
      <c r="E293" s="46">
        <f t="shared" si="76"/>
        <v>28</v>
      </c>
      <c r="F293" s="46">
        <f t="shared" si="77"/>
        <v>2133150</v>
      </c>
      <c r="G293" s="46">
        <f t="shared" si="78"/>
        <v>3981880</v>
      </c>
      <c r="H293" s="53">
        <f t="shared" si="74"/>
        <v>1.8666666666666667</v>
      </c>
      <c r="I293" s="54">
        <f t="shared" si="75"/>
        <v>1.8666666666666667</v>
      </c>
      <c r="J293" s="65"/>
      <c r="K293" s="78">
        <f t="shared" si="79"/>
        <v>0</v>
      </c>
      <c r="L293" s="306"/>
      <c r="M293" s="79">
        <f t="shared" si="80"/>
        <v>0</v>
      </c>
      <c r="N293" s="65"/>
      <c r="O293" s="78">
        <f t="shared" si="81"/>
        <v>0</v>
      </c>
      <c r="P293" s="45">
        <v>1</v>
      </c>
      <c r="Q293" s="79">
        <f t="shared" si="82"/>
        <v>142210</v>
      </c>
      <c r="R293" s="65"/>
      <c r="S293" s="78">
        <f t="shared" si="83"/>
        <v>0</v>
      </c>
      <c r="T293" s="45">
        <v>1</v>
      </c>
      <c r="U293" s="79">
        <f t="shared" si="84"/>
        <v>142210</v>
      </c>
      <c r="V293" s="65"/>
      <c r="W293" s="78">
        <f t="shared" si="85"/>
        <v>0</v>
      </c>
      <c r="X293" s="45">
        <v>2</v>
      </c>
      <c r="Y293" s="79">
        <f t="shared" si="86"/>
        <v>284420</v>
      </c>
      <c r="Z293" s="65">
        <v>6</v>
      </c>
      <c r="AA293" s="78">
        <f t="shared" si="87"/>
        <v>853260</v>
      </c>
      <c r="AB293" s="45">
        <v>8</v>
      </c>
      <c r="AC293" s="79">
        <f t="shared" si="88"/>
        <v>1137680</v>
      </c>
      <c r="AD293" s="65">
        <v>2</v>
      </c>
      <c r="AE293" s="78">
        <f t="shared" si="89"/>
        <v>284420</v>
      </c>
      <c r="AF293" s="45">
        <v>8</v>
      </c>
      <c r="AG293" s="79">
        <f t="shared" si="90"/>
        <v>1137680</v>
      </c>
    </row>
    <row r="294" spans="1:33" ht="16.5" customHeight="1" outlineLevel="1">
      <c r="A294" s="12" t="s">
        <v>891</v>
      </c>
      <c r="B294" s="27" t="s">
        <v>246</v>
      </c>
      <c r="C294" s="14">
        <v>163210</v>
      </c>
      <c r="D294" s="45">
        <v>2</v>
      </c>
      <c r="E294" s="46">
        <f t="shared" si="76"/>
        <v>0</v>
      </c>
      <c r="F294" s="46">
        <f t="shared" si="77"/>
        <v>326420</v>
      </c>
      <c r="G294" s="46">
        <f t="shared" si="78"/>
        <v>0</v>
      </c>
      <c r="H294" s="53">
        <f t="shared" si="74"/>
        <v>0</v>
      </c>
      <c r="I294" s="54">
        <f t="shared" si="75"/>
        <v>0</v>
      </c>
      <c r="J294" s="65"/>
      <c r="K294" s="78">
        <f t="shared" si="79"/>
        <v>0</v>
      </c>
      <c r="L294" s="306"/>
      <c r="M294" s="79">
        <f t="shared" si="80"/>
        <v>0</v>
      </c>
      <c r="N294" s="65"/>
      <c r="O294" s="78">
        <f t="shared" si="81"/>
        <v>0</v>
      </c>
      <c r="P294" s="45"/>
      <c r="Q294" s="79">
        <f t="shared" si="82"/>
        <v>0</v>
      </c>
      <c r="R294" s="65"/>
      <c r="S294" s="78">
        <f t="shared" si="83"/>
        <v>0</v>
      </c>
      <c r="T294" s="45"/>
      <c r="U294" s="79">
        <f t="shared" si="84"/>
        <v>0</v>
      </c>
      <c r="V294" s="65"/>
      <c r="W294" s="78">
        <f t="shared" si="85"/>
        <v>0</v>
      </c>
      <c r="X294" s="45"/>
      <c r="Y294" s="79">
        <f t="shared" si="86"/>
        <v>0</v>
      </c>
      <c r="Z294" s="65"/>
      <c r="AA294" s="78">
        <f t="shared" si="87"/>
        <v>0</v>
      </c>
      <c r="AB294" s="45"/>
      <c r="AC294" s="79">
        <f t="shared" si="88"/>
        <v>0</v>
      </c>
      <c r="AD294" s="65"/>
      <c r="AE294" s="78">
        <f t="shared" si="89"/>
        <v>0</v>
      </c>
      <c r="AF294" s="45"/>
      <c r="AG294" s="79">
        <f t="shared" si="90"/>
        <v>0</v>
      </c>
    </row>
    <row r="295" spans="1:33" ht="16.5" customHeight="1">
      <c r="A295" s="12">
        <v>2104360</v>
      </c>
      <c r="B295" s="27" t="s">
        <v>247</v>
      </c>
      <c r="C295" s="14">
        <v>3113610</v>
      </c>
      <c r="D295" s="45">
        <v>10</v>
      </c>
      <c r="E295" s="46">
        <f t="shared" si="76"/>
        <v>9</v>
      </c>
      <c r="F295" s="46">
        <f t="shared" si="77"/>
        <v>31136100</v>
      </c>
      <c r="G295" s="46">
        <f t="shared" si="78"/>
        <v>28022490</v>
      </c>
      <c r="H295" s="53">
        <f t="shared" si="74"/>
        <v>0.9</v>
      </c>
      <c r="I295" s="54">
        <f t="shared" si="75"/>
        <v>0.9</v>
      </c>
      <c r="J295" s="65"/>
      <c r="K295" s="78">
        <f t="shared" si="79"/>
        <v>0</v>
      </c>
      <c r="L295" s="306"/>
      <c r="M295" s="79">
        <f t="shared" si="80"/>
        <v>0</v>
      </c>
      <c r="N295" s="65">
        <v>2</v>
      </c>
      <c r="O295" s="78">
        <f t="shared" si="81"/>
        <v>6227220</v>
      </c>
      <c r="P295" s="45">
        <v>1</v>
      </c>
      <c r="Q295" s="79">
        <f t="shared" si="82"/>
        <v>3113610</v>
      </c>
      <c r="R295" s="65"/>
      <c r="S295" s="78">
        <f t="shared" si="83"/>
        <v>0</v>
      </c>
      <c r="T295" s="45"/>
      <c r="U295" s="79">
        <f t="shared" si="84"/>
        <v>0</v>
      </c>
      <c r="V295" s="65">
        <v>1</v>
      </c>
      <c r="W295" s="78">
        <f t="shared" si="85"/>
        <v>3113610</v>
      </c>
      <c r="X295" s="45"/>
      <c r="Y295" s="79">
        <f t="shared" si="86"/>
        <v>0</v>
      </c>
      <c r="Z295" s="65">
        <v>2</v>
      </c>
      <c r="AA295" s="78">
        <f t="shared" si="87"/>
        <v>6227220</v>
      </c>
      <c r="AB295" s="45">
        <v>1</v>
      </c>
      <c r="AC295" s="79">
        <f t="shared" si="88"/>
        <v>3113610</v>
      </c>
      <c r="AD295" s="65">
        <v>2</v>
      </c>
      <c r="AE295" s="78">
        <f t="shared" si="89"/>
        <v>6227220</v>
      </c>
      <c r="AF295" s="45"/>
      <c r="AG295" s="79">
        <f t="shared" si="90"/>
        <v>0</v>
      </c>
    </row>
    <row r="296" spans="1:33" ht="16.5" customHeight="1">
      <c r="A296" s="12">
        <v>2104361</v>
      </c>
      <c r="B296" s="27" t="s">
        <v>248</v>
      </c>
      <c r="C296" s="14">
        <v>4251410</v>
      </c>
      <c r="D296" s="45">
        <v>15</v>
      </c>
      <c r="E296" s="46">
        <f t="shared" si="76"/>
        <v>11</v>
      </c>
      <c r="F296" s="46">
        <f t="shared" si="77"/>
        <v>63771150</v>
      </c>
      <c r="G296" s="46">
        <f t="shared" si="78"/>
        <v>46765510</v>
      </c>
      <c r="H296" s="53">
        <f t="shared" si="74"/>
        <v>0.73333333333333328</v>
      </c>
      <c r="I296" s="54">
        <f t="shared" si="75"/>
        <v>0.73333333333333328</v>
      </c>
      <c r="J296" s="65"/>
      <c r="K296" s="78">
        <f t="shared" si="79"/>
        <v>0</v>
      </c>
      <c r="L296" s="306"/>
      <c r="M296" s="79">
        <f t="shared" si="80"/>
        <v>0</v>
      </c>
      <c r="N296" s="65">
        <v>1</v>
      </c>
      <c r="O296" s="78">
        <f t="shared" si="81"/>
        <v>4251410</v>
      </c>
      <c r="P296" s="45"/>
      <c r="Q296" s="79">
        <f t="shared" si="82"/>
        <v>0</v>
      </c>
      <c r="R296" s="65"/>
      <c r="S296" s="78">
        <f t="shared" si="83"/>
        <v>0</v>
      </c>
      <c r="T296" s="45">
        <v>1</v>
      </c>
      <c r="U296" s="79">
        <f t="shared" si="84"/>
        <v>4251410</v>
      </c>
      <c r="V296" s="65"/>
      <c r="W296" s="78">
        <f t="shared" si="85"/>
        <v>0</v>
      </c>
      <c r="X296" s="45">
        <v>3</v>
      </c>
      <c r="Y296" s="79">
        <f t="shared" si="86"/>
        <v>12754230</v>
      </c>
      <c r="Z296" s="65">
        <v>2</v>
      </c>
      <c r="AA296" s="78">
        <f t="shared" si="87"/>
        <v>8502820</v>
      </c>
      <c r="AB296" s="45">
        <v>3</v>
      </c>
      <c r="AC296" s="79">
        <f t="shared" si="88"/>
        <v>12754230</v>
      </c>
      <c r="AD296" s="65"/>
      <c r="AE296" s="78">
        <f t="shared" si="89"/>
        <v>0</v>
      </c>
      <c r="AF296" s="45">
        <v>1</v>
      </c>
      <c r="AG296" s="79">
        <f t="shared" si="90"/>
        <v>4251410</v>
      </c>
    </row>
    <row r="297" spans="1:33" ht="16.5" customHeight="1">
      <c r="A297" s="12">
        <v>2104362</v>
      </c>
      <c r="B297" s="27" t="s">
        <v>249</v>
      </c>
      <c r="C297" s="14">
        <v>1098970</v>
      </c>
      <c r="D297" s="45"/>
      <c r="E297" s="46">
        <f t="shared" si="76"/>
        <v>0</v>
      </c>
      <c r="F297" s="46">
        <f t="shared" si="77"/>
        <v>0</v>
      </c>
      <c r="G297" s="46">
        <f t="shared" si="78"/>
        <v>0</v>
      </c>
      <c r="H297" s="53" t="e">
        <f t="shared" si="74"/>
        <v>#DIV/0!</v>
      </c>
      <c r="I297" s="54" t="e">
        <f t="shared" si="75"/>
        <v>#DIV/0!</v>
      </c>
      <c r="J297" s="65"/>
      <c r="K297" s="78">
        <f t="shared" si="79"/>
        <v>0</v>
      </c>
      <c r="L297" s="306"/>
      <c r="M297" s="79">
        <f t="shared" si="80"/>
        <v>0</v>
      </c>
      <c r="N297" s="65"/>
      <c r="O297" s="78">
        <f t="shared" si="81"/>
        <v>0</v>
      </c>
      <c r="P297" s="45"/>
      <c r="Q297" s="79">
        <f t="shared" si="82"/>
        <v>0</v>
      </c>
      <c r="R297" s="65"/>
      <c r="S297" s="78">
        <f t="shared" si="83"/>
        <v>0</v>
      </c>
      <c r="T297" s="45"/>
      <c r="U297" s="79">
        <f t="shared" si="84"/>
        <v>0</v>
      </c>
      <c r="V297" s="65"/>
      <c r="W297" s="78">
        <f t="shared" si="85"/>
        <v>0</v>
      </c>
      <c r="X297" s="45"/>
      <c r="Y297" s="79">
        <f t="shared" si="86"/>
        <v>0</v>
      </c>
      <c r="Z297" s="65"/>
      <c r="AA297" s="78">
        <f t="shared" si="87"/>
        <v>0</v>
      </c>
      <c r="AB297" s="45"/>
      <c r="AC297" s="79">
        <f t="shared" si="88"/>
        <v>0</v>
      </c>
      <c r="AD297" s="65"/>
      <c r="AE297" s="78">
        <f t="shared" si="89"/>
        <v>0</v>
      </c>
      <c r="AF297" s="45"/>
      <c r="AG297" s="79">
        <f t="shared" si="90"/>
        <v>0</v>
      </c>
    </row>
    <row r="298" spans="1:33" ht="16.5" customHeight="1">
      <c r="A298" s="12">
        <v>2104363</v>
      </c>
      <c r="B298" s="27" t="s">
        <v>250</v>
      </c>
      <c r="C298" s="14">
        <v>3289760</v>
      </c>
      <c r="D298" s="45">
        <v>14</v>
      </c>
      <c r="E298" s="46">
        <f t="shared" si="76"/>
        <v>12</v>
      </c>
      <c r="F298" s="46">
        <f t="shared" si="77"/>
        <v>46056640</v>
      </c>
      <c r="G298" s="46">
        <f t="shared" si="78"/>
        <v>39477120</v>
      </c>
      <c r="H298" s="53">
        <f t="shared" si="74"/>
        <v>0.8571428571428571</v>
      </c>
      <c r="I298" s="54">
        <f t="shared" si="75"/>
        <v>0.8571428571428571</v>
      </c>
      <c r="J298" s="65">
        <v>1</v>
      </c>
      <c r="K298" s="78">
        <f t="shared" si="79"/>
        <v>3289760</v>
      </c>
      <c r="L298" s="306"/>
      <c r="M298" s="79">
        <f t="shared" si="80"/>
        <v>0</v>
      </c>
      <c r="N298" s="65"/>
      <c r="O298" s="78">
        <f t="shared" si="81"/>
        <v>0</v>
      </c>
      <c r="P298" s="45">
        <v>1</v>
      </c>
      <c r="Q298" s="79">
        <f t="shared" si="82"/>
        <v>3289760</v>
      </c>
      <c r="R298" s="65"/>
      <c r="S298" s="78">
        <f t="shared" si="83"/>
        <v>0</v>
      </c>
      <c r="T298" s="45">
        <v>3</v>
      </c>
      <c r="U298" s="79">
        <f t="shared" si="84"/>
        <v>9869280</v>
      </c>
      <c r="V298" s="65">
        <v>2</v>
      </c>
      <c r="W298" s="78">
        <f t="shared" si="85"/>
        <v>6579520</v>
      </c>
      <c r="X298" s="45">
        <v>2</v>
      </c>
      <c r="Y298" s="79">
        <f t="shared" si="86"/>
        <v>6579520</v>
      </c>
      <c r="Z298" s="65"/>
      <c r="AA298" s="78">
        <f t="shared" si="87"/>
        <v>0</v>
      </c>
      <c r="AB298" s="45">
        <v>1</v>
      </c>
      <c r="AC298" s="79">
        <f t="shared" si="88"/>
        <v>3289760</v>
      </c>
      <c r="AD298" s="65">
        <v>2</v>
      </c>
      <c r="AE298" s="78">
        <f t="shared" si="89"/>
        <v>6579520</v>
      </c>
      <c r="AF298" s="45"/>
      <c r="AG298" s="79">
        <f t="shared" si="90"/>
        <v>0</v>
      </c>
    </row>
    <row r="299" spans="1:33" ht="16.5" customHeight="1">
      <c r="A299" s="12">
        <v>2104364</v>
      </c>
      <c r="B299" s="27" t="s">
        <v>251</v>
      </c>
      <c r="C299" s="14">
        <v>3816470</v>
      </c>
      <c r="D299" s="45">
        <v>3</v>
      </c>
      <c r="E299" s="46">
        <f t="shared" si="76"/>
        <v>3</v>
      </c>
      <c r="F299" s="46">
        <f t="shared" si="77"/>
        <v>11449410</v>
      </c>
      <c r="G299" s="46">
        <f t="shared" si="78"/>
        <v>11449410</v>
      </c>
      <c r="H299" s="53">
        <f t="shared" si="74"/>
        <v>1</v>
      </c>
      <c r="I299" s="54">
        <f t="shared" si="75"/>
        <v>1</v>
      </c>
      <c r="J299" s="65"/>
      <c r="K299" s="78">
        <f t="shared" si="79"/>
        <v>0</v>
      </c>
      <c r="L299" s="306"/>
      <c r="M299" s="79">
        <f t="shared" si="80"/>
        <v>0</v>
      </c>
      <c r="N299" s="65"/>
      <c r="O299" s="78">
        <f t="shared" si="81"/>
        <v>0</v>
      </c>
      <c r="P299" s="45">
        <v>1</v>
      </c>
      <c r="Q299" s="79">
        <f t="shared" si="82"/>
        <v>3816470</v>
      </c>
      <c r="R299" s="65"/>
      <c r="S299" s="78">
        <f t="shared" si="83"/>
        <v>0</v>
      </c>
      <c r="T299" s="45"/>
      <c r="U299" s="79">
        <f t="shared" si="84"/>
        <v>0</v>
      </c>
      <c r="V299" s="65"/>
      <c r="W299" s="78">
        <f t="shared" si="85"/>
        <v>0</v>
      </c>
      <c r="X299" s="45">
        <v>1</v>
      </c>
      <c r="Y299" s="79">
        <f t="shared" si="86"/>
        <v>3816470</v>
      </c>
      <c r="Z299" s="65"/>
      <c r="AA299" s="78">
        <f t="shared" si="87"/>
        <v>0</v>
      </c>
      <c r="AB299" s="45">
        <v>1</v>
      </c>
      <c r="AC299" s="79">
        <f t="shared" si="88"/>
        <v>3816470</v>
      </c>
      <c r="AD299" s="65"/>
      <c r="AE299" s="78">
        <f t="shared" si="89"/>
        <v>0</v>
      </c>
      <c r="AF299" s="45"/>
      <c r="AG299" s="79">
        <f t="shared" si="90"/>
        <v>0</v>
      </c>
    </row>
    <row r="300" spans="1:33" ht="16.5" customHeight="1" outlineLevel="1">
      <c r="A300" s="12">
        <v>2104242</v>
      </c>
      <c r="B300" s="27" t="s">
        <v>252</v>
      </c>
      <c r="C300" s="14">
        <v>3985420</v>
      </c>
      <c r="D300" s="45"/>
      <c r="E300" s="46">
        <f t="shared" si="76"/>
        <v>0</v>
      </c>
      <c r="F300" s="46">
        <f t="shared" si="77"/>
        <v>0</v>
      </c>
      <c r="G300" s="46">
        <f t="shared" si="78"/>
        <v>0</v>
      </c>
      <c r="H300" s="53" t="e">
        <f t="shared" si="74"/>
        <v>#DIV/0!</v>
      </c>
      <c r="I300" s="54" t="e">
        <f t="shared" si="75"/>
        <v>#DIV/0!</v>
      </c>
      <c r="J300" s="65"/>
      <c r="K300" s="78">
        <f t="shared" si="79"/>
        <v>0</v>
      </c>
      <c r="L300" s="306"/>
      <c r="M300" s="79">
        <f t="shared" si="80"/>
        <v>0</v>
      </c>
      <c r="N300" s="65"/>
      <c r="O300" s="78">
        <f t="shared" si="81"/>
        <v>0</v>
      </c>
      <c r="P300" s="45"/>
      <c r="Q300" s="79">
        <f t="shared" si="82"/>
        <v>0</v>
      </c>
      <c r="R300" s="65"/>
      <c r="S300" s="78">
        <f t="shared" si="83"/>
        <v>0</v>
      </c>
      <c r="T300" s="45"/>
      <c r="U300" s="79">
        <f t="shared" si="84"/>
        <v>0</v>
      </c>
      <c r="V300" s="65"/>
      <c r="W300" s="78">
        <f t="shared" si="85"/>
        <v>0</v>
      </c>
      <c r="X300" s="45"/>
      <c r="Y300" s="79">
        <f t="shared" si="86"/>
        <v>0</v>
      </c>
      <c r="Z300" s="65"/>
      <c r="AA300" s="78">
        <f t="shared" si="87"/>
        <v>0</v>
      </c>
      <c r="AB300" s="45"/>
      <c r="AC300" s="79">
        <f t="shared" si="88"/>
        <v>0</v>
      </c>
      <c r="AD300" s="65"/>
      <c r="AE300" s="78">
        <f t="shared" si="89"/>
        <v>0</v>
      </c>
      <c r="AF300" s="45"/>
      <c r="AG300" s="79">
        <f t="shared" si="90"/>
        <v>0</v>
      </c>
    </row>
    <row r="301" spans="1:33" ht="16.5" customHeight="1" outlineLevel="1">
      <c r="A301" s="12">
        <v>2104442</v>
      </c>
      <c r="B301" s="27" t="s">
        <v>253</v>
      </c>
      <c r="C301" s="14">
        <v>2439330</v>
      </c>
      <c r="D301" s="45">
        <v>3</v>
      </c>
      <c r="E301" s="46">
        <f t="shared" si="76"/>
        <v>2</v>
      </c>
      <c r="F301" s="46">
        <f t="shared" si="77"/>
        <v>7317990</v>
      </c>
      <c r="G301" s="46">
        <f t="shared" si="78"/>
        <v>4878660</v>
      </c>
      <c r="H301" s="53">
        <f t="shared" si="74"/>
        <v>0.66666666666666663</v>
      </c>
      <c r="I301" s="54">
        <f t="shared" si="75"/>
        <v>0.66666666666666663</v>
      </c>
      <c r="J301" s="65"/>
      <c r="K301" s="78">
        <f t="shared" si="79"/>
        <v>0</v>
      </c>
      <c r="L301" s="306"/>
      <c r="M301" s="79">
        <f t="shared" si="80"/>
        <v>0</v>
      </c>
      <c r="N301" s="65"/>
      <c r="O301" s="78">
        <f t="shared" si="81"/>
        <v>0</v>
      </c>
      <c r="P301" s="45">
        <v>2</v>
      </c>
      <c r="Q301" s="79">
        <f t="shared" si="82"/>
        <v>4878660</v>
      </c>
      <c r="R301" s="65"/>
      <c r="S301" s="78">
        <f t="shared" si="83"/>
        <v>0</v>
      </c>
      <c r="T301" s="45"/>
      <c r="U301" s="79">
        <f t="shared" si="84"/>
        <v>0</v>
      </c>
      <c r="V301" s="65"/>
      <c r="W301" s="78">
        <f t="shared" si="85"/>
        <v>0</v>
      </c>
      <c r="X301" s="45"/>
      <c r="Y301" s="79">
        <f t="shared" si="86"/>
        <v>0</v>
      </c>
      <c r="Z301" s="65"/>
      <c r="AA301" s="78">
        <f t="shared" si="87"/>
        <v>0</v>
      </c>
      <c r="AB301" s="45"/>
      <c r="AC301" s="79">
        <f t="shared" si="88"/>
        <v>0</v>
      </c>
      <c r="AD301" s="65"/>
      <c r="AE301" s="78">
        <f t="shared" si="89"/>
        <v>0</v>
      </c>
      <c r="AF301" s="45"/>
      <c r="AG301" s="79">
        <f t="shared" si="90"/>
        <v>0</v>
      </c>
    </row>
    <row r="302" spans="1:33" ht="16.5" customHeight="1" outlineLevel="1">
      <c r="A302" s="12">
        <v>2104174</v>
      </c>
      <c r="B302" s="27" t="s">
        <v>254</v>
      </c>
      <c r="C302" s="14">
        <v>3165480</v>
      </c>
      <c r="D302" s="45"/>
      <c r="E302" s="46">
        <f t="shared" si="76"/>
        <v>0</v>
      </c>
      <c r="F302" s="46">
        <f t="shared" si="77"/>
        <v>0</v>
      </c>
      <c r="G302" s="46">
        <f t="shared" si="78"/>
        <v>0</v>
      </c>
      <c r="H302" s="53" t="e">
        <f t="shared" si="74"/>
        <v>#DIV/0!</v>
      </c>
      <c r="I302" s="54" t="e">
        <f t="shared" si="75"/>
        <v>#DIV/0!</v>
      </c>
      <c r="J302" s="65"/>
      <c r="K302" s="78">
        <f t="shared" si="79"/>
        <v>0</v>
      </c>
      <c r="L302" s="306"/>
      <c r="M302" s="79">
        <f t="shared" si="80"/>
        <v>0</v>
      </c>
      <c r="N302" s="65"/>
      <c r="O302" s="78">
        <f t="shared" si="81"/>
        <v>0</v>
      </c>
      <c r="P302" s="45"/>
      <c r="Q302" s="79">
        <f t="shared" si="82"/>
        <v>0</v>
      </c>
      <c r="R302" s="65"/>
      <c r="S302" s="78">
        <f t="shared" si="83"/>
        <v>0</v>
      </c>
      <c r="T302" s="45"/>
      <c r="U302" s="79">
        <f t="shared" si="84"/>
        <v>0</v>
      </c>
      <c r="V302" s="65"/>
      <c r="W302" s="78">
        <f t="shared" si="85"/>
        <v>0</v>
      </c>
      <c r="X302" s="45"/>
      <c r="Y302" s="79">
        <f t="shared" si="86"/>
        <v>0</v>
      </c>
      <c r="Z302" s="65"/>
      <c r="AA302" s="78">
        <f t="shared" si="87"/>
        <v>0</v>
      </c>
      <c r="AB302" s="45"/>
      <c r="AC302" s="79">
        <f t="shared" si="88"/>
        <v>0</v>
      </c>
      <c r="AD302" s="65"/>
      <c r="AE302" s="78">
        <f t="shared" si="89"/>
        <v>0</v>
      </c>
      <c r="AF302" s="45"/>
      <c r="AG302" s="79">
        <f t="shared" si="90"/>
        <v>0</v>
      </c>
    </row>
    <row r="303" spans="1:33" ht="16.5" customHeight="1" outlineLevel="1">
      <c r="A303" s="12"/>
      <c r="B303" s="27"/>
      <c r="C303" s="14"/>
      <c r="D303" s="45"/>
      <c r="E303" s="46"/>
      <c r="F303" s="46"/>
      <c r="G303" s="46"/>
      <c r="H303" s="53"/>
      <c r="I303" s="54"/>
      <c r="J303" s="65"/>
      <c r="K303" s="78"/>
      <c r="L303" s="295"/>
      <c r="M303" s="79"/>
      <c r="N303" s="65"/>
      <c r="O303" s="78"/>
      <c r="P303" s="45"/>
      <c r="Q303" s="79"/>
      <c r="R303" s="65"/>
      <c r="S303" s="78"/>
      <c r="T303" s="45"/>
      <c r="U303" s="79"/>
      <c r="V303" s="65"/>
      <c r="W303" s="78"/>
      <c r="X303" s="45"/>
      <c r="Y303" s="79"/>
      <c r="Z303" s="65"/>
      <c r="AA303" s="78"/>
      <c r="AB303" s="45"/>
      <c r="AC303" s="79"/>
      <c r="AD303" s="65"/>
      <c r="AE303" s="78"/>
      <c r="AF303" s="45"/>
      <c r="AG303" s="79"/>
    </row>
    <row r="304" spans="1:33" ht="16.5" customHeight="1" outlineLevel="1">
      <c r="A304" s="12"/>
      <c r="B304" s="16" t="s">
        <v>255</v>
      </c>
      <c r="C304" s="59"/>
      <c r="D304" s="60"/>
      <c r="E304" s="46"/>
      <c r="F304" s="46"/>
      <c r="G304" s="46"/>
      <c r="H304" s="53"/>
      <c r="I304" s="54"/>
      <c r="J304" s="84"/>
      <c r="K304" s="78"/>
      <c r="L304" s="84"/>
      <c r="M304" s="79"/>
      <c r="N304" s="84"/>
      <c r="O304" s="78"/>
      <c r="P304" s="60"/>
      <c r="Q304" s="79"/>
      <c r="R304" s="84"/>
      <c r="S304" s="78"/>
      <c r="T304" s="60"/>
      <c r="U304" s="79"/>
      <c r="V304" s="84"/>
      <c r="W304" s="78"/>
      <c r="X304" s="60"/>
      <c r="Y304" s="79"/>
      <c r="Z304" s="84"/>
      <c r="AA304" s="78"/>
      <c r="AB304" s="60"/>
      <c r="AC304" s="79"/>
      <c r="AD304" s="84"/>
      <c r="AE304" s="78"/>
      <c r="AF304" s="60"/>
      <c r="AG304" s="79"/>
    </row>
    <row r="305" spans="1:33" ht="16.5" customHeight="1" outlineLevel="1">
      <c r="A305" s="12">
        <v>2104353</v>
      </c>
      <c r="B305" s="18" t="s">
        <v>256</v>
      </c>
      <c r="C305" s="14">
        <v>4622170</v>
      </c>
      <c r="D305" s="45"/>
      <c r="E305" s="46">
        <f t="shared" si="76"/>
        <v>0</v>
      </c>
      <c r="F305" s="46">
        <f t="shared" si="77"/>
        <v>0</v>
      </c>
      <c r="G305" s="46">
        <f t="shared" si="78"/>
        <v>0</v>
      </c>
      <c r="H305" s="53" t="e">
        <f t="shared" si="74"/>
        <v>#DIV/0!</v>
      </c>
      <c r="I305" s="54" t="e">
        <f t="shared" si="75"/>
        <v>#DIV/0!</v>
      </c>
      <c r="J305" s="65"/>
      <c r="K305" s="78">
        <f t="shared" si="79"/>
        <v>0</v>
      </c>
      <c r="L305" s="295"/>
      <c r="M305" s="79">
        <f t="shared" si="80"/>
        <v>0</v>
      </c>
      <c r="N305" s="65"/>
      <c r="O305" s="78">
        <f t="shared" si="81"/>
        <v>0</v>
      </c>
      <c r="P305" s="45"/>
      <c r="Q305" s="79">
        <f t="shared" si="82"/>
        <v>0</v>
      </c>
      <c r="R305" s="65"/>
      <c r="S305" s="78">
        <f t="shared" si="83"/>
        <v>0</v>
      </c>
      <c r="T305" s="45"/>
      <c r="U305" s="79">
        <f t="shared" si="84"/>
        <v>0</v>
      </c>
      <c r="V305" s="65"/>
      <c r="W305" s="78">
        <f t="shared" si="85"/>
        <v>0</v>
      </c>
      <c r="X305" s="45"/>
      <c r="Y305" s="79">
        <f t="shared" si="86"/>
        <v>0</v>
      </c>
      <c r="Z305" s="65"/>
      <c r="AA305" s="78">
        <f t="shared" si="87"/>
        <v>0</v>
      </c>
      <c r="AB305" s="45"/>
      <c r="AC305" s="79">
        <f t="shared" si="88"/>
        <v>0</v>
      </c>
      <c r="AD305" s="65"/>
      <c r="AE305" s="78">
        <f t="shared" si="89"/>
        <v>0</v>
      </c>
      <c r="AF305" s="45"/>
      <c r="AG305" s="79">
        <f t="shared" si="90"/>
        <v>0</v>
      </c>
    </row>
    <row r="306" spans="1:33" ht="16.5" customHeight="1" outlineLevel="1">
      <c r="A306" s="12">
        <v>2104329</v>
      </c>
      <c r="B306" s="18" t="s">
        <v>257</v>
      </c>
      <c r="C306" s="14">
        <v>4687790</v>
      </c>
      <c r="D306" s="45"/>
      <c r="E306" s="46">
        <f t="shared" si="76"/>
        <v>0</v>
      </c>
      <c r="F306" s="46">
        <f t="shared" si="77"/>
        <v>0</v>
      </c>
      <c r="G306" s="46">
        <f t="shared" si="78"/>
        <v>0</v>
      </c>
      <c r="H306" s="53" t="e">
        <f t="shared" si="74"/>
        <v>#DIV/0!</v>
      </c>
      <c r="I306" s="54" t="e">
        <f t="shared" si="75"/>
        <v>#DIV/0!</v>
      </c>
      <c r="J306" s="65"/>
      <c r="K306" s="78">
        <f t="shared" si="79"/>
        <v>0</v>
      </c>
      <c r="L306" s="295"/>
      <c r="M306" s="79">
        <f t="shared" si="80"/>
        <v>0</v>
      </c>
      <c r="N306" s="65"/>
      <c r="O306" s="78">
        <f t="shared" si="81"/>
        <v>0</v>
      </c>
      <c r="P306" s="45"/>
      <c r="Q306" s="79">
        <f t="shared" si="82"/>
        <v>0</v>
      </c>
      <c r="R306" s="65"/>
      <c r="S306" s="78">
        <f t="shared" si="83"/>
        <v>0</v>
      </c>
      <c r="T306" s="45"/>
      <c r="U306" s="79">
        <f t="shared" si="84"/>
        <v>0</v>
      </c>
      <c r="V306" s="65"/>
      <c r="W306" s="78">
        <f t="shared" si="85"/>
        <v>0</v>
      </c>
      <c r="X306" s="45"/>
      <c r="Y306" s="79">
        <f t="shared" si="86"/>
        <v>0</v>
      </c>
      <c r="Z306" s="65"/>
      <c r="AA306" s="78">
        <f t="shared" si="87"/>
        <v>0</v>
      </c>
      <c r="AB306" s="45"/>
      <c r="AC306" s="79">
        <f t="shared" si="88"/>
        <v>0</v>
      </c>
      <c r="AD306" s="65"/>
      <c r="AE306" s="78">
        <f t="shared" si="89"/>
        <v>0</v>
      </c>
      <c r="AF306" s="45"/>
      <c r="AG306" s="79">
        <f t="shared" si="90"/>
        <v>0</v>
      </c>
    </row>
    <row r="307" spans="1:33" ht="16.5" customHeight="1" outlineLevel="1">
      <c r="A307" s="12">
        <v>2104342</v>
      </c>
      <c r="B307" s="18" t="s">
        <v>258</v>
      </c>
      <c r="C307" s="14">
        <v>3113190</v>
      </c>
      <c r="D307" s="45"/>
      <c r="E307" s="46">
        <f t="shared" si="76"/>
        <v>0</v>
      </c>
      <c r="F307" s="46">
        <f t="shared" si="77"/>
        <v>0</v>
      </c>
      <c r="G307" s="46">
        <f t="shared" si="78"/>
        <v>0</v>
      </c>
      <c r="H307" s="53" t="e">
        <f t="shared" si="74"/>
        <v>#DIV/0!</v>
      </c>
      <c r="I307" s="54" t="e">
        <f t="shared" si="75"/>
        <v>#DIV/0!</v>
      </c>
      <c r="J307" s="65"/>
      <c r="K307" s="78">
        <f t="shared" si="79"/>
        <v>0</v>
      </c>
      <c r="L307" s="295"/>
      <c r="M307" s="79">
        <f t="shared" si="80"/>
        <v>0</v>
      </c>
      <c r="N307" s="65"/>
      <c r="O307" s="78">
        <f t="shared" si="81"/>
        <v>0</v>
      </c>
      <c r="P307" s="45"/>
      <c r="Q307" s="79">
        <f t="shared" si="82"/>
        <v>0</v>
      </c>
      <c r="R307" s="65"/>
      <c r="S307" s="78">
        <f t="shared" si="83"/>
        <v>0</v>
      </c>
      <c r="T307" s="45"/>
      <c r="U307" s="79">
        <f t="shared" si="84"/>
        <v>0</v>
      </c>
      <c r="V307" s="65"/>
      <c r="W307" s="78">
        <f t="shared" si="85"/>
        <v>0</v>
      </c>
      <c r="X307" s="45"/>
      <c r="Y307" s="79">
        <f t="shared" si="86"/>
        <v>0</v>
      </c>
      <c r="Z307" s="65"/>
      <c r="AA307" s="78">
        <f t="shared" si="87"/>
        <v>0</v>
      </c>
      <c r="AB307" s="45"/>
      <c r="AC307" s="79">
        <f t="shared" si="88"/>
        <v>0</v>
      </c>
      <c r="AD307" s="65"/>
      <c r="AE307" s="78">
        <f t="shared" si="89"/>
        <v>0</v>
      </c>
      <c r="AF307" s="45"/>
      <c r="AG307" s="79">
        <f t="shared" si="90"/>
        <v>0</v>
      </c>
    </row>
    <row r="308" spans="1:33" ht="16.5" customHeight="1" outlineLevel="1">
      <c r="A308" s="12">
        <v>2104359</v>
      </c>
      <c r="B308" s="18" t="s">
        <v>259</v>
      </c>
      <c r="C308" s="14">
        <v>1021770</v>
      </c>
      <c r="D308" s="45"/>
      <c r="E308" s="46">
        <f t="shared" si="76"/>
        <v>0</v>
      </c>
      <c r="F308" s="46">
        <f t="shared" si="77"/>
        <v>0</v>
      </c>
      <c r="G308" s="46">
        <f t="shared" si="78"/>
        <v>0</v>
      </c>
      <c r="H308" s="53" t="e">
        <f t="shared" si="74"/>
        <v>#DIV/0!</v>
      </c>
      <c r="I308" s="54" t="e">
        <f t="shared" si="75"/>
        <v>#DIV/0!</v>
      </c>
      <c r="J308" s="65"/>
      <c r="K308" s="78">
        <f t="shared" si="79"/>
        <v>0</v>
      </c>
      <c r="L308" s="295"/>
      <c r="M308" s="79">
        <f t="shared" si="80"/>
        <v>0</v>
      </c>
      <c r="N308" s="65"/>
      <c r="O308" s="78">
        <f t="shared" si="81"/>
        <v>0</v>
      </c>
      <c r="P308" s="45"/>
      <c r="Q308" s="79">
        <f t="shared" si="82"/>
        <v>0</v>
      </c>
      <c r="R308" s="65"/>
      <c r="S308" s="78">
        <f t="shared" si="83"/>
        <v>0</v>
      </c>
      <c r="T308" s="45"/>
      <c r="U308" s="79">
        <f t="shared" si="84"/>
        <v>0</v>
      </c>
      <c r="V308" s="65"/>
      <c r="W308" s="78">
        <f t="shared" si="85"/>
        <v>0</v>
      </c>
      <c r="X308" s="45"/>
      <c r="Y308" s="79">
        <f t="shared" si="86"/>
        <v>0</v>
      </c>
      <c r="Z308" s="65"/>
      <c r="AA308" s="78">
        <f t="shared" si="87"/>
        <v>0</v>
      </c>
      <c r="AB308" s="45"/>
      <c r="AC308" s="79">
        <f t="shared" si="88"/>
        <v>0</v>
      </c>
      <c r="AD308" s="65"/>
      <c r="AE308" s="78">
        <f t="shared" si="89"/>
        <v>0</v>
      </c>
      <c r="AF308" s="45"/>
      <c r="AG308" s="79">
        <f t="shared" si="90"/>
        <v>0</v>
      </c>
    </row>
    <row r="309" spans="1:33" ht="16.5" customHeight="1" outlineLevel="1">
      <c r="A309" s="12"/>
      <c r="B309" s="18"/>
      <c r="C309" s="14"/>
      <c r="D309" s="45"/>
      <c r="E309" s="46">
        <f t="shared" si="76"/>
        <v>0</v>
      </c>
      <c r="F309" s="46"/>
      <c r="G309" s="46">
        <f t="shared" si="78"/>
        <v>0</v>
      </c>
      <c r="H309" s="53" t="e">
        <f t="shared" si="74"/>
        <v>#DIV/0!</v>
      </c>
      <c r="I309" s="54" t="e">
        <f t="shared" si="75"/>
        <v>#DIV/0!</v>
      </c>
      <c r="J309" s="65"/>
      <c r="K309" s="78">
        <f t="shared" si="79"/>
        <v>0</v>
      </c>
      <c r="L309" s="295"/>
      <c r="M309" s="79">
        <f t="shared" si="80"/>
        <v>0</v>
      </c>
      <c r="N309" s="65"/>
      <c r="O309" s="78">
        <f t="shared" si="81"/>
        <v>0</v>
      </c>
      <c r="P309" s="45"/>
      <c r="Q309" s="79">
        <f t="shared" si="82"/>
        <v>0</v>
      </c>
      <c r="R309" s="65"/>
      <c r="S309" s="78">
        <f t="shared" si="83"/>
        <v>0</v>
      </c>
      <c r="T309" s="45"/>
      <c r="U309" s="79">
        <f t="shared" si="84"/>
        <v>0</v>
      </c>
      <c r="V309" s="65"/>
      <c r="W309" s="78">
        <f t="shared" si="85"/>
        <v>0</v>
      </c>
      <c r="X309" s="45"/>
      <c r="Y309" s="79">
        <f t="shared" si="86"/>
        <v>0</v>
      </c>
      <c r="Z309" s="65"/>
      <c r="AA309" s="78">
        <f t="shared" si="87"/>
        <v>0</v>
      </c>
      <c r="AB309" s="45"/>
      <c r="AC309" s="79">
        <f t="shared" si="88"/>
        <v>0</v>
      </c>
      <c r="AD309" s="65"/>
      <c r="AE309" s="78">
        <f t="shared" si="89"/>
        <v>0</v>
      </c>
      <c r="AF309" s="45"/>
      <c r="AG309" s="79">
        <f t="shared" si="90"/>
        <v>0</v>
      </c>
    </row>
    <row r="310" spans="1:33" ht="16.5" customHeight="1" outlineLevel="1">
      <c r="A310" s="12" t="s">
        <v>896</v>
      </c>
      <c r="B310" s="18" t="s">
        <v>260</v>
      </c>
      <c r="C310" s="14">
        <v>352320</v>
      </c>
      <c r="D310" s="45"/>
      <c r="E310" s="46">
        <f t="shared" si="76"/>
        <v>0</v>
      </c>
      <c r="F310" s="46">
        <f t="shared" si="77"/>
        <v>0</v>
      </c>
      <c r="G310" s="46">
        <f t="shared" si="78"/>
        <v>0</v>
      </c>
      <c r="H310" s="53" t="e">
        <f t="shared" si="74"/>
        <v>#DIV/0!</v>
      </c>
      <c r="I310" s="54" t="e">
        <f t="shared" si="75"/>
        <v>#DIV/0!</v>
      </c>
      <c r="J310" s="65"/>
      <c r="K310" s="78">
        <f t="shared" si="79"/>
        <v>0</v>
      </c>
      <c r="L310" s="295"/>
      <c r="M310" s="79">
        <f t="shared" si="80"/>
        <v>0</v>
      </c>
      <c r="N310" s="65"/>
      <c r="O310" s="78">
        <f t="shared" si="81"/>
        <v>0</v>
      </c>
      <c r="P310" s="45"/>
      <c r="Q310" s="79">
        <f t="shared" si="82"/>
        <v>0</v>
      </c>
      <c r="R310" s="65"/>
      <c r="S310" s="78">
        <f t="shared" si="83"/>
        <v>0</v>
      </c>
      <c r="T310" s="45"/>
      <c r="U310" s="79">
        <f t="shared" si="84"/>
        <v>0</v>
      </c>
      <c r="V310" s="65"/>
      <c r="W310" s="78">
        <f t="shared" si="85"/>
        <v>0</v>
      </c>
      <c r="X310" s="45"/>
      <c r="Y310" s="79">
        <f t="shared" si="86"/>
        <v>0</v>
      </c>
      <c r="Z310" s="65"/>
      <c r="AA310" s="78">
        <f t="shared" si="87"/>
        <v>0</v>
      </c>
      <c r="AB310" s="45"/>
      <c r="AC310" s="79">
        <f t="shared" si="88"/>
        <v>0</v>
      </c>
      <c r="AD310" s="65"/>
      <c r="AE310" s="78">
        <f t="shared" si="89"/>
        <v>0</v>
      </c>
      <c r="AF310" s="45"/>
      <c r="AG310" s="79">
        <f t="shared" si="90"/>
        <v>0</v>
      </c>
    </row>
    <row r="311" spans="1:33" ht="16.5" customHeight="1">
      <c r="A311" s="12"/>
      <c r="B311" s="18"/>
      <c r="C311" s="14"/>
      <c r="D311" s="45"/>
      <c r="E311" s="46"/>
      <c r="F311" s="46"/>
      <c r="G311" s="46"/>
      <c r="H311" s="53"/>
      <c r="I311" s="54"/>
      <c r="J311" s="65"/>
      <c r="K311" s="78"/>
      <c r="L311" s="295"/>
      <c r="M311" s="79"/>
      <c r="N311" s="65"/>
      <c r="O311" s="78"/>
      <c r="P311" s="45"/>
      <c r="Q311" s="79"/>
      <c r="R311" s="65"/>
      <c r="S311" s="78"/>
      <c r="T311" s="45"/>
      <c r="U311" s="79"/>
      <c r="V311" s="65"/>
      <c r="W311" s="78"/>
      <c r="X311" s="45"/>
      <c r="Y311" s="79"/>
      <c r="Z311" s="65"/>
      <c r="AA311" s="78"/>
      <c r="AB311" s="45"/>
      <c r="AC311" s="79"/>
      <c r="AD311" s="65"/>
      <c r="AE311" s="78"/>
      <c r="AF311" s="45"/>
      <c r="AG311" s="79"/>
    </row>
    <row r="312" spans="1:33" ht="16.5" customHeight="1">
      <c r="A312" s="58"/>
      <c r="B312" s="125" t="s">
        <v>164</v>
      </c>
      <c r="C312" s="59"/>
      <c r="D312" s="60"/>
      <c r="E312" s="61"/>
      <c r="F312" s="61"/>
      <c r="G312" s="61"/>
      <c r="H312" s="62"/>
      <c r="I312" s="63"/>
      <c r="J312" s="84"/>
      <c r="K312" s="85"/>
      <c r="L312" s="84"/>
      <c r="M312" s="86"/>
      <c r="N312" s="84"/>
      <c r="O312" s="85"/>
      <c r="P312" s="60"/>
      <c r="Q312" s="86"/>
      <c r="R312" s="84"/>
      <c r="S312" s="85"/>
      <c r="T312" s="60"/>
      <c r="U312" s="86"/>
      <c r="V312" s="84"/>
      <c r="W312" s="85"/>
      <c r="X312" s="60"/>
      <c r="Y312" s="86"/>
      <c r="Z312" s="84"/>
      <c r="AA312" s="85"/>
      <c r="AB312" s="60"/>
      <c r="AC312" s="86"/>
      <c r="AD312" s="84"/>
      <c r="AE312" s="85"/>
      <c r="AF312" s="60"/>
      <c r="AG312" s="86"/>
    </row>
    <row r="313" spans="1:33" ht="84.75" customHeight="1">
      <c r="A313" s="12" t="s">
        <v>892</v>
      </c>
      <c r="B313" s="18" t="s">
        <v>261</v>
      </c>
      <c r="C313" s="14">
        <v>2464630</v>
      </c>
      <c r="D313" s="45"/>
      <c r="E313" s="46">
        <f t="shared" si="76"/>
        <v>1</v>
      </c>
      <c r="F313" s="46">
        <f t="shared" si="77"/>
        <v>0</v>
      </c>
      <c r="G313" s="46">
        <f t="shared" si="78"/>
        <v>2464630</v>
      </c>
      <c r="H313" s="53" t="e">
        <f t="shared" si="74"/>
        <v>#DIV/0!</v>
      </c>
      <c r="I313" s="54" t="e">
        <f t="shared" si="75"/>
        <v>#DIV/0!</v>
      </c>
      <c r="J313" s="65"/>
      <c r="K313" s="78">
        <f t="shared" si="79"/>
        <v>0</v>
      </c>
      <c r="L313" s="295"/>
      <c r="M313" s="79">
        <f t="shared" si="80"/>
        <v>0</v>
      </c>
      <c r="N313" s="65"/>
      <c r="O313" s="78">
        <f t="shared" si="81"/>
        <v>0</v>
      </c>
      <c r="P313" s="45"/>
      <c r="Q313" s="79">
        <f t="shared" si="82"/>
        <v>0</v>
      </c>
      <c r="R313" s="65"/>
      <c r="S313" s="78">
        <f t="shared" si="83"/>
        <v>0</v>
      </c>
      <c r="T313" s="45"/>
      <c r="U313" s="79">
        <f t="shared" si="84"/>
        <v>0</v>
      </c>
      <c r="V313" s="65"/>
      <c r="W313" s="78">
        <f t="shared" si="85"/>
        <v>0</v>
      </c>
      <c r="X313" s="45"/>
      <c r="Y313" s="79">
        <f t="shared" si="86"/>
        <v>0</v>
      </c>
      <c r="Z313" s="65"/>
      <c r="AA313" s="78">
        <f t="shared" si="87"/>
        <v>0</v>
      </c>
      <c r="AB313" s="45"/>
      <c r="AC313" s="79">
        <f t="shared" si="88"/>
        <v>0</v>
      </c>
      <c r="AD313" s="65"/>
      <c r="AE313" s="78">
        <f t="shared" si="89"/>
        <v>0</v>
      </c>
      <c r="AF313" s="45">
        <v>1</v>
      </c>
      <c r="AG313" s="79">
        <f t="shared" si="90"/>
        <v>2464630</v>
      </c>
    </row>
    <row r="314" spans="1:33" ht="16.5" customHeight="1">
      <c r="A314" s="12"/>
      <c r="B314" s="18"/>
      <c r="C314" s="14"/>
      <c r="D314" s="45"/>
      <c r="E314" s="46"/>
      <c r="F314" s="46"/>
      <c r="G314" s="46"/>
      <c r="H314" s="53"/>
      <c r="I314" s="54"/>
      <c r="J314" s="65"/>
      <c r="K314" s="78"/>
      <c r="L314" s="295"/>
      <c r="M314" s="79"/>
      <c r="N314" s="65"/>
      <c r="O314" s="78"/>
      <c r="P314" s="45"/>
      <c r="Q314" s="79"/>
      <c r="R314" s="65"/>
      <c r="S314" s="78"/>
      <c r="T314" s="45"/>
      <c r="U314" s="79"/>
      <c r="V314" s="65"/>
      <c r="W314" s="78"/>
      <c r="X314" s="45"/>
      <c r="Y314" s="79"/>
      <c r="Z314" s="65"/>
      <c r="AA314" s="78"/>
      <c r="AB314" s="45"/>
      <c r="AC314" s="79"/>
      <c r="AD314" s="65"/>
      <c r="AE314" s="78"/>
      <c r="AF314" s="45"/>
      <c r="AG314" s="79"/>
    </row>
    <row r="315" spans="1:33" ht="16.5" customHeight="1">
      <c r="A315" s="58"/>
      <c r="B315" s="125" t="s">
        <v>153</v>
      </c>
      <c r="C315" s="59"/>
      <c r="D315" s="60"/>
      <c r="E315" s="61"/>
      <c r="F315" s="61"/>
      <c r="G315" s="61"/>
      <c r="H315" s="62"/>
      <c r="I315" s="63"/>
      <c r="J315" s="84"/>
      <c r="K315" s="85"/>
      <c r="L315" s="84"/>
      <c r="M315" s="86"/>
      <c r="N315" s="84"/>
      <c r="O315" s="85"/>
      <c r="P315" s="60"/>
      <c r="Q315" s="86"/>
      <c r="R315" s="84"/>
      <c r="S315" s="85"/>
      <c r="T315" s="60"/>
      <c r="U315" s="86"/>
      <c r="V315" s="84"/>
      <c r="W315" s="85"/>
      <c r="X315" s="60"/>
      <c r="Y315" s="86"/>
      <c r="Z315" s="84"/>
      <c r="AA315" s="85"/>
      <c r="AB315" s="60"/>
      <c r="AC315" s="86"/>
      <c r="AD315" s="84"/>
      <c r="AE315" s="85"/>
      <c r="AF315" s="60"/>
      <c r="AG315" s="86"/>
    </row>
    <row r="316" spans="1:33" ht="25.5" customHeight="1">
      <c r="A316" s="12" t="s">
        <v>893</v>
      </c>
      <c r="B316" s="18" t="s">
        <v>262</v>
      </c>
      <c r="C316" s="14">
        <v>338100</v>
      </c>
      <c r="D316" s="45"/>
      <c r="E316" s="46">
        <f t="shared" si="76"/>
        <v>0</v>
      </c>
      <c r="F316" s="46">
        <f t="shared" si="77"/>
        <v>0</v>
      </c>
      <c r="G316" s="46">
        <f t="shared" si="78"/>
        <v>0</v>
      </c>
      <c r="H316" s="53" t="e">
        <f t="shared" si="74"/>
        <v>#DIV/0!</v>
      </c>
      <c r="I316" s="54" t="e">
        <f t="shared" si="75"/>
        <v>#DIV/0!</v>
      </c>
      <c r="J316" s="65"/>
      <c r="K316" s="78">
        <f t="shared" si="79"/>
        <v>0</v>
      </c>
      <c r="L316" s="295"/>
      <c r="M316" s="79">
        <f t="shared" si="80"/>
        <v>0</v>
      </c>
      <c r="N316" s="65"/>
      <c r="O316" s="78">
        <f t="shared" si="81"/>
        <v>0</v>
      </c>
      <c r="P316" s="45"/>
      <c r="Q316" s="79">
        <f t="shared" si="82"/>
        <v>0</v>
      </c>
      <c r="R316" s="65"/>
      <c r="S316" s="78">
        <f t="shared" si="83"/>
        <v>0</v>
      </c>
      <c r="T316" s="45"/>
      <c r="U316" s="79">
        <f t="shared" si="84"/>
        <v>0</v>
      </c>
      <c r="V316" s="65"/>
      <c r="W316" s="78">
        <f t="shared" si="85"/>
        <v>0</v>
      </c>
      <c r="X316" s="45"/>
      <c r="Y316" s="79">
        <f t="shared" si="86"/>
        <v>0</v>
      </c>
      <c r="Z316" s="65"/>
      <c r="AA316" s="78">
        <f t="shared" si="87"/>
        <v>0</v>
      </c>
      <c r="AB316" s="45"/>
      <c r="AC316" s="79">
        <f t="shared" si="88"/>
        <v>0</v>
      </c>
      <c r="AD316" s="65"/>
      <c r="AE316" s="78">
        <f t="shared" si="89"/>
        <v>0</v>
      </c>
      <c r="AF316" s="45"/>
      <c r="AG316" s="79">
        <f t="shared" si="90"/>
        <v>0</v>
      </c>
    </row>
    <row r="317" spans="1:33" ht="16.5" customHeight="1">
      <c r="A317" s="12">
        <v>3001002</v>
      </c>
      <c r="B317" s="18" t="s">
        <v>263</v>
      </c>
      <c r="C317" s="14">
        <v>303000</v>
      </c>
      <c r="D317" s="45"/>
      <c r="E317" s="46">
        <f t="shared" si="76"/>
        <v>0</v>
      </c>
      <c r="F317" s="46">
        <f t="shared" si="77"/>
        <v>0</v>
      </c>
      <c r="G317" s="46">
        <f t="shared" si="78"/>
        <v>0</v>
      </c>
      <c r="H317" s="53" t="e">
        <f t="shared" si="74"/>
        <v>#DIV/0!</v>
      </c>
      <c r="I317" s="54" t="e">
        <f t="shared" si="75"/>
        <v>#DIV/0!</v>
      </c>
      <c r="J317" s="65"/>
      <c r="K317" s="78">
        <f t="shared" si="79"/>
        <v>0</v>
      </c>
      <c r="L317" s="295"/>
      <c r="M317" s="79">
        <f t="shared" si="80"/>
        <v>0</v>
      </c>
      <c r="N317" s="65"/>
      <c r="O317" s="78">
        <f t="shared" si="81"/>
        <v>0</v>
      </c>
      <c r="P317" s="45"/>
      <c r="Q317" s="79">
        <f t="shared" si="82"/>
        <v>0</v>
      </c>
      <c r="R317" s="65"/>
      <c r="S317" s="78">
        <f t="shared" si="83"/>
        <v>0</v>
      </c>
      <c r="T317" s="45"/>
      <c r="U317" s="79">
        <f t="shared" si="84"/>
        <v>0</v>
      </c>
      <c r="V317" s="65"/>
      <c r="W317" s="78">
        <f t="shared" si="85"/>
        <v>0</v>
      </c>
      <c r="X317" s="45"/>
      <c r="Y317" s="79">
        <f t="shared" si="86"/>
        <v>0</v>
      </c>
      <c r="Z317" s="65"/>
      <c r="AA317" s="78">
        <f t="shared" si="87"/>
        <v>0</v>
      </c>
      <c r="AB317" s="45"/>
      <c r="AC317" s="79">
        <f t="shared" si="88"/>
        <v>0</v>
      </c>
      <c r="AD317" s="65"/>
      <c r="AE317" s="78">
        <f t="shared" si="89"/>
        <v>0</v>
      </c>
      <c r="AF317" s="45"/>
      <c r="AG317" s="79">
        <f t="shared" si="90"/>
        <v>0</v>
      </c>
    </row>
    <row r="318" spans="1:33" ht="16.5" customHeight="1">
      <c r="A318" s="12">
        <v>3001002</v>
      </c>
      <c r="B318" s="18" t="s">
        <v>264</v>
      </c>
      <c r="C318" s="14">
        <v>303000</v>
      </c>
      <c r="D318" s="45"/>
      <c r="E318" s="46">
        <f t="shared" si="76"/>
        <v>0</v>
      </c>
      <c r="F318" s="46">
        <f t="shared" si="77"/>
        <v>0</v>
      </c>
      <c r="G318" s="46">
        <f t="shared" si="78"/>
        <v>0</v>
      </c>
      <c r="H318" s="53" t="e">
        <f t="shared" si="74"/>
        <v>#DIV/0!</v>
      </c>
      <c r="I318" s="54" t="e">
        <f t="shared" si="75"/>
        <v>#DIV/0!</v>
      </c>
      <c r="J318" s="65"/>
      <c r="K318" s="78">
        <f t="shared" si="79"/>
        <v>0</v>
      </c>
      <c r="L318" s="295"/>
      <c r="M318" s="79">
        <f t="shared" si="80"/>
        <v>0</v>
      </c>
      <c r="N318" s="65"/>
      <c r="O318" s="78">
        <f t="shared" si="81"/>
        <v>0</v>
      </c>
      <c r="P318" s="45"/>
      <c r="Q318" s="79">
        <f t="shared" si="82"/>
        <v>0</v>
      </c>
      <c r="R318" s="65"/>
      <c r="S318" s="78">
        <f t="shared" si="83"/>
        <v>0</v>
      </c>
      <c r="T318" s="45"/>
      <c r="U318" s="79">
        <f t="shared" si="84"/>
        <v>0</v>
      </c>
      <c r="V318" s="65"/>
      <c r="W318" s="78">
        <f t="shared" si="85"/>
        <v>0</v>
      </c>
      <c r="X318" s="45"/>
      <c r="Y318" s="79">
        <f t="shared" si="86"/>
        <v>0</v>
      </c>
      <c r="Z318" s="65"/>
      <c r="AA318" s="78">
        <f t="shared" si="87"/>
        <v>0</v>
      </c>
      <c r="AB318" s="45"/>
      <c r="AC318" s="79">
        <f t="shared" si="88"/>
        <v>0</v>
      </c>
      <c r="AD318" s="65"/>
      <c r="AE318" s="78">
        <f t="shared" si="89"/>
        <v>0</v>
      </c>
      <c r="AF318" s="45"/>
      <c r="AG318" s="79">
        <f t="shared" si="90"/>
        <v>0</v>
      </c>
    </row>
    <row r="319" spans="1:33" ht="16.5" customHeight="1">
      <c r="A319" s="12"/>
      <c r="B319" s="18"/>
      <c r="C319" s="14"/>
      <c r="D319" s="45"/>
      <c r="E319" s="46"/>
      <c r="F319" s="46"/>
      <c r="G319" s="46"/>
      <c r="H319" s="53"/>
      <c r="I319" s="54"/>
      <c r="J319" s="65"/>
      <c r="K319" s="78"/>
      <c r="L319" s="295"/>
      <c r="M319" s="79"/>
      <c r="N319" s="65"/>
      <c r="O319" s="78"/>
      <c r="P319" s="45"/>
      <c r="Q319" s="79"/>
      <c r="R319" s="65"/>
      <c r="S319" s="78"/>
      <c r="T319" s="45"/>
      <c r="U319" s="79"/>
      <c r="V319" s="65"/>
      <c r="W319" s="78"/>
      <c r="X319" s="45"/>
      <c r="Y319" s="79"/>
      <c r="Z319" s="65"/>
      <c r="AA319" s="78"/>
      <c r="AB319" s="45"/>
      <c r="AC319" s="79"/>
      <c r="AD319" s="65"/>
      <c r="AE319" s="78"/>
      <c r="AF319" s="45"/>
      <c r="AG319" s="79"/>
    </row>
    <row r="320" spans="1:33" ht="16.5" customHeight="1">
      <c r="A320" s="58"/>
      <c r="B320" s="125" t="s">
        <v>265</v>
      </c>
      <c r="C320" s="59"/>
      <c r="D320" s="60"/>
      <c r="E320" s="61"/>
      <c r="F320" s="61"/>
      <c r="G320" s="61"/>
      <c r="H320" s="62"/>
      <c r="I320" s="63"/>
      <c r="J320" s="84"/>
      <c r="K320" s="85"/>
      <c r="L320" s="315"/>
      <c r="M320" s="86"/>
      <c r="N320" s="84"/>
      <c r="O320" s="85"/>
      <c r="P320" s="60"/>
      <c r="Q320" s="86"/>
      <c r="R320" s="84"/>
      <c r="S320" s="85"/>
      <c r="T320" s="60"/>
      <c r="U320" s="86"/>
      <c r="V320" s="84"/>
      <c r="W320" s="85"/>
      <c r="X320" s="60"/>
      <c r="Y320" s="86"/>
      <c r="Z320" s="84"/>
      <c r="AA320" s="85"/>
      <c r="AB320" s="60"/>
      <c r="AC320" s="86"/>
      <c r="AD320" s="84"/>
      <c r="AE320" s="85"/>
      <c r="AF320" s="60"/>
      <c r="AG320" s="86"/>
    </row>
    <row r="321" spans="1:38" ht="39" customHeight="1">
      <c r="A321" s="12" t="s">
        <v>894</v>
      </c>
      <c r="B321" s="18" t="s">
        <v>266</v>
      </c>
      <c r="C321" s="14">
        <v>356400</v>
      </c>
      <c r="D321" s="45">
        <v>5</v>
      </c>
      <c r="E321" s="46">
        <f t="shared" si="76"/>
        <v>4</v>
      </c>
      <c r="F321" s="46">
        <f t="shared" si="77"/>
        <v>1782000</v>
      </c>
      <c r="G321" s="46">
        <f t="shared" si="78"/>
        <v>1425600</v>
      </c>
      <c r="H321" s="53">
        <f t="shared" si="74"/>
        <v>0.8</v>
      </c>
      <c r="I321" s="54">
        <f t="shared" si="75"/>
        <v>0.8</v>
      </c>
      <c r="J321" s="65">
        <v>1</v>
      </c>
      <c r="K321" s="78">
        <f t="shared" si="79"/>
        <v>356400</v>
      </c>
      <c r="L321" s="295"/>
      <c r="M321" s="79">
        <f t="shared" si="80"/>
        <v>0</v>
      </c>
      <c r="N321" s="65"/>
      <c r="O321" s="78">
        <f t="shared" si="81"/>
        <v>0</v>
      </c>
      <c r="P321" s="45"/>
      <c r="Q321" s="79">
        <f t="shared" si="82"/>
        <v>0</v>
      </c>
      <c r="R321" s="65">
        <v>1</v>
      </c>
      <c r="S321" s="78">
        <f t="shared" si="83"/>
        <v>356400</v>
      </c>
      <c r="T321" s="45"/>
      <c r="U321" s="79">
        <f t="shared" si="84"/>
        <v>0</v>
      </c>
      <c r="V321" s="65"/>
      <c r="W321" s="78">
        <f t="shared" si="85"/>
        <v>0</v>
      </c>
      <c r="X321" s="45">
        <v>1</v>
      </c>
      <c r="Y321" s="79">
        <f t="shared" si="86"/>
        <v>356400</v>
      </c>
      <c r="Z321" s="65"/>
      <c r="AA321" s="78">
        <f t="shared" si="87"/>
        <v>0</v>
      </c>
      <c r="AB321" s="45"/>
      <c r="AC321" s="79">
        <f t="shared" si="88"/>
        <v>0</v>
      </c>
      <c r="AD321" s="65"/>
      <c r="AE321" s="78">
        <f t="shared" si="89"/>
        <v>0</v>
      </c>
      <c r="AF321" s="45">
        <v>1</v>
      </c>
      <c r="AG321" s="79">
        <f t="shared" si="90"/>
        <v>356400</v>
      </c>
    </row>
    <row r="322" spans="1:38" ht="16.5" customHeight="1">
      <c r="A322" s="12">
        <v>1902082</v>
      </c>
      <c r="B322" s="18" t="s">
        <v>267</v>
      </c>
      <c r="C322" s="14">
        <v>309280</v>
      </c>
      <c r="D322" s="45">
        <v>24</v>
      </c>
      <c r="E322" s="46">
        <f t="shared" si="76"/>
        <v>24</v>
      </c>
      <c r="F322" s="46">
        <f t="shared" si="77"/>
        <v>7422720</v>
      </c>
      <c r="G322" s="46">
        <f t="shared" si="78"/>
        <v>7422720</v>
      </c>
      <c r="H322" s="53">
        <f t="shared" si="74"/>
        <v>1</v>
      </c>
      <c r="I322" s="54">
        <f t="shared" si="75"/>
        <v>1</v>
      </c>
      <c r="J322" s="65">
        <v>1</v>
      </c>
      <c r="K322" s="78">
        <f t="shared" si="79"/>
        <v>309280</v>
      </c>
      <c r="L322" s="295"/>
      <c r="M322" s="79">
        <f t="shared" si="80"/>
        <v>0</v>
      </c>
      <c r="N322" s="65"/>
      <c r="O322" s="78">
        <f t="shared" si="81"/>
        <v>0</v>
      </c>
      <c r="P322" s="45">
        <v>2</v>
      </c>
      <c r="Q322" s="79">
        <f t="shared" si="82"/>
        <v>618560</v>
      </c>
      <c r="R322" s="65">
        <v>1</v>
      </c>
      <c r="S322" s="78">
        <f t="shared" si="83"/>
        <v>309280</v>
      </c>
      <c r="T322" s="45">
        <v>3</v>
      </c>
      <c r="U322" s="79">
        <f t="shared" si="84"/>
        <v>927840</v>
      </c>
      <c r="V322" s="65">
        <v>1</v>
      </c>
      <c r="W322" s="78">
        <f t="shared" si="85"/>
        <v>309280</v>
      </c>
      <c r="X322" s="45">
        <v>6</v>
      </c>
      <c r="Y322" s="79">
        <f t="shared" si="86"/>
        <v>1855680</v>
      </c>
      <c r="Z322" s="65">
        <v>2</v>
      </c>
      <c r="AA322" s="78">
        <f t="shared" si="87"/>
        <v>618560</v>
      </c>
      <c r="AB322" s="45">
        <v>3</v>
      </c>
      <c r="AC322" s="79">
        <f t="shared" si="88"/>
        <v>927840</v>
      </c>
      <c r="AD322" s="65">
        <v>1</v>
      </c>
      <c r="AE322" s="78">
        <f t="shared" si="89"/>
        <v>309280</v>
      </c>
      <c r="AF322" s="45">
        <v>4</v>
      </c>
      <c r="AG322" s="79">
        <f t="shared" si="90"/>
        <v>1237120</v>
      </c>
    </row>
    <row r="323" spans="1:38" ht="16.5" customHeight="1">
      <c r="A323" s="12">
        <v>1902090</v>
      </c>
      <c r="B323" s="18" t="s">
        <v>268</v>
      </c>
      <c r="C323" s="14">
        <v>643800</v>
      </c>
      <c r="D323" s="45">
        <v>60</v>
      </c>
      <c r="E323" s="46">
        <f t="shared" si="76"/>
        <v>51</v>
      </c>
      <c r="F323" s="46">
        <f t="shared" si="77"/>
        <v>38628000</v>
      </c>
      <c r="G323" s="46">
        <f t="shared" si="78"/>
        <v>32833800</v>
      </c>
      <c r="H323" s="53">
        <f t="shared" si="74"/>
        <v>0.85</v>
      </c>
      <c r="I323" s="54">
        <f t="shared" si="75"/>
        <v>0.85</v>
      </c>
      <c r="J323" s="65">
        <v>5</v>
      </c>
      <c r="K323" s="78">
        <f t="shared" si="79"/>
        <v>3219000</v>
      </c>
      <c r="L323" s="295">
        <v>4</v>
      </c>
      <c r="M323" s="79">
        <f t="shared" si="80"/>
        <v>2575200</v>
      </c>
      <c r="N323" s="65">
        <v>5</v>
      </c>
      <c r="O323" s="78">
        <f t="shared" si="81"/>
        <v>3219000</v>
      </c>
      <c r="P323" s="45">
        <v>10</v>
      </c>
      <c r="Q323" s="79">
        <f t="shared" si="82"/>
        <v>6438000</v>
      </c>
      <c r="R323" s="65">
        <v>4</v>
      </c>
      <c r="S323" s="78">
        <f t="shared" si="83"/>
        <v>2575200</v>
      </c>
      <c r="T323" s="45">
        <v>2</v>
      </c>
      <c r="U323" s="79">
        <f t="shared" si="84"/>
        <v>1287600</v>
      </c>
      <c r="V323" s="65">
        <v>3</v>
      </c>
      <c r="W323" s="78">
        <f t="shared" si="85"/>
        <v>1931400</v>
      </c>
      <c r="X323" s="45">
        <v>4</v>
      </c>
      <c r="Y323" s="79">
        <f t="shared" si="86"/>
        <v>2575200</v>
      </c>
      <c r="Z323" s="65">
        <v>6</v>
      </c>
      <c r="AA323" s="78">
        <f t="shared" si="87"/>
        <v>3862800</v>
      </c>
      <c r="AB323" s="45"/>
      <c r="AC323" s="79">
        <f t="shared" si="88"/>
        <v>0</v>
      </c>
      <c r="AD323" s="65">
        <v>3</v>
      </c>
      <c r="AE323" s="78">
        <f t="shared" si="89"/>
        <v>1931400</v>
      </c>
      <c r="AF323" s="45">
        <v>5</v>
      </c>
      <c r="AG323" s="79">
        <f t="shared" si="90"/>
        <v>3219000</v>
      </c>
    </row>
    <row r="324" spans="1:38" ht="23.25" customHeight="1">
      <c r="A324" s="12" t="s">
        <v>895</v>
      </c>
      <c r="B324" s="24" t="s">
        <v>269</v>
      </c>
      <c r="C324" s="14">
        <v>803250</v>
      </c>
      <c r="D324" s="45">
        <v>25</v>
      </c>
      <c r="E324" s="46">
        <f t="shared" si="76"/>
        <v>20</v>
      </c>
      <c r="F324" s="46">
        <f t="shared" si="77"/>
        <v>20081250</v>
      </c>
      <c r="G324" s="46">
        <f t="shared" si="78"/>
        <v>16065000</v>
      </c>
      <c r="H324" s="53">
        <f t="shared" si="74"/>
        <v>0.8</v>
      </c>
      <c r="I324" s="54">
        <f t="shared" si="75"/>
        <v>0.8</v>
      </c>
      <c r="J324" s="65">
        <v>2</v>
      </c>
      <c r="K324" s="78">
        <f t="shared" si="79"/>
        <v>1606500</v>
      </c>
      <c r="L324" s="295">
        <v>2</v>
      </c>
      <c r="M324" s="79">
        <f t="shared" si="80"/>
        <v>1606500</v>
      </c>
      <c r="N324" s="65">
        <v>1</v>
      </c>
      <c r="O324" s="78">
        <f t="shared" si="81"/>
        <v>803250</v>
      </c>
      <c r="P324" s="45">
        <v>2</v>
      </c>
      <c r="Q324" s="79">
        <f t="shared" si="82"/>
        <v>1606500</v>
      </c>
      <c r="R324" s="65">
        <v>5</v>
      </c>
      <c r="S324" s="78">
        <f t="shared" si="83"/>
        <v>4016250</v>
      </c>
      <c r="T324" s="45">
        <v>1</v>
      </c>
      <c r="U324" s="79">
        <f t="shared" si="84"/>
        <v>803250</v>
      </c>
      <c r="V324" s="65">
        <v>3</v>
      </c>
      <c r="W324" s="78">
        <f t="shared" si="85"/>
        <v>2409750</v>
      </c>
      <c r="X324" s="45">
        <v>2</v>
      </c>
      <c r="Y324" s="79">
        <f t="shared" si="86"/>
        <v>1606500</v>
      </c>
      <c r="Z324" s="65"/>
      <c r="AA324" s="78">
        <f t="shared" si="87"/>
        <v>0</v>
      </c>
      <c r="AB324" s="45">
        <v>2</v>
      </c>
      <c r="AC324" s="79">
        <f t="shared" si="88"/>
        <v>1606500</v>
      </c>
      <c r="AD324" s="65"/>
      <c r="AE324" s="78">
        <f t="shared" si="89"/>
        <v>0</v>
      </c>
      <c r="AF324" s="45"/>
      <c r="AG324" s="79">
        <f t="shared" si="90"/>
        <v>0</v>
      </c>
    </row>
    <row r="325" spans="1:38" ht="16.5" customHeight="1">
      <c r="A325" s="12"/>
      <c r="B325" s="18"/>
      <c r="C325" s="14"/>
      <c r="D325" s="45"/>
      <c r="E325" s="46"/>
      <c r="F325" s="46"/>
      <c r="G325" s="46"/>
      <c r="H325" s="53"/>
      <c r="I325" s="54"/>
      <c r="J325" s="65"/>
      <c r="K325" s="78"/>
      <c r="L325" s="295"/>
      <c r="M325" s="79"/>
      <c r="N325" s="65"/>
      <c r="O325" s="78"/>
      <c r="P325" s="45"/>
      <c r="Q325" s="79"/>
      <c r="R325" s="65"/>
      <c r="S325" s="78"/>
      <c r="T325" s="45"/>
      <c r="U325" s="79"/>
      <c r="V325" s="65"/>
      <c r="W325" s="78"/>
      <c r="X325" s="45"/>
      <c r="Y325" s="79"/>
      <c r="Z325" s="65"/>
      <c r="AA325" s="78"/>
      <c r="AB325" s="45"/>
      <c r="AC325" s="79"/>
      <c r="AD325" s="65"/>
      <c r="AE325" s="78"/>
      <c r="AF325" s="45"/>
      <c r="AG325" s="79"/>
    </row>
    <row r="326" spans="1:38" ht="16.5" customHeight="1">
      <c r="A326" s="58"/>
      <c r="B326" s="125" t="s">
        <v>27</v>
      </c>
      <c r="C326" s="59"/>
      <c r="D326" s="60"/>
      <c r="E326" s="61"/>
      <c r="F326" s="61"/>
      <c r="G326" s="61"/>
      <c r="H326" s="62"/>
      <c r="I326" s="63"/>
      <c r="J326" s="84"/>
      <c r="K326" s="85"/>
      <c r="L326" s="315"/>
      <c r="M326" s="86"/>
      <c r="N326" s="84"/>
      <c r="O326" s="85"/>
      <c r="P326" s="60"/>
      <c r="Q326" s="86"/>
      <c r="R326" s="84"/>
      <c r="S326" s="85"/>
      <c r="T326" s="60"/>
      <c r="U326" s="86"/>
      <c r="V326" s="84"/>
      <c r="W326" s="85"/>
      <c r="X326" s="60"/>
      <c r="Y326" s="86"/>
      <c r="Z326" s="84"/>
      <c r="AA326" s="85"/>
      <c r="AB326" s="60"/>
      <c r="AC326" s="86"/>
      <c r="AD326" s="84"/>
      <c r="AE326" s="85"/>
      <c r="AF326" s="60"/>
      <c r="AG326" s="86"/>
    </row>
    <row r="327" spans="1:38" ht="24" customHeight="1" outlineLevel="1">
      <c r="A327" s="12">
        <v>5003003</v>
      </c>
      <c r="B327" s="18" t="s">
        <v>270</v>
      </c>
      <c r="C327" s="281">
        <v>121560</v>
      </c>
      <c r="D327" s="45">
        <v>23</v>
      </c>
      <c r="E327" s="46">
        <f t="shared" si="76"/>
        <v>25</v>
      </c>
      <c r="F327" s="46">
        <f t="shared" si="77"/>
        <v>2795880</v>
      </c>
      <c r="G327" s="46">
        <f t="shared" si="78"/>
        <v>3039000</v>
      </c>
      <c r="H327" s="53">
        <f t="shared" si="74"/>
        <v>1.0869565217391304</v>
      </c>
      <c r="I327" s="54">
        <f t="shared" si="75"/>
        <v>1.0869565217391304</v>
      </c>
      <c r="J327" s="65">
        <v>9</v>
      </c>
      <c r="K327" s="78">
        <f t="shared" si="79"/>
        <v>1094040</v>
      </c>
      <c r="L327" s="295">
        <v>1</v>
      </c>
      <c r="M327" s="79">
        <f t="shared" si="80"/>
        <v>121560</v>
      </c>
      <c r="N327" s="65">
        <v>4</v>
      </c>
      <c r="O327" s="78">
        <f t="shared" si="81"/>
        <v>486240</v>
      </c>
      <c r="P327" s="45"/>
      <c r="Q327" s="79">
        <f t="shared" si="82"/>
        <v>0</v>
      </c>
      <c r="R327" s="65">
        <v>1</v>
      </c>
      <c r="S327" s="78">
        <f t="shared" si="83"/>
        <v>121560</v>
      </c>
      <c r="T327" s="45"/>
      <c r="U327" s="79">
        <f t="shared" si="84"/>
        <v>0</v>
      </c>
      <c r="V327" s="65">
        <v>2</v>
      </c>
      <c r="W327" s="78">
        <f t="shared" si="85"/>
        <v>243120</v>
      </c>
      <c r="X327" s="45">
        <v>2</v>
      </c>
      <c r="Y327" s="79">
        <f t="shared" si="86"/>
        <v>243120</v>
      </c>
      <c r="Z327" s="65"/>
      <c r="AA327" s="78">
        <f t="shared" si="87"/>
        <v>0</v>
      </c>
      <c r="AB327" s="45">
        <v>3</v>
      </c>
      <c r="AC327" s="79">
        <f t="shared" si="88"/>
        <v>364680</v>
      </c>
      <c r="AD327" s="65">
        <v>2</v>
      </c>
      <c r="AE327" s="78">
        <f t="shared" si="89"/>
        <v>243120</v>
      </c>
      <c r="AF327" s="45">
        <v>1</v>
      </c>
      <c r="AG327" s="79">
        <f t="shared" si="90"/>
        <v>121560</v>
      </c>
    </row>
    <row r="328" spans="1:38" ht="24" customHeight="1" outlineLevel="1">
      <c r="A328" s="12">
        <v>5003004</v>
      </c>
      <c r="B328" s="18" t="s">
        <v>271</v>
      </c>
      <c r="C328" s="281">
        <v>670400</v>
      </c>
      <c r="D328" s="45">
        <v>20</v>
      </c>
      <c r="E328" s="46">
        <f t="shared" si="76"/>
        <v>15</v>
      </c>
      <c r="F328" s="46">
        <f t="shared" si="77"/>
        <v>13408000</v>
      </c>
      <c r="G328" s="46">
        <f t="shared" si="78"/>
        <v>10056000</v>
      </c>
      <c r="H328" s="53">
        <f t="shared" ref="H328:H386" si="91">IF(E328&gt;=0,(E328/D328),"-")</f>
        <v>0.75</v>
      </c>
      <c r="I328" s="54">
        <f t="shared" ref="I328:I386" si="92">IF(G328&gt;=0,(G328/F328),"-")</f>
        <v>0.75</v>
      </c>
      <c r="J328" s="65">
        <v>2</v>
      </c>
      <c r="K328" s="78">
        <f t="shared" si="79"/>
        <v>1340800</v>
      </c>
      <c r="L328" s="306"/>
      <c r="M328" s="79">
        <f t="shared" si="80"/>
        <v>0</v>
      </c>
      <c r="N328" s="65">
        <v>4</v>
      </c>
      <c r="O328" s="78">
        <f t="shared" si="81"/>
        <v>2681600</v>
      </c>
      <c r="P328" s="45">
        <v>2</v>
      </c>
      <c r="Q328" s="79">
        <f t="shared" si="82"/>
        <v>1340800</v>
      </c>
      <c r="R328" s="65">
        <v>2</v>
      </c>
      <c r="S328" s="78">
        <f t="shared" si="83"/>
        <v>1340800</v>
      </c>
      <c r="T328" s="45"/>
      <c r="U328" s="79">
        <f t="shared" si="84"/>
        <v>0</v>
      </c>
      <c r="V328" s="65">
        <v>1</v>
      </c>
      <c r="W328" s="78">
        <f t="shared" si="85"/>
        <v>670400</v>
      </c>
      <c r="X328" s="45">
        <v>2</v>
      </c>
      <c r="Y328" s="79">
        <f t="shared" si="86"/>
        <v>1340800</v>
      </c>
      <c r="Z328" s="65"/>
      <c r="AA328" s="78">
        <f t="shared" si="87"/>
        <v>0</v>
      </c>
      <c r="AB328" s="45">
        <v>1</v>
      </c>
      <c r="AC328" s="79">
        <f t="shared" si="88"/>
        <v>670400</v>
      </c>
      <c r="AD328" s="65"/>
      <c r="AE328" s="78">
        <f t="shared" si="89"/>
        <v>0</v>
      </c>
      <c r="AF328" s="45">
        <v>1</v>
      </c>
      <c r="AG328" s="79">
        <f t="shared" si="90"/>
        <v>670400</v>
      </c>
    </row>
    <row r="329" spans="1:38" ht="27" customHeight="1">
      <c r="A329" s="12" t="s">
        <v>897</v>
      </c>
      <c r="B329" s="18" t="s">
        <v>272</v>
      </c>
      <c r="C329" s="285">
        <v>545880</v>
      </c>
      <c r="D329" s="45">
        <v>15</v>
      </c>
      <c r="E329" s="46">
        <f t="shared" ref="E329:E387" si="93">+J329+L329+N329+P329+R329+T329+V329+X329+Z329+AB329+AD329+AF329</f>
        <v>39</v>
      </c>
      <c r="F329" s="46">
        <f t="shared" ref="F329:F387" si="94">D329*C329</f>
        <v>8188200</v>
      </c>
      <c r="G329" s="46">
        <f t="shared" ref="G329:G387" si="95">+E329*C329</f>
        <v>21289320</v>
      </c>
      <c r="H329" s="53">
        <f t="shared" si="91"/>
        <v>2.6</v>
      </c>
      <c r="I329" s="54">
        <f t="shared" si="92"/>
        <v>2.6</v>
      </c>
      <c r="J329" s="65">
        <v>2</v>
      </c>
      <c r="K329" s="78">
        <f t="shared" ref="K329:K387" si="96">+J329*C329</f>
        <v>1091760</v>
      </c>
      <c r="L329" s="306"/>
      <c r="M329" s="79">
        <f t="shared" ref="M329:M387" si="97">+L329*C329</f>
        <v>0</v>
      </c>
      <c r="N329" s="65"/>
      <c r="O329" s="78">
        <f t="shared" ref="O329:O387" si="98">+N329*C329</f>
        <v>0</v>
      </c>
      <c r="P329" s="45">
        <v>3</v>
      </c>
      <c r="Q329" s="79">
        <f t="shared" ref="Q329:Q387" si="99">+P329*C329</f>
        <v>1637640</v>
      </c>
      <c r="R329" s="65">
        <v>4</v>
      </c>
      <c r="S329" s="78">
        <f t="shared" ref="S329:S387" si="100">+R329*C329</f>
        <v>2183520</v>
      </c>
      <c r="T329" s="45"/>
      <c r="U329" s="79">
        <f t="shared" ref="U329:U387" si="101">+T329*C329</f>
        <v>0</v>
      </c>
      <c r="V329" s="65"/>
      <c r="W329" s="78">
        <f t="shared" ref="W329:W387" si="102">+V329*C329</f>
        <v>0</v>
      </c>
      <c r="X329" s="45"/>
      <c r="Y329" s="79">
        <f t="shared" ref="Y329:Y387" si="103">+X329*C329</f>
        <v>0</v>
      </c>
      <c r="Z329" s="65"/>
      <c r="AA329" s="78">
        <f t="shared" ref="AA329:AA387" si="104">+Z329*C329</f>
        <v>0</v>
      </c>
      <c r="AB329" s="45"/>
      <c r="AC329" s="79">
        <f t="shared" ref="AC329:AC387" si="105">+AB329*C329</f>
        <v>0</v>
      </c>
      <c r="AD329" s="65"/>
      <c r="AE329" s="78">
        <f t="shared" ref="AE329:AE387" si="106">+AD329*C329</f>
        <v>0</v>
      </c>
      <c r="AF329" s="45">
        <v>30</v>
      </c>
      <c r="AG329" s="79">
        <f t="shared" ref="AG329:AG387" si="107">+AF329*C329</f>
        <v>16376400</v>
      </c>
    </row>
    <row r="330" spans="1:38" ht="16.5" customHeight="1">
      <c r="A330" s="12"/>
      <c r="B330" s="27"/>
      <c r="C330" s="14"/>
      <c r="D330" s="45"/>
      <c r="E330" s="46"/>
      <c r="F330" s="46"/>
      <c r="G330" s="46"/>
      <c r="H330" s="53"/>
      <c r="I330" s="54"/>
      <c r="J330" s="65"/>
      <c r="K330" s="78"/>
      <c r="L330" s="306"/>
      <c r="M330" s="79"/>
      <c r="N330" s="65"/>
      <c r="O330" s="78"/>
      <c r="P330" s="45"/>
      <c r="Q330" s="79"/>
      <c r="R330" s="65"/>
      <c r="S330" s="78"/>
      <c r="T330" s="45"/>
      <c r="U330" s="79"/>
      <c r="V330" s="65"/>
      <c r="W330" s="78"/>
      <c r="X330" s="45"/>
      <c r="Y330" s="79"/>
      <c r="Z330" s="65"/>
      <c r="AA330" s="78"/>
      <c r="AB330" s="45"/>
      <c r="AC330" s="79"/>
      <c r="AD330" s="65"/>
      <c r="AE330" s="78"/>
      <c r="AF330" s="45"/>
      <c r="AG330" s="79"/>
    </row>
    <row r="331" spans="1:38" ht="16.5" customHeight="1">
      <c r="A331" s="12"/>
      <c r="B331" s="27"/>
      <c r="C331" s="14"/>
      <c r="D331" s="45"/>
      <c r="E331" s="46"/>
      <c r="F331" s="46"/>
      <c r="G331" s="46"/>
      <c r="H331" s="53"/>
      <c r="I331" s="54"/>
      <c r="J331" s="65"/>
      <c r="K331" s="78"/>
      <c r="L331" s="306"/>
      <c r="M331" s="79"/>
      <c r="N331" s="65"/>
      <c r="O331" s="78"/>
      <c r="P331" s="45"/>
      <c r="Q331" s="79"/>
      <c r="R331" s="65"/>
      <c r="S331" s="78"/>
      <c r="T331" s="45"/>
      <c r="U331" s="79"/>
      <c r="V331" s="65"/>
      <c r="W331" s="78"/>
      <c r="X331" s="45"/>
      <c r="Y331" s="79"/>
      <c r="Z331" s="65"/>
      <c r="AA331" s="78"/>
      <c r="AB331" s="45"/>
      <c r="AC331" s="79"/>
      <c r="AD331" s="65"/>
      <c r="AE331" s="78"/>
      <c r="AF331" s="45"/>
      <c r="AG331" s="79"/>
    </row>
    <row r="332" spans="1:38" s="10" customFormat="1" ht="16.5" customHeight="1">
      <c r="A332" s="129"/>
      <c r="B332" s="130" t="s">
        <v>273</v>
      </c>
      <c r="C332" s="131"/>
      <c r="D332" s="132">
        <f>SUM(D334:D518)</f>
        <v>10119</v>
      </c>
      <c r="E332" s="133">
        <f>SUM(E334:E518)</f>
        <v>9659</v>
      </c>
      <c r="F332" s="134">
        <f>SUM(F334:F518)</f>
        <v>2076296470</v>
      </c>
      <c r="G332" s="134">
        <f>SUM(G334:G518)</f>
        <v>1977449780</v>
      </c>
      <c r="H332" s="135">
        <f t="shared" ref="H332" si="108">IF(E332&gt;=0,(E332/D332),"-")</f>
        <v>0.95454096254570608</v>
      </c>
      <c r="I332" s="136">
        <f t="shared" ref="I332" si="109">IF(G332&gt;=0,(G332/F332),"-")</f>
        <v>0.95239278618048218</v>
      </c>
      <c r="J332" s="133">
        <f t="shared" ref="J332" si="110">SUM(J334:J518)</f>
        <v>874</v>
      </c>
      <c r="K332" s="137">
        <f>SUM(K334:K518)</f>
        <v>162780650</v>
      </c>
      <c r="L332" s="138">
        <f t="shared" ref="L332" si="111">SUM(L334:L518)</f>
        <v>671</v>
      </c>
      <c r="M332" s="138">
        <f t="shared" ref="M332:AG332" si="112">SUM(M334:M518)</f>
        <v>114305330</v>
      </c>
      <c r="N332" s="133">
        <f t="shared" ref="N332" si="113">SUM(N334:N518)</f>
        <v>823</v>
      </c>
      <c r="O332" s="138">
        <f t="shared" si="112"/>
        <v>169414280</v>
      </c>
      <c r="P332" s="133">
        <f t="shared" ref="P332" si="114">SUM(P334:P518)</f>
        <v>822</v>
      </c>
      <c r="Q332" s="138">
        <f t="shared" si="112"/>
        <v>161946440</v>
      </c>
      <c r="R332" s="133">
        <f t="shared" ref="R332" si="115">SUM(R334:R518)</f>
        <v>751</v>
      </c>
      <c r="S332" s="138">
        <f t="shared" si="112"/>
        <v>146076990</v>
      </c>
      <c r="T332" s="133">
        <f t="shared" ref="T332" si="116">SUM(T334:T518)</f>
        <v>822</v>
      </c>
      <c r="U332" s="138">
        <f t="shared" si="112"/>
        <v>172871460</v>
      </c>
      <c r="V332" s="133">
        <f t="shared" ref="V332" si="117">SUM(V334:V518)</f>
        <v>856</v>
      </c>
      <c r="W332" s="138">
        <f t="shared" si="112"/>
        <v>166009410</v>
      </c>
      <c r="X332" s="133">
        <f t="shared" ref="X332" si="118">SUM(X334:X518)</f>
        <v>904</v>
      </c>
      <c r="Y332" s="138">
        <f t="shared" si="112"/>
        <v>219390870</v>
      </c>
      <c r="Z332" s="133">
        <f t="shared" ref="Z332" si="119">SUM(Z334:Z518)</f>
        <v>758</v>
      </c>
      <c r="AA332" s="138">
        <f t="shared" si="112"/>
        <v>182595250</v>
      </c>
      <c r="AB332" s="133">
        <f t="shared" ref="AB332" si="120">SUM(AB334:AB518)</f>
        <v>870</v>
      </c>
      <c r="AC332" s="138">
        <f t="shared" si="112"/>
        <v>172064440</v>
      </c>
      <c r="AD332" s="133">
        <f t="shared" ref="AD332" si="121">SUM(AD334:AD518)</f>
        <v>797</v>
      </c>
      <c r="AE332" s="138">
        <f t="shared" si="112"/>
        <v>154281100</v>
      </c>
      <c r="AF332" s="133">
        <f t="shared" ref="AF332" si="122">SUM(AF334:AF518)</f>
        <v>711</v>
      </c>
      <c r="AG332" s="138">
        <f t="shared" si="112"/>
        <v>155713560</v>
      </c>
      <c r="AH332" s="11"/>
      <c r="AI332" s="11"/>
      <c r="AJ332" s="11"/>
      <c r="AK332" s="11"/>
      <c r="AL332" s="11"/>
    </row>
    <row r="333" spans="1:38" ht="16.5" customHeight="1">
      <c r="A333" s="12"/>
      <c r="B333" s="17"/>
      <c r="C333" s="14"/>
      <c r="D333" s="45"/>
      <c r="E333" s="46"/>
      <c r="F333" s="46"/>
      <c r="G333" s="46"/>
      <c r="H333" s="53"/>
      <c r="I333" s="54"/>
      <c r="J333" s="65"/>
      <c r="K333" s="78"/>
      <c r="L333" s="306"/>
      <c r="M333" s="79"/>
      <c r="N333" s="65"/>
      <c r="O333" s="78"/>
      <c r="P333" s="45"/>
      <c r="Q333" s="79"/>
      <c r="R333" s="65"/>
      <c r="S333" s="78"/>
      <c r="T333" s="45"/>
      <c r="U333" s="79"/>
      <c r="V333" s="65"/>
      <c r="W333" s="78"/>
      <c r="X333" s="45"/>
      <c r="Y333" s="79"/>
      <c r="Z333" s="65"/>
      <c r="AA333" s="78"/>
      <c r="AB333" s="45"/>
      <c r="AC333" s="79"/>
      <c r="AD333" s="65"/>
      <c r="AE333" s="78"/>
      <c r="AF333" s="45"/>
      <c r="AG333" s="79"/>
    </row>
    <row r="334" spans="1:38" ht="16.5" customHeight="1">
      <c r="A334" s="58"/>
      <c r="B334" s="125" t="s">
        <v>274</v>
      </c>
      <c r="C334" s="59"/>
      <c r="D334" s="60"/>
      <c r="E334" s="61"/>
      <c r="F334" s="61"/>
      <c r="G334" s="61"/>
      <c r="H334" s="62"/>
      <c r="I334" s="63"/>
      <c r="J334" s="84"/>
      <c r="K334" s="85"/>
      <c r="L334" s="295"/>
      <c r="M334" s="86"/>
      <c r="N334" s="84"/>
      <c r="O334" s="85"/>
      <c r="P334" s="60"/>
      <c r="Q334" s="86"/>
      <c r="R334" s="84"/>
      <c r="S334" s="85"/>
      <c r="T334" s="60"/>
      <c r="U334" s="86"/>
      <c r="V334" s="84"/>
      <c r="W334" s="85"/>
      <c r="X334" s="60"/>
      <c r="Y334" s="86"/>
      <c r="Z334" s="84"/>
      <c r="AA334" s="85"/>
      <c r="AB334" s="60"/>
      <c r="AC334" s="86"/>
      <c r="AD334" s="84"/>
      <c r="AE334" s="85"/>
      <c r="AF334" s="60"/>
      <c r="AG334" s="86"/>
    </row>
    <row r="335" spans="1:38" ht="16.5" customHeight="1" outlineLevel="1">
      <c r="A335" s="12">
        <v>7002004</v>
      </c>
      <c r="B335" s="27" t="s">
        <v>275</v>
      </c>
      <c r="C335" s="281">
        <v>16389000</v>
      </c>
      <c r="D335" s="45"/>
      <c r="E335" s="46">
        <f t="shared" si="93"/>
        <v>0</v>
      </c>
      <c r="F335" s="46">
        <f t="shared" si="94"/>
        <v>0</v>
      </c>
      <c r="G335" s="46">
        <f t="shared" si="95"/>
        <v>0</v>
      </c>
      <c r="H335" s="53" t="e">
        <f t="shared" si="91"/>
        <v>#DIV/0!</v>
      </c>
      <c r="I335" s="54" t="e">
        <f t="shared" si="92"/>
        <v>#DIV/0!</v>
      </c>
      <c r="J335" s="65"/>
      <c r="K335" s="78">
        <f t="shared" si="96"/>
        <v>0</v>
      </c>
      <c r="L335" s="295"/>
      <c r="M335" s="79">
        <f t="shared" si="97"/>
        <v>0</v>
      </c>
      <c r="N335" s="65"/>
      <c r="O335" s="78">
        <f t="shared" si="98"/>
        <v>0</v>
      </c>
      <c r="P335" s="45"/>
      <c r="Q335" s="79">
        <f t="shared" si="99"/>
        <v>0</v>
      </c>
      <c r="R335" s="65"/>
      <c r="S335" s="78">
        <f t="shared" si="100"/>
        <v>0</v>
      </c>
      <c r="T335" s="45"/>
      <c r="U335" s="79">
        <f t="shared" si="101"/>
        <v>0</v>
      </c>
      <c r="V335" s="65"/>
      <c r="W335" s="78">
        <f t="shared" si="102"/>
        <v>0</v>
      </c>
      <c r="X335" s="45"/>
      <c r="Y335" s="79">
        <f t="shared" si="103"/>
        <v>0</v>
      </c>
      <c r="Z335" s="65"/>
      <c r="AA335" s="78">
        <f t="shared" si="104"/>
        <v>0</v>
      </c>
      <c r="AB335" s="45"/>
      <c r="AC335" s="79">
        <f t="shared" si="105"/>
        <v>0</v>
      </c>
      <c r="AD335" s="65"/>
      <c r="AE335" s="78">
        <f t="shared" si="106"/>
        <v>0</v>
      </c>
      <c r="AF335" s="45"/>
      <c r="AG335" s="79">
        <f t="shared" si="107"/>
        <v>0</v>
      </c>
    </row>
    <row r="336" spans="1:38" ht="16.5" customHeight="1" outlineLevel="1">
      <c r="A336" s="12">
        <v>7002005</v>
      </c>
      <c r="B336" s="27" t="s">
        <v>276</v>
      </c>
      <c r="C336" s="281">
        <v>4310770</v>
      </c>
      <c r="D336" s="45"/>
      <c r="E336" s="46">
        <f t="shared" si="93"/>
        <v>0</v>
      </c>
      <c r="F336" s="46">
        <f t="shared" si="94"/>
        <v>0</v>
      </c>
      <c r="G336" s="46">
        <f t="shared" si="95"/>
        <v>0</v>
      </c>
      <c r="H336" s="53" t="e">
        <f t="shared" si="91"/>
        <v>#DIV/0!</v>
      </c>
      <c r="I336" s="54" t="e">
        <f t="shared" si="92"/>
        <v>#DIV/0!</v>
      </c>
      <c r="J336" s="65"/>
      <c r="K336" s="78">
        <f t="shared" si="96"/>
        <v>0</v>
      </c>
      <c r="L336" s="295"/>
      <c r="M336" s="79">
        <f t="shared" si="97"/>
        <v>0</v>
      </c>
      <c r="N336" s="65"/>
      <c r="O336" s="78">
        <f t="shared" si="98"/>
        <v>0</v>
      </c>
      <c r="P336" s="45"/>
      <c r="Q336" s="79">
        <f t="shared" si="99"/>
        <v>0</v>
      </c>
      <c r="R336" s="65"/>
      <c r="S336" s="78">
        <f t="shared" si="100"/>
        <v>0</v>
      </c>
      <c r="T336" s="45"/>
      <c r="U336" s="79">
        <f t="shared" si="101"/>
        <v>0</v>
      </c>
      <c r="V336" s="65"/>
      <c r="W336" s="78">
        <f t="shared" si="102"/>
        <v>0</v>
      </c>
      <c r="X336" s="45"/>
      <c r="Y336" s="79">
        <f t="shared" si="103"/>
        <v>0</v>
      </c>
      <c r="Z336" s="65"/>
      <c r="AA336" s="78">
        <f t="shared" si="104"/>
        <v>0</v>
      </c>
      <c r="AB336" s="45"/>
      <c r="AC336" s="79">
        <f t="shared" si="105"/>
        <v>0</v>
      </c>
      <c r="AD336" s="65"/>
      <c r="AE336" s="78">
        <f t="shared" si="106"/>
        <v>0</v>
      </c>
      <c r="AF336" s="45"/>
      <c r="AG336" s="79">
        <f t="shared" si="107"/>
        <v>0</v>
      </c>
    </row>
    <row r="337" spans="1:33" ht="16.5" customHeight="1" outlineLevel="1">
      <c r="A337" s="12">
        <v>7002003</v>
      </c>
      <c r="B337" s="27" t="s">
        <v>277</v>
      </c>
      <c r="C337" s="281">
        <v>1376080</v>
      </c>
      <c r="D337" s="45"/>
      <c r="E337" s="46">
        <f t="shared" si="93"/>
        <v>0</v>
      </c>
      <c r="F337" s="46">
        <f t="shared" si="94"/>
        <v>0</v>
      </c>
      <c r="G337" s="46">
        <f t="shared" si="95"/>
        <v>0</v>
      </c>
      <c r="H337" s="53" t="e">
        <f t="shared" si="91"/>
        <v>#DIV/0!</v>
      </c>
      <c r="I337" s="54" t="e">
        <f t="shared" si="92"/>
        <v>#DIV/0!</v>
      </c>
      <c r="J337" s="65"/>
      <c r="K337" s="78">
        <f t="shared" si="96"/>
        <v>0</v>
      </c>
      <c r="L337" s="295"/>
      <c r="M337" s="79">
        <f t="shared" si="97"/>
        <v>0</v>
      </c>
      <c r="N337" s="65"/>
      <c r="O337" s="78">
        <f t="shared" si="98"/>
        <v>0</v>
      </c>
      <c r="P337" s="45"/>
      <c r="Q337" s="79">
        <f t="shared" si="99"/>
        <v>0</v>
      </c>
      <c r="R337" s="65"/>
      <c r="S337" s="78">
        <f t="shared" si="100"/>
        <v>0</v>
      </c>
      <c r="T337" s="45"/>
      <c r="U337" s="79">
        <f t="shared" si="101"/>
        <v>0</v>
      </c>
      <c r="V337" s="65"/>
      <c r="W337" s="78">
        <f t="shared" si="102"/>
        <v>0</v>
      </c>
      <c r="X337" s="45"/>
      <c r="Y337" s="79">
        <f t="shared" si="103"/>
        <v>0</v>
      </c>
      <c r="Z337" s="65"/>
      <c r="AA337" s="78">
        <f t="shared" si="104"/>
        <v>0</v>
      </c>
      <c r="AB337" s="45"/>
      <c r="AC337" s="79">
        <f t="shared" si="105"/>
        <v>0</v>
      </c>
      <c r="AD337" s="65"/>
      <c r="AE337" s="78">
        <f t="shared" si="106"/>
        <v>0</v>
      </c>
      <c r="AF337" s="45"/>
      <c r="AG337" s="79">
        <f t="shared" si="107"/>
        <v>0</v>
      </c>
    </row>
    <row r="338" spans="1:33" ht="16.5" customHeight="1" outlineLevel="1">
      <c r="A338" s="12">
        <v>7002002</v>
      </c>
      <c r="B338" s="27" t="s">
        <v>278</v>
      </c>
      <c r="C338" s="281">
        <v>1611870</v>
      </c>
      <c r="D338" s="45"/>
      <c r="E338" s="46">
        <f t="shared" si="93"/>
        <v>0</v>
      </c>
      <c r="F338" s="46">
        <f t="shared" si="94"/>
        <v>0</v>
      </c>
      <c r="G338" s="46">
        <f t="shared" si="95"/>
        <v>0</v>
      </c>
      <c r="H338" s="53" t="e">
        <f t="shared" si="91"/>
        <v>#DIV/0!</v>
      </c>
      <c r="I338" s="54" t="e">
        <f t="shared" si="92"/>
        <v>#DIV/0!</v>
      </c>
      <c r="J338" s="65"/>
      <c r="K338" s="78">
        <f t="shared" si="96"/>
        <v>0</v>
      </c>
      <c r="L338" s="295"/>
      <c r="M338" s="79">
        <f t="shared" si="97"/>
        <v>0</v>
      </c>
      <c r="N338" s="65"/>
      <c r="O338" s="78">
        <f t="shared" si="98"/>
        <v>0</v>
      </c>
      <c r="P338" s="45"/>
      <c r="Q338" s="79">
        <f t="shared" si="99"/>
        <v>0</v>
      </c>
      <c r="R338" s="65"/>
      <c r="S338" s="78">
        <f t="shared" si="100"/>
        <v>0</v>
      </c>
      <c r="T338" s="45"/>
      <c r="U338" s="79">
        <f t="shared" si="101"/>
        <v>0</v>
      </c>
      <c r="V338" s="65"/>
      <c r="W338" s="78">
        <f t="shared" si="102"/>
        <v>0</v>
      </c>
      <c r="X338" s="45"/>
      <c r="Y338" s="79">
        <f t="shared" si="103"/>
        <v>0</v>
      </c>
      <c r="Z338" s="65"/>
      <c r="AA338" s="78">
        <f t="shared" si="104"/>
        <v>0</v>
      </c>
      <c r="AB338" s="45"/>
      <c r="AC338" s="79">
        <f t="shared" si="105"/>
        <v>0</v>
      </c>
      <c r="AD338" s="65"/>
      <c r="AE338" s="78">
        <f t="shared" si="106"/>
        <v>0</v>
      </c>
      <c r="AF338" s="45"/>
      <c r="AG338" s="79">
        <f t="shared" si="107"/>
        <v>0</v>
      </c>
    </row>
    <row r="339" spans="1:33" ht="16.5" customHeight="1" outlineLevel="1">
      <c r="A339" s="12">
        <v>7002008</v>
      </c>
      <c r="B339" s="27" t="s">
        <v>279</v>
      </c>
      <c r="C339" s="281">
        <v>9742170</v>
      </c>
      <c r="D339" s="45"/>
      <c r="E339" s="46">
        <f t="shared" si="93"/>
        <v>0</v>
      </c>
      <c r="F339" s="46">
        <f t="shared" si="94"/>
        <v>0</v>
      </c>
      <c r="G339" s="46">
        <f t="shared" si="95"/>
        <v>0</v>
      </c>
      <c r="H339" s="53" t="e">
        <f t="shared" si="91"/>
        <v>#DIV/0!</v>
      </c>
      <c r="I339" s="54" t="e">
        <f t="shared" si="92"/>
        <v>#DIV/0!</v>
      </c>
      <c r="J339" s="65"/>
      <c r="K339" s="78">
        <f t="shared" si="96"/>
        <v>0</v>
      </c>
      <c r="L339" s="295"/>
      <c r="M339" s="79">
        <f t="shared" si="97"/>
        <v>0</v>
      </c>
      <c r="N339" s="65"/>
      <c r="O339" s="78">
        <f t="shared" si="98"/>
        <v>0</v>
      </c>
      <c r="P339" s="45"/>
      <c r="Q339" s="79">
        <f t="shared" si="99"/>
        <v>0</v>
      </c>
      <c r="R339" s="65"/>
      <c r="S339" s="78">
        <f t="shared" si="100"/>
        <v>0</v>
      </c>
      <c r="T339" s="45"/>
      <c r="U339" s="79">
        <f t="shared" si="101"/>
        <v>0</v>
      </c>
      <c r="V339" s="65"/>
      <c r="W339" s="78">
        <f t="shared" si="102"/>
        <v>0</v>
      </c>
      <c r="X339" s="45"/>
      <c r="Y339" s="79">
        <f t="shared" si="103"/>
        <v>0</v>
      </c>
      <c r="Z339" s="65"/>
      <c r="AA339" s="78">
        <f t="shared" si="104"/>
        <v>0</v>
      </c>
      <c r="AB339" s="45"/>
      <c r="AC339" s="79">
        <f t="shared" si="105"/>
        <v>0</v>
      </c>
      <c r="AD339" s="65"/>
      <c r="AE339" s="78">
        <f t="shared" si="106"/>
        <v>0</v>
      </c>
      <c r="AF339" s="45"/>
      <c r="AG339" s="79">
        <f t="shared" si="107"/>
        <v>0</v>
      </c>
    </row>
    <row r="340" spans="1:33" ht="16.5" customHeight="1">
      <c r="A340" s="12">
        <v>7002009</v>
      </c>
      <c r="B340" s="27" t="s">
        <v>280</v>
      </c>
      <c r="C340" s="281">
        <v>643430</v>
      </c>
      <c r="D340" s="45"/>
      <c r="E340" s="46">
        <f t="shared" si="93"/>
        <v>0</v>
      </c>
      <c r="F340" s="46">
        <f t="shared" si="94"/>
        <v>0</v>
      </c>
      <c r="G340" s="46">
        <f t="shared" si="95"/>
        <v>0</v>
      </c>
      <c r="H340" s="53" t="e">
        <f t="shared" si="91"/>
        <v>#DIV/0!</v>
      </c>
      <c r="I340" s="54" t="e">
        <f t="shared" si="92"/>
        <v>#DIV/0!</v>
      </c>
      <c r="J340" s="65"/>
      <c r="K340" s="78">
        <f t="shared" si="96"/>
        <v>0</v>
      </c>
      <c r="L340" s="295"/>
      <c r="M340" s="79">
        <f t="shared" si="97"/>
        <v>0</v>
      </c>
      <c r="N340" s="65"/>
      <c r="O340" s="78">
        <f t="shared" si="98"/>
        <v>0</v>
      </c>
      <c r="P340" s="45"/>
      <c r="Q340" s="79">
        <f t="shared" si="99"/>
        <v>0</v>
      </c>
      <c r="R340" s="65"/>
      <c r="S340" s="78">
        <f t="shared" si="100"/>
        <v>0</v>
      </c>
      <c r="T340" s="45"/>
      <c r="U340" s="79">
        <f t="shared" si="101"/>
        <v>0</v>
      </c>
      <c r="V340" s="65"/>
      <c r="W340" s="78">
        <f t="shared" si="102"/>
        <v>0</v>
      </c>
      <c r="X340" s="45"/>
      <c r="Y340" s="79">
        <f t="shared" si="103"/>
        <v>0</v>
      </c>
      <c r="Z340" s="65"/>
      <c r="AA340" s="78">
        <f t="shared" si="104"/>
        <v>0</v>
      </c>
      <c r="AB340" s="45"/>
      <c r="AC340" s="79">
        <f t="shared" si="105"/>
        <v>0</v>
      </c>
      <c r="AD340" s="65"/>
      <c r="AE340" s="78">
        <f t="shared" si="106"/>
        <v>0</v>
      </c>
      <c r="AF340" s="45"/>
      <c r="AG340" s="79">
        <f t="shared" si="107"/>
        <v>0</v>
      </c>
    </row>
    <row r="341" spans="1:33" ht="16.5" customHeight="1" outlineLevel="1">
      <c r="A341" s="12">
        <v>7002010</v>
      </c>
      <c r="B341" s="27" t="s">
        <v>281</v>
      </c>
      <c r="C341" s="281">
        <v>1871030</v>
      </c>
      <c r="D341" s="45"/>
      <c r="E341" s="46">
        <f t="shared" si="93"/>
        <v>0</v>
      </c>
      <c r="F341" s="46">
        <f t="shared" si="94"/>
        <v>0</v>
      </c>
      <c r="G341" s="46">
        <f t="shared" si="95"/>
        <v>0</v>
      </c>
      <c r="H341" s="53" t="e">
        <f t="shared" si="91"/>
        <v>#DIV/0!</v>
      </c>
      <c r="I341" s="54" t="e">
        <f t="shared" si="92"/>
        <v>#DIV/0!</v>
      </c>
      <c r="J341" s="65"/>
      <c r="K341" s="78">
        <f t="shared" si="96"/>
        <v>0</v>
      </c>
      <c r="L341" s="295"/>
      <c r="M341" s="79">
        <f t="shared" si="97"/>
        <v>0</v>
      </c>
      <c r="N341" s="65"/>
      <c r="O341" s="78">
        <f t="shared" si="98"/>
        <v>0</v>
      </c>
      <c r="P341" s="45"/>
      <c r="Q341" s="79">
        <f t="shared" si="99"/>
        <v>0</v>
      </c>
      <c r="R341" s="65"/>
      <c r="S341" s="78">
        <f t="shared" si="100"/>
        <v>0</v>
      </c>
      <c r="T341" s="45"/>
      <c r="U341" s="79">
        <f t="shared" si="101"/>
        <v>0</v>
      </c>
      <c r="V341" s="65"/>
      <c r="W341" s="78">
        <f t="shared" si="102"/>
        <v>0</v>
      </c>
      <c r="X341" s="45"/>
      <c r="Y341" s="79">
        <f t="shared" si="103"/>
        <v>0</v>
      </c>
      <c r="Z341" s="65"/>
      <c r="AA341" s="78">
        <f t="shared" si="104"/>
        <v>0</v>
      </c>
      <c r="AB341" s="45"/>
      <c r="AC341" s="79">
        <f t="shared" si="105"/>
        <v>0</v>
      </c>
      <c r="AD341" s="65"/>
      <c r="AE341" s="78">
        <f t="shared" si="106"/>
        <v>0</v>
      </c>
      <c r="AF341" s="45"/>
      <c r="AG341" s="79">
        <f t="shared" si="107"/>
        <v>0</v>
      </c>
    </row>
    <row r="342" spans="1:33" ht="16.5" customHeight="1" outlineLevel="1">
      <c r="A342" s="12">
        <v>7002001</v>
      </c>
      <c r="B342" s="27" t="s">
        <v>282</v>
      </c>
      <c r="C342" s="281">
        <v>2766980</v>
      </c>
      <c r="D342" s="45"/>
      <c r="E342" s="46">
        <f t="shared" si="93"/>
        <v>0</v>
      </c>
      <c r="F342" s="46">
        <f t="shared" si="94"/>
        <v>0</v>
      </c>
      <c r="G342" s="46">
        <f t="shared" si="95"/>
        <v>0</v>
      </c>
      <c r="H342" s="53" t="e">
        <f t="shared" si="91"/>
        <v>#DIV/0!</v>
      </c>
      <c r="I342" s="54" t="e">
        <f t="shared" si="92"/>
        <v>#DIV/0!</v>
      </c>
      <c r="J342" s="65"/>
      <c r="K342" s="78">
        <f t="shared" si="96"/>
        <v>0</v>
      </c>
      <c r="L342" s="295"/>
      <c r="M342" s="79">
        <f t="shared" si="97"/>
        <v>0</v>
      </c>
      <c r="N342" s="65"/>
      <c r="O342" s="78">
        <f t="shared" si="98"/>
        <v>0</v>
      </c>
      <c r="P342" s="45"/>
      <c r="Q342" s="79">
        <f t="shared" si="99"/>
        <v>0</v>
      </c>
      <c r="R342" s="65"/>
      <c r="S342" s="78">
        <f t="shared" si="100"/>
        <v>0</v>
      </c>
      <c r="T342" s="45"/>
      <c r="U342" s="79">
        <f t="shared" si="101"/>
        <v>0</v>
      </c>
      <c r="V342" s="65"/>
      <c r="W342" s="78">
        <f t="shared" si="102"/>
        <v>0</v>
      </c>
      <c r="X342" s="45"/>
      <c r="Y342" s="79">
        <f t="shared" si="103"/>
        <v>0</v>
      </c>
      <c r="Z342" s="65"/>
      <c r="AA342" s="78">
        <f t="shared" si="104"/>
        <v>0</v>
      </c>
      <c r="AB342" s="45"/>
      <c r="AC342" s="79">
        <f t="shared" si="105"/>
        <v>0</v>
      </c>
      <c r="AD342" s="65"/>
      <c r="AE342" s="78">
        <f t="shared" si="106"/>
        <v>0</v>
      </c>
      <c r="AF342" s="45"/>
      <c r="AG342" s="79">
        <f t="shared" si="107"/>
        <v>0</v>
      </c>
    </row>
    <row r="343" spans="1:33" ht="16.5" customHeight="1">
      <c r="A343" s="12">
        <v>7002006</v>
      </c>
      <c r="B343" s="27" t="s">
        <v>283</v>
      </c>
      <c r="C343" s="281">
        <v>325360</v>
      </c>
      <c r="D343" s="45"/>
      <c r="E343" s="46">
        <f t="shared" si="93"/>
        <v>0</v>
      </c>
      <c r="F343" s="46">
        <f t="shared" si="94"/>
        <v>0</v>
      </c>
      <c r="G343" s="46">
        <f t="shared" si="95"/>
        <v>0</v>
      </c>
      <c r="H343" s="53" t="e">
        <f t="shared" si="91"/>
        <v>#DIV/0!</v>
      </c>
      <c r="I343" s="54" t="e">
        <f t="shared" si="92"/>
        <v>#DIV/0!</v>
      </c>
      <c r="J343" s="65"/>
      <c r="K343" s="78">
        <f t="shared" si="96"/>
        <v>0</v>
      </c>
      <c r="L343" s="295"/>
      <c r="M343" s="79">
        <f t="shared" si="97"/>
        <v>0</v>
      </c>
      <c r="N343" s="65"/>
      <c r="O343" s="78">
        <f t="shared" si="98"/>
        <v>0</v>
      </c>
      <c r="P343" s="45"/>
      <c r="Q343" s="79">
        <f t="shared" si="99"/>
        <v>0</v>
      </c>
      <c r="R343" s="65"/>
      <c r="S343" s="78">
        <f t="shared" si="100"/>
        <v>0</v>
      </c>
      <c r="T343" s="45"/>
      <c r="U343" s="79">
        <f t="shared" si="101"/>
        <v>0</v>
      </c>
      <c r="V343" s="65"/>
      <c r="W343" s="78">
        <f t="shared" si="102"/>
        <v>0</v>
      </c>
      <c r="X343" s="45"/>
      <c r="Y343" s="79">
        <f t="shared" si="103"/>
        <v>0</v>
      </c>
      <c r="Z343" s="65"/>
      <c r="AA343" s="78">
        <f t="shared" si="104"/>
        <v>0</v>
      </c>
      <c r="AB343" s="45"/>
      <c r="AC343" s="79">
        <f t="shared" si="105"/>
        <v>0</v>
      </c>
      <c r="AD343" s="65"/>
      <c r="AE343" s="78">
        <f t="shared" si="106"/>
        <v>0</v>
      </c>
      <c r="AF343" s="45"/>
      <c r="AG343" s="79">
        <f t="shared" si="107"/>
        <v>0</v>
      </c>
    </row>
    <row r="344" spans="1:33" ht="16.5" customHeight="1">
      <c r="A344" s="12"/>
      <c r="B344" s="18"/>
      <c r="C344" s="14"/>
      <c r="D344" s="45"/>
      <c r="E344" s="46"/>
      <c r="F344" s="46"/>
      <c r="G344" s="46"/>
      <c r="H344" s="53"/>
      <c r="I344" s="54"/>
      <c r="J344" s="65"/>
      <c r="K344" s="78"/>
      <c r="L344" s="295"/>
      <c r="M344" s="79"/>
      <c r="N344" s="65"/>
      <c r="O344" s="78"/>
      <c r="P344" s="45"/>
      <c r="Q344" s="79"/>
      <c r="R344" s="65"/>
      <c r="S344" s="78"/>
      <c r="T344" s="45"/>
      <c r="U344" s="79"/>
      <c r="V344" s="65"/>
      <c r="W344" s="78"/>
      <c r="X344" s="45"/>
      <c r="Y344" s="79"/>
      <c r="Z344" s="65"/>
      <c r="AA344" s="78"/>
      <c r="AB344" s="45"/>
      <c r="AC344" s="79"/>
      <c r="AD344" s="65"/>
      <c r="AE344" s="78"/>
      <c r="AF344" s="45"/>
      <c r="AG344" s="79"/>
    </row>
    <row r="345" spans="1:33" ht="16.5" customHeight="1" outlineLevel="1">
      <c r="A345" s="12"/>
      <c r="B345" s="16" t="s">
        <v>284</v>
      </c>
      <c r="C345" s="59"/>
      <c r="D345" s="60"/>
      <c r="E345" s="46"/>
      <c r="F345" s="46"/>
      <c r="G345" s="46"/>
      <c r="H345" s="53"/>
      <c r="I345" s="54"/>
      <c r="J345" s="84"/>
      <c r="K345" s="78"/>
      <c r="L345" s="84"/>
      <c r="M345" s="79"/>
      <c r="N345" s="84"/>
      <c r="O345" s="78"/>
      <c r="P345" s="60"/>
      <c r="Q345" s="79"/>
      <c r="R345" s="84"/>
      <c r="S345" s="78"/>
      <c r="T345" s="60"/>
      <c r="U345" s="79"/>
      <c r="V345" s="84"/>
      <c r="W345" s="78"/>
      <c r="X345" s="60"/>
      <c r="Y345" s="79"/>
      <c r="Z345" s="84"/>
      <c r="AA345" s="78"/>
      <c r="AB345" s="60"/>
      <c r="AC345" s="79"/>
      <c r="AD345" s="84"/>
      <c r="AE345" s="78"/>
      <c r="AF345" s="60"/>
      <c r="AG345" s="79"/>
    </row>
    <row r="346" spans="1:33" ht="16.5" customHeight="1" outlineLevel="1">
      <c r="A346" s="12"/>
      <c r="B346" s="20" t="s">
        <v>285</v>
      </c>
      <c r="C346" s="59"/>
      <c r="D346" s="60"/>
      <c r="E346" s="46"/>
      <c r="F346" s="46"/>
      <c r="G346" s="46"/>
      <c r="H346" s="53"/>
      <c r="I346" s="54"/>
      <c r="J346" s="84"/>
      <c r="K346" s="78"/>
      <c r="L346" s="84"/>
      <c r="M346" s="79"/>
      <c r="N346" s="84"/>
      <c r="O346" s="78"/>
      <c r="P346" s="60"/>
      <c r="Q346" s="79"/>
      <c r="R346" s="84"/>
      <c r="S346" s="78"/>
      <c r="T346" s="60"/>
      <c r="U346" s="79"/>
      <c r="V346" s="84"/>
      <c r="W346" s="78"/>
      <c r="X346" s="60"/>
      <c r="Y346" s="79"/>
      <c r="Z346" s="84"/>
      <c r="AA346" s="78"/>
      <c r="AB346" s="60"/>
      <c r="AC346" s="79"/>
      <c r="AD346" s="84"/>
      <c r="AE346" s="78"/>
      <c r="AF346" s="60"/>
      <c r="AG346" s="79"/>
    </row>
    <row r="347" spans="1:33" ht="16.5" customHeight="1" outlineLevel="1">
      <c r="A347" s="12">
        <v>7003001</v>
      </c>
      <c r="B347" s="18" t="s">
        <v>286</v>
      </c>
      <c r="C347" s="14">
        <v>102780</v>
      </c>
      <c r="D347" s="45"/>
      <c r="E347" s="46">
        <f t="shared" si="93"/>
        <v>0</v>
      </c>
      <c r="F347" s="46">
        <f t="shared" si="94"/>
        <v>0</v>
      </c>
      <c r="G347" s="46">
        <f t="shared" si="95"/>
        <v>0</v>
      </c>
      <c r="H347" s="53" t="e">
        <f t="shared" si="91"/>
        <v>#DIV/0!</v>
      </c>
      <c r="I347" s="54" t="e">
        <f t="shared" si="92"/>
        <v>#DIV/0!</v>
      </c>
      <c r="J347" s="65"/>
      <c r="K347" s="78">
        <f t="shared" si="96"/>
        <v>0</v>
      </c>
      <c r="L347" s="295"/>
      <c r="M347" s="79">
        <f t="shared" si="97"/>
        <v>0</v>
      </c>
      <c r="N347" s="65"/>
      <c r="O347" s="78">
        <f t="shared" si="98"/>
        <v>0</v>
      </c>
      <c r="P347" s="45"/>
      <c r="Q347" s="79">
        <f t="shared" si="99"/>
        <v>0</v>
      </c>
      <c r="R347" s="65"/>
      <c r="S347" s="78">
        <f t="shared" si="100"/>
        <v>0</v>
      </c>
      <c r="T347" s="45"/>
      <c r="U347" s="79">
        <f t="shared" si="101"/>
        <v>0</v>
      </c>
      <c r="V347" s="65"/>
      <c r="W347" s="78">
        <f t="shared" si="102"/>
        <v>0</v>
      </c>
      <c r="X347" s="45"/>
      <c r="Y347" s="79">
        <f t="shared" si="103"/>
        <v>0</v>
      </c>
      <c r="Z347" s="65"/>
      <c r="AA347" s="78">
        <f t="shared" si="104"/>
        <v>0</v>
      </c>
      <c r="AB347" s="45"/>
      <c r="AC347" s="79">
        <f t="shared" si="105"/>
        <v>0</v>
      </c>
      <c r="AD347" s="65"/>
      <c r="AE347" s="78">
        <f t="shared" si="106"/>
        <v>0</v>
      </c>
      <c r="AF347" s="45"/>
      <c r="AG347" s="79">
        <f t="shared" si="107"/>
        <v>0</v>
      </c>
    </row>
    <row r="348" spans="1:33" ht="16.5" customHeight="1" outlineLevel="1">
      <c r="A348" s="12"/>
      <c r="B348" s="22" t="s">
        <v>287</v>
      </c>
      <c r="C348" s="59"/>
      <c r="D348" s="60"/>
      <c r="E348" s="46"/>
      <c r="F348" s="46"/>
      <c r="G348" s="46"/>
      <c r="H348" s="53"/>
      <c r="I348" s="54"/>
      <c r="J348" s="84"/>
      <c r="K348" s="78"/>
      <c r="L348" s="84"/>
      <c r="M348" s="79"/>
      <c r="N348" s="84"/>
      <c r="O348" s="78"/>
      <c r="P348" s="60"/>
      <c r="Q348" s="79"/>
      <c r="R348" s="84"/>
      <c r="S348" s="78"/>
      <c r="T348" s="60"/>
      <c r="U348" s="79"/>
      <c r="V348" s="84"/>
      <c r="W348" s="78"/>
      <c r="X348" s="60"/>
      <c r="Y348" s="79"/>
      <c r="Z348" s="84"/>
      <c r="AA348" s="78"/>
      <c r="AB348" s="60"/>
      <c r="AC348" s="79"/>
      <c r="AD348" s="84"/>
      <c r="AE348" s="78"/>
      <c r="AF348" s="60"/>
      <c r="AG348" s="79"/>
    </row>
    <row r="349" spans="1:33" ht="16.5" customHeight="1" outlineLevel="1">
      <c r="A349" s="12">
        <v>7003002</v>
      </c>
      <c r="B349" s="27" t="s">
        <v>288</v>
      </c>
      <c r="C349" s="14">
        <v>321990</v>
      </c>
      <c r="D349" s="45"/>
      <c r="E349" s="46">
        <f t="shared" si="93"/>
        <v>0</v>
      </c>
      <c r="F349" s="46">
        <f t="shared" si="94"/>
        <v>0</v>
      </c>
      <c r="G349" s="46">
        <f t="shared" si="95"/>
        <v>0</v>
      </c>
      <c r="H349" s="53" t="e">
        <f t="shared" si="91"/>
        <v>#DIV/0!</v>
      </c>
      <c r="I349" s="54" t="e">
        <f t="shared" si="92"/>
        <v>#DIV/0!</v>
      </c>
      <c r="J349" s="65"/>
      <c r="K349" s="78">
        <f t="shared" si="96"/>
        <v>0</v>
      </c>
      <c r="L349" s="295"/>
      <c r="M349" s="79">
        <f t="shared" si="97"/>
        <v>0</v>
      </c>
      <c r="N349" s="65"/>
      <c r="O349" s="78">
        <f t="shared" si="98"/>
        <v>0</v>
      </c>
      <c r="P349" s="45"/>
      <c r="Q349" s="79">
        <f t="shared" si="99"/>
        <v>0</v>
      </c>
      <c r="R349" s="65"/>
      <c r="S349" s="78">
        <f t="shared" si="100"/>
        <v>0</v>
      </c>
      <c r="T349" s="45"/>
      <c r="U349" s="79">
        <f t="shared" si="101"/>
        <v>0</v>
      </c>
      <c r="V349" s="65"/>
      <c r="W349" s="78">
        <f t="shared" si="102"/>
        <v>0</v>
      </c>
      <c r="X349" s="45"/>
      <c r="Y349" s="79">
        <f t="shared" si="103"/>
        <v>0</v>
      </c>
      <c r="Z349" s="65"/>
      <c r="AA349" s="78">
        <f t="shared" si="104"/>
        <v>0</v>
      </c>
      <c r="AB349" s="45"/>
      <c r="AC349" s="79">
        <f t="shared" si="105"/>
        <v>0</v>
      </c>
      <c r="AD349" s="65"/>
      <c r="AE349" s="78">
        <f t="shared" si="106"/>
        <v>0</v>
      </c>
      <c r="AF349" s="45"/>
      <c r="AG349" s="79">
        <f t="shared" si="107"/>
        <v>0</v>
      </c>
    </row>
    <row r="350" spans="1:33" ht="16.5" customHeight="1" outlineLevel="1">
      <c r="A350" s="12">
        <v>7003003</v>
      </c>
      <c r="B350" s="27" t="s">
        <v>289</v>
      </c>
      <c r="C350" s="14">
        <v>241120</v>
      </c>
      <c r="D350" s="45"/>
      <c r="E350" s="46">
        <f t="shared" si="93"/>
        <v>0</v>
      </c>
      <c r="F350" s="46">
        <f t="shared" si="94"/>
        <v>0</v>
      </c>
      <c r="G350" s="46">
        <f t="shared" si="95"/>
        <v>0</v>
      </c>
      <c r="H350" s="53" t="e">
        <f t="shared" si="91"/>
        <v>#DIV/0!</v>
      </c>
      <c r="I350" s="54" t="e">
        <f t="shared" si="92"/>
        <v>#DIV/0!</v>
      </c>
      <c r="J350" s="65"/>
      <c r="K350" s="78">
        <f t="shared" si="96"/>
        <v>0</v>
      </c>
      <c r="L350" s="295"/>
      <c r="M350" s="79">
        <f t="shared" si="97"/>
        <v>0</v>
      </c>
      <c r="N350" s="65"/>
      <c r="O350" s="78">
        <f t="shared" si="98"/>
        <v>0</v>
      </c>
      <c r="P350" s="45"/>
      <c r="Q350" s="79">
        <f t="shared" si="99"/>
        <v>0</v>
      </c>
      <c r="R350" s="65"/>
      <c r="S350" s="78">
        <f t="shared" si="100"/>
        <v>0</v>
      </c>
      <c r="T350" s="45"/>
      <c r="U350" s="79">
        <f t="shared" si="101"/>
        <v>0</v>
      </c>
      <c r="V350" s="65"/>
      <c r="W350" s="78">
        <f t="shared" si="102"/>
        <v>0</v>
      </c>
      <c r="X350" s="45"/>
      <c r="Y350" s="79">
        <f t="shared" si="103"/>
        <v>0</v>
      </c>
      <c r="Z350" s="65"/>
      <c r="AA350" s="78">
        <f t="shared" si="104"/>
        <v>0</v>
      </c>
      <c r="AB350" s="45"/>
      <c r="AC350" s="79">
        <f t="shared" si="105"/>
        <v>0</v>
      </c>
      <c r="AD350" s="65"/>
      <c r="AE350" s="78">
        <f t="shared" si="106"/>
        <v>0</v>
      </c>
      <c r="AF350" s="45"/>
      <c r="AG350" s="79">
        <f t="shared" si="107"/>
        <v>0</v>
      </c>
    </row>
    <row r="351" spans="1:33" ht="16.5" customHeight="1" outlineLevel="1">
      <c r="A351" s="12">
        <v>7003004</v>
      </c>
      <c r="B351" s="27" t="s">
        <v>290</v>
      </c>
      <c r="C351" s="14">
        <v>406090</v>
      </c>
      <c r="D351" s="45"/>
      <c r="E351" s="46">
        <f t="shared" si="93"/>
        <v>0</v>
      </c>
      <c r="F351" s="46">
        <f t="shared" si="94"/>
        <v>0</v>
      </c>
      <c r="G351" s="46">
        <f t="shared" si="95"/>
        <v>0</v>
      </c>
      <c r="H351" s="53" t="e">
        <f t="shared" si="91"/>
        <v>#DIV/0!</v>
      </c>
      <c r="I351" s="54" t="e">
        <f t="shared" si="92"/>
        <v>#DIV/0!</v>
      </c>
      <c r="J351" s="65"/>
      <c r="K351" s="78">
        <f t="shared" si="96"/>
        <v>0</v>
      </c>
      <c r="L351" s="295"/>
      <c r="M351" s="79">
        <f t="shared" si="97"/>
        <v>0</v>
      </c>
      <c r="N351" s="65"/>
      <c r="O351" s="78">
        <f t="shared" si="98"/>
        <v>0</v>
      </c>
      <c r="P351" s="45"/>
      <c r="Q351" s="79">
        <f t="shared" si="99"/>
        <v>0</v>
      </c>
      <c r="R351" s="65"/>
      <c r="S351" s="78">
        <f t="shared" si="100"/>
        <v>0</v>
      </c>
      <c r="T351" s="45"/>
      <c r="U351" s="79">
        <f t="shared" si="101"/>
        <v>0</v>
      </c>
      <c r="V351" s="65"/>
      <c r="W351" s="78">
        <f t="shared" si="102"/>
        <v>0</v>
      </c>
      <c r="X351" s="45"/>
      <c r="Y351" s="79">
        <f t="shared" si="103"/>
        <v>0</v>
      </c>
      <c r="Z351" s="65"/>
      <c r="AA351" s="78">
        <f t="shared" si="104"/>
        <v>0</v>
      </c>
      <c r="AB351" s="45"/>
      <c r="AC351" s="79">
        <f t="shared" si="105"/>
        <v>0</v>
      </c>
      <c r="AD351" s="65"/>
      <c r="AE351" s="78">
        <f t="shared" si="106"/>
        <v>0</v>
      </c>
      <c r="AF351" s="45"/>
      <c r="AG351" s="79">
        <f t="shared" si="107"/>
        <v>0</v>
      </c>
    </row>
    <row r="352" spans="1:33" ht="16.5" customHeight="1" outlineLevel="1">
      <c r="A352" s="12">
        <v>7003005</v>
      </c>
      <c r="B352" s="27" t="s">
        <v>291</v>
      </c>
      <c r="C352" s="14">
        <v>1472150</v>
      </c>
      <c r="D352" s="45"/>
      <c r="E352" s="46">
        <f t="shared" si="93"/>
        <v>0</v>
      </c>
      <c r="F352" s="46">
        <f t="shared" si="94"/>
        <v>0</v>
      </c>
      <c r="G352" s="46">
        <f t="shared" si="95"/>
        <v>0</v>
      </c>
      <c r="H352" s="53" t="e">
        <f t="shared" si="91"/>
        <v>#DIV/0!</v>
      </c>
      <c r="I352" s="54" t="e">
        <f t="shared" si="92"/>
        <v>#DIV/0!</v>
      </c>
      <c r="J352" s="65"/>
      <c r="K352" s="78">
        <f t="shared" si="96"/>
        <v>0</v>
      </c>
      <c r="L352" s="295"/>
      <c r="M352" s="79">
        <f t="shared" si="97"/>
        <v>0</v>
      </c>
      <c r="N352" s="65"/>
      <c r="O352" s="78">
        <f t="shared" si="98"/>
        <v>0</v>
      </c>
      <c r="P352" s="45"/>
      <c r="Q352" s="79">
        <f t="shared" si="99"/>
        <v>0</v>
      </c>
      <c r="R352" s="65"/>
      <c r="S352" s="78">
        <f t="shared" si="100"/>
        <v>0</v>
      </c>
      <c r="T352" s="45"/>
      <c r="U352" s="79">
        <f t="shared" si="101"/>
        <v>0</v>
      </c>
      <c r="V352" s="65"/>
      <c r="W352" s="78">
        <f t="shared" si="102"/>
        <v>0</v>
      </c>
      <c r="X352" s="45"/>
      <c r="Y352" s="79">
        <f t="shared" si="103"/>
        <v>0</v>
      </c>
      <c r="Z352" s="65"/>
      <c r="AA352" s="78">
        <f t="shared" si="104"/>
        <v>0</v>
      </c>
      <c r="AB352" s="45"/>
      <c r="AC352" s="79">
        <f t="shared" si="105"/>
        <v>0</v>
      </c>
      <c r="AD352" s="65"/>
      <c r="AE352" s="78">
        <f t="shared" si="106"/>
        <v>0</v>
      </c>
      <c r="AF352" s="45"/>
      <c r="AG352" s="79">
        <f t="shared" si="107"/>
        <v>0</v>
      </c>
    </row>
    <row r="353" spans="1:33" ht="16.5" customHeight="1" outlineLevel="1">
      <c r="A353" s="12"/>
      <c r="B353" s="27"/>
      <c r="C353" s="14"/>
      <c r="D353" s="45"/>
      <c r="E353" s="46"/>
      <c r="F353" s="46"/>
      <c r="G353" s="46"/>
      <c r="H353" s="53"/>
      <c r="I353" s="54"/>
      <c r="J353" s="65"/>
      <c r="K353" s="78"/>
      <c r="L353" s="295"/>
      <c r="M353" s="79"/>
      <c r="N353" s="65"/>
      <c r="O353" s="78"/>
      <c r="P353" s="45"/>
      <c r="Q353" s="79"/>
      <c r="R353" s="65"/>
      <c r="S353" s="78"/>
      <c r="T353" s="45"/>
      <c r="U353" s="79"/>
      <c r="V353" s="65"/>
      <c r="W353" s="78"/>
      <c r="X353" s="45"/>
      <c r="Y353" s="79"/>
      <c r="Z353" s="65"/>
      <c r="AA353" s="78"/>
      <c r="AB353" s="45"/>
      <c r="AC353" s="79"/>
      <c r="AD353" s="65"/>
      <c r="AE353" s="78"/>
      <c r="AF353" s="45"/>
      <c r="AG353" s="79"/>
    </row>
    <row r="354" spans="1:33" ht="16.5" customHeight="1">
      <c r="A354" s="58"/>
      <c r="B354" s="140" t="s">
        <v>292</v>
      </c>
      <c r="C354" s="59"/>
      <c r="D354" s="60"/>
      <c r="E354" s="61"/>
      <c r="F354" s="61"/>
      <c r="G354" s="61"/>
      <c r="H354" s="62"/>
      <c r="I354" s="63"/>
      <c r="J354" s="84"/>
      <c r="K354" s="85"/>
      <c r="L354" s="84"/>
      <c r="M354" s="86"/>
      <c r="N354" s="84"/>
      <c r="O354" s="85"/>
      <c r="P354" s="60"/>
      <c r="Q354" s="86"/>
      <c r="R354" s="84"/>
      <c r="S354" s="85"/>
      <c r="T354" s="60"/>
      <c r="U354" s="86"/>
      <c r="V354" s="84"/>
      <c r="W354" s="85"/>
      <c r="X354" s="60"/>
      <c r="Y354" s="86"/>
      <c r="Z354" s="84"/>
      <c r="AA354" s="85"/>
      <c r="AB354" s="60"/>
      <c r="AC354" s="86"/>
      <c r="AD354" s="84"/>
      <c r="AE354" s="85"/>
      <c r="AF354" s="60"/>
      <c r="AG354" s="86"/>
    </row>
    <row r="355" spans="1:33" ht="16.5" customHeight="1">
      <c r="A355" s="12" t="s">
        <v>899</v>
      </c>
      <c r="B355" s="18" t="s">
        <v>293</v>
      </c>
      <c r="C355" s="281">
        <v>22600</v>
      </c>
      <c r="D355" s="45"/>
      <c r="E355" s="46">
        <f t="shared" si="93"/>
        <v>0</v>
      </c>
      <c r="F355" s="46">
        <f t="shared" si="94"/>
        <v>0</v>
      </c>
      <c r="G355" s="46">
        <f t="shared" si="95"/>
        <v>0</v>
      </c>
      <c r="H355" s="53" t="e">
        <f t="shared" si="91"/>
        <v>#DIV/0!</v>
      </c>
      <c r="I355" s="54" t="e">
        <f t="shared" si="92"/>
        <v>#DIV/0!</v>
      </c>
      <c r="J355" s="65"/>
      <c r="K355" s="78">
        <f t="shared" si="96"/>
        <v>0</v>
      </c>
      <c r="L355" s="295"/>
      <c r="M355" s="79">
        <f t="shared" si="97"/>
        <v>0</v>
      </c>
      <c r="N355" s="65"/>
      <c r="O355" s="78">
        <f t="shared" si="98"/>
        <v>0</v>
      </c>
      <c r="P355" s="45"/>
      <c r="Q355" s="79">
        <f t="shared" si="99"/>
        <v>0</v>
      </c>
      <c r="R355" s="65"/>
      <c r="S355" s="78">
        <f t="shared" si="100"/>
        <v>0</v>
      </c>
      <c r="T355" s="45"/>
      <c r="U355" s="79">
        <f t="shared" si="101"/>
        <v>0</v>
      </c>
      <c r="V355" s="65"/>
      <c r="W355" s="78">
        <f t="shared" si="102"/>
        <v>0</v>
      </c>
      <c r="X355" s="45"/>
      <c r="Y355" s="79">
        <f t="shared" si="103"/>
        <v>0</v>
      </c>
      <c r="Z355" s="65"/>
      <c r="AA355" s="78">
        <f t="shared" si="104"/>
        <v>0</v>
      </c>
      <c r="AB355" s="45"/>
      <c r="AC355" s="79">
        <f t="shared" si="105"/>
        <v>0</v>
      </c>
      <c r="AD355" s="65"/>
      <c r="AE355" s="78">
        <f t="shared" si="106"/>
        <v>0</v>
      </c>
      <c r="AF355" s="45"/>
      <c r="AG355" s="79">
        <f t="shared" si="107"/>
        <v>0</v>
      </c>
    </row>
    <row r="356" spans="1:33" ht="25.5" customHeight="1">
      <c r="A356" s="12" t="s">
        <v>898</v>
      </c>
      <c r="B356" s="18" t="s">
        <v>294</v>
      </c>
      <c r="C356" s="281">
        <v>20930</v>
      </c>
      <c r="D356" s="45"/>
      <c r="E356" s="46">
        <f t="shared" si="93"/>
        <v>0</v>
      </c>
      <c r="F356" s="46">
        <f t="shared" si="94"/>
        <v>0</v>
      </c>
      <c r="G356" s="46">
        <f t="shared" si="95"/>
        <v>0</v>
      </c>
      <c r="H356" s="53" t="e">
        <f t="shared" si="91"/>
        <v>#DIV/0!</v>
      </c>
      <c r="I356" s="54" t="e">
        <f t="shared" si="92"/>
        <v>#DIV/0!</v>
      </c>
      <c r="J356" s="65"/>
      <c r="K356" s="78">
        <f t="shared" si="96"/>
        <v>0</v>
      </c>
      <c r="L356" s="295"/>
      <c r="M356" s="79">
        <f t="shared" si="97"/>
        <v>0</v>
      </c>
      <c r="N356" s="65"/>
      <c r="O356" s="78">
        <f t="shared" si="98"/>
        <v>0</v>
      </c>
      <c r="P356" s="45"/>
      <c r="Q356" s="79">
        <f t="shared" si="99"/>
        <v>0</v>
      </c>
      <c r="R356" s="65"/>
      <c r="S356" s="78">
        <f t="shared" si="100"/>
        <v>0</v>
      </c>
      <c r="T356" s="45"/>
      <c r="U356" s="79">
        <f t="shared" si="101"/>
        <v>0</v>
      </c>
      <c r="V356" s="65"/>
      <c r="W356" s="78">
        <f t="shared" si="102"/>
        <v>0</v>
      </c>
      <c r="X356" s="45"/>
      <c r="Y356" s="79">
        <f t="shared" si="103"/>
        <v>0</v>
      </c>
      <c r="Z356" s="65"/>
      <c r="AA356" s="78">
        <f t="shared" si="104"/>
        <v>0</v>
      </c>
      <c r="AB356" s="45"/>
      <c r="AC356" s="79">
        <f t="shared" si="105"/>
        <v>0</v>
      </c>
      <c r="AD356" s="65"/>
      <c r="AE356" s="78">
        <f t="shared" si="106"/>
        <v>0</v>
      </c>
      <c r="AF356" s="45"/>
      <c r="AG356" s="79">
        <f t="shared" si="107"/>
        <v>0</v>
      </c>
    </row>
    <row r="357" spans="1:33" ht="16.5" customHeight="1" outlineLevel="1">
      <c r="A357" s="12">
        <v>2701012</v>
      </c>
      <c r="B357" s="18" t="s">
        <v>295</v>
      </c>
      <c r="C357" s="281">
        <v>109400</v>
      </c>
      <c r="D357" s="45"/>
      <c r="E357" s="46">
        <f t="shared" si="93"/>
        <v>0</v>
      </c>
      <c r="F357" s="46">
        <f t="shared" si="94"/>
        <v>0</v>
      </c>
      <c r="G357" s="46">
        <f t="shared" si="95"/>
        <v>0</v>
      </c>
      <c r="H357" s="53" t="e">
        <f t="shared" si="91"/>
        <v>#DIV/0!</v>
      </c>
      <c r="I357" s="54" t="e">
        <f t="shared" si="92"/>
        <v>#DIV/0!</v>
      </c>
      <c r="J357" s="65"/>
      <c r="K357" s="78">
        <f t="shared" si="96"/>
        <v>0</v>
      </c>
      <c r="L357" s="295"/>
      <c r="M357" s="79">
        <f t="shared" si="97"/>
        <v>0</v>
      </c>
      <c r="N357" s="65"/>
      <c r="O357" s="78">
        <f t="shared" si="98"/>
        <v>0</v>
      </c>
      <c r="P357" s="45"/>
      <c r="Q357" s="79">
        <f t="shared" si="99"/>
        <v>0</v>
      </c>
      <c r="R357" s="65"/>
      <c r="S357" s="78">
        <f t="shared" si="100"/>
        <v>0</v>
      </c>
      <c r="T357" s="45"/>
      <c r="U357" s="79">
        <f t="shared" si="101"/>
        <v>0</v>
      </c>
      <c r="V357" s="65"/>
      <c r="W357" s="78">
        <f t="shared" si="102"/>
        <v>0</v>
      </c>
      <c r="X357" s="45"/>
      <c r="Y357" s="79">
        <f t="shared" si="103"/>
        <v>0</v>
      </c>
      <c r="Z357" s="65"/>
      <c r="AA357" s="78">
        <f t="shared" si="104"/>
        <v>0</v>
      </c>
      <c r="AB357" s="45"/>
      <c r="AC357" s="79">
        <f t="shared" si="105"/>
        <v>0</v>
      </c>
      <c r="AD357" s="65"/>
      <c r="AE357" s="78">
        <f t="shared" si="106"/>
        <v>0</v>
      </c>
      <c r="AF357" s="45"/>
      <c r="AG357" s="79">
        <f t="shared" si="107"/>
        <v>0</v>
      </c>
    </row>
    <row r="358" spans="1:33" ht="16.5" customHeight="1" outlineLevel="1">
      <c r="A358" s="12" t="s">
        <v>900</v>
      </c>
      <c r="B358" s="18" t="s">
        <v>296</v>
      </c>
      <c r="C358" s="281">
        <v>65310</v>
      </c>
      <c r="D358" s="45"/>
      <c r="E358" s="46">
        <f t="shared" si="93"/>
        <v>0</v>
      </c>
      <c r="F358" s="46">
        <f t="shared" si="94"/>
        <v>0</v>
      </c>
      <c r="G358" s="46">
        <f t="shared" si="95"/>
        <v>0</v>
      </c>
      <c r="H358" s="53" t="e">
        <f t="shared" si="91"/>
        <v>#DIV/0!</v>
      </c>
      <c r="I358" s="54" t="e">
        <f t="shared" si="92"/>
        <v>#DIV/0!</v>
      </c>
      <c r="J358" s="65"/>
      <c r="K358" s="78">
        <f t="shared" si="96"/>
        <v>0</v>
      </c>
      <c r="L358" s="295"/>
      <c r="M358" s="79">
        <f t="shared" si="97"/>
        <v>0</v>
      </c>
      <c r="N358" s="65"/>
      <c r="O358" s="78">
        <f t="shared" si="98"/>
        <v>0</v>
      </c>
      <c r="P358" s="45"/>
      <c r="Q358" s="79">
        <f t="shared" si="99"/>
        <v>0</v>
      </c>
      <c r="R358" s="65"/>
      <c r="S358" s="78">
        <f t="shared" si="100"/>
        <v>0</v>
      </c>
      <c r="T358" s="45"/>
      <c r="U358" s="79">
        <f t="shared" si="101"/>
        <v>0</v>
      </c>
      <c r="V358" s="65"/>
      <c r="W358" s="78">
        <f t="shared" si="102"/>
        <v>0</v>
      </c>
      <c r="X358" s="45"/>
      <c r="Y358" s="79">
        <f t="shared" si="103"/>
        <v>0</v>
      </c>
      <c r="Z358" s="65"/>
      <c r="AA358" s="78">
        <f t="shared" si="104"/>
        <v>0</v>
      </c>
      <c r="AB358" s="45"/>
      <c r="AC358" s="79">
        <f t="shared" si="105"/>
        <v>0</v>
      </c>
      <c r="AD358" s="65"/>
      <c r="AE358" s="78">
        <f t="shared" si="106"/>
        <v>0</v>
      </c>
      <c r="AF358" s="45"/>
      <c r="AG358" s="79">
        <f t="shared" si="107"/>
        <v>0</v>
      </c>
    </row>
    <row r="359" spans="1:33" ht="16.5" customHeight="1">
      <c r="A359" s="12" t="s">
        <v>901</v>
      </c>
      <c r="B359" s="18" t="s">
        <v>297</v>
      </c>
      <c r="C359" s="281">
        <v>31740</v>
      </c>
      <c r="D359" s="45"/>
      <c r="E359" s="46">
        <f t="shared" si="93"/>
        <v>0</v>
      </c>
      <c r="F359" s="46">
        <f t="shared" si="94"/>
        <v>0</v>
      </c>
      <c r="G359" s="46">
        <f t="shared" si="95"/>
        <v>0</v>
      </c>
      <c r="H359" s="53" t="e">
        <f t="shared" si="91"/>
        <v>#DIV/0!</v>
      </c>
      <c r="I359" s="54" t="e">
        <f t="shared" si="92"/>
        <v>#DIV/0!</v>
      </c>
      <c r="J359" s="65"/>
      <c r="K359" s="78">
        <f t="shared" si="96"/>
        <v>0</v>
      </c>
      <c r="L359" s="295"/>
      <c r="M359" s="79">
        <f t="shared" si="97"/>
        <v>0</v>
      </c>
      <c r="N359" s="65"/>
      <c r="O359" s="78">
        <f t="shared" si="98"/>
        <v>0</v>
      </c>
      <c r="P359" s="45"/>
      <c r="Q359" s="79">
        <f t="shared" si="99"/>
        <v>0</v>
      </c>
      <c r="R359" s="65"/>
      <c r="S359" s="78">
        <f t="shared" si="100"/>
        <v>0</v>
      </c>
      <c r="T359" s="45"/>
      <c r="U359" s="79">
        <f t="shared" si="101"/>
        <v>0</v>
      </c>
      <c r="V359" s="65"/>
      <c r="W359" s="78">
        <f t="shared" si="102"/>
        <v>0</v>
      </c>
      <c r="X359" s="45"/>
      <c r="Y359" s="79">
        <f t="shared" si="103"/>
        <v>0</v>
      </c>
      <c r="Z359" s="65"/>
      <c r="AA359" s="78">
        <f t="shared" si="104"/>
        <v>0</v>
      </c>
      <c r="AB359" s="45"/>
      <c r="AC359" s="79">
        <f t="shared" si="105"/>
        <v>0</v>
      </c>
      <c r="AD359" s="65"/>
      <c r="AE359" s="78">
        <f t="shared" si="106"/>
        <v>0</v>
      </c>
      <c r="AF359" s="45"/>
      <c r="AG359" s="79">
        <f t="shared" si="107"/>
        <v>0</v>
      </c>
    </row>
    <row r="360" spans="1:33" ht="16.5" customHeight="1" outlineLevel="1">
      <c r="A360" s="12" t="s">
        <v>902</v>
      </c>
      <c r="B360" s="18" t="s">
        <v>298</v>
      </c>
      <c r="C360" s="281">
        <v>107460</v>
      </c>
      <c r="D360" s="45"/>
      <c r="E360" s="46">
        <f t="shared" si="93"/>
        <v>0</v>
      </c>
      <c r="F360" s="46">
        <f t="shared" si="94"/>
        <v>0</v>
      </c>
      <c r="G360" s="46">
        <f t="shared" si="95"/>
        <v>0</v>
      </c>
      <c r="H360" s="53" t="e">
        <f t="shared" si="91"/>
        <v>#DIV/0!</v>
      </c>
      <c r="I360" s="54" t="e">
        <f t="shared" si="92"/>
        <v>#DIV/0!</v>
      </c>
      <c r="J360" s="65"/>
      <c r="K360" s="78">
        <f t="shared" si="96"/>
        <v>0</v>
      </c>
      <c r="L360" s="295"/>
      <c r="M360" s="79">
        <f t="shared" si="97"/>
        <v>0</v>
      </c>
      <c r="N360" s="65"/>
      <c r="O360" s="78">
        <f t="shared" si="98"/>
        <v>0</v>
      </c>
      <c r="P360" s="45"/>
      <c r="Q360" s="79">
        <f t="shared" si="99"/>
        <v>0</v>
      </c>
      <c r="R360" s="65"/>
      <c r="S360" s="78">
        <f t="shared" si="100"/>
        <v>0</v>
      </c>
      <c r="T360" s="45"/>
      <c r="U360" s="79">
        <f t="shared" si="101"/>
        <v>0</v>
      </c>
      <c r="V360" s="65"/>
      <c r="W360" s="78">
        <f t="shared" si="102"/>
        <v>0</v>
      </c>
      <c r="X360" s="45"/>
      <c r="Y360" s="79">
        <f t="shared" si="103"/>
        <v>0</v>
      </c>
      <c r="Z360" s="65"/>
      <c r="AA360" s="78">
        <f t="shared" si="104"/>
        <v>0</v>
      </c>
      <c r="AB360" s="45"/>
      <c r="AC360" s="79">
        <f t="shared" si="105"/>
        <v>0</v>
      </c>
      <c r="AD360" s="65"/>
      <c r="AE360" s="78">
        <f t="shared" si="106"/>
        <v>0</v>
      </c>
      <c r="AF360" s="45"/>
      <c r="AG360" s="79">
        <f t="shared" si="107"/>
        <v>0</v>
      </c>
    </row>
    <row r="361" spans="1:33" ht="16.5" customHeight="1" outlineLevel="1">
      <c r="A361" s="12" t="s">
        <v>902</v>
      </c>
      <c r="B361" s="18" t="s">
        <v>299</v>
      </c>
      <c r="C361" s="281">
        <v>832620</v>
      </c>
      <c r="D361" s="45"/>
      <c r="E361" s="46">
        <f t="shared" si="93"/>
        <v>0</v>
      </c>
      <c r="F361" s="46">
        <f t="shared" si="94"/>
        <v>0</v>
      </c>
      <c r="G361" s="46">
        <f t="shared" si="95"/>
        <v>0</v>
      </c>
      <c r="H361" s="53" t="e">
        <f t="shared" si="91"/>
        <v>#DIV/0!</v>
      </c>
      <c r="I361" s="54" t="e">
        <f t="shared" si="92"/>
        <v>#DIV/0!</v>
      </c>
      <c r="J361" s="65"/>
      <c r="K361" s="78">
        <f t="shared" si="96"/>
        <v>0</v>
      </c>
      <c r="L361" s="295"/>
      <c r="M361" s="79">
        <f t="shared" si="97"/>
        <v>0</v>
      </c>
      <c r="N361" s="65"/>
      <c r="O361" s="78">
        <f t="shared" si="98"/>
        <v>0</v>
      </c>
      <c r="P361" s="45"/>
      <c r="Q361" s="79">
        <f t="shared" si="99"/>
        <v>0</v>
      </c>
      <c r="R361" s="65"/>
      <c r="S361" s="78">
        <f t="shared" si="100"/>
        <v>0</v>
      </c>
      <c r="T361" s="45"/>
      <c r="U361" s="79">
        <f t="shared" si="101"/>
        <v>0</v>
      </c>
      <c r="V361" s="65"/>
      <c r="W361" s="78">
        <f t="shared" si="102"/>
        <v>0</v>
      </c>
      <c r="X361" s="45"/>
      <c r="Y361" s="79">
        <f t="shared" si="103"/>
        <v>0</v>
      </c>
      <c r="Z361" s="65"/>
      <c r="AA361" s="78">
        <f t="shared" si="104"/>
        <v>0</v>
      </c>
      <c r="AB361" s="45"/>
      <c r="AC361" s="79">
        <f t="shared" si="105"/>
        <v>0</v>
      </c>
      <c r="AD361" s="65"/>
      <c r="AE361" s="78">
        <f t="shared" si="106"/>
        <v>0</v>
      </c>
      <c r="AF361" s="45"/>
      <c r="AG361" s="79">
        <f t="shared" si="107"/>
        <v>0</v>
      </c>
    </row>
    <row r="362" spans="1:33" ht="16.5" customHeight="1">
      <c r="A362" s="12"/>
      <c r="B362" s="18"/>
      <c r="C362" s="14"/>
      <c r="D362" s="45"/>
      <c r="E362" s="46"/>
      <c r="F362" s="46"/>
      <c r="G362" s="46"/>
      <c r="H362" s="53"/>
      <c r="I362" s="54"/>
      <c r="J362" s="65"/>
      <c r="K362" s="78"/>
      <c r="L362" s="295"/>
      <c r="M362" s="79"/>
      <c r="N362" s="65"/>
      <c r="O362" s="78"/>
      <c r="P362" s="45"/>
      <c r="Q362" s="79"/>
      <c r="R362" s="65"/>
      <c r="S362" s="78"/>
      <c r="T362" s="45"/>
      <c r="U362" s="79"/>
      <c r="V362" s="65"/>
      <c r="W362" s="78"/>
      <c r="X362" s="45"/>
      <c r="Y362" s="79"/>
      <c r="Z362" s="65"/>
      <c r="AA362" s="78"/>
      <c r="AB362" s="45"/>
      <c r="AC362" s="79"/>
      <c r="AD362" s="65"/>
      <c r="AE362" s="78"/>
      <c r="AF362" s="45"/>
      <c r="AG362" s="79"/>
    </row>
    <row r="363" spans="1:33" ht="16.5" customHeight="1">
      <c r="A363" s="58"/>
      <c r="B363" s="140" t="s">
        <v>300</v>
      </c>
      <c r="C363" s="59"/>
      <c r="D363" s="60"/>
      <c r="E363" s="61"/>
      <c r="F363" s="61"/>
      <c r="G363" s="61"/>
      <c r="H363" s="62"/>
      <c r="I363" s="63"/>
      <c r="J363" s="84"/>
      <c r="K363" s="85"/>
      <c r="L363" s="60"/>
      <c r="M363" s="86"/>
      <c r="N363" s="84"/>
      <c r="O363" s="85"/>
      <c r="P363" s="60"/>
      <c r="Q363" s="86"/>
      <c r="R363" s="84"/>
      <c r="S363" s="85"/>
      <c r="T363" s="60"/>
      <c r="U363" s="86"/>
      <c r="V363" s="84"/>
      <c r="W363" s="85"/>
      <c r="X363" s="60"/>
      <c r="Y363" s="86"/>
      <c r="Z363" s="84"/>
      <c r="AA363" s="85"/>
      <c r="AB363" s="60"/>
      <c r="AC363" s="86"/>
      <c r="AD363" s="84"/>
      <c r="AE363" s="85"/>
      <c r="AF363" s="60"/>
      <c r="AG363" s="86"/>
    </row>
    <row r="364" spans="1:33" ht="16.5" customHeight="1">
      <c r="A364" s="12" t="s">
        <v>903</v>
      </c>
      <c r="B364" s="27" t="s">
        <v>301</v>
      </c>
      <c r="C364" s="14">
        <v>272180</v>
      </c>
      <c r="D364" s="45"/>
      <c r="E364" s="46">
        <f t="shared" si="93"/>
        <v>0</v>
      </c>
      <c r="F364" s="46">
        <f t="shared" si="94"/>
        <v>0</v>
      </c>
      <c r="G364" s="46">
        <f t="shared" si="95"/>
        <v>0</v>
      </c>
      <c r="H364" s="53" t="e">
        <f t="shared" si="91"/>
        <v>#DIV/0!</v>
      </c>
      <c r="I364" s="54" t="e">
        <f t="shared" si="92"/>
        <v>#DIV/0!</v>
      </c>
      <c r="J364" s="65"/>
      <c r="K364" s="78">
        <f t="shared" si="96"/>
        <v>0</v>
      </c>
      <c r="L364" s="306"/>
      <c r="M364" s="79">
        <f t="shared" si="97"/>
        <v>0</v>
      </c>
      <c r="N364" s="65"/>
      <c r="O364" s="78">
        <f t="shared" si="98"/>
        <v>0</v>
      </c>
      <c r="P364" s="45"/>
      <c r="Q364" s="79">
        <f t="shared" si="99"/>
        <v>0</v>
      </c>
      <c r="R364" s="65"/>
      <c r="S364" s="78">
        <f t="shared" si="100"/>
        <v>0</v>
      </c>
      <c r="T364" s="45"/>
      <c r="U364" s="79">
        <f t="shared" si="101"/>
        <v>0</v>
      </c>
      <c r="V364" s="65"/>
      <c r="W364" s="78">
        <f t="shared" si="102"/>
        <v>0</v>
      </c>
      <c r="X364" s="45"/>
      <c r="Y364" s="79">
        <f t="shared" si="103"/>
        <v>0</v>
      </c>
      <c r="Z364" s="65"/>
      <c r="AA364" s="78">
        <f t="shared" si="104"/>
        <v>0</v>
      </c>
      <c r="AB364" s="45"/>
      <c r="AC364" s="79">
        <f t="shared" si="105"/>
        <v>0</v>
      </c>
      <c r="AD364" s="65"/>
      <c r="AE364" s="78">
        <f t="shared" si="106"/>
        <v>0</v>
      </c>
      <c r="AF364" s="45"/>
      <c r="AG364" s="79">
        <f t="shared" si="107"/>
        <v>0</v>
      </c>
    </row>
    <row r="365" spans="1:33" ht="16.5" customHeight="1">
      <c r="A365" s="12" t="s">
        <v>904</v>
      </c>
      <c r="B365" s="27" t="s">
        <v>302</v>
      </c>
      <c r="C365" s="14">
        <v>329940</v>
      </c>
      <c r="D365" s="45"/>
      <c r="E365" s="46">
        <f t="shared" si="93"/>
        <v>0</v>
      </c>
      <c r="F365" s="46">
        <f t="shared" si="94"/>
        <v>0</v>
      </c>
      <c r="G365" s="46">
        <f t="shared" si="95"/>
        <v>0</v>
      </c>
      <c r="H365" s="53" t="e">
        <f t="shared" si="91"/>
        <v>#DIV/0!</v>
      </c>
      <c r="I365" s="54" t="e">
        <f t="shared" si="92"/>
        <v>#DIV/0!</v>
      </c>
      <c r="J365" s="65"/>
      <c r="K365" s="78">
        <f t="shared" si="96"/>
        <v>0</v>
      </c>
      <c r="L365" s="306"/>
      <c r="M365" s="79">
        <f t="shared" si="97"/>
        <v>0</v>
      </c>
      <c r="N365" s="65"/>
      <c r="O365" s="78">
        <f t="shared" si="98"/>
        <v>0</v>
      </c>
      <c r="P365" s="45"/>
      <c r="Q365" s="79">
        <f t="shared" si="99"/>
        <v>0</v>
      </c>
      <c r="R365" s="65"/>
      <c r="S365" s="78">
        <f t="shared" si="100"/>
        <v>0</v>
      </c>
      <c r="T365" s="45"/>
      <c r="U365" s="79">
        <f t="shared" si="101"/>
        <v>0</v>
      </c>
      <c r="V365" s="65"/>
      <c r="W365" s="78">
        <f t="shared" si="102"/>
        <v>0</v>
      </c>
      <c r="X365" s="45"/>
      <c r="Y365" s="79">
        <f t="shared" si="103"/>
        <v>0</v>
      </c>
      <c r="Z365" s="65"/>
      <c r="AA365" s="78">
        <f t="shared" si="104"/>
        <v>0</v>
      </c>
      <c r="AB365" s="45"/>
      <c r="AC365" s="79">
        <f t="shared" si="105"/>
        <v>0</v>
      </c>
      <c r="AD365" s="65"/>
      <c r="AE365" s="78">
        <f t="shared" si="106"/>
        <v>0</v>
      </c>
      <c r="AF365" s="45"/>
      <c r="AG365" s="79">
        <f t="shared" si="107"/>
        <v>0</v>
      </c>
    </row>
    <row r="366" spans="1:33" ht="16.5" customHeight="1">
      <c r="A366" s="12" t="s">
        <v>905</v>
      </c>
      <c r="B366" s="27" t="s">
        <v>303</v>
      </c>
      <c r="C366" s="14">
        <v>178940</v>
      </c>
      <c r="D366" s="45"/>
      <c r="E366" s="46">
        <f t="shared" si="93"/>
        <v>0</v>
      </c>
      <c r="F366" s="46">
        <f t="shared" si="94"/>
        <v>0</v>
      </c>
      <c r="G366" s="46">
        <f t="shared" si="95"/>
        <v>0</v>
      </c>
      <c r="H366" s="53" t="e">
        <f t="shared" si="91"/>
        <v>#DIV/0!</v>
      </c>
      <c r="I366" s="54" t="e">
        <f t="shared" si="92"/>
        <v>#DIV/0!</v>
      </c>
      <c r="J366" s="65"/>
      <c r="K366" s="78">
        <f t="shared" si="96"/>
        <v>0</v>
      </c>
      <c r="L366" s="306"/>
      <c r="M366" s="79">
        <f t="shared" si="97"/>
        <v>0</v>
      </c>
      <c r="N366" s="65"/>
      <c r="O366" s="78">
        <f t="shared" si="98"/>
        <v>0</v>
      </c>
      <c r="P366" s="45"/>
      <c r="Q366" s="79">
        <f t="shared" si="99"/>
        <v>0</v>
      </c>
      <c r="R366" s="65"/>
      <c r="S366" s="78">
        <f t="shared" si="100"/>
        <v>0</v>
      </c>
      <c r="T366" s="45"/>
      <c r="U366" s="79">
        <f t="shared" si="101"/>
        <v>0</v>
      </c>
      <c r="V366" s="65"/>
      <c r="W366" s="78">
        <f t="shared" si="102"/>
        <v>0</v>
      </c>
      <c r="X366" s="45"/>
      <c r="Y366" s="79">
        <f t="shared" si="103"/>
        <v>0</v>
      </c>
      <c r="Z366" s="65"/>
      <c r="AA366" s="78">
        <f t="shared" si="104"/>
        <v>0</v>
      </c>
      <c r="AB366" s="45"/>
      <c r="AC366" s="79">
        <f t="shared" si="105"/>
        <v>0</v>
      </c>
      <c r="AD366" s="65"/>
      <c r="AE366" s="78">
        <f t="shared" si="106"/>
        <v>0</v>
      </c>
      <c r="AF366" s="45"/>
      <c r="AG366" s="79">
        <f t="shared" si="107"/>
        <v>0</v>
      </c>
    </row>
    <row r="367" spans="1:33" ht="16.5" customHeight="1">
      <c r="A367" s="12" t="s">
        <v>906</v>
      </c>
      <c r="B367" s="27" t="s">
        <v>304</v>
      </c>
      <c r="C367" s="14">
        <v>85740</v>
      </c>
      <c r="D367" s="45">
        <v>1892</v>
      </c>
      <c r="E367" s="46">
        <f t="shared" si="93"/>
        <v>1843</v>
      </c>
      <c r="F367" s="46">
        <f t="shared" si="94"/>
        <v>162220080</v>
      </c>
      <c r="G367" s="46">
        <f t="shared" si="95"/>
        <v>158018820</v>
      </c>
      <c r="H367" s="53">
        <f t="shared" si="91"/>
        <v>0.97410147991543339</v>
      </c>
      <c r="I367" s="54">
        <f t="shared" si="92"/>
        <v>0.97410147991543339</v>
      </c>
      <c r="J367" s="65">
        <v>163</v>
      </c>
      <c r="K367" s="78">
        <f t="shared" si="96"/>
        <v>13975620</v>
      </c>
      <c r="L367" s="306">
        <v>144</v>
      </c>
      <c r="M367" s="79">
        <f t="shared" si="97"/>
        <v>12346560</v>
      </c>
      <c r="N367" s="65">
        <v>158</v>
      </c>
      <c r="O367" s="78">
        <f t="shared" si="98"/>
        <v>13546920</v>
      </c>
      <c r="P367" s="211">
        <v>138</v>
      </c>
      <c r="Q367" s="79">
        <f t="shared" si="99"/>
        <v>11832120</v>
      </c>
      <c r="R367" s="65">
        <v>148</v>
      </c>
      <c r="S367" s="78">
        <f t="shared" si="100"/>
        <v>12689520</v>
      </c>
      <c r="T367" s="45">
        <v>142</v>
      </c>
      <c r="U367" s="79">
        <f t="shared" si="101"/>
        <v>12175080</v>
      </c>
      <c r="V367" s="65">
        <v>143</v>
      </c>
      <c r="W367" s="78">
        <f t="shared" si="102"/>
        <v>12260820</v>
      </c>
      <c r="X367" s="45">
        <v>169</v>
      </c>
      <c r="Y367" s="79">
        <f t="shared" si="103"/>
        <v>14490060</v>
      </c>
      <c r="Z367" s="65">
        <v>142</v>
      </c>
      <c r="AA367" s="78">
        <f t="shared" si="104"/>
        <v>12175080</v>
      </c>
      <c r="AB367" s="45">
        <v>173</v>
      </c>
      <c r="AC367" s="79">
        <f t="shared" si="105"/>
        <v>14833020</v>
      </c>
      <c r="AD367" s="65">
        <v>170</v>
      </c>
      <c r="AE367" s="78">
        <f t="shared" si="106"/>
        <v>14575800</v>
      </c>
      <c r="AF367" s="45">
        <v>153</v>
      </c>
      <c r="AG367" s="79">
        <f t="shared" si="107"/>
        <v>13118220</v>
      </c>
    </row>
    <row r="368" spans="1:33" ht="16.5" customHeight="1">
      <c r="A368" s="12" t="s">
        <v>907</v>
      </c>
      <c r="B368" s="27" t="s">
        <v>305</v>
      </c>
      <c r="C368" s="14">
        <v>104390</v>
      </c>
      <c r="D368" s="45"/>
      <c r="E368" s="46">
        <f t="shared" si="93"/>
        <v>0</v>
      </c>
      <c r="F368" s="46">
        <f t="shared" si="94"/>
        <v>0</v>
      </c>
      <c r="G368" s="46">
        <f t="shared" si="95"/>
        <v>0</v>
      </c>
      <c r="H368" s="53" t="e">
        <f t="shared" si="91"/>
        <v>#DIV/0!</v>
      </c>
      <c r="I368" s="54" t="e">
        <f t="shared" si="92"/>
        <v>#DIV/0!</v>
      </c>
      <c r="J368" s="65"/>
      <c r="K368" s="78">
        <f t="shared" si="96"/>
        <v>0</v>
      </c>
      <c r="L368" s="306"/>
      <c r="M368" s="79">
        <f t="shared" si="97"/>
        <v>0</v>
      </c>
      <c r="N368" s="65"/>
      <c r="O368" s="78">
        <f t="shared" si="98"/>
        <v>0</v>
      </c>
      <c r="P368" s="45"/>
      <c r="Q368" s="79">
        <f t="shared" si="99"/>
        <v>0</v>
      </c>
      <c r="R368" s="65"/>
      <c r="S368" s="78">
        <f t="shared" si="100"/>
        <v>0</v>
      </c>
      <c r="T368" s="45"/>
      <c r="U368" s="79">
        <f t="shared" si="101"/>
        <v>0</v>
      </c>
      <c r="V368" s="65"/>
      <c r="W368" s="78">
        <f t="shared" si="102"/>
        <v>0</v>
      </c>
      <c r="X368" s="45"/>
      <c r="Y368" s="79">
        <f t="shared" si="103"/>
        <v>0</v>
      </c>
      <c r="Z368" s="65"/>
      <c r="AA368" s="78">
        <f t="shared" si="104"/>
        <v>0</v>
      </c>
      <c r="AB368" s="45"/>
      <c r="AC368" s="79">
        <f t="shared" si="105"/>
        <v>0</v>
      </c>
      <c r="AD368" s="65"/>
      <c r="AE368" s="78">
        <f t="shared" si="106"/>
        <v>0</v>
      </c>
      <c r="AF368" s="45"/>
      <c r="AG368" s="79">
        <f t="shared" si="107"/>
        <v>0</v>
      </c>
    </row>
    <row r="369" spans="1:33" ht="16.5" customHeight="1">
      <c r="A369" s="12" t="s">
        <v>908</v>
      </c>
      <c r="B369" s="27" t="s">
        <v>306</v>
      </c>
      <c r="C369" s="14">
        <v>145410</v>
      </c>
      <c r="D369" s="45"/>
      <c r="E369" s="46">
        <f t="shared" si="93"/>
        <v>0</v>
      </c>
      <c r="F369" s="46">
        <f t="shared" si="94"/>
        <v>0</v>
      </c>
      <c r="G369" s="46">
        <f t="shared" si="95"/>
        <v>0</v>
      </c>
      <c r="H369" s="53" t="e">
        <f t="shared" si="91"/>
        <v>#DIV/0!</v>
      </c>
      <c r="I369" s="54" t="e">
        <f t="shared" si="92"/>
        <v>#DIV/0!</v>
      </c>
      <c r="J369" s="65"/>
      <c r="K369" s="78">
        <f t="shared" si="96"/>
        <v>0</v>
      </c>
      <c r="L369" s="306"/>
      <c r="M369" s="79">
        <f t="shared" si="97"/>
        <v>0</v>
      </c>
      <c r="N369" s="65"/>
      <c r="O369" s="78">
        <f t="shared" si="98"/>
        <v>0</v>
      </c>
      <c r="P369" s="45"/>
      <c r="Q369" s="79">
        <f t="shared" si="99"/>
        <v>0</v>
      </c>
      <c r="R369" s="65"/>
      <c r="S369" s="78">
        <f t="shared" si="100"/>
        <v>0</v>
      </c>
      <c r="T369" s="45"/>
      <c r="U369" s="79">
        <f t="shared" si="101"/>
        <v>0</v>
      </c>
      <c r="V369" s="65"/>
      <c r="W369" s="78">
        <f t="shared" si="102"/>
        <v>0</v>
      </c>
      <c r="X369" s="45"/>
      <c r="Y369" s="79">
        <f t="shared" si="103"/>
        <v>0</v>
      </c>
      <c r="Z369" s="65"/>
      <c r="AA369" s="78">
        <f t="shared" si="104"/>
        <v>0</v>
      </c>
      <c r="AB369" s="45"/>
      <c r="AC369" s="79">
        <f t="shared" si="105"/>
        <v>0</v>
      </c>
      <c r="AD369" s="65"/>
      <c r="AE369" s="78">
        <f t="shared" si="106"/>
        <v>0</v>
      </c>
      <c r="AF369" s="45"/>
      <c r="AG369" s="79">
        <f t="shared" si="107"/>
        <v>0</v>
      </c>
    </row>
    <row r="370" spans="1:33" ht="16.5" customHeight="1">
      <c r="A370" s="12" t="s">
        <v>909</v>
      </c>
      <c r="B370" s="27" t="s">
        <v>307</v>
      </c>
      <c r="C370" s="14">
        <v>75170</v>
      </c>
      <c r="D370" s="45">
        <v>3504</v>
      </c>
      <c r="E370" s="46">
        <f t="shared" si="93"/>
        <v>3409</v>
      </c>
      <c r="F370" s="46">
        <f t="shared" si="94"/>
        <v>263395680</v>
      </c>
      <c r="G370" s="46">
        <f t="shared" si="95"/>
        <v>256254530</v>
      </c>
      <c r="H370" s="53">
        <f t="shared" si="91"/>
        <v>0.97288812785388123</v>
      </c>
      <c r="I370" s="54">
        <f t="shared" si="92"/>
        <v>0.97288812785388123</v>
      </c>
      <c r="J370" s="65">
        <v>280</v>
      </c>
      <c r="K370" s="78">
        <f t="shared" si="96"/>
        <v>21047600</v>
      </c>
      <c r="L370" s="306">
        <v>258</v>
      </c>
      <c r="M370" s="79">
        <f t="shared" si="97"/>
        <v>19393860</v>
      </c>
      <c r="N370" s="65">
        <v>305</v>
      </c>
      <c r="O370" s="78">
        <f t="shared" si="98"/>
        <v>22926850</v>
      </c>
      <c r="P370" s="211">
        <v>304</v>
      </c>
      <c r="Q370" s="79">
        <f t="shared" si="99"/>
        <v>22851680</v>
      </c>
      <c r="R370" s="65">
        <v>252</v>
      </c>
      <c r="S370" s="78">
        <f t="shared" si="100"/>
        <v>18942840</v>
      </c>
      <c r="T370" s="45">
        <v>316</v>
      </c>
      <c r="U370" s="79">
        <f t="shared" si="101"/>
        <v>23753720</v>
      </c>
      <c r="V370" s="65">
        <v>321</v>
      </c>
      <c r="W370" s="78">
        <f t="shared" si="102"/>
        <v>24129570</v>
      </c>
      <c r="X370" s="45">
        <v>317</v>
      </c>
      <c r="Y370" s="79">
        <f t="shared" si="103"/>
        <v>23828890</v>
      </c>
      <c r="Z370" s="65">
        <v>252</v>
      </c>
      <c r="AA370" s="78">
        <f t="shared" si="104"/>
        <v>18942840</v>
      </c>
      <c r="AB370" s="45">
        <v>301</v>
      </c>
      <c r="AC370" s="79">
        <f t="shared" si="105"/>
        <v>22626170</v>
      </c>
      <c r="AD370" s="65">
        <v>265</v>
      </c>
      <c r="AE370" s="78">
        <f t="shared" si="106"/>
        <v>19920050</v>
      </c>
      <c r="AF370" s="45">
        <v>238</v>
      </c>
      <c r="AG370" s="79">
        <f t="shared" si="107"/>
        <v>17890460</v>
      </c>
    </row>
    <row r="371" spans="1:33" ht="16.5" customHeight="1">
      <c r="A371" s="12"/>
      <c r="B371" s="27"/>
      <c r="C371" s="14"/>
      <c r="D371" s="45"/>
      <c r="E371" s="46"/>
      <c r="F371" s="46"/>
      <c r="G371" s="46"/>
      <c r="H371" s="53"/>
      <c r="I371" s="54"/>
      <c r="J371" s="65"/>
      <c r="K371" s="78"/>
      <c r="L371" s="306"/>
      <c r="M371" s="79"/>
      <c r="N371" s="65"/>
      <c r="O371" s="78"/>
      <c r="P371" s="45"/>
      <c r="Q371" s="79"/>
      <c r="R371" s="65"/>
      <c r="S371" s="78"/>
      <c r="T371" s="45"/>
      <c r="U371" s="79"/>
      <c r="V371" s="65"/>
      <c r="W371" s="78"/>
      <c r="X371" s="45"/>
      <c r="Y371" s="79"/>
      <c r="Z371" s="65"/>
      <c r="AA371" s="78"/>
      <c r="AB371" s="45"/>
      <c r="AC371" s="79"/>
      <c r="AD371" s="65"/>
      <c r="AE371" s="78"/>
      <c r="AF371" s="45"/>
      <c r="AG371" s="79"/>
    </row>
    <row r="372" spans="1:33" ht="16.5" customHeight="1">
      <c r="A372" s="58"/>
      <c r="B372" s="125" t="s">
        <v>312</v>
      </c>
      <c r="C372" s="59"/>
      <c r="D372" s="60"/>
      <c r="E372" s="61"/>
      <c r="F372" s="61"/>
      <c r="G372" s="61"/>
      <c r="H372" s="62"/>
      <c r="I372" s="63"/>
      <c r="J372" s="84"/>
      <c r="K372" s="85"/>
      <c r="L372" s="315"/>
      <c r="M372" s="86"/>
      <c r="N372" s="84"/>
      <c r="O372" s="85"/>
      <c r="P372" s="60"/>
      <c r="Q372" s="86"/>
      <c r="R372" s="84"/>
      <c r="S372" s="85"/>
      <c r="T372" s="60"/>
      <c r="U372" s="86"/>
      <c r="V372" s="84"/>
      <c r="W372" s="85"/>
      <c r="X372" s="60"/>
      <c r="Y372" s="86"/>
      <c r="Z372" s="84"/>
      <c r="AA372" s="85"/>
      <c r="AB372" s="60"/>
      <c r="AC372" s="86"/>
      <c r="AD372" s="84"/>
      <c r="AE372" s="85"/>
      <c r="AF372" s="60"/>
      <c r="AG372" s="86"/>
    </row>
    <row r="373" spans="1:33" ht="16.5" customHeight="1">
      <c r="A373" s="12">
        <v>8002007</v>
      </c>
      <c r="B373" s="18" t="s">
        <v>313</v>
      </c>
      <c r="C373" s="281">
        <v>51480</v>
      </c>
      <c r="D373" s="45">
        <v>1305</v>
      </c>
      <c r="E373" s="46">
        <f t="shared" si="93"/>
        <v>1185</v>
      </c>
      <c r="F373" s="46">
        <f t="shared" si="94"/>
        <v>67181400</v>
      </c>
      <c r="G373" s="46">
        <f t="shared" si="95"/>
        <v>61003800</v>
      </c>
      <c r="H373" s="53">
        <f t="shared" si="91"/>
        <v>0.90804597701149425</v>
      </c>
      <c r="I373" s="54">
        <f t="shared" si="92"/>
        <v>0.90804597701149425</v>
      </c>
      <c r="J373" s="65">
        <v>117</v>
      </c>
      <c r="K373" s="78">
        <f t="shared" si="96"/>
        <v>6023160</v>
      </c>
      <c r="L373" s="295">
        <v>80</v>
      </c>
      <c r="M373" s="79">
        <f t="shared" si="97"/>
        <v>4118400</v>
      </c>
      <c r="N373" s="65">
        <v>117</v>
      </c>
      <c r="O373" s="78">
        <f t="shared" si="98"/>
        <v>6023160</v>
      </c>
      <c r="P373" s="45">
        <v>107</v>
      </c>
      <c r="Q373" s="79">
        <f t="shared" si="99"/>
        <v>5508360</v>
      </c>
      <c r="R373" s="65">
        <v>89</v>
      </c>
      <c r="S373" s="78">
        <f t="shared" si="100"/>
        <v>4581720</v>
      </c>
      <c r="T373" s="45">
        <v>108</v>
      </c>
      <c r="U373" s="79">
        <f t="shared" si="101"/>
        <v>5559840</v>
      </c>
      <c r="V373" s="65">
        <v>109</v>
      </c>
      <c r="W373" s="78">
        <f t="shared" si="102"/>
        <v>5611320</v>
      </c>
      <c r="X373" s="45">
        <v>100</v>
      </c>
      <c r="Y373" s="79">
        <f t="shared" si="103"/>
        <v>5148000</v>
      </c>
      <c r="Z373" s="65">
        <v>86</v>
      </c>
      <c r="AA373" s="78">
        <f t="shared" si="104"/>
        <v>4427280</v>
      </c>
      <c r="AB373" s="45">
        <v>116</v>
      </c>
      <c r="AC373" s="79">
        <f t="shared" si="105"/>
        <v>5971680</v>
      </c>
      <c r="AD373" s="65">
        <v>101</v>
      </c>
      <c r="AE373" s="78">
        <f t="shared" si="106"/>
        <v>5199480</v>
      </c>
      <c r="AF373" s="45">
        <v>55</v>
      </c>
      <c r="AG373" s="79">
        <f t="shared" si="107"/>
        <v>2831400</v>
      </c>
    </row>
    <row r="374" spans="1:33" ht="16.5" customHeight="1">
      <c r="A374" s="12">
        <v>1602231</v>
      </c>
      <c r="B374" s="18" t="s">
        <v>314</v>
      </c>
      <c r="C374" s="281">
        <v>36310</v>
      </c>
      <c r="D374" s="45">
        <v>10</v>
      </c>
      <c r="E374" s="46">
        <f t="shared" si="93"/>
        <v>9</v>
      </c>
      <c r="F374" s="46">
        <f t="shared" si="94"/>
        <v>363100</v>
      </c>
      <c r="G374" s="46">
        <f t="shared" si="95"/>
        <v>326790</v>
      </c>
      <c r="H374" s="53">
        <f t="shared" si="91"/>
        <v>0.9</v>
      </c>
      <c r="I374" s="54">
        <f t="shared" si="92"/>
        <v>0.9</v>
      </c>
      <c r="J374" s="65">
        <v>1</v>
      </c>
      <c r="K374" s="78">
        <f t="shared" si="96"/>
        <v>36310</v>
      </c>
      <c r="L374" s="306">
        <v>1</v>
      </c>
      <c r="M374" s="79">
        <f t="shared" si="97"/>
        <v>36310</v>
      </c>
      <c r="N374" s="65"/>
      <c r="O374" s="78">
        <f t="shared" si="98"/>
        <v>0</v>
      </c>
      <c r="P374" s="45"/>
      <c r="Q374" s="79">
        <f t="shared" si="99"/>
        <v>0</v>
      </c>
      <c r="R374" s="65">
        <v>2</v>
      </c>
      <c r="S374" s="78">
        <f t="shared" si="100"/>
        <v>72620</v>
      </c>
      <c r="T374" s="45"/>
      <c r="U374" s="79">
        <f t="shared" si="101"/>
        <v>0</v>
      </c>
      <c r="V374" s="65">
        <v>3</v>
      </c>
      <c r="W374" s="78">
        <f t="shared" si="102"/>
        <v>108930</v>
      </c>
      <c r="X374" s="45"/>
      <c r="Y374" s="79">
        <f t="shared" si="103"/>
        <v>0</v>
      </c>
      <c r="Z374" s="65"/>
      <c r="AA374" s="78">
        <f t="shared" si="104"/>
        <v>0</v>
      </c>
      <c r="AB374" s="45">
        <v>1</v>
      </c>
      <c r="AC374" s="79">
        <f t="shared" si="105"/>
        <v>36310</v>
      </c>
      <c r="AD374" s="65"/>
      <c r="AE374" s="78">
        <f t="shared" si="106"/>
        <v>0</v>
      </c>
      <c r="AF374" s="45">
        <v>1</v>
      </c>
      <c r="AG374" s="79">
        <f t="shared" si="107"/>
        <v>36310</v>
      </c>
    </row>
    <row r="375" spans="1:33" ht="16.5" customHeight="1">
      <c r="A375" s="12">
        <v>1602232</v>
      </c>
      <c r="B375" s="18" t="s">
        <v>315</v>
      </c>
      <c r="C375" s="281">
        <v>77940</v>
      </c>
      <c r="D375" s="45">
        <v>27</v>
      </c>
      <c r="E375" s="46">
        <f t="shared" si="93"/>
        <v>26</v>
      </c>
      <c r="F375" s="46">
        <f t="shared" si="94"/>
        <v>2104380</v>
      </c>
      <c r="G375" s="46">
        <f t="shared" si="95"/>
        <v>2026440</v>
      </c>
      <c r="H375" s="53">
        <f t="shared" si="91"/>
        <v>0.96296296296296291</v>
      </c>
      <c r="I375" s="54">
        <f t="shared" si="92"/>
        <v>0.96296296296296291</v>
      </c>
      <c r="J375" s="65">
        <v>2</v>
      </c>
      <c r="K375" s="78">
        <f t="shared" si="96"/>
        <v>155880</v>
      </c>
      <c r="L375" s="306">
        <v>1</v>
      </c>
      <c r="M375" s="79">
        <f t="shared" si="97"/>
        <v>77940</v>
      </c>
      <c r="N375" s="65">
        <v>1</v>
      </c>
      <c r="O375" s="78">
        <f t="shared" si="98"/>
        <v>77940</v>
      </c>
      <c r="P375" s="45"/>
      <c r="Q375" s="79">
        <f t="shared" si="99"/>
        <v>0</v>
      </c>
      <c r="R375" s="65">
        <v>1</v>
      </c>
      <c r="S375" s="78">
        <f t="shared" si="100"/>
        <v>77940</v>
      </c>
      <c r="T375" s="45">
        <v>3</v>
      </c>
      <c r="U375" s="79">
        <f t="shared" si="101"/>
        <v>233820</v>
      </c>
      <c r="V375" s="65">
        <v>8</v>
      </c>
      <c r="W375" s="78">
        <f t="shared" si="102"/>
        <v>623520</v>
      </c>
      <c r="X375" s="45">
        <v>2</v>
      </c>
      <c r="Y375" s="79">
        <f t="shared" si="103"/>
        <v>155880</v>
      </c>
      <c r="Z375" s="65">
        <v>2</v>
      </c>
      <c r="AA375" s="78">
        <f t="shared" si="104"/>
        <v>155880</v>
      </c>
      <c r="AB375" s="45"/>
      <c r="AC375" s="79">
        <f t="shared" si="105"/>
        <v>0</v>
      </c>
      <c r="AD375" s="65">
        <v>5</v>
      </c>
      <c r="AE375" s="78">
        <f t="shared" si="106"/>
        <v>389700</v>
      </c>
      <c r="AF375" s="45">
        <v>1</v>
      </c>
      <c r="AG375" s="79">
        <f t="shared" si="107"/>
        <v>77940</v>
      </c>
    </row>
    <row r="376" spans="1:33" ht="16.5" customHeight="1">
      <c r="A376" s="12">
        <v>1602200</v>
      </c>
      <c r="B376" s="18" t="s">
        <v>316</v>
      </c>
      <c r="C376" s="281">
        <v>91210</v>
      </c>
      <c r="D376" s="45">
        <v>128</v>
      </c>
      <c r="E376" s="46">
        <f t="shared" si="93"/>
        <v>139</v>
      </c>
      <c r="F376" s="46">
        <f t="shared" si="94"/>
        <v>11674880</v>
      </c>
      <c r="G376" s="46">
        <f t="shared" si="95"/>
        <v>12678190</v>
      </c>
      <c r="H376" s="53">
        <f t="shared" si="91"/>
        <v>1.0859375</v>
      </c>
      <c r="I376" s="54">
        <f t="shared" si="92"/>
        <v>1.0859375</v>
      </c>
      <c r="J376" s="65">
        <v>14</v>
      </c>
      <c r="K376" s="78">
        <f t="shared" si="96"/>
        <v>1276940</v>
      </c>
      <c r="L376" s="306">
        <v>12</v>
      </c>
      <c r="M376" s="79">
        <f t="shared" si="97"/>
        <v>1094520</v>
      </c>
      <c r="N376" s="65">
        <v>6</v>
      </c>
      <c r="O376" s="78">
        <f t="shared" si="98"/>
        <v>547260</v>
      </c>
      <c r="P376" s="211">
        <v>12</v>
      </c>
      <c r="Q376" s="79">
        <f t="shared" si="99"/>
        <v>1094520</v>
      </c>
      <c r="R376" s="65">
        <v>8</v>
      </c>
      <c r="S376" s="78">
        <f t="shared" si="100"/>
        <v>729680</v>
      </c>
      <c r="T376" s="45">
        <v>11</v>
      </c>
      <c r="U376" s="79">
        <f t="shared" si="101"/>
        <v>1003310</v>
      </c>
      <c r="V376" s="65">
        <v>16</v>
      </c>
      <c r="W376" s="78">
        <f t="shared" si="102"/>
        <v>1459360</v>
      </c>
      <c r="X376" s="45">
        <v>6</v>
      </c>
      <c r="Y376" s="79">
        <f t="shared" si="103"/>
        <v>547260</v>
      </c>
      <c r="Z376" s="65">
        <v>11</v>
      </c>
      <c r="AA376" s="78">
        <f t="shared" si="104"/>
        <v>1003310</v>
      </c>
      <c r="AB376" s="45">
        <v>18</v>
      </c>
      <c r="AC376" s="79">
        <f t="shared" si="105"/>
        <v>1641780</v>
      </c>
      <c r="AD376" s="65">
        <v>19</v>
      </c>
      <c r="AE376" s="78">
        <f t="shared" si="106"/>
        <v>1732990</v>
      </c>
      <c r="AF376" s="45">
        <v>6</v>
      </c>
      <c r="AG376" s="79">
        <f t="shared" si="107"/>
        <v>547260</v>
      </c>
    </row>
    <row r="377" spans="1:33" ht="16.5" customHeight="1">
      <c r="A377" s="12">
        <v>1602210</v>
      </c>
      <c r="B377" s="18" t="s">
        <v>317</v>
      </c>
      <c r="C377" s="281">
        <v>162250</v>
      </c>
      <c r="D377" s="45">
        <v>70</v>
      </c>
      <c r="E377" s="46">
        <f t="shared" si="93"/>
        <v>71</v>
      </c>
      <c r="F377" s="46">
        <f t="shared" si="94"/>
        <v>11357500</v>
      </c>
      <c r="G377" s="46">
        <f t="shared" si="95"/>
        <v>11519750</v>
      </c>
      <c r="H377" s="53">
        <f t="shared" si="91"/>
        <v>1.0142857142857142</v>
      </c>
      <c r="I377" s="54">
        <f t="shared" si="92"/>
        <v>1.0142857142857142</v>
      </c>
      <c r="J377" s="65">
        <v>13</v>
      </c>
      <c r="K377" s="78">
        <f t="shared" si="96"/>
        <v>2109250</v>
      </c>
      <c r="L377" s="306">
        <v>2</v>
      </c>
      <c r="M377" s="79">
        <f t="shared" si="97"/>
        <v>324500</v>
      </c>
      <c r="N377" s="65">
        <v>5</v>
      </c>
      <c r="O377" s="78">
        <f t="shared" si="98"/>
        <v>811250</v>
      </c>
      <c r="P377" s="45">
        <v>9</v>
      </c>
      <c r="Q377" s="79">
        <f t="shared" si="99"/>
        <v>1460250</v>
      </c>
      <c r="R377" s="65">
        <v>10</v>
      </c>
      <c r="S377" s="78">
        <f t="shared" si="100"/>
        <v>1622500</v>
      </c>
      <c r="T377" s="45">
        <v>2</v>
      </c>
      <c r="U377" s="79">
        <f t="shared" si="101"/>
        <v>324500</v>
      </c>
      <c r="V377" s="65">
        <v>1</v>
      </c>
      <c r="W377" s="78">
        <f t="shared" si="102"/>
        <v>162250</v>
      </c>
      <c r="X377" s="45">
        <v>5</v>
      </c>
      <c r="Y377" s="79">
        <f t="shared" si="103"/>
        <v>811250</v>
      </c>
      <c r="Z377" s="65">
        <v>3</v>
      </c>
      <c r="AA377" s="78">
        <f t="shared" si="104"/>
        <v>486750</v>
      </c>
      <c r="AB377" s="45">
        <v>10</v>
      </c>
      <c r="AC377" s="79">
        <f t="shared" si="105"/>
        <v>1622500</v>
      </c>
      <c r="AD377" s="65">
        <v>8</v>
      </c>
      <c r="AE377" s="78">
        <f t="shared" si="106"/>
        <v>1298000</v>
      </c>
      <c r="AF377" s="45">
        <v>3</v>
      </c>
      <c r="AG377" s="79">
        <f t="shared" si="107"/>
        <v>486750</v>
      </c>
    </row>
    <row r="378" spans="1:33" ht="16.5" customHeight="1">
      <c r="A378" s="12">
        <v>1602220</v>
      </c>
      <c r="B378" s="18" t="s">
        <v>318</v>
      </c>
      <c r="C378" s="281">
        <v>111950</v>
      </c>
      <c r="D378" s="45">
        <v>150</v>
      </c>
      <c r="E378" s="46">
        <f t="shared" si="93"/>
        <v>155</v>
      </c>
      <c r="F378" s="46">
        <f t="shared" si="94"/>
        <v>16792500</v>
      </c>
      <c r="G378" s="46">
        <f t="shared" si="95"/>
        <v>17352250</v>
      </c>
      <c r="H378" s="53">
        <f t="shared" si="91"/>
        <v>1.0333333333333334</v>
      </c>
      <c r="I378" s="54">
        <f t="shared" si="92"/>
        <v>1.0333333333333334</v>
      </c>
      <c r="J378" s="65">
        <v>14</v>
      </c>
      <c r="K378" s="78">
        <f t="shared" si="96"/>
        <v>1567300</v>
      </c>
      <c r="L378" s="306">
        <v>7</v>
      </c>
      <c r="M378" s="79">
        <f t="shared" si="97"/>
        <v>783650</v>
      </c>
      <c r="N378" s="65">
        <v>14</v>
      </c>
      <c r="O378" s="78">
        <f t="shared" si="98"/>
        <v>1567300</v>
      </c>
      <c r="P378" s="45">
        <v>15</v>
      </c>
      <c r="Q378" s="79">
        <f t="shared" si="99"/>
        <v>1679250</v>
      </c>
      <c r="R378" s="65">
        <v>9</v>
      </c>
      <c r="S378" s="78">
        <f t="shared" si="100"/>
        <v>1007550</v>
      </c>
      <c r="T378" s="45">
        <v>10</v>
      </c>
      <c r="U378" s="79">
        <f t="shared" si="101"/>
        <v>1119500</v>
      </c>
      <c r="V378" s="65">
        <v>17</v>
      </c>
      <c r="W378" s="78">
        <f t="shared" si="102"/>
        <v>1903150</v>
      </c>
      <c r="X378" s="45">
        <v>13</v>
      </c>
      <c r="Y378" s="79">
        <f t="shared" si="103"/>
        <v>1455350</v>
      </c>
      <c r="Z378" s="65">
        <v>13</v>
      </c>
      <c r="AA378" s="78">
        <f t="shared" si="104"/>
        <v>1455350</v>
      </c>
      <c r="AB378" s="45">
        <v>14</v>
      </c>
      <c r="AC378" s="79">
        <f t="shared" si="105"/>
        <v>1567300</v>
      </c>
      <c r="AD378" s="65">
        <v>16</v>
      </c>
      <c r="AE378" s="78">
        <f t="shared" si="106"/>
        <v>1791200</v>
      </c>
      <c r="AF378" s="45">
        <v>13</v>
      </c>
      <c r="AG378" s="79">
        <f t="shared" si="107"/>
        <v>1455350</v>
      </c>
    </row>
    <row r="379" spans="1:33" ht="16.5" customHeight="1">
      <c r="A379" s="12">
        <v>1502061</v>
      </c>
      <c r="B379" s="18" t="s">
        <v>319</v>
      </c>
      <c r="C379" s="281">
        <v>396010</v>
      </c>
      <c r="D379" s="45"/>
      <c r="E379" s="46">
        <f t="shared" si="93"/>
        <v>0</v>
      </c>
      <c r="F379" s="46">
        <f t="shared" si="94"/>
        <v>0</v>
      </c>
      <c r="G379" s="46">
        <f t="shared" si="95"/>
        <v>0</v>
      </c>
      <c r="H379" s="53" t="e">
        <f t="shared" si="91"/>
        <v>#DIV/0!</v>
      </c>
      <c r="I379" s="54" t="e">
        <f t="shared" si="92"/>
        <v>#DIV/0!</v>
      </c>
      <c r="J379" s="65"/>
      <c r="K379" s="78">
        <f t="shared" si="96"/>
        <v>0</v>
      </c>
      <c r="L379" s="306"/>
      <c r="M379" s="79">
        <f t="shared" si="97"/>
        <v>0</v>
      </c>
      <c r="N379" s="65"/>
      <c r="O379" s="78">
        <f t="shared" si="98"/>
        <v>0</v>
      </c>
      <c r="P379" s="45"/>
      <c r="Q379" s="79">
        <f t="shared" si="99"/>
        <v>0</v>
      </c>
      <c r="R379" s="65"/>
      <c r="S379" s="78">
        <f t="shared" si="100"/>
        <v>0</v>
      </c>
      <c r="T379" s="45"/>
      <c r="U379" s="79">
        <f t="shared" si="101"/>
        <v>0</v>
      </c>
      <c r="V379" s="65"/>
      <c r="W379" s="78">
        <f t="shared" si="102"/>
        <v>0</v>
      </c>
      <c r="X379" s="45"/>
      <c r="Y379" s="79">
        <f t="shared" si="103"/>
        <v>0</v>
      </c>
      <c r="Z379" s="65"/>
      <c r="AA379" s="78">
        <f t="shared" si="104"/>
        <v>0</v>
      </c>
      <c r="AB379" s="45"/>
      <c r="AC379" s="79">
        <f t="shared" si="105"/>
        <v>0</v>
      </c>
      <c r="AD379" s="65"/>
      <c r="AE379" s="78">
        <f t="shared" si="106"/>
        <v>0</v>
      </c>
      <c r="AF379" s="45"/>
      <c r="AG379" s="79">
        <f t="shared" si="107"/>
        <v>0</v>
      </c>
    </row>
    <row r="380" spans="1:33" ht="16.5" customHeight="1">
      <c r="A380" s="12">
        <v>1502064</v>
      </c>
      <c r="B380" s="18" t="s">
        <v>320</v>
      </c>
      <c r="C380" s="281">
        <v>119690</v>
      </c>
      <c r="D380" s="45">
        <v>77</v>
      </c>
      <c r="E380" s="46">
        <f t="shared" si="93"/>
        <v>67</v>
      </c>
      <c r="F380" s="46">
        <f t="shared" si="94"/>
        <v>9216130</v>
      </c>
      <c r="G380" s="46">
        <f t="shared" si="95"/>
        <v>8019230</v>
      </c>
      <c r="H380" s="53">
        <f t="shared" si="91"/>
        <v>0.87012987012987009</v>
      </c>
      <c r="I380" s="54">
        <f t="shared" si="92"/>
        <v>0.87012987012987009</v>
      </c>
      <c r="J380" s="65">
        <v>11</v>
      </c>
      <c r="K380" s="78">
        <f t="shared" si="96"/>
        <v>1316590</v>
      </c>
      <c r="L380" s="306">
        <v>4</v>
      </c>
      <c r="M380" s="79">
        <f t="shared" si="97"/>
        <v>478760</v>
      </c>
      <c r="N380" s="65">
        <v>4</v>
      </c>
      <c r="O380" s="78">
        <f t="shared" si="98"/>
        <v>478760</v>
      </c>
      <c r="P380" s="45">
        <v>4</v>
      </c>
      <c r="Q380" s="79">
        <f t="shared" si="99"/>
        <v>478760</v>
      </c>
      <c r="R380" s="65">
        <v>9</v>
      </c>
      <c r="S380" s="78">
        <f t="shared" si="100"/>
        <v>1077210</v>
      </c>
      <c r="T380" s="45">
        <v>4</v>
      </c>
      <c r="U380" s="79">
        <f t="shared" si="101"/>
        <v>478760</v>
      </c>
      <c r="V380" s="65">
        <v>11</v>
      </c>
      <c r="W380" s="78">
        <f t="shared" si="102"/>
        <v>1316590</v>
      </c>
      <c r="X380" s="45">
        <v>4</v>
      </c>
      <c r="Y380" s="79">
        <f t="shared" si="103"/>
        <v>478760</v>
      </c>
      <c r="Z380" s="65">
        <v>2</v>
      </c>
      <c r="AA380" s="78">
        <f t="shared" si="104"/>
        <v>239380</v>
      </c>
      <c r="AB380" s="45">
        <v>5</v>
      </c>
      <c r="AC380" s="79">
        <f t="shared" si="105"/>
        <v>598450</v>
      </c>
      <c r="AD380" s="65">
        <v>5</v>
      </c>
      <c r="AE380" s="78">
        <f t="shared" si="106"/>
        <v>598450</v>
      </c>
      <c r="AF380" s="45">
        <v>4</v>
      </c>
      <c r="AG380" s="79">
        <f t="shared" si="107"/>
        <v>478760</v>
      </c>
    </row>
    <row r="381" spans="1:33" ht="16.5" customHeight="1">
      <c r="A381" s="12" t="s">
        <v>931</v>
      </c>
      <c r="B381" s="18" t="s">
        <v>321</v>
      </c>
      <c r="C381" s="281">
        <v>608860</v>
      </c>
      <c r="D381" s="45">
        <v>12</v>
      </c>
      <c r="E381" s="46">
        <f t="shared" si="93"/>
        <v>12</v>
      </c>
      <c r="F381" s="46">
        <f t="shared" si="94"/>
        <v>7306320</v>
      </c>
      <c r="G381" s="46">
        <f t="shared" si="95"/>
        <v>7306320</v>
      </c>
      <c r="H381" s="53">
        <f t="shared" si="91"/>
        <v>1</v>
      </c>
      <c r="I381" s="54">
        <f t="shared" si="92"/>
        <v>1</v>
      </c>
      <c r="J381" s="65">
        <v>3</v>
      </c>
      <c r="K381" s="78">
        <f t="shared" si="96"/>
        <v>1826580</v>
      </c>
      <c r="L381" s="306"/>
      <c r="M381" s="79">
        <f t="shared" si="97"/>
        <v>0</v>
      </c>
      <c r="N381" s="65"/>
      <c r="O381" s="78">
        <f t="shared" si="98"/>
        <v>0</v>
      </c>
      <c r="P381" s="45"/>
      <c r="Q381" s="79">
        <f t="shared" si="99"/>
        <v>0</v>
      </c>
      <c r="R381" s="65"/>
      <c r="S381" s="78">
        <f t="shared" si="100"/>
        <v>0</v>
      </c>
      <c r="T381" s="45">
        <v>2</v>
      </c>
      <c r="U381" s="79">
        <f t="shared" si="101"/>
        <v>1217720</v>
      </c>
      <c r="V381" s="65"/>
      <c r="W381" s="78">
        <f t="shared" si="102"/>
        <v>0</v>
      </c>
      <c r="X381" s="45">
        <v>1</v>
      </c>
      <c r="Y381" s="79">
        <f t="shared" si="103"/>
        <v>608860</v>
      </c>
      <c r="Z381" s="65">
        <v>2</v>
      </c>
      <c r="AA381" s="78">
        <f t="shared" si="104"/>
        <v>1217720</v>
      </c>
      <c r="AB381" s="45"/>
      <c r="AC381" s="79">
        <f t="shared" si="105"/>
        <v>0</v>
      </c>
      <c r="AD381" s="65">
        <v>1</v>
      </c>
      <c r="AE381" s="78">
        <f t="shared" si="106"/>
        <v>608860</v>
      </c>
      <c r="AF381" s="45">
        <v>3</v>
      </c>
      <c r="AG381" s="79">
        <f t="shared" si="107"/>
        <v>1826580</v>
      </c>
    </row>
    <row r="382" spans="1:33" ht="16.5" customHeight="1">
      <c r="A382" s="12"/>
      <c r="B382" s="18"/>
      <c r="C382" s="14"/>
      <c r="D382" s="45"/>
      <c r="E382" s="46"/>
      <c r="F382" s="46"/>
      <c r="G382" s="46"/>
      <c r="H382" s="53"/>
      <c r="I382" s="54"/>
      <c r="J382" s="65"/>
      <c r="K382" s="78"/>
      <c r="L382" s="306"/>
      <c r="M382" s="79"/>
      <c r="N382" s="65"/>
      <c r="O382" s="78"/>
      <c r="P382" s="45"/>
      <c r="Q382" s="79"/>
      <c r="R382" s="65"/>
      <c r="S382" s="78"/>
      <c r="T382" s="45"/>
      <c r="U382" s="79"/>
      <c r="V382" s="65"/>
      <c r="W382" s="78"/>
      <c r="X382" s="45"/>
      <c r="Y382" s="79"/>
      <c r="Z382" s="65"/>
      <c r="AA382" s="78"/>
      <c r="AB382" s="45"/>
      <c r="AC382" s="79"/>
      <c r="AD382" s="65"/>
      <c r="AE382" s="78"/>
      <c r="AF382" s="45"/>
      <c r="AG382" s="79"/>
    </row>
    <row r="383" spans="1:33" ht="16.5" customHeight="1">
      <c r="A383" s="58"/>
      <c r="B383" s="125" t="s">
        <v>57</v>
      </c>
      <c r="C383" s="59"/>
      <c r="D383" s="60"/>
      <c r="E383" s="61"/>
      <c r="F383" s="61"/>
      <c r="G383" s="61"/>
      <c r="H383" s="62"/>
      <c r="I383" s="63"/>
      <c r="J383" s="84"/>
      <c r="K383" s="85"/>
      <c r="L383" s="315"/>
      <c r="M383" s="86"/>
      <c r="N383" s="84"/>
      <c r="O383" s="85"/>
      <c r="P383" s="60"/>
      <c r="Q383" s="86"/>
      <c r="R383" s="84"/>
      <c r="S383" s="85"/>
      <c r="T383" s="60"/>
      <c r="U383" s="86"/>
      <c r="V383" s="84"/>
      <c r="W383" s="85"/>
      <c r="X383" s="60"/>
      <c r="Y383" s="86"/>
      <c r="Z383" s="84"/>
      <c r="AA383" s="85"/>
      <c r="AB383" s="60"/>
      <c r="AC383" s="86"/>
      <c r="AD383" s="84"/>
      <c r="AE383" s="85"/>
      <c r="AF383" s="60"/>
      <c r="AG383" s="86"/>
    </row>
    <row r="384" spans="1:33" ht="16.5" customHeight="1">
      <c r="A384" s="12">
        <v>8002002</v>
      </c>
      <c r="B384" s="18" t="s">
        <v>322</v>
      </c>
      <c r="C384" s="281">
        <v>266140</v>
      </c>
      <c r="D384" s="45">
        <v>87</v>
      </c>
      <c r="E384" s="46">
        <f t="shared" si="93"/>
        <v>88</v>
      </c>
      <c r="F384" s="46">
        <f t="shared" si="94"/>
        <v>23154180</v>
      </c>
      <c r="G384" s="46">
        <f t="shared" si="95"/>
        <v>23420320</v>
      </c>
      <c r="H384" s="53">
        <f t="shared" si="91"/>
        <v>1.0114942528735633</v>
      </c>
      <c r="I384" s="54">
        <f t="shared" si="92"/>
        <v>1.0114942528735633</v>
      </c>
      <c r="J384" s="65">
        <v>11</v>
      </c>
      <c r="K384" s="78">
        <f t="shared" si="96"/>
        <v>2927540</v>
      </c>
      <c r="L384" s="295">
        <v>11</v>
      </c>
      <c r="M384" s="79">
        <f t="shared" si="97"/>
        <v>2927540</v>
      </c>
      <c r="N384" s="65">
        <v>6</v>
      </c>
      <c r="O384" s="78">
        <f t="shared" si="98"/>
        <v>1596840</v>
      </c>
      <c r="P384" s="45">
        <v>6</v>
      </c>
      <c r="Q384" s="79">
        <f t="shared" si="99"/>
        <v>1596840</v>
      </c>
      <c r="R384" s="65">
        <v>5</v>
      </c>
      <c r="S384" s="78">
        <f t="shared" si="100"/>
        <v>1330700</v>
      </c>
      <c r="T384" s="45">
        <v>9</v>
      </c>
      <c r="U384" s="79">
        <f t="shared" si="101"/>
        <v>2395260</v>
      </c>
      <c r="V384" s="65">
        <v>7</v>
      </c>
      <c r="W384" s="78">
        <f t="shared" si="102"/>
        <v>1862980</v>
      </c>
      <c r="X384" s="45">
        <v>3</v>
      </c>
      <c r="Y384" s="79">
        <f t="shared" si="103"/>
        <v>798420</v>
      </c>
      <c r="Z384" s="65">
        <v>7</v>
      </c>
      <c r="AA384" s="78">
        <f t="shared" si="104"/>
        <v>1862980</v>
      </c>
      <c r="AB384" s="45">
        <v>7</v>
      </c>
      <c r="AC384" s="79">
        <f t="shared" si="105"/>
        <v>1862980</v>
      </c>
      <c r="AD384" s="65">
        <v>9</v>
      </c>
      <c r="AE384" s="78">
        <f t="shared" si="106"/>
        <v>2395260</v>
      </c>
      <c r="AF384" s="45">
        <v>7</v>
      </c>
      <c r="AG384" s="79">
        <f t="shared" si="107"/>
        <v>1862980</v>
      </c>
    </row>
    <row r="385" spans="1:33" ht="16.5" customHeight="1">
      <c r="A385" s="12">
        <v>8002014</v>
      </c>
      <c r="B385" s="18" t="s">
        <v>323</v>
      </c>
      <c r="C385" s="281">
        <v>1271510</v>
      </c>
      <c r="D385" s="45">
        <v>11</v>
      </c>
      <c r="E385" s="46">
        <f t="shared" si="93"/>
        <v>14</v>
      </c>
      <c r="F385" s="46">
        <f t="shared" si="94"/>
        <v>13986610</v>
      </c>
      <c r="G385" s="46">
        <f t="shared" si="95"/>
        <v>17801140</v>
      </c>
      <c r="H385" s="53">
        <f t="shared" si="91"/>
        <v>1.2727272727272727</v>
      </c>
      <c r="I385" s="54">
        <f t="shared" si="92"/>
        <v>1.2727272727272727</v>
      </c>
      <c r="J385" s="65">
        <v>1</v>
      </c>
      <c r="K385" s="78">
        <f t="shared" si="96"/>
        <v>1271510</v>
      </c>
      <c r="L385" s="306"/>
      <c r="M385" s="79">
        <f t="shared" si="97"/>
        <v>0</v>
      </c>
      <c r="N385" s="65">
        <v>3</v>
      </c>
      <c r="O385" s="78">
        <f t="shared" si="98"/>
        <v>3814530</v>
      </c>
      <c r="P385" s="45"/>
      <c r="Q385" s="79">
        <f t="shared" si="99"/>
        <v>0</v>
      </c>
      <c r="R385" s="65">
        <v>2</v>
      </c>
      <c r="S385" s="78">
        <f t="shared" si="100"/>
        <v>2543020</v>
      </c>
      <c r="T385" s="45">
        <v>2</v>
      </c>
      <c r="U385" s="79">
        <f t="shared" si="101"/>
        <v>2543020</v>
      </c>
      <c r="V385" s="65"/>
      <c r="W385" s="78">
        <f t="shared" si="102"/>
        <v>0</v>
      </c>
      <c r="X385" s="45"/>
      <c r="Y385" s="79">
        <f t="shared" si="103"/>
        <v>0</v>
      </c>
      <c r="Z385" s="65"/>
      <c r="AA385" s="78">
        <f t="shared" si="104"/>
        <v>0</v>
      </c>
      <c r="AB385" s="45">
        <v>3</v>
      </c>
      <c r="AC385" s="79">
        <f t="shared" si="105"/>
        <v>3814530</v>
      </c>
      <c r="AD385" s="65">
        <v>1</v>
      </c>
      <c r="AE385" s="78">
        <f t="shared" si="106"/>
        <v>1271510</v>
      </c>
      <c r="AF385" s="45">
        <v>2</v>
      </c>
      <c r="AG385" s="79">
        <f t="shared" si="107"/>
        <v>2543020</v>
      </c>
    </row>
    <row r="386" spans="1:33" ht="16.5" customHeight="1">
      <c r="A386" s="12">
        <v>8002015</v>
      </c>
      <c r="B386" s="18" t="s">
        <v>324</v>
      </c>
      <c r="C386" s="281">
        <v>1703340</v>
      </c>
      <c r="D386" s="45">
        <v>7</v>
      </c>
      <c r="E386" s="46">
        <f t="shared" si="93"/>
        <v>9</v>
      </c>
      <c r="F386" s="46">
        <f t="shared" si="94"/>
        <v>11923380</v>
      </c>
      <c r="G386" s="46">
        <f t="shared" si="95"/>
        <v>15330060</v>
      </c>
      <c r="H386" s="53">
        <f t="shared" si="91"/>
        <v>1.2857142857142858</v>
      </c>
      <c r="I386" s="54">
        <f t="shared" si="92"/>
        <v>1.2857142857142858</v>
      </c>
      <c r="J386" s="65"/>
      <c r="K386" s="78">
        <f t="shared" si="96"/>
        <v>0</v>
      </c>
      <c r="L386" s="306"/>
      <c r="M386" s="79">
        <f t="shared" si="97"/>
        <v>0</v>
      </c>
      <c r="N386" s="65">
        <v>1</v>
      </c>
      <c r="O386" s="78">
        <f t="shared" si="98"/>
        <v>1703340</v>
      </c>
      <c r="P386" s="45"/>
      <c r="Q386" s="79">
        <f t="shared" si="99"/>
        <v>0</v>
      </c>
      <c r="R386" s="215">
        <v>1</v>
      </c>
      <c r="S386" s="78">
        <f t="shared" si="100"/>
        <v>1703340</v>
      </c>
      <c r="T386" s="45">
        <v>1</v>
      </c>
      <c r="U386" s="79">
        <f t="shared" si="101"/>
        <v>1703340</v>
      </c>
      <c r="V386" s="65"/>
      <c r="W386" s="78">
        <f t="shared" si="102"/>
        <v>0</v>
      </c>
      <c r="X386" s="45">
        <v>1</v>
      </c>
      <c r="Y386" s="79">
        <f t="shared" si="103"/>
        <v>1703340</v>
      </c>
      <c r="Z386" s="65">
        <v>1</v>
      </c>
      <c r="AA386" s="78">
        <f t="shared" si="104"/>
        <v>1703340</v>
      </c>
      <c r="AB386" s="45">
        <v>1</v>
      </c>
      <c r="AC386" s="79">
        <f t="shared" si="105"/>
        <v>1703340</v>
      </c>
      <c r="AD386" s="65">
        <v>1</v>
      </c>
      <c r="AE386" s="78">
        <f t="shared" si="106"/>
        <v>1703340</v>
      </c>
      <c r="AF386" s="45">
        <v>2</v>
      </c>
      <c r="AG386" s="79">
        <f t="shared" si="107"/>
        <v>3406680</v>
      </c>
    </row>
    <row r="387" spans="1:33" ht="16.5" customHeight="1">
      <c r="A387" s="12">
        <v>1803001</v>
      </c>
      <c r="B387" s="18" t="s">
        <v>325</v>
      </c>
      <c r="C387" s="281">
        <v>784780</v>
      </c>
      <c r="D387" s="45">
        <v>17</v>
      </c>
      <c r="E387" s="46">
        <f t="shared" si="93"/>
        <v>18</v>
      </c>
      <c r="F387" s="46">
        <f t="shared" si="94"/>
        <v>13341260</v>
      </c>
      <c r="G387" s="46">
        <f t="shared" si="95"/>
        <v>14126040</v>
      </c>
      <c r="H387" s="53">
        <f t="shared" ref="H387:H447" si="123">IF(E387&gt;=0,(E387/D387),"-")</f>
        <v>1.0588235294117647</v>
      </c>
      <c r="I387" s="54">
        <f t="shared" ref="I387:I447" si="124">IF(G387&gt;=0,(G387/F387),"-")</f>
        <v>1.0588235294117647</v>
      </c>
      <c r="J387" s="65">
        <v>1</v>
      </c>
      <c r="K387" s="78">
        <f t="shared" si="96"/>
        <v>784780</v>
      </c>
      <c r="L387" s="306">
        <v>1</v>
      </c>
      <c r="M387" s="79">
        <f t="shared" si="97"/>
        <v>784780</v>
      </c>
      <c r="N387" s="65">
        <v>1</v>
      </c>
      <c r="O387" s="78">
        <f t="shared" si="98"/>
        <v>784780</v>
      </c>
      <c r="P387" s="45">
        <v>3</v>
      </c>
      <c r="Q387" s="79">
        <f t="shared" si="99"/>
        <v>2354340</v>
      </c>
      <c r="R387" s="65">
        <v>2</v>
      </c>
      <c r="S387" s="78">
        <f t="shared" si="100"/>
        <v>1569560</v>
      </c>
      <c r="T387" s="45">
        <v>3</v>
      </c>
      <c r="U387" s="79">
        <f t="shared" si="101"/>
        <v>2354340</v>
      </c>
      <c r="V387" s="65"/>
      <c r="W387" s="78">
        <f t="shared" si="102"/>
        <v>0</v>
      </c>
      <c r="X387" s="45"/>
      <c r="Y387" s="79">
        <f t="shared" si="103"/>
        <v>0</v>
      </c>
      <c r="Z387" s="65"/>
      <c r="AA387" s="78">
        <f t="shared" si="104"/>
        <v>0</v>
      </c>
      <c r="AB387" s="45">
        <v>4</v>
      </c>
      <c r="AC387" s="79">
        <f t="shared" si="105"/>
        <v>3139120</v>
      </c>
      <c r="AD387" s="65">
        <v>3</v>
      </c>
      <c r="AE387" s="78">
        <f t="shared" si="106"/>
        <v>2354340</v>
      </c>
      <c r="AF387" s="45"/>
      <c r="AG387" s="79">
        <f t="shared" si="107"/>
        <v>0</v>
      </c>
    </row>
    <row r="388" spans="1:33" ht="27" customHeight="1">
      <c r="A388" s="12" t="s">
        <v>911</v>
      </c>
      <c r="B388" s="18" t="s">
        <v>910</v>
      </c>
      <c r="C388" s="281">
        <v>2295790</v>
      </c>
      <c r="D388" s="45">
        <v>6</v>
      </c>
      <c r="E388" s="46">
        <f t="shared" ref="E388:E450" si="125">+J388+L388+N388+P388+R388+T388+V388+X388+Z388+AB388+AD388+AF388</f>
        <v>6</v>
      </c>
      <c r="F388" s="46">
        <f t="shared" ref="F388:F450" si="126">D388*C388</f>
        <v>13774740</v>
      </c>
      <c r="G388" s="46">
        <f t="shared" ref="G388:G450" si="127">+E388*C388</f>
        <v>13774740</v>
      </c>
      <c r="H388" s="53">
        <f t="shared" si="123"/>
        <v>1</v>
      </c>
      <c r="I388" s="54">
        <f t="shared" si="124"/>
        <v>1</v>
      </c>
      <c r="J388" s="65">
        <v>2</v>
      </c>
      <c r="K388" s="78">
        <f t="shared" ref="K388:K450" si="128">+J388*C388</f>
        <v>4591580</v>
      </c>
      <c r="L388" s="306"/>
      <c r="M388" s="79">
        <f t="shared" ref="M388:M450" si="129">+L388*C388</f>
        <v>0</v>
      </c>
      <c r="N388" s="65"/>
      <c r="O388" s="78">
        <f t="shared" ref="O388:O450" si="130">+N388*C388</f>
        <v>0</v>
      </c>
      <c r="P388" s="45"/>
      <c r="Q388" s="79">
        <f t="shared" ref="Q388:Q450" si="131">+P388*C388</f>
        <v>0</v>
      </c>
      <c r="R388" s="305">
        <v>1</v>
      </c>
      <c r="S388" s="78">
        <f t="shared" ref="S388:S450" si="132">+R388*C388</f>
        <v>2295790</v>
      </c>
      <c r="T388" s="45"/>
      <c r="U388" s="79">
        <f t="shared" ref="U388:U450" si="133">+T388*C388</f>
        <v>0</v>
      </c>
      <c r="V388" s="65">
        <v>1</v>
      </c>
      <c r="W388" s="78">
        <f t="shared" ref="W388:W450" si="134">+V388*C388</f>
        <v>2295790</v>
      </c>
      <c r="X388" s="45"/>
      <c r="Y388" s="79">
        <f t="shared" ref="Y388:Y450" si="135">+X388*C388</f>
        <v>0</v>
      </c>
      <c r="Z388" s="65"/>
      <c r="AA388" s="78">
        <f t="shared" ref="AA388:AA450" si="136">+Z388*C388</f>
        <v>0</v>
      </c>
      <c r="AB388" s="45"/>
      <c r="AC388" s="79">
        <f t="shared" ref="AC388:AC450" si="137">+AB388*C388</f>
        <v>0</v>
      </c>
      <c r="AD388" s="65">
        <v>2</v>
      </c>
      <c r="AE388" s="78">
        <f t="shared" ref="AE388:AE450" si="138">+AD388*C388</f>
        <v>4591580</v>
      </c>
      <c r="AF388" s="45"/>
      <c r="AG388" s="79">
        <f t="shared" ref="AG388:AG450" si="139">+AF388*C388</f>
        <v>0</v>
      </c>
    </row>
    <row r="389" spans="1:33" ht="16.5" customHeight="1" outlineLevel="1">
      <c r="A389" s="12">
        <v>1801101</v>
      </c>
      <c r="B389" s="18" t="s">
        <v>326</v>
      </c>
      <c r="C389" s="281">
        <v>2822290</v>
      </c>
      <c r="D389" s="45"/>
      <c r="E389" s="46">
        <f t="shared" si="125"/>
        <v>0</v>
      </c>
      <c r="F389" s="46">
        <f t="shared" si="126"/>
        <v>0</v>
      </c>
      <c r="G389" s="46">
        <f t="shared" si="127"/>
        <v>0</v>
      </c>
      <c r="H389" s="53" t="e">
        <f t="shared" si="123"/>
        <v>#DIV/0!</v>
      </c>
      <c r="I389" s="54" t="e">
        <f t="shared" si="124"/>
        <v>#DIV/0!</v>
      </c>
      <c r="J389" s="65"/>
      <c r="K389" s="78">
        <f t="shared" si="128"/>
        <v>0</v>
      </c>
      <c r="L389" s="306"/>
      <c r="M389" s="79">
        <f t="shared" si="129"/>
        <v>0</v>
      </c>
      <c r="N389" s="65"/>
      <c r="O389" s="78">
        <f t="shared" si="130"/>
        <v>0</v>
      </c>
      <c r="P389" s="45"/>
      <c r="Q389" s="79">
        <f t="shared" si="131"/>
        <v>0</v>
      </c>
      <c r="R389" s="65"/>
      <c r="S389" s="78">
        <f t="shared" si="132"/>
        <v>0</v>
      </c>
      <c r="T389" s="45"/>
      <c r="U389" s="79">
        <f t="shared" si="133"/>
        <v>0</v>
      </c>
      <c r="V389" s="65"/>
      <c r="W389" s="78">
        <f t="shared" si="134"/>
        <v>0</v>
      </c>
      <c r="X389" s="45"/>
      <c r="Y389" s="79">
        <f t="shared" si="135"/>
        <v>0</v>
      </c>
      <c r="Z389" s="65"/>
      <c r="AA389" s="78">
        <f t="shared" si="136"/>
        <v>0</v>
      </c>
      <c r="AB389" s="45"/>
      <c r="AC389" s="79">
        <f t="shared" si="137"/>
        <v>0</v>
      </c>
      <c r="AD389" s="65"/>
      <c r="AE389" s="78">
        <f t="shared" si="138"/>
        <v>0</v>
      </c>
      <c r="AF389" s="45"/>
      <c r="AG389" s="79">
        <f t="shared" si="139"/>
        <v>0</v>
      </c>
    </row>
    <row r="390" spans="1:33" ht="27" customHeight="1">
      <c r="A390" s="12" t="s">
        <v>912</v>
      </c>
      <c r="B390" s="18" t="s">
        <v>327</v>
      </c>
      <c r="C390" s="281">
        <v>1404340</v>
      </c>
      <c r="D390" s="45">
        <v>4</v>
      </c>
      <c r="E390" s="46">
        <f t="shared" si="125"/>
        <v>5</v>
      </c>
      <c r="F390" s="46">
        <f t="shared" si="126"/>
        <v>5617360</v>
      </c>
      <c r="G390" s="46">
        <f t="shared" si="127"/>
        <v>7021700</v>
      </c>
      <c r="H390" s="53">
        <f t="shared" si="123"/>
        <v>1.25</v>
      </c>
      <c r="I390" s="54">
        <f t="shared" si="124"/>
        <v>1.25</v>
      </c>
      <c r="J390" s="65"/>
      <c r="K390" s="78">
        <f t="shared" si="128"/>
        <v>0</v>
      </c>
      <c r="L390" s="306"/>
      <c r="M390" s="79">
        <f t="shared" si="129"/>
        <v>0</v>
      </c>
      <c r="N390" s="65"/>
      <c r="O390" s="78">
        <f t="shared" si="130"/>
        <v>0</v>
      </c>
      <c r="P390" s="45">
        <v>1</v>
      </c>
      <c r="Q390" s="79">
        <f t="shared" si="131"/>
        <v>1404340</v>
      </c>
      <c r="R390" s="65"/>
      <c r="S390" s="78">
        <f t="shared" si="132"/>
        <v>0</v>
      </c>
      <c r="T390" s="314">
        <v>1</v>
      </c>
      <c r="U390" s="79">
        <f t="shared" si="133"/>
        <v>1404340</v>
      </c>
      <c r="V390" s="65"/>
      <c r="W390" s="78">
        <f t="shared" si="134"/>
        <v>0</v>
      </c>
      <c r="X390" s="45"/>
      <c r="Y390" s="79">
        <f t="shared" si="135"/>
        <v>0</v>
      </c>
      <c r="Z390" s="305">
        <v>1</v>
      </c>
      <c r="AA390" s="78">
        <f t="shared" si="136"/>
        <v>1404340</v>
      </c>
      <c r="AB390" s="45">
        <v>1</v>
      </c>
      <c r="AC390" s="79">
        <f t="shared" si="137"/>
        <v>1404340</v>
      </c>
      <c r="AD390" s="65">
        <v>1</v>
      </c>
      <c r="AE390" s="78">
        <f t="shared" si="138"/>
        <v>1404340</v>
      </c>
      <c r="AF390" s="45"/>
      <c r="AG390" s="79">
        <f t="shared" si="139"/>
        <v>0</v>
      </c>
    </row>
    <row r="391" spans="1:33" ht="16.5" customHeight="1">
      <c r="A391" s="12"/>
      <c r="B391" s="18"/>
      <c r="C391" s="14"/>
      <c r="D391" s="45"/>
      <c r="E391" s="46"/>
      <c r="F391" s="46"/>
      <c r="G391" s="46"/>
      <c r="H391" s="53"/>
      <c r="I391" s="54"/>
      <c r="J391" s="65"/>
      <c r="K391" s="78"/>
      <c r="L391" s="306"/>
      <c r="M391" s="79"/>
      <c r="N391" s="65"/>
      <c r="O391" s="78"/>
      <c r="P391" s="45"/>
      <c r="Q391" s="79"/>
      <c r="R391" s="65"/>
      <c r="S391" s="78"/>
      <c r="T391" s="45"/>
      <c r="U391" s="79"/>
      <c r="V391" s="65"/>
      <c r="W391" s="78"/>
      <c r="X391" s="45"/>
      <c r="Y391" s="79"/>
      <c r="Z391" s="65"/>
      <c r="AA391" s="78"/>
      <c r="AB391" s="45"/>
      <c r="AC391" s="79"/>
      <c r="AD391" s="65"/>
      <c r="AE391" s="78"/>
      <c r="AF391" s="45"/>
      <c r="AG391" s="79"/>
    </row>
    <row r="392" spans="1:33" ht="16.5" customHeight="1">
      <c r="A392" s="58"/>
      <c r="B392" s="125" t="s">
        <v>328</v>
      </c>
      <c r="C392" s="59"/>
      <c r="D392" s="60"/>
      <c r="E392" s="61"/>
      <c r="F392" s="61"/>
      <c r="G392" s="61"/>
      <c r="H392" s="62"/>
      <c r="I392" s="63"/>
      <c r="J392" s="84"/>
      <c r="K392" s="85"/>
      <c r="L392" s="315"/>
      <c r="M392" s="86"/>
      <c r="N392" s="84"/>
      <c r="O392" s="85"/>
      <c r="P392" s="60"/>
      <c r="Q392" s="86"/>
      <c r="R392" s="84"/>
      <c r="S392" s="85"/>
      <c r="T392" s="60"/>
      <c r="U392" s="86"/>
      <c r="V392" s="84"/>
      <c r="W392" s="85"/>
      <c r="X392" s="60"/>
      <c r="Y392" s="86"/>
      <c r="Z392" s="84"/>
      <c r="AA392" s="85"/>
      <c r="AB392" s="60"/>
      <c r="AC392" s="86"/>
      <c r="AD392" s="84"/>
      <c r="AE392" s="85"/>
      <c r="AF392" s="60"/>
      <c r="AG392" s="86"/>
    </row>
    <row r="393" spans="1:33" ht="16.5" customHeight="1">
      <c r="A393" s="12">
        <v>8002003</v>
      </c>
      <c r="B393" s="18" t="s">
        <v>329</v>
      </c>
      <c r="C393" s="281">
        <v>605350</v>
      </c>
      <c r="D393" s="45">
        <v>1</v>
      </c>
      <c r="E393" s="46">
        <f t="shared" si="125"/>
        <v>0</v>
      </c>
      <c r="F393" s="46">
        <f t="shared" si="126"/>
        <v>605350</v>
      </c>
      <c r="G393" s="46">
        <f t="shared" si="127"/>
        <v>0</v>
      </c>
      <c r="H393" s="53">
        <f t="shared" si="123"/>
        <v>0</v>
      </c>
      <c r="I393" s="54">
        <f t="shared" si="124"/>
        <v>0</v>
      </c>
      <c r="J393" s="65"/>
      <c r="K393" s="78">
        <f t="shared" si="128"/>
        <v>0</v>
      </c>
      <c r="L393" s="295"/>
      <c r="M393" s="79">
        <f t="shared" si="129"/>
        <v>0</v>
      </c>
      <c r="N393" s="65"/>
      <c r="O393" s="78">
        <f t="shared" si="130"/>
        <v>0</v>
      </c>
      <c r="P393" s="45"/>
      <c r="Q393" s="79">
        <f t="shared" si="131"/>
        <v>0</v>
      </c>
      <c r="R393" s="65"/>
      <c r="S393" s="78">
        <f t="shared" si="132"/>
        <v>0</v>
      </c>
      <c r="T393" s="45"/>
      <c r="U393" s="79">
        <f t="shared" si="133"/>
        <v>0</v>
      </c>
      <c r="V393" s="65"/>
      <c r="W393" s="78">
        <f t="shared" si="134"/>
        <v>0</v>
      </c>
      <c r="X393" s="45"/>
      <c r="Y393" s="79">
        <f t="shared" si="135"/>
        <v>0</v>
      </c>
      <c r="Z393" s="65"/>
      <c r="AA393" s="78">
        <f t="shared" si="136"/>
        <v>0</v>
      </c>
      <c r="AB393" s="45"/>
      <c r="AC393" s="79">
        <f t="shared" si="137"/>
        <v>0</v>
      </c>
      <c r="AD393" s="65"/>
      <c r="AE393" s="78">
        <f t="shared" si="138"/>
        <v>0</v>
      </c>
      <c r="AF393" s="45"/>
      <c r="AG393" s="79">
        <f t="shared" si="139"/>
        <v>0</v>
      </c>
    </row>
    <row r="394" spans="1:33" ht="16.5" customHeight="1">
      <c r="A394" s="12">
        <v>8002004</v>
      </c>
      <c r="B394" s="18" t="s">
        <v>330</v>
      </c>
      <c r="C394" s="281">
        <v>879540</v>
      </c>
      <c r="D394" s="45">
        <v>16</v>
      </c>
      <c r="E394" s="46">
        <f t="shared" si="125"/>
        <v>13</v>
      </c>
      <c r="F394" s="46">
        <f t="shared" si="126"/>
        <v>14072640</v>
      </c>
      <c r="G394" s="46">
        <f t="shared" si="127"/>
        <v>11434020</v>
      </c>
      <c r="H394" s="53">
        <f t="shared" si="123"/>
        <v>0.8125</v>
      </c>
      <c r="I394" s="54">
        <f t="shared" si="124"/>
        <v>0.8125</v>
      </c>
      <c r="J394" s="65">
        <v>3</v>
      </c>
      <c r="K394" s="78">
        <f t="shared" si="128"/>
        <v>2638620</v>
      </c>
      <c r="L394" s="306"/>
      <c r="M394" s="79">
        <f t="shared" si="129"/>
        <v>0</v>
      </c>
      <c r="N394" s="65">
        <v>4</v>
      </c>
      <c r="O394" s="78">
        <f t="shared" si="130"/>
        <v>3518160</v>
      </c>
      <c r="P394" s="45">
        <v>1</v>
      </c>
      <c r="Q394" s="79">
        <f t="shared" si="131"/>
        <v>879540</v>
      </c>
      <c r="R394" s="65">
        <v>2</v>
      </c>
      <c r="S394" s="78">
        <f t="shared" si="132"/>
        <v>1759080</v>
      </c>
      <c r="T394" s="45">
        <v>2</v>
      </c>
      <c r="U394" s="79">
        <f t="shared" si="133"/>
        <v>1759080</v>
      </c>
      <c r="V394" s="65"/>
      <c r="W394" s="78">
        <f t="shared" si="134"/>
        <v>0</v>
      </c>
      <c r="X394" s="45"/>
      <c r="Y394" s="79">
        <f t="shared" si="135"/>
        <v>0</v>
      </c>
      <c r="Z394" s="65"/>
      <c r="AA394" s="78">
        <f t="shared" si="136"/>
        <v>0</v>
      </c>
      <c r="AB394" s="45"/>
      <c r="AC394" s="79">
        <f t="shared" si="137"/>
        <v>0</v>
      </c>
      <c r="AD394" s="65">
        <v>1</v>
      </c>
      <c r="AE394" s="78">
        <f t="shared" si="138"/>
        <v>879540</v>
      </c>
      <c r="AF394" s="45"/>
      <c r="AG394" s="79">
        <f t="shared" si="139"/>
        <v>0</v>
      </c>
    </row>
    <row r="395" spans="1:33" ht="16.5" customHeight="1">
      <c r="A395" s="12">
        <v>8002005</v>
      </c>
      <c r="B395" s="18" t="s">
        <v>331</v>
      </c>
      <c r="C395" s="281">
        <v>759020</v>
      </c>
      <c r="D395" s="45">
        <v>1</v>
      </c>
      <c r="E395" s="46">
        <f t="shared" si="125"/>
        <v>0</v>
      </c>
      <c r="F395" s="46">
        <f t="shared" si="126"/>
        <v>759020</v>
      </c>
      <c r="G395" s="46">
        <f t="shared" si="127"/>
        <v>0</v>
      </c>
      <c r="H395" s="53">
        <f t="shared" si="123"/>
        <v>0</v>
      </c>
      <c r="I395" s="54">
        <f t="shared" si="124"/>
        <v>0</v>
      </c>
      <c r="J395" s="65"/>
      <c r="K395" s="78">
        <f t="shared" si="128"/>
        <v>0</v>
      </c>
      <c r="L395" s="306"/>
      <c r="M395" s="79">
        <f t="shared" si="129"/>
        <v>0</v>
      </c>
      <c r="N395" s="65"/>
      <c r="O395" s="78">
        <f t="shared" si="130"/>
        <v>0</v>
      </c>
      <c r="P395" s="45"/>
      <c r="Q395" s="79">
        <f t="shared" si="131"/>
        <v>0</v>
      </c>
      <c r="R395" s="65"/>
      <c r="S395" s="78">
        <f t="shared" si="132"/>
        <v>0</v>
      </c>
      <c r="T395" s="45"/>
      <c r="U395" s="79">
        <f t="shared" si="133"/>
        <v>0</v>
      </c>
      <c r="V395" s="65"/>
      <c r="W395" s="78">
        <f t="shared" si="134"/>
        <v>0</v>
      </c>
      <c r="X395" s="45"/>
      <c r="Y395" s="79">
        <f t="shared" si="135"/>
        <v>0</v>
      </c>
      <c r="Z395" s="65"/>
      <c r="AA395" s="78">
        <f t="shared" si="136"/>
        <v>0</v>
      </c>
      <c r="AB395" s="45"/>
      <c r="AC395" s="79">
        <f t="shared" si="137"/>
        <v>0</v>
      </c>
      <c r="AD395" s="65"/>
      <c r="AE395" s="78">
        <f t="shared" si="138"/>
        <v>0</v>
      </c>
      <c r="AF395" s="45"/>
      <c r="AG395" s="79">
        <f t="shared" si="139"/>
        <v>0</v>
      </c>
    </row>
    <row r="396" spans="1:33" ht="16.5" customHeight="1">
      <c r="A396" s="12"/>
      <c r="B396" s="18"/>
      <c r="C396" s="14"/>
      <c r="D396" s="45"/>
      <c r="E396" s="46"/>
      <c r="F396" s="46"/>
      <c r="G396" s="46"/>
      <c r="H396" s="53"/>
      <c r="I396" s="54"/>
      <c r="J396" s="65"/>
      <c r="K396" s="78"/>
      <c r="L396" s="295"/>
      <c r="M396" s="79"/>
      <c r="N396" s="65"/>
      <c r="O396" s="78"/>
      <c r="P396" s="45"/>
      <c r="Q396" s="79"/>
      <c r="R396" s="65"/>
      <c r="S396" s="78"/>
      <c r="T396" s="45"/>
      <c r="U396" s="79"/>
      <c r="V396" s="65"/>
      <c r="W396" s="78"/>
      <c r="X396" s="45"/>
      <c r="Y396" s="79"/>
      <c r="Z396" s="65"/>
      <c r="AA396" s="78"/>
      <c r="AB396" s="45"/>
      <c r="AC396" s="79"/>
      <c r="AD396" s="65"/>
      <c r="AE396" s="78"/>
      <c r="AF396" s="45"/>
      <c r="AG396" s="79"/>
    </row>
    <row r="397" spans="1:33" ht="16.5" customHeight="1" outlineLevel="1">
      <c r="A397" s="58"/>
      <c r="B397" s="125" t="s">
        <v>332</v>
      </c>
      <c r="C397" s="59"/>
      <c r="D397" s="60"/>
      <c r="E397" s="61"/>
      <c r="F397" s="61"/>
      <c r="G397" s="61"/>
      <c r="H397" s="62"/>
      <c r="I397" s="63"/>
      <c r="J397" s="84"/>
      <c r="K397" s="85"/>
      <c r="L397" s="315"/>
      <c r="M397" s="86"/>
      <c r="N397" s="84"/>
      <c r="O397" s="85"/>
      <c r="P397" s="60"/>
      <c r="Q397" s="86"/>
      <c r="R397" s="84"/>
      <c r="S397" s="85"/>
      <c r="T397" s="60"/>
      <c r="U397" s="86"/>
      <c r="V397" s="84"/>
      <c r="W397" s="85"/>
      <c r="X397" s="60"/>
      <c r="Y397" s="86"/>
      <c r="Z397" s="84"/>
      <c r="AA397" s="85"/>
      <c r="AB397" s="60"/>
      <c r="AC397" s="86"/>
      <c r="AD397" s="84"/>
      <c r="AE397" s="85"/>
      <c r="AF397" s="60"/>
      <c r="AG397" s="86"/>
    </row>
    <row r="398" spans="1:33" ht="16.5" customHeight="1" outlineLevel="1">
      <c r="A398" s="12">
        <v>7004019</v>
      </c>
      <c r="B398" s="18" t="s">
        <v>333</v>
      </c>
      <c r="C398" s="281">
        <v>52420</v>
      </c>
      <c r="D398" s="45">
        <v>54</v>
      </c>
      <c r="E398" s="46">
        <f t="shared" si="125"/>
        <v>44</v>
      </c>
      <c r="F398" s="46">
        <f t="shared" si="126"/>
        <v>2830680</v>
      </c>
      <c r="G398" s="46">
        <f t="shared" si="127"/>
        <v>2306480</v>
      </c>
      <c r="H398" s="53">
        <f t="shared" si="123"/>
        <v>0.81481481481481477</v>
      </c>
      <c r="I398" s="54">
        <f t="shared" si="124"/>
        <v>0.81481481481481477</v>
      </c>
      <c r="J398" s="65">
        <v>18</v>
      </c>
      <c r="K398" s="78">
        <f t="shared" si="128"/>
        <v>943560</v>
      </c>
      <c r="L398" s="295">
        <v>14</v>
      </c>
      <c r="M398" s="79">
        <f t="shared" si="129"/>
        <v>733880</v>
      </c>
      <c r="N398" s="65">
        <v>7</v>
      </c>
      <c r="O398" s="78">
        <f t="shared" si="130"/>
        <v>366940</v>
      </c>
      <c r="P398" s="45">
        <v>5</v>
      </c>
      <c r="Q398" s="79">
        <f t="shared" si="131"/>
        <v>262100</v>
      </c>
      <c r="R398" s="65"/>
      <c r="S398" s="78">
        <f t="shared" si="132"/>
        <v>0</v>
      </c>
      <c r="T398" s="45"/>
      <c r="U398" s="79">
        <f t="shared" si="133"/>
        <v>0</v>
      </c>
      <c r="V398" s="65"/>
      <c r="W398" s="78">
        <f t="shared" si="134"/>
        <v>0</v>
      </c>
      <c r="X398" s="45"/>
      <c r="Y398" s="79">
        <f t="shared" si="135"/>
        <v>0</v>
      </c>
      <c r="Z398" s="65"/>
      <c r="AA398" s="78">
        <f t="shared" si="136"/>
        <v>0</v>
      </c>
      <c r="AB398" s="45"/>
      <c r="AC398" s="79">
        <f t="shared" si="137"/>
        <v>0</v>
      </c>
      <c r="AD398" s="65"/>
      <c r="AE398" s="78">
        <f t="shared" si="138"/>
        <v>0</v>
      </c>
      <c r="AF398" s="45"/>
      <c r="AG398" s="79">
        <f t="shared" si="139"/>
        <v>0</v>
      </c>
    </row>
    <row r="399" spans="1:33" ht="16.5" customHeight="1" outlineLevel="1">
      <c r="A399" s="12">
        <v>7004020</v>
      </c>
      <c r="B399" s="18" t="s">
        <v>334</v>
      </c>
      <c r="C399" s="281">
        <v>365390</v>
      </c>
      <c r="D399" s="45">
        <v>64</v>
      </c>
      <c r="E399" s="46">
        <f t="shared" si="125"/>
        <v>16</v>
      </c>
      <c r="F399" s="46">
        <f t="shared" si="126"/>
        <v>23384960</v>
      </c>
      <c r="G399" s="46">
        <f t="shared" si="127"/>
        <v>5846240</v>
      </c>
      <c r="H399" s="53">
        <f t="shared" si="123"/>
        <v>0.25</v>
      </c>
      <c r="I399" s="54">
        <f t="shared" si="124"/>
        <v>0.25</v>
      </c>
      <c r="J399" s="65"/>
      <c r="K399" s="78">
        <f t="shared" si="128"/>
        <v>0</v>
      </c>
      <c r="L399" s="306">
        <v>4</v>
      </c>
      <c r="M399" s="79">
        <f t="shared" si="129"/>
        <v>1461560</v>
      </c>
      <c r="N399" s="65">
        <v>8</v>
      </c>
      <c r="O399" s="78">
        <f t="shared" si="130"/>
        <v>2923120</v>
      </c>
      <c r="P399" s="45">
        <v>4</v>
      </c>
      <c r="Q399" s="79">
        <f t="shared" si="131"/>
        <v>1461560</v>
      </c>
      <c r="R399" s="65"/>
      <c r="S399" s="78">
        <f t="shared" si="132"/>
        <v>0</v>
      </c>
      <c r="T399" s="45"/>
      <c r="U399" s="79">
        <f t="shared" si="133"/>
        <v>0</v>
      </c>
      <c r="V399" s="65"/>
      <c r="W399" s="78">
        <f t="shared" si="134"/>
        <v>0</v>
      </c>
      <c r="X399" s="45"/>
      <c r="Y399" s="79">
        <f t="shared" si="135"/>
        <v>0</v>
      </c>
      <c r="Z399" s="65"/>
      <c r="AA399" s="78">
        <f t="shared" si="136"/>
        <v>0</v>
      </c>
      <c r="AB399" s="45"/>
      <c r="AC399" s="79">
        <f t="shared" si="137"/>
        <v>0</v>
      </c>
      <c r="AD399" s="65"/>
      <c r="AE399" s="78">
        <f t="shared" si="138"/>
        <v>0</v>
      </c>
      <c r="AF399" s="45"/>
      <c r="AG399" s="79">
        <f t="shared" si="139"/>
        <v>0</v>
      </c>
    </row>
    <row r="400" spans="1:33" ht="16.5" customHeight="1" outlineLevel="1">
      <c r="A400" s="12">
        <v>7004021</v>
      </c>
      <c r="B400" s="18" t="s">
        <v>335</v>
      </c>
      <c r="C400" s="281">
        <v>153920</v>
      </c>
      <c r="D400" s="45">
        <v>61</v>
      </c>
      <c r="E400" s="46">
        <f t="shared" si="125"/>
        <v>5</v>
      </c>
      <c r="F400" s="46">
        <f t="shared" si="126"/>
        <v>9389120</v>
      </c>
      <c r="G400" s="46">
        <f t="shared" si="127"/>
        <v>769600</v>
      </c>
      <c r="H400" s="53">
        <f t="shared" si="123"/>
        <v>8.1967213114754092E-2</v>
      </c>
      <c r="I400" s="54">
        <f t="shared" si="124"/>
        <v>8.1967213114754092E-2</v>
      </c>
      <c r="J400" s="65"/>
      <c r="K400" s="78">
        <f t="shared" si="128"/>
        <v>0</v>
      </c>
      <c r="L400" s="306"/>
      <c r="M400" s="79">
        <f t="shared" si="129"/>
        <v>0</v>
      </c>
      <c r="N400" s="65">
        <v>1</v>
      </c>
      <c r="O400" s="78">
        <f t="shared" si="130"/>
        <v>153920</v>
      </c>
      <c r="P400" s="45">
        <v>4</v>
      </c>
      <c r="Q400" s="79">
        <f t="shared" si="131"/>
        <v>615680</v>
      </c>
      <c r="R400" s="65"/>
      <c r="S400" s="78">
        <f t="shared" si="132"/>
        <v>0</v>
      </c>
      <c r="T400" s="45"/>
      <c r="U400" s="79">
        <f t="shared" si="133"/>
        <v>0</v>
      </c>
      <c r="V400" s="65"/>
      <c r="W400" s="78">
        <f t="shared" si="134"/>
        <v>0</v>
      </c>
      <c r="X400" s="45"/>
      <c r="Y400" s="79">
        <f t="shared" si="135"/>
        <v>0</v>
      </c>
      <c r="Z400" s="65"/>
      <c r="AA400" s="78">
        <f t="shared" si="136"/>
        <v>0</v>
      </c>
      <c r="AB400" s="45"/>
      <c r="AC400" s="79">
        <f t="shared" si="137"/>
        <v>0</v>
      </c>
      <c r="AD400" s="65"/>
      <c r="AE400" s="78">
        <f t="shared" si="138"/>
        <v>0</v>
      </c>
      <c r="AF400" s="45"/>
      <c r="AG400" s="79">
        <f t="shared" si="139"/>
        <v>0</v>
      </c>
    </row>
    <row r="401" spans="1:33" ht="16.5" customHeight="1" outlineLevel="1">
      <c r="A401" s="12"/>
      <c r="B401" s="18"/>
      <c r="C401" s="284"/>
      <c r="D401" s="45"/>
      <c r="E401" s="46"/>
      <c r="F401" s="46"/>
      <c r="G401" s="46"/>
      <c r="H401" s="53"/>
      <c r="I401" s="54"/>
      <c r="J401" s="65"/>
      <c r="K401" s="78"/>
      <c r="L401" s="295"/>
      <c r="M401" s="79"/>
      <c r="N401" s="65"/>
      <c r="O401" s="78"/>
      <c r="P401" s="45"/>
      <c r="Q401" s="79"/>
      <c r="R401" s="65"/>
      <c r="S401" s="78"/>
      <c r="T401" s="45"/>
      <c r="U401" s="79"/>
      <c r="V401" s="65"/>
      <c r="W401" s="78"/>
      <c r="X401" s="45"/>
      <c r="Y401" s="79"/>
      <c r="Z401" s="65"/>
      <c r="AA401" s="78"/>
      <c r="AB401" s="45"/>
      <c r="AC401" s="79"/>
      <c r="AD401" s="65"/>
      <c r="AE401" s="78"/>
      <c r="AF401" s="45"/>
      <c r="AG401" s="79"/>
    </row>
    <row r="402" spans="1:33" ht="16.5" customHeight="1">
      <c r="A402" s="58"/>
      <c r="B402" s="125" t="s">
        <v>336</v>
      </c>
      <c r="C402" s="275"/>
      <c r="D402" s="60"/>
      <c r="E402" s="61"/>
      <c r="F402" s="61"/>
      <c r="G402" s="61"/>
      <c r="H402" s="62"/>
      <c r="I402" s="63"/>
      <c r="J402" s="84"/>
      <c r="K402" s="85"/>
      <c r="L402" s="315"/>
      <c r="M402" s="86"/>
      <c r="N402" s="84"/>
      <c r="O402" s="85"/>
      <c r="P402" s="60"/>
      <c r="Q402" s="86"/>
      <c r="R402" s="84"/>
      <c r="S402" s="85"/>
      <c r="T402" s="60"/>
      <c r="U402" s="86"/>
      <c r="V402" s="84"/>
      <c r="W402" s="85"/>
      <c r="X402" s="60"/>
      <c r="Y402" s="86"/>
      <c r="Z402" s="84"/>
      <c r="AA402" s="85"/>
      <c r="AB402" s="60"/>
      <c r="AC402" s="86"/>
      <c r="AD402" s="84"/>
      <c r="AE402" s="85"/>
      <c r="AF402" s="60"/>
      <c r="AG402" s="86"/>
    </row>
    <row r="403" spans="1:33" ht="16.5" customHeight="1">
      <c r="A403" s="12">
        <v>7004001</v>
      </c>
      <c r="B403" s="18" t="s">
        <v>337</v>
      </c>
      <c r="C403" s="281">
        <v>27990</v>
      </c>
      <c r="D403" s="45">
        <v>17</v>
      </c>
      <c r="E403" s="46">
        <f t="shared" si="125"/>
        <v>15</v>
      </c>
      <c r="F403" s="46">
        <f t="shared" si="126"/>
        <v>475830</v>
      </c>
      <c r="G403" s="46">
        <f t="shared" si="127"/>
        <v>419850</v>
      </c>
      <c r="H403" s="53">
        <f t="shared" si="123"/>
        <v>0.88235294117647056</v>
      </c>
      <c r="I403" s="54">
        <f t="shared" si="124"/>
        <v>0.88235294117647056</v>
      </c>
      <c r="J403" s="65">
        <v>2</v>
      </c>
      <c r="K403" s="78">
        <f t="shared" si="128"/>
        <v>55980</v>
      </c>
      <c r="L403" s="295">
        <v>1</v>
      </c>
      <c r="M403" s="79">
        <f t="shared" si="129"/>
        <v>27990</v>
      </c>
      <c r="N403" s="65">
        <v>1</v>
      </c>
      <c r="O403" s="78">
        <f t="shared" si="130"/>
        <v>27990</v>
      </c>
      <c r="P403" s="45"/>
      <c r="Q403" s="79">
        <f t="shared" si="131"/>
        <v>0</v>
      </c>
      <c r="R403" s="65">
        <v>3</v>
      </c>
      <c r="S403" s="78">
        <f t="shared" si="132"/>
        <v>83970</v>
      </c>
      <c r="T403" s="45">
        <v>2</v>
      </c>
      <c r="U403" s="79">
        <f t="shared" si="133"/>
        <v>55980</v>
      </c>
      <c r="V403" s="65"/>
      <c r="W403" s="78">
        <f t="shared" si="134"/>
        <v>0</v>
      </c>
      <c r="X403" s="314">
        <v>3</v>
      </c>
      <c r="Y403" s="79">
        <f t="shared" si="135"/>
        <v>83970</v>
      </c>
      <c r="Z403" s="65"/>
      <c r="AA403" s="78">
        <f t="shared" si="136"/>
        <v>0</v>
      </c>
      <c r="AB403" s="45">
        <v>1</v>
      </c>
      <c r="AC403" s="79">
        <f t="shared" si="137"/>
        <v>27990</v>
      </c>
      <c r="AD403" s="65">
        <v>2</v>
      </c>
      <c r="AE403" s="78">
        <f t="shared" si="138"/>
        <v>55980</v>
      </c>
      <c r="AF403" s="45"/>
      <c r="AG403" s="79">
        <f t="shared" si="139"/>
        <v>0</v>
      </c>
    </row>
    <row r="404" spans="1:33" ht="16.5" customHeight="1">
      <c r="A404" s="12">
        <v>7004002</v>
      </c>
      <c r="B404" s="18" t="s">
        <v>338</v>
      </c>
      <c r="C404" s="281">
        <v>35800</v>
      </c>
      <c r="D404" s="45">
        <v>8</v>
      </c>
      <c r="E404" s="46">
        <f t="shared" si="125"/>
        <v>7</v>
      </c>
      <c r="F404" s="46">
        <f t="shared" si="126"/>
        <v>286400</v>
      </c>
      <c r="G404" s="46">
        <f t="shared" si="127"/>
        <v>250600</v>
      </c>
      <c r="H404" s="53">
        <f t="shared" si="123"/>
        <v>0.875</v>
      </c>
      <c r="I404" s="54">
        <f t="shared" si="124"/>
        <v>0.875</v>
      </c>
      <c r="J404" s="65">
        <v>1</v>
      </c>
      <c r="K404" s="78">
        <f t="shared" si="128"/>
        <v>35800</v>
      </c>
      <c r="L404" s="306">
        <v>1</v>
      </c>
      <c r="M404" s="79">
        <f t="shared" si="129"/>
        <v>35800</v>
      </c>
      <c r="N404" s="65"/>
      <c r="O404" s="78">
        <f t="shared" si="130"/>
        <v>0</v>
      </c>
      <c r="P404" s="45"/>
      <c r="Q404" s="79">
        <f t="shared" si="131"/>
        <v>0</v>
      </c>
      <c r="R404" s="65">
        <v>2</v>
      </c>
      <c r="S404" s="78">
        <f t="shared" si="132"/>
        <v>71600</v>
      </c>
      <c r="T404" s="45"/>
      <c r="U404" s="79">
        <f t="shared" si="133"/>
        <v>0</v>
      </c>
      <c r="V404" s="65"/>
      <c r="W404" s="78">
        <f t="shared" si="134"/>
        <v>0</v>
      </c>
      <c r="X404" s="314">
        <v>2</v>
      </c>
      <c r="Y404" s="79">
        <f t="shared" si="135"/>
        <v>71600</v>
      </c>
      <c r="Z404" s="65"/>
      <c r="AA404" s="78">
        <f t="shared" si="136"/>
        <v>0</v>
      </c>
      <c r="AB404" s="45"/>
      <c r="AC404" s="79">
        <f t="shared" si="137"/>
        <v>0</v>
      </c>
      <c r="AD404" s="65">
        <v>1</v>
      </c>
      <c r="AE404" s="78">
        <f t="shared" si="138"/>
        <v>35800</v>
      </c>
      <c r="AF404" s="45"/>
      <c r="AG404" s="79">
        <f t="shared" si="139"/>
        <v>0</v>
      </c>
    </row>
    <row r="405" spans="1:33" ht="16.5" customHeight="1">
      <c r="A405" s="12">
        <v>7004003</v>
      </c>
      <c r="B405" s="18" t="s">
        <v>339</v>
      </c>
      <c r="C405" s="281">
        <v>41170</v>
      </c>
      <c r="D405" s="45">
        <v>2</v>
      </c>
      <c r="E405" s="46">
        <f t="shared" si="125"/>
        <v>2</v>
      </c>
      <c r="F405" s="46">
        <f t="shared" si="126"/>
        <v>82340</v>
      </c>
      <c r="G405" s="46">
        <f t="shared" si="127"/>
        <v>82340</v>
      </c>
      <c r="H405" s="53">
        <f t="shared" si="123"/>
        <v>1</v>
      </c>
      <c r="I405" s="54">
        <f t="shared" si="124"/>
        <v>1</v>
      </c>
      <c r="J405" s="65"/>
      <c r="K405" s="78">
        <f t="shared" si="128"/>
        <v>0</v>
      </c>
      <c r="L405" s="306"/>
      <c r="M405" s="79">
        <f t="shared" si="129"/>
        <v>0</v>
      </c>
      <c r="N405" s="65"/>
      <c r="O405" s="78">
        <f t="shared" si="130"/>
        <v>0</v>
      </c>
      <c r="P405" s="45"/>
      <c r="Q405" s="79">
        <f t="shared" si="131"/>
        <v>0</v>
      </c>
      <c r="R405" s="65"/>
      <c r="S405" s="78">
        <f t="shared" si="132"/>
        <v>0</v>
      </c>
      <c r="T405" s="45"/>
      <c r="U405" s="79">
        <f t="shared" si="133"/>
        <v>0</v>
      </c>
      <c r="V405" s="65"/>
      <c r="W405" s="78">
        <f t="shared" si="134"/>
        <v>0</v>
      </c>
      <c r="X405" s="314">
        <v>1</v>
      </c>
      <c r="Y405" s="79">
        <f t="shared" si="135"/>
        <v>41170</v>
      </c>
      <c r="Z405" s="65"/>
      <c r="AA405" s="78">
        <f t="shared" si="136"/>
        <v>0</v>
      </c>
      <c r="AB405" s="45">
        <v>1</v>
      </c>
      <c r="AC405" s="79">
        <f t="shared" si="137"/>
        <v>41170</v>
      </c>
      <c r="AD405" s="65"/>
      <c r="AE405" s="78">
        <f t="shared" si="138"/>
        <v>0</v>
      </c>
      <c r="AF405" s="45"/>
      <c r="AG405" s="79">
        <f t="shared" si="139"/>
        <v>0</v>
      </c>
    </row>
    <row r="406" spans="1:33" ht="16.5" customHeight="1">
      <c r="A406" s="12">
        <v>7004004</v>
      </c>
      <c r="B406" s="18" t="s">
        <v>340</v>
      </c>
      <c r="C406" s="281">
        <v>44680</v>
      </c>
      <c r="D406" s="45">
        <v>6</v>
      </c>
      <c r="E406" s="46">
        <f t="shared" si="125"/>
        <v>4</v>
      </c>
      <c r="F406" s="46">
        <f t="shared" si="126"/>
        <v>268080</v>
      </c>
      <c r="G406" s="46">
        <f t="shared" si="127"/>
        <v>178720</v>
      </c>
      <c r="H406" s="53">
        <f t="shared" si="123"/>
        <v>0.66666666666666663</v>
      </c>
      <c r="I406" s="54">
        <f t="shared" si="124"/>
        <v>0.66666666666666663</v>
      </c>
      <c r="J406" s="65"/>
      <c r="K406" s="78">
        <f t="shared" si="128"/>
        <v>0</v>
      </c>
      <c r="L406" s="306"/>
      <c r="M406" s="79">
        <f t="shared" si="129"/>
        <v>0</v>
      </c>
      <c r="N406" s="65"/>
      <c r="O406" s="78">
        <f t="shared" si="130"/>
        <v>0</v>
      </c>
      <c r="P406" s="45">
        <v>1</v>
      </c>
      <c r="Q406" s="79">
        <f t="shared" si="131"/>
        <v>44680</v>
      </c>
      <c r="R406" s="65"/>
      <c r="S406" s="78">
        <f t="shared" si="132"/>
        <v>0</v>
      </c>
      <c r="T406" s="45">
        <v>2</v>
      </c>
      <c r="U406" s="79">
        <f t="shared" si="133"/>
        <v>89360</v>
      </c>
      <c r="V406" s="65">
        <v>1</v>
      </c>
      <c r="W406" s="78">
        <f t="shared" si="134"/>
        <v>44680</v>
      </c>
      <c r="X406" s="45"/>
      <c r="Y406" s="79">
        <f t="shared" si="135"/>
        <v>0</v>
      </c>
      <c r="Z406" s="65"/>
      <c r="AA406" s="78">
        <f t="shared" si="136"/>
        <v>0</v>
      </c>
      <c r="AB406" s="45"/>
      <c r="AC406" s="79">
        <f t="shared" si="137"/>
        <v>0</v>
      </c>
      <c r="AD406" s="65"/>
      <c r="AE406" s="78">
        <f t="shared" si="138"/>
        <v>0</v>
      </c>
      <c r="AF406" s="45"/>
      <c r="AG406" s="79">
        <f t="shared" si="139"/>
        <v>0</v>
      </c>
    </row>
    <row r="407" spans="1:33" ht="16.5" customHeight="1">
      <c r="A407" s="12">
        <v>7004005</v>
      </c>
      <c r="B407" s="18" t="s">
        <v>341</v>
      </c>
      <c r="C407" s="281">
        <v>42390</v>
      </c>
      <c r="D407" s="45">
        <v>1</v>
      </c>
      <c r="E407" s="46">
        <f t="shared" si="125"/>
        <v>0</v>
      </c>
      <c r="F407" s="46">
        <f t="shared" si="126"/>
        <v>42390</v>
      </c>
      <c r="G407" s="46">
        <f t="shared" si="127"/>
        <v>0</v>
      </c>
      <c r="H407" s="53">
        <f t="shared" si="123"/>
        <v>0</v>
      </c>
      <c r="I407" s="54">
        <f t="shared" si="124"/>
        <v>0</v>
      </c>
      <c r="J407" s="65"/>
      <c r="K407" s="78">
        <f t="shared" si="128"/>
        <v>0</v>
      </c>
      <c r="L407" s="306"/>
      <c r="M407" s="79">
        <f t="shared" si="129"/>
        <v>0</v>
      </c>
      <c r="N407" s="65"/>
      <c r="O407" s="78">
        <f t="shared" si="130"/>
        <v>0</v>
      </c>
      <c r="P407" s="45"/>
      <c r="Q407" s="79">
        <f t="shared" si="131"/>
        <v>0</v>
      </c>
      <c r="R407" s="65"/>
      <c r="S407" s="78">
        <f t="shared" si="132"/>
        <v>0</v>
      </c>
      <c r="T407" s="45"/>
      <c r="U407" s="79">
        <f t="shared" si="133"/>
        <v>0</v>
      </c>
      <c r="V407" s="65"/>
      <c r="W407" s="78">
        <f t="shared" si="134"/>
        <v>0</v>
      </c>
      <c r="X407" s="45"/>
      <c r="Y407" s="79">
        <f t="shared" si="135"/>
        <v>0</v>
      </c>
      <c r="Z407" s="65"/>
      <c r="AA407" s="78">
        <f t="shared" si="136"/>
        <v>0</v>
      </c>
      <c r="AB407" s="45"/>
      <c r="AC407" s="79">
        <f t="shared" si="137"/>
        <v>0</v>
      </c>
      <c r="AD407" s="65"/>
      <c r="AE407" s="78">
        <f t="shared" si="138"/>
        <v>0</v>
      </c>
      <c r="AF407" s="45"/>
      <c r="AG407" s="79">
        <f t="shared" si="139"/>
        <v>0</v>
      </c>
    </row>
    <row r="408" spans="1:33" ht="16.5" customHeight="1">
      <c r="A408" s="12">
        <v>7004006</v>
      </c>
      <c r="B408" s="18" t="s">
        <v>342</v>
      </c>
      <c r="C408" s="281">
        <v>694800</v>
      </c>
      <c r="D408" s="45">
        <v>1</v>
      </c>
      <c r="E408" s="46">
        <f t="shared" si="125"/>
        <v>0</v>
      </c>
      <c r="F408" s="46">
        <f t="shared" si="126"/>
        <v>694800</v>
      </c>
      <c r="G408" s="46">
        <f t="shared" si="127"/>
        <v>0</v>
      </c>
      <c r="H408" s="53">
        <f t="shared" si="123"/>
        <v>0</v>
      </c>
      <c r="I408" s="54">
        <f t="shared" si="124"/>
        <v>0</v>
      </c>
      <c r="J408" s="65"/>
      <c r="K408" s="78">
        <f t="shared" si="128"/>
        <v>0</v>
      </c>
      <c r="L408" s="306"/>
      <c r="M408" s="79">
        <f t="shared" si="129"/>
        <v>0</v>
      </c>
      <c r="N408" s="65"/>
      <c r="O408" s="78">
        <f t="shared" si="130"/>
        <v>0</v>
      </c>
      <c r="P408" s="45"/>
      <c r="Q408" s="79">
        <f t="shared" si="131"/>
        <v>0</v>
      </c>
      <c r="R408" s="65"/>
      <c r="S408" s="78">
        <f t="shared" si="132"/>
        <v>0</v>
      </c>
      <c r="T408" s="45"/>
      <c r="U408" s="79">
        <f t="shared" si="133"/>
        <v>0</v>
      </c>
      <c r="V408" s="65"/>
      <c r="W408" s="78">
        <f t="shared" si="134"/>
        <v>0</v>
      </c>
      <c r="X408" s="45"/>
      <c r="Y408" s="79">
        <f t="shared" si="135"/>
        <v>0</v>
      </c>
      <c r="Z408" s="65"/>
      <c r="AA408" s="78">
        <f t="shared" si="136"/>
        <v>0</v>
      </c>
      <c r="AB408" s="45"/>
      <c r="AC408" s="79">
        <f t="shared" si="137"/>
        <v>0</v>
      </c>
      <c r="AD408" s="65"/>
      <c r="AE408" s="78">
        <f t="shared" si="138"/>
        <v>0</v>
      </c>
      <c r="AF408" s="45"/>
      <c r="AG408" s="79">
        <f t="shared" si="139"/>
        <v>0</v>
      </c>
    </row>
    <row r="409" spans="1:33" ht="16.5" customHeight="1">
      <c r="A409" s="12">
        <v>7004007</v>
      </c>
      <c r="B409" s="18" t="s">
        <v>343</v>
      </c>
      <c r="C409" s="281">
        <v>40280</v>
      </c>
      <c r="D409" s="45"/>
      <c r="E409" s="46">
        <f t="shared" si="125"/>
        <v>0</v>
      </c>
      <c r="F409" s="46">
        <f t="shared" si="126"/>
        <v>0</v>
      </c>
      <c r="G409" s="46">
        <f t="shared" si="127"/>
        <v>0</v>
      </c>
      <c r="H409" s="53" t="e">
        <f t="shared" si="123"/>
        <v>#DIV/0!</v>
      </c>
      <c r="I409" s="54" t="e">
        <f t="shared" si="124"/>
        <v>#DIV/0!</v>
      </c>
      <c r="J409" s="65"/>
      <c r="K409" s="78">
        <f t="shared" si="128"/>
        <v>0</v>
      </c>
      <c r="L409" s="306"/>
      <c r="M409" s="79">
        <f t="shared" si="129"/>
        <v>0</v>
      </c>
      <c r="N409" s="65"/>
      <c r="O409" s="78">
        <f t="shared" si="130"/>
        <v>0</v>
      </c>
      <c r="P409" s="45"/>
      <c r="Q409" s="79">
        <f t="shared" si="131"/>
        <v>0</v>
      </c>
      <c r="R409" s="65"/>
      <c r="S409" s="78">
        <f t="shared" si="132"/>
        <v>0</v>
      </c>
      <c r="T409" s="45"/>
      <c r="U409" s="79">
        <f t="shared" si="133"/>
        <v>0</v>
      </c>
      <c r="V409" s="65"/>
      <c r="W409" s="78">
        <f t="shared" si="134"/>
        <v>0</v>
      </c>
      <c r="X409" s="45"/>
      <c r="Y409" s="79">
        <f t="shared" si="135"/>
        <v>0</v>
      </c>
      <c r="Z409" s="65"/>
      <c r="AA409" s="78">
        <f t="shared" si="136"/>
        <v>0</v>
      </c>
      <c r="AB409" s="45"/>
      <c r="AC409" s="79">
        <f t="shared" si="137"/>
        <v>0</v>
      </c>
      <c r="AD409" s="65"/>
      <c r="AE409" s="78">
        <f t="shared" si="138"/>
        <v>0</v>
      </c>
      <c r="AF409" s="45"/>
      <c r="AG409" s="79">
        <f t="shared" si="139"/>
        <v>0</v>
      </c>
    </row>
    <row r="410" spans="1:33" ht="16.5" customHeight="1">
      <c r="A410" s="12">
        <v>7004008</v>
      </c>
      <c r="B410" s="18" t="s">
        <v>344</v>
      </c>
      <c r="C410" s="281">
        <v>8980</v>
      </c>
      <c r="D410" s="45"/>
      <c r="E410" s="46">
        <f t="shared" si="125"/>
        <v>0</v>
      </c>
      <c r="F410" s="46">
        <f t="shared" si="126"/>
        <v>0</v>
      </c>
      <c r="G410" s="46">
        <f t="shared" si="127"/>
        <v>0</v>
      </c>
      <c r="H410" s="53" t="e">
        <f t="shared" si="123"/>
        <v>#DIV/0!</v>
      </c>
      <c r="I410" s="54" t="e">
        <f t="shared" si="124"/>
        <v>#DIV/0!</v>
      </c>
      <c r="J410" s="65"/>
      <c r="K410" s="78">
        <f t="shared" si="128"/>
        <v>0</v>
      </c>
      <c r="L410" s="306"/>
      <c r="M410" s="79">
        <f t="shared" si="129"/>
        <v>0</v>
      </c>
      <c r="N410" s="65"/>
      <c r="O410" s="78">
        <f t="shared" si="130"/>
        <v>0</v>
      </c>
      <c r="P410" s="45"/>
      <c r="Q410" s="79">
        <f t="shared" si="131"/>
        <v>0</v>
      </c>
      <c r="R410" s="65"/>
      <c r="S410" s="78">
        <f t="shared" si="132"/>
        <v>0</v>
      </c>
      <c r="T410" s="45"/>
      <c r="U410" s="79">
        <f t="shared" si="133"/>
        <v>0</v>
      </c>
      <c r="V410" s="65"/>
      <c r="W410" s="78">
        <f t="shared" si="134"/>
        <v>0</v>
      </c>
      <c r="X410" s="45"/>
      <c r="Y410" s="79">
        <f t="shared" si="135"/>
        <v>0</v>
      </c>
      <c r="Z410" s="65"/>
      <c r="AA410" s="78">
        <f t="shared" si="136"/>
        <v>0</v>
      </c>
      <c r="AB410" s="45"/>
      <c r="AC410" s="79">
        <f t="shared" si="137"/>
        <v>0</v>
      </c>
      <c r="AD410" s="65"/>
      <c r="AE410" s="78">
        <f t="shared" si="138"/>
        <v>0</v>
      </c>
      <c r="AF410" s="45"/>
      <c r="AG410" s="79">
        <f t="shared" si="139"/>
        <v>0</v>
      </c>
    </row>
    <row r="411" spans="1:33" ht="16.5" customHeight="1">
      <c r="A411" s="12">
        <v>7004009</v>
      </c>
      <c r="B411" s="18" t="s">
        <v>345</v>
      </c>
      <c r="C411" s="281">
        <v>25150</v>
      </c>
      <c r="D411" s="45">
        <v>44</v>
      </c>
      <c r="E411" s="46">
        <f t="shared" si="125"/>
        <v>41</v>
      </c>
      <c r="F411" s="46">
        <f t="shared" si="126"/>
        <v>1106600</v>
      </c>
      <c r="G411" s="46">
        <f t="shared" si="127"/>
        <v>1031150</v>
      </c>
      <c r="H411" s="53">
        <f t="shared" si="123"/>
        <v>0.93181818181818177</v>
      </c>
      <c r="I411" s="54">
        <f t="shared" si="124"/>
        <v>0.93181818181818177</v>
      </c>
      <c r="J411" s="65">
        <v>5</v>
      </c>
      <c r="K411" s="78">
        <f t="shared" si="128"/>
        <v>125750</v>
      </c>
      <c r="L411" s="306">
        <v>1</v>
      </c>
      <c r="M411" s="79">
        <f t="shared" si="129"/>
        <v>25150</v>
      </c>
      <c r="N411" s="65">
        <v>1</v>
      </c>
      <c r="O411" s="78">
        <f t="shared" si="130"/>
        <v>25150</v>
      </c>
      <c r="P411" s="314">
        <v>2</v>
      </c>
      <c r="Q411" s="79">
        <f t="shared" si="131"/>
        <v>50300</v>
      </c>
      <c r="R411" s="65">
        <v>4</v>
      </c>
      <c r="S411" s="78">
        <f t="shared" si="132"/>
        <v>100600</v>
      </c>
      <c r="T411" s="314">
        <v>1</v>
      </c>
      <c r="U411" s="79">
        <f t="shared" si="133"/>
        <v>25150</v>
      </c>
      <c r="V411" s="305">
        <v>5</v>
      </c>
      <c r="W411" s="78">
        <f t="shared" si="134"/>
        <v>125750</v>
      </c>
      <c r="X411" s="314">
        <v>5</v>
      </c>
      <c r="Y411" s="79">
        <f t="shared" si="135"/>
        <v>125750</v>
      </c>
      <c r="Z411" s="305">
        <v>3</v>
      </c>
      <c r="AA411" s="78">
        <f t="shared" si="136"/>
        <v>75450</v>
      </c>
      <c r="AB411" s="45">
        <v>4</v>
      </c>
      <c r="AC411" s="79">
        <f t="shared" si="137"/>
        <v>100600</v>
      </c>
      <c r="AD411" s="65">
        <v>4</v>
      </c>
      <c r="AE411" s="78">
        <f t="shared" si="138"/>
        <v>100600</v>
      </c>
      <c r="AF411" s="45">
        <v>6</v>
      </c>
      <c r="AG411" s="79">
        <f t="shared" si="139"/>
        <v>150900</v>
      </c>
    </row>
    <row r="412" spans="1:33" ht="16.5" customHeight="1">
      <c r="A412" s="12">
        <v>7004010</v>
      </c>
      <c r="B412" s="18" t="s">
        <v>346</v>
      </c>
      <c r="C412" s="281">
        <v>38780</v>
      </c>
      <c r="D412" s="45">
        <v>46</v>
      </c>
      <c r="E412" s="46">
        <f t="shared" si="125"/>
        <v>46</v>
      </c>
      <c r="F412" s="46">
        <f t="shared" si="126"/>
        <v>1783880</v>
      </c>
      <c r="G412" s="46">
        <f t="shared" si="127"/>
        <v>1783880</v>
      </c>
      <c r="H412" s="53">
        <f t="shared" si="123"/>
        <v>1</v>
      </c>
      <c r="I412" s="54">
        <f t="shared" si="124"/>
        <v>1</v>
      </c>
      <c r="J412" s="65">
        <v>12</v>
      </c>
      <c r="K412" s="78">
        <f t="shared" si="128"/>
        <v>465360</v>
      </c>
      <c r="L412" s="306">
        <v>4</v>
      </c>
      <c r="M412" s="79">
        <f t="shared" si="129"/>
        <v>155120</v>
      </c>
      <c r="N412" s="65">
        <v>4</v>
      </c>
      <c r="O412" s="78">
        <f t="shared" si="130"/>
        <v>155120</v>
      </c>
      <c r="P412" s="45"/>
      <c r="Q412" s="79">
        <f t="shared" si="131"/>
        <v>0</v>
      </c>
      <c r="R412" s="305">
        <v>6</v>
      </c>
      <c r="S412" s="78">
        <f t="shared" si="132"/>
        <v>232680</v>
      </c>
      <c r="T412" s="45"/>
      <c r="U412" s="79">
        <f t="shared" si="133"/>
        <v>0</v>
      </c>
      <c r="V412" s="65">
        <v>3</v>
      </c>
      <c r="W412" s="78">
        <f t="shared" si="134"/>
        <v>116340</v>
      </c>
      <c r="X412" s="45">
        <v>4</v>
      </c>
      <c r="Y412" s="79">
        <f t="shared" si="135"/>
        <v>155120</v>
      </c>
      <c r="Z412" s="65">
        <v>1</v>
      </c>
      <c r="AA412" s="78">
        <f t="shared" si="136"/>
        <v>38780</v>
      </c>
      <c r="AB412" s="45">
        <v>1</v>
      </c>
      <c r="AC412" s="79">
        <f t="shared" si="137"/>
        <v>38780</v>
      </c>
      <c r="AD412" s="65">
        <v>4</v>
      </c>
      <c r="AE412" s="78">
        <f t="shared" si="138"/>
        <v>155120</v>
      </c>
      <c r="AF412" s="45">
        <v>7</v>
      </c>
      <c r="AG412" s="79">
        <f t="shared" si="139"/>
        <v>271460</v>
      </c>
    </row>
    <row r="413" spans="1:33" ht="16.5" customHeight="1">
      <c r="A413" s="12">
        <v>7004011</v>
      </c>
      <c r="B413" s="18" t="s">
        <v>347</v>
      </c>
      <c r="C413" s="281">
        <v>42750</v>
      </c>
      <c r="D413" s="45">
        <v>19</v>
      </c>
      <c r="E413" s="46">
        <f t="shared" si="125"/>
        <v>18</v>
      </c>
      <c r="F413" s="46">
        <f t="shared" si="126"/>
        <v>812250</v>
      </c>
      <c r="G413" s="46">
        <f t="shared" si="127"/>
        <v>769500</v>
      </c>
      <c r="H413" s="53">
        <f t="shared" si="123"/>
        <v>0.94736842105263153</v>
      </c>
      <c r="I413" s="54">
        <f t="shared" si="124"/>
        <v>0.94736842105263153</v>
      </c>
      <c r="J413" s="65">
        <v>2</v>
      </c>
      <c r="K413" s="78">
        <f t="shared" si="128"/>
        <v>85500</v>
      </c>
      <c r="L413" s="306">
        <v>1</v>
      </c>
      <c r="M413" s="79">
        <f t="shared" si="129"/>
        <v>42750</v>
      </c>
      <c r="N413" s="65">
        <v>1</v>
      </c>
      <c r="O413" s="78">
        <f t="shared" si="130"/>
        <v>42750</v>
      </c>
      <c r="P413" s="211">
        <v>2</v>
      </c>
      <c r="Q413" s="79">
        <f t="shared" si="131"/>
        <v>85500</v>
      </c>
      <c r="R413" s="65">
        <v>1</v>
      </c>
      <c r="S413" s="78">
        <f t="shared" si="132"/>
        <v>42750</v>
      </c>
      <c r="T413" s="45"/>
      <c r="U413" s="79">
        <f t="shared" si="133"/>
        <v>0</v>
      </c>
      <c r="V413" s="65">
        <v>3</v>
      </c>
      <c r="W413" s="78">
        <f t="shared" si="134"/>
        <v>128250</v>
      </c>
      <c r="X413" s="45">
        <v>2</v>
      </c>
      <c r="Y413" s="79">
        <f t="shared" si="135"/>
        <v>85500</v>
      </c>
      <c r="Z413" s="65">
        <v>2</v>
      </c>
      <c r="AA413" s="78">
        <f t="shared" si="136"/>
        <v>85500</v>
      </c>
      <c r="AB413" s="45">
        <v>4</v>
      </c>
      <c r="AC413" s="79">
        <f t="shared" si="137"/>
        <v>171000</v>
      </c>
      <c r="AD413" s="65"/>
      <c r="AE413" s="78">
        <f t="shared" si="138"/>
        <v>0</v>
      </c>
      <c r="AF413" s="45"/>
      <c r="AG413" s="79">
        <f t="shared" si="139"/>
        <v>0</v>
      </c>
    </row>
    <row r="414" spans="1:33" ht="16.5" customHeight="1">
      <c r="A414" s="12">
        <v>7004012</v>
      </c>
      <c r="B414" s="18" t="s">
        <v>348</v>
      </c>
      <c r="C414" s="281">
        <v>24260</v>
      </c>
      <c r="D414" s="45"/>
      <c r="E414" s="46">
        <f t="shared" si="125"/>
        <v>0</v>
      </c>
      <c r="F414" s="46">
        <f t="shared" si="126"/>
        <v>0</v>
      </c>
      <c r="G414" s="46">
        <f t="shared" si="127"/>
        <v>0</v>
      </c>
      <c r="H414" s="53" t="e">
        <f t="shared" si="123"/>
        <v>#DIV/0!</v>
      </c>
      <c r="I414" s="54" t="e">
        <f t="shared" si="124"/>
        <v>#DIV/0!</v>
      </c>
      <c r="J414" s="65"/>
      <c r="K414" s="78">
        <f t="shared" si="128"/>
        <v>0</v>
      </c>
      <c r="L414" s="306"/>
      <c r="M414" s="79">
        <f t="shared" si="129"/>
        <v>0</v>
      </c>
      <c r="N414" s="65"/>
      <c r="O414" s="78">
        <f t="shared" si="130"/>
        <v>0</v>
      </c>
      <c r="P414" s="45"/>
      <c r="Q414" s="79">
        <f t="shared" si="131"/>
        <v>0</v>
      </c>
      <c r="R414" s="65"/>
      <c r="S414" s="78">
        <f t="shared" si="132"/>
        <v>0</v>
      </c>
      <c r="T414" s="45"/>
      <c r="U414" s="79">
        <f t="shared" si="133"/>
        <v>0</v>
      </c>
      <c r="V414" s="65"/>
      <c r="W414" s="78">
        <f t="shared" si="134"/>
        <v>0</v>
      </c>
      <c r="X414" s="45"/>
      <c r="Y414" s="79">
        <f t="shared" si="135"/>
        <v>0</v>
      </c>
      <c r="Z414" s="65"/>
      <c r="AA414" s="78">
        <f t="shared" si="136"/>
        <v>0</v>
      </c>
      <c r="AB414" s="45"/>
      <c r="AC414" s="79">
        <f t="shared" si="137"/>
        <v>0</v>
      </c>
      <c r="AD414" s="65"/>
      <c r="AE414" s="78">
        <f t="shared" si="138"/>
        <v>0</v>
      </c>
      <c r="AF414" s="45"/>
      <c r="AG414" s="79">
        <f t="shared" si="139"/>
        <v>0</v>
      </c>
    </row>
    <row r="415" spans="1:33" ht="16.5" customHeight="1">
      <c r="A415" s="12">
        <v>7004013</v>
      </c>
      <c r="B415" s="18" t="s">
        <v>349</v>
      </c>
      <c r="C415" s="281">
        <v>9210</v>
      </c>
      <c r="D415" s="45"/>
      <c r="E415" s="46">
        <f t="shared" si="125"/>
        <v>0</v>
      </c>
      <c r="F415" s="46">
        <f t="shared" si="126"/>
        <v>0</v>
      </c>
      <c r="G415" s="46">
        <f t="shared" si="127"/>
        <v>0</v>
      </c>
      <c r="H415" s="53" t="e">
        <f t="shared" si="123"/>
        <v>#DIV/0!</v>
      </c>
      <c r="I415" s="54" t="e">
        <f t="shared" si="124"/>
        <v>#DIV/0!</v>
      </c>
      <c r="J415" s="65"/>
      <c r="K415" s="78">
        <f t="shared" si="128"/>
        <v>0</v>
      </c>
      <c r="L415" s="306"/>
      <c r="M415" s="79">
        <f t="shared" si="129"/>
        <v>0</v>
      </c>
      <c r="N415" s="65"/>
      <c r="O415" s="78">
        <f t="shared" si="130"/>
        <v>0</v>
      </c>
      <c r="P415" s="45"/>
      <c r="Q415" s="79">
        <f t="shared" si="131"/>
        <v>0</v>
      </c>
      <c r="R415" s="65"/>
      <c r="S415" s="78">
        <f t="shared" si="132"/>
        <v>0</v>
      </c>
      <c r="T415" s="45"/>
      <c r="U415" s="79">
        <f t="shared" si="133"/>
        <v>0</v>
      </c>
      <c r="V415" s="65"/>
      <c r="W415" s="78">
        <f t="shared" si="134"/>
        <v>0</v>
      </c>
      <c r="X415" s="45"/>
      <c r="Y415" s="79">
        <f t="shared" si="135"/>
        <v>0</v>
      </c>
      <c r="Z415" s="65"/>
      <c r="AA415" s="78">
        <f t="shared" si="136"/>
        <v>0</v>
      </c>
      <c r="AB415" s="45"/>
      <c r="AC415" s="79">
        <f t="shared" si="137"/>
        <v>0</v>
      </c>
      <c r="AD415" s="65"/>
      <c r="AE415" s="78">
        <f t="shared" si="138"/>
        <v>0</v>
      </c>
      <c r="AF415" s="45"/>
      <c r="AG415" s="79">
        <f t="shared" si="139"/>
        <v>0</v>
      </c>
    </row>
    <row r="416" spans="1:33" ht="16.5" customHeight="1">
      <c r="A416" s="12">
        <v>7004014</v>
      </c>
      <c r="B416" s="18" t="s">
        <v>350</v>
      </c>
      <c r="C416" s="281">
        <v>38420</v>
      </c>
      <c r="D416" s="45"/>
      <c r="E416" s="46">
        <f t="shared" si="125"/>
        <v>0</v>
      </c>
      <c r="F416" s="46">
        <f t="shared" si="126"/>
        <v>0</v>
      </c>
      <c r="G416" s="46">
        <f t="shared" si="127"/>
        <v>0</v>
      </c>
      <c r="H416" s="53" t="e">
        <f t="shared" si="123"/>
        <v>#DIV/0!</v>
      </c>
      <c r="I416" s="54" t="e">
        <f t="shared" si="124"/>
        <v>#DIV/0!</v>
      </c>
      <c r="J416" s="65"/>
      <c r="K416" s="78">
        <f t="shared" si="128"/>
        <v>0</v>
      </c>
      <c r="L416" s="306"/>
      <c r="M416" s="79">
        <f t="shared" si="129"/>
        <v>0</v>
      </c>
      <c r="N416" s="65"/>
      <c r="O416" s="78">
        <f t="shared" si="130"/>
        <v>0</v>
      </c>
      <c r="P416" s="45"/>
      <c r="Q416" s="79">
        <f t="shared" si="131"/>
        <v>0</v>
      </c>
      <c r="R416" s="65"/>
      <c r="S416" s="78">
        <f t="shared" si="132"/>
        <v>0</v>
      </c>
      <c r="T416" s="45"/>
      <c r="U416" s="79">
        <f t="shared" si="133"/>
        <v>0</v>
      </c>
      <c r="V416" s="65"/>
      <c r="W416" s="78">
        <f t="shared" si="134"/>
        <v>0</v>
      </c>
      <c r="X416" s="45"/>
      <c r="Y416" s="79">
        <f t="shared" si="135"/>
        <v>0</v>
      </c>
      <c r="Z416" s="65"/>
      <c r="AA416" s="78">
        <f t="shared" si="136"/>
        <v>0</v>
      </c>
      <c r="AB416" s="45"/>
      <c r="AC416" s="79">
        <f t="shared" si="137"/>
        <v>0</v>
      </c>
      <c r="AD416" s="65"/>
      <c r="AE416" s="78">
        <f t="shared" si="138"/>
        <v>0</v>
      </c>
      <c r="AF416" s="45"/>
      <c r="AG416" s="79">
        <f t="shared" si="139"/>
        <v>0</v>
      </c>
    </row>
    <row r="417" spans="1:33" ht="16.5" customHeight="1">
      <c r="A417" s="12">
        <v>7004015</v>
      </c>
      <c r="B417" s="18" t="s">
        <v>351</v>
      </c>
      <c r="C417" s="281">
        <v>8980</v>
      </c>
      <c r="D417" s="45"/>
      <c r="E417" s="46">
        <f t="shared" si="125"/>
        <v>0</v>
      </c>
      <c r="F417" s="46">
        <f t="shared" si="126"/>
        <v>0</v>
      </c>
      <c r="G417" s="46">
        <f t="shared" si="127"/>
        <v>0</v>
      </c>
      <c r="H417" s="53" t="e">
        <f t="shared" si="123"/>
        <v>#DIV/0!</v>
      </c>
      <c r="I417" s="54" t="e">
        <f t="shared" si="124"/>
        <v>#DIV/0!</v>
      </c>
      <c r="J417" s="65"/>
      <c r="K417" s="78">
        <f t="shared" si="128"/>
        <v>0</v>
      </c>
      <c r="L417" s="306"/>
      <c r="M417" s="79">
        <f t="shared" si="129"/>
        <v>0</v>
      </c>
      <c r="N417" s="65"/>
      <c r="O417" s="78">
        <f t="shared" si="130"/>
        <v>0</v>
      </c>
      <c r="P417" s="45"/>
      <c r="Q417" s="79">
        <f t="shared" si="131"/>
        <v>0</v>
      </c>
      <c r="R417" s="65"/>
      <c r="S417" s="78">
        <f t="shared" si="132"/>
        <v>0</v>
      </c>
      <c r="T417" s="45"/>
      <c r="U417" s="79">
        <f t="shared" si="133"/>
        <v>0</v>
      </c>
      <c r="V417" s="65"/>
      <c r="W417" s="78">
        <f t="shared" si="134"/>
        <v>0</v>
      </c>
      <c r="X417" s="45"/>
      <c r="Y417" s="79">
        <f t="shared" si="135"/>
        <v>0</v>
      </c>
      <c r="Z417" s="65"/>
      <c r="AA417" s="78">
        <f t="shared" si="136"/>
        <v>0</v>
      </c>
      <c r="AB417" s="45"/>
      <c r="AC417" s="79">
        <f t="shared" si="137"/>
        <v>0</v>
      </c>
      <c r="AD417" s="65"/>
      <c r="AE417" s="78">
        <f t="shared" si="138"/>
        <v>0</v>
      </c>
      <c r="AF417" s="45"/>
      <c r="AG417" s="79">
        <f t="shared" si="139"/>
        <v>0</v>
      </c>
    </row>
    <row r="418" spans="1:33" ht="16.5" customHeight="1">
      <c r="A418" s="12">
        <v>7004016</v>
      </c>
      <c r="B418" s="18" t="s">
        <v>352</v>
      </c>
      <c r="C418" s="281">
        <v>30110</v>
      </c>
      <c r="D418" s="45"/>
      <c r="E418" s="46">
        <f t="shared" si="125"/>
        <v>0</v>
      </c>
      <c r="F418" s="46">
        <f t="shared" si="126"/>
        <v>0</v>
      </c>
      <c r="G418" s="46">
        <f t="shared" si="127"/>
        <v>0</v>
      </c>
      <c r="H418" s="53" t="e">
        <f t="shared" si="123"/>
        <v>#DIV/0!</v>
      </c>
      <c r="I418" s="54" t="e">
        <f t="shared" si="124"/>
        <v>#DIV/0!</v>
      </c>
      <c r="J418" s="65"/>
      <c r="K418" s="78">
        <f t="shared" si="128"/>
        <v>0</v>
      </c>
      <c r="L418" s="306"/>
      <c r="M418" s="79">
        <f t="shared" si="129"/>
        <v>0</v>
      </c>
      <c r="N418" s="65"/>
      <c r="O418" s="78">
        <f t="shared" si="130"/>
        <v>0</v>
      </c>
      <c r="P418" s="45"/>
      <c r="Q418" s="79">
        <f t="shared" si="131"/>
        <v>0</v>
      </c>
      <c r="R418" s="65"/>
      <c r="S418" s="78">
        <f t="shared" si="132"/>
        <v>0</v>
      </c>
      <c r="T418" s="45"/>
      <c r="U418" s="79">
        <f t="shared" si="133"/>
        <v>0</v>
      </c>
      <c r="V418" s="65"/>
      <c r="W418" s="78">
        <f t="shared" si="134"/>
        <v>0</v>
      </c>
      <c r="X418" s="45"/>
      <c r="Y418" s="79">
        <f t="shared" si="135"/>
        <v>0</v>
      </c>
      <c r="Z418" s="65"/>
      <c r="AA418" s="78">
        <f t="shared" si="136"/>
        <v>0</v>
      </c>
      <c r="AB418" s="45"/>
      <c r="AC418" s="79">
        <f t="shared" si="137"/>
        <v>0</v>
      </c>
      <c r="AD418" s="65"/>
      <c r="AE418" s="78">
        <f t="shared" si="138"/>
        <v>0</v>
      </c>
      <c r="AF418" s="45"/>
      <c r="AG418" s="79">
        <f t="shared" si="139"/>
        <v>0</v>
      </c>
    </row>
    <row r="419" spans="1:33" ht="16.5" customHeight="1">
      <c r="A419" s="12">
        <v>7004017</v>
      </c>
      <c r="B419" s="18" t="s">
        <v>353</v>
      </c>
      <c r="C419" s="281">
        <v>11640</v>
      </c>
      <c r="D419" s="45"/>
      <c r="E419" s="46">
        <f t="shared" si="125"/>
        <v>0</v>
      </c>
      <c r="F419" s="46">
        <f t="shared" si="126"/>
        <v>0</v>
      </c>
      <c r="G419" s="46">
        <f t="shared" si="127"/>
        <v>0</v>
      </c>
      <c r="H419" s="53" t="e">
        <f t="shared" si="123"/>
        <v>#DIV/0!</v>
      </c>
      <c r="I419" s="54" t="e">
        <f t="shared" si="124"/>
        <v>#DIV/0!</v>
      </c>
      <c r="J419" s="65"/>
      <c r="K419" s="78">
        <f t="shared" si="128"/>
        <v>0</v>
      </c>
      <c r="L419" s="306"/>
      <c r="M419" s="79">
        <f t="shared" si="129"/>
        <v>0</v>
      </c>
      <c r="N419" s="65"/>
      <c r="O419" s="78">
        <f t="shared" si="130"/>
        <v>0</v>
      </c>
      <c r="P419" s="45"/>
      <c r="Q419" s="79">
        <f t="shared" si="131"/>
        <v>0</v>
      </c>
      <c r="R419" s="65"/>
      <c r="S419" s="78">
        <f t="shared" si="132"/>
        <v>0</v>
      </c>
      <c r="T419" s="45"/>
      <c r="U419" s="79">
        <f t="shared" si="133"/>
        <v>0</v>
      </c>
      <c r="V419" s="65"/>
      <c r="W419" s="78">
        <f t="shared" si="134"/>
        <v>0</v>
      </c>
      <c r="X419" s="45"/>
      <c r="Y419" s="79">
        <f t="shared" si="135"/>
        <v>0</v>
      </c>
      <c r="Z419" s="65"/>
      <c r="AA419" s="78">
        <f t="shared" si="136"/>
        <v>0</v>
      </c>
      <c r="AB419" s="45"/>
      <c r="AC419" s="79">
        <f t="shared" si="137"/>
        <v>0</v>
      </c>
      <c r="AD419" s="65"/>
      <c r="AE419" s="78">
        <f t="shared" si="138"/>
        <v>0</v>
      </c>
      <c r="AF419" s="45"/>
      <c r="AG419" s="79">
        <f t="shared" si="139"/>
        <v>0</v>
      </c>
    </row>
    <row r="420" spans="1:33" ht="16.5" customHeight="1">
      <c r="A420" s="12">
        <v>7004018</v>
      </c>
      <c r="B420" s="18" t="s">
        <v>354</v>
      </c>
      <c r="C420" s="281">
        <v>98400</v>
      </c>
      <c r="D420" s="45"/>
      <c r="E420" s="46">
        <f t="shared" si="125"/>
        <v>0</v>
      </c>
      <c r="F420" s="46">
        <f t="shared" si="126"/>
        <v>0</v>
      </c>
      <c r="G420" s="46">
        <f t="shared" si="127"/>
        <v>0</v>
      </c>
      <c r="H420" s="53" t="e">
        <f t="shared" si="123"/>
        <v>#DIV/0!</v>
      </c>
      <c r="I420" s="54" t="e">
        <f t="shared" si="124"/>
        <v>#DIV/0!</v>
      </c>
      <c r="J420" s="65"/>
      <c r="K420" s="78">
        <f t="shared" si="128"/>
        <v>0</v>
      </c>
      <c r="L420" s="306"/>
      <c r="M420" s="79">
        <f t="shared" si="129"/>
        <v>0</v>
      </c>
      <c r="N420" s="65"/>
      <c r="O420" s="78">
        <f t="shared" si="130"/>
        <v>0</v>
      </c>
      <c r="P420" s="45"/>
      <c r="Q420" s="79">
        <f t="shared" si="131"/>
        <v>0</v>
      </c>
      <c r="R420" s="65"/>
      <c r="S420" s="78">
        <f t="shared" si="132"/>
        <v>0</v>
      </c>
      <c r="T420" s="45"/>
      <c r="U420" s="79">
        <f t="shared" si="133"/>
        <v>0</v>
      </c>
      <c r="V420" s="65"/>
      <c r="W420" s="78">
        <f t="shared" si="134"/>
        <v>0</v>
      </c>
      <c r="X420" s="45"/>
      <c r="Y420" s="79">
        <f t="shared" si="135"/>
        <v>0</v>
      </c>
      <c r="Z420" s="65"/>
      <c r="AA420" s="78">
        <f t="shared" si="136"/>
        <v>0</v>
      </c>
      <c r="AB420" s="45"/>
      <c r="AC420" s="79">
        <f t="shared" si="137"/>
        <v>0</v>
      </c>
      <c r="AD420" s="65"/>
      <c r="AE420" s="78">
        <f t="shared" si="138"/>
        <v>0</v>
      </c>
      <c r="AF420" s="45"/>
      <c r="AG420" s="79">
        <f t="shared" si="139"/>
        <v>0</v>
      </c>
    </row>
    <row r="421" spans="1:33" ht="16.5" customHeight="1">
      <c r="A421" s="12"/>
      <c r="B421" s="18"/>
      <c r="C421" s="14"/>
      <c r="D421" s="45"/>
      <c r="E421" s="46"/>
      <c r="F421" s="46"/>
      <c r="G421" s="46"/>
      <c r="H421" s="53"/>
      <c r="I421" s="54"/>
      <c r="J421" s="65"/>
      <c r="K421" s="78"/>
      <c r="L421" s="306"/>
      <c r="M421" s="79"/>
      <c r="N421" s="65"/>
      <c r="O421" s="78"/>
      <c r="P421" s="45"/>
      <c r="Q421" s="79"/>
      <c r="R421" s="65"/>
      <c r="S421" s="78"/>
      <c r="T421" s="45"/>
      <c r="U421" s="79"/>
      <c r="V421" s="65"/>
      <c r="W421" s="78"/>
      <c r="X421" s="45"/>
      <c r="Y421" s="79"/>
      <c r="Z421" s="65"/>
      <c r="AA421" s="78"/>
      <c r="AB421" s="45"/>
      <c r="AC421" s="79"/>
      <c r="AD421" s="65"/>
      <c r="AE421" s="78"/>
      <c r="AF421" s="45"/>
      <c r="AG421" s="79"/>
    </row>
    <row r="422" spans="1:33" ht="16.5" customHeight="1">
      <c r="A422" s="58"/>
      <c r="B422" s="125" t="s">
        <v>196</v>
      </c>
      <c r="C422" s="59"/>
      <c r="D422" s="60"/>
      <c r="E422" s="61"/>
      <c r="F422" s="61"/>
      <c r="G422" s="61"/>
      <c r="H422" s="62"/>
      <c r="I422" s="63"/>
      <c r="J422" s="84"/>
      <c r="K422" s="85"/>
      <c r="L422" s="315"/>
      <c r="M422" s="86"/>
      <c r="N422" s="84"/>
      <c r="O422" s="85"/>
      <c r="P422" s="60"/>
      <c r="Q422" s="86"/>
      <c r="R422" s="84"/>
      <c r="S422" s="85"/>
      <c r="T422" s="60"/>
      <c r="U422" s="86"/>
      <c r="V422" s="84"/>
      <c r="W422" s="85"/>
      <c r="X422" s="60"/>
      <c r="Y422" s="86"/>
      <c r="Z422" s="84"/>
      <c r="AA422" s="85"/>
      <c r="AB422" s="60"/>
      <c r="AC422" s="86"/>
      <c r="AD422" s="84"/>
      <c r="AE422" s="85"/>
      <c r="AF422" s="60"/>
      <c r="AG422" s="86"/>
    </row>
    <row r="423" spans="1:33" ht="16.5" customHeight="1">
      <c r="A423" s="12">
        <v>2501012</v>
      </c>
      <c r="B423" s="18" t="s">
        <v>355</v>
      </c>
      <c r="C423" s="281">
        <v>246480</v>
      </c>
      <c r="D423" s="45">
        <v>175</v>
      </c>
      <c r="E423" s="46">
        <f t="shared" si="125"/>
        <v>136</v>
      </c>
      <c r="F423" s="46">
        <f t="shared" si="126"/>
        <v>43134000</v>
      </c>
      <c r="G423" s="46">
        <f t="shared" si="127"/>
        <v>33521280</v>
      </c>
      <c r="H423" s="53">
        <f t="shared" si="123"/>
        <v>0.77714285714285714</v>
      </c>
      <c r="I423" s="54">
        <f t="shared" si="124"/>
        <v>0.77714285714285714</v>
      </c>
      <c r="J423" s="65">
        <v>8</v>
      </c>
      <c r="K423" s="78">
        <f t="shared" si="128"/>
        <v>1971840</v>
      </c>
      <c r="L423" s="306">
        <v>11</v>
      </c>
      <c r="M423" s="79">
        <f t="shared" si="129"/>
        <v>2711280</v>
      </c>
      <c r="N423" s="65">
        <v>11</v>
      </c>
      <c r="O423" s="78">
        <f t="shared" si="130"/>
        <v>2711280</v>
      </c>
      <c r="P423" s="45">
        <v>16</v>
      </c>
      <c r="Q423" s="79">
        <f t="shared" si="131"/>
        <v>3943680</v>
      </c>
      <c r="R423" s="65">
        <v>12</v>
      </c>
      <c r="S423" s="78">
        <f t="shared" si="132"/>
        <v>2957760</v>
      </c>
      <c r="T423" s="45">
        <v>8</v>
      </c>
      <c r="U423" s="79">
        <f t="shared" si="133"/>
        <v>1971840</v>
      </c>
      <c r="V423" s="65">
        <v>9</v>
      </c>
      <c r="W423" s="78">
        <f t="shared" si="134"/>
        <v>2218320</v>
      </c>
      <c r="X423" s="45">
        <v>11</v>
      </c>
      <c r="Y423" s="79">
        <f t="shared" si="135"/>
        <v>2711280</v>
      </c>
      <c r="Z423" s="65">
        <v>10</v>
      </c>
      <c r="AA423" s="78">
        <f t="shared" si="136"/>
        <v>2464800</v>
      </c>
      <c r="AB423" s="45">
        <v>18</v>
      </c>
      <c r="AC423" s="79">
        <f t="shared" si="137"/>
        <v>4436640</v>
      </c>
      <c r="AD423" s="65">
        <v>10</v>
      </c>
      <c r="AE423" s="78">
        <f t="shared" si="138"/>
        <v>2464800</v>
      </c>
      <c r="AF423" s="45">
        <v>12</v>
      </c>
      <c r="AG423" s="79">
        <f t="shared" si="139"/>
        <v>2957760</v>
      </c>
    </row>
    <row r="424" spans="1:33" ht="16.5" customHeight="1">
      <c r="A424" s="12">
        <v>8002023</v>
      </c>
      <c r="B424" s="18" t="s">
        <v>356</v>
      </c>
      <c r="C424" s="281">
        <v>767710</v>
      </c>
      <c r="D424" s="45">
        <v>9</v>
      </c>
      <c r="E424" s="46">
        <f t="shared" si="125"/>
        <v>1</v>
      </c>
      <c r="F424" s="46">
        <f t="shared" si="126"/>
        <v>6909390</v>
      </c>
      <c r="G424" s="46">
        <f t="shared" si="127"/>
        <v>767710</v>
      </c>
      <c r="H424" s="53">
        <f t="shared" si="123"/>
        <v>0.1111111111111111</v>
      </c>
      <c r="I424" s="54">
        <f t="shared" si="124"/>
        <v>0.1111111111111111</v>
      </c>
      <c r="J424" s="65"/>
      <c r="K424" s="78">
        <f t="shared" si="128"/>
        <v>0</v>
      </c>
      <c r="L424" s="306"/>
      <c r="M424" s="79">
        <f t="shared" si="129"/>
        <v>0</v>
      </c>
      <c r="N424" s="65">
        <v>1</v>
      </c>
      <c r="O424" s="78">
        <f t="shared" si="130"/>
        <v>767710</v>
      </c>
      <c r="P424" s="45"/>
      <c r="Q424" s="79">
        <f t="shared" si="131"/>
        <v>0</v>
      </c>
      <c r="R424" s="65"/>
      <c r="S424" s="78">
        <f t="shared" si="132"/>
        <v>0</v>
      </c>
      <c r="T424" s="45"/>
      <c r="U424" s="79">
        <f t="shared" si="133"/>
        <v>0</v>
      </c>
      <c r="V424" s="65"/>
      <c r="W424" s="78">
        <f t="shared" si="134"/>
        <v>0</v>
      </c>
      <c r="X424" s="45"/>
      <c r="Y424" s="79">
        <f t="shared" si="135"/>
        <v>0</v>
      </c>
      <c r="Z424" s="65"/>
      <c r="AA424" s="78">
        <f t="shared" si="136"/>
        <v>0</v>
      </c>
      <c r="AB424" s="45"/>
      <c r="AC424" s="79">
        <f t="shared" si="137"/>
        <v>0</v>
      </c>
      <c r="AD424" s="65"/>
      <c r="AE424" s="78">
        <f t="shared" si="138"/>
        <v>0</v>
      </c>
      <c r="AF424" s="45"/>
      <c r="AG424" s="79">
        <f t="shared" si="139"/>
        <v>0</v>
      </c>
    </row>
    <row r="425" spans="1:33" ht="16.5" customHeight="1">
      <c r="A425" s="12">
        <v>8002021</v>
      </c>
      <c r="B425" s="18" t="s">
        <v>357</v>
      </c>
      <c r="C425" s="281">
        <v>252580</v>
      </c>
      <c r="D425" s="45">
        <v>9</v>
      </c>
      <c r="E425" s="46">
        <f t="shared" si="125"/>
        <v>9</v>
      </c>
      <c r="F425" s="46">
        <f t="shared" si="126"/>
        <v>2273220</v>
      </c>
      <c r="G425" s="46">
        <f t="shared" si="127"/>
        <v>2273220</v>
      </c>
      <c r="H425" s="53">
        <f t="shared" si="123"/>
        <v>1</v>
      </c>
      <c r="I425" s="54">
        <f t="shared" si="124"/>
        <v>1</v>
      </c>
      <c r="J425" s="65"/>
      <c r="K425" s="78">
        <f t="shared" si="128"/>
        <v>0</v>
      </c>
      <c r="L425" s="306"/>
      <c r="M425" s="79">
        <f t="shared" si="129"/>
        <v>0</v>
      </c>
      <c r="N425" s="65"/>
      <c r="O425" s="78">
        <f t="shared" si="130"/>
        <v>0</v>
      </c>
      <c r="P425" s="45">
        <v>2</v>
      </c>
      <c r="Q425" s="79">
        <f t="shared" si="131"/>
        <v>505160</v>
      </c>
      <c r="R425" s="65"/>
      <c r="S425" s="78">
        <f t="shared" si="132"/>
        <v>0</v>
      </c>
      <c r="T425" s="45"/>
      <c r="U425" s="79">
        <f t="shared" si="133"/>
        <v>0</v>
      </c>
      <c r="V425" s="65"/>
      <c r="W425" s="78">
        <f t="shared" si="134"/>
        <v>0</v>
      </c>
      <c r="X425" s="45">
        <v>1</v>
      </c>
      <c r="Y425" s="79">
        <f t="shared" si="135"/>
        <v>252580</v>
      </c>
      <c r="Z425" s="65">
        <v>1</v>
      </c>
      <c r="AA425" s="78">
        <f t="shared" si="136"/>
        <v>252580</v>
      </c>
      <c r="AB425" s="45">
        <v>2</v>
      </c>
      <c r="AC425" s="79">
        <f t="shared" si="137"/>
        <v>505160</v>
      </c>
      <c r="AD425" s="65">
        <v>2</v>
      </c>
      <c r="AE425" s="78">
        <f t="shared" si="138"/>
        <v>505160</v>
      </c>
      <c r="AF425" s="45">
        <v>1</v>
      </c>
      <c r="AG425" s="79">
        <f t="shared" si="139"/>
        <v>252580</v>
      </c>
    </row>
    <row r="426" spans="1:33" ht="16.5" customHeight="1">
      <c r="A426" s="12">
        <v>8002022</v>
      </c>
      <c r="B426" s="18" t="s">
        <v>358</v>
      </c>
      <c r="C426" s="281">
        <v>1164100</v>
      </c>
      <c r="D426" s="45">
        <v>3</v>
      </c>
      <c r="E426" s="46">
        <f t="shared" si="125"/>
        <v>2</v>
      </c>
      <c r="F426" s="46">
        <f t="shared" si="126"/>
        <v>3492300</v>
      </c>
      <c r="G426" s="46">
        <f t="shared" si="127"/>
        <v>2328200</v>
      </c>
      <c r="H426" s="53">
        <f t="shared" si="123"/>
        <v>0.66666666666666663</v>
      </c>
      <c r="I426" s="54">
        <f t="shared" si="124"/>
        <v>0.66666666666666663</v>
      </c>
      <c r="J426" s="65"/>
      <c r="K426" s="78">
        <f t="shared" si="128"/>
        <v>0</v>
      </c>
      <c r="L426" s="306"/>
      <c r="M426" s="79">
        <f t="shared" si="129"/>
        <v>0</v>
      </c>
      <c r="N426" s="65"/>
      <c r="O426" s="78">
        <f t="shared" si="130"/>
        <v>0</v>
      </c>
      <c r="P426" s="45"/>
      <c r="Q426" s="79">
        <f t="shared" si="131"/>
        <v>0</v>
      </c>
      <c r="R426" s="65">
        <v>1</v>
      </c>
      <c r="S426" s="78">
        <f t="shared" si="132"/>
        <v>1164100</v>
      </c>
      <c r="T426" s="45"/>
      <c r="U426" s="79">
        <f t="shared" si="133"/>
        <v>0</v>
      </c>
      <c r="V426" s="65"/>
      <c r="W426" s="78">
        <f t="shared" si="134"/>
        <v>0</v>
      </c>
      <c r="X426" s="45"/>
      <c r="Y426" s="79">
        <f t="shared" si="135"/>
        <v>0</v>
      </c>
      <c r="Z426" s="65">
        <v>1</v>
      </c>
      <c r="AA426" s="78">
        <f t="shared" si="136"/>
        <v>1164100</v>
      </c>
      <c r="AB426" s="45"/>
      <c r="AC426" s="79">
        <f t="shared" si="137"/>
        <v>0</v>
      </c>
      <c r="AD426" s="65"/>
      <c r="AE426" s="78">
        <f t="shared" si="138"/>
        <v>0</v>
      </c>
      <c r="AF426" s="45"/>
      <c r="AG426" s="79">
        <f t="shared" si="139"/>
        <v>0</v>
      </c>
    </row>
    <row r="427" spans="1:33" ht="16.5" customHeight="1">
      <c r="A427" s="12">
        <v>2501010</v>
      </c>
      <c r="B427" s="18" t="s">
        <v>359</v>
      </c>
      <c r="C427" s="281">
        <v>482510</v>
      </c>
      <c r="D427" s="45">
        <v>26</v>
      </c>
      <c r="E427" s="46">
        <f t="shared" si="125"/>
        <v>29</v>
      </c>
      <c r="F427" s="46">
        <f t="shared" si="126"/>
        <v>12545260</v>
      </c>
      <c r="G427" s="46">
        <f t="shared" si="127"/>
        <v>13992790</v>
      </c>
      <c r="H427" s="53">
        <f t="shared" si="123"/>
        <v>1.1153846153846154</v>
      </c>
      <c r="I427" s="54">
        <f t="shared" si="124"/>
        <v>1.1153846153846154</v>
      </c>
      <c r="J427" s="65">
        <v>1</v>
      </c>
      <c r="K427" s="78">
        <f t="shared" si="128"/>
        <v>482510</v>
      </c>
      <c r="L427" s="306">
        <v>2</v>
      </c>
      <c r="M427" s="79">
        <f t="shared" si="129"/>
        <v>965020</v>
      </c>
      <c r="N427" s="65">
        <v>4</v>
      </c>
      <c r="O427" s="78">
        <f t="shared" si="130"/>
        <v>1930040</v>
      </c>
      <c r="P427" s="45">
        <v>1</v>
      </c>
      <c r="Q427" s="79">
        <f t="shared" si="131"/>
        <v>482510</v>
      </c>
      <c r="R427" s="65">
        <v>3</v>
      </c>
      <c r="S427" s="78">
        <f t="shared" si="132"/>
        <v>1447530</v>
      </c>
      <c r="T427" s="45">
        <v>2</v>
      </c>
      <c r="U427" s="79">
        <f t="shared" si="133"/>
        <v>965020</v>
      </c>
      <c r="V427" s="65">
        <v>3</v>
      </c>
      <c r="W427" s="78">
        <f t="shared" si="134"/>
        <v>1447530</v>
      </c>
      <c r="X427" s="45">
        <v>2</v>
      </c>
      <c r="Y427" s="79">
        <f t="shared" si="135"/>
        <v>965020</v>
      </c>
      <c r="Z427" s="65">
        <v>1</v>
      </c>
      <c r="AA427" s="78">
        <f t="shared" si="136"/>
        <v>482510</v>
      </c>
      <c r="AB427" s="45">
        <v>4</v>
      </c>
      <c r="AC427" s="79">
        <f t="shared" si="137"/>
        <v>1930040</v>
      </c>
      <c r="AD427" s="65">
        <v>2</v>
      </c>
      <c r="AE427" s="78">
        <f t="shared" si="138"/>
        <v>965020</v>
      </c>
      <c r="AF427" s="45">
        <v>4</v>
      </c>
      <c r="AG427" s="79">
        <f t="shared" si="139"/>
        <v>1930040</v>
      </c>
    </row>
    <row r="428" spans="1:33" ht="16.5" customHeight="1">
      <c r="A428" s="12">
        <v>2501009</v>
      </c>
      <c r="B428" s="18" t="s">
        <v>360</v>
      </c>
      <c r="C428" s="281">
        <v>372680</v>
      </c>
      <c r="D428" s="45">
        <v>840</v>
      </c>
      <c r="E428" s="46">
        <f t="shared" si="125"/>
        <v>844</v>
      </c>
      <c r="F428" s="46">
        <f t="shared" si="126"/>
        <v>313051200</v>
      </c>
      <c r="G428" s="46">
        <f t="shared" si="127"/>
        <v>314541920</v>
      </c>
      <c r="H428" s="53">
        <f t="shared" si="123"/>
        <v>1.0047619047619047</v>
      </c>
      <c r="I428" s="54">
        <f t="shared" si="124"/>
        <v>1.0047619047619047</v>
      </c>
      <c r="J428" s="65">
        <v>85</v>
      </c>
      <c r="K428" s="78">
        <f t="shared" si="128"/>
        <v>31677800</v>
      </c>
      <c r="L428" s="306">
        <v>55</v>
      </c>
      <c r="M428" s="79">
        <f t="shared" si="129"/>
        <v>20497400</v>
      </c>
      <c r="N428" s="65">
        <v>63</v>
      </c>
      <c r="O428" s="78">
        <f t="shared" si="130"/>
        <v>23478840</v>
      </c>
      <c r="P428" s="45">
        <v>59</v>
      </c>
      <c r="Q428" s="79">
        <f t="shared" si="131"/>
        <v>21988120</v>
      </c>
      <c r="R428" s="65">
        <v>75</v>
      </c>
      <c r="S428" s="78">
        <f t="shared" si="132"/>
        <v>27951000</v>
      </c>
      <c r="T428" s="45">
        <v>78</v>
      </c>
      <c r="U428" s="79">
        <f t="shared" si="133"/>
        <v>29069040</v>
      </c>
      <c r="V428" s="65">
        <v>69</v>
      </c>
      <c r="W428" s="78">
        <f t="shared" si="134"/>
        <v>25714920</v>
      </c>
      <c r="X428" s="45">
        <v>73</v>
      </c>
      <c r="Y428" s="79">
        <f t="shared" si="135"/>
        <v>27205640</v>
      </c>
      <c r="Z428" s="65">
        <v>78</v>
      </c>
      <c r="AA428" s="78">
        <f t="shared" si="136"/>
        <v>29069040</v>
      </c>
      <c r="AB428" s="45">
        <v>56</v>
      </c>
      <c r="AC428" s="79">
        <f t="shared" si="137"/>
        <v>20870080</v>
      </c>
      <c r="AD428" s="65">
        <v>69</v>
      </c>
      <c r="AE428" s="78">
        <f t="shared" si="138"/>
        <v>25714920</v>
      </c>
      <c r="AF428" s="45">
        <v>84</v>
      </c>
      <c r="AG428" s="79">
        <f t="shared" si="139"/>
        <v>31305120</v>
      </c>
    </row>
    <row r="429" spans="1:33" ht="16.5" customHeight="1">
      <c r="A429" s="12">
        <v>8002024</v>
      </c>
      <c r="B429" s="18" t="s">
        <v>361</v>
      </c>
      <c r="C429" s="281">
        <v>497970</v>
      </c>
      <c r="D429" s="45">
        <v>91</v>
      </c>
      <c r="E429" s="46">
        <f t="shared" si="125"/>
        <v>93</v>
      </c>
      <c r="F429" s="46">
        <f t="shared" si="126"/>
        <v>45315270</v>
      </c>
      <c r="G429" s="46">
        <f t="shared" si="127"/>
        <v>46311210</v>
      </c>
      <c r="H429" s="53">
        <f t="shared" si="123"/>
        <v>1.0219780219780219</v>
      </c>
      <c r="I429" s="54">
        <f t="shared" si="124"/>
        <v>1.0219780219780219</v>
      </c>
      <c r="J429" s="65">
        <v>13</v>
      </c>
      <c r="K429" s="78">
        <f t="shared" si="128"/>
        <v>6473610</v>
      </c>
      <c r="L429" s="306">
        <v>6</v>
      </c>
      <c r="M429" s="79">
        <f t="shared" si="129"/>
        <v>2987820</v>
      </c>
      <c r="N429" s="65">
        <v>7</v>
      </c>
      <c r="O429" s="78">
        <f t="shared" si="130"/>
        <v>3485790</v>
      </c>
      <c r="P429" s="45">
        <v>11</v>
      </c>
      <c r="Q429" s="79">
        <f t="shared" si="131"/>
        <v>5477670</v>
      </c>
      <c r="R429" s="65">
        <v>4</v>
      </c>
      <c r="S429" s="78">
        <f t="shared" si="132"/>
        <v>1991880</v>
      </c>
      <c r="T429" s="45">
        <v>1</v>
      </c>
      <c r="U429" s="79">
        <f t="shared" si="133"/>
        <v>497970</v>
      </c>
      <c r="V429" s="65">
        <v>10</v>
      </c>
      <c r="W429" s="78">
        <f t="shared" si="134"/>
        <v>4979700</v>
      </c>
      <c r="X429" s="45">
        <v>8</v>
      </c>
      <c r="Y429" s="79">
        <f t="shared" si="135"/>
        <v>3983760</v>
      </c>
      <c r="Z429" s="65">
        <v>7</v>
      </c>
      <c r="AA429" s="78">
        <f t="shared" si="136"/>
        <v>3485790</v>
      </c>
      <c r="AB429" s="45">
        <v>11</v>
      </c>
      <c r="AC429" s="79">
        <f t="shared" si="137"/>
        <v>5477670</v>
      </c>
      <c r="AD429" s="65">
        <v>8</v>
      </c>
      <c r="AE429" s="78">
        <f t="shared" si="138"/>
        <v>3983760</v>
      </c>
      <c r="AF429" s="45">
        <v>7</v>
      </c>
      <c r="AG429" s="79">
        <f t="shared" si="139"/>
        <v>3485790</v>
      </c>
    </row>
    <row r="430" spans="1:33" ht="16.5" customHeight="1">
      <c r="A430" s="12">
        <v>2002005</v>
      </c>
      <c r="B430" s="27" t="s">
        <v>362</v>
      </c>
      <c r="C430" s="281">
        <v>392050</v>
      </c>
      <c r="D430" s="45">
        <v>13</v>
      </c>
      <c r="E430" s="46">
        <f t="shared" si="125"/>
        <v>13</v>
      </c>
      <c r="F430" s="46">
        <f t="shared" si="126"/>
        <v>5096650</v>
      </c>
      <c r="G430" s="46">
        <f t="shared" si="127"/>
        <v>5096650</v>
      </c>
      <c r="H430" s="53">
        <f t="shared" si="123"/>
        <v>1</v>
      </c>
      <c r="I430" s="54">
        <f t="shared" si="124"/>
        <v>1</v>
      </c>
      <c r="J430" s="65">
        <v>1</v>
      </c>
      <c r="K430" s="78">
        <f t="shared" si="128"/>
        <v>392050</v>
      </c>
      <c r="L430" s="306"/>
      <c r="M430" s="79">
        <f t="shared" si="129"/>
        <v>0</v>
      </c>
      <c r="N430" s="65">
        <v>1</v>
      </c>
      <c r="O430" s="78">
        <f t="shared" si="130"/>
        <v>392050</v>
      </c>
      <c r="P430" s="45">
        <v>2</v>
      </c>
      <c r="Q430" s="79">
        <f t="shared" si="131"/>
        <v>784100</v>
      </c>
      <c r="R430" s="65">
        <v>1</v>
      </c>
      <c r="S430" s="78">
        <f t="shared" si="132"/>
        <v>392050</v>
      </c>
      <c r="T430" s="45">
        <v>1</v>
      </c>
      <c r="U430" s="79">
        <f t="shared" si="133"/>
        <v>392050</v>
      </c>
      <c r="V430" s="65">
        <v>2</v>
      </c>
      <c r="W430" s="78">
        <f t="shared" si="134"/>
        <v>784100</v>
      </c>
      <c r="X430" s="45"/>
      <c r="Y430" s="79">
        <f t="shared" si="135"/>
        <v>0</v>
      </c>
      <c r="Z430" s="65">
        <v>1</v>
      </c>
      <c r="AA430" s="78">
        <f t="shared" si="136"/>
        <v>392050</v>
      </c>
      <c r="AB430" s="45">
        <v>3</v>
      </c>
      <c r="AC430" s="79">
        <f t="shared" si="137"/>
        <v>1176150</v>
      </c>
      <c r="AD430" s="65"/>
      <c r="AE430" s="78">
        <f t="shared" si="138"/>
        <v>0</v>
      </c>
      <c r="AF430" s="45">
        <v>1</v>
      </c>
      <c r="AG430" s="79">
        <f t="shared" si="139"/>
        <v>392050</v>
      </c>
    </row>
    <row r="431" spans="1:33" ht="16.5" customHeight="1">
      <c r="A431" s="12"/>
      <c r="B431" s="18"/>
      <c r="C431" s="14"/>
      <c r="D431" s="45"/>
      <c r="E431" s="46"/>
      <c r="F431" s="46"/>
      <c r="G431" s="46"/>
      <c r="H431" s="53"/>
      <c r="I431" s="54"/>
      <c r="J431" s="65"/>
      <c r="K431" s="78"/>
      <c r="L431" s="317"/>
      <c r="M431" s="79"/>
      <c r="N431" s="65"/>
      <c r="O431" s="78"/>
      <c r="P431" s="45"/>
      <c r="Q431" s="79"/>
      <c r="R431" s="65"/>
      <c r="S431" s="78"/>
      <c r="T431" s="45"/>
      <c r="U431" s="79"/>
      <c r="V431" s="65"/>
      <c r="W431" s="78"/>
      <c r="X431" s="45"/>
      <c r="Y431" s="79"/>
      <c r="Z431" s="65"/>
      <c r="AA431" s="78"/>
      <c r="AB431" s="45"/>
      <c r="AC431" s="79"/>
      <c r="AD431" s="65"/>
      <c r="AE431" s="78"/>
      <c r="AF431" s="45"/>
      <c r="AG431" s="79"/>
    </row>
    <row r="432" spans="1:33" ht="16.5" customHeight="1">
      <c r="A432" s="58"/>
      <c r="B432" s="125" t="s">
        <v>75</v>
      </c>
      <c r="C432" s="59"/>
      <c r="D432" s="60"/>
      <c r="E432" s="61"/>
      <c r="F432" s="61"/>
      <c r="G432" s="61"/>
      <c r="H432" s="62"/>
      <c r="I432" s="63"/>
      <c r="J432" s="84"/>
      <c r="K432" s="85"/>
      <c r="L432" s="60"/>
      <c r="M432" s="86"/>
      <c r="N432" s="84"/>
      <c r="O432" s="85"/>
      <c r="P432" s="60"/>
      <c r="Q432" s="86"/>
      <c r="R432" s="84"/>
      <c r="S432" s="85"/>
      <c r="T432" s="60"/>
      <c r="U432" s="86"/>
      <c r="V432" s="84"/>
      <c r="W432" s="85"/>
      <c r="X432" s="60"/>
      <c r="Y432" s="86"/>
      <c r="Z432" s="84"/>
      <c r="AA432" s="85"/>
      <c r="AB432" s="60"/>
      <c r="AC432" s="86"/>
      <c r="AD432" s="84"/>
      <c r="AE432" s="85"/>
      <c r="AF432" s="60"/>
      <c r="AG432" s="86"/>
    </row>
    <row r="433" spans="1:33" ht="16.5" customHeight="1">
      <c r="A433" s="12">
        <v>8002008</v>
      </c>
      <c r="B433" s="18" t="s">
        <v>363</v>
      </c>
      <c r="C433" s="14">
        <v>815680</v>
      </c>
      <c r="D433" s="45">
        <v>4</v>
      </c>
      <c r="E433" s="46">
        <f t="shared" si="125"/>
        <v>3</v>
      </c>
      <c r="F433" s="46">
        <f t="shared" si="126"/>
        <v>3262720</v>
      </c>
      <c r="G433" s="46">
        <f t="shared" si="127"/>
        <v>2447040</v>
      </c>
      <c r="H433" s="53">
        <f t="shared" si="123"/>
        <v>0.75</v>
      </c>
      <c r="I433" s="54">
        <f t="shared" si="124"/>
        <v>0.75</v>
      </c>
      <c r="J433" s="65">
        <v>1</v>
      </c>
      <c r="K433" s="78">
        <f t="shared" si="128"/>
        <v>815680</v>
      </c>
      <c r="L433" s="306"/>
      <c r="M433" s="79">
        <f t="shared" si="129"/>
        <v>0</v>
      </c>
      <c r="N433" s="65"/>
      <c r="O433" s="78">
        <f t="shared" si="130"/>
        <v>0</v>
      </c>
      <c r="P433" s="45"/>
      <c r="Q433" s="79">
        <f t="shared" si="131"/>
        <v>0</v>
      </c>
      <c r="R433" s="65"/>
      <c r="S433" s="78">
        <f t="shared" si="132"/>
        <v>0</v>
      </c>
      <c r="T433" s="211">
        <v>2</v>
      </c>
      <c r="U433" s="79">
        <f t="shared" si="133"/>
        <v>1631360</v>
      </c>
      <c r="V433" s="65"/>
      <c r="W433" s="78">
        <f t="shared" si="134"/>
        <v>0</v>
      </c>
      <c r="X433" s="45"/>
      <c r="Y433" s="79">
        <f t="shared" si="135"/>
        <v>0</v>
      </c>
      <c r="Z433" s="65"/>
      <c r="AA433" s="78">
        <f t="shared" si="136"/>
        <v>0</v>
      </c>
      <c r="AB433" s="45"/>
      <c r="AC433" s="79">
        <f t="shared" si="137"/>
        <v>0</v>
      </c>
      <c r="AD433" s="65"/>
      <c r="AE433" s="78">
        <f t="shared" si="138"/>
        <v>0</v>
      </c>
      <c r="AF433" s="45"/>
      <c r="AG433" s="79">
        <f t="shared" si="139"/>
        <v>0</v>
      </c>
    </row>
    <row r="434" spans="1:33" ht="16.5" customHeight="1">
      <c r="A434" s="12">
        <v>8002035</v>
      </c>
      <c r="B434" s="18" t="s">
        <v>364</v>
      </c>
      <c r="C434" s="14">
        <v>2847250</v>
      </c>
      <c r="D434" s="45">
        <v>20</v>
      </c>
      <c r="E434" s="46">
        <f t="shared" si="125"/>
        <v>11</v>
      </c>
      <c r="F434" s="46">
        <f t="shared" si="126"/>
        <v>56945000</v>
      </c>
      <c r="G434" s="46">
        <f t="shared" si="127"/>
        <v>31319750</v>
      </c>
      <c r="H434" s="53">
        <f t="shared" si="123"/>
        <v>0.55000000000000004</v>
      </c>
      <c r="I434" s="54">
        <f t="shared" si="124"/>
        <v>0.55000000000000004</v>
      </c>
      <c r="J434" s="65">
        <v>1</v>
      </c>
      <c r="K434" s="78">
        <f t="shared" si="128"/>
        <v>2847250</v>
      </c>
      <c r="L434" s="306"/>
      <c r="M434" s="79">
        <f t="shared" si="129"/>
        <v>0</v>
      </c>
      <c r="N434" s="305">
        <v>1</v>
      </c>
      <c r="O434" s="78">
        <f t="shared" si="130"/>
        <v>2847250</v>
      </c>
      <c r="P434" s="314">
        <v>2</v>
      </c>
      <c r="Q434" s="79">
        <f t="shared" si="131"/>
        <v>5694500</v>
      </c>
      <c r="R434" s="65"/>
      <c r="S434" s="78">
        <f t="shared" si="132"/>
        <v>0</v>
      </c>
      <c r="T434" s="45">
        <v>2</v>
      </c>
      <c r="U434" s="79">
        <f t="shared" si="133"/>
        <v>5694500</v>
      </c>
      <c r="V434" s="305">
        <v>3</v>
      </c>
      <c r="W434" s="78">
        <f t="shared" si="134"/>
        <v>8541750</v>
      </c>
      <c r="X434" s="45"/>
      <c r="Y434" s="79">
        <f t="shared" si="135"/>
        <v>0</v>
      </c>
      <c r="Z434" s="305">
        <v>2</v>
      </c>
      <c r="AA434" s="78">
        <f t="shared" si="136"/>
        <v>5694500</v>
      </c>
      <c r="AB434" s="45"/>
      <c r="AC434" s="79">
        <f t="shared" si="137"/>
        <v>0</v>
      </c>
      <c r="AD434" s="65"/>
      <c r="AE434" s="78">
        <f t="shared" si="138"/>
        <v>0</v>
      </c>
      <c r="AF434" s="45"/>
      <c r="AG434" s="79">
        <f t="shared" si="139"/>
        <v>0</v>
      </c>
    </row>
    <row r="435" spans="1:33" ht="16.5" customHeight="1">
      <c r="A435" s="12">
        <v>8002009</v>
      </c>
      <c r="B435" s="18" t="s">
        <v>365</v>
      </c>
      <c r="C435" s="14">
        <v>2341790</v>
      </c>
      <c r="D435" s="45"/>
      <c r="E435" s="46">
        <f t="shared" si="125"/>
        <v>0</v>
      </c>
      <c r="F435" s="46">
        <f t="shared" si="126"/>
        <v>0</v>
      </c>
      <c r="G435" s="46">
        <f t="shared" si="127"/>
        <v>0</v>
      </c>
      <c r="H435" s="53" t="e">
        <f t="shared" si="123"/>
        <v>#DIV/0!</v>
      </c>
      <c r="I435" s="54" t="e">
        <f t="shared" si="124"/>
        <v>#DIV/0!</v>
      </c>
      <c r="J435" s="65"/>
      <c r="K435" s="78">
        <f t="shared" si="128"/>
        <v>0</v>
      </c>
      <c r="L435" s="306"/>
      <c r="M435" s="79">
        <f t="shared" si="129"/>
        <v>0</v>
      </c>
      <c r="N435" s="65"/>
      <c r="O435" s="78">
        <f t="shared" si="130"/>
        <v>0</v>
      </c>
      <c r="P435" s="45"/>
      <c r="Q435" s="79">
        <f t="shared" si="131"/>
        <v>0</v>
      </c>
      <c r="R435" s="65"/>
      <c r="S435" s="78">
        <f t="shared" si="132"/>
        <v>0</v>
      </c>
      <c r="T435" s="45"/>
      <c r="U435" s="79">
        <f t="shared" si="133"/>
        <v>0</v>
      </c>
      <c r="V435" s="65"/>
      <c r="W435" s="78">
        <f t="shared" si="134"/>
        <v>0</v>
      </c>
      <c r="X435" s="45"/>
      <c r="Y435" s="79">
        <f t="shared" si="135"/>
        <v>0</v>
      </c>
      <c r="Z435" s="65"/>
      <c r="AA435" s="78">
        <f t="shared" si="136"/>
        <v>0</v>
      </c>
      <c r="AB435" s="45"/>
      <c r="AC435" s="79">
        <f t="shared" si="137"/>
        <v>0</v>
      </c>
      <c r="AD435" s="65"/>
      <c r="AE435" s="78">
        <f t="shared" si="138"/>
        <v>0</v>
      </c>
      <c r="AF435" s="45"/>
      <c r="AG435" s="79">
        <f t="shared" si="139"/>
        <v>0</v>
      </c>
    </row>
    <row r="436" spans="1:33" ht="16.5" customHeight="1">
      <c r="A436" s="12"/>
      <c r="B436" s="18"/>
      <c r="C436" s="14"/>
      <c r="D436" s="45"/>
      <c r="E436" s="46"/>
      <c r="F436" s="46"/>
      <c r="G436" s="46"/>
      <c r="H436" s="53"/>
      <c r="I436" s="54"/>
      <c r="J436" s="65"/>
      <c r="K436" s="78"/>
      <c r="L436" s="306"/>
      <c r="M436" s="79"/>
      <c r="N436" s="65"/>
      <c r="O436" s="78"/>
      <c r="P436" s="45"/>
      <c r="Q436" s="79"/>
      <c r="R436" s="65"/>
      <c r="S436" s="78"/>
      <c r="T436" s="45"/>
      <c r="U436" s="79"/>
      <c r="V436" s="65"/>
      <c r="W436" s="78"/>
      <c r="X436" s="45"/>
      <c r="Y436" s="79"/>
      <c r="Z436" s="65"/>
      <c r="AA436" s="78"/>
      <c r="AB436" s="45"/>
      <c r="AC436" s="79"/>
      <c r="AD436" s="65"/>
      <c r="AE436" s="78"/>
      <c r="AF436" s="45"/>
      <c r="AG436" s="79"/>
    </row>
    <row r="437" spans="1:33" ht="16.5" customHeight="1">
      <c r="A437" s="58"/>
      <c r="B437" s="125" t="s">
        <v>164</v>
      </c>
      <c r="C437" s="59"/>
      <c r="D437" s="60"/>
      <c r="E437" s="61"/>
      <c r="F437" s="61"/>
      <c r="G437" s="61"/>
      <c r="H437" s="62"/>
      <c r="I437" s="63"/>
      <c r="J437" s="84"/>
      <c r="K437" s="85"/>
      <c r="L437" s="315"/>
      <c r="M437" s="86"/>
      <c r="N437" s="84"/>
      <c r="O437" s="85"/>
      <c r="P437" s="60"/>
      <c r="Q437" s="86"/>
      <c r="R437" s="84"/>
      <c r="S437" s="85"/>
      <c r="T437" s="60"/>
      <c r="U437" s="86"/>
      <c r="V437" s="84"/>
      <c r="W437" s="85"/>
      <c r="X437" s="60"/>
      <c r="Y437" s="86"/>
      <c r="Z437" s="84"/>
      <c r="AA437" s="85"/>
      <c r="AB437" s="60"/>
      <c r="AC437" s="86"/>
      <c r="AD437" s="84"/>
      <c r="AE437" s="85"/>
      <c r="AF437" s="60"/>
      <c r="AG437" s="86"/>
    </row>
    <row r="438" spans="1:33" ht="16.5" customHeight="1">
      <c r="A438" s="12">
        <v>8002019</v>
      </c>
      <c r="B438" s="18" t="s">
        <v>366</v>
      </c>
      <c r="C438" s="281">
        <v>1489820</v>
      </c>
      <c r="D438" s="45">
        <v>96</v>
      </c>
      <c r="E438" s="46">
        <f t="shared" si="125"/>
        <v>93</v>
      </c>
      <c r="F438" s="46">
        <f t="shared" si="126"/>
        <v>143022720</v>
      </c>
      <c r="G438" s="46">
        <f t="shared" si="127"/>
        <v>138553260</v>
      </c>
      <c r="H438" s="53">
        <f t="shared" si="123"/>
        <v>0.96875</v>
      </c>
      <c r="I438" s="54">
        <f t="shared" si="124"/>
        <v>0.96875</v>
      </c>
      <c r="J438" s="65">
        <v>2</v>
      </c>
      <c r="K438" s="78">
        <f t="shared" si="128"/>
        <v>2979640</v>
      </c>
      <c r="L438" s="306">
        <v>3</v>
      </c>
      <c r="M438" s="79">
        <f t="shared" si="129"/>
        <v>4469460</v>
      </c>
      <c r="N438" s="65">
        <v>8</v>
      </c>
      <c r="O438" s="78">
        <f t="shared" si="130"/>
        <v>11918560</v>
      </c>
      <c r="P438" s="45">
        <v>6</v>
      </c>
      <c r="Q438" s="79">
        <f t="shared" si="131"/>
        <v>8938920</v>
      </c>
      <c r="R438" s="65">
        <v>6</v>
      </c>
      <c r="S438" s="78">
        <f t="shared" si="132"/>
        <v>8938920</v>
      </c>
      <c r="T438" s="45">
        <v>9</v>
      </c>
      <c r="U438" s="79">
        <f t="shared" si="133"/>
        <v>13408380</v>
      </c>
      <c r="V438" s="65">
        <v>7</v>
      </c>
      <c r="W438" s="78">
        <f t="shared" si="134"/>
        <v>10428740</v>
      </c>
      <c r="X438" s="45">
        <v>21</v>
      </c>
      <c r="Y438" s="79">
        <f t="shared" si="135"/>
        <v>31286220</v>
      </c>
      <c r="Z438" s="65">
        <v>15</v>
      </c>
      <c r="AA438" s="78">
        <f t="shared" si="136"/>
        <v>22347300</v>
      </c>
      <c r="AB438" s="45">
        <v>7</v>
      </c>
      <c r="AC438" s="79">
        <f t="shared" si="137"/>
        <v>10428740</v>
      </c>
      <c r="AD438" s="65">
        <v>7</v>
      </c>
      <c r="AE438" s="78">
        <f t="shared" si="138"/>
        <v>10428740</v>
      </c>
      <c r="AF438" s="45">
        <v>2</v>
      </c>
      <c r="AG438" s="79">
        <f t="shared" si="139"/>
        <v>2979640</v>
      </c>
    </row>
    <row r="439" spans="1:33" ht="16.5" customHeight="1">
      <c r="A439" s="12">
        <v>8002018</v>
      </c>
      <c r="B439" s="18" t="s">
        <v>367</v>
      </c>
      <c r="C439" s="281">
        <v>488270</v>
      </c>
      <c r="D439" s="45">
        <v>55</v>
      </c>
      <c r="E439" s="46">
        <f t="shared" si="125"/>
        <v>44</v>
      </c>
      <c r="F439" s="46">
        <f t="shared" si="126"/>
        <v>26854850</v>
      </c>
      <c r="G439" s="46">
        <f t="shared" si="127"/>
        <v>21483880</v>
      </c>
      <c r="H439" s="53">
        <f t="shared" si="123"/>
        <v>0.8</v>
      </c>
      <c r="I439" s="54">
        <f t="shared" si="124"/>
        <v>0.8</v>
      </c>
      <c r="J439" s="65"/>
      <c r="K439" s="78">
        <f t="shared" si="128"/>
        <v>0</v>
      </c>
      <c r="L439" s="306"/>
      <c r="M439" s="79">
        <f t="shared" si="129"/>
        <v>0</v>
      </c>
      <c r="N439" s="65"/>
      <c r="O439" s="78">
        <f t="shared" si="130"/>
        <v>0</v>
      </c>
      <c r="P439" s="45">
        <v>1</v>
      </c>
      <c r="Q439" s="79">
        <f t="shared" si="131"/>
        <v>488270</v>
      </c>
      <c r="R439" s="65">
        <v>4</v>
      </c>
      <c r="S439" s="78">
        <f t="shared" si="132"/>
        <v>1953080</v>
      </c>
      <c r="T439" s="45">
        <v>4</v>
      </c>
      <c r="U439" s="79">
        <f t="shared" si="133"/>
        <v>1953080</v>
      </c>
      <c r="V439" s="65">
        <v>10</v>
      </c>
      <c r="W439" s="78">
        <f t="shared" si="134"/>
        <v>4882700</v>
      </c>
      <c r="X439" s="45">
        <v>14</v>
      </c>
      <c r="Y439" s="79">
        <f t="shared" si="135"/>
        <v>6835780</v>
      </c>
      <c r="Z439" s="65">
        <v>6</v>
      </c>
      <c r="AA439" s="78">
        <f t="shared" si="136"/>
        <v>2929620</v>
      </c>
      <c r="AB439" s="45"/>
      <c r="AC439" s="79">
        <f t="shared" si="137"/>
        <v>0</v>
      </c>
      <c r="AD439" s="65">
        <v>3</v>
      </c>
      <c r="AE439" s="78">
        <f t="shared" si="138"/>
        <v>1464810</v>
      </c>
      <c r="AF439" s="45">
        <v>2</v>
      </c>
      <c r="AG439" s="79">
        <f t="shared" si="139"/>
        <v>976540</v>
      </c>
    </row>
    <row r="440" spans="1:33" ht="16.5" customHeight="1">
      <c r="A440" s="12">
        <v>8002001</v>
      </c>
      <c r="B440" s="18" t="s">
        <v>368</v>
      </c>
      <c r="C440" s="281">
        <v>548880</v>
      </c>
      <c r="D440" s="45">
        <v>180</v>
      </c>
      <c r="E440" s="46">
        <f t="shared" si="125"/>
        <v>178</v>
      </c>
      <c r="F440" s="46">
        <f t="shared" si="126"/>
        <v>98798400</v>
      </c>
      <c r="G440" s="46">
        <f t="shared" si="127"/>
        <v>97700640</v>
      </c>
      <c r="H440" s="53">
        <f t="shared" si="123"/>
        <v>0.98888888888888893</v>
      </c>
      <c r="I440" s="54">
        <f t="shared" si="124"/>
        <v>0.98888888888888893</v>
      </c>
      <c r="J440" s="65">
        <v>10</v>
      </c>
      <c r="K440" s="78">
        <f t="shared" si="128"/>
        <v>5488800</v>
      </c>
      <c r="L440" s="306">
        <v>6</v>
      </c>
      <c r="M440" s="79">
        <f t="shared" si="129"/>
        <v>3293280</v>
      </c>
      <c r="N440" s="65">
        <v>7</v>
      </c>
      <c r="O440" s="78">
        <f t="shared" si="130"/>
        <v>3842160</v>
      </c>
      <c r="P440" s="45">
        <v>16</v>
      </c>
      <c r="Q440" s="79">
        <f t="shared" si="131"/>
        <v>8782080</v>
      </c>
      <c r="R440" s="65">
        <v>14</v>
      </c>
      <c r="S440" s="78">
        <f t="shared" si="132"/>
        <v>7684320</v>
      </c>
      <c r="T440" s="45">
        <v>19</v>
      </c>
      <c r="U440" s="79">
        <f t="shared" si="133"/>
        <v>10428720</v>
      </c>
      <c r="V440" s="65">
        <v>24</v>
      </c>
      <c r="W440" s="78">
        <f t="shared" si="134"/>
        <v>13173120</v>
      </c>
      <c r="X440" s="45">
        <v>21</v>
      </c>
      <c r="Y440" s="79">
        <f t="shared" si="135"/>
        <v>11526480</v>
      </c>
      <c r="Z440" s="65">
        <v>15</v>
      </c>
      <c r="AA440" s="78">
        <f t="shared" si="136"/>
        <v>8233200</v>
      </c>
      <c r="AB440" s="45">
        <v>14</v>
      </c>
      <c r="AC440" s="79">
        <f t="shared" si="137"/>
        <v>7684320</v>
      </c>
      <c r="AD440" s="65">
        <v>14</v>
      </c>
      <c r="AE440" s="78">
        <f t="shared" si="138"/>
        <v>7684320</v>
      </c>
      <c r="AF440" s="45">
        <v>18</v>
      </c>
      <c r="AG440" s="79">
        <f t="shared" si="139"/>
        <v>9879840</v>
      </c>
    </row>
    <row r="441" spans="1:33" ht="16.5" customHeight="1">
      <c r="A441" s="12">
        <v>8002016</v>
      </c>
      <c r="B441" s="18" t="s">
        <v>369</v>
      </c>
      <c r="C441" s="281">
        <v>1783780</v>
      </c>
      <c r="D441" s="45">
        <v>28</v>
      </c>
      <c r="E441" s="46">
        <f t="shared" si="125"/>
        <v>30</v>
      </c>
      <c r="F441" s="46">
        <f t="shared" si="126"/>
        <v>49945840</v>
      </c>
      <c r="G441" s="46">
        <f t="shared" si="127"/>
        <v>53513400</v>
      </c>
      <c r="H441" s="53">
        <f t="shared" si="123"/>
        <v>1.0714285714285714</v>
      </c>
      <c r="I441" s="54">
        <f t="shared" si="124"/>
        <v>1.0714285714285714</v>
      </c>
      <c r="J441" s="65">
        <v>2</v>
      </c>
      <c r="K441" s="78">
        <f t="shared" si="128"/>
        <v>3567560</v>
      </c>
      <c r="L441" s="306">
        <v>1</v>
      </c>
      <c r="M441" s="79">
        <f t="shared" si="129"/>
        <v>1783780</v>
      </c>
      <c r="N441" s="65">
        <v>4</v>
      </c>
      <c r="O441" s="78">
        <f t="shared" si="130"/>
        <v>7135120</v>
      </c>
      <c r="P441" s="45">
        <v>2</v>
      </c>
      <c r="Q441" s="79">
        <f t="shared" si="131"/>
        <v>3567560</v>
      </c>
      <c r="R441" s="65">
        <v>3</v>
      </c>
      <c r="S441" s="78">
        <f t="shared" si="132"/>
        <v>5351340</v>
      </c>
      <c r="T441" s="45">
        <v>1</v>
      </c>
      <c r="U441" s="79">
        <f t="shared" si="133"/>
        <v>1783780</v>
      </c>
      <c r="V441" s="65">
        <v>2</v>
      </c>
      <c r="W441" s="78">
        <f t="shared" si="134"/>
        <v>3567560</v>
      </c>
      <c r="X441" s="45">
        <v>4</v>
      </c>
      <c r="Y441" s="79">
        <f t="shared" si="135"/>
        <v>7135120</v>
      </c>
      <c r="Z441" s="65">
        <v>2</v>
      </c>
      <c r="AA441" s="78">
        <f t="shared" si="136"/>
        <v>3567560</v>
      </c>
      <c r="AB441" s="45">
        <v>4</v>
      </c>
      <c r="AC441" s="79">
        <f t="shared" si="137"/>
        <v>7135120</v>
      </c>
      <c r="AD441" s="65">
        <v>4</v>
      </c>
      <c r="AE441" s="78">
        <f t="shared" si="138"/>
        <v>7135120</v>
      </c>
      <c r="AF441" s="45">
        <v>1</v>
      </c>
      <c r="AG441" s="79">
        <f t="shared" si="139"/>
        <v>1783780</v>
      </c>
    </row>
    <row r="442" spans="1:33" ht="16.5" customHeight="1">
      <c r="A442" s="12">
        <v>8002017</v>
      </c>
      <c r="B442" s="18" t="s">
        <v>370</v>
      </c>
      <c r="C442" s="281">
        <v>1610570</v>
      </c>
      <c r="D442" s="45">
        <v>4</v>
      </c>
      <c r="E442" s="46">
        <f t="shared" si="125"/>
        <v>3</v>
      </c>
      <c r="F442" s="46">
        <f t="shared" si="126"/>
        <v>6442280</v>
      </c>
      <c r="G442" s="46">
        <f t="shared" si="127"/>
        <v>4831710</v>
      </c>
      <c r="H442" s="53">
        <f t="shared" si="123"/>
        <v>0.75</v>
      </c>
      <c r="I442" s="54">
        <f t="shared" si="124"/>
        <v>0.75</v>
      </c>
      <c r="J442" s="65"/>
      <c r="K442" s="78">
        <f t="shared" si="128"/>
        <v>0</v>
      </c>
      <c r="L442" s="306">
        <v>1</v>
      </c>
      <c r="M442" s="79">
        <f t="shared" si="129"/>
        <v>1610570</v>
      </c>
      <c r="N442" s="65"/>
      <c r="O442" s="78">
        <f t="shared" si="130"/>
        <v>0</v>
      </c>
      <c r="P442" s="314">
        <v>2</v>
      </c>
      <c r="Q442" s="79">
        <f t="shared" si="131"/>
        <v>3221140</v>
      </c>
      <c r="R442" s="65"/>
      <c r="S442" s="78">
        <f t="shared" si="132"/>
        <v>0</v>
      </c>
      <c r="T442" s="45"/>
      <c r="U442" s="79">
        <f t="shared" si="133"/>
        <v>0</v>
      </c>
      <c r="V442" s="65"/>
      <c r="W442" s="78">
        <f t="shared" si="134"/>
        <v>0</v>
      </c>
      <c r="X442" s="45"/>
      <c r="Y442" s="79">
        <f t="shared" si="135"/>
        <v>0</v>
      </c>
      <c r="Z442" s="65"/>
      <c r="AA442" s="78">
        <f t="shared" si="136"/>
        <v>0</v>
      </c>
      <c r="AB442" s="45"/>
      <c r="AC442" s="79">
        <f t="shared" si="137"/>
        <v>0</v>
      </c>
      <c r="AD442" s="65"/>
      <c r="AE442" s="78">
        <f t="shared" si="138"/>
        <v>0</v>
      </c>
      <c r="AF442" s="45"/>
      <c r="AG442" s="79">
        <f t="shared" si="139"/>
        <v>0</v>
      </c>
    </row>
    <row r="443" spans="1:33" ht="16.5" customHeight="1">
      <c r="A443" s="12"/>
      <c r="B443" s="18"/>
      <c r="C443" s="284"/>
      <c r="D443" s="45"/>
      <c r="E443" s="46"/>
      <c r="F443" s="46"/>
      <c r="G443" s="46"/>
      <c r="H443" s="53"/>
      <c r="I443" s="54"/>
      <c r="J443" s="65"/>
      <c r="K443" s="78"/>
      <c r="L443" s="295"/>
      <c r="M443" s="79"/>
      <c r="N443" s="65"/>
      <c r="O443" s="78"/>
      <c r="P443" s="45"/>
      <c r="Q443" s="79"/>
      <c r="R443" s="65"/>
      <c r="S443" s="78"/>
      <c r="T443" s="45"/>
      <c r="U443" s="79"/>
      <c r="V443" s="65"/>
      <c r="W443" s="78"/>
      <c r="X443" s="45"/>
      <c r="Y443" s="79"/>
      <c r="Z443" s="65"/>
      <c r="AA443" s="78"/>
      <c r="AB443" s="45"/>
      <c r="AC443" s="79"/>
      <c r="AD443" s="65"/>
      <c r="AE443" s="78"/>
      <c r="AF443" s="45"/>
      <c r="AG443" s="79"/>
    </row>
    <row r="444" spans="1:33" ht="16.5" customHeight="1">
      <c r="A444" s="58"/>
      <c r="B444" s="125" t="s">
        <v>40</v>
      </c>
      <c r="C444" s="275"/>
      <c r="D444" s="60"/>
      <c r="E444" s="61"/>
      <c r="F444" s="61"/>
      <c r="G444" s="61"/>
      <c r="H444" s="62"/>
      <c r="I444" s="63"/>
      <c r="J444" s="84"/>
      <c r="K444" s="85"/>
      <c r="L444" s="315"/>
      <c r="M444" s="86"/>
      <c r="N444" s="84"/>
      <c r="O444" s="85"/>
      <c r="P444" s="60"/>
      <c r="Q444" s="86"/>
      <c r="R444" s="84"/>
      <c r="S444" s="85"/>
      <c r="T444" s="60"/>
      <c r="U444" s="86"/>
      <c r="V444" s="84"/>
      <c r="W444" s="85"/>
      <c r="X444" s="60"/>
      <c r="Y444" s="86"/>
      <c r="Z444" s="84"/>
      <c r="AA444" s="85"/>
      <c r="AB444" s="60"/>
      <c r="AC444" s="86"/>
      <c r="AD444" s="84"/>
      <c r="AE444" s="85"/>
      <c r="AF444" s="60"/>
      <c r="AG444" s="86"/>
    </row>
    <row r="445" spans="1:33" ht="16.5" customHeight="1" outlineLevel="1">
      <c r="A445" s="12">
        <v>8002031</v>
      </c>
      <c r="B445" s="18" t="s">
        <v>371</v>
      </c>
      <c r="C445" s="281">
        <v>3046310</v>
      </c>
      <c r="D445" s="45"/>
      <c r="E445" s="46">
        <f t="shared" si="125"/>
        <v>0</v>
      </c>
      <c r="F445" s="46">
        <f t="shared" si="126"/>
        <v>0</v>
      </c>
      <c r="G445" s="46">
        <f t="shared" si="127"/>
        <v>0</v>
      </c>
      <c r="H445" s="53" t="e">
        <f t="shared" si="123"/>
        <v>#DIV/0!</v>
      </c>
      <c r="I445" s="54" t="e">
        <f t="shared" si="124"/>
        <v>#DIV/0!</v>
      </c>
      <c r="J445" s="65"/>
      <c r="K445" s="78">
        <f t="shared" si="128"/>
        <v>0</v>
      </c>
      <c r="L445" s="295"/>
      <c r="M445" s="79">
        <f t="shared" si="129"/>
        <v>0</v>
      </c>
      <c r="N445" s="65"/>
      <c r="O445" s="78">
        <f t="shared" si="130"/>
        <v>0</v>
      </c>
      <c r="P445" s="45"/>
      <c r="Q445" s="79">
        <f t="shared" si="131"/>
        <v>0</v>
      </c>
      <c r="R445" s="65"/>
      <c r="S445" s="78">
        <f t="shared" si="132"/>
        <v>0</v>
      </c>
      <c r="T445" s="45"/>
      <c r="U445" s="79">
        <f t="shared" si="133"/>
        <v>0</v>
      </c>
      <c r="V445" s="65"/>
      <c r="W445" s="78">
        <f t="shared" si="134"/>
        <v>0</v>
      </c>
      <c r="X445" s="45"/>
      <c r="Y445" s="79">
        <f t="shared" si="135"/>
        <v>0</v>
      </c>
      <c r="Z445" s="65"/>
      <c r="AA445" s="78">
        <f t="shared" si="136"/>
        <v>0</v>
      </c>
      <c r="AB445" s="45"/>
      <c r="AC445" s="79">
        <f t="shared" si="137"/>
        <v>0</v>
      </c>
      <c r="AD445" s="65"/>
      <c r="AE445" s="78">
        <f t="shared" si="138"/>
        <v>0</v>
      </c>
      <c r="AF445" s="45"/>
      <c r="AG445" s="79">
        <f t="shared" si="139"/>
        <v>0</v>
      </c>
    </row>
    <row r="446" spans="1:33" ht="16.5" customHeight="1">
      <c r="A446" s="12">
        <v>8002030</v>
      </c>
      <c r="B446" s="18" t="s">
        <v>372</v>
      </c>
      <c r="C446" s="281">
        <v>2153500</v>
      </c>
      <c r="D446" s="45">
        <v>24</v>
      </c>
      <c r="E446" s="46">
        <f t="shared" si="125"/>
        <v>23</v>
      </c>
      <c r="F446" s="46">
        <f t="shared" si="126"/>
        <v>51684000</v>
      </c>
      <c r="G446" s="46">
        <f t="shared" si="127"/>
        <v>49530500</v>
      </c>
      <c r="H446" s="53">
        <f t="shared" si="123"/>
        <v>0.95833333333333337</v>
      </c>
      <c r="I446" s="54">
        <f t="shared" si="124"/>
        <v>0.95833333333333337</v>
      </c>
      <c r="J446" s="65">
        <v>1</v>
      </c>
      <c r="K446" s="78">
        <f t="shared" si="128"/>
        <v>2153500</v>
      </c>
      <c r="L446" s="314">
        <v>2</v>
      </c>
      <c r="M446" s="79">
        <f t="shared" si="129"/>
        <v>4307000</v>
      </c>
      <c r="N446" s="305">
        <v>3</v>
      </c>
      <c r="O446" s="78">
        <f t="shared" si="130"/>
        <v>6460500</v>
      </c>
      <c r="P446" s="45"/>
      <c r="Q446" s="79">
        <f t="shared" si="131"/>
        <v>0</v>
      </c>
      <c r="R446" s="65"/>
      <c r="S446" s="78">
        <f t="shared" si="132"/>
        <v>0</v>
      </c>
      <c r="T446" s="314">
        <v>3</v>
      </c>
      <c r="U446" s="79">
        <f t="shared" si="133"/>
        <v>6460500</v>
      </c>
      <c r="V446" s="65"/>
      <c r="W446" s="78">
        <f t="shared" si="134"/>
        <v>0</v>
      </c>
      <c r="X446" s="314">
        <v>5</v>
      </c>
      <c r="Y446" s="79">
        <f t="shared" si="135"/>
        <v>10767500</v>
      </c>
      <c r="Z446" s="305">
        <v>4</v>
      </c>
      <c r="AA446" s="78">
        <f t="shared" si="136"/>
        <v>8614000</v>
      </c>
      <c r="AB446" s="45">
        <v>1</v>
      </c>
      <c r="AC446" s="79">
        <f t="shared" si="137"/>
        <v>2153500</v>
      </c>
      <c r="AD446" s="65"/>
      <c r="AE446" s="78">
        <f t="shared" si="138"/>
        <v>0</v>
      </c>
      <c r="AF446" s="45">
        <v>4</v>
      </c>
      <c r="AG446" s="79">
        <f t="shared" si="139"/>
        <v>8614000</v>
      </c>
    </row>
    <row r="447" spans="1:33" ht="16.5" customHeight="1">
      <c r="A447" s="12">
        <v>1103016</v>
      </c>
      <c r="B447" s="18" t="s">
        <v>373</v>
      </c>
      <c r="C447" s="281">
        <v>1481320</v>
      </c>
      <c r="D447" s="45"/>
      <c r="E447" s="46">
        <f t="shared" si="125"/>
        <v>0</v>
      </c>
      <c r="F447" s="46">
        <f t="shared" si="126"/>
        <v>0</v>
      </c>
      <c r="G447" s="46">
        <f t="shared" si="127"/>
        <v>0</v>
      </c>
      <c r="H447" s="53" t="e">
        <f t="shared" si="123"/>
        <v>#DIV/0!</v>
      </c>
      <c r="I447" s="54" t="e">
        <f t="shared" si="124"/>
        <v>#DIV/0!</v>
      </c>
      <c r="J447" s="65"/>
      <c r="K447" s="78">
        <f t="shared" si="128"/>
        <v>0</v>
      </c>
      <c r="L447" s="306"/>
      <c r="M447" s="79">
        <f t="shared" si="129"/>
        <v>0</v>
      </c>
      <c r="N447" s="65"/>
      <c r="O447" s="78">
        <f t="shared" si="130"/>
        <v>0</v>
      </c>
      <c r="P447" s="45"/>
      <c r="Q447" s="79">
        <f t="shared" si="131"/>
        <v>0</v>
      </c>
      <c r="R447" s="65"/>
      <c r="S447" s="78">
        <f t="shared" si="132"/>
        <v>0</v>
      </c>
      <c r="T447" s="45"/>
      <c r="U447" s="79">
        <f t="shared" si="133"/>
        <v>0</v>
      </c>
      <c r="V447" s="65"/>
      <c r="W447" s="78">
        <f t="shared" si="134"/>
        <v>0</v>
      </c>
      <c r="X447" s="45"/>
      <c r="Y447" s="79">
        <f t="shared" si="135"/>
        <v>0</v>
      </c>
      <c r="Z447" s="65"/>
      <c r="AA447" s="78">
        <f t="shared" si="136"/>
        <v>0</v>
      </c>
      <c r="AB447" s="45"/>
      <c r="AC447" s="79">
        <f t="shared" si="137"/>
        <v>0</v>
      </c>
      <c r="AD447" s="65"/>
      <c r="AE447" s="78">
        <f t="shared" si="138"/>
        <v>0</v>
      </c>
      <c r="AF447" s="45"/>
      <c r="AG447" s="79">
        <f t="shared" si="139"/>
        <v>0</v>
      </c>
    </row>
    <row r="448" spans="1:33" ht="16.5" customHeight="1">
      <c r="A448" s="12"/>
      <c r="B448" s="18"/>
      <c r="C448" s="14"/>
      <c r="D448" s="45"/>
      <c r="E448" s="46"/>
      <c r="F448" s="46"/>
      <c r="G448" s="46"/>
      <c r="H448" s="53"/>
      <c r="I448" s="54"/>
      <c r="J448" s="65"/>
      <c r="K448" s="78"/>
      <c r="L448" s="306"/>
      <c r="M448" s="79"/>
      <c r="N448" s="65"/>
      <c r="O448" s="78"/>
      <c r="P448" s="45"/>
      <c r="Q448" s="79"/>
      <c r="R448" s="65"/>
      <c r="S448" s="78"/>
      <c r="T448" s="45"/>
      <c r="U448" s="79"/>
      <c r="V448" s="65"/>
      <c r="W448" s="78"/>
      <c r="X448" s="45"/>
      <c r="Y448" s="79"/>
      <c r="Z448" s="65"/>
      <c r="AA448" s="78"/>
      <c r="AB448" s="45"/>
      <c r="AC448" s="79"/>
      <c r="AD448" s="65"/>
      <c r="AE448" s="78"/>
      <c r="AF448" s="45"/>
      <c r="AG448" s="79"/>
    </row>
    <row r="449" spans="1:33" ht="16.5" customHeight="1">
      <c r="A449" s="58"/>
      <c r="B449" s="125" t="s">
        <v>216</v>
      </c>
      <c r="C449" s="59"/>
      <c r="D449" s="60"/>
      <c r="E449" s="61"/>
      <c r="F449" s="61"/>
      <c r="G449" s="61"/>
      <c r="H449" s="62"/>
      <c r="I449" s="63"/>
      <c r="J449" s="84"/>
      <c r="K449" s="85"/>
      <c r="L449" s="315"/>
      <c r="M449" s="86"/>
      <c r="N449" s="84"/>
      <c r="O449" s="85"/>
      <c r="P449" s="60"/>
      <c r="Q449" s="86"/>
      <c r="R449" s="84"/>
      <c r="S449" s="85"/>
      <c r="T449" s="60"/>
      <c r="U449" s="86"/>
      <c r="V449" s="84"/>
      <c r="W449" s="85"/>
      <c r="X449" s="60"/>
      <c r="Y449" s="86"/>
      <c r="Z449" s="84"/>
      <c r="AA449" s="85"/>
      <c r="AB449" s="60"/>
      <c r="AC449" s="86"/>
      <c r="AD449" s="84"/>
      <c r="AE449" s="85"/>
      <c r="AF449" s="60"/>
      <c r="AG449" s="86"/>
    </row>
    <row r="450" spans="1:33" ht="16.5" customHeight="1" outlineLevel="1">
      <c r="A450" s="12">
        <v>2705001</v>
      </c>
      <c r="B450" s="27" t="s">
        <v>374</v>
      </c>
      <c r="C450" s="281">
        <v>28700</v>
      </c>
      <c r="D450" s="45">
        <v>14</v>
      </c>
      <c r="E450" s="46">
        <f t="shared" si="125"/>
        <v>13</v>
      </c>
      <c r="F450" s="46">
        <f t="shared" si="126"/>
        <v>401800</v>
      </c>
      <c r="G450" s="46">
        <f t="shared" si="127"/>
        <v>373100</v>
      </c>
      <c r="H450" s="53">
        <f t="shared" ref="H450:H520" si="140">IF(E450&gt;=0,(E450/D450),"-")</f>
        <v>0.9285714285714286</v>
      </c>
      <c r="I450" s="54">
        <f t="shared" ref="I450:I520" si="141">IF(G450&gt;=0,(G450/F450),"-")</f>
        <v>0.9285714285714286</v>
      </c>
      <c r="J450" s="65">
        <v>3</v>
      </c>
      <c r="K450" s="78">
        <f t="shared" si="128"/>
        <v>86100</v>
      </c>
      <c r="L450" s="306"/>
      <c r="M450" s="79">
        <f t="shared" si="129"/>
        <v>0</v>
      </c>
      <c r="N450" s="65">
        <v>1</v>
      </c>
      <c r="O450" s="78">
        <f t="shared" si="130"/>
        <v>28700</v>
      </c>
      <c r="P450" s="211">
        <v>2</v>
      </c>
      <c r="Q450" s="79">
        <f t="shared" si="131"/>
        <v>57400</v>
      </c>
      <c r="R450" s="65">
        <v>1</v>
      </c>
      <c r="S450" s="78">
        <f t="shared" si="132"/>
        <v>28700</v>
      </c>
      <c r="T450" s="45">
        <v>2</v>
      </c>
      <c r="U450" s="79">
        <f t="shared" si="133"/>
        <v>57400</v>
      </c>
      <c r="V450" s="65"/>
      <c r="W450" s="78">
        <f t="shared" si="134"/>
        <v>0</v>
      </c>
      <c r="X450" s="45">
        <v>1</v>
      </c>
      <c r="Y450" s="79">
        <f t="shared" si="135"/>
        <v>28700</v>
      </c>
      <c r="Z450" s="65"/>
      <c r="AA450" s="78">
        <f t="shared" si="136"/>
        <v>0</v>
      </c>
      <c r="AB450" s="45">
        <v>3</v>
      </c>
      <c r="AC450" s="79">
        <f t="shared" si="137"/>
        <v>86100</v>
      </c>
      <c r="AD450" s="65"/>
      <c r="AE450" s="78">
        <f t="shared" si="138"/>
        <v>0</v>
      </c>
      <c r="AF450" s="45"/>
      <c r="AG450" s="79">
        <f t="shared" si="139"/>
        <v>0</v>
      </c>
    </row>
    <row r="451" spans="1:33" ht="16.5" customHeight="1" outlineLevel="1">
      <c r="A451" s="12">
        <v>2705002</v>
      </c>
      <c r="B451" s="27" t="s">
        <v>375</v>
      </c>
      <c r="C451" s="281">
        <v>85390</v>
      </c>
      <c r="D451" s="45">
        <v>20</v>
      </c>
      <c r="E451" s="46">
        <f t="shared" ref="E451:E517" si="142">+J451+L451+N451+P451+R451+T451+V451+X451+Z451+AB451+AD451+AF451</f>
        <v>15</v>
      </c>
      <c r="F451" s="46">
        <f t="shared" ref="F451:F517" si="143">D451*C451</f>
        <v>1707800</v>
      </c>
      <c r="G451" s="46">
        <f t="shared" ref="G451:G517" si="144">+E451*C451</f>
        <v>1280850</v>
      </c>
      <c r="H451" s="53">
        <f t="shared" si="140"/>
        <v>0.75</v>
      </c>
      <c r="I451" s="54">
        <f t="shared" si="141"/>
        <v>0.75</v>
      </c>
      <c r="J451" s="65">
        <v>5</v>
      </c>
      <c r="K451" s="78">
        <f t="shared" ref="K451:K517" si="145">+J451*C451</f>
        <v>426950</v>
      </c>
      <c r="L451" s="306"/>
      <c r="M451" s="79">
        <f t="shared" ref="M451:M517" si="146">+L451*C451</f>
        <v>0</v>
      </c>
      <c r="N451" s="65">
        <v>2</v>
      </c>
      <c r="O451" s="78">
        <f t="shared" ref="O451:O517" si="147">+N451*C451</f>
        <v>170780</v>
      </c>
      <c r="P451" s="211">
        <v>2</v>
      </c>
      <c r="Q451" s="79">
        <f t="shared" ref="Q451:Q517" si="148">+P451*C451</f>
        <v>170780</v>
      </c>
      <c r="R451" s="65">
        <v>2</v>
      </c>
      <c r="S451" s="78">
        <f t="shared" ref="S451:S517" si="149">+R451*C451</f>
        <v>170780</v>
      </c>
      <c r="T451" s="45"/>
      <c r="U451" s="79">
        <f t="shared" ref="U451:U517" si="150">+T451*C451</f>
        <v>0</v>
      </c>
      <c r="V451" s="65"/>
      <c r="W451" s="78">
        <f t="shared" ref="W451:W517" si="151">+V451*C451</f>
        <v>0</v>
      </c>
      <c r="X451" s="45">
        <v>4</v>
      </c>
      <c r="Y451" s="79">
        <f t="shared" ref="Y451:Y517" si="152">+X451*C451</f>
        <v>341560</v>
      </c>
      <c r="Z451" s="65"/>
      <c r="AA451" s="78">
        <f t="shared" ref="AA451:AA517" si="153">+Z451*C451</f>
        <v>0</v>
      </c>
      <c r="AB451" s="45"/>
      <c r="AC451" s="79">
        <f t="shared" ref="AC451:AC517" si="154">+AB451*C451</f>
        <v>0</v>
      </c>
      <c r="AD451" s="65"/>
      <c r="AE451" s="78">
        <f t="shared" ref="AE451:AE517" si="155">+AD451*C451</f>
        <v>0</v>
      </c>
      <c r="AF451" s="45"/>
      <c r="AG451" s="79">
        <f t="shared" ref="AG451:AG517" si="156">+AF451*C451</f>
        <v>0</v>
      </c>
    </row>
    <row r="452" spans="1:33" ht="16.5" customHeight="1" outlineLevel="1">
      <c r="A452" s="12">
        <v>2705003</v>
      </c>
      <c r="B452" s="27" t="s">
        <v>376</v>
      </c>
      <c r="C452" s="281">
        <v>215190</v>
      </c>
      <c r="D452" s="45"/>
      <c r="E452" s="46">
        <f t="shared" si="142"/>
        <v>0</v>
      </c>
      <c r="F452" s="46">
        <f t="shared" si="143"/>
        <v>0</v>
      </c>
      <c r="G452" s="46">
        <f t="shared" si="144"/>
        <v>0</v>
      </c>
      <c r="H452" s="53" t="e">
        <f t="shared" si="140"/>
        <v>#DIV/0!</v>
      </c>
      <c r="I452" s="54" t="e">
        <f t="shared" si="141"/>
        <v>#DIV/0!</v>
      </c>
      <c r="J452" s="65"/>
      <c r="K452" s="78">
        <f t="shared" si="145"/>
        <v>0</v>
      </c>
      <c r="L452" s="306"/>
      <c r="M452" s="79">
        <f t="shared" si="146"/>
        <v>0</v>
      </c>
      <c r="N452" s="65"/>
      <c r="O452" s="78">
        <f t="shared" si="147"/>
        <v>0</v>
      </c>
      <c r="P452" s="45"/>
      <c r="Q452" s="79">
        <f t="shared" si="148"/>
        <v>0</v>
      </c>
      <c r="R452" s="65"/>
      <c r="S452" s="78">
        <f t="shared" si="149"/>
        <v>0</v>
      </c>
      <c r="T452" s="45"/>
      <c r="U452" s="79">
        <f t="shared" si="150"/>
        <v>0</v>
      </c>
      <c r="V452" s="65"/>
      <c r="W452" s="78">
        <f t="shared" si="151"/>
        <v>0</v>
      </c>
      <c r="X452" s="45"/>
      <c r="Y452" s="79">
        <f t="shared" si="152"/>
        <v>0</v>
      </c>
      <c r="Z452" s="65"/>
      <c r="AA452" s="78">
        <f t="shared" si="153"/>
        <v>0</v>
      </c>
      <c r="AB452" s="45"/>
      <c r="AC452" s="79">
        <f t="shared" si="154"/>
        <v>0</v>
      </c>
      <c r="AD452" s="65"/>
      <c r="AE452" s="78">
        <f t="shared" si="155"/>
        <v>0</v>
      </c>
      <c r="AF452" s="45"/>
      <c r="AG452" s="79">
        <f t="shared" si="156"/>
        <v>0</v>
      </c>
    </row>
    <row r="453" spans="1:33" ht="16.5" customHeight="1">
      <c r="A453" s="12">
        <v>2705004</v>
      </c>
      <c r="B453" s="27" t="s">
        <v>377</v>
      </c>
      <c r="C453" s="281">
        <v>276930</v>
      </c>
      <c r="D453" s="45">
        <v>70</v>
      </c>
      <c r="E453" s="46">
        <f t="shared" si="142"/>
        <v>69</v>
      </c>
      <c r="F453" s="46">
        <f t="shared" si="143"/>
        <v>19385100</v>
      </c>
      <c r="G453" s="46">
        <f t="shared" si="144"/>
        <v>19108170</v>
      </c>
      <c r="H453" s="53">
        <f t="shared" si="140"/>
        <v>0.98571428571428577</v>
      </c>
      <c r="I453" s="54">
        <f t="shared" si="141"/>
        <v>0.98571428571428577</v>
      </c>
      <c r="J453" s="65">
        <v>5</v>
      </c>
      <c r="K453" s="78">
        <f t="shared" si="145"/>
        <v>1384650</v>
      </c>
      <c r="L453" s="306">
        <v>1</v>
      </c>
      <c r="M453" s="79">
        <f t="shared" si="146"/>
        <v>276930</v>
      </c>
      <c r="N453" s="65">
        <v>8</v>
      </c>
      <c r="O453" s="78">
        <f t="shared" si="147"/>
        <v>2215440</v>
      </c>
      <c r="P453" s="45">
        <v>7</v>
      </c>
      <c r="Q453" s="79">
        <f t="shared" si="148"/>
        <v>1938510</v>
      </c>
      <c r="R453" s="65"/>
      <c r="S453" s="78">
        <f t="shared" si="149"/>
        <v>0</v>
      </c>
      <c r="T453" s="45">
        <v>6</v>
      </c>
      <c r="U453" s="79">
        <f t="shared" si="150"/>
        <v>1661580</v>
      </c>
      <c r="V453" s="65">
        <v>10</v>
      </c>
      <c r="W453" s="78">
        <f t="shared" si="151"/>
        <v>2769300</v>
      </c>
      <c r="X453" s="45">
        <v>10</v>
      </c>
      <c r="Y453" s="79">
        <f t="shared" si="152"/>
        <v>2769300</v>
      </c>
      <c r="Z453" s="65">
        <v>6</v>
      </c>
      <c r="AA453" s="78">
        <f t="shared" si="153"/>
        <v>1661580</v>
      </c>
      <c r="AB453" s="45">
        <v>7</v>
      </c>
      <c r="AC453" s="79">
        <f t="shared" si="154"/>
        <v>1938510</v>
      </c>
      <c r="AD453" s="65">
        <v>5</v>
      </c>
      <c r="AE453" s="78">
        <f t="shared" si="155"/>
        <v>1384650</v>
      </c>
      <c r="AF453" s="45">
        <v>4</v>
      </c>
      <c r="AG453" s="79">
        <f t="shared" si="156"/>
        <v>1107720</v>
      </c>
    </row>
    <row r="454" spans="1:33" ht="16.5" customHeight="1">
      <c r="A454" s="12">
        <v>2705005</v>
      </c>
      <c r="B454" s="27" t="s">
        <v>378</v>
      </c>
      <c r="C454" s="281">
        <v>165410</v>
      </c>
      <c r="D454" s="45">
        <v>41</v>
      </c>
      <c r="E454" s="46">
        <f t="shared" si="142"/>
        <v>37</v>
      </c>
      <c r="F454" s="46">
        <f t="shared" si="143"/>
        <v>6781810</v>
      </c>
      <c r="G454" s="46">
        <f t="shared" si="144"/>
        <v>6120170</v>
      </c>
      <c r="H454" s="53">
        <f t="shared" si="140"/>
        <v>0.90243902439024393</v>
      </c>
      <c r="I454" s="54">
        <f t="shared" si="141"/>
        <v>0.90243902439024393</v>
      </c>
      <c r="J454" s="65">
        <v>1</v>
      </c>
      <c r="K454" s="78">
        <f t="shared" si="145"/>
        <v>165410</v>
      </c>
      <c r="L454" s="306"/>
      <c r="M454" s="79">
        <f t="shared" si="146"/>
        <v>0</v>
      </c>
      <c r="N454" s="65"/>
      <c r="O454" s="78">
        <f t="shared" si="147"/>
        <v>0</v>
      </c>
      <c r="P454" s="45">
        <v>10</v>
      </c>
      <c r="Q454" s="79">
        <f t="shared" si="148"/>
        <v>1654100</v>
      </c>
      <c r="R454" s="65">
        <v>3</v>
      </c>
      <c r="S454" s="78">
        <f t="shared" si="149"/>
        <v>496230</v>
      </c>
      <c r="T454" s="45">
        <v>3</v>
      </c>
      <c r="U454" s="79">
        <f t="shared" si="150"/>
        <v>496230</v>
      </c>
      <c r="V454" s="65">
        <v>2</v>
      </c>
      <c r="W454" s="78">
        <f t="shared" si="151"/>
        <v>330820</v>
      </c>
      <c r="X454" s="45">
        <v>2</v>
      </c>
      <c r="Y454" s="79">
        <f t="shared" si="152"/>
        <v>330820</v>
      </c>
      <c r="Z454" s="65">
        <v>10</v>
      </c>
      <c r="AA454" s="78">
        <f t="shared" si="153"/>
        <v>1654100</v>
      </c>
      <c r="AB454" s="45">
        <v>6</v>
      </c>
      <c r="AC454" s="79">
        <f t="shared" si="154"/>
        <v>992460</v>
      </c>
      <c r="AD454" s="65"/>
      <c r="AE454" s="78">
        <f t="shared" si="155"/>
        <v>0</v>
      </c>
      <c r="AF454" s="45"/>
      <c r="AG454" s="79">
        <f t="shared" si="156"/>
        <v>0</v>
      </c>
    </row>
    <row r="455" spans="1:33" ht="16.5" customHeight="1">
      <c r="A455" s="12">
        <v>2705006</v>
      </c>
      <c r="B455" s="27" t="s">
        <v>379</v>
      </c>
      <c r="C455" s="281">
        <v>439830</v>
      </c>
      <c r="D455" s="45"/>
      <c r="E455" s="46">
        <f t="shared" si="142"/>
        <v>0</v>
      </c>
      <c r="F455" s="46">
        <f t="shared" si="143"/>
        <v>0</v>
      </c>
      <c r="G455" s="46">
        <f t="shared" si="144"/>
        <v>0</v>
      </c>
      <c r="H455" s="53" t="e">
        <f t="shared" si="140"/>
        <v>#DIV/0!</v>
      </c>
      <c r="I455" s="54" t="e">
        <f t="shared" si="141"/>
        <v>#DIV/0!</v>
      </c>
      <c r="J455" s="65"/>
      <c r="K455" s="78">
        <f t="shared" si="145"/>
        <v>0</v>
      </c>
      <c r="L455" s="306"/>
      <c r="M455" s="79">
        <f t="shared" si="146"/>
        <v>0</v>
      </c>
      <c r="N455" s="65"/>
      <c r="O455" s="78">
        <f t="shared" si="147"/>
        <v>0</v>
      </c>
      <c r="P455" s="45"/>
      <c r="Q455" s="79">
        <f t="shared" si="148"/>
        <v>0</v>
      </c>
      <c r="R455" s="65"/>
      <c r="S455" s="78">
        <f t="shared" si="149"/>
        <v>0</v>
      </c>
      <c r="T455" s="45"/>
      <c r="U455" s="79">
        <f t="shared" si="150"/>
        <v>0</v>
      </c>
      <c r="V455" s="65"/>
      <c r="W455" s="78">
        <f t="shared" si="151"/>
        <v>0</v>
      </c>
      <c r="X455" s="45"/>
      <c r="Y455" s="79">
        <f t="shared" si="152"/>
        <v>0</v>
      </c>
      <c r="Z455" s="65"/>
      <c r="AA455" s="78">
        <f t="shared" si="153"/>
        <v>0</v>
      </c>
      <c r="AB455" s="45"/>
      <c r="AC455" s="79">
        <f t="shared" si="154"/>
        <v>0</v>
      </c>
      <c r="AD455" s="65"/>
      <c r="AE455" s="78">
        <f t="shared" si="155"/>
        <v>0</v>
      </c>
      <c r="AF455" s="45"/>
      <c r="AG455" s="79">
        <f t="shared" si="156"/>
        <v>0</v>
      </c>
    </row>
    <row r="456" spans="1:33" ht="16.5" customHeight="1">
      <c r="A456" s="12">
        <v>2705007</v>
      </c>
      <c r="B456" s="27" t="s">
        <v>380</v>
      </c>
      <c r="C456" s="281">
        <v>86550</v>
      </c>
      <c r="D456" s="45"/>
      <c r="E456" s="46">
        <f t="shared" si="142"/>
        <v>0</v>
      </c>
      <c r="F456" s="46">
        <f t="shared" si="143"/>
        <v>0</v>
      </c>
      <c r="G456" s="46">
        <f t="shared" si="144"/>
        <v>0</v>
      </c>
      <c r="H456" s="53" t="e">
        <f t="shared" si="140"/>
        <v>#DIV/0!</v>
      </c>
      <c r="I456" s="54" t="e">
        <f t="shared" si="141"/>
        <v>#DIV/0!</v>
      </c>
      <c r="J456" s="65"/>
      <c r="K456" s="78">
        <f t="shared" si="145"/>
        <v>0</v>
      </c>
      <c r="L456" s="306"/>
      <c r="M456" s="79">
        <f t="shared" si="146"/>
        <v>0</v>
      </c>
      <c r="N456" s="65"/>
      <c r="O456" s="78">
        <f t="shared" si="147"/>
        <v>0</v>
      </c>
      <c r="P456" s="45"/>
      <c r="Q456" s="79">
        <f t="shared" si="148"/>
        <v>0</v>
      </c>
      <c r="R456" s="65"/>
      <c r="S456" s="78">
        <f t="shared" si="149"/>
        <v>0</v>
      </c>
      <c r="T456" s="45"/>
      <c r="U456" s="79">
        <f t="shared" si="150"/>
        <v>0</v>
      </c>
      <c r="V456" s="65"/>
      <c r="W456" s="78">
        <f t="shared" si="151"/>
        <v>0</v>
      </c>
      <c r="X456" s="45"/>
      <c r="Y456" s="79">
        <f t="shared" si="152"/>
        <v>0</v>
      </c>
      <c r="Z456" s="65"/>
      <c r="AA456" s="78">
        <f t="shared" si="153"/>
        <v>0</v>
      </c>
      <c r="AB456" s="45"/>
      <c r="AC456" s="79">
        <f t="shared" si="154"/>
        <v>0</v>
      </c>
      <c r="AD456" s="65"/>
      <c r="AE456" s="78">
        <f t="shared" si="155"/>
        <v>0</v>
      </c>
      <c r="AF456" s="45"/>
      <c r="AG456" s="79">
        <f t="shared" si="156"/>
        <v>0</v>
      </c>
    </row>
    <row r="457" spans="1:33" ht="16.5" customHeight="1">
      <c r="A457" s="12">
        <v>2705008</v>
      </c>
      <c r="B457" s="27" t="s">
        <v>381</v>
      </c>
      <c r="C457" s="281">
        <v>171300</v>
      </c>
      <c r="D457" s="45">
        <v>126</v>
      </c>
      <c r="E457" s="46">
        <f t="shared" si="142"/>
        <v>141</v>
      </c>
      <c r="F457" s="46">
        <f t="shared" si="143"/>
        <v>21583800</v>
      </c>
      <c r="G457" s="46">
        <f t="shared" si="144"/>
        <v>24153300</v>
      </c>
      <c r="H457" s="53">
        <f t="shared" si="140"/>
        <v>1.1190476190476191</v>
      </c>
      <c r="I457" s="54">
        <f t="shared" si="141"/>
        <v>1.1190476190476191</v>
      </c>
      <c r="J457" s="65">
        <v>10</v>
      </c>
      <c r="K457" s="78">
        <f t="shared" si="145"/>
        <v>1713000</v>
      </c>
      <c r="L457" s="306">
        <v>3</v>
      </c>
      <c r="M457" s="79">
        <f t="shared" si="146"/>
        <v>513900</v>
      </c>
      <c r="N457" s="65"/>
      <c r="O457" s="78">
        <f t="shared" si="147"/>
        <v>0</v>
      </c>
      <c r="P457" s="45">
        <v>5</v>
      </c>
      <c r="Q457" s="79">
        <f t="shared" si="148"/>
        <v>856500</v>
      </c>
      <c r="R457" s="65">
        <v>19</v>
      </c>
      <c r="S457" s="78">
        <f t="shared" si="149"/>
        <v>3254700</v>
      </c>
      <c r="T457" s="45">
        <v>13</v>
      </c>
      <c r="U457" s="79">
        <f t="shared" si="150"/>
        <v>2226900</v>
      </c>
      <c r="V457" s="65">
        <v>9</v>
      </c>
      <c r="W457" s="78">
        <f t="shared" si="151"/>
        <v>1541700</v>
      </c>
      <c r="X457" s="45">
        <v>20</v>
      </c>
      <c r="Y457" s="79">
        <f t="shared" si="152"/>
        <v>3426000</v>
      </c>
      <c r="Z457" s="65">
        <v>16</v>
      </c>
      <c r="AA457" s="78">
        <f t="shared" si="153"/>
        <v>2740800</v>
      </c>
      <c r="AB457" s="45">
        <v>21</v>
      </c>
      <c r="AC457" s="79">
        <f t="shared" si="154"/>
        <v>3597300</v>
      </c>
      <c r="AD457" s="65">
        <v>12</v>
      </c>
      <c r="AE457" s="78">
        <f t="shared" si="155"/>
        <v>2055600</v>
      </c>
      <c r="AF457" s="45">
        <v>13</v>
      </c>
      <c r="AG457" s="79">
        <f t="shared" si="156"/>
        <v>2226900</v>
      </c>
    </row>
    <row r="458" spans="1:33" ht="16.5" customHeight="1">
      <c r="A458" s="12">
        <v>2705009</v>
      </c>
      <c r="B458" s="27" t="s">
        <v>382</v>
      </c>
      <c r="C458" s="281">
        <v>204320</v>
      </c>
      <c r="D458" s="45"/>
      <c r="E458" s="46">
        <f t="shared" si="142"/>
        <v>0</v>
      </c>
      <c r="F458" s="46">
        <f t="shared" si="143"/>
        <v>0</v>
      </c>
      <c r="G458" s="46">
        <f t="shared" si="144"/>
        <v>0</v>
      </c>
      <c r="H458" s="53" t="e">
        <f t="shared" si="140"/>
        <v>#DIV/0!</v>
      </c>
      <c r="I458" s="54" t="e">
        <f t="shared" si="141"/>
        <v>#DIV/0!</v>
      </c>
      <c r="J458" s="65"/>
      <c r="K458" s="78">
        <f t="shared" si="145"/>
        <v>0</v>
      </c>
      <c r="L458" s="306"/>
      <c r="M458" s="79">
        <f t="shared" si="146"/>
        <v>0</v>
      </c>
      <c r="N458" s="65"/>
      <c r="O458" s="78">
        <f t="shared" si="147"/>
        <v>0</v>
      </c>
      <c r="P458" s="45"/>
      <c r="Q458" s="79">
        <f t="shared" si="148"/>
        <v>0</v>
      </c>
      <c r="R458" s="65"/>
      <c r="S458" s="78">
        <f t="shared" si="149"/>
        <v>0</v>
      </c>
      <c r="T458" s="45"/>
      <c r="U458" s="79">
        <f t="shared" si="150"/>
        <v>0</v>
      </c>
      <c r="V458" s="65"/>
      <c r="W458" s="78">
        <f t="shared" si="151"/>
        <v>0</v>
      </c>
      <c r="X458" s="45"/>
      <c r="Y458" s="79">
        <f t="shared" si="152"/>
        <v>0</v>
      </c>
      <c r="Z458" s="65"/>
      <c r="AA458" s="78">
        <f t="shared" si="153"/>
        <v>0</v>
      </c>
      <c r="AB458" s="45"/>
      <c r="AC458" s="79">
        <f t="shared" si="154"/>
        <v>0</v>
      </c>
      <c r="AD458" s="65"/>
      <c r="AE458" s="78">
        <f t="shared" si="155"/>
        <v>0</v>
      </c>
      <c r="AF458" s="45"/>
      <c r="AG458" s="79">
        <f t="shared" si="156"/>
        <v>0</v>
      </c>
    </row>
    <row r="459" spans="1:33" ht="16.5" customHeight="1">
      <c r="A459" s="12">
        <v>2705010</v>
      </c>
      <c r="B459" s="27" t="s">
        <v>383</v>
      </c>
      <c r="C459" s="281">
        <v>439830</v>
      </c>
      <c r="D459" s="45"/>
      <c r="E459" s="46">
        <f t="shared" si="142"/>
        <v>0</v>
      </c>
      <c r="F459" s="46">
        <f t="shared" si="143"/>
        <v>0</v>
      </c>
      <c r="G459" s="46">
        <f t="shared" si="144"/>
        <v>0</v>
      </c>
      <c r="H459" s="53" t="e">
        <f t="shared" si="140"/>
        <v>#DIV/0!</v>
      </c>
      <c r="I459" s="54" t="e">
        <f t="shared" si="141"/>
        <v>#DIV/0!</v>
      </c>
      <c r="J459" s="65"/>
      <c r="K459" s="78">
        <f t="shared" si="145"/>
        <v>0</v>
      </c>
      <c r="L459" s="306"/>
      <c r="M459" s="79">
        <f t="shared" si="146"/>
        <v>0</v>
      </c>
      <c r="N459" s="65"/>
      <c r="O459" s="78">
        <f t="shared" si="147"/>
        <v>0</v>
      </c>
      <c r="P459" s="45"/>
      <c r="Q459" s="79">
        <f t="shared" si="148"/>
        <v>0</v>
      </c>
      <c r="R459" s="65"/>
      <c r="S459" s="78">
        <f t="shared" si="149"/>
        <v>0</v>
      </c>
      <c r="T459" s="45"/>
      <c r="U459" s="79">
        <f t="shared" si="150"/>
        <v>0</v>
      </c>
      <c r="V459" s="65"/>
      <c r="W459" s="78">
        <f t="shared" si="151"/>
        <v>0</v>
      </c>
      <c r="X459" s="45"/>
      <c r="Y459" s="79">
        <f t="shared" si="152"/>
        <v>0</v>
      </c>
      <c r="Z459" s="65"/>
      <c r="AA459" s="78">
        <f t="shared" si="153"/>
        <v>0</v>
      </c>
      <c r="AB459" s="45"/>
      <c r="AC459" s="79">
        <f t="shared" si="154"/>
        <v>0</v>
      </c>
      <c r="AD459" s="65"/>
      <c r="AE459" s="78">
        <f t="shared" si="155"/>
        <v>0</v>
      </c>
      <c r="AF459" s="45"/>
      <c r="AG459" s="79">
        <f t="shared" si="156"/>
        <v>0</v>
      </c>
    </row>
    <row r="460" spans="1:33" ht="16.5" customHeight="1">
      <c r="A460" s="12">
        <v>2703104</v>
      </c>
      <c r="B460" s="18" t="s">
        <v>384</v>
      </c>
      <c r="C460" s="281">
        <v>183700</v>
      </c>
      <c r="D460" s="45">
        <v>12</v>
      </c>
      <c r="E460" s="46">
        <f t="shared" si="142"/>
        <v>13</v>
      </c>
      <c r="F460" s="46">
        <f t="shared" si="143"/>
        <v>2204400</v>
      </c>
      <c r="G460" s="46">
        <f t="shared" si="144"/>
        <v>2388100</v>
      </c>
      <c r="H460" s="53">
        <f t="shared" si="140"/>
        <v>1.0833333333333333</v>
      </c>
      <c r="I460" s="54">
        <f t="shared" si="141"/>
        <v>1.0833333333333333</v>
      </c>
      <c r="J460" s="65"/>
      <c r="K460" s="78">
        <f t="shared" si="145"/>
        <v>0</v>
      </c>
      <c r="L460" s="306">
        <v>1</v>
      </c>
      <c r="M460" s="79">
        <f t="shared" si="146"/>
        <v>183700</v>
      </c>
      <c r="N460" s="65">
        <v>1</v>
      </c>
      <c r="O460" s="78">
        <f t="shared" si="147"/>
        <v>183700</v>
      </c>
      <c r="P460" s="45">
        <v>2</v>
      </c>
      <c r="Q460" s="79">
        <f t="shared" si="148"/>
        <v>367400</v>
      </c>
      <c r="R460" s="65"/>
      <c r="S460" s="78">
        <f t="shared" si="149"/>
        <v>0</v>
      </c>
      <c r="T460" s="45">
        <v>3</v>
      </c>
      <c r="U460" s="79">
        <f t="shared" si="150"/>
        <v>551100</v>
      </c>
      <c r="V460" s="65">
        <v>1</v>
      </c>
      <c r="W460" s="78">
        <f t="shared" si="151"/>
        <v>183700</v>
      </c>
      <c r="X460" s="45"/>
      <c r="Y460" s="79">
        <f t="shared" si="152"/>
        <v>0</v>
      </c>
      <c r="Z460" s="65">
        <v>1</v>
      </c>
      <c r="AA460" s="78">
        <f t="shared" si="153"/>
        <v>183700</v>
      </c>
      <c r="AB460" s="45">
        <v>2</v>
      </c>
      <c r="AC460" s="79">
        <f t="shared" si="154"/>
        <v>367400</v>
      </c>
      <c r="AD460" s="65">
        <v>1</v>
      </c>
      <c r="AE460" s="78">
        <f t="shared" si="155"/>
        <v>183700</v>
      </c>
      <c r="AF460" s="45">
        <v>1</v>
      </c>
      <c r="AG460" s="79">
        <f t="shared" si="156"/>
        <v>183700</v>
      </c>
    </row>
    <row r="461" spans="1:33" ht="16.5" customHeight="1">
      <c r="A461" s="12">
        <v>2703204</v>
      </c>
      <c r="B461" s="18" t="s">
        <v>385</v>
      </c>
      <c r="C461" s="281">
        <v>203000</v>
      </c>
      <c r="D461" s="45"/>
      <c r="E461" s="46">
        <f t="shared" si="142"/>
        <v>0</v>
      </c>
      <c r="F461" s="46">
        <f t="shared" si="143"/>
        <v>0</v>
      </c>
      <c r="G461" s="46">
        <f t="shared" si="144"/>
        <v>0</v>
      </c>
      <c r="H461" s="53" t="e">
        <f t="shared" si="140"/>
        <v>#DIV/0!</v>
      </c>
      <c r="I461" s="54" t="e">
        <f t="shared" si="141"/>
        <v>#DIV/0!</v>
      </c>
      <c r="J461" s="65"/>
      <c r="K461" s="78">
        <f t="shared" si="145"/>
        <v>0</v>
      </c>
      <c r="L461" s="306"/>
      <c r="M461" s="79">
        <f t="shared" si="146"/>
        <v>0</v>
      </c>
      <c r="N461" s="65"/>
      <c r="O461" s="78">
        <f t="shared" si="147"/>
        <v>0</v>
      </c>
      <c r="P461" s="45"/>
      <c r="Q461" s="79">
        <f t="shared" si="148"/>
        <v>0</v>
      </c>
      <c r="R461" s="65"/>
      <c r="S461" s="78">
        <f t="shared" si="149"/>
        <v>0</v>
      </c>
      <c r="T461" s="45"/>
      <c r="U461" s="79">
        <f t="shared" si="150"/>
        <v>0</v>
      </c>
      <c r="V461" s="65"/>
      <c r="W461" s="78">
        <f t="shared" si="151"/>
        <v>0</v>
      </c>
      <c r="X461" s="45"/>
      <c r="Y461" s="79">
        <f t="shared" si="152"/>
        <v>0</v>
      </c>
      <c r="Z461" s="65"/>
      <c r="AA461" s="78">
        <f t="shared" si="153"/>
        <v>0</v>
      </c>
      <c r="AB461" s="45"/>
      <c r="AC461" s="79">
        <f t="shared" si="154"/>
        <v>0</v>
      </c>
      <c r="AD461" s="65"/>
      <c r="AE461" s="78">
        <f t="shared" si="155"/>
        <v>0</v>
      </c>
      <c r="AF461" s="45"/>
      <c r="AG461" s="79">
        <f t="shared" si="156"/>
        <v>0</v>
      </c>
    </row>
    <row r="462" spans="1:33" ht="16.5" customHeight="1">
      <c r="A462" s="12"/>
      <c r="B462" s="18"/>
      <c r="C462" s="14"/>
      <c r="D462" s="45"/>
      <c r="E462" s="46"/>
      <c r="F462" s="46"/>
      <c r="G462" s="46"/>
      <c r="H462" s="53"/>
      <c r="I462" s="54"/>
      <c r="J462" s="65"/>
      <c r="K462" s="78"/>
      <c r="L462" s="306"/>
      <c r="M462" s="79"/>
      <c r="N462" s="65"/>
      <c r="O462" s="78"/>
      <c r="P462" s="45"/>
      <c r="Q462" s="79"/>
      <c r="R462" s="65"/>
      <c r="S462" s="78"/>
      <c r="T462" s="45"/>
      <c r="U462" s="79"/>
      <c r="V462" s="65"/>
      <c r="W462" s="78"/>
      <c r="X462" s="45"/>
      <c r="Y462" s="79"/>
      <c r="Z462" s="65"/>
      <c r="AA462" s="78"/>
      <c r="AB462" s="45"/>
      <c r="AC462" s="79"/>
      <c r="AD462" s="65"/>
      <c r="AE462" s="78"/>
      <c r="AF462" s="45"/>
      <c r="AG462" s="79"/>
    </row>
    <row r="463" spans="1:33" ht="16.5" customHeight="1">
      <c r="A463" s="58"/>
      <c r="B463" s="125" t="s">
        <v>123</v>
      </c>
      <c r="C463" s="59"/>
      <c r="D463" s="60"/>
      <c r="E463" s="61"/>
      <c r="F463" s="61"/>
      <c r="G463" s="61"/>
      <c r="H463" s="62"/>
      <c r="I463" s="63"/>
      <c r="J463" s="84"/>
      <c r="K463" s="85"/>
      <c r="L463" s="315"/>
      <c r="M463" s="86"/>
      <c r="N463" s="84"/>
      <c r="O463" s="85"/>
      <c r="P463" s="60"/>
      <c r="Q463" s="86"/>
      <c r="R463" s="84"/>
      <c r="S463" s="85"/>
      <c r="T463" s="60"/>
      <c r="U463" s="86"/>
      <c r="V463" s="84"/>
      <c r="W463" s="85"/>
      <c r="X463" s="60"/>
      <c r="Y463" s="86"/>
      <c r="Z463" s="84"/>
      <c r="AA463" s="85"/>
      <c r="AB463" s="60"/>
      <c r="AC463" s="86"/>
      <c r="AD463" s="84"/>
      <c r="AE463" s="85"/>
      <c r="AF463" s="60"/>
      <c r="AG463" s="86"/>
    </row>
    <row r="464" spans="1:33" ht="16.5" customHeight="1">
      <c r="A464" s="12">
        <v>8002032</v>
      </c>
      <c r="B464" s="18" t="s">
        <v>386</v>
      </c>
      <c r="C464" s="281">
        <v>477870</v>
      </c>
      <c r="D464" s="45">
        <v>91</v>
      </c>
      <c r="E464" s="46">
        <f t="shared" si="142"/>
        <v>84</v>
      </c>
      <c r="F464" s="46">
        <f t="shared" si="143"/>
        <v>43486170</v>
      </c>
      <c r="G464" s="46">
        <f t="shared" si="144"/>
        <v>40141080</v>
      </c>
      <c r="H464" s="53">
        <f t="shared" si="140"/>
        <v>0.92307692307692313</v>
      </c>
      <c r="I464" s="54">
        <f t="shared" si="141"/>
        <v>0.92307692307692313</v>
      </c>
      <c r="J464" s="65">
        <v>5</v>
      </c>
      <c r="K464" s="78">
        <f t="shared" si="145"/>
        <v>2389350</v>
      </c>
      <c r="L464" s="295">
        <v>2</v>
      </c>
      <c r="M464" s="79">
        <f t="shared" si="146"/>
        <v>955740</v>
      </c>
      <c r="N464" s="65">
        <v>9</v>
      </c>
      <c r="O464" s="78">
        <f t="shared" si="147"/>
        <v>4300830</v>
      </c>
      <c r="P464" s="211">
        <v>10</v>
      </c>
      <c r="Q464" s="79">
        <f t="shared" si="148"/>
        <v>4778700</v>
      </c>
      <c r="R464" s="65">
        <v>13</v>
      </c>
      <c r="S464" s="78">
        <f t="shared" si="149"/>
        <v>6212310</v>
      </c>
      <c r="T464" s="45">
        <v>6</v>
      </c>
      <c r="U464" s="79">
        <f t="shared" si="150"/>
        <v>2867220</v>
      </c>
      <c r="V464" s="320">
        <v>8</v>
      </c>
      <c r="W464" s="78">
        <f t="shared" si="151"/>
        <v>3822960</v>
      </c>
      <c r="X464" s="45">
        <v>10</v>
      </c>
      <c r="Y464" s="79">
        <f t="shared" si="152"/>
        <v>4778700</v>
      </c>
      <c r="Z464" s="65">
        <v>6</v>
      </c>
      <c r="AA464" s="78">
        <f t="shared" si="153"/>
        <v>2867220</v>
      </c>
      <c r="AB464" s="45">
        <v>4</v>
      </c>
      <c r="AC464" s="79">
        <f t="shared" si="154"/>
        <v>1911480</v>
      </c>
      <c r="AD464" s="65">
        <v>9</v>
      </c>
      <c r="AE464" s="78">
        <f t="shared" si="155"/>
        <v>4300830</v>
      </c>
      <c r="AF464" s="45">
        <v>2</v>
      </c>
      <c r="AG464" s="79">
        <f t="shared" si="156"/>
        <v>955740</v>
      </c>
    </row>
    <row r="465" spans="1:33" ht="16.5" customHeight="1">
      <c r="A465" s="12"/>
      <c r="B465" s="18"/>
      <c r="C465" s="14"/>
      <c r="D465" s="45"/>
      <c r="E465" s="46"/>
      <c r="F465" s="46"/>
      <c r="G465" s="46"/>
      <c r="H465" s="53"/>
      <c r="I465" s="54"/>
      <c r="J465" s="65"/>
      <c r="K465" s="78"/>
      <c r="L465" s="295"/>
      <c r="M465" s="79"/>
      <c r="N465" s="65"/>
      <c r="O465" s="78"/>
      <c r="P465" s="45"/>
      <c r="Q465" s="79"/>
      <c r="R465" s="65"/>
      <c r="S465" s="78"/>
      <c r="T465" s="45"/>
      <c r="U465" s="79"/>
      <c r="V465" s="65"/>
      <c r="W465" s="78"/>
      <c r="X465" s="45"/>
      <c r="Y465" s="79"/>
      <c r="Z465" s="65"/>
      <c r="AA465" s="78"/>
      <c r="AB465" s="45"/>
      <c r="AC465" s="79"/>
      <c r="AD465" s="65"/>
      <c r="AE465" s="78"/>
      <c r="AF465" s="45"/>
      <c r="AG465" s="79"/>
    </row>
    <row r="466" spans="1:33" ht="16.5" customHeight="1">
      <c r="A466" s="58"/>
      <c r="B466" s="125" t="s">
        <v>388</v>
      </c>
      <c r="C466" s="59"/>
      <c r="D466" s="60"/>
      <c r="E466" s="61"/>
      <c r="F466" s="61"/>
      <c r="G466" s="61"/>
      <c r="H466" s="62"/>
      <c r="I466" s="63"/>
      <c r="J466" s="84"/>
      <c r="K466" s="85"/>
      <c r="L466" s="315"/>
      <c r="M466" s="86"/>
      <c r="N466" s="84"/>
      <c r="O466" s="85"/>
      <c r="P466" s="60"/>
      <c r="Q466" s="86"/>
      <c r="R466" s="84"/>
      <c r="S466" s="85"/>
      <c r="T466" s="60"/>
      <c r="U466" s="86"/>
      <c r="V466" s="84"/>
      <c r="W466" s="85"/>
      <c r="X466" s="60"/>
      <c r="Y466" s="86"/>
      <c r="Z466" s="84"/>
      <c r="AA466" s="85"/>
      <c r="AB466" s="60"/>
      <c r="AC466" s="86"/>
      <c r="AD466" s="84"/>
      <c r="AE466" s="85"/>
      <c r="AF466" s="60"/>
      <c r="AG466" s="86"/>
    </row>
    <row r="467" spans="1:33" ht="16.5" customHeight="1">
      <c r="A467" s="12">
        <v>8002020</v>
      </c>
      <c r="B467" s="18" t="s">
        <v>389</v>
      </c>
      <c r="C467" s="281">
        <v>323290</v>
      </c>
      <c r="D467" s="45">
        <v>7</v>
      </c>
      <c r="E467" s="46">
        <f t="shared" si="142"/>
        <v>5</v>
      </c>
      <c r="F467" s="46">
        <f t="shared" si="143"/>
        <v>2263030</v>
      </c>
      <c r="G467" s="46">
        <f t="shared" si="144"/>
        <v>1616450</v>
      </c>
      <c r="H467" s="53">
        <f t="shared" si="140"/>
        <v>0.7142857142857143</v>
      </c>
      <c r="I467" s="54">
        <f t="shared" si="141"/>
        <v>0.7142857142857143</v>
      </c>
      <c r="J467" s="65"/>
      <c r="K467" s="78">
        <f t="shared" si="145"/>
        <v>0</v>
      </c>
      <c r="L467" s="295"/>
      <c r="M467" s="79">
        <f t="shared" si="146"/>
        <v>0</v>
      </c>
      <c r="N467" s="65">
        <v>2</v>
      </c>
      <c r="O467" s="78">
        <f t="shared" si="147"/>
        <v>646580</v>
      </c>
      <c r="P467" s="45">
        <v>2</v>
      </c>
      <c r="Q467" s="79">
        <f t="shared" si="148"/>
        <v>646580</v>
      </c>
      <c r="R467" s="65"/>
      <c r="S467" s="78">
        <f t="shared" si="149"/>
        <v>0</v>
      </c>
      <c r="T467" s="45"/>
      <c r="U467" s="79">
        <f t="shared" si="150"/>
        <v>0</v>
      </c>
      <c r="V467" s="65"/>
      <c r="W467" s="78">
        <f t="shared" si="151"/>
        <v>0</v>
      </c>
      <c r="X467" s="45">
        <v>1</v>
      </c>
      <c r="Y467" s="79">
        <f t="shared" si="152"/>
        <v>323290</v>
      </c>
      <c r="Z467" s="65"/>
      <c r="AA467" s="78">
        <f t="shared" si="153"/>
        <v>0</v>
      </c>
      <c r="AB467" s="45"/>
      <c r="AC467" s="79">
        <f t="shared" si="154"/>
        <v>0</v>
      </c>
      <c r="AD467" s="65"/>
      <c r="AE467" s="78">
        <f t="shared" si="155"/>
        <v>0</v>
      </c>
      <c r="AF467" s="45"/>
      <c r="AG467" s="79">
        <f t="shared" si="156"/>
        <v>0</v>
      </c>
    </row>
    <row r="468" spans="1:33" ht="16.5" customHeight="1">
      <c r="A468" s="12"/>
      <c r="B468" s="18"/>
      <c r="C468" s="14"/>
      <c r="D468" s="45"/>
      <c r="E468" s="46"/>
      <c r="F468" s="46"/>
      <c r="G468" s="46"/>
      <c r="H468" s="53"/>
      <c r="I468" s="54"/>
      <c r="J468" s="65"/>
      <c r="K468" s="78"/>
      <c r="L468" s="295"/>
      <c r="M468" s="79"/>
      <c r="N468" s="65"/>
      <c r="O468" s="78"/>
      <c r="P468" s="45"/>
      <c r="Q468" s="79"/>
      <c r="R468" s="65"/>
      <c r="S468" s="78"/>
      <c r="T468" s="45"/>
      <c r="U468" s="79"/>
      <c r="V468" s="65"/>
      <c r="W468" s="78"/>
      <c r="X468" s="45"/>
      <c r="Y468" s="79"/>
      <c r="Z468" s="65"/>
      <c r="AA468" s="78"/>
      <c r="AB468" s="45"/>
      <c r="AC468" s="79"/>
      <c r="AD468" s="65"/>
      <c r="AE468" s="78"/>
      <c r="AF468" s="45"/>
      <c r="AG468" s="79"/>
    </row>
    <row r="469" spans="1:33" ht="16.5" customHeight="1">
      <c r="A469" s="58"/>
      <c r="B469" s="125" t="s">
        <v>219</v>
      </c>
      <c r="C469" s="59"/>
      <c r="D469" s="60"/>
      <c r="E469" s="61"/>
      <c r="F469" s="61"/>
      <c r="G469" s="61"/>
      <c r="H469" s="62"/>
      <c r="I469" s="63"/>
      <c r="J469" s="84"/>
      <c r="K469" s="85"/>
      <c r="L469" s="315"/>
      <c r="M469" s="86"/>
      <c r="N469" s="84"/>
      <c r="O469" s="85"/>
      <c r="P469" s="60"/>
      <c r="Q469" s="86"/>
      <c r="R469" s="84"/>
      <c r="S469" s="85"/>
      <c r="T469" s="60"/>
      <c r="U469" s="86"/>
      <c r="V469" s="84"/>
      <c r="W469" s="85"/>
      <c r="X469" s="60"/>
      <c r="Y469" s="86"/>
      <c r="Z469" s="84"/>
      <c r="AA469" s="85"/>
      <c r="AB469" s="60"/>
      <c r="AC469" s="86"/>
      <c r="AD469" s="84"/>
      <c r="AE469" s="85"/>
      <c r="AF469" s="60"/>
      <c r="AG469" s="86"/>
    </row>
    <row r="470" spans="1:33" ht="16.5" customHeight="1" outlineLevel="1">
      <c r="A470" s="12">
        <v>2104307</v>
      </c>
      <c r="B470" s="18" t="s">
        <v>390</v>
      </c>
      <c r="C470" s="14">
        <v>4656490</v>
      </c>
      <c r="D470" s="45"/>
      <c r="E470" s="46">
        <f t="shared" si="142"/>
        <v>0</v>
      </c>
      <c r="F470" s="46">
        <f t="shared" si="143"/>
        <v>0</v>
      </c>
      <c r="G470" s="46">
        <f t="shared" si="144"/>
        <v>0</v>
      </c>
      <c r="H470" s="53" t="e">
        <f t="shared" si="140"/>
        <v>#DIV/0!</v>
      </c>
      <c r="I470" s="54" t="e">
        <f t="shared" si="141"/>
        <v>#DIV/0!</v>
      </c>
      <c r="J470" s="65"/>
      <c r="K470" s="78">
        <f t="shared" si="145"/>
        <v>0</v>
      </c>
      <c r="L470" s="295"/>
      <c r="M470" s="79">
        <f t="shared" si="146"/>
        <v>0</v>
      </c>
      <c r="N470" s="65"/>
      <c r="O470" s="78">
        <f t="shared" si="147"/>
        <v>0</v>
      </c>
      <c r="P470" s="45"/>
      <c r="Q470" s="79">
        <f t="shared" si="148"/>
        <v>0</v>
      </c>
      <c r="R470" s="65"/>
      <c r="S470" s="78">
        <f t="shared" si="149"/>
        <v>0</v>
      </c>
      <c r="T470" s="45"/>
      <c r="U470" s="79">
        <f t="shared" si="150"/>
        <v>0</v>
      </c>
      <c r="V470" s="65"/>
      <c r="W470" s="78">
        <f t="shared" si="151"/>
        <v>0</v>
      </c>
      <c r="X470" s="45"/>
      <c r="Y470" s="79">
        <f t="shared" si="152"/>
        <v>0</v>
      </c>
      <c r="Z470" s="65"/>
      <c r="AA470" s="78">
        <f t="shared" si="153"/>
        <v>0</v>
      </c>
      <c r="AB470" s="45"/>
      <c r="AC470" s="79">
        <f t="shared" si="154"/>
        <v>0</v>
      </c>
      <c r="AD470" s="65"/>
      <c r="AE470" s="78">
        <f t="shared" si="155"/>
        <v>0</v>
      </c>
      <c r="AF470" s="45"/>
      <c r="AG470" s="79">
        <f t="shared" si="156"/>
        <v>0</v>
      </c>
    </row>
    <row r="471" spans="1:33" ht="16.5" customHeight="1" outlineLevel="1">
      <c r="A471" s="12">
        <v>2104306</v>
      </c>
      <c r="B471" s="18" t="s">
        <v>391</v>
      </c>
      <c r="C471" s="14">
        <v>4543530</v>
      </c>
      <c r="D471" s="45"/>
      <c r="E471" s="46">
        <f t="shared" si="142"/>
        <v>0</v>
      </c>
      <c r="F471" s="46">
        <f t="shared" si="143"/>
        <v>0</v>
      </c>
      <c r="G471" s="46">
        <f t="shared" si="144"/>
        <v>0</v>
      </c>
      <c r="H471" s="53" t="e">
        <f t="shared" si="140"/>
        <v>#DIV/0!</v>
      </c>
      <c r="I471" s="54" t="e">
        <f t="shared" si="141"/>
        <v>#DIV/0!</v>
      </c>
      <c r="J471" s="65"/>
      <c r="K471" s="78">
        <f t="shared" si="145"/>
        <v>0</v>
      </c>
      <c r="L471" s="306"/>
      <c r="M471" s="79">
        <f t="shared" si="146"/>
        <v>0</v>
      </c>
      <c r="N471" s="65"/>
      <c r="O471" s="78">
        <f t="shared" si="147"/>
        <v>0</v>
      </c>
      <c r="P471" s="45"/>
      <c r="Q471" s="79">
        <f t="shared" si="148"/>
        <v>0</v>
      </c>
      <c r="R471" s="65"/>
      <c r="S471" s="78">
        <f t="shared" si="149"/>
        <v>0</v>
      </c>
      <c r="T471" s="45"/>
      <c r="U471" s="79">
        <f t="shared" si="150"/>
        <v>0</v>
      </c>
      <c r="V471" s="65"/>
      <c r="W471" s="78">
        <f t="shared" si="151"/>
        <v>0</v>
      </c>
      <c r="X471" s="45"/>
      <c r="Y471" s="79">
        <f t="shared" si="152"/>
        <v>0</v>
      </c>
      <c r="Z471" s="65"/>
      <c r="AA471" s="78">
        <f t="shared" si="153"/>
        <v>0</v>
      </c>
      <c r="AB471" s="45"/>
      <c r="AC471" s="79">
        <f t="shared" si="154"/>
        <v>0</v>
      </c>
      <c r="AD471" s="65"/>
      <c r="AE471" s="78">
        <f t="shared" si="155"/>
        <v>0</v>
      </c>
      <c r="AF471" s="45"/>
      <c r="AG471" s="79">
        <f t="shared" si="156"/>
        <v>0</v>
      </c>
    </row>
    <row r="472" spans="1:33" ht="16.5" customHeight="1" outlineLevel="1">
      <c r="A472" s="12">
        <v>2104305</v>
      </c>
      <c r="B472" s="18" t="s">
        <v>392</v>
      </c>
      <c r="C472" s="14">
        <v>7003080</v>
      </c>
      <c r="D472" s="45"/>
      <c r="E472" s="46">
        <f t="shared" si="142"/>
        <v>0</v>
      </c>
      <c r="F472" s="46">
        <f t="shared" si="143"/>
        <v>0</v>
      </c>
      <c r="G472" s="46">
        <f t="shared" si="144"/>
        <v>0</v>
      </c>
      <c r="H472" s="53" t="e">
        <f t="shared" si="140"/>
        <v>#DIV/0!</v>
      </c>
      <c r="I472" s="54" t="e">
        <f t="shared" si="141"/>
        <v>#DIV/0!</v>
      </c>
      <c r="J472" s="65"/>
      <c r="K472" s="78">
        <f t="shared" si="145"/>
        <v>0</v>
      </c>
      <c r="L472" s="306"/>
      <c r="M472" s="79">
        <f t="shared" si="146"/>
        <v>0</v>
      </c>
      <c r="N472" s="65"/>
      <c r="O472" s="78">
        <f t="shared" si="147"/>
        <v>0</v>
      </c>
      <c r="P472" s="45"/>
      <c r="Q472" s="79">
        <f t="shared" si="148"/>
        <v>0</v>
      </c>
      <c r="R472" s="65"/>
      <c r="S472" s="78">
        <f t="shared" si="149"/>
        <v>0</v>
      </c>
      <c r="T472" s="45"/>
      <c r="U472" s="79">
        <f t="shared" si="150"/>
        <v>0</v>
      </c>
      <c r="V472" s="65"/>
      <c r="W472" s="78">
        <f t="shared" si="151"/>
        <v>0</v>
      </c>
      <c r="X472" s="45"/>
      <c r="Y472" s="79">
        <f t="shared" si="152"/>
        <v>0</v>
      </c>
      <c r="Z472" s="65"/>
      <c r="AA472" s="78">
        <f t="shared" si="153"/>
        <v>0</v>
      </c>
      <c r="AB472" s="45"/>
      <c r="AC472" s="79">
        <f t="shared" si="154"/>
        <v>0</v>
      </c>
      <c r="AD472" s="65"/>
      <c r="AE472" s="78">
        <f t="shared" si="155"/>
        <v>0</v>
      </c>
      <c r="AF472" s="45"/>
      <c r="AG472" s="79">
        <f t="shared" si="156"/>
        <v>0</v>
      </c>
    </row>
    <row r="473" spans="1:33" ht="16.5" customHeight="1">
      <c r="A473" s="12">
        <v>2104301</v>
      </c>
      <c r="B473" s="18" t="s">
        <v>393</v>
      </c>
      <c r="C473" s="14">
        <v>766670</v>
      </c>
      <c r="D473" s="45">
        <v>75</v>
      </c>
      <c r="E473" s="46">
        <f t="shared" si="142"/>
        <v>83</v>
      </c>
      <c r="F473" s="46">
        <f t="shared" si="143"/>
        <v>57500250</v>
      </c>
      <c r="G473" s="46">
        <f t="shared" si="144"/>
        <v>63633610</v>
      </c>
      <c r="H473" s="53">
        <f t="shared" si="140"/>
        <v>1.1066666666666667</v>
      </c>
      <c r="I473" s="54">
        <f t="shared" si="141"/>
        <v>1.1066666666666667</v>
      </c>
      <c r="J473" s="65">
        <v>6</v>
      </c>
      <c r="K473" s="78">
        <f t="shared" si="145"/>
        <v>4600020</v>
      </c>
      <c r="L473" s="306">
        <v>5</v>
      </c>
      <c r="M473" s="79">
        <f t="shared" si="146"/>
        <v>3833350</v>
      </c>
      <c r="N473" s="65">
        <v>6</v>
      </c>
      <c r="O473" s="78">
        <f t="shared" si="147"/>
        <v>4600020</v>
      </c>
      <c r="P473" s="45">
        <v>7</v>
      </c>
      <c r="Q473" s="79">
        <f t="shared" si="148"/>
        <v>5366690</v>
      </c>
      <c r="R473" s="65">
        <v>4</v>
      </c>
      <c r="S473" s="78">
        <f t="shared" si="149"/>
        <v>3066680</v>
      </c>
      <c r="T473" s="45">
        <v>5</v>
      </c>
      <c r="U473" s="79">
        <f t="shared" si="150"/>
        <v>3833350</v>
      </c>
      <c r="V473" s="65">
        <v>13</v>
      </c>
      <c r="W473" s="78">
        <f t="shared" si="151"/>
        <v>9966710</v>
      </c>
      <c r="X473" s="45">
        <v>3</v>
      </c>
      <c r="Y473" s="79">
        <f t="shared" si="152"/>
        <v>2300010</v>
      </c>
      <c r="Z473" s="65">
        <v>8</v>
      </c>
      <c r="AA473" s="78">
        <f t="shared" si="153"/>
        <v>6133360</v>
      </c>
      <c r="AB473" s="45">
        <v>12</v>
      </c>
      <c r="AC473" s="79">
        <f t="shared" si="154"/>
        <v>9200040</v>
      </c>
      <c r="AD473" s="65">
        <v>6</v>
      </c>
      <c r="AE473" s="78">
        <f t="shared" si="155"/>
        <v>4600020</v>
      </c>
      <c r="AF473" s="45">
        <v>8</v>
      </c>
      <c r="AG473" s="79">
        <f t="shared" si="156"/>
        <v>6133360</v>
      </c>
    </row>
    <row r="474" spans="1:33" ht="16.5" customHeight="1">
      <c r="A474" s="12">
        <v>2104302</v>
      </c>
      <c r="B474" s="18" t="s">
        <v>394</v>
      </c>
      <c r="C474" s="14">
        <v>580600</v>
      </c>
      <c r="D474" s="45">
        <v>10</v>
      </c>
      <c r="E474" s="46">
        <f t="shared" si="142"/>
        <v>10</v>
      </c>
      <c r="F474" s="46">
        <f t="shared" si="143"/>
        <v>5806000</v>
      </c>
      <c r="G474" s="46">
        <f t="shared" si="144"/>
        <v>5806000</v>
      </c>
      <c r="H474" s="53">
        <f t="shared" si="140"/>
        <v>1</v>
      </c>
      <c r="I474" s="54">
        <f t="shared" si="141"/>
        <v>1</v>
      </c>
      <c r="J474" s="65">
        <v>2</v>
      </c>
      <c r="K474" s="78">
        <f t="shared" si="145"/>
        <v>1161200</v>
      </c>
      <c r="L474" s="306">
        <v>1</v>
      </c>
      <c r="M474" s="79">
        <f t="shared" si="146"/>
        <v>580600</v>
      </c>
      <c r="N474" s="65">
        <v>1</v>
      </c>
      <c r="O474" s="78">
        <f t="shared" si="147"/>
        <v>580600</v>
      </c>
      <c r="P474" s="45"/>
      <c r="Q474" s="79">
        <f t="shared" si="148"/>
        <v>0</v>
      </c>
      <c r="R474" s="65">
        <v>1</v>
      </c>
      <c r="S474" s="78">
        <f t="shared" si="149"/>
        <v>580600</v>
      </c>
      <c r="T474" s="45">
        <v>2</v>
      </c>
      <c r="U474" s="79">
        <f t="shared" si="150"/>
        <v>1161200</v>
      </c>
      <c r="V474" s="65"/>
      <c r="W474" s="78">
        <f t="shared" si="151"/>
        <v>0</v>
      </c>
      <c r="X474" s="45"/>
      <c r="Y474" s="79">
        <f t="shared" si="152"/>
        <v>0</v>
      </c>
      <c r="Z474" s="65"/>
      <c r="AA474" s="78">
        <f t="shared" si="153"/>
        <v>0</v>
      </c>
      <c r="AB474" s="45"/>
      <c r="AC474" s="79">
        <f t="shared" si="154"/>
        <v>0</v>
      </c>
      <c r="AD474" s="65">
        <v>2</v>
      </c>
      <c r="AE474" s="78">
        <f t="shared" si="155"/>
        <v>1161200</v>
      </c>
      <c r="AF474" s="45">
        <v>1</v>
      </c>
      <c r="AG474" s="79">
        <f t="shared" si="156"/>
        <v>580600</v>
      </c>
    </row>
    <row r="475" spans="1:33" ht="16.5" customHeight="1">
      <c r="A475" s="12">
        <v>2104303</v>
      </c>
      <c r="B475" s="18" t="s">
        <v>395</v>
      </c>
      <c r="C475" s="14">
        <v>2042770</v>
      </c>
      <c r="D475" s="45">
        <v>26</v>
      </c>
      <c r="E475" s="46">
        <f t="shared" si="142"/>
        <v>24</v>
      </c>
      <c r="F475" s="46">
        <f t="shared" si="143"/>
        <v>53112020</v>
      </c>
      <c r="G475" s="46">
        <f t="shared" si="144"/>
        <v>49026480</v>
      </c>
      <c r="H475" s="53">
        <f t="shared" si="140"/>
        <v>0.92307692307692313</v>
      </c>
      <c r="I475" s="54">
        <f t="shared" si="141"/>
        <v>0.92307692307692313</v>
      </c>
      <c r="J475" s="65">
        <v>2</v>
      </c>
      <c r="K475" s="78">
        <f t="shared" si="145"/>
        <v>4085540</v>
      </c>
      <c r="L475" s="306">
        <v>2</v>
      </c>
      <c r="M475" s="79">
        <f t="shared" si="146"/>
        <v>4085540</v>
      </c>
      <c r="N475" s="65">
        <v>2</v>
      </c>
      <c r="O475" s="78">
        <f t="shared" si="147"/>
        <v>4085540</v>
      </c>
      <c r="P475" s="45">
        <v>2</v>
      </c>
      <c r="Q475" s="79">
        <f t="shared" si="148"/>
        <v>4085540</v>
      </c>
      <c r="R475" s="65">
        <v>1</v>
      </c>
      <c r="S475" s="78">
        <f t="shared" si="149"/>
        <v>2042770</v>
      </c>
      <c r="T475" s="45">
        <v>2</v>
      </c>
      <c r="U475" s="79">
        <f t="shared" si="150"/>
        <v>4085540</v>
      </c>
      <c r="V475" s="65">
        <v>1</v>
      </c>
      <c r="W475" s="78">
        <f t="shared" si="151"/>
        <v>2042770</v>
      </c>
      <c r="X475" s="45">
        <v>3</v>
      </c>
      <c r="Y475" s="79">
        <f t="shared" si="152"/>
        <v>6128310</v>
      </c>
      <c r="Z475" s="65">
        <v>4</v>
      </c>
      <c r="AA475" s="78">
        <f t="shared" si="153"/>
        <v>8171080</v>
      </c>
      <c r="AB475" s="45">
        <v>5</v>
      </c>
      <c r="AC475" s="79">
        <f t="shared" si="154"/>
        <v>10213850</v>
      </c>
      <c r="AD475" s="65"/>
      <c r="AE475" s="78">
        <f t="shared" si="155"/>
        <v>0</v>
      </c>
      <c r="AF475" s="45"/>
      <c r="AG475" s="79">
        <f t="shared" si="156"/>
        <v>0</v>
      </c>
    </row>
    <row r="476" spans="1:33" ht="16.5" customHeight="1">
      <c r="A476" s="12">
        <v>2104304</v>
      </c>
      <c r="B476" s="18" t="s">
        <v>396</v>
      </c>
      <c r="C476" s="14">
        <v>1177390</v>
      </c>
      <c r="D476" s="45">
        <v>86</v>
      </c>
      <c r="E476" s="46">
        <f t="shared" si="142"/>
        <v>86</v>
      </c>
      <c r="F476" s="46">
        <f t="shared" si="143"/>
        <v>101255540</v>
      </c>
      <c r="G476" s="46">
        <f t="shared" si="144"/>
        <v>101255540</v>
      </c>
      <c r="H476" s="53">
        <f t="shared" si="140"/>
        <v>1</v>
      </c>
      <c r="I476" s="54">
        <f t="shared" si="141"/>
        <v>1</v>
      </c>
      <c r="J476" s="65">
        <v>7</v>
      </c>
      <c r="K476" s="78">
        <f t="shared" si="145"/>
        <v>8241730</v>
      </c>
      <c r="L476" s="306">
        <v>4</v>
      </c>
      <c r="M476" s="79">
        <f t="shared" si="146"/>
        <v>4709560</v>
      </c>
      <c r="N476" s="65">
        <v>11</v>
      </c>
      <c r="O476" s="78">
        <f t="shared" si="147"/>
        <v>12951290</v>
      </c>
      <c r="P476" s="45">
        <v>8</v>
      </c>
      <c r="Q476" s="79">
        <f t="shared" si="148"/>
        <v>9419120</v>
      </c>
      <c r="R476" s="65">
        <v>4</v>
      </c>
      <c r="S476" s="78">
        <f t="shared" si="149"/>
        <v>4709560</v>
      </c>
      <c r="T476" s="45">
        <v>4</v>
      </c>
      <c r="U476" s="79">
        <f t="shared" si="150"/>
        <v>4709560</v>
      </c>
      <c r="V476" s="65">
        <v>4</v>
      </c>
      <c r="W476" s="78">
        <f t="shared" si="151"/>
        <v>4709560</v>
      </c>
      <c r="X476" s="45">
        <v>17</v>
      </c>
      <c r="Y476" s="79">
        <f t="shared" si="152"/>
        <v>20015630</v>
      </c>
      <c r="Z476" s="65">
        <v>7</v>
      </c>
      <c r="AA476" s="78">
        <f t="shared" si="153"/>
        <v>8241730</v>
      </c>
      <c r="AB476" s="45">
        <v>7</v>
      </c>
      <c r="AC476" s="79">
        <f t="shared" si="154"/>
        <v>8241730</v>
      </c>
      <c r="AD476" s="65">
        <v>6</v>
      </c>
      <c r="AE476" s="78">
        <f t="shared" si="155"/>
        <v>7064340</v>
      </c>
      <c r="AF476" s="45">
        <v>7</v>
      </c>
      <c r="AG476" s="79">
        <f t="shared" si="156"/>
        <v>8241730</v>
      </c>
    </row>
    <row r="477" spans="1:33" ht="16.5" customHeight="1">
      <c r="A477" s="12">
        <v>2104190</v>
      </c>
      <c r="B477" s="27" t="s">
        <v>397</v>
      </c>
      <c r="C477" s="14">
        <v>1139260</v>
      </c>
      <c r="D477" s="45">
        <v>20</v>
      </c>
      <c r="E477" s="46">
        <f t="shared" si="142"/>
        <v>18</v>
      </c>
      <c r="F477" s="46">
        <f t="shared" si="143"/>
        <v>22785200</v>
      </c>
      <c r="G477" s="46">
        <f t="shared" si="144"/>
        <v>20506680</v>
      </c>
      <c r="H477" s="53">
        <f t="shared" si="140"/>
        <v>0.9</v>
      </c>
      <c r="I477" s="54">
        <f t="shared" si="141"/>
        <v>0.9</v>
      </c>
      <c r="J477" s="65">
        <v>5</v>
      </c>
      <c r="K477" s="78">
        <f t="shared" si="145"/>
        <v>5696300</v>
      </c>
      <c r="L477" s="306"/>
      <c r="M477" s="79">
        <f t="shared" si="146"/>
        <v>0</v>
      </c>
      <c r="N477" s="65"/>
      <c r="O477" s="78">
        <f t="shared" si="147"/>
        <v>0</v>
      </c>
      <c r="P477" s="45"/>
      <c r="Q477" s="79">
        <f t="shared" si="148"/>
        <v>0</v>
      </c>
      <c r="R477" s="65">
        <v>3</v>
      </c>
      <c r="S477" s="78">
        <f t="shared" si="149"/>
        <v>3417780</v>
      </c>
      <c r="T477" s="45"/>
      <c r="U477" s="79">
        <f t="shared" si="150"/>
        <v>0</v>
      </c>
      <c r="V477" s="65">
        <v>1</v>
      </c>
      <c r="W477" s="78">
        <f t="shared" si="151"/>
        <v>1139260</v>
      </c>
      <c r="X477" s="45">
        <v>3</v>
      </c>
      <c r="Y477" s="79">
        <f t="shared" si="152"/>
        <v>3417780</v>
      </c>
      <c r="Z477" s="65">
        <v>2</v>
      </c>
      <c r="AA477" s="78">
        <f t="shared" si="153"/>
        <v>2278520</v>
      </c>
      <c r="AB477" s="45">
        <v>1</v>
      </c>
      <c r="AC477" s="79">
        <f t="shared" si="154"/>
        <v>1139260</v>
      </c>
      <c r="AD477" s="65"/>
      <c r="AE477" s="78">
        <f t="shared" si="155"/>
        <v>0</v>
      </c>
      <c r="AF477" s="45">
        <v>3</v>
      </c>
      <c r="AG477" s="79">
        <f t="shared" si="156"/>
        <v>3417780</v>
      </c>
    </row>
    <row r="478" spans="1:33" ht="39" customHeight="1">
      <c r="A478" s="12" t="s">
        <v>913</v>
      </c>
      <c r="B478" s="27" t="s">
        <v>398</v>
      </c>
      <c r="C478" s="14">
        <v>586890</v>
      </c>
      <c r="D478" s="45">
        <v>112</v>
      </c>
      <c r="E478" s="46">
        <f t="shared" si="142"/>
        <v>116</v>
      </c>
      <c r="F478" s="46">
        <f t="shared" si="143"/>
        <v>65731680</v>
      </c>
      <c r="G478" s="46">
        <f t="shared" si="144"/>
        <v>68079240</v>
      </c>
      <c r="H478" s="53">
        <f t="shared" si="140"/>
        <v>1.0357142857142858</v>
      </c>
      <c r="I478" s="54">
        <f t="shared" si="141"/>
        <v>1.0357142857142858</v>
      </c>
      <c r="J478" s="65">
        <v>8</v>
      </c>
      <c r="K478" s="78">
        <f t="shared" si="145"/>
        <v>4695120</v>
      </c>
      <c r="L478" s="306"/>
      <c r="M478" s="79">
        <f t="shared" si="146"/>
        <v>0</v>
      </c>
      <c r="N478" s="65">
        <v>10</v>
      </c>
      <c r="O478" s="78">
        <f t="shared" si="147"/>
        <v>5868900</v>
      </c>
      <c r="P478" s="45">
        <v>13</v>
      </c>
      <c r="Q478" s="79">
        <f t="shared" si="148"/>
        <v>7629570</v>
      </c>
      <c r="R478" s="65">
        <v>4</v>
      </c>
      <c r="S478" s="78">
        <f t="shared" si="149"/>
        <v>2347560</v>
      </c>
      <c r="T478" s="45">
        <v>15</v>
      </c>
      <c r="U478" s="79">
        <f t="shared" si="150"/>
        <v>8803350</v>
      </c>
      <c r="V478" s="65">
        <v>8</v>
      </c>
      <c r="W478" s="78">
        <f t="shared" si="151"/>
        <v>4695120</v>
      </c>
      <c r="X478" s="45">
        <v>14</v>
      </c>
      <c r="Y478" s="79">
        <f t="shared" si="152"/>
        <v>8216460</v>
      </c>
      <c r="Z478" s="65">
        <v>11</v>
      </c>
      <c r="AA478" s="78">
        <f t="shared" si="153"/>
        <v>6455790</v>
      </c>
      <c r="AB478" s="45">
        <v>3</v>
      </c>
      <c r="AC478" s="79">
        <f t="shared" si="154"/>
        <v>1760670</v>
      </c>
      <c r="AD478" s="65">
        <v>11</v>
      </c>
      <c r="AE478" s="78">
        <f t="shared" si="155"/>
        <v>6455790</v>
      </c>
      <c r="AF478" s="45">
        <v>19</v>
      </c>
      <c r="AG478" s="79">
        <f t="shared" si="156"/>
        <v>11150910</v>
      </c>
    </row>
    <row r="479" spans="1:33" ht="16.5" customHeight="1">
      <c r="A479" s="12">
        <v>2104279</v>
      </c>
      <c r="B479" s="27" t="s">
        <v>399</v>
      </c>
      <c r="C479" s="14">
        <v>1147310</v>
      </c>
      <c r="D479" s="45">
        <v>35</v>
      </c>
      <c r="E479" s="46">
        <f t="shared" si="142"/>
        <v>33</v>
      </c>
      <c r="F479" s="46">
        <f t="shared" si="143"/>
        <v>40155850</v>
      </c>
      <c r="G479" s="46">
        <f t="shared" si="144"/>
        <v>37861230</v>
      </c>
      <c r="H479" s="53">
        <f t="shared" si="140"/>
        <v>0.94285714285714284</v>
      </c>
      <c r="I479" s="54">
        <f t="shared" si="141"/>
        <v>0.94285714285714284</v>
      </c>
      <c r="J479" s="65">
        <v>1</v>
      </c>
      <c r="K479" s="78">
        <f t="shared" si="145"/>
        <v>1147310</v>
      </c>
      <c r="L479" s="306">
        <v>6</v>
      </c>
      <c r="M479" s="79">
        <f t="shared" si="146"/>
        <v>6883860</v>
      </c>
      <c r="N479" s="65">
        <v>2</v>
      </c>
      <c r="O479" s="78">
        <f t="shared" si="147"/>
        <v>2294620</v>
      </c>
      <c r="P479" s="45">
        <v>3</v>
      </c>
      <c r="Q479" s="79">
        <f t="shared" si="148"/>
        <v>3441930</v>
      </c>
      <c r="R479" s="65">
        <v>2</v>
      </c>
      <c r="S479" s="78">
        <f t="shared" si="149"/>
        <v>2294620</v>
      </c>
      <c r="T479" s="45">
        <v>4</v>
      </c>
      <c r="U479" s="79">
        <f t="shared" si="150"/>
        <v>4589240</v>
      </c>
      <c r="V479" s="65">
        <v>3</v>
      </c>
      <c r="W479" s="78">
        <f t="shared" si="151"/>
        <v>3441930</v>
      </c>
      <c r="X479" s="45">
        <v>4</v>
      </c>
      <c r="Y479" s="79">
        <f t="shared" si="152"/>
        <v>4589240</v>
      </c>
      <c r="Z479" s="65">
        <v>1</v>
      </c>
      <c r="AA479" s="78">
        <f t="shared" si="153"/>
        <v>1147310</v>
      </c>
      <c r="AB479" s="45">
        <v>3</v>
      </c>
      <c r="AC479" s="79">
        <f t="shared" si="154"/>
        <v>3441930</v>
      </c>
      <c r="AD479" s="65">
        <v>2</v>
      </c>
      <c r="AE479" s="78">
        <f t="shared" si="155"/>
        <v>2294620</v>
      </c>
      <c r="AF479" s="45">
        <v>2</v>
      </c>
      <c r="AG479" s="79">
        <f t="shared" si="156"/>
        <v>2294620</v>
      </c>
    </row>
    <row r="480" spans="1:33" ht="16.5" customHeight="1">
      <c r="A480" s="12">
        <v>2104379</v>
      </c>
      <c r="B480" s="27" t="s">
        <v>400</v>
      </c>
      <c r="C480" s="14">
        <v>1908530</v>
      </c>
      <c r="D480" s="45">
        <v>2</v>
      </c>
      <c r="E480" s="46">
        <f t="shared" si="142"/>
        <v>1</v>
      </c>
      <c r="F480" s="46">
        <f t="shared" si="143"/>
        <v>3817060</v>
      </c>
      <c r="G480" s="46">
        <f t="shared" si="144"/>
        <v>1908530</v>
      </c>
      <c r="H480" s="53">
        <f t="shared" si="140"/>
        <v>0.5</v>
      </c>
      <c r="I480" s="54">
        <f t="shared" si="141"/>
        <v>0.5</v>
      </c>
      <c r="J480" s="65"/>
      <c r="K480" s="78">
        <f t="shared" si="145"/>
        <v>0</v>
      </c>
      <c r="L480" s="306"/>
      <c r="M480" s="79">
        <f t="shared" si="146"/>
        <v>0</v>
      </c>
      <c r="N480" s="65"/>
      <c r="O480" s="78">
        <f t="shared" si="147"/>
        <v>0</v>
      </c>
      <c r="P480" s="45"/>
      <c r="Q480" s="79">
        <f t="shared" si="148"/>
        <v>0</v>
      </c>
      <c r="R480" s="65"/>
      <c r="S480" s="78">
        <f t="shared" si="149"/>
        <v>0</v>
      </c>
      <c r="T480" s="45">
        <v>1</v>
      </c>
      <c r="U480" s="79">
        <f t="shared" si="150"/>
        <v>1908530</v>
      </c>
      <c r="V480" s="65"/>
      <c r="W480" s="78">
        <f t="shared" si="151"/>
        <v>0</v>
      </c>
      <c r="X480" s="45"/>
      <c r="Y480" s="79">
        <f t="shared" si="152"/>
        <v>0</v>
      </c>
      <c r="Z480" s="65"/>
      <c r="AA480" s="78">
        <f t="shared" si="153"/>
        <v>0</v>
      </c>
      <c r="AB480" s="45"/>
      <c r="AC480" s="79">
        <f t="shared" si="154"/>
        <v>0</v>
      </c>
      <c r="AD480" s="65"/>
      <c r="AE480" s="78">
        <f t="shared" si="155"/>
        <v>0</v>
      </c>
      <c r="AF480" s="45"/>
      <c r="AG480" s="79">
        <f t="shared" si="156"/>
        <v>0</v>
      </c>
    </row>
    <row r="481" spans="1:33" ht="16.5" customHeight="1">
      <c r="A481" s="12"/>
      <c r="B481" s="18"/>
      <c r="C481" s="14"/>
      <c r="D481" s="45"/>
      <c r="E481" s="46"/>
      <c r="F481" s="46"/>
      <c r="G481" s="46"/>
      <c r="H481" s="53"/>
      <c r="I481" s="54"/>
      <c r="J481" s="65"/>
      <c r="K481" s="78"/>
      <c r="L481" s="295"/>
      <c r="M481" s="79"/>
      <c r="N481" s="65"/>
      <c r="O481" s="78"/>
      <c r="P481" s="45"/>
      <c r="Q481" s="79"/>
      <c r="R481" s="65"/>
      <c r="S481" s="78"/>
      <c r="T481" s="45"/>
      <c r="U481" s="79"/>
      <c r="V481" s="65"/>
      <c r="W481" s="78"/>
      <c r="X481" s="45"/>
      <c r="Y481" s="79"/>
      <c r="Z481" s="65"/>
      <c r="AA481" s="78"/>
      <c r="AB481" s="45"/>
      <c r="AC481" s="79"/>
      <c r="AD481" s="65"/>
      <c r="AE481" s="78"/>
      <c r="AF481" s="45"/>
      <c r="AG481" s="79"/>
    </row>
    <row r="482" spans="1:33" ht="16.5" customHeight="1">
      <c r="A482" s="58"/>
      <c r="B482" s="125" t="s">
        <v>401</v>
      </c>
      <c r="C482" s="59"/>
      <c r="D482" s="60"/>
      <c r="E482" s="61"/>
      <c r="F482" s="61"/>
      <c r="G482" s="61"/>
      <c r="H482" s="62"/>
      <c r="I482" s="63"/>
      <c r="J482" s="84"/>
      <c r="K482" s="85"/>
      <c r="L482" s="315"/>
      <c r="M482" s="86"/>
      <c r="N482" s="84"/>
      <c r="O482" s="85"/>
      <c r="P482" s="60"/>
      <c r="Q482" s="86"/>
      <c r="R482" s="84"/>
      <c r="S482" s="85"/>
      <c r="T482" s="60"/>
      <c r="U482" s="86"/>
      <c r="V482" s="84"/>
      <c r="W482" s="85"/>
      <c r="X482" s="60"/>
      <c r="Y482" s="86"/>
      <c r="Z482" s="84"/>
      <c r="AA482" s="85"/>
      <c r="AB482" s="60"/>
      <c r="AC482" s="86"/>
      <c r="AD482" s="84"/>
      <c r="AE482" s="85"/>
      <c r="AF482" s="60"/>
      <c r="AG482" s="86"/>
    </row>
    <row r="483" spans="1:33" ht="16.5" customHeight="1">
      <c r="A483" s="12">
        <v>8002025</v>
      </c>
      <c r="B483" s="27" t="s">
        <v>402</v>
      </c>
      <c r="C483" s="14">
        <v>341470</v>
      </c>
      <c r="D483" s="45">
        <v>19</v>
      </c>
      <c r="E483" s="46">
        <f t="shared" si="142"/>
        <v>18</v>
      </c>
      <c r="F483" s="46">
        <f t="shared" si="143"/>
        <v>6487930</v>
      </c>
      <c r="G483" s="46">
        <f t="shared" si="144"/>
        <v>6146460</v>
      </c>
      <c r="H483" s="53">
        <f t="shared" si="140"/>
        <v>0.94736842105263153</v>
      </c>
      <c r="I483" s="54">
        <f t="shared" si="141"/>
        <v>0.94736842105263153</v>
      </c>
      <c r="J483" s="65">
        <v>2</v>
      </c>
      <c r="K483" s="78">
        <f t="shared" si="145"/>
        <v>682940</v>
      </c>
      <c r="L483" s="295">
        <v>4</v>
      </c>
      <c r="M483" s="79">
        <f t="shared" si="146"/>
        <v>1365880</v>
      </c>
      <c r="N483" s="65">
        <v>1</v>
      </c>
      <c r="O483" s="78">
        <f t="shared" si="147"/>
        <v>341470</v>
      </c>
      <c r="P483" s="45">
        <v>1</v>
      </c>
      <c r="Q483" s="79">
        <f t="shared" si="148"/>
        <v>341470</v>
      </c>
      <c r="R483" s="65">
        <v>2</v>
      </c>
      <c r="S483" s="78">
        <f t="shared" si="149"/>
        <v>682940</v>
      </c>
      <c r="T483" s="45"/>
      <c r="U483" s="79">
        <f t="shared" si="150"/>
        <v>0</v>
      </c>
      <c r="V483" s="65">
        <v>1</v>
      </c>
      <c r="W483" s="78">
        <f t="shared" si="151"/>
        <v>341470</v>
      </c>
      <c r="X483" s="45">
        <v>2</v>
      </c>
      <c r="Y483" s="79">
        <f t="shared" si="152"/>
        <v>682940</v>
      </c>
      <c r="Z483" s="65">
        <v>1</v>
      </c>
      <c r="AA483" s="78">
        <f t="shared" si="153"/>
        <v>341470</v>
      </c>
      <c r="AB483" s="45"/>
      <c r="AC483" s="79">
        <f t="shared" si="154"/>
        <v>0</v>
      </c>
      <c r="AD483" s="65"/>
      <c r="AE483" s="78">
        <f t="shared" si="155"/>
        <v>0</v>
      </c>
      <c r="AF483" s="45">
        <v>4</v>
      </c>
      <c r="AG483" s="79">
        <f t="shared" si="156"/>
        <v>1365880</v>
      </c>
    </row>
    <row r="484" spans="1:33" ht="16.5" customHeight="1">
      <c r="A484" s="12">
        <v>8002026</v>
      </c>
      <c r="B484" s="27" t="s">
        <v>403</v>
      </c>
      <c r="C484" s="14">
        <v>115700</v>
      </c>
      <c r="D484" s="45"/>
      <c r="E484" s="46">
        <f t="shared" si="142"/>
        <v>0</v>
      </c>
      <c r="F484" s="46">
        <f t="shared" si="143"/>
        <v>0</v>
      </c>
      <c r="G484" s="46">
        <f t="shared" si="144"/>
        <v>0</v>
      </c>
      <c r="H484" s="53" t="e">
        <f t="shared" si="140"/>
        <v>#DIV/0!</v>
      </c>
      <c r="I484" s="54" t="e">
        <f t="shared" si="141"/>
        <v>#DIV/0!</v>
      </c>
      <c r="J484" s="65"/>
      <c r="K484" s="78">
        <f t="shared" si="145"/>
        <v>0</v>
      </c>
      <c r="L484" s="306"/>
      <c r="M484" s="79">
        <f t="shared" si="146"/>
        <v>0</v>
      </c>
      <c r="N484" s="65"/>
      <c r="O484" s="78">
        <f t="shared" si="147"/>
        <v>0</v>
      </c>
      <c r="P484" s="45"/>
      <c r="Q484" s="79">
        <f t="shared" si="148"/>
        <v>0</v>
      </c>
      <c r="R484" s="65"/>
      <c r="S484" s="78">
        <f t="shared" si="149"/>
        <v>0</v>
      </c>
      <c r="T484" s="45"/>
      <c r="U484" s="79">
        <f t="shared" si="150"/>
        <v>0</v>
      </c>
      <c r="V484" s="65"/>
      <c r="W484" s="78">
        <f t="shared" si="151"/>
        <v>0</v>
      </c>
      <c r="X484" s="45"/>
      <c r="Y484" s="79">
        <f t="shared" si="152"/>
        <v>0</v>
      </c>
      <c r="Z484" s="65"/>
      <c r="AA484" s="78">
        <f t="shared" si="153"/>
        <v>0</v>
      </c>
      <c r="AB484" s="45"/>
      <c r="AC484" s="79">
        <f t="shared" si="154"/>
        <v>0</v>
      </c>
      <c r="AD484" s="65"/>
      <c r="AE484" s="78">
        <f t="shared" si="155"/>
        <v>0</v>
      </c>
      <c r="AF484" s="45"/>
      <c r="AG484" s="79">
        <f t="shared" si="156"/>
        <v>0</v>
      </c>
    </row>
    <row r="485" spans="1:33" ht="16.5" customHeight="1">
      <c r="A485" s="12">
        <v>8002027</v>
      </c>
      <c r="B485" s="27" t="s">
        <v>404</v>
      </c>
      <c r="C485" s="14">
        <v>371380</v>
      </c>
      <c r="D485" s="45">
        <v>8</v>
      </c>
      <c r="E485" s="46">
        <f t="shared" si="142"/>
        <v>10</v>
      </c>
      <c r="F485" s="46">
        <f t="shared" si="143"/>
        <v>2971040</v>
      </c>
      <c r="G485" s="46">
        <f t="shared" si="144"/>
        <v>3713800</v>
      </c>
      <c r="H485" s="53">
        <f t="shared" si="140"/>
        <v>1.25</v>
      </c>
      <c r="I485" s="54">
        <f t="shared" si="141"/>
        <v>1.25</v>
      </c>
      <c r="J485" s="65"/>
      <c r="K485" s="78">
        <f t="shared" si="145"/>
        <v>0</v>
      </c>
      <c r="L485" s="306"/>
      <c r="M485" s="79">
        <f t="shared" si="146"/>
        <v>0</v>
      </c>
      <c r="N485" s="65"/>
      <c r="O485" s="78">
        <f t="shared" si="147"/>
        <v>0</v>
      </c>
      <c r="P485" s="45"/>
      <c r="Q485" s="79">
        <f t="shared" si="148"/>
        <v>0</v>
      </c>
      <c r="R485" s="65"/>
      <c r="S485" s="78">
        <f t="shared" si="149"/>
        <v>0</v>
      </c>
      <c r="T485" s="45"/>
      <c r="U485" s="79">
        <f t="shared" si="150"/>
        <v>0</v>
      </c>
      <c r="V485" s="65">
        <v>1</v>
      </c>
      <c r="W485" s="78">
        <f t="shared" si="151"/>
        <v>371380</v>
      </c>
      <c r="X485" s="45">
        <v>2</v>
      </c>
      <c r="Y485" s="79">
        <f t="shared" si="152"/>
        <v>742760</v>
      </c>
      <c r="Z485" s="65">
        <v>3</v>
      </c>
      <c r="AA485" s="78">
        <f t="shared" si="153"/>
        <v>1114140</v>
      </c>
      <c r="AB485" s="45">
        <v>1</v>
      </c>
      <c r="AC485" s="79">
        <f t="shared" si="154"/>
        <v>371380</v>
      </c>
      <c r="AD485" s="65">
        <v>1</v>
      </c>
      <c r="AE485" s="78">
        <f t="shared" si="155"/>
        <v>371380</v>
      </c>
      <c r="AF485" s="45">
        <v>2</v>
      </c>
      <c r="AG485" s="79">
        <f t="shared" si="156"/>
        <v>742760</v>
      </c>
    </row>
    <row r="486" spans="1:33" ht="16.5" customHeight="1">
      <c r="A486" s="12">
        <v>8002028</v>
      </c>
      <c r="B486" s="27" t="s">
        <v>405</v>
      </c>
      <c r="C486" s="14">
        <v>151480</v>
      </c>
      <c r="D486" s="45">
        <v>8</v>
      </c>
      <c r="E486" s="46">
        <f t="shared" si="142"/>
        <v>7</v>
      </c>
      <c r="F486" s="46">
        <f t="shared" si="143"/>
        <v>1211840</v>
      </c>
      <c r="G486" s="46">
        <f t="shared" si="144"/>
        <v>1060360</v>
      </c>
      <c r="H486" s="53">
        <f t="shared" si="140"/>
        <v>0.875</v>
      </c>
      <c r="I486" s="54">
        <f t="shared" si="141"/>
        <v>0.875</v>
      </c>
      <c r="J486" s="65">
        <v>2</v>
      </c>
      <c r="K486" s="78">
        <f t="shared" si="145"/>
        <v>302960</v>
      </c>
      <c r="L486" s="306">
        <v>1</v>
      </c>
      <c r="M486" s="79">
        <f t="shared" si="146"/>
        <v>151480</v>
      </c>
      <c r="N486" s="65"/>
      <c r="O486" s="78">
        <f t="shared" si="147"/>
        <v>0</v>
      </c>
      <c r="P486" s="45">
        <v>1</v>
      </c>
      <c r="Q486" s="79">
        <f t="shared" si="148"/>
        <v>151480</v>
      </c>
      <c r="R486" s="65">
        <v>1</v>
      </c>
      <c r="S486" s="78">
        <f t="shared" si="149"/>
        <v>151480</v>
      </c>
      <c r="T486" s="45"/>
      <c r="U486" s="79">
        <f t="shared" si="150"/>
        <v>0</v>
      </c>
      <c r="V486" s="65">
        <v>1</v>
      </c>
      <c r="W486" s="78">
        <f t="shared" si="151"/>
        <v>151480</v>
      </c>
      <c r="X486" s="45"/>
      <c r="Y486" s="79">
        <f t="shared" si="152"/>
        <v>0</v>
      </c>
      <c r="Z486" s="65"/>
      <c r="AA486" s="78">
        <f t="shared" si="153"/>
        <v>0</v>
      </c>
      <c r="AB486" s="45">
        <v>1</v>
      </c>
      <c r="AC486" s="79">
        <f t="shared" si="154"/>
        <v>151480</v>
      </c>
      <c r="AD486" s="65"/>
      <c r="AE486" s="78">
        <f t="shared" si="155"/>
        <v>0</v>
      </c>
      <c r="AF486" s="45"/>
      <c r="AG486" s="79">
        <f t="shared" si="156"/>
        <v>0</v>
      </c>
    </row>
    <row r="487" spans="1:33" ht="16.5" customHeight="1">
      <c r="A487" s="12">
        <v>8002029</v>
      </c>
      <c r="B487" s="27" t="s">
        <v>406</v>
      </c>
      <c r="C487" s="14">
        <v>321830</v>
      </c>
      <c r="D487" s="45">
        <v>4</v>
      </c>
      <c r="E487" s="46">
        <f t="shared" si="142"/>
        <v>3</v>
      </c>
      <c r="F487" s="46">
        <f t="shared" si="143"/>
        <v>1287320</v>
      </c>
      <c r="G487" s="46">
        <f t="shared" si="144"/>
        <v>965490</v>
      </c>
      <c r="H487" s="53">
        <f t="shared" si="140"/>
        <v>0.75</v>
      </c>
      <c r="I487" s="54">
        <f t="shared" si="141"/>
        <v>0.75</v>
      </c>
      <c r="J487" s="65"/>
      <c r="K487" s="78">
        <f t="shared" si="145"/>
        <v>0</v>
      </c>
      <c r="L487" s="306"/>
      <c r="M487" s="79">
        <f t="shared" si="146"/>
        <v>0</v>
      </c>
      <c r="N487" s="65">
        <v>1</v>
      </c>
      <c r="O487" s="78">
        <f t="shared" si="147"/>
        <v>321830</v>
      </c>
      <c r="P487" s="45"/>
      <c r="Q487" s="79">
        <f t="shared" si="148"/>
        <v>0</v>
      </c>
      <c r="R487" s="65"/>
      <c r="S487" s="78">
        <f t="shared" si="149"/>
        <v>0</v>
      </c>
      <c r="T487" s="45">
        <v>1</v>
      </c>
      <c r="U487" s="79">
        <f t="shared" si="150"/>
        <v>321830</v>
      </c>
      <c r="V487" s="65">
        <v>1</v>
      </c>
      <c r="W487" s="78">
        <f t="shared" si="151"/>
        <v>321830</v>
      </c>
      <c r="X487" s="45"/>
      <c r="Y487" s="79">
        <f t="shared" si="152"/>
        <v>0</v>
      </c>
      <c r="Z487" s="65"/>
      <c r="AA487" s="78">
        <f t="shared" si="153"/>
        <v>0</v>
      </c>
      <c r="AB487" s="45"/>
      <c r="AC487" s="79">
        <f t="shared" si="154"/>
        <v>0</v>
      </c>
      <c r="AD487" s="65"/>
      <c r="AE487" s="78">
        <f t="shared" si="155"/>
        <v>0</v>
      </c>
      <c r="AF487" s="45"/>
      <c r="AG487" s="79">
        <f t="shared" si="156"/>
        <v>0</v>
      </c>
    </row>
    <row r="488" spans="1:33" ht="16.5" customHeight="1">
      <c r="A488" s="12"/>
      <c r="B488" s="18"/>
      <c r="C488" s="14"/>
      <c r="D488" s="45"/>
      <c r="E488" s="46"/>
      <c r="F488" s="46"/>
      <c r="G488" s="46"/>
      <c r="H488" s="53"/>
      <c r="I488" s="54"/>
      <c r="J488" s="65"/>
      <c r="K488" s="78"/>
      <c r="L488" s="295"/>
      <c r="M488" s="79"/>
      <c r="N488" s="65"/>
      <c r="O488" s="78"/>
      <c r="P488" s="45"/>
      <c r="Q488" s="79"/>
      <c r="R488" s="65"/>
      <c r="S488" s="78"/>
      <c r="T488" s="45"/>
      <c r="U488" s="79"/>
      <c r="V488" s="65"/>
      <c r="W488" s="78"/>
      <c r="X488" s="45"/>
      <c r="Y488" s="79"/>
      <c r="Z488" s="65"/>
      <c r="AA488" s="78"/>
      <c r="AB488" s="45"/>
      <c r="AC488" s="79"/>
      <c r="AD488" s="65"/>
      <c r="AE488" s="78"/>
      <c r="AF488" s="45"/>
      <c r="AG488" s="79"/>
    </row>
    <row r="489" spans="1:33" ht="16.5" customHeight="1" outlineLevel="1">
      <c r="A489" s="58"/>
      <c r="B489" s="125" t="s">
        <v>407</v>
      </c>
      <c r="C489" s="59"/>
      <c r="D489" s="60"/>
      <c r="E489" s="61"/>
      <c r="F489" s="61"/>
      <c r="G489" s="61"/>
      <c r="H489" s="62"/>
      <c r="I489" s="63"/>
      <c r="J489" s="84"/>
      <c r="K489" s="85"/>
      <c r="L489" s="84"/>
      <c r="M489" s="86"/>
      <c r="N489" s="84"/>
      <c r="O489" s="85"/>
      <c r="P489" s="60"/>
      <c r="Q489" s="86"/>
      <c r="R489" s="84"/>
      <c r="S489" s="85"/>
      <c r="T489" s="60"/>
      <c r="U489" s="86"/>
      <c r="V489" s="84"/>
      <c r="W489" s="85"/>
      <c r="X489" s="60"/>
      <c r="Y489" s="86"/>
      <c r="Z489" s="84"/>
      <c r="AA489" s="85"/>
      <c r="AB489" s="60"/>
      <c r="AC489" s="86"/>
      <c r="AD489" s="84"/>
      <c r="AE489" s="85"/>
      <c r="AF489" s="60"/>
      <c r="AG489" s="86"/>
    </row>
    <row r="490" spans="1:33" ht="16.5" customHeight="1" outlineLevel="1">
      <c r="A490" s="12">
        <v>2003131</v>
      </c>
      <c r="B490" s="27" t="s">
        <v>408</v>
      </c>
      <c r="C490" s="14">
        <v>795120</v>
      </c>
      <c r="D490" s="45"/>
      <c r="E490" s="46">
        <f t="shared" si="142"/>
        <v>0</v>
      </c>
      <c r="F490" s="46">
        <f t="shared" si="143"/>
        <v>0</v>
      </c>
      <c r="G490" s="46">
        <f t="shared" si="144"/>
        <v>0</v>
      </c>
      <c r="H490" s="53" t="e">
        <f t="shared" si="140"/>
        <v>#DIV/0!</v>
      </c>
      <c r="I490" s="54" t="e">
        <f t="shared" si="141"/>
        <v>#DIV/0!</v>
      </c>
      <c r="J490" s="65"/>
      <c r="K490" s="78">
        <f t="shared" si="145"/>
        <v>0</v>
      </c>
      <c r="L490" s="295"/>
      <c r="M490" s="79">
        <f t="shared" si="146"/>
        <v>0</v>
      </c>
      <c r="N490" s="65"/>
      <c r="O490" s="78">
        <f t="shared" si="147"/>
        <v>0</v>
      </c>
      <c r="P490" s="45"/>
      <c r="Q490" s="79">
        <f t="shared" si="148"/>
        <v>0</v>
      </c>
      <c r="R490" s="65"/>
      <c r="S490" s="78">
        <f t="shared" si="149"/>
        <v>0</v>
      </c>
      <c r="T490" s="45"/>
      <c r="U490" s="79">
        <f t="shared" si="150"/>
        <v>0</v>
      </c>
      <c r="V490" s="65"/>
      <c r="W490" s="78">
        <f t="shared" si="151"/>
        <v>0</v>
      </c>
      <c r="X490" s="45"/>
      <c r="Y490" s="79">
        <f t="shared" si="152"/>
        <v>0</v>
      </c>
      <c r="Z490" s="65"/>
      <c r="AA490" s="78">
        <f t="shared" si="153"/>
        <v>0</v>
      </c>
      <c r="AB490" s="45"/>
      <c r="AC490" s="79">
        <f t="shared" si="154"/>
        <v>0</v>
      </c>
      <c r="AD490" s="65"/>
      <c r="AE490" s="78">
        <f t="shared" si="155"/>
        <v>0</v>
      </c>
      <c r="AF490" s="45"/>
      <c r="AG490" s="79">
        <f t="shared" si="156"/>
        <v>0</v>
      </c>
    </row>
    <row r="491" spans="1:33" ht="16.5" customHeight="1" outlineLevel="1">
      <c r="A491" s="12"/>
      <c r="B491" s="18"/>
      <c r="C491" s="14"/>
      <c r="D491" s="45"/>
      <c r="E491" s="46"/>
      <c r="F491" s="46"/>
      <c r="G491" s="46"/>
      <c r="H491" s="53"/>
      <c r="I491" s="54"/>
      <c r="J491" s="65"/>
      <c r="K491" s="78"/>
      <c r="L491" s="295"/>
      <c r="M491" s="79"/>
      <c r="N491" s="65"/>
      <c r="O491" s="78"/>
      <c r="P491" s="45"/>
      <c r="Q491" s="79"/>
      <c r="R491" s="65"/>
      <c r="S491" s="78"/>
      <c r="T491" s="45"/>
      <c r="U491" s="79"/>
      <c r="V491" s="65"/>
      <c r="W491" s="78"/>
      <c r="X491" s="45"/>
      <c r="Y491" s="79"/>
      <c r="Z491" s="65"/>
      <c r="AA491" s="78"/>
      <c r="AB491" s="45"/>
      <c r="AC491" s="79"/>
      <c r="AD491" s="65"/>
      <c r="AE491" s="78"/>
      <c r="AF491" s="45"/>
      <c r="AG491" s="79"/>
    </row>
    <row r="492" spans="1:33" ht="16.5" customHeight="1" outlineLevel="1">
      <c r="A492" s="58"/>
      <c r="B492" s="125" t="s">
        <v>409</v>
      </c>
      <c r="C492" s="59"/>
      <c r="D492" s="60"/>
      <c r="E492" s="61"/>
      <c r="F492" s="61"/>
      <c r="G492" s="61"/>
      <c r="H492" s="62"/>
      <c r="I492" s="63"/>
      <c r="J492" s="84"/>
      <c r="K492" s="85"/>
      <c r="L492" s="84"/>
      <c r="M492" s="86"/>
      <c r="N492" s="84"/>
      <c r="O492" s="85"/>
      <c r="P492" s="60"/>
      <c r="Q492" s="86"/>
      <c r="R492" s="84"/>
      <c r="S492" s="85"/>
      <c r="T492" s="60"/>
      <c r="U492" s="86"/>
      <c r="V492" s="84"/>
      <c r="W492" s="85"/>
      <c r="X492" s="60"/>
      <c r="Y492" s="86"/>
      <c r="Z492" s="84"/>
      <c r="AA492" s="85"/>
      <c r="AB492" s="60"/>
      <c r="AC492" s="86"/>
      <c r="AD492" s="84"/>
      <c r="AE492" s="85"/>
      <c r="AF492" s="60"/>
      <c r="AG492" s="86"/>
    </row>
    <row r="493" spans="1:33" ht="16.5" customHeight="1" outlineLevel="1">
      <c r="A493" s="12">
        <v>1103005</v>
      </c>
      <c r="B493" s="27" t="s">
        <v>410</v>
      </c>
      <c r="C493" s="14">
        <v>1222600</v>
      </c>
      <c r="D493" s="45"/>
      <c r="E493" s="46">
        <f t="shared" si="142"/>
        <v>0</v>
      </c>
      <c r="F493" s="46">
        <f t="shared" si="143"/>
        <v>0</v>
      </c>
      <c r="G493" s="46">
        <f t="shared" si="144"/>
        <v>0</v>
      </c>
      <c r="H493" s="53" t="e">
        <f t="shared" si="140"/>
        <v>#DIV/0!</v>
      </c>
      <c r="I493" s="54" t="e">
        <f t="shared" si="141"/>
        <v>#DIV/0!</v>
      </c>
      <c r="J493" s="65"/>
      <c r="K493" s="78">
        <f t="shared" si="145"/>
        <v>0</v>
      </c>
      <c r="L493" s="295"/>
      <c r="M493" s="79">
        <f t="shared" si="146"/>
        <v>0</v>
      </c>
      <c r="N493" s="65"/>
      <c r="O493" s="78">
        <f t="shared" si="147"/>
        <v>0</v>
      </c>
      <c r="P493" s="45"/>
      <c r="Q493" s="79">
        <f t="shared" si="148"/>
        <v>0</v>
      </c>
      <c r="R493" s="65"/>
      <c r="S493" s="78">
        <f t="shared" si="149"/>
        <v>0</v>
      </c>
      <c r="T493" s="45"/>
      <c r="U493" s="79">
        <f t="shared" si="150"/>
        <v>0</v>
      </c>
      <c r="V493" s="65"/>
      <c r="W493" s="78">
        <f t="shared" si="151"/>
        <v>0</v>
      </c>
      <c r="X493" s="45"/>
      <c r="Y493" s="79">
        <f t="shared" si="152"/>
        <v>0</v>
      </c>
      <c r="Z493" s="65"/>
      <c r="AA493" s="78">
        <f t="shared" si="153"/>
        <v>0</v>
      </c>
      <c r="AB493" s="45"/>
      <c r="AC493" s="79">
        <f t="shared" si="154"/>
        <v>0</v>
      </c>
      <c r="AD493" s="65"/>
      <c r="AE493" s="78">
        <f t="shared" si="155"/>
        <v>0</v>
      </c>
      <c r="AF493" s="45"/>
      <c r="AG493" s="79">
        <f t="shared" si="156"/>
        <v>0</v>
      </c>
    </row>
    <row r="494" spans="1:33" ht="16.5" customHeight="1" outlineLevel="1">
      <c r="A494" s="12"/>
      <c r="B494" s="18"/>
      <c r="C494" s="14"/>
      <c r="D494" s="45"/>
      <c r="E494" s="46"/>
      <c r="F494" s="46"/>
      <c r="G494" s="46"/>
      <c r="H494" s="53"/>
      <c r="I494" s="54"/>
      <c r="J494" s="65"/>
      <c r="K494" s="78"/>
      <c r="L494" s="295"/>
      <c r="M494" s="79"/>
      <c r="N494" s="65"/>
      <c r="O494" s="78"/>
      <c r="P494" s="45"/>
      <c r="Q494" s="79"/>
      <c r="R494" s="65"/>
      <c r="S494" s="78"/>
      <c r="T494" s="45"/>
      <c r="U494" s="79"/>
      <c r="V494" s="65"/>
      <c r="W494" s="78"/>
      <c r="X494" s="45"/>
      <c r="Y494" s="79"/>
      <c r="Z494" s="65"/>
      <c r="AA494" s="78"/>
      <c r="AB494" s="45"/>
      <c r="AC494" s="79"/>
      <c r="AD494" s="65"/>
      <c r="AE494" s="78"/>
      <c r="AF494" s="45"/>
      <c r="AG494" s="79"/>
    </row>
    <row r="495" spans="1:33" ht="16.5" customHeight="1" outlineLevel="1">
      <c r="A495" s="58"/>
      <c r="B495" s="125" t="s">
        <v>411</v>
      </c>
      <c r="C495" s="59"/>
      <c r="D495" s="60"/>
      <c r="E495" s="61"/>
      <c r="F495" s="61"/>
      <c r="G495" s="61"/>
      <c r="H495" s="62"/>
      <c r="I495" s="63"/>
      <c r="J495" s="84"/>
      <c r="K495" s="85"/>
      <c r="L495" s="84"/>
      <c r="M495" s="86"/>
      <c r="N495" s="84"/>
      <c r="O495" s="85"/>
      <c r="P495" s="60"/>
      <c r="Q495" s="86"/>
      <c r="R495" s="84"/>
      <c r="S495" s="85"/>
      <c r="T495" s="60"/>
      <c r="U495" s="86"/>
      <c r="V495" s="84"/>
      <c r="W495" s="85"/>
      <c r="X495" s="60"/>
      <c r="Y495" s="86"/>
      <c r="Z495" s="84"/>
      <c r="AA495" s="85"/>
      <c r="AB495" s="60"/>
      <c r="AC495" s="86"/>
      <c r="AD495" s="84"/>
      <c r="AE495" s="85"/>
      <c r="AF495" s="60"/>
      <c r="AG495" s="86"/>
    </row>
    <row r="496" spans="1:33" ht="16.5" customHeight="1" outlineLevel="1">
      <c r="A496" s="12" t="s">
        <v>914</v>
      </c>
      <c r="B496" s="27" t="s">
        <v>412</v>
      </c>
      <c r="C496" s="14">
        <v>17720</v>
      </c>
      <c r="D496" s="45"/>
      <c r="E496" s="46">
        <f t="shared" si="142"/>
        <v>0</v>
      </c>
      <c r="F496" s="46">
        <f t="shared" si="143"/>
        <v>0</v>
      </c>
      <c r="G496" s="46">
        <f t="shared" si="144"/>
        <v>0</v>
      </c>
      <c r="H496" s="53" t="e">
        <f t="shared" si="140"/>
        <v>#DIV/0!</v>
      </c>
      <c r="I496" s="54" t="e">
        <f t="shared" si="141"/>
        <v>#DIV/0!</v>
      </c>
      <c r="J496" s="65"/>
      <c r="K496" s="78">
        <f t="shared" si="145"/>
        <v>0</v>
      </c>
      <c r="L496" s="295"/>
      <c r="M496" s="79">
        <f t="shared" si="146"/>
        <v>0</v>
      </c>
      <c r="N496" s="65"/>
      <c r="O496" s="78">
        <f t="shared" si="147"/>
        <v>0</v>
      </c>
      <c r="P496" s="45"/>
      <c r="Q496" s="79">
        <f t="shared" si="148"/>
        <v>0</v>
      </c>
      <c r="R496" s="65"/>
      <c r="S496" s="78">
        <f t="shared" si="149"/>
        <v>0</v>
      </c>
      <c r="T496" s="45"/>
      <c r="U496" s="79">
        <f t="shared" si="150"/>
        <v>0</v>
      </c>
      <c r="V496" s="65"/>
      <c r="W496" s="78">
        <f t="shared" si="151"/>
        <v>0</v>
      </c>
      <c r="X496" s="45"/>
      <c r="Y496" s="79">
        <f t="shared" si="152"/>
        <v>0</v>
      </c>
      <c r="Z496" s="65"/>
      <c r="AA496" s="78">
        <f t="shared" si="153"/>
        <v>0</v>
      </c>
      <c r="AB496" s="45"/>
      <c r="AC496" s="79">
        <f t="shared" si="154"/>
        <v>0</v>
      </c>
      <c r="AD496" s="65"/>
      <c r="AE496" s="78">
        <f t="shared" si="155"/>
        <v>0</v>
      </c>
      <c r="AF496" s="45"/>
      <c r="AG496" s="79">
        <f t="shared" si="156"/>
        <v>0</v>
      </c>
    </row>
    <row r="497" spans="1:33" ht="16.5" customHeight="1" outlineLevel="1">
      <c r="A497" s="12" t="s">
        <v>915</v>
      </c>
      <c r="B497" s="27" t="s">
        <v>413</v>
      </c>
      <c r="C497" s="14">
        <v>21860</v>
      </c>
      <c r="D497" s="45"/>
      <c r="E497" s="46">
        <f t="shared" si="142"/>
        <v>0</v>
      </c>
      <c r="F497" s="46">
        <f t="shared" si="143"/>
        <v>0</v>
      </c>
      <c r="G497" s="46">
        <f t="shared" si="144"/>
        <v>0</v>
      </c>
      <c r="H497" s="53" t="e">
        <f t="shared" si="140"/>
        <v>#DIV/0!</v>
      </c>
      <c r="I497" s="54" t="e">
        <f t="shared" si="141"/>
        <v>#DIV/0!</v>
      </c>
      <c r="J497" s="65"/>
      <c r="K497" s="78">
        <f t="shared" si="145"/>
        <v>0</v>
      </c>
      <c r="L497" s="295"/>
      <c r="M497" s="79">
        <f t="shared" si="146"/>
        <v>0</v>
      </c>
      <c r="N497" s="65"/>
      <c r="O497" s="78">
        <f t="shared" si="147"/>
        <v>0</v>
      </c>
      <c r="P497" s="45"/>
      <c r="Q497" s="79">
        <f t="shared" si="148"/>
        <v>0</v>
      </c>
      <c r="R497" s="65"/>
      <c r="S497" s="78">
        <f t="shared" si="149"/>
        <v>0</v>
      </c>
      <c r="T497" s="45"/>
      <c r="U497" s="79">
        <f t="shared" si="150"/>
        <v>0</v>
      </c>
      <c r="V497" s="65"/>
      <c r="W497" s="78">
        <f t="shared" si="151"/>
        <v>0</v>
      </c>
      <c r="X497" s="45"/>
      <c r="Y497" s="79">
        <f t="shared" si="152"/>
        <v>0</v>
      </c>
      <c r="Z497" s="65"/>
      <c r="AA497" s="78">
        <f t="shared" si="153"/>
        <v>0</v>
      </c>
      <c r="AB497" s="45"/>
      <c r="AC497" s="79">
        <f t="shared" si="154"/>
        <v>0</v>
      </c>
      <c r="AD497" s="65"/>
      <c r="AE497" s="78">
        <f t="shared" si="155"/>
        <v>0</v>
      </c>
      <c r="AF497" s="45"/>
      <c r="AG497" s="79">
        <f t="shared" si="156"/>
        <v>0</v>
      </c>
    </row>
    <row r="498" spans="1:33" ht="16.5" customHeight="1" outlineLevel="1">
      <c r="A498" s="12" t="s">
        <v>916</v>
      </c>
      <c r="B498" s="27" t="s">
        <v>414</v>
      </c>
      <c r="C498" s="14">
        <v>96480</v>
      </c>
      <c r="D498" s="45"/>
      <c r="E498" s="46">
        <f t="shared" si="142"/>
        <v>0</v>
      </c>
      <c r="F498" s="46">
        <f t="shared" si="143"/>
        <v>0</v>
      </c>
      <c r="G498" s="46">
        <f t="shared" si="144"/>
        <v>0</v>
      </c>
      <c r="H498" s="53" t="e">
        <f t="shared" si="140"/>
        <v>#DIV/0!</v>
      </c>
      <c r="I498" s="54" t="e">
        <f t="shared" si="141"/>
        <v>#DIV/0!</v>
      </c>
      <c r="J498" s="65"/>
      <c r="K498" s="78">
        <f t="shared" si="145"/>
        <v>0</v>
      </c>
      <c r="L498" s="295"/>
      <c r="M498" s="79">
        <f t="shared" si="146"/>
        <v>0</v>
      </c>
      <c r="N498" s="65"/>
      <c r="O498" s="78">
        <f t="shared" si="147"/>
        <v>0</v>
      </c>
      <c r="P498" s="45"/>
      <c r="Q498" s="79">
        <f t="shared" si="148"/>
        <v>0</v>
      </c>
      <c r="R498" s="65"/>
      <c r="S498" s="78">
        <f t="shared" si="149"/>
        <v>0</v>
      </c>
      <c r="T498" s="45"/>
      <c r="U498" s="79">
        <f t="shared" si="150"/>
        <v>0</v>
      </c>
      <c r="V498" s="65"/>
      <c r="W498" s="78">
        <f t="shared" si="151"/>
        <v>0</v>
      </c>
      <c r="X498" s="45"/>
      <c r="Y498" s="79">
        <f t="shared" si="152"/>
        <v>0</v>
      </c>
      <c r="Z498" s="65"/>
      <c r="AA498" s="78">
        <f t="shared" si="153"/>
        <v>0</v>
      </c>
      <c r="AB498" s="45"/>
      <c r="AC498" s="79">
        <f t="shared" si="154"/>
        <v>0</v>
      </c>
      <c r="AD498" s="65"/>
      <c r="AE498" s="78">
        <f t="shared" si="155"/>
        <v>0</v>
      </c>
      <c r="AF498" s="45"/>
      <c r="AG498" s="79">
        <f t="shared" si="156"/>
        <v>0</v>
      </c>
    </row>
    <row r="499" spans="1:33" ht="16.5" customHeight="1" outlineLevel="1">
      <c r="A499" s="12"/>
      <c r="B499" s="27"/>
      <c r="C499" s="14"/>
      <c r="D499" s="45"/>
      <c r="E499" s="46">
        <f t="shared" si="142"/>
        <v>0</v>
      </c>
      <c r="F499" s="46"/>
      <c r="G499" s="46">
        <f t="shared" si="144"/>
        <v>0</v>
      </c>
      <c r="H499" s="53" t="e">
        <f t="shared" si="140"/>
        <v>#DIV/0!</v>
      </c>
      <c r="I499" s="54" t="e">
        <f t="shared" si="141"/>
        <v>#DIV/0!</v>
      </c>
      <c r="J499" s="65"/>
      <c r="K499" s="78">
        <f t="shared" si="145"/>
        <v>0</v>
      </c>
      <c r="L499" s="295"/>
      <c r="M499" s="79">
        <f t="shared" si="146"/>
        <v>0</v>
      </c>
      <c r="N499" s="65"/>
      <c r="O499" s="78">
        <f t="shared" si="147"/>
        <v>0</v>
      </c>
      <c r="P499" s="45"/>
      <c r="Q499" s="79">
        <f t="shared" si="148"/>
        <v>0</v>
      </c>
      <c r="R499" s="65"/>
      <c r="S499" s="78">
        <f t="shared" si="149"/>
        <v>0</v>
      </c>
      <c r="T499" s="45"/>
      <c r="U499" s="79">
        <f t="shared" si="150"/>
        <v>0</v>
      </c>
      <c r="V499" s="65"/>
      <c r="W499" s="78">
        <f t="shared" si="151"/>
        <v>0</v>
      </c>
      <c r="X499" s="45"/>
      <c r="Y499" s="79">
        <f t="shared" si="152"/>
        <v>0</v>
      </c>
      <c r="Z499" s="65"/>
      <c r="AA499" s="78">
        <f t="shared" si="153"/>
        <v>0</v>
      </c>
      <c r="AB499" s="45"/>
      <c r="AC499" s="79">
        <f t="shared" si="154"/>
        <v>0</v>
      </c>
      <c r="AD499" s="65"/>
      <c r="AE499" s="78">
        <f t="shared" si="155"/>
        <v>0</v>
      </c>
      <c r="AF499" s="45"/>
      <c r="AG499" s="79">
        <f t="shared" si="156"/>
        <v>0</v>
      </c>
    </row>
    <row r="500" spans="1:33" ht="16.5" customHeight="1" outlineLevel="1">
      <c r="A500" s="58"/>
      <c r="B500" s="125" t="s">
        <v>415</v>
      </c>
      <c r="C500" s="59"/>
      <c r="D500" s="60"/>
      <c r="E500" s="61">
        <f t="shared" si="142"/>
        <v>0</v>
      </c>
      <c r="F500" s="61"/>
      <c r="G500" s="61">
        <f t="shared" si="144"/>
        <v>0</v>
      </c>
      <c r="H500" s="62" t="e">
        <f t="shared" si="140"/>
        <v>#DIV/0!</v>
      </c>
      <c r="I500" s="63" t="e">
        <f t="shared" si="141"/>
        <v>#DIV/0!</v>
      </c>
      <c r="J500" s="84"/>
      <c r="K500" s="85">
        <f t="shared" si="145"/>
        <v>0</v>
      </c>
      <c r="L500" s="84"/>
      <c r="M500" s="86">
        <f t="shared" si="146"/>
        <v>0</v>
      </c>
      <c r="N500" s="84"/>
      <c r="O500" s="85">
        <f t="shared" si="147"/>
        <v>0</v>
      </c>
      <c r="P500" s="60"/>
      <c r="Q500" s="86">
        <f t="shared" si="148"/>
        <v>0</v>
      </c>
      <c r="R500" s="84"/>
      <c r="S500" s="85">
        <f t="shared" si="149"/>
        <v>0</v>
      </c>
      <c r="T500" s="60"/>
      <c r="U500" s="86">
        <f t="shared" si="150"/>
        <v>0</v>
      </c>
      <c r="V500" s="84"/>
      <c r="W500" s="85">
        <f t="shared" si="151"/>
        <v>0</v>
      </c>
      <c r="X500" s="60"/>
      <c r="Y500" s="86">
        <f t="shared" si="152"/>
        <v>0</v>
      </c>
      <c r="Z500" s="84"/>
      <c r="AA500" s="85">
        <f t="shared" si="153"/>
        <v>0</v>
      </c>
      <c r="AB500" s="60"/>
      <c r="AC500" s="86">
        <f t="shared" si="154"/>
        <v>0</v>
      </c>
      <c r="AD500" s="84"/>
      <c r="AE500" s="85">
        <f t="shared" si="155"/>
        <v>0</v>
      </c>
      <c r="AF500" s="60"/>
      <c r="AG500" s="86">
        <f t="shared" si="156"/>
        <v>0</v>
      </c>
    </row>
    <row r="501" spans="1:33" ht="16.5" customHeight="1" outlineLevel="1">
      <c r="A501" s="12" t="s">
        <v>917</v>
      </c>
      <c r="B501" s="27" t="s">
        <v>416</v>
      </c>
      <c r="C501" s="281">
        <v>79090</v>
      </c>
      <c r="D501" s="45"/>
      <c r="E501" s="46">
        <f t="shared" si="142"/>
        <v>0</v>
      </c>
      <c r="F501" s="46">
        <f t="shared" si="143"/>
        <v>0</v>
      </c>
      <c r="G501" s="46">
        <f t="shared" si="144"/>
        <v>0</v>
      </c>
      <c r="H501" s="53" t="e">
        <f t="shared" si="140"/>
        <v>#DIV/0!</v>
      </c>
      <c r="I501" s="54" t="e">
        <f t="shared" si="141"/>
        <v>#DIV/0!</v>
      </c>
      <c r="J501" s="65"/>
      <c r="K501" s="78">
        <f t="shared" si="145"/>
        <v>0</v>
      </c>
      <c r="L501" s="295"/>
      <c r="M501" s="79">
        <f t="shared" si="146"/>
        <v>0</v>
      </c>
      <c r="N501" s="65"/>
      <c r="O501" s="78">
        <f t="shared" si="147"/>
        <v>0</v>
      </c>
      <c r="P501" s="45"/>
      <c r="Q501" s="79">
        <f t="shared" si="148"/>
        <v>0</v>
      </c>
      <c r="R501" s="65"/>
      <c r="S501" s="78">
        <f t="shared" si="149"/>
        <v>0</v>
      </c>
      <c r="T501" s="45"/>
      <c r="U501" s="79">
        <f t="shared" si="150"/>
        <v>0</v>
      </c>
      <c r="V501" s="65"/>
      <c r="W501" s="78">
        <f t="shared" si="151"/>
        <v>0</v>
      </c>
      <c r="X501" s="45"/>
      <c r="Y501" s="79">
        <f t="shared" si="152"/>
        <v>0</v>
      </c>
      <c r="Z501" s="65"/>
      <c r="AA501" s="78">
        <f t="shared" si="153"/>
        <v>0</v>
      </c>
      <c r="AB501" s="45"/>
      <c r="AC501" s="79">
        <f t="shared" si="154"/>
        <v>0</v>
      </c>
      <c r="AD501" s="65"/>
      <c r="AE501" s="78">
        <f t="shared" si="155"/>
        <v>0</v>
      </c>
      <c r="AF501" s="45"/>
      <c r="AG501" s="79">
        <f t="shared" si="156"/>
        <v>0</v>
      </c>
    </row>
    <row r="502" spans="1:33" ht="16.5" customHeight="1" outlineLevel="1">
      <c r="A502" s="12" t="s">
        <v>918</v>
      </c>
      <c r="B502" s="27" t="s">
        <v>417</v>
      </c>
      <c r="C502" s="281">
        <v>144910</v>
      </c>
      <c r="D502" s="45"/>
      <c r="E502" s="46">
        <f t="shared" si="142"/>
        <v>0</v>
      </c>
      <c r="F502" s="46">
        <f t="shared" si="143"/>
        <v>0</v>
      </c>
      <c r="G502" s="46">
        <f t="shared" si="144"/>
        <v>0</v>
      </c>
      <c r="H502" s="53" t="e">
        <f t="shared" si="140"/>
        <v>#DIV/0!</v>
      </c>
      <c r="I502" s="54" t="e">
        <f t="shared" si="141"/>
        <v>#DIV/0!</v>
      </c>
      <c r="J502" s="65"/>
      <c r="K502" s="78">
        <f t="shared" si="145"/>
        <v>0</v>
      </c>
      <c r="L502" s="295"/>
      <c r="M502" s="79">
        <f t="shared" si="146"/>
        <v>0</v>
      </c>
      <c r="N502" s="65"/>
      <c r="O502" s="78">
        <f t="shared" si="147"/>
        <v>0</v>
      </c>
      <c r="P502" s="45"/>
      <c r="Q502" s="79">
        <f t="shared" si="148"/>
        <v>0</v>
      </c>
      <c r="R502" s="65"/>
      <c r="S502" s="78">
        <f t="shared" si="149"/>
        <v>0</v>
      </c>
      <c r="T502" s="45"/>
      <c r="U502" s="79">
        <f t="shared" si="150"/>
        <v>0</v>
      </c>
      <c r="V502" s="65"/>
      <c r="W502" s="78">
        <f t="shared" si="151"/>
        <v>0</v>
      </c>
      <c r="X502" s="45"/>
      <c r="Y502" s="79">
        <f t="shared" si="152"/>
        <v>0</v>
      </c>
      <c r="Z502" s="65"/>
      <c r="AA502" s="78">
        <f t="shared" si="153"/>
        <v>0</v>
      </c>
      <c r="AB502" s="45"/>
      <c r="AC502" s="79">
        <f t="shared" si="154"/>
        <v>0</v>
      </c>
      <c r="AD502" s="65"/>
      <c r="AE502" s="78">
        <f t="shared" si="155"/>
        <v>0</v>
      </c>
      <c r="AF502" s="45"/>
      <c r="AG502" s="79">
        <f t="shared" si="156"/>
        <v>0</v>
      </c>
    </row>
    <row r="503" spans="1:33" ht="16.5" customHeight="1" outlineLevel="1">
      <c r="A503" s="12"/>
      <c r="B503" s="27"/>
      <c r="C503" s="286">
        <v>1632160</v>
      </c>
      <c r="D503" s="45"/>
      <c r="E503" s="46"/>
      <c r="F503" s="46"/>
      <c r="G503" s="46"/>
      <c r="H503" s="53"/>
      <c r="I503" s="54"/>
      <c r="J503" s="65"/>
      <c r="K503" s="78"/>
      <c r="L503" s="295"/>
      <c r="M503" s="79"/>
      <c r="N503" s="65"/>
      <c r="O503" s="78"/>
      <c r="P503" s="45"/>
      <c r="Q503" s="79"/>
      <c r="R503" s="65"/>
      <c r="S503" s="78"/>
      <c r="T503" s="45"/>
      <c r="U503" s="79"/>
      <c r="V503" s="65"/>
      <c r="W503" s="78"/>
      <c r="X503" s="45"/>
      <c r="Y503" s="79"/>
      <c r="Z503" s="65"/>
      <c r="AA503" s="78"/>
      <c r="AB503" s="45"/>
      <c r="AC503" s="79"/>
      <c r="AD503" s="65"/>
      <c r="AE503" s="78"/>
      <c r="AF503" s="45"/>
      <c r="AG503" s="79"/>
    </row>
    <row r="504" spans="1:33" ht="16.5" customHeight="1" outlineLevel="1">
      <c r="A504" s="12"/>
      <c r="B504" s="27"/>
      <c r="C504" s="286">
        <v>1030010</v>
      </c>
      <c r="D504" s="45"/>
      <c r="E504" s="46"/>
      <c r="F504" s="46"/>
      <c r="G504" s="46"/>
      <c r="H504" s="53"/>
      <c r="I504" s="54"/>
      <c r="J504" s="65"/>
      <c r="K504" s="78"/>
      <c r="L504" s="295"/>
      <c r="M504" s="79"/>
      <c r="N504" s="65"/>
      <c r="O504" s="78"/>
      <c r="P504" s="45"/>
      <c r="Q504" s="79"/>
      <c r="R504" s="65"/>
      <c r="S504" s="78"/>
      <c r="T504" s="45"/>
      <c r="U504" s="79"/>
      <c r="V504" s="65"/>
      <c r="W504" s="78"/>
      <c r="X504" s="45"/>
      <c r="Y504" s="79"/>
      <c r="Z504" s="65"/>
      <c r="AA504" s="78"/>
      <c r="AB504" s="45"/>
      <c r="AC504" s="79"/>
      <c r="AD504" s="65"/>
      <c r="AE504" s="78"/>
      <c r="AF504" s="45"/>
      <c r="AG504" s="79"/>
    </row>
    <row r="505" spans="1:33" ht="16.5" customHeight="1" outlineLevel="1">
      <c r="A505" s="12"/>
      <c r="B505" s="27"/>
      <c r="C505" s="286">
        <v>1654370</v>
      </c>
      <c r="D505" s="45"/>
      <c r="E505" s="46"/>
      <c r="F505" s="46"/>
      <c r="G505" s="46"/>
      <c r="H505" s="53"/>
      <c r="I505" s="54"/>
      <c r="J505" s="65"/>
      <c r="K505" s="78"/>
      <c r="L505" s="295"/>
      <c r="M505" s="79"/>
      <c r="N505" s="65"/>
      <c r="O505" s="78"/>
      <c r="P505" s="45"/>
      <c r="Q505" s="79"/>
      <c r="R505" s="65"/>
      <c r="S505" s="78"/>
      <c r="T505" s="45"/>
      <c r="U505" s="79"/>
      <c r="V505" s="65"/>
      <c r="W505" s="78"/>
      <c r="X505" s="45"/>
      <c r="Y505" s="79"/>
      <c r="Z505" s="65"/>
      <c r="AA505" s="78"/>
      <c r="AB505" s="45"/>
      <c r="AC505" s="79"/>
      <c r="AD505" s="65"/>
      <c r="AE505" s="78"/>
      <c r="AF505" s="45"/>
      <c r="AG505" s="79"/>
    </row>
    <row r="506" spans="1:33" ht="16.5" customHeight="1" outlineLevel="1">
      <c r="A506" s="12"/>
      <c r="B506" s="27"/>
      <c r="C506" s="286">
        <v>1999970</v>
      </c>
      <c r="D506" s="45"/>
      <c r="E506" s="46"/>
      <c r="F506" s="46"/>
      <c r="G506" s="46"/>
      <c r="H506" s="53"/>
      <c r="I506" s="54"/>
      <c r="J506" s="65"/>
      <c r="K506" s="78"/>
      <c r="L506" s="295"/>
      <c r="M506" s="79"/>
      <c r="N506" s="65"/>
      <c r="O506" s="78"/>
      <c r="P506" s="45"/>
      <c r="Q506" s="79"/>
      <c r="R506" s="65"/>
      <c r="S506" s="78"/>
      <c r="T506" s="45"/>
      <c r="U506" s="79"/>
      <c r="V506" s="65"/>
      <c r="W506" s="78"/>
      <c r="X506" s="45"/>
      <c r="Y506" s="79"/>
      <c r="Z506" s="65"/>
      <c r="AA506" s="78"/>
      <c r="AB506" s="45"/>
      <c r="AC506" s="79"/>
      <c r="AD506" s="65"/>
      <c r="AE506" s="78"/>
      <c r="AF506" s="45"/>
      <c r="AG506" s="79"/>
    </row>
    <row r="507" spans="1:33" ht="16.5" customHeight="1" outlineLevel="1">
      <c r="A507" s="12"/>
      <c r="B507" s="27"/>
      <c r="C507" s="286">
        <v>1972920</v>
      </c>
      <c r="D507" s="45"/>
      <c r="E507" s="46"/>
      <c r="F507" s="46"/>
      <c r="G507" s="46"/>
      <c r="H507" s="53"/>
      <c r="I507" s="54"/>
      <c r="J507" s="65"/>
      <c r="K507" s="78"/>
      <c r="L507" s="295"/>
      <c r="M507" s="79"/>
      <c r="N507" s="65"/>
      <c r="O507" s="78"/>
      <c r="P507" s="45"/>
      <c r="Q507" s="79"/>
      <c r="R507" s="65"/>
      <c r="S507" s="78"/>
      <c r="T507" s="45"/>
      <c r="U507" s="79"/>
      <c r="V507" s="65"/>
      <c r="W507" s="78"/>
      <c r="X507" s="45"/>
      <c r="Y507" s="79"/>
      <c r="Z507" s="65"/>
      <c r="AA507" s="78"/>
      <c r="AB507" s="45"/>
      <c r="AC507" s="79"/>
      <c r="AD507" s="65"/>
      <c r="AE507" s="78"/>
      <c r="AF507" s="45"/>
      <c r="AG507" s="79"/>
    </row>
    <row r="508" spans="1:33" ht="16.5" customHeight="1" outlineLevel="1">
      <c r="A508" s="12"/>
      <c r="B508" s="27"/>
      <c r="C508" s="14"/>
      <c r="D508" s="45"/>
      <c r="E508" s="46"/>
      <c r="F508" s="46"/>
      <c r="G508" s="46"/>
      <c r="H508" s="53"/>
      <c r="I508" s="54"/>
      <c r="J508" s="65"/>
      <c r="K508" s="78"/>
      <c r="L508" s="295"/>
      <c r="M508" s="79"/>
      <c r="N508" s="65"/>
      <c r="O508" s="78"/>
      <c r="P508" s="45"/>
      <c r="Q508" s="79"/>
      <c r="R508" s="65"/>
      <c r="S508" s="78"/>
      <c r="T508" s="45"/>
      <c r="U508" s="79"/>
      <c r="V508" s="65"/>
      <c r="W508" s="78"/>
      <c r="X508" s="45"/>
      <c r="Y508" s="79"/>
      <c r="Z508" s="65"/>
      <c r="AA508" s="78"/>
      <c r="AB508" s="45"/>
      <c r="AC508" s="79"/>
      <c r="AD508" s="65"/>
      <c r="AE508" s="78"/>
      <c r="AF508" s="45"/>
      <c r="AG508" s="79"/>
    </row>
    <row r="509" spans="1:33" ht="16.5" customHeight="1">
      <c r="A509" s="58"/>
      <c r="B509" s="125" t="s">
        <v>418</v>
      </c>
      <c r="C509" s="59"/>
      <c r="D509" s="60"/>
      <c r="E509" s="61"/>
      <c r="F509" s="61"/>
      <c r="G509" s="61"/>
      <c r="H509" s="62"/>
      <c r="I509" s="63"/>
      <c r="J509" s="84"/>
      <c r="K509" s="85"/>
      <c r="L509" s="315"/>
      <c r="M509" s="86"/>
      <c r="N509" s="84"/>
      <c r="O509" s="85"/>
      <c r="P509" s="60"/>
      <c r="Q509" s="86"/>
      <c r="R509" s="84"/>
      <c r="S509" s="85"/>
      <c r="T509" s="60"/>
      <c r="U509" s="86"/>
      <c r="V509" s="84"/>
      <c r="W509" s="85"/>
      <c r="X509" s="60"/>
      <c r="Y509" s="86"/>
      <c r="Z509" s="84"/>
      <c r="AA509" s="85"/>
      <c r="AB509" s="60"/>
      <c r="AC509" s="86"/>
      <c r="AD509" s="84"/>
      <c r="AE509" s="85"/>
      <c r="AF509" s="60"/>
      <c r="AG509" s="86"/>
    </row>
    <row r="510" spans="1:33" ht="25.5" customHeight="1">
      <c r="A510" s="12" t="s">
        <v>919</v>
      </c>
      <c r="B510" s="27" t="s">
        <v>419</v>
      </c>
      <c r="C510" s="14">
        <v>1298070</v>
      </c>
      <c r="D510" s="45">
        <v>5</v>
      </c>
      <c r="E510" s="46">
        <f t="shared" si="142"/>
        <v>3</v>
      </c>
      <c r="F510" s="46">
        <f t="shared" si="143"/>
        <v>6490350</v>
      </c>
      <c r="G510" s="46">
        <f t="shared" si="144"/>
        <v>3894210</v>
      </c>
      <c r="H510" s="53">
        <f t="shared" si="140"/>
        <v>0.6</v>
      </c>
      <c r="I510" s="54">
        <f t="shared" si="141"/>
        <v>0.6</v>
      </c>
      <c r="J510" s="65"/>
      <c r="K510" s="78">
        <f t="shared" si="145"/>
        <v>0</v>
      </c>
      <c r="L510" s="295"/>
      <c r="M510" s="79">
        <f t="shared" si="146"/>
        <v>0</v>
      </c>
      <c r="N510" s="65"/>
      <c r="O510" s="78">
        <f t="shared" si="147"/>
        <v>0</v>
      </c>
      <c r="P510" s="45"/>
      <c r="Q510" s="79">
        <f t="shared" si="148"/>
        <v>0</v>
      </c>
      <c r="R510" s="65"/>
      <c r="S510" s="78">
        <f t="shared" si="149"/>
        <v>0</v>
      </c>
      <c r="T510" s="45">
        <v>1</v>
      </c>
      <c r="U510" s="79">
        <f t="shared" si="150"/>
        <v>1298070</v>
      </c>
      <c r="V510" s="65"/>
      <c r="W510" s="78">
        <f t="shared" si="151"/>
        <v>0</v>
      </c>
      <c r="X510" s="45">
        <v>2</v>
      </c>
      <c r="Y510" s="79">
        <f t="shared" si="152"/>
        <v>2596140</v>
      </c>
      <c r="Z510" s="65"/>
      <c r="AA510" s="78">
        <f t="shared" si="153"/>
        <v>0</v>
      </c>
      <c r="AB510" s="45"/>
      <c r="AC510" s="79">
        <f t="shared" si="154"/>
        <v>0</v>
      </c>
      <c r="AD510" s="65"/>
      <c r="AE510" s="78">
        <f t="shared" si="155"/>
        <v>0</v>
      </c>
      <c r="AF510" s="45"/>
      <c r="AG510" s="79">
        <f t="shared" si="156"/>
        <v>0</v>
      </c>
    </row>
    <row r="511" spans="1:33" ht="16.5" customHeight="1">
      <c r="A511" s="12"/>
      <c r="B511" s="27"/>
      <c r="C511" s="14"/>
      <c r="D511" s="45"/>
      <c r="E511" s="46"/>
      <c r="F511" s="46"/>
      <c r="G511" s="46"/>
      <c r="H511" s="53"/>
      <c r="I511" s="54"/>
      <c r="J511" s="65"/>
      <c r="K511" s="78"/>
      <c r="L511" s="295"/>
      <c r="M511" s="79"/>
      <c r="N511" s="65"/>
      <c r="O511" s="78"/>
      <c r="P511" s="45"/>
      <c r="Q511" s="79"/>
      <c r="R511" s="65"/>
      <c r="S511" s="78"/>
      <c r="T511" s="45"/>
      <c r="U511" s="79"/>
      <c r="V511" s="65"/>
      <c r="W511" s="78"/>
      <c r="X511" s="45"/>
      <c r="Y511" s="79"/>
      <c r="Z511" s="65"/>
      <c r="AA511" s="78"/>
      <c r="AB511" s="45"/>
      <c r="AC511" s="79"/>
      <c r="AD511" s="65"/>
      <c r="AE511" s="78"/>
      <c r="AF511" s="45"/>
      <c r="AG511" s="79"/>
    </row>
    <row r="512" spans="1:33" ht="16.5" customHeight="1">
      <c r="A512" s="58"/>
      <c r="B512" s="125" t="s">
        <v>2</v>
      </c>
      <c r="C512" s="59"/>
      <c r="D512" s="60"/>
      <c r="E512" s="61"/>
      <c r="F512" s="61"/>
      <c r="G512" s="61"/>
      <c r="H512" s="62"/>
      <c r="I512" s="63"/>
      <c r="J512" s="84"/>
      <c r="K512" s="85"/>
      <c r="L512" s="315"/>
      <c r="M512" s="86"/>
      <c r="N512" s="84"/>
      <c r="O512" s="85"/>
      <c r="P512" s="60"/>
      <c r="Q512" s="86"/>
      <c r="R512" s="84"/>
      <c r="S512" s="85"/>
      <c r="T512" s="60"/>
      <c r="U512" s="86"/>
      <c r="V512" s="84"/>
      <c r="W512" s="85"/>
      <c r="X512" s="60"/>
      <c r="Y512" s="86"/>
      <c r="Z512" s="84"/>
      <c r="AA512" s="85"/>
      <c r="AB512" s="60"/>
      <c r="AC512" s="86"/>
      <c r="AD512" s="84"/>
      <c r="AE512" s="85"/>
      <c r="AF512" s="60"/>
      <c r="AG512" s="86"/>
    </row>
    <row r="513" spans="1:38" ht="16.5" customHeight="1">
      <c r="A513" s="12">
        <v>1703020</v>
      </c>
      <c r="B513" s="18" t="s">
        <v>420</v>
      </c>
      <c r="C513" s="14">
        <v>1346210</v>
      </c>
      <c r="D513" s="45"/>
      <c r="E513" s="46">
        <f t="shared" si="142"/>
        <v>0</v>
      </c>
      <c r="F513" s="46">
        <f t="shared" si="143"/>
        <v>0</v>
      </c>
      <c r="G513" s="46">
        <f t="shared" si="144"/>
        <v>0</v>
      </c>
      <c r="H513" s="53" t="e">
        <f t="shared" si="140"/>
        <v>#DIV/0!</v>
      </c>
      <c r="I513" s="54" t="e">
        <f t="shared" si="141"/>
        <v>#DIV/0!</v>
      </c>
      <c r="J513" s="65"/>
      <c r="K513" s="78">
        <f t="shared" si="145"/>
        <v>0</v>
      </c>
      <c r="L513" s="295"/>
      <c r="M513" s="79">
        <f t="shared" si="146"/>
        <v>0</v>
      </c>
      <c r="N513" s="65"/>
      <c r="O513" s="78">
        <f t="shared" si="147"/>
        <v>0</v>
      </c>
      <c r="P513" s="45"/>
      <c r="Q513" s="79">
        <f t="shared" si="148"/>
        <v>0</v>
      </c>
      <c r="R513" s="65"/>
      <c r="S513" s="78">
        <f t="shared" si="149"/>
        <v>0</v>
      </c>
      <c r="T513" s="45"/>
      <c r="U513" s="79">
        <f t="shared" si="150"/>
        <v>0</v>
      </c>
      <c r="V513" s="65"/>
      <c r="W513" s="78">
        <f t="shared" si="151"/>
        <v>0</v>
      </c>
      <c r="X513" s="45"/>
      <c r="Y513" s="79">
        <f t="shared" si="152"/>
        <v>0</v>
      </c>
      <c r="Z513" s="65"/>
      <c r="AA513" s="78">
        <f t="shared" si="153"/>
        <v>0</v>
      </c>
      <c r="AB513" s="45"/>
      <c r="AC513" s="79">
        <f t="shared" si="154"/>
        <v>0</v>
      </c>
      <c r="AD513" s="65"/>
      <c r="AE513" s="78">
        <f t="shared" si="155"/>
        <v>0</v>
      </c>
      <c r="AF513" s="45"/>
      <c r="AG513" s="79">
        <f t="shared" si="156"/>
        <v>0</v>
      </c>
    </row>
    <row r="514" spans="1:38" ht="16.5" customHeight="1">
      <c r="A514" s="12">
        <v>1703025</v>
      </c>
      <c r="B514" s="18" t="s">
        <v>421</v>
      </c>
      <c r="C514" s="14">
        <v>1731630</v>
      </c>
      <c r="D514" s="45"/>
      <c r="E514" s="46">
        <f t="shared" si="142"/>
        <v>0</v>
      </c>
      <c r="F514" s="46">
        <f t="shared" si="143"/>
        <v>0</v>
      </c>
      <c r="G514" s="46">
        <f t="shared" si="144"/>
        <v>0</v>
      </c>
      <c r="H514" s="53" t="e">
        <f t="shared" si="140"/>
        <v>#DIV/0!</v>
      </c>
      <c r="I514" s="54" t="e">
        <f t="shared" si="141"/>
        <v>#DIV/0!</v>
      </c>
      <c r="J514" s="65"/>
      <c r="K514" s="78">
        <f t="shared" si="145"/>
        <v>0</v>
      </c>
      <c r="L514" s="306"/>
      <c r="M514" s="79">
        <f t="shared" si="146"/>
        <v>0</v>
      </c>
      <c r="N514" s="65"/>
      <c r="O514" s="78">
        <f t="shared" si="147"/>
        <v>0</v>
      </c>
      <c r="P514" s="45"/>
      <c r="Q514" s="79">
        <f t="shared" si="148"/>
        <v>0</v>
      </c>
      <c r="R514" s="65"/>
      <c r="S514" s="78">
        <f t="shared" si="149"/>
        <v>0</v>
      </c>
      <c r="T514" s="45"/>
      <c r="U514" s="79">
        <f t="shared" si="150"/>
        <v>0</v>
      </c>
      <c r="V514" s="65"/>
      <c r="W514" s="78">
        <f t="shared" si="151"/>
        <v>0</v>
      </c>
      <c r="X514" s="45"/>
      <c r="Y514" s="79">
        <f t="shared" si="152"/>
        <v>0</v>
      </c>
      <c r="Z514" s="65"/>
      <c r="AA514" s="78">
        <f t="shared" si="153"/>
        <v>0</v>
      </c>
      <c r="AB514" s="45"/>
      <c r="AC514" s="79">
        <f t="shared" si="154"/>
        <v>0</v>
      </c>
      <c r="AD514" s="65"/>
      <c r="AE514" s="78">
        <f t="shared" si="155"/>
        <v>0</v>
      </c>
      <c r="AF514" s="45"/>
      <c r="AG514" s="79">
        <f t="shared" si="156"/>
        <v>0</v>
      </c>
    </row>
    <row r="515" spans="1:38" ht="16.5" customHeight="1">
      <c r="A515" s="12" t="s">
        <v>1053</v>
      </c>
      <c r="B515" s="18" t="s">
        <v>308</v>
      </c>
      <c r="C515" s="14">
        <v>775530</v>
      </c>
      <c r="D515" s="45">
        <v>18</v>
      </c>
      <c r="E515" s="46">
        <f t="shared" si="142"/>
        <v>25</v>
      </c>
      <c r="F515" s="46">
        <f t="shared" si="143"/>
        <v>13959540</v>
      </c>
      <c r="G515" s="46">
        <f t="shared" si="144"/>
        <v>19388250</v>
      </c>
      <c r="H515" s="53">
        <f t="shared" si="140"/>
        <v>1.3888888888888888</v>
      </c>
      <c r="I515" s="54">
        <f t="shared" si="141"/>
        <v>1.3888888888888888</v>
      </c>
      <c r="J515" s="65"/>
      <c r="K515" s="78">
        <f t="shared" si="145"/>
        <v>0</v>
      </c>
      <c r="L515" s="306">
        <v>2</v>
      </c>
      <c r="M515" s="79">
        <f t="shared" si="146"/>
        <v>1551060</v>
      </c>
      <c r="N515" s="65"/>
      <c r="O515" s="78">
        <f t="shared" si="147"/>
        <v>0</v>
      </c>
      <c r="P515" s="45"/>
      <c r="Q515" s="79">
        <f t="shared" si="148"/>
        <v>0</v>
      </c>
      <c r="R515" s="65">
        <v>1</v>
      </c>
      <c r="S515" s="78">
        <f t="shared" si="149"/>
        <v>775530</v>
      </c>
      <c r="T515" s="306">
        <v>1</v>
      </c>
      <c r="U515" s="79">
        <f t="shared" si="150"/>
        <v>775530</v>
      </c>
      <c r="V515" s="305">
        <v>1</v>
      </c>
      <c r="W515" s="78">
        <f t="shared" si="151"/>
        <v>775530</v>
      </c>
      <c r="X515" s="314">
        <v>6</v>
      </c>
      <c r="Y515" s="79">
        <f t="shared" si="152"/>
        <v>4653180</v>
      </c>
      <c r="Z515" s="305">
        <v>2</v>
      </c>
      <c r="AA515" s="78">
        <f t="shared" si="153"/>
        <v>1551060</v>
      </c>
      <c r="AB515" s="45">
        <v>5</v>
      </c>
      <c r="AC515" s="79">
        <f t="shared" si="154"/>
        <v>3877650</v>
      </c>
      <c r="AD515" s="65">
        <v>2</v>
      </c>
      <c r="AE515" s="78">
        <f t="shared" si="155"/>
        <v>1551060</v>
      </c>
      <c r="AF515" s="45">
        <v>5</v>
      </c>
      <c r="AG515" s="79">
        <f t="shared" si="156"/>
        <v>3877650</v>
      </c>
    </row>
    <row r="516" spans="1:38" ht="16.5" customHeight="1">
      <c r="A516" s="12" t="s">
        <v>1054</v>
      </c>
      <c r="B516" s="18" t="s">
        <v>309</v>
      </c>
      <c r="C516" s="14">
        <v>443680</v>
      </c>
      <c r="D516" s="45">
        <v>20</v>
      </c>
      <c r="E516" s="46">
        <f t="shared" si="142"/>
        <v>18</v>
      </c>
      <c r="F516" s="46">
        <f t="shared" si="143"/>
        <v>8873600</v>
      </c>
      <c r="G516" s="46">
        <f t="shared" si="144"/>
        <v>7986240</v>
      </c>
      <c r="H516" s="53">
        <f t="shared" si="140"/>
        <v>0.9</v>
      </c>
      <c r="I516" s="54">
        <f t="shared" si="141"/>
        <v>0.9</v>
      </c>
      <c r="J516" s="305">
        <v>4</v>
      </c>
      <c r="K516" s="78">
        <f t="shared" si="145"/>
        <v>1774720</v>
      </c>
      <c r="L516" s="306"/>
      <c r="M516" s="79">
        <f t="shared" si="146"/>
        <v>0</v>
      </c>
      <c r="N516" s="305">
        <v>1</v>
      </c>
      <c r="O516" s="78">
        <f t="shared" si="147"/>
        <v>443680</v>
      </c>
      <c r="P516" s="45"/>
      <c r="Q516" s="79">
        <f t="shared" si="148"/>
        <v>0</v>
      </c>
      <c r="R516" s="65"/>
      <c r="S516" s="78">
        <f t="shared" si="149"/>
        <v>0</v>
      </c>
      <c r="T516" s="45">
        <v>0</v>
      </c>
      <c r="U516" s="79">
        <f t="shared" si="150"/>
        <v>0</v>
      </c>
      <c r="V516" s="65">
        <v>1</v>
      </c>
      <c r="W516" s="78">
        <f t="shared" si="151"/>
        <v>443680</v>
      </c>
      <c r="X516" s="314">
        <v>1</v>
      </c>
      <c r="Y516" s="79">
        <f t="shared" si="152"/>
        <v>443680</v>
      </c>
      <c r="Z516" s="305">
        <v>6</v>
      </c>
      <c r="AA516" s="78">
        <f t="shared" si="153"/>
        <v>2662080</v>
      </c>
      <c r="AB516" s="45">
        <v>4</v>
      </c>
      <c r="AC516" s="79">
        <f t="shared" si="154"/>
        <v>1774720</v>
      </c>
      <c r="AD516" s="65"/>
      <c r="AE516" s="78">
        <f t="shared" si="155"/>
        <v>0</v>
      </c>
      <c r="AF516" s="45">
        <v>1</v>
      </c>
      <c r="AG516" s="79">
        <f t="shared" si="156"/>
        <v>443680</v>
      </c>
    </row>
    <row r="517" spans="1:38" ht="16.5" customHeight="1">
      <c r="A517" s="12" t="s">
        <v>1055</v>
      </c>
      <c r="B517" s="18" t="s">
        <v>310</v>
      </c>
      <c r="C517" s="14">
        <v>724660</v>
      </c>
      <c r="D517" s="45">
        <v>15</v>
      </c>
      <c r="E517" s="46">
        <f t="shared" si="142"/>
        <v>14</v>
      </c>
      <c r="F517" s="46">
        <f t="shared" si="143"/>
        <v>10869900</v>
      </c>
      <c r="G517" s="46">
        <f t="shared" si="144"/>
        <v>10145240</v>
      </c>
      <c r="H517" s="53">
        <f t="shared" si="140"/>
        <v>0.93333333333333335</v>
      </c>
      <c r="I517" s="54">
        <f t="shared" si="141"/>
        <v>0.93333333333333335</v>
      </c>
      <c r="J517" s="65">
        <v>1</v>
      </c>
      <c r="K517" s="78">
        <f t="shared" si="145"/>
        <v>724660</v>
      </c>
      <c r="L517" s="306"/>
      <c r="M517" s="79">
        <f t="shared" si="146"/>
        <v>0</v>
      </c>
      <c r="N517" s="65">
        <v>5</v>
      </c>
      <c r="O517" s="78">
        <f t="shared" si="147"/>
        <v>3623300</v>
      </c>
      <c r="P517" s="45">
        <v>1</v>
      </c>
      <c r="Q517" s="79">
        <f t="shared" si="148"/>
        <v>724660</v>
      </c>
      <c r="R517" s="65"/>
      <c r="S517" s="78">
        <f t="shared" si="149"/>
        <v>0</v>
      </c>
      <c r="T517" s="45">
        <v>1</v>
      </c>
      <c r="U517" s="79">
        <f t="shared" si="150"/>
        <v>724660</v>
      </c>
      <c r="V517" s="65">
        <v>1</v>
      </c>
      <c r="W517" s="78">
        <f t="shared" si="151"/>
        <v>724660</v>
      </c>
      <c r="X517" s="45"/>
      <c r="Y517" s="79">
        <f t="shared" si="152"/>
        <v>0</v>
      </c>
      <c r="Z517" s="65">
        <v>1</v>
      </c>
      <c r="AA517" s="78">
        <f t="shared" si="153"/>
        <v>724660</v>
      </c>
      <c r="AB517" s="45"/>
      <c r="AC517" s="79">
        <f t="shared" si="154"/>
        <v>0</v>
      </c>
      <c r="AD517" s="65">
        <v>2</v>
      </c>
      <c r="AE517" s="78">
        <f t="shared" si="155"/>
        <v>1449320</v>
      </c>
      <c r="AF517" s="45">
        <v>2</v>
      </c>
      <c r="AG517" s="79">
        <f t="shared" si="156"/>
        <v>1449320</v>
      </c>
    </row>
    <row r="518" spans="1:38" ht="16.5" customHeight="1">
      <c r="A518" s="12" t="s">
        <v>1056</v>
      </c>
      <c r="B518" s="18" t="s">
        <v>311</v>
      </c>
      <c r="C518" s="14">
        <v>347810</v>
      </c>
      <c r="D518" s="45">
        <v>50</v>
      </c>
      <c r="E518" s="46">
        <f t="shared" ref="E518" si="157">+J518+L518+N518+P518+R518+T518+V518+X518+Z518+AB518+AD518+AF518</f>
        <v>34</v>
      </c>
      <c r="F518" s="46">
        <f t="shared" ref="F518" si="158">D518*C518</f>
        <v>17390500</v>
      </c>
      <c r="G518" s="46">
        <f t="shared" ref="G518" si="159">+E518*C518</f>
        <v>11825540</v>
      </c>
      <c r="H518" s="53">
        <f t="shared" si="140"/>
        <v>0.68</v>
      </c>
      <c r="I518" s="54">
        <f t="shared" si="141"/>
        <v>0.68</v>
      </c>
      <c r="J518" s="65">
        <v>4</v>
      </c>
      <c r="K518" s="78">
        <f t="shared" ref="K518" si="160">+J518*C518</f>
        <v>1391240</v>
      </c>
      <c r="L518" s="306">
        <v>5</v>
      </c>
      <c r="M518" s="79">
        <f t="shared" ref="M518" si="161">+L518*C518</f>
        <v>1739050</v>
      </c>
      <c r="N518" s="65">
        <v>2</v>
      </c>
      <c r="O518" s="78">
        <f t="shared" ref="O518" si="162">+N518*C518</f>
        <v>695620</v>
      </c>
      <c r="P518" s="45">
        <v>8</v>
      </c>
      <c r="Q518" s="79">
        <f t="shared" ref="Q518" si="163">+P518*C518</f>
        <v>2782480</v>
      </c>
      <c r="R518" s="65">
        <v>10</v>
      </c>
      <c r="S518" s="78">
        <f t="shared" ref="S518" si="164">+R518*C518</f>
        <v>3478100</v>
      </c>
      <c r="T518" s="45">
        <v>1</v>
      </c>
      <c r="U518" s="79">
        <f t="shared" ref="U518" si="165">+T518*C518</f>
        <v>347810</v>
      </c>
      <c r="V518" s="65">
        <v>1</v>
      </c>
      <c r="W518" s="78">
        <f t="shared" ref="W518" si="166">+V518*C518</f>
        <v>347810</v>
      </c>
      <c r="X518" s="45">
        <v>1</v>
      </c>
      <c r="Y518" s="79">
        <f t="shared" ref="Y518" si="167">+X518*C518</f>
        <v>347810</v>
      </c>
      <c r="Z518" s="305">
        <v>2</v>
      </c>
      <c r="AA518" s="78">
        <f t="shared" ref="AA518" si="168">+Z518*C518</f>
        <v>695620</v>
      </c>
      <c r="AB518" s="45"/>
      <c r="AC518" s="79">
        <f t="shared" ref="AC518" si="169">+AB518*C518</f>
        <v>0</v>
      </c>
      <c r="AD518" s="65"/>
      <c r="AE518" s="78">
        <f t="shared" ref="AE518" si="170">+AD518*C518</f>
        <v>0</v>
      </c>
      <c r="AF518" s="45"/>
      <c r="AG518" s="79">
        <f t="shared" ref="AG518" si="171">+AF518*C518</f>
        <v>0</v>
      </c>
    </row>
    <row r="519" spans="1:38" ht="16.5" customHeight="1">
      <c r="A519" s="12"/>
      <c r="B519" s="27"/>
      <c r="C519" s="14"/>
      <c r="D519" s="45"/>
      <c r="E519" s="46"/>
      <c r="F519" s="46"/>
      <c r="G519" s="46"/>
      <c r="H519" s="53"/>
      <c r="I519" s="54"/>
      <c r="J519" s="65"/>
      <c r="K519" s="78"/>
      <c r="L519" s="306"/>
      <c r="M519" s="79"/>
      <c r="N519" s="65"/>
      <c r="O519" s="78"/>
      <c r="P519" s="45"/>
      <c r="Q519" s="79"/>
      <c r="R519" s="65"/>
      <c r="S519" s="78"/>
      <c r="T519" s="45"/>
      <c r="U519" s="79"/>
      <c r="V519" s="65"/>
      <c r="W519" s="78"/>
      <c r="X519" s="45"/>
      <c r="Y519" s="79"/>
      <c r="Z519" s="65"/>
      <c r="AA519" s="78"/>
      <c r="AB519" s="45"/>
      <c r="AC519" s="79"/>
      <c r="AD519" s="65"/>
      <c r="AE519" s="78"/>
      <c r="AF519" s="45"/>
      <c r="AG519" s="79"/>
    </row>
    <row r="520" spans="1:38" s="10" customFormat="1" ht="16.5" customHeight="1">
      <c r="A520" s="129"/>
      <c r="B520" s="130" t="s">
        <v>422</v>
      </c>
      <c r="C520" s="131"/>
      <c r="D520" s="132">
        <f>SUM(D523:D576)</f>
        <v>0</v>
      </c>
      <c r="E520" s="134">
        <f t="shared" ref="E520:G520" si="172">SUM(E522:E576)</f>
        <v>0</v>
      </c>
      <c r="F520" s="134">
        <f t="shared" si="172"/>
        <v>0</v>
      </c>
      <c r="G520" s="134">
        <f t="shared" si="172"/>
        <v>0</v>
      </c>
      <c r="H520" s="135" t="e">
        <f t="shared" si="140"/>
        <v>#DIV/0!</v>
      </c>
      <c r="I520" s="136" t="e">
        <f t="shared" si="141"/>
        <v>#DIV/0!</v>
      </c>
      <c r="J520" s="133">
        <f t="shared" ref="J520" si="173">SUM(J522:J576)</f>
        <v>0</v>
      </c>
      <c r="K520" s="137">
        <f t="shared" ref="K520:AG520" si="174">SUM(K522:K576)</f>
        <v>0</v>
      </c>
      <c r="L520" s="132">
        <f t="shared" ref="L520" si="175">SUM(L522:L576)</f>
        <v>0</v>
      </c>
      <c r="M520" s="138">
        <f t="shared" si="174"/>
        <v>0</v>
      </c>
      <c r="N520" s="133">
        <f t="shared" ref="N520" si="176">SUM(N522:N576)</f>
        <v>0</v>
      </c>
      <c r="O520" s="137">
        <f t="shared" si="174"/>
        <v>0</v>
      </c>
      <c r="P520" s="132">
        <f t="shared" ref="P520" si="177">SUM(P522:P576)</f>
        <v>0</v>
      </c>
      <c r="Q520" s="138">
        <f t="shared" si="174"/>
        <v>0</v>
      </c>
      <c r="R520" s="133">
        <f t="shared" ref="R520" si="178">SUM(R522:R576)</f>
        <v>0</v>
      </c>
      <c r="S520" s="137">
        <f t="shared" si="174"/>
        <v>0</v>
      </c>
      <c r="T520" s="132">
        <f t="shared" ref="T520" si="179">SUM(T522:T576)</f>
        <v>0</v>
      </c>
      <c r="U520" s="138">
        <f t="shared" si="174"/>
        <v>0</v>
      </c>
      <c r="V520" s="133">
        <f t="shared" ref="V520" si="180">SUM(V522:V576)</f>
        <v>0</v>
      </c>
      <c r="W520" s="137">
        <f t="shared" si="174"/>
        <v>0</v>
      </c>
      <c r="X520" s="132">
        <f t="shared" ref="X520" si="181">SUM(X522:X576)</f>
        <v>0</v>
      </c>
      <c r="Y520" s="138">
        <f t="shared" si="174"/>
        <v>0</v>
      </c>
      <c r="Z520" s="133">
        <f t="shared" ref="Z520" si="182">SUM(Z522:Z576)</f>
        <v>0</v>
      </c>
      <c r="AA520" s="137">
        <f t="shared" si="174"/>
        <v>0</v>
      </c>
      <c r="AB520" s="132">
        <f t="shared" ref="AB520" si="183">SUM(AB522:AB576)</f>
        <v>0</v>
      </c>
      <c r="AC520" s="138">
        <f t="shared" si="174"/>
        <v>0</v>
      </c>
      <c r="AD520" s="133">
        <f t="shared" ref="AD520" si="184">SUM(AD522:AD576)</f>
        <v>0</v>
      </c>
      <c r="AE520" s="137">
        <f t="shared" si="174"/>
        <v>0</v>
      </c>
      <c r="AF520" s="132">
        <f t="shared" ref="AF520" si="185">SUM(AF522:AF576)</f>
        <v>0</v>
      </c>
      <c r="AG520" s="138">
        <f t="shared" si="174"/>
        <v>0</v>
      </c>
      <c r="AH520" s="11"/>
      <c r="AI520" s="11"/>
      <c r="AJ520" s="11"/>
      <c r="AK520" s="11"/>
      <c r="AL520" s="11"/>
    </row>
    <row r="521" spans="1:38" ht="16.5" customHeight="1">
      <c r="A521" s="12"/>
      <c r="B521" s="17"/>
      <c r="C521" s="14"/>
      <c r="D521" s="45"/>
      <c r="E521" s="46"/>
      <c r="F521" s="46"/>
      <c r="G521" s="46"/>
      <c r="H521" s="53"/>
      <c r="I521" s="54"/>
      <c r="J521" s="65"/>
      <c r="K521" s="78"/>
      <c r="L521" s="306"/>
      <c r="M521" s="79"/>
      <c r="N521" s="65"/>
      <c r="O521" s="78"/>
      <c r="P521" s="45"/>
      <c r="Q521" s="79"/>
      <c r="R521" s="65"/>
      <c r="S521" s="78"/>
      <c r="T521" s="45"/>
      <c r="U521" s="79"/>
      <c r="V521" s="65"/>
      <c r="W521" s="78"/>
      <c r="X521" s="45"/>
      <c r="Y521" s="79"/>
      <c r="Z521" s="65"/>
      <c r="AA521" s="78"/>
      <c r="AB521" s="45"/>
      <c r="AC521" s="79"/>
      <c r="AD521" s="65"/>
      <c r="AE521" s="78"/>
      <c r="AF521" s="45"/>
      <c r="AG521" s="79"/>
    </row>
    <row r="522" spans="1:38" ht="16.5" customHeight="1">
      <c r="A522" s="58"/>
      <c r="B522" s="141" t="s">
        <v>423</v>
      </c>
      <c r="C522" s="59"/>
      <c r="D522" s="60"/>
      <c r="E522" s="61"/>
      <c r="F522" s="61"/>
      <c r="G522" s="61"/>
      <c r="H522" s="62"/>
      <c r="I522" s="63"/>
      <c r="J522" s="84"/>
      <c r="K522" s="85"/>
      <c r="L522" s="60"/>
      <c r="M522" s="86"/>
      <c r="N522" s="84"/>
      <c r="O522" s="85"/>
      <c r="P522" s="60"/>
      <c r="Q522" s="86"/>
      <c r="R522" s="84"/>
      <c r="S522" s="85"/>
      <c r="T522" s="60"/>
      <c r="U522" s="86"/>
      <c r="V522" s="84"/>
      <c r="W522" s="85"/>
      <c r="X522" s="60"/>
      <c r="Y522" s="86"/>
      <c r="Z522" s="84"/>
      <c r="AA522" s="85"/>
      <c r="AB522" s="60"/>
      <c r="AC522" s="86"/>
      <c r="AD522" s="84"/>
      <c r="AE522" s="85"/>
      <c r="AF522" s="60"/>
      <c r="AG522" s="86"/>
    </row>
    <row r="523" spans="1:38" ht="16.5" customHeight="1" outlineLevel="1">
      <c r="A523" s="12" t="s">
        <v>932</v>
      </c>
      <c r="B523" s="27" t="s">
        <v>424</v>
      </c>
      <c r="C523" s="281">
        <v>21340</v>
      </c>
      <c r="D523" s="45"/>
      <c r="E523" s="46">
        <f t="shared" ref="E523:E586" si="186">+J523+L523+N523+P523+R523+T523+V523+X523+Z523+AB523+AD523+AF523</f>
        <v>0</v>
      </c>
      <c r="F523" s="46">
        <f t="shared" ref="F523:F586" si="187">D523*C523</f>
        <v>0</v>
      </c>
      <c r="G523" s="46">
        <f t="shared" ref="G523:G586" si="188">+E523*C523</f>
        <v>0</v>
      </c>
      <c r="H523" s="53" t="e">
        <f t="shared" ref="H523:H586" si="189">IF(E523&gt;=0,(E523/D523),"-")</f>
        <v>#DIV/0!</v>
      </c>
      <c r="I523" s="54" t="e">
        <f t="shared" ref="I523:I586" si="190">IF(G523&gt;=0,(G523/F523),"-")</f>
        <v>#DIV/0!</v>
      </c>
      <c r="J523" s="65"/>
      <c r="K523" s="78">
        <f t="shared" ref="K523:K586" si="191">+J523*C523</f>
        <v>0</v>
      </c>
      <c r="L523" s="306"/>
      <c r="M523" s="79">
        <f t="shared" ref="M523:M586" si="192">+L523*C523</f>
        <v>0</v>
      </c>
      <c r="N523" s="65"/>
      <c r="O523" s="78">
        <f t="shared" ref="O523:O586" si="193">+N523*C523</f>
        <v>0</v>
      </c>
      <c r="P523" s="45"/>
      <c r="Q523" s="79">
        <f t="shared" ref="Q523:Q586" si="194">+P523*C523</f>
        <v>0</v>
      </c>
      <c r="R523" s="65"/>
      <c r="S523" s="78">
        <f t="shared" ref="S523:S586" si="195">+R523*C523</f>
        <v>0</v>
      </c>
      <c r="T523" s="45"/>
      <c r="U523" s="79">
        <f t="shared" ref="U523:U586" si="196">+T523*C523</f>
        <v>0</v>
      </c>
      <c r="V523" s="65"/>
      <c r="W523" s="78">
        <f t="shared" ref="W523:W586" si="197">+V523*C523</f>
        <v>0</v>
      </c>
      <c r="X523" s="45"/>
      <c r="Y523" s="79">
        <f t="shared" ref="Y523:Y586" si="198">+X523*C523</f>
        <v>0</v>
      </c>
      <c r="Z523" s="65"/>
      <c r="AA523" s="78">
        <f t="shared" ref="AA523:AA586" si="199">+Z523*C523</f>
        <v>0</v>
      </c>
      <c r="AB523" s="45"/>
      <c r="AC523" s="79">
        <f t="shared" ref="AC523:AC586" si="200">+AB523*C523</f>
        <v>0</v>
      </c>
      <c r="AD523" s="65"/>
      <c r="AE523" s="78">
        <f t="shared" ref="AE523:AE586" si="201">+AD523*C523</f>
        <v>0</v>
      </c>
      <c r="AF523" s="45"/>
      <c r="AG523" s="79">
        <f t="shared" ref="AG523:AG586" si="202">+AF523*C523</f>
        <v>0</v>
      </c>
    </row>
    <row r="524" spans="1:38" ht="16.5" customHeight="1" outlineLevel="1">
      <c r="A524" s="12" t="s">
        <v>933</v>
      </c>
      <c r="B524" s="27" t="s">
        <v>425</v>
      </c>
      <c r="C524" s="281">
        <v>12880</v>
      </c>
      <c r="D524" s="45"/>
      <c r="E524" s="46">
        <f t="shared" si="186"/>
        <v>0</v>
      </c>
      <c r="F524" s="46">
        <f t="shared" si="187"/>
        <v>0</v>
      </c>
      <c r="G524" s="46">
        <f t="shared" si="188"/>
        <v>0</v>
      </c>
      <c r="H524" s="53" t="e">
        <f t="shared" si="189"/>
        <v>#DIV/0!</v>
      </c>
      <c r="I524" s="54" t="e">
        <f t="shared" si="190"/>
        <v>#DIV/0!</v>
      </c>
      <c r="J524" s="65"/>
      <c r="K524" s="78">
        <f t="shared" si="191"/>
        <v>0</v>
      </c>
      <c r="L524" s="306"/>
      <c r="M524" s="79">
        <f t="shared" si="192"/>
        <v>0</v>
      </c>
      <c r="N524" s="65"/>
      <c r="O524" s="78">
        <f t="shared" si="193"/>
        <v>0</v>
      </c>
      <c r="P524" s="45"/>
      <c r="Q524" s="79">
        <f t="shared" si="194"/>
        <v>0</v>
      </c>
      <c r="R524" s="65"/>
      <c r="S524" s="78">
        <f t="shared" si="195"/>
        <v>0</v>
      </c>
      <c r="T524" s="45"/>
      <c r="U524" s="79">
        <f t="shared" si="196"/>
        <v>0</v>
      </c>
      <c r="V524" s="65"/>
      <c r="W524" s="78">
        <f t="shared" si="197"/>
        <v>0</v>
      </c>
      <c r="X524" s="45"/>
      <c r="Y524" s="79">
        <f t="shared" si="198"/>
        <v>0</v>
      </c>
      <c r="Z524" s="65"/>
      <c r="AA524" s="78">
        <f t="shared" si="199"/>
        <v>0</v>
      </c>
      <c r="AB524" s="45"/>
      <c r="AC524" s="79">
        <f t="shared" si="200"/>
        <v>0</v>
      </c>
      <c r="AD524" s="65"/>
      <c r="AE524" s="78">
        <f t="shared" si="201"/>
        <v>0</v>
      </c>
      <c r="AF524" s="45"/>
      <c r="AG524" s="79">
        <f t="shared" si="202"/>
        <v>0</v>
      </c>
    </row>
    <row r="525" spans="1:38" ht="16.5" customHeight="1">
      <c r="A525" s="12" t="s">
        <v>934</v>
      </c>
      <c r="B525" s="27" t="s">
        <v>426</v>
      </c>
      <c r="C525" s="281">
        <v>33400</v>
      </c>
      <c r="D525" s="45"/>
      <c r="E525" s="46">
        <f t="shared" si="186"/>
        <v>0</v>
      </c>
      <c r="F525" s="46">
        <f t="shared" si="187"/>
        <v>0</v>
      </c>
      <c r="G525" s="46">
        <f t="shared" si="188"/>
        <v>0</v>
      </c>
      <c r="H525" s="53" t="e">
        <f t="shared" si="189"/>
        <v>#DIV/0!</v>
      </c>
      <c r="I525" s="54" t="e">
        <f t="shared" si="190"/>
        <v>#DIV/0!</v>
      </c>
      <c r="J525" s="65"/>
      <c r="K525" s="78">
        <f t="shared" si="191"/>
        <v>0</v>
      </c>
      <c r="L525" s="306"/>
      <c r="M525" s="79">
        <f t="shared" si="192"/>
        <v>0</v>
      </c>
      <c r="N525" s="65"/>
      <c r="O525" s="78">
        <f t="shared" si="193"/>
        <v>0</v>
      </c>
      <c r="P525" s="45"/>
      <c r="Q525" s="79">
        <f t="shared" si="194"/>
        <v>0</v>
      </c>
      <c r="R525" s="65"/>
      <c r="S525" s="78">
        <f t="shared" si="195"/>
        <v>0</v>
      </c>
      <c r="T525" s="45"/>
      <c r="U525" s="79">
        <f t="shared" si="196"/>
        <v>0</v>
      </c>
      <c r="V525" s="65"/>
      <c r="W525" s="78">
        <f t="shared" si="197"/>
        <v>0</v>
      </c>
      <c r="X525" s="45"/>
      <c r="Y525" s="79">
        <f t="shared" si="198"/>
        <v>0</v>
      </c>
      <c r="Z525" s="65"/>
      <c r="AA525" s="78">
        <f t="shared" si="199"/>
        <v>0</v>
      </c>
      <c r="AB525" s="45"/>
      <c r="AC525" s="79">
        <f t="shared" si="200"/>
        <v>0</v>
      </c>
      <c r="AD525" s="65"/>
      <c r="AE525" s="78">
        <f t="shared" si="201"/>
        <v>0</v>
      </c>
      <c r="AF525" s="45"/>
      <c r="AG525" s="79">
        <f t="shared" si="202"/>
        <v>0</v>
      </c>
    </row>
    <row r="526" spans="1:38" ht="16.5" customHeight="1" outlineLevel="1">
      <c r="A526" s="12" t="s">
        <v>934</v>
      </c>
      <c r="B526" s="27" t="s">
        <v>427</v>
      </c>
      <c r="C526" s="281">
        <v>33400</v>
      </c>
      <c r="D526" s="45"/>
      <c r="E526" s="46">
        <f t="shared" si="186"/>
        <v>0</v>
      </c>
      <c r="F526" s="46">
        <f t="shared" si="187"/>
        <v>0</v>
      </c>
      <c r="G526" s="46">
        <f t="shared" si="188"/>
        <v>0</v>
      </c>
      <c r="H526" s="53" t="e">
        <f t="shared" si="189"/>
        <v>#DIV/0!</v>
      </c>
      <c r="I526" s="54" t="e">
        <f t="shared" si="190"/>
        <v>#DIV/0!</v>
      </c>
      <c r="J526" s="65"/>
      <c r="K526" s="78">
        <f t="shared" si="191"/>
        <v>0</v>
      </c>
      <c r="L526" s="306"/>
      <c r="M526" s="79">
        <f t="shared" si="192"/>
        <v>0</v>
      </c>
      <c r="N526" s="65"/>
      <c r="O526" s="78">
        <f t="shared" si="193"/>
        <v>0</v>
      </c>
      <c r="P526" s="45"/>
      <c r="Q526" s="79">
        <f t="shared" si="194"/>
        <v>0</v>
      </c>
      <c r="R526" s="65"/>
      <c r="S526" s="78">
        <f t="shared" si="195"/>
        <v>0</v>
      </c>
      <c r="T526" s="45"/>
      <c r="U526" s="79">
        <f t="shared" si="196"/>
        <v>0</v>
      </c>
      <c r="V526" s="65"/>
      <c r="W526" s="78">
        <f t="shared" si="197"/>
        <v>0</v>
      </c>
      <c r="X526" s="45"/>
      <c r="Y526" s="79">
        <f t="shared" si="198"/>
        <v>0</v>
      </c>
      <c r="Z526" s="65"/>
      <c r="AA526" s="78">
        <f t="shared" si="199"/>
        <v>0</v>
      </c>
      <c r="AB526" s="45"/>
      <c r="AC526" s="79">
        <f t="shared" si="200"/>
        <v>0</v>
      </c>
      <c r="AD526" s="65"/>
      <c r="AE526" s="78">
        <f t="shared" si="201"/>
        <v>0</v>
      </c>
      <c r="AF526" s="45"/>
      <c r="AG526" s="79">
        <f t="shared" si="202"/>
        <v>0</v>
      </c>
    </row>
    <row r="527" spans="1:38" ht="16.5" customHeight="1" outlineLevel="1">
      <c r="A527" s="12" t="s">
        <v>935</v>
      </c>
      <c r="B527" s="27" t="s">
        <v>428</v>
      </c>
      <c r="C527" s="281">
        <v>33690</v>
      </c>
      <c r="D527" s="45"/>
      <c r="E527" s="46">
        <f t="shared" si="186"/>
        <v>0</v>
      </c>
      <c r="F527" s="46">
        <f t="shared" si="187"/>
        <v>0</v>
      </c>
      <c r="G527" s="46">
        <f t="shared" si="188"/>
        <v>0</v>
      </c>
      <c r="H527" s="53" t="e">
        <f t="shared" si="189"/>
        <v>#DIV/0!</v>
      </c>
      <c r="I527" s="54" t="e">
        <f t="shared" si="190"/>
        <v>#DIV/0!</v>
      </c>
      <c r="J527" s="65"/>
      <c r="K527" s="78">
        <f t="shared" si="191"/>
        <v>0</v>
      </c>
      <c r="L527" s="306"/>
      <c r="M527" s="79">
        <f t="shared" si="192"/>
        <v>0</v>
      </c>
      <c r="N527" s="65"/>
      <c r="O527" s="78">
        <f t="shared" si="193"/>
        <v>0</v>
      </c>
      <c r="P527" s="45"/>
      <c r="Q527" s="79">
        <f t="shared" si="194"/>
        <v>0</v>
      </c>
      <c r="R527" s="65"/>
      <c r="S527" s="78">
        <f t="shared" si="195"/>
        <v>0</v>
      </c>
      <c r="T527" s="45"/>
      <c r="U527" s="79">
        <f t="shared" si="196"/>
        <v>0</v>
      </c>
      <c r="V527" s="65"/>
      <c r="W527" s="78">
        <f t="shared" si="197"/>
        <v>0</v>
      </c>
      <c r="X527" s="45"/>
      <c r="Y527" s="79">
        <f t="shared" si="198"/>
        <v>0</v>
      </c>
      <c r="Z527" s="65"/>
      <c r="AA527" s="78">
        <f t="shared" si="199"/>
        <v>0</v>
      </c>
      <c r="AB527" s="45"/>
      <c r="AC527" s="79">
        <f t="shared" si="200"/>
        <v>0</v>
      </c>
      <c r="AD527" s="65"/>
      <c r="AE527" s="78">
        <f t="shared" si="201"/>
        <v>0</v>
      </c>
      <c r="AF527" s="45"/>
      <c r="AG527" s="79">
        <f t="shared" si="202"/>
        <v>0</v>
      </c>
    </row>
    <row r="528" spans="1:38" ht="16.5" customHeight="1" outlineLevel="1">
      <c r="A528" s="12" t="s">
        <v>935</v>
      </c>
      <c r="B528" s="27" t="s">
        <v>429</v>
      </c>
      <c r="C528" s="281">
        <v>33690</v>
      </c>
      <c r="D528" s="45"/>
      <c r="E528" s="46">
        <f t="shared" si="186"/>
        <v>0</v>
      </c>
      <c r="F528" s="46">
        <f t="shared" si="187"/>
        <v>0</v>
      </c>
      <c r="G528" s="46">
        <f t="shared" si="188"/>
        <v>0</v>
      </c>
      <c r="H528" s="53" t="e">
        <f t="shared" si="189"/>
        <v>#DIV/0!</v>
      </c>
      <c r="I528" s="54" t="e">
        <f t="shared" si="190"/>
        <v>#DIV/0!</v>
      </c>
      <c r="J528" s="65"/>
      <c r="K528" s="78">
        <f t="shared" si="191"/>
        <v>0</v>
      </c>
      <c r="L528" s="306"/>
      <c r="M528" s="79">
        <f t="shared" si="192"/>
        <v>0</v>
      </c>
      <c r="N528" s="65"/>
      <c r="O528" s="78">
        <f t="shared" si="193"/>
        <v>0</v>
      </c>
      <c r="P528" s="45"/>
      <c r="Q528" s="79">
        <f t="shared" si="194"/>
        <v>0</v>
      </c>
      <c r="R528" s="65"/>
      <c r="S528" s="78">
        <f t="shared" si="195"/>
        <v>0</v>
      </c>
      <c r="T528" s="45"/>
      <c r="U528" s="79">
        <f t="shared" si="196"/>
        <v>0</v>
      </c>
      <c r="V528" s="65"/>
      <c r="W528" s="78">
        <f t="shared" si="197"/>
        <v>0</v>
      </c>
      <c r="X528" s="45"/>
      <c r="Y528" s="79">
        <f t="shared" si="198"/>
        <v>0</v>
      </c>
      <c r="Z528" s="65"/>
      <c r="AA528" s="78">
        <f t="shared" si="199"/>
        <v>0</v>
      </c>
      <c r="AB528" s="45"/>
      <c r="AC528" s="79">
        <f t="shared" si="200"/>
        <v>0</v>
      </c>
      <c r="AD528" s="65"/>
      <c r="AE528" s="78">
        <f t="shared" si="201"/>
        <v>0</v>
      </c>
      <c r="AF528" s="45"/>
      <c r="AG528" s="79">
        <f t="shared" si="202"/>
        <v>0</v>
      </c>
    </row>
    <row r="529" spans="1:33" ht="16.5" customHeight="1" outlineLevel="1">
      <c r="A529" s="12" t="s">
        <v>936</v>
      </c>
      <c r="B529" s="27" t="s">
        <v>430</v>
      </c>
      <c r="C529" s="281">
        <v>14970</v>
      </c>
      <c r="D529" s="45"/>
      <c r="E529" s="46">
        <f t="shared" si="186"/>
        <v>0</v>
      </c>
      <c r="F529" s="46">
        <f t="shared" si="187"/>
        <v>0</v>
      </c>
      <c r="G529" s="46">
        <f t="shared" si="188"/>
        <v>0</v>
      </c>
      <c r="H529" s="53" t="e">
        <f t="shared" si="189"/>
        <v>#DIV/0!</v>
      </c>
      <c r="I529" s="54" t="e">
        <f t="shared" si="190"/>
        <v>#DIV/0!</v>
      </c>
      <c r="J529" s="65"/>
      <c r="K529" s="78">
        <f t="shared" si="191"/>
        <v>0</v>
      </c>
      <c r="L529" s="306"/>
      <c r="M529" s="79">
        <f t="shared" si="192"/>
        <v>0</v>
      </c>
      <c r="N529" s="65"/>
      <c r="O529" s="78">
        <f t="shared" si="193"/>
        <v>0</v>
      </c>
      <c r="P529" s="45"/>
      <c r="Q529" s="79">
        <f t="shared" si="194"/>
        <v>0</v>
      </c>
      <c r="R529" s="65"/>
      <c r="S529" s="78">
        <f t="shared" si="195"/>
        <v>0</v>
      </c>
      <c r="T529" s="45"/>
      <c r="U529" s="79">
        <f t="shared" si="196"/>
        <v>0</v>
      </c>
      <c r="V529" s="65"/>
      <c r="W529" s="78">
        <f t="shared" si="197"/>
        <v>0</v>
      </c>
      <c r="X529" s="45"/>
      <c r="Y529" s="79">
        <f t="shared" si="198"/>
        <v>0</v>
      </c>
      <c r="Z529" s="65"/>
      <c r="AA529" s="78">
        <f t="shared" si="199"/>
        <v>0</v>
      </c>
      <c r="AB529" s="45"/>
      <c r="AC529" s="79">
        <f t="shared" si="200"/>
        <v>0</v>
      </c>
      <c r="AD529" s="65"/>
      <c r="AE529" s="78">
        <f t="shared" si="201"/>
        <v>0</v>
      </c>
      <c r="AF529" s="45"/>
      <c r="AG529" s="79">
        <f t="shared" si="202"/>
        <v>0</v>
      </c>
    </row>
    <row r="530" spans="1:33" ht="16.5" customHeight="1" outlineLevel="1">
      <c r="A530" s="12" t="s">
        <v>937</v>
      </c>
      <c r="B530" s="27" t="s">
        <v>431</v>
      </c>
      <c r="C530" s="281">
        <v>14000</v>
      </c>
      <c r="D530" s="45"/>
      <c r="E530" s="46">
        <f t="shared" si="186"/>
        <v>0</v>
      </c>
      <c r="F530" s="46">
        <f t="shared" si="187"/>
        <v>0</v>
      </c>
      <c r="G530" s="46">
        <f t="shared" si="188"/>
        <v>0</v>
      </c>
      <c r="H530" s="53" t="e">
        <f t="shared" si="189"/>
        <v>#DIV/0!</v>
      </c>
      <c r="I530" s="54" t="e">
        <f t="shared" si="190"/>
        <v>#DIV/0!</v>
      </c>
      <c r="J530" s="65"/>
      <c r="K530" s="78">
        <f t="shared" si="191"/>
        <v>0</v>
      </c>
      <c r="L530" s="306"/>
      <c r="M530" s="79">
        <f t="shared" si="192"/>
        <v>0</v>
      </c>
      <c r="N530" s="65"/>
      <c r="O530" s="78">
        <f t="shared" si="193"/>
        <v>0</v>
      </c>
      <c r="P530" s="45"/>
      <c r="Q530" s="79">
        <f t="shared" si="194"/>
        <v>0</v>
      </c>
      <c r="R530" s="65"/>
      <c r="S530" s="78">
        <f t="shared" si="195"/>
        <v>0</v>
      </c>
      <c r="T530" s="45"/>
      <c r="U530" s="79">
        <f t="shared" si="196"/>
        <v>0</v>
      </c>
      <c r="V530" s="65"/>
      <c r="W530" s="78">
        <f t="shared" si="197"/>
        <v>0</v>
      </c>
      <c r="X530" s="45"/>
      <c r="Y530" s="79">
        <f t="shared" si="198"/>
        <v>0</v>
      </c>
      <c r="Z530" s="65"/>
      <c r="AA530" s="78">
        <f t="shared" si="199"/>
        <v>0</v>
      </c>
      <c r="AB530" s="45"/>
      <c r="AC530" s="79">
        <f t="shared" si="200"/>
        <v>0</v>
      </c>
      <c r="AD530" s="65"/>
      <c r="AE530" s="78">
        <f t="shared" si="201"/>
        <v>0</v>
      </c>
      <c r="AF530" s="45"/>
      <c r="AG530" s="79">
        <f t="shared" si="202"/>
        <v>0</v>
      </c>
    </row>
    <row r="531" spans="1:33" ht="16.5" customHeight="1" outlineLevel="1">
      <c r="A531" s="12" t="s">
        <v>938</v>
      </c>
      <c r="B531" s="27" t="s">
        <v>432</v>
      </c>
      <c r="C531" s="281">
        <v>16120</v>
      </c>
      <c r="D531" s="45"/>
      <c r="E531" s="46">
        <f t="shared" si="186"/>
        <v>0</v>
      </c>
      <c r="F531" s="46">
        <f t="shared" si="187"/>
        <v>0</v>
      </c>
      <c r="G531" s="46">
        <f t="shared" si="188"/>
        <v>0</v>
      </c>
      <c r="H531" s="53" t="e">
        <f t="shared" si="189"/>
        <v>#DIV/0!</v>
      </c>
      <c r="I531" s="54" t="e">
        <f t="shared" si="190"/>
        <v>#DIV/0!</v>
      </c>
      <c r="J531" s="65"/>
      <c r="K531" s="78">
        <f t="shared" si="191"/>
        <v>0</v>
      </c>
      <c r="L531" s="306"/>
      <c r="M531" s="79">
        <f t="shared" si="192"/>
        <v>0</v>
      </c>
      <c r="N531" s="65"/>
      <c r="O531" s="78">
        <f t="shared" si="193"/>
        <v>0</v>
      </c>
      <c r="P531" s="45"/>
      <c r="Q531" s="79">
        <f t="shared" si="194"/>
        <v>0</v>
      </c>
      <c r="R531" s="65"/>
      <c r="S531" s="78">
        <f t="shared" si="195"/>
        <v>0</v>
      </c>
      <c r="T531" s="45"/>
      <c r="U531" s="79">
        <f t="shared" si="196"/>
        <v>0</v>
      </c>
      <c r="V531" s="65"/>
      <c r="W531" s="78">
        <f t="shared" si="197"/>
        <v>0</v>
      </c>
      <c r="X531" s="45"/>
      <c r="Y531" s="79">
        <f t="shared" si="198"/>
        <v>0</v>
      </c>
      <c r="Z531" s="65"/>
      <c r="AA531" s="78">
        <f t="shared" si="199"/>
        <v>0</v>
      </c>
      <c r="AB531" s="45"/>
      <c r="AC531" s="79">
        <f t="shared" si="200"/>
        <v>0</v>
      </c>
      <c r="AD531" s="65"/>
      <c r="AE531" s="78">
        <f t="shared" si="201"/>
        <v>0</v>
      </c>
      <c r="AF531" s="45"/>
      <c r="AG531" s="79">
        <f t="shared" si="202"/>
        <v>0</v>
      </c>
    </row>
    <row r="532" spans="1:33" ht="16.5" customHeight="1" outlineLevel="1">
      <c r="A532" s="12" t="s">
        <v>939</v>
      </c>
      <c r="B532" s="27" t="s">
        <v>433</v>
      </c>
      <c r="C532" s="281">
        <v>3930</v>
      </c>
      <c r="D532" s="45"/>
      <c r="E532" s="46">
        <f t="shared" si="186"/>
        <v>0</v>
      </c>
      <c r="F532" s="46">
        <f t="shared" si="187"/>
        <v>0</v>
      </c>
      <c r="G532" s="46">
        <f t="shared" si="188"/>
        <v>0</v>
      </c>
      <c r="H532" s="53" t="e">
        <f t="shared" si="189"/>
        <v>#DIV/0!</v>
      </c>
      <c r="I532" s="54" t="e">
        <f t="shared" si="190"/>
        <v>#DIV/0!</v>
      </c>
      <c r="J532" s="65"/>
      <c r="K532" s="78">
        <f t="shared" si="191"/>
        <v>0</v>
      </c>
      <c r="L532" s="306"/>
      <c r="M532" s="79">
        <f t="shared" si="192"/>
        <v>0</v>
      </c>
      <c r="N532" s="65"/>
      <c r="O532" s="78">
        <f t="shared" si="193"/>
        <v>0</v>
      </c>
      <c r="P532" s="45"/>
      <c r="Q532" s="79">
        <f t="shared" si="194"/>
        <v>0</v>
      </c>
      <c r="R532" s="65"/>
      <c r="S532" s="78">
        <f t="shared" si="195"/>
        <v>0</v>
      </c>
      <c r="T532" s="45"/>
      <c r="U532" s="79">
        <f t="shared" si="196"/>
        <v>0</v>
      </c>
      <c r="V532" s="65"/>
      <c r="W532" s="78">
        <f t="shared" si="197"/>
        <v>0</v>
      </c>
      <c r="X532" s="45"/>
      <c r="Y532" s="79">
        <f t="shared" si="198"/>
        <v>0</v>
      </c>
      <c r="Z532" s="65"/>
      <c r="AA532" s="78">
        <f t="shared" si="199"/>
        <v>0</v>
      </c>
      <c r="AB532" s="45"/>
      <c r="AC532" s="79">
        <f t="shared" si="200"/>
        <v>0</v>
      </c>
      <c r="AD532" s="65"/>
      <c r="AE532" s="78">
        <f t="shared" si="201"/>
        <v>0</v>
      </c>
      <c r="AF532" s="45"/>
      <c r="AG532" s="79">
        <f t="shared" si="202"/>
        <v>0</v>
      </c>
    </row>
    <row r="533" spans="1:33" ht="16.5" customHeight="1" outlineLevel="1">
      <c r="A533" s="12" t="s">
        <v>940</v>
      </c>
      <c r="B533" s="27" t="s">
        <v>434</v>
      </c>
      <c r="C533" s="281">
        <v>9230</v>
      </c>
      <c r="D533" s="45"/>
      <c r="E533" s="46">
        <f t="shared" si="186"/>
        <v>0</v>
      </c>
      <c r="F533" s="46">
        <f t="shared" si="187"/>
        <v>0</v>
      </c>
      <c r="G533" s="46">
        <f t="shared" si="188"/>
        <v>0</v>
      </c>
      <c r="H533" s="53" t="e">
        <f t="shared" si="189"/>
        <v>#DIV/0!</v>
      </c>
      <c r="I533" s="54" t="e">
        <f t="shared" si="190"/>
        <v>#DIV/0!</v>
      </c>
      <c r="J533" s="65"/>
      <c r="K533" s="78">
        <f t="shared" si="191"/>
        <v>0</v>
      </c>
      <c r="L533" s="306"/>
      <c r="M533" s="79">
        <f t="shared" si="192"/>
        <v>0</v>
      </c>
      <c r="N533" s="65"/>
      <c r="O533" s="78">
        <f t="shared" si="193"/>
        <v>0</v>
      </c>
      <c r="P533" s="45"/>
      <c r="Q533" s="79">
        <f t="shared" si="194"/>
        <v>0</v>
      </c>
      <c r="R533" s="65"/>
      <c r="S533" s="78">
        <f t="shared" si="195"/>
        <v>0</v>
      </c>
      <c r="T533" s="45"/>
      <c r="U533" s="79">
        <f t="shared" si="196"/>
        <v>0</v>
      </c>
      <c r="V533" s="65"/>
      <c r="W533" s="78">
        <f t="shared" si="197"/>
        <v>0</v>
      </c>
      <c r="X533" s="45"/>
      <c r="Y533" s="79">
        <f t="shared" si="198"/>
        <v>0</v>
      </c>
      <c r="Z533" s="65"/>
      <c r="AA533" s="78">
        <f t="shared" si="199"/>
        <v>0</v>
      </c>
      <c r="AB533" s="45"/>
      <c r="AC533" s="79">
        <f t="shared" si="200"/>
        <v>0</v>
      </c>
      <c r="AD533" s="65"/>
      <c r="AE533" s="78">
        <f t="shared" si="201"/>
        <v>0</v>
      </c>
      <c r="AF533" s="45"/>
      <c r="AG533" s="79">
        <f t="shared" si="202"/>
        <v>0</v>
      </c>
    </row>
    <row r="534" spans="1:33" ht="16.5" customHeight="1">
      <c r="A534" s="209"/>
      <c r="B534" s="210"/>
      <c r="C534" s="14"/>
      <c r="D534" s="211"/>
      <c r="E534" s="212"/>
      <c r="F534" s="212"/>
      <c r="G534" s="212"/>
      <c r="H534" s="213"/>
      <c r="I534" s="214"/>
      <c r="J534" s="215"/>
      <c r="K534" s="216"/>
      <c r="L534" s="308"/>
      <c r="M534" s="217"/>
      <c r="N534" s="215"/>
      <c r="O534" s="216"/>
      <c r="P534" s="211"/>
      <c r="Q534" s="217"/>
      <c r="R534" s="215"/>
      <c r="S534" s="216"/>
      <c r="T534" s="211"/>
      <c r="U534" s="217"/>
      <c r="V534" s="215"/>
      <c r="W534" s="216"/>
      <c r="X534" s="211"/>
      <c r="Y534" s="217"/>
      <c r="Z534" s="215"/>
      <c r="AA534" s="216"/>
      <c r="AB534" s="211"/>
      <c r="AC534" s="217"/>
      <c r="AD534" s="215"/>
      <c r="AE534" s="216"/>
      <c r="AF534" s="211"/>
      <c r="AG534" s="217"/>
    </row>
    <row r="535" spans="1:33" ht="16.5" customHeight="1">
      <c r="A535" s="58"/>
      <c r="B535" s="141" t="s">
        <v>435</v>
      </c>
      <c r="C535" s="59"/>
      <c r="D535" s="60"/>
      <c r="E535" s="61">
        <f t="shared" si="186"/>
        <v>0</v>
      </c>
      <c r="F535" s="61"/>
      <c r="G535" s="61">
        <f t="shared" si="188"/>
        <v>0</v>
      </c>
      <c r="H535" s="62" t="e">
        <f t="shared" si="189"/>
        <v>#DIV/0!</v>
      </c>
      <c r="I535" s="63" t="e">
        <f t="shared" si="190"/>
        <v>#DIV/0!</v>
      </c>
      <c r="J535" s="84"/>
      <c r="K535" s="85">
        <f t="shared" si="191"/>
        <v>0</v>
      </c>
      <c r="L535" s="60"/>
      <c r="M535" s="86">
        <f t="shared" si="192"/>
        <v>0</v>
      </c>
      <c r="N535" s="84"/>
      <c r="O535" s="85">
        <f t="shared" si="193"/>
        <v>0</v>
      </c>
      <c r="P535" s="60"/>
      <c r="Q535" s="86">
        <f t="shared" si="194"/>
        <v>0</v>
      </c>
      <c r="R535" s="84"/>
      <c r="S535" s="85">
        <f t="shared" si="195"/>
        <v>0</v>
      </c>
      <c r="T535" s="60"/>
      <c r="U535" s="86">
        <f t="shared" si="196"/>
        <v>0</v>
      </c>
      <c r="V535" s="84"/>
      <c r="W535" s="85">
        <f t="shared" si="197"/>
        <v>0</v>
      </c>
      <c r="X535" s="60"/>
      <c r="Y535" s="86">
        <f t="shared" si="198"/>
        <v>0</v>
      </c>
      <c r="Z535" s="84"/>
      <c r="AA535" s="85">
        <f t="shared" si="199"/>
        <v>0</v>
      </c>
      <c r="AB535" s="60"/>
      <c r="AC535" s="86">
        <f t="shared" si="200"/>
        <v>0</v>
      </c>
      <c r="AD535" s="84"/>
      <c r="AE535" s="85">
        <f t="shared" si="201"/>
        <v>0</v>
      </c>
      <c r="AF535" s="60"/>
      <c r="AG535" s="86">
        <f t="shared" si="202"/>
        <v>0</v>
      </c>
    </row>
    <row r="536" spans="1:33" ht="16.5" customHeight="1">
      <c r="A536" s="12">
        <v>3103004</v>
      </c>
      <c r="B536" s="27" t="s">
        <v>436</v>
      </c>
      <c r="C536" s="281">
        <v>32540</v>
      </c>
      <c r="D536" s="45"/>
      <c r="E536" s="46">
        <f t="shared" si="186"/>
        <v>0</v>
      </c>
      <c r="F536" s="46">
        <f t="shared" si="187"/>
        <v>0</v>
      </c>
      <c r="G536" s="46">
        <f t="shared" si="188"/>
        <v>0</v>
      </c>
      <c r="H536" s="53" t="e">
        <f t="shared" si="189"/>
        <v>#DIV/0!</v>
      </c>
      <c r="I536" s="54" t="e">
        <f t="shared" si="190"/>
        <v>#DIV/0!</v>
      </c>
      <c r="J536" s="65"/>
      <c r="K536" s="78">
        <f t="shared" si="191"/>
        <v>0</v>
      </c>
      <c r="L536" s="306"/>
      <c r="M536" s="79">
        <f t="shared" si="192"/>
        <v>0</v>
      </c>
      <c r="N536" s="65"/>
      <c r="O536" s="78">
        <f t="shared" si="193"/>
        <v>0</v>
      </c>
      <c r="P536" s="45"/>
      <c r="Q536" s="79">
        <f t="shared" si="194"/>
        <v>0</v>
      </c>
      <c r="R536" s="65"/>
      <c r="S536" s="78">
        <f t="shared" si="195"/>
        <v>0</v>
      </c>
      <c r="T536" s="45"/>
      <c r="U536" s="79">
        <f t="shared" si="196"/>
        <v>0</v>
      </c>
      <c r="V536" s="65"/>
      <c r="W536" s="78">
        <f t="shared" si="197"/>
        <v>0</v>
      </c>
      <c r="X536" s="45"/>
      <c r="Y536" s="79">
        <f t="shared" si="198"/>
        <v>0</v>
      </c>
      <c r="Z536" s="65"/>
      <c r="AA536" s="78">
        <f t="shared" si="199"/>
        <v>0</v>
      </c>
      <c r="AB536" s="45"/>
      <c r="AC536" s="79">
        <f t="shared" si="200"/>
        <v>0</v>
      </c>
      <c r="AD536" s="65"/>
      <c r="AE536" s="78">
        <f t="shared" si="201"/>
        <v>0</v>
      </c>
      <c r="AF536" s="45"/>
      <c r="AG536" s="79">
        <f t="shared" si="202"/>
        <v>0</v>
      </c>
    </row>
    <row r="537" spans="1:33" ht="27.75" customHeight="1">
      <c r="A537" s="12">
        <v>3103103</v>
      </c>
      <c r="B537" s="27" t="s">
        <v>437</v>
      </c>
      <c r="C537" s="281">
        <v>22500</v>
      </c>
      <c r="D537" s="45"/>
      <c r="E537" s="46">
        <f t="shared" si="186"/>
        <v>0</v>
      </c>
      <c r="F537" s="46">
        <f t="shared" si="187"/>
        <v>0</v>
      </c>
      <c r="G537" s="46">
        <f t="shared" si="188"/>
        <v>0</v>
      </c>
      <c r="H537" s="53" t="e">
        <f t="shared" si="189"/>
        <v>#DIV/0!</v>
      </c>
      <c r="I537" s="54" t="e">
        <f t="shared" si="190"/>
        <v>#DIV/0!</v>
      </c>
      <c r="J537" s="65"/>
      <c r="K537" s="78">
        <f t="shared" si="191"/>
        <v>0</v>
      </c>
      <c r="L537" s="306"/>
      <c r="M537" s="79">
        <f t="shared" si="192"/>
        <v>0</v>
      </c>
      <c r="N537" s="65"/>
      <c r="O537" s="78">
        <f t="shared" si="193"/>
        <v>0</v>
      </c>
      <c r="P537" s="45"/>
      <c r="Q537" s="79">
        <f t="shared" si="194"/>
        <v>0</v>
      </c>
      <c r="R537" s="65"/>
      <c r="S537" s="78">
        <f t="shared" si="195"/>
        <v>0</v>
      </c>
      <c r="T537" s="45"/>
      <c r="U537" s="79">
        <f t="shared" si="196"/>
        <v>0</v>
      </c>
      <c r="V537" s="65"/>
      <c r="W537" s="78">
        <f t="shared" si="197"/>
        <v>0</v>
      </c>
      <c r="X537" s="45"/>
      <c r="Y537" s="79">
        <f t="shared" si="198"/>
        <v>0</v>
      </c>
      <c r="Z537" s="65"/>
      <c r="AA537" s="78">
        <f t="shared" si="199"/>
        <v>0</v>
      </c>
      <c r="AB537" s="45"/>
      <c r="AC537" s="79">
        <f t="shared" si="200"/>
        <v>0</v>
      </c>
      <c r="AD537" s="65"/>
      <c r="AE537" s="78">
        <f t="shared" si="201"/>
        <v>0</v>
      </c>
      <c r="AF537" s="45"/>
      <c r="AG537" s="79">
        <f t="shared" si="202"/>
        <v>0</v>
      </c>
    </row>
    <row r="538" spans="1:33" ht="25.5" customHeight="1">
      <c r="A538" s="12">
        <v>3103005</v>
      </c>
      <c r="B538" s="27" t="s">
        <v>438</v>
      </c>
      <c r="C538" s="281">
        <v>24250</v>
      </c>
      <c r="D538" s="45"/>
      <c r="E538" s="46">
        <f t="shared" si="186"/>
        <v>0</v>
      </c>
      <c r="F538" s="46">
        <f t="shared" si="187"/>
        <v>0</v>
      </c>
      <c r="G538" s="46">
        <f t="shared" si="188"/>
        <v>0</v>
      </c>
      <c r="H538" s="53" t="e">
        <f t="shared" si="189"/>
        <v>#DIV/0!</v>
      </c>
      <c r="I538" s="54" t="e">
        <f t="shared" si="190"/>
        <v>#DIV/0!</v>
      </c>
      <c r="J538" s="65"/>
      <c r="K538" s="78">
        <f t="shared" si="191"/>
        <v>0</v>
      </c>
      <c r="L538" s="306"/>
      <c r="M538" s="79">
        <f t="shared" si="192"/>
        <v>0</v>
      </c>
      <c r="N538" s="65"/>
      <c r="O538" s="78">
        <f t="shared" si="193"/>
        <v>0</v>
      </c>
      <c r="P538" s="45"/>
      <c r="Q538" s="79">
        <f t="shared" si="194"/>
        <v>0</v>
      </c>
      <c r="R538" s="65"/>
      <c r="S538" s="78">
        <f t="shared" si="195"/>
        <v>0</v>
      </c>
      <c r="T538" s="45"/>
      <c r="U538" s="79">
        <f t="shared" si="196"/>
        <v>0</v>
      </c>
      <c r="V538" s="65"/>
      <c r="W538" s="78">
        <f t="shared" si="197"/>
        <v>0</v>
      </c>
      <c r="X538" s="45"/>
      <c r="Y538" s="79">
        <f t="shared" si="198"/>
        <v>0</v>
      </c>
      <c r="Z538" s="65"/>
      <c r="AA538" s="78">
        <f t="shared" si="199"/>
        <v>0</v>
      </c>
      <c r="AB538" s="45"/>
      <c r="AC538" s="79">
        <f t="shared" si="200"/>
        <v>0</v>
      </c>
      <c r="AD538" s="65"/>
      <c r="AE538" s="78">
        <f t="shared" si="201"/>
        <v>0</v>
      </c>
      <c r="AF538" s="45"/>
      <c r="AG538" s="79">
        <f t="shared" si="202"/>
        <v>0</v>
      </c>
    </row>
    <row r="539" spans="1:33" ht="17.25" customHeight="1">
      <c r="A539" s="12">
        <v>3103006</v>
      </c>
      <c r="B539" s="27" t="s">
        <v>439</v>
      </c>
      <c r="C539" s="281">
        <v>15390</v>
      </c>
      <c r="D539" s="45"/>
      <c r="E539" s="46">
        <f t="shared" si="186"/>
        <v>0</v>
      </c>
      <c r="F539" s="46">
        <f t="shared" si="187"/>
        <v>0</v>
      </c>
      <c r="G539" s="46">
        <f t="shared" si="188"/>
        <v>0</v>
      </c>
      <c r="H539" s="53" t="e">
        <f t="shared" si="189"/>
        <v>#DIV/0!</v>
      </c>
      <c r="I539" s="54" t="e">
        <f t="shared" si="190"/>
        <v>#DIV/0!</v>
      </c>
      <c r="J539" s="65"/>
      <c r="K539" s="78">
        <f t="shared" si="191"/>
        <v>0</v>
      </c>
      <c r="L539" s="306"/>
      <c r="M539" s="79">
        <f t="shared" si="192"/>
        <v>0</v>
      </c>
      <c r="N539" s="65"/>
      <c r="O539" s="78">
        <f t="shared" si="193"/>
        <v>0</v>
      </c>
      <c r="P539" s="45"/>
      <c r="Q539" s="79">
        <f t="shared" si="194"/>
        <v>0</v>
      </c>
      <c r="R539" s="65"/>
      <c r="S539" s="78">
        <f t="shared" si="195"/>
        <v>0</v>
      </c>
      <c r="T539" s="45"/>
      <c r="U539" s="79">
        <f t="shared" si="196"/>
        <v>0</v>
      </c>
      <c r="V539" s="65"/>
      <c r="W539" s="78">
        <f t="shared" si="197"/>
        <v>0</v>
      </c>
      <c r="X539" s="45"/>
      <c r="Y539" s="79">
        <f t="shared" si="198"/>
        <v>0</v>
      </c>
      <c r="Z539" s="65"/>
      <c r="AA539" s="78">
        <f t="shared" si="199"/>
        <v>0</v>
      </c>
      <c r="AB539" s="45"/>
      <c r="AC539" s="79">
        <f t="shared" si="200"/>
        <v>0</v>
      </c>
      <c r="AD539" s="65"/>
      <c r="AE539" s="78">
        <f t="shared" si="201"/>
        <v>0</v>
      </c>
      <c r="AF539" s="45"/>
      <c r="AG539" s="79">
        <f t="shared" si="202"/>
        <v>0</v>
      </c>
    </row>
    <row r="540" spans="1:33" ht="24.75" customHeight="1">
      <c r="A540" s="12">
        <v>3103102</v>
      </c>
      <c r="B540" s="27" t="s">
        <v>440</v>
      </c>
      <c r="C540" s="281">
        <v>15750</v>
      </c>
      <c r="D540" s="45"/>
      <c r="E540" s="46">
        <f t="shared" si="186"/>
        <v>0</v>
      </c>
      <c r="F540" s="46">
        <f t="shared" si="187"/>
        <v>0</v>
      </c>
      <c r="G540" s="46">
        <f t="shared" si="188"/>
        <v>0</v>
      </c>
      <c r="H540" s="53" t="e">
        <f t="shared" si="189"/>
        <v>#DIV/0!</v>
      </c>
      <c r="I540" s="54" t="e">
        <f t="shared" si="190"/>
        <v>#DIV/0!</v>
      </c>
      <c r="J540" s="65"/>
      <c r="K540" s="78">
        <f t="shared" si="191"/>
        <v>0</v>
      </c>
      <c r="L540" s="306"/>
      <c r="M540" s="79">
        <f t="shared" si="192"/>
        <v>0</v>
      </c>
      <c r="N540" s="65"/>
      <c r="O540" s="78">
        <f t="shared" si="193"/>
        <v>0</v>
      </c>
      <c r="P540" s="45"/>
      <c r="Q540" s="79">
        <f t="shared" si="194"/>
        <v>0</v>
      </c>
      <c r="R540" s="65"/>
      <c r="S540" s="78">
        <f t="shared" si="195"/>
        <v>0</v>
      </c>
      <c r="T540" s="45"/>
      <c r="U540" s="79">
        <f t="shared" si="196"/>
        <v>0</v>
      </c>
      <c r="V540" s="65"/>
      <c r="W540" s="78">
        <f t="shared" si="197"/>
        <v>0</v>
      </c>
      <c r="X540" s="45"/>
      <c r="Y540" s="79">
        <f t="shared" si="198"/>
        <v>0</v>
      </c>
      <c r="Z540" s="65"/>
      <c r="AA540" s="78">
        <f t="shared" si="199"/>
        <v>0</v>
      </c>
      <c r="AB540" s="45"/>
      <c r="AC540" s="79">
        <f t="shared" si="200"/>
        <v>0</v>
      </c>
      <c r="AD540" s="65"/>
      <c r="AE540" s="78">
        <f t="shared" si="201"/>
        <v>0</v>
      </c>
      <c r="AF540" s="45"/>
      <c r="AG540" s="79">
        <f t="shared" si="202"/>
        <v>0</v>
      </c>
    </row>
    <row r="541" spans="1:33" ht="16.5" customHeight="1">
      <c r="A541" s="12">
        <v>3103007</v>
      </c>
      <c r="B541" s="27" t="s">
        <v>441</v>
      </c>
      <c r="C541" s="281">
        <v>36650</v>
      </c>
      <c r="D541" s="45"/>
      <c r="E541" s="46">
        <f t="shared" si="186"/>
        <v>0</v>
      </c>
      <c r="F541" s="46">
        <f t="shared" si="187"/>
        <v>0</v>
      </c>
      <c r="G541" s="46">
        <f t="shared" si="188"/>
        <v>0</v>
      </c>
      <c r="H541" s="53" t="e">
        <f t="shared" si="189"/>
        <v>#DIV/0!</v>
      </c>
      <c r="I541" s="54" t="e">
        <f t="shared" si="190"/>
        <v>#DIV/0!</v>
      </c>
      <c r="J541" s="65"/>
      <c r="K541" s="78">
        <f t="shared" si="191"/>
        <v>0</v>
      </c>
      <c r="L541" s="306"/>
      <c r="M541" s="79">
        <f t="shared" si="192"/>
        <v>0</v>
      </c>
      <c r="N541" s="65"/>
      <c r="O541" s="78">
        <f t="shared" si="193"/>
        <v>0</v>
      </c>
      <c r="P541" s="45"/>
      <c r="Q541" s="79">
        <f t="shared" si="194"/>
        <v>0</v>
      </c>
      <c r="R541" s="65"/>
      <c r="S541" s="78">
        <f t="shared" si="195"/>
        <v>0</v>
      </c>
      <c r="T541" s="45"/>
      <c r="U541" s="79">
        <f t="shared" si="196"/>
        <v>0</v>
      </c>
      <c r="V541" s="65"/>
      <c r="W541" s="78">
        <f t="shared" si="197"/>
        <v>0</v>
      </c>
      <c r="X541" s="45"/>
      <c r="Y541" s="79">
        <f t="shared" si="198"/>
        <v>0</v>
      </c>
      <c r="Z541" s="65"/>
      <c r="AA541" s="78">
        <f t="shared" si="199"/>
        <v>0</v>
      </c>
      <c r="AB541" s="45"/>
      <c r="AC541" s="79">
        <f t="shared" si="200"/>
        <v>0</v>
      </c>
      <c r="AD541" s="65"/>
      <c r="AE541" s="78">
        <f t="shared" si="201"/>
        <v>0</v>
      </c>
      <c r="AF541" s="45"/>
      <c r="AG541" s="79">
        <f t="shared" si="202"/>
        <v>0</v>
      </c>
    </row>
    <row r="542" spans="1:33" ht="16.5" customHeight="1">
      <c r="A542" s="12">
        <v>3103008</v>
      </c>
      <c r="B542" s="27" t="s">
        <v>442</v>
      </c>
      <c r="C542" s="281">
        <v>32560</v>
      </c>
      <c r="D542" s="45"/>
      <c r="E542" s="46">
        <f t="shared" si="186"/>
        <v>0</v>
      </c>
      <c r="F542" s="46">
        <f t="shared" si="187"/>
        <v>0</v>
      </c>
      <c r="G542" s="46">
        <f t="shared" si="188"/>
        <v>0</v>
      </c>
      <c r="H542" s="53" t="e">
        <f t="shared" si="189"/>
        <v>#DIV/0!</v>
      </c>
      <c r="I542" s="54" t="e">
        <f t="shared" si="190"/>
        <v>#DIV/0!</v>
      </c>
      <c r="J542" s="65"/>
      <c r="K542" s="78">
        <f t="shared" si="191"/>
        <v>0</v>
      </c>
      <c r="L542" s="306"/>
      <c r="M542" s="79">
        <f t="shared" si="192"/>
        <v>0</v>
      </c>
      <c r="N542" s="65"/>
      <c r="O542" s="78">
        <f t="shared" si="193"/>
        <v>0</v>
      </c>
      <c r="P542" s="45"/>
      <c r="Q542" s="79">
        <f t="shared" si="194"/>
        <v>0</v>
      </c>
      <c r="R542" s="65"/>
      <c r="S542" s="78">
        <f t="shared" si="195"/>
        <v>0</v>
      </c>
      <c r="T542" s="45"/>
      <c r="U542" s="79">
        <f t="shared" si="196"/>
        <v>0</v>
      </c>
      <c r="V542" s="65"/>
      <c r="W542" s="78">
        <f t="shared" si="197"/>
        <v>0</v>
      </c>
      <c r="X542" s="45"/>
      <c r="Y542" s="79">
        <f t="shared" si="198"/>
        <v>0</v>
      </c>
      <c r="Z542" s="65"/>
      <c r="AA542" s="78">
        <f t="shared" si="199"/>
        <v>0</v>
      </c>
      <c r="AB542" s="45"/>
      <c r="AC542" s="79">
        <f t="shared" si="200"/>
        <v>0</v>
      </c>
      <c r="AD542" s="65"/>
      <c r="AE542" s="78">
        <f t="shared" si="201"/>
        <v>0</v>
      </c>
      <c r="AF542" s="45"/>
      <c r="AG542" s="79">
        <f t="shared" si="202"/>
        <v>0</v>
      </c>
    </row>
    <row r="543" spans="1:33" ht="25.5" customHeight="1">
      <c r="A543" s="12">
        <v>3103010</v>
      </c>
      <c r="B543" s="27" t="s">
        <v>443</v>
      </c>
      <c r="C543" s="281">
        <v>15560</v>
      </c>
      <c r="D543" s="45"/>
      <c r="E543" s="46">
        <f t="shared" si="186"/>
        <v>0</v>
      </c>
      <c r="F543" s="46">
        <f t="shared" si="187"/>
        <v>0</v>
      </c>
      <c r="G543" s="46">
        <f t="shared" si="188"/>
        <v>0</v>
      </c>
      <c r="H543" s="53" t="e">
        <f t="shared" si="189"/>
        <v>#DIV/0!</v>
      </c>
      <c r="I543" s="54" t="e">
        <f t="shared" si="190"/>
        <v>#DIV/0!</v>
      </c>
      <c r="J543" s="65"/>
      <c r="K543" s="78">
        <f t="shared" si="191"/>
        <v>0</v>
      </c>
      <c r="L543" s="306"/>
      <c r="M543" s="79">
        <f t="shared" si="192"/>
        <v>0</v>
      </c>
      <c r="N543" s="65"/>
      <c r="O543" s="78">
        <f t="shared" si="193"/>
        <v>0</v>
      </c>
      <c r="P543" s="45"/>
      <c r="Q543" s="79">
        <f t="shared" si="194"/>
        <v>0</v>
      </c>
      <c r="R543" s="65"/>
      <c r="S543" s="78">
        <f t="shared" si="195"/>
        <v>0</v>
      </c>
      <c r="T543" s="45"/>
      <c r="U543" s="79">
        <f t="shared" si="196"/>
        <v>0</v>
      </c>
      <c r="V543" s="65"/>
      <c r="W543" s="78">
        <f t="shared" si="197"/>
        <v>0</v>
      </c>
      <c r="X543" s="45"/>
      <c r="Y543" s="79">
        <f t="shared" si="198"/>
        <v>0</v>
      </c>
      <c r="Z543" s="65"/>
      <c r="AA543" s="78">
        <f t="shared" si="199"/>
        <v>0</v>
      </c>
      <c r="AB543" s="45"/>
      <c r="AC543" s="79">
        <f t="shared" si="200"/>
        <v>0</v>
      </c>
      <c r="AD543" s="65"/>
      <c r="AE543" s="78">
        <f t="shared" si="201"/>
        <v>0</v>
      </c>
      <c r="AF543" s="45"/>
      <c r="AG543" s="79">
        <f t="shared" si="202"/>
        <v>0</v>
      </c>
    </row>
    <row r="544" spans="1:33" ht="16.5" customHeight="1" outlineLevel="1">
      <c r="A544" s="12">
        <v>3103011</v>
      </c>
      <c r="B544" s="27" t="s">
        <v>444</v>
      </c>
      <c r="C544" s="281">
        <v>11620</v>
      </c>
      <c r="D544" s="45"/>
      <c r="E544" s="46">
        <f t="shared" si="186"/>
        <v>0</v>
      </c>
      <c r="F544" s="46">
        <f t="shared" si="187"/>
        <v>0</v>
      </c>
      <c r="G544" s="46">
        <f t="shared" si="188"/>
        <v>0</v>
      </c>
      <c r="H544" s="53" t="e">
        <f t="shared" si="189"/>
        <v>#DIV/0!</v>
      </c>
      <c r="I544" s="54" t="e">
        <f t="shared" si="190"/>
        <v>#DIV/0!</v>
      </c>
      <c r="J544" s="65"/>
      <c r="K544" s="78">
        <f t="shared" si="191"/>
        <v>0</v>
      </c>
      <c r="L544" s="306"/>
      <c r="M544" s="79">
        <f t="shared" si="192"/>
        <v>0</v>
      </c>
      <c r="N544" s="65"/>
      <c r="O544" s="78">
        <f t="shared" si="193"/>
        <v>0</v>
      </c>
      <c r="P544" s="45"/>
      <c r="Q544" s="79">
        <f t="shared" si="194"/>
        <v>0</v>
      </c>
      <c r="R544" s="65"/>
      <c r="S544" s="78">
        <f t="shared" si="195"/>
        <v>0</v>
      </c>
      <c r="T544" s="45"/>
      <c r="U544" s="79">
        <f t="shared" si="196"/>
        <v>0</v>
      </c>
      <c r="V544" s="65"/>
      <c r="W544" s="78">
        <f t="shared" si="197"/>
        <v>0</v>
      </c>
      <c r="X544" s="45"/>
      <c r="Y544" s="79">
        <f t="shared" si="198"/>
        <v>0</v>
      </c>
      <c r="Z544" s="65"/>
      <c r="AA544" s="78">
        <f t="shared" si="199"/>
        <v>0</v>
      </c>
      <c r="AB544" s="45"/>
      <c r="AC544" s="79">
        <f t="shared" si="200"/>
        <v>0</v>
      </c>
      <c r="AD544" s="65"/>
      <c r="AE544" s="78">
        <f t="shared" si="201"/>
        <v>0</v>
      </c>
      <c r="AF544" s="45"/>
      <c r="AG544" s="79">
        <f t="shared" si="202"/>
        <v>0</v>
      </c>
    </row>
    <row r="545" spans="1:33" ht="16.5" customHeight="1" outlineLevel="1">
      <c r="A545" s="12">
        <v>3103012</v>
      </c>
      <c r="B545" s="27" t="s">
        <v>445</v>
      </c>
      <c r="C545" s="281">
        <v>10630</v>
      </c>
      <c r="D545" s="45"/>
      <c r="E545" s="46">
        <f t="shared" si="186"/>
        <v>0</v>
      </c>
      <c r="F545" s="46">
        <f t="shared" si="187"/>
        <v>0</v>
      </c>
      <c r="G545" s="46">
        <f t="shared" si="188"/>
        <v>0</v>
      </c>
      <c r="H545" s="53" t="e">
        <f t="shared" si="189"/>
        <v>#DIV/0!</v>
      </c>
      <c r="I545" s="54" t="e">
        <f t="shared" si="190"/>
        <v>#DIV/0!</v>
      </c>
      <c r="J545" s="65"/>
      <c r="K545" s="78">
        <f t="shared" si="191"/>
        <v>0</v>
      </c>
      <c r="L545" s="306"/>
      <c r="M545" s="79">
        <f t="shared" si="192"/>
        <v>0</v>
      </c>
      <c r="N545" s="65"/>
      <c r="O545" s="78">
        <f t="shared" si="193"/>
        <v>0</v>
      </c>
      <c r="P545" s="45"/>
      <c r="Q545" s="79">
        <f t="shared" si="194"/>
        <v>0</v>
      </c>
      <c r="R545" s="65"/>
      <c r="S545" s="78">
        <f t="shared" si="195"/>
        <v>0</v>
      </c>
      <c r="T545" s="45"/>
      <c r="U545" s="79">
        <f t="shared" si="196"/>
        <v>0</v>
      </c>
      <c r="V545" s="65"/>
      <c r="W545" s="78">
        <f t="shared" si="197"/>
        <v>0</v>
      </c>
      <c r="X545" s="45"/>
      <c r="Y545" s="79">
        <f t="shared" si="198"/>
        <v>0</v>
      </c>
      <c r="Z545" s="65"/>
      <c r="AA545" s="78">
        <f t="shared" si="199"/>
        <v>0</v>
      </c>
      <c r="AB545" s="45"/>
      <c r="AC545" s="79">
        <f t="shared" si="200"/>
        <v>0</v>
      </c>
      <c r="AD545" s="65"/>
      <c r="AE545" s="78">
        <f t="shared" si="201"/>
        <v>0</v>
      </c>
      <c r="AF545" s="45"/>
      <c r="AG545" s="79">
        <f t="shared" si="202"/>
        <v>0</v>
      </c>
    </row>
    <row r="546" spans="1:33" ht="16.5" customHeight="1" outlineLevel="1">
      <c r="A546" s="12">
        <v>3103013</v>
      </c>
      <c r="B546" s="27" t="s">
        <v>446</v>
      </c>
      <c r="C546" s="281">
        <v>36530</v>
      </c>
      <c r="D546" s="45"/>
      <c r="E546" s="46">
        <f t="shared" si="186"/>
        <v>0</v>
      </c>
      <c r="F546" s="46">
        <f t="shared" si="187"/>
        <v>0</v>
      </c>
      <c r="G546" s="46">
        <f t="shared" si="188"/>
        <v>0</v>
      </c>
      <c r="H546" s="53" t="e">
        <f t="shared" si="189"/>
        <v>#DIV/0!</v>
      </c>
      <c r="I546" s="54" t="e">
        <f t="shared" si="190"/>
        <v>#DIV/0!</v>
      </c>
      <c r="J546" s="65"/>
      <c r="K546" s="78">
        <f t="shared" si="191"/>
        <v>0</v>
      </c>
      <c r="L546" s="306"/>
      <c r="M546" s="79">
        <f t="shared" si="192"/>
        <v>0</v>
      </c>
      <c r="N546" s="65"/>
      <c r="O546" s="78">
        <f t="shared" si="193"/>
        <v>0</v>
      </c>
      <c r="P546" s="45"/>
      <c r="Q546" s="79">
        <f t="shared" si="194"/>
        <v>0</v>
      </c>
      <c r="R546" s="65"/>
      <c r="S546" s="78">
        <f t="shared" si="195"/>
        <v>0</v>
      </c>
      <c r="T546" s="45"/>
      <c r="U546" s="79">
        <f t="shared" si="196"/>
        <v>0</v>
      </c>
      <c r="V546" s="65"/>
      <c r="W546" s="78">
        <f t="shared" si="197"/>
        <v>0</v>
      </c>
      <c r="X546" s="45"/>
      <c r="Y546" s="79">
        <f t="shared" si="198"/>
        <v>0</v>
      </c>
      <c r="Z546" s="65"/>
      <c r="AA546" s="78">
        <f t="shared" si="199"/>
        <v>0</v>
      </c>
      <c r="AB546" s="45"/>
      <c r="AC546" s="79">
        <f t="shared" si="200"/>
        <v>0</v>
      </c>
      <c r="AD546" s="65"/>
      <c r="AE546" s="78">
        <f t="shared" si="201"/>
        <v>0</v>
      </c>
      <c r="AF546" s="45"/>
      <c r="AG546" s="79">
        <f t="shared" si="202"/>
        <v>0</v>
      </c>
    </row>
    <row r="547" spans="1:33" ht="16.5" customHeight="1" outlineLevel="1">
      <c r="A547" s="12">
        <v>3103113</v>
      </c>
      <c r="B547" s="27" t="s">
        <v>447</v>
      </c>
      <c r="C547" s="281">
        <v>13160</v>
      </c>
      <c r="D547" s="45"/>
      <c r="E547" s="46">
        <f t="shared" si="186"/>
        <v>0</v>
      </c>
      <c r="F547" s="46">
        <f t="shared" si="187"/>
        <v>0</v>
      </c>
      <c r="G547" s="46">
        <f t="shared" si="188"/>
        <v>0</v>
      </c>
      <c r="H547" s="53" t="e">
        <f t="shared" si="189"/>
        <v>#DIV/0!</v>
      </c>
      <c r="I547" s="54" t="e">
        <f t="shared" si="190"/>
        <v>#DIV/0!</v>
      </c>
      <c r="J547" s="65"/>
      <c r="K547" s="78">
        <f t="shared" si="191"/>
        <v>0</v>
      </c>
      <c r="L547" s="306"/>
      <c r="M547" s="79">
        <f t="shared" si="192"/>
        <v>0</v>
      </c>
      <c r="N547" s="65"/>
      <c r="O547" s="78">
        <f t="shared" si="193"/>
        <v>0</v>
      </c>
      <c r="P547" s="45"/>
      <c r="Q547" s="79">
        <f t="shared" si="194"/>
        <v>0</v>
      </c>
      <c r="R547" s="65"/>
      <c r="S547" s="78">
        <f t="shared" si="195"/>
        <v>0</v>
      </c>
      <c r="T547" s="45"/>
      <c r="U547" s="79">
        <f t="shared" si="196"/>
        <v>0</v>
      </c>
      <c r="V547" s="65"/>
      <c r="W547" s="78">
        <f t="shared" si="197"/>
        <v>0</v>
      </c>
      <c r="X547" s="45"/>
      <c r="Y547" s="79">
        <f t="shared" si="198"/>
        <v>0</v>
      </c>
      <c r="Z547" s="65"/>
      <c r="AA547" s="78">
        <f t="shared" si="199"/>
        <v>0</v>
      </c>
      <c r="AB547" s="45"/>
      <c r="AC547" s="79">
        <f t="shared" si="200"/>
        <v>0</v>
      </c>
      <c r="AD547" s="65"/>
      <c r="AE547" s="78">
        <f t="shared" si="201"/>
        <v>0</v>
      </c>
      <c r="AF547" s="45"/>
      <c r="AG547" s="79">
        <f t="shared" si="202"/>
        <v>0</v>
      </c>
    </row>
    <row r="548" spans="1:33" ht="16.5" customHeight="1">
      <c r="A548" s="12"/>
      <c r="B548" s="27"/>
      <c r="C548" s="14"/>
      <c r="D548" s="45"/>
      <c r="E548" s="46"/>
      <c r="F548" s="46"/>
      <c r="G548" s="46"/>
      <c r="H548" s="53"/>
      <c r="I548" s="54"/>
      <c r="J548" s="65"/>
      <c r="K548" s="78"/>
      <c r="L548" s="306"/>
      <c r="M548" s="79"/>
      <c r="N548" s="65"/>
      <c r="O548" s="78"/>
      <c r="P548" s="45"/>
      <c r="Q548" s="79"/>
      <c r="R548" s="65"/>
      <c r="S548" s="78"/>
      <c r="T548" s="45"/>
      <c r="U548" s="79"/>
      <c r="V548" s="65"/>
      <c r="W548" s="78"/>
      <c r="X548" s="45"/>
      <c r="Y548" s="79"/>
      <c r="Z548" s="65"/>
      <c r="AA548" s="78"/>
      <c r="AB548" s="45"/>
      <c r="AC548" s="79"/>
      <c r="AD548" s="65"/>
      <c r="AE548" s="78"/>
      <c r="AF548" s="45"/>
      <c r="AG548" s="79"/>
    </row>
    <row r="549" spans="1:33" ht="16.5" customHeight="1">
      <c r="A549" s="58"/>
      <c r="B549" s="141" t="s">
        <v>448</v>
      </c>
      <c r="C549" s="59"/>
      <c r="D549" s="60"/>
      <c r="E549" s="61"/>
      <c r="F549" s="61"/>
      <c r="G549" s="61"/>
      <c r="H549" s="62"/>
      <c r="I549" s="63"/>
      <c r="J549" s="84"/>
      <c r="K549" s="85"/>
      <c r="L549" s="60"/>
      <c r="M549" s="86"/>
      <c r="N549" s="84"/>
      <c r="O549" s="85"/>
      <c r="P549" s="60"/>
      <c r="Q549" s="86"/>
      <c r="R549" s="84"/>
      <c r="S549" s="85"/>
      <c r="T549" s="60"/>
      <c r="U549" s="86"/>
      <c r="V549" s="84"/>
      <c r="W549" s="85"/>
      <c r="X549" s="60"/>
      <c r="Y549" s="86"/>
      <c r="Z549" s="84"/>
      <c r="AA549" s="85"/>
      <c r="AB549" s="60"/>
      <c r="AC549" s="86"/>
      <c r="AD549" s="84"/>
      <c r="AE549" s="85"/>
      <c r="AF549" s="60"/>
      <c r="AG549" s="86"/>
    </row>
    <row r="550" spans="1:33" ht="16.5" customHeight="1" outlineLevel="1">
      <c r="A550" s="12">
        <v>3103014</v>
      </c>
      <c r="B550" s="27" t="s">
        <v>449</v>
      </c>
      <c r="C550" s="281">
        <v>103080</v>
      </c>
      <c r="D550" s="45"/>
      <c r="E550" s="46">
        <f t="shared" si="186"/>
        <v>0</v>
      </c>
      <c r="F550" s="46">
        <f t="shared" si="187"/>
        <v>0</v>
      </c>
      <c r="G550" s="46">
        <f t="shared" si="188"/>
        <v>0</v>
      </c>
      <c r="H550" s="53" t="e">
        <f t="shared" si="189"/>
        <v>#DIV/0!</v>
      </c>
      <c r="I550" s="54" t="e">
        <f t="shared" si="190"/>
        <v>#DIV/0!</v>
      </c>
      <c r="J550" s="65"/>
      <c r="K550" s="78">
        <f t="shared" si="191"/>
        <v>0</v>
      </c>
      <c r="L550" s="306"/>
      <c r="M550" s="79">
        <f t="shared" si="192"/>
        <v>0</v>
      </c>
      <c r="N550" s="65"/>
      <c r="O550" s="78">
        <f t="shared" si="193"/>
        <v>0</v>
      </c>
      <c r="P550" s="45"/>
      <c r="Q550" s="79">
        <f t="shared" si="194"/>
        <v>0</v>
      </c>
      <c r="R550" s="65"/>
      <c r="S550" s="78">
        <f t="shared" si="195"/>
        <v>0</v>
      </c>
      <c r="T550" s="45"/>
      <c r="U550" s="79">
        <f t="shared" si="196"/>
        <v>0</v>
      </c>
      <c r="V550" s="65"/>
      <c r="W550" s="78">
        <f t="shared" si="197"/>
        <v>0</v>
      </c>
      <c r="X550" s="45"/>
      <c r="Y550" s="79">
        <f t="shared" si="198"/>
        <v>0</v>
      </c>
      <c r="Z550" s="65"/>
      <c r="AA550" s="78">
        <f t="shared" si="199"/>
        <v>0</v>
      </c>
      <c r="AB550" s="45"/>
      <c r="AC550" s="79">
        <f t="shared" si="200"/>
        <v>0</v>
      </c>
      <c r="AD550" s="65"/>
      <c r="AE550" s="78">
        <f t="shared" si="201"/>
        <v>0</v>
      </c>
      <c r="AF550" s="45"/>
      <c r="AG550" s="79">
        <f t="shared" si="202"/>
        <v>0</v>
      </c>
    </row>
    <row r="551" spans="1:33" ht="16.5" customHeight="1">
      <c r="A551" s="12">
        <v>3103015</v>
      </c>
      <c r="B551" s="27" t="s">
        <v>450</v>
      </c>
      <c r="C551" s="281">
        <v>298280</v>
      </c>
      <c r="D551" s="45"/>
      <c r="E551" s="46">
        <f t="shared" si="186"/>
        <v>0</v>
      </c>
      <c r="F551" s="46">
        <f t="shared" si="187"/>
        <v>0</v>
      </c>
      <c r="G551" s="46">
        <f t="shared" si="188"/>
        <v>0</v>
      </c>
      <c r="H551" s="53" t="e">
        <f t="shared" si="189"/>
        <v>#DIV/0!</v>
      </c>
      <c r="I551" s="54" t="e">
        <f t="shared" si="190"/>
        <v>#DIV/0!</v>
      </c>
      <c r="J551" s="65"/>
      <c r="K551" s="78">
        <f t="shared" si="191"/>
        <v>0</v>
      </c>
      <c r="L551" s="306"/>
      <c r="M551" s="79">
        <f t="shared" si="192"/>
        <v>0</v>
      </c>
      <c r="N551" s="65"/>
      <c r="O551" s="78">
        <f t="shared" si="193"/>
        <v>0</v>
      </c>
      <c r="P551" s="45"/>
      <c r="Q551" s="79">
        <f t="shared" si="194"/>
        <v>0</v>
      </c>
      <c r="R551" s="65"/>
      <c r="S551" s="78">
        <f t="shared" si="195"/>
        <v>0</v>
      </c>
      <c r="T551" s="45"/>
      <c r="U551" s="79">
        <f t="shared" si="196"/>
        <v>0</v>
      </c>
      <c r="V551" s="65"/>
      <c r="W551" s="78">
        <f t="shared" si="197"/>
        <v>0</v>
      </c>
      <c r="X551" s="45"/>
      <c r="Y551" s="79">
        <f t="shared" si="198"/>
        <v>0</v>
      </c>
      <c r="Z551" s="65"/>
      <c r="AA551" s="78">
        <f t="shared" si="199"/>
        <v>0</v>
      </c>
      <c r="AB551" s="45"/>
      <c r="AC551" s="79">
        <f t="shared" si="200"/>
        <v>0</v>
      </c>
      <c r="AD551" s="65"/>
      <c r="AE551" s="78">
        <f t="shared" si="201"/>
        <v>0</v>
      </c>
      <c r="AF551" s="45"/>
      <c r="AG551" s="79">
        <f t="shared" si="202"/>
        <v>0</v>
      </c>
    </row>
    <row r="552" spans="1:33" ht="16.5" customHeight="1" outlineLevel="1">
      <c r="A552" s="12">
        <v>3103019</v>
      </c>
      <c r="B552" s="27" t="s">
        <v>451</v>
      </c>
      <c r="C552" s="281">
        <v>588770</v>
      </c>
      <c r="D552" s="45">
        <v>0</v>
      </c>
      <c r="E552" s="46">
        <f t="shared" si="186"/>
        <v>0</v>
      </c>
      <c r="F552" s="46">
        <f t="shared" si="187"/>
        <v>0</v>
      </c>
      <c r="G552" s="46">
        <f t="shared" si="188"/>
        <v>0</v>
      </c>
      <c r="H552" s="53" t="e">
        <f t="shared" si="189"/>
        <v>#DIV/0!</v>
      </c>
      <c r="I552" s="54" t="e">
        <f t="shared" si="190"/>
        <v>#DIV/0!</v>
      </c>
      <c r="J552" s="65"/>
      <c r="K552" s="78">
        <f t="shared" si="191"/>
        <v>0</v>
      </c>
      <c r="L552" s="306"/>
      <c r="M552" s="79">
        <f t="shared" si="192"/>
        <v>0</v>
      </c>
      <c r="N552" s="65"/>
      <c r="O552" s="78">
        <f t="shared" si="193"/>
        <v>0</v>
      </c>
      <c r="P552" s="45"/>
      <c r="Q552" s="79">
        <f t="shared" si="194"/>
        <v>0</v>
      </c>
      <c r="R552" s="65"/>
      <c r="S552" s="78">
        <f t="shared" si="195"/>
        <v>0</v>
      </c>
      <c r="T552" s="45"/>
      <c r="U552" s="79">
        <f t="shared" si="196"/>
        <v>0</v>
      </c>
      <c r="V552" s="65"/>
      <c r="W552" s="78">
        <f t="shared" si="197"/>
        <v>0</v>
      </c>
      <c r="X552" s="45"/>
      <c r="Y552" s="79">
        <f t="shared" si="198"/>
        <v>0</v>
      </c>
      <c r="Z552" s="65"/>
      <c r="AA552" s="78">
        <f t="shared" si="199"/>
        <v>0</v>
      </c>
      <c r="AB552" s="45"/>
      <c r="AC552" s="79">
        <f t="shared" si="200"/>
        <v>0</v>
      </c>
      <c r="AD552" s="65"/>
      <c r="AE552" s="78">
        <f t="shared" si="201"/>
        <v>0</v>
      </c>
      <c r="AF552" s="45"/>
      <c r="AG552" s="79">
        <f t="shared" si="202"/>
        <v>0</v>
      </c>
    </row>
    <row r="553" spans="1:33" ht="16.5" customHeight="1" outlineLevel="1">
      <c r="A553" s="12">
        <v>3103020</v>
      </c>
      <c r="B553" s="27" t="s">
        <v>452</v>
      </c>
      <c r="C553" s="281">
        <v>135280</v>
      </c>
      <c r="D553" s="45"/>
      <c r="E553" s="46">
        <f t="shared" si="186"/>
        <v>0</v>
      </c>
      <c r="F553" s="46">
        <f t="shared" si="187"/>
        <v>0</v>
      </c>
      <c r="G553" s="46">
        <f t="shared" si="188"/>
        <v>0</v>
      </c>
      <c r="H553" s="53" t="e">
        <f t="shared" si="189"/>
        <v>#DIV/0!</v>
      </c>
      <c r="I553" s="54" t="e">
        <f t="shared" si="190"/>
        <v>#DIV/0!</v>
      </c>
      <c r="J553" s="65"/>
      <c r="K553" s="78">
        <f t="shared" si="191"/>
        <v>0</v>
      </c>
      <c r="L553" s="306"/>
      <c r="M553" s="79">
        <f t="shared" si="192"/>
        <v>0</v>
      </c>
      <c r="N553" s="65"/>
      <c r="O553" s="78">
        <f t="shared" si="193"/>
        <v>0</v>
      </c>
      <c r="P553" s="45"/>
      <c r="Q553" s="79">
        <f t="shared" si="194"/>
        <v>0</v>
      </c>
      <c r="R553" s="65"/>
      <c r="S553" s="78">
        <f t="shared" si="195"/>
        <v>0</v>
      </c>
      <c r="T553" s="45"/>
      <c r="U553" s="79">
        <f t="shared" si="196"/>
        <v>0</v>
      </c>
      <c r="V553" s="65"/>
      <c r="W553" s="78">
        <f t="shared" si="197"/>
        <v>0</v>
      </c>
      <c r="X553" s="45"/>
      <c r="Y553" s="79">
        <f t="shared" si="198"/>
        <v>0</v>
      </c>
      <c r="Z553" s="65"/>
      <c r="AA553" s="78">
        <f t="shared" si="199"/>
        <v>0</v>
      </c>
      <c r="AB553" s="45"/>
      <c r="AC553" s="79">
        <f t="shared" si="200"/>
        <v>0</v>
      </c>
      <c r="AD553" s="65"/>
      <c r="AE553" s="78">
        <f t="shared" si="201"/>
        <v>0</v>
      </c>
      <c r="AF553" s="45"/>
      <c r="AG553" s="79">
        <f t="shared" si="202"/>
        <v>0</v>
      </c>
    </row>
    <row r="554" spans="1:33" ht="16.5" customHeight="1" outlineLevel="1">
      <c r="A554" s="12">
        <v>3103016</v>
      </c>
      <c r="B554" s="27" t="s">
        <v>453</v>
      </c>
      <c r="C554" s="281">
        <v>577120</v>
      </c>
      <c r="D554" s="45"/>
      <c r="E554" s="46">
        <f t="shared" si="186"/>
        <v>0</v>
      </c>
      <c r="F554" s="46">
        <f t="shared" si="187"/>
        <v>0</v>
      </c>
      <c r="G554" s="46">
        <f t="shared" si="188"/>
        <v>0</v>
      </c>
      <c r="H554" s="53" t="e">
        <f t="shared" si="189"/>
        <v>#DIV/0!</v>
      </c>
      <c r="I554" s="54" t="e">
        <f t="shared" si="190"/>
        <v>#DIV/0!</v>
      </c>
      <c r="J554" s="65"/>
      <c r="K554" s="78">
        <f t="shared" si="191"/>
        <v>0</v>
      </c>
      <c r="L554" s="306"/>
      <c r="M554" s="79">
        <f t="shared" si="192"/>
        <v>0</v>
      </c>
      <c r="N554" s="65"/>
      <c r="O554" s="78">
        <f t="shared" si="193"/>
        <v>0</v>
      </c>
      <c r="P554" s="45"/>
      <c r="Q554" s="79">
        <f t="shared" si="194"/>
        <v>0</v>
      </c>
      <c r="R554" s="65"/>
      <c r="S554" s="78">
        <f t="shared" si="195"/>
        <v>0</v>
      </c>
      <c r="T554" s="45"/>
      <c r="U554" s="79">
        <f t="shared" si="196"/>
        <v>0</v>
      </c>
      <c r="V554" s="65"/>
      <c r="W554" s="78">
        <f t="shared" si="197"/>
        <v>0</v>
      </c>
      <c r="X554" s="45"/>
      <c r="Y554" s="79">
        <f t="shared" si="198"/>
        <v>0</v>
      </c>
      <c r="Z554" s="65"/>
      <c r="AA554" s="78">
        <f t="shared" si="199"/>
        <v>0</v>
      </c>
      <c r="AB554" s="45"/>
      <c r="AC554" s="79">
        <f t="shared" si="200"/>
        <v>0</v>
      </c>
      <c r="AD554" s="65"/>
      <c r="AE554" s="78">
        <f t="shared" si="201"/>
        <v>0</v>
      </c>
      <c r="AF554" s="45"/>
      <c r="AG554" s="79">
        <f t="shared" si="202"/>
        <v>0</v>
      </c>
    </row>
    <row r="555" spans="1:33" ht="16.5" customHeight="1" outlineLevel="1">
      <c r="A555" s="12">
        <v>3103021</v>
      </c>
      <c r="B555" s="27" t="s">
        <v>454</v>
      </c>
      <c r="C555" s="281">
        <v>740460</v>
      </c>
      <c r="D555" s="45"/>
      <c r="E555" s="46">
        <f t="shared" si="186"/>
        <v>0</v>
      </c>
      <c r="F555" s="46">
        <f t="shared" si="187"/>
        <v>0</v>
      </c>
      <c r="G555" s="46">
        <f t="shared" si="188"/>
        <v>0</v>
      </c>
      <c r="H555" s="53" t="e">
        <f t="shared" si="189"/>
        <v>#DIV/0!</v>
      </c>
      <c r="I555" s="54" t="e">
        <f t="shared" si="190"/>
        <v>#DIV/0!</v>
      </c>
      <c r="J555" s="65"/>
      <c r="K555" s="78">
        <f t="shared" si="191"/>
        <v>0</v>
      </c>
      <c r="L555" s="306"/>
      <c r="M555" s="79">
        <f t="shared" si="192"/>
        <v>0</v>
      </c>
      <c r="N555" s="65"/>
      <c r="O555" s="78">
        <f t="shared" si="193"/>
        <v>0</v>
      </c>
      <c r="P555" s="45"/>
      <c r="Q555" s="79">
        <f t="shared" si="194"/>
        <v>0</v>
      </c>
      <c r="R555" s="65"/>
      <c r="S555" s="78">
        <f t="shared" si="195"/>
        <v>0</v>
      </c>
      <c r="T555" s="45"/>
      <c r="U555" s="79">
        <f t="shared" si="196"/>
        <v>0</v>
      </c>
      <c r="V555" s="65"/>
      <c r="W555" s="78">
        <f t="shared" si="197"/>
        <v>0</v>
      </c>
      <c r="X555" s="45"/>
      <c r="Y555" s="79">
        <f t="shared" si="198"/>
        <v>0</v>
      </c>
      <c r="Z555" s="65"/>
      <c r="AA555" s="78">
        <f t="shared" si="199"/>
        <v>0</v>
      </c>
      <c r="AB555" s="45"/>
      <c r="AC555" s="79">
        <f t="shared" si="200"/>
        <v>0</v>
      </c>
      <c r="AD555" s="65"/>
      <c r="AE555" s="78">
        <f t="shared" si="201"/>
        <v>0</v>
      </c>
      <c r="AF555" s="45"/>
      <c r="AG555" s="79">
        <f t="shared" si="202"/>
        <v>0</v>
      </c>
    </row>
    <row r="556" spans="1:33" ht="16.5" customHeight="1" outlineLevel="1">
      <c r="A556" s="12">
        <v>3103018</v>
      </c>
      <c r="B556" s="27" t="s">
        <v>455</v>
      </c>
      <c r="C556" s="281">
        <v>506810</v>
      </c>
      <c r="D556" s="45"/>
      <c r="E556" s="46">
        <f t="shared" si="186"/>
        <v>0</v>
      </c>
      <c r="F556" s="46">
        <f t="shared" si="187"/>
        <v>0</v>
      </c>
      <c r="G556" s="46">
        <f t="shared" si="188"/>
        <v>0</v>
      </c>
      <c r="H556" s="53" t="e">
        <f t="shared" si="189"/>
        <v>#DIV/0!</v>
      </c>
      <c r="I556" s="54" t="e">
        <f t="shared" si="190"/>
        <v>#DIV/0!</v>
      </c>
      <c r="J556" s="65"/>
      <c r="K556" s="78">
        <f t="shared" si="191"/>
        <v>0</v>
      </c>
      <c r="L556" s="306"/>
      <c r="M556" s="79">
        <f t="shared" si="192"/>
        <v>0</v>
      </c>
      <c r="N556" s="65"/>
      <c r="O556" s="78">
        <f t="shared" si="193"/>
        <v>0</v>
      </c>
      <c r="P556" s="45"/>
      <c r="Q556" s="79">
        <f t="shared" si="194"/>
        <v>0</v>
      </c>
      <c r="R556" s="65"/>
      <c r="S556" s="78">
        <f t="shared" si="195"/>
        <v>0</v>
      </c>
      <c r="T556" s="45"/>
      <c r="U556" s="79">
        <f t="shared" si="196"/>
        <v>0</v>
      </c>
      <c r="V556" s="65"/>
      <c r="W556" s="78">
        <f t="shared" si="197"/>
        <v>0</v>
      </c>
      <c r="X556" s="45"/>
      <c r="Y556" s="79">
        <f t="shared" si="198"/>
        <v>0</v>
      </c>
      <c r="Z556" s="65"/>
      <c r="AA556" s="78">
        <f t="shared" si="199"/>
        <v>0</v>
      </c>
      <c r="AB556" s="45"/>
      <c r="AC556" s="79">
        <f t="shared" si="200"/>
        <v>0</v>
      </c>
      <c r="AD556" s="65"/>
      <c r="AE556" s="78">
        <f t="shared" si="201"/>
        <v>0</v>
      </c>
      <c r="AF556" s="45"/>
      <c r="AG556" s="79">
        <f t="shared" si="202"/>
        <v>0</v>
      </c>
    </row>
    <row r="557" spans="1:33" ht="16.5" customHeight="1" outlineLevel="1">
      <c r="A557" s="12">
        <v>3103017</v>
      </c>
      <c r="B557" s="27" t="s">
        <v>456</v>
      </c>
      <c r="C557" s="281">
        <v>879220</v>
      </c>
      <c r="D557" s="45"/>
      <c r="E557" s="46">
        <f t="shared" si="186"/>
        <v>0</v>
      </c>
      <c r="F557" s="46">
        <f t="shared" si="187"/>
        <v>0</v>
      </c>
      <c r="G557" s="46">
        <f t="shared" si="188"/>
        <v>0</v>
      </c>
      <c r="H557" s="53" t="e">
        <f t="shared" si="189"/>
        <v>#DIV/0!</v>
      </c>
      <c r="I557" s="54" t="e">
        <f t="shared" si="190"/>
        <v>#DIV/0!</v>
      </c>
      <c r="J557" s="65"/>
      <c r="K557" s="78">
        <f t="shared" si="191"/>
        <v>0</v>
      </c>
      <c r="L557" s="306"/>
      <c r="M557" s="79">
        <f t="shared" si="192"/>
        <v>0</v>
      </c>
      <c r="N557" s="65"/>
      <c r="O557" s="78">
        <f t="shared" si="193"/>
        <v>0</v>
      </c>
      <c r="P557" s="45"/>
      <c r="Q557" s="79">
        <f t="shared" si="194"/>
        <v>0</v>
      </c>
      <c r="R557" s="65"/>
      <c r="S557" s="78">
        <f t="shared" si="195"/>
        <v>0</v>
      </c>
      <c r="T557" s="45"/>
      <c r="U557" s="79">
        <f t="shared" si="196"/>
        <v>0</v>
      </c>
      <c r="V557" s="65"/>
      <c r="W557" s="78">
        <f t="shared" si="197"/>
        <v>0</v>
      </c>
      <c r="X557" s="45"/>
      <c r="Y557" s="79">
        <f t="shared" si="198"/>
        <v>0</v>
      </c>
      <c r="Z557" s="65"/>
      <c r="AA557" s="78">
        <f t="shared" si="199"/>
        <v>0</v>
      </c>
      <c r="AB557" s="45"/>
      <c r="AC557" s="79">
        <f t="shared" si="200"/>
        <v>0</v>
      </c>
      <c r="AD557" s="65"/>
      <c r="AE557" s="78">
        <f t="shared" si="201"/>
        <v>0</v>
      </c>
      <c r="AF557" s="45"/>
      <c r="AG557" s="79">
        <f t="shared" si="202"/>
        <v>0</v>
      </c>
    </row>
    <row r="558" spans="1:33" ht="16.5" customHeight="1" outlineLevel="1">
      <c r="A558" s="12"/>
      <c r="B558" s="27"/>
      <c r="C558" s="14"/>
      <c r="D558" s="45"/>
      <c r="E558" s="46"/>
      <c r="F558" s="46"/>
      <c r="G558" s="46"/>
      <c r="H558" s="53"/>
      <c r="I558" s="54"/>
      <c r="J558" s="65"/>
      <c r="K558" s="78"/>
      <c r="L558" s="306"/>
      <c r="M558" s="79"/>
      <c r="N558" s="65"/>
      <c r="O558" s="78"/>
      <c r="P558" s="45"/>
      <c r="Q558" s="79"/>
      <c r="R558" s="65"/>
      <c r="S558" s="78"/>
      <c r="T558" s="45"/>
      <c r="U558" s="79"/>
      <c r="V558" s="65"/>
      <c r="W558" s="78"/>
      <c r="X558" s="45"/>
      <c r="Y558" s="79"/>
      <c r="Z558" s="65"/>
      <c r="AA558" s="78"/>
      <c r="AB558" s="45"/>
      <c r="AC558" s="79"/>
      <c r="AD558" s="65"/>
      <c r="AE558" s="78"/>
      <c r="AF558" s="45"/>
      <c r="AG558" s="79"/>
    </row>
    <row r="559" spans="1:33" ht="16.5" customHeight="1">
      <c r="A559" s="58"/>
      <c r="B559" s="141" t="s">
        <v>457</v>
      </c>
      <c r="C559" s="59"/>
      <c r="D559" s="60"/>
      <c r="E559" s="61"/>
      <c r="F559" s="61"/>
      <c r="G559" s="61"/>
      <c r="H559" s="62"/>
      <c r="I559" s="63"/>
      <c r="J559" s="84"/>
      <c r="K559" s="85"/>
      <c r="L559" s="60"/>
      <c r="M559" s="86"/>
      <c r="N559" s="84"/>
      <c r="O559" s="85"/>
      <c r="P559" s="60"/>
      <c r="Q559" s="86"/>
      <c r="R559" s="84"/>
      <c r="S559" s="85"/>
      <c r="T559" s="60"/>
      <c r="U559" s="86"/>
      <c r="V559" s="84"/>
      <c r="W559" s="85"/>
      <c r="X559" s="60"/>
      <c r="Y559" s="86"/>
      <c r="Z559" s="84"/>
      <c r="AA559" s="85"/>
      <c r="AB559" s="60"/>
      <c r="AC559" s="86"/>
      <c r="AD559" s="84"/>
      <c r="AE559" s="85"/>
      <c r="AF559" s="60"/>
      <c r="AG559" s="86"/>
    </row>
    <row r="560" spans="1:33" ht="16.5" customHeight="1">
      <c r="A560" s="12" t="s">
        <v>920</v>
      </c>
      <c r="B560" s="27" t="s">
        <v>458</v>
      </c>
      <c r="C560" s="281">
        <v>130850</v>
      </c>
      <c r="D560" s="45"/>
      <c r="E560" s="46">
        <f t="shared" si="186"/>
        <v>0</v>
      </c>
      <c r="F560" s="46">
        <f t="shared" si="187"/>
        <v>0</v>
      </c>
      <c r="G560" s="46">
        <f t="shared" si="188"/>
        <v>0</v>
      </c>
      <c r="H560" s="53" t="e">
        <f t="shared" si="189"/>
        <v>#DIV/0!</v>
      </c>
      <c r="I560" s="54" t="e">
        <f t="shared" si="190"/>
        <v>#DIV/0!</v>
      </c>
      <c r="J560" s="65"/>
      <c r="K560" s="78">
        <f t="shared" si="191"/>
        <v>0</v>
      </c>
      <c r="L560" s="306"/>
      <c r="M560" s="79">
        <f t="shared" si="192"/>
        <v>0</v>
      </c>
      <c r="N560" s="65">
        <v>0</v>
      </c>
      <c r="O560" s="78">
        <f t="shared" si="193"/>
        <v>0</v>
      </c>
      <c r="P560" s="45"/>
      <c r="Q560" s="79">
        <f t="shared" si="194"/>
        <v>0</v>
      </c>
      <c r="R560" s="65"/>
      <c r="S560" s="78">
        <f t="shared" si="195"/>
        <v>0</v>
      </c>
      <c r="T560" s="45"/>
      <c r="U560" s="79">
        <f t="shared" si="196"/>
        <v>0</v>
      </c>
      <c r="V560" s="65"/>
      <c r="W560" s="78">
        <f t="shared" si="197"/>
        <v>0</v>
      </c>
      <c r="X560" s="45"/>
      <c r="Y560" s="79">
        <f t="shared" si="198"/>
        <v>0</v>
      </c>
      <c r="Z560" s="65"/>
      <c r="AA560" s="78">
        <f t="shared" si="199"/>
        <v>0</v>
      </c>
      <c r="AB560" s="45"/>
      <c r="AC560" s="79">
        <f t="shared" si="200"/>
        <v>0</v>
      </c>
      <c r="AD560" s="65"/>
      <c r="AE560" s="78">
        <f t="shared" si="201"/>
        <v>0</v>
      </c>
      <c r="AF560" s="45"/>
      <c r="AG560" s="79">
        <f t="shared" si="202"/>
        <v>0</v>
      </c>
    </row>
    <row r="561" spans="1:33" ht="16.5" customHeight="1">
      <c r="A561" s="12" t="s">
        <v>921</v>
      </c>
      <c r="B561" s="27" t="s">
        <v>459</v>
      </c>
      <c r="C561" s="281">
        <v>130850</v>
      </c>
      <c r="D561" s="45"/>
      <c r="E561" s="46">
        <f t="shared" si="186"/>
        <v>0</v>
      </c>
      <c r="F561" s="46">
        <f t="shared" si="187"/>
        <v>0</v>
      </c>
      <c r="G561" s="46">
        <f t="shared" si="188"/>
        <v>0</v>
      </c>
      <c r="H561" s="53" t="e">
        <f t="shared" si="189"/>
        <v>#DIV/0!</v>
      </c>
      <c r="I561" s="54" t="e">
        <f t="shared" si="190"/>
        <v>#DIV/0!</v>
      </c>
      <c r="J561" s="65"/>
      <c r="K561" s="78">
        <f t="shared" si="191"/>
        <v>0</v>
      </c>
      <c r="L561" s="306"/>
      <c r="M561" s="79">
        <f t="shared" si="192"/>
        <v>0</v>
      </c>
      <c r="N561" s="65"/>
      <c r="O561" s="78">
        <f t="shared" si="193"/>
        <v>0</v>
      </c>
      <c r="P561" s="45"/>
      <c r="Q561" s="79">
        <f t="shared" si="194"/>
        <v>0</v>
      </c>
      <c r="R561" s="65"/>
      <c r="S561" s="78">
        <f t="shared" si="195"/>
        <v>0</v>
      </c>
      <c r="T561" s="45"/>
      <c r="U561" s="79">
        <f t="shared" si="196"/>
        <v>0</v>
      </c>
      <c r="V561" s="65"/>
      <c r="W561" s="78">
        <f t="shared" si="197"/>
        <v>0</v>
      </c>
      <c r="X561" s="45"/>
      <c r="Y561" s="79">
        <f t="shared" si="198"/>
        <v>0</v>
      </c>
      <c r="Z561" s="65"/>
      <c r="AA561" s="78">
        <f t="shared" si="199"/>
        <v>0</v>
      </c>
      <c r="AB561" s="45"/>
      <c r="AC561" s="79">
        <f t="shared" si="200"/>
        <v>0</v>
      </c>
      <c r="AD561" s="65"/>
      <c r="AE561" s="78">
        <f t="shared" si="201"/>
        <v>0</v>
      </c>
      <c r="AF561" s="45"/>
      <c r="AG561" s="79">
        <f t="shared" si="202"/>
        <v>0</v>
      </c>
    </row>
    <row r="562" spans="1:33" ht="16.5" customHeight="1" outlineLevel="1">
      <c r="A562" s="12" t="s">
        <v>922</v>
      </c>
      <c r="B562" s="27" t="s">
        <v>460</v>
      </c>
      <c r="C562" s="281">
        <v>58870</v>
      </c>
      <c r="D562" s="45"/>
      <c r="E562" s="46">
        <f t="shared" si="186"/>
        <v>0</v>
      </c>
      <c r="F562" s="46">
        <f t="shared" si="187"/>
        <v>0</v>
      </c>
      <c r="G562" s="46">
        <f t="shared" si="188"/>
        <v>0</v>
      </c>
      <c r="H562" s="53" t="e">
        <f t="shared" si="189"/>
        <v>#DIV/0!</v>
      </c>
      <c r="I562" s="54" t="e">
        <f t="shared" si="190"/>
        <v>#DIV/0!</v>
      </c>
      <c r="J562" s="65"/>
      <c r="K562" s="78">
        <f t="shared" si="191"/>
        <v>0</v>
      </c>
      <c r="L562" s="306"/>
      <c r="M562" s="79">
        <f t="shared" si="192"/>
        <v>0</v>
      </c>
      <c r="N562" s="65"/>
      <c r="O562" s="78">
        <f t="shared" si="193"/>
        <v>0</v>
      </c>
      <c r="P562" s="45"/>
      <c r="Q562" s="79">
        <f t="shared" si="194"/>
        <v>0</v>
      </c>
      <c r="R562" s="65"/>
      <c r="S562" s="78">
        <f t="shared" si="195"/>
        <v>0</v>
      </c>
      <c r="T562" s="45"/>
      <c r="U562" s="79">
        <f t="shared" si="196"/>
        <v>0</v>
      </c>
      <c r="V562" s="65"/>
      <c r="W562" s="78">
        <f t="shared" si="197"/>
        <v>0</v>
      </c>
      <c r="X562" s="45"/>
      <c r="Y562" s="79">
        <f t="shared" si="198"/>
        <v>0</v>
      </c>
      <c r="Z562" s="65"/>
      <c r="AA562" s="78">
        <f t="shared" si="199"/>
        <v>0</v>
      </c>
      <c r="AB562" s="45"/>
      <c r="AC562" s="79">
        <f t="shared" si="200"/>
        <v>0</v>
      </c>
      <c r="AD562" s="65"/>
      <c r="AE562" s="78">
        <f t="shared" si="201"/>
        <v>0</v>
      </c>
      <c r="AF562" s="45"/>
      <c r="AG562" s="79">
        <f t="shared" si="202"/>
        <v>0</v>
      </c>
    </row>
    <row r="563" spans="1:33" ht="16.5" customHeight="1" outlineLevel="1">
      <c r="A563" s="12" t="s">
        <v>923</v>
      </c>
      <c r="B563" s="27" t="s">
        <v>461</v>
      </c>
      <c r="C563" s="281">
        <v>58870</v>
      </c>
      <c r="D563" s="45"/>
      <c r="E563" s="46">
        <f t="shared" si="186"/>
        <v>0</v>
      </c>
      <c r="F563" s="46">
        <f t="shared" si="187"/>
        <v>0</v>
      </c>
      <c r="G563" s="46">
        <f t="shared" si="188"/>
        <v>0</v>
      </c>
      <c r="H563" s="53" t="e">
        <f t="shared" si="189"/>
        <v>#DIV/0!</v>
      </c>
      <c r="I563" s="54" t="e">
        <f t="shared" si="190"/>
        <v>#DIV/0!</v>
      </c>
      <c r="J563" s="65"/>
      <c r="K563" s="78">
        <f t="shared" si="191"/>
        <v>0</v>
      </c>
      <c r="L563" s="306"/>
      <c r="M563" s="79">
        <f t="shared" si="192"/>
        <v>0</v>
      </c>
      <c r="N563" s="65"/>
      <c r="O563" s="78">
        <f t="shared" si="193"/>
        <v>0</v>
      </c>
      <c r="P563" s="45"/>
      <c r="Q563" s="79">
        <f t="shared" si="194"/>
        <v>0</v>
      </c>
      <c r="R563" s="65"/>
      <c r="S563" s="78">
        <f t="shared" si="195"/>
        <v>0</v>
      </c>
      <c r="T563" s="45"/>
      <c r="U563" s="79">
        <f t="shared" si="196"/>
        <v>0</v>
      </c>
      <c r="V563" s="65"/>
      <c r="W563" s="78">
        <f t="shared" si="197"/>
        <v>0</v>
      </c>
      <c r="X563" s="45"/>
      <c r="Y563" s="79">
        <f t="shared" si="198"/>
        <v>0</v>
      </c>
      <c r="Z563" s="65"/>
      <c r="AA563" s="78">
        <f t="shared" si="199"/>
        <v>0</v>
      </c>
      <c r="AB563" s="45"/>
      <c r="AC563" s="79">
        <f t="shared" si="200"/>
        <v>0</v>
      </c>
      <c r="AD563" s="65"/>
      <c r="AE563" s="78">
        <f t="shared" si="201"/>
        <v>0</v>
      </c>
      <c r="AF563" s="45"/>
      <c r="AG563" s="79">
        <f t="shared" si="202"/>
        <v>0</v>
      </c>
    </row>
    <row r="564" spans="1:33" ht="16.5" customHeight="1" outlineLevel="1">
      <c r="A564" s="12" t="s">
        <v>924</v>
      </c>
      <c r="B564" s="27" t="s">
        <v>462</v>
      </c>
      <c r="C564" s="281">
        <v>27530</v>
      </c>
      <c r="D564" s="45"/>
      <c r="E564" s="46">
        <f t="shared" si="186"/>
        <v>0</v>
      </c>
      <c r="F564" s="46">
        <f t="shared" si="187"/>
        <v>0</v>
      </c>
      <c r="G564" s="46">
        <f t="shared" si="188"/>
        <v>0</v>
      </c>
      <c r="H564" s="53" t="e">
        <f t="shared" si="189"/>
        <v>#DIV/0!</v>
      </c>
      <c r="I564" s="54" t="e">
        <f t="shared" si="190"/>
        <v>#DIV/0!</v>
      </c>
      <c r="J564" s="65"/>
      <c r="K564" s="78">
        <f t="shared" si="191"/>
        <v>0</v>
      </c>
      <c r="L564" s="306"/>
      <c r="M564" s="79">
        <f t="shared" si="192"/>
        <v>0</v>
      </c>
      <c r="N564" s="65"/>
      <c r="O564" s="78">
        <f t="shared" si="193"/>
        <v>0</v>
      </c>
      <c r="P564" s="45"/>
      <c r="Q564" s="79">
        <f t="shared" si="194"/>
        <v>0</v>
      </c>
      <c r="R564" s="65"/>
      <c r="S564" s="78">
        <f t="shared" si="195"/>
        <v>0</v>
      </c>
      <c r="T564" s="45"/>
      <c r="U564" s="79">
        <f t="shared" si="196"/>
        <v>0</v>
      </c>
      <c r="V564" s="65"/>
      <c r="W564" s="78">
        <f t="shared" si="197"/>
        <v>0</v>
      </c>
      <c r="X564" s="45"/>
      <c r="Y564" s="79">
        <f t="shared" si="198"/>
        <v>0</v>
      </c>
      <c r="Z564" s="65"/>
      <c r="AA564" s="78">
        <f t="shared" si="199"/>
        <v>0</v>
      </c>
      <c r="AB564" s="45"/>
      <c r="AC564" s="79">
        <f t="shared" si="200"/>
        <v>0</v>
      </c>
      <c r="AD564" s="65"/>
      <c r="AE564" s="78">
        <f t="shared" si="201"/>
        <v>0</v>
      </c>
      <c r="AF564" s="45"/>
      <c r="AG564" s="79">
        <f t="shared" si="202"/>
        <v>0</v>
      </c>
    </row>
    <row r="565" spans="1:33" ht="16.5" customHeight="1" outlineLevel="1">
      <c r="A565" s="12" t="s">
        <v>925</v>
      </c>
      <c r="B565" s="27" t="s">
        <v>463</v>
      </c>
      <c r="C565" s="281">
        <v>12880</v>
      </c>
      <c r="D565" s="45"/>
      <c r="E565" s="46">
        <f t="shared" si="186"/>
        <v>0</v>
      </c>
      <c r="F565" s="46">
        <f t="shared" si="187"/>
        <v>0</v>
      </c>
      <c r="G565" s="46">
        <f t="shared" si="188"/>
        <v>0</v>
      </c>
      <c r="H565" s="53" t="e">
        <f t="shared" si="189"/>
        <v>#DIV/0!</v>
      </c>
      <c r="I565" s="54" t="e">
        <f t="shared" si="190"/>
        <v>#DIV/0!</v>
      </c>
      <c r="J565" s="65"/>
      <c r="K565" s="78">
        <f t="shared" si="191"/>
        <v>0</v>
      </c>
      <c r="L565" s="306"/>
      <c r="M565" s="79">
        <f t="shared" si="192"/>
        <v>0</v>
      </c>
      <c r="N565" s="65"/>
      <c r="O565" s="78">
        <f t="shared" si="193"/>
        <v>0</v>
      </c>
      <c r="P565" s="45"/>
      <c r="Q565" s="79">
        <f t="shared" si="194"/>
        <v>0</v>
      </c>
      <c r="R565" s="65"/>
      <c r="S565" s="78">
        <f t="shared" si="195"/>
        <v>0</v>
      </c>
      <c r="T565" s="45"/>
      <c r="U565" s="79">
        <f t="shared" si="196"/>
        <v>0</v>
      </c>
      <c r="V565" s="65"/>
      <c r="W565" s="78">
        <f t="shared" si="197"/>
        <v>0</v>
      </c>
      <c r="X565" s="45"/>
      <c r="Y565" s="79">
        <f t="shared" si="198"/>
        <v>0</v>
      </c>
      <c r="Z565" s="65"/>
      <c r="AA565" s="78">
        <f t="shared" si="199"/>
        <v>0</v>
      </c>
      <c r="AB565" s="45"/>
      <c r="AC565" s="79">
        <f t="shared" si="200"/>
        <v>0</v>
      </c>
      <c r="AD565" s="65"/>
      <c r="AE565" s="78">
        <f t="shared" si="201"/>
        <v>0</v>
      </c>
      <c r="AF565" s="45"/>
      <c r="AG565" s="79">
        <f t="shared" si="202"/>
        <v>0</v>
      </c>
    </row>
    <row r="566" spans="1:33" ht="16.5" customHeight="1" outlineLevel="1">
      <c r="A566" s="12" t="s">
        <v>925</v>
      </c>
      <c r="B566" s="27" t="s">
        <v>464</v>
      </c>
      <c r="C566" s="281">
        <v>12880</v>
      </c>
      <c r="D566" s="45"/>
      <c r="E566" s="46">
        <f t="shared" si="186"/>
        <v>0</v>
      </c>
      <c r="F566" s="46">
        <f t="shared" si="187"/>
        <v>0</v>
      </c>
      <c r="G566" s="46">
        <f t="shared" si="188"/>
        <v>0</v>
      </c>
      <c r="H566" s="53" t="e">
        <f t="shared" si="189"/>
        <v>#DIV/0!</v>
      </c>
      <c r="I566" s="54" t="e">
        <f t="shared" si="190"/>
        <v>#DIV/0!</v>
      </c>
      <c r="J566" s="65"/>
      <c r="K566" s="78">
        <f t="shared" si="191"/>
        <v>0</v>
      </c>
      <c r="L566" s="306"/>
      <c r="M566" s="79">
        <f t="shared" si="192"/>
        <v>0</v>
      </c>
      <c r="N566" s="65"/>
      <c r="O566" s="78">
        <f t="shared" si="193"/>
        <v>0</v>
      </c>
      <c r="P566" s="45"/>
      <c r="Q566" s="79">
        <f t="shared" si="194"/>
        <v>0</v>
      </c>
      <c r="R566" s="65"/>
      <c r="S566" s="78">
        <f t="shared" si="195"/>
        <v>0</v>
      </c>
      <c r="T566" s="45"/>
      <c r="U566" s="79">
        <f t="shared" si="196"/>
        <v>0</v>
      </c>
      <c r="V566" s="65"/>
      <c r="W566" s="78">
        <f t="shared" si="197"/>
        <v>0</v>
      </c>
      <c r="X566" s="45"/>
      <c r="Y566" s="79">
        <f t="shared" si="198"/>
        <v>0</v>
      </c>
      <c r="Z566" s="65"/>
      <c r="AA566" s="78">
        <f t="shared" si="199"/>
        <v>0</v>
      </c>
      <c r="AB566" s="45"/>
      <c r="AC566" s="79">
        <f t="shared" si="200"/>
        <v>0</v>
      </c>
      <c r="AD566" s="65"/>
      <c r="AE566" s="78">
        <f t="shared" si="201"/>
        <v>0</v>
      </c>
      <c r="AF566" s="45"/>
      <c r="AG566" s="79">
        <f t="shared" si="202"/>
        <v>0</v>
      </c>
    </row>
    <row r="567" spans="1:33" ht="16.5" customHeight="1" outlineLevel="1">
      <c r="A567" s="12" t="s">
        <v>926</v>
      </c>
      <c r="B567" s="27" t="s">
        <v>465</v>
      </c>
      <c r="C567" s="281">
        <v>26920</v>
      </c>
      <c r="D567" s="45"/>
      <c r="E567" s="46">
        <f t="shared" si="186"/>
        <v>0</v>
      </c>
      <c r="F567" s="46">
        <f t="shared" si="187"/>
        <v>0</v>
      </c>
      <c r="G567" s="46">
        <f t="shared" si="188"/>
        <v>0</v>
      </c>
      <c r="H567" s="53" t="e">
        <f t="shared" si="189"/>
        <v>#DIV/0!</v>
      </c>
      <c r="I567" s="54" t="e">
        <f t="shared" si="190"/>
        <v>#DIV/0!</v>
      </c>
      <c r="J567" s="65"/>
      <c r="K567" s="78">
        <f t="shared" si="191"/>
        <v>0</v>
      </c>
      <c r="L567" s="306"/>
      <c r="M567" s="79">
        <f t="shared" si="192"/>
        <v>0</v>
      </c>
      <c r="N567" s="65"/>
      <c r="O567" s="78">
        <f t="shared" si="193"/>
        <v>0</v>
      </c>
      <c r="P567" s="45"/>
      <c r="Q567" s="79">
        <f t="shared" si="194"/>
        <v>0</v>
      </c>
      <c r="R567" s="65"/>
      <c r="S567" s="78">
        <f t="shared" si="195"/>
        <v>0</v>
      </c>
      <c r="T567" s="45"/>
      <c r="U567" s="79">
        <f t="shared" si="196"/>
        <v>0</v>
      </c>
      <c r="V567" s="65"/>
      <c r="W567" s="78">
        <f t="shared" si="197"/>
        <v>0</v>
      </c>
      <c r="X567" s="45"/>
      <c r="Y567" s="79">
        <f t="shared" si="198"/>
        <v>0</v>
      </c>
      <c r="Z567" s="65"/>
      <c r="AA567" s="78">
        <f t="shared" si="199"/>
        <v>0</v>
      </c>
      <c r="AB567" s="45"/>
      <c r="AC567" s="79">
        <f t="shared" si="200"/>
        <v>0</v>
      </c>
      <c r="AD567" s="65"/>
      <c r="AE567" s="78">
        <f t="shared" si="201"/>
        <v>0</v>
      </c>
      <c r="AF567" s="45"/>
      <c r="AG567" s="79">
        <f t="shared" si="202"/>
        <v>0</v>
      </c>
    </row>
    <row r="568" spans="1:33" ht="24.75" customHeight="1" outlineLevel="1">
      <c r="A568" s="12">
        <v>3103023</v>
      </c>
      <c r="B568" s="27" t="s">
        <v>466</v>
      </c>
      <c r="C568" s="281">
        <v>987740</v>
      </c>
      <c r="D568" s="45"/>
      <c r="E568" s="46">
        <f t="shared" si="186"/>
        <v>0</v>
      </c>
      <c r="F568" s="46">
        <f t="shared" si="187"/>
        <v>0</v>
      </c>
      <c r="G568" s="46">
        <f t="shared" si="188"/>
        <v>0</v>
      </c>
      <c r="H568" s="53" t="e">
        <f t="shared" si="189"/>
        <v>#DIV/0!</v>
      </c>
      <c r="I568" s="54" t="e">
        <f t="shared" si="190"/>
        <v>#DIV/0!</v>
      </c>
      <c r="J568" s="65"/>
      <c r="K568" s="78">
        <f t="shared" si="191"/>
        <v>0</v>
      </c>
      <c r="L568" s="306"/>
      <c r="M568" s="79">
        <f t="shared" si="192"/>
        <v>0</v>
      </c>
      <c r="N568" s="65"/>
      <c r="O568" s="78">
        <f t="shared" si="193"/>
        <v>0</v>
      </c>
      <c r="P568" s="45"/>
      <c r="Q568" s="79">
        <f t="shared" si="194"/>
        <v>0</v>
      </c>
      <c r="R568" s="65"/>
      <c r="S568" s="78">
        <f t="shared" si="195"/>
        <v>0</v>
      </c>
      <c r="T568" s="45"/>
      <c r="U568" s="79">
        <f t="shared" si="196"/>
        <v>0</v>
      </c>
      <c r="V568" s="65"/>
      <c r="W568" s="78">
        <f t="shared" si="197"/>
        <v>0</v>
      </c>
      <c r="X568" s="45"/>
      <c r="Y568" s="79">
        <f t="shared" si="198"/>
        <v>0</v>
      </c>
      <c r="Z568" s="65"/>
      <c r="AA568" s="78">
        <f t="shared" si="199"/>
        <v>0</v>
      </c>
      <c r="AB568" s="45"/>
      <c r="AC568" s="79">
        <f t="shared" si="200"/>
        <v>0</v>
      </c>
      <c r="AD568" s="65"/>
      <c r="AE568" s="78">
        <f t="shared" si="201"/>
        <v>0</v>
      </c>
      <c r="AF568" s="45"/>
      <c r="AG568" s="79">
        <f t="shared" si="202"/>
        <v>0</v>
      </c>
    </row>
    <row r="569" spans="1:33" ht="16.5" customHeight="1" outlineLevel="1">
      <c r="A569" s="12">
        <v>3103024</v>
      </c>
      <c r="B569" s="27" t="s">
        <v>467</v>
      </c>
      <c r="C569" s="281">
        <v>493030</v>
      </c>
      <c r="D569" s="45"/>
      <c r="E569" s="46">
        <f t="shared" si="186"/>
        <v>0</v>
      </c>
      <c r="F569" s="46">
        <f t="shared" si="187"/>
        <v>0</v>
      </c>
      <c r="G569" s="46">
        <f t="shared" si="188"/>
        <v>0</v>
      </c>
      <c r="H569" s="53" t="e">
        <f t="shared" si="189"/>
        <v>#DIV/0!</v>
      </c>
      <c r="I569" s="54" t="e">
        <f t="shared" si="190"/>
        <v>#DIV/0!</v>
      </c>
      <c r="J569" s="65"/>
      <c r="K569" s="78">
        <f t="shared" si="191"/>
        <v>0</v>
      </c>
      <c r="L569" s="306"/>
      <c r="M569" s="79">
        <f t="shared" si="192"/>
        <v>0</v>
      </c>
      <c r="N569" s="65"/>
      <c r="O569" s="78">
        <f t="shared" si="193"/>
        <v>0</v>
      </c>
      <c r="P569" s="45"/>
      <c r="Q569" s="79">
        <f t="shared" si="194"/>
        <v>0</v>
      </c>
      <c r="R569" s="65"/>
      <c r="S569" s="78">
        <f t="shared" si="195"/>
        <v>0</v>
      </c>
      <c r="T569" s="45"/>
      <c r="U569" s="79">
        <f t="shared" si="196"/>
        <v>0</v>
      </c>
      <c r="V569" s="65"/>
      <c r="W569" s="78">
        <f t="shared" si="197"/>
        <v>0</v>
      </c>
      <c r="X569" s="45"/>
      <c r="Y569" s="79">
        <f t="shared" si="198"/>
        <v>0</v>
      </c>
      <c r="Z569" s="65"/>
      <c r="AA569" s="78">
        <f t="shared" si="199"/>
        <v>0</v>
      </c>
      <c r="AB569" s="45"/>
      <c r="AC569" s="79">
        <f t="shared" si="200"/>
        <v>0</v>
      </c>
      <c r="AD569" s="65"/>
      <c r="AE569" s="78">
        <f t="shared" si="201"/>
        <v>0</v>
      </c>
      <c r="AF569" s="45"/>
      <c r="AG569" s="79">
        <f t="shared" si="202"/>
        <v>0</v>
      </c>
    </row>
    <row r="570" spans="1:33" ht="16.5" customHeight="1" outlineLevel="1">
      <c r="A570" s="12" t="s">
        <v>927</v>
      </c>
      <c r="B570" s="27" t="s">
        <v>468</v>
      </c>
      <c r="C570" s="281">
        <v>56900</v>
      </c>
      <c r="D570" s="45"/>
      <c r="E570" s="46">
        <f t="shared" si="186"/>
        <v>0</v>
      </c>
      <c r="F570" s="46">
        <f t="shared" si="187"/>
        <v>0</v>
      </c>
      <c r="G570" s="46">
        <f t="shared" si="188"/>
        <v>0</v>
      </c>
      <c r="H570" s="53" t="e">
        <f t="shared" si="189"/>
        <v>#DIV/0!</v>
      </c>
      <c r="I570" s="54" t="e">
        <f t="shared" si="190"/>
        <v>#DIV/0!</v>
      </c>
      <c r="J570" s="65"/>
      <c r="K570" s="78">
        <f t="shared" si="191"/>
        <v>0</v>
      </c>
      <c r="L570" s="306"/>
      <c r="M570" s="79">
        <f t="shared" si="192"/>
        <v>0</v>
      </c>
      <c r="N570" s="65"/>
      <c r="O570" s="78">
        <f t="shared" si="193"/>
        <v>0</v>
      </c>
      <c r="P570" s="45"/>
      <c r="Q570" s="79">
        <f t="shared" si="194"/>
        <v>0</v>
      </c>
      <c r="R570" s="65"/>
      <c r="S570" s="78">
        <f t="shared" si="195"/>
        <v>0</v>
      </c>
      <c r="T570" s="45"/>
      <c r="U570" s="79">
        <f t="shared" si="196"/>
        <v>0</v>
      </c>
      <c r="V570" s="65"/>
      <c r="W570" s="78">
        <f t="shared" si="197"/>
        <v>0</v>
      </c>
      <c r="X570" s="45"/>
      <c r="Y570" s="79">
        <f t="shared" si="198"/>
        <v>0</v>
      </c>
      <c r="Z570" s="65"/>
      <c r="AA570" s="78">
        <f t="shared" si="199"/>
        <v>0</v>
      </c>
      <c r="AB570" s="45"/>
      <c r="AC570" s="79">
        <f t="shared" si="200"/>
        <v>0</v>
      </c>
      <c r="AD570" s="65"/>
      <c r="AE570" s="78">
        <f t="shared" si="201"/>
        <v>0</v>
      </c>
      <c r="AF570" s="45"/>
      <c r="AG570" s="79">
        <f t="shared" si="202"/>
        <v>0</v>
      </c>
    </row>
    <row r="571" spans="1:33" ht="16.5" customHeight="1" outlineLevel="1">
      <c r="A571" s="12" t="s">
        <v>928</v>
      </c>
      <c r="B571" s="27" t="s">
        <v>469</v>
      </c>
      <c r="C571" s="281">
        <v>25280</v>
      </c>
      <c r="D571" s="45"/>
      <c r="E571" s="46">
        <f t="shared" si="186"/>
        <v>0</v>
      </c>
      <c r="F571" s="46">
        <f t="shared" si="187"/>
        <v>0</v>
      </c>
      <c r="G571" s="46">
        <f t="shared" si="188"/>
        <v>0</v>
      </c>
      <c r="H571" s="53" t="e">
        <f t="shared" si="189"/>
        <v>#DIV/0!</v>
      </c>
      <c r="I571" s="54" t="e">
        <f t="shared" si="190"/>
        <v>#DIV/0!</v>
      </c>
      <c r="J571" s="65"/>
      <c r="K571" s="78">
        <f t="shared" si="191"/>
        <v>0</v>
      </c>
      <c r="L571" s="306"/>
      <c r="M571" s="79">
        <f t="shared" si="192"/>
        <v>0</v>
      </c>
      <c r="N571" s="65"/>
      <c r="O571" s="78">
        <f t="shared" si="193"/>
        <v>0</v>
      </c>
      <c r="P571" s="45"/>
      <c r="Q571" s="79">
        <f t="shared" si="194"/>
        <v>0</v>
      </c>
      <c r="R571" s="65"/>
      <c r="S571" s="78">
        <f t="shared" si="195"/>
        <v>0</v>
      </c>
      <c r="T571" s="45"/>
      <c r="U571" s="79">
        <f t="shared" si="196"/>
        <v>0</v>
      </c>
      <c r="V571" s="65"/>
      <c r="W571" s="78">
        <f t="shared" si="197"/>
        <v>0</v>
      </c>
      <c r="X571" s="45"/>
      <c r="Y571" s="79">
        <f t="shared" si="198"/>
        <v>0</v>
      </c>
      <c r="Z571" s="65"/>
      <c r="AA571" s="78">
        <f t="shared" si="199"/>
        <v>0</v>
      </c>
      <c r="AB571" s="45"/>
      <c r="AC571" s="79">
        <f t="shared" si="200"/>
        <v>0</v>
      </c>
      <c r="AD571" s="65"/>
      <c r="AE571" s="78">
        <f t="shared" si="201"/>
        <v>0</v>
      </c>
      <c r="AF571" s="45"/>
      <c r="AG571" s="79">
        <f t="shared" si="202"/>
        <v>0</v>
      </c>
    </row>
    <row r="572" spans="1:33" ht="16.5" customHeight="1" outlineLevel="1">
      <c r="A572" s="12" t="s">
        <v>929</v>
      </c>
      <c r="B572" s="27" t="s">
        <v>470</v>
      </c>
      <c r="C572" s="281">
        <v>126420</v>
      </c>
      <c r="D572" s="45"/>
      <c r="E572" s="46">
        <f t="shared" si="186"/>
        <v>0</v>
      </c>
      <c r="F572" s="46">
        <f t="shared" si="187"/>
        <v>0</v>
      </c>
      <c r="G572" s="46">
        <f t="shared" si="188"/>
        <v>0</v>
      </c>
      <c r="H572" s="53" t="e">
        <f t="shared" si="189"/>
        <v>#DIV/0!</v>
      </c>
      <c r="I572" s="54" t="e">
        <f t="shared" si="190"/>
        <v>#DIV/0!</v>
      </c>
      <c r="J572" s="65"/>
      <c r="K572" s="78">
        <f t="shared" si="191"/>
        <v>0</v>
      </c>
      <c r="L572" s="306"/>
      <c r="M572" s="79">
        <f t="shared" si="192"/>
        <v>0</v>
      </c>
      <c r="N572" s="65"/>
      <c r="O572" s="78">
        <f t="shared" si="193"/>
        <v>0</v>
      </c>
      <c r="P572" s="45"/>
      <c r="Q572" s="79">
        <f t="shared" si="194"/>
        <v>0</v>
      </c>
      <c r="R572" s="65"/>
      <c r="S572" s="78">
        <f t="shared" si="195"/>
        <v>0</v>
      </c>
      <c r="T572" s="45"/>
      <c r="U572" s="79">
        <f t="shared" si="196"/>
        <v>0</v>
      </c>
      <c r="V572" s="65"/>
      <c r="W572" s="78">
        <f t="shared" si="197"/>
        <v>0</v>
      </c>
      <c r="X572" s="45"/>
      <c r="Y572" s="79">
        <f t="shared" si="198"/>
        <v>0</v>
      </c>
      <c r="Z572" s="65"/>
      <c r="AA572" s="78">
        <f t="shared" si="199"/>
        <v>0</v>
      </c>
      <c r="AB572" s="45"/>
      <c r="AC572" s="79">
        <f t="shared" si="200"/>
        <v>0</v>
      </c>
      <c r="AD572" s="65"/>
      <c r="AE572" s="78">
        <f t="shared" si="201"/>
        <v>0</v>
      </c>
      <c r="AF572" s="45"/>
      <c r="AG572" s="79">
        <f t="shared" si="202"/>
        <v>0</v>
      </c>
    </row>
    <row r="573" spans="1:33" ht="16.5" customHeight="1">
      <c r="A573" s="12"/>
      <c r="B573" s="27"/>
      <c r="C573" s="14"/>
      <c r="D573" s="45"/>
      <c r="E573" s="46"/>
      <c r="F573" s="46"/>
      <c r="G573" s="46"/>
      <c r="H573" s="53"/>
      <c r="I573" s="54"/>
      <c r="J573" s="65"/>
      <c r="K573" s="78"/>
      <c r="L573" s="306"/>
      <c r="M573" s="79"/>
      <c r="N573" s="65"/>
      <c r="O573" s="78"/>
      <c r="P573" s="45"/>
      <c r="Q573" s="79"/>
      <c r="R573" s="65"/>
      <c r="S573" s="78"/>
      <c r="T573" s="45"/>
      <c r="U573" s="79"/>
      <c r="V573" s="65"/>
      <c r="W573" s="78"/>
      <c r="X573" s="45"/>
      <c r="Y573" s="79"/>
      <c r="Z573" s="65"/>
      <c r="AA573" s="78"/>
      <c r="AB573" s="45"/>
      <c r="AC573" s="79"/>
      <c r="AD573" s="65"/>
      <c r="AE573" s="78"/>
      <c r="AF573" s="45"/>
      <c r="AG573" s="79"/>
    </row>
    <row r="574" spans="1:33" ht="16.5" customHeight="1">
      <c r="A574" s="58"/>
      <c r="B574" s="141" t="s">
        <v>471</v>
      </c>
      <c r="C574" s="59"/>
      <c r="D574" s="60"/>
      <c r="E574" s="61">
        <f t="shared" si="186"/>
        <v>0</v>
      </c>
      <c r="F574" s="61"/>
      <c r="G574" s="61">
        <f t="shared" si="188"/>
        <v>0</v>
      </c>
      <c r="H574" s="62" t="e">
        <f t="shared" si="189"/>
        <v>#DIV/0!</v>
      </c>
      <c r="I574" s="63" t="e">
        <f t="shared" si="190"/>
        <v>#DIV/0!</v>
      </c>
      <c r="J574" s="84"/>
      <c r="K574" s="85">
        <f t="shared" si="191"/>
        <v>0</v>
      </c>
      <c r="L574" s="60"/>
      <c r="M574" s="86">
        <f t="shared" si="192"/>
        <v>0</v>
      </c>
      <c r="N574" s="84"/>
      <c r="O574" s="85">
        <f t="shared" si="193"/>
        <v>0</v>
      </c>
      <c r="P574" s="60"/>
      <c r="Q574" s="86">
        <f t="shared" si="194"/>
        <v>0</v>
      </c>
      <c r="R574" s="84"/>
      <c r="S574" s="85">
        <f t="shared" si="195"/>
        <v>0</v>
      </c>
      <c r="T574" s="60"/>
      <c r="U574" s="86">
        <f t="shared" si="196"/>
        <v>0</v>
      </c>
      <c r="V574" s="84"/>
      <c r="W574" s="85">
        <f t="shared" si="197"/>
        <v>0</v>
      </c>
      <c r="X574" s="60"/>
      <c r="Y574" s="86">
        <f t="shared" si="198"/>
        <v>0</v>
      </c>
      <c r="Z574" s="84"/>
      <c r="AA574" s="85">
        <f t="shared" si="199"/>
        <v>0</v>
      </c>
      <c r="AB574" s="60"/>
      <c r="AC574" s="86">
        <f t="shared" si="200"/>
        <v>0</v>
      </c>
      <c r="AD574" s="84"/>
      <c r="AE574" s="85">
        <f t="shared" si="201"/>
        <v>0</v>
      </c>
      <c r="AF574" s="60"/>
      <c r="AG574" s="86">
        <f t="shared" si="202"/>
        <v>0</v>
      </c>
    </row>
    <row r="575" spans="1:33" ht="16.5" customHeight="1" outlineLevel="1">
      <c r="A575" s="12">
        <v>3103301</v>
      </c>
      <c r="B575" s="27" t="s">
        <v>472</v>
      </c>
      <c r="C575" s="281">
        <v>734550</v>
      </c>
      <c r="D575" s="45"/>
      <c r="E575" s="46">
        <f t="shared" si="186"/>
        <v>0</v>
      </c>
      <c r="F575" s="46">
        <f t="shared" si="187"/>
        <v>0</v>
      </c>
      <c r="G575" s="46">
        <f t="shared" si="188"/>
        <v>0</v>
      </c>
      <c r="H575" s="53" t="e">
        <f t="shared" si="189"/>
        <v>#DIV/0!</v>
      </c>
      <c r="I575" s="54" t="e">
        <f t="shared" si="190"/>
        <v>#DIV/0!</v>
      </c>
      <c r="J575" s="65"/>
      <c r="K575" s="78">
        <f t="shared" si="191"/>
        <v>0</v>
      </c>
      <c r="L575" s="306"/>
      <c r="M575" s="79">
        <f t="shared" si="192"/>
        <v>0</v>
      </c>
      <c r="N575" s="65"/>
      <c r="O575" s="78">
        <f t="shared" si="193"/>
        <v>0</v>
      </c>
      <c r="P575" s="45"/>
      <c r="Q575" s="79">
        <f t="shared" si="194"/>
        <v>0</v>
      </c>
      <c r="R575" s="65"/>
      <c r="S575" s="78">
        <f t="shared" si="195"/>
        <v>0</v>
      </c>
      <c r="T575" s="45"/>
      <c r="U575" s="79">
        <f t="shared" si="196"/>
        <v>0</v>
      </c>
      <c r="V575" s="65"/>
      <c r="W575" s="78">
        <f t="shared" si="197"/>
        <v>0</v>
      </c>
      <c r="X575" s="45"/>
      <c r="Y575" s="79">
        <f t="shared" si="198"/>
        <v>0</v>
      </c>
      <c r="Z575" s="65"/>
      <c r="AA575" s="78">
        <f t="shared" si="199"/>
        <v>0</v>
      </c>
      <c r="AB575" s="45"/>
      <c r="AC575" s="79">
        <f t="shared" si="200"/>
        <v>0</v>
      </c>
      <c r="AD575" s="65"/>
      <c r="AE575" s="78">
        <f t="shared" si="201"/>
        <v>0</v>
      </c>
      <c r="AF575" s="45"/>
      <c r="AG575" s="79">
        <f t="shared" si="202"/>
        <v>0</v>
      </c>
    </row>
    <row r="576" spans="1:33" ht="16.5" customHeight="1">
      <c r="A576" s="12" t="s">
        <v>941</v>
      </c>
      <c r="B576" s="27" t="s">
        <v>473</v>
      </c>
      <c r="C576" s="281">
        <v>638610</v>
      </c>
      <c r="D576" s="45"/>
      <c r="E576" s="46">
        <f t="shared" si="186"/>
        <v>0</v>
      </c>
      <c r="F576" s="46">
        <f t="shared" si="187"/>
        <v>0</v>
      </c>
      <c r="G576" s="46">
        <f t="shared" si="188"/>
        <v>0</v>
      </c>
      <c r="H576" s="53" t="e">
        <f t="shared" si="189"/>
        <v>#DIV/0!</v>
      </c>
      <c r="I576" s="54" t="e">
        <f t="shared" si="190"/>
        <v>#DIV/0!</v>
      </c>
      <c r="J576" s="65"/>
      <c r="K576" s="78">
        <f t="shared" si="191"/>
        <v>0</v>
      </c>
      <c r="L576" s="306"/>
      <c r="M576" s="79">
        <f t="shared" si="192"/>
        <v>0</v>
      </c>
      <c r="N576" s="65"/>
      <c r="O576" s="78">
        <f t="shared" si="193"/>
        <v>0</v>
      </c>
      <c r="P576" s="45"/>
      <c r="Q576" s="79">
        <f t="shared" si="194"/>
        <v>0</v>
      </c>
      <c r="R576" s="65"/>
      <c r="S576" s="78">
        <f t="shared" si="195"/>
        <v>0</v>
      </c>
      <c r="T576" s="45"/>
      <c r="U576" s="79">
        <f t="shared" si="196"/>
        <v>0</v>
      </c>
      <c r="V576" s="65"/>
      <c r="W576" s="78">
        <f t="shared" si="197"/>
        <v>0</v>
      </c>
      <c r="X576" s="45"/>
      <c r="Y576" s="79">
        <f t="shared" si="198"/>
        <v>0</v>
      </c>
      <c r="Z576" s="65"/>
      <c r="AA576" s="78">
        <f t="shared" si="199"/>
        <v>0</v>
      </c>
      <c r="AB576" s="45"/>
      <c r="AC576" s="79">
        <f t="shared" si="200"/>
        <v>0</v>
      </c>
      <c r="AD576" s="65"/>
      <c r="AE576" s="78">
        <f t="shared" si="201"/>
        <v>0</v>
      </c>
      <c r="AF576" s="45"/>
      <c r="AG576" s="79">
        <f t="shared" si="202"/>
        <v>0</v>
      </c>
    </row>
    <row r="577" spans="1:38" ht="16.5" customHeight="1">
      <c r="A577" s="12"/>
      <c r="B577" s="27"/>
      <c r="C577" s="14"/>
      <c r="D577" s="45"/>
      <c r="E577" s="46"/>
      <c r="F577" s="46"/>
      <c r="G577" s="46"/>
      <c r="H577" s="53"/>
      <c r="I577" s="54"/>
      <c r="J577" s="65"/>
      <c r="K577" s="78"/>
      <c r="L577" s="306"/>
      <c r="M577" s="79"/>
      <c r="N577" s="65"/>
      <c r="O577" s="78"/>
      <c r="P577" s="45"/>
      <c r="Q577" s="79"/>
      <c r="R577" s="65"/>
      <c r="S577" s="78"/>
      <c r="T577" s="45"/>
      <c r="U577" s="79"/>
      <c r="V577" s="65"/>
      <c r="W577" s="78"/>
      <c r="X577" s="45"/>
      <c r="Y577" s="79"/>
      <c r="Z577" s="65"/>
      <c r="AA577" s="78"/>
      <c r="AB577" s="45"/>
      <c r="AC577" s="79"/>
      <c r="AD577" s="65"/>
      <c r="AE577" s="78"/>
      <c r="AF577" s="45"/>
      <c r="AG577" s="79"/>
    </row>
    <row r="578" spans="1:38" ht="16.5" customHeight="1">
      <c r="A578" s="12"/>
      <c r="B578" s="33"/>
      <c r="C578" s="14"/>
      <c r="D578" s="45"/>
      <c r="E578" s="46"/>
      <c r="F578" s="46"/>
      <c r="G578" s="46"/>
      <c r="H578" s="53"/>
      <c r="I578" s="54"/>
      <c r="J578" s="65"/>
      <c r="K578" s="78"/>
      <c r="L578" s="306"/>
      <c r="M578" s="79"/>
      <c r="N578" s="65"/>
      <c r="O578" s="78"/>
      <c r="P578" s="45"/>
      <c r="Q578" s="79"/>
      <c r="R578" s="65"/>
      <c r="S578" s="78"/>
      <c r="T578" s="45"/>
      <c r="U578" s="79"/>
      <c r="V578" s="65"/>
      <c r="W578" s="78"/>
      <c r="X578" s="45"/>
      <c r="Y578" s="79"/>
      <c r="Z578" s="65"/>
      <c r="AA578" s="78"/>
      <c r="AB578" s="45"/>
      <c r="AC578" s="79"/>
      <c r="AD578" s="65"/>
      <c r="AE578" s="78"/>
      <c r="AF578" s="45"/>
      <c r="AG578" s="79"/>
    </row>
    <row r="579" spans="1:38" s="10" customFormat="1" ht="16.5" customHeight="1">
      <c r="A579" s="129"/>
      <c r="B579" s="139" t="s">
        <v>474</v>
      </c>
      <c r="C579" s="131"/>
      <c r="D579" s="132">
        <f>+D581+D610+D633+D652+D655+D662+D671+D676+D696+D706+D713+D718+D723+D735+D749+D755+D771+D782+D789+D793+D798+D808+D812+D821+D832+D836+D841+D846+D851+D857+D862+D867+D876+D882+D885+D889+D898+D901+D908+D918+D922+D941+D949+D952+D956+D960+D966+D974+D977+D982+D985+D1011+D1014+D1022+D1027+D1035+D1038+D1042+D1046+D1050+D1053+D1057+D1060+D1066+D1072+D1077+D1087+D1099+D1115+D1123+D1130+D1134+D1138+D1145+D1154+D1161</f>
        <v>30497</v>
      </c>
      <c r="E579" s="134">
        <f>+E581+E610+E633+E652+E655+E662+E671+E676+E696+E706+E713+E718+E723+E735+E749+E755+E771+E782+E789+E793+E798+E808+E812+E821+E832+E836+E841+E846+E851+E857+E862+E867+E876+E882+E885+E889+E898+E901+E908+E918+E922+E941+E949+E952+E956+E960+E966+E974+E977+E982+E985+E1011+E1014+E1022+E1027+E1035+E1038+E1042+E1046+E1050+E1053+E1057+E1060+E1066+E1072+E1077+E1087+E1099+E1115+E1123+E1130+E1134+E1138+E1145+E1154+E1161</f>
        <v>29847</v>
      </c>
      <c r="F579" s="134">
        <f>+F581+F610+F633+F652+F655+F662+F671+F676+F696+F706+F713+F718+F723+F735+F749+F755+F771+F782+F789+F793+F798+F808+F812+F821+F832+F836+F841+F846+F851+F857+F862+F867+F876+F882+F885+F889+F898+F901+F908+F918+F922+F941+F949+F952+F956+F960+F966+F974+F977+F982+F985+F1011+F1014+F1022+F1027+F1035+F1038+F1042+F1046+F1050+F1053+F1057+F1060+F1066+F1072+F1077+F1087+F1099+F1115+F1123+F1130+F1134+F1138+F1145+F1154+F1161</f>
        <v>2232117410</v>
      </c>
      <c r="G579" s="134">
        <f>+G581+G610+G633+G652+G655+G662+G671+G676+G696+G706+G713+G718+G723+G735+G749+G755+G771+G782+G789+G793+G798+G808+G812+G821+G832+G836+G841+G846+G851+G857+G862+G867+G876+G882+G885+G889+G898+G901+G908+G918+G922+G941+G949+G952+G956+G960+G966+G974+G977+G982+G985+G1011+G1014+G1022+G1027+G1035+G1038+G1042+G1046+G1050+G1053+G1057+G1060+G1066+G1072+G1077+G1087+G1099+G1115+G1123+G1130+G1134+G1138+G1145+G1154+G1161</f>
        <v>2121557450</v>
      </c>
      <c r="H579" s="135">
        <f t="shared" si="189"/>
        <v>0.9786864281732629</v>
      </c>
      <c r="I579" s="136">
        <f t="shared" si="190"/>
        <v>0.95046857324588496</v>
      </c>
      <c r="J579" s="132">
        <f t="shared" ref="J579" si="203">+J581+J610+J633+J652+J655+J662+J671+J676+J696+J706+J713+J718+J723+J735+J749+J755+J771+J782+J789+J793+J798+J808+J812+J821+J832+J836+J841+J846+J851+J857+J862+J867+J876+J882+J885+J889+J898+J901+J908+J918+J922+J941+J949+J952+J956+J960+J966+J974+J977+J982+J985+J1011+J1014+J1022+J1027+J1035+J1038+J1042+J1046+J1050+J1053+J1057+J1060+J1066+J1072+J1077+J1087+J1099+J1115+J1123+J1130+J1134+J1138+J1145+J1154+J1161</f>
        <v>2606</v>
      </c>
      <c r="K579" s="137">
        <f>+K581+K610+K633+K652+K655+K662+K671+K676+K696+K706+K713+K718+K723+K735+K749+K755+K771+K782+K789+K793+K798+K808+K812+K821+K832+K836+K841+K846+K851+K857+K862+K867+K876+K882+K885+K889+K898+K901+K908+K918+K922+K941+K949+K952+K956+K960+K966+K974+K977+K982+K985+K1011+K1014+K1022+K1027+K1035+K1038+K1042+K1046+K1050+K1053+K1057+K1060+K1066+K1072+K1077+K1087+K1099+K1115+K1123+K1130+K1134+K1138+K1145+K1154+K1161</f>
        <v>210238260</v>
      </c>
      <c r="L579" s="138">
        <f t="shared" ref="L579" si="204">+L581+L610+L633+L652+L655+L662+L671+L676+L696+L706+L713+L718+L723+L735+L749+L755+L771+L782+L789+L793+L798+L808+L812+L821+L832+L836+L841+L846+L851+L857+L862+L867+L876+L882+L885+L889+L898+L901+L908+L918+L922+L941+L949+L952+L956+L960+L966+L974+L977+L982+L985+L1011+L1014+L1022+L1027+L1035+L1038+L1042+L1046+L1050+L1053+L1057+L1060+L1066+L1072+L1077+L1087+L1099+L1115+L1123+L1130+L1134+L1138+L1145+L1154+L1161</f>
        <v>2269</v>
      </c>
      <c r="M579" s="138">
        <f>+M581+M610+M633+M652+M655+M662+M671+M676+M696+M706+M713+M718+M723+M735+M749+M755+M771+M782+M789+M793+M798+M808+M812+M821+M832+M836+M841+M846+M851+M857+M862+M867+M876+M882+M885+M889+M898+M901+M908+M918+M922+M941+M949+M952+M956+M960+M966+M974+M977+M982+M985+M1011+M1014+M1022+M1027+M1035+M1038+M1042+M1046+M1050+M1053+M1057+M1060+M1066+M1072+M1077+M1087+M1099+M1115+M1123+M1130+M1134+M1138+M1145+M1154+M1161</f>
        <v>131809120</v>
      </c>
      <c r="N579" s="132">
        <f t="shared" ref="N579" si="205">+N581+N610+N633+N652+N655+N662+N671+N676+N696+N706+N713+N718+N723+N735+N749+N755+N771+N782+N789+N793+N798+N808+N812+N821+N832+N836+N841+N846+N851+N857+N862+N867+N876+N882+N885+N889+N898+N901+N908+N918+N922+N941+N949+N952+N956+N960+N966+N974+N977+N982+N985+N1011+N1014+N1022+N1027+N1035+N1038+N1042+N1046+N1050+N1053+N1057+N1060+N1066+N1072+N1077+N1087+N1099+N1115+N1123+N1130+N1134+N1138+N1145+N1154+N1161</f>
        <v>2594</v>
      </c>
      <c r="O579" s="138">
        <f>+O581+O610+O633+O652+O655+O662+O671+O676+O696+O706+O713+O718+O723+O735+O749+O755+O771+O782+O789+O793+O798+O808+O812+O821+O832+O836+O841+O846+O851+O857+O862+O867+O876+O882+O885+O889+O898+O901+O908+O918+O922+O941+O949+O952+O956+O960+O966+O974+O977+O982+O985+O1011+O1014+O1022+O1027+O1035+O1038+O1042+O1046+O1050+O1053+O1057+O1060+O1066+O1072+O1077+O1087+O1099+O1115+O1123+O1130+O1134+O1138+O1145+O1154+O1161</f>
        <v>205122290</v>
      </c>
      <c r="P579" s="132">
        <f t="shared" ref="P579" si="206">+P581+P610+P633+P652+P655+P662+P671+P676+P696+P706+P713+P718+P723+P735+P749+P755+P771+P782+P789+P793+P798+P808+P812+P821+P832+P836+P841+P846+P851+P857+P862+P867+P876+P882+P885+P889+P898+P901+P908+P918+P922+P941+P949+P952+P956+P960+P966+P974+P977+P982+P985+P1011+P1014+P1022+P1027+P1035+P1038+P1042+P1046+P1050+P1053+P1057+P1060+P1066+P1072+P1077+P1087+P1099+P1115+P1123+P1130+P1134+P1138+P1145+P1154+P1161</f>
        <v>2424</v>
      </c>
      <c r="Q579" s="138">
        <f>+Q581+Q610+Q633+Q652+Q655+Q662+Q671+Q676+Q696+Q706+Q713+Q718+Q723+Q735+Q749+Q755+Q771+Q782+Q789+Q793+Q798+Q808+Q812+Q821+Q832+Q836+Q841+Q846+Q851+Q857+Q862+Q867+Q876+Q882+Q885+Q889+Q898+Q901+Q908+Q918+Q922+Q941+Q949+Q952+Q956+Q960+Q966+Q974+Q977+Q982+Q985+Q1011+Q1014+Q1022+Q1027+Q1035+Q1038+Q1042+Q1046+Q1050+Q1053+Q1057+Q1060+Q1066+Q1072+Q1077+Q1087+Q1099+Q1115+Q1123+Q1130+Q1134+Q1138+Q1145+Q1154+Q1161</f>
        <v>179403030</v>
      </c>
      <c r="R579" s="132">
        <f t="shared" ref="R579" si="207">+R581+R610+R633+R652+R655+R662+R671+R676+R696+R706+R713+R718+R723+R735+R749+R755+R771+R782+R789+R793+R798+R808+R812+R821+R832+R836+R841+R846+R851+R857+R862+R867+R876+R882+R885+R889+R898+R901+R908+R918+R922+R941+R949+R952+R956+R960+R966+R974+R977+R982+R985+R1011+R1014+R1022+R1027+R1035+R1038+R1042+R1046+R1050+R1053+R1057+R1060+R1066+R1072+R1077+R1087+R1099+R1115+R1123+R1130+R1134+R1138+R1145+R1154+R1161</f>
        <v>2486</v>
      </c>
      <c r="S579" s="138">
        <f>+S581+S610+S633+S652+S655+S662+S671+S676+S696+S706+S713+S718+S723+S735+S749+S755+S771+S782+S789+S793+S798+S808+S812+S821+S832+S836+S841+S846+S851+S857+S862+S867+S876+S882+S885+S889+S898+S901+S908+S918+S922+S941+S949+S952+S956+S960+S966+S974+S977+S982+S985+S1011+S1014+S1022+S1027+S1035+S1038+S1042+S1046+S1050+S1053+S1057+S1060+S1066+S1072+S1077+S1087+S1099+S1115+S1123+S1130+S1134+S1138+S1145+S1154+S1161</f>
        <v>196651970</v>
      </c>
      <c r="T579" s="132">
        <f t="shared" ref="T579" si="208">+T581+T610+T633+T652+T655+T662+T671+T676+T696+T706+T713+T718+T723+T735+T749+T755+T771+T782+T789+T793+T798+T808+T812+T821+T832+T836+T841+T846+T851+T857+T862+T867+T876+T882+T885+T889+T898+T901+T908+T918+T922+T941+T949+T952+T956+T960+T966+T974+T977+T982+T985+T1011+T1014+T1022+T1027+T1035+T1038+T1042+T1046+T1050+T1053+T1057+T1060+T1066+T1072+T1077+T1087+T1099+T1115+T1123+T1130+T1134+T1138+T1145+T1154+T1161</f>
        <v>2466</v>
      </c>
      <c r="U579" s="138">
        <f>+U581+U610+U633+U652+U655+U662+U671+U676+U696+U706+U713+U718+U723+U735+U749+U755+U771+U782+U789+U793+U798+U808+U812+U821+U832+U836+U841+U846+U851+U857+U862+U867+U876+U882+U885+U889+U898+U901+U908+U918+U922+U941+U949+U952+U956+U960+U966+U974+U977+U982+U985+U1011+U1014+U1022+U1027+U1035+U1038+U1042+U1046+U1050+U1053+U1057+U1060+U1066+U1072+U1077+U1087+U1099+U1115+U1123+U1130+U1134+U1138+U1145+U1154+U1161</f>
        <v>178748550</v>
      </c>
      <c r="V579" s="132">
        <f t="shared" ref="V579" si="209">+V581+V610+V633+V652+V655+V662+V671+V676+V696+V706+V713+V718+V723+V735+V749+V755+V771+V782+V789+V793+V798+V808+V812+V821+V832+V836+V841+V846+V851+V857+V862+V867+V876+V882+V885+V889+V898+V901+V908+V918+V922+V941+V949+V952+V956+V960+V966+V974+V977+V982+V985+V1011+V1014+V1022+V1027+V1035+V1038+V1042+V1046+V1050+V1053+V1057+V1060+V1066+V1072+V1077+V1087+V1099+V1115+V1123+V1130+V1134+V1138+V1145+V1154+V1161</f>
        <v>2569</v>
      </c>
      <c r="W579" s="138">
        <f>+W581+W610+W633+W652+W655+W662+W671+W676+W696+W706+W713+W718+W723+W735+W749+W755+W771+W782+W789+W793+W798+W808+W812+W821+W832+W836+W841+W846+W851+W857+W862+W867+W876+W882+W885+W889+W898+W901+W908+W918+W922+W941+W949+W952+W956+W960+W966+W974+W977+W982+W985+W1011+W1014+W1022+W1027+W1035+W1038+W1042+W1046+W1050+W1053+W1057+W1060+W1066+W1072+W1077+W1087+W1099+W1115+W1123+W1130+W1134+W1138+W1145+W1154+W1161</f>
        <v>185513880</v>
      </c>
      <c r="X579" s="132">
        <f t="shared" ref="X579" si="210">+X581+X610+X633+X652+X655+X662+X671+X676+X696+X706+X713+X718+X723+X735+X749+X755+X771+X782+X789+X793+X798+X808+X812+X821+X832+X836+X841+X846+X851+X857+X862+X867+X876+X882+X885+X889+X898+X901+X908+X918+X922+X941+X949+X952+X956+X960+X966+X974+X977+X982+X985+X1011+X1014+X1022+X1027+X1035+X1038+X1042+X1046+X1050+X1053+X1057+X1060+X1066+X1072+X1077+X1087+X1099+X1115+X1123+X1130+X1134+X1138+X1145+X1154+X1161</f>
        <v>2501</v>
      </c>
      <c r="Y579" s="138">
        <f>+Y581+Y610+Y633+Y652+Y655+Y662+Y671+Y676+Y696+Y706+Y713+Y718+Y723+Y735+Y749+Y755+Y771+Y782+Y789+Y793+Y798+Y808+Y812+Y821+Y832+Y836+Y841+Y846+Y851+Y857+Y862+Y867+Y876+Y882+Y885+Y889+Y898+Y901+Y908+Y918+Y922+Y941+Y949+Y952+Y956+Y960+Y966+Y974+Y977+Y982+Y985+Y1011+Y1014+Y1022+Y1027+Y1035+Y1038+Y1042+Y1046+Y1050+Y1053+Y1057+Y1060+Y1066+Y1072+Y1077+Y1087+Y1099+Y1115+Y1123+Y1130+Y1134+Y1138+Y1145+Y1154+Y1161</f>
        <v>168492940</v>
      </c>
      <c r="Z579" s="132">
        <f t="shared" ref="Z579" si="211">+Z581+Z610+Z633+Z652+Z655+Z662+Z671+Z676+Z696+Z706+Z713+Z718+Z723+Z735+Z749+Z755+Z771+Z782+Z789+Z793+Z798+Z808+Z812+Z821+Z832+Z836+Z841+Z846+Z851+Z857+Z862+Z867+Z876+Z882+Z885+Z889+Z898+Z901+Z908+Z918+Z922+Z941+Z949+Z952+Z956+Z960+Z966+Z974+Z977+Z982+Z985+Z1011+Z1014+Z1022+Z1027+Z1035+Z1038+Z1042+Z1046+Z1050+Z1053+Z1057+Z1060+Z1066+Z1072+Z1077+Z1087+Z1099+Z1115+Z1123+Z1130+Z1134+Z1138+Z1145+Z1154+Z1161</f>
        <v>2473</v>
      </c>
      <c r="AA579" s="138">
        <f>+AA581+AA610+AA633+AA652+AA655+AA662+AA671+AA676+AA696+AA706+AA713+AA718+AA723+AA735+AA749+AA755+AA771+AA782+AA789+AA793+AA798+AA808+AA812+AA821+AA832+AA836+AA841+AA846+AA851+AA857+AA862+AA867+AA876+AA882+AA885+AA889+AA898+AA901+AA908+AA918+AA922+AA941+AA949+AA952+AA956+AA960+AA966+AA974+AA977+AA982+AA985+AA1011+AA1014+AA1022+AA1027+AA1035+AA1038+AA1042+AA1046+AA1050+AA1053+AA1057+AA1060+AA1066+AA1072+AA1077+AA1087+AA1099+AA1115+AA1123+AA1130+AA1134+AA1138+AA1145+AA1154+AA1161</f>
        <v>168798060</v>
      </c>
      <c r="AB579" s="132">
        <f t="shared" ref="AB579" si="212">+AB581+AB610+AB633+AB652+AB655+AB662+AB671+AB676+AB696+AB706+AB713+AB718+AB723+AB735+AB749+AB755+AB771+AB782+AB789+AB793+AB798+AB808+AB812+AB821+AB832+AB836+AB841+AB846+AB851+AB857+AB862+AB867+AB876+AB882+AB885+AB889+AB898+AB901+AB908+AB918+AB922+AB941+AB949+AB952+AB956+AB960+AB966+AB974+AB977+AB982+AB985+AB1011+AB1014+AB1022+AB1027+AB1035+AB1038+AB1042+AB1046+AB1050+AB1053+AB1057+AB1060+AB1066+AB1072+AB1077+AB1087+AB1099+AB1115+AB1123+AB1130+AB1134+AB1138+AB1145+AB1154+AB1161</f>
        <v>2568</v>
      </c>
      <c r="AC579" s="138">
        <f>+AC581+AC610+AC633+AC652+AC655+AC662+AC671+AC676+AC696+AC706+AC713+AC718+AC723+AC735+AC749+AC755+AC771+AC782+AC789+AC793+AC798+AC808+AC812+AC821+AC832+AC836+AC841+AC846+AC851+AC857+AC862+AC867+AC876+AC882+AC885+AC889+AC898+AC901+AC908+AC918+AC922+AC941+AC949+AC952+AC956+AC960+AC966+AC974+AC977+AC982+AC985+AC1011+AC1014+AC1022+AC1027+AC1035+AC1038+AC1042+AC1046+AC1050+AC1053+AC1057+AC1060+AC1066+AC1072+AC1077+AC1087+AC1099+AC1115+AC1123+AC1130+AC1134+AC1138+AC1145+AC1154+AC1161</f>
        <v>167936900</v>
      </c>
      <c r="AD579" s="132">
        <f t="shared" ref="AD579" si="213">+AD581+AD610+AD633+AD652+AD655+AD662+AD671+AD676+AD696+AD706+AD713+AD718+AD723+AD735+AD749+AD755+AD771+AD782+AD789+AD793+AD798+AD808+AD812+AD821+AD832+AD836+AD841+AD846+AD851+AD857+AD862+AD867+AD876+AD882+AD885+AD889+AD898+AD901+AD908+AD918+AD922+AD941+AD949+AD952+AD956+AD960+AD966+AD974+AD977+AD982+AD985+AD1011+AD1014+AD1022+AD1027+AD1035+AD1038+AD1042+AD1046+AD1050+AD1053+AD1057+AD1060+AD1066+AD1072+AD1077+AD1087+AD1099+AD1115+AD1123+AD1130+AD1134+AD1138+AD1145+AD1154+AD1161</f>
        <v>2471</v>
      </c>
      <c r="AE579" s="138">
        <f>+AE581+AE610+AE633+AE652+AE655+AE662+AE671+AE676+AE696+AE706+AE713+AE718+AE723+AE735+AE749+AE755+AE771+AE782+AE789+AE793+AE798+AE808+AE812+AE821+AE832+AE836+AE841+AE846+AE851+AE857+AE862+AE867+AE876+AE882+AE885+AE889+AE898+AE901+AE908+AE918+AE922+AE941+AE949+AE952+AE956+AE960+AE966+AE974+AE977+AE982+AE985+AE1011+AE1014+AE1022+AE1027+AE1035+AE1038+AE1042+AE1046+AE1050+AE1053+AE1057+AE1060+AE1066+AE1072+AE1077+AE1087+AE1099+AE1115+AE1123+AE1130+AE1134+AE1138+AE1145+AE1154+AE1161</f>
        <v>177847780</v>
      </c>
      <c r="AF579" s="132">
        <f t="shared" ref="AF579" si="214">+AF581+AF610+AF633+AF652+AF655+AF662+AF671+AF676+AF696+AF706+AF713+AF718+AF723+AF735+AF749+AF755+AF771+AF782+AF789+AF793+AF798+AF808+AF812+AF821+AF832+AF836+AF841+AF846+AF851+AF857+AF862+AF867+AF876+AF882+AF885+AF889+AF898+AF901+AF908+AF918+AF922+AF941+AF949+AF952+AF956+AF960+AF966+AF974+AF977+AF982+AF985+AF1011+AF1014+AF1022+AF1027+AF1035+AF1038+AF1042+AF1046+AF1050+AF1053+AF1057+AF1060+AF1066+AF1072+AF1077+AF1087+AF1099+AF1115+AF1123+AF1130+AF1134+AF1138+AF1145+AF1154+AF1161</f>
        <v>2420</v>
      </c>
      <c r="AG579" s="138">
        <f>+AG581+AG610+AG633+AG652+AG655+AG662+AG671+AG676+AG696+AG706+AG713+AG718+AG723+AG735+AG749+AG755+AG771+AG782+AG789+AG793+AG798+AG808+AG812+AG821+AG832+AG836+AG841+AG846+AG851+AG857+AG862+AG867+AG876+AG882+AG885+AG889+AG898+AG901+AG908+AG918+AG922+AG941+AG949+AG952+AG956+AG960+AG966+AG974+AG977+AG982+AG985+AG1011+AG1014+AG1022+AG1027+AG1035+AG1038+AG1042+AG1046+AG1050+AG1053+AG1057+AG1060+AG1066+AG1072+AG1077+AG1087+AG1099+AG1115+AG1123+AG1130+AG1134+AG1138+AG1145+AG1154+AG1161</f>
        <v>150994670</v>
      </c>
      <c r="AH579" s="11"/>
      <c r="AI579" s="11"/>
      <c r="AJ579" s="11"/>
      <c r="AK579" s="11"/>
      <c r="AL579" s="11"/>
    </row>
    <row r="580" spans="1:38" ht="16.5" customHeight="1">
      <c r="A580" s="12"/>
      <c r="B580" s="27"/>
      <c r="C580" s="14"/>
      <c r="D580" s="45"/>
      <c r="E580" s="46"/>
      <c r="F580" s="46"/>
      <c r="G580" s="46"/>
      <c r="H580" s="53"/>
      <c r="I580" s="54"/>
      <c r="J580" s="65"/>
      <c r="K580" s="78"/>
      <c r="L580" s="306"/>
      <c r="M580" s="79"/>
      <c r="N580" s="65"/>
      <c r="O580" s="78"/>
      <c r="P580" s="45"/>
      <c r="Q580" s="79"/>
      <c r="R580" s="65"/>
      <c r="S580" s="78"/>
      <c r="T580" s="45"/>
      <c r="U580" s="79"/>
      <c r="V580" s="65"/>
      <c r="W580" s="78"/>
      <c r="X580" s="45"/>
      <c r="Y580" s="79"/>
      <c r="Z580" s="65"/>
      <c r="AA580" s="78"/>
      <c r="AB580" s="45"/>
      <c r="AC580" s="79"/>
      <c r="AD580" s="65"/>
      <c r="AE580" s="78"/>
      <c r="AF580" s="45"/>
      <c r="AG580" s="79"/>
    </row>
    <row r="581" spans="1:38" s="10" customFormat="1" ht="16.5" customHeight="1">
      <c r="A581" s="98"/>
      <c r="B581" s="83" t="s">
        <v>475</v>
      </c>
      <c r="C581" s="99"/>
      <c r="D581" s="100">
        <f>SUM(D582:D608)</f>
        <v>492</v>
      </c>
      <c r="E581" s="101">
        <f t="shared" ref="E581:G581" si="215">SUM(E582:E608)</f>
        <v>477</v>
      </c>
      <c r="F581" s="101">
        <f t="shared" si="215"/>
        <v>53597180</v>
      </c>
      <c r="G581" s="101">
        <f t="shared" si="215"/>
        <v>47760220</v>
      </c>
      <c r="H581" s="102">
        <f t="shared" si="189"/>
        <v>0.96951219512195119</v>
      </c>
      <c r="I581" s="103">
        <f t="shared" si="190"/>
        <v>0.89109576287409153</v>
      </c>
      <c r="J581" s="104">
        <f t="shared" ref="J581" si="216">SUM(J582:J608)</f>
        <v>35</v>
      </c>
      <c r="K581" s="105">
        <f t="shared" ref="K581:AG581" si="217">SUM(K582:K608)</f>
        <v>4108740</v>
      </c>
      <c r="L581" s="318">
        <f t="shared" si="217"/>
        <v>40</v>
      </c>
      <c r="M581" s="106">
        <f t="shared" si="217"/>
        <v>1079280</v>
      </c>
      <c r="N581" s="104">
        <f t="shared" ref="N581" si="218">SUM(N582:N608)</f>
        <v>35</v>
      </c>
      <c r="O581" s="105">
        <f t="shared" si="217"/>
        <v>3085360</v>
      </c>
      <c r="P581" s="100">
        <f t="shared" si="217"/>
        <v>49</v>
      </c>
      <c r="Q581" s="106">
        <f t="shared" si="217"/>
        <v>4843840</v>
      </c>
      <c r="R581" s="318">
        <f t="shared" ref="R581" si="219">SUM(R582:R608)</f>
        <v>42</v>
      </c>
      <c r="S581" s="105">
        <f t="shared" si="217"/>
        <v>4665700</v>
      </c>
      <c r="T581" s="100">
        <f t="shared" si="217"/>
        <v>40</v>
      </c>
      <c r="U581" s="106">
        <f t="shared" si="217"/>
        <v>4273320</v>
      </c>
      <c r="V581" s="104">
        <f t="shared" si="217"/>
        <v>34</v>
      </c>
      <c r="W581" s="105">
        <f t="shared" si="217"/>
        <v>7006260</v>
      </c>
      <c r="X581" s="100">
        <f t="shared" ref="X581" si="220">SUM(X582:X608)</f>
        <v>33</v>
      </c>
      <c r="Y581" s="106">
        <f t="shared" si="217"/>
        <v>3078180</v>
      </c>
      <c r="Z581" s="104">
        <f t="shared" ref="Z581" si="221">SUM(Z582:Z608)</f>
        <v>41</v>
      </c>
      <c r="AA581" s="105">
        <f t="shared" si="217"/>
        <v>3288060</v>
      </c>
      <c r="AB581" s="100">
        <f t="shared" ref="AB581" si="222">SUM(AB582:AB608)</f>
        <v>43</v>
      </c>
      <c r="AC581" s="106">
        <f t="shared" si="217"/>
        <v>3622020</v>
      </c>
      <c r="AD581" s="318">
        <f t="shared" ref="AD581" si="223">SUM(AD582:AD608)</f>
        <v>37</v>
      </c>
      <c r="AE581" s="105">
        <f t="shared" si="217"/>
        <v>2028360</v>
      </c>
      <c r="AF581" s="100">
        <f t="shared" ref="AF581" si="224">SUM(AF582:AF608)</f>
        <v>48</v>
      </c>
      <c r="AG581" s="106">
        <f t="shared" si="217"/>
        <v>6681100</v>
      </c>
      <c r="AH581" s="11"/>
      <c r="AI581" s="11"/>
      <c r="AJ581" s="11"/>
      <c r="AK581" s="11"/>
      <c r="AL581" s="11"/>
    </row>
    <row r="582" spans="1:38" ht="36.75" customHeight="1" outlineLevel="1">
      <c r="A582" s="12" t="s">
        <v>945</v>
      </c>
      <c r="B582" s="27" t="s">
        <v>476</v>
      </c>
      <c r="C582" s="281">
        <v>164820</v>
      </c>
      <c r="D582" s="45"/>
      <c r="E582" s="46">
        <f t="shared" si="186"/>
        <v>0</v>
      </c>
      <c r="F582" s="46">
        <f t="shared" si="187"/>
        <v>0</v>
      </c>
      <c r="G582" s="46">
        <f t="shared" si="188"/>
        <v>0</v>
      </c>
      <c r="H582" s="53" t="e">
        <f t="shared" si="189"/>
        <v>#DIV/0!</v>
      </c>
      <c r="I582" s="54" t="e">
        <f t="shared" si="190"/>
        <v>#DIV/0!</v>
      </c>
      <c r="J582" s="65"/>
      <c r="K582" s="78">
        <f t="shared" si="191"/>
        <v>0</v>
      </c>
      <c r="L582" s="295"/>
      <c r="M582" s="79">
        <f t="shared" si="192"/>
        <v>0</v>
      </c>
      <c r="N582" s="65"/>
      <c r="O582" s="78">
        <f t="shared" si="193"/>
        <v>0</v>
      </c>
      <c r="P582" s="45"/>
      <c r="Q582" s="79">
        <f t="shared" si="194"/>
        <v>0</v>
      </c>
      <c r="R582" s="65"/>
      <c r="S582" s="78">
        <f t="shared" si="195"/>
        <v>0</v>
      </c>
      <c r="T582" s="45"/>
      <c r="U582" s="79">
        <f t="shared" si="196"/>
        <v>0</v>
      </c>
      <c r="V582" s="65"/>
      <c r="W582" s="78">
        <f t="shared" si="197"/>
        <v>0</v>
      </c>
      <c r="X582" s="45"/>
      <c r="Y582" s="79">
        <f t="shared" si="198"/>
        <v>0</v>
      </c>
      <c r="Z582" s="65"/>
      <c r="AA582" s="78">
        <f t="shared" si="199"/>
        <v>0</v>
      </c>
      <c r="AB582" s="45"/>
      <c r="AC582" s="79">
        <f t="shared" si="200"/>
        <v>0</v>
      </c>
      <c r="AD582" s="65"/>
      <c r="AE582" s="78">
        <f t="shared" si="201"/>
        <v>0</v>
      </c>
      <c r="AF582" s="45"/>
      <c r="AG582" s="79">
        <f t="shared" si="202"/>
        <v>0</v>
      </c>
    </row>
    <row r="583" spans="1:38" ht="16.5" customHeight="1" outlineLevel="1">
      <c r="A583" s="12">
        <v>1901026</v>
      </c>
      <c r="B583" s="27" t="s">
        <v>477</v>
      </c>
      <c r="C583" s="281">
        <v>808040</v>
      </c>
      <c r="D583" s="45"/>
      <c r="E583" s="46">
        <f t="shared" si="186"/>
        <v>0</v>
      </c>
      <c r="F583" s="46">
        <f t="shared" si="187"/>
        <v>0</v>
      </c>
      <c r="G583" s="46">
        <f t="shared" si="188"/>
        <v>0</v>
      </c>
      <c r="H583" s="53" t="e">
        <f t="shared" si="189"/>
        <v>#DIV/0!</v>
      </c>
      <c r="I583" s="54" t="e">
        <f t="shared" si="190"/>
        <v>#DIV/0!</v>
      </c>
      <c r="J583" s="65"/>
      <c r="K583" s="78">
        <f t="shared" si="191"/>
        <v>0</v>
      </c>
      <c r="L583" s="306"/>
      <c r="M583" s="79">
        <f t="shared" si="192"/>
        <v>0</v>
      </c>
      <c r="N583" s="65"/>
      <c r="O583" s="78">
        <f t="shared" si="193"/>
        <v>0</v>
      </c>
      <c r="P583" s="45"/>
      <c r="Q583" s="79">
        <f t="shared" si="194"/>
        <v>0</v>
      </c>
      <c r="R583" s="65"/>
      <c r="S583" s="78">
        <f t="shared" si="195"/>
        <v>0</v>
      </c>
      <c r="T583" s="45"/>
      <c r="U583" s="79">
        <f t="shared" si="196"/>
        <v>0</v>
      </c>
      <c r="V583" s="65"/>
      <c r="W583" s="78">
        <f t="shared" si="197"/>
        <v>0</v>
      </c>
      <c r="X583" s="45"/>
      <c r="Y583" s="79">
        <f t="shared" si="198"/>
        <v>0</v>
      </c>
      <c r="Z583" s="65"/>
      <c r="AA583" s="78">
        <f t="shared" si="199"/>
        <v>0</v>
      </c>
      <c r="AB583" s="45"/>
      <c r="AC583" s="79">
        <f t="shared" si="200"/>
        <v>0</v>
      </c>
      <c r="AD583" s="65"/>
      <c r="AE583" s="78">
        <f t="shared" si="201"/>
        <v>0</v>
      </c>
      <c r="AF583" s="45"/>
      <c r="AG583" s="79">
        <f t="shared" si="202"/>
        <v>0</v>
      </c>
    </row>
    <row r="584" spans="1:38" ht="16.5" customHeight="1" outlineLevel="1">
      <c r="A584" s="12">
        <v>1901025</v>
      </c>
      <c r="B584" s="27" t="s">
        <v>478</v>
      </c>
      <c r="C584" s="281">
        <v>26930</v>
      </c>
      <c r="D584" s="45"/>
      <c r="E584" s="46">
        <f t="shared" si="186"/>
        <v>0</v>
      </c>
      <c r="F584" s="46">
        <f t="shared" si="187"/>
        <v>0</v>
      </c>
      <c r="G584" s="46">
        <f t="shared" si="188"/>
        <v>0</v>
      </c>
      <c r="H584" s="53" t="e">
        <f t="shared" si="189"/>
        <v>#DIV/0!</v>
      </c>
      <c r="I584" s="54" t="e">
        <f t="shared" si="190"/>
        <v>#DIV/0!</v>
      </c>
      <c r="J584" s="65"/>
      <c r="K584" s="78">
        <f t="shared" si="191"/>
        <v>0</v>
      </c>
      <c r="L584" s="306"/>
      <c r="M584" s="79">
        <f t="shared" si="192"/>
        <v>0</v>
      </c>
      <c r="N584" s="65"/>
      <c r="O584" s="78">
        <f t="shared" si="193"/>
        <v>0</v>
      </c>
      <c r="P584" s="45"/>
      <c r="Q584" s="79">
        <f t="shared" si="194"/>
        <v>0</v>
      </c>
      <c r="R584" s="65"/>
      <c r="S584" s="78">
        <f t="shared" si="195"/>
        <v>0</v>
      </c>
      <c r="T584" s="45"/>
      <c r="U584" s="79">
        <f t="shared" si="196"/>
        <v>0</v>
      </c>
      <c r="V584" s="65"/>
      <c r="W584" s="78">
        <f t="shared" si="197"/>
        <v>0</v>
      </c>
      <c r="X584" s="45"/>
      <c r="Y584" s="79">
        <f t="shared" si="198"/>
        <v>0</v>
      </c>
      <c r="Z584" s="65"/>
      <c r="AA584" s="78">
        <f t="shared" si="199"/>
        <v>0</v>
      </c>
      <c r="AB584" s="45"/>
      <c r="AC584" s="79">
        <f t="shared" si="200"/>
        <v>0</v>
      </c>
      <c r="AD584" s="65"/>
      <c r="AE584" s="78">
        <f t="shared" si="201"/>
        <v>0</v>
      </c>
      <c r="AF584" s="45"/>
      <c r="AG584" s="79">
        <f t="shared" si="202"/>
        <v>0</v>
      </c>
    </row>
    <row r="585" spans="1:38" ht="16.5" customHeight="1" outlineLevel="1">
      <c r="A585" s="12">
        <v>1901126</v>
      </c>
      <c r="B585" s="27" t="s">
        <v>479</v>
      </c>
      <c r="C585" s="281">
        <v>532620</v>
      </c>
      <c r="D585" s="45"/>
      <c r="E585" s="46">
        <f t="shared" si="186"/>
        <v>0</v>
      </c>
      <c r="F585" s="46">
        <f t="shared" si="187"/>
        <v>0</v>
      </c>
      <c r="G585" s="46">
        <f t="shared" si="188"/>
        <v>0</v>
      </c>
      <c r="H585" s="53" t="e">
        <f t="shared" si="189"/>
        <v>#DIV/0!</v>
      </c>
      <c r="I585" s="54" t="e">
        <f t="shared" si="190"/>
        <v>#DIV/0!</v>
      </c>
      <c r="J585" s="65"/>
      <c r="K585" s="78">
        <f t="shared" si="191"/>
        <v>0</v>
      </c>
      <c r="L585" s="306"/>
      <c r="M585" s="79">
        <f t="shared" si="192"/>
        <v>0</v>
      </c>
      <c r="N585" s="65"/>
      <c r="O585" s="78">
        <f t="shared" si="193"/>
        <v>0</v>
      </c>
      <c r="P585" s="45"/>
      <c r="Q585" s="79">
        <f t="shared" si="194"/>
        <v>0</v>
      </c>
      <c r="R585" s="65"/>
      <c r="S585" s="78">
        <f t="shared" si="195"/>
        <v>0</v>
      </c>
      <c r="T585" s="45"/>
      <c r="U585" s="79">
        <f t="shared" si="196"/>
        <v>0</v>
      </c>
      <c r="V585" s="65"/>
      <c r="W585" s="78">
        <f t="shared" si="197"/>
        <v>0</v>
      </c>
      <c r="X585" s="45"/>
      <c r="Y585" s="79">
        <f t="shared" si="198"/>
        <v>0</v>
      </c>
      <c r="Z585" s="65"/>
      <c r="AA585" s="78">
        <f t="shared" si="199"/>
        <v>0</v>
      </c>
      <c r="AB585" s="45"/>
      <c r="AC585" s="79">
        <f t="shared" si="200"/>
        <v>0</v>
      </c>
      <c r="AD585" s="65"/>
      <c r="AE585" s="78">
        <f t="shared" si="201"/>
        <v>0</v>
      </c>
      <c r="AF585" s="45"/>
      <c r="AG585" s="79">
        <f t="shared" si="202"/>
        <v>0</v>
      </c>
    </row>
    <row r="586" spans="1:38" ht="16.5" customHeight="1">
      <c r="A586" s="12">
        <v>1901029</v>
      </c>
      <c r="B586" s="29" t="s">
        <v>480</v>
      </c>
      <c r="C586" s="281">
        <v>657830</v>
      </c>
      <c r="D586" s="45"/>
      <c r="E586" s="46">
        <f t="shared" si="186"/>
        <v>0</v>
      </c>
      <c r="F586" s="46">
        <f t="shared" si="187"/>
        <v>0</v>
      </c>
      <c r="G586" s="46">
        <f t="shared" si="188"/>
        <v>0</v>
      </c>
      <c r="H586" s="53" t="e">
        <f t="shared" si="189"/>
        <v>#DIV/0!</v>
      </c>
      <c r="I586" s="54" t="e">
        <f t="shared" si="190"/>
        <v>#DIV/0!</v>
      </c>
      <c r="J586" s="65"/>
      <c r="K586" s="78">
        <f t="shared" si="191"/>
        <v>0</v>
      </c>
      <c r="L586" s="306"/>
      <c r="M586" s="79">
        <f t="shared" si="192"/>
        <v>0</v>
      </c>
      <c r="N586" s="65"/>
      <c r="O586" s="78">
        <f t="shared" si="193"/>
        <v>0</v>
      </c>
      <c r="P586" s="45"/>
      <c r="Q586" s="79">
        <f t="shared" si="194"/>
        <v>0</v>
      </c>
      <c r="R586" s="65"/>
      <c r="S586" s="78">
        <f t="shared" si="195"/>
        <v>0</v>
      </c>
      <c r="T586" s="45"/>
      <c r="U586" s="79">
        <f t="shared" si="196"/>
        <v>0</v>
      </c>
      <c r="V586" s="65"/>
      <c r="W586" s="78">
        <f t="shared" si="197"/>
        <v>0</v>
      </c>
      <c r="X586" s="45"/>
      <c r="Y586" s="79">
        <f t="shared" si="198"/>
        <v>0</v>
      </c>
      <c r="Z586" s="65"/>
      <c r="AA586" s="78">
        <f t="shared" si="199"/>
        <v>0</v>
      </c>
      <c r="AB586" s="45"/>
      <c r="AC586" s="79">
        <f t="shared" si="200"/>
        <v>0</v>
      </c>
      <c r="AD586" s="65"/>
      <c r="AE586" s="78">
        <f t="shared" si="201"/>
        <v>0</v>
      </c>
      <c r="AF586" s="45"/>
      <c r="AG586" s="79">
        <f t="shared" si="202"/>
        <v>0</v>
      </c>
    </row>
    <row r="587" spans="1:38" ht="16.5" customHeight="1">
      <c r="A587" s="12">
        <v>1901028</v>
      </c>
      <c r="B587" s="29" t="s">
        <v>481</v>
      </c>
      <c r="C587" s="281">
        <v>50600</v>
      </c>
      <c r="D587" s="45"/>
      <c r="E587" s="46">
        <f t="shared" ref="E587:E651" si="225">+J587+L587+N587+P587+R587+T587+V587+X587+Z587+AB587+AD587+AF587</f>
        <v>0</v>
      </c>
      <c r="F587" s="46">
        <f t="shared" ref="F587:F650" si="226">D587*C587</f>
        <v>0</v>
      </c>
      <c r="G587" s="46">
        <f t="shared" ref="G587:G650" si="227">+E587*C587</f>
        <v>0</v>
      </c>
      <c r="H587" s="53" t="e">
        <f t="shared" ref="H587:H650" si="228">IF(E587&gt;=0,(E587/D587),"-")</f>
        <v>#DIV/0!</v>
      </c>
      <c r="I587" s="54" t="e">
        <f t="shared" ref="I587:I650" si="229">IF(G587&gt;=0,(G587/F587),"-")</f>
        <v>#DIV/0!</v>
      </c>
      <c r="J587" s="65"/>
      <c r="K587" s="78">
        <f t="shared" ref="K587:K650" si="230">+J587*C587</f>
        <v>0</v>
      </c>
      <c r="L587" s="306"/>
      <c r="M587" s="79">
        <f t="shared" ref="M587:M650" si="231">+L587*C587</f>
        <v>0</v>
      </c>
      <c r="N587" s="65"/>
      <c r="O587" s="78">
        <f t="shared" ref="O587:O650" si="232">+N587*C587</f>
        <v>0</v>
      </c>
      <c r="P587" s="45"/>
      <c r="Q587" s="79">
        <f t="shared" ref="Q587:Q650" si="233">+P587*C587</f>
        <v>0</v>
      </c>
      <c r="R587" s="65"/>
      <c r="S587" s="78">
        <f t="shared" ref="S587:S650" si="234">+R587*C587</f>
        <v>0</v>
      </c>
      <c r="T587" s="45"/>
      <c r="U587" s="79">
        <f t="shared" ref="U587:U650" si="235">+T587*C587</f>
        <v>0</v>
      </c>
      <c r="V587" s="65"/>
      <c r="W587" s="78">
        <f t="shared" ref="W587:W651" si="236">+V587*C587</f>
        <v>0</v>
      </c>
      <c r="X587" s="45"/>
      <c r="Y587" s="79">
        <f t="shared" ref="Y587:Y650" si="237">+X587*C587</f>
        <v>0</v>
      </c>
      <c r="Z587" s="65"/>
      <c r="AA587" s="78">
        <f t="shared" ref="AA587:AA650" si="238">+Z587*C587</f>
        <v>0</v>
      </c>
      <c r="AB587" s="45"/>
      <c r="AC587" s="79">
        <f t="shared" ref="AC587:AC650" si="239">+AB587*C587</f>
        <v>0</v>
      </c>
      <c r="AD587" s="65"/>
      <c r="AE587" s="78">
        <f t="shared" ref="AE587:AE651" si="240">+AD587*C587</f>
        <v>0</v>
      </c>
      <c r="AF587" s="45"/>
      <c r="AG587" s="79">
        <f t="shared" ref="AG587:AG650" si="241">+AF587*C587</f>
        <v>0</v>
      </c>
    </row>
    <row r="588" spans="1:38" ht="16.5" customHeight="1">
      <c r="A588" s="12">
        <v>2501031</v>
      </c>
      <c r="B588" s="27" t="s">
        <v>482</v>
      </c>
      <c r="C588" s="281">
        <v>761220</v>
      </c>
      <c r="D588" s="45">
        <v>30</v>
      </c>
      <c r="E588" s="46">
        <f t="shared" si="225"/>
        <v>28</v>
      </c>
      <c r="F588" s="46">
        <f t="shared" si="226"/>
        <v>22836600</v>
      </c>
      <c r="G588" s="46">
        <f t="shared" si="227"/>
        <v>21314160</v>
      </c>
      <c r="H588" s="53">
        <f t="shared" si="228"/>
        <v>0.93333333333333335</v>
      </c>
      <c r="I588" s="54">
        <f t="shared" si="229"/>
        <v>0.93333333333333335</v>
      </c>
      <c r="J588" s="65">
        <v>2</v>
      </c>
      <c r="K588" s="78">
        <f t="shared" si="230"/>
        <v>1522440</v>
      </c>
      <c r="L588" s="306"/>
      <c r="M588" s="79">
        <f t="shared" si="231"/>
        <v>0</v>
      </c>
      <c r="N588" s="65">
        <v>1</v>
      </c>
      <c r="O588" s="78">
        <f t="shared" si="232"/>
        <v>761220</v>
      </c>
      <c r="P588" s="45">
        <v>2</v>
      </c>
      <c r="Q588" s="79">
        <f t="shared" si="233"/>
        <v>1522440</v>
      </c>
      <c r="R588" s="65"/>
      <c r="S588" s="78">
        <f t="shared" si="234"/>
        <v>0</v>
      </c>
      <c r="T588" s="45">
        <v>3</v>
      </c>
      <c r="U588" s="79">
        <f t="shared" si="235"/>
        <v>2283660</v>
      </c>
      <c r="V588" s="65">
        <v>6</v>
      </c>
      <c r="W588" s="78">
        <f t="shared" si="236"/>
        <v>4567320</v>
      </c>
      <c r="X588" s="45">
        <v>3</v>
      </c>
      <c r="Y588" s="79">
        <f t="shared" si="237"/>
        <v>2283660</v>
      </c>
      <c r="Z588" s="65">
        <v>3</v>
      </c>
      <c r="AA588" s="78">
        <f t="shared" si="238"/>
        <v>2283660</v>
      </c>
      <c r="AB588" s="45">
        <v>2</v>
      </c>
      <c r="AC588" s="79">
        <f t="shared" si="239"/>
        <v>1522440</v>
      </c>
      <c r="AD588" s="65"/>
      <c r="AE588" s="78">
        <f t="shared" si="240"/>
        <v>0</v>
      </c>
      <c r="AF588" s="45">
        <v>6</v>
      </c>
      <c r="AG588" s="79">
        <f t="shared" si="241"/>
        <v>4567320</v>
      </c>
    </row>
    <row r="589" spans="1:38" ht="16.5" customHeight="1">
      <c r="A589" s="12">
        <v>2501033</v>
      </c>
      <c r="B589" s="27" t="s">
        <v>483</v>
      </c>
      <c r="C589" s="281">
        <v>919800</v>
      </c>
      <c r="D589" s="45">
        <v>3</v>
      </c>
      <c r="E589" s="46">
        <f t="shared" si="225"/>
        <v>2</v>
      </c>
      <c r="F589" s="46">
        <f t="shared" si="226"/>
        <v>2759400</v>
      </c>
      <c r="G589" s="46">
        <f t="shared" si="227"/>
        <v>1839600</v>
      </c>
      <c r="H589" s="53">
        <f t="shared" si="228"/>
        <v>0.66666666666666663</v>
      </c>
      <c r="I589" s="54">
        <f t="shared" si="229"/>
        <v>0.66666666666666663</v>
      </c>
      <c r="J589" s="65"/>
      <c r="K589" s="78">
        <f t="shared" si="230"/>
        <v>0</v>
      </c>
      <c r="L589" s="306">
        <v>0</v>
      </c>
      <c r="M589" s="79">
        <f t="shared" si="231"/>
        <v>0</v>
      </c>
      <c r="N589" s="65">
        <v>1</v>
      </c>
      <c r="O589" s="78">
        <f t="shared" si="232"/>
        <v>919800</v>
      </c>
      <c r="P589" s="45"/>
      <c r="Q589" s="79">
        <f t="shared" si="233"/>
        <v>0</v>
      </c>
      <c r="R589" s="65">
        <v>1</v>
      </c>
      <c r="S589" s="78">
        <f t="shared" si="234"/>
        <v>919800</v>
      </c>
      <c r="T589" s="45"/>
      <c r="U589" s="79">
        <f t="shared" si="235"/>
        <v>0</v>
      </c>
      <c r="V589" s="65"/>
      <c r="W589" s="78">
        <f t="shared" si="236"/>
        <v>0</v>
      </c>
      <c r="X589" s="45"/>
      <c r="Y589" s="79">
        <f t="shared" si="237"/>
        <v>0</v>
      </c>
      <c r="Z589" s="65"/>
      <c r="AA589" s="78">
        <f t="shared" si="238"/>
        <v>0</v>
      </c>
      <c r="AB589" s="45"/>
      <c r="AC589" s="79">
        <f t="shared" si="239"/>
        <v>0</v>
      </c>
      <c r="AD589" s="65"/>
      <c r="AE589" s="78">
        <f t="shared" si="240"/>
        <v>0</v>
      </c>
      <c r="AF589" s="45"/>
      <c r="AG589" s="79">
        <f t="shared" si="241"/>
        <v>0</v>
      </c>
    </row>
    <row r="590" spans="1:38" ht="16.5" customHeight="1">
      <c r="A590" s="12">
        <v>2501032</v>
      </c>
      <c r="B590" s="27" t="s">
        <v>484</v>
      </c>
      <c r="C590" s="281">
        <v>1016980</v>
      </c>
      <c r="D590" s="45">
        <v>2</v>
      </c>
      <c r="E590" s="46">
        <f t="shared" si="225"/>
        <v>3</v>
      </c>
      <c r="F590" s="46">
        <f t="shared" si="226"/>
        <v>2033960</v>
      </c>
      <c r="G590" s="46">
        <f t="shared" si="227"/>
        <v>3050940</v>
      </c>
      <c r="H590" s="53">
        <f t="shared" si="228"/>
        <v>1.5</v>
      </c>
      <c r="I590" s="54">
        <f t="shared" si="229"/>
        <v>1.5</v>
      </c>
      <c r="J590" s="65"/>
      <c r="K590" s="78">
        <f t="shared" si="230"/>
        <v>0</v>
      </c>
      <c r="L590" s="306"/>
      <c r="M590" s="79">
        <f t="shared" si="231"/>
        <v>0</v>
      </c>
      <c r="N590" s="65"/>
      <c r="O590" s="78">
        <f t="shared" si="232"/>
        <v>0</v>
      </c>
      <c r="P590" s="45"/>
      <c r="Q590" s="79">
        <f t="shared" si="233"/>
        <v>0</v>
      </c>
      <c r="R590" s="65"/>
      <c r="S590" s="78">
        <f t="shared" si="234"/>
        <v>0</v>
      </c>
      <c r="T590" s="45">
        <v>1</v>
      </c>
      <c r="U590" s="79">
        <f t="shared" si="235"/>
        <v>1016980</v>
      </c>
      <c r="V590" s="65"/>
      <c r="W590" s="78">
        <f t="shared" si="236"/>
        <v>0</v>
      </c>
      <c r="X590" s="45"/>
      <c r="Y590" s="79">
        <f t="shared" si="237"/>
        <v>0</v>
      </c>
      <c r="Z590" s="65"/>
      <c r="AA590" s="78">
        <f t="shared" si="238"/>
        <v>0</v>
      </c>
      <c r="AB590" s="45">
        <v>1</v>
      </c>
      <c r="AC590" s="79">
        <f t="shared" si="239"/>
        <v>1016980</v>
      </c>
      <c r="AD590" s="65"/>
      <c r="AE590" s="78">
        <f t="shared" si="240"/>
        <v>0</v>
      </c>
      <c r="AF590" s="45">
        <v>1</v>
      </c>
      <c r="AG590" s="79">
        <f t="shared" si="241"/>
        <v>1016980</v>
      </c>
    </row>
    <row r="591" spans="1:38" ht="16.5" customHeight="1">
      <c r="A591" s="12">
        <v>2501034</v>
      </c>
      <c r="B591" s="27" t="s">
        <v>485</v>
      </c>
      <c r="C591" s="281">
        <v>1083360</v>
      </c>
      <c r="D591" s="45">
        <v>3</v>
      </c>
      <c r="E591" s="46">
        <f t="shared" si="225"/>
        <v>2</v>
      </c>
      <c r="F591" s="46">
        <f t="shared" si="226"/>
        <v>3250080</v>
      </c>
      <c r="G591" s="46">
        <f t="shared" si="227"/>
        <v>2166720</v>
      </c>
      <c r="H591" s="53">
        <f t="shared" si="228"/>
        <v>0.66666666666666663</v>
      </c>
      <c r="I591" s="54">
        <f t="shared" si="229"/>
        <v>0.66666666666666663</v>
      </c>
      <c r="J591" s="65"/>
      <c r="K591" s="78">
        <f t="shared" si="230"/>
        <v>0</v>
      </c>
      <c r="L591" s="306"/>
      <c r="M591" s="79">
        <f t="shared" si="231"/>
        <v>0</v>
      </c>
      <c r="N591" s="65"/>
      <c r="O591" s="78">
        <f t="shared" si="232"/>
        <v>0</v>
      </c>
      <c r="P591" s="45"/>
      <c r="Q591" s="79">
        <f t="shared" si="233"/>
        <v>0</v>
      </c>
      <c r="R591" s="65">
        <v>2</v>
      </c>
      <c r="S591" s="78">
        <f t="shared" si="234"/>
        <v>2166720</v>
      </c>
      <c r="T591" s="45"/>
      <c r="U591" s="79">
        <f t="shared" si="235"/>
        <v>0</v>
      </c>
      <c r="V591" s="65"/>
      <c r="W591" s="78">
        <f t="shared" si="236"/>
        <v>0</v>
      </c>
      <c r="X591" s="45"/>
      <c r="Y591" s="79">
        <f t="shared" si="237"/>
        <v>0</v>
      </c>
      <c r="Z591" s="65"/>
      <c r="AA591" s="78">
        <f t="shared" si="238"/>
        <v>0</v>
      </c>
      <c r="AB591" s="45"/>
      <c r="AC591" s="79">
        <f t="shared" si="239"/>
        <v>0</v>
      </c>
      <c r="AD591" s="65"/>
      <c r="AE591" s="78">
        <f t="shared" si="240"/>
        <v>0</v>
      </c>
      <c r="AF591" s="45"/>
      <c r="AG591" s="79">
        <f t="shared" si="241"/>
        <v>0</v>
      </c>
    </row>
    <row r="592" spans="1:38" ht="16.5" customHeight="1">
      <c r="A592" s="12">
        <v>2501132</v>
      </c>
      <c r="B592" s="27" t="s">
        <v>486</v>
      </c>
      <c r="C592" s="281">
        <v>538260</v>
      </c>
      <c r="D592" s="45">
        <v>14</v>
      </c>
      <c r="E592" s="46">
        <f t="shared" si="225"/>
        <v>12</v>
      </c>
      <c r="F592" s="46">
        <f t="shared" si="226"/>
        <v>7535640</v>
      </c>
      <c r="G592" s="46">
        <f t="shared" si="227"/>
        <v>6459120</v>
      </c>
      <c r="H592" s="53">
        <f t="shared" si="228"/>
        <v>0.8571428571428571</v>
      </c>
      <c r="I592" s="54">
        <f t="shared" si="229"/>
        <v>0.8571428571428571</v>
      </c>
      <c r="J592" s="65">
        <v>2</v>
      </c>
      <c r="K592" s="78">
        <f t="shared" si="230"/>
        <v>1076520</v>
      </c>
      <c r="L592" s="306"/>
      <c r="M592" s="79">
        <f t="shared" si="231"/>
        <v>0</v>
      </c>
      <c r="N592" s="65">
        <v>1</v>
      </c>
      <c r="O592" s="78">
        <f t="shared" si="232"/>
        <v>538260</v>
      </c>
      <c r="P592" s="45">
        <v>4</v>
      </c>
      <c r="Q592" s="79">
        <f t="shared" si="233"/>
        <v>2153040</v>
      </c>
      <c r="R592" s="65">
        <v>1</v>
      </c>
      <c r="S592" s="78">
        <f t="shared" si="234"/>
        <v>538260</v>
      </c>
      <c r="T592" s="45"/>
      <c r="U592" s="79">
        <f t="shared" si="235"/>
        <v>0</v>
      </c>
      <c r="V592" s="65">
        <v>2</v>
      </c>
      <c r="W592" s="78">
        <f t="shared" si="236"/>
        <v>1076520</v>
      </c>
      <c r="X592" s="45"/>
      <c r="Y592" s="79">
        <f t="shared" si="237"/>
        <v>0</v>
      </c>
      <c r="Z592" s="65"/>
      <c r="AA592" s="78">
        <f t="shared" si="238"/>
        <v>0</v>
      </c>
      <c r="AB592" s="45"/>
      <c r="AC592" s="79">
        <f t="shared" si="239"/>
        <v>0</v>
      </c>
      <c r="AD592" s="65">
        <v>2</v>
      </c>
      <c r="AE592" s="78">
        <f t="shared" si="240"/>
        <v>1076520</v>
      </c>
      <c r="AF592" s="45"/>
      <c r="AG592" s="79">
        <f t="shared" si="241"/>
        <v>0</v>
      </c>
    </row>
    <row r="593" spans="1:33" ht="16.5" customHeight="1">
      <c r="A593" s="12">
        <v>3006002</v>
      </c>
      <c r="B593" s="27" t="s">
        <v>487</v>
      </c>
      <c r="C593" s="281">
        <v>24160</v>
      </c>
      <c r="D593" s="45">
        <v>60</v>
      </c>
      <c r="E593" s="46">
        <f t="shared" si="225"/>
        <v>61</v>
      </c>
      <c r="F593" s="46">
        <f t="shared" si="226"/>
        <v>1449600</v>
      </c>
      <c r="G593" s="46">
        <f t="shared" si="227"/>
        <v>1473760</v>
      </c>
      <c r="H593" s="53">
        <f t="shared" si="228"/>
        <v>1.0166666666666666</v>
      </c>
      <c r="I593" s="54">
        <f t="shared" si="229"/>
        <v>1.0166666666666666</v>
      </c>
      <c r="J593" s="65"/>
      <c r="K593" s="78">
        <f t="shared" si="230"/>
        <v>0</v>
      </c>
      <c r="L593" s="306">
        <v>6</v>
      </c>
      <c r="M593" s="79">
        <f t="shared" si="231"/>
        <v>144960</v>
      </c>
      <c r="N593" s="65">
        <v>4</v>
      </c>
      <c r="O593" s="78">
        <f t="shared" si="232"/>
        <v>96640</v>
      </c>
      <c r="P593" s="45">
        <v>4</v>
      </c>
      <c r="Q593" s="79">
        <f t="shared" si="233"/>
        <v>96640</v>
      </c>
      <c r="R593" s="65">
        <v>1</v>
      </c>
      <c r="S593" s="78">
        <f t="shared" si="234"/>
        <v>24160</v>
      </c>
      <c r="T593" s="45">
        <v>5</v>
      </c>
      <c r="U593" s="79">
        <f t="shared" si="235"/>
        <v>120800</v>
      </c>
      <c r="V593" s="65">
        <v>3</v>
      </c>
      <c r="W593" s="78">
        <f t="shared" si="236"/>
        <v>72480</v>
      </c>
      <c r="X593" s="45">
        <v>9</v>
      </c>
      <c r="Y593" s="79">
        <f t="shared" si="237"/>
        <v>217440</v>
      </c>
      <c r="Z593" s="65">
        <v>12</v>
      </c>
      <c r="AA593" s="78">
        <f t="shared" si="238"/>
        <v>289920</v>
      </c>
      <c r="AB593" s="45">
        <v>5</v>
      </c>
      <c r="AC593" s="79">
        <f t="shared" si="239"/>
        <v>120800</v>
      </c>
      <c r="AD593" s="65">
        <v>3</v>
      </c>
      <c r="AE593" s="78">
        <f t="shared" si="240"/>
        <v>72480</v>
      </c>
      <c r="AF593" s="45">
        <v>9</v>
      </c>
      <c r="AG593" s="79">
        <f t="shared" si="241"/>
        <v>217440</v>
      </c>
    </row>
    <row r="594" spans="1:33" ht="16.5" customHeight="1">
      <c r="A594" s="12">
        <v>3006001</v>
      </c>
      <c r="B594" s="27" t="s">
        <v>488</v>
      </c>
      <c r="C594" s="281">
        <v>27480</v>
      </c>
      <c r="D594" s="45">
        <v>375</v>
      </c>
      <c r="E594" s="46">
        <f t="shared" si="225"/>
        <v>367</v>
      </c>
      <c r="F594" s="46">
        <f t="shared" si="226"/>
        <v>10305000</v>
      </c>
      <c r="G594" s="46">
        <f t="shared" si="227"/>
        <v>10085160</v>
      </c>
      <c r="H594" s="53">
        <f t="shared" si="228"/>
        <v>0.97866666666666668</v>
      </c>
      <c r="I594" s="54">
        <f t="shared" si="229"/>
        <v>0.97866666666666668</v>
      </c>
      <c r="J594" s="65">
        <v>30</v>
      </c>
      <c r="K594" s="78">
        <f t="shared" si="230"/>
        <v>824400</v>
      </c>
      <c r="L594" s="306">
        <v>34</v>
      </c>
      <c r="M594" s="79">
        <f t="shared" si="231"/>
        <v>934320</v>
      </c>
      <c r="N594" s="65">
        <v>28</v>
      </c>
      <c r="O594" s="78">
        <f t="shared" si="232"/>
        <v>769440</v>
      </c>
      <c r="P594" s="45">
        <v>39</v>
      </c>
      <c r="Q594" s="79">
        <f t="shared" si="233"/>
        <v>1071720</v>
      </c>
      <c r="R594" s="65">
        <v>37</v>
      </c>
      <c r="S594" s="78">
        <f t="shared" si="234"/>
        <v>1016760</v>
      </c>
      <c r="T594" s="45">
        <v>31</v>
      </c>
      <c r="U594" s="79">
        <f t="shared" si="235"/>
        <v>851880</v>
      </c>
      <c r="V594" s="65">
        <v>22</v>
      </c>
      <c r="W594" s="78">
        <f t="shared" si="236"/>
        <v>604560</v>
      </c>
      <c r="X594" s="45">
        <v>21</v>
      </c>
      <c r="Y594" s="79">
        <f t="shared" si="237"/>
        <v>577080</v>
      </c>
      <c r="Z594" s="65">
        <v>26</v>
      </c>
      <c r="AA594" s="78">
        <f t="shared" si="238"/>
        <v>714480</v>
      </c>
      <c r="AB594" s="45">
        <v>35</v>
      </c>
      <c r="AC594" s="79">
        <f t="shared" si="239"/>
        <v>961800</v>
      </c>
      <c r="AD594" s="65">
        <v>32</v>
      </c>
      <c r="AE594" s="78">
        <f t="shared" si="240"/>
        <v>879360</v>
      </c>
      <c r="AF594" s="45">
        <v>32</v>
      </c>
      <c r="AG594" s="79">
        <f t="shared" si="241"/>
        <v>879360</v>
      </c>
    </row>
    <row r="595" spans="1:33" ht="16.5" customHeight="1" outlineLevel="1">
      <c r="A595" s="12">
        <v>3005004</v>
      </c>
      <c r="B595" s="27" t="s">
        <v>489</v>
      </c>
      <c r="C595" s="281">
        <v>685380</v>
      </c>
      <c r="D595" s="45">
        <v>5</v>
      </c>
      <c r="E595" s="46">
        <f t="shared" si="225"/>
        <v>2</v>
      </c>
      <c r="F595" s="46">
        <f t="shared" si="226"/>
        <v>3426900</v>
      </c>
      <c r="G595" s="46">
        <f t="shared" si="227"/>
        <v>1370760</v>
      </c>
      <c r="H595" s="53">
        <f t="shared" si="228"/>
        <v>0.4</v>
      </c>
      <c r="I595" s="54">
        <f t="shared" si="229"/>
        <v>0.4</v>
      </c>
      <c r="J595" s="65">
        <v>1</v>
      </c>
      <c r="K595" s="78">
        <f t="shared" si="230"/>
        <v>685380</v>
      </c>
      <c r="L595" s="306">
        <v>0</v>
      </c>
      <c r="M595" s="79">
        <f t="shared" si="231"/>
        <v>0</v>
      </c>
      <c r="N595" s="65"/>
      <c r="O595" s="78">
        <f t="shared" si="232"/>
        <v>0</v>
      </c>
      <c r="P595" s="45"/>
      <c r="Q595" s="79">
        <f t="shared" si="233"/>
        <v>0</v>
      </c>
      <c r="R595" s="65"/>
      <c r="S595" s="78">
        <f t="shared" si="234"/>
        <v>0</v>
      </c>
      <c r="T595" s="45"/>
      <c r="U595" s="79">
        <f t="shared" si="235"/>
        <v>0</v>
      </c>
      <c r="V595" s="65">
        <v>1</v>
      </c>
      <c r="W595" s="78">
        <f t="shared" si="236"/>
        <v>685380</v>
      </c>
      <c r="X595" s="45"/>
      <c r="Y595" s="79">
        <f t="shared" si="237"/>
        <v>0</v>
      </c>
      <c r="Z595" s="65"/>
      <c r="AA595" s="78">
        <f t="shared" si="238"/>
        <v>0</v>
      </c>
      <c r="AB595" s="45"/>
      <c r="AC595" s="79">
        <f t="shared" si="239"/>
        <v>0</v>
      </c>
      <c r="AD595" s="65"/>
      <c r="AE595" s="78">
        <f t="shared" si="240"/>
        <v>0</v>
      </c>
      <c r="AF595" s="45"/>
      <c r="AG595" s="79">
        <f t="shared" si="241"/>
        <v>0</v>
      </c>
    </row>
    <row r="596" spans="1:33" ht="16.5" customHeight="1" outlineLevel="1">
      <c r="A596" s="12">
        <v>1902211</v>
      </c>
      <c r="B596" s="27" t="s">
        <v>490</v>
      </c>
      <c r="C596" s="281">
        <v>2712010</v>
      </c>
      <c r="D596" s="45"/>
      <c r="E596" s="46">
        <f t="shared" si="225"/>
        <v>0</v>
      </c>
      <c r="F596" s="46">
        <f t="shared" si="226"/>
        <v>0</v>
      </c>
      <c r="G596" s="46">
        <f t="shared" si="227"/>
        <v>0</v>
      </c>
      <c r="H596" s="53" t="e">
        <f t="shared" si="228"/>
        <v>#DIV/0!</v>
      </c>
      <c r="I596" s="54" t="e">
        <f t="shared" si="229"/>
        <v>#DIV/0!</v>
      </c>
      <c r="J596" s="65"/>
      <c r="K596" s="78">
        <f t="shared" si="230"/>
        <v>0</v>
      </c>
      <c r="L596" s="306"/>
      <c r="M596" s="79">
        <f t="shared" si="231"/>
        <v>0</v>
      </c>
      <c r="N596" s="65"/>
      <c r="O596" s="78">
        <f t="shared" si="232"/>
        <v>0</v>
      </c>
      <c r="P596" s="45"/>
      <c r="Q596" s="79">
        <f t="shared" si="233"/>
        <v>0</v>
      </c>
      <c r="R596" s="65"/>
      <c r="S596" s="78">
        <f t="shared" si="234"/>
        <v>0</v>
      </c>
      <c r="T596" s="45"/>
      <c r="U596" s="79">
        <f t="shared" si="235"/>
        <v>0</v>
      </c>
      <c r="V596" s="65"/>
      <c r="W596" s="78">
        <f t="shared" si="236"/>
        <v>0</v>
      </c>
      <c r="X596" s="45"/>
      <c r="Y596" s="79">
        <f t="shared" si="237"/>
        <v>0</v>
      </c>
      <c r="Z596" s="65"/>
      <c r="AA596" s="78">
        <f t="shared" si="238"/>
        <v>0</v>
      </c>
      <c r="AB596" s="45"/>
      <c r="AC596" s="79">
        <f t="shared" si="239"/>
        <v>0</v>
      </c>
      <c r="AD596" s="65"/>
      <c r="AE596" s="78">
        <f t="shared" si="240"/>
        <v>0</v>
      </c>
      <c r="AF596" s="45"/>
      <c r="AG596" s="79">
        <f t="shared" si="241"/>
        <v>0</v>
      </c>
    </row>
    <row r="597" spans="1:33" ht="16.5" customHeight="1" outlineLevel="1">
      <c r="A597" s="12">
        <v>1902011</v>
      </c>
      <c r="B597" s="27" t="s">
        <v>491</v>
      </c>
      <c r="C597" s="281">
        <v>1131760</v>
      </c>
      <c r="D597" s="45"/>
      <c r="E597" s="46">
        <f t="shared" si="225"/>
        <v>0</v>
      </c>
      <c r="F597" s="46">
        <f t="shared" si="226"/>
        <v>0</v>
      </c>
      <c r="G597" s="46">
        <f t="shared" si="227"/>
        <v>0</v>
      </c>
      <c r="H597" s="53" t="e">
        <f t="shared" si="228"/>
        <v>#DIV/0!</v>
      </c>
      <c r="I597" s="54" t="e">
        <f t="shared" si="229"/>
        <v>#DIV/0!</v>
      </c>
      <c r="J597" s="65"/>
      <c r="K597" s="78">
        <f t="shared" si="230"/>
        <v>0</v>
      </c>
      <c r="L597" s="306"/>
      <c r="M597" s="79">
        <f t="shared" si="231"/>
        <v>0</v>
      </c>
      <c r="N597" s="65"/>
      <c r="O597" s="78">
        <f t="shared" si="232"/>
        <v>0</v>
      </c>
      <c r="P597" s="45"/>
      <c r="Q597" s="79">
        <f t="shared" si="233"/>
        <v>0</v>
      </c>
      <c r="R597" s="65"/>
      <c r="S597" s="78">
        <f t="shared" si="234"/>
        <v>0</v>
      </c>
      <c r="T597" s="45"/>
      <c r="U597" s="79">
        <f t="shared" si="235"/>
        <v>0</v>
      </c>
      <c r="V597" s="65"/>
      <c r="W597" s="78">
        <f t="shared" si="236"/>
        <v>0</v>
      </c>
      <c r="X597" s="45"/>
      <c r="Y597" s="79">
        <f t="shared" si="237"/>
        <v>0</v>
      </c>
      <c r="Z597" s="65"/>
      <c r="AA597" s="78">
        <f t="shared" si="238"/>
        <v>0</v>
      </c>
      <c r="AB597" s="45"/>
      <c r="AC597" s="79">
        <f t="shared" si="239"/>
        <v>0</v>
      </c>
      <c r="AD597" s="65"/>
      <c r="AE597" s="78">
        <f t="shared" si="240"/>
        <v>0</v>
      </c>
      <c r="AF597" s="45"/>
      <c r="AG597" s="79">
        <f t="shared" si="241"/>
        <v>0</v>
      </c>
    </row>
    <row r="598" spans="1:33" ht="16.5" customHeight="1" outlineLevel="1">
      <c r="A598" s="12">
        <v>1902003</v>
      </c>
      <c r="B598" s="27" t="s">
        <v>492</v>
      </c>
      <c r="C598" s="281">
        <v>4932200</v>
      </c>
      <c r="D598" s="45"/>
      <c r="E598" s="46">
        <f t="shared" si="225"/>
        <v>0</v>
      </c>
      <c r="F598" s="46">
        <f t="shared" si="226"/>
        <v>0</v>
      </c>
      <c r="G598" s="46">
        <f t="shared" si="227"/>
        <v>0</v>
      </c>
      <c r="H598" s="53" t="e">
        <f t="shared" si="228"/>
        <v>#DIV/0!</v>
      </c>
      <c r="I598" s="54" t="e">
        <f t="shared" si="229"/>
        <v>#DIV/0!</v>
      </c>
      <c r="J598" s="65"/>
      <c r="K598" s="78">
        <f t="shared" si="230"/>
        <v>0</v>
      </c>
      <c r="L598" s="306"/>
      <c r="M598" s="79">
        <f t="shared" si="231"/>
        <v>0</v>
      </c>
      <c r="N598" s="65"/>
      <c r="O598" s="78">
        <f t="shared" si="232"/>
        <v>0</v>
      </c>
      <c r="P598" s="45"/>
      <c r="Q598" s="79">
        <f t="shared" si="233"/>
        <v>0</v>
      </c>
      <c r="R598" s="65"/>
      <c r="S598" s="78">
        <f t="shared" si="234"/>
        <v>0</v>
      </c>
      <c r="T598" s="45"/>
      <c r="U598" s="79">
        <f t="shared" si="235"/>
        <v>0</v>
      </c>
      <c r="V598" s="65"/>
      <c r="W598" s="78">
        <f t="shared" si="236"/>
        <v>0</v>
      </c>
      <c r="X598" s="45"/>
      <c r="Y598" s="79">
        <f t="shared" si="237"/>
        <v>0</v>
      </c>
      <c r="Z598" s="65"/>
      <c r="AA598" s="78">
        <f t="shared" si="238"/>
        <v>0</v>
      </c>
      <c r="AB598" s="45"/>
      <c r="AC598" s="79">
        <f t="shared" si="239"/>
        <v>0</v>
      </c>
      <c r="AD598" s="65"/>
      <c r="AE598" s="78">
        <f t="shared" si="240"/>
        <v>0</v>
      </c>
      <c r="AF598" s="45"/>
      <c r="AG598" s="79">
        <f t="shared" si="241"/>
        <v>0</v>
      </c>
    </row>
    <row r="599" spans="1:33" ht="16.5" customHeight="1" outlineLevel="1">
      <c r="A599" s="12">
        <v>3005005</v>
      </c>
      <c r="B599" s="27" t="s">
        <v>493</v>
      </c>
      <c r="C599" s="281">
        <v>6096080</v>
      </c>
      <c r="D599" s="45"/>
      <c r="E599" s="46">
        <f t="shared" si="225"/>
        <v>0</v>
      </c>
      <c r="F599" s="46">
        <f t="shared" si="226"/>
        <v>0</v>
      </c>
      <c r="G599" s="46">
        <f t="shared" si="227"/>
        <v>0</v>
      </c>
      <c r="H599" s="53" t="e">
        <f t="shared" si="228"/>
        <v>#DIV/0!</v>
      </c>
      <c r="I599" s="54" t="e">
        <f t="shared" si="229"/>
        <v>#DIV/0!</v>
      </c>
      <c r="J599" s="65"/>
      <c r="K599" s="78">
        <f t="shared" si="230"/>
        <v>0</v>
      </c>
      <c r="L599" s="306"/>
      <c r="M599" s="79">
        <f t="shared" si="231"/>
        <v>0</v>
      </c>
      <c r="N599" s="65"/>
      <c r="O599" s="78">
        <f t="shared" si="232"/>
        <v>0</v>
      </c>
      <c r="P599" s="45"/>
      <c r="Q599" s="79">
        <f t="shared" si="233"/>
        <v>0</v>
      </c>
      <c r="R599" s="65"/>
      <c r="S599" s="78">
        <f t="shared" si="234"/>
        <v>0</v>
      </c>
      <c r="T599" s="45"/>
      <c r="U599" s="79">
        <f t="shared" si="235"/>
        <v>0</v>
      </c>
      <c r="V599" s="65"/>
      <c r="W599" s="78">
        <f t="shared" si="236"/>
        <v>0</v>
      </c>
      <c r="X599" s="45"/>
      <c r="Y599" s="79">
        <f t="shared" si="237"/>
        <v>0</v>
      </c>
      <c r="Z599" s="65"/>
      <c r="AA599" s="78">
        <f t="shared" si="238"/>
        <v>0</v>
      </c>
      <c r="AB599" s="45"/>
      <c r="AC599" s="79">
        <f t="shared" si="239"/>
        <v>0</v>
      </c>
      <c r="AD599" s="65"/>
      <c r="AE599" s="78">
        <f t="shared" si="240"/>
        <v>0</v>
      </c>
      <c r="AF599" s="45"/>
      <c r="AG599" s="79">
        <f t="shared" si="241"/>
        <v>0</v>
      </c>
    </row>
    <row r="600" spans="1:33" ht="16.5" customHeight="1" outlineLevel="1">
      <c r="A600" s="12">
        <v>3005001</v>
      </c>
      <c r="B600" s="27" t="s">
        <v>494</v>
      </c>
      <c r="C600" s="281">
        <v>7050</v>
      </c>
      <c r="D600" s="45"/>
      <c r="E600" s="46">
        <f t="shared" si="225"/>
        <v>0</v>
      </c>
      <c r="F600" s="46">
        <f t="shared" si="226"/>
        <v>0</v>
      </c>
      <c r="G600" s="46">
        <f t="shared" si="227"/>
        <v>0</v>
      </c>
      <c r="H600" s="53" t="e">
        <f t="shared" si="228"/>
        <v>#DIV/0!</v>
      </c>
      <c r="I600" s="54" t="e">
        <f t="shared" si="229"/>
        <v>#DIV/0!</v>
      </c>
      <c r="J600" s="65"/>
      <c r="K600" s="78">
        <f t="shared" si="230"/>
        <v>0</v>
      </c>
      <c r="L600" s="306"/>
      <c r="M600" s="79">
        <f t="shared" si="231"/>
        <v>0</v>
      </c>
      <c r="N600" s="65"/>
      <c r="O600" s="78">
        <f t="shared" si="232"/>
        <v>0</v>
      </c>
      <c r="P600" s="45"/>
      <c r="Q600" s="79">
        <f t="shared" si="233"/>
        <v>0</v>
      </c>
      <c r="R600" s="65"/>
      <c r="S600" s="78">
        <f t="shared" si="234"/>
        <v>0</v>
      </c>
      <c r="T600" s="45"/>
      <c r="U600" s="79">
        <f t="shared" si="235"/>
        <v>0</v>
      </c>
      <c r="V600" s="65"/>
      <c r="W600" s="78">
        <f t="shared" si="236"/>
        <v>0</v>
      </c>
      <c r="X600" s="45"/>
      <c r="Y600" s="79">
        <f t="shared" si="237"/>
        <v>0</v>
      </c>
      <c r="Z600" s="65"/>
      <c r="AA600" s="78">
        <f t="shared" si="238"/>
        <v>0</v>
      </c>
      <c r="AB600" s="45"/>
      <c r="AC600" s="79">
        <f t="shared" si="239"/>
        <v>0</v>
      </c>
      <c r="AD600" s="65"/>
      <c r="AE600" s="78">
        <f t="shared" si="240"/>
        <v>0</v>
      </c>
      <c r="AF600" s="45"/>
      <c r="AG600" s="79">
        <f t="shared" si="241"/>
        <v>0</v>
      </c>
    </row>
    <row r="601" spans="1:33" ht="16.5" customHeight="1" outlineLevel="1">
      <c r="A601" s="12">
        <v>3005002</v>
      </c>
      <c r="B601" s="27" t="s">
        <v>495</v>
      </c>
      <c r="C601" s="281">
        <v>334730</v>
      </c>
      <c r="D601" s="45"/>
      <c r="E601" s="46">
        <f t="shared" si="225"/>
        <v>0</v>
      </c>
      <c r="F601" s="46">
        <f t="shared" si="226"/>
        <v>0</v>
      </c>
      <c r="G601" s="46">
        <f t="shared" si="227"/>
        <v>0</v>
      </c>
      <c r="H601" s="53" t="e">
        <f t="shared" si="228"/>
        <v>#DIV/0!</v>
      </c>
      <c r="I601" s="54" t="e">
        <f t="shared" si="229"/>
        <v>#DIV/0!</v>
      </c>
      <c r="J601" s="65"/>
      <c r="K601" s="78">
        <f t="shared" si="230"/>
        <v>0</v>
      </c>
      <c r="L601" s="306"/>
      <c r="M601" s="79">
        <f t="shared" si="231"/>
        <v>0</v>
      </c>
      <c r="N601" s="65"/>
      <c r="O601" s="78">
        <f t="shared" si="232"/>
        <v>0</v>
      </c>
      <c r="P601" s="45"/>
      <c r="Q601" s="79">
        <f t="shared" si="233"/>
        <v>0</v>
      </c>
      <c r="R601" s="65"/>
      <c r="S601" s="78">
        <f t="shared" si="234"/>
        <v>0</v>
      </c>
      <c r="T601" s="45"/>
      <c r="U601" s="79">
        <f t="shared" si="235"/>
        <v>0</v>
      </c>
      <c r="V601" s="65"/>
      <c r="W601" s="78">
        <f t="shared" si="236"/>
        <v>0</v>
      </c>
      <c r="X601" s="45"/>
      <c r="Y601" s="79">
        <f t="shared" si="237"/>
        <v>0</v>
      </c>
      <c r="Z601" s="65"/>
      <c r="AA601" s="78">
        <f t="shared" si="238"/>
        <v>0</v>
      </c>
      <c r="AB601" s="45"/>
      <c r="AC601" s="79">
        <f t="shared" si="239"/>
        <v>0</v>
      </c>
      <c r="AD601" s="65"/>
      <c r="AE601" s="78">
        <f t="shared" si="240"/>
        <v>0</v>
      </c>
      <c r="AF601" s="45"/>
      <c r="AG601" s="79">
        <f t="shared" si="241"/>
        <v>0</v>
      </c>
    </row>
    <row r="602" spans="1:33" ht="16.5" customHeight="1" outlineLevel="1">
      <c r="A602" s="12">
        <v>3005003</v>
      </c>
      <c r="B602" s="27" t="s">
        <v>496</v>
      </c>
      <c r="C602" s="281">
        <v>455980</v>
      </c>
      <c r="D602" s="45"/>
      <c r="E602" s="46">
        <f t="shared" si="225"/>
        <v>0</v>
      </c>
      <c r="F602" s="46">
        <f t="shared" si="226"/>
        <v>0</v>
      </c>
      <c r="G602" s="46">
        <f t="shared" si="227"/>
        <v>0</v>
      </c>
      <c r="H602" s="53" t="e">
        <f t="shared" si="228"/>
        <v>#DIV/0!</v>
      </c>
      <c r="I602" s="54" t="e">
        <f t="shared" si="229"/>
        <v>#DIV/0!</v>
      </c>
      <c r="J602" s="65"/>
      <c r="K602" s="78">
        <f t="shared" si="230"/>
        <v>0</v>
      </c>
      <c r="L602" s="306"/>
      <c r="M602" s="79">
        <f t="shared" si="231"/>
        <v>0</v>
      </c>
      <c r="N602" s="65"/>
      <c r="O602" s="78">
        <f t="shared" si="232"/>
        <v>0</v>
      </c>
      <c r="P602" s="45"/>
      <c r="Q602" s="79">
        <f t="shared" si="233"/>
        <v>0</v>
      </c>
      <c r="R602" s="65"/>
      <c r="S602" s="78">
        <f t="shared" si="234"/>
        <v>0</v>
      </c>
      <c r="T602" s="45"/>
      <c r="U602" s="79">
        <f t="shared" si="235"/>
        <v>0</v>
      </c>
      <c r="V602" s="65"/>
      <c r="W602" s="78">
        <f t="shared" si="236"/>
        <v>0</v>
      </c>
      <c r="X602" s="45"/>
      <c r="Y602" s="79">
        <f t="shared" si="237"/>
        <v>0</v>
      </c>
      <c r="Z602" s="65"/>
      <c r="AA602" s="78">
        <f t="shared" si="238"/>
        <v>0</v>
      </c>
      <c r="AB602" s="45"/>
      <c r="AC602" s="79">
        <f t="shared" si="239"/>
        <v>0</v>
      </c>
      <c r="AD602" s="65"/>
      <c r="AE602" s="78">
        <f t="shared" si="240"/>
        <v>0</v>
      </c>
      <c r="AF602" s="45"/>
      <c r="AG602" s="79">
        <f t="shared" si="241"/>
        <v>0</v>
      </c>
    </row>
    <row r="603" spans="1:33" ht="16.5" customHeight="1" outlineLevel="1">
      <c r="A603" s="12">
        <v>3005103</v>
      </c>
      <c r="B603" s="27" t="s">
        <v>497</v>
      </c>
      <c r="C603" s="281">
        <v>268690</v>
      </c>
      <c r="D603" s="45"/>
      <c r="E603" s="46">
        <f t="shared" si="225"/>
        <v>0</v>
      </c>
      <c r="F603" s="46">
        <f t="shared" si="226"/>
        <v>0</v>
      </c>
      <c r="G603" s="46">
        <f t="shared" si="227"/>
        <v>0</v>
      </c>
      <c r="H603" s="53" t="e">
        <f t="shared" si="228"/>
        <v>#DIV/0!</v>
      </c>
      <c r="I603" s="54" t="e">
        <f t="shared" si="229"/>
        <v>#DIV/0!</v>
      </c>
      <c r="J603" s="65"/>
      <c r="K603" s="78">
        <f t="shared" si="230"/>
        <v>0</v>
      </c>
      <c r="L603" s="306"/>
      <c r="M603" s="79">
        <f t="shared" si="231"/>
        <v>0</v>
      </c>
      <c r="N603" s="65"/>
      <c r="O603" s="78">
        <f t="shared" si="232"/>
        <v>0</v>
      </c>
      <c r="P603" s="45"/>
      <c r="Q603" s="79">
        <f t="shared" si="233"/>
        <v>0</v>
      </c>
      <c r="R603" s="65"/>
      <c r="S603" s="78">
        <f t="shared" si="234"/>
        <v>0</v>
      </c>
      <c r="T603" s="45"/>
      <c r="U603" s="79">
        <f t="shared" si="235"/>
        <v>0</v>
      </c>
      <c r="V603" s="65"/>
      <c r="W603" s="78">
        <f t="shared" si="236"/>
        <v>0</v>
      </c>
      <c r="X603" s="45"/>
      <c r="Y603" s="79">
        <f t="shared" si="237"/>
        <v>0</v>
      </c>
      <c r="Z603" s="65"/>
      <c r="AA603" s="78">
        <f t="shared" si="238"/>
        <v>0</v>
      </c>
      <c r="AB603" s="45"/>
      <c r="AC603" s="79">
        <f t="shared" si="239"/>
        <v>0</v>
      </c>
      <c r="AD603" s="65"/>
      <c r="AE603" s="78">
        <f t="shared" si="240"/>
        <v>0</v>
      </c>
      <c r="AF603" s="45"/>
      <c r="AG603" s="79">
        <f t="shared" si="241"/>
        <v>0</v>
      </c>
    </row>
    <row r="604" spans="1:33" ht="16.5" customHeight="1" outlineLevel="1">
      <c r="A604" s="12">
        <v>3903003</v>
      </c>
      <c r="B604" s="27" t="s">
        <v>498</v>
      </c>
      <c r="C604" s="281">
        <v>228260</v>
      </c>
      <c r="D604" s="45"/>
      <c r="E604" s="46">
        <f t="shared" si="225"/>
        <v>0</v>
      </c>
      <c r="F604" s="46">
        <f t="shared" si="226"/>
        <v>0</v>
      </c>
      <c r="G604" s="46">
        <f t="shared" si="227"/>
        <v>0</v>
      </c>
      <c r="H604" s="53" t="e">
        <f t="shared" si="228"/>
        <v>#DIV/0!</v>
      </c>
      <c r="I604" s="54" t="e">
        <f t="shared" si="229"/>
        <v>#DIV/0!</v>
      </c>
      <c r="J604" s="65"/>
      <c r="K604" s="78">
        <f t="shared" si="230"/>
        <v>0</v>
      </c>
      <c r="L604" s="306"/>
      <c r="M604" s="79">
        <f t="shared" si="231"/>
        <v>0</v>
      </c>
      <c r="N604" s="65"/>
      <c r="O604" s="78">
        <f t="shared" si="232"/>
        <v>0</v>
      </c>
      <c r="P604" s="45"/>
      <c r="Q604" s="79">
        <f t="shared" si="233"/>
        <v>0</v>
      </c>
      <c r="R604" s="65"/>
      <c r="S604" s="78">
        <f t="shared" si="234"/>
        <v>0</v>
      </c>
      <c r="T604" s="45"/>
      <c r="U604" s="79">
        <f t="shared" si="235"/>
        <v>0</v>
      </c>
      <c r="V604" s="65"/>
      <c r="W604" s="78">
        <f t="shared" si="236"/>
        <v>0</v>
      </c>
      <c r="X604" s="45"/>
      <c r="Y604" s="79">
        <f t="shared" si="237"/>
        <v>0</v>
      </c>
      <c r="Z604" s="65"/>
      <c r="AA604" s="78">
        <f t="shared" si="238"/>
        <v>0</v>
      </c>
      <c r="AB604" s="45"/>
      <c r="AC604" s="79">
        <f t="shared" si="239"/>
        <v>0</v>
      </c>
      <c r="AD604" s="65"/>
      <c r="AE604" s="78">
        <f t="shared" si="240"/>
        <v>0</v>
      </c>
      <c r="AF604" s="45"/>
      <c r="AG604" s="79">
        <f t="shared" si="241"/>
        <v>0</v>
      </c>
    </row>
    <row r="605" spans="1:33" ht="16.5" customHeight="1" outlineLevel="1">
      <c r="A605" s="12">
        <v>3903004</v>
      </c>
      <c r="B605" s="27" t="s">
        <v>90</v>
      </c>
      <c r="C605" s="281">
        <v>1517720</v>
      </c>
      <c r="D605" s="45"/>
      <c r="E605" s="46">
        <f t="shared" si="225"/>
        <v>0</v>
      </c>
      <c r="F605" s="46">
        <f t="shared" si="226"/>
        <v>0</v>
      </c>
      <c r="G605" s="46">
        <f t="shared" si="227"/>
        <v>0</v>
      </c>
      <c r="H605" s="53" t="e">
        <f t="shared" si="228"/>
        <v>#DIV/0!</v>
      </c>
      <c r="I605" s="54" t="e">
        <f t="shared" si="229"/>
        <v>#DIV/0!</v>
      </c>
      <c r="J605" s="65"/>
      <c r="K605" s="78">
        <f t="shared" si="230"/>
        <v>0</v>
      </c>
      <c r="L605" s="306"/>
      <c r="M605" s="79">
        <f t="shared" si="231"/>
        <v>0</v>
      </c>
      <c r="N605" s="65"/>
      <c r="O605" s="78">
        <f t="shared" si="232"/>
        <v>0</v>
      </c>
      <c r="P605" s="45"/>
      <c r="Q605" s="79">
        <f t="shared" si="233"/>
        <v>0</v>
      </c>
      <c r="R605" s="65"/>
      <c r="S605" s="78">
        <f t="shared" si="234"/>
        <v>0</v>
      </c>
      <c r="T605" s="45"/>
      <c r="U605" s="79">
        <f t="shared" si="235"/>
        <v>0</v>
      </c>
      <c r="V605" s="65"/>
      <c r="W605" s="78">
        <f t="shared" si="236"/>
        <v>0</v>
      </c>
      <c r="X605" s="45"/>
      <c r="Y605" s="79">
        <f t="shared" si="237"/>
        <v>0</v>
      </c>
      <c r="Z605" s="65"/>
      <c r="AA605" s="78">
        <f t="shared" si="238"/>
        <v>0</v>
      </c>
      <c r="AB605" s="45"/>
      <c r="AC605" s="79">
        <f t="shared" si="239"/>
        <v>0</v>
      </c>
      <c r="AD605" s="65"/>
      <c r="AE605" s="78">
        <f t="shared" si="240"/>
        <v>0</v>
      </c>
      <c r="AF605" s="45"/>
      <c r="AG605" s="79">
        <f t="shared" si="241"/>
        <v>0</v>
      </c>
    </row>
    <row r="606" spans="1:33" ht="16.5" customHeight="1" outlineLevel="1">
      <c r="A606" s="12">
        <v>3903005</v>
      </c>
      <c r="B606" s="27" t="s">
        <v>91</v>
      </c>
      <c r="C606" s="281">
        <v>511220</v>
      </c>
      <c r="D606" s="45"/>
      <c r="E606" s="46">
        <f t="shared" si="225"/>
        <v>0</v>
      </c>
      <c r="F606" s="46">
        <f t="shared" si="226"/>
        <v>0</v>
      </c>
      <c r="G606" s="46">
        <f t="shared" si="227"/>
        <v>0</v>
      </c>
      <c r="H606" s="53" t="e">
        <f t="shared" si="228"/>
        <v>#DIV/0!</v>
      </c>
      <c r="I606" s="54" t="e">
        <f t="shared" si="229"/>
        <v>#DIV/0!</v>
      </c>
      <c r="J606" s="65"/>
      <c r="K606" s="78">
        <f t="shared" si="230"/>
        <v>0</v>
      </c>
      <c r="L606" s="306"/>
      <c r="M606" s="79">
        <f t="shared" si="231"/>
        <v>0</v>
      </c>
      <c r="N606" s="65"/>
      <c r="O606" s="78">
        <f t="shared" si="232"/>
        <v>0</v>
      </c>
      <c r="P606" s="45"/>
      <c r="Q606" s="79">
        <f t="shared" si="233"/>
        <v>0</v>
      </c>
      <c r="R606" s="65"/>
      <c r="S606" s="78">
        <f t="shared" si="234"/>
        <v>0</v>
      </c>
      <c r="T606" s="45"/>
      <c r="U606" s="79">
        <f t="shared" si="235"/>
        <v>0</v>
      </c>
      <c r="V606" s="65"/>
      <c r="W606" s="78">
        <f t="shared" si="236"/>
        <v>0</v>
      </c>
      <c r="X606" s="45"/>
      <c r="Y606" s="79">
        <f t="shared" si="237"/>
        <v>0</v>
      </c>
      <c r="Z606" s="65"/>
      <c r="AA606" s="78">
        <f t="shared" si="238"/>
        <v>0</v>
      </c>
      <c r="AB606" s="45"/>
      <c r="AC606" s="79">
        <f t="shared" si="239"/>
        <v>0</v>
      </c>
      <c r="AD606" s="65"/>
      <c r="AE606" s="78">
        <f t="shared" si="240"/>
        <v>0</v>
      </c>
      <c r="AF606" s="45"/>
      <c r="AG606" s="79">
        <f t="shared" si="241"/>
        <v>0</v>
      </c>
    </row>
    <row r="607" spans="1:33" ht="16.5" customHeight="1" outlineLevel="1">
      <c r="A607" s="12" t="s">
        <v>948</v>
      </c>
      <c r="B607" s="27" t="s">
        <v>499</v>
      </c>
      <c r="C607" s="281">
        <v>159360</v>
      </c>
      <c r="D607" s="45"/>
      <c r="E607" s="46">
        <f t="shared" si="225"/>
        <v>0</v>
      </c>
      <c r="F607" s="46">
        <f t="shared" si="226"/>
        <v>0</v>
      </c>
      <c r="G607" s="46">
        <f t="shared" si="227"/>
        <v>0</v>
      </c>
      <c r="H607" s="53" t="e">
        <f t="shared" si="228"/>
        <v>#DIV/0!</v>
      </c>
      <c r="I607" s="54" t="e">
        <f t="shared" si="229"/>
        <v>#DIV/0!</v>
      </c>
      <c r="J607" s="65"/>
      <c r="K607" s="78">
        <f t="shared" si="230"/>
        <v>0</v>
      </c>
      <c r="L607" s="306"/>
      <c r="M607" s="79">
        <f t="shared" si="231"/>
        <v>0</v>
      </c>
      <c r="N607" s="65"/>
      <c r="O607" s="78">
        <f t="shared" si="232"/>
        <v>0</v>
      </c>
      <c r="P607" s="45"/>
      <c r="Q607" s="79">
        <f t="shared" si="233"/>
        <v>0</v>
      </c>
      <c r="R607" s="65"/>
      <c r="S607" s="78">
        <f t="shared" si="234"/>
        <v>0</v>
      </c>
      <c r="T607" s="45"/>
      <c r="U607" s="79">
        <f t="shared" si="235"/>
        <v>0</v>
      </c>
      <c r="V607" s="65"/>
      <c r="W607" s="78">
        <f t="shared" si="236"/>
        <v>0</v>
      </c>
      <c r="X607" s="45"/>
      <c r="Y607" s="79">
        <f t="shared" si="237"/>
        <v>0</v>
      </c>
      <c r="Z607" s="65"/>
      <c r="AA607" s="78">
        <f t="shared" si="238"/>
        <v>0</v>
      </c>
      <c r="AB607" s="45"/>
      <c r="AC607" s="79">
        <f t="shared" si="239"/>
        <v>0</v>
      </c>
      <c r="AD607" s="65"/>
      <c r="AE607" s="78">
        <f t="shared" si="240"/>
        <v>0</v>
      </c>
      <c r="AF607" s="45"/>
      <c r="AG607" s="79">
        <f t="shared" si="241"/>
        <v>0</v>
      </c>
    </row>
    <row r="608" spans="1:33" ht="16.5" customHeight="1" outlineLevel="1">
      <c r="A608" s="12" t="s">
        <v>949</v>
      </c>
      <c r="B608" s="27" t="s">
        <v>500</v>
      </c>
      <c r="C608" s="281">
        <v>66180</v>
      </c>
      <c r="D608" s="45"/>
      <c r="E608" s="46">
        <f t="shared" si="225"/>
        <v>0</v>
      </c>
      <c r="F608" s="46">
        <f t="shared" si="226"/>
        <v>0</v>
      </c>
      <c r="G608" s="46">
        <f t="shared" si="227"/>
        <v>0</v>
      </c>
      <c r="H608" s="53" t="e">
        <f t="shared" si="228"/>
        <v>#DIV/0!</v>
      </c>
      <c r="I608" s="54" t="e">
        <f t="shared" si="229"/>
        <v>#DIV/0!</v>
      </c>
      <c r="J608" s="65"/>
      <c r="K608" s="78">
        <f t="shared" si="230"/>
        <v>0</v>
      </c>
      <c r="L608" s="306"/>
      <c r="M608" s="79">
        <f t="shared" si="231"/>
        <v>0</v>
      </c>
      <c r="N608" s="65"/>
      <c r="O608" s="78">
        <f t="shared" si="232"/>
        <v>0</v>
      </c>
      <c r="P608" s="45"/>
      <c r="Q608" s="79">
        <f t="shared" si="233"/>
        <v>0</v>
      </c>
      <c r="R608" s="65"/>
      <c r="S608" s="78">
        <f t="shared" si="234"/>
        <v>0</v>
      </c>
      <c r="T608" s="45"/>
      <c r="U608" s="79">
        <f t="shared" si="235"/>
        <v>0</v>
      </c>
      <c r="V608" s="65"/>
      <c r="W608" s="78">
        <f t="shared" si="236"/>
        <v>0</v>
      </c>
      <c r="X608" s="45"/>
      <c r="Y608" s="79">
        <f t="shared" si="237"/>
        <v>0</v>
      </c>
      <c r="Z608" s="65"/>
      <c r="AA608" s="78">
        <f t="shared" si="238"/>
        <v>0</v>
      </c>
      <c r="AB608" s="45"/>
      <c r="AC608" s="79">
        <f t="shared" si="239"/>
        <v>0</v>
      </c>
      <c r="AD608" s="65"/>
      <c r="AE608" s="78">
        <f t="shared" si="240"/>
        <v>0</v>
      </c>
      <c r="AF608" s="45"/>
      <c r="AG608" s="79">
        <f t="shared" si="241"/>
        <v>0</v>
      </c>
    </row>
    <row r="609" spans="1:38" ht="16.5" customHeight="1">
      <c r="A609" s="12"/>
      <c r="B609" s="24"/>
      <c r="C609" s="284"/>
      <c r="D609" s="45"/>
      <c r="E609" s="46"/>
      <c r="F609" s="46"/>
      <c r="G609" s="46"/>
      <c r="H609" s="53"/>
      <c r="I609" s="54"/>
      <c r="J609" s="65"/>
      <c r="K609" s="78"/>
      <c r="L609" s="306"/>
      <c r="M609" s="79"/>
      <c r="N609" s="65"/>
      <c r="O609" s="78"/>
      <c r="P609" s="45"/>
      <c r="Q609" s="79"/>
      <c r="R609" s="65"/>
      <c r="S609" s="78"/>
      <c r="T609" s="45"/>
      <c r="U609" s="79"/>
      <c r="V609" s="65"/>
      <c r="W609" s="78"/>
      <c r="X609" s="45"/>
      <c r="Y609" s="79"/>
      <c r="Z609" s="65"/>
      <c r="AA609" s="78"/>
      <c r="AB609" s="45"/>
      <c r="AC609" s="79"/>
      <c r="AD609" s="65"/>
      <c r="AE609" s="78"/>
      <c r="AF609" s="45"/>
      <c r="AG609" s="79"/>
    </row>
    <row r="610" spans="1:38" s="10" customFormat="1" ht="16.5" customHeight="1">
      <c r="A610" s="107"/>
      <c r="B610" s="83" t="s">
        <v>501</v>
      </c>
      <c r="C610" s="287"/>
      <c r="D610" s="100">
        <f>SUM(D611:D631)</f>
        <v>0</v>
      </c>
      <c r="E610" s="101">
        <f t="shared" ref="E610:G610" si="242">SUM(E611:E631)</f>
        <v>0</v>
      </c>
      <c r="F610" s="101">
        <f t="shared" si="242"/>
        <v>0</v>
      </c>
      <c r="G610" s="101">
        <f t="shared" si="242"/>
        <v>0</v>
      </c>
      <c r="H610" s="102" t="e">
        <f t="shared" si="228"/>
        <v>#DIV/0!</v>
      </c>
      <c r="I610" s="103" t="e">
        <f t="shared" si="229"/>
        <v>#DIV/0!</v>
      </c>
      <c r="J610" s="104">
        <f t="shared" ref="J610" si="243">SUM(J611:J631)</f>
        <v>0</v>
      </c>
      <c r="K610" s="105">
        <f t="shared" ref="K610:AG610" si="244">SUM(K611:K631)</f>
        <v>0</v>
      </c>
      <c r="L610" s="307">
        <f t="shared" si="244"/>
        <v>0</v>
      </c>
      <c r="M610" s="106">
        <f t="shared" si="244"/>
        <v>0</v>
      </c>
      <c r="N610" s="104">
        <f t="shared" si="244"/>
        <v>0</v>
      </c>
      <c r="O610" s="105">
        <f t="shared" si="244"/>
        <v>0</v>
      </c>
      <c r="P610" s="100">
        <f t="shared" si="244"/>
        <v>0</v>
      </c>
      <c r="Q610" s="106">
        <f t="shared" si="244"/>
        <v>0</v>
      </c>
      <c r="R610" s="104">
        <f t="shared" si="244"/>
        <v>0</v>
      </c>
      <c r="S610" s="105">
        <f t="shared" si="244"/>
        <v>0</v>
      </c>
      <c r="T610" s="100">
        <f t="shared" si="244"/>
        <v>0</v>
      </c>
      <c r="U610" s="106">
        <f t="shared" si="244"/>
        <v>0</v>
      </c>
      <c r="V610" s="104">
        <f t="shared" si="244"/>
        <v>0</v>
      </c>
      <c r="W610" s="105">
        <f t="shared" si="244"/>
        <v>0</v>
      </c>
      <c r="X610" s="100">
        <f t="shared" si="244"/>
        <v>0</v>
      </c>
      <c r="Y610" s="106">
        <f t="shared" si="244"/>
        <v>0</v>
      </c>
      <c r="Z610" s="104">
        <f t="shared" si="244"/>
        <v>0</v>
      </c>
      <c r="AA610" s="105">
        <f t="shared" si="244"/>
        <v>0</v>
      </c>
      <c r="AB610" s="100">
        <f t="shared" si="244"/>
        <v>0</v>
      </c>
      <c r="AC610" s="106">
        <f t="shared" si="244"/>
        <v>0</v>
      </c>
      <c r="AD610" s="104">
        <f t="shared" si="244"/>
        <v>0</v>
      </c>
      <c r="AE610" s="105">
        <f t="shared" si="244"/>
        <v>0</v>
      </c>
      <c r="AF610" s="100">
        <f t="shared" si="244"/>
        <v>0</v>
      </c>
      <c r="AG610" s="106">
        <f t="shared" si="244"/>
        <v>0</v>
      </c>
      <c r="AH610" s="11"/>
      <c r="AI610" s="11"/>
      <c r="AJ610" s="11"/>
      <c r="AK610" s="11"/>
      <c r="AL610" s="11"/>
    </row>
    <row r="611" spans="1:38" ht="16.5" customHeight="1">
      <c r="A611" s="12">
        <v>1701011</v>
      </c>
      <c r="B611" s="34" t="s">
        <v>502</v>
      </c>
      <c r="C611" s="281">
        <v>584950</v>
      </c>
      <c r="D611" s="45"/>
      <c r="E611" s="46">
        <f t="shared" si="225"/>
        <v>0</v>
      </c>
      <c r="F611" s="46">
        <f t="shared" si="226"/>
        <v>0</v>
      </c>
      <c r="G611" s="46">
        <f t="shared" si="227"/>
        <v>0</v>
      </c>
      <c r="H611" s="53" t="e">
        <f t="shared" si="228"/>
        <v>#DIV/0!</v>
      </c>
      <c r="I611" s="54" t="e">
        <f t="shared" si="229"/>
        <v>#DIV/0!</v>
      </c>
      <c r="J611" s="65"/>
      <c r="K611" s="78">
        <f t="shared" si="230"/>
        <v>0</v>
      </c>
      <c r="L611" s="306"/>
      <c r="M611" s="79">
        <f t="shared" si="231"/>
        <v>0</v>
      </c>
      <c r="N611" s="65"/>
      <c r="O611" s="78">
        <f t="shared" si="232"/>
        <v>0</v>
      </c>
      <c r="P611" s="45"/>
      <c r="Q611" s="79">
        <f t="shared" si="233"/>
        <v>0</v>
      </c>
      <c r="R611" s="65"/>
      <c r="S611" s="78">
        <f t="shared" si="234"/>
        <v>0</v>
      </c>
      <c r="T611" s="45"/>
      <c r="U611" s="79">
        <f t="shared" si="235"/>
        <v>0</v>
      </c>
      <c r="V611" s="65"/>
      <c r="W611" s="78">
        <f t="shared" si="236"/>
        <v>0</v>
      </c>
      <c r="X611" s="45"/>
      <c r="Y611" s="79">
        <f t="shared" si="237"/>
        <v>0</v>
      </c>
      <c r="Z611" s="65"/>
      <c r="AA611" s="78">
        <f t="shared" si="238"/>
        <v>0</v>
      </c>
      <c r="AB611" s="45"/>
      <c r="AC611" s="79">
        <f t="shared" si="239"/>
        <v>0</v>
      </c>
      <c r="AD611" s="65"/>
      <c r="AE611" s="78">
        <f t="shared" si="240"/>
        <v>0</v>
      </c>
      <c r="AF611" s="45"/>
      <c r="AG611" s="79">
        <f t="shared" si="241"/>
        <v>0</v>
      </c>
    </row>
    <row r="612" spans="1:38" ht="16.5" customHeight="1">
      <c r="A612" s="12">
        <v>3111001</v>
      </c>
      <c r="B612" s="34" t="s">
        <v>503</v>
      </c>
      <c r="C612" s="281">
        <v>106460</v>
      </c>
      <c r="D612" s="45"/>
      <c r="E612" s="46">
        <f t="shared" si="225"/>
        <v>0</v>
      </c>
      <c r="F612" s="46">
        <f t="shared" si="226"/>
        <v>0</v>
      </c>
      <c r="G612" s="46">
        <f t="shared" si="227"/>
        <v>0</v>
      </c>
      <c r="H612" s="53" t="e">
        <f t="shared" si="228"/>
        <v>#DIV/0!</v>
      </c>
      <c r="I612" s="54" t="e">
        <f t="shared" si="229"/>
        <v>#DIV/0!</v>
      </c>
      <c r="J612" s="65"/>
      <c r="K612" s="78">
        <f t="shared" si="230"/>
        <v>0</v>
      </c>
      <c r="L612" s="306"/>
      <c r="M612" s="79">
        <f t="shared" si="231"/>
        <v>0</v>
      </c>
      <c r="N612" s="65"/>
      <c r="O612" s="78">
        <f t="shared" si="232"/>
        <v>0</v>
      </c>
      <c r="P612" s="45"/>
      <c r="Q612" s="79">
        <f t="shared" si="233"/>
        <v>0</v>
      </c>
      <c r="R612" s="65"/>
      <c r="S612" s="78">
        <f t="shared" si="234"/>
        <v>0</v>
      </c>
      <c r="T612" s="45"/>
      <c r="U612" s="79">
        <f t="shared" si="235"/>
        <v>0</v>
      </c>
      <c r="V612" s="65"/>
      <c r="W612" s="78">
        <f t="shared" si="236"/>
        <v>0</v>
      </c>
      <c r="X612" s="45"/>
      <c r="Y612" s="79">
        <f t="shared" si="237"/>
        <v>0</v>
      </c>
      <c r="Z612" s="65"/>
      <c r="AA612" s="78">
        <f t="shared" si="238"/>
        <v>0</v>
      </c>
      <c r="AB612" s="45"/>
      <c r="AC612" s="79">
        <f t="shared" si="239"/>
        <v>0</v>
      </c>
      <c r="AD612" s="65"/>
      <c r="AE612" s="78">
        <f t="shared" si="240"/>
        <v>0</v>
      </c>
      <c r="AF612" s="45"/>
      <c r="AG612" s="79">
        <f t="shared" si="241"/>
        <v>0</v>
      </c>
    </row>
    <row r="613" spans="1:38" ht="16.5" customHeight="1">
      <c r="A613" s="12">
        <v>3111002</v>
      </c>
      <c r="B613" s="34" t="s">
        <v>504</v>
      </c>
      <c r="C613" s="281">
        <v>96860</v>
      </c>
      <c r="D613" s="45"/>
      <c r="E613" s="46">
        <f t="shared" si="225"/>
        <v>0</v>
      </c>
      <c r="F613" s="46">
        <f t="shared" si="226"/>
        <v>0</v>
      </c>
      <c r="G613" s="46">
        <f t="shared" si="227"/>
        <v>0</v>
      </c>
      <c r="H613" s="53" t="e">
        <f t="shared" si="228"/>
        <v>#DIV/0!</v>
      </c>
      <c r="I613" s="54" t="e">
        <f t="shared" si="229"/>
        <v>#DIV/0!</v>
      </c>
      <c r="J613" s="65"/>
      <c r="K613" s="78">
        <f t="shared" si="230"/>
        <v>0</v>
      </c>
      <c r="L613" s="306"/>
      <c r="M613" s="79">
        <f t="shared" si="231"/>
        <v>0</v>
      </c>
      <c r="N613" s="65"/>
      <c r="O613" s="78">
        <f t="shared" si="232"/>
        <v>0</v>
      </c>
      <c r="P613" s="45"/>
      <c r="Q613" s="79">
        <f t="shared" si="233"/>
        <v>0</v>
      </c>
      <c r="R613" s="65"/>
      <c r="S613" s="78">
        <f t="shared" si="234"/>
        <v>0</v>
      </c>
      <c r="T613" s="45"/>
      <c r="U613" s="79">
        <f t="shared" si="235"/>
        <v>0</v>
      </c>
      <c r="V613" s="65"/>
      <c r="W613" s="78">
        <f t="shared" si="236"/>
        <v>0</v>
      </c>
      <c r="X613" s="45"/>
      <c r="Y613" s="79">
        <f t="shared" si="237"/>
        <v>0</v>
      </c>
      <c r="Z613" s="65"/>
      <c r="AA613" s="78">
        <f t="shared" si="238"/>
        <v>0</v>
      </c>
      <c r="AB613" s="45"/>
      <c r="AC613" s="79">
        <f t="shared" si="239"/>
        <v>0</v>
      </c>
      <c r="AD613" s="65"/>
      <c r="AE613" s="78">
        <f t="shared" si="240"/>
        <v>0</v>
      </c>
      <c r="AF613" s="45"/>
      <c r="AG613" s="79">
        <f t="shared" si="241"/>
        <v>0</v>
      </c>
    </row>
    <row r="614" spans="1:38" ht="16.5" customHeight="1" outlineLevel="1">
      <c r="A614" s="12">
        <v>1703261</v>
      </c>
      <c r="B614" s="34" t="s">
        <v>505</v>
      </c>
      <c r="C614" s="281">
        <v>13178650</v>
      </c>
      <c r="D614" s="45"/>
      <c r="E614" s="46">
        <f t="shared" si="225"/>
        <v>0</v>
      </c>
      <c r="F614" s="46">
        <f t="shared" si="226"/>
        <v>0</v>
      </c>
      <c r="G614" s="46">
        <f t="shared" si="227"/>
        <v>0</v>
      </c>
      <c r="H614" s="53" t="e">
        <f t="shared" si="228"/>
        <v>#DIV/0!</v>
      </c>
      <c r="I614" s="54" t="e">
        <f t="shared" si="229"/>
        <v>#DIV/0!</v>
      </c>
      <c r="J614" s="65"/>
      <c r="K614" s="78">
        <f t="shared" si="230"/>
        <v>0</v>
      </c>
      <c r="L614" s="306"/>
      <c r="M614" s="79">
        <f t="shared" si="231"/>
        <v>0</v>
      </c>
      <c r="N614" s="65"/>
      <c r="O614" s="78">
        <f t="shared" si="232"/>
        <v>0</v>
      </c>
      <c r="P614" s="45"/>
      <c r="Q614" s="79">
        <f t="shared" si="233"/>
        <v>0</v>
      </c>
      <c r="R614" s="65"/>
      <c r="S614" s="78">
        <f t="shared" si="234"/>
        <v>0</v>
      </c>
      <c r="T614" s="45"/>
      <c r="U614" s="79">
        <f t="shared" si="235"/>
        <v>0</v>
      </c>
      <c r="V614" s="65"/>
      <c r="W614" s="78">
        <f t="shared" si="236"/>
        <v>0</v>
      </c>
      <c r="X614" s="45"/>
      <c r="Y614" s="79">
        <f t="shared" si="237"/>
        <v>0</v>
      </c>
      <c r="Z614" s="65"/>
      <c r="AA614" s="78">
        <f t="shared" si="238"/>
        <v>0</v>
      </c>
      <c r="AB614" s="45"/>
      <c r="AC614" s="79">
        <f t="shared" si="239"/>
        <v>0</v>
      </c>
      <c r="AD614" s="65"/>
      <c r="AE614" s="78">
        <f t="shared" si="240"/>
        <v>0</v>
      </c>
      <c r="AF614" s="45"/>
      <c r="AG614" s="79">
        <f t="shared" si="241"/>
        <v>0</v>
      </c>
    </row>
    <row r="615" spans="1:38" ht="16.5" customHeight="1" outlineLevel="1">
      <c r="A615" s="12">
        <v>1703061</v>
      </c>
      <c r="B615" s="27" t="s">
        <v>506</v>
      </c>
      <c r="C615" s="281">
        <v>9196220</v>
      </c>
      <c r="D615" s="45"/>
      <c r="E615" s="46">
        <f t="shared" si="225"/>
        <v>0</v>
      </c>
      <c r="F615" s="46">
        <f t="shared" si="226"/>
        <v>0</v>
      </c>
      <c r="G615" s="46">
        <f t="shared" si="227"/>
        <v>0</v>
      </c>
      <c r="H615" s="53" t="e">
        <f t="shared" si="228"/>
        <v>#DIV/0!</v>
      </c>
      <c r="I615" s="54" t="e">
        <f t="shared" si="229"/>
        <v>#DIV/0!</v>
      </c>
      <c r="J615" s="65"/>
      <c r="K615" s="78">
        <f t="shared" si="230"/>
        <v>0</v>
      </c>
      <c r="L615" s="306"/>
      <c r="M615" s="79">
        <f t="shared" si="231"/>
        <v>0</v>
      </c>
      <c r="N615" s="65"/>
      <c r="O615" s="78">
        <f t="shared" si="232"/>
        <v>0</v>
      </c>
      <c r="P615" s="45"/>
      <c r="Q615" s="79">
        <f t="shared" si="233"/>
        <v>0</v>
      </c>
      <c r="R615" s="65"/>
      <c r="S615" s="78">
        <f t="shared" si="234"/>
        <v>0</v>
      </c>
      <c r="T615" s="45"/>
      <c r="U615" s="79">
        <f t="shared" si="235"/>
        <v>0</v>
      </c>
      <c r="V615" s="65"/>
      <c r="W615" s="78">
        <f t="shared" si="236"/>
        <v>0</v>
      </c>
      <c r="X615" s="45"/>
      <c r="Y615" s="79">
        <f t="shared" si="237"/>
        <v>0</v>
      </c>
      <c r="Z615" s="65"/>
      <c r="AA615" s="78">
        <f t="shared" si="238"/>
        <v>0</v>
      </c>
      <c r="AB615" s="45"/>
      <c r="AC615" s="79">
        <f t="shared" si="239"/>
        <v>0</v>
      </c>
      <c r="AD615" s="65"/>
      <c r="AE615" s="78">
        <f t="shared" si="240"/>
        <v>0</v>
      </c>
      <c r="AF615" s="45"/>
      <c r="AG615" s="79">
        <f t="shared" si="241"/>
        <v>0</v>
      </c>
    </row>
    <row r="616" spans="1:38" ht="16.5" customHeight="1" outlineLevel="1">
      <c r="A616" s="12">
        <v>1703062</v>
      </c>
      <c r="B616" s="27" t="s">
        <v>507</v>
      </c>
      <c r="C616" s="281">
        <v>4508270</v>
      </c>
      <c r="D616" s="45"/>
      <c r="E616" s="46">
        <f t="shared" si="225"/>
        <v>0</v>
      </c>
      <c r="F616" s="46">
        <f t="shared" si="226"/>
        <v>0</v>
      </c>
      <c r="G616" s="46">
        <f t="shared" si="227"/>
        <v>0</v>
      </c>
      <c r="H616" s="53" t="e">
        <f t="shared" si="228"/>
        <v>#DIV/0!</v>
      </c>
      <c r="I616" s="54" t="e">
        <f t="shared" si="229"/>
        <v>#DIV/0!</v>
      </c>
      <c r="J616" s="65"/>
      <c r="K616" s="78">
        <f t="shared" si="230"/>
        <v>0</v>
      </c>
      <c r="L616" s="306"/>
      <c r="M616" s="79">
        <f t="shared" si="231"/>
        <v>0</v>
      </c>
      <c r="N616" s="65"/>
      <c r="O616" s="78">
        <f t="shared" si="232"/>
        <v>0</v>
      </c>
      <c r="P616" s="45"/>
      <c r="Q616" s="79">
        <f t="shared" si="233"/>
        <v>0</v>
      </c>
      <c r="R616" s="65"/>
      <c r="S616" s="78">
        <f t="shared" si="234"/>
        <v>0</v>
      </c>
      <c r="T616" s="45"/>
      <c r="U616" s="79">
        <f t="shared" si="235"/>
        <v>0</v>
      </c>
      <c r="V616" s="65"/>
      <c r="W616" s="78">
        <f t="shared" si="236"/>
        <v>0</v>
      </c>
      <c r="X616" s="45"/>
      <c r="Y616" s="79">
        <f t="shared" si="237"/>
        <v>0</v>
      </c>
      <c r="Z616" s="65"/>
      <c r="AA616" s="78">
        <f t="shared" si="238"/>
        <v>0</v>
      </c>
      <c r="AB616" s="45"/>
      <c r="AC616" s="79">
        <f t="shared" si="239"/>
        <v>0</v>
      </c>
      <c r="AD616" s="65"/>
      <c r="AE616" s="78">
        <f t="shared" si="240"/>
        <v>0</v>
      </c>
      <c r="AF616" s="45"/>
      <c r="AG616" s="79">
        <f t="shared" si="241"/>
        <v>0</v>
      </c>
    </row>
    <row r="617" spans="1:38" ht="16.5" customHeight="1" outlineLevel="1">
      <c r="A617" s="12">
        <v>1703063</v>
      </c>
      <c r="B617" s="27" t="s">
        <v>508</v>
      </c>
      <c r="C617" s="281">
        <v>3727160</v>
      </c>
      <c r="D617" s="45"/>
      <c r="E617" s="46">
        <f t="shared" si="225"/>
        <v>0</v>
      </c>
      <c r="F617" s="46">
        <f t="shared" si="226"/>
        <v>0</v>
      </c>
      <c r="G617" s="46">
        <f t="shared" si="227"/>
        <v>0</v>
      </c>
      <c r="H617" s="53" t="e">
        <f t="shared" si="228"/>
        <v>#DIV/0!</v>
      </c>
      <c r="I617" s="54" t="e">
        <f t="shared" si="229"/>
        <v>#DIV/0!</v>
      </c>
      <c r="J617" s="65"/>
      <c r="K617" s="78">
        <f t="shared" si="230"/>
        <v>0</v>
      </c>
      <c r="L617" s="306"/>
      <c r="M617" s="79">
        <f t="shared" si="231"/>
        <v>0</v>
      </c>
      <c r="N617" s="65"/>
      <c r="O617" s="78">
        <f t="shared" si="232"/>
        <v>0</v>
      </c>
      <c r="P617" s="45"/>
      <c r="Q617" s="79">
        <f t="shared" si="233"/>
        <v>0</v>
      </c>
      <c r="R617" s="65"/>
      <c r="S617" s="78">
        <f t="shared" si="234"/>
        <v>0</v>
      </c>
      <c r="T617" s="45"/>
      <c r="U617" s="79">
        <f t="shared" si="235"/>
        <v>0</v>
      </c>
      <c r="V617" s="65"/>
      <c r="W617" s="78">
        <f t="shared" si="236"/>
        <v>0</v>
      </c>
      <c r="X617" s="45"/>
      <c r="Y617" s="79">
        <f t="shared" si="237"/>
        <v>0</v>
      </c>
      <c r="Z617" s="65"/>
      <c r="AA617" s="78">
        <f t="shared" si="238"/>
        <v>0</v>
      </c>
      <c r="AB617" s="45"/>
      <c r="AC617" s="79">
        <f t="shared" si="239"/>
        <v>0</v>
      </c>
      <c r="AD617" s="65"/>
      <c r="AE617" s="78">
        <f t="shared" si="240"/>
        <v>0</v>
      </c>
      <c r="AF617" s="45"/>
      <c r="AG617" s="79">
        <f t="shared" si="241"/>
        <v>0</v>
      </c>
    </row>
    <row r="618" spans="1:38" ht="16.5" customHeight="1" outlineLevel="1">
      <c r="A618" s="12"/>
      <c r="B618" s="34" t="s">
        <v>509</v>
      </c>
      <c r="C618" s="281">
        <v>5479930</v>
      </c>
      <c r="D618" s="45"/>
      <c r="E618" s="46">
        <f t="shared" si="225"/>
        <v>0</v>
      </c>
      <c r="F618" s="46">
        <f t="shared" si="226"/>
        <v>0</v>
      </c>
      <c r="G618" s="46">
        <f t="shared" si="227"/>
        <v>0</v>
      </c>
      <c r="H618" s="53" t="e">
        <f t="shared" si="228"/>
        <v>#DIV/0!</v>
      </c>
      <c r="I618" s="54" t="e">
        <f t="shared" si="229"/>
        <v>#DIV/0!</v>
      </c>
      <c r="J618" s="65"/>
      <c r="K618" s="78">
        <f t="shared" si="230"/>
        <v>0</v>
      </c>
      <c r="L618" s="306"/>
      <c r="M618" s="79">
        <f t="shared" si="231"/>
        <v>0</v>
      </c>
      <c r="N618" s="65"/>
      <c r="O618" s="78">
        <f t="shared" si="232"/>
        <v>0</v>
      </c>
      <c r="P618" s="45"/>
      <c r="Q618" s="79">
        <f t="shared" si="233"/>
        <v>0</v>
      </c>
      <c r="R618" s="65"/>
      <c r="S618" s="78">
        <f t="shared" si="234"/>
        <v>0</v>
      </c>
      <c r="T618" s="45"/>
      <c r="U618" s="79">
        <f t="shared" si="235"/>
        <v>0</v>
      </c>
      <c r="V618" s="65"/>
      <c r="W618" s="78">
        <f t="shared" si="236"/>
        <v>0</v>
      </c>
      <c r="X618" s="45"/>
      <c r="Y618" s="79">
        <f t="shared" si="237"/>
        <v>0</v>
      </c>
      <c r="Z618" s="65"/>
      <c r="AA618" s="78">
        <f t="shared" si="238"/>
        <v>0</v>
      </c>
      <c r="AB618" s="45"/>
      <c r="AC618" s="79">
        <f t="shared" si="239"/>
        <v>0</v>
      </c>
      <c r="AD618" s="65"/>
      <c r="AE618" s="78">
        <f t="shared" si="240"/>
        <v>0</v>
      </c>
      <c r="AF618" s="45"/>
      <c r="AG618" s="79">
        <f t="shared" si="241"/>
        <v>0</v>
      </c>
    </row>
    <row r="619" spans="1:38" ht="16.5" customHeight="1" outlineLevel="1">
      <c r="A619" s="12"/>
      <c r="B619" s="34" t="s">
        <v>510</v>
      </c>
      <c r="C619" s="281">
        <v>2494790</v>
      </c>
      <c r="D619" s="45"/>
      <c r="E619" s="46">
        <f t="shared" si="225"/>
        <v>0</v>
      </c>
      <c r="F619" s="46">
        <f t="shared" si="226"/>
        <v>0</v>
      </c>
      <c r="G619" s="46">
        <f t="shared" si="227"/>
        <v>0</v>
      </c>
      <c r="H619" s="53" t="e">
        <f t="shared" si="228"/>
        <v>#DIV/0!</v>
      </c>
      <c r="I619" s="54" t="e">
        <f t="shared" si="229"/>
        <v>#DIV/0!</v>
      </c>
      <c r="J619" s="65"/>
      <c r="K619" s="78">
        <f t="shared" si="230"/>
        <v>0</v>
      </c>
      <c r="L619" s="306"/>
      <c r="M619" s="79">
        <f t="shared" si="231"/>
        <v>0</v>
      </c>
      <c r="N619" s="65"/>
      <c r="O619" s="78">
        <f t="shared" si="232"/>
        <v>0</v>
      </c>
      <c r="P619" s="45"/>
      <c r="Q619" s="79">
        <f t="shared" si="233"/>
        <v>0</v>
      </c>
      <c r="R619" s="65"/>
      <c r="S619" s="78">
        <f t="shared" si="234"/>
        <v>0</v>
      </c>
      <c r="T619" s="45"/>
      <c r="U619" s="79">
        <f t="shared" si="235"/>
        <v>0</v>
      </c>
      <c r="V619" s="65"/>
      <c r="W619" s="78">
        <f t="shared" si="236"/>
        <v>0</v>
      </c>
      <c r="X619" s="45"/>
      <c r="Y619" s="79">
        <f t="shared" si="237"/>
        <v>0</v>
      </c>
      <c r="Z619" s="65"/>
      <c r="AA619" s="78">
        <f t="shared" si="238"/>
        <v>0</v>
      </c>
      <c r="AB619" s="45"/>
      <c r="AC619" s="79">
        <f t="shared" si="239"/>
        <v>0</v>
      </c>
      <c r="AD619" s="65"/>
      <c r="AE619" s="78">
        <f t="shared" si="240"/>
        <v>0</v>
      </c>
      <c r="AF619" s="45"/>
      <c r="AG619" s="79">
        <f t="shared" si="241"/>
        <v>0</v>
      </c>
    </row>
    <row r="620" spans="1:38" ht="16.5" customHeight="1" outlineLevel="1">
      <c r="A620" s="12" t="s">
        <v>946</v>
      </c>
      <c r="B620" s="27" t="s">
        <v>11</v>
      </c>
      <c r="C620" s="281">
        <v>1415090</v>
      </c>
      <c r="D620" s="45"/>
      <c r="E620" s="46">
        <f t="shared" si="225"/>
        <v>0</v>
      </c>
      <c r="F620" s="46">
        <f t="shared" si="226"/>
        <v>0</v>
      </c>
      <c r="G620" s="46">
        <f t="shared" si="227"/>
        <v>0</v>
      </c>
      <c r="H620" s="53" t="e">
        <f t="shared" si="228"/>
        <v>#DIV/0!</v>
      </c>
      <c r="I620" s="54" t="e">
        <f t="shared" si="229"/>
        <v>#DIV/0!</v>
      </c>
      <c r="J620" s="65"/>
      <c r="K620" s="78">
        <f t="shared" si="230"/>
        <v>0</v>
      </c>
      <c r="L620" s="306"/>
      <c r="M620" s="79">
        <f t="shared" si="231"/>
        <v>0</v>
      </c>
      <c r="N620" s="65"/>
      <c r="O620" s="78">
        <f t="shared" si="232"/>
        <v>0</v>
      </c>
      <c r="P620" s="45"/>
      <c r="Q620" s="79">
        <f t="shared" si="233"/>
        <v>0</v>
      </c>
      <c r="R620" s="65"/>
      <c r="S620" s="78">
        <f t="shared" si="234"/>
        <v>0</v>
      </c>
      <c r="T620" s="45"/>
      <c r="U620" s="79">
        <f t="shared" si="235"/>
        <v>0</v>
      </c>
      <c r="V620" s="65"/>
      <c r="W620" s="78">
        <f t="shared" si="236"/>
        <v>0</v>
      </c>
      <c r="X620" s="45"/>
      <c r="Y620" s="79">
        <f t="shared" si="237"/>
        <v>0</v>
      </c>
      <c r="Z620" s="65"/>
      <c r="AA620" s="78">
        <f t="shared" si="238"/>
        <v>0</v>
      </c>
      <c r="AB620" s="45"/>
      <c r="AC620" s="79">
        <f t="shared" si="239"/>
        <v>0</v>
      </c>
      <c r="AD620" s="65"/>
      <c r="AE620" s="78">
        <f t="shared" si="240"/>
        <v>0</v>
      </c>
      <c r="AF620" s="45"/>
      <c r="AG620" s="79">
        <f t="shared" si="241"/>
        <v>0</v>
      </c>
    </row>
    <row r="621" spans="1:38" ht="16.5" customHeight="1" outlineLevel="1">
      <c r="A621" s="12" t="s">
        <v>947</v>
      </c>
      <c r="B621" s="34" t="s">
        <v>511</v>
      </c>
      <c r="C621" s="281">
        <v>1881220</v>
      </c>
      <c r="D621" s="45"/>
      <c r="E621" s="46">
        <f t="shared" si="225"/>
        <v>0</v>
      </c>
      <c r="F621" s="46">
        <f t="shared" si="226"/>
        <v>0</v>
      </c>
      <c r="G621" s="46">
        <f t="shared" si="227"/>
        <v>0</v>
      </c>
      <c r="H621" s="53" t="e">
        <f t="shared" si="228"/>
        <v>#DIV/0!</v>
      </c>
      <c r="I621" s="54" t="e">
        <f t="shared" si="229"/>
        <v>#DIV/0!</v>
      </c>
      <c r="J621" s="65"/>
      <c r="K621" s="78">
        <f t="shared" si="230"/>
        <v>0</v>
      </c>
      <c r="L621" s="306"/>
      <c r="M621" s="79">
        <f t="shared" si="231"/>
        <v>0</v>
      </c>
      <c r="N621" s="65"/>
      <c r="O621" s="78">
        <f t="shared" si="232"/>
        <v>0</v>
      </c>
      <c r="P621" s="45"/>
      <c r="Q621" s="79">
        <f t="shared" si="233"/>
        <v>0</v>
      </c>
      <c r="R621" s="65"/>
      <c r="S621" s="78">
        <f t="shared" si="234"/>
        <v>0</v>
      </c>
      <c r="T621" s="45"/>
      <c r="U621" s="79">
        <f t="shared" si="235"/>
        <v>0</v>
      </c>
      <c r="V621" s="65"/>
      <c r="W621" s="78">
        <f t="shared" si="236"/>
        <v>0</v>
      </c>
      <c r="X621" s="45"/>
      <c r="Y621" s="79">
        <f t="shared" si="237"/>
        <v>0</v>
      </c>
      <c r="Z621" s="65"/>
      <c r="AA621" s="78">
        <f t="shared" si="238"/>
        <v>0</v>
      </c>
      <c r="AB621" s="45"/>
      <c r="AC621" s="79">
        <f t="shared" si="239"/>
        <v>0</v>
      </c>
      <c r="AD621" s="65"/>
      <c r="AE621" s="78">
        <f t="shared" si="240"/>
        <v>0</v>
      </c>
      <c r="AF621" s="45"/>
      <c r="AG621" s="79">
        <f t="shared" si="241"/>
        <v>0</v>
      </c>
    </row>
    <row r="622" spans="1:38" ht="16.5" customHeight="1" outlineLevel="1">
      <c r="A622" s="12">
        <v>1701046</v>
      </c>
      <c r="B622" s="19" t="s">
        <v>16</v>
      </c>
      <c r="C622" s="281">
        <v>657400</v>
      </c>
      <c r="D622" s="45"/>
      <c r="E622" s="46">
        <f t="shared" si="225"/>
        <v>0</v>
      </c>
      <c r="F622" s="46">
        <f t="shared" si="226"/>
        <v>0</v>
      </c>
      <c r="G622" s="46">
        <f t="shared" si="227"/>
        <v>0</v>
      </c>
      <c r="H622" s="53" t="e">
        <f t="shared" si="228"/>
        <v>#DIV/0!</v>
      </c>
      <c r="I622" s="54" t="e">
        <f t="shared" si="229"/>
        <v>#DIV/0!</v>
      </c>
      <c r="J622" s="65"/>
      <c r="K622" s="78">
        <f t="shared" si="230"/>
        <v>0</v>
      </c>
      <c r="L622" s="306"/>
      <c r="M622" s="79">
        <f t="shared" si="231"/>
        <v>0</v>
      </c>
      <c r="N622" s="65"/>
      <c r="O622" s="78">
        <f t="shared" si="232"/>
        <v>0</v>
      </c>
      <c r="P622" s="45"/>
      <c r="Q622" s="79">
        <f t="shared" si="233"/>
        <v>0</v>
      </c>
      <c r="R622" s="65"/>
      <c r="S622" s="78">
        <f t="shared" si="234"/>
        <v>0</v>
      </c>
      <c r="T622" s="45"/>
      <c r="U622" s="79">
        <f t="shared" si="235"/>
        <v>0</v>
      </c>
      <c r="V622" s="65"/>
      <c r="W622" s="78">
        <f t="shared" si="236"/>
        <v>0</v>
      </c>
      <c r="X622" s="45"/>
      <c r="Y622" s="79">
        <f t="shared" si="237"/>
        <v>0</v>
      </c>
      <c r="Z622" s="65"/>
      <c r="AA622" s="78">
        <f t="shared" si="238"/>
        <v>0</v>
      </c>
      <c r="AB622" s="45"/>
      <c r="AC622" s="79">
        <f t="shared" si="239"/>
        <v>0</v>
      </c>
      <c r="AD622" s="65"/>
      <c r="AE622" s="78">
        <f t="shared" si="240"/>
        <v>0</v>
      </c>
      <c r="AF622" s="45"/>
      <c r="AG622" s="79">
        <f t="shared" si="241"/>
        <v>0</v>
      </c>
    </row>
    <row r="623" spans="1:38" ht="16.5" customHeight="1" outlineLevel="1">
      <c r="A623" s="12">
        <v>1701050</v>
      </c>
      <c r="B623" s="19" t="s">
        <v>17</v>
      </c>
      <c r="C623" s="281">
        <v>1312900</v>
      </c>
      <c r="D623" s="45"/>
      <c r="E623" s="46">
        <f t="shared" si="225"/>
        <v>0</v>
      </c>
      <c r="F623" s="46">
        <f t="shared" si="226"/>
        <v>0</v>
      </c>
      <c r="G623" s="46">
        <f t="shared" si="227"/>
        <v>0</v>
      </c>
      <c r="H623" s="53" t="e">
        <f t="shared" si="228"/>
        <v>#DIV/0!</v>
      </c>
      <c r="I623" s="54" t="e">
        <f t="shared" si="229"/>
        <v>#DIV/0!</v>
      </c>
      <c r="J623" s="65"/>
      <c r="K623" s="78">
        <f t="shared" si="230"/>
        <v>0</v>
      </c>
      <c r="L623" s="306"/>
      <c r="M623" s="79">
        <f t="shared" si="231"/>
        <v>0</v>
      </c>
      <c r="N623" s="65"/>
      <c r="O623" s="78">
        <f t="shared" si="232"/>
        <v>0</v>
      </c>
      <c r="P623" s="45"/>
      <c r="Q623" s="79">
        <f t="shared" si="233"/>
        <v>0</v>
      </c>
      <c r="R623" s="65"/>
      <c r="S623" s="78">
        <f t="shared" si="234"/>
        <v>0</v>
      </c>
      <c r="T623" s="45"/>
      <c r="U623" s="79">
        <f t="shared" si="235"/>
        <v>0</v>
      </c>
      <c r="V623" s="65"/>
      <c r="W623" s="78">
        <f t="shared" si="236"/>
        <v>0</v>
      </c>
      <c r="X623" s="45"/>
      <c r="Y623" s="79">
        <f t="shared" si="237"/>
        <v>0</v>
      </c>
      <c r="Z623" s="65"/>
      <c r="AA623" s="78">
        <f t="shared" si="238"/>
        <v>0</v>
      </c>
      <c r="AB623" s="45"/>
      <c r="AC623" s="79">
        <f t="shared" si="239"/>
        <v>0</v>
      </c>
      <c r="AD623" s="65"/>
      <c r="AE623" s="78">
        <f t="shared" si="240"/>
        <v>0</v>
      </c>
      <c r="AF623" s="45"/>
      <c r="AG623" s="79">
        <f t="shared" si="241"/>
        <v>0</v>
      </c>
    </row>
    <row r="624" spans="1:38" ht="16.5" customHeight="1" outlineLevel="1">
      <c r="A624" s="12">
        <v>2501124</v>
      </c>
      <c r="B624" s="19" t="s">
        <v>512</v>
      </c>
      <c r="C624" s="281">
        <v>2102260</v>
      </c>
      <c r="D624" s="45"/>
      <c r="E624" s="46">
        <f t="shared" si="225"/>
        <v>0</v>
      </c>
      <c r="F624" s="46">
        <f t="shared" si="226"/>
        <v>0</v>
      </c>
      <c r="G624" s="46">
        <f t="shared" si="227"/>
        <v>0</v>
      </c>
      <c r="H624" s="53" t="e">
        <f t="shared" si="228"/>
        <v>#DIV/0!</v>
      </c>
      <c r="I624" s="54" t="e">
        <f t="shared" si="229"/>
        <v>#DIV/0!</v>
      </c>
      <c r="J624" s="65"/>
      <c r="K624" s="78">
        <f t="shared" si="230"/>
        <v>0</v>
      </c>
      <c r="L624" s="306"/>
      <c r="M624" s="79">
        <f t="shared" si="231"/>
        <v>0</v>
      </c>
      <c r="N624" s="65"/>
      <c r="O624" s="78">
        <f t="shared" si="232"/>
        <v>0</v>
      </c>
      <c r="P624" s="45"/>
      <c r="Q624" s="79">
        <f t="shared" si="233"/>
        <v>0</v>
      </c>
      <c r="R624" s="65"/>
      <c r="S624" s="78">
        <f t="shared" si="234"/>
        <v>0</v>
      </c>
      <c r="T624" s="45"/>
      <c r="U624" s="79">
        <f t="shared" si="235"/>
        <v>0</v>
      </c>
      <c r="V624" s="65"/>
      <c r="W624" s="78">
        <f t="shared" si="236"/>
        <v>0</v>
      </c>
      <c r="X624" s="45"/>
      <c r="Y624" s="79">
        <f t="shared" si="237"/>
        <v>0</v>
      </c>
      <c r="Z624" s="65"/>
      <c r="AA624" s="78">
        <f t="shared" si="238"/>
        <v>0</v>
      </c>
      <c r="AB624" s="45"/>
      <c r="AC624" s="79">
        <f t="shared" si="239"/>
        <v>0</v>
      </c>
      <c r="AD624" s="65"/>
      <c r="AE624" s="78">
        <f t="shared" si="240"/>
        <v>0</v>
      </c>
      <c r="AF624" s="45"/>
      <c r="AG624" s="79">
        <f t="shared" si="241"/>
        <v>0</v>
      </c>
    </row>
    <row r="625" spans="1:38" ht="16.5" customHeight="1">
      <c r="A625" s="12">
        <v>1703051</v>
      </c>
      <c r="B625" s="27" t="s">
        <v>513</v>
      </c>
      <c r="C625" s="281">
        <v>915910</v>
      </c>
      <c r="D625" s="45"/>
      <c r="E625" s="46">
        <f t="shared" si="225"/>
        <v>0</v>
      </c>
      <c r="F625" s="46">
        <f t="shared" si="226"/>
        <v>0</v>
      </c>
      <c r="G625" s="46">
        <f t="shared" si="227"/>
        <v>0</v>
      </c>
      <c r="H625" s="53" t="e">
        <f t="shared" si="228"/>
        <v>#DIV/0!</v>
      </c>
      <c r="I625" s="54" t="e">
        <f t="shared" si="229"/>
        <v>#DIV/0!</v>
      </c>
      <c r="J625" s="65"/>
      <c r="K625" s="78">
        <f t="shared" si="230"/>
        <v>0</v>
      </c>
      <c r="L625" s="306"/>
      <c r="M625" s="79">
        <f t="shared" si="231"/>
        <v>0</v>
      </c>
      <c r="N625" s="65"/>
      <c r="O625" s="78">
        <f t="shared" si="232"/>
        <v>0</v>
      </c>
      <c r="P625" s="45"/>
      <c r="Q625" s="79">
        <f t="shared" si="233"/>
        <v>0</v>
      </c>
      <c r="R625" s="65"/>
      <c r="S625" s="78">
        <f t="shared" si="234"/>
        <v>0</v>
      </c>
      <c r="T625" s="45"/>
      <c r="U625" s="79">
        <f t="shared" si="235"/>
        <v>0</v>
      </c>
      <c r="V625" s="65"/>
      <c r="W625" s="78">
        <f t="shared" si="236"/>
        <v>0</v>
      </c>
      <c r="X625" s="45"/>
      <c r="Y625" s="79">
        <f t="shared" si="237"/>
        <v>0</v>
      </c>
      <c r="Z625" s="65"/>
      <c r="AA625" s="78">
        <f t="shared" si="238"/>
        <v>0</v>
      </c>
      <c r="AB625" s="45"/>
      <c r="AC625" s="79">
        <f t="shared" si="239"/>
        <v>0</v>
      </c>
      <c r="AD625" s="65"/>
      <c r="AE625" s="78">
        <f t="shared" si="240"/>
        <v>0</v>
      </c>
      <c r="AF625" s="45"/>
      <c r="AG625" s="79">
        <f t="shared" si="241"/>
        <v>0</v>
      </c>
    </row>
    <row r="626" spans="1:38" ht="16.5" customHeight="1" outlineLevel="1">
      <c r="A626" s="12">
        <v>1703151</v>
      </c>
      <c r="B626" s="27" t="s">
        <v>514</v>
      </c>
      <c r="C626" s="281">
        <v>1400690</v>
      </c>
      <c r="D626" s="45"/>
      <c r="E626" s="46">
        <f t="shared" si="225"/>
        <v>0</v>
      </c>
      <c r="F626" s="46">
        <f t="shared" si="226"/>
        <v>0</v>
      </c>
      <c r="G626" s="46">
        <f t="shared" si="227"/>
        <v>0</v>
      </c>
      <c r="H626" s="53" t="e">
        <f t="shared" si="228"/>
        <v>#DIV/0!</v>
      </c>
      <c r="I626" s="54" t="e">
        <f t="shared" si="229"/>
        <v>#DIV/0!</v>
      </c>
      <c r="J626" s="65"/>
      <c r="K626" s="78">
        <f t="shared" si="230"/>
        <v>0</v>
      </c>
      <c r="L626" s="306"/>
      <c r="M626" s="79">
        <f t="shared" si="231"/>
        <v>0</v>
      </c>
      <c r="N626" s="65"/>
      <c r="O626" s="78">
        <f t="shared" si="232"/>
        <v>0</v>
      </c>
      <c r="P626" s="45"/>
      <c r="Q626" s="79">
        <f t="shared" si="233"/>
        <v>0</v>
      </c>
      <c r="R626" s="65"/>
      <c r="S626" s="78">
        <f t="shared" si="234"/>
        <v>0</v>
      </c>
      <c r="T626" s="45"/>
      <c r="U626" s="79">
        <f t="shared" si="235"/>
        <v>0</v>
      </c>
      <c r="V626" s="65"/>
      <c r="W626" s="78">
        <f t="shared" si="236"/>
        <v>0</v>
      </c>
      <c r="X626" s="45"/>
      <c r="Y626" s="79">
        <f t="shared" si="237"/>
        <v>0</v>
      </c>
      <c r="Z626" s="65"/>
      <c r="AA626" s="78">
        <f t="shared" si="238"/>
        <v>0</v>
      </c>
      <c r="AB626" s="45"/>
      <c r="AC626" s="79">
        <f t="shared" si="239"/>
        <v>0</v>
      </c>
      <c r="AD626" s="65"/>
      <c r="AE626" s="78">
        <f t="shared" si="240"/>
        <v>0</v>
      </c>
      <c r="AF626" s="45"/>
      <c r="AG626" s="79">
        <f t="shared" si="241"/>
        <v>0</v>
      </c>
    </row>
    <row r="627" spans="1:38" ht="16.5" customHeight="1" outlineLevel="1">
      <c r="A627" s="12"/>
      <c r="B627" s="27" t="s">
        <v>515</v>
      </c>
      <c r="C627" s="281">
        <v>998390</v>
      </c>
      <c r="D627" s="45"/>
      <c r="E627" s="46">
        <f t="shared" si="225"/>
        <v>0</v>
      </c>
      <c r="F627" s="46">
        <f t="shared" si="226"/>
        <v>0</v>
      </c>
      <c r="G627" s="46">
        <f t="shared" si="227"/>
        <v>0</v>
      </c>
      <c r="H627" s="53" t="e">
        <f t="shared" si="228"/>
        <v>#DIV/0!</v>
      </c>
      <c r="I627" s="54" t="e">
        <f t="shared" si="229"/>
        <v>#DIV/0!</v>
      </c>
      <c r="J627" s="65"/>
      <c r="K627" s="78">
        <f t="shared" si="230"/>
        <v>0</v>
      </c>
      <c r="L627" s="306"/>
      <c r="M627" s="79">
        <f t="shared" si="231"/>
        <v>0</v>
      </c>
      <c r="N627" s="65"/>
      <c r="O627" s="78">
        <f t="shared" si="232"/>
        <v>0</v>
      </c>
      <c r="P627" s="45"/>
      <c r="Q627" s="79">
        <f t="shared" si="233"/>
        <v>0</v>
      </c>
      <c r="R627" s="65"/>
      <c r="S627" s="78">
        <f t="shared" si="234"/>
        <v>0</v>
      </c>
      <c r="T627" s="45"/>
      <c r="U627" s="79">
        <f t="shared" si="235"/>
        <v>0</v>
      </c>
      <c r="V627" s="65"/>
      <c r="W627" s="78">
        <f t="shared" si="236"/>
        <v>0</v>
      </c>
      <c r="X627" s="45"/>
      <c r="Y627" s="79">
        <f t="shared" si="237"/>
        <v>0</v>
      </c>
      <c r="Z627" s="65"/>
      <c r="AA627" s="78">
        <f t="shared" si="238"/>
        <v>0</v>
      </c>
      <c r="AB627" s="45"/>
      <c r="AC627" s="79">
        <f t="shared" si="239"/>
        <v>0</v>
      </c>
      <c r="AD627" s="65"/>
      <c r="AE627" s="78">
        <f t="shared" si="240"/>
        <v>0</v>
      </c>
      <c r="AF627" s="45"/>
      <c r="AG627" s="79">
        <f t="shared" si="241"/>
        <v>0</v>
      </c>
    </row>
    <row r="628" spans="1:38" ht="16.5" customHeight="1">
      <c r="A628" s="12">
        <v>3111003</v>
      </c>
      <c r="B628" s="27" t="s">
        <v>516</v>
      </c>
      <c r="C628" s="281">
        <v>107310</v>
      </c>
      <c r="D628" s="45"/>
      <c r="E628" s="46">
        <f t="shared" si="225"/>
        <v>0</v>
      </c>
      <c r="F628" s="46">
        <f t="shared" si="226"/>
        <v>0</v>
      </c>
      <c r="G628" s="46">
        <f t="shared" si="227"/>
        <v>0</v>
      </c>
      <c r="H628" s="53" t="e">
        <f t="shared" si="228"/>
        <v>#DIV/0!</v>
      </c>
      <c r="I628" s="54" t="e">
        <f t="shared" si="229"/>
        <v>#DIV/0!</v>
      </c>
      <c r="J628" s="65"/>
      <c r="K628" s="78">
        <f t="shared" si="230"/>
        <v>0</v>
      </c>
      <c r="L628" s="306"/>
      <c r="M628" s="79">
        <f t="shared" si="231"/>
        <v>0</v>
      </c>
      <c r="N628" s="65"/>
      <c r="O628" s="78">
        <f t="shared" si="232"/>
        <v>0</v>
      </c>
      <c r="P628" s="45"/>
      <c r="Q628" s="79">
        <f t="shared" si="233"/>
        <v>0</v>
      </c>
      <c r="R628" s="65"/>
      <c r="S628" s="78">
        <f t="shared" si="234"/>
        <v>0</v>
      </c>
      <c r="T628" s="45"/>
      <c r="U628" s="79">
        <f t="shared" si="235"/>
        <v>0</v>
      </c>
      <c r="V628" s="65"/>
      <c r="W628" s="78">
        <f t="shared" si="236"/>
        <v>0</v>
      </c>
      <c r="X628" s="45"/>
      <c r="Y628" s="79">
        <f t="shared" si="237"/>
        <v>0</v>
      </c>
      <c r="Z628" s="65"/>
      <c r="AA628" s="78">
        <f t="shared" si="238"/>
        <v>0</v>
      </c>
      <c r="AB628" s="45"/>
      <c r="AC628" s="79">
        <f t="shared" si="239"/>
        <v>0</v>
      </c>
      <c r="AD628" s="65"/>
      <c r="AE628" s="78">
        <f t="shared" si="240"/>
        <v>0</v>
      </c>
      <c r="AF628" s="45"/>
      <c r="AG628" s="79">
        <f t="shared" si="241"/>
        <v>0</v>
      </c>
    </row>
    <row r="629" spans="1:38" ht="16.5" customHeight="1" outlineLevel="1">
      <c r="A629" s="12">
        <v>1703155</v>
      </c>
      <c r="B629" s="24" t="s">
        <v>517</v>
      </c>
      <c r="C629" s="281">
        <v>1628340</v>
      </c>
      <c r="D629" s="45"/>
      <c r="E629" s="46">
        <f t="shared" si="225"/>
        <v>0</v>
      </c>
      <c r="F629" s="46">
        <f t="shared" si="226"/>
        <v>0</v>
      </c>
      <c r="G629" s="46">
        <f t="shared" si="227"/>
        <v>0</v>
      </c>
      <c r="H629" s="53" t="e">
        <f t="shared" si="228"/>
        <v>#DIV/0!</v>
      </c>
      <c r="I629" s="54" t="e">
        <f t="shared" si="229"/>
        <v>#DIV/0!</v>
      </c>
      <c r="J629" s="65"/>
      <c r="K629" s="78">
        <f t="shared" si="230"/>
        <v>0</v>
      </c>
      <c r="L629" s="306"/>
      <c r="M629" s="79">
        <f t="shared" si="231"/>
        <v>0</v>
      </c>
      <c r="N629" s="65"/>
      <c r="O629" s="78">
        <f t="shared" si="232"/>
        <v>0</v>
      </c>
      <c r="P629" s="45"/>
      <c r="Q629" s="79">
        <f t="shared" si="233"/>
        <v>0</v>
      </c>
      <c r="R629" s="65"/>
      <c r="S629" s="78">
        <f t="shared" si="234"/>
        <v>0</v>
      </c>
      <c r="T629" s="45"/>
      <c r="U629" s="79">
        <f t="shared" si="235"/>
        <v>0</v>
      </c>
      <c r="V629" s="65"/>
      <c r="W629" s="78">
        <f t="shared" si="236"/>
        <v>0</v>
      </c>
      <c r="X629" s="45"/>
      <c r="Y629" s="79">
        <f t="shared" si="237"/>
        <v>0</v>
      </c>
      <c r="Z629" s="65"/>
      <c r="AA629" s="78">
        <f t="shared" si="238"/>
        <v>0</v>
      </c>
      <c r="AB629" s="45"/>
      <c r="AC629" s="79">
        <f t="shared" si="239"/>
        <v>0</v>
      </c>
      <c r="AD629" s="65"/>
      <c r="AE629" s="78">
        <f t="shared" si="240"/>
        <v>0</v>
      </c>
      <c r="AF629" s="45"/>
      <c r="AG629" s="79">
        <f t="shared" si="241"/>
        <v>0</v>
      </c>
    </row>
    <row r="630" spans="1:38" ht="16.5" customHeight="1" outlineLevel="1">
      <c r="A630" s="12">
        <v>1703255</v>
      </c>
      <c r="B630" s="24" t="s">
        <v>518</v>
      </c>
      <c r="C630" s="281">
        <v>2104320</v>
      </c>
      <c r="D630" s="45"/>
      <c r="E630" s="46">
        <f t="shared" si="225"/>
        <v>0</v>
      </c>
      <c r="F630" s="46">
        <f t="shared" si="226"/>
        <v>0</v>
      </c>
      <c r="G630" s="46">
        <f t="shared" si="227"/>
        <v>0</v>
      </c>
      <c r="H630" s="53" t="e">
        <f t="shared" si="228"/>
        <v>#DIV/0!</v>
      </c>
      <c r="I630" s="54" t="e">
        <f t="shared" si="229"/>
        <v>#DIV/0!</v>
      </c>
      <c r="J630" s="65"/>
      <c r="K630" s="78">
        <f t="shared" si="230"/>
        <v>0</v>
      </c>
      <c r="L630" s="306"/>
      <c r="M630" s="79">
        <f t="shared" si="231"/>
        <v>0</v>
      </c>
      <c r="N630" s="65"/>
      <c r="O630" s="78">
        <f t="shared" si="232"/>
        <v>0</v>
      </c>
      <c r="P630" s="45"/>
      <c r="Q630" s="79">
        <f t="shared" si="233"/>
        <v>0</v>
      </c>
      <c r="R630" s="65"/>
      <c r="S630" s="78">
        <f t="shared" si="234"/>
        <v>0</v>
      </c>
      <c r="T630" s="45"/>
      <c r="U630" s="79">
        <f t="shared" si="235"/>
        <v>0</v>
      </c>
      <c r="V630" s="65"/>
      <c r="W630" s="78">
        <f t="shared" si="236"/>
        <v>0</v>
      </c>
      <c r="X630" s="45"/>
      <c r="Y630" s="79">
        <f t="shared" si="237"/>
        <v>0</v>
      </c>
      <c r="Z630" s="65"/>
      <c r="AA630" s="78">
        <f t="shared" si="238"/>
        <v>0</v>
      </c>
      <c r="AB630" s="45"/>
      <c r="AC630" s="79">
        <f t="shared" si="239"/>
        <v>0</v>
      </c>
      <c r="AD630" s="65"/>
      <c r="AE630" s="78">
        <f t="shared" si="240"/>
        <v>0</v>
      </c>
      <c r="AF630" s="45"/>
      <c r="AG630" s="79">
        <f t="shared" si="241"/>
        <v>0</v>
      </c>
    </row>
    <row r="631" spans="1:38" ht="16.5" customHeight="1" outlineLevel="1">
      <c r="A631" s="12"/>
      <c r="B631" s="27" t="s">
        <v>519</v>
      </c>
      <c r="C631" s="281">
        <v>1764710</v>
      </c>
      <c r="D631" s="45"/>
      <c r="E631" s="46">
        <f t="shared" si="225"/>
        <v>0</v>
      </c>
      <c r="F631" s="46">
        <f t="shared" si="226"/>
        <v>0</v>
      </c>
      <c r="G631" s="46">
        <f t="shared" si="227"/>
        <v>0</v>
      </c>
      <c r="H631" s="53" t="e">
        <f t="shared" si="228"/>
        <v>#DIV/0!</v>
      </c>
      <c r="I631" s="54" t="e">
        <f t="shared" si="229"/>
        <v>#DIV/0!</v>
      </c>
      <c r="J631" s="65"/>
      <c r="K631" s="78">
        <f t="shared" si="230"/>
        <v>0</v>
      </c>
      <c r="L631" s="306"/>
      <c r="M631" s="79">
        <f t="shared" si="231"/>
        <v>0</v>
      </c>
      <c r="N631" s="65"/>
      <c r="O631" s="78">
        <f t="shared" si="232"/>
        <v>0</v>
      </c>
      <c r="P631" s="45"/>
      <c r="Q631" s="79">
        <f t="shared" si="233"/>
        <v>0</v>
      </c>
      <c r="R631" s="65"/>
      <c r="S631" s="78">
        <f t="shared" si="234"/>
        <v>0</v>
      </c>
      <c r="T631" s="45"/>
      <c r="U631" s="79">
        <f t="shared" si="235"/>
        <v>0</v>
      </c>
      <c r="V631" s="65"/>
      <c r="W631" s="78">
        <f t="shared" si="236"/>
        <v>0</v>
      </c>
      <c r="X631" s="45"/>
      <c r="Y631" s="79">
        <f t="shared" si="237"/>
        <v>0</v>
      </c>
      <c r="Z631" s="65"/>
      <c r="AA631" s="78">
        <f t="shared" si="238"/>
        <v>0</v>
      </c>
      <c r="AB631" s="45"/>
      <c r="AC631" s="79">
        <f t="shared" si="239"/>
        <v>0</v>
      </c>
      <c r="AD631" s="65"/>
      <c r="AE631" s="78">
        <f t="shared" si="240"/>
        <v>0</v>
      </c>
      <c r="AF631" s="45"/>
      <c r="AG631" s="79">
        <f t="shared" si="241"/>
        <v>0</v>
      </c>
    </row>
    <row r="632" spans="1:38" ht="16.5" customHeight="1">
      <c r="A632" s="12"/>
      <c r="B632" s="27"/>
      <c r="C632" s="14"/>
      <c r="D632" s="45"/>
      <c r="E632" s="46"/>
      <c r="F632" s="46"/>
      <c r="G632" s="46"/>
      <c r="H632" s="53"/>
      <c r="I632" s="54"/>
      <c r="J632" s="65"/>
      <c r="K632" s="78"/>
      <c r="L632" s="306"/>
      <c r="M632" s="79"/>
      <c r="N632" s="65"/>
      <c r="O632" s="78"/>
      <c r="P632" s="45"/>
      <c r="Q632" s="79"/>
      <c r="R632" s="65"/>
      <c r="S632" s="78"/>
      <c r="T632" s="45"/>
      <c r="U632" s="79"/>
      <c r="V632" s="65"/>
      <c r="W632" s="78"/>
      <c r="X632" s="45"/>
      <c r="Y632" s="79"/>
      <c r="Z632" s="65"/>
      <c r="AA632" s="78"/>
      <c r="AB632" s="45"/>
      <c r="AC632" s="79"/>
      <c r="AD632" s="65"/>
      <c r="AE632" s="78"/>
      <c r="AF632" s="45"/>
      <c r="AG632" s="79"/>
    </row>
    <row r="633" spans="1:38" s="10" customFormat="1" ht="16.5" customHeight="1">
      <c r="A633" s="98"/>
      <c r="B633" s="83" t="s">
        <v>520</v>
      </c>
      <c r="C633" s="99"/>
      <c r="D633" s="100">
        <f>SUM(D634:D651)</f>
        <v>465</v>
      </c>
      <c r="E633" s="101">
        <f>SUM(E634:E651)</f>
        <v>425</v>
      </c>
      <c r="F633" s="101">
        <f>SUM(F634:F651)</f>
        <v>46300450</v>
      </c>
      <c r="G633" s="101">
        <f>SUM(G634:G651)</f>
        <v>43531510</v>
      </c>
      <c r="H633" s="102">
        <f t="shared" si="228"/>
        <v>0.91397849462365588</v>
      </c>
      <c r="I633" s="103">
        <f t="shared" si="229"/>
        <v>0.94019626159141001</v>
      </c>
      <c r="J633" s="104">
        <f t="shared" ref="J633" si="245">SUM(J634:J651)</f>
        <v>45</v>
      </c>
      <c r="K633" s="105">
        <f t="shared" ref="K633:AA633" si="246">SUM(K634:K650)</f>
        <v>4899010</v>
      </c>
      <c r="L633" s="318">
        <f t="shared" ref="L633" si="247">SUM(L634:L651)</f>
        <v>26</v>
      </c>
      <c r="M633" s="106">
        <f t="shared" si="246"/>
        <v>3760740</v>
      </c>
      <c r="N633" s="104">
        <f t="shared" ref="N633" si="248">SUM(N634:N651)</f>
        <v>44</v>
      </c>
      <c r="O633" s="105">
        <f t="shared" si="246"/>
        <v>4770830</v>
      </c>
      <c r="P633" s="100">
        <f t="shared" ref="P633" si="249">SUM(P634:P651)</f>
        <v>37</v>
      </c>
      <c r="Q633" s="106">
        <f t="shared" si="246"/>
        <v>3292870</v>
      </c>
      <c r="R633" s="104">
        <f t="shared" ref="R633" si="250">SUM(R634:R651)</f>
        <v>30</v>
      </c>
      <c r="S633" s="105">
        <f t="shared" si="246"/>
        <v>2676210</v>
      </c>
      <c r="T633" s="100">
        <f t="shared" ref="T633" si="251">SUM(T634:T651)</f>
        <v>31</v>
      </c>
      <c r="U633" s="106">
        <f t="shared" si="246"/>
        <v>2247060</v>
      </c>
      <c r="V633" s="104">
        <f t="shared" ref="V633" si="252">SUM(V634:V651)</f>
        <v>48</v>
      </c>
      <c r="W633" s="105">
        <f>SUM(W634:W651)</f>
        <v>4625020</v>
      </c>
      <c r="X633" s="100">
        <f t="shared" ref="X633" si="253">SUM(X634:X651)</f>
        <v>31</v>
      </c>
      <c r="Y633" s="106">
        <f t="shared" si="246"/>
        <v>2740060</v>
      </c>
      <c r="Z633" s="104">
        <f t="shared" ref="Z633" si="254">SUM(Z634:Z651)</f>
        <v>30</v>
      </c>
      <c r="AA633" s="105">
        <f t="shared" si="246"/>
        <v>3064350</v>
      </c>
      <c r="AB633" s="100">
        <f t="shared" ref="AB633" si="255">SUM(AB634:AB651)</f>
        <v>44</v>
      </c>
      <c r="AC633" s="106">
        <f>SUM(AC634:AC651)</f>
        <v>4658980</v>
      </c>
      <c r="AD633" s="100">
        <f t="shared" ref="AD633:AG633" si="256">SUM(AD634:AD651)</f>
        <v>25</v>
      </c>
      <c r="AE633" s="106">
        <f t="shared" si="256"/>
        <v>2303370</v>
      </c>
      <c r="AF633" s="100">
        <f t="shared" si="256"/>
        <v>34</v>
      </c>
      <c r="AG633" s="106">
        <f t="shared" si="256"/>
        <v>4493010</v>
      </c>
      <c r="AH633" s="11"/>
      <c r="AI633" s="11"/>
      <c r="AJ633" s="11"/>
      <c r="AK633" s="11"/>
      <c r="AL633" s="11"/>
    </row>
    <row r="634" spans="1:38" ht="16.5" customHeight="1">
      <c r="A634" s="12" t="s">
        <v>950</v>
      </c>
      <c r="B634" s="27" t="s">
        <v>521</v>
      </c>
      <c r="C634" s="281">
        <v>5980</v>
      </c>
      <c r="D634" s="45"/>
      <c r="E634" s="46">
        <f t="shared" si="225"/>
        <v>0</v>
      </c>
      <c r="F634" s="46">
        <f t="shared" si="226"/>
        <v>0</v>
      </c>
      <c r="G634" s="46">
        <f t="shared" si="227"/>
        <v>0</v>
      </c>
      <c r="H634" s="53" t="e">
        <f t="shared" si="228"/>
        <v>#DIV/0!</v>
      </c>
      <c r="I634" s="54" t="e">
        <f t="shared" si="229"/>
        <v>#DIV/0!</v>
      </c>
      <c r="J634" s="65"/>
      <c r="K634" s="78">
        <f t="shared" si="230"/>
        <v>0</v>
      </c>
      <c r="L634" s="295"/>
      <c r="M634" s="79">
        <f t="shared" si="231"/>
        <v>0</v>
      </c>
      <c r="N634" s="65"/>
      <c r="O634" s="78">
        <f t="shared" si="232"/>
        <v>0</v>
      </c>
      <c r="P634" s="45"/>
      <c r="Q634" s="79">
        <f t="shared" si="233"/>
        <v>0</v>
      </c>
      <c r="R634" s="65"/>
      <c r="S634" s="78">
        <f t="shared" si="234"/>
        <v>0</v>
      </c>
      <c r="T634" s="45"/>
      <c r="U634" s="79">
        <f t="shared" si="235"/>
        <v>0</v>
      </c>
      <c r="V634" s="65"/>
      <c r="W634" s="78">
        <f t="shared" si="236"/>
        <v>0</v>
      </c>
      <c r="X634" s="45"/>
      <c r="Y634" s="79">
        <f t="shared" si="237"/>
        <v>0</v>
      </c>
      <c r="Z634" s="65"/>
      <c r="AA634" s="78">
        <f t="shared" si="238"/>
        <v>0</v>
      </c>
      <c r="AB634" s="45"/>
      <c r="AC634" s="79">
        <f t="shared" si="239"/>
        <v>0</v>
      </c>
      <c r="AD634" s="65"/>
      <c r="AE634" s="78">
        <f t="shared" si="240"/>
        <v>0</v>
      </c>
      <c r="AF634" s="45"/>
      <c r="AG634" s="79">
        <f t="shared" si="241"/>
        <v>0</v>
      </c>
    </row>
    <row r="635" spans="1:38" ht="16.5" customHeight="1">
      <c r="A635" s="12">
        <v>3101001</v>
      </c>
      <c r="B635" s="27" t="s">
        <v>522</v>
      </c>
      <c r="C635" s="281">
        <v>132090</v>
      </c>
      <c r="D635" s="45">
        <v>146</v>
      </c>
      <c r="E635" s="46">
        <f t="shared" si="225"/>
        <v>136</v>
      </c>
      <c r="F635" s="46">
        <f t="shared" si="226"/>
        <v>19285140</v>
      </c>
      <c r="G635" s="46">
        <f t="shared" si="227"/>
        <v>17964240</v>
      </c>
      <c r="H635" s="53">
        <f t="shared" si="228"/>
        <v>0.93150684931506844</v>
      </c>
      <c r="I635" s="54">
        <f t="shared" si="229"/>
        <v>0.93150684931506844</v>
      </c>
      <c r="J635" s="65">
        <v>12</v>
      </c>
      <c r="K635" s="78">
        <f t="shared" si="230"/>
        <v>1585080</v>
      </c>
      <c r="L635" s="306">
        <v>10</v>
      </c>
      <c r="M635" s="79">
        <f t="shared" si="231"/>
        <v>1320900</v>
      </c>
      <c r="N635" s="65">
        <v>15</v>
      </c>
      <c r="O635" s="78">
        <f t="shared" si="232"/>
        <v>1981350</v>
      </c>
      <c r="P635" s="45">
        <v>7</v>
      </c>
      <c r="Q635" s="79">
        <f t="shared" si="233"/>
        <v>924630</v>
      </c>
      <c r="R635" s="65">
        <v>7</v>
      </c>
      <c r="S635" s="78">
        <f t="shared" si="234"/>
        <v>924630</v>
      </c>
      <c r="T635" s="45">
        <v>5</v>
      </c>
      <c r="U635" s="79">
        <f t="shared" si="235"/>
        <v>660450</v>
      </c>
      <c r="V635" s="65">
        <v>18</v>
      </c>
      <c r="W635" s="78">
        <f t="shared" si="236"/>
        <v>2377620</v>
      </c>
      <c r="X635" s="45">
        <v>12</v>
      </c>
      <c r="Y635" s="79">
        <f t="shared" si="237"/>
        <v>1585080</v>
      </c>
      <c r="Z635" s="65">
        <v>11</v>
      </c>
      <c r="AA635" s="78">
        <f t="shared" si="238"/>
        <v>1452990</v>
      </c>
      <c r="AB635" s="45">
        <v>14</v>
      </c>
      <c r="AC635" s="79">
        <f t="shared" si="239"/>
        <v>1849260</v>
      </c>
      <c r="AD635" s="65">
        <v>7</v>
      </c>
      <c r="AE635" s="78">
        <f t="shared" si="240"/>
        <v>924630</v>
      </c>
      <c r="AF635" s="45">
        <v>18</v>
      </c>
      <c r="AG635" s="79">
        <f t="shared" si="241"/>
        <v>2377620</v>
      </c>
    </row>
    <row r="636" spans="1:38" ht="16.5" customHeight="1">
      <c r="A636" s="12">
        <v>3101101</v>
      </c>
      <c r="B636" s="27" t="s">
        <v>523</v>
      </c>
      <c r="C636" s="281">
        <v>145360</v>
      </c>
      <c r="D636" s="45">
        <v>13</v>
      </c>
      <c r="E636" s="46">
        <f t="shared" si="225"/>
        <v>13</v>
      </c>
      <c r="F636" s="46">
        <f t="shared" si="226"/>
        <v>1889680</v>
      </c>
      <c r="G636" s="46">
        <f t="shared" si="227"/>
        <v>1889680</v>
      </c>
      <c r="H636" s="53">
        <f t="shared" si="228"/>
        <v>1</v>
      </c>
      <c r="I636" s="54">
        <f t="shared" si="229"/>
        <v>1</v>
      </c>
      <c r="J636" s="65">
        <v>2</v>
      </c>
      <c r="K636" s="78">
        <f t="shared" si="230"/>
        <v>290720</v>
      </c>
      <c r="L636" s="306">
        <v>2</v>
      </c>
      <c r="M636" s="79">
        <f t="shared" si="231"/>
        <v>290720</v>
      </c>
      <c r="N636" s="65"/>
      <c r="O636" s="78">
        <f t="shared" si="232"/>
        <v>0</v>
      </c>
      <c r="P636" s="45">
        <v>1</v>
      </c>
      <c r="Q636" s="79">
        <f t="shared" si="233"/>
        <v>145360</v>
      </c>
      <c r="R636" s="65"/>
      <c r="S636" s="78">
        <f t="shared" si="234"/>
        <v>0</v>
      </c>
      <c r="T636" s="45">
        <v>1</v>
      </c>
      <c r="U636" s="79">
        <f t="shared" si="235"/>
        <v>145360</v>
      </c>
      <c r="V636" s="65">
        <v>2</v>
      </c>
      <c r="W636" s="78">
        <f t="shared" si="236"/>
        <v>290720</v>
      </c>
      <c r="X636" s="45"/>
      <c r="Y636" s="79">
        <f t="shared" si="237"/>
        <v>0</v>
      </c>
      <c r="Z636" s="65">
        <v>1</v>
      </c>
      <c r="AA636" s="78">
        <f t="shared" si="238"/>
        <v>145360</v>
      </c>
      <c r="AB636" s="45">
        <v>2</v>
      </c>
      <c r="AC636" s="79">
        <f t="shared" si="239"/>
        <v>290720</v>
      </c>
      <c r="AD636" s="65"/>
      <c r="AE636" s="78">
        <f t="shared" si="240"/>
        <v>0</v>
      </c>
      <c r="AF636" s="45">
        <v>2</v>
      </c>
      <c r="AG636" s="79">
        <f t="shared" si="241"/>
        <v>290720</v>
      </c>
    </row>
    <row r="637" spans="1:38" ht="16.5" customHeight="1">
      <c r="A637" s="12">
        <v>3101002</v>
      </c>
      <c r="B637" s="27" t="s">
        <v>524</v>
      </c>
      <c r="C637" s="281">
        <v>211890</v>
      </c>
      <c r="D637" s="45">
        <v>13</v>
      </c>
      <c r="E637" s="46">
        <f t="shared" si="225"/>
        <v>12</v>
      </c>
      <c r="F637" s="46">
        <f t="shared" si="226"/>
        <v>2754570</v>
      </c>
      <c r="G637" s="46">
        <f t="shared" si="227"/>
        <v>2542680</v>
      </c>
      <c r="H637" s="53">
        <f t="shared" si="228"/>
        <v>0.92307692307692313</v>
      </c>
      <c r="I637" s="54">
        <f t="shared" si="229"/>
        <v>0.92307692307692313</v>
      </c>
      <c r="J637" s="65">
        <v>2</v>
      </c>
      <c r="K637" s="78">
        <f t="shared" si="230"/>
        <v>423780</v>
      </c>
      <c r="L637" s="306">
        <v>2</v>
      </c>
      <c r="M637" s="79">
        <f t="shared" si="231"/>
        <v>423780</v>
      </c>
      <c r="N637" s="65"/>
      <c r="O637" s="78">
        <f t="shared" si="232"/>
        <v>0</v>
      </c>
      <c r="P637" s="45">
        <v>1</v>
      </c>
      <c r="Q637" s="79">
        <f t="shared" si="233"/>
        <v>211890</v>
      </c>
      <c r="R637" s="65"/>
      <c r="S637" s="78">
        <f t="shared" si="234"/>
        <v>0</v>
      </c>
      <c r="T637" s="45">
        <v>1</v>
      </c>
      <c r="U637" s="79">
        <f t="shared" si="235"/>
        <v>211890</v>
      </c>
      <c r="V637" s="65">
        <v>2</v>
      </c>
      <c r="W637" s="78">
        <f t="shared" si="236"/>
        <v>423780</v>
      </c>
      <c r="X637" s="45"/>
      <c r="Y637" s="79">
        <f t="shared" si="237"/>
        <v>0</v>
      </c>
      <c r="Z637" s="65">
        <v>1</v>
      </c>
      <c r="AA637" s="78">
        <f t="shared" si="238"/>
        <v>211890</v>
      </c>
      <c r="AB637" s="45">
        <v>2</v>
      </c>
      <c r="AC637" s="79">
        <f t="shared" si="239"/>
        <v>423780</v>
      </c>
      <c r="AD637" s="65"/>
      <c r="AE637" s="78">
        <f t="shared" si="240"/>
        <v>0</v>
      </c>
      <c r="AF637" s="45">
        <v>1</v>
      </c>
      <c r="AG637" s="79">
        <f t="shared" si="241"/>
        <v>211890</v>
      </c>
    </row>
    <row r="638" spans="1:38" ht="16.5" customHeight="1">
      <c r="A638" s="12" t="s">
        <v>1134</v>
      </c>
      <c r="B638" s="27" t="s">
        <v>1135</v>
      </c>
      <c r="C638" s="281">
        <v>62670</v>
      </c>
      <c r="D638" s="45">
        <v>17</v>
      </c>
      <c r="E638" s="46">
        <f t="shared" ref="E638" si="257">+J638+L638+N638+P638+R638+T638+V638+X638+Z638+AB638+AD638+AF638</f>
        <v>5</v>
      </c>
      <c r="F638" s="46">
        <f t="shared" ref="F638" si="258">D638*C638</f>
        <v>1065390</v>
      </c>
      <c r="G638" s="46">
        <f t="shared" ref="G638" si="259">+E638*C638</f>
        <v>313350</v>
      </c>
      <c r="H638" s="53">
        <f t="shared" ref="H638" si="260">IF(E638&gt;=0,(E638/D638),"-")</f>
        <v>0.29411764705882354</v>
      </c>
      <c r="I638" s="54">
        <f t="shared" ref="I638" si="261">IF(G638&gt;=0,(G638/F638),"-")</f>
        <v>0.29411764705882354</v>
      </c>
      <c r="J638" s="65"/>
      <c r="K638" s="78">
        <f t="shared" ref="K638" si="262">+J638*C638</f>
        <v>0</v>
      </c>
      <c r="L638" s="306"/>
      <c r="M638" s="79">
        <f t="shared" ref="M638" si="263">+L638*C638</f>
        <v>0</v>
      </c>
      <c r="N638" s="65"/>
      <c r="O638" s="78">
        <f t="shared" ref="O638" si="264">+N638*C638</f>
        <v>0</v>
      </c>
      <c r="P638" s="45"/>
      <c r="Q638" s="79">
        <f t="shared" ref="Q638" si="265">+P638*C638</f>
        <v>0</v>
      </c>
      <c r="R638" s="65"/>
      <c r="S638" s="78">
        <f t="shared" ref="S638" si="266">+R638*C638</f>
        <v>0</v>
      </c>
      <c r="T638" s="45"/>
      <c r="U638" s="79">
        <f t="shared" ref="U638" si="267">+T638*C638</f>
        <v>0</v>
      </c>
      <c r="V638" s="65">
        <v>1</v>
      </c>
      <c r="W638" s="78">
        <f t="shared" ref="W638" si="268">+V638*C638</f>
        <v>62670</v>
      </c>
      <c r="X638" s="45">
        <v>1</v>
      </c>
      <c r="Y638" s="79">
        <f t="shared" ref="Y638" si="269">+X638*C638</f>
        <v>62670</v>
      </c>
      <c r="Z638" s="65">
        <v>1</v>
      </c>
      <c r="AA638" s="78">
        <f t="shared" ref="AA638" si="270">+Z638*C638</f>
        <v>62670</v>
      </c>
      <c r="AB638" s="45">
        <v>1</v>
      </c>
      <c r="AC638" s="79">
        <f t="shared" ref="AC638" si="271">+AB638*C638</f>
        <v>62670</v>
      </c>
      <c r="AD638" s="65"/>
      <c r="AE638" s="78">
        <f t="shared" ref="AE638" si="272">+AD638*C638</f>
        <v>0</v>
      </c>
      <c r="AF638" s="45">
        <v>1</v>
      </c>
      <c r="AG638" s="79">
        <f t="shared" ref="AG638" si="273">+AF638*C638</f>
        <v>62670</v>
      </c>
    </row>
    <row r="639" spans="1:38" ht="39" customHeight="1">
      <c r="A639" s="12" t="s">
        <v>951</v>
      </c>
      <c r="B639" s="27" t="s">
        <v>525</v>
      </c>
      <c r="C639" s="281">
        <v>237980</v>
      </c>
      <c r="D639" s="45">
        <v>38</v>
      </c>
      <c r="E639" s="46">
        <f t="shared" si="225"/>
        <v>40</v>
      </c>
      <c r="F639" s="46">
        <f t="shared" si="226"/>
        <v>9043240</v>
      </c>
      <c r="G639" s="46">
        <f t="shared" si="227"/>
        <v>9519200</v>
      </c>
      <c r="H639" s="53">
        <f t="shared" si="228"/>
        <v>1.0526315789473684</v>
      </c>
      <c r="I639" s="54">
        <f t="shared" si="229"/>
        <v>1.0526315789473684</v>
      </c>
      <c r="J639" s="65">
        <v>6</v>
      </c>
      <c r="K639" s="78">
        <f t="shared" si="230"/>
        <v>1427880</v>
      </c>
      <c r="L639" s="306">
        <v>6</v>
      </c>
      <c r="M639" s="79">
        <f t="shared" si="231"/>
        <v>1427880</v>
      </c>
      <c r="N639" s="65">
        <v>7</v>
      </c>
      <c r="O639" s="78">
        <f t="shared" si="232"/>
        <v>1665860</v>
      </c>
      <c r="P639" s="45">
        <v>3</v>
      </c>
      <c r="Q639" s="79">
        <f t="shared" si="233"/>
        <v>713940</v>
      </c>
      <c r="R639" s="65">
        <v>3</v>
      </c>
      <c r="S639" s="78">
        <f t="shared" si="234"/>
        <v>713940</v>
      </c>
      <c r="T639" s="45"/>
      <c r="U639" s="79">
        <f t="shared" si="235"/>
        <v>0</v>
      </c>
      <c r="V639" s="65">
        <v>1</v>
      </c>
      <c r="W639" s="78">
        <f t="shared" si="236"/>
        <v>237980</v>
      </c>
      <c r="X639" s="45">
        <v>1</v>
      </c>
      <c r="Y639" s="79">
        <f t="shared" si="237"/>
        <v>237980</v>
      </c>
      <c r="Z639" s="65">
        <v>2</v>
      </c>
      <c r="AA639" s="78">
        <f t="shared" si="238"/>
        <v>475960</v>
      </c>
      <c r="AB639" s="45">
        <v>4</v>
      </c>
      <c r="AC639" s="79">
        <f t="shared" si="239"/>
        <v>951920</v>
      </c>
      <c r="AD639" s="65">
        <v>2</v>
      </c>
      <c r="AE639" s="78">
        <f t="shared" si="240"/>
        <v>475960</v>
      </c>
      <c r="AF639" s="45">
        <v>5</v>
      </c>
      <c r="AG639" s="79">
        <f t="shared" si="241"/>
        <v>1189900</v>
      </c>
    </row>
    <row r="640" spans="1:38" ht="38.25" customHeight="1">
      <c r="A640" s="12" t="s">
        <v>885</v>
      </c>
      <c r="B640" s="27" t="s">
        <v>526</v>
      </c>
      <c r="C640" s="281">
        <v>1233360</v>
      </c>
      <c r="D640" s="45"/>
      <c r="E640" s="46">
        <f t="shared" si="225"/>
        <v>0</v>
      </c>
      <c r="F640" s="46">
        <f t="shared" si="226"/>
        <v>0</v>
      </c>
      <c r="G640" s="46">
        <f t="shared" si="227"/>
        <v>0</v>
      </c>
      <c r="H640" s="53" t="e">
        <f t="shared" si="228"/>
        <v>#DIV/0!</v>
      </c>
      <c r="I640" s="54" t="e">
        <f t="shared" si="229"/>
        <v>#DIV/0!</v>
      </c>
      <c r="J640" s="65"/>
      <c r="K640" s="78">
        <f t="shared" si="230"/>
        <v>0</v>
      </c>
      <c r="L640" s="306"/>
      <c r="M640" s="79">
        <f t="shared" si="231"/>
        <v>0</v>
      </c>
      <c r="N640" s="65"/>
      <c r="O640" s="78">
        <f t="shared" si="232"/>
        <v>0</v>
      </c>
      <c r="P640" s="45"/>
      <c r="Q640" s="79">
        <f t="shared" si="233"/>
        <v>0</v>
      </c>
      <c r="R640" s="65"/>
      <c r="S640" s="78">
        <f t="shared" si="234"/>
        <v>0</v>
      </c>
      <c r="T640" s="45"/>
      <c r="U640" s="79">
        <f t="shared" si="235"/>
        <v>0</v>
      </c>
      <c r="V640" s="65"/>
      <c r="W640" s="78">
        <f t="shared" si="236"/>
        <v>0</v>
      </c>
      <c r="X640" s="45"/>
      <c r="Y640" s="79">
        <f t="shared" si="237"/>
        <v>0</v>
      </c>
      <c r="Z640" s="65"/>
      <c r="AA640" s="78">
        <f t="shared" si="238"/>
        <v>0</v>
      </c>
      <c r="AB640" s="45"/>
      <c r="AC640" s="79">
        <f t="shared" si="239"/>
        <v>0</v>
      </c>
      <c r="AD640" s="65"/>
      <c r="AE640" s="78">
        <f t="shared" si="240"/>
        <v>0</v>
      </c>
      <c r="AF640" s="45"/>
      <c r="AG640" s="79">
        <f t="shared" si="241"/>
        <v>0</v>
      </c>
    </row>
    <row r="641" spans="1:33" ht="16.5" customHeight="1">
      <c r="A641" s="12" t="s">
        <v>871</v>
      </c>
      <c r="B641" s="19" t="s">
        <v>139</v>
      </c>
      <c r="C641" s="281">
        <v>166500</v>
      </c>
      <c r="D641" s="45"/>
      <c r="E641" s="46">
        <f t="shared" si="225"/>
        <v>0</v>
      </c>
      <c r="F641" s="46">
        <f t="shared" si="226"/>
        <v>0</v>
      </c>
      <c r="G641" s="46">
        <f t="shared" si="227"/>
        <v>0</v>
      </c>
      <c r="H641" s="53" t="e">
        <f t="shared" si="228"/>
        <v>#DIV/0!</v>
      </c>
      <c r="I641" s="54" t="e">
        <f t="shared" si="229"/>
        <v>#DIV/0!</v>
      </c>
      <c r="J641" s="65"/>
      <c r="K641" s="78">
        <f t="shared" si="230"/>
        <v>0</v>
      </c>
      <c r="L641" s="306"/>
      <c r="M641" s="79">
        <f t="shared" si="231"/>
        <v>0</v>
      </c>
      <c r="N641" s="65"/>
      <c r="O641" s="78">
        <f t="shared" si="232"/>
        <v>0</v>
      </c>
      <c r="P641" s="45"/>
      <c r="Q641" s="79">
        <f t="shared" si="233"/>
        <v>0</v>
      </c>
      <c r="R641" s="65"/>
      <c r="S641" s="78">
        <f t="shared" si="234"/>
        <v>0</v>
      </c>
      <c r="T641" s="45"/>
      <c r="U641" s="79">
        <f t="shared" si="235"/>
        <v>0</v>
      </c>
      <c r="V641" s="65"/>
      <c r="W641" s="78">
        <f t="shared" si="236"/>
        <v>0</v>
      </c>
      <c r="X641" s="45"/>
      <c r="Y641" s="79">
        <f t="shared" si="237"/>
        <v>0</v>
      </c>
      <c r="Z641" s="65"/>
      <c r="AA641" s="78">
        <f t="shared" si="238"/>
        <v>0</v>
      </c>
      <c r="AB641" s="45"/>
      <c r="AC641" s="79">
        <f t="shared" si="239"/>
        <v>0</v>
      </c>
      <c r="AD641" s="65"/>
      <c r="AE641" s="78">
        <f t="shared" si="240"/>
        <v>0</v>
      </c>
      <c r="AF641" s="45"/>
      <c r="AG641" s="79">
        <f t="shared" si="241"/>
        <v>0</v>
      </c>
    </row>
    <row r="642" spans="1:33" ht="16.5" customHeight="1">
      <c r="A642" s="12" t="s">
        <v>872</v>
      </c>
      <c r="B642" s="19" t="s">
        <v>140</v>
      </c>
      <c r="C642" s="281">
        <v>665960</v>
      </c>
      <c r="D642" s="45"/>
      <c r="E642" s="46">
        <f t="shared" si="225"/>
        <v>0</v>
      </c>
      <c r="F642" s="46">
        <f t="shared" si="226"/>
        <v>0</v>
      </c>
      <c r="G642" s="46">
        <f t="shared" si="227"/>
        <v>0</v>
      </c>
      <c r="H642" s="53" t="e">
        <f t="shared" si="228"/>
        <v>#DIV/0!</v>
      </c>
      <c r="I642" s="54" t="e">
        <f t="shared" si="229"/>
        <v>#DIV/0!</v>
      </c>
      <c r="J642" s="65"/>
      <c r="K642" s="78">
        <f t="shared" si="230"/>
        <v>0</v>
      </c>
      <c r="L642" s="306"/>
      <c r="M642" s="79">
        <f t="shared" si="231"/>
        <v>0</v>
      </c>
      <c r="N642" s="65"/>
      <c r="O642" s="78">
        <f t="shared" si="232"/>
        <v>0</v>
      </c>
      <c r="P642" s="45"/>
      <c r="Q642" s="79">
        <f t="shared" si="233"/>
        <v>0</v>
      </c>
      <c r="R642" s="65"/>
      <c r="S642" s="78">
        <f t="shared" si="234"/>
        <v>0</v>
      </c>
      <c r="T642" s="45"/>
      <c r="U642" s="79">
        <f t="shared" si="235"/>
        <v>0</v>
      </c>
      <c r="V642" s="65"/>
      <c r="W642" s="78">
        <f t="shared" si="236"/>
        <v>0</v>
      </c>
      <c r="X642" s="45"/>
      <c r="Y642" s="79">
        <f t="shared" si="237"/>
        <v>0</v>
      </c>
      <c r="Z642" s="65"/>
      <c r="AA642" s="78">
        <f t="shared" si="238"/>
        <v>0</v>
      </c>
      <c r="AB642" s="45"/>
      <c r="AC642" s="79">
        <f t="shared" si="239"/>
        <v>0</v>
      </c>
      <c r="AD642" s="65"/>
      <c r="AE642" s="78">
        <f t="shared" si="240"/>
        <v>0</v>
      </c>
      <c r="AF642" s="45"/>
      <c r="AG642" s="79">
        <f t="shared" si="241"/>
        <v>0</v>
      </c>
    </row>
    <row r="643" spans="1:33" ht="16.5" customHeight="1">
      <c r="A643" s="12" t="s">
        <v>873</v>
      </c>
      <c r="B643" s="19" t="s">
        <v>141</v>
      </c>
      <c r="C643" s="281">
        <v>832460</v>
      </c>
      <c r="D643" s="45"/>
      <c r="E643" s="46">
        <f t="shared" si="225"/>
        <v>0</v>
      </c>
      <c r="F643" s="46">
        <f t="shared" si="226"/>
        <v>0</v>
      </c>
      <c r="G643" s="46">
        <f t="shared" si="227"/>
        <v>0</v>
      </c>
      <c r="H643" s="53" t="e">
        <f t="shared" si="228"/>
        <v>#DIV/0!</v>
      </c>
      <c r="I643" s="54" t="e">
        <f t="shared" si="229"/>
        <v>#DIV/0!</v>
      </c>
      <c r="J643" s="65"/>
      <c r="K643" s="78">
        <f t="shared" si="230"/>
        <v>0</v>
      </c>
      <c r="L643" s="306"/>
      <c r="M643" s="79">
        <f t="shared" si="231"/>
        <v>0</v>
      </c>
      <c r="N643" s="65"/>
      <c r="O643" s="78">
        <f t="shared" si="232"/>
        <v>0</v>
      </c>
      <c r="P643" s="45"/>
      <c r="Q643" s="79">
        <f t="shared" si="233"/>
        <v>0</v>
      </c>
      <c r="R643" s="65"/>
      <c r="S643" s="78">
        <f t="shared" si="234"/>
        <v>0</v>
      </c>
      <c r="T643" s="45"/>
      <c r="U643" s="79">
        <f t="shared" si="235"/>
        <v>0</v>
      </c>
      <c r="V643" s="65"/>
      <c r="W643" s="78">
        <f t="shared" si="236"/>
        <v>0</v>
      </c>
      <c r="X643" s="45"/>
      <c r="Y643" s="79">
        <f t="shared" si="237"/>
        <v>0</v>
      </c>
      <c r="Z643" s="65"/>
      <c r="AA643" s="78">
        <f t="shared" si="238"/>
        <v>0</v>
      </c>
      <c r="AB643" s="45"/>
      <c r="AC643" s="79">
        <f t="shared" si="239"/>
        <v>0</v>
      </c>
      <c r="AD643" s="65"/>
      <c r="AE643" s="78">
        <f t="shared" si="240"/>
        <v>0</v>
      </c>
      <c r="AF643" s="45"/>
      <c r="AG643" s="79">
        <f t="shared" si="241"/>
        <v>0</v>
      </c>
    </row>
    <row r="644" spans="1:33" ht="16.5" customHeight="1">
      <c r="A644" s="12" t="s">
        <v>874</v>
      </c>
      <c r="B644" s="24" t="s">
        <v>527</v>
      </c>
      <c r="C644" s="281">
        <v>471020</v>
      </c>
      <c r="D644" s="45"/>
      <c r="E644" s="46">
        <f t="shared" si="225"/>
        <v>0</v>
      </c>
      <c r="F644" s="46">
        <f t="shared" si="226"/>
        <v>0</v>
      </c>
      <c r="G644" s="46">
        <f t="shared" si="227"/>
        <v>0</v>
      </c>
      <c r="H644" s="53" t="e">
        <f t="shared" si="228"/>
        <v>#DIV/0!</v>
      </c>
      <c r="I644" s="54" t="e">
        <f t="shared" si="229"/>
        <v>#DIV/0!</v>
      </c>
      <c r="J644" s="65"/>
      <c r="K644" s="78">
        <f t="shared" si="230"/>
        <v>0</v>
      </c>
      <c r="L644" s="306"/>
      <c r="M644" s="79">
        <f t="shared" si="231"/>
        <v>0</v>
      </c>
      <c r="N644" s="65"/>
      <c r="O644" s="78">
        <f t="shared" si="232"/>
        <v>0</v>
      </c>
      <c r="P644" s="45"/>
      <c r="Q644" s="79">
        <f t="shared" si="233"/>
        <v>0</v>
      </c>
      <c r="R644" s="65"/>
      <c r="S644" s="78">
        <f t="shared" si="234"/>
        <v>0</v>
      </c>
      <c r="T644" s="45"/>
      <c r="U644" s="79">
        <f t="shared" si="235"/>
        <v>0</v>
      </c>
      <c r="V644" s="65"/>
      <c r="W644" s="78">
        <f t="shared" si="236"/>
        <v>0</v>
      </c>
      <c r="X644" s="45"/>
      <c r="Y644" s="79">
        <f t="shared" si="237"/>
        <v>0</v>
      </c>
      <c r="Z644" s="65"/>
      <c r="AA644" s="78">
        <f t="shared" si="238"/>
        <v>0</v>
      </c>
      <c r="AB644" s="45"/>
      <c r="AC644" s="79">
        <f t="shared" si="239"/>
        <v>0</v>
      </c>
      <c r="AD644" s="65"/>
      <c r="AE644" s="78">
        <f t="shared" si="240"/>
        <v>0</v>
      </c>
      <c r="AF644" s="45"/>
      <c r="AG644" s="79">
        <f t="shared" si="241"/>
        <v>0</v>
      </c>
    </row>
    <row r="645" spans="1:33" ht="16.5" customHeight="1">
      <c r="A645" s="12" t="s">
        <v>875</v>
      </c>
      <c r="B645" s="24" t="s">
        <v>143</v>
      </c>
      <c r="C645" s="281">
        <v>372900</v>
      </c>
      <c r="D645" s="45"/>
      <c r="E645" s="46">
        <f t="shared" si="225"/>
        <v>0</v>
      </c>
      <c r="F645" s="46">
        <f t="shared" si="226"/>
        <v>0</v>
      </c>
      <c r="G645" s="46">
        <f t="shared" si="227"/>
        <v>0</v>
      </c>
      <c r="H645" s="53" t="e">
        <f t="shared" si="228"/>
        <v>#DIV/0!</v>
      </c>
      <c r="I645" s="54" t="e">
        <f t="shared" si="229"/>
        <v>#DIV/0!</v>
      </c>
      <c r="J645" s="65"/>
      <c r="K645" s="78">
        <f t="shared" si="230"/>
        <v>0</v>
      </c>
      <c r="L645" s="306"/>
      <c r="M645" s="79">
        <f t="shared" si="231"/>
        <v>0</v>
      </c>
      <c r="N645" s="65"/>
      <c r="O645" s="78">
        <f t="shared" si="232"/>
        <v>0</v>
      </c>
      <c r="P645" s="45"/>
      <c r="Q645" s="79">
        <f t="shared" si="233"/>
        <v>0</v>
      </c>
      <c r="R645" s="65"/>
      <c r="S645" s="78">
        <f t="shared" si="234"/>
        <v>0</v>
      </c>
      <c r="T645" s="45"/>
      <c r="U645" s="79">
        <f t="shared" si="235"/>
        <v>0</v>
      </c>
      <c r="V645" s="65"/>
      <c r="W645" s="78">
        <f t="shared" si="236"/>
        <v>0</v>
      </c>
      <c r="X645" s="45"/>
      <c r="Y645" s="79">
        <f t="shared" si="237"/>
        <v>0</v>
      </c>
      <c r="Z645" s="65"/>
      <c r="AA645" s="78">
        <f t="shared" si="238"/>
        <v>0</v>
      </c>
      <c r="AB645" s="45"/>
      <c r="AC645" s="79">
        <f t="shared" si="239"/>
        <v>0</v>
      </c>
      <c r="AD645" s="65"/>
      <c r="AE645" s="78">
        <f t="shared" si="240"/>
        <v>0</v>
      </c>
      <c r="AF645" s="45"/>
      <c r="AG645" s="79">
        <f t="shared" si="241"/>
        <v>0</v>
      </c>
    </row>
    <row r="646" spans="1:33" ht="16.5" customHeight="1">
      <c r="A646" s="12" t="s">
        <v>877</v>
      </c>
      <c r="B646" s="27" t="s">
        <v>528</v>
      </c>
      <c r="C646" s="281">
        <v>689810</v>
      </c>
      <c r="D646" s="45"/>
      <c r="E646" s="46">
        <f t="shared" si="225"/>
        <v>0</v>
      </c>
      <c r="F646" s="46">
        <f t="shared" si="226"/>
        <v>0</v>
      </c>
      <c r="G646" s="46">
        <f t="shared" si="227"/>
        <v>0</v>
      </c>
      <c r="H646" s="53" t="e">
        <f t="shared" si="228"/>
        <v>#DIV/0!</v>
      </c>
      <c r="I646" s="54" t="e">
        <f t="shared" si="229"/>
        <v>#DIV/0!</v>
      </c>
      <c r="J646" s="65"/>
      <c r="K646" s="78">
        <f t="shared" si="230"/>
        <v>0</v>
      </c>
      <c r="L646" s="306"/>
      <c r="M646" s="79">
        <f t="shared" si="231"/>
        <v>0</v>
      </c>
      <c r="N646" s="65"/>
      <c r="O646" s="78">
        <f t="shared" si="232"/>
        <v>0</v>
      </c>
      <c r="P646" s="45"/>
      <c r="Q646" s="79">
        <f t="shared" si="233"/>
        <v>0</v>
      </c>
      <c r="R646" s="65"/>
      <c r="S646" s="78">
        <f t="shared" si="234"/>
        <v>0</v>
      </c>
      <c r="T646" s="45"/>
      <c r="U646" s="79">
        <f t="shared" si="235"/>
        <v>0</v>
      </c>
      <c r="V646" s="65"/>
      <c r="W646" s="78">
        <f t="shared" si="236"/>
        <v>0</v>
      </c>
      <c r="X646" s="45"/>
      <c r="Y646" s="79">
        <f t="shared" si="237"/>
        <v>0</v>
      </c>
      <c r="Z646" s="65"/>
      <c r="AA646" s="78">
        <f t="shared" si="238"/>
        <v>0</v>
      </c>
      <c r="AB646" s="45"/>
      <c r="AC646" s="79">
        <f t="shared" si="239"/>
        <v>0</v>
      </c>
      <c r="AD646" s="65"/>
      <c r="AE646" s="78">
        <f t="shared" si="240"/>
        <v>0</v>
      </c>
      <c r="AF646" s="45"/>
      <c r="AG646" s="79">
        <f t="shared" si="241"/>
        <v>0</v>
      </c>
    </row>
    <row r="647" spans="1:33" ht="16.5" customHeight="1">
      <c r="A647" s="12">
        <v>3002036</v>
      </c>
      <c r="B647" s="27" t="s">
        <v>529</v>
      </c>
      <c r="C647" s="281">
        <v>90760</v>
      </c>
      <c r="D647" s="45"/>
      <c r="E647" s="46">
        <f t="shared" si="225"/>
        <v>0</v>
      </c>
      <c r="F647" s="46">
        <f t="shared" si="226"/>
        <v>0</v>
      </c>
      <c r="G647" s="46">
        <f t="shared" si="227"/>
        <v>0</v>
      </c>
      <c r="H647" s="53" t="e">
        <f t="shared" si="228"/>
        <v>#DIV/0!</v>
      </c>
      <c r="I647" s="54" t="e">
        <f t="shared" si="229"/>
        <v>#DIV/0!</v>
      </c>
      <c r="J647" s="65"/>
      <c r="K647" s="78">
        <f t="shared" si="230"/>
        <v>0</v>
      </c>
      <c r="L647" s="306"/>
      <c r="M647" s="79">
        <f t="shared" si="231"/>
        <v>0</v>
      </c>
      <c r="N647" s="65"/>
      <c r="O647" s="78">
        <f t="shared" si="232"/>
        <v>0</v>
      </c>
      <c r="P647" s="45"/>
      <c r="Q647" s="79">
        <f t="shared" si="233"/>
        <v>0</v>
      </c>
      <c r="R647" s="65"/>
      <c r="S647" s="78">
        <f t="shared" si="234"/>
        <v>0</v>
      </c>
      <c r="T647" s="45"/>
      <c r="U647" s="79">
        <f t="shared" si="235"/>
        <v>0</v>
      </c>
      <c r="V647" s="65"/>
      <c r="W647" s="78">
        <f t="shared" si="236"/>
        <v>0</v>
      </c>
      <c r="X647" s="45"/>
      <c r="Y647" s="79">
        <f t="shared" si="237"/>
        <v>0</v>
      </c>
      <c r="Z647" s="65"/>
      <c r="AA647" s="78">
        <f t="shared" si="238"/>
        <v>0</v>
      </c>
      <c r="AB647" s="45"/>
      <c r="AC647" s="79">
        <f t="shared" si="239"/>
        <v>0</v>
      </c>
      <c r="AD647" s="65"/>
      <c r="AE647" s="78">
        <f t="shared" si="240"/>
        <v>0</v>
      </c>
      <c r="AF647" s="45"/>
      <c r="AG647" s="79">
        <f t="shared" si="241"/>
        <v>0</v>
      </c>
    </row>
    <row r="648" spans="1:33" ht="16.5" customHeight="1">
      <c r="A648" s="12">
        <v>3002037</v>
      </c>
      <c r="B648" s="27" t="s">
        <v>530</v>
      </c>
      <c r="C648" s="281">
        <v>167810</v>
      </c>
      <c r="D648" s="45"/>
      <c r="E648" s="46">
        <f t="shared" si="225"/>
        <v>0</v>
      </c>
      <c r="F648" s="46">
        <f t="shared" si="226"/>
        <v>0</v>
      </c>
      <c r="G648" s="46">
        <f t="shared" si="227"/>
        <v>0</v>
      </c>
      <c r="H648" s="53" t="e">
        <f t="shared" si="228"/>
        <v>#DIV/0!</v>
      </c>
      <c r="I648" s="54" t="e">
        <f t="shared" si="229"/>
        <v>#DIV/0!</v>
      </c>
      <c r="J648" s="65"/>
      <c r="K648" s="78">
        <f t="shared" si="230"/>
        <v>0</v>
      </c>
      <c r="L648" s="306"/>
      <c r="M648" s="79">
        <f t="shared" si="231"/>
        <v>0</v>
      </c>
      <c r="N648" s="65"/>
      <c r="O648" s="78">
        <f t="shared" si="232"/>
        <v>0</v>
      </c>
      <c r="P648" s="45"/>
      <c r="Q648" s="79">
        <f t="shared" si="233"/>
        <v>0</v>
      </c>
      <c r="R648" s="65"/>
      <c r="S648" s="78">
        <f t="shared" si="234"/>
        <v>0</v>
      </c>
      <c r="T648" s="45"/>
      <c r="U648" s="79">
        <f t="shared" si="235"/>
        <v>0</v>
      </c>
      <c r="V648" s="65"/>
      <c r="W648" s="78">
        <f t="shared" si="236"/>
        <v>0</v>
      </c>
      <c r="X648" s="45"/>
      <c r="Y648" s="79">
        <f t="shared" si="237"/>
        <v>0</v>
      </c>
      <c r="Z648" s="65"/>
      <c r="AA648" s="78">
        <f t="shared" si="238"/>
        <v>0</v>
      </c>
      <c r="AB648" s="45"/>
      <c r="AC648" s="79">
        <f t="shared" si="239"/>
        <v>0</v>
      </c>
      <c r="AD648" s="65"/>
      <c r="AE648" s="78">
        <f t="shared" si="240"/>
        <v>0</v>
      </c>
      <c r="AF648" s="45"/>
      <c r="AG648" s="79">
        <f t="shared" si="241"/>
        <v>0</v>
      </c>
    </row>
    <row r="649" spans="1:33" ht="16.5" customHeight="1">
      <c r="A649" s="12">
        <v>3101003</v>
      </c>
      <c r="B649" s="27" t="s">
        <v>531</v>
      </c>
      <c r="C649" s="281">
        <v>52870</v>
      </c>
      <c r="D649" s="45">
        <v>148</v>
      </c>
      <c r="E649" s="46">
        <f t="shared" si="225"/>
        <v>138</v>
      </c>
      <c r="F649" s="46">
        <f t="shared" si="226"/>
        <v>7824760</v>
      </c>
      <c r="G649" s="46">
        <f t="shared" si="227"/>
        <v>7296060</v>
      </c>
      <c r="H649" s="53">
        <f t="shared" si="228"/>
        <v>0.93243243243243246</v>
      </c>
      <c r="I649" s="54">
        <f t="shared" si="229"/>
        <v>0.93243243243243246</v>
      </c>
      <c r="J649" s="65">
        <v>14</v>
      </c>
      <c r="K649" s="78">
        <f t="shared" si="230"/>
        <v>740180</v>
      </c>
      <c r="L649" s="306">
        <v>2</v>
      </c>
      <c r="M649" s="79">
        <f t="shared" si="231"/>
        <v>105740</v>
      </c>
      <c r="N649" s="65">
        <v>14</v>
      </c>
      <c r="O649" s="78">
        <f t="shared" si="232"/>
        <v>740180</v>
      </c>
      <c r="P649" s="45">
        <v>20</v>
      </c>
      <c r="Q649" s="79">
        <f t="shared" si="233"/>
        <v>1057400</v>
      </c>
      <c r="R649" s="65">
        <v>16</v>
      </c>
      <c r="S649" s="78">
        <f t="shared" si="234"/>
        <v>845920</v>
      </c>
      <c r="T649" s="45">
        <v>16</v>
      </c>
      <c r="U649" s="79">
        <f t="shared" si="235"/>
        <v>845920</v>
      </c>
      <c r="V649" s="65">
        <v>13</v>
      </c>
      <c r="W649" s="78">
        <f t="shared" si="236"/>
        <v>687310</v>
      </c>
      <c r="X649" s="45">
        <v>8</v>
      </c>
      <c r="Y649" s="79">
        <f t="shared" si="237"/>
        <v>422960</v>
      </c>
      <c r="Z649" s="65">
        <v>9</v>
      </c>
      <c r="AA649" s="78">
        <f t="shared" si="238"/>
        <v>475830</v>
      </c>
      <c r="AB649" s="45">
        <v>15</v>
      </c>
      <c r="AC649" s="79">
        <f t="shared" si="239"/>
        <v>793050</v>
      </c>
      <c r="AD649" s="65">
        <v>6</v>
      </c>
      <c r="AE649" s="78">
        <f t="shared" si="240"/>
        <v>317220</v>
      </c>
      <c r="AF649" s="45">
        <v>5</v>
      </c>
      <c r="AG649" s="79">
        <f t="shared" si="241"/>
        <v>264350</v>
      </c>
    </row>
    <row r="650" spans="1:33" ht="16.5" customHeight="1">
      <c r="A650" s="12">
        <v>3101004</v>
      </c>
      <c r="B650" s="27" t="s">
        <v>532</v>
      </c>
      <c r="C650" s="281">
        <v>47930</v>
      </c>
      <c r="D650" s="45">
        <v>83</v>
      </c>
      <c r="E650" s="46">
        <f t="shared" si="225"/>
        <v>74</v>
      </c>
      <c r="F650" s="46">
        <f t="shared" si="226"/>
        <v>3978190</v>
      </c>
      <c r="G650" s="46">
        <f t="shared" si="227"/>
        <v>3546820</v>
      </c>
      <c r="H650" s="53">
        <f t="shared" si="228"/>
        <v>0.89156626506024095</v>
      </c>
      <c r="I650" s="54">
        <f t="shared" si="229"/>
        <v>0.89156626506024095</v>
      </c>
      <c r="J650" s="65">
        <v>9</v>
      </c>
      <c r="K650" s="78">
        <f t="shared" si="230"/>
        <v>431370</v>
      </c>
      <c r="L650" s="306">
        <v>4</v>
      </c>
      <c r="M650" s="79">
        <f t="shared" si="231"/>
        <v>191720</v>
      </c>
      <c r="N650" s="65">
        <v>8</v>
      </c>
      <c r="O650" s="78">
        <f t="shared" si="232"/>
        <v>383440</v>
      </c>
      <c r="P650" s="45">
        <v>5</v>
      </c>
      <c r="Q650" s="79">
        <f t="shared" si="233"/>
        <v>239650</v>
      </c>
      <c r="R650" s="65">
        <v>4</v>
      </c>
      <c r="S650" s="78">
        <f t="shared" si="234"/>
        <v>191720</v>
      </c>
      <c r="T650" s="45">
        <v>8</v>
      </c>
      <c r="U650" s="79">
        <f t="shared" si="235"/>
        <v>383440</v>
      </c>
      <c r="V650" s="65">
        <v>10</v>
      </c>
      <c r="W650" s="78">
        <f t="shared" si="236"/>
        <v>479300</v>
      </c>
      <c r="X650" s="45">
        <v>9</v>
      </c>
      <c r="Y650" s="79">
        <f t="shared" si="237"/>
        <v>431370</v>
      </c>
      <c r="Z650" s="65">
        <v>5</v>
      </c>
      <c r="AA650" s="78">
        <f t="shared" si="238"/>
        <v>239650</v>
      </c>
      <c r="AB650" s="45">
        <v>6</v>
      </c>
      <c r="AC650" s="79">
        <f t="shared" si="239"/>
        <v>287580</v>
      </c>
      <c r="AD650" s="65">
        <v>4</v>
      </c>
      <c r="AE650" s="78">
        <f t="shared" si="240"/>
        <v>191720</v>
      </c>
      <c r="AF650" s="45">
        <v>2</v>
      </c>
      <c r="AG650" s="79">
        <f t="shared" si="241"/>
        <v>95860</v>
      </c>
    </row>
    <row r="651" spans="1:33" ht="16.5" customHeight="1">
      <c r="A651" s="257" t="s">
        <v>1060</v>
      </c>
      <c r="B651" s="258" t="s">
        <v>1061</v>
      </c>
      <c r="C651" s="281">
        <v>65640</v>
      </c>
      <c r="D651" s="45">
        <v>7</v>
      </c>
      <c r="E651" s="46">
        <f t="shared" si="225"/>
        <v>7</v>
      </c>
      <c r="F651" s="46">
        <f t="shared" ref="F651" si="274">D651*C651</f>
        <v>459480</v>
      </c>
      <c r="G651" s="46">
        <f t="shared" ref="G651" si="275">+E651*C651</f>
        <v>459480</v>
      </c>
      <c r="H651" s="53">
        <f t="shared" ref="H651" si="276">IF(E651&gt;=0,(E651/D651),"-")</f>
        <v>1</v>
      </c>
      <c r="I651" s="54">
        <f t="shared" ref="I651" si="277">IF(G651&gt;=0,(G651/F651),"-")</f>
        <v>1</v>
      </c>
      <c r="J651" s="65"/>
      <c r="K651" s="78"/>
      <c r="L651" s="306"/>
      <c r="M651" s="79"/>
      <c r="N651" s="65"/>
      <c r="O651" s="78"/>
      <c r="P651" s="45"/>
      <c r="Q651" s="79"/>
      <c r="R651" s="65"/>
      <c r="S651" s="78"/>
      <c r="T651" s="45"/>
      <c r="U651" s="79"/>
      <c r="V651" s="65">
        <v>1</v>
      </c>
      <c r="W651" s="78">
        <f t="shared" si="236"/>
        <v>65640</v>
      </c>
      <c r="X651" s="45"/>
      <c r="Y651" s="79"/>
      <c r="Z651" s="65"/>
      <c r="AA651" s="78"/>
      <c r="AB651" s="45"/>
      <c r="AC651" s="79"/>
      <c r="AD651" s="65">
        <v>6</v>
      </c>
      <c r="AE651" s="78">
        <f t="shared" si="240"/>
        <v>393840</v>
      </c>
      <c r="AF651" s="45"/>
      <c r="AG651" s="79"/>
    </row>
    <row r="652" spans="1:33" ht="16.5" customHeight="1">
      <c r="A652" s="58"/>
      <c r="B652" s="83" t="s">
        <v>533</v>
      </c>
      <c r="C652" s="99"/>
      <c r="D652" s="61">
        <f>+D653</f>
        <v>860</v>
      </c>
      <c r="E652" s="61">
        <f t="shared" ref="E652:G652" si="278">+E653</f>
        <v>838</v>
      </c>
      <c r="F652" s="61">
        <f t="shared" si="278"/>
        <v>75972400</v>
      </c>
      <c r="G652" s="61">
        <f t="shared" si="278"/>
        <v>74028920</v>
      </c>
      <c r="H652" s="62">
        <f t="shared" ref="H652:H715" si="279">IF(E652&gt;=0,(E652/D652),"-")</f>
        <v>0.97441860465116281</v>
      </c>
      <c r="I652" s="63">
        <f t="shared" ref="I652:I715" si="280">IF(G652&gt;=0,(G652/F652),"-")</f>
        <v>0.97441860465116281</v>
      </c>
      <c r="J652" s="84">
        <f>+J653</f>
        <v>82</v>
      </c>
      <c r="K652" s="85">
        <f t="shared" ref="K652:AG652" si="281">+K653</f>
        <v>7243880</v>
      </c>
      <c r="L652" s="315">
        <f>+L653</f>
        <v>63</v>
      </c>
      <c r="M652" s="86">
        <f t="shared" si="281"/>
        <v>5565420</v>
      </c>
      <c r="N652" s="84">
        <f t="shared" si="281"/>
        <v>73</v>
      </c>
      <c r="O652" s="85">
        <f t="shared" si="281"/>
        <v>6448820</v>
      </c>
      <c r="P652" s="60">
        <f t="shared" si="281"/>
        <v>72</v>
      </c>
      <c r="Q652" s="86">
        <f t="shared" si="281"/>
        <v>6360480</v>
      </c>
      <c r="R652" s="84">
        <f t="shared" si="281"/>
        <v>70</v>
      </c>
      <c r="S652" s="85">
        <f t="shared" si="281"/>
        <v>6183800</v>
      </c>
      <c r="T652" s="60">
        <f t="shared" si="281"/>
        <v>84</v>
      </c>
      <c r="U652" s="86">
        <f t="shared" si="281"/>
        <v>7420560</v>
      </c>
      <c r="V652" s="84">
        <f t="shared" si="281"/>
        <v>68</v>
      </c>
      <c r="W652" s="85">
        <f t="shared" si="281"/>
        <v>6007120</v>
      </c>
      <c r="X652" s="60">
        <f t="shared" si="281"/>
        <v>75</v>
      </c>
      <c r="Y652" s="86">
        <f t="shared" si="281"/>
        <v>6625500</v>
      </c>
      <c r="Z652" s="84">
        <f t="shared" si="281"/>
        <v>64</v>
      </c>
      <c r="AA652" s="85">
        <f t="shared" si="281"/>
        <v>5653760</v>
      </c>
      <c r="AB652" s="60">
        <f t="shared" si="281"/>
        <v>70</v>
      </c>
      <c r="AC652" s="86">
        <f t="shared" si="281"/>
        <v>6183800</v>
      </c>
      <c r="AD652" s="84">
        <f t="shared" si="281"/>
        <v>62</v>
      </c>
      <c r="AE652" s="85">
        <f t="shared" si="281"/>
        <v>5477080</v>
      </c>
      <c r="AF652" s="60">
        <f t="shared" si="281"/>
        <v>55</v>
      </c>
      <c r="AG652" s="86">
        <f t="shared" si="281"/>
        <v>4858700</v>
      </c>
    </row>
    <row r="653" spans="1:33" ht="16.5" customHeight="1">
      <c r="A653" s="12">
        <v>3002023</v>
      </c>
      <c r="B653" s="27" t="s">
        <v>534</v>
      </c>
      <c r="C653" s="14">
        <v>88340</v>
      </c>
      <c r="D653" s="45">
        <v>860</v>
      </c>
      <c r="E653" s="46">
        <f t="shared" ref="E653:E716" si="282">+J653+L653+N653+P653+R653+T653+V653+X653+Z653+AB653+AD653+AF653</f>
        <v>838</v>
      </c>
      <c r="F653" s="46">
        <f t="shared" ref="F653:F716" si="283">D653*C653</f>
        <v>75972400</v>
      </c>
      <c r="G653" s="46">
        <f t="shared" ref="G653:G716" si="284">+E653*C653</f>
        <v>74028920</v>
      </c>
      <c r="H653" s="53">
        <f t="shared" si="279"/>
        <v>0.97441860465116281</v>
      </c>
      <c r="I653" s="54">
        <f t="shared" si="280"/>
        <v>0.97441860465116281</v>
      </c>
      <c r="J653" s="65">
        <v>82</v>
      </c>
      <c r="K653" s="78">
        <f t="shared" ref="K653:K716" si="285">+J653*C653</f>
        <v>7243880</v>
      </c>
      <c r="L653" s="295">
        <v>63</v>
      </c>
      <c r="M653" s="79">
        <f t="shared" ref="M653:M716" si="286">+L653*C653</f>
        <v>5565420</v>
      </c>
      <c r="N653" s="65">
        <v>73</v>
      </c>
      <c r="O653" s="78">
        <f t="shared" ref="O653:O716" si="287">+N653*C653</f>
        <v>6448820</v>
      </c>
      <c r="P653" s="45">
        <v>72</v>
      </c>
      <c r="Q653" s="79">
        <f t="shared" ref="Q653:Q716" si="288">+P653*C653</f>
        <v>6360480</v>
      </c>
      <c r="R653" s="65">
        <v>70</v>
      </c>
      <c r="S653" s="78">
        <f t="shared" ref="S653:S716" si="289">+R653*C653</f>
        <v>6183800</v>
      </c>
      <c r="T653" s="45">
        <v>84</v>
      </c>
      <c r="U653" s="79">
        <f t="shared" ref="U653:U716" si="290">+T653*C653</f>
        <v>7420560</v>
      </c>
      <c r="V653" s="65">
        <v>68</v>
      </c>
      <c r="W653" s="78">
        <f t="shared" ref="W653:W716" si="291">+V653*C653</f>
        <v>6007120</v>
      </c>
      <c r="X653" s="45">
        <v>75</v>
      </c>
      <c r="Y653" s="79">
        <f t="shared" ref="Y653:Y716" si="292">+X653*C653</f>
        <v>6625500</v>
      </c>
      <c r="Z653" s="65">
        <v>64</v>
      </c>
      <c r="AA653" s="78">
        <f t="shared" ref="AA653:AA716" si="293">+Z653*C653</f>
        <v>5653760</v>
      </c>
      <c r="AB653" s="45">
        <v>70</v>
      </c>
      <c r="AC653" s="79">
        <f t="shared" ref="AC653:AC716" si="294">+AB653*C653</f>
        <v>6183800</v>
      </c>
      <c r="AD653" s="65">
        <v>62</v>
      </c>
      <c r="AE653" s="78">
        <f t="shared" ref="AE653:AE716" si="295">+AD653*C653</f>
        <v>5477080</v>
      </c>
      <c r="AF653" s="45">
        <v>55</v>
      </c>
      <c r="AG653" s="79">
        <f t="shared" ref="AG653:AG716" si="296">+AF653*C653</f>
        <v>4858700</v>
      </c>
    </row>
    <row r="654" spans="1:33" ht="16.5" customHeight="1">
      <c r="A654" s="12"/>
      <c r="B654" s="27"/>
      <c r="C654" s="14"/>
      <c r="D654" s="45"/>
      <c r="E654" s="46"/>
      <c r="F654" s="46"/>
      <c r="G654" s="46"/>
      <c r="H654" s="53"/>
      <c r="I654" s="54"/>
      <c r="J654" s="65"/>
      <c r="K654" s="78"/>
      <c r="L654" s="295"/>
      <c r="M654" s="79"/>
      <c r="N654" s="65"/>
      <c r="O654" s="78"/>
      <c r="P654" s="45"/>
      <c r="Q654" s="79"/>
      <c r="R654" s="65"/>
      <c r="S654" s="78"/>
      <c r="T654" s="45"/>
      <c r="U654" s="79"/>
      <c r="V654" s="65"/>
      <c r="W654" s="78"/>
      <c r="X654" s="45"/>
      <c r="Y654" s="79"/>
      <c r="Z654" s="65"/>
      <c r="AA654" s="78"/>
      <c r="AB654" s="45"/>
      <c r="AC654" s="79"/>
      <c r="AD654" s="65"/>
      <c r="AE654" s="78"/>
      <c r="AF654" s="45"/>
      <c r="AG654" s="79"/>
    </row>
    <row r="655" spans="1:33" ht="16.5" customHeight="1">
      <c r="A655" s="58"/>
      <c r="B655" s="83" t="s">
        <v>535</v>
      </c>
      <c r="C655" s="99"/>
      <c r="D655" s="61">
        <f>SUM(D656:D660)</f>
        <v>2439</v>
      </c>
      <c r="E655" s="61">
        <f t="shared" ref="E655:G655" si="297">SUM(E656:E660)</f>
        <v>2403</v>
      </c>
      <c r="F655" s="61">
        <f t="shared" si="297"/>
        <v>62165640</v>
      </c>
      <c r="G655" s="61">
        <f t="shared" si="297"/>
        <v>58321750</v>
      </c>
      <c r="H655" s="62">
        <f t="shared" si="279"/>
        <v>0.98523985239852396</v>
      </c>
      <c r="I655" s="63">
        <f t="shared" si="280"/>
        <v>0.93816696811936628</v>
      </c>
      <c r="J655" s="84">
        <f>SUM(J656:J660)</f>
        <v>187</v>
      </c>
      <c r="K655" s="85">
        <f t="shared" ref="K655:AG655" si="298">SUM(K656:K660)</f>
        <v>4898660</v>
      </c>
      <c r="L655" s="315">
        <f t="shared" si="298"/>
        <v>184</v>
      </c>
      <c r="M655" s="86">
        <f t="shared" si="298"/>
        <v>3671150</v>
      </c>
      <c r="N655" s="84">
        <f t="shared" si="298"/>
        <v>214</v>
      </c>
      <c r="O655" s="85">
        <f t="shared" si="298"/>
        <v>6644820</v>
      </c>
      <c r="P655" s="60">
        <f t="shared" si="298"/>
        <v>189</v>
      </c>
      <c r="Q655" s="86">
        <f t="shared" si="298"/>
        <v>3317320</v>
      </c>
      <c r="R655" s="84">
        <f t="shared" si="298"/>
        <v>194</v>
      </c>
      <c r="S655" s="85">
        <f t="shared" si="298"/>
        <v>5007350</v>
      </c>
      <c r="T655" s="60">
        <f t="shared" si="298"/>
        <v>219</v>
      </c>
      <c r="U655" s="86">
        <f t="shared" si="298"/>
        <v>7473310</v>
      </c>
      <c r="V655" s="84">
        <f t="shared" si="298"/>
        <v>213</v>
      </c>
      <c r="W655" s="85">
        <f t="shared" si="298"/>
        <v>5096990</v>
      </c>
      <c r="X655" s="60">
        <f t="shared" si="298"/>
        <v>196</v>
      </c>
      <c r="Y655" s="86">
        <f t="shared" si="298"/>
        <v>4540230</v>
      </c>
      <c r="Z655" s="84">
        <f t="shared" si="298"/>
        <v>207</v>
      </c>
      <c r="AA655" s="85">
        <f t="shared" si="298"/>
        <v>5442980</v>
      </c>
      <c r="AB655" s="60">
        <f t="shared" si="298"/>
        <v>208</v>
      </c>
      <c r="AC655" s="86">
        <f t="shared" si="298"/>
        <v>4660980</v>
      </c>
      <c r="AD655" s="84">
        <f t="shared" si="298"/>
        <v>202</v>
      </c>
      <c r="AE655" s="85">
        <f t="shared" si="298"/>
        <v>3839420</v>
      </c>
      <c r="AF655" s="60">
        <f t="shared" si="298"/>
        <v>190</v>
      </c>
      <c r="AG655" s="86">
        <f t="shared" si="298"/>
        <v>3728540</v>
      </c>
    </row>
    <row r="656" spans="1:33" ht="16.5" customHeight="1">
      <c r="A656" s="12">
        <v>1701001</v>
      </c>
      <c r="B656" s="27" t="s">
        <v>536</v>
      </c>
      <c r="C656" s="14">
        <v>9190</v>
      </c>
      <c r="D656" s="45">
        <v>310</v>
      </c>
      <c r="E656" s="46">
        <f t="shared" si="282"/>
        <v>282</v>
      </c>
      <c r="F656" s="46">
        <f t="shared" si="283"/>
        <v>2848900</v>
      </c>
      <c r="G656" s="46">
        <f t="shared" si="284"/>
        <v>2591580</v>
      </c>
      <c r="H656" s="53">
        <f t="shared" si="279"/>
        <v>0.9096774193548387</v>
      </c>
      <c r="I656" s="54">
        <f t="shared" si="280"/>
        <v>0.9096774193548387</v>
      </c>
      <c r="J656" s="65">
        <v>24</v>
      </c>
      <c r="K656" s="78">
        <f t="shared" si="285"/>
        <v>220560</v>
      </c>
      <c r="L656" s="295">
        <v>22</v>
      </c>
      <c r="M656" s="79">
        <f t="shared" si="286"/>
        <v>202180</v>
      </c>
      <c r="N656" s="65">
        <v>31</v>
      </c>
      <c r="O656" s="78">
        <f t="shared" si="287"/>
        <v>284890</v>
      </c>
      <c r="P656" s="45">
        <v>26</v>
      </c>
      <c r="Q656" s="79">
        <f t="shared" si="288"/>
        <v>238940</v>
      </c>
      <c r="R656" s="65">
        <v>27</v>
      </c>
      <c r="S656" s="78">
        <f t="shared" si="289"/>
        <v>248130</v>
      </c>
      <c r="T656" s="45">
        <v>37</v>
      </c>
      <c r="U656" s="79">
        <f t="shared" si="290"/>
        <v>340030</v>
      </c>
      <c r="V656" s="65">
        <v>29</v>
      </c>
      <c r="W656" s="78">
        <f t="shared" si="291"/>
        <v>266510</v>
      </c>
      <c r="X656" s="45">
        <v>16</v>
      </c>
      <c r="Y656" s="79">
        <f t="shared" si="292"/>
        <v>147040</v>
      </c>
      <c r="Z656" s="65">
        <v>15</v>
      </c>
      <c r="AA656" s="78">
        <f t="shared" si="293"/>
        <v>137850</v>
      </c>
      <c r="AB656" s="45">
        <v>21</v>
      </c>
      <c r="AC656" s="79">
        <f t="shared" si="294"/>
        <v>192990</v>
      </c>
      <c r="AD656" s="65">
        <v>21</v>
      </c>
      <c r="AE656" s="78">
        <f t="shared" si="295"/>
        <v>192990</v>
      </c>
      <c r="AF656" s="45">
        <v>13</v>
      </c>
      <c r="AG656" s="79">
        <f t="shared" si="296"/>
        <v>119470</v>
      </c>
    </row>
    <row r="657" spans="1:33" ht="16.5" customHeight="1">
      <c r="A657" s="12">
        <v>3007001</v>
      </c>
      <c r="B657" s="27" t="s">
        <v>537</v>
      </c>
      <c r="C657" s="14">
        <v>35930</v>
      </c>
      <c r="D657" s="45">
        <v>56</v>
      </c>
      <c r="E657" s="46">
        <f t="shared" si="282"/>
        <v>51</v>
      </c>
      <c r="F657" s="46">
        <f t="shared" si="283"/>
        <v>2012080</v>
      </c>
      <c r="G657" s="46">
        <f t="shared" si="284"/>
        <v>1832430</v>
      </c>
      <c r="H657" s="53">
        <f t="shared" si="279"/>
        <v>0.9107142857142857</v>
      </c>
      <c r="I657" s="54">
        <f t="shared" si="280"/>
        <v>0.9107142857142857</v>
      </c>
      <c r="J657" s="65">
        <v>6</v>
      </c>
      <c r="K657" s="78">
        <f t="shared" si="285"/>
        <v>215580</v>
      </c>
      <c r="L657" s="306">
        <v>3</v>
      </c>
      <c r="M657" s="79">
        <f t="shared" si="286"/>
        <v>107790</v>
      </c>
      <c r="N657" s="65">
        <v>5</v>
      </c>
      <c r="O657" s="78">
        <f t="shared" si="287"/>
        <v>179650</v>
      </c>
      <c r="P657" s="45">
        <v>2</v>
      </c>
      <c r="Q657" s="79">
        <f t="shared" si="288"/>
        <v>71860</v>
      </c>
      <c r="R657" s="65">
        <v>8</v>
      </c>
      <c r="S657" s="78">
        <f t="shared" si="289"/>
        <v>287440</v>
      </c>
      <c r="T657" s="45">
        <v>6</v>
      </c>
      <c r="U657" s="79">
        <f t="shared" si="290"/>
        <v>215580</v>
      </c>
      <c r="V657" s="65">
        <v>4</v>
      </c>
      <c r="W657" s="78">
        <f t="shared" si="291"/>
        <v>143720</v>
      </c>
      <c r="X657" s="45">
        <v>3</v>
      </c>
      <c r="Y657" s="79">
        <f t="shared" si="292"/>
        <v>107790</v>
      </c>
      <c r="Z657" s="65">
        <v>5</v>
      </c>
      <c r="AA657" s="78">
        <f t="shared" si="293"/>
        <v>179650</v>
      </c>
      <c r="AB657" s="45">
        <v>3</v>
      </c>
      <c r="AC657" s="79">
        <f t="shared" si="294"/>
        <v>107790</v>
      </c>
      <c r="AD657" s="65">
        <v>3</v>
      </c>
      <c r="AE657" s="78">
        <f t="shared" si="295"/>
        <v>107790</v>
      </c>
      <c r="AF657" s="45">
        <v>3</v>
      </c>
      <c r="AG657" s="79">
        <f t="shared" si="296"/>
        <v>107790</v>
      </c>
    </row>
    <row r="658" spans="1:33" ht="16.5" customHeight="1">
      <c r="A658" s="12">
        <v>3007101</v>
      </c>
      <c r="B658" s="27" t="s">
        <v>538</v>
      </c>
      <c r="C658" s="14">
        <v>392100</v>
      </c>
      <c r="D658" s="45">
        <v>25</v>
      </c>
      <c r="E658" s="46">
        <f t="shared" si="282"/>
        <v>23</v>
      </c>
      <c r="F658" s="46">
        <f t="shared" si="283"/>
        <v>9802500</v>
      </c>
      <c r="G658" s="46">
        <f t="shared" si="284"/>
        <v>9018300</v>
      </c>
      <c r="H658" s="53">
        <f t="shared" si="279"/>
        <v>0.92</v>
      </c>
      <c r="I658" s="54">
        <f t="shared" si="280"/>
        <v>0.92</v>
      </c>
      <c r="J658" s="65">
        <v>1</v>
      </c>
      <c r="K658" s="78">
        <f t="shared" si="285"/>
        <v>392100</v>
      </c>
      <c r="L658" s="306">
        <v>1</v>
      </c>
      <c r="M658" s="79">
        <f t="shared" si="286"/>
        <v>392100</v>
      </c>
      <c r="N658" s="65">
        <v>4</v>
      </c>
      <c r="O658" s="78">
        <f t="shared" si="287"/>
        <v>1568400</v>
      </c>
      <c r="P658" s="45">
        <v>1</v>
      </c>
      <c r="Q658" s="79">
        <f t="shared" si="288"/>
        <v>392100</v>
      </c>
      <c r="R658" s="65"/>
      <c r="S658" s="78">
        <f t="shared" si="289"/>
        <v>0</v>
      </c>
      <c r="T658" s="45">
        <v>5</v>
      </c>
      <c r="U658" s="79">
        <f t="shared" si="290"/>
        <v>1960500</v>
      </c>
      <c r="V658" s="65">
        <v>2</v>
      </c>
      <c r="W658" s="78">
        <f t="shared" si="291"/>
        <v>784200</v>
      </c>
      <c r="X658" s="45">
        <v>2</v>
      </c>
      <c r="Y658" s="79">
        <f t="shared" si="292"/>
        <v>784200</v>
      </c>
      <c r="Z658" s="65">
        <v>2</v>
      </c>
      <c r="AA658" s="78">
        <f t="shared" si="293"/>
        <v>784200</v>
      </c>
      <c r="AB658" s="45">
        <v>3</v>
      </c>
      <c r="AC658" s="79">
        <f t="shared" si="294"/>
        <v>1176300</v>
      </c>
      <c r="AD658" s="65">
        <v>1</v>
      </c>
      <c r="AE658" s="78">
        <f t="shared" si="295"/>
        <v>392100</v>
      </c>
      <c r="AF658" s="45">
        <v>1</v>
      </c>
      <c r="AG658" s="79">
        <f t="shared" si="296"/>
        <v>392100</v>
      </c>
    </row>
    <row r="659" spans="1:33" ht="16.5" customHeight="1">
      <c r="A659" s="247">
        <v>3007002</v>
      </c>
      <c r="B659" s="27" t="s">
        <v>539</v>
      </c>
      <c r="C659" s="14">
        <v>382680</v>
      </c>
      <c r="D659" s="45">
        <v>76</v>
      </c>
      <c r="E659" s="46">
        <f t="shared" si="282"/>
        <v>69</v>
      </c>
      <c r="F659" s="46">
        <f t="shared" si="283"/>
        <v>29083680</v>
      </c>
      <c r="G659" s="46">
        <f t="shared" si="284"/>
        <v>26404920</v>
      </c>
      <c r="H659" s="53">
        <f t="shared" si="279"/>
        <v>0.90789473684210531</v>
      </c>
      <c r="I659" s="54">
        <f t="shared" si="280"/>
        <v>0.90789473684210531</v>
      </c>
      <c r="J659" s="65">
        <v>7</v>
      </c>
      <c r="K659" s="78">
        <f t="shared" si="285"/>
        <v>2678760</v>
      </c>
      <c r="L659" s="306">
        <v>4</v>
      </c>
      <c r="M659" s="79">
        <f t="shared" si="286"/>
        <v>1530720</v>
      </c>
      <c r="N659" s="65">
        <v>8</v>
      </c>
      <c r="O659" s="78">
        <f t="shared" si="287"/>
        <v>3061440</v>
      </c>
      <c r="P659" s="45">
        <v>3</v>
      </c>
      <c r="Q659" s="79">
        <f t="shared" si="288"/>
        <v>1148040</v>
      </c>
      <c r="R659" s="65">
        <v>8</v>
      </c>
      <c r="S659" s="78">
        <f t="shared" si="289"/>
        <v>3061440</v>
      </c>
      <c r="T659" s="45">
        <v>9</v>
      </c>
      <c r="U659" s="79">
        <f t="shared" si="290"/>
        <v>3444120</v>
      </c>
      <c r="V659" s="65">
        <v>6</v>
      </c>
      <c r="W659" s="78">
        <f t="shared" si="291"/>
        <v>2296080</v>
      </c>
      <c r="X659" s="45">
        <v>5</v>
      </c>
      <c r="Y659" s="79">
        <f t="shared" si="292"/>
        <v>1913400</v>
      </c>
      <c r="Z659" s="65">
        <v>7</v>
      </c>
      <c r="AA659" s="78">
        <f t="shared" si="293"/>
        <v>2678760</v>
      </c>
      <c r="AB659" s="45">
        <v>4</v>
      </c>
      <c r="AC659" s="79">
        <f t="shared" si="294"/>
        <v>1530720</v>
      </c>
      <c r="AD659" s="65">
        <v>4</v>
      </c>
      <c r="AE659" s="78">
        <f t="shared" si="295"/>
        <v>1530720</v>
      </c>
      <c r="AF659" s="45">
        <v>4</v>
      </c>
      <c r="AG659" s="79">
        <f t="shared" si="296"/>
        <v>1530720</v>
      </c>
    </row>
    <row r="660" spans="1:33" ht="16.5" customHeight="1">
      <c r="A660" s="12">
        <v>3007003</v>
      </c>
      <c r="B660" s="27" t="s">
        <v>540</v>
      </c>
      <c r="C660" s="14">
        <v>9340</v>
      </c>
      <c r="D660" s="45">
        <v>1972</v>
      </c>
      <c r="E660" s="46">
        <f t="shared" si="282"/>
        <v>1978</v>
      </c>
      <c r="F660" s="46">
        <f t="shared" si="283"/>
        <v>18418480</v>
      </c>
      <c r="G660" s="46">
        <f t="shared" si="284"/>
        <v>18474520</v>
      </c>
      <c r="H660" s="53">
        <f t="shared" si="279"/>
        <v>1.0030425963488845</v>
      </c>
      <c r="I660" s="54">
        <f t="shared" si="280"/>
        <v>1.0030425963488845</v>
      </c>
      <c r="J660" s="65">
        <v>149</v>
      </c>
      <c r="K660" s="78">
        <f t="shared" si="285"/>
        <v>1391660</v>
      </c>
      <c r="L660" s="306">
        <v>154</v>
      </c>
      <c r="M660" s="79">
        <f t="shared" si="286"/>
        <v>1438360</v>
      </c>
      <c r="N660" s="65">
        <v>166</v>
      </c>
      <c r="O660" s="78">
        <f t="shared" si="287"/>
        <v>1550440</v>
      </c>
      <c r="P660" s="45">
        <v>157</v>
      </c>
      <c r="Q660" s="79">
        <f t="shared" si="288"/>
        <v>1466380</v>
      </c>
      <c r="R660" s="65">
        <v>151</v>
      </c>
      <c r="S660" s="78">
        <f t="shared" si="289"/>
        <v>1410340</v>
      </c>
      <c r="T660" s="45">
        <v>162</v>
      </c>
      <c r="U660" s="79">
        <f t="shared" si="290"/>
        <v>1513080</v>
      </c>
      <c r="V660" s="65">
        <v>172</v>
      </c>
      <c r="W660" s="78">
        <f t="shared" si="291"/>
        <v>1606480</v>
      </c>
      <c r="X660" s="45">
        <v>170</v>
      </c>
      <c r="Y660" s="79">
        <f t="shared" si="292"/>
        <v>1587800</v>
      </c>
      <c r="Z660" s="65">
        <v>178</v>
      </c>
      <c r="AA660" s="78">
        <f t="shared" si="293"/>
        <v>1662520</v>
      </c>
      <c r="AB660" s="45">
        <v>177</v>
      </c>
      <c r="AC660" s="79">
        <f t="shared" si="294"/>
        <v>1653180</v>
      </c>
      <c r="AD660" s="65">
        <v>173</v>
      </c>
      <c r="AE660" s="78">
        <f t="shared" si="295"/>
        <v>1615820</v>
      </c>
      <c r="AF660" s="45">
        <v>169</v>
      </c>
      <c r="AG660" s="79">
        <f t="shared" si="296"/>
        <v>1578460</v>
      </c>
    </row>
    <row r="661" spans="1:33" ht="16.5" customHeight="1">
      <c r="A661" s="12"/>
      <c r="B661" s="27"/>
      <c r="C661" s="14"/>
      <c r="D661" s="45"/>
      <c r="E661" s="46"/>
      <c r="F661" s="46"/>
      <c r="G661" s="46"/>
      <c r="H661" s="53"/>
      <c r="I661" s="54"/>
      <c r="J661" s="65"/>
      <c r="K661" s="78"/>
      <c r="L661" s="295"/>
      <c r="M661" s="79"/>
      <c r="N661" s="65"/>
      <c r="O661" s="78"/>
      <c r="P661" s="45"/>
      <c r="Q661" s="79"/>
      <c r="R661" s="65"/>
      <c r="S661" s="78"/>
      <c r="T661" s="45"/>
      <c r="U661" s="79"/>
      <c r="V661" s="65"/>
      <c r="W661" s="78"/>
      <c r="X661" s="45"/>
      <c r="Y661" s="79"/>
      <c r="Z661" s="65"/>
      <c r="AA661" s="78"/>
      <c r="AB661" s="45"/>
      <c r="AC661" s="79"/>
      <c r="AD661" s="65"/>
      <c r="AE661" s="78"/>
      <c r="AF661" s="45"/>
      <c r="AG661" s="79"/>
    </row>
    <row r="662" spans="1:33" ht="16.5" customHeight="1">
      <c r="A662" s="58"/>
      <c r="B662" s="83" t="s">
        <v>541</v>
      </c>
      <c r="C662" s="99"/>
      <c r="D662" s="61">
        <f>SUM(D663:D669)</f>
        <v>1005</v>
      </c>
      <c r="E662" s="61">
        <f t="shared" ref="E662:G662" si="299">SUM(E663:E669)</f>
        <v>852</v>
      </c>
      <c r="F662" s="61">
        <f t="shared" si="299"/>
        <v>40471800</v>
      </c>
      <c r="G662" s="61">
        <f t="shared" si="299"/>
        <v>34069030</v>
      </c>
      <c r="H662" s="62">
        <f t="shared" si="279"/>
        <v>0.84776119402985073</v>
      </c>
      <c r="I662" s="63">
        <f t="shared" si="280"/>
        <v>0.84179675724825687</v>
      </c>
      <c r="J662" s="84">
        <f t="shared" ref="J662" si="300">SUM(J663:J669)</f>
        <v>79</v>
      </c>
      <c r="K662" s="85">
        <f t="shared" ref="K662:AG662" si="301">SUM(K663:K669)</f>
        <v>3103940</v>
      </c>
      <c r="L662" s="315">
        <f t="shared" si="301"/>
        <v>78</v>
      </c>
      <c r="M662" s="86">
        <f t="shared" si="301"/>
        <v>3093480</v>
      </c>
      <c r="N662" s="84">
        <f t="shared" si="301"/>
        <v>65</v>
      </c>
      <c r="O662" s="85">
        <f t="shared" si="301"/>
        <v>2909650</v>
      </c>
      <c r="P662" s="60">
        <f t="shared" si="301"/>
        <v>75</v>
      </c>
      <c r="Q662" s="86">
        <f t="shared" si="301"/>
        <v>2981700</v>
      </c>
      <c r="R662" s="84">
        <f t="shared" si="301"/>
        <v>75</v>
      </c>
      <c r="S662" s="85">
        <f t="shared" si="301"/>
        <v>2971540</v>
      </c>
      <c r="T662" s="60">
        <f t="shared" si="301"/>
        <v>70</v>
      </c>
      <c r="U662" s="86">
        <f t="shared" si="301"/>
        <v>2785000</v>
      </c>
      <c r="V662" s="84">
        <f t="shared" si="301"/>
        <v>81</v>
      </c>
      <c r="W662" s="85">
        <f t="shared" si="301"/>
        <v>3223980</v>
      </c>
      <c r="X662" s="60">
        <f t="shared" si="301"/>
        <v>73</v>
      </c>
      <c r="Y662" s="86">
        <f t="shared" si="301"/>
        <v>2874140</v>
      </c>
      <c r="Z662" s="84">
        <f t="shared" si="301"/>
        <v>86</v>
      </c>
      <c r="AA662" s="85">
        <f t="shared" si="301"/>
        <v>3404280</v>
      </c>
      <c r="AB662" s="60">
        <f t="shared" si="301"/>
        <v>68</v>
      </c>
      <c r="AC662" s="86">
        <f t="shared" si="301"/>
        <v>2675120</v>
      </c>
      <c r="AD662" s="84">
        <f t="shared" si="301"/>
        <v>76</v>
      </c>
      <c r="AE662" s="85">
        <f t="shared" si="301"/>
        <v>3027280</v>
      </c>
      <c r="AF662" s="60">
        <f t="shared" si="301"/>
        <v>26</v>
      </c>
      <c r="AG662" s="86">
        <f t="shared" si="301"/>
        <v>1018920</v>
      </c>
    </row>
    <row r="663" spans="1:33" ht="16.5" customHeight="1">
      <c r="A663" s="12">
        <v>3102003</v>
      </c>
      <c r="B663" s="27" t="s">
        <v>542</v>
      </c>
      <c r="C663" s="14">
        <v>22940</v>
      </c>
      <c r="D663" s="45">
        <v>7</v>
      </c>
      <c r="E663" s="46">
        <f t="shared" si="282"/>
        <v>6</v>
      </c>
      <c r="F663" s="46">
        <f t="shared" si="283"/>
        <v>160580</v>
      </c>
      <c r="G663" s="46">
        <f t="shared" si="284"/>
        <v>137640</v>
      </c>
      <c r="H663" s="53">
        <f t="shared" si="279"/>
        <v>0.8571428571428571</v>
      </c>
      <c r="I663" s="54">
        <f t="shared" si="280"/>
        <v>0.8571428571428571</v>
      </c>
      <c r="J663" s="65">
        <v>1</v>
      </c>
      <c r="K663" s="78">
        <f t="shared" si="285"/>
        <v>22940</v>
      </c>
      <c r="L663" s="295"/>
      <c r="M663" s="79">
        <f t="shared" si="286"/>
        <v>0</v>
      </c>
      <c r="N663" s="65">
        <v>1</v>
      </c>
      <c r="O663" s="78">
        <f t="shared" si="287"/>
        <v>22940</v>
      </c>
      <c r="P663" s="45"/>
      <c r="Q663" s="79">
        <f t="shared" si="288"/>
        <v>0</v>
      </c>
      <c r="R663" s="65">
        <v>1</v>
      </c>
      <c r="S663" s="78">
        <f t="shared" si="289"/>
        <v>22940</v>
      </c>
      <c r="T663" s="45"/>
      <c r="U663" s="79">
        <f t="shared" si="290"/>
        <v>0</v>
      </c>
      <c r="V663" s="65"/>
      <c r="W663" s="78">
        <f t="shared" si="291"/>
        <v>0</v>
      </c>
      <c r="X663" s="45">
        <v>1</v>
      </c>
      <c r="Y663" s="79">
        <f t="shared" si="292"/>
        <v>22940</v>
      </c>
      <c r="Z663" s="65">
        <v>1</v>
      </c>
      <c r="AA663" s="78">
        <f t="shared" si="293"/>
        <v>22940</v>
      </c>
      <c r="AB663" s="45"/>
      <c r="AC663" s="79">
        <f t="shared" si="294"/>
        <v>0</v>
      </c>
      <c r="AD663" s="65"/>
      <c r="AE663" s="78">
        <f t="shared" si="295"/>
        <v>0</v>
      </c>
      <c r="AF663" s="45">
        <v>1</v>
      </c>
      <c r="AG663" s="79">
        <f t="shared" si="296"/>
        <v>22940</v>
      </c>
    </row>
    <row r="664" spans="1:33" ht="16.5" customHeight="1">
      <c r="A664" s="12">
        <v>3102101</v>
      </c>
      <c r="B664" s="27" t="s">
        <v>543</v>
      </c>
      <c r="C664" s="14">
        <v>243070</v>
      </c>
      <c r="D664" s="45">
        <v>0</v>
      </c>
      <c r="E664" s="46">
        <f t="shared" si="282"/>
        <v>0</v>
      </c>
      <c r="F664" s="46">
        <f t="shared" si="283"/>
        <v>0</v>
      </c>
      <c r="G664" s="46">
        <f t="shared" si="284"/>
        <v>0</v>
      </c>
      <c r="H664" s="53" t="e">
        <f t="shared" si="279"/>
        <v>#DIV/0!</v>
      </c>
      <c r="I664" s="54" t="e">
        <f t="shared" si="280"/>
        <v>#DIV/0!</v>
      </c>
      <c r="J664" s="65"/>
      <c r="K664" s="78">
        <f t="shared" si="285"/>
        <v>0</v>
      </c>
      <c r="L664" s="306"/>
      <c r="M664" s="79">
        <f t="shared" si="286"/>
        <v>0</v>
      </c>
      <c r="N664" s="65"/>
      <c r="O664" s="78">
        <f t="shared" si="287"/>
        <v>0</v>
      </c>
      <c r="P664" s="45"/>
      <c r="Q664" s="79">
        <f t="shared" si="288"/>
        <v>0</v>
      </c>
      <c r="R664" s="65"/>
      <c r="S664" s="78">
        <f t="shared" si="289"/>
        <v>0</v>
      </c>
      <c r="T664" s="45"/>
      <c r="U664" s="79">
        <f t="shared" si="290"/>
        <v>0</v>
      </c>
      <c r="V664" s="65"/>
      <c r="W664" s="78">
        <f t="shared" si="291"/>
        <v>0</v>
      </c>
      <c r="X664" s="45"/>
      <c r="Y664" s="79">
        <f t="shared" si="292"/>
        <v>0</v>
      </c>
      <c r="Z664" s="65"/>
      <c r="AA664" s="78">
        <f t="shared" si="293"/>
        <v>0</v>
      </c>
      <c r="AB664" s="45"/>
      <c r="AC664" s="79">
        <f t="shared" si="294"/>
        <v>0</v>
      </c>
      <c r="AD664" s="65"/>
      <c r="AE664" s="78">
        <f t="shared" si="295"/>
        <v>0</v>
      </c>
      <c r="AF664" s="45"/>
      <c r="AG664" s="79">
        <f t="shared" si="296"/>
        <v>0</v>
      </c>
    </row>
    <row r="665" spans="1:33" ht="16.5" customHeight="1">
      <c r="A665" s="12">
        <v>3102102</v>
      </c>
      <c r="B665" s="27" t="s">
        <v>544</v>
      </c>
      <c r="C665" s="14">
        <v>377090</v>
      </c>
      <c r="D665" s="45">
        <v>2</v>
      </c>
      <c r="E665" s="46">
        <f t="shared" si="282"/>
        <v>1</v>
      </c>
      <c r="F665" s="46">
        <f t="shared" si="283"/>
        <v>754180</v>
      </c>
      <c r="G665" s="46">
        <f t="shared" si="284"/>
        <v>377090</v>
      </c>
      <c r="H665" s="53">
        <f t="shared" si="279"/>
        <v>0.5</v>
      </c>
      <c r="I665" s="54">
        <f t="shared" si="280"/>
        <v>0.5</v>
      </c>
      <c r="J665" s="65"/>
      <c r="K665" s="78">
        <f t="shared" si="285"/>
        <v>0</v>
      </c>
      <c r="L665" s="306"/>
      <c r="M665" s="79">
        <f t="shared" si="286"/>
        <v>0</v>
      </c>
      <c r="N665" s="65">
        <v>1</v>
      </c>
      <c r="O665" s="78">
        <f t="shared" si="287"/>
        <v>377090</v>
      </c>
      <c r="P665" s="45"/>
      <c r="Q665" s="79">
        <f t="shared" si="288"/>
        <v>0</v>
      </c>
      <c r="R665" s="65"/>
      <c r="S665" s="78">
        <f t="shared" si="289"/>
        <v>0</v>
      </c>
      <c r="T665" s="45"/>
      <c r="U665" s="79">
        <f t="shared" si="290"/>
        <v>0</v>
      </c>
      <c r="V665" s="65">
        <v>0</v>
      </c>
      <c r="W665" s="78">
        <f t="shared" si="291"/>
        <v>0</v>
      </c>
      <c r="X665" s="45"/>
      <c r="Y665" s="79">
        <f t="shared" si="292"/>
        <v>0</v>
      </c>
      <c r="Z665" s="65"/>
      <c r="AA665" s="78">
        <f t="shared" si="293"/>
        <v>0</v>
      </c>
      <c r="AB665" s="45"/>
      <c r="AC665" s="79">
        <f t="shared" si="294"/>
        <v>0</v>
      </c>
      <c r="AD665" s="65"/>
      <c r="AE665" s="78">
        <f t="shared" si="295"/>
        <v>0</v>
      </c>
      <c r="AF665" s="45"/>
      <c r="AG665" s="79">
        <f t="shared" si="296"/>
        <v>0</v>
      </c>
    </row>
    <row r="666" spans="1:33" ht="16.5" customHeight="1">
      <c r="A666" s="12">
        <v>3102001</v>
      </c>
      <c r="B666" s="27" t="s">
        <v>545</v>
      </c>
      <c r="C666" s="14">
        <v>45580</v>
      </c>
      <c r="D666" s="45">
        <v>60</v>
      </c>
      <c r="E666" s="46">
        <f t="shared" si="282"/>
        <v>50</v>
      </c>
      <c r="F666" s="46">
        <f t="shared" si="283"/>
        <v>2734800</v>
      </c>
      <c r="G666" s="46">
        <f t="shared" si="284"/>
        <v>2279000</v>
      </c>
      <c r="H666" s="53">
        <f t="shared" si="279"/>
        <v>0.83333333333333337</v>
      </c>
      <c r="I666" s="54">
        <f t="shared" si="280"/>
        <v>0.83333333333333337</v>
      </c>
      <c r="J666" s="65">
        <v>2</v>
      </c>
      <c r="K666" s="78">
        <f t="shared" si="285"/>
        <v>91160</v>
      </c>
      <c r="L666" s="306">
        <v>4</v>
      </c>
      <c r="M666" s="79">
        <f t="shared" si="286"/>
        <v>182320</v>
      </c>
      <c r="N666" s="65">
        <v>5</v>
      </c>
      <c r="O666" s="78">
        <f t="shared" si="287"/>
        <v>227900</v>
      </c>
      <c r="P666" s="45">
        <v>5</v>
      </c>
      <c r="Q666" s="79">
        <f t="shared" si="288"/>
        <v>227900</v>
      </c>
      <c r="R666" s="65">
        <v>6</v>
      </c>
      <c r="S666" s="78">
        <f t="shared" si="289"/>
        <v>273480</v>
      </c>
      <c r="T666" s="45">
        <v>5</v>
      </c>
      <c r="U666" s="79">
        <f t="shared" si="290"/>
        <v>227900</v>
      </c>
      <c r="V666" s="65">
        <v>6</v>
      </c>
      <c r="W666" s="78">
        <f t="shared" si="291"/>
        <v>273480</v>
      </c>
      <c r="X666" s="45">
        <v>3</v>
      </c>
      <c r="Y666" s="79">
        <f t="shared" si="292"/>
        <v>136740</v>
      </c>
      <c r="Z666" s="65">
        <v>6</v>
      </c>
      <c r="AA666" s="78">
        <f t="shared" si="293"/>
        <v>273480</v>
      </c>
      <c r="AB666" s="45"/>
      <c r="AC666" s="79">
        <f t="shared" si="294"/>
        <v>0</v>
      </c>
      <c r="AD666" s="65">
        <v>6</v>
      </c>
      <c r="AE666" s="78">
        <f t="shared" si="295"/>
        <v>273480</v>
      </c>
      <c r="AF666" s="45">
        <v>2</v>
      </c>
      <c r="AG666" s="79">
        <f t="shared" si="296"/>
        <v>91160</v>
      </c>
    </row>
    <row r="667" spans="1:33" ht="16.5" customHeight="1">
      <c r="A667" s="12">
        <v>3102002</v>
      </c>
      <c r="B667" s="27" t="s">
        <v>546</v>
      </c>
      <c r="C667" s="14">
        <v>39340</v>
      </c>
      <c r="D667" s="45">
        <v>936</v>
      </c>
      <c r="E667" s="46">
        <f t="shared" si="282"/>
        <v>795</v>
      </c>
      <c r="F667" s="46">
        <f t="shared" si="283"/>
        <v>36822240</v>
      </c>
      <c r="G667" s="46">
        <f t="shared" si="284"/>
        <v>31275300</v>
      </c>
      <c r="H667" s="53">
        <f t="shared" si="279"/>
        <v>0.84935897435897434</v>
      </c>
      <c r="I667" s="54">
        <f t="shared" si="280"/>
        <v>0.84935897435897434</v>
      </c>
      <c r="J667" s="65">
        <v>76</v>
      </c>
      <c r="K667" s="78">
        <f t="shared" si="285"/>
        <v>2989840</v>
      </c>
      <c r="L667" s="306">
        <v>74</v>
      </c>
      <c r="M667" s="79">
        <f t="shared" si="286"/>
        <v>2911160</v>
      </c>
      <c r="N667" s="65">
        <v>58</v>
      </c>
      <c r="O667" s="78">
        <f t="shared" si="287"/>
        <v>2281720</v>
      </c>
      <c r="P667" s="45">
        <v>70</v>
      </c>
      <c r="Q667" s="79">
        <f t="shared" si="288"/>
        <v>2753800</v>
      </c>
      <c r="R667" s="65">
        <v>68</v>
      </c>
      <c r="S667" s="78">
        <f t="shared" si="289"/>
        <v>2675120</v>
      </c>
      <c r="T667" s="45">
        <v>65</v>
      </c>
      <c r="U667" s="79">
        <f t="shared" si="290"/>
        <v>2557100</v>
      </c>
      <c r="V667" s="65">
        <v>75</v>
      </c>
      <c r="W667" s="78">
        <f t="shared" si="291"/>
        <v>2950500</v>
      </c>
      <c r="X667" s="45">
        <v>69</v>
      </c>
      <c r="Y667" s="79">
        <f t="shared" si="292"/>
        <v>2714460</v>
      </c>
      <c r="Z667" s="65">
        <v>79</v>
      </c>
      <c r="AA667" s="78">
        <f t="shared" si="293"/>
        <v>3107860</v>
      </c>
      <c r="AB667" s="45">
        <v>68</v>
      </c>
      <c r="AC667" s="79">
        <f t="shared" si="294"/>
        <v>2675120</v>
      </c>
      <c r="AD667" s="65">
        <v>70</v>
      </c>
      <c r="AE667" s="78">
        <f t="shared" si="295"/>
        <v>2753800</v>
      </c>
      <c r="AF667" s="45">
        <v>23</v>
      </c>
      <c r="AG667" s="79">
        <f t="shared" si="296"/>
        <v>904820</v>
      </c>
    </row>
    <row r="668" spans="1:33" ht="16.5" customHeight="1" outlineLevel="1">
      <c r="A668" s="12">
        <v>5003001</v>
      </c>
      <c r="B668" s="27" t="s">
        <v>547</v>
      </c>
      <c r="C668" s="14">
        <v>190550</v>
      </c>
      <c r="D668" s="45">
        <v>0</v>
      </c>
      <c r="E668" s="46">
        <f t="shared" si="282"/>
        <v>0</v>
      </c>
      <c r="F668" s="46">
        <f t="shared" si="283"/>
        <v>0</v>
      </c>
      <c r="G668" s="46">
        <f t="shared" si="284"/>
        <v>0</v>
      </c>
      <c r="H668" s="53" t="e">
        <f t="shared" si="279"/>
        <v>#DIV/0!</v>
      </c>
      <c r="I668" s="54" t="e">
        <f t="shared" si="280"/>
        <v>#DIV/0!</v>
      </c>
      <c r="J668" s="65"/>
      <c r="K668" s="78">
        <f t="shared" si="285"/>
        <v>0</v>
      </c>
      <c r="L668" s="306"/>
      <c r="M668" s="79">
        <f t="shared" si="286"/>
        <v>0</v>
      </c>
      <c r="N668" s="65"/>
      <c r="O668" s="78">
        <f t="shared" si="287"/>
        <v>0</v>
      </c>
      <c r="P668" s="45"/>
      <c r="Q668" s="79">
        <f t="shared" si="288"/>
        <v>0</v>
      </c>
      <c r="R668" s="65"/>
      <c r="S668" s="78">
        <f t="shared" si="289"/>
        <v>0</v>
      </c>
      <c r="T668" s="45"/>
      <c r="U668" s="79">
        <f t="shared" si="290"/>
        <v>0</v>
      </c>
      <c r="V668" s="65"/>
      <c r="W668" s="78">
        <f t="shared" si="291"/>
        <v>0</v>
      </c>
      <c r="X668" s="45"/>
      <c r="Y668" s="79">
        <f t="shared" si="292"/>
        <v>0</v>
      </c>
      <c r="Z668" s="65"/>
      <c r="AA668" s="78">
        <f t="shared" si="293"/>
        <v>0</v>
      </c>
      <c r="AB668" s="45"/>
      <c r="AC668" s="79">
        <f t="shared" si="294"/>
        <v>0</v>
      </c>
      <c r="AD668" s="65"/>
      <c r="AE668" s="78">
        <f t="shared" si="295"/>
        <v>0</v>
      </c>
      <c r="AF668" s="45"/>
      <c r="AG668" s="79">
        <f t="shared" si="296"/>
        <v>0</v>
      </c>
    </row>
    <row r="669" spans="1:33" ht="16.5" customHeight="1" outlineLevel="1">
      <c r="A669" s="12">
        <v>5003002</v>
      </c>
      <c r="B669" s="27" t="s">
        <v>548</v>
      </c>
      <c r="C669" s="14">
        <v>330830</v>
      </c>
      <c r="D669" s="45">
        <v>0</v>
      </c>
      <c r="E669" s="46">
        <f t="shared" si="282"/>
        <v>0</v>
      </c>
      <c r="F669" s="46">
        <f t="shared" si="283"/>
        <v>0</v>
      </c>
      <c r="G669" s="46">
        <f t="shared" si="284"/>
        <v>0</v>
      </c>
      <c r="H669" s="53" t="e">
        <f t="shared" si="279"/>
        <v>#DIV/0!</v>
      </c>
      <c r="I669" s="54" t="e">
        <f t="shared" si="280"/>
        <v>#DIV/0!</v>
      </c>
      <c r="J669" s="65"/>
      <c r="K669" s="78">
        <f t="shared" si="285"/>
        <v>0</v>
      </c>
      <c r="L669" s="306"/>
      <c r="M669" s="79">
        <f t="shared" si="286"/>
        <v>0</v>
      </c>
      <c r="N669" s="65"/>
      <c r="O669" s="78">
        <f t="shared" si="287"/>
        <v>0</v>
      </c>
      <c r="P669" s="45"/>
      <c r="Q669" s="79">
        <f t="shared" si="288"/>
        <v>0</v>
      </c>
      <c r="R669" s="65"/>
      <c r="S669" s="78">
        <f t="shared" si="289"/>
        <v>0</v>
      </c>
      <c r="T669" s="45"/>
      <c r="U669" s="79">
        <f t="shared" si="290"/>
        <v>0</v>
      </c>
      <c r="V669" s="65"/>
      <c r="W669" s="78">
        <f t="shared" si="291"/>
        <v>0</v>
      </c>
      <c r="X669" s="45"/>
      <c r="Y669" s="79">
        <f t="shared" si="292"/>
        <v>0</v>
      </c>
      <c r="Z669" s="65"/>
      <c r="AA669" s="78">
        <f t="shared" si="293"/>
        <v>0</v>
      </c>
      <c r="AB669" s="45"/>
      <c r="AC669" s="79">
        <f t="shared" si="294"/>
        <v>0</v>
      </c>
      <c r="AD669" s="65"/>
      <c r="AE669" s="78">
        <f t="shared" si="295"/>
        <v>0</v>
      </c>
      <c r="AF669" s="45"/>
      <c r="AG669" s="79">
        <f t="shared" si="296"/>
        <v>0</v>
      </c>
    </row>
    <row r="670" spans="1:33" ht="16.5" customHeight="1">
      <c r="A670" s="12"/>
      <c r="B670" s="27"/>
      <c r="C670" s="14"/>
      <c r="D670" s="45"/>
      <c r="E670" s="46"/>
      <c r="F670" s="46"/>
      <c r="G670" s="46"/>
      <c r="H670" s="53"/>
      <c r="I670" s="54"/>
      <c r="J670" s="65"/>
      <c r="K670" s="78"/>
      <c r="L670" s="306"/>
      <c r="M670" s="79"/>
      <c r="N670" s="65"/>
      <c r="O670" s="78"/>
      <c r="P670" s="45"/>
      <c r="Q670" s="79"/>
      <c r="R670" s="65"/>
      <c r="S670" s="78"/>
      <c r="T670" s="45"/>
      <c r="U670" s="79"/>
      <c r="V670" s="65"/>
      <c r="W670" s="78"/>
      <c r="X670" s="45"/>
      <c r="Y670" s="79"/>
      <c r="Z670" s="65"/>
      <c r="AA670" s="78"/>
      <c r="AB670" s="45"/>
      <c r="AC670" s="79"/>
      <c r="AD670" s="65"/>
      <c r="AE670" s="78"/>
      <c r="AF670" s="45"/>
      <c r="AG670" s="79"/>
    </row>
    <row r="671" spans="1:33" ht="16.5" customHeight="1">
      <c r="A671" s="58"/>
      <c r="B671" s="83" t="s">
        <v>549</v>
      </c>
      <c r="C671" s="99"/>
      <c r="D671" s="61">
        <f>SUM(D672:D675)</f>
        <v>4648</v>
      </c>
      <c r="E671" s="61">
        <f>SUM(E672:E675)</f>
        <v>4690</v>
      </c>
      <c r="F671" s="61">
        <f t="shared" ref="F671:G671" si="302">SUM(F672:F675)</f>
        <v>152636480</v>
      </c>
      <c r="G671" s="61">
        <f t="shared" si="302"/>
        <v>152811940</v>
      </c>
      <c r="H671" s="62">
        <f t="shared" si="279"/>
        <v>1.0090361445783131</v>
      </c>
      <c r="I671" s="63">
        <f t="shared" si="280"/>
        <v>1.0011495286054815</v>
      </c>
      <c r="J671" s="60">
        <f t="shared" ref="J671" si="303">SUM(J672:J675)</f>
        <v>374</v>
      </c>
      <c r="K671" s="85">
        <f t="shared" ref="K671:L671" si="304">SUM(K672:K675)</f>
        <v>13342900</v>
      </c>
      <c r="L671" s="86">
        <f t="shared" si="304"/>
        <v>384</v>
      </c>
      <c r="M671" s="86">
        <f t="shared" ref="M671:N671" si="305">SUM(M672:M675)</f>
        <v>14100260</v>
      </c>
      <c r="N671" s="60">
        <f t="shared" si="305"/>
        <v>389</v>
      </c>
      <c r="O671" s="86">
        <f t="shared" ref="O671:P671" si="306">SUM(O672:O675)</f>
        <v>13717110</v>
      </c>
      <c r="P671" s="60">
        <f t="shared" si="306"/>
        <v>370</v>
      </c>
      <c r="Q671" s="86">
        <f t="shared" ref="Q671:R671" si="307">SUM(Q672:Q675)</f>
        <v>10612460</v>
      </c>
      <c r="R671" s="60">
        <f t="shared" si="307"/>
        <v>365</v>
      </c>
      <c r="S671" s="86">
        <f t="shared" ref="S671:T671" si="308">SUM(S672:S675)</f>
        <v>11604210</v>
      </c>
      <c r="T671" s="60">
        <f t="shared" si="308"/>
        <v>361</v>
      </c>
      <c r="U671" s="86">
        <f t="shared" ref="U671:V671" si="309">SUM(U672:U675)</f>
        <v>11802390</v>
      </c>
      <c r="V671" s="60">
        <f t="shared" si="309"/>
        <v>391</v>
      </c>
      <c r="W671" s="86">
        <f t="shared" ref="W671:X671" si="310">SUM(W672:W675)</f>
        <v>12410530</v>
      </c>
      <c r="X671" s="60">
        <f t="shared" si="310"/>
        <v>380</v>
      </c>
      <c r="Y671" s="86">
        <f t="shared" ref="Y671:Z671" si="311">SUM(Y672:Y675)</f>
        <v>11790660</v>
      </c>
      <c r="Z671" s="60">
        <f t="shared" si="311"/>
        <v>413</v>
      </c>
      <c r="AA671" s="86">
        <f t="shared" ref="AA671:AB671" si="312">SUM(AA672:AA675)</f>
        <v>14047370</v>
      </c>
      <c r="AB671" s="60">
        <f t="shared" si="312"/>
        <v>411</v>
      </c>
      <c r="AC671" s="86">
        <f t="shared" ref="AC671:AD671" si="313">SUM(AC672:AC675)</f>
        <v>12917390</v>
      </c>
      <c r="AD671" s="60">
        <f t="shared" si="313"/>
        <v>424</v>
      </c>
      <c r="AE671" s="86">
        <f t="shared" ref="AE671:AF671" si="314">SUM(AE672:AE675)</f>
        <v>12793960</v>
      </c>
      <c r="AF671" s="60">
        <f t="shared" si="314"/>
        <v>428</v>
      </c>
      <c r="AG671" s="86">
        <f t="shared" ref="AG671" si="315">SUM(AG672:AG675)</f>
        <v>13672700</v>
      </c>
    </row>
    <row r="672" spans="1:33" ht="16.5" customHeight="1">
      <c r="A672" s="12">
        <v>5002101</v>
      </c>
      <c r="B672" s="27" t="s">
        <v>550</v>
      </c>
      <c r="C672" s="14">
        <v>26530</v>
      </c>
      <c r="D672" s="45">
        <v>4500</v>
      </c>
      <c r="E672" s="46">
        <f t="shared" si="282"/>
        <v>4552</v>
      </c>
      <c r="F672" s="46">
        <f t="shared" si="283"/>
        <v>119385000</v>
      </c>
      <c r="G672" s="46">
        <f t="shared" si="284"/>
        <v>120764560</v>
      </c>
      <c r="H672" s="53">
        <f t="shared" si="279"/>
        <v>1.0115555555555555</v>
      </c>
      <c r="I672" s="54">
        <f t="shared" si="280"/>
        <v>1.0115555555555555</v>
      </c>
      <c r="J672" s="65">
        <v>354</v>
      </c>
      <c r="K672" s="78">
        <f t="shared" si="285"/>
        <v>9391620</v>
      </c>
      <c r="L672" s="306">
        <v>361</v>
      </c>
      <c r="M672" s="79">
        <f t="shared" si="286"/>
        <v>9577330</v>
      </c>
      <c r="N672" s="65">
        <v>370</v>
      </c>
      <c r="O672" s="78">
        <f t="shared" si="287"/>
        <v>9816100</v>
      </c>
      <c r="P672" s="45">
        <v>366</v>
      </c>
      <c r="Q672" s="79">
        <f t="shared" si="288"/>
        <v>9709980</v>
      </c>
      <c r="R672" s="65">
        <v>355</v>
      </c>
      <c r="S672" s="78">
        <f t="shared" si="289"/>
        <v>9418150</v>
      </c>
      <c r="T672" s="45">
        <v>350</v>
      </c>
      <c r="U672" s="79">
        <f t="shared" si="290"/>
        <v>9285500</v>
      </c>
      <c r="V672" s="65">
        <v>382</v>
      </c>
      <c r="W672" s="78">
        <f t="shared" si="291"/>
        <v>10134460</v>
      </c>
      <c r="X672" s="45">
        <v>373</v>
      </c>
      <c r="Y672" s="79">
        <f t="shared" si="292"/>
        <v>9895690</v>
      </c>
      <c r="Z672" s="65">
        <v>401</v>
      </c>
      <c r="AA672" s="78">
        <f t="shared" si="293"/>
        <v>10638530</v>
      </c>
      <c r="AB672" s="45">
        <v>403</v>
      </c>
      <c r="AC672" s="79">
        <f t="shared" si="294"/>
        <v>10691590</v>
      </c>
      <c r="AD672" s="65">
        <v>418</v>
      </c>
      <c r="AE672" s="78">
        <f t="shared" si="295"/>
        <v>11089540</v>
      </c>
      <c r="AF672" s="45">
        <v>419</v>
      </c>
      <c r="AG672" s="79">
        <f t="shared" si="296"/>
        <v>11116070</v>
      </c>
    </row>
    <row r="673" spans="1:33" ht="16.5" customHeight="1" outlineLevel="1">
      <c r="A673" s="12">
        <v>5003001</v>
      </c>
      <c r="B673" s="27" t="s">
        <v>551</v>
      </c>
      <c r="C673" s="14">
        <v>190550</v>
      </c>
      <c r="D673" s="45">
        <v>112</v>
      </c>
      <c r="E673" s="46">
        <f t="shared" si="282"/>
        <v>97</v>
      </c>
      <c r="F673" s="46">
        <f t="shared" si="283"/>
        <v>21341600</v>
      </c>
      <c r="G673" s="46">
        <f t="shared" si="284"/>
        <v>18483350</v>
      </c>
      <c r="H673" s="53">
        <f t="shared" si="279"/>
        <v>0.8660714285714286</v>
      </c>
      <c r="I673" s="54">
        <f t="shared" si="280"/>
        <v>0.8660714285714286</v>
      </c>
      <c r="J673" s="65">
        <v>19</v>
      </c>
      <c r="K673" s="78">
        <f t="shared" si="285"/>
        <v>3620450</v>
      </c>
      <c r="L673" s="306">
        <v>22</v>
      </c>
      <c r="M673" s="79">
        <f t="shared" si="286"/>
        <v>4192100</v>
      </c>
      <c r="N673" s="65">
        <v>17</v>
      </c>
      <c r="O673" s="78">
        <f t="shared" si="287"/>
        <v>3239350</v>
      </c>
      <c r="P673" s="45">
        <v>3</v>
      </c>
      <c r="Q673" s="79">
        <f t="shared" si="288"/>
        <v>571650</v>
      </c>
      <c r="R673" s="65">
        <v>8</v>
      </c>
      <c r="S673" s="78">
        <f t="shared" si="289"/>
        <v>1524400</v>
      </c>
      <c r="T673" s="45">
        <v>8</v>
      </c>
      <c r="U673" s="79">
        <f t="shared" si="290"/>
        <v>1524400</v>
      </c>
      <c r="V673" s="65">
        <v>5</v>
      </c>
      <c r="W673" s="78">
        <f t="shared" si="291"/>
        <v>952750</v>
      </c>
      <c r="X673" s="45">
        <v>3</v>
      </c>
      <c r="Y673" s="79">
        <f t="shared" si="292"/>
        <v>571650</v>
      </c>
      <c r="Z673" s="65">
        <v>4</v>
      </c>
      <c r="AA673" s="78">
        <f t="shared" si="293"/>
        <v>762200</v>
      </c>
      <c r="AB673" s="45">
        <v>3</v>
      </c>
      <c r="AC673" s="79">
        <f t="shared" si="294"/>
        <v>571650</v>
      </c>
      <c r="AD673" s="65">
        <v>2</v>
      </c>
      <c r="AE673" s="78">
        <f t="shared" si="295"/>
        <v>381100</v>
      </c>
      <c r="AF673" s="45">
        <v>3</v>
      </c>
      <c r="AG673" s="79">
        <f t="shared" si="296"/>
        <v>571650</v>
      </c>
    </row>
    <row r="674" spans="1:33" ht="16.5" customHeight="1" outlineLevel="1">
      <c r="A674" s="12">
        <v>5003002</v>
      </c>
      <c r="B674" s="27" t="s">
        <v>552</v>
      </c>
      <c r="C674" s="14">
        <v>330830</v>
      </c>
      <c r="D674" s="45">
        <v>36</v>
      </c>
      <c r="E674" s="46">
        <f t="shared" si="282"/>
        <v>41</v>
      </c>
      <c r="F674" s="46">
        <f t="shared" si="283"/>
        <v>11909880</v>
      </c>
      <c r="G674" s="46">
        <f t="shared" si="284"/>
        <v>13564030</v>
      </c>
      <c r="H674" s="53">
        <f t="shared" si="279"/>
        <v>1.1388888888888888</v>
      </c>
      <c r="I674" s="54">
        <f t="shared" si="280"/>
        <v>1.1388888888888888</v>
      </c>
      <c r="J674" s="65">
        <v>1</v>
      </c>
      <c r="K674" s="78">
        <f t="shared" si="285"/>
        <v>330830</v>
      </c>
      <c r="L674" s="306">
        <v>1</v>
      </c>
      <c r="M674" s="79">
        <f t="shared" si="286"/>
        <v>330830</v>
      </c>
      <c r="N674" s="65">
        <v>2</v>
      </c>
      <c r="O674" s="78">
        <f t="shared" si="287"/>
        <v>661660</v>
      </c>
      <c r="P674" s="45">
        <v>1</v>
      </c>
      <c r="Q674" s="79">
        <f t="shared" si="288"/>
        <v>330830</v>
      </c>
      <c r="R674" s="65">
        <v>2</v>
      </c>
      <c r="S674" s="78">
        <f t="shared" si="289"/>
        <v>661660</v>
      </c>
      <c r="T674" s="45">
        <v>3</v>
      </c>
      <c r="U674" s="79">
        <f t="shared" si="290"/>
        <v>992490</v>
      </c>
      <c r="V674" s="65">
        <v>4</v>
      </c>
      <c r="W674" s="78">
        <f t="shared" si="291"/>
        <v>1323320</v>
      </c>
      <c r="X674" s="45">
        <v>4</v>
      </c>
      <c r="Y674" s="79">
        <f t="shared" si="292"/>
        <v>1323320</v>
      </c>
      <c r="Z674" s="65">
        <v>8</v>
      </c>
      <c r="AA674" s="78">
        <f t="shared" si="293"/>
        <v>2646640</v>
      </c>
      <c r="AB674" s="45">
        <v>5</v>
      </c>
      <c r="AC674" s="79">
        <f t="shared" si="294"/>
        <v>1654150</v>
      </c>
      <c r="AD674" s="65">
        <v>4</v>
      </c>
      <c r="AE674" s="78">
        <f t="shared" si="295"/>
        <v>1323320</v>
      </c>
      <c r="AF674" s="45">
        <v>6</v>
      </c>
      <c r="AG674" s="79">
        <f t="shared" si="296"/>
        <v>1984980</v>
      </c>
    </row>
    <row r="675" spans="1:33" ht="16.5" customHeight="1">
      <c r="A675" s="12" t="s">
        <v>1136</v>
      </c>
      <c r="B675" s="27" t="s">
        <v>1137</v>
      </c>
      <c r="C675" s="14">
        <v>14740</v>
      </c>
      <c r="D675" s="45">
        <v>0</v>
      </c>
      <c r="E675" s="46">
        <f t="shared" ref="E675" si="316">+J675+L675+N675+P675+R675+T675+V675+X675+Z675+AB675+AD675+AF675</f>
        <v>0</v>
      </c>
      <c r="F675" s="46">
        <f t="shared" ref="F675" si="317">D675*C675</f>
        <v>0</v>
      </c>
      <c r="G675" s="46">
        <f t="shared" ref="G675" si="318">+E675*C675</f>
        <v>0</v>
      </c>
      <c r="H675" s="53" t="e">
        <f t="shared" ref="H675" si="319">IF(E675&gt;=0,(E675/D675),"-")</f>
        <v>#DIV/0!</v>
      </c>
      <c r="I675" s="54" t="e">
        <f t="shared" ref="I675" si="320">IF(G675&gt;=0,(G675/F675),"-")</f>
        <v>#DIV/0!</v>
      </c>
      <c r="J675" s="65"/>
      <c r="K675" s="78">
        <f t="shared" si="285"/>
        <v>0</v>
      </c>
      <c r="L675" s="306"/>
      <c r="M675" s="79">
        <f t="shared" si="286"/>
        <v>0</v>
      </c>
      <c r="N675" s="65"/>
      <c r="O675" s="78">
        <f t="shared" si="287"/>
        <v>0</v>
      </c>
      <c r="P675" s="45"/>
      <c r="Q675" s="79">
        <f t="shared" si="288"/>
        <v>0</v>
      </c>
      <c r="R675" s="65"/>
      <c r="S675" s="78">
        <f t="shared" si="289"/>
        <v>0</v>
      </c>
      <c r="T675" s="45"/>
      <c r="U675" s="79">
        <f t="shared" si="290"/>
        <v>0</v>
      </c>
      <c r="V675" s="65"/>
      <c r="W675" s="78">
        <f t="shared" si="291"/>
        <v>0</v>
      </c>
      <c r="X675" s="45"/>
      <c r="Y675" s="79"/>
      <c r="Z675" s="65"/>
      <c r="AA675" s="78"/>
      <c r="AB675" s="45"/>
      <c r="AC675" s="79"/>
      <c r="AD675" s="65"/>
      <c r="AE675" s="78"/>
      <c r="AF675" s="45"/>
      <c r="AG675" s="79"/>
    </row>
    <row r="676" spans="1:33" ht="16.5" customHeight="1">
      <c r="A676" s="58"/>
      <c r="B676" s="83" t="s">
        <v>553</v>
      </c>
      <c r="C676" s="99"/>
      <c r="D676" s="61">
        <f>SUM(D677:D695)</f>
        <v>1404</v>
      </c>
      <c r="E676" s="61">
        <f>SUM(E677:E695)</f>
        <v>1392</v>
      </c>
      <c r="F676" s="61">
        <f>SUM(F677:F695)</f>
        <v>156543510</v>
      </c>
      <c r="G676" s="61">
        <f>SUM(G677:G695)</f>
        <v>152744710</v>
      </c>
      <c r="H676" s="62">
        <f t="shared" si="279"/>
        <v>0.99145299145299148</v>
      </c>
      <c r="I676" s="63">
        <f t="shared" si="280"/>
        <v>0.97573326418961737</v>
      </c>
      <c r="J676" s="84">
        <f>SUM(J677:J695)</f>
        <v>115</v>
      </c>
      <c r="K676" s="85">
        <f>SUM(K677:K695)</f>
        <v>12695690</v>
      </c>
      <c r="L676" s="315">
        <f>SUM(L677:L695)</f>
        <v>88</v>
      </c>
      <c r="M676" s="86">
        <f t="shared" ref="M676:AG676" si="321">SUM(M677:M695)</f>
        <v>8456550</v>
      </c>
      <c r="N676" s="84">
        <f t="shared" ref="N676" si="322">SUM(N677:N695)</f>
        <v>129</v>
      </c>
      <c r="O676" s="86">
        <f t="shared" si="321"/>
        <v>17138980</v>
      </c>
      <c r="P676" s="60">
        <f t="shared" ref="P676" si="323">SUM(P677:P695)</f>
        <v>137</v>
      </c>
      <c r="Q676" s="86">
        <f t="shared" si="321"/>
        <v>19180600</v>
      </c>
      <c r="R676" s="84">
        <f t="shared" ref="R676" si="324">SUM(R677:R695)</f>
        <v>114</v>
      </c>
      <c r="S676" s="86">
        <f t="shared" si="321"/>
        <v>11580730</v>
      </c>
      <c r="T676" s="60">
        <f t="shared" ref="T676" si="325">SUM(T677:T695)</f>
        <v>99</v>
      </c>
      <c r="U676" s="86">
        <f t="shared" si="321"/>
        <v>9189950</v>
      </c>
      <c r="V676" s="84">
        <f t="shared" ref="V676" si="326">SUM(V677:V695)</f>
        <v>129</v>
      </c>
      <c r="W676" s="86">
        <f t="shared" si="321"/>
        <v>15069560</v>
      </c>
      <c r="X676" s="60">
        <f t="shared" ref="X676" si="327">SUM(X677:X695)</f>
        <v>79</v>
      </c>
      <c r="Y676" s="86">
        <f t="shared" si="321"/>
        <v>7635060</v>
      </c>
      <c r="Z676" s="84">
        <f t="shared" ref="Z676" si="328">SUM(Z677:Z695)</f>
        <v>126</v>
      </c>
      <c r="AA676" s="86">
        <f t="shared" si="321"/>
        <v>11787370</v>
      </c>
      <c r="AB676" s="60">
        <f t="shared" ref="AB676" si="329">SUM(AB677:AB695)</f>
        <v>129</v>
      </c>
      <c r="AC676" s="86">
        <f t="shared" si="321"/>
        <v>12772290</v>
      </c>
      <c r="AD676" s="84">
        <f t="shared" ref="AD676" si="330">SUM(AD677:AD695)</f>
        <v>119</v>
      </c>
      <c r="AE676" s="86">
        <f t="shared" si="321"/>
        <v>14560950</v>
      </c>
      <c r="AF676" s="60">
        <f>SUM(AF677:AF695)</f>
        <v>128</v>
      </c>
      <c r="AG676" s="86">
        <f t="shared" si="321"/>
        <v>12676980</v>
      </c>
    </row>
    <row r="677" spans="1:33" ht="16.5" customHeight="1">
      <c r="A677" s="12">
        <v>3104001</v>
      </c>
      <c r="B677" s="27" t="s">
        <v>554</v>
      </c>
      <c r="C677" s="14">
        <v>305210</v>
      </c>
      <c r="D677" s="45">
        <v>60</v>
      </c>
      <c r="E677" s="46">
        <f t="shared" si="282"/>
        <v>57</v>
      </c>
      <c r="F677" s="46">
        <f t="shared" si="283"/>
        <v>18312600</v>
      </c>
      <c r="G677" s="46">
        <f t="shared" si="284"/>
        <v>17396970</v>
      </c>
      <c r="H677" s="53">
        <f t="shared" si="279"/>
        <v>0.95</v>
      </c>
      <c r="I677" s="54">
        <f t="shared" si="280"/>
        <v>0.95</v>
      </c>
      <c r="J677" s="65">
        <v>3</v>
      </c>
      <c r="K677" s="78">
        <f t="shared" si="285"/>
        <v>915630</v>
      </c>
      <c r="L677" s="295">
        <v>5</v>
      </c>
      <c r="M677" s="79">
        <f t="shared" si="286"/>
        <v>1526050</v>
      </c>
      <c r="N677" s="65">
        <v>9</v>
      </c>
      <c r="O677" s="78">
        <f t="shared" si="287"/>
        <v>2746890</v>
      </c>
      <c r="P677" s="45">
        <v>12</v>
      </c>
      <c r="Q677" s="79">
        <f t="shared" si="288"/>
        <v>3662520</v>
      </c>
      <c r="R677" s="65">
        <v>1</v>
      </c>
      <c r="S677" s="78">
        <f t="shared" si="289"/>
        <v>305210</v>
      </c>
      <c r="T677" s="45">
        <v>4</v>
      </c>
      <c r="U677" s="79">
        <f t="shared" si="290"/>
        <v>1220840</v>
      </c>
      <c r="V677" s="65">
        <v>5</v>
      </c>
      <c r="W677" s="78">
        <f t="shared" si="291"/>
        <v>1526050</v>
      </c>
      <c r="X677" s="45">
        <v>3</v>
      </c>
      <c r="Y677" s="79">
        <f t="shared" si="292"/>
        <v>915630</v>
      </c>
      <c r="Z677" s="65">
        <v>1</v>
      </c>
      <c r="AA677" s="78">
        <f t="shared" si="293"/>
        <v>305210</v>
      </c>
      <c r="AB677" s="45">
        <v>7</v>
      </c>
      <c r="AC677" s="79">
        <f t="shared" si="294"/>
        <v>2136470</v>
      </c>
      <c r="AD677" s="65">
        <v>3</v>
      </c>
      <c r="AE677" s="78">
        <f t="shared" si="295"/>
        <v>915630</v>
      </c>
      <c r="AF677" s="45">
        <v>4</v>
      </c>
      <c r="AG677" s="79">
        <f t="shared" si="296"/>
        <v>1220840</v>
      </c>
    </row>
    <row r="678" spans="1:33" ht="16.5" customHeight="1">
      <c r="A678" s="12">
        <v>2001023</v>
      </c>
      <c r="B678" s="27" t="s">
        <v>555</v>
      </c>
      <c r="C678" s="14">
        <v>705620</v>
      </c>
      <c r="D678" s="45">
        <v>10</v>
      </c>
      <c r="E678" s="46">
        <f t="shared" si="282"/>
        <v>8</v>
      </c>
      <c r="F678" s="46">
        <f t="shared" si="283"/>
        <v>7056200</v>
      </c>
      <c r="G678" s="46">
        <f t="shared" si="284"/>
        <v>5644960</v>
      </c>
      <c r="H678" s="53">
        <f t="shared" si="279"/>
        <v>0.8</v>
      </c>
      <c r="I678" s="54">
        <f t="shared" si="280"/>
        <v>0.8</v>
      </c>
      <c r="J678" s="65">
        <v>1</v>
      </c>
      <c r="K678" s="78">
        <f t="shared" si="285"/>
        <v>705620</v>
      </c>
      <c r="L678" s="306">
        <v>0</v>
      </c>
      <c r="M678" s="79">
        <f t="shared" si="286"/>
        <v>0</v>
      </c>
      <c r="N678" s="65"/>
      <c r="O678" s="78">
        <f t="shared" si="287"/>
        <v>0</v>
      </c>
      <c r="P678" s="45">
        <v>1</v>
      </c>
      <c r="Q678" s="79">
        <f t="shared" si="288"/>
        <v>705620</v>
      </c>
      <c r="R678" s="65"/>
      <c r="S678" s="78">
        <f t="shared" si="289"/>
        <v>0</v>
      </c>
      <c r="T678" s="45">
        <v>1</v>
      </c>
      <c r="U678" s="79">
        <f t="shared" si="290"/>
        <v>705620</v>
      </c>
      <c r="V678" s="65">
        <v>3</v>
      </c>
      <c r="W678" s="78">
        <f t="shared" si="291"/>
        <v>2116860</v>
      </c>
      <c r="X678" s="45"/>
      <c r="Y678" s="79">
        <f t="shared" si="292"/>
        <v>0</v>
      </c>
      <c r="Z678" s="65"/>
      <c r="AA678" s="78">
        <f t="shared" si="293"/>
        <v>0</v>
      </c>
      <c r="AB678" s="45"/>
      <c r="AC678" s="79">
        <f t="shared" si="294"/>
        <v>0</v>
      </c>
      <c r="AD678" s="65">
        <v>1</v>
      </c>
      <c r="AE678" s="78">
        <f t="shared" si="295"/>
        <v>705620</v>
      </c>
      <c r="AF678" s="45">
        <v>1</v>
      </c>
      <c r="AG678" s="79">
        <f t="shared" si="296"/>
        <v>705620</v>
      </c>
    </row>
    <row r="679" spans="1:33" ht="16.5" customHeight="1">
      <c r="A679" s="12">
        <v>3104101</v>
      </c>
      <c r="B679" s="27" t="s">
        <v>556</v>
      </c>
      <c r="C679" s="14">
        <v>147000</v>
      </c>
      <c r="D679" s="45">
        <v>48</v>
      </c>
      <c r="E679" s="46">
        <f t="shared" si="282"/>
        <v>40</v>
      </c>
      <c r="F679" s="46">
        <f t="shared" si="283"/>
        <v>7056000</v>
      </c>
      <c r="G679" s="46">
        <f t="shared" si="284"/>
        <v>5880000</v>
      </c>
      <c r="H679" s="53">
        <f t="shared" si="279"/>
        <v>0.83333333333333337</v>
      </c>
      <c r="I679" s="54">
        <f t="shared" si="280"/>
        <v>0.83333333333333337</v>
      </c>
      <c r="J679" s="65">
        <v>4</v>
      </c>
      <c r="K679" s="78">
        <f t="shared" si="285"/>
        <v>588000</v>
      </c>
      <c r="L679" s="306">
        <v>3</v>
      </c>
      <c r="M679" s="79">
        <f t="shared" si="286"/>
        <v>441000</v>
      </c>
      <c r="N679" s="65">
        <v>7</v>
      </c>
      <c r="O679" s="78">
        <f t="shared" si="287"/>
        <v>1029000</v>
      </c>
      <c r="P679" s="45">
        <v>8</v>
      </c>
      <c r="Q679" s="79">
        <f t="shared" si="288"/>
        <v>1176000</v>
      </c>
      <c r="R679" s="65">
        <v>1</v>
      </c>
      <c r="S679" s="78">
        <f t="shared" si="289"/>
        <v>147000</v>
      </c>
      <c r="T679" s="45">
        <v>1</v>
      </c>
      <c r="U679" s="79">
        <f t="shared" si="290"/>
        <v>147000</v>
      </c>
      <c r="V679" s="65">
        <v>4</v>
      </c>
      <c r="W679" s="78">
        <f t="shared" si="291"/>
        <v>588000</v>
      </c>
      <c r="X679" s="45">
        <v>1</v>
      </c>
      <c r="Y679" s="79">
        <f t="shared" si="292"/>
        <v>147000</v>
      </c>
      <c r="Z679" s="65">
        <v>1</v>
      </c>
      <c r="AA679" s="78">
        <f t="shared" si="293"/>
        <v>147000</v>
      </c>
      <c r="AB679" s="45">
        <v>5</v>
      </c>
      <c r="AC679" s="79">
        <f t="shared" si="294"/>
        <v>735000</v>
      </c>
      <c r="AD679" s="65">
        <v>1</v>
      </c>
      <c r="AE679" s="78">
        <f t="shared" si="295"/>
        <v>147000</v>
      </c>
      <c r="AF679" s="45">
        <v>4</v>
      </c>
      <c r="AG679" s="79">
        <f t="shared" si="296"/>
        <v>588000</v>
      </c>
    </row>
    <row r="680" spans="1:33" ht="27.75" customHeight="1">
      <c r="A680" s="12" t="s">
        <v>952</v>
      </c>
      <c r="B680" s="27" t="s">
        <v>557</v>
      </c>
      <c r="C680" s="14">
        <v>898000</v>
      </c>
      <c r="D680" s="45">
        <v>32</v>
      </c>
      <c r="E680" s="46">
        <f t="shared" si="282"/>
        <v>33</v>
      </c>
      <c r="F680" s="46">
        <f t="shared" si="283"/>
        <v>28736000</v>
      </c>
      <c r="G680" s="46">
        <f t="shared" si="284"/>
        <v>29634000</v>
      </c>
      <c r="H680" s="53">
        <f t="shared" si="279"/>
        <v>1.03125</v>
      </c>
      <c r="I680" s="54">
        <f t="shared" si="280"/>
        <v>1.03125</v>
      </c>
      <c r="J680" s="65">
        <v>3</v>
      </c>
      <c r="K680" s="78">
        <f t="shared" si="285"/>
        <v>2694000</v>
      </c>
      <c r="L680" s="306">
        <v>0</v>
      </c>
      <c r="M680" s="79">
        <f t="shared" si="286"/>
        <v>0</v>
      </c>
      <c r="N680" s="65">
        <v>6</v>
      </c>
      <c r="O680" s="78">
        <f t="shared" si="287"/>
        <v>5388000</v>
      </c>
      <c r="P680" s="45">
        <v>6</v>
      </c>
      <c r="Q680" s="79">
        <f t="shared" si="288"/>
        <v>5388000</v>
      </c>
      <c r="R680" s="65">
        <v>3</v>
      </c>
      <c r="S680" s="78">
        <f t="shared" si="289"/>
        <v>2694000</v>
      </c>
      <c r="T680" s="45"/>
      <c r="U680" s="79">
        <f t="shared" si="290"/>
        <v>0</v>
      </c>
      <c r="V680" s="65">
        <v>3</v>
      </c>
      <c r="W680" s="78">
        <f t="shared" si="291"/>
        <v>2694000</v>
      </c>
      <c r="X680" s="45"/>
      <c r="Y680" s="79">
        <f t="shared" si="292"/>
        <v>0</v>
      </c>
      <c r="Z680" s="65">
        <v>3</v>
      </c>
      <c r="AA680" s="78">
        <f t="shared" si="293"/>
        <v>2694000</v>
      </c>
      <c r="AB680" s="45">
        <v>2</v>
      </c>
      <c r="AC680" s="79">
        <f t="shared" si="294"/>
        <v>1796000</v>
      </c>
      <c r="AD680" s="65">
        <v>5</v>
      </c>
      <c r="AE680" s="78">
        <f t="shared" si="295"/>
        <v>4490000</v>
      </c>
      <c r="AF680" s="45">
        <v>2</v>
      </c>
      <c r="AG680" s="79">
        <f t="shared" si="296"/>
        <v>1796000</v>
      </c>
    </row>
    <row r="681" spans="1:33" ht="16.5" customHeight="1" outlineLevel="1">
      <c r="A681" s="12">
        <v>1502052</v>
      </c>
      <c r="B681" s="27" t="s">
        <v>558</v>
      </c>
      <c r="C681" s="14">
        <v>2125560</v>
      </c>
      <c r="D681" s="45"/>
      <c r="E681" s="46">
        <f t="shared" si="282"/>
        <v>0</v>
      </c>
      <c r="F681" s="46">
        <f t="shared" si="283"/>
        <v>0</v>
      </c>
      <c r="G681" s="46">
        <f t="shared" si="284"/>
        <v>0</v>
      </c>
      <c r="H681" s="53" t="e">
        <f t="shared" si="279"/>
        <v>#DIV/0!</v>
      </c>
      <c r="I681" s="54" t="e">
        <f t="shared" si="280"/>
        <v>#DIV/0!</v>
      </c>
      <c r="J681" s="65"/>
      <c r="K681" s="78">
        <f t="shared" si="285"/>
        <v>0</v>
      </c>
      <c r="L681" s="306"/>
      <c r="M681" s="79">
        <f t="shared" si="286"/>
        <v>0</v>
      </c>
      <c r="N681" s="65"/>
      <c r="O681" s="78">
        <f t="shared" si="287"/>
        <v>0</v>
      </c>
      <c r="P681" s="45"/>
      <c r="Q681" s="79">
        <f t="shared" si="288"/>
        <v>0</v>
      </c>
      <c r="R681" s="65"/>
      <c r="S681" s="78">
        <f t="shared" si="289"/>
        <v>0</v>
      </c>
      <c r="T681" s="45"/>
      <c r="U681" s="79">
        <f t="shared" si="290"/>
        <v>0</v>
      </c>
      <c r="V681" s="65"/>
      <c r="W681" s="78">
        <f t="shared" si="291"/>
        <v>0</v>
      </c>
      <c r="X681" s="45"/>
      <c r="Y681" s="79">
        <f t="shared" si="292"/>
        <v>0</v>
      </c>
      <c r="Z681" s="65"/>
      <c r="AA681" s="78">
        <f t="shared" si="293"/>
        <v>0</v>
      </c>
      <c r="AB681" s="45"/>
      <c r="AC681" s="79">
        <f t="shared" si="294"/>
        <v>0</v>
      </c>
      <c r="AD681" s="65"/>
      <c r="AE681" s="78">
        <f t="shared" si="295"/>
        <v>0</v>
      </c>
      <c r="AF681" s="45"/>
      <c r="AG681" s="79">
        <f t="shared" si="296"/>
        <v>0</v>
      </c>
    </row>
    <row r="682" spans="1:33" ht="16.5" customHeight="1" outlineLevel="1">
      <c r="A682" s="12">
        <v>1502152</v>
      </c>
      <c r="B682" s="27" t="s">
        <v>559</v>
      </c>
      <c r="C682" s="14">
        <v>989400</v>
      </c>
      <c r="D682" s="45"/>
      <c r="E682" s="46">
        <f t="shared" si="282"/>
        <v>0</v>
      </c>
      <c r="F682" s="46">
        <f t="shared" si="283"/>
        <v>0</v>
      </c>
      <c r="G682" s="46">
        <f t="shared" si="284"/>
        <v>0</v>
      </c>
      <c r="H682" s="53" t="e">
        <f t="shared" si="279"/>
        <v>#DIV/0!</v>
      </c>
      <c r="I682" s="54" t="e">
        <f t="shared" si="280"/>
        <v>#DIV/0!</v>
      </c>
      <c r="J682" s="65"/>
      <c r="K682" s="78">
        <f t="shared" si="285"/>
        <v>0</v>
      </c>
      <c r="L682" s="306"/>
      <c r="M682" s="79">
        <f t="shared" si="286"/>
        <v>0</v>
      </c>
      <c r="N682" s="65"/>
      <c r="O682" s="78">
        <f t="shared" si="287"/>
        <v>0</v>
      </c>
      <c r="P682" s="45"/>
      <c r="Q682" s="79">
        <f t="shared" si="288"/>
        <v>0</v>
      </c>
      <c r="R682" s="65"/>
      <c r="S682" s="78">
        <f t="shared" si="289"/>
        <v>0</v>
      </c>
      <c r="T682" s="45"/>
      <c r="U682" s="79">
        <f t="shared" si="290"/>
        <v>0</v>
      </c>
      <c r="V682" s="65"/>
      <c r="W682" s="78">
        <f t="shared" si="291"/>
        <v>0</v>
      </c>
      <c r="X682" s="45"/>
      <c r="Y682" s="79">
        <f t="shared" si="292"/>
        <v>0</v>
      </c>
      <c r="Z682" s="65"/>
      <c r="AA682" s="78">
        <f t="shared" si="293"/>
        <v>0</v>
      </c>
      <c r="AB682" s="45"/>
      <c r="AC682" s="79">
        <f t="shared" si="294"/>
        <v>0</v>
      </c>
      <c r="AD682" s="65"/>
      <c r="AE682" s="78">
        <f t="shared" si="295"/>
        <v>0</v>
      </c>
      <c r="AF682" s="45"/>
      <c r="AG682" s="79">
        <f t="shared" si="296"/>
        <v>0</v>
      </c>
    </row>
    <row r="683" spans="1:33" ht="16.5" customHeight="1">
      <c r="A683" s="12" t="s">
        <v>874</v>
      </c>
      <c r="B683" s="27" t="s">
        <v>527</v>
      </c>
      <c r="C683" s="14">
        <v>471020</v>
      </c>
      <c r="D683" s="45"/>
      <c r="E683" s="46">
        <f t="shared" si="282"/>
        <v>0</v>
      </c>
      <c r="F683" s="46">
        <f t="shared" si="283"/>
        <v>0</v>
      </c>
      <c r="G683" s="46">
        <f t="shared" si="284"/>
        <v>0</v>
      </c>
      <c r="H683" s="53" t="e">
        <f t="shared" si="279"/>
        <v>#DIV/0!</v>
      </c>
      <c r="I683" s="54" t="e">
        <f t="shared" si="280"/>
        <v>#DIV/0!</v>
      </c>
      <c r="J683" s="65"/>
      <c r="K683" s="78">
        <f t="shared" si="285"/>
        <v>0</v>
      </c>
      <c r="L683" s="306"/>
      <c r="M683" s="79">
        <f t="shared" si="286"/>
        <v>0</v>
      </c>
      <c r="N683" s="65"/>
      <c r="O683" s="78">
        <f t="shared" si="287"/>
        <v>0</v>
      </c>
      <c r="P683" s="45"/>
      <c r="Q683" s="79">
        <f t="shared" si="288"/>
        <v>0</v>
      </c>
      <c r="R683" s="65"/>
      <c r="S683" s="78">
        <f t="shared" si="289"/>
        <v>0</v>
      </c>
      <c r="T683" s="45"/>
      <c r="U683" s="79">
        <f t="shared" si="290"/>
        <v>0</v>
      </c>
      <c r="V683" s="65"/>
      <c r="W683" s="78">
        <f t="shared" si="291"/>
        <v>0</v>
      </c>
      <c r="X683" s="45"/>
      <c r="Y683" s="79">
        <f t="shared" si="292"/>
        <v>0</v>
      </c>
      <c r="Z683" s="65"/>
      <c r="AA683" s="78">
        <f t="shared" si="293"/>
        <v>0</v>
      </c>
      <c r="AB683" s="45"/>
      <c r="AC683" s="79">
        <f t="shared" si="294"/>
        <v>0</v>
      </c>
      <c r="AD683" s="65"/>
      <c r="AE683" s="78">
        <f t="shared" si="295"/>
        <v>0</v>
      </c>
      <c r="AF683" s="45"/>
      <c r="AG683" s="79">
        <f t="shared" si="296"/>
        <v>0</v>
      </c>
    </row>
    <row r="684" spans="1:33" ht="16.5" customHeight="1">
      <c r="A684" s="12" t="s">
        <v>877</v>
      </c>
      <c r="B684" s="27" t="s">
        <v>528</v>
      </c>
      <c r="C684" s="14">
        <v>689810</v>
      </c>
      <c r="D684" s="45"/>
      <c r="E684" s="46">
        <f t="shared" si="282"/>
        <v>0</v>
      </c>
      <c r="F684" s="46">
        <f t="shared" si="283"/>
        <v>0</v>
      </c>
      <c r="G684" s="46">
        <f t="shared" si="284"/>
        <v>0</v>
      </c>
      <c r="H684" s="53" t="e">
        <f t="shared" si="279"/>
        <v>#DIV/0!</v>
      </c>
      <c r="I684" s="54" t="e">
        <f t="shared" si="280"/>
        <v>#DIV/0!</v>
      </c>
      <c r="J684" s="65"/>
      <c r="K684" s="78">
        <f t="shared" si="285"/>
        <v>0</v>
      </c>
      <c r="L684" s="306"/>
      <c r="M684" s="79">
        <f t="shared" si="286"/>
        <v>0</v>
      </c>
      <c r="N684" s="65"/>
      <c r="O684" s="78">
        <f t="shared" si="287"/>
        <v>0</v>
      </c>
      <c r="P684" s="45"/>
      <c r="Q684" s="79">
        <f t="shared" si="288"/>
        <v>0</v>
      </c>
      <c r="R684" s="65"/>
      <c r="S684" s="78">
        <f t="shared" si="289"/>
        <v>0</v>
      </c>
      <c r="T684" s="45"/>
      <c r="U684" s="79">
        <f t="shared" si="290"/>
        <v>0</v>
      </c>
      <c r="V684" s="65"/>
      <c r="W684" s="78">
        <f t="shared" si="291"/>
        <v>0</v>
      </c>
      <c r="X684" s="45"/>
      <c r="Y684" s="79">
        <f t="shared" si="292"/>
        <v>0</v>
      </c>
      <c r="Z684" s="65"/>
      <c r="AA684" s="78">
        <f t="shared" si="293"/>
        <v>0</v>
      </c>
      <c r="AB684" s="45"/>
      <c r="AC684" s="79">
        <f t="shared" si="294"/>
        <v>0</v>
      </c>
      <c r="AD684" s="65"/>
      <c r="AE684" s="78">
        <f t="shared" si="295"/>
        <v>0</v>
      </c>
      <c r="AF684" s="45"/>
      <c r="AG684" s="79">
        <f t="shared" si="296"/>
        <v>0</v>
      </c>
    </row>
    <row r="685" spans="1:33" ht="16.5" customHeight="1">
      <c r="A685" s="12" t="s">
        <v>875</v>
      </c>
      <c r="B685" s="27" t="s">
        <v>143</v>
      </c>
      <c r="C685" s="14">
        <v>372900</v>
      </c>
      <c r="D685" s="45"/>
      <c r="E685" s="46">
        <f t="shared" si="282"/>
        <v>0</v>
      </c>
      <c r="F685" s="46">
        <f t="shared" si="283"/>
        <v>0</v>
      </c>
      <c r="G685" s="46">
        <f t="shared" si="284"/>
        <v>0</v>
      </c>
      <c r="H685" s="53" t="e">
        <f t="shared" si="279"/>
        <v>#DIV/0!</v>
      </c>
      <c r="I685" s="54" t="e">
        <f t="shared" si="280"/>
        <v>#DIV/0!</v>
      </c>
      <c r="J685" s="65"/>
      <c r="K685" s="78">
        <f t="shared" si="285"/>
        <v>0</v>
      </c>
      <c r="L685" s="306"/>
      <c r="M685" s="79">
        <f t="shared" si="286"/>
        <v>0</v>
      </c>
      <c r="N685" s="65"/>
      <c r="O685" s="78">
        <f t="shared" si="287"/>
        <v>0</v>
      </c>
      <c r="P685" s="45"/>
      <c r="Q685" s="79">
        <f t="shared" si="288"/>
        <v>0</v>
      </c>
      <c r="R685" s="65"/>
      <c r="S685" s="78">
        <f t="shared" si="289"/>
        <v>0</v>
      </c>
      <c r="T685" s="45"/>
      <c r="U685" s="79">
        <f t="shared" si="290"/>
        <v>0</v>
      </c>
      <c r="V685" s="65"/>
      <c r="W685" s="78">
        <f t="shared" si="291"/>
        <v>0</v>
      </c>
      <c r="X685" s="45"/>
      <c r="Y685" s="79">
        <f t="shared" si="292"/>
        <v>0</v>
      </c>
      <c r="Z685" s="65"/>
      <c r="AA685" s="78">
        <f t="shared" si="293"/>
        <v>0</v>
      </c>
      <c r="AB685" s="45"/>
      <c r="AC685" s="79">
        <f t="shared" si="294"/>
        <v>0</v>
      </c>
      <c r="AD685" s="65"/>
      <c r="AE685" s="78">
        <f t="shared" si="295"/>
        <v>0</v>
      </c>
      <c r="AF685" s="45"/>
      <c r="AG685" s="79">
        <f t="shared" si="296"/>
        <v>0</v>
      </c>
    </row>
    <row r="686" spans="1:33" ht="16.5" customHeight="1" outlineLevel="1">
      <c r="A686" s="12"/>
      <c r="B686" s="27" t="s">
        <v>560</v>
      </c>
      <c r="C686" s="14">
        <v>372900</v>
      </c>
      <c r="D686" s="45"/>
      <c r="E686" s="46">
        <f t="shared" si="282"/>
        <v>0</v>
      </c>
      <c r="F686" s="46">
        <f t="shared" si="283"/>
        <v>0</v>
      </c>
      <c r="G686" s="46">
        <f t="shared" si="284"/>
        <v>0</v>
      </c>
      <c r="H686" s="53" t="e">
        <f t="shared" si="279"/>
        <v>#DIV/0!</v>
      </c>
      <c r="I686" s="54" t="e">
        <f t="shared" si="280"/>
        <v>#DIV/0!</v>
      </c>
      <c r="J686" s="65"/>
      <c r="K686" s="78">
        <f t="shared" si="285"/>
        <v>0</v>
      </c>
      <c r="L686" s="306"/>
      <c r="M686" s="79">
        <f t="shared" si="286"/>
        <v>0</v>
      </c>
      <c r="N686" s="65"/>
      <c r="O686" s="78">
        <f t="shared" si="287"/>
        <v>0</v>
      </c>
      <c r="P686" s="45"/>
      <c r="Q686" s="79">
        <f t="shared" si="288"/>
        <v>0</v>
      </c>
      <c r="R686" s="65"/>
      <c r="S686" s="78">
        <f t="shared" si="289"/>
        <v>0</v>
      </c>
      <c r="T686" s="45"/>
      <c r="U686" s="79">
        <f t="shared" si="290"/>
        <v>0</v>
      </c>
      <c r="V686" s="65"/>
      <c r="W686" s="78">
        <f t="shared" si="291"/>
        <v>0</v>
      </c>
      <c r="X686" s="45"/>
      <c r="Y686" s="79">
        <f t="shared" si="292"/>
        <v>0</v>
      </c>
      <c r="Z686" s="65"/>
      <c r="AA686" s="78">
        <f t="shared" si="293"/>
        <v>0</v>
      </c>
      <c r="AB686" s="45"/>
      <c r="AC686" s="79">
        <f t="shared" si="294"/>
        <v>0</v>
      </c>
      <c r="AD686" s="65"/>
      <c r="AE686" s="78">
        <f t="shared" si="295"/>
        <v>0</v>
      </c>
      <c r="AF686" s="45"/>
      <c r="AG686" s="79">
        <f t="shared" si="296"/>
        <v>0</v>
      </c>
    </row>
    <row r="687" spans="1:33" ht="16.5" customHeight="1" outlineLevel="1">
      <c r="A687" s="12">
        <v>3106104</v>
      </c>
      <c r="B687" s="27" t="s">
        <v>561</v>
      </c>
      <c r="C687" s="14">
        <v>985850</v>
      </c>
      <c r="D687" s="45"/>
      <c r="E687" s="46">
        <f t="shared" si="282"/>
        <v>0</v>
      </c>
      <c r="F687" s="46">
        <f t="shared" si="283"/>
        <v>0</v>
      </c>
      <c r="G687" s="46">
        <f t="shared" si="284"/>
        <v>0</v>
      </c>
      <c r="H687" s="53" t="e">
        <f t="shared" si="279"/>
        <v>#DIV/0!</v>
      </c>
      <c r="I687" s="54" t="e">
        <f t="shared" si="280"/>
        <v>#DIV/0!</v>
      </c>
      <c r="J687" s="65"/>
      <c r="K687" s="78">
        <f t="shared" si="285"/>
        <v>0</v>
      </c>
      <c r="L687" s="306"/>
      <c r="M687" s="79">
        <f t="shared" si="286"/>
        <v>0</v>
      </c>
      <c r="N687" s="65"/>
      <c r="O687" s="78">
        <f t="shared" si="287"/>
        <v>0</v>
      </c>
      <c r="P687" s="45"/>
      <c r="Q687" s="79">
        <f t="shared" si="288"/>
        <v>0</v>
      </c>
      <c r="R687" s="65"/>
      <c r="S687" s="78">
        <f t="shared" si="289"/>
        <v>0</v>
      </c>
      <c r="T687" s="45"/>
      <c r="U687" s="79">
        <f t="shared" si="290"/>
        <v>0</v>
      </c>
      <c r="V687" s="65"/>
      <c r="W687" s="78">
        <f t="shared" si="291"/>
        <v>0</v>
      </c>
      <c r="X687" s="45"/>
      <c r="Y687" s="79">
        <f t="shared" si="292"/>
        <v>0</v>
      </c>
      <c r="Z687" s="65"/>
      <c r="AA687" s="78">
        <f t="shared" si="293"/>
        <v>0</v>
      </c>
      <c r="AB687" s="45"/>
      <c r="AC687" s="79">
        <f t="shared" si="294"/>
        <v>0</v>
      </c>
      <c r="AD687" s="65"/>
      <c r="AE687" s="78">
        <f t="shared" si="295"/>
        <v>0</v>
      </c>
      <c r="AF687" s="45"/>
      <c r="AG687" s="79">
        <f t="shared" si="296"/>
        <v>0</v>
      </c>
    </row>
    <row r="688" spans="1:33" ht="16.5" customHeight="1">
      <c r="A688" s="12">
        <v>3002034</v>
      </c>
      <c r="B688" s="27" t="s">
        <v>562</v>
      </c>
      <c r="C688" s="14">
        <v>200870</v>
      </c>
      <c r="D688" s="45"/>
      <c r="E688" s="46">
        <f t="shared" si="282"/>
        <v>0</v>
      </c>
      <c r="F688" s="46">
        <f t="shared" si="283"/>
        <v>0</v>
      </c>
      <c r="G688" s="46">
        <f t="shared" si="284"/>
        <v>0</v>
      </c>
      <c r="H688" s="53" t="e">
        <f t="shared" si="279"/>
        <v>#DIV/0!</v>
      </c>
      <c r="I688" s="54" t="e">
        <f t="shared" si="280"/>
        <v>#DIV/0!</v>
      </c>
      <c r="J688" s="65"/>
      <c r="K688" s="78">
        <f t="shared" si="285"/>
        <v>0</v>
      </c>
      <c r="L688" s="306"/>
      <c r="M688" s="79">
        <f t="shared" si="286"/>
        <v>0</v>
      </c>
      <c r="N688" s="65"/>
      <c r="O688" s="78">
        <f t="shared" si="287"/>
        <v>0</v>
      </c>
      <c r="P688" s="45"/>
      <c r="Q688" s="79">
        <f t="shared" si="288"/>
        <v>0</v>
      </c>
      <c r="R688" s="65"/>
      <c r="S688" s="78">
        <f t="shared" si="289"/>
        <v>0</v>
      </c>
      <c r="T688" s="45"/>
      <c r="U688" s="79">
        <f t="shared" si="290"/>
        <v>0</v>
      </c>
      <c r="V688" s="65"/>
      <c r="W688" s="78">
        <f t="shared" si="291"/>
        <v>0</v>
      </c>
      <c r="X688" s="45"/>
      <c r="Y688" s="79">
        <f t="shared" si="292"/>
        <v>0</v>
      </c>
      <c r="Z688" s="65"/>
      <c r="AA688" s="78">
        <f t="shared" si="293"/>
        <v>0</v>
      </c>
      <c r="AB688" s="45"/>
      <c r="AC688" s="79">
        <f t="shared" si="294"/>
        <v>0</v>
      </c>
      <c r="AD688" s="65"/>
      <c r="AE688" s="78">
        <f t="shared" si="295"/>
        <v>0</v>
      </c>
      <c r="AF688" s="45"/>
      <c r="AG688" s="79">
        <f t="shared" si="296"/>
        <v>0</v>
      </c>
    </row>
    <row r="689" spans="1:33" ht="16.5" customHeight="1">
      <c r="A689" s="12">
        <v>3002135</v>
      </c>
      <c r="B689" s="27" t="s">
        <v>563</v>
      </c>
      <c r="C689" s="14">
        <v>152120</v>
      </c>
      <c r="D689" s="45"/>
      <c r="E689" s="46">
        <f t="shared" si="282"/>
        <v>0</v>
      </c>
      <c r="F689" s="46">
        <f t="shared" si="283"/>
        <v>0</v>
      </c>
      <c r="G689" s="46">
        <f t="shared" si="284"/>
        <v>0</v>
      </c>
      <c r="H689" s="53" t="e">
        <f t="shared" si="279"/>
        <v>#DIV/0!</v>
      </c>
      <c r="I689" s="54" t="e">
        <f t="shared" si="280"/>
        <v>#DIV/0!</v>
      </c>
      <c r="J689" s="65"/>
      <c r="K689" s="78">
        <f t="shared" si="285"/>
        <v>0</v>
      </c>
      <c r="L689" s="306"/>
      <c r="M689" s="79">
        <f t="shared" si="286"/>
        <v>0</v>
      </c>
      <c r="N689" s="65"/>
      <c r="O689" s="78">
        <f t="shared" si="287"/>
        <v>0</v>
      </c>
      <c r="P689" s="45"/>
      <c r="Q689" s="79">
        <f t="shared" si="288"/>
        <v>0</v>
      </c>
      <c r="R689" s="65"/>
      <c r="S689" s="78">
        <f t="shared" si="289"/>
        <v>0</v>
      </c>
      <c r="T689" s="45"/>
      <c r="U689" s="79">
        <f t="shared" si="290"/>
        <v>0</v>
      </c>
      <c r="V689" s="65"/>
      <c r="W689" s="78">
        <f t="shared" si="291"/>
        <v>0</v>
      </c>
      <c r="X689" s="45"/>
      <c r="Y689" s="79">
        <f t="shared" si="292"/>
        <v>0</v>
      </c>
      <c r="Z689" s="65"/>
      <c r="AA689" s="78">
        <f t="shared" si="293"/>
        <v>0</v>
      </c>
      <c r="AB689" s="45"/>
      <c r="AC689" s="79">
        <f t="shared" si="294"/>
        <v>0</v>
      </c>
      <c r="AD689" s="65"/>
      <c r="AE689" s="78">
        <f t="shared" si="295"/>
        <v>0</v>
      </c>
      <c r="AF689" s="45"/>
      <c r="AG689" s="79">
        <f t="shared" si="296"/>
        <v>0</v>
      </c>
    </row>
    <row r="690" spans="1:33" ht="16.5" customHeight="1">
      <c r="A690" s="12">
        <v>3002136</v>
      </c>
      <c r="B690" s="27" t="s">
        <v>564</v>
      </c>
      <c r="C690" s="14">
        <v>314200</v>
      </c>
      <c r="D690" s="45"/>
      <c r="E690" s="46">
        <f t="shared" si="282"/>
        <v>0</v>
      </c>
      <c r="F690" s="46">
        <f t="shared" si="283"/>
        <v>0</v>
      </c>
      <c r="G690" s="46">
        <f t="shared" si="284"/>
        <v>0</v>
      </c>
      <c r="H690" s="53" t="e">
        <f t="shared" si="279"/>
        <v>#DIV/0!</v>
      </c>
      <c r="I690" s="54" t="e">
        <f t="shared" si="280"/>
        <v>#DIV/0!</v>
      </c>
      <c r="J690" s="65"/>
      <c r="K690" s="78">
        <f t="shared" si="285"/>
        <v>0</v>
      </c>
      <c r="L690" s="306"/>
      <c r="M690" s="79">
        <f t="shared" si="286"/>
        <v>0</v>
      </c>
      <c r="N690" s="65"/>
      <c r="O690" s="78">
        <f t="shared" si="287"/>
        <v>0</v>
      </c>
      <c r="P690" s="45"/>
      <c r="Q690" s="79">
        <f t="shared" si="288"/>
        <v>0</v>
      </c>
      <c r="R690" s="65"/>
      <c r="S690" s="78">
        <f t="shared" si="289"/>
        <v>0</v>
      </c>
      <c r="T690" s="45"/>
      <c r="U690" s="79">
        <f t="shared" si="290"/>
        <v>0</v>
      </c>
      <c r="V690" s="65"/>
      <c r="W690" s="78">
        <f t="shared" si="291"/>
        <v>0</v>
      </c>
      <c r="X690" s="45"/>
      <c r="Y690" s="79">
        <f t="shared" si="292"/>
        <v>0</v>
      </c>
      <c r="Z690" s="65"/>
      <c r="AA690" s="78">
        <f t="shared" si="293"/>
        <v>0</v>
      </c>
      <c r="AB690" s="45"/>
      <c r="AC690" s="79">
        <f t="shared" si="294"/>
        <v>0</v>
      </c>
      <c r="AD690" s="65"/>
      <c r="AE690" s="78">
        <f t="shared" si="295"/>
        <v>0</v>
      </c>
      <c r="AF690" s="45"/>
      <c r="AG690" s="79">
        <f t="shared" si="296"/>
        <v>0</v>
      </c>
    </row>
    <row r="691" spans="1:33" ht="16.5" customHeight="1">
      <c r="A691" s="12">
        <v>3002137</v>
      </c>
      <c r="B691" s="27" t="s">
        <v>565</v>
      </c>
      <c r="C691" s="14">
        <v>115330</v>
      </c>
      <c r="D691" s="45"/>
      <c r="E691" s="46">
        <f t="shared" si="282"/>
        <v>0</v>
      </c>
      <c r="F691" s="46">
        <f t="shared" si="283"/>
        <v>0</v>
      </c>
      <c r="G691" s="46">
        <f t="shared" si="284"/>
        <v>0</v>
      </c>
      <c r="H691" s="53" t="e">
        <f t="shared" si="279"/>
        <v>#DIV/0!</v>
      </c>
      <c r="I691" s="54" t="e">
        <f t="shared" si="280"/>
        <v>#DIV/0!</v>
      </c>
      <c r="J691" s="65"/>
      <c r="K691" s="78">
        <f t="shared" si="285"/>
        <v>0</v>
      </c>
      <c r="L691" s="306"/>
      <c r="M691" s="79">
        <f t="shared" si="286"/>
        <v>0</v>
      </c>
      <c r="N691" s="65"/>
      <c r="O691" s="78">
        <f t="shared" si="287"/>
        <v>0</v>
      </c>
      <c r="P691" s="45"/>
      <c r="Q691" s="79">
        <f t="shared" si="288"/>
        <v>0</v>
      </c>
      <c r="R691" s="65"/>
      <c r="S691" s="78">
        <f t="shared" si="289"/>
        <v>0</v>
      </c>
      <c r="T691" s="45"/>
      <c r="U691" s="79">
        <f t="shared" si="290"/>
        <v>0</v>
      </c>
      <c r="V691" s="65"/>
      <c r="W691" s="78">
        <f t="shared" si="291"/>
        <v>0</v>
      </c>
      <c r="X691" s="45"/>
      <c r="Y691" s="79">
        <f t="shared" si="292"/>
        <v>0</v>
      </c>
      <c r="Z691" s="65"/>
      <c r="AA691" s="78">
        <f t="shared" si="293"/>
        <v>0</v>
      </c>
      <c r="AB691" s="45"/>
      <c r="AC691" s="79">
        <f t="shared" si="294"/>
        <v>0</v>
      </c>
      <c r="AD691" s="65"/>
      <c r="AE691" s="78">
        <f t="shared" si="295"/>
        <v>0</v>
      </c>
      <c r="AF691" s="45"/>
      <c r="AG691" s="79">
        <f t="shared" si="296"/>
        <v>0</v>
      </c>
    </row>
    <row r="692" spans="1:33" ht="16.5" customHeight="1">
      <c r="A692" s="12">
        <v>3104002</v>
      </c>
      <c r="B692" s="27" t="s">
        <v>566</v>
      </c>
      <c r="C692" s="14">
        <v>89390</v>
      </c>
      <c r="D692" s="45">
        <v>969</v>
      </c>
      <c r="E692" s="46">
        <f t="shared" si="282"/>
        <v>956</v>
      </c>
      <c r="F692" s="46">
        <f t="shared" si="283"/>
        <v>86618910</v>
      </c>
      <c r="G692" s="46">
        <f t="shared" si="284"/>
        <v>85456840</v>
      </c>
      <c r="H692" s="53">
        <f t="shared" si="279"/>
        <v>0.98658410732714141</v>
      </c>
      <c r="I692" s="54">
        <f t="shared" si="280"/>
        <v>0.98658410732714141</v>
      </c>
      <c r="J692" s="65">
        <v>77</v>
      </c>
      <c r="K692" s="78">
        <f t="shared" si="285"/>
        <v>6883030</v>
      </c>
      <c r="L692" s="306">
        <v>69</v>
      </c>
      <c r="M692" s="79">
        <f t="shared" si="286"/>
        <v>6167910</v>
      </c>
      <c r="N692" s="65">
        <v>80</v>
      </c>
      <c r="O692" s="78">
        <f t="shared" si="287"/>
        <v>7151200</v>
      </c>
      <c r="P692" s="45">
        <v>85</v>
      </c>
      <c r="Q692" s="79">
        <f t="shared" si="288"/>
        <v>7598150</v>
      </c>
      <c r="R692" s="65">
        <v>84</v>
      </c>
      <c r="S692" s="78">
        <f t="shared" si="289"/>
        <v>7508760</v>
      </c>
      <c r="T692" s="45">
        <v>71</v>
      </c>
      <c r="U692" s="79">
        <f t="shared" si="290"/>
        <v>6346690</v>
      </c>
      <c r="V692" s="65">
        <v>82</v>
      </c>
      <c r="W692" s="78">
        <f t="shared" si="291"/>
        <v>7329980</v>
      </c>
      <c r="X692" s="45">
        <v>73</v>
      </c>
      <c r="Y692" s="79">
        <f t="shared" si="292"/>
        <v>6525470</v>
      </c>
      <c r="Z692" s="65">
        <v>88</v>
      </c>
      <c r="AA692" s="78">
        <f t="shared" si="293"/>
        <v>7866320</v>
      </c>
      <c r="AB692" s="45">
        <v>82</v>
      </c>
      <c r="AC692" s="79">
        <f t="shared" si="294"/>
        <v>7329980</v>
      </c>
      <c r="AD692" s="65">
        <v>82</v>
      </c>
      <c r="AE692" s="78">
        <f t="shared" si="295"/>
        <v>7329980</v>
      </c>
      <c r="AF692" s="45">
        <v>83</v>
      </c>
      <c r="AG692" s="79">
        <f t="shared" si="296"/>
        <v>7419370</v>
      </c>
    </row>
    <row r="693" spans="1:33" ht="16.5" customHeight="1">
      <c r="A693" s="12">
        <v>3104003</v>
      </c>
      <c r="B693" s="27" t="s">
        <v>567</v>
      </c>
      <c r="C693" s="14">
        <v>23480</v>
      </c>
      <c r="D693" s="45">
        <v>250</v>
      </c>
      <c r="E693" s="46">
        <f t="shared" si="282"/>
        <v>268</v>
      </c>
      <c r="F693" s="46">
        <f t="shared" si="283"/>
        <v>5870000</v>
      </c>
      <c r="G693" s="46">
        <f t="shared" si="284"/>
        <v>6292640</v>
      </c>
      <c r="H693" s="53">
        <f t="shared" si="279"/>
        <v>1.0720000000000001</v>
      </c>
      <c r="I693" s="54">
        <f t="shared" si="280"/>
        <v>1.0720000000000001</v>
      </c>
      <c r="J693" s="65">
        <v>22</v>
      </c>
      <c r="K693" s="78">
        <f t="shared" si="285"/>
        <v>516560</v>
      </c>
      <c r="L693" s="306">
        <v>10</v>
      </c>
      <c r="M693" s="79">
        <f t="shared" si="286"/>
        <v>234800</v>
      </c>
      <c r="N693" s="65">
        <v>24</v>
      </c>
      <c r="O693" s="78">
        <f t="shared" si="287"/>
        <v>563520</v>
      </c>
      <c r="P693" s="45">
        <v>24</v>
      </c>
      <c r="Q693" s="79">
        <f t="shared" si="288"/>
        <v>563520</v>
      </c>
      <c r="R693" s="65">
        <v>19</v>
      </c>
      <c r="S693" s="78">
        <f t="shared" si="289"/>
        <v>446120</v>
      </c>
      <c r="T693" s="45">
        <v>18</v>
      </c>
      <c r="U693" s="79">
        <f t="shared" si="290"/>
        <v>422640</v>
      </c>
      <c r="V693" s="65">
        <v>31</v>
      </c>
      <c r="W693" s="78">
        <f t="shared" si="291"/>
        <v>727880</v>
      </c>
      <c r="X693" s="45">
        <v>2</v>
      </c>
      <c r="Y693" s="79">
        <f t="shared" si="292"/>
        <v>46960</v>
      </c>
      <c r="Z693" s="65">
        <v>33</v>
      </c>
      <c r="AA693" s="78">
        <f t="shared" si="293"/>
        <v>774840</v>
      </c>
      <c r="AB693" s="45">
        <v>33</v>
      </c>
      <c r="AC693" s="79">
        <f t="shared" si="294"/>
        <v>774840</v>
      </c>
      <c r="AD693" s="65">
        <v>21</v>
      </c>
      <c r="AE693" s="78">
        <f t="shared" si="295"/>
        <v>493080</v>
      </c>
      <c r="AF693" s="45">
        <v>31</v>
      </c>
      <c r="AG693" s="79">
        <f t="shared" si="296"/>
        <v>727880</v>
      </c>
    </row>
    <row r="694" spans="1:33" ht="16.5" customHeight="1">
      <c r="A694" s="12">
        <v>3104004</v>
      </c>
      <c r="B694" s="27" t="s">
        <v>568</v>
      </c>
      <c r="C694" s="14">
        <v>86790</v>
      </c>
      <c r="D694" s="45">
        <v>28</v>
      </c>
      <c r="E694" s="46">
        <f t="shared" si="282"/>
        <v>22</v>
      </c>
      <c r="F694" s="46">
        <f t="shared" si="283"/>
        <v>2430120</v>
      </c>
      <c r="G694" s="46">
        <f t="shared" si="284"/>
        <v>1909380</v>
      </c>
      <c r="H694" s="53">
        <f t="shared" si="279"/>
        <v>0.7857142857142857</v>
      </c>
      <c r="I694" s="54">
        <f t="shared" si="280"/>
        <v>0.7857142857142857</v>
      </c>
      <c r="J694" s="65">
        <v>3</v>
      </c>
      <c r="K694" s="78">
        <f t="shared" si="285"/>
        <v>260370</v>
      </c>
      <c r="L694" s="306">
        <v>1</v>
      </c>
      <c r="M694" s="79">
        <f t="shared" si="286"/>
        <v>86790</v>
      </c>
      <c r="N694" s="65">
        <v>3</v>
      </c>
      <c r="O694" s="78">
        <f t="shared" si="287"/>
        <v>260370</v>
      </c>
      <c r="P694" s="45">
        <v>1</v>
      </c>
      <c r="Q694" s="79">
        <f t="shared" si="288"/>
        <v>86790</v>
      </c>
      <c r="R694" s="65">
        <v>4</v>
      </c>
      <c r="S694" s="78">
        <f t="shared" si="289"/>
        <v>347160</v>
      </c>
      <c r="T694" s="45">
        <v>4</v>
      </c>
      <c r="U694" s="79">
        <f t="shared" si="290"/>
        <v>347160</v>
      </c>
      <c r="V694" s="65">
        <v>1</v>
      </c>
      <c r="W694" s="78">
        <f t="shared" si="291"/>
        <v>86790</v>
      </c>
      <c r="X694" s="45"/>
      <c r="Y694" s="79">
        <f t="shared" si="292"/>
        <v>0</v>
      </c>
      <c r="Z694" s="65"/>
      <c r="AA694" s="78">
        <f t="shared" si="293"/>
        <v>0</v>
      </c>
      <c r="AB694" s="45"/>
      <c r="AC694" s="79">
        <f t="shared" si="294"/>
        <v>0</v>
      </c>
      <c r="AD694" s="65">
        <v>4</v>
      </c>
      <c r="AE694" s="78">
        <f t="shared" si="295"/>
        <v>347160</v>
      </c>
      <c r="AF694" s="45">
        <v>1</v>
      </c>
      <c r="AG694" s="79">
        <f t="shared" si="296"/>
        <v>86790</v>
      </c>
    </row>
    <row r="695" spans="1:33" ht="16.5" customHeight="1">
      <c r="A695" s="12" t="s">
        <v>1060</v>
      </c>
      <c r="B695" s="27" t="s">
        <v>1062</v>
      </c>
      <c r="C695" s="14">
        <v>66240</v>
      </c>
      <c r="D695" s="45">
        <v>7</v>
      </c>
      <c r="E695" s="46">
        <f t="shared" si="282"/>
        <v>8</v>
      </c>
      <c r="F695" s="46">
        <f t="shared" si="283"/>
        <v>463680</v>
      </c>
      <c r="G695" s="46">
        <f t="shared" ref="G695" si="331">+E695*C695</f>
        <v>529920</v>
      </c>
      <c r="H695" s="53">
        <f t="shared" ref="H695" si="332">IF(E695&gt;=0,(E695/D695),"-")</f>
        <v>1.1428571428571428</v>
      </c>
      <c r="I695" s="54">
        <f t="shared" ref="I695" si="333">IF(G695&gt;=0,(G695/F695),"-")</f>
        <v>1.1428571428571428</v>
      </c>
      <c r="J695" s="65">
        <v>2</v>
      </c>
      <c r="K695" s="78">
        <f t="shared" ref="K695" si="334">+J695*C695</f>
        <v>132480</v>
      </c>
      <c r="L695" s="306">
        <v>0</v>
      </c>
      <c r="M695" s="79">
        <f t="shared" ref="M695" si="335">+L695*C695</f>
        <v>0</v>
      </c>
      <c r="N695" s="65"/>
      <c r="O695" s="78">
        <f t="shared" ref="O695" si="336">+N695*C695</f>
        <v>0</v>
      </c>
      <c r="P695" s="45"/>
      <c r="Q695" s="79">
        <f t="shared" ref="Q695" si="337">+P695*C695</f>
        <v>0</v>
      </c>
      <c r="R695" s="65">
        <v>2</v>
      </c>
      <c r="S695" s="78">
        <f t="shared" ref="S695" si="338">+R695*C695</f>
        <v>132480</v>
      </c>
      <c r="T695" s="45"/>
      <c r="U695" s="79">
        <f t="shared" ref="U695" si="339">+T695*C695</f>
        <v>0</v>
      </c>
      <c r="V695" s="65"/>
      <c r="W695" s="78">
        <f t="shared" ref="W695" si="340">+V695*C695</f>
        <v>0</v>
      </c>
      <c r="X695" s="45"/>
      <c r="Y695" s="79">
        <f t="shared" ref="Y695" si="341">+X695*C695</f>
        <v>0</v>
      </c>
      <c r="Z695" s="65"/>
      <c r="AA695" s="78">
        <f t="shared" ref="AA695" si="342">+Z695*C695</f>
        <v>0</v>
      </c>
      <c r="AB695" s="45"/>
      <c r="AC695" s="79">
        <f t="shared" ref="AC695" si="343">+AB695*C695</f>
        <v>0</v>
      </c>
      <c r="AD695" s="65">
        <v>2</v>
      </c>
      <c r="AE695" s="78">
        <f t="shared" ref="AE695" si="344">+AD695*C695</f>
        <v>132480</v>
      </c>
      <c r="AF695" s="45">
        <v>2</v>
      </c>
      <c r="AG695" s="79">
        <f t="shared" ref="AG695" si="345">+AF695*C695</f>
        <v>132480</v>
      </c>
    </row>
    <row r="696" spans="1:33" ht="16.5" customHeight="1" outlineLevel="1">
      <c r="A696" s="58"/>
      <c r="B696" s="83" t="s">
        <v>1175</v>
      </c>
      <c r="C696" s="99"/>
      <c r="D696" s="60"/>
      <c r="E696" s="61">
        <f t="shared" ref="E696:G696" si="346">SUM(E697:E704)</f>
        <v>0</v>
      </c>
      <c r="F696" s="61">
        <f t="shared" si="346"/>
        <v>0</v>
      </c>
      <c r="G696" s="61">
        <f t="shared" si="346"/>
        <v>0</v>
      </c>
      <c r="H696" s="62" t="e">
        <f t="shared" si="279"/>
        <v>#DIV/0!</v>
      </c>
      <c r="I696" s="63" t="e">
        <f t="shared" si="280"/>
        <v>#DIV/0!</v>
      </c>
      <c r="J696" s="84">
        <f t="shared" ref="J696" si="347">SUM(J697:J704)</f>
        <v>0</v>
      </c>
      <c r="K696" s="85">
        <f t="shared" ref="K696:AG696" si="348">SUM(K697:K704)</f>
        <v>0</v>
      </c>
      <c r="L696" s="306">
        <f t="shared" ref="L696" si="349">SUM(L697:L704)</f>
        <v>0</v>
      </c>
      <c r="M696" s="86">
        <f t="shared" si="348"/>
        <v>0</v>
      </c>
      <c r="N696" s="84">
        <f t="shared" ref="N696" si="350">SUM(N697:N704)</f>
        <v>0</v>
      </c>
      <c r="O696" s="85">
        <f t="shared" si="348"/>
        <v>0</v>
      </c>
      <c r="P696" s="60">
        <f t="shared" ref="P696" si="351">SUM(P697:P704)</f>
        <v>0</v>
      </c>
      <c r="Q696" s="86">
        <f t="shared" si="348"/>
        <v>0</v>
      </c>
      <c r="R696" s="84">
        <f t="shared" ref="R696" si="352">SUM(R697:R704)</f>
        <v>0</v>
      </c>
      <c r="S696" s="85">
        <f t="shared" si="348"/>
        <v>0</v>
      </c>
      <c r="T696" s="60">
        <f t="shared" ref="T696" si="353">SUM(T697:T704)</f>
        <v>0</v>
      </c>
      <c r="U696" s="86">
        <f t="shared" si="348"/>
        <v>0</v>
      </c>
      <c r="V696" s="84">
        <f t="shared" ref="V696" si="354">SUM(V697:V704)</f>
        <v>0</v>
      </c>
      <c r="W696" s="85">
        <f t="shared" si="348"/>
        <v>0</v>
      </c>
      <c r="X696" s="60">
        <f t="shared" ref="X696" si="355">SUM(X697:X704)</f>
        <v>0</v>
      </c>
      <c r="Y696" s="86">
        <f t="shared" si="348"/>
        <v>0</v>
      </c>
      <c r="Z696" s="84">
        <f t="shared" ref="Z696" si="356">SUM(Z697:Z704)</f>
        <v>0</v>
      </c>
      <c r="AA696" s="85">
        <f t="shared" si="348"/>
        <v>0</v>
      </c>
      <c r="AB696" s="60">
        <f t="shared" ref="AB696" si="357">SUM(AB697:AB704)</f>
        <v>0</v>
      </c>
      <c r="AC696" s="86">
        <f t="shared" si="348"/>
        <v>0</v>
      </c>
      <c r="AD696" s="84">
        <f t="shared" ref="AD696" si="358">SUM(AD697:AD704)</f>
        <v>0</v>
      </c>
      <c r="AE696" s="85">
        <f t="shared" si="348"/>
        <v>0</v>
      </c>
      <c r="AF696" s="60">
        <f>SUM(AF697:AF704)</f>
        <v>0</v>
      </c>
      <c r="AG696" s="86">
        <f t="shared" si="348"/>
        <v>0</v>
      </c>
    </row>
    <row r="697" spans="1:33" ht="16.5" customHeight="1" outlineLevel="1">
      <c r="A697" s="12">
        <v>1105002</v>
      </c>
      <c r="B697" s="27" t="s">
        <v>570</v>
      </c>
      <c r="C697" s="14">
        <v>86020</v>
      </c>
      <c r="D697" s="45"/>
      <c r="E697" s="46">
        <f t="shared" si="282"/>
        <v>0</v>
      </c>
      <c r="F697" s="46">
        <f t="shared" si="283"/>
        <v>0</v>
      </c>
      <c r="G697" s="46">
        <f t="shared" si="284"/>
        <v>0</v>
      </c>
      <c r="H697" s="53" t="e">
        <f t="shared" si="279"/>
        <v>#DIV/0!</v>
      </c>
      <c r="I697" s="54" t="e">
        <f t="shared" si="280"/>
        <v>#DIV/0!</v>
      </c>
      <c r="J697" s="65"/>
      <c r="K697" s="78">
        <f t="shared" si="285"/>
        <v>0</v>
      </c>
      <c r="L697" s="306"/>
      <c r="M697" s="79">
        <f t="shared" si="286"/>
        <v>0</v>
      </c>
      <c r="N697" s="65"/>
      <c r="O697" s="78">
        <f t="shared" si="287"/>
        <v>0</v>
      </c>
      <c r="P697" s="45"/>
      <c r="Q697" s="79">
        <f t="shared" si="288"/>
        <v>0</v>
      </c>
      <c r="R697" s="65"/>
      <c r="S697" s="78">
        <f t="shared" si="289"/>
        <v>0</v>
      </c>
      <c r="T697" s="45"/>
      <c r="U697" s="79">
        <f t="shared" si="290"/>
        <v>0</v>
      </c>
      <c r="V697" s="65"/>
      <c r="W697" s="78">
        <f t="shared" si="291"/>
        <v>0</v>
      </c>
      <c r="X697" s="45"/>
      <c r="Y697" s="79">
        <f t="shared" si="292"/>
        <v>0</v>
      </c>
      <c r="Z697" s="65"/>
      <c r="AA697" s="78">
        <f t="shared" si="293"/>
        <v>0</v>
      </c>
      <c r="AB697" s="45"/>
      <c r="AC697" s="79">
        <f t="shared" si="294"/>
        <v>0</v>
      </c>
      <c r="AD697" s="65"/>
      <c r="AE697" s="78">
        <f t="shared" si="295"/>
        <v>0</v>
      </c>
      <c r="AF697" s="45"/>
      <c r="AG697" s="79">
        <f t="shared" si="296"/>
        <v>0</v>
      </c>
    </row>
    <row r="698" spans="1:33" ht="16.5" customHeight="1" outlineLevel="1">
      <c r="A698" s="12">
        <v>1105001</v>
      </c>
      <c r="B698" s="27" t="s">
        <v>571</v>
      </c>
      <c r="C698" s="14">
        <v>220200</v>
      </c>
      <c r="D698" s="45"/>
      <c r="E698" s="46">
        <f t="shared" si="282"/>
        <v>0</v>
      </c>
      <c r="F698" s="46">
        <f t="shared" si="283"/>
        <v>0</v>
      </c>
      <c r="G698" s="46">
        <f t="shared" si="284"/>
        <v>0</v>
      </c>
      <c r="H698" s="53" t="e">
        <f t="shared" si="279"/>
        <v>#DIV/0!</v>
      </c>
      <c r="I698" s="54" t="e">
        <f t="shared" si="280"/>
        <v>#DIV/0!</v>
      </c>
      <c r="J698" s="65"/>
      <c r="K698" s="78">
        <f t="shared" si="285"/>
        <v>0</v>
      </c>
      <c r="L698" s="306"/>
      <c r="M698" s="79">
        <f t="shared" si="286"/>
        <v>0</v>
      </c>
      <c r="N698" s="65"/>
      <c r="O698" s="78">
        <f t="shared" si="287"/>
        <v>0</v>
      </c>
      <c r="P698" s="45"/>
      <c r="Q698" s="79">
        <f t="shared" si="288"/>
        <v>0</v>
      </c>
      <c r="R698" s="65"/>
      <c r="S698" s="78">
        <f t="shared" si="289"/>
        <v>0</v>
      </c>
      <c r="T698" s="45"/>
      <c r="U698" s="79">
        <f t="shared" si="290"/>
        <v>0</v>
      </c>
      <c r="V698" s="65"/>
      <c r="W698" s="78">
        <f t="shared" si="291"/>
        <v>0</v>
      </c>
      <c r="X698" s="45"/>
      <c r="Y698" s="79">
        <f t="shared" si="292"/>
        <v>0</v>
      </c>
      <c r="Z698" s="65"/>
      <c r="AA698" s="78">
        <f t="shared" si="293"/>
        <v>0</v>
      </c>
      <c r="AB698" s="45"/>
      <c r="AC698" s="79">
        <f t="shared" si="294"/>
        <v>0</v>
      </c>
      <c r="AD698" s="65"/>
      <c r="AE698" s="78">
        <f t="shared" si="295"/>
        <v>0</v>
      </c>
      <c r="AF698" s="45"/>
      <c r="AG698" s="79">
        <f t="shared" si="296"/>
        <v>0</v>
      </c>
    </row>
    <row r="699" spans="1:33" ht="16.5" customHeight="1" outlineLevel="1">
      <c r="A699" s="12">
        <v>1103037</v>
      </c>
      <c r="B699" s="27" t="s">
        <v>572</v>
      </c>
      <c r="C699" s="14">
        <v>3032390</v>
      </c>
      <c r="D699" s="45"/>
      <c r="E699" s="46">
        <f t="shared" si="282"/>
        <v>0</v>
      </c>
      <c r="F699" s="46">
        <f t="shared" si="283"/>
        <v>0</v>
      </c>
      <c r="G699" s="46">
        <f t="shared" si="284"/>
        <v>0</v>
      </c>
      <c r="H699" s="53" t="e">
        <f t="shared" si="279"/>
        <v>#DIV/0!</v>
      </c>
      <c r="I699" s="54" t="e">
        <f t="shared" si="280"/>
        <v>#DIV/0!</v>
      </c>
      <c r="J699" s="65"/>
      <c r="K699" s="78">
        <f t="shared" si="285"/>
        <v>0</v>
      </c>
      <c r="L699" s="306"/>
      <c r="M699" s="79">
        <f t="shared" si="286"/>
        <v>0</v>
      </c>
      <c r="N699" s="65"/>
      <c r="O699" s="78">
        <f t="shared" si="287"/>
        <v>0</v>
      </c>
      <c r="P699" s="45"/>
      <c r="Q699" s="79">
        <f t="shared" si="288"/>
        <v>0</v>
      </c>
      <c r="R699" s="65"/>
      <c r="S699" s="78">
        <f t="shared" si="289"/>
        <v>0</v>
      </c>
      <c r="T699" s="45"/>
      <c r="U699" s="79">
        <f t="shared" si="290"/>
        <v>0</v>
      </c>
      <c r="V699" s="65"/>
      <c r="W699" s="78">
        <f t="shared" si="291"/>
        <v>0</v>
      </c>
      <c r="X699" s="45"/>
      <c r="Y699" s="79">
        <f t="shared" si="292"/>
        <v>0</v>
      </c>
      <c r="Z699" s="65"/>
      <c r="AA699" s="78">
        <f t="shared" si="293"/>
        <v>0</v>
      </c>
      <c r="AB699" s="45"/>
      <c r="AC699" s="79">
        <f t="shared" si="294"/>
        <v>0</v>
      </c>
      <c r="AD699" s="65"/>
      <c r="AE699" s="78">
        <f t="shared" si="295"/>
        <v>0</v>
      </c>
      <c r="AF699" s="45"/>
      <c r="AG699" s="79">
        <f t="shared" si="296"/>
        <v>0</v>
      </c>
    </row>
    <row r="700" spans="1:33" ht="16.5" customHeight="1" outlineLevel="1">
      <c r="A700" s="12">
        <v>1103047</v>
      </c>
      <c r="B700" s="27" t="s">
        <v>573</v>
      </c>
      <c r="C700" s="14">
        <v>1348660</v>
      </c>
      <c r="D700" s="45"/>
      <c r="E700" s="46">
        <f t="shared" si="282"/>
        <v>0</v>
      </c>
      <c r="F700" s="46">
        <f t="shared" si="283"/>
        <v>0</v>
      </c>
      <c r="G700" s="46">
        <f t="shared" si="284"/>
        <v>0</v>
      </c>
      <c r="H700" s="53" t="e">
        <f t="shared" si="279"/>
        <v>#DIV/0!</v>
      </c>
      <c r="I700" s="54" t="e">
        <f t="shared" si="280"/>
        <v>#DIV/0!</v>
      </c>
      <c r="J700" s="65"/>
      <c r="K700" s="78">
        <f t="shared" si="285"/>
        <v>0</v>
      </c>
      <c r="L700" s="306"/>
      <c r="M700" s="79">
        <f t="shared" si="286"/>
        <v>0</v>
      </c>
      <c r="N700" s="65"/>
      <c r="O700" s="78">
        <f t="shared" si="287"/>
        <v>0</v>
      </c>
      <c r="P700" s="45"/>
      <c r="Q700" s="79">
        <f t="shared" si="288"/>
        <v>0</v>
      </c>
      <c r="R700" s="65"/>
      <c r="S700" s="78">
        <f t="shared" si="289"/>
        <v>0</v>
      </c>
      <c r="T700" s="45"/>
      <c r="U700" s="79">
        <f t="shared" si="290"/>
        <v>0</v>
      </c>
      <c r="V700" s="65"/>
      <c r="W700" s="78">
        <f t="shared" si="291"/>
        <v>0</v>
      </c>
      <c r="X700" s="45"/>
      <c r="Y700" s="79">
        <f t="shared" si="292"/>
        <v>0</v>
      </c>
      <c r="Z700" s="65"/>
      <c r="AA700" s="78">
        <f t="shared" si="293"/>
        <v>0</v>
      </c>
      <c r="AB700" s="45"/>
      <c r="AC700" s="79">
        <f t="shared" si="294"/>
        <v>0</v>
      </c>
      <c r="AD700" s="65"/>
      <c r="AE700" s="78">
        <f t="shared" si="295"/>
        <v>0</v>
      </c>
      <c r="AF700" s="45"/>
      <c r="AG700" s="79">
        <f t="shared" si="296"/>
        <v>0</v>
      </c>
    </row>
    <row r="701" spans="1:33" ht="16.5" customHeight="1" outlineLevel="1">
      <c r="A701" s="12">
        <v>1105003</v>
      </c>
      <c r="B701" s="27" t="s">
        <v>574</v>
      </c>
      <c r="C701" s="14">
        <v>32540</v>
      </c>
      <c r="D701" s="45"/>
      <c r="E701" s="46">
        <f t="shared" si="282"/>
        <v>0</v>
      </c>
      <c r="F701" s="46">
        <f t="shared" si="283"/>
        <v>0</v>
      </c>
      <c r="G701" s="46">
        <f t="shared" si="284"/>
        <v>0</v>
      </c>
      <c r="H701" s="53" t="e">
        <f t="shared" si="279"/>
        <v>#DIV/0!</v>
      </c>
      <c r="I701" s="54" t="e">
        <f t="shared" si="280"/>
        <v>#DIV/0!</v>
      </c>
      <c r="J701" s="65"/>
      <c r="K701" s="78">
        <f t="shared" si="285"/>
        <v>0</v>
      </c>
      <c r="L701" s="306"/>
      <c r="M701" s="79">
        <f t="shared" si="286"/>
        <v>0</v>
      </c>
      <c r="N701" s="65"/>
      <c r="O701" s="78">
        <f t="shared" si="287"/>
        <v>0</v>
      </c>
      <c r="P701" s="45"/>
      <c r="Q701" s="79">
        <f t="shared" si="288"/>
        <v>0</v>
      </c>
      <c r="R701" s="65"/>
      <c r="S701" s="78">
        <f t="shared" si="289"/>
        <v>0</v>
      </c>
      <c r="T701" s="45"/>
      <c r="U701" s="79">
        <f t="shared" si="290"/>
        <v>0</v>
      </c>
      <c r="V701" s="65"/>
      <c r="W701" s="78">
        <f t="shared" si="291"/>
        <v>0</v>
      </c>
      <c r="X701" s="45"/>
      <c r="Y701" s="79">
        <f t="shared" si="292"/>
        <v>0</v>
      </c>
      <c r="Z701" s="65"/>
      <c r="AA701" s="78">
        <f t="shared" si="293"/>
        <v>0</v>
      </c>
      <c r="AB701" s="45"/>
      <c r="AC701" s="79">
        <f t="shared" si="294"/>
        <v>0</v>
      </c>
      <c r="AD701" s="65"/>
      <c r="AE701" s="78">
        <f t="shared" si="295"/>
        <v>0</v>
      </c>
      <c r="AF701" s="45"/>
      <c r="AG701" s="79">
        <f t="shared" si="296"/>
        <v>0</v>
      </c>
    </row>
    <row r="702" spans="1:33" ht="16.5" customHeight="1" outlineLevel="1">
      <c r="A702" s="12">
        <v>1105004</v>
      </c>
      <c r="B702" s="27" t="s">
        <v>575</v>
      </c>
      <c r="C702" s="14">
        <v>43550</v>
      </c>
      <c r="D702" s="45"/>
      <c r="E702" s="46">
        <f t="shared" si="282"/>
        <v>0</v>
      </c>
      <c r="F702" s="46">
        <f t="shared" si="283"/>
        <v>0</v>
      </c>
      <c r="G702" s="46">
        <f t="shared" si="284"/>
        <v>0</v>
      </c>
      <c r="H702" s="53" t="e">
        <f t="shared" si="279"/>
        <v>#DIV/0!</v>
      </c>
      <c r="I702" s="54" t="e">
        <f t="shared" si="280"/>
        <v>#DIV/0!</v>
      </c>
      <c r="J702" s="65"/>
      <c r="K702" s="78">
        <f t="shared" si="285"/>
        <v>0</v>
      </c>
      <c r="L702" s="306"/>
      <c r="M702" s="79">
        <f t="shared" si="286"/>
        <v>0</v>
      </c>
      <c r="N702" s="65"/>
      <c r="O702" s="78">
        <f t="shared" si="287"/>
        <v>0</v>
      </c>
      <c r="P702" s="45"/>
      <c r="Q702" s="79">
        <f t="shared" si="288"/>
        <v>0</v>
      </c>
      <c r="R702" s="65"/>
      <c r="S702" s="78">
        <f t="shared" si="289"/>
        <v>0</v>
      </c>
      <c r="T702" s="45"/>
      <c r="U702" s="79">
        <f t="shared" si="290"/>
        <v>0</v>
      </c>
      <c r="V702" s="65"/>
      <c r="W702" s="78">
        <f t="shared" si="291"/>
        <v>0</v>
      </c>
      <c r="X702" s="45"/>
      <c r="Y702" s="79">
        <f t="shared" si="292"/>
        <v>0</v>
      </c>
      <c r="Z702" s="65"/>
      <c r="AA702" s="78">
        <f t="shared" si="293"/>
        <v>0</v>
      </c>
      <c r="AB702" s="45"/>
      <c r="AC702" s="79">
        <f t="shared" si="294"/>
        <v>0</v>
      </c>
      <c r="AD702" s="65"/>
      <c r="AE702" s="78">
        <f t="shared" si="295"/>
        <v>0</v>
      </c>
      <c r="AF702" s="45"/>
      <c r="AG702" s="79">
        <f t="shared" si="296"/>
        <v>0</v>
      </c>
    </row>
    <row r="703" spans="1:33" ht="16.5" customHeight="1" outlineLevel="1">
      <c r="A703" s="12">
        <v>1103132</v>
      </c>
      <c r="B703" s="27" t="s">
        <v>576</v>
      </c>
      <c r="C703" s="14">
        <v>1308670</v>
      </c>
      <c r="D703" s="45"/>
      <c r="E703" s="46">
        <f t="shared" si="282"/>
        <v>0</v>
      </c>
      <c r="F703" s="46">
        <f t="shared" si="283"/>
        <v>0</v>
      </c>
      <c r="G703" s="46">
        <f t="shared" si="284"/>
        <v>0</v>
      </c>
      <c r="H703" s="53" t="e">
        <f t="shared" si="279"/>
        <v>#DIV/0!</v>
      </c>
      <c r="I703" s="54" t="e">
        <f t="shared" si="280"/>
        <v>#DIV/0!</v>
      </c>
      <c r="J703" s="65"/>
      <c r="K703" s="78">
        <f t="shared" si="285"/>
        <v>0</v>
      </c>
      <c r="L703" s="306"/>
      <c r="M703" s="79">
        <f t="shared" si="286"/>
        <v>0</v>
      </c>
      <c r="N703" s="65"/>
      <c r="O703" s="78">
        <f t="shared" si="287"/>
        <v>0</v>
      </c>
      <c r="P703" s="45"/>
      <c r="Q703" s="79">
        <f t="shared" si="288"/>
        <v>0</v>
      </c>
      <c r="R703" s="65"/>
      <c r="S703" s="78">
        <f t="shared" si="289"/>
        <v>0</v>
      </c>
      <c r="T703" s="45"/>
      <c r="U703" s="79">
        <f t="shared" si="290"/>
        <v>0</v>
      </c>
      <c r="V703" s="65"/>
      <c r="W703" s="78">
        <f t="shared" si="291"/>
        <v>0</v>
      </c>
      <c r="X703" s="45"/>
      <c r="Y703" s="79">
        <f t="shared" si="292"/>
        <v>0</v>
      </c>
      <c r="Z703" s="65"/>
      <c r="AA703" s="78">
        <f t="shared" si="293"/>
        <v>0</v>
      </c>
      <c r="AB703" s="45"/>
      <c r="AC703" s="79">
        <f t="shared" si="294"/>
        <v>0</v>
      </c>
      <c r="AD703" s="65"/>
      <c r="AE703" s="78">
        <f t="shared" si="295"/>
        <v>0</v>
      </c>
      <c r="AF703" s="45"/>
      <c r="AG703" s="79">
        <f t="shared" si="296"/>
        <v>0</v>
      </c>
    </row>
    <row r="704" spans="1:33" ht="16.5" customHeight="1" outlineLevel="1">
      <c r="A704" s="12">
        <v>1105102</v>
      </c>
      <c r="B704" s="27" t="s">
        <v>577</v>
      </c>
      <c r="C704" s="14">
        <v>42660</v>
      </c>
      <c r="D704" s="45"/>
      <c r="E704" s="46">
        <f t="shared" si="282"/>
        <v>0</v>
      </c>
      <c r="F704" s="46">
        <f t="shared" si="283"/>
        <v>0</v>
      </c>
      <c r="G704" s="46">
        <f t="shared" si="284"/>
        <v>0</v>
      </c>
      <c r="H704" s="53" t="e">
        <f t="shared" si="279"/>
        <v>#DIV/0!</v>
      </c>
      <c r="I704" s="54" t="e">
        <f t="shared" si="280"/>
        <v>#DIV/0!</v>
      </c>
      <c r="J704" s="65"/>
      <c r="K704" s="78">
        <f t="shared" si="285"/>
        <v>0</v>
      </c>
      <c r="L704" s="306"/>
      <c r="M704" s="79">
        <f t="shared" si="286"/>
        <v>0</v>
      </c>
      <c r="N704" s="65"/>
      <c r="O704" s="78">
        <f t="shared" si="287"/>
        <v>0</v>
      </c>
      <c r="P704" s="45"/>
      <c r="Q704" s="79">
        <f t="shared" si="288"/>
        <v>0</v>
      </c>
      <c r="R704" s="65"/>
      <c r="S704" s="78">
        <f t="shared" si="289"/>
        <v>0</v>
      </c>
      <c r="T704" s="45"/>
      <c r="U704" s="79">
        <f t="shared" si="290"/>
        <v>0</v>
      </c>
      <c r="V704" s="65"/>
      <c r="W704" s="78">
        <f t="shared" si="291"/>
        <v>0</v>
      </c>
      <c r="X704" s="45"/>
      <c r="Y704" s="79">
        <f t="shared" si="292"/>
        <v>0</v>
      </c>
      <c r="Z704" s="65"/>
      <c r="AA704" s="78">
        <f t="shared" si="293"/>
        <v>0</v>
      </c>
      <c r="AB704" s="45"/>
      <c r="AC704" s="79">
        <f t="shared" si="294"/>
        <v>0</v>
      </c>
      <c r="AD704" s="65"/>
      <c r="AE704" s="78">
        <f t="shared" si="295"/>
        <v>0</v>
      </c>
      <c r="AF704" s="45"/>
      <c r="AG704" s="79">
        <f t="shared" si="296"/>
        <v>0</v>
      </c>
    </row>
    <row r="705" spans="1:33" ht="16.5" customHeight="1" outlineLevel="1">
      <c r="A705" s="12"/>
      <c r="B705" s="27"/>
      <c r="C705" s="14"/>
      <c r="D705" s="45"/>
      <c r="E705" s="46"/>
      <c r="F705" s="46"/>
      <c r="G705" s="46"/>
      <c r="H705" s="53"/>
      <c r="I705" s="54"/>
      <c r="J705" s="65"/>
      <c r="K705" s="78"/>
      <c r="L705" s="306"/>
      <c r="M705" s="79"/>
      <c r="N705" s="65"/>
      <c r="O705" s="78"/>
      <c r="P705" s="45"/>
      <c r="Q705" s="79"/>
      <c r="R705" s="65"/>
      <c r="S705" s="78"/>
      <c r="T705" s="45"/>
      <c r="U705" s="79"/>
      <c r="V705" s="65"/>
      <c r="W705" s="78"/>
      <c r="X705" s="45"/>
      <c r="Y705" s="79"/>
      <c r="Z705" s="65"/>
      <c r="AA705" s="78"/>
      <c r="AB705" s="45"/>
      <c r="AC705" s="79"/>
      <c r="AD705" s="65"/>
      <c r="AE705" s="78"/>
      <c r="AF705" s="45"/>
      <c r="AG705" s="79"/>
    </row>
    <row r="706" spans="1:33" ht="16.5" customHeight="1" outlineLevel="1">
      <c r="A706" s="58"/>
      <c r="B706" s="83" t="s">
        <v>578</v>
      </c>
      <c r="C706" s="99"/>
      <c r="D706" s="60"/>
      <c r="E706" s="61">
        <f t="shared" ref="E706:G706" si="359">SUM(E707:E710)</f>
        <v>0</v>
      </c>
      <c r="F706" s="61">
        <f t="shared" si="359"/>
        <v>0</v>
      </c>
      <c r="G706" s="61">
        <f t="shared" si="359"/>
        <v>0</v>
      </c>
      <c r="H706" s="62" t="e">
        <f t="shared" si="279"/>
        <v>#DIV/0!</v>
      </c>
      <c r="I706" s="63" t="e">
        <f t="shared" si="280"/>
        <v>#DIV/0!</v>
      </c>
      <c r="J706" s="84">
        <f t="shared" ref="J706" si="360">SUM(J707:J710)</f>
        <v>0</v>
      </c>
      <c r="K706" s="85">
        <f t="shared" ref="K706:AG706" si="361">SUM(K707:K710)</f>
        <v>0</v>
      </c>
      <c r="L706" s="306">
        <f t="shared" ref="L706" si="362">SUM(L707:L710)</f>
        <v>0</v>
      </c>
      <c r="M706" s="86">
        <f t="shared" si="361"/>
        <v>0</v>
      </c>
      <c r="N706" s="84">
        <f t="shared" ref="N706" si="363">SUM(N707:N710)</f>
        <v>0</v>
      </c>
      <c r="O706" s="85">
        <f t="shared" si="361"/>
        <v>0</v>
      </c>
      <c r="P706" s="60">
        <f t="shared" ref="P706" si="364">SUM(P707:P710)</f>
        <v>0</v>
      </c>
      <c r="Q706" s="86">
        <f t="shared" si="361"/>
        <v>0</v>
      </c>
      <c r="R706" s="84">
        <f t="shared" ref="R706" si="365">SUM(R707:R710)</f>
        <v>0</v>
      </c>
      <c r="S706" s="85">
        <f t="shared" si="361"/>
        <v>0</v>
      </c>
      <c r="T706" s="60">
        <f t="shared" ref="T706" si="366">SUM(T707:T710)</f>
        <v>0</v>
      </c>
      <c r="U706" s="86">
        <f t="shared" si="361"/>
        <v>0</v>
      </c>
      <c r="V706" s="84">
        <f t="shared" ref="V706" si="367">SUM(V707:V710)</f>
        <v>0</v>
      </c>
      <c r="W706" s="85">
        <f t="shared" si="361"/>
        <v>0</v>
      </c>
      <c r="X706" s="60">
        <f t="shared" ref="X706" si="368">SUM(X707:X710)</f>
        <v>0</v>
      </c>
      <c r="Y706" s="86">
        <f t="shared" si="361"/>
        <v>0</v>
      </c>
      <c r="Z706" s="84">
        <f t="shared" ref="Z706" si="369">SUM(Z707:Z710)</f>
        <v>0</v>
      </c>
      <c r="AA706" s="85">
        <f t="shared" si="361"/>
        <v>0</v>
      </c>
      <c r="AB706" s="60">
        <f t="shared" ref="AB706" si="370">SUM(AB707:AB710)</f>
        <v>0</v>
      </c>
      <c r="AC706" s="86">
        <f t="shared" si="361"/>
        <v>0</v>
      </c>
      <c r="AD706" s="84">
        <f t="shared" ref="AD706" si="371">SUM(AD707:AD710)</f>
        <v>0</v>
      </c>
      <c r="AE706" s="85">
        <f t="shared" si="361"/>
        <v>0</v>
      </c>
      <c r="AF706" s="60">
        <f t="shared" ref="AF706" si="372">SUM(AF707:AF710)</f>
        <v>0</v>
      </c>
      <c r="AG706" s="86">
        <f t="shared" si="361"/>
        <v>0</v>
      </c>
    </row>
    <row r="707" spans="1:33" ht="16.5" customHeight="1" outlineLevel="1">
      <c r="A707" s="12">
        <v>2104113</v>
      </c>
      <c r="B707" s="27" t="s">
        <v>579</v>
      </c>
      <c r="C707" s="14">
        <v>7345460</v>
      </c>
      <c r="D707" s="45"/>
      <c r="E707" s="46">
        <f t="shared" si="282"/>
        <v>0</v>
      </c>
      <c r="F707" s="46">
        <f t="shared" si="283"/>
        <v>0</v>
      </c>
      <c r="G707" s="46">
        <f t="shared" si="284"/>
        <v>0</v>
      </c>
      <c r="H707" s="53" t="e">
        <f t="shared" si="279"/>
        <v>#DIV/0!</v>
      </c>
      <c r="I707" s="54" t="e">
        <f t="shared" si="280"/>
        <v>#DIV/0!</v>
      </c>
      <c r="J707" s="65"/>
      <c r="K707" s="78">
        <f t="shared" si="285"/>
        <v>0</v>
      </c>
      <c r="L707" s="306"/>
      <c r="M707" s="79">
        <f t="shared" si="286"/>
        <v>0</v>
      </c>
      <c r="N707" s="65"/>
      <c r="O707" s="78">
        <f t="shared" si="287"/>
        <v>0</v>
      </c>
      <c r="P707" s="45"/>
      <c r="Q707" s="79">
        <f t="shared" si="288"/>
        <v>0</v>
      </c>
      <c r="R707" s="65"/>
      <c r="S707" s="78">
        <f t="shared" si="289"/>
        <v>0</v>
      </c>
      <c r="T707" s="45"/>
      <c r="U707" s="79">
        <f t="shared" si="290"/>
        <v>0</v>
      </c>
      <c r="V707" s="65"/>
      <c r="W707" s="78">
        <f t="shared" si="291"/>
        <v>0</v>
      </c>
      <c r="X707" s="45"/>
      <c r="Y707" s="79">
        <f t="shared" si="292"/>
        <v>0</v>
      </c>
      <c r="Z707" s="65"/>
      <c r="AA707" s="78">
        <f t="shared" si="293"/>
        <v>0</v>
      </c>
      <c r="AB707" s="45"/>
      <c r="AC707" s="79">
        <f t="shared" si="294"/>
        <v>0</v>
      </c>
      <c r="AD707" s="65"/>
      <c r="AE707" s="78">
        <f t="shared" si="295"/>
        <v>0</v>
      </c>
      <c r="AF707" s="45"/>
      <c r="AG707" s="79">
        <f t="shared" si="296"/>
        <v>0</v>
      </c>
    </row>
    <row r="708" spans="1:33" ht="16.5" customHeight="1" outlineLevel="1">
      <c r="A708" s="12">
        <v>2104313</v>
      </c>
      <c r="B708" s="27" t="s">
        <v>580</v>
      </c>
      <c r="C708" s="14">
        <v>12472020</v>
      </c>
      <c r="D708" s="45"/>
      <c r="E708" s="46">
        <f t="shared" si="282"/>
        <v>0</v>
      </c>
      <c r="F708" s="46">
        <f t="shared" si="283"/>
        <v>0</v>
      </c>
      <c r="G708" s="46">
        <f t="shared" si="284"/>
        <v>0</v>
      </c>
      <c r="H708" s="53" t="e">
        <f t="shared" si="279"/>
        <v>#DIV/0!</v>
      </c>
      <c r="I708" s="54" t="e">
        <f t="shared" si="280"/>
        <v>#DIV/0!</v>
      </c>
      <c r="J708" s="65"/>
      <c r="K708" s="78">
        <f t="shared" si="285"/>
        <v>0</v>
      </c>
      <c r="L708" s="306"/>
      <c r="M708" s="79">
        <f t="shared" si="286"/>
        <v>0</v>
      </c>
      <c r="N708" s="65"/>
      <c r="O708" s="78">
        <f t="shared" si="287"/>
        <v>0</v>
      </c>
      <c r="P708" s="45"/>
      <c r="Q708" s="79">
        <f t="shared" si="288"/>
        <v>0</v>
      </c>
      <c r="R708" s="65"/>
      <c r="S708" s="78">
        <f t="shared" si="289"/>
        <v>0</v>
      </c>
      <c r="T708" s="45"/>
      <c r="U708" s="79">
        <f t="shared" si="290"/>
        <v>0</v>
      </c>
      <c r="V708" s="65"/>
      <c r="W708" s="78">
        <f t="shared" si="291"/>
        <v>0</v>
      </c>
      <c r="X708" s="45"/>
      <c r="Y708" s="79">
        <f t="shared" si="292"/>
        <v>0</v>
      </c>
      <c r="Z708" s="65"/>
      <c r="AA708" s="78">
        <f t="shared" si="293"/>
        <v>0</v>
      </c>
      <c r="AB708" s="45"/>
      <c r="AC708" s="79">
        <f t="shared" si="294"/>
        <v>0</v>
      </c>
      <c r="AD708" s="65"/>
      <c r="AE708" s="78">
        <f t="shared" si="295"/>
        <v>0</v>
      </c>
      <c r="AF708" s="45"/>
      <c r="AG708" s="79">
        <f t="shared" si="296"/>
        <v>0</v>
      </c>
    </row>
    <row r="709" spans="1:33" ht="16.5" customHeight="1" outlineLevel="1">
      <c r="A709" s="12">
        <v>2104413</v>
      </c>
      <c r="B709" s="27" t="s">
        <v>581</v>
      </c>
      <c r="C709" s="14">
        <v>10460770</v>
      </c>
      <c r="D709" s="45"/>
      <c r="E709" s="46">
        <f t="shared" si="282"/>
        <v>0</v>
      </c>
      <c r="F709" s="46">
        <f t="shared" si="283"/>
        <v>0</v>
      </c>
      <c r="G709" s="46">
        <f t="shared" si="284"/>
        <v>0</v>
      </c>
      <c r="H709" s="53" t="e">
        <f t="shared" si="279"/>
        <v>#DIV/0!</v>
      </c>
      <c r="I709" s="54" t="e">
        <f t="shared" si="280"/>
        <v>#DIV/0!</v>
      </c>
      <c r="J709" s="65"/>
      <c r="K709" s="78">
        <f t="shared" si="285"/>
        <v>0</v>
      </c>
      <c r="L709" s="306"/>
      <c r="M709" s="79">
        <f t="shared" si="286"/>
        <v>0</v>
      </c>
      <c r="N709" s="65"/>
      <c r="O709" s="78">
        <f t="shared" si="287"/>
        <v>0</v>
      </c>
      <c r="P709" s="45"/>
      <c r="Q709" s="79">
        <f t="shared" si="288"/>
        <v>0</v>
      </c>
      <c r="R709" s="65"/>
      <c r="S709" s="78">
        <f t="shared" si="289"/>
        <v>0</v>
      </c>
      <c r="T709" s="45"/>
      <c r="U709" s="79">
        <f t="shared" si="290"/>
        <v>0</v>
      </c>
      <c r="V709" s="65"/>
      <c r="W709" s="78">
        <f t="shared" si="291"/>
        <v>0</v>
      </c>
      <c r="X709" s="45"/>
      <c r="Y709" s="79">
        <f t="shared" si="292"/>
        <v>0</v>
      </c>
      <c r="Z709" s="65"/>
      <c r="AA709" s="78">
        <f t="shared" si="293"/>
        <v>0</v>
      </c>
      <c r="AB709" s="45"/>
      <c r="AC709" s="79">
        <f t="shared" si="294"/>
        <v>0</v>
      </c>
      <c r="AD709" s="65"/>
      <c r="AE709" s="78">
        <f t="shared" si="295"/>
        <v>0</v>
      </c>
      <c r="AF709" s="45"/>
      <c r="AG709" s="79">
        <f t="shared" si="296"/>
        <v>0</v>
      </c>
    </row>
    <row r="710" spans="1:33" ht="16.5" customHeight="1" outlineLevel="1">
      <c r="A710" s="12">
        <v>3112001</v>
      </c>
      <c r="B710" s="27" t="s">
        <v>582</v>
      </c>
      <c r="C710" s="14">
        <v>25360</v>
      </c>
      <c r="D710" s="45"/>
      <c r="E710" s="46">
        <f t="shared" si="282"/>
        <v>0</v>
      </c>
      <c r="F710" s="46">
        <f t="shared" si="283"/>
        <v>0</v>
      </c>
      <c r="G710" s="46">
        <f t="shared" si="284"/>
        <v>0</v>
      </c>
      <c r="H710" s="53" t="e">
        <f t="shared" si="279"/>
        <v>#DIV/0!</v>
      </c>
      <c r="I710" s="54" t="e">
        <f t="shared" si="280"/>
        <v>#DIV/0!</v>
      </c>
      <c r="J710" s="65"/>
      <c r="K710" s="78">
        <f t="shared" si="285"/>
        <v>0</v>
      </c>
      <c r="L710" s="306"/>
      <c r="M710" s="79">
        <f t="shared" si="286"/>
        <v>0</v>
      </c>
      <c r="N710" s="65"/>
      <c r="O710" s="78">
        <f t="shared" si="287"/>
        <v>0</v>
      </c>
      <c r="P710" s="45"/>
      <c r="Q710" s="79">
        <f t="shared" si="288"/>
        <v>0</v>
      </c>
      <c r="R710" s="65"/>
      <c r="S710" s="78">
        <f t="shared" si="289"/>
        <v>0</v>
      </c>
      <c r="T710" s="45"/>
      <c r="U710" s="79">
        <f t="shared" si="290"/>
        <v>0</v>
      </c>
      <c r="V710" s="65"/>
      <c r="W710" s="78">
        <f t="shared" si="291"/>
        <v>0</v>
      </c>
      <c r="X710" s="45"/>
      <c r="Y710" s="79">
        <f t="shared" si="292"/>
        <v>0</v>
      </c>
      <c r="Z710" s="65"/>
      <c r="AA710" s="78">
        <f t="shared" si="293"/>
        <v>0</v>
      </c>
      <c r="AB710" s="45"/>
      <c r="AC710" s="79">
        <f t="shared" si="294"/>
        <v>0</v>
      </c>
      <c r="AD710" s="65"/>
      <c r="AE710" s="78">
        <f t="shared" si="295"/>
        <v>0</v>
      </c>
      <c r="AF710" s="45"/>
      <c r="AG710" s="79">
        <f t="shared" si="296"/>
        <v>0</v>
      </c>
    </row>
    <row r="711" spans="1:33" ht="16.5" customHeight="1" outlineLevel="1">
      <c r="A711" s="12"/>
      <c r="B711" s="24" t="s">
        <v>583</v>
      </c>
      <c r="C711" s="14"/>
      <c r="D711" s="45"/>
      <c r="E711" s="46">
        <f t="shared" si="282"/>
        <v>0</v>
      </c>
      <c r="F711" s="46">
        <f t="shared" si="283"/>
        <v>0</v>
      </c>
      <c r="G711" s="46">
        <f t="shared" si="284"/>
        <v>0</v>
      </c>
      <c r="H711" s="53" t="e">
        <f t="shared" si="279"/>
        <v>#DIV/0!</v>
      </c>
      <c r="I711" s="54" t="e">
        <f t="shared" si="280"/>
        <v>#DIV/0!</v>
      </c>
      <c r="J711" s="65"/>
      <c r="K711" s="78">
        <f t="shared" si="285"/>
        <v>0</v>
      </c>
      <c r="L711" s="306"/>
      <c r="M711" s="79">
        <f t="shared" si="286"/>
        <v>0</v>
      </c>
      <c r="N711" s="65"/>
      <c r="O711" s="78">
        <f t="shared" si="287"/>
        <v>0</v>
      </c>
      <c r="P711" s="45"/>
      <c r="Q711" s="79">
        <f t="shared" si="288"/>
        <v>0</v>
      </c>
      <c r="R711" s="65"/>
      <c r="S711" s="78">
        <f t="shared" si="289"/>
        <v>0</v>
      </c>
      <c r="T711" s="45"/>
      <c r="U711" s="79">
        <f t="shared" si="290"/>
        <v>0</v>
      </c>
      <c r="V711" s="65"/>
      <c r="W711" s="78">
        <f t="shared" si="291"/>
        <v>0</v>
      </c>
      <c r="X711" s="45"/>
      <c r="Y711" s="79">
        <f t="shared" si="292"/>
        <v>0</v>
      </c>
      <c r="Z711" s="65"/>
      <c r="AA711" s="78">
        <f t="shared" si="293"/>
        <v>0</v>
      </c>
      <c r="AB711" s="45"/>
      <c r="AC711" s="79">
        <f t="shared" si="294"/>
        <v>0</v>
      </c>
      <c r="AD711" s="65"/>
      <c r="AE711" s="78">
        <f t="shared" si="295"/>
        <v>0</v>
      </c>
      <c r="AF711" s="45"/>
      <c r="AG711" s="79">
        <f t="shared" si="296"/>
        <v>0</v>
      </c>
    </row>
    <row r="712" spans="1:33" ht="16.5" customHeight="1">
      <c r="A712" s="12"/>
      <c r="B712" s="27"/>
      <c r="C712" s="14"/>
      <c r="D712" s="45"/>
      <c r="E712" s="46"/>
      <c r="F712" s="46"/>
      <c r="G712" s="46"/>
      <c r="H712" s="53"/>
      <c r="I712" s="54"/>
      <c r="J712" s="65"/>
      <c r="K712" s="78"/>
      <c r="L712" s="306"/>
      <c r="M712" s="79"/>
      <c r="N712" s="65"/>
      <c r="O712" s="78"/>
      <c r="P712" s="45"/>
      <c r="Q712" s="79"/>
      <c r="R712" s="65"/>
      <c r="S712" s="78"/>
      <c r="T712" s="45"/>
      <c r="U712" s="79"/>
      <c r="V712" s="65"/>
      <c r="W712" s="78"/>
      <c r="X712" s="45"/>
      <c r="Y712" s="79"/>
      <c r="Z712" s="65"/>
      <c r="AA712" s="78"/>
      <c r="AB712" s="45"/>
      <c r="AC712" s="79"/>
      <c r="AD712" s="65"/>
      <c r="AE712" s="78"/>
      <c r="AF712" s="45"/>
      <c r="AG712" s="79"/>
    </row>
    <row r="713" spans="1:33" ht="16.5" customHeight="1">
      <c r="A713" s="58"/>
      <c r="B713" s="83" t="s">
        <v>1177</v>
      </c>
      <c r="C713" s="99"/>
      <c r="D713" s="60"/>
      <c r="E713" s="61">
        <f t="shared" ref="E713:G713" si="373">SUM(E714:E716)</f>
        <v>0</v>
      </c>
      <c r="F713" s="61">
        <f t="shared" si="373"/>
        <v>0</v>
      </c>
      <c r="G713" s="61">
        <f t="shared" si="373"/>
        <v>0</v>
      </c>
      <c r="H713" s="62" t="e">
        <f t="shared" si="279"/>
        <v>#DIV/0!</v>
      </c>
      <c r="I713" s="63" t="e">
        <f t="shared" si="280"/>
        <v>#DIV/0!</v>
      </c>
      <c r="J713" s="84">
        <f t="shared" ref="J713" si="374">SUM(J714:J716)</f>
        <v>0</v>
      </c>
      <c r="K713" s="85">
        <f t="shared" ref="K713:AG713" si="375">SUM(K714:K716)</f>
        <v>0</v>
      </c>
      <c r="L713" s="306">
        <f t="shared" ref="L713" si="376">SUM(L714:L716)</f>
        <v>0</v>
      </c>
      <c r="M713" s="86">
        <f t="shared" si="375"/>
        <v>0</v>
      </c>
      <c r="N713" s="84">
        <f t="shared" ref="N713" si="377">SUM(N714:N716)</f>
        <v>0</v>
      </c>
      <c r="O713" s="85">
        <f t="shared" si="375"/>
        <v>0</v>
      </c>
      <c r="P713" s="60">
        <f t="shared" ref="P713" si="378">SUM(P714:P716)</f>
        <v>0</v>
      </c>
      <c r="Q713" s="86">
        <f t="shared" si="375"/>
        <v>0</v>
      </c>
      <c r="R713" s="84">
        <f t="shared" ref="R713" si="379">SUM(R714:R716)</f>
        <v>0</v>
      </c>
      <c r="S713" s="85">
        <f t="shared" si="375"/>
        <v>0</v>
      </c>
      <c r="T713" s="60">
        <f t="shared" ref="T713" si="380">SUM(T714:T716)</f>
        <v>0</v>
      </c>
      <c r="U713" s="86">
        <f t="shared" si="375"/>
        <v>0</v>
      </c>
      <c r="V713" s="84">
        <f t="shared" ref="V713" si="381">SUM(V714:V716)</f>
        <v>0</v>
      </c>
      <c r="W713" s="85">
        <f t="shared" si="375"/>
        <v>0</v>
      </c>
      <c r="X713" s="60">
        <f t="shared" ref="X713" si="382">SUM(X714:X716)</f>
        <v>0</v>
      </c>
      <c r="Y713" s="86">
        <f t="shared" si="375"/>
        <v>0</v>
      </c>
      <c r="Z713" s="84">
        <f t="shared" ref="Z713" si="383">SUM(Z714:Z716)</f>
        <v>0</v>
      </c>
      <c r="AA713" s="85">
        <f t="shared" si="375"/>
        <v>0</v>
      </c>
      <c r="AB713" s="60">
        <f t="shared" ref="AB713" si="384">SUM(AB714:AB716)</f>
        <v>0</v>
      </c>
      <c r="AC713" s="86">
        <f t="shared" si="375"/>
        <v>0</v>
      </c>
      <c r="AD713" s="84">
        <f t="shared" ref="AD713" si="385">SUM(AD714:AD716)</f>
        <v>0</v>
      </c>
      <c r="AE713" s="85">
        <f t="shared" si="375"/>
        <v>0</v>
      </c>
      <c r="AF713" s="60">
        <f t="shared" ref="AF713" si="386">SUM(AF714:AF716)</f>
        <v>0</v>
      </c>
      <c r="AG713" s="86">
        <f t="shared" si="375"/>
        <v>0</v>
      </c>
    </row>
    <row r="714" spans="1:33" ht="16.5" customHeight="1">
      <c r="A714" s="12">
        <v>3113001</v>
      </c>
      <c r="B714" s="27" t="s">
        <v>585</v>
      </c>
      <c r="C714" s="14">
        <v>58500</v>
      </c>
      <c r="D714" s="45"/>
      <c r="E714" s="46">
        <f t="shared" si="282"/>
        <v>0</v>
      </c>
      <c r="F714" s="46">
        <f t="shared" si="283"/>
        <v>0</v>
      </c>
      <c r="G714" s="46">
        <f t="shared" si="284"/>
        <v>0</v>
      </c>
      <c r="H714" s="53" t="e">
        <f t="shared" si="279"/>
        <v>#DIV/0!</v>
      </c>
      <c r="I714" s="54" t="e">
        <f t="shared" si="280"/>
        <v>#DIV/0!</v>
      </c>
      <c r="J714" s="65"/>
      <c r="K714" s="78">
        <f t="shared" si="285"/>
        <v>0</v>
      </c>
      <c r="L714" s="306"/>
      <c r="M714" s="79">
        <f t="shared" si="286"/>
        <v>0</v>
      </c>
      <c r="N714" s="65"/>
      <c r="O714" s="78">
        <f t="shared" si="287"/>
        <v>0</v>
      </c>
      <c r="P714" s="45"/>
      <c r="Q714" s="79">
        <f t="shared" si="288"/>
        <v>0</v>
      </c>
      <c r="R714" s="65"/>
      <c r="S714" s="78">
        <f t="shared" si="289"/>
        <v>0</v>
      </c>
      <c r="T714" s="45"/>
      <c r="U714" s="79">
        <f t="shared" si="290"/>
        <v>0</v>
      </c>
      <c r="V714" s="65"/>
      <c r="W714" s="78">
        <f t="shared" si="291"/>
        <v>0</v>
      </c>
      <c r="X714" s="45"/>
      <c r="Y714" s="79">
        <f t="shared" si="292"/>
        <v>0</v>
      </c>
      <c r="Z714" s="65"/>
      <c r="AA714" s="78">
        <f t="shared" si="293"/>
        <v>0</v>
      </c>
      <c r="AB714" s="45"/>
      <c r="AC714" s="79">
        <f t="shared" si="294"/>
        <v>0</v>
      </c>
      <c r="AD714" s="65"/>
      <c r="AE714" s="78">
        <f t="shared" si="295"/>
        <v>0</v>
      </c>
      <c r="AF714" s="45"/>
      <c r="AG714" s="79">
        <f t="shared" si="296"/>
        <v>0</v>
      </c>
    </row>
    <row r="715" spans="1:33" ht="16.5" customHeight="1">
      <c r="A715" s="12">
        <v>1202164</v>
      </c>
      <c r="B715" s="27" t="s">
        <v>953</v>
      </c>
      <c r="C715" s="14">
        <v>568190</v>
      </c>
      <c r="D715" s="45"/>
      <c r="E715" s="46">
        <f t="shared" si="282"/>
        <v>0</v>
      </c>
      <c r="F715" s="46">
        <f t="shared" si="283"/>
        <v>0</v>
      </c>
      <c r="G715" s="46">
        <f t="shared" si="284"/>
        <v>0</v>
      </c>
      <c r="H715" s="53" t="e">
        <f t="shared" si="279"/>
        <v>#DIV/0!</v>
      </c>
      <c r="I715" s="54" t="e">
        <f t="shared" si="280"/>
        <v>#DIV/0!</v>
      </c>
      <c r="J715" s="65"/>
      <c r="K715" s="78">
        <f t="shared" si="285"/>
        <v>0</v>
      </c>
      <c r="L715" s="306"/>
      <c r="M715" s="79">
        <f t="shared" si="286"/>
        <v>0</v>
      </c>
      <c r="N715" s="65"/>
      <c r="O715" s="78">
        <f t="shared" si="287"/>
        <v>0</v>
      </c>
      <c r="P715" s="45"/>
      <c r="Q715" s="79">
        <f t="shared" si="288"/>
        <v>0</v>
      </c>
      <c r="R715" s="65"/>
      <c r="S715" s="78">
        <f t="shared" si="289"/>
        <v>0</v>
      </c>
      <c r="T715" s="45"/>
      <c r="U715" s="79">
        <f t="shared" si="290"/>
        <v>0</v>
      </c>
      <c r="V715" s="65"/>
      <c r="W715" s="78">
        <f t="shared" si="291"/>
        <v>0</v>
      </c>
      <c r="X715" s="45"/>
      <c r="Y715" s="79">
        <f t="shared" si="292"/>
        <v>0</v>
      </c>
      <c r="Z715" s="65"/>
      <c r="AA715" s="78">
        <f t="shared" si="293"/>
        <v>0</v>
      </c>
      <c r="AB715" s="45"/>
      <c r="AC715" s="79">
        <f t="shared" si="294"/>
        <v>0</v>
      </c>
      <c r="AD715" s="65"/>
      <c r="AE715" s="78">
        <f t="shared" si="295"/>
        <v>0</v>
      </c>
      <c r="AF715" s="45"/>
      <c r="AG715" s="79">
        <f t="shared" si="296"/>
        <v>0</v>
      </c>
    </row>
    <row r="716" spans="1:33" ht="16.5" customHeight="1">
      <c r="A716" s="12">
        <v>1202164</v>
      </c>
      <c r="B716" s="27" t="s">
        <v>954</v>
      </c>
      <c r="C716" s="14">
        <v>828470</v>
      </c>
      <c r="D716" s="45"/>
      <c r="E716" s="46">
        <f t="shared" si="282"/>
        <v>0</v>
      </c>
      <c r="F716" s="46">
        <f t="shared" si="283"/>
        <v>0</v>
      </c>
      <c r="G716" s="46">
        <f t="shared" si="284"/>
        <v>0</v>
      </c>
      <c r="H716" s="53"/>
      <c r="I716" s="54"/>
      <c r="J716" s="65"/>
      <c r="K716" s="78">
        <f t="shared" si="285"/>
        <v>0</v>
      </c>
      <c r="L716" s="306"/>
      <c r="M716" s="79">
        <f t="shared" si="286"/>
        <v>0</v>
      </c>
      <c r="N716" s="65">
        <v>0</v>
      </c>
      <c r="O716" s="78">
        <f t="shared" si="287"/>
        <v>0</v>
      </c>
      <c r="P716" s="45"/>
      <c r="Q716" s="79">
        <f t="shared" si="288"/>
        <v>0</v>
      </c>
      <c r="R716" s="65"/>
      <c r="S716" s="78">
        <f t="shared" si="289"/>
        <v>0</v>
      </c>
      <c r="T716" s="45"/>
      <c r="U716" s="79">
        <f t="shared" si="290"/>
        <v>0</v>
      </c>
      <c r="V716" s="65"/>
      <c r="W716" s="78">
        <f t="shared" si="291"/>
        <v>0</v>
      </c>
      <c r="X716" s="45"/>
      <c r="Y716" s="79">
        <f t="shared" si="292"/>
        <v>0</v>
      </c>
      <c r="Z716" s="65"/>
      <c r="AA716" s="78">
        <f t="shared" si="293"/>
        <v>0</v>
      </c>
      <c r="AB716" s="45"/>
      <c r="AC716" s="79">
        <f t="shared" si="294"/>
        <v>0</v>
      </c>
      <c r="AD716" s="65"/>
      <c r="AE716" s="78">
        <f t="shared" si="295"/>
        <v>0</v>
      </c>
      <c r="AF716" s="45"/>
      <c r="AG716" s="79">
        <f t="shared" si="296"/>
        <v>0</v>
      </c>
    </row>
    <row r="717" spans="1:33" ht="16.5" customHeight="1">
      <c r="A717" s="12"/>
      <c r="B717" s="27"/>
      <c r="C717" s="14"/>
      <c r="D717" s="45"/>
      <c r="E717" s="46"/>
      <c r="F717" s="46"/>
      <c r="G717" s="46"/>
      <c r="H717" s="53"/>
      <c r="I717" s="54"/>
      <c r="J717" s="65"/>
      <c r="K717" s="78"/>
      <c r="L717" s="306"/>
      <c r="M717" s="79"/>
      <c r="N717" s="65"/>
      <c r="O717" s="78"/>
      <c r="P717" s="45"/>
      <c r="Q717" s="79"/>
      <c r="R717" s="65"/>
      <c r="S717" s="78"/>
      <c r="T717" s="45"/>
      <c r="U717" s="79"/>
      <c r="V717" s="65"/>
      <c r="W717" s="78"/>
      <c r="X717" s="45"/>
      <c r="Y717" s="79"/>
      <c r="Z717" s="65"/>
      <c r="AA717" s="78"/>
      <c r="AB717" s="45"/>
      <c r="AC717" s="79"/>
      <c r="AD717" s="65"/>
      <c r="AE717" s="78"/>
      <c r="AF717" s="45"/>
      <c r="AG717" s="79"/>
    </row>
    <row r="718" spans="1:33" ht="16.5" customHeight="1" outlineLevel="1">
      <c r="A718" s="58"/>
      <c r="B718" s="83" t="s">
        <v>1178</v>
      </c>
      <c r="C718" s="99"/>
      <c r="D718" s="61">
        <f>SUM(D719:D721)</f>
        <v>228</v>
      </c>
      <c r="E718" s="61">
        <f t="shared" ref="E718:G718" si="387">SUM(E719:E721)</f>
        <v>212</v>
      </c>
      <c r="F718" s="61">
        <f t="shared" si="387"/>
        <v>188432310</v>
      </c>
      <c r="G718" s="61">
        <f t="shared" si="387"/>
        <v>183994880</v>
      </c>
      <c r="H718" s="62">
        <f t="shared" ref="H718:H780" si="388">IF(E718&gt;=0,(E718/D718),"-")</f>
        <v>0.92982456140350878</v>
      </c>
      <c r="I718" s="63">
        <f t="shared" ref="I718:I780" si="389">IF(G718&gt;=0,(G718/F718),"-")</f>
        <v>0.97645080082072977</v>
      </c>
      <c r="J718" s="84">
        <f t="shared" ref="J718" si="390">SUM(J719:J721)</f>
        <v>22</v>
      </c>
      <c r="K718" s="85">
        <f t="shared" ref="K718:AG718" si="391">SUM(K719:K721)</f>
        <v>16789180</v>
      </c>
      <c r="L718" s="315">
        <f t="shared" si="391"/>
        <v>7</v>
      </c>
      <c r="M718" s="86">
        <f t="shared" si="391"/>
        <v>160090</v>
      </c>
      <c r="N718" s="84">
        <f t="shared" si="391"/>
        <v>8</v>
      </c>
      <c r="O718" s="85">
        <f t="shared" si="391"/>
        <v>8325980</v>
      </c>
      <c r="P718" s="60">
        <f t="shared" si="391"/>
        <v>17</v>
      </c>
      <c r="Q718" s="86">
        <f t="shared" si="391"/>
        <v>16674830</v>
      </c>
      <c r="R718" s="84">
        <f t="shared" si="391"/>
        <v>21</v>
      </c>
      <c r="S718" s="85">
        <f t="shared" si="391"/>
        <v>16766310</v>
      </c>
      <c r="T718" s="60">
        <f t="shared" si="391"/>
        <v>18</v>
      </c>
      <c r="U718" s="86">
        <f t="shared" si="391"/>
        <v>16697700</v>
      </c>
      <c r="V718" s="84">
        <f t="shared" si="391"/>
        <v>20</v>
      </c>
      <c r="W718" s="85">
        <f t="shared" si="391"/>
        <v>16743440</v>
      </c>
      <c r="X718" s="60">
        <f t="shared" si="391"/>
        <v>21</v>
      </c>
      <c r="Y718" s="86">
        <f t="shared" si="391"/>
        <v>20837820</v>
      </c>
      <c r="Z718" s="84">
        <f t="shared" si="391"/>
        <v>23</v>
      </c>
      <c r="AA718" s="85">
        <f t="shared" si="391"/>
        <v>16812050</v>
      </c>
      <c r="AB718" s="60">
        <f t="shared" si="391"/>
        <v>19</v>
      </c>
      <c r="AC718" s="86">
        <f t="shared" si="391"/>
        <v>16720570</v>
      </c>
      <c r="AD718" s="84">
        <f t="shared" si="391"/>
        <v>23</v>
      </c>
      <c r="AE718" s="85">
        <f t="shared" si="391"/>
        <v>29026580</v>
      </c>
      <c r="AF718" s="60">
        <f t="shared" si="391"/>
        <v>13</v>
      </c>
      <c r="AG718" s="86">
        <f t="shared" si="391"/>
        <v>8440330</v>
      </c>
    </row>
    <row r="719" spans="1:33" ht="16.5" customHeight="1" outlineLevel="1">
      <c r="A719" s="12">
        <v>2104229</v>
      </c>
      <c r="B719" s="27" t="s">
        <v>587</v>
      </c>
      <c r="C719" s="14">
        <v>4094380</v>
      </c>
      <c r="D719" s="45">
        <v>45</v>
      </c>
      <c r="E719" s="46">
        <f t="shared" ref="E719:E780" si="392">+J719+L719+N719+P719+R719+T719+V719+X719+Z719+AB719+AD719+AF719</f>
        <v>44</v>
      </c>
      <c r="F719" s="46">
        <f t="shared" ref="F719:F780" si="393">D719*C719</f>
        <v>184247100</v>
      </c>
      <c r="G719" s="46">
        <f t="shared" ref="G719:G780" si="394">+E719*C719</f>
        <v>180152720</v>
      </c>
      <c r="H719" s="53">
        <f t="shared" si="388"/>
        <v>0.97777777777777775</v>
      </c>
      <c r="I719" s="54">
        <f t="shared" si="389"/>
        <v>0.97777777777777775</v>
      </c>
      <c r="J719" s="65">
        <v>4</v>
      </c>
      <c r="K719" s="78">
        <f t="shared" ref="K719:K780" si="395">+J719*C719</f>
        <v>16377520</v>
      </c>
      <c r="L719" s="295"/>
      <c r="M719" s="79">
        <f t="shared" ref="M719:M780" si="396">+L719*C719</f>
        <v>0</v>
      </c>
      <c r="N719" s="65">
        <v>2</v>
      </c>
      <c r="O719" s="78">
        <f t="shared" ref="O719:O780" si="397">+N719*C719</f>
        <v>8188760</v>
      </c>
      <c r="P719" s="45">
        <v>4</v>
      </c>
      <c r="Q719" s="79">
        <f t="shared" ref="Q719:Q780" si="398">+P719*C719</f>
        <v>16377520</v>
      </c>
      <c r="R719" s="65">
        <v>4</v>
      </c>
      <c r="S719" s="78">
        <f t="shared" ref="S719:S780" si="399">+R719*C719</f>
        <v>16377520</v>
      </c>
      <c r="T719" s="45">
        <v>4</v>
      </c>
      <c r="U719" s="79">
        <f t="shared" ref="U719:U780" si="400">+T719*C719</f>
        <v>16377520</v>
      </c>
      <c r="V719" s="65">
        <v>4</v>
      </c>
      <c r="W719" s="78">
        <f t="shared" ref="W719:W780" si="401">+V719*C719</f>
        <v>16377520</v>
      </c>
      <c r="X719" s="45">
        <v>5</v>
      </c>
      <c r="Y719" s="79">
        <f t="shared" ref="Y719:Y780" si="402">+X719*C719</f>
        <v>20471900</v>
      </c>
      <c r="Z719" s="65">
        <v>4</v>
      </c>
      <c r="AA719" s="78">
        <f t="shared" ref="AA719:AA780" si="403">+Z719*C719</f>
        <v>16377520</v>
      </c>
      <c r="AB719" s="45">
        <v>4</v>
      </c>
      <c r="AC719" s="79">
        <f t="shared" ref="AC719:AC780" si="404">+AB719*C719</f>
        <v>16377520</v>
      </c>
      <c r="AD719" s="65">
        <v>7</v>
      </c>
      <c r="AE719" s="78">
        <f t="shared" ref="AE719:AE780" si="405">+AD719*C719</f>
        <v>28660660</v>
      </c>
      <c r="AF719" s="45">
        <v>2</v>
      </c>
      <c r="AG719" s="79">
        <f t="shared" ref="AG719:AG780" si="406">+AF719*C719</f>
        <v>8188760</v>
      </c>
    </row>
    <row r="720" spans="1:33" ht="16.5" customHeight="1" outlineLevel="1">
      <c r="A720" s="12">
        <v>2104329</v>
      </c>
      <c r="B720" s="27" t="s">
        <v>588</v>
      </c>
      <c r="C720" s="14">
        <v>9570400</v>
      </c>
      <c r="D720" s="45">
        <v>0</v>
      </c>
      <c r="E720" s="46">
        <f t="shared" si="392"/>
        <v>0</v>
      </c>
      <c r="F720" s="46">
        <f t="shared" si="393"/>
        <v>0</v>
      </c>
      <c r="G720" s="46">
        <f t="shared" si="394"/>
        <v>0</v>
      </c>
      <c r="H720" s="53" t="e">
        <f t="shared" si="388"/>
        <v>#DIV/0!</v>
      </c>
      <c r="I720" s="54" t="e">
        <f t="shared" si="389"/>
        <v>#DIV/0!</v>
      </c>
      <c r="J720" s="65"/>
      <c r="K720" s="78">
        <f t="shared" si="395"/>
        <v>0</v>
      </c>
      <c r="L720" s="306">
        <v>0</v>
      </c>
      <c r="M720" s="79">
        <f t="shared" si="396"/>
        <v>0</v>
      </c>
      <c r="N720" s="65"/>
      <c r="O720" s="78">
        <f t="shared" si="397"/>
        <v>0</v>
      </c>
      <c r="P720" s="45"/>
      <c r="Q720" s="79">
        <f t="shared" si="398"/>
        <v>0</v>
      </c>
      <c r="R720" s="65"/>
      <c r="S720" s="78">
        <f t="shared" si="399"/>
        <v>0</v>
      </c>
      <c r="T720" s="45"/>
      <c r="U720" s="79">
        <f t="shared" si="400"/>
        <v>0</v>
      </c>
      <c r="V720" s="65"/>
      <c r="W720" s="78">
        <f t="shared" si="401"/>
        <v>0</v>
      </c>
      <c r="X720" s="45"/>
      <c r="Y720" s="79">
        <f t="shared" si="402"/>
        <v>0</v>
      </c>
      <c r="Z720" s="65"/>
      <c r="AA720" s="78">
        <f t="shared" si="403"/>
        <v>0</v>
      </c>
      <c r="AB720" s="45"/>
      <c r="AC720" s="79">
        <f t="shared" si="404"/>
        <v>0</v>
      </c>
      <c r="AD720" s="65"/>
      <c r="AE720" s="78">
        <f t="shared" si="405"/>
        <v>0</v>
      </c>
      <c r="AF720" s="45"/>
      <c r="AG720" s="79">
        <f t="shared" si="406"/>
        <v>0</v>
      </c>
    </row>
    <row r="721" spans="1:33" ht="16.5" customHeight="1" outlineLevel="1">
      <c r="A721" s="12" t="s">
        <v>955</v>
      </c>
      <c r="B721" s="27" t="s">
        <v>589</v>
      </c>
      <c r="C721" s="14">
        <v>22870</v>
      </c>
      <c r="D721" s="45">
        <v>183</v>
      </c>
      <c r="E721" s="46">
        <f t="shared" si="392"/>
        <v>168</v>
      </c>
      <c r="F721" s="46">
        <f t="shared" si="393"/>
        <v>4185210</v>
      </c>
      <c r="G721" s="46">
        <f t="shared" si="394"/>
        <v>3842160</v>
      </c>
      <c r="H721" s="53">
        <f t="shared" si="388"/>
        <v>0.91803278688524592</v>
      </c>
      <c r="I721" s="54">
        <f t="shared" si="389"/>
        <v>0.91803278688524592</v>
      </c>
      <c r="J721" s="65">
        <v>18</v>
      </c>
      <c r="K721" s="78">
        <f t="shared" si="395"/>
        <v>411660</v>
      </c>
      <c r="L721" s="306">
        <v>7</v>
      </c>
      <c r="M721" s="79">
        <f t="shared" si="396"/>
        <v>160090</v>
      </c>
      <c r="N721" s="65">
        <v>6</v>
      </c>
      <c r="O721" s="78">
        <f t="shared" si="397"/>
        <v>137220</v>
      </c>
      <c r="P721" s="45">
        <v>13</v>
      </c>
      <c r="Q721" s="79">
        <f t="shared" si="398"/>
        <v>297310</v>
      </c>
      <c r="R721" s="65">
        <v>17</v>
      </c>
      <c r="S721" s="78">
        <f t="shared" si="399"/>
        <v>388790</v>
      </c>
      <c r="T721" s="45">
        <v>14</v>
      </c>
      <c r="U721" s="79">
        <f t="shared" si="400"/>
        <v>320180</v>
      </c>
      <c r="V721" s="65">
        <v>16</v>
      </c>
      <c r="W721" s="78">
        <f t="shared" si="401"/>
        <v>365920</v>
      </c>
      <c r="X721" s="45">
        <v>16</v>
      </c>
      <c r="Y721" s="79">
        <f t="shared" si="402"/>
        <v>365920</v>
      </c>
      <c r="Z721" s="65">
        <v>19</v>
      </c>
      <c r="AA721" s="78">
        <f t="shared" si="403"/>
        <v>434530</v>
      </c>
      <c r="AB721" s="45">
        <v>15</v>
      </c>
      <c r="AC721" s="79">
        <f t="shared" si="404"/>
        <v>343050</v>
      </c>
      <c r="AD721" s="65">
        <v>16</v>
      </c>
      <c r="AE721" s="78">
        <f t="shared" si="405"/>
        <v>365920</v>
      </c>
      <c r="AF721" s="45">
        <v>11</v>
      </c>
      <c r="AG721" s="79">
        <f t="shared" si="406"/>
        <v>251570</v>
      </c>
    </row>
    <row r="722" spans="1:33" ht="16.5" customHeight="1" outlineLevel="1">
      <c r="A722" s="12"/>
      <c r="B722" s="27"/>
      <c r="C722" s="14"/>
      <c r="D722" s="45"/>
      <c r="E722" s="46"/>
      <c r="F722" s="46"/>
      <c r="G722" s="46"/>
      <c r="H722" s="53"/>
      <c r="I722" s="54"/>
      <c r="J722" s="65"/>
      <c r="K722" s="78"/>
      <c r="L722" s="295"/>
      <c r="M722" s="79"/>
      <c r="N722" s="65"/>
      <c r="O722" s="78"/>
      <c r="P722" s="45"/>
      <c r="Q722" s="79"/>
      <c r="R722" s="65"/>
      <c r="S722" s="78"/>
      <c r="T722" s="45"/>
      <c r="U722" s="79"/>
      <c r="V722" s="65"/>
      <c r="W722" s="78"/>
      <c r="X722" s="45"/>
      <c r="Y722" s="79"/>
      <c r="Z722" s="65"/>
      <c r="AA722" s="78"/>
      <c r="AB722" s="45"/>
      <c r="AC722" s="79"/>
      <c r="AD722" s="65"/>
      <c r="AE722" s="78"/>
      <c r="AF722" s="45"/>
      <c r="AG722" s="79"/>
    </row>
    <row r="723" spans="1:33" ht="16.5" customHeight="1" outlineLevel="1">
      <c r="A723" s="58"/>
      <c r="B723" s="83" t="s">
        <v>1179</v>
      </c>
      <c r="C723" s="99"/>
      <c r="D723" s="61">
        <f>SUM(D724:D733)</f>
        <v>49</v>
      </c>
      <c r="E723" s="61">
        <f t="shared" ref="E723:G723" si="407">SUM(E724:E733)</f>
        <v>36</v>
      </c>
      <c r="F723" s="61">
        <f t="shared" si="407"/>
        <v>7307670</v>
      </c>
      <c r="G723" s="61">
        <f t="shared" si="407"/>
        <v>5492510</v>
      </c>
      <c r="H723" s="62">
        <f t="shared" si="388"/>
        <v>0.73469387755102045</v>
      </c>
      <c r="I723" s="63">
        <f t="shared" si="389"/>
        <v>0.75160892596408979</v>
      </c>
      <c r="J723" s="84">
        <f t="shared" ref="J723" si="408">SUM(J724:J733)</f>
        <v>10</v>
      </c>
      <c r="K723" s="85">
        <f t="shared" ref="K723:AG723" si="409">SUM(K724:K733)</f>
        <v>1707380</v>
      </c>
      <c r="L723" s="315">
        <f t="shared" si="409"/>
        <v>0</v>
      </c>
      <c r="M723" s="86">
        <f t="shared" si="409"/>
        <v>0</v>
      </c>
      <c r="N723" s="84">
        <f t="shared" si="409"/>
        <v>6</v>
      </c>
      <c r="O723" s="85">
        <f t="shared" si="409"/>
        <v>1107960</v>
      </c>
      <c r="P723" s="60">
        <f t="shared" si="409"/>
        <v>3</v>
      </c>
      <c r="Q723" s="86">
        <f t="shared" si="409"/>
        <v>381510</v>
      </c>
      <c r="R723" s="84">
        <f t="shared" si="409"/>
        <v>7</v>
      </c>
      <c r="S723" s="85">
        <f t="shared" si="409"/>
        <v>913920</v>
      </c>
      <c r="T723" s="60">
        <f t="shared" si="409"/>
        <v>0</v>
      </c>
      <c r="U723" s="86">
        <f t="shared" si="409"/>
        <v>0</v>
      </c>
      <c r="V723" s="84">
        <f t="shared" si="409"/>
        <v>2</v>
      </c>
      <c r="W723" s="85">
        <f t="shared" si="409"/>
        <v>199840</v>
      </c>
      <c r="X723" s="60">
        <f t="shared" si="409"/>
        <v>4</v>
      </c>
      <c r="Y723" s="86">
        <f t="shared" si="409"/>
        <v>615730</v>
      </c>
      <c r="Z723" s="84">
        <f t="shared" si="409"/>
        <v>0</v>
      </c>
      <c r="AA723" s="85">
        <f t="shared" si="409"/>
        <v>0</v>
      </c>
      <c r="AB723" s="60">
        <f t="shared" si="409"/>
        <v>1</v>
      </c>
      <c r="AC723" s="86">
        <f t="shared" si="409"/>
        <v>91700</v>
      </c>
      <c r="AD723" s="84">
        <f t="shared" si="409"/>
        <v>3</v>
      </c>
      <c r="AE723" s="85">
        <f t="shared" si="409"/>
        <v>474470</v>
      </c>
      <c r="AF723" s="60">
        <f t="shared" si="409"/>
        <v>0</v>
      </c>
      <c r="AG723" s="86">
        <f t="shared" si="409"/>
        <v>0</v>
      </c>
    </row>
    <row r="724" spans="1:33" ht="16.5" customHeight="1" outlineLevel="1">
      <c r="A724" s="12">
        <v>3108001</v>
      </c>
      <c r="B724" s="27" t="s">
        <v>591</v>
      </c>
      <c r="C724" s="14">
        <v>8530</v>
      </c>
      <c r="D724" s="45">
        <v>4</v>
      </c>
      <c r="E724" s="46">
        <f t="shared" si="392"/>
        <v>2</v>
      </c>
      <c r="F724" s="46">
        <f t="shared" si="393"/>
        <v>34120</v>
      </c>
      <c r="G724" s="46">
        <f t="shared" si="394"/>
        <v>17060</v>
      </c>
      <c r="H724" s="53">
        <f t="shared" si="388"/>
        <v>0.5</v>
      </c>
      <c r="I724" s="54">
        <f t="shared" si="389"/>
        <v>0.5</v>
      </c>
      <c r="J724" s="65"/>
      <c r="K724" s="78">
        <f t="shared" si="395"/>
        <v>0</v>
      </c>
      <c r="L724" s="295"/>
      <c r="M724" s="79">
        <f t="shared" si="396"/>
        <v>0</v>
      </c>
      <c r="N724" s="65"/>
      <c r="O724" s="78">
        <f t="shared" si="397"/>
        <v>0</v>
      </c>
      <c r="P724" s="45"/>
      <c r="Q724" s="79">
        <f t="shared" si="398"/>
        <v>0</v>
      </c>
      <c r="R724" s="65">
        <v>1</v>
      </c>
      <c r="S724" s="78">
        <f t="shared" si="399"/>
        <v>8530</v>
      </c>
      <c r="T724" s="45"/>
      <c r="U724" s="79">
        <f t="shared" si="400"/>
        <v>0</v>
      </c>
      <c r="V724" s="65">
        <v>1</v>
      </c>
      <c r="W724" s="78">
        <f t="shared" si="401"/>
        <v>8530</v>
      </c>
      <c r="X724" s="45"/>
      <c r="Y724" s="79">
        <f t="shared" si="402"/>
        <v>0</v>
      </c>
      <c r="Z724" s="65"/>
      <c r="AA724" s="78">
        <f t="shared" si="403"/>
        <v>0</v>
      </c>
      <c r="AB724" s="45"/>
      <c r="AC724" s="79">
        <f t="shared" si="404"/>
        <v>0</v>
      </c>
      <c r="AD724" s="65"/>
      <c r="AE724" s="78">
        <f t="shared" si="405"/>
        <v>0</v>
      </c>
      <c r="AF724" s="45"/>
      <c r="AG724" s="79">
        <f t="shared" si="406"/>
        <v>0</v>
      </c>
    </row>
    <row r="725" spans="1:33" ht="16.5" customHeight="1" outlineLevel="1">
      <c r="A725" s="12">
        <v>3108101</v>
      </c>
      <c r="B725" s="27" t="s">
        <v>592</v>
      </c>
      <c r="C725" s="14">
        <v>141260</v>
      </c>
      <c r="D725" s="45">
        <v>6</v>
      </c>
      <c r="E725" s="46">
        <f t="shared" si="392"/>
        <v>2</v>
      </c>
      <c r="F725" s="46">
        <f t="shared" si="393"/>
        <v>847560</v>
      </c>
      <c r="G725" s="46">
        <f t="shared" si="394"/>
        <v>282520</v>
      </c>
      <c r="H725" s="53">
        <f t="shared" si="388"/>
        <v>0.33333333333333331</v>
      </c>
      <c r="I725" s="54">
        <f t="shared" si="389"/>
        <v>0.33333333333333331</v>
      </c>
      <c r="J725" s="65"/>
      <c r="K725" s="78">
        <f t="shared" si="395"/>
        <v>0</v>
      </c>
      <c r="L725" s="306"/>
      <c r="M725" s="79">
        <f t="shared" si="396"/>
        <v>0</v>
      </c>
      <c r="N725" s="65"/>
      <c r="O725" s="78">
        <f t="shared" si="397"/>
        <v>0</v>
      </c>
      <c r="P725" s="45"/>
      <c r="Q725" s="79">
        <f t="shared" si="398"/>
        <v>0</v>
      </c>
      <c r="R725" s="65">
        <v>1</v>
      </c>
      <c r="S725" s="78">
        <f t="shared" si="399"/>
        <v>141260</v>
      </c>
      <c r="T725" s="45"/>
      <c r="U725" s="79">
        <f t="shared" si="400"/>
        <v>0</v>
      </c>
      <c r="V725" s="65"/>
      <c r="W725" s="78">
        <f t="shared" si="401"/>
        <v>0</v>
      </c>
      <c r="X725" s="45">
        <v>1</v>
      </c>
      <c r="Y725" s="79">
        <f t="shared" si="402"/>
        <v>141260</v>
      </c>
      <c r="Z725" s="65"/>
      <c r="AA725" s="78">
        <f t="shared" si="403"/>
        <v>0</v>
      </c>
      <c r="AB725" s="45"/>
      <c r="AC725" s="79">
        <f t="shared" si="404"/>
        <v>0</v>
      </c>
      <c r="AD725" s="65"/>
      <c r="AE725" s="78">
        <f t="shared" si="405"/>
        <v>0</v>
      </c>
      <c r="AF725" s="45"/>
      <c r="AG725" s="79">
        <f t="shared" si="406"/>
        <v>0</v>
      </c>
    </row>
    <row r="726" spans="1:33" ht="16.5" customHeight="1" outlineLevel="1">
      <c r="A726" s="12">
        <v>3108110</v>
      </c>
      <c r="B726" s="27" t="s">
        <v>593</v>
      </c>
      <c r="C726" s="14">
        <v>733720</v>
      </c>
      <c r="D726" s="45"/>
      <c r="E726" s="46">
        <f t="shared" si="392"/>
        <v>0</v>
      </c>
      <c r="F726" s="46">
        <f t="shared" si="393"/>
        <v>0</v>
      </c>
      <c r="G726" s="46">
        <f t="shared" si="394"/>
        <v>0</v>
      </c>
      <c r="H726" s="53" t="e">
        <f t="shared" si="388"/>
        <v>#DIV/0!</v>
      </c>
      <c r="I726" s="54" t="e">
        <f t="shared" si="389"/>
        <v>#DIV/0!</v>
      </c>
      <c r="J726" s="65"/>
      <c r="K726" s="78">
        <f t="shared" si="395"/>
        <v>0</v>
      </c>
      <c r="L726" s="306"/>
      <c r="M726" s="79">
        <f t="shared" si="396"/>
        <v>0</v>
      </c>
      <c r="N726" s="65"/>
      <c r="O726" s="78">
        <f t="shared" si="397"/>
        <v>0</v>
      </c>
      <c r="P726" s="45"/>
      <c r="Q726" s="79">
        <f t="shared" si="398"/>
        <v>0</v>
      </c>
      <c r="R726" s="65"/>
      <c r="S726" s="78">
        <f t="shared" si="399"/>
        <v>0</v>
      </c>
      <c r="T726" s="45"/>
      <c r="U726" s="79">
        <f t="shared" si="400"/>
        <v>0</v>
      </c>
      <c r="V726" s="65"/>
      <c r="W726" s="78">
        <f t="shared" si="401"/>
        <v>0</v>
      </c>
      <c r="X726" s="45"/>
      <c r="Y726" s="79">
        <f t="shared" si="402"/>
        <v>0</v>
      </c>
      <c r="Z726" s="65"/>
      <c r="AA726" s="78">
        <f t="shared" si="403"/>
        <v>0</v>
      </c>
      <c r="AB726" s="45"/>
      <c r="AC726" s="79">
        <f t="shared" si="404"/>
        <v>0</v>
      </c>
      <c r="AD726" s="65"/>
      <c r="AE726" s="78">
        <f t="shared" si="405"/>
        <v>0</v>
      </c>
      <c r="AF726" s="45"/>
      <c r="AG726" s="79">
        <f t="shared" si="406"/>
        <v>0</v>
      </c>
    </row>
    <row r="727" spans="1:33" ht="16.5" customHeight="1" outlineLevel="1">
      <c r="A727" s="12">
        <v>3108210</v>
      </c>
      <c r="B727" s="27" t="s">
        <v>594</v>
      </c>
      <c r="C727" s="14">
        <v>285170</v>
      </c>
      <c r="D727" s="45"/>
      <c r="E727" s="46">
        <f t="shared" si="392"/>
        <v>0</v>
      </c>
      <c r="F727" s="46">
        <f t="shared" si="393"/>
        <v>0</v>
      </c>
      <c r="G727" s="46">
        <f t="shared" si="394"/>
        <v>0</v>
      </c>
      <c r="H727" s="53" t="e">
        <f t="shared" si="388"/>
        <v>#DIV/0!</v>
      </c>
      <c r="I727" s="54" t="e">
        <f t="shared" si="389"/>
        <v>#DIV/0!</v>
      </c>
      <c r="J727" s="65"/>
      <c r="K727" s="78">
        <f t="shared" si="395"/>
        <v>0</v>
      </c>
      <c r="L727" s="306"/>
      <c r="M727" s="79">
        <f t="shared" si="396"/>
        <v>0</v>
      </c>
      <c r="N727" s="65"/>
      <c r="O727" s="78">
        <f t="shared" si="397"/>
        <v>0</v>
      </c>
      <c r="P727" s="45"/>
      <c r="Q727" s="79">
        <f t="shared" si="398"/>
        <v>0</v>
      </c>
      <c r="R727" s="65"/>
      <c r="S727" s="78">
        <f t="shared" si="399"/>
        <v>0</v>
      </c>
      <c r="T727" s="45"/>
      <c r="U727" s="79">
        <f t="shared" si="400"/>
        <v>0</v>
      </c>
      <c r="V727" s="65"/>
      <c r="W727" s="78">
        <f t="shared" si="401"/>
        <v>0</v>
      </c>
      <c r="X727" s="45"/>
      <c r="Y727" s="79">
        <f t="shared" si="402"/>
        <v>0</v>
      </c>
      <c r="Z727" s="65"/>
      <c r="AA727" s="78">
        <f t="shared" si="403"/>
        <v>0</v>
      </c>
      <c r="AB727" s="45"/>
      <c r="AC727" s="79">
        <f t="shared" si="404"/>
        <v>0</v>
      </c>
      <c r="AD727" s="65"/>
      <c r="AE727" s="78">
        <f t="shared" si="405"/>
        <v>0</v>
      </c>
      <c r="AF727" s="45"/>
      <c r="AG727" s="79">
        <f t="shared" si="406"/>
        <v>0</v>
      </c>
    </row>
    <row r="728" spans="1:33" ht="16.5" customHeight="1" outlineLevel="1">
      <c r="A728" s="12">
        <v>3108310</v>
      </c>
      <c r="B728" s="27" t="s">
        <v>595</v>
      </c>
      <c r="C728" s="14">
        <v>1113520</v>
      </c>
      <c r="D728" s="45"/>
      <c r="E728" s="46">
        <f t="shared" si="392"/>
        <v>0</v>
      </c>
      <c r="F728" s="46">
        <f t="shared" si="393"/>
        <v>0</v>
      </c>
      <c r="G728" s="46">
        <f t="shared" si="394"/>
        <v>0</v>
      </c>
      <c r="H728" s="53" t="e">
        <f t="shared" si="388"/>
        <v>#DIV/0!</v>
      </c>
      <c r="I728" s="54" t="e">
        <f t="shared" si="389"/>
        <v>#DIV/0!</v>
      </c>
      <c r="J728" s="65"/>
      <c r="K728" s="78">
        <f t="shared" si="395"/>
        <v>0</v>
      </c>
      <c r="L728" s="306"/>
      <c r="M728" s="79">
        <f t="shared" si="396"/>
        <v>0</v>
      </c>
      <c r="N728" s="65"/>
      <c r="O728" s="78">
        <f t="shared" si="397"/>
        <v>0</v>
      </c>
      <c r="P728" s="45"/>
      <c r="Q728" s="79">
        <f t="shared" si="398"/>
        <v>0</v>
      </c>
      <c r="R728" s="65"/>
      <c r="S728" s="78">
        <f t="shared" si="399"/>
        <v>0</v>
      </c>
      <c r="T728" s="45"/>
      <c r="U728" s="79">
        <f t="shared" si="400"/>
        <v>0</v>
      </c>
      <c r="V728" s="65"/>
      <c r="W728" s="78">
        <f t="shared" si="401"/>
        <v>0</v>
      </c>
      <c r="X728" s="45"/>
      <c r="Y728" s="79">
        <f t="shared" si="402"/>
        <v>0</v>
      </c>
      <c r="Z728" s="65"/>
      <c r="AA728" s="78">
        <f t="shared" si="403"/>
        <v>0</v>
      </c>
      <c r="AB728" s="45"/>
      <c r="AC728" s="79">
        <f t="shared" si="404"/>
        <v>0</v>
      </c>
      <c r="AD728" s="65"/>
      <c r="AE728" s="78">
        <f t="shared" si="405"/>
        <v>0</v>
      </c>
      <c r="AF728" s="45"/>
      <c r="AG728" s="79">
        <f t="shared" si="406"/>
        <v>0</v>
      </c>
    </row>
    <row r="729" spans="1:33" ht="16.5" customHeight="1" outlineLevel="1">
      <c r="A729" s="12">
        <v>3108601</v>
      </c>
      <c r="B729" s="27" t="s">
        <v>596</v>
      </c>
      <c r="C729" s="14">
        <v>91700</v>
      </c>
      <c r="D729" s="45">
        <v>4</v>
      </c>
      <c r="E729" s="46">
        <f t="shared" si="392"/>
        <v>4</v>
      </c>
      <c r="F729" s="46">
        <f t="shared" si="393"/>
        <v>366800</v>
      </c>
      <c r="G729" s="46">
        <f t="shared" si="394"/>
        <v>366800</v>
      </c>
      <c r="H729" s="53">
        <f t="shared" si="388"/>
        <v>1</v>
      </c>
      <c r="I729" s="54">
        <f t="shared" si="389"/>
        <v>1</v>
      </c>
      <c r="J729" s="65">
        <v>1</v>
      </c>
      <c r="K729" s="78">
        <f t="shared" si="395"/>
        <v>91700</v>
      </c>
      <c r="L729" s="306"/>
      <c r="M729" s="79">
        <f t="shared" si="396"/>
        <v>0</v>
      </c>
      <c r="N729" s="65"/>
      <c r="O729" s="78">
        <f t="shared" si="397"/>
        <v>0</v>
      </c>
      <c r="P729" s="45">
        <v>1</v>
      </c>
      <c r="Q729" s="79">
        <f t="shared" si="398"/>
        <v>91700</v>
      </c>
      <c r="R729" s="65">
        <v>1</v>
      </c>
      <c r="S729" s="78">
        <f t="shared" si="399"/>
        <v>91700</v>
      </c>
      <c r="T729" s="45"/>
      <c r="U729" s="79">
        <f t="shared" si="400"/>
        <v>0</v>
      </c>
      <c r="V729" s="65"/>
      <c r="W729" s="78">
        <f t="shared" si="401"/>
        <v>0</v>
      </c>
      <c r="X729" s="45"/>
      <c r="Y729" s="79">
        <f t="shared" si="402"/>
        <v>0</v>
      </c>
      <c r="Z729" s="65"/>
      <c r="AA729" s="78">
        <f t="shared" si="403"/>
        <v>0</v>
      </c>
      <c r="AB729" s="45">
        <v>1</v>
      </c>
      <c r="AC729" s="79">
        <f t="shared" si="404"/>
        <v>91700</v>
      </c>
      <c r="AD729" s="65"/>
      <c r="AE729" s="78">
        <f t="shared" si="405"/>
        <v>0</v>
      </c>
      <c r="AF729" s="45"/>
      <c r="AG729" s="79">
        <f t="shared" si="406"/>
        <v>0</v>
      </c>
    </row>
    <row r="730" spans="1:33" ht="16.5" customHeight="1" outlineLevel="1">
      <c r="A730" s="12">
        <v>3108602</v>
      </c>
      <c r="B730" s="27" t="s">
        <v>597</v>
      </c>
      <c r="C730" s="14">
        <v>105150</v>
      </c>
      <c r="D730" s="45">
        <v>6</v>
      </c>
      <c r="E730" s="46">
        <f t="shared" si="392"/>
        <v>5</v>
      </c>
      <c r="F730" s="46">
        <f t="shared" si="393"/>
        <v>630900</v>
      </c>
      <c r="G730" s="46">
        <f t="shared" si="394"/>
        <v>525750</v>
      </c>
      <c r="H730" s="53">
        <f t="shared" si="388"/>
        <v>0.83333333333333337</v>
      </c>
      <c r="I730" s="54">
        <f t="shared" si="389"/>
        <v>0.83333333333333337</v>
      </c>
      <c r="J730" s="65">
        <v>1</v>
      </c>
      <c r="K730" s="78">
        <f t="shared" si="395"/>
        <v>105150</v>
      </c>
      <c r="L730" s="306"/>
      <c r="M730" s="79">
        <f t="shared" si="396"/>
        <v>0</v>
      </c>
      <c r="N730" s="65"/>
      <c r="O730" s="78">
        <f t="shared" si="397"/>
        <v>0</v>
      </c>
      <c r="P730" s="45">
        <v>1</v>
      </c>
      <c r="Q730" s="79">
        <f t="shared" si="398"/>
        <v>105150</v>
      </c>
      <c r="R730" s="65">
        <v>1</v>
      </c>
      <c r="S730" s="78">
        <f t="shared" si="399"/>
        <v>105150</v>
      </c>
      <c r="T730" s="45"/>
      <c r="U730" s="79">
        <f t="shared" si="400"/>
        <v>0</v>
      </c>
      <c r="V730" s="65"/>
      <c r="W730" s="78">
        <f t="shared" si="401"/>
        <v>0</v>
      </c>
      <c r="X730" s="45">
        <v>1</v>
      </c>
      <c r="Y730" s="79">
        <f t="shared" si="402"/>
        <v>105150</v>
      </c>
      <c r="Z730" s="65"/>
      <c r="AA730" s="78">
        <f t="shared" si="403"/>
        <v>0</v>
      </c>
      <c r="AB730" s="45"/>
      <c r="AC730" s="79">
        <f t="shared" si="404"/>
        <v>0</v>
      </c>
      <c r="AD730" s="65">
        <v>1</v>
      </c>
      <c r="AE730" s="78">
        <f t="shared" si="405"/>
        <v>105150</v>
      </c>
      <c r="AF730" s="45"/>
      <c r="AG730" s="79">
        <f t="shared" si="406"/>
        <v>0</v>
      </c>
    </row>
    <row r="731" spans="1:33" ht="16.5" customHeight="1" outlineLevel="1">
      <c r="A731" s="12">
        <v>3108311</v>
      </c>
      <c r="B731" s="27" t="s">
        <v>598</v>
      </c>
      <c r="C731" s="14">
        <v>184660</v>
      </c>
      <c r="D731" s="45">
        <v>18</v>
      </c>
      <c r="E731" s="46">
        <f t="shared" si="392"/>
        <v>15</v>
      </c>
      <c r="F731" s="46">
        <f t="shared" si="393"/>
        <v>3323880</v>
      </c>
      <c r="G731" s="46">
        <f t="shared" si="394"/>
        <v>2769900</v>
      </c>
      <c r="H731" s="53">
        <f t="shared" si="388"/>
        <v>0.83333333333333337</v>
      </c>
      <c r="I731" s="54">
        <f t="shared" si="389"/>
        <v>0.83333333333333337</v>
      </c>
      <c r="J731" s="65">
        <v>3</v>
      </c>
      <c r="K731" s="78">
        <f t="shared" si="395"/>
        <v>553980</v>
      </c>
      <c r="L731" s="306"/>
      <c r="M731" s="79">
        <f t="shared" si="396"/>
        <v>0</v>
      </c>
      <c r="N731" s="65">
        <v>6</v>
      </c>
      <c r="O731" s="78">
        <f t="shared" si="397"/>
        <v>1107960</v>
      </c>
      <c r="P731" s="45">
        <v>1</v>
      </c>
      <c r="Q731" s="79">
        <f t="shared" si="398"/>
        <v>184660</v>
      </c>
      <c r="R731" s="65">
        <v>1</v>
      </c>
      <c r="S731" s="78">
        <f t="shared" si="399"/>
        <v>184660</v>
      </c>
      <c r="T731" s="45"/>
      <c r="U731" s="79">
        <f t="shared" si="400"/>
        <v>0</v>
      </c>
      <c r="V731" s="65"/>
      <c r="W731" s="78">
        <f t="shared" si="401"/>
        <v>0</v>
      </c>
      <c r="X731" s="45">
        <v>2</v>
      </c>
      <c r="Y731" s="79">
        <f t="shared" si="402"/>
        <v>369320</v>
      </c>
      <c r="Z731" s="65"/>
      <c r="AA731" s="78">
        <f t="shared" si="403"/>
        <v>0</v>
      </c>
      <c r="AB731" s="45"/>
      <c r="AC731" s="79">
        <f t="shared" si="404"/>
        <v>0</v>
      </c>
      <c r="AD731" s="65">
        <v>2</v>
      </c>
      <c r="AE731" s="78">
        <f t="shared" si="405"/>
        <v>369320</v>
      </c>
      <c r="AF731" s="45"/>
      <c r="AG731" s="79">
        <f t="shared" si="406"/>
        <v>0</v>
      </c>
    </row>
    <row r="732" spans="1:33" ht="16.5" customHeight="1" outlineLevel="1">
      <c r="A732" s="12">
        <v>3108312</v>
      </c>
      <c r="B732" s="27" t="s">
        <v>599</v>
      </c>
      <c r="C732" s="14">
        <v>191310</v>
      </c>
      <c r="D732" s="45">
        <v>11</v>
      </c>
      <c r="E732" s="46">
        <f t="shared" si="392"/>
        <v>8</v>
      </c>
      <c r="F732" s="46">
        <f t="shared" si="393"/>
        <v>2104410</v>
      </c>
      <c r="G732" s="46">
        <f t="shared" si="394"/>
        <v>1530480</v>
      </c>
      <c r="H732" s="53">
        <f t="shared" si="388"/>
        <v>0.72727272727272729</v>
      </c>
      <c r="I732" s="54">
        <f t="shared" si="389"/>
        <v>0.72727272727272729</v>
      </c>
      <c r="J732" s="65">
        <v>5</v>
      </c>
      <c r="K732" s="78">
        <f t="shared" si="395"/>
        <v>956550</v>
      </c>
      <c r="L732" s="306"/>
      <c r="M732" s="79">
        <f t="shared" si="396"/>
        <v>0</v>
      </c>
      <c r="N732" s="65"/>
      <c r="O732" s="78">
        <f t="shared" si="397"/>
        <v>0</v>
      </c>
      <c r="P732" s="45"/>
      <c r="Q732" s="79">
        <f t="shared" si="398"/>
        <v>0</v>
      </c>
      <c r="R732" s="65">
        <v>2</v>
      </c>
      <c r="S732" s="78">
        <f t="shared" si="399"/>
        <v>382620</v>
      </c>
      <c r="T732" s="45"/>
      <c r="U732" s="79">
        <f t="shared" si="400"/>
        <v>0</v>
      </c>
      <c r="V732" s="65">
        <v>1</v>
      </c>
      <c r="W732" s="78">
        <f t="shared" si="401"/>
        <v>191310</v>
      </c>
      <c r="X732" s="45"/>
      <c r="Y732" s="79">
        <f t="shared" si="402"/>
        <v>0</v>
      </c>
      <c r="Z732" s="65"/>
      <c r="AA732" s="78">
        <f t="shared" si="403"/>
        <v>0</v>
      </c>
      <c r="AB732" s="45"/>
      <c r="AC732" s="79">
        <f t="shared" si="404"/>
        <v>0</v>
      </c>
      <c r="AD732" s="65"/>
      <c r="AE732" s="78">
        <f t="shared" si="405"/>
        <v>0</v>
      </c>
      <c r="AF732" s="45"/>
      <c r="AG732" s="79">
        <f t="shared" si="406"/>
        <v>0</v>
      </c>
    </row>
    <row r="733" spans="1:33" ht="16.5" customHeight="1" outlineLevel="1">
      <c r="A733" s="12">
        <v>3108313</v>
      </c>
      <c r="B733" s="27" t="s">
        <v>600</v>
      </c>
      <c r="C733" s="14">
        <v>143520</v>
      </c>
      <c r="D733" s="45"/>
      <c r="E733" s="46">
        <f t="shared" si="392"/>
        <v>0</v>
      </c>
      <c r="F733" s="46">
        <f t="shared" si="393"/>
        <v>0</v>
      </c>
      <c r="G733" s="46">
        <f t="shared" si="394"/>
        <v>0</v>
      </c>
      <c r="H733" s="53" t="e">
        <f t="shared" si="388"/>
        <v>#DIV/0!</v>
      </c>
      <c r="I733" s="54" t="e">
        <f t="shared" si="389"/>
        <v>#DIV/0!</v>
      </c>
      <c r="J733" s="65"/>
      <c r="K733" s="78">
        <f t="shared" si="395"/>
        <v>0</v>
      </c>
      <c r="L733" s="306"/>
      <c r="M733" s="79">
        <f t="shared" si="396"/>
        <v>0</v>
      </c>
      <c r="N733" s="65"/>
      <c r="O733" s="78">
        <f t="shared" si="397"/>
        <v>0</v>
      </c>
      <c r="P733" s="45"/>
      <c r="Q733" s="79">
        <f t="shared" si="398"/>
        <v>0</v>
      </c>
      <c r="R733" s="65"/>
      <c r="S733" s="78">
        <f t="shared" si="399"/>
        <v>0</v>
      </c>
      <c r="T733" s="45"/>
      <c r="U733" s="79">
        <f t="shared" si="400"/>
        <v>0</v>
      </c>
      <c r="V733" s="65"/>
      <c r="W733" s="78">
        <f t="shared" si="401"/>
        <v>0</v>
      </c>
      <c r="X733" s="45"/>
      <c r="Y733" s="79">
        <f t="shared" si="402"/>
        <v>0</v>
      </c>
      <c r="Z733" s="65"/>
      <c r="AA733" s="78">
        <f t="shared" si="403"/>
        <v>0</v>
      </c>
      <c r="AB733" s="45"/>
      <c r="AC733" s="79">
        <f t="shared" si="404"/>
        <v>0</v>
      </c>
      <c r="AD733" s="65"/>
      <c r="AE733" s="78">
        <f t="shared" si="405"/>
        <v>0</v>
      </c>
      <c r="AF733" s="45"/>
      <c r="AG733" s="79">
        <f t="shared" si="406"/>
        <v>0</v>
      </c>
    </row>
    <row r="734" spans="1:33" ht="16.5" customHeight="1" outlineLevel="1">
      <c r="A734" s="12"/>
      <c r="B734" s="33"/>
      <c r="C734" s="14"/>
      <c r="D734" s="45"/>
      <c r="E734" s="46"/>
      <c r="F734" s="46"/>
      <c r="G734" s="46"/>
      <c r="H734" s="53"/>
      <c r="I734" s="54"/>
      <c r="J734" s="65"/>
      <c r="K734" s="78"/>
      <c r="L734" s="306"/>
      <c r="M734" s="79"/>
      <c r="N734" s="65"/>
      <c r="O734" s="78"/>
      <c r="P734" s="45"/>
      <c r="Q734" s="79"/>
      <c r="R734" s="65"/>
      <c r="S734" s="78"/>
      <c r="T734" s="45"/>
      <c r="U734" s="79"/>
      <c r="V734" s="65"/>
      <c r="W734" s="78"/>
      <c r="X734" s="45"/>
      <c r="Y734" s="79"/>
      <c r="Z734" s="65"/>
      <c r="AA734" s="78"/>
      <c r="AB734" s="45"/>
      <c r="AC734" s="79"/>
      <c r="AD734" s="65"/>
      <c r="AE734" s="78"/>
      <c r="AF734" s="45"/>
      <c r="AG734" s="79"/>
    </row>
    <row r="735" spans="1:33" ht="16.5" customHeight="1" outlineLevel="1">
      <c r="A735" s="58"/>
      <c r="B735" s="83" t="s">
        <v>601</v>
      </c>
      <c r="C735" s="99"/>
      <c r="D735" s="60">
        <f>SUM(D736:D747)</f>
        <v>0</v>
      </c>
      <c r="E735" s="61">
        <f t="shared" ref="E735:G735" si="410">SUM(E736:E747)</f>
        <v>0</v>
      </c>
      <c r="F735" s="61">
        <f t="shared" si="410"/>
        <v>0</v>
      </c>
      <c r="G735" s="61">
        <f t="shared" si="410"/>
        <v>0</v>
      </c>
      <c r="H735" s="62" t="e">
        <f t="shared" si="388"/>
        <v>#DIV/0!</v>
      </c>
      <c r="I735" s="63" t="e">
        <f t="shared" si="389"/>
        <v>#DIV/0!</v>
      </c>
      <c r="J735" s="84">
        <f t="shared" ref="J735" si="411">SUM(J736:J747)</f>
        <v>0</v>
      </c>
      <c r="K735" s="85">
        <f t="shared" ref="K735:AG735" si="412">SUM(K736:K747)</f>
        <v>0</v>
      </c>
      <c r="L735" s="306">
        <f t="shared" si="412"/>
        <v>0</v>
      </c>
      <c r="M735" s="86">
        <f t="shared" si="412"/>
        <v>0</v>
      </c>
      <c r="N735" s="84">
        <f t="shared" si="412"/>
        <v>0</v>
      </c>
      <c r="O735" s="85">
        <f t="shared" si="412"/>
        <v>0</v>
      </c>
      <c r="P735" s="60">
        <f t="shared" si="412"/>
        <v>0</v>
      </c>
      <c r="Q735" s="86">
        <f t="shared" si="412"/>
        <v>0</v>
      </c>
      <c r="R735" s="84">
        <f t="shared" si="412"/>
        <v>0</v>
      </c>
      <c r="S735" s="85">
        <f t="shared" si="412"/>
        <v>0</v>
      </c>
      <c r="T735" s="60">
        <f t="shared" si="412"/>
        <v>0</v>
      </c>
      <c r="U735" s="86">
        <f t="shared" si="412"/>
        <v>0</v>
      </c>
      <c r="V735" s="84">
        <f t="shared" si="412"/>
        <v>0</v>
      </c>
      <c r="W735" s="85">
        <f t="shared" si="412"/>
        <v>0</v>
      </c>
      <c r="X735" s="60">
        <f t="shared" si="412"/>
        <v>0</v>
      </c>
      <c r="Y735" s="86">
        <f t="shared" si="412"/>
        <v>0</v>
      </c>
      <c r="Z735" s="84">
        <f t="shared" si="412"/>
        <v>0</v>
      </c>
      <c r="AA735" s="85">
        <f t="shared" si="412"/>
        <v>0</v>
      </c>
      <c r="AB735" s="60">
        <f t="shared" si="412"/>
        <v>0</v>
      </c>
      <c r="AC735" s="86">
        <f t="shared" si="412"/>
        <v>0</v>
      </c>
      <c r="AD735" s="84">
        <f t="shared" si="412"/>
        <v>0</v>
      </c>
      <c r="AE735" s="85">
        <f t="shared" si="412"/>
        <v>0</v>
      </c>
      <c r="AF735" s="60">
        <f t="shared" si="412"/>
        <v>0</v>
      </c>
      <c r="AG735" s="86">
        <f t="shared" si="412"/>
        <v>0</v>
      </c>
    </row>
    <row r="736" spans="1:33" ht="16.5" customHeight="1" outlineLevel="1">
      <c r="A736" s="12">
        <v>3110001</v>
      </c>
      <c r="B736" s="27" t="s">
        <v>602</v>
      </c>
      <c r="C736" s="14">
        <v>1213120</v>
      </c>
      <c r="D736" s="45"/>
      <c r="E736" s="46">
        <f t="shared" si="392"/>
        <v>0</v>
      </c>
      <c r="F736" s="46">
        <f t="shared" si="393"/>
        <v>0</v>
      </c>
      <c r="G736" s="46">
        <f t="shared" si="394"/>
        <v>0</v>
      </c>
      <c r="H736" s="53" t="e">
        <f t="shared" si="388"/>
        <v>#DIV/0!</v>
      </c>
      <c r="I736" s="54" t="e">
        <f t="shared" si="389"/>
        <v>#DIV/0!</v>
      </c>
      <c r="J736" s="65"/>
      <c r="K736" s="78">
        <f t="shared" si="395"/>
        <v>0</v>
      </c>
      <c r="L736" s="306"/>
      <c r="M736" s="79">
        <f t="shared" si="396"/>
        <v>0</v>
      </c>
      <c r="N736" s="65"/>
      <c r="O736" s="78">
        <f t="shared" si="397"/>
        <v>0</v>
      </c>
      <c r="P736" s="45"/>
      <c r="Q736" s="79">
        <f t="shared" si="398"/>
        <v>0</v>
      </c>
      <c r="R736" s="65"/>
      <c r="S736" s="78">
        <f t="shared" si="399"/>
        <v>0</v>
      </c>
      <c r="T736" s="45"/>
      <c r="U736" s="79">
        <f t="shared" si="400"/>
        <v>0</v>
      </c>
      <c r="V736" s="65"/>
      <c r="W736" s="78">
        <f t="shared" si="401"/>
        <v>0</v>
      </c>
      <c r="X736" s="45"/>
      <c r="Y736" s="79">
        <f t="shared" si="402"/>
        <v>0</v>
      </c>
      <c r="Z736" s="65"/>
      <c r="AA736" s="78">
        <f t="shared" si="403"/>
        <v>0</v>
      </c>
      <c r="AB736" s="45"/>
      <c r="AC736" s="79">
        <f t="shared" si="404"/>
        <v>0</v>
      </c>
      <c r="AD736" s="65"/>
      <c r="AE736" s="78">
        <f t="shared" si="405"/>
        <v>0</v>
      </c>
      <c r="AF736" s="45"/>
      <c r="AG736" s="79">
        <f t="shared" si="406"/>
        <v>0</v>
      </c>
    </row>
    <row r="737" spans="1:33" ht="290.25" customHeight="1" outlineLevel="1">
      <c r="A737" s="12" t="s">
        <v>956</v>
      </c>
      <c r="B737" s="27" t="s">
        <v>603</v>
      </c>
      <c r="C737" s="14">
        <v>698020</v>
      </c>
      <c r="D737" s="45"/>
      <c r="E737" s="46">
        <f t="shared" si="392"/>
        <v>0</v>
      </c>
      <c r="F737" s="46">
        <f t="shared" si="393"/>
        <v>0</v>
      </c>
      <c r="G737" s="46">
        <f t="shared" si="394"/>
        <v>0</v>
      </c>
      <c r="H737" s="53" t="e">
        <f t="shared" si="388"/>
        <v>#DIV/0!</v>
      </c>
      <c r="I737" s="54" t="e">
        <f t="shared" si="389"/>
        <v>#DIV/0!</v>
      </c>
      <c r="J737" s="65"/>
      <c r="K737" s="78">
        <f t="shared" si="395"/>
        <v>0</v>
      </c>
      <c r="L737" s="306"/>
      <c r="M737" s="79">
        <f t="shared" si="396"/>
        <v>0</v>
      </c>
      <c r="N737" s="65"/>
      <c r="O737" s="78">
        <f t="shared" si="397"/>
        <v>0</v>
      </c>
      <c r="P737" s="45"/>
      <c r="Q737" s="79">
        <f t="shared" si="398"/>
        <v>0</v>
      </c>
      <c r="R737" s="65"/>
      <c r="S737" s="78">
        <f t="shared" si="399"/>
        <v>0</v>
      </c>
      <c r="T737" s="45"/>
      <c r="U737" s="79">
        <f t="shared" si="400"/>
        <v>0</v>
      </c>
      <c r="V737" s="65"/>
      <c r="W737" s="78">
        <f t="shared" si="401"/>
        <v>0</v>
      </c>
      <c r="X737" s="45"/>
      <c r="Y737" s="79">
        <f t="shared" si="402"/>
        <v>0</v>
      </c>
      <c r="Z737" s="65"/>
      <c r="AA737" s="78">
        <f t="shared" si="403"/>
        <v>0</v>
      </c>
      <c r="AB737" s="45"/>
      <c r="AC737" s="79">
        <f t="shared" si="404"/>
        <v>0</v>
      </c>
      <c r="AD737" s="65"/>
      <c r="AE737" s="78">
        <f t="shared" si="405"/>
        <v>0</v>
      </c>
      <c r="AF737" s="45"/>
      <c r="AG737" s="79">
        <f t="shared" si="406"/>
        <v>0</v>
      </c>
    </row>
    <row r="738" spans="1:33" ht="16.5" customHeight="1" outlineLevel="1">
      <c r="A738" s="12">
        <v>2501040</v>
      </c>
      <c r="B738" s="27" t="s">
        <v>119</v>
      </c>
      <c r="C738" s="14">
        <v>24115280</v>
      </c>
      <c r="D738" s="45"/>
      <c r="E738" s="46">
        <f t="shared" si="392"/>
        <v>0</v>
      </c>
      <c r="F738" s="46">
        <f t="shared" si="393"/>
        <v>0</v>
      </c>
      <c r="G738" s="46">
        <f t="shared" si="394"/>
        <v>0</v>
      </c>
      <c r="H738" s="53" t="e">
        <f t="shared" si="388"/>
        <v>#DIV/0!</v>
      </c>
      <c r="I738" s="54" t="e">
        <f t="shared" si="389"/>
        <v>#DIV/0!</v>
      </c>
      <c r="J738" s="65"/>
      <c r="K738" s="78">
        <f t="shared" si="395"/>
        <v>0</v>
      </c>
      <c r="L738" s="306"/>
      <c r="M738" s="79">
        <f t="shared" si="396"/>
        <v>0</v>
      </c>
      <c r="N738" s="65"/>
      <c r="O738" s="78">
        <f t="shared" si="397"/>
        <v>0</v>
      </c>
      <c r="P738" s="45"/>
      <c r="Q738" s="79">
        <f t="shared" si="398"/>
        <v>0</v>
      </c>
      <c r="R738" s="65"/>
      <c r="S738" s="78">
        <f t="shared" si="399"/>
        <v>0</v>
      </c>
      <c r="T738" s="45"/>
      <c r="U738" s="79">
        <f t="shared" si="400"/>
        <v>0</v>
      </c>
      <c r="V738" s="65"/>
      <c r="W738" s="78">
        <f t="shared" si="401"/>
        <v>0</v>
      </c>
      <c r="X738" s="45"/>
      <c r="Y738" s="79">
        <f t="shared" si="402"/>
        <v>0</v>
      </c>
      <c r="Z738" s="65"/>
      <c r="AA738" s="78">
        <f t="shared" si="403"/>
        <v>0</v>
      </c>
      <c r="AB738" s="45"/>
      <c r="AC738" s="79">
        <f t="shared" si="404"/>
        <v>0</v>
      </c>
      <c r="AD738" s="65"/>
      <c r="AE738" s="78">
        <f t="shared" si="405"/>
        <v>0</v>
      </c>
      <c r="AF738" s="45"/>
      <c r="AG738" s="79">
        <f t="shared" si="406"/>
        <v>0</v>
      </c>
    </row>
    <row r="739" spans="1:33" ht="16.5" customHeight="1" outlineLevel="1">
      <c r="A739" s="12">
        <v>2501041</v>
      </c>
      <c r="B739" s="27" t="s">
        <v>120</v>
      </c>
      <c r="C739" s="14">
        <v>48773630</v>
      </c>
      <c r="D739" s="45"/>
      <c r="E739" s="46">
        <f t="shared" si="392"/>
        <v>0</v>
      </c>
      <c r="F739" s="46">
        <f t="shared" si="393"/>
        <v>0</v>
      </c>
      <c r="G739" s="46">
        <f t="shared" si="394"/>
        <v>0</v>
      </c>
      <c r="H739" s="53" t="e">
        <f t="shared" si="388"/>
        <v>#DIV/0!</v>
      </c>
      <c r="I739" s="54" t="e">
        <f t="shared" si="389"/>
        <v>#DIV/0!</v>
      </c>
      <c r="J739" s="65"/>
      <c r="K739" s="78">
        <f t="shared" si="395"/>
        <v>0</v>
      </c>
      <c r="L739" s="306"/>
      <c r="M739" s="79">
        <f t="shared" si="396"/>
        <v>0</v>
      </c>
      <c r="N739" s="65"/>
      <c r="O739" s="78">
        <f t="shared" si="397"/>
        <v>0</v>
      </c>
      <c r="P739" s="45"/>
      <c r="Q739" s="79">
        <f t="shared" si="398"/>
        <v>0</v>
      </c>
      <c r="R739" s="65"/>
      <c r="S739" s="78">
        <f t="shared" si="399"/>
        <v>0</v>
      </c>
      <c r="T739" s="45"/>
      <c r="U739" s="79">
        <f t="shared" si="400"/>
        <v>0</v>
      </c>
      <c r="V739" s="65"/>
      <c r="W739" s="78">
        <f t="shared" si="401"/>
        <v>0</v>
      </c>
      <c r="X739" s="45"/>
      <c r="Y739" s="79">
        <f t="shared" si="402"/>
        <v>0</v>
      </c>
      <c r="Z739" s="65"/>
      <c r="AA739" s="78">
        <f t="shared" si="403"/>
        <v>0</v>
      </c>
      <c r="AB739" s="45"/>
      <c r="AC739" s="79">
        <f t="shared" si="404"/>
        <v>0</v>
      </c>
      <c r="AD739" s="65"/>
      <c r="AE739" s="78">
        <f t="shared" si="405"/>
        <v>0</v>
      </c>
      <c r="AF739" s="45"/>
      <c r="AG739" s="79">
        <f t="shared" si="406"/>
        <v>0</v>
      </c>
    </row>
    <row r="740" spans="1:33" ht="16.5" customHeight="1" outlineLevel="1">
      <c r="A740" s="12">
        <v>3002203</v>
      </c>
      <c r="B740" s="27" t="s">
        <v>604</v>
      </c>
      <c r="C740" s="14">
        <v>5261480</v>
      </c>
      <c r="D740" s="45"/>
      <c r="E740" s="46">
        <f t="shared" si="392"/>
        <v>0</v>
      </c>
      <c r="F740" s="46">
        <f t="shared" si="393"/>
        <v>0</v>
      </c>
      <c r="G740" s="46">
        <f t="shared" si="394"/>
        <v>0</v>
      </c>
      <c r="H740" s="53" t="e">
        <f t="shared" si="388"/>
        <v>#DIV/0!</v>
      </c>
      <c r="I740" s="54" t="e">
        <f t="shared" si="389"/>
        <v>#DIV/0!</v>
      </c>
      <c r="J740" s="65"/>
      <c r="K740" s="78">
        <f t="shared" si="395"/>
        <v>0</v>
      </c>
      <c r="L740" s="306"/>
      <c r="M740" s="79">
        <f t="shared" si="396"/>
        <v>0</v>
      </c>
      <c r="N740" s="65"/>
      <c r="O740" s="78">
        <f t="shared" si="397"/>
        <v>0</v>
      </c>
      <c r="P740" s="45"/>
      <c r="Q740" s="79">
        <f t="shared" si="398"/>
        <v>0</v>
      </c>
      <c r="R740" s="65"/>
      <c r="S740" s="78">
        <f t="shared" si="399"/>
        <v>0</v>
      </c>
      <c r="T740" s="45"/>
      <c r="U740" s="79">
        <f t="shared" si="400"/>
        <v>0</v>
      </c>
      <c r="V740" s="65"/>
      <c r="W740" s="78">
        <f t="shared" si="401"/>
        <v>0</v>
      </c>
      <c r="X740" s="45"/>
      <c r="Y740" s="79">
        <f t="shared" si="402"/>
        <v>0</v>
      </c>
      <c r="Z740" s="65"/>
      <c r="AA740" s="78">
        <f t="shared" si="403"/>
        <v>0</v>
      </c>
      <c r="AB740" s="45"/>
      <c r="AC740" s="79">
        <f t="shared" si="404"/>
        <v>0</v>
      </c>
      <c r="AD740" s="65"/>
      <c r="AE740" s="78">
        <f t="shared" si="405"/>
        <v>0</v>
      </c>
      <c r="AF740" s="45"/>
      <c r="AG740" s="79">
        <f t="shared" si="406"/>
        <v>0</v>
      </c>
    </row>
    <row r="741" spans="1:33" ht="16.5" customHeight="1" outlineLevel="1">
      <c r="A741" s="12">
        <v>3002201</v>
      </c>
      <c r="B741" s="27" t="s">
        <v>605</v>
      </c>
      <c r="C741" s="14">
        <v>4573880</v>
      </c>
      <c r="D741" s="45"/>
      <c r="E741" s="46">
        <f t="shared" si="392"/>
        <v>0</v>
      </c>
      <c r="F741" s="46">
        <f t="shared" si="393"/>
        <v>0</v>
      </c>
      <c r="G741" s="46">
        <f t="shared" si="394"/>
        <v>0</v>
      </c>
      <c r="H741" s="53" t="e">
        <f t="shared" si="388"/>
        <v>#DIV/0!</v>
      </c>
      <c r="I741" s="54" t="e">
        <f t="shared" si="389"/>
        <v>#DIV/0!</v>
      </c>
      <c r="J741" s="65"/>
      <c r="K741" s="78">
        <f t="shared" si="395"/>
        <v>0</v>
      </c>
      <c r="L741" s="306"/>
      <c r="M741" s="79">
        <f t="shared" si="396"/>
        <v>0</v>
      </c>
      <c r="N741" s="65"/>
      <c r="O741" s="78">
        <f t="shared" si="397"/>
        <v>0</v>
      </c>
      <c r="P741" s="45"/>
      <c r="Q741" s="79">
        <f t="shared" si="398"/>
        <v>0</v>
      </c>
      <c r="R741" s="65"/>
      <c r="S741" s="78">
        <f t="shared" si="399"/>
        <v>0</v>
      </c>
      <c r="T741" s="45"/>
      <c r="U741" s="79">
        <f t="shared" si="400"/>
        <v>0</v>
      </c>
      <c r="V741" s="65"/>
      <c r="W741" s="78">
        <f t="shared" si="401"/>
        <v>0</v>
      </c>
      <c r="X741" s="45"/>
      <c r="Y741" s="79">
        <f t="shared" si="402"/>
        <v>0</v>
      </c>
      <c r="Z741" s="65"/>
      <c r="AA741" s="78">
        <f t="shared" si="403"/>
        <v>0</v>
      </c>
      <c r="AB741" s="45"/>
      <c r="AC741" s="79">
        <f t="shared" si="404"/>
        <v>0</v>
      </c>
      <c r="AD741" s="65"/>
      <c r="AE741" s="78">
        <f t="shared" si="405"/>
        <v>0</v>
      </c>
      <c r="AF741" s="45"/>
      <c r="AG741" s="79">
        <f t="shared" si="406"/>
        <v>0</v>
      </c>
    </row>
    <row r="742" spans="1:33" ht="16.5" customHeight="1" outlineLevel="1">
      <c r="A742" s="12">
        <v>3002202</v>
      </c>
      <c r="B742" s="27" t="s">
        <v>606</v>
      </c>
      <c r="C742" s="14">
        <v>4049920</v>
      </c>
      <c r="D742" s="45"/>
      <c r="E742" s="46">
        <f t="shared" si="392"/>
        <v>0</v>
      </c>
      <c r="F742" s="46">
        <f t="shared" si="393"/>
        <v>0</v>
      </c>
      <c r="G742" s="46">
        <f t="shared" si="394"/>
        <v>0</v>
      </c>
      <c r="H742" s="53" t="e">
        <f t="shared" si="388"/>
        <v>#DIV/0!</v>
      </c>
      <c r="I742" s="54" t="e">
        <f t="shared" si="389"/>
        <v>#DIV/0!</v>
      </c>
      <c r="J742" s="65"/>
      <c r="K742" s="78">
        <f t="shared" si="395"/>
        <v>0</v>
      </c>
      <c r="L742" s="306"/>
      <c r="M742" s="79">
        <f t="shared" si="396"/>
        <v>0</v>
      </c>
      <c r="N742" s="65"/>
      <c r="O742" s="78">
        <f t="shared" si="397"/>
        <v>0</v>
      </c>
      <c r="P742" s="45"/>
      <c r="Q742" s="79">
        <f t="shared" si="398"/>
        <v>0</v>
      </c>
      <c r="R742" s="65"/>
      <c r="S742" s="78">
        <f t="shared" si="399"/>
        <v>0</v>
      </c>
      <c r="T742" s="45"/>
      <c r="U742" s="79">
        <f t="shared" si="400"/>
        <v>0</v>
      </c>
      <c r="V742" s="65"/>
      <c r="W742" s="78">
        <f t="shared" si="401"/>
        <v>0</v>
      </c>
      <c r="X742" s="45"/>
      <c r="Y742" s="79">
        <f t="shared" si="402"/>
        <v>0</v>
      </c>
      <c r="Z742" s="65"/>
      <c r="AA742" s="78">
        <f t="shared" si="403"/>
        <v>0</v>
      </c>
      <c r="AB742" s="45"/>
      <c r="AC742" s="79">
        <f t="shared" si="404"/>
        <v>0</v>
      </c>
      <c r="AD742" s="65"/>
      <c r="AE742" s="78">
        <f t="shared" si="405"/>
        <v>0</v>
      </c>
      <c r="AF742" s="45"/>
      <c r="AG742" s="79">
        <f t="shared" si="406"/>
        <v>0</v>
      </c>
    </row>
    <row r="743" spans="1:33" ht="16.5" customHeight="1" outlineLevel="1">
      <c r="A743" s="12" t="s">
        <v>874</v>
      </c>
      <c r="B743" s="27" t="s">
        <v>527</v>
      </c>
      <c r="C743" s="14">
        <v>471020</v>
      </c>
      <c r="D743" s="45"/>
      <c r="E743" s="46">
        <f t="shared" si="392"/>
        <v>0</v>
      </c>
      <c r="F743" s="46">
        <f t="shared" si="393"/>
        <v>0</v>
      </c>
      <c r="G743" s="46">
        <f t="shared" si="394"/>
        <v>0</v>
      </c>
      <c r="H743" s="53" t="e">
        <f t="shared" si="388"/>
        <v>#DIV/0!</v>
      </c>
      <c r="I743" s="54" t="e">
        <f t="shared" si="389"/>
        <v>#DIV/0!</v>
      </c>
      <c r="J743" s="65"/>
      <c r="K743" s="78">
        <f t="shared" si="395"/>
        <v>0</v>
      </c>
      <c r="L743" s="306"/>
      <c r="M743" s="79">
        <f t="shared" si="396"/>
        <v>0</v>
      </c>
      <c r="N743" s="65"/>
      <c r="O743" s="78">
        <f t="shared" si="397"/>
        <v>0</v>
      </c>
      <c r="P743" s="45"/>
      <c r="Q743" s="79">
        <f t="shared" si="398"/>
        <v>0</v>
      </c>
      <c r="R743" s="65"/>
      <c r="S743" s="78">
        <f t="shared" si="399"/>
        <v>0</v>
      </c>
      <c r="T743" s="45"/>
      <c r="U743" s="79">
        <f t="shared" si="400"/>
        <v>0</v>
      </c>
      <c r="V743" s="65"/>
      <c r="W743" s="78">
        <f t="shared" si="401"/>
        <v>0</v>
      </c>
      <c r="X743" s="45"/>
      <c r="Y743" s="79">
        <f t="shared" si="402"/>
        <v>0</v>
      </c>
      <c r="Z743" s="65"/>
      <c r="AA743" s="78">
        <f t="shared" si="403"/>
        <v>0</v>
      </c>
      <c r="AB743" s="45"/>
      <c r="AC743" s="79">
        <f t="shared" si="404"/>
        <v>0</v>
      </c>
      <c r="AD743" s="65"/>
      <c r="AE743" s="78">
        <f t="shared" si="405"/>
        <v>0</v>
      </c>
      <c r="AF743" s="45"/>
      <c r="AG743" s="79">
        <f t="shared" si="406"/>
        <v>0</v>
      </c>
    </row>
    <row r="744" spans="1:33" ht="16.5" customHeight="1" outlineLevel="1">
      <c r="A744" s="12" t="s">
        <v>875</v>
      </c>
      <c r="B744" s="24" t="s">
        <v>143</v>
      </c>
      <c r="C744" s="14">
        <v>372900</v>
      </c>
      <c r="D744" s="45"/>
      <c r="E744" s="46">
        <f t="shared" si="392"/>
        <v>0</v>
      </c>
      <c r="F744" s="46">
        <f t="shared" si="393"/>
        <v>0</v>
      </c>
      <c r="G744" s="46">
        <f t="shared" si="394"/>
        <v>0</v>
      </c>
      <c r="H744" s="53" t="e">
        <f t="shared" si="388"/>
        <v>#DIV/0!</v>
      </c>
      <c r="I744" s="54" t="e">
        <f t="shared" si="389"/>
        <v>#DIV/0!</v>
      </c>
      <c r="J744" s="65"/>
      <c r="K744" s="78">
        <f t="shared" si="395"/>
        <v>0</v>
      </c>
      <c r="L744" s="306"/>
      <c r="M744" s="79">
        <f t="shared" si="396"/>
        <v>0</v>
      </c>
      <c r="N744" s="65"/>
      <c r="O744" s="78">
        <f t="shared" si="397"/>
        <v>0</v>
      </c>
      <c r="P744" s="45"/>
      <c r="Q744" s="79">
        <f t="shared" si="398"/>
        <v>0</v>
      </c>
      <c r="R744" s="65"/>
      <c r="S744" s="78">
        <f t="shared" si="399"/>
        <v>0</v>
      </c>
      <c r="T744" s="45"/>
      <c r="U744" s="79">
        <f t="shared" si="400"/>
        <v>0</v>
      </c>
      <c r="V744" s="65"/>
      <c r="W744" s="78">
        <f t="shared" si="401"/>
        <v>0</v>
      </c>
      <c r="X744" s="45"/>
      <c r="Y744" s="79">
        <f t="shared" si="402"/>
        <v>0</v>
      </c>
      <c r="Z744" s="65"/>
      <c r="AA744" s="78">
        <f t="shared" si="403"/>
        <v>0</v>
      </c>
      <c r="AB744" s="45"/>
      <c r="AC744" s="79">
        <f t="shared" si="404"/>
        <v>0</v>
      </c>
      <c r="AD744" s="65"/>
      <c r="AE744" s="78">
        <f t="shared" si="405"/>
        <v>0</v>
      </c>
      <c r="AF744" s="45"/>
      <c r="AG744" s="79">
        <f t="shared" si="406"/>
        <v>0</v>
      </c>
    </row>
    <row r="745" spans="1:33" ht="16.5" customHeight="1" outlineLevel="1">
      <c r="A745" s="12" t="s">
        <v>877</v>
      </c>
      <c r="B745" s="27" t="s">
        <v>528</v>
      </c>
      <c r="C745" s="14">
        <v>689810</v>
      </c>
      <c r="D745" s="45"/>
      <c r="E745" s="46">
        <f t="shared" si="392"/>
        <v>0</v>
      </c>
      <c r="F745" s="46">
        <f t="shared" si="393"/>
        <v>0</v>
      </c>
      <c r="G745" s="46">
        <f t="shared" si="394"/>
        <v>0</v>
      </c>
      <c r="H745" s="53" t="e">
        <f t="shared" si="388"/>
        <v>#DIV/0!</v>
      </c>
      <c r="I745" s="54" t="e">
        <f t="shared" si="389"/>
        <v>#DIV/0!</v>
      </c>
      <c r="J745" s="65"/>
      <c r="K745" s="78">
        <f t="shared" si="395"/>
        <v>0</v>
      </c>
      <c r="L745" s="306"/>
      <c r="M745" s="79">
        <f t="shared" si="396"/>
        <v>0</v>
      </c>
      <c r="N745" s="65"/>
      <c r="O745" s="78">
        <f t="shared" si="397"/>
        <v>0</v>
      </c>
      <c r="P745" s="45"/>
      <c r="Q745" s="79">
        <f t="shared" si="398"/>
        <v>0</v>
      </c>
      <c r="R745" s="65"/>
      <c r="S745" s="78">
        <f t="shared" si="399"/>
        <v>0</v>
      </c>
      <c r="T745" s="45"/>
      <c r="U745" s="79">
        <f t="shared" si="400"/>
        <v>0</v>
      </c>
      <c r="V745" s="65"/>
      <c r="W745" s="78">
        <f t="shared" si="401"/>
        <v>0</v>
      </c>
      <c r="X745" s="45"/>
      <c r="Y745" s="79">
        <f t="shared" si="402"/>
        <v>0</v>
      </c>
      <c r="Z745" s="65"/>
      <c r="AA745" s="78">
        <f t="shared" si="403"/>
        <v>0</v>
      </c>
      <c r="AB745" s="45"/>
      <c r="AC745" s="79">
        <f t="shared" si="404"/>
        <v>0</v>
      </c>
      <c r="AD745" s="65"/>
      <c r="AE745" s="78">
        <f t="shared" si="405"/>
        <v>0</v>
      </c>
      <c r="AF745" s="45"/>
      <c r="AG745" s="79">
        <f t="shared" si="406"/>
        <v>0</v>
      </c>
    </row>
    <row r="746" spans="1:33" ht="16.5" customHeight="1" outlineLevel="1">
      <c r="A746" s="12"/>
      <c r="B746" s="27" t="s">
        <v>607</v>
      </c>
      <c r="C746" s="14">
        <v>141420</v>
      </c>
      <c r="D746" s="45"/>
      <c r="E746" s="46">
        <f t="shared" si="392"/>
        <v>0</v>
      </c>
      <c r="F746" s="46">
        <f t="shared" si="393"/>
        <v>0</v>
      </c>
      <c r="G746" s="46">
        <f t="shared" si="394"/>
        <v>0</v>
      </c>
      <c r="H746" s="53" t="e">
        <f t="shared" si="388"/>
        <v>#DIV/0!</v>
      </c>
      <c r="I746" s="54" t="e">
        <f t="shared" si="389"/>
        <v>#DIV/0!</v>
      </c>
      <c r="J746" s="65"/>
      <c r="K746" s="78">
        <f t="shared" si="395"/>
        <v>0</v>
      </c>
      <c r="L746" s="306"/>
      <c r="M746" s="79">
        <f t="shared" si="396"/>
        <v>0</v>
      </c>
      <c r="N746" s="65"/>
      <c r="O746" s="78">
        <f t="shared" si="397"/>
        <v>0</v>
      </c>
      <c r="P746" s="45"/>
      <c r="Q746" s="79">
        <f t="shared" si="398"/>
        <v>0</v>
      </c>
      <c r="R746" s="65"/>
      <c r="S746" s="78">
        <f t="shared" si="399"/>
        <v>0</v>
      </c>
      <c r="T746" s="45"/>
      <c r="U746" s="79">
        <f t="shared" si="400"/>
        <v>0</v>
      </c>
      <c r="V746" s="65"/>
      <c r="W746" s="78">
        <f t="shared" si="401"/>
        <v>0</v>
      </c>
      <c r="X746" s="45"/>
      <c r="Y746" s="79">
        <f t="shared" si="402"/>
        <v>0</v>
      </c>
      <c r="Z746" s="65"/>
      <c r="AA746" s="78">
        <f t="shared" si="403"/>
        <v>0</v>
      </c>
      <c r="AB746" s="45"/>
      <c r="AC746" s="79">
        <f t="shared" si="404"/>
        <v>0</v>
      </c>
      <c r="AD746" s="65"/>
      <c r="AE746" s="78">
        <f t="shared" si="405"/>
        <v>0</v>
      </c>
      <c r="AF746" s="45"/>
      <c r="AG746" s="79">
        <f t="shared" si="406"/>
        <v>0</v>
      </c>
    </row>
    <row r="747" spans="1:33" ht="16.5" customHeight="1" outlineLevel="1">
      <c r="A747" s="12">
        <v>3110004</v>
      </c>
      <c r="B747" s="27" t="s">
        <v>608</v>
      </c>
      <c r="C747" s="14">
        <v>65630</v>
      </c>
      <c r="D747" s="45"/>
      <c r="E747" s="46">
        <f t="shared" si="392"/>
        <v>0</v>
      </c>
      <c r="F747" s="46">
        <f t="shared" si="393"/>
        <v>0</v>
      </c>
      <c r="G747" s="46">
        <f t="shared" si="394"/>
        <v>0</v>
      </c>
      <c r="H747" s="53" t="e">
        <f t="shared" si="388"/>
        <v>#DIV/0!</v>
      </c>
      <c r="I747" s="54" t="e">
        <f t="shared" si="389"/>
        <v>#DIV/0!</v>
      </c>
      <c r="J747" s="65"/>
      <c r="K747" s="78">
        <f t="shared" si="395"/>
        <v>0</v>
      </c>
      <c r="L747" s="306"/>
      <c r="M747" s="79">
        <f t="shared" si="396"/>
        <v>0</v>
      </c>
      <c r="N747" s="65"/>
      <c r="O747" s="78">
        <f t="shared" si="397"/>
        <v>0</v>
      </c>
      <c r="P747" s="45"/>
      <c r="Q747" s="79">
        <f t="shared" si="398"/>
        <v>0</v>
      </c>
      <c r="R747" s="65"/>
      <c r="S747" s="78">
        <f t="shared" si="399"/>
        <v>0</v>
      </c>
      <c r="T747" s="45"/>
      <c r="U747" s="79">
        <f t="shared" si="400"/>
        <v>0</v>
      </c>
      <c r="V747" s="65"/>
      <c r="W747" s="78">
        <f t="shared" si="401"/>
        <v>0</v>
      </c>
      <c r="X747" s="45"/>
      <c r="Y747" s="79">
        <f t="shared" si="402"/>
        <v>0</v>
      </c>
      <c r="Z747" s="65"/>
      <c r="AA747" s="78">
        <f t="shared" si="403"/>
        <v>0</v>
      </c>
      <c r="AB747" s="45"/>
      <c r="AC747" s="79">
        <f t="shared" si="404"/>
        <v>0</v>
      </c>
      <c r="AD747" s="65"/>
      <c r="AE747" s="78">
        <f t="shared" si="405"/>
        <v>0</v>
      </c>
      <c r="AF747" s="45"/>
      <c r="AG747" s="79">
        <f t="shared" si="406"/>
        <v>0</v>
      </c>
    </row>
    <row r="748" spans="1:33" ht="16.5" customHeight="1" outlineLevel="1">
      <c r="A748" s="12"/>
      <c r="B748" s="27"/>
      <c r="C748" s="14"/>
      <c r="D748" s="45"/>
      <c r="E748" s="46"/>
      <c r="F748" s="46"/>
      <c r="G748" s="46"/>
      <c r="H748" s="53"/>
      <c r="I748" s="54"/>
      <c r="J748" s="65"/>
      <c r="K748" s="78"/>
      <c r="L748" s="306"/>
      <c r="M748" s="79"/>
      <c r="N748" s="65"/>
      <c r="O748" s="78"/>
      <c r="P748" s="45"/>
      <c r="Q748" s="79"/>
      <c r="R748" s="65"/>
      <c r="S748" s="78"/>
      <c r="T748" s="45"/>
      <c r="U748" s="79"/>
      <c r="V748" s="65"/>
      <c r="W748" s="78"/>
      <c r="X748" s="45"/>
      <c r="Y748" s="79"/>
      <c r="Z748" s="65"/>
      <c r="AA748" s="78"/>
      <c r="AB748" s="45"/>
      <c r="AC748" s="79"/>
      <c r="AD748" s="65"/>
      <c r="AE748" s="78"/>
      <c r="AF748" s="45"/>
      <c r="AG748" s="79"/>
    </row>
    <row r="749" spans="1:33" ht="16.5" customHeight="1">
      <c r="A749" s="58"/>
      <c r="B749" s="83" t="s">
        <v>609</v>
      </c>
      <c r="C749" s="99"/>
      <c r="D749" s="60"/>
      <c r="E749" s="61">
        <f t="shared" ref="E749:G749" si="413">SUM(E750:E753)</f>
        <v>0</v>
      </c>
      <c r="F749" s="61">
        <f t="shared" si="413"/>
        <v>0</v>
      </c>
      <c r="G749" s="61">
        <f t="shared" si="413"/>
        <v>0</v>
      </c>
      <c r="H749" s="62" t="e">
        <f t="shared" si="388"/>
        <v>#DIV/0!</v>
      </c>
      <c r="I749" s="63" t="e">
        <f t="shared" si="389"/>
        <v>#DIV/0!</v>
      </c>
      <c r="J749" s="84">
        <f t="shared" ref="J749" si="414">SUM(J750:J753)</f>
        <v>0</v>
      </c>
      <c r="K749" s="85">
        <f t="shared" ref="K749:AG749" si="415">SUM(K750:K753)</f>
        <v>0</v>
      </c>
      <c r="L749" s="306">
        <f t="shared" si="415"/>
        <v>0</v>
      </c>
      <c r="M749" s="86">
        <f t="shared" si="415"/>
        <v>0</v>
      </c>
      <c r="N749" s="84">
        <f t="shared" si="415"/>
        <v>0</v>
      </c>
      <c r="O749" s="85">
        <f t="shared" si="415"/>
        <v>0</v>
      </c>
      <c r="P749" s="60">
        <f t="shared" si="415"/>
        <v>0</v>
      </c>
      <c r="Q749" s="86">
        <f t="shared" si="415"/>
        <v>0</v>
      </c>
      <c r="R749" s="84">
        <f t="shared" si="415"/>
        <v>0</v>
      </c>
      <c r="S749" s="85">
        <f t="shared" si="415"/>
        <v>0</v>
      </c>
      <c r="T749" s="60">
        <f t="shared" si="415"/>
        <v>0</v>
      </c>
      <c r="U749" s="86">
        <f t="shared" si="415"/>
        <v>0</v>
      </c>
      <c r="V749" s="84">
        <f t="shared" si="415"/>
        <v>0</v>
      </c>
      <c r="W749" s="85">
        <f t="shared" si="415"/>
        <v>0</v>
      </c>
      <c r="X749" s="60">
        <f t="shared" si="415"/>
        <v>0</v>
      </c>
      <c r="Y749" s="86">
        <f t="shared" si="415"/>
        <v>0</v>
      </c>
      <c r="Z749" s="84">
        <f t="shared" si="415"/>
        <v>0</v>
      </c>
      <c r="AA749" s="85">
        <f t="shared" si="415"/>
        <v>0</v>
      </c>
      <c r="AB749" s="60">
        <f t="shared" si="415"/>
        <v>0</v>
      </c>
      <c r="AC749" s="86">
        <f t="shared" si="415"/>
        <v>0</v>
      </c>
      <c r="AD749" s="84">
        <f t="shared" si="415"/>
        <v>0</v>
      </c>
      <c r="AE749" s="85">
        <f t="shared" si="415"/>
        <v>0</v>
      </c>
      <c r="AF749" s="60">
        <f t="shared" si="415"/>
        <v>0</v>
      </c>
      <c r="AG749" s="86">
        <f t="shared" si="415"/>
        <v>0</v>
      </c>
    </row>
    <row r="750" spans="1:33" ht="16.5" customHeight="1">
      <c r="A750" s="12">
        <v>3103100</v>
      </c>
      <c r="B750" s="27" t="s">
        <v>610</v>
      </c>
      <c r="C750" s="14">
        <v>110190</v>
      </c>
      <c r="D750" s="45"/>
      <c r="E750" s="46">
        <f t="shared" si="392"/>
        <v>0</v>
      </c>
      <c r="F750" s="46">
        <f t="shared" si="393"/>
        <v>0</v>
      </c>
      <c r="G750" s="46">
        <f t="shared" si="394"/>
        <v>0</v>
      </c>
      <c r="H750" s="53" t="e">
        <f t="shared" si="388"/>
        <v>#DIV/0!</v>
      </c>
      <c r="I750" s="54" t="e">
        <f t="shared" si="389"/>
        <v>#DIV/0!</v>
      </c>
      <c r="J750" s="65"/>
      <c r="K750" s="78">
        <f t="shared" si="395"/>
        <v>0</v>
      </c>
      <c r="L750" s="306"/>
      <c r="M750" s="79">
        <f t="shared" si="396"/>
        <v>0</v>
      </c>
      <c r="N750" s="65"/>
      <c r="O750" s="78">
        <f t="shared" si="397"/>
        <v>0</v>
      </c>
      <c r="P750" s="45"/>
      <c r="Q750" s="79">
        <f t="shared" si="398"/>
        <v>0</v>
      </c>
      <c r="R750" s="65"/>
      <c r="S750" s="78">
        <f t="shared" si="399"/>
        <v>0</v>
      </c>
      <c r="T750" s="45"/>
      <c r="U750" s="79">
        <f t="shared" si="400"/>
        <v>0</v>
      </c>
      <c r="V750" s="65"/>
      <c r="W750" s="78">
        <f t="shared" si="401"/>
        <v>0</v>
      </c>
      <c r="X750" s="45"/>
      <c r="Y750" s="79">
        <f t="shared" si="402"/>
        <v>0</v>
      </c>
      <c r="Z750" s="65"/>
      <c r="AA750" s="78">
        <f t="shared" si="403"/>
        <v>0</v>
      </c>
      <c r="AB750" s="45"/>
      <c r="AC750" s="79">
        <f t="shared" si="404"/>
        <v>0</v>
      </c>
      <c r="AD750" s="65"/>
      <c r="AE750" s="78">
        <f t="shared" si="405"/>
        <v>0</v>
      </c>
      <c r="AF750" s="45"/>
      <c r="AG750" s="79">
        <f t="shared" si="406"/>
        <v>0</v>
      </c>
    </row>
    <row r="751" spans="1:33" ht="16.5" customHeight="1">
      <c r="A751" s="12">
        <v>3103101</v>
      </c>
      <c r="B751" s="27" t="s">
        <v>611</v>
      </c>
      <c r="C751" s="14">
        <v>51380</v>
      </c>
      <c r="D751" s="45"/>
      <c r="E751" s="46">
        <f t="shared" si="392"/>
        <v>0</v>
      </c>
      <c r="F751" s="46">
        <f t="shared" si="393"/>
        <v>0</v>
      </c>
      <c r="G751" s="46">
        <f t="shared" si="394"/>
        <v>0</v>
      </c>
      <c r="H751" s="53" t="e">
        <f t="shared" si="388"/>
        <v>#DIV/0!</v>
      </c>
      <c r="I751" s="54" t="e">
        <f t="shared" si="389"/>
        <v>#DIV/0!</v>
      </c>
      <c r="J751" s="65"/>
      <c r="K751" s="78">
        <f t="shared" si="395"/>
        <v>0</v>
      </c>
      <c r="L751" s="306"/>
      <c r="M751" s="79">
        <f t="shared" si="396"/>
        <v>0</v>
      </c>
      <c r="N751" s="65"/>
      <c r="O751" s="78">
        <f t="shared" si="397"/>
        <v>0</v>
      </c>
      <c r="P751" s="45"/>
      <c r="Q751" s="79">
        <f t="shared" si="398"/>
        <v>0</v>
      </c>
      <c r="R751" s="65"/>
      <c r="S751" s="78">
        <f t="shared" si="399"/>
        <v>0</v>
      </c>
      <c r="T751" s="45"/>
      <c r="U751" s="79">
        <f t="shared" si="400"/>
        <v>0</v>
      </c>
      <c r="V751" s="65"/>
      <c r="W751" s="78">
        <f t="shared" si="401"/>
        <v>0</v>
      </c>
      <c r="X751" s="45"/>
      <c r="Y751" s="79">
        <f t="shared" si="402"/>
        <v>0</v>
      </c>
      <c r="Z751" s="65"/>
      <c r="AA751" s="78">
        <f t="shared" si="403"/>
        <v>0</v>
      </c>
      <c r="AB751" s="45"/>
      <c r="AC751" s="79">
        <f t="shared" si="404"/>
        <v>0</v>
      </c>
      <c r="AD751" s="65"/>
      <c r="AE751" s="78">
        <f t="shared" si="405"/>
        <v>0</v>
      </c>
      <c r="AF751" s="45"/>
      <c r="AG751" s="79">
        <f t="shared" si="406"/>
        <v>0</v>
      </c>
    </row>
    <row r="752" spans="1:33" ht="16.5" customHeight="1">
      <c r="A752" s="12">
        <v>3103001</v>
      </c>
      <c r="B752" s="27" t="s">
        <v>612</v>
      </c>
      <c r="C752" s="14">
        <v>87250</v>
      </c>
      <c r="D752" s="45"/>
      <c r="E752" s="46">
        <f t="shared" si="392"/>
        <v>0</v>
      </c>
      <c r="F752" s="46">
        <f t="shared" si="393"/>
        <v>0</v>
      </c>
      <c r="G752" s="46">
        <f t="shared" si="394"/>
        <v>0</v>
      </c>
      <c r="H752" s="53" t="e">
        <f t="shared" si="388"/>
        <v>#DIV/0!</v>
      </c>
      <c r="I752" s="54" t="e">
        <f t="shared" si="389"/>
        <v>#DIV/0!</v>
      </c>
      <c r="J752" s="65"/>
      <c r="K752" s="78">
        <f t="shared" si="395"/>
        <v>0</v>
      </c>
      <c r="L752" s="306"/>
      <c r="M752" s="79">
        <f t="shared" si="396"/>
        <v>0</v>
      </c>
      <c r="N752" s="65"/>
      <c r="O752" s="78">
        <f t="shared" si="397"/>
        <v>0</v>
      </c>
      <c r="P752" s="45"/>
      <c r="Q752" s="79">
        <f t="shared" si="398"/>
        <v>0</v>
      </c>
      <c r="R752" s="65"/>
      <c r="S752" s="78">
        <f t="shared" si="399"/>
        <v>0</v>
      </c>
      <c r="T752" s="45"/>
      <c r="U752" s="79">
        <f t="shared" si="400"/>
        <v>0</v>
      </c>
      <c r="V752" s="65"/>
      <c r="W752" s="78">
        <f t="shared" si="401"/>
        <v>0</v>
      </c>
      <c r="X752" s="45"/>
      <c r="Y752" s="79">
        <f t="shared" si="402"/>
        <v>0</v>
      </c>
      <c r="Z752" s="65"/>
      <c r="AA752" s="78">
        <f t="shared" si="403"/>
        <v>0</v>
      </c>
      <c r="AB752" s="45"/>
      <c r="AC752" s="79">
        <f t="shared" si="404"/>
        <v>0</v>
      </c>
      <c r="AD752" s="65"/>
      <c r="AE752" s="78">
        <f t="shared" si="405"/>
        <v>0</v>
      </c>
      <c r="AF752" s="45"/>
      <c r="AG752" s="79">
        <f t="shared" si="406"/>
        <v>0</v>
      </c>
    </row>
    <row r="753" spans="1:33" ht="16.5" customHeight="1">
      <c r="A753" s="12">
        <v>3103002</v>
      </c>
      <c r="B753" s="27" t="s">
        <v>613</v>
      </c>
      <c r="C753" s="14">
        <v>73570</v>
      </c>
      <c r="D753" s="45"/>
      <c r="E753" s="46">
        <f t="shared" si="392"/>
        <v>0</v>
      </c>
      <c r="F753" s="46">
        <f t="shared" si="393"/>
        <v>0</v>
      </c>
      <c r="G753" s="46">
        <f t="shared" si="394"/>
        <v>0</v>
      </c>
      <c r="H753" s="53" t="e">
        <f t="shared" si="388"/>
        <v>#DIV/0!</v>
      </c>
      <c r="I753" s="54" t="e">
        <f t="shared" si="389"/>
        <v>#DIV/0!</v>
      </c>
      <c r="J753" s="65"/>
      <c r="K753" s="78">
        <f t="shared" si="395"/>
        <v>0</v>
      </c>
      <c r="L753" s="306"/>
      <c r="M753" s="79">
        <f t="shared" si="396"/>
        <v>0</v>
      </c>
      <c r="N753" s="65"/>
      <c r="O753" s="78">
        <f t="shared" si="397"/>
        <v>0</v>
      </c>
      <c r="P753" s="45"/>
      <c r="Q753" s="79">
        <f t="shared" si="398"/>
        <v>0</v>
      </c>
      <c r="R753" s="65"/>
      <c r="S753" s="78">
        <f t="shared" si="399"/>
        <v>0</v>
      </c>
      <c r="T753" s="45"/>
      <c r="U753" s="79">
        <f t="shared" si="400"/>
        <v>0</v>
      </c>
      <c r="V753" s="65"/>
      <c r="W753" s="78">
        <f t="shared" si="401"/>
        <v>0</v>
      </c>
      <c r="X753" s="45"/>
      <c r="Y753" s="79">
        <f t="shared" si="402"/>
        <v>0</v>
      </c>
      <c r="Z753" s="65"/>
      <c r="AA753" s="78">
        <f t="shared" si="403"/>
        <v>0</v>
      </c>
      <c r="AB753" s="45"/>
      <c r="AC753" s="79">
        <f t="shared" si="404"/>
        <v>0</v>
      </c>
      <c r="AD753" s="65"/>
      <c r="AE753" s="78">
        <f t="shared" si="405"/>
        <v>0</v>
      </c>
      <c r="AF753" s="45"/>
      <c r="AG753" s="79">
        <f t="shared" si="406"/>
        <v>0</v>
      </c>
    </row>
    <row r="754" spans="1:33" ht="16.5" customHeight="1">
      <c r="A754" s="12"/>
      <c r="B754" s="27"/>
      <c r="C754" s="14"/>
      <c r="D754" s="45"/>
      <c r="E754" s="46"/>
      <c r="F754" s="46"/>
      <c r="G754" s="46"/>
      <c r="H754" s="53"/>
      <c r="I754" s="54"/>
      <c r="J754" s="65"/>
      <c r="K754" s="78"/>
      <c r="L754" s="306"/>
      <c r="M754" s="79"/>
      <c r="N754" s="65"/>
      <c r="O754" s="78"/>
      <c r="P754" s="45"/>
      <c r="Q754" s="79"/>
      <c r="R754" s="65"/>
      <c r="S754" s="78"/>
      <c r="T754" s="45"/>
      <c r="U754" s="79"/>
      <c r="V754" s="65"/>
      <c r="W754" s="78"/>
      <c r="X754" s="45"/>
      <c r="Y754" s="79"/>
      <c r="Z754" s="65"/>
      <c r="AA754" s="78"/>
      <c r="AB754" s="45"/>
      <c r="AC754" s="79"/>
      <c r="AD754" s="65"/>
      <c r="AE754" s="78"/>
      <c r="AF754" s="45"/>
      <c r="AG754" s="79"/>
    </row>
    <row r="755" spans="1:33" ht="16.5" customHeight="1">
      <c r="A755" s="58"/>
      <c r="B755" s="83" t="s">
        <v>614</v>
      </c>
      <c r="C755" s="99"/>
      <c r="D755" s="61">
        <f>SUM(D756:D770)</f>
        <v>143</v>
      </c>
      <c r="E755" s="61">
        <f t="shared" ref="E755:G755" si="416">SUM(E756:E769)</f>
        <v>126</v>
      </c>
      <c r="F755" s="61">
        <f t="shared" si="416"/>
        <v>23759200</v>
      </c>
      <c r="G755" s="61">
        <f t="shared" si="416"/>
        <v>20813460</v>
      </c>
      <c r="H755" s="62">
        <f t="shared" si="388"/>
        <v>0.88111888111888115</v>
      </c>
      <c r="I755" s="63">
        <f t="shared" si="389"/>
        <v>0.87601686925485711</v>
      </c>
      <c r="J755" s="84">
        <f t="shared" ref="J755" si="417">SUM(J756:J770)</f>
        <v>11</v>
      </c>
      <c r="K755" s="85">
        <f t="shared" ref="K755:AG755" si="418">SUM(K756:K769)</f>
        <v>2297940</v>
      </c>
      <c r="L755" s="315">
        <f t="shared" ref="L755" si="419">SUM(L756:L770)</f>
        <v>5</v>
      </c>
      <c r="M755" s="86">
        <f t="shared" si="418"/>
        <v>749720</v>
      </c>
      <c r="N755" s="84">
        <f t="shared" ref="N755" si="420">SUM(N756:N770)</f>
        <v>17</v>
      </c>
      <c r="O755" s="85">
        <f t="shared" si="418"/>
        <v>2439160</v>
      </c>
      <c r="P755" s="60">
        <f t="shared" ref="P755" si="421">SUM(P756:P770)</f>
        <v>2</v>
      </c>
      <c r="Q755" s="86">
        <f t="shared" si="418"/>
        <v>213300</v>
      </c>
      <c r="R755" s="84">
        <f t="shared" ref="R755" si="422">SUM(R756:R770)</f>
        <v>11</v>
      </c>
      <c r="S755" s="85">
        <f t="shared" si="418"/>
        <v>960270</v>
      </c>
      <c r="T755" s="60">
        <f t="shared" ref="T755" si="423">SUM(T756:T770)</f>
        <v>18</v>
      </c>
      <c r="U755" s="86">
        <f t="shared" si="418"/>
        <v>4387970</v>
      </c>
      <c r="V755" s="84">
        <f t="shared" ref="V755" si="424">SUM(V756:V770)</f>
        <v>12</v>
      </c>
      <c r="W755" s="85">
        <f t="shared" si="418"/>
        <v>2631850</v>
      </c>
      <c r="X755" s="60">
        <f t="shared" ref="X755" si="425">SUM(X756:X770)</f>
        <v>11</v>
      </c>
      <c r="Y755" s="86">
        <f t="shared" si="418"/>
        <v>1428130</v>
      </c>
      <c r="Z755" s="84">
        <f t="shared" ref="Z755" si="426">SUM(Z756:Z770)</f>
        <v>9</v>
      </c>
      <c r="AA755" s="85">
        <f t="shared" si="418"/>
        <v>959850</v>
      </c>
      <c r="AB755" s="60">
        <f t="shared" ref="AB755" si="427">SUM(AB756:AB770)</f>
        <v>12</v>
      </c>
      <c r="AC755" s="86">
        <f t="shared" si="418"/>
        <v>1881550</v>
      </c>
      <c r="AD755" s="84">
        <f t="shared" ref="AD755" si="428">SUM(AD756:AD770)</f>
        <v>9</v>
      </c>
      <c r="AE755" s="85">
        <f t="shared" si="418"/>
        <v>1651110</v>
      </c>
      <c r="AF755" s="60">
        <f t="shared" ref="AF755" si="429">SUM(AF756:AF770)</f>
        <v>9</v>
      </c>
      <c r="AG755" s="86">
        <f t="shared" si="418"/>
        <v>1212610</v>
      </c>
    </row>
    <row r="756" spans="1:33" ht="16.5" customHeight="1">
      <c r="A756" s="12">
        <v>3106001</v>
      </c>
      <c r="B756" s="27" t="s">
        <v>615</v>
      </c>
      <c r="C756" s="278">
        <v>53430</v>
      </c>
      <c r="D756" s="45">
        <v>12</v>
      </c>
      <c r="E756" s="46">
        <f t="shared" si="392"/>
        <v>14</v>
      </c>
      <c r="F756" s="46">
        <f t="shared" si="393"/>
        <v>641160</v>
      </c>
      <c r="G756" s="46">
        <f t="shared" si="394"/>
        <v>748020</v>
      </c>
      <c r="H756" s="53">
        <f t="shared" si="388"/>
        <v>1.1666666666666667</v>
      </c>
      <c r="I756" s="54">
        <f t="shared" si="389"/>
        <v>1.1666666666666667</v>
      </c>
      <c r="J756" s="65">
        <v>1</v>
      </c>
      <c r="K756" s="78">
        <f t="shared" si="395"/>
        <v>53430</v>
      </c>
      <c r="L756" s="295"/>
      <c r="M756" s="79">
        <f t="shared" si="396"/>
        <v>0</v>
      </c>
      <c r="N756" s="65">
        <v>1</v>
      </c>
      <c r="O756" s="78">
        <f t="shared" si="397"/>
        <v>53430</v>
      </c>
      <c r="P756" s="45"/>
      <c r="Q756" s="79">
        <f t="shared" si="398"/>
        <v>0</v>
      </c>
      <c r="R756" s="65">
        <v>4</v>
      </c>
      <c r="S756" s="78">
        <f t="shared" si="399"/>
        <v>213720</v>
      </c>
      <c r="T756" s="45">
        <v>1</v>
      </c>
      <c r="U756" s="79">
        <f t="shared" si="400"/>
        <v>53430</v>
      </c>
      <c r="V756" s="65">
        <v>2</v>
      </c>
      <c r="W756" s="78">
        <f t="shared" si="401"/>
        <v>106860</v>
      </c>
      <c r="X756" s="45"/>
      <c r="Y756" s="79">
        <f t="shared" si="402"/>
        <v>0</v>
      </c>
      <c r="Z756" s="65"/>
      <c r="AA756" s="78">
        <f t="shared" si="403"/>
        <v>0</v>
      </c>
      <c r="AB756" s="45">
        <v>2</v>
      </c>
      <c r="AC756" s="79">
        <f t="shared" si="404"/>
        <v>106860</v>
      </c>
      <c r="AD756" s="65">
        <v>2</v>
      </c>
      <c r="AE756" s="78">
        <f t="shared" si="405"/>
        <v>106860</v>
      </c>
      <c r="AF756" s="45">
        <v>1</v>
      </c>
      <c r="AG756" s="79">
        <f t="shared" si="406"/>
        <v>53430</v>
      </c>
    </row>
    <row r="757" spans="1:33" ht="16.5" customHeight="1">
      <c r="A757" s="12">
        <v>3106003</v>
      </c>
      <c r="B757" s="27" t="s">
        <v>616</v>
      </c>
      <c r="C757" s="278">
        <v>234140</v>
      </c>
      <c r="D757" s="45">
        <v>8</v>
      </c>
      <c r="E757" s="46">
        <f t="shared" si="392"/>
        <v>6</v>
      </c>
      <c r="F757" s="46">
        <f t="shared" si="393"/>
        <v>1873120</v>
      </c>
      <c r="G757" s="46">
        <f t="shared" si="394"/>
        <v>1404840</v>
      </c>
      <c r="H757" s="53">
        <f t="shared" si="388"/>
        <v>0.75</v>
      </c>
      <c r="I757" s="54">
        <f t="shared" si="389"/>
        <v>0.75</v>
      </c>
      <c r="J757" s="65"/>
      <c r="K757" s="78">
        <f t="shared" si="395"/>
        <v>0</v>
      </c>
      <c r="L757" s="306"/>
      <c r="M757" s="79">
        <f t="shared" si="396"/>
        <v>0</v>
      </c>
      <c r="N757" s="65">
        <v>1</v>
      </c>
      <c r="O757" s="78">
        <f t="shared" si="397"/>
        <v>234140</v>
      </c>
      <c r="P757" s="45"/>
      <c r="Q757" s="79">
        <f t="shared" si="398"/>
        <v>0</v>
      </c>
      <c r="R757" s="65"/>
      <c r="S757" s="78">
        <f t="shared" si="399"/>
        <v>0</v>
      </c>
      <c r="T757" s="45">
        <v>2</v>
      </c>
      <c r="U757" s="79">
        <f t="shared" si="400"/>
        <v>468280</v>
      </c>
      <c r="V757" s="65">
        <v>1</v>
      </c>
      <c r="W757" s="78">
        <f t="shared" si="401"/>
        <v>234140</v>
      </c>
      <c r="X757" s="45">
        <v>2</v>
      </c>
      <c r="Y757" s="79">
        <f t="shared" si="402"/>
        <v>468280</v>
      </c>
      <c r="Z757" s="65"/>
      <c r="AA757" s="78">
        <f t="shared" si="403"/>
        <v>0</v>
      </c>
      <c r="AB757" s="45"/>
      <c r="AC757" s="79">
        <f t="shared" si="404"/>
        <v>0</v>
      </c>
      <c r="AD757" s="65"/>
      <c r="AE757" s="78">
        <f t="shared" si="405"/>
        <v>0</v>
      </c>
      <c r="AF757" s="45"/>
      <c r="AG757" s="79">
        <f t="shared" si="406"/>
        <v>0</v>
      </c>
    </row>
    <row r="758" spans="1:33" ht="16.5" customHeight="1">
      <c r="A758" s="12">
        <v>1902068</v>
      </c>
      <c r="B758" s="27" t="s">
        <v>617</v>
      </c>
      <c r="C758" s="278">
        <v>505500</v>
      </c>
      <c r="D758" s="45">
        <v>6</v>
      </c>
      <c r="E758" s="46">
        <f t="shared" si="392"/>
        <v>5</v>
      </c>
      <c r="F758" s="46">
        <f t="shared" si="393"/>
        <v>3033000</v>
      </c>
      <c r="G758" s="46">
        <f t="shared" si="394"/>
        <v>2527500</v>
      </c>
      <c r="H758" s="53">
        <f t="shared" si="388"/>
        <v>0.83333333333333337</v>
      </c>
      <c r="I758" s="54">
        <f t="shared" si="389"/>
        <v>0.83333333333333337</v>
      </c>
      <c r="J758" s="65"/>
      <c r="K758" s="78">
        <f t="shared" si="395"/>
        <v>0</v>
      </c>
      <c r="L758" s="306">
        <v>0</v>
      </c>
      <c r="M758" s="79">
        <f t="shared" si="396"/>
        <v>0</v>
      </c>
      <c r="N758" s="65">
        <v>1</v>
      </c>
      <c r="O758" s="78">
        <f t="shared" si="397"/>
        <v>505500</v>
      </c>
      <c r="P758" s="45"/>
      <c r="Q758" s="79">
        <f t="shared" si="398"/>
        <v>0</v>
      </c>
      <c r="R758" s="65"/>
      <c r="S758" s="78">
        <f t="shared" si="399"/>
        <v>0</v>
      </c>
      <c r="T758" s="45"/>
      <c r="U758" s="79">
        <f t="shared" si="400"/>
        <v>0</v>
      </c>
      <c r="V758" s="65"/>
      <c r="W758" s="78">
        <f t="shared" si="401"/>
        <v>0</v>
      </c>
      <c r="X758" s="45"/>
      <c r="Y758" s="79">
        <f t="shared" si="402"/>
        <v>0</v>
      </c>
      <c r="Z758" s="65"/>
      <c r="AA758" s="78">
        <f t="shared" si="403"/>
        <v>0</v>
      </c>
      <c r="AB758" s="45">
        <v>2</v>
      </c>
      <c r="AC758" s="79">
        <f t="shared" si="404"/>
        <v>1011000</v>
      </c>
      <c r="AD758" s="65">
        <v>2</v>
      </c>
      <c r="AE758" s="78">
        <f t="shared" si="405"/>
        <v>1011000</v>
      </c>
      <c r="AF758" s="45"/>
      <c r="AG758" s="79">
        <f t="shared" si="406"/>
        <v>0</v>
      </c>
    </row>
    <row r="759" spans="1:33" ht="27" customHeight="1" outlineLevel="1">
      <c r="A759" s="12" t="s">
        <v>957</v>
      </c>
      <c r="B759" s="27" t="s">
        <v>618</v>
      </c>
      <c r="C759" s="278">
        <v>1284660</v>
      </c>
      <c r="D759" s="45">
        <v>5</v>
      </c>
      <c r="E759" s="46">
        <f t="shared" si="392"/>
        <v>4</v>
      </c>
      <c r="F759" s="46">
        <f t="shared" si="393"/>
        <v>6423300</v>
      </c>
      <c r="G759" s="46">
        <f t="shared" si="394"/>
        <v>5138640</v>
      </c>
      <c r="H759" s="53">
        <f t="shared" si="388"/>
        <v>0.8</v>
      </c>
      <c r="I759" s="54">
        <f t="shared" si="389"/>
        <v>0.8</v>
      </c>
      <c r="J759" s="65">
        <v>1</v>
      </c>
      <c r="K759" s="78">
        <f t="shared" si="395"/>
        <v>1284660</v>
      </c>
      <c r="L759" s="306"/>
      <c r="M759" s="79">
        <f t="shared" si="396"/>
        <v>0</v>
      </c>
      <c r="N759" s="65"/>
      <c r="O759" s="78">
        <f t="shared" si="397"/>
        <v>0</v>
      </c>
      <c r="P759" s="45"/>
      <c r="Q759" s="79">
        <f t="shared" si="398"/>
        <v>0</v>
      </c>
      <c r="R759" s="65"/>
      <c r="S759" s="78">
        <f t="shared" si="399"/>
        <v>0</v>
      </c>
      <c r="T759" s="45">
        <v>2</v>
      </c>
      <c r="U759" s="79">
        <f t="shared" si="400"/>
        <v>2569320</v>
      </c>
      <c r="V759" s="65">
        <v>1</v>
      </c>
      <c r="W759" s="78">
        <f t="shared" si="401"/>
        <v>1284660</v>
      </c>
      <c r="X759" s="45"/>
      <c r="Y759" s="79">
        <f t="shared" si="402"/>
        <v>0</v>
      </c>
      <c r="Z759" s="65"/>
      <c r="AA759" s="78">
        <f t="shared" si="403"/>
        <v>0</v>
      </c>
      <c r="AB759" s="45"/>
      <c r="AC759" s="79">
        <f t="shared" si="404"/>
        <v>0</v>
      </c>
      <c r="AD759" s="65"/>
      <c r="AE759" s="78">
        <f t="shared" si="405"/>
        <v>0</v>
      </c>
      <c r="AF759" s="45"/>
      <c r="AG759" s="79">
        <f t="shared" si="406"/>
        <v>0</v>
      </c>
    </row>
    <row r="760" spans="1:33" ht="16.5" customHeight="1" outlineLevel="1">
      <c r="A760" s="12">
        <v>1704017</v>
      </c>
      <c r="B760" s="27" t="s">
        <v>619</v>
      </c>
      <c r="C760" s="278">
        <v>1294380</v>
      </c>
      <c r="D760" s="45"/>
      <c r="E760" s="46">
        <f t="shared" si="392"/>
        <v>0</v>
      </c>
      <c r="F760" s="46">
        <f t="shared" si="393"/>
        <v>0</v>
      </c>
      <c r="G760" s="46">
        <f t="shared" si="394"/>
        <v>0</v>
      </c>
      <c r="H760" s="53" t="e">
        <f t="shared" si="388"/>
        <v>#DIV/0!</v>
      </c>
      <c r="I760" s="54" t="e">
        <f t="shared" si="389"/>
        <v>#DIV/0!</v>
      </c>
      <c r="J760" s="65"/>
      <c r="K760" s="78">
        <f t="shared" si="395"/>
        <v>0</v>
      </c>
      <c r="L760" s="306"/>
      <c r="M760" s="79">
        <f t="shared" si="396"/>
        <v>0</v>
      </c>
      <c r="N760" s="65"/>
      <c r="O760" s="78">
        <f t="shared" si="397"/>
        <v>0</v>
      </c>
      <c r="P760" s="45"/>
      <c r="Q760" s="79">
        <f t="shared" si="398"/>
        <v>0</v>
      </c>
      <c r="R760" s="65"/>
      <c r="S760" s="78">
        <f t="shared" si="399"/>
        <v>0</v>
      </c>
      <c r="T760" s="45"/>
      <c r="U760" s="79">
        <f t="shared" si="400"/>
        <v>0</v>
      </c>
      <c r="V760" s="65"/>
      <c r="W760" s="78">
        <f t="shared" si="401"/>
        <v>0</v>
      </c>
      <c r="X760" s="45"/>
      <c r="Y760" s="79">
        <f t="shared" si="402"/>
        <v>0</v>
      </c>
      <c r="Z760" s="65"/>
      <c r="AA760" s="78">
        <f t="shared" si="403"/>
        <v>0</v>
      </c>
      <c r="AB760" s="45"/>
      <c r="AC760" s="79">
        <f t="shared" si="404"/>
        <v>0</v>
      </c>
      <c r="AD760" s="65"/>
      <c r="AE760" s="78">
        <f t="shared" si="405"/>
        <v>0</v>
      </c>
      <c r="AF760" s="45"/>
      <c r="AG760" s="79">
        <f t="shared" si="406"/>
        <v>0</v>
      </c>
    </row>
    <row r="761" spans="1:33" ht="16.5" customHeight="1" outlineLevel="1">
      <c r="A761" s="12" t="s">
        <v>874</v>
      </c>
      <c r="B761" s="27" t="s">
        <v>527</v>
      </c>
      <c r="C761" s="278">
        <v>471020</v>
      </c>
      <c r="D761" s="45"/>
      <c r="E761" s="46">
        <f t="shared" si="392"/>
        <v>0</v>
      </c>
      <c r="F761" s="46">
        <f t="shared" si="393"/>
        <v>0</v>
      </c>
      <c r="G761" s="46">
        <f t="shared" si="394"/>
        <v>0</v>
      </c>
      <c r="H761" s="53" t="e">
        <f t="shared" si="388"/>
        <v>#DIV/0!</v>
      </c>
      <c r="I761" s="54" t="e">
        <f t="shared" si="389"/>
        <v>#DIV/0!</v>
      </c>
      <c r="J761" s="65"/>
      <c r="K761" s="78">
        <f t="shared" si="395"/>
        <v>0</v>
      </c>
      <c r="L761" s="306"/>
      <c r="M761" s="79">
        <f t="shared" si="396"/>
        <v>0</v>
      </c>
      <c r="N761" s="65"/>
      <c r="O761" s="78">
        <f t="shared" si="397"/>
        <v>0</v>
      </c>
      <c r="P761" s="45"/>
      <c r="Q761" s="79">
        <f t="shared" si="398"/>
        <v>0</v>
      </c>
      <c r="R761" s="65"/>
      <c r="S761" s="78">
        <f t="shared" si="399"/>
        <v>0</v>
      </c>
      <c r="T761" s="45"/>
      <c r="U761" s="79">
        <f t="shared" si="400"/>
        <v>0</v>
      </c>
      <c r="V761" s="65"/>
      <c r="W761" s="78">
        <f t="shared" si="401"/>
        <v>0</v>
      </c>
      <c r="X761" s="45"/>
      <c r="Y761" s="79">
        <f t="shared" si="402"/>
        <v>0</v>
      </c>
      <c r="Z761" s="65"/>
      <c r="AA761" s="78">
        <f t="shared" si="403"/>
        <v>0</v>
      </c>
      <c r="AB761" s="45"/>
      <c r="AC761" s="79">
        <f t="shared" si="404"/>
        <v>0</v>
      </c>
      <c r="AD761" s="65"/>
      <c r="AE761" s="78">
        <f t="shared" si="405"/>
        <v>0</v>
      </c>
      <c r="AF761" s="45"/>
      <c r="AG761" s="79">
        <f t="shared" si="406"/>
        <v>0</v>
      </c>
    </row>
    <row r="762" spans="1:33" ht="16.5" customHeight="1" outlineLevel="1">
      <c r="A762" s="12" t="s">
        <v>875</v>
      </c>
      <c r="B762" s="24" t="s">
        <v>143</v>
      </c>
      <c r="C762" s="278">
        <v>372900</v>
      </c>
      <c r="D762" s="45"/>
      <c r="E762" s="46">
        <f t="shared" si="392"/>
        <v>0</v>
      </c>
      <c r="F762" s="46">
        <f t="shared" si="393"/>
        <v>0</v>
      </c>
      <c r="G762" s="46">
        <f t="shared" si="394"/>
        <v>0</v>
      </c>
      <c r="H762" s="53" t="e">
        <f t="shared" si="388"/>
        <v>#DIV/0!</v>
      </c>
      <c r="I762" s="54" t="e">
        <f t="shared" si="389"/>
        <v>#DIV/0!</v>
      </c>
      <c r="J762" s="65"/>
      <c r="K762" s="78">
        <f t="shared" si="395"/>
        <v>0</v>
      </c>
      <c r="L762" s="306"/>
      <c r="M762" s="79">
        <f t="shared" si="396"/>
        <v>0</v>
      </c>
      <c r="N762" s="65"/>
      <c r="O762" s="78">
        <f t="shared" si="397"/>
        <v>0</v>
      </c>
      <c r="P762" s="45"/>
      <c r="Q762" s="79">
        <f t="shared" si="398"/>
        <v>0</v>
      </c>
      <c r="R762" s="65"/>
      <c r="S762" s="78">
        <f t="shared" si="399"/>
        <v>0</v>
      </c>
      <c r="T762" s="45"/>
      <c r="U762" s="79">
        <f t="shared" si="400"/>
        <v>0</v>
      </c>
      <c r="V762" s="65"/>
      <c r="W762" s="78">
        <f t="shared" si="401"/>
        <v>0</v>
      </c>
      <c r="X762" s="45"/>
      <c r="Y762" s="79">
        <f t="shared" si="402"/>
        <v>0</v>
      </c>
      <c r="Z762" s="65"/>
      <c r="AA762" s="78">
        <f t="shared" si="403"/>
        <v>0</v>
      </c>
      <c r="AB762" s="45"/>
      <c r="AC762" s="79">
        <f t="shared" si="404"/>
        <v>0</v>
      </c>
      <c r="AD762" s="65"/>
      <c r="AE762" s="78">
        <f t="shared" si="405"/>
        <v>0</v>
      </c>
      <c r="AF762" s="45"/>
      <c r="AG762" s="79">
        <f t="shared" si="406"/>
        <v>0</v>
      </c>
    </row>
    <row r="763" spans="1:33" ht="16.5" customHeight="1" outlineLevel="1">
      <c r="A763" s="12" t="s">
        <v>874</v>
      </c>
      <c r="B763" s="27" t="s">
        <v>528</v>
      </c>
      <c r="C763" s="278">
        <v>689810</v>
      </c>
      <c r="D763" s="45"/>
      <c r="E763" s="46">
        <f t="shared" si="392"/>
        <v>0</v>
      </c>
      <c r="F763" s="46">
        <f t="shared" si="393"/>
        <v>0</v>
      </c>
      <c r="G763" s="46">
        <f t="shared" si="394"/>
        <v>0</v>
      </c>
      <c r="H763" s="53" t="e">
        <f t="shared" si="388"/>
        <v>#DIV/0!</v>
      </c>
      <c r="I763" s="54" t="e">
        <f t="shared" si="389"/>
        <v>#DIV/0!</v>
      </c>
      <c r="J763" s="65"/>
      <c r="K763" s="78">
        <f t="shared" si="395"/>
        <v>0</v>
      </c>
      <c r="L763" s="306"/>
      <c r="M763" s="79">
        <f t="shared" si="396"/>
        <v>0</v>
      </c>
      <c r="N763" s="65"/>
      <c r="O763" s="78">
        <f t="shared" si="397"/>
        <v>0</v>
      </c>
      <c r="P763" s="45"/>
      <c r="Q763" s="79">
        <f t="shared" si="398"/>
        <v>0</v>
      </c>
      <c r="R763" s="65"/>
      <c r="S763" s="78">
        <f t="shared" si="399"/>
        <v>0</v>
      </c>
      <c r="T763" s="45"/>
      <c r="U763" s="79">
        <f t="shared" si="400"/>
        <v>0</v>
      </c>
      <c r="V763" s="65"/>
      <c r="W763" s="78">
        <f t="shared" si="401"/>
        <v>0</v>
      </c>
      <c r="X763" s="45"/>
      <c r="Y763" s="79">
        <f t="shared" si="402"/>
        <v>0</v>
      </c>
      <c r="Z763" s="65"/>
      <c r="AA763" s="78">
        <f t="shared" si="403"/>
        <v>0</v>
      </c>
      <c r="AB763" s="45"/>
      <c r="AC763" s="79">
        <f t="shared" si="404"/>
        <v>0</v>
      </c>
      <c r="AD763" s="65"/>
      <c r="AE763" s="78">
        <f t="shared" si="405"/>
        <v>0</v>
      </c>
      <c r="AF763" s="45"/>
      <c r="AG763" s="79">
        <f t="shared" si="406"/>
        <v>0</v>
      </c>
    </row>
    <row r="764" spans="1:33" ht="16.5" customHeight="1" outlineLevel="1">
      <c r="A764" s="12">
        <v>3002007</v>
      </c>
      <c r="B764" s="27" t="s">
        <v>620</v>
      </c>
      <c r="C764" s="278">
        <v>299600</v>
      </c>
      <c r="D764" s="45"/>
      <c r="E764" s="46">
        <f t="shared" si="392"/>
        <v>0</v>
      </c>
      <c r="F764" s="46">
        <f t="shared" si="393"/>
        <v>0</v>
      </c>
      <c r="G764" s="46">
        <f t="shared" si="394"/>
        <v>0</v>
      </c>
      <c r="H764" s="53" t="e">
        <f t="shared" si="388"/>
        <v>#DIV/0!</v>
      </c>
      <c r="I764" s="54" t="e">
        <f t="shared" si="389"/>
        <v>#DIV/0!</v>
      </c>
      <c r="J764" s="65"/>
      <c r="K764" s="78">
        <f t="shared" si="395"/>
        <v>0</v>
      </c>
      <c r="L764" s="306"/>
      <c r="M764" s="79">
        <f t="shared" si="396"/>
        <v>0</v>
      </c>
      <c r="N764" s="65"/>
      <c r="O764" s="78">
        <f t="shared" si="397"/>
        <v>0</v>
      </c>
      <c r="P764" s="45"/>
      <c r="Q764" s="79">
        <f t="shared" si="398"/>
        <v>0</v>
      </c>
      <c r="R764" s="65"/>
      <c r="S764" s="78">
        <f t="shared" si="399"/>
        <v>0</v>
      </c>
      <c r="T764" s="45"/>
      <c r="U764" s="79">
        <f t="shared" si="400"/>
        <v>0</v>
      </c>
      <c r="V764" s="65"/>
      <c r="W764" s="78">
        <f t="shared" si="401"/>
        <v>0</v>
      </c>
      <c r="X764" s="45"/>
      <c r="Y764" s="79">
        <f t="shared" si="402"/>
        <v>0</v>
      </c>
      <c r="Z764" s="65"/>
      <c r="AA764" s="78">
        <f t="shared" si="403"/>
        <v>0</v>
      </c>
      <c r="AB764" s="45"/>
      <c r="AC764" s="79">
        <f t="shared" si="404"/>
        <v>0</v>
      </c>
      <c r="AD764" s="65"/>
      <c r="AE764" s="78">
        <f t="shared" si="405"/>
        <v>0</v>
      </c>
      <c r="AF764" s="45"/>
      <c r="AG764" s="79">
        <f t="shared" si="406"/>
        <v>0</v>
      </c>
    </row>
    <row r="765" spans="1:33" ht="16.5" customHeight="1" outlineLevel="1">
      <c r="A765" s="12"/>
      <c r="B765" s="27"/>
      <c r="C765" s="278">
        <v>110530</v>
      </c>
      <c r="D765" s="45"/>
      <c r="E765" s="46"/>
      <c r="F765" s="46"/>
      <c r="G765" s="46"/>
      <c r="H765" s="53"/>
      <c r="I765" s="54"/>
      <c r="J765" s="65"/>
      <c r="K765" s="78"/>
      <c r="L765" s="306"/>
      <c r="M765" s="79"/>
      <c r="N765" s="65"/>
      <c r="O765" s="78"/>
      <c r="P765" s="45"/>
      <c r="Q765" s="79"/>
      <c r="R765" s="65"/>
      <c r="S765" s="78"/>
      <c r="T765" s="45"/>
      <c r="U765" s="79"/>
      <c r="V765" s="65"/>
      <c r="W765" s="78"/>
      <c r="X765" s="45"/>
      <c r="Y765" s="79"/>
      <c r="Z765" s="65"/>
      <c r="AA765" s="78"/>
      <c r="AB765" s="45"/>
      <c r="AC765" s="79"/>
      <c r="AD765" s="65"/>
      <c r="AE765" s="78"/>
      <c r="AF765" s="45"/>
      <c r="AG765" s="79"/>
    </row>
    <row r="766" spans="1:33" ht="16.5" customHeight="1" outlineLevel="1">
      <c r="A766" s="12">
        <v>3106002</v>
      </c>
      <c r="B766" s="27" t="s">
        <v>621</v>
      </c>
      <c r="C766" s="278">
        <v>17140</v>
      </c>
      <c r="D766" s="45">
        <v>12</v>
      </c>
      <c r="E766" s="46">
        <f t="shared" si="392"/>
        <v>3</v>
      </c>
      <c r="F766" s="46">
        <f t="shared" si="393"/>
        <v>205680</v>
      </c>
      <c r="G766" s="46">
        <f t="shared" si="394"/>
        <v>51420</v>
      </c>
      <c r="H766" s="53">
        <f t="shared" si="388"/>
        <v>0.25</v>
      </c>
      <c r="I766" s="54">
        <f t="shared" si="389"/>
        <v>0.25</v>
      </c>
      <c r="J766" s="65"/>
      <c r="K766" s="78">
        <f t="shared" si="395"/>
        <v>0</v>
      </c>
      <c r="L766" s="306">
        <v>1</v>
      </c>
      <c r="M766" s="79">
        <f t="shared" si="396"/>
        <v>17140</v>
      </c>
      <c r="N766" s="65"/>
      <c r="O766" s="78">
        <f t="shared" si="397"/>
        <v>0</v>
      </c>
      <c r="P766" s="45"/>
      <c r="Q766" s="79">
        <f t="shared" si="398"/>
        <v>0</v>
      </c>
      <c r="R766" s="65"/>
      <c r="S766" s="78">
        <f t="shared" si="399"/>
        <v>0</v>
      </c>
      <c r="T766" s="45">
        <v>1</v>
      </c>
      <c r="U766" s="79">
        <f t="shared" si="400"/>
        <v>17140</v>
      </c>
      <c r="V766" s="65"/>
      <c r="W766" s="78">
        <f t="shared" si="401"/>
        <v>0</v>
      </c>
      <c r="X766" s="45"/>
      <c r="Y766" s="79">
        <f t="shared" si="402"/>
        <v>0</v>
      </c>
      <c r="Z766" s="65"/>
      <c r="AA766" s="78">
        <f t="shared" si="403"/>
        <v>0</v>
      </c>
      <c r="AB766" s="45">
        <v>1</v>
      </c>
      <c r="AC766" s="79">
        <f t="shared" si="404"/>
        <v>17140</v>
      </c>
      <c r="AD766" s="65"/>
      <c r="AE766" s="78">
        <f t="shared" si="405"/>
        <v>0</v>
      </c>
      <c r="AF766" s="45"/>
      <c r="AG766" s="79">
        <f t="shared" si="406"/>
        <v>0</v>
      </c>
    </row>
    <row r="767" spans="1:33" ht="16.5" customHeight="1" outlineLevel="1">
      <c r="A767" s="12">
        <v>3106202</v>
      </c>
      <c r="B767" s="27" t="s">
        <v>622</v>
      </c>
      <c r="C767" s="278">
        <v>259640</v>
      </c>
      <c r="D767" s="45">
        <v>6</v>
      </c>
      <c r="E767" s="46">
        <f t="shared" si="392"/>
        <v>6</v>
      </c>
      <c r="F767" s="46">
        <f t="shared" si="393"/>
        <v>1557840</v>
      </c>
      <c r="G767" s="46">
        <f t="shared" si="394"/>
        <v>1557840</v>
      </c>
      <c r="H767" s="53">
        <f t="shared" si="388"/>
        <v>1</v>
      </c>
      <c r="I767" s="54">
        <f t="shared" si="389"/>
        <v>1</v>
      </c>
      <c r="J767" s="65">
        <v>0</v>
      </c>
      <c r="K767" s="78">
        <f t="shared" si="395"/>
        <v>0</v>
      </c>
      <c r="L767" s="306">
        <v>2</v>
      </c>
      <c r="M767" s="79">
        <f t="shared" si="396"/>
        <v>519280</v>
      </c>
      <c r="N767" s="65">
        <v>1</v>
      </c>
      <c r="O767" s="78">
        <f t="shared" si="397"/>
        <v>259640</v>
      </c>
      <c r="P767" s="45"/>
      <c r="Q767" s="79">
        <f t="shared" si="398"/>
        <v>0</v>
      </c>
      <c r="R767" s="65"/>
      <c r="S767" s="78">
        <f t="shared" si="399"/>
        <v>0</v>
      </c>
      <c r="T767" s="45"/>
      <c r="U767" s="79">
        <f t="shared" si="400"/>
        <v>0</v>
      </c>
      <c r="V767" s="65">
        <v>1</v>
      </c>
      <c r="W767" s="78">
        <f t="shared" si="401"/>
        <v>259640</v>
      </c>
      <c r="X767" s="45"/>
      <c r="Y767" s="79">
        <f t="shared" si="402"/>
        <v>0</v>
      </c>
      <c r="Z767" s="65"/>
      <c r="AA767" s="78">
        <f t="shared" si="403"/>
        <v>0</v>
      </c>
      <c r="AB767" s="45"/>
      <c r="AC767" s="79">
        <f t="shared" si="404"/>
        <v>0</v>
      </c>
      <c r="AD767" s="65"/>
      <c r="AE767" s="78">
        <f t="shared" si="405"/>
        <v>0</v>
      </c>
      <c r="AF767" s="45">
        <v>2</v>
      </c>
      <c r="AG767" s="79">
        <f t="shared" si="406"/>
        <v>519280</v>
      </c>
    </row>
    <row r="768" spans="1:33" ht="16.5" customHeight="1" outlineLevel="1">
      <c r="A768" s="12">
        <v>3106103</v>
      </c>
      <c r="B768" s="27" t="s">
        <v>623</v>
      </c>
      <c r="C768" s="278">
        <v>1799050</v>
      </c>
      <c r="D768" s="45"/>
      <c r="E768" s="46">
        <f t="shared" si="392"/>
        <v>0</v>
      </c>
      <c r="F768" s="46">
        <f t="shared" si="393"/>
        <v>0</v>
      </c>
      <c r="G768" s="46">
        <f t="shared" si="394"/>
        <v>0</v>
      </c>
      <c r="H768" s="53" t="e">
        <f t="shared" si="388"/>
        <v>#DIV/0!</v>
      </c>
      <c r="I768" s="54" t="e">
        <f t="shared" si="389"/>
        <v>#DIV/0!</v>
      </c>
      <c r="J768" s="65"/>
      <c r="K768" s="78">
        <f t="shared" si="395"/>
        <v>0</v>
      </c>
      <c r="L768" s="306"/>
      <c r="M768" s="79">
        <f t="shared" si="396"/>
        <v>0</v>
      </c>
      <c r="N768" s="65"/>
      <c r="O768" s="78">
        <f t="shared" si="397"/>
        <v>0</v>
      </c>
      <c r="P768" s="45"/>
      <c r="Q768" s="79">
        <f t="shared" si="398"/>
        <v>0</v>
      </c>
      <c r="R768" s="65"/>
      <c r="S768" s="78">
        <f t="shared" si="399"/>
        <v>0</v>
      </c>
      <c r="T768" s="45"/>
      <c r="U768" s="79">
        <f t="shared" si="400"/>
        <v>0</v>
      </c>
      <c r="V768" s="65"/>
      <c r="W768" s="78">
        <f t="shared" si="401"/>
        <v>0</v>
      </c>
      <c r="X768" s="45"/>
      <c r="Y768" s="79">
        <f t="shared" si="402"/>
        <v>0</v>
      </c>
      <c r="Z768" s="65"/>
      <c r="AA768" s="78">
        <f t="shared" si="403"/>
        <v>0</v>
      </c>
      <c r="AB768" s="45"/>
      <c r="AC768" s="79">
        <f t="shared" si="404"/>
        <v>0</v>
      </c>
      <c r="AD768" s="65"/>
      <c r="AE768" s="78">
        <f t="shared" si="405"/>
        <v>0</v>
      </c>
      <c r="AF768" s="45"/>
      <c r="AG768" s="79">
        <f t="shared" si="406"/>
        <v>0</v>
      </c>
    </row>
    <row r="769" spans="1:33" ht="16.5" customHeight="1" outlineLevel="1">
      <c r="A769" s="12">
        <v>3106004</v>
      </c>
      <c r="B769" s="27" t="s">
        <v>624</v>
      </c>
      <c r="C769" s="278">
        <v>106650</v>
      </c>
      <c r="D769" s="45">
        <v>94</v>
      </c>
      <c r="E769" s="46">
        <f t="shared" si="392"/>
        <v>88</v>
      </c>
      <c r="F769" s="46">
        <f t="shared" si="393"/>
        <v>10025100</v>
      </c>
      <c r="G769" s="46">
        <f t="shared" si="394"/>
        <v>9385200</v>
      </c>
      <c r="H769" s="53">
        <f t="shared" si="388"/>
        <v>0.93617021276595747</v>
      </c>
      <c r="I769" s="54">
        <f t="shared" si="389"/>
        <v>0.93617021276595747</v>
      </c>
      <c r="J769" s="65">
        <v>9</v>
      </c>
      <c r="K769" s="78">
        <f t="shared" si="395"/>
        <v>959850</v>
      </c>
      <c r="L769" s="306">
        <v>2</v>
      </c>
      <c r="M769" s="79">
        <f t="shared" si="396"/>
        <v>213300</v>
      </c>
      <c r="N769" s="65">
        <v>13</v>
      </c>
      <c r="O769" s="78">
        <f t="shared" si="397"/>
        <v>1386450</v>
      </c>
      <c r="P769" s="45">
        <v>2</v>
      </c>
      <c r="Q769" s="79">
        <f t="shared" si="398"/>
        <v>213300</v>
      </c>
      <c r="R769" s="65">
        <v>7</v>
      </c>
      <c r="S769" s="78">
        <f t="shared" si="399"/>
        <v>746550</v>
      </c>
      <c r="T769" s="45">
        <v>12</v>
      </c>
      <c r="U769" s="79">
        <f t="shared" si="400"/>
        <v>1279800</v>
      </c>
      <c r="V769" s="65">
        <v>7</v>
      </c>
      <c r="W769" s="78">
        <f t="shared" si="401"/>
        <v>746550</v>
      </c>
      <c r="X769" s="45">
        <v>9</v>
      </c>
      <c r="Y769" s="79">
        <f t="shared" si="402"/>
        <v>959850</v>
      </c>
      <c r="Z769" s="65">
        <v>9</v>
      </c>
      <c r="AA769" s="78">
        <f t="shared" si="403"/>
        <v>959850</v>
      </c>
      <c r="AB769" s="45">
        <v>7</v>
      </c>
      <c r="AC769" s="79">
        <f t="shared" si="404"/>
        <v>746550</v>
      </c>
      <c r="AD769" s="65">
        <v>5</v>
      </c>
      <c r="AE769" s="78">
        <f t="shared" si="405"/>
        <v>533250</v>
      </c>
      <c r="AF769" s="45">
        <v>6</v>
      </c>
      <c r="AG769" s="79">
        <f t="shared" si="406"/>
        <v>639900</v>
      </c>
    </row>
    <row r="770" spans="1:33" ht="16.5" customHeight="1" outlineLevel="1">
      <c r="A770" s="12"/>
      <c r="B770" s="27"/>
      <c r="C770" s="14"/>
      <c r="D770" s="45"/>
      <c r="E770" s="46"/>
      <c r="F770" s="46"/>
      <c r="G770" s="46"/>
      <c r="H770" s="53"/>
      <c r="I770" s="54"/>
      <c r="J770" s="65"/>
      <c r="K770" s="78"/>
      <c r="L770" s="306"/>
      <c r="M770" s="79"/>
      <c r="N770" s="65"/>
      <c r="O770" s="78"/>
      <c r="P770" s="45"/>
      <c r="Q770" s="79"/>
      <c r="R770" s="65"/>
      <c r="S770" s="78"/>
      <c r="T770" s="45"/>
      <c r="U770" s="79"/>
      <c r="V770" s="65"/>
      <c r="W770" s="78"/>
      <c r="X770" s="45"/>
      <c r="Y770" s="79"/>
      <c r="Z770" s="65"/>
      <c r="AA770" s="78"/>
      <c r="AB770" s="45"/>
      <c r="AC770" s="79"/>
      <c r="AD770" s="65"/>
      <c r="AE770" s="78"/>
      <c r="AF770" s="45"/>
      <c r="AG770" s="79"/>
    </row>
    <row r="771" spans="1:33" ht="16.5" customHeight="1" outlineLevel="1">
      <c r="A771" s="58"/>
      <c r="B771" s="83" t="s">
        <v>625</v>
      </c>
      <c r="C771" s="99"/>
      <c r="D771" s="61">
        <f>SUM(D772:D780)</f>
        <v>12</v>
      </c>
      <c r="E771" s="61">
        <f t="shared" ref="E771:G771" si="430">SUM(E772:E780)</f>
        <v>11</v>
      </c>
      <c r="F771" s="61">
        <f t="shared" si="430"/>
        <v>7817760</v>
      </c>
      <c r="G771" s="61">
        <f t="shared" si="430"/>
        <v>6849450</v>
      </c>
      <c r="H771" s="62">
        <f t="shared" si="388"/>
        <v>0.91666666666666663</v>
      </c>
      <c r="I771" s="63">
        <f t="shared" si="389"/>
        <v>0.87613971265426416</v>
      </c>
      <c r="J771" s="84">
        <f t="shared" ref="J771" si="431">SUM(J772:J780)</f>
        <v>0</v>
      </c>
      <c r="K771" s="85">
        <f t="shared" ref="K771:AG771" si="432">SUM(K772:K780)</f>
        <v>0</v>
      </c>
      <c r="L771" s="315">
        <f t="shared" si="432"/>
        <v>0</v>
      </c>
      <c r="M771" s="86">
        <f t="shared" si="432"/>
        <v>0</v>
      </c>
      <c r="N771" s="84">
        <f t="shared" si="432"/>
        <v>2</v>
      </c>
      <c r="O771" s="85">
        <f t="shared" si="432"/>
        <v>1302960</v>
      </c>
      <c r="P771" s="60">
        <f t="shared" si="432"/>
        <v>0</v>
      </c>
      <c r="Q771" s="86">
        <f t="shared" si="432"/>
        <v>0</v>
      </c>
      <c r="R771" s="84">
        <f t="shared" si="432"/>
        <v>2</v>
      </c>
      <c r="S771" s="85">
        <f t="shared" si="432"/>
        <v>1302960</v>
      </c>
      <c r="T771" s="60">
        <f t="shared" si="432"/>
        <v>0</v>
      </c>
      <c r="U771" s="86">
        <f t="shared" si="432"/>
        <v>0</v>
      </c>
      <c r="V771" s="84">
        <f t="shared" si="432"/>
        <v>0</v>
      </c>
      <c r="W771" s="85">
        <f t="shared" si="432"/>
        <v>0</v>
      </c>
      <c r="X771" s="60">
        <f t="shared" si="432"/>
        <v>0</v>
      </c>
      <c r="Y771" s="86">
        <f t="shared" si="432"/>
        <v>0</v>
      </c>
      <c r="Z771" s="84">
        <f t="shared" si="432"/>
        <v>4</v>
      </c>
      <c r="AA771" s="85">
        <f t="shared" si="432"/>
        <v>2605920</v>
      </c>
      <c r="AB771" s="60">
        <f t="shared" si="432"/>
        <v>2</v>
      </c>
      <c r="AC771" s="86">
        <f t="shared" si="432"/>
        <v>1302960</v>
      </c>
      <c r="AD771" s="84">
        <f t="shared" si="432"/>
        <v>0</v>
      </c>
      <c r="AE771" s="85">
        <f t="shared" si="432"/>
        <v>0</v>
      </c>
      <c r="AF771" s="60">
        <f t="shared" si="432"/>
        <v>1</v>
      </c>
      <c r="AG771" s="86">
        <f t="shared" si="432"/>
        <v>334650</v>
      </c>
    </row>
    <row r="772" spans="1:33" ht="16.5" customHeight="1" outlineLevel="1">
      <c r="A772" s="12">
        <v>3105001</v>
      </c>
      <c r="B772" s="27" t="s">
        <v>626</v>
      </c>
      <c r="C772" s="14">
        <v>334650</v>
      </c>
      <c r="D772" s="45">
        <v>6</v>
      </c>
      <c r="E772" s="46">
        <f t="shared" si="392"/>
        <v>6</v>
      </c>
      <c r="F772" s="46">
        <f t="shared" si="393"/>
        <v>2007900</v>
      </c>
      <c r="G772" s="46">
        <f t="shared" si="394"/>
        <v>2007900</v>
      </c>
      <c r="H772" s="53">
        <f t="shared" si="388"/>
        <v>1</v>
      </c>
      <c r="I772" s="54">
        <f t="shared" si="389"/>
        <v>1</v>
      </c>
      <c r="J772" s="65"/>
      <c r="K772" s="78">
        <f t="shared" si="395"/>
        <v>0</v>
      </c>
      <c r="L772" s="295"/>
      <c r="M772" s="79">
        <f t="shared" si="396"/>
        <v>0</v>
      </c>
      <c r="N772" s="65">
        <v>1</v>
      </c>
      <c r="O772" s="78">
        <f t="shared" si="397"/>
        <v>334650</v>
      </c>
      <c r="P772" s="45"/>
      <c r="Q772" s="79">
        <f t="shared" si="398"/>
        <v>0</v>
      </c>
      <c r="R772" s="65">
        <v>1</v>
      </c>
      <c r="S772" s="78">
        <f t="shared" si="399"/>
        <v>334650</v>
      </c>
      <c r="T772" s="45"/>
      <c r="U772" s="79">
        <f t="shared" si="400"/>
        <v>0</v>
      </c>
      <c r="V772" s="65"/>
      <c r="W772" s="78">
        <f t="shared" si="401"/>
        <v>0</v>
      </c>
      <c r="X772" s="45"/>
      <c r="Y772" s="79">
        <f t="shared" si="402"/>
        <v>0</v>
      </c>
      <c r="Z772" s="65">
        <v>2</v>
      </c>
      <c r="AA772" s="78">
        <f t="shared" si="403"/>
        <v>669300</v>
      </c>
      <c r="AB772" s="45">
        <v>1</v>
      </c>
      <c r="AC772" s="79">
        <f t="shared" si="404"/>
        <v>334650</v>
      </c>
      <c r="AD772" s="65"/>
      <c r="AE772" s="78">
        <f t="shared" si="405"/>
        <v>0</v>
      </c>
      <c r="AF772" s="45">
        <v>1</v>
      </c>
      <c r="AG772" s="79">
        <f t="shared" si="406"/>
        <v>334650</v>
      </c>
    </row>
    <row r="773" spans="1:33" ht="16.5" customHeight="1" outlineLevel="1">
      <c r="A773" s="12">
        <v>3105002</v>
      </c>
      <c r="B773" s="27" t="s">
        <v>627</v>
      </c>
      <c r="C773" s="14">
        <v>968310</v>
      </c>
      <c r="D773" s="45">
        <v>6</v>
      </c>
      <c r="E773" s="46">
        <f t="shared" si="392"/>
        <v>5</v>
      </c>
      <c r="F773" s="46">
        <f t="shared" si="393"/>
        <v>5809860</v>
      </c>
      <c r="G773" s="46">
        <f t="shared" si="394"/>
        <v>4841550</v>
      </c>
      <c r="H773" s="53">
        <f t="shared" si="388"/>
        <v>0.83333333333333337</v>
      </c>
      <c r="I773" s="54">
        <f t="shared" si="389"/>
        <v>0.83333333333333337</v>
      </c>
      <c r="J773" s="65"/>
      <c r="K773" s="78">
        <f t="shared" si="395"/>
        <v>0</v>
      </c>
      <c r="L773" s="295"/>
      <c r="M773" s="79">
        <f t="shared" si="396"/>
        <v>0</v>
      </c>
      <c r="N773" s="65">
        <v>1</v>
      </c>
      <c r="O773" s="78">
        <f t="shared" si="397"/>
        <v>968310</v>
      </c>
      <c r="P773" s="45"/>
      <c r="Q773" s="79">
        <f t="shared" si="398"/>
        <v>0</v>
      </c>
      <c r="R773" s="65">
        <v>1</v>
      </c>
      <c r="S773" s="78">
        <f t="shared" si="399"/>
        <v>968310</v>
      </c>
      <c r="T773" s="45"/>
      <c r="U773" s="79">
        <f t="shared" si="400"/>
        <v>0</v>
      </c>
      <c r="V773" s="65"/>
      <c r="W773" s="78">
        <f t="shared" si="401"/>
        <v>0</v>
      </c>
      <c r="X773" s="45"/>
      <c r="Y773" s="79">
        <f t="shared" si="402"/>
        <v>0</v>
      </c>
      <c r="Z773" s="65">
        <v>2</v>
      </c>
      <c r="AA773" s="78">
        <f t="shared" si="403"/>
        <v>1936620</v>
      </c>
      <c r="AB773" s="45">
        <v>1</v>
      </c>
      <c r="AC773" s="79">
        <f t="shared" si="404"/>
        <v>968310</v>
      </c>
      <c r="AD773" s="65"/>
      <c r="AE773" s="78">
        <f t="shared" si="405"/>
        <v>0</v>
      </c>
      <c r="AF773" s="45"/>
      <c r="AG773" s="79">
        <f t="shared" si="406"/>
        <v>0</v>
      </c>
    </row>
    <row r="774" spans="1:33" ht="16.5" customHeight="1" outlineLevel="1">
      <c r="A774" s="12">
        <v>3105003</v>
      </c>
      <c r="B774" s="27" t="s">
        <v>561</v>
      </c>
      <c r="C774" s="14">
        <v>985850</v>
      </c>
      <c r="D774" s="45"/>
      <c r="E774" s="46">
        <f t="shared" si="392"/>
        <v>0</v>
      </c>
      <c r="F774" s="46">
        <f t="shared" si="393"/>
        <v>0</v>
      </c>
      <c r="G774" s="46">
        <f t="shared" si="394"/>
        <v>0</v>
      </c>
      <c r="H774" s="53" t="e">
        <f t="shared" si="388"/>
        <v>#DIV/0!</v>
      </c>
      <c r="I774" s="54" t="e">
        <f t="shared" si="389"/>
        <v>#DIV/0!</v>
      </c>
      <c r="J774" s="65"/>
      <c r="K774" s="78">
        <f t="shared" si="395"/>
        <v>0</v>
      </c>
      <c r="L774" s="295"/>
      <c r="M774" s="79">
        <f t="shared" si="396"/>
        <v>0</v>
      </c>
      <c r="N774" s="65"/>
      <c r="O774" s="78">
        <f t="shared" si="397"/>
        <v>0</v>
      </c>
      <c r="P774" s="45"/>
      <c r="Q774" s="79">
        <f t="shared" si="398"/>
        <v>0</v>
      </c>
      <c r="R774" s="65"/>
      <c r="S774" s="78">
        <f t="shared" si="399"/>
        <v>0</v>
      </c>
      <c r="T774" s="45"/>
      <c r="U774" s="79">
        <f t="shared" si="400"/>
        <v>0</v>
      </c>
      <c r="V774" s="65"/>
      <c r="W774" s="78">
        <f t="shared" si="401"/>
        <v>0</v>
      </c>
      <c r="X774" s="45"/>
      <c r="Y774" s="79">
        <f t="shared" si="402"/>
        <v>0</v>
      </c>
      <c r="Z774" s="65"/>
      <c r="AA774" s="78">
        <f t="shared" si="403"/>
        <v>0</v>
      </c>
      <c r="AB774" s="45"/>
      <c r="AC774" s="79">
        <f t="shared" si="404"/>
        <v>0</v>
      </c>
      <c r="AD774" s="65"/>
      <c r="AE774" s="78">
        <f t="shared" si="405"/>
        <v>0</v>
      </c>
      <c r="AF774" s="45"/>
      <c r="AG774" s="79">
        <f t="shared" si="406"/>
        <v>0</v>
      </c>
    </row>
    <row r="775" spans="1:33" ht="16.5" customHeight="1" outlineLevel="1">
      <c r="A775" s="12" t="s">
        <v>874</v>
      </c>
      <c r="B775" s="27" t="s">
        <v>527</v>
      </c>
      <c r="C775" s="14">
        <v>471020</v>
      </c>
      <c r="D775" s="45"/>
      <c r="E775" s="46">
        <f t="shared" si="392"/>
        <v>0</v>
      </c>
      <c r="F775" s="46">
        <f t="shared" si="393"/>
        <v>0</v>
      </c>
      <c r="G775" s="46">
        <f t="shared" si="394"/>
        <v>0</v>
      </c>
      <c r="H775" s="53" t="e">
        <f t="shared" si="388"/>
        <v>#DIV/0!</v>
      </c>
      <c r="I775" s="54" t="e">
        <f t="shared" si="389"/>
        <v>#DIV/0!</v>
      </c>
      <c r="J775" s="65"/>
      <c r="K775" s="78">
        <f t="shared" si="395"/>
        <v>0</v>
      </c>
      <c r="L775" s="295"/>
      <c r="M775" s="79">
        <f t="shared" si="396"/>
        <v>0</v>
      </c>
      <c r="N775" s="65"/>
      <c r="O775" s="78">
        <f t="shared" si="397"/>
        <v>0</v>
      </c>
      <c r="P775" s="45"/>
      <c r="Q775" s="79">
        <f t="shared" si="398"/>
        <v>0</v>
      </c>
      <c r="R775" s="65"/>
      <c r="S775" s="78">
        <f t="shared" si="399"/>
        <v>0</v>
      </c>
      <c r="T775" s="45"/>
      <c r="U775" s="79">
        <f t="shared" si="400"/>
        <v>0</v>
      </c>
      <c r="V775" s="65"/>
      <c r="W775" s="78">
        <f t="shared" si="401"/>
        <v>0</v>
      </c>
      <c r="X775" s="45"/>
      <c r="Y775" s="79">
        <f t="shared" si="402"/>
        <v>0</v>
      </c>
      <c r="Z775" s="65"/>
      <c r="AA775" s="78">
        <f t="shared" si="403"/>
        <v>0</v>
      </c>
      <c r="AB775" s="45"/>
      <c r="AC775" s="79">
        <f t="shared" si="404"/>
        <v>0</v>
      </c>
      <c r="AD775" s="65"/>
      <c r="AE775" s="78">
        <f t="shared" si="405"/>
        <v>0</v>
      </c>
      <c r="AF775" s="45"/>
      <c r="AG775" s="79">
        <f t="shared" si="406"/>
        <v>0</v>
      </c>
    </row>
    <row r="776" spans="1:33" ht="16.5" customHeight="1" outlineLevel="1">
      <c r="A776" s="12" t="s">
        <v>875</v>
      </c>
      <c r="B776" s="24" t="s">
        <v>143</v>
      </c>
      <c r="C776" s="14">
        <v>372900</v>
      </c>
      <c r="D776" s="45"/>
      <c r="E776" s="46">
        <f t="shared" si="392"/>
        <v>0</v>
      </c>
      <c r="F776" s="46">
        <f t="shared" si="393"/>
        <v>0</v>
      </c>
      <c r="G776" s="46">
        <f t="shared" si="394"/>
        <v>0</v>
      </c>
      <c r="H776" s="53" t="e">
        <f t="shared" si="388"/>
        <v>#DIV/0!</v>
      </c>
      <c r="I776" s="54" t="e">
        <f t="shared" si="389"/>
        <v>#DIV/0!</v>
      </c>
      <c r="J776" s="65"/>
      <c r="K776" s="78">
        <f t="shared" si="395"/>
        <v>0</v>
      </c>
      <c r="L776" s="295"/>
      <c r="M776" s="79">
        <f t="shared" si="396"/>
        <v>0</v>
      </c>
      <c r="N776" s="65"/>
      <c r="O776" s="78">
        <f t="shared" si="397"/>
        <v>0</v>
      </c>
      <c r="P776" s="45"/>
      <c r="Q776" s="79">
        <f t="shared" si="398"/>
        <v>0</v>
      </c>
      <c r="R776" s="65"/>
      <c r="S776" s="78">
        <f t="shared" si="399"/>
        <v>0</v>
      </c>
      <c r="T776" s="45"/>
      <c r="U776" s="79">
        <f t="shared" si="400"/>
        <v>0</v>
      </c>
      <c r="V776" s="65"/>
      <c r="W776" s="78">
        <f t="shared" si="401"/>
        <v>0</v>
      </c>
      <c r="X776" s="45"/>
      <c r="Y776" s="79">
        <f t="shared" si="402"/>
        <v>0</v>
      </c>
      <c r="Z776" s="65"/>
      <c r="AA776" s="78">
        <f t="shared" si="403"/>
        <v>0</v>
      </c>
      <c r="AB776" s="45"/>
      <c r="AC776" s="79">
        <f t="shared" si="404"/>
        <v>0</v>
      </c>
      <c r="AD776" s="65"/>
      <c r="AE776" s="78">
        <f t="shared" si="405"/>
        <v>0</v>
      </c>
      <c r="AF776" s="45"/>
      <c r="AG776" s="79">
        <f t="shared" si="406"/>
        <v>0</v>
      </c>
    </row>
    <row r="777" spans="1:33" ht="16.5" customHeight="1" outlineLevel="1">
      <c r="A777" s="12" t="s">
        <v>877</v>
      </c>
      <c r="B777" s="27" t="s">
        <v>528</v>
      </c>
      <c r="C777" s="14">
        <v>689810</v>
      </c>
      <c r="D777" s="45"/>
      <c r="E777" s="46">
        <f t="shared" si="392"/>
        <v>0</v>
      </c>
      <c r="F777" s="46">
        <f t="shared" si="393"/>
        <v>0</v>
      </c>
      <c r="G777" s="46">
        <f t="shared" si="394"/>
        <v>0</v>
      </c>
      <c r="H777" s="53" t="e">
        <f t="shared" si="388"/>
        <v>#DIV/0!</v>
      </c>
      <c r="I777" s="54" t="e">
        <f t="shared" si="389"/>
        <v>#DIV/0!</v>
      </c>
      <c r="J777" s="65"/>
      <c r="K777" s="78">
        <f t="shared" si="395"/>
        <v>0</v>
      </c>
      <c r="L777" s="295"/>
      <c r="M777" s="79">
        <f t="shared" si="396"/>
        <v>0</v>
      </c>
      <c r="N777" s="65"/>
      <c r="O777" s="78">
        <f t="shared" si="397"/>
        <v>0</v>
      </c>
      <c r="P777" s="45"/>
      <c r="Q777" s="79">
        <f t="shared" si="398"/>
        <v>0</v>
      </c>
      <c r="R777" s="65"/>
      <c r="S777" s="78">
        <f t="shared" si="399"/>
        <v>0</v>
      </c>
      <c r="T777" s="45"/>
      <c r="U777" s="79">
        <f t="shared" si="400"/>
        <v>0</v>
      </c>
      <c r="V777" s="65"/>
      <c r="W777" s="78">
        <f t="shared" si="401"/>
        <v>0</v>
      </c>
      <c r="X777" s="45"/>
      <c r="Y777" s="79">
        <f t="shared" si="402"/>
        <v>0</v>
      </c>
      <c r="Z777" s="65"/>
      <c r="AA777" s="78">
        <f t="shared" si="403"/>
        <v>0</v>
      </c>
      <c r="AB777" s="45"/>
      <c r="AC777" s="79">
        <f t="shared" si="404"/>
        <v>0</v>
      </c>
      <c r="AD777" s="65"/>
      <c r="AE777" s="78">
        <f t="shared" si="405"/>
        <v>0</v>
      </c>
      <c r="AF777" s="45"/>
      <c r="AG777" s="79">
        <f t="shared" si="406"/>
        <v>0</v>
      </c>
    </row>
    <row r="778" spans="1:33" ht="66" customHeight="1" outlineLevel="1">
      <c r="A778" s="12" t="s">
        <v>958</v>
      </c>
      <c r="B778" s="27" t="s">
        <v>628</v>
      </c>
      <c r="C778" s="14">
        <v>952480</v>
      </c>
      <c r="D778" s="45"/>
      <c r="E778" s="46">
        <f t="shared" si="392"/>
        <v>0</v>
      </c>
      <c r="F778" s="46">
        <f t="shared" si="393"/>
        <v>0</v>
      </c>
      <c r="G778" s="46">
        <f t="shared" si="394"/>
        <v>0</v>
      </c>
      <c r="H778" s="53" t="e">
        <f t="shared" si="388"/>
        <v>#DIV/0!</v>
      </c>
      <c r="I778" s="54" t="e">
        <f t="shared" si="389"/>
        <v>#DIV/0!</v>
      </c>
      <c r="J778" s="65"/>
      <c r="K778" s="78">
        <f t="shared" si="395"/>
        <v>0</v>
      </c>
      <c r="L778" s="295"/>
      <c r="M778" s="79">
        <f t="shared" si="396"/>
        <v>0</v>
      </c>
      <c r="N778" s="65"/>
      <c r="O778" s="78">
        <f t="shared" si="397"/>
        <v>0</v>
      </c>
      <c r="P778" s="45"/>
      <c r="Q778" s="79">
        <f t="shared" si="398"/>
        <v>0</v>
      </c>
      <c r="R778" s="65"/>
      <c r="S778" s="78">
        <f t="shared" si="399"/>
        <v>0</v>
      </c>
      <c r="T778" s="45"/>
      <c r="U778" s="79">
        <f t="shared" si="400"/>
        <v>0</v>
      </c>
      <c r="V778" s="65"/>
      <c r="W778" s="78">
        <f t="shared" si="401"/>
        <v>0</v>
      </c>
      <c r="X778" s="45"/>
      <c r="Y778" s="79">
        <f t="shared" si="402"/>
        <v>0</v>
      </c>
      <c r="Z778" s="65"/>
      <c r="AA778" s="78">
        <f t="shared" si="403"/>
        <v>0</v>
      </c>
      <c r="AB778" s="45"/>
      <c r="AC778" s="79">
        <f t="shared" si="404"/>
        <v>0</v>
      </c>
      <c r="AD778" s="65"/>
      <c r="AE778" s="78">
        <f t="shared" si="405"/>
        <v>0</v>
      </c>
      <c r="AF778" s="45"/>
      <c r="AG778" s="79">
        <f t="shared" si="406"/>
        <v>0</v>
      </c>
    </row>
    <row r="779" spans="1:33" ht="16.5" customHeight="1" outlineLevel="1">
      <c r="A779" s="12"/>
      <c r="B779" s="27"/>
      <c r="C779" s="14">
        <v>566370</v>
      </c>
      <c r="D779" s="45"/>
      <c r="E779" s="46"/>
      <c r="F779" s="46"/>
      <c r="G779" s="46"/>
      <c r="H779" s="53"/>
      <c r="I779" s="54"/>
      <c r="J779" s="65"/>
      <c r="K779" s="78"/>
      <c r="L779" s="295"/>
      <c r="M779" s="79"/>
      <c r="N779" s="65"/>
      <c r="O779" s="78"/>
      <c r="P779" s="45"/>
      <c r="Q779" s="79"/>
      <c r="R779" s="65"/>
      <c r="S779" s="78"/>
      <c r="T779" s="45"/>
      <c r="U779" s="79"/>
      <c r="V779" s="65"/>
      <c r="W779" s="78"/>
      <c r="X779" s="45"/>
      <c r="Y779" s="79"/>
      <c r="Z779" s="65"/>
      <c r="AA779" s="78"/>
      <c r="AB779" s="45"/>
      <c r="AC779" s="79"/>
      <c r="AD779" s="65"/>
      <c r="AE779" s="78"/>
      <c r="AF779" s="45"/>
      <c r="AG779" s="79"/>
    </row>
    <row r="780" spans="1:33" ht="16.5" customHeight="1" outlineLevel="1">
      <c r="A780" s="12">
        <v>3105102</v>
      </c>
      <c r="B780" s="27" t="s">
        <v>629</v>
      </c>
      <c r="C780" s="14">
        <v>47350</v>
      </c>
      <c r="D780" s="45"/>
      <c r="E780" s="46">
        <f t="shared" si="392"/>
        <v>0</v>
      </c>
      <c r="F780" s="46">
        <f t="shared" si="393"/>
        <v>0</v>
      </c>
      <c r="G780" s="46">
        <f t="shared" si="394"/>
        <v>0</v>
      </c>
      <c r="H780" s="53" t="e">
        <f t="shared" si="388"/>
        <v>#DIV/0!</v>
      </c>
      <c r="I780" s="54" t="e">
        <f t="shared" si="389"/>
        <v>#DIV/0!</v>
      </c>
      <c r="J780" s="65"/>
      <c r="K780" s="78">
        <f t="shared" si="395"/>
        <v>0</v>
      </c>
      <c r="L780" s="295"/>
      <c r="M780" s="79">
        <f t="shared" si="396"/>
        <v>0</v>
      </c>
      <c r="N780" s="65"/>
      <c r="O780" s="78">
        <f t="shared" si="397"/>
        <v>0</v>
      </c>
      <c r="P780" s="45"/>
      <c r="Q780" s="79">
        <f t="shared" si="398"/>
        <v>0</v>
      </c>
      <c r="R780" s="65"/>
      <c r="S780" s="78">
        <f t="shared" si="399"/>
        <v>0</v>
      </c>
      <c r="T780" s="45"/>
      <c r="U780" s="79">
        <f t="shared" si="400"/>
        <v>0</v>
      </c>
      <c r="V780" s="65"/>
      <c r="W780" s="78">
        <f t="shared" si="401"/>
        <v>0</v>
      </c>
      <c r="X780" s="45"/>
      <c r="Y780" s="79">
        <f t="shared" si="402"/>
        <v>0</v>
      </c>
      <c r="Z780" s="65"/>
      <c r="AA780" s="78">
        <f t="shared" si="403"/>
        <v>0</v>
      </c>
      <c r="AB780" s="45"/>
      <c r="AC780" s="79">
        <f t="shared" si="404"/>
        <v>0</v>
      </c>
      <c r="AD780" s="65"/>
      <c r="AE780" s="78">
        <f t="shared" si="405"/>
        <v>0</v>
      </c>
      <c r="AF780" s="45"/>
      <c r="AG780" s="79">
        <f t="shared" si="406"/>
        <v>0</v>
      </c>
    </row>
    <row r="781" spans="1:33" ht="16.5" customHeight="1" outlineLevel="1">
      <c r="A781" s="12"/>
      <c r="B781" s="27"/>
      <c r="C781" s="14"/>
      <c r="D781" s="45"/>
      <c r="E781" s="46"/>
      <c r="F781" s="46"/>
      <c r="G781" s="46"/>
      <c r="H781" s="53"/>
      <c r="I781" s="54"/>
      <c r="J781" s="65"/>
      <c r="K781" s="78"/>
      <c r="L781" s="295"/>
      <c r="M781" s="79"/>
      <c r="N781" s="65"/>
      <c r="O781" s="78"/>
      <c r="P781" s="45"/>
      <c r="Q781" s="79"/>
      <c r="R781" s="65"/>
      <c r="S781" s="78"/>
      <c r="T781" s="45"/>
      <c r="U781" s="79"/>
      <c r="V781" s="65"/>
      <c r="W781" s="78"/>
      <c r="X781" s="45"/>
      <c r="Y781" s="79"/>
      <c r="Z781" s="65"/>
      <c r="AA781" s="78"/>
      <c r="AB781" s="45"/>
      <c r="AC781" s="79"/>
      <c r="AD781" s="65"/>
      <c r="AE781" s="78"/>
      <c r="AF781" s="45"/>
      <c r="AG781" s="79"/>
    </row>
    <row r="782" spans="1:33" ht="16.5" customHeight="1" outlineLevel="1">
      <c r="A782" s="58"/>
      <c r="B782" s="83" t="s">
        <v>630</v>
      </c>
      <c r="C782" s="99"/>
      <c r="D782" s="84">
        <f>SUM(D783:D787)</f>
        <v>1635</v>
      </c>
      <c r="E782" s="61">
        <f>SUM(E783:E787)</f>
        <v>1547</v>
      </c>
      <c r="F782" s="61">
        <f>SUM(F783:F787)</f>
        <v>11574000</v>
      </c>
      <c r="G782" s="61">
        <f>SUM(G783:G787)</f>
        <v>10781160</v>
      </c>
      <c r="H782" s="62">
        <f t="shared" ref="H782:H844" si="433">IF(E782&gt;=0,(E782/D782),"-")</f>
        <v>0.946177370030581</v>
      </c>
      <c r="I782" s="63">
        <f t="shared" ref="I782:I844" si="434">IF(G782&gt;=0,(G782/F782),"-")</f>
        <v>0.93149818558838782</v>
      </c>
      <c r="J782" s="84">
        <f t="shared" ref="J782" si="435">SUM(J783:J787)</f>
        <v>155</v>
      </c>
      <c r="K782" s="85">
        <f t="shared" ref="K782:AG782" si="436">SUM(K783:K787)</f>
        <v>1153140</v>
      </c>
      <c r="L782" s="315">
        <f t="shared" si="436"/>
        <v>130</v>
      </c>
      <c r="M782" s="86">
        <f t="shared" si="436"/>
        <v>853620</v>
      </c>
      <c r="N782" s="84">
        <f t="shared" si="436"/>
        <v>149</v>
      </c>
      <c r="O782" s="85">
        <f t="shared" si="436"/>
        <v>1093560</v>
      </c>
      <c r="P782" s="60">
        <f t="shared" si="436"/>
        <v>149</v>
      </c>
      <c r="Q782" s="86">
        <f t="shared" si="436"/>
        <v>1085280</v>
      </c>
      <c r="R782" s="84">
        <f t="shared" si="436"/>
        <v>122</v>
      </c>
      <c r="S782" s="85">
        <f t="shared" si="436"/>
        <v>810720</v>
      </c>
      <c r="T782" s="60">
        <f t="shared" si="436"/>
        <v>125</v>
      </c>
      <c r="U782" s="86">
        <f t="shared" si="436"/>
        <v>876060</v>
      </c>
      <c r="V782" s="84">
        <f t="shared" si="436"/>
        <v>136</v>
      </c>
      <c r="W782" s="85">
        <f t="shared" si="436"/>
        <v>944040</v>
      </c>
      <c r="X782" s="60">
        <f t="shared" si="436"/>
        <v>139</v>
      </c>
      <c r="Y782" s="86">
        <f t="shared" si="436"/>
        <v>949140</v>
      </c>
      <c r="Z782" s="84">
        <f t="shared" si="436"/>
        <v>115</v>
      </c>
      <c r="AA782" s="85">
        <f t="shared" si="436"/>
        <v>850980</v>
      </c>
      <c r="AB782" s="60">
        <f t="shared" si="436"/>
        <v>118</v>
      </c>
      <c r="AC782" s="86">
        <f t="shared" si="436"/>
        <v>756720</v>
      </c>
      <c r="AD782" s="84">
        <f t="shared" si="436"/>
        <v>120</v>
      </c>
      <c r="AE782" s="85">
        <f t="shared" si="436"/>
        <v>843960</v>
      </c>
      <c r="AF782" s="60">
        <f t="shared" si="436"/>
        <v>89</v>
      </c>
      <c r="AG782" s="86">
        <f t="shared" si="436"/>
        <v>563940</v>
      </c>
    </row>
    <row r="783" spans="1:33" ht="16.5" customHeight="1" outlineLevel="1">
      <c r="A783" s="12">
        <v>3107001</v>
      </c>
      <c r="B783" s="27" t="s">
        <v>1138</v>
      </c>
      <c r="C783" s="14">
        <v>5220</v>
      </c>
      <c r="D783" s="45">
        <v>1270</v>
      </c>
      <c r="E783" s="46">
        <f t="shared" ref="E783:E844" si="437">+J783+L783+N783+P783+R783+T783+V783+X783+Z783+AB783+AD783+AF783</f>
        <v>1222</v>
      </c>
      <c r="F783" s="46">
        <f t="shared" ref="F783:F844" si="438">D783*C783</f>
        <v>6629400</v>
      </c>
      <c r="G783" s="46">
        <f t="shared" ref="G783:G844" si="439">+E783*C783</f>
        <v>6378840</v>
      </c>
      <c r="H783" s="53">
        <f t="shared" si="433"/>
        <v>0.96220472440944882</v>
      </c>
      <c r="I783" s="54">
        <f t="shared" si="434"/>
        <v>0.96220472440944882</v>
      </c>
      <c r="J783" s="65">
        <v>114</v>
      </c>
      <c r="K783" s="78">
        <f t="shared" ref="K783:K844" si="440">+J783*C783</f>
        <v>595080</v>
      </c>
      <c r="L783" s="295">
        <v>109</v>
      </c>
      <c r="M783" s="79">
        <f t="shared" ref="M783:M844" si="441">+L783*C783</f>
        <v>568980</v>
      </c>
      <c r="N783" s="65">
        <v>111</v>
      </c>
      <c r="O783" s="78">
        <f t="shared" ref="O783:O844" si="442">+N783*C783</f>
        <v>579420</v>
      </c>
      <c r="P783" s="45">
        <v>112</v>
      </c>
      <c r="Q783" s="79">
        <f t="shared" ref="Q783:Q844" si="443">+P783*C783</f>
        <v>584640</v>
      </c>
      <c r="R783" s="65">
        <v>101</v>
      </c>
      <c r="S783" s="78">
        <f t="shared" ref="S783:S844" si="444">+R783*C783</f>
        <v>527220</v>
      </c>
      <c r="T783" s="45">
        <v>98</v>
      </c>
      <c r="U783" s="79">
        <f t="shared" ref="U783:U844" si="445">+T783*C783</f>
        <v>511560</v>
      </c>
      <c r="V783" s="65">
        <v>108</v>
      </c>
      <c r="W783" s="78">
        <f t="shared" ref="W783:W844" si="446">+V783*C783</f>
        <v>563760</v>
      </c>
      <c r="X783" s="45">
        <v>112</v>
      </c>
      <c r="Y783" s="79">
        <f t="shared" ref="Y783:Y844" si="447">+X783*C783</f>
        <v>584640</v>
      </c>
      <c r="Z783" s="65">
        <v>85</v>
      </c>
      <c r="AA783" s="78">
        <f t="shared" ref="AA783:AA844" si="448">+Z783*C783</f>
        <v>443700</v>
      </c>
      <c r="AB783" s="45">
        <v>101</v>
      </c>
      <c r="AC783" s="79">
        <f t="shared" ref="AC783:AC844" si="449">+AB783*C783</f>
        <v>527220</v>
      </c>
      <c r="AD783" s="65">
        <v>94</v>
      </c>
      <c r="AE783" s="78">
        <f t="shared" ref="AE783:AE844" si="450">+AD783*C783</f>
        <v>490680</v>
      </c>
      <c r="AF783" s="45">
        <v>77</v>
      </c>
      <c r="AG783" s="79">
        <f t="shared" ref="AG783:AG844" si="451">+AF783*C783</f>
        <v>401940</v>
      </c>
    </row>
    <row r="784" spans="1:33" ht="16.5" customHeight="1" outlineLevel="1">
      <c r="A784" s="12" t="s">
        <v>1139</v>
      </c>
      <c r="B784" s="27" t="s">
        <v>1140</v>
      </c>
      <c r="C784" s="14">
        <v>71640</v>
      </c>
      <c r="D784" s="45"/>
      <c r="E784" s="46">
        <f t="shared" si="437"/>
        <v>0</v>
      </c>
      <c r="F784" s="46">
        <f t="shared" si="438"/>
        <v>0</v>
      </c>
      <c r="G784" s="46">
        <f t="shared" si="439"/>
        <v>0</v>
      </c>
      <c r="H784" s="53" t="e">
        <f t="shared" si="433"/>
        <v>#DIV/0!</v>
      </c>
      <c r="I784" s="54" t="e">
        <f t="shared" si="434"/>
        <v>#DIV/0!</v>
      </c>
      <c r="J784" s="65"/>
      <c r="K784" s="78">
        <f t="shared" si="440"/>
        <v>0</v>
      </c>
      <c r="L784" s="306"/>
      <c r="M784" s="79">
        <f t="shared" si="441"/>
        <v>0</v>
      </c>
      <c r="N784" s="65"/>
      <c r="O784" s="78">
        <f t="shared" si="442"/>
        <v>0</v>
      </c>
      <c r="P784" s="45"/>
      <c r="Q784" s="79">
        <f t="shared" si="443"/>
        <v>0</v>
      </c>
      <c r="R784" s="65"/>
      <c r="S784" s="78">
        <f t="shared" si="444"/>
        <v>0</v>
      </c>
      <c r="T784" s="45"/>
      <c r="U784" s="79">
        <f t="shared" si="445"/>
        <v>0</v>
      </c>
      <c r="V784" s="65"/>
      <c r="W784" s="78">
        <f t="shared" si="446"/>
        <v>0</v>
      </c>
      <c r="X784" s="45"/>
      <c r="Y784" s="79">
        <f t="shared" si="447"/>
        <v>0</v>
      </c>
      <c r="Z784" s="65"/>
      <c r="AA784" s="78">
        <f t="shared" si="448"/>
        <v>0</v>
      </c>
      <c r="AB784" s="45"/>
      <c r="AC784" s="79">
        <f t="shared" si="449"/>
        <v>0</v>
      </c>
      <c r="AD784" s="65"/>
      <c r="AE784" s="78">
        <f t="shared" si="450"/>
        <v>0</v>
      </c>
      <c r="AF784" s="45"/>
      <c r="AG784" s="79">
        <f t="shared" si="451"/>
        <v>0</v>
      </c>
    </row>
    <row r="785" spans="1:33" ht="16.5" customHeight="1" outlineLevel="1">
      <c r="A785" s="12" t="s">
        <v>1141</v>
      </c>
      <c r="B785" s="27" t="s">
        <v>1142</v>
      </c>
      <c r="C785" s="14">
        <v>14640</v>
      </c>
      <c r="D785" s="45">
        <v>15</v>
      </c>
      <c r="E785" s="46">
        <f t="shared" si="437"/>
        <v>13</v>
      </c>
      <c r="F785" s="46">
        <f t="shared" si="438"/>
        <v>219600</v>
      </c>
      <c r="G785" s="46">
        <f t="shared" si="439"/>
        <v>190320</v>
      </c>
      <c r="H785" s="53">
        <f t="shared" si="433"/>
        <v>0.8666666666666667</v>
      </c>
      <c r="I785" s="54">
        <f t="shared" si="434"/>
        <v>0.8666666666666667</v>
      </c>
      <c r="J785" s="65">
        <v>4</v>
      </c>
      <c r="K785" s="78">
        <f t="shared" si="440"/>
        <v>58560</v>
      </c>
      <c r="L785" s="306">
        <v>1</v>
      </c>
      <c r="M785" s="79">
        <f t="shared" si="441"/>
        <v>14640</v>
      </c>
      <c r="N785" s="65">
        <v>1</v>
      </c>
      <c r="O785" s="78">
        <f t="shared" si="442"/>
        <v>14640</v>
      </c>
      <c r="P785" s="45">
        <v>1</v>
      </c>
      <c r="Q785" s="79">
        <f t="shared" si="443"/>
        <v>14640</v>
      </c>
      <c r="R785" s="65"/>
      <c r="S785" s="78">
        <f t="shared" si="444"/>
        <v>0</v>
      </c>
      <c r="T785" s="45"/>
      <c r="U785" s="79">
        <f t="shared" si="445"/>
        <v>0</v>
      </c>
      <c r="V785" s="65">
        <v>2</v>
      </c>
      <c r="W785" s="78">
        <f t="shared" si="446"/>
        <v>29280</v>
      </c>
      <c r="X785" s="45"/>
      <c r="Y785" s="79">
        <f t="shared" si="447"/>
        <v>0</v>
      </c>
      <c r="Z785" s="65">
        <v>2</v>
      </c>
      <c r="AA785" s="78">
        <f t="shared" si="448"/>
        <v>29280</v>
      </c>
      <c r="AB785" s="45"/>
      <c r="AC785" s="79">
        <f t="shared" si="449"/>
        <v>0</v>
      </c>
      <c r="AD785" s="65">
        <v>2</v>
      </c>
      <c r="AE785" s="78">
        <f t="shared" si="450"/>
        <v>29280</v>
      </c>
      <c r="AF785" s="45"/>
      <c r="AG785" s="79">
        <f t="shared" si="451"/>
        <v>0</v>
      </c>
    </row>
    <row r="786" spans="1:33" ht="16.5" customHeight="1" outlineLevel="1">
      <c r="A786" s="12" t="s">
        <v>1143</v>
      </c>
      <c r="B786" s="27" t="s">
        <v>1144</v>
      </c>
      <c r="C786" s="14">
        <v>13500</v>
      </c>
      <c r="D786" s="45">
        <v>350</v>
      </c>
      <c r="E786" s="46">
        <f t="shared" si="437"/>
        <v>312</v>
      </c>
      <c r="F786" s="46">
        <f t="shared" si="438"/>
        <v>4725000</v>
      </c>
      <c r="G786" s="46">
        <f t="shared" si="439"/>
        <v>4212000</v>
      </c>
      <c r="H786" s="53">
        <f t="shared" si="433"/>
        <v>0.89142857142857146</v>
      </c>
      <c r="I786" s="54">
        <f t="shared" si="434"/>
        <v>0.89142857142857146</v>
      </c>
      <c r="J786" s="65">
        <v>37</v>
      </c>
      <c r="K786" s="78">
        <f t="shared" si="440"/>
        <v>499500</v>
      </c>
      <c r="L786" s="306">
        <v>20</v>
      </c>
      <c r="M786" s="79">
        <f t="shared" si="441"/>
        <v>270000</v>
      </c>
      <c r="N786" s="65">
        <v>37</v>
      </c>
      <c r="O786" s="78">
        <f t="shared" si="442"/>
        <v>499500</v>
      </c>
      <c r="P786" s="45">
        <v>36</v>
      </c>
      <c r="Q786" s="79">
        <f t="shared" si="443"/>
        <v>486000</v>
      </c>
      <c r="R786" s="65">
        <v>21</v>
      </c>
      <c r="S786" s="78">
        <f t="shared" si="444"/>
        <v>283500</v>
      </c>
      <c r="T786" s="45">
        <v>27</v>
      </c>
      <c r="U786" s="79">
        <f t="shared" si="445"/>
        <v>364500</v>
      </c>
      <c r="V786" s="65">
        <v>26</v>
      </c>
      <c r="W786" s="78">
        <f t="shared" si="446"/>
        <v>351000</v>
      </c>
      <c r="X786" s="45">
        <v>27</v>
      </c>
      <c r="Y786" s="79">
        <f t="shared" si="447"/>
        <v>364500</v>
      </c>
      <c r="Z786" s="65">
        <v>28</v>
      </c>
      <c r="AA786" s="78">
        <f t="shared" si="448"/>
        <v>378000</v>
      </c>
      <c r="AB786" s="45">
        <v>17</v>
      </c>
      <c r="AC786" s="79">
        <f t="shared" si="449"/>
        <v>229500</v>
      </c>
      <c r="AD786" s="65">
        <v>24</v>
      </c>
      <c r="AE786" s="78">
        <f t="shared" si="450"/>
        <v>324000</v>
      </c>
      <c r="AF786" s="45">
        <v>12</v>
      </c>
      <c r="AG786" s="79">
        <f t="shared" si="451"/>
        <v>162000</v>
      </c>
    </row>
    <row r="787" spans="1:33" ht="16.5" customHeight="1" outlineLevel="1">
      <c r="A787" s="12" t="s">
        <v>1145</v>
      </c>
      <c r="B787" s="27" t="s">
        <v>1146</v>
      </c>
      <c r="C787" s="14">
        <v>10680</v>
      </c>
      <c r="D787" s="45"/>
      <c r="E787" s="46">
        <f t="shared" si="437"/>
        <v>0</v>
      </c>
      <c r="F787" s="46">
        <f t="shared" si="438"/>
        <v>0</v>
      </c>
      <c r="G787" s="46">
        <f t="shared" si="439"/>
        <v>0</v>
      </c>
      <c r="H787" s="53" t="e">
        <f t="shared" si="433"/>
        <v>#DIV/0!</v>
      </c>
      <c r="I787" s="54" t="e">
        <f t="shared" si="434"/>
        <v>#DIV/0!</v>
      </c>
      <c r="J787" s="65"/>
      <c r="K787" s="78">
        <f t="shared" si="440"/>
        <v>0</v>
      </c>
      <c r="L787" s="295"/>
      <c r="M787" s="79">
        <f t="shared" si="441"/>
        <v>0</v>
      </c>
      <c r="N787" s="65"/>
      <c r="O787" s="78">
        <f t="shared" si="442"/>
        <v>0</v>
      </c>
      <c r="P787" s="45"/>
      <c r="Q787" s="79">
        <f t="shared" si="443"/>
        <v>0</v>
      </c>
      <c r="R787" s="65"/>
      <c r="S787" s="78">
        <f t="shared" si="444"/>
        <v>0</v>
      </c>
      <c r="T787" s="45"/>
      <c r="U787" s="79">
        <f t="shared" si="445"/>
        <v>0</v>
      </c>
      <c r="V787" s="65"/>
      <c r="W787" s="78">
        <f t="shared" si="446"/>
        <v>0</v>
      </c>
      <c r="X787" s="45"/>
      <c r="Y787" s="79">
        <f t="shared" si="447"/>
        <v>0</v>
      </c>
      <c r="Z787" s="65"/>
      <c r="AA787" s="78">
        <f t="shared" si="448"/>
        <v>0</v>
      </c>
      <c r="AB787" s="45"/>
      <c r="AC787" s="79">
        <f t="shared" si="449"/>
        <v>0</v>
      </c>
      <c r="AD787" s="65"/>
      <c r="AE787" s="78">
        <f t="shared" si="450"/>
        <v>0</v>
      </c>
      <c r="AF787" s="45"/>
      <c r="AG787" s="79">
        <f t="shared" si="451"/>
        <v>0</v>
      </c>
    </row>
    <row r="788" spans="1:33" ht="16.5" customHeight="1" outlineLevel="1">
      <c r="A788" s="12"/>
      <c r="B788" s="27"/>
      <c r="C788" s="14"/>
      <c r="D788" s="45"/>
      <c r="E788" s="46"/>
      <c r="F788" s="46"/>
      <c r="G788" s="46"/>
      <c r="H788" s="53"/>
      <c r="I788" s="54"/>
      <c r="J788" s="65"/>
      <c r="K788" s="78"/>
      <c r="L788" s="295"/>
      <c r="M788" s="79"/>
      <c r="N788" s="65"/>
      <c r="O788" s="78"/>
      <c r="P788" s="45"/>
      <c r="Q788" s="79"/>
      <c r="R788" s="65"/>
      <c r="S788" s="78"/>
      <c r="T788" s="45"/>
      <c r="U788" s="79"/>
      <c r="V788" s="65"/>
      <c r="W788" s="78"/>
      <c r="X788" s="45"/>
      <c r="Y788" s="79"/>
      <c r="Z788" s="65"/>
      <c r="AA788" s="78"/>
      <c r="AB788" s="45"/>
      <c r="AC788" s="79"/>
      <c r="AD788" s="65"/>
      <c r="AE788" s="78"/>
      <c r="AF788" s="45"/>
      <c r="AG788" s="79"/>
    </row>
    <row r="789" spans="1:33" ht="16.5" customHeight="1" outlineLevel="1">
      <c r="A789" s="58"/>
      <c r="B789" s="83" t="s">
        <v>631</v>
      </c>
      <c r="C789" s="99"/>
      <c r="D789" s="60">
        <f>SUM(D790:D791)</f>
        <v>0</v>
      </c>
      <c r="E789" s="61">
        <f>SUM(E790:E791)</f>
        <v>0</v>
      </c>
      <c r="F789" s="61">
        <f>SUM(F790:F791)</f>
        <v>0</v>
      </c>
      <c r="G789" s="61">
        <f>SUM(G790:G791)</f>
        <v>0</v>
      </c>
      <c r="H789" s="62" t="e">
        <f t="shared" si="433"/>
        <v>#DIV/0!</v>
      </c>
      <c r="I789" s="63" t="e">
        <f t="shared" si="434"/>
        <v>#DIV/0!</v>
      </c>
      <c r="J789" s="84">
        <f t="shared" ref="J789" si="452">SUM(J790:J791)</f>
        <v>0</v>
      </c>
      <c r="K789" s="85">
        <f t="shared" ref="K789:AG789" si="453">SUM(K790:K791)</f>
        <v>0</v>
      </c>
      <c r="L789" s="315">
        <f t="shared" si="453"/>
        <v>0</v>
      </c>
      <c r="M789" s="86">
        <f t="shared" si="453"/>
        <v>0</v>
      </c>
      <c r="N789" s="84">
        <f t="shared" si="453"/>
        <v>0</v>
      </c>
      <c r="O789" s="85">
        <f t="shared" si="453"/>
        <v>0</v>
      </c>
      <c r="P789" s="60">
        <f t="shared" si="453"/>
        <v>0</v>
      </c>
      <c r="Q789" s="86">
        <f t="shared" si="453"/>
        <v>0</v>
      </c>
      <c r="R789" s="84">
        <f t="shared" si="453"/>
        <v>0</v>
      </c>
      <c r="S789" s="85">
        <f t="shared" si="453"/>
        <v>0</v>
      </c>
      <c r="T789" s="60">
        <f t="shared" si="453"/>
        <v>0</v>
      </c>
      <c r="U789" s="86">
        <f t="shared" si="453"/>
        <v>0</v>
      </c>
      <c r="V789" s="84">
        <f t="shared" si="453"/>
        <v>0</v>
      </c>
      <c r="W789" s="85">
        <f t="shared" si="453"/>
        <v>0</v>
      </c>
      <c r="X789" s="60">
        <f t="shared" si="453"/>
        <v>0</v>
      </c>
      <c r="Y789" s="86">
        <f t="shared" si="453"/>
        <v>0</v>
      </c>
      <c r="Z789" s="84">
        <f t="shared" si="453"/>
        <v>0</v>
      </c>
      <c r="AA789" s="85">
        <f t="shared" si="453"/>
        <v>0</v>
      </c>
      <c r="AB789" s="60">
        <f t="shared" si="453"/>
        <v>0</v>
      </c>
      <c r="AC789" s="86">
        <f t="shared" si="453"/>
        <v>0</v>
      </c>
      <c r="AD789" s="84">
        <f t="shared" si="453"/>
        <v>0</v>
      </c>
      <c r="AE789" s="85">
        <f t="shared" si="453"/>
        <v>0</v>
      </c>
      <c r="AF789" s="60">
        <f t="shared" si="453"/>
        <v>0</v>
      </c>
      <c r="AG789" s="86">
        <f t="shared" si="453"/>
        <v>0</v>
      </c>
    </row>
    <row r="790" spans="1:33" ht="16.5" customHeight="1" outlineLevel="1">
      <c r="A790" s="12">
        <v>5402003</v>
      </c>
      <c r="B790" s="27" t="s">
        <v>632</v>
      </c>
      <c r="C790" s="14">
        <v>42790</v>
      </c>
      <c r="D790" s="45"/>
      <c r="E790" s="46">
        <f t="shared" si="437"/>
        <v>0</v>
      </c>
      <c r="F790" s="46">
        <f t="shared" si="438"/>
        <v>0</v>
      </c>
      <c r="G790" s="46">
        <f t="shared" si="439"/>
        <v>0</v>
      </c>
      <c r="H790" s="53" t="e">
        <f t="shared" si="433"/>
        <v>#DIV/0!</v>
      </c>
      <c r="I790" s="54" t="e">
        <f t="shared" si="434"/>
        <v>#DIV/0!</v>
      </c>
      <c r="J790" s="65"/>
      <c r="K790" s="78">
        <f t="shared" si="440"/>
        <v>0</v>
      </c>
      <c r="L790" s="306"/>
      <c r="M790" s="79">
        <f t="shared" si="441"/>
        <v>0</v>
      </c>
      <c r="N790" s="65"/>
      <c r="O790" s="78">
        <f t="shared" si="442"/>
        <v>0</v>
      </c>
      <c r="P790" s="45"/>
      <c r="Q790" s="79">
        <f t="shared" si="443"/>
        <v>0</v>
      </c>
      <c r="R790" s="65"/>
      <c r="S790" s="78">
        <f t="shared" si="444"/>
        <v>0</v>
      </c>
      <c r="T790" s="45"/>
      <c r="U790" s="79">
        <f t="shared" si="445"/>
        <v>0</v>
      </c>
      <c r="V790" s="65"/>
      <c r="W790" s="78">
        <f t="shared" si="446"/>
        <v>0</v>
      </c>
      <c r="X790" s="45"/>
      <c r="Y790" s="79">
        <f t="shared" si="447"/>
        <v>0</v>
      </c>
      <c r="Z790" s="65"/>
      <c r="AA790" s="78">
        <f t="shared" si="448"/>
        <v>0</v>
      </c>
      <c r="AB790" s="45"/>
      <c r="AC790" s="79">
        <f t="shared" si="449"/>
        <v>0</v>
      </c>
      <c r="AD790" s="65"/>
      <c r="AE790" s="78">
        <f t="shared" si="450"/>
        <v>0</v>
      </c>
      <c r="AF790" s="45"/>
      <c r="AG790" s="79">
        <f t="shared" si="451"/>
        <v>0</v>
      </c>
    </row>
    <row r="791" spans="1:33" ht="16.5" customHeight="1" outlineLevel="1">
      <c r="A791" s="12">
        <v>5402004</v>
      </c>
      <c r="B791" s="27" t="s">
        <v>633</v>
      </c>
      <c r="C791" s="14">
        <v>15400</v>
      </c>
      <c r="D791" s="45"/>
      <c r="E791" s="46">
        <f t="shared" si="437"/>
        <v>0</v>
      </c>
      <c r="F791" s="46">
        <f t="shared" si="438"/>
        <v>0</v>
      </c>
      <c r="G791" s="46">
        <f t="shared" si="439"/>
        <v>0</v>
      </c>
      <c r="H791" s="53" t="e">
        <f t="shared" si="433"/>
        <v>#DIV/0!</v>
      </c>
      <c r="I791" s="54" t="e">
        <f t="shared" si="434"/>
        <v>#DIV/0!</v>
      </c>
      <c r="J791" s="65"/>
      <c r="K791" s="78">
        <f t="shared" si="440"/>
        <v>0</v>
      </c>
      <c r="L791" s="306"/>
      <c r="M791" s="79">
        <f t="shared" si="441"/>
        <v>0</v>
      </c>
      <c r="N791" s="65"/>
      <c r="O791" s="78">
        <f t="shared" si="442"/>
        <v>0</v>
      </c>
      <c r="P791" s="45"/>
      <c r="Q791" s="79">
        <f t="shared" si="443"/>
        <v>0</v>
      </c>
      <c r="R791" s="65"/>
      <c r="S791" s="78">
        <f t="shared" si="444"/>
        <v>0</v>
      </c>
      <c r="T791" s="45"/>
      <c r="U791" s="79">
        <f t="shared" si="445"/>
        <v>0</v>
      </c>
      <c r="V791" s="65"/>
      <c r="W791" s="78">
        <f t="shared" si="446"/>
        <v>0</v>
      </c>
      <c r="X791" s="45"/>
      <c r="Y791" s="79">
        <f t="shared" si="447"/>
        <v>0</v>
      </c>
      <c r="Z791" s="65"/>
      <c r="AA791" s="78">
        <f t="shared" si="448"/>
        <v>0</v>
      </c>
      <c r="AB791" s="45"/>
      <c r="AC791" s="79">
        <f t="shared" si="449"/>
        <v>0</v>
      </c>
      <c r="AD791" s="65"/>
      <c r="AE791" s="78">
        <f t="shared" si="450"/>
        <v>0</v>
      </c>
      <c r="AF791" s="45"/>
      <c r="AG791" s="79">
        <f t="shared" si="451"/>
        <v>0</v>
      </c>
    </row>
    <row r="792" spans="1:33" ht="16.5" customHeight="1">
      <c r="A792" s="12" t="s">
        <v>1063</v>
      </c>
      <c r="B792" s="27" t="s">
        <v>1064</v>
      </c>
      <c r="C792" s="278">
        <v>36890</v>
      </c>
      <c r="D792" s="45"/>
      <c r="E792" s="46"/>
      <c r="F792" s="46"/>
      <c r="G792" s="46"/>
      <c r="H792" s="53"/>
      <c r="I792" s="54"/>
      <c r="J792" s="65"/>
      <c r="K792" s="78"/>
      <c r="L792" s="306"/>
      <c r="M792" s="79"/>
      <c r="N792" s="65"/>
      <c r="O792" s="78"/>
      <c r="P792" s="45"/>
      <c r="Q792" s="79"/>
      <c r="R792" s="65"/>
      <c r="S792" s="78"/>
      <c r="T792" s="45"/>
      <c r="U792" s="79"/>
      <c r="V792" s="65"/>
      <c r="W792" s="78"/>
      <c r="X792" s="45"/>
      <c r="Y792" s="79"/>
      <c r="Z792" s="65"/>
      <c r="AA792" s="78"/>
      <c r="AB792" s="45"/>
      <c r="AC792" s="79"/>
      <c r="AD792" s="65"/>
      <c r="AE792" s="78"/>
      <c r="AF792" s="45"/>
      <c r="AG792" s="79"/>
    </row>
    <row r="793" spans="1:33" ht="16.5" customHeight="1">
      <c r="A793" s="58"/>
      <c r="B793" s="83" t="s">
        <v>634</v>
      </c>
      <c r="C793" s="99"/>
      <c r="D793" s="61">
        <f>SUM(D794:D796)</f>
        <v>530</v>
      </c>
      <c r="E793" s="61">
        <f t="shared" ref="E793:G793" si="454">SUM(E794:E796)</f>
        <v>515</v>
      </c>
      <c r="F793" s="61">
        <f t="shared" si="454"/>
        <v>32303900</v>
      </c>
      <c r="G793" s="61">
        <f t="shared" si="454"/>
        <v>32451130</v>
      </c>
      <c r="H793" s="62">
        <f t="shared" si="433"/>
        <v>0.97169811320754718</v>
      </c>
      <c r="I793" s="63">
        <f t="shared" si="434"/>
        <v>1.0045576540293897</v>
      </c>
      <c r="J793" s="84">
        <f t="shared" ref="J793" si="455">SUM(J794:J796)</f>
        <v>31</v>
      </c>
      <c r="K793" s="85">
        <f t="shared" ref="K793:AG793" si="456">SUM(K794:K796)</f>
        <v>2061250</v>
      </c>
      <c r="L793" s="315">
        <f t="shared" si="456"/>
        <v>24</v>
      </c>
      <c r="M793" s="86">
        <f t="shared" si="456"/>
        <v>1445200</v>
      </c>
      <c r="N793" s="84">
        <f t="shared" si="456"/>
        <v>40</v>
      </c>
      <c r="O793" s="85">
        <f t="shared" si="456"/>
        <v>2019600</v>
      </c>
      <c r="P793" s="60">
        <f t="shared" si="456"/>
        <v>51</v>
      </c>
      <c r="Q793" s="86">
        <f t="shared" si="456"/>
        <v>3654650</v>
      </c>
      <c r="R793" s="84">
        <f t="shared" si="456"/>
        <v>56</v>
      </c>
      <c r="S793" s="85">
        <f t="shared" si="456"/>
        <v>3994640</v>
      </c>
      <c r="T793" s="60">
        <f t="shared" si="456"/>
        <v>52</v>
      </c>
      <c r="U793" s="86">
        <f t="shared" si="456"/>
        <v>2975640</v>
      </c>
      <c r="V793" s="84">
        <f t="shared" si="456"/>
        <v>42</v>
      </c>
      <c r="W793" s="85">
        <f t="shared" si="456"/>
        <v>2062220</v>
      </c>
      <c r="X793" s="60">
        <f t="shared" si="456"/>
        <v>49</v>
      </c>
      <c r="Y793" s="86">
        <f t="shared" si="456"/>
        <v>2911710</v>
      </c>
      <c r="Z793" s="84">
        <f t="shared" si="456"/>
        <v>34</v>
      </c>
      <c r="AA793" s="85">
        <f t="shared" si="456"/>
        <v>1891740</v>
      </c>
      <c r="AB793" s="60">
        <f t="shared" si="456"/>
        <v>42</v>
      </c>
      <c r="AC793" s="86">
        <f t="shared" si="456"/>
        <v>2529100</v>
      </c>
      <c r="AD793" s="84">
        <f t="shared" si="456"/>
        <v>49</v>
      </c>
      <c r="AE793" s="85">
        <f t="shared" si="456"/>
        <v>3145150</v>
      </c>
      <c r="AF793" s="60">
        <f t="shared" si="456"/>
        <v>45</v>
      </c>
      <c r="AG793" s="86">
        <f t="shared" si="456"/>
        <v>3760230</v>
      </c>
    </row>
    <row r="794" spans="1:33" ht="16.5" customHeight="1">
      <c r="A794" s="12">
        <v>3114101</v>
      </c>
      <c r="B794" s="27" t="s">
        <v>635</v>
      </c>
      <c r="C794" s="14">
        <v>61360</v>
      </c>
      <c r="D794" s="45">
        <v>90</v>
      </c>
      <c r="E794" s="46">
        <f t="shared" si="437"/>
        <v>92</v>
      </c>
      <c r="F794" s="46">
        <f t="shared" si="438"/>
        <v>5522400</v>
      </c>
      <c r="G794" s="46">
        <f t="shared" si="439"/>
        <v>5645120</v>
      </c>
      <c r="H794" s="53">
        <f t="shared" si="433"/>
        <v>1.0222222222222221</v>
      </c>
      <c r="I794" s="54">
        <f t="shared" si="434"/>
        <v>1.0222222222222221</v>
      </c>
      <c r="J794" s="65">
        <v>6</v>
      </c>
      <c r="K794" s="78">
        <f t="shared" si="440"/>
        <v>368160</v>
      </c>
      <c r="L794" s="306">
        <v>4</v>
      </c>
      <c r="M794" s="79">
        <f t="shared" si="441"/>
        <v>245440</v>
      </c>
      <c r="N794" s="65">
        <v>5</v>
      </c>
      <c r="O794" s="78">
        <f t="shared" si="442"/>
        <v>306800</v>
      </c>
      <c r="P794" s="45">
        <v>11</v>
      </c>
      <c r="Q794" s="79">
        <f t="shared" si="443"/>
        <v>674960</v>
      </c>
      <c r="R794" s="65">
        <v>12</v>
      </c>
      <c r="S794" s="78">
        <f t="shared" si="444"/>
        <v>736320</v>
      </c>
      <c r="T794" s="45">
        <v>8</v>
      </c>
      <c r="U794" s="79">
        <f t="shared" si="445"/>
        <v>490880</v>
      </c>
      <c r="V794" s="65">
        <v>5</v>
      </c>
      <c r="W794" s="78">
        <f t="shared" si="446"/>
        <v>306800</v>
      </c>
      <c r="X794" s="45">
        <v>8</v>
      </c>
      <c r="Y794" s="79">
        <f t="shared" si="447"/>
        <v>490880</v>
      </c>
      <c r="Z794" s="65">
        <v>5</v>
      </c>
      <c r="AA794" s="78">
        <f t="shared" si="448"/>
        <v>306800</v>
      </c>
      <c r="AB794" s="45">
        <v>7</v>
      </c>
      <c r="AC794" s="79">
        <f t="shared" si="449"/>
        <v>429520</v>
      </c>
      <c r="AD794" s="65">
        <v>9</v>
      </c>
      <c r="AE794" s="78">
        <f t="shared" si="450"/>
        <v>552240</v>
      </c>
      <c r="AF794" s="45">
        <v>12</v>
      </c>
      <c r="AG794" s="79">
        <f t="shared" si="451"/>
        <v>736320</v>
      </c>
    </row>
    <row r="795" spans="1:33" ht="16.5" customHeight="1">
      <c r="A795" s="12">
        <v>3114102</v>
      </c>
      <c r="B795" s="27" t="s">
        <v>636</v>
      </c>
      <c r="C795" s="14">
        <v>214700</v>
      </c>
      <c r="D795" s="45">
        <v>90</v>
      </c>
      <c r="E795" s="46">
        <f t="shared" si="437"/>
        <v>92</v>
      </c>
      <c r="F795" s="46">
        <f t="shared" si="438"/>
        <v>19323000</v>
      </c>
      <c r="G795" s="46">
        <f t="shared" si="439"/>
        <v>19752400</v>
      </c>
      <c r="H795" s="53">
        <f t="shared" si="433"/>
        <v>1.0222222222222221</v>
      </c>
      <c r="I795" s="54">
        <f t="shared" si="434"/>
        <v>1.0222222222222221</v>
      </c>
      <c r="J795" s="65">
        <v>6</v>
      </c>
      <c r="K795" s="78">
        <f t="shared" si="440"/>
        <v>1288200</v>
      </c>
      <c r="L795" s="306">
        <v>4</v>
      </c>
      <c r="M795" s="79">
        <f t="shared" si="441"/>
        <v>858800</v>
      </c>
      <c r="N795" s="65">
        <v>5</v>
      </c>
      <c r="O795" s="78">
        <f t="shared" si="442"/>
        <v>1073500</v>
      </c>
      <c r="P795" s="45">
        <v>11</v>
      </c>
      <c r="Q795" s="79">
        <f t="shared" si="443"/>
        <v>2361700</v>
      </c>
      <c r="R795" s="65">
        <v>12</v>
      </c>
      <c r="S795" s="78">
        <f t="shared" si="444"/>
        <v>2576400</v>
      </c>
      <c r="T795" s="45">
        <v>8</v>
      </c>
      <c r="U795" s="79">
        <f t="shared" si="445"/>
        <v>1717600</v>
      </c>
      <c r="V795" s="65">
        <v>5</v>
      </c>
      <c r="W795" s="78">
        <f t="shared" si="446"/>
        <v>1073500</v>
      </c>
      <c r="X795" s="45">
        <v>8</v>
      </c>
      <c r="Y795" s="79">
        <f t="shared" si="447"/>
        <v>1717600</v>
      </c>
      <c r="Z795" s="65">
        <v>5</v>
      </c>
      <c r="AA795" s="78">
        <f t="shared" si="448"/>
        <v>1073500</v>
      </c>
      <c r="AB795" s="45">
        <v>7</v>
      </c>
      <c r="AC795" s="79">
        <f t="shared" si="449"/>
        <v>1502900</v>
      </c>
      <c r="AD795" s="65">
        <v>9</v>
      </c>
      <c r="AE795" s="78">
        <f t="shared" si="450"/>
        <v>1932300</v>
      </c>
      <c r="AF795" s="45">
        <v>12</v>
      </c>
      <c r="AG795" s="79">
        <f t="shared" si="451"/>
        <v>2576400</v>
      </c>
    </row>
    <row r="796" spans="1:33" ht="16.5" customHeight="1">
      <c r="A796" s="12">
        <v>3114103</v>
      </c>
      <c r="B796" s="27" t="s">
        <v>637</v>
      </c>
      <c r="C796" s="14">
        <v>21310</v>
      </c>
      <c r="D796" s="45">
        <v>350</v>
      </c>
      <c r="E796" s="46">
        <f t="shared" si="437"/>
        <v>331</v>
      </c>
      <c r="F796" s="46">
        <f t="shared" si="438"/>
        <v>7458500</v>
      </c>
      <c r="G796" s="46">
        <f t="shared" si="439"/>
        <v>7053610</v>
      </c>
      <c r="H796" s="53">
        <f t="shared" si="433"/>
        <v>0.94571428571428573</v>
      </c>
      <c r="I796" s="54">
        <f t="shared" si="434"/>
        <v>0.94571428571428573</v>
      </c>
      <c r="J796" s="65">
        <v>19</v>
      </c>
      <c r="K796" s="78">
        <f t="shared" si="440"/>
        <v>404890</v>
      </c>
      <c r="L796" s="306">
        <v>16</v>
      </c>
      <c r="M796" s="79">
        <f t="shared" si="441"/>
        <v>340960</v>
      </c>
      <c r="N796" s="65">
        <v>30</v>
      </c>
      <c r="O796" s="78">
        <f t="shared" si="442"/>
        <v>639300</v>
      </c>
      <c r="P796" s="45">
        <v>29</v>
      </c>
      <c r="Q796" s="79">
        <f t="shared" si="443"/>
        <v>617990</v>
      </c>
      <c r="R796" s="65">
        <v>32</v>
      </c>
      <c r="S796" s="78">
        <f t="shared" si="444"/>
        <v>681920</v>
      </c>
      <c r="T796" s="45">
        <v>36</v>
      </c>
      <c r="U796" s="79">
        <f t="shared" si="445"/>
        <v>767160</v>
      </c>
      <c r="V796" s="65">
        <v>32</v>
      </c>
      <c r="W796" s="78">
        <f t="shared" si="446"/>
        <v>681920</v>
      </c>
      <c r="X796" s="45">
        <v>33</v>
      </c>
      <c r="Y796" s="79">
        <f t="shared" si="447"/>
        <v>703230</v>
      </c>
      <c r="Z796" s="65">
        <v>24</v>
      </c>
      <c r="AA796" s="78">
        <f t="shared" si="448"/>
        <v>511440</v>
      </c>
      <c r="AB796" s="45">
        <v>28</v>
      </c>
      <c r="AC796" s="79">
        <f t="shared" si="449"/>
        <v>596680</v>
      </c>
      <c r="AD796" s="65">
        <v>31</v>
      </c>
      <c r="AE796" s="78">
        <f t="shared" si="450"/>
        <v>660610</v>
      </c>
      <c r="AF796" s="45">
        <v>21</v>
      </c>
      <c r="AG796" s="79">
        <f t="shared" si="451"/>
        <v>447510</v>
      </c>
    </row>
    <row r="797" spans="1:33" ht="16.5" customHeight="1">
      <c r="A797" s="12"/>
      <c r="B797" s="27"/>
      <c r="C797" s="14"/>
      <c r="D797" s="45"/>
      <c r="E797" s="46"/>
      <c r="F797" s="46"/>
      <c r="G797" s="46"/>
      <c r="H797" s="53"/>
      <c r="I797" s="54"/>
      <c r="J797" s="65"/>
      <c r="K797" s="78"/>
      <c r="L797" s="306"/>
      <c r="M797" s="79"/>
      <c r="N797" s="65"/>
      <c r="O797" s="78"/>
      <c r="P797" s="45"/>
      <c r="Q797" s="79"/>
      <c r="R797" s="65"/>
      <c r="S797" s="78"/>
      <c r="T797" s="45"/>
      <c r="U797" s="79"/>
      <c r="V797" s="65"/>
      <c r="W797" s="78"/>
      <c r="X797" s="45"/>
      <c r="Y797" s="79"/>
      <c r="Z797" s="65"/>
      <c r="AA797" s="78"/>
      <c r="AB797" s="45"/>
      <c r="AC797" s="79"/>
      <c r="AD797" s="65"/>
      <c r="AE797" s="78"/>
      <c r="AF797" s="45"/>
      <c r="AG797" s="79"/>
    </row>
    <row r="798" spans="1:33" ht="16.5" customHeight="1" outlineLevel="1">
      <c r="A798" s="58"/>
      <c r="B798" s="83" t="s">
        <v>638</v>
      </c>
      <c r="C798" s="99"/>
      <c r="D798" s="61">
        <f>SUM(D799:D806)</f>
        <v>46</v>
      </c>
      <c r="E798" s="61">
        <f t="shared" ref="E798:G798" si="457">SUM(E799:E806)</f>
        <v>34</v>
      </c>
      <c r="F798" s="61">
        <f t="shared" si="457"/>
        <v>4227400</v>
      </c>
      <c r="G798" s="61">
        <f t="shared" si="457"/>
        <v>3124600</v>
      </c>
      <c r="H798" s="62">
        <f t="shared" si="433"/>
        <v>0.73913043478260865</v>
      </c>
      <c r="I798" s="63">
        <f t="shared" si="434"/>
        <v>0.73913043478260865</v>
      </c>
      <c r="J798" s="84">
        <f t="shared" ref="J798" si="458">SUM(J799:J806)</f>
        <v>2</v>
      </c>
      <c r="K798" s="85">
        <f t="shared" ref="K798:AG798" si="459">SUM(K799:K806)</f>
        <v>183800</v>
      </c>
      <c r="L798" s="315">
        <f t="shared" si="459"/>
        <v>1</v>
      </c>
      <c r="M798" s="86">
        <f t="shared" si="459"/>
        <v>91900</v>
      </c>
      <c r="N798" s="84">
        <f t="shared" si="459"/>
        <v>4</v>
      </c>
      <c r="O798" s="85">
        <f t="shared" si="459"/>
        <v>367600</v>
      </c>
      <c r="P798" s="60">
        <f t="shared" si="459"/>
        <v>3</v>
      </c>
      <c r="Q798" s="86">
        <f t="shared" si="459"/>
        <v>275700</v>
      </c>
      <c r="R798" s="84">
        <f t="shared" si="459"/>
        <v>1</v>
      </c>
      <c r="S798" s="85">
        <f t="shared" si="459"/>
        <v>91900</v>
      </c>
      <c r="T798" s="60">
        <f t="shared" si="459"/>
        <v>3</v>
      </c>
      <c r="U798" s="86">
        <f t="shared" si="459"/>
        <v>275700</v>
      </c>
      <c r="V798" s="84">
        <f t="shared" si="459"/>
        <v>2</v>
      </c>
      <c r="W798" s="85">
        <f t="shared" si="459"/>
        <v>183800</v>
      </c>
      <c r="X798" s="60">
        <f t="shared" si="459"/>
        <v>6</v>
      </c>
      <c r="Y798" s="86">
        <f t="shared" si="459"/>
        <v>551400</v>
      </c>
      <c r="Z798" s="84">
        <f t="shared" si="459"/>
        <v>7</v>
      </c>
      <c r="AA798" s="85">
        <f t="shared" si="459"/>
        <v>643300</v>
      </c>
      <c r="AB798" s="60">
        <f t="shared" si="459"/>
        <v>1</v>
      </c>
      <c r="AC798" s="86">
        <f t="shared" si="459"/>
        <v>91900</v>
      </c>
      <c r="AD798" s="84">
        <f t="shared" si="459"/>
        <v>3</v>
      </c>
      <c r="AE798" s="85">
        <f t="shared" si="459"/>
        <v>275700</v>
      </c>
      <c r="AF798" s="60">
        <f t="shared" si="459"/>
        <v>1</v>
      </c>
      <c r="AG798" s="86">
        <f t="shared" si="459"/>
        <v>91900</v>
      </c>
    </row>
    <row r="799" spans="1:33" ht="16.5" customHeight="1" outlineLevel="1">
      <c r="A799" s="12">
        <v>3115001</v>
      </c>
      <c r="B799" s="27" t="s">
        <v>639</v>
      </c>
      <c r="C799" s="14">
        <v>91900</v>
      </c>
      <c r="D799" s="45">
        <v>46</v>
      </c>
      <c r="E799" s="46">
        <f t="shared" si="437"/>
        <v>34</v>
      </c>
      <c r="F799" s="46">
        <f t="shared" si="438"/>
        <v>4227400</v>
      </c>
      <c r="G799" s="46">
        <f t="shared" si="439"/>
        <v>3124600</v>
      </c>
      <c r="H799" s="53">
        <f t="shared" si="433"/>
        <v>0.73913043478260865</v>
      </c>
      <c r="I799" s="54">
        <f t="shared" si="434"/>
        <v>0.73913043478260865</v>
      </c>
      <c r="J799" s="65">
        <v>2</v>
      </c>
      <c r="K799" s="78">
        <f t="shared" si="440"/>
        <v>183800</v>
      </c>
      <c r="L799" s="295">
        <v>1</v>
      </c>
      <c r="M799" s="79">
        <f t="shared" si="441"/>
        <v>91900</v>
      </c>
      <c r="N799" s="65">
        <v>4</v>
      </c>
      <c r="O799" s="78">
        <f t="shared" si="442"/>
        <v>367600</v>
      </c>
      <c r="P799" s="45">
        <v>3</v>
      </c>
      <c r="Q799" s="79">
        <f t="shared" si="443"/>
        <v>275700</v>
      </c>
      <c r="R799" s="65">
        <v>1</v>
      </c>
      <c r="S799" s="78">
        <f t="shared" si="444"/>
        <v>91900</v>
      </c>
      <c r="T799" s="45">
        <v>3</v>
      </c>
      <c r="U799" s="79">
        <f t="shared" si="445"/>
        <v>275700</v>
      </c>
      <c r="V799" s="65">
        <v>2</v>
      </c>
      <c r="W799" s="78">
        <f t="shared" si="446"/>
        <v>183800</v>
      </c>
      <c r="X799" s="45">
        <v>6</v>
      </c>
      <c r="Y799" s="79">
        <f t="shared" si="447"/>
        <v>551400</v>
      </c>
      <c r="Z799" s="65">
        <v>7</v>
      </c>
      <c r="AA799" s="78">
        <f t="shared" si="448"/>
        <v>643300</v>
      </c>
      <c r="AB799" s="45">
        <v>1</v>
      </c>
      <c r="AC799" s="79">
        <f t="shared" si="449"/>
        <v>91900</v>
      </c>
      <c r="AD799" s="65">
        <v>3</v>
      </c>
      <c r="AE799" s="78">
        <f t="shared" si="450"/>
        <v>275700</v>
      </c>
      <c r="AF799" s="45">
        <v>1</v>
      </c>
      <c r="AG799" s="79">
        <f t="shared" si="451"/>
        <v>91900</v>
      </c>
    </row>
    <row r="800" spans="1:33" ht="16.5" customHeight="1" outlineLevel="1">
      <c r="A800" s="12">
        <v>1701046</v>
      </c>
      <c r="B800" s="21" t="s">
        <v>16</v>
      </c>
      <c r="C800" s="14">
        <v>1097340</v>
      </c>
      <c r="D800" s="45"/>
      <c r="E800" s="46">
        <f t="shared" si="437"/>
        <v>0</v>
      </c>
      <c r="F800" s="46">
        <f t="shared" si="438"/>
        <v>0</v>
      </c>
      <c r="G800" s="46">
        <f t="shared" si="439"/>
        <v>0</v>
      </c>
      <c r="H800" s="53" t="e">
        <f t="shared" si="433"/>
        <v>#DIV/0!</v>
      </c>
      <c r="I800" s="54" t="e">
        <f t="shared" si="434"/>
        <v>#DIV/0!</v>
      </c>
      <c r="J800" s="65"/>
      <c r="K800" s="78">
        <f t="shared" si="440"/>
        <v>0</v>
      </c>
      <c r="L800" s="306"/>
      <c r="M800" s="79">
        <f t="shared" si="441"/>
        <v>0</v>
      </c>
      <c r="N800" s="65"/>
      <c r="O800" s="78">
        <f t="shared" si="442"/>
        <v>0</v>
      </c>
      <c r="P800" s="45"/>
      <c r="Q800" s="79">
        <f t="shared" si="443"/>
        <v>0</v>
      </c>
      <c r="R800" s="65"/>
      <c r="S800" s="78">
        <f t="shared" si="444"/>
        <v>0</v>
      </c>
      <c r="T800" s="45"/>
      <c r="U800" s="79">
        <f t="shared" si="445"/>
        <v>0</v>
      </c>
      <c r="V800" s="65"/>
      <c r="W800" s="78">
        <f t="shared" si="446"/>
        <v>0</v>
      </c>
      <c r="X800" s="45"/>
      <c r="Y800" s="79">
        <f t="shared" si="447"/>
        <v>0</v>
      </c>
      <c r="Z800" s="65"/>
      <c r="AA800" s="78">
        <f t="shared" si="448"/>
        <v>0</v>
      </c>
      <c r="AB800" s="45"/>
      <c r="AC800" s="79">
        <f t="shared" si="449"/>
        <v>0</v>
      </c>
      <c r="AD800" s="65"/>
      <c r="AE800" s="78">
        <f t="shared" si="450"/>
        <v>0</v>
      </c>
      <c r="AF800" s="45"/>
      <c r="AG800" s="79">
        <f t="shared" si="451"/>
        <v>0</v>
      </c>
    </row>
    <row r="801" spans="1:33" ht="16.5" customHeight="1" outlineLevel="1">
      <c r="A801" s="12">
        <v>1703153</v>
      </c>
      <c r="B801" s="27" t="s">
        <v>640</v>
      </c>
      <c r="C801" s="14">
        <v>1030880</v>
      </c>
      <c r="D801" s="45"/>
      <c r="E801" s="46">
        <f t="shared" si="437"/>
        <v>0</v>
      </c>
      <c r="F801" s="46">
        <f t="shared" si="438"/>
        <v>0</v>
      </c>
      <c r="G801" s="46">
        <f t="shared" si="439"/>
        <v>0</v>
      </c>
      <c r="H801" s="53" t="e">
        <f t="shared" si="433"/>
        <v>#DIV/0!</v>
      </c>
      <c r="I801" s="54" t="e">
        <f t="shared" si="434"/>
        <v>#DIV/0!</v>
      </c>
      <c r="J801" s="65"/>
      <c r="K801" s="78">
        <f t="shared" si="440"/>
        <v>0</v>
      </c>
      <c r="L801" s="306"/>
      <c r="M801" s="79">
        <f t="shared" si="441"/>
        <v>0</v>
      </c>
      <c r="N801" s="65"/>
      <c r="O801" s="78">
        <f t="shared" si="442"/>
        <v>0</v>
      </c>
      <c r="P801" s="45"/>
      <c r="Q801" s="79">
        <f t="shared" si="443"/>
        <v>0</v>
      </c>
      <c r="R801" s="65"/>
      <c r="S801" s="78">
        <f t="shared" si="444"/>
        <v>0</v>
      </c>
      <c r="T801" s="45"/>
      <c r="U801" s="79">
        <f t="shared" si="445"/>
        <v>0</v>
      </c>
      <c r="V801" s="65"/>
      <c r="W801" s="78">
        <f t="shared" si="446"/>
        <v>0</v>
      </c>
      <c r="X801" s="45"/>
      <c r="Y801" s="79">
        <f t="shared" si="447"/>
        <v>0</v>
      </c>
      <c r="Z801" s="65"/>
      <c r="AA801" s="78">
        <f t="shared" si="448"/>
        <v>0</v>
      </c>
      <c r="AB801" s="45"/>
      <c r="AC801" s="79">
        <f t="shared" si="449"/>
        <v>0</v>
      </c>
      <c r="AD801" s="65"/>
      <c r="AE801" s="78">
        <f t="shared" si="450"/>
        <v>0</v>
      </c>
      <c r="AF801" s="45"/>
      <c r="AG801" s="79">
        <f t="shared" si="451"/>
        <v>0</v>
      </c>
    </row>
    <row r="802" spans="1:33" ht="16.5" customHeight="1" outlineLevel="1">
      <c r="A802" s="12">
        <v>1703148</v>
      </c>
      <c r="B802" s="27" t="s">
        <v>641</v>
      </c>
      <c r="C802" s="14">
        <v>556540</v>
      </c>
      <c r="D802" s="45"/>
      <c r="E802" s="46">
        <f t="shared" si="437"/>
        <v>0</v>
      </c>
      <c r="F802" s="46">
        <f t="shared" si="438"/>
        <v>0</v>
      </c>
      <c r="G802" s="46">
        <f t="shared" si="439"/>
        <v>0</v>
      </c>
      <c r="H802" s="53" t="e">
        <f t="shared" si="433"/>
        <v>#DIV/0!</v>
      </c>
      <c r="I802" s="54" t="e">
        <f t="shared" si="434"/>
        <v>#DIV/0!</v>
      </c>
      <c r="J802" s="65"/>
      <c r="K802" s="78">
        <f t="shared" si="440"/>
        <v>0</v>
      </c>
      <c r="L802" s="306"/>
      <c r="M802" s="79">
        <f t="shared" si="441"/>
        <v>0</v>
      </c>
      <c r="N802" s="65"/>
      <c r="O802" s="78">
        <f t="shared" si="442"/>
        <v>0</v>
      </c>
      <c r="P802" s="45"/>
      <c r="Q802" s="79">
        <f t="shared" si="443"/>
        <v>0</v>
      </c>
      <c r="R802" s="65"/>
      <c r="S802" s="78">
        <f t="shared" si="444"/>
        <v>0</v>
      </c>
      <c r="T802" s="45"/>
      <c r="U802" s="79">
        <f t="shared" si="445"/>
        <v>0</v>
      </c>
      <c r="V802" s="65"/>
      <c r="W802" s="78">
        <f t="shared" si="446"/>
        <v>0</v>
      </c>
      <c r="X802" s="45"/>
      <c r="Y802" s="79">
        <f t="shared" si="447"/>
        <v>0</v>
      </c>
      <c r="Z802" s="65"/>
      <c r="AA802" s="78">
        <f t="shared" si="448"/>
        <v>0</v>
      </c>
      <c r="AB802" s="45"/>
      <c r="AC802" s="79">
        <f t="shared" si="449"/>
        <v>0</v>
      </c>
      <c r="AD802" s="65"/>
      <c r="AE802" s="78">
        <f t="shared" si="450"/>
        <v>0</v>
      </c>
      <c r="AF802" s="45"/>
      <c r="AG802" s="79">
        <f t="shared" si="451"/>
        <v>0</v>
      </c>
    </row>
    <row r="803" spans="1:33" ht="16.5" customHeight="1" outlineLevel="1">
      <c r="A803" s="12">
        <v>1703253</v>
      </c>
      <c r="B803" s="27" t="s">
        <v>642</v>
      </c>
      <c r="C803" s="14">
        <v>1183430</v>
      </c>
      <c r="D803" s="45"/>
      <c r="E803" s="46">
        <f t="shared" si="437"/>
        <v>0</v>
      </c>
      <c r="F803" s="46">
        <f t="shared" si="438"/>
        <v>0</v>
      </c>
      <c r="G803" s="46">
        <f t="shared" si="439"/>
        <v>0</v>
      </c>
      <c r="H803" s="53" t="e">
        <f t="shared" si="433"/>
        <v>#DIV/0!</v>
      </c>
      <c r="I803" s="54" t="e">
        <f t="shared" si="434"/>
        <v>#DIV/0!</v>
      </c>
      <c r="J803" s="65"/>
      <c r="K803" s="78">
        <f t="shared" si="440"/>
        <v>0</v>
      </c>
      <c r="L803" s="306"/>
      <c r="M803" s="79">
        <f t="shared" si="441"/>
        <v>0</v>
      </c>
      <c r="N803" s="65"/>
      <c r="O803" s="78">
        <f t="shared" si="442"/>
        <v>0</v>
      </c>
      <c r="P803" s="45"/>
      <c r="Q803" s="79">
        <f t="shared" si="443"/>
        <v>0</v>
      </c>
      <c r="R803" s="65"/>
      <c r="S803" s="78">
        <f t="shared" si="444"/>
        <v>0</v>
      </c>
      <c r="T803" s="45"/>
      <c r="U803" s="79">
        <f t="shared" si="445"/>
        <v>0</v>
      </c>
      <c r="V803" s="65"/>
      <c r="W803" s="78">
        <f t="shared" si="446"/>
        <v>0</v>
      </c>
      <c r="X803" s="45"/>
      <c r="Y803" s="79">
        <f t="shared" si="447"/>
        <v>0</v>
      </c>
      <c r="Z803" s="65"/>
      <c r="AA803" s="78">
        <f t="shared" si="448"/>
        <v>0</v>
      </c>
      <c r="AB803" s="45"/>
      <c r="AC803" s="79">
        <f t="shared" si="449"/>
        <v>0</v>
      </c>
      <c r="AD803" s="65"/>
      <c r="AE803" s="78">
        <f t="shared" si="450"/>
        <v>0</v>
      </c>
      <c r="AF803" s="45"/>
      <c r="AG803" s="79">
        <f t="shared" si="451"/>
        <v>0</v>
      </c>
    </row>
    <row r="804" spans="1:33" ht="16.5" customHeight="1" outlineLevel="1">
      <c r="A804" s="12">
        <v>1703248</v>
      </c>
      <c r="B804" s="27" t="s">
        <v>643</v>
      </c>
      <c r="C804" s="14">
        <v>827370</v>
      </c>
      <c r="D804" s="45"/>
      <c r="E804" s="46">
        <f t="shared" si="437"/>
        <v>0</v>
      </c>
      <c r="F804" s="46">
        <f t="shared" si="438"/>
        <v>0</v>
      </c>
      <c r="G804" s="46">
        <f t="shared" si="439"/>
        <v>0</v>
      </c>
      <c r="H804" s="53" t="e">
        <f t="shared" si="433"/>
        <v>#DIV/0!</v>
      </c>
      <c r="I804" s="54" t="e">
        <f t="shared" si="434"/>
        <v>#DIV/0!</v>
      </c>
      <c r="J804" s="65"/>
      <c r="K804" s="78">
        <f t="shared" si="440"/>
        <v>0</v>
      </c>
      <c r="L804" s="306"/>
      <c r="M804" s="79">
        <f t="shared" si="441"/>
        <v>0</v>
      </c>
      <c r="N804" s="65"/>
      <c r="O804" s="78">
        <f t="shared" si="442"/>
        <v>0</v>
      </c>
      <c r="P804" s="45"/>
      <c r="Q804" s="79">
        <f t="shared" si="443"/>
        <v>0</v>
      </c>
      <c r="R804" s="65"/>
      <c r="S804" s="78">
        <f t="shared" si="444"/>
        <v>0</v>
      </c>
      <c r="T804" s="45"/>
      <c r="U804" s="79">
        <f t="shared" si="445"/>
        <v>0</v>
      </c>
      <c r="V804" s="65"/>
      <c r="W804" s="78">
        <f t="shared" si="446"/>
        <v>0</v>
      </c>
      <c r="X804" s="45"/>
      <c r="Y804" s="79">
        <f t="shared" si="447"/>
        <v>0</v>
      </c>
      <c r="Z804" s="65"/>
      <c r="AA804" s="78">
        <f t="shared" si="448"/>
        <v>0</v>
      </c>
      <c r="AB804" s="45"/>
      <c r="AC804" s="79">
        <f t="shared" si="449"/>
        <v>0</v>
      </c>
      <c r="AD804" s="65"/>
      <c r="AE804" s="78">
        <f t="shared" si="450"/>
        <v>0</v>
      </c>
      <c r="AF804" s="45"/>
      <c r="AG804" s="79">
        <f t="shared" si="451"/>
        <v>0</v>
      </c>
    </row>
    <row r="805" spans="1:33" ht="16.5" customHeight="1" outlineLevel="1">
      <c r="A805" s="12">
        <v>3115002</v>
      </c>
      <c r="B805" s="27" t="s">
        <v>644</v>
      </c>
      <c r="C805" s="14">
        <v>17560</v>
      </c>
      <c r="D805" s="45"/>
      <c r="E805" s="46">
        <f t="shared" si="437"/>
        <v>0</v>
      </c>
      <c r="F805" s="46">
        <f t="shared" si="438"/>
        <v>0</v>
      </c>
      <c r="G805" s="46">
        <f t="shared" si="439"/>
        <v>0</v>
      </c>
      <c r="H805" s="53" t="e">
        <f t="shared" si="433"/>
        <v>#DIV/0!</v>
      </c>
      <c r="I805" s="54" t="e">
        <f t="shared" si="434"/>
        <v>#DIV/0!</v>
      </c>
      <c r="J805" s="65"/>
      <c r="K805" s="78">
        <f t="shared" si="440"/>
        <v>0</v>
      </c>
      <c r="L805" s="306"/>
      <c r="M805" s="79">
        <f t="shared" si="441"/>
        <v>0</v>
      </c>
      <c r="N805" s="65"/>
      <c r="O805" s="78">
        <f t="shared" si="442"/>
        <v>0</v>
      </c>
      <c r="P805" s="45"/>
      <c r="Q805" s="79">
        <f t="shared" si="443"/>
        <v>0</v>
      </c>
      <c r="R805" s="65"/>
      <c r="S805" s="78">
        <f t="shared" si="444"/>
        <v>0</v>
      </c>
      <c r="T805" s="45"/>
      <c r="U805" s="79">
        <f t="shared" si="445"/>
        <v>0</v>
      </c>
      <c r="V805" s="65"/>
      <c r="W805" s="78">
        <f t="shared" si="446"/>
        <v>0</v>
      </c>
      <c r="X805" s="45"/>
      <c r="Y805" s="79">
        <f t="shared" si="447"/>
        <v>0</v>
      </c>
      <c r="Z805" s="65"/>
      <c r="AA805" s="78">
        <f t="shared" si="448"/>
        <v>0</v>
      </c>
      <c r="AB805" s="45"/>
      <c r="AC805" s="79">
        <f t="shared" si="449"/>
        <v>0</v>
      </c>
      <c r="AD805" s="65"/>
      <c r="AE805" s="78">
        <f t="shared" si="450"/>
        <v>0</v>
      </c>
      <c r="AF805" s="45"/>
      <c r="AG805" s="79">
        <f t="shared" si="451"/>
        <v>0</v>
      </c>
    </row>
    <row r="806" spans="1:33" ht="16.5" customHeight="1" outlineLevel="1">
      <c r="A806" s="12">
        <v>3115102</v>
      </c>
      <c r="B806" s="27" t="s">
        <v>645</v>
      </c>
      <c r="C806" s="14">
        <v>10510</v>
      </c>
      <c r="D806" s="45"/>
      <c r="E806" s="46">
        <f t="shared" si="437"/>
        <v>0</v>
      </c>
      <c r="F806" s="46">
        <f t="shared" si="438"/>
        <v>0</v>
      </c>
      <c r="G806" s="46">
        <f t="shared" si="439"/>
        <v>0</v>
      </c>
      <c r="H806" s="53" t="e">
        <f t="shared" si="433"/>
        <v>#DIV/0!</v>
      </c>
      <c r="I806" s="54" t="e">
        <f t="shared" si="434"/>
        <v>#DIV/0!</v>
      </c>
      <c r="J806" s="65"/>
      <c r="K806" s="78">
        <f t="shared" si="440"/>
        <v>0</v>
      </c>
      <c r="L806" s="306"/>
      <c r="M806" s="79">
        <f t="shared" si="441"/>
        <v>0</v>
      </c>
      <c r="N806" s="65"/>
      <c r="O806" s="78">
        <f t="shared" si="442"/>
        <v>0</v>
      </c>
      <c r="P806" s="45"/>
      <c r="Q806" s="79">
        <f t="shared" si="443"/>
        <v>0</v>
      </c>
      <c r="R806" s="65"/>
      <c r="S806" s="78">
        <f t="shared" si="444"/>
        <v>0</v>
      </c>
      <c r="T806" s="45"/>
      <c r="U806" s="79">
        <f t="shared" si="445"/>
        <v>0</v>
      </c>
      <c r="V806" s="65"/>
      <c r="W806" s="78">
        <f t="shared" si="446"/>
        <v>0</v>
      </c>
      <c r="X806" s="45"/>
      <c r="Y806" s="79">
        <f t="shared" si="447"/>
        <v>0</v>
      </c>
      <c r="Z806" s="65"/>
      <c r="AA806" s="78">
        <f t="shared" si="448"/>
        <v>0</v>
      </c>
      <c r="AB806" s="45"/>
      <c r="AC806" s="79">
        <f t="shared" si="449"/>
        <v>0</v>
      </c>
      <c r="AD806" s="65"/>
      <c r="AE806" s="78">
        <f t="shared" si="450"/>
        <v>0</v>
      </c>
      <c r="AF806" s="45"/>
      <c r="AG806" s="79">
        <f t="shared" si="451"/>
        <v>0</v>
      </c>
    </row>
    <row r="807" spans="1:33" ht="16.5" customHeight="1" outlineLevel="1">
      <c r="A807" s="12"/>
      <c r="B807" s="27"/>
      <c r="C807" s="14"/>
      <c r="D807" s="45"/>
      <c r="E807" s="46"/>
      <c r="F807" s="46"/>
      <c r="G807" s="46"/>
      <c r="H807" s="53"/>
      <c r="I807" s="54"/>
      <c r="J807" s="65"/>
      <c r="K807" s="78"/>
      <c r="L807" s="306"/>
      <c r="M807" s="79"/>
      <c r="N807" s="65"/>
      <c r="O807" s="78"/>
      <c r="P807" s="45"/>
      <c r="Q807" s="79"/>
      <c r="R807" s="65"/>
      <c r="S807" s="78"/>
      <c r="T807" s="45"/>
      <c r="U807" s="79"/>
      <c r="V807" s="65"/>
      <c r="W807" s="78"/>
      <c r="X807" s="45"/>
      <c r="Y807" s="79"/>
      <c r="Z807" s="65"/>
      <c r="AA807" s="78"/>
      <c r="AB807" s="45"/>
      <c r="AC807" s="79"/>
      <c r="AD807" s="65"/>
      <c r="AE807" s="78"/>
      <c r="AF807" s="45"/>
      <c r="AG807" s="79"/>
    </row>
    <row r="808" spans="1:33" ht="23.25" customHeight="1">
      <c r="A808" s="58"/>
      <c r="B808" s="83" t="s">
        <v>646</v>
      </c>
      <c r="C808" s="99"/>
      <c r="D808" s="61">
        <f>SUM(D809:D811)</f>
        <v>149</v>
      </c>
      <c r="E808" s="61">
        <f t="shared" ref="E808" si="460">SUM(E809:E811)</f>
        <v>142</v>
      </c>
      <c r="F808" s="61">
        <f t="shared" ref="F808" si="461">SUM(F809:F811)</f>
        <v>76083140</v>
      </c>
      <c r="G808" s="61">
        <f t="shared" ref="G808" si="462">SUM(G809:G811)</f>
        <v>73543420</v>
      </c>
      <c r="H808" s="62">
        <f t="shared" si="433"/>
        <v>0.95302013422818788</v>
      </c>
      <c r="I808" s="63">
        <f t="shared" si="434"/>
        <v>0.96661914847363029</v>
      </c>
      <c r="J808" s="60">
        <f t="shared" ref="J808" si="463">SUM(J809:J811)</f>
        <v>12</v>
      </c>
      <c r="K808" s="85">
        <f t="shared" ref="K808:L808" si="464">SUM(K809:K811)</f>
        <v>7058280</v>
      </c>
      <c r="L808" s="86">
        <f t="shared" si="464"/>
        <v>9</v>
      </c>
      <c r="M808" s="86">
        <f t="shared" ref="M808:N808" si="465">SUM(M809:M811)</f>
        <v>4739290</v>
      </c>
      <c r="N808" s="60">
        <f t="shared" si="465"/>
        <v>17</v>
      </c>
      <c r="O808" s="86">
        <f t="shared" ref="O808:P808" si="466">SUM(O809:O811)</f>
        <v>8335970</v>
      </c>
      <c r="P808" s="60">
        <f t="shared" si="466"/>
        <v>15</v>
      </c>
      <c r="Q808" s="86">
        <f t="shared" ref="Q808:R808" si="467">SUM(Q809:Q811)</f>
        <v>7159590</v>
      </c>
      <c r="R808" s="60">
        <f t="shared" si="467"/>
        <v>12</v>
      </c>
      <c r="S808" s="86">
        <f t="shared" ref="S808:T808" si="468">SUM(S809:S811)</f>
        <v>5949440</v>
      </c>
      <c r="T808" s="60">
        <f t="shared" si="468"/>
        <v>12</v>
      </c>
      <c r="U808" s="86">
        <f t="shared" ref="U808:V808" si="469">SUM(U809:U811)</f>
        <v>7058280</v>
      </c>
      <c r="V808" s="60">
        <f t="shared" si="469"/>
        <v>10</v>
      </c>
      <c r="W808" s="86">
        <f t="shared" ref="W808:X808" si="470">SUM(W809:W811)</f>
        <v>5327480</v>
      </c>
      <c r="X808" s="60">
        <f t="shared" si="470"/>
        <v>8</v>
      </c>
      <c r="Y808" s="86">
        <f t="shared" ref="Y808:Z808" si="471">SUM(Y809:Y811)</f>
        <v>4151100</v>
      </c>
      <c r="Z808" s="60">
        <f t="shared" si="471"/>
        <v>13</v>
      </c>
      <c r="AA808" s="86">
        <f t="shared" ref="AA808:AB808" si="472">SUM(AA809:AA811)</f>
        <v>7646470</v>
      </c>
      <c r="AB808" s="60">
        <f t="shared" si="472"/>
        <v>13</v>
      </c>
      <c r="AC808" s="86">
        <f t="shared" ref="AC808:AD808" si="473">SUM(AC809:AC811)</f>
        <v>5983210</v>
      </c>
      <c r="AD808" s="60">
        <f t="shared" si="473"/>
        <v>15</v>
      </c>
      <c r="AE808" s="86">
        <f t="shared" ref="AE808:AF808" si="474">SUM(AE809:AE811)</f>
        <v>7159590</v>
      </c>
      <c r="AF808" s="60">
        <f t="shared" si="474"/>
        <v>6</v>
      </c>
      <c r="AG808" s="86">
        <f t="shared" ref="AG808" si="475">SUM(AG809:AG811)</f>
        <v>2974720</v>
      </c>
    </row>
    <row r="809" spans="1:33" ht="16.5" customHeight="1">
      <c r="A809" s="12" t="s">
        <v>979</v>
      </c>
      <c r="B809" s="34" t="s">
        <v>647</v>
      </c>
      <c r="C809" s="14">
        <v>33770</v>
      </c>
      <c r="D809" s="45">
        <v>21</v>
      </c>
      <c r="E809" s="46">
        <f t="shared" si="437"/>
        <v>18</v>
      </c>
      <c r="F809" s="46">
        <f t="shared" si="438"/>
        <v>709170</v>
      </c>
      <c r="G809" s="46">
        <f t="shared" si="439"/>
        <v>607860</v>
      </c>
      <c r="H809" s="53">
        <f t="shared" si="433"/>
        <v>0.8571428571428571</v>
      </c>
      <c r="I809" s="54">
        <f t="shared" si="434"/>
        <v>0.8571428571428571</v>
      </c>
      <c r="J809" s="65"/>
      <c r="K809" s="78">
        <f t="shared" si="440"/>
        <v>0</v>
      </c>
      <c r="L809" s="306">
        <v>1</v>
      </c>
      <c r="M809" s="79">
        <f t="shared" si="441"/>
        <v>33770</v>
      </c>
      <c r="N809" s="65">
        <v>3</v>
      </c>
      <c r="O809" s="78">
        <f t="shared" si="442"/>
        <v>101310</v>
      </c>
      <c r="P809" s="45">
        <v>3</v>
      </c>
      <c r="Q809" s="79">
        <f t="shared" si="443"/>
        <v>101310</v>
      </c>
      <c r="R809" s="65">
        <v>2</v>
      </c>
      <c r="S809" s="78">
        <f t="shared" si="444"/>
        <v>67540</v>
      </c>
      <c r="T809" s="45"/>
      <c r="U809" s="79">
        <f t="shared" si="445"/>
        <v>0</v>
      </c>
      <c r="V809" s="65">
        <v>1</v>
      </c>
      <c r="W809" s="78">
        <f t="shared" si="446"/>
        <v>33770</v>
      </c>
      <c r="X809" s="45">
        <v>1</v>
      </c>
      <c r="Y809" s="79">
        <f t="shared" si="447"/>
        <v>33770</v>
      </c>
      <c r="Z809" s="65"/>
      <c r="AA809" s="78">
        <f t="shared" si="448"/>
        <v>0</v>
      </c>
      <c r="AB809" s="45">
        <v>3</v>
      </c>
      <c r="AC809" s="79">
        <f t="shared" si="449"/>
        <v>101310</v>
      </c>
      <c r="AD809" s="65">
        <v>3</v>
      </c>
      <c r="AE809" s="78">
        <f t="shared" si="450"/>
        <v>101310</v>
      </c>
      <c r="AF809" s="45">
        <v>1</v>
      </c>
      <c r="AG809" s="79">
        <f t="shared" si="451"/>
        <v>33770</v>
      </c>
    </row>
    <row r="810" spans="1:33" ht="38.25" customHeight="1">
      <c r="A810" s="12" t="s">
        <v>959</v>
      </c>
      <c r="B810" s="34" t="s">
        <v>648</v>
      </c>
      <c r="C810" s="14">
        <v>588190</v>
      </c>
      <c r="D810" s="45">
        <v>127</v>
      </c>
      <c r="E810" s="46">
        <f t="shared" si="437"/>
        <v>124</v>
      </c>
      <c r="F810" s="46">
        <f t="shared" si="438"/>
        <v>74700130</v>
      </c>
      <c r="G810" s="46">
        <f t="shared" si="439"/>
        <v>72935560</v>
      </c>
      <c r="H810" s="53">
        <f t="shared" si="433"/>
        <v>0.97637795275590555</v>
      </c>
      <c r="I810" s="54">
        <f t="shared" si="434"/>
        <v>0.97637795275590555</v>
      </c>
      <c r="J810" s="65">
        <v>12</v>
      </c>
      <c r="K810" s="78">
        <f t="shared" si="440"/>
        <v>7058280</v>
      </c>
      <c r="L810" s="306">
        <v>8</v>
      </c>
      <c r="M810" s="79">
        <f t="shared" si="441"/>
        <v>4705520</v>
      </c>
      <c r="N810" s="65">
        <v>14</v>
      </c>
      <c r="O810" s="78">
        <f t="shared" si="442"/>
        <v>8234660</v>
      </c>
      <c r="P810" s="45">
        <v>12</v>
      </c>
      <c r="Q810" s="79">
        <f t="shared" si="443"/>
        <v>7058280</v>
      </c>
      <c r="R810" s="65">
        <v>10</v>
      </c>
      <c r="S810" s="78">
        <f t="shared" si="444"/>
        <v>5881900</v>
      </c>
      <c r="T810" s="45">
        <v>12</v>
      </c>
      <c r="U810" s="79">
        <f t="shared" si="445"/>
        <v>7058280</v>
      </c>
      <c r="V810" s="65">
        <v>9</v>
      </c>
      <c r="W810" s="78">
        <f t="shared" si="446"/>
        <v>5293710</v>
      </c>
      <c r="X810" s="45">
        <v>7</v>
      </c>
      <c r="Y810" s="79">
        <f t="shared" si="447"/>
        <v>4117330</v>
      </c>
      <c r="Z810" s="65">
        <v>13</v>
      </c>
      <c r="AA810" s="78">
        <f t="shared" si="448"/>
        <v>7646470</v>
      </c>
      <c r="AB810" s="45">
        <v>10</v>
      </c>
      <c r="AC810" s="79">
        <f t="shared" si="449"/>
        <v>5881900</v>
      </c>
      <c r="AD810" s="65">
        <v>12</v>
      </c>
      <c r="AE810" s="78">
        <f t="shared" si="450"/>
        <v>7058280</v>
      </c>
      <c r="AF810" s="45">
        <v>5</v>
      </c>
      <c r="AG810" s="79">
        <f t="shared" si="451"/>
        <v>2940950</v>
      </c>
    </row>
    <row r="811" spans="1:33" ht="24" customHeight="1">
      <c r="A811" s="12" t="s">
        <v>1147</v>
      </c>
      <c r="B811" s="34" t="s">
        <v>648</v>
      </c>
      <c r="C811" s="14">
        <v>673840</v>
      </c>
      <c r="D811" s="45">
        <v>1</v>
      </c>
      <c r="E811" s="46">
        <f t="shared" si="437"/>
        <v>0</v>
      </c>
      <c r="F811" s="46">
        <f t="shared" ref="F811" si="476">D811*C811</f>
        <v>673840</v>
      </c>
      <c r="G811" s="46">
        <f t="shared" ref="G811" si="477">+E811*C811</f>
        <v>0</v>
      </c>
      <c r="H811" s="53">
        <f t="shared" ref="H811" si="478">IF(E811&gt;=0,(E811/D811),"-")</f>
        <v>0</v>
      </c>
      <c r="I811" s="54">
        <f t="shared" ref="I811" si="479">IF(G811&gt;=0,(G811/F811),"-")</f>
        <v>0</v>
      </c>
      <c r="J811" s="65"/>
      <c r="K811" s="78"/>
      <c r="L811" s="306"/>
      <c r="M811" s="79"/>
      <c r="N811" s="65"/>
      <c r="O811" s="78">
        <f t="shared" si="442"/>
        <v>0</v>
      </c>
      <c r="P811" s="45"/>
      <c r="Q811" s="79">
        <f t="shared" si="443"/>
        <v>0</v>
      </c>
      <c r="R811" s="65"/>
      <c r="S811" s="78">
        <f t="shared" si="444"/>
        <v>0</v>
      </c>
      <c r="T811" s="45"/>
      <c r="U811" s="79">
        <f t="shared" si="445"/>
        <v>0</v>
      </c>
      <c r="V811" s="65"/>
      <c r="W811" s="78"/>
      <c r="X811" s="45"/>
      <c r="Y811" s="79">
        <f t="shared" ref="Y811" si="480">+X811*C811</f>
        <v>0</v>
      </c>
      <c r="Z811" s="65"/>
      <c r="AA811" s="78">
        <f t="shared" ref="AA811" si="481">+Z811*C811</f>
        <v>0</v>
      </c>
      <c r="AB811" s="45"/>
      <c r="AC811" s="79">
        <f t="shared" ref="AC811" si="482">+AB811*C811</f>
        <v>0</v>
      </c>
      <c r="AD811" s="65"/>
      <c r="AE811" s="78">
        <f t="shared" ref="AE811" si="483">+AD811*C811</f>
        <v>0</v>
      </c>
      <c r="AF811" s="45"/>
      <c r="AG811" s="79">
        <f t="shared" ref="AG811" si="484">+AF811*C811</f>
        <v>0</v>
      </c>
    </row>
    <row r="812" spans="1:33" ht="16.5" customHeight="1">
      <c r="A812" s="58"/>
      <c r="B812" s="83" t="s">
        <v>649</v>
      </c>
      <c r="C812" s="99"/>
      <c r="D812" s="61">
        <f>SUM(D813:D820)</f>
        <v>74</v>
      </c>
      <c r="E812" s="61">
        <f t="shared" ref="E812:G812" si="485">SUM(E813:E820)</f>
        <v>71</v>
      </c>
      <c r="F812" s="61">
        <f t="shared" si="485"/>
        <v>32684340</v>
      </c>
      <c r="G812" s="61">
        <f t="shared" si="485"/>
        <v>34503830</v>
      </c>
      <c r="H812" s="62">
        <f t="shared" si="433"/>
        <v>0.95945945945945943</v>
      </c>
      <c r="I812" s="63">
        <f t="shared" si="434"/>
        <v>1.055668555644691</v>
      </c>
      <c r="J812" s="60">
        <f t="shared" ref="J812" si="486">SUM(J813:J820)</f>
        <v>11</v>
      </c>
      <c r="K812" s="85">
        <f t="shared" ref="K812" si="487">SUM(K813:K820)</f>
        <v>9864230</v>
      </c>
      <c r="L812" s="86">
        <f t="shared" ref="L812" si="488">SUM(L813:L820)</f>
        <v>8</v>
      </c>
      <c r="M812" s="86">
        <f t="shared" ref="M812" si="489">SUM(M813:M820)</f>
        <v>414880</v>
      </c>
      <c r="N812" s="60">
        <f t="shared" ref="N812" si="490">SUM(N813:N820)</f>
        <v>6</v>
      </c>
      <c r="O812" s="86">
        <f t="shared" ref="O812" si="491">SUM(O813:O820)</f>
        <v>2748160</v>
      </c>
      <c r="P812" s="60">
        <f t="shared" ref="P812" si="492">SUM(P813:P820)</f>
        <v>7</v>
      </c>
      <c r="Q812" s="86">
        <f t="shared" ref="Q812" si="493">SUM(Q813:Q820)</f>
        <v>2751050</v>
      </c>
      <c r="R812" s="60">
        <f t="shared" ref="R812" si="494">SUM(R813:R820)</f>
        <v>4</v>
      </c>
      <c r="S812" s="86">
        <f t="shared" ref="S812" si="495">SUM(S813:S820)</f>
        <v>278040</v>
      </c>
      <c r="T812" s="60">
        <f t="shared" ref="T812" si="496">SUM(T813:T820)</f>
        <v>5</v>
      </c>
      <c r="U812" s="86">
        <f t="shared" ref="U812" si="497">SUM(U813:U820)</f>
        <v>4973930</v>
      </c>
      <c r="V812" s="60">
        <f t="shared" ref="V812" si="498">SUM(V813:V820)</f>
        <v>5</v>
      </c>
      <c r="W812" s="86">
        <f t="shared" ref="W812" si="499">SUM(W813:W820)</f>
        <v>2588410</v>
      </c>
      <c r="X812" s="60">
        <f t="shared" ref="X812" si="500">SUM(X813:X820)</f>
        <v>7</v>
      </c>
      <c r="Y812" s="86">
        <f t="shared" ref="Y812" si="501">SUM(Y813:Y820)</f>
        <v>608650</v>
      </c>
      <c r="Z812" s="60">
        <f t="shared" ref="Z812" si="502">SUM(Z813:Z820)</f>
        <v>1</v>
      </c>
      <c r="AA812" s="86">
        <f t="shared" ref="AA812" si="503">SUM(AA813:AA820)</f>
        <v>160010</v>
      </c>
      <c r="AB812" s="60">
        <f t="shared" ref="AB812" si="504">SUM(AB813:AB820)</f>
        <v>8</v>
      </c>
      <c r="AC812" s="86">
        <f t="shared" ref="AC812" si="505">SUM(AC813:AC820)</f>
        <v>5052940</v>
      </c>
      <c r="AD812" s="60">
        <f t="shared" ref="AD812" si="506">SUM(AD813:AD820)</f>
        <v>4</v>
      </c>
      <c r="AE812" s="86">
        <f t="shared" ref="AE812" si="507">SUM(AE813:AE820)</f>
        <v>2577560</v>
      </c>
      <c r="AF812" s="60">
        <f>SUM(AF813:AF820)</f>
        <v>5</v>
      </c>
      <c r="AG812" s="86">
        <f t="shared" ref="AG812" si="508">SUM(AG813:AG820)</f>
        <v>2485970</v>
      </c>
    </row>
    <row r="813" spans="1:33" ht="27" customHeight="1">
      <c r="A813" s="12" t="s">
        <v>960</v>
      </c>
      <c r="B813" s="34" t="s">
        <v>650</v>
      </c>
      <c r="C813" s="278">
        <v>10590</v>
      </c>
      <c r="D813" s="45">
        <v>17</v>
      </c>
      <c r="E813" s="46">
        <f t="shared" si="437"/>
        <v>17</v>
      </c>
      <c r="F813" s="46">
        <f t="shared" si="438"/>
        <v>180030</v>
      </c>
      <c r="G813" s="46">
        <f t="shared" si="439"/>
        <v>180030</v>
      </c>
      <c r="H813" s="53">
        <f t="shared" si="433"/>
        <v>1</v>
      </c>
      <c r="I813" s="54">
        <f t="shared" si="434"/>
        <v>1</v>
      </c>
      <c r="J813" s="65">
        <v>2</v>
      </c>
      <c r="K813" s="78">
        <f t="shared" si="440"/>
        <v>21180</v>
      </c>
      <c r="L813" s="306">
        <v>3</v>
      </c>
      <c r="M813" s="79">
        <f t="shared" si="441"/>
        <v>31770</v>
      </c>
      <c r="N813" s="65">
        <v>2</v>
      </c>
      <c r="O813" s="78">
        <f t="shared" si="442"/>
        <v>21180</v>
      </c>
      <c r="P813" s="45">
        <v>1</v>
      </c>
      <c r="Q813" s="79">
        <f t="shared" si="443"/>
        <v>10590</v>
      </c>
      <c r="R813" s="65">
        <v>1</v>
      </c>
      <c r="S813" s="78">
        <f t="shared" si="444"/>
        <v>10590</v>
      </c>
      <c r="T813" s="45"/>
      <c r="U813" s="79">
        <f t="shared" si="445"/>
        <v>0</v>
      </c>
      <c r="V813" s="65">
        <v>1</v>
      </c>
      <c r="W813" s="78">
        <f t="shared" si="446"/>
        <v>10590</v>
      </c>
      <c r="X813" s="45">
        <v>2</v>
      </c>
      <c r="Y813" s="79">
        <f t="shared" si="447"/>
        <v>21180</v>
      </c>
      <c r="Z813" s="65"/>
      <c r="AA813" s="78">
        <f t="shared" si="448"/>
        <v>0</v>
      </c>
      <c r="AB813" s="45">
        <v>2</v>
      </c>
      <c r="AC813" s="79">
        <f t="shared" si="449"/>
        <v>21180</v>
      </c>
      <c r="AD813" s="65">
        <v>1</v>
      </c>
      <c r="AE813" s="78">
        <f t="shared" si="450"/>
        <v>10590</v>
      </c>
      <c r="AF813" s="45">
        <v>2</v>
      </c>
      <c r="AG813" s="79">
        <f t="shared" si="451"/>
        <v>21180</v>
      </c>
    </row>
    <row r="814" spans="1:33" ht="39.75" customHeight="1">
      <c r="A814" s="12" t="s">
        <v>961</v>
      </c>
      <c r="B814" s="34" t="s">
        <v>651</v>
      </c>
      <c r="C814" s="278">
        <v>104810</v>
      </c>
      <c r="D814" s="45">
        <v>18</v>
      </c>
      <c r="E814" s="46">
        <f t="shared" si="437"/>
        <v>17</v>
      </c>
      <c r="F814" s="46">
        <f t="shared" si="438"/>
        <v>1886580</v>
      </c>
      <c r="G814" s="46">
        <f t="shared" si="439"/>
        <v>1781770</v>
      </c>
      <c r="H814" s="53">
        <f t="shared" si="433"/>
        <v>0.94444444444444442</v>
      </c>
      <c r="I814" s="54">
        <f t="shared" si="434"/>
        <v>0.94444444444444442</v>
      </c>
      <c r="J814" s="65">
        <v>3</v>
      </c>
      <c r="K814" s="78">
        <f t="shared" si="440"/>
        <v>314430</v>
      </c>
      <c r="L814" s="306">
        <v>2</v>
      </c>
      <c r="M814" s="79">
        <f t="shared" si="441"/>
        <v>209620</v>
      </c>
      <c r="N814" s="65">
        <v>1</v>
      </c>
      <c r="O814" s="78">
        <f t="shared" si="442"/>
        <v>104810</v>
      </c>
      <c r="P814" s="45">
        <v>1</v>
      </c>
      <c r="Q814" s="79">
        <f t="shared" si="443"/>
        <v>104810</v>
      </c>
      <c r="R814" s="65">
        <v>2</v>
      </c>
      <c r="S814" s="78">
        <f t="shared" si="444"/>
        <v>209620</v>
      </c>
      <c r="T814" s="45">
        <v>2</v>
      </c>
      <c r="U814" s="79">
        <f t="shared" si="445"/>
        <v>209620</v>
      </c>
      <c r="V814" s="65"/>
      <c r="W814" s="78">
        <f t="shared" si="446"/>
        <v>0</v>
      </c>
      <c r="X814" s="45">
        <v>2</v>
      </c>
      <c r="Y814" s="79">
        <f t="shared" si="447"/>
        <v>209620</v>
      </c>
      <c r="Z814" s="65"/>
      <c r="AA814" s="78">
        <f t="shared" si="448"/>
        <v>0</v>
      </c>
      <c r="AB814" s="45">
        <v>2</v>
      </c>
      <c r="AC814" s="79">
        <f t="shared" si="449"/>
        <v>209620</v>
      </c>
      <c r="AD814" s="65">
        <v>1</v>
      </c>
      <c r="AE814" s="78">
        <f t="shared" si="450"/>
        <v>104810</v>
      </c>
      <c r="AF814" s="45">
        <v>1</v>
      </c>
      <c r="AG814" s="79">
        <f t="shared" si="451"/>
        <v>104810</v>
      </c>
    </row>
    <row r="815" spans="1:33" ht="105.75" customHeight="1">
      <c r="A815" s="12" t="s">
        <v>962</v>
      </c>
      <c r="B815" s="34" t="s">
        <v>652</v>
      </c>
      <c r="C815" s="278">
        <v>2302150</v>
      </c>
      <c r="D815" s="45">
        <v>12</v>
      </c>
      <c r="E815" s="46">
        <f t="shared" si="437"/>
        <v>13</v>
      </c>
      <c r="F815" s="46">
        <f t="shared" si="438"/>
        <v>27625800</v>
      </c>
      <c r="G815" s="46">
        <f t="shared" si="439"/>
        <v>29927950</v>
      </c>
      <c r="H815" s="53">
        <f t="shared" si="433"/>
        <v>1.0833333333333333</v>
      </c>
      <c r="I815" s="54">
        <f t="shared" si="434"/>
        <v>1.0833333333333333</v>
      </c>
      <c r="J815" s="65">
        <v>4</v>
      </c>
      <c r="K815" s="78">
        <f t="shared" si="440"/>
        <v>9208600</v>
      </c>
      <c r="L815" s="306"/>
      <c r="M815" s="79">
        <f t="shared" si="441"/>
        <v>0</v>
      </c>
      <c r="N815" s="65">
        <v>1</v>
      </c>
      <c r="O815" s="78">
        <f t="shared" si="442"/>
        <v>2302150</v>
      </c>
      <c r="P815" s="45">
        <v>1</v>
      </c>
      <c r="Q815" s="79">
        <f t="shared" si="443"/>
        <v>2302150</v>
      </c>
      <c r="R815" s="65"/>
      <c r="S815" s="78">
        <f t="shared" si="444"/>
        <v>0</v>
      </c>
      <c r="T815" s="45">
        <v>2</v>
      </c>
      <c r="U815" s="79">
        <f t="shared" si="445"/>
        <v>4604300</v>
      </c>
      <c r="V815" s="65">
        <v>1</v>
      </c>
      <c r="W815" s="78">
        <f t="shared" si="446"/>
        <v>2302150</v>
      </c>
      <c r="X815" s="45"/>
      <c r="Y815" s="79">
        <f t="shared" si="447"/>
        <v>0</v>
      </c>
      <c r="Z815" s="65"/>
      <c r="AA815" s="78">
        <f t="shared" si="448"/>
        <v>0</v>
      </c>
      <c r="AB815" s="45">
        <v>2</v>
      </c>
      <c r="AC815" s="79">
        <f t="shared" si="449"/>
        <v>4604300</v>
      </c>
      <c r="AD815" s="65">
        <v>1</v>
      </c>
      <c r="AE815" s="78">
        <f t="shared" si="450"/>
        <v>2302150</v>
      </c>
      <c r="AF815" s="45">
        <v>1</v>
      </c>
      <c r="AG815" s="79">
        <f t="shared" si="451"/>
        <v>2302150</v>
      </c>
    </row>
    <row r="816" spans="1:33" ht="31.5" customHeight="1">
      <c r="A816" s="12" t="s">
        <v>963</v>
      </c>
      <c r="B816" s="34" t="s">
        <v>653</v>
      </c>
      <c r="C816" s="278">
        <v>57830</v>
      </c>
      <c r="D816" s="45">
        <v>13</v>
      </c>
      <c r="E816" s="46">
        <f t="shared" si="437"/>
        <v>12</v>
      </c>
      <c r="F816" s="46">
        <f t="shared" si="438"/>
        <v>751790</v>
      </c>
      <c r="G816" s="46">
        <f t="shared" si="439"/>
        <v>693960</v>
      </c>
      <c r="H816" s="53">
        <f t="shared" si="433"/>
        <v>0.92307692307692313</v>
      </c>
      <c r="I816" s="54">
        <f t="shared" si="434"/>
        <v>0.92307692307692313</v>
      </c>
      <c r="J816" s="65"/>
      <c r="K816" s="78">
        <f t="shared" si="440"/>
        <v>0</v>
      </c>
      <c r="L816" s="306">
        <v>3</v>
      </c>
      <c r="M816" s="79">
        <f t="shared" si="441"/>
        <v>173490</v>
      </c>
      <c r="N816" s="65"/>
      <c r="O816" s="78">
        <f t="shared" si="442"/>
        <v>0</v>
      </c>
      <c r="P816" s="45">
        <v>3</v>
      </c>
      <c r="Q816" s="79">
        <f t="shared" si="443"/>
        <v>173490</v>
      </c>
      <c r="R816" s="65">
        <v>1</v>
      </c>
      <c r="S816" s="78">
        <f t="shared" si="444"/>
        <v>57830</v>
      </c>
      <c r="T816" s="45"/>
      <c r="U816" s="79">
        <f t="shared" si="445"/>
        <v>0</v>
      </c>
      <c r="V816" s="65">
        <v>2</v>
      </c>
      <c r="W816" s="78">
        <f t="shared" si="446"/>
        <v>115660</v>
      </c>
      <c r="X816" s="45">
        <v>1</v>
      </c>
      <c r="Y816" s="79">
        <f t="shared" si="447"/>
        <v>57830</v>
      </c>
      <c r="Z816" s="65"/>
      <c r="AA816" s="78">
        <f t="shared" si="448"/>
        <v>0</v>
      </c>
      <c r="AB816" s="45">
        <v>1</v>
      </c>
      <c r="AC816" s="79">
        <f t="shared" si="449"/>
        <v>57830</v>
      </c>
      <c r="AD816" s="65"/>
      <c r="AE816" s="78">
        <f t="shared" si="450"/>
        <v>0</v>
      </c>
      <c r="AF816" s="45">
        <v>1</v>
      </c>
      <c r="AG816" s="79">
        <f t="shared" si="451"/>
        <v>57830</v>
      </c>
    </row>
    <row r="817" spans="1:33" ht="16.5" customHeight="1">
      <c r="A817" s="12" t="s">
        <v>1065</v>
      </c>
      <c r="B817" s="34" t="s">
        <v>1066</v>
      </c>
      <c r="C817" s="278">
        <v>160010</v>
      </c>
      <c r="D817" s="45">
        <v>14</v>
      </c>
      <c r="E817" s="46">
        <f t="shared" si="437"/>
        <v>12</v>
      </c>
      <c r="F817" s="46">
        <f t="shared" si="438"/>
        <v>2240140</v>
      </c>
      <c r="G817" s="46">
        <f t="shared" ref="G817:G820" si="509">+E817*C817</f>
        <v>1920120</v>
      </c>
      <c r="H817" s="53">
        <f t="shared" ref="H817:H820" si="510">IF(E817&gt;=0,(E817/D817),"-")</f>
        <v>0.8571428571428571</v>
      </c>
      <c r="I817" s="54">
        <f t="shared" ref="I817:I820" si="511">IF(G817&gt;=0,(G817/F817),"-")</f>
        <v>0.8571428571428571</v>
      </c>
      <c r="J817" s="45">
        <v>2</v>
      </c>
      <c r="K817" s="78">
        <f t="shared" si="440"/>
        <v>320020</v>
      </c>
      <c r="L817" s="306"/>
      <c r="M817" s="79">
        <f t="shared" si="441"/>
        <v>0</v>
      </c>
      <c r="N817" s="45">
        <v>2</v>
      </c>
      <c r="O817" s="78">
        <f t="shared" si="442"/>
        <v>320020</v>
      </c>
      <c r="P817" s="45">
        <v>1</v>
      </c>
      <c r="Q817" s="79">
        <f t="shared" si="443"/>
        <v>160010</v>
      </c>
      <c r="R817" s="45"/>
      <c r="S817" s="78">
        <f t="shared" si="444"/>
        <v>0</v>
      </c>
      <c r="T817" s="45">
        <v>1</v>
      </c>
      <c r="U817" s="79">
        <f t="shared" si="445"/>
        <v>160010</v>
      </c>
      <c r="V817" s="45">
        <v>1</v>
      </c>
      <c r="W817" s="78">
        <f t="shared" si="446"/>
        <v>160010</v>
      </c>
      <c r="X817" s="45">
        <v>2</v>
      </c>
      <c r="Y817" s="79">
        <f t="shared" ref="Y817:Y820" si="512">+X817*C817</f>
        <v>320020</v>
      </c>
      <c r="Z817" s="65">
        <v>1</v>
      </c>
      <c r="AA817" s="78">
        <f t="shared" ref="AA817:AA820" si="513">+Z817*C817</f>
        <v>160010</v>
      </c>
      <c r="AB817" s="45">
        <v>1</v>
      </c>
      <c r="AC817" s="79">
        <f t="shared" ref="AC817:AC820" si="514">+AB817*C817</f>
        <v>160010</v>
      </c>
      <c r="AD817" s="65">
        <v>1</v>
      </c>
      <c r="AE817" s="78">
        <f t="shared" ref="AE817:AE820" si="515">+AD817*C817</f>
        <v>160010</v>
      </c>
      <c r="AF817" s="45"/>
      <c r="AG817" s="79">
        <f t="shared" ref="AG817:AG820" si="516">+AF817*C817</f>
        <v>0</v>
      </c>
    </row>
    <row r="818" spans="1:33" ht="16.5" customHeight="1">
      <c r="A818" s="12"/>
      <c r="B818" s="34"/>
      <c r="C818" s="278">
        <v>796380</v>
      </c>
      <c r="D818" s="65"/>
      <c r="E818" s="46"/>
      <c r="F818" s="46"/>
      <c r="G818" s="46"/>
      <c r="H818" s="53"/>
      <c r="I818" s="54"/>
      <c r="J818" s="45"/>
      <c r="K818" s="78"/>
      <c r="L818" s="306"/>
      <c r="M818" s="79"/>
      <c r="N818" s="45"/>
      <c r="O818" s="78"/>
      <c r="P818" s="45"/>
      <c r="Q818" s="79"/>
      <c r="R818" s="45"/>
      <c r="S818" s="78"/>
      <c r="T818" s="45"/>
      <c r="U818" s="79"/>
      <c r="V818" s="45"/>
      <c r="W818" s="78"/>
      <c r="X818" s="45"/>
      <c r="Y818" s="79"/>
      <c r="Z818" s="65"/>
      <c r="AA818" s="78"/>
      <c r="AB818" s="45"/>
      <c r="AC818" s="79"/>
      <c r="AD818" s="65"/>
      <c r="AE818" s="78"/>
      <c r="AF818" s="45"/>
      <c r="AG818" s="79"/>
    </row>
    <row r="819" spans="1:33" ht="16.5" customHeight="1">
      <c r="A819" s="12" t="s">
        <v>1148</v>
      </c>
      <c r="B819" s="34" t="s">
        <v>1149</v>
      </c>
      <c r="C819" s="278">
        <v>2473810</v>
      </c>
      <c r="D819" s="65"/>
      <c r="E819" s="46"/>
      <c r="F819" s="46">
        <f t="shared" si="438"/>
        <v>0</v>
      </c>
      <c r="G819" s="46">
        <f t="shared" si="509"/>
        <v>0</v>
      </c>
      <c r="H819" s="53" t="e">
        <f t="shared" si="510"/>
        <v>#DIV/0!</v>
      </c>
      <c r="I819" s="54" t="e">
        <f t="shared" si="511"/>
        <v>#DIV/0!</v>
      </c>
      <c r="J819" s="45"/>
      <c r="K819" s="78">
        <f t="shared" si="440"/>
        <v>0</v>
      </c>
      <c r="L819" s="306"/>
      <c r="M819" s="79">
        <f t="shared" si="441"/>
        <v>0</v>
      </c>
      <c r="N819" s="45"/>
      <c r="O819" s="78">
        <f t="shared" si="442"/>
        <v>0</v>
      </c>
      <c r="P819" s="45"/>
      <c r="Q819" s="79">
        <f t="shared" si="443"/>
        <v>0</v>
      </c>
      <c r="R819" s="45"/>
      <c r="S819" s="78">
        <f t="shared" si="444"/>
        <v>0</v>
      </c>
      <c r="T819" s="45"/>
      <c r="U819" s="79">
        <f t="shared" si="445"/>
        <v>0</v>
      </c>
      <c r="V819" s="45"/>
      <c r="W819" s="78">
        <f t="shared" si="446"/>
        <v>0</v>
      </c>
      <c r="X819" s="45"/>
      <c r="Y819" s="79">
        <f t="shared" si="512"/>
        <v>0</v>
      </c>
      <c r="Z819" s="65"/>
      <c r="AA819" s="78">
        <f t="shared" si="513"/>
        <v>0</v>
      </c>
      <c r="AB819" s="45"/>
      <c r="AC819" s="79">
        <f t="shared" si="514"/>
        <v>0</v>
      </c>
      <c r="AD819" s="65"/>
      <c r="AE819" s="78">
        <f t="shared" si="515"/>
        <v>0</v>
      </c>
      <c r="AF819" s="45"/>
      <c r="AG819" s="79">
        <f t="shared" si="516"/>
        <v>0</v>
      </c>
    </row>
    <row r="820" spans="1:33" ht="16.5" customHeight="1">
      <c r="A820" s="12" t="s">
        <v>1150</v>
      </c>
      <c r="B820" s="34" t="s">
        <v>1151</v>
      </c>
      <c r="C820" s="278">
        <v>1585620</v>
      </c>
      <c r="D820" s="65"/>
      <c r="E820" s="46"/>
      <c r="F820" s="46">
        <f t="shared" si="438"/>
        <v>0</v>
      </c>
      <c r="G820" s="46">
        <f t="shared" si="509"/>
        <v>0</v>
      </c>
      <c r="H820" s="53" t="e">
        <f t="shared" si="510"/>
        <v>#DIV/0!</v>
      </c>
      <c r="I820" s="54" t="e">
        <f t="shared" si="511"/>
        <v>#DIV/0!</v>
      </c>
      <c r="J820" s="45"/>
      <c r="K820" s="78">
        <f t="shared" si="440"/>
        <v>0</v>
      </c>
      <c r="L820" s="306"/>
      <c r="M820" s="79">
        <f t="shared" si="441"/>
        <v>0</v>
      </c>
      <c r="N820" s="45"/>
      <c r="O820" s="78">
        <f t="shared" si="442"/>
        <v>0</v>
      </c>
      <c r="P820" s="45"/>
      <c r="Q820" s="79">
        <f t="shared" si="443"/>
        <v>0</v>
      </c>
      <c r="R820" s="45"/>
      <c r="S820" s="78">
        <f t="shared" si="444"/>
        <v>0</v>
      </c>
      <c r="T820" s="45"/>
      <c r="U820" s="79">
        <f t="shared" si="445"/>
        <v>0</v>
      </c>
      <c r="V820" s="45"/>
      <c r="W820" s="78">
        <f t="shared" si="446"/>
        <v>0</v>
      </c>
      <c r="X820" s="45"/>
      <c r="Y820" s="79">
        <f t="shared" si="512"/>
        <v>0</v>
      </c>
      <c r="Z820" s="65"/>
      <c r="AA820" s="78">
        <f t="shared" si="513"/>
        <v>0</v>
      </c>
      <c r="AB820" s="45"/>
      <c r="AC820" s="79">
        <f t="shared" si="514"/>
        <v>0</v>
      </c>
      <c r="AD820" s="65"/>
      <c r="AE820" s="78">
        <f t="shared" si="515"/>
        <v>0</v>
      </c>
      <c r="AF820" s="45"/>
      <c r="AG820" s="79">
        <f t="shared" si="516"/>
        <v>0</v>
      </c>
    </row>
    <row r="821" spans="1:33" ht="16.5" customHeight="1">
      <c r="A821" s="58"/>
      <c r="B821" s="83" t="s">
        <v>654</v>
      </c>
      <c r="C821" s="99"/>
      <c r="D821" s="61">
        <f>SUM(D822:D831)</f>
        <v>1912</v>
      </c>
      <c r="E821" s="61">
        <f t="shared" ref="E821:G821" si="517">SUM(E822:E831)</f>
        <v>1629</v>
      </c>
      <c r="F821" s="61">
        <f t="shared" si="517"/>
        <v>255720800</v>
      </c>
      <c r="G821" s="61">
        <f t="shared" si="517"/>
        <v>226835660</v>
      </c>
      <c r="H821" s="62">
        <f t="shared" si="433"/>
        <v>0.85198744769874479</v>
      </c>
      <c r="I821" s="63">
        <f t="shared" si="434"/>
        <v>0.88704422948778516</v>
      </c>
      <c r="J821" s="60">
        <f t="shared" ref="J821" si="518">SUM(J822:J831)</f>
        <v>192</v>
      </c>
      <c r="K821" s="85">
        <f t="shared" ref="K821" si="519">SUM(K822:K831)</f>
        <v>26479380</v>
      </c>
      <c r="L821" s="86">
        <f t="shared" ref="L821" si="520">SUM(L822:L831)</f>
        <v>107</v>
      </c>
      <c r="M821" s="86">
        <f t="shared" ref="M821" si="521">SUM(M822:M831)</f>
        <v>12026320</v>
      </c>
      <c r="N821" s="60">
        <f t="shared" ref="N821" si="522">SUM(N822:N831)</f>
        <v>197</v>
      </c>
      <c r="O821" s="86">
        <f t="shared" ref="O821" si="523">SUM(O822:O831)</f>
        <v>28564180</v>
      </c>
      <c r="P821" s="60">
        <f t="shared" ref="P821" si="524">SUM(P822:P831)</f>
        <v>139</v>
      </c>
      <c r="Q821" s="86">
        <f t="shared" ref="Q821" si="525">SUM(Q822:Q831)</f>
        <v>22089920</v>
      </c>
      <c r="R821" s="60">
        <f t="shared" ref="R821" si="526">SUM(R822:R831)</f>
        <v>157</v>
      </c>
      <c r="S821" s="86">
        <f t="shared" ref="S821" si="527">SUM(S822:S831)</f>
        <v>21083520</v>
      </c>
      <c r="T821" s="60">
        <f t="shared" ref="T821" si="528">SUM(T822:T831)</f>
        <v>113</v>
      </c>
      <c r="U821" s="86">
        <f t="shared" ref="U821" si="529">SUM(U822:U831)</f>
        <v>14443580</v>
      </c>
      <c r="V821" s="60">
        <f t="shared" ref="V821" si="530">SUM(V822:V831)</f>
        <v>127</v>
      </c>
      <c r="W821" s="86">
        <f t="shared" ref="W821" si="531">SUM(W822:W831)</f>
        <v>17606860</v>
      </c>
      <c r="X821" s="60">
        <f t="shared" ref="X821" si="532">SUM(X822:X831)</f>
        <v>172</v>
      </c>
      <c r="Y821" s="86">
        <f t="shared" ref="Y821" si="533">SUM(Y822:Y831)</f>
        <v>22602340</v>
      </c>
      <c r="Z821" s="60">
        <f t="shared" ref="Z821" si="534">SUM(Z822:Z831)</f>
        <v>148</v>
      </c>
      <c r="AA821" s="86">
        <f t="shared" ref="AA821" si="535">SUM(AA822:AA831)</f>
        <v>19914440</v>
      </c>
      <c r="AB821" s="60">
        <f t="shared" ref="AB821" si="536">SUM(AB822:AB831)</f>
        <v>86</v>
      </c>
      <c r="AC821" s="86">
        <f t="shared" ref="AC821" si="537">SUM(AC822:AC831)</f>
        <v>12789880</v>
      </c>
      <c r="AD821" s="60">
        <f t="shared" ref="AD821" si="538">SUM(AD822:AD831)</f>
        <v>116</v>
      </c>
      <c r="AE821" s="86">
        <f t="shared" ref="AE821" si="539">SUM(AE822:AE831)</f>
        <v>19304860</v>
      </c>
      <c r="AF821" s="60">
        <f>SUM(AF822:AF831)</f>
        <v>75</v>
      </c>
      <c r="AG821" s="86">
        <f t="shared" ref="AG821" si="540">SUM(AG822:AG831)</f>
        <v>9930380</v>
      </c>
    </row>
    <row r="822" spans="1:33" ht="31.5" customHeight="1">
      <c r="A822" s="12" t="s">
        <v>964</v>
      </c>
      <c r="B822" s="34" t="s">
        <v>655</v>
      </c>
      <c r="C822" s="262">
        <v>93440</v>
      </c>
      <c r="D822" s="45">
        <v>27</v>
      </c>
      <c r="E822" s="46">
        <f t="shared" si="437"/>
        <v>25</v>
      </c>
      <c r="F822" s="46">
        <f t="shared" si="438"/>
        <v>2522880</v>
      </c>
      <c r="G822" s="46">
        <f t="shared" si="439"/>
        <v>2336000</v>
      </c>
      <c r="H822" s="53">
        <f t="shared" si="433"/>
        <v>0.92592592592592593</v>
      </c>
      <c r="I822" s="54">
        <f t="shared" si="434"/>
        <v>0.92592592592592593</v>
      </c>
      <c r="J822" s="65">
        <v>2</v>
      </c>
      <c r="K822" s="78">
        <f t="shared" si="440"/>
        <v>186880</v>
      </c>
      <c r="L822" s="306"/>
      <c r="M822" s="79">
        <f t="shared" si="441"/>
        <v>0</v>
      </c>
      <c r="N822" s="65">
        <v>5</v>
      </c>
      <c r="O822" s="78">
        <f t="shared" si="442"/>
        <v>467200</v>
      </c>
      <c r="P822" s="45">
        <v>1</v>
      </c>
      <c r="Q822" s="79">
        <f t="shared" si="443"/>
        <v>93440</v>
      </c>
      <c r="R822" s="65"/>
      <c r="S822" s="78">
        <f t="shared" si="444"/>
        <v>0</v>
      </c>
      <c r="T822" s="45">
        <v>4</v>
      </c>
      <c r="U822" s="79">
        <f t="shared" si="445"/>
        <v>373760</v>
      </c>
      <c r="V822" s="65">
        <v>2</v>
      </c>
      <c r="W822" s="78">
        <f t="shared" si="446"/>
        <v>186880</v>
      </c>
      <c r="X822" s="45">
        <v>3</v>
      </c>
      <c r="Y822" s="79">
        <f t="shared" si="447"/>
        <v>280320</v>
      </c>
      <c r="Z822" s="65">
        <v>3</v>
      </c>
      <c r="AA822" s="78">
        <f t="shared" si="448"/>
        <v>280320</v>
      </c>
      <c r="AB822" s="45">
        <v>1</v>
      </c>
      <c r="AC822" s="79">
        <f t="shared" si="449"/>
        <v>93440</v>
      </c>
      <c r="AD822" s="65">
        <v>4</v>
      </c>
      <c r="AE822" s="78">
        <f t="shared" si="450"/>
        <v>373760</v>
      </c>
      <c r="AF822" s="45"/>
      <c r="AG822" s="79">
        <f t="shared" si="451"/>
        <v>0</v>
      </c>
    </row>
    <row r="823" spans="1:33" ht="38.25" customHeight="1">
      <c r="A823" s="12" t="s">
        <v>965</v>
      </c>
      <c r="B823" s="34" t="s">
        <v>656</v>
      </c>
      <c r="C823" s="262">
        <v>1728220</v>
      </c>
      <c r="D823" s="45">
        <v>25</v>
      </c>
      <c r="E823" s="46">
        <f t="shared" si="437"/>
        <v>27</v>
      </c>
      <c r="F823" s="46">
        <f t="shared" si="438"/>
        <v>43205500</v>
      </c>
      <c r="G823" s="46">
        <f t="shared" si="439"/>
        <v>46661940</v>
      </c>
      <c r="H823" s="53">
        <f t="shared" si="433"/>
        <v>1.08</v>
      </c>
      <c r="I823" s="54">
        <f t="shared" si="434"/>
        <v>1.08</v>
      </c>
      <c r="J823" s="65">
        <v>3</v>
      </c>
      <c r="K823" s="78">
        <f t="shared" si="440"/>
        <v>5184660</v>
      </c>
      <c r="L823" s="306"/>
      <c r="M823" s="79">
        <f t="shared" si="441"/>
        <v>0</v>
      </c>
      <c r="N823" s="65">
        <v>4</v>
      </c>
      <c r="O823" s="78">
        <f t="shared" si="442"/>
        <v>6912880</v>
      </c>
      <c r="P823" s="45">
        <v>4</v>
      </c>
      <c r="Q823" s="79">
        <f t="shared" si="443"/>
        <v>6912880</v>
      </c>
      <c r="R823" s="65">
        <v>2</v>
      </c>
      <c r="S823" s="78">
        <f t="shared" si="444"/>
        <v>3456440</v>
      </c>
      <c r="T823" s="45">
        <v>1</v>
      </c>
      <c r="U823" s="79">
        <f t="shared" si="445"/>
        <v>1728220</v>
      </c>
      <c r="V823" s="65">
        <v>2</v>
      </c>
      <c r="W823" s="78">
        <f t="shared" si="446"/>
        <v>3456440</v>
      </c>
      <c r="X823" s="45">
        <v>2</v>
      </c>
      <c r="Y823" s="79">
        <f t="shared" si="447"/>
        <v>3456440</v>
      </c>
      <c r="Z823" s="65">
        <v>2</v>
      </c>
      <c r="AA823" s="78">
        <f t="shared" si="448"/>
        <v>3456440</v>
      </c>
      <c r="AB823" s="45">
        <v>2</v>
      </c>
      <c r="AC823" s="79">
        <f t="shared" si="449"/>
        <v>3456440</v>
      </c>
      <c r="AD823" s="65">
        <v>4</v>
      </c>
      <c r="AE823" s="78">
        <f t="shared" si="450"/>
        <v>6912880</v>
      </c>
      <c r="AF823" s="45">
        <v>1</v>
      </c>
      <c r="AG823" s="79">
        <f t="shared" si="451"/>
        <v>1728220</v>
      </c>
    </row>
    <row r="824" spans="1:33" ht="16.5" customHeight="1">
      <c r="A824" s="12">
        <v>1902065</v>
      </c>
      <c r="B824" s="34" t="s">
        <v>657</v>
      </c>
      <c r="C824" s="262">
        <v>383020</v>
      </c>
      <c r="D824" s="45"/>
      <c r="E824" s="46">
        <f t="shared" si="437"/>
        <v>0</v>
      </c>
      <c r="F824" s="46">
        <f t="shared" si="438"/>
        <v>0</v>
      </c>
      <c r="G824" s="46">
        <f t="shared" si="439"/>
        <v>0</v>
      </c>
      <c r="H824" s="53" t="e">
        <f t="shared" si="433"/>
        <v>#DIV/0!</v>
      </c>
      <c r="I824" s="54" t="e">
        <f t="shared" si="434"/>
        <v>#DIV/0!</v>
      </c>
      <c r="J824" s="65"/>
      <c r="K824" s="78">
        <f t="shared" si="440"/>
        <v>0</v>
      </c>
      <c r="L824" s="306"/>
      <c r="M824" s="79">
        <f t="shared" si="441"/>
        <v>0</v>
      </c>
      <c r="N824" s="65"/>
      <c r="O824" s="78">
        <f t="shared" si="442"/>
        <v>0</v>
      </c>
      <c r="P824" s="45"/>
      <c r="Q824" s="79">
        <f t="shared" si="443"/>
        <v>0</v>
      </c>
      <c r="R824" s="65"/>
      <c r="S824" s="78">
        <f t="shared" si="444"/>
        <v>0</v>
      </c>
      <c r="T824" s="45"/>
      <c r="U824" s="79">
        <f t="shared" si="445"/>
        <v>0</v>
      </c>
      <c r="V824" s="65"/>
      <c r="W824" s="78">
        <f t="shared" si="446"/>
        <v>0</v>
      </c>
      <c r="X824" s="45"/>
      <c r="Y824" s="79">
        <f t="shared" si="447"/>
        <v>0</v>
      </c>
      <c r="Z824" s="65"/>
      <c r="AA824" s="78">
        <f t="shared" si="448"/>
        <v>0</v>
      </c>
      <c r="AB824" s="45"/>
      <c r="AC824" s="79">
        <f t="shared" si="449"/>
        <v>0</v>
      </c>
      <c r="AD824" s="65"/>
      <c r="AE824" s="78">
        <f t="shared" si="450"/>
        <v>0</v>
      </c>
      <c r="AF824" s="45"/>
      <c r="AG824" s="79">
        <f t="shared" si="451"/>
        <v>0</v>
      </c>
    </row>
    <row r="825" spans="1:33" ht="16.5" customHeight="1">
      <c r="A825" s="12" t="s">
        <v>874</v>
      </c>
      <c r="B825" s="27" t="s">
        <v>527</v>
      </c>
      <c r="C825" s="262">
        <v>471020</v>
      </c>
      <c r="D825" s="45"/>
      <c r="E825" s="46">
        <f t="shared" si="437"/>
        <v>0</v>
      </c>
      <c r="F825" s="46">
        <f t="shared" si="438"/>
        <v>0</v>
      </c>
      <c r="G825" s="46">
        <f t="shared" si="439"/>
        <v>0</v>
      </c>
      <c r="H825" s="53" t="e">
        <f t="shared" si="433"/>
        <v>#DIV/0!</v>
      </c>
      <c r="I825" s="54" t="e">
        <f t="shared" si="434"/>
        <v>#DIV/0!</v>
      </c>
      <c r="J825" s="65"/>
      <c r="K825" s="78">
        <f t="shared" si="440"/>
        <v>0</v>
      </c>
      <c r="L825" s="306"/>
      <c r="M825" s="79">
        <f t="shared" si="441"/>
        <v>0</v>
      </c>
      <c r="N825" s="65"/>
      <c r="O825" s="78">
        <f t="shared" si="442"/>
        <v>0</v>
      </c>
      <c r="P825" s="45"/>
      <c r="Q825" s="79">
        <f t="shared" si="443"/>
        <v>0</v>
      </c>
      <c r="R825" s="65"/>
      <c r="S825" s="78">
        <f t="shared" si="444"/>
        <v>0</v>
      </c>
      <c r="T825" s="45"/>
      <c r="U825" s="79">
        <f t="shared" si="445"/>
        <v>0</v>
      </c>
      <c r="V825" s="65"/>
      <c r="W825" s="78">
        <f t="shared" si="446"/>
        <v>0</v>
      </c>
      <c r="X825" s="45"/>
      <c r="Y825" s="79">
        <f t="shared" si="447"/>
        <v>0</v>
      </c>
      <c r="Z825" s="65"/>
      <c r="AA825" s="78">
        <f t="shared" si="448"/>
        <v>0</v>
      </c>
      <c r="AB825" s="45"/>
      <c r="AC825" s="79">
        <f t="shared" si="449"/>
        <v>0</v>
      </c>
      <c r="AD825" s="65"/>
      <c r="AE825" s="78">
        <f t="shared" si="450"/>
        <v>0</v>
      </c>
      <c r="AF825" s="45"/>
      <c r="AG825" s="79">
        <f t="shared" si="451"/>
        <v>0</v>
      </c>
    </row>
    <row r="826" spans="1:33" ht="16.5" customHeight="1">
      <c r="A826" s="12" t="s">
        <v>875</v>
      </c>
      <c r="B826" s="24" t="s">
        <v>143</v>
      </c>
      <c r="C826" s="262">
        <v>372900</v>
      </c>
      <c r="D826" s="45"/>
      <c r="E826" s="46">
        <f t="shared" si="437"/>
        <v>0</v>
      </c>
      <c r="F826" s="46">
        <f t="shared" si="438"/>
        <v>0</v>
      </c>
      <c r="G826" s="46">
        <f t="shared" si="439"/>
        <v>0</v>
      </c>
      <c r="H826" s="53" t="e">
        <f t="shared" si="433"/>
        <v>#DIV/0!</v>
      </c>
      <c r="I826" s="54" t="e">
        <f t="shared" si="434"/>
        <v>#DIV/0!</v>
      </c>
      <c r="J826" s="65"/>
      <c r="K826" s="78">
        <f t="shared" si="440"/>
        <v>0</v>
      </c>
      <c r="L826" s="306"/>
      <c r="M826" s="79">
        <f t="shared" si="441"/>
        <v>0</v>
      </c>
      <c r="N826" s="65"/>
      <c r="O826" s="78">
        <f t="shared" si="442"/>
        <v>0</v>
      </c>
      <c r="P826" s="45"/>
      <c r="Q826" s="79">
        <f t="shared" si="443"/>
        <v>0</v>
      </c>
      <c r="R826" s="65"/>
      <c r="S826" s="78">
        <f t="shared" si="444"/>
        <v>0</v>
      </c>
      <c r="T826" s="45"/>
      <c r="U826" s="79">
        <f t="shared" si="445"/>
        <v>0</v>
      </c>
      <c r="V826" s="65"/>
      <c r="W826" s="78">
        <f t="shared" si="446"/>
        <v>0</v>
      </c>
      <c r="X826" s="45"/>
      <c r="Y826" s="79">
        <f t="shared" si="447"/>
        <v>0</v>
      </c>
      <c r="Z826" s="65"/>
      <c r="AA826" s="78">
        <f t="shared" si="448"/>
        <v>0</v>
      </c>
      <c r="AB826" s="45"/>
      <c r="AC826" s="79">
        <f t="shared" si="449"/>
        <v>0</v>
      </c>
      <c r="AD826" s="65"/>
      <c r="AE826" s="78">
        <f t="shared" si="450"/>
        <v>0</v>
      </c>
      <c r="AF826" s="45"/>
      <c r="AG826" s="79">
        <f t="shared" si="451"/>
        <v>0</v>
      </c>
    </row>
    <row r="827" spans="1:33" ht="16.5" customHeight="1">
      <c r="A827" s="12" t="s">
        <v>877</v>
      </c>
      <c r="B827" s="27" t="s">
        <v>528</v>
      </c>
      <c r="C827" s="262">
        <v>689810</v>
      </c>
      <c r="D827" s="45"/>
      <c r="E827" s="46">
        <f t="shared" si="437"/>
        <v>0</v>
      </c>
      <c r="F827" s="46">
        <f t="shared" si="438"/>
        <v>0</v>
      </c>
      <c r="G827" s="46">
        <f t="shared" si="439"/>
        <v>0</v>
      </c>
      <c r="H827" s="53" t="e">
        <f t="shared" si="433"/>
        <v>#DIV/0!</v>
      </c>
      <c r="I827" s="54" t="e">
        <f t="shared" si="434"/>
        <v>#DIV/0!</v>
      </c>
      <c r="J827" s="65"/>
      <c r="K827" s="78">
        <f t="shared" si="440"/>
        <v>0</v>
      </c>
      <c r="L827" s="306"/>
      <c r="M827" s="79">
        <f t="shared" si="441"/>
        <v>0</v>
      </c>
      <c r="N827" s="65"/>
      <c r="O827" s="78">
        <f t="shared" si="442"/>
        <v>0</v>
      </c>
      <c r="P827" s="45"/>
      <c r="Q827" s="79">
        <f t="shared" si="443"/>
        <v>0</v>
      </c>
      <c r="R827" s="65"/>
      <c r="S827" s="78">
        <f t="shared" si="444"/>
        <v>0</v>
      </c>
      <c r="T827" s="45"/>
      <c r="U827" s="79">
        <f t="shared" si="445"/>
        <v>0</v>
      </c>
      <c r="V827" s="65"/>
      <c r="W827" s="78">
        <f t="shared" si="446"/>
        <v>0</v>
      </c>
      <c r="X827" s="45"/>
      <c r="Y827" s="79">
        <f t="shared" si="447"/>
        <v>0</v>
      </c>
      <c r="Z827" s="65"/>
      <c r="AA827" s="78">
        <f t="shared" si="448"/>
        <v>0</v>
      </c>
      <c r="AB827" s="45"/>
      <c r="AC827" s="79">
        <f t="shared" si="449"/>
        <v>0</v>
      </c>
      <c r="AD827" s="65"/>
      <c r="AE827" s="78">
        <f t="shared" si="450"/>
        <v>0</v>
      </c>
      <c r="AF827" s="45"/>
      <c r="AG827" s="79">
        <f t="shared" si="451"/>
        <v>0</v>
      </c>
    </row>
    <row r="828" spans="1:33" ht="16.5" customHeight="1">
      <c r="A828" s="12"/>
      <c r="B828" s="27"/>
      <c r="C828" s="262">
        <v>945050</v>
      </c>
      <c r="D828" s="45"/>
      <c r="E828" s="46"/>
      <c r="F828" s="46"/>
      <c r="G828" s="46"/>
      <c r="H828" s="53"/>
      <c r="I828" s="54"/>
      <c r="J828" s="65"/>
      <c r="K828" s="78"/>
      <c r="L828" s="306"/>
      <c r="M828" s="79"/>
      <c r="N828" s="65"/>
      <c r="O828" s="78"/>
      <c r="P828" s="45"/>
      <c r="Q828" s="79"/>
      <c r="R828" s="65"/>
      <c r="S828" s="78"/>
      <c r="T828" s="45"/>
      <c r="U828" s="79"/>
      <c r="V828" s="65"/>
      <c r="W828" s="78"/>
      <c r="X828" s="45"/>
      <c r="Y828" s="79"/>
      <c r="Z828" s="65"/>
      <c r="AA828" s="78"/>
      <c r="AB828" s="45"/>
      <c r="AC828" s="79"/>
      <c r="AD828" s="65"/>
      <c r="AE828" s="78"/>
      <c r="AF828" s="45"/>
      <c r="AG828" s="79"/>
    </row>
    <row r="829" spans="1:33" ht="16.5" customHeight="1">
      <c r="A829" s="12">
        <v>3106102</v>
      </c>
      <c r="B829" s="34" t="s">
        <v>658</v>
      </c>
      <c r="C829" s="262">
        <v>104380</v>
      </c>
      <c r="D829" s="45">
        <v>733</v>
      </c>
      <c r="E829" s="46">
        <f t="shared" si="437"/>
        <v>636</v>
      </c>
      <c r="F829" s="46">
        <f t="shared" si="438"/>
        <v>76510540</v>
      </c>
      <c r="G829" s="46">
        <f t="shared" si="439"/>
        <v>66385680</v>
      </c>
      <c r="H829" s="53">
        <f t="shared" si="433"/>
        <v>0.86766712141882674</v>
      </c>
      <c r="I829" s="54">
        <f t="shared" si="434"/>
        <v>0.86766712141882674</v>
      </c>
      <c r="J829" s="65">
        <v>74</v>
      </c>
      <c r="K829" s="78">
        <f t="shared" si="440"/>
        <v>7724120</v>
      </c>
      <c r="L829" s="306">
        <v>46</v>
      </c>
      <c r="M829" s="79">
        <f t="shared" si="441"/>
        <v>4801480</v>
      </c>
      <c r="N829" s="65">
        <v>77</v>
      </c>
      <c r="O829" s="78">
        <f t="shared" si="442"/>
        <v>8037260</v>
      </c>
      <c r="P829" s="45">
        <v>56</v>
      </c>
      <c r="Q829" s="79">
        <f t="shared" si="443"/>
        <v>5845280</v>
      </c>
      <c r="R829" s="65">
        <v>52</v>
      </c>
      <c r="S829" s="78">
        <f t="shared" si="444"/>
        <v>5427760</v>
      </c>
      <c r="T829" s="45">
        <v>32</v>
      </c>
      <c r="U829" s="79">
        <f t="shared" si="445"/>
        <v>3340160</v>
      </c>
      <c r="V829" s="65">
        <v>43</v>
      </c>
      <c r="W829" s="78">
        <f t="shared" si="446"/>
        <v>4488340</v>
      </c>
      <c r="X829" s="45">
        <v>65</v>
      </c>
      <c r="Y829" s="79">
        <f t="shared" si="447"/>
        <v>6784700</v>
      </c>
      <c r="Z829" s="65">
        <v>54</v>
      </c>
      <c r="AA829" s="78">
        <f t="shared" si="448"/>
        <v>5636520</v>
      </c>
      <c r="AB829" s="45">
        <v>42</v>
      </c>
      <c r="AC829" s="79">
        <f t="shared" si="449"/>
        <v>4383960</v>
      </c>
      <c r="AD829" s="65">
        <v>55</v>
      </c>
      <c r="AE829" s="78">
        <f t="shared" si="450"/>
        <v>5740900</v>
      </c>
      <c r="AF829" s="45">
        <v>40</v>
      </c>
      <c r="AG829" s="79">
        <f t="shared" si="451"/>
        <v>4175200</v>
      </c>
    </row>
    <row r="830" spans="1:33" ht="16.5" customHeight="1">
      <c r="A830" s="12" t="s">
        <v>869</v>
      </c>
      <c r="B830" s="34" t="s">
        <v>659</v>
      </c>
      <c r="C830" s="262">
        <v>118440</v>
      </c>
      <c r="D830" s="45">
        <v>1127</v>
      </c>
      <c r="E830" s="46">
        <f t="shared" si="437"/>
        <v>941</v>
      </c>
      <c r="F830" s="46">
        <f t="shared" si="438"/>
        <v>133481880</v>
      </c>
      <c r="G830" s="46">
        <f t="shared" si="439"/>
        <v>111452040</v>
      </c>
      <c r="H830" s="53">
        <f t="shared" si="433"/>
        <v>0.83496007098491576</v>
      </c>
      <c r="I830" s="54">
        <f t="shared" si="434"/>
        <v>0.83496007098491576</v>
      </c>
      <c r="J830" s="65">
        <v>113</v>
      </c>
      <c r="K830" s="78">
        <f t="shared" si="440"/>
        <v>13383720</v>
      </c>
      <c r="L830" s="306">
        <v>61</v>
      </c>
      <c r="M830" s="79">
        <f t="shared" si="441"/>
        <v>7224840</v>
      </c>
      <c r="N830" s="65">
        <v>111</v>
      </c>
      <c r="O830" s="78">
        <f t="shared" si="442"/>
        <v>13146840</v>
      </c>
      <c r="P830" s="45">
        <v>78</v>
      </c>
      <c r="Q830" s="79">
        <f t="shared" si="443"/>
        <v>9238320</v>
      </c>
      <c r="R830" s="65">
        <v>103</v>
      </c>
      <c r="S830" s="78">
        <f t="shared" si="444"/>
        <v>12199320</v>
      </c>
      <c r="T830" s="45">
        <v>76</v>
      </c>
      <c r="U830" s="79">
        <f t="shared" si="445"/>
        <v>9001440</v>
      </c>
      <c r="V830" s="65">
        <v>80</v>
      </c>
      <c r="W830" s="78">
        <f t="shared" si="446"/>
        <v>9475200</v>
      </c>
      <c r="X830" s="45">
        <v>102</v>
      </c>
      <c r="Y830" s="79">
        <f t="shared" si="447"/>
        <v>12080880</v>
      </c>
      <c r="Z830" s="65">
        <v>89</v>
      </c>
      <c r="AA830" s="78">
        <f t="shared" si="448"/>
        <v>10541160</v>
      </c>
      <c r="AB830" s="45">
        <v>41</v>
      </c>
      <c r="AC830" s="79">
        <f t="shared" si="449"/>
        <v>4856040</v>
      </c>
      <c r="AD830" s="65">
        <v>53</v>
      </c>
      <c r="AE830" s="78">
        <f t="shared" si="450"/>
        <v>6277320</v>
      </c>
      <c r="AF830" s="45">
        <v>34</v>
      </c>
      <c r="AG830" s="79">
        <f t="shared" si="451"/>
        <v>4026960</v>
      </c>
    </row>
    <row r="831" spans="1:33" ht="16.5" customHeight="1">
      <c r="A831" s="12"/>
      <c r="B831" s="34"/>
      <c r="C831" s="263"/>
      <c r="D831" s="45"/>
      <c r="E831" s="46">
        <f t="shared" ref="E831" si="541">+J831+L831+N831+P831+R831+T831+V831+X831+Z831+AB831+AD831+AF831</f>
        <v>0</v>
      </c>
      <c r="F831" s="46">
        <f t="shared" ref="F831" si="542">D831*C831</f>
        <v>0</v>
      </c>
      <c r="G831" s="46">
        <f t="shared" ref="G831" si="543">+E831*C831</f>
        <v>0</v>
      </c>
      <c r="H831" s="53" t="e">
        <f t="shared" ref="H831" si="544">IF(E831&gt;=0,(E831/D831),"-")</f>
        <v>#DIV/0!</v>
      </c>
      <c r="I831" s="54" t="e">
        <f t="shared" ref="I831" si="545">IF(G831&gt;=0,(G831/F831),"-")</f>
        <v>#DIV/0!</v>
      </c>
      <c r="J831" s="65"/>
      <c r="K831" s="78"/>
      <c r="L831" s="295"/>
      <c r="M831" s="79"/>
      <c r="N831" s="65"/>
      <c r="O831" s="78"/>
      <c r="P831" s="45"/>
      <c r="Q831" s="79"/>
      <c r="R831" s="65"/>
      <c r="S831" s="78"/>
      <c r="T831" s="45"/>
      <c r="U831" s="79"/>
      <c r="V831" s="65"/>
      <c r="W831" s="78"/>
      <c r="X831" s="45"/>
      <c r="Y831" s="79"/>
      <c r="Z831" s="65"/>
      <c r="AA831" s="78"/>
      <c r="AB831" s="45"/>
      <c r="AC831" s="79"/>
      <c r="AD831" s="65"/>
      <c r="AE831" s="78"/>
      <c r="AF831" s="45"/>
      <c r="AG831" s="79"/>
    </row>
    <row r="832" spans="1:33" ht="16.5" customHeight="1">
      <c r="A832" s="58"/>
      <c r="B832" s="83" t="s">
        <v>660</v>
      </c>
      <c r="C832" s="99"/>
      <c r="D832" s="60">
        <f>SUM(D833:D834)</f>
        <v>0</v>
      </c>
      <c r="E832" s="61">
        <f t="shared" ref="E832:G832" si="546">SUM(E833:E834)</f>
        <v>0</v>
      </c>
      <c r="F832" s="61">
        <f t="shared" si="546"/>
        <v>0</v>
      </c>
      <c r="G832" s="61">
        <f t="shared" si="546"/>
        <v>0</v>
      </c>
      <c r="H832" s="62" t="e">
        <f t="shared" si="433"/>
        <v>#DIV/0!</v>
      </c>
      <c r="I832" s="63" t="e">
        <f t="shared" si="434"/>
        <v>#DIV/0!</v>
      </c>
      <c r="J832" s="84">
        <f t="shared" ref="J832" si="547">SUM(J833:J834)</f>
        <v>0</v>
      </c>
      <c r="K832" s="85">
        <f t="shared" ref="K832:AG832" si="548">SUM(K833:K834)</f>
        <v>0</v>
      </c>
      <c r="L832" s="295">
        <f t="shared" ref="L832" si="549">SUM(L833:L834)</f>
        <v>0</v>
      </c>
      <c r="M832" s="86">
        <f t="shared" si="548"/>
        <v>0</v>
      </c>
      <c r="N832" s="84">
        <f t="shared" ref="N832" si="550">SUM(N833:N834)</f>
        <v>0</v>
      </c>
      <c r="O832" s="85">
        <f t="shared" si="548"/>
        <v>0</v>
      </c>
      <c r="P832" s="60">
        <f t="shared" ref="P832" si="551">SUM(P833:P834)</f>
        <v>0</v>
      </c>
      <c r="Q832" s="86">
        <f t="shared" si="548"/>
        <v>0</v>
      </c>
      <c r="R832" s="84">
        <f t="shared" ref="R832" si="552">SUM(R833:R834)</f>
        <v>0</v>
      </c>
      <c r="S832" s="85">
        <f t="shared" si="548"/>
        <v>0</v>
      </c>
      <c r="T832" s="60">
        <f t="shared" ref="T832" si="553">SUM(T833:T834)</f>
        <v>0</v>
      </c>
      <c r="U832" s="86">
        <f t="shared" si="548"/>
        <v>0</v>
      </c>
      <c r="V832" s="84">
        <f t="shared" ref="V832" si="554">SUM(V833:V834)</f>
        <v>0</v>
      </c>
      <c r="W832" s="85">
        <f t="shared" si="548"/>
        <v>0</v>
      </c>
      <c r="X832" s="60">
        <f t="shared" ref="X832" si="555">SUM(X833:X834)</f>
        <v>0</v>
      </c>
      <c r="Y832" s="86">
        <f t="shared" si="548"/>
        <v>0</v>
      </c>
      <c r="Z832" s="84">
        <f t="shared" ref="Z832" si="556">SUM(Z833:Z834)</f>
        <v>0</v>
      </c>
      <c r="AA832" s="85">
        <f t="shared" si="548"/>
        <v>0</v>
      </c>
      <c r="AB832" s="60">
        <f t="shared" ref="AB832" si="557">SUM(AB833:AB834)</f>
        <v>0</v>
      </c>
      <c r="AC832" s="86">
        <f t="shared" si="548"/>
        <v>0</v>
      </c>
      <c r="AD832" s="84">
        <f t="shared" ref="AD832" si="558">SUM(AD833:AD834)</f>
        <v>0</v>
      </c>
      <c r="AE832" s="85">
        <f t="shared" si="548"/>
        <v>0</v>
      </c>
      <c r="AF832" s="60">
        <f>SUM(AF833:AF834)</f>
        <v>0</v>
      </c>
      <c r="AG832" s="86">
        <f t="shared" si="548"/>
        <v>0</v>
      </c>
    </row>
    <row r="833" spans="1:33" ht="26.25" customHeight="1">
      <c r="A833" s="12" t="s">
        <v>966</v>
      </c>
      <c r="B833" s="34" t="s">
        <v>661</v>
      </c>
      <c r="C833" s="14">
        <v>10590</v>
      </c>
      <c r="D833" s="45"/>
      <c r="E833" s="46">
        <f t="shared" si="437"/>
        <v>0</v>
      </c>
      <c r="F833" s="46">
        <f t="shared" si="438"/>
        <v>0</v>
      </c>
      <c r="G833" s="46">
        <f t="shared" si="439"/>
        <v>0</v>
      </c>
      <c r="H833" s="53" t="e">
        <f t="shared" si="433"/>
        <v>#DIV/0!</v>
      </c>
      <c r="I833" s="54" t="e">
        <f t="shared" si="434"/>
        <v>#DIV/0!</v>
      </c>
      <c r="J833" s="65"/>
      <c r="K833" s="78">
        <f t="shared" si="440"/>
        <v>0</v>
      </c>
      <c r="L833" s="295"/>
      <c r="M833" s="79">
        <f t="shared" si="441"/>
        <v>0</v>
      </c>
      <c r="N833" s="65"/>
      <c r="O833" s="78">
        <f t="shared" si="442"/>
        <v>0</v>
      </c>
      <c r="P833" s="45"/>
      <c r="Q833" s="79">
        <f t="shared" si="443"/>
        <v>0</v>
      </c>
      <c r="R833" s="65"/>
      <c r="S833" s="78">
        <f t="shared" si="444"/>
        <v>0</v>
      </c>
      <c r="T833" s="45"/>
      <c r="U833" s="79">
        <f t="shared" si="445"/>
        <v>0</v>
      </c>
      <c r="V833" s="65"/>
      <c r="W833" s="78">
        <f t="shared" si="446"/>
        <v>0</v>
      </c>
      <c r="X833" s="45"/>
      <c r="Y833" s="79">
        <f t="shared" si="447"/>
        <v>0</v>
      </c>
      <c r="Z833" s="65"/>
      <c r="AA833" s="78">
        <f t="shared" si="448"/>
        <v>0</v>
      </c>
      <c r="AB833" s="45"/>
      <c r="AC833" s="79">
        <f t="shared" si="449"/>
        <v>0</v>
      </c>
      <c r="AD833" s="65"/>
      <c r="AE833" s="78">
        <f t="shared" si="450"/>
        <v>0</v>
      </c>
      <c r="AF833" s="45"/>
      <c r="AG833" s="79">
        <f t="shared" si="451"/>
        <v>0</v>
      </c>
    </row>
    <row r="834" spans="1:33" ht="16.5" customHeight="1">
      <c r="A834" s="12">
        <v>3001001</v>
      </c>
      <c r="B834" s="27" t="s">
        <v>662</v>
      </c>
      <c r="C834" s="14">
        <v>24170</v>
      </c>
      <c r="D834" s="45"/>
      <c r="E834" s="46">
        <f t="shared" si="437"/>
        <v>0</v>
      </c>
      <c r="F834" s="46">
        <f t="shared" si="438"/>
        <v>0</v>
      </c>
      <c r="G834" s="46">
        <f t="shared" si="439"/>
        <v>0</v>
      </c>
      <c r="H834" s="53" t="e">
        <f t="shared" si="433"/>
        <v>#DIV/0!</v>
      </c>
      <c r="I834" s="54" t="e">
        <f t="shared" si="434"/>
        <v>#DIV/0!</v>
      </c>
      <c r="J834" s="65"/>
      <c r="K834" s="78">
        <f t="shared" si="440"/>
        <v>0</v>
      </c>
      <c r="L834" s="295"/>
      <c r="M834" s="79">
        <f t="shared" si="441"/>
        <v>0</v>
      </c>
      <c r="N834" s="65"/>
      <c r="O834" s="78">
        <f t="shared" si="442"/>
        <v>0</v>
      </c>
      <c r="P834" s="45"/>
      <c r="Q834" s="79">
        <f t="shared" si="443"/>
        <v>0</v>
      </c>
      <c r="R834" s="65"/>
      <c r="S834" s="78">
        <f t="shared" si="444"/>
        <v>0</v>
      </c>
      <c r="T834" s="45"/>
      <c r="U834" s="79">
        <f t="shared" si="445"/>
        <v>0</v>
      </c>
      <c r="V834" s="65"/>
      <c r="W834" s="78">
        <f t="shared" si="446"/>
        <v>0</v>
      </c>
      <c r="X834" s="45"/>
      <c r="Y834" s="79">
        <f t="shared" si="447"/>
        <v>0</v>
      </c>
      <c r="Z834" s="65"/>
      <c r="AA834" s="78">
        <f t="shared" si="448"/>
        <v>0</v>
      </c>
      <c r="AB834" s="45"/>
      <c r="AC834" s="79">
        <f t="shared" si="449"/>
        <v>0</v>
      </c>
      <c r="AD834" s="65"/>
      <c r="AE834" s="78">
        <f t="shared" si="450"/>
        <v>0</v>
      </c>
      <c r="AF834" s="45"/>
      <c r="AG834" s="79">
        <f t="shared" si="451"/>
        <v>0</v>
      </c>
    </row>
    <row r="835" spans="1:33" ht="16.5" customHeight="1">
      <c r="A835" s="12"/>
      <c r="B835" s="34"/>
      <c r="C835" s="14"/>
      <c r="D835" s="45"/>
      <c r="E835" s="46"/>
      <c r="F835" s="46"/>
      <c r="G835" s="46"/>
      <c r="H835" s="53"/>
      <c r="I835" s="54"/>
      <c r="J835" s="65"/>
      <c r="K835" s="78"/>
      <c r="L835" s="295"/>
      <c r="M835" s="79"/>
      <c r="N835" s="65"/>
      <c r="O835" s="78"/>
      <c r="P835" s="45"/>
      <c r="Q835" s="79"/>
      <c r="R835" s="65"/>
      <c r="S835" s="78"/>
      <c r="T835" s="45"/>
      <c r="U835" s="79"/>
      <c r="V835" s="65"/>
      <c r="W835" s="78"/>
      <c r="X835" s="45"/>
      <c r="Y835" s="79"/>
      <c r="Z835" s="65"/>
      <c r="AA835" s="78"/>
      <c r="AB835" s="45"/>
      <c r="AC835" s="79"/>
      <c r="AD835" s="65"/>
      <c r="AE835" s="78"/>
      <c r="AF835" s="45"/>
      <c r="AG835" s="79"/>
    </row>
    <row r="836" spans="1:33" ht="16.5" customHeight="1" outlineLevel="1">
      <c r="A836" s="58"/>
      <c r="B836" s="83" t="s">
        <v>663</v>
      </c>
      <c r="C836" s="99"/>
      <c r="D836" s="60">
        <f>SUM(D837:D839)</f>
        <v>0</v>
      </c>
      <c r="E836" s="61">
        <f t="shared" ref="E836:G836" si="559">SUM(E837:E839)</f>
        <v>0</v>
      </c>
      <c r="F836" s="61">
        <f t="shared" si="559"/>
        <v>0</v>
      </c>
      <c r="G836" s="61">
        <f t="shared" si="559"/>
        <v>0</v>
      </c>
      <c r="H836" s="62" t="e">
        <f t="shared" si="433"/>
        <v>#DIV/0!</v>
      </c>
      <c r="I836" s="63" t="e">
        <f t="shared" si="434"/>
        <v>#DIV/0!</v>
      </c>
      <c r="J836" s="84">
        <f t="shared" ref="J836" si="560">SUM(J837:J839)</f>
        <v>0</v>
      </c>
      <c r="K836" s="85">
        <f t="shared" ref="K836:AG836" si="561">SUM(K837:K839)</f>
        <v>0</v>
      </c>
      <c r="L836" s="295">
        <f t="shared" ref="L836" si="562">SUM(L837:L839)</f>
        <v>0</v>
      </c>
      <c r="M836" s="86">
        <f t="shared" si="561"/>
        <v>0</v>
      </c>
      <c r="N836" s="84">
        <f t="shared" ref="N836" si="563">SUM(N837:N839)</f>
        <v>0</v>
      </c>
      <c r="O836" s="85">
        <f t="shared" si="561"/>
        <v>0</v>
      </c>
      <c r="P836" s="60">
        <f t="shared" ref="P836" si="564">SUM(P837:P839)</f>
        <v>0</v>
      </c>
      <c r="Q836" s="86">
        <f t="shared" si="561"/>
        <v>0</v>
      </c>
      <c r="R836" s="84">
        <f t="shared" ref="R836" si="565">SUM(R837:R839)</f>
        <v>0</v>
      </c>
      <c r="S836" s="85">
        <f t="shared" si="561"/>
        <v>0</v>
      </c>
      <c r="T836" s="60">
        <f t="shared" ref="T836" si="566">SUM(T837:T839)</f>
        <v>0</v>
      </c>
      <c r="U836" s="86">
        <f t="shared" si="561"/>
        <v>0</v>
      </c>
      <c r="V836" s="84">
        <f t="shared" ref="V836" si="567">SUM(V837:V839)</f>
        <v>0</v>
      </c>
      <c r="W836" s="85">
        <f t="shared" si="561"/>
        <v>0</v>
      </c>
      <c r="X836" s="60">
        <f t="shared" ref="X836" si="568">SUM(X837:X839)</f>
        <v>0</v>
      </c>
      <c r="Y836" s="86">
        <f t="shared" si="561"/>
        <v>0</v>
      </c>
      <c r="Z836" s="84">
        <f t="shared" ref="Z836" si="569">SUM(Z837:Z839)</f>
        <v>0</v>
      </c>
      <c r="AA836" s="85">
        <f t="shared" si="561"/>
        <v>0</v>
      </c>
      <c r="AB836" s="60">
        <f t="shared" ref="AB836" si="570">SUM(AB837:AB839)</f>
        <v>0</v>
      </c>
      <c r="AC836" s="86">
        <f t="shared" si="561"/>
        <v>0</v>
      </c>
      <c r="AD836" s="84">
        <f t="shared" ref="AD836" si="571">SUM(AD837:AD839)</f>
        <v>0</v>
      </c>
      <c r="AE836" s="85">
        <f t="shared" si="561"/>
        <v>0</v>
      </c>
      <c r="AF836" s="60">
        <f>SUM(AF837:AF839)</f>
        <v>0</v>
      </c>
      <c r="AG836" s="86">
        <f t="shared" si="561"/>
        <v>0</v>
      </c>
    </row>
    <row r="837" spans="1:33" ht="16.5" customHeight="1" outlineLevel="1">
      <c r="A837" s="12">
        <v>1201009</v>
      </c>
      <c r="B837" s="34" t="s">
        <v>664</v>
      </c>
      <c r="C837" s="14">
        <v>68260</v>
      </c>
      <c r="D837" s="45"/>
      <c r="E837" s="46">
        <f t="shared" si="437"/>
        <v>0</v>
      </c>
      <c r="F837" s="46">
        <f t="shared" si="438"/>
        <v>0</v>
      </c>
      <c r="G837" s="46">
        <f t="shared" si="439"/>
        <v>0</v>
      </c>
      <c r="H837" s="53" t="e">
        <f t="shared" si="433"/>
        <v>#DIV/0!</v>
      </c>
      <c r="I837" s="54" t="e">
        <f t="shared" si="434"/>
        <v>#DIV/0!</v>
      </c>
      <c r="J837" s="65"/>
      <c r="K837" s="78">
        <f t="shared" si="440"/>
        <v>0</v>
      </c>
      <c r="L837" s="295"/>
      <c r="M837" s="79">
        <f t="shared" si="441"/>
        <v>0</v>
      </c>
      <c r="N837" s="65"/>
      <c r="O837" s="78">
        <f t="shared" si="442"/>
        <v>0</v>
      </c>
      <c r="P837" s="45"/>
      <c r="Q837" s="79">
        <f t="shared" si="443"/>
        <v>0</v>
      </c>
      <c r="R837" s="65"/>
      <c r="S837" s="78">
        <f t="shared" si="444"/>
        <v>0</v>
      </c>
      <c r="T837" s="45"/>
      <c r="U837" s="79">
        <f t="shared" si="445"/>
        <v>0</v>
      </c>
      <c r="V837" s="65"/>
      <c r="W837" s="78">
        <f t="shared" si="446"/>
        <v>0</v>
      </c>
      <c r="X837" s="45"/>
      <c r="Y837" s="79">
        <f t="shared" si="447"/>
        <v>0</v>
      </c>
      <c r="Z837" s="65"/>
      <c r="AA837" s="78">
        <f t="shared" si="448"/>
        <v>0</v>
      </c>
      <c r="AB837" s="45"/>
      <c r="AC837" s="79">
        <f t="shared" si="449"/>
        <v>0</v>
      </c>
      <c r="AD837" s="65"/>
      <c r="AE837" s="78">
        <f t="shared" si="450"/>
        <v>0</v>
      </c>
      <c r="AF837" s="45"/>
      <c r="AG837" s="79">
        <f t="shared" si="451"/>
        <v>0</v>
      </c>
    </row>
    <row r="838" spans="1:33" ht="16.5" customHeight="1" outlineLevel="1">
      <c r="A838" s="12">
        <v>1202038</v>
      </c>
      <c r="B838" s="27" t="s">
        <v>665</v>
      </c>
      <c r="C838" s="14">
        <v>287240</v>
      </c>
      <c r="D838" s="45"/>
      <c r="E838" s="46">
        <f t="shared" si="437"/>
        <v>0</v>
      </c>
      <c r="F838" s="46">
        <f t="shared" si="438"/>
        <v>0</v>
      </c>
      <c r="G838" s="46">
        <f t="shared" si="439"/>
        <v>0</v>
      </c>
      <c r="H838" s="53" t="e">
        <f t="shared" si="433"/>
        <v>#DIV/0!</v>
      </c>
      <c r="I838" s="54" t="e">
        <f t="shared" si="434"/>
        <v>#DIV/0!</v>
      </c>
      <c r="J838" s="65"/>
      <c r="K838" s="78">
        <f t="shared" si="440"/>
        <v>0</v>
      </c>
      <c r="L838" s="295"/>
      <c r="M838" s="79">
        <f t="shared" si="441"/>
        <v>0</v>
      </c>
      <c r="N838" s="65"/>
      <c r="O838" s="78">
        <f t="shared" si="442"/>
        <v>0</v>
      </c>
      <c r="P838" s="45"/>
      <c r="Q838" s="79">
        <f t="shared" si="443"/>
        <v>0</v>
      </c>
      <c r="R838" s="65"/>
      <c r="S838" s="78">
        <f t="shared" si="444"/>
        <v>0</v>
      </c>
      <c r="T838" s="45"/>
      <c r="U838" s="79">
        <f t="shared" si="445"/>
        <v>0</v>
      </c>
      <c r="V838" s="65"/>
      <c r="W838" s="78">
        <f t="shared" si="446"/>
        <v>0</v>
      </c>
      <c r="X838" s="45"/>
      <c r="Y838" s="79">
        <f t="shared" si="447"/>
        <v>0</v>
      </c>
      <c r="Z838" s="65"/>
      <c r="AA838" s="78">
        <f t="shared" si="448"/>
        <v>0</v>
      </c>
      <c r="AB838" s="45"/>
      <c r="AC838" s="79">
        <f t="shared" si="449"/>
        <v>0</v>
      </c>
      <c r="AD838" s="65"/>
      <c r="AE838" s="78">
        <f t="shared" si="450"/>
        <v>0</v>
      </c>
      <c r="AF838" s="45"/>
      <c r="AG838" s="79">
        <f t="shared" si="451"/>
        <v>0</v>
      </c>
    </row>
    <row r="839" spans="1:33" ht="16.5" customHeight="1" outlineLevel="1">
      <c r="A839" s="12">
        <v>3001201</v>
      </c>
      <c r="B839" s="27" t="s">
        <v>666</v>
      </c>
      <c r="C839" s="14">
        <v>114560</v>
      </c>
      <c r="D839" s="45"/>
      <c r="E839" s="46">
        <f t="shared" si="437"/>
        <v>0</v>
      </c>
      <c r="F839" s="46">
        <f t="shared" si="438"/>
        <v>0</v>
      </c>
      <c r="G839" s="46">
        <f t="shared" si="439"/>
        <v>0</v>
      </c>
      <c r="H839" s="53" t="e">
        <f t="shared" si="433"/>
        <v>#DIV/0!</v>
      </c>
      <c r="I839" s="54" t="e">
        <f t="shared" si="434"/>
        <v>#DIV/0!</v>
      </c>
      <c r="J839" s="65"/>
      <c r="K839" s="78">
        <f t="shared" si="440"/>
        <v>0</v>
      </c>
      <c r="L839" s="295"/>
      <c r="M839" s="79">
        <f t="shared" si="441"/>
        <v>0</v>
      </c>
      <c r="N839" s="65"/>
      <c r="O839" s="78">
        <f t="shared" si="442"/>
        <v>0</v>
      </c>
      <c r="P839" s="45"/>
      <c r="Q839" s="79">
        <f t="shared" si="443"/>
        <v>0</v>
      </c>
      <c r="R839" s="65"/>
      <c r="S839" s="78">
        <f t="shared" si="444"/>
        <v>0</v>
      </c>
      <c r="T839" s="45"/>
      <c r="U839" s="79">
        <f t="shared" si="445"/>
        <v>0</v>
      </c>
      <c r="V839" s="65"/>
      <c r="W839" s="78">
        <f t="shared" si="446"/>
        <v>0</v>
      </c>
      <c r="X839" s="45"/>
      <c r="Y839" s="79">
        <f t="shared" si="447"/>
        <v>0</v>
      </c>
      <c r="Z839" s="65"/>
      <c r="AA839" s="78">
        <f t="shared" si="448"/>
        <v>0</v>
      </c>
      <c r="AB839" s="45"/>
      <c r="AC839" s="79">
        <f t="shared" si="449"/>
        <v>0</v>
      </c>
      <c r="AD839" s="65"/>
      <c r="AE839" s="78">
        <f t="shared" si="450"/>
        <v>0</v>
      </c>
      <c r="AF839" s="45"/>
      <c r="AG839" s="79">
        <f t="shared" si="451"/>
        <v>0</v>
      </c>
    </row>
    <row r="840" spans="1:33" ht="16.5" customHeight="1" outlineLevel="1">
      <c r="A840" s="12"/>
      <c r="B840" s="34"/>
      <c r="C840" s="14"/>
      <c r="D840" s="45"/>
      <c r="E840" s="46"/>
      <c r="F840" s="46"/>
      <c r="G840" s="46"/>
      <c r="H840" s="53"/>
      <c r="I840" s="54"/>
      <c r="J840" s="65"/>
      <c r="K840" s="78"/>
      <c r="L840" s="295"/>
      <c r="M840" s="79"/>
      <c r="N840" s="65"/>
      <c r="O840" s="78"/>
      <c r="P840" s="45"/>
      <c r="Q840" s="79"/>
      <c r="R840" s="65"/>
      <c r="S840" s="78"/>
      <c r="T840" s="45"/>
      <c r="U840" s="79"/>
      <c r="V840" s="65"/>
      <c r="W840" s="78"/>
      <c r="X840" s="45"/>
      <c r="Y840" s="79"/>
      <c r="Z840" s="65"/>
      <c r="AA840" s="78"/>
      <c r="AB840" s="45"/>
      <c r="AC840" s="79"/>
      <c r="AD840" s="65"/>
      <c r="AE840" s="78"/>
      <c r="AF840" s="45"/>
      <c r="AG840" s="79"/>
    </row>
    <row r="841" spans="1:33" ht="16.5" customHeight="1">
      <c r="A841" s="58"/>
      <c r="B841" s="83" t="s">
        <v>667</v>
      </c>
      <c r="C841" s="99"/>
      <c r="D841" s="60">
        <f>SUM(D842:D844)</f>
        <v>0</v>
      </c>
      <c r="E841" s="61">
        <f t="shared" ref="E841:G841" si="572">SUM(E842:E844)</f>
        <v>0</v>
      </c>
      <c r="F841" s="61">
        <f t="shared" si="572"/>
        <v>0</v>
      </c>
      <c r="G841" s="61">
        <f t="shared" si="572"/>
        <v>0</v>
      </c>
      <c r="H841" s="62" t="e">
        <f t="shared" si="433"/>
        <v>#DIV/0!</v>
      </c>
      <c r="I841" s="63" t="e">
        <f t="shared" si="434"/>
        <v>#DIV/0!</v>
      </c>
      <c r="J841" s="84">
        <f t="shared" ref="J841" si="573">SUM(J842:J844)</f>
        <v>0</v>
      </c>
      <c r="K841" s="85">
        <f t="shared" ref="K841:AG841" si="574">SUM(K842:K844)</f>
        <v>0</v>
      </c>
      <c r="L841" s="295">
        <f t="shared" ref="L841" si="575">SUM(L842:L844)</f>
        <v>0</v>
      </c>
      <c r="M841" s="86">
        <f t="shared" si="574"/>
        <v>0</v>
      </c>
      <c r="N841" s="84">
        <f t="shared" ref="N841" si="576">SUM(N842:N844)</f>
        <v>0</v>
      </c>
      <c r="O841" s="85">
        <f t="shared" si="574"/>
        <v>0</v>
      </c>
      <c r="P841" s="60">
        <f t="shared" ref="P841" si="577">SUM(P842:P844)</f>
        <v>0</v>
      </c>
      <c r="Q841" s="86">
        <f t="shared" si="574"/>
        <v>0</v>
      </c>
      <c r="R841" s="84">
        <f t="shared" ref="R841" si="578">SUM(R842:R844)</f>
        <v>0</v>
      </c>
      <c r="S841" s="85">
        <f t="shared" si="574"/>
        <v>0</v>
      </c>
      <c r="T841" s="60">
        <f t="shared" ref="T841" si="579">SUM(T842:T844)</f>
        <v>0</v>
      </c>
      <c r="U841" s="86">
        <f t="shared" si="574"/>
        <v>0</v>
      </c>
      <c r="V841" s="84">
        <f t="shared" ref="V841" si="580">SUM(V842:V844)</f>
        <v>0</v>
      </c>
      <c r="W841" s="85">
        <f t="shared" si="574"/>
        <v>0</v>
      </c>
      <c r="X841" s="60">
        <f t="shared" ref="X841" si="581">SUM(X842:X844)</f>
        <v>0</v>
      </c>
      <c r="Y841" s="86">
        <f t="shared" si="574"/>
        <v>0</v>
      </c>
      <c r="Z841" s="84">
        <f t="shared" ref="Z841" si="582">SUM(Z842:Z844)</f>
        <v>0</v>
      </c>
      <c r="AA841" s="85">
        <f t="shared" si="574"/>
        <v>0</v>
      </c>
      <c r="AB841" s="60">
        <f t="shared" ref="AB841" si="583">SUM(AB842:AB844)</f>
        <v>0</v>
      </c>
      <c r="AC841" s="86">
        <f t="shared" si="574"/>
        <v>0</v>
      </c>
      <c r="AD841" s="84">
        <f t="shared" ref="AD841" si="584">SUM(AD842:AD844)</f>
        <v>0</v>
      </c>
      <c r="AE841" s="85">
        <f t="shared" si="574"/>
        <v>0</v>
      </c>
      <c r="AF841" s="60">
        <f>SUM(AF842:AF844)</f>
        <v>0</v>
      </c>
      <c r="AG841" s="86">
        <f t="shared" si="574"/>
        <v>0</v>
      </c>
    </row>
    <row r="842" spans="1:33" ht="75.75" customHeight="1">
      <c r="A842" s="12" t="s">
        <v>967</v>
      </c>
      <c r="B842" s="34" t="s">
        <v>668</v>
      </c>
      <c r="C842" s="14">
        <v>16870</v>
      </c>
      <c r="D842" s="45"/>
      <c r="E842" s="46">
        <f t="shared" si="437"/>
        <v>0</v>
      </c>
      <c r="F842" s="46">
        <f t="shared" si="438"/>
        <v>0</v>
      </c>
      <c r="G842" s="46">
        <f t="shared" si="439"/>
        <v>0</v>
      </c>
      <c r="H842" s="53" t="e">
        <f t="shared" si="433"/>
        <v>#DIV/0!</v>
      </c>
      <c r="I842" s="54" t="e">
        <f t="shared" si="434"/>
        <v>#DIV/0!</v>
      </c>
      <c r="J842" s="65"/>
      <c r="K842" s="78">
        <f t="shared" si="440"/>
        <v>0</v>
      </c>
      <c r="L842" s="295"/>
      <c r="M842" s="79">
        <f t="shared" si="441"/>
        <v>0</v>
      </c>
      <c r="N842" s="65"/>
      <c r="O842" s="78">
        <f t="shared" si="442"/>
        <v>0</v>
      </c>
      <c r="P842" s="45"/>
      <c r="Q842" s="79">
        <f t="shared" si="443"/>
        <v>0</v>
      </c>
      <c r="R842" s="65"/>
      <c r="S842" s="78">
        <f t="shared" si="444"/>
        <v>0</v>
      </c>
      <c r="T842" s="45"/>
      <c r="U842" s="79">
        <f t="shared" si="445"/>
        <v>0</v>
      </c>
      <c r="V842" s="65"/>
      <c r="W842" s="78">
        <f t="shared" si="446"/>
        <v>0</v>
      </c>
      <c r="X842" s="45"/>
      <c r="Y842" s="79">
        <f t="shared" si="447"/>
        <v>0</v>
      </c>
      <c r="Z842" s="65"/>
      <c r="AA842" s="78">
        <f t="shared" si="448"/>
        <v>0</v>
      </c>
      <c r="AB842" s="45"/>
      <c r="AC842" s="79">
        <f t="shared" si="449"/>
        <v>0</v>
      </c>
      <c r="AD842" s="65"/>
      <c r="AE842" s="78">
        <f t="shared" si="450"/>
        <v>0</v>
      </c>
      <c r="AF842" s="45"/>
      <c r="AG842" s="79">
        <f t="shared" si="451"/>
        <v>0</v>
      </c>
    </row>
    <row r="843" spans="1:33" ht="16.5" customHeight="1">
      <c r="A843" s="12">
        <v>1202057</v>
      </c>
      <c r="B843" s="34" t="s">
        <v>669</v>
      </c>
      <c r="C843" s="14">
        <v>231860</v>
      </c>
      <c r="D843" s="45"/>
      <c r="E843" s="46">
        <f t="shared" si="437"/>
        <v>0</v>
      </c>
      <c r="F843" s="46">
        <f t="shared" si="438"/>
        <v>0</v>
      </c>
      <c r="G843" s="46">
        <f t="shared" si="439"/>
        <v>0</v>
      </c>
      <c r="H843" s="53" t="e">
        <f t="shared" si="433"/>
        <v>#DIV/0!</v>
      </c>
      <c r="I843" s="54" t="e">
        <f t="shared" si="434"/>
        <v>#DIV/0!</v>
      </c>
      <c r="J843" s="65"/>
      <c r="K843" s="78">
        <f t="shared" si="440"/>
        <v>0</v>
      </c>
      <c r="L843" s="295"/>
      <c r="M843" s="79">
        <f t="shared" si="441"/>
        <v>0</v>
      </c>
      <c r="N843" s="65"/>
      <c r="O843" s="78">
        <f t="shared" si="442"/>
        <v>0</v>
      </c>
      <c r="P843" s="45"/>
      <c r="Q843" s="79">
        <f t="shared" si="443"/>
        <v>0</v>
      </c>
      <c r="R843" s="65"/>
      <c r="S843" s="78">
        <f t="shared" si="444"/>
        <v>0</v>
      </c>
      <c r="T843" s="45"/>
      <c r="U843" s="79">
        <f t="shared" si="445"/>
        <v>0</v>
      </c>
      <c r="V843" s="65"/>
      <c r="W843" s="78">
        <f t="shared" si="446"/>
        <v>0</v>
      </c>
      <c r="X843" s="45"/>
      <c r="Y843" s="79">
        <f t="shared" si="447"/>
        <v>0</v>
      </c>
      <c r="Z843" s="65"/>
      <c r="AA843" s="78">
        <f t="shared" si="448"/>
        <v>0</v>
      </c>
      <c r="AB843" s="45"/>
      <c r="AC843" s="79">
        <f t="shared" si="449"/>
        <v>0</v>
      </c>
      <c r="AD843" s="65"/>
      <c r="AE843" s="78">
        <f t="shared" si="450"/>
        <v>0</v>
      </c>
      <c r="AF843" s="45"/>
      <c r="AG843" s="79">
        <f t="shared" si="451"/>
        <v>0</v>
      </c>
    </row>
    <row r="844" spans="1:33" ht="36.75" customHeight="1">
      <c r="A844" s="12" t="s">
        <v>942</v>
      </c>
      <c r="B844" s="34" t="s">
        <v>670</v>
      </c>
      <c r="C844" s="14">
        <v>1474120</v>
      </c>
      <c r="D844" s="45"/>
      <c r="E844" s="46">
        <f t="shared" si="437"/>
        <v>0</v>
      </c>
      <c r="F844" s="46">
        <f t="shared" si="438"/>
        <v>0</v>
      </c>
      <c r="G844" s="46">
        <f t="shared" si="439"/>
        <v>0</v>
      </c>
      <c r="H844" s="53" t="e">
        <f t="shared" si="433"/>
        <v>#DIV/0!</v>
      </c>
      <c r="I844" s="54" t="e">
        <f t="shared" si="434"/>
        <v>#DIV/0!</v>
      </c>
      <c r="J844" s="65"/>
      <c r="K844" s="78">
        <f t="shared" si="440"/>
        <v>0</v>
      </c>
      <c r="L844" s="295">
        <v>0</v>
      </c>
      <c r="M844" s="79">
        <f t="shared" si="441"/>
        <v>0</v>
      </c>
      <c r="N844" s="65"/>
      <c r="O844" s="78">
        <f t="shared" si="442"/>
        <v>0</v>
      </c>
      <c r="P844" s="45"/>
      <c r="Q844" s="79">
        <f t="shared" si="443"/>
        <v>0</v>
      </c>
      <c r="R844" s="65"/>
      <c r="S844" s="78">
        <f t="shared" si="444"/>
        <v>0</v>
      </c>
      <c r="T844" s="45"/>
      <c r="U844" s="79">
        <f t="shared" si="445"/>
        <v>0</v>
      </c>
      <c r="V844" s="65"/>
      <c r="W844" s="78">
        <f t="shared" si="446"/>
        <v>0</v>
      </c>
      <c r="X844" s="45"/>
      <c r="Y844" s="79">
        <f t="shared" si="447"/>
        <v>0</v>
      </c>
      <c r="Z844" s="65"/>
      <c r="AA844" s="78">
        <f t="shared" si="448"/>
        <v>0</v>
      </c>
      <c r="AB844" s="45"/>
      <c r="AC844" s="79">
        <f t="shared" si="449"/>
        <v>0</v>
      </c>
      <c r="AD844" s="65"/>
      <c r="AE844" s="78">
        <f t="shared" si="450"/>
        <v>0</v>
      </c>
      <c r="AF844" s="45"/>
      <c r="AG844" s="79">
        <f t="shared" si="451"/>
        <v>0</v>
      </c>
    </row>
    <row r="845" spans="1:33" ht="16.5" customHeight="1">
      <c r="A845" s="12"/>
      <c r="B845" s="34"/>
      <c r="C845" s="14"/>
      <c r="D845" s="45"/>
      <c r="E845" s="46"/>
      <c r="F845" s="46"/>
      <c r="G845" s="46"/>
      <c r="H845" s="53"/>
      <c r="I845" s="54"/>
      <c r="J845" s="65"/>
      <c r="K845" s="78"/>
      <c r="L845" s="295"/>
      <c r="M845" s="79"/>
      <c r="N845" s="65"/>
      <c r="O845" s="78"/>
      <c r="P845" s="45"/>
      <c r="Q845" s="79"/>
      <c r="R845" s="65"/>
      <c r="S845" s="78"/>
      <c r="T845" s="45"/>
      <c r="U845" s="79"/>
      <c r="V845" s="65"/>
      <c r="W845" s="78"/>
      <c r="X845" s="45"/>
      <c r="Y845" s="79"/>
      <c r="Z845" s="65"/>
      <c r="AA845" s="78"/>
      <c r="AB845" s="45"/>
      <c r="AC845" s="79"/>
      <c r="AD845" s="65"/>
      <c r="AE845" s="78"/>
      <c r="AF845" s="45"/>
      <c r="AG845" s="79"/>
    </row>
    <row r="846" spans="1:33" ht="16.5" customHeight="1" outlineLevel="1">
      <c r="A846" s="58"/>
      <c r="B846" s="83" t="s">
        <v>671</v>
      </c>
      <c r="C846" s="99"/>
      <c r="D846" s="60">
        <f>SUM(D847:D849)</f>
        <v>0</v>
      </c>
      <c r="E846" s="61">
        <f t="shared" ref="E846:G846" si="585">SUM(E847:E849)</f>
        <v>0</v>
      </c>
      <c r="F846" s="61">
        <f t="shared" si="585"/>
        <v>0</v>
      </c>
      <c r="G846" s="61">
        <f t="shared" si="585"/>
        <v>0</v>
      </c>
      <c r="H846" s="62" t="e">
        <f t="shared" ref="H846:H906" si="586">IF(E846&gt;=0,(E846/D846),"-")</f>
        <v>#DIV/0!</v>
      </c>
      <c r="I846" s="63" t="e">
        <f t="shared" ref="I846:I906" si="587">IF(G846&gt;=0,(G846/F846),"-")</f>
        <v>#DIV/0!</v>
      </c>
      <c r="J846" s="84">
        <f t="shared" ref="J846" si="588">SUM(J847:J849)</f>
        <v>0</v>
      </c>
      <c r="K846" s="85">
        <f t="shared" ref="K846:AG846" si="589">SUM(K847:K849)</f>
        <v>0</v>
      </c>
      <c r="L846" s="295">
        <f t="shared" si="589"/>
        <v>0</v>
      </c>
      <c r="M846" s="86">
        <f t="shared" si="589"/>
        <v>0</v>
      </c>
      <c r="N846" s="84">
        <f t="shared" si="589"/>
        <v>0</v>
      </c>
      <c r="O846" s="85">
        <f t="shared" si="589"/>
        <v>0</v>
      </c>
      <c r="P846" s="60">
        <f t="shared" si="589"/>
        <v>0</v>
      </c>
      <c r="Q846" s="86">
        <f t="shared" si="589"/>
        <v>0</v>
      </c>
      <c r="R846" s="84">
        <f t="shared" si="589"/>
        <v>0</v>
      </c>
      <c r="S846" s="85">
        <f t="shared" si="589"/>
        <v>0</v>
      </c>
      <c r="T846" s="60">
        <f t="shared" si="589"/>
        <v>0</v>
      </c>
      <c r="U846" s="86">
        <f t="shared" si="589"/>
        <v>0</v>
      </c>
      <c r="V846" s="84">
        <f t="shared" si="589"/>
        <v>0</v>
      </c>
      <c r="W846" s="85">
        <f t="shared" si="589"/>
        <v>0</v>
      </c>
      <c r="X846" s="60">
        <f t="shared" si="589"/>
        <v>0</v>
      </c>
      <c r="Y846" s="86">
        <f t="shared" si="589"/>
        <v>0</v>
      </c>
      <c r="Z846" s="84">
        <f t="shared" si="589"/>
        <v>0</v>
      </c>
      <c r="AA846" s="85">
        <f t="shared" si="589"/>
        <v>0</v>
      </c>
      <c r="AB846" s="60">
        <f t="shared" si="589"/>
        <v>0</v>
      </c>
      <c r="AC846" s="86">
        <f t="shared" si="589"/>
        <v>0</v>
      </c>
      <c r="AD846" s="84">
        <f t="shared" si="589"/>
        <v>0</v>
      </c>
      <c r="AE846" s="85">
        <f t="shared" si="589"/>
        <v>0</v>
      </c>
      <c r="AF846" s="60">
        <f t="shared" si="589"/>
        <v>0</v>
      </c>
      <c r="AG846" s="86">
        <f t="shared" si="589"/>
        <v>0</v>
      </c>
    </row>
    <row r="847" spans="1:33" ht="27.75" customHeight="1" outlineLevel="1">
      <c r="A847" s="12" t="s">
        <v>966</v>
      </c>
      <c r="B847" s="34" t="s">
        <v>672</v>
      </c>
      <c r="C847" s="14">
        <v>10590</v>
      </c>
      <c r="D847" s="45"/>
      <c r="E847" s="46">
        <f t="shared" ref="E847:E906" si="590">+J847+L847+N847+P847+R847+T847+V847+X847+Z847+AB847+AD847+AF847</f>
        <v>0</v>
      </c>
      <c r="F847" s="46">
        <f t="shared" ref="F847:F906" si="591">D847*C847</f>
        <v>0</v>
      </c>
      <c r="G847" s="46">
        <f t="shared" ref="G847:G906" si="592">+E847*C847</f>
        <v>0</v>
      </c>
      <c r="H847" s="53" t="e">
        <f t="shared" si="586"/>
        <v>#DIV/0!</v>
      </c>
      <c r="I847" s="54" t="e">
        <f t="shared" si="587"/>
        <v>#DIV/0!</v>
      </c>
      <c r="J847" s="65"/>
      <c r="K847" s="78">
        <f t="shared" ref="K847:K906" si="593">+J847*C847</f>
        <v>0</v>
      </c>
      <c r="L847" s="295"/>
      <c r="M847" s="79">
        <f t="shared" ref="M847:M906" si="594">+L847*C847</f>
        <v>0</v>
      </c>
      <c r="N847" s="65"/>
      <c r="O847" s="78">
        <f t="shared" ref="O847:O906" si="595">+N847*C847</f>
        <v>0</v>
      </c>
      <c r="P847" s="45"/>
      <c r="Q847" s="79">
        <f t="shared" ref="Q847:Q906" si="596">+P847*C847</f>
        <v>0</v>
      </c>
      <c r="R847" s="65"/>
      <c r="S847" s="78">
        <f t="shared" ref="S847:S906" si="597">+R847*C847</f>
        <v>0</v>
      </c>
      <c r="T847" s="45"/>
      <c r="U847" s="79">
        <f t="shared" ref="U847:U906" si="598">+T847*C847</f>
        <v>0</v>
      </c>
      <c r="V847" s="65"/>
      <c r="W847" s="78">
        <f t="shared" ref="W847:W906" si="599">+V847*C847</f>
        <v>0</v>
      </c>
      <c r="X847" s="45"/>
      <c r="Y847" s="79">
        <f t="shared" ref="Y847:Y906" si="600">+X847*C847</f>
        <v>0</v>
      </c>
      <c r="Z847" s="65"/>
      <c r="AA847" s="78">
        <f t="shared" ref="AA847:AA906" si="601">+Z847*C847</f>
        <v>0</v>
      </c>
      <c r="AB847" s="45"/>
      <c r="AC847" s="79">
        <f t="shared" ref="AC847:AC906" si="602">+AB847*C847</f>
        <v>0</v>
      </c>
      <c r="AD847" s="65"/>
      <c r="AE847" s="78">
        <f t="shared" ref="AE847:AE906" si="603">+AD847*C847</f>
        <v>0</v>
      </c>
      <c r="AF847" s="45"/>
      <c r="AG847" s="79">
        <f t="shared" ref="AG847:AG906" si="604">+AF847*C847</f>
        <v>0</v>
      </c>
    </row>
    <row r="848" spans="1:33" ht="51.75" customHeight="1" outlineLevel="1">
      <c r="A848" s="12" t="s">
        <v>968</v>
      </c>
      <c r="B848" s="34" t="s">
        <v>152</v>
      </c>
      <c r="C848" s="14">
        <v>1658920</v>
      </c>
      <c r="D848" s="45"/>
      <c r="E848" s="46">
        <f t="shared" si="590"/>
        <v>0</v>
      </c>
      <c r="F848" s="46">
        <f t="shared" si="591"/>
        <v>0</v>
      </c>
      <c r="G848" s="46">
        <f t="shared" si="592"/>
        <v>0</v>
      </c>
      <c r="H848" s="53" t="e">
        <f t="shared" si="586"/>
        <v>#DIV/0!</v>
      </c>
      <c r="I848" s="54" t="e">
        <f t="shared" si="587"/>
        <v>#DIV/0!</v>
      </c>
      <c r="J848" s="65"/>
      <c r="K848" s="78">
        <f t="shared" si="593"/>
        <v>0</v>
      </c>
      <c r="L848" s="295"/>
      <c r="M848" s="79">
        <f t="shared" si="594"/>
        <v>0</v>
      </c>
      <c r="N848" s="65"/>
      <c r="O848" s="78">
        <f t="shared" si="595"/>
        <v>0</v>
      </c>
      <c r="P848" s="45"/>
      <c r="Q848" s="79">
        <f t="shared" si="596"/>
        <v>0</v>
      </c>
      <c r="R848" s="65"/>
      <c r="S848" s="78">
        <f t="shared" si="597"/>
        <v>0</v>
      </c>
      <c r="T848" s="45"/>
      <c r="U848" s="79">
        <f t="shared" si="598"/>
        <v>0</v>
      </c>
      <c r="V848" s="65"/>
      <c r="W848" s="78">
        <f t="shared" si="599"/>
        <v>0</v>
      </c>
      <c r="X848" s="45"/>
      <c r="Y848" s="79">
        <f t="shared" si="600"/>
        <v>0</v>
      </c>
      <c r="Z848" s="65"/>
      <c r="AA848" s="78">
        <f t="shared" si="601"/>
        <v>0</v>
      </c>
      <c r="AB848" s="45"/>
      <c r="AC848" s="79">
        <f t="shared" si="602"/>
        <v>0</v>
      </c>
      <c r="AD848" s="65"/>
      <c r="AE848" s="78">
        <f t="shared" si="603"/>
        <v>0</v>
      </c>
      <c r="AF848" s="45"/>
      <c r="AG848" s="79">
        <f t="shared" si="604"/>
        <v>0</v>
      </c>
    </row>
    <row r="849" spans="1:33" ht="16.5" customHeight="1" outlineLevel="1">
      <c r="A849" s="12">
        <v>1202056</v>
      </c>
      <c r="B849" s="34" t="s">
        <v>673</v>
      </c>
      <c r="C849" s="14">
        <v>230330</v>
      </c>
      <c r="D849" s="45"/>
      <c r="E849" s="46">
        <f t="shared" si="590"/>
        <v>0</v>
      </c>
      <c r="F849" s="46">
        <f t="shared" si="591"/>
        <v>0</v>
      </c>
      <c r="G849" s="46">
        <f t="shared" si="592"/>
        <v>0</v>
      </c>
      <c r="H849" s="53" t="e">
        <f t="shared" si="586"/>
        <v>#DIV/0!</v>
      </c>
      <c r="I849" s="54" t="e">
        <f t="shared" si="587"/>
        <v>#DIV/0!</v>
      </c>
      <c r="J849" s="65"/>
      <c r="K849" s="78">
        <f t="shared" si="593"/>
        <v>0</v>
      </c>
      <c r="L849" s="295"/>
      <c r="M849" s="79">
        <f t="shared" si="594"/>
        <v>0</v>
      </c>
      <c r="N849" s="65"/>
      <c r="O849" s="78">
        <f t="shared" si="595"/>
        <v>0</v>
      </c>
      <c r="P849" s="45"/>
      <c r="Q849" s="79">
        <f t="shared" si="596"/>
        <v>0</v>
      </c>
      <c r="R849" s="65"/>
      <c r="S849" s="78">
        <f t="shared" si="597"/>
        <v>0</v>
      </c>
      <c r="T849" s="45"/>
      <c r="U849" s="79">
        <f t="shared" si="598"/>
        <v>0</v>
      </c>
      <c r="V849" s="65"/>
      <c r="W849" s="78">
        <f t="shared" si="599"/>
        <v>0</v>
      </c>
      <c r="X849" s="45"/>
      <c r="Y849" s="79">
        <f t="shared" si="600"/>
        <v>0</v>
      </c>
      <c r="Z849" s="65"/>
      <c r="AA849" s="78">
        <f t="shared" si="601"/>
        <v>0</v>
      </c>
      <c r="AB849" s="45"/>
      <c r="AC849" s="79">
        <f t="shared" si="602"/>
        <v>0</v>
      </c>
      <c r="AD849" s="65"/>
      <c r="AE849" s="78">
        <f t="shared" si="603"/>
        <v>0</v>
      </c>
      <c r="AF849" s="45"/>
      <c r="AG849" s="79">
        <f t="shared" si="604"/>
        <v>0</v>
      </c>
    </row>
    <row r="850" spans="1:33" ht="16.5" customHeight="1" outlineLevel="1">
      <c r="A850" s="12"/>
      <c r="B850" s="34"/>
      <c r="C850" s="14"/>
      <c r="D850" s="45"/>
      <c r="E850" s="46"/>
      <c r="F850" s="46"/>
      <c r="G850" s="46"/>
      <c r="H850" s="53"/>
      <c r="I850" s="54"/>
      <c r="J850" s="65"/>
      <c r="K850" s="78"/>
      <c r="L850" s="295"/>
      <c r="M850" s="79"/>
      <c r="N850" s="65"/>
      <c r="O850" s="78"/>
      <c r="P850" s="45"/>
      <c r="Q850" s="79"/>
      <c r="R850" s="65"/>
      <c r="S850" s="78"/>
      <c r="T850" s="45"/>
      <c r="U850" s="79"/>
      <c r="V850" s="65"/>
      <c r="W850" s="78"/>
      <c r="X850" s="45"/>
      <c r="Y850" s="79"/>
      <c r="Z850" s="65"/>
      <c r="AA850" s="78"/>
      <c r="AB850" s="45"/>
      <c r="AC850" s="79"/>
      <c r="AD850" s="65"/>
      <c r="AE850" s="78"/>
      <c r="AF850" s="45"/>
      <c r="AG850" s="79"/>
    </row>
    <row r="851" spans="1:33" ht="16.5" customHeight="1" outlineLevel="1">
      <c r="A851" s="58"/>
      <c r="B851" s="83" t="s">
        <v>674</v>
      </c>
      <c r="C851" s="99"/>
      <c r="D851" s="60">
        <f>SUM(D852:D855)</f>
        <v>0</v>
      </c>
      <c r="E851" s="61">
        <f>SUM(E852:E855)</f>
        <v>0</v>
      </c>
      <c r="F851" s="61">
        <f>SUM(F852:F855)</f>
        <v>0</v>
      </c>
      <c r="G851" s="61">
        <f>SUM(G852:G855)</f>
        <v>0</v>
      </c>
      <c r="H851" s="62" t="e">
        <f t="shared" si="586"/>
        <v>#DIV/0!</v>
      </c>
      <c r="I851" s="63" t="e">
        <f t="shared" si="587"/>
        <v>#DIV/0!</v>
      </c>
      <c r="J851" s="84">
        <f t="shared" ref="J851" si="605">SUM(J852:J855)</f>
        <v>0</v>
      </c>
      <c r="K851" s="85">
        <f t="shared" ref="K851:AG851" si="606">SUM(K852:K855)</f>
        <v>0</v>
      </c>
      <c r="L851" s="295">
        <f t="shared" si="606"/>
        <v>0</v>
      </c>
      <c r="M851" s="86">
        <f t="shared" si="606"/>
        <v>0</v>
      </c>
      <c r="N851" s="84">
        <f t="shared" si="606"/>
        <v>0</v>
      </c>
      <c r="O851" s="85">
        <f t="shared" si="606"/>
        <v>0</v>
      </c>
      <c r="P851" s="60">
        <f t="shared" si="606"/>
        <v>0</v>
      </c>
      <c r="Q851" s="86">
        <f t="shared" si="606"/>
        <v>0</v>
      </c>
      <c r="R851" s="84">
        <f t="shared" si="606"/>
        <v>0</v>
      </c>
      <c r="S851" s="85">
        <f t="shared" si="606"/>
        <v>0</v>
      </c>
      <c r="T851" s="60">
        <f t="shared" si="606"/>
        <v>0</v>
      </c>
      <c r="U851" s="86">
        <f t="shared" si="606"/>
        <v>0</v>
      </c>
      <c r="V851" s="84">
        <f t="shared" si="606"/>
        <v>0</v>
      </c>
      <c r="W851" s="85">
        <f t="shared" si="606"/>
        <v>0</v>
      </c>
      <c r="X851" s="60">
        <f t="shared" si="606"/>
        <v>0</v>
      </c>
      <c r="Y851" s="86">
        <f t="shared" si="606"/>
        <v>0</v>
      </c>
      <c r="Z851" s="84">
        <f t="shared" si="606"/>
        <v>0</v>
      </c>
      <c r="AA851" s="85">
        <f t="shared" si="606"/>
        <v>0</v>
      </c>
      <c r="AB851" s="60">
        <f t="shared" si="606"/>
        <v>0</v>
      </c>
      <c r="AC851" s="86">
        <f t="shared" si="606"/>
        <v>0</v>
      </c>
      <c r="AD851" s="84">
        <f t="shared" si="606"/>
        <v>0</v>
      </c>
      <c r="AE851" s="85">
        <f t="shared" si="606"/>
        <v>0</v>
      </c>
      <c r="AF851" s="60">
        <f t="shared" si="606"/>
        <v>0</v>
      </c>
      <c r="AG851" s="86">
        <f t="shared" si="606"/>
        <v>0</v>
      </c>
    </row>
    <row r="852" spans="1:33" ht="27" customHeight="1" outlineLevel="1">
      <c r="A852" s="12" t="s">
        <v>969</v>
      </c>
      <c r="B852" s="34" t="s">
        <v>675</v>
      </c>
      <c r="C852" s="288">
        <v>105640</v>
      </c>
      <c r="D852" s="45"/>
      <c r="E852" s="46">
        <f t="shared" si="590"/>
        <v>0</v>
      </c>
      <c r="F852" s="46">
        <f t="shared" si="591"/>
        <v>0</v>
      </c>
      <c r="G852" s="46">
        <f t="shared" si="592"/>
        <v>0</v>
      </c>
      <c r="H852" s="53" t="e">
        <f t="shared" si="586"/>
        <v>#DIV/0!</v>
      </c>
      <c r="I852" s="54" t="e">
        <f t="shared" si="587"/>
        <v>#DIV/0!</v>
      </c>
      <c r="J852" s="65"/>
      <c r="K852" s="78">
        <f t="shared" si="593"/>
        <v>0</v>
      </c>
      <c r="L852" s="295"/>
      <c r="M852" s="79">
        <f t="shared" si="594"/>
        <v>0</v>
      </c>
      <c r="N852" s="65"/>
      <c r="O852" s="78">
        <f t="shared" si="595"/>
        <v>0</v>
      </c>
      <c r="P852" s="45"/>
      <c r="Q852" s="79">
        <f t="shared" si="596"/>
        <v>0</v>
      </c>
      <c r="R852" s="65"/>
      <c r="S852" s="78">
        <f t="shared" si="597"/>
        <v>0</v>
      </c>
      <c r="T852" s="45"/>
      <c r="U852" s="79">
        <f t="shared" si="598"/>
        <v>0</v>
      </c>
      <c r="V852" s="65"/>
      <c r="W852" s="78">
        <f t="shared" si="599"/>
        <v>0</v>
      </c>
      <c r="X852" s="45"/>
      <c r="Y852" s="79">
        <f t="shared" si="600"/>
        <v>0</v>
      </c>
      <c r="Z852" s="65"/>
      <c r="AA852" s="78">
        <f t="shared" si="601"/>
        <v>0</v>
      </c>
      <c r="AB852" s="45"/>
      <c r="AC852" s="79">
        <f t="shared" si="602"/>
        <v>0</v>
      </c>
      <c r="AD852" s="65"/>
      <c r="AE852" s="78">
        <f t="shared" si="603"/>
        <v>0</v>
      </c>
      <c r="AF852" s="45"/>
      <c r="AG852" s="79">
        <f t="shared" si="604"/>
        <v>0</v>
      </c>
    </row>
    <row r="853" spans="1:33" ht="16.5" customHeight="1" outlineLevel="1">
      <c r="A853" s="12">
        <v>3301006</v>
      </c>
      <c r="B853" s="34" t="s">
        <v>676</v>
      </c>
      <c r="C853" s="288">
        <v>25330</v>
      </c>
      <c r="D853" s="45"/>
      <c r="E853" s="46">
        <f t="shared" si="590"/>
        <v>0</v>
      </c>
      <c r="F853" s="46">
        <f t="shared" si="591"/>
        <v>0</v>
      </c>
      <c r="G853" s="46">
        <f t="shared" si="592"/>
        <v>0</v>
      </c>
      <c r="H853" s="53" t="e">
        <f t="shared" si="586"/>
        <v>#DIV/0!</v>
      </c>
      <c r="I853" s="54" t="e">
        <f t="shared" si="587"/>
        <v>#DIV/0!</v>
      </c>
      <c r="J853" s="65"/>
      <c r="K853" s="78">
        <f t="shared" si="593"/>
        <v>0</v>
      </c>
      <c r="L853" s="295"/>
      <c r="M853" s="79">
        <f t="shared" si="594"/>
        <v>0</v>
      </c>
      <c r="N853" s="65"/>
      <c r="O853" s="78">
        <f t="shared" si="595"/>
        <v>0</v>
      </c>
      <c r="P853" s="45"/>
      <c r="Q853" s="79">
        <f t="shared" si="596"/>
        <v>0</v>
      </c>
      <c r="R853" s="65"/>
      <c r="S853" s="78">
        <f t="shared" si="597"/>
        <v>0</v>
      </c>
      <c r="T853" s="45"/>
      <c r="U853" s="79">
        <f t="shared" si="598"/>
        <v>0</v>
      </c>
      <c r="V853" s="65"/>
      <c r="W853" s="78">
        <f t="shared" si="599"/>
        <v>0</v>
      </c>
      <c r="X853" s="45"/>
      <c r="Y853" s="79">
        <f t="shared" si="600"/>
        <v>0</v>
      </c>
      <c r="Z853" s="65"/>
      <c r="AA853" s="78">
        <f t="shared" si="601"/>
        <v>0</v>
      </c>
      <c r="AB853" s="45"/>
      <c r="AC853" s="79">
        <f t="shared" si="602"/>
        <v>0</v>
      </c>
      <c r="AD853" s="65"/>
      <c r="AE853" s="78">
        <f t="shared" si="603"/>
        <v>0</v>
      </c>
      <c r="AF853" s="45"/>
      <c r="AG853" s="79">
        <f t="shared" si="604"/>
        <v>0</v>
      </c>
    </row>
    <row r="854" spans="1:33" ht="16.5" customHeight="1" outlineLevel="1">
      <c r="A854" s="12">
        <v>3301007</v>
      </c>
      <c r="B854" s="34" t="s">
        <v>677</v>
      </c>
      <c r="C854" s="288">
        <v>76350</v>
      </c>
      <c r="D854" s="45"/>
      <c r="E854" s="46">
        <f t="shared" si="590"/>
        <v>0</v>
      </c>
      <c r="F854" s="46">
        <f t="shared" si="591"/>
        <v>0</v>
      </c>
      <c r="G854" s="46">
        <f t="shared" si="592"/>
        <v>0</v>
      </c>
      <c r="H854" s="53" t="e">
        <f t="shared" si="586"/>
        <v>#DIV/0!</v>
      </c>
      <c r="I854" s="54" t="e">
        <f t="shared" si="587"/>
        <v>#DIV/0!</v>
      </c>
      <c r="J854" s="65"/>
      <c r="K854" s="78">
        <f t="shared" si="593"/>
        <v>0</v>
      </c>
      <c r="L854" s="295"/>
      <c r="M854" s="79">
        <f t="shared" si="594"/>
        <v>0</v>
      </c>
      <c r="N854" s="65"/>
      <c r="O854" s="78">
        <f t="shared" si="595"/>
        <v>0</v>
      </c>
      <c r="P854" s="45"/>
      <c r="Q854" s="79">
        <f t="shared" si="596"/>
        <v>0</v>
      </c>
      <c r="R854" s="65"/>
      <c r="S854" s="78">
        <f t="shared" si="597"/>
        <v>0</v>
      </c>
      <c r="T854" s="45"/>
      <c r="U854" s="79">
        <f t="shared" si="598"/>
        <v>0</v>
      </c>
      <c r="V854" s="65"/>
      <c r="W854" s="78">
        <f t="shared" si="599"/>
        <v>0</v>
      </c>
      <c r="X854" s="45"/>
      <c r="Y854" s="79">
        <f t="shared" si="600"/>
        <v>0</v>
      </c>
      <c r="Z854" s="65"/>
      <c r="AA854" s="78">
        <f t="shared" si="601"/>
        <v>0</v>
      </c>
      <c r="AB854" s="45"/>
      <c r="AC854" s="79">
        <f t="shared" si="602"/>
        <v>0</v>
      </c>
      <c r="AD854" s="65"/>
      <c r="AE854" s="78">
        <f t="shared" si="603"/>
        <v>0</v>
      </c>
      <c r="AF854" s="45"/>
      <c r="AG854" s="79">
        <f t="shared" si="604"/>
        <v>0</v>
      </c>
    </row>
    <row r="855" spans="1:33" ht="16.5" customHeight="1" outlineLevel="1">
      <c r="A855" s="12"/>
      <c r="B855" s="34" t="s">
        <v>1231</v>
      </c>
      <c r="C855" s="14">
        <v>151950</v>
      </c>
      <c r="D855" s="45"/>
      <c r="E855" s="46">
        <f t="shared" si="590"/>
        <v>0</v>
      </c>
      <c r="F855" s="46">
        <f t="shared" si="591"/>
        <v>0</v>
      </c>
      <c r="G855" s="46">
        <f t="shared" si="592"/>
        <v>0</v>
      </c>
      <c r="H855" s="53" t="e">
        <f t="shared" si="586"/>
        <v>#DIV/0!</v>
      </c>
      <c r="I855" s="54" t="e">
        <f t="shared" si="587"/>
        <v>#DIV/0!</v>
      </c>
      <c r="J855" s="65"/>
      <c r="K855" s="78">
        <f t="shared" si="593"/>
        <v>0</v>
      </c>
      <c r="L855" s="295"/>
      <c r="M855" s="79">
        <f t="shared" si="594"/>
        <v>0</v>
      </c>
      <c r="N855" s="65"/>
      <c r="O855" s="78">
        <f t="shared" si="595"/>
        <v>0</v>
      </c>
      <c r="P855" s="45"/>
      <c r="Q855" s="79">
        <f t="shared" si="596"/>
        <v>0</v>
      </c>
      <c r="R855" s="65"/>
      <c r="S855" s="78">
        <f t="shared" si="597"/>
        <v>0</v>
      </c>
      <c r="T855" s="45"/>
      <c r="U855" s="79">
        <f t="shared" si="598"/>
        <v>0</v>
      </c>
      <c r="V855" s="65"/>
      <c r="W855" s="78">
        <f t="shared" si="599"/>
        <v>0</v>
      </c>
      <c r="X855" s="45"/>
      <c r="Y855" s="79">
        <f t="shared" si="600"/>
        <v>0</v>
      </c>
      <c r="Z855" s="65"/>
      <c r="AA855" s="78">
        <f t="shared" si="601"/>
        <v>0</v>
      </c>
      <c r="AB855" s="45"/>
      <c r="AC855" s="79">
        <f t="shared" si="602"/>
        <v>0</v>
      </c>
      <c r="AD855" s="65"/>
      <c r="AE855" s="78">
        <f t="shared" si="603"/>
        <v>0</v>
      </c>
      <c r="AF855" s="45"/>
      <c r="AG855" s="79">
        <f t="shared" si="604"/>
        <v>0</v>
      </c>
    </row>
    <row r="856" spans="1:33" ht="16.5" customHeight="1" outlineLevel="1">
      <c r="A856" s="12"/>
      <c r="B856" s="34"/>
      <c r="C856" s="14"/>
      <c r="D856" s="45"/>
      <c r="E856" s="46"/>
      <c r="F856" s="46"/>
      <c r="G856" s="46"/>
      <c r="H856" s="53"/>
      <c r="I856" s="54"/>
      <c r="J856" s="65"/>
      <c r="K856" s="78"/>
      <c r="L856" s="295"/>
      <c r="M856" s="79"/>
      <c r="N856" s="65"/>
      <c r="O856" s="78"/>
      <c r="P856" s="45"/>
      <c r="Q856" s="79"/>
      <c r="R856" s="65"/>
      <c r="S856" s="78"/>
      <c r="T856" s="45"/>
      <c r="U856" s="79"/>
      <c r="V856" s="65"/>
      <c r="W856" s="78"/>
      <c r="X856" s="45"/>
      <c r="Y856" s="79"/>
      <c r="Z856" s="65"/>
      <c r="AA856" s="78"/>
      <c r="AB856" s="45"/>
      <c r="AC856" s="79"/>
      <c r="AD856" s="65"/>
      <c r="AE856" s="78"/>
      <c r="AF856" s="45"/>
      <c r="AG856" s="79"/>
    </row>
    <row r="857" spans="1:33" ht="16.5" customHeight="1">
      <c r="A857" s="58"/>
      <c r="B857" s="83" t="s">
        <v>678</v>
      </c>
      <c r="C857" s="99"/>
      <c r="D857" s="60">
        <f>SUM(D858:D860)</f>
        <v>0</v>
      </c>
      <c r="E857" s="61">
        <f t="shared" ref="E857:G857" si="607">SUM(E858:E860)</f>
        <v>0</v>
      </c>
      <c r="F857" s="61">
        <f t="shared" si="607"/>
        <v>0</v>
      </c>
      <c r="G857" s="61">
        <f t="shared" si="607"/>
        <v>0</v>
      </c>
      <c r="H857" s="62" t="e">
        <f t="shared" si="586"/>
        <v>#DIV/0!</v>
      </c>
      <c r="I857" s="63" t="e">
        <f t="shared" si="587"/>
        <v>#DIV/0!</v>
      </c>
      <c r="J857" s="84">
        <f t="shared" ref="J857" si="608">SUM(J858:J860)</f>
        <v>0</v>
      </c>
      <c r="K857" s="85">
        <f t="shared" ref="K857:AG857" si="609">SUM(K858:K860)</f>
        <v>0</v>
      </c>
      <c r="L857" s="295">
        <f t="shared" si="609"/>
        <v>0</v>
      </c>
      <c r="M857" s="86">
        <f t="shared" si="609"/>
        <v>0</v>
      </c>
      <c r="N857" s="84">
        <f t="shared" si="609"/>
        <v>0</v>
      </c>
      <c r="O857" s="85">
        <f t="shared" si="609"/>
        <v>0</v>
      </c>
      <c r="P857" s="60">
        <f t="shared" si="609"/>
        <v>0</v>
      </c>
      <c r="Q857" s="86">
        <f t="shared" si="609"/>
        <v>0</v>
      </c>
      <c r="R857" s="84">
        <f t="shared" si="609"/>
        <v>0</v>
      </c>
      <c r="S857" s="85">
        <f t="shared" si="609"/>
        <v>0</v>
      </c>
      <c r="T857" s="60">
        <f t="shared" si="609"/>
        <v>0</v>
      </c>
      <c r="U857" s="86">
        <f t="shared" si="609"/>
        <v>0</v>
      </c>
      <c r="V857" s="84">
        <f t="shared" si="609"/>
        <v>0</v>
      </c>
      <c r="W857" s="85">
        <f t="shared" si="609"/>
        <v>0</v>
      </c>
      <c r="X857" s="60">
        <f t="shared" si="609"/>
        <v>0</v>
      </c>
      <c r="Y857" s="86">
        <f t="shared" si="609"/>
        <v>0</v>
      </c>
      <c r="Z857" s="84">
        <f t="shared" si="609"/>
        <v>0</v>
      </c>
      <c r="AA857" s="85">
        <f t="shared" si="609"/>
        <v>0</v>
      </c>
      <c r="AB857" s="60">
        <f t="shared" si="609"/>
        <v>0</v>
      </c>
      <c r="AC857" s="86">
        <f t="shared" si="609"/>
        <v>0</v>
      </c>
      <c r="AD857" s="84">
        <f t="shared" si="609"/>
        <v>0</v>
      </c>
      <c r="AE857" s="85">
        <f t="shared" si="609"/>
        <v>0</v>
      </c>
      <c r="AF857" s="60">
        <f t="shared" si="609"/>
        <v>0</v>
      </c>
      <c r="AG857" s="86">
        <f t="shared" si="609"/>
        <v>0</v>
      </c>
    </row>
    <row r="858" spans="1:33" ht="16.5" customHeight="1">
      <c r="A858" s="12">
        <v>3103205</v>
      </c>
      <c r="B858" s="34" t="s">
        <v>679</v>
      </c>
      <c r="C858" s="14">
        <v>9550</v>
      </c>
      <c r="D858" s="45"/>
      <c r="E858" s="46">
        <f t="shared" si="590"/>
        <v>0</v>
      </c>
      <c r="F858" s="46">
        <f t="shared" si="591"/>
        <v>0</v>
      </c>
      <c r="G858" s="46">
        <f t="shared" si="592"/>
        <v>0</v>
      </c>
      <c r="H858" s="53" t="e">
        <f t="shared" si="586"/>
        <v>#DIV/0!</v>
      </c>
      <c r="I858" s="54" t="e">
        <f t="shared" si="587"/>
        <v>#DIV/0!</v>
      </c>
      <c r="J858" s="65"/>
      <c r="K858" s="78">
        <f t="shared" si="593"/>
        <v>0</v>
      </c>
      <c r="L858" s="295"/>
      <c r="M858" s="79">
        <f t="shared" si="594"/>
        <v>0</v>
      </c>
      <c r="N858" s="65"/>
      <c r="O858" s="78">
        <f t="shared" si="595"/>
        <v>0</v>
      </c>
      <c r="P858" s="45"/>
      <c r="Q858" s="79">
        <f t="shared" si="596"/>
        <v>0</v>
      </c>
      <c r="R858" s="65"/>
      <c r="S858" s="78">
        <f t="shared" si="597"/>
        <v>0</v>
      </c>
      <c r="T858" s="45"/>
      <c r="U858" s="79">
        <f t="shared" si="598"/>
        <v>0</v>
      </c>
      <c r="V858" s="65"/>
      <c r="W858" s="78">
        <f t="shared" si="599"/>
        <v>0</v>
      </c>
      <c r="X858" s="45"/>
      <c r="Y858" s="79">
        <f t="shared" si="600"/>
        <v>0</v>
      </c>
      <c r="Z858" s="65"/>
      <c r="AA858" s="78">
        <f t="shared" si="601"/>
        <v>0</v>
      </c>
      <c r="AB858" s="45"/>
      <c r="AC858" s="79">
        <f t="shared" si="602"/>
        <v>0</v>
      </c>
      <c r="AD858" s="65"/>
      <c r="AE858" s="78">
        <f t="shared" si="603"/>
        <v>0</v>
      </c>
      <c r="AF858" s="45"/>
      <c r="AG858" s="79">
        <f t="shared" si="604"/>
        <v>0</v>
      </c>
    </row>
    <row r="859" spans="1:33" ht="16.5" customHeight="1">
      <c r="A859" s="12">
        <v>3103003</v>
      </c>
      <c r="B859" s="34" t="s">
        <v>680</v>
      </c>
      <c r="C859" s="14">
        <v>29780</v>
      </c>
      <c r="D859" s="45"/>
      <c r="E859" s="46">
        <f t="shared" si="590"/>
        <v>0</v>
      </c>
      <c r="F859" s="46">
        <f t="shared" si="591"/>
        <v>0</v>
      </c>
      <c r="G859" s="46">
        <f t="shared" si="592"/>
        <v>0</v>
      </c>
      <c r="H859" s="53" t="e">
        <f t="shared" si="586"/>
        <v>#DIV/0!</v>
      </c>
      <c r="I859" s="54" t="e">
        <f t="shared" si="587"/>
        <v>#DIV/0!</v>
      </c>
      <c r="J859" s="65"/>
      <c r="K859" s="78">
        <f t="shared" si="593"/>
        <v>0</v>
      </c>
      <c r="L859" s="295"/>
      <c r="M859" s="79">
        <f t="shared" si="594"/>
        <v>0</v>
      </c>
      <c r="N859" s="65"/>
      <c r="O859" s="78">
        <f t="shared" si="595"/>
        <v>0</v>
      </c>
      <c r="P859" s="45"/>
      <c r="Q859" s="79">
        <f t="shared" si="596"/>
        <v>0</v>
      </c>
      <c r="R859" s="65"/>
      <c r="S859" s="78">
        <f t="shared" si="597"/>
        <v>0</v>
      </c>
      <c r="T859" s="45"/>
      <c r="U859" s="79">
        <f t="shared" si="598"/>
        <v>0</v>
      </c>
      <c r="V859" s="65"/>
      <c r="W859" s="78">
        <f t="shared" si="599"/>
        <v>0</v>
      </c>
      <c r="X859" s="45"/>
      <c r="Y859" s="79">
        <f t="shared" si="600"/>
        <v>0</v>
      </c>
      <c r="Z859" s="65"/>
      <c r="AA859" s="78">
        <f t="shared" si="601"/>
        <v>0</v>
      </c>
      <c r="AB859" s="45"/>
      <c r="AC859" s="79">
        <f t="shared" si="602"/>
        <v>0</v>
      </c>
      <c r="AD859" s="65"/>
      <c r="AE859" s="78">
        <f t="shared" si="603"/>
        <v>0</v>
      </c>
      <c r="AF859" s="45"/>
      <c r="AG859" s="79">
        <f t="shared" si="604"/>
        <v>0</v>
      </c>
    </row>
    <row r="860" spans="1:33" ht="23.25" customHeight="1">
      <c r="A860" s="12">
        <v>3103104</v>
      </c>
      <c r="B860" s="34" t="s">
        <v>681</v>
      </c>
      <c r="C860" s="14">
        <v>7000</v>
      </c>
      <c r="D860" s="45"/>
      <c r="E860" s="46">
        <f t="shared" si="590"/>
        <v>0</v>
      </c>
      <c r="F860" s="46">
        <f t="shared" si="591"/>
        <v>0</v>
      </c>
      <c r="G860" s="46">
        <f t="shared" si="592"/>
        <v>0</v>
      </c>
      <c r="H860" s="53" t="e">
        <f t="shared" si="586"/>
        <v>#DIV/0!</v>
      </c>
      <c r="I860" s="54" t="e">
        <f t="shared" si="587"/>
        <v>#DIV/0!</v>
      </c>
      <c r="J860" s="65"/>
      <c r="K860" s="78">
        <f t="shared" si="593"/>
        <v>0</v>
      </c>
      <c r="L860" s="295"/>
      <c r="M860" s="79">
        <f t="shared" si="594"/>
        <v>0</v>
      </c>
      <c r="N860" s="65"/>
      <c r="O860" s="78">
        <f t="shared" si="595"/>
        <v>0</v>
      </c>
      <c r="P860" s="45"/>
      <c r="Q860" s="79">
        <f t="shared" si="596"/>
        <v>0</v>
      </c>
      <c r="R860" s="65"/>
      <c r="S860" s="78">
        <f t="shared" si="597"/>
        <v>0</v>
      </c>
      <c r="T860" s="45"/>
      <c r="U860" s="79">
        <f t="shared" si="598"/>
        <v>0</v>
      </c>
      <c r="V860" s="65"/>
      <c r="W860" s="78">
        <f t="shared" si="599"/>
        <v>0</v>
      </c>
      <c r="X860" s="45"/>
      <c r="Y860" s="79">
        <f t="shared" si="600"/>
        <v>0</v>
      </c>
      <c r="Z860" s="65"/>
      <c r="AA860" s="78">
        <f t="shared" si="601"/>
        <v>0</v>
      </c>
      <c r="AB860" s="45"/>
      <c r="AC860" s="79">
        <f t="shared" si="602"/>
        <v>0</v>
      </c>
      <c r="AD860" s="65"/>
      <c r="AE860" s="78">
        <f t="shared" si="603"/>
        <v>0</v>
      </c>
      <c r="AF860" s="45"/>
      <c r="AG860" s="79">
        <f t="shared" si="604"/>
        <v>0</v>
      </c>
    </row>
    <row r="861" spans="1:33" ht="16.5" customHeight="1">
      <c r="A861" s="12"/>
      <c r="B861" s="34"/>
      <c r="C861" s="14"/>
      <c r="D861" s="45"/>
      <c r="E861" s="46"/>
      <c r="F861" s="46"/>
      <c r="G861" s="46"/>
      <c r="H861" s="53"/>
      <c r="I861" s="54"/>
      <c r="J861" s="65"/>
      <c r="K861" s="78"/>
      <c r="L861" s="295"/>
      <c r="M861" s="79"/>
      <c r="N861" s="65"/>
      <c r="O861" s="78"/>
      <c r="P861" s="45"/>
      <c r="Q861" s="79"/>
      <c r="R861" s="65"/>
      <c r="S861" s="78"/>
      <c r="T861" s="45"/>
      <c r="U861" s="79"/>
      <c r="V861" s="65"/>
      <c r="W861" s="78"/>
      <c r="X861" s="45"/>
      <c r="Y861" s="79"/>
      <c r="Z861" s="65"/>
      <c r="AA861" s="78"/>
      <c r="AB861" s="45"/>
      <c r="AC861" s="79"/>
      <c r="AD861" s="65"/>
      <c r="AE861" s="78"/>
      <c r="AF861" s="45"/>
      <c r="AG861" s="79"/>
    </row>
    <row r="862" spans="1:33" ht="21.75" customHeight="1">
      <c r="A862" s="58"/>
      <c r="B862" s="83" t="s">
        <v>682</v>
      </c>
      <c r="C862" s="99"/>
      <c r="D862" s="61">
        <f>SUM(D863:D865)</f>
        <v>1524</v>
      </c>
      <c r="E862" s="61">
        <f t="shared" ref="E862:G862" si="610">SUM(E863:E865)</f>
        <v>1612</v>
      </c>
      <c r="F862" s="61">
        <f t="shared" si="610"/>
        <v>85618330</v>
      </c>
      <c r="G862" s="61">
        <f t="shared" si="610"/>
        <v>86763140</v>
      </c>
      <c r="H862" s="62">
        <f t="shared" si="586"/>
        <v>1.0577427821522309</v>
      </c>
      <c r="I862" s="63">
        <f t="shared" si="587"/>
        <v>1.0133710853738913</v>
      </c>
      <c r="J862" s="60">
        <f>SUM(J863:J865)</f>
        <v>120</v>
      </c>
      <c r="K862" s="85">
        <f>SUM(K863:K865)</f>
        <v>7064800</v>
      </c>
      <c r="L862" s="60">
        <f t="shared" ref="L862" si="611">SUM(L863:L865)</f>
        <v>94</v>
      </c>
      <c r="M862" s="86">
        <f t="shared" ref="M862:AG862" si="612">SUM(M863:M865)</f>
        <v>5034780</v>
      </c>
      <c r="N862" s="60">
        <f t="shared" si="612"/>
        <v>105</v>
      </c>
      <c r="O862" s="86">
        <f t="shared" si="612"/>
        <v>6736000</v>
      </c>
      <c r="P862" s="60">
        <f t="shared" si="612"/>
        <v>100</v>
      </c>
      <c r="Q862" s="86">
        <f t="shared" si="612"/>
        <v>8827370</v>
      </c>
      <c r="R862" s="60">
        <f t="shared" si="612"/>
        <v>132</v>
      </c>
      <c r="S862" s="86">
        <f t="shared" si="612"/>
        <v>5781180</v>
      </c>
      <c r="T862" s="60">
        <f t="shared" si="612"/>
        <v>122</v>
      </c>
      <c r="U862" s="86">
        <f t="shared" si="612"/>
        <v>6324490</v>
      </c>
      <c r="V862" s="60">
        <f t="shared" si="612"/>
        <v>125</v>
      </c>
      <c r="W862" s="86">
        <f t="shared" si="612"/>
        <v>7969370</v>
      </c>
      <c r="X862" s="60">
        <f t="shared" si="612"/>
        <v>138</v>
      </c>
      <c r="Y862" s="86">
        <f t="shared" si="612"/>
        <v>6653570</v>
      </c>
      <c r="Z862" s="60">
        <f t="shared" si="612"/>
        <v>162</v>
      </c>
      <c r="AA862" s="86">
        <f t="shared" si="612"/>
        <v>8715490</v>
      </c>
      <c r="AB862" s="60">
        <f t="shared" si="612"/>
        <v>168</v>
      </c>
      <c r="AC862" s="86">
        <f t="shared" si="612"/>
        <v>6537840</v>
      </c>
      <c r="AD862" s="60">
        <f t="shared" si="612"/>
        <v>168</v>
      </c>
      <c r="AE862" s="86">
        <f t="shared" si="612"/>
        <v>9587880</v>
      </c>
      <c r="AF862" s="60">
        <f t="shared" si="612"/>
        <v>178</v>
      </c>
      <c r="AG862" s="86">
        <f t="shared" si="612"/>
        <v>7530370</v>
      </c>
    </row>
    <row r="863" spans="1:33" ht="25.5" customHeight="1">
      <c r="A863" s="12" t="s">
        <v>895</v>
      </c>
      <c r="B863" s="34" t="s">
        <v>683</v>
      </c>
      <c r="C863" s="14">
        <v>773610</v>
      </c>
      <c r="D863" s="45">
        <v>71</v>
      </c>
      <c r="E863" s="46">
        <f t="shared" si="590"/>
        <v>70</v>
      </c>
      <c r="F863" s="46">
        <f t="shared" si="591"/>
        <v>54926310</v>
      </c>
      <c r="G863" s="46">
        <f t="shared" si="592"/>
        <v>54152700</v>
      </c>
      <c r="H863" s="53">
        <f t="shared" si="586"/>
        <v>0.9859154929577465</v>
      </c>
      <c r="I863" s="54">
        <f t="shared" si="587"/>
        <v>0.9859154929577465</v>
      </c>
      <c r="J863" s="65">
        <v>6</v>
      </c>
      <c r="K863" s="78">
        <f t="shared" si="593"/>
        <v>4641660</v>
      </c>
      <c r="L863" s="295">
        <v>4</v>
      </c>
      <c r="M863" s="79">
        <f t="shared" si="594"/>
        <v>3094440</v>
      </c>
      <c r="N863" s="65">
        <v>6</v>
      </c>
      <c r="O863" s="78">
        <f t="shared" si="595"/>
        <v>4641660</v>
      </c>
      <c r="P863" s="45">
        <v>9</v>
      </c>
      <c r="Q863" s="79">
        <f t="shared" si="596"/>
        <v>6962490</v>
      </c>
      <c r="R863" s="65">
        <v>4</v>
      </c>
      <c r="S863" s="78">
        <f t="shared" si="597"/>
        <v>3094440</v>
      </c>
      <c r="T863" s="45">
        <v>5</v>
      </c>
      <c r="U863" s="79">
        <f t="shared" si="598"/>
        <v>3868050</v>
      </c>
      <c r="V863" s="65">
        <v>7</v>
      </c>
      <c r="W863" s="78">
        <f t="shared" si="599"/>
        <v>5415270</v>
      </c>
      <c r="X863" s="45">
        <v>5</v>
      </c>
      <c r="Y863" s="79">
        <f t="shared" si="600"/>
        <v>3868050</v>
      </c>
      <c r="Z863" s="65">
        <v>7</v>
      </c>
      <c r="AA863" s="78">
        <f t="shared" si="601"/>
        <v>5415270</v>
      </c>
      <c r="AB863" s="45">
        <v>4</v>
      </c>
      <c r="AC863" s="79">
        <f t="shared" si="602"/>
        <v>3094440</v>
      </c>
      <c r="AD863" s="65">
        <v>8</v>
      </c>
      <c r="AE863" s="78">
        <f t="shared" si="603"/>
        <v>6188880</v>
      </c>
      <c r="AF863" s="45">
        <v>5</v>
      </c>
      <c r="AG863" s="79">
        <f t="shared" si="604"/>
        <v>3868050</v>
      </c>
    </row>
    <row r="864" spans="1:33" ht="24.75" customHeight="1">
      <c r="A864" s="12" t="s">
        <v>970</v>
      </c>
      <c r="B864" s="34" t="s">
        <v>684</v>
      </c>
      <c r="C864" s="14">
        <v>11100</v>
      </c>
      <c r="D864" s="45">
        <v>107</v>
      </c>
      <c r="E864" s="46">
        <f t="shared" si="590"/>
        <v>110</v>
      </c>
      <c r="F864" s="46">
        <f t="shared" si="591"/>
        <v>1187700</v>
      </c>
      <c r="G864" s="46">
        <f t="shared" si="592"/>
        <v>1221000</v>
      </c>
      <c r="H864" s="53">
        <f t="shared" si="586"/>
        <v>1.02803738317757</v>
      </c>
      <c r="I864" s="54">
        <f t="shared" si="587"/>
        <v>1.02803738317757</v>
      </c>
      <c r="J864" s="65">
        <v>7</v>
      </c>
      <c r="K864" s="78">
        <f t="shared" si="593"/>
        <v>77700</v>
      </c>
      <c r="L864" s="306">
        <v>3</v>
      </c>
      <c r="M864" s="79">
        <f t="shared" si="594"/>
        <v>33300</v>
      </c>
      <c r="N864" s="65">
        <v>7</v>
      </c>
      <c r="O864" s="78">
        <f t="shared" si="595"/>
        <v>77700</v>
      </c>
      <c r="P864" s="45">
        <v>12</v>
      </c>
      <c r="Q864" s="79">
        <f t="shared" si="596"/>
        <v>133200</v>
      </c>
      <c r="R864" s="65">
        <v>11</v>
      </c>
      <c r="S864" s="78">
        <f t="shared" si="597"/>
        <v>122100</v>
      </c>
      <c r="T864" s="45">
        <v>10</v>
      </c>
      <c r="U864" s="79">
        <f t="shared" si="598"/>
        <v>111000</v>
      </c>
      <c r="V864" s="65">
        <v>3</v>
      </c>
      <c r="W864" s="78">
        <f t="shared" si="599"/>
        <v>33300</v>
      </c>
      <c r="X864" s="45">
        <v>12</v>
      </c>
      <c r="Y864" s="79">
        <f t="shared" si="600"/>
        <v>133200</v>
      </c>
      <c r="Z864" s="65">
        <v>9</v>
      </c>
      <c r="AA864" s="78">
        <f t="shared" si="601"/>
        <v>99900</v>
      </c>
      <c r="AB864" s="45">
        <v>14</v>
      </c>
      <c r="AC864" s="79">
        <f t="shared" si="602"/>
        <v>155400</v>
      </c>
      <c r="AD864" s="65">
        <v>10</v>
      </c>
      <c r="AE864" s="78">
        <f t="shared" si="603"/>
        <v>111000</v>
      </c>
      <c r="AF864" s="45">
        <v>12</v>
      </c>
      <c r="AG864" s="79">
        <f t="shared" si="604"/>
        <v>133200</v>
      </c>
    </row>
    <row r="865" spans="1:33" ht="24.75" customHeight="1">
      <c r="A865" s="12"/>
      <c r="B865" s="34"/>
      <c r="C865" s="14">
        <v>21920</v>
      </c>
      <c r="D865" s="45">
        <v>1346</v>
      </c>
      <c r="E865" s="46">
        <f t="shared" ref="E865" si="613">+J865+L865+N865+P865+R865+T865+V865+X865+Z865+AB865+AD865+AF865</f>
        <v>1432</v>
      </c>
      <c r="F865" s="46">
        <f t="shared" ref="F865" si="614">D865*C865</f>
        <v>29504320</v>
      </c>
      <c r="G865" s="46">
        <f t="shared" ref="G865" si="615">+E865*C865</f>
        <v>31389440</v>
      </c>
      <c r="H865" s="53">
        <f t="shared" ref="H865" si="616">IF(E865&gt;=0,(E865/D865),"-")</f>
        <v>1.0638930163447251</v>
      </c>
      <c r="I865" s="54">
        <f t="shared" ref="I865" si="617">IF(G865&gt;=0,(G865/F865),"-")</f>
        <v>1.0638930163447251</v>
      </c>
      <c r="J865" s="65">
        <v>107</v>
      </c>
      <c r="K865" s="78">
        <f t="shared" ref="K865" si="618">+J865*C865</f>
        <v>2345440</v>
      </c>
      <c r="L865" s="306">
        <v>87</v>
      </c>
      <c r="M865" s="79">
        <f t="shared" ref="M865" si="619">+L865*C865</f>
        <v>1907040</v>
      </c>
      <c r="N865" s="65">
        <v>92</v>
      </c>
      <c r="O865" s="78">
        <f t="shared" ref="O865" si="620">+N865*C865</f>
        <v>2016640</v>
      </c>
      <c r="P865" s="45">
        <v>79</v>
      </c>
      <c r="Q865" s="79">
        <f t="shared" ref="Q865" si="621">+P865*C865</f>
        <v>1731680</v>
      </c>
      <c r="R865" s="65">
        <v>117</v>
      </c>
      <c r="S865" s="78">
        <f t="shared" ref="S865" si="622">+R865*C865</f>
        <v>2564640</v>
      </c>
      <c r="T865" s="45">
        <v>107</v>
      </c>
      <c r="U865" s="79">
        <f t="shared" ref="U865" si="623">+T865*C865</f>
        <v>2345440</v>
      </c>
      <c r="V865" s="65">
        <v>115</v>
      </c>
      <c r="W865" s="78">
        <f t="shared" ref="W865" si="624">+V865*C865</f>
        <v>2520800</v>
      </c>
      <c r="X865" s="45">
        <v>121</v>
      </c>
      <c r="Y865" s="79">
        <f t="shared" ref="Y865" si="625">+X865*C865</f>
        <v>2652320</v>
      </c>
      <c r="Z865" s="65">
        <v>146</v>
      </c>
      <c r="AA865" s="78">
        <f t="shared" ref="AA865" si="626">+Z865*C865</f>
        <v>3200320</v>
      </c>
      <c r="AB865" s="45">
        <v>150</v>
      </c>
      <c r="AC865" s="79">
        <f t="shared" ref="AC865" si="627">+AB865*C865</f>
        <v>3288000</v>
      </c>
      <c r="AD865" s="65">
        <v>150</v>
      </c>
      <c r="AE865" s="78">
        <f t="shared" ref="AE865" si="628">+AD865*C865</f>
        <v>3288000</v>
      </c>
      <c r="AF865" s="45">
        <v>161</v>
      </c>
      <c r="AG865" s="79">
        <f t="shared" ref="AG865" si="629">+AF865*C865</f>
        <v>3529120</v>
      </c>
    </row>
    <row r="866" spans="1:33" ht="16.5" customHeight="1">
      <c r="A866" s="12"/>
      <c r="B866" s="34"/>
      <c r="C866" s="14"/>
      <c r="D866" s="45"/>
      <c r="E866" s="46"/>
      <c r="F866" s="46"/>
      <c r="G866" s="46"/>
      <c r="H866" s="53"/>
      <c r="I866" s="54"/>
      <c r="J866" s="65"/>
      <c r="K866" s="78"/>
      <c r="L866" s="306"/>
      <c r="M866" s="79"/>
      <c r="N866" s="65"/>
      <c r="O866" s="78"/>
      <c r="P866" s="45"/>
      <c r="Q866" s="79"/>
      <c r="R866" s="65"/>
      <c r="S866" s="78"/>
      <c r="T866" s="45"/>
      <c r="U866" s="79"/>
      <c r="V866" s="65"/>
      <c r="W866" s="78"/>
      <c r="X866" s="45"/>
      <c r="Y866" s="79"/>
      <c r="Z866" s="65"/>
      <c r="AA866" s="78"/>
      <c r="AB866" s="45"/>
      <c r="AC866" s="79"/>
      <c r="AD866" s="65"/>
      <c r="AE866" s="78"/>
      <c r="AF866" s="45"/>
      <c r="AG866" s="79"/>
    </row>
    <row r="867" spans="1:33" ht="16.5" customHeight="1">
      <c r="A867" s="58"/>
      <c r="B867" s="83" t="s">
        <v>685</v>
      </c>
      <c r="C867" s="99"/>
      <c r="D867" s="61">
        <f>SUM(D868:D874)</f>
        <v>1596</v>
      </c>
      <c r="E867" s="61">
        <f t="shared" ref="E867:G867" si="630">SUM(E868:E874)</f>
        <v>1537</v>
      </c>
      <c r="F867" s="61">
        <f t="shared" si="630"/>
        <v>116726950</v>
      </c>
      <c r="G867" s="61">
        <f t="shared" si="630"/>
        <v>108571710</v>
      </c>
      <c r="H867" s="62">
        <f t="shared" si="586"/>
        <v>0.96303258145363413</v>
      </c>
      <c r="I867" s="63">
        <f t="shared" si="587"/>
        <v>0.93013404359490248</v>
      </c>
      <c r="J867" s="84">
        <f t="shared" ref="J867" si="631">SUM(J868:J874)</f>
        <v>132</v>
      </c>
      <c r="K867" s="85">
        <f t="shared" ref="K867:AG867" si="632">SUM(K868:K874)</f>
        <v>8852240</v>
      </c>
      <c r="L867" s="60">
        <f t="shared" ref="L867" si="633">SUM(L868:L874)</f>
        <v>131</v>
      </c>
      <c r="M867" s="86">
        <f t="shared" si="632"/>
        <v>10955450</v>
      </c>
      <c r="N867" s="84">
        <f t="shared" ref="N867" si="634">SUM(N868:N874)</f>
        <v>122</v>
      </c>
      <c r="O867" s="85">
        <f t="shared" si="632"/>
        <v>10571870</v>
      </c>
      <c r="P867" s="60">
        <f t="shared" ref="P867" si="635">SUM(P868:P874)</f>
        <v>139</v>
      </c>
      <c r="Q867" s="86">
        <f t="shared" si="632"/>
        <v>7845090</v>
      </c>
      <c r="R867" s="84">
        <f t="shared" ref="R867" si="636">SUM(R868:R874)</f>
        <v>145</v>
      </c>
      <c r="S867" s="85">
        <f t="shared" si="632"/>
        <v>11044270</v>
      </c>
      <c r="T867" s="60">
        <f t="shared" ref="T867" si="637">SUM(T868:T874)</f>
        <v>126</v>
      </c>
      <c r="U867" s="86">
        <f t="shared" si="632"/>
        <v>8182140</v>
      </c>
      <c r="V867" s="84">
        <f t="shared" ref="V867" si="638">SUM(V868:V874)</f>
        <v>112</v>
      </c>
      <c r="W867" s="85">
        <f t="shared" si="632"/>
        <v>6839740</v>
      </c>
      <c r="X867" s="60">
        <f t="shared" ref="X867" si="639">SUM(X868:X874)</f>
        <v>153</v>
      </c>
      <c r="Y867" s="86">
        <f t="shared" si="632"/>
        <v>11225120</v>
      </c>
      <c r="Z867" s="84">
        <f t="shared" ref="Z867" si="640">SUM(Z868:Z874)</f>
        <v>110</v>
      </c>
      <c r="AA867" s="85">
        <f t="shared" si="632"/>
        <v>7985000</v>
      </c>
      <c r="AB867" s="60">
        <f t="shared" ref="AB867" si="641">SUM(AB868:AB874)</f>
        <v>152</v>
      </c>
      <c r="AC867" s="86">
        <f t="shared" si="632"/>
        <v>11120260</v>
      </c>
      <c r="AD867" s="84">
        <f t="shared" ref="AD867" si="642">SUM(AD868:AD874)</f>
        <v>87</v>
      </c>
      <c r="AE867" s="85">
        <f t="shared" si="632"/>
        <v>2726440</v>
      </c>
      <c r="AF867" s="60">
        <f>SUM(AF868:AF874)</f>
        <v>128</v>
      </c>
      <c r="AG867" s="86">
        <f t="shared" si="632"/>
        <v>11224090</v>
      </c>
    </row>
    <row r="868" spans="1:33" ht="16.5" customHeight="1">
      <c r="A868" s="12" t="s">
        <v>955</v>
      </c>
      <c r="B868" s="34" t="s">
        <v>686</v>
      </c>
      <c r="C868" s="14">
        <v>3000</v>
      </c>
      <c r="D868" s="45">
        <v>464</v>
      </c>
      <c r="E868" s="46">
        <f t="shared" si="590"/>
        <v>448</v>
      </c>
      <c r="F868" s="46">
        <f t="shared" si="591"/>
        <v>1392000</v>
      </c>
      <c r="G868" s="46">
        <f t="shared" si="592"/>
        <v>1344000</v>
      </c>
      <c r="H868" s="53">
        <f t="shared" si="586"/>
        <v>0.96551724137931039</v>
      </c>
      <c r="I868" s="54">
        <f t="shared" si="587"/>
        <v>0.96551724137931039</v>
      </c>
      <c r="J868" s="65">
        <v>42</v>
      </c>
      <c r="K868" s="78">
        <f t="shared" si="593"/>
        <v>126000</v>
      </c>
      <c r="L868" s="306">
        <v>25</v>
      </c>
      <c r="M868" s="79">
        <f t="shared" si="594"/>
        <v>75000</v>
      </c>
      <c r="N868" s="65">
        <v>36</v>
      </c>
      <c r="O868" s="78">
        <f t="shared" si="595"/>
        <v>108000</v>
      </c>
      <c r="P868" s="45">
        <v>33</v>
      </c>
      <c r="Q868" s="79">
        <f t="shared" si="596"/>
        <v>99000</v>
      </c>
      <c r="R868" s="65">
        <v>42</v>
      </c>
      <c r="S868" s="78">
        <f t="shared" si="597"/>
        <v>126000</v>
      </c>
      <c r="T868" s="45">
        <v>37</v>
      </c>
      <c r="U868" s="79">
        <f t="shared" si="598"/>
        <v>111000</v>
      </c>
      <c r="V868" s="65">
        <v>37</v>
      </c>
      <c r="W868" s="78">
        <f t="shared" si="599"/>
        <v>111000</v>
      </c>
      <c r="X868" s="45">
        <v>53</v>
      </c>
      <c r="Y868" s="79">
        <f t="shared" si="600"/>
        <v>159000</v>
      </c>
      <c r="Z868" s="65">
        <v>39</v>
      </c>
      <c r="AA868" s="78">
        <f t="shared" si="601"/>
        <v>117000</v>
      </c>
      <c r="AB868" s="45">
        <v>43</v>
      </c>
      <c r="AC868" s="79">
        <f t="shared" si="602"/>
        <v>129000</v>
      </c>
      <c r="AD868" s="65">
        <v>30</v>
      </c>
      <c r="AE868" s="78">
        <f t="shared" si="603"/>
        <v>90000</v>
      </c>
      <c r="AF868" s="45">
        <v>31</v>
      </c>
      <c r="AG868" s="79">
        <f t="shared" si="604"/>
        <v>93000</v>
      </c>
    </row>
    <row r="869" spans="1:33" ht="16.5" customHeight="1">
      <c r="A869" s="12">
        <v>3001003</v>
      </c>
      <c r="B869" s="34" t="s">
        <v>687</v>
      </c>
      <c r="C869" s="14">
        <v>12000</v>
      </c>
      <c r="D869" s="45">
        <v>353</v>
      </c>
      <c r="E869" s="46">
        <f t="shared" si="590"/>
        <v>349</v>
      </c>
      <c r="F869" s="46">
        <f t="shared" si="591"/>
        <v>4236000</v>
      </c>
      <c r="G869" s="46">
        <f t="shared" si="592"/>
        <v>4188000</v>
      </c>
      <c r="H869" s="53">
        <f t="shared" si="586"/>
        <v>0.98866855524079322</v>
      </c>
      <c r="I869" s="54">
        <f t="shared" si="587"/>
        <v>0.98866855524079322</v>
      </c>
      <c r="J869" s="65">
        <v>27</v>
      </c>
      <c r="K869" s="78">
        <f t="shared" si="593"/>
        <v>324000</v>
      </c>
      <c r="L869" s="306">
        <v>29</v>
      </c>
      <c r="M869" s="79">
        <f t="shared" si="594"/>
        <v>348000</v>
      </c>
      <c r="N869" s="65">
        <v>24</v>
      </c>
      <c r="O869" s="78">
        <f t="shared" si="595"/>
        <v>288000</v>
      </c>
      <c r="P869" s="45">
        <v>48</v>
      </c>
      <c r="Q869" s="79">
        <f t="shared" si="596"/>
        <v>576000</v>
      </c>
      <c r="R869" s="65">
        <v>33</v>
      </c>
      <c r="S869" s="78">
        <f t="shared" si="597"/>
        <v>396000</v>
      </c>
      <c r="T869" s="45">
        <v>34</v>
      </c>
      <c r="U869" s="79">
        <f t="shared" si="598"/>
        <v>408000</v>
      </c>
      <c r="V869" s="65">
        <v>20</v>
      </c>
      <c r="W869" s="78">
        <f t="shared" si="599"/>
        <v>240000</v>
      </c>
      <c r="X869" s="45">
        <v>26</v>
      </c>
      <c r="Y869" s="79">
        <f t="shared" si="600"/>
        <v>312000</v>
      </c>
      <c r="Z869" s="65">
        <v>21</v>
      </c>
      <c r="AA869" s="78">
        <f t="shared" si="601"/>
        <v>252000</v>
      </c>
      <c r="AB869" s="45">
        <v>34</v>
      </c>
      <c r="AC869" s="79">
        <f t="shared" si="602"/>
        <v>408000</v>
      </c>
      <c r="AD869" s="65">
        <v>33</v>
      </c>
      <c r="AE869" s="78">
        <f t="shared" si="603"/>
        <v>396000</v>
      </c>
      <c r="AF869" s="45">
        <v>20</v>
      </c>
      <c r="AG869" s="79">
        <f t="shared" si="604"/>
        <v>240000</v>
      </c>
    </row>
    <row r="870" spans="1:33" ht="16.5" customHeight="1">
      <c r="A870" s="12">
        <v>3001004</v>
      </c>
      <c r="B870" s="34" t="s">
        <v>688</v>
      </c>
      <c r="C870" s="14">
        <v>243890</v>
      </c>
      <c r="D870" s="45">
        <v>285</v>
      </c>
      <c r="E870" s="46">
        <f t="shared" si="590"/>
        <v>263</v>
      </c>
      <c r="F870" s="46">
        <f t="shared" si="591"/>
        <v>69508650</v>
      </c>
      <c r="G870" s="46">
        <f t="shared" si="592"/>
        <v>64143070</v>
      </c>
      <c r="H870" s="53">
        <f t="shared" si="586"/>
        <v>0.92280701754385963</v>
      </c>
      <c r="I870" s="54">
        <f t="shared" si="587"/>
        <v>0.92280701754385963</v>
      </c>
      <c r="J870" s="65">
        <v>23</v>
      </c>
      <c r="K870" s="78">
        <f t="shared" si="593"/>
        <v>5609470</v>
      </c>
      <c r="L870" s="306">
        <v>27</v>
      </c>
      <c r="M870" s="79">
        <f t="shared" si="594"/>
        <v>6585030</v>
      </c>
      <c r="N870" s="65">
        <v>34</v>
      </c>
      <c r="O870" s="78">
        <f t="shared" si="595"/>
        <v>8292260</v>
      </c>
      <c r="P870" s="45">
        <v>19</v>
      </c>
      <c r="Q870" s="79">
        <f t="shared" si="596"/>
        <v>4633910</v>
      </c>
      <c r="R870" s="65">
        <v>28</v>
      </c>
      <c r="S870" s="78">
        <f t="shared" si="597"/>
        <v>6828920</v>
      </c>
      <c r="T870" s="45">
        <v>16</v>
      </c>
      <c r="U870" s="79">
        <f t="shared" si="598"/>
        <v>3902240</v>
      </c>
      <c r="V870" s="65">
        <v>12</v>
      </c>
      <c r="W870" s="78">
        <f t="shared" si="599"/>
        <v>2926680</v>
      </c>
      <c r="X870" s="45">
        <v>25</v>
      </c>
      <c r="Y870" s="79">
        <f t="shared" si="600"/>
        <v>6097250</v>
      </c>
      <c r="Z870" s="65">
        <v>20</v>
      </c>
      <c r="AA870" s="78">
        <f t="shared" si="601"/>
        <v>4877800</v>
      </c>
      <c r="AB870" s="45">
        <v>23</v>
      </c>
      <c r="AC870" s="79">
        <f t="shared" si="602"/>
        <v>5609470</v>
      </c>
      <c r="AD870" s="65">
        <v>6</v>
      </c>
      <c r="AE870" s="78">
        <f t="shared" si="603"/>
        <v>1463340</v>
      </c>
      <c r="AF870" s="45">
        <v>30</v>
      </c>
      <c r="AG870" s="79">
        <f t="shared" si="604"/>
        <v>7316700</v>
      </c>
    </row>
    <row r="871" spans="1:33" ht="16.5" customHeight="1">
      <c r="A871" s="12">
        <v>3001005</v>
      </c>
      <c r="B871" s="34" t="s">
        <v>689</v>
      </c>
      <c r="C871" s="14">
        <v>34150</v>
      </c>
      <c r="D871" s="45">
        <v>195</v>
      </c>
      <c r="E871" s="46">
        <f t="shared" si="590"/>
        <v>190</v>
      </c>
      <c r="F871" s="46">
        <f t="shared" si="591"/>
        <v>6659250</v>
      </c>
      <c r="G871" s="46">
        <f t="shared" si="592"/>
        <v>6488500</v>
      </c>
      <c r="H871" s="53">
        <f t="shared" si="586"/>
        <v>0.97435897435897434</v>
      </c>
      <c r="I871" s="54">
        <f t="shared" si="587"/>
        <v>0.97435897435897434</v>
      </c>
      <c r="J871" s="65">
        <v>19</v>
      </c>
      <c r="K871" s="78">
        <f t="shared" si="593"/>
        <v>648850</v>
      </c>
      <c r="L871" s="306">
        <v>11</v>
      </c>
      <c r="M871" s="79">
        <f t="shared" si="594"/>
        <v>375650</v>
      </c>
      <c r="N871" s="65">
        <v>11</v>
      </c>
      <c r="O871" s="78">
        <f t="shared" si="595"/>
        <v>375650</v>
      </c>
      <c r="P871" s="45">
        <v>20</v>
      </c>
      <c r="Q871" s="79">
        <f t="shared" si="596"/>
        <v>683000</v>
      </c>
      <c r="R871" s="65">
        <v>16</v>
      </c>
      <c r="S871" s="78">
        <f t="shared" si="597"/>
        <v>546400</v>
      </c>
      <c r="T871" s="45">
        <v>14</v>
      </c>
      <c r="U871" s="79">
        <f t="shared" si="598"/>
        <v>478100</v>
      </c>
      <c r="V871" s="65">
        <v>19</v>
      </c>
      <c r="W871" s="78">
        <f t="shared" si="599"/>
        <v>648850</v>
      </c>
      <c r="X871" s="45">
        <v>20</v>
      </c>
      <c r="Y871" s="79">
        <f t="shared" si="600"/>
        <v>683000</v>
      </c>
      <c r="Z871" s="65">
        <v>14</v>
      </c>
      <c r="AA871" s="78">
        <f t="shared" si="601"/>
        <v>478100</v>
      </c>
      <c r="AB871" s="45">
        <v>17</v>
      </c>
      <c r="AC871" s="79">
        <f t="shared" si="602"/>
        <v>580550</v>
      </c>
      <c r="AD871" s="65">
        <v>14</v>
      </c>
      <c r="AE871" s="78">
        <f t="shared" si="603"/>
        <v>478100</v>
      </c>
      <c r="AF871" s="45">
        <v>15</v>
      </c>
      <c r="AG871" s="79">
        <f t="shared" si="604"/>
        <v>512250</v>
      </c>
    </row>
    <row r="872" spans="1:33" ht="16.5" customHeight="1">
      <c r="A872" s="12">
        <v>3001105</v>
      </c>
      <c r="B872" s="34" t="s">
        <v>690</v>
      </c>
      <c r="C872" s="14">
        <v>89000</v>
      </c>
      <c r="D872" s="45">
        <v>19</v>
      </c>
      <c r="E872" s="46">
        <f t="shared" si="590"/>
        <v>15</v>
      </c>
      <c r="F872" s="46">
        <f t="shared" si="591"/>
        <v>1691000</v>
      </c>
      <c r="G872" s="46">
        <f t="shared" si="592"/>
        <v>1335000</v>
      </c>
      <c r="H872" s="53">
        <f t="shared" si="586"/>
        <v>0.78947368421052633</v>
      </c>
      <c r="I872" s="54">
        <f t="shared" si="587"/>
        <v>0.78947368421052633</v>
      </c>
      <c r="J872" s="65">
        <v>4</v>
      </c>
      <c r="K872" s="78">
        <f t="shared" si="593"/>
        <v>356000</v>
      </c>
      <c r="L872" s="306">
        <v>3</v>
      </c>
      <c r="M872" s="79">
        <f t="shared" si="594"/>
        <v>267000</v>
      </c>
      <c r="N872" s="65">
        <v>1</v>
      </c>
      <c r="O872" s="78">
        <f t="shared" si="595"/>
        <v>89000</v>
      </c>
      <c r="P872" s="45"/>
      <c r="Q872" s="79">
        <f t="shared" si="596"/>
        <v>0</v>
      </c>
      <c r="R872" s="65">
        <v>1</v>
      </c>
      <c r="S872" s="78">
        <f t="shared" si="597"/>
        <v>89000</v>
      </c>
      <c r="T872" s="45">
        <v>2</v>
      </c>
      <c r="U872" s="79">
        <f t="shared" si="598"/>
        <v>178000</v>
      </c>
      <c r="V872" s="65"/>
      <c r="W872" s="78">
        <f t="shared" si="599"/>
        <v>0</v>
      </c>
      <c r="X872" s="45">
        <v>2</v>
      </c>
      <c r="Y872" s="79">
        <f t="shared" si="600"/>
        <v>178000</v>
      </c>
      <c r="Z872" s="65">
        <v>1</v>
      </c>
      <c r="AA872" s="78">
        <f t="shared" si="601"/>
        <v>89000</v>
      </c>
      <c r="AB872" s="45"/>
      <c r="AC872" s="79">
        <f t="shared" si="602"/>
        <v>0</v>
      </c>
      <c r="AD872" s="65">
        <v>1</v>
      </c>
      <c r="AE872" s="78">
        <f t="shared" si="603"/>
        <v>89000</v>
      </c>
      <c r="AF872" s="45"/>
      <c r="AG872" s="79">
        <f t="shared" si="604"/>
        <v>0</v>
      </c>
    </row>
    <row r="873" spans="1:33" ht="16.5" customHeight="1">
      <c r="A873" s="12">
        <v>3001007</v>
      </c>
      <c r="B873" s="34" t="s">
        <v>691</v>
      </c>
      <c r="C873" s="14">
        <v>32630</v>
      </c>
      <c r="D873" s="45">
        <v>65</v>
      </c>
      <c r="E873" s="46">
        <f t="shared" si="590"/>
        <v>74</v>
      </c>
      <c r="F873" s="46">
        <f t="shared" si="591"/>
        <v>2120950</v>
      </c>
      <c r="G873" s="46">
        <f t="shared" si="592"/>
        <v>2414620</v>
      </c>
      <c r="H873" s="53">
        <f t="shared" si="586"/>
        <v>1.1384615384615384</v>
      </c>
      <c r="I873" s="54">
        <f t="shared" si="587"/>
        <v>1.1384615384615384</v>
      </c>
      <c r="J873" s="65">
        <v>6</v>
      </c>
      <c r="K873" s="78">
        <f t="shared" si="593"/>
        <v>195780</v>
      </c>
      <c r="L873" s="306">
        <v>17</v>
      </c>
      <c r="M873" s="79">
        <f t="shared" si="594"/>
        <v>554710</v>
      </c>
      <c r="N873" s="65">
        <v>8</v>
      </c>
      <c r="O873" s="78">
        <f t="shared" si="595"/>
        <v>261040</v>
      </c>
      <c r="P873" s="45">
        <v>8</v>
      </c>
      <c r="Q873" s="79">
        <f t="shared" si="596"/>
        <v>261040</v>
      </c>
      <c r="R873" s="65">
        <v>5</v>
      </c>
      <c r="S873" s="78">
        <f t="shared" si="597"/>
        <v>163150</v>
      </c>
      <c r="T873" s="45">
        <v>2</v>
      </c>
      <c r="U873" s="79">
        <f t="shared" si="598"/>
        <v>65260</v>
      </c>
      <c r="V873" s="65">
        <v>5</v>
      </c>
      <c r="W873" s="78">
        <f t="shared" si="599"/>
        <v>163150</v>
      </c>
      <c r="X873" s="45">
        <v>1</v>
      </c>
      <c r="Y873" s="79">
        <f t="shared" si="600"/>
        <v>32630</v>
      </c>
      <c r="Z873" s="65"/>
      <c r="AA873" s="78">
        <f t="shared" si="601"/>
        <v>0</v>
      </c>
      <c r="AB873" s="45">
        <v>6</v>
      </c>
      <c r="AC873" s="79">
        <f t="shared" si="602"/>
        <v>195780</v>
      </c>
      <c r="AD873" s="65">
        <v>2</v>
      </c>
      <c r="AE873" s="78">
        <f t="shared" si="603"/>
        <v>65260</v>
      </c>
      <c r="AF873" s="45">
        <v>14</v>
      </c>
      <c r="AG873" s="79">
        <f t="shared" si="604"/>
        <v>456820</v>
      </c>
    </row>
    <row r="874" spans="1:33" ht="16.5" customHeight="1">
      <c r="A874" s="12">
        <v>3001006</v>
      </c>
      <c r="B874" s="34" t="s">
        <v>692</v>
      </c>
      <c r="C874" s="14">
        <v>144740</v>
      </c>
      <c r="D874" s="45">
        <v>215</v>
      </c>
      <c r="E874" s="46">
        <f t="shared" si="590"/>
        <v>198</v>
      </c>
      <c r="F874" s="46">
        <f t="shared" si="591"/>
        <v>31119100</v>
      </c>
      <c r="G874" s="46">
        <f t="shared" si="592"/>
        <v>28658520</v>
      </c>
      <c r="H874" s="53">
        <f t="shared" si="586"/>
        <v>0.92093023255813955</v>
      </c>
      <c r="I874" s="54">
        <f t="shared" si="587"/>
        <v>0.92093023255813955</v>
      </c>
      <c r="J874" s="65">
        <v>11</v>
      </c>
      <c r="K874" s="78">
        <f t="shared" si="593"/>
        <v>1592140</v>
      </c>
      <c r="L874" s="306">
        <v>19</v>
      </c>
      <c r="M874" s="79">
        <f t="shared" si="594"/>
        <v>2750060</v>
      </c>
      <c r="N874" s="65">
        <v>8</v>
      </c>
      <c r="O874" s="78">
        <f t="shared" si="595"/>
        <v>1157920</v>
      </c>
      <c r="P874" s="45">
        <v>11</v>
      </c>
      <c r="Q874" s="79">
        <f t="shared" si="596"/>
        <v>1592140</v>
      </c>
      <c r="R874" s="65">
        <v>20</v>
      </c>
      <c r="S874" s="78">
        <f t="shared" si="597"/>
        <v>2894800</v>
      </c>
      <c r="T874" s="45">
        <v>21</v>
      </c>
      <c r="U874" s="79">
        <f t="shared" si="598"/>
        <v>3039540</v>
      </c>
      <c r="V874" s="65">
        <v>19</v>
      </c>
      <c r="W874" s="78">
        <f t="shared" si="599"/>
        <v>2750060</v>
      </c>
      <c r="X874" s="45">
        <v>26</v>
      </c>
      <c r="Y874" s="79">
        <f t="shared" si="600"/>
        <v>3763240</v>
      </c>
      <c r="Z874" s="65">
        <v>15</v>
      </c>
      <c r="AA874" s="78">
        <f t="shared" si="601"/>
        <v>2171100</v>
      </c>
      <c r="AB874" s="45">
        <v>29</v>
      </c>
      <c r="AC874" s="79">
        <f t="shared" si="602"/>
        <v>4197460</v>
      </c>
      <c r="AD874" s="65">
        <v>1</v>
      </c>
      <c r="AE874" s="78">
        <f t="shared" si="603"/>
        <v>144740</v>
      </c>
      <c r="AF874" s="45">
        <v>18</v>
      </c>
      <c r="AG874" s="79">
        <f t="shared" si="604"/>
        <v>2605320</v>
      </c>
    </row>
    <row r="875" spans="1:33" ht="16.5" customHeight="1">
      <c r="A875" s="12"/>
      <c r="B875" s="34"/>
      <c r="C875" s="14"/>
      <c r="D875" s="45"/>
      <c r="E875" s="46"/>
      <c r="F875" s="46"/>
      <c r="G875" s="46"/>
      <c r="H875" s="53"/>
      <c r="I875" s="54"/>
      <c r="J875" s="65"/>
      <c r="K875" s="78"/>
      <c r="L875" s="306"/>
      <c r="M875" s="79"/>
      <c r="N875" s="65"/>
      <c r="O875" s="78"/>
      <c r="P875" s="45"/>
      <c r="Q875" s="79"/>
      <c r="R875" s="65"/>
      <c r="S875" s="78"/>
      <c r="T875" s="45"/>
      <c r="U875" s="79"/>
      <c r="V875" s="65"/>
      <c r="W875" s="78"/>
      <c r="X875" s="45"/>
      <c r="Y875" s="79"/>
      <c r="Z875" s="65"/>
      <c r="AA875" s="78"/>
      <c r="AB875" s="45"/>
      <c r="AC875" s="79"/>
      <c r="AD875" s="65"/>
      <c r="AE875" s="78"/>
      <c r="AF875" s="45"/>
      <c r="AG875" s="79"/>
    </row>
    <row r="876" spans="1:33" ht="16.5" customHeight="1">
      <c r="A876" s="58"/>
      <c r="B876" s="83" t="s">
        <v>693</v>
      </c>
      <c r="C876" s="99"/>
      <c r="D876" s="61">
        <f>SUM(D877:D880)</f>
        <v>1555</v>
      </c>
      <c r="E876" s="61">
        <f t="shared" ref="E876:G876" si="643">SUM(E877:E880)</f>
        <v>1532</v>
      </c>
      <c r="F876" s="61">
        <f t="shared" si="643"/>
        <v>135963850</v>
      </c>
      <c r="G876" s="61">
        <f t="shared" si="643"/>
        <v>125818410</v>
      </c>
      <c r="H876" s="62">
        <f t="shared" si="586"/>
        <v>0.98520900321543403</v>
      </c>
      <c r="I876" s="63">
        <f t="shared" si="587"/>
        <v>0.92538134217293788</v>
      </c>
      <c r="J876" s="84">
        <f t="shared" ref="J876" si="644">SUM(J877:J880)</f>
        <v>128</v>
      </c>
      <c r="K876" s="85">
        <f>SUM(K877:K880)</f>
        <v>10415310</v>
      </c>
      <c r="L876" s="315">
        <f t="shared" ref="L876" si="645">SUM(L877:L880)</f>
        <v>128</v>
      </c>
      <c r="M876" s="86">
        <f>SUM(M877:M880)</f>
        <v>9704080</v>
      </c>
      <c r="N876" s="84">
        <f t="shared" ref="N876" si="646">SUM(N877:N880)</f>
        <v>139</v>
      </c>
      <c r="O876" s="85">
        <f>SUM(O877:O880)</f>
        <v>16778930</v>
      </c>
      <c r="P876" s="60">
        <f t="shared" ref="P876" si="647">SUM(P877:P880)</f>
        <v>116</v>
      </c>
      <c r="Q876" s="86">
        <f>SUM(Q877:Q880)</f>
        <v>6484110</v>
      </c>
      <c r="R876" s="84">
        <f t="shared" ref="R876" si="648">SUM(R877:R880)</f>
        <v>116</v>
      </c>
      <c r="S876" s="85">
        <f>SUM(S877:S880)</f>
        <v>10178310</v>
      </c>
      <c r="T876" s="60">
        <f t="shared" ref="T876" si="649">SUM(T877:T880)</f>
        <v>117</v>
      </c>
      <c r="U876" s="86">
        <f>SUM(U877:U880)</f>
        <v>11068530</v>
      </c>
      <c r="V876" s="84">
        <f t="shared" ref="V876" si="650">SUM(V877:V880)</f>
        <v>136</v>
      </c>
      <c r="W876" s="85">
        <f>SUM(W877:W880)</f>
        <v>13131640</v>
      </c>
      <c r="X876" s="60">
        <f t="shared" ref="X876" si="651">SUM(X877:X880)</f>
        <v>126</v>
      </c>
      <c r="Y876" s="86">
        <f>SUM(Y877:Y880)</f>
        <v>10375810</v>
      </c>
      <c r="Z876" s="84">
        <f t="shared" ref="Z876" si="652">SUM(Z877:Z880)</f>
        <v>117</v>
      </c>
      <c r="AA876" s="85">
        <f>SUM(AA877:AA880)</f>
        <v>10357300</v>
      </c>
      <c r="AB876" s="60">
        <f t="shared" ref="AB876" si="653">SUM(AB877:AB880)</f>
        <v>139</v>
      </c>
      <c r="AC876" s="86">
        <f>SUM(AC877:AC880)</f>
        <v>8859530</v>
      </c>
      <c r="AD876" s="84">
        <f t="shared" ref="AD876" si="654">SUM(AD877:AD880)</f>
        <v>142</v>
      </c>
      <c r="AE876" s="85">
        <f>SUM(AE877:AE880)</f>
        <v>10779460</v>
      </c>
      <c r="AF876" s="60">
        <f>SUM(AF877:AF880)</f>
        <v>128</v>
      </c>
      <c r="AG876" s="86">
        <f>SUM(AG877:AG880)</f>
        <v>7685400</v>
      </c>
    </row>
    <row r="877" spans="1:33" ht="16.5" customHeight="1">
      <c r="A877" s="12" t="s">
        <v>972</v>
      </c>
      <c r="B877" s="34" t="s">
        <v>694</v>
      </c>
      <c r="C877" s="14">
        <v>72830</v>
      </c>
      <c r="D877" s="45">
        <v>135</v>
      </c>
      <c r="E877" s="46">
        <f t="shared" si="590"/>
        <v>130</v>
      </c>
      <c r="F877" s="46">
        <f t="shared" si="591"/>
        <v>9832050</v>
      </c>
      <c r="G877" s="46">
        <f t="shared" si="592"/>
        <v>9467900</v>
      </c>
      <c r="H877" s="53">
        <f t="shared" si="586"/>
        <v>0.96296296296296291</v>
      </c>
      <c r="I877" s="54">
        <f t="shared" si="587"/>
        <v>0.96296296296296291</v>
      </c>
      <c r="J877" s="65">
        <v>10</v>
      </c>
      <c r="K877" s="78">
        <f t="shared" si="593"/>
        <v>728300</v>
      </c>
      <c r="L877" s="295">
        <v>12</v>
      </c>
      <c r="M877" s="79">
        <f t="shared" si="594"/>
        <v>873960</v>
      </c>
      <c r="N877" s="65">
        <v>18</v>
      </c>
      <c r="O877" s="78">
        <f t="shared" si="595"/>
        <v>1310940</v>
      </c>
      <c r="P877" s="45">
        <v>2</v>
      </c>
      <c r="Q877" s="79">
        <f t="shared" si="596"/>
        <v>145660</v>
      </c>
      <c r="R877" s="65">
        <v>10</v>
      </c>
      <c r="S877" s="78">
        <f t="shared" si="597"/>
        <v>728300</v>
      </c>
      <c r="T877" s="45">
        <v>11</v>
      </c>
      <c r="U877" s="79">
        <f t="shared" si="598"/>
        <v>801130</v>
      </c>
      <c r="V877" s="65">
        <v>12</v>
      </c>
      <c r="W877" s="78">
        <f t="shared" si="599"/>
        <v>873960</v>
      </c>
      <c r="X877" s="45">
        <v>10</v>
      </c>
      <c r="Y877" s="79">
        <f t="shared" si="600"/>
        <v>728300</v>
      </c>
      <c r="Z877" s="65">
        <v>13</v>
      </c>
      <c r="AA877" s="78">
        <f t="shared" si="601"/>
        <v>946790</v>
      </c>
      <c r="AB877" s="45">
        <v>10</v>
      </c>
      <c r="AC877" s="79">
        <f t="shared" si="602"/>
        <v>728300</v>
      </c>
      <c r="AD877" s="65">
        <v>15</v>
      </c>
      <c r="AE877" s="78">
        <f t="shared" si="603"/>
        <v>1092450</v>
      </c>
      <c r="AF877" s="45">
        <v>7</v>
      </c>
      <c r="AG877" s="79">
        <f t="shared" si="604"/>
        <v>509810</v>
      </c>
    </row>
    <row r="878" spans="1:33" ht="16.5" customHeight="1">
      <c r="A878" s="12"/>
      <c r="B878" s="34"/>
      <c r="C878" s="14"/>
      <c r="D878" s="45"/>
      <c r="E878" s="46">
        <f t="shared" ref="E878" si="655">+J878+L878+N878+P878+R878+T878+V878+X878+Z878+AB878+AD878+AF878</f>
        <v>22</v>
      </c>
      <c r="F878" s="46">
        <f t="shared" ref="F878" si="656">D878*C878</f>
        <v>0</v>
      </c>
      <c r="G878" s="46">
        <f t="shared" ref="G878" si="657">+E878*C878</f>
        <v>0</v>
      </c>
      <c r="H878" s="53"/>
      <c r="I878" s="54"/>
      <c r="J878" s="65"/>
      <c r="K878" s="78"/>
      <c r="L878" s="295"/>
      <c r="M878" s="79"/>
      <c r="N878" s="65"/>
      <c r="O878" s="78"/>
      <c r="P878" s="45"/>
      <c r="Q878" s="79"/>
      <c r="R878" s="65"/>
      <c r="S878" s="78"/>
      <c r="T878" s="45"/>
      <c r="U878" s="79"/>
      <c r="V878" s="65"/>
      <c r="W878" s="78"/>
      <c r="X878" s="45"/>
      <c r="Y878" s="79"/>
      <c r="Z878" s="65"/>
      <c r="AA878" s="78"/>
      <c r="AB878" s="45">
        <v>7</v>
      </c>
      <c r="AC878" s="79"/>
      <c r="AD878" s="65">
        <v>9</v>
      </c>
      <c r="AE878" s="78"/>
      <c r="AF878" s="45">
        <v>6</v>
      </c>
      <c r="AG878" s="79"/>
    </row>
    <row r="879" spans="1:33" ht="58.5" customHeight="1">
      <c r="A879" s="12" t="s">
        <v>971</v>
      </c>
      <c r="B879" s="34" t="s">
        <v>695</v>
      </c>
      <c r="C879" s="14">
        <v>837140</v>
      </c>
      <c r="D879" s="45">
        <v>120</v>
      </c>
      <c r="E879" s="46">
        <f t="shared" si="590"/>
        <v>109</v>
      </c>
      <c r="F879" s="46">
        <f t="shared" si="591"/>
        <v>100456800</v>
      </c>
      <c r="G879" s="46">
        <f t="shared" si="592"/>
        <v>91248260</v>
      </c>
      <c r="H879" s="53">
        <f t="shared" si="586"/>
        <v>0.90833333333333333</v>
      </c>
      <c r="I879" s="54">
        <f t="shared" si="587"/>
        <v>0.90833333333333333</v>
      </c>
      <c r="J879" s="65">
        <v>9</v>
      </c>
      <c r="K879" s="78">
        <f t="shared" si="593"/>
        <v>7534260</v>
      </c>
      <c r="L879" s="306">
        <v>8</v>
      </c>
      <c r="M879" s="79">
        <f t="shared" si="594"/>
        <v>6697120</v>
      </c>
      <c r="N879" s="65">
        <v>16</v>
      </c>
      <c r="O879" s="78">
        <f t="shared" si="595"/>
        <v>13394240</v>
      </c>
      <c r="P879" s="45">
        <v>5</v>
      </c>
      <c r="Q879" s="79">
        <f t="shared" si="596"/>
        <v>4185700</v>
      </c>
      <c r="R879" s="65">
        <v>9</v>
      </c>
      <c r="S879" s="78">
        <f t="shared" si="597"/>
        <v>7534260</v>
      </c>
      <c r="T879" s="45">
        <v>10</v>
      </c>
      <c r="U879" s="79">
        <f t="shared" si="598"/>
        <v>8371400</v>
      </c>
      <c r="V879" s="65">
        <v>12</v>
      </c>
      <c r="W879" s="78">
        <f t="shared" si="599"/>
        <v>10045680</v>
      </c>
      <c r="X879" s="45">
        <v>9</v>
      </c>
      <c r="Y879" s="79">
        <f t="shared" si="600"/>
        <v>7534260</v>
      </c>
      <c r="Z879" s="65">
        <v>9</v>
      </c>
      <c r="AA879" s="78">
        <f t="shared" si="601"/>
        <v>7534260</v>
      </c>
      <c r="AB879" s="45">
        <v>7</v>
      </c>
      <c r="AC879" s="79">
        <f t="shared" si="602"/>
        <v>5859980</v>
      </c>
      <c r="AD879" s="65">
        <v>9</v>
      </c>
      <c r="AE879" s="78">
        <f t="shared" si="603"/>
        <v>7534260</v>
      </c>
      <c r="AF879" s="45">
        <v>6</v>
      </c>
      <c r="AG879" s="79">
        <f t="shared" si="604"/>
        <v>5022840</v>
      </c>
    </row>
    <row r="880" spans="1:33" ht="16.5" customHeight="1">
      <c r="A880" s="12">
        <v>3701001</v>
      </c>
      <c r="B880" s="34" t="s">
        <v>696</v>
      </c>
      <c r="C880" s="14">
        <v>19750</v>
      </c>
      <c r="D880" s="45">
        <v>1300</v>
      </c>
      <c r="E880" s="46">
        <f t="shared" si="590"/>
        <v>1271</v>
      </c>
      <c r="F880" s="46">
        <f t="shared" si="591"/>
        <v>25675000</v>
      </c>
      <c r="G880" s="46">
        <f t="shared" si="592"/>
        <v>25102250</v>
      </c>
      <c r="H880" s="53">
        <f t="shared" si="586"/>
        <v>0.97769230769230764</v>
      </c>
      <c r="I880" s="54">
        <f t="shared" si="587"/>
        <v>0.97769230769230764</v>
      </c>
      <c r="J880" s="65">
        <v>109</v>
      </c>
      <c r="K880" s="78">
        <f t="shared" si="593"/>
        <v>2152750</v>
      </c>
      <c r="L880" s="306">
        <v>108</v>
      </c>
      <c r="M880" s="79">
        <f t="shared" si="594"/>
        <v>2133000</v>
      </c>
      <c r="N880" s="65">
        <v>105</v>
      </c>
      <c r="O880" s="78">
        <f t="shared" si="595"/>
        <v>2073750</v>
      </c>
      <c r="P880" s="45">
        <v>109</v>
      </c>
      <c r="Q880" s="79">
        <f t="shared" si="596"/>
        <v>2152750</v>
      </c>
      <c r="R880" s="65">
        <v>97</v>
      </c>
      <c r="S880" s="78">
        <f t="shared" si="597"/>
        <v>1915750</v>
      </c>
      <c r="T880" s="45">
        <v>96</v>
      </c>
      <c r="U880" s="79">
        <f t="shared" si="598"/>
        <v>1896000</v>
      </c>
      <c r="V880" s="65">
        <v>112</v>
      </c>
      <c r="W880" s="78">
        <f t="shared" si="599"/>
        <v>2212000</v>
      </c>
      <c r="X880" s="45">
        <v>107</v>
      </c>
      <c r="Y880" s="79">
        <f t="shared" si="600"/>
        <v>2113250</v>
      </c>
      <c r="Z880" s="65">
        <v>95</v>
      </c>
      <c r="AA880" s="78">
        <f t="shared" si="601"/>
        <v>1876250</v>
      </c>
      <c r="AB880" s="45">
        <v>115</v>
      </c>
      <c r="AC880" s="79">
        <f t="shared" si="602"/>
        <v>2271250</v>
      </c>
      <c r="AD880" s="65">
        <v>109</v>
      </c>
      <c r="AE880" s="78">
        <f t="shared" si="603"/>
        <v>2152750</v>
      </c>
      <c r="AF880" s="45">
        <v>109</v>
      </c>
      <c r="AG880" s="79">
        <f t="shared" si="604"/>
        <v>2152750</v>
      </c>
    </row>
    <row r="881" spans="1:33" ht="16.5" customHeight="1">
      <c r="A881" s="12"/>
      <c r="B881" s="34"/>
      <c r="C881" s="14"/>
      <c r="D881" s="45"/>
      <c r="E881" s="46"/>
      <c r="F881" s="46"/>
      <c r="G881" s="46"/>
      <c r="H881" s="53"/>
      <c r="I881" s="54"/>
      <c r="J881" s="65"/>
      <c r="K881" s="78"/>
      <c r="L881" s="306"/>
      <c r="M881" s="79"/>
      <c r="N881" s="65"/>
      <c r="O881" s="78"/>
      <c r="P881" s="45"/>
      <c r="Q881" s="79"/>
      <c r="R881" s="65"/>
      <c r="S881" s="78"/>
      <c r="T881" s="45"/>
      <c r="U881" s="79"/>
      <c r="V881" s="65"/>
      <c r="W881" s="78"/>
      <c r="X881" s="45"/>
      <c r="Y881" s="79"/>
      <c r="Z881" s="65"/>
      <c r="AA881" s="78"/>
      <c r="AB881" s="45"/>
      <c r="AC881" s="79"/>
      <c r="AD881" s="65"/>
      <c r="AE881" s="78"/>
      <c r="AF881" s="45"/>
      <c r="AG881" s="79"/>
    </row>
    <row r="882" spans="1:33" ht="16.5" customHeight="1">
      <c r="A882" s="58"/>
      <c r="B882" s="83" t="s">
        <v>697</v>
      </c>
      <c r="C882" s="99"/>
      <c r="D882" s="61">
        <f>+D883</f>
        <v>701</v>
      </c>
      <c r="E882" s="61">
        <f t="shared" ref="E882:G882" si="658">+E883</f>
        <v>668</v>
      </c>
      <c r="F882" s="61">
        <f t="shared" si="658"/>
        <v>53794740</v>
      </c>
      <c r="G882" s="61">
        <f t="shared" si="658"/>
        <v>51262320</v>
      </c>
      <c r="H882" s="62">
        <f t="shared" si="586"/>
        <v>0.95292439372325255</v>
      </c>
      <c r="I882" s="63">
        <f t="shared" si="587"/>
        <v>0.95292439372325255</v>
      </c>
      <c r="J882" s="84">
        <f t="shared" ref="J882" si="659">+J883</f>
        <v>95</v>
      </c>
      <c r="K882" s="85">
        <f t="shared" ref="K882:AG882" si="660">+K883</f>
        <v>7290300</v>
      </c>
      <c r="L882" s="315">
        <f t="shared" si="660"/>
        <v>80</v>
      </c>
      <c r="M882" s="86">
        <f t="shared" si="660"/>
        <v>6139200</v>
      </c>
      <c r="N882" s="84">
        <f t="shared" si="660"/>
        <v>94</v>
      </c>
      <c r="O882" s="85">
        <f t="shared" si="660"/>
        <v>7213560</v>
      </c>
      <c r="P882" s="60">
        <f t="shared" si="660"/>
        <v>77</v>
      </c>
      <c r="Q882" s="86">
        <f t="shared" si="660"/>
        <v>5908980</v>
      </c>
      <c r="R882" s="84">
        <f t="shared" si="660"/>
        <v>67</v>
      </c>
      <c r="S882" s="85">
        <f t="shared" si="660"/>
        <v>5141580</v>
      </c>
      <c r="T882" s="60">
        <f t="shared" si="660"/>
        <v>58</v>
      </c>
      <c r="U882" s="86">
        <f t="shared" si="660"/>
        <v>4450920</v>
      </c>
      <c r="V882" s="84">
        <f t="shared" si="660"/>
        <v>55</v>
      </c>
      <c r="W882" s="85">
        <f t="shared" si="660"/>
        <v>4220700</v>
      </c>
      <c r="X882" s="60">
        <f t="shared" si="660"/>
        <v>39</v>
      </c>
      <c r="Y882" s="86">
        <f t="shared" si="660"/>
        <v>2992860</v>
      </c>
      <c r="Z882" s="84">
        <f t="shared" si="660"/>
        <v>30</v>
      </c>
      <c r="AA882" s="85">
        <f t="shared" si="660"/>
        <v>2302200</v>
      </c>
      <c r="AB882" s="60">
        <f t="shared" si="660"/>
        <v>26</v>
      </c>
      <c r="AC882" s="86">
        <f t="shared" si="660"/>
        <v>1995240</v>
      </c>
      <c r="AD882" s="84">
        <f t="shared" si="660"/>
        <v>20</v>
      </c>
      <c r="AE882" s="85">
        <f t="shared" si="660"/>
        <v>1534800</v>
      </c>
      <c r="AF882" s="60">
        <f t="shared" si="660"/>
        <v>27</v>
      </c>
      <c r="AG882" s="86">
        <f t="shared" si="660"/>
        <v>2071980</v>
      </c>
    </row>
    <row r="883" spans="1:33" ht="16.5" customHeight="1">
      <c r="A883" s="12">
        <v>3801002</v>
      </c>
      <c r="B883" s="34" t="s">
        <v>698</v>
      </c>
      <c r="C883" s="14">
        <v>76740</v>
      </c>
      <c r="D883" s="45">
        <v>701</v>
      </c>
      <c r="E883" s="46">
        <f t="shared" si="590"/>
        <v>668</v>
      </c>
      <c r="F883" s="46">
        <f t="shared" si="591"/>
        <v>53794740</v>
      </c>
      <c r="G883" s="46">
        <f t="shared" si="592"/>
        <v>51262320</v>
      </c>
      <c r="H883" s="53">
        <f t="shared" si="586"/>
        <v>0.95292439372325255</v>
      </c>
      <c r="I883" s="54">
        <f t="shared" si="587"/>
        <v>0.95292439372325255</v>
      </c>
      <c r="J883" s="65">
        <v>95</v>
      </c>
      <c r="K883" s="78">
        <f t="shared" si="593"/>
        <v>7290300</v>
      </c>
      <c r="L883" s="295">
        <v>80</v>
      </c>
      <c r="M883" s="79">
        <f t="shared" si="594"/>
        <v>6139200</v>
      </c>
      <c r="N883" s="65">
        <v>94</v>
      </c>
      <c r="O883" s="78">
        <f t="shared" si="595"/>
        <v>7213560</v>
      </c>
      <c r="P883" s="45">
        <v>77</v>
      </c>
      <c r="Q883" s="79">
        <f t="shared" si="596"/>
        <v>5908980</v>
      </c>
      <c r="R883" s="65">
        <v>67</v>
      </c>
      <c r="S883" s="78">
        <f t="shared" si="597"/>
        <v>5141580</v>
      </c>
      <c r="T883" s="45">
        <v>58</v>
      </c>
      <c r="U883" s="79">
        <f t="shared" si="598"/>
        <v>4450920</v>
      </c>
      <c r="V883" s="65">
        <v>55</v>
      </c>
      <c r="W883" s="78">
        <f t="shared" si="599"/>
        <v>4220700</v>
      </c>
      <c r="X883" s="45">
        <v>39</v>
      </c>
      <c r="Y883" s="79">
        <f t="shared" si="600"/>
        <v>2992860</v>
      </c>
      <c r="Z883" s="65">
        <v>30</v>
      </c>
      <c r="AA883" s="78">
        <f t="shared" si="601"/>
        <v>2302200</v>
      </c>
      <c r="AB883" s="45">
        <v>26</v>
      </c>
      <c r="AC883" s="79">
        <f t="shared" si="602"/>
        <v>1995240</v>
      </c>
      <c r="AD883" s="65">
        <v>20</v>
      </c>
      <c r="AE883" s="78">
        <f t="shared" si="603"/>
        <v>1534800</v>
      </c>
      <c r="AF883" s="45">
        <v>27</v>
      </c>
      <c r="AG883" s="79">
        <f t="shared" si="604"/>
        <v>2071980</v>
      </c>
    </row>
    <row r="884" spans="1:33" ht="16.5" customHeight="1">
      <c r="A884" s="12"/>
      <c r="B884" s="34"/>
      <c r="C884" s="14"/>
      <c r="D884" s="45"/>
      <c r="E884" s="46"/>
      <c r="F884" s="46"/>
      <c r="G884" s="46"/>
      <c r="H884" s="53"/>
      <c r="I884" s="54"/>
      <c r="J884" s="65"/>
      <c r="K884" s="78"/>
      <c r="L884" s="306"/>
      <c r="M884" s="79"/>
      <c r="N884" s="65"/>
      <c r="O884" s="78"/>
      <c r="P884" s="45"/>
      <c r="Q884" s="79"/>
      <c r="R884" s="65"/>
      <c r="S884" s="78"/>
      <c r="T884" s="45"/>
      <c r="U884" s="79"/>
      <c r="V884" s="65"/>
      <c r="W884" s="78"/>
      <c r="X884" s="45"/>
      <c r="Y884" s="79"/>
      <c r="Z884" s="65"/>
      <c r="AA884" s="78"/>
      <c r="AB884" s="45"/>
      <c r="AC884" s="79"/>
      <c r="AD884" s="65"/>
      <c r="AE884" s="78"/>
      <c r="AF884" s="45"/>
      <c r="AG884" s="79"/>
    </row>
    <row r="885" spans="1:33" ht="16.5" customHeight="1">
      <c r="A885" s="58"/>
      <c r="B885" s="83" t="s">
        <v>699</v>
      </c>
      <c r="C885" s="99"/>
      <c r="D885" s="61">
        <f>SUM(D886:D887)</f>
        <v>370</v>
      </c>
      <c r="E885" s="61">
        <f t="shared" ref="E885:G885" si="661">SUM(E886:E887)</f>
        <v>369</v>
      </c>
      <c r="F885" s="61">
        <f t="shared" si="661"/>
        <v>8483000</v>
      </c>
      <c r="G885" s="61">
        <f t="shared" si="661"/>
        <v>8411340</v>
      </c>
      <c r="H885" s="62">
        <f t="shared" si="586"/>
        <v>0.99729729729729732</v>
      </c>
      <c r="I885" s="63">
        <f t="shared" si="587"/>
        <v>0.99155251679830247</v>
      </c>
      <c r="J885" s="84">
        <f t="shared" ref="J885" si="662">SUM(J886:J887)</f>
        <v>20</v>
      </c>
      <c r="K885" s="85">
        <f t="shared" ref="K885:AG885" si="663">SUM(K886:K887)</f>
        <v>470170</v>
      </c>
      <c r="L885" s="315">
        <f t="shared" ref="L885" si="664">SUM(L886:L887)</f>
        <v>29</v>
      </c>
      <c r="M885" s="86">
        <f t="shared" si="663"/>
        <v>664330</v>
      </c>
      <c r="N885" s="84">
        <f t="shared" si="663"/>
        <v>33</v>
      </c>
      <c r="O885" s="85">
        <f t="shared" si="663"/>
        <v>766560</v>
      </c>
      <c r="P885" s="60">
        <f t="shared" ref="P885" si="665">SUM(P886:P887)</f>
        <v>31</v>
      </c>
      <c r="Q885" s="86">
        <f t="shared" si="663"/>
        <v>732520</v>
      </c>
      <c r="R885" s="84">
        <f t="shared" ref="R885" si="666">SUM(R886:R887)</f>
        <v>34</v>
      </c>
      <c r="S885" s="85">
        <f t="shared" si="663"/>
        <v>783580</v>
      </c>
      <c r="T885" s="60">
        <f t="shared" ref="T885" si="667">SUM(T886:T887)</f>
        <v>41</v>
      </c>
      <c r="U885" s="86">
        <f t="shared" si="663"/>
        <v>923210</v>
      </c>
      <c r="V885" s="84">
        <f t="shared" ref="V885" si="668">SUM(V886:V887)</f>
        <v>36</v>
      </c>
      <c r="W885" s="85">
        <f t="shared" si="663"/>
        <v>810790</v>
      </c>
      <c r="X885" s="60">
        <f t="shared" si="663"/>
        <v>45</v>
      </c>
      <c r="Y885" s="86">
        <f t="shared" si="663"/>
        <v>1018610</v>
      </c>
      <c r="Z885" s="84">
        <f t="shared" si="663"/>
        <v>0</v>
      </c>
      <c r="AA885" s="85">
        <f t="shared" si="663"/>
        <v>0</v>
      </c>
      <c r="AB885" s="60">
        <f t="shared" si="663"/>
        <v>48</v>
      </c>
      <c r="AC885" s="86">
        <f t="shared" si="663"/>
        <v>1056010</v>
      </c>
      <c r="AD885" s="84">
        <f t="shared" ref="AD885" si="669">SUM(AD886:AD887)</f>
        <v>30</v>
      </c>
      <c r="AE885" s="85">
        <f t="shared" si="663"/>
        <v>695010</v>
      </c>
      <c r="AF885" s="60">
        <f>SUM(AF886:AF887)</f>
        <v>22</v>
      </c>
      <c r="AG885" s="86">
        <f t="shared" si="663"/>
        <v>490550</v>
      </c>
    </row>
    <row r="886" spans="1:33" ht="16.5" customHeight="1">
      <c r="A886" s="12">
        <v>3901002</v>
      </c>
      <c r="B886" s="34" t="s">
        <v>700</v>
      </c>
      <c r="C886" s="14">
        <v>23850</v>
      </c>
      <c r="D886" s="45">
        <v>320</v>
      </c>
      <c r="E886" s="46">
        <f t="shared" si="590"/>
        <v>312</v>
      </c>
      <c r="F886" s="46">
        <f t="shared" si="591"/>
        <v>7632000</v>
      </c>
      <c r="G886" s="46">
        <f t="shared" si="592"/>
        <v>7441200</v>
      </c>
      <c r="H886" s="53">
        <f t="shared" si="586"/>
        <v>0.97499999999999998</v>
      </c>
      <c r="I886" s="54">
        <f t="shared" si="587"/>
        <v>0.97499999999999998</v>
      </c>
      <c r="J886" s="305">
        <v>19</v>
      </c>
      <c r="K886" s="78">
        <f t="shared" si="593"/>
        <v>453150</v>
      </c>
      <c r="L886" s="295">
        <v>25</v>
      </c>
      <c r="M886" s="79">
        <f t="shared" si="594"/>
        <v>596250</v>
      </c>
      <c r="N886" s="65">
        <v>30</v>
      </c>
      <c r="O886" s="78">
        <f t="shared" si="595"/>
        <v>715500</v>
      </c>
      <c r="P886" s="45">
        <v>30</v>
      </c>
      <c r="Q886" s="79">
        <f t="shared" si="596"/>
        <v>715500</v>
      </c>
      <c r="R886" s="65">
        <v>30</v>
      </c>
      <c r="S886" s="78">
        <f t="shared" si="597"/>
        <v>715500</v>
      </c>
      <c r="T886" s="45">
        <v>33</v>
      </c>
      <c r="U886" s="79">
        <f t="shared" si="598"/>
        <v>787050</v>
      </c>
      <c r="V886" s="65">
        <v>29</v>
      </c>
      <c r="W886" s="78">
        <f t="shared" si="599"/>
        <v>691650</v>
      </c>
      <c r="X886" s="45">
        <v>37</v>
      </c>
      <c r="Y886" s="79">
        <f t="shared" si="600"/>
        <v>882450</v>
      </c>
      <c r="Z886" s="65"/>
      <c r="AA886" s="78">
        <f t="shared" si="601"/>
        <v>0</v>
      </c>
      <c r="AB886" s="45">
        <v>35</v>
      </c>
      <c r="AC886" s="79">
        <f t="shared" si="602"/>
        <v>834750</v>
      </c>
      <c r="AD886" s="65">
        <v>27</v>
      </c>
      <c r="AE886" s="78">
        <f t="shared" si="603"/>
        <v>643950</v>
      </c>
      <c r="AF886" s="45">
        <v>17</v>
      </c>
      <c r="AG886" s="79">
        <f t="shared" si="604"/>
        <v>405450</v>
      </c>
    </row>
    <row r="887" spans="1:33" ht="16.5" customHeight="1">
      <c r="A887" s="12">
        <v>3901004</v>
      </c>
      <c r="B887" s="34" t="s">
        <v>701</v>
      </c>
      <c r="C887" s="14">
        <v>17020</v>
      </c>
      <c r="D887" s="45">
        <v>50</v>
      </c>
      <c r="E887" s="46">
        <f t="shared" si="590"/>
        <v>57</v>
      </c>
      <c r="F887" s="46">
        <f t="shared" si="591"/>
        <v>851000</v>
      </c>
      <c r="G887" s="46">
        <f t="shared" si="592"/>
        <v>970140</v>
      </c>
      <c r="H887" s="53">
        <f t="shared" si="586"/>
        <v>1.1399999999999999</v>
      </c>
      <c r="I887" s="54">
        <f t="shared" si="587"/>
        <v>1.1399999999999999</v>
      </c>
      <c r="J887" s="305">
        <v>1</v>
      </c>
      <c r="K887" s="78">
        <f t="shared" si="593"/>
        <v>17020</v>
      </c>
      <c r="L887" s="306">
        <v>4</v>
      </c>
      <c r="M887" s="79">
        <f t="shared" si="594"/>
        <v>68080</v>
      </c>
      <c r="N887" s="65">
        <v>3</v>
      </c>
      <c r="O887" s="78">
        <f t="shared" si="595"/>
        <v>51060</v>
      </c>
      <c r="P887" s="45">
        <v>1</v>
      </c>
      <c r="Q887" s="79">
        <f t="shared" si="596"/>
        <v>17020</v>
      </c>
      <c r="R887" s="65">
        <v>4</v>
      </c>
      <c r="S887" s="78">
        <f t="shared" si="597"/>
        <v>68080</v>
      </c>
      <c r="T887" s="45">
        <v>8</v>
      </c>
      <c r="U887" s="79">
        <f t="shared" si="598"/>
        <v>136160</v>
      </c>
      <c r="V887" s="65">
        <v>7</v>
      </c>
      <c r="W887" s="78">
        <f t="shared" si="599"/>
        <v>119140</v>
      </c>
      <c r="X887" s="45">
        <v>8</v>
      </c>
      <c r="Y887" s="79">
        <f t="shared" si="600"/>
        <v>136160</v>
      </c>
      <c r="Z887" s="65"/>
      <c r="AA887" s="78">
        <f t="shared" si="601"/>
        <v>0</v>
      </c>
      <c r="AB887" s="45">
        <v>13</v>
      </c>
      <c r="AC887" s="79">
        <f t="shared" si="602"/>
        <v>221260</v>
      </c>
      <c r="AD887" s="65">
        <v>3</v>
      </c>
      <c r="AE887" s="78">
        <f t="shared" si="603"/>
        <v>51060</v>
      </c>
      <c r="AF887" s="45">
        <v>5</v>
      </c>
      <c r="AG887" s="79">
        <f t="shared" si="604"/>
        <v>85100</v>
      </c>
    </row>
    <row r="888" spans="1:33" ht="16.5" customHeight="1">
      <c r="A888" s="12"/>
      <c r="B888" s="34"/>
      <c r="C888" s="14"/>
      <c r="D888" s="45"/>
      <c r="E888" s="46"/>
      <c r="F888" s="46"/>
      <c r="G888" s="46"/>
      <c r="H888" s="53"/>
      <c r="I888" s="54"/>
      <c r="J888" s="65"/>
      <c r="K888" s="78"/>
      <c r="L888" s="306"/>
      <c r="M888" s="79"/>
      <c r="N888" s="65"/>
      <c r="O888" s="78"/>
      <c r="P888" s="45"/>
      <c r="Q888" s="79"/>
      <c r="R888" s="65"/>
      <c r="S888" s="78"/>
      <c r="T888" s="45"/>
      <c r="U888" s="79"/>
      <c r="V888" s="65"/>
      <c r="W888" s="78"/>
      <c r="X888" s="45"/>
      <c r="Y888" s="79"/>
      <c r="Z888" s="65"/>
      <c r="AA888" s="78"/>
      <c r="AB888" s="45"/>
      <c r="AC888" s="79"/>
      <c r="AD888" s="65"/>
      <c r="AE888" s="78"/>
      <c r="AF888" s="45"/>
      <c r="AG888" s="79"/>
    </row>
    <row r="889" spans="1:33" ht="16.5" customHeight="1">
      <c r="A889" s="58"/>
      <c r="B889" s="83" t="s">
        <v>702</v>
      </c>
      <c r="C889" s="99"/>
      <c r="D889" s="60">
        <f>SUM(D890:D896)</f>
        <v>0</v>
      </c>
      <c r="E889" s="61">
        <f t="shared" ref="E889:G889" si="670">SUM(E890:E896)</f>
        <v>0</v>
      </c>
      <c r="F889" s="61">
        <f t="shared" si="670"/>
        <v>0</v>
      </c>
      <c r="G889" s="61">
        <f t="shared" si="670"/>
        <v>0</v>
      </c>
      <c r="H889" s="62" t="e">
        <f t="shared" si="586"/>
        <v>#DIV/0!</v>
      </c>
      <c r="I889" s="63" t="e">
        <f t="shared" si="587"/>
        <v>#DIV/0!</v>
      </c>
      <c r="J889" s="84">
        <f t="shared" ref="J889" si="671">SUM(J890:J896)</f>
        <v>0</v>
      </c>
      <c r="K889" s="85">
        <f t="shared" ref="K889:AG889" si="672">SUM(K890:K896)</f>
        <v>0</v>
      </c>
      <c r="L889" s="306">
        <f t="shared" ref="L889" si="673">SUM(L890:L896)</f>
        <v>0</v>
      </c>
      <c r="M889" s="86">
        <f t="shared" si="672"/>
        <v>0</v>
      </c>
      <c r="N889" s="84">
        <f t="shared" si="672"/>
        <v>0</v>
      </c>
      <c r="O889" s="85">
        <f t="shared" si="672"/>
        <v>0</v>
      </c>
      <c r="P889" s="60">
        <f t="shared" ref="P889" si="674">SUM(P890:P896)</f>
        <v>0</v>
      </c>
      <c r="Q889" s="86">
        <f t="shared" si="672"/>
        <v>0</v>
      </c>
      <c r="R889" s="84">
        <f t="shared" ref="R889" si="675">SUM(R890:R896)</f>
        <v>0</v>
      </c>
      <c r="S889" s="85">
        <f t="shared" si="672"/>
        <v>0</v>
      </c>
      <c r="T889" s="60">
        <f t="shared" ref="T889" si="676">SUM(T890:T896)</f>
        <v>0</v>
      </c>
      <c r="U889" s="86">
        <f t="shared" si="672"/>
        <v>0</v>
      </c>
      <c r="V889" s="84">
        <f t="shared" ref="V889" si="677">SUM(V890:V896)</f>
        <v>0</v>
      </c>
      <c r="W889" s="85">
        <f t="shared" si="672"/>
        <v>0</v>
      </c>
      <c r="X889" s="60">
        <f t="shared" si="672"/>
        <v>0</v>
      </c>
      <c r="Y889" s="86">
        <f t="shared" si="672"/>
        <v>0</v>
      </c>
      <c r="Z889" s="84">
        <f t="shared" si="672"/>
        <v>0</v>
      </c>
      <c r="AA889" s="85">
        <f t="shared" si="672"/>
        <v>0</v>
      </c>
      <c r="AB889" s="60">
        <f t="shared" si="672"/>
        <v>0</v>
      </c>
      <c r="AC889" s="86">
        <f t="shared" si="672"/>
        <v>0</v>
      </c>
      <c r="AD889" s="84">
        <f t="shared" ref="AD889" si="678">SUM(AD890:AD896)</f>
        <v>0</v>
      </c>
      <c r="AE889" s="85">
        <f t="shared" si="672"/>
        <v>0</v>
      </c>
      <c r="AF889" s="60">
        <f>SUM(AF890:AF896)</f>
        <v>0</v>
      </c>
      <c r="AG889" s="86">
        <f t="shared" si="672"/>
        <v>0</v>
      </c>
    </row>
    <row r="890" spans="1:33" ht="16.5" customHeight="1">
      <c r="A890" s="12">
        <v>6040001</v>
      </c>
      <c r="B890" s="34" t="s">
        <v>703</v>
      </c>
      <c r="C890" s="14">
        <v>4866670</v>
      </c>
      <c r="D890" s="45"/>
      <c r="E890" s="46">
        <f t="shared" si="590"/>
        <v>0</v>
      </c>
      <c r="F890" s="46">
        <f t="shared" si="591"/>
        <v>0</v>
      </c>
      <c r="G890" s="46">
        <f t="shared" si="592"/>
        <v>0</v>
      </c>
      <c r="H890" s="53" t="e">
        <f t="shared" si="586"/>
        <v>#DIV/0!</v>
      </c>
      <c r="I890" s="54" t="e">
        <f t="shared" si="587"/>
        <v>#DIV/0!</v>
      </c>
      <c r="J890" s="65"/>
      <c r="K890" s="78">
        <f t="shared" si="593"/>
        <v>0</v>
      </c>
      <c r="L890" s="306"/>
      <c r="M890" s="79">
        <f t="shared" si="594"/>
        <v>0</v>
      </c>
      <c r="N890" s="65"/>
      <c r="O890" s="78">
        <f t="shared" si="595"/>
        <v>0</v>
      </c>
      <c r="P890" s="45"/>
      <c r="Q890" s="79">
        <f t="shared" si="596"/>
        <v>0</v>
      </c>
      <c r="R890" s="65"/>
      <c r="S890" s="78">
        <f t="shared" si="597"/>
        <v>0</v>
      </c>
      <c r="T890" s="45"/>
      <c r="U890" s="79">
        <f t="shared" si="598"/>
        <v>0</v>
      </c>
      <c r="V890" s="65"/>
      <c r="W890" s="78">
        <f t="shared" si="599"/>
        <v>0</v>
      </c>
      <c r="X890" s="45"/>
      <c r="Y890" s="79">
        <f t="shared" si="600"/>
        <v>0</v>
      </c>
      <c r="Z890" s="65"/>
      <c r="AA890" s="78">
        <f t="shared" si="601"/>
        <v>0</v>
      </c>
      <c r="AB890" s="45"/>
      <c r="AC890" s="79">
        <f t="shared" si="602"/>
        <v>0</v>
      </c>
      <c r="AD890" s="65"/>
      <c r="AE890" s="78">
        <f t="shared" si="603"/>
        <v>0</v>
      </c>
      <c r="AF890" s="45"/>
      <c r="AG890" s="79">
        <f t="shared" si="604"/>
        <v>0</v>
      </c>
    </row>
    <row r="891" spans="1:33" ht="16.5" customHeight="1">
      <c r="A891" s="12">
        <v>6040101</v>
      </c>
      <c r="B891" s="34" t="s">
        <v>704</v>
      </c>
      <c r="C891" s="14">
        <v>3398220</v>
      </c>
      <c r="D891" s="45"/>
      <c r="E891" s="46">
        <f t="shared" si="590"/>
        <v>0</v>
      </c>
      <c r="F891" s="46">
        <f t="shared" si="591"/>
        <v>0</v>
      </c>
      <c r="G891" s="46">
        <f t="shared" si="592"/>
        <v>0</v>
      </c>
      <c r="H891" s="53" t="e">
        <f t="shared" si="586"/>
        <v>#DIV/0!</v>
      </c>
      <c r="I891" s="54" t="e">
        <f t="shared" si="587"/>
        <v>#DIV/0!</v>
      </c>
      <c r="J891" s="65"/>
      <c r="K891" s="78">
        <f t="shared" si="593"/>
        <v>0</v>
      </c>
      <c r="L891" s="306"/>
      <c r="M891" s="79">
        <f t="shared" si="594"/>
        <v>0</v>
      </c>
      <c r="N891" s="65"/>
      <c r="O891" s="78">
        <f t="shared" si="595"/>
        <v>0</v>
      </c>
      <c r="P891" s="45"/>
      <c r="Q891" s="79">
        <f t="shared" si="596"/>
        <v>0</v>
      </c>
      <c r="R891" s="65"/>
      <c r="S891" s="78">
        <f t="shared" si="597"/>
        <v>0</v>
      </c>
      <c r="T891" s="45"/>
      <c r="U891" s="79">
        <f t="shared" si="598"/>
        <v>0</v>
      </c>
      <c r="V891" s="65"/>
      <c r="W891" s="78">
        <f t="shared" si="599"/>
        <v>0</v>
      </c>
      <c r="X891" s="45"/>
      <c r="Y891" s="79">
        <f t="shared" si="600"/>
        <v>0</v>
      </c>
      <c r="Z891" s="65"/>
      <c r="AA891" s="78">
        <f t="shared" si="601"/>
        <v>0</v>
      </c>
      <c r="AB891" s="45"/>
      <c r="AC891" s="79">
        <f t="shared" si="602"/>
        <v>0</v>
      </c>
      <c r="AD891" s="65"/>
      <c r="AE891" s="78">
        <f t="shared" si="603"/>
        <v>0</v>
      </c>
      <c r="AF891" s="45"/>
      <c r="AG891" s="79">
        <f t="shared" si="604"/>
        <v>0</v>
      </c>
    </row>
    <row r="892" spans="1:33" ht="16.5" customHeight="1">
      <c r="A892" s="12">
        <v>6040102</v>
      </c>
      <c r="B892" s="34" t="s">
        <v>705</v>
      </c>
      <c r="C892" s="14">
        <v>4423190</v>
      </c>
      <c r="D892" s="45"/>
      <c r="E892" s="46">
        <f t="shared" si="590"/>
        <v>0</v>
      </c>
      <c r="F892" s="46">
        <f t="shared" si="591"/>
        <v>0</v>
      </c>
      <c r="G892" s="46">
        <f t="shared" si="592"/>
        <v>0</v>
      </c>
      <c r="H892" s="53" t="e">
        <f t="shared" si="586"/>
        <v>#DIV/0!</v>
      </c>
      <c r="I892" s="54" t="e">
        <f t="shared" si="587"/>
        <v>#DIV/0!</v>
      </c>
      <c r="J892" s="65"/>
      <c r="K892" s="78">
        <f t="shared" si="593"/>
        <v>0</v>
      </c>
      <c r="L892" s="306"/>
      <c r="M892" s="79">
        <f t="shared" si="594"/>
        <v>0</v>
      </c>
      <c r="N892" s="65"/>
      <c r="O892" s="78">
        <f t="shared" si="595"/>
        <v>0</v>
      </c>
      <c r="P892" s="45"/>
      <c r="Q892" s="79">
        <f t="shared" si="596"/>
        <v>0</v>
      </c>
      <c r="R892" s="65"/>
      <c r="S892" s="78">
        <f t="shared" si="597"/>
        <v>0</v>
      </c>
      <c r="T892" s="45"/>
      <c r="U892" s="79">
        <f t="shared" si="598"/>
        <v>0</v>
      </c>
      <c r="V892" s="65"/>
      <c r="W892" s="78">
        <f t="shared" si="599"/>
        <v>0</v>
      </c>
      <c r="X892" s="45"/>
      <c r="Y892" s="79">
        <f t="shared" si="600"/>
        <v>0</v>
      </c>
      <c r="Z892" s="65"/>
      <c r="AA892" s="78">
        <f t="shared" si="601"/>
        <v>0</v>
      </c>
      <c r="AB892" s="45"/>
      <c r="AC892" s="79">
        <f t="shared" si="602"/>
        <v>0</v>
      </c>
      <c r="AD892" s="65"/>
      <c r="AE892" s="78">
        <f t="shared" si="603"/>
        <v>0</v>
      </c>
      <c r="AF892" s="45"/>
      <c r="AG892" s="79">
        <f t="shared" si="604"/>
        <v>0</v>
      </c>
    </row>
    <row r="893" spans="1:33" ht="16.5" customHeight="1">
      <c r="A893" s="12">
        <v>6040201</v>
      </c>
      <c r="B893" s="34" t="s">
        <v>706</v>
      </c>
      <c r="C893" s="14">
        <v>3510780</v>
      </c>
      <c r="D893" s="45"/>
      <c r="E893" s="46">
        <f t="shared" si="590"/>
        <v>0</v>
      </c>
      <c r="F893" s="46">
        <f t="shared" si="591"/>
        <v>0</v>
      </c>
      <c r="G893" s="46">
        <f t="shared" si="592"/>
        <v>0</v>
      </c>
      <c r="H893" s="53" t="e">
        <f t="shared" si="586"/>
        <v>#DIV/0!</v>
      </c>
      <c r="I893" s="54" t="e">
        <f t="shared" si="587"/>
        <v>#DIV/0!</v>
      </c>
      <c r="J893" s="65"/>
      <c r="K893" s="78">
        <f t="shared" si="593"/>
        <v>0</v>
      </c>
      <c r="L893" s="306"/>
      <c r="M893" s="79">
        <f t="shared" si="594"/>
        <v>0</v>
      </c>
      <c r="N893" s="65"/>
      <c r="O893" s="78">
        <f t="shared" si="595"/>
        <v>0</v>
      </c>
      <c r="P893" s="45"/>
      <c r="Q893" s="79">
        <f t="shared" si="596"/>
        <v>0</v>
      </c>
      <c r="R893" s="65"/>
      <c r="S893" s="78">
        <f t="shared" si="597"/>
        <v>0</v>
      </c>
      <c r="T893" s="45"/>
      <c r="U893" s="79">
        <f t="shared" si="598"/>
        <v>0</v>
      </c>
      <c r="V893" s="65"/>
      <c r="W893" s="78">
        <f t="shared" si="599"/>
        <v>0</v>
      </c>
      <c r="X893" s="45"/>
      <c r="Y893" s="79">
        <f t="shared" si="600"/>
        <v>0</v>
      </c>
      <c r="Z893" s="65"/>
      <c r="AA893" s="78">
        <f t="shared" si="601"/>
        <v>0</v>
      </c>
      <c r="AB893" s="45"/>
      <c r="AC893" s="79">
        <f t="shared" si="602"/>
        <v>0</v>
      </c>
      <c r="AD893" s="65"/>
      <c r="AE893" s="78">
        <f t="shared" si="603"/>
        <v>0</v>
      </c>
      <c r="AF893" s="45"/>
      <c r="AG893" s="79">
        <f t="shared" si="604"/>
        <v>0</v>
      </c>
    </row>
    <row r="894" spans="1:33" ht="26.25" customHeight="1">
      <c r="A894" s="12">
        <v>6040202</v>
      </c>
      <c r="B894" s="34" t="s">
        <v>707</v>
      </c>
      <c r="C894" s="14">
        <v>3234400</v>
      </c>
      <c r="D894" s="45"/>
      <c r="E894" s="46">
        <f t="shared" si="590"/>
        <v>0</v>
      </c>
      <c r="F894" s="46">
        <f t="shared" si="591"/>
        <v>0</v>
      </c>
      <c r="G894" s="46">
        <f t="shared" si="592"/>
        <v>0</v>
      </c>
      <c r="H894" s="53" t="e">
        <f t="shared" si="586"/>
        <v>#DIV/0!</v>
      </c>
      <c r="I894" s="54" t="e">
        <f t="shared" si="587"/>
        <v>#DIV/0!</v>
      </c>
      <c r="J894" s="65"/>
      <c r="K894" s="78">
        <f t="shared" si="593"/>
        <v>0</v>
      </c>
      <c r="L894" s="306"/>
      <c r="M894" s="79">
        <f t="shared" si="594"/>
        <v>0</v>
      </c>
      <c r="N894" s="65"/>
      <c r="O894" s="78">
        <f t="shared" si="595"/>
        <v>0</v>
      </c>
      <c r="P894" s="45"/>
      <c r="Q894" s="79">
        <f t="shared" si="596"/>
        <v>0</v>
      </c>
      <c r="R894" s="65"/>
      <c r="S894" s="78">
        <f t="shared" si="597"/>
        <v>0</v>
      </c>
      <c r="T894" s="45"/>
      <c r="U894" s="79">
        <f t="shared" si="598"/>
        <v>0</v>
      </c>
      <c r="V894" s="65"/>
      <c r="W894" s="78">
        <f t="shared" si="599"/>
        <v>0</v>
      </c>
      <c r="X894" s="45"/>
      <c r="Y894" s="79">
        <f t="shared" si="600"/>
        <v>0</v>
      </c>
      <c r="Z894" s="65"/>
      <c r="AA894" s="78">
        <f t="shared" si="601"/>
        <v>0</v>
      </c>
      <c r="AB894" s="45"/>
      <c r="AC894" s="79">
        <f t="shared" si="602"/>
        <v>0</v>
      </c>
      <c r="AD894" s="65"/>
      <c r="AE894" s="78">
        <f t="shared" si="603"/>
        <v>0</v>
      </c>
      <c r="AF894" s="45"/>
      <c r="AG894" s="79">
        <f t="shared" si="604"/>
        <v>0</v>
      </c>
    </row>
    <row r="895" spans="1:33" ht="16.5" customHeight="1">
      <c r="A895" s="12">
        <v>6040301</v>
      </c>
      <c r="B895" s="34" t="s">
        <v>708</v>
      </c>
      <c r="C895" s="14">
        <v>2015160</v>
      </c>
      <c r="D895" s="45"/>
      <c r="E895" s="46">
        <f t="shared" si="590"/>
        <v>0</v>
      </c>
      <c r="F895" s="46">
        <f t="shared" si="591"/>
        <v>0</v>
      </c>
      <c r="G895" s="46">
        <f t="shared" si="592"/>
        <v>0</v>
      </c>
      <c r="H895" s="53" t="e">
        <f t="shared" si="586"/>
        <v>#DIV/0!</v>
      </c>
      <c r="I895" s="54" t="e">
        <f t="shared" si="587"/>
        <v>#DIV/0!</v>
      </c>
      <c r="J895" s="65"/>
      <c r="K895" s="78">
        <f t="shared" si="593"/>
        <v>0</v>
      </c>
      <c r="L895" s="306"/>
      <c r="M895" s="79">
        <f t="shared" si="594"/>
        <v>0</v>
      </c>
      <c r="N895" s="65"/>
      <c r="O895" s="78">
        <f t="shared" si="595"/>
        <v>0</v>
      </c>
      <c r="P895" s="45"/>
      <c r="Q895" s="79">
        <f t="shared" si="596"/>
        <v>0</v>
      </c>
      <c r="R895" s="65"/>
      <c r="S895" s="78">
        <f t="shared" si="597"/>
        <v>0</v>
      </c>
      <c r="T895" s="45"/>
      <c r="U895" s="79">
        <f t="shared" si="598"/>
        <v>0</v>
      </c>
      <c r="V895" s="65"/>
      <c r="W895" s="78">
        <f t="shared" si="599"/>
        <v>0</v>
      </c>
      <c r="X895" s="45"/>
      <c r="Y895" s="79">
        <f t="shared" si="600"/>
        <v>0</v>
      </c>
      <c r="Z895" s="65"/>
      <c r="AA895" s="78">
        <f t="shared" si="601"/>
        <v>0</v>
      </c>
      <c r="AB895" s="45"/>
      <c r="AC895" s="79">
        <f t="shared" si="602"/>
        <v>0</v>
      </c>
      <c r="AD895" s="65"/>
      <c r="AE895" s="78">
        <f t="shared" si="603"/>
        <v>0</v>
      </c>
      <c r="AF895" s="45"/>
      <c r="AG895" s="79">
        <f t="shared" si="604"/>
        <v>0</v>
      </c>
    </row>
    <row r="896" spans="1:33" ht="16.5" customHeight="1">
      <c r="A896" s="12">
        <v>6040401</v>
      </c>
      <c r="B896" s="34" t="s">
        <v>709</v>
      </c>
      <c r="C896" s="14">
        <v>1257020</v>
      </c>
      <c r="D896" s="45"/>
      <c r="E896" s="46">
        <f t="shared" si="590"/>
        <v>0</v>
      </c>
      <c r="F896" s="46">
        <f t="shared" si="591"/>
        <v>0</v>
      </c>
      <c r="G896" s="46">
        <f t="shared" si="592"/>
        <v>0</v>
      </c>
      <c r="H896" s="53" t="e">
        <f t="shared" si="586"/>
        <v>#DIV/0!</v>
      </c>
      <c r="I896" s="54" t="e">
        <f t="shared" si="587"/>
        <v>#DIV/0!</v>
      </c>
      <c r="J896" s="65"/>
      <c r="K896" s="78">
        <f t="shared" si="593"/>
        <v>0</v>
      </c>
      <c r="L896" s="306"/>
      <c r="M896" s="79">
        <f t="shared" si="594"/>
        <v>0</v>
      </c>
      <c r="N896" s="65"/>
      <c r="O896" s="78">
        <f t="shared" si="595"/>
        <v>0</v>
      </c>
      <c r="P896" s="45"/>
      <c r="Q896" s="79">
        <f t="shared" si="596"/>
        <v>0</v>
      </c>
      <c r="R896" s="65"/>
      <c r="S896" s="78">
        <f t="shared" si="597"/>
        <v>0</v>
      </c>
      <c r="T896" s="45"/>
      <c r="U896" s="79">
        <f t="shared" si="598"/>
        <v>0</v>
      </c>
      <c r="V896" s="65"/>
      <c r="W896" s="78">
        <f t="shared" si="599"/>
        <v>0</v>
      </c>
      <c r="X896" s="45"/>
      <c r="Y896" s="79">
        <f t="shared" si="600"/>
        <v>0</v>
      </c>
      <c r="Z896" s="65"/>
      <c r="AA896" s="78">
        <f t="shared" si="601"/>
        <v>0</v>
      </c>
      <c r="AB896" s="45"/>
      <c r="AC896" s="79">
        <f t="shared" si="602"/>
        <v>0</v>
      </c>
      <c r="AD896" s="65"/>
      <c r="AE896" s="78">
        <f t="shared" si="603"/>
        <v>0</v>
      </c>
      <c r="AF896" s="45"/>
      <c r="AG896" s="79">
        <f t="shared" si="604"/>
        <v>0</v>
      </c>
    </row>
    <row r="897" spans="1:33" ht="16.5" customHeight="1">
      <c r="A897" s="12"/>
      <c r="B897" s="27"/>
      <c r="C897" s="14"/>
      <c r="D897" s="45"/>
      <c r="E897" s="46"/>
      <c r="F897" s="46"/>
      <c r="G897" s="46"/>
      <c r="H897" s="53"/>
      <c r="I897" s="54"/>
      <c r="J897" s="65"/>
      <c r="K897" s="78"/>
      <c r="L897" s="306"/>
      <c r="M897" s="79"/>
      <c r="N897" s="65"/>
      <c r="O897" s="78"/>
      <c r="P897" s="45"/>
      <c r="Q897" s="79"/>
      <c r="R897" s="65"/>
      <c r="S897" s="78"/>
      <c r="T897" s="45"/>
      <c r="U897" s="79"/>
      <c r="V897" s="65"/>
      <c r="W897" s="78"/>
      <c r="X897" s="45"/>
      <c r="Y897" s="79"/>
      <c r="Z897" s="65"/>
      <c r="AA897" s="78"/>
      <c r="AB897" s="45"/>
      <c r="AC897" s="79"/>
      <c r="AD897" s="65"/>
      <c r="AE897" s="78"/>
      <c r="AF897" s="45"/>
      <c r="AG897" s="79"/>
    </row>
    <row r="898" spans="1:33" ht="16.5" customHeight="1">
      <c r="A898" s="58"/>
      <c r="B898" s="83" t="s">
        <v>710</v>
      </c>
      <c r="C898" s="99"/>
      <c r="D898" s="61">
        <f>+D899</f>
        <v>136</v>
      </c>
      <c r="E898" s="61">
        <f t="shared" ref="E898:G898" si="679">+E899</f>
        <v>140</v>
      </c>
      <c r="F898" s="61">
        <f t="shared" si="679"/>
        <v>10821520</v>
      </c>
      <c r="G898" s="61">
        <f t="shared" si="679"/>
        <v>11139800</v>
      </c>
      <c r="H898" s="62">
        <f t="shared" si="586"/>
        <v>1.0294117647058822</v>
      </c>
      <c r="I898" s="63">
        <f t="shared" si="587"/>
        <v>1.0294117647058822</v>
      </c>
      <c r="J898" s="84">
        <f t="shared" ref="J898" si="680">+J899</f>
        <v>16</v>
      </c>
      <c r="K898" s="85">
        <f t="shared" ref="K898:AG898" si="681">+K899</f>
        <v>1273120</v>
      </c>
      <c r="L898" s="315">
        <f t="shared" si="681"/>
        <v>7</v>
      </c>
      <c r="M898" s="86">
        <f t="shared" si="681"/>
        <v>556990</v>
      </c>
      <c r="N898" s="84">
        <f t="shared" si="681"/>
        <v>12</v>
      </c>
      <c r="O898" s="85">
        <f t="shared" si="681"/>
        <v>954840</v>
      </c>
      <c r="P898" s="60">
        <f t="shared" si="681"/>
        <v>9</v>
      </c>
      <c r="Q898" s="86">
        <f t="shared" si="681"/>
        <v>716130</v>
      </c>
      <c r="R898" s="84">
        <f t="shared" si="681"/>
        <v>12</v>
      </c>
      <c r="S898" s="85">
        <f t="shared" si="681"/>
        <v>954840</v>
      </c>
      <c r="T898" s="60">
        <f t="shared" si="681"/>
        <v>10</v>
      </c>
      <c r="U898" s="86">
        <f t="shared" si="681"/>
        <v>795700</v>
      </c>
      <c r="V898" s="84">
        <f t="shared" si="681"/>
        <v>13</v>
      </c>
      <c r="W898" s="85">
        <f t="shared" si="681"/>
        <v>1034410</v>
      </c>
      <c r="X898" s="60">
        <f t="shared" si="681"/>
        <v>10</v>
      </c>
      <c r="Y898" s="86">
        <f t="shared" si="681"/>
        <v>795700</v>
      </c>
      <c r="Z898" s="84">
        <f t="shared" si="681"/>
        <v>9</v>
      </c>
      <c r="AA898" s="85">
        <f t="shared" si="681"/>
        <v>716130</v>
      </c>
      <c r="AB898" s="60">
        <f t="shared" si="681"/>
        <v>9</v>
      </c>
      <c r="AC898" s="86">
        <f t="shared" si="681"/>
        <v>716130</v>
      </c>
      <c r="AD898" s="84">
        <f t="shared" si="681"/>
        <v>11</v>
      </c>
      <c r="AE898" s="85">
        <f t="shared" si="681"/>
        <v>875270</v>
      </c>
      <c r="AF898" s="60">
        <f t="shared" si="681"/>
        <v>22</v>
      </c>
      <c r="AG898" s="86">
        <f t="shared" si="681"/>
        <v>1750540</v>
      </c>
    </row>
    <row r="899" spans="1:33" ht="110.25" customHeight="1">
      <c r="A899" s="12" t="s">
        <v>973</v>
      </c>
      <c r="B899" s="34" t="s">
        <v>711</v>
      </c>
      <c r="C899" s="14">
        <v>79570</v>
      </c>
      <c r="D899" s="45">
        <v>136</v>
      </c>
      <c r="E899" s="46">
        <f t="shared" si="590"/>
        <v>140</v>
      </c>
      <c r="F899" s="46">
        <f t="shared" si="591"/>
        <v>10821520</v>
      </c>
      <c r="G899" s="46">
        <f t="shared" si="592"/>
        <v>11139800</v>
      </c>
      <c r="H899" s="53">
        <f t="shared" si="586"/>
        <v>1.0294117647058822</v>
      </c>
      <c r="I899" s="54">
        <f t="shared" si="587"/>
        <v>1.0294117647058822</v>
      </c>
      <c r="J899" s="65">
        <v>16</v>
      </c>
      <c r="K899" s="78">
        <f t="shared" si="593"/>
        <v>1273120</v>
      </c>
      <c r="L899" s="306">
        <v>7</v>
      </c>
      <c r="M899" s="79">
        <f t="shared" si="594"/>
        <v>556990</v>
      </c>
      <c r="N899" s="65">
        <v>12</v>
      </c>
      <c r="O899" s="78">
        <f t="shared" si="595"/>
        <v>954840</v>
      </c>
      <c r="P899" s="45">
        <v>9</v>
      </c>
      <c r="Q899" s="79">
        <f t="shared" si="596"/>
        <v>716130</v>
      </c>
      <c r="R899" s="65">
        <v>12</v>
      </c>
      <c r="S899" s="78">
        <f t="shared" si="597"/>
        <v>954840</v>
      </c>
      <c r="T899" s="45">
        <v>10</v>
      </c>
      <c r="U899" s="79">
        <f t="shared" si="598"/>
        <v>795700</v>
      </c>
      <c r="V899" s="65">
        <v>13</v>
      </c>
      <c r="W899" s="78">
        <f t="shared" si="599"/>
        <v>1034410</v>
      </c>
      <c r="X899" s="45">
        <v>10</v>
      </c>
      <c r="Y899" s="79">
        <f t="shared" si="600"/>
        <v>795700</v>
      </c>
      <c r="Z899" s="65">
        <v>9</v>
      </c>
      <c r="AA899" s="78">
        <f t="shared" si="601"/>
        <v>716130</v>
      </c>
      <c r="AB899" s="45">
        <v>9</v>
      </c>
      <c r="AC899" s="79">
        <f t="shared" si="602"/>
        <v>716130</v>
      </c>
      <c r="AD899" s="65">
        <v>11</v>
      </c>
      <c r="AE899" s="78">
        <f t="shared" si="603"/>
        <v>875270</v>
      </c>
      <c r="AF899" s="45">
        <v>22</v>
      </c>
      <c r="AG899" s="79">
        <f t="shared" si="604"/>
        <v>1750540</v>
      </c>
    </row>
    <row r="900" spans="1:33" ht="16.5" customHeight="1">
      <c r="A900" s="12"/>
      <c r="B900" s="27"/>
      <c r="C900" s="14"/>
      <c r="D900" s="45"/>
      <c r="E900" s="46"/>
      <c r="F900" s="46"/>
      <c r="G900" s="46"/>
      <c r="H900" s="53"/>
      <c r="I900" s="54"/>
      <c r="J900" s="65"/>
      <c r="K900" s="78"/>
      <c r="L900" s="306"/>
      <c r="M900" s="79"/>
      <c r="N900" s="65"/>
      <c r="O900" s="78"/>
      <c r="P900" s="45"/>
      <c r="Q900" s="79"/>
      <c r="R900" s="65"/>
      <c r="S900" s="78"/>
      <c r="T900" s="45"/>
      <c r="U900" s="79"/>
      <c r="V900" s="65"/>
      <c r="W900" s="78"/>
      <c r="X900" s="45"/>
      <c r="Y900" s="79"/>
      <c r="Z900" s="65"/>
      <c r="AA900" s="78"/>
      <c r="AB900" s="45"/>
      <c r="AC900" s="79"/>
      <c r="AD900" s="65"/>
      <c r="AE900" s="78"/>
      <c r="AF900" s="45"/>
      <c r="AG900" s="79"/>
    </row>
    <row r="901" spans="1:33" ht="16.5" customHeight="1" outlineLevel="1">
      <c r="A901" s="58"/>
      <c r="B901" s="83" t="s">
        <v>712</v>
      </c>
      <c r="C901" s="99"/>
      <c r="D901" s="60">
        <f>SUM(D902:D906)</f>
        <v>0</v>
      </c>
      <c r="E901" s="61">
        <f t="shared" ref="E901:G901" si="682">SUM(E902:E906)</f>
        <v>0</v>
      </c>
      <c r="F901" s="61">
        <f t="shared" si="682"/>
        <v>0</v>
      </c>
      <c r="G901" s="61">
        <f t="shared" si="682"/>
        <v>0</v>
      </c>
      <c r="H901" s="62" t="e">
        <f t="shared" si="586"/>
        <v>#DIV/0!</v>
      </c>
      <c r="I901" s="63" t="e">
        <f t="shared" si="587"/>
        <v>#DIV/0!</v>
      </c>
      <c r="J901" s="84">
        <f t="shared" ref="J901" si="683">SUM(J902:J906)</f>
        <v>0</v>
      </c>
      <c r="K901" s="85">
        <f t="shared" ref="K901:AG901" si="684">SUM(K902:K906)</f>
        <v>0</v>
      </c>
      <c r="L901" s="306">
        <f t="shared" ref="L901" si="685">SUM(L902:L906)</f>
        <v>0</v>
      </c>
      <c r="M901" s="86">
        <f t="shared" si="684"/>
        <v>0</v>
      </c>
      <c r="N901" s="84">
        <f t="shared" si="684"/>
        <v>0</v>
      </c>
      <c r="O901" s="85">
        <f t="shared" si="684"/>
        <v>0</v>
      </c>
      <c r="P901" s="60">
        <f t="shared" ref="P901" si="686">SUM(P902:P906)</f>
        <v>0</v>
      </c>
      <c r="Q901" s="86">
        <f t="shared" si="684"/>
        <v>0</v>
      </c>
      <c r="R901" s="84">
        <f t="shared" ref="R901" si="687">SUM(R902:R906)</f>
        <v>0</v>
      </c>
      <c r="S901" s="85">
        <f t="shared" si="684"/>
        <v>0</v>
      </c>
      <c r="T901" s="60">
        <f t="shared" ref="T901" si="688">SUM(T902:T906)</f>
        <v>0</v>
      </c>
      <c r="U901" s="86">
        <f t="shared" si="684"/>
        <v>0</v>
      </c>
      <c r="V901" s="84">
        <f t="shared" ref="V901" si="689">SUM(V902:V906)</f>
        <v>0</v>
      </c>
      <c r="W901" s="85">
        <f t="shared" si="684"/>
        <v>0</v>
      </c>
      <c r="X901" s="60">
        <f t="shared" si="684"/>
        <v>0</v>
      </c>
      <c r="Y901" s="86">
        <f t="shared" si="684"/>
        <v>0</v>
      </c>
      <c r="Z901" s="84">
        <f t="shared" si="684"/>
        <v>0</v>
      </c>
      <c r="AA901" s="85">
        <f t="shared" si="684"/>
        <v>0</v>
      </c>
      <c r="AB901" s="60">
        <f t="shared" si="684"/>
        <v>0</v>
      </c>
      <c r="AC901" s="86">
        <f t="shared" si="684"/>
        <v>0</v>
      </c>
      <c r="AD901" s="84">
        <f t="shared" ref="AD901" si="690">SUM(AD902:AD906)</f>
        <v>0</v>
      </c>
      <c r="AE901" s="85">
        <f t="shared" si="684"/>
        <v>0</v>
      </c>
      <c r="AF901" s="60">
        <f>SUM(AF902:AF906)</f>
        <v>0</v>
      </c>
      <c r="AG901" s="86">
        <f t="shared" si="684"/>
        <v>0</v>
      </c>
    </row>
    <row r="902" spans="1:33" ht="37.5" customHeight="1" outlineLevel="1">
      <c r="A902" s="12" t="s">
        <v>974</v>
      </c>
      <c r="B902" s="27" t="s">
        <v>713</v>
      </c>
      <c r="C902" s="278">
        <v>695170</v>
      </c>
      <c r="D902" s="45"/>
      <c r="E902" s="46">
        <f t="shared" si="590"/>
        <v>0</v>
      </c>
      <c r="F902" s="46">
        <f t="shared" si="591"/>
        <v>0</v>
      </c>
      <c r="G902" s="46">
        <f t="shared" si="592"/>
        <v>0</v>
      </c>
      <c r="H902" s="53" t="e">
        <f t="shared" si="586"/>
        <v>#DIV/0!</v>
      </c>
      <c r="I902" s="54" t="e">
        <f t="shared" si="587"/>
        <v>#DIV/0!</v>
      </c>
      <c r="J902" s="65"/>
      <c r="K902" s="78">
        <f t="shared" si="593"/>
        <v>0</v>
      </c>
      <c r="L902" s="306"/>
      <c r="M902" s="79">
        <f t="shared" si="594"/>
        <v>0</v>
      </c>
      <c r="N902" s="65"/>
      <c r="O902" s="78">
        <f t="shared" si="595"/>
        <v>0</v>
      </c>
      <c r="P902" s="45"/>
      <c r="Q902" s="79">
        <f t="shared" si="596"/>
        <v>0</v>
      </c>
      <c r="R902" s="65"/>
      <c r="S902" s="78">
        <f t="shared" si="597"/>
        <v>0</v>
      </c>
      <c r="T902" s="45"/>
      <c r="U902" s="79">
        <f t="shared" si="598"/>
        <v>0</v>
      </c>
      <c r="V902" s="65"/>
      <c r="W902" s="78">
        <f t="shared" si="599"/>
        <v>0</v>
      </c>
      <c r="X902" s="45"/>
      <c r="Y902" s="79">
        <f t="shared" si="600"/>
        <v>0</v>
      </c>
      <c r="Z902" s="65"/>
      <c r="AA902" s="78">
        <f t="shared" si="601"/>
        <v>0</v>
      </c>
      <c r="AB902" s="45"/>
      <c r="AC902" s="79">
        <f t="shared" si="602"/>
        <v>0</v>
      </c>
      <c r="AD902" s="65"/>
      <c r="AE902" s="78">
        <f t="shared" si="603"/>
        <v>0</v>
      </c>
      <c r="AF902" s="45"/>
      <c r="AG902" s="79">
        <f t="shared" si="604"/>
        <v>0</v>
      </c>
    </row>
    <row r="903" spans="1:33" ht="16.5" customHeight="1" outlineLevel="1">
      <c r="A903" s="12">
        <v>1103027</v>
      </c>
      <c r="B903" s="34" t="s">
        <v>714</v>
      </c>
      <c r="C903" s="278">
        <v>4505890</v>
      </c>
      <c r="D903" s="45"/>
      <c r="E903" s="46">
        <f t="shared" si="590"/>
        <v>0</v>
      </c>
      <c r="F903" s="46">
        <f t="shared" si="591"/>
        <v>0</v>
      </c>
      <c r="G903" s="46">
        <f t="shared" si="592"/>
        <v>0</v>
      </c>
      <c r="H903" s="53" t="e">
        <f t="shared" si="586"/>
        <v>#DIV/0!</v>
      </c>
      <c r="I903" s="54" t="e">
        <f t="shared" si="587"/>
        <v>#DIV/0!</v>
      </c>
      <c r="J903" s="65"/>
      <c r="K903" s="78">
        <f t="shared" si="593"/>
        <v>0</v>
      </c>
      <c r="L903" s="306"/>
      <c r="M903" s="79">
        <f t="shared" si="594"/>
        <v>0</v>
      </c>
      <c r="N903" s="65"/>
      <c r="O903" s="78">
        <f t="shared" si="595"/>
        <v>0</v>
      </c>
      <c r="P903" s="45"/>
      <c r="Q903" s="79">
        <f t="shared" si="596"/>
        <v>0</v>
      </c>
      <c r="R903" s="65"/>
      <c r="S903" s="78">
        <f t="shared" si="597"/>
        <v>0</v>
      </c>
      <c r="T903" s="45"/>
      <c r="U903" s="79">
        <f t="shared" si="598"/>
        <v>0</v>
      </c>
      <c r="V903" s="65"/>
      <c r="W903" s="78">
        <f t="shared" si="599"/>
        <v>0</v>
      </c>
      <c r="X903" s="45"/>
      <c r="Y903" s="79">
        <f t="shared" si="600"/>
        <v>0</v>
      </c>
      <c r="Z903" s="65"/>
      <c r="AA903" s="78">
        <f t="shared" si="601"/>
        <v>0</v>
      </c>
      <c r="AB903" s="45"/>
      <c r="AC903" s="79">
        <f t="shared" si="602"/>
        <v>0</v>
      </c>
      <c r="AD903" s="65"/>
      <c r="AE903" s="78">
        <f t="shared" si="603"/>
        <v>0</v>
      </c>
      <c r="AF903" s="45"/>
      <c r="AG903" s="79">
        <f t="shared" si="604"/>
        <v>0</v>
      </c>
    </row>
    <row r="904" spans="1:33" ht="16.5" customHeight="1" outlineLevel="1">
      <c r="A904" s="12">
        <v>1103000</v>
      </c>
      <c r="B904" s="27" t="s">
        <v>715</v>
      </c>
      <c r="C904" s="278">
        <v>13158010</v>
      </c>
      <c r="D904" s="45"/>
      <c r="E904" s="46">
        <f t="shared" si="590"/>
        <v>0</v>
      </c>
      <c r="F904" s="46">
        <f t="shared" si="591"/>
        <v>0</v>
      </c>
      <c r="G904" s="46">
        <f t="shared" si="592"/>
        <v>0</v>
      </c>
      <c r="H904" s="53" t="e">
        <f t="shared" si="586"/>
        <v>#DIV/0!</v>
      </c>
      <c r="I904" s="54" t="e">
        <f t="shared" si="587"/>
        <v>#DIV/0!</v>
      </c>
      <c r="J904" s="65"/>
      <c r="K904" s="78">
        <f t="shared" si="593"/>
        <v>0</v>
      </c>
      <c r="L904" s="306"/>
      <c r="M904" s="79">
        <f t="shared" si="594"/>
        <v>0</v>
      </c>
      <c r="N904" s="65"/>
      <c r="O904" s="78">
        <f t="shared" si="595"/>
        <v>0</v>
      </c>
      <c r="P904" s="45"/>
      <c r="Q904" s="79">
        <f t="shared" si="596"/>
        <v>0</v>
      </c>
      <c r="R904" s="65"/>
      <c r="S904" s="78">
        <f t="shared" si="597"/>
        <v>0</v>
      </c>
      <c r="T904" s="45"/>
      <c r="U904" s="79">
        <f t="shared" si="598"/>
        <v>0</v>
      </c>
      <c r="V904" s="65"/>
      <c r="W904" s="78">
        <f t="shared" si="599"/>
        <v>0</v>
      </c>
      <c r="X904" s="45"/>
      <c r="Y904" s="79">
        <f t="shared" si="600"/>
        <v>0</v>
      </c>
      <c r="Z904" s="65"/>
      <c r="AA904" s="78">
        <f t="shared" si="601"/>
        <v>0</v>
      </c>
      <c r="AB904" s="45"/>
      <c r="AC904" s="79">
        <f t="shared" si="602"/>
        <v>0</v>
      </c>
      <c r="AD904" s="65"/>
      <c r="AE904" s="78">
        <f t="shared" si="603"/>
        <v>0</v>
      </c>
      <c r="AF904" s="45"/>
      <c r="AG904" s="79">
        <f t="shared" si="604"/>
        <v>0</v>
      </c>
    </row>
    <row r="905" spans="1:33" ht="16.5" customHeight="1" outlineLevel="1">
      <c r="A905" s="12"/>
      <c r="B905" s="27"/>
      <c r="C905" s="278">
        <v>563140</v>
      </c>
      <c r="D905" s="45"/>
      <c r="E905" s="46"/>
      <c r="F905" s="46"/>
      <c r="G905" s="46"/>
      <c r="H905" s="53"/>
      <c r="I905" s="54"/>
      <c r="J905" s="65"/>
      <c r="K905" s="78"/>
      <c r="L905" s="306"/>
      <c r="M905" s="79"/>
      <c r="N905" s="65"/>
      <c r="O905" s="78"/>
      <c r="P905" s="45"/>
      <c r="Q905" s="79"/>
      <c r="R905" s="65"/>
      <c r="S905" s="78"/>
      <c r="T905" s="45"/>
      <c r="U905" s="79"/>
      <c r="V905" s="65"/>
      <c r="W905" s="78"/>
      <c r="X905" s="45"/>
      <c r="Y905" s="79"/>
      <c r="Z905" s="65"/>
      <c r="AA905" s="78"/>
      <c r="AB905" s="45"/>
      <c r="AC905" s="79"/>
      <c r="AD905" s="65"/>
      <c r="AE905" s="78"/>
      <c r="AF905" s="45"/>
      <c r="AG905" s="79"/>
    </row>
    <row r="906" spans="1:33" ht="37.5" customHeight="1" outlineLevel="1">
      <c r="A906" s="12" t="s">
        <v>974</v>
      </c>
      <c r="B906" s="27" t="s">
        <v>716</v>
      </c>
      <c r="C906" s="278">
        <v>133120</v>
      </c>
      <c r="D906" s="45"/>
      <c r="E906" s="46">
        <f t="shared" si="590"/>
        <v>0</v>
      </c>
      <c r="F906" s="46">
        <f t="shared" si="591"/>
        <v>0</v>
      </c>
      <c r="G906" s="46">
        <f t="shared" si="592"/>
        <v>0</v>
      </c>
      <c r="H906" s="53" t="e">
        <f t="shared" si="586"/>
        <v>#DIV/0!</v>
      </c>
      <c r="I906" s="54" t="e">
        <f t="shared" si="587"/>
        <v>#DIV/0!</v>
      </c>
      <c r="J906" s="65"/>
      <c r="K906" s="78">
        <f t="shared" si="593"/>
        <v>0</v>
      </c>
      <c r="L906" s="306"/>
      <c r="M906" s="79">
        <f t="shared" si="594"/>
        <v>0</v>
      </c>
      <c r="N906" s="65"/>
      <c r="O906" s="78">
        <f t="shared" si="595"/>
        <v>0</v>
      </c>
      <c r="P906" s="45"/>
      <c r="Q906" s="79">
        <f t="shared" si="596"/>
        <v>0</v>
      </c>
      <c r="R906" s="65"/>
      <c r="S906" s="78">
        <f t="shared" si="597"/>
        <v>0</v>
      </c>
      <c r="T906" s="45"/>
      <c r="U906" s="79">
        <f t="shared" si="598"/>
        <v>0</v>
      </c>
      <c r="V906" s="65"/>
      <c r="W906" s="78">
        <f t="shared" si="599"/>
        <v>0</v>
      </c>
      <c r="X906" s="45"/>
      <c r="Y906" s="79">
        <f t="shared" si="600"/>
        <v>0</v>
      </c>
      <c r="Z906" s="65"/>
      <c r="AA906" s="78">
        <f t="shared" si="601"/>
        <v>0</v>
      </c>
      <c r="AB906" s="45"/>
      <c r="AC906" s="79">
        <f t="shared" si="602"/>
        <v>0</v>
      </c>
      <c r="AD906" s="65"/>
      <c r="AE906" s="78">
        <f t="shared" si="603"/>
        <v>0</v>
      </c>
      <c r="AF906" s="45"/>
      <c r="AG906" s="79">
        <f t="shared" si="604"/>
        <v>0</v>
      </c>
    </row>
    <row r="907" spans="1:33" ht="16.5" customHeight="1" outlineLevel="1">
      <c r="A907" s="12"/>
      <c r="B907" s="27"/>
      <c r="C907" s="14"/>
      <c r="D907" s="45"/>
      <c r="E907" s="46"/>
      <c r="F907" s="46"/>
      <c r="G907" s="46"/>
      <c r="H907" s="53"/>
      <c r="I907" s="54"/>
      <c r="J907" s="65"/>
      <c r="K907" s="78"/>
      <c r="L907" s="306"/>
      <c r="M907" s="79"/>
      <c r="N907" s="65"/>
      <c r="O907" s="78"/>
      <c r="P907" s="45"/>
      <c r="Q907" s="79"/>
      <c r="R907" s="65"/>
      <c r="S907" s="78"/>
      <c r="T907" s="45"/>
      <c r="U907" s="79"/>
      <c r="V907" s="65"/>
      <c r="W907" s="78"/>
      <c r="X907" s="45"/>
      <c r="Y907" s="79"/>
      <c r="Z907" s="65"/>
      <c r="AA907" s="78"/>
      <c r="AB907" s="45"/>
      <c r="AC907" s="79"/>
      <c r="AD907" s="65"/>
      <c r="AE907" s="78"/>
      <c r="AF907" s="45"/>
      <c r="AG907" s="79"/>
    </row>
    <row r="908" spans="1:33" ht="16.5" customHeight="1" outlineLevel="1">
      <c r="A908" s="58"/>
      <c r="B908" s="83" t="s">
        <v>717</v>
      </c>
      <c r="C908" s="99"/>
      <c r="D908" s="61">
        <f>SUM(D909:D916)</f>
        <v>3</v>
      </c>
      <c r="E908" s="61">
        <f t="shared" ref="E908:G908" si="691">SUM(E909:E916)</f>
        <v>3</v>
      </c>
      <c r="F908" s="61">
        <f t="shared" si="691"/>
        <v>500400</v>
      </c>
      <c r="G908" s="61">
        <f t="shared" si="691"/>
        <v>500400</v>
      </c>
      <c r="H908" s="62">
        <f t="shared" ref="H908:H971" si="692">IF(E908&gt;=0,(E908/D908),"-")</f>
        <v>1</v>
      </c>
      <c r="I908" s="63">
        <f t="shared" ref="I908:I971" si="693">IF(G908&gt;=0,(G908/F908),"-")</f>
        <v>1</v>
      </c>
      <c r="J908" s="84">
        <f t="shared" ref="J908" si="694">SUM(J909:J916)</f>
        <v>0</v>
      </c>
      <c r="K908" s="85">
        <f t="shared" ref="K908:AG908" si="695">SUM(K909:K916)</f>
        <v>0</v>
      </c>
      <c r="L908" s="306">
        <f t="shared" si="695"/>
        <v>0</v>
      </c>
      <c r="M908" s="86">
        <f t="shared" si="695"/>
        <v>0</v>
      </c>
      <c r="N908" s="84">
        <f t="shared" si="695"/>
        <v>0</v>
      </c>
      <c r="O908" s="85">
        <f t="shared" si="695"/>
        <v>0</v>
      </c>
      <c r="P908" s="60">
        <f t="shared" si="695"/>
        <v>0</v>
      </c>
      <c r="Q908" s="86">
        <f t="shared" si="695"/>
        <v>0</v>
      </c>
      <c r="R908" s="84">
        <f t="shared" si="695"/>
        <v>0</v>
      </c>
      <c r="S908" s="85">
        <f t="shared" si="695"/>
        <v>0</v>
      </c>
      <c r="T908" s="60">
        <f t="shared" si="695"/>
        <v>0</v>
      </c>
      <c r="U908" s="86">
        <f t="shared" si="695"/>
        <v>0</v>
      </c>
      <c r="V908" s="84">
        <f t="shared" si="695"/>
        <v>0</v>
      </c>
      <c r="W908" s="85">
        <f t="shared" si="695"/>
        <v>0</v>
      </c>
      <c r="X908" s="60">
        <f t="shared" si="695"/>
        <v>1</v>
      </c>
      <c r="Y908" s="86">
        <f t="shared" si="695"/>
        <v>166800</v>
      </c>
      <c r="Z908" s="84">
        <f t="shared" si="695"/>
        <v>1</v>
      </c>
      <c r="AA908" s="85">
        <f t="shared" si="695"/>
        <v>166800</v>
      </c>
      <c r="AB908" s="60">
        <f t="shared" si="695"/>
        <v>1</v>
      </c>
      <c r="AC908" s="86">
        <f t="shared" si="695"/>
        <v>166800</v>
      </c>
      <c r="AD908" s="84">
        <f t="shared" si="695"/>
        <v>0</v>
      </c>
      <c r="AE908" s="85">
        <f t="shared" si="695"/>
        <v>0</v>
      </c>
      <c r="AF908" s="60">
        <f t="shared" si="695"/>
        <v>0</v>
      </c>
      <c r="AG908" s="86">
        <f t="shared" si="695"/>
        <v>0</v>
      </c>
    </row>
    <row r="909" spans="1:33" ht="75.75" customHeight="1" outlineLevel="1">
      <c r="A909" s="12" t="s">
        <v>975</v>
      </c>
      <c r="B909" s="27" t="s">
        <v>718</v>
      </c>
      <c r="C909" s="278">
        <v>1570850</v>
      </c>
      <c r="D909" s="45"/>
      <c r="E909" s="46">
        <f t="shared" ref="E909:E971" si="696">+J909+L909+N909+P909+R909+T909+V909+X909+Z909+AB909+AD909+AF909</f>
        <v>0</v>
      </c>
      <c r="F909" s="46">
        <f t="shared" ref="F909:F971" si="697">D909*C909</f>
        <v>0</v>
      </c>
      <c r="G909" s="46">
        <f t="shared" ref="G909:G971" si="698">+E909*C909</f>
        <v>0</v>
      </c>
      <c r="H909" s="53" t="e">
        <f t="shared" si="692"/>
        <v>#DIV/0!</v>
      </c>
      <c r="I909" s="54" t="e">
        <f t="shared" si="693"/>
        <v>#DIV/0!</v>
      </c>
      <c r="J909" s="65"/>
      <c r="K909" s="78">
        <f t="shared" ref="K909:K971" si="699">+J909*C909</f>
        <v>0</v>
      </c>
      <c r="L909" s="306"/>
      <c r="M909" s="79">
        <f t="shared" ref="M909:M971" si="700">+L909*C909</f>
        <v>0</v>
      </c>
      <c r="N909" s="65"/>
      <c r="O909" s="78">
        <f t="shared" ref="O909:O971" si="701">+N909*C909</f>
        <v>0</v>
      </c>
      <c r="P909" s="45"/>
      <c r="Q909" s="79">
        <f t="shared" ref="Q909:Q971" si="702">+P909*C909</f>
        <v>0</v>
      </c>
      <c r="R909" s="65"/>
      <c r="S909" s="78">
        <f t="shared" ref="S909:S971" si="703">+R909*C909</f>
        <v>0</v>
      </c>
      <c r="T909" s="45"/>
      <c r="U909" s="79">
        <f t="shared" ref="U909:U971" si="704">+T909*C909</f>
        <v>0</v>
      </c>
      <c r="V909" s="65"/>
      <c r="W909" s="78">
        <f t="shared" ref="W909:W971" si="705">+V909*C909</f>
        <v>0</v>
      </c>
      <c r="X909" s="45"/>
      <c r="Y909" s="79">
        <f t="shared" ref="Y909:Y971" si="706">+X909*C909</f>
        <v>0</v>
      </c>
      <c r="Z909" s="65"/>
      <c r="AA909" s="78">
        <f t="shared" ref="AA909:AA971" si="707">+Z909*C909</f>
        <v>0</v>
      </c>
      <c r="AB909" s="45"/>
      <c r="AC909" s="79">
        <f t="shared" ref="AC909:AC971" si="708">+AB909*C909</f>
        <v>0</v>
      </c>
      <c r="AD909" s="65"/>
      <c r="AE909" s="78">
        <f t="shared" ref="AE909:AE971" si="709">+AD909*C909</f>
        <v>0</v>
      </c>
      <c r="AF909" s="45"/>
      <c r="AG909" s="79">
        <f t="shared" ref="AG909:AG971" si="710">+AF909*C909</f>
        <v>0</v>
      </c>
    </row>
    <row r="910" spans="1:33" ht="54" customHeight="1" outlineLevel="1">
      <c r="A910" s="12" t="s">
        <v>976</v>
      </c>
      <c r="B910" s="27" t="s">
        <v>719</v>
      </c>
      <c r="C910" s="291">
        <v>55900</v>
      </c>
      <c r="D910" s="45"/>
      <c r="E910" s="46">
        <f t="shared" si="696"/>
        <v>0</v>
      </c>
      <c r="F910" s="46">
        <f t="shared" si="697"/>
        <v>0</v>
      </c>
      <c r="G910" s="46">
        <f t="shared" si="698"/>
        <v>0</v>
      </c>
      <c r="H910" s="53" t="e">
        <f t="shared" si="692"/>
        <v>#DIV/0!</v>
      </c>
      <c r="I910" s="54" t="e">
        <f t="shared" si="693"/>
        <v>#DIV/0!</v>
      </c>
      <c r="J910" s="65"/>
      <c r="K910" s="78">
        <f t="shared" si="699"/>
        <v>0</v>
      </c>
      <c r="L910" s="306"/>
      <c r="M910" s="79">
        <f t="shared" si="700"/>
        <v>0</v>
      </c>
      <c r="N910" s="65"/>
      <c r="O910" s="78">
        <f t="shared" si="701"/>
        <v>0</v>
      </c>
      <c r="P910" s="45"/>
      <c r="Q910" s="79">
        <f t="shared" si="702"/>
        <v>0</v>
      </c>
      <c r="R910" s="65"/>
      <c r="S910" s="78">
        <f t="shared" si="703"/>
        <v>0</v>
      </c>
      <c r="T910" s="45"/>
      <c r="U910" s="79">
        <f t="shared" si="704"/>
        <v>0</v>
      </c>
      <c r="V910" s="65"/>
      <c r="W910" s="78">
        <f t="shared" si="705"/>
        <v>0</v>
      </c>
      <c r="X910" s="45"/>
      <c r="Y910" s="79">
        <f t="shared" si="706"/>
        <v>0</v>
      </c>
      <c r="Z910" s="65"/>
      <c r="AA910" s="78">
        <f t="shared" si="707"/>
        <v>0</v>
      </c>
      <c r="AB910" s="45"/>
      <c r="AC910" s="79">
        <f t="shared" si="708"/>
        <v>0</v>
      </c>
      <c r="AD910" s="65"/>
      <c r="AE910" s="78">
        <f t="shared" si="709"/>
        <v>0</v>
      </c>
      <c r="AF910" s="45"/>
      <c r="AG910" s="79">
        <f t="shared" si="710"/>
        <v>0</v>
      </c>
    </row>
    <row r="911" spans="1:33" ht="29.25" customHeight="1" outlineLevel="1">
      <c r="A911" s="12" t="s">
        <v>977</v>
      </c>
      <c r="B911" s="27" t="s">
        <v>720</v>
      </c>
      <c r="C911" s="291">
        <v>94910</v>
      </c>
      <c r="D911" s="45"/>
      <c r="E911" s="46">
        <f t="shared" si="696"/>
        <v>0</v>
      </c>
      <c r="F911" s="46">
        <f t="shared" si="697"/>
        <v>0</v>
      </c>
      <c r="G911" s="46">
        <f t="shared" si="698"/>
        <v>0</v>
      </c>
      <c r="H911" s="53" t="e">
        <f t="shared" si="692"/>
        <v>#DIV/0!</v>
      </c>
      <c r="I911" s="54" t="e">
        <f t="shared" si="693"/>
        <v>#DIV/0!</v>
      </c>
      <c r="J911" s="65"/>
      <c r="K911" s="78">
        <f t="shared" si="699"/>
        <v>0</v>
      </c>
      <c r="L911" s="306"/>
      <c r="M911" s="79">
        <f t="shared" si="700"/>
        <v>0</v>
      </c>
      <c r="N911" s="65"/>
      <c r="O911" s="78">
        <f t="shared" si="701"/>
        <v>0</v>
      </c>
      <c r="P911" s="45"/>
      <c r="Q911" s="79">
        <f t="shared" si="702"/>
        <v>0</v>
      </c>
      <c r="R911" s="65"/>
      <c r="S911" s="78">
        <f t="shared" si="703"/>
        <v>0</v>
      </c>
      <c r="T911" s="45"/>
      <c r="U911" s="79">
        <f t="shared" si="704"/>
        <v>0</v>
      </c>
      <c r="V911" s="65"/>
      <c r="W911" s="78">
        <f t="shared" si="705"/>
        <v>0</v>
      </c>
      <c r="X911" s="45"/>
      <c r="Y911" s="79">
        <f t="shared" si="706"/>
        <v>0</v>
      </c>
      <c r="Z911" s="65"/>
      <c r="AA911" s="78">
        <f t="shared" si="707"/>
        <v>0</v>
      </c>
      <c r="AB911" s="45"/>
      <c r="AC911" s="79">
        <f t="shared" si="708"/>
        <v>0</v>
      </c>
      <c r="AD911" s="65"/>
      <c r="AE911" s="78">
        <f t="shared" si="709"/>
        <v>0</v>
      </c>
      <c r="AF911" s="45"/>
      <c r="AG911" s="79">
        <f t="shared" si="710"/>
        <v>0</v>
      </c>
    </row>
    <row r="912" spans="1:33" ht="16.5" customHeight="1" outlineLevel="1">
      <c r="A912" s="12"/>
      <c r="B912" s="24" t="s">
        <v>721</v>
      </c>
      <c r="C912" s="278">
        <v>3099600</v>
      </c>
      <c r="D912" s="45"/>
      <c r="E912" s="46">
        <f t="shared" si="696"/>
        <v>0</v>
      </c>
      <c r="F912" s="46">
        <f t="shared" si="697"/>
        <v>0</v>
      </c>
      <c r="G912" s="46">
        <f t="shared" si="698"/>
        <v>0</v>
      </c>
      <c r="H912" s="53" t="e">
        <f t="shared" si="692"/>
        <v>#DIV/0!</v>
      </c>
      <c r="I912" s="54" t="e">
        <f t="shared" si="693"/>
        <v>#DIV/0!</v>
      </c>
      <c r="J912" s="65"/>
      <c r="K912" s="78">
        <f t="shared" si="699"/>
        <v>0</v>
      </c>
      <c r="L912" s="306"/>
      <c r="M912" s="79">
        <f t="shared" si="700"/>
        <v>0</v>
      </c>
      <c r="N912" s="65"/>
      <c r="O912" s="78">
        <f t="shared" si="701"/>
        <v>0</v>
      </c>
      <c r="P912" s="45"/>
      <c r="Q912" s="79">
        <f t="shared" si="702"/>
        <v>0</v>
      </c>
      <c r="R912" s="65"/>
      <c r="S912" s="78">
        <f t="shared" si="703"/>
        <v>0</v>
      </c>
      <c r="T912" s="45"/>
      <c r="U912" s="79">
        <f t="shared" si="704"/>
        <v>0</v>
      </c>
      <c r="V912" s="65"/>
      <c r="W912" s="78">
        <f t="shared" si="705"/>
        <v>0</v>
      </c>
      <c r="X912" s="45"/>
      <c r="Y912" s="79">
        <f t="shared" si="706"/>
        <v>0</v>
      </c>
      <c r="Z912" s="65"/>
      <c r="AA912" s="78">
        <f t="shared" si="707"/>
        <v>0</v>
      </c>
      <c r="AB912" s="45"/>
      <c r="AC912" s="79">
        <f t="shared" si="708"/>
        <v>0</v>
      </c>
      <c r="AD912" s="65"/>
      <c r="AE912" s="78">
        <f t="shared" si="709"/>
        <v>0</v>
      </c>
      <c r="AF912" s="45"/>
      <c r="AG912" s="79">
        <f t="shared" si="710"/>
        <v>0</v>
      </c>
    </row>
    <row r="913" spans="1:33" ht="16.5" customHeight="1" outlineLevel="1">
      <c r="A913" s="12"/>
      <c r="B913" s="27" t="s">
        <v>722</v>
      </c>
      <c r="C913" s="278">
        <v>690210</v>
      </c>
      <c r="D913" s="45"/>
      <c r="E913" s="46">
        <f t="shared" si="696"/>
        <v>0</v>
      </c>
      <c r="F913" s="46">
        <f t="shared" si="697"/>
        <v>0</v>
      </c>
      <c r="G913" s="46">
        <f t="shared" si="698"/>
        <v>0</v>
      </c>
      <c r="H913" s="53" t="e">
        <f t="shared" si="692"/>
        <v>#DIV/0!</v>
      </c>
      <c r="I913" s="54" t="e">
        <f t="shared" si="693"/>
        <v>#DIV/0!</v>
      </c>
      <c r="J913" s="65"/>
      <c r="K913" s="78">
        <f t="shared" si="699"/>
        <v>0</v>
      </c>
      <c r="L913" s="306"/>
      <c r="M913" s="79">
        <f t="shared" si="700"/>
        <v>0</v>
      </c>
      <c r="N913" s="65"/>
      <c r="O913" s="78">
        <f t="shared" si="701"/>
        <v>0</v>
      </c>
      <c r="P913" s="45"/>
      <c r="Q913" s="79">
        <f t="shared" si="702"/>
        <v>0</v>
      </c>
      <c r="R913" s="65"/>
      <c r="S913" s="78">
        <f t="shared" si="703"/>
        <v>0</v>
      </c>
      <c r="T913" s="45"/>
      <c r="U913" s="79">
        <f t="shared" si="704"/>
        <v>0</v>
      </c>
      <c r="V913" s="65"/>
      <c r="W913" s="78">
        <f t="shared" si="705"/>
        <v>0</v>
      </c>
      <c r="X913" s="45"/>
      <c r="Y913" s="79">
        <f t="shared" si="706"/>
        <v>0</v>
      </c>
      <c r="Z913" s="65"/>
      <c r="AA913" s="78">
        <f t="shared" si="707"/>
        <v>0</v>
      </c>
      <c r="AB913" s="45"/>
      <c r="AC913" s="79">
        <f t="shared" si="708"/>
        <v>0</v>
      </c>
      <c r="AD913" s="65"/>
      <c r="AE913" s="78">
        <f t="shared" si="709"/>
        <v>0</v>
      </c>
      <c r="AF913" s="45"/>
      <c r="AG913" s="79">
        <f t="shared" si="710"/>
        <v>0</v>
      </c>
    </row>
    <row r="914" spans="1:33" ht="16.5" customHeight="1" outlineLevel="1">
      <c r="A914" s="12">
        <v>3904001</v>
      </c>
      <c r="B914" s="27" t="s">
        <v>723</v>
      </c>
      <c r="C914" s="278">
        <v>922610</v>
      </c>
      <c r="D914" s="45"/>
      <c r="E914" s="46">
        <f t="shared" si="696"/>
        <v>0</v>
      </c>
      <c r="F914" s="46">
        <f t="shared" si="697"/>
        <v>0</v>
      </c>
      <c r="G914" s="46">
        <f t="shared" si="698"/>
        <v>0</v>
      </c>
      <c r="H914" s="53" t="e">
        <f t="shared" si="692"/>
        <v>#DIV/0!</v>
      </c>
      <c r="I914" s="54" t="e">
        <f t="shared" si="693"/>
        <v>#DIV/0!</v>
      </c>
      <c r="J914" s="65"/>
      <c r="K914" s="78">
        <f t="shared" si="699"/>
        <v>0</v>
      </c>
      <c r="L914" s="306"/>
      <c r="M914" s="79">
        <f t="shared" si="700"/>
        <v>0</v>
      </c>
      <c r="N914" s="65"/>
      <c r="O914" s="78">
        <f t="shared" si="701"/>
        <v>0</v>
      </c>
      <c r="P914" s="45"/>
      <c r="Q914" s="79">
        <f t="shared" si="702"/>
        <v>0</v>
      </c>
      <c r="R914" s="65"/>
      <c r="S914" s="78">
        <f t="shared" si="703"/>
        <v>0</v>
      </c>
      <c r="T914" s="45"/>
      <c r="U914" s="79">
        <f t="shared" si="704"/>
        <v>0</v>
      </c>
      <c r="V914" s="65"/>
      <c r="W914" s="78">
        <f t="shared" si="705"/>
        <v>0</v>
      </c>
      <c r="X914" s="45"/>
      <c r="Y914" s="79">
        <f t="shared" si="706"/>
        <v>0</v>
      </c>
      <c r="Z914" s="65"/>
      <c r="AA914" s="78">
        <f t="shared" si="707"/>
        <v>0</v>
      </c>
      <c r="AB914" s="45"/>
      <c r="AC914" s="79">
        <f t="shared" si="708"/>
        <v>0</v>
      </c>
      <c r="AD914" s="65"/>
      <c r="AE914" s="78">
        <f t="shared" si="709"/>
        <v>0</v>
      </c>
      <c r="AF914" s="45"/>
      <c r="AG914" s="79">
        <f t="shared" si="710"/>
        <v>0</v>
      </c>
    </row>
    <row r="915" spans="1:33" ht="16.5" customHeight="1" outlineLevel="1">
      <c r="A915" s="12">
        <v>3904002</v>
      </c>
      <c r="B915" s="27" t="s">
        <v>724</v>
      </c>
      <c r="C915" s="278">
        <v>149150</v>
      </c>
      <c r="D915" s="45"/>
      <c r="E915" s="46">
        <f t="shared" si="696"/>
        <v>0</v>
      </c>
      <c r="F915" s="46">
        <f t="shared" si="697"/>
        <v>0</v>
      </c>
      <c r="G915" s="46">
        <f t="shared" si="698"/>
        <v>0</v>
      </c>
      <c r="H915" s="53" t="e">
        <f t="shared" si="692"/>
        <v>#DIV/0!</v>
      </c>
      <c r="I915" s="54" t="e">
        <f t="shared" si="693"/>
        <v>#DIV/0!</v>
      </c>
      <c r="J915" s="65"/>
      <c r="K915" s="78">
        <f t="shared" si="699"/>
        <v>0</v>
      </c>
      <c r="L915" s="306"/>
      <c r="M915" s="79">
        <f t="shared" si="700"/>
        <v>0</v>
      </c>
      <c r="N915" s="65"/>
      <c r="O915" s="78">
        <f t="shared" si="701"/>
        <v>0</v>
      </c>
      <c r="P915" s="45"/>
      <c r="Q915" s="79">
        <f t="shared" si="702"/>
        <v>0</v>
      </c>
      <c r="R915" s="65"/>
      <c r="S915" s="78">
        <f t="shared" si="703"/>
        <v>0</v>
      </c>
      <c r="T915" s="45"/>
      <c r="U915" s="79">
        <f t="shared" si="704"/>
        <v>0</v>
      </c>
      <c r="V915" s="65"/>
      <c r="W915" s="78">
        <f t="shared" si="705"/>
        <v>0</v>
      </c>
      <c r="X915" s="45"/>
      <c r="Y915" s="79">
        <f t="shared" si="706"/>
        <v>0</v>
      </c>
      <c r="Z915" s="65"/>
      <c r="AA915" s="78">
        <f t="shared" si="707"/>
        <v>0</v>
      </c>
      <c r="AB915" s="45"/>
      <c r="AC915" s="79">
        <f t="shared" si="708"/>
        <v>0</v>
      </c>
      <c r="AD915" s="65"/>
      <c r="AE915" s="78">
        <f t="shared" si="709"/>
        <v>0</v>
      </c>
      <c r="AF915" s="45"/>
      <c r="AG915" s="79">
        <f t="shared" si="710"/>
        <v>0</v>
      </c>
    </row>
    <row r="916" spans="1:33" ht="55.5" customHeight="1" outlineLevel="1">
      <c r="A916" s="12" t="s">
        <v>978</v>
      </c>
      <c r="B916" s="27" t="s">
        <v>725</v>
      </c>
      <c r="C916" s="278">
        <v>166800</v>
      </c>
      <c r="D916" s="45">
        <v>3</v>
      </c>
      <c r="E916" s="46">
        <f t="shared" si="696"/>
        <v>3</v>
      </c>
      <c r="F916" s="46">
        <f t="shared" si="697"/>
        <v>500400</v>
      </c>
      <c r="G916" s="46">
        <f t="shared" si="698"/>
        <v>500400</v>
      </c>
      <c r="H916" s="53">
        <f t="shared" si="692"/>
        <v>1</v>
      </c>
      <c r="I916" s="54">
        <f t="shared" si="693"/>
        <v>1</v>
      </c>
      <c r="J916" s="65"/>
      <c r="K916" s="78">
        <f t="shared" si="699"/>
        <v>0</v>
      </c>
      <c r="L916" s="306"/>
      <c r="M916" s="79">
        <f t="shared" si="700"/>
        <v>0</v>
      </c>
      <c r="N916" s="65"/>
      <c r="O916" s="78">
        <f t="shared" si="701"/>
        <v>0</v>
      </c>
      <c r="P916" s="45"/>
      <c r="Q916" s="79">
        <f t="shared" si="702"/>
        <v>0</v>
      </c>
      <c r="R916" s="65"/>
      <c r="S916" s="78">
        <f t="shared" si="703"/>
        <v>0</v>
      </c>
      <c r="T916" s="45"/>
      <c r="U916" s="79">
        <f t="shared" si="704"/>
        <v>0</v>
      </c>
      <c r="V916" s="65"/>
      <c r="W916" s="78">
        <f t="shared" si="705"/>
        <v>0</v>
      </c>
      <c r="X916" s="45">
        <v>1</v>
      </c>
      <c r="Y916" s="79">
        <f t="shared" si="706"/>
        <v>166800</v>
      </c>
      <c r="Z916" s="65">
        <v>1</v>
      </c>
      <c r="AA916" s="78">
        <f t="shared" si="707"/>
        <v>166800</v>
      </c>
      <c r="AB916" s="45">
        <v>1</v>
      </c>
      <c r="AC916" s="79">
        <f t="shared" si="708"/>
        <v>166800</v>
      </c>
      <c r="AD916" s="65"/>
      <c r="AE916" s="78">
        <f t="shared" si="709"/>
        <v>0</v>
      </c>
      <c r="AF916" s="45"/>
      <c r="AG916" s="79">
        <f t="shared" si="710"/>
        <v>0</v>
      </c>
    </row>
    <row r="917" spans="1:33" ht="16.5" customHeight="1" outlineLevel="1">
      <c r="A917" s="12"/>
      <c r="B917" s="27"/>
      <c r="C917" s="14"/>
      <c r="D917" s="45"/>
      <c r="E917" s="46"/>
      <c r="F917" s="46"/>
      <c r="G917" s="46"/>
      <c r="H917" s="53"/>
      <c r="I917" s="54"/>
      <c r="J917" s="65"/>
      <c r="K917" s="78"/>
      <c r="L917" s="306"/>
      <c r="M917" s="79"/>
      <c r="N917" s="65"/>
      <c r="O917" s="78"/>
      <c r="P917" s="45"/>
      <c r="Q917" s="79"/>
      <c r="R917" s="65"/>
      <c r="S917" s="78"/>
      <c r="T917" s="45"/>
      <c r="U917" s="79"/>
      <c r="V917" s="65"/>
      <c r="W917" s="78"/>
      <c r="X917" s="45"/>
      <c r="Y917" s="79"/>
      <c r="Z917" s="65"/>
      <c r="AA917" s="78"/>
      <c r="AB917" s="45"/>
      <c r="AC917" s="79"/>
      <c r="AD917" s="65"/>
      <c r="AE917" s="78"/>
      <c r="AF917" s="45"/>
      <c r="AG917" s="79"/>
    </row>
    <row r="918" spans="1:33" ht="16.5" customHeight="1" outlineLevel="1">
      <c r="A918" s="58"/>
      <c r="B918" s="83" t="s">
        <v>726</v>
      </c>
      <c r="C918" s="99"/>
      <c r="D918" s="60">
        <f>SUM(D919:D920)</f>
        <v>0</v>
      </c>
      <c r="E918" s="61">
        <f t="shared" ref="E918:G918" si="711">SUM(E919:E920)</f>
        <v>0</v>
      </c>
      <c r="F918" s="61">
        <f t="shared" si="711"/>
        <v>0</v>
      </c>
      <c r="G918" s="61">
        <f t="shared" si="711"/>
        <v>0</v>
      </c>
      <c r="H918" s="62" t="e">
        <f t="shared" si="692"/>
        <v>#DIV/0!</v>
      </c>
      <c r="I918" s="63" t="e">
        <f t="shared" si="693"/>
        <v>#DIV/0!</v>
      </c>
      <c r="J918" s="84">
        <f t="shared" ref="J918" si="712">SUM(J919:J920)</f>
        <v>0</v>
      </c>
      <c r="K918" s="85">
        <f t="shared" ref="K918:AG918" si="713">SUM(K919:K920)</f>
        <v>0</v>
      </c>
      <c r="L918" s="306">
        <f t="shared" si="713"/>
        <v>0</v>
      </c>
      <c r="M918" s="86">
        <f t="shared" si="713"/>
        <v>0</v>
      </c>
      <c r="N918" s="84">
        <f t="shared" si="713"/>
        <v>0</v>
      </c>
      <c r="O918" s="85">
        <f t="shared" si="713"/>
        <v>0</v>
      </c>
      <c r="P918" s="60">
        <f t="shared" si="713"/>
        <v>0</v>
      </c>
      <c r="Q918" s="86">
        <f t="shared" si="713"/>
        <v>0</v>
      </c>
      <c r="R918" s="84">
        <f t="shared" si="713"/>
        <v>0</v>
      </c>
      <c r="S918" s="85">
        <f t="shared" si="713"/>
        <v>0</v>
      </c>
      <c r="T918" s="60">
        <f t="shared" si="713"/>
        <v>0</v>
      </c>
      <c r="U918" s="86">
        <f t="shared" si="713"/>
        <v>0</v>
      </c>
      <c r="V918" s="84">
        <f t="shared" si="713"/>
        <v>0</v>
      </c>
      <c r="W918" s="85">
        <f t="shared" si="713"/>
        <v>0</v>
      </c>
      <c r="X918" s="60">
        <f t="shared" si="713"/>
        <v>0</v>
      </c>
      <c r="Y918" s="86">
        <f t="shared" si="713"/>
        <v>0</v>
      </c>
      <c r="Z918" s="84">
        <f t="shared" si="713"/>
        <v>0</v>
      </c>
      <c r="AA918" s="85">
        <f t="shared" si="713"/>
        <v>0</v>
      </c>
      <c r="AB918" s="60">
        <f t="shared" si="713"/>
        <v>0</v>
      </c>
      <c r="AC918" s="86">
        <f t="shared" si="713"/>
        <v>0</v>
      </c>
      <c r="AD918" s="84">
        <f t="shared" si="713"/>
        <v>0</v>
      </c>
      <c r="AE918" s="85">
        <f t="shared" si="713"/>
        <v>0</v>
      </c>
      <c r="AF918" s="60">
        <f t="shared" si="713"/>
        <v>0</v>
      </c>
      <c r="AG918" s="86">
        <f t="shared" si="713"/>
        <v>0</v>
      </c>
    </row>
    <row r="919" spans="1:33" ht="16.5" customHeight="1" outlineLevel="1">
      <c r="A919" s="12">
        <v>1103049</v>
      </c>
      <c r="B919" s="24" t="s">
        <v>727</v>
      </c>
      <c r="C919" s="14">
        <v>864530</v>
      </c>
      <c r="D919" s="45"/>
      <c r="E919" s="46">
        <f t="shared" si="696"/>
        <v>0</v>
      </c>
      <c r="F919" s="46">
        <f t="shared" si="697"/>
        <v>0</v>
      </c>
      <c r="G919" s="46">
        <f t="shared" si="698"/>
        <v>0</v>
      </c>
      <c r="H919" s="53" t="e">
        <f t="shared" si="692"/>
        <v>#DIV/0!</v>
      </c>
      <c r="I919" s="54" t="e">
        <f t="shared" si="693"/>
        <v>#DIV/0!</v>
      </c>
      <c r="J919" s="65"/>
      <c r="K919" s="78">
        <f t="shared" si="699"/>
        <v>0</v>
      </c>
      <c r="L919" s="306"/>
      <c r="M919" s="79">
        <f t="shared" si="700"/>
        <v>0</v>
      </c>
      <c r="N919" s="65"/>
      <c r="O919" s="78">
        <f t="shared" si="701"/>
        <v>0</v>
      </c>
      <c r="P919" s="45"/>
      <c r="Q919" s="79">
        <f t="shared" si="702"/>
        <v>0</v>
      </c>
      <c r="R919" s="65"/>
      <c r="S919" s="78">
        <f t="shared" si="703"/>
        <v>0</v>
      </c>
      <c r="T919" s="45"/>
      <c r="U919" s="79">
        <f t="shared" si="704"/>
        <v>0</v>
      </c>
      <c r="V919" s="65"/>
      <c r="W919" s="78">
        <f t="shared" si="705"/>
        <v>0</v>
      </c>
      <c r="X919" s="45"/>
      <c r="Y919" s="79">
        <f t="shared" si="706"/>
        <v>0</v>
      </c>
      <c r="Z919" s="65"/>
      <c r="AA919" s="78">
        <f t="shared" si="707"/>
        <v>0</v>
      </c>
      <c r="AB919" s="45"/>
      <c r="AC919" s="79">
        <f t="shared" si="708"/>
        <v>0</v>
      </c>
      <c r="AD919" s="65"/>
      <c r="AE919" s="78">
        <f t="shared" si="709"/>
        <v>0</v>
      </c>
      <c r="AF919" s="45"/>
      <c r="AG919" s="79">
        <f t="shared" si="710"/>
        <v>0</v>
      </c>
    </row>
    <row r="920" spans="1:33" ht="25.5" customHeight="1" outlineLevel="1">
      <c r="A920" s="12" t="s">
        <v>980</v>
      </c>
      <c r="B920" s="24" t="s">
        <v>728</v>
      </c>
      <c r="C920" s="14">
        <v>84650</v>
      </c>
      <c r="D920" s="45"/>
      <c r="E920" s="46">
        <f t="shared" si="696"/>
        <v>0</v>
      </c>
      <c r="F920" s="46">
        <f t="shared" si="697"/>
        <v>0</v>
      </c>
      <c r="G920" s="46">
        <f t="shared" si="698"/>
        <v>0</v>
      </c>
      <c r="H920" s="53" t="e">
        <f t="shared" si="692"/>
        <v>#DIV/0!</v>
      </c>
      <c r="I920" s="54" t="e">
        <f t="shared" si="693"/>
        <v>#DIV/0!</v>
      </c>
      <c r="J920" s="65"/>
      <c r="K920" s="78">
        <f t="shared" si="699"/>
        <v>0</v>
      </c>
      <c r="L920" s="306"/>
      <c r="M920" s="79">
        <f t="shared" si="700"/>
        <v>0</v>
      </c>
      <c r="N920" s="65"/>
      <c r="O920" s="78">
        <f t="shared" si="701"/>
        <v>0</v>
      </c>
      <c r="P920" s="45"/>
      <c r="Q920" s="79">
        <f t="shared" si="702"/>
        <v>0</v>
      </c>
      <c r="R920" s="65"/>
      <c r="S920" s="78">
        <f t="shared" si="703"/>
        <v>0</v>
      </c>
      <c r="T920" s="45"/>
      <c r="U920" s="79">
        <f t="shared" si="704"/>
        <v>0</v>
      </c>
      <c r="V920" s="65"/>
      <c r="W920" s="78">
        <f t="shared" si="705"/>
        <v>0</v>
      </c>
      <c r="X920" s="45"/>
      <c r="Y920" s="79">
        <f t="shared" si="706"/>
        <v>0</v>
      </c>
      <c r="Z920" s="65"/>
      <c r="AA920" s="78">
        <f t="shared" si="707"/>
        <v>0</v>
      </c>
      <c r="AB920" s="45"/>
      <c r="AC920" s="79">
        <f t="shared" si="708"/>
        <v>0</v>
      </c>
      <c r="AD920" s="65"/>
      <c r="AE920" s="78">
        <f t="shared" si="709"/>
        <v>0</v>
      </c>
      <c r="AF920" s="45"/>
      <c r="AG920" s="79">
        <f t="shared" si="710"/>
        <v>0</v>
      </c>
    </row>
    <row r="921" spans="1:33" ht="16.5" customHeight="1" outlineLevel="1">
      <c r="A921" s="12"/>
      <c r="B921" s="27"/>
      <c r="C921" s="14"/>
      <c r="D921" s="45"/>
      <c r="E921" s="46"/>
      <c r="F921" s="46"/>
      <c r="G921" s="46"/>
      <c r="H921" s="53"/>
      <c r="I921" s="54"/>
      <c r="J921" s="65"/>
      <c r="K921" s="78"/>
      <c r="L921" s="306"/>
      <c r="M921" s="79"/>
      <c r="N921" s="65"/>
      <c r="O921" s="78"/>
      <c r="P921" s="45"/>
      <c r="Q921" s="79"/>
      <c r="R921" s="65"/>
      <c r="S921" s="78"/>
      <c r="T921" s="45"/>
      <c r="U921" s="79"/>
      <c r="V921" s="65"/>
      <c r="W921" s="78"/>
      <c r="X921" s="45"/>
      <c r="Y921" s="79"/>
      <c r="Z921" s="65"/>
      <c r="AA921" s="78"/>
      <c r="AB921" s="45"/>
      <c r="AC921" s="79"/>
      <c r="AD921" s="65"/>
      <c r="AE921" s="78"/>
      <c r="AF921" s="45"/>
      <c r="AG921" s="79"/>
    </row>
    <row r="922" spans="1:33" ht="16.5" customHeight="1" outlineLevel="1">
      <c r="A922" s="58"/>
      <c r="B922" s="83" t="s">
        <v>729</v>
      </c>
      <c r="C922" s="99"/>
      <c r="D922" s="60">
        <f>SUM(D923:D939)</f>
        <v>0</v>
      </c>
      <c r="E922" s="61">
        <f t="shared" ref="E922:G922" si="714">SUM(E923:E939)</f>
        <v>0</v>
      </c>
      <c r="F922" s="61">
        <f t="shared" si="714"/>
        <v>0</v>
      </c>
      <c r="G922" s="61">
        <f t="shared" si="714"/>
        <v>0</v>
      </c>
      <c r="H922" s="62" t="e">
        <f t="shared" si="692"/>
        <v>#DIV/0!</v>
      </c>
      <c r="I922" s="63" t="e">
        <f t="shared" si="693"/>
        <v>#DIV/0!</v>
      </c>
      <c r="J922" s="84">
        <f t="shared" ref="J922" si="715">SUM(J923:J939)</f>
        <v>0</v>
      </c>
      <c r="K922" s="85">
        <f t="shared" ref="K922:AG922" si="716">SUM(K923:K939)</f>
        <v>0</v>
      </c>
      <c r="L922" s="306">
        <f t="shared" si="716"/>
        <v>0</v>
      </c>
      <c r="M922" s="86">
        <f t="shared" si="716"/>
        <v>0</v>
      </c>
      <c r="N922" s="84">
        <f t="shared" si="716"/>
        <v>0</v>
      </c>
      <c r="O922" s="85">
        <f t="shared" si="716"/>
        <v>0</v>
      </c>
      <c r="P922" s="60">
        <f t="shared" si="716"/>
        <v>0</v>
      </c>
      <c r="Q922" s="86">
        <f t="shared" si="716"/>
        <v>0</v>
      </c>
      <c r="R922" s="84">
        <f t="shared" si="716"/>
        <v>0</v>
      </c>
      <c r="S922" s="85">
        <f t="shared" si="716"/>
        <v>0</v>
      </c>
      <c r="T922" s="60">
        <f t="shared" si="716"/>
        <v>0</v>
      </c>
      <c r="U922" s="86">
        <f t="shared" si="716"/>
        <v>0</v>
      </c>
      <c r="V922" s="84">
        <f t="shared" si="716"/>
        <v>0</v>
      </c>
      <c r="W922" s="85">
        <f t="shared" si="716"/>
        <v>0</v>
      </c>
      <c r="X922" s="60">
        <f t="shared" si="716"/>
        <v>0</v>
      </c>
      <c r="Y922" s="86">
        <f t="shared" si="716"/>
        <v>0</v>
      </c>
      <c r="Z922" s="84">
        <f t="shared" si="716"/>
        <v>0</v>
      </c>
      <c r="AA922" s="85">
        <f t="shared" si="716"/>
        <v>0</v>
      </c>
      <c r="AB922" s="60">
        <f t="shared" si="716"/>
        <v>0</v>
      </c>
      <c r="AC922" s="86">
        <f t="shared" si="716"/>
        <v>0</v>
      </c>
      <c r="AD922" s="84">
        <f t="shared" si="716"/>
        <v>0</v>
      </c>
      <c r="AE922" s="85">
        <f t="shared" si="716"/>
        <v>0</v>
      </c>
      <c r="AF922" s="60">
        <f t="shared" si="716"/>
        <v>0</v>
      </c>
      <c r="AG922" s="86">
        <f t="shared" si="716"/>
        <v>0</v>
      </c>
    </row>
    <row r="923" spans="1:33" ht="48.75" customHeight="1" outlineLevel="1">
      <c r="A923" s="12" t="s">
        <v>1023</v>
      </c>
      <c r="B923" s="27" t="s">
        <v>730</v>
      </c>
      <c r="C923" s="278">
        <v>582640</v>
      </c>
      <c r="D923" s="45"/>
      <c r="E923" s="46">
        <f t="shared" si="696"/>
        <v>0</v>
      </c>
      <c r="F923" s="46">
        <f t="shared" si="697"/>
        <v>0</v>
      </c>
      <c r="G923" s="46">
        <f t="shared" si="698"/>
        <v>0</v>
      </c>
      <c r="H923" s="53" t="e">
        <f t="shared" si="692"/>
        <v>#DIV/0!</v>
      </c>
      <c r="I923" s="54" t="e">
        <f t="shared" si="693"/>
        <v>#DIV/0!</v>
      </c>
      <c r="J923" s="65"/>
      <c r="K923" s="78">
        <f t="shared" si="699"/>
        <v>0</v>
      </c>
      <c r="L923" s="306"/>
      <c r="M923" s="79">
        <f t="shared" si="700"/>
        <v>0</v>
      </c>
      <c r="N923" s="65"/>
      <c r="O923" s="78">
        <f t="shared" si="701"/>
        <v>0</v>
      </c>
      <c r="P923" s="45"/>
      <c r="Q923" s="79">
        <f t="shared" si="702"/>
        <v>0</v>
      </c>
      <c r="R923" s="65"/>
      <c r="S923" s="78">
        <f t="shared" si="703"/>
        <v>0</v>
      </c>
      <c r="T923" s="45"/>
      <c r="U923" s="79">
        <f t="shared" si="704"/>
        <v>0</v>
      </c>
      <c r="V923" s="65"/>
      <c r="W923" s="78">
        <f t="shared" si="705"/>
        <v>0</v>
      </c>
      <c r="X923" s="45"/>
      <c r="Y923" s="79">
        <f t="shared" si="706"/>
        <v>0</v>
      </c>
      <c r="Z923" s="65"/>
      <c r="AA923" s="78">
        <f t="shared" si="707"/>
        <v>0</v>
      </c>
      <c r="AB923" s="45"/>
      <c r="AC923" s="79">
        <f t="shared" si="708"/>
        <v>0</v>
      </c>
      <c r="AD923" s="65"/>
      <c r="AE923" s="78">
        <f t="shared" si="709"/>
        <v>0</v>
      </c>
      <c r="AF923" s="45"/>
      <c r="AG923" s="79">
        <f t="shared" si="710"/>
        <v>0</v>
      </c>
    </row>
    <row r="924" spans="1:33" ht="40.5" customHeight="1" outlineLevel="1">
      <c r="A924" s="12" t="s">
        <v>1024</v>
      </c>
      <c r="B924" s="27" t="s">
        <v>731</v>
      </c>
      <c r="C924" s="278">
        <v>1585470</v>
      </c>
      <c r="D924" s="45"/>
      <c r="E924" s="46">
        <f t="shared" si="696"/>
        <v>0</v>
      </c>
      <c r="F924" s="46">
        <f t="shared" si="697"/>
        <v>0</v>
      </c>
      <c r="G924" s="46">
        <f t="shared" si="698"/>
        <v>0</v>
      </c>
      <c r="H924" s="53" t="e">
        <f t="shared" si="692"/>
        <v>#DIV/0!</v>
      </c>
      <c r="I924" s="54" t="e">
        <f t="shared" si="693"/>
        <v>#DIV/0!</v>
      </c>
      <c r="J924" s="65"/>
      <c r="K924" s="78">
        <f t="shared" si="699"/>
        <v>0</v>
      </c>
      <c r="L924" s="306"/>
      <c r="M924" s="79">
        <f t="shared" si="700"/>
        <v>0</v>
      </c>
      <c r="N924" s="65"/>
      <c r="O924" s="78">
        <f t="shared" si="701"/>
        <v>0</v>
      </c>
      <c r="P924" s="45"/>
      <c r="Q924" s="79">
        <f t="shared" si="702"/>
        <v>0</v>
      </c>
      <c r="R924" s="65"/>
      <c r="S924" s="78">
        <f t="shared" si="703"/>
        <v>0</v>
      </c>
      <c r="T924" s="45"/>
      <c r="U924" s="79">
        <f t="shared" si="704"/>
        <v>0</v>
      </c>
      <c r="V924" s="65"/>
      <c r="W924" s="78">
        <f t="shared" si="705"/>
        <v>0</v>
      </c>
      <c r="X924" s="45"/>
      <c r="Y924" s="79">
        <f t="shared" si="706"/>
        <v>0</v>
      </c>
      <c r="Z924" s="65"/>
      <c r="AA924" s="78">
        <f t="shared" si="707"/>
        <v>0</v>
      </c>
      <c r="AB924" s="45"/>
      <c r="AC924" s="79">
        <f t="shared" si="708"/>
        <v>0</v>
      </c>
      <c r="AD924" s="65"/>
      <c r="AE924" s="78">
        <f t="shared" si="709"/>
        <v>0</v>
      </c>
      <c r="AF924" s="45"/>
      <c r="AG924" s="79">
        <f t="shared" si="710"/>
        <v>0</v>
      </c>
    </row>
    <row r="925" spans="1:33" ht="42.75" customHeight="1" outlineLevel="1">
      <c r="A925" s="12" t="s">
        <v>1023</v>
      </c>
      <c r="B925" s="27" t="s">
        <v>732</v>
      </c>
      <c r="C925" s="278">
        <v>116910</v>
      </c>
      <c r="D925" s="45"/>
      <c r="E925" s="46">
        <f t="shared" si="696"/>
        <v>0</v>
      </c>
      <c r="F925" s="46">
        <f t="shared" si="697"/>
        <v>0</v>
      </c>
      <c r="G925" s="46">
        <f t="shared" si="698"/>
        <v>0</v>
      </c>
      <c r="H925" s="53" t="e">
        <f t="shared" si="692"/>
        <v>#DIV/0!</v>
      </c>
      <c r="I925" s="54" t="e">
        <f t="shared" si="693"/>
        <v>#DIV/0!</v>
      </c>
      <c r="J925" s="65"/>
      <c r="K925" s="78">
        <f t="shared" si="699"/>
        <v>0</v>
      </c>
      <c r="L925" s="306"/>
      <c r="M925" s="79">
        <f t="shared" si="700"/>
        <v>0</v>
      </c>
      <c r="N925" s="65"/>
      <c r="O925" s="78">
        <f t="shared" si="701"/>
        <v>0</v>
      </c>
      <c r="P925" s="45"/>
      <c r="Q925" s="79">
        <f t="shared" si="702"/>
        <v>0</v>
      </c>
      <c r="R925" s="65"/>
      <c r="S925" s="78">
        <f t="shared" si="703"/>
        <v>0</v>
      </c>
      <c r="T925" s="45"/>
      <c r="U925" s="79">
        <f t="shared" si="704"/>
        <v>0</v>
      </c>
      <c r="V925" s="65"/>
      <c r="W925" s="78">
        <f t="shared" si="705"/>
        <v>0</v>
      </c>
      <c r="X925" s="45"/>
      <c r="Y925" s="79">
        <f t="shared" si="706"/>
        <v>0</v>
      </c>
      <c r="Z925" s="65"/>
      <c r="AA925" s="78">
        <f t="shared" si="707"/>
        <v>0</v>
      </c>
      <c r="AB925" s="45"/>
      <c r="AC925" s="79">
        <f t="shared" si="708"/>
        <v>0</v>
      </c>
      <c r="AD925" s="65"/>
      <c r="AE925" s="78">
        <f t="shared" si="709"/>
        <v>0</v>
      </c>
      <c r="AF925" s="45"/>
      <c r="AG925" s="79">
        <f t="shared" si="710"/>
        <v>0</v>
      </c>
    </row>
    <row r="926" spans="1:33" ht="40.5" customHeight="1" outlineLevel="1">
      <c r="A926" s="12" t="s">
        <v>1025</v>
      </c>
      <c r="B926" s="27" t="s">
        <v>733</v>
      </c>
      <c r="C926" s="278">
        <v>629830</v>
      </c>
      <c r="D926" s="45"/>
      <c r="E926" s="46">
        <f t="shared" si="696"/>
        <v>0</v>
      </c>
      <c r="F926" s="46">
        <f t="shared" si="697"/>
        <v>0</v>
      </c>
      <c r="G926" s="46">
        <f t="shared" si="698"/>
        <v>0</v>
      </c>
      <c r="H926" s="53" t="e">
        <f t="shared" si="692"/>
        <v>#DIV/0!</v>
      </c>
      <c r="I926" s="54" t="e">
        <f t="shared" si="693"/>
        <v>#DIV/0!</v>
      </c>
      <c r="J926" s="65"/>
      <c r="K926" s="78">
        <f t="shared" si="699"/>
        <v>0</v>
      </c>
      <c r="L926" s="306"/>
      <c r="M926" s="79">
        <f t="shared" si="700"/>
        <v>0</v>
      </c>
      <c r="N926" s="65"/>
      <c r="O926" s="78">
        <f t="shared" si="701"/>
        <v>0</v>
      </c>
      <c r="P926" s="45"/>
      <c r="Q926" s="79">
        <f t="shared" si="702"/>
        <v>0</v>
      </c>
      <c r="R926" s="65"/>
      <c r="S926" s="78">
        <f t="shared" si="703"/>
        <v>0</v>
      </c>
      <c r="T926" s="45"/>
      <c r="U926" s="79">
        <f t="shared" si="704"/>
        <v>0</v>
      </c>
      <c r="V926" s="65"/>
      <c r="W926" s="78">
        <f t="shared" si="705"/>
        <v>0</v>
      </c>
      <c r="X926" s="45"/>
      <c r="Y926" s="79">
        <f t="shared" si="706"/>
        <v>0</v>
      </c>
      <c r="Z926" s="65"/>
      <c r="AA926" s="78">
        <f t="shared" si="707"/>
        <v>0</v>
      </c>
      <c r="AB926" s="45"/>
      <c r="AC926" s="79">
        <f t="shared" si="708"/>
        <v>0</v>
      </c>
      <c r="AD926" s="65"/>
      <c r="AE926" s="78">
        <f t="shared" si="709"/>
        <v>0</v>
      </c>
      <c r="AF926" s="45"/>
      <c r="AG926" s="79">
        <f t="shared" si="710"/>
        <v>0</v>
      </c>
    </row>
    <row r="927" spans="1:33" ht="16.5" customHeight="1" outlineLevel="1">
      <c r="A927" s="12" t="s">
        <v>1033</v>
      </c>
      <c r="B927" s="27" t="s">
        <v>734</v>
      </c>
      <c r="C927" s="278">
        <v>7201140</v>
      </c>
      <c r="D927" s="45"/>
      <c r="E927" s="46">
        <f t="shared" si="696"/>
        <v>0</v>
      </c>
      <c r="F927" s="46">
        <f t="shared" si="697"/>
        <v>0</v>
      </c>
      <c r="G927" s="46">
        <f t="shared" si="698"/>
        <v>0</v>
      </c>
      <c r="H927" s="53" t="e">
        <f t="shared" si="692"/>
        <v>#DIV/0!</v>
      </c>
      <c r="I927" s="54" t="e">
        <f t="shared" si="693"/>
        <v>#DIV/0!</v>
      </c>
      <c r="J927" s="65"/>
      <c r="K927" s="78">
        <f t="shared" si="699"/>
        <v>0</v>
      </c>
      <c r="L927" s="306"/>
      <c r="M927" s="79">
        <f t="shared" si="700"/>
        <v>0</v>
      </c>
      <c r="N927" s="65"/>
      <c r="O927" s="78">
        <f t="shared" si="701"/>
        <v>0</v>
      </c>
      <c r="P927" s="45"/>
      <c r="Q927" s="79">
        <f t="shared" si="702"/>
        <v>0</v>
      </c>
      <c r="R927" s="65"/>
      <c r="S927" s="78">
        <f t="shared" si="703"/>
        <v>0</v>
      </c>
      <c r="T927" s="45"/>
      <c r="U927" s="79">
        <f t="shared" si="704"/>
        <v>0</v>
      </c>
      <c r="V927" s="65"/>
      <c r="W927" s="78">
        <f t="shared" si="705"/>
        <v>0</v>
      </c>
      <c r="X927" s="45"/>
      <c r="Y927" s="79">
        <f t="shared" si="706"/>
        <v>0</v>
      </c>
      <c r="Z927" s="65"/>
      <c r="AA927" s="78">
        <f t="shared" si="707"/>
        <v>0</v>
      </c>
      <c r="AB927" s="45"/>
      <c r="AC927" s="79">
        <f t="shared" si="708"/>
        <v>0</v>
      </c>
      <c r="AD927" s="65"/>
      <c r="AE927" s="78">
        <f t="shared" si="709"/>
        <v>0</v>
      </c>
      <c r="AF927" s="45"/>
      <c r="AG927" s="79">
        <f t="shared" si="710"/>
        <v>0</v>
      </c>
    </row>
    <row r="928" spans="1:33" ht="16.5" customHeight="1" outlineLevel="1">
      <c r="A928" s="12" t="s">
        <v>1034</v>
      </c>
      <c r="B928" s="27" t="s">
        <v>735</v>
      </c>
      <c r="C928" s="278">
        <v>385080</v>
      </c>
      <c r="D928" s="45"/>
      <c r="E928" s="46">
        <f t="shared" si="696"/>
        <v>0</v>
      </c>
      <c r="F928" s="46">
        <f t="shared" si="697"/>
        <v>0</v>
      </c>
      <c r="G928" s="46">
        <f t="shared" si="698"/>
        <v>0</v>
      </c>
      <c r="H928" s="53" t="e">
        <f t="shared" si="692"/>
        <v>#DIV/0!</v>
      </c>
      <c r="I928" s="54" t="e">
        <f t="shared" si="693"/>
        <v>#DIV/0!</v>
      </c>
      <c r="J928" s="65"/>
      <c r="K928" s="78">
        <f t="shared" si="699"/>
        <v>0</v>
      </c>
      <c r="L928" s="306"/>
      <c r="M928" s="79">
        <f t="shared" si="700"/>
        <v>0</v>
      </c>
      <c r="N928" s="65"/>
      <c r="O928" s="78">
        <f t="shared" si="701"/>
        <v>0</v>
      </c>
      <c r="P928" s="45"/>
      <c r="Q928" s="79">
        <f t="shared" si="702"/>
        <v>0</v>
      </c>
      <c r="R928" s="65"/>
      <c r="S928" s="78">
        <f t="shared" si="703"/>
        <v>0</v>
      </c>
      <c r="T928" s="45"/>
      <c r="U928" s="79">
        <f t="shared" si="704"/>
        <v>0</v>
      </c>
      <c r="V928" s="65"/>
      <c r="W928" s="78">
        <f t="shared" si="705"/>
        <v>0</v>
      </c>
      <c r="X928" s="45"/>
      <c r="Y928" s="79">
        <f t="shared" si="706"/>
        <v>0</v>
      </c>
      <c r="Z928" s="65"/>
      <c r="AA928" s="78">
        <f t="shared" si="707"/>
        <v>0</v>
      </c>
      <c r="AB928" s="45"/>
      <c r="AC928" s="79">
        <f t="shared" si="708"/>
        <v>0</v>
      </c>
      <c r="AD928" s="65"/>
      <c r="AE928" s="78">
        <f t="shared" si="709"/>
        <v>0</v>
      </c>
      <c r="AF928" s="45"/>
      <c r="AG928" s="79">
        <f t="shared" si="710"/>
        <v>0</v>
      </c>
    </row>
    <row r="929" spans="1:33" ht="16.5" customHeight="1" outlineLevel="1">
      <c r="A929" s="12">
        <v>3002205</v>
      </c>
      <c r="B929" s="24" t="s">
        <v>736</v>
      </c>
      <c r="C929" s="278">
        <v>401300</v>
      </c>
      <c r="D929" s="45"/>
      <c r="E929" s="46">
        <f t="shared" si="696"/>
        <v>0</v>
      </c>
      <c r="F929" s="46">
        <f t="shared" si="697"/>
        <v>0</v>
      </c>
      <c r="G929" s="46">
        <f t="shared" si="698"/>
        <v>0</v>
      </c>
      <c r="H929" s="53" t="e">
        <f t="shared" si="692"/>
        <v>#DIV/0!</v>
      </c>
      <c r="I929" s="54" t="e">
        <f t="shared" si="693"/>
        <v>#DIV/0!</v>
      </c>
      <c r="J929" s="65"/>
      <c r="K929" s="78">
        <f t="shared" si="699"/>
        <v>0</v>
      </c>
      <c r="L929" s="306"/>
      <c r="M929" s="79">
        <f t="shared" si="700"/>
        <v>0</v>
      </c>
      <c r="N929" s="65"/>
      <c r="O929" s="78">
        <f t="shared" si="701"/>
        <v>0</v>
      </c>
      <c r="P929" s="45"/>
      <c r="Q929" s="79">
        <f t="shared" si="702"/>
        <v>0</v>
      </c>
      <c r="R929" s="65"/>
      <c r="S929" s="78">
        <f t="shared" si="703"/>
        <v>0</v>
      </c>
      <c r="T929" s="45"/>
      <c r="U929" s="79">
        <f t="shared" si="704"/>
        <v>0</v>
      </c>
      <c r="V929" s="65"/>
      <c r="W929" s="78">
        <f t="shared" si="705"/>
        <v>0</v>
      </c>
      <c r="X929" s="45"/>
      <c r="Y929" s="79">
        <f t="shared" si="706"/>
        <v>0</v>
      </c>
      <c r="Z929" s="65"/>
      <c r="AA929" s="78">
        <f t="shared" si="707"/>
        <v>0</v>
      </c>
      <c r="AB929" s="45"/>
      <c r="AC929" s="79">
        <f t="shared" si="708"/>
        <v>0</v>
      </c>
      <c r="AD929" s="65"/>
      <c r="AE929" s="78">
        <f t="shared" si="709"/>
        <v>0</v>
      </c>
      <c r="AF929" s="45"/>
      <c r="AG929" s="79">
        <f t="shared" si="710"/>
        <v>0</v>
      </c>
    </row>
    <row r="930" spans="1:33" ht="16.5" customHeight="1" outlineLevel="1">
      <c r="A930" s="12">
        <v>3002105</v>
      </c>
      <c r="B930" s="28" t="s">
        <v>737</v>
      </c>
      <c r="C930" s="278">
        <v>42260</v>
      </c>
      <c r="D930" s="45"/>
      <c r="E930" s="46">
        <f t="shared" si="696"/>
        <v>0</v>
      </c>
      <c r="F930" s="46">
        <f t="shared" si="697"/>
        <v>0</v>
      </c>
      <c r="G930" s="46">
        <f t="shared" si="698"/>
        <v>0</v>
      </c>
      <c r="H930" s="53" t="e">
        <f t="shared" si="692"/>
        <v>#DIV/0!</v>
      </c>
      <c r="I930" s="54" t="e">
        <f t="shared" si="693"/>
        <v>#DIV/0!</v>
      </c>
      <c r="J930" s="65"/>
      <c r="K930" s="78">
        <f t="shared" si="699"/>
        <v>0</v>
      </c>
      <c r="L930" s="306"/>
      <c r="M930" s="79">
        <f t="shared" si="700"/>
        <v>0</v>
      </c>
      <c r="N930" s="65"/>
      <c r="O930" s="78">
        <f t="shared" si="701"/>
        <v>0</v>
      </c>
      <c r="P930" s="45"/>
      <c r="Q930" s="79">
        <f t="shared" si="702"/>
        <v>0</v>
      </c>
      <c r="R930" s="65"/>
      <c r="S930" s="78">
        <f t="shared" si="703"/>
        <v>0</v>
      </c>
      <c r="T930" s="45"/>
      <c r="U930" s="79">
        <f t="shared" si="704"/>
        <v>0</v>
      </c>
      <c r="V930" s="65"/>
      <c r="W930" s="78">
        <f t="shared" si="705"/>
        <v>0</v>
      </c>
      <c r="X930" s="45"/>
      <c r="Y930" s="79">
        <f t="shared" si="706"/>
        <v>0</v>
      </c>
      <c r="Z930" s="65"/>
      <c r="AA930" s="78">
        <f t="shared" si="707"/>
        <v>0</v>
      </c>
      <c r="AB930" s="45"/>
      <c r="AC930" s="79">
        <f t="shared" si="708"/>
        <v>0</v>
      </c>
      <c r="AD930" s="65"/>
      <c r="AE930" s="78">
        <f t="shared" si="709"/>
        <v>0</v>
      </c>
      <c r="AF930" s="45"/>
      <c r="AG930" s="79">
        <f t="shared" si="710"/>
        <v>0</v>
      </c>
    </row>
    <row r="931" spans="1:33" ht="16.5" customHeight="1" outlineLevel="1">
      <c r="A931" s="12"/>
      <c r="B931" s="27" t="s">
        <v>738</v>
      </c>
      <c r="C931" s="278">
        <v>2628270</v>
      </c>
      <c r="D931" s="45"/>
      <c r="E931" s="46">
        <f t="shared" si="696"/>
        <v>0</v>
      </c>
      <c r="F931" s="46">
        <f t="shared" si="697"/>
        <v>0</v>
      </c>
      <c r="G931" s="46">
        <f t="shared" si="698"/>
        <v>0</v>
      </c>
      <c r="H931" s="53" t="e">
        <f t="shared" si="692"/>
        <v>#DIV/0!</v>
      </c>
      <c r="I931" s="54" t="e">
        <f t="shared" si="693"/>
        <v>#DIV/0!</v>
      </c>
      <c r="J931" s="65"/>
      <c r="K931" s="78">
        <f t="shared" si="699"/>
        <v>0</v>
      </c>
      <c r="L931" s="306"/>
      <c r="M931" s="79">
        <f t="shared" si="700"/>
        <v>0</v>
      </c>
      <c r="N931" s="65"/>
      <c r="O931" s="78">
        <f t="shared" si="701"/>
        <v>0</v>
      </c>
      <c r="P931" s="45"/>
      <c r="Q931" s="79">
        <f t="shared" si="702"/>
        <v>0</v>
      </c>
      <c r="R931" s="65"/>
      <c r="S931" s="78">
        <f t="shared" si="703"/>
        <v>0</v>
      </c>
      <c r="T931" s="45"/>
      <c r="U931" s="79">
        <f t="shared" si="704"/>
        <v>0</v>
      </c>
      <c r="V931" s="65"/>
      <c r="W931" s="78">
        <f t="shared" si="705"/>
        <v>0</v>
      </c>
      <c r="X931" s="45"/>
      <c r="Y931" s="79">
        <f t="shared" si="706"/>
        <v>0</v>
      </c>
      <c r="Z931" s="65"/>
      <c r="AA931" s="78">
        <f t="shared" si="707"/>
        <v>0</v>
      </c>
      <c r="AB931" s="45"/>
      <c r="AC931" s="79">
        <f t="shared" si="708"/>
        <v>0</v>
      </c>
      <c r="AD931" s="65"/>
      <c r="AE931" s="78">
        <f t="shared" si="709"/>
        <v>0</v>
      </c>
      <c r="AF931" s="45"/>
      <c r="AG931" s="79">
        <f t="shared" si="710"/>
        <v>0</v>
      </c>
    </row>
    <row r="932" spans="1:33" ht="16.5" customHeight="1" outlineLevel="1">
      <c r="A932" s="12">
        <v>3002005</v>
      </c>
      <c r="B932" s="27" t="s">
        <v>739</v>
      </c>
      <c r="C932" s="278">
        <v>213880</v>
      </c>
      <c r="D932" s="45"/>
      <c r="E932" s="46">
        <f t="shared" si="696"/>
        <v>0</v>
      </c>
      <c r="F932" s="46">
        <f t="shared" si="697"/>
        <v>0</v>
      </c>
      <c r="G932" s="46">
        <f t="shared" si="698"/>
        <v>0</v>
      </c>
      <c r="H932" s="53" t="e">
        <f t="shared" si="692"/>
        <v>#DIV/0!</v>
      </c>
      <c r="I932" s="54" t="e">
        <f t="shared" si="693"/>
        <v>#DIV/0!</v>
      </c>
      <c r="J932" s="65"/>
      <c r="K932" s="78">
        <f t="shared" si="699"/>
        <v>0</v>
      </c>
      <c r="L932" s="306"/>
      <c r="M932" s="79">
        <f t="shared" si="700"/>
        <v>0</v>
      </c>
      <c r="N932" s="65"/>
      <c r="O932" s="78">
        <f t="shared" si="701"/>
        <v>0</v>
      </c>
      <c r="P932" s="45"/>
      <c r="Q932" s="79">
        <f t="shared" si="702"/>
        <v>0</v>
      </c>
      <c r="R932" s="65"/>
      <c r="S932" s="78">
        <f t="shared" si="703"/>
        <v>0</v>
      </c>
      <c r="T932" s="45"/>
      <c r="U932" s="79">
        <f t="shared" si="704"/>
        <v>0</v>
      </c>
      <c r="V932" s="65"/>
      <c r="W932" s="78">
        <f t="shared" si="705"/>
        <v>0</v>
      </c>
      <c r="X932" s="45"/>
      <c r="Y932" s="79">
        <f t="shared" si="706"/>
        <v>0</v>
      </c>
      <c r="Z932" s="65"/>
      <c r="AA932" s="78">
        <f t="shared" si="707"/>
        <v>0</v>
      </c>
      <c r="AB932" s="45"/>
      <c r="AC932" s="79">
        <f t="shared" si="708"/>
        <v>0</v>
      </c>
      <c r="AD932" s="65"/>
      <c r="AE932" s="78">
        <f t="shared" si="709"/>
        <v>0</v>
      </c>
      <c r="AF932" s="45"/>
      <c r="AG932" s="79">
        <f t="shared" si="710"/>
        <v>0</v>
      </c>
    </row>
    <row r="933" spans="1:33" ht="16.5" customHeight="1" outlineLevel="1">
      <c r="A933" s="12">
        <v>3002133</v>
      </c>
      <c r="B933" s="27" t="s">
        <v>740</v>
      </c>
      <c r="C933" s="278">
        <v>1089850</v>
      </c>
      <c r="D933" s="45"/>
      <c r="E933" s="46">
        <f t="shared" si="696"/>
        <v>0</v>
      </c>
      <c r="F933" s="46">
        <f t="shared" si="697"/>
        <v>0</v>
      </c>
      <c r="G933" s="46">
        <f t="shared" si="698"/>
        <v>0</v>
      </c>
      <c r="H933" s="53" t="e">
        <f t="shared" si="692"/>
        <v>#DIV/0!</v>
      </c>
      <c r="I933" s="54" t="e">
        <f t="shared" si="693"/>
        <v>#DIV/0!</v>
      </c>
      <c r="J933" s="65"/>
      <c r="K933" s="78">
        <f t="shared" si="699"/>
        <v>0</v>
      </c>
      <c r="L933" s="306"/>
      <c r="M933" s="79">
        <f t="shared" si="700"/>
        <v>0</v>
      </c>
      <c r="N933" s="65"/>
      <c r="O933" s="78">
        <f t="shared" si="701"/>
        <v>0</v>
      </c>
      <c r="P933" s="45"/>
      <c r="Q933" s="79">
        <f t="shared" si="702"/>
        <v>0</v>
      </c>
      <c r="R933" s="65"/>
      <c r="S933" s="78">
        <f t="shared" si="703"/>
        <v>0</v>
      </c>
      <c r="T933" s="45"/>
      <c r="U933" s="79">
        <f t="shared" si="704"/>
        <v>0</v>
      </c>
      <c r="V933" s="65"/>
      <c r="W933" s="78">
        <f t="shared" si="705"/>
        <v>0</v>
      </c>
      <c r="X933" s="45"/>
      <c r="Y933" s="79">
        <f t="shared" si="706"/>
        <v>0</v>
      </c>
      <c r="Z933" s="65"/>
      <c r="AA933" s="78">
        <f t="shared" si="707"/>
        <v>0</v>
      </c>
      <c r="AB933" s="45"/>
      <c r="AC933" s="79">
        <f t="shared" si="708"/>
        <v>0</v>
      </c>
      <c r="AD933" s="65"/>
      <c r="AE933" s="78">
        <f t="shared" si="709"/>
        <v>0</v>
      </c>
      <c r="AF933" s="45"/>
      <c r="AG933" s="79">
        <f t="shared" si="710"/>
        <v>0</v>
      </c>
    </row>
    <row r="934" spans="1:33" ht="16.5" customHeight="1" outlineLevel="1">
      <c r="A934" s="12">
        <v>3002106</v>
      </c>
      <c r="B934" s="27" t="s">
        <v>741</v>
      </c>
      <c r="C934" s="278">
        <v>725400</v>
      </c>
      <c r="D934" s="45"/>
      <c r="E934" s="46">
        <f t="shared" si="696"/>
        <v>0</v>
      </c>
      <c r="F934" s="46">
        <f t="shared" si="697"/>
        <v>0</v>
      </c>
      <c r="G934" s="46">
        <f t="shared" si="698"/>
        <v>0</v>
      </c>
      <c r="H934" s="53" t="e">
        <f t="shared" si="692"/>
        <v>#DIV/0!</v>
      </c>
      <c r="I934" s="54" t="e">
        <f t="shared" si="693"/>
        <v>#DIV/0!</v>
      </c>
      <c r="J934" s="65"/>
      <c r="K934" s="78">
        <f t="shared" si="699"/>
        <v>0</v>
      </c>
      <c r="L934" s="306"/>
      <c r="M934" s="79">
        <f t="shared" si="700"/>
        <v>0</v>
      </c>
      <c r="N934" s="65"/>
      <c r="O934" s="78">
        <f t="shared" si="701"/>
        <v>0</v>
      </c>
      <c r="P934" s="45"/>
      <c r="Q934" s="79">
        <f t="shared" si="702"/>
        <v>0</v>
      </c>
      <c r="R934" s="65"/>
      <c r="S934" s="78">
        <f t="shared" si="703"/>
        <v>0</v>
      </c>
      <c r="T934" s="45"/>
      <c r="U934" s="79">
        <f t="shared" si="704"/>
        <v>0</v>
      </c>
      <c r="V934" s="65"/>
      <c r="W934" s="78">
        <f t="shared" si="705"/>
        <v>0</v>
      </c>
      <c r="X934" s="45"/>
      <c r="Y934" s="79">
        <f t="shared" si="706"/>
        <v>0</v>
      </c>
      <c r="Z934" s="65"/>
      <c r="AA934" s="78">
        <f t="shared" si="707"/>
        <v>0</v>
      </c>
      <c r="AB934" s="45"/>
      <c r="AC934" s="79">
        <f t="shared" si="708"/>
        <v>0</v>
      </c>
      <c r="AD934" s="65"/>
      <c r="AE934" s="78">
        <f t="shared" si="709"/>
        <v>0</v>
      </c>
      <c r="AF934" s="45"/>
      <c r="AG934" s="79">
        <f t="shared" si="710"/>
        <v>0</v>
      </c>
    </row>
    <row r="935" spans="1:33" ht="16.5" customHeight="1" outlineLevel="1">
      <c r="A935" s="12">
        <v>3002206</v>
      </c>
      <c r="B935" s="27" t="s">
        <v>742</v>
      </c>
      <c r="C935" s="278">
        <v>616090</v>
      </c>
      <c r="D935" s="45"/>
      <c r="E935" s="46">
        <f t="shared" si="696"/>
        <v>0</v>
      </c>
      <c r="F935" s="46">
        <f t="shared" si="697"/>
        <v>0</v>
      </c>
      <c r="G935" s="46">
        <f t="shared" si="698"/>
        <v>0</v>
      </c>
      <c r="H935" s="53" t="e">
        <f t="shared" si="692"/>
        <v>#DIV/0!</v>
      </c>
      <c r="I935" s="54" t="e">
        <f t="shared" si="693"/>
        <v>#DIV/0!</v>
      </c>
      <c r="J935" s="65"/>
      <c r="K935" s="78">
        <f t="shared" si="699"/>
        <v>0</v>
      </c>
      <c r="L935" s="306"/>
      <c r="M935" s="79">
        <f t="shared" si="700"/>
        <v>0</v>
      </c>
      <c r="N935" s="65"/>
      <c r="O935" s="78">
        <f t="shared" si="701"/>
        <v>0</v>
      </c>
      <c r="P935" s="45"/>
      <c r="Q935" s="79">
        <f t="shared" si="702"/>
        <v>0</v>
      </c>
      <c r="R935" s="65"/>
      <c r="S935" s="78">
        <f t="shared" si="703"/>
        <v>0</v>
      </c>
      <c r="T935" s="45"/>
      <c r="U935" s="79">
        <f t="shared" si="704"/>
        <v>0</v>
      </c>
      <c r="V935" s="65"/>
      <c r="W935" s="78">
        <f t="shared" si="705"/>
        <v>0</v>
      </c>
      <c r="X935" s="45"/>
      <c r="Y935" s="79">
        <f t="shared" si="706"/>
        <v>0</v>
      </c>
      <c r="Z935" s="65"/>
      <c r="AA935" s="78">
        <f t="shared" si="707"/>
        <v>0</v>
      </c>
      <c r="AB935" s="45"/>
      <c r="AC935" s="79">
        <f t="shared" si="708"/>
        <v>0</v>
      </c>
      <c r="AD935" s="65"/>
      <c r="AE935" s="78">
        <f t="shared" si="709"/>
        <v>0</v>
      </c>
      <c r="AF935" s="45"/>
      <c r="AG935" s="79">
        <f t="shared" si="710"/>
        <v>0</v>
      </c>
    </row>
    <row r="936" spans="1:33" ht="16.5" customHeight="1" outlineLevel="1">
      <c r="A936" s="12">
        <v>3002006</v>
      </c>
      <c r="B936" s="27" t="s">
        <v>743</v>
      </c>
      <c r="C936" s="278">
        <v>285680</v>
      </c>
      <c r="D936" s="45"/>
      <c r="E936" s="46">
        <f t="shared" si="696"/>
        <v>0</v>
      </c>
      <c r="F936" s="46">
        <f t="shared" si="697"/>
        <v>0</v>
      </c>
      <c r="G936" s="46">
        <f t="shared" si="698"/>
        <v>0</v>
      </c>
      <c r="H936" s="53" t="e">
        <f t="shared" si="692"/>
        <v>#DIV/0!</v>
      </c>
      <c r="I936" s="54" t="e">
        <f t="shared" si="693"/>
        <v>#DIV/0!</v>
      </c>
      <c r="J936" s="65"/>
      <c r="K936" s="78">
        <f t="shared" si="699"/>
        <v>0</v>
      </c>
      <c r="L936" s="306"/>
      <c r="M936" s="79">
        <f t="shared" si="700"/>
        <v>0</v>
      </c>
      <c r="N936" s="65"/>
      <c r="O936" s="78">
        <f t="shared" si="701"/>
        <v>0</v>
      </c>
      <c r="P936" s="45"/>
      <c r="Q936" s="79">
        <f t="shared" si="702"/>
        <v>0</v>
      </c>
      <c r="R936" s="65"/>
      <c r="S936" s="78">
        <f t="shared" si="703"/>
        <v>0</v>
      </c>
      <c r="T936" s="45"/>
      <c r="U936" s="79">
        <f t="shared" si="704"/>
        <v>0</v>
      </c>
      <c r="V936" s="65"/>
      <c r="W936" s="78">
        <f t="shared" si="705"/>
        <v>0</v>
      </c>
      <c r="X936" s="45"/>
      <c r="Y936" s="79">
        <f t="shared" si="706"/>
        <v>0</v>
      </c>
      <c r="Z936" s="65"/>
      <c r="AA936" s="78">
        <f t="shared" si="707"/>
        <v>0</v>
      </c>
      <c r="AB936" s="45"/>
      <c r="AC936" s="79">
        <f t="shared" si="708"/>
        <v>0</v>
      </c>
      <c r="AD936" s="65"/>
      <c r="AE936" s="78">
        <f t="shared" si="709"/>
        <v>0</v>
      </c>
      <c r="AF936" s="45"/>
      <c r="AG936" s="79">
        <f t="shared" si="710"/>
        <v>0</v>
      </c>
    </row>
    <row r="937" spans="1:33" ht="41.25" customHeight="1" outlineLevel="1">
      <c r="A937" s="12" t="s">
        <v>1026</v>
      </c>
      <c r="B937" s="27" t="s">
        <v>744</v>
      </c>
      <c r="C937" s="278">
        <v>27740</v>
      </c>
      <c r="D937" s="45"/>
      <c r="E937" s="46">
        <f t="shared" si="696"/>
        <v>0</v>
      </c>
      <c r="F937" s="46">
        <f t="shared" si="697"/>
        <v>0</v>
      </c>
      <c r="G937" s="46">
        <f t="shared" si="698"/>
        <v>0</v>
      </c>
      <c r="H937" s="53" t="e">
        <f t="shared" si="692"/>
        <v>#DIV/0!</v>
      </c>
      <c r="I937" s="54" t="e">
        <f t="shared" si="693"/>
        <v>#DIV/0!</v>
      </c>
      <c r="J937" s="65"/>
      <c r="K937" s="78">
        <f t="shared" si="699"/>
        <v>0</v>
      </c>
      <c r="L937" s="306"/>
      <c r="M937" s="79">
        <f t="shared" si="700"/>
        <v>0</v>
      </c>
      <c r="N937" s="65"/>
      <c r="O937" s="78">
        <f t="shared" si="701"/>
        <v>0</v>
      </c>
      <c r="P937" s="45"/>
      <c r="Q937" s="79">
        <f t="shared" si="702"/>
        <v>0</v>
      </c>
      <c r="R937" s="65"/>
      <c r="S937" s="78">
        <f t="shared" si="703"/>
        <v>0</v>
      </c>
      <c r="T937" s="45"/>
      <c r="U937" s="79">
        <f t="shared" si="704"/>
        <v>0</v>
      </c>
      <c r="V937" s="65"/>
      <c r="W937" s="78">
        <f t="shared" si="705"/>
        <v>0</v>
      </c>
      <c r="X937" s="45"/>
      <c r="Y937" s="79">
        <f t="shared" si="706"/>
        <v>0</v>
      </c>
      <c r="Z937" s="65"/>
      <c r="AA937" s="78">
        <f t="shared" si="707"/>
        <v>0</v>
      </c>
      <c r="AB937" s="45"/>
      <c r="AC937" s="79">
        <f t="shared" si="708"/>
        <v>0</v>
      </c>
      <c r="AD937" s="65"/>
      <c r="AE937" s="78">
        <f t="shared" si="709"/>
        <v>0</v>
      </c>
      <c r="AF937" s="45"/>
      <c r="AG937" s="79">
        <f t="shared" si="710"/>
        <v>0</v>
      </c>
    </row>
    <row r="938" spans="1:33" ht="51" customHeight="1" outlineLevel="1">
      <c r="A938" s="12" t="s">
        <v>1027</v>
      </c>
      <c r="B938" s="27" t="s">
        <v>745</v>
      </c>
      <c r="C938" s="278">
        <v>47900</v>
      </c>
      <c r="D938" s="45"/>
      <c r="E938" s="46">
        <f t="shared" si="696"/>
        <v>0</v>
      </c>
      <c r="F938" s="46">
        <f t="shared" si="697"/>
        <v>0</v>
      </c>
      <c r="G938" s="46">
        <f t="shared" si="698"/>
        <v>0</v>
      </c>
      <c r="H938" s="53" t="e">
        <f t="shared" si="692"/>
        <v>#DIV/0!</v>
      </c>
      <c r="I938" s="54" t="e">
        <f t="shared" si="693"/>
        <v>#DIV/0!</v>
      </c>
      <c r="J938" s="65"/>
      <c r="K938" s="78">
        <f t="shared" si="699"/>
        <v>0</v>
      </c>
      <c r="L938" s="306"/>
      <c r="M938" s="79">
        <f t="shared" si="700"/>
        <v>0</v>
      </c>
      <c r="N938" s="65"/>
      <c r="O938" s="78">
        <f t="shared" si="701"/>
        <v>0</v>
      </c>
      <c r="P938" s="45"/>
      <c r="Q938" s="79">
        <f t="shared" si="702"/>
        <v>0</v>
      </c>
      <c r="R938" s="65"/>
      <c r="S938" s="78">
        <f t="shared" si="703"/>
        <v>0</v>
      </c>
      <c r="T938" s="45"/>
      <c r="U938" s="79">
        <f t="shared" si="704"/>
        <v>0</v>
      </c>
      <c r="V938" s="65"/>
      <c r="W938" s="78">
        <f t="shared" si="705"/>
        <v>0</v>
      </c>
      <c r="X938" s="45"/>
      <c r="Y938" s="79">
        <f t="shared" si="706"/>
        <v>0</v>
      </c>
      <c r="Z938" s="65"/>
      <c r="AA938" s="78">
        <f t="shared" si="707"/>
        <v>0</v>
      </c>
      <c r="AB938" s="45"/>
      <c r="AC938" s="79">
        <f t="shared" si="708"/>
        <v>0</v>
      </c>
      <c r="AD938" s="65"/>
      <c r="AE938" s="78">
        <f t="shared" si="709"/>
        <v>0</v>
      </c>
      <c r="AF938" s="45"/>
      <c r="AG938" s="79">
        <f t="shared" si="710"/>
        <v>0</v>
      </c>
    </row>
    <row r="939" spans="1:33" ht="38.25" customHeight="1" outlineLevel="1">
      <c r="A939" s="12" t="s">
        <v>1028</v>
      </c>
      <c r="B939" s="27" t="s">
        <v>746</v>
      </c>
      <c r="C939" s="278">
        <v>15740</v>
      </c>
      <c r="D939" s="45"/>
      <c r="E939" s="46">
        <f t="shared" si="696"/>
        <v>0</v>
      </c>
      <c r="F939" s="46">
        <f t="shared" si="697"/>
        <v>0</v>
      </c>
      <c r="G939" s="46">
        <f t="shared" si="698"/>
        <v>0</v>
      </c>
      <c r="H939" s="53" t="e">
        <f t="shared" si="692"/>
        <v>#DIV/0!</v>
      </c>
      <c r="I939" s="54" t="e">
        <f t="shared" si="693"/>
        <v>#DIV/0!</v>
      </c>
      <c r="J939" s="65"/>
      <c r="K939" s="78">
        <f t="shared" si="699"/>
        <v>0</v>
      </c>
      <c r="L939" s="306"/>
      <c r="M939" s="79">
        <f t="shared" si="700"/>
        <v>0</v>
      </c>
      <c r="N939" s="65"/>
      <c r="O939" s="78">
        <f t="shared" si="701"/>
        <v>0</v>
      </c>
      <c r="P939" s="45"/>
      <c r="Q939" s="79">
        <f t="shared" si="702"/>
        <v>0</v>
      </c>
      <c r="R939" s="65"/>
      <c r="S939" s="78">
        <f t="shared" si="703"/>
        <v>0</v>
      </c>
      <c r="T939" s="45"/>
      <c r="U939" s="79">
        <f t="shared" si="704"/>
        <v>0</v>
      </c>
      <c r="V939" s="65"/>
      <c r="W939" s="78">
        <f t="shared" si="705"/>
        <v>0</v>
      </c>
      <c r="X939" s="45"/>
      <c r="Y939" s="79">
        <f t="shared" si="706"/>
        <v>0</v>
      </c>
      <c r="Z939" s="65"/>
      <c r="AA939" s="78">
        <f t="shared" si="707"/>
        <v>0</v>
      </c>
      <c r="AB939" s="45"/>
      <c r="AC939" s="79">
        <f t="shared" si="708"/>
        <v>0</v>
      </c>
      <c r="AD939" s="65"/>
      <c r="AE939" s="78">
        <f t="shared" si="709"/>
        <v>0</v>
      </c>
      <c r="AF939" s="45"/>
      <c r="AG939" s="79">
        <f t="shared" si="710"/>
        <v>0</v>
      </c>
    </row>
    <row r="940" spans="1:33" ht="16.5" customHeight="1" outlineLevel="1">
      <c r="A940" s="12"/>
      <c r="B940" s="27"/>
      <c r="C940" s="14"/>
      <c r="D940" s="45"/>
      <c r="E940" s="46"/>
      <c r="F940" s="46"/>
      <c r="G940" s="46"/>
      <c r="H940" s="53"/>
      <c r="I940" s="54"/>
      <c r="J940" s="65"/>
      <c r="K940" s="78"/>
      <c r="L940" s="306"/>
      <c r="M940" s="79"/>
      <c r="N940" s="65"/>
      <c r="O940" s="78"/>
      <c r="P940" s="45"/>
      <c r="Q940" s="79"/>
      <c r="R940" s="65"/>
      <c r="S940" s="78"/>
      <c r="T940" s="45"/>
      <c r="U940" s="79"/>
      <c r="V940" s="65"/>
      <c r="W940" s="78"/>
      <c r="X940" s="45"/>
      <c r="Y940" s="79"/>
      <c r="Z940" s="65"/>
      <c r="AA940" s="78"/>
      <c r="AB940" s="45"/>
      <c r="AC940" s="79"/>
      <c r="AD940" s="65"/>
      <c r="AE940" s="78"/>
      <c r="AF940" s="45"/>
      <c r="AG940" s="79"/>
    </row>
    <row r="941" spans="1:33" ht="16.5" customHeight="1">
      <c r="A941" s="58"/>
      <c r="B941" s="83" t="s">
        <v>1208</v>
      </c>
      <c r="C941" s="99"/>
      <c r="D941" s="61">
        <f>SUM(D942:D947)</f>
        <v>6</v>
      </c>
      <c r="E941" s="61">
        <f t="shared" ref="E941:G941" si="717">SUM(E942:E947)</f>
        <v>3</v>
      </c>
      <c r="F941" s="61">
        <f t="shared" si="717"/>
        <v>157070</v>
      </c>
      <c r="G941" s="61">
        <f t="shared" si="717"/>
        <v>84480</v>
      </c>
      <c r="H941" s="62">
        <f t="shared" si="692"/>
        <v>0.5</v>
      </c>
      <c r="I941" s="63">
        <f t="shared" si="693"/>
        <v>0.53784936652447957</v>
      </c>
      <c r="J941" s="84">
        <f t="shared" ref="J941" si="718">SUM(J942:J947)</f>
        <v>1</v>
      </c>
      <c r="K941" s="85">
        <f t="shared" ref="K941:AG941" si="719">SUM(K942:K947)</f>
        <v>28160</v>
      </c>
      <c r="L941" s="60">
        <f t="shared" si="719"/>
        <v>0</v>
      </c>
      <c r="M941" s="86">
        <f t="shared" si="719"/>
        <v>0</v>
      </c>
      <c r="N941" s="84">
        <f t="shared" si="719"/>
        <v>1</v>
      </c>
      <c r="O941" s="85">
        <f t="shared" si="719"/>
        <v>28160</v>
      </c>
      <c r="P941" s="60">
        <f t="shared" si="719"/>
        <v>1</v>
      </c>
      <c r="Q941" s="86">
        <f t="shared" si="719"/>
        <v>28160</v>
      </c>
      <c r="R941" s="84">
        <f t="shared" si="719"/>
        <v>0</v>
      </c>
      <c r="S941" s="85">
        <f t="shared" si="719"/>
        <v>0</v>
      </c>
      <c r="T941" s="60">
        <f t="shared" si="719"/>
        <v>0</v>
      </c>
      <c r="U941" s="86">
        <f t="shared" si="719"/>
        <v>0</v>
      </c>
      <c r="V941" s="84">
        <f t="shared" si="719"/>
        <v>0</v>
      </c>
      <c r="W941" s="85">
        <f t="shared" si="719"/>
        <v>0</v>
      </c>
      <c r="X941" s="60">
        <f t="shared" si="719"/>
        <v>0</v>
      </c>
      <c r="Y941" s="86">
        <f t="shared" si="719"/>
        <v>0</v>
      </c>
      <c r="Z941" s="84">
        <f t="shared" si="719"/>
        <v>0</v>
      </c>
      <c r="AA941" s="85">
        <f t="shared" si="719"/>
        <v>0</v>
      </c>
      <c r="AB941" s="60">
        <f t="shared" si="719"/>
        <v>0</v>
      </c>
      <c r="AC941" s="86">
        <f t="shared" si="719"/>
        <v>0</v>
      </c>
      <c r="AD941" s="84">
        <f t="shared" si="719"/>
        <v>0</v>
      </c>
      <c r="AE941" s="85">
        <f t="shared" si="719"/>
        <v>0</v>
      </c>
      <c r="AF941" s="60">
        <f t="shared" si="719"/>
        <v>0</v>
      </c>
      <c r="AG941" s="86">
        <f t="shared" si="719"/>
        <v>0</v>
      </c>
    </row>
    <row r="942" spans="1:33" ht="26.25" customHeight="1">
      <c r="A942" s="12" t="s">
        <v>1029</v>
      </c>
      <c r="B942" s="27" t="s">
        <v>748</v>
      </c>
      <c r="C942" s="14">
        <v>16270</v>
      </c>
      <c r="D942" s="45">
        <v>1</v>
      </c>
      <c r="E942" s="46">
        <f t="shared" si="696"/>
        <v>0</v>
      </c>
      <c r="F942" s="46">
        <f t="shared" si="697"/>
        <v>16270</v>
      </c>
      <c r="G942" s="46">
        <f t="shared" si="698"/>
        <v>0</v>
      </c>
      <c r="H942" s="53">
        <f t="shared" si="692"/>
        <v>0</v>
      </c>
      <c r="I942" s="54">
        <f t="shared" si="693"/>
        <v>0</v>
      </c>
      <c r="J942" s="65"/>
      <c r="K942" s="78">
        <f t="shared" si="699"/>
        <v>0</v>
      </c>
      <c r="L942" s="306"/>
      <c r="M942" s="79">
        <f t="shared" si="700"/>
        <v>0</v>
      </c>
      <c r="N942" s="65"/>
      <c r="O942" s="78">
        <f t="shared" si="701"/>
        <v>0</v>
      </c>
      <c r="P942" s="45"/>
      <c r="Q942" s="79">
        <f t="shared" si="702"/>
        <v>0</v>
      </c>
      <c r="R942" s="65"/>
      <c r="S942" s="78">
        <f t="shared" si="703"/>
        <v>0</v>
      </c>
      <c r="T942" s="45"/>
      <c r="U942" s="79">
        <f t="shared" si="704"/>
        <v>0</v>
      </c>
      <c r="V942" s="65"/>
      <c r="W942" s="78">
        <f t="shared" si="705"/>
        <v>0</v>
      </c>
      <c r="X942" s="45"/>
      <c r="Y942" s="79">
        <f t="shared" si="706"/>
        <v>0</v>
      </c>
      <c r="Z942" s="65"/>
      <c r="AA942" s="78">
        <f t="shared" si="707"/>
        <v>0</v>
      </c>
      <c r="AB942" s="45"/>
      <c r="AC942" s="79">
        <f t="shared" si="708"/>
        <v>0</v>
      </c>
      <c r="AD942" s="65"/>
      <c r="AE942" s="78">
        <f t="shared" si="709"/>
        <v>0</v>
      </c>
      <c r="AF942" s="45"/>
      <c r="AG942" s="79">
        <f t="shared" si="710"/>
        <v>0</v>
      </c>
    </row>
    <row r="943" spans="1:33" ht="16.5" customHeight="1">
      <c r="A943" s="12">
        <v>2701113</v>
      </c>
      <c r="B943" s="27" t="s">
        <v>749</v>
      </c>
      <c r="C943" s="14">
        <v>14790</v>
      </c>
      <c r="D943" s="45"/>
      <c r="E943" s="46">
        <f t="shared" si="696"/>
        <v>0</v>
      </c>
      <c r="F943" s="46">
        <f t="shared" si="697"/>
        <v>0</v>
      </c>
      <c r="G943" s="46">
        <f t="shared" si="698"/>
        <v>0</v>
      </c>
      <c r="H943" s="53" t="e">
        <f t="shared" si="692"/>
        <v>#DIV/0!</v>
      </c>
      <c r="I943" s="54" t="e">
        <f t="shared" si="693"/>
        <v>#DIV/0!</v>
      </c>
      <c r="J943" s="65"/>
      <c r="K943" s="78">
        <f t="shared" si="699"/>
        <v>0</v>
      </c>
      <c r="L943" s="306"/>
      <c r="M943" s="79">
        <f t="shared" si="700"/>
        <v>0</v>
      </c>
      <c r="N943" s="65"/>
      <c r="O943" s="78">
        <f t="shared" si="701"/>
        <v>0</v>
      </c>
      <c r="P943" s="45"/>
      <c r="Q943" s="79">
        <f t="shared" si="702"/>
        <v>0</v>
      </c>
      <c r="R943" s="65"/>
      <c r="S943" s="78">
        <f t="shared" si="703"/>
        <v>0</v>
      </c>
      <c r="T943" s="45"/>
      <c r="U943" s="79">
        <f t="shared" si="704"/>
        <v>0</v>
      </c>
      <c r="V943" s="65"/>
      <c r="W943" s="78">
        <f t="shared" si="705"/>
        <v>0</v>
      </c>
      <c r="X943" s="45"/>
      <c r="Y943" s="79">
        <f t="shared" si="706"/>
        <v>0</v>
      </c>
      <c r="Z943" s="65"/>
      <c r="AA943" s="78">
        <f t="shared" si="707"/>
        <v>0</v>
      </c>
      <c r="AB943" s="45"/>
      <c r="AC943" s="79">
        <f t="shared" si="708"/>
        <v>0</v>
      </c>
      <c r="AD943" s="65"/>
      <c r="AE943" s="78">
        <f t="shared" si="709"/>
        <v>0</v>
      </c>
      <c r="AF943" s="45"/>
      <c r="AG943" s="79">
        <f t="shared" si="710"/>
        <v>0</v>
      </c>
    </row>
    <row r="944" spans="1:33" ht="26.25" customHeight="1">
      <c r="A944" s="12" t="s">
        <v>1030</v>
      </c>
      <c r="B944" s="27" t="s">
        <v>750</v>
      </c>
      <c r="C944" s="14">
        <v>10640</v>
      </c>
      <c r="D944" s="45"/>
      <c r="E944" s="46">
        <f t="shared" si="696"/>
        <v>0</v>
      </c>
      <c r="F944" s="46">
        <f t="shared" si="697"/>
        <v>0</v>
      </c>
      <c r="G944" s="46">
        <f t="shared" si="698"/>
        <v>0</v>
      </c>
      <c r="H944" s="53" t="e">
        <f t="shared" si="692"/>
        <v>#DIV/0!</v>
      </c>
      <c r="I944" s="54" t="e">
        <f t="shared" si="693"/>
        <v>#DIV/0!</v>
      </c>
      <c r="J944" s="65"/>
      <c r="K944" s="78">
        <f t="shared" si="699"/>
        <v>0</v>
      </c>
      <c r="L944" s="306"/>
      <c r="M944" s="79">
        <f t="shared" si="700"/>
        <v>0</v>
      </c>
      <c r="N944" s="65"/>
      <c r="O944" s="78">
        <f t="shared" si="701"/>
        <v>0</v>
      </c>
      <c r="P944" s="45"/>
      <c r="Q944" s="79">
        <f t="shared" si="702"/>
        <v>0</v>
      </c>
      <c r="R944" s="65"/>
      <c r="S944" s="78">
        <f t="shared" si="703"/>
        <v>0</v>
      </c>
      <c r="T944" s="45"/>
      <c r="U944" s="79">
        <f t="shared" si="704"/>
        <v>0</v>
      </c>
      <c r="V944" s="65"/>
      <c r="W944" s="78">
        <f t="shared" si="705"/>
        <v>0</v>
      </c>
      <c r="X944" s="45"/>
      <c r="Y944" s="79">
        <f t="shared" si="706"/>
        <v>0</v>
      </c>
      <c r="Z944" s="65"/>
      <c r="AA944" s="78">
        <f t="shared" si="707"/>
        <v>0</v>
      </c>
      <c r="AB944" s="45"/>
      <c r="AC944" s="79">
        <f t="shared" si="708"/>
        <v>0</v>
      </c>
      <c r="AD944" s="65"/>
      <c r="AE944" s="78">
        <f t="shared" si="709"/>
        <v>0</v>
      </c>
      <c r="AF944" s="45"/>
      <c r="AG944" s="79">
        <f t="shared" si="710"/>
        <v>0</v>
      </c>
    </row>
    <row r="945" spans="1:33" ht="39.75" customHeight="1">
      <c r="A945" s="12" t="s">
        <v>1031</v>
      </c>
      <c r="B945" s="27" t="s">
        <v>751</v>
      </c>
      <c r="C945" s="14">
        <v>28160</v>
      </c>
      <c r="D945" s="45">
        <v>5</v>
      </c>
      <c r="E945" s="46">
        <f t="shared" si="696"/>
        <v>3</v>
      </c>
      <c r="F945" s="46">
        <f t="shared" si="697"/>
        <v>140800</v>
      </c>
      <c r="G945" s="46">
        <f t="shared" si="698"/>
        <v>84480</v>
      </c>
      <c r="H945" s="53">
        <f t="shared" si="692"/>
        <v>0.6</v>
      </c>
      <c r="I945" s="54">
        <f t="shared" si="693"/>
        <v>0.6</v>
      </c>
      <c r="J945" s="65">
        <v>1</v>
      </c>
      <c r="K945" s="78">
        <f t="shared" si="699"/>
        <v>28160</v>
      </c>
      <c r="L945" s="306"/>
      <c r="M945" s="79">
        <f t="shared" si="700"/>
        <v>0</v>
      </c>
      <c r="N945" s="65">
        <v>1</v>
      </c>
      <c r="O945" s="78">
        <f t="shared" si="701"/>
        <v>28160</v>
      </c>
      <c r="P945" s="45">
        <v>1</v>
      </c>
      <c r="Q945" s="79">
        <f t="shared" si="702"/>
        <v>28160</v>
      </c>
      <c r="R945" s="65"/>
      <c r="S945" s="78">
        <f t="shared" si="703"/>
        <v>0</v>
      </c>
      <c r="T945" s="45"/>
      <c r="U945" s="79">
        <f t="shared" si="704"/>
        <v>0</v>
      </c>
      <c r="V945" s="65"/>
      <c r="W945" s="78">
        <f t="shared" si="705"/>
        <v>0</v>
      </c>
      <c r="X945" s="45"/>
      <c r="Y945" s="79">
        <f t="shared" si="706"/>
        <v>0</v>
      </c>
      <c r="Z945" s="65"/>
      <c r="AA945" s="78">
        <f t="shared" si="707"/>
        <v>0</v>
      </c>
      <c r="AB945" s="45"/>
      <c r="AC945" s="79">
        <f t="shared" si="708"/>
        <v>0</v>
      </c>
      <c r="AD945" s="65"/>
      <c r="AE945" s="78">
        <f t="shared" si="709"/>
        <v>0</v>
      </c>
      <c r="AF945" s="45"/>
      <c r="AG945" s="79">
        <f t="shared" si="710"/>
        <v>0</v>
      </c>
    </row>
    <row r="946" spans="1:33" ht="16.5" customHeight="1">
      <c r="A946" s="12">
        <v>2701012</v>
      </c>
      <c r="B946" s="27" t="s">
        <v>752</v>
      </c>
      <c r="C946" s="14">
        <v>16800</v>
      </c>
      <c r="D946" s="45"/>
      <c r="E946" s="46">
        <f t="shared" si="696"/>
        <v>0</v>
      </c>
      <c r="F946" s="46">
        <f t="shared" si="697"/>
        <v>0</v>
      </c>
      <c r="G946" s="46">
        <f t="shared" si="698"/>
        <v>0</v>
      </c>
      <c r="H946" s="53" t="e">
        <f t="shared" si="692"/>
        <v>#DIV/0!</v>
      </c>
      <c r="I946" s="54" t="e">
        <f t="shared" si="693"/>
        <v>#DIV/0!</v>
      </c>
      <c r="J946" s="65"/>
      <c r="K946" s="78">
        <f t="shared" si="699"/>
        <v>0</v>
      </c>
      <c r="L946" s="306"/>
      <c r="M946" s="79">
        <f t="shared" si="700"/>
        <v>0</v>
      </c>
      <c r="N946" s="65"/>
      <c r="O946" s="78">
        <f t="shared" si="701"/>
        <v>0</v>
      </c>
      <c r="P946" s="45"/>
      <c r="Q946" s="79">
        <f t="shared" si="702"/>
        <v>0</v>
      </c>
      <c r="R946" s="65"/>
      <c r="S946" s="78">
        <f t="shared" si="703"/>
        <v>0</v>
      </c>
      <c r="T946" s="45"/>
      <c r="U946" s="79">
        <f t="shared" si="704"/>
        <v>0</v>
      </c>
      <c r="V946" s="65"/>
      <c r="W946" s="78">
        <f t="shared" si="705"/>
        <v>0</v>
      </c>
      <c r="X946" s="45"/>
      <c r="Y946" s="79">
        <f t="shared" si="706"/>
        <v>0</v>
      </c>
      <c r="Z946" s="65"/>
      <c r="AA946" s="78">
        <f t="shared" si="707"/>
        <v>0</v>
      </c>
      <c r="AB946" s="45"/>
      <c r="AC946" s="79">
        <f t="shared" si="708"/>
        <v>0</v>
      </c>
      <c r="AD946" s="65"/>
      <c r="AE946" s="78">
        <f t="shared" si="709"/>
        <v>0</v>
      </c>
      <c r="AF946" s="45"/>
      <c r="AG946" s="79">
        <f t="shared" si="710"/>
        <v>0</v>
      </c>
    </row>
    <row r="947" spans="1:33" ht="41.25" customHeight="1">
      <c r="A947" s="12" t="s">
        <v>1032</v>
      </c>
      <c r="B947" s="27" t="s">
        <v>753</v>
      </c>
      <c r="C947" s="14">
        <v>11690</v>
      </c>
      <c r="D947" s="45"/>
      <c r="E947" s="46">
        <f t="shared" si="696"/>
        <v>0</v>
      </c>
      <c r="F947" s="46">
        <f t="shared" si="697"/>
        <v>0</v>
      </c>
      <c r="G947" s="46">
        <f t="shared" si="698"/>
        <v>0</v>
      </c>
      <c r="H947" s="53" t="e">
        <f t="shared" si="692"/>
        <v>#DIV/0!</v>
      </c>
      <c r="I947" s="54" t="e">
        <f t="shared" si="693"/>
        <v>#DIV/0!</v>
      </c>
      <c r="J947" s="65"/>
      <c r="K947" s="78">
        <f t="shared" si="699"/>
        <v>0</v>
      </c>
      <c r="L947" s="306"/>
      <c r="M947" s="79">
        <f t="shared" si="700"/>
        <v>0</v>
      </c>
      <c r="N947" s="65"/>
      <c r="O947" s="78">
        <f t="shared" si="701"/>
        <v>0</v>
      </c>
      <c r="P947" s="45"/>
      <c r="Q947" s="79">
        <f t="shared" si="702"/>
        <v>0</v>
      </c>
      <c r="R947" s="65"/>
      <c r="S947" s="78">
        <f t="shared" si="703"/>
        <v>0</v>
      </c>
      <c r="T947" s="45"/>
      <c r="U947" s="79">
        <f t="shared" si="704"/>
        <v>0</v>
      </c>
      <c r="V947" s="65"/>
      <c r="W947" s="78">
        <f t="shared" si="705"/>
        <v>0</v>
      </c>
      <c r="X947" s="45"/>
      <c r="Y947" s="79">
        <f t="shared" si="706"/>
        <v>0</v>
      </c>
      <c r="Z947" s="65"/>
      <c r="AA947" s="78">
        <f t="shared" si="707"/>
        <v>0</v>
      </c>
      <c r="AB947" s="45"/>
      <c r="AC947" s="79">
        <f t="shared" si="708"/>
        <v>0</v>
      </c>
      <c r="AD947" s="65"/>
      <c r="AE947" s="78">
        <f t="shared" si="709"/>
        <v>0</v>
      </c>
      <c r="AF947" s="45"/>
      <c r="AG947" s="79">
        <f t="shared" si="710"/>
        <v>0</v>
      </c>
    </row>
    <row r="948" spans="1:33" ht="16.5" customHeight="1">
      <c r="A948" s="12"/>
      <c r="B948" s="27"/>
      <c r="C948" s="14"/>
      <c r="D948" s="45"/>
      <c r="E948" s="46"/>
      <c r="F948" s="46"/>
      <c r="G948" s="46"/>
      <c r="H948" s="53"/>
      <c r="I948" s="54"/>
      <c r="J948" s="65"/>
      <c r="K948" s="78"/>
      <c r="L948" s="306"/>
      <c r="M948" s="79"/>
      <c r="N948" s="65"/>
      <c r="O948" s="78"/>
      <c r="P948" s="45"/>
      <c r="Q948" s="79"/>
      <c r="R948" s="65"/>
      <c r="S948" s="78"/>
      <c r="T948" s="45"/>
      <c r="U948" s="79"/>
      <c r="V948" s="65"/>
      <c r="W948" s="78"/>
      <c r="X948" s="45"/>
      <c r="Y948" s="79"/>
      <c r="Z948" s="65"/>
      <c r="AA948" s="78"/>
      <c r="AB948" s="45"/>
      <c r="AC948" s="79"/>
      <c r="AD948" s="65"/>
      <c r="AE948" s="78"/>
      <c r="AF948" s="45"/>
      <c r="AG948" s="79"/>
    </row>
    <row r="949" spans="1:33" ht="16.5" customHeight="1">
      <c r="A949" s="58"/>
      <c r="B949" s="83" t="s">
        <v>754</v>
      </c>
      <c r="C949" s="99"/>
      <c r="D949" s="60">
        <f>+D950</f>
        <v>0</v>
      </c>
      <c r="E949" s="61">
        <f t="shared" ref="E949:G949" si="720">+E950</f>
        <v>0</v>
      </c>
      <c r="F949" s="61">
        <f t="shared" si="720"/>
        <v>0</v>
      </c>
      <c r="G949" s="61">
        <f t="shared" si="720"/>
        <v>0</v>
      </c>
      <c r="H949" s="62" t="e">
        <f t="shared" si="692"/>
        <v>#DIV/0!</v>
      </c>
      <c r="I949" s="63" t="e">
        <f t="shared" si="693"/>
        <v>#DIV/0!</v>
      </c>
      <c r="J949" s="84">
        <f t="shared" ref="J949" si="721">+J950</f>
        <v>0</v>
      </c>
      <c r="K949" s="85">
        <f t="shared" ref="K949:AG949" si="722">+K950</f>
        <v>0</v>
      </c>
      <c r="L949" s="306">
        <f t="shared" si="722"/>
        <v>0</v>
      </c>
      <c r="M949" s="86">
        <f t="shared" si="722"/>
        <v>0</v>
      </c>
      <c r="N949" s="84">
        <f t="shared" si="722"/>
        <v>0</v>
      </c>
      <c r="O949" s="85">
        <f t="shared" si="722"/>
        <v>0</v>
      </c>
      <c r="P949" s="60">
        <f t="shared" si="722"/>
        <v>0</v>
      </c>
      <c r="Q949" s="86">
        <f t="shared" si="722"/>
        <v>0</v>
      </c>
      <c r="R949" s="84">
        <f t="shared" si="722"/>
        <v>0</v>
      </c>
      <c r="S949" s="85">
        <f t="shared" si="722"/>
        <v>0</v>
      </c>
      <c r="T949" s="60">
        <f t="shared" si="722"/>
        <v>0</v>
      </c>
      <c r="U949" s="86">
        <f t="shared" si="722"/>
        <v>0</v>
      </c>
      <c r="V949" s="84">
        <f t="shared" si="722"/>
        <v>0</v>
      </c>
      <c r="W949" s="85">
        <f t="shared" si="722"/>
        <v>0</v>
      </c>
      <c r="X949" s="60">
        <f t="shared" si="722"/>
        <v>0</v>
      </c>
      <c r="Y949" s="86">
        <f t="shared" si="722"/>
        <v>0</v>
      </c>
      <c r="Z949" s="84">
        <f t="shared" si="722"/>
        <v>0</v>
      </c>
      <c r="AA949" s="85">
        <f t="shared" si="722"/>
        <v>0</v>
      </c>
      <c r="AB949" s="60">
        <f t="shared" si="722"/>
        <v>0</v>
      </c>
      <c r="AC949" s="86">
        <f t="shared" si="722"/>
        <v>0</v>
      </c>
      <c r="AD949" s="84">
        <f t="shared" si="722"/>
        <v>0</v>
      </c>
      <c r="AE949" s="85">
        <f t="shared" si="722"/>
        <v>0</v>
      </c>
      <c r="AF949" s="60">
        <f t="shared" si="722"/>
        <v>0</v>
      </c>
      <c r="AG949" s="86">
        <f t="shared" si="722"/>
        <v>0</v>
      </c>
    </row>
    <row r="950" spans="1:33" ht="90.75" customHeight="1">
      <c r="A950" s="12" t="s">
        <v>981</v>
      </c>
      <c r="B950" s="27" t="s">
        <v>755</v>
      </c>
      <c r="C950" s="14">
        <v>274060</v>
      </c>
      <c r="D950" s="45"/>
      <c r="E950" s="46">
        <f t="shared" si="696"/>
        <v>0</v>
      </c>
      <c r="F950" s="46">
        <f t="shared" si="697"/>
        <v>0</v>
      </c>
      <c r="G950" s="46">
        <f t="shared" si="698"/>
        <v>0</v>
      </c>
      <c r="H950" s="53" t="e">
        <f t="shared" si="692"/>
        <v>#DIV/0!</v>
      </c>
      <c r="I950" s="54" t="e">
        <f t="shared" si="693"/>
        <v>#DIV/0!</v>
      </c>
      <c r="J950" s="65"/>
      <c r="K950" s="78">
        <f t="shared" si="699"/>
        <v>0</v>
      </c>
      <c r="L950" s="306"/>
      <c r="M950" s="79">
        <f t="shared" si="700"/>
        <v>0</v>
      </c>
      <c r="N950" s="65"/>
      <c r="O950" s="78">
        <f t="shared" si="701"/>
        <v>0</v>
      </c>
      <c r="P950" s="45"/>
      <c r="Q950" s="79">
        <f t="shared" si="702"/>
        <v>0</v>
      </c>
      <c r="R950" s="65"/>
      <c r="S950" s="78">
        <f t="shared" si="703"/>
        <v>0</v>
      </c>
      <c r="T950" s="45"/>
      <c r="U950" s="79">
        <f t="shared" si="704"/>
        <v>0</v>
      </c>
      <c r="V950" s="65"/>
      <c r="W950" s="78">
        <f t="shared" si="705"/>
        <v>0</v>
      </c>
      <c r="X950" s="45"/>
      <c r="Y950" s="79">
        <f t="shared" si="706"/>
        <v>0</v>
      </c>
      <c r="Z950" s="65"/>
      <c r="AA950" s="78">
        <f t="shared" si="707"/>
        <v>0</v>
      </c>
      <c r="AB950" s="45"/>
      <c r="AC950" s="79">
        <f t="shared" si="708"/>
        <v>0</v>
      </c>
      <c r="AD950" s="65"/>
      <c r="AE950" s="78">
        <f t="shared" si="709"/>
        <v>0</v>
      </c>
      <c r="AF950" s="45"/>
      <c r="AG950" s="79">
        <f t="shared" si="710"/>
        <v>0</v>
      </c>
    </row>
    <row r="951" spans="1:33" ht="16.5" customHeight="1">
      <c r="A951" s="12"/>
      <c r="B951" s="27"/>
      <c r="C951" s="14"/>
      <c r="D951" s="45"/>
      <c r="E951" s="46"/>
      <c r="F951" s="46"/>
      <c r="G951" s="46"/>
      <c r="H951" s="53"/>
      <c r="I951" s="54"/>
      <c r="J951" s="65"/>
      <c r="K951" s="78"/>
      <c r="L951" s="306"/>
      <c r="M951" s="79"/>
      <c r="N951" s="65"/>
      <c r="O951" s="78"/>
      <c r="P951" s="45"/>
      <c r="Q951" s="79"/>
      <c r="R951" s="65"/>
      <c r="S951" s="78"/>
      <c r="T951" s="45"/>
      <c r="U951" s="79"/>
      <c r="V951" s="65"/>
      <c r="W951" s="78"/>
      <c r="X951" s="45"/>
      <c r="Y951" s="79"/>
      <c r="Z951" s="65"/>
      <c r="AA951" s="78"/>
      <c r="AB951" s="45"/>
      <c r="AC951" s="79"/>
      <c r="AD951" s="65"/>
      <c r="AE951" s="78"/>
      <c r="AF951" s="45"/>
      <c r="AG951" s="79"/>
    </row>
    <row r="952" spans="1:33" ht="16.5" customHeight="1">
      <c r="A952" s="58"/>
      <c r="B952" s="83" t="s">
        <v>756</v>
      </c>
      <c r="C952" s="99"/>
      <c r="D952" s="60">
        <f>SUM(D953:D954)</f>
        <v>5</v>
      </c>
      <c r="E952" s="61">
        <f t="shared" ref="E952:G952" si="723">SUM(E953:E954)</f>
        <v>4</v>
      </c>
      <c r="F952" s="61">
        <f t="shared" si="723"/>
        <v>32320100</v>
      </c>
      <c r="G952" s="61">
        <f t="shared" si="723"/>
        <v>25856080</v>
      </c>
      <c r="H952" s="62">
        <f t="shared" si="692"/>
        <v>0.8</v>
      </c>
      <c r="I952" s="63">
        <f t="shared" si="693"/>
        <v>0.8</v>
      </c>
      <c r="J952" s="84">
        <f t="shared" ref="J952" si="724">SUM(J953:J954)</f>
        <v>0</v>
      </c>
      <c r="K952" s="85">
        <f t="shared" ref="K952:AG952" si="725">SUM(K953:K954)</f>
        <v>0</v>
      </c>
      <c r="L952" s="306">
        <f t="shared" si="725"/>
        <v>0</v>
      </c>
      <c r="M952" s="86">
        <f t="shared" si="725"/>
        <v>0</v>
      </c>
      <c r="N952" s="84">
        <f t="shared" si="725"/>
        <v>1</v>
      </c>
      <c r="O952" s="85">
        <f t="shared" si="725"/>
        <v>6464020</v>
      </c>
      <c r="P952" s="60">
        <f t="shared" si="725"/>
        <v>0</v>
      </c>
      <c r="Q952" s="86">
        <f t="shared" si="725"/>
        <v>0</v>
      </c>
      <c r="R952" s="84">
        <f t="shared" si="725"/>
        <v>3</v>
      </c>
      <c r="S952" s="85">
        <f t="shared" si="725"/>
        <v>19392060</v>
      </c>
      <c r="T952" s="60">
        <f t="shared" si="725"/>
        <v>0</v>
      </c>
      <c r="U952" s="86">
        <f t="shared" si="725"/>
        <v>0</v>
      </c>
      <c r="V952" s="84">
        <f t="shared" si="725"/>
        <v>0</v>
      </c>
      <c r="W952" s="85">
        <f t="shared" si="725"/>
        <v>0</v>
      </c>
      <c r="X952" s="60">
        <f t="shared" si="725"/>
        <v>0</v>
      </c>
      <c r="Y952" s="86">
        <f t="shared" si="725"/>
        <v>0</v>
      </c>
      <c r="Z952" s="84">
        <f t="shared" si="725"/>
        <v>0</v>
      </c>
      <c r="AA952" s="85">
        <f t="shared" si="725"/>
        <v>0</v>
      </c>
      <c r="AB952" s="60">
        <f t="shared" si="725"/>
        <v>0</v>
      </c>
      <c r="AC952" s="86">
        <f t="shared" si="725"/>
        <v>0</v>
      </c>
      <c r="AD952" s="84">
        <f t="shared" si="725"/>
        <v>0</v>
      </c>
      <c r="AE952" s="85">
        <f t="shared" si="725"/>
        <v>0</v>
      </c>
      <c r="AF952" s="60">
        <f t="shared" si="725"/>
        <v>0</v>
      </c>
      <c r="AG952" s="86">
        <f t="shared" si="725"/>
        <v>0</v>
      </c>
    </row>
    <row r="953" spans="1:33" ht="16.5" customHeight="1">
      <c r="A953" s="12" t="s">
        <v>983</v>
      </c>
      <c r="B953" s="34" t="s">
        <v>757</v>
      </c>
      <c r="C953" s="14">
        <v>6464020</v>
      </c>
      <c r="D953" s="45">
        <v>5</v>
      </c>
      <c r="E953" s="46">
        <f t="shared" si="696"/>
        <v>4</v>
      </c>
      <c r="F953" s="46">
        <f t="shared" si="697"/>
        <v>32320100</v>
      </c>
      <c r="G953" s="46">
        <f t="shared" si="698"/>
        <v>25856080</v>
      </c>
      <c r="H953" s="53">
        <f t="shared" si="692"/>
        <v>0.8</v>
      </c>
      <c r="I953" s="54">
        <f t="shared" si="693"/>
        <v>0.8</v>
      </c>
      <c r="J953" s="65"/>
      <c r="K953" s="78">
        <f t="shared" si="699"/>
        <v>0</v>
      </c>
      <c r="L953" s="306"/>
      <c r="M953" s="79">
        <f t="shared" si="700"/>
        <v>0</v>
      </c>
      <c r="N953" s="65">
        <v>1</v>
      </c>
      <c r="O953" s="78">
        <f t="shared" si="701"/>
        <v>6464020</v>
      </c>
      <c r="P953" s="45"/>
      <c r="Q953" s="79">
        <f t="shared" si="702"/>
        <v>0</v>
      </c>
      <c r="R953" s="65">
        <v>3</v>
      </c>
      <c r="S953" s="78">
        <f t="shared" si="703"/>
        <v>19392060</v>
      </c>
      <c r="T953" s="45"/>
      <c r="U953" s="79">
        <f t="shared" si="704"/>
        <v>0</v>
      </c>
      <c r="V953" s="65"/>
      <c r="W953" s="78">
        <f t="shared" si="705"/>
        <v>0</v>
      </c>
      <c r="X953" s="45"/>
      <c r="Y953" s="79">
        <f t="shared" si="706"/>
        <v>0</v>
      </c>
      <c r="Z953" s="65"/>
      <c r="AA953" s="78">
        <f t="shared" si="707"/>
        <v>0</v>
      </c>
      <c r="AB953" s="45"/>
      <c r="AC953" s="79">
        <f t="shared" si="708"/>
        <v>0</v>
      </c>
      <c r="AD953" s="65"/>
      <c r="AE953" s="78">
        <f t="shared" si="709"/>
        <v>0</v>
      </c>
      <c r="AF953" s="45"/>
      <c r="AG953" s="79">
        <f t="shared" si="710"/>
        <v>0</v>
      </c>
    </row>
    <row r="954" spans="1:33" ht="16.5" customHeight="1">
      <c r="A954" s="12" t="s">
        <v>984</v>
      </c>
      <c r="B954" s="34" t="s">
        <v>758</v>
      </c>
      <c r="C954" s="14">
        <v>12597140</v>
      </c>
      <c r="D954" s="45"/>
      <c r="E954" s="46">
        <f t="shared" si="696"/>
        <v>0</v>
      </c>
      <c r="F954" s="46">
        <f t="shared" si="697"/>
        <v>0</v>
      </c>
      <c r="G954" s="46">
        <f t="shared" si="698"/>
        <v>0</v>
      </c>
      <c r="H954" s="53" t="e">
        <f t="shared" si="692"/>
        <v>#DIV/0!</v>
      </c>
      <c r="I954" s="54" t="e">
        <f t="shared" si="693"/>
        <v>#DIV/0!</v>
      </c>
      <c r="J954" s="65"/>
      <c r="K954" s="78">
        <f t="shared" si="699"/>
        <v>0</v>
      </c>
      <c r="L954" s="306"/>
      <c r="M954" s="79">
        <f t="shared" si="700"/>
        <v>0</v>
      </c>
      <c r="N954" s="65"/>
      <c r="O954" s="78">
        <f t="shared" si="701"/>
        <v>0</v>
      </c>
      <c r="P954" s="45"/>
      <c r="Q954" s="79">
        <f t="shared" si="702"/>
        <v>0</v>
      </c>
      <c r="R954" s="65"/>
      <c r="S954" s="78">
        <f t="shared" si="703"/>
        <v>0</v>
      </c>
      <c r="T954" s="45"/>
      <c r="U954" s="79">
        <f t="shared" si="704"/>
        <v>0</v>
      </c>
      <c r="V954" s="65"/>
      <c r="W954" s="78">
        <f t="shared" si="705"/>
        <v>0</v>
      </c>
      <c r="X954" s="45"/>
      <c r="Y954" s="79">
        <f t="shared" si="706"/>
        <v>0</v>
      </c>
      <c r="Z954" s="65"/>
      <c r="AA954" s="78">
        <f t="shared" si="707"/>
        <v>0</v>
      </c>
      <c r="AB954" s="45"/>
      <c r="AC954" s="79">
        <f t="shared" si="708"/>
        <v>0</v>
      </c>
      <c r="AD954" s="65"/>
      <c r="AE954" s="78">
        <f t="shared" si="709"/>
        <v>0</v>
      </c>
      <c r="AF954" s="45"/>
      <c r="AG954" s="79">
        <f t="shared" si="710"/>
        <v>0</v>
      </c>
    </row>
    <row r="955" spans="1:33" ht="16.5" customHeight="1">
      <c r="A955" s="12"/>
      <c r="B955" s="27"/>
      <c r="C955" s="14"/>
      <c r="D955" s="45"/>
      <c r="E955" s="46"/>
      <c r="F955" s="46"/>
      <c r="G955" s="46"/>
      <c r="H955" s="53"/>
      <c r="I955" s="54"/>
      <c r="J955" s="65"/>
      <c r="K955" s="78"/>
      <c r="L955" s="306"/>
      <c r="M955" s="79"/>
      <c r="N955" s="65"/>
      <c r="O955" s="78"/>
      <c r="P955" s="45"/>
      <c r="Q955" s="79"/>
      <c r="R955" s="65"/>
      <c r="S955" s="78"/>
      <c r="T955" s="45"/>
      <c r="U955" s="79"/>
      <c r="V955" s="65"/>
      <c r="W955" s="78"/>
      <c r="X955" s="45"/>
      <c r="Y955" s="79"/>
      <c r="Z955" s="65"/>
      <c r="AA955" s="78"/>
      <c r="AB955" s="45"/>
      <c r="AC955" s="79"/>
      <c r="AD955" s="65"/>
      <c r="AE955" s="78"/>
      <c r="AF955" s="45"/>
      <c r="AG955" s="79"/>
    </row>
    <row r="956" spans="1:33" ht="16.5" customHeight="1">
      <c r="A956" s="58"/>
      <c r="B956" s="83" t="s">
        <v>759</v>
      </c>
      <c r="C956" s="99"/>
      <c r="D956" s="61">
        <f>SUM(D957:D958)</f>
        <v>3</v>
      </c>
      <c r="E956" s="61">
        <f t="shared" ref="E956:G956" si="726">SUM(E957:E958)</f>
        <v>2</v>
      </c>
      <c r="F956" s="61">
        <f t="shared" si="726"/>
        <v>289650</v>
      </c>
      <c r="G956" s="61">
        <f t="shared" si="726"/>
        <v>193100</v>
      </c>
      <c r="H956" s="62">
        <f t="shared" si="692"/>
        <v>0.66666666666666663</v>
      </c>
      <c r="I956" s="63">
        <f t="shared" si="693"/>
        <v>0.66666666666666663</v>
      </c>
      <c r="J956" s="84">
        <f t="shared" ref="J956" si="727">SUM(J957:J958)</f>
        <v>0</v>
      </c>
      <c r="K956" s="85">
        <f t="shared" ref="K956:AG956" si="728">SUM(K957:K958)</f>
        <v>0</v>
      </c>
      <c r="L956" s="60">
        <f t="shared" si="728"/>
        <v>0</v>
      </c>
      <c r="M956" s="86">
        <f t="shared" si="728"/>
        <v>0</v>
      </c>
      <c r="N956" s="84">
        <f t="shared" si="728"/>
        <v>0</v>
      </c>
      <c r="O956" s="85">
        <f t="shared" si="728"/>
        <v>0</v>
      </c>
      <c r="P956" s="60">
        <f t="shared" si="728"/>
        <v>0</v>
      </c>
      <c r="Q956" s="86">
        <f t="shared" si="728"/>
        <v>0</v>
      </c>
      <c r="R956" s="84">
        <f t="shared" si="728"/>
        <v>0</v>
      </c>
      <c r="S956" s="85">
        <f t="shared" si="728"/>
        <v>0</v>
      </c>
      <c r="T956" s="60">
        <f t="shared" si="728"/>
        <v>0</v>
      </c>
      <c r="U956" s="86">
        <f t="shared" si="728"/>
        <v>0</v>
      </c>
      <c r="V956" s="84">
        <f t="shared" si="728"/>
        <v>0</v>
      </c>
      <c r="W956" s="85">
        <f t="shared" si="728"/>
        <v>0</v>
      </c>
      <c r="X956" s="60">
        <f t="shared" si="728"/>
        <v>0</v>
      </c>
      <c r="Y956" s="86">
        <f t="shared" si="728"/>
        <v>0</v>
      </c>
      <c r="Z956" s="84">
        <f t="shared" si="728"/>
        <v>1</v>
      </c>
      <c r="AA956" s="85">
        <f t="shared" si="728"/>
        <v>96550</v>
      </c>
      <c r="AB956" s="60">
        <f t="shared" si="728"/>
        <v>1</v>
      </c>
      <c r="AC956" s="86">
        <f t="shared" si="728"/>
        <v>96550</v>
      </c>
      <c r="AD956" s="84">
        <f t="shared" si="728"/>
        <v>0</v>
      </c>
      <c r="AE956" s="85">
        <f t="shared" si="728"/>
        <v>0</v>
      </c>
      <c r="AF956" s="60">
        <f t="shared" si="728"/>
        <v>0</v>
      </c>
      <c r="AG956" s="86">
        <f t="shared" si="728"/>
        <v>0</v>
      </c>
    </row>
    <row r="957" spans="1:33" ht="16.5" customHeight="1">
      <c r="A957" s="12" t="s">
        <v>972</v>
      </c>
      <c r="B957" s="34" t="s">
        <v>760</v>
      </c>
      <c r="C957" s="14">
        <v>96550</v>
      </c>
      <c r="D957" s="45">
        <v>3</v>
      </c>
      <c r="E957" s="46">
        <f t="shared" si="696"/>
        <v>2</v>
      </c>
      <c r="F957" s="46">
        <f t="shared" si="697"/>
        <v>289650</v>
      </c>
      <c r="G957" s="46">
        <f t="shared" si="698"/>
        <v>193100</v>
      </c>
      <c r="H957" s="53">
        <f t="shared" si="692"/>
        <v>0.66666666666666663</v>
      </c>
      <c r="I957" s="54">
        <f t="shared" si="693"/>
        <v>0.66666666666666663</v>
      </c>
      <c r="J957" s="65"/>
      <c r="K957" s="78">
        <f t="shared" si="699"/>
        <v>0</v>
      </c>
      <c r="L957" s="306"/>
      <c r="M957" s="79">
        <f t="shared" si="700"/>
        <v>0</v>
      </c>
      <c r="N957" s="65"/>
      <c r="O957" s="78">
        <f t="shared" si="701"/>
        <v>0</v>
      </c>
      <c r="P957" s="45"/>
      <c r="Q957" s="79">
        <f t="shared" si="702"/>
        <v>0</v>
      </c>
      <c r="R957" s="65"/>
      <c r="S957" s="78">
        <f t="shared" si="703"/>
        <v>0</v>
      </c>
      <c r="T957" s="45"/>
      <c r="U957" s="79">
        <f t="shared" si="704"/>
        <v>0</v>
      </c>
      <c r="V957" s="65"/>
      <c r="W957" s="78">
        <f t="shared" si="705"/>
        <v>0</v>
      </c>
      <c r="X957" s="45"/>
      <c r="Y957" s="79">
        <f t="shared" si="706"/>
        <v>0</v>
      </c>
      <c r="Z957" s="65">
        <v>1</v>
      </c>
      <c r="AA957" s="78">
        <f t="shared" si="707"/>
        <v>96550</v>
      </c>
      <c r="AB957" s="45">
        <v>1</v>
      </c>
      <c r="AC957" s="79">
        <f t="shared" si="708"/>
        <v>96550</v>
      </c>
      <c r="AD957" s="65"/>
      <c r="AE957" s="78">
        <f t="shared" si="709"/>
        <v>0</v>
      </c>
      <c r="AF957" s="45"/>
      <c r="AG957" s="79">
        <f t="shared" si="710"/>
        <v>0</v>
      </c>
    </row>
    <row r="958" spans="1:33" ht="40.5" customHeight="1">
      <c r="A958" s="12" t="s">
        <v>982</v>
      </c>
      <c r="B958" s="27" t="s">
        <v>761</v>
      </c>
      <c r="C958" s="14">
        <v>2450480</v>
      </c>
      <c r="D958" s="45"/>
      <c r="E958" s="46">
        <f t="shared" si="696"/>
        <v>0</v>
      </c>
      <c r="F958" s="46">
        <f t="shared" si="697"/>
        <v>0</v>
      </c>
      <c r="G958" s="46">
        <f t="shared" si="698"/>
        <v>0</v>
      </c>
      <c r="H958" s="53" t="e">
        <f t="shared" si="692"/>
        <v>#DIV/0!</v>
      </c>
      <c r="I958" s="54" t="e">
        <f t="shared" si="693"/>
        <v>#DIV/0!</v>
      </c>
      <c r="J958" s="65"/>
      <c r="K958" s="78">
        <f t="shared" si="699"/>
        <v>0</v>
      </c>
      <c r="L958" s="306"/>
      <c r="M958" s="79">
        <f t="shared" si="700"/>
        <v>0</v>
      </c>
      <c r="N958" s="65"/>
      <c r="O958" s="78">
        <f t="shared" si="701"/>
        <v>0</v>
      </c>
      <c r="P958" s="45"/>
      <c r="Q958" s="79">
        <f t="shared" si="702"/>
        <v>0</v>
      </c>
      <c r="R958" s="65"/>
      <c r="S958" s="78">
        <f t="shared" si="703"/>
        <v>0</v>
      </c>
      <c r="T958" s="45"/>
      <c r="U958" s="79">
        <f t="shared" si="704"/>
        <v>0</v>
      </c>
      <c r="V958" s="65"/>
      <c r="W958" s="78">
        <f t="shared" si="705"/>
        <v>0</v>
      </c>
      <c r="X958" s="45"/>
      <c r="Y958" s="79">
        <f t="shared" si="706"/>
        <v>0</v>
      </c>
      <c r="Z958" s="65"/>
      <c r="AA958" s="78">
        <f t="shared" si="707"/>
        <v>0</v>
      </c>
      <c r="AB958" s="45"/>
      <c r="AC958" s="79">
        <f t="shared" si="708"/>
        <v>0</v>
      </c>
      <c r="AD958" s="65"/>
      <c r="AE958" s="78">
        <f t="shared" si="709"/>
        <v>0</v>
      </c>
      <c r="AF958" s="45"/>
      <c r="AG958" s="79">
        <f t="shared" si="710"/>
        <v>0</v>
      </c>
    </row>
    <row r="959" spans="1:33" ht="16.5" customHeight="1">
      <c r="A959" s="12"/>
      <c r="B959" s="27"/>
      <c r="C959" s="14"/>
      <c r="D959" s="45"/>
      <c r="E959" s="46"/>
      <c r="F959" s="46"/>
      <c r="G959" s="46"/>
      <c r="H959" s="53"/>
      <c r="I959" s="54"/>
      <c r="J959" s="65"/>
      <c r="K959" s="78"/>
      <c r="L959" s="306"/>
      <c r="M959" s="79"/>
      <c r="N959" s="65"/>
      <c r="O959" s="78"/>
      <c r="P959" s="45"/>
      <c r="Q959" s="79"/>
      <c r="R959" s="65"/>
      <c r="S959" s="78"/>
      <c r="T959" s="45"/>
      <c r="U959" s="79"/>
      <c r="V959" s="65"/>
      <c r="W959" s="78"/>
      <c r="X959" s="45"/>
      <c r="Y959" s="79"/>
      <c r="Z959" s="65"/>
      <c r="AA959" s="78"/>
      <c r="AB959" s="45"/>
      <c r="AC959" s="79"/>
      <c r="AD959" s="65"/>
      <c r="AE959" s="78"/>
      <c r="AF959" s="45"/>
      <c r="AG959" s="79"/>
    </row>
    <row r="960" spans="1:33" ht="16.5" customHeight="1" outlineLevel="1">
      <c r="A960" s="58"/>
      <c r="B960" s="83" t="s">
        <v>762</v>
      </c>
      <c r="C960" s="99"/>
      <c r="D960" s="60">
        <f>SUM(D961:D964)</f>
        <v>0</v>
      </c>
      <c r="E960" s="61">
        <f t="shared" ref="E960:G960" si="729">SUM(E961:E964)</f>
        <v>0</v>
      </c>
      <c r="F960" s="61">
        <f t="shared" si="729"/>
        <v>0</v>
      </c>
      <c r="G960" s="61">
        <f t="shared" si="729"/>
        <v>0</v>
      </c>
      <c r="H960" s="62" t="e">
        <f t="shared" si="692"/>
        <v>#DIV/0!</v>
      </c>
      <c r="I960" s="63" t="e">
        <f t="shared" si="693"/>
        <v>#DIV/0!</v>
      </c>
      <c r="J960" s="84">
        <f t="shared" ref="J960" si="730">SUM(J961:J964)</f>
        <v>0</v>
      </c>
      <c r="K960" s="85">
        <f t="shared" ref="K960:AG960" si="731">SUM(K961:K964)</f>
        <v>0</v>
      </c>
      <c r="L960" s="306">
        <f t="shared" si="731"/>
        <v>0</v>
      </c>
      <c r="M960" s="86">
        <f t="shared" si="731"/>
        <v>0</v>
      </c>
      <c r="N960" s="84">
        <f t="shared" si="731"/>
        <v>0</v>
      </c>
      <c r="O960" s="85">
        <f t="shared" si="731"/>
        <v>0</v>
      </c>
      <c r="P960" s="60">
        <f t="shared" si="731"/>
        <v>0</v>
      </c>
      <c r="Q960" s="86">
        <f t="shared" si="731"/>
        <v>0</v>
      </c>
      <c r="R960" s="84">
        <f t="shared" si="731"/>
        <v>0</v>
      </c>
      <c r="S960" s="85">
        <f t="shared" si="731"/>
        <v>0</v>
      </c>
      <c r="T960" s="60">
        <f t="shared" si="731"/>
        <v>0</v>
      </c>
      <c r="U960" s="86">
        <f t="shared" si="731"/>
        <v>0</v>
      </c>
      <c r="V960" s="84">
        <f t="shared" si="731"/>
        <v>0</v>
      </c>
      <c r="W960" s="85">
        <f t="shared" si="731"/>
        <v>0</v>
      </c>
      <c r="X960" s="60">
        <f t="shared" si="731"/>
        <v>0</v>
      </c>
      <c r="Y960" s="86">
        <f t="shared" si="731"/>
        <v>0</v>
      </c>
      <c r="Z960" s="84">
        <f t="shared" si="731"/>
        <v>0</v>
      </c>
      <c r="AA960" s="85">
        <f t="shared" si="731"/>
        <v>0</v>
      </c>
      <c r="AB960" s="60">
        <f t="shared" si="731"/>
        <v>0</v>
      </c>
      <c r="AC960" s="86">
        <f t="shared" si="731"/>
        <v>0</v>
      </c>
      <c r="AD960" s="84">
        <f t="shared" si="731"/>
        <v>0</v>
      </c>
      <c r="AE960" s="85">
        <f t="shared" si="731"/>
        <v>0</v>
      </c>
      <c r="AF960" s="60">
        <f t="shared" si="731"/>
        <v>0</v>
      </c>
      <c r="AG960" s="86">
        <f t="shared" si="731"/>
        <v>0</v>
      </c>
    </row>
    <row r="961" spans="1:33" ht="16.5" customHeight="1" outlineLevel="1">
      <c r="A961" s="12"/>
      <c r="B961" s="27" t="s">
        <v>763</v>
      </c>
      <c r="C961" s="14">
        <v>52600</v>
      </c>
      <c r="D961" s="45"/>
      <c r="E961" s="46">
        <f t="shared" si="696"/>
        <v>0</v>
      </c>
      <c r="F961" s="46">
        <f t="shared" si="697"/>
        <v>0</v>
      </c>
      <c r="G961" s="46">
        <f t="shared" si="698"/>
        <v>0</v>
      </c>
      <c r="H961" s="53" t="e">
        <f t="shared" si="692"/>
        <v>#DIV/0!</v>
      </c>
      <c r="I961" s="54" t="e">
        <f t="shared" si="693"/>
        <v>#DIV/0!</v>
      </c>
      <c r="J961" s="65"/>
      <c r="K961" s="78">
        <f t="shared" si="699"/>
        <v>0</v>
      </c>
      <c r="L961" s="306"/>
      <c r="M961" s="79">
        <f t="shared" si="700"/>
        <v>0</v>
      </c>
      <c r="N961" s="65"/>
      <c r="O961" s="78">
        <f t="shared" si="701"/>
        <v>0</v>
      </c>
      <c r="P961" s="45"/>
      <c r="Q961" s="79">
        <f t="shared" si="702"/>
        <v>0</v>
      </c>
      <c r="R961" s="65"/>
      <c r="S961" s="78">
        <f t="shared" si="703"/>
        <v>0</v>
      </c>
      <c r="T961" s="45"/>
      <c r="U961" s="79">
        <f t="shared" si="704"/>
        <v>0</v>
      </c>
      <c r="V961" s="65"/>
      <c r="W961" s="78">
        <f t="shared" si="705"/>
        <v>0</v>
      </c>
      <c r="X961" s="45"/>
      <c r="Y961" s="79">
        <f t="shared" si="706"/>
        <v>0</v>
      </c>
      <c r="Z961" s="65"/>
      <c r="AA961" s="78">
        <f t="shared" si="707"/>
        <v>0</v>
      </c>
      <c r="AB961" s="45"/>
      <c r="AC961" s="79">
        <f t="shared" si="708"/>
        <v>0</v>
      </c>
      <c r="AD961" s="65"/>
      <c r="AE961" s="78">
        <f t="shared" si="709"/>
        <v>0</v>
      </c>
      <c r="AF961" s="45"/>
      <c r="AG961" s="79">
        <f t="shared" si="710"/>
        <v>0</v>
      </c>
    </row>
    <row r="962" spans="1:33" ht="16.5" customHeight="1" outlineLevel="1">
      <c r="A962" s="12"/>
      <c r="B962" s="27" t="s">
        <v>764</v>
      </c>
      <c r="C962" s="14">
        <v>389090</v>
      </c>
      <c r="D962" s="45"/>
      <c r="E962" s="46">
        <f t="shared" si="696"/>
        <v>0</v>
      </c>
      <c r="F962" s="46">
        <f t="shared" si="697"/>
        <v>0</v>
      </c>
      <c r="G962" s="46">
        <f t="shared" si="698"/>
        <v>0</v>
      </c>
      <c r="H962" s="53" t="e">
        <f t="shared" si="692"/>
        <v>#DIV/0!</v>
      </c>
      <c r="I962" s="54" t="e">
        <f t="shared" si="693"/>
        <v>#DIV/0!</v>
      </c>
      <c r="J962" s="65"/>
      <c r="K962" s="78">
        <f t="shared" si="699"/>
        <v>0</v>
      </c>
      <c r="L962" s="306"/>
      <c r="M962" s="79">
        <f t="shared" si="700"/>
        <v>0</v>
      </c>
      <c r="N962" s="65"/>
      <c r="O962" s="78">
        <f t="shared" si="701"/>
        <v>0</v>
      </c>
      <c r="P962" s="45"/>
      <c r="Q962" s="79">
        <f t="shared" si="702"/>
        <v>0</v>
      </c>
      <c r="R962" s="65"/>
      <c r="S962" s="78">
        <f t="shared" si="703"/>
        <v>0</v>
      </c>
      <c r="T962" s="45"/>
      <c r="U962" s="79">
        <f t="shared" si="704"/>
        <v>0</v>
      </c>
      <c r="V962" s="65"/>
      <c r="W962" s="78">
        <f t="shared" si="705"/>
        <v>0</v>
      </c>
      <c r="X962" s="45"/>
      <c r="Y962" s="79">
        <f t="shared" si="706"/>
        <v>0</v>
      </c>
      <c r="Z962" s="65"/>
      <c r="AA962" s="78">
        <f t="shared" si="707"/>
        <v>0</v>
      </c>
      <c r="AB962" s="45"/>
      <c r="AC962" s="79">
        <f t="shared" si="708"/>
        <v>0</v>
      </c>
      <c r="AD962" s="65"/>
      <c r="AE962" s="78">
        <f t="shared" si="709"/>
        <v>0</v>
      </c>
      <c r="AF962" s="45"/>
      <c r="AG962" s="79">
        <f t="shared" si="710"/>
        <v>0</v>
      </c>
    </row>
    <row r="963" spans="1:33" ht="16.5" customHeight="1" outlineLevel="1">
      <c r="A963" s="12"/>
      <c r="B963" s="27" t="s">
        <v>765</v>
      </c>
      <c r="C963" s="14">
        <v>967980</v>
      </c>
      <c r="D963" s="45"/>
      <c r="E963" s="46">
        <f t="shared" si="696"/>
        <v>0</v>
      </c>
      <c r="F963" s="46">
        <f t="shared" si="697"/>
        <v>0</v>
      </c>
      <c r="G963" s="46">
        <f t="shared" si="698"/>
        <v>0</v>
      </c>
      <c r="H963" s="53" t="e">
        <f t="shared" si="692"/>
        <v>#DIV/0!</v>
      </c>
      <c r="I963" s="54" t="e">
        <f t="shared" si="693"/>
        <v>#DIV/0!</v>
      </c>
      <c r="J963" s="65"/>
      <c r="K963" s="78">
        <f t="shared" si="699"/>
        <v>0</v>
      </c>
      <c r="L963" s="306"/>
      <c r="M963" s="79">
        <f t="shared" si="700"/>
        <v>0</v>
      </c>
      <c r="N963" s="65"/>
      <c r="O963" s="78">
        <f t="shared" si="701"/>
        <v>0</v>
      </c>
      <c r="P963" s="45"/>
      <c r="Q963" s="79">
        <f t="shared" si="702"/>
        <v>0</v>
      </c>
      <c r="R963" s="65"/>
      <c r="S963" s="78">
        <f t="shared" si="703"/>
        <v>0</v>
      </c>
      <c r="T963" s="45"/>
      <c r="U963" s="79">
        <f t="shared" si="704"/>
        <v>0</v>
      </c>
      <c r="V963" s="65"/>
      <c r="W963" s="78">
        <f t="shared" si="705"/>
        <v>0</v>
      </c>
      <c r="X963" s="45"/>
      <c r="Y963" s="79">
        <f t="shared" si="706"/>
        <v>0</v>
      </c>
      <c r="Z963" s="65"/>
      <c r="AA963" s="78">
        <f t="shared" si="707"/>
        <v>0</v>
      </c>
      <c r="AB963" s="45"/>
      <c r="AC963" s="79">
        <f t="shared" si="708"/>
        <v>0</v>
      </c>
      <c r="AD963" s="65"/>
      <c r="AE963" s="78">
        <f t="shared" si="709"/>
        <v>0</v>
      </c>
      <c r="AF963" s="45"/>
      <c r="AG963" s="79">
        <f t="shared" si="710"/>
        <v>0</v>
      </c>
    </row>
    <row r="964" spans="1:33" ht="16.5" customHeight="1" outlineLevel="1">
      <c r="A964" s="12"/>
      <c r="B964" s="27" t="s">
        <v>766</v>
      </c>
      <c r="C964" s="14">
        <v>10590</v>
      </c>
      <c r="D964" s="45"/>
      <c r="E964" s="46">
        <f t="shared" si="696"/>
        <v>0</v>
      </c>
      <c r="F964" s="46">
        <f t="shared" si="697"/>
        <v>0</v>
      </c>
      <c r="G964" s="46">
        <f t="shared" si="698"/>
        <v>0</v>
      </c>
      <c r="H964" s="53" t="e">
        <f t="shared" si="692"/>
        <v>#DIV/0!</v>
      </c>
      <c r="I964" s="54" t="e">
        <f t="shared" si="693"/>
        <v>#DIV/0!</v>
      </c>
      <c r="J964" s="65"/>
      <c r="K964" s="78">
        <f t="shared" si="699"/>
        <v>0</v>
      </c>
      <c r="L964" s="306"/>
      <c r="M964" s="79">
        <f t="shared" si="700"/>
        <v>0</v>
      </c>
      <c r="N964" s="65"/>
      <c r="O964" s="78">
        <f t="shared" si="701"/>
        <v>0</v>
      </c>
      <c r="P964" s="45"/>
      <c r="Q964" s="79">
        <f t="shared" si="702"/>
        <v>0</v>
      </c>
      <c r="R964" s="65"/>
      <c r="S964" s="78">
        <f t="shared" si="703"/>
        <v>0</v>
      </c>
      <c r="T964" s="45"/>
      <c r="U964" s="79">
        <f t="shared" si="704"/>
        <v>0</v>
      </c>
      <c r="V964" s="65"/>
      <c r="W964" s="78">
        <f t="shared" si="705"/>
        <v>0</v>
      </c>
      <c r="X964" s="45"/>
      <c r="Y964" s="79">
        <f t="shared" si="706"/>
        <v>0</v>
      </c>
      <c r="Z964" s="65"/>
      <c r="AA964" s="78">
        <f t="shared" si="707"/>
        <v>0</v>
      </c>
      <c r="AB964" s="45"/>
      <c r="AC964" s="79">
        <f t="shared" si="708"/>
        <v>0</v>
      </c>
      <c r="AD964" s="65"/>
      <c r="AE964" s="78">
        <f t="shared" si="709"/>
        <v>0</v>
      </c>
      <c r="AF964" s="45"/>
      <c r="AG964" s="79">
        <f t="shared" si="710"/>
        <v>0</v>
      </c>
    </row>
    <row r="965" spans="1:33" ht="16.5" customHeight="1" outlineLevel="1">
      <c r="A965" s="12"/>
      <c r="B965" s="27"/>
      <c r="C965" s="14"/>
      <c r="D965" s="45"/>
      <c r="E965" s="46"/>
      <c r="F965" s="46"/>
      <c r="G965" s="46"/>
      <c r="H965" s="53"/>
      <c r="I965" s="54"/>
      <c r="J965" s="65"/>
      <c r="K965" s="78"/>
      <c r="L965" s="306"/>
      <c r="M965" s="79"/>
      <c r="N965" s="65"/>
      <c r="O965" s="78"/>
      <c r="P965" s="45"/>
      <c r="Q965" s="79"/>
      <c r="R965" s="65"/>
      <c r="S965" s="78"/>
      <c r="T965" s="45"/>
      <c r="U965" s="79"/>
      <c r="V965" s="65"/>
      <c r="W965" s="78"/>
      <c r="X965" s="45"/>
      <c r="Y965" s="79"/>
      <c r="Z965" s="65"/>
      <c r="AA965" s="78"/>
      <c r="AB965" s="45"/>
      <c r="AC965" s="79"/>
      <c r="AD965" s="65"/>
      <c r="AE965" s="78"/>
      <c r="AF965" s="45"/>
      <c r="AG965" s="79"/>
    </row>
    <row r="966" spans="1:33" ht="16.5" customHeight="1" outlineLevel="1">
      <c r="A966" s="58"/>
      <c r="B966" s="83" t="s">
        <v>767</v>
      </c>
      <c r="C966" s="99"/>
      <c r="D966" s="60">
        <f>SUM(D967:D971)</f>
        <v>0</v>
      </c>
      <c r="E966" s="61">
        <f t="shared" ref="E966:G966" si="732">SUM(E967:E971)</f>
        <v>0</v>
      </c>
      <c r="F966" s="61">
        <f t="shared" si="732"/>
        <v>0</v>
      </c>
      <c r="G966" s="61">
        <f t="shared" si="732"/>
        <v>0</v>
      </c>
      <c r="H966" s="62" t="e">
        <f t="shared" si="692"/>
        <v>#DIV/0!</v>
      </c>
      <c r="I966" s="63" t="e">
        <f t="shared" si="693"/>
        <v>#DIV/0!</v>
      </c>
      <c r="J966" s="84">
        <f t="shared" ref="J966" si="733">SUM(J967:J971)</f>
        <v>0</v>
      </c>
      <c r="K966" s="85">
        <f t="shared" ref="K966:AG966" si="734">SUM(K967:K971)</f>
        <v>0</v>
      </c>
      <c r="L966" s="306">
        <f t="shared" si="734"/>
        <v>0</v>
      </c>
      <c r="M966" s="86">
        <f t="shared" si="734"/>
        <v>0</v>
      </c>
      <c r="N966" s="84">
        <f t="shared" si="734"/>
        <v>0</v>
      </c>
      <c r="O966" s="85">
        <f t="shared" si="734"/>
        <v>0</v>
      </c>
      <c r="P966" s="60">
        <f t="shared" si="734"/>
        <v>0</v>
      </c>
      <c r="Q966" s="86">
        <f t="shared" si="734"/>
        <v>0</v>
      </c>
      <c r="R966" s="84">
        <f t="shared" si="734"/>
        <v>0</v>
      </c>
      <c r="S966" s="85">
        <f t="shared" si="734"/>
        <v>0</v>
      </c>
      <c r="T966" s="60">
        <f t="shared" si="734"/>
        <v>0</v>
      </c>
      <c r="U966" s="86">
        <f t="shared" si="734"/>
        <v>0</v>
      </c>
      <c r="V966" s="84">
        <f t="shared" si="734"/>
        <v>0</v>
      </c>
      <c r="W966" s="85">
        <f t="shared" si="734"/>
        <v>0</v>
      </c>
      <c r="X966" s="60">
        <f t="shared" si="734"/>
        <v>0</v>
      </c>
      <c r="Y966" s="86">
        <f t="shared" si="734"/>
        <v>0</v>
      </c>
      <c r="Z966" s="84">
        <f t="shared" si="734"/>
        <v>0</v>
      </c>
      <c r="AA966" s="85">
        <f t="shared" si="734"/>
        <v>0</v>
      </c>
      <c r="AB966" s="60">
        <f t="shared" si="734"/>
        <v>0</v>
      </c>
      <c r="AC966" s="86">
        <f t="shared" si="734"/>
        <v>0</v>
      </c>
      <c r="AD966" s="84">
        <f t="shared" si="734"/>
        <v>0</v>
      </c>
      <c r="AE966" s="85">
        <f t="shared" si="734"/>
        <v>0</v>
      </c>
      <c r="AF966" s="60">
        <f t="shared" si="734"/>
        <v>0</v>
      </c>
      <c r="AG966" s="86">
        <f t="shared" si="734"/>
        <v>0</v>
      </c>
    </row>
    <row r="967" spans="1:33" ht="16.5" customHeight="1" outlineLevel="1">
      <c r="A967" s="12">
        <v>3004003</v>
      </c>
      <c r="B967" s="27" t="s">
        <v>768</v>
      </c>
      <c r="C967" s="14">
        <v>66340</v>
      </c>
      <c r="D967" s="45"/>
      <c r="E967" s="46">
        <f t="shared" si="696"/>
        <v>0</v>
      </c>
      <c r="F967" s="46">
        <f t="shared" si="697"/>
        <v>0</v>
      </c>
      <c r="G967" s="46">
        <f t="shared" si="698"/>
        <v>0</v>
      </c>
      <c r="H967" s="53" t="e">
        <f t="shared" si="692"/>
        <v>#DIV/0!</v>
      </c>
      <c r="I967" s="54" t="e">
        <f t="shared" si="693"/>
        <v>#DIV/0!</v>
      </c>
      <c r="J967" s="65"/>
      <c r="K967" s="78">
        <f t="shared" si="699"/>
        <v>0</v>
      </c>
      <c r="L967" s="306"/>
      <c r="M967" s="79">
        <f t="shared" si="700"/>
        <v>0</v>
      </c>
      <c r="N967" s="65"/>
      <c r="O967" s="78">
        <f t="shared" si="701"/>
        <v>0</v>
      </c>
      <c r="P967" s="45"/>
      <c r="Q967" s="79">
        <f t="shared" si="702"/>
        <v>0</v>
      </c>
      <c r="R967" s="65"/>
      <c r="S967" s="78">
        <f t="shared" si="703"/>
        <v>0</v>
      </c>
      <c r="T967" s="45"/>
      <c r="U967" s="79">
        <f t="shared" si="704"/>
        <v>0</v>
      </c>
      <c r="V967" s="65"/>
      <c r="W967" s="78">
        <f t="shared" si="705"/>
        <v>0</v>
      </c>
      <c r="X967" s="45"/>
      <c r="Y967" s="79">
        <f t="shared" si="706"/>
        <v>0</v>
      </c>
      <c r="Z967" s="65"/>
      <c r="AA967" s="78">
        <f t="shared" si="707"/>
        <v>0</v>
      </c>
      <c r="AB967" s="45"/>
      <c r="AC967" s="79">
        <f t="shared" si="708"/>
        <v>0</v>
      </c>
      <c r="AD967" s="65"/>
      <c r="AE967" s="78">
        <f t="shared" si="709"/>
        <v>0</v>
      </c>
      <c r="AF967" s="45"/>
      <c r="AG967" s="79">
        <f t="shared" si="710"/>
        <v>0</v>
      </c>
    </row>
    <row r="968" spans="1:33" ht="16.5" customHeight="1" outlineLevel="1">
      <c r="A968" s="12"/>
      <c r="B968" s="27"/>
      <c r="C968" s="14">
        <v>1386880</v>
      </c>
      <c r="D968" s="45"/>
      <c r="E968" s="46"/>
      <c r="F968" s="46"/>
      <c r="G968" s="46"/>
      <c r="H968" s="53"/>
      <c r="I968" s="54"/>
      <c r="J968" s="65"/>
      <c r="K968" s="78"/>
      <c r="L968" s="306"/>
      <c r="M968" s="79"/>
      <c r="N968" s="65"/>
      <c r="O968" s="78"/>
      <c r="P968" s="45"/>
      <c r="Q968" s="79"/>
      <c r="R968" s="65"/>
      <c r="S968" s="78"/>
      <c r="T968" s="45"/>
      <c r="U968" s="79"/>
      <c r="V968" s="65"/>
      <c r="W968" s="78"/>
      <c r="X968" s="45"/>
      <c r="Y968" s="79"/>
      <c r="Z968" s="65"/>
      <c r="AA968" s="78"/>
      <c r="AB968" s="45"/>
      <c r="AC968" s="79"/>
      <c r="AD968" s="65"/>
      <c r="AE968" s="78"/>
      <c r="AF968" s="45"/>
      <c r="AG968" s="79"/>
    </row>
    <row r="969" spans="1:33" ht="16.5" customHeight="1" outlineLevel="1">
      <c r="A969" s="12">
        <v>3004004</v>
      </c>
      <c r="B969" s="27" t="s">
        <v>769</v>
      </c>
      <c r="C969" s="14">
        <v>9309580</v>
      </c>
      <c r="D969" s="45"/>
      <c r="E969" s="46">
        <f t="shared" si="696"/>
        <v>0</v>
      </c>
      <c r="F969" s="46">
        <f t="shared" si="697"/>
        <v>0</v>
      </c>
      <c r="G969" s="46">
        <f t="shared" si="698"/>
        <v>0</v>
      </c>
      <c r="H969" s="53" t="e">
        <f t="shared" si="692"/>
        <v>#DIV/0!</v>
      </c>
      <c r="I969" s="54" t="e">
        <f t="shared" si="693"/>
        <v>#DIV/0!</v>
      </c>
      <c r="J969" s="65"/>
      <c r="K969" s="78">
        <f t="shared" si="699"/>
        <v>0</v>
      </c>
      <c r="L969" s="306"/>
      <c r="M969" s="79">
        <f t="shared" si="700"/>
        <v>0</v>
      </c>
      <c r="N969" s="65"/>
      <c r="O969" s="78">
        <f t="shared" si="701"/>
        <v>0</v>
      </c>
      <c r="P969" s="45"/>
      <c r="Q969" s="79">
        <f t="shared" si="702"/>
        <v>0</v>
      </c>
      <c r="R969" s="65"/>
      <c r="S969" s="78">
        <f t="shared" si="703"/>
        <v>0</v>
      </c>
      <c r="T969" s="45"/>
      <c r="U969" s="79">
        <f t="shared" si="704"/>
        <v>0</v>
      </c>
      <c r="V969" s="65"/>
      <c r="W969" s="78">
        <f t="shared" si="705"/>
        <v>0</v>
      </c>
      <c r="X969" s="45"/>
      <c r="Y969" s="79">
        <f t="shared" si="706"/>
        <v>0</v>
      </c>
      <c r="Z969" s="65"/>
      <c r="AA969" s="78">
        <f t="shared" si="707"/>
        <v>0</v>
      </c>
      <c r="AB969" s="45"/>
      <c r="AC969" s="79">
        <f t="shared" si="708"/>
        <v>0</v>
      </c>
      <c r="AD969" s="65"/>
      <c r="AE969" s="78">
        <f t="shared" si="709"/>
        <v>0</v>
      </c>
      <c r="AF969" s="45"/>
      <c r="AG969" s="79">
        <f t="shared" si="710"/>
        <v>0</v>
      </c>
    </row>
    <row r="970" spans="1:33" ht="16.5" customHeight="1" outlineLevel="1">
      <c r="A970" s="12">
        <v>3004002</v>
      </c>
      <c r="B970" s="27" t="s">
        <v>770</v>
      </c>
      <c r="C970" s="14">
        <v>1081770</v>
      </c>
      <c r="D970" s="45"/>
      <c r="E970" s="46">
        <f t="shared" si="696"/>
        <v>0</v>
      </c>
      <c r="F970" s="46">
        <f t="shared" si="697"/>
        <v>0</v>
      </c>
      <c r="G970" s="46">
        <f t="shared" si="698"/>
        <v>0</v>
      </c>
      <c r="H970" s="53" t="e">
        <f t="shared" si="692"/>
        <v>#DIV/0!</v>
      </c>
      <c r="I970" s="54" t="e">
        <f t="shared" si="693"/>
        <v>#DIV/0!</v>
      </c>
      <c r="J970" s="65"/>
      <c r="K970" s="78">
        <f t="shared" si="699"/>
        <v>0</v>
      </c>
      <c r="L970" s="306"/>
      <c r="M970" s="79">
        <f t="shared" si="700"/>
        <v>0</v>
      </c>
      <c r="N970" s="65"/>
      <c r="O970" s="78">
        <f t="shared" si="701"/>
        <v>0</v>
      </c>
      <c r="P970" s="45"/>
      <c r="Q970" s="79">
        <f t="shared" si="702"/>
        <v>0</v>
      </c>
      <c r="R970" s="65"/>
      <c r="S970" s="78">
        <f t="shared" si="703"/>
        <v>0</v>
      </c>
      <c r="T970" s="45"/>
      <c r="U970" s="79">
        <f t="shared" si="704"/>
        <v>0</v>
      </c>
      <c r="V970" s="65"/>
      <c r="W970" s="78">
        <f t="shared" si="705"/>
        <v>0</v>
      </c>
      <c r="X970" s="45"/>
      <c r="Y970" s="79">
        <f t="shared" si="706"/>
        <v>0</v>
      </c>
      <c r="Z970" s="65"/>
      <c r="AA970" s="78">
        <f t="shared" si="707"/>
        <v>0</v>
      </c>
      <c r="AB970" s="45"/>
      <c r="AC970" s="79">
        <f t="shared" si="708"/>
        <v>0</v>
      </c>
      <c r="AD970" s="65"/>
      <c r="AE970" s="78">
        <f t="shared" si="709"/>
        <v>0</v>
      </c>
      <c r="AF970" s="45"/>
      <c r="AG970" s="79">
        <f t="shared" si="710"/>
        <v>0</v>
      </c>
    </row>
    <row r="971" spans="1:33" ht="16.5" customHeight="1" outlineLevel="1">
      <c r="A971" s="12">
        <v>3004001</v>
      </c>
      <c r="B971" s="27" t="s">
        <v>771</v>
      </c>
      <c r="C971" s="14">
        <v>304440</v>
      </c>
      <c r="D971" s="45"/>
      <c r="E971" s="46">
        <f t="shared" si="696"/>
        <v>0</v>
      </c>
      <c r="F971" s="46">
        <f t="shared" si="697"/>
        <v>0</v>
      </c>
      <c r="G971" s="46">
        <f t="shared" si="698"/>
        <v>0</v>
      </c>
      <c r="H971" s="53" t="e">
        <f t="shared" si="692"/>
        <v>#DIV/0!</v>
      </c>
      <c r="I971" s="54" t="e">
        <f t="shared" si="693"/>
        <v>#DIV/0!</v>
      </c>
      <c r="J971" s="65"/>
      <c r="K971" s="78">
        <f t="shared" si="699"/>
        <v>0</v>
      </c>
      <c r="L971" s="306"/>
      <c r="M971" s="79">
        <f t="shared" si="700"/>
        <v>0</v>
      </c>
      <c r="N971" s="65"/>
      <c r="O971" s="78">
        <f t="shared" si="701"/>
        <v>0</v>
      </c>
      <c r="P971" s="45"/>
      <c r="Q971" s="79">
        <f t="shared" si="702"/>
        <v>0</v>
      </c>
      <c r="R971" s="65"/>
      <c r="S971" s="78">
        <f t="shared" si="703"/>
        <v>0</v>
      </c>
      <c r="T971" s="45"/>
      <c r="U971" s="79">
        <f t="shared" si="704"/>
        <v>0</v>
      </c>
      <c r="V971" s="65"/>
      <c r="W971" s="78">
        <f t="shared" si="705"/>
        <v>0</v>
      </c>
      <c r="X971" s="45"/>
      <c r="Y971" s="79">
        <f t="shared" si="706"/>
        <v>0</v>
      </c>
      <c r="Z971" s="65"/>
      <c r="AA971" s="78">
        <f t="shared" si="707"/>
        <v>0</v>
      </c>
      <c r="AB971" s="45"/>
      <c r="AC971" s="79">
        <f t="shared" si="708"/>
        <v>0</v>
      </c>
      <c r="AD971" s="65"/>
      <c r="AE971" s="78">
        <f t="shared" si="709"/>
        <v>0</v>
      </c>
      <c r="AF971" s="45"/>
      <c r="AG971" s="79">
        <f t="shared" si="710"/>
        <v>0</v>
      </c>
    </row>
    <row r="972" spans="1:33" ht="16.5" customHeight="1" outlineLevel="1">
      <c r="A972" s="12"/>
      <c r="B972" s="27"/>
      <c r="C972" s="14">
        <v>55640</v>
      </c>
      <c r="D972" s="45"/>
      <c r="E972" s="46"/>
      <c r="F972" s="46"/>
      <c r="G972" s="46"/>
      <c r="H972" s="53"/>
      <c r="I972" s="54"/>
      <c r="J972" s="65"/>
      <c r="K972" s="78"/>
      <c r="L972" s="306"/>
      <c r="M972" s="79"/>
      <c r="N972" s="65"/>
      <c r="O972" s="78"/>
      <c r="P972" s="45"/>
      <c r="Q972" s="79"/>
      <c r="R972" s="65"/>
      <c r="S972" s="78"/>
      <c r="T972" s="45"/>
      <c r="U972" s="79"/>
      <c r="V972" s="65"/>
      <c r="W972" s="78"/>
      <c r="X972" s="45"/>
      <c r="Y972" s="79"/>
      <c r="Z972" s="65"/>
      <c r="AA972" s="78"/>
      <c r="AB972" s="45"/>
      <c r="AC972" s="79"/>
      <c r="AD972" s="65"/>
      <c r="AE972" s="78"/>
      <c r="AF972" s="45"/>
      <c r="AG972" s="79"/>
    </row>
    <row r="973" spans="1:33" ht="16.5" customHeight="1" outlineLevel="1">
      <c r="A973" s="12"/>
      <c r="B973" s="27"/>
      <c r="C973" s="14"/>
      <c r="D973" s="45"/>
      <c r="E973" s="46"/>
      <c r="F973" s="46"/>
      <c r="G973" s="46"/>
      <c r="H973" s="53"/>
      <c r="I973" s="54"/>
      <c r="J973" s="65"/>
      <c r="K973" s="78"/>
      <c r="L973" s="306"/>
      <c r="M973" s="79"/>
      <c r="N973" s="65"/>
      <c r="O973" s="78"/>
      <c r="P973" s="45"/>
      <c r="Q973" s="79"/>
      <c r="R973" s="65"/>
      <c r="S973" s="78"/>
      <c r="T973" s="45"/>
      <c r="U973" s="79"/>
      <c r="V973" s="65"/>
      <c r="W973" s="78"/>
      <c r="X973" s="45"/>
      <c r="Y973" s="79"/>
      <c r="Z973" s="65"/>
      <c r="AA973" s="78"/>
      <c r="AB973" s="45"/>
      <c r="AC973" s="79"/>
      <c r="AD973" s="65"/>
      <c r="AE973" s="78"/>
      <c r="AF973" s="45"/>
      <c r="AG973" s="79"/>
    </row>
    <row r="974" spans="1:33" ht="16.5" customHeight="1">
      <c r="A974" s="58"/>
      <c r="B974" s="83" t="s">
        <v>772</v>
      </c>
      <c r="C974" s="99"/>
      <c r="D974" s="61">
        <f>+D975</f>
        <v>4820</v>
      </c>
      <c r="E974" s="61">
        <f t="shared" ref="E974:G974" si="735">+E975</f>
        <v>4933</v>
      </c>
      <c r="F974" s="61">
        <f t="shared" si="735"/>
        <v>145033800</v>
      </c>
      <c r="G974" s="61">
        <f t="shared" si="735"/>
        <v>148433970</v>
      </c>
      <c r="H974" s="62">
        <f t="shared" ref="H974:H1036" si="736">IF(E974&gt;=0,(E974/D974),"-")</f>
        <v>1.0234439834024895</v>
      </c>
      <c r="I974" s="63">
        <f t="shared" ref="I974:I1036" si="737">IF(G974&gt;=0,(G974/F974),"-")</f>
        <v>1.0234439834024895</v>
      </c>
      <c r="J974" s="84">
        <f t="shared" ref="J974" si="738">+J975</f>
        <v>405</v>
      </c>
      <c r="K974" s="85">
        <f t="shared" ref="K974:AG974" si="739">+K975</f>
        <v>12186450</v>
      </c>
      <c r="L974" s="60">
        <f t="shared" si="739"/>
        <v>397</v>
      </c>
      <c r="M974" s="86">
        <f t="shared" si="739"/>
        <v>11945730</v>
      </c>
      <c r="N974" s="84">
        <f t="shared" si="739"/>
        <v>398</v>
      </c>
      <c r="O974" s="85">
        <f t="shared" si="739"/>
        <v>11975820</v>
      </c>
      <c r="P974" s="60">
        <f t="shared" si="739"/>
        <v>343</v>
      </c>
      <c r="Q974" s="86">
        <f t="shared" si="739"/>
        <v>10320870</v>
      </c>
      <c r="R974" s="84">
        <f t="shared" si="739"/>
        <v>399</v>
      </c>
      <c r="S974" s="85">
        <f t="shared" si="739"/>
        <v>12005910</v>
      </c>
      <c r="T974" s="60">
        <f t="shared" si="739"/>
        <v>423</v>
      </c>
      <c r="U974" s="86">
        <f t="shared" si="739"/>
        <v>12728070</v>
      </c>
      <c r="V974" s="84">
        <f t="shared" si="739"/>
        <v>429</v>
      </c>
      <c r="W974" s="85">
        <f t="shared" si="739"/>
        <v>12908610</v>
      </c>
      <c r="X974" s="60">
        <f t="shared" si="739"/>
        <v>402</v>
      </c>
      <c r="Y974" s="86">
        <f t="shared" si="739"/>
        <v>12096180</v>
      </c>
      <c r="Z974" s="84">
        <f t="shared" si="739"/>
        <v>407</v>
      </c>
      <c r="AA974" s="85">
        <f t="shared" si="739"/>
        <v>12246630</v>
      </c>
      <c r="AB974" s="60">
        <f t="shared" si="739"/>
        <v>444</v>
      </c>
      <c r="AC974" s="86">
        <f t="shared" si="739"/>
        <v>13359960</v>
      </c>
      <c r="AD974" s="84">
        <f t="shared" si="739"/>
        <v>428</v>
      </c>
      <c r="AE974" s="85">
        <f t="shared" si="739"/>
        <v>12878520</v>
      </c>
      <c r="AF974" s="60">
        <f t="shared" si="739"/>
        <v>458</v>
      </c>
      <c r="AG974" s="86">
        <f t="shared" si="739"/>
        <v>13781220</v>
      </c>
    </row>
    <row r="975" spans="1:33" ht="51.75" customHeight="1">
      <c r="A975" s="12" t="s">
        <v>985</v>
      </c>
      <c r="B975" s="34" t="s">
        <v>773</v>
      </c>
      <c r="C975" s="14">
        <v>30090</v>
      </c>
      <c r="D975" s="45">
        <v>4820</v>
      </c>
      <c r="E975" s="46">
        <f t="shared" ref="E975:E1036" si="740">+J975+L975+N975+P975+R975+T975+V975+X975+Z975+AB975+AD975+AF975</f>
        <v>4933</v>
      </c>
      <c r="F975" s="46">
        <f t="shared" ref="F975:F1036" si="741">D975*C975</f>
        <v>145033800</v>
      </c>
      <c r="G975" s="46">
        <f t="shared" ref="G975:G1036" si="742">+E975*C975</f>
        <v>148433970</v>
      </c>
      <c r="H975" s="53">
        <f t="shared" si="736"/>
        <v>1.0234439834024895</v>
      </c>
      <c r="I975" s="54">
        <f t="shared" si="737"/>
        <v>1.0234439834024895</v>
      </c>
      <c r="J975" s="65">
        <v>405</v>
      </c>
      <c r="K975" s="78">
        <f t="shared" ref="K975:K1036" si="743">+J975*C975</f>
        <v>12186450</v>
      </c>
      <c r="L975" s="306">
        <v>397</v>
      </c>
      <c r="M975" s="79">
        <f t="shared" ref="M975:M1036" si="744">+L975*C975</f>
        <v>11945730</v>
      </c>
      <c r="N975" s="65">
        <v>398</v>
      </c>
      <c r="O975" s="78">
        <f t="shared" ref="O975:O1036" si="745">+N975*C975</f>
        <v>11975820</v>
      </c>
      <c r="P975" s="45">
        <v>343</v>
      </c>
      <c r="Q975" s="79">
        <f t="shared" ref="Q975:Q1036" si="746">+P975*C975</f>
        <v>10320870</v>
      </c>
      <c r="R975" s="65">
        <v>399</v>
      </c>
      <c r="S975" s="78">
        <f t="shared" ref="S975:S1036" si="747">+R975*C975</f>
        <v>12005910</v>
      </c>
      <c r="T975" s="45">
        <v>423</v>
      </c>
      <c r="U975" s="79">
        <f t="shared" ref="U975:U1036" si="748">+T975*C975</f>
        <v>12728070</v>
      </c>
      <c r="V975" s="65">
        <v>429</v>
      </c>
      <c r="W975" s="78">
        <f t="shared" ref="W975:W1036" si="749">+V975*C975</f>
        <v>12908610</v>
      </c>
      <c r="X975" s="45">
        <v>402</v>
      </c>
      <c r="Y975" s="79">
        <f t="shared" ref="Y975:Y1036" si="750">+X975*C975</f>
        <v>12096180</v>
      </c>
      <c r="Z975" s="65">
        <v>407</v>
      </c>
      <c r="AA975" s="78">
        <f t="shared" ref="AA975:AA1036" si="751">+Z975*C975</f>
        <v>12246630</v>
      </c>
      <c r="AB975" s="45">
        <v>444</v>
      </c>
      <c r="AC975" s="79">
        <f t="shared" ref="AC975:AC1036" si="752">+AB975*C975</f>
        <v>13359960</v>
      </c>
      <c r="AD975" s="65">
        <v>428</v>
      </c>
      <c r="AE975" s="78">
        <f t="shared" ref="AE975:AE1036" si="753">+AD975*C975</f>
        <v>12878520</v>
      </c>
      <c r="AF975" s="45">
        <v>458</v>
      </c>
      <c r="AG975" s="79">
        <f t="shared" ref="AG975:AG1036" si="754">+AF975*C975</f>
        <v>13781220</v>
      </c>
    </row>
    <row r="976" spans="1:33" ht="16.5" customHeight="1">
      <c r="A976" s="12"/>
      <c r="B976" s="27"/>
      <c r="C976" s="14"/>
      <c r="D976" s="45"/>
      <c r="E976" s="46"/>
      <c r="F976" s="46"/>
      <c r="G976" s="46"/>
      <c r="H976" s="53"/>
      <c r="I976" s="54"/>
      <c r="J976" s="65"/>
      <c r="K976" s="78"/>
      <c r="L976" s="306"/>
      <c r="M976" s="79"/>
      <c r="N976" s="65"/>
      <c r="O976" s="78"/>
      <c r="P976" s="45"/>
      <c r="Q976" s="79"/>
      <c r="R976" s="65"/>
      <c r="S976" s="78"/>
      <c r="T976" s="45"/>
      <c r="U976" s="79"/>
      <c r="V976" s="65"/>
      <c r="W976" s="78"/>
      <c r="X976" s="45"/>
      <c r="Y976" s="79"/>
      <c r="Z976" s="65"/>
      <c r="AA976" s="78"/>
      <c r="AB976" s="45"/>
      <c r="AC976" s="79"/>
      <c r="AD976" s="65"/>
      <c r="AE976" s="78"/>
      <c r="AF976" s="45"/>
      <c r="AG976" s="79"/>
    </row>
    <row r="977" spans="1:33" ht="16.5" customHeight="1" outlineLevel="1">
      <c r="A977" s="58"/>
      <c r="B977" s="83" t="s">
        <v>774</v>
      </c>
      <c r="C977" s="99"/>
      <c r="D977" s="60">
        <f>SUM(D978:D980)</f>
        <v>0</v>
      </c>
      <c r="E977" s="61">
        <f t="shared" ref="E977:G977" si="755">SUM(E978:E980)</f>
        <v>0</v>
      </c>
      <c r="F977" s="61">
        <f t="shared" si="755"/>
        <v>0</v>
      </c>
      <c r="G977" s="61">
        <f t="shared" si="755"/>
        <v>0</v>
      </c>
      <c r="H977" s="62" t="e">
        <f t="shared" si="736"/>
        <v>#DIV/0!</v>
      </c>
      <c r="I977" s="63" t="e">
        <f t="shared" si="737"/>
        <v>#DIV/0!</v>
      </c>
      <c r="J977" s="84">
        <f t="shared" ref="J977" si="756">SUM(J978:J980)</f>
        <v>0</v>
      </c>
      <c r="K977" s="85">
        <f t="shared" ref="K977:AG977" si="757">SUM(K978:K980)</f>
        <v>0</v>
      </c>
      <c r="L977" s="306">
        <f t="shared" si="757"/>
        <v>0</v>
      </c>
      <c r="M977" s="86">
        <f t="shared" si="757"/>
        <v>0</v>
      </c>
      <c r="N977" s="84">
        <f t="shared" si="757"/>
        <v>0</v>
      </c>
      <c r="O977" s="85">
        <f t="shared" si="757"/>
        <v>0</v>
      </c>
      <c r="P977" s="60">
        <f t="shared" si="757"/>
        <v>0</v>
      </c>
      <c r="Q977" s="86">
        <f t="shared" si="757"/>
        <v>0</v>
      </c>
      <c r="R977" s="84">
        <f t="shared" si="757"/>
        <v>0</v>
      </c>
      <c r="S977" s="85">
        <f t="shared" si="757"/>
        <v>0</v>
      </c>
      <c r="T977" s="60">
        <f t="shared" si="757"/>
        <v>0</v>
      </c>
      <c r="U977" s="86">
        <f t="shared" si="757"/>
        <v>0</v>
      </c>
      <c r="V977" s="84">
        <f t="shared" si="757"/>
        <v>0</v>
      </c>
      <c r="W977" s="85">
        <f t="shared" si="757"/>
        <v>0</v>
      </c>
      <c r="X977" s="60">
        <f t="shared" si="757"/>
        <v>0</v>
      </c>
      <c r="Y977" s="86">
        <f t="shared" si="757"/>
        <v>0</v>
      </c>
      <c r="Z977" s="84">
        <f t="shared" si="757"/>
        <v>0</v>
      </c>
      <c r="AA977" s="85">
        <f t="shared" si="757"/>
        <v>0</v>
      </c>
      <c r="AB977" s="60">
        <f t="shared" si="757"/>
        <v>0</v>
      </c>
      <c r="AC977" s="86">
        <f t="shared" si="757"/>
        <v>0</v>
      </c>
      <c r="AD977" s="84">
        <f t="shared" si="757"/>
        <v>0</v>
      </c>
      <c r="AE977" s="85">
        <f t="shared" si="757"/>
        <v>0</v>
      </c>
      <c r="AF977" s="60">
        <f t="shared" si="757"/>
        <v>0</v>
      </c>
      <c r="AG977" s="86">
        <f t="shared" si="757"/>
        <v>0</v>
      </c>
    </row>
    <row r="978" spans="1:33" ht="18.75" customHeight="1" outlineLevel="1">
      <c r="A978" s="12"/>
      <c r="B978" s="27" t="s">
        <v>775</v>
      </c>
      <c r="C978" s="14">
        <v>55090</v>
      </c>
      <c r="D978" s="45"/>
      <c r="E978" s="46">
        <f t="shared" si="740"/>
        <v>0</v>
      </c>
      <c r="F978" s="46">
        <f t="shared" si="741"/>
        <v>0</v>
      </c>
      <c r="G978" s="46">
        <f t="shared" si="742"/>
        <v>0</v>
      </c>
      <c r="H978" s="53" t="e">
        <f t="shared" si="736"/>
        <v>#DIV/0!</v>
      </c>
      <c r="I978" s="54" t="e">
        <f t="shared" si="737"/>
        <v>#DIV/0!</v>
      </c>
      <c r="J978" s="65"/>
      <c r="K978" s="78">
        <f t="shared" si="743"/>
        <v>0</v>
      </c>
      <c r="L978" s="306"/>
      <c r="M978" s="79">
        <f t="shared" si="744"/>
        <v>0</v>
      </c>
      <c r="N978" s="65"/>
      <c r="O978" s="78">
        <f t="shared" si="745"/>
        <v>0</v>
      </c>
      <c r="P978" s="45"/>
      <c r="Q978" s="79">
        <f t="shared" si="746"/>
        <v>0</v>
      </c>
      <c r="R978" s="65"/>
      <c r="S978" s="78">
        <f t="shared" si="747"/>
        <v>0</v>
      </c>
      <c r="T978" s="45"/>
      <c r="U978" s="79">
        <f t="shared" si="748"/>
        <v>0</v>
      </c>
      <c r="V978" s="65"/>
      <c r="W978" s="78">
        <f t="shared" si="749"/>
        <v>0</v>
      </c>
      <c r="X978" s="45"/>
      <c r="Y978" s="79">
        <f t="shared" si="750"/>
        <v>0</v>
      </c>
      <c r="Z978" s="65"/>
      <c r="AA978" s="78">
        <f t="shared" si="751"/>
        <v>0</v>
      </c>
      <c r="AB978" s="45"/>
      <c r="AC978" s="79">
        <f t="shared" si="752"/>
        <v>0</v>
      </c>
      <c r="AD978" s="65"/>
      <c r="AE978" s="78">
        <f t="shared" si="753"/>
        <v>0</v>
      </c>
      <c r="AF978" s="45"/>
      <c r="AG978" s="79">
        <f t="shared" si="754"/>
        <v>0</v>
      </c>
    </row>
    <row r="979" spans="1:33" ht="18.75" customHeight="1" outlineLevel="1">
      <c r="A979" s="12"/>
      <c r="B979" s="27"/>
      <c r="C979" s="14">
        <v>63230</v>
      </c>
      <c r="D979" s="45"/>
      <c r="E979" s="46"/>
      <c r="F979" s="46"/>
      <c r="G979" s="46"/>
      <c r="H979" s="53"/>
      <c r="I979" s="54"/>
      <c r="J979" s="65"/>
      <c r="K979" s="78"/>
      <c r="L979" s="306"/>
      <c r="M979" s="79"/>
      <c r="N979" s="65"/>
      <c r="O979" s="78"/>
      <c r="P979" s="45"/>
      <c r="Q979" s="79"/>
      <c r="R979" s="65"/>
      <c r="S979" s="78"/>
      <c r="T979" s="45"/>
      <c r="U979" s="79"/>
      <c r="V979" s="65"/>
      <c r="W979" s="78"/>
      <c r="X979" s="45"/>
      <c r="Y979" s="79"/>
      <c r="Z979" s="65"/>
      <c r="AA979" s="78"/>
      <c r="AB979" s="45"/>
      <c r="AC979" s="79"/>
      <c r="AD979" s="65"/>
      <c r="AE979" s="78"/>
      <c r="AF979" s="45"/>
      <c r="AG979" s="79"/>
    </row>
    <row r="980" spans="1:33" ht="27" customHeight="1" outlineLevel="1">
      <c r="A980" s="12" t="s">
        <v>986</v>
      </c>
      <c r="B980" s="27" t="s">
        <v>776</v>
      </c>
      <c r="C980" s="14">
        <v>8040</v>
      </c>
      <c r="D980" s="45"/>
      <c r="E980" s="46">
        <f t="shared" si="740"/>
        <v>0</v>
      </c>
      <c r="F980" s="46">
        <f t="shared" si="741"/>
        <v>0</v>
      </c>
      <c r="G980" s="46">
        <f t="shared" si="742"/>
        <v>0</v>
      </c>
      <c r="H980" s="53" t="e">
        <f t="shared" si="736"/>
        <v>#DIV/0!</v>
      </c>
      <c r="I980" s="54" t="e">
        <f t="shared" si="737"/>
        <v>#DIV/0!</v>
      </c>
      <c r="J980" s="65"/>
      <c r="K980" s="78">
        <f t="shared" si="743"/>
        <v>0</v>
      </c>
      <c r="L980" s="306"/>
      <c r="M980" s="79">
        <f t="shared" si="744"/>
        <v>0</v>
      </c>
      <c r="N980" s="65"/>
      <c r="O980" s="78">
        <f t="shared" si="745"/>
        <v>0</v>
      </c>
      <c r="P980" s="45"/>
      <c r="Q980" s="79">
        <f t="shared" si="746"/>
        <v>0</v>
      </c>
      <c r="R980" s="65"/>
      <c r="S980" s="78">
        <f t="shared" si="747"/>
        <v>0</v>
      </c>
      <c r="T980" s="45"/>
      <c r="U980" s="79">
        <f t="shared" si="748"/>
        <v>0</v>
      </c>
      <c r="V980" s="65"/>
      <c r="W980" s="78">
        <f t="shared" si="749"/>
        <v>0</v>
      </c>
      <c r="X980" s="45"/>
      <c r="Y980" s="79">
        <f t="shared" si="750"/>
        <v>0</v>
      </c>
      <c r="Z980" s="65"/>
      <c r="AA980" s="78">
        <f t="shared" si="751"/>
        <v>0</v>
      </c>
      <c r="AB980" s="45"/>
      <c r="AC980" s="79">
        <f t="shared" si="752"/>
        <v>0</v>
      </c>
      <c r="AD980" s="65"/>
      <c r="AE980" s="78">
        <f t="shared" si="753"/>
        <v>0</v>
      </c>
      <c r="AF980" s="45"/>
      <c r="AG980" s="79">
        <f t="shared" si="754"/>
        <v>0</v>
      </c>
    </row>
    <row r="981" spans="1:33" ht="16.5" customHeight="1" outlineLevel="1">
      <c r="A981" s="12"/>
      <c r="B981" s="27"/>
      <c r="C981" s="14"/>
      <c r="D981" s="45"/>
      <c r="E981" s="46"/>
      <c r="F981" s="46"/>
      <c r="G981" s="46"/>
      <c r="H981" s="53"/>
      <c r="I981" s="54"/>
      <c r="J981" s="65"/>
      <c r="K981" s="78"/>
      <c r="L981" s="306"/>
      <c r="M981" s="79"/>
      <c r="N981" s="65"/>
      <c r="O981" s="78"/>
      <c r="P981" s="45"/>
      <c r="Q981" s="79"/>
      <c r="R981" s="65"/>
      <c r="S981" s="78"/>
      <c r="T981" s="45"/>
      <c r="U981" s="79"/>
      <c r="V981" s="65"/>
      <c r="W981" s="78"/>
      <c r="X981" s="45"/>
      <c r="Y981" s="79"/>
      <c r="Z981" s="65"/>
      <c r="AA981" s="78"/>
      <c r="AB981" s="45"/>
      <c r="AC981" s="79"/>
      <c r="AD981" s="65"/>
      <c r="AE981" s="78"/>
      <c r="AF981" s="45"/>
      <c r="AG981" s="79"/>
    </row>
    <row r="982" spans="1:33" ht="16.5" customHeight="1">
      <c r="A982" s="58"/>
      <c r="B982" s="83" t="s">
        <v>777</v>
      </c>
      <c r="C982" s="99"/>
      <c r="D982" s="61">
        <f>+D983+D984</f>
        <v>530</v>
      </c>
      <c r="E982" s="61">
        <f t="shared" ref="E982:G982" si="758">+E983+E984</f>
        <v>526</v>
      </c>
      <c r="F982" s="61">
        <f t="shared" si="758"/>
        <v>13398400</v>
      </c>
      <c r="G982" s="61">
        <f t="shared" si="758"/>
        <v>13297280</v>
      </c>
      <c r="H982" s="62">
        <f t="shared" si="736"/>
        <v>0.99245283018867925</v>
      </c>
      <c r="I982" s="63">
        <f t="shared" si="737"/>
        <v>0.99245283018867925</v>
      </c>
      <c r="J982" s="60">
        <f t="shared" ref="J982" si="759">+J983+J984</f>
        <v>45</v>
      </c>
      <c r="K982" s="85">
        <f t="shared" ref="K982:L982" si="760">+K983+K984</f>
        <v>1137600</v>
      </c>
      <c r="L982" s="86">
        <f t="shared" si="760"/>
        <v>32</v>
      </c>
      <c r="M982" s="86">
        <f t="shared" ref="M982:N982" si="761">+M983+M984</f>
        <v>808960</v>
      </c>
      <c r="N982" s="60">
        <f t="shared" si="761"/>
        <v>44</v>
      </c>
      <c r="O982" s="86">
        <f t="shared" ref="O982:P982" si="762">+O983+O984</f>
        <v>1112320</v>
      </c>
      <c r="P982" s="60">
        <f t="shared" si="762"/>
        <v>36</v>
      </c>
      <c r="Q982" s="86">
        <f t="shared" ref="Q982:R982" si="763">+Q983+Q984</f>
        <v>910080</v>
      </c>
      <c r="R982" s="60">
        <f t="shared" si="763"/>
        <v>38</v>
      </c>
      <c r="S982" s="86">
        <f t="shared" ref="S982:T982" si="764">+S983+S984</f>
        <v>960640</v>
      </c>
      <c r="T982" s="60">
        <f t="shared" si="764"/>
        <v>51</v>
      </c>
      <c r="U982" s="86">
        <f t="shared" ref="U982:V982" si="765">+U983+U984</f>
        <v>1289280</v>
      </c>
      <c r="V982" s="60">
        <f t="shared" si="765"/>
        <v>35</v>
      </c>
      <c r="W982" s="86">
        <f t="shared" ref="W982:X982" si="766">+W983+W984</f>
        <v>884800</v>
      </c>
      <c r="X982" s="60">
        <f t="shared" si="766"/>
        <v>50</v>
      </c>
      <c r="Y982" s="86">
        <f t="shared" ref="Y982:Z982" si="767">+Y983+Y984</f>
        <v>1264000</v>
      </c>
      <c r="Z982" s="60">
        <f t="shared" si="767"/>
        <v>47</v>
      </c>
      <c r="AA982" s="86">
        <f t="shared" ref="AA982:AB982" si="768">+AA983+AA984</f>
        <v>1188160</v>
      </c>
      <c r="AB982" s="60">
        <f t="shared" si="768"/>
        <v>34</v>
      </c>
      <c r="AC982" s="86">
        <f t="shared" ref="AC982:AD982" si="769">+AC983+AC984</f>
        <v>859520</v>
      </c>
      <c r="AD982" s="60">
        <f t="shared" si="769"/>
        <v>38</v>
      </c>
      <c r="AE982" s="86">
        <f t="shared" ref="AE982:AF982" si="770">+AE983+AE984</f>
        <v>960640</v>
      </c>
      <c r="AF982" s="60">
        <f t="shared" si="770"/>
        <v>76</v>
      </c>
      <c r="AG982" s="86">
        <f t="shared" ref="AG982" si="771">+AG983+AG984</f>
        <v>1921280</v>
      </c>
    </row>
    <row r="983" spans="1:33" ht="25.5" customHeight="1">
      <c r="A983" s="12">
        <v>2201102</v>
      </c>
      <c r="B983" s="24" t="s">
        <v>778</v>
      </c>
      <c r="C983" s="14">
        <v>25280</v>
      </c>
      <c r="D983" s="45">
        <v>530</v>
      </c>
      <c r="E983" s="46">
        <f t="shared" si="740"/>
        <v>526</v>
      </c>
      <c r="F983" s="46">
        <f t="shared" si="741"/>
        <v>13398400</v>
      </c>
      <c r="G983" s="46">
        <f t="shared" si="742"/>
        <v>13297280</v>
      </c>
      <c r="H983" s="53">
        <f t="shared" si="736"/>
        <v>0.99245283018867925</v>
      </c>
      <c r="I983" s="54">
        <f t="shared" si="737"/>
        <v>0.99245283018867925</v>
      </c>
      <c r="J983" s="65">
        <v>45</v>
      </c>
      <c r="K983" s="78">
        <f t="shared" si="743"/>
        <v>1137600</v>
      </c>
      <c r="L983" s="306">
        <v>32</v>
      </c>
      <c r="M983" s="79">
        <f t="shared" si="744"/>
        <v>808960</v>
      </c>
      <c r="N983" s="65">
        <v>44</v>
      </c>
      <c r="O983" s="78">
        <f t="shared" si="745"/>
        <v>1112320</v>
      </c>
      <c r="P983" s="45">
        <v>36</v>
      </c>
      <c r="Q983" s="79">
        <f t="shared" si="746"/>
        <v>910080</v>
      </c>
      <c r="R983" s="65">
        <v>38</v>
      </c>
      <c r="S983" s="78">
        <f t="shared" si="747"/>
        <v>960640</v>
      </c>
      <c r="T983" s="45">
        <v>51</v>
      </c>
      <c r="U983" s="79">
        <f t="shared" si="748"/>
        <v>1289280</v>
      </c>
      <c r="V983" s="65">
        <v>35</v>
      </c>
      <c r="W983" s="78">
        <f t="shared" si="749"/>
        <v>884800</v>
      </c>
      <c r="X983" s="45">
        <v>50</v>
      </c>
      <c r="Y983" s="79">
        <f t="shared" si="750"/>
        <v>1264000</v>
      </c>
      <c r="Z983" s="65">
        <v>47</v>
      </c>
      <c r="AA983" s="78">
        <f t="shared" si="751"/>
        <v>1188160</v>
      </c>
      <c r="AB983" s="45">
        <v>34</v>
      </c>
      <c r="AC983" s="79">
        <f t="shared" si="752"/>
        <v>859520</v>
      </c>
      <c r="AD983" s="65">
        <v>38</v>
      </c>
      <c r="AE983" s="78">
        <f t="shared" si="753"/>
        <v>960640</v>
      </c>
      <c r="AF983" s="45">
        <v>76</v>
      </c>
      <c r="AG983" s="79">
        <f t="shared" si="754"/>
        <v>1921280</v>
      </c>
    </row>
    <row r="984" spans="1:33" ht="16.5" customHeight="1">
      <c r="A984" s="12">
        <v>2201202</v>
      </c>
      <c r="B984" s="27" t="s">
        <v>1152</v>
      </c>
      <c r="C984" s="14"/>
      <c r="D984" s="45"/>
      <c r="E984" s="46"/>
      <c r="F984" s="46"/>
      <c r="G984" s="46"/>
      <c r="H984" s="53"/>
      <c r="I984" s="54"/>
      <c r="J984" s="65"/>
      <c r="K984" s="78"/>
      <c r="L984" s="306"/>
      <c r="M984" s="79"/>
      <c r="N984" s="65"/>
      <c r="O984" s="78"/>
      <c r="P984" s="45"/>
      <c r="Q984" s="79"/>
      <c r="R984" s="65"/>
      <c r="S984" s="78"/>
      <c r="T984" s="45"/>
      <c r="U984" s="79"/>
      <c r="V984" s="65"/>
      <c r="W984" s="78"/>
      <c r="X984" s="45"/>
      <c r="Y984" s="79"/>
      <c r="Z984" s="65"/>
      <c r="AA984" s="78"/>
      <c r="AB984" s="45"/>
      <c r="AC984" s="79"/>
      <c r="AD984" s="65"/>
      <c r="AE984" s="78"/>
      <c r="AF984" s="45"/>
      <c r="AG984" s="79"/>
    </row>
    <row r="985" spans="1:33" ht="16.5" customHeight="1">
      <c r="A985" s="58"/>
      <c r="B985" s="83" t="s">
        <v>779</v>
      </c>
      <c r="C985" s="99"/>
      <c r="D985" s="60">
        <f>SUM(D986:D1009)</f>
        <v>0</v>
      </c>
      <c r="E985" s="61">
        <f t="shared" ref="E985:G985" si="772">SUM(E986:E1009)</f>
        <v>0</v>
      </c>
      <c r="F985" s="61">
        <f t="shared" si="772"/>
        <v>0</v>
      </c>
      <c r="G985" s="61">
        <f t="shared" si="772"/>
        <v>0</v>
      </c>
      <c r="H985" s="62" t="e">
        <f t="shared" si="736"/>
        <v>#DIV/0!</v>
      </c>
      <c r="I985" s="63" t="e">
        <f t="shared" si="737"/>
        <v>#DIV/0!</v>
      </c>
      <c r="J985" s="84">
        <f t="shared" ref="J985" si="773">SUM(J986:J1009)</f>
        <v>0</v>
      </c>
      <c r="K985" s="85">
        <f t="shared" ref="K985:AG985" si="774">SUM(K986:K1009)</f>
        <v>0</v>
      </c>
      <c r="L985" s="306">
        <f t="shared" si="774"/>
        <v>0</v>
      </c>
      <c r="M985" s="86">
        <f t="shared" si="774"/>
        <v>0</v>
      </c>
      <c r="N985" s="84">
        <f t="shared" si="774"/>
        <v>0</v>
      </c>
      <c r="O985" s="85">
        <f t="shared" si="774"/>
        <v>0</v>
      </c>
      <c r="P985" s="60">
        <f t="shared" si="774"/>
        <v>0</v>
      </c>
      <c r="Q985" s="86">
        <f t="shared" si="774"/>
        <v>0</v>
      </c>
      <c r="R985" s="84">
        <f t="shared" si="774"/>
        <v>0</v>
      </c>
      <c r="S985" s="85">
        <f t="shared" si="774"/>
        <v>0</v>
      </c>
      <c r="T985" s="60">
        <f t="shared" si="774"/>
        <v>0</v>
      </c>
      <c r="U985" s="86">
        <f t="shared" si="774"/>
        <v>0</v>
      </c>
      <c r="V985" s="84">
        <f t="shared" si="774"/>
        <v>0</v>
      </c>
      <c r="W985" s="85">
        <f t="shared" si="774"/>
        <v>0</v>
      </c>
      <c r="X985" s="60">
        <f t="shared" si="774"/>
        <v>0</v>
      </c>
      <c r="Y985" s="86">
        <f t="shared" si="774"/>
        <v>0</v>
      </c>
      <c r="Z985" s="84">
        <f t="shared" si="774"/>
        <v>0</v>
      </c>
      <c r="AA985" s="85">
        <f t="shared" si="774"/>
        <v>0</v>
      </c>
      <c r="AB985" s="60">
        <f t="shared" si="774"/>
        <v>0</v>
      </c>
      <c r="AC985" s="86">
        <f t="shared" si="774"/>
        <v>0</v>
      </c>
      <c r="AD985" s="84">
        <f t="shared" si="774"/>
        <v>0</v>
      </c>
      <c r="AE985" s="85">
        <f t="shared" si="774"/>
        <v>0</v>
      </c>
      <c r="AF985" s="60">
        <f t="shared" si="774"/>
        <v>0</v>
      </c>
      <c r="AG985" s="86">
        <f t="shared" si="774"/>
        <v>0</v>
      </c>
    </row>
    <row r="986" spans="1:33" ht="16.5" customHeight="1">
      <c r="A986" s="12" t="s">
        <v>915</v>
      </c>
      <c r="B986" s="27" t="s">
        <v>780</v>
      </c>
      <c r="C986" s="14">
        <v>8088100</v>
      </c>
      <c r="D986" s="45"/>
      <c r="E986" s="46">
        <f t="shared" si="740"/>
        <v>0</v>
      </c>
      <c r="F986" s="46">
        <f t="shared" si="741"/>
        <v>0</v>
      </c>
      <c r="G986" s="46">
        <f t="shared" si="742"/>
        <v>0</v>
      </c>
      <c r="H986" s="53" t="e">
        <f t="shared" si="736"/>
        <v>#DIV/0!</v>
      </c>
      <c r="I986" s="54" t="e">
        <f t="shared" si="737"/>
        <v>#DIV/0!</v>
      </c>
      <c r="J986" s="65"/>
      <c r="K986" s="78">
        <f t="shared" si="743"/>
        <v>0</v>
      </c>
      <c r="L986" s="306"/>
      <c r="M986" s="79">
        <f t="shared" si="744"/>
        <v>0</v>
      </c>
      <c r="N986" s="65"/>
      <c r="O986" s="78">
        <f t="shared" si="745"/>
        <v>0</v>
      </c>
      <c r="P986" s="45"/>
      <c r="Q986" s="79">
        <f t="shared" si="746"/>
        <v>0</v>
      </c>
      <c r="R986" s="65"/>
      <c r="S986" s="78">
        <f t="shared" si="747"/>
        <v>0</v>
      </c>
      <c r="T986" s="45"/>
      <c r="U986" s="79">
        <f t="shared" si="748"/>
        <v>0</v>
      </c>
      <c r="V986" s="65"/>
      <c r="W986" s="78">
        <f t="shared" si="749"/>
        <v>0</v>
      </c>
      <c r="X986" s="45"/>
      <c r="Y986" s="79">
        <f t="shared" si="750"/>
        <v>0</v>
      </c>
      <c r="Z986" s="65"/>
      <c r="AA986" s="78">
        <f t="shared" si="751"/>
        <v>0</v>
      </c>
      <c r="AB986" s="45"/>
      <c r="AC986" s="79">
        <f t="shared" si="752"/>
        <v>0</v>
      </c>
      <c r="AD986" s="65"/>
      <c r="AE986" s="78">
        <f t="shared" si="753"/>
        <v>0</v>
      </c>
      <c r="AF986" s="45"/>
      <c r="AG986" s="79">
        <f t="shared" si="754"/>
        <v>0</v>
      </c>
    </row>
    <row r="987" spans="1:33" ht="16.5" customHeight="1">
      <c r="A987" s="12" t="s">
        <v>916</v>
      </c>
      <c r="B987" s="27" t="s">
        <v>781</v>
      </c>
      <c r="C987" s="14">
        <v>16110320</v>
      </c>
      <c r="D987" s="45"/>
      <c r="E987" s="46">
        <f t="shared" si="740"/>
        <v>0</v>
      </c>
      <c r="F987" s="46">
        <f t="shared" si="741"/>
        <v>0</v>
      </c>
      <c r="G987" s="46">
        <f t="shared" si="742"/>
        <v>0</v>
      </c>
      <c r="H987" s="53" t="e">
        <f t="shared" si="736"/>
        <v>#DIV/0!</v>
      </c>
      <c r="I987" s="54" t="e">
        <f t="shared" si="737"/>
        <v>#DIV/0!</v>
      </c>
      <c r="J987" s="65"/>
      <c r="K987" s="78">
        <f t="shared" si="743"/>
        <v>0</v>
      </c>
      <c r="L987" s="306"/>
      <c r="M987" s="79">
        <f t="shared" si="744"/>
        <v>0</v>
      </c>
      <c r="N987" s="65"/>
      <c r="O987" s="78">
        <f t="shared" si="745"/>
        <v>0</v>
      </c>
      <c r="P987" s="45"/>
      <c r="Q987" s="79">
        <f t="shared" si="746"/>
        <v>0</v>
      </c>
      <c r="R987" s="65"/>
      <c r="S987" s="78">
        <f t="shared" si="747"/>
        <v>0</v>
      </c>
      <c r="T987" s="45"/>
      <c r="U987" s="79">
        <f t="shared" si="748"/>
        <v>0</v>
      </c>
      <c r="V987" s="65"/>
      <c r="W987" s="78">
        <f t="shared" si="749"/>
        <v>0</v>
      </c>
      <c r="X987" s="45"/>
      <c r="Y987" s="79">
        <f t="shared" si="750"/>
        <v>0</v>
      </c>
      <c r="Z987" s="65"/>
      <c r="AA987" s="78">
        <f t="shared" si="751"/>
        <v>0</v>
      </c>
      <c r="AB987" s="45"/>
      <c r="AC987" s="79">
        <f t="shared" si="752"/>
        <v>0</v>
      </c>
      <c r="AD987" s="65"/>
      <c r="AE987" s="78">
        <f t="shared" si="753"/>
        <v>0</v>
      </c>
      <c r="AF987" s="45"/>
      <c r="AG987" s="79">
        <f t="shared" si="754"/>
        <v>0</v>
      </c>
    </row>
    <row r="988" spans="1:33" ht="16.5" customHeight="1" outlineLevel="1">
      <c r="A988" s="12" t="s">
        <v>1035</v>
      </c>
      <c r="B988" s="27" t="s">
        <v>782</v>
      </c>
      <c r="C988" s="14">
        <v>64637210</v>
      </c>
      <c r="D988" s="45"/>
      <c r="E988" s="46">
        <f t="shared" si="740"/>
        <v>0</v>
      </c>
      <c r="F988" s="46">
        <f t="shared" si="741"/>
        <v>0</v>
      </c>
      <c r="G988" s="46">
        <f t="shared" si="742"/>
        <v>0</v>
      </c>
      <c r="H988" s="53" t="e">
        <f t="shared" si="736"/>
        <v>#DIV/0!</v>
      </c>
      <c r="I988" s="54" t="e">
        <f t="shared" si="737"/>
        <v>#DIV/0!</v>
      </c>
      <c r="J988" s="65"/>
      <c r="K988" s="78">
        <f t="shared" si="743"/>
        <v>0</v>
      </c>
      <c r="L988" s="306"/>
      <c r="M988" s="79">
        <f t="shared" si="744"/>
        <v>0</v>
      </c>
      <c r="N988" s="65"/>
      <c r="O988" s="78">
        <f t="shared" si="745"/>
        <v>0</v>
      </c>
      <c r="P988" s="45"/>
      <c r="Q988" s="79">
        <f t="shared" si="746"/>
        <v>0</v>
      </c>
      <c r="R988" s="65"/>
      <c r="S988" s="78">
        <f t="shared" si="747"/>
        <v>0</v>
      </c>
      <c r="T988" s="45"/>
      <c r="U988" s="79">
        <f t="shared" si="748"/>
        <v>0</v>
      </c>
      <c r="V988" s="65"/>
      <c r="W988" s="78">
        <f t="shared" si="749"/>
        <v>0</v>
      </c>
      <c r="X988" s="45"/>
      <c r="Y988" s="79">
        <f t="shared" si="750"/>
        <v>0</v>
      </c>
      <c r="Z988" s="65"/>
      <c r="AA988" s="78">
        <f t="shared" si="751"/>
        <v>0</v>
      </c>
      <c r="AB988" s="45"/>
      <c r="AC988" s="79">
        <f t="shared" si="752"/>
        <v>0</v>
      </c>
      <c r="AD988" s="65"/>
      <c r="AE988" s="78">
        <f t="shared" si="753"/>
        <v>0</v>
      </c>
      <c r="AF988" s="45"/>
      <c r="AG988" s="79">
        <f t="shared" si="754"/>
        <v>0</v>
      </c>
    </row>
    <row r="989" spans="1:33" ht="16.5" customHeight="1" outlineLevel="1">
      <c r="A989" s="12"/>
      <c r="B989" s="27" t="s">
        <v>783</v>
      </c>
      <c r="C989" s="14">
        <v>15538850</v>
      </c>
      <c r="D989" s="45"/>
      <c r="E989" s="46">
        <f t="shared" si="740"/>
        <v>0</v>
      </c>
      <c r="F989" s="46">
        <f t="shared" si="741"/>
        <v>0</v>
      </c>
      <c r="G989" s="46">
        <f t="shared" si="742"/>
        <v>0</v>
      </c>
      <c r="H989" s="53" t="e">
        <f t="shared" si="736"/>
        <v>#DIV/0!</v>
      </c>
      <c r="I989" s="54" t="e">
        <f t="shared" si="737"/>
        <v>#DIV/0!</v>
      </c>
      <c r="J989" s="65"/>
      <c r="K989" s="78">
        <f t="shared" si="743"/>
        <v>0</v>
      </c>
      <c r="L989" s="306"/>
      <c r="M989" s="79">
        <f t="shared" si="744"/>
        <v>0</v>
      </c>
      <c r="N989" s="65"/>
      <c r="O989" s="78">
        <f t="shared" si="745"/>
        <v>0</v>
      </c>
      <c r="P989" s="45"/>
      <c r="Q989" s="79">
        <f t="shared" si="746"/>
        <v>0</v>
      </c>
      <c r="R989" s="65"/>
      <c r="S989" s="78">
        <f t="shared" si="747"/>
        <v>0</v>
      </c>
      <c r="T989" s="45"/>
      <c r="U989" s="79">
        <f t="shared" si="748"/>
        <v>0</v>
      </c>
      <c r="V989" s="65"/>
      <c r="W989" s="78">
        <f t="shared" si="749"/>
        <v>0</v>
      </c>
      <c r="X989" s="45"/>
      <c r="Y989" s="79">
        <f t="shared" si="750"/>
        <v>0</v>
      </c>
      <c r="Z989" s="65"/>
      <c r="AA989" s="78">
        <f t="shared" si="751"/>
        <v>0</v>
      </c>
      <c r="AB989" s="45"/>
      <c r="AC989" s="79">
        <f t="shared" si="752"/>
        <v>0</v>
      </c>
      <c r="AD989" s="65"/>
      <c r="AE989" s="78">
        <f t="shared" si="753"/>
        <v>0</v>
      </c>
      <c r="AF989" s="45"/>
      <c r="AG989" s="79">
        <f t="shared" si="754"/>
        <v>0</v>
      </c>
    </row>
    <row r="990" spans="1:33" ht="16.5" customHeight="1" outlineLevel="1">
      <c r="A990" s="12"/>
      <c r="B990" s="27" t="s">
        <v>784</v>
      </c>
      <c r="C990" s="14">
        <v>19972590</v>
      </c>
      <c r="D990" s="45"/>
      <c r="E990" s="46">
        <f t="shared" si="740"/>
        <v>0</v>
      </c>
      <c r="F990" s="46">
        <f t="shared" si="741"/>
        <v>0</v>
      </c>
      <c r="G990" s="46">
        <f t="shared" si="742"/>
        <v>0</v>
      </c>
      <c r="H990" s="53" t="e">
        <f t="shared" si="736"/>
        <v>#DIV/0!</v>
      </c>
      <c r="I990" s="54" t="e">
        <f t="shared" si="737"/>
        <v>#DIV/0!</v>
      </c>
      <c r="J990" s="65"/>
      <c r="K990" s="78">
        <f t="shared" si="743"/>
        <v>0</v>
      </c>
      <c r="L990" s="306"/>
      <c r="M990" s="79">
        <f t="shared" si="744"/>
        <v>0</v>
      </c>
      <c r="N990" s="65"/>
      <c r="O990" s="78">
        <f t="shared" si="745"/>
        <v>0</v>
      </c>
      <c r="P990" s="45"/>
      <c r="Q990" s="79">
        <f t="shared" si="746"/>
        <v>0</v>
      </c>
      <c r="R990" s="65"/>
      <c r="S990" s="78">
        <f t="shared" si="747"/>
        <v>0</v>
      </c>
      <c r="T990" s="45"/>
      <c r="U990" s="79">
        <f t="shared" si="748"/>
        <v>0</v>
      </c>
      <c r="V990" s="65"/>
      <c r="W990" s="78">
        <f t="shared" si="749"/>
        <v>0</v>
      </c>
      <c r="X990" s="45"/>
      <c r="Y990" s="79">
        <f t="shared" si="750"/>
        <v>0</v>
      </c>
      <c r="Z990" s="65"/>
      <c r="AA990" s="78">
        <f t="shared" si="751"/>
        <v>0</v>
      </c>
      <c r="AB990" s="45"/>
      <c r="AC990" s="79">
        <f t="shared" si="752"/>
        <v>0</v>
      </c>
      <c r="AD990" s="65"/>
      <c r="AE990" s="78">
        <f t="shared" si="753"/>
        <v>0</v>
      </c>
      <c r="AF990" s="45"/>
      <c r="AG990" s="79">
        <f t="shared" si="754"/>
        <v>0</v>
      </c>
    </row>
    <row r="991" spans="1:33" ht="16.5" customHeight="1" outlineLevel="1">
      <c r="A991" s="12"/>
      <c r="B991" s="27" t="s">
        <v>785</v>
      </c>
      <c r="C991" s="14">
        <v>24423720</v>
      </c>
      <c r="D991" s="45"/>
      <c r="E991" s="46">
        <f t="shared" si="740"/>
        <v>0</v>
      </c>
      <c r="F991" s="46">
        <f t="shared" si="741"/>
        <v>0</v>
      </c>
      <c r="G991" s="46">
        <f t="shared" si="742"/>
        <v>0</v>
      </c>
      <c r="H991" s="53" t="e">
        <f t="shared" si="736"/>
        <v>#DIV/0!</v>
      </c>
      <c r="I991" s="54" t="e">
        <f t="shared" si="737"/>
        <v>#DIV/0!</v>
      </c>
      <c r="J991" s="65"/>
      <c r="K991" s="78">
        <f t="shared" si="743"/>
        <v>0</v>
      </c>
      <c r="L991" s="306"/>
      <c r="M991" s="79">
        <f t="shared" si="744"/>
        <v>0</v>
      </c>
      <c r="N991" s="65"/>
      <c r="O991" s="78">
        <f t="shared" si="745"/>
        <v>0</v>
      </c>
      <c r="P991" s="45"/>
      <c r="Q991" s="79">
        <f t="shared" si="746"/>
        <v>0</v>
      </c>
      <c r="R991" s="65"/>
      <c r="S991" s="78">
        <f t="shared" si="747"/>
        <v>0</v>
      </c>
      <c r="T991" s="45"/>
      <c r="U991" s="79">
        <f t="shared" si="748"/>
        <v>0</v>
      </c>
      <c r="V991" s="65"/>
      <c r="W991" s="78">
        <f t="shared" si="749"/>
        <v>0</v>
      </c>
      <c r="X991" s="45"/>
      <c r="Y991" s="79">
        <f t="shared" si="750"/>
        <v>0</v>
      </c>
      <c r="Z991" s="65"/>
      <c r="AA991" s="78">
        <f t="shared" si="751"/>
        <v>0</v>
      </c>
      <c r="AB991" s="45"/>
      <c r="AC991" s="79">
        <f t="shared" si="752"/>
        <v>0</v>
      </c>
      <c r="AD991" s="65"/>
      <c r="AE991" s="78">
        <f t="shared" si="753"/>
        <v>0</v>
      </c>
      <c r="AF991" s="45"/>
      <c r="AG991" s="79">
        <f t="shared" si="754"/>
        <v>0</v>
      </c>
    </row>
    <row r="992" spans="1:33" ht="16.5" customHeight="1">
      <c r="A992" s="246" t="s">
        <v>1044</v>
      </c>
      <c r="B992" s="27" t="s">
        <v>786</v>
      </c>
      <c r="C992" s="14">
        <v>757110</v>
      </c>
      <c r="D992" s="45"/>
      <c r="E992" s="46">
        <f t="shared" si="740"/>
        <v>0</v>
      </c>
      <c r="F992" s="46">
        <f t="shared" si="741"/>
        <v>0</v>
      </c>
      <c r="G992" s="46">
        <f t="shared" si="742"/>
        <v>0</v>
      </c>
      <c r="H992" s="53" t="e">
        <f t="shared" si="736"/>
        <v>#DIV/0!</v>
      </c>
      <c r="I992" s="54" t="e">
        <f t="shared" si="737"/>
        <v>#DIV/0!</v>
      </c>
      <c r="J992" s="65"/>
      <c r="K992" s="78">
        <f t="shared" si="743"/>
        <v>0</v>
      </c>
      <c r="L992" s="306"/>
      <c r="M992" s="79">
        <f t="shared" si="744"/>
        <v>0</v>
      </c>
      <c r="N992" s="65"/>
      <c r="O992" s="78">
        <f t="shared" si="745"/>
        <v>0</v>
      </c>
      <c r="P992" s="45"/>
      <c r="Q992" s="79">
        <f t="shared" si="746"/>
        <v>0</v>
      </c>
      <c r="R992" s="65"/>
      <c r="S992" s="78">
        <f t="shared" si="747"/>
        <v>0</v>
      </c>
      <c r="T992" s="45"/>
      <c r="U992" s="79">
        <f t="shared" si="748"/>
        <v>0</v>
      </c>
      <c r="V992" s="65"/>
      <c r="W992" s="78">
        <f t="shared" si="749"/>
        <v>0</v>
      </c>
      <c r="X992" s="45"/>
      <c r="Y992" s="79">
        <f t="shared" si="750"/>
        <v>0</v>
      </c>
      <c r="Z992" s="65"/>
      <c r="AA992" s="78">
        <f t="shared" si="751"/>
        <v>0</v>
      </c>
      <c r="AB992" s="45"/>
      <c r="AC992" s="79">
        <f t="shared" si="752"/>
        <v>0</v>
      </c>
      <c r="AD992" s="65"/>
      <c r="AE992" s="78">
        <f t="shared" si="753"/>
        <v>0</v>
      </c>
      <c r="AF992" s="45"/>
      <c r="AG992" s="79">
        <f t="shared" si="754"/>
        <v>0</v>
      </c>
    </row>
    <row r="993" spans="1:33" ht="16.5" customHeight="1" outlineLevel="1">
      <c r="A993" s="12"/>
      <c r="B993" s="27" t="s">
        <v>787</v>
      </c>
      <c r="C993" s="14">
        <v>757110</v>
      </c>
      <c r="D993" s="45"/>
      <c r="E993" s="46">
        <f t="shared" si="740"/>
        <v>0</v>
      </c>
      <c r="F993" s="46">
        <f t="shared" si="741"/>
        <v>0</v>
      </c>
      <c r="G993" s="46">
        <f t="shared" si="742"/>
        <v>0</v>
      </c>
      <c r="H993" s="53" t="e">
        <f t="shared" si="736"/>
        <v>#DIV/0!</v>
      </c>
      <c r="I993" s="54" t="e">
        <f t="shared" si="737"/>
        <v>#DIV/0!</v>
      </c>
      <c r="J993" s="65"/>
      <c r="K993" s="78">
        <f t="shared" si="743"/>
        <v>0</v>
      </c>
      <c r="L993" s="306"/>
      <c r="M993" s="79">
        <f t="shared" si="744"/>
        <v>0</v>
      </c>
      <c r="N993" s="65"/>
      <c r="O993" s="78">
        <f t="shared" si="745"/>
        <v>0</v>
      </c>
      <c r="P993" s="45"/>
      <c r="Q993" s="79">
        <f t="shared" si="746"/>
        <v>0</v>
      </c>
      <c r="R993" s="65"/>
      <c r="S993" s="78">
        <f t="shared" si="747"/>
        <v>0</v>
      </c>
      <c r="T993" s="45"/>
      <c r="U993" s="79">
        <f t="shared" si="748"/>
        <v>0</v>
      </c>
      <c r="V993" s="65"/>
      <c r="W993" s="78">
        <f t="shared" si="749"/>
        <v>0</v>
      </c>
      <c r="X993" s="45"/>
      <c r="Y993" s="79">
        <f t="shared" si="750"/>
        <v>0</v>
      </c>
      <c r="Z993" s="65"/>
      <c r="AA993" s="78">
        <f t="shared" si="751"/>
        <v>0</v>
      </c>
      <c r="AB993" s="45"/>
      <c r="AC993" s="79">
        <f t="shared" si="752"/>
        <v>0</v>
      </c>
      <c r="AD993" s="65"/>
      <c r="AE993" s="78">
        <f t="shared" si="753"/>
        <v>0</v>
      </c>
      <c r="AF993" s="45"/>
      <c r="AG993" s="79">
        <f t="shared" si="754"/>
        <v>0</v>
      </c>
    </row>
    <row r="994" spans="1:33" ht="16.5" customHeight="1" outlineLevel="1">
      <c r="A994" s="12"/>
      <c r="B994" s="27" t="s">
        <v>788</v>
      </c>
      <c r="C994" s="14">
        <v>757110</v>
      </c>
      <c r="D994" s="45"/>
      <c r="E994" s="46">
        <f t="shared" si="740"/>
        <v>0</v>
      </c>
      <c r="F994" s="46">
        <f t="shared" si="741"/>
        <v>0</v>
      </c>
      <c r="G994" s="46">
        <f t="shared" si="742"/>
        <v>0</v>
      </c>
      <c r="H994" s="53" t="e">
        <f t="shared" si="736"/>
        <v>#DIV/0!</v>
      </c>
      <c r="I994" s="54" t="e">
        <f t="shared" si="737"/>
        <v>#DIV/0!</v>
      </c>
      <c r="J994" s="65"/>
      <c r="K994" s="78">
        <f t="shared" si="743"/>
        <v>0</v>
      </c>
      <c r="L994" s="306"/>
      <c r="M994" s="79">
        <f t="shared" si="744"/>
        <v>0</v>
      </c>
      <c r="N994" s="65"/>
      <c r="O994" s="78">
        <f t="shared" si="745"/>
        <v>0</v>
      </c>
      <c r="P994" s="45"/>
      <c r="Q994" s="79">
        <f t="shared" si="746"/>
        <v>0</v>
      </c>
      <c r="R994" s="65"/>
      <c r="S994" s="78">
        <f t="shared" si="747"/>
        <v>0</v>
      </c>
      <c r="T994" s="45"/>
      <c r="U994" s="79">
        <f t="shared" si="748"/>
        <v>0</v>
      </c>
      <c r="V994" s="65"/>
      <c r="W994" s="78">
        <f t="shared" si="749"/>
        <v>0</v>
      </c>
      <c r="X994" s="45"/>
      <c r="Y994" s="79">
        <f t="shared" si="750"/>
        <v>0</v>
      </c>
      <c r="Z994" s="65"/>
      <c r="AA994" s="78">
        <f t="shared" si="751"/>
        <v>0</v>
      </c>
      <c r="AB994" s="45"/>
      <c r="AC994" s="79">
        <f t="shared" si="752"/>
        <v>0</v>
      </c>
      <c r="AD994" s="65"/>
      <c r="AE994" s="78">
        <f t="shared" si="753"/>
        <v>0</v>
      </c>
      <c r="AF994" s="45"/>
      <c r="AG994" s="79">
        <f t="shared" si="754"/>
        <v>0</v>
      </c>
    </row>
    <row r="995" spans="1:33" ht="16.5" customHeight="1" outlineLevel="1">
      <c r="A995" s="12"/>
      <c r="B995" s="27" t="s">
        <v>789</v>
      </c>
      <c r="C995" s="14">
        <v>757110</v>
      </c>
      <c r="D995" s="45"/>
      <c r="E995" s="46">
        <f t="shared" si="740"/>
        <v>0</v>
      </c>
      <c r="F995" s="46">
        <f t="shared" si="741"/>
        <v>0</v>
      </c>
      <c r="G995" s="46">
        <f t="shared" si="742"/>
        <v>0</v>
      </c>
      <c r="H995" s="53" t="e">
        <f t="shared" si="736"/>
        <v>#DIV/0!</v>
      </c>
      <c r="I995" s="54" t="e">
        <f t="shared" si="737"/>
        <v>#DIV/0!</v>
      </c>
      <c r="J995" s="65"/>
      <c r="K995" s="78">
        <f t="shared" si="743"/>
        <v>0</v>
      </c>
      <c r="L995" s="306"/>
      <c r="M995" s="79">
        <f t="shared" si="744"/>
        <v>0</v>
      </c>
      <c r="N995" s="65"/>
      <c r="O995" s="78">
        <f t="shared" si="745"/>
        <v>0</v>
      </c>
      <c r="P995" s="45"/>
      <c r="Q995" s="79">
        <f t="shared" si="746"/>
        <v>0</v>
      </c>
      <c r="R995" s="65"/>
      <c r="S995" s="78">
        <f t="shared" si="747"/>
        <v>0</v>
      </c>
      <c r="T995" s="45"/>
      <c r="U995" s="79">
        <f t="shared" si="748"/>
        <v>0</v>
      </c>
      <c r="V995" s="65"/>
      <c r="W995" s="78">
        <f t="shared" si="749"/>
        <v>0</v>
      </c>
      <c r="X995" s="45"/>
      <c r="Y995" s="79">
        <f t="shared" si="750"/>
        <v>0</v>
      </c>
      <c r="Z995" s="65"/>
      <c r="AA995" s="78">
        <f t="shared" si="751"/>
        <v>0</v>
      </c>
      <c r="AB995" s="45"/>
      <c r="AC995" s="79">
        <f t="shared" si="752"/>
        <v>0</v>
      </c>
      <c r="AD995" s="65"/>
      <c r="AE995" s="78">
        <f t="shared" si="753"/>
        <v>0</v>
      </c>
      <c r="AF995" s="45"/>
      <c r="AG995" s="79">
        <f t="shared" si="754"/>
        <v>0</v>
      </c>
    </row>
    <row r="996" spans="1:33" ht="16.5" customHeight="1" outlineLevel="1">
      <c r="A996" s="12"/>
      <c r="B996" s="27" t="s">
        <v>790</v>
      </c>
      <c r="C996" s="14">
        <v>757110</v>
      </c>
      <c r="D996" s="45"/>
      <c r="E996" s="46">
        <f t="shared" si="740"/>
        <v>0</v>
      </c>
      <c r="F996" s="46">
        <f t="shared" si="741"/>
        <v>0</v>
      </c>
      <c r="G996" s="46">
        <f t="shared" si="742"/>
        <v>0</v>
      </c>
      <c r="H996" s="53" t="e">
        <f t="shared" si="736"/>
        <v>#DIV/0!</v>
      </c>
      <c r="I996" s="54" t="e">
        <f t="shared" si="737"/>
        <v>#DIV/0!</v>
      </c>
      <c r="J996" s="65"/>
      <c r="K996" s="78">
        <f t="shared" si="743"/>
        <v>0</v>
      </c>
      <c r="L996" s="306"/>
      <c r="M996" s="79">
        <f t="shared" si="744"/>
        <v>0</v>
      </c>
      <c r="N996" s="65"/>
      <c r="O996" s="78">
        <f t="shared" si="745"/>
        <v>0</v>
      </c>
      <c r="P996" s="45"/>
      <c r="Q996" s="79">
        <f t="shared" si="746"/>
        <v>0</v>
      </c>
      <c r="R996" s="65"/>
      <c r="S996" s="78">
        <f t="shared" si="747"/>
        <v>0</v>
      </c>
      <c r="T996" s="45"/>
      <c r="U996" s="79">
        <f t="shared" si="748"/>
        <v>0</v>
      </c>
      <c r="V996" s="65"/>
      <c r="W996" s="78">
        <f t="shared" si="749"/>
        <v>0</v>
      </c>
      <c r="X996" s="45"/>
      <c r="Y996" s="79">
        <f t="shared" si="750"/>
        <v>0</v>
      </c>
      <c r="Z996" s="65"/>
      <c r="AA996" s="78">
        <f t="shared" si="751"/>
        <v>0</v>
      </c>
      <c r="AB996" s="45"/>
      <c r="AC996" s="79">
        <f t="shared" si="752"/>
        <v>0</v>
      </c>
      <c r="AD996" s="65"/>
      <c r="AE996" s="78">
        <f t="shared" si="753"/>
        <v>0</v>
      </c>
      <c r="AF996" s="45"/>
      <c r="AG996" s="79">
        <f t="shared" si="754"/>
        <v>0</v>
      </c>
    </row>
    <row r="997" spans="1:33" ht="16.5" customHeight="1" outlineLevel="1">
      <c r="A997" s="12"/>
      <c r="B997" s="27" t="s">
        <v>791</v>
      </c>
      <c r="C997" s="14">
        <v>757110</v>
      </c>
      <c r="D997" s="45"/>
      <c r="E997" s="46">
        <f t="shared" si="740"/>
        <v>0</v>
      </c>
      <c r="F997" s="46">
        <f t="shared" si="741"/>
        <v>0</v>
      </c>
      <c r="G997" s="46">
        <f t="shared" si="742"/>
        <v>0</v>
      </c>
      <c r="H997" s="53" t="e">
        <f t="shared" si="736"/>
        <v>#DIV/0!</v>
      </c>
      <c r="I997" s="54" t="e">
        <f t="shared" si="737"/>
        <v>#DIV/0!</v>
      </c>
      <c r="J997" s="65"/>
      <c r="K997" s="78">
        <f t="shared" si="743"/>
        <v>0</v>
      </c>
      <c r="L997" s="306"/>
      <c r="M997" s="79">
        <f t="shared" si="744"/>
        <v>0</v>
      </c>
      <c r="N997" s="65"/>
      <c r="O997" s="78">
        <f t="shared" si="745"/>
        <v>0</v>
      </c>
      <c r="P997" s="45"/>
      <c r="Q997" s="79">
        <f t="shared" si="746"/>
        <v>0</v>
      </c>
      <c r="R997" s="65"/>
      <c r="S997" s="78">
        <f t="shared" si="747"/>
        <v>0</v>
      </c>
      <c r="T997" s="45"/>
      <c r="U997" s="79">
        <f t="shared" si="748"/>
        <v>0</v>
      </c>
      <c r="V997" s="65"/>
      <c r="W997" s="78">
        <f t="shared" si="749"/>
        <v>0</v>
      </c>
      <c r="X997" s="45"/>
      <c r="Y997" s="79">
        <f t="shared" si="750"/>
        <v>0</v>
      </c>
      <c r="Z997" s="65"/>
      <c r="AA997" s="78">
        <f t="shared" si="751"/>
        <v>0</v>
      </c>
      <c r="AB997" s="45"/>
      <c r="AC997" s="79">
        <f t="shared" si="752"/>
        <v>0</v>
      </c>
      <c r="AD997" s="65"/>
      <c r="AE997" s="78">
        <f t="shared" si="753"/>
        <v>0</v>
      </c>
      <c r="AF997" s="45"/>
      <c r="AG997" s="79">
        <f t="shared" si="754"/>
        <v>0</v>
      </c>
    </row>
    <row r="998" spans="1:33" ht="16.5" customHeight="1" outlineLevel="1">
      <c r="A998" s="12" t="s">
        <v>901</v>
      </c>
      <c r="B998" s="24" t="s">
        <v>792</v>
      </c>
      <c r="C998" s="14">
        <v>153240</v>
      </c>
      <c r="D998" s="45"/>
      <c r="E998" s="46">
        <f t="shared" si="740"/>
        <v>0</v>
      </c>
      <c r="F998" s="46">
        <f t="shared" si="741"/>
        <v>0</v>
      </c>
      <c r="G998" s="46">
        <f t="shared" si="742"/>
        <v>0</v>
      </c>
      <c r="H998" s="53" t="e">
        <f t="shared" si="736"/>
        <v>#DIV/0!</v>
      </c>
      <c r="I998" s="54" t="e">
        <f t="shared" si="737"/>
        <v>#DIV/0!</v>
      </c>
      <c r="J998" s="65"/>
      <c r="K998" s="78">
        <f t="shared" si="743"/>
        <v>0</v>
      </c>
      <c r="L998" s="306"/>
      <c r="M998" s="79">
        <f t="shared" si="744"/>
        <v>0</v>
      </c>
      <c r="N998" s="65"/>
      <c r="O998" s="78">
        <f t="shared" si="745"/>
        <v>0</v>
      </c>
      <c r="P998" s="45"/>
      <c r="Q998" s="79">
        <f t="shared" si="746"/>
        <v>0</v>
      </c>
      <c r="R998" s="65"/>
      <c r="S998" s="78">
        <f t="shared" si="747"/>
        <v>0</v>
      </c>
      <c r="T998" s="45"/>
      <c r="U998" s="79">
        <f t="shared" si="748"/>
        <v>0</v>
      </c>
      <c r="V998" s="65"/>
      <c r="W998" s="78">
        <f t="shared" si="749"/>
        <v>0</v>
      </c>
      <c r="X998" s="45"/>
      <c r="Y998" s="79">
        <f t="shared" si="750"/>
        <v>0</v>
      </c>
      <c r="Z998" s="65"/>
      <c r="AA998" s="78">
        <f t="shared" si="751"/>
        <v>0</v>
      </c>
      <c r="AB998" s="45"/>
      <c r="AC998" s="79">
        <f t="shared" si="752"/>
        <v>0</v>
      </c>
      <c r="AD998" s="65"/>
      <c r="AE998" s="78">
        <f t="shared" si="753"/>
        <v>0</v>
      </c>
      <c r="AF998" s="45"/>
      <c r="AG998" s="79">
        <f t="shared" si="754"/>
        <v>0</v>
      </c>
    </row>
    <row r="999" spans="1:33" ht="16.5" customHeight="1" outlineLevel="1">
      <c r="A999" s="12" t="s">
        <v>901</v>
      </c>
      <c r="B999" s="24" t="s">
        <v>793</v>
      </c>
      <c r="C999" s="14">
        <v>153240</v>
      </c>
      <c r="D999" s="45"/>
      <c r="E999" s="46">
        <f t="shared" si="740"/>
        <v>0</v>
      </c>
      <c r="F999" s="46">
        <f t="shared" si="741"/>
        <v>0</v>
      </c>
      <c r="G999" s="46">
        <f t="shared" si="742"/>
        <v>0</v>
      </c>
      <c r="H999" s="53" t="e">
        <f t="shared" si="736"/>
        <v>#DIV/0!</v>
      </c>
      <c r="I999" s="54" t="e">
        <f t="shared" si="737"/>
        <v>#DIV/0!</v>
      </c>
      <c r="J999" s="65"/>
      <c r="K999" s="78">
        <f t="shared" si="743"/>
        <v>0</v>
      </c>
      <c r="L999" s="306"/>
      <c r="M999" s="79">
        <f t="shared" si="744"/>
        <v>0</v>
      </c>
      <c r="N999" s="65"/>
      <c r="O999" s="78">
        <f t="shared" si="745"/>
        <v>0</v>
      </c>
      <c r="P999" s="45"/>
      <c r="Q999" s="79">
        <f t="shared" si="746"/>
        <v>0</v>
      </c>
      <c r="R999" s="65"/>
      <c r="S999" s="78">
        <f t="shared" si="747"/>
        <v>0</v>
      </c>
      <c r="T999" s="45"/>
      <c r="U999" s="79">
        <f t="shared" si="748"/>
        <v>0</v>
      </c>
      <c r="V999" s="65"/>
      <c r="W999" s="78">
        <f t="shared" si="749"/>
        <v>0</v>
      </c>
      <c r="X999" s="45"/>
      <c r="Y999" s="79">
        <f t="shared" si="750"/>
        <v>0</v>
      </c>
      <c r="Z999" s="65"/>
      <c r="AA999" s="78">
        <f t="shared" si="751"/>
        <v>0</v>
      </c>
      <c r="AB999" s="45"/>
      <c r="AC999" s="79">
        <f t="shared" si="752"/>
        <v>0</v>
      </c>
      <c r="AD999" s="65"/>
      <c r="AE999" s="78">
        <f t="shared" si="753"/>
        <v>0</v>
      </c>
      <c r="AF999" s="45"/>
      <c r="AG999" s="79">
        <f t="shared" si="754"/>
        <v>0</v>
      </c>
    </row>
    <row r="1000" spans="1:33" ht="16.5" customHeight="1" outlineLevel="1">
      <c r="A1000" s="12" t="s">
        <v>901</v>
      </c>
      <c r="B1000" s="24" t="s">
        <v>794</v>
      </c>
      <c r="C1000" s="14">
        <v>153240</v>
      </c>
      <c r="D1000" s="45"/>
      <c r="E1000" s="46">
        <f t="shared" si="740"/>
        <v>0</v>
      </c>
      <c r="F1000" s="46">
        <f t="shared" si="741"/>
        <v>0</v>
      </c>
      <c r="G1000" s="46">
        <f t="shared" si="742"/>
        <v>0</v>
      </c>
      <c r="H1000" s="53" t="e">
        <f t="shared" si="736"/>
        <v>#DIV/0!</v>
      </c>
      <c r="I1000" s="54" t="e">
        <f t="shared" si="737"/>
        <v>#DIV/0!</v>
      </c>
      <c r="J1000" s="65"/>
      <c r="K1000" s="78">
        <f t="shared" si="743"/>
        <v>0</v>
      </c>
      <c r="L1000" s="306"/>
      <c r="M1000" s="79">
        <f t="shared" si="744"/>
        <v>0</v>
      </c>
      <c r="N1000" s="65"/>
      <c r="O1000" s="78">
        <f t="shared" si="745"/>
        <v>0</v>
      </c>
      <c r="P1000" s="45"/>
      <c r="Q1000" s="79">
        <f t="shared" si="746"/>
        <v>0</v>
      </c>
      <c r="R1000" s="65"/>
      <c r="S1000" s="78">
        <f t="shared" si="747"/>
        <v>0</v>
      </c>
      <c r="T1000" s="45"/>
      <c r="U1000" s="79">
        <f t="shared" si="748"/>
        <v>0</v>
      </c>
      <c r="V1000" s="65"/>
      <c r="W1000" s="78">
        <f t="shared" si="749"/>
        <v>0</v>
      </c>
      <c r="X1000" s="45"/>
      <c r="Y1000" s="79">
        <f t="shared" si="750"/>
        <v>0</v>
      </c>
      <c r="Z1000" s="65"/>
      <c r="AA1000" s="78">
        <f t="shared" si="751"/>
        <v>0</v>
      </c>
      <c r="AB1000" s="45"/>
      <c r="AC1000" s="79">
        <f t="shared" si="752"/>
        <v>0</v>
      </c>
      <c r="AD1000" s="65"/>
      <c r="AE1000" s="78">
        <f t="shared" si="753"/>
        <v>0</v>
      </c>
      <c r="AF1000" s="45"/>
      <c r="AG1000" s="79">
        <f t="shared" si="754"/>
        <v>0</v>
      </c>
    </row>
    <row r="1001" spans="1:33" ht="16.5" customHeight="1" outlineLevel="1">
      <c r="A1001" s="12"/>
      <c r="B1001" s="24" t="s">
        <v>795</v>
      </c>
      <c r="C1001" s="14">
        <v>153240</v>
      </c>
      <c r="D1001" s="45"/>
      <c r="E1001" s="46">
        <f t="shared" si="740"/>
        <v>0</v>
      </c>
      <c r="F1001" s="46">
        <f t="shared" si="741"/>
        <v>0</v>
      </c>
      <c r="G1001" s="46">
        <f t="shared" si="742"/>
        <v>0</v>
      </c>
      <c r="H1001" s="53" t="e">
        <f t="shared" si="736"/>
        <v>#DIV/0!</v>
      </c>
      <c r="I1001" s="54" t="e">
        <f t="shared" si="737"/>
        <v>#DIV/0!</v>
      </c>
      <c r="J1001" s="65"/>
      <c r="K1001" s="78">
        <f t="shared" si="743"/>
        <v>0</v>
      </c>
      <c r="L1001" s="306"/>
      <c r="M1001" s="79">
        <f t="shared" si="744"/>
        <v>0</v>
      </c>
      <c r="N1001" s="65"/>
      <c r="O1001" s="78">
        <f t="shared" si="745"/>
        <v>0</v>
      </c>
      <c r="P1001" s="45"/>
      <c r="Q1001" s="79">
        <f t="shared" si="746"/>
        <v>0</v>
      </c>
      <c r="R1001" s="65"/>
      <c r="S1001" s="78">
        <f t="shared" si="747"/>
        <v>0</v>
      </c>
      <c r="T1001" s="45"/>
      <c r="U1001" s="79">
        <f t="shared" si="748"/>
        <v>0</v>
      </c>
      <c r="V1001" s="65"/>
      <c r="W1001" s="78">
        <f t="shared" si="749"/>
        <v>0</v>
      </c>
      <c r="X1001" s="45"/>
      <c r="Y1001" s="79">
        <f t="shared" si="750"/>
        <v>0</v>
      </c>
      <c r="Z1001" s="65"/>
      <c r="AA1001" s="78">
        <f t="shared" si="751"/>
        <v>0</v>
      </c>
      <c r="AB1001" s="45"/>
      <c r="AC1001" s="79">
        <f t="shared" si="752"/>
        <v>0</v>
      </c>
      <c r="AD1001" s="65"/>
      <c r="AE1001" s="78">
        <f t="shared" si="753"/>
        <v>0</v>
      </c>
      <c r="AF1001" s="45"/>
      <c r="AG1001" s="79">
        <f t="shared" si="754"/>
        <v>0</v>
      </c>
    </row>
    <row r="1002" spans="1:33" ht="16.5" customHeight="1" outlineLevel="1">
      <c r="A1002" s="12"/>
      <c r="B1002" s="24" t="s">
        <v>796</v>
      </c>
      <c r="C1002" s="14">
        <v>153240</v>
      </c>
      <c r="D1002" s="45"/>
      <c r="E1002" s="46">
        <f t="shared" si="740"/>
        <v>0</v>
      </c>
      <c r="F1002" s="46">
        <f t="shared" si="741"/>
        <v>0</v>
      </c>
      <c r="G1002" s="46">
        <f t="shared" si="742"/>
        <v>0</v>
      </c>
      <c r="H1002" s="53" t="e">
        <f t="shared" si="736"/>
        <v>#DIV/0!</v>
      </c>
      <c r="I1002" s="54" t="e">
        <f t="shared" si="737"/>
        <v>#DIV/0!</v>
      </c>
      <c r="J1002" s="65"/>
      <c r="K1002" s="78">
        <f t="shared" si="743"/>
        <v>0</v>
      </c>
      <c r="L1002" s="306"/>
      <c r="M1002" s="79">
        <f t="shared" si="744"/>
        <v>0</v>
      </c>
      <c r="N1002" s="65"/>
      <c r="O1002" s="78">
        <f t="shared" si="745"/>
        <v>0</v>
      </c>
      <c r="P1002" s="45"/>
      <c r="Q1002" s="79">
        <f t="shared" si="746"/>
        <v>0</v>
      </c>
      <c r="R1002" s="65"/>
      <c r="S1002" s="78">
        <f t="shared" si="747"/>
        <v>0</v>
      </c>
      <c r="T1002" s="45"/>
      <c r="U1002" s="79">
        <f t="shared" si="748"/>
        <v>0</v>
      </c>
      <c r="V1002" s="65"/>
      <c r="W1002" s="78">
        <f t="shared" si="749"/>
        <v>0</v>
      </c>
      <c r="X1002" s="45"/>
      <c r="Y1002" s="79">
        <f t="shared" si="750"/>
        <v>0</v>
      </c>
      <c r="Z1002" s="65"/>
      <c r="AA1002" s="78">
        <f t="shared" si="751"/>
        <v>0</v>
      </c>
      <c r="AB1002" s="45"/>
      <c r="AC1002" s="79">
        <f t="shared" si="752"/>
        <v>0</v>
      </c>
      <c r="AD1002" s="65"/>
      <c r="AE1002" s="78">
        <f t="shared" si="753"/>
        <v>0</v>
      </c>
      <c r="AF1002" s="45"/>
      <c r="AG1002" s="79">
        <f t="shared" si="754"/>
        <v>0</v>
      </c>
    </row>
    <row r="1003" spans="1:33" ht="16.5" customHeight="1" outlineLevel="1">
      <c r="A1003" s="12"/>
      <c r="B1003" s="24" t="s">
        <v>797</v>
      </c>
      <c r="C1003" s="14">
        <v>153240</v>
      </c>
      <c r="D1003" s="45"/>
      <c r="E1003" s="46">
        <f t="shared" si="740"/>
        <v>0</v>
      </c>
      <c r="F1003" s="46">
        <f t="shared" si="741"/>
        <v>0</v>
      </c>
      <c r="G1003" s="46">
        <f t="shared" si="742"/>
        <v>0</v>
      </c>
      <c r="H1003" s="53" t="e">
        <f t="shared" si="736"/>
        <v>#DIV/0!</v>
      </c>
      <c r="I1003" s="54" t="e">
        <f t="shared" si="737"/>
        <v>#DIV/0!</v>
      </c>
      <c r="J1003" s="65"/>
      <c r="K1003" s="78">
        <f t="shared" si="743"/>
        <v>0</v>
      </c>
      <c r="L1003" s="306"/>
      <c r="M1003" s="79">
        <f t="shared" si="744"/>
        <v>0</v>
      </c>
      <c r="N1003" s="65"/>
      <c r="O1003" s="78">
        <f t="shared" si="745"/>
        <v>0</v>
      </c>
      <c r="P1003" s="45"/>
      <c r="Q1003" s="79">
        <f t="shared" si="746"/>
        <v>0</v>
      </c>
      <c r="R1003" s="65"/>
      <c r="S1003" s="78">
        <f t="shared" si="747"/>
        <v>0</v>
      </c>
      <c r="T1003" s="45"/>
      <c r="U1003" s="79">
        <f t="shared" si="748"/>
        <v>0</v>
      </c>
      <c r="V1003" s="65"/>
      <c r="W1003" s="78">
        <f t="shared" si="749"/>
        <v>0</v>
      </c>
      <c r="X1003" s="45"/>
      <c r="Y1003" s="79">
        <f t="shared" si="750"/>
        <v>0</v>
      </c>
      <c r="Z1003" s="65"/>
      <c r="AA1003" s="78">
        <f t="shared" si="751"/>
        <v>0</v>
      </c>
      <c r="AB1003" s="45"/>
      <c r="AC1003" s="79">
        <f t="shared" si="752"/>
        <v>0</v>
      </c>
      <c r="AD1003" s="65"/>
      <c r="AE1003" s="78">
        <f t="shared" si="753"/>
        <v>0</v>
      </c>
      <c r="AF1003" s="45"/>
      <c r="AG1003" s="79">
        <f t="shared" si="754"/>
        <v>0</v>
      </c>
    </row>
    <row r="1004" spans="1:33" ht="16.5" customHeight="1" outlineLevel="1">
      <c r="A1004" s="12"/>
      <c r="B1004" s="24" t="s">
        <v>798</v>
      </c>
      <c r="C1004" s="14">
        <v>59200</v>
      </c>
      <c r="D1004" s="45"/>
      <c r="E1004" s="46">
        <f t="shared" si="740"/>
        <v>0</v>
      </c>
      <c r="F1004" s="46">
        <f t="shared" si="741"/>
        <v>0</v>
      </c>
      <c r="G1004" s="46">
        <f t="shared" si="742"/>
        <v>0</v>
      </c>
      <c r="H1004" s="53" t="e">
        <f t="shared" si="736"/>
        <v>#DIV/0!</v>
      </c>
      <c r="I1004" s="54" t="e">
        <f t="shared" si="737"/>
        <v>#DIV/0!</v>
      </c>
      <c r="J1004" s="65"/>
      <c r="K1004" s="78">
        <f t="shared" si="743"/>
        <v>0</v>
      </c>
      <c r="L1004" s="306"/>
      <c r="M1004" s="79">
        <f t="shared" si="744"/>
        <v>0</v>
      </c>
      <c r="N1004" s="65"/>
      <c r="O1004" s="78">
        <f t="shared" si="745"/>
        <v>0</v>
      </c>
      <c r="P1004" s="45"/>
      <c r="Q1004" s="79">
        <f t="shared" si="746"/>
        <v>0</v>
      </c>
      <c r="R1004" s="65"/>
      <c r="S1004" s="78">
        <f t="shared" si="747"/>
        <v>0</v>
      </c>
      <c r="T1004" s="45"/>
      <c r="U1004" s="79">
        <f t="shared" si="748"/>
        <v>0</v>
      </c>
      <c r="V1004" s="65"/>
      <c r="W1004" s="78">
        <f t="shared" si="749"/>
        <v>0</v>
      </c>
      <c r="X1004" s="45"/>
      <c r="Y1004" s="79">
        <f t="shared" si="750"/>
        <v>0</v>
      </c>
      <c r="Z1004" s="65"/>
      <c r="AA1004" s="78">
        <f t="shared" si="751"/>
        <v>0</v>
      </c>
      <c r="AB1004" s="45"/>
      <c r="AC1004" s="79">
        <f t="shared" si="752"/>
        <v>0</v>
      </c>
      <c r="AD1004" s="65"/>
      <c r="AE1004" s="78">
        <f t="shared" si="753"/>
        <v>0</v>
      </c>
      <c r="AF1004" s="45"/>
      <c r="AG1004" s="79">
        <f t="shared" si="754"/>
        <v>0</v>
      </c>
    </row>
    <row r="1005" spans="1:33" ht="16.5" customHeight="1" outlineLevel="1">
      <c r="A1005" s="12"/>
      <c r="B1005" s="24" t="s">
        <v>799</v>
      </c>
      <c r="C1005" s="14">
        <v>59200</v>
      </c>
      <c r="D1005" s="45"/>
      <c r="E1005" s="46">
        <f t="shared" si="740"/>
        <v>0</v>
      </c>
      <c r="F1005" s="46">
        <f t="shared" si="741"/>
        <v>0</v>
      </c>
      <c r="G1005" s="46">
        <f t="shared" si="742"/>
        <v>0</v>
      </c>
      <c r="H1005" s="53" t="e">
        <f t="shared" si="736"/>
        <v>#DIV/0!</v>
      </c>
      <c r="I1005" s="54" t="e">
        <f t="shared" si="737"/>
        <v>#DIV/0!</v>
      </c>
      <c r="J1005" s="65"/>
      <c r="K1005" s="78">
        <f t="shared" si="743"/>
        <v>0</v>
      </c>
      <c r="L1005" s="306"/>
      <c r="M1005" s="79">
        <f t="shared" si="744"/>
        <v>0</v>
      </c>
      <c r="N1005" s="65"/>
      <c r="O1005" s="78">
        <f t="shared" si="745"/>
        <v>0</v>
      </c>
      <c r="P1005" s="45"/>
      <c r="Q1005" s="79">
        <f t="shared" si="746"/>
        <v>0</v>
      </c>
      <c r="R1005" s="65"/>
      <c r="S1005" s="78">
        <f t="shared" si="747"/>
        <v>0</v>
      </c>
      <c r="T1005" s="45"/>
      <c r="U1005" s="79">
        <f t="shared" si="748"/>
        <v>0</v>
      </c>
      <c r="V1005" s="65"/>
      <c r="W1005" s="78">
        <f t="shared" si="749"/>
        <v>0</v>
      </c>
      <c r="X1005" s="45"/>
      <c r="Y1005" s="79">
        <f t="shared" si="750"/>
        <v>0</v>
      </c>
      <c r="Z1005" s="65"/>
      <c r="AA1005" s="78">
        <f t="shared" si="751"/>
        <v>0</v>
      </c>
      <c r="AB1005" s="45"/>
      <c r="AC1005" s="79">
        <f t="shared" si="752"/>
        <v>0</v>
      </c>
      <c r="AD1005" s="65"/>
      <c r="AE1005" s="78">
        <f t="shared" si="753"/>
        <v>0</v>
      </c>
      <c r="AF1005" s="45"/>
      <c r="AG1005" s="79">
        <f t="shared" si="754"/>
        <v>0</v>
      </c>
    </row>
    <row r="1006" spans="1:33" ht="16.5" customHeight="1" outlineLevel="1">
      <c r="A1006" s="12"/>
      <c r="B1006" s="24" t="s">
        <v>800</v>
      </c>
      <c r="C1006" s="14">
        <v>59200</v>
      </c>
      <c r="D1006" s="45"/>
      <c r="E1006" s="46">
        <f t="shared" si="740"/>
        <v>0</v>
      </c>
      <c r="F1006" s="46">
        <f t="shared" si="741"/>
        <v>0</v>
      </c>
      <c r="G1006" s="46">
        <f t="shared" si="742"/>
        <v>0</v>
      </c>
      <c r="H1006" s="53" t="e">
        <f t="shared" si="736"/>
        <v>#DIV/0!</v>
      </c>
      <c r="I1006" s="54" t="e">
        <f t="shared" si="737"/>
        <v>#DIV/0!</v>
      </c>
      <c r="J1006" s="65"/>
      <c r="K1006" s="78">
        <f t="shared" si="743"/>
        <v>0</v>
      </c>
      <c r="L1006" s="306"/>
      <c r="M1006" s="79">
        <f t="shared" si="744"/>
        <v>0</v>
      </c>
      <c r="N1006" s="65"/>
      <c r="O1006" s="78">
        <f t="shared" si="745"/>
        <v>0</v>
      </c>
      <c r="P1006" s="45"/>
      <c r="Q1006" s="79">
        <f t="shared" si="746"/>
        <v>0</v>
      </c>
      <c r="R1006" s="65"/>
      <c r="S1006" s="78">
        <f t="shared" si="747"/>
        <v>0</v>
      </c>
      <c r="T1006" s="45"/>
      <c r="U1006" s="79">
        <f t="shared" si="748"/>
        <v>0</v>
      </c>
      <c r="V1006" s="65"/>
      <c r="W1006" s="78">
        <f t="shared" si="749"/>
        <v>0</v>
      </c>
      <c r="X1006" s="45"/>
      <c r="Y1006" s="79">
        <f t="shared" si="750"/>
        <v>0</v>
      </c>
      <c r="Z1006" s="65"/>
      <c r="AA1006" s="78">
        <f t="shared" si="751"/>
        <v>0</v>
      </c>
      <c r="AB1006" s="45"/>
      <c r="AC1006" s="79">
        <f t="shared" si="752"/>
        <v>0</v>
      </c>
      <c r="AD1006" s="65"/>
      <c r="AE1006" s="78">
        <f t="shared" si="753"/>
        <v>0</v>
      </c>
      <c r="AF1006" s="45"/>
      <c r="AG1006" s="79">
        <f t="shared" si="754"/>
        <v>0</v>
      </c>
    </row>
    <row r="1007" spans="1:33" ht="16.5" customHeight="1" outlineLevel="1">
      <c r="A1007" s="12"/>
      <c r="B1007" s="24" t="s">
        <v>801</v>
      </c>
      <c r="C1007" s="14">
        <v>59200</v>
      </c>
      <c r="D1007" s="45"/>
      <c r="E1007" s="46">
        <f t="shared" si="740"/>
        <v>0</v>
      </c>
      <c r="F1007" s="46">
        <f t="shared" si="741"/>
        <v>0</v>
      </c>
      <c r="G1007" s="46">
        <f t="shared" si="742"/>
        <v>0</v>
      </c>
      <c r="H1007" s="53" t="e">
        <f t="shared" si="736"/>
        <v>#DIV/0!</v>
      </c>
      <c r="I1007" s="54" t="e">
        <f t="shared" si="737"/>
        <v>#DIV/0!</v>
      </c>
      <c r="J1007" s="65"/>
      <c r="K1007" s="78">
        <f t="shared" si="743"/>
        <v>0</v>
      </c>
      <c r="L1007" s="306"/>
      <c r="M1007" s="79">
        <f t="shared" si="744"/>
        <v>0</v>
      </c>
      <c r="N1007" s="65"/>
      <c r="O1007" s="78">
        <f t="shared" si="745"/>
        <v>0</v>
      </c>
      <c r="P1007" s="45"/>
      <c r="Q1007" s="79">
        <f t="shared" si="746"/>
        <v>0</v>
      </c>
      <c r="R1007" s="65"/>
      <c r="S1007" s="78">
        <f t="shared" si="747"/>
        <v>0</v>
      </c>
      <c r="T1007" s="45"/>
      <c r="U1007" s="79">
        <f t="shared" si="748"/>
        <v>0</v>
      </c>
      <c r="V1007" s="65"/>
      <c r="W1007" s="78">
        <f t="shared" si="749"/>
        <v>0</v>
      </c>
      <c r="X1007" s="45"/>
      <c r="Y1007" s="79">
        <f t="shared" si="750"/>
        <v>0</v>
      </c>
      <c r="Z1007" s="65"/>
      <c r="AA1007" s="78">
        <f t="shared" si="751"/>
        <v>0</v>
      </c>
      <c r="AB1007" s="45"/>
      <c r="AC1007" s="79">
        <f t="shared" si="752"/>
        <v>0</v>
      </c>
      <c r="AD1007" s="65"/>
      <c r="AE1007" s="78">
        <f t="shared" si="753"/>
        <v>0</v>
      </c>
      <c r="AF1007" s="45"/>
      <c r="AG1007" s="79">
        <f t="shared" si="754"/>
        <v>0</v>
      </c>
    </row>
    <row r="1008" spans="1:33" ht="16.5" customHeight="1" outlineLevel="1">
      <c r="A1008" s="12"/>
      <c r="B1008" s="24" t="s">
        <v>802</v>
      </c>
      <c r="C1008" s="14">
        <v>59200</v>
      </c>
      <c r="D1008" s="45"/>
      <c r="E1008" s="46">
        <f t="shared" si="740"/>
        <v>0</v>
      </c>
      <c r="F1008" s="46">
        <f t="shared" si="741"/>
        <v>0</v>
      </c>
      <c r="G1008" s="46">
        <f t="shared" si="742"/>
        <v>0</v>
      </c>
      <c r="H1008" s="53" t="e">
        <f t="shared" si="736"/>
        <v>#DIV/0!</v>
      </c>
      <c r="I1008" s="54" t="e">
        <f t="shared" si="737"/>
        <v>#DIV/0!</v>
      </c>
      <c r="J1008" s="65"/>
      <c r="K1008" s="78">
        <f t="shared" si="743"/>
        <v>0</v>
      </c>
      <c r="L1008" s="306"/>
      <c r="M1008" s="79">
        <f t="shared" si="744"/>
        <v>0</v>
      </c>
      <c r="N1008" s="65"/>
      <c r="O1008" s="78">
        <f t="shared" si="745"/>
        <v>0</v>
      </c>
      <c r="P1008" s="45"/>
      <c r="Q1008" s="79">
        <f t="shared" si="746"/>
        <v>0</v>
      </c>
      <c r="R1008" s="65"/>
      <c r="S1008" s="78">
        <f t="shared" si="747"/>
        <v>0</v>
      </c>
      <c r="T1008" s="45"/>
      <c r="U1008" s="79">
        <f t="shared" si="748"/>
        <v>0</v>
      </c>
      <c r="V1008" s="65"/>
      <c r="W1008" s="78">
        <f t="shared" si="749"/>
        <v>0</v>
      </c>
      <c r="X1008" s="45"/>
      <c r="Y1008" s="79">
        <f t="shared" si="750"/>
        <v>0</v>
      </c>
      <c r="Z1008" s="65"/>
      <c r="AA1008" s="78">
        <f t="shared" si="751"/>
        <v>0</v>
      </c>
      <c r="AB1008" s="45"/>
      <c r="AC1008" s="79">
        <f t="shared" si="752"/>
        <v>0</v>
      </c>
      <c r="AD1008" s="65"/>
      <c r="AE1008" s="78">
        <f t="shared" si="753"/>
        <v>0</v>
      </c>
      <c r="AF1008" s="45"/>
      <c r="AG1008" s="79">
        <f t="shared" si="754"/>
        <v>0</v>
      </c>
    </row>
    <row r="1009" spans="1:33" ht="16.5" customHeight="1" outlineLevel="1">
      <c r="A1009" s="12"/>
      <c r="B1009" s="24" t="s">
        <v>803</v>
      </c>
      <c r="C1009" s="14">
        <v>59200</v>
      </c>
      <c r="D1009" s="45"/>
      <c r="E1009" s="46">
        <f t="shared" si="740"/>
        <v>0</v>
      </c>
      <c r="F1009" s="46">
        <f t="shared" si="741"/>
        <v>0</v>
      </c>
      <c r="G1009" s="46">
        <f t="shared" si="742"/>
        <v>0</v>
      </c>
      <c r="H1009" s="53" t="e">
        <f t="shared" si="736"/>
        <v>#DIV/0!</v>
      </c>
      <c r="I1009" s="54" t="e">
        <f t="shared" si="737"/>
        <v>#DIV/0!</v>
      </c>
      <c r="J1009" s="65"/>
      <c r="K1009" s="78">
        <f t="shared" si="743"/>
        <v>0</v>
      </c>
      <c r="L1009" s="306"/>
      <c r="M1009" s="79">
        <f t="shared" si="744"/>
        <v>0</v>
      </c>
      <c r="N1009" s="65"/>
      <c r="O1009" s="78">
        <f t="shared" si="745"/>
        <v>0</v>
      </c>
      <c r="P1009" s="45"/>
      <c r="Q1009" s="79">
        <f t="shared" si="746"/>
        <v>0</v>
      </c>
      <c r="R1009" s="65"/>
      <c r="S1009" s="78">
        <f t="shared" si="747"/>
        <v>0</v>
      </c>
      <c r="T1009" s="45"/>
      <c r="U1009" s="79">
        <f t="shared" si="748"/>
        <v>0</v>
      </c>
      <c r="V1009" s="65"/>
      <c r="W1009" s="78">
        <f t="shared" si="749"/>
        <v>0</v>
      </c>
      <c r="X1009" s="45"/>
      <c r="Y1009" s="79">
        <f t="shared" si="750"/>
        <v>0</v>
      </c>
      <c r="Z1009" s="65"/>
      <c r="AA1009" s="78">
        <f t="shared" si="751"/>
        <v>0</v>
      </c>
      <c r="AB1009" s="45"/>
      <c r="AC1009" s="79">
        <f t="shared" si="752"/>
        <v>0</v>
      </c>
      <c r="AD1009" s="65"/>
      <c r="AE1009" s="78">
        <f t="shared" si="753"/>
        <v>0</v>
      </c>
      <c r="AF1009" s="45"/>
      <c r="AG1009" s="79">
        <f t="shared" si="754"/>
        <v>0</v>
      </c>
    </row>
    <row r="1010" spans="1:33" ht="16.5" customHeight="1">
      <c r="A1010" s="12"/>
      <c r="B1010" s="27"/>
      <c r="C1010" s="14"/>
      <c r="D1010" s="45"/>
      <c r="E1010" s="46"/>
      <c r="F1010" s="46"/>
      <c r="G1010" s="46"/>
      <c r="H1010" s="53"/>
      <c r="I1010" s="54"/>
      <c r="J1010" s="65"/>
      <c r="K1010" s="78"/>
      <c r="L1010" s="306"/>
      <c r="M1010" s="79"/>
      <c r="N1010" s="65"/>
      <c r="O1010" s="78"/>
      <c r="P1010" s="45"/>
      <c r="Q1010" s="79"/>
      <c r="R1010" s="65"/>
      <c r="S1010" s="78"/>
      <c r="T1010" s="45"/>
      <c r="U1010" s="79"/>
      <c r="V1010" s="65"/>
      <c r="W1010" s="78"/>
      <c r="X1010" s="45"/>
      <c r="Y1010" s="79"/>
      <c r="Z1010" s="65"/>
      <c r="AA1010" s="78"/>
      <c r="AB1010" s="45"/>
      <c r="AC1010" s="79"/>
      <c r="AD1010" s="65"/>
      <c r="AE1010" s="78"/>
      <c r="AF1010" s="45"/>
      <c r="AG1010" s="79"/>
    </row>
    <row r="1011" spans="1:33" ht="16.5" customHeight="1">
      <c r="A1011" s="58"/>
      <c r="B1011" s="83" t="s">
        <v>804</v>
      </c>
      <c r="C1011" s="99"/>
      <c r="D1011" s="60">
        <f>+D1012</f>
        <v>0</v>
      </c>
      <c r="E1011" s="61">
        <f t="shared" ref="E1011:G1011" si="775">+E1012</f>
        <v>0</v>
      </c>
      <c r="F1011" s="61">
        <f t="shared" si="775"/>
        <v>0</v>
      </c>
      <c r="G1011" s="61">
        <f t="shared" si="775"/>
        <v>0</v>
      </c>
      <c r="H1011" s="62" t="e">
        <f t="shared" si="736"/>
        <v>#DIV/0!</v>
      </c>
      <c r="I1011" s="63" t="e">
        <f t="shared" si="737"/>
        <v>#DIV/0!</v>
      </c>
      <c r="J1011" s="84">
        <f t="shared" ref="J1011" si="776">+J1012</f>
        <v>0</v>
      </c>
      <c r="K1011" s="85">
        <f t="shared" ref="K1011:AG1011" si="777">+K1012</f>
        <v>0</v>
      </c>
      <c r="L1011" s="306">
        <f t="shared" si="777"/>
        <v>0</v>
      </c>
      <c r="M1011" s="86">
        <f t="shared" si="777"/>
        <v>0</v>
      </c>
      <c r="N1011" s="84">
        <f t="shared" si="777"/>
        <v>0</v>
      </c>
      <c r="O1011" s="85">
        <f t="shared" si="777"/>
        <v>0</v>
      </c>
      <c r="P1011" s="60">
        <f t="shared" si="777"/>
        <v>0</v>
      </c>
      <c r="Q1011" s="86">
        <f t="shared" si="777"/>
        <v>0</v>
      </c>
      <c r="R1011" s="84">
        <f t="shared" si="777"/>
        <v>0</v>
      </c>
      <c r="S1011" s="85">
        <f t="shared" si="777"/>
        <v>0</v>
      </c>
      <c r="T1011" s="60">
        <f t="shared" si="777"/>
        <v>0</v>
      </c>
      <c r="U1011" s="86">
        <f t="shared" si="777"/>
        <v>0</v>
      </c>
      <c r="V1011" s="84">
        <f t="shared" si="777"/>
        <v>0</v>
      </c>
      <c r="W1011" s="85">
        <f t="shared" si="777"/>
        <v>0</v>
      </c>
      <c r="X1011" s="60">
        <f t="shared" si="777"/>
        <v>0</v>
      </c>
      <c r="Y1011" s="86">
        <f t="shared" si="777"/>
        <v>0</v>
      </c>
      <c r="Z1011" s="84">
        <f t="shared" si="777"/>
        <v>0</v>
      </c>
      <c r="AA1011" s="85">
        <f t="shared" si="777"/>
        <v>0</v>
      </c>
      <c r="AB1011" s="60">
        <f t="shared" si="777"/>
        <v>0</v>
      </c>
      <c r="AC1011" s="86">
        <f t="shared" si="777"/>
        <v>0</v>
      </c>
      <c r="AD1011" s="84">
        <f t="shared" si="777"/>
        <v>0</v>
      </c>
      <c r="AE1011" s="85">
        <f t="shared" si="777"/>
        <v>0</v>
      </c>
      <c r="AF1011" s="60">
        <f t="shared" si="777"/>
        <v>0</v>
      </c>
      <c r="AG1011" s="86">
        <f t="shared" si="777"/>
        <v>0</v>
      </c>
    </row>
    <row r="1012" spans="1:33" ht="16.5" customHeight="1">
      <c r="A1012" s="12">
        <v>3001002</v>
      </c>
      <c r="B1012" s="27" t="s">
        <v>805</v>
      </c>
      <c r="C1012" s="14">
        <v>316610</v>
      </c>
      <c r="D1012" s="45"/>
      <c r="E1012" s="46">
        <f t="shared" si="740"/>
        <v>0</v>
      </c>
      <c r="F1012" s="46">
        <f t="shared" si="741"/>
        <v>0</v>
      </c>
      <c r="G1012" s="46">
        <f t="shared" si="742"/>
        <v>0</v>
      </c>
      <c r="H1012" s="53" t="e">
        <f t="shared" si="736"/>
        <v>#DIV/0!</v>
      </c>
      <c r="I1012" s="54" t="e">
        <f t="shared" si="737"/>
        <v>#DIV/0!</v>
      </c>
      <c r="J1012" s="65"/>
      <c r="K1012" s="78">
        <f t="shared" si="743"/>
        <v>0</v>
      </c>
      <c r="L1012" s="306"/>
      <c r="M1012" s="79">
        <f t="shared" si="744"/>
        <v>0</v>
      </c>
      <c r="N1012" s="65"/>
      <c r="O1012" s="78">
        <f t="shared" si="745"/>
        <v>0</v>
      </c>
      <c r="P1012" s="45"/>
      <c r="Q1012" s="79">
        <f t="shared" si="746"/>
        <v>0</v>
      </c>
      <c r="R1012" s="65"/>
      <c r="S1012" s="78">
        <f t="shared" si="747"/>
        <v>0</v>
      </c>
      <c r="T1012" s="45"/>
      <c r="U1012" s="79">
        <f t="shared" si="748"/>
        <v>0</v>
      </c>
      <c r="V1012" s="65"/>
      <c r="W1012" s="78">
        <f t="shared" si="749"/>
        <v>0</v>
      </c>
      <c r="X1012" s="45"/>
      <c r="Y1012" s="79">
        <f t="shared" si="750"/>
        <v>0</v>
      </c>
      <c r="Z1012" s="65"/>
      <c r="AA1012" s="78">
        <f t="shared" si="751"/>
        <v>0</v>
      </c>
      <c r="AB1012" s="45"/>
      <c r="AC1012" s="79">
        <f t="shared" si="752"/>
        <v>0</v>
      </c>
      <c r="AD1012" s="65"/>
      <c r="AE1012" s="78">
        <f t="shared" si="753"/>
        <v>0</v>
      </c>
      <c r="AF1012" s="45"/>
      <c r="AG1012" s="79">
        <f t="shared" si="754"/>
        <v>0</v>
      </c>
    </row>
    <row r="1013" spans="1:33" ht="16.5" customHeight="1">
      <c r="A1013" s="12" t="s">
        <v>1067</v>
      </c>
      <c r="B1013" s="27" t="s">
        <v>1068</v>
      </c>
      <c r="C1013" s="14">
        <v>11110</v>
      </c>
      <c r="D1013" s="45"/>
      <c r="E1013" s="46"/>
      <c r="F1013" s="46"/>
      <c r="G1013" s="46"/>
      <c r="H1013" s="53"/>
      <c r="I1013" s="54"/>
      <c r="J1013" s="65"/>
      <c r="K1013" s="78"/>
      <c r="L1013" s="306"/>
      <c r="M1013" s="79"/>
      <c r="N1013" s="65"/>
      <c r="O1013" s="78"/>
      <c r="P1013" s="45"/>
      <c r="Q1013" s="79"/>
      <c r="R1013" s="65"/>
      <c r="S1013" s="78"/>
      <c r="T1013" s="45"/>
      <c r="U1013" s="79"/>
      <c r="V1013" s="65"/>
      <c r="W1013" s="78"/>
      <c r="X1013" s="45"/>
      <c r="Y1013" s="79"/>
      <c r="Z1013" s="65"/>
      <c r="AA1013" s="78"/>
      <c r="AB1013" s="45"/>
      <c r="AC1013" s="79"/>
      <c r="AD1013" s="65"/>
      <c r="AE1013" s="78"/>
      <c r="AF1013" s="45"/>
      <c r="AG1013" s="79"/>
    </row>
    <row r="1014" spans="1:33" ht="16.5" customHeight="1">
      <c r="A1014" s="58"/>
      <c r="B1014" s="83" t="s">
        <v>806</v>
      </c>
      <c r="C1014" s="99"/>
      <c r="D1014" s="60">
        <f>SUM(D1015:D1020)</f>
        <v>0</v>
      </c>
      <c r="E1014" s="61">
        <f t="shared" ref="E1014:G1014" si="778">SUM(E1015:E1020)</f>
        <v>0</v>
      </c>
      <c r="F1014" s="61">
        <f t="shared" si="778"/>
        <v>0</v>
      </c>
      <c r="G1014" s="61">
        <f t="shared" si="778"/>
        <v>0</v>
      </c>
      <c r="H1014" s="62" t="e">
        <f t="shared" si="736"/>
        <v>#DIV/0!</v>
      </c>
      <c r="I1014" s="63" t="e">
        <f t="shared" si="737"/>
        <v>#DIV/0!</v>
      </c>
      <c r="J1014" s="84">
        <f t="shared" ref="J1014" si="779">SUM(J1015:J1020)</f>
        <v>0</v>
      </c>
      <c r="K1014" s="85">
        <f t="shared" ref="K1014:AG1014" si="780">SUM(K1015:K1020)</f>
        <v>0</v>
      </c>
      <c r="L1014" s="306">
        <f t="shared" si="780"/>
        <v>0</v>
      </c>
      <c r="M1014" s="86">
        <f t="shared" si="780"/>
        <v>0</v>
      </c>
      <c r="N1014" s="84">
        <f t="shared" si="780"/>
        <v>0</v>
      </c>
      <c r="O1014" s="85">
        <f t="shared" si="780"/>
        <v>0</v>
      </c>
      <c r="P1014" s="60">
        <f t="shared" si="780"/>
        <v>0</v>
      </c>
      <c r="Q1014" s="86">
        <f t="shared" si="780"/>
        <v>0</v>
      </c>
      <c r="R1014" s="84">
        <f t="shared" si="780"/>
        <v>0</v>
      </c>
      <c r="S1014" s="85">
        <f t="shared" si="780"/>
        <v>0</v>
      </c>
      <c r="T1014" s="60">
        <f t="shared" si="780"/>
        <v>0</v>
      </c>
      <c r="U1014" s="86">
        <f t="shared" si="780"/>
        <v>0</v>
      </c>
      <c r="V1014" s="84">
        <f t="shared" si="780"/>
        <v>0</v>
      </c>
      <c r="W1014" s="85">
        <f t="shared" si="780"/>
        <v>0</v>
      </c>
      <c r="X1014" s="60">
        <f t="shared" si="780"/>
        <v>0</v>
      </c>
      <c r="Y1014" s="86">
        <f t="shared" si="780"/>
        <v>0</v>
      </c>
      <c r="Z1014" s="84">
        <f t="shared" si="780"/>
        <v>0</v>
      </c>
      <c r="AA1014" s="85">
        <f t="shared" si="780"/>
        <v>0</v>
      </c>
      <c r="AB1014" s="60">
        <f t="shared" si="780"/>
        <v>0</v>
      </c>
      <c r="AC1014" s="86">
        <f t="shared" si="780"/>
        <v>0</v>
      </c>
      <c r="AD1014" s="84">
        <f t="shared" si="780"/>
        <v>0</v>
      </c>
      <c r="AE1014" s="85">
        <f t="shared" si="780"/>
        <v>0</v>
      </c>
      <c r="AF1014" s="60">
        <f t="shared" si="780"/>
        <v>0</v>
      </c>
      <c r="AG1014" s="86">
        <f t="shared" si="780"/>
        <v>0</v>
      </c>
    </row>
    <row r="1015" spans="1:33" ht="16.5" customHeight="1">
      <c r="A1015" s="12">
        <v>3114202</v>
      </c>
      <c r="B1015" s="27" t="s">
        <v>807</v>
      </c>
      <c r="C1015" s="14">
        <v>42340</v>
      </c>
      <c r="D1015" s="45"/>
      <c r="E1015" s="46">
        <f t="shared" si="740"/>
        <v>0</v>
      </c>
      <c r="F1015" s="46">
        <f t="shared" si="741"/>
        <v>0</v>
      </c>
      <c r="G1015" s="46">
        <f t="shared" si="742"/>
        <v>0</v>
      </c>
      <c r="H1015" s="53" t="e">
        <f t="shared" si="736"/>
        <v>#DIV/0!</v>
      </c>
      <c r="I1015" s="54" t="e">
        <f t="shared" si="737"/>
        <v>#DIV/0!</v>
      </c>
      <c r="J1015" s="65"/>
      <c r="K1015" s="78">
        <f t="shared" si="743"/>
        <v>0</v>
      </c>
      <c r="L1015" s="306"/>
      <c r="M1015" s="79">
        <f t="shared" si="744"/>
        <v>0</v>
      </c>
      <c r="N1015" s="65"/>
      <c r="O1015" s="78">
        <f t="shared" si="745"/>
        <v>0</v>
      </c>
      <c r="P1015" s="45"/>
      <c r="Q1015" s="79">
        <f t="shared" si="746"/>
        <v>0</v>
      </c>
      <c r="R1015" s="65"/>
      <c r="S1015" s="78">
        <f t="shared" si="747"/>
        <v>0</v>
      </c>
      <c r="T1015" s="45"/>
      <c r="U1015" s="79">
        <f t="shared" si="748"/>
        <v>0</v>
      </c>
      <c r="V1015" s="65"/>
      <c r="W1015" s="78">
        <f t="shared" si="749"/>
        <v>0</v>
      </c>
      <c r="X1015" s="45"/>
      <c r="Y1015" s="79">
        <f t="shared" si="750"/>
        <v>0</v>
      </c>
      <c r="Z1015" s="65"/>
      <c r="AA1015" s="78">
        <f t="shared" si="751"/>
        <v>0</v>
      </c>
      <c r="AB1015" s="45"/>
      <c r="AC1015" s="79">
        <f t="shared" si="752"/>
        <v>0</v>
      </c>
      <c r="AD1015" s="65"/>
      <c r="AE1015" s="78">
        <f t="shared" si="753"/>
        <v>0</v>
      </c>
      <c r="AF1015" s="45"/>
      <c r="AG1015" s="79">
        <f t="shared" si="754"/>
        <v>0</v>
      </c>
    </row>
    <row r="1016" spans="1:33" ht="16.5" customHeight="1" outlineLevel="1">
      <c r="A1016" s="12">
        <v>1202057</v>
      </c>
      <c r="B1016" s="27" t="s">
        <v>808</v>
      </c>
      <c r="C1016" s="14">
        <v>532350</v>
      </c>
      <c r="D1016" s="45"/>
      <c r="E1016" s="46">
        <f t="shared" si="740"/>
        <v>0</v>
      </c>
      <c r="F1016" s="46">
        <f t="shared" si="741"/>
        <v>0</v>
      </c>
      <c r="G1016" s="46">
        <f t="shared" si="742"/>
        <v>0</v>
      </c>
      <c r="H1016" s="53" t="e">
        <f t="shared" si="736"/>
        <v>#DIV/0!</v>
      </c>
      <c r="I1016" s="54" t="e">
        <f t="shared" si="737"/>
        <v>#DIV/0!</v>
      </c>
      <c r="J1016" s="65"/>
      <c r="K1016" s="78">
        <f t="shared" si="743"/>
        <v>0</v>
      </c>
      <c r="L1016" s="306"/>
      <c r="M1016" s="79">
        <f t="shared" si="744"/>
        <v>0</v>
      </c>
      <c r="N1016" s="65"/>
      <c r="O1016" s="78">
        <f t="shared" si="745"/>
        <v>0</v>
      </c>
      <c r="P1016" s="45"/>
      <c r="Q1016" s="79">
        <f t="shared" si="746"/>
        <v>0</v>
      </c>
      <c r="R1016" s="65"/>
      <c r="S1016" s="78">
        <f t="shared" si="747"/>
        <v>0</v>
      </c>
      <c r="T1016" s="45"/>
      <c r="U1016" s="79">
        <f t="shared" si="748"/>
        <v>0</v>
      </c>
      <c r="V1016" s="65"/>
      <c r="W1016" s="78">
        <f t="shared" si="749"/>
        <v>0</v>
      </c>
      <c r="X1016" s="45"/>
      <c r="Y1016" s="79">
        <f t="shared" si="750"/>
        <v>0</v>
      </c>
      <c r="Z1016" s="65"/>
      <c r="AA1016" s="78">
        <f t="shared" si="751"/>
        <v>0</v>
      </c>
      <c r="AB1016" s="45"/>
      <c r="AC1016" s="79">
        <f t="shared" si="752"/>
        <v>0</v>
      </c>
      <c r="AD1016" s="65"/>
      <c r="AE1016" s="78">
        <f t="shared" si="753"/>
        <v>0</v>
      </c>
      <c r="AF1016" s="45"/>
      <c r="AG1016" s="79">
        <f t="shared" si="754"/>
        <v>0</v>
      </c>
    </row>
    <row r="1017" spans="1:33" ht="16.5" customHeight="1" outlineLevel="1">
      <c r="A1017" s="12">
        <v>3114203</v>
      </c>
      <c r="B1017" s="27" t="s">
        <v>809</v>
      </c>
      <c r="C1017" s="14">
        <v>4217160</v>
      </c>
      <c r="D1017" s="45"/>
      <c r="E1017" s="46">
        <f t="shared" si="740"/>
        <v>0</v>
      </c>
      <c r="F1017" s="46">
        <f t="shared" si="741"/>
        <v>0</v>
      </c>
      <c r="G1017" s="46">
        <f t="shared" si="742"/>
        <v>0</v>
      </c>
      <c r="H1017" s="53" t="e">
        <f t="shared" si="736"/>
        <v>#DIV/0!</v>
      </c>
      <c r="I1017" s="54" t="e">
        <f t="shared" si="737"/>
        <v>#DIV/0!</v>
      </c>
      <c r="J1017" s="65"/>
      <c r="K1017" s="78">
        <f t="shared" si="743"/>
        <v>0</v>
      </c>
      <c r="L1017" s="306"/>
      <c r="M1017" s="79">
        <f t="shared" si="744"/>
        <v>0</v>
      </c>
      <c r="N1017" s="65"/>
      <c r="O1017" s="78">
        <f t="shared" si="745"/>
        <v>0</v>
      </c>
      <c r="P1017" s="45"/>
      <c r="Q1017" s="79">
        <f t="shared" si="746"/>
        <v>0</v>
      </c>
      <c r="R1017" s="65"/>
      <c r="S1017" s="78">
        <f t="shared" si="747"/>
        <v>0</v>
      </c>
      <c r="T1017" s="45"/>
      <c r="U1017" s="79">
        <f t="shared" si="748"/>
        <v>0</v>
      </c>
      <c r="V1017" s="65"/>
      <c r="W1017" s="78">
        <f t="shared" si="749"/>
        <v>0</v>
      </c>
      <c r="X1017" s="45"/>
      <c r="Y1017" s="79">
        <f t="shared" si="750"/>
        <v>0</v>
      </c>
      <c r="Z1017" s="65"/>
      <c r="AA1017" s="78">
        <f t="shared" si="751"/>
        <v>0</v>
      </c>
      <c r="AB1017" s="45"/>
      <c r="AC1017" s="79">
        <f t="shared" si="752"/>
        <v>0</v>
      </c>
      <c r="AD1017" s="65"/>
      <c r="AE1017" s="78">
        <f t="shared" si="753"/>
        <v>0</v>
      </c>
      <c r="AF1017" s="45"/>
      <c r="AG1017" s="79">
        <f t="shared" si="754"/>
        <v>0</v>
      </c>
    </row>
    <row r="1018" spans="1:33" ht="16.5" customHeight="1" outlineLevel="1">
      <c r="A1018" s="12">
        <v>3114204</v>
      </c>
      <c r="B1018" s="34" t="s">
        <v>810</v>
      </c>
      <c r="C1018" s="14">
        <v>65840</v>
      </c>
      <c r="D1018" s="45"/>
      <c r="E1018" s="46">
        <f t="shared" si="740"/>
        <v>0</v>
      </c>
      <c r="F1018" s="46">
        <f t="shared" si="741"/>
        <v>0</v>
      </c>
      <c r="G1018" s="46">
        <f t="shared" si="742"/>
        <v>0</v>
      </c>
      <c r="H1018" s="53" t="e">
        <f t="shared" si="736"/>
        <v>#DIV/0!</v>
      </c>
      <c r="I1018" s="54" t="e">
        <f t="shared" si="737"/>
        <v>#DIV/0!</v>
      </c>
      <c r="J1018" s="65"/>
      <c r="K1018" s="78">
        <f t="shared" si="743"/>
        <v>0</v>
      </c>
      <c r="L1018" s="306"/>
      <c r="M1018" s="79">
        <f t="shared" si="744"/>
        <v>0</v>
      </c>
      <c r="N1018" s="65"/>
      <c r="O1018" s="78">
        <f t="shared" si="745"/>
        <v>0</v>
      </c>
      <c r="P1018" s="45"/>
      <c r="Q1018" s="79">
        <f t="shared" si="746"/>
        <v>0</v>
      </c>
      <c r="R1018" s="65"/>
      <c r="S1018" s="78">
        <f t="shared" si="747"/>
        <v>0</v>
      </c>
      <c r="T1018" s="45"/>
      <c r="U1018" s="79">
        <f t="shared" si="748"/>
        <v>0</v>
      </c>
      <c r="V1018" s="65"/>
      <c r="W1018" s="78">
        <f t="shared" si="749"/>
        <v>0</v>
      </c>
      <c r="X1018" s="45"/>
      <c r="Y1018" s="79">
        <f t="shared" si="750"/>
        <v>0</v>
      </c>
      <c r="Z1018" s="65"/>
      <c r="AA1018" s="78">
        <f t="shared" si="751"/>
        <v>0</v>
      </c>
      <c r="AB1018" s="45"/>
      <c r="AC1018" s="79">
        <f t="shared" si="752"/>
        <v>0</v>
      </c>
      <c r="AD1018" s="65"/>
      <c r="AE1018" s="78">
        <f t="shared" si="753"/>
        <v>0</v>
      </c>
      <c r="AF1018" s="45"/>
      <c r="AG1018" s="79">
        <f t="shared" si="754"/>
        <v>0</v>
      </c>
    </row>
    <row r="1019" spans="1:33" ht="16.5" customHeight="1" outlineLevel="1">
      <c r="A1019" s="12">
        <v>3114214</v>
      </c>
      <c r="B1019" s="34" t="s">
        <v>811</v>
      </c>
      <c r="C1019" s="14">
        <v>10590</v>
      </c>
      <c r="D1019" s="45"/>
      <c r="E1019" s="46">
        <f t="shared" si="740"/>
        <v>0</v>
      </c>
      <c r="F1019" s="46">
        <f t="shared" si="741"/>
        <v>0</v>
      </c>
      <c r="G1019" s="46">
        <f t="shared" si="742"/>
        <v>0</v>
      </c>
      <c r="H1019" s="53" t="e">
        <f t="shared" si="736"/>
        <v>#DIV/0!</v>
      </c>
      <c r="I1019" s="54" t="e">
        <f t="shared" si="737"/>
        <v>#DIV/0!</v>
      </c>
      <c r="J1019" s="65"/>
      <c r="K1019" s="78">
        <f t="shared" si="743"/>
        <v>0</v>
      </c>
      <c r="L1019" s="306"/>
      <c r="M1019" s="79">
        <f t="shared" si="744"/>
        <v>0</v>
      </c>
      <c r="N1019" s="65"/>
      <c r="O1019" s="78">
        <f t="shared" si="745"/>
        <v>0</v>
      </c>
      <c r="P1019" s="45"/>
      <c r="Q1019" s="79">
        <f t="shared" si="746"/>
        <v>0</v>
      </c>
      <c r="R1019" s="65"/>
      <c r="S1019" s="78">
        <f t="shared" si="747"/>
        <v>0</v>
      </c>
      <c r="T1019" s="45"/>
      <c r="U1019" s="79">
        <f t="shared" si="748"/>
        <v>0</v>
      </c>
      <c r="V1019" s="65"/>
      <c r="W1019" s="78">
        <f t="shared" si="749"/>
        <v>0</v>
      </c>
      <c r="X1019" s="45"/>
      <c r="Y1019" s="79">
        <f t="shared" si="750"/>
        <v>0</v>
      </c>
      <c r="Z1019" s="65"/>
      <c r="AA1019" s="78">
        <f t="shared" si="751"/>
        <v>0</v>
      </c>
      <c r="AB1019" s="45"/>
      <c r="AC1019" s="79">
        <f t="shared" si="752"/>
        <v>0</v>
      </c>
      <c r="AD1019" s="65"/>
      <c r="AE1019" s="78">
        <f t="shared" si="753"/>
        <v>0</v>
      </c>
      <c r="AF1019" s="45"/>
      <c r="AG1019" s="79">
        <f t="shared" si="754"/>
        <v>0</v>
      </c>
    </row>
    <row r="1020" spans="1:33" ht="16.5" customHeight="1" outlineLevel="1">
      <c r="A1020" s="12">
        <v>3114205</v>
      </c>
      <c r="B1020" s="34" t="s">
        <v>812</v>
      </c>
      <c r="C1020" s="14">
        <v>18660</v>
      </c>
      <c r="D1020" s="45"/>
      <c r="E1020" s="46">
        <f t="shared" si="740"/>
        <v>0</v>
      </c>
      <c r="F1020" s="46">
        <f t="shared" si="741"/>
        <v>0</v>
      </c>
      <c r="G1020" s="46">
        <f t="shared" si="742"/>
        <v>0</v>
      </c>
      <c r="H1020" s="53" t="e">
        <f t="shared" si="736"/>
        <v>#DIV/0!</v>
      </c>
      <c r="I1020" s="54" t="e">
        <f t="shared" si="737"/>
        <v>#DIV/0!</v>
      </c>
      <c r="J1020" s="65"/>
      <c r="K1020" s="78">
        <f t="shared" si="743"/>
        <v>0</v>
      </c>
      <c r="L1020" s="306"/>
      <c r="M1020" s="79">
        <f t="shared" si="744"/>
        <v>0</v>
      </c>
      <c r="N1020" s="65"/>
      <c r="O1020" s="78">
        <f t="shared" si="745"/>
        <v>0</v>
      </c>
      <c r="P1020" s="45"/>
      <c r="Q1020" s="79">
        <f t="shared" si="746"/>
        <v>0</v>
      </c>
      <c r="R1020" s="65"/>
      <c r="S1020" s="78">
        <f t="shared" si="747"/>
        <v>0</v>
      </c>
      <c r="T1020" s="45"/>
      <c r="U1020" s="79">
        <f t="shared" si="748"/>
        <v>0</v>
      </c>
      <c r="V1020" s="65"/>
      <c r="W1020" s="78">
        <f t="shared" si="749"/>
        <v>0</v>
      </c>
      <c r="X1020" s="45"/>
      <c r="Y1020" s="79">
        <f t="shared" si="750"/>
        <v>0</v>
      </c>
      <c r="Z1020" s="65"/>
      <c r="AA1020" s="78">
        <f t="shared" si="751"/>
        <v>0</v>
      </c>
      <c r="AB1020" s="45"/>
      <c r="AC1020" s="79">
        <f t="shared" si="752"/>
        <v>0</v>
      </c>
      <c r="AD1020" s="65"/>
      <c r="AE1020" s="78">
        <f t="shared" si="753"/>
        <v>0</v>
      </c>
      <c r="AF1020" s="45"/>
      <c r="AG1020" s="79">
        <f t="shared" si="754"/>
        <v>0</v>
      </c>
    </row>
    <row r="1021" spans="1:33" ht="16.5" customHeight="1">
      <c r="A1021" s="12"/>
      <c r="B1021" s="27"/>
      <c r="C1021" s="14"/>
      <c r="D1021" s="45"/>
      <c r="E1021" s="46"/>
      <c r="F1021" s="46"/>
      <c r="G1021" s="46"/>
      <c r="H1021" s="53"/>
      <c r="I1021" s="54"/>
      <c r="J1021" s="65"/>
      <c r="K1021" s="78"/>
      <c r="L1021" s="306"/>
      <c r="M1021" s="79"/>
      <c r="N1021" s="65"/>
      <c r="O1021" s="78"/>
      <c r="P1021" s="45"/>
      <c r="Q1021" s="79"/>
      <c r="R1021" s="65"/>
      <c r="S1021" s="78"/>
      <c r="T1021" s="45"/>
      <c r="U1021" s="79"/>
      <c r="V1021" s="65"/>
      <c r="W1021" s="78"/>
      <c r="X1021" s="45"/>
      <c r="Y1021" s="79"/>
      <c r="Z1021" s="65"/>
      <c r="AA1021" s="78"/>
      <c r="AB1021" s="45"/>
      <c r="AC1021" s="79"/>
      <c r="AD1021" s="65"/>
      <c r="AE1021" s="78"/>
      <c r="AF1021" s="45"/>
      <c r="AG1021" s="79"/>
    </row>
    <row r="1022" spans="1:33" ht="16.5" customHeight="1">
      <c r="A1022" s="58"/>
      <c r="B1022" s="83" t="s">
        <v>1220</v>
      </c>
      <c r="C1022" s="99"/>
      <c r="D1022" s="60">
        <f>SUM(D1023:D1025)</f>
        <v>0</v>
      </c>
      <c r="E1022" s="61">
        <f t="shared" ref="E1022:G1022" si="781">SUM(E1023:E1025)</f>
        <v>0</v>
      </c>
      <c r="F1022" s="61">
        <f t="shared" si="781"/>
        <v>0</v>
      </c>
      <c r="G1022" s="61">
        <f t="shared" si="781"/>
        <v>0</v>
      </c>
      <c r="H1022" s="62" t="e">
        <f t="shared" si="736"/>
        <v>#DIV/0!</v>
      </c>
      <c r="I1022" s="63" t="e">
        <f t="shared" si="737"/>
        <v>#DIV/0!</v>
      </c>
      <c r="J1022" s="84">
        <f t="shared" ref="J1022" si="782">SUM(J1023:J1025)</f>
        <v>0</v>
      </c>
      <c r="K1022" s="85">
        <f t="shared" ref="K1022:AG1022" si="783">SUM(K1023:K1025)</f>
        <v>0</v>
      </c>
      <c r="L1022" s="306">
        <f t="shared" si="783"/>
        <v>0</v>
      </c>
      <c r="M1022" s="86">
        <f t="shared" si="783"/>
        <v>0</v>
      </c>
      <c r="N1022" s="84">
        <f t="shared" si="783"/>
        <v>0</v>
      </c>
      <c r="O1022" s="85">
        <f t="shared" si="783"/>
        <v>0</v>
      </c>
      <c r="P1022" s="60">
        <f t="shared" si="783"/>
        <v>0</v>
      </c>
      <c r="Q1022" s="86">
        <f t="shared" si="783"/>
        <v>0</v>
      </c>
      <c r="R1022" s="84">
        <f t="shared" si="783"/>
        <v>0</v>
      </c>
      <c r="S1022" s="85">
        <f t="shared" si="783"/>
        <v>0</v>
      </c>
      <c r="T1022" s="60">
        <f t="shared" si="783"/>
        <v>0</v>
      </c>
      <c r="U1022" s="86">
        <f t="shared" si="783"/>
        <v>0</v>
      </c>
      <c r="V1022" s="84">
        <f t="shared" si="783"/>
        <v>0</v>
      </c>
      <c r="W1022" s="85">
        <f t="shared" si="783"/>
        <v>0</v>
      </c>
      <c r="X1022" s="60">
        <f t="shared" si="783"/>
        <v>0</v>
      </c>
      <c r="Y1022" s="86">
        <f t="shared" si="783"/>
        <v>0</v>
      </c>
      <c r="Z1022" s="84">
        <f t="shared" si="783"/>
        <v>0</v>
      </c>
      <c r="AA1022" s="85">
        <f t="shared" si="783"/>
        <v>0</v>
      </c>
      <c r="AB1022" s="60">
        <f t="shared" si="783"/>
        <v>0</v>
      </c>
      <c r="AC1022" s="86">
        <f t="shared" si="783"/>
        <v>0</v>
      </c>
      <c r="AD1022" s="84">
        <f t="shared" si="783"/>
        <v>0</v>
      </c>
      <c r="AE1022" s="85">
        <f t="shared" si="783"/>
        <v>0</v>
      </c>
      <c r="AF1022" s="60">
        <f t="shared" si="783"/>
        <v>0</v>
      </c>
      <c r="AG1022" s="86">
        <f t="shared" si="783"/>
        <v>0</v>
      </c>
    </row>
    <row r="1023" spans="1:33" ht="16.5" customHeight="1">
      <c r="A1023" s="12">
        <v>3114401</v>
      </c>
      <c r="B1023" s="34" t="s">
        <v>814</v>
      </c>
      <c r="C1023" s="14">
        <v>166080</v>
      </c>
      <c r="D1023" s="45"/>
      <c r="E1023" s="46">
        <f t="shared" si="740"/>
        <v>0</v>
      </c>
      <c r="F1023" s="46">
        <f t="shared" si="741"/>
        <v>0</v>
      </c>
      <c r="G1023" s="46">
        <f t="shared" si="742"/>
        <v>0</v>
      </c>
      <c r="H1023" s="53" t="e">
        <f t="shared" si="736"/>
        <v>#DIV/0!</v>
      </c>
      <c r="I1023" s="54" t="e">
        <f t="shared" si="737"/>
        <v>#DIV/0!</v>
      </c>
      <c r="J1023" s="65"/>
      <c r="K1023" s="78">
        <f t="shared" si="743"/>
        <v>0</v>
      </c>
      <c r="L1023" s="306"/>
      <c r="M1023" s="79">
        <f t="shared" si="744"/>
        <v>0</v>
      </c>
      <c r="N1023" s="65"/>
      <c r="O1023" s="78">
        <f t="shared" si="745"/>
        <v>0</v>
      </c>
      <c r="P1023" s="45"/>
      <c r="Q1023" s="79">
        <f t="shared" si="746"/>
        <v>0</v>
      </c>
      <c r="R1023" s="65"/>
      <c r="S1023" s="78">
        <f t="shared" si="747"/>
        <v>0</v>
      </c>
      <c r="T1023" s="45"/>
      <c r="U1023" s="79">
        <f t="shared" si="748"/>
        <v>0</v>
      </c>
      <c r="V1023" s="65"/>
      <c r="W1023" s="78">
        <f t="shared" si="749"/>
        <v>0</v>
      </c>
      <c r="X1023" s="45"/>
      <c r="Y1023" s="79">
        <f t="shared" si="750"/>
        <v>0</v>
      </c>
      <c r="Z1023" s="65"/>
      <c r="AA1023" s="78">
        <f t="shared" si="751"/>
        <v>0</v>
      </c>
      <c r="AB1023" s="45"/>
      <c r="AC1023" s="79">
        <f t="shared" si="752"/>
        <v>0</v>
      </c>
      <c r="AD1023" s="65"/>
      <c r="AE1023" s="78">
        <f t="shared" si="753"/>
        <v>0</v>
      </c>
      <c r="AF1023" s="45"/>
      <c r="AG1023" s="79">
        <f t="shared" si="754"/>
        <v>0</v>
      </c>
    </row>
    <row r="1024" spans="1:33" ht="16.5" customHeight="1">
      <c r="A1024" s="12">
        <v>3114402</v>
      </c>
      <c r="B1024" s="34" t="s">
        <v>815</v>
      </c>
      <c r="C1024" s="14">
        <v>27710</v>
      </c>
      <c r="D1024" s="45"/>
      <c r="E1024" s="46">
        <f t="shared" si="740"/>
        <v>0</v>
      </c>
      <c r="F1024" s="46">
        <f t="shared" si="741"/>
        <v>0</v>
      </c>
      <c r="G1024" s="46">
        <f t="shared" si="742"/>
        <v>0</v>
      </c>
      <c r="H1024" s="53" t="e">
        <f t="shared" si="736"/>
        <v>#DIV/0!</v>
      </c>
      <c r="I1024" s="54" t="e">
        <f t="shared" si="737"/>
        <v>#DIV/0!</v>
      </c>
      <c r="J1024" s="65"/>
      <c r="K1024" s="78">
        <f t="shared" si="743"/>
        <v>0</v>
      </c>
      <c r="L1024" s="306"/>
      <c r="M1024" s="79">
        <f t="shared" si="744"/>
        <v>0</v>
      </c>
      <c r="N1024" s="65"/>
      <c r="O1024" s="78">
        <f t="shared" si="745"/>
        <v>0</v>
      </c>
      <c r="P1024" s="45"/>
      <c r="Q1024" s="79">
        <f t="shared" si="746"/>
        <v>0</v>
      </c>
      <c r="R1024" s="65"/>
      <c r="S1024" s="78">
        <f t="shared" si="747"/>
        <v>0</v>
      </c>
      <c r="T1024" s="45"/>
      <c r="U1024" s="79">
        <f t="shared" si="748"/>
        <v>0</v>
      </c>
      <c r="V1024" s="65"/>
      <c r="W1024" s="78">
        <f t="shared" si="749"/>
        <v>0</v>
      </c>
      <c r="X1024" s="45"/>
      <c r="Y1024" s="79">
        <f t="shared" si="750"/>
        <v>0</v>
      </c>
      <c r="Z1024" s="65"/>
      <c r="AA1024" s="78">
        <f t="shared" si="751"/>
        <v>0</v>
      </c>
      <c r="AB1024" s="45"/>
      <c r="AC1024" s="79">
        <f t="shared" si="752"/>
        <v>0</v>
      </c>
      <c r="AD1024" s="65"/>
      <c r="AE1024" s="78">
        <f t="shared" si="753"/>
        <v>0</v>
      </c>
      <c r="AF1024" s="45"/>
      <c r="AG1024" s="79">
        <f t="shared" si="754"/>
        <v>0</v>
      </c>
    </row>
    <row r="1025" spans="1:33" ht="16.5" customHeight="1">
      <c r="A1025" s="12">
        <v>3114412</v>
      </c>
      <c r="B1025" s="34" t="s">
        <v>816</v>
      </c>
      <c r="C1025" s="14">
        <v>17920</v>
      </c>
      <c r="D1025" s="45"/>
      <c r="E1025" s="46">
        <f t="shared" si="740"/>
        <v>0</v>
      </c>
      <c r="F1025" s="46">
        <f t="shared" si="741"/>
        <v>0</v>
      </c>
      <c r="G1025" s="46">
        <f t="shared" si="742"/>
        <v>0</v>
      </c>
      <c r="H1025" s="53" t="e">
        <f t="shared" si="736"/>
        <v>#DIV/0!</v>
      </c>
      <c r="I1025" s="54" t="e">
        <f t="shared" si="737"/>
        <v>#DIV/0!</v>
      </c>
      <c r="J1025" s="65"/>
      <c r="K1025" s="78">
        <f t="shared" si="743"/>
        <v>0</v>
      </c>
      <c r="L1025" s="306"/>
      <c r="M1025" s="79">
        <f t="shared" si="744"/>
        <v>0</v>
      </c>
      <c r="N1025" s="65"/>
      <c r="O1025" s="78">
        <f t="shared" si="745"/>
        <v>0</v>
      </c>
      <c r="P1025" s="45"/>
      <c r="Q1025" s="79">
        <f t="shared" si="746"/>
        <v>0</v>
      </c>
      <c r="R1025" s="65"/>
      <c r="S1025" s="78">
        <f t="shared" si="747"/>
        <v>0</v>
      </c>
      <c r="T1025" s="45"/>
      <c r="U1025" s="79">
        <f t="shared" si="748"/>
        <v>0</v>
      </c>
      <c r="V1025" s="65"/>
      <c r="W1025" s="78">
        <f t="shared" si="749"/>
        <v>0</v>
      </c>
      <c r="X1025" s="45"/>
      <c r="Y1025" s="79">
        <f t="shared" si="750"/>
        <v>0</v>
      </c>
      <c r="Z1025" s="65"/>
      <c r="AA1025" s="78">
        <f t="shared" si="751"/>
        <v>0</v>
      </c>
      <c r="AB1025" s="45"/>
      <c r="AC1025" s="79">
        <f t="shared" si="752"/>
        <v>0</v>
      </c>
      <c r="AD1025" s="65"/>
      <c r="AE1025" s="78">
        <f t="shared" si="753"/>
        <v>0</v>
      </c>
      <c r="AF1025" s="45"/>
      <c r="AG1025" s="79">
        <f t="shared" si="754"/>
        <v>0</v>
      </c>
    </row>
    <row r="1026" spans="1:33" ht="16.5" customHeight="1">
      <c r="A1026" s="12"/>
      <c r="B1026" s="27"/>
      <c r="C1026" s="14"/>
      <c r="D1026" s="45"/>
      <c r="E1026" s="46"/>
      <c r="F1026" s="46"/>
      <c r="G1026" s="46"/>
      <c r="H1026" s="53"/>
      <c r="I1026" s="54"/>
      <c r="J1026" s="65"/>
      <c r="K1026" s="78"/>
      <c r="L1026" s="306"/>
      <c r="M1026" s="79"/>
      <c r="N1026" s="65"/>
      <c r="O1026" s="78"/>
      <c r="P1026" s="45"/>
      <c r="Q1026" s="79"/>
      <c r="R1026" s="65"/>
      <c r="S1026" s="78"/>
      <c r="T1026" s="45"/>
      <c r="U1026" s="79"/>
      <c r="V1026" s="65"/>
      <c r="W1026" s="78"/>
      <c r="X1026" s="45"/>
      <c r="Y1026" s="79"/>
      <c r="Z1026" s="65"/>
      <c r="AA1026" s="78"/>
      <c r="AB1026" s="45"/>
      <c r="AC1026" s="79"/>
      <c r="AD1026" s="65"/>
      <c r="AE1026" s="78"/>
      <c r="AF1026" s="45"/>
      <c r="AG1026" s="79"/>
    </row>
    <row r="1027" spans="1:33" ht="16.5" customHeight="1">
      <c r="A1027" s="58"/>
      <c r="B1027" s="83" t="s">
        <v>1221</v>
      </c>
      <c r="C1027" s="99"/>
      <c r="D1027" s="60">
        <f>SUM(D1028:D1033)</f>
        <v>0</v>
      </c>
      <c r="E1027" s="61">
        <f t="shared" ref="E1027:G1027" si="784">SUM(E1028:E1033)</f>
        <v>0</v>
      </c>
      <c r="F1027" s="61">
        <f t="shared" si="784"/>
        <v>0</v>
      </c>
      <c r="G1027" s="61">
        <f t="shared" si="784"/>
        <v>0</v>
      </c>
      <c r="H1027" s="62" t="e">
        <f t="shared" si="736"/>
        <v>#DIV/0!</v>
      </c>
      <c r="I1027" s="63" t="e">
        <f t="shared" si="737"/>
        <v>#DIV/0!</v>
      </c>
      <c r="J1027" s="84">
        <f t="shared" ref="J1027" si="785">SUM(J1028:J1033)</f>
        <v>0</v>
      </c>
      <c r="K1027" s="85">
        <f t="shared" ref="K1027:AG1027" si="786">SUM(K1028:K1033)</f>
        <v>0</v>
      </c>
      <c r="L1027" s="306">
        <f t="shared" si="786"/>
        <v>0</v>
      </c>
      <c r="M1027" s="86">
        <f t="shared" si="786"/>
        <v>0</v>
      </c>
      <c r="N1027" s="84">
        <f t="shared" si="786"/>
        <v>0</v>
      </c>
      <c r="O1027" s="85">
        <f t="shared" si="786"/>
        <v>0</v>
      </c>
      <c r="P1027" s="60">
        <f t="shared" si="786"/>
        <v>0</v>
      </c>
      <c r="Q1027" s="86">
        <f t="shared" si="786"/>
        <v>0</v>
      </c>
      <c r="R1027" s="84">
        <f t="shared" si="786"/>
        <v>0</v>
      </c>
      <c r="S1027" s="85">
        <f t="shared" si="786"/>
        <v>0</v>
      </c>
      <c r="T1027" s="60">
        <f t="shared" si="786"/>
        <v>0</v>
      </c>
      <c r="U1027" s="86">
        <f t="shared" si="786"/>
        <v>0</v>
      </c>
      <c r="V1027" s="84">
        <f t="shared" si="786"/>
        <v>0</v>
      </c>
      <c r="W1027" s="85">
        <f t="shared" si="786"/>
        <v>0</v>
      </c>
      <c r="X1027" s="60">
        <f t="shared" si="786"/>
        <v>0</v>
      </c>
      <c r="Y1027" s="86">
        <f t="shared" si="786"/>
        <v>0</v>
      </c>
      <c r="Z1027" s="84">
        <f t="shared" si="786"/>
        <v>0</v>
      </c>
      <c r="AA1027" s="85">
        <f t="shared" si="786"/>
        <v>0</v>
      </c>
      <c r="AB1027" s="60">
        <f t="shared" si="786"/>
        <v>0</v>
      </c>
      <c r="AC1027" s="86">
        <f t="shared" si="786"/>
        <v>0</v>
      </c>
      <c r="AD1027" s="84">
        <f t="shared" si="786"/>
        <v>0</v>
      </c>
      <c r="AE1027" s="85">
        <f t="shared" si="786"/>
        <v>0</v>
      </c>
      <c r="AF1027" s="60">
        <f t="shared" si="786"/>
        <v>0</v>
      </c>
      <c r="AG1027" s="86">
        <f t="shared" si="786"/>
        <v>0</v>
      </c>
    </row>
    <row r="1028" spans="1:33" ht="16.5" customHeight="1">
      <c r="A1028" s="12">
        <v>3114301</v>
      </c>
      <c r="B1028" s="34" t="s">
        <v>818</v>
      </c>
      <c r="C1028" s="14">
        <v>16770</v>
      </c>
      <c r="D1028" s="45"/>
      <c r="E1028" s="46">
        <f t="shared" si="740"/>
        <v>0</v>
      </c>
      <c r="F1028" s="46">
        <f t="shared" si="741"/>
        <v>0</v>
      </c>
      <c r="G1028" s="46">
        <f t="shared" si="742"/>
        <v>0</v>
      </c>
      <c r="H1028" s="53" t="e">
        <f t="shared" si="736"/>
        <v>#DIV/0!</v>
      </c>
      <c r="I1028" s="54" t="e">
        <f t="shared" si="737"/>
        <v>#DIV/0!</v>
      </c>
      <c r="J1028" s="65"/>
      <c r="K1028" s="78">
        <f t="shared" si="743"/>
        <v>0</v>
      </c>
      <c r="L1028" s="306"/>
      <c r="M1028" s="79">
        <f t="shared" si="744"/>
        <v>0</v>
      </c>
      <c r="N1028" s="65"/>
      <c r="O1028" s="78">
        <f t="shared" si="745"/>
        <v>0</v>
      </c>
      <c r="P1028" s="45"/>
      <c r="Q1028" s="79">
        <f t="shared" si="746"/>
        <v>0</v>
      </c>
      <c r="R1028" s="65"/>
      <c r="S1028" s="78">
        <f t="shared" si="747"/>
        <v>0</v>
      </c>
      <c r="T1028" s="45"/>
      <c r="U1028" s="79">
        <f t="shared" si="748"/>
        <v>0</v>
      </c>
      <c r="V1028" s="65"/>
      <c r="W1028" s="78">
        <f t="shared" si="749"/>
        <v>0</v>
      </c>
      <c r="X1028" s="45"/>
      <c r="Y1028" s="79">
        <f t="shared" si="750"/>
        <v>0</v>
      </c>
      <c r="Z1028" s="65"/>
      <c r="AA1028" s="78">
        <f t="shared" si="751"/>
        <v>0</v>
      </c>
      <c r="AB1028" s="45"/>
      <c r="AC1028" s="79">
        <f t="shared" si="752"/>
        <v>0</v>
      </c>
      <c r="AD1028" s="65"/>
      <c r="AE1028" s="78">
        <f t="shared" si="753"/>
        <v>0</v>
      </c>
      <c r="AF1028" s="45"/>
      <c r="AG1028" s="79">
        <f t="shared" si="754"/>
        <v>0</v>
      </c>
    </row>
    <row r="1029" spans="1:33" ht="16.5" customHeight="1" outlineLevel="1">
      <c r="A1029" s="12">
        <v>3114302</v>
      </c>
      <c r="B1029" s="34" t="s">
        <v>819</v>
      </c>
      <c r="C1029" s="14">
        <v>62550</v>
      </c>
      <c r="D1029" s="45"/>
      <c r="E1029" s="46">
        <f t="shared" si="740"/>
        <v>0</v>
      </c>
      <c r="F1029" s="46">
        <f t="shared" si="741"/>
        <v>0</v>
      </c>
      <c r="G1029" s="46">
        <f t="shared" si="742"/>
        <v>0</v>
      </c>
      <c r="H1029" s="53" t="e">
        <f t="shared" si="736"/>
        <v>#DIV/0!</v>
      </c>
      <c r="I1029" s="54" t="e">
        <f t="shared" si="737"/>
        <v>#DIV/0!</v>
      </c>
      <c r="J1029" s="65"/>
      <c r="K1029" s="78">
        <f t="shared" si="743"/>
        <v>0</v>
      </c>
      <c r="L1029" s="306"/>
      <c r="M1029" s="79">
        <f t="shared" si="744"/>
        <v>0</v>
      </c>
      <c r="N1029" s="65"/>
      <c r="O1029" s="78">
        <f t="shared" si="745"/>
        <v>0</v>
      </c>
      <c r="P1029" s="45"/>
      <c r="Q1029" s="79">
        <f t="shared" si="746"/>
        <v>0</v>
      </c>
      <c r="R1029" s="65"/>
      <c r="S1029" s="78">
        <f t="shared" si="747"/>
        <v>0</v>
      </c>
      <c r="T1029" s="45"/>
      <c r="U1029" s="79">
        <f t="shared" si="748"/>
        <v>0</v>
      </c>
      <c r="V1029" s="65"/>
      <c r="W1029" s="78">
        <f t="shared" si="749"/>
        <v>0</v>
      </c>
      <c r="X1029" s="45"/>
      <c r="Y1029" s="79">
        <f t="shared" si="750"/>
        <v>0</v>
      </c>
      <c r="Z1029" s="65"/>
      <c r="AA1029" s="78">
        <f t="shared" si="751"/>
        <v>0</v>
      </c>
      <c r="AB1029" s="45"/>
      <c r="AC1029" s="79">
        <f t="shared" si="752"/>
        <v>0</v>
      </c>
      <c r="AD1029" s="65"/>
      <c r="AE1029" s="78">
        <f t="shared" si="753"/>
        <v>0</v>
      </c>
      <c r="AF1029" s="45"/>
      <c r="AG1029" s="79">
        <f t="shared" si="754"/>
        <v>0</v>
      </c>
    </row>
    <row r="1030" spans="1:33" ht="16.5" customHeight="1" outlineLevel="1">
      <c r="A1030" s="12">
        <v>3001002</v>
      </c>
      <c r="B1030" s="27" t="s">
        <v>820</v>
      </c>
      <c r="C1030" s="14">
        <v>2072120</v>
      </c>
      <c r="D1030" s="45"/>
      <c r="E1030" s="46">
        <f t="shared" si="740"/>
        <v>0</v>
      </c>
      <c r="F1030" s="46">
        <f t="shared" si="741"/>
        <v>0</v>
      </c>
      <c r="G1030" s="46">
        <f t="shared" si="742"/>
        <v>0</v>
      </c>
      <c r="H1030" s="53" t="e">
        <f t="shared" si="736"/>
        <v>#DIV/0!</v>
      </c>
      <c r="I1030" s="54" t="e">
        <f t="shared" si="737"/>
        <v>#DIV/0!</v>
      </c>
      <c r="J1030" s="65"/>
      <c r="K1030" s="78">
        <f t="shared" si="743"/>
        <v>0</v>
      </c>
      <c r="L1030" s="306"/>
      <c r="M1030" s="79">
        <f t="shared" si="744"/>
        <v>0</v>
      </c>
      <c r="N1030" s="65"/>
      <c r="O1030" s="78">
        <f t="shared" si="745"/>
        <v>0</v>
      </c>
      <c r="P1030" s="45"/>
      <c r="Q1030" s="79">
        <f t="shared" si="746"/>
        <v>0</v>
      </c>
      <c r="R1030" s="65"/>
      <c r="S1030" s="78">
        <f t="shared" si="747"/>
        <v>0</v>
      </c>
      <c r="T1030" s="45"/>
      <c r="U1030" s="79">
        <f t="shared" si="748"/>
        <v>0</v>
      </c>
      <c r="V1030" s="65"/>
      <c r="W1030" s="78">
        <f t="shared" si="749"/>
        <v>0</v>
      </c>
      <c r="X1030" s="45"/>
      <c r="Y1030" s="79">
        <f t="shared" si="750"/>
        <v>0</v>
      </c>
      <c r="Z1030" s="65"/>
      <c r="AA1030" s="78">
        <f t="shared" si="751"/>
        <v>0</v>
      </c>
      <c r="AB1030" s="45"/>
      <c r="AC1030" s="79">
        <f t="shared" si="752"/>
        <v>0</v>
      </c>
      <c r="AD1030" s="65"/>
      <c r="AE1030" s="78">
        <f t="shared" si="753"/>
        <v>0</v>
      </c>
      <c r="AF1030" s="45"/>
      <c r="AG1030" s="79">
        <f t="shared" si="754"/>
        <v>0</v>
      </c>
    </row>
    <row r="1031" spans="1:33" ht="16.5" customHeight="1" outlineLevel="1">
      <c r="A1031" s="12">
        <v>3114303</v>
      </c>
      <c r="B1031" s="27" t="s">
        <v>821</v>
      </c>
      <c r="C1031" s="14">
        <v>20694920</v>
      </c>
      <c r="D1031" s="45"/>
      <c r="E1031" s="46">
        <f t="shared" si="740"/>
        <v>0</v>
      </c>
      <c r="F1031" s="46">
        <f t="shared" si="741"/>
        <v>0</v>
      </c>
      <c r="G1031" s="46">
        <f t="shared" si="742"/>
        <v>0</v>
      </c>
      <c r="H1031" s="53" t="e">
        <f t="shared" si="736"/>
        <v>#DIV/0!</v>
      </c>
      <c r="I1031" s="54" t="e">
        <f t="shared" si="737"/>
        <v>#DIV/0!</v>
      </c>
      <c r="J1031" s="65"/>
      <c r="K1031" s="78">
        <f t="shared" si="743"/>
        <v>0</v>
      </c>
      <c r="L1031" s="306"/>
      <c r="M1031" s="79">
        <f t="shared" si="744"/>
        <v>0</v>
      </c>
      <c r="N1031" s="65"/>
      <c r="O1031" s="78">
        <f t="shared" si="745"/>
        <v>0</v>
      </c>
      <c r="P1031" s="45"/>
      <c r="Q1031" s="79">
        <f t="shared" si="746"/>
        <v>0</v>
      </c>
      <c r="R1031" s="65"/>
      <c r="S1031" s="78">
        <f t="shared" si="747"/>
        <v>0</v>
      </c>
      <c r="T1031" s="45"/>
      <c r="U1031" s="79">
        <f t="shared" si="748"/>
        <v>0</v>
      </c>
      <c r="V1031" s="65"/>
      <c r="W1031" s="78">
        <f t="shared" si="749"/>
        <v>0</v>
      </c>
      <c r="X1031" s="45"/>
      <c r="Y1031" s="79">
        <f t="shared" si="750"/>
        <v>0</v>
      </c>
      <c r="Z1031" s="65"/>
      <c r="AA1031" s="78">
        <f t="shared" si="751"/>
        <v>0</v>
      </c>
      <c r="AB1031" s="45"/>
      <c r="AC1031" s="79">
        <f t="shared" si="752"/>
        <v>0</v>
      </c>
      <c r="AD1031" s="65"/>
      <c r="AE1031" s="78">
        <f t="shared" si="753"/>
        <v>0</v>
      </c>
      <c r="AF1031" s="45"/>
      <c r="AG1031" s="79">
        <f t="shared" si="754"/>
        <v>0</v>
      </c>
    </row>
    <row r="1032" spans="1:33" ht="16.5" customHeight="1" outlineLevel="1">
      <c r="A1032" s="12">
        <v>3114304</v>
      </c>
      <c r="B1032" s="34" t="s">
        <v>822</v>
      </c>
      <c r="C1032" s="14">
        <v>11590</v>
      </c>
      <c r="D1032" s="45"/>
      <c r="E1032" s="46">
        <f t="shared" si="740"/>
        <v>0</v>
      </c>
      <c r="F1032" s="46">
        <f t="shared" si="741"/>
        <v>0</v>
      </c>
      <c r="G1032" s="46">
        <f t="shared" si="742"/>
        <v>0</v>
      </c>
      <c r="H1032" s="53" t="e">
        <f t="shared" si="736"/>
        <v>#DIV/0!</v>
      </c>
      <c r="I1032" s="54" t="e">
        <f t="shared" si="737"/>
        <v>#DIV/0!</v>
      </c>
      <c r="J1032" s="65"/>
      <c r="K1032" s="78">
        <f t="shared" si="743"/>
        <v>0</v>
      </c>
      <c r="L1032" s="306"/>
      <c r="M1032" s="79">
        <f t="shared" si="744"/>
        <v>0</v>
      </c>
      <c r="N1032" s="65"/>
      <c r="O1032" s="78">
        <f t="shared" si="745"/>
        <v>0</v>
      </c>
      <c r="P1032" s="45"/>
      <c r="Q1032" s="79">
        <f t="shared" si="746"/>
        <v>0</v>
      </c>
      <c r="R1032" s="65"/>
      <c r="S1032" s="78">
        <f t="shared" si="747"/>
        <v>0</v>
      </c>
      <c r="T1032" s="45"/>
      <c r="U1032" s="79">
        <f t="shared" si="748"/>
        <v>0</v>
      </c>
      <c r="V1032" s="65"/>
      <c r="W1032" s="78">
        <f t="shared" si="749"/>
        <v>0</v>
      </c>
      <c r="X1032" s="45"/>
      <c r="Y1032" s="79">
        <f t="shared" si="750"/>
        <v>0</v>
      </c>
      <c r="Z1032" s="65"/>
      <c r="AA1032" s="78">
        <f t="shared" si="751"/>
        <v>0</v>
      </c>
      <c r="AB1032" s="45"/>
      <c r="AC1032" s="79">
        <f t="shared" si="752"/>
        <v>0</v>
      </c>
      <c r="AD1032" s="65"/>
      <c r="AE1032" s="78">
        <f t="shared" si="753"/>
        <v>0</v>
      </c>
      <c r="AF1032" s="45"/>
      <c r="AG1032" s="79">
        <f t="shared" si="754"/>
        <v>0</v>
      </c>
    </row>
    <row r="1033" spans="1:33" ht="16.5" customHeight="1" outlineLevel="1">
      <c r="A1033" s="12">
        <v>3114314</v>
      </c>
      <c r="B1033" s="34" t="s">
        <v>823</v>
      </c>
      <c r="C1033" s="14">
        <v>8130</v>
      </c>
      <c r="D1033" s="45"/>
      <c r="E1033" s="46">
        <f t="shared" si="740"/>
        <v>0</v>
      </c>
      <c r="F1033" s="46">
        <f t="shared" si="741"/>
        <v>0</v>
      </c>
      <c r="G1033" s="46">
        <f t="shared" si="742"/>
        <v>0</v>
      </c>
      <c r="H1033" s="53" t="e">
        <f t="shared" si="736"/>
        <v>#DIV/0!</v>
      </c>
      <c r="I1033" s="54" t="e">
        <f t="shared" si="737"/>
        <v>#DIV/0!</v>
      </c>
      <c r="J1033" s="65"/>
      <c r="K1033" s="78">
        <f t="shared" si="743"/>
        <v>0</v>
      </c>
      <c r="L1033" s="306"/>
      <c r="M1033" s="79">
        <f t="shared" si="744"/>
        <v>0</v>
      </c>
      <c r="N1033" s="65"/>
      <c r="O1033" s="78">
        <f t="shared" si="745"/>
        <v>0</v>
      </c>
      <c r="P1033" s="45"/>
      <c r="Q1033" s="79">
        <f t="shared" si="746"/>
        <v>0</v>
      </c>
      <c r="R1033" s="65"/>
      <c r="S1033" s="78">
        <f t="shared" si="747"/>
        <v>0</v>
      </c>
      <c r="T1033" s="45"/>
      <c r="U1033" s="79">
        <f t="shared" si="748"/>
        <v>0</v>
      </c>
      <c r="V1033" s="65"/>
      <c r="W1033" s="78">
        <f t="shared" si="749"/>
        <v>0</v>
      </c>
      <c r="X1033" s="45"/>
      <c r="Y1033" s="79">
        <f t="shared" si="750"/>
        <v>0</v>
      </c>
      <c r="Z1033" s="65"/>
      <c r="AA1033" s="78">
        <f t="shared" si="751"/>
        <v>0</v>
      </c>
      <c r="AB1033" s="45"/>
      <c r="AC1033" s="79">
        <f t="shared" si="752"/>
        <v>0</v>
      </c>
      <c r="AD1033" s="65"/>
      <c r="AE1033" s="78">
        <f t="shared" si="753"/>
        <v>0</v>
      </c>
      <c r="AF1033" s="45"/>
      <c r="AG1033" s="79">
        <f t="shared" si="754"/>
        <v>0</v>
      </c>
    </row>
    <row r="1034" spans="1:33" ht="16.5" customHeight="1">
      <c r="A1034" s="12" t="s">
        <v>1069</v>
      </c>
      <c r="B1034" s="27" t="s">
        <v>1070</v>
      </c>
      <c r="C1034" s="14">
        <v>57990</v>
      </c>
      <c r="D1034" s="45"/>
      <c r="E1034" s="46"/>
      <c r="F1034" s="46"/>
      <c r="G1034" s="46"/>
      <c r="H1034" s="53"/>
      <c r="I1034" s="54"/>
      <c r="J1034" s="65"/>
      <c r="K1034" s="78"/>
      <c r="L1034" s="306"/>
      <c r="M1034" s="79"/>
      <c r="N1034" s="65"/>
      <c r="O1034" s="78"/>
      <c r="P1034" s="45"/>
      <c r="Q1034" s="79"/>
      <c r="R1034" s="65"/>
      <c r="S1034" s="78"/>
      <c r="T1034" s="45"/>
      <c r="U1034" s="79"/>
      <c r="V1034" s="65"/>
      <c r="W1034" s="78"/>
      <c r="X1034" s="45"/>
      <c r="Y1034" s="79"/>
      <c r="Z1034" s="65"/>
      <c r="AA1034" s="78"/>
      <c r="AB1034" s="45"/>
      <c r="AC1034" s="79"/>
      <c r="AD1034" s="65"/>
      <c r="AE1034" s="78"/>
      <c r="AF1034" s="45"/>
      <c r="AG1034" s="79"/>
    </row>
    <row r="1035" spans="1:33" ht="16.5" customHeight="1">
      <c r="A1035" s="58"/>
      <c r="B1035" s="83" t="s">
        <v>824</v>
      </c>
      <c r="C1035" s="99"/>
      <c r="D1035" s="60">
        <f>+D1036</f>
        <v>0</v>
      </c>
      <c r="E1035" s="61">
        <f t="shared" ref="E1035:G1035" si="787">+E1036</f>
        <v>0</v>
      </c>
      <c r="F1035" s="61">
        <f t="shared" si="787"/>
        <v>0</v>
      </c>
      <c r="G1035" s="61">
        <f t="shared" si="787"/>
        <v>0</v>
      </c>
      <c r="H1035" s="62" t="e">
        <f t="shared" si="736"/>
        <v>#DIV/0!</v>
      </c>
      <c r="I1035" s="63" t="e">
        <f t="shared" si="737"/>
        <v>#DIV/0!</v>
      </c>
      <c r="J1035" s="84">
        <f t="shared" ref="J1035" si="788">+J1036</f>
        <v>0</v>
      </c>
      <c r="K1035" s="85">
        <f t="shared" ref="K1035:AG1035" si="789">+K1036</f>
        <v>0</v>
      </c>
      <c r="L1035" s="306">
        <f t="shared" si="789"/>
        <v>0</v>
      </c>
      <c r="M1035" s="86">
        <f t="shared" si="789"/>
        <v>0</v>
      </c>
      <c r="N1035" s="84">
        <f t="shared" si="789"/>
        <v>0</v>
      </c>
      <c r="O1035" s="85">
        <f t="shared" si="789"/>
        <v>0</v>
      </c>
      <c r="P1035" s="60">
        <f t="shared" si="789"/>
        <v>0</v>
      </c>
      <c r="Q1035" s="86">
        <f t="shared" si="789"/>
        <v>0</v>
      </c>
      <c r="R1035" s="84">
        <f t="shared" si="789"/>
        <v>0</v>
      </c>
      <c r="S1035" s="85">
        <f t="shared" si="789"/>
        <v>0</v>
      </c>
      <c r="T1035" s="60">
        <f t="shared" si="789"/>
        <v>0</v>
      </c>
      <c r="U1035" s="86">
        <f t="shared" si="789"/>
        <v>0</v>
      </c>
      <c r="V1035" s="84">
        <f t="shared" si="789"/>
        <v>0</v>
      </c>
      <c r="W1035" s="85">
        <f t="shared" si="789"/>
        <v>0</v>
      </c>
      <c r="X1035" s="60">
        <f t="shared" si="789"/>
        <v>0</v>
      </c>
      <c r="Y1035" s="86">
        <f t="shared" si="789"/>
        <v>0</v>
      </c>
      <c r="Z1035" s="84">
        <f t="shared" si="789"/>
        <v>0</v>
      </c>
      <c r="AA1035" s="85">
        <f t="shared" si="789"/>
        <v>0</v>
      </c>
      <c r="AB1035" s="60">
        <f t="shared" si="789"/>
        <v>0</v>
      </c>
      <c r="AC1035" s="86">
        <f t="shared" si="789"/>
        <v>0</v>
      </c>
      <c r="AD1035" s="84">
        <f t="shared" si="789"/>
        <v>0</v>
      </c>
      <c r="AE1035" s="85">
        <f t="shared" si="789"/>
        <v>0</v>
      </c>
      <c r="AF1035" s="60">
        <f t="shared" si="789"/>
        <v>0</v>
      </c>
      <c r="AG1035" s="86">
        <f t="shared" si="789"/>
        <v>0</v>
      </c>
    </row>
    <row r="1036" spans="1:33" ht="36.75" customHeight="1">
      <c r="A1036" s="12" t="s">
        <v>1001</v>
      </c>
      <c r="B1036" s="27" t="s">
        <v>825</v>
      </c>
      <c r="C1036" s="14">
        <v>25750</v>
      </c>
      <c r="D1036" s="45"/>
      <c r="E1036" s="46">
        <f t="shared" si="740"/>
        <v>0</v>
      </c>
      <c r="F1036" s="46">
        <f t="shared" si="741"/>
        <v>0</v>
      </c>
      <c r="G1036" s="46">
        <f t="shared" si="742"/>
        <v>0</v>
      </c>
      <c r="H1036" s="53" t="e">
        <f t="shared" si="736"/>
        <v>#DIV/0!</v>
      </c>
      <c r="I1036" s="54" t="e">
        <f t="shared" si="737"/>
        <v>#DIV/0!</v>
      </c>
      <c r="J1036" s="65"/>
      <c r="K1036" s="78">
        <f t="shared" si="743"/>
        <v>0</v>
      </c>
      <c r="L1036" s="306"/>
      <c r="M1036" s="79">
        <f t="shared" si="744"/>
        <v>0</v>
      </c>
      <c r="N1036" s="65"/>
      <c r="O1036" s="78">
        <f t="shared" si="745"/>
        <v>0</v>
      </c>
      <c r="P1036" s="45"/>
      <c r="Q1036" s="79">
        <f t="shared" si="746"/>
        <v>0</v>
      </c>
      <c r="R1036" s="65"/>
      <c r="S1036" s="78">
        <f t="shared" si="747"/>
        <v>0</v>
      </c>
      <c r="T1036" s="45"/>
      <c r="U1036" s="79">
        <f t="shared" si="748"/>
        <v>0</v>
      </c>
      <c r="V1036" s="65"/>
      <c r="W1036" s="78">
        <f t="shared" si="749"/>
        <v>0</v>
      </c>
      <c r="X1036" s="45"/>
      <c r="Y1036" s="79">
        <f t="shared" si="750"/>
        <v>0</v>
      </c>
      <c r="Z1036" s="65"/>
      <c r="AA1036" s="78">
        <f t="shared" si="751"/>
        <v>0</v>
      </c>
      <c r="AB1036" s="45"/>
      <c r="AC1036" s="79">
        <f t="shared" si="752"/>
        <v>0</v>
      </c>
      <c r="AD1036" s="65"/>
      <c r="AE1036" s="78">
        <f t="shared" si="753"/>
        <v>0</v>
      </c>
      <c r="AF1036" s="45"/>
      <c r="AG1036" s="79">
        <f t="shared" si="754"/>
        <v>0</v>
      </c>
    </row>
    <row r="1037" spans="1:33" ht="16.5" customHeight="1">
      <c r="A1037" s="12"/>
      <c r="B1037" s="27"/>
      <c r="C1037" s="14"/>
      <c r="D1037" s="45"/>
      <c r="E1037" s="46"/>
      <c r="F1037" s="46"/>
      <c r="G1037" s="46"/>
      <c r="H1037" s="53"/>
      <c r="I1037" s="54"/>
      <c r="J1037" s="65"/>
      <c r="K1037" s="78"/>
      <c r="L1037" s="306"/>
      <c r="M1037" s="79"/>
      <c r="N1037" s="65"/>
      <c r="O1037" s="78"/>
      <c r="P1037" s="45"/>
      <c r="Q1037" s="79"/>
      <c r="R1037" s="65"/>
      <c r="S1037" s="78"/>
      <c r="T1037" s="45"/>
      <c r="U1037" s="79"/>
      <c r="V1037" s="65"/>
      <c r="W1037" s="78"/>
      <c r="X1037" s="45"/>
      <c r="Y1037" s="79"/>
      <c r="Z1037" s="65"/>
      <c r="AA1037" s="78"/>
      <c r="AB1037" s="45"/>
      <c r="AC1037" s="79"/>
      <c r="AD1037" s="65"/>
      <c r="AE1037" s="78"/>
      <c r="AF1037" s="45"/>
      <c r="AG1037" s="79"/>
    </row>
    <row r="1038" spans="1:33" ht="16.5" customHeight="1">
      <c r="A1038" s="58"/>
      <c r="B1038" s="83" t="s">
        <v>1223</v>
      </c>
      <c r="C1038" s="99"/>
      <c r="D1038" s="61">
        <f>SUM(D1039:D1040)</f>
        <v>1396</v>
      </c>
      <c r="E1038" s="61">
        <f t="shared" ref="E1038:G1038" si="790">SUM(E1039:E1040)</f>
        <v>1351</v>
      </c>
      <c r="F1038" s="61">
        <f t="shared" si="790"/>
        <v>57007360</v>
      </c>
      <c r="G1038" s="61">
        <f t="shared" si="790"/>
        <v>55264160</v>
      </c>
      <c r="H1038" s="62">
        <f t="shared" ref="H1038:H1075" si="791">IF(E1038&gt;=0,(E1038/D1038),"-")</f>
        <v>0.9677650429799427</v>
      </c>
      <c r="I1038" s="63">
        <f t="shared" ref="I1038:I1075" si="792">IF(G1038&gt;=0,(G1038/F1038),"-")</f>
        <v>0.96942149224240515</v>
      </c>
      <c r="J1038" s="84">
        <f t="shared" ref="J1038" si="793">SUM(J1039:J1040)</f>
        <v>139</v>
      </c>
      <c r="K1038" s="85">
        <f t="shared" ref="K1038:AG1038" si="794">SUM(K1039:K1040)</f>
        <v>5683200</v>
      </c>
      <c r="L1038" s="60">
        <f t="shared" si="794"/>
        <v>101</v>
      </c>
      <c r="M1038" s="86">
        <f t="shared" si="794"/>
        <v>4104640</v>
      </c>
      <c r="N1038" s="84">
        <f t="shared" si="794"/>
        <v>120</v>
      </c>
      <c r="O1038" s="85">
        <f t="shared" si="794"/>
        <v>4876800</v>
      </c>
      <c r="P1038" s="60">
        <f t="shared" si="794"/>
        <v>125</v>
      </c>
      <c r="Q1038" s="86">
        <f t="shared" si="794"/>
        <v>5097120</v>
      </c>
      <c r="R1038" s="84">
        <f t="shared" si="794"/>
        <v>111</v>
      </c>
      <c r="S1038" s="85">
        <f t="shared" si="794"/>
        <v>4545280</v>
      </c>
      <c r="T1038" s="60">
        <f t="shared" si="794"/>
        <v>106</v>
      </c>
      <c r="U1038" s="86">
        <f t="shared" si="794"/>
        <v>4376320</v>
      </c>
      <c r="V1038" s="84">
        <f t="shared" si="794"/>
        <v>118</v>
      </c>
      <c r="W1038" s="85">
        <f t="shared" si="794"/>
        <v>4812640</v>
      </c>
      <c r="X1038" s="60">
        <f t="shared" si="794"/>
        <v>100</v>
      </c>
      <c r="Y1038" s="86">
        <f t="shared" si="794"/>
        <v>4064000</v>
      </c>
      <c r="Z1038" s="84">
        <f t="shared" si="794"/>
        <v>120</v>
      </c>
      <c r="AA1038" s="85">
        <f t="shared" si="794"/>
        <v>4911040</v>
      </c>
      <c r="AB1038" s="60">
        <f t="shared" si="794"/>
        <v>121</v>
      </c>
      <c r="AC1038" s="86">
        <f t="shared" si="794"/>
        <v>4985920</v>
      </c>
      <c r="AD1038" s="84">
        <f t="shared" si="794"/>
        <v>101</v>
      </c>
      <c r="AE1038" s="85">
        <f t="shared" si="794"/>
        <v>4156000</v>
      </c>
      <c r="AF1038" s="60">
        <f t="shared" si="794"/>
        <v>89</v>
      </c>
      <c r="AG1038" s="86">
        <f t="shared" si="794"/>
        <v>3651200</v>
      </c>
    </row>
    <row r="1039" spans="1:33" ht="38.25" customHeight="1">
      <c r="A1039" s="12" t="s">
        <v>1001</v>
      </c>
      <c r="B1039" s="27" t="s">
        <v>827</v>
      </c>
      <c r="C1039" s="14">
        <v>57760</v>
      </c>
      <c r="D1039" s="45">
        <v>16</v>
      </c>
      <c r="E1039" s="46">
        <f t="shared" ref="E1039:E1076" si="795">+J1039+L1039+N1039+P1039+R1039+T1039+V1039+X1039+Z1039+AB1039+AD1039+AF1039</f>
        <v>21</v>
      </c>
      <c r="F1039" s="46">
        <f t="shared" ref="F1039:F1076" si="796">D1039*C1039</f>
        <v>924160</v>
      </c>
      <c r="G1039" s="46">
        <f t="shared" ref="G1039:G1075" si="797">+E1039*C1039</f>
        <v>1212960</v>
      </c>
      <c r="H1039" s="53">
        <f t="shared" si="791"/>
        <v>1.3125</v>
      </c>
      <c r="I1039" s="54">
        <f t="shared" si="792"/>
        <v>1.3125</v>
      </c>
      <c r="J1039" s="65">
        <v>2</v>
      </c>
      <c r="K1039" s="78">
        <f t="shared" ref="K1039:K1076" si="798">+J1039*C1039</f>
        <v>115520</v>
      </c>
      <c r="L1039" s="306"/>
      <c r="M1039" s="79">
        <f t="shared" ref="M1039:M1076" si="799">+L1039*C1039</f>
        <v>0</v>
      </c>
      <c r="N1039" s="65"/>
      <c r="O1039" s="78">
        <f t="shared" ref="O1039:O1076" si="800">+N1039*C1039</f>
        <v>0</v>
      </c>
      <c r="P1039" s="45">
        <v>1</v>
      </c>
      <c r="Q1039" s="79">
        <f t="shared" ref="Q1039:Q1076" si="801">+P1039*C1039</f>
        <v>57760</v>
      </c>
      <c r="R1039" s="65">
        <v>2</v>
      </c>
      <c r="S1039" s="78">
        <f t="shared" ref="S1039:S1076" si="802">+R1039*C1039</f>
        <v>115520</v>
      </c>
      <c r="T1039" s="45">
        <v>4</v>
      </c>
      <c r="U1039" s="79">
        <f t="shared" ref="U1039:U1076" si="803">+T1039*C1039</f>
        <v>231040</v>
      </c>
      <c r="V1039" s="65">
        <v>1</v>
      </c>
      <c r="W1039" s="78">
        <f t="shared" ref="W1039:W1075" si="804">+V1039*C1039</f>
        <v>57760</v>
      </c>
      <c r="X1039" s="45"/>
      <c r="Y1039" s="79">
        <f t="shared" ref="Y1039:Y1075" si="805">+X1039*C1039</f>
        <v>0</v>
      </c>
      <c r="Z1039" s="65">
        <v>2</v>
      </c>
      <c r="AA1039" s="78">
        <f t="shared" ref="AA1039:AA1075" si="806">+Z1039*C1039</f>
        <v>115520</v>
      </c>
      <c r="AB1039" s="45">
        <v>4</v>
      </c>
      <c r="AC1039" s="79">
        <f t="shared" ref="AC1039:AC1075" si="807">+AB1039*C1039</f>
        <v>231040</v>
      </c>
      <c r="AD1039" s="65">
        <v>3</v>
      </c>
      <c r="AE1039" s="78">
        <f t="shared" ref="AE1039:AE1075" si="808">+AD1039*C1039</f>
        <v>173280</v>
      </c>
      <c r="AF1039" s="45">
        <v>2</v>
      </c>
      <c r="AG1039" s="79">
        <f t="shared" ref="AG1039:AG1075" si="809">+AF1039*C1039</f>
        <v>115520</v>
      </c>
    </row>
    <row r="1040" spans="1:33" ht="78.75" customHeight="1">
      <c r="A1040" s="12" t="s">
        <v>1002</v>
      </c>
      <c r="B1040" s="27" t="s">
        <v>828</v>
      </c>
      <c r="C1040" s="14">
        <v>40640</v>
      </c>
      <c r="D1040" s="45">
        <v>1380</v>
      </c>
      <c r="E1040" s="46">
        <f t="shared" si="795"/>
        <v>1330</v>
      </c>
      <c r="F1040" s="46">
        <f t="shared" si="796"/>
        <v>56083200</v>
      </c>
      <c r="G1040" s="46">
        <f t="shared" si="797"/>
        <v>54051200</v>
      </c>
      <c r="H1040" s="53">
        <f t="shared" si="791"/>
        <v>0.96376811594202894</v>
      </c>
      <c r="I1040" s="54">
        <f t="shared" si="792"/>
        <v>0.96376811594202894</v>
      </c>
      <c r="J1040" s="65">
        <v>137</v>
      </c>
      <c r="K1040" s="78">
        <f t="shared" si="798"/>
        <v>5567680</v>
      </c>
      <c r="L1040" s="306">
        <v>101</v>
      </c>
      <c r="M1040" s="79">
        <f t="shared" si="799"/>
        <v>4104640</v>
      </c>
      <c r="N1040" s="65">
        <v>120</v>
      </c>
      <c r="O1040" s="78">
        <f t="shared" si="800"/>
        <v>4876800</v>
      </c>
      <c r="P1040" s="45">
        <v>124</v>
      </c>
      <c r="Q1040" s="79">
        <f t="shared" si="801"/>
        <v>5039360</v>
      </c>
      <c r="R1040" s="65">
        <v>109</v>
      </c>
      <c r="S1040" s="78">
        <f t="shared" si="802"/>
        <v>4429760</v>
      </c>
      <c r="T1040" s="45">
        <v>102</v>
      </c>
      <c r="U1040" s="79">
        <f t="shared" si="803"/>
        <v>4145280</v>
      </c>
      <c r="V1040" s="65">
        <v>117</v>
      </c>
      <c r="W1040" s="78">
        <f t="shared" si="804"/>
        <v>4754880</v>
      </c>
      <c r="X1040" s="45">
        <v>100</v>
      </c>
      <c r="Y1040" s="79">
        <f t="shared" si="805"/>
        <v>4064000</v>
      </c>
      <c r="Z1040" s="65">
        <v>118</v>
      </c>
      <c r="AA1040" s="78">
        <f t="shared" si="806"/>
        <v>4795520</v>
      </c>
      <c r="AB1040" s="45">
        <v>117</v>
      </c>
      <c r="AC1040" s="79">
        <f t="shared" si="807"/>
        <v>4754880</v>
      </c>
      <c r="AD1040" s="65">
        <v>98</v>
      </c>
      <c r="AE1040" s="78">
        <f t="shared" si="808"/>
        <v>3982720</v>
      </c>
      <c r="AF1040" s="45">
        <v>87</v>
      </c>
      <c r="AG1040" s="79">
        <f t="shared" si="809"/>
        <v>3535680</v>
      </c>
    </row>
    <row r="1041" spans="1:33" ht="16.5" customHeight="1">
      <c r="A1041" s="12"/>
      <c r="B1041" s="27"/>
      <c r="C1041" s="14"/>
      <c r="D1041" s="45"/>
      <c r="E1041" s="46"/>
      <c r="F1041" s="46"/>
      <c r="G1041" s="46"/>
      <c r="H1041" s="53"/>
      <c r="I1041" s="54"/>
      <c r="J1041" s="65"/>
      <c r="K1041" s="78"/>
      <c r="L1041" s="306"/>
      <c r="M1041" s="79"/>
      <c r="N1041" s="65"/>
      <c r="O1041" s="78"/>
      <c r="P1041" s="45"/>
      <c r="Q1041" s="79"/>
      <c r="R1041" s="65"/>
      <c r="S1041" s="78"/>
      <c r="T1041" s="45"/>
      <c r="U1041" s="79"/>
      <c r="V1041" s="65"/>
      <c r="W1041" s="78"/>
      <c r="X1041" s="45"/>
      <c r="Y1041" s="79"/>
      <c r="Z1041" s="65"/>
      <c r="AA1041" s="78"/>
      <c r="AB1041" s="45"/>
      <c r="AC1041" s="79"/>
      <c r="AD1041" s="65"/>
      <c r="AE1041" s="78"/>
      <c r="AF1041" s="45"/>
      <c r="AG1041" s="79"/>
    </row>
    <row r="1042" spans="1:33" ht="16.5" customHeight="1">
      <c r="A1042" s="58"/>
      <c r="B1042" s="83" t="s">
        <v>829</v>
      </c>
      <c r="C1042" s="99"/>
      <c r="D1042" s="60">
        <f>SUM(D1043:D1044)</f>
        <v>0</v>
      </c>
      <c r="E1042" s="61">
        <f t="shared" ref="E1042:G1042" si="810">SUM(E1043:E1044)</f>
        <v>0</v>
      </c>
      <c r="F1042" s="61">
        <f t="shared" si="810"/>
        <v>0</v>
      </c>
      <c r="G1042" s="61">
        <f t="shared" si="810"/>
        <v>0</v>
      </c>
      <c r="H1042" s="62" t="e">
        <f t="shared" si="791"/>
        <v>#DIV/0!</v>
      </c>
      <c r="I1042" s="63" t="e">
        <f t="shared" si="792"/>
        <v>#DIV/0!</v>
      </c>
      <c r="J1042" s="84">
        <f t="shared" ref="J1042" si="811">SUM(J1043:J1044)</f>
        <v>0</v>
      </c>
      <c r="K1042" s="85">
        <f t="shared" ref="K1042:AG1042" si="812">SUM(K1043:K1044)</f>
        <v>0</v>
      </c>
      <c r="L1042" s="306">
        <f t="shared" si="812"/>
        <v>0</v>
      </c>
      <c r="M1042" s="86">
        <f t="shared" si="812"/>
        <v>0</v>
      </c>
      <c r="N1042" s="84">
        <f t="shared" si="812"/>
        <v>0</v>
      </c>
      <c r="O1042" s="85">
        <f t="shared" si="812"/>
        <v>0</v>
      </c>
      <c r="P1042" s="60">
        <f t="shared" si="812"/>
        <v>0</v>
      </c>
      <c r="Q1042" s="86">
        <f t="shared" si="812"/>
        <v>0</v>
      </c>
      <c r="R1042" s="84">
        <f t="shared" si="812"/>
        <v>0</v>
      </c>
      <c r="S1042" s="85">
        <f t="shared" si="812"/>
        <v>0</v>
      </c>
      <c r="T1042" s="60">
        <f t="shared" si="812"/>
        <v>0</v>
      </c>
      <c r="U1042" s="86">
        <f t="shared" si="812"/>
        <v>0</v>
      </c>
      <c r="V1042" s="84">
        <f t="shared" si="812"/>
        <v>0</v>
      </c>
      <c r="W1042" s="85">
        <f t="shared" si="812"/>
        <v>0</v>
      </c>
      <c r="X1042" s="60">
        <f t="shared" si="812"/>
        <v>0</v>
      </c>
      <c r="Y1042" s="86">
        <f t="shared" si="812"/>
        <v>0</v>
      </c>
      <c r="Z1042" s="84">
        <f t="shared" si="812"/>
        <v>0</v>
      </c>
      <c r="AA1042" s="85">
        <f t="shared" si="812"/>
        <v>0</v>
      </c>
      <c r="AB1042" s="60">
        <f t="shared" si="812"/>
        <v>0</v>
      </c>
      <c r="AC1042" s="86">
        <f t="shared" si="812"/>
        <v>0</v>
      </c>
      <c r="AD1042" s="84">
        <f t="shared" si="812"/>
        <v>0</v>
      </c>
      <c r="AE1042" s="85">
        <f t="shared" si="812"/>
        <v>0</v>
      </c>
      <c r="AF1042" s="60">
        <f t="shared" si="812"/>
        <v>0</v>
      </c>
      <c r="AG1042" s="86">
        <f t="shared" si="812"/>
        <v>0</v>
      </c>
    </row>
    <row r="1043" spans="1:33" ht="52.5" customHeight="1">
      <c r="A1043" s="12" t="s">
        <v>1000</v>
      </c>
      <c r="B1043" s="27" t="s">
        <v>830</v>
      </c>
      <c r="C1043" s="14">
        <v>10590</v>
      </c>
      <c r="D1043" s="45"/>
      <c r="E1043" s="46">
        <f t="shared" si="795"/>
        <v>0</v>
      </c>
      <c r="F1043" s="46">
        <f t="shared" si="796"/>
        <v>0</v>
      </c>
      <c r="G1043" s="46">
        <f t="shared" si="797"/>
        <v>0</v>
      </c>
      <c r="H1043" s="53" t="e">
        <f t="shared" si="791"/>
        <v>#DIV/0!</v>
      </c>
      <c r="I1043" s="54" t="e">
        <f t="shared" si="792"/>
        <v>#DIV/0!</v>
      </c>
      <c r="J1043" s="65"/>
      <c r="K1043" s="78">
        <f t="shared" si="798"/>
        <v>0</v>
      </c>
      <c r="L1043" s="306"/>
      <c r="M1043" s="79">
        <f t="shared" si="799"/>
        <v>0</v>
      </c>
      <c r="N1043" s="65"/>
      <c r="O1043" s="78">
        <f t="shared" si="800"/>
        <v>0</v>
      </c>
      <c r="P1043" s="45"/>
      <c r="Q1043" s="79">
        <f t="shared" si="801"/>
        <v>0</v>
      </c>
      <c r="R1043" s="65"/>
      <c r="S1043" s="78">
        <f t="shared" si="802"/>
        <v>0</v>
      </c>
      <c r="T1043" s="45"/>
      <c r="U1043" s="79">
        <f t="shared" si="803"/>
        <v>0</v>
      </c>
      <c r="V1043" s="65"/>
      <c r="W1043" s="78">
        <f t="shared" si="804"/>
        <v>0</v>
      </c>
      <c r="X1043" s="45"/>
      <c r="Y1043" s="79">
        <f t="shared" si="805"/>
        <v>0</v>
      </c>
      <c r="Z1043" s="65"/>
      <c r="AA1043" s="78">
        <f t="shared" si="806"/>
        <v>0</v>
      </c>
      <c r="AB1043" s="45"/>
      <c r="AC1043" s="79">
        <f t="shared" si="807"/>
        <v>0</v>
      </c>
      <c r="AD1043" s="65"/>
      <c r="AE1043" s="78">
        <f t="shared" si="808"/>
        <v>0</v>
      </c>
      <c r="AF1043" s="45"/>
      <c r="AG1043" s="79">
        <f t="shared" si="809"/>
        <v>0</v>
      </c>
    </row>
    <row r="1044" spans="1:33" ht="16.5" customHeight="1">
      <c r="A1044" s="12"/>
      <c r="B1044" s="27" t="s">
        <v>831</v>
      </c>
      <c r="C1044" s="14">
        <v>4470</v>
      </c>
      <c r="D1044" s="45"/>
      <c r="E1044" s="46">
        <f t="shared" si="795"/>
        <v>0</v>
      </c>
      <c r="F1044" s="46">
        <f t="shared" si="796"/>
        <v>0</v>
      </c>
      <c r="G1044" s="46">
        <f t="shared" si="797"/>
        <v>0</v>
      </c>
      <c r="H1044" s="53" t="e">
        <f t="shared" si="791"/>
        <v>#DIV/0!</v>
      </c>
      <c r="I1044" s="54" t="e">
        <f t="shared" si="792"/>
        <v>#DIV/0!</v>
      </c>
      <c r="J1044" s="65"/>
      <c r="K1044" s="78">
        <f t="shared" si="798"/>
        <v>0</v>
      </c>
      <c r="L1044" s="306"/>
      <c r="M1044" s="79">
        <f t="shared" si="799"/>
        <v>0</v>
      </c>
      <c r="N1044" s="65"/>
      <c r="O1044" s="78">
        <f t="shared" si="800"/>
        <v>0</v>
      </c>
      <c r="P1044" s="45"/>
      <c r="Q1044" s="79">
        <f t="shared" si="801"/>
        <v>0</v>
      </c>
      <c r="R1044" s="65"/>
      <c r="S1044" s="78">
        <f t="shared" si="802"/>
        <v>0</v>
      </c>
      <c r="T1044" s="45"/>
      <c r="U1044" s="79">
        <f t="shared" si="803"/>
        <v>0</v>
      </c>
      <c r="V1044" s="65"/>
      <c r="W1044" s="78">
        <f t="shared" si="804"/>
        <v>0</v>
      </c>
      <c r="X1044" s="45"/>
      <c r="Y1044" s="79">
        <f t="shared" si="805"/>
        <v>0</v>
      </c>
      <c r="Z1044" s="65"/>
      <c r="AA1044" s="78">
        <f t="shared" si="806"/>
        <v>0</v>
      </c>
      <c r="AB1044" s="45"/>
      <c r="AC1044" s="79">
        <f t="shared" si="807"/>
        <v>0</v>
      </c>
      <c r="AD1044" s="65"/>
      <c r="AE1044" s="78">
        <f t="shared" si="808"/>
        <v>0</v>
      </c>
      <c r="AF1044" s="45"/>
      <c r="AG1044" s="79">
        <f t="shared" si="809"/>
        <v>0</v>
      </c>
    </row>
    <row r="1045" spans="1:33" ht="16.5" customHeight="1">
      <c r="A1045" s="12"/>
      <c r="B1045" s="27"/>
      <c r="C1045" s="14"/>
      <c r="D1045" s="45"/>
      <c r="E1045" s="46"/>
      <c r="F1045" s="46"/>
      <c r="G1045" s="46"/>
      <c r="H1045" s="53"/>
      <c r="I1045" s="54"/>
      <c r="J1045" s="65"/>
      <c r="K1045" s="78"/>
      <c r="L1045" s="306"/>
      <c r="M1045" s="79"/>
      <c r="N1045" s="65"/>
      <c r="O1045" s="78"/>
      <c r="P1045" s="45"/>
      <c r="Q1045" s="79"/>
      <c r="R1045" s="65"/>
      <c r="S1045" s="78"/>
      <c r="T1045" s="45"/>
      <c r="U1045" s="79"/>
      <c r="V1045" s="65"/>
      <c r="W1045" s="78"/>
      <c r="X1045" s="45"/>
      <c r="Y1045" s="79"/>
      <c r="Z1045" s="65"/>
      <c r="AA1045" s="78"/>
      <c r="AB1045" s="45"/>
      <c r="AC1045" s="79"/>
      <c r="AD1045" s="65"/>
      <c r="AE1045" s="78"/>
      <c r="AF1045" s="45"/>
      <c r="AG1045" s="79"/>
    </row>
    <row r="1046" spans="1:33" ht="16.5" customHeight="1">
      <c r="A1046" s="58"/>
      <c r="B1046" s="83" t="s">
        <v>832</v>
      </c>
      <c r="C1046" s="99"/>
      <c r="D1046" s="61">
        <f>SUM(D1047:D1048)</f>
        <v>6</v>
      </c>
      <c r="E1046" s="61">
        <f>SUM(E1047:E1048)</f>
        <v>3</v>
      </c>
      <c r="F1046" s="61">
        <f>SUM(F1047:F1048)</f>
        <v>382560</v>
      </c>
      <c r="G1046" s="61">
        <f>SUM(G1047:G1048)</f>
        <v>191280</v>
      </c>
      <c r="H1046" s="62">
        <f t="shared" si="791"/>
        <v>0.5</v>
      </c>
      <c r="I1046" s="63">
        <f t="shared" si="792"/>
        <v>0.5</v>
      </c>
      <c r="J1046" s="84">
        <f t="shared" ref="J1046" si="813">SUM(J1047:J1048)</f>
        <v>2</v>
      </c>
      <c r="K1046" s="85">
        <f t="shared" ref="K1046:AG1046" si="814">SUM(K1047:K1048)</f>
        <v>127520</v>
      </c>
      <c r="L1046" s="60">
        <f t="shared" si="814"/>
        <v>0</v>
      </c>
      <c r="M1046" s="86">
        <f t="shared" si="814"/>
        <v>0</v>
      </c>
      <c r="N1046" s="84">
        <f t="shared" si="814"/>
        <v>0</v>
      </c>
      <c r="O1046" s="85">
        <f t="shared" si="814"/>
        <v>0</v>
      </c>
      <c r="P1046" s="60">
        <f t="shared" si="814"/>
        <v>0</v>
      </c>
      <c r="Q1046" s="86">
        <f t="shared" si="814"/>
        <v>0</v>
      </c>
      <c r="R1046" s="84">
        <f t="shared" si="814"/>
        <v>0</v>
      </c>
      <c r="S1046" s="85">
        <f t="shared" si="814"/>
        <v>0</v>
      </c>
      <c r="T1046" s="60">
        <f t="shared" si="814"/>
        <v>0</v>
      </c>
      <c r="U1046" s="86">
        <f t="shared" si="814"/>
        <v>0</v>
      </c>
      <c r="V1046" s="84">
        <f t="shared" si="814"/>
        <v>0</v>
      </c>
      <c r="W1046" s="85">
        <f t="shared" si="814"/>
        <v>0</v>
      </c>
      <c r="X1046" s="60">
        <f t="shared" si="814"/>
        <v>1</v>
      </c>
      <c r="Y1046" s="86">
        <f t="shared" si="814"/>
        <v>63760</v>
      </c>
      <c r="Z1046" s="84">
        <f t="shared" si="814"/>
        <v>0</v>
      </c>
      <c r="AA1046" s="85">
        <f t="shared" si="814"/>
        <v>0</v>
      </c>
      <c r="AB1046" s="60">
        <f t="shared" si="814"/>
        <v>0</v>
      </c>
      <c r="AC1046" s="86">
        <f t="shared" si="814"/>
        <v>0</v>
      </c>
      <c r="AD1046" s="84">
        <f t="shared" si="814"/>
        <v>0</v>
      </c>
      <c r="AE1046" s="85">
        <f t="shared" si="814"/>
        <v>0</v>
      </c>
      <c r="AF1046" s="60">
        <f t="shared" si="814"/>
        <v>0</v>
      </c>
      <c r="AG1046" s="86">
        <f t="shared" si="814"/>
        <v>0</v>
      </c>
    </row>
    <row r="1047" spans="1:33" ht="27" customHeight="1">
      <c r="A1047" s="12" t="s">
        <v>999</v>
      </c>
      <c r="B1047" s="27" t="s">
        <v>833</v>
      </c>
      <c r="C1047" s="14">
        <v>63760</v>
      </c>
      <c r="D1047" s="45">
        <v>6</v>
      </c>
      <c r="E1047" s="46">
        <f t="shared" si="795"/>
        <v>3</v>
      </c>
      <c r="F1047" s="46">
        <f t="shared" si="796"/>
        <v>382560</v>
      </c>
      <c r="G1047" s="46">
        <f t="shared" si="797"/>
        <v>191280</v>
      </c>
      <c r="H1047" s="53">
        <f t="shared" si="791"/>
        <v>0.5</v>
      </c>
      <c r="I1047" s="54">
        <f t="shared" si="792"/>
        <v>0.5</v>
      </c>
      <c r="J1047" s="65">
        <v>2</v>
      </c>
      <c r="K1047" s="78">
        <f t="shared" si="798"/>
        <v>127520</v>
      </c>
      <c r="L1047" s="306">
        <v>0</v>
      </c>
      <c r="M1047" s="79">
        <f t="shared" si="799"/>
        <v>0</v>
      </c>
      <c r="N1047" s="65"/>
      <c r="O1047" s="78">
        <f t="shared" si="800"/>
        <v>0</v>
      </c>
      <c r="P1047" s="45"/>
      <c r="Q1047" s="79">
        <f t="shared" si="801"/>
        <v>0</v>
      </c>
      <c r="R1047" s="65"/>
      <c r="S1047" s="78">
        <f t="shared" si="802"/>
        <v>0</v>
      </c>
      <c r="T1047" s="45"/>
      <c r="U1047" s="79">
        <f t="shared" si="803"/>
        <v>0</v>
      </c>
      <c r="V1047" s="65"/>
      <c r="W1047" s="78">
        <f t="shared" si="804"/>
        <v>0</v>
      </c>
      <c r="X1047" s="45">
        <v>1</v>
      </c>
      <c r="Y1047" s="79">
        <f t="shared" si="805"/>
        <v>63760</v>
      </c>
      <c r="Z1047" s="65"/>
      <c r="AA1047" s="78">
        <f t="shared" si="806"/>
        <v>0</v>
      </c>
      <c r="AB1047" s="45"/>
      <c r="AC1047" s="79">
        <f t="shared" si="807"/>
        <v>0</v>
      </c>
      <c r="AD1047" s="65"/>
      <c r="AE1047" s="78">
        <f t="shared" si="808"/>
        <v>0</v>
      </c>
      <c r="AF1047" s="45"/>
      <c r="AG1047" s="79">
        <f t="shared" si="809"/>
        <v>0</v>
      </c>
    </row>
    <row r="1048" spans="1:33" ht="16.5" customHeight="1">
      <c r="A1048" s="12"/>
      <c r="B1048" s="27" t="s">
        <v>834</v>
      </c>
      <c r="C1048" s="14">
        <v>35910</v>
      </c>
      <c r="D1048" s="45"/>
      <c r="E1048" s="46">
        <f t="shared" si="795"/>
        <v>0</v>
      </c>
      <c r="F1048" s="46">
        <f t="shared" si="796"/>
        <v>0</v>
      </c>
      <c r="G1048" s="46">
        <f t="shared" si="797"/>
        <v>0</v>
      </c>
      <c r="H1048" s="53" t="e">
        <f t="shared" si="791"/>
        <v>#DIV/0!</v>
      </c>
      <c r="I1048" s="54" t="e">
        <f t="shared" si="792"/>
        <v>#DIV/0!</v>
      </c>
      <c r="J1048" s="65"/>
      <c r="K1048" s="78">
        <f t="shared" si="798"/>
        <v>0</v>
      </c>
      <c r="L1048" s="306"/>
      <c r="M1048" s="79">
        <f t="shared" si="799"/>
        <v>0</v>
      </c>
      <c r="N1048" s="65"/>
      <c r="O1048" s="78">
        <f t="shared" si="800"/>
        <v>0</v>
      </c>
      <c r="P1048" s="45"/>
      <c r="Q1048" s="79">
        <f t="shared" si="801"/>
        <v>0</v>
      </c>
      <c r="R1048" s="65"/>
      <c r="S1048" s="78">
        <f t="shared" si="802"/>
        <v>0</v>
      </c>
      <c r="T1048" s="45"/>
      <c r="U1048" s="79">
        <f t="shared" si="803"/>
        <v>0</v>
      </c>
      <c r="V1048" s="65"/>
      <c r="W1048" s="78">
        <f t="shared" si="804"/>
        <v>0</v>
      </c>
      <c r="X1048" s="45"/>
      <c r="Y1048" s="79">
        <f t="shared" si="805"/>
        <v>0</v>
      </c>
      <c r="Z1048" s="65"/>
      <c r="AA1048" s="78">
        <f t="shared" si="806"/>
        <v>0</v>
      </c>
      <c r="AB1048" s="45"/>
      <c r="AC1048" s="79">
        <f t="shared" si="807"/>
        <v>0</v>
      </c>
      <c r="AD1048" s="65"/>
      <c r="AE1048" s="78">
        <f t="shared" si="808"/>
        <v>0</v>
      </c>
      <c r="AF1048" s="45"/>
      <c r="AG1048" s="79">
        <f t="shared" si="809"/>
        <v>0</v>
      </c>
    </row>
    <row r="1049" spans="1:33" ht="16.5" customHeight="1">
      <c r="A1049" s="12"/>
      <c r="B1049" s="27"/>
      <c r="C1049" s="14"/>
      <c r="D1049" s="45"/>
      <c r="E1049" s="46"/>
      <c r="F1049" s="46"/>
      <c r="G1049" s="46"/>
      <c r="H1049" s="53"/>
      <c r="I1049" s="54"/>
      <c r="J1049" s="65"/>
      <c r="K1049" s="78"/>
      <c r="L1049" s="306"/>
      <c r="M1049" s="79"/>
      <c r="N1049" s="65"/>
      <c r="O1049" s="78"/>
      <c r="P1049" s="45"/>
      <c r="Q1049" s="79"/>
      <c r="R1049" s="65"/>
      <c r="S1049" s="78"/>
      <c r="T1049" s="45"/>
      <c r="U1049" s="79"/>
      <c r="V1049" s="65"/>
      <c r="W1049" s="78"/>
      <c r="X1049" s="45"/>
      <c r="Y1049" s="79"/>
      <c r="Z1049" s="65"/>
      <c r="AA1049" s="78"/>
      <c r="AB1049" s="45"/>
      <c r="AC1049" s="79"/>
      <c r="AD1049" s="65"/>
      <c r="AE1049" s="78"/>
      <c r="AF1049" s="45"/>
      <c r="AG1049" s="79"/>
    </row>
    <row r="1050" spans="1:33" ht="16.5" customHeight="1">
      <c r="A1050" s="58"/>
      <c r="B1050" s="83" t="s">
        <v>835</v>
      </c>
      <c r="C1050" s="99"/>
      <c r="D1050" s="61">
        <f>+D1051</f>
        <v>65</v>
      </c>
      <c r="E1050" s="61">
        <f t="shared" ref="E1050:G1050" si="815">+E1051</f>
        <v>54</v>
      </c>
      <c r="F1050" s="61">
        <f t="shared" si="815"/>
        <v>688350</v>
      </c>
      <c r="G1050" s="61">
        <f t="shared" si="815"/>
        <v>571860</v>
      </c>
      <c r="H1050" s="62">
        <f t="shared" si="791"/>
        <v>0.83076923076923082</v>
      </c>
      <c r="I1050" s="63">
        <f t="shared" si="792"/>
        <v>0.83076923076923082</v>
      </c>
      <c r="J1050" s="84">
        <f t="shared" ref="J1050" si="816">+J1051</f>
        <v>4</v>
      </c>
      <c r="K1050" s="85">
        <f t="shared" ref="K1050:AG1050" si="817">+K1051</f>
        <v>42360</v>
      </c>
      <c r="L1050" s="315">
        <f t="shared" si="817"/>
        <v>5</v>
      </c>
      <c r="M1050" s="86">
        <f t="shared" si="817"/>
        <v>52950</v>
      </c>
      <c r="N1050" s="84">
        <f t="shared" si="817"/>
        <v>6</v>
      </c>
      <c r="O1050" s="85">
        <f t="shared" si="817"/>
        <v>63540</v>
      </c>
      <c r="P1050" s="60">
        <f t="shared" si="817"/>
        <v>8</v>
      </c>
      <c r="Q1050" s="86">
        <f t="shared" si="817"/>
        <v>84720</v>
      </c>
      <c r="R1050" s="315">
        <f t="shared" si="817"/>
        <v>7</v>
      </c>
      <c r="S1050" s="85">
        <f t="shared" si="817"/>
        <v>74130</v>
      </c>
      <c r="T1050" s="60">
        <f t="shared" si="817"/>
        <v>5</v>
      </c>
      <c r="U1050" s="86">
        <f t="shared" si="817"/>
        <v>52950</v>
      </c>
      <c r="V1050" s="84">
        <f t="shared" si="817"/>
        <v>5</v>
      </c>
      <c r="W1050" s="85">
        <f t="shared" si="817"/>
        <v>52950</v>
      </c>
      <c r="X1050" s="60">
        <f t="shared" si="817"/>
        <v>0</v>
      </c>
      <c r="Y1050" s="86">
        <f t="shared" si="817"/>
        <v>0</v>
      </c>
      <c r="Z1050" s="84">
        <f t="shared" si="817"/>
        <v>9</v>
      </c>
      <c r="AA1050" s="85">
        <f t="shared" si="817"/>
        <v>95310</v>
      </c>
      <c r="AB1050" s="60">
        <f t="shared" si="817"/>
        <v>3</v>
      </c>
      <c r="AC1050" s="86">
        <f t="shared" si="817"/>
        <v>31770</v>
      </c>
      <c r="AD1050" s="315">
        <f t="shared" si="817"/>
        <v>2</v>
      </c>
      <c r="AE1050" s="85">
        <f t="shared" si="817"/>
        <v>21180</v>
      </c>
      <c r="AF1050" s="60">
        <f t="shared" si="817"/>
        <v>0</v>
      </c>
      <c r="AG1050" s="86">
        <f t="shared" si="817"/>
        <v>0</v>
      </c>
    </row>
    <row r="1051" spans="1:33" ht="53.25" customHeight="1">
      <c r="A1051" s="12" t="s">
        <v>998</v>
      </c>
      <c r="B1051" s="27" t="s">
        <v>830</v>
      </c>
      <c r="C1051" s="14">
        <v>10590</v>
      </c>
      <c r="D1051" s="45">
        <v>65</v>
      </c>
      <c r="E1051" s="46">
        <f t="shared" si="795"/>
        <v>54</v>
      </c>
      <c r="F1051" s="46">
        <f t="shared" si="796"/>
        <v>688350</v>
      </c>
      <c r="G1051" s="46">
        <f t="shared" si="797"/>
        <v>571860</v>
      </c>
      <c r="H1051" s="53">
        <f t="shared" si="791"/>
        <v>0.83076923076923082</v>
      </c>
      <c r="I1051" s="54">
        <f t="shared" si="792"/>
        <v>0.83076923076923082</v>
      </c>
      <c r="J1051" s="65">
        <v>4</v>
      </c>
      <c r="K1051" s="78">
        <f t="shared" si="798"/>
        <v>42360</v>
      </c>
      <c r="L1051" s="306">
        <v>5</v>
      </c>
      <c r="M1051" s="79">
        <f t="shared" si="799"/>
        <v>52950</v>
      </c>
      <c r="N1051" s="65">
        <v>6</v>
      </c>
      <c r="O1051" s="78">
        <f t="shared" si="800"/>
        <v>63540</v>
      </c>
      <c r="P1051" s="45">
        <v>8</v>
      </c>
      <c r="Q1051" s="79">
        <f t="shared" si="801"/>
        <v>84720</v>
      </c>
      <c r="R1051" s="65">
        <v>7</v>
      </c>
      <c r="S1051" s="78">
        <f t="shared" si="802"/>
        <v>74130</v>
      </c>
      <c r="T1051" s="45">
        <v>5</v>
      </c>
      <c r="U1051" s="79">
        <f t="shared" si="803"/>
        <v>52950</v>
      </c>
      <c r="V1051" s="65">
        <v>5</v>
      </c>
      <c r="W1051" s="78">
        <f t="shared" si="804"/>
        <v>52950</v>
      </c>
      <c r="X1051" s="45"/>
      <c r="Y1051" s="79">
        <f t="shared" si="805"/>
        <v>0</v>
      </c>
      <c r="Z1051" s="65">
        <v>9</v>
      </c>
      <c r="AA1051" s="78">
        <f t="shared" si="806"/>
        <v>95310</v>
      </c>
      <c r="AB1051" s="45">
        <v>3</v>
      </c>
      <c r="AC1051" s="79">
        <f t="shared" si="807"/>
        <v>31770</v>
      </c>
      <c r="AD1051" s="65">
        <v>2</v>
      </c>
      <c r="AE1051" s="78">
        <f t="shared" si="808"/>
        <v>21180</v>
      </c>
      <c r="AF1051" s="45"/>
      <c r="AG1051" s="79">
        <f t="shared" si="809"/>
        <v>0</v>
      </c>
    </row>
    <row r="1052" spans="1:33" ht="16.5" customHeight="1">
      <c r="A1052" s="12"/>
      <c r="B1052" s="27"/>
      <c r="C1052" s="14"/>
      <c r="D1052" s="45"/>
      <c r="E1052" s="46"/>
      <c r="F1052" s="46"/>
      <c r="G1052" s="46"/>
      <c r="H1052" s="53"/>
      <c r="I1052" s="54"/>
      <c r="J1052" s="65"/>
      <c r="K1052" s="78"/>
      <c r="L1052" s="306"/>
      <c r="M1052" s="79"/>
      <c r="N1052" s="65"/>
      <c r="O1052" s="78"/>
      <c r="P1052" s="45"/>
      <c r="Q1052" s="79"/>
      <c r="R1052" s="65"/>
      <c r="S1052" s="78"/>
      <c r="T1052" s="45"/>
      <c r="U1052" s="79"/>
      <c r="V1052" s="65"/>
      <c r="W1052" s="78"/>
      <c r="X1052" s="45"/>
      <c r="Y1052" s="79"/>
      <c r="Z1052" s="65"/>
      <c r="AA1052" s="78"/>
      <c r="AB1052" s="45"/>
      <c r="AC1052" s="79"/>
      <c r="AD1052" s="65"/>
      <c r="AE1052" s="78"/>
      <c r="AF1052" s="45"/>
      <c r="AG1052" s="79"/>
    </row>
    <row r="1053" spans="1:33" ht="16.5" customHeight="1">
      <c r="A1053" s="58"/>
      <c r="B1053" s="83" t="s">
        <v>836</v>
      </c>
      <c r="C1053" s="99"/>
      <c r="D1053" s="61">
        <f>SUM(D1054:D1055)</f>
        <v>412</v>
      </c>
      <c r="E1053" s="61">
        <f t="shared" ref="E1053:G1053" si="818">SUM(E1054:E1055)</f>
        <v>423</v>
      </c>
      <c r="F1053" s="61">
        <f t="shared" si="818"/>
        <v>18441880</v>
      </c>
      <c r="G1053" s="61">
        <f t="shared" si="818"/>
        <v>19173820</v>
      </c>
      <c r="H1053" s="62">
        <f t="shared" si="791"/>
        <v>1.0266990291262137</v>
      </c>
      <c r="I1053" s="63">
        <f t="shared" si="792"/>
        <v>1.0396890121831397</v>
      </c>
      <c r="J1053" s="84">
        <f t="shared" ref="J1053" si="819">SUM(J1054:J1055)</f>
        <v>24</v>
      </c>
      <c r="K1053" s="85">
        <f t="shared" ref="K1053:AG1053" si="820">SUM(K1054:K1055)</f>
        <v>1031710</v>
      </c>
      <c r="L1053" s="315">
        <f t="shared" si="820"/>
        <v>19</v>
      </c>
      <c r="M1053" s="86">
        <f t="shared" si="820"/>
        <v>835860</v>
      </c>
      <c r="N1053" s="84">
        <f t="shared" si="820"/>
        <v>26</v>
      </c>
      <c r="O1053" s="85">
        <f t="shared" si="820"/>
        <v>1123140</v>
      </c>
      <c r="P1053" s="60">
        <f t="shared" si="820"/>
        <v>18</v>
      </c>
      <c r="Q1053" s="86">
        <f t="shared" si="820"/>
        <v>822870</v>
      </c>
      <c r="R1053" s="84">
        <f t="shared" si="820"/>
        <v>34</v>
      </c>
      <c r="S1053" s="85">
        <f t="shared" si="820"/>
        <v>1554310</v>
      </c>
      <c r="T1053" s="60">
        <f t="shared" si="820"/>
        <v>38</v>
      </c>
      <c r="U1053" s="86">
        <f t="shared" si="820"/>
        <v>1737170</v>
      </c>
      <c r="V1053" s="84">
        <f t="shared" si="820"/>
        <v>68</v>
      </c>
      <c r="W1053" s="85">
        <f t="shared" si="820"/>
        <v>3108620</v>
      </c>
      <c r="X1053" s="60">
        <f t="shared" si="820"/>
        <v>44</v>
      </c>
      <c r="Y1053" s="86">
        <f t="shared" si="820"/>
        <v>2011460</v>
      </c>
      <c r="Z1053" s="84">
        <f t="shared" si="820"/>
        <v>34</v>
      </c>
      <c r="AA1053" s="85">
        <f t="shared" si="820"/>
        <v>1554310</v>
      </c>
      <c r="AB1053" s="60">
        <f t="shared" si="820"/>
        <v>46</v>
      </c>
      <c r="AC1053" s="86">
        <f t="shared" si="820"/>
        <v>2102890</v>
      </c>
      <c r="AD1053" s="84">
        <f t="shared" si="820"/>
        <v>48</v>
      </c>
      <c r="AE1053" s="85">
        <f t="shared" si="820"/>
        <v>2194320</v>
      </c>
      <c r="AF1053" s="60">
        <f t="shared" si="820"/>
        <v>24</v>
      </c>
      <c r="AG1053" s="86">
        <f t="shared" si="820"/>
        <v>1097160</v>
      </c>
    </row>
    <row r="1054" spans="1:33" ht="22.5" customHeight="1">
      <c r="A1054" s="12" t="s">
        <v>997</v>
      </c>
      <c r="B1054" s="27" t="s">
        <v>837</v>
      </c>
      <c r="C1054" s="14">
        <v>12990</v>
      </c>
      <c r="D1054" s="45">
        <v>212</v>
      </c>
      <c r="E1054" s="46">
        <f t="shared" si="795"/>
        <v>214</v>
      </c>
      <c r="F1054" s="46">
        <f t="shared" si="796"/>
        <v>2753880</v>
      </c>
      <c r="G1054" s="46">
        <f t="shared" si="797"/>
        <v>2779860</v>
      </c>
      <c r="H1054" s="53">
        <f t="shared" si="791"/>
        <v>1.0094339622641511</v>
      </c>
      <c r="I1054" s="54">
        <f t="shared" si="792"/>
        <v>1.0094339622641511</v>
      </c>
      <c r="J1054" s="65">
        <v>13</v>
      </c>
      <c r="K1054" s="78">
        <f t="shared" si="798"/>
        <v>168870</v>
      </c>
      <c r="L1054" s="306">
        <v>10</v>
      </c>
      <c r="M1054" s="79">
        <f t="shared" si="799"/>
        <v>129900</v>
      </c>
      <c r="N1054" s="65">
        <v>14</v>
      </c>
      <c r="O1054" s="78">
        <f t="shared" si="800"/>
        <v>181860</v>
      </c>
      <c r="P1054" s="45">
        <v>9</v>
      </c>
      <c r="Q1054" s="79">
        <f t="shared" si="801"/>
        <v>116910</v>
      </c>
      <c r="R1054" s="65">
        <v>17</v>
      </c>
      <c r="S1054" s="78">
        <f t="shared" si="802"/>
        <v>220830</v>
      </c>
      <c r="T1054" s="45">
        <v>19</v>
      </c>
      <c r="U1054" s="79">
        <f t="shared" si="803"/>
        <v>246810</v>
      </c>
      <c r="V1054" s="65">
        <v>34</v>
      </c>
      <c r="W1054" s="78">
        <f t="shared" si="804"/>
        <v>441660</v>
      </c>
      <c r="X1054" s="45">
        <v>22</v>
      </c>
      <c r="Y1054" s="79">
        <f t="shared" si="805"/>
        <v>285780</v>
      </c>
      <c r="Z1054" s="65">
        <v>17</v>
      </c>
      <c r="AA1054" s="78">
        <f t="shared" si="806"/>
        <v>220830</v>
      </c>
      <c r="AB1054" s="45">
        <v>23</v>
      </c>
      <c r="AC1054" s="79">
        <f t="shared" si="807"/>
        <v>298770</v>
      </c>
      <c r="AD1054" s="65">
        <v>24</v>
      </c>
      <c r="AE1054" s="78">
        <f t="shared" si="808"/>
        <v>311760</v>
      </c>
      <c r="AF1054" s="45">
        <v>12</v>
      </c>
      <c r="AG1054" s="79">
        <f t="shared" si="809"/>
        <v>155880</v>
      </c>
    </row>
    <row r="1055" spans="1:33" ht="16.5" customHeight="1">
      <c r="A1055" s="12">
        <v>2301029</v>
      </c>
      <c r="B1055" s="27" t="s">
        <v>838</v>
      </c>
      <c r="C1055" s="14">
        <v>78440</v>
      </c>
      <c r="D1055" s="45">
        <v>200</v>
      </c>
      <c r="E1055" s="46">
        <f t="shared" si="795"/>
        <v>209</v>
      </c>
      <c r="F1055" s="46">
        <f t="shared" si="796"/>
        <v>15688000</v>
      </c>
      <c r="G1055" s="46">
        <f t="shared" si="797"/>
        <v>16393960</v>
      </c>
      <c r="H1055" s="53">
        <f t="shared" si="791"/>
        <v>1.0449999999999999</v>
      </c>
      <c r="I1055" s="54">
        <f t="shared" si="792"/>
        <v>1.0449999999999999</v>
      </c>
      <c r="J1055" s="65">
        <v>11</v>
      </c>
      <c r="K1055" s="78">
        <f t="shared" si="798"/>
        <v>862840</v>
      </c>
      <c r="L1055" s="306">
        <v>9</v>
      </c>
      <c r="M1055" s="79">
        <f t="shared" si="799"/>
        <v>705960</v>
      </c>
      <c r="N1055" s="65">
        <v>12</v>
      </c>
      <c r="O1055" s="78">
        <f t="shared" si="800"/>
        <v>941280</v>
      </c>
      <c r="P1055" s="45">
        <v>9</v>
      </c>
      <c r="Q1055" s="79">
        <f t="shared" si="801"/>
        <v>705960</v>
      </c>
      <c r="R1055" s="65">
        <v>17</v>
      </c>
      <c r="S1055" s="78">
        <f t="shared" si="802"/>
        <v>1333480</v>
      </c>
      <c r="T1055" s="45">
        <v>19</v>
      </c>
      <c r="U1055" s="79">
        <f t="shared" si="803"/>
        <v>1490360</v>
      </c>
      <c r="V1055" s="65">
        <v>34</v>
      </c>
      <c r="W1055" s="78">
        <f t="shared" si="804"/>
        <v>2666960</v>
      </c>
      <c r="X1055" s="45">
        <v>22</v>
      </c>
      <c r="Y1055" s="79">
        <f t="shared" si="805"/>
        <v>1725680</v>
      </c>
      <c r="Z1055" s="65">
        <v>17</v>
      </c>
      <c r="AA1055" s="78">
        <f t="shared" si="806"/>
        <v>1333480</v>
      </c>
      <c r="AB1055" s="45">
        <v>23</v>
      </c>
      <c r="AC1055" s="79">
        <f t="shared" si="807"/>
        <v>1804120</v>
      </c>
      <c r="AD1055" s="65">
        <v>24</v>
      </c>
      <c r="AE1055" s="78">
        <f t="shared" si="808"/>
        <v>1882560</v>
      </c>
      <c r="AF1055" s="45">
        <v>12</v>
      </c>
      <c r="AG1055" s="79">
        <f t="shared" si="809"/>
        <v>941280</v>
      </c>
    </row>
    <row r="1056" spans="1:33" ht="16.5" customHeight="1">
      <c r="A1056" s="12"/>
      <c r="B1056" s="27"/>
      <c r="C1056" s="14"/>
      <c r="D1056" s="45"/>
      <c r="E1056" s="46"/>
      <c r="F1056" s="46"/>
      <c r="G1056" s="46"/>
      <c r="H1056" s="53"/>
      <c r="I1056" s="54"/>
      <c r="J1056" s="65"/>
      <c r="K1056" s="78"/>
      <c r="L1056" s="306"/>
      <c r="M1056" s="79"/>
      <c r="N1056" s="65"/>
      <c r="O1056" s="78"/>
      <c r="P1056" s="45"/>
      <c r="Q1056" s="79"/>
      <c r="R1056" s="65"/>
      <c r="S1056" s="78"/>
      <c r="T1056" s="45"/>
      <c r="U1056" s="79"/>
      <c r="V1056" s="65"/>
      <c r="W1056" s="78"/>
      <c r="X1056" s="45"/>
      <c r="Y1056" s="79"/>
      <c r="Z1056" s="65"/>
      <c r="AA1056" s="78"/>
      <c r="AB1056" s="45"/>
      <c r="AC1056" s="79"/>
      <c r="AD1056" s="65"/>
      <c r="AE1056" s="78"/>
      <c r="AF1056" s="45"/>
      <c r="AG1056" s="79"/>
    </row>
    <row r="1057" spans="1:33" ht="16.5" customHeight="1">
      <c r="A1057" s="58"/>
      <c r="B1057" s="83" t="s">
        <v>839</v>
      </c>
      <c r="C1057" s="99"/>
      <c r="D1057" s="61">
        <f>+D1058</f>
        <v>3</v>
      </c>
      <c r="E1057" s="61">
        <f t="shared" ref="E1057:G1057" si="821">+E1058</f>
        <v>1</v>
      </c>
      <c r="F1057" s="61">
        <f t="shared" si="821"/>
        <v>368400</v>
      </c>
      <c r="G1057" s="61">
        <f t="shared" si="821"/>
        <v>122800</v>
      </c>
      <c r="H1057" s="62">
        <f t="shared" si="791"/>
        <v>0.33333333333333331</v>
      </c>
      <c r="I1057" s="63">
        <f t="shared" si="792"/>
        <v>0.33333333333333331</v>
      </c>
      <c r="J1057" s="84">
        <f t="shared" ref="J1057" si="822">+J1058</f>
        <v>1</v>
      </c>
      <c r="K1057" s="85">
        <f t="shared" ref="K1057:AG1057" si="823">+K1058</f>
        <v>122800</v>
      </c>
      <c r="L1057" s="60">
        <f t="shared" si="823"/>
        <v>0</v>
      </c>
      <c r="M1057" s="86">
        <f t="shared" si="823"/>
        <v>0</v>
      </c>
      <c r="N1057" s="84">
        <f t="shared" si="823"/>
        <v>0</v>
      </c>
      <c r="O1057" s="85">
        <f t="shared" si="823"/>
        <v>0</v>
      </c>
      <c r="P1057" s="60">
        <f t="shared" si="823"/>
        <v>0</v>
      </c>
      <c r="Q1057" s="86">
        <f t="shared" si="823"/>
        <v>0</v>
      </c>
      <c r="R1057" s="84">
        <f t="shared" si="823"/>
        <v>0</v>
      </c>
      <c r="S1057" s="85">
        <f t="shared" si="823"/>
        <v>0</v>
      </c>
      <c r="T1057" s="60">
        <f t="shared" si="823"/>
        <v>0</v>
      </c>
      <c r="U1057" s="86">
        <f t="shared" si="823"/>
        <v>0</v>
      </c>
      <c r="V1057" s="84">
        <f t="shared" si="823"/>
        <v>0</v>
      </c>
      <c r="W1057" s="85">
        <f t="shared" si="823"/>
        <v>0</v>
      </c>
      <c r="X1057" s="60">
        <f t="shared" si="823"/>
        <v>0</v>
      </c>
      <c r="Y1057" s="86">
        <f t="shared" si="823"/>
        <v>0</v>
      </c>
      <c r="Z1057" s="84">
        <f t="shared" si="823"/>
        <v>0</v>
      </c>
      <c r="AA1057" s="85">
        <f t="shared" si="823"/>
        <v>0</v>
      </c>
      <c r="AB1057" s="60">
        <f t="shared" si="823"/>
        <v>0</v>
      </c>
      <c r="AC1057" s="86">
        <f t="shared" si="823"/>
        <v>0</v>
      </c>
      <c r="AD1057" s="84">
        <f t="shared" si="823"/>
        <v>0</v>
      </c>
      <c r="AE1057" s="85">
        <f t="shared" si="823"/>
        <v>0</v>
      </c>
      <c r="AF1057" s="60">
        <f t="shared" si="823"/>
        <v>0</v>
      </c>
      <c r="AG1057" s="86">
        <f t="shared" si="823"/>
        <v>0</v>
      </c>
    </row>
    <row r="1058" spans="1:33" ht="119.25" customHeight="1">
      <c r="A1058" s="12" t="s">
        <v>996</v>
      </c>
      <c r="B1058" s="27" t="s">
        <v>840</v>
      </c>
      <c r="C1058" s="14">
        <v>122800</v>
      </c>
      <c r="D1058" s="45">
        <v>3</v>
      </c>
      <c r="E1058" s="46">
        <f t="shared" si="795"/>
        <v>1</v>
      </c>
      <c r="F1058" s="46">
        <f t="shared" si="796"/>
        <v>368400</v>
      </c>
      <c r="G1058" s="46">
        <f t="shared" si="797"/>
        <v>122800</v>
      </c>
      <c r="H1058" s="53">
        <f t="shared" si="791"/>
        <v>0.33333333333333331</v>
      </c>
      <c r="I1058" s="54">
        <f t="shared" si="792"/>
        <v>0.33333333333333331</v>
      </c>
      <c r="J1058" s="65">
        <v>1</v>
      </c>
      <c r="K1058" s="78">
        <f t="shared" si="798"/>
        <v>122800</v>
      </c>
      <c r="L1058" s="306"/>
      <c r="M1058" s="79">
        <f t="shared" si="799"/>
        <v>0</v>
      </c>
      <c r="N1058" s="65"/>
      <c r="O1058" s="78">
        <f t="shared" si="800"/>
        <v>0</v>
      </c>
      <c r="P1058" s="45"/>
      <c r="Q1058" s="79">
        <f t="shared" si="801"/>
        <v>0</v>
      </c>
      <c r="R1058" s="65"/>
      <c r="S1058" s="78">
        <f t="shared" si="802"/>
        <v>0</v>
      </c>
      <c r="T1058" s="45"/>
      <c r="U1058" s="79">
        <f t="shared" si="803"/>
        <v>0</v>
      </c>
      <c r="V1058" s="65"/>
      <c r="W1058" s="78">
        <f t="shared" si="804"/>
        <v>0</v>
      </c>
      <c r="X1058" s="45"/>
      <c r="Y1058" s="79">
        <f t="shared" si="805"/>
        <v>0</v>
      </c>
      <c r="Z1058" s="65"/>
      <c r="AA1058" s="78">
        <f t="shared" si="806"/>
        <v>0</v>
      </c>
      <c r="AB1058" s="45"/>
      <c r="AC1058" s="79">
        <f t="shared" si="807"/>
        <v>0</v>
      </c>
      <c r="AD1058" s="65"/>
      <c r="AE1058" s="78">
        <f t="shared" si="808"/>
        <v>0</v>
      </c>
      <c r="AF1058" s="45"/>
      <c r="AG1058" s="79">
        <f t="shared" si="809"/>
        <v>0</v>
      </c>
    </row>
    <row r="1059" spans="1:33" ht="16.5" customHeight="1">
      <c r="A1059" s="12"/>
      <c r="B1059" s="36"/>
      <c r="C1059" s="14"/>
      <c r="D1059" s="45"/>
      <c r="E1059" s="46"/>
      <c r="F1059" s="46"/>
      <c r="G1059" s="46"/>
      <c r="H1059" s="53"/>
      <c r="I1059" s="54"/>
      <c r="J1059" s="65"/>
      <c r="K1059" s="78"/>
      <c r="L1059" s="295"/>
      <c r="M1059" s="79"/>
      <c r="N1059" s="65"/>
      <c r="O1059" s="78"/>
      <c r="P1059" s="45"/>
      <c r="Q1059" s="79"/>
      <c r="R1059" s="65"/>
      <c r="S1059" s="78"/>
      <c r="T1059" s="45"/>
      <c r="U1059" s="79"/>
      <c r="V1059" s="65"/>
      <c r="W1059" s="78"/>
      <c r="X1059" s="45"/>
      <c r="Y1059" s="79"/>
      <c r="Z1059" s="65"/>
      <c r="AA1059" s="78"/>
      <c r="AB1059" s="45"/>
      <c r="AC1059" s="79"/>
      <c r="AD1059" s="65"/>
      <c r="AE1059" s="78"/>
      <c r="AF1059" s="45"/>
      <c r="AG1059" s="79"/>
    </row>
    <row r="1060" spans="1:33" ht="16.5" customHeight="1" outlineLevel="1">
      <c r="A1060" s="58"/>
      <c r="B1060" s="83" t="s">
        <v>841</v>
      </c>
      <c r="C1060" s="99"/>
      <c r="D1060" s="60">
        <f>SUM(D1061:D1064)</f>
        <v>0</v>
      </c>
      <c r="E1060" s="61">
        <f t="shared" ref="E1060:G1060" si="824">SUM(E1061:E1064)</f>
        <v>0</v>
      </c>
      <c r="F1060" s="61">
        <f t="shared" si="824"/>
        <v>0</v>
      </c>
      <c r="G1060" s="61">
        <f t="shared" si="824"/>
        <v>0</v>
      </c>
      <c r="H1060" s="62" t="e">
        <f t="shared" si="791"/>
        <v>#DIV/0!</v>
      </c>
      <c r="I1060" s="63" t="e">
        <f t="shared" si="792"/>
        <v>#DIV/0!</v>
      </c>
      <c r="J1060" s="84">
        <f t="shared" ref="J1060" si="825">SUM(J1061:J1064)</f>
        <v>0</v>
      </c>
      <c r="K1060" s="85">
        <f t="shared" ref="K1060:AG1060" si="826">SUM(K1061:K1064)</f>
        <v>0</v>
      </c>
      <c r="L1060" s="295">
        <f t="shared" si="826"/>
        <v>0</v>
      </c>
      <c r="M1060" s="86">
        <f t="shared" si="826"/>
        <v>0</v>
      </c>
      <c r="N1060" s="84">
        <f t="shared" si="826"/>
        <v>0</v>
      </c>
      <c r="O1060" s="85">
        <f t="shared" si="826"/>
        <v>0</v>
      </c>
      <c r="P1060" s="60">
        <f t="shared" si="826"/>
        <v>0</v>
      </c>
      <c r="Q1060" s="86">
        <f t="shared" si="826"/>
        <v>0</v>
      </c>
      <c r="R1060" s="84">
        <f t="shared" si="826"/>
        <v>0</v>
      </c>
      <c r="S1060" s="85">
        <f t="shared" si="826"/>
        <v>0</v>
      </c>
      <c r="T1060" s="60">
        <f t="shared" si="826"/>
        <v>0</v>
      </c>
      <c r="U1060" s="86">
        <f t="shared" si="826"/>
        <v>0</v>
      </c>
      <c r="V1060" s="84">
        <f t="shared" si="826"/>
        <v>0</v>
      </c>
      <c r="W1060" s="85">
        <f t="shared" si="826"/>
        <v>0</v>
      </c>
      <c r="X1060" s="60">
        <f t="shared" si="826"/>
        <v>0</v>
      </c>
      <c r="Y1060" s="86">
        <f t="shared" si="826"/>
        <v>0</v>
      </c>
      <c r="Z1060" s="84">
        <f t="shared" si="826"/>
        <v>0</v>
      </c>
      <c r="AA1060" s="85">
        <f t="shared" si="826"/>
        <v>0</v>
      </c>
      <c r="AB1060" s="60">
        <f t="shared" si="826"/>
        <v>0</v>
      </c>
      <c r="AC1060" s="86">
        <f t="shared" si="826"/>
        <v>0</v>
      </c>
      <c r="AD1060" s="84">
        <f t="shared" si="826"/>
        <v>0</v>
      </c>
      <c r="AE1060" s="85">
        <f t="shared" si="826"/>
        <v>0</v>
      </c>
      <c r="AF1060" s="60">
        <f t="shared" si="826"/>
        <v>0</v>
      </c>
      <c r="AG1060" s="86">
        <f t="shared" si="826"/>
        <v>0</v>
      </c>
    </row>
    <row r="1061" spans="1:33" ht="16.5" customHeight="1" outlineLevel="1">
      <c r="A1061" s="12" t="s">
        <v>994</v>
      </c>
      <c r="B1061" s="27" t="s">
        <v>842</v>
      </c>
      <c r="C1061" s="278">
        <v>504350</v>
      </c>
      <c r="D1061" s="45"/>
      <c r="E1061" s="46">
        <f t="shared" si="795"/>
        <v>0</v>
      </c>
      <c r="F1061" s="46">
        <f t="shared" si="796"/>
        <v>0</v>
      </c>
      <c r="G1061" s="46">
        <f t="shared" si="797"/>
        <v>0</v>
      </c>
      <c r="H1061" s="53" t="e">
        <f t="shared" si="791"/>
        <v>#DIV/0!</v>
      </c>
      <c r="I1061" s="54" t="e">
        <f t="shared" si="792"/>
        <v>#DIV/0!</v>
      </c>
      <c r="J1061" s="65"/>
      <c r="K1061" s="78">
        <f t="shared" si="798"/>
        <v>0</v>
      </c>
      <c r="L1061" s="295"/>
      <c r="M1061" s="79">
        <f t="shared" si="799"/>
        <v>0</v>
      </c>
      <c r="N1061" s="65"/>
      <c r="O1061" s="78">
        <f t="shared" si="800"/>
        <v>0</v>
      </c>
      <c r="P1061" s="45"/>
      <c r="Q1061" s="79">
        <f t="shared" si="801"/>
        <v>0</v>
      </c>
      <c r="R1061" s="65"/>
      <c r="S1061" s="78">
        <f t="shared" si="802"/>
        <v>0</v>
      </c>
      <c r="T1061" s="45"/>
      <c r="U1061" s="79">
        <f t="shared" si="803"/>
        <v>0</v>
      </c>
      <c r="V1061" s="65"/>
      <c r="W1061" s="78">
        <f t="shared" si="804"/>
        <v>0</v>
      </c>
      <c r="X1061" s="45"/>
      <c r="Y1061" s="79">
        <f t="shared" si="805"/>
        <v>0</v>
      </c>
      <c r="Z1061" s="65"/>
      <c r="AA1061" s="78">
        <f t="shared" si="806"/>
        <v>0</v>
      </c>
      <c r="AB1061" s="45"/>
      <c r="AC1061" s="79">
        <f t="shared" si="807"/>
        <v>0</v>
      </c>
      <c r="AD1061" s="65"/>
      <c r="AE1061" s="78">
        <f t="shared" si="808"/>
        <v>0</v>
      </c>
      <c r="AF1061" s="45"/>
      <c r="AG1061" s="79">
        <f t="shared" si="809"/>
        <v>0</v>
      </c>
    </row>
    <row r="1062" spans="1:33" ht="24" customHeight="1" outlineLevel="1">
      <c r="A1062" s="12">
        <v>1101140</v>
      </c>
      <c r="B1062" s="27" t="s">
        <v>843</v>
      </c>
      <c r="C1062" s="14">
        <v>30350</v>
      </c>
      <c r="D1062" s="45"/>
      <c r="E1062" s="46">
        <f t="shared" si="795"/>
        <v>0</v>
      </c>
      <c r="F1062" s="46">
        <f t="shared" si="796"/>
        <v>0</v>
      </c>
      <c r="G1062" s="46">
        <f t="shared" si="797"/>
        <v>0</v>
      </c>
      <c r="H1062" s="53" t="e">
        <f t="shared" si="791"/>
        <v>#DIV/0!</v>
      </c>
      <c r="I1062" s="54" t="e">
        <f t="shared" si="792"/>
        <v>#DIV/0!</v>
      </c>
      <c r="J1062" s="65"/>
      <c r="K1062" s="78">
        <f t="shared" si="798"/>
        <v>0</v>
      </c>
      <c r="L1062" s="295"/>
      <c r="M1062" s="79">
        <f t="shared" si="799"/>
        <v>0</v>
      </c>
      <c r="N1062" s="65"/>
      <c r="O1062" s="78">
        <f t="shared" si="800"/>
        <v>0</v>
      </c>
      <c r="P1062" s="45"/>
      <c r="Q1062" s="79">
        <f t="shared" si="801"/>
        <v>0</v>
      </c>
      <c r="R1062" s="65"/>
      <c r="S1062" s="78">
        <f t="shared" si="802"/>
        <v>0</v>
      </c>
      <c r="T1062" s="45"/>
      <c r="U1062" s="79">
        <f t="shared" si="803"/>
        <v>0</v>
      </c>
      <c r="V1062" s="65"/>
      <c r="W1062" s="78">
        <f t="shared" si="804"/>
        <v>0</v>
      </c>
      <c r="X1062" s="45"/>
      <c r="Y1062" s="79">
        <f t="shared" si="805"/>
        <v>0</v>
      </c>
      <c r="Z1062" s="65"/>
      <c r="AA1062" s="78">
        <f t="shared" si="806"/>
        <v>0</v>
      </c>
      <c r="AB1062" s="45"/>
      <c r="AC1062" s="79">
        <f t="shared" si="807"/>
        <v>0</v>
      </c>
      <c r="AD1062" s="65"/>
      <c r="AE1062" s="78">
        <f t="shared" si="808"/>
        <v>0</v>
      </c>
      <c r="AF1062" s="45"/>
      <c r="AG1062" s="79">
        <f t="shared" si="809"/>
        <v>0</v>
      </c>
    </row>
    <row r="1063" spans="1:33" ht="27.75" customHeight="1" outlineLevel="1">
      <c r="A1063" s="12" t="s">
        <v>993</v>
      </c>
      <c r="B1063" s="27" t="s">
        <v>844</v>
      </c>
      <c r="C1063" s="14">
        <v>937280</v>
      </c>
      <c r="D1063" s="45"/>
      <c r="E1063" s="46">
        <f t="shared" si="795"/>
        <v>0</v>
      </c>
      <c r="F1063" s="46">
        <f t="shared" si="796"/>
        <v>0</v>
      </c>
      <c r="G1063" s="46">
        <f t="shared" si="797"/>
        <v>0</v>
      </c>
      <c r="H1063" s="53" t="e">
        <f t="shared" si="791"/>
        <v>#DIV/0!</v>
      </c>
      <c r="I1063" s="54" t="e">
        <f t="shared" si="792"/>
        <v>#DIV/0!</v>
      </c>
      <c r="J1063" s="65"/>
      <c r="K1063" s="78">
        <f t="shared" si="798"/>
        <v>0</v>
      </c>
      <c r="L1063" s="295"/>
      <c r="M1063" s="79">
        <f t="shared" si="799"/>
        <v>0</v>
      </c>
      <c r="N1063" s="65"/>
      <c r="O1063" s="78">
        <f t="shared" si="800"/>
        <v>0</v>
      </c>
      <c r="P1063" s="45"/>
      <c r="Q1063" s="79">
        <f t="shared" si="801"/>
        <v>0</v>
      </c>
      <c r="R1063" s="65"/>
      <c r="S1063" s="78">
        <f t="shared" si="802"/>
        <v>0</v>
      </c>
      <c r="T1063" s="45"/>
      <c r="U1063" s="79">
        <f t="shared" si="803"/>
        <v>0</v>
      </c>
      <c r="V1063" s="65"/>
      <c r="W1063" s="78">
        <f t="shared" si="804"/>
        <v>0</v>
      </c>
      <c r="X1063" s="45"/>
      <c r="Y1063" s="79">
        <f t="shared" si="805"/>
        <v>0</v>
      </c>
      <c r="Z1063" s="65"/>
      <c r="AA1063" s="78">
        <f t="shared" si="806"/>
        <v>0</v>
      </c>
      <c r="AB1063" s="45"/>
      <c r="AC1063" s="79">
        <f t="shared" si="807"/>
        <v>0</v>
      </c>
      <c r="AD1063" s="65"/>
      <c r="AE1063" s="78">
        <f t="shared" si="808"/>
        <v>0</v>
      </c>
      <c r="AF1063" s="45"/>
      <c r="AG1063" s="79">
        <f t="shared" si="809"/>
        <v>0</v>
      </c>
    </row>
    <row r="1064" spans="1:33" ht="16.5" customHeight="1" outlineLevel="1">
      <c r="A1064" s="12" t="s">
        <v>995</v>
      </c>
      <c r="B1064" s="27" t="s">
        <v>845</v>
      </c>
      <c r="C1064" s="14">
        <v>26570</v>
      </c>
      <c r="D1064" s="45"/>
      <c r="E1064" s="46">
        <f t="shared" si="795"/>
        <v>0</v>
      </c>
      <c r="F1064" s="46">
        <f t="shared" si="796"/>
        <v>0</v>
      </c>
      <c r="G1064" s="46">
        <f t="shared" si="797"/>
        <v>0</v>
      </c>
      <c r="H1064" s="53" t="e">
        <f t="shared" si="791"/>
        <v>#DIV/0!</v>
      </c>
      <c r="I1064" s="54" t="e">
        <f t="shared" si="792"/>
        <v>#DIV/0!</v>
      </c>
      <c r="J1064" s="65"/>
      <c r="K1064" s="78">
        <f t="shared" si="798"/>
        <v>0</v>
      </c>
      <c r="L1064" s="295"/>
      <c r="M1064" s="79">
        <f t="shared" si="799"/>
        <v>0</v>
      </c>
      <c r="N1064" s="65"/>
      <c r="O1064" s="78">
        <f t="shared" si="800"/>
        <v>0</v>
      </c>
      <c r="P1064" s="45"/>
      <c r="Q1064" s="79">
        <f t="shared" si="801"/>
        <v>0</v>
      </c>
      <c r="R1064" s="65"/>
      <c r="S1064" s="78">
        <f t="shared" si="802"/>
        <v>0</v>
      </c>
      <c r="T1064" s="45"/>
      <c r="U1064" s="79">
        <f t="shared" si="803"/>
        <v>0</v>
      </c>
      <c r="V1064" s="65"/>
      <c r="W1064" s="78">
        <f t="shared" si="804"/>
        <v>0</v>
      </c>
      <c r="X1064" s="45"/>
      <c r="Y1064" s="79">
        <f t="shared" si="805"/>
        <v>0</v>
      </c>
      <c r="Z1064" s="65"/>
      <c r="AA1064" s="78">
        <f t="shared" si="806"/>
        <v>0</v>
      </c>
      <c r="AB1064" s="45"/>
      <c r="AC1064" s="79">
        <f t="shared" si="807"/>
        <v>0</v>
      </c>
      <c r="AD1064" s="65"/>
      <c r="AE1064" s="78">
        <f t="shared" si="808"/>
        <v>0</v>
      </c>
      <c r="AF1064" s="45"/>
      <c r="AG1064" s="79">
        <f t="shared" si="809"/>
        <v>0</v>
      </c>
    </row>
    <row r="1065" spans="1:33" ht="16.5" customHeight="1" outlineLevel="1">
      <c r="A1065" s="12"/>
      <c r="B1065" s="27"/>
      <c r="C1065" s="14"/>
      <c r="D1065" s="45"/>
      <c r="E1065" s="46"/>
      <c r="F1065" s="46"/>
      <c r="G1065" s="46"/>
      <c r="H1065" s="53"/>
      <c r="I1065" s="54"/>
      <c r="J1065" s="65"/>
      <c r="K1065" s="78"/>
      <c r="L1065" s="295"/>
      <c r="M1065" s="79"/>
      <c r="N1065" s="65"/>
      <c r="O1065" s="78"/>
      <c r="P1065" s="45"/>
      <c r="Q1065" s="79"/>
      <c r="R1065" s="65"/>
      <c r="S1065" s="78"/>
      <c r="T1065" s="45"/>
      <c r="U1065" s="79"/>
      <c r="V1065" s="65"/>
      <c r="W1065" s="78"/>
      <c r="X1065" s="45"/>
      <c r="Y1065" s="79"/>
      <c r="Z1065" s="65"/>
      <c r="AA1065" s="78"/>
      <c r="AB1065" s="45"/>
      <c r="AC1065" s="79"/>
      <c r="AD1065" s="65"/>
      <c r="AE1065" s="78"/>
      <c r="AF1065" s="45"/>
      <c r="AG1065" s="79"/>
    </row>
    <row r="1066" spans="1:33" ht="16.5" customHeight="1" outlineLevel="1">
      <c r="A1066" s="58"/>
      <c r="B1066" s="83" t="s">
        <v>846</v>
      </c>
      <c r="C1066" s="99"/>
      <c r="D1066" s="61">
        <f>SUM(D1067:D1070)</f>
        <v>8</v>
      </c>
      <c r="E1066" s="61">
        <f t="shared" ref="E1066:G1066" si="827">SUM(E1067:E1070)</f>
        <v>4</v>
      </c>
      <c r="F1066" s="61">
        <f t="shared" si="827"/>
        <v>1851270</v>
      </c>
      <c r="G1066" s="61">
        <f t="shared" si="827"/>
        <v>881920</v>
      </c>
      <c r="H1066" s="62">
        <f t="shared" si="791"/>
        <v>0.5</v>
      </c>
      <c r="I1066" s="63">
        <f t="shared" si="792"/>
        <v>0.47638648063221462</v>
      </c>
      <c r="J1066" s="84">
        <f t="shared" ref="J1066" si="828">SUM(J1067:J1070)</f>
        <v>1</v>
      </c>
      <c r="K1066" s="85">
        <f t="shared" ref="K1066:AG1066" si="829">SUM(K1067:K1070)</f>
        <v>215770</v>
      </c>
      <c r="L1066" s="315">
        <f t="shared" si="829"/>
        <v>0</v>
      </c>
      <c r="M1066" s="86">
        <f t="shared" si="829"/>
        <v>0</v>
      </c>
      <c r="N1066" s="84">
        <f t="shared" si="829"/>
        <v>0</v>
      </c>
      <c r="O1066" s="85">
        <f t="shared" si="829"/>
        <v>0</v>
      </c>
      <c r="P1066" s="60">
        <f t="shared" si="829"/>
        <v>1</v>
      </c>
      <c r="Q1066" s="86">
        <f t="shared" si="829"/>
        <v>234610</v>
      </c>
      <c r="R1066" s="84">
        <f t="shared" si="829"/>
        <v>1</v>
      </c>
      <c r="S1066" s="85">
        <f t="shared" si="829"/>
        <v>215770</v>
      </c>
      <c r="T1066" s="60">
        <f t="shared" si="829"/>
        <v>0</v>
      </c>
      <c r="U1066" s="86">
        <f t="shared" si="829"/>
        <v>0</v>
      </c>
      <c r="V1066" s="84">
        <f t="shared" si="829"/>
        <v>1</v>
      </c>
      <c r="W1066" s="85">
        <f t="shared" si="829"/>
        <v>215770</v>
      </c>
      <c r="X1066" s="60">
        <f t="shared" si="829"/>
        <v>0</v>
      </c>
      <c r="Y1066" s="86">
        <f t="shared" si="829"/>
        <v>0</v>
      </c>
      <c r="Z1066" s="84">
        <f t="shared" si="829"/>
        <v>0</v>
      </c>
      <c r="AA1066" s="85">
        <f t="shared" si="829"/>
        <v>0</v>
      </c>
      <c r="AB1066" s="60">
        <f t="shared" si="829"/>
        <v>0</v>
      </c>
      <c r="AC1066" s="86">
        <f t="shared" si="829"/>
        <v>0</v>
      </c>
      <c r="AD1066" s="84">
        <f t="shared" si="829"/>
        <v>0</v>
      </c>
      <c r="AE1066" s="85">
        <f t="shared" si="829"/>
        <v>0</v>
      </c>
      <c r="AF1066" s="60">
        <f t="shared" si="829"/>
        <v>0</v>
      </c>
      <c r="AG1066" s="86">
        <f t="shared" si="829"/>
        <v>0</v>
      </c>
    </row>
    <row r="1067" spans="1:33" ht="22.5" customHeight="1" outlineLevel="1">
      <c r="A1067" s="12" t="s">
        <v>966</v>
      </c>
      <c r="B1067" s="27" t="s">
        <v>847</v>
      </c>
      <c r="C1067" s="14">
        <v>303200</v>
      </c>
      <c r="D1067" s="45">
        <v>1</v>
      </c>
      <c r="E1067" s="46">
        <f t="shared" si="795"/>
        <v>0</v>
      </c>
      <c r="F1067" s="46">
        <f t="shared" si="796"/>
        <v>303200</v>
      </c>
      <c r="G1067" s="46">
        <f t="shared" si="797"/>
        <v>0</v>
      </c>
      <c r="H1067" s="53">
        <f t="shared" si="791"/>
        <v>0</v>
      </c>
      <c r="I1067" s="54">
        <f t="shared" si="792"/>
        <v>0</v>
      </c>
      <c r="J1067" s="65"/>
      <c r="K1067" s="78">
        <f t="shared" si="798"/>
        <v>0</v>
      </c>
      <c r="L1067" s="295"/>
      <c r="M1067" s="79">
        <f t="shared" si="799"/>
        <v>0</v>
      </c>
      <c r="N1067" s="65"/>
      <c r="O1067" s="78">
        <f t="shared" si="800"/>
        <v>0</v>
      </c>
      <c r="P1067" s="45"/>
      <c r="Q1067" s="79">
        <f t="shared" si="801"/>
        <v>0</v>
      </c>
      <c r="R1067" s="65"/>
      <c r="S1067" s="78">
        <f t="shared" si="802"/>
        <v>0</v>
      </c>
      <c r="T1067" s="45"/>
      <c r="U1067" s="79">
        <f t="shared" si="803"/>
        <v>0</v>
      </c>
      <c r="V1067" s="65"/>
      <c r="W1067" s="78">
        <f t="shared" si="804"/>
        <v>0</v>
      </c>
      <c r="X1067" s="45"/>
      <c r="Y1067" s="79">
        <f t="shared" si="805"/>
        <v>0</v>
      </c>
      <c r="Z1067" s="65"/>
      <c r="AA1067" s="78">
        <f t="shared" si="806"/>
        <v>0</v>
      </c>
      <c r="AB1067" s="45"/>
      <c r="AC1067" s="79">
        <f t="shared" si="807"/>
        <v>0</v>
      </c>
      <c r="AD1067" s="65"/>
      <c r="AE1067" s="78">
        <f t="shared" si="808"/>
        <v>0</v>
      </c>
      <c r="AF1067" s="45"/>
      <c r="AG1067" s="79">
        <f t="shared" si="809"/>
        <v>0</v>
      </c>
    </row>
    <row r="1068" spans="1:33" ht="25.5" customHeight="1" outlineLevel="1">
      <c r="A1068" s="12" t="s">
        <v>990</v>
      </c>
      <c r="B1068" s="27" t="s">
        <v>848</v>
      </c>
      <c r="C1068" s="14">
        <v>234610</v>
      </c>
      <c r="D1068" s="45">
        <v>2</v>
      </c>
      <c r="E1068" s="46">
        <f t="shared" si="795"/>
        <v>1</v>
      </c>
      <c r="F1068" s="46">
        <f t="shared" si="796"/>
        <v>469220</v>
      </c>
      <c r="G1068" s="46">
        <f t="shared" si="797"/>
        <v>234610</v>
      </c>
      <c r="H1068" s="53">
        <f t="shared" si="791"/>
        <v>0.5</v>
      </c>
      <c r="I1068" s="54">
        <f t="shared" si="792"/>
        <v>0.5</v>
      </c>
      <c r="J1068" s="65"/>
      <c r="K1068" s="78">
        <f t="shared" si="798"/>
        <v>0</v>
      </c>
      <c r="L1068" s="295"/>
      <c r="M1068" s="79">
        <f t="shared" si="799"/>
        <v>0</v>
      </c>
      <c r="N1068" s="65"/>
      <c r="O1068" s="78">
        <f t="shared" si="800"/>
        <v>0</v>
      </c>
      <c r="P1068" s="45">
        <v>1</v>
      </c>
      <c r="Q1068" s="79">
        <f t="shared" si="801"/>
        <v>234610</v>
      </c>
      <c r="R1068" s="65"/>
      <c r="S1068" s="78">
        <f t="shared" si="802"/>
        <v>0</v>
      </c>
      <c r="T1068" s="45"/>
      <c r="U1068" s="79">
        <f t="shared" si="803"/>
        <v>0</v>
      </c>
      <c r="V1068" s="65"/>
      <c r="W1068" s="78">
        <f t="shared" si="804"/>
        <v>0</v>
      </c>
      <c r="X1068" s="45"/>
      <c r="Y1068" s="79">
        <f t="shared" si="805"/>
        <v>0</v>
      </c>
      <c r="Z1068" s="65"/>
      <c r="AA1068" s="78">
        <f t="shared" si="806"/>
        <v>0</v>
      </c>
      <c r="AB1068" s="45"/>
      <c r="AC1068" s="79">
        <f t="shared" si="807"/>
        <v>0</v>
      </c>
      <c r="AD1068" s="65"/>
      <c r="AE1068" s="78">
        <f t="shared" si="808"/>
        <v>0</v>
      </c>
      <c r="AF1068" s="45"/>
      <c r="AG1068" s="79">
        <f t="shared" si="809"/>
        <v>0</v>
      </c>
    </row>
    <row r="1069" spans="1:33" ht="26.25" customHeight="1" outlineLevel="1">
      <c r="A1069" s="12" t="s">
        <v>991</v>
      </c>
      <c r="B1069" s="27" t="s">
        <v>849</v>
      </c>
      <c r="C1069" s="14">
        <v>57890</v>
      </c>
      <c r="D1069" s="45">
        <v>0</v>
      </c>
      <c r="E1069" s="46">
        <f t="shared" si="795"/>
        <v>0</v>
      </c>
      <c r="F1069" s="46">
        <f t="shared" si="796"/>
        <v>0</v>
      </c>
      <c r="G1069" s="46">
        <f t="shared" si="797"/>
        <v>0</v>
      </c>
      <c r="H1069" s="53" t="e">
        <f t="shared" si="791"/>
        <v>#DIV/0!</v>
      </c>
      <c r="I1069" s="54" t="e">
        <f t="shared" si="792"/>
        <v>#DIV/0!</v>
      </c>
      <c r="J1069" s="65"/>
      <c r="K1069" s="78">
        <f t="shared" si="798"/>
        <v>0</v>
      </c>
      <c r="L1069" s="295"/>
      <c r="M1069" s="79">
        <f t="shared" si="799"/>
        <v>0</v>
      </c>
      <c r="N1069" s="65"/>
      <c r="O1069" s="78">
        <f t="shared" si="800"/>
        <v>0</v>
      </c>
      <c r="P1069" s="45"/>
      <c r="Q1069" s="79">
        <f t="shared" si="801"/>
        <v>0</v>
      </c>
      <c r="R1069" s="65"/>
      <c r="S1069" s="78">
        <f t="shared" si="802"/>
        <v>0</v>
      </c>
      <c r="T1069" s="45"/>
      <c r="U1069" s="79">
        <f t="shared" si="803"/>
        <v>0</v>
      </c>
      <c r="V1069" s="65"/>
      <c r="W1069" s="78">
        <f t="shared" si="804"/>
        <v>0</v>
      </c>
      <c r="X1069" s="45"/>
      <c r="Y1069" s="79">
        <f t="shared" si="805"/>
        <v>0</v>
      </c>
      <c r="Z1069" s="65"/>
      <c r="AA1069" s="78">
        <f t="shared" si="806"/>
        <v>0</v>
      </c>
      <c r="AB1069" s="45"/>
      <c r="AC1069" s="79">
        <f t="shared" si="807"/>
        <v>0</v>
      </c>
      <c r="AD1069" s="65"/>
      <c r="AE1069" s="78">
        <f t="shared" si="808"/>
        <v>0</v>
      </c>
      <c r="AF1069" s="45"/>
      <c r="AG1069" s="79">
        <f t="shared" si="809"/>
        <v>0</v>
      </c>
    </row>
    <row r="1070" spans="1:33" ht="16.5" customHeight="1" outlineLevel="1">
      <c r="A1070" s="12" t="s">
        <v>992</v>
      </c>
      <c r="B1070" s="27" t="s">
        <v>850</v>
      </c>
      <c r="C1070" s="14">
        <v>215770</v>
      </c>
      <c r="D1070" s="45">
        <v>5</v>
      </c>
      <c r="E1070" s="46">
        <f t="shared" si="795"/>
        <v>3</v>
      </c>
      <c r="F1070" s="46">
        <f t="shared" si="796"/>
        <v>1078850</v>
      </c>
      <c r="G1070" s="46">
        <f t="shared" si="797"/>
        <v>647310</v>
      </c>
      <c r="H1070" s="53">
        <f t="shared" si="791"/>
        <v>0.6</v>
      </c>
      <c r="I1070" s="54">
        <f t="shared" si="792"/>
        <v>0.6</v>
      </c>
      <c r="J1070" s="65">
        <v>1</v>
      </c>
      <c r="K1070" s="78">
        <f t="shared" si="798"/>
        <v>215770</v>
      </c>
      <c r="L1070" s="295"/>
      <c r="M1070" s="79">
        <f t="shared" si="799"/>
        <v>0</v>
      </c>
      <c r="N1070" s="65"/>
      <c r="O1070" s="78">
        <f t="shared" si="800"/>
        <v>0</v>
      </c>
      <c r="P1070" s="45"/>
      <c r="Q1070" s="79">
        <f t="shared" si="801"/>
        <v>0</v>
      </c>
      <c r="R1070" s="65">
        <v>1</v>
      </c>
      <c r="S1070" s="78">
        <f t="shared" si="802"/>
        <v>215770</v>
      </c>
      <c r="T1070" s="45"/>
      <c r="U1070" s="79">
        <f t="shared" si="803"/>
        <v>0</v>
      </c>
      <c r="V1070" s="65">
        <v>1</v>
      </c>
      <c r="W1070" s="78">
        <f t="shared" si="804"/>
        <v>215770</v>
      </c>
      <c r="X1070" s="45"/>
      <c r="Y1070" s="79">
        <f t="shared" si="805"/>
        <v>0</v>
      </c>
      <c r="Z1070" s="65"/>
      <c r="AA1070" s="78">
        <f t="shared" si="806"/>
        <v>0</v>
      </c>
      <c r="AB1070" s="45"/>
      <c r="AC1070" s="79">
        <f t="shared" si="807"/>
        <v>0</v>
      </c>
      <c r="AD1070" s="65"/>
      <c r="AE1070" s="78">
        <f t="shared" si="808"/>
        <v>0</v>
      </c>
      <c r="AF1070" s="45"/>
      <c r="AG1070" s="79">
        <f t="shared" si="809"/>
        <v>0</v>
      </c>
    </row>
    <row r="1071" spans="1:33" ht="16.5" customHeight="1" outlineLevel="1">
      <c r="A1071" s="12"/>
      <c r="B1071" s="27"/>
      <c r="C1071" s="14"/>
      <c r="D1071" s="45"/>
      <c r="E1071" s="46"/>
      <c r="F1071" s="46"/>
      <c r="G1071" s="46"/>
      <c r="H1071" s="53"/>
      <c r="I1071" s="54"/>
      <c r="J1071" s="65">
        <v>1</v>
      </c>
      <c r="K1071" s="78"/>
      <c r="L1071" s="295"/>
      <c r="M1071" s="79"/>
      <c r="N1071" s="65">
        <v>1</v>
      </c>
      <c r="O1071" s="78"/>
      <c r="P1071" s="45"/>
      <c r="Q1071" s="79"/>
      <c r="R1071" s="65"/>
      <c r="S1071" s="78"/>
      <c r="T1071" s="45">
        <v>1</v>
      </c>
      <c r="U1071" s="79"/>
      <c r="V1071" s="65">
        <v>1</v>
      </c>
      <c r="W1071" s="78"/>
      <c r="X1071" s="45"/>
      <c r="Y1071" s="79"/>
      <c r="Z1071" s="65">
        <v>1</v>
      </c>
      <c r="AA1071" s="78"/>
      <c r="AB1071" s="45">
        <v>1</v>
      </c>
      <c r="AC1071" s="79"/>
      <c r="AD1071" s="65"/>
      <c r="AE1071" s="78"/>
      <c r="AF1071" s="45"/>
      <c r="AG1071" s="79"/>
    </row>
    <row r="1072" spans="1:33" ht="16.5" customHeight="1" outlineLevel="1">
      <c r="A1072" s="58"/>
      <c r="B1072" s="83" t="s">
        <v>851</v>
      </c>
      <c r="C1072" s="99"/>
      <c r="D1072" s="61">
        <f>SUM(D1073:D1076)</f>
        <v>19</v>
      </c>
      <c r="E1072" s="61">
        <f>SUM(E1073:E1076)</f>
        <v>15</v>
      </c>
      <c r="F1072" s="61">
        <f>SUM(F1073:F1076)</f>
        <v>1653840</v>
      </c>
      <c r="G1072" s="61">
        <f>SUM(G1073:G1076)</f>
        <v>1215810</v>
      </c>
      <c r="H1072" s="62">
        <f t="shared" si="791"/>
        <v>0.78947368421052633</v>
      </c>
      <c r="I1072" s="63">
        <f t="shared" si="792"/>
        <v>0.73514366565084899</v>
      </c>
      <c r="J1072" s="60">
        <f>SUM(J1073:J1076)</f>
        <v>1</v>
      </c>
      <c r="K1072" s="85">
        <f>SUM(K1073:K1076)</f>
        <v>48810</v>
      </c>
      <c r="L1072" s="319">
        <f>SUM(L1073:L1076)</f>
        <v>1</v>
      </c>
      <c r="M1072" s="86">
        <f t="shared" ref="M1072:AG1072" si="830">SUM(M1073:M1076)</f>
        <v>48810</v>
      </c>
      <c r="N1072" s="60">
        <f t="shared" si="830"/>
        <v>1</v>
      </c>
      <c r="O1072" s="86">
        <f t="shared" si="830"/>
        <v>48810</v>
      </c>
      <c r="P1072" s="60">
        <f t="shared" si="830"/>
        <v>0</v>
      </c>
      <c r="Q1072" s="86">
        <f t="shared" si="830"/>
        <v>0</v>
      </c>
      <c r="R1072" s="60">
        <f t="shared" si="830"/>
        <v>2</v>
      </c>
      <c r="S1072" s="86">
        <f t="shared" si="830"/>
        <v>339450</v>
      </c>
      <c r="T1072" s="60">
        <f t="shared" si="830"/>
        <v>2</v>
      </c>
      <c r="U1072" s="86">
        <f t="shared" si="830"/>
        <v>339450</v>
      </c>
      <c r="V1072" s="60">
        <f t="shared" si="830"/>
        <v>2</v>
      </c>
      <c r="W1072" s="86">
        <f t="shared" si="830"/>
        <v>97620</v>
      </c>
      <c r="X1072" s="60">
        <f t="shared" si="830"/>
        <v>2</v>
      </c>
      <c r="Y1072" s="86">
        <f t="shared" si="830"/>
        <v>97620</v>
      </c>
      <c r="Z1072" s="60">
        <f t="shared" si="830"/>
        <v>2</v>
      </c>
      <c r="AA1072" s="86">
        <f t="shared" si="830"/>
        <v>97620</v>
      </c>
      <c r="AB1072" s="60">
        <f t="shared" si="830"/>
        <v>2</v>
      </c>
      <c r="AC1072" s="86">
        <f t="shared" si="830"/>
        <v>97620</v>
      </c>
      <c r="AD1072" s="60">
        <f t="shared" si="830"/>
        <v>0</v>
      </c>
      <c r="AE1072" s="86">
        <f t="shared" si="830"/>
        <v>0</v>
      </c>
      <c r="AF1072" s="60">
        <f t="shared" si="830"/>
        <v>0</v>
      </c>
      <c r="AG1072" s="86">
        <f t="shared" si="830"/>
        <v>0</v>
      </c>
    </row>
    <row r="1073" spans="1:38" ht="16.5" customHeight="1" outlineLevel="1">
      <c r="A1073" s="12">
        <v>305182</v>
      </c>
      <c r="B1073" s="27" t="s">
        <v>852</v>
      </c>
      <c r="C1073" s="14">
        <v>49770</v>
      </c>
      <c r="D1073" s="45">
        <v>1</v>
      </c>
      <c r="E1073" s="46">
        <f t="shared" si="795"/>
        <v>0</v>
      </c>
      <c r="F1073" s="46">
        <f t="shared" si="796"/>
        <v>49770</v>
      </c>
      <c r="G1073" s="46">
        <f t="shared" si="797"/>
        <v>0</v>
      </c>
      <c r="H1073" s="53">
        <f t="shared" si="791"/>
        <v>0</v>
      </c>
      <c r="I1073" s="54">
        <f t="shared" si="792"/>
        <v>0</v>
      </c>
      <c r="J1073" s="65"/>
      <c r="K1073" s="78">
        <f t="shared" si="798"/>
        <v>0</v>
      </c>
      <c r="L1073" s="306"/>
      <c r="M1073" s="79">
        <f t="shared" si="799"/>
        <v>0</v>
      </c>
      <c r="N1073" s="65"/>
      <c r="O1073" s="78">
        <f t="shared" si="800"/>
        <v>0</v>
      </c>
      <c r="P1073" s="45"/>
      <c r="Q1073" s="79">
        <f t="shared" si="801"/>
        <v>0</v>
      </c>
      <c r="R1073" s="65"/>
      <c r="S1073" s="78">
        <f t="shared" si="802"/>
        <v>0</v>
      </c>
      <c r="T1073" s="45"/>
      <c r="U1073" s="79">
        <f t="shared" si="803"/>
        <v>0</v>
      </c>
      <c r="V1073" s="65"/>
      <c r="W1073" s="78">
        <f t="shared" si="804"/>
        <v>0</v>
      </c>
      <c r="X1073" s="45"/>
      <c r="Y1073" s="79">
        <f t="shared" si="805"/>
        <v>0</v>
      </c>
      <c r="Z1073" s="65"/>
      <c r="AA1073" s="78">
        <f t="shared" si="806"/>
        <v>0</v>
      </c>
      <c r="AB1073" s="45"/>
      <c r="AC1073" s="79">
        <f t="shared" si="807"/>
        <v>0</v>
      </c>
      <c r="AD1073" s="65"/>
      <c r="AE1073" s="78">
        <f t="shared" si="808"/>
        <v>0</v>
      </c>
      <c r="AF1073" s="45"/>
      <c r="AG1073" s="79">
        <f t="shared" si="809"/>
        <v>0</v>
      </c>
    </row>
    <row r="1074" spans="1:38" ht="28.5" customHeight="1" outlineLevel="1">
      <c r="A1074" s="12" t="s">
        <v>988</v>
      </c>
      <c r="B1074" s="27" t="s">
        <v>853</v>
      </c>
      <c r="C1074" s="14">
        <v>290640</v>
      </c>
      <c r="D1074" s="45">
        <v>3</v>
      </c>
      <c r="E1074" s="46">
        <f t="shared" si="795"/>
        <v>2</v>
      </c>
      <c r="F1074" s="46">
        <f t="shared" si="796"/>
        <v>871920</v>
      </c>
      <c r="G1074" s="46">
        <f t="shared" si="797"/>
        <v>581280</v>
      </c>
      <c r="H1074" s="53">
        <f t="shared" si="791"/>
        <v>0.66666666666666663</v>
      </c>
      <c r="I1074" s="54">
        <f t="shared" si="792"/>
        <v>0.66666666666666663</v>
      </c>
      <c r="J1074" s="65"/>
      <c r="K1074" s="78">
        <f t="shared" si="798"/>
        <v>0</v>
      </c>
      <c r="L1074" s="306"/>
      <c r="M1074" s="79">
        <f t="shared" si="799"/>
        <v>0</v>
      </c>
      <c r="N1074" s="65"/>
      <c r="O1074" s="78">
        <f t="shared" si="800"/>
        <v>0</v>
      </c>
      <c r="P1074" s="45"/>
      <c r="Q1074" s="79">
        <f t="shared" si="801"/>
        <v>0</v>
      </c>
      <c r="R1074" s="65">
        <v>1</v>
      </c>
      <c r="S1074" s="78">
        <f t="shared" si="802"/>
        <v>290640</v>
      </c>
      <c r="T1074" s="45">
        <v>1</v>
      </c>
      <c r="U1074" s="79">
        <f t="shared" si="803"/>
        <v>290640</v>
      </c>
      <c r="V1074" s="65"/>
      <c r="W1074" s="78">
        <f t="shared" si="804"/>
        <v>0</v>
      </c>
      <c r="X1074" s="45"/>
      <c r="Y1074" s="79">
        <f t="shared" si="805"/>
        <v>0</v>
      </c>
      <c r="Z1074" s="65"/>
      <c r="AA1074" s="78">
        <f t="shared" si="806"/>
        <v>0</v>
      </c>
      <c r="AB1074" s="45"/>
      <c r="AC1074" s="79">
        <f t="shared" si="807"/>
        <v>0</v>
      </c>
      <c r="AD1074" s="65"/>
      <c r="AE1074" s="78">
        <f t="shared" si="808"/>
        <v>0</v>
      </c>
      <c r="AF1074" s="45"/>
      <c r="AG1074" s="79">
        <f t="shared" si="809"/>
        <v>0</v>
      </c>
    </row>
    <row r="1075" spans="1:38" ht="37.5" customHeight="1" outlineLevel="1">
      <c r="A1075" s="13" t="s">
        <v>989</v>
      </c>
      <c r="B1075" s="37" t="s">
        <v>854</v>
      </c>
      <c r="C1075" s="15">
        <v>48810</v>
      </c>
      <c r="D1075" s="47">
        <v>15</v>
      </c>
      <c r="E1075" s="48">
        <f t="shared" si="795"/>
        <v>13</v>
      </c>
      <c r="F1075" s="48">
        <f t="shared" si="796"/>
        <v>732150</v>
      </c>
      <c r="G1075" s="48">
        <f t="shared" si="797"/>
        <v>634530</v>
      </c>
      <c r="H1075" s="55">
        <f t="shared" si="791"/>
        <v>0.8666666666666667</v>
      </c>
      <c r="I1075" s="56">
        <f t="shared" si="792"/>
        <v>0.8666666666666667</v>
      </c>
      <c r="J1075" s="80">
        <v>1</v>
      </c>
      <c r="K1075" s="81">
        <f t="shared" si="798"/>
        <v>48810</v>
      </c>
      <c r="L1075" s="309">
        <v>1</v>
      </c>
      <c r="M1075" s="82">
        <f t="shared" si="799"/>
        <v>48810</v>
      </c>
      <c r="N1075" s="80">
        <v>1</v>
      </c>
      <c r="O1075" s="81">
        <f t="shared" si="800"/>
        <v>48810</v>
      </c>
      <c r="P1075" s="47"/>
      <c r="Q1075" s="82">
        <f t="shared" si="801"/>
        <v>0</v>
      </c>
      <c r="R1075" s="80">
        <v>1</v>
      </c>
      <c r="S1075" s="81">
        <f t="shared" si="802"/>
        <v>48810</v>
      </c>
      <c r="T1075" s="47">
        <v>1</v>
      </c>
      <c r="U1075" s="82">
        <f t="shared" si="803"/>
        <v>48810</v>
      </c>
      <c r="V1075" s="80">
        <v>2</v>
      </c>
      <c r="W1075" s="81">
        <f t="shared" si="804"/>
        <v>97620</v>
      </c>
      <c r="X1075" s="47">
        <v>2</v>
      </c>
      <c r="Y1075" s="82">
        <f t="shared" si="805"/>
        <v>97620</v>
      </c>
      <c r="Z1075" s="80">
        <v>2</v>
      </c>
      <c r="AA1075" s="81">
        <f t="shared" si="806"/>
        <v>97620</v>
      </c>
      <c r="AB1075" s="47">
        <v>2</v>
      </c>
      <c r="AC1075" s="82">
        <f t="shared" si="807"/>
        <v>97620</v>
      </c>
      <c r="AD1075" s="80"/>
      <c r="AE1075" s="81">
        <f t="shared" si="808"/>
        <v>0</v>
      </c>
      <c r="AF1075" s="47"/>
      <c r="AG1075" s="82">
        <f t="shared" si="809"/>
        <v>0</v>
      </c>
    </row>
    <row r="1076" spans="1:38" ht="21.75" customHeight="1" outlineLevel="1">
      <c r="A1076" s="264" t="s">
        <v>1153</v>
      </c>
      <c r="B1076" s="265" t="s">
        <v>850</v>
      </c>
      <c r="C1076" s="266">
        <v>35570</v>
      </c>
      <c r="D1076" s="267"/>
      <c r="E1076" s="48">
        <f t="shared" si="795"/>
        <v>0</v>
      </c>
      <c r="F1076" s="268">
        <f t="shared" si="796"/>
        <v>0</v>
      </c>
      <c r="G1076" s="48">
        <f t="shared" ref="G1076" si="831">+E1076*C1076</f>
        <v>0</v>
      </c>
      <c r="H1076" s="55" t="e">
        <f t="shared" ref="H1076" si="832">IF(E1076&gt;=0,(E1076/D1076),"-")</f>
        <v>#DIV/0!</v>
      </c>
      <c r="I1076" s="56" t="e">
        <f t="shared" ref="I1076" si="833">IF(G1076&gt;=0,(G1076/F1076),"-")</f>
        <v>#DIV/0!</v>
      </c>
      <c r="J1076" s="271"/>
      <c r="K1076" s="81">
        <f t="shared" si="798"/>
        <v>0</v>
      </c>
      <c r="L1076" s="310"/>
      <c r="M1076" s="82">
        <f t="shared" si="799"/>
        <v>0</v>
      </c>
      <c r="N1076" s="271"/>
      <c r="O1076" s="81">
        <f t="shared" si="800"/>
        <v>0</v>
      </c>
      <c r="P1076" s="267"/>
      <c r="Q1076" s="82">
        <f t="shared" si="801"/>
        <v>0</v>
      </c>
      <c r="R1076" s="271"/>
      <c r="S1076" s="81">
        <f t="shared" si="802"/>
        <v>0</v>
      </c>
      <c r="T1076" s="267"/>
      <c r="U1076" s="82">
        <f t="shared" si="803"/>
        <v>0</v>
      </c>
      <c r="V1076" s="80"/>
      <c r="W1076" s="81">
        <f t="shared" ref="W1076" si="834">+V1076*C1076</f>
        <v>0</v>
      </c>
      <c r="X1076" s="47"/>
      <c r="Y1076" s="82">
        <f t="shared" ref="Y1076" si="835">+X1076*C1076</f>
        <v>0</v>
      </c>
      <c r="Z1076" s="80"/>
      <c r="AA1076" s="81">
        <f t="shared" ref="AA1076" si="836">+Z1076*C1076</f>
        <v>0</v>
      </c>
      <c r="AB1076" s="47"/>
      <c r="AC1076" s="82">
        <f t="shared" ref="AC1076" si="837">+AB1076*C1076</f>
        <v>0</v>
      </c>
      <c r="AD1076" s="80"/>
      <c r="AE1076" s="81">
        <f t="shared" ref="AE1076" si="838">+AD1076*C1076</f>
        <v>0</v>
      </c>
      <c r="AF1076" s="47"/>
      <c r="AG1076" s="82">
        <f t="shared" ref="AG1076" si="839">+AF1076*C1076</f>
        <v>0</v>
      </c>
    </row>
    <row r="1077" spans="1:38" s="10" customFormat="1" ht="16.5" customHeight="1">
      <c r="A1077" s="98"/>
      <c r="B1077" s="83" t="s">
        <v>1071</v>
      </c>
      <c r="C1077" s="99"/>
      <c r="D1077" s="100">
        <f>SUM(D1078:D1086)</f>
        <v>80</v>
      </c>
      <c r="E1077" s="101">
        <f>SUM(E1078:E1086)</f>
        <v>58</v>
      </c>
      <c r="F1077" s="101">
        <f>SUM(F1078:F1086)</f>
        <v>36689820</v>
      </c>
      <c r="G1077" s="101">
        <f>SUM(G1078:G1086)</f>
        <v>26294850</v>
      </c>
      <c r="H1077" s="102">
        <f t="shared" ref="H1077:H1118" si="840">IF(E1077&gt;=0,(E1077/D1077),"-")</f>
        <v>0.72499999999999998</v>
      </c>
      <c r="I1077" s="103">
        <f t="shared" ref="I1077:I1118" si="841">IF(G1077&gt;=0,(G1077/F1077),"-")</f>
        <v>0.71667972205914343</v>
      </c>
      <c r="J1077" s="104">
        <f t="shared" ref="J1077" si="842">SUM(J1078:J1086)</f>
        <v>13</v>
      </c>
      <c r="K1077" s="105">
        <f t="shared" ref="K1077:AG1077" si="843">SUM(K1078:K1086)</f>
        <v>8529260</v>
      </c>
      <c r="L1077" s="318">
        <f t="shared" si="843"/>
        <v>2</v>
      </c>
      <c r="M1077" s="106">
        <f t="shared" si="843"/>
        <v>341900</v>
      </c>
      <c r="N1077" s="104">
        <f t="shared" si="843"/>
        <v>3</v>
      </c>
      <c r="O1077" s="105">
        <f t="shared" si="843"/>
        <v>2533760</v>
      </c>
      <c r="P1077" s="100">
        <f t="shared" si="843"/>
        <v>4</v>
      </c>
      <c r="Q1077" s="106">
        <f t="shared" si="843"/>
        <v>2591830</v>
      </c>
      <c r="R1077" s="104">
        <f t="shared" si="843"/>
        <v>4</v>
      </c>
      <c r="S1077" s="105">
        <f t="shared" si="843"/>
        <v>250700</v>
      </c>
      <c r="T1077" s="100">
        <f t="shared" si="843"/>
        <v>6</v>
      </c>
      <c r="U1077" s="106">
        <f t="shared" si="843"/>
        <v>2933730</v>
      </c>
      <c r="V1077" s="104">
        <f t="shared" si="843"/>
        <v>9</v>
      </c>
      <c r="W1077" s="105">
        <f t="shared" si="843"/>
        <v>5711670</v>
      </c>
      <c r="X1077" s="100">
        <f t="shared" si="843"/>
        <v>6</v>
      </c>
      <c r="Y1077" s="106">
        <f t="shared" si="843"/>
        <v>385260</v>
      </c>
      <c r="Z1077" s="104">
        <f t="shared" si="843"/>
        <v>8</v>
      </c>
      <c r="AA1077" s="105">
        <f t="shared" si="843"/>
        <v>482980</v>
      </c>
      <c r="AB1077" s="100">
        <f t="shared" si="843"/>
        <v>2</v>
      </c>
      <c r="AC1077" s="106">
        <f t="shared" si="843"/>
        <v>2475690</v>
      </c>
      <c r="AD1077" s="104">
        <f t="shared" si="843"/>
        <v>1</v>
      </c>
      <c r="AE1077" s="105">
        <f t="shared" si="843"/>
        <v>58070</v>
      </c>
      <c r="AF1077" s="100">
        <f t="shared" si="843"/>
        <v>0</v>
      </c>
      <c r="AG1077" s="106">
        <f t="shared" si="843"/>
        <v>0</v>
      </c>
      <c r="AH1077" s="11"/>
      <c r="AI1077" s="11"/>
      <c r="AJ1077" s="11"/>
      <c r="AK1077" s="11"/>
      <c r="AL1077" s="11"/>
    </row>
    <row r="1078" spans="1:38" ht="16.5" customHeight="1">
      <c r="A1078" s="12">
        <v>3001034</v>
      </c>
      <c r="B1078" s="27" t="s">
        <v>387</v>
      </c>
      <c r="C1078" s="14">
        <v>283830</v>
      </c>
      <c r="D1078" s="45">
        <v>9</v>
      </c>
      <c r="E1078" s="46">
        <f>+J1078+L1078+N1078+P1078+R1078+T1078+V1078+X1078+Z1078+AB1078+AD1078+AF1078</f>
        <v>7</v>
      </c>
      <c r="F1078" s="46">
        <f t="shared" ref="F1078:F1086" si="844">D1078*C1078</f>
        <v>2554470</v>
      </c>
      <c r="G1078" s="46">
        <f t="shared" ref="G1078:G1086" si="845">+E1078*C1078</f>
        <v>1986810</v>
      </c>
      <c r="H1078" s="53">
        <f t="shared" si="840"/>
        <v>0.77777777777777779</v>
      </c>
      <c r="I1078" s="54">
        <f t="shared" si="841"/>
        <v>0.77777777777777779</v>
      </c>
      <c r="J1078" s="65">
        <v>3</v>
      </c>
      <c r="K1078" s="78">
        <f t="shared" ref="K1078:K1086" si="846">+J1078*C1078</f>
        <v>851490</v>
      </c>
      <c r="L1078" s="295">
        <v>1</v>
      </c>
      <c r="M1078" s="79">
        <f t="shared" ref="M1078:M1086" si="847">+L1078*C1078</f>
        <v>283830</v>
      </c>
      <c r="N1078" s="65"/>
      <c r="O1078" s="78">
        <f>+N1078*C1078</f>
        <v>0</v>
      </c>
      <c r="P1078" s="45"/>
      <c r="Q1078" s="79">
        <f t="shared" ref="Q1078:Q1086" si="848">+P1078*C1078</f>
        <v>0</v>
      </c>
      <c r="R1078" s="65"/>
      <c r="S1078" s="78">
        <f t="shared" ref="S1078:S1086" si="849">+R1078*C1078</f>
        <v>0</v>
      </c>
      <c r="T1078" s="45">
        <v>1</v>
      </c>
      <c r="U1078" s="79">
        <f t="shared" ref="U1078:U1086" si="850">+T1078*C1078</f>
        <v>283830</v>
      </c>
      <c r="V1078" s="65">
        <v>2</v>
      </c>
      <c r="W1078" s="78">
        <f t="shared" ref="W1078:W1086" si="851">+V1078*C1078</f>
        <v>567660</v>
      </c>
      <c r="X1078" s="45"/>
      <c r="Y1078" s="79">
        <f t="shared" ref="Y1078:Y1086" si="852">+X1078*C1078</f>
        <v>0</v>
      </c>
      <c r="Z1078" s="65"/>
      <c r="AA1078" s="78">
        <f t="shared" ref="AA1078:AA1086" si="853">+Z1078*C1078</f>
        <v>0</v>
      </c>
      <c r="AB1078" s="45"/>
      <c r="AC1078" s="79">
        <f t="shared" ref="AC1078:AC1086" si="854">+AB1078*C1078</f>
        <v>0</v>
      </c>
      <c r="AD1078" s="65"/>
      <c r="AE1078" s="78">
        <f t="shared" ref="AE1078:AE1086" si="855">+AD1078*C1078</f>
        <v>0</v>
      </c>
      <c r="AF1078" s="45"/>
      <c r="AG1078" s="79">
        <f t="shared" ref="AG1078:AG1086" si="856">+AF1078*C1078</f>
        <v>0</v>
      </c>
    </row>
    <row r="1079" spans="1:38" ht="16.5" customHeight="1">
      <c r="A1079" s="12">
        <v>1802067</v>
      </c>
      <c r="B1079" s="27" t="s">
        <v>1082</v>
      </c>
      <c r="C1079" s="14">
        <v>2417620</v>
      </c>
      <c r="D1079" s="45">
        <v>12</v>
      </c>
      <c r="E1079" s="46">
        <f t="shared" ref="E1079:E1086" si="857">+J1079+L1079+N1079+P1079+R1079+T1079+V1079+X1079+Z1079+AB1079+AD1079+AF1079</f>
        <v>9</v>
      </c>
      <c r="F1079" s="46">
        <f t="shared" si="844"/>
        <v>29011440</v>
      </c>
      <c r="G1079" s="46">
        <f t="shared" si="845"/>
        <v>21758580</v>
      </c>
      <c r="H1079" s="53">
        <f t="shared" si="840"/>
        <v>0.75</v>
      </c>
      <c r="I1079" s="54">
        <f t="shared" si="841"/>
        <v>0.75</v>
      </c>
      <c r="J1079" s="65">
        <v>3</v>
      </c>
      <c r="K1079" s="78">
        <f t="shared" si="846"/>
        <v>7252860</v>
      </c>
      <c r="L1079" s="306"/>
      <c r="M1079" s="79">
        <f t="shared" si="847"/>
        <v>0</v>
      </c>
      <c r="N1079" s="65">
        <v>1</v>
      </c>
      <c r="O1079" s="78">
        <f t="shared" ref="O1079:O1086" si="858">+N1079*C1079</f>
        <v>2417620</v>
      </c>
      <c r="P1079" s="45">
        <v>1</v>
      </c>
      <c r="Q1079" s="79">
        <f t="shared" si="848"/>
        <v>2417620</v>
      </c>
      <c r="R1079" s="65"/>
      <c r="S1079" s="78">
        <f t="shared" si="849"/>
        <v>0</v>
      </c>
      <c r="T1079" s="45">
        <v>1</v>
      </c>
      <c r="U1079" s="79">
        <f t="shared" si="850"/>
        <v>2417620</v>
      </c>
      <c r="V1079" s="65">
        <v>2</v>
      </c>
      <c r="W1079" s="78">
        <f t="shared" si="851"/>
        <v>4835240</v>
      </c>
      <c r="X1079" s="45"/>
      <c r="Y1079" s="79">
        <f t="shared" si="852"/>
        <v>0</v>
      </c>
      <c r="Z1079" s="65"/>
      <c r="AA1079" s="78">
        <f t="shared" si="853"/>
        <v>0</v>
      </c>
      <c r="AB1079" s="45">
        <v>1</v>
      </c>
      <c r="AC1079" s="79">
        <f t="shared" si="854"/>
        <v>2417620</v>
      </c>
      <c r="AD1079" s="65"/>
      <c r="AE1079" s="78">
        <f t="shared" si="855"/>
        <v>0</v>
      </c>
      <c r="AF1079" s="45"/>
      <c r="AG1079" s="79">
        <f t="shared" si="856"/>
        <v>0</v>
      </c>
    </row>
    <row r="1080" spans="1:38" ht="16.5" customHeight="1">
      <c r="A1080" s="12" t="s">
        <v>1083</v>
      </c>
      <c r="B1080" s="27" t="s">
        <v>1084</v>
      </c>
      <c r="C1080" s="14">
        <v>833280</v>
      </c>
      <c r="D1080" s="45">
        <v>2</v>
      </c>
      <c r="E1080" s="46">
        <f t="shared" si="857"/>
        <v>0</v>
      </c>
      <c r="F1080" s="46">
        <f t="shared" si="844"/>
        <v>1666560</v>
      </c>
      <c r="G1080" s="46">
        <f t="shared" si="845"/>
        <v>0</v>
      </c>
      <c r="H1080" s="53">
        <f t="shared" si="840"/>
        <v>0</v>
      </c>
      <c r="I1080" s="54">
        <f t="shared" si="841"/>
        <v>0</v>
      </c>
      <c r="J1080" s="65"/>
      <c r="K1080" s="78">
        <f t="shared" si="846"/>
        <v>0</v>
      </c>
      <c r="L1080" s="306"/>
      <c r="M1080" s="79">
        <f t="shared" si="847"/>
        <v>0</v>
      </c>
      <c r="N1080" s="65"/>
      <c r="O1080" s="78">
        <f t="shared" si="858"/>
        <v>0</v>
      </c>
      <c r="P1080" s="45"/>
      <c r="Q1080" s="79">
        <f t="shared" si="848"/>
        <v>0</v>
      </c>
      <c r="R1080" s="65"/>
      <c r="S1080" s="78">
        <f t="shared" si="849"/>
        <v>0</v>
      </c>
      <c r="T1080" s="45"/>
      <c r="U1080" s="79">
        <f t="shared" si="850"/>
        <v>0</v>
      </c>
      <c r="V1080" s="65"/>
      <c r="W1080" s="78">
        <f t="shared" si="851"/>
        <v>0</v>
      </c>
      <c r="X1080" s="45"/>
      <c r="Y1080" s="79">
        <f t="shared" si="852"/>
        <v>0</v>
      </c>
      <c r="Z1080" s="65"/>
      <c r="AA1080" s="78">
        <f t="shared" si="853"/>
        <v>0</v>
      </c>
      <c r="AB1080" s="45"/>
      <c r="AC1080" s="79">
        <f t="shared" si="854"/>
        <v>0</v>
      </c>
      <c r="AD1080" s="65"/>
      <c r="AE1080" s="78">
        <f t="shared" si="855"/>
        <v>0</v>
      </c>
      <c r="AF1080" s="45"/>
      <c r="AG1080" s="79">
        <f t="shared" si="856"/>
        <v>0</v>
      </c>
    </row>
    <row r="1081" spans="1:38" ht="16.5" customHeight="1">
      <c r="A1081" s="12">
        <v>3002134</v>
      </c>
      <c r="B1081" s="27" t="s">
        <v>1085</v>
      </c>
      <c r="C1081" s="14">
        <v>317840</v>
      </c>
      <c r="D1081" s="45"/>
      <c r="E1081" s="46">
        <f t="shared" si="857"/>
        <v>0</v>
      </c>
      <c r="F1081" s="46">
        <f t="shared" si="844"/>
        <v>0</v>
      </c>
      <c r="G1081" s="46">
        <f t="shared" si="845"/>
        <v>0</v>
      </c>
      <c r="H1081" s="53" t="e">
        <f t="shared" si="840"/>
        <v>#DIV/0!</v>
      </c>
      <c r="I1081" s="54" t="e">
        <f t="shared" si="841"/>
        <v>#DIV/0!</v>
      </c>
      <c r="J1081" s="65"/>
      <c r="K1081" s="78">
        <f t="shared" si="846"/>
        <v>0</v>
      </c>
      <c r="L1081" s="306"/>
      <c r="M1081" s="79">
        <f t="shared" si="847"/>
        <v>0</v>
      </c>
      <c r="N1081" s="65"/>
      <c r="O1081" s="78">
        <f t="shared" si="858"/>
        <v>0</v>
      </c>
      <c r="P1081" s="45"/>
      <c r="Q1081" s="79">
        <f t="shared" si="848"/>
        <v>0</v>
      </c>
      <c r="R1081" s="65"/>
      <c r="S1081" s="78">
        <f t="shared" si="849"/>
        <v>0</v>
      </c>
      <c r="T1081" s="45"/>
      <c r="U1081" s="79">
        <f t="shared" si="850"/>
        <v>0</v>
      </c>
      <c r="V1081" s="65"/>
      <c r="W1081" s="78">
        <f t="shared" si="851"/>
        <v>0</v>
      </c>
      <c r="X1081" s="45"/>
      <c r="Y1081" s="79">
        <f t="shared" si="852"/>
        <v>0</v>
      </c>
      <c r="Z1081" s="65"/>
      <c r="AA1081" s="78">
        <f t="shared" si="853"/>
        <v>0</v>
      </c>
      <c r="AB1081" s="45"/>
      <c r="AC1081" s="79">
        <f t="shared" si="854"/>
        <v>0</v>
      </c>
      <c r="AD1081" s="65"/>
      <c r="AE1081" s="78">
        <f t="shared" si="855"/>
        <v>0</v>
      </c>
      <c r="AF1081" s="45"/>
      <c r="AG1081" s="79">
        <f t="shared" si="856"/>
        <v>0</v>
      </c>
    </row>
    <row r="1082" spans="1:38" ht="16.5" customHeight="1">
      <c r="A1082" s="12">
        <v>3002234</v>
      </c>
      <c r="B1082" s="27" t="s">
        <v>1086</v>
      </c>
      <c r="C1082" s="14">
        <v>808570</v>
      </c>
      <c r="D1082" s="45"/>
      <c r="E1082" s="46">
        <f t="shared" si="857"/>
        <v>0</v>
      </c>
      <c r="F1082" s="46">
        <f t="shared" si="844"/>
        <v>0</v>
      </c>
      <c r="G1082" s="46">
        <f t="shared" si="845"/>
        <v>0</v>
      </c>
      <c r="H1082" s="53" t="e">
        <f t="shared" si="840"/>
        <v>#DIV/0!</v>
      </c>
      <c r="I1082" s="54" t="e">
        <f t="shared" si="841"/>
        <v>#DIV/0!</v>
      </c>
      <c r="J1082" s="65"/>
      <c r="K1082" s="78">
        <f t="shared" si="846"/>
        <v>0</v>
      </c>
      <c r="L1082" s="306"/>
      <c r="M1082" s="79">
        <f t="shared" si="847"/>
        <v>0</v>
      </c>
      <c r="N1082" s="65"/>
      <c r="O1082" s="78">
        <f t="shared" si="858"/>
        <v>0</v>
      </c>
      <c r="P1082" s="45"/>
      <c r="Q1082" s="79">
        <f t="shared" si="848"/>
        <v>0</v>
      </c>
      <c r="R1082" s="65"/>
      <c r="S1082" s="78">
        <f t="shared" si="849"/>
        <v>0</v>
      </c>
      <c r="T1082" s="45"/>
      <c r="U1082" s="79">
        <f t="shared" si="850"/>
        <v>0</v>
      </c>
      <c r="V1082" s="65"/>
      <c r="W1082" s="78">
        <f t="shared" si="851"/>
        <v>0</v>
      </c>
      <c r="X1082" s="45"/>
      <c r="Y1082" s="79">
        <f t="shared" si="852"/>
        <v>0</v>
      </c>
      <c r="Z1082" s="65"/>
      <c r="AA1082" s="78">
        <f t="shared" si="853"/>
        <v>0</v>
      </c>
      <c r="AB1082" s="45"/>
      <c r="AC1082" s="79">
        <f t="shared" si="854"/>
        <v>0</v>
      </c>
      <c r="AD1082" s="65"/>
      <c r="AE1082" s="78">
        <f t="shared" si="855"/>
        <v>0</v>
      </c>
      <c r="AF1082" s="45"/>
      <c r="AG1082" s="79">
        <f t="shared" si="856"/>
        <v>0</v>
      </c>
    </row>
    <row r="1083" spans="1:38" ht="16.5" customHeight="1">
      <c r="A1083" s="12">
        <v>3002334</v>
      </c>
      <c r="B1083" s="27" t="s">
        <v>1087</v>
      </c>
      <c r="C1083" s="14">
        <v>1579070</v>
      </c>
      <c r="D1083" s="45"/>
      <c r="E1083" s="46">
        <f t="shared" si="857"/>
        <v>0</v>
      </c>
      <c r="F1083" s="46">
        <f t="shared" si="844"/>
        <v>0</v>
      </c>
      <c r="G1083" s="46">
        <f t="shared" si="845"/>
        <v>0</v>
      </c>
      <c r="H1083" s="53" t="e">
        <f t="shared" si="840"/>
        <v>#DIV/0!</v>
      </c>
      <c r="I1083" s="54" t="e">
        <f t="shared" si="841"/>
        <v>#DIV/0!</v>
      </c>
      <c r="J1083" s="65"/>
      <c r="K1083" s="78">
        <f t="shared" si="846"/>
        <v>0</v>
      </c>
      <c r="L1083" s="306"/>
      <c r="M1083" s="79">
        <f t="shared" si="847"/>
        <v>0</v>
      </c>
      <c r="N1083" s="65"/>
      <c r="O1083" s="78">
        <f t="shared" si="858"/>
        <v>0</v>
      </c>
      <c r="P1083" s="45"/>
      <c r="Q1083" s="79">
        <f t="shared" si="848"/>
        <v>0</v>
      </c>
      <c r="R1083" s="65"/>
      <c r="S1083" s="78">
        <f t="shared" si="849"/>
        <v>0</v>
      </c>
      <c r="T1083" s="45"/>
      <c r="U1083" s="79">
        <f t="shared" si="850"/>
        <v>0</v>
      </c>
      <c r="V1083" s="65"/>
      <c r="W1083" s="78">
        <f t="shared" si="851"/>
        <v>0</v>
      </c>
      <c r="X1083" s="45"/>
      <c r="Y1083" s="79">
        <f t="shared" si="852"/>
        <v>0</v>
      </c>
      <c r="Z1083" s="65"/>
      <c r="AA1083" s="78">
        <f t="shared" si="853"/>
        <v>0</v>
      </c>
      <c r="AB1083" s="45"/>
      <c r="AC1083" s="79">
        <f t="shared" si="854"/>
        <v>0</v>
      </c>
      <c r="AD1083" s="65"/>
      <c r="AE1083" s="78">
        <f t="shared" si="855"/>
        <v>0</v>
      </c>
      <c r="AF1083" s="45"/>
      <c r="AG1083" s="79">
        <f t="shared" si="856"/>
        <v>0</v>
      </c>
    </row>
    <row r="1084" spans="1:38" ht="16.5" customHeight="1">
      <c r="A1084" s="12">
        <v>3001234</v>
      </c>
      <c r="B1084" s="27" t="s">
        <v>1088</v>
      </c>
      <c r="C1084" s="14">
        <v>58070</v>
      </c>
      <c r="D1084" s="45">
        <v>49</v>
      </c>
      <c r="E1084" s="46">
        <f t="shared" si="857"/>
        <v>36</v>
      </c>
      <c r="F1084" s="46">
        <f t="shared" si="844"/>
        <v>2845430</v>
      </c>
      <c r="G1084" s="46">
        <f t="shared" si="845"/>
        <v>2090520</v>
      </c>
      <c r="H1084" s="53">
        <f t="shared" si="840"/>
        <v>0.73469387755102045</v>
      </c>
      <c r="I1084" s="54">
        <f t="shared" si="841"/>
        <v>0.73469387755102045</v>
      </c>
      <c r="J1084" s="65">
        <v>6</v>
      </c>
      <c r="K1084" s="78">
        <f t="shared" si="846"/>
        <v>348420</v>
      </c>
      <c r="L1084" s="306">
        <v>1</v>
      </c>
      <c r="M1084" s="79">
        <f t="shared" si="847"/>
        <v>58070</v>
      </c>
      <c r="N1084" s="65">
        <v>2</v>
      </c>
      <c r="O1084" s="78">
        <f t="shared" si="858"/>
        <v>116140</v>
      </c>
      <c r="P1084" s="45">
        <v>3</v>
      </c>
      <c r="Q1084" s="79">
        <f t="shared" si="848"/>
        <v>174210</v>
      </c>
      <c r="R1084" s="65">
        <v>3</v>
      </c>
      <c r="S1084" s="78">
        <f t="shared" si="849"/>
        <v>174210</v>
      </c>
      <c r="T1084" s="45">
        <v>4</v>
      </c>
      <c r="U1084" s="79">
        <f t="shared" si="850"/>
        <v>232280</v>
      </c>
      <c r="V1084" s="65">
        <v>4</v>
      </c>
      <c r="W1084" s="78">
        <f t="shared" si="851"/>
        <v>232280</v>
      </c>
      <c r="X1084" s="45">
        <v>4</v>
      </c>
      <c r="Y1084" s="79">
        <f t="shared" si="852"/>
        <v>232280</v>
      </c>
      <c r="Z1084" s="65">
        <v>7</v>
      </c>
      <c r="AA1084" s="78">
        <f t="shared" si="853"/>
        <v>406490</v>
      </c>
      <c r="AB1084" s="45">
        <v>1</v>
      </c>
      <c r="AC1084" s="79">
        <f t="shared" si="854"/>
        <v>58070</v>
      </c>
      <c r="AD1084" s="65">
        <v>1</v>
      </c>
      <c r="AE1084" s="78">
        <f t="shared" si="855"/>
        <v>58070</v>
      </c>
      <c r="AF1084" s="45"/>
      <c r="AG1084" s="79">
        <f t="shared" si="856"/>
        <v>0</v>
      </c>
    </row>
    <row r="1085" spans="1:38" ht="16.5" customHeight="1">
      <c r="A1085" s="12">
        <v>3001235</v>
      </c>
      <c r="B1085" s="27" t="s">
        <v>1089</v>
      </c>
      <c r="C1085" s="14">
        <v>76490</v>
      </c>
      <c r="D1085" s="45">
        <v>8</v>
      </c>
      <c r="E1085" s="46">
        <f t="shared" si="857"/>
        <v>6</v>
      </c>
      <c r="F1085" s="46">
        <f t="shared" si="844"/>
        <v>611920</v>
      </c>
      <c r="G1085" s="46">
        <f t="shared" si="845"/>
        <v>458940</v>
      </c>
      <c r="H1085" s="53">
        <f t="shared" si="840"/>
        <v>0.75</v>
      </c>
      <c r="I1085" s="54">
        <f t="shared" si="841"/>
        <v>0.75</v>
      </c>
      <c r="J1085" s="65">
        <v>1</v>
      </c>
      <c r="K1085" s="78">
        <f t="shared" si="846"/>
        <v>76490</v>
      </c>
      <c r="L1085" s="306"/>
      <c r="M1085" s="79">
        <f t="shared" si="847"/>
        <v>0</v>
      </c>
      <c r="N1085" s="65"/>
      <c r="O1085" s="78">
        <f t="shared" si="858"/>
        <v>0</v>
      </c>
      <c r="P1085" s="45"/>
      <c r="Q1085" s="79">
        <f t="shared" si="848"/>
        <v>0</v>
      </c>
      <c r="R1085" s="65">
        <v>1</v>
      </c>
      <c r="S1085" s="78">
        <f t="shared" si="849"/>
        <v>76490</v>
      </c>
      <c r="T1085" s="45"/>
      <c r="U1085" s="79">
        <f t="shared" si="850"/>
        <v>0</v>
      </c>
      <c r="V1085" s="65">
        <v>1</v>
      </c>
      <c r="W1085" s="78">
        <f t="shared" si="851"/>
        <v>76490</v>
      </c>
      <c r="X1085" s="45">
        <v>2</v>
      </c>
      <c r="Y1085" s="79">
        <f t="shared" si="852"/>
        <v>152980</v>
      </c>
      <c r="Z1085" s="65">
        <v>1</v>
      </c>
      <c r="AA1085" s="78">
        <f t="shared" si="853"/>
        <v>76490</v>
      </c>
      <c r="AB1085" s="45"/>
      <c r="AC1085" s="79">
        <f t="shared" si="854"/>
        <v>0</v>
      </c>
      <c r="AD1085" s="65"/>
      <c r="AE1085" s="78">
        <f t="shared" si="855"/>
        <v>0</v>
      </c>
      <c r="AF1085" s="45"/>
      <c r="AG1085" s="79">
        <f t="shared" si="856"/>
        <v>0</v>
      </c>
    </row>
    <row r="1086" spans="1:38" ht="16.5" customHeight="1">
      <c r="A1086" s="12"/>
      <c r="B1086" s="27"/>
      <c r="C1086" s="14"/>
      <c r="D1086" s="45"/>
      <c r="E1086" s="46">
        <f t="shared" si="857"/>
        <v>0</v>
      </c>
      <c r="F1086" s="46">
        <f t="shared" si="844"/>
        <v>0</v>
      </c>
      <c r="G1086" s="46">
        <f t="shared" si="845"/>
        <v>0</v>
      </c>
      <c r="H1086" s="53" t="e">
        <f t="shared" si="840"/>
        <v>#DIV/0!</v>
      </c>
      <c r="I1086" s="54" t="e">
        <f t="shared" si="841"/>
        <v>#DIV/0!</v>
      </c>
      <c r="J1086" s="65"/>
      <c r="K1086" s="78">
        <f t="shared" si="846"/>
        <v>0</v>
      </c>
      <c r="L1086" s="306"/>
      <c r="M1086" s="79">
        <f t="shared" si="847"/>
        <v>0</v>
      </c>
      <c r="N1086" s="65"/>
      <c r="O1086" s="78">
        <f t="shared" si="858"/>
        <v>0</v>
      </c>
      <c r="P1086" s="45"/>
      <c r="Q1086" s="79">
        <f t="shared" si="848"/>
        <v>0</v>
      </c>
      <c r="R1086" s="65"/>
      <c r="S1086" s="78">
        <f t="shared" si="849"/>
        <v>0</v>
      </c>
      <c r="T1086" s="45"/>
      <c r="U1086" s="79">
        <f t="shared" si="850"/>
        <v>0</v>
      </c>
      <c r="V1086" s="65"/>
      <c r="W1086" s="78">
        <f t="shared" si="851"/>
        <v>0</v>
      </c>
      <c r="X1086" s="45"/>
      <c r="Y1086" s="79">
        <f t="shared" si="852"/>
        <v>0</v>
      </c>
      <c r="Z1086" s="65"/>
      <c r="AA1086" s="78">
        <f t="shared" si="853"/>
        <v>0</v>
      </c>
      <c r="AB1086" s="45"/>
      <c r="AC1086" s="79">
        <f t="shared" si="854"/>
        <v>0</v>
      </c>
      <c r="AD1086" s="65"/>
      <c r="AE1086" s="78">
        <f t="shared" si="855"/>
        <v>0</v>
      </c>
      <c r="AF1086" s="45"/>
      <c r="AG1086" s="79">
        <f t="shared" si="856"/>
        <v>0</v>
      </c>
    </row>
    <row r="1087" spans="1:38" s="10" customFormat="1" ht="16.5" customHeight="1">
      <c r="A1087" s="98"/>
      <c r="B1087" s="83" t="s">
        <v>1072</v>
      </c>
      <c r="C1087" s="99"/>
      <c r="D1087" s="100">
        <f>SUM(D1088:D1098)</f>
        <v>0</v>
      </c>
      <c r="E1087" s="101">
        <f>SUM(E1088:E1098)</f>
        <v>0</v>
      </c>
      <c r="F1087" s="101">
        <f>SUM(F1088:F1098)</f>
        <v>0</v>
      </c>
      <c r="G1087" s="101">
        <f>SUM(G1088:G1098)</f>
        <v>0</v>
      </c>
      <c r="H1087" s="102" t="e">
        <f t="shared" si="840"/>
        <v>#DIV/0!</v>
      </c>
      <c r="I1087" s="103" t="e">
        <f t="shared" si="841"/>
        <v>#DIV/0!</v>
      </c>
      <c r="J1087" s="104">
        <f t="shared" ref="J1087" si="859">SUM(J1088:J1098)</f>
        <v>0</v>
      </c>
      <c r="K1087" s="105">
        <f t="shared" ref="K1087:AG1087" si="860">SUM(K1088:K1098)</f>
        <v>0</v>
      </c>
      <c r="L1087" s="307">
        <f t="shared" si="860"/>
        <v>0</v>
      </c>
      <c r="M1087" s="106">
        <f t="shared" si="860"/>
        <v>0</v>
      </c>
      <c r="N1087" s="104">
        <f t="shared" si="860"/>
        <v>0</v>
      </c>
      <c r="O1087" s="105">
        <f t="shared" si="860"/>
        <v>0</v>
      </c>
      <c r="P1087" s="100">
        <f t="shared" si="860"/>
        <v>0</v>
      </c>
      <c r="Q1087" s="106">
        <f t="shared" si="860"/>
        <v>0</v>
      </c>
      <c r="R1087" s="104">
        <f t="shared" si="860"/>
        <v>0</v>
      </c>
      <c r="S1087" s="105">
        <f t="shared" si="860"/>
        <v>0</v>
      </c>
      <c r="T1087" s="100">
        <f t="shared" si="860"/>
        <v>0</v>
      </c>
      <c r="U1087" s="106">
        <f t="shared" si="860"/>
        <v>0</v>
      </c>
      <c r="V1087" s="104">
        <f t="shared" si="860"/>
        <v>0</v>
      </c>
      <c r="W1087" s="105">
        <f t="shared" si="860"/>
        <v>0</v>
      </c>
      <c r="X1087" s="100">
        <f t="shared" si="860"/>
        <v>0</v>
      </c>
      <c r="Y1087" s="106">
        <f t="shared" si="860"/>
        <v>0</v>
      </c>
      <c r="Z1087" s="104">
        <f t="shared" si="860"/>
        <v>0</v>
      </c>
      <c r="AA1087" s="105">
        <f t="shared" si="860"/>
        <v>0</v>
      </c>
      <c r="AB1087" s="100">
        <f t="shared" si="860"/>
        <v>0</v>
      </c>
      <c r="AC1087" s="106">
        <f t="shared" si="860"/>
        <v>0</v>
      </c>
      <c r="AD1087" s="104">
        <f t="shared" si="860"/>
        <v>0</v>
      </c>
      <c r="AE1087" s="105">
        <f t="shared" si="860"/>
        <v>0</v>
      </c>
      <c r="AF1087" s="100">
        <f t="shared" si="860"/>
        <v>0</v>
      </c>
      <c r="AG1087" s="106">
        <f t="shared" si="860"/>
        <v>0</v>
      </c>
      <c r="AH1087" s="11"/>
      <c r="AI1087" s="11"/>
      <c r="AJ1087" s="11"/>
      <c r="AK1087" s="11"/>
      <c r="AL1087" s="11"/>
    </row>
    <row r="1088" spans="1:38" ht="16.5" customHeight="1">
      <c r="A1088" s="12"/>
      <c r="B1088" s="27" t="s">
        <v>1242</v>
      </c>
      <c r="C1088" s="14">
        <v>1857890</v>
      </c>
      <c r="D1088" s="45"/>
      <c r="E1088" s="46">
        <f>+J1088+L1088+N1088+P1088+R1088+T1088+V1088+X1088+Z1088+AB1088+AD1088+AF1088</f>
        <v>0</v>
      </c>
      <c r="F1088" s="46">
        <f t="shared" ref="F1088" si="861">D1088*C1088</f>
        <v>0</v>
      </c>
      <c r="G1088" s="46">
        <f t="shared" ref="G1088" si="862">+E1088*C1088</f>
        <v>0</v>
      </c>
      <c r="H1088" s="53" t="e">
        <f t="shared" si="840"/>
        <v>#DIV/0!</v>
      </c>
      <c r="I1088" s="54" t="e">
        <f t="shared" si="841"/>
        <v>#DIV/0!</v>
      </c>
      <c r="J1088" s="65"/>
      <c r="K1088" s="78">
        <f t="shared" ref="K1088" si="863">+J1088*C1088</f>
        <v>0</v>
      </c>
      <c r="L1088" s="306"/>
      <c r="M1088" s="79">
        <f t="shared" ref="M1088" si="864">+L1088*C1088</f>
        <v>0</v>
      </c>
      <c r="N1088" s="65"/>
      <c r="O1088" s="78">
        <f>+N1088*C1088</f>
        <v>0</v>
      </c>
      <c r="P1088" s="45"/>
      <c r="Q1088" s="79">
        <f t="shared" ref="Q1088" si="865">+P1088*C1088</f>
        <v>0</v>
      </c>
      <c r="R1088" s="65"/>
      <c r="S1088" s="78">
        <f t="shared" ref="S1088" si="866">+R1088*C1088</f>
        <v>0</v>
      </c>
      <c r="T1088" s="45"/>
      <c r="U1088" s="79">
        <f t="shared" ref="U1088" si="867">+T1088*C1088</f>
        <v>0</v>
      </c>
      <c r="V1088" s="65"/>
      <c r="W1088" s="78">
        <f t="shared" ref="W1088" si="868">+V1088*C1088</f>
        <v>0</v>
      </c>
      <c r="X1088" s="45"/>
      <c r="Y1088" s="79">
        <f t="shared" ref="Y1088" si="869">+X1088*C1088</f>
        <v>0</v>
      </c>
      <c r="Z1088" s="65"/>
      <c r="AA1088" s="78">
        <f t="shared" ref="AA1088" si="870">+Z1088*C1088</f>
        <v>0</v>
      </c>
      <c r="AB1088" s="45"/>
      <c r="AC1088" s="79">
        <f t="shared" ref="AC1088" si="871">+AB1088*C1088</f>
        <v>0</v>
      </c>
      <c r="AD1088" s="65"/>
      <c r="AE1088" s="78">
        <f t="shared" ref="AE1088" si="872">+AD1088*C1088</f>
        <v>0</v>
      </c>
      <c r="AF1088" s="45"/>
      <c r="AG1088" s="79">
        <f t="shared" ref="AG1088" si="873">+AF1088*C1088</f>
        <v>0</v>
      </c>
    </row>
    <row r="1089" spans="1:38" ht="16.5" customHeight="1">
      <c r="A1089" s="12">
        <v>2003031</v>
      </c>
      <c r="B1089" s="27" t="s">
        <v>1090</v>
      </c>
      <c r="C1089" s="14"/>
      <c r="D1089" s="45"/>
      <c r="E1089" s="46">
        <f t="shared" ref="E1089:E1098" si="874">+J1089+L1089+N1089+P1089+R1089+T1089+V1089+X1089+Z1089+AB1089+AD1089+AF1089</f>
        <v>0</v>
      </c>
      <c r="F1089" s="46">
        <f t="shared" ref="F1089:F1098" si="875">D1089*C1089</f>
        <v>0</v>
      </c>
      <c r="G1089" s="46">
        <f t="shared" ref="G1089:G1098" si="876">+E1089*C1089</f>
        <v>0</v>
      </c>
      <c r="H1089" s="53" t="e">
        <f t="shared" ref="H1089:H1098" si="877">IF(E1089&gt;=0,(E1089/D1089),"-")</f>
        <v>#DIV/0!</v>
      </c>
      <c r="I1089" s="54" t="e">
        <f t="shared" ref="I1089:I1098" si="878">IF(G1089&gt;=0,(G1089/F1089),"-")</f>
        <v>#DIV/0!</v>
      </c>
      <c r="J1089" s="65"/>
      <c r="K1089" s="78">
        <f t="shared" ref="K1089:K1098" si="879">+J1089*C1089</f>
        <v>0</v>
      </c>
      <c r="L1089" s="306"/>
      <c r="M1089" s="79">
        <f t="shared" ref="M1089:M1098" si="880">+L1089*C1089</f>
        <v>0</v>
      </c>
      <c r="N1089" s="65"/>
      <c r="O1089" s="78">
        <f t="shared" ref="O1089:O1098" si="881">+N1089*C1089</f>
        <v>0</v>
      </c>
      <c r="P1089" s="45"/>
      <c r="Q1089" s="79">
        <f t="shared" ref="Q1089:Q1098" si="882">+P1089*C1089</f>
        <v>0</v>
      </c>
      <c r="R1089" s="65"/>
      <c r="S1089" s="78">
        <f t="shared" ref="S1089:S1098" si="883">+R1089*C1089</f>
        <v>0</v>
      </c>
      <c r="T1089" s="45"/>
      <c r="U1089" s="79">
        <f t="shared" ref="U1089:U1098" si="884">+T1089*C1089</f>
        <v>0</v>
      </c>
      <c r="V1089" s="65"/>
      <c r="W1089" s="78">
        <f t="shared" ref="W1089:W1098" si="885">+V1089*C1089</f>
        <v>0</v>
      </c>
      <c r="X1089" s="45"/>
      <c r="Y1089" s="79">
        <f t="shared" ref="Y1089:Y1098" si="886">+X1089*C1089</f>
        <v>0</v>
      </c>
      <c r="Z1089" s="65"/>
      <c r="AA1089" s="78">
        <f t="shared" ref="AA1089:AA1098" si="887">+Z1089*C1089</f>
        <v>0</v>
      </c>
      <c r="AB1089" s="45"/>
      <c r="AC1089" s="79">
        <f t="shared" ref="AC1089:AC1098" si="888">+AB1089*C1089</f>
        <v>0</v>
      </c>
      <c r="AD1089" s="65"/>
      <c r="AE1089" s="78">
        <f t="shared" ref="AE1089:AE1098" si="889">+AD1089*C1089</f>
        <v>0</v>
      </c>
      <c r="AF1089" s="45"/>
      <c r="AG1089" s="79">
        <f t="shared" ref="AG1089:AG1098" si="890">+AF1089*C1089</f>
        <v>0</v>
      </c>
    </row>
    <row r="1090" spans="1:38" ht="16.5" customHeight="1">
      <c r="A1090" s="12">
        <v>3102134</v>
      </c>
      <c r="B1090" s="27" t="s">
        <v>1091</v>
      </c>
      <c r="C1090" s="14">
        <v>96560</v>
      </c>
      <c r="D1090" s="45"/>
      <c r="E1090" s="46">
        <f t="shared" si="874"/>
        <v>0</v>
      </c>
      <c r="F1090" s="46">
        <f t="shared" si="875"/>
        <v>0</v>
      </c>
      <c r="G1090" s="46">
        <f t="shared" si="876"/>
        <v>0</v>
      </c>
      <c r="H1090" s="53" t="e">
        <f t="shared" si="877"/>
        <v>#DIV/0!</v>
      </c>
      <c r="I1090" s="54" t="e">
        <f t="shared" si="878"/>
        <v>#DIV/0!</v>
      </c>
      <c r="J1090" s="65"/>
      <c r="K1090" s="78">
        <f t="shared" si="879"/>
        <v>0</v>
      </c>
      <c r="L1090" s="306"/>
      <c r="M1090" s="79">
        <f t="shared" si="880"/>
        <v>0</v>
      </c>
      <c r="N1090" s="65"/>
      <c r="O1090" s="78">
        <f t="shared" si="881"/>
        <v>0</v>
      </c>
      <c r="P1090" s="45"/>
      <c r="Q1090" s="79">
        <f t="shared" si="882"/>
        <v>0</v>
      </c>
      <c r="R1090" s="65"/>
      <c r="S1090" s="78">
        <f t="shared" si="883"/>
        <v>0</v>
      </c>
      <c r="T1090" s="45"/>
      <c r="U1090" s="79">
        <f t="shared" si="884"/>
        <v>0</v>
      </c>
      <c r="V1090" s="65"/>
      <c r="W1090" s="78">
        <f t="shared" si="885"/>
        <v>0</v>
      </c>
      <c r="X1090" s="45"/>
      <c r="Y1090" s="79">
        <f t="shared" si="886"/>
        <v>0</v>
      </c>
      <c r="Z1090" s="65"/>
      <c r="AA1090" s="78">
        <f t="shared" si="887"/>
        <v>0</v>
      </c>
      <c r="AB1090" s="45"/>
      <c r="AC1090" s="79">
        <f t="shared" si="888"/>
        <v>0</v>
      </c>
      <c r="AD1090" s="65"/>
      <c r="AE1090" s="78">
        <f t="shared" si="889"/>
        <v>0</v>
      </c>
      <c r="AF1090" s="45"/>
      <c r="AG1090" s="79">
        <f t="shared" si="890"/>
        <v>0</v>
      </c>
    </row>
    <row r="1091" spans="1:38" ht="16.5" customHeight="1">
      <c r="A1091" s="12">
        <v>3102135</v>
      </c>
      <c r="B1091" s="27" t="s">
        <v>1092</v>
      </c>
      <c r="C1091" s="14">
        <v>93770</v>
      </c>
      <c r="D1091" s="45"/>
      <c r="E1091" s="46">
        <f t="shared" si="874"/>
        <v>0</v>
      </c>
      <c r="F1091" s="46">
        <f t="shared" si="875"/>
        <v>0</v>
      </c>
      <c r="G1091" s="46">
        <f t="shared" si="876"/>
        <v>0</v>
      </c>
      <c r="H1091" s="53" t="e">
        <f t="shared" si="877"/>
        <v>#DIV/0!</v>
      </c>
      <c r="I1091" s="54" t="e">
        <f t="shared" si="878"/>
        <v>#DIV/0!</v>
      </c>
      <c r="J1091" s="65"/>
      <c r="K1091" s="78">
        <f t="shared" si="879"/>
        <v>0</v>
      </c>
      <c r="L1091" s="306"/>
      <c r="M1091" s="79">
        <f t="shared" si="880"/>
        <v>0</v>
      </c>
      <c r="N1091" s="65"/>
      <c r="O1091" s="78">
        <f t="shared" si="881"/>
        <v>0</v>
      </c>
      <c r="P1091" s="45"/>
      <c r="Q1091" s="79">
        <f t="shared" si="882"/>
        <v>0</v>
      </c>
      <c r="R1091" s="65"/>
      <c r="S1091" s="78">
        <f t="shared" si="883"/>
        <v>0</v>
      </c>
      <c r="T1091" s="45"/>
      <c r="U1091" s="79">
        <f t="shared" si="884"/>
        <v>0</v>
      </c>
      <c r="V1091" s="65"/>
      <c r="W1091" s="78">
        <f t="shared" si="885"/>
        <v>0</v>
      </c>
      <c r="X1091" s="45"/>
      <c r="Y1091" s="79">
        <f t="shared" si="886"/>
        <v>0</v>
      </c>
      <c r="Z1091" s="65"/>
      <c r="AA1091" s="78">
        <f t="shared" si="887"/>
        <v>0</v>
      </c>
      <c r="AB1091" s="45"/>
      <c r="AC1091" s="79">
        <f t="shared" si="888"/>
        <v>0</v>
      </c>
      <c r="AD1091" s="65"/>
      <c r="AE1091" s="78">
        <f t="shared" si="889"/>
        <v>0</v>
      </c>
      <c r="AF1091" s="45"/>
      <c r="AG1091" s="79">
        <f t="shared" si="890"/>
        <v>0</v>
      </c>
    </row>
    <row r="1092" spans="1:38" ht="16.5" customHeight="1">
      <c r="A1092" s="12">
        <v>3102136</v>
      </c>
      <c r="B1092" s="27" t="s">
        <v>1093</v>
      </c>
      <c r="C1092" s="14">
        <v>247940</v>
      </c>
      <c r="D1092" s="45"/>
      <c r="E1092" s="46">
        <f t="shared" si="874"/>
        <v>0</v>
      </c>
      <c r="F1092" s="46">
        <f t="shared" si="875"/>
        <v>0</v>
      </c>
      <c r="G1092" s="46">
        <f t="shared" si="876"/>
        <v>0</v>
      </c>
      <c r="H1092" s="53" t="e">
        <f t="shared" si="877"/>
        <v>#DIV/0!</v>
      </c>
      <c r="I1092" s="54" t="e">
        <f t="shared" si="878"/>
        <v>#DIV/0!</v>
      </c>
      <c r="J1092" s="65"/>
      <c r="K1092" s="78">
        <f t="shared" si="879"/>
        <v>0</v>
      </c>
      <c r="L1092" s="306"/>
      <c r="M1092" s="79">
        <f t="shared" si="880"/>
        <v>0</v>
      </c>
      <c r="N1092" s="65"/>
      <c r="O1092" s="78">
        <f t="shared" si="881"/>
        <v>0</v>
      </c>
      <c r="P1092" s="45"/>
      <c r="Q1092" s="79">
        <f t="shared" si="882"/>
        <v>0</v>
      </c>
      <c r="R1092" s="65"/>
      <c r="S1092" s="78">
        <f t="shared" si="883"/>
        <v>0</v>
      </c>
      <c r="T1092" s="45"/>
      <c r="U1092" s="79">
        <f t="shared" si="884"/>
        <v>0</v>
      </c>
      <c r="V1092" s="65"/>
      <c r="W1092" s="78">
        <f t="shared" si="885"/>
        <v>0</v>
      </c>
      <c r="X1092" s="45"/>
      <c r="Y1092" s="79">
        <f t="shared" si="886"/>
        <v>0</v>
      </c>
      <c r="Z1092" s="65"/>
      <c r="AA1092" s="78">
        <f t="shared" si="887"/>
        <v>0</v>
      </c>
      <c r="AB1092" s="45"/>
      <c r="AC1092" s="79">
        <f t="shared" si="888"/>
        <v>0</v>
      </c>
      <c r="AD1092" s="65"/>
      <c r="AE1092" s="78">
        <f t="shared" si="889"/>
        <v>0</v>
      </c>
      <c r="AF1092" s="45"/>
      <c r="AG1092" s="79">
        <f t="shared" si="890"/>
        <v>0</v>
      </c>
    </row>
    <row r="1093" spans="1:38" ht="16.5" customHeight="1">
      <c r="A1093" s="12">
        <v>3102137</v>
      </c>
      <c r="B1093" s="27" t="s">
        <v>1094</v>
      </c>
      <c r="C1093" s="14">
        <v>704950</v>
      </c>
      <c r="D1093" s="45"/>
      <c r="E1093" s="46">
        <f t="shared" si="874"/>
        <v>0</v>
      </c>
      <c r="F1093" s="46">
        <f t="shared" si="875"/>
        <v>0</v>
      </c>
      <c r="G1093" s="46">
        <f t="shared" si="876"/>
        <v>0</v>
      </c>
      <c r="H1093" s="53" t="e">
        <f t="shared" si="877"/>
        <v>#DIV/0!</v>
      </c>
      <c r="I1093" s="54" t="e">
        <f t="shared" si="878"/>
        <v>#DIV/0!</v>
      </c>
      <c r="J1093" s="65"/>
      <c r="K1093" s="78">
        <f t="shared" si="879"/>
        <v>0</v>
      </c>
      <c r="L1093" s="306"/>
      <c r="M1093" s="79">
        <f t="shared" si="880"/>
        <v>0</v>
      </c>
      <c r="N1093" s="65"/>
      <c r="O1093" s="78">
        <f t="shared" si="881"/>
        <v>0</v>
      </c>
      <c r="P1093" s="45"/>
      <c r="Q1093" s="79">
        <f t="shared" si="882"/>
        <v>0</v>
      </c>
      <c r="R1093" s="65"/>
      <c r="S1093" s="78">
        <f t="shared" si="883"/>
        <v>0</v>
      </c>
      <c r="T1093" s="45"/>
      <c r="U1093" s="79">
        <f t="shared" si="884"/>
        <v>0</v>
      </c>
      <c r="V1093" s="65"/>
      <c r="W1093" s="78">
        <f t="shared" si="885"/>
        <v>0</v>
      </c>
      <c r="X1093" s="45"/>
      <c r="Y1093" s="79">
        <f t="shared" si="886"/>
        <v>0</v>
      </c>
      <c r="Z1093" s="65"/>
      <c r="AA1093" s="78">
        <f t="shared" si="887"/>
        <v>0</v>
      </c>
      <c r="AB1093" s="45"/>
      <c r="AC1093" s="79">
        <f t="shared" si="888"/>
        <v>0</v>
      </c>
      <c r="AD1093" s="65"/>
      <c r="AE1093" s="78">
        <f t="shared" si="889"/>
        <v>0</v>
      </c>
      <c r="AF1093" s="45"/>
      <c r="AG1093" s="79">
        <f t="shared" si="890"/>
        <v>0</v>
      </c>
    </row>
    <row r="1094" spans="1:38" ht="16.5" customHeight="1">
      <c r="A1094" s="12">
        <v>3102138</v>
      </c>
      <c r="B1094" s="27" t="s">
        <v>1095</v>
      </c>
      <c r="C1094" s="14">
        <v>1087540</v>
      </c>
      <c r="D1094" s="45"/>
      <c r="E1094" s="46">
        <f t="shared" si="874"/>
        <v>0</v>
      </c>
      <c r="F1094" s="46">
        <f t="shared" si="875"/>
        <v>0</v>
      </c>
      <c r="G1094" s="46">
        <f t="shared" si="876"/>
        <v>0</v>
      </c>
      <c r="H1094" s="53" t="e">
        <f t="shared" si="877"/>
        <v>#DIV/0!</v>
      </c>
      <c r="I1094" s="54" t="e">
        <f t="shared" si="878"/>
        <v>#DIV/0!</v>
      </c>
      <c r="J1094" s="65"/>
      <c r="K1094" s="78">
        <f t="shared" si="879"/>
        <v>0</v>
      </c>
      <c r="L1094" s="306"/>
      <c r="M1094" s="79">
        <f t="shared" si="880"/>
        <v>0</v>
      </c>
      <c r="N1094" s="65"/>
      <c r="O1094" s="78">
        <f t="shared" si="881"/>
        <v>0</v>
      </c>
      <c r="P1094" s="45"/>
      <c r="Q1094" s="79">
        <f t="shared" si="882"/>
        <v>0</v>
      </c>
      <c r="R1094" s="65"/>
      <c r="S1094" s="78">
        <f t="shared" si="883"/>
        <v>0</v>
      </c>
      <c r="T1094" s="45"/>
      <c r="U1094" s="79">
        <f t="shared" si="884"/>
        <v>0</v>
      </c>
      <c r="V1094" s="65"/>
      <c r="W1094" s="78">
        <f t="shared" si="885"/>
        <v>0</v>
      </c>
      <c r="X1094" s="45"/>
      <c r="Y1094" s="79">
        <f t="shared" si="886"/>
        <v>0</v>
      </c>
      <c r="Z1094" s="65"/>
      <c r="AA1094" s="78">
        <f t="shared" si="887"/>
        <v>0</v>
      </c>
      <c r="AB1094" s="45"/>
      <c r="AC1094" s="79">
        <f t="shared" si="888"/>
        <v>0</v>
      </c>
      <c r="AD1094" s="65"/>
      <c r="AE1094" s="78">
        <f t="shared" si="889"/>
        <v>0</v>
      </c>
      <c r="AF1094" s="45"/>
      <c r="AG1094" s="79">
        <f t="shared" si="890"/>
        <v>0</v>
      </c>
    </row>
    <row r="1095" spans="1:38" ht="16.5" customHeight="1">
      <c r="A1095" s="12">
        <v>3102334</v>
      </c>
      <c r="B1095" s="27" t="s">
        <v>1096</v>
      </c>
      <c r="C1095" s="14">
        <v>866620</v>
      </c>
      <c r="D1095" s="45"/>
      <c r="E1095" s="46">
        <f t="shared" si="874"/>
        <v>0</v>
      </c>
      <c r="F1095" s="46">
        <f t="shared" si="875"/>
        <v>0</v>
      </c>
      <c r="G1095" s="46">
        <f t="shared" si="876"/>
        <v>0</v>
      </c>
      <c r="H1095" s="53" t="e">
        <f t="shared" si="877"/>
        <v>#DIV/0!</v>
      </c>
      <c r="I1095" s="54" t="e">
        <f t="shared" si="878"/>
        <v>#DIV/0!</v>
      </c>
      <c r="J1095" s="65"/>
      <c r="K1095" s="78">
        <f t="shared" si="879"/>
        <v>0</v>
      </c>
      <c r="L1095" s="306"/>
      <c r="M1095" s="79">
        <f t="shared" si="880"/>
        <v>0</v>
      </c>
      <c r="N1095" s="65"/>
      <c r="O1095" s="78">
        <f t="shared" si="881"/>
        <v>0</v>
      </c>
      <c r="P1095" s="45"/>
      <c r="Q1095" s="79">
        <f t="shared" si="882"/>
        <v>0</v>
      </c>
      <c r="R1095" s="65"/>
      <c r="S1095" s="78">
        <f t="shared" si="883"/>
        <v>0</v>
      </c>
      <c r="T1095" s="45"/>
      <c r="U1095" s="79">
        <f t="shared" si="884"/>
        <v>0</v>
      </c>
      <c r="V1095" s="65"/>
      <c r="W1095" s="78">
        <f t="shared" si="885"/>
        <v>0</v>
      </c>
      <c r="X1095" s="45"/>
      <c r="Y1095" s="79">
        <f t="shared" si="886"/>
        <v>0</v>
      </c>
      <c r="Z1095" s="65"/>
      <c r="AA1095" s="78">
        <f t="shared" si="887"/>
        <v>0</v>
      </c>
      <c r="AB1095" s="45"/>
      <c r="AC1095" s="79">
        <f t="shared" si="888"/>
        <v>0</v>
      </c>
      <c r="AD1095" s="65"/>
      <c r="AE1095" s="78">
        <f t="shared" si="889"/>
        <v>0</v>
      </c>
      <c r="AF1095" s="45"/>
      <c r="AG1095" s="79">
        <f t="shared" si="890"/>
        <v>0</v>
      </c>
    </row>
    <row r="1096" spans="1:38" ht="16.5" customHeight="1">
      <c r="A1096" s="12">
        <v>3101234</v>
      </c>
      <c r="B1096" s="27" t="s">
        <v>1097</v>
      </c>
      <c r="C1096" s="14">
        <v>184210</v>
      </c>
      <c r="D1096" s="45"/>
      <c r="E1096" s="46">
        <f t="shared" si="874"/>
        <v>0</v>
      </c>
      <c r="F1096" s="46">
        <f t="shared" si="875"/>
        <v>0</v>
      </c>
      <c r="G1096" s="46">
        <f t="shared" si="876"/>
        <v>0</v>
      </c>
      <c r="H1096" s="53" t="e">
        <f t="shared" si="877"/>
        <v>#DIV/0!</v>
      </c>
      <c r="I1096" s="54" t="e">
        <f t="shared" si="878"/>
        <v>#DIV/0!</v>
      </c>
      <c r="J1096" s="65"/>
      <c r="K1096" s="78">
        <f t="shared" si="879"/>
        <v>0</v>
      </c>
      <c r="L1096" s="306"/>
      <c r="M1096" s="79">
        <f t="shared" si="880"/>
        <v>0</v>
      </c>
      <c r="N1096" s="65"/>
      <c r="O1096" s="78">
        <f t="shared" si="881"/>
        <v>0</v>
      </c>
      <c r="P1096" s="45"/>
      <c r="Q1096" s="79">
        <f t="shared" si="882"/>
        <v>0</v>
      </c>
      <c r="R1096" s="65"/>
      <c r="S1096" s="78">
        <f t="shared" si="883"/>
        <v>0</v>
      </c>
      <c r="T1096" s="45"/>
      <c r="U1096" s="79">
        <f t="shared" si="884"/>
        <v>0</v>
      </c>
      <c r="V1096" s="65"/>
      <c r="W1096" s="78">
        <f t="shared" si="885"/>
        <v>0</v>
      </c>
      <c r="X1096" s="45"/>
      <c r="Y1096" s="79">
        <f t="shared" si="886"/>
        <v>0</v>
      </c>
      <c r="Z1096" s="65"/>
      <c r="AA1096" s="78">
        <f t="shared" si="887"/>
        <v>0</v>
      </c>
      <c r="AB1096" s="45"/>
      <c r="AC1096" s="79">
        <f t="shared" si="888"/>
        <v>0</v>
      </c>
      <c r="AD1096" s="65"/>
      <c r="AE1096" s="78">
        <f t="shared" si="889"/>
        <v>0</v>
      </c>
      <c r="AF1096" s="45"/>
      <c r="AG1096" s="79">
        <f t="shared" si="890"/>
        <v>0</v>
      </c>
    </row>
    <row r="1097" spans="1:38" ht="16.5" customHeight="1">
      <c r="A1097" s="12">
        <v>3101235</v>
      </c>
      <c r="B1097" s="27" t="s">
        <v>1098</v>
      </c>
      <c r="C1097" s="14">
        <v>64990</v>
      </c>
      <c r="D1097" s="45"/>
      <c r="E1097" s="46">
        <f t="shared" si="874"/>
        <v>0</v>
      </c>
      <c r="F1097" s="46">
        <f t="shared" si="875"/>
        <v>0</v>
      </c>
      <c r="G1097" s="46">
        <f t="shared" si="876"/>
        <v>0</v>
      </c>
      <c r="H1097" s="53" t="e">
        <f t="shared" si="877"/>
        <v>#DIV/0!</v>
      </c>
      <c r="I1097" s="54" t="e">
        <f t="shared" si="878"/>
        <v>#DIV/0!</v>
      </c>
      <c r="J1097" s="65"/>
      <c r="K1097" s="78">
        <f t="shared" si="879"/>
        <v>0</v>
      </c>
      <c r="L1097" s="306"/>
      <c r="M1097" s="79">
        <f t="shared" si="880"/>
        <v>0</v>
      </c>
      <c r="N1097" s="65"/>
      <c r="O1097" s="78">
        <f t="shared" si="881"/>
        <v>0</v>
      </c>
      <c r="P1097" s="45"/>
      <c r="Q1097" s="79">
        <f t="shared" si="882"/>
        <v>0</v>
      </c>
      <c r="R1097" s="65"/>
      <c r="S1097" s="78">
        <f t="shared" si="883"/>
        <v>0</v>
      </c>
      <c r="T1097" s="45"/>
      <c r="U1097" s="79">
        <f t="shared" si="884"/>
        <v>0</v>
      </c>
      <c r="V1097" s="65"/>
      <c r="W1097" s="78">
        <f t="shared" si="885"/>
        <v>0</v>
      </c>
      <c r="X1097" s="45"/>
      <c r="Y1097" s="79">
        <f t="shared" si="886"/>
        <v>0</v>
      </c>
      <c r="Z1097" s="65"/>
      <c r="AA1097" s="78">
        <f t="shared" si="887"/>
        <v>0</v>
      </c>
      <c r="AB1097" s="45"/>
      <c r="AC1097" s="79">
        <f t="shared" si="888"/>
        <v>0</v>
      </c>
      <c r="AD1097" s="65"/>
      <c r="AE1097" s="78">
        <f t="shared" si="889"/>
        <v>0</v>
      </c>
      <c r="AF1097" s="45"/>
      <c r="AG1097" s="79">
        <f t="shared" si="890"/>
        <v>0</v>
      </c>
    </row>
    <row r="1098" spans="1:38" ht="24.75" customHeight="1">
      <c r="A1098" s="13"/>
      <c r="B1098" s="37"/>
      <c r="C1098" s="15"/>
      <c r="D1098" s="47"/>
      <c r="E1098" s="46">
        <f t="shared" si="874"/>
        <v>0</v>
      </c>
      <c r="F1098" s="46">
        <f t="shared" si="875"/>
        <v>0</v>
      </c>
      <c r="G1098" s="46">
        <f t="shared" si="876"/>
        <v>0</v>
      </c>
      <c r="H1098" s="53" t="e">
        <f t="shared" si="877"/>
        <v>#DIV/0!</v>
      </c>
      <c r="I1098" s="54" t="e">
        <f t="shared" si="878"/>
        <v>#DIV/0!</v>
      </c>
      <c r="J1098" s="65"/>
      <c r="K1098" s="78">
        <f t="shared" si="879"/>
        <v>0</v>
      </c>
      <c r="L1098" s="306"/>
      <c r="M1098" s="79">
        <f t="shared" si="880"/>
        <v>0</v>
      </c>
      <c r="N1098" s="65"/>
      <c r="O1098" s="78">
        <f t="shared" si="881"/>
        <v>0</v>
      </c>
      <c r="P1098" s="45"/>
      <c r="Q1098" s="79">
        <f t="shared" si="882"/>
        <v>0</v>
      </c>
      <c r="R1098" s="65"/>
      <c r="S1098" s="78">
        <f t="shared" si="883"/>
        <v>0</v>
      </c>
      <c r="T1098" s="45"/>
      <c r="U1098" s="79">
        <f t="shared" si="884"/>
        <v>0</v>
      </c>
      <c r="V1098" s="65"/>
      <c r="W1098" s="78">
        <f t="shared" si="885"/>
        <v>0</v>
      </c>
      <c r="X1098" s="45"/>
      <c r="Y1098" s="79">
        <f t="shared" si="886"/>
        <v>0</v>
      </c>
      <c r="Z1098" s="65"/>
      <c r="AA1098" s="78">
        <f t="shared" si="887"/>
        <v>0</v>
      </c>
      <c r="AB1098" s="45"/>
      <c r="AC1098" s="79">
        <f t="shared" si="888"/>
        <v>0</v>
      </c>
      <c r="AD1098" s="65"/>
      <c r="AE1098" s="78">
        <f t="shared" si="889"/>
        <v>0</v>
      </c>
      <c r="AF1098" s="45"/>
      <c r="AG1098" s="79">
        <f t="shared" si="890"/>
        <v>0</v>
      </c>
    </row>
    <row r="1099" spans="1:38" s="10" customFormat="1" ht="16.5" customHeight="1">
      <c r="A1099" s="98"/>
      <c r="B1099" s="83" t="s">
        <v>1073</v>
      </c>
      <c r="C1099" s="99"/>
      <c r="D1099" s="100">
        <f>SUM(D1100:D1114)</f>
        <v>40</v>
      </c>
      <c r="E1099" s="101">
        <f>SUM(E1100:E1114)</f>
        <v>31</v>
      </c>
      <c r="F1099" s="101">
        <f>SUM(F1100:F1114)</f>
        <v>18622220</v>
      </c>
      <c r="G1099" s="101">
        <f>SUM(G1100:G1114)</f>
        <v>13949470</v>
      </c>
      <c r="H1099" s="102">
        <f t="shared" si="840"/>
        <v>0.77500000000000002</v>
      </c>
      <c r="I1099" s="103">
        <f t="shared" si="841"/>
        <v>0.74907664070126978</v>
      </c>
      <c r="J1099" s="104">
        <f t="shared" ref="J1099" si="891">SUM(J1100:J1114)</f>
        <v>7</v>
      </c>
      <c r="K1099" s="105">
        <f t="shared" ref="K1099:AG1099" si="892">SUM(K1100:K1114)</f>
        <v>6065820</v>
      </c>
      <c r="L1099" s="318">
        <f t="shared" si="892"/>
        <v>4</v>
      </c>
      <c r="M1099" s="106">
        <f t="shared" si="892"/>
        <v>1924150</v>
      </c>
      <c r="N1099" s="104">
        <f t="shared" si="892"/>
        <v>5</v>
      </c>
      <c r="O1099" s="105">
        <f t="shared" si="892"/>
        <v>2511000</v>
      </c>
      <c r="P1099" s="100">
        <f t="shared" si="892"/>
        <v>4</v>
      </c>
      <c r="Q1099" s="106">
        <f t="shared" si="892"/>
        <v>1184340</v>
      </c>
      <c r="R1099" s="104">
        <f t="shared" si="892"/>
        <v>1</v>
      </c>
      <c r="S1099" s="105">
        <f t="shared" si="892"/>
        <v>505680</v>
      </c>
      <c r="T1099" s="100">
        <f t="shared" si="892"/>
        <v>0</v>
      </c>
      <c r="U1099" s="106">
        <f t="shared" si="892"/>
        <v>0</v>
      </c>
      <c r="V1099" s="104">
        <f t="shared" si="892"/>
        <v>0</v>
      </c>
      <c r="W1099" s="105">
        <f t="shared" si="892"/>
        <v>0</v>
      </c>
      <c r="X1099" s="100">
        <f t="shared" si="892"/>
        <v>4</v>
      </c>
      <c r="Y1099" s="106">
        <f t="shared" si="892"/>
        <v>404860</v>
      </c>
      <c r="Z1099" s="104">
        <f t="shared" si="892"/>
        <v>2</v>
      </c>
      <c r="AA1099" s="105">
        <f t="shared" si="892"/>
        <v>453640</v>
      </c>
      <c r="AB1099" s="100">
        <f t="shared" si="892"/>
        <v>0</v>
      </c>
      <c r="AC1099" s="106">
        <f t="shared" si="892"/>
        <v>0</v>
      </c>
      <c r="AD1099" s="104">
        <f t="shared" si="892"/>
        <v>1</v>
      </c>
      <c r="AE1099" s="105">
        <f t="shared" si="892"/>
        <v>505680</v>
      </c>
      <c r="AF1099" s="100">
        <f t="shared" si="892"/>
        <v>3</v>
      </c>
      <c r="AG1099" s="106">
        <f t="shared" si="892"/>
        <v>394300</v>
      </c>
      <c r="AH1099" s="11"/>
      <c r="AI1099" s="11"/>
      <c r="AJ1099" s="11"/>
      <c r="AK1099" s="11"/>
      <c r="AL1099" s="11"/>
    </row>
    <row r="1100" spans="1:38" ht="16.5" customHeight="1">
      <c r="A1100" s="12"/>
      <c r="B1100" s="27" t="s">
        <v>1243</v>
      </c>
      <c r="C1100" s="14">
        <v>142770</v>
      </c>
      <c r="D1100" s="45">
        <v>7</v>
      </c>
      <c r="E1100" s="46">
        <f>+J1100+L1100+N1100+P1100+R1100+T1100+V1100+X1100+Z1100+AB1100+AD1100+AF1100</f>
        <v>5</v>
      </c>
      <c r="F1100" s="46">
        <f t="shared" ref="F1100:F1114" si="893">D1100*C1100</f>
        <v>999390</v>
      </c>
      <c r="G1100" s="46">
        <f t="shared" ref="G1100:G1114" si="894">+E1100*C1100</f>
        <v>713850</v>
      </c>
      <c r="H1100" s="53">
        <f t="shared" si="840"/>
        <v>0.7142857142857143</v>
      </c>
      <c r="I1100" s="54">
        <f t="shared" si="841"/>
        <v>0.7142857142857143</v>
      </c>
      <c r="J1100" s="65">
        <v>1</v>
      </c>
      <c r="K1100" s="78">
        <f t="shared" ref="K1100:K1114" si="895">+J1100*C1100</f>
        <v>142770</v>
      </c>
      <c r="L1100" s="295">
        <v>1</v>
      </c>
      <c r="M1100" s="79">
        <f t="shared" ref="M1100:M1114" si="896">+L1100*C1100</f>
        <v>142770</v>
      </c>
      <c r="N1100" s="65">
        <v>1</v>
      </c>
      <c r="O1100" s="78">
        <f>+N1100*C1100</f>
        <v>142770</v>
      </c>
      <c r="P1100" s="45"/>
      <c r="Q1100" s="79">
        <f t="shared" ref="Q1100:Q1114" si="897">+P1100*C1100</f>
        <v>0</v>
      </c>
      <c r="R1100" s="65"/>
      <c r="S1100" s="78">
        <f t="shared" ref="S1100:S1114" si="898">+R1100*C1100</f>
        <v>0</v>
      </c>
      <c r="T1100" s="45"/>
      <c r="U1100" s="79">
        <f t="shared" ref="U1100:U1114" si="899">+T1100*C1100</f>
        <v>0</v>
      </c>
      <c r="V1100" s="65"/>
      <c r="W1100" s="78">
        <f t="shared" ref="W1100:W1114" si="900">+V1100*C1100</f>
        <v>0</v>
      </c>
      <c r="X1100" s="45">
        <v>2</v>
      </c>
      <c r="Y1100" s="79">
        <f t="shared" ref="Y1100:Y1114" si="901">+X1100*C1100</f>
        <v>285540</v>
      </c>
      <c r="Z1100" s="65"/>
      <c r="AA1100" s="78">
        <f t="shared" ref="AA1100:AA1114" si="902">+Z1100*C1100</f>
        <v>0</v>
      </c>
      <c r="AB1100" s="45"/>
      <c r="AC1100" s="79">
        <f t="shared" ref="AC1100:AC1114" si="903">+AB1100*C1100</f>
        <v>0</v>
      </c>
      <c r="AD1100" s="65"/>
      <c r="AE1100" s="78">
        <f t="shared" ref="AE1100:AE1114" si="904">+AD1100*C1100</f>
        <v>0</v>
      </c>
      <c r="AF1100" s="45"/>
      <c r="AG1100" s="79">
        <f t="shared" ref="AG1100:AG1114" si="905">+AF1100*C1100</f>
        <v>0</v>
      </c>
    </row>
    <row r="1101" spans="1:38" ht="16.5" customHeight="1">
      <c r="A1101" s="12"/>
      <c r="B1101" s="27" t="s">
        <v>1244</v>
      </c>
      <c r="C1101" s="14">
        <v>1608400</v>
      </c>
      <c r="D1101" s="45">
        <v>7</v>
      </c>
      <c r="E1101" s="46">
        <f t="shared" ref="E1101:E1113" si="906">+J1101+L1101+N1101+P1101+R1101+T1101+V1101+X1101+Z1101+AB1101+AD1101+AF1101</f>
        <v>5</v>
      </c>
      <c r="F1101" s="46">
        <f t="shared" si="893"/>
        <v>11258800</v>
      </c>
      <c r="G1101" s="46">
        <f t="shared" si="894"/>
        <v>8042000</v>
      </c>
      <c r="H1101" s="53">
        <f t="shared" si="840"/>
        <v>0.7142857142857143</v>
      </c>
      <c r="I1101" s="54">
        <f t="shared" si="841"/>
        <v>0.7142857142857143</v>
      </c>
      <c r="J1101" s="65">
        <v>3</v>
      </c>
      <c r="K1101" s="78">
        <f t="shared" si="895"/>
        <v>4825200</v>
      </c>
      <c r="L1101" s="306">
        <v>1</v>
      </c>
      <c r="M1101" s="79">
        <f t="shared" si="896"/>
        <v>1608400</v>
      </c>
      <c r="N1101" s="65">
        <v>1</v>
      </c>
      <c r="O1101" s="78">
        <f t="shared" ref="O1101:O1113" si="907">+N1101*C1101</f>
        <v>1608400</v>
      </c>
      <c r="P1101" s="45"/>
      <c r="Q1101" s="79">
        <f t="shared" si="897"/>
        <v>0</v>
      </c>
      <c r="R1101" s="65"/>
      <c r="S1101" s="78">
        <f t="shared" si="898"/>
        <v>0</v>
      </c>
      <c r="T1101" s="45"/>
      <c r="U1101" s="79">
        <f t="shared" si="899"/>
        <v>0</v>
      </c>
      <c r="V1101" s="65"/>
      <c r="W1101" s="78">
        <f t="shared" si="900"/>
        <v>0</v>
      </c>
      <c r="X1101" s="45"/>
      <c r="Y1101" s="79">
        <f t="shared" si="901"/>
        <v>0</v>
      </c>
      <c r="Z1101" s="65"/>
      <c r="AA1101" s="78">
        <f t="shared" si="902"/>
        <v>0</v>
      </c>
      <c r="AB1101" s="45"/>
      <c r="AC1101" s="79">
        <f t="shared" si="903"/>
        <v>0</v>
      </c>
      <c r="AD1101" s="65"/>
      <c r="AE1101" s="78">
        <f t="shared" si="904"/>
        <v>0</v>
      </c>
      <c r="AF1101" s="45"/>
      <c r="AG1101" s="79">
        <f t="shared" si="905"/>
        <v>0</v>
      </c>
    </row>
    <row r="1102" spans="1:38" ht="16.5" customHeight="1">
      <c r="A1102" s="12"/>
      <c r="B1102" s="27" t="s">
        <v>1099</v>
      </c>
      <c r="C1102" s="14">
        <v>86490</v>
      </c>
      <c r="D1102" s="45">
        <v>8</v>
      </c>
      <c r="E1102" s="46">
        <f t="shared" si="906"/>
        <v>8</v>
      </c>
      <c r="F1102" s="46">
        <f t="shared" si="893"/>
        <v>691920</v>
      </c>
      <c r="G1102" s="46">
        <f t="shared" si="894"/>
        <v>691920</v>
      </c>
      <c r="H1102" s="53">
        <f t="shared" si="840"/>
        <v>1</v>
      </c>
      <c r="I1102" s="54">
        <f t="shared" si="841"/>
        <v>1</v>
      </c>
      <c r="J1102" s="65">
        <v>1</v>
      </c>
      <c r="K1102" s="78">
        <f t="shared" si="895"/>
        <v>86490</v>
      </c>
      <c r="L1102" s="306">
        <v>2</v>
      </c>
      <c r="M1102" s="79">
        <f t="shared" si="896"/>
        <v>172980</v>
      </c>
      <c r="N1102" s="65"/>
      <c r="O1102" s="78">
        <f t="shared" si="907"/>
        <v>0</v>
      </c>
      <c r="P1102" s="45">
        <v>2</v>
      </c>
      <c r="Q1102" s="79">
        <f t="shared" si="897"/>
        <v>172980</v>
      </c>
      <c r="R1102" s="65"/>
      <c r="S1102" s="78">
        <f t="shared" si="898"/>
        <v>0</v>
      </c>
      <c r="T1102" s="45"/>
      <c r="U1102" s="79">
        <f t="shared" si="899"/>
        <v>0</v>
      </c>
      <c r="V1102" s="65"/>
      <c r="W1102" s="78">
        <f t="shared" si="900"/>
        <v>0</v>
      </c>
      <c r="X1102" s="45">
        <v>1</v>
      </c>
      <c r="Y1102" s="79">
        <f t="shared" si="901"/>
        <v>86490</v>
      </c>
      <c r="Z1102" s="65"/>
      <c r="AA1102" s="78">
        <f t="shared" si="902"/>
        <v>0</v>
      </c>
      <c r="AB1102" s="45"/>
      <c r="AC1102" s="79">
        <f t="shared" si="903"/>
        <v>0</v>
      </c>
      <c r="AD1102" s="65"/>
      <c r="AE1102" s="78">
        <f t="shared" si="904"/>
        <v>0</v>
      </c>
      <c r="AF1102" s="45">
        <v>2</v>
      </c>
      <c r="AG1102" s="79">
        <f t="shared" si="905"/>
        <v>172980</v>
      </c>
    </row>
    <row r="1103" spans="1:38" ht="16.5" customHeight="1">
      <c r="A1103" s="12"/>
      <c r="B1103" s="27" t="s">
        <v>1100</v>
      </c>
      <c r="C1103" s="14">
        <v>32830</v>
      </c>
      <c r="D1103" s="45">
        <v>3</v>
      </c>
      <c r="E1103" s="46">
        <f t="shared" ref="E1103:E1111" si="908">+J1103+L1103+N1103+P1103+R1103+T1103+V1103+X1103+Z1103+AB1103+AD1103+AF1103</f>
        <v>2</v>
      </c>
      <c r="F1103" s="46">
        <f t="shared" ref="F1103:F1111" si="909">D1103*C1103</f>
        <v>98490</v>
      </c>
      <c r="G1103" s="46">
        <f t="shared" ref="G1103:G1111" si="910">+E1103*C1103</f>
        <v>65660</v>
      </c>
      <c r="H1103" s="53">
        <f t="shared" ref="H1103:H1111" si="911">IF(E1103&gt;=0,(E1103/D1103),"-")</f>
        <v>0.66666666666666663</v>
      </c>
      <c r="I1103" s="54">
        <f t="shared" ref="I1103:I1111" si="912">IF(G1103&gt;=0,(G1103/F1103),"-")</f>
        <v>0.66666666666666663</v>
      </c>
      <c r="J1103" s="65"/>
      <c r="K1103" s="78">
        <f t="shared" ref="K1103:K1111" si="913">+J1103*C1103</f>
        <v>0</v>
      </c>
      <c r="L1103" s="306"/>
      <c r="M1103" s="79">
        <f t="shared" ref="M1103:M1111" si="914">+L1103*C1103</f>
        <v>0</v>
      </c>
      <c r="N1103" s="65">
        <v>1</v>
      </c>
      <c r="O1103" s="78">
        <f t="shared" ref="O1103:O1111" si="915">+N1103*C1103</f>
        <v>32830</v>
      </c>
      <c r="P1103" s="45"/>
      <c r="Q1103" s="79">
        <f t="shared" ref="Q1103:Q1111" si="916">+P1103*C1103</f>
        <v>0</v>
      </c>
      <c r="R1103" s="65"/>
      <c r="S1103" s="78">
        <f t="shared" ref="S1103:S1111" si="917">+R1103*C1103</f>
        <v>0</v>
      </c>
      <c r="T1103" s="45"/>
      <c r="U1103" s="79">
        <f t="shared" ref="U1103:U1111" si="918">+T1103*C1103</f>
        <v>0</v>
      </c>
      <c r="V1103" s="65"/>
      <c r="W1103" s="78">
        <f t="shared" ref="W1103:W1111" si="919">+V1103*C1103</f>
        <v>0</v>
      </c>
      <c r="X1103" s="45">
        <v>1</v>
      </c>
      <c r="Y1103" s="79">
        <f t="shared" ref="Y1103:Y1111" si="920">+X1103*C1103</f>
        <v>32830</v>
      </c>
      <c r="Z1103" s="65"/>
      <c r="AA1103" s="78">
        <f t="shared" ref="AA1103:AA1111" si="921">+Z1103*C1103</f>
        <v>0</v>
      </c>
      <c r="AB1103" s="45"/>
      <c r="AC1103" s="79">
        <f t="shared" ref="AC1103:AC1111" si="922">+AB1103*C1103</f>
        <v>0</v>
      </c>
      <c r="AD1103" s="65"/>
      <c r="AE1103" s="78">
        <f t="shared" ref="AE1103:AE1111" si="923">+AD1103*C1103</f>
        <v>0</v>
      </c>
      <c r="AF1103" s="45"/>
      <c r="AG1103" s="79">
        <f t="shared" ref="AG1103:AG1111" si="924">+AF1103*C1103</f>
        <v>0</v>
      </c>
    </row>
    <row r="1104" spans="1:38" ht="16.5" customHeight="1">
      <c r="A1104" s="12"/>
      <c r="B1104" s="27" t="s">
        <v>1245</v>
      </c>
      <c r="C1104" s="14">
        <v>674050</v>
      </c>
      <c r="D1104" s="45"/>
      <c r="E1104" s="46">
        <f t="shared" si="908"/>
        <v>0</v>
      </c>
      <c r="F1104" s="46">
        <f t="shared" si="909"/>
        <v>0</v>
      </c>
      <c r="G1104" s="46">
        <f t="shared" si="910"/>
        <v>0</v>
      </c>
      <c r="H1104" s="53" t="e">
        <f t="shared" si="911"/>
        <v>#DIV/0!</v>
      </c>
      <c r="I1104" s="54" t="e">
        <f t="shared" si="912"/>
        <v>#DIV/0!</v>
      </c>
      <c r="J1104" s="65"/>
      <c r="K1104" s="78">
        <f t="shared" si="913"/>
        <v>0</v>
      </c>
      <c r="L1104" s="306"/>
      <c r="M1104" s="79">
        <f t="shared" si="914"/>
        <v>0</v>
      </c>
      <c r="N1104" s="65"/>
      <c r="O1104" s="78">
        <f t="shared" si="915"/>
        <v>0</v>
      </c>
      <c r="P1104" s="45"/>
      <c r="Q1104" s="79">
        <f t="shared" si="916"/>
        <v>0</v>
      </c>
      <c r="R1104" s="65"/>
      <c r="S1104" s="78">
        <f t="shared" si="917"/>
        <v>0</v>
      </c>
      <c r="T1104" s="45"/>
      <c r="U1104" s="79">
        <f t="shared" si="918"/>
        <v>0</v>
      </c>
      <c r="V1104" s="65"/>
      <c r="W1104" s="78">
        <f t="shared" si="919"/>
        <v>0</v>
      </c>
      <c r="X1104" s="45"/>
      <c r="Y1104" s="79">
        <f t="shared" si="920"/>
        <v>0</v>
      </c>
      <c r="Z1104" s="65"/>
      <c r="AA1104" s="78">
        <f t="shared" si="921"/>
        <v>0</v>
      </c>
      <c r="AB1104" s="45"/>
      <c r="AC1104" s="79">
        <f t="shared" si="922"/>
        <v>0</v>
      </c>
      <c r="AD1104" s="65"/>
      <c r="AE1104" s="78">
        <f t="shared" si="923"/>
        <v>0</v>
      </c>
      <c r="AF1104" s="45"/>
      <c r="AG1104" s="79">
        <f t="shared" si="924"/>
        <v>0</v>
      </c>
    </row>
    <row r="1105" spans="1:38" ht="16.5" customHeight="1">
      <c r="A1105" s="12"/>
      <c r="B1105" s="27" t="s">
        <v>1246</v>
      </c>
      <c r="C1105" s="14">
        <v>1478370</v>
      </c>
      <c r="D1105" s="45"/>
      <c r="E1105" s="46">
        <f t="shared" si="908"/>
        <v>0</v>
      </c>
      <c r="F1105" s="46">
        <f t="shared" si="909"/>
        <v>0</v>
      </c>
      <c r="G1105" s="46">
        <f t="shared" si="910"/>
        <v>0</v>
      </c>
      <c r="H1105" s="53" t="e">
        <f t="shared" si="911"/>
        <v>#DIV/0!</v>
      </c>
      <c r="I1105" s="54" t="e">
        <f t="shared" si="912"/>
        <v>#DIV/0!</v>
      </c>
      <c r="J1105" s="65"/>
      <c r="K1105" s="78">
        <f t="shared" si="913"/>
        <v>0</v>
      </c>
      <c r="L1105" s="306"/>
      <c r="M1105" s="79">
        <f t="shared" si="914"/>
        <v>0</v>
      </c>
      <c r="N1105" s="65"/>
      <c r="O1105" s="78">
        <f t="shared" si="915"/>
        <v>0</v>
      </c>
      <c r="P1105" s="45"/>
      <c r="Q1105" s="79">
        <f t="shared" si="916"/>
        <v>0</v>
      </c>
      <c r="R1105" s="65"/>
      <c r="S1105" s="78">
        <f t="shared" si="917"/>
        <v>0</v>
      </c>
      <c r="T1105" s="45"/>
      <c r="U1105" s="79">
        <f t="shared" si="918"/>
        <v>0</v>
      </c>
      <c r="V1105" s="65"/>
      <c r="W1105" s="78">
        <f t="shared" si="919"/>
        <v>0</v>
      </c>
      <c r="X1105" s="45"/>
      <c r="Y1105" s="79">
        <f t="shared" si="920"/>
        <v>0</v>
      </c>
      <c r="Z1105" s="65"/>
      <c r="AA1105" s="78">
        <f t="shared" si="921"/>
        <v>0</v>
      </c>
      <c r="AB1105" s="45"/>
      <c r="AC1105" s="79">
        <f t="shared" si="922"/>
        <v>0</v>
      </c>
      <c r="AD1105" s="65"/>
      <c r="AE1105" s="78">
        <f t="shared" si="923"/>
        <v>0</v>
      </c>
      <c r="AF1105" s="45"/>
      <c r="AG1105" s="79">
        <f t="shared" si="924"/>
        <v>0</v>
      </c>
    </row>
    <row r="1106" spans="1:38" ht="16.5" customHeight="1">
      <c r="A1106" s="12"/>
      <c r="B1106" s="27" t="s">
        <v>1247</v>
      </c>
      <c r="C1106" s="14">
        <v>316590</v>
      </c>
      <c r="D1106" s="45"/>
      <c r="E1106" s="46">
        <f t="shared" si="908"/>
        <v>0</v>
      </c>
      <c r="F1106" s="46">
        <f t="shared" si="909"/>
        <v>0</v>
      </c>
      <c r="G1106" s="46">
        <f t="shared" si="910"/>
        <v>0</v>
      </c>
      <c r="H1106" s="53" t="e">
        <f t="shared" si="911"/>
        <v>#DIV/0!</v>
      </c>
      <c r="I1106" s="54" t="e">
        <f t="shared" si="912"/>
        <v>#DIV/0!</v>
      </c>
      <c r="J1106" s="65"/>
      <c r="K1106" s="78">
        <f t="shared" si="913"/>
        <v>0</v>
      </c>
      <c r="L1106" s="306"/>
      <c r="M1106" s="79">
        <f t="shared" si="914"/>
        <v>0</v>
      </c>
      <c r="N1106" s="65"/>
      <c r="O1106" s="78">
        <f t="shared" si="915"/>
        <v>0</v>
      </c>
      <c r="P1106" s="45"/>
      <c r="Q1106" s="79">
        <f t="shared" si="916"/>
        <v>0</v>
      </c>
      <c r="R1106" s="65"/>
      <c r="S1106" s="78">
        <f t="shared" si="917"/>
        <v>0</v>
      </c>
      <c r="T1106" s="45"/>
      <c r="U1106" s="79">
        <f t="shared" si="918"/>
        <v>0</v>
      </c>
      <c r="V1106" s="65"/>
      <c r="W1106" s="78">
        <f t="shared" si="919"/>
        <v>0</v>
      </c>
      <c r="X1106" s="45"/>
      <c r="Y1106" s="79">
        <f t="shared" si="920"/>
        <v>0</v>
      </c>
      <c r="Z1106" s="65"/>
      <c r="AA1106" s="78">
        <f t="shared" si="921"/>
        <v>0</v>
      </c>
      <c r="AB1106" s="45"/>
      <c r="AC1106" s="79">
        <f t="shared" si="922"/>
        <v>0</v>
      </c>
      <c r="AD1106" s="65"/>
      <c r="AE1106" s="78">
        <f t="shared" si="923"/>
        <v>0</v>
      </c>
      <c r="AF1106" s="45"/>
      <c r="AG1106" s="79">
        <f t="shared" si="924"/>
        <v>0</v>
      </c>
    </row>
    <row r="1107" spans="1:38" ht="16.5" customHeight="1">
      <c r="A1107" s="12"/>
      <c r="B1107" s="27" t="s">
        <v>1248</v>
      </c>
      <c r="C1107" s="14">
        <v>719990</v>
      </c>
      <c r="D1107" s="45"/>
      <c r="E1107" s="46">
        <f t="shared" si="908"/>
        <v>0</v>
      </c>
      <c r="F1107" s="46">
        <f t="shared" si="909"/>
        <v>0</v>
      </c>
      <c r="G1107" s="46">
        <f t="shared" si="910"/>
        <v>0</v>
      </c>
      <c r="H1107" s="53" t="e">
        <f t="shared" si="911"/>
        <v>#DIV/0!</v>
      </c>
      <c r="I1107" s="54" t="e">
        <f t="shared" si="912"/>
        <v>#DIV/0!</v>
      </c>
      <c r="J1107" s="65"/>
      <c r="K1107" s="78">
        <f t="shared" si="913"/>
        <v>0</v>
      </c>
      <c r="L1107" s="306"/>
      <c r="M1107" s="79">
        <f t="shared" si="914"/>
        <v>0</v>
      </c>
      <c r="N1107" s="65"/>
      <c r="O1107" s="78">
        <f t="shared" si="915"/>
        <v>0</v>
      </c>
      <c r="P1107" s="45"/>
      <c r="Q1107" s="79">
        <f t="shared" si="916"/>
        <v>0</v>
      </c>
      <c r="R1107" s="65"/>
      <c r="S1107" s="78">
        <f t="shared" si="917"/>
        <v>0</v>
      </c>
      <c r="T1107" s="45"/>
      <c r="U1107" s="79">
        <f t="shared" si="918"/>
        <v>0</v>
      </c>
      <c r="V1107" s="65"/>
      <c r="W1107" s="78">
        <f t="shared" si="919"/>
        <v>0</v>
      </c>
      <c r="X1107" s="45"/>
      <c r="Y1107" s="79">
        <f t="shared" si="920"/>
        <v>0</v>
      </c>
      <c r="Z1107" s="65"/>
      <c r="AA1107" s="78">
        <f t="shared" si="921"/>
        <v>0</v>
      </c>
      <c r="AB1107" s="45"/>
      <c r="AC1107" s="79">
        <f t="shared" si="922"/>
        <v>0</v>
      </c>
      <c r="AD1107" s="65"/>
      <c r="AE1107" s="78">
        <f t="shared" si="923"/>
        <v>0</v>
      </c>
      <c r="AF1107" s="45"/>
      <c r="AG1107" s="79">
        <f t="shared" si="924"/>
        <v>0</v>
      </c>
    </row>
    <row r="1108" spans="1:38" ht="16.5" customHeight="1">
      <c r="A1108" s="12"/>
      <c r="B1108" s="27" t="s">
        <v>1249</v>
      </c>
      <c r="C1108" s="14">
        <v>191220</v>
      </c>
      <c r="D1108" s="45"/>
      <c r="E1108" s="46">
        <f t="shared" si="908"/>
        <v>0</v>
      </c>
      <c r="F1108" s="46">
        <f t="shared" si="909"/>
        <v>0</v>
      </c>
      <c r="G1108" s="46">
        <f t="shared" si="910"/>
        <v>0</v>
      </c>
      <c r="H1108" s="53" t="e">
        <f t="shared" si="911"/>
        <v>#DIV/0!</v>
      </c>
      <c r="I1108" s="54" t="e">
        <f t="shared" si="912"/>
        <v>#DIV/0!</v>
      </c>
      <c r="J1108" s="65"/>
      <c r="K1108" s="78">
        <f t="shared" si="913"/>
        <v>0</v>
      </c>
      <c r="L1108" s="306"/>
      <c r="M1108" s="79">
        <f t="shared" si="914"/>
        <v>0</v>
      </c>
      <c r="N1108" s="65"/>
      <c r="O1108" s="78">
        <f t="shared" si="915"/>
        <v>0</v>
      </c>
      <c r="P1108" s="45"/>
      <c r="Q1108" s="79">
        <f t="shared" si="916"/>
        <v>0</v>
      </c>
      <c r="R1108" s="65"/>
      <c r="S1108" s="78">
        <f t="shared" si="917"/>
        <v>0</v>
      </c>
      <c r="T1108" s="45"/>
      <c r="U1108" s="79">
        <f t="shared" si="918"/>
        <v>0</v>
      </c>
      <c r="V1108" s="65"/>
      <c r="W1108" s="78">
        <f t="shared" si="919"/>
        <v>0</v>
      </c>
      <c r="X1108" s="45"/>
      <c r="Y1108" s="79">
        <f t="shared" si="920"/>
        <v>0</v>
      </c>
      <c r="Z1108" s="65"/>
      <c r="AA1108" s="78">
        <f t="shared" si="921"/>
        <v>0</v>
      </c>
      <c r="AB1108" s="45"/>
      <c r="AC1108" s="79">
        <f t="shared" si="922"/>
        <v>0</v>
      </c>
      <c r="AD1108" s="65"/>
      <c r="AE1108" s="78">
        <f t="shared" si="923"/>
        <v>0</v>
      </c>
      <c r="AF1108" s="45"/>
      <c r="AG1108" s="79">
        <f t="shared" si="924"/>
        <v>0</v>
      </c>
    </row>
    <row r="1109" spans="1:38" ht="16.5" customHeight="1">
      <c r="A1109" s="12"/>
      <c r="B1109" s="27" t="s">
        <v>1250</v>
      </c>
      <c r="C1109" s="14">
        <v>1713580</v>
      </c>
      <c r="D1109" s="45"/>
      <c r="E1109" s="46">
        <f t="shared" si="908"/>
        <v>0</v>
      </c>
      <c r="F1109" s="46">
        <f t="shared" si="909"/>
        <v>0</v>
      </c>
      <c r="G1109" s="46">
        <f t="shared" si="910"/>
        <v>0</v>
      </c>
      <c r="H1109" s="53" t="e">
        <f t="shared" si="911"/>
        <v>#DIV/0!</v>
      </c>
      <c r="I1109" s="54" t="e">
        <f t="shared" si="912"/>
        <v>#DIV/0!</v>
      </c>
      <c r="J1109" s="65"/>
      <c r="K1109" s="78">
        <f t="shared" si="913"/>
        <v>0</v>
      </c>
      <c r="L1109" s="306"/>
      <c r="M1109" s="79">
        <f t="shared" si="914"/>
        <v>0</v>
      </c>
      <c r="N1109" s="65"/>
      <c r="O1109" s="78">
        <f t="shared" si="915"/>
        <v>0</v>
      </c>
      <c r="P1109" s="45"/>
      <c r="Q1109" s="79">
        <f t="shared" si="916"/>
        <v>0</v>
      </c>
      <c r="R1109" s="65"/>
      <c r="S1109" s="78">
        <f t="shared" si="917"/>
        <v>0</v>
      </c>
      <c r="T1109" s="45"/>
      <c r="U1109" s="79">
        <f t="shared" si="918"/>
        <v>0</v>
      </c>
      <c r="V1109" s="65"/>
      <c r="W1109" s="78">
        <f t="shared" si="919"/>
        <v>0</v>
      </c>
      <c r="X1109" s="45"/>
      <c r="Y1109" s="79">
        <f t="shared" si="920"/>
        <v>0</v>
      </c>
      <c r="Z1109" s="65"/>
      <c r="AA1109" s="78">
        <f t="shared" si="921"/>
        <v>0</v>
      </c>
      <c r="AB1109" s="45"/>
      <c r="AC1109" s="79">
        <f t="shared" si="922"/>
        <v>0</v>
      </c>
      <c r="AD1109" s="65"/>
      <c r="AE1109" s="78">
        <f t="shared" si="923"/>
        <v>0</v>
      </c>
      <c r="AF1109" s="45"/>
      <c r="AG1109" s="79">
        <f t="shared" si="924"/>
        <v>0</v>
      </c>
    </row>
    <row r="1110" spans="1:38" ht="16.5" customHeight="1">
      <c r="A1110" s="12">
        <v>3201134</v>
      </c>
      <c r="B1110" s="27" t="s">
        <v>1101</v>
      </c>
      <c r="C1110" s="278">
        <v>505680</v>
      </c>
      <c r="D1110" s="45">
        <v>8</v>
      </c>
      <c r="E1110" s="46">
        <f t="shared" si="908"/>
        <v>7</v>
      </c>
      <c r="F1110" s="46">
        <f t="shared" si="909"/>
        <v>4045440</v>
      </c>
      <c r="G1110" s="46">
        <f t="shared" si="910"/>
        <v>3539760</v>
      </c>
      <c r="H1110" s="53">
        <f t="shared" si="911"/>
        <v>0.875</v>
      </c>
      <c r="I1110" s="54">
        <f t="shared" si="912"/>
        <v>0.875</v>
      </c>
      <c r="J1110" s="65">
        <v>2</v>
      </c>
      <c r="K1110" s="78">
        <f t="shared" si="913"/>
        <v>1011360</v>
      </c>
      <c r="L1110" s="306"/>
      <c r="M1110" s="79">
        <f t="shared" si="914"/>
        <v>0</v>
      </c>
      <c r="N1110" s="65">
        <v>1</v>
      </c>
      <c r="O1110" s="78">
        <f t="shared" si="915"/>
        <v>505680</v>
      </c>
      <c r="P1110" s="45">
        <v>2</v>
      </c>
      <c r="Q1110" s="79">
        <f t="shared" si="916"/>
        <v>1011360</v>
      </c>
      <c r="R1110" s="65">
        <v>1</v>
      </c>
      <c r="S1110" s="78">
        <f t="shared" si="917"/>
        <v>505680</v>
      </c>
      <c r="T1110" s="45"/>
      <c r="U1110" s="79">
        <f t="shared" si="918"/>
        <v>0</v>
      </c>
      <c r="V1110" s="65"/>
      <c r="W1110" s="78">
        <f t="shared" si="919"/>
        <v>0</v>
      </c>
      <c r="X1110" s="45"/>
      <c r="Y1110" s="79">
        <f t="shared" si="920"/>
        <v>0</v>
      </c>
      <c r="Z1110" s="65"/>
      <c r="AA1110" s="78">
        <f t="shared" si="921"/>
        <v>0</v>
      </c>
      <c r="AB1110" s="45"/>
      <c r="AC1110" s="79">
        <f t="shared" si="922"/>
        <v>0</v>
      </c>
      <c r="AD1110" s="65">
        <v>1</v>
      </c>
      <c r="AE1110" s="78">
        <f t="shared" si="923"/>
        <v>505680</v>
      </c>
      <c r="AF1110" s="45"/>
      <c r="AG1110" s="79">
        <f t="shared" si="924"/>
        <v>0</v>
      </c>
    </row>
    <row r="1111" spans="1:38" ht="16.5" customHeight="1">
      <c r="A1111" s="12">
        <v>3201135</v>
      </c>
      <c r="B1111" s="27" t="s">
        <v>1102</v>
      </c>
      <c r="C1111" s="278">
        <v>221320</v>
      </c>
      <c r="D1111" s="45">
        <v>2</v>
      </c>
      <c r="E1111" s="46">
        <f t="shared" si="908"/>
        <v>2</v>
      </c>
      <c r="F1111" s="46">
        <f t="shared" si="909"/>
        <v>442640</v>
      </c>
      <c r="G1111" s="46">
        <f t="shared" si="910"/>
        <v>442640</v>
      </c>
      <c r="H1111" s="53">
        <f t="shared" si="911"/>
        <v>1</v>
      </c>
      <c r="I1111" s="54">
        <f t="shared" si="912"/>
        <v>1</v>
      </c>
      <c r="J1111" s="65"/>
      <c r="K1111" s="78">
        <f t="shared" si="913"/>
        <v>0</v>
      </c>
      <c r="L1111" s="306"/>
      <c r="M1111" s="79">
        <f t="shared" si="914"/>
        <v>0</v>
      </c>
      <c r="N1111" s="65">
        <v>1</v>
      </c>
      <c r="O1111" s="78">
        <f t="shared" si="915"/>
        <v>221320</v>
      </c>
      <c r="P1111" s="45"/>
      <c r="Q1111" s="79">
        <f t="shared" si="916"/>
        <v>0</v>
      </c>
      <c r="R1111" s="65"/>
      <c r="S1111" s="78">
        <f t="shared" si="917"/>
        <v>0</v>
      </c>
      <c r="T1111" s="45"/>
      <c r="U1111" s="79">
        <f t="shared" si="918"/>
        <v>0</v>
      </c>
      <c r="V1111" s="65"/>
      <c r="W1111" s="78">
        <f t="shared" si="919"/>
        <v>0</v>
      </c>
      <c r="X1111" s="45"/>
      <c r="Y1111" s="79">
        <f t="shared" si="920"/>
        <v>0</v>
      </c>
      <c r="Z1111" s="65"/>
      <c r="AA1111" s="78">
        <f t="shared" si="921"/>
        <v>0</v>
      </c>
      <c r="AB1111" s="45"/>
      <c r="AC1111" s="79">
        <f t="shared" si="922"/>
        <v>0</v>
      </c>
      <c r="AD1111" s="65"/>
      <c r="AE1111" s="78">
        <f t="shared" si="923"/>
        <v>0</v>
      </c>
      <c r="AF1111" s="45">
        <v>1</v>
      </c>
      <c r="AG1111" s="79">
        <f t="shared" si="924"/>
        <v>221320</v>
      </c>
    </row>
    <row r="1112" spans="1:38" ht="16.5" customHeight="1">
      <c r="A1112" s="12">
        <v>3201234</v>
      </c>
      <c r="B1112" s="27" t="s">
        <v>1103</v>
      </c>
      <c r="C1112" s="278">
        <v>226820</v>
      </c>
      <c r="D1112" s="45">
        <v>4</v>
      </c>
      <c r="E1112" s="46">
        <f t="shared" si="906"/>
        <v>2</v>
      </c>
      <c r="F1112" s="46">
        <f t="shared" si="893"/>
        <v>907280</v>
      </c>
      <c r="G1112" s="46">
        <f t="shared" si="894"/>
        <v>453640</v>
      </c>
      <c r="H1112" s="53">
        <f t="shared" si="840"/>
        <v>0.5</v>
      </c>
      <c r="I1112" s="54">
        <f t="shared" si="841"/>
        <v>0.5</v>
      </c>
      <c r="J1112" s="65"/>
      <c r="K1112" s="78">
        <f t="shared" si="895"/>
        <v>0</v>
      </c>
      <c r="L1112" s="306"/>
      <c r="M1112" s="79">
        <f t="shared" si="896"/>
        <v>0</v>
      </c>
      <c r="N1112" s="65"/>
      <c r="O1112" s="78">
        <f t="shared" si="907"/>
        <v>0</v>
      </c>
      <c r="P1112" s="45"/>
      <c r="Q1112" s="79">
        <f t="shared" si="897"/>
        <v>0</v>
      </c>
      <c r="R1112" s="65"/>
      <c r="S1112" s="78">
        <f t="shared" si="898"/>
        <v>0</v>
      </c>
      <c r="T1112" s="45"/>
      <c r="U1112" s="79">
        <f t="shared" si="899"/>
        <v>0</v>
      </c>
      <c r="V1112" s="65"/>
      <c r="W1112" s="78">
        <f t="shared" si="900"/>
        <v>0</v>
      </c>
      <c r="X1112" s="45"/>
      <c r="Y1112" s="79">
        <f t="shared" si="901"/>
        <v>0</v>
      </c>
      <c r="Z1112" s="65">
        <v>2</v>
      </c>
      <c r="AA1112" s="78">
        <f t="shared" si="902"/>
        <v>453640</v>
      </c>
      <c r="AB1112" s="45"/>
      <c r="AC1112" s="79">
        <f t="shared" si="903"/>
        <v>0</v>
      </c>
      <c r="AD1112" s="65"/>
      <c r="AE1112" s="78">
        <f t="shared" si="904"/>
        <v>0</v>
      </c>
      <c r="AF1112" s="45"/>
      <c r="AG1112" s="79">
        <f t="shared" si="905"/>
        <v>0</v>
      </c>
    </row>
    <row r="1113" spans="1:38" ht="16.5" customHeight="1">
      <c r="A1113" s="12">
        <v>3201235</v>
      </c>
      <c r="B1113" s="27" t="s">
        <v>1104</v>
      </c>
      <c r="C1113" s="278">
        <v>178260</v>
      </c>
      <c r="D1113" s="45">
        <v>1</v>
      </c>
      <c r="E1113" s="46">
        <f t="shared" si="906"/>
        <v>0</v>
      </c>
      <c r="F1113" s="46">
        <f t="shared" si="893"/>
        <v>178260</v>
      </c>
      <c r="G1113" s="46">
        <f t="shared" si="894"/>
        <v>0</v>
      </c>
      <c r="H1113" s="53">
        <f t="shared" si="840"/>
        <v>0</v>
      </c>
      <c r="I1113" s="54">
        <f t="shared" si="841"/>
        <v>0</v>
      </c>
      <c r="J1113" s="65"/>
      <c r="K1113" s="78">
        <f t="shared" si="895"/>
        <v>0</v>
      </c>
      <c r="L1113" s="306"/>
      <c r="M1113" s="79">
        <f t="shared" si="896"/>
        <v>0</v>
      </c>
      <c r="N1113" s="65"/>
      <c r="O1113" s="78">
        <f t="shared" si="907"/>
        <v>0</v>
      </c>
      <c r="P1113" s="45"/>
      <c r="Q1113" s="79">
        <f t="shared" si="897"/>
        <v>0</v>
      </c>
      <c r="R1113" s="65"/>
      <c r="S1113" s="78">
        <f t="shared" si="898"/>
        <v>0</v>
      </c>
      <c r="T1113" s="45"/>
      <c r="U1113" s="79">
        <f t="shared" si="899"/>
        <v>0</v>
      </c>
      <c r="V1113" s="65"/>
      <c r="W1113" s="78">
        <f t="shared" si="900"/>
        <v>0</v>
      </c>
      <c r="X1113" s="45"/>
      <c r="Y1113" s="79">
        <f t="shared" si="901"/>
        <v>0</v>
      </c>
      <c r="Z1113" s="65"/>
      <c r="AA1113" s="78">
        <f t="shared" si="902"/>
        <v>0</v>
      </c>
      <c r="AB1113" s="45"/>
      <c r="AC1113" s="79">
        <f t="shared" si="903"/>
        <v>0</v>
      </c>
      <c r="AD1113" s="65"/>
      <c r="AE1113" s="78">
        <f t="shared" si="904"/>
        <v>0</v>
      </c>
      <c r="AF1113" s="45"/>
      <c r="AG1113" s="79">
        <f t="shared" si="905"/>
        <v>0</v>
      </c>
    </row>
    <row r="1114" spans="1:38" ht="24.75" customHeight="1">
      <c r="A1114" s="13"/>
      <c r="B1114" s="37"/>
      <c r="C1114" s="15"/>
      <c r="D1114" s="47"/>
      <c r="E1114" s="48">
        <f>+J1114+L1114+N1114+P1114+R1114+T1114+V1114+X1114+Z1114+AB1114+AD1114+AF1114</f>
        <v>0</v>
      </c>
      <c r="F1114" s="48">
        <f t="shared" si="893"/>
        <v>0</v>
      </c>
      <c r="G1114" s="48">
        <f t="shared" si="894"/>
        <v>0</v>
      </c>
      <c r="H1114" s="55" t="e">
        <f t="shared" si="840"/>
        <v>#DIV/0!</v>
      </c>
      <c r="I1114" s="56" t="e">
        <f t="shared" si="841"/>
        <v>#DIV/0!</v>
      </c>
      <c r="J1114" s="80"/>
      <c r="K1114" s="81">
        <f t="shared" si="895"/>
        <v>0</v>
      </c>
      <c r="L1114" s="309"/>
      <c r="M1114" s="82">
        <f t="shared" si="896"/>
        <v>0</v>
      </c>
      <c r="N1114" s="80"/>
      <c r="O1114" s="81">
        <f>+N1114*C1114</f>
        <v>0</v>
      </c>
      <c r="P1114" s="47"/>
      <c r="Q1114" s="82">
        <f t="shared" si="897"/>
        <v>0</v>
      </c>
      <c r="R1114" s="80"/>
      <c r="S1114" s="81">
        <f t="shared" si="898"/>
        <v>0</v>
      </c>
      <c r="T1114" s="47"/>
      <c r="U1114" s="82">
        <f t="shared" si="899"/>
        <v>0</v>
      </c>
      <c r="V1114" s="80"/>
      <c r="W1114" s="81">
        <f t="shared" si="900"/>
        <v>0</v>
      </c>
      <c r="X1114" s="47"/>
      <c r="Y1114" s="82">
        <f t="shared" si="901"/>
        <v>0</v>
      </c>
      <c r="Z1114" s="80"/>
      <c r="AA1114" s="81">
        <f t="shared" si="902"/>
        <v>0</v>
      </c>
      <c r="AB1114" s="47"/>
      <c r="AC1114" s="82">
        <f t="shared" si="903"/>
        <v>0</v>
      </c>
      <c r="AD1114" s="80"/>
      <c r="AE1114" s="81">
        <f t="shared" si="904"/>
        <v>0</v>
      </c>
      <c r="AF1114" s="47"/>
      <c r="AG1114" s="82">
        <f t="shared" si="905"/>
        <v>0</v>
      </c>
    </row>
    <row r="1115" spans="1:38" s="10" customFormat="1" ht="16.5" customHeight="1">
      <c r="A1115" s="98"/>
      <c r="B1115" s="83" t="s">
        <v>1074</v>
      </c>
      <c r="C1115" s="99"/>
      <c r="D1115" s="100">
        <f>SUM(D1116:D1122)</f>
        <v>0</v>
      </c>
      <c r="E1115" s="101">
        <f>SUM(E1116:E1122)</f>
        <v>0</v>
      </c>
      <c r="F1115" s="101">
        <f>SUM(F1116:F1122)</f>
        <v>0</v>
      </c>
      <c r="G1115" s="101">
        <f>SUM(G1116:G1122)</f>
        <v>0</v>
      </c>
      <c r="H1115" s="102" t="e">
        <f t="shared" si="840"/>
        <v>#DIV/0!</v>
      </c>
      <c r="I1115" s="103" t="e">
        <f t="shared" si="841"/>
        <v>#DIV/0!</v>
      </c>
      <c r="J1115" s="104">
        <f t="shared" ref="J1115" si="925">SUM(J1116:J1122)</f>
        <v>0</v>
      </c>
      <c r="K1115" s="105">
        <f t="shared" ref="K1115:AG1115" si="926">SUM(K1116:K1122)</f>
        <v>0</v>
      </c>
      <c r="L1115" s="307">
        <f t="shared" ref="L1115" si="927">SUM(L1116:L1122)</f>
        <v>0</v>
      </c>
      <c r="M1115" s="106">
        <f t="shared" si="926"/>
        <v>0</v>
      </c>
      <c r="N1115" s="104">
        <f t="shared" si="926"/>
        <v>0</v>
      </c>
      <c r="O1115" s="105">
        <f t="shared" si="926"/>
        <v>0</v>
      </c>
      <c r="P1115" s="100">
        <f t="shared" ref="P1115" si="928">SUM(P1116:P1122)</f>
        <v>0</v>
      </c>
      <c r="Q1115" s="106">
        <f t="shared" si="926"/>
        <v>0</v>
      </c>
      <c r="R1115" s="104">
        <f t="shared" si="926"/>
        <v>0</v>
      </c>
      <c r="S1115" s="105">
        <f t="shared" si="926"/>
        <v>0</v>
      </c>
      <c r="T1115" s="100">
        <f t="shared" ref="T1115" si="929">SUM(T1116:T1122)</f>
        <v>0</v>
      </c>
      <c r="U1115" s="106">
        <f t="shared" si="926"/>
        <v>0</v>
      </c>
      <c r="V1115" s="104">
        <f t="shared" ref="V1115" si="930">SUM(V1116:V1122)</f>
        <v>0</v>
      </c>
      <c r="W1115" s="105">
        <f t="shared" si="926"/>
        <v>0</v>
      </c>
      <c r="X1115" s="100">
        <f t="shared" si="926"/>
        <v>0</v>
      </c>
      <c r="Y1115" s="106">
        <f t="shared" si="926"/>
        <v>0</v>
      </c>
      <c r="Z1115" s="104">
        <f t="shared" si="926"/>
        <v>0</v>
      </c>
      <c r="AA1115" s="105">
        <f t="shared" si="926"/>
        <v>0</v>
      </c>
      <c r="AB1115" s="100">
        <f t="shared" si="926"/>
        <v>0</v>
      </c>
      <c r="AC1115" s="106">
        <f t="shared" si="926"/>
        <v>0</v>
      </c>
      <c r="AD1115" s="104">
        <f t="shared" si="926"/>
        <v>0</v>
      </c>
      <c r="AE1115" s="105">
        <f t="shared" si="926"/>
        <v>0</v>
      </c>
      <c r="AF1115" s="100">
        <f t="shared" si="926"/>
        <v>0</v>
      </c>
      <c r="AG1115" s="106">
        <f t="shared" si="926"/>
        <v>0</v>
      </c>
      <c r="AH1115" s="11"/>
      <c r="AI1115" s="11"/>
      <c r="AJ1115" s="11"/>
      <c r="AK1115" s="11"/>
      <c r="AL1115" s="11"/>
    </row>
    <row r="1116" spans="1:38" ht="16.5" customHeight="1">
      <c r="A1116" s="12">
        <v>3001150</v>
      </c>
      <c r="B1116" s="27" t="s">
        <v>1105</v>
      </c>
      <c r="C1116" s="14">
        <v>603250</v>
      </c>
      <c r="D1116" s="45"/>
      <c r="E1116" s="46">
        <f>+J1116+L1116+N1116+P1116+R1116+T1116+V1116+X1116+Z1116+AB1116+AD1116+AF1116</f>
        <v>0</v>
      </c>
      <c r="F1116" s="46">
        <f t="shared" ref="F1116:F1122" si="931">D1116*C1116</f>
        <v>0</v>
      </c>
      <c r="G1116" s="46">
        <f t="shared" ref="G1116:G1122" si="932">+E1116*C1116</f>
        <v>0</v>
      </c>
      <c r="H1116" s="53" t="e">
        <f t="shared" si="840"/>
        <v>#DIV/0!</v>
      </c>
      <c r="I1116" s="54" t="e">
        <f t="shared" si="841"/>
        <v>#DIV/0!</v>
      </c>
      <c r="J1116" s="65"/>
      <c r="K1116" s="78">
        <f t="shared" ref="K1116:K1122" si="933">+J1116*C1116</f>
        <v>0</v>
      </c>
      <c r="L1116" s="306"/>
      <c r="M1116" s="79">
        <f t="shared" ref="M1116:M1122" si="934">+L1116*C1116</f>
        <v>0</v>
      </c>
      <c r="N1116" s="65"/>
      <c r="O1116" s="78">
        <f>+N1116*C1116</f>
        <v>0</v>
      </c>
      <c r="P1116" s="45"/>
      <c r="Q1116" s="79">
        <f t="shared" ref="Q1116:Q1122" si="935">+P1116*C1116</f>
        <v>0</v>
      </c>
      <c r="R1116" s="65"/>
      <c r="S1116" s="78">
        <f t="shared" ref="S1116:S1122" si="936">+R1116*C1116</f>
        <v>0</v>
      </c>
      <c r="T1116" s="45"/>
      <c r="U1116" s="79">
        <f t="shared" ref="U1116:U1122" si="937">+T1116*C1116</f>
        <v>0</v>
      </c>
      <c r="V1116" s="65"/>
      <c r="W1116" s="78">
        <f t="shared" ref="W1116:W1122" si="938">+V1116*C1116</f>
        <v>0</v>
      </c>
      <c r="X1116" s="45"/>
      <c r="Y1116" s="79">
        <f t="shared" ref="Y1116:Y1122" si="939">+X1116*C1116</f>
        <v>0</v>
      </c>
      <c r="Z1116" s="65"/>
      <c r="AA1116" s="78">
        <f t="shared" ref="AA1116:AA1122" si="940">+Z1116*C1116</f>
        <v>0</v>
      </c>
      <c r="AB1116" s="45"/>
      <c r="AC1116" s="79">
        <f t="shared" ref="AC1116:AC1122" si="941">+AB1116*C1116</f>
        <v>0</v>
      </c>
      <c r="AD1116" s="65"/>
      <c r="AE1116" s="78">
        <f t="shared" ref="AE1116:AE1122" si="942">+AD1116*C1116</f>
        <v>0</v>
      </c>
      <c r="AF1116" s="45"/>
      <c r="AG1116" s="79">
        <f t="shared" ref="AG1116:AG1122" si="943">+AF1116*C1116</f>
        <v>0</v>
      </c>
    </row>
    <row r="1117" spans="1:38" ht="16.5" customHeight="1">
      <c r="A1117" s="12">
        <v>2104025</v>
      </c>
      <c r="B1117" s="27" t="s">
        <v>1106</v>
      </c>
      <c r="C1117" s="14">
        <v>5532190</v>
      </c>
      <c r="D1117" s="45"/>
      <c r="E1117" s="46">
        <f t="shared" ref="E1117:E1121" si="944">+J1117+L1117+N1117+P1117+R1117+T1117+V1117+X1117+Z1117+AB1117+AD1117+AF1117</f>
        <v>0</v>
      </c>
      <c r="F1117" s="46">
        <f t="shared" si="931"/>
        <v>0</v>
      </c>
      <c r="G1117" s="46">
        <f t="shared" si="932"/>
        <v>0</v>
      </c>
      <c r="H1117" s="53" t="e">
        <f t="shared" si="840"/>
        <v>#DIV/0!</v>
      </c>
      <c r="I1117" s="54" t="e">
        <f t="shared" si="841"/>
        <v>#DIV/0!</v>
      </c>
      <c r="J1117" s="65"/>
      <c r="K1117" s="78">
        <f t="shared" si="933"/>
        <v>0</v>
      </c>
      <c r="L1117" s="306"/>
      <c r="M1117" s="79">
        <f t="shared" si="934"/>
        <v>0</v>
      </c>
      <c r="N1117" s="65"/>
      <c r="O1117" s="78">
        <f t="shared" ref="O1117:O1121" si="945">+N1117*C1117</f>
        <v>0</v>
      </c>
      <c r="P1117" s="45"/>
      <c r="Q1117" s="79">
        <f t="shared" si="935"/>
        <v>0</v>
      </c>
      <c r="R1117" s="65"/>
      <c r="S1117" s="78">
        <f t="shared" si="936"/>
        <v>0</v>
      </c>
      <c r="T1117" s="45"/>
      <c r="U1117" s="79">
        <f t="shared" si="937"/>
        <v>0</v>
      </c>
      <c r="V1117" s="65"/>
      <c r="W1117" s="78">
        <f t="shared" si="938"/>
        <v>0</v>
      </c>
      <c r="X1117" s="45"/>
      <c r="Y1117" s="79">
        <f t="shared" si="939"/>
        <v>0</v>
      </c>
      <c r="Z1117" s="65"/>
      <c r="AA1117" s="78">
        <f t="shared" si="940"/>
        <v>0</v>
      </c>
      <c r="AB1117" s="45"/>
      <c r="AC1117" s="79">
        <f t="shared" si="941"/>
        <v>0</v>
      </c>
      <c r="AD1117" s="65"/>
      <c r="AE1117" s="78">
        <f t="shared" si="942"/>
        <v>0</v>
      </c>
      <c r="AF1117" s="45"/>
      <c r="AG1117" s="79">
        <f t="shared" si="943"/>
        <v>0</v>
      </c>
    </row>
    <row r="1118" spans="1:38" ht="16.5" customHeight="1">
      <c r="A1118" s="12">
        <v>3002150</v>
      </c>
      <c r="B1118" s="27" t="s">
        <v>1107</v>
      </c>
      <c r="C1118" s="14">
        <v>633150</v>
      </c>
      <c r="D1118" s="45"/>
      <c r="E1118" s="46">
        <f t="shared" si="944"/>
        <v>0</v>
      </c>
      <c r="F1118" s="46">
        <f t="shared" si="931"/>
        <v>0</v>
      </c>
      <c r="G1118" s="46">
        <f t="shared" si="932"/>
        <v>0</v>
      </c>
      <c r="H1118" s="53" t="e">
        <f t="shared" si="840"/>
        <v>#DIV/0!</v>
      </c>
      <c r="I1118" s="54" t="e">
        <f t="shared" si="841"/>
        <v>#DIV/0!</v>
      </c>
      <c r="J1118" s="65"/>
      <c r="K1118" s="78">
        <f t="shared" si="933"/>
        <v>0</v>
      </c>
      <c r="L1118" s="306"/>
      <c r="M1118" s="79">
        <f t="shared" si="934"/>
        <v>0</v>
      </c>
      <c r="N1118" s="65"/>
      <c r="O1118" s="78">
        <f t="shared" si="945"/>
        <v>0</v>
      </c>
      <c r="P1118" s="45"/>
      <c r="Q1118" s="79">
        <f t="shared" si="935"/>
        <v>0</v>
      </c>
      <c r="R1118" s="65"/>
      <c r="S1118" s="78">
        <f t="shared" si="936"/>
        <v>0</v>
      </c>
      <c r="T1118" s="45"/>
      <c r="U1118" s="79">
        <f t="shared" si="937"/>
        <v>0</v>
      </c>
      <c r="V1118" s="65"/>
      <c r="W1118" s="78">
        <f t="shared" si="938"/>
        <v>0</v>
      </c>
      <c r="X1118" s="45"/>
      <c r="Y1118" s="79">
        <f t="shared" si="939"/>
        <v>0</v>
      </c>
      <c r="Z1118" s="65"/>
      <c r="AA1118" s="78">
        <f t="shared" si="940"/>
        <v>0</v>
      </c>
      <c r="AB1118" s="45"/>
      <c r="AC1118" s="79">
        <f t="shared" si="941"/>
        <v>0</v>
      </c>
      <c r="AD1118" s="65"/>
      <c r="AE1118" s="78">
        <f t="shared" si="942"/>
        <v>0</v>
      </c>
      <c r="AF1118" s="45"/>
      <c r="AG1118" s="79">
        <f t="shared" si="943"/>
        <v>0</v>
      </c>
    </row>
    <row r="1119" spans="1:38" ht="16.5" customHeight="1">
      <c r="A1119" s="12">
        <v>3002151</v>
      </c>
      <c r="B1119" s="27" t="s">
        <v>1108</v>
      </c>
      <c r="C1119" s="14">
        <v>557090</v>
      </c>
      <c r="D1119" s="45"/>
      <c r="E1119" s="46">
        <f t="shared" si="944"/>
        <v>0</v>
      </c>
      <c r="F1119" s="46">
        <f t="shared" si="931"/>
        <v>0</v>
      </c>
      <c r="G1119" s="46">
        <f t="shared" si="932"/>
        <v>0</v>
      </c>
      <c r="H1119" s="53" t="e">
        <f t="shared" ref="H1119:H1164" si="946">IF(E1119&gt;=0,(E1119/D1119),"-")</f>
        <v>#DIV/0!</v>
      </c>
      <c r="I1119" s="54" t="e">
        <f t="shared" ref="I1119:I1164" si="947">IF(G1119&gt;=0,(G1119/F1119),"-")</f>
        <v>#DIV/0!</v>
      </c>
      <c r="J1119" s="65"/>
      <c r="K1119" s="78">
        <f t="shared" si="933"/>
        <v>0</v>
      </c>
      <c r="L1119" s="306"/>
      <c r="M1119" s="79">
        <f t="shared" si="934"/>
        <v>0</v>
      </c>
      <c r="N1119" s="65"/>
      <c r="O1119" s="78">
        <f t="shared" si="945"/>
        <v>0</v>
      </c>
      <c r="P1119" s="45"/>
      <c r="Q1119" s="79">
        <f t="shared" si="935"/>
        <v>0</v>
      </c>
      <c r="R1119" s="65"/>
      <c r="S1119" s="78">
        <f t="shared" si="936"/>
        <v>0</v>
      </c>
      <c r="T1119" s="45"/>
      <c r="U1119" s="79">
        <f t="shared" si="937"/>
        <v>0</v>
      </c>
      <c r="V1119" s="65"/>
      <c r="W1119" s="78">
        <f t="shared" si="938"/>
        <v>0</v>
      </c>
      <c r="X1119" s="45"/>
      <c r="Y1119" s="79">
        <f t="shared" si="939"/>
        <v>0</v>
      </c>
      <c r="Z1119" s="65"/>
      <c r="AA1119" s="78">
        <f t="shared" si="940"/>
        <v>0</v>
      </c>
      <c r="AB1119" s="45"/>
      <c r="AC1119" s="79">
        <f t="shared" si="941"/>
        <v>0</v>
      </c>
      <c r="AD1119" s="65"/>
      <c r="AE1119" s="78">
        <f t="shared" si="942"/>
        <v>0</v>
      </c>
      <c r="AF1119" s="45"/>
      <c r="AG1119" s="79">
        <f t="shared" si="943"/>
        <v>0</v>
      </c>
    </row>
    <row r="1120" spans="1:38" ht="16.5" customHeight="1">
      <c r="A1120" s="12">
        <v>3002250</v>
      </c>
      <c r="B1120" s="27" t="s">
        <v>1109</v>
      </c>
      <c r="C1120" s="294">
        <v>2062630</v>
      </c>
      <c r="D1120" s="45"/>
      <c r="E1120" s="46">
        <f t="shared" si="944"/>
        <v>0</v>
      </c>
      <c r="F1120" s="46">
        <f t="shared" si="931"/>
        <v>0</v>
      </c>
      <c r="G1120" s="46">
        <f t="shared" si="932"/>
        <v>0</v>
      </c>
      <c r="H1120" s="53" t="e">
        <f t="shared" si="946"/>
        <v>#DIV/0!</v>
      </c>
      <c r="I1120" s="54" t="e">
        <f t="shared" si="947"/>
        <v>#DIV/0!</v>
      </c>
      <c r="J1120" s="65"/>
      <c r="K1120" s="78">
        <f t="shared" si="933"/>
        <v>0</v>
      </c>
      <c r="L1120" s="306"/>
      <c r="M1120" s="79">
        <f t="shared" si="934"/>
        <v>0</v>
      </c>
      <c r="N1120" s="65"/>
      <c r="O1120" s="78">
        <f t="shared" si="945"/>
        <v>0</v>
      </c>
      <c r="P1120" s="45"/>
      <c r="Q1120" s="79">
        <f t="shared" si="935"/>
        <v>0</v>
      </c>
      <c r="R1120" s="65"/>
      <c r="S1120" s="78">
        <f t="shared" si="936"/>
        <v>0</v>
      </c>
      <c r="T1120" s="45"/>
      <c r="U1120" s="79">
        <f t="shared" si="937"/>
        <v>0</v>
      </c>
      <c r="V1120" s="65"/>
      <c r="W1120" s="78">
        <f t="shared" si="938"/>
        <v>0</v>
      </c>
      <c r="X1120" s="45"/>
      <c r="Y1120" s="79">
        <f t="shared" si="939"/>
        <v>0</v>
      </c>
      <c r="Z1120" s="65"/>
      <c r="AA1120" s="78">
        <f t="shared" si="940"/>
        <v>0</v>
      </c>
      <c r="AB1120" s="45"/>
      <c r="AC1120" s="79">
        <f t="shared" si="941"/>
        <v>0</v>
      </c>
      <c r="AD1120" s="65"/>
      <c r="AE1120" s="78">
        <f t="shared" si="942"/>
        <v>0</v>
      </c>
      <c r="AF1120" s="45"/>
      <c r="AG1120" s="79">
        <f t="shared" si="943"/>
        <v>0</v>
      </c>
    </row>
    <row r="1121" spans="1:38" ht="16.5" customHeight="1">
      <c r="A1121" s="12">
        <v>3001250</v>
      </c>
      <c r="B1121" s="27" t="s">
        <v>1110</v>
      </c>
      <c r="C1121" s="14">
        <v>476480</v>
      </c>
      <c r="D1121" s="45"/>
      <c r="E1121" s="46">
        <f t="shared" si="944"/>
        <v>0</v>
      </c>
      <c r="F1121" s="46">
        <f t="shared" si="931"/>
        <v>0</v>
      </c>
      <c r="G1121" s="46">
        <f t="shared" si="932"/>
        <v>0</v>
      </c>
      <c r="H1121" s="53" t="e">
        <f t="shared" si="946"/>
        <v>#DIV/0!</v>
      </c>
      <c r="I1121" s="54" t="e">
        <f t="shared" si="947"/>
        <v>#DIV/0!</v>
      </c>
      <c r="J1121" s="65"/>
      <c r="K1121" s="78">
        <f t="shared" si="933"/>
        <v>0</v>
      </c>
      <c r="L1121" s="306"/>
      <c r="M1121" s="79">
        <f t="shared" si="934"/>
        <v>0</v>
      </c>
      <c r="N1121" s="65"/>
      <c r="O1121" s="78">
        <f t="shared" si="945"/>
        <v>0</v>
      </c>
      <c r="P1121" s="45"/>
      <c r="Q1121" s="79">
        <f t="shared" si="935"/>
        <v>0</v>
      </c>
      <c r="R1121" s="65"/>
      <c r="S1121" s="78">
        <f t="shared" si="936"/>
        <v>0</v>
      </c>
      <c r="T1121" s="45"/>
      <c r="U1121" s="79">
        <f t="shared" si="937"/>
        <v>0</v>
      </c>
      <c r="V1121" s="65"/>
      <c r="W1121" s="78">
        <f t="shared" si="938"/>
        <v>0</v>
      </c>
      <c r="X1121" s="45"/>
      <c r="Y1121" s="79">
        <f t="shared" si="939"/>
        <v>0</v>
      </c>
      <c r="Z1121" s="65"/>
      <c r="AA1121" s="78">
        <f t="shared" si="940"/>
        <v>0</v>
      </c>
      <c r="AB1121" s="45"/>
      <c r="AC1121" s="79">
        <f t="shared" si="941"/>
        <v>0</v>
      </c>
      <c r="AD1121" s="65"/>
      <c r="AE1121" s="78">
        <f t="shared" si="942"/>
        <v>0</v>
      </c>
      <c r="AF1121" s="45"/>
      <c r="AG1121" s="79">
        <f t="shared" si="943"/>
        <v>0</v>
      </c>
    </row>
    <row r="1122" spans="1:38" ht="24.75" customHeight="1">
      <c r="A1122" s="13"/>
      <c r="B1122" s="37"/>
      <c r="C1122" s="15"/>
      <c r="D1122" s="47"/>
      <c r="E1122" s="48">
        <f>+J1122+L1122+N1122+P1122+R1122+T1122+V1122+X1122+Z1122+AB1122+AD1122+AF1122</f>
        <v>0</v>
      </c>
      <c r="F1122" s="48">
        <f t="shared" si="931"/>
        <v>0</v>
      </c>
      <c r="G1122" s="48">
        <f t="shared" si="932"/>
        <v>0</v>
      </c>
      <c r="H1122" s="55" t="e">
        <f t="shared" si="946"/>
        <v>#DIV/0!</v>
      </c>
      <c r="I1122" s="56" t="e">
        <f t="shared" si="947"/>
        <v>#DIV/0!</v>
      </c>
      <c r="J1122" s="80"/>
      <c r="K1122" s="81">
        <f t="shared" si="933"/>
        <v>0</v>
      </c>
      <c r="L1122" s="309"/>
      <c r="M1122" s="82">
        <f t="shared" si="934"/>
        <v>0</v>
      </c>
      <c r="N1122" s="80"/>
      <c r="O1122" s="81">
        <f>+N1122*C1122</f>
        <v>0</v>
      </c>
      <c r="P1122" s="47"/>
      <c r="Q1122" s="82">
        <f t="shared" si="935"/>
        <v>0</v>
      </c>
      <c r="R1122" s="80"/>
      <c r="S1122" s="81">
        <f t="shared" si="936"/>
        <v>0</v>
      </c>
      <c r="T1122" s="47"/>
      <c r="U1122" s="82">
        <f t="shared" si="937"/>
        <v>0</v>
      </c>
      <c r="V1122" s="80"/>
      <c r="W1122" s="81">
        <f t="shared" si="938"/>
        <v>0</v>
      </c>
      <c r="X1122" s="47"/>
      <c r="Y1122" s="82">
        <f t="shared" si="939"/>
        <v>0</v>
      </c>
      <c r="Z1122" s="80"/>
      <c r="AA1122" s="81">
        <f t="shared" si="940"/>
        <v>0</v>
      </c>
      <c r="AB1122" s="47"/>
      <c r="AC1122" s="82">
        <f t="shared" si="941"/>
        <v>0</v>
      </c>
      <c r="AD1122" s="80"/>
      <c r="AE1122" s="81">
        <f t="shared" si="942"/>
        <v>0</v>
      </c>
      <c r="AF1122" s="47"/>
      <c r="AG1122" s="82">
        <f t="shared" si="943"/>
        <v>0</v>
      </c>
    </row>
    <row r="1123" spans="1:38" s="10" customFormat="1" ht="27" customHeight="1">
      <c r="A1123" s="98"/>
      <c r="B1123" s="83" t="s">
        <v>1081</v>
      </c>
      <c r="C1123" s="99"/>
      <c r="D1123" s="100">
        <f>SUM(D1124:D1129)</f>
        <v>0</v>
      </c>
      <c r="E1123" s="101">
        <f>SUM(E1124:E1129)</f>
        <v>0</v>
      </c>
      <c r="F1123" s="101">
        <f>SUM(F1124:F1129)</f>
        <v>0</v>
      </c>
      <c r="G1123" s="101">
        <f>SUM(G1124:G1129)</f>
        <v>0</v>
      </c>
      <c r="H1123" s="102" t="e">
        <f t="shared" si="946"/>
        <v>#DIV/0!</v>
      </c>
      <c r="I1123" s="103" t="e">
        <f t="shared" si="947"/>
        <v>#DIV/0!</v>
      </c>
      <c r="J1123" s="104">
        <f t="shared" ref="J1123" si="948">SUM(J1124:J1129)</f>
        <v>0</v>
      </c>
      <c r="K1123" s="105">
        <f t="shared" ref="K1123:AG1123" si="949">SUM(K1124:K1129)</f>
        <v>0</v>
      </c>
      <c r="L1123" s="307">
        <f t="shared" ref="L1123" si="950">SUM(L1124:L1129)</f>
        <v>0</v>
      </c>
      <c r="M1123" s="106">
        <f t="shared" si="949"/>
        <v>0</v>
      </c>
      <c r="N1123" s="104">
        <f t="shared" ref="N1123" si="951">SUM(N1124:N1129)</f>
        <v>0</v>
      </c>
      <c r="O1123" s="105">
        <f t="shared" si="949"/>
        <v>0</v>
      </c>
      <c r="P1123" s="100">
        <f t="shared" ref="P1123" si="952">SUM(P1124:P1129)</f>
        <v>0</v>
      </c>
      <c r="Q1123" s="106">
        <f t="shared" si="949"/>
        <v>0</v>
      </c>
      <c r="R1123" s="104">
        <f t="shared" ref="R1123" si="953">SUM(R1124:R1129)</f>
        <v>0</v>
      </c>
      <c r="S1123" s="105">
        <f t="shared" si="949"/>
        <v>0</v>
      </c>
      <c r="T1123" s="100">
        <f t="shared" ref="T1123" si="954">SUM(T1124:T1129)</f>
        <v>0</v>
      </c>
      <c r="U1123" s="106">
        <f t="shared" si="949"/>
        <v>0</v>
      </c>
      <c r="V1123" s="104">
        <f t="shared" ref="V1123" si="955">SUM(V1124:V1129)</f>
        <v>0</v>
      </c>
      <c r="W1123" s="105">
        <f t="shared" si="949"/>
        <v>0</v>
      </c>
      <c r="X1123" s="100">
        <f t="shared" ref="X1123" si="956">SUM(X1124:X1129)</f>
        <v>0</v>
      </c>
      <c r="Y1123" s="106">
        <f t="shared" si="949"/>
        <v>0</v>
      </c>
      <c r="Z1123" s="104">
        <f t="shared" ref="Z1123" si="957">SUM(Z1124:Z1129)</f>
        <v>0</v>
      </c>
      <c r="AA1123" s="105">
        <f t="shared" si="949"/>
        <v>0</v>
      </c>
      <c r="AB1123" s="100">
        <f t="shared" ref="AB1123" si="958">SUM(AB1124:AB1129)</f>
        <v>0</v>
      </c>
      <c r="AC1123" s="106">
        <f t="shared" si="949"/>
        <v>0</v>
      </c>
      <c r="AD1123" s="104">
        <f t="shared" ref="AD1123" si="959">SUM(AD1124:AD1129)</f>
        <v>0</v>
      </c>
      <c r="AE1123" s="105">
        <f t="shared" si="949"/>
        <v>0</v>
      </c>
      <c r="AF1123" s="100">
        <f>SUM(AF1124:AF1129)</f>
        <v>0</v>
      </c>
      <c r="AG1123" s="106">
        <f t="shared" si="949"/>
        <v>0</v>
      </c>
      <c r="AH1123" s="11"/>
      <c r="AI1123" s="11"/>
      <c r="AJ1123" s="11"/>
      <c r="AK1123" s="11"/>
      <c r="AL1123" s="11"/>
    </row>
    <row r="1124" spans="1:38" ht="16.5" customHeight="1">
      <c r="A1124" s="12">
        <v>1703462</v>
      </c>
      <c r="B1124" s="27" t="s">
        <v>1111</v>
      </c>
      <c r="C1124" s="14">
        <v>8430190</v>
      </c>
      <c r="D1124" s="45"/>
      <c r="E1124" s="46">
        <f>+J1124+L1124+N1124+P1124+R1124+T1124+V1124+X1124+Z1124+AB1124+AD1124+AF1124</f>
        <v>0</v>
      </c>
      <c r="F1124" s="46">
        <f t="shared" ref="F1124:F1129" si="960">D1124*C1124</f>
        <v>0</v>
      </c>
      <c r="G1124" s="46">
        <f t="shared" ref="G1124:G1129" si="961">+E1124*C1124</f>
        <v>0</v>
      </c>
      <c r="H1124" s="53" t="e">
        <f t="shared" si="946"/>
        <v>#DIV/0!</v>
      </c>
      <c r="I1124" s="54" t="e">
        <f t="shared" si="947"/>
        <v>#DIV/0!</v>
      </c>
      <c r="J1124" s="65"/>
      <c r="K1124" s="78">
        <f t="shared" ref="K1124:K1129" si="962">+J1124*C1124</f>
        <v>0</v>
      </c>
      <c r="L1124" s="306"/>
      <c r="M1124" s="79">
        <f t="shared" ref="M1124:M1129" si="963">+L1124*C1124</f>
        <v>0</v>
      </c>
      <c r="N1124" s="65"/>
      <c r="O1124" s="78">
        <f>+N1124*C1124</f>
        <v>0</v>
      </c>
      <c r="P1124" s="45"/>
      <c r="Q1124" s="79">
        <f t="shared" ref="Q1124:Q1129" si="964">+P1124*C1124</f>
        <v>0</v>
      </c>
      <c r="R1124" s="65"/>
      <c r="S1124" s="78">
        <f t="shared" ref="S1124:S1129" si="965">+R1124*C1124</f>
        <v>0</v>
      </c>
      <c r="T1124" s="45"/>
      <c r="U1124" s="79">
        <f t="shared" ref="U1124:U1129" si="966">+T1124*C1124</f>
        <v>0</v>
      </c>
      <c r="V1124" s="65"/>
      <c r="W1124" s="78">
        <f t="shared" ref="W1124:W1129" si="967">+V1124*C1124</f>
        <v>0</v>
      </c>
      <c r="X1124" s="45"/>
      <c r="Y1124" s="79">
        <f t="shared" ref="Y1124:Y1129" si="968">+X1124*C1124</f>
        <v>0</v>
      </c>
      <c r="Z1124" s="65"/>
      <c r="AA1124" s="78">
        <f t="shared" ref="AA1124:AA1129" si="969">+Z1124*C1124</f>
        <v>0</v>
      </c>
      <c r="AB1124" s="45"/>
      <c r="AC1124" s="79">
        <f t="shared" ref="AC1124:AC1129" si="970">+AB1124*C1124</f>
        <v>0</v>
      </c>
      <c r="AD1124" s="65"/>
      <c r="AE1124" s="78">
        <f t="shared" ref="AE1124:AE1129" si="971">+AD1124*C1124</f>
        <v>0</v>
      </c>
      <c r="AF1124" s="45"/>
      <c r="AG1124" s="79">
        <f t="shared" ref="AG1124:AG1129" si="972">+AF1124*C1124</f>
        <v>0</v>
      </c>
    </row>
    <row r="1125" spans="1:38" ht="16.5" customHeight="1">
      <c r="A1125" s="12">
        <v>1703463</v>
      </c>
      <c r="B1125" s="27" t="s">
        <v>1112</v>
      </c>
      <c r="C1125" s="14">
        <v>12984420</v>
      </c>
      <c r="D1125" s="45"/>
      <c r="E1125" s="46">
        <f t="shared" ref="E1125:E1128" si="973">+J1125+L1125+N1125+P1125+R1125+T1125+V1125+X1125+Z1125+AB1125+AD1125+AF1125</f>
        <v>0</v>
      </c>
      <c r="F1125" s="46">
        <f t="shared" si="960"/>
        <v>0</v>
      </c>
      <c r="G1125" s="46">
        <f t="shared" si="961"/>
        <v>0</v>
      </c>
      <c r="H1125" s="53" t="e">
        <f t="shared" si="946"/>
        <v>#DIV/0!</v>
      </c>
      <c r="I1125" s="54" t="e">
        <f t="shared" si="947"/>
        <v>#DIV/0!</v>
      </c>
      <c r="J1125" s="65"/>
      <c r="K1125" s="78">
        <f t="shared" si="962"/>
        <v>0</v>
      </c>
      <c r="L1125" s="306"/>
      <c r="M1125" s="79">
        <f t="shared" si="963"/>
        <v>0</v>
      </c>
      <c r="N1125" s="65"/>
      <c r="O1125" s="78">
        <f t="shared" ref="O1125:O1128" si="974">+N1125*C1125</f>
        <v>0</v>
      </c>
      <c r="P1125" s="45"/>
      <c r="Q1125" s="79">
        <f t="shared" si="964"/>
        <v>0</v>
      </c>
      <c r="R1125" s="65"/>
      <c r="S1125" s="78">
        <f t="shared" si="965"/>
        <v>0</v>
      </c>
      <c r="T1125" s="45"/>
      <c r="U1125" s="79">
        <f t="shared" si="966"/>
        <v>0</v>
      </c>
      <c r="V1125" s="65"/>
      <c r="W1125" s="78">
        <f t="shared" si="967"/>
        <v>0</v>
      </c>
      <c r="X1125" s="45"/>
      <c r="Y1125" s="79">
        <f t="shared" si="968"/>
        <v>0</v>
      </c>
      <c r="Z1125" s="65"/>
      <c r="AA1125" s="78">
        <f t="shared" si="969"/>
        <v>0</v>
      </c>
      <c r="AB1125" s="45"/>
      <c r="AC1125" s="79">
        <f t="shared" si="970"/>
        <v>0</v>
      </c>
      <c r="AD1125" s="65"/>
      <c r="AE1125" s="78">
        <f t="shared" si="971"/>
        <v>0</v>
      </c>
      <c r="AF1125" s="45"/>
      <c r="AG1125" s="79">
        <f t="shared" si="972"/>
        <v>0</v>
      </c>
    </row>
    <row r="1126" spans="1:38" ht="16.5" customHeight="1">
      <c r="A1126" s="12">
        <v>1701101</v>
      </c>
      <c r="B1126" s="27" t="s">
        <v>1113</v>
      </c>
      <c r="C1126" s="14">
        <v>211890</v>
      </c>
      <c r="D1126" s="45"/>
      <c r="E1126" s="46">
        <f t="shared" si="973"/>
        <v>0</v>
      </c>
      <c r="F1126" s="46">
        <f t="shared" si="960"/>
        <v>0</v>
      </c>
      <c r="G1126" s="46">
        <f t="shared" si="961"/>
        <v>0</v>
      </c>
      <c r="H1126" s="53" t="e">
        <f t="shared" si="946"/>
        <v>#DIV/0!</v>
      </c>
      <c r="I1126" s="54" t="e">
        <f t="shared" si="947"/>
        <v>#DIV/0!</v>
      </c>
      <c r="J1126" s="65"/>
      <c r="K1126" s="78">
        <f t="shared" si="962"/>
        <v>0</v>
      </c>
      <c r="L1126" s="306"/>
      <c r="M1126" s="79">
        <f t="shared" si="963"/>
        <v>0</v>
      </c>
      <c r="N1126" s="65"/>
      <c r="O1126" s="78">
        <f t="shared" si="974"/>
        <v>0</v>
      </c>
      <c r="P1126" s="45"/>
      <c r="Q1126" s="79">
        <f t="shared" si="964"/>
        <v>0</v>
      </c>
      <c r="R1126" s="65"/>
      <c r="S1126" s="78">
        <f t="shared" si="965"/>
        <v>0</v>
      </c>
      <c r="T1126" s="45"/>
      <c r="U1126" s="79">
        <f t="shared" si="966"/>
        <v>0</v>
      </c>
      <c r="V1126" s="65"/>
      <c r="W1126" s="78">
        <f t="shared" si="967"/>
        <v>0</v>
      </c>
      <c r="X1126" s="45"/>
      <c r="Y1126" s="79">
        <f t="shared" si="968"/>
        <v>0</v>
      </c>
      <c r="Z1126" s="65"/>
      <c r="AA1126" s="78">
        <f t="shared" si="969"/>
        <v>0</v>
      </c>
      <c r="AB1126" s="45"/>
      <c r="AC1126" s="79">
        <f t="shared" si="970"/>
        <v>0</v>
      </c>
      <c r="AD1126" s="65"/>
      <c r="AE1126" s="78">
        <f t="shared" si="971"/>
        <v>0</v>
      </c>
      <c r="AF1126" s="45"/>
      <c r="AG1126" s="79">
        <f t="shared" si="972"/>
        <v>0</v>
      </c>
    </row>
    <row r="1127" spans="1:38" ht="16.5" customHeight="1">
      <c r="A1127" s="12">
        <v>1701201</v>
      </c>
      <c r="B1127" s="27" t="s">
        <v>1114</v>
      </c>
      <c r="C1127" s="14">
        <v>29720</v>
      </c>
      <c r="D1127" s="45"/>
      <c r="E1127" s="46">
        <f t="shared" si="973"/>
        <v>0</v>
      </c>
      <c r="F1127" s="46">
        <f t="shared" si="960"/>
        <v>0</v>
      </c>
      <c r="G1127" s="46">
        <f t="shared" si="961"/>
        <v>0</v>
      </c>
      <c r="H1127" s="53" t="e">
        <f t="shared" si="946"/>
        <v>#DIV/0!</v>
      </c>
      <c r="I1127" s="54" t="e">
        <f t="shared" si="947"/>
        <v>#DIV/0!</v>
      </c>
      <c r="J1127" s="65"/>
      <c r="K1127" s="78">
        <f t="shared" si="962"/>
        <v>0</v>
      </c>
      <c r="L1127" s="306"/>
      <c r="M1127" s="79">
        <f t="shared" si="963"/>
        <v>0</v>
      </c>
      <c r="N1127" s="65"/>
      <c r="O1127" s="78">
        <f t="shared" si="974"/>
        <v>0</v>
      </c>
      <c r="P1127" s="45"/>
      <c r="Q1127" s="79">
        <f t="shared" si="964"/>
        <v>0</v>
      </c>
      <c r="R1127" s="65"/>
      <c r="S1127" s="78">
        <f t="shared" si="965"/>
        <v>0</v>
      </c>
      <c r="T1127" s="45"/>
      <c r="U1127" s="79">
        <f t="shared" si="966"/>
        <v>0</v>
      </c>
      <c r="V1127" s="65"/>
      <c r="W1127" s="78">
        <f t="shared" si="967"/>
        <v>0</v>
      </c>
      <c r="X1127" s="45"/>
      <c r="Y1127" s="79">
        <f t="shared" si="968"/>
        <v>0</v>
      </c>
      <c r="Z1127" s="65"/>
      <c r="AA1127" s="78">
        <f t="shared" si="969"/>
        <v>0</v>
      </c>
      <c r="AB1127" s="45"/>
      <c r="AC1127" s="79">
        <f t="shared" si="970"/>
        <v>0</v>
      </c>
      <c r="AD1127" s="65"/>
      <c r="AE1127" s="78">
        <f t="shared" si="971"/>
        <v>0</v>
      </c>
      <c r="AF1127" s="45"/>
      <c r="AG1127" s="79">
        <f t="shared" si="972"/>
        <v>0</v>
      </c>
    </row>
    <row r="1128" spans="1:38" ht="16.5" customHeight="1">
      <c r="A1128" s="12" t="s">
        <v>1115</v>
      </c>
      <c r="B1128" s="27" t="s">
        <v>1116</v>
      </c>
      <c r="C1128" s="14">
        <v>37200</v>
      </c>
      <c r="D1128" s="45"/>
      <c r="E1128" s="46">
        <f t="shared" si="973"/>
        <v>0</v>
      </c>
      <c r="F1128" s="46">
        <f t="shared" si="960"/>
        <v>0</v>
      </c>
      <c r="G1128" s="46">
        <f t="shared" si="961"/>
        <v>0</v>
      </c>
      <c r="H1128" s="53" t="e">
        <f t="shared" si="946"/>
        <v>#DIV/0!</v>
      </c>
      <c r="I1128" s="54" t="e">
        <f t="shared" si="947"/>
        <v>#DIV/0!</v>
      </c>
      <c r="J1128" s="65"/>
      <c r="K1128" s="78">
        <f t="shared" si="962"/>
        <v>0</v>
      </c>
      <c r="L1128" s="306"/>
      <c r="M1128" s="79">
        <f t="shared" si="963"/>
        <v>0</v>
      </c>
      <c r="N1128" s="65"/>
      <c r="O1128" s="78">
        <f t="shared" si="974"/>
        <v>0</v>
      </c>
      <c r="P1128" s="45"/>
      <c r="Q1128" s="79">
        <f t="shared" si="964"/>
        <v>0</v>
      </c>
      <c r="R1128" s="65"/>
      <c r="S1128" s="78">
        <f t="shared" si="965"/>
        <v>0</v>
      </c>
      <c r="T1128" s="45"/>
      <c r="U1128" s="79">
        <f t="shared" si="966"/>
        <v>0</v>
      </c>
      <c r="V1128" s="65"/>
      <c r="W1128" s="78">
        <f t="shared" si="967"/>
        <v>0</v>
      </c>
      <c r="X1128" s="45"/>
      <c r="Y1128" s="79">
        <f t="shared" si="968"/>
        <v>0</v>
      </c>
      <c r="Z1128" s="65"/>
      <c r="AA1128" s="78">
        <f t="shared" si="969"/>
        <v>0</v>
      </c>
      <c r="AB1128" s="45"/>
      <c r="AC1128" s="79">
        <f t="shared" si="970"/>
        <v>0</v>
      </c>
      <c r="AD1128" s="65"/>
      <c r="AE1128" s="78">
        <f t="shared" si="971"/>
        <v>0</v>
      </c>
      <c r="AF1128" s="45"/>
      <c r="AG1128" s="79">
        <f t="shared" si="972"/>
        <v>0</v>
      </c>
    </row>
    <row r="1129" spans="1:38" ht="24.75" customHeight="1">
      <c r="A1129" s="13"/>
      <c r="B1129" s="37"/>
      <c r="C1129" s="15"/>
      <c r="D1129" s="47"/>
      <c r="E1129" s="48">
        <f>+J1129+L1129+N1129+P1129+R1129+T1129+V1129+X1129+Z1129+AB1129+AD1129+AF1129</f>
        <v>0</v>
      </c>
      <c r="F1129" s="48">
        <f t="shared" si="960"/>
        <v>0</v>
      </c>
      <c r="G1129" s="48">
        <f t="shared" si="961"/>
        <v>0</v>
      </c>
      <c r="H1129" s="55" t="e">
        <f t="shared" si="946"/>
        <v>#DIV/0!</v>
      </c>
      <c r="I1129" s="56" t="e">
        <f t="shared" si="947"/>
        <v>#DIV/0!</v>
      </c>
      <c r="J1129" s="80"/>
      <c r="K1129" s="81">
        <f t="shared" si="962"/>
        <v>0</v>
      </c>
      <c r="L1129" s="309"/>
      <c r="M1129" s="82">
        <f t="shared" si="963"/>
        <v>0</v>
      </c>
      <c r="N1129" s="80"/>
      <c r="O1129" s="81">
        <f>+N1129*C1129</f>
        <v>0</v>
      </c>
      <c r="P1129" s="47"/>
      <c r="Q1129" s="82">
        <f t="shared" si="964"/>
        <v>0</v>
      </c>
      <c r="R1129" s="80"/>
      <c r="S1129" s="81">
        <f t="shared" si="965"/>
        <v>0</v>
      </c>
      <c r="T1129" s="47"/>
      <c r="U1129" s="82">
        <f t="shared" si="966"/>
        <v>0</v>
      </c>
      <c r="V1129" s="80"/>
      <c r="W1129" s="81">
        <f t="shared" si="967"/>
        <v>0</v>
      </c>
      <c r="X1129" s="47"/>
      <c r="Y1129" s="82">
        <f t="shared" si="968"/>
        <v>0</v>
      </c>
      <c r="Z1129" s="80"/>
      <c r="AA1129" s="81">
        <f t="shared" si="969"/>
        <v>0</v>
      </c>
      <c r="AB1129" s="47"/>
      <c r="AC1129" s="82">
        <f t="shared" si="970"/>
        <v>0</v>
      </c>
      <c r="AD1129" s="80"/>
      <c r="AE1129" s="81">
        <f t="shared" si="971"/>
        <v>0</v>
      </c>
      <c r="AF1129" s="47"/>
      <c r="AG1129" s="82">
        <f t="shared" si="972"/>
        <v>0</v>
      </c>
    </row>
    <row r="1130" spans="1:38" s="10" customFormat="1" ht="16.5" customHeight="1">
      <c r="A1130" s="98"/>
      <c r="B1130" s="83" t="s">
        <v>1075</v>
      </c>
      <c r="C1130" s="99"/>
      <c r="D1130" s="100">
        <f>SUM(D1131:D1133)</f>
        <v>0</v>
      </c>
      <c r="E1130" s="101">
        <f>SUM(E1131:E1133)</f>
        <v>0</v>
      </c>
      <c r="F1130" s="101">
        <f>SUM(F1131:F1133)</f>
        <v>0</v>
      </c>
      <c r="G1130" s="101">
        <f>SUM(G1131:G1133)</f>
        <v>0</v>
      </c>
      <c r="H1130" s="102" t="e">
        <f t="shared" si="946"/>
        <v>#DIV/0!</v>
      </c>
      <c r="I1130" s="103" t="e">
        <f t="shared" si="947"/>
        <v>#DIV/0!</v>
      </c>
      <c r="J1130" s="104">
        <f t="shared" ref="J1130" si="975">SUM(J1131:J1133)</f>
        <v>0</v>
      </c>
      <c r="K1130" s="105">
        <f t="shared" ref="K1130:AG1130" si="976">SUM(K1131:K1133)</f>
        <v>0</v>
      </c>
      <c r="L1130" s="307">
        <f t="shared" ref="L1130" si="977">SUM(L1131:L1133)</f>
        <v>0</v>
      </c>
      <c r="M1130" s="106">
        <f t="shared" si="976"/>
        <v>0</v>
      </c>
      <c r="N1130" s="104">
        <f t="shared" ref="N1130" si="978">SUM(N1131:N1133)</f>
        <v>0</v>
      </c>
      <c r="O1130" s="105">
        <f t="shared" si="976"/>
        <v>0</v>
      </c>
      <c r="P1130" s="100">
        <f t="shared" ref="P1130" si="979">SUM(P1131:P1133)</f>
        <v>0</v>
      </c>
      <c r="Q1130" s="106">
        <f t="shared" si="976"/>
        <v>0</v>
      </c>
      <c r="R1130" s="104">
        <f t="shared" ref="R1130" si="980">SUM(R1131:R1133)</f>
        <v>0</v>
      </c>
      <c r="S1130" s="105">
        <f t="shared" si="976"/>
        <v>0</v>
      </c>
      <c r="T1130" s="100">
        <f t="shared" ref="T1130" si="981">SUM(T1131:T1133)</f>
        <v>0</v>
      </c>
      <c r="U1130" s="106">
        <f t="shared" si="976"/>
        <v>0</v>
      </c>
      <c r="V1130" s="104">
        <f t="shared" ref="V1130" si="982">SUM(V1131:V1133)</f>
        <v>0</v>
      </c>
      <c r="W1130" s="105">
        <f t="shared" si="976"/>
        <v>0</v>
      </c>
      <c r="X1130" s="100">
        <f t="shared" ref="X1130" si="983">SUM(X1131:X1133)</f>
        <v>0</v>
      </c>
      <c r="Y1130" s="106">
        <f t="shared" si="976"/>
        <v>0</v>
      </c>
      <c r="Z1130" s="104">
        <f t="shared" ref="Z1130" si="984">SUM(Z1131:Z1133)</f>
        <v>0</v>
      </c>
      <c r="AA1130" s="105">
        <f t="shared" si="976"/>
        <v>0</v>
      </c>
      <c r="AB1130" s="100">
        <f t="shared" ref="AB1130" si="985">SUM(AB1131:AB1133)</f>
        <v>0</v>
      </c>
      <c r="AC1130" s="106">
        <f t="shared" si="976"/>
        <v>0</v>
      </c>
      <c r="AD1130" s="104">
        <f t="shared" ref="AD1130" si="986">SUM(AD1131:AD1133)</f>
        <v>0</v>
      </c>
      <c r="AE1130" s="105">
        <f t="shared" si="976"/>
        <v>0</v>
      </c>
      <c r="AF1130" s="100">
        <f>SUM(AF1131:AF1133)</f>
        <v>0</v>
      </c>
      <c r="AG1130" s="106">
        <f t="shared" si="976"/>
        <v>0</v>
      </c>
      <c r="AH1130" s="11"/>
      <c r="AI1130" s="11"/>
      <c r="AJ1130" s="11"/>
      <c r="AK1130" s="11"/>
      <c r="AL1130" s="11"/>
    </row>
    <row r="1131" spans="1:38" ht="16.5" customHeight="1">
      <c r="A1131" s="12">
        <v>3103004</v>
      </c>
      <c r="B1131" s="27" t="s">
        <v>1117</v>
      </c>
      <c r="C1131" s="14">
        <v>31170</v>
      </c>
      <c r="D1131" s="45"/>
      <c r="E1131" s="46">
        <f>+J1131+L1131+N1131+P1131+R1131+T1131+V1131+X1131+Z1131+AB1131+AD1131+AF1131</f>
        <v>0</v>
      </c>
      <c r="F1131" s="46">
        <f t="shared" ref="F1131:F1133" si="987">D1131*C1131</f>
        <v>0</v>
      </c>
      <c r="G1131" s="46">
        <f t="shared" ref="G1131:G1133" si="988">+E1131*C1131</f>
        <v>0</v>
      </c>
      <c r="H1131" s="53" t="e">
        <f t="shared" si="946"/>
        <v>#DIV/0!</v>
      </c>
      <c r="I1131" s="54" t="e">
        <f t="shared" si="947"/>
        <v>#DIV/0!</v>
      </c>
      <c r="J1131" s="65"/>
      <c r="K1131" s="78">
        <f t="shared" ref="K1131:K1133" si="989">+J1131*C1131</f>
        <v>0</v>
      </c>
      <c r="L1131" s="306"/>
      <c r="M1131" s="79">
        <f t="shared" ref="M1131:M1133" si="990">+L1131*C1131</f>
        <v>0</v>
      </c>
      <c r="N1131" s="65"/>
      <c r="O1131" s="78">
        <f>+N1131*C1131</f>
        <v>0</v>
      </c>
      <c r="P1131" s="45"/>
      <c r="Q1131" s="79">
        <f t="shared" ref="Q1131:Q1133" si="991">+P1131*C1131</f>
        <v>0</v>
      </c>
      <c r="R1131" s="65"/>
      <c r="S1131" s="78">
        <f t="shared" ref="S1131:S1133" si="992">+R1131*C1131</f>
        <v>0</v>
      </c>
      <c r="T1131" s="45"/>
      <c r="U1131" s="79">
        <f t="shared" ref="U1131:U1133" si="993">+T1131*C1131</f>
        <v>0</v>
      </c>
      <c r="V1131" s="65"/>
      <c r="W1131" s="78">
        <f t="shared" ref="W1131:W1133" si="994">+V1131*C1131</f>
        <v>0</v>
      </c>
      <c r="X1131" s="45"/>
      <c r="Y1131" s="79">
        <f t="shared" ref="Y1131:Y1133" si="995">+X1131*C1131</f>
        <v>0</v>
      </c>
      <c r="Z1131" s="65"/>
      <c r="AA1131" s="78">
        <f t="shared" ref="AA1131:AA1133" si="996">+Z1131*C1131</f>
        <v>0</v>
      </c>
      <c r="AB1131" s="45"/>
      <c r="AC1131" s="79">
        <f t="shared" ref="AC1131:AC1133" si="997">+AB1131*C1131</f>
        <v>0</v>
      </c>
      <c r="AD1131" s="65"/>
      <c r="AE1131" s="78">
        <f t="shared" ref="AE1131:AE1133" si="998">+AD1131*C1131</f>
        <v>0</v>
      </c>
      <c r="AF1131" s="45"/>
      <c r="AG1131" s="79">
        <f t="shared" ref="AG1131:AG1133" si="999">+AF1131*C1131</f>
        <v>0</v>
      </c>
    </row>
    <row r="1132" spans="1:38" ht="16.5" customHeight="1">
      <c r="A1132" s="12">
        <v>3103104</v>
      </c>
      <c r="B1132" s="27" t="s">
        <v>1118</v>
      </c>
      <c r="C1132" s="14">
        <v>17760</v>
      </c>
      <c r="D1132" s="45"/>
      <c r="E1132" s="46">
        <f t="shared" ref="E1132" si="1000">+J1132+L1132+N1132+P1132+R1132+T1132+V1132+X1132+Z1132+AB1132+AD1132+AF1132</f>
        <v>0</v>
      </c>
      <c r="F1132" s="46">
        <f t="shared" si="987"/>
        <v>0</v>
      </c>
      <c r="G1132" s="46">
        <f t="shared" si="988"/>
        <v>0</v>
      </c>
      <c r="H1132" s="53" t="e">
        <f t="shared" si="946"/>
        <v>#DIV/0!</v>
      </c>
      <c r="I1132" s="54" t="e">
        <f t="shared" si="947"/>
        <v>#DIV/0!</v>
      </c>
      <c r="J1132" s="65"/>
      <c r="K1132" s="78">
        <f t="shared" si="989"/>
        <v>0</v>
      </c>
      <c r="L1132" s="306"/>
      <c r="M1132" s="79">
        <f t="shared" si="990"/>
        <v>0</v>
      </c>
      <c r="N1132" s="65"/>
      <c r="O1132" s="78">
        <f t="shared" ref="O1132" si="1001">+N1132*C1132</f>
        <v>0</v>
      </c>
      <c r="P1132" s="45"/>
      <c r="Q1132" s="79">
        <f t="shared" si="991"/>
        <v>0</v>
      </c>
      <c r="R1132" s="65"/>
      <c r="S1132" s="78">
        <f t="shared" si="992"/>
        <v>0</v>
      </c>
      <c r="T1132" s="45"/>
      <c r="U1132" s="79">
        <f t="shared" si="993"/>
        <v>0</v>
      </c>
      <c r="V1132" s="65"/>
      <c r="W1132" s="78">
        <f t="shared" si="994"/>
        <v>0</v>
      </c>
      <c r="X1132" s="45"/>
      <c r="Y1132" s="79">
        <f t="shared" si="995"/>
        <v>0</v>
      </c>
      <c r="Z1132" s="65"/>
      <c r="AA1132" s="78">
        <f t="shared" si="996"/>
        <v>0</v>
      </c>
      <c r="AB1132" s="45"/>
      <c r="AC1132" s="79">
        <f t="shared" si="997"/>
        <v>0</v>
      </c>
      <c r="AD1132" s="65"/>
      <c r="AE1132" s="78">
        <f t="shared" si="998"/>
        <v>0</v>
      </c>
      <c r="AF1132" s="45"/>
      <c r="AG1132" s="79">
        <f t="shared" si="999"/>
        <v>0</v>
      </c>
    </row>
    <row r="1133" spans="1:38" ht="24.75" customHeight="1">
      <c r="A1133" s="13"/>
      <c r="B1133" s="37"/>
      <c r="C1133" s="15"/>
      <c r="D1133" s="47"/>
      <c r="E1133" s="48">
        <f>+J1133+L1133+N1133+P1133+R1133+T1133+V1133+X1133+Z1133+AB1133+AD1133+AF1133</f>
        <v>0</v>
      </c>
      <c r="F1133" s="48">
        <f t="shared" si="987"/>
        <v>0</v>
      </c>
      <c r="G1133" s="48">
        <f t="shared" si="988"/>
        <v>0</v>
      </c>
      <c r="H1133" s="55" t="e">
        <f t="shared" si="946"/>
        <v>#DIV/0!</v>
      </c>
      <c r="I1133" s="56" t="e">
        <f t="shared" si="947"/>
        <v>#DIV/0!</v>
      </c>
      <c r="J1133" s="80"/>
      <c r="K1133" s="81">
        <f t="shared" si="989"/>
        <v>0</v>
      </c>
      <c r="L1133" s="309"/>
      <c r="M1133" s="82">
        <f t="shared" si="990"/>
        <v>0</v>
      </c>
      <c r="N1133" s="80"/>
      <c r="O1133" s="81">
        <f>+N1133*C1133</f>
        <v>0</v>
      </c>
      <c r="P1133" s="47"/>
      <c r="Q1133" s="82">
        <f t="shared" si="991"/>
        <v>0</v>
      </c>
      <c r="R1133" s="80"/>
      <c r="S1133" s="81">
        <f t="shared" si="992"/>
        <v>0</v>
      </c>
      <c r="T1133" s="47"/>
      <c r="U1133" s="82">
        <f t="shared" si="993"/>
        <v>0</v>
      </c>
      <c r="V1133" s="80"/>
      <c r="W1133" s="81">
        <f t="shared" si="994"/>
        <v>0</v>
      </c>
      <c r="X1133" s="47"/>
      <c r="Y1133" s="82">
        <f t="shared" si="995"/>
        <v>0</v>
      </c>
      <c r="Z1133" s="80"/>
      <c r="AA1133" s="81">
        <f t="shared" si="996"/>
        <v>0</v>
      </c>
      <c r="AB1133" s="47"/>
      <c r="AC1133" s="82">
        <f t="shared" si="997"/>
        <v>0</v>
      </c>
      <c r="AD1133" s="80"/>
      <c r="AE1133" s="81">
        <f t="shared" si="998"/>
        <v>0</v>
      </c>
      <c r="AF1133" s="47"/>
      <c r="AG1133" s="82">
        <f t="shared" si="999"/>
        <v>0</v>
      </c>
    </row>
    <row r="1134" spans="1:38" s="10" customFormat="1" ht="16.5" customHeight="1">
      <c r="A1134" s="98"/>
      <c r="B1134" s="83" t="s">
        <v>1076</v>
      </c>
      <c r="C1134" s="99"/>
      <c r="D1134" s="100">
        <f>SUM(D1135:D1137)</f>
        <v>0</v>
      </c>
      <c r="E1134" s="101">
        <f>SUM(E1135:E1137)</f>
        <v>0</v>
      </c>
      <c r="F1134" s="101">
        <f>SUM(F1135:F1137)</f>
        <v>0</v>
      </c>
      <c r="G1134" s="101">
        <f>SUM(G1135:G1137)</f>
        <v>0</v>
      </c>
      <c r="H1134" s="102" t="e">
        <f t="shared" si="946"/>
        <v>#DIV/0!</v>
      </c>
      <c r="I1134" s="103" t="e">
        <f t="shared" si="947"/>
        <v>#DIV/0!</v>
      </c>
      <c r="J1134" s="104">
        <f t="shared" ref="J1134" si="1002">SUM(J1135:J1137)</f>
        <v>0</v>
      </c>
      <c r="K1134" s="105">
        <f t="shared" ref="K1134:AG1134" si="1003">SUM(K1135:K1137)</f>
        <v>0</v>
      </c>
      <c r="L1134" s="307">
        <f t="shared" ref="L1134" si="1004">SUM(L1135:L1137)</f>
        <v>0</v>
      </c>
      <c r="M1134" s="106">
        <f t="shared" si="1003"/>
        <v>0</v>
      </c>
      <c r="N1134" s="104">
        <f t="shared" si="1003"/>
        <v>0</v>
      </c>
      <c r="O1134" s="105">
        <f t="shared" si="1003"/>
        <v>0</v>
      </c>
      <c r="P1134" s="100">
        <f t="shared" ref="P1134" si="1005">SUM(P1135:P1137)</f>
        <v>0</v>
      </c>
      <c r="Q1134" s="106">
        <f t="shared" si="1003"/>
        <v>0</v>
      </c>
      <c r="R1134" s="104">
        <f t="shared" ref="R1134" si="1006">SUM(R1135:R1137)</f>
        <v>0</v>
      </c>
      <c r="S1134" s="105">
        <f t="shared" si="1003"/>
        <v>0</v>
      </c>
      <c r="T1134" s="100">
        <f t="shared" ref="T1134" si="1007">SUM(T1135:T1137)</f>
        <v>0</v>
      </c>
      <c r="U1134" s="106">
        <f t="shared" si="1003"/>
        <v>0</v>
      </c>
      <c r="V1134" s="104">
        <f t="shared" ref="V1134" si="1008">SUM(V1135:V1137)</f>
        <v>0</v>
      </c>
      <c r="W1134" s="105">
        <f t="shared" si="1003"/>
        <v>0</v>
      </c>
      <c r="X1134" s="100">
        <f t="shared" si="1003"/>
        <v>0</v>
      </c>
      <c r="Y1134" s="106">
        <f t="shared" si="1003"/>
        <v>0</v>
      </c>
      <c r="Z1134" s="104">
        <f t="shared" si="1003"/>
        <v>0</v>
      </c>
      <c r="AA1134" s="105">
        <f t="shared" si="1003"/>
        <v>0</v>
      </c>
      <c r="AB1134" s="100">
        <f t="shared" si="1003"/>
        <v>0</v>
      </c>
      <c r="AC1134" s="106">
        <f t="shared" si="1003"/>
        <v>0</v>
      </c>
      <c r="AD1134" s="104">
        <f t="shared" si="1003"/>
        <v>0</v>
      </c>
      <c r="AE1134" s="105">
        <f t="shared" si="1003"/>
        <v>0</v>
      </c>
      <c r="AF1134" s="100">
        <f t="shared" ref="AF1134" si="1009">SUM(AF1135:AF1137)</f>
        <v>0</v>
      </c>
      <c r="AG1134" s="106">
        <f t="shared" si="1003"/>
        <v>0</v>
      </c>
      <c r="AH1134" s="11"/>
      <c r="AI1134" s="11"/>
      <c r="AJ1134" s="11"/>
      <c r="AK1134" s="11"/>
      <c r="AL1134" s="11"/>
    </row>
    <row r="1135" spans="1:38" ht="16.5" customHeight="1">
      <c r="A1135" s="12">
        <v>8002006</v>
      </c>
      <c r="B1135" s="27" t="s">
        <v>1119</v>
      </c>
      <c r="C1135" s="14"/>
      <c r="D1135" s="45"/>
      <c r="E1135" s="46">
        <f>+J1135+L1135+N1135+P1135+R1135+T1135+V1135+X1135+Z1135+AB1135+AD1135+AF1135</f>
        <v>0</v>
      </c>
      <c r="F1135" s="46">
        <f t="shared" ref="F1135:F1137" si="1010">D1135*C1135</f>
        <v>0</v>
      </c>
      <c r="G1135" s="46">
        <f t="shared" ref="G1135:G1137" si="1011">+E1135*C1135</f>
        <v>0</v>
      </c>
      <c r="H1135" s="53" t="e">
        <f t="shared" si="946"/>
        <v>#DIV/0!</v>
      </c>
      <c r="I1135" s="54" t="e">
        <f t="shared" si="947"/>
        <v>#DIV/0!</v>
      </c>
      <c r="J1135" s="65"/>
      <c r="K1135" s="78">
        <f t="shared" ref="K1135:K1137" si="1012">+J1135*C1135</f>
        <v>0</v>
      </c>
      <c r="L1135" s="306"/>
      <c r="M1135" s="79">
        <f t="shared" ref="M1135:M1137" si="1013">+L1135*C1135</f>
        <v>0</v>
      </c>
      <c r="N1135" s="65"/>
      <c r="O1135" s="78">
        <f>+N1135*C1135</f>
        <v>0</v>
      </c>
      <c r="P1135" s="45"/>
      <c r="Q1135" s="79">
        <f t="shared" ref="Q1135:Q1137" si="1014">+P1135*C1135</f>
        <v>0</v>
      </c>
      <c r="R1135" s="65"/>
      <c r="S1135" s="78">
        <f t="shared" ref="S1135:S1137" si="1015">+R1135*C1135</f>
        <v>0</v>
      </c>
      <c r="T1135" s="45"/>
      <c r="U1135" s="79">
        <f t="shared" ref="U1135:U1137" si="1016">+T1135*C1135</f>
        <v>0</v>
      </c>
      <c r="V1135" s="65"/>
      <c r="W1135" s="78">
        <f t="shared" ref="W1135:W1137" si="1017">+V1135*C1135</f>
        <v>0</v>
      </c>
      <c r="X1135" s="45"/>
      <c r="Y1135" s="79">
        <f t="shared" ref="Y1135:Y1137" si="1018">+X1135*C1135</f>
        <v>0</v>
      </c>
      <c r="Z1135" s="65"/>
      <c r="AA1135" s="78">
        <f t="shared" ref="AA1135:AA1137" si="1019">+Z1135*C1135</f>
        <v>0</v>
      </c>
      <c r="AB1135" s="45"/>
      <c r="AC1135" s="79">
        <f t="shared" ref="AC1135:AC1137" si="1020">+AB1135*C1135</f>
        <v>0</v>
      </c>
      <c r="AD1135" s="65"/>
      <c r="AE1135" s="78">
        <f t="shared" ref="AE1135:AE1137" si="1021">+AD1135*C1135</f>
        <v>0</v>
      </c>
      <c r="AF1135" s="45"/>
      <c r="AG1135" s="79">
        <f t="shared" ref="AG1135:AG1137" si="1022">+AF1135*C1135</f>
        <v>0</v>
      </c>
    </row>
    <row r="1136" spans="1:38" ht="16.5" customHeight="1">
      <c r="A1136" s="12">
        <v>8002106</v>
      </c>
      <c r="B1136" s="27" t="s">
        <v>1119</v>
      </c>
      <c r="C1136" s="14"/>
      <c r="D1136" s="45"/>
      <c r="E1136" s="46">
        <f t="shared" ref="E1136" si="1023">+J1136+L1136+N1136+P1136+R1136+T1136+V1136+X1136+Z1136+AB1136+AD1136+AF1136</f>
        <v>0</v>
      </c>
      <c r="F1136" s="46">
        <f t="shared" si="1010"/>
        <v>0</v>
      </c>
      <c r="G1136" s="46">
        <f t="shared" si="1011"/>
        <v>0</v>
      </c>
      <c r="H1136" s="53" t="e">
        <f t="shared" si="946"/>
        <v>#DIV/0!</v>
      </c>
      <c r="I1136" s="54" t="e">
        <f t="shared" si="947"/>
        <v>#DIV/0!</v>
      </c>
      <c r="J1136" s="65"/>
      <c r="K1136" s="78">
        <f t="shared" si="1012"/>
        <v>0</v>
      </c>
      <c r="L1136" s="306"/>
      <c r="M1136" s="79">
        <f t="shared" si="1013"/>
        <v>0</v>
      </c>
      <c r="N1136" s="65"/>
      <c r="O1136" s="78">
        <f t="shared" ref="O1136" si="1024">+N1136*C1136</f>
        <v>0</v>
      </c>
      <c r="P1136" s="45"/>
      <c r="Q1136" s="79">
        <f t="shared" si="1014"/>
        <v>0</v>
      </c>
      <c r="R1136" s="65"/>
      <c r="S1136" s="78">
        <f t="shared" si="1015"/>
        <v>0</v>
      </c>
      <c r="T1136" s="45"/>
      <c r="U1136" s="79">
        <f t="shared" si="1016"/>
        <v>0</v>
      </c>
      <c r="V1136" s="65"/>
      <c r="W1136" s="78">
        <f t="shared" si="1017"/>
        <v>0</v>
      </c>
      <c r="X1136" s="45"/>
      <c r="Y1136" s="79">
        <f t="shared" si="1018"/>
        <v>0</v>
      </c>
      <c r="Z1136" s="65"/>
      <c r="AA1136" s="78">
        <f t="shared" si="1019"/>
        <v>0</v>
      </c>
      <c r="AB1136" s="45"/>
      <c r="AC1136" s="79">
        <f t="shared" si="1020"/>
        <v>0</v>
      </c>
      <c r="AD1136" s="65"/>
      <c r="AE1136" s="78">
        <f t="shared" si="1021"/>
        <v>0</v>
      </c>
      <c r="AF1136" s="45"/>
      <c r="AG1136" s="79">
        <f t="shared" si="1022"/>
        <v>0</v>
      </c>
    </row>
    <row r="1137" spans="1:38" ht="24.75" customHeight="1">
      <c r="A1137" s="13"/>
      <c r="B1137" s="37"/>
      <c r="C1137" s="15"/>
      <c r="D1137" s="47"/>
      <c r="E1137" s="48">
        <f>+J1137+L1137+N1137+P1137+R1137+T1137+V1137+X1137+Z1137+AB1137+AD1137+AF1137</f>
        <v>0</v>
      </c>
      <c r="F1137" s="48">
        <f t="shared" si="1010"/>
        <v>0</v>
      </c>
      <c r="G1137" s="48">
        <f t="shared" si="1011"/>
        <v>0</v>
      </c>
      <c r="H1137" s="55" t="e">
        <f t="shared" si="946"/>
        <v>#DIV/0!</v>
      </c>
      <c r="I1137" s="56" t="e">
        <f t="shared" si="947"/>
        <v>#DIV/0!</v>
      </c>
      <c r="J1137" s="80"/>
      <c r="K1137" s="81">
        <f t="shared" si="1012"/>
        <v>0</v>
      </c>
      <c r="L1137" s="309"/>
      <c r="M1137" s="82">
        <f t="shared" si="1013"/>
        <v>0</v>
      </c>
      <c r="N1137" s="80"/>
      <c r="O1137" s="81">
        <f>+N1137*C1137</f>
        <v>0</v>
      </c>
      <c r="P1137" s="47"/>
      <c r="Q1137" s="82">
        <f t="shared" si="1014"/>
        <v>0</v>
      </c>
      <c r="R1137" s="80"/>
      <c r="S1137" s="81">
        <f t="shared" si="1015"/>
        <v>0</v>
      </c>
      <c r="T1137" s="47"/>
      <c r="U1137" s="82">
        <f t="shared" si="1016"/>
        <v>0</v>
      </c>
      <c r="V1137" s="80"/>
      <c r="W1137" s="81">
        <f t="shared" si="1017"/>
        <v>0</v>
      </c>
      <c r="X1137" s="47"/>
      <c r="Y1137" s="82">
        <f t="shared" si="1018"/>
        <v>0</v>
      </c>
      <c r="Z1137" s="80"/>
      <c r="AA1137" s="81">
        <f t="shared" si="1019"/>
        <v>0</v>
      </c>
      <c r="AB1137" s="47"/>
      <c r="AC1137" s="82">
        <f t="shared" si="1020"/>
        <v>0</v>
      </c>
      <c r="AD1137" s="80"/>
      <c r="AE1137" s="81">
        <f t="shared" si="1021"/>
        <v>0</v>
      </c>
      <c r="AF1137" s="47"/>
      <c r="AG1137" s="82">
        <f t="shared" si="1022"/>
        <v>0</v>
      </c>
    </row>
    <row r="1138" spans="1:38" s="10" customFormat="1" ht="16.5" customHeight="1">
      <c r="A1138" s="98"/>
      <c r="B1138" s="83" t="s">
        <v>1077</v>
      </c>
      <c r="C1138" s="99"/>
      <c r="D1138" s="100">
        <f>SUM(D1139:D1144)</f>
        <v>0</v>
      </c>
      <c r="E1138" s="101">
        <f>SUM(E1139:E1144)</f>
        <v>0</v>
      </c>
      <c r="F1138" s="101">
        <f>SUM(F1139:F1144)</f>
        <v>0</v>
      </c>
      <c r="G1138" s="101">
        <f>SUM(G1139:G1144)</f>
        <v>0</v>
      </c>
      <c r="H1138" s="102" t="e">
        <f t="shared" si="946"/>
        <v>#DIV/0!</v>
      </c>
      <c r="I1138" s="103" t="e">
        <f t="shared" si="947"/>
        <v>#DIV/0!</v>
      </c>
      <c r="J1138" s="104">
        <f t="shared" ref="J1138" si="1025">SUM(J1139:J1144)</f>
        <v>0</v>
      </c>
      <c r="K1138" s="105">
        <f t="shared" ref="K1138:AG1138" si="1026">SUM(K1139:K1144)</f>
        <v>0</v>
      </c>
      <c r="L1138" s="307">
        <f t="shared" ref="L1138" si="1027">SUM(L1139:L1144)</f>
        <v>0</v>
      </c>
      <c r="M1138" s="106">
        <f t="shared" si="1026"/>
        <v>0</v>
      </c>
      <c r="N1138" s="104">
        <f t="shared" si="1026"/>
        <v>0</v>
      </c>
      <c r="O1138" s="105">
        <f t="shared" si="1026"/>
        <v>0</v>
      </c>
      <c r="P1138" s="100">
        <f t="shared" ref="P1138" si="1028">SUM(P1139:P1144)</f>
        <v>0</v>
      </c>
      <c r="Q1138" s="106">
        <f t="shared" si="1026"/>
        <v>0</v>
      </c>
      <c r="R1138" s="104">
        <f t="shared" si="1026"/>
        <v>0</v>
      </c>
      <c r="S1138" s="105">
        <f t="shared" si="1026"/>
        <v>0</v>
      </c>
      <c r="T1138" s="100">
        <f t="shared" ref="T1138" si="1029">SUM(T1139:T1144)</f>
        <v>0</v>
      </c>
      <c r="U1138" s="106">
        <f t="shared" si="1026"/>
        <v>0</v>
      </c>
      <c r="V1138" s="104">
        <f t="shared" ref="V1138" si="1030">SUM(V1139:V1144)</f>
        <v>0</v>
      </c>
      <c r="W1138" s="105">
        <f t="shared" si="1026"/>
        <v>0</v>
      </c>
      <c r="X1138" s="100">
        <f t="shared" si="1026"/>
        <v>0</v>
      </c>
      <c r="Y1138" s="106">
        <f t="shared" si="1026"/>
        <v>0</v>
      </c>
      <c r="Z1138" s="104">
        <f t="shared" si="1026"/>
        <v>0</v>
      </c>
      <c r="AA1138" s="105">
        <f t="shared" si="1026"/>
        <v>0</v>
      </c>
      <c r="AB1138" s="100">
        <f t="shared" si="1026"/>
        <v>0</v>
      </c>
      <c r="AC1138" s="106">
        <f t="shared" si="1026"/>
        <v>0</v>
      </c>
      <c r="AD1138" s="104">
        <f t="shared" si="1026"/>
        <v>0</v>
      </c>
      <c r="AE1138" s="105">
        <f t="shared" si="1026"/>
        <v>0</v>
      </c>
      <c r="AF1138" s="100">
        <f t="shared" si="1026"/>
        <v>0</v>
      </c>
      <c r="AG1138" s="106">
        <f t="shared" si="1026"/>
        <v>0</v>
      </c>
      <c r="AH1138" s="11"/>
      <c r="AI1138" s="11"/>
      <c r="AJ1138" s="11"/>
      <c r="AK1138" s="11"/>
      <c r="AL1138" s="11"/>
    </row>
    <row r="1139" spans="1:38" ht="16.5" customHeight="1">
      <c r="A1139" s="12">
        <v>3001002</v>
      </c>
      <c r="B1139" s="27" t="s">
        <v>1120</v>
      </c>
      <c r="C1139" s="14">
        <v>2072120</v>
      </c>
      <c r="D1139" s="45"/>
      <c r="E1139" s="46">
        <f>+J1139+L1139+N1139+P1139+R1139+T1139+V1139+X1139+Z1139+AB1139+AD1139+AF1139</f>
        <v>0</v>
      </c>
      <c r="F1139" s="46">
        <f t="shared" ref="F1139:F1144" si="1031">D1139*C1139</f>
        <v>0</v>
      </c>
      <c r="G1139" s="46">
        <f t="shared" ref="G1139:G1144" si="1032">+E1139*C1139</f>
        <v>0</v>
      </c>
      <c r="H1139" s="53" t="e">
        <f t="shared" si="946"/>
        <v>#DIV/0!</v>
      </c>
      <c r="I1139" s="54" t="e">
        <f t="shared" si="947"/>
        <v>#DIV/0!</v>
      </c>
      <c r="J1139" s="65"/>
      <c r="K1139" s="78">
        <f t="shared" ref="K1139:K1144" si="1033">+J1139*C1139</f>
        <v>0</v>
      </c>
      <c r="L1139" s="306"/>
      <c r="M1139" s="79">
        <f t="shared" ref="M1139:M1144" si="1034">+L1139*C1139</f>
        <v>0</v>
      </c>
      <c r="N1139" s="65"/>
      <c r="O1139" s="78">
        <f>+N1139*C1139</f>
        <v>0</v>
      </c>
      <c r="P1139" s="45"/>
      <c r="Q1139" s="79">
        <f t="shared" ref="Q1139:Q1144" si="1035">+P1139*C1139</f>
        <v>0</v>
      </c>
      <c r="R1139" s="65"/>
      <c r="S1139" s="78">
        <f t="shared" ref="S1139:S1144" si="1036">+R1139*C1139</f>
        <v>0</v>
      </c>
      <c r="T1139" s="45"/>
      <c r="U1139" s="79">
        <f t="shared" ref="U1139:U1144" si="1037">+T1139*C1139</f>
        <v>0</v>
      </c>
      <c r="V1139" s="65"/>
      <c r="W1139" s="78">
        <f t="shared" ref="W1139:W1144" si="1038">+V1139*C1139</f>
        <v>0</v>
      </c>
      <c r="X1139" s="45"/>
      <c r="Y1139" s="79">
        <f t="shared" ref="Y1139:Y1144" si="1039">+X1139*C1139</f>
        <v>0</v>
      </c>
      <c r="Z1139" s="65"/>
      <c r="AA1139" s="78">
        <f t="shared" ref="AA1139:AA1144" si="1040">+Z1139*C1139</f>
        <v>0</v>
      </c>
      <c r="AB1139" s="45"/>
      <c r="AC1139" s="79">
        <f t="shared" ref="AC1139:AC1144" si="1041">+AB1139*C1139</f>
        <v>0</v>
      </c>
      <c r="AD1139" s="65"/>
      <c r="AE1139" s="78">
        <f t="shared" ref="AE1139:AE1144" si="1042">+AD1139*C1139</f>
        <v>0</v>
      </c>
      <c r="AF1139" s="45"/>
      <c r="AG1139" s="79">
        <f t="shared" ref="AG1139:AG1144" si="1043">+AF1139*C1139</f>
        <v>0</v>
      </c>
    </row>
    <row r="1140" spans="1:38" ht="16.5" customHeight="1">
      <c r="A1140" s="12">
        <v>3114303</v>
      </c>
      <c r="B1140" s="27" t="s">
        <v>154</v>
      </c>
      <c r="C1140" s="14">
        <v>20704670</v>
      </c>
      <c r="D1140" s="45"/>
      <c r="E1140" s="46">
        <f t="shared" ref="E1140:E1143" si="1044">+J1140+L1140+N1140+P1140+R1140+T1140+V1140+X1140+Z1140+AB1140+AD1140+AF1140</f>
        <v>0</v>
      </c>
      <c r="F1140" s="46">
        <f t="shared" si="1031"/>
        <v>0</v>
      </c>
      <c r="G1140" s="46">
        <f t="shared" si="1032"/>
        <v>0</v>
      </c>
      <c r="H1140" s="53" t="e">
        <f t="shared" si="946"/>
        <v>#DIV/0!</v>
      </c>
      <c r="I1140" s="54" t="e">
        <f t="shared" si="947"/>
        <v>#DIV/0!</v>
      </c>
      <c r="J1140" s="65"/>
      <c r="K1140" s="78">
        <f t="shared" si="1033"/>
        <v>0</v>
      </c>
      <c r="L1140" s="306"/>
      <c r="M1140" s="79">
        <f t="shared" si="1034"/>
        <v>0</v>
      </c>
      <c r="N1140" s="65"/>
      <c r="O1140" s="78">
        <f t="shared" ref="O1140:O1143" si="1045">+N1140*C1140</f>
        <v>0</v>
      </c>
      <c r="P1140" s="45"/>
      <c r="Q1140" s="79">
        <f t="shared" si="1035"/>
        <v>0</v>
      </c>
      <c r="R1140" s="65"/>
      <c r="S1140" s="78">
        <f t="shared" si="1036"/>
        <v>0</v>
      </c>
      <c r="T1140" s="45"/>
      <c r="U1140" s="79">
        <f t="shared" si="1037"/>
        <v>0</v>
      </c>
      <c r="V1140" s="65"/>
      <c r="W1140" s="78">
        <f t="shared" si="1038"/>
        <v>0</v>
      </c>
      <c r="X1140" s="45"/>
      <c r="Y1140" s="79">
        <f t="shared" si="1039"/>
        <v>0</v>
      </c>
      <c r="Z1140" s="65"/>
      <c r="AA1140" s="78">
        <f t="shared" si="1040"/>
        <v>0</v>
      </c>
      <c r="AB1140" s="45"/>
      <c r="AC1140" s="79">
        <f t="shared" si="1041"/>
        <v>0</v>
      </c>
      <c r="AD1140" s="65"/>
      <c r="AE1140" s="78">
        <f t="shared" si="1042"/>
        <v>0</v>
      </c>
      <c r="AF1140" s="45"/>
      <c r="AG1140" s="79">
        <f t="shared" si="1043"/>
        <v>0</v>
      </c>
    </row>
    <row r="1141" spans="1:38" ht="16.5" customHeight="1">
      <c r="A1141" s="12">
        <v>3114404</v>
      </c>
      <c r="B1141" s="27" t="s">
        <v>1121</v>
      </c>
      <c r="C1141" s="14">
        <v>81490</v>
      </c>
      <c r="D1141" s="45"/>
      <c r="E1141" s="46">
        <f t="shared" si="1044"/>
        <v>0</v>
      </c>
      <c r="F1141" s="46">
        <f t="shared" si="1031"/>
        <v>0</v>
      </c>
      <c r="G1141" s="46">
        <f t="shared" si="1032"/>
        <v>0</v>
      </c>
      <c r="H1141" s="53" t="e">
        <f t="shared" si="946"/>
        <v>#DIV/0!</v>
      </c>
      <c r="I1141" s="54" t="e">
        <f t="shared" si="947"/>
        <v>#DIV/0!</v>
      </c>
      <c r="J1141" s="65"/>
      <c r="K1141" s="78">
        <f t="shared" si="1033"/>
        <v>0</v>
      </c>
      <c r="L1141" s="306"/>
      <c r="M1141" s="79">
        <f t="shared" si="1034"/>
        <v>0</v>
      </c>
      <c r="N1141" s="65"/>
      <c r="O1141" s="78">
        <f t="shared" si="1045"/>
        <v>0</v>
      </c>
      <c r="P1141" s="45"/>
      <c r="Q1141" s="79">
        <f t="shared" si="1035"/>
        <v>0</v>
      </c>
      <c r="R1141" s="65"/>
      <c r="S1141" s="78">
        <f t="shared" si="1036"/>
        <v>0</v>
      </c>
      <c r="T1141" s="45"/>
      <c r="U1141" s="79">
        <f t="shared" si="1037"/>
        <v>0</v>
      </c>
      <c r="V1141" s="65"/>
      <c r="W1141" s="78">
        <f t="shared" si="1038"/>
        <v>0</v>
      </c>
      <c r="X1141" s="45"/>
      <c r="Y1141" s="79">
        <f t="shared" si="1039"/>
        <v>0</v>
      </c>
      <c r="Z1141" s="65"/>
      <c r="AA1141" s="78">
        <f t="shared" si="1040"/>
        <v>0</v>
      </c>
      <c r="AB1141" s="45"/>
      <c r="AC1141" s="79">
        <f t="shared" si="1041"/>
        <v>0</v>
      </c>
      <c r="AD1141" s="65"/>
      <c r="AE1141" s="78">
        <f t="shared" si="1042"/>
        <v>0</v>
      </c>
      <c r="AF1141" s="45"/>
      <c r="AG1141" s="79">
        <f t="shared" si="1043"/>
        <v>0</v>
      </c>
    </row>
    <row r="1142" spans="1:38" ht="16.5" customHeight="1">
      <c r="A1142" s="12">
        <v>3114414</v>
      </c>
      <c r="B1142" s="27" t="s">
        <v>1122</v>
      </c>
      <c r="C1142" s="14">
        <v>44070</v>
      </c>
      <c r="D1142" s="45"/>
      <c r="E1142" s="46">
        <f t="shared" si="1044"/>
        <v>0</v>
      </c>
      <c r="F1142" s="46">
        <f t="shared" si="1031"/>
        <v>0</v>
      </c>
      <c r="G1142" s="46">
        <f t="shared" si="1032"/>
        <v>0</v>
      </c>
      <c r="H1142" s="53" t="e">
        <f t="shared" si="946"/>
        <v>#DIV/0!</v>
      </c>
      <c r="I1142" s="54" t="e">
        <f t="shared" si="947"/>
        <v>#DIV/0!</v>
      </c>
      <c r="J1142" s="65"/>
      <c r="K1142" s="78">
        <f t="shared" si="1033"/>
        <v>0</v>
      </c>
      <c r="L1142" s="306"/>
      <c r="M1142" s="79">
        <f t="shared" si="1034"/>
        <v>0</v>
      </c>
      <c r="N1142" s="65"/>
      <c r="O1142" s="78">
        <f t="shared" si="1045"/>
        <v>0</v>
      </c>
      <c r="P1142" s="45"/>
      <c r="Q1142" s="79">
        <f t="shared" si="1035"/>
        <v>0</v>
      </c>
      <c r="R1142" s="65"/>
      <c r="S1142" s="78">
        <f t="shared" si="1036"/>
        <v>0</v>
      </c>
      <c r="T1142" s="45"/>
      <c r="U1142" s="79">
        <f t="shared" si="1037"/>
        <v>0</v>
      </c>
      <c r="V1142" s="65"/>
      <c r="W1142" s="78">
        <f t="shared" si="1038"/>
        <v>0</v>
      </c>
      <c r="X1142" s="45"/>
      <c r="Y1142" s="79">
        <f t="shared" si="1039"/>
        <v>0</v>
      </c>
      <c r="Z1142" s="65"/>
      <c r="AA1142" s="78">
        <f t="shared" si="1040"/>
        <v>0</v>
      </c>
      <c r="AB1142" s="45"/>
      <c r="AC1142" s="79">
        <f t="shared" si="1041"/>
        <v>0</v>
      </c>
      <c r="AD1142" s="65"/>
      <c r="AE1142" s="78">
        <f t="shared" si="1042"/>
        <v>0</v>
      </c>
      <c r="AF1142" s="45"/>
      <c r="AG1142" s="79">
        <f t="shared" si="1043"/>
        <v>0</v>
      </c>
    </row>
    <row r="1143" spans="1:38" ht="16.5" customHeight="1">
      <c r="A1143" s="12">
        <v>3114424</v>
      </c>
      <c r="B1143" s="27" t="s">
        <v>1123</v>
      </c>
      <c r="C1143" s="14">
        <v>35140</v>
      </c>
      <c r="D1143" s="45"/>
      <c r="E1143" s="46">
        <f t="shared" si="1044"/>
        <v>0</v>
      </c>
      <c r="F1143" s="46">
        <f t="shared" si="1031"/>
        <v>0</v>
      </c>
      <c r="G1143" s="46">
        <f t="shared" si="1032"/>
        <v>0</v>
      </c>
      <c r="H1143" s="53" t="e">
        <f t="shared" si="946"/>
        <v>#DIV/0!</v>
      </c>
      <c r="I1143" s="54" t="e">
        <f t="shared" si="947"/>
        <v>#DIV/0!</v>
      </c>
      <c r="J1143" s="65"/>
      <c r="K1143" s="78">
        <f t="shared" si="1033"/>
        <v>0</v>
      </c>
      <c r="L1143" s="306"/>
      <c r="M1143" s="79">
        <f t="shared" si="1034"/>
        <v>0</v>
      </c>
      <c r="N1143" s="65"/>
      <c r="O1143" s="78">
        <f t="shared" si="1045"/>
        <v>0</v>
      </c>
      <c r="P1143" s="45"/>
      <c r="Q1143" s="79">
        <f t="shared" si="1035"/>
        <v>0</v>
      </c>
      <c r="R1143" s="65"/>
      <c r="S1143" s="78">
        <f t="shared" si="1036"/>
        <v>0</v>
      </c>
      <c r="T1143" s="45"/>
      <c r="U1143" s="79">
        <f t="shared" si="1037"/>
        <v>0</v>
      </c>
      <c r="V1143" s="65"/>
      <c r="W1143" s="78">
        <f t="shared" si="1038"/>
        <v>0</v>
      </c>
      <c r="X1143" s="45"/>
      <c r="Y1143" s="79">
        <f t="shared" si="1039"/>
        <v>0</v>
      </c>
      <c r="Z1143" s="65"/>
      <c r="AA1143" s="78">
        <f t="shared" si="1040"/>
        <v>0</v>
      </c>
      <c r="AB1143" s="45"/>
      <c r="AC1143" s="79">
        <f t="shared" si="1041"/>
        <v>0</v>
      </c>
      <c r="AD1143" s="65"/>
      <c r="AE1143" s="78">
        <f t="shared" si="1042"/>
        <v>0</v>
      </c>
      <c r="AF1143" s="45"/>
      <c r="AG1143" s="79">
        <f t="shared" si="1043"/>
        <v>0</v>
      </c>
    </row>
    <row r="1144" spans="1:38" ht="24.75" customHeight="1">
      <c r="A1144" s="13"/>
      <c r="B1144" s="37"/>
      <c r="C1144" s="15"/>
      <c r="D1144" s="47"/>
      <c r="E1144" s="48">
        <f>+J1144+L1144+N1144+P1144+R1144+T1144+V1144+X1144+Z1144+AB1144+AD1144+AF1144</f>
        <v>0</v>
      </c>
      <c r="F1144" s="48">
        <f t="shared" si="1031"/>
        <v>0</v>
      </c>
      <c r="G1144" s="48">
        <f t="shared" si="1032"/>
        <v>0</v>
      </c>
      <c r="H1144" s="55" t="e">
        <f t="shared" si="946"/>
        <v>#DIV/0!</v>
      </c>
      <c r="I1144" s="56" t="e">
        <f t="shared" si="947"/>
        <v>#DIV/0!</v>
      </c>
      <c r="J1144" s="80"/>
      <c r="K1144" s="81">
        <f t="shared" si="1033"/>
        <v>0</v>
      </c>
      <c r="L1144" s="309"/>
      <c r="M1144" s="82">
        <f t="shared" si="1034"/>
        <v>0</v>
      </c>
      <c r="N1144" s="80"/>
      <c r="O1144" s="81">
        <f>+N1144*C1144</f>
        <v>0</v>
      </c>
      <c r="P1144" s="47"/>
      <c r="Q1144" s="82">
        <f t="shared" si="1035"/>
        <v>0</v>
      </c>
      <c r="R1144" s="80"/>
      <c r="S1144" s="81">
        <f t="shared" si="1036"/>
        <v>0</v>
      </c>
      <c r="T1144" s="47"/>
      <c r="U1144" s="82">
        <f t="shared" si="1037"/>
        <v>0</v>
      </c>
      <c r="V1144" s="80"/>
      <c r="W1144" s="81">
        <f t="shared" si="1038"/>
        <v>0</v>
      </c>
      <c r="X1144" s="47"/>
      <c r="Y1144" s="82">
        <f t="shared" si="1039"/>
        <v>0</v>
      </c>
      <c r="Z1144" s="80"/>
      <c r="AA1144" s="81">
        <f t="shared" si="1040"/>
        <v>0</v>
      </c>
      <c r="AB1144" s="47"/>
      <c r="AC1144" s="82">
        <f t="shared" si="1041"/>
        <v>0</v>
      </c>
      <c r="AD1144" s="80"/>
      <c r="AE1144" s="81">
        <f t="shared" si="1042"/>
        <v>0</v>
      </c>
      <c r="AF1144" s="47"/>
      <c r="AG1144" s="82">
        <f t="shared" si="1043"/>
        <v>0</v>
      </c>
    </row>
    <row r="1145" spans="1:38" s="10" customFormat="1" ht="16.5" customHeight="1">
      <c r="A1145" s="98"/>
      <c r="B1145" s="83" t="s">
        <v>1078</v>
      </c>
      <c r="C1145" s="99"/>
      <c r="D1145" s="100">
        <f>SUM(D1146:D1153)</f>
        <v>1124</v>
      </c>
      <c r="E1145" s="101">
        <f>SUM(E1146:E1153)</f>
        <v>1172</v>
      </c>
      <c r="F1145" s="101">
        <f>SUM(F1146:F1153)</f>
        <v>265467120</v>
      </c>
      <c r="G1145" s="101">
        <f>SUM(G1146:G1153)</f>
        <v>261543070</v>
      </c>
      <c r="H1145" s="102">
        <f t="shared" si="946"/>
        <v>1.0427046263345197</v>
      </c>
      <c r="I1145" s="103">
        <f t="shared" si="947"/>
        <v>0.9852183200691671</v>
      </c>
      <c r="J1145" s="104">
        <f t="shared" ref="J1145" si="1046">SUM(J1146:J1153)</f>
        <v>88</v>
      </c>
      <c r="K1145" s="105">
        <f t="shared" ref="K1145:AG1145" si="1047">SUM(K1146:K1153)</f>
        <v>21705760</v>
      </c>
      <c r="L1145" s="105">
        <f t="shared" ref="L1145" si="1048">SUM(L1146:L1153)</f>
        <v>85</v>
      </c>
      <c r="M1145" s="106">
        <f t="shared" si="1047"/>
        <v>18483390</v>
      </c>
      <c r="N1145" s="104">
        <f t="shared" ref="N1145" si="1049">SUM(N1146:N1153)</f>
        <v>89</v>
      </c>
      <c r="O1145" s="105">
        <f t="shared" si="1047"/>
        <v>20342460</v>
      </c>
      <c r="P1145" s="100">
        <f t="shared" ref="P1145" si="1050">SUM(P1146:P1153)</f>
        <v>97</v>
      </c>
      <c r="Q1145" s="106">
        <f t="shared" si="1047"/>
        <v>22739130</v>
      </c>
      <c r="R1145" s="104">
        <f t="shared" ref="R1145" si="1051">SUM(R1146:R1153)</f>
        <v>97</v>
      </c>
      <c r="S1145" s="105">
        <f t="shared" si="1047"/>
        <v>26083020</v>
      </c>
      <c r="T1145" s="100">
        <f t="shared" ref="T1145" si="1052">SUM(T1146:T1153)</f>
        <v>111</v>
      </c>
      <c r="U1145" s="106">
        <f t="shared" si="1047"/>
        <v>26666140</v>
      </c>
      <c r="V1145" s="104">
        <f t="shared" ref="V1145" si="1053">SUM(V1146:V1153)</f>
        <v>105</v>
      </c>
      <c r="W1145" s="105">
        <f t="shared" si="1047"/>
        <v>21987150</v>
      </c>
      <c r="X1145" s="100">
        <f t="shared" ref="X1145" si="1054">SUM(X1146:X1153)</f>
        <v>95</v>
      </c>
      <c r="Y1145" s="106">
        <f t="shared" si="1047"/>
        <v>20877780</v>
      </c>
      <c r="Z1145" s="104">
        <f t="shared" ref="Z1145" si="1055">SUM(Z1146:Z1153)</f>
        <v>93</v>
      </c>
      <c r="AA1145" s="105">
        <f t="shared" si="1047"/>
        <v>19255970</v>
      </c>
      <c r="AB1145" s="100">
        <f t="shared" ref="AB1145" si="1056">SUM(AB1146:AB1153)</f>
        <v>96</v>
      </c>
      <c r="AC1145" s="106">
        <f t="shared" si="1047"/>
        <v>18724360</v>
      </c>
      <c r="AD1145" s="104">
        <f t="shared" ref="AD1145" si="1057">SUM(AD1146:AD1153)</f>
        <v>105</v>
      </c>
      <c r="AE1145" s="105">
        <f t="shared" si="1047"/>
        <v>22265710</v>
      </c>
      <c r="AF1145" s="100">
        <f>SUM(AF1146:AF1153)</f>
        <v>111</v>
      </c>
      <c r="AG1145" s="106">
        <f t="shared" si="1047"/>
        <v>22412200</v>
      </c>
      <c r="AH1145" s="11"/>
      <c r="AI1145" s="11"/>
      <c r="AJ1145" s="11"/>
      <c r="AK1145" s="11"/>
      <c r="AL1145" s="11"/>
    </row>
    <row r="1146" spans="1:38" ht="16.5" customHeight="1">
      <c r="A1146" s="12">
        <v>3901101</v>
      </c>
      <c r="B1146" s="27" t="s">
        <v>1124</v>
      </c>
      <c r="C1146" s="14">
        <v>186110</v>
      </c>
      <c r="D1146" s="45">
        <v>944</v>
      </c>
      <c r="E1146" s="46">
        <f>+J1146+L1146+N1146+P1146+R1146+T1146+V1146+X1146+Z1146+AB1146+AD1146+AF1146</f>
        <v>830</v>
      </c>
      <c r="F1146" s="46">
        <f t="shared" ref="F1146:F1153" si="1058">D1146*C1146</f>
        <v>175687840</v>
      </c>
      <c r="G1146" s="46">
        <f t="shared" ref="G1146:G1153" si="1059">+E1146*C1146</f>
        <v>154471300</v>
      </c>
      <c r="H1146" s="53">
        <f t="shared" si="946"/>
        <v>0.87923728813559321</v>
      </c>
      <c r="I1146" s="54">
        <f t="shared" si="947"/>
        <v>0.87923728813559321</v>
      </c>
      <c r="J1146" s="65">
        <v>82</v>
      </c>
      <c r="K1146" s="78">
        <f t="shared" ref="K1146:K1153" si="1060">+J1146*C1146</f>
        <v>15261020</v>
      </c>
      <c r="L1146" s="306">
        <v>82</v>
      </c>
      <c r="M1146" s="79">
        <f t="shared" ref="M1146:M1153" si="1061">+L1146*C1146</f>
        <v>15261020</v>
      </c>
      <c r="N1146" s="65">
        <v>85</v>
      </c>
      <c r="O1146" s="78">
        <f>+N1146*C1146</f>
        <v>15819350</v>
      </c>
      <c r="P1146" s="45">
        <v>92</v>
      </c>
      <c r="Q1146" s="79">
        <f t="shared" ref="Q1146:Q1153" si="1062">+P1146*C1146</f>
        <v>17122120</v>
      </c>
      <c r="R1146" s="65">
        <v>89</v>
      </c>
      <c r="S1146" s="78">
        <f t="shared" ref="S1146:S1153" si="1063">+R1146*C1146</f>
        <v>16563790</v>
      </c>
      <c r="T1146" s="45">
        <v>105</v>
      </c>
      <c r="U1146" s="79">
        <f t="shared" ref="U1146:U1153" si="1064">+T1146*C1146</f>
        <v>19541550</v>
      </c>
      <c r="V1146" s="65">
        <v>83</v>
      </c>
      <c r="W1146" s="78">
        <f t="shared" ref="W1146:W1153" si="1065">+V1146*C1146</f>
        <v>15447130</v>
      </c>
      <c r="X1146" s="45">
        <v>62</v>
      </c>
      <c r="Y1146" s="79">
        <f t="shared" ref="Y1146:Y1153" si="1066">+X1146*C1146</f>
        <v>11538820</v>
      </c>
      <c r="Z1146" s="65">
        <v>50</v>
      </c>
      <c r="AA1146" s="78">
        <f t="shared" ref="AA1146:AA1153" si="1067">+Z1146*C1146</f>
        <v>9305500</v>
      </c>
      <c r="AB1146" s="45">
        <v>36</v>
      </c>
      <c r="AC1146" s="79">
        <f t="shared" ref="AC1146:AC1153" si="1068">+AB1146*C1146</f>
        <v>6699960</v>
      </c>
      <c r="AD1146" s="65">
        <v>33</v>
      </c>
      <c r="AE1146" s="78">
        <f t="shared" ref="AE1146:AE1153" si="1069">+AD1146*C1146</f>
        <v>6141630</v>
      </c>
      <c r="AF1146" s="45">
        <v>31</v>
      </c>
      <c r="AG1146" s="79">
        <f t="shared" ref="AG1146:AG1153" si="1070">+AF1146*C1146</f>
        <v>5769410</v>
      </c>
    </row>
    <row r="1147" spans="1:38" ht="16.5" customHeight="1">
      <c r="A1147" s="12">
        <v>3901102</v>
      </c>
      <c r="B1147" s="27" t="s">
        <v>1125</v>
      </c>
      <c r="C1147" s="14">
        <v>149820</v>
      </c>
      <c r="D1147" s="45">
        <v>117</v>
      </c>
      <c r="E1147" s="46">
        <f t="shared" ref="E1147:E1152" si="1071">+J1147+L1147+N1147+P1147+R1147+T1147+V1147+X1147+Z1147+AB1147+AD1147+AF1147</f>
        <v>277</v>
      </c>
      <c r="F1147" s="46">
        <f t="shared" si="1058"/>
        <v>17528940</v>
      </c>
      <c r="G1147" s="46">
        <f t="shared" si="1059"/>
        <v>41500140</v>
      </c>
      <c r="H1147" s="53">
        <f t="shared" si="946"/>
        <v>2.3675213675213675</v>
      </c>
      <c r="I1147" s="54">
        <f t="shared" si="947"/>
        <v>2.3675213675213675</v>
      </c>
      <c r="J1147" s="65"/>
      <c r="K1147" s="78">
        <f t="shared" si="1060"/>
        <v>0</v>
      </c>
      <c r="L1147" s="306"/>
      <c r="M1147" s="79">
        <f t="shared" si="1061"/>
        <v>0</v>
      </c>
      <c r="N1147" s="65"/>
      <c r="O1147" s="78">
        <f t="shared" ref="O1147:O1152" si="1072">+N1147*C1147</f>
        <v>0</v>
      </c>
      <c r="P1147" s="45"/>
      <c r="Q1147" s="79">
        <f t="shared" si="1062"/>
        <v>0</v>
      </c>
      <c r="R1147" s="65"/>
      <c r="S1147" s="78">
        <f t="shared" si="1063"/>
        <v>0</v>
      </c>
      <c r="T1147" s="45"/>
      <c r="U1147" s="79">
        <f t="shared" si="1064"/>
        <v>0</v>
      </c>
      <c r="V1147" s="65">
        <v>18</v>
      </c>
      <c r="W1147" s="78">
        <f t="shared" si="1065"/>
        <v>2696760</v>
      </c>
      <c r="X1147" s="45">
        <v>28</v>
      </c>
      <c r="Y1147" s="79">
        <f t="shared" si="1066"/>
        <v>4194960</v>
      </c>
      <c r="Z1147" s="65">
        <v>38</v>
      </c>
      <c r="AA1147" s="78">
        <f t="shared" si="1067"/>
        <v>5693160</v>
      </c>
      <c r="AB1147" s="45">
        <v>55</v>
      </c>
      <c r="AC1147" s="79">
        <f t="shared" si="1068"/>
        <v>8240100</v>
      </c>
      <c r="AD1147" s="65">
        <v>65</v>
      </c>
      <c r="AE1147" s="78">
        <f t="shared" si="1069"/>
        <v>9738300</v>
      </c>
      <c r="AF1147" s="45">
        <v>73</v>
      </c>
      <c r="AG1147" s="79">
        <f t="shared" si="1070"/>
        <v>10936860</v>
      </c>
    </row>
    <row r="1148" spans="1:38" ht="16.5" customHeight="1">
      <c r="A1148" s="12">
        <v>3901201</v>
      </c>
      <c r="B1148" s="27" t="s">
        <v>1126</v>
      </c>
      <c r="C1148" s="14">
        <v>1300740</v>
      </c>
      <c r="D1148" s="45">
        <v>38</v>
      </c>
      <c r="E1148" s="46">
        <f t="shared" si="1071"/>
        <v>35</v>
      </c>
      <c r="F1148" s="46">
        <f t="shared" si="1058"/>
        <v>49428120</v>
      </c>
      <c r="G1148" s="46">
        <f t="shared" si="1059"/>
        <v>45525900</v>
      </c>
      <c r="H1148" s="53">
        <f t="shared" si="946"/>
        <v>0.92105263157894735</v>
      </c>
      <c r="I1148" s="54">
        <f t="shared" si="947"/>
        <v>0.92105263157894735</v>
      </c>
      <c r="J1148" s="65">
        <v>4</v>
      </c>
      <c r="K1148" s="78">
        <f t="shared" si="1060"/>
        <v>5202960</v>
      </c>
      <c r="L1148" s="306">
        <v>2</v>
      </c>
      <c r="M1148" s="79">
        <f t="shared" si="1061"/>
        <v>2601480</v>
      </c>
      <c r="N1148" s="65">
        <v>3</v>
      </c>
      <c r="O1148" s="78">
        <f t="shared" si="1072"/>
        <v>3902220</v>
      </c>
      <c r="P1148" s="45">
        <v>3</v>
      </c>
      <c r="Q1148" s="79">
        <f t="shared" si="1062"/>
        <v>3902220</v>
      </c>
      <c r="R1148" s="65">
        <v>6</v>
      </c>
      <c r="S1148" s="78">
        <f t="shared" si="1063"/>
        <v>7804440</v>
      </c>
      <c r="T1148" s="45">
        <v>5</v>
      </c>
      <c r="U1148" s="79">
        <f t="shared" si="1064"/>
        <v>6503700</v>
      </c>
      <c r="V1148" s="65">
        <v>2</v>
      </c>
      <c r="W1148" s="78">
        <f t="shared" si="1065"/>
        <v>2601480</v>
      </c>
      <c r="X1148" s="45">
        <v>3</v>
      </c>
      <c r="Y1148" s="79">
        <f t="shared" si="1066"/>
        <v>3902220</v>
      </c>
      <c r="Z1148" s="65">
        <v>1</v>
      </c>
      <c r="AA1148" s="78">
        <f t="shared" si="1067"/>
        <v>1300740</v>
      </c>
      <c r="AB1148" s="45">
        <v>1</v>
      </c>
      <c r="AC1148" s="79">
        <f t="shared" si="1068"/>
        <v>1300740</v>
      </c>
      <c r="AD1148" s="65">
        <v>3</v>
      </c>
      <c r="AE1148" s="78">
        <f t="shared" si="1069"/>
        <v>3902220</v>
      </c>
      <c r="AF1148" s="45">
        <v>2</v>
      </c>
      <c r="AG1148" s="79">
        <f t="shared" si="1070"/>
        <v>2601480</v>
      </c>
    </row>
    <row r="1149" spans="1:38" ht="16.5" customHeight="1">
      <c r="A1149" s="12">
        <v>3901202</v>
      </c>
      <c r="B1149" s="27" t="s">
        <v>1127</v>
      </c>
      <c r="C1149" s="14">
        <v>620890</v>
      </c>
      <c r="D1149" s="45">
        <v>19</v>
      </c>
      <c r="E1149" s="46">
        <f t="shared" si="1071"/>
        <v>27</v>
      </c>
      <c r="F1149" s="46">
        <f t="shared" si="1058"/>
        <v>11796910</v>
      </c>
      <c r="G1149" s="46">
        <f t="shared" si="1059"/>
        <v>16764030</v>
      </c>
      <c r="H1149" s="53">
        <f t="shared" si="946"/>
        <v>1.4210526315789473</v>
      </c>
      <c r="I1149" s="54">
        <f t="shared" si="947"/>
        <v>1.4210526315789473</v>
      </c>
      <c r="J1149" s="65">
        <v>2</v>
      </c>
      <c r="K1149" s="78">
        <f t="shared" si="1060"/>
        <v>1241780</v>
      </c>
      <c r="L1149" s="306">
        <v>1</v>
      </c>
      <c r="M1149" s="79">
        <f t="shared" si="1061"/>
        <v>620890</v>
      </c>
      <c r="N1149" s="65">
        <v>1</v>
      </c>
      <c r="O1149" s="78">
        <f t="shared" si="1072"/>
        <v>620890</v>
      </c>
      <c r="P1149" s="45">
        <v>1</v>
      </c>
      <c r="Q1149" s="79">
        <f t="shared" si="1062"/>
        <v>620890</v>
      </c>
      <c r="R1149" s="65">
        <v>1</v>
      </c>
      <c r="S1149" s="78">
        <f t="shared" si="1063"/>
        <v>620890</v>
      </c>
      <c r="T1149" s="45">
        <v>1</v>
      </c>
      <c r="U1149" s="79">
        <f t="shared" si="1064"/>
        <v>620890</v>
      </c>
      <c r="V1149" s="65">
        <v>2</v>
      </c>
      <c r="W1149" s="78">
        <f t="shared" si="1065"/>
        <v>1241780</v>
      </c>
      <c r="X1149" s="45">
        <v>2</v>
      </c>
      <c r="Y1149" s="79">
        <f t="shared" si="1066"/>
        <v>1241780</v>
      </c>
      <c r="Z1149" s="65">
        <v>3</v>
      </c>
      <c r="AA1149" s="78">
        <f t="shared" si="1067"/>
        <v>1862670</v>
      </c>
      <c r="AB1149" s="45">
        <v>4</v>
      </c>
      <c r="AC1149" s="79">
        <f t="shared" si="1068"/>
        <v>2483560</v>
      </c>
      <c r="AD1149" s="65">
        <v>4</v>
      </c>
      <c r="AE1149" s="78">
        <f t="shared" si="1069"/>
        <v>2483560</v>
      </c>
      <c r="AF1149" s="45">
        <v>5</v>
      </c>
      <c r="AG1149" s="79">
        <f t="shared" si="1070"/>
        <v>3104450</v>
      </c>
    </row>
    <row r="1150" spans="1:38" ht="16.5" customHeight="1">
      <c r="A1150" s="12">
        <v>3902201</v>
      </c>
      <c r="B1150" s="27" t="s">
        <v>1128</v>
      </c>
      <c r="C1150" s="14">
        <v>1093900</v>
      </c>
      <c r="D1150" s="45">
        <v>5</v>
      </c>
      <c r="E1150" s="46">
        <f t="shared" si="1071"/>
        <v>3</v>
      </c>
      <c r="F1150" s="46">
        <f t="shared" si="1058"/>
        <v>5469500</v>
      </c>
      <c r="G1150" s="46">
        <f t="shared" si="1059"/>
        <v>3281700</v>
      </c>
      <c r="H1150" s="53">
        <f t="shared" si="946"/>
        <v>0.6</v>
      </c>
      <c r="I1150" s="54">
        <f t="shared" si="947"/>
        <v>0.6</v>
      </c>
      <c r="J1150" s="65"/>
      <c r="K1150" s="78">
        <f t="shared" si="1060"/>
        <v>0</v>
      </c>
      <c r="L1150" s="306"/>
      <c r="M1150" s="79">
        <f t="shared" si="1061"/>
        <v>0</v>
      </c>
      <c r="N1150" s="65"/>
      <c r="O1150" s="78">
        <f t="shared" si="1072"/>
        <v>0</v>
      </c>
      <c r="P1150" s="45">
        <v>1</v>
      </c>
      <c r="Q1150" s="79">
        <f t="shared" si="1062"/>
        <v>1093900</v>
      </c>
      <c r="R1150" s="65">
        <v>1</v>
      </c>
      <c r="S1150" s="78">
        <f t="shared" si="1063"/>
        <v>1093900</v>
      </c>
      <c r="T1150" s="45"/>
      <c r="U1150" s="79">
        <f t="shared" si="1064"/>
        <v>0</v>
      </c>
      <c r="V1150" s="65"/>
      <c r="W1150" s="78">
        <f t="shared" si="1065"/>
        <v>0</v>
      </c>
      <c r="X1150" s="45"/>
      <c r="Y1150" s="79">
        <f t="shared" si="1066"/>
        <v>0</v>
      </c>
      <c r="Z1150" s="65">
        <v>1</v>
      </c>
      <c r="AA1150" s="78">
        <f t="shared" si="1067"/>
        <v>1093900</v>
      </c>
      <c r="AB1150" s="45"/>
      <c r="AC1150" s="79">
        <f t="shared" si="1068"/>
        <v>0</v>
      </c>
      <c r="AD1150" s="65"/>
      <c r="AE1150" s="78">
        <f t="shared" si="1069"/>
        <v>0</v>
      </c>
      <c r="AF1150" s="45"/>
      <c r="AG1150" s="79">
        <f t="shared" si="1070"/>
        <v>0</v>
      </c>
    </row>
    <row r="1151" spans="1:38" ht="16.5" customHeight="1">
      <c r="A1151" s="12">
        <v>3902202</v>
      </c>
      <c r="B1151" s="27" t="s">
        <v>1129</v>
      </c>
      <c r="C1151" s="14">
        <v>5555810</v>
      </c>
      <c r="D1151" s="45">
        <v>1</v>
      </c>
      <c r="E1151" s="46">
        <f t="shared" si="1071"/>
        <v>0</v>
      </c>
      <c r="F1151" s="46">
        <f t="shared" si="1058"/>
        <v>5555810</v>
      </c>
      <c r="G1151" s="46">
        <f t="shared" si="1059"/>
        <v>0</v>
      </c>
      <c r="H1151" s="53">
        <f t="shared" si="946"/>
        <v>0</v>
      </c>
      <c r="I1151" s="54">
        <f t="shared" si="947"/>
        <v>0</v>
      </c>
      <c r="J1151" s="65"/>
      <c r="K1151" s="78">
        <f t="shared" si="1060"/>
        <v>0</v>
      </c>
      <c r="L1151" s="306"/>
      <c r="M1151" s="79">
        <f t="shared" si="1061"/>
        <v>0</v>
      </c>
      <c r="N1151" s="65"/>
      <c r="O1151" s="78">
        <f t="shared" si="1072"/>
        <v>0</v>
      </c>
      <c r="P1151" s="45"/>
      <c r="Q1151" s="79">
        <f t="shared" si="1062"/>
        <v>0</v>
      </c>
      <c r="R1151" s="65"/>
      <c r="S1151" s="78">
        <f t="shared" si="1063"/>
        <v>0</v>
      </c>
      <c r="T1151" s="45"/>
      <c r="U1151" s="79">
        <f t="shared" si="1064"/>
        <v>0</v>
      </c>
      <c r="V1151" s="65"/>
      <c r="W1151" s="78">
        <f t="shared" si="1065"/>
        <v>0</v>
      </c>
      <c r="X1151" s="45"/>
      <c r="Y1151" s="79">
        <f t="shared" si="1066"/>
        <v>0</v>
      </c>
      <c r="Z1151" s="65"/>
      <c r="AA1151" s="78">
        <f t="shared" si="1067"/>
        <v>0</v>
      </c>
      <c r="AB1151" s="45"/>
      <c r="AC1151" s="79">
        <f t="shared" si="1068"/>
        <v>0</v>
      </c>
      <c r="AD1151" s="65"/>
      <c r="AE1151" s="78">
        <f t="shared" si="1069"/>
        <v>0</v>
      </c>
      <c r="AF1151" s="45"/>
      <c r="AG1151" s="79">
        <f t="shared" si="1070"/>
        <v>0</v>
      </c>
    </row>
    <row r="1152" spans="1:38" ht="16.5" customHeight="1">
      <c r="A1152" s="12">
        <v>3902203</v>
      </c>
      <c r="B1152" s="27" t="s">
        <v>1130</v>
      </c>
      <c r="C1152" s="14">
        <v>17942910</v>
      </c>
      <c r="D1152" s="45"/>
      <c r="E1152" s="46">
        <f t="shared" si="1071"/>
        <v>0</v>
      </c>
      <c r="F1152" s="46">
        <f t="shared" si="1058"/>
        <v>0</v>
      </c>
      <c r="G1152" s="46">
        <f t="shared" si="1059"/>
        <v>0</v>
      </c>
      <c r="H1152" s="53" t="e">
        <f t="shared" si="946"/>
        <v>#DIV/0!</v>
      </c>
      <c r="I1152" s="54" t="e">
        <f t="shared" si="947"/>
        <v>#DIV/0!</v>
      </c>
      <c r="J1152" s="65"/>
      <c r="K1152" s="78">
        <f t="shared" si="1060"/>
        <v>0</v>
      </c>
      <c r="L1152" s="306"/>
      <c r="M1152" s="79">
        <f t="shared" si="1061"/>
        <v>0</v>
      </c>
      <c r="N1152" s="65"/>
      <c r="O1152" s="78">
        <f t="shared" si="1072"/>
        <v>0</v>
      </c>
      <c r="P1152" s="45"/>
      <c r="Q1152" s="79">
        <f t="shared" si="1062"/>
        <v>0</v>
      </c>
      <c r="R1152" s="65"/>
      <c r="S1152" s="78">
        <f t="shared" si="1063"/>
        <v>0</v>
      </c>
      <c r="T1152" s="45"/>
      <c r="U1152" s="79">
        <f t="shared" si="1064"/>
        <v>0</v>
      </c>
      <c r="V1152" s="65"/>
      <c r="W1152" s="78">
        <f t="shared" si="1065"/>
        <v>0</v>
      </c>
      <c r="X1152" s="45"/>
      <c r="Y1152" s="79">
        <f t="shared" si="1066"/>
        <v>0</v>
      </c>
      <c r="Z1152" s="65"/>
      <c r="AA1152" s="78">
        <f t="shared" si="1067"/>
        <v>0</v>
      </c>
      <c r="AB1152" s="45"/>
      <c r="AC1152" s="79">
        <f t="shared" si="1068"/>
        <v>0</v>
      </c>
      <c r="AD1152" s="65"/>
      <c r="AE1152" s="78">
        <f t="shared" si="1069"/>
        <v>0</v>
      </c>
      <c r="AF1152" s="45"/>
      <c r="AG1152" s="79">
        <f t="shared" si="1070"/>
        <v>0</v>
      </c>
    </row>
    <row r="1153" spans="1:38" ht="24.75" customHeight="1">
      <c r="A1153" s="13"/>
      <c r="B1153" s="37"/>
      <c r="C1153" s="15"/>
      <c r="D1153" s="47"/>
      <c r="E1153" s="48">
        <f>+J1153+L1153+N1153+P1153+R1153+T1153+V1153+X1153+Z1153+AB1153+AD1153+AF1153</f>
        <v>0</v>
      </c>
      <c r="F1153" s="48">
        <f t="shared" si="1058"/>
        <v>0</v>
      </c>
      <c r="G1153" s="48">
        <f t="shared" si="1059"/>
        <v>0</v>
      </c>
      <c r="H1153" s="55" t="e">
        <f t="shared" si="946"/>
        <v>#DIV/0!</v>
      </c>
      <c r="I1153" s="56" t="e">
        <f t="shared" si="947"/>
        <v>#DIV/0!</v>
      </c>
      <c r="J1153" s="80"/>
      <c r="K1153" s="81">
        <f t="shared" si="1060"/>
        <v>0</v>
      </c>
      <c r="L1153" s="309"/>
      <c r="M1153" s="82">
        <f t="shared" si="1061"/>
        <v>0</v>
      </c>
      <c r="N1153" s="80"/>
      <c r="O1153" s="81">
        <f>+N1153*C1153</f>
        <v>0</v>
      </c>
      <c r="P1153" s="47"/>
      <c r="Q1153" s="82">
        <f t="shared" si="1062"/>
        <v>0</v>
      </c>
      <c r="R1153" s="80"/>
      <c r="S1153" s="81">
        <f t="shared" si="1063"/>
        <v>0</v>
      </c>
      <c r="T1153" s="47"/>
      <c r="U1153" s="82">
        <f t="shared" si="1064"/>
        <v>0</v>
      </c>
      <c r="V1153" s="80"/>
      <c r="W1153" s="81">
        <f t="shared" si="1065"/>
        <v>0</v>
      </c>
      <c r="X1153" s="47"/>
      <c r="Y1153" s="82">
        <f t="shared" si="1066"/>
        <v>0</v>
      </c>
      <c r="Z1153" s="80"/>
      <c r="AA1153" s="81">
        <f t="shared" si="1067"/>
        <v>0</v>
      </c>
      <c r="AB1153" s="47"/>
      <c r="AC1153" s="82">
        <f t="shared" si="1068"/>
        <v>0</v>
      </c>
      <c r="AD1153" s="80"/>
      <c r="AE1153" s="81">
        <f t="shared" si="1069"/>
        <v>0</v>
      </c>
      <c r="AF1153" s="47"/>
      <c r="AG1153" s="82">
        <f t="shared" si="1070"/>
        <v>0</v>
      </c>
    </row>
    <row r="1154" spans="1:38" s="10" customFormat="1" ht="28.5" customHeight="1">
      <c r="A1154" s="98"/>
      <c r="B1154" s="83" t="s">
        <v>1079</v>
      </c>
      <c r="C1154" s="99"/>
      <c r="D1154" s="100">
        <f>SUM(D1155:D1160)</f>
        <v>0</v>
      </c>
      <c r="E1154" s="101">
        <f>SUM(E1155:E1160)</f>
        <v>0</v>
      </c>
      <c r="F1154" s="101">
        <f>SUM(F1155:F1160)</f>
        <v>0</v>
      </c>
      <c r="G1154" s="101">
        <f>SUM(G1155:G1160)</f>
        <v>0</v>
      </c>
      <c r="H1154" s="102" t="e">
        <f t="shared" si="946"/>
        <v>#DIV/0!</v>
      </c>
      <c r="I1154" s="103" t="e">
        <f t="shared" si="947"/>
        <v>#DIV/0!</v>
      </c>
      <c r="J1154" s="104">
        <f t="shared" ref="J1154" si="1073">SUM(J1155:J1160)</f>
        <v>0</v>
      </c>
      <c r="K1154" s="105">
        <f t="shared" ref="K1154:AG1154" si="1074">SUM(K1155:K1160)</f>
        <v>0</v>
      </c>
      <c r="L1154" s="307">
        <f t="shared" ref="L1154" si="1075">SUM(L1155:L1160)</f>
        <v>0</v>
      </c>
      <c r="M1154" s="106">
        <f t="shared" si="1074"/>
        <v>0</v>
      </c>
      <c r="N1154" s="104">
        <f t="shared" si="1074"/>
        <v>0</v>
      </c>
      <c r="O1154" s="105">
        <f t="shared" si="1074"/>
        <v>0</v>
      </c>
      <c r="P1154" s="100">
        <f t="shared" ref="P1154" si="1076">SUM(P1155:P1160)</f>
        <v>0</v>
      </c>
      <c r="Q1154" s="106">
        <f t="shared" si="1074"/>
        <v>0</v>
      </c>
      <c r="R1154" s="104">
        <f t="shared" si="1074"/>
        <v>0</v>
      </c>
      <c r="S1154" s="105">
        <f t="shared" si="1074"/>
        <v>0</v>
      </c>
      <c r="T1154" s="100">
        <f t="shared" ref="T1154" si="1077">SUM(T1155:T1160)</f>
        <v>0</v>
      </c>
      <c r="U1154" s="106">
        <f t="shared" si="1074"/>
        <v>0</v>
      </c>
      <c r="V1154" s="104">
        <f t="shared" ref="V1154" si="1078">SUM(V1155:V1160)</f>
        <v>0</v>
      </c>
      <c r="W1154" s="105">
        <f t="shared" si="1074"/>
        <v>0</v>
      </c>
      <c r="X1154" s="100">
        <f t="shared" si="1074"/>
        <v>0</v>
      </c>
      <c r="Y1154" s="106">
        <f t="shared" si="1074"/>
        <v>0</v>
      </c>
      <c r="Z1154" s="104">
        <f t="shared" si="1074"/>
        <v>0</v>
      </c>
      <c r="AA1154" s="105">
        <f t="shared" si="1074"/>
        <v>0</v>
      </c>
      <c r="AB1154" s="100">
        <f t="shared" si="1074"/>
        <v>0</v>
      </c>
      <c r="AC1154" s="106">
        <f t="shared" si="1074"/>
        <v>0</v>
      </c>
      <c r="AD1154" s="104">
        <f t="shared" si="1074"/>
        <v>0</v>
      </c>
      <c r="AE1154" s="105">
        <f t="shared" si="1074"/>
        <v>0</v>
      </c>
      <c r="AF1154" s="100">
        <f t="shared" si="1074"/>
        <v>0</v>
      </c>
      <c r="AG1154" s="106">
        <f t="shared" si="1074"/>
        <v>0</v>
      </c>
      <c r="AH1154" s="11"/>
      <c r="AI1154" s="11"/>
      <c r="AJ1154" s="11"/>
      <c r="AK1154" s="11"/>
      <c r="AL1154" s="11"/>
    </row>
    <row r="1155" spans="1:38" ht="16.5" customHeight="1">
      <c r="A1155" s="12">
        <v>1703462</v>
      </c>
      <c r="B1155" s="27" t="s">
        <v>1111</v>
      </c>
      <c r="C1155" s="14">
        <v>8430190</v>
      </c>
      <c r="D1155" s="45"/>
      <c r="E1155" s="46">
        <f>+J1155+L1155+N1155+P1155+R1155+T1155+V1155+X1155+Z1155+AB1155+AD1155+AF1155</f>
        <v>0</v>
      </c>
      <c r="F1155" s="46">
        <f t="shared" ref="F1155:F1160" si="1079">D1155*C1155</f>
        <v>0</v>
      </c>
      <c r="G1155" s="46">
        <f t="shared" ref="G1155:G1160" si="1080">+E1155*C1155</f>
        <v>0</v>
      </c>
      <c r="H1155" s="53" t="e">
        <f t="shared" si="946"/>
        <v>#DIV/0!</v>
      </c>
      <c r="I1155" s="54" t="e">
        <f t="shared" si="947"/>
        <v>#DIV/0!</v>
      </c>
      <c r="J1155" s="65"/>
      <c r="K1155" s="78">
        <f t="shared" ref="K1155:K1160" si="1081">+J1155*C1155</f>
        <v>0</v>
      </c>
      <c r="L1155" s="306"/>
      <c r="M1155" s="79">
        <f t="shared" ref="M1155:M1160" si="1082">+L1155*C1155</f>
        <v>0</v>
      </c>
      <c r="N1155" s="65"/>
      <c r="O1155" s="78">
        <f>+N1155*C1155</f>
        <v>0</v>
      </c>
      <c r="P1155" s="45"/>
      <c r="Q1155" s="79">
        <f t="shared" ref="Q1155:Q1160" si="1083">+P1155*C1155</f>
        <v>0</v>
      </c>
      <c r="R1155" s="65"/>
      <c r="S1155" s="78">
        <f t="shared" ref="S1155:S1160" si="1084">+R1155*C1155</f>
        <v>0</v>
      </c>
      <c r="T1155" s="45"/>
      <c r="U1155" s="79">
        <f t="shared" ref="U1155:U1160" si="1085">+T1155*C1155</f>
        <v>0</v>
      </c>
      <c r="V1155" s="65"/>
      <c r="W1155" s="78">
        <f t="shared" ref="W1155:W1160" si="1086">+V1155*C1155</f>
        <v>0</v>
      </c>
      <c r="X1155" s="45"/>
      <c r="Y1155" s="79">
        <f t="shared" ref="Y1155:Y1160" si="1087">+X1155*C1155</f>
        <v>0</v>
      </c>
      <c r="Z1155" s="65"/>
      <c r="AA1155" s="78">
        <f t="shared" ref="AA1155:AA1160" si="1088">+Z1155*C1155</f>
        <v>0</v>
      </c>
      <c r="AB1155" s="45"/>
      <c r="AC1155" s="79">
        <f t="shared" ref="AC1155:AC1160" si="1089">+AB1155*C1155</f>
        <v>0</v>
      </c>
      <c r="AD1155" s="65"/>
      <c r="AE1155" s="78">
        <f t="shared" ref="AE1155:AE1160" si="1090">+AD1155*C1155</f>
        <v>0</v>
      </c>
      <c r="AF1155" s="45"/>
      <c r="AG1155" s="79">
        <f t="shared" ref="AG1155:AG1160" si="1091">+AF1155*C1155</f>
        <v>0</v>
      </c>
    </row>
    <row r="1156" spans="1:38" ht="16.5" customHeight="1">
      <c r="A1156" s="12">
        <v>1703463</v>
      </c>
      <c r="B1156" s="27" t="s">
        <v>1112</v>
      </c>
      <c r="C1156" s="14">
        <v>12984420</v>
      </c>
      <c r="D1156" s="45"/>
      <c r="E1156" s="46">
        <f t="shared" ref="E1156:E1159" si="1092">+J1156+L1156+N1156+P1156+R1156+T1156+V1156+X1156+Z1156+AB1156+AD1156+AF1156</f>
        <v>0</v>
      </c>
      <c r="F1156" s="46">
        <f t="shared" si="1079"/>
        <v>0</v>
      </c>
      <c r="G1156" s="46">
        <f t="shared" si="1080"/>
        <v>0</v>
      </c>
      <c r="H1156" s="53" t="e">
        <f t="shared" si="946"/>
        <v>#DIV/0!</v>
      </c>
      <c r="I1156" s="54" t="e">
        <f t="shared" si="947"/>
        <v>#DIV/0!</v>
      </c>
      <c r="J1156" s="65"/>
      <c r="K1156" s="78">
        <f t="shared" si="1081"/>
        <v>0</v>
      </c>
      <c r="L1156" s="306"/>
      <c r="M1156" s="79">
        <f t="shared" si="1082"/>
        <v>0</v>
      </c>
      <c r="N1156" s="65"/>
      <c r="O1156" s="78">
        <f t="shared" ref="O1156:O1159" si="1093">+N1156*C1156</f>
        <v>0</v>
      </c>
      <c r="P1156" s="45"/>
      <c r="Q1156" s="79">
        <f t="shared" si="1083"/>
        <v>0</v>
      </c>
      <c r="R1156" s="65"/>
      <c r="S1156" s="78">
        <f t="shared" si="1084"/>
        <v>0</v>
      </c>
      <c r="T1156" s="45"/>
      <c r="U1156" s="79">
        <f t="shared" si="1085"/>
        <v>0</v>
      </c>
      <c r="V1156" s="65"/>
      <c r="W1156" s="78">
        <f t="shared" si="1086"/>
        <v>0</v>
      </c>
      <c r="X1156" s="45"/>
      <c r="Y1156" s="79">
        <f t="shared" si="1087"/>
        <v>0</v>
      </c>
      <c r="Z1156" s="65"/>
      <c r="AA1156" s="78">
        <f t="shared" si="1088"/>
        <v>0</v>
      </c>
      <c r="AB1156" s="45"/>
      <c r="AC1156" s="79">
        <f t="shared" si="1089"/>
        <v>0</v>
      </c>
      <c r="AD1156" s="65"/>
      <c r="AE1156" s="78">
        <f t="shared" si="1090"/>
        <v>0</v>
      </c>
      <c r="AF1156" s="45"/>
      <c r="AG1156" s="79">
        <f t="shared" si="1091"/>
        <v>0</v>
      </c>
    </row>
    <row r="1157" spans="1:38" ht="16.5" customHeight="1">
      <c r="A1157" s="12">
        <v>1701101</v>
      </c>
      <c r="B1157" s="27" t="s">
        <v>1113</v>
      </c>
      <c r="C1157" s="14">
        <v>211890</v>
      </c>
      <c r="D1157" s="45"/>
      <c r="E1157" s="46">
        <f t="shared" si="1092"/>
        <v>0</v>
      </c>
      <c r="F1157" s="46">
        <f t="shared" si="1079"/>
        <v>0</v>
      </c>
      <c r="G1157" s="46">
        <f t="shared" si="1080"/>
        <v>0</v>
      </c>
      <c r="H1157" s="53" t="e">
        <f t="shared" si="946"/>
        <v>#DIV/0!</v>
      </c>
      <c r="I1157" s="54" t="e">
        <f t="shared" si="947"/>
        <v>#DIV/0!</v>
      </c>
      <c r="J1157" s="65"/>
      <c r="K1157" s="78">
        <f t="shared" si="1081"/>
        <v>0</v>
      </c>
      <c r="L1157" s="306"/>
      <c r="M1157" s="79">
        <f t="shared" si="1082"/>
        <v>0</v>
      </c>
      <c r="N1157" s="65"/>
      <c r="O1157" s="78">
        <f t="shared" si="1093"/>
        <v>0</v>
      </c>
      <c r="P1157" s="45"/>
      <c r="Q1157" s="79">
        <f t="shared" si="1083"/>
        <v>0</v>
      </c>
      <c r="R1157" s="65"/>
      <c r="S1157" s="78">
        <f t="shared" si="1084"/>
        <v>0</v>
      </c>
      <c r="T1157" s="45"/>
      <c r="U1157" s="79">
        <f t="shared" si="1085"/>
        <v>0</v>
      </c>
      <c r="V1157" s="65"/>
      <c r="W1157" s="78">
        <f t="shared" si="1086"/>
        <v>0</v>
      </c>
      <c r="X1157" s="45"/>
      <c r="Y1157" s="79">
        <f t="shared" si="1087"/>
        <v>0</v>
      </c>
      <c r="Z1157" s="65"/>
      <c r="AA1157" s="78">
        <f t="shared" si="1088"/>
        <v>0</v>
      </c>
      <c r="AB1157" s="45"/>
      <c r="AC1157" s="79">
        <f t="shared" si="1089"/>
        <v>0</v>
      </c>
      <c r="AD1157" s="65"/>
      <c r="AE1157" s="78">
        <f t="shared" si="1090"/>
        <v>0</v>
      </c>
      <c r="AF1157" s="45"/>
      <c r="AG1157" s="79">
        <f t="shared" si="1091"/>
        <v>0</v>
      </c>
    </row>
    <row r="1158" spans="1:38" ht="16.5" customHeight="1">
      <c r="A1158" s="12">
        <v>1701201</v>
      </c>
      <c r="B1158" s="27" t="s">
        <v>1114</v>
      </c>
      <c r="C1158" s="14">
        <v>29720</v>
      </c>
      <c r="D1158" s="45"/>
      <c r="E1158" s="46">
        <f t="shared" si="1092"/>
        <v>0</v>
      </c>
      <c r="F1158" s="46">
        <f t="shared" si="1079"/>
        <v>0</v>
      </c>
      <c r="G1158" s="46">
        <f t="shared" si="1080"/>
        <v>0</v>
      </c>
      <c r="H1158" s="53" t="e">
        <f t="shared" si="946"/>
        <v>#DIV/0!</v>
      </c>
      <c r="I1158" s="54" t="e">
        <f t="shared" si="947"/>
        <v>#DIV/0!</v>
      </c>
      <c r="J1158" s="65"/>
      <c r="K1158" s="78">
        <f t="shared" si="1081"/>
        <v>0</v>
      </c>
      <c r="L1158" s="306"/>
      <c r="M1158" s="79">
        <f t="shared" si="1082"/>
        <v>0</v>
      </c>
      <c r="N1158" s="65"/>
      <c r="O1158" s="78">
        <f t="shared" si="1093"/>
        <v>0</v>
      </c>
      <c r="P1158" s="45"/>
      <c r="Q1158" s="79">
        <f t="shared" si="1083"/>
        <v>0</v>
      </c>
      <c r="R1158" s="65"/>
      <c r="S1158" s="78">
        <f t="shared" si="1084"/>
        <v>0</v>
      </c>
      <c r="T1158" s="45"/>
      <c r="U1158" s="79">
        <f t="shared" si="1085"/>
        <v>0</v>
      </c>
      <c r="V1158" s="65"/>
      <c r="W1158" s="78">
        <f t="shared" si="1086"/>
        <v>0</v>
      </c>
      <c r="X1158" s="45"/>
      <c r="Y1158" s="79">
        <f t="shared" si="1087"/>
        <v>0</v>
      </c>
      <c r="Z1158" s="65"/>
      <c r="AA1158" s="78">
        <f t="shared" si="1088"/>
        <v>0</v>
      </c>
      <c r="AB1158" s="45"/>
      <c r="AC1158" s="79">
        <f t="shared" si="1089"/>
        <v>0</v>
      </c>
      <c r="AD1158" s="65"/>
      <c r="AE1158" s="78">
        <f t="shared" si="1090"/>
        <v>0</v>
      </c>
      <c r="AF1158" s="45"/>
      <c r="AG1158" s="79">
        <f t="shared" si="1091"/>
        <v>0</v>
      </c>
    </row>
    <row r="1159" spans="1:38" ht="16.5" customHeight="1">
      <c r="A1159" s="12" t="s">
        <v>1115</v>
      </c>
      <c r="B1159" s="27" t="s">
        <v>1116</v>
      </c>
      <c r="C1159" s="14">
        <v>37200</v>
      </c>
      <c r="D1159" s="45"/>
      <c r="E1159" s="46">
        <f t="shared" si="1092"/>
        <v>0</v>
      </c>
      <c r="F1159" s="46">
        <f t="shared" si="1079"/>
        <v>0</v>
      </c>
      <c r="G1159" s="46">
        <f t="shared" si="1080"/>
        <v>0</v>
      </c>
      <c r="H1159" s="53" t="e">
        <f t="shared" si="946"/>
        <v>#DIV/0!</v>
      </c>
      <c r="I1159" s="54" t="e">
        <f t="shared" si="947"/>
        <v>#DIV/0!</v>
      </c>
      <c r="J1159" s="65"/>
      <c r="K1159" s="78">
        <f t="shared" si="1081"/>
        <v>0</v>
      </c>
      <c r="L1159" s="306"/>
      <c r="M1159" s="79">
        <f t="shared" si="1082"/>
        <v>0</v>
      </c>
      <c r="N1159" s="65"/>
      <c r="O1159" s="78">
        <f t="shared" si="1093"/>
        <v>0</v>
      </c>
      <c r="P1159" s="45"/>
      <c r="Q1159" s="79">
        <f t="shared" si="1083"/>
        <v>0</v>
      </c>
      <c r="R1159" s="65"/>
      <c r="S1159" s="78">
        <f t="shared" si="1084"/>
        <v>0</v>
      </c>
      <c r="T1159" s="45"/>
      <c r="U1159" s="79">
        <f t="shared" si="1085"/>
        <v>0</v>
      </c>
      <c r="V1159" s="65"/>
      <c r="W1159" s="78">
        <f t="shared" si="1086"/>
        <v>0</v>
      </c>
      <c r="X1159" s="45"/>
      <c r="Y1159" s="79">
        <f t="shared" si="1087"/>
        <v>0</v>
      </c>
      <c r="Z1159" s="65"/>
      <c r="AA1159" s="78">
        <f t="shared" si="1088"/>
        <v>0</v>
      </c>
      <c r="AB1159" s="45"/>
      <c r="AC1159" s="79">
        <f t="shared" si="1089"/>
        <v>0</v>
      </c>
      <c r="AD1159" s="65"/>
      <c r="AE1159" s="78">
        <f t="shared" si="1090"/>
        <v>0</v>
      </c>
      <c r="AF1159" s="45"/>
      <c r="AG1159" s="79">
        <f t="shared" si="1091"/>
        <v>0</v>
      </c>
    </row>
    <row r="1160" spans="1:38" ht="24.75" customHeight="1">
      <c r="A1160" s="13"/>
      <c r="B1160" s="37"/>
      <c r="C1160" s="15"/>
      <c r="D1160" s="47"/>
      <c r="E1160" s="48">
        <f>+J1160+L1160+N1160+P1160+R1160+T1160+V1160+X1160+Z1160+AB1160+AD1160+AF1160</f>
        <v>0</v>
      </c>
      <c r="F1160" s="48">
        <f t="shared" si="1079"/>
        <v>0</v>
      </c>
      <c r="G1160" s="48">
        <f t="shared" si="1080"/>
        <v>0</v>
      </c>
      <c r="H1160" s="55" t="e">
        <f t="shared" si="946"/>
        <v>#DIV/0!</v>
      </c>
      <c r="I1160" s="56" t="e">
        <f t="shared" si="947"/>
        <v>#DIV/0!</v>
      </c>
      <c r="J1160" s="80"/>
      <c r="K1160" s="81">
        <f t="shared" si="1081"/>
        <v>0</v>
      </c>
      <c r="L1160" s="309"/>
      <c r="M1160" s="82">
        <f t="shared" si="1082"/>
        <v>0</v>
      </c>
      <c r="N1160" s="80"/>
      <c r="O1160" s="81">
        <f>+N1160*C1160</f>
        <v>0</v>
      </c>
      <c r="P1160" s="47"/>
      <c r="Q1160" s="82">
        <f t="shared" si="1083"/>
        <v>0</v>
      </c>
      <c r="R1160" s="80"/>
      <c r="S1160" s="81">
        <f t="shared" si="1084"/>
        <v>0</v>
      </c>
      <c r="T1160" s="47"/>
      <c r="U1160" s="82">
        <f t="shared" si="1085"/>
        <v>0</v>
      </c>
      <c r="V1160" s="80"/>
      <c r="W1160" s="81">
        <f t="shared" si="1086"/>
        <v>0</v>
      </c>
      <c r="X1160" s="47"/>
      <c r="Y1160" s="82">
        <f t="shared" si="1087"/>
        <v>0</v>
      </c>
      <c r="Z1160" s="80"/>
      <c r="AA1160" s="81">
        <f t="shared" si="1088"/>
        <v>0</v>
      </c>
      <c r="AB1160" s="47"/>
      <c r="AC1160" s="82">
        <f t="shared" si="1089"/>
        <v>0</v>
      </c>
      <c r="AD1160" s="80"/>
      <c r="AE1160" s="81">
        <f t="shared" si="1090"/>
        <v>0</v>
      </c>
      <c r="AF1160" s="47"/>
      <c r="AG1160" s="82">
        <f t="shared" si="1091"/>
        <v>0</v>
      </c>
    </row>
    <row r="1161" spans="1:38" s="10" customFormat="1" ht="16.5" customHeight="1">
      <c r="A1161" s="98"/>
      <c r="B1161" s="83" t="s">
        <v>1080</v>
      </c>
      <c r="C1161" s="99"/>
      <c r="D1161" s="100">
        <f>SUM(D1162:D1164)</f>
        <v>4</v>
      </c>
      <c r="E1161" s="101">
        <f>SUM(E1162:E1164)</f>
        <v>6</v>
      </c>
      <c r="F1161" s="101">
        <f>SUM(F1162:F1164)</f>
        <v>238800</v>
      </c>
      <c r="G1161" s="101">
        <f>SUM(G1162:G1164)</f>
        <v>358200</v>
      </c>
      <c r="H1161" s="102">
        <f t="shared" si="946"/>
        <v>1.5</v>
      </c>
      <c r="I1161" s="103">
        <f t="shared" si="947"/>
        <v>1.5</v>
      </c>
      <c r="J1161" s="104">
        <f t="shared" ref="J1161" si="1094">SUM(J1162:J1164)</f>
        <v>1</v>
      </c>
      <c r="K1161" s="105">
        <f t="shared" ref="K1161:AG1161" si="1095">SUM(K1162:K1164)</f>
        <v>59700</v>
      </c>
      <c r="L1161" s="105">
        <f t="shared" ref="L1161" si="1096">SUM(L1162:L1164)</f>
        <v>0</v>
      </c>
      <c r="M1161" s="106">
        <f t="shared" si="1095"/>
        <v>0</v>
      </c>
      <c r="N1161" s="104">
        <f t="shared" ref="N1161" si="1097">SUM(N1162:N1164)</f>
        <v>0</v>
      </c>
      <c r="O1161" s="105">
        <f t="shared" si="1095"/>
        <v>0</v>
      </c>
      <c r="P1161" s="100">
        <f t="shared" ref="P1161" si="1098">SUM(P1162:P1164)</f>
        <v>0</v>
      </c>
      <c r="Q1161" s="106">
        <f t="shared" si="1095"/>
        <v>0</v>
      </c>
      <c r="R1161" s="104">
        <f t="shared" ref="R1161" si="1099">SUM(R1162:R1164)</f>
        <v>0</v>
      </c>
      <c r="S1161" s="105">
        <f t="shared" si="1095"/>
        <v>0</v>
      </c>
      <c r="T1161" s="100">
        <f t="shared" ref="T1161" si="1100">SUM(T1162:T1164)</f>
        <v>0</v>
      </c>
      <c r="U1161" s="106">
        <f t="shared" si="1095"/>
        <v>0</v>
      </c>
      <c r="V1161" s="104">
        <f t="shared" ref="V1161" si="1101">SUM(V1162:V1164)</f>
        <v>0</v>
      </c>
      <c r="W1161" s="105">
        <f t="shared" si="1095"/>
        <v>0</v>
      </c>
      <c r="X1161" s="100">
        <f t="shared" ref="X1161" si="1102">SUM(X1162:X1164)</f>
        <v>1</v>
      </c>
      <c r="Y1161" s="106">
        <f t="shared" si="1095"/>
        <v>59700</v>
      </c>
      <c r="Z1161" s="104">
        <f t="shared" ref="Z1161" si="1103">SUM(Z1162:Z1164)</f>
        <v>0</v>
      </c>
      <c r="AA1161" s="105">
        <f t="shared" si="1095"/>
        <v>0</v>
      </c>
      <c r="AB1161" s="100">
        <f t="shared" ref="AB1161" si="1104">SUM(AB1162:AB1164)</f>
        <v>1</v>
      </c>
      <c r="AC1161" s="106">
        <f t="shared" si="1095"/>
        <v>59700</v>
      </c>
      <c r="AD1161" s="104">
        <f t="shared" ref="AD1161" si="1105">SUM(AD1162:AD1164)</f>
        <v>2</v>
      </c>
      <c r="AE1161" s="105">
        <f t="shared" si="1095"/>
        <v>119400</v>
      </c>
      <c r="AF1161" s="100">
        <f>SUM(AF1162:AF1164)</f>
        <v>1</v>
      </c>
      <c r="AG1161" s="106">
        <f t="shared" si="1095"/>
        <v>59700</v>
      </c>
      <c r="AH1161" s="11"/>
      <c r="AI1161" s="11"/>
      <c r="AJ1161" s="11"/>
      <c r="AK1161" s="11"/>
      <c r="AL1161" s="11"/>
    </row>
    <row r="1162" spans="1:38" ht="16.5" customHeight="1">
      <c r="A1162" s="12" t="s">
        <v>1131</v>
      </c>
      <c r="B1162" s="27" t="s">
        <v>1132</v>
      </c>
      <c r="C1162" s="14"/>
      <c r="D1162" s="45"/>
      <c r="E1162" s="46">
        <f>+J1162+L1162+N1162+P1162+R1162+T1162+V1162+X1162+Z1162+AB1162+AD1162+AF1162</f>
        <v>0</v>
      </c>
      <c r="F1162" s="46">
        <f t="shared" ref="F1162:F1164" si="1106">D1162*C1162</f>
        <v>0</v>
      </c>
      <c r="G1162" s="46">
        <f t="shared" ref="G1162:G1164" si="1107">+E1162*C1162</f>
        <v>0</v>
      </c>
      <c r="H1162" s="53" t="e">
        <f t="shared" si="946"/>
        <v>#DIV/0!</v>
      </c>
      <c r="I1162" s="54" t="e">
        <f t="shared" si="947"/>
        <v>#DIV/0!</v>
      </c>
      <c r="J1162" s="65"/>
      <c r="K1162" s="78">
        <f t="shared" ref="K1162:K1164" si="1108">+J1162*C1162</f>
        <v>0</v>
      </c>
      <c r="L1162" s="306"/>
      <c r="M1162" s="79">
        <f t="shared" ref="M1162:M1164" si="1109">+L1162*C1162</f>
        <v>0</v>
      </c>
      <c r="N1162" s="65"/>
      <c r="O1162" s="78">
        <f>+N1162*C1162</f>
        <v>0</v>
      </c>
      <c r="P1162" s="45"/>
      <c r="Q1162" s="79">
        <f t="shared" ref="Q1162:Q1164" si="1110">+P1162*C1162</f>
        <v>0</v>
      </c>
      <c r="R1162" s="65"/>
      <c r="S1162" s="78">
        <f t="shared" ref="S1162:S1164" si="1111">+R1162*C1162</f>
        <v>0</v>
      </c>
      <c r="T1162" s="45"/>
      <c r="U1162" s="79">
        <f t="shared" ref="U1162:U1164" si="1112">+T1162*C1162</f>
        <v>0</v>
      </c>
      <c r="V1162" s="65"/>
      <c r="W1162" s="78">
        <f t="shared" ref="W1162:W1164" si="1113">+V1162*C1162</f>
        <v>0</v>
      </c>
      <c r="X1162" s="45"/>
      <c r="Y1162" s="79">
        <f t="shared" ref="Y1162:Y1164" si="1114">+X1162*C1162</f>
        <v>0</v>
      </c>
      <c r="Z1162" s="65"/>
      <c r="AA1162" s="78">
        <f t="shared" ref="AA1162:AA1164" si="1115">+Z1162*C1162</f>
        <v>0</v>
      </c>
      <c r="AB1162" s="45"/>
      <c r="AC1162" s="79">
        <f t="shared" ref="AC1162:AC1164" si="1116">+AB1162*C1162</f>
        <v>0</v>
      </c>
      <c r="AD1162" s="65"/>
      <c r="AE1162" s="78">
        <f t="shared" ref="AE1162:AE1164" si="1117">+AD1162*C1162</f>
        <v>0</v>
      </c>
      <c r="AF1162" s="45"/>
      <c r="AG1162" s="79">
        <f t="shared" ref="AG1162:AG1164" si="1118">+AF1162*C1162</f>
        <v>0</v>
      </c>
    </row>
    <row r="1163" spans="1:38" ht="16.5" customHeight="1">
      <c r="A1163" s="12">
        <v>1801037</v>
      </c>
      <c r="B1163" s="27" t="s">
        <v>1133</v>
      </c>
      <c r="C1163" s="14">
        <v>59700</v>
      </c>
      <c r="D1163" s="45">
        <v>4</v>
      </c>
      <c r="E1163" s="46">
        <f t="shared" ref="E1163" si="1119">+J1163+L1163+N1163+P1163+R1163+T1163+V1163+X1163+Z1163+AB1163+AD1163+AF1163</f>
        <v>6</v>
      </c>
      <c r="F1163" s="46">
        <f t="shared" si="1106"/>
        <v>238800</v>
      </c>
      <c r="G1163" s="46">
        <f t="shared" si="1107"/>
        <v>358200</v>
      </c>
      <c r="H1163" s="53">
        <f t="shared" si="946"/>
        <v>1.5</v>
      </c>
      <c r="I1163" s="54">
        <f t="shared" si="947"/>
        <v>1.5</v>
      </c>
      <c r="J1163" s="65">
        <v>1</v>
      </c>
      <c r="K1163" s="78">
        <f t="shared" si="1108"/>
        <v>59700</v>
      </c>
      <c r="L1163" s="306"/>
      <c r="M1163" s="79">
        <f t="shared" si="1109"/>
        <v>0</v>
      </c>
      <c r="N1163" s="65"/>
      <c r="O1163" s="78">
        <f t="shared" ref="O1163" si="1120">+N1163*C1163</f>
        <v>0</v>
      </c>
      <c r="P1163" s="45"/>
      <c r="Q1163" s="79">
        <f t="shared" si="1110"/>
        <v>0</v>
      </c>
      <c r="R1163" s="65"/>
      <c r="S1163" s="78">
        <f t="shared" si="1111"/>
        <v>0</v>
      </c>
      <c r="T1163" s="45"/>
      <c r="U1163" s="79">
        <f t="shared" si="1112"/>
        <v>0</v>
      </c>
      <c r="V1163" s="65"/>
      <c r="W1163" s="78">
        <f t="shared" si="1113"/>
        <v>0</v>
      </c>
      <c r="X1163" s="45">
        <v>1</v>
      </c>
      <c r="Y1163" s="79">
        <f t="shared" si="1114"/>
        <v>59700</v>
      </c>
      <c r="Z1163" s="65"/>
      <c r="AA1163" s="78">
        <f t="shared" si="1115"/>
        <v>0</v>
      </c>
      <c r="AB1163" s="45">
        <v>1</v>
      </c>
      <c r="AC1163" s="79">
        <f t="shared" si="1116"/>
        <v>59700</v>
      </c>
      <c r="AD1163" s="65">
        <v>2</v>
      </c>
      <c r="AE1163" s="78">
        <f t="shared" si="1117"/>
        <v>119400</v>
      </c>
      <c r="AF1163" s="45">
        <v>1</v>
      </c>
      <c r="AG1163" s="79">
        <f t="shared" si="1118"/>
        <v>59700</v>
      </c>
    </row>
    <row r="1164" spans="1:38" ht="24.75" customHeight="1">
      <c r="A1164" s="13"/>
      <c r="B1164" s="37"/>
      <c r="C1164" s="15"/>
      <c r="D1164" s="47"/>
      <c r="E1164" s="48">
        <f>+J1164+L1164+N1164+P1164+R1164+T1164+V1164+X1164+Z1164+AB1164+AD1164+AF1164</f>
        <v>0</v>
      </c>
      <c r="F1164" s="48">
        <f t="shared" si="1106"/>
        <v>0</v>
      </c>
      <c r="G1164" s="48">
        <f t="shared" si="1107"/>
        <v>0</v>
      </c>
      <c r="H1164" s="55" t="e">
        <f t="shared" si="946"/>
        <v>#DIV/0!</v>
      </c>
      <c r="I1164" s="56" t="e">
        <f t="shared" si="947"/>
        <v>#DIV/0!</v>
      </c>
      <c r="J1164" s="80"/>
      <c r="K1164" s="81">
        <f t="shared" si="1108"/>
        <v>0</v>
      </c>
      <c r="L1164" s="309"/>
      <c r="M1164" s="82">
        <f t="shared" si="1109"/>
        <v>0</v>
      </c>
      <c r="N1164" s="80"/>
      <c r="O1164" s="81">
        <f>+N1164*C1164</f>
        <v>0</v>
      </c>
      <c r="P1164" s="47"/>
      <c r="Q1164" s="82">
        <f t="shared" si="1110"/>
        <v>0</v>
      </c>
      <c r="R1164" s="80"/>
      <c r="S1164" s="81">
        <f t="shared" si="1111"/>
        <v>0</v>
      </c>
      <c r="T1164" s="47"/>
      <c r="U1164" s="82">
        <f t="shared" si="1112"/>
        <v>0</v>
      </c>
      <c r="V1164" s="80"/>
      <c r="W1164" s="81">
        <f t="shared" si="1113"/>
        <v>0</v>
      </c>
      <c r="X1164" s="47"/>
      <c r="Y1164" s="82">
        <f t="shared" si="1114"/>
        <v>0</v>
      </c>
      <c r="Z1164" s="80"/>
      <c r="AA1164" s="81">
        <f t="shared" si="1115"/>
        <v>0</v>
      </c>
      <c r="AB1164" s="47"/>
      <c r="AC1164" s="82">
        <f t="shared" si="1116"/>
        <v>0</v>
      </c>
      <c r="AD1164" s="80"/>
      <c r="AE1164" s="81">
        <f t="shared" si="1117"/>
        <v>0</v>
      </c>
      <c r="AF1164" s="47"/>
      <c r="AG1164" s="82">
        <f t="shared" si="1118"/>
        <v>0</v>
      </c>
    </row>
    <row r="1165" spans="1:38">
      <c r="AB1165" s="47"/>
    </row>
  </sheetData>
  <mergeCells count="14">
    <mergeCell ref="AD7:AE7"/>
    <mergeCell ref="AF7:AG7"/>
    <mergeCell ref="R7:S7"/>
    <mergeCell ref="T7:U7"/>
    <mergeCell ref="V7:W7"/>
    <mergeCell ref="X7:Y7"/>
    <mergeCell ref="Z7:AA7"/>
    <mergeCell ref="AB7:AC7"/>
    <mergeCell ref="P7:Q7"/>
    <mergeCell ref="A5:B5"/>
    <mergeCell ref="A6:B6"/>
    <mergeCell ref="J7:K7"/>
    <mergeCell ref="L7:M7"/>
    <mergeCell ref="N7:O7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L1164"/>
  <sheetViews>
    <sheetView topLeftCell="AA1" workbookViewId="0">
      <selection activeCell="AF657" sqref="AF657"/>
    </sheetView>
  </sheetViews>
  <sheetFormatPr baseColWidth="10" defaultColWidth="11.42578125" defaultRowHeight="15" outlineLevelRow="1"/>
  <cols>
    <col min="1" max="1" width="8.42578125" style="1" customWidth="1"/>
    <col min="2" max="2" width="66" style="2" customWidth="1"/>
    <col min="3" max="3" width="11.7109375" style="2" customWidth="1"/>
    <col min="4" max="4" width="9.5703125" style="49" customWidth="1"/>
    <col min="5" max="5" width="8" style="49" customWidth="1"/>
    <col min="6" max="7" width="12.140625" style="49" customWidth="1"/>
    <col min="8" max="9" width="10.85546875" style="57" customWidth="1"/>
    <col min="10" max="10" width="8" style="49" customWidth="1"/>
    <col min="11" max="11" width="10.7109375" style="49" customWidth="1"/>
    <col min="12" max="12" width="8" style="49" customWidth="1"/>
    <col min="13" max="13" width="10.42578125" style="49" customWidth="1"/>
    <col min="14" max="14" width="8" style="49" customWidth="1"/>
    <col min="15" max="15" width="10.42578125" style="49" customWidth="1"/>
    <col min="16" max="32" width="11.42578125" style="49" customWidth="1"/>
    <col min="33" max="33" width="11.42578125" style="49"/>
    <col min="34" max="38" width="11.42578125" style="8"/>
    <col min="39" max="16384" width="11.42578125" style="2"/>
  </cols>
  <sheetData>
    <row r="1" spans="1:38">
      <c r="C1" s="64"/>
      <c r="D1" s="41"/>
      <c r="E1" s="3"/>
      <c r="F1" s="3"/>
      <c r="G1" s="3"/>
      <c r="H1" s="4"/>
      <c r="I1" s="4"/>
      <c r="J1" s="3"/>
      <c r="K1" s="3"/>
      <c r="L1" s="3"/>
      <c r="M1" s="3"/>
      <c r="N1" s="3"/>
      <c r="O1" s="3"/>
      <c r="P1" s="3"/>
      <c r="Q1" s="3"/>
      <c r="R1" s="3"/>
      <c r="S1" s="3"/>
    </row>
    <row r="2" spans="1:38" ht="10.5" customHeight="1">
      <c r="C2" s="64"/>
      <c r="D2" s="5"/>
      <c r="E2" s="6"/>
      <c r="F2" s="6"/>
      <c r="G2" s="6"/>
      <c r="H2" s="7"/>
      <c r="I2" s="7"/>
      <c r="J2" s="6"/>
      <c r="K2" s="6"/>
      <c r="L2" s="6"/>
      <c r="M2" s="6"/>
      <c r="N2" s="6"/>
      <c r="O2" s="6"/>
      <c r="P2" s="6"/>
      <c r="Q2" s="6"/>
      <c r="R2" s="6"/>
      <c r="S2" s="6"/>
    </row>
    <row r="3" spans="1:38" ht="10.5" customHeight="1">
      <c r="C3" s="64"/>
      <c r="D3" s="5"/>
      <c r="E3" s="6"/>
      <c r="F3" s="6"/>
      <c r="G3" s="6"/>
      <c r="H3" s="7"/>
      <c r="I3" s="7"/>
      <c r="J3" s="6"/>
      <c r="K3" s="6"/>
      <c r="L3" s="6"/>
      <c r="M3" s="6"/>
      <c r="N3" s="6"/>
      <c r="O3" s="6"/>
      <c r="P3" s="6"/>
      <c r="Q3" s="6"/>
      <c r="R3" s="6"/>
      <c r="S3" s="6"/>
    </row>
    <row r="4" spans="1:38" ht="10.5" customHeight="1">
      <c r="C4" s="64"/>
      <c r="D4" s="5"/>
      <c r="E4" s="6"/>
      <c r="F4" s="6"/>
      <c r="G4" s="6"/>
      <c r="H4" s="7"/>
      <c r="I4" s="7"/>
      <c r="J4" s="6"/>
      <c r="K4" s="6"/>
      <c r="L4" s="6"/>
      <c r="M4" s="6"/>
      <c r="N4" s="6"/>
      <c r="O4" s="6"/>
      <c r="P4" s="6"/>
      <c r="Q4" s="6"/>
      <c r="R4" s="6"/>
      <c r="S4" s="6"/>
    </row>
    <row r="5" spans="1:38" ht="10.5" customHeight="1">
      <c r="A5" s="354" t="s">
        <v>1003</v>
      </c>
      <c r="B5" s="354"/>
      <c r="C5" s="64"/>
      <c r="D5" s="5"/>
      <c r="E5" s="6"/>
      <c r="F5" s="6"/>
      <c r="G5" s="6"/>
      <c r="H5" s="7"/>
      <c r="I5" s="7"/>
      <c r="J5" s="6"/>
      <c r="K5" s="6"/>
      <c r="L5" s="6"/>
      <c r="M5" s="6"/>
      <c r="N5" s="6"/>
      <c r="O5" s="6"/>
      <c r="P5" s="6"/>
      <c r="Q5" s="6"/>
      <c r="R5" s="6"/>
      <c r="S5" s="6"/>
    </row>
    <row r="6" spans="1:38" ht="10.5" customHeight="1">
      <c r="A6" s="354" t="s">
        <v>1004</v>
      </c>
      <c r="B6" s="354"/>
      <c r="C6" s="64"/>
      <c r="D6" s="5"/>
      <c r="E6" s="6"/>
      <c r="F6" s="6"/>
      <c r="G6" s="6"/>
      <c r="H6" s="7"/>
      <c r="I6" s="7"/>
      <c r="J6" s="6"/>
      <c r="K6" s="6"/>
      <c r="L6" s="6"/>
      <c r="M6" s="6"/>
      <c r="N6" s="6"/>
      <c r="O6" s="6"/>
      <c r="P6" s="6"/>
      <c r="Q6" s="6"/>
      <c r="R6" s="6"/>
      <c r="S6" s="6"/>
    </row>
    <row r="7" spans="1:38" s="10" customFormat="1">
      <c r="A7" s="9"/>
      <c r="D7" s="42"/>
      <c r="E7" s="42"/>
      <c r="F7" s="42"/>
      <c r="G7" s="42"/>
      <c r="H7" s="50"/>
      <c r="I7" s="50"/>
      <c r="J7" s="352" t="s">
        <v>1011</v>
      </c>
      <c r="K7" s="351"/>
      <c r="L7" s="352" t="s">
        <v>1012</v>
      </c>
      <c r="M7" s="353"/>
      <c r="N7" s="350" t="s">
        <v>1013</v>
      </c>
      <c r="O7" s="351"/>
      <c r="P7" s="352" t="s">
        <v>1014</v>
      </c>
      <c r="Q7" s="353"/>
      <c r="R7" s="350" t="s">
        <v>1015</v>
      </c>
      <c r="S7" s="351"/>
      <c r="T7" s="352" t="s">
        <v>1016</v>
      </c>
      <c r="U7" s="353"/>
      <c r="V7" s="350" t="s">
        <v>1017</v>
      </c>
      <c r="W7" s="351"/>
      <c r="X7" s="352" t="s">
        <v>1018</v>
      </c>
      <c r="Y7" s="353"/>
      <c r="Z7" s="350" t="s">
        <v>1019</v>
      </c>
      <c r="AA7" s="351"/>
      <c r="AB7" s="352" t="s">
        <v>1020</v>
      </c>
      <c r="AC7" s="353"/>
      <c r="AD7" s="350" t="s">
        <v>1021</v>
      </c>
      <c r="AE7" s="351"/>
      <c r="AF7" s="352" t="s">
        <v>1022</v>
      </c>
      <c r="AG7" s="353"/>
      <c r="AH7" s="11"/>
      <c r="AI7" s="11"/>
      <c r="AJ7" s="11"/>
      <c r="AK7" s="11"/>
      <c r="AL7" s="11"/>
    </row>
    <row r="8" spans="1:38" ht="36">
      <c r="A8" s="115"/>
      <c r="B8" s="116" t="s">
        <v>0</v>
      </c>
      <c r="C8" s="117" t="s">
        <v>1154</v>
      </c>
      <c r="D8" s="118" t="s">
        <v>1005</v>
      </c>
      <c r="E8" s="119" t="s">
        <v>1006</v>
      </c>
      <c r="F8" s="119" t="s">
        <v>1007</v>
      </c>
      <c r="G8" s="119" t="s">
        <v>1008</v>
      </c>
      <c r="H8" s="120" t="s">
        <v>1009</v>
      </c>
      <c r="I8" s="121" t="s">
        <v>1010</v>
      </c>
      <c r="J8" s="118" t="s">
        <v>1006</v>
      </c>
      <c r="K8" s="122" t="s">
        <v>1008</v>
      </c>
      <c r="L8" s="118" t="s">
        <v>1006</v>
      </c>
      <c r="M8" s="123" t="s">
        <v>1008</v>
      </c>
      <c r="N8" s="124" t="s">
        <v>1006</v>
      </c>
      <c r="O8" s="122" t="s">
        <v>1008</v>
      </c>
      <c r="P8" s="118" t="s">
        <v>1006</v>
      </c>
      <c r="Q8" s="123" t="s">
        <v>1008</v>
      </c>
      <c r="R8" s="124" t="s">
        <v>1006</v>
      </c>
      <c r="S8" s="122" t="s">
        <v>1008</v>
      </c>
      <c r="T8" s="118" t="s">
        <v>1006</v>
      </c>
      <c r="U8" s="123" t="s">
        <v>1008</v>
      </c>
      <c r="V8" s="124" t="s">
        <v>1006</v>
      </c>
      <c r="W8" s="122" t="s">
        <v>1008</v>
      </c>
      <c r="X8" s="118" t="s">
        <v>1006</v>
      </c>
      <c r="Y8" s="123" t="s">
        <v>1008</v>
      </c>
      <c r="Z8" s="124" t="s">
        <v>1006</v>
      </c>
      <c r="AA8" s="122" t="s">
        <v>1008</v>
      </c>
      <c r="AB8" s="118" t="s">
        <v>1006</v>
      </c>
      <c r="AC8" s="123" t="s">
        <v>1008</v>
      </c>
      <c r="AD8" s="124" t="s">
        <v>1006</v>
      </c>
      <c r="AE8" s="122" t="s">
        <v>1008</v>
      </c>
      <c r="AF8" s="118" t="s">
        <v>1006</v>
      </c>
      <c r="AG8" s="123" t="s">
        <v>1008</v>
      </c>
    </row>
    <row r="9" spans="1:38">
      <c r="A9" s="38"/>
      <c r="B9" s="39"/>
      <c r="C9" s="40"/>
      <c r="D9" s="43"/>
      <c r="E9" s="44"/>
      <c r="F9" s="44"/>
      <c r="G9" s="44"/>
      <c r="H9" s="51"/>
      <c r="I9" s="52"/>
      <c r="J9" s="73"/>
      <c r="K9" s="74"/>
      <c r="L9" s="43"/>
      <c r="M9" s="75"/>
      <c r="N9" s="73"/>
      <c r="O9" s="74"/>
      <c r="P9" s="43"/>
      <c r="Q9" s="75"/>
      <c r="R9" s="73"/>
      <c r="S9" s="74"/>
      <c r="T9" s="43"/>
      <c r="U9" s="75"/>
      <c r="V9" s="73"/>
      <c r="W9" s="74"/>
      <c r="X9" s="43"/>
      <c r="Y9" s="75"/>
      <c r="Z9" s="73"/>
      <c r="AA9" s="74"/>
      <c r="AB9" s="43"/>
      <c r="AC9" s="75"/>
      <c r="AD9" s="73"/>
      <c r="AE9" s="74"/>
      <c r="AF9" s="43"/>
      <c r="AG9" s="75"/>
    </row>
    <row r="10" spans="1:38" s="10" customFormat="1">
      <c r="A10" s="87"/>
      <c r="B10" s="88" t="s">
        <v>1036</v>
      </c>
      <c r="C10" s="89"/>
      <c r="D10" s="90">
        <f>+D12+D239+D332+D520+D579</f>
        <v>502</v>
      </c>
      <c r="E10" s="91">
        <f>+E12+E239+E332+E520+E579</f>
        <v>866</v>
      </c>
      <c r="F10" s="92">
        <f>+F12+F239+F332+F520+F579</f>
        <v>21170360</v>
      </c>
      <c r="G10" s="92">
        <f>+G12+G239+G332+G520+G579</f>
        <v>31041260</v>
      </c>
      <c r="H10" s="93">
        <f>IF(E10&gt;=0,(E10/D10),"-")</f>
        <v>1.7250996015936255</v>
      </c>
      <c r="I10" s="94">
        <f>IF(G10&gt;=0,(G10/F10),"-")</f>
        <v>1.4662603753549774</v>
      </c>
      <c r="J10" s="91">
        <f t="shared" ref="J10:AG10" si="0">+J12+J239+J332+J520+J579</f>
        <v>80</v>
      </c>
      <c r="K10" s="95">
        <f t="shared" si="0"/>
        <v>2938560</v>
      </c>
      <c r="L10" s="90">
        <f t="shared" si="0"/>
        <v>63</v>
      </c>
      <c r="M10" s="96">
        <f t="shared" si="0"/>
        <v>2935110</v>
      </c>
      <c r="N10" s="91">
        <f t="shared" si="0"/>
        <v>60</v>
      </c>
      <c r="O10" s="95">
        <f t="shared" si="0"/>
        <v>2292700</v>
      </c>
      <c r="P10" s="90">
        <f t="shared" si="0"/>
        <v>69</v>
      </c>
      <c r="Q10" s="96">
        <f t="shared" si="0"/>
        <v>2771160</v>
      </c>
      <c r="R10" s="91">
        <f t="shared" si="0"/>
        <v>61</v>
      </c>
      <c r="S10" s="95">
        <f t="shared" si="0"/>
        <v>2222740</v>
      </c>
      <c r="T10" s="90">
        <f t="shared" si="0"/>
        <v>71</v>
      </c>
      <c r="U10" s="96">
        <f t="shared" si="0"/>
        <v>2077190</v>
      </c>
      <c r="V10" s="91">
        <f t="shared" si="0"/>
        <v>79</v>
      </c>
      <c r="W10" s="95">
        <f t="shared" si="0"/>
        <v>3074830</v>
      </c>
      <c r="X10" s="90">
        <f t="shared" si="0"/>
        <v>86</v>
      </c>
      <c r="Y10" s="96">
        <f t="shared" si="0"/>
        <v>3020440</v>
      </c>
      <c r="Z10" s="91">
        <f t="shared" si="0"/>
        <v>68</v>
      </c>
      <c r="AA10" s="95">
        <f t="shared" si="0"/>
        <v>2617570</v>
      </c>
      <c r="AB10" s="90">
        <f t="shared" si="0"/>
        <v>95</v>
      </c>
      <c r="AC10" s="96">
        <f t="shared" si="0"/>
        <v>2614350</v>
      </c>
      <c r="AD10" s="91">
        <f t="shared" si="0"/>
        <v>71</v>
      </c>
      <c r="AE10" s="95">
        <f t="shared" si="0"/>
        <v>1998040</v>
      </c>
      <c r="AF10" s="90">
        <f t="shared" si="0"/>
        <v>63</v>
      </c>
      <c r="AG10" s="96">
        <f t="shared" si="0"/>
        <v>2478570</v>
      </c>
      <c r="AH10" s="11"/>
      <c r="AI10" s="11"/>
      <c r="AJ10" s="11"/>
      <c r="AK10" s="11"/>
      <c r="AL10" s="11"/>
    </row>
    <row r="11" spans="1:38">
      <c r="A11" s="38"/>
      <c r="B11" s="39"/>
      <c r="C11" s="40"/>
      <c r="D11" s="43"/>
      <c r="E11" s="73"/>
      <c r="F11" s="44"/>
      <c r="G11" s="44"/>
      <c r="H11" s="51"/>
      <c r="I11" s="52"/>
      <c r="J11" s="73"/>
      <c r="K11" s="74"/>
      <c r="L11" s="43"/>
      <c r="M11" s="75"/>
      <c r="N11" s="73"/>
      <c r="O11" s="74"/>
      <c r="P11" s="43"/>
      <c r="Q11" s="75"/>
      <c r="R11" s="73"/>
      <c r="S11" s="74"/>
      <c r="T11" s="43"/>
      <c r="U11" s="75"/>
      <c r="V11" s="73"/>
      <c r="W11" s="74"/>
      <c r="X11" s="43"/>
      <c r="Y11" s="75"/>
      <c r="Z11" s="73"/>
      <c r="AA11" s="74"/>
      <c r="AB11" s="43"/>
      <c r="AC11" s="75"/>
      <c r="AD11" s="73"/>
      <c r="AE11" s="74"/>
      <c r="AF11" s="43"/>
      <c r="AG11" s="75"/>
    </row>
    <row r="12" spans="1:38" s="10" customFormat="1">
      <c r="A12" s="129"/>
      <c r="B12" s="130" t="s">
        <v>1</v>
      </c>
      <c r="C12" s="131"/>
      <c r="D12" s="132">
        <f>SUM(D15:D235)</f>
        <v>0</v>
      </c>
      <c r="E12" s="133">
        <f>SUM(E15:E235)</f>
        <v>0</v>
      </c>
      <c r="F12" s="134">
        <f>SUM(F15:F235)</f>
        <v>0</v>
      </c>
      <c r="G12" s="134">
        <f>SUM(G15:G235)</f>
        <v>0</v>
      </c>
      <c r="H12" s="135" t="e">
        <f>IF(E12&gt;=0,(E12/D12),"-")</f>
        <v>#DIV/0!</v>
      </c>
      <c r="I12" s="136" t="e">
        <f>IF(G12&gt;=0,(G12/F12),"-")</f>
        <v>#DIV/0!</v>
      </c>
      <c r="J12" s="133">
        <f>SUM(J15:J235)</f>
        <v>0</v>
      </c>
      <c r="K12" s="137">
        <f>SUM(K15:K235)</f>
        <v>0</v>
      </c>
      <c r="L12" s="132">
        <f t="shared" ref="L12:AG12" si="1">SUM(L15:L235)</f>
        <v>0</v>
      </c>
      <c r="M12" s="138">
        <f t="shared" si="1"/>
        <v>0</v>
      </c>
      <c r="N12" s="133">
        <f t="shared" si="1"/>
        <v>0</v>
      </c>
      <c r="O12" s="137">
        <f t="shared" si="1"/>
        <v>0</v>
      </c>
      <c r="P12" s="132">
        <f t="shared" si="1"/>
        <v>0</v>
      </c>
      <c r="Q12" s="138">
        <f t="shared" si="1"/>
        <v>0</v>
      </c>
      <c r="R12" s="133">
        <f t="shared" si="1"/>
        <v>0</v>
      </c>
      <c r="S12" s="137">
        <f t="shared" si="1"/>
        <v>0</v>
      </c>
      <c r="T12" s="132">
        <f t="shared" si="1"/>
        <v>0</v>
      </c>
      <c r="U12" s="138">
        <f t="shared" si="1"/>
        <v>0</v>
      </c>
      <c r="V12" s="133">
        <f t="shared" si="1"/>
        <v>0</v>
      </c>
      <c r="W12" s="137">
        <f t="shared" si="1"/>
        <v>0</v>
      </c>
      <c r="X12" s="132">
        <f t="shared" si="1"/>
        <v>0</v>
      </c>
      <c r="Y12" s="138">
        <f t="shared" si="1"/>
        <v>0</v>
      </c>
      <c r="Z12" s="133">
        <f t="shared" si="1"/>
        <v>0</v>
      </c>
      <c r="AA12" s="137">
        <f t="shared" si="1"/>
        <v>0</v>
      </c>
      <c r="AB12" s="132">
        <f t="shared" si="1"/>
        <v>0</v>
      </c>
      <c r="AC12" s="138">
        <f t="shared" si="1"/>
        <v>0</v>
      </c>
      <c r="AD12" s="133">
        <f t="shared" si="1"/>
        <v>0</v>
      </c>
      <c r="AE12" s="137">
        <f t="shared" si="1"/>
        <v>0</v>
      </c>
      <c r="AF12" s="132">
        <f t="shared" si="1"/>
        <v>0</v>
      </c>
      <c r="AG12" s="138">
        <f t="shared" si="1"/>
        <v>0</v>
      </c>
      <c r="AH12" s="11"/>
      <c r="AI12" s="11"/>
      <c r="AJ12" s="11"/>
      <c r="AK12" s="11"/>
      <c r="AL12" s="11"/>
    </row>
    <row r="13" spans="1:38">
      <c r="A13" s="12"/>
      <c r="B13" s="17"/>
      <c r="C13" s="14"/>
      <c r="D13" s="45"/>
      <c r="E13" s="46"/>
      <c r="F13" s="46"/>
      <c r="G13" s="46"/>
      <c r="H13" s="53"/>
      <c r="I13" s="54"/>
      <c r="J13" s="65"/>
      <c r="K13" s="78"/>
      <c r="L13" s="45"/>
      <c r="M13" s="79"/>
      <c r="N13" s="65"/>
      <c r="O13" s="78"/>
      <c r="P13" s="45"/>
      <c r="Q13" s="79"/>
      <c r="R13" s="65"/>
      <c r="S13" s="78"/>
      <c r="T13" s="45"/>
      <c r="U13" s="79"/>
      <c r="V13" s="65"/>
      <c r="W13" s="78"/>
      <c r="X13" s="45"/>
      <c r="Y13" s="79"/>
      <c r="Z13" s="65"/>
      <c r="AA13" s="78"/>
      <c r="AB13" s="45"/>
      <c r="AC13" s="79"/>
      <c r="AD13" s="65"/>
      <c r="AE13" s="78"/>
      <c r="AF13" s="45"/>
      <c r="AG13" s="79"/>
    </row>
    <row r="14" spans="1:38" ht="16.5" customHeight="1" outlineLevel="1">
      <c r="A14" s="12"/>
      <c r="B14" s="16" t="s">
        <v>2</v>
      </c>
      <c r="C14" s="59"/>
      <c r="D14" s="45"/>
      <c r="E14" s="46"/>
      <c r="F14" s="46"/>
      <c r="G14" s="46"/>
      <c r="H14" s="53"/>
      <c r="I14" s="54"/>
      <c r="J14" s="65"/>
      <c r="K14" s="78"/>
      <c r="L14" s="45"/>
      <c r="M14" s="79"/>
      <c r="N14" s="65"/>
      <c r="O14" s="78"/>
      <c r="P14" s="45"/>
      <c r="Q14" s="79"/>
      <c r="R14" s="65"/>
      <c r="S14" s="78"/>
      <c r="T14" s="45"/>
      <c r="U14" s="79"/>
      <c r="V14" s="65"/>
      <c r="W14" s="78"/>
      <c r="X14" s="45"/>
      <c r="Y14" s="79"/>
      <c r="Z14" s="65"/>
      <c r="AA14" s="78"/>
      <c r="AB14" s="45"/>
      <c r="AC14" s="79"/>
      <c r="AD14" s="65"/>
      <c r="AE14" s="78"/>
      <c r="AF14" s="45"/>
      <c r="AG14" s="79"/>
    </row>
    <row r="15" spans="1:38" ht="16.5" customHeight="1" outlineLevel="1">
      <c r="A15" s="12">
        <v>1703461</v>
      </c>
      <c r="B15" s="18" t="s">
        <v>3</v>
      </c>
      <c r="C15" s="14">
        <v>6433720</v>
      </c>
      <c r="D15" s="45"/>
      <c r="E15" s="46">
        <f>+J15+L15+N15+P15+R15+T15+V15+X15+Z15+AB15+AD15+AF15</f>
        <v>0</v>
      </c>
      <c r="F15" s="46">
        <f>D15*C15</f>
        <v>0</v>
      </c>
      <c r="G15" s="46">
        <f>+E15*C15</f>
        <v>0</v>
      </c>
      <c r="H15" s="53" t="e">
        <f t="shared" ref="H15:H78" si="2">IF(E15&gt;=0,(E15/D15),"-")</f>
        <v>#DIV/0!</v>
      </c>
      <c r="I15" s="54" t="e">
        <f t="shared" ref="I15:I78" si="3">IF(G15&gt;=0,(G15/F15),"-")</f>
        <v>#DIV/0!</v>
      </c>
      <c r="J15" s="65"/>
      <c r="K15" s="78">
        <f>+J15*C15</f>
        <v>0</v>
      </c>
      <c r="L15" s="45"/>
      <c r="M15" s="79">
        <f>+L15*C15</f>
        <v>0</v>
      </c>
      <c r="N15" s="65"/>
      <c r="O15" s="78">
        <f>+N15*C15</f>
        <v>0</v>
      </c>
      <c r="P15" s="45"/>
      <c r="Q15" s="79">
        <f>+P15*C15</f>
        <v>0</v>
      </c>
      <c r="R15" s="65"/>
      <c r="S15" s="78">
        <f>+R15*C15</f>
        <v>0</v>
      </c>
      <c r="T15" s="45"/>
      <c r="U15" s="79">
        <f>+T15*C15</f>
        <v>0</v>
      </c>
      <c r="V15" s="65"/>
      <c r="W15" s="78">
        <f>+V15*C15</f>
        <v>0</v>
      </c>
      <c r="X15" s="45"/>
      <c r="Y15" s="79">
        <f>+X15*C15</f>
        <v>0</v>
      </c>
      <c r="Z15" s="65"/>
      <c r="AA15" s="78">
        <f>+Z15*C15</f>
        <v>0</v>
      </c>
      <c r="AB15" s="45"/>
      <c r="AC15" s="79">
        <f>+AB15*C15</f>
        <v>0</v>
      </c>
      <c r="AD15" s="65"/>
      <c r="AE15" s="78">
        <f>+AD15*C15</f>
        <v>0</v>
      </c>
      <c r="AF15" s="45"/>
      <c r="AG15" s="79">
        <f>+AF15*C15</f>
        <v>0</v>
      </c>
    </row>
    <row r="16" spans="1:38" ht="16.5" customHeight="1" outlineLevel="1">
      <c r="A16" s="12">
        <v>1703462</v>
      </c>
      <c r="B16" s="18" t="s">
        <v>4</v>
      </c>
      <c r="C16" s="14">
        <v>7781480</v>
      </c>
      <c r="D16" s="45"/>
      <c r="E16" s="46">
        <f t="shared" ref="E16:E78" si="4">+J16+L16+N16+P16+R16+T16+V16+X16+Z16+AB16+AD16+AF16</f>
        <v>0</v>
      </c>
      <c r="F16" s="46">
        <f t="shared" ref="F16:F78" si="5">D16*C16</f>
        <v>0</v>
      </c>
      <c r="G16" s="46">
        <f t="shared" ref="G16:G78" si="6">+E16*C16</f>
        <v>0</v>
      </c>
      <c r="H16" s="53" t="e">
        <f t="shared" si="2"/>
        <v>#DIV/0!</v>
      </c>
      <c r="I16" s="54" t="e">
        <f t="shared" si="3"/>
        <v>#DIV/0!</v>
      </c>
      <c r="J16" s="65"/>
      <c r="K16" s="78">
        <f t="shared" ref="K16:K78" si="7">+J16*C16</f>
        <v>0</v>
      </c>
      <c r="L16" s="45"/>
      <c r="M16" s="79">
        <f t="shared" ref="M16:M78" si="8">+L16*C16</f>
        <v>0</v>
      </c>
      <c r="N16" s="65"/>
      <c r="O16" s="78">
        <f t="shared" ref="O16:O78" si="9">+N16*C16</f>
        <v>0</v>
      </c>
      <c r="P16" s="45"/>
      <c r="Q16" s="79">
        <f t="shared" ref="Q16:Q78" si="10">+P16*C16</f>
        <v>0</v>
      </c>
      <c r="R16" s="65"/>
      <c r="S16" s="78">
        <f t="shared" ref="S16:S78" si="11">+R16*C16</f>
        <v>0</v>
      </c>
      <c r="T16" s="45"/>
      <c r="U16" s="79">
        <f t="shared" ref="U16:U78" si="12">+T16*C16</f>
        <v>0</v>
      </c>
      <c r="V16" s="65"/>
      <c r="W16" s="78">
        <f t="shared" ref="W16:W78" si="13">+V16*C16</f>
        <v>0</v>
      </c>
      <c r="X16" s="45"/>
      <c r="Y16" s="79">
        <f t="shared" ref="Y16:Y78" si="14">+X16*C16</f>
        <v>0</v>
      </c>
      <c r="Z16" s="65"/>
      <c r="AA16" s="78">
        <f t="shared" ref="AA16:AA78" si="15">+Z16*C16</f>
        <v>0</v>
      </c>
      <c r="AB16" s="45"/>
      <c r="AC16" s="79">
        <f t="shared" ref="AC16:AC78" si="16">+AB16*C16</f>
        <v>0</v>
      </c>
      <c r="AD16" s="65"/>
      <c r="AE16" s="78">
        <f t="shared" ref="AE16:AE78" si="17">+AD16*C16</f>
        <v>0</v>
      </c>
      <c r="AF16" s="45"/>
      <c r="AG16" s="79">
        <f t="shared" ref="AG16:AG78" si="18">+AF16*C16</f>
        <v>0</v>
      </c>
    </row>
    <row r="17" spans="1:38" ht="16.5" customHeight="1" outlineLevel="1">
      <c r="A17" s="12">
        <v>1703463</v>
      </c>
      <c r="B17" s="18" t="s">
        <v>5</v>
      </c>
      <c r="C17" s="14">
        <v>9723910</v>
      </c>
      <c r="D17" s="45"/>
      <c r="E17" s="46">
        <f t="shared" si="4"/>
        <v>0</v>
      </c>
      <c r="F17" s="46">
        <f t="shared" si="5"/>
        <v>0</v>
      </c>
      <c r="G17" s="46">
        <f t="shared" si="6"/>
        <v>0</v>
      </c>
      <c r="H17" s="53" t="e">
        <f t="shared" si="2"/>
        <v>#DIV/0!</v>
      </c>
      <c r="I17" s="54" t="e">
        <f t="shared" si="3"/>
        <v>#DIV/0!</v>
      </c>
      <c r="J17" s="65"/>
      <c r="K17" s="78">
        <f t="shared" si="7"/>
        <v>0</v>
      </c>
      <c r="L17" s="45"/>
      <c r="M17" s="79">
        <f t="shared" si="8"/>
        <v>0</v>
      </c>
      <c r="N17" s="65"/>
      <c r="O17" s="78">
        <f t="shared" si="9"/>
        <v>0</v>
      </c>
      <c r="P17" s="45"/>
      <c r="Q17" s="79">
        <f t="shared" si="10"/>
        <v>0</v>
      </c>
      <c r="R17" s="65"/>
      <c r="S17" s="78">
        <f t="shared" si="11"/>
        <v>0</v>
      </c>
      <c r="T17" s="45"/>
      <c r="U17" s="79">
        <f t="shared" si="12"/>
        <v>0</v>
      </c>
      <c r="V17" s="65"/>
      <c r="W17" s="78">
        <f t="shared" si="13"/>
        <v>0</v>
      </c>
      <c r="X17" s="45"/>
      <c r="Y17" s="79">
        <f t="shared" si="14"/>
        <v>0</v>
      </c>
      <c r="Z17" s="65"/>
      <c r="AA17" s="78">
        <f t="shared" si="15"/>
        <v>0</v>
      </c>
      <c r="AB17" s="45"/>
      <c r="AC17" s="79">
        <f t="shared" si="16"/>
        <v>0</v>
      </c>
      <c r="AD17" s="65"/>
      <c r="AE17" s="78">
        <f t="shared" si="17"/>
        <v>0</v>
      </c>
      <c r="AF17" s="45"/>
      <c r="AG17" s="79">
        <f t="shared" si="18"/>
        <v>0</v>
      </c>
      <c r="AH17" s="2"/>
      <c r="AI17" s="2"/>
      <c r="AJ17" s="2"/>
      <c r="AK17" s="2"/>
      <c r="AL17" s="2"/>
    </row>
    <row r="18" spans="1:38" ht="16.5" customHeight="1" outlineLevel="1">
      <c r="A18" s="12">
        <v>1703464</v>
      </c>
      <c r="B18" s="18" t="s">
        <v>6</v>
      </c>
      <c r="C18" s="14">
        <v>9336710</v>
      </c>
      <c r="D18" s="45"/>
      <c r="E18" s="46">
        <f t="shared" si="4"/>
        <v>0</v>
      </c>
      <c r="F18" s="46">
        <f t="shared" si="5"/>
        <v>0</v>
      </c>
      <c r="G18" s="46">
        <f t="shared" si="6"/>
        <v>0</v>
      </c>
      <c r="H18" s="53" t="e">
        <f t="shared" si="2"/>
        <v>#DIV/0!</v>
      </c>
      <c r="I18" s="54" t="e">
        <f t="shared" si="3"/>
        <v>#DIV/0!</v>
      </c>
      <c r="J18" s="65"/>
      <c r="K18" s="78">
        <f t="shared" si="7"/>
        <v>0</v>
      </c>
      <c r="L18" s="45"/>
      <c r="M18" s="79">
        <f t="shared" si="8"/>
        <v>0</v>
      </c>
      <c r="N18" s="65"/>
      <c r="O18" s="78">
        <f t="shared" si="9"/>
        <v>0</v>
      </c>
      <c r="P18" s="45"/>
      <c r="Q18" s="79">
        <f t="shared" si="10"/>
        <v>0</v>
      </c>
      <c r="R18" s="65"/>
      <c r="S18" s="78">
        <f t="shared" si="11"/>
        <v>0</v>
      </c>
      <c r="T18" s="45"/>
      <c r="U18" s="79">
        <f t="shared" si="12"/>
        <v>0</v>
      </c>
      <c r="V18" s="65"/>
      <c r="W18" s="78">
        <f t="shared" si="13"/>
        <v>0</v>
      </c>
      <c r="X18" s="45"/>
      <c r="Y18" s="79">
        <f t="shared" si="14"/>
        <v>0</v>
      </c>
      <c r="Z18" s="65"/>
      <c r="AA18" s="78">
        <f t="shared" si="15"/>
        <v>0</v>
      </c>
      <c r="AB18" s="45"/>
      <c r="AC18" s="79">
        <f t="shared" si="16"/>
        <v>0</v>
      </c>
      <c r="AD18" s="65"/>
      <c r="AE18" s="78">
        <f t="shared" si="17"/>
        <v>0</v>
      </c>
      <c r="AF18" s="45"/>
      <c r="AG18" s="79">
        <f t="shared" si="18"/>
        <v>0</v>
      </c>
      <c r="AH18" s="2"/>
      <c r="AI18" s="2"/>
      <c r="AJ18" s="2"/>
      <c r="AK18" s="2"/>
      <c r="AL18" s="2"/>
    </row>
    <row r="19" spans="1:38" ht="16.5" customHeight="1" outlineLevel="1">
      <c r="A19" s="12">
        <v>405108</v>
      </c>
      <c r="B19" s="18" t="s">
        <v>7</v>
      </c>
      <c r="C19" s="14">
        <v>456310</v>
      </c>
      <c r="D19" s="45"/>
      <c r="E19" s="46">
        <f t="shared" si="4"/>
        <v>0</v>
      </c>
      <c r="F19" s="46">
        <f t="shared" si="5"/>
        <v>0</v>
      </c>
      <c r="G19" s="46">
        <f t="shared" si="6"/>
        <v>0</v>
      </c>
      <c r="H19" s="53" t="e">
        <f t="shared" si="2"/>
        <v>#DIV/0!</v>
      </c>
      <c r="I19" s="54" t="e">
        <f t="shared" si="3"/>
        <v>#DIV/0!</v>
      </c>
      <c r="J19" s="65"/>
      <c r="K19" s="78">
        <f t="shared" si="7"/>
        <v>0</v>
      </c>
      <c r="L19" s="45"/>
      <c r="M19" s="79">
        <f t="shared" si="8"/>
        <v>0</v>
      </c>
      <c r="N19" s="65"/>
      <c r="O19" s="78">
        <f t="shared" si="9"/>
        <v>0</v>
      </c>
      <c r="P19" s="45"/>
      <c r="Q19" s="79">
        <f t="shared" si="10"/>
        <v>0</v>
      </c>
      <c r="R19" s="65"/>
      <c r="S19" s="78">
        <f t="shared" si="11"/>
        <v>0</v>
      </c>
      <c r="T19" s="45"/>
      <c r="U19" s="79">
        <f t="shared" si="12"/>
        <v>0</v>
      </c>
      <c r="V19" s="65"/>
      <c r="W19" s="78">
        <f t="shared" si="13"/>
        <v>0</v>
      </c>
      <c r="X19" s="45"/>
      <c r="Y19" s="79">
        <f t="shared" si="14"/>
        <v>0</v>
      </c>
      <c r="Z19" s="65"/>
      <c r="AA19" s="78">
        <f t="shared" si="15"/>
        <v>0</v>
      </c>
      <c r="AB19" s="45"/>
      <c r="AC19" s="79">
        <f t="shared" si="16"/>
        <v>0</v>
      </c>
      <c r="AD19" s="65"/>
      <c r="AE19" s="78">
        <f t="shared" si="17"/>
        <v>0</v>
      </c>
      <c r="AF19" s="45"/>
      <c r="AG19" s="79">
        <f t="shared" si="18"/>
        <v>0</v>
      </c>
      <c r="AH19" s="2"/>
      <c r="AI19" s="2"/>
      <c r="AJ19" s="2"/>
      <c r="AK19" s="2"/>
      <c r="AL19" s="2"/>
    </row>
    <row r="20" spans="1:38" ht="16.5" customHeight="1" outlineLevel="1">
      <c r="A20" s="12">
        <v>1703465</v>
      </c>
      <c r="B20" s="18" t="s">
        <v>8</v>
      </c>
      <c r="C20" s="14">
        <v>7167670</v>
      </c>
      <c r="D20" s="45"/>
      <c r="E20" s="46">
        <f t="shared" si="4"/>
        <v>0</v>
      </c>
      <c r="F20" s="46">
        <f t="shared" si="5"/>
        <v>0</v>
      </c>
      <c r="G20" s="46">
        <f t="shared" si="6"/>
        <v>0</v>
      </c>
      <c r="H20" s="53" t="e">
        <f t="shared" si="2"/>
        <v>#DIV/0!</v>
      </c>
      <c r="I20" s="54" t="e">
        <f t="shared" si="3"/>
        <v>#DIV/0!</v>
      </c>
      <c r="J20" s="65"/>
      <c r="K20" s="78">
        <f t="shared" si="7"/>
        <v>0</v>
      </c>
      <c r="L20" s="45"/>
      <c r="M20" s="79">
        <f t="shared" si="8"/>
        <v>0</v>
      </c>
      <c r="N20" s="65"/>
      <c r="O20" s="78">
        <f t="shared" si="9"/>
        <v>0</v>
      </c>
      <c r="P20" s="45"/>
      <c r="Q20" s="79">
        <f t="shared" si="10"/>
        <v>0</v>
      </c>
      <c r="R20" s="65"/>
      <c r="S20" s="78">
        <f t="shared" si="11"/>
        <v>0</v>
      </c>
      <c r="T20" s="45"/>
      <c r="U20" s="79">
        <f t="shared" si="12"/>
        <v>0</v>
      </c>
      <c r="V20" s="65"/>
      <c r="W20" s="78">
        <f t="shared" si="13"/>
        <v>0</v>
      </c>
      <c r="X20" s="45"/>
      <c r="Y20" s="79">
        <f t="shared" si="14"/>
        <v>0</v>
      </c>
      <c r="Z20" s="65"/>
      <c r="AA20" s="78">
        <f t="shared" si="15"/>
        <v>0</v>
      </c>
      <c r="AB20" s="45"/>
      <c r="AC20" s="79">
        <f t="shared" si="16"/>
        <v>0</v>
      </c>
      <c r="AD20" s="65"/>
      <c r="AE20" s="78">
        <f t="shared" si="17"/>
        <v>0</v>
      </c>
      <c r="AF20" s="45"/>
      <c r="AG20" s="79">
        <f t="shared" si="18"/>
        <v>0</v>
      </c>
      <c r="AH20" s="2"/>
      <c r="AI20" s="2"/>
      <c r="AJ20" s="2"/>
      <c r="AK20" s="2"/>
      <c r="AL20" s="2"/>
    </row>
    <row r="21" spans="1:38" ht="16.5" customHeight="1" outlineLevel="1">
      <c r="A21" s="12">
        <v>1703466</v>
      </c>
      <c r="B21" s="18" t="s">
        <v>9</v>
      </c>
      <c r="C21" s="14">
        <v>10900440</v>
      </c>
      <c r="D21" s="45"/>
      <c r="E21" s="46">
        <f t="shared" si="4"/>
        <v>0</v>
      </c>
      <c r="F21" s="46">
        <f t="shared" si="5"/>
        <v>0</v>
      </c>
      <c r="G21" s="46">
        <f t="shared" si="6"/>
        <v>0</v>
      </c>
      <c r="H21" s="53" t="e">
        <f t="shared" si="2"/>
        <v>#DIV/0!</v>
      </c>
      <c r="I21" s="54" t="e">
        <f t="shared" si="3"/>
        <v>#DIV/0!</v>
      </c>
      <c r="J21" s="65"/>
      <c r="K21" s="78">
        <f t="shared" si="7"/>
        <v>0</v>
      </c>
      <c r="L21" s="45"/>
      <c r="M21" s="79">
        <f t="shared" si="8"/>
        <v>0</v>
      </c>
      <c r="N21" s="65"/>
      <c r="O21" s="78">
        <f t="shared" si="9"/>
        <v>0</v>
      </c>
      <c r="P21" s="45"/>
      <c r="Q21" s="79">
        <f t="shared" si="10"/>
        <v>0</v>
      </c>
      <c r="R21" s="65"/>
      <c r="S21" s="78">
        <f t="shared" si="11"/>
        <v>0</v>
      </c>
      <c r="T21" s="45"/>
      <c r="U21" s="79">
        <f t="shared" si="12"/>
        <v>0</v>
      </c>
      <c r="V21" s="65"/>
      <c r="W21" s="78">
        <f t="shared" si="13"/>
        <v>0</v>
      </c>
      <c r="X21" s="45"/>
      <c r="Y21" s="79">
        <f t="shared" si="14"/>
        <v>0</v>
      </c>
      <c r="Z21" s="65"/>
      <c r="AA21" s="78">
        <f t="shared" si="15"/>
        <v>0</v>
      </c>
      <c r="AB21" s="45"/>
      <c r="AC21" s="79">
        <f t="shared" si="16"/>
        <v>0</v>
      </c>
      <c r="AD21" s="65"/>
      <c r="AE21" s="78">
        <f t="shared" si="17"/>
        <v>0</v>
      </c>
      <c r="AF21" s="45"/>
      <c r="AG21" s="79">
        <f t="shared" si="18"/>
        <v>0</v>
      </c>
      <c r="AH21" s="2"/>
      <c r="AI21" s="2"/>
      <c r="AJ21" s="2"/>
      <c r="AK21" s="2"/>
      <c r="AL21" s="2"/>
    </row>
    <row r="22" spans="1:38" ht="16.5" customHeight="1" outlineLevel="1">
      <c r="A22" s="12">
        <v>1701019</v>
      </c>
      <c r="B22" s="19" t="s">
        <v>855</v>
      </c>
      <c r="C22" s="14">
        <v>395250</v>
      </c>
      <c r="D22" s="45"/>
      <c r="E22" s="46">
        <f t="shared" si="4"/>
        <v>0</v>
      </c>
      <c r="F22" s="46">
        <f t="shared" si="5"/>
        <v>0</v>
      </c>
      <c r="G22" s="46">
        <f t="shared" si="6"/>
        <v>0</v>
      </c>
      <c r="H22" s="53" t="e">
        <f t="shared" si="2"/>
        <v>#DIV/0!</v>
      </c>
      <c r="I22" s="54" t="e">
        <f t="shared" si="3"/>
        <v>#DIV/0!</v>
      </c>
      <c r="J22" s="65"/>
      <c r="K22" s="78">
        <f t="shared" si="7"/>
        <v>0</v>
      </c>
      <c r="L22" s="45"/>
      <c r="M22" s="79">
        <f t="shared" si="8"/>
        <v>0</v>
      </c>
      <c r="N22" s="65"/>
      <c r="O22" s="78">
        <f t="shared" si="9"/>
        <v>0</v>
      </c>
      <c r="P22" s="45"/>
      <c r="Q22" s="79">
        <f t="shared" si="10"/>
        <v>0</v>
      </c>
      <c r="R22" s="65"/>
      <c r="S22" s="78">
        <f t="shared" si="11"/>
        <v>0</v>
      </c>
      <c r="T22" s="45"/>
      <c r="U22" s="79">
        <f t="shared" si="12"/>
        <v>0</v>
      </c>
      <c r="V22" s="65"/>
      <c r="W22" s="78">
        <f t="shared" si="13"/>
        <v>0</v>
      </c>
      <c r="X22" s="45"/>
      <c r="Y22" s="79">
        <f t="shared" si="14"/>
        <v>0</v>
      </c>
      <c r="Z22" s="65"/>
      <c r="AA22" s="78">
        <f t="shared" si="15"/>
        <v>0</v>
      </c>
      <c r="AB22" s="45"/>
      <c r="AC22" s="79">
        <f t="shared" si="16"/>
        <v>0</v>
      </c>
      <c r="AD22" s="65"/>
      <c r="AE22" s="78">
        <f t="shared" si="17"/>
        <v>0</v>
      </c>
      <c r="AF22" s="45"/>
      <c r="AG22" s="79">
        <f t="shared" si="18"/>
        <v>0</v>
      </c>
      <c r="AH22" s="2"/>
      <c r="AI22" s="2"/>
      <c r="AJ22" s="2"/>
      <c r="AK22" s="2"/>
      <c r="AL22" s="2"/>
    </row>
    <row r="23" spans="1:38" ht="24.75" customHeight="1" outlineLevel="1">
      <c r="A23" s="12" t="s">
        <v>943</v>
      </c>
      <c r="B23" s="18" t="s">
        <v>10</v>
      </c>
      <c r="C23" s="14">
        <v>2718010</v>
      </c>
      <c r="D23" s="45"/>
      <c r="E23" s="46">
        <f t="shared" si="4"/>
        <v>0</v>
      </c>
      <c r="F23" s="46">
        <f t="shared" si="5"/>
        <v>0</v>
      </c>
      <c r="G23" s="46">
        <f t="shared" si="6"/>
        <v>0</v>
      </c>
      <c r="H23" s="53" t="e">
        <f t="shared" si="2"/>
        <v>#DIV/0!</v>
      </c>
      <c r="I23" s="54" t="e">
        <f t="shared" si="3"/>
        <v>#DIV/0!</v>
      </c>
      <c r="J23" s="65"/>
      <c r="K23" s="78">
        <f t="shared" si="7"/>
        <v>0</v>
      </c>
      <c r="L23" s="45"/>
      <c r="M23" s="79">
        <f t="shared" si="8"/>
        <v>0</v>
      </c>
      <c r="N23" s="65"/>
      <c r="O23" s="78">
        <f t="shared" si="9"/>
        <v>0</v>
      </c>
      <c r="P23" s="45"/>
      <c r="Q23" s="79">
        <f t="shared" si="10"/>
        <v>0</v>
      </c>
      <c r="R23" s="65"/>
      <c r="S23" s="78">
        <f t="shared" si="11"/>
        <v>0</v>
      </c>
      <c r="T23" s="45"/>
      <c r="U23" s="79">
        <f t="shared" si="12"/>
        <v>0</v>
      </c>
      <c r="V23" s="65"/>
      <c r="W23" s="78">
        <f t="shared" si="13"/>
        <v>0</v>
      </c>
      <c r="X23" s="45"/>
      <c r="Y23" s="79">
        <f t="shared" si="14"/>
        <v>0</v>
      </c>
      <c r="Z23" s="65"/>
      <c r="AA23" s="78">
        <f t="shared" si="15"/>
        <v>0</v>
      </c>
      <c r="AB23" s="45"/>
      <c r="AC23" s="79">
        <f t="shared" si="16"/>
        <v>0</v>
      </c>
      <c r="AD23" s="65"/>
      <c r="AE23" s="78">
        <f t="shared" si="17"/>
        <v>0</v>
      </c>
      <c r="AF23" s="45"/>
      <c r="AG23" s="79">
        <f t="shared" si="18"/>
        <v>0</v>
      </c>
      <c r="AH23" s="2"/>
      <c r="AI23" s="2"/>
      <c r="AJ23" s="2"/>
      <c r="AK23" s="2"/>
      <c r="AL23" s="2"/>
    </row>
    <row r="24" spans="1:38" ht="27" customHeight="1" outlineLevel="1">
      <c r="A24" s="12" t="s">
        <v>856</v>
      </c>
      <c r="B24" s="18" t="s">
        <v>11</v>
      </c>
      <c r="C24" s="14">
        <v>1415090</v>
      </c>
      <c r="D24" s="45"/>
      <c r="E24" s="46">
        <f t="shared" si="4"/>
        <v>0</v>
      </c>
      <c r="F24" s="46">
        <f t="shared" si="5"/>
        <v>0</v>
      </c>
      <c r="G24" s="46">
        <f t="shared" si="6"/>
        <v>0</v>
      </c>
      <c r="H24" s="53" t="e">
        <f t="shared" si="2"/>
        <v>#DIV/0!</v>
      </c>
      <c r="I24" s="54" t="e">
        <f t="shared" si="3"/>
        <v>#DIV/0!</v>
      </c>
      <c r="J24" s="65"/>
      <c r="K24" s="78">
        <f t="shared" si="7"/>
        <v>0</v>
      </c>
      <c r="L24" s="45"/>
      <c r="M24" s="79">
        <f t="shared" si="8"/>
        <v>0</v>
      </c>
      <c r="N24" s="65"/>
      <c r="O24" s="78">
        <f t="shared" si="9"/>
        <v>0</v>
      </c>
      <c r="P24" s="45"/>
      <c r="Q24" s="79">
        <f t="shared" si="10"/>
        <v>0</v>
      </c>
      <c r="R24" s="65"/>
      <c r="S24" s="78">
        <f t="shared" si="11"/>
        <v>0</v>
      </c>
      <c r="T24" s="45"/>
      <c r="U24" s="79">
        <f t="shared" si="12"/>
        <v>0</v>
      </c>
      <c r="V24" s="65"/>
      <c r="W24" s="78">
        <f t="shared" si="13"/>
        <v>0</v>
      </c>
      <c r="X24" s="45"/>
      <c r="Y24" s="79">
        <f t="shared" si="14"/>
        <v>0</v>
      </c>
      <c r="Z24" s="65"/>
      <c r="AA24" s="78">
        <f t="shared" si="15"/>
        <v>0</v>
      </c>
      <c r="AB24" s="45"/>
      <c r="AC24" s="79">
        <f t="shared" si="16"/>
        <v>0</v>
      </c>
      <c r="AD24" s="65"/>
      <c r="AE24" s="78">
        <f t="shared" si="17"/>
        <v>0</v>
      </c>
      <c r="AF24" s="45"/>
      <c r="AG24" s="79">
        <f t="shared" si="18"/>
        <v>0</v>
      </c>
      <c r="AH24" s="2"/>
      <c r="AI24" s="2"/>
      <c r="AJ24" s="2"/>
      <c r="AK24" s="2"/>
      <c r="AL24" s="2"/>
    </row>
    <row r="25" spans="1:38" ht="16.5" customHeight="1" outlineLevel="1">
      <c r="A25" s="12">
        <v>2501124</v>
      </c>
      <c r="B25" s="18" t="s">
        <v>12</v>
      </c>
      <c r="C25" s="14">
        <v>4935540</v>
      </c>
      <c r="D25" s="45"/>
      <c r="E25" s="46">
        <f t="shared" si="4"/>
        <v>0</v>
      </c>
      <c r="F25" s="46">
        <f t="shared" si="5"/>
        <v>0</v>
      </c>
      <c r="G25" s="46">
        <f t="shared" si="6"/>
        <v>0</v>
      </c>
      <c r="H25" s="53" t="e">
        <f t="shared" si="2"/>
        <v>#DIV/0!</v>
      </c>
      <c r="I25" s="54" t="e">
        <f t="shared" si="3"/>
        <v>#DIV/0!</v>
      </c>
      <c r="J25" s="65"/>
      <c r="K25" s="78">
        <f t="shared" si="7"/>
        <v>0</v>
      </c>
      <c r="L25" s="45"/>
      <c r="M25" s="79">
        <f t="shared" si="8"/>
        <v>0</v>
      </c>
      <c r="N25" s="65"/>
      <c r="O25" s="78">
        <f t="shared" si="9"/>
        <v>0</v>
      </c>
      <c r="P25" s="45"/>
      <c r="Q25" s="79">
        <f t="shared" si="10"/>
        <v>0</v>
      </c>
      <c r="R25" s="65"/>
      <c r="S25" s="78">
        <f t="shared" si="11"/>
        <v>0</v>
      </c>
      <c r="T25" s="45"/>
      <c r="U25" s="79">
        <f t="shared" si="12"/>
        <v>0</v>
      </c>
      <c r="V25" s="65"/>
      <c r="W25" s="78">
        <f t="shared" si="13"/>
        <v>0</v>
      </c>
      <c r="X25" s="45"/>
      <c r="Y25" s="79">
        <f t="shared" si="14"/>
        <v>0</v>
      </c>
      <c r="Z25" s="65"/>
      <c r="AA25" s="78">
        <f t="shared" si="15"/>
        <v>0</v>
      </c>
      <c r="AB25" s="45"/>
      <c r="AC25" s="79">
        <f t="shared" si="16"/>
        <v>0</v>
      </c>
      <c r="AD25" s="65"/>
      <c r="AE25" s="78">
        <f t="shared" si="17"/>
        <v>0</v>
      </c>
      <c r="AF25" s="45"/>
      <c r="AG25" s="79">
        <f t="shared" si="18"/>
        <v>0</v>
      </c>
      <c r="AH25" s="2"/>
      <c r="AI25" s="2"/>
      <c r="AJ25" s="2"/>
      <c r="AK25" s="2"/>
      <c r="AL25" s="2"/>
    </row>
    <row r="26" spans="1:38" ht="16.5" customHeight="1" outlineLevel="1">
      <c r="A26" s="12">
        <v>1703163</v>
      </c>
      <c r="B26" s="18" t="s">
        <v>13</v>
      </c>
      <c r="C26" s="14">
        <v>5479930</v>
      </c>
      <c r="D26" s="45"/>
      <c r="E26" s="46">
        <f t="shared" si="4"/>
        <v>0</v>
      </c>
      <c r="F26" s="46">
        <f t="shared" si="5"/>
        <v>0</v>
      </c>
      <c r="G26" s="46">
        <f t="shared" si="6"/>
        <v>0</v>
      </c>
      <c r="H26" s="53" t="e">
        <f t="shared" si="2"/>
        <v>#DIV/0!</v>
      </c>
      <c r="I26" s="54" t="e">
        <f t="shared" si="3"/>
        <v>#DIV/0!</v>
      </c>
      <c r="J26" s="65"/>
      <c r="K26" s="78">
        <f t="shared" si="7"/>
        <v>0</v>
      </c>
      <c r="L26" s="45"/>
      <c r="M26" s="79">
        <f t="shared" si="8"/>
        <v>0</v>
      </c>
      <c r="N26" s="65"/>
      <c r="O26" s="78">
        <f t="shared" si="9"/>
        <v>0</v>
      </c>
      <c r="P26" s="45"/>
      <c r="Q26" s="79">
        <f t="shared" si="10"/>
        <v>0</v>
      </c>
      <c r="R26" s="65"/>
      <c r="S26" s="78">
        <f t="shared" si="11"/>
        <v>0</v>
      </c>
      <c r="T26" s="45"/>
      <c r="U26" s="79">
        <f t="shared" si="12"/>
        <v>0</v>
      </c>
      <c r="V26" s="65"/>
      <c r="W26" s="78">
        <f t="shared" si="13"/>
        <v>0</v>
      </c>
      <c r="X26" s="45"/>
      <c r="Y26" s="79">
        <f t="shared" si="14"/>
        <v>0</v>
      </c>
      <c r="Z26" s="65"/>
      <c r="AA26" s="78">
        <f t="shared" si="15"/>
        <v>0</v>
      </c>
      <c r="AB26" s="45"/>
      <c r="AC26" s="79">
        <f t="shared" si="16"/>
        <v>0</v>
      </c>
      <c r="AD26" s="65"/>
      <c r="AE26" s="78">
        <f t="shared" si="17"/>
        <v>0</v>
      </c>
      <c r="AF26" s="45"/>
      <c r="AG26" s="79">
        <f t="shared" si="18"/>
        <v>0</v>
      </c>
      <c r="AH26" s="2"/>
      <c r="AI26" s="2"/>
      <c r="AJ26" s="2"/>
      <c r="AK26" s="2"/>
      <c r="AL26" s="2"/>
    </row>
    <row r="27" spans="1:38" ht="16.5" customHeight="1" outlineLevel="1">
      <c r="A27" s="12">
        <v>1701331</v>
      </c>
      <c r="B27" s="18" t="s">
        <v>14</v>
      </c>
      <c r="C27" s="14">
        <v>2827760</v>
      </c>
      <c r="D27" s="45"/>
      <c r="E27" s="46">
        <f t="shared" si="4"/>
        <v>0</v>
      </c>
      <c r="F27" s="46">
        <f t="shared" si="5"/>
        <v>0</v>
      </c>
      <c r="G27" s="46">
        <f t="shared" si="6"/>
        <v>0</v>
      </c>
      <c r="H27" s="53" t="e">
        <f t="shared" si="2"/>
        <v>#DIV/0!</v>
      </c>
      <c r="I27" s="54" t="e">
        <f t="shared" si="3"/>
        <v>#DIV/0!</v>
      </c>
      <c r="J27" s="65"/>
      <c r="K27" s="78">
        <f t="shared" si="7"/>
        <v>0</v>
      </c>
      <c r="L27" s="45"/>
      <c r="M27" s="79">
        <f t="shared" si="8"/>
        <v>0</v>
      </c>
      <c r="N27" s="65"/>
      <c r="O27" s="78">
        <f t="shared" si="9"/>
        <v>0</v>
      </c>
      <c r="P27" s="45"/>
      <c r="Q27" s="79">
        <f t="shared" si="10"/>
        <v>0</v>
      </c>
      <c r="R27" s="65"/>
      <c r="S27" s="78">
        <f t="shared" si="11"/>
        <v>0</v>
      </c>
      <c r="T27" s="45"/>
      <c r="U27" s="79">
        <f t="shared" si="12"/>
        <v>0</v>
      </c>
      <c r="V27" s="65"/>
      <c r="W27" s="78">
        <f t="shared" si="13"/>
        <v>0</v>
      </c>
      <c r="X27" s="45"/>
      <c r="Y27" s="79">
        <f t="shared" si="14"/>
        <v>0</v>
      </c>
      <c r="Z27" s="65"/>
      <c r="AA27" s="78">
        <f t="shared" si="15"/>
        <v>0</v>
      </c>
      <c r="AB27" s="45"/>
      <c r="AC27" s="79">
        <f t="shared" si="16"/>
        <v>0</v>
      </c>
      <c r="AD27" s="65"/>
      <c r="AE27" s="78">
        <f t="shared" si="17"/>
        <v>0</v>
      </c>
      <c r="AF27" s="45"/>
      <c r="AG27" s="79">
        <f t="shared" si="18"/>
        <v>0</v>
      </c>
      <c r="AH27" s="2"/>
      <c r="AI27" s="2"/>
      <c r="AJ27" s="2"/>
      <c r="AK27" s="2"/>
      <c r="AL27" s="2"/>
    </row>
    <row r="28" spans="1:38" ht="16.5" customHeight="1" outlineLevel="1">
      <c r="A28" s="12">
        <v>1701244</v>
      </c>
      <c r="B28" s="18" t="s">
        <v>15</v>
      </c>
      <c r="C28" s="14">
        <v>1626640</v>
      </c>
      <c r="D28" s="45"/>
      <c r="E28" s="46">
        <f t="shared" si="4"/>
        <v>0</v>
      </c>
      <c r="F28" s="46">
        <f t="shared" si="5"/>
        <v>0</v>
      </c>
      <c r="G28" s="46">
        <f t="shared" si="6"/>
        <v>0</v>
      </c>
      <c r="H28" s="53" t="e">
        <f t="shared" si="2"/>
        <v>#DIV/0!</v>
      </c>
      <c r="I28" s="54" t="e">
        <f t="shared" si="3"/>
        <v>#DIV/0!</v>
      </c>
      <c r="J28" s="65"/>
      <c r="K28" s="78">
        <f t="shared" si="7"/>
        <v>0</v>
      </c>
      <c r="L28" s="45"/>
      <c r="M28" s="79">
        <f t="shared" si="8"/>
        <v>0</v>
      </c>
      <c r="N28" s="65"/>
      <c r="O28" s="78">
        <f t="shared" si="9"/>
        <v>0</v>
      </c>
      <c r="P28" s="45"/>
      <c r="Q28" s="79">
        <f t="shared" si="10"/>
        <v>0</v>
      </c>
      <c r="R28" s="65"/>
      <c r="S28" s="78">
        <f t="shared" si="11"/>
        <v>0</v>
      </c>
      <c r="T28" s="45"/>
      <c r="U28" s="79">
        <f t="shared" si="12"/>
        <v>0</v>
      </c>
      <c r="V28" s="65"/>
      <c r="W28" s="78">
        <f t="shared" si="13"/>
        <v>0</v>
      </c>
      <c r="X28" s="45"/>
      <c r="Y28" s="79">
        <f t="shared" si="14"/>
        <v>0</v>
      </c>
      <c r="Z28" s="65"/>
      <c r="AA28" s="78">
        <f t="shared" si="15"/>
        <v>0</v>
      </c>
      <c r="AB28" s="45"/>
      <c r="AC28" s="79">
        <f t="shared" si="16"/>
        <v>0</v>
      </c>
      <c r="AD28" s="65"/>
      <c r="AE28" s="78">
        <f t="shared" si="17"/>
        <v>0</v>
      </c>
      <c r="AF28" s="45"/>
      <c r="AG28" s="79">
        <f t="shared" si="18"/>
        <v>0</v>
      </c>
      <c r="AH28" s="2"/>
      <c r="AI28" s="2"/>
      <c r="AJ28" s="2"/>
      <c r="AK28" s="2"/>
      <c r="AL28" s="2"/>
    </row>
    <row r="29" spans="1:38" ht="16.5" customHeight="1" outlineLevel="1">
      <c r="A29" s="12">
        <v>1701046</v>
      </c>
      <c r="B29" s="18" t="s">
        <v>16</v>
      </c>
      <c r="C29" s="14">
        <v>657400</v>
      </c>
      <c r="D29" s="45"/>
      <c r="E29" s="46">
        <f t="shared" si="4"/>
        <v>0</v>
      </c>
      <c r="F29" s="46">
        <f t="shared" si="5"/>
        <v>0</v>
      </c>
      <c r="G29" s="46">
        <f t="shared" si="6"/>
        <v>0</v>
      </c>
      <c r="H29" s="53" t="e">
        <f t="shared" si="2"/>
        <v>#DIV/0!</v>
      </c>
      <c r="I29" s="54" t="e">
        <f t="shared" si="3"/>
        <v>#DIV/0!</v>
      </c>
      <c r="J29" s="65"/>
      <c r="K29" s="78">
        <f t="shared" si="7"/>
        <v>0</v>
      </c>
      <c r="L29" s="45"/>
      <c r="M29" s="79">
        <f t="shared" si="8"/>
        <v>0</v>
      </c>
      <c r="N29" s="65"/>
      <c r="O29" s="78">
        <f t="shared" si="9"/>
        <v>0</v>
      </c>
      <c r="P29" s="45"/>
      <c r="Q29" s="79">
        <f t="shared" si="10"/>
        <v>0</v>
      </c>
      <c r="R29" s="65"/>
      <c r="S29" s="78">
        <f t="shared" si="11"/>
        <v>0</v>
      </c>
      <c r="T29" s="45"/>
      <c r="U29" s="79">
        <f t="shared" si="12"/>
        <v>0</v>
      </c>
      <c r="V29" s="65"/>
      <c r="W29" s="78">
        <f t="shared" si="13"/>
        <v>0</v>
      </c>
      <c r="X29" s="45"/>
      <c r="Y29" s="79">
        <f t="shared" si="14"/>
        <v>0</v>
      </c>
      <c r="Z29" s="65"/>
      <c r="AA29" s="78">
        <f t="shared" si="15"/>
        <v>0</v>
      </c>
      <c r="AB29" s="45"/>
      <c r="AC29" s="79">
        <f t="shared" si="16"/>
        <v>0</v>
      </c>
      <c r="AD29" s="65"/>
      <c r="AE29" s="78">
        <f t="shared" si="17"/>
        <v>0</v>
      </c>
      <c r="AF29" s="45"/>
      <c r="AG29" s="79">
        <f t="shared" si="18"/>
        <v>0</v>
      </c>
      <c r="AH29" s="2"/>
      <c r="AI29" s="2"/>
      <c r="AJ29" s="2"/>
      <c r="AK29" s="2"/>
      <c r="AL29" s="2"/>
    </row>
    <row r="30" spans="1:38" ht="16.5" customHeight="1" outlineLevel="1">
      <c r="A30" s="12">
        <v>1701050</v>
      </c>
      <c r="B30" s="19" t="s">
        <v>17</v>
      </c>
      <c r="C30" s="14">
        <v>1312900</v>
      </c>
      <c r="D30" s="45"/>
      <c r="E30" s="46">
        <f t="shared" si="4"/>
        <v>0</v>
      </c>
      <c r="F30" s="46">
        <f t="shared" si="5"/>
        <v>0</v>
      </c>
      <c r="G30" s="46">
        <f t="shared" si="6"/>
        <v>0</v>
      </c>
      <c r="H30" s="53" t="e">
        <f t="shared" si="2"/>
        <v>#DIV/0!</v>
      </c>
      <c r="I30" s="54" t="e">
        <f t="shared" si="3"/>
        <v>#DIV/0!</v>
      </c>
      <c r="J30" s="65"/>
      <c r="K30" s="78">
        <f t="shared" si="7"/>
        <v>0</v>
      </c>
      <c r="L30" s="45"/>
      <c r="M30" s="79">
        <f t="shared" si="8"/>
        <v>0</v>
      </c>
      <c r="N30" s="65"/>
      <c r="O30" s="78">
        <f t="shared" si="9"/>
        <v>0</v>
      </c>
      <c r="P30" s="45"/>
      <c r="Q30" s="79">
        <f t="shared" si="10"/>
        <v>0</v>
      </c>
      <c r="R30" s="65"/>
      <c r="S30" s="78">
        <f t="shared" si="11"/>
        <v>0</v>
      </c>
      <c r="T30" s="45"/>
      <c r="U30" s="79">
        <f t="shared" si="12"/>
        <v>0</v>
      </c>
      <c r="V30" s="65"/>
      <c r="W30" s="78">
        <f t="shared" si="13"/>
        <v>0</v>
      </c>
      <c r="X30" s="45"/>
      <c r="Y30" s="79">
        <f t="shared" si="14"/>
        <v>0</v>
      </c>
      <c r="Z30" s="65"/>
      <c r="AA30" s="78">
        <f t="shared" si="15"/>
        <v>0</v>
      </c>
      <c r="AB30" s="45"/>
      <c r="AC30" s="79">
        <f t="shared" si="16"/>
        <v>0</v>
      </c>
      <c r="AD30" s="65"/>
      <c r="AE30" s="78">
        <f t="shared" si="17"/>
        <v>0</v>
      </c>
      <c r="AF30" s="45"/>
      <c r="AG30" s="79">
        <f t="shared" si="18"/>
        <v>0</v>
      </c>
      <c r="AH30" s="2"/>
      <c r="AI30" s="2"/>
      <c r="AJ30" s="2"/>
      <c r="AK30" s="2"/>
      <c r="AL30" s="2"/>
    </row>
    <row r="31" spans="1:38" ht="16.5" customHeight="1" outlineLevel="1">
      <c r="A31" s="12">
        <v>1701052</v>
      </c>
      <c r="B31" s="19" t="s">
        <v>18</v>
      </c>
      <c r="C31" s="14">
        <v>2711140</v>
      </c>
      <c r="D31" s="45"/>
      <c r="E31" s="46">
        <f t="shared" si="4"/>
        <v>0</v>
      </c>
      <c r="F31" s="46">
        <f t="shared" si="5"/>
        <v>0</v>
      </c>
      <c r="G31" s="46">
        <f t="shared" si="6"/>
        <v>0</v>
      </c>
      <c r="H31" s="53" t="e">
        <f t="shared" si="2"/>
        <v>#DIV/0!</v>
      </c>
      <c r="I31" s="54" t="e">
        <f t="shared" si="3"/>
        <v>#DIV/0!</v>
      </c>
      <c r="J31" s="65"/>
      <c r="K31" s="78">
        <f t="shared" si="7"/>
        <v>0</v>
      </c>
      <c r="L31" s="45"/>
      <c r="M31" s="79">
        <f t="shared" si="8"/>
        <v>0</v>
      </c>
      <c r="N31" s="65"/>
      <c r="O31" s="78">
        <f t="shared" si="9"/>
        <v>0</v>
      </c>
      <c r="P31" s="45"/>
      <c r="Q31" s="79">
        <f t="shared" si="10"/>
        <v>0</v>
      </c>
      <c r="R31" s="65"/>
      <c r="S31" s="78">
        <f t="shared" si="11"/>
        <v>0</v>
      </c>
      <c r="T31" s="45"/>
      <c r="U31" s="79">
        <f t="shared" si="12"/>
        <v>0</v>
      </c>
      <c r="V31" s="65"/>
      <c r="W31" s="78">
        <f t="shared" si="13"/>
        <v>0</v>
      </c>
      <c r="X31" s="45"/>
      <c r="Y31" s="79">
        <f t="shared" si="14"/>
        <v>0</v>
      </c>
      <c r="Z31" s="65"/>
      <c r="AA31" s="78">
        <f t="shared" si="15"/>
        <v>0</v>
      </c>
      <c r="AB31" s="45"/>
      <c r="AC31" s="79">
        <f t="shared" si="16"/>
        <v>0</v>
      </c>
      <c r="AD31" s="65"/>
      <c r="AE31" s="78">
        <f t="shared" si="17"/>
        <v>0</v>
      </c>
      <c r="AF31" s="45"/>
      <c r="AG31" s="79">
        <f t="shared" si="18"/>
        <v>0</v>
      </c>
      <c r="AH31" s="2"/>
      <c r="AI31" s="2"/>
      <c r="AJ31" s="2"/>
      <c r="AK31" s="2"/>
      <c r="AL31" s="2"/>
    </row>
    <row r="32" spans="1:38" ht="16.5" customHeight="1" outlineLevel="1">
      <c r="A32" s="12">
        <v>1703154</v>
      </c>
      <c r="B32" s="19" t="s">
        <v>19</v>
      </c>
      <c r="C32" s="14">
        <v>5203630</v>
      </c>
      <c r="D32" s="45"/>
      <c r="E32" s="46">
        <f t="shared" si="4"/>
        <v>0</v>
      </c>
      <c r="F32" s="46">
        <f t="shared" si="5"/>
        <v>0</v>
      </c>
      <c r="G32" s="46">
        <f t="shared" si="6"/>
        <v>0</v>
      </c>
      <c r="H32" s="53" t="e">
        <f t="shared" si="2"/>
        <v>#DIV/0!</v>
      </c>
      <c r="I32" s="54" t="e">
        <f t="shared" si="3"/>
        <v>#DIV/0!</v>
      </c>
      <c r="J32" s="65"/>
      <c r="K32" s="78">
        <f t="shared" si="7"/>
        <v>0</v>
      </c>
      <c r="L32" s="45"/>
      <c r="M32" s="79">
        <f t="shared" si="8"/>
        <v>0</v>
      </c>
      <c r="N32" s="65"/>
      <c r="O32" s="78">
        <f t="shared" si="9"/>
        <v>0</v>
      </c>
      <c r="P32" s="45"/>
      <c r="Q32" s="79">
        <f t="shared" si="10"/>
        <v>0</v>
      </c>
      <c r="R32" s="65"/>
      <c r="S32" s="78">
        <f t="shared" si="11"/>
        <v>0</v>
      </c>
      <c r="T32" s="45"/>
      <c r="U32" s="79">
        <f t="shared" si="12"/>
        <v>0</v>
      </c>
      <c r="V32" s="65"/>
      <c r="W32" s="78">
        <f t="shared" si="13"/>
        <v>0</v>
      </c>
      <c r="X32" s="45"/>
      <c r="Y32" s="79">
        <f t="shared" si="14"/>
        <v>0</v>
      </c>
      <c r="Z32" s="65"/>
      <c r="AA32" s="78">
        <f t="shared" si="15"/>
        <v>0</v>
      </c>
      <c r="AB32" s="45"/>
      <c r="AC32" s="79">
        <f t="shared" si="16"/>
        <v>0</v>
      </c>
      <c r="AD32" s="65"/>
      <c r="AE32" s="78">
        <f t="shared" si="17"/>
        <v>0</v>
      </c>
      <c r="AF32" s="45"/>
      <c r="AG32" s="79">
        <f t="shared" si="18"/>
        <v>0</v>
      </c>
      <c r="AH32" s="2"/>
      <c r="AI32" s="2"/>
      <c r="AJ32" s="2"/>
      <c r="AK32" s="2"/>
      <c r="AL32" s="2"/>
    </row>
    <row r="33" spans="1:38" ht="16.5" customHeight="1" outlineLevel="1">
      <c r="A33" s="12">
        <v>1703254</v>
      </c>
      <c r="B33" s="19" t="s">
        <v>20</v>
      </c>
      <c r="C33" s="14">
        <v>5795330</v>
      </c>
      <c r="D33" s="45"/>
      <c r="E33" s="46">
        <f t="shared" si="4"/>
        <v>0</v>
      </c>
      <c r="F33" s="46">
        <f t="shared" si="5"/>
        <v>0</v>
      </c>
      <c r="G33" s="46">
        <f t="shared" si="6"/>
        <v>0</v>
      </c>
      <c r="H33" s="53" t="e">
        <f t="shared" si="2"/>
        <v>#DIV/0!</v>
      </c>
      <c r="I33" s="54" t="e">
        <f t="shared" si="3"/>
        <v>#DIV/0!</v>
      </c>
      <c r="J33" s="65"/>
      <c r="K33" s="78">
        <f t="shared" si="7"/>
        <v>0</v>
      </c>
      <c r="L33" s="45"/>
      <c r="M33" s="79">
        <f t="shared" si="8"/>
        <v>0</v>
      </c>
      <c r="N33" s="65"/>
      <c r="O33" s="78">
        <f t="shared" si="9"/>
        <v>0</v>
      </c>
      <c r="P33" s="45"/>
      <c r="Q33" s="79">
        <f t="shared" si="10"/>
        <v>0</v>
      </c>
      <c r="R33" s="65"/>
      <c r="S33" s="78">
        <f t="shared" si="11"/>
        <v>0</v>
      </c>
      <c r="T33" s="45"/>
      <c r="U33" s="79">
        <f t="shared" si="12"/>
        <v>0</v>
      </c>
      <c r="V33" s="65"/>
      <c r="W33" s="78">
        <f t="shared" si="13"/>
        <v>0</v>
      </c>
      <c r="X33" s="45"/>
      <c r="Y33" s="79">
        <f t="shared" si="14"/>
        <v>0</v>
      </c>
      <c r="Z33" s="65"/>
      <c r="AA33" s="78">
        <f t="shared" si="15"/>
        <v>0</v>
      </c>
      <c r="AB33" s="45"/>
      <c r="AC33" s="79">
        <f t="shared" si="16"/>
        <v>0</v>
      </c>
      <c r="AD33" s="65"/>
      <c r="AE33" s="78">
        <f t="shared" si="17"/>
        <v>0</v>
      </c>
      <c r="AF33" s="45"/>
      <c r="AG33" s="79">
        <f t="shared" si="18"/>
        <v>0</v>
      </c>
      <c r="AH33" s="2"/>
      <c r="AI33" s="2"/>
      <c r="AJ33" s="2"/>
      <c r="AK33" s="2"/>
      <c r="AL33" s="2"/>
    </row>
    <row r="34" spans="1:38" ht="16.5" customHeight="1" outlineLevel="1">
      <c r="A34" s="12">
        <v>1703155</v>
      </c>
      <c r="B34" s="19" t="s">
        <v>21</v>
      </c>
      <c r="C34" s="14">
        <v>10514810</v>
      </c>
      <c r="D34" s="45"/>
      <c r="E34" s="46">
        <f t="shared" si="4"/>
        <v>0</v>
      </c>
      <c r="F34" s="46">
        <f t="shared" si="5"/>
        <v>0</v>
      </c>
      <c r="G34" s="46">
        <f t="shared" si="6"/>
        <v>0</v>
      </c>
      <c r="H34" s="53" t="e">
        <f t="shared" si="2"/>
        <v>#DIV/0!</v>
      </c>
      <c r="I34" s="54" t="e">
        <f t="shared" si="3"/>
        <v>#DIV/0!</v>
      </c>
      <c r="J34" s="65"/>
      <c r="K34" s="78">
        <f t="shared" si="7"/>
        <v>0</v>
      </c>
      <c r="L34" s="45"/>
      <c r="M34" s="79">
        <f t="shared" si="8"/>
        <v>0</v>
      </c>
      <c r="N34" s="65"/>
      <c r="O34" s="78">
        <f t="shared" si="9"/>
        <v>0</v>
      </c>
      <c r="P34" s="45"/>
      <c r="Q34" s="79">
        <f t="shared" si="10"/>
        <v>0</v>
      </c>
      <c r="R34" s="65"/>
      <c r="S34" s="78">
        <f t="shared" si="11"/>
        <v>0</v>
      </c>
      <c r="T34" s="45"/>
      <c r="U34" s="79">
        <f t="shared" si="12"/>
        <v>0</v>
      </c>
      <c r="V34" s="65"/>
      <c r="W34" s="78">
        <f t="shared" si="13"/>
        <v>0</v>
      </c>
      <c r="X34" s="45"/>
      <c r="Y34" s="79">
        <f t="shared" si="14"/>
        <v>0</v>
      </c>
      <c r="Z34" s="65"/>
      <c r="AA34" s="78">
        <f t="shared" si="15"/>
        <v>0</v>
      </c>
      <c r="AB34" s="45"/>
      <c r="AC34" s="79">
        <f t="shared" si="16"/>
        <v>0</v>
      </c>
      <c r="AD34" s="65"/>
      <c r="AE34" s="78">
        <f t="shared" si="17"/>
        <v>0</v>
      </c>
      <c r="AF34" s="45"/>
      <c r="AG34" s="79">
        <f t="shared" si="18"/>
        <v>0</v>
      </c>
      <c r="AH34" s="2"/>
      <c r="AI34" s="2"/>
      <c r="AJ34" s="2"/>
      <c r="AK34" s="2"/>
      <c r="AL34" s="2"/>
    </row>
    <row r="35" spans="1:38" ht="16.5" customHeight="1" outlineLevel="1">
      <c r="A35" s="12">
        <v>1703255</v>
      </c>
      <c r="B35" s="19" t="s">
        <v>22</v>
      </c>
      <c r="C35" s="14">
        <v>12346260</v>
      </c>
      <c r="D35" s="45"/>
      <c r="E35" s="46">
        <f t="shared" si="4"/>
        <v>0</v>
      </c>
      <c r="F35" s="46">
        <f t="shared" si="5"/>
        <v>0</v>
      </c>
      <c r="G35" s="46">
        <f t="shared" si="6"/>
        <v>0</v>
      </c>
      <c r="H35" s="53" t="e">
        <f t="shared" si="2"/>
        <v>#DIV/0!</v>
      </c>
      <c r="I35" s="54" t="e">
        <f t="shared" si="3"/>
        <v>#DIV/0!</v>
      </c>
      <c r="J35" s="65"/>
      <c r="K35" s="78">
        <f t="shared" si="7"/>
        <v>0</v>
      </c>
      <c r="L35" s="45"/>
      <c r="M35" s="79">
        <f t="shared" si="8"/>
        <v>0</v>
      </c>
      <c r="N35" s="65"/>
      <c r="O35" s="78">
        <f t="shared" si="9"/>
        <v>0</v>
      </c>
      <c r="P35" s="45"/>
      <c r="Q35" s="79">
        <f t="shared" si="10"/>
        <v>0</v>
      </c>
      <c r="R35" s="65"/>
      <c r="S35" s="78">
        <f t="shared" si="11"/>
        <v>0</v>
      </c>
      <c r="T35" s="45"/>
      <c r="U35" s="79">
        <f t="shared" si="12"/>
        <v>0</v>
      </c>
      <c r="V35" s="65"/>
      <c r="W35" s="78">
        <f t="shared" si="13"/>
        <v>0</v>
      </c>
      <c r="X35" s="45"/>
      <c r="Y35" s="79">
        <f t="shared" si="14"/>
        <v>0</v>
      </c>
      <c r="Z35" s="65"/>
      <c r="AA35" s="78">
        <f t="shared" si="15"/>
        <v>0</v>
      </c>
      <c r="AB35" s="45"/>
      <c r="AC35" s="79">
        <f t="shared" si="16"/>
        <v>0</v>
      </c>
      <c r="AD35" s="65"/>
      <c r="AE35" s="78">
        <f t="shared" si="17"/>
        <v>0</v>
      </c>
      <c r="AF35" s="45"/>
      <c r="AG35" s="79">
        <f t="shared" si="18"/>
        <v>0</v>
      </c>
      <c r="AH35" s="2"/>
      <c r="AI35" s="2"/>
      <c r="AJ35" s="2"/>
      <c r="AK35" s="2"/>
      <c r="AL35" s="2"/>
    </row>
    <row r="36" spans="1:38" ht="16.5" customHeight="1" outlineLevel="1">
      <c r="A36" s="12">
        <v>1703156</v>
      </c>
      <c r="B36" s="19" t="s">
        <v>23</v>
      </c>
      <c r="C36" s="14">
        <v>15529220</v>
      </c>
      <c r="D36" s="45"/>
      <c r="E36" s="46">
        <f t="shared" si="4"/>
        <v>0</v>
      </c>
      <c r="F36" s="46">
        <f t="shared" si="5"/>
        <v>0</v>
      </c>
      <c r="G36" s="46">
        <f t="shared" si="6"/>
        <v>0</v>
      </c>
      <c r="H36" s="53" t="e">
        <f t="shared" si="2"/>
        <v>#DIV/0!</v>
      </c>
      <c r="I36" s="54" t="e">
        <f t="shared" si="3"/>
        <v>#DIV/0!</v>
      </c>
      <c r="J36" s="65"/>
      <c r="K36" s="78">
        <f t="shared" si="7"/>
        <v>0</v>
      </c>
      <c r="L36" s="45"/>
      <c r="M36" s="79">
        <f t="shared" si="8"/>
        <v>0</v>
      </c>
      <c r="N36" s="65"/>
      <c r="O36" s="78">
        <f t="shared" si="9"/>
        <v>0</v>
      </c>
      <c r="P36" s="45"/>
      <c r="Q36" s="79">
        <f t="shared" si="10"/>
        <v>0</v>
      </c>
      <c r="R36" s="65"/>
      <c r="S36" s="78">
        <f t="shared" si="11"/>
        <v>0</v>
      </c>
      <c r="T36" s="45"/>
      <c r="U36" s="79">
        <f t="shared" si="12"/>
        <v>0</v>
      </c>
      <c r="V36" s="65"/>
      <c r="W36" s="78">
        <f t="shared" si="13"/>
        <v>0</v>
      </c>
      <c r="X36" s="45"/>
      <c r="Y36" s="79">
        <f t="shared" si="14"/>
        <v>0</v>
      </c>
      <c r="Z36" s="65"/>
      <c r="AA36" s="78">
        <f t="shared" si="15"/>
        <v>0</v>
      </c>
      <c r="AB36" s="45"/>
      <c r="AC36" s="79">
        <f t="shared" si="16"/>
        <v>0</v>
      </c>
      <c r="AD36" s="65"/>
      <c r="AE36" s="78">
        <f t="shared" si="17"/>
        <v>0</v>
      </c>
      <c r="AF36" s="45"/>
      <c r="AG36" s="79">
        <f t="shared" si="18"/>
        <v>0</v>
      </c>
      <c r="AH36" s="2"/>
      <c r="AI36" s="2"/>
      <c r="AJ36" s="2"/>
      <c r="AK36" s="2"/>
      <c r="AL36" s="2"/>
    </row>
    <row r="37" spans="1:38" ht="16.5" customHeight="1" outlineLevel="1">
      <c r="A37" s="12">
        <v>1703256</v>
      </c>
      <c r="B37" s="19" t="s">
        <v>24</v>
      </c>
      <c r="C37" s="14">
        <v>15810970</v>
      </c>
      <c r="D37" s="45"/>
      <c r="E37" s="46">
        <f t="shared" si="4"/>
        <v>0</v>
      </c>
      <c r="F37" s="46">
        <f t="shared" si="5"/>
        <v>0</v>
      </c>
      <c r="G37" s="46">
        <f t="shared" si="6"/>
        <v>0</v>
      </c>
      <c r="H37" s="53" t="e">
        <f t="shared" si="2"/>
        <v>#DIV/0!</v>
      </c>
      <c r="I37" s="54" t="e">
        <f t="shared" si="3"/>
        <v>#DIV/0!</v>
      </c>
      <c r="J37" s="65"/>
      <c r="K37" s="78">
        <f t="shared" si="7"/>
        <v>0</v>
      </c>
      <c r="L37" s="45"/>
      <c r="M37" s="79">
        <f t="shared" si="8"/>
        <v>0</v>
      </c>
      <c r="N37" s="65"/>
      <c r="O37" s="78">
        <f t="shared" si="9"/>
        <v>0</v>
      </c>
      <c r="P37" s="45"/>
      <c r="Q37" s="79">
        <f t="shared" si="10"/>
        <v>0</v>
      </c>
      <c r="R37" s="65"/>
      <c r="S37" s="78">
        <f t="shared" si="11"/>
        <v>0</v>
      </c>
      <c r="T37" s="45"/>
      <c r="U37" s="79">
        <f t="shared" si="12"/>
        <v>0</v>
      </c>
      <c r="V37" s="65"/>
      <c r="W37" s="78">
        <f t="shared" si="13"/>
        <v>0</v>
      </c>
      <c r="X37" s="45"/>
      <c r="Y37" s="79">
        <f t="shared" si="14"/>
        <v>0</v>
      </c>
      <c r="Z37" s="65"/>
      <c r="AA37" s="78">
        <f t="shared" si="15"/>
        <v>0</v>
      </c>
      <c r="AB37" s="45"/>
      <c r="AC37" s="79">
        <f t="shared" si="16"/>
        <v>0</v>
      </c>
      <c r="AD37" s="65"/>
      <c r="AE37" s="78">
        <f t="shared" si="17"/>
        <v>0</v>
      </c>
      <c r="AF37" s="45"/>
      <c r="AG37" s="79">
        <f t="shared" si="18"/>
        <v>0</v>
      </c>
      <c r="AH37" s="2"/>
      <c r="AI37" s="2"/>
      <c r="AJ37" s="2"/>
      <c r="AK37" s="2"/>
      <c r="AL37" s="2"/>
    </row>
    <row r="38" spans="1:38" ht="24" customHeight="1" outlineLevel="1">
      <c r="A38" s="12">
        <v>1703164</v>
      </c>
      <c r="B38" s="18" t="s">
        <v>25</v>
      </c>
      <c r="C38" s="14">
        <v>3608280</v>
      </c>
      <c r="D38" s="45"/>
      <c r="E38" s="46">
        <f t="shared" si="4"/>
        <v>0</v>
      </c>
      <c r="F38" s="46">
        <f t="shared" si="5"/>
        <v>0</v>
      </c>
      <c r="G38" s="46">
        <f t="shared" si="6"/>
        <v>0</v>
      </c>
      <c r="H38" s="53" t="e">
        <f t="shared" si="2"/>
        <v>#DIV/0!</v>
      </c>
      <c r="I38" s="54" t="e">
        <f t="shared" si="3"/>
        <v>#DIV/0!</v>
      </c>
      <c r="J38" s="65"/>
      <c r="K38" s="78">
        <f t="shared" si="7"/>
        <v>0</v>
      </c>
      <c r="L38" s="45"/>
      <c r="M38" s="79">
        <f t="shared" si="8"/>
        <v>0</v>
      </c>
      <c r="N38" s="65"/>
      <c r="O38" s="78">
        <f t="shared" si="9"/>
        <v>0</v>
      </c>
      <c r="P38" s="45"/>
      <c r="Q38" s="79">
        <f t="shared" si="10"/>
        <v>0</v>
      </c>
      <c r="R38" s="65"/>
      <c r="S38" s="78">
        <f t="shared" si="11"/>
        <v>0</v>
      </c>
      <c r="T38" s="45"/>
      <c r="U38" s="79">
        <f t="shared" si="12"/>
        <v>0</v>
      </c>
      <c r="V38" s="65"/>
      <c r="W38" s="78">
        <f t="shared" si="13"/>
        <v>0</v>
      </c>
      <c r="X38" s="45"/>
      <c r="Y38" s="79">
        <f t="shared" si="14"/>
        <v>0</v>
      </c>
      <c r="Z38" s="65"/>
      <c r="AA38" s="78">
        <f t="shared" si="15"/>
        <v>0</v>
      </c>
      <c r="AB38" s="45"/>
      <c r="AC38" s="79">
        <f t="shared" si="16"/>
        <v>0</v>
      </c>
      <c r="AD38" s="65"/>
      <c r="AE38" s="78">
        <f t="shared" si="17"/>
        <v>0</v>
      </c>
      <c r="AF38" s="45"/>
      <c r="AG38" s="79">
        <f t="shared" si="18"/>
        <v>0</v>
      </c>
      <c r="AH38" s="2"/>
      <c r="AI38" s="2"/>
      <c r="AJ38" s="2"/>
      <c r="AK38" s="2"/>
      <c r="AL38" s="2"/>
    </row>
    <row r="39" spans="1:38" ht="25.5" customHeight="1" outlineLevel="1">
      <c r="A39" s="12">
        <v>1703063</v>
      </c>
      <c r="B39" s="18" t="s">
        <v>26</v>
      </c>
      <c r="C39" s="14">
        <v>3353290</v>
      </c>
      <c r="D39" s="45"/>
      <c r="E39" s="46">
        <f t="shared" si="4"/>
        <v>0</v>
      </c>
      <c r="F39" s="46">
        <f t="shared" si="5"/>
        <v>0</v>
      </c>
      <c r="G39" s="46">
        <f t="shared" si="6"/>
        <v>0</v>
      </c>
      <c r="H39" s="53" t="e">
        <f t="shared" si="2"/>
        <v>#DIV/0!</v>
      </c>
      <c r="I39" s="54" t="e">
        <f t="shared" si="3"/>
        <v>#DIV/0!</v>
      </c>
      <c r="J39" s="65"/>
      <c r="K39" s="78">
        <f t="shared" si="7"/>
        <v>0</v>
      </c>
      <c r="L39" s="45"/>
      <c r="M39" s="79">
        <f t="shared" si="8"/>
        <v>0</v>
      </c>
      <c r="N39" s="65"/>
      <c r="O39" s="78">
        <f t="shared" si="9"/>
        <v>0</v>
      </c>
      <c r="P39" s="45"/>
      <c r="Q39" s="79">
        <f t="shared" si="10"/>
        <v>0</v>
      </c>
      <c r="R39" s="65"/>
      <c r="S39" s="78">
        <f t="shared" si="11"/>
        <v>0</v>
      </c>
      <c r="T39" s="45"/>
      <c r="U39" s="79">
        <f t="shared" si="12"/>
        <v>0</v>
      </c>
      <c r="V39" s="65"/>
      <c r="W39" s="78">
        <f t="shared" si="13"/>
        <v>0</v>
      </c>
      <c r="X39" s="45"/>
      <c r="Y39" s="79">
        <f t="shared" si="14"/>
        <v>0</v>
      </c>
      <c r="Z39" s="65"/>
      <c r="AA39" s="78">
        <f t="shared" si="15"/>
        <v>0</v>
      </c>
      <c r="AB39" s="45"/>
      <c r="AC39" s="79">
        <f t="shared" si="16"/>
        <v>0</v>
      </c>
      <c r="AD39" s="65"/>
      <c r="AE39" s="78">
        <f t="shared" si="17"/>
        <v>0</v>
      </c>
      <c r="AF39" s="45"/>
      <c r="AG39" s="79">
        <f t="shared" si="18"/>
        <v>0</v>
      </c>
      <c r="AH39" s="2"/>
      <c r="AI39" s="2"/>
      <c r="AJ39" s="2"/>
      <c r="AK39" s="2"/>
      <c r="AL39" s="2"/>
    </row>
    <row r="40" spans="1:38" ht="16.5" customHeight="1" outlineLevel="1">
      <c r="A40" s="12"/>
      <c r="B40" s="19"/>
      <c r="C40" s="14"/>
      <c r="D40" s="45"/>
      <c r="E40" s="46"/>
      <c r="F40" s="46"/>
      <c r="G40" s="46"/>
      <c r="H40" s="53"/>
      <c r="I40" s="54"/>
      <c r="J40" s="65"/>
      <c r="K40" s="78"/>
      <c r="L40" s="45"/>
      <c r="M40" s="79"/>
      <c r="N40" s="65"/>
      <c r="O40" s="78"/>
      <c r="P40" s="45"/>
      <c r="Q40" s="79"/>
      <c r="R40" s="65"/>
      <c r="S40" s="78"/>
      <c r="T40" s="45"/>
      <c r="U40" s="79"/>
      <c r="V40" s="65"/>
      <c r="W40" s="78"/>
      <c r="X40" s="45"/>
      <c r="Y40" s="79"/>
      <c r="Z40" s="65"/>
      <c r="AA40" s="78"/>
      <c r="AB40" s="45"/>
      <c r="AC40" s="79"/>
      <c r="AD40" s="65"/>
      <c r="AE40" s="78"/>
      <c r="AF40" s="45"/>
      <c r="AG40" s="79"/>
      <c r="AH40" s="2"/>
      <c r="AI40" s="2"/>
      <c r="AJ40" s="2"/>
      <c r="AK40" s="2"/>
      <c r="AL40" s="2"/>
    </row>
    <row r="41" spans="1:38" ht="16.5" customHeight="1" outlineLevel="1">
      <c r="A41" s="12"/>
      <c r="B41" s="20" t="s">
        <v>27</v>
      </c>
      <c r="C41" s="59"/>
      <c r="D41" s="45"/>
      <c r="E41" s="46"/>
      <c r="F41" s="46"/>
      <c r="G41" s="46"/>
      <c r="H41" s="53"/>
      <c r="I41" s="54"/>
      <c r="J41" s="65"/>
      <c r="K41" s="78"/>
      <c r="L41" s="45"/>
      <c r="M41" s="79"/>
      <c r="N41" s="65"/>
      <c r="O41" s="78"/>
      <c r="P41" s="45"/>
      <c r="Q41" s="79"/>
      <c r="R41" s="65"/>
      <c r="S41" s="78"/>
      <c r="T41" s="45"/>
      <c r="U41" s="79"/>
      <c r="V41" s="65"/>
      <c r="W41" s="78"/>
      <c r="X41" s="45"/>
      <c r="Y41" s="79"/>
      <c r="Z41" s="65"/>
      <c r="AA41" s="78"/>
      <c r="AB41" s="45"/>
      <c r="AC41" s="79"/>
      <c r="AD41" s="65"/>
      <c r="AE41" s="78"/>
      <c r="AF41" s="45"/>
      <c r="AG41" s="79"/>
      <c r="AH41" s="2"/>
      <c r="AI41" s="2"/>
      <c r="AJ41" s="2"/>
      <c r="AK41" s="2"/>
      <c r="AL41" s="2"/>
    </row>
    <row r="42" spans="1:38" ht="16.5" customHeight="1" outlineLevel="1">
      <c r="A42" s="12">
        <v>1703107</v>
      </c>
      <c r="B42" s="18" t="s">
        <v>28</v>
      </c>
      <c r="C42" s="14">
        <v>12439430</v>
      </c>
      <c r="D42" s="45"/>
      <c r="E42" s="46">
        <f t="shared" si="4"/>
        <v>0</v>
      </c>
      <c r="F42" s="46">
        <f t="shared" si="5"/>
        <v>0</v>
      </c>
      <c r="G42" s="46">
        <f t="shared" si="6"/>
        <v>0</v>
      </c>
      <c r="H42" s="53" t="e">
        <f t="shared" si="2"/>
        <v>#DIV/0!</v>
      </c>
      <c r="I42" s="54" t="e">
        <f t="shared" si="3"/>
        <v>#DIV/0!</v>
      </c>
      <c r="J42" s="65"/>
      <c r="K42" s="78">
        <f t="shared" si="7"/>
        <v>0</v>
      </c>
      <c r="L42" s="45"/>
      <c r="M42" s="79">
        <f t="shared" si="8"/>
        <v>0</v>
      </c>
      <c r="N42" s="65"/>
      <c r="O42" s="78">
        <f t="shared" si="9"/>
        <v>0</v>
      </c>
      <c r="P42" s="45"/>
      <c r="Q42" s="79">
        <f t="shared" si="10"/>
        <v>0</v>
      </c>
      <c r="R42" s="65"/>
      <c r="S42" s="78">
        <f t="shared" si="11"/>
        <v>0</v>
      </c>
      <c r="T42" s="45"/>
      <c r="U42" s="79">
        <f t="shared" si="12"/>
        <v>0</v>
      </c>
      <c r="V42" s="65"/>
      <c r="W42" s="78">
        <f t="shared" si="13"/>
        <v>0</v>
      </c>
      <c r="X42" s="45"/>
      <c r="Y42" s="79">
        <f t="shared" si="14"/>
        <v>0</v>
      </c>
      <c r="Z42" s="65"/>
      <c r="AA42" s="78">
        <f t="shared" si="15"/>
        <v>0</v>
      </c>
      <c r="AB42" s="45"/>
      <c r="AC42" s="79">
        <f t="shared" si="16"/>
        <v>0</v>
      </c>
      <c r="AD42" s="65"/>
      <c r="AE42" s="78">
        <f t="shared" si="17"/>
        <v>0</v>
      </c>
      <c r="AF42" s="45"/>
      <c r="AG42" s="79">
        <f t="shared" si="18"/>
        <v>0</v>
      </c>
      <c r="AH42" s="2"/>
      <c r="AI42" s="2"/>
      <c r="AJ42" s="2"/>
      <c r="AK42" s="2"/>
      <c r="AL42" s="2"/>
    </row>
    <row r="43" spans="1:38" ht="16.5" customHeight="1" outlineLevel="1">
      <c r="A43" s="12"/>
      <c r="B43" s="21" t="s">
        <v>29</v>
      </c>
      <c r="C43" s="14"/>
      <c r="D43" s="45"/>
      <c r="E43" s="46"/>
      <c r="F43" s="46"/>
      <c r="G43" s="46"/>
      <c r="H43" s="53"/>
      <c r="I43" s="54"/>
      <c r="J43" s="65"/>
      <c r="K43" s="78"/>
      <c r="L43" s="45"/>
      <c r="M43" s="79"/>
      <c r="N43" s="65"/>
      <c r="O43" s="78"/>
      <c r="P43" s="45"/>
      <c r="Q43" s="79"/>
      <c r="R43" s="65"/>
      <c r="S43" s="78"/>
      <c r="T43" s="45"/>
      <c r="U43" s="79"/>
      <c r="V43" s="65"/>
      <c r="W43" s="78"/>
      <c r="X43" s="45"/>
      <c r="Y43" s="79"/>
      <c r="Z43" s="65"/>
      <c r="AA43" s="78"/>
      <c r="AB43" s="45"/>
      <c r="AC43" s="79"/>
      <c r="AD43" s="65"/>
      <c r="AE43" s="78"/>
      <c r="AF43" s="45"/>
      <c r="AG43" s="79"/>
      <c r="AH43" s="2"/>
      <c r="AI43" s="2"/>
      <c r="AJ43" s="2"/>
      <c r="AK43" s="2"/>
      <c r="AL43" s="2"/>
    </row>
    <row r="44" spans="1:38" ht="16.5" customHeight="1" outlineLevel="1">
      <c r="A44" s="12"/>
      <c r="B44" s="16" t="s">
        <v>30</v>
      </c>
      <c r="C44" s="59"/>
      <c r="D44" s="45"/>
      <c r="E44" s="46"/>
      <c r="F44" s="46"/>
      <c r="G44" s="46"/>
      <c r="H44" s="53"/>
      <c r="I44" s="54"/>
      <c r="J44" s="65"/>
      <c r="K44" s="78"/>
      <c r="L44" s="45"/>
      <c r="M44" s="79"/>
      <c r="N44" s="65"/>
      <c r="O44" s="78"/>
      <c r="P44" s="45"/>
      <c r="Q44" s="79"/>
      <c r="R44" s="65"/>
      <c r="S44" s="78"/>
      <c r="T44" s="45"/>
      <c r="U44" s="79"/>
      <c r="V44" s="65"/>
      <c r="W44" s="78"/>
      <c r="X44" s="45"/>
      <c r="Y44" s="79"/>
      <c r="Z44" s="65"/>
      <c r="AA44" s="78"/>
      <c r="AB44" s="45"/>
      <c r="AC44" s="79"/>
      <c r="AD44" s="65"/>
      <c r="AE44" s="78"/>
      <c r="AF44" s="45"/>
      <c r="AG44" s="79"/>
      <c r="AH44" s="2"/>
      <c r="AI44" s="2"/>
      <c r="AJ44" s="2"/>
      <c r="AK44" s="2"/>
      <c r="AL44" s="2"/>
    </row>
    <row r="45" spans="1:38" ht="16.5" customHeight="1" outlineLevel="1">
      <c r="A45" s="12">
        <v>1802139</v>
      </c>
      <c r="B45" s="18" t="s">
        <v>31</v>
      </c>
      <c r="C45" s="14">
        <v>4165990</v>
      </c>
      <c r="D45" s="45"/>
      <c r="E45" s="46">
        <f t="shared" si="4"/>
        <v>0</v>
      </c>
      <c r="F45" s="46">
        <f t="shared" si="5"/>
        <v>0</v>
      </c>
      <c r="G45" s="46">
        <f t="shared" si="6"/>
        <v>0</v>
      </c>
      <c r="H45" s="53" t="e">
        <f t="shared" si="2"/>
        <v>#DIV/0!</v>
      </c>
      <c r="I45" s="54" t="e">
        <f t="shared" si="3"/>
        <v>#DIV/0!</v>
      </c>
      <c r="J45" s="65"/>
      <c r="K45" s="78">
        <f t="shared" si="7"/>
        <v>0</v>
      </c>
      <c r="L45" s="45"/>
      <c r="M45" s="79">
        <f t="shared" si="8"/>
        <v>0</v>
      </c>
      <c r="N45" s="65"/>
      <c r="O45" s="78">
        <f t="shared" si="9"/>
        <v>0</v>
      </c>
      <c r="P45" s="45"/>
      <c r="Q45" s="79">
        <f t="shared" si="10"/>
        <v>0</v>
      </c>
      <c r="R45" s="65"/>
      <c r="S45" s="78">
        <f t="shared" si="11"/>
        <v>0</v>
      </c>
      <c r="T45" s="45"/>
      <c r="U45" s="79">
        <f t="shared" si="12"/>
        <v>0</v>
      </c>
      <c r="V45" s="65"/>
      <c r="W45" s="78">
        <f t="shared" si="13"/>
        <v>0</v>
      </c>
      <c r="X45" s="45"/>
      <c r="Y45" s="79">
        <f t="shared" si="14"/>
        <v>0</v>
      </c>
      <c r="Z45" s="65"/>
      <c r="AA45" s="78">
        <f t="shared" si="15"/>
        <v>0</v>
      </c>
      <c r="AB45" s="45"/>
      <c r="AC45" s="79">
        <f t="shared" si="16"/>
        <v>0</v>
      </c>
      <c r="AD45" s="65"/>
      <c r="AE45" s="78">
        <f t="shared" si="17"/>
        <v>0</v>
      </c>
      <c r="AF45" s="45"/>
      <c r="AG45" s="79">
        <f t="shared" si="18"/>
        <v>0</v>
      </c>
      <c r="AH45" s="2"/>
      <c r="AI45" s="2"/>
      <c r="AJ45" s="2"/>
      <c r="AK45" s="2"/>
      <c r="AL45" s="2"/>
    </row>
    <row r="46" spans="1:38" ht="16.5" customHeight="1" outlineLevel="1">
      <c r="A46" s="12"/>
      <c r="B46" s="18"/>
      <c r="C46" s="14"/>
      <c r="D46" s="45"/>
      <c r="E46" s="46"/>
      <c r="F46" s="46"/>
      <c r="G46" s="46"/>
      <c r="H46" s="53"/>
      <c r="I46" s="54"/>
      <c r="J46" s="65"/>
      <c r="K46" s="78"/>
      <c r="L46" s="45"/>
      <c r="M46" s="79"/>
      <c r="N46" s="65"/>
      <c r="O46" s="78"/>
      <c r="P46" s="45"/>
      <c r="Q46" s="79"/>
      <c r="R46" s="65"/>
      <c r="S46" s="78"/>
      <c r="T46" s="45"/>
      <c r="U46" s="79"/>
      <c r="V46" s="65"/>
      <c r="W46" s="78"/>
      <c r="X46" s="45"/>
      <c r="Y46" s="79"/>
      <c r="Z46" s="65"/>
      <c r="AA46" s="78"/>
      <c r="AB46" s="45"/>
      <c r="AC46" s="79"/>
      <c r="AD46" s="65"/>
      <c r="AE46" s="78"/>
      <c r="AF46" s="45"/>
      <c r="AG46" s="79"/>
      <c r="AH46" s="2"/>
      <c r="AI46" s="2"/>
      <c r="AJ46" s="2"/>
      <c r="AK46" s="2"/>
      <c r="AL46" s="2"/>
    </row>
    <row r="47" spans="1:38" ht="16.5" customHeight="1" outlineLevel="1">
      <c r="A47" s="12"/>
      <c r="B47" s="16" t="s">
        <v>32</v>
      </c>
      <c r="C47" s="59"/>
      <c r="D47" s="45"/>
      <c r="E47" s="46"/>
      <c r="F47" s="46"/>
      <c r="G47" s="46"/>
      <c r="H47" s="53"/>
      <c r="I47" s="54"/>
      <c r="J47" s="65"/>
      <c r="K47" s="78"/>
      <c r="L47" s="45"/>
      <c r="M47" s="79"/>
      <c r="N47" s="65"/>
      <c r="O47" s="78"/>
      <c r="P47" s="45"/>
      <c r="Q47" s="79"/>
      <c r="R47" s="65"/>
      <c r="S47" s="78"/>
      <c r="T47" s="45"/>
      <c r="U47" s="79"/>
      <c r="V47" s="65"/>
      <c r="W47" s="78"/>
      <c r="X47" s="45"/>
      <c r="Y47" s="79"/>
      <c r="Z47" s="65"/>
      <c r="AA47" s="78"/>
      <c r="AB47" s="45"/>
      <c r="AC47" s="79"/>
      <c r="AD47" s="65"/>
      <c r="AE47" s="78"/>
      <c r="AF47" s="45"/>
      <c r="AG47" s="79"/>
      <c r="AH47" s="2"/>
      <c r="AI47" s="2"/>
      <c r="AJ47" s="2"/>
      <c r="AK47" s="2"/>
      <c r="AL47" s="2"/>
    </row>
    <row r="48" spans="1:38" ht="16.5" customHeight="1" outlineLevel="1">
      <c r="A48" s="12"/>
      <c r="B48" s="22" t="s">
        <v>33</v>
      </c>
      <c r="C48" s="59"/>
      <c r="D48" s="45"/>
      <c r="E48" s="46"/>
      <c r="F48" s="46"/>
      <c r="G48" s="46"/>
      <c r="H48" s="53"/>
      <c r="I48" s="54"/>
      <c r="J48" s="65"/>
      <c r="K48" s="78"/>
      <c r="L48" s="45"/>
      <c r="M48" s="79"/>
      <c r="N48" s="65"/>
      <c r="O48" s="78"/>
      <c r="P48" s="45"/>
      <c r="Q48" s="79"/>
      <c r="R48" s="65"/>
      <c r="S48" s="78"/>
      <c r="T48" s="45"/>
      <c r="U48" s="79"/>
      <c r="V48" s="65"/>
      <c r="W48" s="78"/>
      <c r="X48" s="45"/>
      <c r="Y48" s="79"/>
      <c r="Z48" s="65"/>
      <c r="AA48" s="78"/>
      <c r="AB48" s="45"/>
      <c r="AC48" s="79"/>
      <c r="AD48" s="65"/>
      <c r="AE48" s="78"/>
      <c r="AF48" s="45"/>
      <c r="AG48" s="79"/>
      <c r="AH48" s="2"/>
      <c r="AI48" s="2"/>
      <c r="AJ48" s="2"/>
      <c r="AK48" s="2"/>
      <c r="AL48" s="2"/>
    </row>
    <row r="49" spans="1:38" ht="16.5" customHeight="1" outlineLevel="1">
      <c r="A49" s="12">
        <v>1701123</v>
      </c>
      <c r="B49" s="18" t="s">
        <v>34</v>
      </c>
      <c r="C49" s="14">
        <v>810740</v>
      </c>
      <c r="D49" s="45"/>
      <c r="E49" s="46">
        <f t="shared" si="4"/>
        <v>0</v>
      </c>
      <c r="F49" s="46">
        <f t="shared" si="5"/>
        <v>0</v>
      </c>
      <c r="G49" s="46">
        <f t="shared" si="6"/>
        <v>0</v>
      </c>
      <c r="H49" s="53" t="e">
        <f t="shared" si="2"/>
        <v>#DIV/0!</v>
      </c>
      <c r="I49" s="54" t="e">
        <f t="shared" si="3"/>
        <v>#DIV/0!</v>
      </c>
      <c r="J49" s="65"/>
      <c r="K49" s="78">
        <f t="shared" si="7"/>
        <v>0</v>
      </c>
      <c r="L49" s="45"/>
      <c r="M49" s="79">
        <f t="shared" si="8"/>
        <v>0</v>
      </c>
      <c r="N49" s="65"/>
      <c r="O49" s="78">
        <f t="shared" si="9"/>
        <v>0</v>
      </c>
      <c r="P49" s="45"/>
      <c r="Q49" s="79">
        <f t="shared" si="10"/>
        <v>0</v>
      </c>
      <c r="R49" s="65"/>
      <c r="S49" s="78">
        <f t="shared" si="11"/>
        <v>0</v>
      </c>
      <c r="T49" s="45"/>
      <c r="U49" s="79">
        <f t="shared" si="12"/>
        <v>0</v>
      </c>
      <c r="V49" s="65"/>
      <c r="W49" s="78">
        <f t="shared" si="13"/>
        <v>0</v>
      </c>
      <c r="X49" s="45"/>
      <c r="Y49" s="79">
        <f t="shared" si="14"/>
        <v>0</v>
      </c>
      <c r="Z49" s="65"/>
      <c r="AA49" s="78">
        <f t="shared" si="15"/>
        <v>0</v>
      </c>
      <c r="AB49" s="45"/>
      <c r="AC49" s="79">
        <f t="shared" si="16"/>
        <v>0</v>
      </c>
      <c r="AD49" s="65"/>
      <c r="AE49" s="78">
        <f t="shared" si="17"/>
        <v>0</v>
      </c>
      <c r="AF49" s="45"/>
      <c r="AG49" s="79">
        <f t="shared" si="18"/>
        <v>0</v>
      </c>
      <c r="AH49" s="2"/>
      <c r="AI49" s="2"/>
      <c r="AJ49" s="2"/>
      <c r="AK49" s="2"/>
      <c r="AL49" s="2"/>
    </row>
    <row r="50" spans="1:38" ht="36.75" customHeight="1" outlineLevel="1">
      <c r="A50" s="12" t="s">
        <v>858</v>
      </c>
      <c r="B50" s="18" t="s">
        <v>857</v>
      </c>
      <c r="C50" s="14">
        <v>2726640</v>
      </c>
      <c r="D50" s="45"/>
      <c r="E50" s="46">
        <f t="shared" si="4"/>
        <v>0</v>
      </c>
      <c r="F50" s="46">
        <f t="shared" si="5"/>
        <v>0</v>
      </c>
      <c r="G50" s="46">
        <f t="shared" si="6"/>
        <v>0</v>
      </c>
      <c r="H50" s="53" t="e">
        <f t="shared" si="2"/>
        <v>#DIV/0!</v>
      </c>
      <c r="I50" s="54" t="e">
        <f t="shared" si="3"/>
        <v>#DIV/0!</v>
      </c>
      <c r="J50" s="65"/>
      <c r="K50" s="78">
        <f t="shared" si="7"/>
        <v>0</v>
      </c>
      <c r="L50" s="45"/>
      <c r="M50" s="79">
        <f t="shared" si="8"/>
        <v>0</v>
      </c>
      <c r="N50" s="65"/>
      <c r="O50" s="78">
        <f t="shared" si="9"/>
        <v>0</v>
      </c>
      <c r="P50" s="45"/>
      <c r="Q50" s="79">
        <f t="shared" si="10"/>
        <v>0</v>
      </c>
      <c r="R50" s="65"/>
      <c r="S50" s="78">
        <f t="shared" si="11"/>
        <v>0</v>
      </c>
      <c r="T50" s="45"/>
      <c r="U50" s="79">
        <f t="shared" si="12"/>
        <v>0</v>
      </c>
      <c r="V50" s="65"/>
      <c r="W50" s="78">
        <f t="shared" si="13"/>
        <v>0</v>
      </c>
      <c r="X50" s="45"/>
      <c r="Y50" s="79">
        <f t="shared" si="14"/>
        <v>0</v>
      </c>
      <c r="Z50" s="65"/>
      <c r="AA50" s="78">
        <f t="shared" si="15"/>
        <v>0</v>
      </c>
      <c r="AB50" s="45"/>
      <c r="AC50" s="79">
        <f t="shared" si="16"/>
        <v>0</v>
      </c>
      <c r="AD50" s="65"/>
      <c r="AE50" s="78">
        <f t="shared" si="17"/>
        <v>0</v>
      </c>
      <c r="AF50" s="45"/>
      <c r="AG50" s="79">
        <f t="shared" si="18"/>
        <v>0</v>
      </c>
      <c r="AH50" s="2"/>
      <c r="AI50" s="2"/>
      <c r="AJ50" s="2"/>
      <c r="AK50" s="2"/>
      <c r="AL50" s="2"/>
    </row>
    <row r="51" spans="1:38" ht="16.5" customHeight="1" outlineLevel="1">
      <c r="A51" s="12">
        <v>1703117</v>
      </c>
      <c r="B51" s="18" t="s">
        <v>35</v>
      </c>
      <c r="C51" s="14">
        <v>3065710</v>
      </c>
      <c r="D51" s="45"/>
      <c r="E51" s="46">
        <f t="shared" si="4"/>
        <v>0</v>
      </c>
      <c r="F51" s="46">
        <f t="shared" si="5"/>
        <v>0</v>
      </c>
      <c r="G51" s="46">
        <f t="shared" si="6"/>
        <v>0</v>
      </c>
      <c r="H51" s="53" t="e">
        <f t="shared" si="2"/>
        <v>#DIV/0!</v>
      </c>
      <c r="I51" s="54" t="e">
        <f t="shared" si="3"/>
        <v>#DIV/0!</v>
      </c>
      <c r="J51" s="65"/>
      <c r="K51" s="78">
        <f t="shared" si="7"/>
        <v>0</v>
      </c>
      <c r="L51" s="45"/>
      <c r="M51" s="79">
        <f t="shared" si="8"/>
        <v>0</v>
      </c>
      <c r="N51" s="65"/>
      <c r="O51" s="78">
        <f t="shared" si="9"/>
        <v>0</v>
      </c>
      <c r="P51" s="45"/>
      <c r="Q51" s="79">
        <f t="shared" si="10"/>
        <v>0</v>
      </c>
      <c r="R51" s="65"/>
      <c r="S51" s="78">
        <f t="shared" si="11"/>
        <v>0</v>
      </c>
      <c r="T51" s="45"/>
      <c r="U51" s="79">
        <f t="shared" si="12"/>
        <v>0</v>
      </c>
      <c r="V51" s="65"/>
      <c r="W51" s="78">
        <f t="shared" si="13"/>
        <v>0</v>
      </c>
      <c r="X51" s="45"/>
      <c r="Y51" s="79">
        <f t="shared" si="14"/>
        <v>0</v>
      </c>
      <c r="Z51" s="65"/>
      <c r="AA51" s="78">
        <f t="shared" si="15"/>
        <v>0</v>
      </c>
      <c r="AB51" s="45"/>
      <c r="AC51" s="79">
        <f t="shared" si="16"/>
        <v>0</v>
      </c>
      <c r="AD51" s="65"/>
      <c r="AE51" s="78">
        <f t="shared" si="17"/>
        <v>0</v>
      </c>
      <c r="AF51" s="45"/>
      <c r="AG51" s="79">
        <f t="shared" si="18"/>
        <v>0</v>
      </c>
      <c r="AH51" s="2"/>
      <c r="AI51" s="2"/>
      <c r="AJ51" s="2"/>
      <c r="AK51" s="2"/>
      <c r="AL51" s="2"/>
    </row>
    <row r="52" spans="1:38" ht="16.5" customHeight="1" outlineLevel="1">
      <c r="A52" s="12"/>
      <c r="B52" s="22" t="s">
        <v>36</v>
      </c>
      <c r="C52" s="59"/>
      <c r="D52" s="45"/>
      <c r="E52" s="46"/>
      <c r="F52" s="46"/>
      <c r="G52" s="46"/>
      <c r="H52" s="53"/>
      <c r="I52" s="54"/>
      <c r="J52" s="65"/>
      <c r="K52" s="78"/>
      <c r="L52" s="45"/>
      <c r="M52" s="79"/>
      <c r="N52" s="65"/>
      <c r="O52" s="78"/>
      <c r="P52" s="45"/>
      <c r="Q52" s="79"/>
      <c r="R52" s="65"/>
      <c r="S52" s="78"/>
      <c r="T52" s="45"/>
      <c r="U52" s="79"/>
      <c r="V52" s="65"/>
      <c r="W52" s="78"/>
      <c r="X52" s="45"/>
      <c r="Y52" s="79"/>
      <c r="Z52" s="65"/>
      <c r="AA52" s="78"/>
      <c r="AB52" s="45"/>
      <c r="AC52" s="79"/>
      <c r="AD52" s="65"/>
      <c r="AE52" s="78"/>
      <c r="AF52" s="45"/>
      <c r="AG52" s="79"/>
      <c r="AH52" s="2"/>
      <c r="AI52" s="2"/>
      <c r="AJ52" s="2"/>
      <c r="AK52" s="2"/>
      <c r="AL52" s="2"/>
    </row>
    <row r="53" spans="1:38" ht="16.5" customHeight="1" outlineLevel="1">
      <c r="A53" s="12">
        <v>1701114</v>
      </c>
      <c r="B53" s="18" t="s">
        <v>37</v>
      </c>
      <c r="C53" s="14">
        <v>302410</v>
      </c>
      <c r="D53" s="45"/>
      <c r="E53" s="46">
        <f t="shared" si="4"/>
        <v>0</v>
      </c>
      <c r="F53" s="46">
        <f t="shared" si="5"/>
        <v>0</v>
      </c>
      <c r="G53" s="46">
        <f t="shared" si="6"/>
        <v>0</v>
      </c>
      <c r="H53" s="53" t="e">
        <f t="shared" si="2"/>
        <v>#DIV/0!</v>
      </c>
      <c r="I53" s="54" t="e">
        <f t="shared" si="3"/>
        <v>#DIV/0!</v>
      </c>
      <c r="J53" s="65"/>
      <c r="K53" s="78">
        <f t="shared" si="7"/>
        <v>0</v>
      </c>
      <c r="L53" s="45"/>
      <c r="M53" s="79">
        <f t="shared" si="8"/>
        <v>0</v>
      </c>
      <c r="N53" s="65"/>
      <c r="O53" s="78">
        <f t="shared" si="9"/>
        <v>0</v>
      </c>
      <c r="P53" s="45"/>
      <c r="Q53" s="79">
        <f t="shared" si="10"/>
        <v>0</v>
      </c>
      <c r="R53" s="65"/>
      <c r="S53" s="78">
        <f t="shared" si="11"/>
        <v>0</v>
      </c>
      <c r="T53" s="45"/>
      <c r="U53" s="79">
        <f t="shared" si="12"/>
        <v>0</v>
      </c>
      <c r="V53" s="65"/>
      <c r="W53" s="78">
        <f t="shared" si="13"/>
        <v>0</v>
      </c>
      <c r="X53" s="45"/>
      <c r="Y53" s="79">
        <f t="shared" si="14"/>
        <v>0</v>
      </c>
      <c r="Z53" s="65"/>
      <c r="AA53" s="78">
        <f t="shared" si="15"/>
        <v>0</v>
      </c>
      <c r="AB53" s="45"/>
      <c r="AC53" s="79">
        <f t="shared" si="16"/>
        <v>0</v>
      </c>
      <c r="AD53" s="65"/>
      <c r="AE53" s="78">
        <f t="shared" si="17"/>
        <v>0</v>
      </c>
      <c r="AF53" s="45"/>
      <c r="AG53" s="79">
        <f t="shared" si="18"/>
        <v>0</v>
      </c>
      <c r="AH53" s="2"/>
      <c r="AI53" s="2"/>
      <c r="AJ53" s="2"/>
      <c r="AK53" s="2"/>
      <c r="AL53" s="2"/>
    </row>
    <row r="54" spans="1:38" ht="16.5" customHeight="1" outlineLevel="1">
      <c r="A54" s="12">
        <v>1703014</v>
      </c>
      <c r="B54" s="18" t="s">
        <v>38</v>
      </c>
      <c r="C54" s="14">
        <v>1223160</v>
      </c>
      <c r="D54" s="45"/>
      <c r="E54" s="46">
        <f t="shared" si="4"/>
        <v>0</v>
      </c>
      <c r="F54" s="46">
        <f t="shared" si="5"/>
        <v>0</v>
      </c>
      <c r="G54" s="46">
        <f t="shared" si="6"/>
        <v>0</v>
      </c>
      <c r="H54" s="53" t="e">
        <f t="shared" si="2"/>
        <v>#DIV/0!</v>
      </c>
      <c r="I54" s="54" t="e">
        <f t="shared" si="3"/>
        <v>#DIV/0!</v>
      </c>
      <c r="J54" s="65"/>
      <c r="K54" s="78">
        <f t="shared" si="7"/>
        <v>0</v>
      </c>
      <c r="L54" s="45"/>
      <c r="M54" s="79">
        <f t="shared" si="8"/>
        <v>0</v>
      </c>
      <c r="N54" s="65"/>
      <c r="O54" s="78">
        <f t="shared" si="9"/>
        <v>0</v>
      </c>
      <c r="P54" s="45"/>
      <c r="Q54" s="79">
        <f t="shared" si="10"/>
        <v>0</v>
      </c>
      <c r="R54" s="65"/>
      <c r="S54" s="78">
        <f t="shared" si="11"/>
        <v>0</v>
      </c>
      <c r="T54" s="45"/>
      <c r="U54" s="79">
        <f t="shared" si="12"/>
        <v>0</v>
      </c>
      <c r="V54" s="65"/>
      <c r="W54" s="78">
        <f t="shared" si="13"/>
        <v>0</v>
      </c>
      <c r="X54" s="45"/>
      <c r="Y54" s="79">
        <f t="shared" si="14"/>
        <v>0</v>
      </c>
      <c r="Z54" s="65"/>
      <c r="AA54" s="78">
        <f t="shared" si="15"/>
        <v>0</v>
      </c>
      <c r="AB54" s="45"/>
      <c r="AC54" s="79">
        <f t="shared" si="16"/>
        <v>0</v>
      </c>
      <c r="AD54" s="65"/>
      <c r="AE54" s="78">
        <f t="shared" si="17"/>
        <v>0</v>
      </c>
      <c r="AF54" s="45"/>
      <c r="AG54" s="79">
        <f t="shared" si="18"/>
        <v>0</v>
      </c>
      <c r="AH54" s="2"/>
      <c r="AI54" s="2"/>
      <c r="AJ54" s="2"/>
      <c r="AK54" s="2"/>
      <c r="AL54" s="2"/>
    </row>
    <row r="55" spans="1:38" ht="16.5" customHeight="1" outlineLevel="1">
      <c r="A55" s="12">
        <v>1703114</v>
      </c>
      <c r="B55" s="18" t="s">
        <v>39</v>
      </c>
      <c r="C55" s="14">
        <v>2244220</v>
      </c>
      <c r="D55" s="45"/>
      <c r="E55" s="46">
        <f t="shared" si="4"/>
        <v>0</v>
      </c>
      <c r="F55" s="46">
        <f t="shared" si="5"/>
        <v>0</v>
      </c>
      <c r="G55" s="46">
        <f t="shared" si="6"/>
        <v>0</v>
      </c>
      <c r="H55" s="53" t="e">
        <f t="shared" si="2"/>
        <v>#DIV/0!</v>
      </c>
      <c r="I55" s="54" t="e">
        <f t="shared" si="3"/>
        <v>#DIV/0!</v>
      </c>
      <c r="J55" s="65"/>
      <c r="K55" s="78">
        <f t="shared" si="7"/>
        <v>0</v>
      </c>
      <c r="L55" s="45"/>
      <c r="M55" s="79">
        <f t="shared" si="8"/>
        <v>0</v>
      </c>
      <c r="N55" s="65"/>
      <c r="O55" s="78">
        <f t="shared" si="9"/>
        <v>0</v>
      </c>
      <c r="P55" s="45"/>
      <c r="Q55" s="79">
        <f t="shared" si="10"/>
        <v>0</v>
      </c>
      <c r="R55" s="65"/>
      <c r="S55" s="78">
        <f t="shared" si="11"/>
        <v>0</v>
      </c>
      <c r="T55" s="45"/>
      <c r="U55" s="79">
        <f t="shared" si="12"/>
        <v>0</v>
      </c>
      <c r="V55" s="65"/>
      <c r="W55" s="78">
        <f t="shared" si="13"/>
        <v>0</v>
      </c>
      <c r="X55" s="45"/>
      <c r="Y55" s="79">
        <f t="shared" si="14"/>
        <v>0</v>
      </c>
      <c r="Z55" s="65"/>
      <c r="AA55" s="78">
        <f t="shared" si="15"/>
        <v>0</v>
      </c>
      <c r="AB55" s="45"/>
      <c r="AC55" s="79">
        <f t="shared" si="16"/>
        <v>0</v>
      </c>
      <c r="AD55" s="65"/>
      <c r="AE55" s="78">
        <f t="shared" si="17"/>
        <v>0</v>
      </c>
      <c r="AF55" s="45"/>
      <c r="AG55" s="79">
        <f t="shared" si="18"/>
        <v>0</v>
      </c>
      <c r="AH55" s="2"/>
      <c r="AI55" s="2"/>
      <c r="AJ55" s="2"/>
      <c r="AK55" s="2"/>
      <c r="AL55" s="2"/>
    </row>
    <row r="56" spans="1:38" ht="16.5" customHeight="1" outlineLevel="1">
      <c r="A56" s="12"/>
      <c r="B56" s="18"/>
      <c r="C56" s="14"/>
      <c r="D56" s="45"/>
      <c r="E56" s="46"/>
      <c r="F56" s="46"/>
      <c r="G56" s="46"/>
      <c r="H56" s="53"/>
      <c r="I56" s="54"/>
      <c r="J56" s="65"/>
      <c r="K56" s="78"/>
      <c r="L56" s="45"/>
      <c r="M56" s="79"/>
      <c r="N56" s="65"/>
      <c r="O56" s="78"/>
      <c r="P56" s="45"/>
      <c r="Q56" s="79"/>
      <c r="R56" s="65"/>
      <c r="S56" s="78"/>
      <c r="T56" s="45"/>
      <c r="U56" s="79"/>
      <c r="V56" s="65"/>
      <c r="W56" s="78"/>
      <c r="X56" s="45"/>
      <c r="Y56" s="79"/>
      <c r="Z56" s="65"/>
      <c r="AA56" s="78"/>
      <c r="AB56" s="45"/>
      <c r="AC56" s="79"/>
      <c r="AD56" s="65"/>
      <c r="AE56" s="78"/>
      <c r="AF56" s="45"/>
      <c r="AG56" s="79"/>
      <c r="AH56" s="2"/>
      <c r="AI56" s="2"/>
      <c r="AJ56" s="2"/>
      <c r="AK56" s="2"/>
      <c r="AL56" s="2"/>
    </row>
    <row r="57" spans="1:38" ht="16.5" customHeight="1" outlineLevel="1">
      <c r="A57" s="12"/>
      <c r="B57" s="16" t="s">
        <v>40</v>
      </c>
      <c r="C57" s="59"/>
      <c r="D57" s="45"/>
      <c r="E57" s="46"/>
      <c r="F57" s="46"/>
      <c r="G57" s="46"/>
      <c r="H57" s="53"/>
      <c r="I57" s="54"/>
      <c r="J57" s="65"/>
      <c r="K57" s="78"/>
      <c r="L57" s="45"/>
      <c r="M57" s="79"/>
      <c r="N57" s="65"/>
      <c r="O57" s="78"/>
      <c r="P57" s="45"/>
      <c r="Q57" s="79"/>
      <c r="R57" s="65"/>
      <c r="S57" s="78"/>
      <c r="T57" s="45"/>
      <c r="U57" s="79"/>
      <c r="V57" s="65"/>
      <c r="W57" s="78"/>
      <c r="X57" s="45"/>
      <c r="Y57" s="79"/>
      <c r="Z57" s="65"/>
      <c r="AA57" s="78"/>
      <c r="AB57" s="45"/>
      <c r="AC57" s="79"/>
      <c r="AD57" s="65"/>
      <c r="AE57" s="78"/>
      <c r="AF57" s="45"/>
      <c r="AG57" s="79"/>
      <c r="AH57" s="2"/>
      <c r="AI57" s="2"/>
      <c r="AJ57" s="2"/>
      <c r="AK57" s="2"/>
      <c r="AL57" s="2"/>
    </row>
    <row r="58" spans="1:38" ht="16.5" customHeight="1" outlineLevel="1">
      <c r="A58" s="12">
        <v>1103027</v>
      </c>
      <c r="B58" s="18" t="s">
        <v>41</v>
      </c>
      <c r="C58" s="14">
        <v>2929860</v>
      </c>
      <c r="D58" s="45"/>
      <c r="E58" s="46">
        <f t="shared" si="4"/>
        <v>0</v>
      </c>
      <c r="F58" s="46">
        <f t="shared" si="5"/>
        <v>0</v>
      </c>
      <c r="G58" s="46">
        <f t="shared" si="6"/>
        <v>0</v>
      </c>
      <c r="H58" s="53" t="e">
        <f t="shared" si="2"/>
        <v>#DIV/0!</v>
      </c>
      <c r="I58" s="54" t="e">
        <f t="shared" si="3"/>
        <v>#DIV/0!</v>
      </c>
      <c r="J58" s="65"/>
      <c r="K58" s="78">
        <f t="shared" si="7"/>
        <v>0</v>
      </c>
      <c r="L58" s="45"/>
      <c r="M58" s="79">
        <f t="shared" si="8"/>
        <v>0</v>
      </c>
      <c r="N58" s="65"/>
      <c r="O58" s="78">
        <f t="shared" si="9"/>
        <v>0</v>
      </c>
      <c r="P58" s="45"/>
      <c r="Q58" s="79">
        <f t="shared" si="10"/>
        <v>0</v>
      </c>
      <c r="R58" s="65"/>
      <c r="S58" s="78">
        <f t="shared" si="11"/>
        <v>0</v>
      </c>
      <c r="T58" s="45"/>
      <c r="U58" s="79">
        <f t="shared" si="12"/>
        <v>0</v>
      </c>
      <c r="V58" s="65"/>
      <c r="W58" s="78">
        <f t="shared" si="13"/>
        <v>0</v>
      </c>
      <c r="X58" s="45"/>
      <c r="Y58" s="79">
        <f t="shared" si="14"/>
        <v>0</v>
      </c>
      <c r="Z58" s="65"/>
      <c r="AA58" s="78">
        <f t="shared" si="15"/>
        <v>0</v>
      </c>
      <c r="AB58" s="45"/>
      <c r="AC58" s="79">
        <f t="shared" si="16"/>
        <v>0</v>
      </c>
      <c r="AD58" s="65"/>
      <c r="AE58" s="78">
        <f t="shared" si="17"/>
        <v>0</v>
      </c>
      <c r="AF58" s="45"/>
      <c r="AG58" s="79">
        <f t="shared" si="18"/>
        <v>0</v>
      </c>
      <c r="AH58" s="2"/>
      <c r="AI58" s="2"/>
      <c r="AJ58" s="2"/>
      <c r="AK58" s="2"/>
      <c r="AL58" s="2"/>
    </row>
    <row r="59" spans="1:38" ht="16.5" customHeight="1" outlineLevel="1">
      <c r="A59" s="12">
        <v>1103127</v>
      </c>
      <c r="B59" s="18" t="s">
        <v>42</v>
      </c>
      <c r="C59" s="14">
        <v>4394790</v>
      </c>
      <c r="D59" s="45"/>
      <c r="E59" s="46">
        <f t="shared" si="4"/>
        <v>0</v>
      </c>
      <c r="F59" s="46">
        <f t="shared" si="5"/>
        <v>0</v>
      </c>
      <c r="G59" s="46">
        <f t="shared" si="6"/>
        <v>0</v>
      </c>
      <c r="H59" s="53" t="e">
        <f t="shared" si="2"/>
        <v>#DIV/0!</v>
      </c>
      <c r="I59" s="54" t="e">
        <f t="shared" si="3"/>
        <v>#DIV/0!</v>
      </c>
      <c r="J59" s="65"/>
      <c r="K59" s="78">
        <f t="shared" si="7"/>
        <v>0</v>
      </c>
      <c r="L59" s="45"/>
      <c r="M59" s="79">
        <f t="shared" si="8"/>
        <v>0</v>
      </c>
      <c r="N59" s="65"/>
      <c r="O59" s="78">
        <f t="shared" si="9"/>
        <v>0</v>
      </c>
      <c r="P59" s="45"/>
      <c r="Q59" s="79">
        <f t="shared" si="10"/>
        <v>0</v>
      </c>
      <c r="R59" s="65"/>
      <c r="S59" s="78">
        <f t="shared" si="11"/>
        <v>0</v>
      </c>
      <c r="T59" s="45"/>
      <c r="U59" s="79">
        <f t="shared" si="12"/>
        <v>0</v>
      </c>
      <c r="V59" s="65"/>
      <c r="W59" s="78">
        <f t="shared" si="13"/>
        <v>0</v>
      </c>
      <c r="X59" s="45"/>
      <c r="Y59" s="79">
        <f t="shared" si="14"/>
        <v>0</v>
      </c>
      <c r="Z59" s="65"/>
      <c r="AA59" s="78">
        <f t="shared" si="15"/>
        <v>0</v>
      </c>
      <c r="AB59" s="45"/>
      <c r="AC59" s="79">
        <f t="shared" si="16"/>
        <v>0</v>
      </c>
      <c r="AD59" s="65"/>
      <c r="AE59" s="78">
        <f t="shared" si="17"/>
        <v>0</v>
      </c>
      <c r="AF59" s="45"/>
      <c r="AG59" s="79">
        <f t="shared" si="18"/>
        <v>0</v>
      </c>
      <c r="AH59" s="2"/>
      <c r="AI59" s="2"/>
      <c r="AJ59" s="2"/>
      <c r="AK59" s="2"/>
      <c r="AL59" s="2"/>
    </row>
    <row r="60" spans="1:38" ht="36.75" customHeight="1" outlineLevel="1">
      <c r="A60" s="12" t="s">
        <v>859</v>
      </c>
      <c r="B60" s="18" t="s">
        <v>43</v>
      </c>
      <c r="C60" s="14">
        <v>2371060</v>
      </c>
      <c r="D60" s="45"/>
      <c r="E60" s="46">
        <f t="shared" si="4"/>
        <v>0</v>
      </c>
      <c r="F60" s="46">
        <f t="shared" si="5"/>
        <v>0</v>
      </c>
      <c r="G60" s="46">
        <f t="shared" si="6"/>
        <v>0</v>
      </c>
      <c r="H60" s="53" t="e">
        <f t="shared" si="2"/>
        <v>#DIV/0!</v>
      </c>
      <c r="I60" s="54" t="e">
        <f t="shared" si="3"/>
        <v>#DIV/0!</v>
      </c>
      <c r="J60" s="65"/>
      <c r="K60" s="78">
        <f t="shared" si="7"/>
        <v>0</v>
      </c>
      <c r="L60" s="45"/>
      <c r="M60" s="79">
        <f t="shared" si="8"/>
        <v>0</v>
      </c>
      <c r="N60" s="65"/>
      <c r="O60" s="78">
        <f t="shared" si="9"/>
        <v>0</v>
      </c>
      <c r="P60" s="45"/>
      <c r="Q60" s="79">
        <f t="shared" si="10"/>
        <v>0</v>
      </c>
      <c r="R60" s="65"/>
      <c r="S60" s="78">
        <f t="shared" si="11"/>
        <v>0</v>
      </c>
      <c r="T60" s="45"/>
      <c r="U60" s="79">
        <f t="shared" si="12"/>
        <v>0</v>
      </c>
      <c r="V60" s="65"/>
      <c r="W60" s="78">
        <f t="shared" si="13"/>
        <v>0</v>
      </c>
      <c r="X60" s="45"/>
      <c r="Y60" s="79">
        <f t="shared" si="14"/>
        <v>0</v>
      </c>
      <c r="Z60" s="65"/>
      <c r="AA60" s="78">
        <f t="shared" si="15"/>
        <v>0</v>
      </c>
      <c r="AB60" s="45"/>
      <c r="AC60" s="79">
        <f t="shared" si="16"/>
        <v>0</v>
      </c>
      <c r="AD60" s="65"/>
      <c r="AE60" s="78">
        <f t="shared" si="17"/>
        <v>0</v>
      </c>
      <c r="AF60" s="45"/>
      <c r="AG60" s="79">
        <f t="shared" si="18"/>
        <v>0</v>
      </c>
      <c r="AH60" s="2"/>
      <c r="AI60" s="2"/>
      <c r="AJ60" s="2"/>
      <c r="AK60" s="2"/>
      <c r="AL60" s="2"/>
    </row>
    <row r="61" spans="1:38" ht="16.5" customHeight="1" outlineLevel="1">
      <c r="A61" s="12">
        <v>1103120</v>
      </c>
      <c r="B61" s="23" t="s">
        <v>44</v>
      </c>
      <c r="C61" s="14">
        <v>3556620</v>
      </c>
      <c r="D61" s="45"/>
      <c r="E61" s="46">
        <f t="shared" si="4"/>
        <v>0</v>
      </c>
      <c r="F61" s="46">
        <f t="shared" si="5"/>
        <v>0</v>
      </c>
      <c r="G61" s="46">
        <f t="shared" si="6"/>
        <v>0</v>
      </c>
      <c r="H61" s="53" t="e">
        <f t="shared" si="2"/>
        <v>#DIV/0!</v>
      </c>
      <c r="I61" s="54" t="e">
        <f t="shared" si="3"/>
        <v>#DIV/0!</v>
      </c>
      <c r="J61" s="65"/>
      <c r="K61" s="78">
        <f t="shared" si="7"/>
        <v>0</v>
      </c>
      <c r="L61" s="45"/>
      <c r="M61" s="79">
        <f t="shared" si="8"/>
        <v>0</v>
      </c>
      <c r="N61" s="65"/>
      <c r="O61" s="78">
        <f t="shared" si="9"/>
        <v>0</v>
      </c>
      <c r="P61" s="45"/>
      <c r="Q61" s="79">
        <f t="shared" si="10"/>
        <v>0</v>
      </c>
      <c r="R61" s="65"/>
      <c r="S61" s="78">
        <f t="shared" si="11"/>
        <v>0</v>
      </c>
      <c r="T61" s="45"/>
      <c r="U61" s="79">
        <f t="shared" si="12"/>
        <v>0</v>
      </c>
      <c r="V61" s="65"/>
      <c r="W61" s="78">
        <f t="shared" si="13"/>
        <v>0</v>
      </c>
      <c r="X61" s="45"/>
      <c r="Y61" s="79">
        <f t="shared" si="14"/>
        <v>0</v>
      </c>
      <c r="Z61" s="65"/>
      <c r="AA61" s="78">
        <f t="shared" si="15"/>
        <v>0</v>
      </c>
      <c r="AB61" s="45"/>
      <c r="AC61" s="79">
        <f t="shared" si="16"/>
        <v>0</v>
      </c>
      <c r="AD61" s="65"/>
      <c r="AE61" s="78">
        <f t="shared" si="17"/>
        <v>0</v>
      </c>
      <c r="AF61" s="45"/>
      <c r="AG61" s="79">
        <f t="shared" si="18"/>
        <v>0</v>
      </c>
      <c r="AH61" s="2"/>
      <c r="AI61" s="2"/>
      <c r="AJ61" s="2"/>
      <c r="AK61" s="2"/>
      <c r="AL61" s="2"/>
    </row>
    <row r="62" spans="1:38" ht="16.5" customHeight="1" outlineLevel="1">
      <c r="A62" s="12">
        <v>1103000</v>
      </c>
      <c r="B62" s="18" t="s">
        <v>45</v>
      </c>
      <c r="C62" s="14">
        <v>5824940</v>
      </c>
      <c r="D62" s="45"/>
      <c r="E62" s="46">
        <f t="shared" si="4"/>
        <v>0</v>
      </c>
      <c r="F62" s="46">
        <f t="shared" si="5"/>
        <v>0</v>
      </c>
      <c r="G62" s="46">
        <f t="shared" si="6"/>
        <v>0</v>
      </c>
      <c r="H62" s="53" t="e">
        <f t="shared" si="2"/>
        <v>#DIV/0!</v>
      </c>
      <c r="I62" s="54" t="e">
        <f t="shared" si="3"/>
        <v>#DIV/0!</v>
      </c>
      <c r="J62" s="65"/>
      <c r="K62" s="78">
        <f t="shared" si="7"/>
        <v>0</v>
      </c>
      <c r="L62" s="45"/>
      <c r="M62" s="79">
        <f t="shared" si="8"/>
        <v>0</v>
      </c>
      <c r="N62" s="65"/>
      <c r="O62" s="78">
        <f t="shared" si="9"/>
        <v>0</v>
      </c>
      <c r="P62" s="45"/>
      <c r="Q62" s="79">
        <f t="shared" si="10"/>
        <v>0</v>
      </c>
      <c r="R62" s="65"/>
      <c r="S62" s="78">
        <f t="shared" si="11"/>
        <v>0</v>
      </c>
      <c r="T62" s="45"/>
      <c r="U62" s="79">
        <f t="shared" si="12"/>
        <v>0</v>
      </c>
      <c r="V62" s="65"/>
      <c r="W62" s="78">
        <f t="shared" si="13"/>
        <v>0</v>
      </c>
      <c r="X62" s="45"/>
      <c r="Y62" s="79">
        <f t="shared" si="14"/>
        <v>0</v>
      </c>
      <c r="Z62" s="65"/>
      <c r="AA62" s="78">
        <f t="shared" si="15"/>
        <v>0</v>
      </c>
      <c r="AB62" s="45"/>
      <c r="AC62" s="79">
        <f t="shared" si="16"/>
        <v>0</v>
      </c>
      <c r="AD62" s="65"/>
      <c r="AE62" s="78">
        <f t="shared" si="17"/>
        <v>0</v>
      </c>
      <c r="AF62" s="45"/>
      <c r="AG62" s="79">
        <f t="shared" si="18"/>
        <v>0</v>
      </c>
      <c r="AH62" s="2"/>
      <c r="AI62" s="2"/>
      <c r="AJ62" s="2"/>
      <c r="AK62" s="2"/>
      <c r="AL62" s="2"/>
    </row>
    <row r="63" spans="1:38" ht="30.75" customHeight="1" outlineLevel="1">
      <c r="A63" s="12">
        <v>1103100</v>
      </c>
      <c r="B63" s="18" t="s">
        <v>46</v>
      </c>
      <c r="C63" s="14">
        <v>7281190</v>
      </c>
      <c r="D63" s="45"/>
      <c r="E63" s="46">
        <f t="shared" si="4"/>
        <v>0</v>
      </c>
      <c r="F63" s="46">
        <f t="shared" si="5"/>
        <v>0</v>
      </c>
      <c r="G63" s="46">
        <f t="shared" si="6"/>
        <v>0</v>
      </c>
      <c r="H63" s="53" t="e">
        <f t="shared" si="2"/>
        <v>#DIV/0!</v>
      </c>
      <c r="I63" s="54" t="e">
        <f t="shared" si="3"/>
        <v>#DIV/0!</v>
      </c>
      <c r="J63" s="65"/>
      <c r="K63" s="78">
        <f t="shared" si="7"/>
        <v>0</v>
      </c>
      <c r="L63" s="45"/>
      <c r="M63" s="79">
        <f t="shared" si="8"/>
        <v>0</v>
      </c>
      <c r="N63" s="65"/>
      <c r="O63" s="78">
        <f t="shared" si="9"/>
        <v>0</v>
      </c>
      <c r="P63" s="45"/>
      <c r="Q63" s="79">
        <f t="shared" si="10"/>
        <v>0</v>
      </c>
      <c r="R63" s="65"/>
      <c r="S63" s="78">
        <f t="shared" si="11"/>
        <v>0</v>
      </c>
      <c r="T63" s="45"/>
      <c r="U63" s="79">
        <f t="shared" si="12"/>
        <v>0</v>
      </c>
      <c r="V63" s="65"/>
      <c r="W63" s="78">
        <f t="shared" si="13"/>
        <v>0</v>
      </c>
      <c r="X63" s="45"/>
      <c r="Y63" s="79">
        <f t="shared" si="14"/>
        <v>0</v>
      </c>
      <c r="Z63" s="65"/>
      <c r="AA63" s="78">
        <f t="shared" si="15"/>
        <v>0</v>
      </c>
      <c r="AB63" s="45"/>
      <c r="AC63" s="79">
        <f t="shared" si="16"/>
        <v>0</v>
      </c>
      <c r="AD63" s="65"/>
      <c r="AE63" s="78">
        <f t="shared" si="17"/>
        <v>0</v>
      </c>
      <c r="AF63" s="45"/>
      <c r="AG63" s="79">
        <f t="shared" si="18"/>
        <v>0</v>
      </c>
      <c r="AH63" s="2"/>
      <c r="AI63" s="2"/>
      <c r="AJ63" s="2"/>
      <c r="AK63" s="2"/>
      <c r="AL63" s="2"/>
    </row>
    <row r="64" spans="1:38" ht="24" customHeight="1" outlineLevel="1">
      <c r="A64" s="12">
        <v>1103127</v>
      </c>
      <c r="B64" s="18" t="s">
        <v>47</v>
      </c>
      <c r="C64" s="14">
        <v>4252340</v>
      </c>
      <c r="D64" s="45"/>
      <c r="E64" s="46">
        <f t="shared" si="4"/>
        <v>0</v>
      </c>
      <c r="F64" s="46">
        <f t="shared" si="5"/>
        <v>0</v>
      </c>
      <c r="G64" s="46">
        <f t="shared" si="6"/>
        <v>0</v>
      </c>
      <c r="H64" s="53" t="e">
        <f t="shared" si="2"/>
        <v>#DIV/0!</v>
      </c>
      <c r="I64" s="54" t="e">
        <f t="shared" si="3"/>
        <v>#DIV/0!</v>
      </c>
      <c r="J64" s="65"/>
      <c r="K64" s="78">
        <f t="shared" si="7"/>
        <v>0</v>
      </c>
      <c r="L64" s="45"/>
      <c r="M64" s="79">
        <f t="shared" si="8"/>
        <v>0</v>
      </c>
      <c r="N64" s="65"/>
      <c r="O64" s="78">
        <f t="shared" si="9"/>
        <v>0</v>
      </c>
      <c r="P64" s="45"/>
      <c r="Q64" s="79">
        <f t="shared" si="10"/>
        <v>0</v>
      </c>
      <c r="R64" s="65"/>
      <c r="S64" s="78">
        <f t="shared" si="11"/>
        <v>0</v>
      </c>
      <c r="T64" s="45"/>
      <c r="U64" s="79">
        <f t="shared" si="12"/>
        <v>0</v>
      </c>
      <c r="V64" s="65"/>
      <c r="W64" s="78">
        <f t="shared" si="13"/>
        <v>0</v>
      </c>
      <c r="X64" s="45"/>
      <c r="Y64" s="79">
        <f t="shared" si="14"/>
        <v>0</v>
      </c>
      <c r="Z64" s="65"/>
      <c r="AA64" s="78">
        <f t="shared" si="15"/>
        <v>0</v>
      </c>
      <c r="AB64" s="45"/>
      <c r="AC64" s="79">
        <f t="shared" si="16"/>
        <v>0</v>
      </c>
      <c r="AD64" s="65"/>
      <c r="AE64" s="78">
        <f t="shared" si="17"/>
        <v>0</v>
      </c>
      <c r="AF64" s="45"/>
      <c r="AG64" s="79">
        <f t="shared" si="18"/>
        <v>0</v>
      </c>
      <c r="AH64" s="2"/>
      <c r="AI64" s="2"/>
      <c r="AJ64" s="2"/>
      <c r="AK64" s="2"/>
      <c r="AL64" s="2"/>
    </row>
    <row r="65" spans="1:38" ht="16.5" customHeight="1" outlineLevel="1">
      <c r="A65" s="12">
        <v>1103049</v>
      </c>
      <c r="B65" s="18" t="s">
        <v>48</v>
      </c>
      <c r="C65" s="14">
        <v>1202580</v>
      </c>
      <c r="D65" s="45"/>
      <c r="E65" s="46">
        <f t="shared" si="4"/>
        <v>0</v>
      </c>
      <c r="F65" s="46">
        <f t="shared" si="5"/>
        <v>0</v>
      </c>
      <c r="G65" s="46">
        <f t="shared" si="6"/>
        <v>0</v>
      </c>
      <c r="H65" s="53" t="e">
        <f t="shared" si="2"/>
        <v>#DIV/0!</v>
      </c>
      <c r="I65" s="54" t="e">
        <f t="shared" si="3"/>
        <v>#DIV/0!</v>
      </c>
      <c r="J65" s="65"/>
      <c r="K65" s="78">
        <f t="shared" si="7"/>
        <v>0</v>
      </c>
      <c r="L65" s="45"/>
      <c r="M65" s="79">
        <f t="shared" si="8"/>
        <v>0</v>
      </c>
      <c r="N65" s="65"/>
      <c r="O65" s="78">
        <f t="shared" si="9"/>
        <v>0</v>
      </c>
      <c r="P65" s="45"/>
      <c r="Q65" s="79">
        <f t="shared" si="10"/>
        <v>0</v>
      </c>
      <c r="R65" s="65"/>
      <c r="S65" s="78">
        <f t="shared" si="11"/>
        <v>0</v>
      </c>
      <c r="T65" s="45"/>
      <c r="U65" s="79">
        <f t="shared" si="12"/>
        <v>0</v>
      </c>
      <c r="V65" s="65"/>
      <c r="W65" s="78">
        <f t="shared" si="13"/>
        <v>0</v>
      </c>
      <c r="X65" s="45"/>
      <c r="Y65" s="79">
        <f t="shared" si="14"/>
        <v>0</v>
      </c>
      <c r="Z65" s="65"/>
      <c r="AA65" s="78">
        <f t="shared" si="15"/>
        <v>0</v>
      </c>
      <c r="AB65" s="45"/>
      <c r="AC65" s="79">
        <f t="shared" si="16"/>
        <v>0</v>
      </c>
      <c r="AD65" s="65"/>
      <c r="AE65" s="78">
        <f t="shared" si="17"/>
        <v>0</v>
      </c>
      <c r="AF65" s="45"/>
      <c r="AG65" s="79">
        <f t="shared" si="18"/>
        <v>0</v>
      </c>
      <c r="AH65" s="2"/>
      <c r="AI65" s="2"/>
      <c r="AJ65" s="2"/>
      <c r="AK65" s="2"/>
      <c r="AL65" s="2"/>
    </row>
    <row r="66" spans="1:38" ht="16.5" customHeight="1" outlineLevel="1">
      <c r="A66" s="12">
        <v>1101113</v>
      </c>
      <c r="B66" s="24" t="s">
        <v>49</v>
      </c>
      <c r="C66" s="14">
        <v>491060</v>
      </c>
      <c r="D66" s="45"/>
      <c r="E66" s="46">
        <f t="shared" si="4"/>
        <v>0</v>
      </c>
      <c r="F66" s="46">
        <f t="shared" si="5"/>
        <v>0</v>
      </c>
      <c r="G66" s="46">
        <f t="shared" si="6"/>
        <v>0</v>
      </c>
      <c r="H66" s="53" t="e">
        <f t="shared" si="2"/>
        <v>#DIV/0!</v>
      </c>
      <c r="I66" s="54" t="e">
        <f t="shared" si="3"/>
        <v>#DIV/0!</v>
      </c>
      <c r="J66" s="65"/>
      <c r="K66" s="78">
        <f t="shared" si="7"/>
        <v>0</v>
      </c>
      <c r="L66" s="45"/>
      <c r="M66" s="79">
        <f t="shared" si="8"/>
        <v>0</v>
      </c>
      <c r="N66" s="65"/>
      <c r="O66" s="78">
        <f t="shared" si="9"/>
        <v>0</v>
      </c>
      <c r="P66" s="45"/>
      <c r="Q66" s="79">
        <f t="shared" si="10"/>
        <v>0</v>
      </c>
      <c r="R66" s="65"/>
      <c r="S66" s="78">
        <f t="shared" si="11"/>
        <v>0</v>
      </c>
      <c r="T66" s="45"/>
      <c r="U66" s="79">
        <f t="shared" si="12"/>
        <v>0</v>
      </c>
      <c r="V66" s="65"/>
      <c r="W66" s="78">
        <f t="shared" si="13"/>
        <v>0</v>
      </c>
      <c r="X66" s="45"/>
      <c r="Y66" s="79">
        <f t="shared" si="14"/>
        <v>0</v>
      </c>
      <c r="Z66" s="65"/>
      <c r="AA66" s="78">
        <f t="shared" si="15"/>
        <v>0</v>
      </c>
      <c r="AB66" s="45"/>
      <c r="AC66" s="79">
        <f t="shared" si="16"/>
        <v>0</v>
      </c>
      <c r="AD66" s="65"/>
      <c r="AE66" s="78">
        <f t="shared" si="17"/>
        <v>0</v>
      </c>
      <c r="AF66" s="45"/>
      <c r="AG66" s="79">
        <f t="shared" si="18"/>
        <v>0</v>
      </c>
      <c r="AH66" s="2"/>
      <c r="AI66" s="2"/>
      <c r="AJ66" s="2"/>
      <c r="AK66" s="2"/>
      <c r="AL66" s="2"/>
    </row>
    <row r="67" spans="1:38" ht="16.5" customHeight="1" outlineLevel="1">
      <c r="A67" s="12">
        <v>1103041</v>
      </c>
      <c r="B67" s="18" t="s">
        <v>50</v>
      </c>
      <c r="C67" s="14">
        <v>5300750</v>
      </c>
      <c r="D67" s="45"/>
      <c r="E67" s="46">
        <f t="shared" si="4"/>
        <v>0</v>
      </c>
      <c r="F67" s="46">
        <f t="shared" si="5"/>
        <v>0</v>
      </c>
      <c r="G67" s="46">
        <f t="shared" si="6"/>
        <v>0</v>
      </c>
      <c r="H67" s="53" t="e">
        <f t="shared" si="2"/>
        <v>#DIV/0!</v>
      </c>
      <c r="I67" s="54" t="e">
        <f t="shared" si="3"/>
        <v>#DIV/0!</v>
      </c>
      <c r="J67" s="65"/>
      <c r="K67" s="78">
        <f t="shared" si="7"/>
        <v>0</v>
      </c>
      <c r="L67" s="45"/>
      <c r="M67" s="79">
        <f t="shared" si="8"/>
        <v>0</v>
      </c>
      <c r="N67" s="65"/>
      <c r="O67" s="78">
        <f t="shared" si="9"/>
        <v>0</v>
      </c>
      <c r="P67" s="45"/>
      <c r="Q67" s="79">
        <f t="shared" si="10"/>
        <v>0</v>
      </c>
      <c r="R67" s="65"/>
      <c r="S67" s="78">
        <f t="shared" si="11"/>
        <v>0</v>
      </c>
      <c r="T67" s="45"/>
      <c r="U67" s="79">
        <f t="shared" si="12"/>
        <v>0</v>
      </c>
      <c r="V67" s="65"/>
      <c r="W67" s="78">
        <f t="shared" si="13"/>
        <v>0</v>
      </c>
      <c r="X67" s="45"/>
      <c r="Y67" s="79">
        <f t="shared" si="14"/>
        <v>0</v>
      </c>
      <c r="Z67" s="65"/>
      <c r="AA67" s="78">
        <f t="shared" si="15"/>
        <v>0</v>
      </c>
      <c r="AB67" s="45"/>
      <c r="AC67" s="79">
        <f t="shared" si="16"/>
        <v>0</v>
      </c>
      <c r="AD67" s="65"/>
      <c r="AE67" s="78">
        <f t="shared" si="17"/>
        <v>0</v>
      </c>
      <c r="AF67" s="45"/>
      <c r="AG67" s="79">
        <f t="shared" si="18"/>
        <v>0</v>
      </c>
      <c r="AH67" s="2"/>
      <c r="AI67" s="2"/>
      <c r="AJ67" s="2"/>
      <c r="AK67" s="2"/>
      <c r="AL67" s="2"/>
    </row>
    <row r="68" spans="1:38" ht="16.5" customHeight="1" outlineLevel="1">
      <c r="A68" s="12">
        <v>1103141</v>
      </c>
      <c r="B68" s="18" t="s">
        <v>51</v>
      </c>
      <c r="C68" s="14">
        <v>13454300</v>
      </c>
      <c r="D68" s="45"/>
      <c r="E68" s="46">
        <f t="shared" si="4"/>
        <v>0</v>
      </c>
      <c r="F68" s="46">
        <f t="shared" si="5"/>
        <v>0</v>
      </c>
      <c r="G68" s="46">
        <f t="shared" si="6"/>
        <v>0</v>
      </c>
      <c r="H68" s="53" t="e">
        <f t="shared" si="2"/>
        <v>#DIV/0!</v>
      </c>
      <c r="I68" s="54" t="e">
        <f t="shared" si="3"/>
        <v>#DIV/0!</v>
      </c>
      <c r="J68" s="65"/>
      <c r="K68" s="78">
        <f t="shared" si="7"/>
        <v>0</v>
      </c>
      <c r="L68" s="45"/>
      <c r="M68" s="79">
        <f t="shared" si="8"/>
        <v>0</v>
      </c>
      <c r="N68" s="65"/>
      <c r="O68" s="78">
        <f t="shared" si="9"/>
        <v>0</v>
      </c>
      <c r="P68" s="45"/>
      <c r="Q68" s="79">
        <f t="shared" si="10"/>
        <v>0</v>
      </c>
      <c r="R68" s="65"/>
      <c r="S68" s="78">
        <f t="shared" si="11"/>
        <v>0</v>
      </c>
      <c r="T68" s="45"/>
      <c r="U68" s="79">
        <f t="shared" si="12"/>
        <v>0</v>
      </c>
      <c r="V68" s="65"/>
      <c r="W68" s="78">
        <f t="shared" si="13"/>
        <v>0</v>
      </c>
      <c r="X68" s="45"/>
      <c r="Y68" s="79">
        <f t="shared" si="14"/>
        <v>0</v>
      </c>
      <c r="Z68" s="65"/>
      <c r="AA68" s="78">
        <f t="shared" si="15"/>
        <v>0</v>
      </c>
      <c r="AB68" s="45"/>
      <c r="AC68" s="79">
        <f t="shared" si="16"/>
        <v>0</v>
      </c>
      <c r="AD68" s="65"/>
      <c r="AE68" s="78">
        <f t="shared" si="17"/>
        <v>0</v>
      </c>
      <c r="AF68" s="45"/>
      <c r="AG68" s="79">
        <f t="shared" si="18"/>
        <v>0</v>
      </c>
      <c r="AH68" s="2"/>
      <c r="AI68" s="2"/>
      <c r="AJ68" s="2"/>
      <c r="AK68" s="2"/>
      <c r="AL68" s="2"/>
    </row>
    <row r="69" spans="1:38" ht="16.5" customHeight="1" outlineLevel="1">
      <c r="A69" s="12">
        <v>2104313</v>
      </c>
      <c r="B69" s="18" t="s">
        <v>52</v>
      </c>
      <c r="C69" s="14">
        <v>5266180</v>
      </c>
      <c r="D69" s="45"/>
      <c r="E69" s="46">
        <f t="shared" si="4"/>
        <v>0</v>
      </c>
      <c r="F69" s="46">
        <f t="shared" si="5"/>
        <v>0</v>
      </c>
      <c r="G69" s="46">
        <f t="shared" si="6"/>
        <v>0</v>
      </c>
      <c r="H69" s="53" t="e">
        <f t="shared" si="2"/>
        <v>#DIV/0!</v>
      </c>
      <c r="I69" s="54" t="e">
        <f t="shared" si="3"/>
        <v>#DIV/0!</v>
      </c>
      <c r="J69" s="65"/>
      <c r="K69" s="78">
        <f t="shared" si="7"/>
        <v>0</v>
      </c>
      <c r="L69" s="45"/>
      <c r="M69" s="79">
        <f t="shared" si="8"/>
        <v>0</v>
      </c>
      <c r="N69" s="65"/>
      <c r="O69" s="78">
        <f t="shared" si="9"/>
        <v>0</v>
      </c>
      <c r="P69" s="45"/>
      <c r="Q69" s="79">
        <f t="shared" si="10"/>
        <v>0</v>
      </c>
      <c r="R69" s="65"/>
      <c r="S69" s="78">
        <f t="shared" si="11"/>
        <v>0</v>
      </c>
      <c r="T69" s="45"/>
      <c r="U69" s="79">
        <f t="shared" si="12"/>
        <v>0</v>
      </c>
      <c r="V69" s="65"/>
      <c r="W69" s="78">
        <f t="shared" si="13"/>
        <v>0</v>
      </c>
      <c r="X69" s="45"/>
      <c r="Y69" s="79">
        <f t="shared" si="14"/>
        <v>0</v>
      </c>
      <c r="Z69" s="65"/>
      <c r="AA69" s="78">
        <f t="shared" si="15"/>
        <v>0</v>
      </c>
      <c r="AB69" s="45"/>
      <c r="AC69" s="79">
        <f t="shared" si="16"/>
        <v>0</v>
      </c>
      <c r="AD69" s="65"/>
      <c r="AE69" s="78">
        <f t="shared" si="17"/>
        <v>0</v>
      </c>
      <c r="AF69" s="45"/>
      <c r="AG69" s="79">
        <f t="shared" si="18"/>
        <v>0</v>
      </c>
      <c r="AH69" s="2"/>
      <c r="AI69" s="2"/>
      <c r="AJ69" s="2"/>
      <c r="AK69" s="2"/>
      <c r="AL69" s="2"/>
    </row>
    <row r="70" spans="1:38" ht="16.5" customHeight="1" outlineLevel="1">
      <c r="A70" s="12">
        <v>1103043</v>
      </c>
      <c r="B70" s="18" t="s">
        <v>53</v>
      </c>
      <c r="C70" s="14">
        <v>1429110</v>
      </c>
      <c r="D70" s="45"/>
      <c r="E70" s="46">
        <f t="shared" si="4"/>
        <v>0</v>
      </c>
      <c r="F70" s="46">
        <f t="shared" si="5"/>
        <v>0</v>
      </c>
      <c r="G70" s="46">
        <f t="shared" si="6"/>
        <v>0</v>
      </c>
      <c r="H70" s="53" t="e">
        <f t="shared" si="2"/>
        <v>#DIV/0!</v>
      </c>
      <c r="I70" s="54" t="e">
        <f t="shared" si="3"/>
        <v>#DIV/0!</v>
      </c>
      <c r="J70" s="65"/>
      <c r="K70" s="78">
        <f t="shared" si="7"/>
        <v>0</v>
      </c>
      <c r="L70" s="45"/>
      <c r="M70" s="79">
        <f t="shared" si="8"/>
        <v>0</v>
      </c>
      <c r="N70" s="65"/>
      <c r="O70" s="78">
        <f t="shared" si="9"/>
        <v>0</v>
      </c>
      <c r="P70" s="45"/>
      <c r="Q70" s="79">
        <f t="shared" si="10"/>
        <v>0</v>
      </c>
      <c r="R70" s="65"/>
      <c r="S70" s="78">
        <f t="shared" si="11"/>
        <v>0</v>
      </c>
      <c r="T70" s="45"/>
      <c r="U70" s="79">
        <f t="shared" si="12"/>
        <v>0</v>
      </c>
      <c r="V70" s="65"/>
      <c r="W70" s="78">
        <f t="shared" si="13"/>
        <v>0</v>
      </c>
      <c r="X70" s="45"/>
      <c r="Y70" s="79">
        <f t="shared" si="14"/>
        <v>0</v>
      </c>
      <c r="Z70" s="65"/>
      <c r="AA70" s="78">
        <f t="shared" si="15"/>
        <v>0</v>
      </c>
      <c r="AB70" s="45"/>
      <c r="AC70" s="79">
        <f t="shared" si="16"/>
        <v>0</v>
      </c>
      <c r="AD70" s="65"/>
      <c r="AE70" s="78">
        <f t="shared" si="17"/>
        <v>0</v>
      </c>
      <c r="AF70" s="45"/>
      <c r="AG70" s="79">
        <f t="shared" si="18"/>
        <v>0</v>
      </c>
      <c r="AH70" s="2"/>
      <c r="AI70" s="2"/>
      <c r="AJ70" s="2"/>
      <c r="AK70" s="2"/>
      <c r="AL70" s="2"/>
    </row>
    <row r="71" spans="1:38" ht="16.5" customHeight="1" outlineLevel="1">
      <c r="A71" s="12">
        <v>1103043</v>
      </c>
      <c r="B71" s="18" t="s">
        <v>54</v>
      </c>
      <c r="C71" s="14">
        <v>1918850</v>
      </c>
      <c r="D71" s="45"/>
      <c r="E71" s="46">
        <f t="shared" si="4"/>
        <v>0</v>
      </c>
      <c r="F71" s="46">
        <f t="shared" si="5"/>
        <v>0</v>
      </c>
      <c r="G71" s="46">
        <f t="shared" si="6"/>
        <v>0</v>
      </c>
      <c r="H71" s="53" t="e">
        <f t="shared" si="2"/>
        <v>#DIV/0!</v>
      </c>
      <c r="I71" s="54" t="e">
        <f t="shared" si="3"/>
        <v>#DIV/0!</v>
      </c>
      <c r="J71" s="65"/>
      <c r="K71" s="78">
        <f t="shared" si="7"/>
        <v>0</v>
      </c>
      <c r="L71" s="45"/>
      <c r="M71" s="79">
        <f t="shared" si="8"/>
        <v>0</v>
      </c>
      <c r="N71" s="65"/>
      <c r="O71" s="78">
        <f t="shared" si="9"/>
        <v>0</v>
      </c>
      <c r="P71" s="45"/>
      <c r="Q71" s="79">
        <f t="shared" si="10"/>
        <v>0</v>
      </c>
      <c r="R71" s="65"/>
      <c r="S71" s="78">
        <f t="shared" si="11"/>
        <v>0</v>
      </c>
      <c r="T71" s="45"/>
      <c r="U71" s="79">
        <f t="shared" si="12"/>
        <v>0</v>
      </c>
      <c r="V71" s="65"/>
      <c r="W71" s="78">
        <f t="shared" si="13"/>
        <v>0</v>
      </c>
      <c r="X71" s="45"/>
      <c r="Y71" s="79">
        <f t="shared" si="14"/>
        <v>0</v>
      </c>
      <c r="Z71" s="65"/>
      <c r="AA71" s="78">
        <f t="shared" si="15"/>
        <v>0</v>
      </c>
      <c r="AB71" s="45"/>
      <c r="AC71" s="79">
        <f t="shared" si="16"/>
        <v>0</v>
      </c>
      <c r="AD71" s="65"/>
      <c r="AE71" s="78">
        <f t="shared" si="17"/>
        <v>0</v>
      </c>
      <c r="AF71" s="45"/>
      <c r="AG71" s="79">
        <f t="shared" si="18"/>
        <v>0</v>
      </c>
      <c r="AH71" s="2"/>
      <c r="AI71" s="2"/>
      <c r="AJ71" s="2"/>
      <c r="AK71" s="2"/>
      <c r="AL71" s="2"/>
    </row>
    <row r="72" spans="1:38" ht="16.5" customHeight="1" outlineLevel="1">
      <c r="A72" s="12">
        <v>1103132</v>
      </c>
      <c r="B72" s="18" t="s">
        <v>55</v>
      </c>
      <c r="C72" s="14">
        <v>1104300</v>
      </c>
      <c r="D72" s="45"/>
      <c r="E72" s="46">
        <f t="shared" si="4"/>
        <v>0</v>
      </c>
      <c r="F72" s="46">
        <f t="shared" si="5"/>
        <v>0</v>
      </c>
      <c r="G72" s="46">
        <f t="shared" si="6"/>
        <v>0</v>
      </c>
      <c r="H72" s="53" t="e">
        <f t="shared" si="2"/>
        <v>#DIV/0!</v>
      </c>
      <c r="I72" s="54" t="e">
        <f t="shared" si="3"/>
        <v>#DIV/0!</v>
      </c>
      <c r="J72" s="65"/>
      <c r="K72" s="78">
        <f t="shared" si="7"/>
        <v>0</v>
      </c>
      <c r="L72" s="45"/>
      <c r="M72" s="79">
        <f t="shared" si="8"/>
        <v>0</v>
      </c>
      <c r="N72" s="65"/>
      <c r="O72" s="78">
        <f t="shared" si="9"/>
        <v>0</v>
      </c>
      <c r="P72" s="45"/>
      <c r="Q72" s="79">
        <f t="shared" si="10"/>
        <v>0</v>
      </c>
      <c r="R72" s="65"/>
      <c r="S72" s="78">
        <f t="shared" si="11"/>
        <v>0</v>
      </c>
      <c r="T72" s="45"/>
      <c r="U72" s="79">
        <f t="shared" si="12"/>
        <v>0</v>
      </c>
      <c r="V72" s="65"/>
      <c r="W72" s="78">
        <f t="shared" si="13"/>
        <v>0</v>
      </c>
      <c r="X72" s="45"/>
      <c r="Y72" s="79">
        <f t="shared" si="14"/>
        <v>0</v>
      </c>
      <c r="Z72" s="65"/>
      <c r="AA72" s="78">
        <f t="shared" si="15"/>
        <v>0</v>
      </c>
      <c r="AB72" s="45"/>
      <c r="AC72" s="79">
        <f t="shared" si="16"/>
        <v>0</v>
      </c>
      <c r="AD72" s="65"/>
      <c r="AE72" s="78">
        <f t="shared" si="17"/>
        <v>0</v>
      </c>
      <c r="AF72" s="45"/>
      <c r="AG72" s="79">
        <f t="shared" si="18"/>
        <v>0</v>
      </c>
      <c r="AH72" s="2"/>
      <c r="AI72" s="2"/>
      <c r="AJ72" s="2"/>
      <c r="AK72" s="2"/>
      <c r="AL72" s="2"/>
    </row>
    <row r="73" spans="1:38" ht="16.5" customHeight="1" outlineLevel="1">
      <c r="A73" s="12">
        <v>3007201</v>
      </c>
      <c r="B73" s="25" t="s">
        <v>56</v>
      </c>
      <c r="C73" s="14">
        <v>2329540</v>
      </c>
      <c r="D73" s="45"/>
      <c r="E73" s="46">
        <f t="shared" si="4"/>
        <v>0</v>
      </c>
      <c r="F73" s="46">
        <f t="shared" si="5"/>
        <v>0</v>
      </c>
      <c r="G73" s="46">
        <f t="shared" si="6"/>
        <v>0</v>
      </c>
      <c r="H73" s="53" t="e">
        <f t="shared" si="2"/>
        <v>#DIV/0!</v>
      </c>
      <c r="I73" s="54" t="e">
        <f t="shared" si="3"/>
        <v>#DIV/0!</v>
      </c>
      <c r="J73" s="65"/>
      <c r="K73" s="78">
        <f t="shared" si="7"/>
        <v>0</v>
      </c>
      <c r="L73" s="45"/>
      <c r="M73" s="79">
        <f t="shared" si="8"/>
        <v>0</v>
      </c>
      <c r="N73" s="65"/>
      <c r="O73" s="78">
        <f t="shared" si="9"/>
        <v>0</v>
      </c>
      <c r="P73" s="45"/>
      <c r="Q73" s="79">
        <f t="shared" si="10"/>
        <v>0</v>
      </c>
      <c r="R73" s="65"/>
      <c r="S73" s="78">
        <f t="shared" si="11"/>
        <v>0</v>
      </c>
      <c r="T73" s="45"/>
      <c r="U73" s="79">
        <f t="shared" si="12"/>
        <v>0</v>
      </c>
      <c r="V73" s="65"/>
      <c r="W73" s="78">
        <f t="shared" si="13"/>
        <v>0</v>
      </c>
      <c r="X73" s="45"/>
      <c r="Y73" s="79">
        <f t="shared" si="14"/>
        <v>0</v>
      </c>
      <c r="Z73" s="65"/>
      <c r="AA73" s="78">
        <f t="shared" si="15"/>
        <v>0</v>
      </c>
      <c r="AB73" s="45"/>
      <c r="AC73" s="79">
        <f t="shared" si="16"/>
        <v>0</v>
      </c>
      <c r="AD73" s="65"/>
      <c r="AE73" s="78">
        <f t="shared" si="17"/>
        <v>0</v>
      </c>
      <c r="AF73" s="45"/>
      <c r="AG73" s="79">
        <f t="shared" si="18"/>
        <v>0</v>
      </c>
      <c r="AH73" s="2"/>
      <c r="AI73" s="2"/>
      <c r="AJ73" s="2"/>
      <c r="AK73" s="2"/>
      <c r="AL73" s="2"/>
    </row>
    <row r="74" spans="1:38" ht="16.5" customHeight="1" outlineLevel="1">
      <c r="A74" s="12"/>
      <c r="B74" s="19"/>
      <c r="C74" s="14"/>
      <c r="D74" s="45"/>
      <c r="E74" s="46"/>
      <c r="F74" s="46"/>
      <c r="G74" s="46"/>
      <c r="H74" s="53"/>
      <c r="I74" s="54"/>
      <c r="J74" s="65"/>
      <c r="K74" s="78"/>
      <c r="L74" s="45"/>
      <c r="M74" s="79"/>
      <c r="N74" s="65"/>
      <c r="O74" s="78"/>
      <c r="P74" s="45"/>
      <c r="Q74" s="79"/>
      <c r="R74" s="65"/>
      <c r="S74" s="78"/>
      <c r="T74" s="45"/>
      <c r="U74" s="79"/>
      <c r="V74" s="65"/>
      <c r="W74" s="78"/>
      <c r="X74" s="45"/>
      <c r="Y74" s="79"/>
      <c r="Z74" s="65"/>
      <c r="AA74" s="78"/>
      <c r="AB74" s="45"/>
      <c r="AC74" s="79"/>
      <c r="AD74" s="65"/>
      <c r="AE74" s="78"/>
      <c r="AF74" s="45"/>
      <c r="AG74" s="79"/>
      <c r="AH74" s="2"/>
      <c r="AI74" s="2"/>
      <c r="AJ74" s="2"/>
      <c r="AK74" s="2"/>
      <c r="AL74" s="2"/>
    </row>
    <row r="75" spans="1:38" ht="16.5" customHeight="1" outlineLevel="1">
      <c r="A75" s="12"/>
      <c r="B75" s="16" t="s">
        <v>57</v>
      </c>
      <c r="C75" s="59"/>
      <c r="D75" s="45"/>
      <c r="E75" s="46"/>
      <c r="F75" s="46"/>
      <c r="G75" s="46"/>
      <c r="H75" s="53"/>
      <c r="I75" s="54"/>
      <c r="J75" s="65"/>
      <c r="K75" s="78"/>
      <c r="L75" s="45"/>
      <c r="M75" s="79"/>
      <c r="N75" s="65"/>
      <c r="O75" s="78"/>
      <c r="P75" s="45"/>
      <c r="Q75" s="79"/>
      <c r="R75" s="65"/>
      <c r="S75" s="78"/>
      <c r="T75" s="45"/>
      <c r="U75" s="79"/>
      <c r="V75" s="65"/>
      <c r="W75" s="78"/>
      <c r="X75" s="45"/>
      <c r="Y75" s="79"/>
      <c r="Z75" s="65"/>
      <c r="AA75" s="78"/>
      <c r="AB75" s="45"/>
      <c r="AC75" s="79"/>
      <c r="AD75" s="65"/>
      <c r="AE75" s="78"/>
      <c r="AF75" s="45"/>
      <c r="AG75" s="79"/>
      <c r="AH75" s="2"/>
      <c r="AI75" s="2"/>
      <c r="AJ75" s="2"/>
      <c r="AK75" s="2"/>
      <c r="AL75" s="2"/>
    </row>
    <row r="76" spans="1:38" ht="16.5" customHeight="1" outlineLevel="1">
      <c r="A76" s="12"/>
      <c r="B76" s="26" t="s">
        <v>58</v>
      </c>
      <c r="C76" s="59"/>
      <c r="D76" s="45"/>
      <c r="E76" s="46"/>
      <c r="F76" s="46"/>
      <c r="G76" s="46"/>
      <c r="H76" s="53"/>
      <c r="I76" s="54"/>
      <c r="J76" s="65"/>
      <c r="K76" s="78"/>
      <c r="L76" s="45"/>
      <c r="M76" s="79"/>
      <c r="N76" s="65"/>
      <c r="O76" s="78"/>
      <c r="P76" s="45"/>
      <c r="Q76" s="79"/>
      <c r="R76" s="65"/>
      <c r="S76" s="78"/>
      <c r="T76" s="45"/>
      <c r="U76" s="79"/>
      <c r="V76" s="65"/>
      <c r="W76" s="78"/>
      <c r="X76" s="45"/>
      <c r="Y76" s="79"/>
      <c r="Z76" s="65"/>
      <c r="AA76" s="78"/>
      <c r="AB76" s="45"/>
      <c r="AC76" s="79"/>
      <c r="AD76" s="65"/>
      <c r="AE76" s="78"/>
      <c r="AF76" s="45"/>
      <c r="AG76" s="79"/>
      <c r="AH76" s="2"/>
      <c r="AI76" s="2"/>
      <c r="AJ76" s="2"/>
      <c r="AK76" s="2"/>
      <c r="AL76" s="2"/>
    </row>
    <row r="77" spans="1:38" ht="16.5" customHeight="1" outlineLevel="1">
      <c r="A77" s="12">
        <v>1802122</v>
      </c>
      <c r="B77" s="18" t="s">
        <v>59</v>
      </c>
      <c r="C77" s="14">
        <v>3142470</v>
      </c>
      <c r="D77" s="45"/>
      <c r="E77" s="46">
        <f t="shared" si="4"/>
        <v>0</v>
      </c>
      <c r="F77" s="46">
        <f t="shared" si="5"/>
        <v>0</v>
      </c>
      <c r="G77" s="46">
        <f t="shared" si="6"/>
        <v>0</v>
      </c>
      <c r="H77" s="53" t="e">
        <f t="shared" si="2"/>
        <v>#DIV/0!</v>
      </c>
      <c r="I77" s="54" t="e">
        <f t="shared" si="3"/>
        <v>#DIV/0!</v>
      </c>
      <c r="J77" s="65"/>
      <c r="K77" s="78">
        <f t="shared" si="7"/>
        <v>0</v>
      </c>
      <c r="L77" s="45"/>
      <c r="M77" s="79">
        <f t="shared" si="8"/>
        <v>0</v>
      </c>
      <c r="N77" s="65"/>
      <c r="O77" s="78">
        <f t="shared" si="9"/>
        <v>0</v>
      </c>
      <c r="P77" s="45"/>
      <c r="Q77" s="79">
        <f t="shared" si="10"/>
        <v>0</v>
      </c>
      <c r="R77" s="65"/>
      <c r="S77" s="78">
        <f t="shared" si="11"/>
        <v>0</v>
      </c>
      <c r="T77" s="45"/>
      <c r="U77" s="79">
        <f t="shared" si="12"/>
        <v>0</v>
      </c>
      <c r="V77" s="65"/>
      <c r="W77" s="78">
        <f t="shared" si="13"/>
        <v>0</v>
      </c>
      <c r="X77" s="45"/>
      <c r="Y77" s="79">
        <f t="shared" si="14"/>
        <v>0</v>
      </c>
      <c r="Z77" s="65"/>
      <c r="AA77" s="78">
        <f t="shared" si="15"/>
        <v>0</v>
      </c>
      <c r="AB77" s="45"/>
      <c r="AC77" s="79">
        <f t="shared" si="16"/>
        <v>0</v>
      </c>
      <c r="AD77" s="65"/>
      <c r="AE77" s="78">
        <f t="shared" si="17"/>
        <v>0</v>
      </c>
      <c r="AF77" s="45"/>
      <c r="AG77" s="79">
        <f t="shared" si="18"/>
        <v>0</v>
      </c>
      <c r="AH77" s="2"/>
      <c r="AI77" s="2"/>
      <c r="AJ77" s="2"/>
      <c r="AK77" s="2"/>
      <c r="AL77" s="2"/>
    </row>
    <row r="78" spans="1:38" ht="16.5" customHeight="1" outlineLevel="1">
      <c r="A78" s="12" t="s">
        <v>930</v>
      </c>
      <c r="B78" s="18" t="s">
        <v>60</v>
      </c>
      <c r="C78" s="14">
        <v>216820</v>
      </c>
      <c r="D78" s="45"/>
      <c r="E78" s="46">
        <f t="shared" si="4"/>
        <v>0</v>
      </c>
      <c r="F78" s="46">
        <f t="shared" si="5"/>
        <v>0</v>
      </c>
      <c r="G78" s="46">
        <f t="shared" si="6"/>
        <v>0</v>
      </c>
      <c r="H78" s="53" t="e">
        <f t="shared" si="2"/>
        <v>#DIV/0!</v>
      </c>
      <c r="I78" s="54" t="e">
        <f t="shared" si="3"/>
        <v>#DIV/0!</v>
      </c>
      <c r="J78" s="65"/>
      <c r="K78" s="78">
        <f t="shared" si="7"/>
        <v>0</v>
      </c>
      <c r="L78" s="45"/>
      <c r="M78" s="79">
        <f t="shared" si="8"/>
        <v>0</v>
      </c>
      <c r="N78" s="65"/>
      <c r="O78" s="78">
        <f t="shared" si="9"/>
        <v>0</v>
      </c>
      <c r="P78" s="45"/>
      <c r="Q78" s="79">
        <f t="shared" si="10"/>
        <v>0</v>
      </c>
      <c r="R78" s="65"/>
      <c r="S78" s="78">
        <f t="shared" si="11"/>
        <v>0</v>
      </c>
      <c r="T78" s="45"/>
      <c r="U78" s="79">
        <f t="shared" si="12"/>
        <v>0</v>
      </c>
      <c r="V78" s="65"/>
      <c r="W78" s="78">
        <f t="shared" si="13"/>
        <v>0</v>
      </c>
      <c r="X78" s="45"/>
      <c r="Y78" s="79">
        <f t="shared" si="14"/>
        <v>0</v>
      </c>
      <c r="Z78" s="65"/>
      <c r="AA78" s="78">
        <f t="shared" si="15"/>
        <v>0</v>
      </c>
      <c r="AB78" s="45"/>
      <c r="AC78" s="79">
        <f t="shared" si="16"/>
        <v>0</v>
      </c>
      <c r="AD78" s="65"/>
      <c r="AE78" s="78">
        <f t="shared" si="17"/>
        <v>0</v>
      </c>
      <c r="AF78" s="45"/>
      <c r="AG78" s="79">
        <f t="shared" si="18"/>
        <v>0</v>
      </c>
      <c r="AH78" s="2"/>
      <c r="AI78" s="2"/>
      <c r="AJ78" s="2"/>
      <c r="AK78" s="2"/>
      <c r="AL78" s="2"/>
    </row>
    <row r="79" spans="1:38" ht="16.5" customHeight="1" outlineLevel="1">
      <c r="A79" s="12"/>
      <c r="B79" s="26"/>
      <c r="C79" s="14"/>
      <c r="D79" s="45"/>
      <c r="E79" s="46"/>
      <c r="F79" s="46"/>
      <c r="G79" s="46"/>
      <c r="H79" s="53"/>
      <c r="I79" s="54"/>
      <c r="J79" s="65"/>
      <c r="K79" s="78"/>
      <c r="L79" s="45"/>
      <c r="M79" s="79"/>
      <c r="N79" s="65"/>
      <c r="O79" s="78"/>
      <c r="P79" s="45"/>
      <c r="Q79" s="79"/>
      <c r="R79" s="65"/>
      <c r="S79" s="78"/>
      <c r="T79" s="45"/>
      <c r="U79" s="79"/>
      <c r="V79" s="65"/>
      <c r="W79" s="78"/>
      <c r="X79" s="45"/>
      <c r="Y79" s="79"/>
      <c r="Z79" s="65"/>
      <c r="AA79" s="78"/>
      <c r="AB79" s="45"/>
      <c r="AC79" s="79"/>
      <c r="AD79" s="65"/>
      <c r="AE79" s="78"/>
      <c r="AF79" s="45"/>
      <c r="AG79" s="79"/>
      <c r="AH79" s="2"/>
      <c r="AI79" s="2"/>
      <c r="AJ79" s="2"/>
      <c r="AK79" s="2"/>
      <c r="AL79" s="2"/>
    </row>
    <row r="80" spans="1:38" ht="16.5" customHeight="1" outlineLevel="1">
      <c r="A80" s="12">
        <v>1801018</v>
      </c>
      <c r="B80" s="24" t="s">
        <v>61</v>
      </c>
      <c r="C80" s="14">
        <v>336120</v>
      </c>
      <c r="D80" s="45"/>
      <c r="E80" s="46">
        <f t="shared" ref="E80:E143" si="19">+J80+L80+N80+P80+R80+T80+V80+X80+Z80+AB80+AD80+AF80</f>
        <v>0</v>
      </c>
      <c r="F80" s="46">
        <f t="shared" ref="F80:F143" si="20">D80*C80</f>
        <v>0</v>
      </c>
      <c r="G80" s="46">
        <f t="shared" ref="G80:G143" si="21">+E80*C80</f>
        <v>0</v>
      </c>
      <c r="H80" s="53" t="e">
        <f t="shared" ref="H80:H143" si="22">IF(E80&gt;=0,(E80/D80),"-")</f>
        <v>#DIV/0!</v>
      </c>
      <c r="I80" s="54" t="e">
        <f t="shared" ref="I80:I143" si="23">IF(G80&gt;=0,(G80/F80),"-")</f>
        <v>#DIV/0!</v>
      </c>
      <c r="J80" s="65"/>
      <c r="K80" s="78">
        <f t="shared" ref="K80:K143" si="24">+J80*C80</f>
        <v>0</v>
      </c>
      <c r="L80" s="45"/>
      <c r="M80" s="79">
        <f t="shared" ref="M80:M143" si="25">+L80*C80</f>
        <v>0</v>
      </c>
      <c r="N80" s="65"/>
      <c r="O80" s="78">
        <f t="shared" ref="O80:O143" si="26">+N80*C80</f>
        <v>0</v>
      </c>
      <c r="P80" s="45"/>
      <c r="Q80" s="79">
        <f t="shared" ref="Q80:Q143" si="27">+P80*C80</f>
        <v>0</v>
      </c>
      <c r="R80" s="65"/>
      <c r="S80" s="78">
        <f t="shared" ref="S80:S143" si="28">+R80*C80</f>
        <v>0</v>
      </c>
      <c r="T80" s="45"/>
      <c r="U80" s="79">
        <f t="shared" ref="U80:U143" si="29">+T80*C80</f>
        <v>0</v>
      </c>
      <c r="V80" s="65"/>
      <c r="W80" s="78">
        <f t="shared" ref="W80:W143" si="30">+V80*C80</f>
        <v>0</v>
      </c>
      <c r="X80" s="45"/>
      <c r="Y80" s="79">
        <f t="shared" ref="Y80:Y143" si="31">+X80*C80</f>
        <v>0</v>
      </c>
      <c r="Z80" s="65"/>
      <c r="AA80" s="78">
        <f t="shared" ref="AA80:AA143" si="32">+Z80*C80</f>
        <v>0</v>
      </c>
      <c r="AB80" s="45"/>
      <c r="AC80" s="79">
        <f t="shared" ref="AC80:AC143" si="33">+AB80*C80</f>
        <v>0</v>
      </c>
      <c r="AD80" s="65"/>
      <c r="AE80" s="78">
        <f t="shared" ref="AE80:AE143" si="34">+AD80*C80</f>
        <v>0</v>
      </c>
      <c r="AF80" s="45"/>
      <c r="AG80" s="79">
        <f t="shared" ref="AG80:AG143" si="35">+AF80*C80</f>
        <v>0</v>
      </c>
      <c r="AH80" s="2"/>
      <c r="AI80" s="2"/>
      <c r="AJ80" s="2"/>
      <c r="AK80" s="2"/>
      <c r="AL80" s="2"/>
    </row>
    <row r="81" spans="1:38" ht="16.5" customHeight="1" outlineLevel="1">
      <c r="A81" s="12">
        <v>1801025</v>
      </c>
      <c r="B81" s="18" t="s">
        <v>62</v>
      </c>
      <c r="C81" s="14">
        <v>163340</v>
      </c>
      <c r="D81" s="45"/>
      <c r="E81" s="46">
        <f t="shared" si="19"/>
        <v>0</v>
      </c>
      <c r="F81" s="46">
        <f t="shared" si="20"/>
        <v>0</v>
      </c>
      <c r="G81" s="46">
        <f t="shared" si="21"/>
        <v>0</v>
      </c>
      <c r="H81" s="53" t="e">
        <f t="shared" si="22"/>
        <v>#DIV/0!</v>
      </c>
      <c r="I81" s="54" t="e">
        <f t="shared" si="23"/>
        <v>#DIV/0!</v>
      </c>
      <c r="J81" s="65"/>
      <c r="K81" s="78">
        <f t="shared" si="24"/>
        <v>0</v>
      </c>
      <c r="L81" s="45"/>
      <c r="M81" s="79">
        <f t="shared" si="25"/>
        <v>0</v>
      </c>
      <c r="N81" s="65"/>
      <c r="O81" s="78">
        <f t="shared" si="26"/>
        <v>0</v>
      </c>
      <c r="P81" s="45"/>
      <c r="Q81" s="79">
        <f t="shared" si="27"/>
        <v>0</v>
      </c>
      <c r="R81" s="65"/>
      <c r="S81" s="78">
        <f t="shared" si="28"/>
        <v>0</v>
      </c>
      <c r="T81" s="45"/>
      <c r="U81" s="79">
        <f t="shared" si="29"/>
        <v>0</v>
      </c>
      <c r="V81" s="65"/>
      <c r="W81" s="78">
        <f t="shared" si="30"/>
        <v>0</v>
      </c>
      <c r="X81" s="45"/>
      <c r="Y81" s="79">
        <f t="shared" si="31"/>
        <v>0</v>
      </c>
      <c r="Z81" s="65"/>
      <c r="AA81" s="78">
        <f t="shared" si="32"/>
        <v>0</v>
      </c>
      <c r="AB81" s="45"/>
      <c r="AC81" s="79">
        <f t="shared" si="33"/>
        <v>0</v>
      </c>
      <c r="AD81" s="65"/>
      <c r="AE81" s="78">
        <f t="shared" si="34"/>
        <v>0</v>
      </c>
      <c r="AF81" s="45"/>
      <c r="AG81" s="79">
        <f t="shared" si="35"/>
        <v>0</v>
      </c>
      <c r="AH81" s="2"/>
      <c r="AI81" s="2"/>
      <c r="AJ81" s="2"/>
      <c r="AK81" s="2"/>
      <c r="AL81" s="2"/>
    </row>
    <row r="82" spans="1:38" ht="16.5" customHeight="1" outlineLevel="1">
      <c r="A82" s="12">
        <v>1801031</v>
      </c>
      <c r="B82" s="18" t="s">
        <v>63</v>
      </c>
      <c r="C82" s="14">
        <v>222260</v>
      </c>
      <c r="D82" s="45"/>
      <c r="E82" s="46">
        <f t="shared" si="19"/>
        <v>0</v>
      </c>
      <c r="F82" s="46">
        <f t="shared" si="20"/>
        <v>0</v>
      </c>
      <c r="G82" s="46">
        <f t="shared" si="21"/>
        <v>0</v>
      </c>
      <c r="H82" s="53" t="e">
        <f t="shared" si="22"/>
        <v>#DIV/0!</v>
      </c>
      <c r="I82" s="54" t="e">
        <f t="shared" si="23"/>
        <v>#DIV/0!</v>
      </c>
      <c r="J82" s="65"/>
      <c r="K82" s="78">
        <f t="shared" si="24"/>
        <v>0</v>
      </c>
      <c r="L82" s="45"/>
      <c r="M82" s="79">
        <f t="shared" si="25"/>
        <v>0</v>
      </c>
      <c r="N82" s="65"/>
      <c r="O82" s="78">
        <f t="shared" si="26"/>
        <v>0</v>
      </c>
      <c r="P82" s="45"/>
      <c r="Q82" s="79">
        <f t="shared" si="27"/>
        <v>0</v>
      </c>
      <c r="R82" s="65"/>
      <c r="S82" s="78">
        <f t="shared" si="28"/>
        <v>0</v>
      </c>
      <c r="T82" s="45"/>
      <c r="U82" s="79">
        <f t="shared" si="29"/>
        <v>0</v>
      </c>
      <c r="V82" s="65"/>
      <c r="W82" s="78">
        <f t="shared" si="30"/>
        <v>0</v>
      </c>
      <c r="X82" s="45"/>
      <c r="Y82" s="79">
        <f t="shared" si="31"/>
        <v>0</v>
      </c>
      <c r="Z82" s="65"/>
      <c r="AA82" s="78">
        <f t="shared" si="32"/>
        <v>0</v>
      </c>
      <c r="AB82" s="45"/>
      <c r="AC82" s="79">
        <f t="shared" si="33"/>
        <v>0</v>
      </c>
      <c r="AD82" s="65"/>
      <c r="AE82" s="78">
        <f t="shared" si="34"/>
        <v>0</v>
      </c>
      <c r="AF82" s="45"/>
      <c r="AG82" s="79">
        <f t="shared" si="35"/>
        <v>0</v>
      </c>
      <c r="AH82" s="2"/>
      <c r="AI82" s="2"/>
      <c r="AJ82" s="2"/>
      <c r="AK82" s="2"/>
      <c r="AL82" s="2"/>
    </row>
    <row r="83" spans="1:38" ht="16.5" customHeight="1" outlineLevel="1">
      <c r="A83" s="12">
        <v>1801028</v>
      </c>
      <c r="B83" s="18" t="s">
        <v>64</v>
      </c>
      <c r="C83" s="14">
        <v>191230</v>
      </c>
      <c r="D83" s="45"/>
      <c r="E83" s="46">
        <f t="shared" si="19"/>
        <v>0</v>
      </c>
      <c r="F83" s="46">
        <f t="shared" si="20"/>
        <v>0</v>
      </c>
      <c r="G83" s="46">
        <f t="shared" si="21"/>
        <v>0</v>
      </c>
      <c r="H83" s="53" t="e">
        <f t="shared" si="22"/>
        <v>#DIV/0!</v>
      </c>
      <c r="I83" s="54" t="e">
        <f t="shared" si="23"/>
        <v>#DIV/0!</v>
      </c>
      <c r="J83" s="65"/>
      <c r="K83" s="78">
        <f t="shared" si="24"/>
        <v>0</v>
      </c>
      <c r="L83" s="45"/>
      <c r="M83" s="79">
        <f t="shared" si="25"/>
        <v>0</v>
      </c>
      <c r="N83" s="65"/>
      <c r="O83" s="78">
        <f t="shared" si="26"/>
        <v>0</v>
      </c>
      <c r="P83" s="45"/>
      <c r="Q83" s="79">
        <f t="shared" si="27"/>
        <v>0</v>
      </c>
      <c r="R83" s="65"/>
      <c r="S83" s="78">
        <f t="shared" si="28"/>
        <v>0</v>
      </c>
      <c r="T83" s="45"/>
      <c r="U83" s="79">
        <f t="shared" si="29"/>
        <v>0</v>
      </c>
      <c r="V83" s="65"/>
      <c r="W83" s="78">
        <f t="shared" si="30"/>
        <v>0</v>
      </c>
      <c r="X83" s="45"/>
      <c r="Y83" s="79">
        <f t="shared" si="31"/>
        <v>0</v>
      </c>
      <c r="Z83" s="65"/>
      <c r="AA83" s="78">
        <f t="shared" si="32"/>
        <v>0</v>
      </c>
      <c r="AB83" s="45"/>
      <c r="AC83" s="79">
        <f t="shared" si="33"/>
        <v>0</v>
      </c>
      <c r="AD83" s="65"/>
      <c r="AE83" s="78">
        <f t="shared" si="34"/>
        <v>0</v>
      </c>
      <c r="AF83" s="45"/>
      <c r="AG83" s="79">
        <f t="shared" si="35"/>
        <v>0</v>
      </c>
      <c r="AH83" s="2"/>
      <c r="AI83" s="2"/>
      <c r="AJ83" s="2"/>
      <c r="AK83" s="2"/>
      <c r="AL83" s="2"/>
    </row>
    <row r="84" spans="1:38" ht="16.5" customHeight="1" outlineLevel="1">
      <c r="A84" s="12">
        <v>1801033</v>
      </c>
      <c r="B84" s="18" t="s">
        <v>65</v>
      </c>
      <c r="C84" s="14">
        <v>189770</v>
      </c>
      <c r="D84" s="45"/>
      <c r="E84" s="46">
        <f t="shared" si="19"/>
        <v>0</v>
      </c>
      <c r="F84" s="46">
        <f t="shared" si="20"/>
        <v>0</v>
      </c>
      <c r="G84" s="46">
        <f t="shared" si="21"/>
        <v>0</v>
      </c>
      <c r="H84" s="53" t="e">
        <f t="shared" si="22"/>
        <v>#DIV/0!</v>
      </c>
      <c r="I84" s="54" t="e">
        <f t="shared" si="23"/>
        <v>#DIV/0!</v>
      </c>
      <c r="J84" s="65"/>
      <c r="K84" s="78">
        <f t="shared" si="24"/>
        <v>0</v>
      </c>
      <c r="L84" s="45"/>
      <c r="M84" s="79">
        <f t="shared" si="25"/>
        <v>0</v>
      </c>
      <c r="N84" s="65"/>
      <c r="O84" s="78">
        <f t="shared" si="26"/>
        <v>0</v>
      </c>
      <c r="P84" s="45"/>
      <c r="Q84" s="79">
        <f t="shared" si="27"/>
        <v>0</v>
      </c>
      <c r="R84" s="65"/>
      <c r="S84" s="78">
        <f t="shared" si="28"/>
        <v>0</v>
      </c>
      <c r="T84" s="45"/>
      <c r="U84" s="79">
        <f t="shared" si="29"/>
        <v>0</v>
      </c>
      <c r="V84" s="65"/>
      <c r="W84" s="78">
        <f t="shared" si="30"/>
        <v>0</v>
      </c>
      <c r="X84" s="45"/>
      <c r="Y84" s="79">
        <f t="shared" si="31"/>
        <v>0</v>
      </c>
      <c r="Z84" s="65"/>
      <c r="AA84" s="78">
        <f t="shared" si="32"/>
        <v>0</v>
      </c>
      <c r="AB84" s="45"/>
      <c r="AC84" s="79">
        <f t="shared" si="33"/>
        <v>0</v>
      </c>
      <c r="AD84" s="65"/>
      <c r="AE84" s="78">
        <f t="shared" si="34"/>
        <v>0</v>
      </c>
      <c r="AF84" s="45"/>
      <c r="AG84" s="79">
        <f t="shared" si="35"/>
        <v>0</v>
      </c>
      <c r="AH84" s="2"/>
      <c r="AI84" s="2"/>
      <c r="AJ84" s="2"/>
      <c r="AK84" s="2"/>
      <c r="AL84" s="2"/>
    </row>
    <row r="85" spans="1:38" ht="16.5" customHeight="1" outlineLevel="1">
      <c r="A85" s="12">
        <v>1704059</v>
      </c>
      <c r="B85" s="18" t="s">
        <v>66</v>
      </c>
      <c r="C85" s="14">
        <v>1109760</v>
      </c>
      <c r="D85" s="45"/>
      <c r="E85" s="46">
        <f t="shared" si="19"/>
        <v>0</v>
      </c>
      <c r="F85" s="46">
        <f t="shared" si="20"/>
        <v>0</v>
      </c>
      <c r="G85" s="46">
        <f t="shared" si="21"/>
        <v>0</v>
      </c>
      <c r="H85" s="53" t="e">
        <f t="shared" si="22"/>
        <v>#DIV/0!</v>
      </c>
      <c r="I85" s="54" t="e">
        <f t="shared" si="23"/>
        <v>#DIV/0!</v>
      </c>
      <c r="J85" s="65"/>
      <c r="K85" s="78">
        <f t="shared" si="24"/>
        <v>0</v>
      </c>
      <c r="L85" s="45"/>
      <c r="M85" s="79">
        <f t="shared" si="25"/>
        <v>0</v>
      </c>
      <c r="N85" s="65"/>
      <c r="O85" s="78">
        <f t="shared" si="26"/>
        <v>0</v>
      </c>
      <c r="P85" s="45"/>
      <c r="Q85" s="79">
        <f t="shared" si="27"/>
        <v>0</v>
      </c>
      <c r="R85" s="65"/>
      <c r="S85" s="78">
        <f t="shared" si="28"/>
        <v>0</v>
      </c>
      <c r="T85" s="45"/>
      <c r="U85" s="79">
        <f t="shared" si="29"/>
        <v>0</v>
      </c>
      <c r="V85" s="65"/>
      <c r="W85" s="78">
        <f t="shared" si="30"/>
        <v>0</v>
      </c>
      <c r="X85" s="45"/>
      <c r="Y85" s="79">
        <f t="shared" si="31"/>
        <v>0</v>
      </c>
      <c r="Z85" s="65"/>
      <c r="AA85" s="78">
        <f t="shared" si="32"/>
        <v>0</v>
      </c>
      <c r="AB85" s="45"/>
      <c r="AC85" s="79">
        <f t="shared" si="33"/>
        <v>0</v>
      </c>
      <c r="AD85" s="65"/>
      <c r="AE85" s="78">
        <f t="shared" si="34"/>
        <v>0</v>
      </c>
      <c r="AF85" s="45"/>
      <c r="AG85" s="79">
        <f t="shared" si="35"/>
        <v>0</v>
      </c>
      <c r="AH85" s="2"/>
      <c r="AI85" s="2"/>
      <c r="AJ85" s="2"/>
      <c r="AK85" s="2"/>
      <c r="AL85" s="2"/>
    </row>
    <row r="86" spans="1:38" ht="16.5" customHeight="1" outlineLevel="1">
      <c r="A86" s="12">
        <v>1801133</v>
      </c>
      <c r="B86" s="18" t="s">
        <v>67</v>
      </c>
      <c r="C86" s="14">
        <v>201520</v>
      </c>
      <c r="D86" s="45"/>
      <c r="E86" s="46">
        <f t="shared" si="19"/>
        <v>0</v>
      </c>
      <c r="F86" s="46">
        <f t="shared" si="20"/>
        <v>0</v>
      </c>
      <c r="G86" s="46">
        <f t="shared" si="21"/>
        <v>0</v>
      </c>
      <c r="H86" s="53" t="e">
        <f t="shared" si="22"/>
        <v>#DIV/0!</v>
      </c>
      <c r="I86" s="54" t="e">
        <f t="shared" si="23"/>
        <v>#DIV/0!</v>
      </c>
      <c r="J86" s="65"/>
      <c r="K86" s="78">
        <f t="shared" si="24"/>
        <v>0</v>
      </c>
      <c r="L86" s="45"/>
      <c r="M86" s="79">
        <f t="shared" si="25"/>
        <v>0</v>
      </c>
      <c r="N86" s="65"/>
      <c r="O86" s="78">
        <f t="shared" si="26"/>
        <v>0</v>
      </c>
      <c r="P86" s="45"/>
      <c r="Q86" s="79">
        <f t="shared" si="27"/>
        <v>0</v>
      </c>
      <c r="R86" s="65"/>
      <c r="S86" s="78">
        <f t="shared" si="28"/>
        <v>0</v>
      </c>
      <c r="T86" s="45"/>
      <c r="U86" s="79">
        <f t="shared" si="29"/>
        <v>0</v>
      </c>
      <c r="V86" s="65"/>
      <c r="W86" s="78">
        <f t="shared" si="30"/>
        <v>0</v>
      </c>
      <c r="X86" s="45"/>
      <c r="Y86" s="79">
        <f t="shared" si="31"/>
        <v>0</v>
      </c>
      <c r="Z86" s="65"/>
      <c r="AA86" s="78">
        <f t="shared" si="32"/>
        <v>0</v>
      </c>
      <c r="AB86" s="45"/>
      <c r="AC86" s="79">
        <f t="shared" si="33"/>
        <v>0</v>
      </c>
      <c r="AD86" s="65"/>
      <c r="AE86" s="78">
        <f t="shared" si="34"/>
        <v>0</v>
      </c>
      <c r="AF86" s="45"/>
      <c r="AG86" s="79">
        <f t="shared" si="35"/>
        <v>0</v>
      </c>
      <c r="AH86" s="2"/>
      <c r="AI86" s="2"/>
      <c r="AJ86" s="2"/>
      <c r="AK86" s="2"/>
      <c r="AL86" s="2"/>
    </row>
    <row r="87" spans="1:38" ht="16.5" customHeight="1" outlineLevel="1">
      <c r="A87" s="12">
        <v>1801125</v>
      </c>
      <c r="B87" s="18" t="s">
        <v>68</v>
      </c>
      <c r="C87" s="14">
        <v>145730</v>
      </c>
      <c r="D87" s="45"/>
      <c r="E87" s="46">
        <f t="shared" si="19"/>
        <v>0</v>
      </c>
      <c r="F87" s="46">
        <f t="shared" si="20"/>
        <v>0</v>
      </c>
      <c r="G87" s="46">
        <f t="shared" si="21"/>
        <v>0</v>
      </c>
      <c r="H87" s="53" t="e">
        <f t="shared" si="22"/>
        <v>#DIV/0!</v>
      </c>
      <c r="I87" s="54" t="e">
        <f t="shared" si="23"/>
        <v>#DIV/0!</v>
      </c>
      <c r="J87" s="65"/>
      <c r="K87" s="78">
        <f t="shared" si="24"/>
        <v>0</v>
      </c>
      <c r="L87" s="45"/>
      <c r="M87" s="79">
        <f t="shared" si="25"/>
        <v>0</v>
      </c>
      <c r="N87" s="65"/>
      <c r="O87" s="78">
        <f t="shared" si="26"/>
        <v>0</v>
      </c>
      <c r="P87" s="45"/>
      <c r="Q87" s="79">
        <f t="shared" si="27"/>
        <v>0</v>
      </c>
      <c r="R87" s="65"/>
      <c r="S87" s="78">
        <f t="shared" si="28"/>
        <v>0</v>
      </c>
      <c r="T87" s="45"/>
      <c r="U87" s="79">
        <f t="shared" si="29"/>
        <v>0</v>
      </c>
      <c r="V87" s="65"/>
      <c r="W87" s="78">
        <f t="shared" si="30"/>
        <v>0</v>
      </c>
      <c r="X87" s="45"/>
      <c r="Y87" s="79">
        <f t="shared" si="31"/>
        <v>0</v>
      </c>
      <c r="Z87" s="65"/>
      <c r="AA87" s="78">
        <f t="shared" si="32"/>
        <v>0</v>
      </c>
      <c r="AB87" s="45"/>
      <c r="AC87" s="79">
        <f t="shared" si="33"/>
        <v>0</v>
      </c>
      <c r="AD87" s="65"/>
      <c r="AE87" s="78">
        <f t="shared" si="34"/>
        <v>0</v>
      </c>
      <c r="AF87" s="45"/>
      <c r="AG87" s="79">
        <f t="shared" si="35"/>
        <v>0</v>
      </c>
      <c r="AH87" s="2"/>
      <c r="AI87" s="2"/>
      <c r="AJ87" s="2"/>
      <c r="AK87" s="2"/>
      <c r="AL87" s="2"/>
    </row>
    <row r="88" spans="1:38" ht="16.5" customHeight="1" outlineLevel="1">
      <c r="A88" s="12">
        <v>1801036</v>
      </c>
      <c r="B88" s="18" t="s">
        <v>69</v>
      </c>
      <c r="C88" s="14">
        <v>299220</v>
      </c>
      <c r="D88" s="45"/>
      <c r="E88" s="46">
        <f t="shared" si="19"/>
        <v>0</v>
      </c>
      <c r="F88" s="46">
        <f t="shared" si="20"/>
        <v>0</v>
      </c>
      <c r="G88" s="46">
        <f t="shared" si="21"/>
        <v>0</v>
      </c>
      <c r="H88" s="53" t="e">
        <f t="shared" si="22"/>
        <v>#DIV/0!</v>
      </c>
      <c r="I88" s="54" t="e">
        <f t="shared" si="23"/>
        <v>#DIV/0!</v>
      </c>
      <c r="J88" s="65"/>
      <c r="K88" s="78">
        <f t="shared" si="24"/>
        <v>0</v>
      </c>
      <c r="L88" s="45"/>
      <c r="M88" s="79">
        <f t="shared" si="25"/>
        <v>0</v>
      </c>
      <c r="N88" s="65"/>
      <c r="O88" s="78">
        <f t="shared" si="26"/>
        <v>0</v>
      </c>
      <c r="P88" s="45"/>
      <c r="Q88" s="79">
        <f t="shared" si="27"/>
        <v>0</v>
      </c>
      <c r="R88" s="65"/>
      <c r="S88" s="78">
        <f t="shared" si="28"/>
        <v>0</v>
      </c>
      <c r="T88" s="45"/>
      <c r="U88" s="79">
        <f t="shared" si="29"/>
        <v>0</v>
      </c>
      <c r="V88" s="65"/>
      <c r="W88" s="78">
        <f t="shared" si="30"/>
        <v>0</v>
      </c>
      <c r="X88" s="45"/>
      <c r="Y88" s="79">
        <f t="shared" si="31"/>
        <v>0</v>
      </c>
      <c r="Z88" s="65"/>
      <c r="AA88" s="78">
        <f t="shared" si="32"/>
        <v>0</v>
      </c>
      <c r="AB88" s="45"/>
      <c r="AC88" s="79">
        <f t="shared" si="33"/>
        <v>0</v>
      </c>
      <c r="AD88" s="65"/>
      <c r="AE88" s="78">
        <f t="shared" si="34"/>
        <v>0</v>
      </c>
      <c r="AF88" s="45"/>
      <c r="AG88" s="79">
        <f t="shared" si="35"/>
        <v>0</v>
      </c>
      <c r="AH88" s="2"/>
      <c r="AI88" s="2"/>
      <c r="AJ88" s="2"/>
      <c r="AK88" s="2"/>
      <c r="AL88" s="2"/>
    </row>
    <row r="89" spans="1:38" ht="16.5" customHeight="1" outlineLevel="1">
      <c r="A89" s="12">
        <v>1801027</v>
      </c>
      <c r="B89" s="18" t="s">
        <v>70</v>
      </c>
      <c r="C89" s="14">
        <v>802620</v>
      </c>
      <c r="D89" s="45"/>
      <c r="E89" s="46">
        <f t="shared" si="19"/>
        <v>0</v>
      </c>
      <c r="F89" s="46">
        <f t="shared" si="20"/>
        <v>0</v>
      </c>
      <c r="G89" s="46">
        <f t="shared" si="21"/>
        <v>0</v>
      </c>
      <c r="H89" s="53" t="e">
        <f t="shared" si="22"/>
        <v>#DIV/0!</v>
      </c>
      <c r="I89" s="54" t="e">
        <f t="shared" si="23"/>
        <v>#DIV/0!</v>
      </c>
      <c r="J89" s="65"/>
      <c r="K89" s="78">
        <f t="shared" si="24"/>
        <v>0</v>
      </c>
      <c r="L89" s="45"/>
      <c r="M89" s="79">
        <f t="shared" si="25"/>
        <v>0</v>
      </c>
      <c r="N89" s="65"/>
      <c r="O89" s="78">
        <f t="shared" si="26"/>
        <v>0</v>
      </c>
      <c r="P89" s="45"/>
      <c r="Q89" s="79">
        <f t="shared" si="27"/>
        <v>0</v>
      </c>
      <c r="R89" s="65"/>
      <c r="S89" s="78">
        <f t="shared" si="28"/>
        <v>0</v>
      </c>
      <c r="T89" s="45"/>
      <c r="U89" s="79">
        <f t="shared" si="29"/>
        <v>0</v>
      </c>
      <c r="V89" s="65"/>
      <c r="W89" s="78">
        <f t="shared" si="30"/>
        <v>0</v>
      </c>
      <c r="X89" s="45"/>
      <c r="Y89" s="79">
        <f t="shared" si="31"/>
        <v>0</v>
      </c>
      <c r="Z89" s="65"/>
      <c r="AA89" s="78">
        <f t="shared" si="32"/>
        <v>0</v>
      </c>
      <c r="AB89" s="45"/>
      <c r="AC89" s="79">
        <f t="shared" si="33"/>
        <v>0</v>
      </c>
      <c r="AD89" s="65"/>
      <c r="AE89" s="78">
        <f t="shared" si="34"/>
        <v>0</v>
      </c>
      <c r="AF89" s="45"/>
      <c r="AG89" s="79">
        <f t="shared" si="35"/>
        <v>0</v>
      </c>
      <c r="AH89" s="2"/>
      <c r="AI89" s="2"/>
      <c r="AJ89" s="2"/>
      <c r="AK89" s="2"/>
      <c r="AL89" s="2"/>
    </row>
    <row r="90" spans="1:38" ht="16.5" customHeight="1" outlineLevel="1">
      <c r="A90" s="12">
        <v>1801045</v>
      </c>
      <c r="B90" s="18" t="s">
        <v>71</v>
      </c>
      <c r="C90" s="14">
        <v>204410</v>
      </c>
      <c r="D90" s="45"/>
      <c r="E90" s="46">
        <f t="shared" si="19"/>
        <v>0</v>
      </c>
      <c r="F90" s="46">
        <f t="shared" si="20"/>
        <v>0</v>
      </c>
      <c r="G90" s="46">
        <f t="shared" si="21"/>
        <v>0</v>
      </c>
      <c r="H90" s="53" t="e">
        <f t="shared" si="22"/>
        <v>#DIV/0!</v>
      </c>
      <c r="I90" s="54" t="e">
        <f t="shared" si="23"/>
        <v>#DIV/0!</v>
      </c>
      <c r="J90" s="65"/>
      <c r="K90" s="78">
        <f t="shared" si="24"/>
        <v>0</v>
      </c>
      <c r="L90" s="45"/>
      <c r="M90" s="79">
        <f t="shared" si="25"/>
        <v>0</v>
      </c>
      <c r="N90" s="65"/>
      <c r="O90" s="78">
        <f t="shared" si="26"/>
        <v>0</v>
      </c>
      <c r="P90" s="45"/>
      <c r="Q90" s="79">
        <f t="shared" si="27"/>
        <v>0</v>
      </c>
      <c r="R90" s="65"/>
      <c r="S90" s="78">
        <f t="shared" si="28"/>
        <v>0</v>
      </c>
      <c r="T90" s="45"/>
      <c r="U90" s="79">
        <f t="shared" si="29"/>
        <v>0</v>
      </c>
      <c r="V90" s="65"/>
      <c r="W90" s="78">
        <f t="shared" si="30"/>
        <v>0</v>
      </c>
      <c r="X90" s="45"/>
      <c r="Y90" s="79">
        <f t="shared" si="31"/>
        <v>0</v>
      </c>
      <c r="Z90" s="65"/>
      <c r="AA90" s="78">
        <f t="shared" si="32"/>
        <v>0</v>
      </c>
      <c r="AB90" s="45"/>
      <c r="AC90" s="79">
        <f t="shared" si="33"/>
        <v>0</v>
      </c>
      <c r="AD90" s="65"/>
      <c r="AE90" s="78">
        <f t="shared" si="34"/>
        <v>0</v>
      </c>
      <c r="AF90" s="45"/>
      <c r="AG90" s="79">
        <f t="shared" si="35"/>
        <v>0</v>
      </c>
      <c r="AH90" s="2"/>
      <c r="AI90" s="2"/>
      <c r="AJ90" s="2"/>
      <c r="AK90" s="2"/>
      <c r="AL90" s="2"/>
    </row>
    <row r="91" spans="1:38" ht="16.5" customHeight="1" outlineLevel="1">
      <c r="A91" s="12"/>
      <c r="B91" s="18"/>
      <c r="C91" s="14"/>
      <c r="D91" s="45"/>
      <c r="E91" s="46"/>
      <c r="F91" s="46"/>
      <c r="G91" s="46"/>
      <c r="H91" s="53"/>
      <c r="I91" s="54"/>
      <c r="J91" s="65"/>
      <c r="K91" s="78"/>
      <c r="L91" s="45"/>
      <c r="M91" s="79"/>
      <c r="N91" s="65"/>
      <c r="O91" s="78"/>
      <c r="P91" s="45"/>
      <c r="Q91" s="79"/>
      <c r="R91" s="65"/>
      <c r="S91" s="78"/>
      <c r="T91" s="45"/>
      <c r="U91" s="79"/>
      <c r="V91" s="65"/>
      <c r="W91" s="78"/>
      <c r="X91" s="45"/>
      <c r="Y91" s="79"/>
      <c r="Z91" s="65"/>
      <c r="AA91" s="78"/>
      <c r="AB91" s="45"/>
      <c r="AC91" s="79"/>
      <c r="AD91" s="65"/>
      <c r="AE91" s="78"/>
      <c r="AF91" s="45"/>
      <c r="AG91" s="79"/>
      <c r="AH91" s="2"/>
      <c r="AI91" s="2"/>
      <c r="AJ91" s="2"/>
      <c r="AK91" s="2"/>
      <c r="AL91" s="2"/>
    </row>
    <row r="92" spans="1:38" ht="16.5" customHeight="1" outlineLevel="1">
      <c r="A92" s="12">
        <v>1802047</v>
      </c>
      <c r="B92" s="18" t="s">
        <v>72</v>
      </c>
      <c r="C92" s="14">
        <v>4174230</v>
      </c>
      <c r="D92" s="45"/>
      <c r="E92" s="46">
        <f t="shared" si="19"/>
        <v>0</v>
      </c>
      <c r="F92" s="46">
        <f t="shared" si="20"/>
        <v>0</v>
      </c>
      <c r="G92" s="46">
        <f t="shared" si="21"/>
        <v>0</v>
      </c>
      <c r="H92" s="53" t="e">
        <f t="shared" si="22"/>
        <v>#DIV/0!</v>
      </c>
      <c r="I92" s="54" t="e">
        <f t="shared" si="23"/>
        <v>#DIV/0!</v>
      </c>
      <c r="J92" s="65"/>
      <c r="K92" s="78">
        <f t="shared" si="24"/>
        <v>0</v>
      </c>
      <c r="L92" s="45"/>
      <c r="M92" s="79">
        <f t="shared" si="25"/>
        <v>0</v>
      </c>
      <c r="N92" s="65"/>
      <c r="O92" s="78">
        <f t="shared" si="26"/>
        <v>0</v>
      </c>
      <c r="P92" s="45"/>
      <c r="Q92" s="79">
        <f t="shared" si="27"/>
        <v>0</v>
      </c>
      <c r="R92" s="65"/>
      <c r="S92" s="78">
        <f t="shared" si="28"/>
        <v>0</v>
      </c>
      <c r="T92" s="45"/>
      <c r="U92" s="79">
        <f t="shared" si="29"/>
        <v>0</v>
      </c>
      <c r="V92" s="65"/>
      <c r="W92" s="78">
        <f t="shared" si="30"/>
        <v>0</v>
      </c>
      <c r="X92" s="45"/>
      <c r="Y92" s="79">
        <f t="shared" si="31"/>
        <v>0</v>
      </c>
      <c r="Z92" s="65"/>
      <c r="AA92" s="78">
        <f t="shared" si="32"/>
        <v>0</v>
      </c>
      <c r="AB92" s="45"/>
      <c r="AC92" s="79">
        <f t="shared" si="33"/>
        <v>0</v>
      </c>
      <c r="AD92" s="65"/>
      <c r="AE92" s="78">
        <f t="shared" si="34"/>
        <v>0</v>
      </c>
      <c r="AF92" s="45"/>
      <c r="AG92" s="79">
        <f t="shared" si="35"/>
        <v>0</v>
      </c>
      <c r="AH92" s="2"/>
      <c r="AI92" s="2"/>
      <c r="AJ92" s="2"/>
      <c r="AK92" s="2"/>
      <c r="AL92" s="2"/>
    </row>
    <row r="93" spans="1:38" ht="16.5" customHeight="1" outlineLevel="1">
      <c r="A93" s="12"/>
      <c r="B93" s="18"/>
      <c r="C93" s="14"/>
      <c r="D93" s="45"/>
      <c r="E93" s="46"/>
      <c r="F93" s="46"/>
      <c r="G93" s="46"/>
      <c r="H93" s="53"/>
      <c r="I93" s="54"/>
      <c r="J93" s="65"/>
      <c r="K93" s="78"/>
      <c r="L93" s="45"/>
      <c r="M93" s="79"/>
      <c r="N93" s="65"/>
      <c r="O93" s="78"/>
      <c r="P93" s="45"/>
      <c r="Q93" s="79"/>
      <c r="R93" s="65"/>
      <c r="S93" s="78"/>
      <c r="T93" s="45"/>
      <c r="U93" s="79"/>
      <c r="V93" s="65"/>
      <c r="W93" s="78"/>
      <c r="X93" s="45"/>
      <c r="Y93" s="79"/>
      <c r="Z93" s="65"/>
      <c r="AA93" s="78"/>
      <c r="AB93" s="45"/>
      <c r="AC93" s="79"/>
      <c r="AD93" s="65"/>
      <c r="AE93" s="78"/>
      <c r="AF93" s="45"/>
      <c r="AG93" s="79"/>
      <c r="AH93" s="2"/>
      <c r="AI93" s="2"/>
      <c r="AJ93" s="2"/>
      <c r="AK93" s="2"/>
      <c r="AL93" s="2"/>
    </row>
    <row r="94" spans="1:38" ht="16.5" customHeight="1" outlineLevel="1">
      <c r="A94" s="12">
        <v>3401001</v>
      </c>
      <c r="B94" s="18" t="s">
        <v>73</v>
      </c>
      <c r="C94" s="14">
        <v>384060</v>
      </c>
      <c r="D94" s="45"/>
      <c r="E94" s="46">
        <f t="shared" si="19"/>
        <v>0</v>
      </c>
      <c r="F94" s="46">
        <f t="shared" si="20"/>
        <v>0</v>
      </c>
      <c r="G94" s="46">
        <f t="shared" si="21"/>
        <v>0</v>
      </c>
      <c r="H94" s="53" t="e">
        <f t="shared" si="22"/>
        <v>#DIV/0!</v>
      </c>
      <c r="I94" s="54" t="e">
        <f t="shared" si="23"/>
        <v>#DIV/0!</v>
      </c>
      <c r="J94" s="65"/>
      <c r="K94" s="78">
        <f t="shared" si="24"/>
        <v>0</v>
      </c>
      <c r="L94" s="45"/>
      <c r="M94" s="79">
        <f t="shared" si="25"/>
        <v>0</v>
      </c>
      <c r="N94" s="65"/>
      <c r="O94" s="78">
        <f t="shared" si="26"/>
        <v>0</v>
      </c>
      <c r="P94" s="45"/>
      <c r="Q94" s="79">
        <f t="shared" si="27"/>
        <v>0</v>
      </c>
      <c r="R94" s="65"/>
      <c r="S94" s="78">
        <f t="shared" si="28"/>
        <v>0</v>
      </c>
      <c r="T94" s="45"/>
      <c r="U94" s="79">
        <f t="shared" si="29"/>
        <v>0</v>
      </c>
      <c r="V94" s="65"/>
      <c r="W94" s="78">
        <f t="shared" si="30"/>
        <v>0</v>
      </c>
      <c r="X94" s="45"/>
      <c r="Y94" s="79">
        <f t="shared" si="31"/>
        <v>0</v>
      </c>
      <c r="Z94" s="65"/>
      <c r="AA94" s="78">
        <f t="shared" si="32"/>
        <v>0</v>
      </c>
      <c r="AB94" s="45"/>
      <c r="AC94" s="79">
        <f t="shared" si="33"/>
        <v>0</v>
      </c>
      <c r="AD94" s="65"/>
      <c r="AE94" s="78">
        <f t="shared" si="34"/>
        <v>0</v>
      </c>
      <c r="AF94" s="45"/>
      <c r="AG94" s="79">
        <f t="shared" si="35"/>
        <v>0</v>
      </c>
      <c r="AH94" s="2"/>
      <c r="AI94" s="2"/>
      <c r="AJ94" s="2"/>
      <c r="AK94" s="2"/>
      <c r="AL94" s="2"/>
    </row>
    <row r="95" spans="1:38" ht="16.5" customHeight="1" outlineLevel="1">
      <c r="A95" s="12">
        <v>3401002</v>
      </c>
      <c r="B95" s="18" t="s">
        <v>74</v>
      </c>
      <c r="C95" s="14">
        <v>488560</v>
      </c>
      <c r="D95" s="45"/>
      <c r="E95" s="46">
        <f t="shared" si="19"/>
        <v>0</v>
      </c>
      <c r="F95" s="46">
        <f t="shared" si="20"/>
        <v>0</v>
      </c>
      <c r="G95" s="46">
        <f t="shared" si="21"/>
        <v>0</v>
      </c>
      <c r="H95" s="53" t="e">
        <f t="shared" si="22"/>
        <v>#DIV/0!</v>
      </c>
      <c r="I95" s="54" t="e">
        <f t="shared" si="23"/>
        <v>#DIV/0!</v>
      </c>
      <c r="J95" s="65"/>
      <c r="K95" s="78">
        <f t="shared" si="24"/>
        <v>0</v>
      </c>
      <c r="L95" s="45"/>
      <c r="M95" s="79">
        <f t="shared" si="25"/>
        <v>0</v>
      </c>
      <c r="N95" s="65"/>
      <c r="O95" s="78">
        <f t="shared" si="26"/>
        <v>0</v>
      </c>
      <c r="P95" s="45"/>
      <c r="Q95" s="79">
        <f t="shared" si="27"/>
        <v>0</v>
      </c>
      <c r="R95" s="65"/>
      <c r="S95" s="78">
        <f t="shared" si="28"/>
        <v>0</v>
      </c>
      <c r="T95" s="45"/>
      <c r="U95" s="79">
        <f t="shared" si="29"/>
        <v>0</v>
      </c>
      <c r="V95" s="65"/>
      <c r="W95" s="78">
        <f t="shared" si="30"/>
        <v>0</v>
      </c>
      <c r="X95" s="45"/>
      <c r="Y95" s="79">
        <f t="shared" si="31"/>
        <v>0</v>
      </c>
      <c r="Z95" s="65"/>
      <c r="AA95" s="78">
        <f t="shared" si="32"/>
        <v>0</v>
      </c>
      <c r="AB95" s="45"/>
      <c r="AC95" s="79">
        <f t="shared" si="33"/>
        <v>0</v>
      </c>
      <c r="AD95" s="65"/>
      <c r="AE95" s="78">
        <f t="shared" si="34"/>
        <v>0</v>
      </c>
      <c r="AF95" s="45"/>
      <c r="AG95" s="79">
        <f t="shared" si="35"/>
        <v>0</v>
      </c>
      <c r="AH95" s="2"/>
      <c r="AI95" s="2"/>
      <c r="AJ95" s="2"/>
      <c r="AK95" s="2"/>
      <c r="AL95" s="2"/>
    </row>
    <row r="96" spans="1:38" ht="16.5" customHeight="1" outlineLevel="1">
      <c r="A96" s="12"/>
      <c r="B96" s="18"/>
      <c r="C96" s="14"/>
      <c r="D96" s="45"/>
      <c r="E96" s="46"/>
      <c r="F96" s="46"/>
      <c r="G96" s="46"/>
      <c r="H96" s="53"/>
      <c r="I96" s="54"/>
      <c r="J96" s="65"/>
      <c r="K96" s="78"/>
      <c r="L96" s="45"/>
      <c r="M96" s="79"/>
      <c r="N96" s="65"/>
      <c r="O96" s="78"/>
      <c r="P96" s="45"/>
      <c r="Q96" s="79"/>
      <c r="R96" s="65"/>
      <c r="S96" s="78"/>
      <c r="T96" s="45"/>
      <c r="U96" s="79"/>
      <c r="V96" s="65"/>
      <c r="W96" s="78"/>
      <c r="X96" s="45"/>
      <c r="Y96" s="79"/>
      <c r="Z96" s="65"/>
      <c r="AA96" s="78"/>
      <c r="AB96" s="45"/>
      <c r="AC96" s="79"/>
      <c r="AD96" s="65"/>
      <c r="AE96" s="78"/>
      <c r="AF96" s="45"/>
      <c r="AG96" s="79"/>
      <c r="AH96" s="2"/>
      <c r="AI96" s="2"/>
      <c r="AJ96" s="2"/>
      <c r="AK96" s="2"/>
      <c r="AL96" s="2"/>
    </row>
    <row r="97" spans="1:38" ht="16.5" customHeight="1" outlineLevel="1">
      <c r="A97" s="12"/>
      <c r="B97" s="16" t="s">
        <v>75</v>
      </c>
      <c r="C97" s="59"/>
      <c r="D97" s="45"/>
      <c r="E97" s="46"/>
      <c r="F97" s="46"/>
      <c r="G97" s="46"/>
      <c r="H97" s="53"/>
      <c r="I97" s="54"/>
      <c r="J97" s="65"/>
      <c r="K97" s="78"/>
      <c r="L97" s="45"/>
      <c r="M97" s="79"/>
      <c r="N97" s="65"/>
      <c r="O97" s="78"/>
      <c r="P97" s="45"/>
      <c r="Q97" s="79"/>
      <c r="R97" s="65"/>
      <c r="S97" s="78"/>
      <c r="T97" s="45"/>
      <c r="U97" s="79"/>
      <c r="V97" s="65"/>
      <c r="W97" s="78"/>
      <c r="X97" s="45"/>
      <c r="Y97" s="79"/>
      <c r="Z97" s="65"/>
      <c r="AA97" s="78"/>
      <c r="AB97" s="45"/>
      <c r="AC97" s="79"/>
      <c r="AD97" s="65"/>
      <c r="AE97" s="78"/>
      <c r="AF97" s="45"/>
      <c r="AG97" s="79"/>
      <c r="AH97" s="2"/>
      <c r="AI97" s="2"/>
      <c r="AJ97" s="2"/>
      <c r="AK97" s="2"/>
      <c r="AL97" s="2"/>
    </row>
    <row r="98" spans="1:38" ht="16.5" customHeight="1" outlineLevel="1">
      <c r="A98" s="12" t="s">
        <v>860</v>
      </c>
      <c r="B98" s="18" t="s">
        <v>76</v>
      </c>
      <c r="C98" s="14">
        <v>2047820</v>
      </c>
      <c r="D98" s="45"/>
      <c r="E98" s="46">
        <f t="shared" si="19"/>
        <v>0</v>
      </c>
      <c r="F98" s="46">
        <f t="shared" si="20"/>
        <v>0</v>
      </c>
      <c r="G98" s="46">
        <f t="shared" si="21"/>
        <v>0</v>
      </c>
      <c r="H98" s="53" t="e">
        <f t="shared" si="22"/>
        <v>#DIV/0!</v>
      </c>
      <c r="I98" s="54" t="e">
        <f t="shared" si="23"/>
        <v>#DIV/0!</v>
      </c>
      <c r="J98" s="65"/>
      <c r="K98" s="78">
        <f t="shared" si="24"/>
        <v>0</v>
      </c>
      <c r="L98" s="45"/>
      <c r="M98" s="79">
        <f t="shared" si="25"/>
        <v>0</v>
      </c>
      <c r="N98" s="65"/>
      <c r="O98" s="78">
        <f t="shared" si="26"/>
        <v>0</v>
      </c>
      <c r="P98" s="45"/>
      <c r="Q98" s="79">
        <f t="shared" si="27"/>
        <v>0</v>
      </c>
      <c r="R98" s="65"/>
      <c r="S98" s="78">
        <f t="shared" si="28"/>
        <v>0</v>
      </c>
      <c r="T98" s="45"/>
      <c r="U98" s="79">
        <f t="shared" si="29"/>
        <v>0</v>
      </c>
      <c r="V98" s="65"/>
      <c r="W98" s="78">
        <f t="shared" si="30"/>
        <v>0</v>
      </c>
      <c r="X98" s="45"/>
      <c r="Y98" s="79">
        <f t="shared" si="31"/>
        <v>0</v>
      </c>
      <c r="Z98" s="65"/>
      <c r="AA98" s="78">
        <f t="shared" si="32"/>
        <v>0</v>
      </c>
      <c r="AB98" s="45"/>
      <c r="AC98" s="79">
        <f t="shared" si="33"/>
        <v>0</v>
      </c>
      <c r="AD98" s="65"/>
      <c r="AE98" s="78">
        <f t="shared" si="34"/>
        <v>0</v>
      </c>
      <c r="AF98" s="45"/>
      <c r="AG98" s="79">
        <f t="shared" si="35"/>
        <v>0</v>
      </c>
      <c r="AH98" s="2"/>
      <c r="AI98" s="2"/>
      <c r="AJ98" s="2"/>
      <c r="AK98" s="2"/>
      <c r="AL98" s="2"/>
    </row>
    <row r="99" spans="1:38" ht="16.5" customHeight="1" outlineLevel="1">
      <c r="A99" s="12"/>
      <c r="B99" s="18"/>
      <c r="C99" s="14"/>
      <c r="D99" s="45"/>
      <c r="E99" s="46"/>
      <c r="F99" s="46"/>
      <c r="G99" s="46"/>
      <c r="H99" s="53"/>
      <c r="I99" s="54"/>
      <c r="J99" s="65"/>
      <c r="K99" s="78"/>
      <c r="L99" s="45"/>
      <c r="M99" s="79"/>
      <c r="N99" s="65"/>
      <c r="O99" s="78"/>
      <c r="P99" s="45"/>
      <c r="Q99" s="79"/>
      <c r="R99" s="65"/>
      <c r="S99" s="78"/>
      <c r="T99" s="45"/>
      <c r="U99" s="79"/>
      <c r="V99" s="65"/>
      <c r="W99" s="78"/>
      <c r="X99" s="45"/>
      <c r="Y99" s="79"/>
      <c r="Z99" s="65"/>
      <c r="AA99" s="78"/>
      <c r="AB99" s="45"/>
      <c r="AC99" s="79"/>
      <c r="AD99" s="65"/>
      <c r="AE99" s="78"/>
      <c r="AF99" s="45"/>
      <c r="AG99" s="79"/>
      <c r="AH99" s="2"/>
      <c r="AI99" s="2"/>
      <c r="AJ99" s="2"/>
      <c r="AK99" s="2"/>
      <c r="AL99" s="2"/>
    </row>
    <row r="100" spans="1:38" ht="16.5" customHeight="1" outlineLevel="1">
      <c r="A100" s="12"/>
      <c r="B100" s="16" t="s">
        <v>77</v>
      </c>
      <c r="C100" s="59"/>
      <c r="D100" s="45"/>
      <c r="E100" s="46"/>
      <c r="F100" s="46"/>
      <c r="G100" s="46"/>
      <c r="H100" s="53"/>
      <c r="I100" s="54"/>
      <c r="J100" s="65"/>
      <c r="K100" s="78"/>
      <c r="L100" s="45"/>
      <c r="M100" s="79"/>
      <c r="N100" s="65"/>
      <c r="O100" s="78"/>
      <c r="P100" s="45"/>
      <c r="Q100" s="79"/>
      <c r="R100" s="65"/>
      <c r="S100" s="78"/>
      <c r="T100" s="45"/>
      <c r="U100" s="79"/>
      <c r="V100" s="65"/>
      <c r="W100" s="78"/>
      <c r="X100" s="45"/>
      <c r="Y100" s="79"/>
      <c r="Z100" s="65"/>
      <c r="AA100" s="78"/>
      <c r="AB100" s="45"/>
      <c r="AC100" s="79"/>
      <c r="AD100" s="65"/>
      <c r="AE100" s="78"/>
      <c r="AF100" s="45"/>
      <c r="AG100" s="79"/>
      <c r="AH100" s="2"/>
      <c r="AI100" s="2"/>
      <c r="AJ100" s="2"/>
      <c r="AK100" s="2"/>
      <c r="AL100" s="2"/>
    </row>
    <row r="101" spans="1:38" ht="16.5" customHeight="1" outlineLevel="1">
      <c r="A101" s="12" t="s">
        <v>861</v>
      </c>
      <c r="B101" s="18" t="s">
        <v>78</v>
      </c>
      <c r="C101" s="14">
        <v>160440</v>
      </c>
      <c r="D101" s="45"/>
      <c r="E101" s="46">
        <f t="shared" si="19"/>
        <v>0</v>
      </c>
      <c r="F101" s="46">
        <f t="shared" si="20"/>
        <v>0</v>
      </c>
      <c r="G101" s="46">
        <f t="shared" si="21"/>
        <v>0</v>
      </c>
      <c r="H101" s="53" t="e">
        <f t="shared" si="22"/>
        <v>#DIV/0!</v>
      </c>
      <c r="I101" s="54" t="e">
        <f t="shared" si="23"/>
        <v>#DIV/0!</v>
      </c>
      <c r="J101" s="65"/>
      <c r="K101" s="78">
        <f t="shared" si="24"/>
        <v>0</v>
      </c>
      <c r="L101" s="45"/>
      <c r="M101" s="79">
        <f t="shared" si="25"/>
        <v>0</v>
      </c>
      <c r="N101" s="65"/>
      <c r="O101" s="78">
        <f t="shared" si="26"/>
        <v>0</v>
      </c>
      <c r="P101" s="45"/>
      <c r="Q101" s="79">
        <f t="shared" si="27"/>
        <v>0</v>
      </c>
      <c r="R101" s="65"/>
      <c r="S101" s="78">
        <f t="shared" si="28"/>
        <v>0</v>
      </c>
      <c r="T101" s="45"/>
      <c r="U101" s="79">
        <f t="shared" si="29"/>
        <v>0</v>
      </c>
      <c r="V101" s="65"/>
      <c r="W101" s="78">
        <f t="shared" si="30"/>
        <v>0</v>
      </c>
      <c r="X101" s="45"/>
      <c r="Y101" s="79">
        <f t="shared" si="31"/>
        <v>0</v>
      </c>
      <c r="Z101" s="65"/>
      <c r="AA101" s="78">
        <f t="shared" si="32"/>
        <v>0</v>
      </c>
      <c r="AB101" s="45"/>
      <c r="AC101" s="79">
        <f t="shared" si="33"/>
        <v>0</v>
      </c>
      <c r="AD101" s="65"/>
      <c r="AE101" s="78">
        <f t="shared" si="34"/>
        <v>0</v>
      </c>
      <c r="AF101" s="45"/>
      <c r="AG101" s="79">
        <f t="shared" si="35"/>
        <v>0</v>
      </c>
      <c r="AH101" s="2"/>
      <c r="AI101" s="2"/>
      <c r="AJ101" s="2"/>
      <c r="AK101" s="2"/>
      <c r="AL101" s="2"/>
    </row>
    <row r="102" spans="1:38" ht="16.5" customHeight="1" outlineLevel="1">
      <c r="A102" s="12"/>
      <c r="B102" s="18"/>
      <c r="C102" s="14"/>
      <c r="D102" s="45"/>
      <c r="E102" s="46"/>
      <c r="F102" s="46"/>
      <c r="G102" s="46"/>
      <c r="H102" s="53"/>
      <c r="I102" s="54"/>
      <c r="J102" s="65"/>
      <c r="K102" s="78"/>
      <c r="L102" s="45"/>
      <c r="M102" s="79"/>
      <c r="N102" s="65"/>
      <c r="O102" s="78"/>
      <c r="P102" s="45"/>
      <c r="Q102" s="79"/>
      <c r="R102" s="65"/>
      <c r="S102" s="78"/>
      <c r="T102" s="45"/>
      <c r="U102" s="79"/>
      <c r="V102" s="65"/>
      <c r="W102" s="78"/>
      <c r="X102" s="45"/>
      <c r="Y102" s="79"/>
      <c r="Z102" s="65"/>
      <c r="AA102" s="78"/>
      <c r="AB102" s="45"/>
      <c r="AC102" s="79"/>
      <c r="AD102" s="65"/>
      <c r="AE102" s="78"/>
      <c r="AF102" s="45"/>
      <c r="AG102" s="79"/>
      <c r="AH102" s="2"/>
      <c r="AI102" s="2"/>
      <c r="AJ102" s="2"/>
      <c r="AK102" s="2"/>
      <c r="AL102" s="2"/>
    </row>
    <row r="103" spans="1:38" ht="16.5" customHeight="1" outlineLevel="1">
      <c r="A103" s="12"/>
      <c r="B103" s="16" t="s">
        <v>79</v>
      </c>
      <c r="C103" s="59"/>
      <c r="D103" s="45"/>
      <c r="E103" s="46"/>
      <c r="F103" s="46"/>
      <c r="G103" s="46"/>
      <c r="H103" s="53"/>
      <c r="I103" s="54"/>
      <c r="J103" s="65"/>
      <c r="K103" s="78"/>
      <c r="L103" s="45"/>
      <c r="M103" s="79"/>
      <c r="N103" s="65"/>
      <c r="O103" s="78"/>
      <c r="P103" s="45"/>
      <c r="Q103" s="79"/>
      <c r="R103" s="65"/>
      <c r="S103" s="78"/>
      <c r="T103" s="45"/>
      <c r="U103" s="79"/>
      <c r="V103" s="65"/>
      <c r="W103" s="78"/>
      <c r="X103" s="45"/>
      <c r="Y103" s="79"/>
      <c r="Z103" s="65"/>
      <c r="AA103" s="78"/>
      <c r="AB103" s="45"/>
      <c r="AC103" s="79"/>
      <c r="AD103" s="65"/>
      <c r="AE103" s="78"/>
      <c r="AF103" s="45"/>
      <c r="AG103" s="79"/>
      <c r="AH103" s="2"/>
      <c r="AI103" s="2"/>
      <c r="AJ103" s="2"/>
      <c r="AK103" s="2"/>
      <c r="AL103" s="2"/>
    </row>
    <row r="104" spans="1:38" ht="16.5" customHeight="1" outlineLevel="1">
      <c r="A104" s="12"/>
      <c r="B104" s="20" t="s">
        <v>80</v>
      </c>
      <c r="C104" s="59"/>
      <c r="D104" s="45"/>
      <c r="E104" s="46"/>
      <c r="F104" s="46"/>
      <c r="G104" s="46"/>
      <c r="H104" s="53"/>
      <c r="I104" s="54"/>
      <c r="J104" s="65"/>
      <c r="K104" s="78"/>
      <c r="L104" s="45"/>
      <c r="M104" s="79"/>
      <c r="N104" s="65"/>
      <c r="O104" s="78"/>
      <c r="P104" s="45"/>
      <c r="Q104" s="79"/>
      <c r="R104" s="65"/>
      <c r="S104" s="78"/>
      <c r="T104" s="45"/>
      <c r="U104" s="79"/>
      <c r="V104" s="65"/>
      <c r="W104" s="78"/>
      <c r="X104" s="45"/>
      <c r="Y104" s="79"/>
      <c r="Z104" s="65"/>
      <c r="AA104" s="78"/>
      <c r="AB104" s="45"/>
      <c r="AC104" s="79"/>
      <c r="AD104" s="65"/>
      <c r="AE104" s="78"/>
      <c r="AF104" s="45"/>
      <c r="AG104" s="79"/>
      <c r="AH104" s="2"/>
      <c r="AI104" s="2"/>
      <c r="AJ104" s="2"/>
      <c r="AK104" s="2"/>
      <c r="AL104" s="2"/>
    </row>
    <row r="105" spans="1:38" ht="27.75" customHeight="1" outlineLevel="1">
      <c r="A105" s="12">
        <v>1704143</v>
      </c>
      <c r="B105" s="24" t="s">
        <v>81</v>
      </c>
      <c r="C105" s="14">
        <v>36417310</v>
      </c>
      <c r="D105" s="45"/>
      <c r="E105" s="46">
        <f t="shared" si="19"/>
        <v>0</v>
      </c>
      <c r="F105" s="46">
        <f t="shared" si="20"/>
        <v>0</v>
      </c>
      <c r="G105" s="46">
        <f t="shared" si="21"/>
        <v>0</v>
      </c>
      <c r="H105" s="53" t="e">
        <f t="shared" si="22"/>
        <v>#DIV/0!</v>
      </c>
      <c r="I105" s="54" t="e">
        <f t="shared" si="23"/>
        <v>#DIV/0!</v>
      </c>
      <c r="J105" s="65"/>
      <c r="K105" s="78">
        <f t="shared" si="24"/>
        <v>0</v>
      </c>
      <c r="L105" s="45"/>
      <c r="M105" s="79">
        <f t="shared" si="25"/>
        <v>0</v>
      </c>
      <c r="N105" s="65"/>
      <c r="O105" s="78">
        <f t="shared" si="26"/>
        <v>0</v>
      </c>
      <c r="P105" s="45"/>
      <c r="Q105" s="79">
        <f t="shared" si="27"/>
        <v>0</v>
      </c>
      <c r="R105" s="65"/>
      <c r="S105" s="78">
        <f t="shared" si="28"/>
        <v>0</v>
      </c>
      <c r="T105" s="45"/>
      <c r="U105" s="79">
        <f t="shared" si="29"/>
        <v>0</v>
      </c>
      <c r="V105" s="65"/>
      <c r="W105" s="78">
        <f t="shared" si="30"/>
        <v>0</v>
      </c>
      <c r="X105" s="45"/>
      <c r="Y105" s="79">
        <f t="shared" si="31"/>
        <v>0</v>
      </c>
      <c r="Z105" s="65"/>
      <c r="AA105" s="78">
        <f t="shared" si="32"/>
        <v>0</v>
      </c>
      <c r="AB105" s="45"/>
      <c r="AC105" s="79">
        <f t="shared" si="33"/>
        <v>0</v>
      </c>
      <c r="AD105" s="65"/>
      <c r="AE105" s="78">
        <f t="shared" si="34"/>
        <v>0</v>
      </c>
      <c r="AF105" s="45"/>
      <c r="AG105" s="79">
        <f t="shared" si="35"/>
        <v>0</v>
      </c>
      <c r="AH105" s="2"/>
      <c r="AI105" s="2"/>
      <c r="AJ105" s="2"/>
      <c r="AK105" s="2"/>
      <c r="AL105" s="2"/>
    </row>
    <row r="106" spans="1:38" ht="16.5" customHeight="1" outlineLevel="1">
      <c r="A106" s="12"/>
      <c r="B106" s="20" t="s">
        <v>82</v>
      </c>
      <c r="C106" s="59"/>
      <c r="D106" s="45"/>
      <c r="E106" s="46"/>
      <c r="F106" s="46"/>
      <c r="G106" s="46"/>
      <c r="H106" s="53"/>
      <c r="I106" s="54"/>
      <c r="J106" s="65"/>
      <c r="K106" s="78">
        <f t="shared" si="24"/>
        <v>0</v>
      </c>
      <c r="L106" s="45"/>
      <c r="M106" s="79">
        <f t="shared" si="25"/>
        <v>0</v>
      </c>
      <c r="N106" s="65"/>
      <c r="O106" s="78">
        <f t="shared" si="26"/>
        <v>0</v>
      </c>
      <c r="P106" s="45"/>
      <c r="Q106" s="79">
        <f t="shared" si="27"/>
        <v>0</v>
      </c>
      <c r="R106" s="65"/>
      <c r="S106" s="78">
        <f t="shared" si="28"/>
        <v>0</v>
      </c>
      <c r="T106" s="45"/>
      <c r="U106" s="79">
        <f t="shared" si="29"/>
        <v>0</v>
      </c>
      <c r="V106" s="65"/>
      <c r="W106" s="78">
        <f t="shared" si="30"/>
        <v>0</v>
      </c>
      <c r="X106" s="45"/>
      <c r="Y106" s="79">
        <f t="shared" si="31"/>
        <v>0</v>
      </c>
      <c r="Z106" s="65"/>
      <c r="AA106" s="78">
        <f t="shared" si="32"/>
        <v>0</v>
      </c>
      <c r="AB106" s="45"/>
      <c r="AC106" s="79">
        <f t="shared" si="33"/>
        <v>0</v>
      </c>
      <c r="AD106" s="65"/>
      <c r="AE106" s="78">
        <f t="shared" si="34"/>
        <v>0</v>
      </c>
      <c r="AF106" s="45"/>
      <c r="AG106" s="79">
        <f t="shared" si="35"/>
        <v>0</v>
      </c>
      <c r="AH106" s="2"/>
      <c r="AI106" s="2"/>
      <c r="AJ106" s="2"/>
      <c r="AK106" s="2"/>
      <c r="AL106" s="2"/>
    </row>
    <row r="107" spans="1:38" ht="16.5" customHeight="1" outlineLevel="1">
      <c r="A107" s="12">
        <v>1802110</v>
      </c>
      <c r="B107" s="18" t="s">
        <v>83</v>
      </c>
      <c r="C107" s="14">
        <v>9349440</v>
      </c>
      <c r="D107" s="45"/>
      <c r="E107" s="46">
        <f t="shared" si="19"/>
        <v>0</v>
      </c>
      <c r="F107" s="46">
        <f t="shared" si="20"/>
        <v>0</v>
      </c>
      <c r="G107" s="46">
        <f t="shared" si="21"/>
        <v>0</v>
      </c>
      <c r="H107" s="53" t="e">
        <f t="shared" si="22"/>
        <v>#DIV/0!</v>
      </c>
      <c r="I107" s="54" t="e">
        <f t="shared" si="23"/>
        <v>#DIV/0!</v>
      </c>
      <c r="J107" s="65"/>
      <c r="K107" s="78">
        <f t="shared" si="24"/>
        <v>0</v>
      </c>
      <c r="L107" s="45"/>
      <c r="M107" s="79">
        <f t="shared" si="25"/>
        <v>0</v>
      </c>
      <c r="N107" s="65"/>
      <c r="O107" s="78">
        <f t="shared" si="26"/>
        <v>0</v>
      </c>
      <c r="P107" s="45"/>
      <c r="Q107" s="79">
        <f t="shared" si="27"/>
        <v>0</v>
      </c>
      <c r="R107" s="65"/>
      <c r="S107" s="78">
        <f t="shared" si="28"/>
        <v>0</v>
      </c>
      <c r="T107" s="45"/>
      <c r="U107" s="79">
        <f t="shared" si="29"/>
        <v>0</v>
      </c>
      <c r="V107" s="65"/>
      <c r="W107" s="78">
        <f t="shared" si="30"/>
        <v>0</v>
      </c>
      <c r="X107" s="45"/>
      <c r="Y107" s="79">
        <f t="shared" si="31"/>
        <v>0</v>
      </c>
      <c r="Z107" s="65"/>
      <c r="AA107" s="78">
        <f t="shared" si="32"/>
        <v>0</v>
      </c>
      <c r="AB107" s="45"/>
      <c r="AC107" s="79">
        <f t="shared" si="33"/>
        <v>0</v>
      </c>
      <c r="AD107" s="65"/>
      <c r="AE107" s="78">
        <f t="shared" si="34"/>
        <v>0</v>
      </c>
      <c r="AF107" s="45"/>
      <c r="AG107" s="79">
        <f t="shared" si="35"/>
        <v>0</v>
      </c>
      <c r="AH107" s="2"/>
      <c r="AI107" s="2"/>
      <c r="AJ107" s="2"/>
      <c r="AK107" s="2"/>
      <c r="AL107" s="2"/>
    </row>
    <row r="108" spans="1:38" ht="16.5" customHeight="1" outlineLevel="1">
      <c r="A108" s="12">
        <v>1802111</v>
      </c>
      <c r="B108" s="18" t="s">
        <v>84</v>
      </c>
      <c r="C108" s="14">
        <v>7501530</v>
      </c>
      <c r="D108" s="45"/>
      <c r="E108" s="46">
        <f t="shared" si="19"/>
        <v>0</v>
      </c>
      <c r="F108" s="46">
        <f t="shared" si="20"/>
        <v>0</v>
      </c>
      <c r="G108" s="46">
        <f t="shared" si="21"/>
        <v>0</v>
      </c>
      <c r="H108" s="53" t="e">
        <f t="shared" si="22"/>
        <v>#DIV/0!</v>
      </c>
      <c r="I108" s="54" t="e">
        <f t="shared" si="23"/>
        <v>#DIV/0!</v>
      </c>
      <c r="J108" s="65"/>
      <c r="K108" s="78">
        <f t="shared" si="24"/>
        <v>0</v>
      </c>
      <c r="L108" s="45"/>
      <c r="M108" s="79">
        <f t="shared" si="25"/>
        <v>0</v>
      </c>
      <c r="N108" s="65"/>
      <c r="O108" s="78">
        <f t="shared" si="26"/>
        <v>0</v>
      </c>
      <c r="P108" s="45"/>
      <c r="Q108" s="79">
        <f t="shared" si="27"/>
        <v>0</v>
      </c>
      <c r="R108" s="65"/>
      <c r="S108" s="78">
        <f t="shared" si="28"/>
        <v>0</v>
      </c>
      <c r="T108" s="45"/>
      <c r="U108" s="79">
        <f t="shared" si="29"/>
        <v>0</v>
      </c>
      <c r="V108" s="65"/>
      <c r="W108" s="78">
        <f t="shared" si="30"/>
        <v>0</v>
      </c>
      <c r="X108" s="45"/>
      <c r="Y108" s="79">
        <f t="shared" si="31"/>
        <v>0</v>
      </c>
      <c r="Z108" s="65"/>
      <c r="AA108" s="78">
        <f t="shared" si="32"/>
        <v>0</v>
      </c>
      <c r="AB108" s="45"/>
      <c r="AC108" s="79">
        <f t="shared" si="33"/>
        <v>0</v>
      </c>
      <c r="AD108" s="65"/>
      <c r="AE108" s="78">
        <f t="shared" si="34"/>
        <v>0</v>
      </c>
      <c r="AF108" s="45"/>
      <c r="AG108" s="79">
        <f t="shared" si="35"/>
        <v>0</v>
      </c>
      <c r="AH108" s="2"/>
      <c r="AI108" s="2"/>
      <c r="AJ108" s="2"/>
      <c r="AK108" s="2"/>
      <c r="AL108" s="2"/>
    </row>
    <row r="109" spans="1:38" ht="16.5" customHeight="1" outlineLevel="1">
      <c r="A109" s="12">
        <v>1802112</v>
      </c>
      <c r="B109" s="18" t="s">
        <v>85</v>
      </c>
      <c r="C109" s="14">
        <v>3221060</v>
      </c>
      <c r="D109" s="45"/>
      <c r="E109" s="46">
        <f t="shared" si="19"/>
        <v>0</v>
      </c>
      <c r="F109" s="46">
        <f t="shared" si="20"/>
        <v>0</v>
      </c>
      <c r="G109" s="46">
        <f t="shared" si="21"/>
        <v>0</v>
      </c>
      <c r="H109" s="53" t="e">
        <f t="shared" si="22"/>
        <v>#DIV/0!</v>
      </c>
      <c r="I109" s="54" t="e">
        <f t="shared" si="23"/>
        <v>#DIV/0!</v>
      </c>
      <c r="J109" s="65"/>
      <c r="K109" s="78">
        <f t="shared" si="24"/>
        <v>0</v>
      </c>
      <c r="L109" s="45"/>
      <c r="M109" s="79">
        <f t="shared" si="25"/>
        <v>0</v>
      </c>
      <c r="N109" s="65"/>
      <c r="O109" s="78">
        <f t="shared" si="26"/>
        <v>0</v>
      </c>
      <c r="P109" s="45"/>
      <c r="Q109" s="79">
        <f t="shared" si="27"/>
        <v>0</v>
      </c>
      <c r="R109" s="65"/>
      <c r="S109" s="78">
        <f t="shared" si="28"/>
        <v>0</v>
      </c>
      <c r="T109" s="45"/>
      <c r="U109" s="79">
        <f t="shared" si="29"/>
        <v>0</v>
      </c>
      <c r="V109" s="65"/>
      <c r="W109" s="78">
        <f t="shared" si="30"/>
        <v>0</v>
      </c>
      <c r="X109" s="45"/>
      <c r="Y109" s="79">
        <f t="shared" si="31"/>
        <v>0</v>
      </c>
      <c r="Z109" s="65"/>
      <c r="AA109" s="78">
        <f t="shared" si="32"/>
        <v>0</v>
      </c>
      <c r="AB109" s="45"/>
      <c r="AC109" s="79">
        <f t="shared" si="33"/>
        <v>0</v>
      </c>
      <c r="AD109" s="65"/>
      <c r="AE109" s="78">
        <f t="shared" si="34"/>
        <v>0</v>
      </c>
      <c r="AF109" s="45"/>
      <c r="AG109" s="79">
        <f t="shared" si="35"/>
        <v>0</v>
      </c>
      <c r="AH109" s="2"/>
      <c r="AI109" s="2"/>
      <c r="AJ109" s="2"/>
      <c r="AK109" s="2"/>
      <c r="AL109" s="2"/>
    </row>
    <row r="110" spans="1:38" ht="27" customHeight="1" outlineLevel="1">
      <c r="A110" s="12">
        <v>1802100</v>
      </c>
      <c r="B110" s="18" t="s">
        <v>86</v>
      </c>
      <c r="C110" s="14">
        <v>31111010</v>
      </c>
      <c r="D110" s="45"/>
      <c r="E110" s="46">
        <f t="shared" si="19"/>
        <v>0</v>
      </c>
      <c r="F110" s="46">
        <f t="shared" si="20"/>
        <v>0</v>
      </c>
      <c r="G110" s="46">
        <f t="shared" si="21"/>
        <v>0</v>
      </c>
      <c r="H110" s="53" t="e">
        <f t="shared" si="22"/>
        <v>#DIV/0!</v>
      </c>
      <c r="I110" s="54" t="e">
        <f t="shared" si="23"/>
        <v>#DIV/0!</v>
      </c>
      <c r="J110" s="65"/>
      <c r="K110" s="78">
        <f t="shared" si="24"/>
        <v>0</v>
      </c>
      <c r="L110" s="45"/>
      <c r="M110" s="79">
        <f t="shared" si="25"/>
        <v>0</v>
      </c>
      <c r="N110" s="65"/>
      <c r="O110" s="78">
        <f t="shared" si="26"/>
        <v>0</v>
      </c>
      <c r="P110" s="45"/>
      <c r="Q110" s="79">
        <f t="shared" si="27"/>
        <v>0</v>
      </c>
      <c r="R110" s="65"/>
      <c r="S110" s="78">
        <f t="shared" si="28"/>
        <v>0</v>
      </c>
      <c r="T110" s="45"/>
      <c r="U110" s="79">
        <f t="shared" si="29"/>
        <v>0</v>
      </c>
      <c r="V110" s="65"/>
      <c r="W110" s="78">
        <f t="shared" si="30"/>
        <v>0</v>
      </c>
      <c r="X110" s="45"/>
      <c r="Y110" s="79">
        <f t="shared" si="31"/>
        <v>0</v>
      </c>
      <c r="Z110" s="65"/>
      <c r="AA110" s="78">
        <f t="shared" si="32"/>
        <v>0</v>
      </c>
      <c r="AB110" s="45"/>
      <c r="AC110" s="79">
        <f t="shared" si="33"/>
        <v>0</v>
      </c>
      <c r="AD110" s="65"/>
      <c r="AE110" s="78">
        <f t="shared" si="34"/>
        <v>0</v>
      </c>
      <c r="AF110" s="45"/>
      <c r="AG110" s="79">
        <f t="shared" si="35"/>
        <v>0</v>
      </c>
      <c r="AH110" s="2"/>
      <c r="AI110" s="2"/>
      <c r="AJ110" s="2"/>
      <c r="AK110" s="2"/>
      <c r="AL110" s="2"/>
    </row>
    <row r="111" spans="1:38" ht="16.5" customHeight="1" outlineLevel="1">
      <c r="A111" s="12">
        <v>1802113</v>
      </c>
      <c r="B111" s="18" t="s">
        <v>87</v>
      </c>
      <c r="C111" s="14">
        <v>2260170</v>
      </c>
      <c r="D111" s="45"/>
      <c r="E111" s="46">
        <f t="shared" si="19"/>
        <v>0</v>
      </c>
      <c r="F111" s="46">
        <f t="shared" si="20"/>
        <v>0</v>
      </c>
      <c r="G111" s="46">
        <f t="shared" si="21"/>
        <v>0</v>
      </c>
      <c r="H111" s="53" t="e">
        <f t="shared" si="22"/>
        <v>#DIV/0!</v>
      </c>
      <c r="I111" s="54" t="e">
        <f t="shared" si="23"/>
        <v>#DIV/0!</v>
      </c>
      <c r="J111" s="65"/>
      <c r="K111" s="78">
        <f t="shared" si="24"/>
        <v>0</v>
      </c>
      <c r="L111" s="45"/>
      <c r="M111" s="79">
        <f t="shared" si="25"/>
        <v>0</v>
      </c>
      <c r="N111" s="65"/>
      <c r="O111" s="78">
        <f t="shared" si="26"/>
        <v>0</v>
      </c>
      <c r="P111" s="45"/>
      <c r="Q111" s="79">
        <f t="shared" si="27"/>
        <v>0</v>
      </c>
      <c r="R111" s="65"/>
      <c r="S111" s="78">
        <f t="shared" si="28"/>
        <v>0</v>
      </c>
      <c r="T111" s="45"/>
      <c r="U111" s="79">
        <f t="shared" si="29"/>
        <v>0</v>
      </c>
      <c r="V111" s="65"/>
      <c r="W111" s="78">
        <f t="shared" si="30"/>
        <v>0</v>
      </c>
      <c r="X111" s="45"/>
      <c r="Y111" s="79">
        <f t="shared" si="31"/>
        <v>0</v>
      </c>
      <c r="Z111" s="65"/>
      <c r="AA111" s="78">
        <f t="shared" si="32"/>
        <v>0</v>
      </c>
      <c r="AB111" s="45"/>
      <c r="AC111" s="79">
        <f t="shared" si="33"/>
        <v>0</v>
      </c>
      <c r="AD111" s="65"/>
      <c r="AE111" s="78">
        <f t="shared" si="34"/>
        <v>0</v>
      </c>
      <c r="AF111" s="45"/>
      <c r="AG111" s="79">
        <f t="shared" si="35"/>
        <v>0</v>
      </c>
      <c r="AH111" s="2"/>
      <c r="AI111" s="2"/>
      <c r="AJ111" s="2"/>
      <c r="AK111" s="2"/>
      <c r="AL111" s="2"/>
    </row>
    <row r="112" spans="1:38" ht="16.5" customHeight="1" outlineLevel="1">
      <c r="A112" s="12">
        <v>1802114</v>
      </c>
      <c r="B112" s="18" t="s">
        <v>88</v>
      </c>
      <c r="C112" s="14">
        <v>630360</v>
      </c>
      <c r="D112" s="45"/>
      <c r="E112" s="46">
        <f t="shared" si="19"/>
        <v>0</v>
      </c>
      <c r="F112" s="46">
        <f t="shared" si="20"/>
        <v>0</v>
      </c>
      <c r="G112" s="46">
        <f t="shared" si="21"/>
        <v>0</v>
      </c>
      <c r="H112" s="53" t="e">
        <f t="shared" si="22"/>
        <v>#DIV/0!</v>
      </c>
      <c r="I112" s="54" t="e">
        <f t="shared" si="23"/>
        <v>#DIV/0!</v>
      </c>
      <c r="J112" s="65"/>
      <c r="K112" s="78">
        <f t="shared" si="24"/>
        <v>0</v>
      </c>
      <c r="L112" s="45"/>
      <c r="M112" s="79">
        <f t="shared" si="25"/>
        <v>0</v>
      </c>
      <c r="N112" s="65"/>
      <c r="O112" s="78">
        <f t="shared" si="26"/>
        <v>0</v>
      </c>
      <c r="P112" s="45"/>
      <c r="Q112" s="79">
        <f t="shared" si="27"/>
        <v>0</v>
      </c>
      <c r="R112" s="65"/>
      <c r="S112" s="78">
        <f t="shared" si="28"/>
        <v>0</v>
      </c>
      <c r="T112" s="45"/>
      <c r="U112" s="79">
        <f t="shared" si="29"/>
        <v>0</v>
      </c>
      <c r="V112" s="65"/>
      <c r="W112" s="78">
        <f t="shared" si="30"/>
        <v>0</v>
      </c>
      <c r="X112" s="45"/>
      <c r="Y112" s="79">
        <f t="shared" si="31"/>
        <v>0</v>
      </c>
      <c r="Z112" s="65"/>
      <c r="AA112" s="78">
        <f t="shared" si="32"/>
        <v>0</v>
      </c>
      <c r="AB112" s="45"/>
      <c r="AC112" s="79">
        <f t="shared" si="33"/>
        <v>0</v>
      </c>
      <c r="AD112" s="65"/>
      <c r="AE112" s="78">
        <f t="shared" si="34"/>
        <v>0</v>
      </c>
      <c r="AF112" s="45"/>
      <c r="AG112" s="79">
        <f t="shared" si="35"/>
        <v>0</v>
      </c>
      <c r="AH112" s="2"/>
      <c r="AI112" s="2"/>
      <c r="AJ112" s="2"/>
      <c r="AK112" s="2"/>
      <c r="AL112" s="2"/>
    </row>
    <row r="113" spans="1:38" ht="16.5" customHeight="1" outlineLevel="1">
      <c r="A113" s="12">
        <v>1802115</v>
      </c>
      <c r="B113" s="18" t="s">
        <v>89</v>
      </c>
      <c r="C113" s="14">
        <v>3032890</v>
      </c>
      <c r="D113" s="45"/>
      <c r="E113" s="46">
        <f t="shared" si="19"/>
        <v>0</v>
      </c>
      <c r="F113" s="46">
        <f t="shared" si="20"/>
        <v>0</v>
      </c>
      <c r="G113" s="46">
        <f t="shared" si="21"/>
        <v>0</v>
      </c>
      <c r="H113" s="53" t="e">
        <f t="shared" si="22"/>
        <v>#DIV/0!</v>
      </c>
      <c r="I113" s="54" t="e">
        <f t="shared" si="23"/>
        <v>#DIV/0!</v>
      </c>
      <c r="J113" s="65"/>
      <c r="K113" s="78">
        <f t="shared" si="24"/>
        <v>0</v>
      </c>
      <c r="L113" s="45"/>
      <c r="M113" s="79">
        <f t="shared" si="25"/>
        <v>0</v>
      </c>
      <c r="N113" s="65"/>
      <c r="O113" s="78">
        <f t="shared" si="26"/>
        <v>0</v>
      </c>
      <c r="P113" s="45"/>
      <c r="Q113" s="79">
        <f t="shared" si="27"/>
        <v>0</v>
      </c>
      <c r="R113" s="65"/>
      <c r="S113" s="78">
        <f t="shared" si="28"/>
        <v>0</v>
      </c>
      <c r="T113" s="45"/>
      <c r="U113" s="79">
        <f t="shared" si="29"/>
        <v>0</v>
      </c>
      <c r="V113" s="65"/>
      <c r="W113" s="78">
        <f t="shared" si="30"/>
        <v>0</v>
      </c>
      <c r="X113" s="45"/>
      <c r="Y113" s="79">
        <f t="shared" si="31"/>
        <v>0</v>
      </c>
      <c r="Z113" s="65"/>
      <c r="AA113" s="78">
        <f t="shared" si="32"/>
        <v>0</v>
      </c>
      <c r="AB113" s="45"/>
      <c r="AC113" s="79">
        <f t="shared" si="33"/>
        <v>0</v>
      </c>
      <c r="AD113" s="65"/>
      <c r="AE113" s="78">
        <f t="shared" si="34"/>
        <v>0</v>
      </c>
      <c r="AF113" s="45"/>
      <c r="AG113" s="79">
        <f t="shared" si="35"/>
        <v>0</v>
      </c>
      <c r="AH113" s="2"/>
      <c r="AI113" s="2"/>
      <c r="AJ113" s="2"/>
      <c r="AK113" s="2"/>
      <c r="AL113" s="2"/>
    </row>
    <row r="114" spans="1:38" ht="16.5" customHeight="1" outlineLevel="1">
      <c r="A114" s="12">
        <v>3903004</v>
      </c>
      <c r="B114" s="24" t="s">
        <v>90</v>
      </c>
      <c r="C114" s="14">
        <v>1517720</v>
      </c>
      <c r="D114" s="45"/>
      <c r="E114" s="46">
        <f t="shared" si="19"/>
        <v>0</v>
      </c>
      <c r="F114" s="46">
        <f t="shared" si="20"/>
        <v>0</v>
      </c>
      <c r="G114" s="46">
        <f t="shared" si="21"/>
        <v>0</v>
      </c>
      <c r="H114" s="53" t="e">
        <f t="shared" si="22"/>
        <v>#DIV/0!</v>
      </c>
      <c r="I114" s="54" t="e">
        <f t="shared" si="23"/>
        <v>#DIV/0!</v>
      </c>
      <c r="J114" s="65"/>
      <c r="K114" s="78">
        <f t="shared" si="24"/>
        <v>0</v>
      </c>
      <c r="L114" s="45"/>
      <c r="M114" s="79">
        <f t="shared" si="25"/>
        <v>0</v>
      </c>
      <c r="N114" s="65"/>
      <c r="O114" s="78">
        <f t="shared" si="26"/>
        <v>0</v>
      </c>
      <c r="P114" s="45"/>
      <c r="Q114" s="79">
        <f t="shared" si="27"/>
        <v>0</v>
      </c>
      <c r="R114" s="65"/>
      <c r="S114" s="78">
        <f t="shared" si="28"/>
        <v>0</v>
      </c>
      <c r="T114" s="45"/>
      <c r="U114" s="79">
        <f t="shared" si="29"/>
        <v>0</v>
      </c>
      <c r="V114" s="65"/>
      <c r="W114" s="78">
        <f t="shared" si="30"/>
        <v>0</v>
      </c>
      <c r="X114" s="45"/>
      <c r="Y114" s="79">
        <f t="shared" si="31"/>
        <v>0</v>
      </c>
      <c r="Z114" s="65"/>
      <c r="AA114" s="78">
        <f t="shared" si="32"/>
        <v>0</v>
      </c>
      <c r="AB114" s="45"/>
      <c r="AC114" s="79">
        <f t="shared" si="33"/>
        <v>0</v>
      </c>
      <c r="AD114" s="65"/>
      <c r="AE114" s="78">
        <f t="shared" si="34"/>
        <v>0</v>
      </c>
      <c r="AF114" s="45"/>
      <c r="AG114" s="79">
        <f t="shared" si="35"/>
        <v>0</v>
      </c>
      <c r="AH114" s="2"/>
      <c r="AI114" s="2"/>
      <c r="AJ114" s="2"/>
      <c r="AK114" s="2"/>
      <c r="AL114" s="2"/>
    </row>
    <row r="115" spans="1:38" ht="16.5" customHeight="1" outlineLevel="1">
      <c r="A115" s="12">
        <v>3903005</v>
      </c>
      <c r="B115" s="18" t="s">
        <v>91</v>
      </c>
      <c r="C115" s="14">
        <v>511220</v>
      </c>
      <c r="D115" s="45"/>
      <c r="E115" s="46">
        <f t="shared" si="19"/>
        <v>0</v>
      </c>
      <c r="F115" s="46">
        <f t="shared" si="20"/>
        <v>0</v>
      </c>
      <c r="G115" s="46">
        <f t="shared" si="21"/>
        <v>0</v>
      </c>
      <c r="H115" s="53" t="e">
        <f t="shared" si="22"/>
        <v>#DIV/0!</v>
      </c>
      <c r="I115" s="54" t="e">
        <f t="shared" si="23"/>
        <v>#DIV/0!</v>
      </c>
      <c r="J115" s="65"/>
      <c r="K115" s="78">
        <f t="shared" si="24"/>
        <v>0</v>
      </c>
      <c r="L115" s="45"/>
      <c r="M115" s="79">
        <f t="shared" si="25"/>
        <v>0</v>
      </c>
      <c r="N115" s="65"/>
      <c r="O115" s="78">
        <f t="shared" si="26"/>
        <v>0</v>
      </c>
      <c r="P115" s="45"/>
      <c r="Q115" s="79">
        <f t="shared" si="27"/>
        <v>0</v>
      </c>
      <c r="R115" s="65"/>
      <c r="S115" s="78">
        <f t="shared" si="28"/>
        <v>0</v>
      </c>
      <c r="T115" s="45"/>
      <c r="U115" s="79">
        <f t="shared" si="29"/>
        <v>0</v>
      </c>
      <c r="V115" s="65"/>
      <c r="W115" s="78">
        <f t="shared" si="30"/>
        <v>0</v>
      </c>
      <c r="X115" s="45"/>
      <c r="Y115" s="79">
        <f t="shared" si="31"/>
        <v>0</v>
      </c>
      <c r="Z115" s="65"/>
      <c r="AA115" s="78">
        <f t="shared" si="32"/>
        <v>0</v>
      </c>
      <c r="AB115" s="45"/>
      <c r="AC115" s="79">
        <f t="shared" si="33"/>
        <v>0</v>
      </c>
      <c r="AD115" s="65"/>
      <c r="AE115" s="78">
        <f t="shared" si="34"/>
        <v>0</v>
      </c>
      <c r="AF115" s="45"/>
      <c r="AG115" s="79">
        <f t="shared" si="35"/>
        <v>0</v>
      </c>
      <c r="AH115" s="2"/>
      <c r="AI115" s="2"/>
      <c r="AJ115" s="2"/>
      <c r="AK115" s="2"/>
      <c r="AL115" s="2"/>
    </row>
    <row r="116" spans="1:38" ht="16.5" customHeight="1" outlineLevel="1">
      <c r="A116" s="12"/>
      <c r="B116" s="20" t="s">
        <v>92</v>
      </c>
      <c r="C116" s="59"/>
      <c r="D116" s="45"/>
      <c r="E116" s="46"/>
      <c r="F116" s="46"/>
      <c r="G116" s="46"/>
      <c r="H116" s="53"/>
      <c r="I116" s="54"/>
      <c r="J116" s="65"/>
      <c r="K116" s="78"/>
      <c r="L116" s="45"/>
      <c r="M116" s="79"/>
      <c r="N116" s="65"/>
      <c r="O116" s="78"/>
      <c r="P116" s="45"/>
      <c r="Q116" s="79"/>
      <c r="R116" s="65"/>
      <c r="S116" s="78"/>
      <c r="T116" s="45"/>
      <c r="U116" s="79"/>
      <c r="V116" s="65"/>
      <c r="W116" s="78"/>
      <c r="X116" s="45"/>
      <c r="Y116" s="79"/>
      <c r="Z116" s="65"/>
      <c r="AA116" s="78"/>
      <c r="AB116" s="45"/>
      <c r="AC116" s="79"/>
      <c r="AD116" s="65"/>
      <c r="AE116" s="78"/>
      <c r="AF116" s="45"/>
      <c r="AG116" s="79"/>
      <c r="AH116" s="2"/>
      <c r="AI116" s="2"/>
      <c r="AJ116" s="2"/>
      <c r="AK116" s="2"/>
      <c r="AL116" s="2"/>
    </row>
    <row r="117" spans="1:38" ht="24.75" customHeight="1" outlineLevel="1">
      <c r="A117" s="12">
        <v>1703200</v>
      </c>
      <c r="B117" s="24" t="s">
        <v>93</v>
      </c>
      <c r="C117" s="278">
        <v>27426030</v>
      </c>
      <c r="D117" s="45"/>
      <c r="E117" s="46">
        <f t="shared" si="19"/>
        <v>0</v>
      </c>
      <c r="F117" s="46">
        <f t="shared" si="20"/>
        <v>0</v>
      </c>
      <c r="G117" s="46">
        <f t="shared" si="21"/>
        <v>0</v>
      </c>
      <c r="H117" s="53" t="e">
        <f t="shared" si="22"/>
        <v>#DIV/0!</v>
      </c>
      <c r="I117" s="54" t="e">
        <f t="shared" si="23"/>
        <v>#DIV/0!</v>
      </c>
      <c r="J117" s="65"/>
      <c r="K117" s="78">
        <f t="shared" si="24"/>
        <v>0</v>
      </c>
      <c r="L117" s="45"/>
      <c r="M117" s="79">
        <f t="shared" si="25"/>
        <v>0</v>
      </c>
      <c r="N117" s="65"/>
      <c r="O117" s="78">
        <f t="shared" si="26"/>
        <v>0</v>
      </c>
      <c r="P117" s="45"/>
      <c r="Q117" s="79">
        <f t="shared" si="27"/>
        <v>0</v>
      </c>
      <c r="R117" s="65"/>
      <c r="S117" s="78">
        <f t="shared" si="28"/>
        <v>0</v>
      </c>
      <c r="T117" s="45"/>
      <c r="U117" s="79">
        <f t="shared" si="29"/>
        <v>0</v>
      </c>
      <c r="V117" s="65"/>
      <c r="W117" s="78">
        <f t="shared" si="30"/>
        <v>0</v>
      </c>
      <c r="X117" s="45"/>
      <c r="Y117" s="79">
        <f t="shared" si="31"/>
        <v>0</v>
      </c>
      <c r="Z117" s="65"/>
      <c r="AA117" s="78">
        <f t="shared" si="32"/>
        <v>0</v>
      </c>
      <c r="AB117" s="45"/>
      <c r="AC117" s="79">
        <f t="shared" si="33"/>
        <v>0</v>
      </c>
      <c r="AD117" s="65"/>
      <c r="AE117" s="78">
        <f t="shared" si="34"/>
        <v>0</v>
      </c>
      <c r="AF117" s="45"/>
      <c r="AG117" s="79">
        <f t="shared" si="35"/>
        <v>0</v>
      </c>
      <c r="AH117" s="2"/>
      <c r="AI117" s="2"/>
      <c r="AJ117" s="2"/>
      <c r="AK117" s="2"/>
      <c r="AL117" s="2"/>
    </row>
    <row r="118" spans="1:38" ht="16.5" customHeight="1" outlineLevel="1">
      <c r="A118" s="12">
        <v>1703201</v>
      </c>
      <c r="B118" s="18" t="s">
        <v>94</v>
      </c>
      <c r="C118" s="278">
        <v>629780</v>
      </c>
      <c r="D118" s="45"/>
      <c r="E118" s="46">
        <f t="shared" si="19"/>
        <v>0</v>
      </c>
      <c r="F118" s="46">
        <f t="shared" si="20"/>
        <v>0</v>
      </c>
      <c r="G118" s="46">
        <f t="shared" si="21"/>
        <v>0</v>
      </c>
      <c r="H118" s="53" t="e">
        <f t="shared" si="22"/>
        <v>#DIV/0!</v>
      </c>
      <c r="I118" s="54" t="e">
        <f t="shared" si="23"/>
        <v>#DIV/0!</v>
      </c>
      <c r="J118" s="65"/>
      <c r="K118" s="78">
        <f t="shared" si="24"/>
        <v>0</v>
      </c>
      <c r="L118" s="45"/>
      <c r="M118" s="79">
        <f t="shared" si="25"/>
        <v>0</v>
      </c>
      <c r="N118" s="65"/>
      <c r="O118" s="78">
        <f t="shared" si="26"/>
        <v>0</v>
      </c>
      <c r="P118" s="45"/>
      <c r="Q118" s="79">
        <f t="shared" si="27"/>
        <v>0</v>
      </c>
      <c r="R118" s="65"/>
      <c r="S118" s="78">
        <f t="shared" si="28"/>
        <v>0</v>
      </c>
      <c r="T118" s="45"/>
      <c r="U118" s="79">
        <f t="shared" si="29"/>
        <v>0</v>
      </c>
      <c r="V118" s="65"/>
      <c r="W118" s="78">
        <f t="shared" si="30"/>
        <v>0</v>
      </c>
      <c r="X118" s="45"/>
      <c r="Y118" s="79">
        <f t="shared" si="31"/>
        <v>0</v>
      </c>
      <c r="Z118" s="65"/>
      <c r="AA118" s="78">
        <f t="shared" si="32"/>
        <v>0</v>
      </c>
      <c r="AB118" s="45"/>
      <c r="AC118" s="79">
        <f t="shared" si="33"/>
        <v>0</v>
      </c>
      <c r="AD118" s="65"/>
      <c r="AE118" s="78">
        <f t="shared" si="34"/>
        <v>0</v>
      </c>
      <c r="AF118" s="45"/>
      <c r="AG118" s="79">
        <f t="shared" si="35"/>
        <v>0</v>
      </c>
      <c r="AH118" s="2"/>
      <c r="AI118" s="2"/>
      <c r="AJ118" s="2"/>
      <c r="AK118" s="2"/>
      <c r="AL118" s="2"/>
    </row>
    <row r="119" spans="1:38" ht="16.5" customHeight="1" outlineLevel="1">
      <c r="A119" s="12"/>
      <c r="B119" s="20" t="s">
        <v>95</v>
      </c>
      <c r="C119" s="274"/>
      <c r="D119" s="45"/>
      <c r="E119" s="46"/>
      <c r="F119" s="46"/>
      <c r="G119" s="46"/>
      <c r="H119" s="53"/>
      <c r="I119" s="54"/>
      <c r="J119" s="65"/>
      <c r="K119" s="78"/>
      <c r="L119" s="45"/>
      <c r="M119" s="79"/>
      <c r="N119" s="65"/>
      <c r="O119" s="78"/>
      <c r="P119" s="45"/>
      <c r="Q119" s="79"/>
      <c r="R119" s="65"/>
      <c r="S119" s="78"/>
      <c r="T119" s="45"/>
      <c r="U119" s="79"/>
      <c r="V119" s="65"/>
      <c r="W119" s="78"/>
      <c r="X119" s="45"/>
      <c r="Y119" s="79"/>
      <c r="Z119" s="65"/>
      <c r="AA119" s="78"/>
      <c r="AB119" s="45"/>
      <c r="AC119" s="79"/>
      <c r="AD119" s="65"/>
      <c r="AE119" s="78"/>
      <c r="AF119" s="45"/>
      <c r="AG119" s="79"/>
      <c r="AH119" s="2"/>
      <c r="AI119" s="2"/>
      <c r="AJ119" s="2"/>
      <c r="AK119" s="2"/>
      <c r="AL119" s="2"/>
    </row>
    <row r="120" spans="1:38" ht="16.5" customHeight="1" outlineLevel="1">
      <c r="A120" s="12">
        <v>1202148</v>
      </c>
      <c r="B120" s="18" t="s">
        <v>96</v>
      </c>
      <c r="C120" s="278">
        <v>1524980</v>
      </c>
      <c r="D120" s="45"/>
      <c r="E120" s="46">
        <f t="shared" si="19"/>
        <v>0</v>
      </c>
      <c r="F120" s="46">
        <f t="shared" si="20"/>
        <v>0</v>
      </c>
      <c r="G120" s="46">
        <f t="shared" si="21"/>
        <v>0</v>
      </c>
      <c r="H120" s="53" t="e">
        <f t="shared" si="22"/>
        <v>#DIV/0!</v>
      </c>
      <c r="I120" s="54" t="e">
        <f t="shared" si="23"/>
        <v>#DIV/0!</v>
      </c>
      <c r="J120" s="65"/>
      <c r="K120" s="78">
        <f t="shared" si="24"/>
        <v>0</v>
      </c>
      <c r="L120" s="45"/>
      <c r="M120" s="79">
        <f t="shared" si="25"/>
        <v>0</v>
      </c>
      <c r="N120" s="65"/>
      <c r="O120" s="78">
        <f t="shared" si="26"/>
        <v>0</v>
      </c>
      <c r="P120" s="45"/>
      <c r="Q120" s="79">
        <f t="shared" si="27"/>
        <v>0</v>
      </c>
      <c r="R120" s="65"/>
      <c r="S120" s="78">
        <f t="shared" si="28"/>
        <v>0</v>
      </c>
      <c r="T120" s="45"/>
      <c r="U120" s="79">
        <f t="shared" si="29"/>
        <v>0</v>
      </c>
      <c r="V120" s="65"/>
      <c r="W120" s="78">
        <f t="shared" si="30"/>
        <v>0</v>
      </c>
      <c r="X120" s="45"/>
      <c r="Y120" s="79">
        <f t="shared" si="31"/>
        <v>0</v>
      </c>
      <c r="Z120" s="65"/>
      <c r="AA120" s="78">
        <f t="shared" si="32"/>
        <v>0</v>
      </c>
      <c r="AB120" s="45"/>
      <c r="AC120" s="79">
        <f t="shared" si="33"/>
        <v>0</v>
      </c>
      <c r="AD120" s="65"/>
      <c r="AE120" s="78">
        <f t="shared" si="34"/>
        <v>0</v>
      </c>
      <c r="AF120" s="45"/>
      <c r="AG120" s="79">
        <f t="shared" si="35"/>
        <v>0</v>
      </c>
      <c r="AH120" s="2"/>
      <c r="AI120" s="2"/>
      <c r="AJ120" s="2"/>
      <c r="AK120" s="2"/>
      <c r="AL120" s="2"/>
    </row>
    <row r="121" spans="1:38" ht="16.5" customHeight="1" outlineLevel="1">
      <c r="A121" s="12"/>
      <c r="B121" s="20" t="s">
        <v>97</v>
      </c>
      <c r="C121" s="279"/>
      <c r="D121" s="45"/>
      <c r="E121" s="46"/>
      <c r="F121" s="46"/>
      <c r="G121" s="46"/>
      <c r="H121" s="53"/>
      <c r="I121" s="54"/>
      <c r="J121" s="65"/>
      <c r="K121" s="78"/>
      <c r="L121" s="45"/>
      <c r="M121" s="79"/>
      <c r="N121" s="65"/>
      <c r="O121" s="78"/>
      <c r="P121" s="45"/>
      <c r="Q121" s="79"/>
      <c r="R121" s="65"/>
      <c r="S121" s="78"/>
      <c r="T121" s="45"/>
      <c r="U121" s="79"/>
      <c r="V121" s="65"/>
      <c r="W121" s="78"/>
      <c r="X121" s="45"/>
      <c r="Y121" s="79"/>
      <c r="Z121" s="65"/>
      <c r="AA121" s="78"/>
      <c r="AB121" s="45"/>
      <c r="AC121" s="79"/>
      <c r="AD121" s="65"/>
      <c r="AE121" s="78"/>
      <c r="AF121" s="45"/>
      <c r="AG121" s="79"/>
      <c r="AH121" s="2"/>
      <c r="AI121" s="2"/>
      <c r="AJ121" s="2"/>
      <c r="AK121" s="2"/>
      <c r="AL121" s="2"/>
    </row>
    <row r="122" spans="1:38" ht="16.5" customHeight="1" outlineLevel="1">
      <c r="A122" s="12" t="s">
        <v>862</v>
      </c>
      <c r="B122" s="18" t="s">
        <v>98</v>
      </c>
      <c r="C122" s="278">
        <v>908120</v>
      </c>
      <c r="D122" s="45"/>
      <c r="E122" s="46">
        <f t="shared" si="19"/>
        <v>0</v>
      </c>
      <c r="F122" s="46">
        <f t="shared" si="20"/>
        <v>0</v>
      </c>
      <c r="G122" s="46">
        <f t="shared" si="21"/>
        <v>0</v>
      </c>
      <c r="H122" s="53" t="e">
        <f t="shared" si="22"/>
        <v>#DIV/0!</v>
      </c>
      <c r="I122" s="54" t="e">
        <f t="shared" si="23"/>
        <v>#DIV/0!</v>
      </c>
      <c r="J122" s="65"/>
      <c r="K122" s="78">
        <f t="shared" si="24"/>
        <v>0</v>
      </c>
      <c r="L122" s="45"/>
      <c r="M122" s="79">
        <f t="shared" si="25"/>
        <v>0</v>
      </c>
      <c r="N122" s="65"/>
      <c r="O122" s="78">
        <f t="shared" si="26"/>
        <v>0</v>
      </c>
      <c r="P122" s="45"/>
      <c r="Q122" s="79">
        <f t="shared" si="27"/>
        <v>0</v>
      </c>
      <c r="R122" s="65"/>
      <c r="S122" s="78">
        <f t="shared" si="28"/>
        <v>0</v>
      </c>
      <c r="T122" s="45"/>
      <c r="U122" s="79">
        <f t="shared" si="29"/>
        <v>0</v>
      </c>
      <c r="V122" s="65"/>
      <c r="W122" s="78">
        <f t="shared" si="30"/>
        <v>0</v>
      </c>
      <c r="X122" s="45"/>
      <c r="Y122" s="79">
        <f t="shared" si="31"/>
        <v>0</v>
      </c>
      <c r="Z122" s="65"/>
      <c r="AA122" s="78">
        <f t="shared" si="32"/>
        <v>0</v>
      </c>
      <c r="AB122" s="45"/>
      <c r="AC122" s="79">
        <f t="shared" si="33"/>
        <v>0</v>
      </c>
      <c r="AD122" s="65"/>
      <c r="AE122" s="78">
        <f t="shared" si="34"/>
        <v>0</v>
      </c>
      <c r="AF122" s="45"/>
      <c r="AG122" s="79">
        <f t="shared" si="35"/>
        <v>0</v>
      </c>
      <c r="AH122" s="2"/>
      <c r="AI122" s="2"/>
      <c r="AJ122" s="2"/>
      <c r="AK122" s="2"/>
      <c r="AL122" s="2"/>
    </row>
    <row r="123" spans="1:38" ht="16.5" customHeight="1" outlineLevel="1">
      <c r="A123" s="12">
        <v>1802039</v>
      </c>
      <c r="B123" s="18" t="s">
        <v>99</v>
      </c>
      <c r="C123" s="278">
        <v>2412760</v>
      </c>
      <c r="D123" s="45"/>
      <c r="E123" s="46">
        <f t="shared" si="19"/>
        <v>0</v>
      </c>
      <c r="F123" s="46">
        <f t="shared" si="20"/>
        <v>0</v>
      </c>
      <c r="G123" s="46">
        <f t="shared" si="21"/>
        <v>0</v>
      </c>
      <c r="H123" s="53" t="e">
        <f t="shared" si="22"/>
        <v>#DIV/0!</v>
      </c>
      <c r="I123" s="54" t="e">
        <f t="shared" si="23"/>
        <v>#DIV/0!</v>
      </c>
      <c r="J123" s="65"/>
      <c r="K123" s="78">
        <f t="shared" si="24"/>
        <v>0</v>
      </c>
      <c r="L123" s="45"/>
      <c r="M123" s="79">
        <f t="shared" si="25"/>
        <v>0</v>
      </c>
      <c r="N123" s="65"/>
      <c r="O123" s="78">
        <f t="shared" si="26"/>
        <v>0</v>
      </c>
      <c r="P123" s="45"/>
      <c r="Q123" s="79">
        <f t="shared" si="27"/>
        <v>0</v>
      </c>
      <c r="R123" s="65"/>
      <c r="S123" s="78">
        <f t="shared" si="28"/>
        <v>0</v>
      </c>
      <c r="T123" s="45"/>
      <c r="U123" s="79">
        <f t="shared" si="29"/>
        <v>0</v>
      </c>
      <c r="V123" s="65"/>
      <c r="W123" s="78">
        <f t="shared" si="30"/>
        <v>0</v>
      </c>
      <c r="X123" s="45"/>
      <c r="Y123" s="79">
        <f t="shared" si="31"/>
        <v>0</v>
      </c>
      <c r="Z123" s="65"/>
      <c r="AA123" s="78">
        <f t="shared" si="32"/>
        <v>0</v>
      </c>
      <c r="AB123" s="45"/>
      <c r="AC123" s="79">
        <f t="shared" si="33"/>
        <v>0</v>
      </c>
      <c r="AD123" s="65"/>
      <c r="AE123" s="78">
        <f t="shared" si="34"/>
        <v>0</v>
      </c>
      <c r="AF123" s="45"/>
      <c r="AG123" s="79">
        <f t="shared" si="35"/>
        <v>0</v>
      </c>
      <c r="AH123" s="2"/>
      <c r="AI123" s="2"/>
      <c r="AJ123" s="2"/>
      <c r="AK123" s="2"/>
      <c r="AL123" s="2"/>
    </row>
    <row r="124" spans="1:38" ht="16.5" customHeight="1" outlineLevel="1">
      <c r="A124" s="12">
        <v>1704043</v>
      </c>
      <c r="B124" s="18" t="s">
        <v>100</v>
      </c>
      <c r="C124" s="278">
        <v>2412760</v>
      </c>
      <c r="D124" s="45"/>
      <c r="E124" s="46">
        <f t="shared" si="19"/>
        <v>0</v>
      </c>
      <c r="F124" s="46">
        <f t="shared" si="20"/>
        <v>0</v>
      </c>
      <c r="G124" s="46">
        <f t="shared" si="21"/>
        <v>0</v>
      </c>
      <c r="H124" s="53" t="e">
        <f t="shared" si="22"/>
        <v>#DIV/0!</v>
      </c>
      <c r="I124" s="54" t="e">
        <f t="shared" si="23"/>
        <v>#DIV/0!</v>
      </c>
      <c r="J124" s="65"/>
      <c r="K124" s="78">
        <f t="shared" si="24"/>
        <v>0</v>
      </c>
      <c r="L124" s="45"/>
      <c r="M124" s="79">
        <f t="shared" si="25"/>
        <v>0</v>
      </c>
      <c r="N124" s="65"/>
      <c r="O124" s="78">
        <f t="shared" si="26"/>
        <v>0</v>
      </c>
      <c r="P124" s="45"/>
      <c r="Q124" s="79">
        <f t="shared" si="27"/>
        <v>0</v>
      </c>
      <c r="R124" s="65"/>
      <c r="S124" s="78">
        <f t="shared" si="28"/>
        <v>0</v>
      </c>
      <c r="T124" s="45"/>
      <c r="U124" s="79">
        <f t="shared" si="29"/>
        <v>0</v>
      </c>
      <c r="V124" s="65"/>
      <c r="W124" s="78">
        <f t="shared" si="30"/>
        <v>0</v>
      </c>
      <c r="X124" s="45"/>
      <c r="Y124" s="79">
        <f t="shared" si="31"/>
        <v>0</v>
      </c>
      <c r="Z124" s="65"/>
      <c r="AA124" s="78">
        <f t="shared" si="32"/>
        <v>0</v>
      </c>
      <c r="AB124" s="45"/>
      <c r="AC124" s="79">
        <f t="shared" si="33"/>
        <v>0</v>
      </c>
      <c r="AD124" s="65"/>
      <c r="AE124" s="78">
        <f t="shared" si="34"/>
        <v>0</v>
      </c>
      <c r="AF124" s="45"/>
      <c r="AG124" s="79">
        <f t="shared" si="35"/>
        <v>0</v>
      </c>
      <c r="AH124" s="2"/>
      <c r="AI124" s="2"/>
      <c r="AJ124" s="2"/>
      <c r="AK124" s="2"/>
      <c r="AL124" s="2"/>
    </row>
    <row r="125" spans="1:38" ht="16.5" customHeight="1" outlineLevel="1">
      <c r="A125" s="12">
        <v>1703056</v>
      </c>
      <c r="B125" s="18" t="s">
        <v>101</v>
      </c>
      <c r="C125" s="278">
        <v>2624070</v>
      </c>
      <c r="D125" s="45"/>
      <c r="E125" s="46">
        <f t="shared" si="19"/>
        <v>0</v>
      </c>
      <c r="F125" s="46">
        <f t="shared" si="20"/>
        <v>0</v>
      </c>
      <c r="G125" s="46">
        <f t="shared" si="21"/>
        <v>0</v>
      </c>
      <c r="H125" s="53" t="e">
        <f t="shared" si="22"/>
        <v>#DIV/0!</v>
      </c>
      <c r="I125" s="54" t="e">
        <f t="shared" si="23"/>
        <v>#DIV/0!</v>
      </c>
      <c r="J125" s="65"/>
      <c r="K125" s="78">
        <f t="shared" si="24"/>
        <v>0</v>
      </c>
      <c r="L125" s="45"/>
      <c r="M125" s="79">
        <f t="shared" si="25"/>
        <v>0</v>
      </c>
      <c r="N125" s="65"/>
      <c r="O125" s="78">
        <f t="shared" si="26"/>
        <v>0</v>
      </c>
      <c r="P125" s="45"/>
      <c r="Q125" s="79">
        <f t="shared" si="27"/>
        <v>0</v>
      </c>
      <c r="R125" s="65"/>
      <c r="S125" s="78">
        <f t="shared" si="28"/>
        <v>0</v>
      </c>
      <c r="T125" s="45"/>
      <c r="U125" s="79">
        <f t="shared" si="29"/>
        <v>0</v>
      </c>
      <c r="V125" s="65"/>
      <c r="W125" s="78">
        <f t="shared" si="30"/>
        <v>0</v>
      </c>
      <c r="X125" s="45"/>
      <c r="Y125" s="79">
        <f t="shared" si="31"/>
        <v>0</v>
      </c>
      <c r="Z125" s="65"/>
      <c r="AA125" s="78">
        <f t="shared" si="32"/>
        <v>0</v>
      </c>
      <c r="AB125" s="45"/>
      <c r="AC125" s="79">
        <f t="shared" si="33"/>
        <v>0</v>
      </c>
      <c r="AD125" s="65"/>
      <c r="AE125" s="78">
        <f t="shared" si="34"/>
        <v>0</v>
      </c>
      <c r="AF125" s="45"/>
      <c r="AG125" s="79">
        <f t="shared" si="35"/>
        <v>0</v>
      </c>
      <c r="AH125" s="2"/>
      <c r="AI125" s="2"/>
      <c r="AJ125" s="2"/>
      <c r="AK125" s="2"/>
      <c r="AL125" s="2"/>
    </row>
    <row r="126" spans="1:38" ht="16.5" customHeight="1" outlineLevel="1">
      <c r="A126" s="12"/>
      <c r="B126" s="20" t="s">
        <v>102</v>
      </c>
      <c r="C126" s="59"/>
      <c r="D126" s="45"/>
      <c r="E126" s="46"/>
      <c r="F126" s="46"/>
      <c r="G126" s="46"/>
      <c r="H126" s="53"/>
      <c r="I126" s="54"/>
      <c r="J126" s="65"/>
      <c r="K126" s="78"/>
      <c r="L126" s="45"/>
      <c r="M126" s="79"/>
      <c r="N126" s="65"/>
      <c r="O126" s="78"/>
      <c r="P126" s="45"/>
      <c r="Q126" s="79"/>
      <c r="R126" s="65"/>
      <c r="S126" s="78"/>
      <c r="T126" s="45"/>
      <c r="U126" s="79"/>
      <c r="V126" s="65"/>
      <c r="W126" s="78"/>
      <c r="X126" s="45"/>
      <c r="Y126" s="79"/>
      <c r="Z126" s="65"/>
      <c r="AA126" s="78"/>
      <c r="AB126" s="45"/>
      <c r="AC126" s="79"/>
      <c r="AD126" s="65"/>
      <c r="AE126" s="78"/>
      <c r="AF126" s="45"/>
      <c r="AG126" s="79"/>
      <c r="AH126" s="2"/>
      <c r="AI126" s="2"/>
      <c r="AJ126" s="2"/>
      <c r="AK126" s="2"/>
      <c r="AL126" s="2"/>
    </row>
    <row r="127" spans="1:38" ht="16.5" customHeight="1" outlineLevel="1">
      <c r="A127" s="12">
        <v>3005002</v>
      </c>
      <c r="B127" s="18" t="s">
        <v>103</v>
      </c>
      <c r="C127" s="281">
        <v>382550</v>
      </c>
      <c r="D127" s="45"/>
      <c r="E127" s="46">
        <f t="shared" si="19"/>
        <v>0</v>
      </c>
      <c r="F127" s="46">
        <f t="shared" si="20"/>
        <v>0</v>
      </c>
      <c r="G127" s="46">
        <f t="shared" si="21"/>
        <v>0</v>
      </c>
      <c r="H127" s="53" t="e">
        <f t="shared" si="22"/>
        <v>#DIV/0!</v>
      </c>
      <c r="I127" s="54" t="e">
        <f t="shared" si="23"/>
        <v>#DIV/0!</v>
      </c>
      <c r="J127" s="65"/>
      <c r="K127" s="78">
        <f t="shared" si="24"/>
        <v>0</v>
      </c>
      <c r="L127" s="45"/>
      <c r="M127" s="79">
        <f t="shared" si="25"/>
        <v>0</v>
      </c>
      <c r="N127" s="65"/>
      <c r="O127" s="78">
        <f t="shared" si="26"/>
        <v>0</v>
      </c>
      <c r="P127" s="45"/>
      <c r="Q127" s="79">
        <f t="shared" si="27"/>
        <v>0</v>
      </c>
      <c r="R127" s="65"/>
      <c r="S127" s="78">
        <f t="shared" si="28"/>
        <v>0</v>
      </c>
      <c r="T127" s="45"/>
      <c r="U127" s="79">
        <f t="shared" si="29"/>
        <v>0</v>
      </c>
      <c r="V127" s="65"/>
      <c r="W127" s="78">
        <f t="shared" si="30"/>
        <v>0</v>
      </c>
      <c r="X127" s="45"/>
      <c r="Y127" s="79">
        <f t="shared" si="31"/>
        <v>0</v>
      </c>
      <c r="Z127" s="65"/>
      <c r="AA127" s="78">
        <f t="shared" si="32"/>
        <v>0</v>
      </c>
      <c r="AB127" s="45"/>
      <c r="AC127" s="79">
        <f t="shared" si="33"/>
        <v>0</v>
      </c>
      <c r="AD127" s="65"/>
      <c r="AE127" s="78">
        <f t="shared" si="34"/>
        <v>0</v>
      </c>
      <c r="AF127" s="45"/>
      <c r="AG127" s="79">
        <f t="shared" si="35"/>
        <v>0</v>
      </c>
      <c r="AH127" s="2"/>
      <c r="AI127" s="2"/>
      <c r="AJ127" s="2"/>
      <c r="AK127" s="2"/>
      <c r="AL127" s="2"/>
    </row>
    <row r="128" spans="1:38" ht="16.5" customHeight="1" outlineLevel="1">
      <c r="A128" s="12"/>
      <c r="B128" s="20" t="s">
        <v>104</v>
      </c>
      <c r="C128" s="275"/>
      <c r="D128" s="45"/>
      <c r="E128" s="46"/>
      <c r="F128" s="46"/>
      <c r="G128" s="46"/>
      <c r="H128" s="53"/>
      <c r="I128" s="54"/>
      <c r="J128" s="65"/>
      <c r="K128" s="78"/>
      <c r="L128" s="45"/>
      <c r="M128" s="79"/>
      <c r="N128" s="65"/>
      <c r="O128" s="78"/>
      <c r="P128" s="45"/>
      <c r="Q128" s="79"/>
      <c r="R128" s="65"/>
      <c r="S128" s="78"/>
      <c r="T128" s="45"/>
      <c r="U128" s="79"/>
      <c r="V128" s="65"/>
      <c r="W128" s="78"/>
      <c r="X128" s="45"/>
      <c r="Y128" s="79"/>
      <c r="Z128" s="65"/>
      <c r="AA128" s="78"/>
      <c r="AB128" s="45"/>
      <c r="AC128" s="79"/>
      <c r="AD128" s="65"/>
      <c r="AE128" s="78"/>
      <c r="AF128" s="45"/>
      <c r="AG128" s="79"/>
      <c r="AH128" s="2"/>
      <c r="AI128" s="2"/>
      <c r="AJ128" s="2"/>
      <c r="AK128" s="2"/>
      <c r="AL128" s="2"/>
    </row>
    <row r="129" spans="1:38" ht="16.5" customHeight="1" outlineLevel="1">
      <c r="A129" s="12" t="s">
        <v>863</v>
      </c>
      <c r="B129" s="18" t="s">
        <v>105</v>
      </c>
      <c r="C129" s="281">
        <v>386990</v>
      </c>
      <c r="D129" s="45"/>
      <c r="E129" s="46">
        <f t="shared" si="19"/>
        <v>0</v>
      </c>
      <c r="F129" s="46">
        <f t="shared" si="20"/>
        <v>0</v>
      </c>
      <c r="G129" s="46">
        <f t="shared" si="21"/>
        <v>0</v>
      </c>
      <c r="H129" s="53" t="e">
        <f t="shared" si="22"/>
        <v>#DIV/0!</v>
      </c>
      <c r="I129" s="54" t="e">
        <f t="shared" si="23"/>
        <v>#DIV/0!</v>
      </c>
      <c r="J129" s="65"/>
      <c r="K129" s="78">
        <f t="shared" si="24"/>
        <v>0</v>
      </c>
      <c r="L129" s="45"/>
      <c r="M129" s="79">
        <f t="shared" si="25"/>
        <v>0</v>
      </c>
      <c r="N129" s="65"/>
      <c r="O129" s="78">
        <f t="shared" si="26"/>
        <v>0</v>
      </c>
      <c r="P129" s="45"/>
      <c r="Q129" s="79">
        <f t="shared" si="27"/>
        <v>0</v>
      </c>
      <c r="R129" s="65"/>
      <c r="S129" s="78">
        <f t="shared" si="28"/>
        <v>0</v>
      </c>
      <c r="T129" s="45"/>
      <c r="U129" s="79">
        <f t="shared" si="29"/>
        <v>0</v>
      </c>
      <c r="V129" s="65"/>
      <c r="W129" s="78">
        <f t="shared" si="30"/>
        <v>0</v>
      </c>
      <c r="X129" s="45"/>
      <c r="Y129" s="79">
        <f t="shared" si="31"/>
        <v>0</v>
      </c>
      <c r="Z129" s="65"/>
      <c r="AA129" s="78">
        <f t="shared" si="32"/>
        <v>0</v>
      </c>
      <c r="AB129" s="45"/>
      <c r="AC129" s="79">
        <f t="shared" si="33"/>
        <v>0</v>
      </c>
      <c r="AD129" s="65"/>
      <c r="AE129" s="78">
        <f t="shared" si="34"/>
        <v>0</v>
      </c>
      <c r="AF129" s="45"/>
      <c r="AG129" s="79">
        <f t="shared" si="35"/>
        <v>0</v>
      </c>
      <c r="AH129" s="2"/>
      <c r="AI129" s="2"/>
      <c r="AJ129" s="2"/>
      <c r="AK129" s="2"/>
      <c r="AL129" s="2"/>
    </row>
    <row r="130" spans="1:38" ht="16.5" customHeight="1" outlineLevel="1">
      <c r="A130" s="12" t="s">
        <v>864</v>
      </c>
      <c r="B130" s="18" t="s">
        <v>106</v>
      </c>
      <c r="C130" s="281">
        <v>377420</v>
      </c>
      <c r="D130" s="45"/>
      <c r="E130" s="46">
        <f t="shared" si="19"/>
        <v>0</v>
      </c>
      <c r="F130" s="46">
        <f t="shared" si="20"/>
        <v>0</v>
      </c>
      <c r="G130" s="46">
        <f t="shared" si="21"/>
        <v>0</v>
      </c>
      <c r="H130" s="53" t="e">
        <f t="shared" si="22"/>
        <v>#DIV/0!</v>
      </c>
      <c r="I130" s="54" t="e">
        <f t="shared" si="23"/>
        <v>#DIV/0!</v>
      </c>
      <c r="J130" s="65"/>
      <c r="K130" s="78">
        <f t="shared" si="24"/>
        <v>0</v>
      </c>
      <c r="L130" s="45"/>
      <c r="M130" s="79">
        <f t="shared" si="25"/>
        <v>0</v>
      </c>
      <c r="N130" s="65"/>
      <c r="O130" s="78">
        <f t="shared" si="26"/>
        <v>0</v>
      </c>
      <c r="P130" s="45"/>
      <c r="Q130" s="79">
        <f t="shared" si="27"/>
        <v>0</v>
      </c>
      <c r="R130" s="65"/>
      <c r="S130" s="78">
        <f t="shared" si="28"/>
        <v>0</v>
      </c>
      <c r="T130" s="45"/>
      <c r="U130" s="79">
        <f t="shared" si="29"/>
        <v>0</v>
      </c>
      <c r="V130" s="65"/>
      <c r="W130" s="78">
        <f t="shared" si="30"/>
        <v>0</v>
      </c>
      <c r="X130" s="45"/>
      <c r="Y130" s="79">
        <f t="shared" si="31"/>
        <v>0</v>
      </c>
      <c r="Z130" s="65"/>
      <c r="AA130" s="78">
        <f t="shared" si="32"/>
        <v>0</v>
      </c>
      <c r="AB130" s="45"/>
      <c r="AC130" s="79">
        <f t="shared" si="33"/>
        <v>0</v>
      </c>
      <c r="AD130" s="65"/>
      <c r="AE130" s="78">
        <f t="shared" si="34"/>
        <v>0</v>
      </c>
      <c r="AF130" s="45"/>
      <c r="AG130" s="79">
        <f t="shared" si="35"/>
        <v>0</v>
      </c>
      <c r="AH130" s="2"/>
      <c r="AI130" s="2"/>
      <c r="AJ130" s="2"/>
      <c r="AK130" s="2"/>
      <c r="AL130" s="2"/>
    </row>
    <row r="131" spans="1:38" ht="16.5" customHeight="1" outlineLevel="1">
      <c r="A131" s="12" t="s">
        <v>865</v>
      </c>
      <c r="B131" s="18" t="s">
        <v>107</v>
      </c>
      <c r="C131" s="281">
        <v>777150</v>
      </c>
      <c r="D131" s="45"/>
      <c r="E131" s="46">
        <f t="shared" si="19"/>
        <v>0</v>
      </c>
      <c r="F131" s="46">
        <f t="shared" si="20"/>
        <v>0</v>
      </c>
      <c r="G131" s="46">
        <f t="shared" si="21"/>
        <v>0</v>
      </c>
      <c r="H131" s="53" t="e">
        <f t="shared" si="22"/>
        <v>#DIV/0!</v>
      </c>
      <c r="I131" s="54" t="e">
        <f t="shared" si="23"/>
        <v>#DIV/0!</v>
      </c>
      <c r="J131" s="65"/>
      <c r="K131" s="78">
        <f t="shared" si="24"/>
        <v>0</v>
      </c>
      <c r="L131" s="45"/>
      <c r="M131" s="79">
        <f t="shared" si="25"/>
        <v>0</v>
      </c>
      <c r="N131" s="65"/>
      <c r="O131" s="78">
        <f t="shared" si="26"/>
        <v>0</v>
      </c>
      <c r="P131" s="45"/>
      <c r="Q131" s="79">
        <f t="shared" si="27"/>
        <v>0</v>
      </c>
      <c r="R131" s="65"/>
      <c r="S131" s="78">
        <f t="shared" si="28"/>
        <v>0</v>
      </c>
      <c r="T131" s="45"/>
      <c r="U131" s="79">
        <f t="shared" si="29"/>
        <v>0</v>
      </c>
      <c r="V131" s="65"/>
      <c r="W131" s="78">
        <f t="shared" si="30"/>
        <v>0</v>
      </c>
      <c r="X131" s="45"/>
      <c r="Y131" s="79">
        <f t="shared" si="31"/>
        <v>0</v>
      </c>
      <c r="Z131" s="65"/>
      <c r="AA131" s="78">
        <f t="shared" si="32"/>
        <v>0</v>
      </c>
      <c r="AB131" s="45"/>
      <c r="AC131" s="79">
        <f t="shared" si="33"/>
        <v>0</v>
      </c>
      <c r="AD131" s="65"/>
      <c r="AE131" s="78">
        <f t="shared" si="34"/>
        <v>0</v>
      </c>
      <c r="AF131" s="45"/>
      <c r="AG131" s="79">
        <f t="shared" si="35"/>
        <v>0</v>
      </c>
      <c r="AH131" s="2"/>
      <c r="AI131" s="2"/>
      <c r="AJ131" s="2"/>
      <c r="AK131" s="2"/>
      <c r="AL131" s="2"/>
    </row>
    <row r="132" spans="1:38" ht="16.5" customHeight="1" outlineLevel="1">
      <c r="A132" s="12" t="s">
        <v>866</v>
      </c>
      <c r="B132" s="18" t="s">
        <v>108</v>
      </c>
      <c r="C132" s="281">
        <v>410390</v>
      </c>
      <c r="D132" s="45"/>
      <c r="E132" s="46">
        <f t="shared" si="19"/>
        <v>0</v>
      </c>
      <c r="F132" s="46">
        <f t="shared" si="20"/>
        <v>0</v>
      </c>
      <c r="G132" s="46">
        <f t="shared" si="21"/>
        <v>0</v>
      </c>
      <c r="H132" s="53" t="e">
        <f t="shared" si="22"/>
        <v>#DIV/0!</v>
      </c>
      <c r="I132" s="54" t="e">
        <f t="shared" si="23"/>
        <v>#DIV/0!</v>
      </c>
      <c r="J132" s="65"/>
      <c r="K132" s="78">
        <f t="shared" si="24"/>
        <v>0</v>
      </c>
      <c r="L132" s="45"/>
      <c r="M132" s="79">
        <f t="shared" si="25"/>
        <v>0</v>
      </c>
      <c r="N132" s="65"/>
      <c r="O132" s="78">
        <f t="shared" si="26"/>
        <v>0</v>
      </c>
      <c r="P132" s="45"/>
      <c r="Q132" s="79">
        <f t="shared" si="27"/>
        <v>0</v>
      </c>
      <c r="R132" s="65"/>
      <c r="S132" s="78">
        <f t="shared" si="28"/>
        <v>0</v>
      </c>
      <c r="T132" s="45"/>
      <c r="U132" s="79">
        <f t="shared" si="29"/>
        <v>0</v>
      </c>
      <c r="V132" s="65"/>
      <c r="W132" s="78">
        <f t="shared" si="30"/>
        <v>0</v>
      </c>
      <c r="X132" s="45"/>
      <c r="Y132" s="79">
        <f t="shared" si="31"/>
        <v>0</v>
      </c>
      <c r="Z132" s="65"/>
      <c r="AA132" s="78">
        <f t="shared" si="32"/>
        <v>0</v>
      </c>
      <c r="AB132" s="45"/>
      <c r="AC132" s="79">
        <f t="shared" si="33"/>
        <v>0</v>
      </c>
      <c r="AD132" s="65"/>
      <c r="AE132" s="78">
        <f t="shared" si="34"/>
        <v>0</v>
      </c>
      <c r="AF132" s="45"/>
      <c r="AG132" s="79">
        <f t="shared" si="35"/>
        <v>0</v>
      </c>
      <c r="AH132" s="2"/>
      <c r="AI132" s="2"/>
      <c r="AJ132" s="2"/>
      <c r="AK132" s="2"/>
      <c r="AL132" s="2"/>
    </row>
    <row r="133" spans="1:38" ht="16.5" customHeight="1" outlineLevel="1">
      <c r="A133" s="12" t="s">
        <v>867</v>
      </c>
      <c r="B133" s="18" t="s">
        <v>109</v>
      </c>
      <c r="C133" s="281">
        <v>247950</v>
      </c>
      <c r="D133" s="45"/>
      <c r="E133" s="46">
        <f t="shared" si="19"/>
        <v>0</v>
      </c>
      <c r="F133" s="46">
        <f t="shared" si="20"/>
        <v>0</v>
      </c>
      <c r="G133" s="46">
        <f t="shared" si="21"/>
        <v>0</v>
      </c>
      <c r="H133" s="53" t="e">
        <f t="shared" si="22"/>
        <v>#DIV/0!</v>
      </c>
      <c r="I133" s="54" t="e">
        <f t="shared" si="23"/>
        <v>#DIV/0!</v>
      </c>
      <c r="J133" s="65"/>
      <c r="K133" s="78">
        <f t="shared" si="24"/>
        <v>0</v>
      </c>
      <c r="L133" s="45"/>
      <c r="M133" s="79">
        <f t="shared" si="25"/>
        <v>0</v>
      </c>
      <c r="N133" s="65"/>
      <c r="O133" s="78">
        <f t="shared" si="26"/>
        <v>0</v>
      </c>
      <c r="P133" s="45"/>
      <c r="Q133" s="79">
        <f t="shared" si="27"/>
        <v>0</v>
      </c>
      <c r="R133" s="65"/>
      <c r="S133" s="78">
        <f t="shared" si="28"/>
        <v>0</v>
      </c>
      <c r="T133" s="45"/>
      <c r="U133" s="79">
        <f t="shared" si="29"/>
        <v>0</v>
      </c>
      <c r="V133" s="65"/>
      <c r="W133" s="78">
        <f t="shared" si="30"/>
        <v>0</v>
      </c>
      <c r="X133" s="45"/>
      <c r="Y133" s="79">
        <f t="shared" si="31"/>
        <v>0</v>
      </c>
      <c r="Z133" s="65"/>
      <c r="AA133" s="78">
        <f t="shared" si="32"/>
        <v>0</v>
      </c>
      <c r="AB133" s="45"/>
      <c r="AC133" s="79">
        <f t="shared" si="33"/>
        <v>0</v>
      </c>
      <c r="AD133" s="65"/>
      <c r="AE133" s="78">
        <f t="shared" si="34"/>
        <v>0</v>
      </c>
      <c r="AF133" s="45"/>
      <c r="AG133" s="79">
        <f t="shared" si="35"/>
        <v>0</v>
      </c>
      <c r="AH133" s="2"/>
      <c r="AI133" s="2"/>
      <c r="AJ133" s="2"/>
      <c r="AK133" s="2"/>
      <c r="AL133" s="2"/>
    </row>
    <row r="134" spans="1:38" ht="16.5" customHeight="1" outlineLevel="1">
      <c r="A134" s="12" t="s">
        <v>868</v>
      </c>
      <c r="B134" s="18" t="s">
        <v>110</v>
      </c>
      <c r="C134" s="281">
        <v>420160</v>
      </c>
      <c r="D134" s="45"/>
      <c r="E134" s="46">
        <f t="shared" si="19"/>
        <v>0</v>
      </c>
      <c r="F134" s="46">
        <f t="shared" si="20"/>
        <v>0</v>
      </c>
      <c r="G134" s="46">
        <f t="shared" si="21"/>
        <v>0</v>
      </c>
      <c r="H134" s="53" t="e">
        <f t="shared" si="22"/>
        <v>#DIV/0!</v>
      </c>
      <c r="I134" s="54" t="e">
        <f t="shared" si="23"/>
        <v>#DIV/0!</v>
      </c>
      <c r="J134" s="65"/>
      <c r="K134" s="78">
        <f t="shared" si="24"/>
        <v>0</v>
      </c>
      <c r="L134" s="45"/>
      <c r="M134" s="79">
        <f t="shared" si="25"/>
        <v>0</v>
      </c>
      <c r="N134" s="65"/>
      <c r="O134" s="78">
        <f t="shared" si="26"/>
        <v>0</v>
      </c>
      <c r="P134" s="45"/>
      <c r="Q134" s="79">
        <f t="shared" si="27"/>
        <v>0</v>
      </c>
      <c r="R134" s="65"/>
      <c r="S134" s="78">
        <f t="shared" si="28"/>
        <v>0</v>
      </c>
      <c r="T134" s="45"/>
      <c r="U134" s="79">
        <f t="shared" si="29"/>
        <v>0</v>
      </c>
      <c r="V134" s="65"/>
      <c r="W134" s="78">
        <f t="shared" si="30"/>
        <v>0</v>
      </c>
      <c r="X134" s="45"/>
      <c r="Y134" s="79">
        <f t="shared" si="31"/>
        <v>0</v>
      </c>
      <c r="Z134" s="65"/>
      <c r="AA134" s="78">
        <f t="shared" si="32"/>
        <v>0</v>
      </c>
      <c r="AB134" s="45"/>
      <c r="AC134" s="79">
        <f t="shared" si="33"/>
        <v>0</v>
      </c>
      <c r="AD134" s="65"/>
      <c r="AE134" s="78">
        <f t="shared" si="34"/>
        <v>0</v>
      </c>
      <c r="AF134" s="45"/>
      <c r="AG134" s="79">
        <f t="shared" si="35"/>
        <v>0</v>
      </c>
      <c r="AH134" s="2"/>
      <c r="AI134" s="2"/>
      <c r="AJ134" s="2"/>
      <c r="AK134" s="2"/>
      <c r="AL134" s="2"/>
    </row>
    <row r="135" spans="1:38" ht="16.5" customHeight="1" outlineLevel="1">
      <c r="A135" s="12" t="s">
        <v>869</v>
      </c>
      <c r="B135" s="18" t="s">
        <v>111</v>
      </c>
      <c r="C135" s="281">
        <v>703850</v>
      </c>
      <c r="D135" s="45"/>
      <c r="E135" s="46">
        <f t="shared" si="19"/>
        <v>0</v>
      </c>
      <c r="F135" s="46">
        <f t="shared" si="20"/>
        <v>0</v>
      </c>
      <c r="G135" s="46">
        <f t="shared" si="21"/>
        <v>0</v>
      </c>
      <c r="H135" s="53" t="e">
        <f t="shared" si="22"/>
        <v>#DIV/0!</v>
      </c>
      <c r="I135" s="54" t="e">
        <f t="shared" si="23"/>
        <v>#DIV/0!</v>
      </c>
      <c r="J135" s="65"/>
      <c r="K135" s="78">
        <f t="shared" si="24"/>
        <v>0</v>
      </c>
      <c r="L135" s="45"/>
      <c r="M135" s="79">
        <f t="shared" si="25"/>
        <v>0</v>
      </c>
      <c r="N135" s="65"/>
      <c r="O135" s="78">
        <f t="shared" si="26"/>
        <v>0</v>
      </c>
      <c r="P135" s="45"/>
      <c r="Q135" s="79">
        <f t="shared" si="27"/>
        <v>0</v>
      </c>
      <c r="R135" s="65"/>
      <c r="S135" s="78">
        <f t="shared" si="28"/>
        <v>0</v>
      </c>
      <c r="T135" s="45"/>
      <c r="U135" s="79">
        <f t="shared" si="29"/>
        <v>0</v>
      </c>
      <c r="V135" s="65"/>
      <c r="W135" s="78">
        <f t="shared" si="30"/>
        <v>0</v>
      </c>
      <c r="X135" s="45"/>
      <c r="Y135" s="79">
        <f t="shared" si="31"/>
        <v>0</v>
      </c>
      <c r="Z135" s="65"/>
      <c r="AA135" s="78">
        <f t="shared" si="32"/>
        <v>0</v>
      </c>
      <c r="AB135" s="45"/>
      <c r="AC135" s="79">
        <f t="shared" si="33"/>
        <v>0</v>
      </c>
      <c r="AD135" s="65"/>
      <c r="AE135" s="78">
        <f t="shared" si="34"/>
        <v>0</v>
      </c>
      <c r="AF135" s="45"/>
      <c r="AG135" s="79">
        <f t="shared" si="35"/>
        <v>0</v>
      </c>
      <c r="AH135" s="2"/>
      <c r="AI135" s="2"/>
      <c r="AJ135" s="2"/>
      <c r="AK135" s="2"/>
      <c r="AL135" s="2"/>
    </row>
    <row r="136" spans="1:38" ht="16.5" customHeight="1" outlineLevel="1">
      <c r="A136" s="12"/>
      <c r="B136" s="18"/>
      <c r="C136" s="14"/>
      <c r="D136" s="45"/>
      <c r="E136" s="46"/>
      <c r="F136" s="46"/>
      <c r="G136" s="46"/>
      <c r="H136" s="53"/>
      <c r="I136" s="54"/>
      <c r="J136" s="65"/>
      <c r="K136" s="78"/>
      <c r="L136" s="45"/>
      <c r="M136" s="79"/>
      <c r="N136" s="65"/>
      <c r="O136" s="78"/>
      <c r="P136" s="45"/>
      <c r="Q136" s="79"/>
      <c r="R136" s="65"/>
      <c r="S136" s="78"/>
      <c r="T136" s="45"/>
      <c r="U136" s="79"/>
      <c r="V136" s="65"/>
      <c r="W136" s="78"/>
      <c r="X136" s="45"/>
      <c r="Y136" s="79"/>
      <c r="Z136" s="65"/>
      <c r="AA136" s="78"/>
      <c r="AB136" s="45"/>
      <c r="AC136" s="79"/>
      <c r="AD136" s="65"/>
      <c r="AE136" s="78"/>
      <c r="AF136" s="45"/>
      <c r="AG136" s="79"/>
      <c r="AH136" s="2"/>
      <c r="AI136" s="2"/>
      <c r="AJ136" s="2"/>
      <c r="AK136" s="2"/>
      <c r="AL136" s="2"/>
    </row>
    <row r="137" spans="1:38" ht="16.5" customHeight="1" outlineLevel="1">
      <c r="A137" s="12"/>
      <c r="B137" s="22" t="s">
        <v>112</v>
      </c>
      <c r="C137" s="59"/>
      <c r="D137" s="45"/>
      <c r="E137" s="46"/>
      <c r="F137" s="46"/>
      <c r="G137" s="46"/>
      <c r="H137" s="53"/>
      <c r="I137" s="54"/>
      <c r="J137" s="65"/>
      <c r="K137" s="78"/>
      <c r="L137" s="45"/>
      <c r="M137" s="79"/>
      <c r="N137" s="65"/>
      <c r="O137" s="78"/>
      <c r="P137" s="45"/>
      <c r="Q137" s="79"/>
      <c r="R137" s="65"/>
      <c r="S137" s="78"/>
      <c r="T137" s="45"/>
      <c r="U137" s="79"/>
      <c r="V137" s="65"/>
      <c r="W137" s="78"/>
      <c r="X137" s="45"/>
      <c r="Y137" s="79"/>
      <c r="Z137" s="65"/>
      <c r="AA137" s="78"/>
      <c r="AB137" s="45"/>
      <c r="AC137" s="79"/>
      <c r="AD137" s="65"/>
      <c r="AE137" s="78"/>
      <c r="AF137" s="45"/>
      <c r="AG137" s="79"/>
      <c r="AH137" s="2"/>
      <c r="AI137" s="2"/>
      <c r="AJ137" s="2"/>
      <c r="AK137" s="2"/>
      <c r="AL137" s="2"/>
    </row>
    <row r="138" spans="1:38" ht="16.5" customHeight="1" outlineLevel="1">
      <c r="A138" s="12">
        <v>2501140</v>
      </c>
      <c r="B138" s="27" t="s">
        <v>113</v>
      </c>
      <c r="C138" s="281">
        <v>26877070</v>
      </c>
      <c r="D138" s="45"/>
      <c r="E138" s="46">
        <f t="shared" si="19"/>
        <v>0</v>
      </c>
      <c r="F138" s="46">
        <f t="shared" si="20"/>
        <v>0</v>
      </c>
      <c r="G138" s="46">
        <f t="shared" si="21"/>
        <v>0</v>
      </c>
      <c r="H138" s="53" t="e">
        <f t="shared" si="22"/>
        <v>#DIV/0!</v>
      </c>
      <c r="I138" s="54" t="e">
        <f t="shared" si="23"/>
        <v>#DIV/0!</v>
      </c>
      <c r="J138" s="65"/>
      <c r="K138" s="78">
        <f t="shared" si="24"/>
        <v>0</v>
      </c>
      <c r="L138" s="45"/>
      <c r="M138" s="79">
        <f t="shared" si="25"/>
        <v>0</v>
      </c>
      <c r="N138" s="65"/>
      <c r="O138" s="78">
        <f t="shared" si="26"/>
        <v>0</v>
      </c>
      <c r="P138" s="45"/>
      <c r="Q138" s="79">
        <f t="shared" si="27"/>
        <v>0</v>
      </c>
      <c r="R138" s="65"/>
      <c r="S138" s="78">
        <f t="shared" si="28"/>
        <v>0</v>
      </c>
      <c r="T138" s="45"/>
      <c r="U138" s="79">
        <f t="shared" si="29"/>
        <v>0</v>
      </c>
      <c r="V138" s="65"/>
      <c r="W138" s="78">
        <f t="shared" si="30"/>
        <v>0</v>
      </c>
      <c r="X138" s="45"/>
      <c r="Y138" s="79">
        <f t="shared" si="31"/>
        <v>0</v>
      </c>
      <c r="Z138" s="65"/>
      <c r="AA138" s="78">
        <f t="shared" si="32"/>
        <v>0</v>
      </c>
      <c r="AB138" s="45"/>
      <c r="AC138" s="79">
        <f t="shared" si="33"/>
        <v>0</v>
      </c>
      <c r="AD138" s="65"/>
      <c r="AE138" s="78">
        <f t="shared" si="34"/>
        <v>0</v>
      </c>
      <c r="AF138" s="45"/>
      <c r="AG138" s="79">
        <f t="shared" si="35"/>
        <v>0</v>
      </c>
      <c r="AH138" s="2"/>
      <c r="AI138" s="2"/>
      <c r="AJ138" s="2"/>
      <c r="AK138" s="2"/>
      <c r="AL138" s="2"/>
    </row>
    <row r="139" spans="1:38" ht="16.5" customHeight="1" outlineLevel="1">
      <c r="A139" s="12">
        <v>2501141</v>
      </c>
      <c r="B139" s="21" t="s">
        <v>114</v>
      </c>
      <c r="C139" s="281">
        <v>51530970</v>
      </c>
      <c r="D139" s="45"/>
      <c r="E139" s="46">
        <f t="shared" si="19"/>
        <v>0</v>
      </c>
      <c r="F139" s="46">
        <f t="shared" si="20"/>
        <v>0</v>
      </c>
      <c r="G139" s="46">
        <f t="shared" si="21"/>
        <v>0</v>
      </c>
      <c r="H139" s="53" t="e">
        <f t="shared" si="22"/>
        <v>#DIV/0!</v>
      </c>
      <c r="I139" s="54" t="e">
        <f t="shared" si="23"/>
        <v>#DIV/0!</v>
      </c>
      <c r="J139" s="65"/>
      <c r="K139" s="78">
        <f t="shared" si="24"/>
        <v>0</v>
      </c>
      <c r="L139" s="45"/>
      <c r="M139" s="79">
        <f t="shared" si="25"/>
        <v>0</v>
      </c>
      <c r="N139" s="65"/>
      <c r="O139" s="78">
        <f t="shared" si="26"/>
        <v>0</v>
      </c>
      <c r="P139" s="45"/>
      <c r="Q139" s="79">
        <f t="shared" si="27"/>
        <v>0</v>
      </c>
      <c r="R139" s="65"/>
      <c r="S139" s="78">
        <f t="shared" si="28"/>
        <v>0</v>
      </c>
      <c r="T139" s="45"/>
      <c r="U139" s="79">
        <f t="shared" si="29"/>
        <v>0</v>
      </c>
      <c r="V139" s="65"/>
      <c r="W139" s="78">
        <f t="shared" si="30"/>
        <v>0</v>
      </c>
      <c r="X139" s="45"/>
      <c r="Y139" s="79">
        <f t="shared" si="31"/>
        <v>0</v>
      </c>
      <c r="Z139" s="65"/>
      <c r="AA139" s="78">
        <f t="shared" si="32"/>
        <v>0</v>
      </c>
      <c r="AB139" s="45"/>
      <c r="AC139" s="79">
        <f t="shared" si="33"/>
        <v>0</v>
      </c>
      <c r="AD139" s="65"/>
      <c r="AE139" s="78">
        <f t="shared" si="34"/>
        <v>0</v>
      </c>
      <c r="AF139" s="45"/>
      <c r="AG139" s="79">
        <f t="shared" si="35"/>
        <v>0</v>
      </c>
      <c r="AH139" s="2"/>
      <c r="AI139" s="2"/>
      <c r="AJ139" s="2"/>
      <c r="AK139" s="2"/>
      <c r="AL139" s="2"/>
    </row>
    <row r="140" spans="1:38" ht="16.5" customHeight="1" outlineLevel="1">
      <c r="A140" s="12">
        <v>2501241</v>
      </c>
      <c r="B140" s="21" t="s">
        <v>115</v>
      </c>
      <c r="C140" s="281">
        <v>8667710</v>
      </c>
      <c r="D140" s="45"/>
      <c r="E140" s="46">
        <f t="shared" si="19"/>
        <v>0</v>
      </c>
      <c r="F140" s="46">
        <f t="shared" si="20"/>
        <v>0</v>
      </c>
      <c r="G140" s="46">
        <f t="shared" si="21"/>
        <v>0</v>
      </c>
      <c r="H140" s="53" t="e">
        <f t="shared" si="22"/>
        <v>#DIV/0!</v>
      </c>
      <c r="I140" s="54" t="e">
        <f t="shared" si="23"/>
        <v>#DIV/0!</v>
      </c>
      <c r="J140" s="65"/>
      <c r="K140" s="78">
        <f t="shared" si="24"/>
        <v>0</v>
      </c>
      <c r="L140" s="45"/>
      <c r="M140" s="79">
        <f t="shared" si="25"/>
        <v>0</v>
      </c>
      <c r="N140" s="65"/>
      <c r="O140" s="78">
        <f t="shared" si="26"/>
        <v>0</v>
      </c>
      <c r="P140" s="45"/>
      <c r="Q140" s="79">
        <f t="shared" si="27"/>
        <v>0</v>
      </c>
      <c r="R140" s="65"/>
      <c r="S140" s="78">
        <f t="shared" si="28"/>
        <v>0</v>
      </c>
      <c r="T140" s="45"/>
      <c r="U140" s="79">
        <f t="shared" si="29"/>
        <v>0</v>
      </c>
      <c r="V140" s="65"/>
      <c r="W140" s="78">
        <f t="shared" si="30"/>
        <v>0</v>
      </c>
      <c r="X140" s="45"/>
      <c r="Y140" s="79">
        <f t="shared" si="31"/>
        <v>0</v>
      </c>
      <c r="Z140" s="65"/>
      <c r="AA140" s="78">
        <f t="shared" si="32"/>
        <v>0</v>
      </c>
      <c r="AB140" s="45"/>
      <c r="AC140" s="79">
        <f t="shared" si="33"/>
        <v>0</v>
      </c>
      <c r="AD140" s="65"/>
      <c r="AE140" s="78">
        <f t="shared" si="34"/>
        <v>0</v>
      </c>
      <c r="AF140" s="45"/>
      <c r="AG140" s="79">
        <f t="shared" si="35"/>
        <v>0</v>
      </c>
      <c r="AH140" s="2"/>
      <c r="AI140" s="2"/>
      <c r="AJ140" s="2"/>
      <c r="AK140" s="2"/>
      <c r="AL140" s="2"/>
    </row>
    <row r="141" spans="1:38" ht="16.5" customHeight="1" outlineLevel="1">
      <c r="A141" s="12"/>
      <c r="B141" s="22" t="s">
        <v>116</v>
      </c>
      <c r="C141" s="275"/>
      <c r="D141" s="45"/>
      <c r="E141" s="46"/>
      <c r="F141" s="46"/>
      <c r="G141" s="46"/>
      <c r="H141" s="53"/>
      <c r="I141" s="54"/>
      <c r="J141" s="65"/>
      <c r="K141" s="78"/>
      <c r="L141" s="45"/>
      <c r="M141" s="79"/>
      <c r="N141" s="65"/>
      <c r="O141" s="78"/>
      <c r="P141" s="45"/>
      <c r="Q141" s="79"/>
      <c r="R141" s="65"/>
      <c r="S141" s="78"/>
      <c r="T141" s="45"/>
      <c r="U141" s="79"/>
      <c r="V141" s="65"/>
      <c r="W141" s="78"/>
      <c r="X141" s="45"/>
      <c r="Y141" s="79"/>
      <c r="Z141" s="65"/>
      <c r="AA141" s="78"/>
      <c r="AB141" s="45"/>
      <c r="AC141" s="79"/>
      <c r="AD141" s="65"/>
      <c r="AE141" s="78"/>
      <c r="AF141" s="45"/>
      <c r="AG141" s="79"/>
      <c r="AH141" s="2"/>
      <c r="AI141" s="2"/>
      <c r="AJ141" s="2"/>
      <c r="AK141" s="2"/>
      <c r="AL141" s="2"/>
    </row>
    <row r="142" spans="1:38" ht="16.5" customHeight="1" outlineLevel="1">
      <c r="A142" s="12">
        <v>2501043</v>
      </c>
      <c r="B142" s="21" t="s">
        <v>117</v>
      </c>
      <c r="C142" s="281">
        <v>102675690</v>
      </c>
      <c r="D142" s="45"/>
      <c r="E142" s="46">
        <f t="shared" si="19"/>
        <v>0</v>
      </c>
      <c r="F142" s="46">
        <f t="shared" si="20"/>
        <v>0</v>
      </c>
      <c r="G142" s="46">
        <f t="shared" si="21"/>
        <v>0</v>
      </c>
      <c r="H142" s="53" t="e">
        <f t="shared" si="22"/>
        <v>#DIV/0!</v>
      </c>
      <c r="I142" s="54" t="e">
        <f t="shared" si="23"/>
        <v>#DIV/0!</v>
      </c>
      <c r="J142" s="65"/>
      <c r="K142" s="78">
        <f t="shared" si="24"/>
        <v>0</v>
      </c>
      <c r="L142" s="45"/>
      <c r="M142" s="79">
        <f t="shared" si="25"/>
        <v>0</v>
      </c>
      <c r="N142" s="65"/>
      <c r="O142" s="78">
        <f t="shared" si="26"/>
        <v>0</v>
      </c>
      <c r="P142" s="45"/>
      <c r="Q142" s="79">
        <f t="shared" si="27"/>
        <v>0</v>
      </c>
      <c r="R142" s="65"/>
      <c r="S142" s="78">
        <f t="shared" si="28"/>
        <v>0</v>
      </c>
      <c r="T142" s="45"/>
      <c r="U142" s="79">
        <f t="shared" si="29"/>
        <v>0</v>
      </c>
      <c r="V142" s="65"/>
      <c r="W142" s="78">
        <f t="shared" si="30"/>
        <v>0</v>
      </c>
      <c r="X142" s="45"/>
      <c r="Y142" s="79">
        <f t="shared" si="31"/>
        <v>0</v>
      </c>
      <c r="Z142" s="65"/>
      <c r="AA142" s="78">
        <f t="shared" si="32"/>
        <v>0</v>
      </c>
      <c r="AB142" s="45"/>
      <c r="AC142" s="79">
        <f t="shared" si="33"/>
        <v>0</v>
      </c>
      <c r="AD142" s="65"/>
      <c r="AE142" s="78">
        <f t="shared" si="34"/>
        <v>0</v>
      </c>
      <c r="AF142" s="45"/>
      <c r="AG142" s="79">
        <f t="shared" si="35"/>
        <v>0</v>
      </c>
      <c r="AH142" s="2"/>
      <c r="AI142" s="2"/>
      <c r="AJ142" s="2"/>
      <c r="AK142" s="2"/>
      <c r="AL142" s="2"/>
    </row>
    <row r="143" spans="1:38" ht="16.5" customHeight="1" outlineLevel="1">
      <c r="A143" s="12">
        <v>2501042</v>
      </c>
      <c r="B143" s="21" t="s">
        <v>118</v>
      </c>
      <c r="C143" s="281">
        <v>102675690</v>
      </c>
      <c r="D143" s="45"/>
      <c r="E143" s="46">
        <f t="shared" si="19"/>
        <v>0</v>
      </c>
      <c r="F143" s="46">
        <f t="shared" si="20"/>
        <v>0</v>
      </c>
      <c r="G143" s="46">
        <f t="shared" si="21"/>
        <v>0</v>
      </c>
      <c r="H143" s="53" t="e">
        <f t="shared" si="22"/>
        <v>#DIV/0!</v>
      </c>
      <c r="I143" s="54" t="e">
        <f t="shared" si="23"/>
        <v>#DIV/0!</v>
      </c>
      <c r="J143" s="65"/>
      <c r="K143" s="78">
        <f t="shared" si="24"/>
        <v>0</v>
      </c>
      <c r="L143" s="45"/>
      <c r="M143" s="79">
        <f t="shared" si="25"/>
        <v>0</v>
      </c>
      <c r="N143" s="65"/>
      <c r="O143" s="78">
        <f t="shared" si="26"/>
        <v>0</v>
      </c>
      <c r="P143" s="45"/>
      <c r="Q143" s="79">
        <f t="shared" si="27"/>
        <v>0</v>
      </c>
      <c r="R143" s="65"/>
      <c r="S143" s="78">
        <f t="shared" si="28"/>
        <v>0</v>
      </c>
      <c r="T143" s="45"/>
      <c r="U143" s="79">
        <f t="shared" si="29"/>
        <v>0</v>
      </c>
      <c r="V143" s="65"/>
      <c r="W143" s="78">
        <f t="shared" si="30"/>
        <v>0</v>
      </c>
      <c r="X143" s="45"/>
      <c r="Y143" s="79">
        <f t="shared" si="31"/>
        <v>0</v>
      </c>
      <c r="Z143" s="65"/>
      <c r="AA143" s="78">
        <f t="shared" si="32"/>
        <v>0</v>
      </c>
      <c r="AB143" s="45"/>
      <c r="AC143" s="79">
        <f t="shared" si="33"/>
        <v>0</v>
      </c>
      <c r="AD143" s="65"/>
      <c r="AE143" s="78">
        <f t="shared" si="34"/>
        <v>0</v>
      </c>
      <c r="AF143" s="45"/>
      <c r="AG143" s="79">
        <f t="shared" si="35"/>
        <v>0</v>
      </c>
      <c r="AH143" s="2"/>
      <c r="AI143" s="2"/>
      <c r="AJ143" s="2"/>
      <c r="AK143" s="2"/>
      <c r="AL143" s="2"/>
    </row>
    <row r="144" spans="1:38" ht="16.5" customHeight="1" outlineLevel="1">
      <c r="A144" s="12">
        <v>2501040</v>
      </c>
      <c r="B144" s="27" t="s">
        <v>119</v>
      </c>
      <c r="C144" s="281">
        <v>24115280</v>
      </c>
      <c r="D144" s="45"/>
      <c r="E144" s="46">
        <f t="shared" ref="E144:E201" si="36">+J144+L144+N144+P144+R144+T144+V144+X144+Z144+AB144+AD144+AF144</f>
        <v>0</v>
      </c>
      <c r="F144" s="46">
        <f t="shared" ref="F144:F201" si="37">D144*C144</f>
        <v>0</v>
      </c>
      <c r="G144" s="46">
        <f t="shared" ref="G144:G201" si="38">+E144*C144</f>
        <v>0</v>
      </c>
      <c r="H144" s="53" t="e">
        <f t="shared" ref="H144:H201" si="39">IF(E144&gt;=0,(E144/D144),"-")</f>
        <v>#DIV/0!</v>
      </c>
      <c r="I144" s="54" t="e">
        <f t="shared" ref="I144:I201" si="40">IF(G144&gt;=0,(G144/F144),"-")</f>
        <v>#DIV/0!</v>
      </c>
      <c r="J144" s="65"/>
      <c r="K144" s="78">
        <f t="shared" ref="K144:K201" si="41">+J144*C144</f>
        <v>0</v>
      </c>
      <c r="L144" s="45"/>
      <c r="M144" s="79">
        <f t="shared" ref="M144:M201" si="42">+L144*C144</f>
        <v>0</v>
      </c>
      <c r="N144" s="65"/>
      <c r="O144" s="78">
        <f t="shared" ref="O144:O201" si="43">+N144*C144</f>
        <v>0</v>
      </c>
      <c r="P144" s="45"/>
      <c r="Q144" s="79">
        <f t="shared" ref="Q144:Q201" si="44">+P144*C144</f>
        <v>0</v>
      </c>
      <c r="R144" s="65"/>
      <c r="S144" s="78">
        <f t="shared" ref="S144:S201" si="45">+R144*C144</f>
        <v>0</v>
      </c>
      <c r="T144" s="45"/>
      <c r="U144" s="79">
        <f t="shared" ref="U144:U201" si="46">+T144*C144</f>
        <v>0</v>
      </c>
      <c r="V144" s="65"/>
      <c r="W144" s="78">
        <f t="shared" ref="W144:W201" si="47">+V144*C144</f>
        <v>0</v>
      </c>
      <c r="X144" s="45"/>
      <c r="Y144" s="79">
        <f t="shared" ref="Y144:Y201" si="48">+X144*C144</f>
        <v>0</v>
      </c>
      <c r="Z144" s="65"/>
      <c r="AA144" s="78">
        <f t="shared" ref="AA144:AA201" si="49">+Z144*C144</f>
        <v>0</v>
      </c>
      <c r="AB144" s="45"/>
      <c r="AC144" s="79">
        <f t="shared" ref="AC144:AC201" si="50">+AB144*C144</f>
        <v>0</v>
      </c>
      <c r="AD144" s="65"/>
      <c r="AE144" s="78">
        <f t="shared" ref="AE144:AE201" si="51">+AD144*C144</f>
        <v>0</v>
      </c>
      <c r="AF144" s="45"/>
      <c r="AG144" s="79">
        <f t="shared" ref="AG144:AG201" si="52">+AF144*C144</f>
        <v>0</v>
      </c>
      <c r="AH144" s="2"/>
      <c r="AI144" s="2"/>
      <c r="AJ144" s="2"/>
      <c r="AK144" s="2"/>
      <c r="AL144" s="2"/>
    </row>
    <row r="145" spans="1:38" ht="16.5" customHeight="1" outlineLevel="1">
      <c r="A145" s="12">
        <v>2501041</v>
      </c>
      <c r="B145" s="27" t="s">
        <v>120</v>
      </c>
      <c r="C145" s="281">
        <v>48773630</v>
      </c>
      <c r="D145" s="45"/>
      <c r="E145" s="46">
        <f t="shared" si="36"/>
        <v>0</v>
      </c>
      <c r="F145" s="46">
        <f t="shared" si="37"/>
        <v>0</v>
      </c>
      <c r="G145" s="46">
        <f t="shared" si="38"/>
        <v>0</v>
      </c>
      <c r="H145" s="53" t="e">
        <f t="shared" si="39"/>
        <v>#DIV/0!</v>
      </c>
      <c r="I145" s="54" t="e">
        <f t="shared" si="40"/>
        <v>#DIV/0!</v>
      </c>
      <c r="J145" s="65"/>
      <c r="K145" s="78">
        <f t="shared" si="41"/>
        <v>0</v>
      </c>
      <c r="L145" s="45"/>
      <c r="M145" s="79">
        <f t="shared" si="42"/>
        <v>0</v>
      </c>
      <c r="N145" s="65"/>
      <c r="O145" s="78">
        <f t="shared" si="43"/>
        <v>0</v>
      </c>
      <c r="P145" s="45"/>
      <c r="Q145" s="79">
        <f t="shared" si="44"/>
        <v>0</v>
      </c>
      <c r="R145" s="65"/>
      <c r="S145" s="78">
        <f t="shared" si="45"/>
        <v>0</v>
      </c>
      <c r="T145" s="45"/>
      <c r="U145" s="79">
        <f t="shared" si="46"/>
        <v>0</v>
      </c>
      <c r="V145" s="65"/>
      <c r="W145" s="78">
        <f t="shared" si="47"/>
        <v>0</v>
      </c>
      <c r="X145" s="45"/>
      <c r="Y145" s="79">
        <f t="shared" si="48"/>
        <v>0</v>
      </c>
      <c r="Z145" s="65"/>
      <c r="AA145" s="78">
        <f t="shared" si="49"/>
        <v>0</v>
      </c>
      <c r="AB145" s="45"/>
      <c r="AC145" s="79">
        <f t="shared" si="50"/>
        <v>0</v>
      </c>
      <c r="AD145" s="65"/>
      <c r="AE145" s="78">
        <f t="shared" si="51"/>
        <v>0</v>
      </c>
      <c r="AF145" s="45"/>
      <c r="AG145" s="79">
        <f t="shared" si="52"/>
        <v>0</v>
      </c>
      <c r="AH145" s="2"/>
      <c r="AI145" s="2"/>
      <c r="AJ145" s="2"/>
      <c r="AK145" s="2"/>
      <c r="AL145" s="2"/>
    </row>
    <row r="146" spans="1:38" ht="16.5" customHeight="1" outlineLevel="1">
      <c r="A146" s="12">
        <v>2501044</v>
      </c>
      <c r="B146" s="21" t="s">
        <v>121</v>
      </c>
      <c r="C146" s="281">
        <v>17431660</v>
      </c>
      <c r="D146" s="45"/>
      <c r="E146" s="46">
        <f t="shared" si="36"/>
        <v>0</v>
      </c>
      <c r="F146" s="46">
        <f t="shared" si="37"/>
        <v>0</v>
      </c>
      <c r="G146" s="46">
        <f t="shared" si="38"/>
        <v>0</v>
      </c>
      <c r="H146" s="53" t="e">
        <f t="shared" si="39"/>
        <v>#DIV/0!</v>
      </c>
      <c r="I146" s="54" t="e">
        <f t="shared" si="40"/>
        <v>#DIV/0!</v>
      </c>
      <c r="J146" s="65"/>
      <c r="K146" s="78">
        <f t="shared" si="41"/>
        <v>0</v>
      </c>
      <c r="L146" s="45"/>
      <c r="M146" s="79">
        <f t="shared" si="42"/>
        <v>0</v>
      </c>
      <c r="N146" s="65"/>
      <c r="O146" s="78">
        <f t="shared" si="43"/>
        <v>0</v>
      </c>
      <c r="P146" s="45"/>
      <c r="Q146" s="79">
        <f t="shared" si="44"/>
        <v>0</v>
      </c>
      <c r="R146" s="65"/>
      <c r="S146" s="78">
        <f t="shared" si="45"/>
        <v>0</v>
      </c>
      <c r="T146" s="45"/>
      <c r="U146" s="79">
        <f t="shared" si="46"/>
        <v>0</v>
      </c>
      <c r="V146" s="65"/>
      <c r="W146" s="78">
        <f t="shared" si="47"/>
        <v>0</v>
      </c>
      <c r="X146" s="45"/>
      <c r="Y146" s="79">
        <f t="shared" si="48"/>
        <v>0</v>
      </c>
      <c r="Z146" s="65"/>
      <c r="AA146" s="78">
        <f t="shared" si="49"/>
        <v>0</v>
      </c>
      <c r="AB146" s="45"/>
      <c r="AC146" s="79">
        <f t="shared" si="50"/>
        <v>0</v>
      </c>
      <c r="AD146" s="65"/>
      <c r="AE146" s="78">
        <f t="shared" si="51"/>
        <v>0</v>
      </c>
      <c r="AF146" s="45"/>
      <c r="AG146" s="79">
        <f t="shared" si="52"/>
        <v>0</v>
      </c>
      <c r="AH146" s="2"/>
      <c r="AI146" s="2"/>
      <c r="AJ146" s="2"/>
      <c r="AK146" s="2"/>
      <c r="AL146" s="2"/>
    </row>
    <row r="147" spans="1:38" ht="16.5" customHeight="1" outlineLevel="1">
      <c r="A147" s="12">
        <v>2501144</v>
      </c>
      <c r="B147" s="21" t="s">
        <v>122</v>
      </c>
      <c r="C147" s="281">
        <v>2701210</v>
      </c>
      <c r="D147" s="45"/>
      <c r="E147" s="46">
        <f t="shared" si="36"/>
        <v>0</v>
      </c>
      <c r="F147" s="46">
        <f t="shared" si="37"/>
        <v>0</v>
      </c>
      <c r="G147" s="46">
        <f t="shared" si="38"/>
        <v>0</v>
      </c>
      <c r="H147" s="53" t="e">
        <f t="shared" si="39"/>
        <v>#DIV/0!</v>
      </c>
      <c r="I147" s="54" t="e">
        <f t="shared" si="40"/>
        <v>#DIV/0!</v>
      </c>
      <c r="J147" s="65"/>
      <c r="K147" s="78">
        <f t="shared" si="41"/>
        <v>0</v>
      </c>
      <c r="L147" s="45"/>
      <c r="M147" s="79">
        <f t="shared" si="42"/>
        <v>0</v>
      </c>
      <c r="N147" s="65"/>
      <c r="O147" s="78">
        <f t="shared" si="43"/>
        <v>0</v>
      </c>
      <c r="P147" s="45"/>
      <c r="Q147" s="79">
        <f t="shared" si="44"/>
        <v>0</v>
      </c>
      <c r="R147" s="65"/>
      <c r="S147" s="78">
        <f t="shared" si="45"/>
        <v>0</v>
      </c>
      <c r="T147" s="45"/>
      <c r="U147" s="79">
        <f t="shared" si="46"/>
        <v>0</v>
      </c>
      <c r="V147" s="65"/>
      <c r="W147" s="78">
        <f t="shared" si="47"/>
        <v>0</v>
      </c>
      <c r="X147" s="45"/>
      <c r="Y147" s="79">
        <f t="shared" si="48"/>
        <v>0</v>
      </c>
      <c r="Z147" s="65"/>
      <c r="AA147" s="78">
        <f t="shared" si="49"/>
        <v>0</v>
      </c>
      <c r="AB147" s="45"/>
      <c r="AC147" s="79">
        <f t="shared" si="50"/>
        <v>0</v>
      </c>
      <c r="AD147" s="65"/>
      <c r="AE147" s="78">
        <f t="shared" si="51"/>
        <v>0</v>
      </c>
      <c r="AF147" s="45"/>
      <c r="AG147" s="79">
        <f t="shared" si="52"/>
        <v>0</v>
      </c>
      <c r="AH147" s="2"/>
      <c r="AI147" s="2"/>
      <c r="AJ147" s="2"/>
      <c r="AK147" s="2"/>
      <c r="AL147" s="2"/>
    </row>
    <row r="148" spans="1:38" ht="16.5" customHeight="1" outlineLevel="1">
      <c r="A148" s="12"/>
      <c r="B148" s="21"/>
      <c r="C148" s="14"/>
      <c r="D148" s="45"/>
      <c r="E148" s="46"/>
      <c r="F148" s="46"/>
      <c r="G148" s="46"/>
      <c r="H148" s="53"/>
      <c r="I148" s="54"/>
      <c r="J148" s="65"/>
      <c r="K148" s="78"/>
      <c r="L148" s="45"/>
      <c r="M148" s="79"/>
      <c r="N148" s="65"/>
      <c r="O148" s="78"/>
      <c r="P148" s="45"/>
      <c r="Q148" s="79"/>
      <c r="R148" s="65"/>
      <c r="S148" s="78"/>
      <c r="T148" s="45"/>
      <c r="U148" s="79"/>
      <c r="V148" s="65"/>
      <c r="W148" s="78"/>
      <c r="X148" s="45"/>
      <c r="Y148" s="79"/>
      <c r="Z148" s="65"/>
      <c r="AA148" s="78"/>
      <c r="AB148" s="45"/>
      <c r="AC148" s="79"/>
      <c r="AD148" s="65"/>
      <c r="AE148" s="78"/>
      <c r="AF148" s="45"/>
      <c r="AG148" s="79"/>
      <c r="AH148" s="2"/>
      <c r="AI148" s="2"/>
      <c r="AJ148" s="2"/>
      <c r="AK148" s="2"/>
      <c r="AL148" s="2"/>
    </row>
    <row r="149" spans="1:38" ht="16.5" customHeight="1" outlineLevel="1">
      <c r="A149" s="12"/>
      <c r="B149" s="16" t="s">
        <v>123</v>
      </c>
      <c r="C149" s="59"/>
      <c r="D149" s="45"/>
      <c r="E149" s="46"/>
      <c r="F149" s="46"/>
      <c r="G149" s="46"/>
      <c r="H149" s="53"/>
      <c r="I149" s="54"/>
      <c r="J149" s="65"/>
      <c r="K149" s="78"/>
      <c r="L149" s="45"/>
      <c r="M149" s="79"/>
      <c r="N149" s="65"/>
      <c r="O149" s="78"/>
      <c r="P149" s="45"/>
      <c r="Q149" s="79"/>
      <c r="R149" s="65"/>
      <c r="S149" s="78"/>
      <c r="T149" s="45"/>
      <c r="U149" s="79"/>
      <c r="V149" s="65"/>
      <c r="W149" s="78"/>
      <c r="X149" s="45"/>
      <c r="Y149" s="79"/>
      <c r="Z149" s="65"/>
      <c r="AA149" s="78"/>
      <c r="AB149" s="45"/>
      <c r="AC149" s="79"/>
      <c r="AD149" s="65"/>
      <c r="AE149" s="78"/>
      <c r="AF149" s="45"/>
      <c r="AG149" s="79"/>
      <c r="AH149" s="2"/>
      <c r="AI149" s="2"/>
      <c r="AJ149" s="2"/>
      <c r="AK149" s="2"/>
      <c r="AL149" s="2"/>
    </row>
    <row r="150" spans="1:38" ht="16.5" customHeight="1" outlineLevel="1">
      <c r="A150" s="12"/>
      <c r="B150" s="26" t="s">
        <v>124</v>
      </c>
      <c r="C150" s="59"/>
      <c r="D150" s="45"/>
      <c r="E150" s="46"/>
      <c r="F150" s="46"/>
      <c r="G150" s="46"/>
      <c r="H150" s="53"/>
      <c r="I150" s="54"/>
      <c r="J150" s="65"/>
      <c r="K150" s="78"/>
      <c r="L150" s="45"/>
      <c r="M150" s="79"/>
      <c r="N150" s="65"/>
      <c r="O150" s="78"/>
      <c r="P150" s="45"/>
      <c r="Q150" s="79"/>
      <c r="R150" s="65"/>
      <c r="S150" s="78"/>
      <c r="T150" s="45"/>
      <c r="U150" s="79"/>
      <c r="V150" s="65"/>
      <c r="W150" s="78"/>
      <c r="X150" s="45"/>
      <c r="Y150" s="79"/>
      <c r="Z150" s="65"/>
      <c r="AA150" s="78"/>
      <c r="AB150" s="45"/>
      <c r="AC150" s="79"/>
      <c r="AD150" s="65"/>
      <c r="AE150" s="78"/>
      <c r="AF150" s="45"/>
      <c r="AG150" s="79"/>
      <c r="AH150" s="2"/>
      <c r="AI150" s="2"/>
      <c r="AJ150" s="2"/>
      <c r="AK150" s="2"/>
      <c r="AL150" s="2"/>
    </row>
    <row r="151" spans="1:38" ht="16.5" customHeight="1" outlineLevel="1">
      <c r="A151" s="12">
        <v>3002008</v>
      </c>
      <c r="B151" s="28" t="s">
        <v>125</v>
      </c>
      <c r="C151" s="14">
        <v>164670</v>
      </c>
      <c r="D151" s="45"/>
      <c r="E151" s="46">
        <f t="shared" si="36"/>
        <v>0</v>
      </c>
      <c r="F151" s="46">
        <f t="shared" si="37"/>
        <v>0</v>
      </c>
      <c r="G151" s="46">
        <f t="shared" si="38"/>
        <v>0</v>
      </c>
      <c r="H151" s="53" t="e">
        <f t="shared" si="39"/>
        <v>#DIV/0!</v>
      </c>
      <c r="I151" s="54" t="e">
        <f t="shared" si="40"/>
        <v>#DIV/0!</v>
      </c>
      <c r="J151" s="65"/>
      <c r="K151" s="78">
        <f t="shared" si="41"/>
        <v>0</v>
      </c>
      <c r="L151" s="45"/>
      <c r="M151" s="79">
        <f t="shared" si="42"/>
        <v>0</v>
      </c>
      <c r="N151" s="65"/>
      <c r="O151" s="78">
        <f t="shared" si="43"/>
        <v>0</v>
      </c>
      <c r="P151" s="45"/>
      <c r="Q151" s="79">
        <f t="shared" si="44"/>
        <v>0</v>
      </c>
      <c r="R151" s="65"/>
      <c r="S151" s="78">
        <f t="shared" si="45"/>
        <v>0</v>
      </c>
      <c r="T151" s="45"/>
      <c r="U151" s="79">
        <f t="shared" si="46"/>
        <v>0</v>
      </c>
      <c r="V151" s="65"/>
      <c r="W151" s="78">
        <f t="shared" si="47"/>
        <v>0</v>
      </c>
      <c r="X151" s="45"/>
      <c r="Y151" s="79">
        <f t="shared" si="48"/>
        <v>0</v>
      </c>
      <c r="Z151" s="65"/>
      <c r="AA151" s="78">
        <f t="shared" si="49"/>
        <v>0</v>
      </c>
      <c r="AB151" s="45"/>
      <c r="AC151" s="79">
        <f t="shared" si="50"/>
        <v>0</v>
      </c>
      <c r="AD151" s="65"/>
      <c r="AE151" s="78">
        <f t="shared" si="51"/>
        <v>0</v>
      </c>
      <c r="AF151" s="45"/>
      <c r="AG151" s="79">
        <f t="shared" si="52"/>
        <v>0</v>
      </c>
      <c r="AH151" s="2"/>
      <c r="AI151" s="2"/>
      <c r="AJ151" s="2"/>
      <c r="AK151" s="2"/>
      <c r="AL151" s="2"/>
    </row>
    <row r="152" spans="1:38" ht="16.5" customHeight="1" outlineLevel="1">
      <c r="A152" s="12">
        <v>3002007</v>
      </c>
      <c r="B152" s="29" t="s">
        <v>126</v>
      </c>
      <c r="C152" s="14">
        <v>771730</v>
      </c>
      <c r="D152" s="45"/>
      <c r="E152" s="46">
        <f t="shared" si="36"/>
        <v>0</v>
      </c>
      <c r="F152" s="46">
        <f t="shared" si="37"/>
        <v>0</v>
      </c>
      <c r="G152" s="46">
        <f t="shared" si="38"/>
        <v>0</v>
      </c>
      <c r="H152" s="53" t="e">
        <f t="shared" si="39"/>
        <v>#DIV/0!</v>
      </c>
      <c r="I152" s="54" t="e">
        <f t="shared" si="40"/>
        <v>#DIV/0!</v>
      </c>
      <c r="J152" s="65"/>
      <c r="K152" s="78">
        <f t="shared" si="41"/>
        <v>0</v>
      </c>
      <c r="L152" s="45"/>
      <c r="M152" s="79">
        <f t="shared" si="42"/>
        <v>0</v>
      </c>
      <c r="N152" s="65"/>
      <c r="O152" s="78">
        <f t="shared" si="43"/>
        <v>0</v>
      </c>
      <c r="P152" s="45"/>
      <c r="Q152" s="79">
        <f t="shared" si="44"/>
        <v>0</v>
      </c>
      <c r="R152" s="65"/>
      <c r="S152" s="78">
        <f t="shared" si="45"/>
        <v>0</v>
      </c>
      <c r="T152" s="45"/>
      <c r="U152" s="79">
        <f t="shared" si="46"/>
        <v>0</v>
      </c>
      <c r="V152" s="65"/>
      <c r="W152" s="78">
        <f t="shared" si="47"/>
        <v>0</v>
      </c>
      <c r="X152" s="45"/>
      <c r="Y152" s="79">
        <f t="shared" si="48"/>
        <v>0</v>
      </c>
      <c r="Z152" s="65"/>
      <c r="AA152" s="78">
        <f t="shared" si="49"/>
        <v>0</v>
      </c>
      <c r="AB152" s="45"/>
      <c r="AC152" s="79">
        <f t="shared" si="50"/>
        <v>0</v>
      </c>
      <c r="AD152" s="65"/>
      <c r="AE152" s="78">
        <f t="shared" si="51"/>
        <v>0</v>
      </c>
      <c r="AF152" s="45"/>
      <c r="AG152" s="79">
        <f t="shared" si="52"/>
        <v>0</v>
      </c>
      <c r="AH152" s="2"/>
      <c r="AI152" s="2"/>
      <c r="AJ152" s="2"/>
      <c r="AK152" s="2"/>
      <c r="AL152" s="2"/>
    </row>
    <row r="153" spans="1:38" ht="16.5" customHeight="1" outlineLevel="1">
      <c r="A153" s="12">
        <v>3002041</v>
      </c>
      <c r="B153" s="29" t="s">
        <v>127</v>
      </c>
      <c r="C153" s="14">
        <v>243130</v>
      </c>
      <c r="D153" s="45"/>
      <c r="E153" s="46">
        <f t="shared" si="36"/>
        <v>0</v>
      </c>
      <c r="F153" s="46">
        <f t="shared" si="37"/>
        <v>0</v>
      </c>
      <c r="G153" s="46">
        <f t="shared" si="38"/>
        <v>0</v>
      </c>
      <c r="H153" s="53" t="e">
        <f t="shared" si="39"/>
        <v>#DIV/0!</v>
      </c>
      <c r="I153" s="54" t="e">
        <f t="shared" si="40"/>
        <v>#DIV/0!</v>
      </c>
      <c r="J153" s="65"/>
      <c r="K153" s="78">
        <f t="shared" si="41"/>
        <v>0</v>
      </c>
      <c r="L153" s="45"/>
      <c r="M153" s="79">
        <f t="shared" si="42"/>
        <v>0</v>
      </c>
      <c r="N153" s="65"/>
      <c r="O153" s="78">
        <f t="shared" si="43"/>
        <v>0</v>
      </c>
      <c r="P153" s="45"/>
      <c r="Q153" s="79">
        <f t="shared" si="44"/>
        <v>0</v>
      </c>
      <c r="R153" s="65"/>
      <c r="S153" s="78">
        <f t="shared" si="45"/>
        <v>0</v>
      </c>
      <c r="T153" s="45"/>
      <c r="U153" s="79">
        <f t="shared" si="46"/>
        <v>0</v>
      </c>
      <c r="V153" s="65"/>
      <c r="W153" s="78">
        <f t="shared" si="47"/>
        <v>0</v>
      </c>
      <c r="X153" s="45"/>
      <c r="Y153" s="79">
        <f t="shared" si="48"/>
        <v>0</v>
      </c>
      <c r="Z153" s="65"/>
      <c r="AA153" s="78">
        <f t="shared" si="49"/>
        <v>0</v>
      </c>
      <c r="AB153" s="45"/>
      <c r="AC153" s="79">
        <f t="shared" si="50"/>
        <v>0</v>
      </c>
      <c r="AD153" s="65"/>
      <c r="AE153" s="78">
        <f t="shared" si="51"/>
        <v>0</v>
      </c>
      <c r="AF153" s="45"/>
      <c r="AG153" s="79">
        <f t="shared" si="52"/>
        <v>0</v>
      </c>
      <c r="AH153" s="2"/>
      <c r="AI153" s="2"/>
      <c r="AJ153" s="2"/>
      <c r="AK153" s="2"/>
      <c r="AL153" s="2"/>
    </row>
    <row r="154" spans="1:38" ht="16.5" customHeight="1" outlineLevel="1">
      <c r="A154" s="12">
        <v>3002040</v>
      </c>
      <c r="B154" s="29" t="s">
        <v>128</v>
      </c>
      <c r="C154" s="14">
        <v>499400</v>
      </c>
      <c r="D154" s="45"/>
      <c r="E154" s="46">
        <f t="shared" si="36"/>
        <v>0</v>
      </c>
      <c r="F154" s="46">
        <f t="shared" si="37"/>
        <v>0</v>
      </c>
      <c r="G154" s="46">
        <f t="shared" si="38"/>
        <v>0</v>
      </c>
      <c r="H154" s="53" t="e">
        <f t="shared" si="39"/>
        <v>#DIV/0!</v>
      </c>
      <c r="I154" s="54" t="e">
        <f t="shared" si="40"/>
        <v>#DIV/0!</v>
      </c>
      <c r="J154" s="65"/>
      <c r="K154" s="78">
        <f t="shared" si="41"/>
        <v>0</v>
      </c>
      <c r="L154" s="45"/>
      <c r="M154" s="79">
        <f t="shared" si="42"/>
        <v>0</v>
      </c>
      <c r="N154" s="65"/>
      <c r="O154" s="78">
        <f t="shared" si="43"/>
        <v>0</v>
      </c>
      <c r="P154" s="45"/>
      <c r="Q154" s="79">
        <f t="shared" si="44"/>
        <v>0</v>
      </c>
      <c r="R154" s="65"/>
      <c r="S154" s="78">
        <f t="shared" si="45"/>
        <v>0</v>
      </c>
      <c r="T154" s="45"/>
      <c r="U154" s="79">
        <f t="shared" si="46"/>
        <v>0</v>
      </c>
      <c r="V154" s="65"/>
      <c r="W154" s="78">
        <f t="shared" si="47"/>
        <v>0</v>
      </c>
      <c r="X154" s="45"/>
      <c r="Y154" s="79">
        <f t="shared" si="48"/>
        <v>0</v>
      </c>
      <c r="Z154" s="65"/>
      <c r="AA154" s="78">
        <f t="shared" si="49"/>
        <v>0</v>
      </c>
      <c r="AB154" s="45"/>
      <c r="AC154" s="79">
        <f t="shared" si="50"/>
        <v>0</v>
      </c>
      <c r="AD154" s="65"/>
      <c r="AE154" s="78">
        <f t="shared" si="51"/>
        <v>0</v>
      </c>
      <c r="AF154" s="45"/>
      <c r="AG154" s="79">
        <f t="shared" si="52"/>
        <v>0</v>
      </c>
      <c r="AH154" s="2"/>
      <c r="AI154" s="2"/>
      <c r="AJ154" s="2"/>
      <c r="AK154" s="2"/>
      <c r="AL154" s="2"/>
    </row>
    <row r="155" spans="1:38" ht="16.5" customHeight="1" outlineLevel="1">
      <c r="A155" s="12">
        <v>3002042</v>
      </c>
      <c r="B155" s="29" t="s">
        <v>129</v>
      </c>
      <c r="C155" s="14">
        <v>1001560</v>
      </c>
      <c r="D155" s="45"/>
      <c r="E155" s="46">
        <f t="shared" si="36"/>
        <v>0</v>
      </c>
      <c r="F155" s="46">
        <f t="shared" si="37"/>
        <v>0</v>
      </c>
      <c r="G155" s="46">
        <f t="shared" si="38"/>
        <v>0</v>
      </c>
      <c r="H155" s="53" t="e">
        <f t="shared" si="39"/>
        <v>#DIV/0!</v>
      </c>
      <c r="I155" s="54" t="e">
        <f t="shared" si="40"/>
        <v>#DIV/0!</v>
      </c>
      <c r="J155" s="65"/>
      <c r="K155" s="78">
        <f t="shared" si="41"/>
        <v>0</v>
      </c>
      <c r="L155" s="45"/>
      <c r="M155" s="79">
        <f t="shared" si="42"/>
        <v>0</v>
      </c>
      <c r="N155" s="65"/>
      <c r="O155" s="78">
        <f t="shared" si="43"/>
        <v>0</v>
      </c>
      <c r="P155" s="45"/>
      <c r="Q155" s="79">
        <f t="shared" si="44"/>
        <v>0</v>
      </c>
      <c r="R155" s="65"/>
      <c r="S155" s="78">
        <f t="shared" si="45"/>
        <v>0</v>
      </c>
      <c r="T155" s="45"/>
      <c r="U155" s="79">
        <f t="shared" si="46"/>
        <v>0</v>
      </c>
      <c r="V155" s="65"/>
      <c r="W155" s="78">
        <f t="shared" si="47"/>
        <v>0</v>
      </c>
      <c r="X155" s="45"/>
      <c r="Y155" s="79">
        <f t="shared" si="48"/>
        <v>0</v>
      </c>
      <c r="Z155" s="65"/>
      <c r="AA155" s="78">
        <f t="shared" si="49"/>
        <v>0</v>
      </c>
      <c r="AB155" s="45"/>
      <c r="AC155" s="79">
        <f t="shared" si="50"/>
        <v>0</v>
      </c>
      <c r="AD155" s="65"/>
      <c r="AE155" s="78">
        <f t="shared" si="51"/>
        <v>0</v>
      </c>
      <c r="AF155" s="45"/>
      <c r="AG155" s="79">
        <f t="shared" si="52"/>
        <v>0</v>
      </c>
      <c r="AH155" s="2"/>
      <c r="AI155" s="2"/>
      <c r="AJ155" s="2"/>
      <c r="AK155" s="2"/>
      <c r="AL155" s="2"/>
    </row>
    <row r="156" spans="1:38" ht="16.5" customHeight="1" outlineLevel="1">
      <c r="A156" s="12">
        <v>3002060</v>
      </c>
      <c r="B156" s="29" t="s">
        <v>130</v>
      </c>
      <c r="C156" s="282">
        <v>334730</v>
      </c>
      <c r="D156" s="45"/>
      <c r="E156" s="46">
        <f t="shared" si="36"/>
        <v>0</v>
      </c>
      <c r="F156" s="46">
        <f t="shared" si="37"/>
        <v>0</v>
      </c>
      <c r="G156" s="46">
        <f t="shared" si="38"/>
        <v>0</v>
      </c>
      <c r="H156" s="53" t="e">
        <f t="shared" si="39"/>
        <v>#DIV/0!</v>
      </c>
      <c r="I156" s="54" t="e">
        <f t="shared" si="40"/>
        <v>#DIV/0!</v>
      </c>
      <c r="J156" s="65"/>
      <c r="K156" s="78">
        <f t="shared" si="41"/>
        <v>0</v>
      </c>
      <c r="L156" s="45"/>
      <c r="M156" s="79">
        <f t="shared" si="42"/>
        <v>0</v>
      </c>
      <c r="N156" s="65"/>
      <c r="O156" s="78">
        <f t="shared" si="43"/>
        <v>0</v>
      </c>
      <c r="P156" s="45"/>
      <c r="Q156" s="79">
        <f t="shared" si="44"/>
        <v>0</v>
      </c>
      <c r="R156" s="65"/>
      <c r="S156" s="78">
        <f t="shared" si="45"/>
        <v>0</v>
      </c>
      <c r="T156" s="45"/>
      <c r="U156" s="79">
        <f t="shared" si="46"/>
        <v>0</v>
      </c>
      <c r="V156" s="65"/>
      <c r="W156" s="78">
        <f t="shared" si="47"/>
        <v>0</v>
      </c>
      <c r="X156" s="45"/>
      <c r="Y156" s="79">
        <f t="shared" si="48"/>
        <v>0</v>
      </c>
      <c r="Z156" s="65"/>
      <c r="AA156" s="78">
        <f t="shared" si="49"/>
        <v>0</v>
      </c>
      <c r="AB156" s="45"/>
      <c r="AC156" s="79">
        <f t="shared" si="50"/>
        <v>0</v>
      </c>
      <c r="AD156" s="65"/>
      <c r="AE156" s="78">
        <f t="shared" si="51"/>
        <v>0</v>
      </c>
      <c r="AF156" s="45"/>
      <c r="AG156" s="79">
        <f t="shared" si="52"/>
        <v>0</v>
      </c>
      <c r="AH156" s="2"/>
      <c r="AI156" s="2"/>
      <c r="AJ156" s="2"/>
      <c r="AK156" s="2"/>
      <c r="AL156" s="2"/>
    </row>
    <row r="157" spans="1:38" ht="16.5" customHeight="1" outlineLevel="1">
      <c r="A157" s="12">
        <v>3002160</v>
      </c>
      <c r="B157" s="29" t="s">
        <v>131</v>
      </c>
      <c r="C157" s="283">
        <v>259690</v>
      </c>
      <c r="D157" s="45"/>
      <c r="E157" s="46">
        <f t="shared" si="36"/>
        <v>0</v>
      </c>
      <c r="F157" s="46">
        <f t="shared" si="37"/>
        <v>0</v>
      </c>
      <c r="G157" s="46">
        <f t="shared" si="38"/>
        <v>0</v>
      </c>
      <c r="H157" s="53" t="e">
        <f t="shared" si="39"/>
        <v>#DIV/0!</v>
      </c>
      <c r="I157" s="54" t="e">
        <f t="shared" si="40"/>
        <v>#DIV/0!</v>
      </c>
      <c r="J157" s="65"/>
      <c r="K157" s="78">
        <f t="shared" si="41"/>
        <v>0</v>
      </c>
      <c r="L157" s="45"/>
      <c r="M157" s="79">
        <f t="shared" si="42"/>
        <v>0</v>
      </c>
      <c r="N157" s="65"/>
      <c r="O157" s="78">
        <f t="shared" si="43"/>
        <v>0</v>
      </c>
      <c r="P157" s="45"/>
      <c r="Q157" s="79">
        <f t="shared" si="44"/>
        <v>0</v>
      </c>
      <c r="R157" s="65"/>
      <c r="S157" s="78">
        <f t="shared" si="45"/>
        <v>0</v>
      </c>
      <c r="T157" s="45"/>
      <c r="U157" s="79">
        <f t="shared" si="46"/>
        <v>0</v>
      </c>
      <c r="V157" s="65"/>
      <c r="W157" s="78">
        <f t="shared" si="47"/>
        <v>0</v>
      </c>
      <c r="X157" s="45"/>
      <c r="Y157" s="79">
        <f t="shared" si="48"/>
        <v>0</v>
      </c>
      <c r="Z157" s="65"/>
      <c r="AA157" s="78">
        <f t="shared" si="49"/>
        <v>0</v>
      </c>
      <c r="AB157" s="45"/>
      <c r="AC157" s="79">
        <f t="shared" si="50"/>
        <v>0</v>
      </c>
      <c r="AD157" s="65"/>
      <c r="AE157" s="78">
        <f t="shared" si="51"/>
        <v>0</v>
      </c>
      <c r="AF157" s="45"/>
      <c r="AG157" s="79">
        <f t="shared" si="52"/>
        <v>0</v>
      </c>
      <c r="AH157" s="2"/>
      <c r="AI157" s="2"/>
      <c r="AJ157" s="2"/>
      <c r="AK157" s="2"/>
      <c r="AL157" s="2"/>
    </row>
    <row r="158" spans="1:38" ht="16.5" customHeight="1" outlineLevel="1">
      <c r="A158" s="12">
        <v>3002050</v>
      </c>
      <c r="B158" s="29" t="s">
        <v>132</v>
      </c>
      <c r="C158" s="282">
        <v>699720</v>
      </c>
      <c r="D158" s="45"/>
      <c r="E158" s="46">
        <f t="shared" si="36"/>
        <v>0</v>
      </c>
      <c r="F158" s="46">
        <f t="shared" si="37"/>
        <v>0</v>
      </c>
      <c r="G158" s="46">
        <f t="shared" si="38"/>
        <v>0</v>
      </c>
      <c r="H158" s="53" t="e">
        <f t="shared" si="39"/>
        <v>#DIV/0!</v>
      </c>
      <c r="I158" s="54" t="e">
        <f t="shared" si="40"/>
        <v>#DIV/0!</v>
      </c>
      <c r="J158" s="65"/>
      <c r="K158" s="78">
        <f t="shared" si="41"/>
        <v>0</v>
      </c>
      <c r="L158" s="45"/>
      <c r="M158" s="79">
        <f t="shared" si="42"/>
        <v>0</v>
      </c>
      <c r="N158" s="65"/>
      <c r="O158" s="78">
        <f t="shared" si="43"/>
        <v>0</v>
      </c>
      <c r="P158" s="45"/>
      <c r="Q158" s="79">
        <f t="shared" si="44"/>
        <v>0</v>
      </c>
      <c r="R158" s="65"/>
      <c r="S158" s="78">
        <f t="shared" si="45"/>
        <v>0</v>
      </c>
      <c r="T158" s="45"/>
      <c r="U158" s="79">
        <f t="shared" si="46"/>
        <v>0</v>
      </c>
      <c r="V158" s="65"/>
      <c r="W158" s="78">
        <f t="shared" si="47"/>
        <v>0</v>
      </c>
      <c r="X158" s="45"/>
      <c r="Y158" s="79">
        <f t="shared" si="48"/>
        <v>0</v>
      </c>
      <c r="Z158" s="65"/>
      <c r="AA158" s="78">
        <f t="shared" si="49"/>
        <v>0</v>
      </c>
      <c r="AB158" s="45"/>
      <c r="AC158" s="79">
        <f t="shared" si="50"/>
        <v>0</v>
      </c>
      <c r="AD158" s="65"/>
      <c r="AE158" s="78">
        <f t="shared" si="51"/>
        <v>0</v>
      </c>
      <c r="AF158" s="45"/>
      <c r="AG158" s="79">
        <f t="shared" si="52"/>
        <v>0</v>
      </c>
      <c r="AH158" s="2"/>
      <c r="AI158" s="2"/>
      <c r="AJ158" s="2"/>
      <c r="AK158" s="2"/>
      <c r="AL158" s="2"/>
    </row>
    <row r="159" spans="1:38" ht="16.5" customHeight="1" outlineLevel="1">
      <c r="A159" s="12">
        <v>3002117</v>
      </c>
      <c r="B159" s="29" t="s">
        <v>133</v>
      </c>
      <c r="C159" s="281">
        <v>660810</v>
      </c>
      <c r="D159" s="45"/>
      <c r="E159" s="46">
        <f t="shared" si="36"/>
        <v>0</v>
      </c>
      <c r="F159" s="46">
        <f t="shared" si="37"/>
        <v>0</v>
      </c>
      <c r="G159" s="46">
        <f t="shared" si="38"/>
        <v>0</v>
      </c>
      <c r="H159" s="53" t="e">
        <f t="shared" si="39"/>
        <v>#DIV/0!</v>
      </c>
      <c r="I159" s="54" t="e">
        <f t="shared" si="40"/>
        <v>#DIV/0!</v>
      </c>
      <c r="J159" s="65"/>
      <c r="K159" s="78">
        <f t="shared" si="41"/>
        <v>0</v>
      </c>
      <c r="L159" s="45"/>
      <c r="M159" s="79">
        <f t="shared" si="42"/>
        <v>0</v>
      </c>
      <c r="N159" s="65"/>
      <c r="O159" s="78">
        <f t="shared" si="43"/>
        <v>0</v>
      </c>
      <c r="P159" s="45"/>
      <c r="Q159" s="79">
        <f t="shared" si="44"/>
        <v>0</v>
      </c>
      <c r="R159" s="65"/>
      <c r="S159" s="78">
        <f t="shared" si="45"/>
        <v>0</v>
      </c>
      <c r="T159" s="45"/>
      <c r="U159" s="79">
        <f t="shared" si="46"/>
        <v>0</v>
      </c>
      <c r="V159" s="65"/>
      <c r="W159" s="78">
        <f t="shared" si="47"/>
        <v>0</v>
      </c>
      <c r="X159" s="45"/>
      <c r="Y159" s="79">
        <f t="shared" si="48"/>
        <v>0</v>
      </c>
      <c r="Z159" s="65"/>
      <c r="AA159" s="78">
        <f t="shared" si="49"/>
        <v>0</v>
      </c>
      <c r="AB159" s="45"/>
      <c r="AC159" s="79">
        <f t="shared" si="50"/>
        <v>0</v>
      </c>
      <c r="AD159" s="65"/>
      <c r="AE159" s="78">
        <f t="shared" si="51"/>
        <v>0</v>
      </c>
      <c r="AF159" s="45"/>
      <c r="AG159" s="79">
        <f t="shared" si="52"/>
        <v>0</v>
      </c>
      <c r="AH159" s="2"/>
      <c r="AI159" s="2"/>
      <c r="AJ159" s="2"/>
      <c r="AK159" s="2"/>
      <c r="AL159" s="2"/>
    </row>
    <row r="160" spans="1:38" ht="16.5" customHeight="1">
      <c r="A160" s="58"/>
      <c r="B160" s="127" t="s">
        <v>134</v>
      </c>
      <c r="C160" s="59"/>
      <c r="D160" s="60"/>
      <c r="E160" s="61"/>
      <c r="F160" s="61"/>
      <c r="G160" s="61"/>
      <c r="H160" s="62"/>
      <c r="I160" s="63"/>
      <c r="J160" s="84"/>
      <c r="K160" s="85"/>
      <c r="L160" s="60"/>
      <c r="M160" s="86"/>
      <c r="N160" s="84"/>
      <c r="O160" s="85"/>
      <c r="P160" s="60"/>
      <c r="Q160" s="86"/>
      <c r="R160" s="84"/>
      <c r="S160" s="85"/>
      <c r="T160" s="60"/>
      <c r="U160" s="86"/>
      <c r="V160" s="84"/>
      <c r="W160" s="85"/>
      <c r="X160" s="60"/>
      <c r="Y160" s="86"/>
      <c r="Z160" s="84"/>
      <c r="AA160" s="85"/>
      <c r="AB160" s="60"/>
      <c r="AC160" s="86"/>
      <c r="AD160" s="84"/>
      <c r="AE160" s="85"/>
      <c r="AF160" s="60"/>
      <c r="AG160" s="86"/>
      <c r="AH160" s="2"/>
      <c r="AI160" s="2"/>
      <c r="AJ160" s="2"/>
      <c r="AK160" s="2"/>
      <c r="AL160" s="2"/>
    </row>
    <row r="161" spans="1:38" ht="16.5" customHeight="1">
      <c r="A161" s="12">
        <v>2104025</v>
      </c>
      <c r="B161" s="21" t="s">
        <v>135</v>
      </c>
      <c r="C161" s="281">
        <v>6099130</v>
      </c>
      <c r="D161" s="45"/>
      <c r="E161" s="46">
        <f t="shared" si="36"/>
        <v>0</v>
      </c>
      <c r="F161" s="46">
        <f t="shared" si="37"/>
        <v>0</v>
      </c>
      <c r="G161" s="46">
        <f t="shared" si="38"/>
        <v>0</v>
      </c>
      <c r="H161" s="53" t="e">
        <f t="shared" si="39"/>
        <v>#DIV/0!</v>
      </c>
      <c r="I161" s="54" t="e">
        <f t="shared" si="40"/>
        <v>#DIV/0!</v>
      </c>
      <c r="J161" s="65"/>
      <c r="K161" s="78">
        <f t="shared" si="41"/>
        <v>0</v>
      </c>
      <c r="L161" s="45"/>
      <c r="M161" s="79">
        <f t="shared" si="42"/>
        <v>0</v>
      </c>
      <c r="N161" s="65"/>
      <c r="O161" s="78">
        <f t="shared" si="43"/>
        <v>0</v>
      </c>
      <c r="P161" s="45"/>
      <c r="Q161" s="79">
        <f t="shared" si="44"/>
        <v>0</v>
      </c>
      <c r="R161" s="65"/>
      <c r="S161" s="78">
        <f t="shared" si="45"/>
        <v>0</v>
      </c>
      <c r="T161" s="45"/>
      <c r="U161" s="79">
        <f t="shared" si="46"/>
        <v>0</v>
      </c>
      <c r="V161" s="65"/>
      <c r="W161" s="78">
        <f t="shared" si="47"/>
        <v>0</v>
      </c>
      <c r="X161" s="45"/>
      <c r="Y161" s="79">
        <f t="shared" si="48"/>
        <v>0</v>
      </c>
      <c r="Z161" s="65"/>
      <c r="AA161" s="78">
        <f t="shared" si="49"/>
        <v>0</v>
      </c>
      <c r="AB161" s="45"/>
      <c r="AC161" s="79">
        <f t="shared" si="50"/>
        <v>0</v>
      </c>
      <c r="AD161" s="65"/>
      <c r="AE161" s="78">
        <f t="shared" si="51"/>
        <v>0</v>
      </c>
      <c r="AF161" s="45"/>
      <c r="AG161" s="79">
        <f t="shared" si="52"/>
        <v>0</v>
      </c>
      <c r="AH161" s="2"/>
      <c r="AI161" s="2"/>
      <c r="AJ161" s="2"/>
      <c r="AK161" s="2"/>
      <c r="AL161" s="2"/>
    </row>
    <row r="162" spans="1:38" ht="16.5" customHeight="1" outlineLevel="1">
      <c r="A162" s="12">
        <v>2104025</v>
      </c>
      <c r="B162" s="21" t="s">
        <v>136</v>
      </c>
      <c r="C162" s="281">
        <v>11868650</v>
      </c>
      <c r="D162" s="45"/>
      <c r="E162" s="46">
        <f t="shared" si="36"/>
        <v>0</v>
      </c>
      <c r="F162" s="46">
        <f t="shared" si="37"/>
        <v>0</v>
      </c>
      <c r="G162" s="46">
        <f t="shared" si="38"/>
        <v>0</v>
      </c>
      <c r="H162" s="53" t="e">
        <f t="shared" si="39"/>
        <v>#DIV/0!</v>
      </c>
      <c r="I162" s="54" t="e">
        <f t="shared" si="40"/>
        <v>#DIV/0!</v>
      </c>
      <c r="J162" s="65"/>
      <c r="K162" s="78">
        <f t="shared" si="41"/>
        <v>0</v>
      </c>
      <c r="L162" s="45"/>
      <c r="M162" s="79">
        <f t="shared" si="42"/>
        <v>0</v>
      </c>
      <c r="N162" s="65"/>
      <c r="O162" s="78">
        <f t="shared" si="43"/>
        <v>0</v>
      </c>
      <c r="P162" s="45"/>
      <c r="Q162" s="79">
        <f t="shared" si="44"/>
        <v>0</v>
      </c>
      <c r="R162" s="65"/>
      <c r="S162" s="78">
        <f t="shared" si="45"/>
        <v>0</v>
      </c>
      <c r="T162" s="45"/>
      <c r="U162" s="79">
        <f t="shared" si="46"/>
        <v>0</v>
      </c>
      <c r="V162" s="65"/>
      <c r="W162" s="78">
        <f t="shared" si="47"/>
        <v>0</v>
      </c>
      <c r="X162" s="45"/>
      <c r="Y162" s="79">
        <f t="shared" si="48"/>
        <v>0</v>
      </c>
      <c r="Z162" s="65"/>
      <c r="AA162" s="78">
        <f t="shared" si="49"/>
        <v>0</v>
      </c>
      <c r="AB162" s="45"/>
      <c r="AC162" s="79">
        <f t="shared" si="50"/>
        <v>0</v>
      </c>
      <c r="AD162" s="65"/>
      <c r="AE162" s="78">
        <f t="shared" si="51"/>
        <v>0</v>
      </c>
      <c r="AF162" s="45"/>
      <c r="AG162" s="79">
        <f t="shared" si="52"/>
        <v>0</v>
      </c>
      <c r="AH162" s="2"/>
      <c r="AI162" s="2"/>
      <c r="AJ162" s="2"/>
      <c r="AK162" s="2"/>
      <c r="AL162" s="2"/>
    </row>
    <row r="163" spans="1:38" ht="26.25" customHeight="1" outlineLevel="1">
      <c r="A163" s="12" t="s">
        <v>870</v>
      </c>
      <c r="B163" s="21" t="s">
        <v>137</v>
      </c>
      <c r="C163" s="281">
        <v>4362780</v>
      </c>
      <c r="D163" s="45"/>
      <c r="E163" s="46">
        <f t="shared" si="36"/>
        <v>0</v>
      </c>
      <c r="F163" s="46">
        <f t="shared" si="37"/>
        <v>0</v>
      </c>
      <c r="G163" s="46">
        <f t="shared" si="38"/>
        <v>0</v>
      </c>
      <c r="H163" s="53" t="e">
        <f t="shared" si="39"/>
        <v>#DIV/0!</v>
      </c>
      <c r="I163" s="54" t="e">
        <f t="shared" si="40"/>
        <v>#DIV/0!</v>
      </c>
      <c r="J163" s="65"/>
      <c r="K163" s="78">
        <f t="shared" si="41"/>
        <v>0</v>
      </c>
      <c r="L163" s="45"/>
      <c r="M163" s="79">
        <f t="shared" si="42"/>
        <v>0</v>
      </c>
      <c r="N163" s="65"/>
      <c r="O163" s="78">
        <f t="shared" si="43"/>
        <v>0</v>
      </c>
      <c r="P163" s="45"/>
      <c r="Q163" s="79">
        <f t="shared" si="44"/>
        <v>0</v>
      </c>
      <c r="R163" s="65"/>
      <c r="S163" s="78">
        <f t="shared" si="45"/>
        <v>0</v>
      </c>
      <c r="T163" s="45"/>
      <c r="U163" s="79">
        <f t="shared" si="46"/>
        <v>0</v>
      </c>
      <c r="V163" s="65"/>
      <c r="W163" s="78">
        <f t="shared" si="47"/>
        <v>0</v>
      </c>
      <c r="X163" s="45"/>
      <c r="Y163" s="79">
        <f t="shared" si="48"/>
        <v>0</v>
      </c>
      <c r="Z163" s="65"/>
      <c r="AA163" s="78">
        <f t="shared" si="49"/>
        <v>0</v>
      </c>
      <c r="AB163" s="45"/>
      <c r="AC163" s="79">
        <f t="shared" si="50"/>
        <v>0</v>
      </c>
      <c r="AD163" s="65"/>
      <c r="AE163" s="78">
        <f t="shared" si="51"/>
        <v>0</v>
      </c>
      <c r="AF163" s="45"/>
      <c r="AG163" s="79">
        <f t="shared" si="52"/>
        <v>0</v>
      </c>
      <c r="AH163" s="2"/>
      <c r="AI163" s="2"/>
      <c r="AJ163" s="2"/>
      <c r="AK163" s="2"/>
      <c r="AL163" s="2"/>
    </row>
    <row r="164" spans="1:38" ht="16.5" customHeight="1" outlineLevel="1">
      <c r="A164" s="12"/>
      <c r="B164" s="26" t="s">
        <v>138</v>
      </c>
      <c r="C164" s="59"/>
      <c r="D164" s="45"/>
      <c r="E164" s="46"/>
      <c r="F164" s="46"/>
      <c r="G164" s="46"/>
      <c r="H164" s="53"/>
      <c r="I164" s="54"/>
      <c r="J164" s="65"/>
      <c r="K164" s="78"/>
      <c r="L164" s="45"/>
      <c r="M164" s="79"/>
      <c r="N164" s="65"/>
      <c r="O164" s="78"/>
      <c r="P164" s="45"/>
      <c r="Q164" s="79"/>
      <c r="R164" s="65"/>
      <c r="S164" s="78"/>
      <c r="T164" s="45"/>
      <c r="U164" s="79"/>
      <c r="V164" s="65"/>
      <c r="W164" s="78"/>
      <c r="X164" s="45"/>
      <c r="Y164" s="79"/>
      <c r="Z164" s="65"/>
      <c r="AA164" s="78"/>
      <c r="AB164" s="45"/>
      <c r="AC164" s="79"/>
      <c r="AD164" s="65"/>
      <c r="AE164" s="78"/>
      <c r="AF164" s="45"/>
      <c r="AG164" s="79"/>
      <c r="AH164" s="2"/>
      <c r="AI164" s="2"/>
      <c r="AJ164" s="2"/>
      <c r="AK164" s="2"/>
      <c r="AL164" s="2"/>
    </row>
    <row r="165" spans="1:38" ht="16.5" customHeight="1" outlineLevel="1">
      <c r="A165" s="12" t="s">
        <v>871</v>
      </c>
      <c r="B165" s="19" t="s">
        <v>139</v>
      </c>
      <c r="C165" s="281">
        <v>166500</v>
      </c>
      <c r="D165" s="45"/>
      <c r="E165" s="46">
        <f t="shared" si="36"/>
        <v>0</v>
      </c>
      <c r="F165" s="46">
        <f t="shared" si="37"/>
        <v>0</v>
      </c>
      <c r="G165" s="46">
        <f t="shared" si="38"/>
        <v>0</v>
      </c>
      <c r="H165" s="53" t="e">
        <f t="shared" si="39"/>
        <v>#DIV/0!</v>
      </c>
      <c r="I165" s="54" t="e">
        <f t="shared" si="40"/>
        <v>#DIV/0!</v>
      </c>
      <c r="J165" s="65"/>
      <c r="K165" s="78">
        <f t="shared" si="41"/>
        <v>0</v>
      </c>
      <c r="L165" s="45"/>
      <c r="M165" s="79">
        <f t="shared" si="42"/>
        <v>0</v>
      </c>
      <c r="N165" s="65"/>
      <c r="O165" s="78">
        <f t="shared" si="43"/>
        <v>0</v>
      </c>
      <c r="P165" s="45"/>
      <c r="Q165" s="79">
        <f t="shared" si="44"/>
        <v>0</v>
      </c>
      <c r="R165" s="65"/>
      <c r="S165" s="78">
        <f t="shared" si="45"/>
        <v>0</v>
      </c>
      <c r="T165" s="45"/>
      <c r="U165" s="79">
        <f t="shared" si="46"/>
        <v>0</v>
      </c>
      <c r="V165" s="65"/>
      <c r="W165" s="78">
        <f t="shared" si="47"/>
        <v>0</v>
      </c>
      <c r="X165" s="45"/>
      <c r="Y165" s="79">
        <f t="shared" si="48"/>
        <v>0</v>
      </c>
      <c r="Z165" s="65"/>
      <c r="AA165" s="78">
        <f t="shared" si="49"/>
        <v>0</v>
      </c>
      <c r="AB165" s="45"/>
      <c r="AC165" s="79">
        <f t="shared" si="50"/>
        <v>0</v>
      </c>
      <c r="AD165" s="65"/>
      <c r="AE165" s="78">
        <f t="shared" si="51"/>
        <v>0</v>
      </c>
      <c r="AF165" s="45"/>
      <c r="AG165" s="79">
        <f t="shared" si="52"/>
        <v>0</v>
      </c>
      <c r="AH165" s="2"/>
      <c r="AI165" s="2"/>
      <c r="AJ165" s="2"/>
      <c r="AK165" s="2"/>
      <c r="AL165" s="2"/>
    </row>
    <row r="166" spans="1:38" ht="16.5" customHeight="1" outlineLevel="1">
      <c r="A166" s="12" t="s">
        <v>872</v>
      </c>
      <c r="B166" s="19" t="s">
        <v>140</v>
      </c>
      <c r="C166" s="281">
        <v>665960</v>
      </c>
      <c r="D166" s="45"/>
      <c r="E166" s="46">
        <f t="shared" si="36"/>
        <v>0</v>
      </c>
      <c r="F166" s="46">
        <f t="shared" si="37"/>
        <v>0</v>
      </c>
      <c r="G166" s="46">
        <f t="shared" si="38"/>
        <v>0</v>
      </c>
      <c r="H166" s="53" t="e">
        <f t="shared" si="39"/>
        <v>#DIV/0!</v>
      </c>
      <c r="I166" s="54" t="e">
        <f t="shared" si="40"/>
        <v>#DIV/0!</v>
      </c>
      <c r="J166" s="65"/>
      <c r="K166" s="78">
        <f t="shared" si="41"/>
        <v>0</v>
      </c>
      <c r="L166" s="45"/>
      <c r="M166" s="79">
        <f t="shared" si="42"/>
        <v>0</v>
      </c>
      <c r="N166" s="65"/>
      <c r="O166" s="78">
        <f t="shared" si="43"/>
        <v>0</v>
      </c>
      <c r="P166" s="45"/>
      <c r="Q166" s="79">
        <f t="shared" si="44"/>
        <v>0</v>
      </c>
      <c r="R166" s="65"/>
      <c r="S166" s="78">
        <f t="shared" si="45"/>
        <v>0</v>
      </c>
      <c r="T166" s="45"/>
      <c r="U166" s="79">
        <f t="shared" si="46"/>
        <v>0</v>
      </c>
      <c r="V166" s="65"/>
      <c r="W166" s="78">
        <f t="shared" si="47"/>
        <v>0</v>
      </c>
      <c r="X166" s="45"/>
      <c r="Y166" s="79">
        <f t="shared" si="48"/>
        <v>0</v>
      </c>
      <c r="Z166" s="65"/>
      <c r="AA166" s="78">
        <f t="shared" si="49"/>
        <v>0</v>
      </c>
      <c r="AB166" s="45"/>
      <c r="AC166" s="79">
        <f t="shared" si="50"/>
        <v>0</v>
      </c>
      <c r="AD166" s="65"/>
      <c r="AE166" s="78">
        <f t="shared" si="51"/>
        <v>0</v>
      </c>
      <c r="AF166" s="45"/>
      <c r="AG166" s="79">
        <f t="shared" si="52"/>
        <v>0</v>
      </c>
      <c r="AH166" s="2"/>
      <c r="AI166" s="2"/>
      <c r="AJ166" s="2"/>
      <c r="AK166" s="2"/>
      <c r="AL166" s="2"/>
    </row>
    <row r="167" spans="1:38" ht="16.5" customHeight="1" outlineLevel="1">
      <c r="A167" s="12" t="s">
        <v>873</v>
      </c>
      <c r="B167" s="19" t="s">
        <v>141</v>
      </c>
      <c r="C167" s="281">
        <v>832460</v>
      </c>
      <c r="D167" s="45"/>
      <c r="E167" s="46">
        <f t="shared" si="36"/>
        <v>0</v>
      </c>
      <c r="F167" s="46">
        <f t="shared" si="37"/>
        <v>0</v>
      </c>
      <c r="G167" s="46">
        <f t="shared" si="38"/>
        <v>0</v>
      </c>
      <c r="H167" s="53" t="e">
        <f t="shared" si="39"/>
        <v>#DIV/0!</v>
      </c>
      <c r="I167" s="54" t="e">
        <f t="shared" si="40"/>
        <v>#DIV/0!</v>
      </c>
      <c r="J167" s="65"/>
      <c r="K167" s="78">
        <f t="shared" si="41"/>
        <v>0</v>
      </c>
      <c r="L167" s="45"/>
      <c r="M167" s="79">
        <f t="shared" si="42"/>
        <v>0</v>
      </c>
      <c r="N167" s="65"/>
      <c r="O167" s="78">
        <f t="shared" si="43"/>
        <v>0</v>
      </c>
      <c r="P167" s="45"/>
      <c r="Q167" s="79">
        <f t="shared" si="44"/>
        <v>0</v>
      </c>
      <c r="R167" s="65"/>
      <c r="S167" s="78">
        <f t="shared" si="45"/>
        <v>0</v>
      </c>
      <c r="T167" s="45"/>
      <c r="U167" s="79">
        <f t="shared" si="46"/>
        <v>0</v>
      </c>
      <c r="V167" s="65"/>
      <c r="W167" s="78">
        <f t="shared" si="47"/>
        <v>0</v>
      </c>
      <c r="X167" s="45"/>
      <c r="Y167" s="79">
        <f t="shared" si="48"/>
        <v>0</v>
      </c>
      <c r="Z167" s="65"/>
      <c r="AA167" s="78">
        <f t="shared" si="49"/>
        <v>0</v>
      </c>
      <c r="AB167" s="45"/>
      <c r="AC167" s="79">
        <f t="shared" si="50"/>
        <v>0</v>
      </c>
      <c r="AD167" s="65"/>
      <c r="AE167" s="78">
        <f t="shared" si="51"/>
        <v>0</v>
      </c>
      <c r="AF167" s="45"/>
      <c r="AG167" s="79">
        <f t="shared" si="52"/>
        <v>0</v>
      </c>
      <c r="AH167" s="2"/>
      <c r="AI167" s="2"/>
      <c r="AJ167" s="2"/>
      <c r="AK167" s="2"/>
      <c r="AL167" s="2"/>
    </row>
    <row r="168" spans="1:38" ht="16.5" customHeight="1" outlineLevel="1">
      <c r="A168" s="12" t="s">
        <v>874</v>
      </c>
      <c r="B168" s="19" t="s">
        <v>142</v>
      </c>
      <c r="C168" s="281">
        <v>471020</v>
      </c>
      <c r="D168" s="45"/>
      <c r="E168" s="46">
        <f t="shared" si="36"/>
        <v>0</v>
      </c>
      <c r="F168" s="46">
        <f t="shared" si="37"/>
        <v>0</v>
      </c>
      <c r="G168" s="46">
        <f t="shared" si="38"/>
        <v>0</v>
      </c>
      <c r="H168" s="53" t="e">
        <f t="shared" si="39"/>
        <v>#DIV/0!</v>
      </c>
      <c r="I168" s="54" t="e">
        <f t="shared" si="40"/>
        <v>#DIV/0!</v>
      </c>
      <c r="J168" s="65"/>
      <c r="K168" s="78">
        <f t="shared" si="41"/>
        <v>0</v>
      </c>
      <c r="L168" s="45"/>
      <c r="M168" s="79">
        <f t="shared" si="42"/>
        <v>0</v>
      </c>
      <c r="N168" s="65"/>
      <c r="O168" s="78">
        <f t="shared" si="43"/>
        <v>0</v>
      </c>
      <c r="P168" s="45"/>
      <c r="Q168" s="79">
        <f t="shared" si="44"/>
        <v>0</v>
      </c>
      <c r="R168" s="65"/>
      <c r="S168" s="78">
        <f t="shared" si="45"/>
        <v>0</v>
      </c>
      <c r="T168" s="45"/>
      <c r="U168" s="79">
        <f t="shared" si="46"/>
        <v>0</v>
      </c>
      <c r="V168" s="65"/>
      <c r="W168" s="78">
        <f t="shared" si="47"/>
        <v>0</v>
      </c>
      <c r="X168" s="45"/>
      <c r="Y168" s="79">
        <f t="shared" si="48"/>
        <v>0</v>
      </c>
      <c r="Z168" s="65"/>
      <c r="AA168" s="78">
        <f t="shared" si="49"/>
        <v>0</v>
      </c>
      <c r="AB168" s="45"/>
      <c r="AC168" s="79">
        <f t="shared" si="50"/>
        <v>0</v>
      </c>
      <c r="AD168" s="65"/>
      <c r="AE168" s="78">
        <f t="shared" si="51"/>
        <v>0</v>
      </c>
      <c r="AF168" s="45"/>
      <c r="AG168" s="79">
        <f t="shared" si="52"/>
        <v>0</v>
      </c>
      <c r="AH168" s="2"/>
      <c r="AI168" s="2"/>
      <c r="AJ168" s="2"/>
      <c r="AK168" s="2"/>
      <c r="AL168" s="2"/>
    </row>
    <row r="169" spans="1:38" ht="16.5" customHeight="1" outlineLevel="1">
      <c r="A169" s="12" t="s">
        <v>875</v>
      </c>
      <c r="B169" s="19" t="s">
        <v>143</v>
      </c>
      <c r="C169" s="281">
        <v>372900</v>
      </c>
      <c r="D169" s="45"/>
      <c r="E169" s="46">
        <f t="shared" si="36"/>
        <v>0</v>
      </c>
      <c r="F169" s="46">
        <f t="shared" si="37"/>
        <v>0</v>
      </c>
      <c r="G169" s="46">
        <f t="shared" si="38"/>
        <v>0</v>
      </c>
      <c r="H169" s="53" t="e">
        <f t="shared" si="39"/>
        <v>#DIV/0!</v>
      </c>
      <c r="I169" s="54" t="e">
        <f t="shared" si="40"/>
        <v>#DIV/0!</v>
      </c>
      <c r="J169" s="65"/>
      <c r="K169" s="78">
        <f t="shared" si="41"/>
        <v>0</v>
      </c>
      <c r="L169" s="45"/>
      <c r="M169" s="79">
        <f t="shared" si="42"/>
        <v>0</v>
      </c>
      <c r="N169" s="65"/>
      <c r="O169" s="78">
        <f t="shared" si="43"/>
        <v>0</v>
      </c>
      <c r="P169" s="45"/>
      <c r="Q169" s="79">
        <f t="shared" si="44"/>
        <v>0</v>
      </c>
      <c r="R169" s="65"/>
      <c r="S169" s="78">
        <f t="shared" si="45"/>
        <v>0</v>
      </c>
      <c r="T169" s="45"/>
      <c r="U169" s="79">
        <f t="shared" si="46"/>
        <v>0</v>
      </c>
      <c r="V169" s="65"/>
      <c r="W169" s="78">
        <f t="shared" si="47"/>
        <v>0</v>
      </c>
      <c r="X169" s="45"/>
      <c r="Y169" s="79">
        <f t="shared" si="48"/>
        <v>0</v>
      </c>
      <c r="Z169" s="65"/>
      <c r="AA169" s="78">
        <f t="shared" si="49"/>
        <v>0</v>
      </c>
      <c r="AB169" s="45"/>
      <c r="AC169" s="79">
        <f t="shared" si="50"/>
        <v>0</v>
      </c>
      <c r="AD169" s="65"/>
      <c r="AE169" s="78">
        <f t="shared" si="51"/>
        <v>0</v>
      </c>
      <c r="AF169" s="45"/>
      <c r="AG169" s="79">
        <f t="shared" si="52"/>
        <v>0</v>
      </c>
      <c r="AH169" s="2"/>
      <c r="AI169" s="2"/>
      <c r="AJ169" s="2"/>
      <c r="AK169" s="2"/>
      <c r="AL169" s="2"/>
    </row>
    <row r="170" spans="1:38" ht="16.5" customHeight="1" outlineLevel="1">
      <c r="A170" s="12" t="s">
        <v>876</v>
      </c>
      <c r="B170" s="19" t="s">
        <v>144</v>
      </c>
      <c r="C170" s="281">
        <v>108600</v>
      </c>
      <c r="D170" s="45"/>
      <c r="E170" s="46">
        <f t="shared" si="36"/>
        <v>0</v>
      </c>
      <c r="F170" s="46">
        <f t="shared" si="37"/>
        <v>0</v>
      </c>
      <c r="G170" s="46">
        <f t="shared" si="38"/>
        <v>0</v>
      </c>
      <c r="H170" s="53" t="e">
        <f t="shared" si="39"/>
        <v>#DIV/0!</v>
      </c>
      <c r="I170" s="54" t="e">
        <f t="shared" si="40"/>
        <v>#DIV/0!</v>
      </c>
      <c r="J170" s="65"/>
      <c r="K170" s="78">
        <f t="shared" si="41"/>
        <v>0</v>
      </c>
      <c r="L170" s="45"/>
      <c r="M170" s="79">
        <f t="shared" si="42"/>
        <v>0</v>
      </c>
      <c r="N170" s="65"/>
      <c r="O170" s="78">
        <f t="shared" si="43"/>
        <v>0</v>
      </c>
      <c r="P170" s="45"/>
      <c r="Q170" s="79">
        <f t="shared" si="44"/>
        <v>0</v>
      </c>
      <c r="R170" s="65"/>
      <c r="S170" s="78">
        <f t="shared" si="45"/>
        <v>0</v>
      </c>
      <c r="T170" s="45"/>
      <c r="U170" s="79">
        <f t="shared" si="46"/>
        <v>0</v>
      </c>
      <c r="V170" s="65"/>
      <c r="W170" s="78">
        <f t="shared" si="47"/>
        <v>0</v>
      </c>
      <c r="X170" s="45"/>
      <c r="Y170" s="79">
        <f t="shared" si="48"/>
        <v>0</v>
      </c>
      <c r="Z170" s="65"/>
      <c r="AA170" s="78">
        <f t="shared" si="49"/>
        <v>0</v>
      </c>
      <c r="AB170" s="45"/>
      <c r="AC170" s="79">
        <f t="shared" si="50"/>
        <v>0</v>
      </c>
      <c r="AD170" s="65"/>
      <c r="AE170" s="78">
        <f t="shared" si="51"/>
        <v>0</v>
      </c>
      <c r="AF170" s="45"/>
      <c r="AG170" s="79">
        <f t="shared" si="52"/>
        <v>0</v>
      </c>
      <c r="AH170" s="2"/>
      <c r="AI170" s="2"/>
      <c r="AJ170" s="2"/>
      <c r="AK170" s="2"/>
      <c r="AL170" s="2"/>
    </row>
    <row r="171" spans="1:38" ht="16.5" customHeight="1" outlineLevel="1">
      <c r="A171" s="12" t="s">
        <v>877</v>
      </c>
      <c r="B171" s="19" t="s">
        <v>145</v>
      </c>
      <c r="C171" s="281">
        <v>689810</v>
      </c>
      <c r="D171" s="45"/>
      <c r="E171" s="46">
        <f t="shared" si="36"/>
        <v>0</v>
      </c>
      <c r="F171" s="46">
        <f t="shared" si="37"/>
        <v>0</v>
      </c>
      <c r="G171" s="46">
        <f t="shared" si="38"/>
        <v>0</v>
      </c>
      <c r="H171" s="53" t="e">
        <f t="shared" si="39"/>
        <v>#DIV/0!</v>
      </c>
      <c r="I171" s="54" t="e">
        <f t="shared" si="40"/>
        <v>#DIV/0!</v>
      </c>
      <c r="J171" s="65"/>
      <c r="K171" s="78">
        <f t="shared" si="41"/>
        <v>0</v>
      </c>
      <c r="L171" s="45"/>
      <c r="M171" s="79">
        <f t="shared" si="42"/>
        <v>0</v>
      </c>
      <c r="N171" s="65"/>
      <c r="O171" s="78">
        <f t="shared" si="43"/>
        <v>0</v>
      </c>
      <c r="P171" s="45"/>
      <c r="Q171" s="79">
        <f t="shared" si="44"/>
        <v>0</v>
      </c>
      <c r="R171" s="65"/>
      <c r="S171" s="78">
        <f t="shared" si="45"/>
        <v>0</v>
      </c>
      <c r="T171" s="45"/>
      <c r="U171" s="79">
        <f t="shared" si="46"/>
        <v>0</v>
      </c>
      <c r="V171" s="65"/>
      <c r="W171" s="78">
        <f t="shared" si="47"/>
        <v>0</v>
      </c>
      <c r="X171" s="45"/>
      <c r="Y171" s="79">
        <f t="shared" si="48"/>
        <v>0</v>
      </c>
      <c r="Z171" s="65"/>
      <c r="AA171" s="78">
        <f t="shared" si="49"/>
        <v>0</v>
      </c>
      <c r="AB171" s="45"/>
      <c r="AC171" s="79">
        <f t="shared" si="50"/>
        <v>0</v>
      </c>
      <c r="AD171" s="65"/>
      <c r="AE171" s="78">
        <f t="shared" si="51"/>
        <v>0</v>
      </c>
      <c r="AF171" s="45"/>
      <c r="AG171" s="79">
        <f t="shared" si="52"/>
        <v>0</v>
      </c>
      <c r="AH171" s="2"/>
      <c r="AI171" s="2"/>
      <c r="AJ171" s="2"/>
      <c r="AK171" s="2"/>
      <c r="AL171" s="2"/>
    </row>
    <row r="172" spans="1:38" ht="16.5" customHeight="1" outlineLevel="1">
      <c r="A172" s="12" t="s">
        <v>878</v>
      </c>
      <c r="B172" s="18" t="s">
        <v>146</v>
      </c>
      <c r="C172" s="281">
        <v>2284780</v>
      </c>
      <c r="D172" s="45"/>
      <c r="E172" s="46">
        <f t="shared" si="36"/>
        <v>0</v>
      </c>
      <c r="F172" s="46">
        <f t="shared" si="37"/>
        <v>0</v>
      </c>
      <c r="G172" s="46">
        <f t="shared" si="38"/>
        <v>0</v>
      </c>
      <c r="H172" s="53" t="e">
        <f t="shared" si="39"/>
        <v>#DIV/0!</v>
      </c>
      <c r="I172" s="54" t="e">
        <f t="shared" si="40"/>
        <v>#DIV/0!</v>
      </c>
      <c r="J172" s="65"/>
      <c r="K172" s="78">
        <f t="shared" si="41"/>
        <v>0</v>
      </c>
      <c r="L172" s="45"/>
      <c r="M172" s="79">
        <f t="shared" si="42"/>
        <v>0</v>
      </c>
      <c r="N172" s="65"/>
      <c r="O172" s="78">
        <f t="shared" si="43"/>
        <v>0</v>
      </c>
      <c r="P172" s="45"/>
      <c r="Q172" s="79">
        <f t="shared" si="44"/>
        <v>0</v>
      </c>
      <c r="R172" s="65"/>
      <c r="S172" s="78">
        <f t="shared" si="45"/>
        <v>0</v>
      </c>
      <c r="T172" s="45"/>
      <c r="U172" s="79">
        <f t="shared" si="46"/>
        <v>0</v>
      </c>
      <c r="V172" s="65"/>
      <c r="W172" s="78">
        <f t="shared" si="47"/>
        <v>0</v>
      </c>
      <c r="X172" s="45"/>
      <c r="Y172" s="79">
        <f t="shared" si="48"/>
        <v>0</v>
      </c>
      <c r="Z172" s="65"/>
      <c r="AA172" s="78">
        <f t="shared" si="49"/>
        <v>0</v>
      </c>
      <c r="AB172" s="45"/>
      <c r="AC172" s="79">
        <f t="shared" si="50"/>
        <v>0</v>
      </c>
      <c r="AD172" s="65"/>
      <c r="AE172" s="78">
        <f t="shared" si="51"/>
        <v>0</v>
      </c>
      <c r="AF172" s="45"/>
      <c r="AG172" s="79">
        <f t="shared" si="52"/>
        <v>0</v>
      </c>
      <c r="AH172" s="2"/>
      <c r="AI172" s="2"/>
      <c r="AJ172" s="2"/>
      <c r="AK172" s="2"/>
      <c r="AL172" s="2"/>
    </row>
    <row r="173" spans="1:38" ht="16.5" customHeight="1" outlineLevel="1">
      <c r="A173" s="12" t="s">
        <v>879</v>
      </c>
      <c r="B173" s="18" t="s">
        <v>147</v>
      </c>
      <c r="C173" s="281">
        <v>2284780</v>
      </c>
      <c r="D173" s="45"/>
      <c r="E173" s="46">
        <f t="shared" si="36"/>
        <v>0</v>
      </c>
      <c r="F173" s="46">
        <f t="shared" si="37"/>
        <v>0</v>
      </c>
      <c r="G173" s="46">
        <f t="shared" si="38"/>
        <v>0</v>
      </c>
      <c r="H173" s="53" t="e">
        <f t="shared" si="39"/>
        <v>#DIV/0!</v>
      </c>
      <c r="I173" s="54" t="e">
        <f t="shared" si="40"/>
        <v>#DIV/0!</v>
      </c>
      <c r="J173" s="65"/>
      <c r="K173" s="78">
        <f t="shared" si="41"/>
        <v>0</v>
      </c>
      <c r="L173" s="45"/>
      <c r="M173" s="79">
        <f t="shared" si="42"/>
        <v>0</v>
      </c>
      <c r="N173" s="65"/>
      <c r="O173" s="78">
        <f t="shared" si="43"/>
        <v>0</v>
      </c>
      <c r="P173" s="45"/>
      <c r="Q173" s="79">
        <f t="shared" si="44"/>
        <v>0</v>
      </c>
      <c r="R173" s="65"/>
      <c r="S173" s="78">
        <f t="shared" si="45"/>
        <v>0</v>
      </c>
      <c r="T173" s="45"/>
      <c r="U173" s="79">
        <f t="shared" si="46"/>
        <v>0</v>
      </c>
      <c r="V173" s="65"/>
      <c r="W173" s="78">
        <f t="shared" si="47"/>
        <v>0</v>
      </c>
      <c r="X173" s="45"/>
      <c r="Y173" s="79">
        <f t="shared" si="48"/>
        <v>0</v>
      </c>
      <c r="Z173" s="65"/>
      <c r="AA173" s="78">
        <f t="shared" si="49"/>
        <v>0</v>
      </c>
      <c r="AB173" s="45"/>
      <c r="AC173" s="79">
        <f t="shared" si="50"/>
        <v>0</v>
      </c>
      <c r="AD173" s="65"/>
      <c r="AE173" s="78">
        <f t="shared" si="51"/>
        <v>0</v>
      </c>
      <c r="AF173" s="45"/>
      <c r="AG173" s="79">
        <f t="shared" si="52"/>
        <v>0</v>
      </c>
      <c r="AH173" s="2"/>
      <c r="AI173" s="2"/>
      <c r="AJ173" s="2"/>
      <c r="AK173" s="2"/>
      <c r="AL173" s="2"/>
    </row>
    <row r="174" spans="1:38" ht="16.5" customHeight="1" outlineLevel="1">
      <c r="A174" s="12" t="s">
        <v>880</v>
      </c>
      <c r="B174" s="18" t="s">
        <v>148</v>
      </c>
      <c r="C174" s="281">
        <v>1713580</v>
      </c>
      <c r="D174" s="45"/>
      <c r="E174" s="46">
        <f t="shared" si="36"/>
        <v>0</v>
      </c>
      <c r="F174" s="46">
        <f t="shared" si="37"/>
        <v>0</v>
      </c>
      <c r="G174" s="46">
        <f t="shared" si="38"/>
        <v>0</v>
      </c>
      <c r="H174" s="53" t="e">
        <f t="shared" si="39"/>
        <v>#DIV/0!</v>
      </c>
      <c r="I174" s="54" t="e">
        <f t="shared" si="40"/>
        <v>#DIV/0!</v>
      </c>
      <c r="J174" s="65"/>
      <c r="K174" s="78">
        <f t="shared" si="41"/>
        <v>0</v>
      </c>
      <c r="L174" s="45"/>
      <c r="M174" s="79">
        <f t="shared" si="42"/>
        <v>0</v>
      </c>
      <c r="N174" s="65"/>
      <c r="O174" s="78">
        <f t="shared" si="43"/>
        <v>0</v>
      </c>
      <c r="P174" s="45"/>
      <c r="Q174" s="79">
        <f t="shared" si="44"/>
        <v>0</v>
      </c>
      <c r="R174" s="65"/>
      <c r="S174" s="78">
        <f t="shared" si="45"/>
        <v>0</v>
      </c>
      <c r="T174" s="45"/>
      <c r="U174" s="79">
        <f t="shared" si="46"/>
        <v>0</v>
      </c>
      <c r="V174" s="65"/>
      <c r="W174" s="78">
        <f t="shared" si="47"/>
        <v>0</v>
      </c>
      <c r="X174" s="45"/>
      <c r="Y174" s="79">
        <f t="shared" si="48"/>
        <v>0</v>
      </c>
      <c r="Z174" s="65"/>
      <c r="AA174" s="78">
        <f t="shared" si="49"/>
        <v>0</v>
      </c>
      <c r="AB174" s="45"/>
      <c r="AC174" s="79">
        <f t="shared" si="50"/>
        <v>0</v>
      </c>
      <c r="AD174" s="65"/>
      <c r="AE174" s="78">
        <f t="shared" si="51"/>
        <v>0</v>
      </c>
      <c r="AF174" s="45"/>
      <c r="AG174" s="79">
        <f t="shared" si="52"/>
        <v>0</v>
      </c>
      <c r="AH174" s="2"/>
      <c r="AI174" s="2"/>
      <c r="AJ174" s="2"/>
      <c r="AK174" s="2"/>
      <c r="AL174" s="2"/>
    </row>
    <row r="175" spans="1:38" ht="16.5" customHeight="1" outlineLevel="1">
      <c r="A175" s="12"/>
      <c r="B175" s="18"/>
      <c r="C175" s="14"/>
      <c r="D175" s="45"/>
      <c r="E175" s="46"/>
      <c r="F175" s="46"/>
      <c r="G175" s="46"/>
      <c r="H175" s="53"/>
      <c r="I175" s="54"/>
      <c r="J175" s="65"/>
      <c r="K175" s="78"/>
      <c r="L175" s="45"/>
      <c r="M175" s="79"/>
      <c r="N175" s="65"/>
      <c r="O175" s="78"/>
      <c r="P175" s="45"/>
      <c r="Q175" s="79"/>
      <c r="R175" s="65"/>
      <c r="S175" s="78"/>
      <c r="T175" s="45"/>
      <c r="U175" s="79"/>
      <c r="V175" s="65"/>
      <c r="W175" s="78"/>
      <c r="X175" s="45"/>
      <c r="Y175" s="79"/>
      <c r="Z175" s="65"/>
      <c r="AA175" s="78"/>
      <c r="AB175" s="45"/>
      <c r="AC175" s="79"/>
      <c r="AD175" s="65"/>
      <c r="AE175" s="78"/>
      <c r="AF175" s="45"/>
      <c r="AG175" s="79"/>
      <c r="AH175" s="2"/>
      <c r="AI175" s="2"/>
      <c r="AJ175" s="2"/>
      <c r="AK175" s="2"/>
      <c r="AL175" s="2"/>
    </row>
    <row r="176" spans="1:38" ht="16.5" customHeight="1" outlineLevel="1">
      <c r="A176" s="12">
        <v>6002015</v>
      </c>
      <c r="B176" s="18" t="s">
        <v>149</v>
      </c>
      <c r="C176" s="281">
        <v>2749070</v>
      </c>
      <c r="D176" s="45"/>
      <c r="E176" s="46">
        <f t="shared" si="36"/>
        <v>0</v>
      </c>
      <c r="F176" s="46">
        <f t="shared" si="37"/>
        <v>0</v>
      </c>
      <c r="G176" s="46">
        <f t="shared" si="38"/>
        <v>0</v>
      </c>
      <c r="H176" s="53" t="e">
        <f t="shared" si="39"/>
        <v>#DIV/0!</v>
      </c>
      <c r="I176" s="54" t="e">
        <f t="shared" si="40"/>
        <v>#DIV/0!</v>
      </c>
      <c r="J176" s="65"/>
      <c r="K176" s="78">
        <f t="shared" si="41"/>
        <v>0</v>
      </c>
      <c r="L176" s="45"/>
      <c r="M176" s="79">
        <f t="shared" si="42"/>
        <v>0</v>
      </c>
      <c r="N176" s="65"/>
      <c r="O176" s="78">
        <f t="shared" si="43"/>
        <v>0</v>
      </c>
      <c r="P176" s="45"/>
      <c r="Q176" s="79">
        <f t="shared" si="44"/>
        <v>0</v>
      </c>
      <c r="R176" s="65"/>
      <c r="S176" s="78">
        <f t="shared" si="45"/>
        <v>0</v>
      </c>
      <c r="T176" s="45"/>
      <c r="U176" s="79">
        <f t="shared" si="46"/>
        <v>0</v>
      </c>
      <c r="V176" s="65"/>
      <c r="W176" s="78">
        <f t="shared" si="47"/>
        <v>0</v>
      </c>
      <c r="X176" s="45"/>
      <c r="Y176" s="79">
        <f t="shared" si="48"/>
        <v>0</v>
      </c>
      <c r="Z176" s="65"/>
      <c r="AA176" s="78">
        <f t="shared" si="49"/>
        <v>0</v>
      </c>
      <c r="AB176" s="45"/>
      <c r="AC176" s="79">
        <f t="shared" si="50"/>
        <v>0</v>
      </c>
      <c r="AD176" s="65"/>
      <c r="AE176" s="78">
        <f t="shared" si="51"/>
        <v>0</v>
      </c>
      <c r="AF176" s="45"/>
      <c r="AG176" s="79">
        <f t="shared" si="52"/>
        <v>0</v>
      </c>
      <c r="AH176" s="2"/>
      <c r="AI176" s="2"/>
      <c r="AJ176" s="2"/>
      <c r="AK176" s="2"/>
      <c r="AL176" s="2"/>
    </row>
    <row r="177" spans="1:38" ht="16.5" customHeight="1" outlineLevel="1">
      <c r="A177" s="12">
        <v>6002016</v>
      </c>
      <c r="B177" s="18" t="s">
        <v>150</v>
      </c>
      <c r="C177" s="281">
        <v>2294940</v>
      </c>
      <c r="D177" s="45"/>
      <c r="E177" s="46">
        <f t="shared" si="36"/>
        <v>0</v>
      </c>
      <c r="F177" s="46">
        <f t="shared" si="37"/>
        <v>0</v>
      </c>
      <c r="G177" s="46">
        <f t="shared" si="38"/>
        <v>0</v>
      </c>
      <c r="H177" s="53" t="e">
        <f t="shared" si="39"/>
        <v>#DIV/0!</v>
      </c>
      <c r="I177" s="54" t="e">
        <f t="shared" si="40"/>
        <v>#DIV/0!</v>
      </c>
      <c r="J177" s="65"/>
      <c r="K177" s="78">
        <f t="shared" si="41"/>
        <v>0</v>
      </c>
      <c r="L177" s="45"/>
      <c r="M177" s="79">
        <f t="shared" si="42"/>
        <v>0</v>
      </c>
      <c r="N177" s="65"/>
      <c r="O177" s="78">
        <f t="shared" si="43"/>
        <v>0</v>
      </c>
      <c r="P177" s="45"/>
      <c r="Q177" s="79">
        <f t="shared" si="44"/>
        <v>0</v>
      </c>
      <c r="R177" s="65"/>
      <c r="S177" s="78">
        <f t="shared" si="45"/>
        <v>0</v>
      </c>
      <c r="T177" s="45"/>
      <c r="U177" s="79">
        <f t="shared" si="46"/>
        <v>0</v>
      </c>
      <c r="V177" s="65"/>
      <c r="W177" s="78">
        <f t="shared" si="47"/>
        <v>0</v>
      </c>
      <c r="X177" s="45"/>
      <c r="Y177" s="79">
        <f t="shared" si="48"/>
        <v>0</v>
      </c>
      <c r="Z177" s="65"/>
      <c r="AA177" s="78">
        <f t="shared" si="49"/>
        <v>0</v>
      </c>
      <c r="AB177" s="45"/>
      <c r="AC177" s="79">
        <f t="shared" si="50"/>
        <v>0</v>
      </c>
      <c r="AD177" s="65"/>
      <c r="AE177" s="78">
        <f t="shared" si="51"/>
        <v>0</v>
      </c>
      <c r="AF177" s="45"/>
      <c r="AG177" s="79">
        <f t="shared" si="52"/>
        <v>0</v>
      </c>
      <c r="AH177" s="2"/>
      <c r="AI177" s="2"/>
      <c r="AJ177" s="2"/>
      <c r="AK177" s="2"/>
      <c r="AL177" s="2"/>
    </row>
    <row r="178" spans="1:38" ht="16.5" customHeight="1" outlineLevel="1">
      <c r="A178" s="12"/>
      <c r="B178" s="18"/>
      <c r="C178" s="14"/>
      <c r="D178" s="45"/>
      <c r="E178" s="46"/>
      <c r="F178" s="46"/>
      <c r="G178" s="46"/>
      <c r="H178" s="53"/>
      <c r="I178" s="54"/>
      <c r="J178" s="65"/>
      <c r="K178" s="78"/>
      <c r="L178" s="45"/>
      <c r="M178" s="79"/>
      <c r="N178" s="65"/>
      <c r="O178" s="78"/>
      <c r="P178" s="45"/>
      <c r="Q178" s="79"/>
      <c r="R178" s="65"/>
      <c r="S178" s="78"/>
      <c r="T178" s="45"/>
      <c r="U178" s="79"/>
      <c r="V178" s="65"/>
      <c r="W178" s="78"/>
      <c r="X178" s="45"/>
      <c r="Y178" s="79"/>
      <c r="Z178" s="65"/>
      <c r="AA178" s="78"/>
      <c r="AB178" s="45"/>
      <c r="AC178" s="79"/>
      <c r="AD178" s="65"/>
      <c r="AE178" s="78"/>
      <c r="AF178" s="45"/>
      <c r="AG178" s="79"/>
      <c r="AH178" s="2"/>
      <c r="AI178" s="2"/>
      <c r="AJ178" s="2"/>
      <c r="AK178" s="2"/>
      <c r="AL178" s="2"/>
    </row>
    <row r="179" spans="1:38" ht="16.5" customHeight="1" outlineLevel="1">
      <c r="A179" s="12"/>
      <c r="B179" s="16" t="s">
        <v>151</v>
      </c>
      <c r="C179" s="59"/>
      <c r="D179" s="45"/>
      <c r="E179" s="46"/>
      <c r="F179" s="46"/>
      <c r="G179" s="46"/>
      <c r="H179" s="53"/>
      <c r="I179" s="54"/>
      <c r="J179" s="65"/>
      <c r="K179" s="78"/>
      <c r="L179" s="45"/>
      <c r="M179" s="79"/>
      <c r="N179" s="65"/>
      <c r="O179" s="78"/>
      <c r="P179" s="45"/>
      <c r="Q179" s="79"/>
      <c r="R179" s="65"/>
      <c r="S179" s="78"/>
      <c r="T179" s="45"/>
      <c r="U179" s="79"/>
      <c r="V179" s="65"/>
      <c r="W179" s="78"/>
      <c r="X179" s="45"/>
      <c r="Y179" s="79"/>
      <c r="Z179" s="65"/>
      <c r="AA179" s="78"/>
      <c r="AB179" s="45"/>
      <c r="AC179" s="79"/>
      <c r="AD179" s="65"/>
      <c r="AE179" s="78"/>
      <c r="AF179" s="45"/>
      <c r="AG179" s="79"/>
      <c r="AH179" s="2"/>
      <c r="AI179" s="2"/>
      <c r="AJ179" s="2"/>
      <c r="AK179" s="2"/>
      <c r="AL179" s="2"/>
    </row>
    <row r="180" spans="1:38" ht="37.5" customHeight="1" outlineLevel="1">
      <c r="A180" s="12" t="s">
        <v>942</v>
      </c>
      <c r="B180" s="24" t="s">
        <v>152</v>
      </c>
      <c r="C180" s="281">
        <v>1446950</v>
      </c>
      <c r="D180" s="45"/>
      <c r="E180" s="46">
        <f t="shared" si="36"/>
        <v>0</v>
      </c>
      <c r="F180" s="46">
        <f t="shared" si="37"/>
        <v>0</v>
      </c>
      <c r="G180" s="46">
        <f t="shared" si="38"/>
        <v>0</v>
      </c>
      <c r="H180" s="53" t="e">
        <f t="shared" si="39"/>
        <v>#DIV/0!</v>
      </c>
      <c r="I180" s="54" t="e">
        <f t="shared" si="40"/>
        <v>#DIV/0!</v>
      </c>
      <c r="J180" s="65"/>
      <c r="K180" s="78">
        <f t="shared" si="41"/>
        <v>0</v>
      </c>
      <c r="L180" s="45"/>
      <c r="M180" s="79">
        <f t="shared" si="42"/>
        <v>0</v>
      </c>
      <c r="N180" s="65"/>
      <c r="O180" s="78">
        <f t="shared" si="43"/>
        <v>0</v>
      </c>
      <c r="P180" s="45"/>
      <c r="Q180" s="79">
        <f t="shared" si="44"/>
        <v>0</v>
      </c>
      <c r="R180" s="65"/>
      <c r="S180" s="78">
        <f t="shared" si="45"/>
        <v>0</v>
      </c>
      <c r="T180" s="45"/>
      <c r="U180" s="79">
        <f t="shared" si="46"/>
        <v>0</v>
      </c>
      <c r="V180" s="65"/>
      <c r="W180" s="78">
        <f t="shared" si="47"/>
        <v>0</v>
      </c>
      <c r="X180" s="45"/>
      <c r="Y180" s="79">
        <f t="shared" si="48"/>
        <v>0</v>
      </c>
      <c r="Z180" s="65"/>
      <c r="AA180" s="78">
        <f t="shared" si="49"/>
        <v>0</v>
      </c>
      <c r="AB180" s="45"/>
      <c r="AC180" s="79">
        <f t="shared" si="50"/>
        <v>0</v>
      </c>
      <c r="AD180" s="65"/>
      <c r="AE180" s="78">
        <f t="shared" si="51"/>
        <v>0</v>
      </c>
      <c r="AF180" s="45"/>
      <c r="AG180" s="79">
        <f t="shared" si="52"/>
        <v>0</v>
      </c>
      <c r="AH180" s="2"/>
      <c r="AI180" s="2"/>
      <c r="AJ180" s="2"/>
      <c r="AK180" s="2"/>
      <c r="AL180" s="2"/>
    </row>
    <row r="181" spans="1:38" ht="16.5" customHeight="1" outlineLevel="1">
      <c r="A181" s="12"/>
      <c r="B181" s="21"/>
      <c r="C181" s="284"/>
      <c r="D181" s="45"/>
      <c r="E181" s="46"/>
      <c r="F181" s="46"/>
      <c r="G181" s="46"/>
      <c r="H181" s="53"/>
      <c r="I181" s="54"/>
      <c r="J181" s="65"/>
      <c r="K181" s="78"/>
      <c r="L181" s="45"/>
      <c r="M181" s="79"/>
      <c r="N181" s="65"/>
      <c r="O181" s="78"/>
      <c r="P181" s="45"/>
      <c r="Q181" s="79"/>
      <c r="R181" s="65"/>
      <c r="S181" s="78"/>
      <c r="T181" s="45"/>
      <c r="U181" s="79"/>
      <c r="V181" s="65"/>
      <c r="W181" s="78"/>
      <c r="X181" s="45"/>
      <c r="Y181" s="79"/>
      <c r="Z181" s="65"/>
      <c r="AA181" s="78"/>
      <c r="AB181" s="45"/>
      <c r="AC181" s="79"/>
      <c r="AD181" s="65"/>
      <c r="AE181" s="78"/>
      <c r="AF181" s="45"/>
      <c r="AG181" s="79"/>
      <c r="AH181" s="2"/>
      <c r="AI181" s="2"/>
      <c r="AJ181" s="2"/>
      <c r="AK181" s="2"/>
      <c r="AL181" s="2"/>
    </row>
    <row r="182" spans="1:38" ht="16.5" customHeight="1" outlineLevel="1">
      <c r="A182" s="12"/>
      <c r="B182" s="16" t="s">
        <v>153</v>
      </c>
      <c r="C182" s="275"/>
      <c r="D182" s="45"/>
      <c r="E182" s="46"/>
      <c r="F182" s="46"/>
      <c r="G182" s="46"/>
      <c r="H182" s="53"/>
      <c r="I182" s="54"/>
      <c r="J182" s="65"/>
      <c r="K182" s="78"/>
      <c r="L182" s="45"/>
      <c r="M182" s="79"/>
      <c r="N182" s="65"/>
      <c r="O182" s="78"/>
      <c r="P182" s="45"/>
      <c r="Q182" s="79"/>
      <c r="R182" s="65"/>
      <c r="S182" s="78"/>
      <c r="T182" s="45"/>
      <c r="U182" s="79"/>
      <c r="V182" s="65"/>
      <c r="W182" s="78"/>
      <c r="X182" s="45"/>
      <c r="Y182" s="79"/>
      <c r="Z182" s="65"/>
      <c r="AA182" s="78"/>
      <c r="AB182" s="45"/>
      <c r="AC182" s="79"/>
      <c r="AD182" s="65"/>
      <c r="AE182" s="78"/>
      <c r="AF182" s="45"/>
      <c r="AG182" s="79"/>
      <c r="AH182" s="2"/>
      <c r="AI182" s="2"/>
      <c r="AJ182" s="2"/>
      <c r="AK182" s="2"/>
      <c r="AL182" s="2"/>
    </row>
    <row r="183" spans="1:38" ht="16.5" customHeight="1" outlineLevel="1">
      <c r="A183" s="12">
        <v>3114303</v>
      </c>
      <c r="B183" s="24" t="s">
        <v>154</v>
      </c>
      <c r="C183" s="281">
        <v>16083150</v>
      </c>
      <c r="D183" s="45"/>
      <c r="E183" s="46">
        <f t="shared" si="36"/>
        <v>0</v>
      </c>
      <c r="F183" s="46">
        <f t="shared" si="37"/>
        <v>0</v>
      </c>
      <c r="G183" s="46">
        <f t="shared" si="38"/>
        <v>0</v>
      </c>
      <c r="H183" s="53" t="e">
        <f t="shared" si="39"/>
        <v>#DIV/0!</v>
      </c>
      <c r="I183" s="54" t="e">
        <f t="shared" si="40"/>
        <v>#DIV/0!</v>
      </c>
      <c r="J183" s="65"/>
      <c r="K183" s="78">
        <f t="shared" si="41"/>
        <v>0</v>
      </c>
      <c r="L183" s="45"/>
      <c r="M183" s="79">
        <f t="shared" si="42"/>
        <v>0</v>
      </c>
      <c r="N183" s="65"/>
      <c r="O183" s="78">
        <f t="shared" si="43"/>
        <v>0</v>
      </c>
      <c r="P183" s="45"/>
      <c r="Q183" s="79">
        <f t="shared" si="44"/>
        <v>0</v>
      </c>
      <c r="R183" s="65"/>
      <c r="S183" s="78">
        <f t="shared" si="45"/>
        <v>0</v>
      </c>
      <c r="T183" s="45"/>
      <c r="U183" s="79">
        <f t="shared" si="46"/>
        <v>0</v>
      </c>
      <c r="V183" s="65"/>
      <c r="W183" s="78">
        <f t="shared" si="47"/>
        <v>0</v>
      </c>
      <c r="X183" s="45"/>
      <c r="Y183" s="79">
        <f t="shared" si="48"/>
        <v>0</v>
      </c>
      <c r="Z183" s="65"/>
      <c r="AA183" s="78">
        <f t="shared" si="49"/>
        <v>0</v>
      </c>
      <c r="AB183" s="45"/>
      <c r="AC183" s="79">
        <f t="shared" si="50"/>
        <v>0</v>
      </c>
      <c r="AD183" s="65"/>
      <c r="AE183" s="78">
        <f t="shared" si="51"/>
        <v>0</v>
      </c>
      <c r="AF183" s="45"/>
      <c r="AG183" s="79">
        <f t="shared" si="52"/>
        <v>0</v>
      </c>
      <c r="AH183" s="2"/>
      <c r="AI183" s="2"/>
      <c r="AJ183" s="2"/>
      <c r="AK183" s="2"/>
      <c r="AL183" s="2"/>
    </row>
    <row r="184" spans="1:38" ht="16.5" customHeight="1" outlineLevel="1">
      <c r="A184" s="12"/>
      <c r="B184" s="18"/>
      <c r="C184" s="14"/>
      <c r="D184" s="45"/>
      <c r="E184" s="46"/>
      <c r="F184" s="46"/>
      <c r="G184" s="46"/>
      <c r="H184" s="53"/>
      <c r="I184" s="54"/>
      <c r="J184" s="65"/>
      <c r="K184" s="78"/>
      <c r="L184" s="45"/>
      <c r="M184" s="79"/>
      <c r="N184" s="65"/>
      <c r="O184" s="78"/>
      <c r="P184" s="45"/>
      <c r="Q184" s="79"/>
      <c r="R184" s="65"/>
      <c r="S184" s="78"/>
      <c r="T184" s="45"/>
      <c r="U184" s="79"/>
      <c r="V184" s="65"/>
      <c r="W184" s="78"/>
      <c r="X184" s="45"/>
      <c r="Y184" s="79"/>
      <c r="Z184" s="65"/>
      <c r="AA184" s="78"/>
      <c r="AB184" s="45"/>
      <c r="AC184" s="79"/>
      <c r="AD184" s="65"/>
      <c r="AE184" s="78"/>
      <c r="AF184" s="45"/>
      <c r="AG184" s="79"/>
      <c r="AH184" s="2"/>
      <c r="AI184" s="2"/>
      <c r="AJ184" s="2"/>
      <c r="AK184" s="2"/>
      <c r="AL184" s="2"/>
    </row>
    <row r="185" spans="1:38" ht="16.5" customHeight="1" outlineLevel="1">
      <c r="A185" s="12"/>
      <c r="B185" s="16" t="s">
        <v>155</v>
      </c>
      <c r="C185" s="59"/>
      <c r="D185" s="45"/>
      <c r="E185" s="46"/>
      <c r="F185" s="46"/>
      <c r="G185" s="46"/>
      <c r="H185" s="53"/>
      <c r="I185" s="54"/>
      <c r="J185" s="65"/>
      <c r="K185" s="78"/>
      <c r="L185" s="45"/>
      <c r="M185" s="79"/>
      <c r="N185" s="65"/>
      <c r="O185" s="78"/>
      <c r="P185" s="45"/>
      <c r="Q185" s="79"/>
      <c r="R185" s="65"/>
      <c r="S185" s="78"/>
      <c r="T185" s="45"/>
      <c r="U185" s="79"/>
      <c r="V185" s="65"/>
      <c r="W185" s="78"/>
      <c r="X185" s="45"/>
      <c r="Y185" s="79"/>
      <c r="Z185" s="65"/>
      <c r="AA185" s="78"/>
      <c r="AB185" s="45"/>
      <c r="AC185" s="79"/>
      <c r="AD185" s="65"/>
      <c r="AE185" s="78"/>
      <c r="AF185" s="45"/>
      <c r="AG185" s="79"/>
      <c r="AH185" s="2"/>
      <c r="AI185" s="2"/>
      <c r="AJ185" s="2"/>
      <c r="AK185" s="2"/>
      <c r="AL185" s="2"/>
    </row>
    <row r="186" spans="1:38" ht="16.5" customHeight="1" outlineLevel="1">
      <c r="A186" s="12">
        <v>3116001</v>
      </c>
      <c r="B186" s="27" t="s">
        <v>156</v>
      </c>
      <c r="C186" s="281">
        <v>518270</v>
      </c>
      <c r="D186" s="45"/>
      <c r="E186" s="46">
        <f t="shared" si="36"/>
        <v>0</v>
      </c>
      <c r="F186" s="46">
        <f t="shared" si="37"/>
        <v>0</v>
      </c>
      <c r="G186" s="46">
        <f t="shared" si="38"/>
        <v>0</v>
      </c>
      <c r="H186" s="53" t="e">
        <f t="shared" si="39"/>
        <v>#DIV/0!</v>
      </c>
      <c r="I186" s="54" t="e">
        <f t="shared" si="40"/>
        <v>#DIV/0!</v>
      </c>
      <c r="J186" s="65"/>
      <c r="K186" s="78">
        <f t="shared" si="41"/>
        <v>0</v>
      </c>
      <c r="L186" s="45"/>
      <c r="M186" s="79">
        <f t="shared" si="42"/>
        <v>0</v>
      </c>
      <c r="N186" s="65"/>
      <c r="O186" s="78">
        <f t="shared" si="43"/>
        <v>0</v>
      </c>
      <c r="P186" s="45"/>
      <c r="Q186" s="79">
        <f t="shared" si="44"/>
        <v>0</v>
      </c>
      <c r="R186" s="65"/>
      <c r="S186" s="78">
        <f t="shared" si="45"/>
        <v>0</v>
      </c>
      <c r="T186" s="45"/>
      <c r="U186" s="79">
        <f t="shared" si="46"/>
        <v>0</v>
      </c>
      <c r="V186" s="65"/>
      <c r="W186" s="78">
        <f t="shared" si="47"/>
        <v>0</v>
      </c>
      <c r="X186" s="45"/>
      <c r="Y186" s="79">
        <f t="shared" si="48"/>
        <v>0</v>
      </c>
      <c r="Z186" s="65"/>
      <c r="AA186" s="78">
        <f t="shared" si="49"/>
        <v>0</v>
      </c>
      <c r="AB186" s="45"/>
      <c r="AC186" s="79">
        <f t="shared" si="50"/>
        <v>0</v>
      </c>
      <c r="AD186" s="65"/>
      <c r="AE186" s="78">
        <f t="shared" si="51"/>
        <v>0</v>
      </c>
      <c r="AF186" s="45"/>
      <c r="AG186" s="79">
        <f t="shared" si="52"/>
        <v>0</v>
      </c>
      <c r="AH186" s="2"/>
      <c r="AI186" s="2"/>
      <c r="AJ186" s="2"/>
      <c r="AK186" s="2"/>
      <c r="AL186" s="2"/>
    </row>
    <row r="187" spans="1:38" ht="16.5" customHeight="1" outlineLevel="1">
      <c r="A187" s="12">
        <v>3117001</v>
      </c>
      <c r="B187" s="27" t="s">
        <v>157</v>
      </c>
      <c r="C187" s="281">
        <v>1021890</v>
      </c>
      <c r="D187" s="45"/>
      <c r="E187" s="46">
        <f t="shared" si="36"/>
        <v>0</v>
      </c>
      <c r="F187" s="46">
        <f t="shared" si="37"/>
        <v>0</v>
      </c>
      <c r="G187" s="46">
        <f t="shared" si="38"/>
        <v>0</v>
      </c>
      <c r="H187" s="53" t="e">
        <f t="shared" si="39"/>
        <v>#DIV/0!</v>
      </c>
      <c r="I187" s="54" t="e">
        <f t="shared" si="40"/>
        <v>#DIV/0!</v>
      </c>
      <c r="J187" s="65"/>
      <c r="K187" s="78">
        <f t="shared" si="41"/>
        <v>0</v>
      </c>
      <c r="L187" s="45"/>
      <c r="M187" s="79">
        <f t="shared" si="42"/>
        <v>0</v>
      </c>
      <c r="N187" s="65"/>
      <c r="O187" s="78">
        <f t="shared" si="43"/>
        <v>0</v>
      </c>
      <c r="P187" s="45"/>
      <c r="Q187" s="79">
        <f t="shared" si="44"/>
        <v>0</v>
      </c>
      <c r="R187" s="65"/>
      <c r="S187" s="78">
        <f t="shared" si="45"/>
        <v>0</v>
      </c>
      <c r="T187" s="45"/>
      <c r="U187" s="79">
        <f t="shared" si="46"/>
        <v>0</v>
      </c>
      <c r="V187" s="65"/>
      <c r="W187" s="78">
        <f t="shared" si="47"/>
        <v>0</v>
      </c>
      <c r="X187" s="45"/>
      <c r="Y187" s="79">
        <f t="shared" si="48"/>
        <v>0</v>
      </c>
      <c r="Z187" s="65"/>
      <c r="AA187" s="78">
        <f t="shared" si="49"/>
        <v>0</v>
      </c>
      <c r="AB187" s="45"/>
      <c r="AC187" s="79">
        <f t="shared" si="50"/>
        <v>0</v>
      </c>
      <c r="AD187" s="65"/>
      <c r="AE187" s="78">
        <f t="shared" si="51"/>
        <v>0</v>
      </c>
      <c r="AF187" s="45"/>
      <c r="AG187" s="79">
        <f t="shared" si="52"/>
        <v>0</v>
      </c>
      <c r="AH187" s="2"/>
      <c r="AI187" s="2"/>
      <c r="AJ187" s="2"/>
      <c r="AK187" s="2"/>
      <c r="AL187" s="2"/>
    </row>
    <row r="188" spans="1:38" ht="16.5" customHeight="1" outlineLevel="1">
      <c r="A188" s="12">
        <v>3118001</v>
      </c>
      <c r="B188" s="27" t="s">
        <v>158</v>
      </c>
      <c r="C188" s="281">
        <v>369460</v>
      </c>
      <c r="D188" s="45"/>
      <c r="E188" s="46">
        <f t="shared" si="36"/>
        <v>0</v>
      </c>
      <c r="F188" s="46">
        <f t="shared" si="37"/>
        <v>0</v>
      </c>
      <c r="G188" s="46">
        <f t="shared" si="38"/>
        <v>0</v>
      </c>
      <c r="H188" s="53" t="e">
        <f t="shared" si="39"/>
        <v>#DIV/0!</v>
      </c>
      <c r="I188" s="54" t="e">
        <f t="shared" si="40"/>
        <v>#DIV/0!</v>
      </c>
      <c r="J188" s="65"/>
      <c r="K188" s="78">
        <f t="shared" si="41"/>
        <v>0</v>
      </c>
      <c r="L188" s="45"/>
      <c r="M188" s="79">
        <f t="shared" si="42"/>
        <v>0</v>
      </c>
      <c r="N188" s="65"/>
      <c r="O188" s="78">
        <f t="shared" si="43"/>
        <v>0</v>
      </c>
      <c r="P188" s="45"/>
      <c r="Q188" s="79">
        <f t="shared" si="44"/>
        <v>0</v>
      </c>
      <c r="R188" s="65"/>
      <c r="S188" s="78">
        <f t="shared" si="45"/>
        <v>0</v>
      </c>
      <c r="T188" s="45"/>
      <c r="U188" s="79">
        <f t="shared" si="46"/>
        <v>0</v>
      </c>
      <c r="V188" s="65"/>
      <c r="W188" s="78">
        <f t="shared" si="47"/>
        <v>0</v>
      </c>
      <c r="X188" s="45"/>
      <c r="Y188" s="79">
        <f t="shared" si="48"/>
        <v>0</v>
      </c>
      <c r="Z188" s="65"/>
      <c r="AA188" s="78">
        <f t="shared" si="49"/>
        <v>0</v>
      </c>
      <c r="AB188" s="45"/>
      <c r="AC188" s="79">
        <f t="shared" si="50"/>
        <v>0</v>
      </c>
      <c r="AD188" s="65"/>
      <c r="AE188" s="78">
        <f t="shared" si="51"/>
        <v>0</v>
      </c>
      <c r="AF188" s="45"/>
      <c r="AG188" s="79">
        <f t="shared" si="52"/>
        <v>0</v>
      </c>
      <c r="AH188" s="2"/>
      <c r="AI188" s="2"/>
      <c r="AJ188" s="2"/>
      <c r="AK188" s="2"/>
      <c r="AL188" s="2"/>
    </row>
    <row r="189" spans="1:38" ht="16.5" customHeight="1" outlineLevel="1">
      <c r="A189" s="12">
        <v>3119001</v>
      </c>
      <c r="B189" s="27" t="s">
        <v>159</v>
      </c>
      <c r="C189" s="281">
        <v>927340</v>
      </c>
      <c r="D189" s="45"/>
      <c r="E189" s="46">
        <f t="shared" si="36"/>
        <v>0</v>
      </c>
      <c r="F189" s="46">
        <f t="shared" si="37"/>
        <v>0</v>
      </c>
      <c r="G189" s="46">
        <f t="shared" si="38"/>
        <v>0</v>
      </c>
      <c r="H189" s="53" t="e">
        <f t="shared" si="39"/>
        <v>#DIV/0!</v>
      </c>
      <c r="I189" s="54" t="e">
        <f t="shared" si="40"/>
        <v>#DIV/0!</v>
      </c>
      <c r="J189" s="65"/>
      <c r="K189" s="78">
        <f t="shared" si="41"/>
        <v>0</v>
      </c>
      <c r="L189" s="45"/>
      <c r="M189" s="79">
        <f t="shared" si="42"/>
        <v>0</v>
      </c>
      <c r="N189" s="65"/>
      <c r="O189" s="78">
        <f t="shared" si="43"/>
        <v>0</v>
      </c>
      <c r="P189" s="45"/>
      <c r="Q189" s="79">
        <f t="shared" si="44"/>
        <v>0</v>
      </c>
      <c r="R189" s="65"/>
      <c r="S189" s="78">
        <f t="shared" si="45"/>
        <v>0</v>
      </c>
      <c r="T189" s="45"/>
      <c r="U189" s="79">
        <f t="shared" si="46"/>
        <v>0</v>
      </c>
      <c r="V189" s="65"/>
      <c r="W189" s="78">
        <f t="shared" si="47"/>
        <v>0</v>
      </c>
      <c r="X189" s="45"/>
      <c r="Y189" s="79">
        <f t="shared" si="48"/>
        <v>0</v>
      </c>
      <c r="Z189" s="65"/>
      <c r="AA189" s="78">
        <f t="shared" si="49"/>
        <v>0</v>
      </c>
      <c r="AB189" s="45"/>
      <c r="AC189" s="79">
        <f t="shared" si="50"/>
        <v>0</v>
      </c>
      <c r="AD189" s="65"/>
      <c r="AE189" s="78">
        <f t="shared" si="51"/>
        <v>0</v>
      </c>
      <c r="AF189" s="45"/>
      <c r="AG189" s="79">
        <f t="shared" si="52"/>
        <v>0</v>
      </c>
      <c r="AH189" s="2"/>
      <c r="AI189" s="2"/>
      <c r="AJ189" s="2"/>
      <c r="AK189" s="2"/>
      <c r="AL189" s="2"/>
    </row>
    <row r="190" spans="1:38" ht="16.5" customHeight="1" outlineLevel="1">
      <c r="A190" s="12">
        <v>3120001</v>
      </c>
      <c r="B190" s="27" t="s">
        <v>160</v>
      </c>
      <c r="C190" s="281">
        <v>690990</v>
      </c>
      <c r="D190" s="45"/>
      <c r="E190" s="46">
        <f t="shared" si="36"/>
        <v>0</v>
      </c>
      <c r="F190" s="46">
        <f t="shared" si="37"/>
        <v>0</v>
      </c>
      <c r="G190" s="46">
        <f t="shared" si="38"/>
        <v>0</v>
      </c>
      <c r="H190" s="53" t="e">
        <f t="shared" si="39"/>
        <v>#DIV/0!</v>
      </c>
      <c r="I190" s="54" t="e">
        <f t="shared" si="40"/>
        <v>#DIV/0!</v>
      </c>
      <c r="J190" s="65"/>
      <c r="K190" s="78">
        <f t="shared" si="41"/>
        <v>0</v>
      </c>
      <c r="L190" s="45"/>
      <c r="M190" s="79">
        <f t="shared" si="42"/>
        <v>0</v>
      </c>
      <c r="N190" s="65"/>
      <c r="O190" s="78">
        <f t="shared" si="43"/>
        <v>0</v>
      </c>
      <c r="P190" s="45"/>
      <c r="Q190" s="79">
        <f t="shared" si="44"/>
        <v>0</v>
      </c>
      <c r="R190" s="65"/>
      <c r="S190" s="78">
        <f t="shared" si="45"/>
        <v>0</v>
      </c>
      <c r="T190" s="45"/>
      <c r="U190" s="79">
        <f t="shared" si="46"/>
        <v>0</v>
      </c>
      <c r="V190" s="65"/>
      <c r="W190" s="78">
        <f t="shared" si="47"/>
        <v>0</v>
      </c>
      <c r="X190" s="45"/>
      <c r="Y190" s="79">
        <f t="shared" si="48"/>
        <v>0</v>
      </c>
      <c r="Z190" s="65"/>
      <c r="AA190" s="78">
        <f t="shared" si="49"/>
        <v>0</v>
      </c>
      <c r="AB190" s="45"/>
      <c r="AC190" s="79">
        <f t="shared" si="50"/>
        <v>0</v>
      </c>
      <c r="AD190" s="65"/>
      <c r="AE190" s="78">
        <f t="shared" si="51"/>
        <v>0</v>
      </c>
      <c r="AF190" s="45"/>
      <c r="AG190" s="79">
        <f t="shared" si="52"/>
        <v>0</v>
      </c>
      <c r="AH190" s="2"/>
      <c r="AI190" s="2"/>
      <c r="AJ190" s="2"/>
      <c r="AK190" s="2"/>
      <c r="AL190" s="2"/>
    </row>
    <row r="191" spans="1:38" ht="16.5" customHeight="1" outlineLevel="1">
      <c r="A191" s="12">
        <v>3121001</v>
      </c>
      <c r="B191" s="27" t="s">
        <v>161</v>
      </c>
      <c r="C191" s="281">
        <v>554090</v>
      </c>
      <c r="D191" s="45"/>
      <c r="E191" s="46">
        <f t="shared" si="36"/>
        <v>0</v>
      </c>
      <c r="F191" s="46">
        <f t="shared" si="37"/>
        <v>0</v>
      </c>
      <c r="G191" s="46">
        <f t="shared" si="38"/>
        <v>0</v>
      </c>
      <c r="H191" s="53" t="e">
        <f t="shared" si="39"/>
        <v>#DIV/0!</v>
      </c>
      <c r="I191" s="54" t="e">
        <f t="shared" si="40"/>
        <v>#DIV/0!</v>
      </c>
      <c r="J191" s="65"/>
      <c r="K191" s="78">
        <f t="shared" si="41"/>
        <v>0</v>
      </c>
      <c r="L191" s="45"/>
      <c r="M191" s="79">
        <f t="shared" si="42"/>
        <v>0</v>
      </c>
      <c r="N191" s="65"/>
      <c r="O191" s="78">
        <f t="shared" si="43"/>
        <v>0</v>
      </c>
      <c r="P191" s="45"/>
      <c r="Q191" s="79">
        <f t="shared" si="44"/>
        <v>0</v>
      </c>
      <c r="R191" s="65"/>
      <c r="S191" s="78">
        <f t="shared" si="45"/>
        <v>0</v>
      </c>
      <c r="T191" s="45"/>
      <c r="U191" s="79">
        <f t="shared" si="46"/>
        <v>0</v>
      </c>
      <c r="V191" s="65"/>
      <c r="W191" s="78">
        <f t="shared" si="47"/>
        <v>0</v>
      </c>
      <c r="X191" s="45"/>
      <c r="Y191" s="79">
        <f t="shared" si="48"/>
        <v>0</v>
      </c>
      <c r="Z191" s="65"/>
      <c r="AA191" s="78">
        <f t="shared" si="49"/>
        <v>0</v>
      </c>
      <c r="AB191" s="45"/>
      <c r="AC191" s="79">
        <f t="shared" si="50"/>
        <v>0</v>
      </c>
      <c r="AD191" s="65"/>
      <c r="AE191" s="78">
        <f t="shared" si="51"/>
        <v>0</v>
      </c>
      <c r="AF191" s="45"/>
      <c r="AG191" s="79">
        <f t="shared" si="52"/>
        <v>0</v>
      </c>
      <c r="AH191" s="2"/>
      <c r="AI191" s="2"/>
      <c r="AJ191" s="2"/>
      <c r="AK191" s="2"/>
      <c r="AL191" s="2"/>
    </row>
    <row r="192" spans="1:38" ht="16.5" customHeight="1" outlineLevel="1">
      <c r="A192" s="12">
        <v>3122001</v>
      </c>
      <c r="B192" s="27" t="s">
        <v>162</v>
      </c>
      <c r="C192" s="281">
        <v>849290</v>
      </c>
      <c r="D192" s="45"/>
      <c r="E192" s="46">
        <f t="shared" si="36"/>
        <v>0</v>
      </c>
      <c r="F192" s="46">
        <f t="shared" si="37"/>
        <v>0</v>
      </c>
      <c r="G192" s="46">
        <f t="shared" si="38"/>
        <v>0</v>
      </c>
      <c r="H192" s="53" t="e">
        <f t="shared" si="39"/>
        <v>#DIV/0!</v>
      </c>
      <c r="I192" s="54" t="e">
        <f t="shared" si="40"/>
        <v>#DIV/0!</v>
      </c>
      <c r="J192" s="65"/>
      <c r="K192" s="78">
        <f t="shared" si="41"/>
        <v>0</v>
      </c>
      <c r="L192" s="45"/>
      <c r="M192" s="79">
        <f t="shared" si="42"/>
        <v>0</v>
      </c>
      <c r="N192" s="65"/>
      <c r="O192" s="78">
        <f t="shared" si="43"/>
        <v>0</v>
      </c>
      <c r="P192" s="45"/>
      <c r="Q192" s="79">
        <f t="shared" si="44"/>
        <v>0</v>
      </c>
      <c r="R192" s="65"/>
      <c r="S192" s="78">
        <f t="shared" si="45"/>
        <v>0</v>
      </c>
      <c r="T192" s="45"/>
      <c r="U192" s="79">
        <f t="shared" si="46"/>
        <v>0</v>
      </c>
      <c r="V192" s="65"/>
      <c r="W192" s="78">
        <f t="shared" si="47"/>
        <v>0</v>
      </c>
      <c r="X192" s="45"/>
      <c r="Y192" s="79">
        <f t="shared" si="48"/>
        <v>0</v>
      </c>
      <c r="Z192" s="65"/>
      <c r="AA192" s="78">
        <f t="shared" si="49"/>
        <v>0</v>
      </c>
      <c r="AB192" s="45"/>
      <c r="AC192" s="79">
        <f t="shared" si="50"/>
        <v>0</v>
      </c>
      <c r="AD192" s="65"/>
      <c r="AE192" s="78">
        <f t="shared" si="51"/>
        <v>0</v>
      </c>
      <c r="AF192" s="45"/>
      <c r="AG192" s="79">
        <f t="shared" si="52"/>
        <v>0</v>
      </c>
      <c r="AH192" s="2"/>
      <c r="AI192" s="2"/>
      <c r="AJ192" s="2"/>
      <c r="AK192" s="2"/>
      <c r="AL192" s="2"/>
    </row>
    <row r="193" spans="1:38" ht="16.5" customHeight="1" outlineLevel="1">
      <c r="A193" s="12">
        <v>3120101</v>
      </c>
      <c r="B193" s="18" t="s">
        <v>163</v>
      </c>
      <c r="C193" s="281">
        <v>416590</v>
      </c>
      <c r="D193" s="45"/>
      <c r="E193" s="46">
        <f t="shared" si="36"/>
        <v>0</v>
      </c>
      <c r="F193" s="46">
        <f t="shared" si="37"/>
        <v>0</v>
      </c>
      <c r="G193" s="46">
        <f t="shared" si="38"/>
        <v>0</v>
      </c>
      <c r="H193" s="53" t="e">
        <f t="shared" si="39"/>
        <v>#DIV/0!</v>
      </c>
      <c r="I193" s="54" t="e">
        <f t="shared" si="40"/>
        <v>#DIV/0!</v>
      </c>
      <c r="J193" s="65"/>
      <c r="K193" s="78">
        <f t="shared" si="41"/>
        <v>0</v>
      </c>
      <c r="L193" s="45"/>
      <c r="M193" s="79">
        <f t="shared" si="42"/>
        <v>0</v>
      </c>
      <c r="N193" s="65"/>
      <c r="O193" s="78">
        <f t="shared" si="43"/>
        <v>0</v>
      </c>
      <c r="P193" s="45"/>
      <c r="Q193" s="79">
        <f t="shared" si="44"/>
        <v>0</v>
      </c>
      <c r="R193" s="65"/>
      <c r="S193" s="78">
        <f t="shared" si="45"/>
        <v>0</v>
      </c>
      <c r="T193" s="45"/>
      <c r="U193" s="79">
        <f t="shared" si="46"/>
        <v>0</v>
      </c>
      <c r="V193" s="65"/>
      <c r="W193" s="78">
        <f t="shared" si="47"/>
        <v>0</v>
      </c>
      <c r="X193" s="45"/>
      <c r="Y193" s="79">
        <f t="shared" si="48"/>
        <v>0</v>
      </c>
      <c r="Z193" s="65"/>
      <c r="AA193" s="78">
        <f t="shared" si="49"/>
        <v>0</v>
      </c>
      <c r="AB193" s="45"/>
      <c r="AC193" s="79">
        <f t="shared" si="50"/>
        <v>0</v>
      </c>
      <c r="AD193" s="65"/>
      <c r="AE193" s="78">
        <f t="shared" si="51"/>
        <v>0</v>
      </c>
      <c r="AF193" s="45"/>
      <c r="AG193" s="79">
        <f t="shared" si="52"/>
        <v>0</v>
      </c>
      <c r="AH193" s="2"/>
      <c r="AI193" s="2"/>
      <c r="AJ193" s="2"/>
      <c r="AK193" s="2"/>
      <c r="AL193" s="2"/>
    </row>
    <row r="194" spans="1:38" ht="16.5" customHeight="1" outlineLevel="1">
      <c r="A194" s="12"/>
      <c r="B194" s="18"/>
      <c r="C194" s="14"/>
      <c r="D194" s="45"/>
      <c r="E194" s="46"/>
      <c r="F194" s="46"/>
      <c r="G194" s="46"/>
      <c r="H194" s="53"/>
      <c r="I194" s="54"/>
      <c r="J194" s="65"/>
      <c r="K194" s="78"/>
      <c r="L194" s="45"/>
      <c r="M194" s="79"/>
      <c r="N194" s="65"/>
      <c r="O194" s="78"/>
      <c r="P194" s="45"/>
      <c r="Q194" s="79"/>
      <c r="R194" s="65"/>
      <c r="S194" s="78"/>
      <c r="T194" s="45"/>
      <c r="U194" s="79"/>
      <c r="V194" s="65"/>
      <c r="W194" s="78"/>
      <c r="X194" s="45"/>
      <c r="Y194" s="79"/>
      <c r="Z194" s="65"/>
      <c r="AA194" s="78"/>
      <c r="AB194" s="45"/>
      <c r="AC194" s="79"/>
      <c r="AD194" s="65"/>
      <c r="AE194" s="78"/>
      <c r="AF194" s="45"/>
      <c r="AG194" s="79"/>
      <c r="AH194" s="2"/>
      <c r="AI194" s="2"/>
      <c r="AJ194" s="2"/>
      <c r="AK194" s="2"/>
      <c r="AL194" s="2"/>
    </row>
    <row r="195" spans="1:38" ht="16.5" customHeight="1" outlineLevel="1">
      <c r="A195" s="12"/>
      <c r="B195" s="16" t="s">
        <v>164</v>
      </c>
      <c r="C195" s="59"/>
      <c r="D195" s="45"/>
      <c r="E195" s="46"/>
      <c r="F195" s="46"/>
      <c r="G195" s="46"/>
      <c r="H195" s="53"/>
      <c r="I195" s="54"/>
      <c r="J195" s="65"/>
      <c r="K195" s="78"/>
      <c r="L195" s="45"/>
      <c r="M195" s="79"/>
      <c r="N195" s="65"/>
      <c r="O195" s="78"/>
      <c r="P195" s="45"/>
      <c r="Q195" s="79"/>
      <c r="R195" s="65"/>
      <c r="S195" s="78"/>
      <c r="T195" s="45"/>
      <c r="U195" s="79"/>
      <c r="V195" s="65"/>
      <c r="W195" s="78"/>
      <c r="X195" s="45"/>
      <c r="Y195" s="79"/>
      <c r="Z195" s="65"/>
      <c r="AA195" s="78"/>
      <c r="AB195" s="45"/>
      <c r="AC195" s="79"/>
      <c r="AD195" s="65"/>
      <c r="AE195" s="78"/>
      <c r="AF195" s="45"/>
      <c r="AG195" s="79"/>
      <c r="AH195" s="2"/>
      <c r="AI195" s="2"/>
      <c r="AJ195" s="2"/>
      <c r="AK195" s="2"/>
      <c r="AL195" s="2"/>
    </row>
    <row r="196" spans="1:38" ht="16.5" customHeight="1" outlineLevel="1">
      <c r="A196" s="12">
        <v>6002001</v>
      </c>
      <c r="B196" s="18" t="s">
        <v>165</v>
      </c>
      <c r="C196" s="281">
        <v>1216660</v>
      </c>
      <c r="D196" s="45"/>
      <c r="E196" s="46">
        <f t="shared" si="36"/>
        <v>0</v>
      </c>
      <c r="F196" s="46">
        <f t="shared" si="37"/>
        <v>0</v>
      </c>
      <c r="G196" s="46">
        <f t="shared" si="38"/>
        <v>0</v>
      </c>
      <c r="H196" s="53" t="e">
        <f t="shared" si="39"/>
        <v>#DIV/0!</v>
      </c>
      <c r="I196" s="54" t="e">
        <f t="shared" si="40"/>
        <v>#DIV/0!</v>
      </c>
      <c r="J196" s="65"/>
      <c r="K196" s="78">
        <f t="shared" si="41"/>
        <v>0</v>
      </c>
      <c r="L196" s="45"/>
      <c r="M196" s="79">
        <f t="shared" si="42"/>
        <v>0</v>
      </c>
      <c r="N196" s="65"/>
      <c r="O196" s="78">
        <f t="shared" si="43"/>
        <v>0</v>
      </c>
      <c r="P196" s="45"/>
      <c r="Q196" s="79">
        <f t="shared" si="44"/>
        <v>0</v>
      </c>
      <c r="R196" s="65"/>
      <c r="S196" s="78">
        <f t="shared" si="45"/>
        <v>0</v>
      </c>
      <c r="T196" s="45"/>
      <c r="U196" s="79">
        <f t="shared" si="46"/>
        <v>0</v>
      </c>
      <c r="V196" s="65"/>
      <c r="W196" s="78">
        <f t="shared" si="47"/>
        <v>0</v>
      </c>
      <c r="X196" s="45"/>
      <c r="Y196" s="79">
        <f t="shared" si="48"/>
        <v>0</v>
      </c>
      <c r="Z196" s="65"/>
      <c r="AA196" s="78">
        <f t="shared" si="49"/>
        <v>0</v>
      </c>
      <c r="AB196" s="45"/>
      <c r="AC196" s="79">
        <f t="shared" si="50"/>
        <v>0</v>
      </c>
      <c r="AD196" s="65"/>
      <c r="AE196" s="78">
        <f t="shared" si="51"/>
        <v>0</v>
      </c>
      <c r="AF196" s="45"/>
      <c r="AG196" s="79">
        <f t="shared" si="52"/>
        <v>0</v>
      </c>
      <c r="AH196" s="2"/>
      <c r="AI196" s="2"/>
      <c r="AJ196" s="2"/>
      <c r="AK196" s="2"/>
      <c r="AL196" s="2"/>
    </row>
    <row r="197" spans="1:38" ht="16.5" customHeight="1" outlineLevel="1">
      <c r="A197" s="12">
        <v>6002002</v>
      </c>
      <c r="B197" s="18" t="s">
        <v>166</v>
      </c>
      <c r="C197" s="281">
        <v>621990</v>
      </c>
      <c r="D197" s="45"/>
      <c r="E197" s="46">
        <f t="shared" si="36"/>
        <v>0</v>
      </c>
      <c r="F197" s="46">
        <f t="shared" si="37"/>
        <v>0</v>
      </c>
      <c r="G197" s="46">
        <f t="shared" si="38"/>
        <v>0</v>
      </c>
      <c r="H197" s="53" t="e">
        <f t="shared" si="39"/>
        <v>#DIV/0!</v>
      </c>
      <c r="I197" s="54" t="e">
        <f t="shared" si="40"/>
        <v>#DIV/0!</v>
      </c>
      <c r="J197" s="65"/>
      <c r="K197" s="78">
        <f t="shared" si="41"/>
        <v>0</v>
      </c>
      <c r="L197" s="45"/>
      <c r="M197" s="79">
        <f t="shared" si="42"/>
        <v>0</v>
      </c>
      <c r="N197" s="65"/>
      <c r="O197" s="78">
        <f t="shared" si="43"/>
        <v>0</v>
      </c>
      <c r="P197" s="45"/>
      <c r="Q197" s="79">
        <f t="shared" si="44"/>
        <v>0</v>
      </c>
      <c r="R197" s="65"/>
      <c r="S197" s="78">
        <f t="shared" si="45"/>
        <v>0</v>
      </c>
      <c r="T197" s="45"/>
      <c r="U197" s="79">
        <f t="shared" si="46"/>
        <v>0</v>
      </c>
      <c r="V197" s="65"/>
      <c r="W197" s="78">
        <f t="shared" si="47"/>
        <v>0</v>
      </c>
      <c r="X197" s="45"/>
      <c r="Y197" s="79">
        <f t="shared" si="48"/>
        <v>0</v>
      </c>
      <c r="Z197" s="65"/>
      <c r="AA197" s="78">
        <f t="shared" si="49"/>
        <v>0</v>
      </c>
      <c r="AB197" s="45"/>
      <c r="AC197" s="79">
        <f t="shared" si="50"/>
        <v>0</v>
      </c>
      <c r="AD197" s="65"/>
      <c r="AE197" s="78">
        <f t="shared" si="51"/>
        <v>0</v>
      </c>
      <c r="AF197" s="45"/>
      <c r="AG197" s="79">
        <f t="shared" si="52"/>
        <v>0</v>
      </c>
      <c r="AH197" s="2"/>
      <c r="AI197" s="2"/>
      <c r="AJ197" s="2"/>
      <c r="AK197" s="2"/>
      <c r="AL197" s="2"/>
    </row>
    <row r="198" spans="1:38" ht="16.5" customHeight="1" outlineLevel="1">
      <c r="A198" s="12">
        <v>6002003</v>
      </c>
      <c r="B198" s="18" t="s">
        <v>167</v>
      </c>
      <c r="C198" s="281">
        <v>853870</v>
      </c>
      <c r="D198" s="45"/>
      <c r="E198" s="46">
        <f t="shared" si="36"/>
        <v>0</v>
      </c>
      <c r="F198" s="46">
        <f t="shared" si="37"/>
        <v>0</v>
      </c>
      <c r="G198" s="46">
        <f t="shared" si="38"/>
        <v>0</v>
      </c>
      <c r="H198" s="53" t="e">
        <f t="shared" si="39"/>
        <v>#DIV/0!</v>
      </c>
      <c r="I198" s="54" t="e">
        <f t="shared" si="40"/>
        <v>#DIV/0!</v>
      </c>
      <c r="J198" s="65"/>
      <c r="K198" s="78">
        <f t="shared" si="41"/>
        <v>0</v>
      </c>
      <c r="L198" s="45"/>
      <c r="M198" s="79">
        <f t="shared" si="42"/>
        <v>0</v>
      </c>
      <c r="N198" s="65"/>
      <c r="O198" s="78">
        <f t="shared" si="43"/>
        <v>0</v>
      </c>
      <c r="P198" s="45"/>
      <c r="Q198" s="79">
        <f t="shared" si="44"/>
        <v>0</v>
      </c>
      <c r="R198" s="65"/>
      <c r="S198" s="78">
        <f t="shared" si="45"/>
        <v>0</v>
      </c>
      <c r="T198" s="45"/>
      <c r="U198" s="79">
        <f t="shared" si="46"/>
        <v>0</v>
      </c>
      <c r="V198" s="65"/>
      <c r="W198" s="78">
        <f t="shared" si="47"/>
        <v>0</v>
      </c>
      <c r="X198" s="45"/>
      <c r="Y198" s="79">
        <f t="shared" si="48"/>
        <v>0</v>
      </c>
      <c r="Z198" s="65"/>
      <c r="AA198" s="78">
        <f t="shared" si="49"/>
        <v>0</v>
      </c>
      <c r="AB198" s="45"/>
      <c r="AC198" s="79">
        <f t="shared" si="50"/>
        <v>0</v>
      </c>
      <c r="AD198" s="65"/>
      <c r="AE198" s="78">
        <f t="shared" si="51"/>
        <v>0</v>
      </c>
      <c r="AF198" s="45"/>
      <c r="AG198" s="79">
        <f t="shared" si="52"/>
        <v>0</v>
      </c>
      <c r="AH198" s="2"/>
      <c r="AI198" s="2"/>
      <c r="AJ198" s="2"/>
      <c r="AK198" s="2"/>
      <c r="AL198" s="2"/>
    </row>
    <row r="199" spans="1:38" ht="16.5" customHeight="1" outlineLevel="1">
      <c r="A199" s="12">
        <v>6002004</v>
      </c>
      <c r="B199" s="18" t="s">
        <v>168</v>
      </c>
      <c r="C199" s="281">
        <v>4431020</v>
      </c>
      <c r="D199" s="45"/>
      <c r="E199" s="46">
        <f t="shared" si="36"/>
        <v>0</v>
      </c>
      <c r="F199" s="46">
        <f t="shared" si="37"/>
        <v>0</v>
      </c>
      <c r="G199" s="46">
        <f t="shared" si="38"/>
        <v>0</v>
      </c>
      <c r="H199" s="53" t="e">
        <f t="shared" si="39"/>
        <v>#DIV/0!</v>
      </c>
      <c r="I199" s="54" t="e">
        <f t="shared" si="40"/>
        <v>#DIV/0!</v>
      </c>
      <c r="J199" s="65"/>
      <c r="K199" s="78">
        <f t="shared" si="41"/>
        <v>0</v>
      </c>
      <c r="L199" s="45"/>
      <c r="M199" s="79">
        <f t="shared" si="42"/>
        <v>0</v>
      </c>
      <c r="N199" s="65"/>
      <c r="O199" s="78">
        <f t="shared" si="43"/>
        <v>0</v>
      </c>
      <c r="P199" s="45"/>
      <c r="Q199" s="79">
        <f t="shared" si="44"/>
        <v>0</v>
      </c>
      <c r="R199" s="65"/>
      <c r="S199" s="78">
        <f t="shared" si="45"/>
        <v>0</v>
      </c>
      <c r="T199" s="45"/>
      <c r="U199" s="79">
        <f t="shared" si="46"/>
        <v>0</v>
      </c>
      <c r="V199" s="65"/>
      <c r="W199" s="78">
        <f t="shared" si="47"/>
        <v>0</v>
      </c>
      <c r="X199" s="45"/>
      <c r="Y199" s="79">
        <f t="shared" si="48"/>
        <v>0</v>
      </c>
      <c r="Z199" s="65"/>
      <c r="AA199" s="78">
        <f t="shared" si="49"/>
        <v>0</v>
      </c>
      <c r="AB199" s="45"/>
      <c r="AC199" s="79">
        <f t="shared" si="50"/>
        <v>0</v>
      </c>
      <c r="AD199" s="65"/>
      <c r="AE199" s="78">
        <f t="shared" si="51"/>
        <v>0</v>
      </c>
      <c r="AF199" s="45"/>
      <c r="AG199" s="79">
        <f t="shared" si="52"/>
        <v>0</v>
      </c>
      <c r="AH199" s="2"/>
      <c r="AI199" s="2"/>
      <c r="AJ199" s="2"/>
      <c r="AK199" s="2"/>
      <c r="AL199" s="2"/>
    </row>
    <row r="200" spans="1:38" ht="16.5" customHeight="1" outlineLevel="1">
      <c r="A200" s="12">
        <v>6002005</v>
      </c>
      <c r="B200" s="18" t="s">
        <v>169</v>
      </c>
      <c r="C200" s="281">
        <v>1188440</v>
      </c>
      <c r="D200" s="45"/>
      <c r="E200" s="46">
        <f t="shared" si="36"/>
        <v>0</v>
      </c>
      <c r="F200" s="46">
        <f t="shared" si="37"/>
        <v>0</v>
      </c>
      <c r="G200" s="46">
        <f t="shared" si="38"/>
        <v>0</v>
      </c>
      <c r="H200" s="53" t="e">
        <f t="shared" si="39"/>
        <v>#DIV/0!</v>
      </c>
      <c r="I200" s="54" t="e">
        <f t="shared" si="40"/>
        <v>#DIV/0!</v>
      </c>
      <c r="J200" s="65"/>
      <c r="K200" s="78">
        <f t="shared" si="41"/>
        <v>0</v>
      </c>
      <c r="L200" s="45"/>
      <c r="M200" s="79">
        <f t="shared" si="42"/>
        <v>0</v>
      </c>
      <c r="N200" s="65"/>
      <c r="O200" s="78">
        <f t="shared" si="43"/>
        <v>0</v>
      </c>
      <c r="P200" s="45"/>
      <c r="Q200" s="79">
        <f t="shared" si="44"/>
        <v>0</v>
      </c>
      <c r="R200" s="65"/>
      <c r="S200" s="78">
        <f t="shared" si="45"/>
        <v>0</v>
      </c>
      <c r="T200" s="45"/>
      <c r="U200" s="79">
        <f t="shared" si="46"/>
        <v>0</v>
      </c>
      <c r="V200" s="65"/>
      <c r="W200" s="78">
        <f t="shared" si="47"/>
        <v>0</v>
      </c>
      <c r="X200" s="45"/>
      <c r="Y200" s="79">
        <f t="shared" si="48"/>
        <v>0</v>
      </c>
      <c r="Z200" s="65"/>
      <c r="AA200" s="78">
        <f t="shared" si="49"/>
        <v>0</v>
      </c>
      <c r="AB200" s="45"/>
      <c r="AC200" s="79">
        <f t="shared" si="50"/>
        <v>0</v>
      </c>
      <c r="AD200" s="65"/>
      <c r="AE200" s="78">
        <f t="shared" si="51"/>
        <v>0</v>
      </c>
      <c r="AF200" s="45"/>
      <c r="AG200" s="79">
        <f t="shared" si="52"/>
        <v>0</v>
      </c>
      <c r="AH200" s="2"/>
      <c r="AI200" s="2"/>
      <c r="AJ200" s="2"/>
      <c r="AK200" s="2"/>
      <c r="AL200" s="2"/>
    </row>
    <row r="201" spans="1:38" ht="16.5" customHeight="1" outlineLevel="1">
      <c r="A201" s="12">
        <v>6002007</v>
      </c>
      <c r="B201" s="18" t="s">
        <v>170</v>
      </c>
      <c r="C201" s="281">
        <v>1463790</v>
      </c>
      <c r="D201" s="45"/>
      <c r="E201" s="46">
        <f t="shared" si="36"/>
        <v>0</v>
      </c>
      <c r="F201" s="46">
        <f t="shared" si="37"/>
        <v>0</v>
      </c>
      <c r="G201" s="46">
        <f t="shared" si="38"/>
        <v>0</v>
      </c>
      <c r="H201" s="53" t="e">
        <f t="shared" si="39"/>
        <v>#DIV/0!</v>
      </c>
      <c r="I201" s="54" t="e">
        <f t="shared" si="40"/>
        <v>#DIV/0!</v>
      </c>
      <c r="J201" s="65"/>
      <c r="K201" s="78">
        <f t="shared" si="41"/>
        <v>0</v>
      </c>
      <c r="L201" s="45"/>
      <c r="M201" s="79">
        <f t="shared" si="42"/>
        <v>0</v>
      </c>
      <c r="N201" s="65"/>
      <c r="O201" s="78">
        <f t="shared" si="43"/>
        <v>0</v>
      </c>
      <c r="P201" s="45"/>
      <c r="Q201" s="79">
        <f t="shared" si="44"/>
        <v>0</v>
      </c>
      <c r="R201" s="65"/>
      <c r="S201" s="78">
        <f t="shared" si="45"/>
        <v>0</v>
      </c>
      <c r="T201" s="45"/>
      <c r="U201" s="79">
        <f t="shared" si="46"/>
        <v>0</v>
      </c>
      <c r="V201" s="65"/>
      <c r="W201" s="78">
        <f t="shared" si="47"/>
        <v>0</v>
      </c>
      <c r="X201" s="45"/>
      <c r="Y201" s="79">
        <f t="shared" si="48"/>
        <v>0</v>
      </c>
      <c r="Z201" s="65"/>
      <c r="AA201" s="78">
        <f t="shared" si="49"/>
        <v>0</v>
      </c>
      <c r="AB201" s="45"/>
      <c r="AC201" s="79">
        <f t="shared" si="50"/>
        <v>0</v>
      </c>
      <c r="AD201" s="65"/>
      <c r="AE201" s="78">
        <f t="shared" si="51"/>
        <v>0</v>
      </c>
      <c r="AF201" s="45"/>
      <c r="AG201" s="79">
        <f t="shared" si="52"/>
        <v>0</v>
      </c>
      <c r="AH201" s="2"/>
      <c r="AI201" s="2"/>
      <c r="AJ201" s="2"/>
      <c r="AK201" s="2"/>
      <c r="AL201" s="2"/>
    </row>
    <row r="202" spans="1:38" ht="16.5" customHeight="1" outlineLevel="1">
      <c r="A202" s="12">
        <v>6002008</v>
      </c>
      <c r="B202" s="18" t="s">
        <v>171</v>
      </c>
      <c r="C202" s="281">
        <v>389080</v>
      </c>
      <c r="D202" s="45"/>
      <c r="E202" s="46">
        <f t="shared" ref="E202:E264" si="53">+J202+L202+N202+P202+R202+T202+V202+X202+Z202+AB202+AD202+AF202</f>
        <v>0</v>
      </c>
      <c r="F202" s="46">
        <f t="shared" ref="F202:F264" si="54">D202*C202</f>
        <v>0</v>
      </c>
      <c r="G202" s="46">
        <f t="shared" ref="G202:G264" si="55">+E202*C202</f>
        <v>0</v>
      </c>
      <c r="H202" s="53" t="e">
        <f t="shared" ref="H202:H261" si="56">IF(E202&gt;=0,(E202/D202),"-")</f>
        <v>#DIV/0!</v>
      </c>
      <c r="I202" s="54" t="e">
        <f t="shared" ref="I202:I261" si="57">IF(G202&gt;=0,(G202/F202),"-")</f>
        <v>#DIV/0!</v>
      </c>
      <c r="J202" s="65"/>
      <c r="K202" s="78">
        <f t="shared" ref="K202:K264" si="58">+J202*C202</f>
        <v>0</v>
      </c>
      <c r="L202" s="45"/>
      <c r="M202" s="79">
        <f t="shared" ref="M202:M264" si="59">+L202*C202</f>
        <v>0</v>
      </c>
      <c r="N202" s="65"/>
      <c r="O202" s="78">
        <f t="shared" ref="O202:O264" si="60">+N202*C202</f>
        <v>0</v>
      </c>
      <c r="P202" s="45"/>
      <c r="Q202" s="79">
        <f t="shared" ref="Q202:Q264" si="61">+P202*C202</f>
        <v>0</v>
      </c>
      <c r="R202" s="65"/>
      <c r="S202" s="78">
        <f t="shared" ref="S202:S264" si="62">+R202*C202</f>
        <v>0</v>
      </c>
      <c r="T202" s="45"/>
      <c r="U202" s="79">
        <f t="shared" ref="U202:U264" si="63">+T202*C202</f>
        <v>0</v>
      </c>
      <c r="V202" s="65"/>
      <c r="W202" s="78">
        <f t="shared" ref="W202:W264" si="64">+V202*C202</f>
        <v>0</v>
      </c>
      <c r="X202" s="45"/>
      <c r="Y202" s="79">
        <f t="shared" ref="Y202:Y264" si="65">+X202*C202</f>
        <v>0</v>
      </c>
      <c r="Z202" s="65"/>
      <c r="AA202" s="78">
        <f t="shared" ref="AA202:AA264" si="66">+Z202*C202</f>
        <v>0</v>
      </c>
      <c r="AB202" s="45"/>
      <c r="AC202" s="79">
        <f t="shared" ref="AC202:AC264" si="67">+AB202*C202</f>
        <v>0</v>
      </c>
      <c r="AD202" s="65"/>
      <c r="AE202" s="78">
        <f t="shared" ref="AE202:AE264" si="68">+AD202*C202</f>
        <v>0</v>
      </c>
      <c r="AF202" s="45"/>
      <c r="AG202" s="79">
        <f t="shared" ref="AG202:AG264" si="69">+AF202*C202</f>
        <v>0</v>
      </c>
      <c r="AH202" s="2"/>
      <c r="AI202" s="2"/>
      <c r="AJ202" s="2"/>
      <c r="AK202" s="2"/>
      <c r="AL202" s="2"/>
    </row>
    <row r="203" spans="1:38" ht="16.5" customHeight="1" outlineLevel="1">
      <c r="A203" s="12">
        <v>6002009</v>
      </c>
      <c r="B203" s="18" t="s">
        <v>172</v>
      </c>
      <c r="C203" s="281">
        <v>892240</v>
      </c>
      <c r="D203" s="45"/>
      <c r="E203" s="46">
        <f t="shared" si="53"/>
        <v>0</v>
      </c>
      <c r="F203" s="46">
        <f t="shared" si="54"/>
        <v>0</v>
      </c>
      <c r="G203" s="46">
        <f t="shared" si="55"/>
        <v>0</v>
      </c>
      <c r="H203" s="53" t="e">
        <f t="shared" si="56"/>
        <v>#DIV/0!</v>
      </c>
      <c r="I203" s="54" t="e">
        <f t="shared" si="57"/>
        <v>#DIV/0!</v>
      </c>
      <c r="J203" s="65"/>
      <c r="K203" s="78">
        <f t="shared" si="58"/>
        <v>0</v>
      </c>
      <c r="L203" s="45"/>
      <c r="M203" s="79">
        <f t="shared" si="59"/>
        <v>0</v>
      </c>
      <c r="N203" s="65"/>
      <c r="O203" s="78">
        <f t="shared" si="60"/>
        <v>0</v>
      </c>
      <c r="P203" s="45"/>
      <c r="Q203" s="79">
        <f t="shared" si="61"/>
        <v>0</v>
      </c>
      <c r="R203" s="65"/>
      <c r="S203" s="78">
        <f t="shared" si="62"/>
        <v>0</v>
      </c>
      <c r="T203" s="45"/>
      <c r="U203" s="79">
        <f t="shared" si="63"/>
        <v>0</v>
      </c>
      <c r="V203" s="65"/>
      <c r="W203" s="78">
        <f t="shared" si="64"/>
        <v>0</v>
      </c>
      <c r="X203" s="45"/>
      <c r="Y203" s="79">
        <f t="shared" si="65"/>
        <v>0</v>
      </c>
      <c r="Z203" s="65"/>
      <c r="AA203" s="78">
        <f t="shared" si="66"/>
        <v>0</v>
      </c>
      <c r="AB203" s="45"/>
      <c r="AC203" s="79">
        <f t="shared" si="67"/>
        <v>0</v>
      </c>
      <c r="AD203" s="65"/>
      <c r="AE203" s="78">
        <f t="shared" si="68"/>
        <v>0</v>
      </c>
      <c r="AF203" s="45"/>
      <c r="AG203" s="79">
        <f t="shared" si="69"/>
        <v>0</v>
      </c>
      <c r="AH203" s="2"/>
      <c r="AI203" s="2"/>
      <c r="AJ203" s="2"/>
      <c r="AK203" s="2"/>
      <c r="AL203" s="2"/>
    </row>
    <row r="204" spans="1:38" ht="16.5" customHeight="1" outlineLevel="1">
      <c r="A204" s="12">
        <v>6002010</v>
      </c>
      <c r="B204" s="18" t="s">
        <v>173</v>
      </c>
      <c r="C204" s="281">
        <v>979450</v>
      </c>
      <c r="D204" s="45"/>
      <c r="E204" s="46">
        <f t="shared" si="53"/>
        <v>0</v>
      </c>
      <c r="F204" s="46">
        <f t="shared" si="54"/>
        <v>0</v>
      </c>
      <c r="G204" s="46">
        <f t="shared" si="55"/>
        <v>0</v>
      </c>
      <c r="H204" s="53" t="e">
        <f t="shared" si="56"/>
        <v>#DIV/0!</v>
      </c>
      <c r="I204" s="54" t="e">
        <f t="shared" si="57"/>
        <v>#DIV/0!</v>
      </c>
      <c r="J204" s="65"/>
      <c r="K204" s="78">
        <f t="shared" si="58"/>
        <v>0</v>
      </c>
      <c r="L204" s="45"/>
      <c r="M204" s="79">
        <f t="shared" si="59"/>
        <v>0</v>
      </c>
      <c r="N204" s="65"/>
      <c r="O204" s="78">
        <f t="shared" si="60"/>
        <v>0</v>
      </c>
      <c r="P204" s="45"/>
      <c r="Q204" s="79">
        <f t="shared" si="61"/>
        <v>0</v>
      </c>
      <c r="R204" s="65"/>
      <c r="S204" s="78">
        <f t="shared" si="62"/>
        <v>0</v>
      </c>
      <c r="T204" s="45"/>
      <c r="U204" s="79">
        <f t="shared" si="63"/>
        <v>0</v>
      </c>
      <c r="V204" s="65"/>
      <c r="W204" s="78">
        <f t="shared" si="64"/>
        <v>0</v>
      </c>
      <c r="X204" s="45"/>
      <c r="Y204" s="79">
        <f t="shared" si="65"/>
        <v>0</v>
      </c>
      <c r="Z204" s="65"/>
      <c r="AA204" s="78">
        <f t="shared" si="66"/>
        <v>0</v>
      </c>
      <c r="AB204" s="45"/>
      <c r="AC204" s="79">
        <f t="shared" si="67"/>
        <v>0</v>
      </c>
      <c r="AD204" s="65"/>
      <c r="AE204" s="78">
        <f t="shared" si="68"/>
        <v>0</v>
      </c>
      <c r="AF204" s="45"/>
      <c r="AG204" s="79">
        <f t="shared" si="69"/>
        <v>0</v>
      </c>
      <c r="AH204" s="2"/>
      <c r="AI204" s="2"/>
      <c r="AJ204" s="2"/>
      <c r="AK204" s="2"/>
      <c r="AL204" s="2"/>
    </row>
    <row r="205" spans="1:38" ht="16.5" customHeight="1" outlineLevel="1">
      <c r="A205" s="12">
        <v>6002011</v>
      </c>
      <c r="B205" s="18" t="s">
        <v>174</v>
      </c>
      <c r="C205" s="281">
        <v>1002660</v>
      </c>
      <c r="D205" s="45"/>
      <c r="E205" s="46">
        <f t="shared" si="53"/>
        <v>0</v>
      </c>
      <c r="F205" s="46">
        <f t="shared" si="54"/>
        <v>0</v>
      </c>
      <c r="G205" s="46">
        <f t="shared" si="55"/>
        <v>0</v>
      </c>
      <c r="H205" s="53" t="e">
        <f t="shared" si="56"/>
        <v>#DIV/0!</v>
      </c>
      <c r="I205" s="54" t="e">
        <f t="shared" si="57"/>
        <v>#DIV/0!</v>
      </c>
      <c r="J205" s="65"/>
      <c r="K205" s="78">
        <f t="shared" si="58"/>
        <v>0</v>
      </c>
      <c r="L205" s="45"/>
      <c r="M205" s="79">
        <f t="shared" si="59"/>
        <v>0</v>
      </c>
      <c r="N205" s="65"/>
      <c r="O205" s="78">
        <f t="shared" si="60"/>
        <v>0</v>
      </c>
      <c r="P205" s="45"/>
      <c r="Q205" s="79">
        <f t="shared" si="61"/>
        <v>0</v>
      </c>
      <c r="R205" s="65"/>
      <c r="S205" s="78">
        <f t="shared" si="62"/>
        <v>0</v>
      </c>
      <c r="T205" s="45"/>
      <c r="U205" s="79">
        <f t="shared" si="63"/>
        <v>0</v>
      </c>
      <c r="V205" s="65"/>
      <c r="W205" s="78">
        <f t="shared" si="64"/>
        <v>0</v>
      </c>
      <c r="X205" s="45"/>
      <c r="Y205" s="79">
        <f t="shared" si="65"/>
        <v>0</v>
      </c>
      <c r="Z205" s="65"/>
      <c r="AA205" s="78">
        <f t="shared" si="66"/>
        <v>0</v>
      </c>
      <c r="AB205" s="45"/>
      <c r="AC205" s="79">
        <f t="shared" si="67"/>
        <v>0</v>
      </c>
      <c r="AD205" s="65"/>
      <c r="AE205" s="78">
        <f t="shared" si="68"/>
        <v>0</v>
      </c>
      <c r="AF205" s="45"/>
      <c r="AG205" s="79">
        <f t="shared" si="69"/>
        <v>0</v>
      </c>
      <c r="AH205" s="2"/>
      <c r="AI205" s="2"/>
      <c r="AJ205" s="2"/>
      <c r="AK205" s="2"/>
      <c r="AL205" s="2"/>
    </row>
    <row r="206" spans="1:38" ht="16.5" customHeight="1" outlineLevel="1">
      <c r="A206" s="12">
        <v>6002012</v>
      </c>
      <c r="B206" s="18" t="s">
        <v>175</v>
      </c>
      <c r="C206" s="281">
        <v>1223230</v>
      </c>
      <c r="D206" s="45"/>
      <c r="E206" s="46">
        <f t="shared" si="53"/>
        <v>0</v>
      </c>
      <c r="F206" s="46">
        <f t="shared" si="54"/>
        <v>0</v>
      </c>
      <c r="G206" s="46">
        <f t="shared" si="55"/>
        <v>0</v>
      </c>
      <c r="H206" s="53" t="e">
        <f t="shared" si="56"/>
        <v>#DIV/0!</v>
      </c>
      <c r="I206" s="54" t="e">
        <f t="shared" si="57"/>
        <v>#DIV/0!</v>
      </c>
      <c r="J206" s="65"/>
      <c r="K206" s="78">
        <f t="shared" si="58"/>
        <v>0</v>
      </c>
      <c r="L206" s="45"/>
      <c r="M206" s="79">
        <f t="shared" si="59"/>
        <v>0</v>
      </c>
      <c r="N206" s="65"/>
      <c r="O206" s="78">
        <f t="shared" si="60"/>
        <v>0</v>
      </c>
      <c r="P206" s="45"/>
      <c r="Q206" s="79">
        <f t="shared" si="61"/>
        <v>0</v>
      </c>
      <c r="R206" s="65"/>
      <c r="S206" s="78">
        <f t="shared" si="62"/>
        <v>0</v>
      </c>
      <c r="T206" s="45"/>
      <c r="U206" s="79">
        <f t="shared" si="63"/>
        <v>0</v>
      </c>
      <c r="V206" s="65"/>
      <c r="W206" s="78">
        <f t="shared" si="64"/>
        <v>0</v>
      </c>
      <c r="X206" s="45"/>
      <c r="Y206" s="79">
        <f t="shared" si="65"/>
        <v>0</v>
      </c>
      <c r="Z206" s="65"/>
      <c r="AA206" s="78">
        <f t="shared" si="66"/>
        <v>0</v>
      </c>
      <c r="AB206" s="45"/>
      <c r="AC206" s="79">
        <f t="shared" si="67"/>
        <v>0</v>
      </c>
      <c r="AD206" s="65"/>
      <c r="AE206" s="78">
        <f t="shared" si="68"/>
        <v>0</v>
      </c>
      <c r="AF206" s="45"/>
      <c r="AG206" s="79">
        <f t="shared" si="69"/>
        <v>0</v>
      </c>
      <c r="AH206" s="2"/>
      <c r="AI206" s="2"/>
      <c r="AJ206" s="2"/>
      <c r="AK206" s="2"/>
      <c r="AL206" s="2"/>
    </row>
    <row r="207" spans="1:38" ht="16.5" customHeight="1" outlineLevel="1">
      <c r="A207" s="12">
        <v>6002013</v>
      </c>
      <c r="B207" s="18" t="s">
        <v>176</v>
      </c>
      <c r="C207" s="281">
        <v>1810330</v>
      </c>
      <c r="D207" s="45"/>
      <c r="E207" s="46">
        <f t="shared" si="53"/>
        <v>0</v>
      </c>
      <c r="F207" s="46">
        <f t="shared" si="54"/>
        <v>0</v>
      </c>
      <c r="G207" s="46">
        <f t="shared" si="55"/>
        <v>0</v>
      </c>
      <c r="H207" s="53" t="e">
        <f t="shared" si="56"/>
        <v>#DIV/0!</v>
      </c>
      <c r="I207" s="54" t="e">
        <f t="shared" si="57"/>
        <v>#DIV/0!</v>
      </c>
      <c r="J207" s="65"/>
      <c r="K207" s="78">
        <f t="shared" si="58"/>
        <v>0</v>
      </c>
      <c r="L207" s="45"/>
      <c r="M207" s="79">
        <f t="shared" si="59"/>
        <v>0</v>
      </c>
      <c r="N207" s="65"/>
      <c r="O207" s="78">
        <f t="shared" si="60"/>
        <v>0</v>
      </c>
      <c r="P207" s="45"/>
      <c r="Q207" s="79">
        <f t="shared" si="61"/>
        <v>0</v>
      </c>
      <c r="R207" s="65"/>
      <c r="S207" s="78">
        <f t="shared" si="62"/>
        <v>0</v>
      </c>
      <c r="T207" s="45"/>
      <c r="U207" s="79">
        <f t="shared" si="63"/>
        <v>0</v>
      </c>
      <c r="V207" s="65"/>
      <c r="W207" s="78">
        <f t="shared" si="64"/>
        <v>0</v>
      </c>
      <c r="X207" s="45"/>
      <c r="Y207" s="79">
        <f t="shared" si="65"/>
        <v>0</v>
      </c>
      <c r="Z207" s="65"/>
      <c r="AA207" s="78">
        <f t="shared" si="66"/>
        <v>0</v>
      </c>
      <c r="AB207" s="45"/>
      <c r="AC207" s="79">
        <f t="shared" si="67"/>
        <v>0</v>
      </c>
      <c r="AD207" s="65"/>
      <c r="AE207" s="78">
        <f t="shared" si="68"/>
        <v>0</v>
      </c>
      <c r="AF207" s="45"/>
      <c r="AG207" s="79">
        <f t="shared" si="69"/>
        <v>0</v>
      </c>
      <c r="AH207" s="2"/>
      <c r="AI207" s="2"/>
      <c r="AJ207" s="2"/>
      <c r="AK207" s="2"/>
      <c r="AL207" s="2"/>
    </row>
    <row r="208" spans="1:38" ht="16.5" customHeight="1" outlineLevel="1">
      <c r="A208" s="12">
        <v>6002014</v>
      </c>
      <c r="B208" s="18" t="s">
        <v>177</v>
      </c>
      <c r="C208" s="281">
        <v>1515530</v>
      </c>
      <c r="D208" s="45"/>
      <c r="E208" s="46">
        <f t="shared" si="53"/>
        <v>0</v>
      </c>
      <c r="F208" s="46">
        <f t="shared" si="54"/>
        <v>0</v>
      </c>
      <c r="G208" s="46">
        <f t="shared" si="55"/>
        <v>0</v>
      </c>
      <c r="H208" s="53" t="e">
        <f t="shared" si="56"/>
        <v>#DIV/0!</v>
      </c>
      <c r="I208" s="54" t="e">
        <f t="shared" si="57"/>
        <v>#DIV/0!</v>
      </c>
      <c r="J208" s="65"/>
      <c r="K208" s="78">
        <f t="shared" si="58"/>
        <v>0</v>
      </c>
      <c r="L208" s="45"/>
      <c r="M208" s="79">
        <f t="shared" si="59"/>
        <v>0</v>
      </c>
      <c r="N208" s="65"/>
      <c r="O208" s="78">
        <f t="shared" si="60"/>
        <v>0</v>
      </c>
      <c r="P208" s="45"/>
      <c r="Q208" s="79">
        <f t="shared" si="61"/>
        <v>0</v>
      </c>
      <c r="R208" s="65"/>
      <c r="S208" s="78">
        <f t="shared" si="62"/>
        <v>0</v>
      </c>
      <c r="T208" s="45"/>
      <c r="U208" s="79">
        <f t="shared" si="63"/>
        <v>0</v>
      </c>
      <c r="V208" s="65"/>
      <c r="W208" s="78">
        <f t="shared" si="64"/>
        <v>0</v>
      </c>
      <c r="X208" s="45"/>
      <c r="Y208" s="79">
        <f t="shared" si="65"/>
        <v>0</v>
      </c>
      <c r="Z208" s="65"/>
      <c r="AA208" s="78">
        <f t="shared" si="66"/>
        <v>0</v>
      </c>
      <c r="AB208" s="45"/>
      <c r="AC208" s="79">
        <f t="shared" si="67"/>
        <v>0</v>
      </c>
      <c r="AD208" s="65"/>
      <c r="AE208" s="78">
        <f t="shared" si="68"/>
        <v>0</v>
      </c>
      <c r="AF208" s="45"/>
      <c r="AG208" s="79">
        <f t="shared" si="69"/>
        <v>0</v>
      </c>
      <c r="AH208" s="2"/>
      <c r="AI208" s="2"/>
      <c r="AJ208" s="2"/>
      <c r="AK208" s="2"/>
      <c r="AL208" s="2"/>
    </row>
    <row r="209" spans="1:38" ht="16.5" customHeight="1" outlineLevel="1">
      <c r="A209" s="12"/>
      <c r="B209" s="30"/>
      <c r="C209" s="256"/>
      <c r="D209" s="45"/>
      <c r="E209" s="46"/>
      <c r="F209" s="46"/>
      <c r="G209" s="46"/>
      <c r="H209" s="53"/>
      <c r="I209" s="54"/>
      <c r="J209" s="65"/>
      <c r="K209" s="78"/>
      <c r="L209" s="45"/>
      <c r="M209" s="79"/>
      <c r="N209" s="65"/>
      <c r="O209" s="78"/>
      <c r="P209" s="45"/>
      <c r="Q209" s="79"/>
      <c r="R209" s="65"/>
      <c r="S209" s="78"/>
      <c r="T209" s="45"/>
      <c r="U209" s="79"/>
      <c r="V209" s="65"/>
      <c r="W209" s="78"/>
      <c r="X209" s="45"/>
      <c r="Y209" s="79"/>
      <c r="Z209" s="65"/>
      <c r="AA209" s="78"/>
      <c r="AB209" s="45"/>
      <c r="AC209" s="79"/>
      <c r="AD209" s="65"/>
      <c r="AE209" s="78"/>
      <c r="AF209" s="45"/>
      <c r="AG209" s="79"/>
      <c r="AH209" s="2"/>
      <c r="AI209" s="2"/>
      <c r="AJ209" s="2"/>
      <c r="AK209" s="2"/>
      <c r="AL209" s="2"/>
    </row>
    <row r="210" spans="1:38" ht="16.5" customHeight="1" outlineLevel="1">
      <c r="A210" s="12"/>
      <c r="B210" s="16" t="s">
        <v>178</v>
      </c>
      <c r="C210" s="59"/>
      <c r="D210" s="45"/>
      <c r="E210" s="46"/>
      <c r="F210" s="46"/>
      <c r="G210" s="46"/>
      <c r="H210" s="53"/>
      <c r="I210" s="54"/>
      <c r="J210" s="65"/>
      <c r="K210" s="78"/>
      <c r="L210" s="45"/>
      <c r="M210" s="79"/>
      <c r="N210" s="65"/>
      <c r="O210" s="78"/>
      <c r="P210" s="45"/>
      <c r="Q210" s="79"/>
      <c r="R210" s="65"/>
      <c r="S210" s="78"/>
      <c r="T210" s="45"/>
      <c r="U210" s="79"/>
      <c r="V210" s="65"/>
      <c r="W210" s="78"/>
      <c r="X210" s="45"/>
      <c r="Y210" s="79"/>
      <c r="Z210" s="65"/>
      <c r="AA210" s="78"/>
      <c r="AB210" s="45"/>
      <c r="AC210" s="79"/>
      <c r="AD210" s="65"/>
      <c r="AE210" s="78"/>
      <c r="AF210" s="45"/>
      <c r="AG210" s="79"/>
      <c r="AH210" s="2"/>
      <c r="AI210" s="2"/>
      <c r="AJ210" s="2"/>
      <c r="AK210" s="2"/>
      <c r="AL210" s="2"/>
    </row>
    <row r="211" spans="1:38" ht="16.5" customHeight="1" outlineLevel="1">
      <c r="A211" s="12"/>
      <c r="B211" s="20" t="s">
        <v>179</v>
      </c>
      <c r="C211" s="59"/>
      <c r="D211" s="45"/>
      <c r="E211" s="46"/>
      <c r="F211" s="46"/>
      <c r="G211" s="46"/>
      <c r="H211" s="53"/>
      <c r="I211" s="54"/>
      <c r="J211" s="65"/>
      <c r="K211" s="78"/>
      <c r="L211" s="45"/>
      <c r="M211" s="79"/>
      <c r="N211" s="65"/>
      <c r="O211" s="78"/>
      <c r="P211" s="45"/>
      <c r="Q211" s="79"/>
      <c r="R211" s="65"/>
      <c r="S211" s="78"/>
      <c r="T211" s="45"/>
      <c r="U211" s="79"/>
      <c r="V211" s="65"/>
      <c r="W211" s="78"/>
      <c r="X211" s="45"/>
      <c r="Y211" s="79"/>
      <c r="Z211" s="65"/>
      <c r="AA211" s="78"/>
      <c r="AB211" s="45"/>
      <c r="AC211" s="79"/>
      <c r="AD211" s="65"/>
      <c r="AE211" s="78"/>
      <c r="AF211" s="45"/>
      <c r="AG211" s="79"/>
      <c r="AH211" s="2"/>
      <c r="AI211" s="2"/>
      <c r="AJ211" s="2"/>
      <c r="AK211" s="2"/>
      <c r="AL211" s="2"/>
    </row>
    <row r="212" spans="1:38" ht="16.5" customHeight="1" outlineLevel="1">
      <c r="A212" s="12">
        <v>6003001</v>
      </c>
      <c r="B212" s="18" t="s">
        <v>180</v>
      </c>
      <c r="C212" s="14">
        <v>2441230</v>
      </c>
      <c r="D212" s="45"/>
      <c r="E212" s="46">
        <f t="shared" si="53"/>
        <v>0</v>
      </c>
      <c r="F212" s="46">
        <f t="shared" si="54"/>
        <v>0</v>
      </c>
      <c r="G212" s="46">
        <f t="shared" si="55"/>
        <v>0</v>
      </c>
      <c r="H212" s="53" t="e">
        <f t="shared" si="56"/>
        <v>#DIV/0!</v>
      </c>
      <c r="I212" s="54" t="e">
        <f t="shared" si="57"/>
        <v>#DIV/0!</v>
      </c>
      <c r="J212" s="65"/>
      <c r="K212" s="78">
        <f t="shared" si="58"/>
        <v>0</v>
      </c>
      <c r="L212" s="45"/>
      <c r="M212" s="79">
        <f t="shared" si="59"/>
        <v>0</v>
      </c>
      <c r="N212" s="65"/>
      <c r="O212" s="78">
        <f t="shared" si="60"/>
        <v>0</v>
      </c>
      <c r="P212" s="45"/>
      <c r="Q212" s="79">
        <f t="shared" si="61"/>
        <v>0</v>
      </c>
      <c r="R212" s="65"/>
      <c r="S212" s="78">
        <f t="shared" si="62"/>
        <v>0</v>
      </c>
      <c r="T212" s="45"/>
      <c r="U212" s="79">
        <f t="shared" si="63"/>
        <v>0</v>
      </c>
      <c r="V212" s="65"/>
      <c r="W212" s="78">
        <f t="shared" si="64"/>
        <v>0</v>
      </c>
      <c r="X212" s="45"/>
      <c r="Y212" s="79">
        <f t="shared" si="65"/>
        <v>0</v>
      </c>
      <c r="Z212" s="65"/>
      <c r="AA212" s="78">
        <f t="shared" si="66"/>
        <v>0</v>
      </c>
      <c r="AB212" s="45"/>
      <c r="AC212" s="79">
        <f t="shared" si="67"/>
        <v>0</v>
      </c>
      <c r="AD212" s="65"/>
      <c r="AE212" s="78">
        <f t="shared" si="68"/>
        <v>0</v>
      </c>
      <c r="AF212" s="45"/>
      <c r="AG212" s="79">
        <f t="shared" si="69"/>
        <v>0</v>
      </c>
      <c r="AH212" s="2"/>
      <c r="AI212" s="2"/>
      <c r="AJ212" s="2"/>
      <c r="AK212" s="2"/>
      <c r="AL212" s="2"/>
    </row>
    <row r="213" spans="1:38" ht="16.5" customHeight="1" outlineLevel="1">
      <c r="A213" s="12">
        <v>6003002</v>
      </c>
      <c r="B213" s="18" t="s">
        <v>181</v>
      </c>
      <c r="C213" s="14">
        <v>7962950</v>
      </c>
      <c r="D213" s="45"/>
      <c r="E213" s="46">
        <f t="shared" si="53"/>
        <v>0</v>
      </c>
      <c r="F213" s="46">
        <f t="shared" si="54"/>
        <v>0</v>
      </c>
      <c r="G213" s="46">
        <f t="shared" si="55"/>
        <v>0</v>
      </c>
      <c r="H213" s="53" t="e">
        <f t="shared" si="56"/>
        <v>#DIV/0!</v>
      </c>
      <c r="I213" s="54" t="e">
        <f t="shared" si="57"/>
        <v>#DIV/0!</v>
      </c>
      <c r="J213" s="65"/>
      <c r="K213" s="78">
        <f t="shared" si="58"/>
        <v>0</v>
      </c>
      <c r="L213" s="45"/>
      <c r="M213" s="79">
        <f t="shared" si="59"/>
        <v>0</v>
      </c>
      <c r="N213" s="65"/>
      <c r="O213" s="78">
        <f t="shared" si="60"/>
        <v>0</v>
      </c>
      <c r="P213" s="45"/>
      <c r="Q213" s="79">
        <f t="shared" si="61"/>
        <v>0</v>
      </c>
      <c r="R213" s="65"/>
      <c r="S213" s="78">
        <f t="shared" si="62"/>
        <v>0</v>
      </c>
      <c r="T213" s="45"/>
      <c r="U213" s="79">
        <f t="shared" si="63"/>
        <v>0</v>
      </c>
      <c r="V213" s="65"/>
      <c r="W213" s="78">
        <f t="shared" si="64"/>
        <v>0</v>
      </c>
      <c r="X213" s="45"/>
      <c r="Y213" s="79">
        <f t="shared" si="65"/>
        <v>0</v>
      </c>
      <c r="Z213" s="65"/>
      <c r="AA213" s="78">
        <f t="shared" si="66"/>
        <v>0</v>
      </c>
      <c r="AB213" s="45"/>
      <c r="AC213" s="79">
        <f t="shared" si="67"/>
        <v>0</v>
      </c>
      <c r="AD213" s="65"/>
      <c r="AE213" s="78">
        <f t="shared" si="68"/>
        <v>0</v>
      </c>
      <c r="AF213" s="45"/>
      <c r="AG213" s="79">
        <f t="shared" si="69"/>
        <v>0</v>
      </c>
      <c r="AH213" s="2"/>
      <c r="AI213" s="2"/>
      <c r="AJ213" s="2"/>
      <c r="AK213" s="2"/>
      <c r="AL213" s="2"/>
    </row>
    <row r="214" spans="1:38" ht="16.5" customHeight="1" outlineLevel="1">
      <c r="A214" s="12">
        <v>6003003</v>
      </c>
      <c r="B214" s="18" t="s">
        <v>182</v>
      </c>
      <c r="C214" s="14">
        <v>1847520</v>
      </c>
      <c r="D214" s="45"/>
      <c r="E214" s="46">
        <f t="shared" si="53"/>
        <v>0</v>
      </c>
      <c r="F214" s="46">
        <f t="shared" si="54"/>
        <v>0</v>
      </c>
      <c r="G214" s="46">
        <f t="shared" si="55"/>
        <v>0</v>
      </c>
      <c r="H214" s="53" t="e">
        <f t="shared" si="56"/>
        <v>#DIV/0!</v>
      </c>
      <c r="I214" s="54" t="e">
        <f t="shared" si="57"/>
        <v>#DIV/0!</v>
      </c>
      <c r="J214" s="65"/>
      <c r="K214" s="78">
        <f t="shared" si="58"/>
        <v>0</v>
      </c>
      <c r="L214" s="45"/>
      <c r="M214" s="79">
        <f t="shared" si="59"/>
        <v>0</v>
      </c>
      <c r="N214" s="65"/>
      <c r="O214" s="78">
        <f t="shared" si="60"/>
        <v>0</v>
      </c>
      <c r="P214" s="45"/>
      <c r="Q214" s="79">
        <f t="shared" si="61"/>
        <v>0</v>
      </c>
      <c r="R214" s="65"/>
      <c r="S214" s="78">
        <f t="shared" si="62"/>
        <v>0</v>
      </c>
      <c r="T214" s="45"/>
      <c r="U214" s="79">
        <f t="shared" si="63"/>
        <v>0</v>
      </c>
      <c r="V214" s="65"/>
      <c r="W214" s="78">
        <f t="shared" si="64"/>
        <v>0</v>
      </c>
      <c r="X214" s="45"/>
      <c r="Y214" s="79">
        <f t="shared" si="65"/>
        <v>0</v>
      </c>
      <c r="Z214" s="65"/>
      <c r="AA214" s="78">
        <f t="shared" si="66"/>
        <v>0</v>
      </c>
      <c r="AB214" s="45"/>
      <c r="AC214" s="79">
        <f t="shared" si="67"/>
        <v>0</v>
      </c>
      <c r="AD214" s="65"/>
      <c r="AE214" s="78">
        <f t="shared" si="68"/>
        <v>0</v>
      </c>
      <c r="AF214" s="45"/>
      <c r="AG214" s="79">
        <f t="shared" si="69"/>
        <v>0</v>
      </c>
      <c r="AH214" s="2"/>
      <c r="AI214" s="2"/>
      <c r="AJ214" s="2"/>
      <c r="AK214" s="2"/>
      <c r="AL214" s="2"/>
    </row>
    <row r="215" spans="1:38" ht="16.5" customHeight="1" outlineLevel="1">
      <c r="A215" s="12">
        <v>6003004</v>
      </c>
      <c r="B215" s="18" t="s">
        <v>183</v>
      </c>
      <c r="C215" s="14">
        <v>5230790</v>
      </c>
      <c r="D215" s="45"/>
      <c r="E215" s="46">
        <f t="shared" si="53"/>
        <v>0</v>
      </c>
      <c r="F215" s="46">
        <f t="shared" si="54"/>
        <v>0</v>
      </c>
      <c r="G215" s="46">
        <f t="shared" si="55"/>
        <v>0</v>
      </c>
      <c r="H215" s="53" t="e">
        <f t="shared" si="56"/>
        <v>#DIV/0!</v>
      </c>
      <c r="I215" s="54" t="e">
        <f t="shared" si="57"/>
        <v>#DIV/0!</v>
      </c>
      <c r="J215" s="65"/>
      <c r="K215" s="78">
        <f t="shared" si="58"/>
        <v>0</v>
      </c>
      <c r="L215" s="45"/>
      <c r="M215" s="79">
        <f t="shared" si="59"/>
        <v>0</v>
      </c>
      <c r="N215" s="65"/>
      <c r="O215" s="78">
        <f t="shared" si="60"/>
        <v>0</v>
      </c>
      <c r="P215" s="45"/>
      <c r="Q215" s="79">
        <f t="shared" si="61"/>
        <v>0</v>
      </c>
      <c r="R215" s="65"/>
      <c r="S215" s="78">
        <f t="shared" si="62"/>
        <v>0</v>
      </c>
      <c r="T215" s="45"/>
      <c r="U215" s="79">
        <f t="shared" si="63"/>
        <v>0</v>
      </c>
      <c r="V215" s="65"/>
      <c r="W215" s="78">
        <f t="shared" si="64"/>
        <v>0</v>
      </c>
      <c r="X215" s="45"/>
      <c r="Y215" s="79">
        <f t="shared" si="65"/>
        <v>0</v>
      </c>
      <c r="Z215" s="65"/>
      <c r="AA215" s="78">
        <f t="shared" si="66"/>
        <v>0</v>
      </c>
      <c r="AB215" s="45"/>
      <c r="AC215" s="79">
        <f t="shared" si="67"/>
        <v>0</v>
      </c>
      <c r="AD215" s="65"/>
      <c r="AE215" s="78">
        <f t="shared" si="68"/>
        <v>0</v>
      </c>
      <c r="AF215" s="45"/>
      <c r="AG215" s="79">
        <f t="shared" si="69"/>
        <v>0</v>
      </c>
      <c r="AH215" s="2"/>
      <c r="AI215" s="2"/>
      <c r="AJ215" s="2"/>
      <c r="AK215" s="2"/>
      <c r="AL215" s="2"/>
    </row>
    <row r="216" spans="1:38" ht="16.5" customHeight="1" outlineLevel="1">
      <c r="A216" s="12">
        <v>6003005</v>
      </c>
      <c r="B216" s="18" t="s">
        <v>184</v>
      </c>
      <c r="C216" s="14">
        <v>6974780</v>
      </c>
      <c r="D216" s="45"/>
      <c r="E216" s="46">
        <f t="shared" si="53"/>
        <v>0</v>
      </c>
      <c r="F216" s="46">
        <f t="shared" si="54"/>
        <v>0</v>
      </c>
      <c r="G216" s="46">
        <f t="shared" si="55"/>
        <v>0</v>
      </c>
      <c r="H216" s="53" t="e">
        <f t="shared" si="56"/>
        <v>#DIV/0!</v>
      </c>
      <c r="I216" s="54" t="e">
        <f t="shared" si="57"/>
        <v>#DIV/0!</v>
      </c>
      <c r="J216" s="65"/>
      <c r="K216" s="78">
        <f t="shared" si="58"/>
        <v>0</v>
      </c>
      <c r="L216" s="45"/>
      <c r="M216" s="79">
        <f t="shared" si="59"/>
        <v>0</v>
      </c>
      <c r="N216" s="65"/>
      <c r="O216" s="78">
        <f t="shared" si="60"/>
        <v>0</v>
      </c>
      <c r="P216" s="45"/>
      <c r="Q216" s="79">
        <f t="shared" si="61"/>
        <v>0</v>
      </c>
      <c r="R216" s="65"/>
      <c r="S216" s="78">
        <f t="shared" si="62"/>
        <v>0</v>
      </c>
      <c r="T216" s="45"/>
      <c r="U216" s="79">
        <f t="shared" si="63"/>
        <v>0</v>
      </c>
      <c r="V216" s="65"/>
      <c r="W216" s="78">
        <f t="shared" si="64"/>
        <v>0</v>
      </c>
      <c r="X216" s="45"/>
      <c r="Y216" s="79">
        <f t="shared" si="65"/>
        <v>0</v>
      </c>
      <c r="Z216" s="65"/>
      <c r="AA216" s="78">
        <f t="shared" si="66"/>
        <v>0</v>
      </c>
      <c r="AB216" s="45"/>
      <c r="AC216" s="79">
        <f t="shared" si="67"/>
        <v>0</v>
      </c>
      <c r="AD216" s="65"/>
      <c r="AE216" s="78">
        <f t="shared" si="68"/>
        <v>0</v>
      </c>
      <c r="AF216" s="45"/>
      <c r="AG216" s="79">
        <f t="shared" si="69"/>
        <v>0</v>
      </c>
      <c r="AH216" s="2"/>
      <c r="AI216" s="2"/>
      <c r="AJ216" s="2"/>
      <c r="AK216" s="2"/>
      <c r="AL216" s="2"/>
    </row>
    <row r="217" spans="1:38" ht="16.5" customHeight="1" outlineLevel="1">
      <c r="A217" s="12">
        <v>6003006</v>
      </c>
      <c r="B217" s="18" t="s">
        <v>185</v>
      </c>
      <c r="C217" s="14">
        <v>2864860</v>
      </c>
      <c r="D217" s="45"/>
      <c r="E217" s="46">
        <f t="shared" si="53"/>
        <v>0</v>
      </c>
      <c r="F217" s="46">
        <f t="shared" si="54"/>
        <v>0</v>
      </c>
      <c r="G217" s="46">
        <f t="shared" si="55"/>
        <v>0</v>
      </c>
      <c r="H217" s="53" t="e">
        <f t="shared" si="56"/>
        <v>#DIV/0!</v>
      </c>
      <c r="I217" s="54" t="e">
        <f t="shared" si="57"/>
        <v>#DIV/0!</v>
      </c>
      <c r="J217" s="65"/>
      <c r="K217" s="78">
        <f t="shared" si="58"/>
        <v>0</v>
      </c>
      <c r="L217" s="45"/>
      <c r="M217" s="79">
        <f t="shared" si="59"/>
        <v>0</v>
      </c>
      <c r="N217" s="65"/>
      <c r="O217" s="78">
        <f t="shared" si="60"/>
        <v>0</v>
      </c>
      <c r="P217" s="45"/>
      <c r="Q217" s="79">
        <f t="shared" si="61"/>
        <v>0</v>
      </c>
      <c r="R217" s="65"/>
      <c r="S217" s="78">
        <f t="shared" si="62"/>
        <v>0</v>
      </c>
      <c r="T217" s="45"/>
      <c r="U217" s="79">
        <f t="shared" si="63"/>
        <v>0</v>
      </c>
      <c r="V217" s="65"/>
      <c r="W217" s="78">
        <f t="shared" si="64"/>
        <v>0</v>
      </c>
      <c r="X217" s="45"/>
      <c r="Y217" s="79">
        <f t="shared" si="65"/>
        <v>0</v>
      </c>
      <c r="Z217" s="65"/>
      <c r="AA217" s="78">
        <f t="shared" si="66"/>
        <v>0</v>
      </c>
      <c r="AB217" s="45"/>
      <c r="AC217" s="79">
        <f t="shared" si="67"/>
        <v>0</v>
      </c>
      <c r="AD217" s="65"/>
      <c r="AE217" s="78">
        <f t="shared" si="68"/>
        <v>0</v>
      </c>
      <c r="AF217" s="45"/>
      <c r="AG217" s="79">
        <f t="shared" si="69"/>
        <v>0</v>
      </c>
      <c r="AH217" s="2"/>
      <c r="AI217" s="2"/>
      <c r="AJ217" s="2"/>
      <c r="AK217" s="2"/>
      <c r="AL217" s="2"/>
    </row>
    <row r="218" spans="1:38" ht="16.5" customHeight="1" outlineLevel="1">
      <c r="A218" s="12"/>
      <c r="B218" s="18"/>
      <c r="C218" s="14"/>
      <c r="D218" s="45"/>
      <c r="E218" s="46"/>
      <c r="F218" s="46"/>
      <c r="G218" s="46"/>
      <c r="H218" s="53"/>
      <c r="I218" s="54"/>
      <c r="J218" s="65"/>
      <c r="K218" s="78"/>
      <c r="L218" s="45"/>
      <c r="M218" s="79"/>
      <c r="N218" s="65"/>
      <c r="O218" s="78"/>
      <c r="P218" s="45"/>
      <c r="Q218" s="79"/>
      <c r="R218" s="65"/>
      <c r="S218" s="78"/>
      <c r="T218" s="45"/>
      <c r="U218" s="79"/>
      <c r="V218" s="65"/>
      <c r="W218" s="78"/>
      <c r="X218" s="45"/>
      <c r="Y218" s="79"/>
      <c r="Z218" s="65"/>
      <c r="AA218" s="78"/>
      <c r="AB218" s="45"/>
      <c r="AC218" s="79"/>
      <c r="AD218" s="65"/>
      <c r="AE218" s="78"/>
      <c r="AF218" s="45"/>
      <c r="AG218" s="79"/>
      <c r="AH218" s="2"/>
      <c r="AI218" s="2"/>
      <c r="AJ218" s="2"/>
      <c r="AK218" s="2"/>
      <c r="AL218" s="2"/>
    </row>
    <row r="219" spans="1:38" ht="16.5" customHeight="1" outlineLevel="1">
      <c r="A219" s="12"/>
      <c r="B219" s="16" t="s">
        <v>186</v>
      </c>
      <c r="C219" s="59"/>
      <c r="D219" s="45"/>
      <c r="E219" s="46"/>
      <c r="F219" s="46"/>
      <c r="G219" s="46"/>
      <c r="H219" s="53"/>
      <c r="I219" s="54"/>
      <c r="J219" s="65"/>
      <c r="K219" s="78"/>
      <c r="L219" s="45"/>
      <c r="M219" s="79"/>
      <c r="N219" s="65"/>
      <c r="O219" s="78"/>
      <c r="P219" s="45"/>
      <c r="Q219" s="79"/>
      <c r="R219" s="65"/>
      <c r="S219" s="78"/>
      <c r="T219" s="45"/>
      <c r="U219" s="79"/>
      <c r="V219" s="65"/>
      <c r="W219" s="78"/>
      <c r="X219" s="45"/>
      <c r="Y219" s="79"/>
      <c r="Z219" s="65"/>
      <c r="AA219" s="78"/>
      <c r="AB219" s="45"/>
      <c r="AC219" s="79"/>
      <c r="AD219" s="65"/>
      <c r="AE219" s="78"/>
      <c r="AF219" s="45"/>
      <c r="AG219" s="79"/>
      <c r="AH219" s="2"/>
      <c r="AI219" s="2"/>
      <c r="AJ219" s="2"/>
      <c r="AK219" s="2"/>
      <c r="AL219" s="2"/>
    </row>
    <row r="220" spans="1:38" ht="16.5" customHeight="1" outlineLevel="1">
      <c r="A220" s="12">
        <v>1902129</v>
      </c>
      <c r="B220" s="27" t="s">
        <v>187</v>
      </c>
      <c r="C220" s="281">
        <v>5740410</v>
      </c>
      <c r="D220" s="45"/>
      <c r="E220" s="46">
        <f t="shared" si="53"/>
        <v>0</v>
      </c>
      <c r="F220" s="46">
        <f t="shared" si="54"/>
        <v>0</v>
      </c>
      <c r="G220" s="46">
        <f t="shared" si="55"/>
        <v>0</v>
      </c>
      <c r="H220" s="53" t="e">
        <f t="shared" si="56"/>
        <v>#DIV/0!</v>
      </c>
      <c r="I220" s="54" t="e">
        <f t="shared" si="57"/>
        <v>#DIV/0!</v>
      </c>
      <c r="J220" s="65"/>
      <c r="K220" s="78">
        <f t="shared" si="58"/>
        <v>0</v>
      </c>
      <c r="L220" s="45"/>
      <c r="M220" s="79">
        <f t="shared" si="59"/>
        <v>0</v>
      </c>
      <c r="N220" s="65"/>
      <c r="O220" s="78">
        <f t="shared" si="60"/>
        <v>0</v>
      </c>
      <c r="P220" s="45"/>
      <c r="Q220" s="79">
        <f t="shared" si="61"/>
        <v>0</v>
      </c>
      <c r="R220" s="65"/>
      <c r="S220" s="78">
        <f t="shared" si="62"/>
        <v>0</v>
      </c>
      <c r="T220" s="45"/>
      <c r="U220" s="79">
        <f t="shared" si="63"/>
        <v>0</v>
      </c>
      <c r="V220" s="65"/>
      <c r="W220" s="78">
        <f t="shared" si="64"/>
        <v>0</v>
      </c>
      <c r="X220" s="45"/>
      <c r="Y220" s="79">
        <f t="shared" si="65"/>
        <v>0</v>
      </c>
      <c r="Z220" s="65"/>
      <c r="AA220" s="78">
        <f t="shared" si="66"/>
        <v>0</v>
      </c>
      <c r="AB220" s="45"/>
      <c r="AC220" s="79">
        <f t="shared" si="67"/>
        <v>0</v>
      </c>
      <c r="AD220" s="65"/>
      <c r="AE220" s="78">
        <f t="shared" si="68"/>
        <v>0</v>
      </c>
      <c r="AF220" s="45"/>
      <c r="AG220" s="79">
        <f t="shared" si="69"/>
        <v>0</v>
      </c>
      <c r="AH220" s="2"/>
      <c r="AI220" s="2"/>
      <c r="AJ220" s="2"/>
      <c r="AK220" s="2"/>
      <c r="AL220" s="2"/>
    </row>
    <row r="221" spans="1:38" ht="16.5" customHeight="1" outlineLevel="1">
      <c r="A221" s="12">
        <v>1902229</v>
      </c>
      <c r="B221" s="27" t="s">
        <v>188</v>
      </c>
      <c r="C221" s="281">
        <v>5675990</v>
      </c>
      <c r="D221" s="45"/>
      <c r="E221" s="46">
        <f t="shared" si="53"/>
        <v>0</v>
      </c>
      <c r="F221" s="46">
        <f t="shared" si="54"/>
        <v>0</v>
      </c>
      <c r="G221" s="46">
        <f t="shared" si="55"/>
        <v>0</v>
      </c>
      <c r="H221" s="53" t="e">
        <f t="shared" si="56"/>
        <v>#DIV/0!</v>
      </c>
      <c r="I221" s="54" t="e">
        <f t="shared" si="57"/>
        <v>#DIV/0!</v>
      </c>
      <c r="J221" s="65"/>
      <c r="K221" s="78">
        <f t="shared" si="58"/>
        <v>0</v>
      </c>
      <c r="L221" s="45"/>
      <c r="M221" s="79">
        <f t="shared" si="59"/>
        <v>0</v>
      </c>
      <c r="N221" s="65"/>
      <c r="O221" s="78">
        <f t="shared" si="60"/>
        <v>0</v>
      </c>
      <c r="P221" s="45"/>
      <c r="Q221" s="79">
        <f t="shared" si="61"/>
        <v>0</v>
      </c>
      <c r="R221" s="65"/>
      <c r="S221" s="78">
        <f t="shared" si="62"/>
        <v>0</v>
      </c>
      <c r="T221" s="45"/>
      <c r="U221" s="79">
        <f t="shared" si="63"/>
        <v>0</v>
      </c>
      <c r="V221" s="65"/>
      <c r="W221" s="78">
        <f t="shared" si="64"/>
        <v>0</v>
      </c>
      <c r="X221" s="45"/>
      <c r="Y221" s="79">
        <f t="shared" si="65"/>
        <v>0</v>
      </c>
      <c r="Z221" s="65"/>
      <c r="AA221" s="78">
        <f t="shared" si="66"/>
        <v>0</v>
      </c>
      <c r="AB221" s="45"/>
      <c r="AC221" s="79">
        <f t="shared" si="67"/>
        <v>0</v>
      </c>
      <c r="AD221" s="65"/>
      <c r="AE221" s="78">
        <f t="shared" si="68"/>
        <v>0</v>
      </c>
      <c r="AF221" s="45"/>
      <c r="AG221" s="79">
        <f t="shared" si="69"/>
        <v>0</v>
      </c>
      <c r="AH221" s="2"/>
      <c r="AI221" s="2"/>
      <c r="AJ221" s="2"/>
      <c r="AK221" s="2"/>
      <c r="AL221" s="2"/>
    </row>
    <row r="222" spans="1:38" ht="16.5" customHeight="1" outlineLevel="1">
      <c r="A222" s="12">
        <v>1902122</v>
      </c>
      <c r="B222" s="27" t="s">
        <v>189</v>
      </c>
      <c r="C222" s="281">
        <v>2840530</v>
      </c>
      <c r="D222" s="45"/>
      <c r="E222" s="46">
        <f t="shared" si="53"/>
        <v>0</v>
      </c>
      <c r="F222" s="46">
        <f t="shared" si="54"/>
        <v>0</v>
      </c>
      <c r="G222" s="46">
        <f t="shared" si="55"/>
        <v>0</v>
      </c>
      <c r="H222" s="53" t="e">
        <f t="shared" si="56"/>
        <v>#DIV/0!</v>
      </c>
      <c r="I222" s="54" t="e">
        <f t="shared" si="57"/>
        <v>#DIV/0!</v>
      </c>
      <c r="J222" s="65"/>
      <c r="K222" s="78">
        <f t="shared" si="58"/>
        <v>0</v>
      </c>
      <c r="L222" s="45"/>
      <c r="M222" s="79">
        <f t="shared" si="59"/>
        <v>0</v>
      </c>
      <c r="N222" s="65"/>
      <c r="O222" s="78">
        <f t="shared" si="60"/>
        <v>0</v>
      </c>
      <c r="P222" s="45"/>
      <c r="Q222" s="79">
        <f t="shared" si="61"/>
        <v>0</v>
      </c>
      <c r="R222" s="65"/>
      <c r="S222" s="78">
        <f t="shared" si="62"/>
        <v>0</v>
      </c>
      <c r="T222" s="45"/>
      <c r="U222" s="79">
        <f t="shared" si="63"/>
        <v>0</v>
      </c>
      <c r="V222" s="65"/>
      <c r="W222" s="78">
        <f t="shared" si="64"/>
        <v>0</v>
      </c>
      <c r="X222" s="45"/>
      <c r="Y222" s="79">
        <f t="shared" si="65"/>
        <v>0</v>
      </c>
      <c r="Z222" s="65"/>
      <c r="AA222" s="78">
        <f t="shared" si="66"/>
        <v>0</v>
      </c>
      <c r="AB222" s="45"/>
      <c r="AC222" s="79">
        <f t="shared" si="67"/>
        <v>0</v>
      </c>
      <c r="AD222" s="65"/>
      <c r="AE222" s="78">
        <f t="shared" si="68"/>
        <v>0</v>
      </c>
      <c r="AF222" s="45"/>
      <c r="AG222" s="79">
        <f t="shared" si="69"/>
        <v>0</v>
      </c>
      <c r="AH222" s="2"/>
      <c r="AI222" s="2"/>
      <c r="AJ222" s="2"/>
      <c r="AK222" s="2"/>
      <c r="AL222" s="2"/>
    </row>
    <row r="223" spans="1:38" ht="16.5" customHeight="1" outlineLevel="1">
      <c r="A223" s="12"/>
      <c r="B223" s="27"/>
      <c r="C223" s="14"/>
      <c r="D223" s="45"/>
      <c r="E223" s="46"/>
      <c r="F223" s="46"/>
      <c r="G223" s="46"/>
      <c r="H223" s="53"/>
      <c r="I223" s="54"/>
      <c r="J223" s="65"/>
      <c r="K223" s="78"/>
      <c r="L223" s="45"/>
      <c r="M223" s="79"/>
      <c r="N223" s="65"/>
      <c r="O223" s="78"/>
      <c r="P223" s="45"/>
      <c r="Q223" s="79"/>
      <c r="R223" s="65"/>
      <c r="S223" s="78"/>
      <c r="T223" s="45"/>
      <c r="U223" s="79"/>
      <c r="V223" s="65"/>
      <c r="W223" s="78"/>
      <c r="X223" s="45"/>
      <c r="Y223" s="79"/>
      <c r="Z223" s="65"/>
      <c r="AA223" s="78"/>
      <c r="AB223" s="45"/>
      <c r="AC223" s="79"/>
      <c r="AD223" s="65"/>
      <c r="AE223" s="78"/>
      <c r="AF223" s="45"/>
      <c r="AG223" s="79"/>
      <c r="AH223" s="2"/>
      <c r="AI223" s="2"/>
      <c r="AJ223" s="2"/>
      <c r="AK223" s="2"/>
      <c r="AL223" s="2"/>
    </row>
    <row r="224" spans="1:38" ht="16.5" customHeight="1" outlineLevel="1">
      <c r="A224" s="12"/>
      <c r="B224" s="16" t="s">
        <v>190</v>
      </c>
      <c r="C224" s="59"/>
      <c r="D224" s="45"/>
      <c r="E224" s="46"/>
      <c r="F224" s="46"/>
      <c r="G224" s="46"/>
      <c r="H224" s="53"/>
      <c r="I224" s="54"/>
      <c r="J224" s="65"/>
      <c r="K224" s="78"/>
      <c r="L224" s="45"/>
      <c r="M224" s="79"/>
      <c r="N224" s="65"/>
      <c r="O224" s="78"/>
      <c r="P224" s="45"/>
      <c r="Q224" s="79"/>
      <c r="R224" s="65"/>
      <c r="S224" s="78"/>
      <c r="T224" s="45"/>
      <c r="U224" s="79"/>
      <c r="V224" s="65"/>
      <c r="W224" s="78"/>
      <c r="X224" s="45"/>
      <c r="Y224" s="79"/>
      <c r="Z224" s="65"/>
      <c r="AA224" s="78"/>
      <c r="AB224" s="45"/>
      <c r="AC224" s="79"/>
      <c r="AD224" s="65"/>
      <c r="AE224" s="78"/>
      <c r="AF224" s="45"/>
      <c r="AG224" s="79"/>
      <c r="AH224" s="2"/>
      <c r="AI224" s="2"/>
      <c r="AJ224" s="2"/>
      <c r="AK224" s="2"/>
      <c r="AL224" s="2"/>
    </row>
    <row r="225" spans="1:38" ht="16.5" customHeight="1" outlineLevel="1">
      <c r="A225" s="12">
        <v>1402157</v>
      </c>
      <c r="B225" s="27" t="s">
        <v>191</v>
      </c>
      <c r="C225" s="281">
        <v>1866230</v>
      </c>
      <c r="D225" s="45"/>
      <c r="E225" s="46">
        <f t="shared" si="53"/>
        <v>0</v>
      </c>
      <c r="F225" s="46">
        <f t="shared" si="54"/>
        <v>0</v>
      </c>
      <c r="G225" s="46">
        <f t="shared" si="55"/>
        <v>0</v>
      </c>
      <c r="H225" s="53" t="e">
        <f t="shared" si="56"/>
        <v>#DIV/0!</v>
      </c>
      <c r="I225" s="54" t="e">
        <f t="shared" si="57"/>
        <v>#DIV/0!</v>
      </c>
      <c r="J225" s="65"/>
      <c r="K225" s="78">
        <f t="shared" si="58"/>
        <v>0</v>
      </c>
      <c r="L225" s="45"/>
      <c r="M225" s="79">
        <f t="shared" si="59"/>
        <v>0</v>
      </c>
      <c r="N225" s="65"/>
      <c r="O225" s="78">
        <f t="shared" si="60"/>
        <v>0</v>
      </c>
      <c r="P225" s="45"/>
      <c r="Q225" s="79">
        <f t="shared" si="61"/>
        <v>0</v>
      </c>
      <c r="R225" s="65"/>
      <c r="S225" s="78">
        <f t="shared" si="62"/>
        <v>0</v>
      </c>
      <c r="T225" s="45"/>
      <c r="U225" s="79">
        <f t="shared" si="63"/>
        <v>0</v>
      </c>
      <c r="V225" s="65"/>
      <c r="W225" s="78">
        <f t="shared" si="64"/>
        <v>0</v>
      </c>
      <c r="X225" s="45"/>
      <c r="Y225" s="79">
        <f t="shared" si="65"/>
        <v>0</v>
      </c>
      <c r="Z225" s="65"/>
      <c r="AA225" s="78">
        <f t="shared" si="66"/>
        <v>0</v>
      </c>
      <c r="AB225" s="45"/>
      <c r="AC225" s="79">
        <f t="shared" si="67"/>
        <v>0</v>
      </c>
      <c r="AD225" s="65"/>
      <c r="AE225" s="78">
        <f t="shared" si="68"/>
        <v>0</v>
      </c>
      <c r="AF225" s="45"/>
      <c r="AG225" s="79">
        <f t="shared" si="69"/>
        <v>0</v>
      </c>
      <c r="AH225" s="2"/>
      <c r="AI225" s="2"/>
      <c r="AJ225" s="2"/>
      <c r="AK225" s="2"/>
      <c r="AL225" s="2"/>
    </row>
    <row r="226" spans="1:38" ht="16.5" customHeight="1" outlineLevel="1">
      <c r="A226" s="12">
        <v>2104269</v>
      </c>
      <c r="B226" s="27" t="s">
        <v>192</v>
      </c>
      <c r="C226" s="281">
        <v>1835880</v>
      </c>
      <c r="D226" s="45"/>
      <c r="E226" s="46">
        <f t="shared" si="53"/>
        <v>0</v>
      </c>
      <c r="F226" s="46">
        <f t="shared" si="54"/>
        <v>0</v>
      </c>
      <c r="G226" s="46">
        <f t="shared" si="55"/>
        <v>0</v>
      </c>
      <c r="H226" s="53" t="e">
        <f t="shared" si="56"/>
        <v>#DIV/0!</v>
      </c>
      <c r="I226" s="54" t="e">
        <f t="shared" si="57"/>
        <v>#DIV/0!</v>
      </c>
      <c r="J226" s="65"/>
      <c r="K226" s="78">
        <f t="shared" si="58"/>
        <v>0</v>
      </c>
      <c r="L226" s="45"/>
      <c r="M226" s="79">
        <f t="shared" si="59"/>
        <v>0</v>
      </c>
      <c r="N226" s="65"/>
      <c r="O226" s="78">
        <f t="shared" si="60"/>
        <v>0</v>
      </c>
      <c r="P226" s="45"/>
      <c r="Q226" s="79">
        <f t="shared" si="61"/>
        <v>0</v>
      </c>
      <c r="R226" s="65"/>
      <c r="S226" s="78">
        <f t="shared" si="62"/>
        <v>0</v>
      </c>
      <c r="T226" s="45"/>
      <c r="U226" s="79">
        <f t="shared" si="63"/>
        <v>0</v>
      </c>
      <c r="V226" s="65"/>
      <c r="W226" s="78">
        <f t="shared" si="64"/>
        <v>0</v>
      </c>
      <c r="X226" s="45"/>
      <c r="Y226" s="79">
        <f t="shared" si="65"/>
        <v>0</v>
      </c>
      <c r="Z226" s="65"/>
      <c r="AA226" s="78">
        <f t="shared" si="66"/>
        <v>0</v>
      </c>
      <c r="AB226" s="45"/>
      <c r="AC226" s="79">
        <f t="shared" si="67"/>
        <v>0</v>
      </c>
      <c r="AD226" s="65"/>
      <c r="AE226" s="78">
        <f t="shared" si="68"/>
        <v>0</v>
      </c>
      <c r="AF226" s="45"/>
      <c r="AG226" s="79">
        <f t="shared" si="69"/>
        <v>0</v>
      </c>
      <c r="AH226" s="2"/>
      <c r="AI226" s="2"/>
      <c r="AJ226" s="2"/>
      <c r="AK226" s="2"/>
      <c r="AL226" s="2"/>
    </row>
    <row r="227" spans="1:38" ht="16.5" customHeight="1" outlineLevel="1">
      <c r="A227" s="12"/>
      <c r="B227" s="18"/>
      <c r="C227" s="14"/>
      <c r="D227" s="45"/>
      <c r="E227" s="46"/>
      <c r="F227" s="46"/>
      <c r="G227" s="46"/>
      <c r="H227" s="53"/>
      <c r="I227" s="54"/>
      <c r="J227" s="65"/>
      <c r="K227" s="78"/>
      <c r="L227" s="45"/>
      <c r="M227" s="79"/>
      <c r="N227" s="65"/>
      <c r="O227" s="78"/>
      <c r="P227" s="45"/>
      <c r="Q227" s="79"/>
      <c r="R227" s="65"/>
      <c r="S227" s="78"/>
      <c r="T227" s="45"/>
      <c r="U227" s="79"/>
      <c r="V227" s="65"/>
      <c r="W227" s="78"/>
      <c r="X227" s="45"/>
      <c r="Y227" s="79"/>
      <c r="Z227" s="65"/>
      <c r="AA227" s="78"/>
      <c r="AB227" s="45"/>
      <c r="AC227" s="79"/>
      <c r="AD227" s="65"/>
      <c r="AE227" s="78"/>
      <c r="AF227" s="45"/>
      <c r="AG227" s="79"/>
      <c r="AH227" s="2"/>
      <c r="AI227" s="2"/>
      <c r="AJ227" s="2"/>
      <c r="AK227" s="2"/>
      <c r="AL227" s="2"/>
    </row>
    <row r="228" spans="1:38" ht="16.5" customHeight="1" outlineLevel="1">
      <c r="A228" s="12"/>
      <c r="B228" s="16" t="s">
        <v>193</v>
      </c>
      <c r="C228" s="59"/>
      <c r="D228" s="45"/>
      <c r="E228" s="46"/>
      <c r="F228" s="46"/>
      <c r="G228" s="46"/>
      <c r="H228" s="53"/>
      <c r="I228" s="54"/>
      <c r="J228" s="65"/>
      <c r="K228" s="78"/>
      <c r="L228" s="45"/>
      <c r="M228" s="79"/>
      <c r="N228" s="65"/>
      <c r="O228" s="78"/>
      <c r="P228" s="45"/>
      <c r="Q228" s="79"/>
      <c r="R228" s="65"/>
      <c r="S228" s="78"/>
      <c r="T228" s="45"/>
      <c r="U228" s="79"/>
      <c r="V228" s="65"/>
      <c r="W228" s="78"/>
      <c r="X228" s="45"/>
      <c r="Y228" s="79"/>
      <c r="Z228" s="65"/>
      <c r="AA228" s="78"/>
      <c r="AB228" s="45"/>
      <c r="AC228" s="79"/>
      <c r="AD228" s="65"/>
      <c r="AE228" s="78"/>
      <c r="AF228" s="45"/>
      <c r="AG228" s="79"/>
      <c r="AH228" s="2"/>
      <c r="AI228" s="2"/>
      <c r="AJ228" s="2"/>
      <c r="AK228" s="2"/>
      <c r="AL228" s="2"/>
    </row>
    <row r="229" spans="1:38" ht="16.5" customHeight="1" outlineLevel="1">
      <c r="A229" s="12"/>
      <c r="B229" s="20" t="s">
        <v>194</v>
      </c>
      <c r="C229" s="59"/>
      <c r="D229" s="45"/>
      <c r="E229" s="46"/>
      <c r="F229" s="46"/>
      <c r="G229" s="46"/>
      <c r="H229" s="53"/>
      <c r="I229" s="54"/>
      <c r="J229" s="65"/>
      <c r="K229" s="78"/>
      <c r="L229" s="45"/>
      <c r="M229" s="79"/>
      <c r="N229" s="65"/>
      <c r="O229" s="78"/>
      <c r="P229" s="45"/>
      <c r="Q229" s="79"/>
      <c r="R229" s="65"/>
      <c r="S229" s="78"/>
      <c r="T229" s="45"/>
      <c r="U229" s="79"/>
      <c r="V229" s="65"/>
      <c r="W229" s="78"/>
      <c r="X229" s="45"/>
      <c r="Y229" s="79"/>
      <c r="Z229" s="65"/>
      <c r="AA229" s="78"/>
      <c r="AB229" s="45"/>
      <c r="AC229" s="79"/>
      <c r="AD229" s="65"/>
      <c r="AE229" s="78"/>
      <c r="AF229" s="45"/>
      <c r="AG229" s="79"/>
      <c r="AH229" s="2"/>
      <c r="AI229" s="2"/>
      <c r="AJ229" s="2"/>
      <c r="AK229" s="2"/>
      <c r="AL229" s="2"/>
    </row>
    <row r="230" spans="1:38" ht="16.5" customHeight="1" outlineLevel="1">
      <c r="A230" s="12"/>
      <c r="B230" s="24" t="s">
        <v>195</v>
      </c>
      <c r="C230" s="281">
        <v>488830</v>
      </c>
      <c r="D230" s="45"/>
      <c r="E230" s="46">
        <f t="shared" si="53"/>
        <v>0</v>
      </c>
      <c r="F230" s="46">
        <f t="shared" si="54"/>
        <v>0</v>
      </c>
      <c r="G230" s="46">
        <f t="shared" si="55"/>
        <v>0</v>
      </c>
      <c r="H230" s="53" t="e">
        <f t="shared" si="56"/>
        <v>#DIV/0!</v>
      </c>
      <c r="I230" s="54" t="e">
        <f t="shared" si="57"/>
        <v>#DIV/0!</v>
      </c>
      <c r="J230" s="65"/>
      <c r="K230" s="78">
        <f t="shared" si="58"/>
        <v>0</v>
      </c>
      <c r="L230" s="45"/>
      <c r="M230" s="79">
        <f t="shared" si="59"/>
        <v>0</v>
      </c>
      <c r="N230" s="65"/>
      <c r="O230" s="78">
        <f t="shared" si="60"/>
        <v>0</v>
      </c>
      <c r="P230" s="45"/>
      <c r="Q230" s="79">
        <f t="shared" si="61"/>
        <v>0</v>
      </c>
      <c r="R230" s="65"/>
      <c r="S230" s="78">
        <f t="shared" si="62"/>
        <v>0</v>
      </c>
      <c r="T230" s="45"/>
      <c r="U230" s="79">
        <f t="shared" si="63"/>
        <v>0</v>
      </c>
      <c r="V230" s="65"/>
      <c r="W230" s="78">
        <f t="shared" si="64"/>
        <v>0</v>
      </c>
      <c r="X230" s="45"/>
      <c r="Y230" s="79">
        <f t="shared" si="65"/>
        <v>0</v>
      </c>
      <c r="Z230" s="65"/>
      <c r="AA230" s="78">
        <f t="shared" si="66"/>
        <v>0</v>
      </c>
      <c r="AB230" s="45"/>
      <c r="AC230" s="79">
        <f t="shared" si="67"/>
        <v>0</v>
      </c>
      <c r="AD230" s="65"/>
      <c r="AE230" s="78">
        <f t="shared" si="68"/>
        <v>0</v>
      </c>
      <c r="AF230" s="45"/>
      <c r="AG230" s="79">
        <f t="shared" si="69"/>
        <v>0</v>
      </c>
      <c r="AH230" s="2"/>
      <c r="AI230" s="2"/>
      <c r="AJ230" s="2"/>
      <c r="AK230" s="2"/>
      <c r="AL230" s="2"/>
    </row>
    <row r="231" spans="1:38" ht="16.5" customHeight="1" outlineLevel="1">
      <c r="A231" s="12"/>
      <c r="B231" s="18"/>
      <c r="C231" s="14"/>
      <c r="D231" s="45"/>
      <c r="E231" s="46"/>
      <c r="F231" s="46"/>
      <c r="G231" s="46"/>
      <c r="H231" s="53"/>
      <c r="I231" s="54"/>
      <c r="J231" s="65"/>
      <c r="K231" s="78"/>
      <c r="L231" s="45"/>
      <c r="M231" s="79"/>
      <c r="N231" s="65"/>
      <c r="O231" s="78"/>
      <c r="P231" s="45"/>
      <c r="Q231" s="79"/>
      <c r="R231" s="65"/>
      <c r="S231" s="78"/>
      <c r="T231" s="45"/>
      <c r="U231" s="79"/>
      <c r="V231" s="65"/>
      <c r="W231" s="78"/>
      <c r="X231" s="45"/>
      <c r="Y231" s="79"/>
      <c r="Z231" s="65"/>
      <c r="AA231" s="78"/>
      <c r="AB231" s="45"/>
      <c r="AC231" s="79"/>
      <c r="AD231" s="65"/>
      <c r="AE231" s="78"/>
      <c r="AF231" s="45"/>
      <c r="AG231" s="79"/>
      <c r="AH231" s="2"/>
      <c r="AI231" s="2"/>
      <c r="AJ231" s="2"/>
      <c r="AK231" s="2"/>
      <c r="AL231" s="2"/>
    </row>
    <row r="232" spans="1:38" ht="16.5" customHeight="1" outlineLevel="1">
      <c r="A232" s="12"/>
      <c r="B232" s="16" t="s">
        <v>196</v>
      </c>
      <c r="C232" s="59"/>
      <c r="D232" s="45"/>
      <c r="E232" s="46"/>
      <c r="F232" s="46"/>
      <c r="G232" s="46"/>
      <c r="H232" s="53"/>
      <c r="I232" s="54"/>
      <c r="J232" s="65"/>
      <c r="K232" s="78"/>
      <c r="L232" s="45"/>
      <c r="M232" s="79"/>
      <c r="N232" s="65"/>
      <c r="O232" s="78"/>
      <c r="P232" s="45"/>
      <c r="Q232" s="79"/>
      <c r="R232" s="65"/>
      <c r="S232" s="78"/>
      <c r="T232" s="45"/>
      <c r="U232" s="79"/>
      <c r="V232" s="65"/>
      <c r="W232" s="78"/>
      <c r="X232" s="45"/>
      <c r="Y232" s="79"/>
      <c r="Z232" s="65"/>
      <c r="AA232" s="78"/>
      <c r="AB232" s="45"/>
      <c r="AC232" s="79"/>
      <c r="AD232" s="65"/>
      <c r="AE232" s="78"/>
      <c r="AF232" s="45"/>
      <c r="AG232" s="79"/>
      <c r="AH232" s="2"/>
      <c r="AI232" s="2"/>
      <c r="AJ232" s="2"/>
      <c r="AK232" s="2"/>
      <c r="AL232" s="2"/>
    </row>
    <row r="233" spans="1:38" ht="16.5" customHeight="1" outlineLevel="1">
      <c r="A233" s="12" t="s">
        <v>881</v>
      </c>
      <c r="B233" s="27" t="s">
        <v>197</v>
      </c>
      <c r="C233" s="281">
        <v>103870</v>
      </c>
      <c r="D233" s="45"/>
      <c r="E233" s="46">
        <f t="shared" si="53"/>
        <v>0</v>
      </c>
      <c r="F233" s="46">
        <f t="shared" si="54"/>
        <v>0</v>
      </c>
      <c r="G233" s="46">
        <f t="shared" si="55"/>
        <v>0</v>
      </c>
      <c r="H233" s="53" t="e">
        <f t="shared" si="56"/>
        <v>#DIV/0!</v>
      </c>
      <c r="I233" s="54" t="e">
        <f t="shared" si="57"/>
        <v>#DIV/0!</v>
      </c>
      <c r="J233" s="65"/>
      <c r="K233" s="78">
        <f t="shared" si="58"/>
        <v>0</v>
      </c>
      <c r="L233" s="45"/>
      <c r="M233" s="79">
        <f t="shared" si="59"/>
        <v>0</v>
      </c>
      <c r="N233" s="65"/>
      <c r="O233" s="78">
        <f t="shared" si="60"/>
        <v>0</v>
      </c>
      <c r="P233" s="45"/>
      <c r="Q233" s="79">
        <f t="shared" si="61"/>
        <v>0</v>
      </c>
      <c r="R233" s="65"/>
      <c r="S233" s="78">
        <f t="shared" si="62"/>
        <v>0</v>
      </c>
      <c r="T233" s="45"/>
      <c r="U233" s="79">
        <f t="shared" si="63"/>
        <v>0</v>
      </c>
      <c r="V233" s="65"/>
      <c r="W233" s="78">
        <f t="shared" si="64"/>
        <v>0</v>
      </c>
      <c r="X233" s="45"/>
      <c r="Y233" s="79">
        <f t="shared" si="65"/>
        <v>0</v>
      </c>
      <c r="Z233" s="65"/>
      <c r="AA233" s="78">
        <f t="shared" si="66"/>
        <v>0</v>
      </c>
      <c r="AB233" s="45"/>
      <c r="AC233" s="79">
        <f t="shared" si="67"/>
        <v>0</v>
      </c>
      <c r="AD233" s="65"/>
      <c r="AE233" s="78">
        <f t="shared" si="68"/>
        <v>0</v>
      </c>
      <c r="AF233" s="45"/>
      <c r="AG233" s="79">
        <f t="shared" si="69"/>
        <v>0</v>
      </c>
      <c r="AH233" s="2"/>
      <c r="AI233" s="2"/>
      <c r="AJ233" s="2"/>
      <c r="AK233" s="2"/>
      <c r="AL233" s="2"/>
    </row>
    <row r="234" spans="1:38" ht="16.5" customHeight="1" outlineLevel="1">
      <c r="A234" s="12" t="s">
        <v>882</v>
      </c>
      <c r="B234" s="27" t="s">
        <v>198</v>
      </c>
      <c r="C234" s="281">
        <v>123860</v>
      </c>
      <c r="D234" s="45"/>
      <c r="E234" s="46">
        <f t="shared" si="53"/>
        <v>0</v>
      </c>
      <c r="F234" s="46">
        <f t="shared" si="54"/>
        <v>0</v>
      </c>
      <c r="G234" s="46">
        <f t="shared" si="55"/>
        <v>0</v>
      </c>
      <c r="H234" s="53" t="e">
        <f t="shared" si="56"/>
        <v>#DIV/0!</v>
      </c>
      <c r="I234" s="54" t="e">
        <f t="shared" si="57"/>
        <v>#DIV/0!</v>
      </c>
      <c r="J234" s="65"/>
      <c r="K234" s="78">
        <f t="shared" si="58"/>
        <v>0</v>
      </c>
      <c r="L234" s="45"/>
      <c r="M234" s="79">
        <f t="shared" si="59"/>
        <v>0</v>
      </c>
      <c r="N234" s="65"/>
      <c r="O234" s="78">
        <f t="shared" si="60"/>
        <v>0</v>
      </c>
      <c r="P234" s="45"/>
      <c r="Q234" s="79">
        <f t="shared" si="61"/>
        <v>0</v>
      </c>
      <c r="R234" s="65"/>
      <c r="S234" s="78">
        <f t="shared" si="62"/>
        <v>0</v>
      </c>
      <c r="T234" s="45"/>
      <c r="U234" s="79">
        <f t="shared" si="63"/>
        <v>0</v>
      </c>
      <c r="V234" s="65"/>
      <c r="W234" s="78">
        <f t="shared" si="64"/>
        <v>0</v>
      </c>
      <c r="X234" s="45"/>
      <c r="Y234" s="79">
        <f t="shared" si="65"/>
        <v>0</v>
      </c>
      <c r="Z234" s="65"/>
      <c r="AA234" s="78">
        <f t="shared" si="66"/>
        <v>0</v>
      </c>
      <c r="AB234" s="45"/>
      <c r="AC234" s="79">
        <f t="shared" si="67"/>
        <v>0</v>
      </c>
      <c r="AD234" s="65"/>
      <c r="AE234" s="78">
        <f t="shared" si="68"/>
        <v>0</v>
      </c>
      <c r="AF234" s="45"/>
      <c r="AG234" s="79">
        <f t="shared" si="69"/>
        <v>0</v>
      </c>
      <c r="AH234" s="2"/>
      <c r="AI234" s="2"/>
      <c r="AJ234" s="2"/>
      <c r="AK234" s="2"/>
      <c r="AL234" s="2"/>
    </row>
    <row r="235" spans="1:38" ht="16.5" customHeight="1" outlineLevel="1">
      <c r="A235" s="12">
        <v>2001115</v>
      </c>
      <c r="B235" s="27" t="s">
        <v>199</v>
      </c>
      <c r="C235" s="281">
        <v>323900</v>
      </c>
      <c r="D235" s="45"/>
      <c r="E235" s="46">
        <f t="shared" si="53"/>
        <v>0</v>
      </c>
      <c r="F235" s="46">
        <f t="shared" si="54"/>
        <v>0</v>
      </c>
      <c r="G235" s="46">
        <f t="shared" si="55"/>
        <v>0</v>
      </c>
      <c r="H235" s="53" t="e">
        <f t="shared" si="56"/>
        <v>#DIV/0!</v>
      </c>
      <c r="I235" s="54" t="e">
        <f t="shared" si="57"/>
        <v>#DIV/0!</v>
      </c>
      <c r="J235" s="65"/>
      <c r="K235" s="78">
        <f t="shared" si="58"/>
        <v>0</v>
      </c>
      <c r="L235" s="45"/>
      <c r="M235" s="79">
        <f t="shared" si="59"/>
        <v>0</v>
      </c>
      <c r="N235" s="65"/>
      <c r="O235" s="78">
        <f t="shared" si="60"/>
        <v>0</v>
      </c>
      <c r="P235" s="45"/>
      <c r="Q235" s="79">
        <f t="shared" si="61"/>
        <v>0</v>
      </c>
      <c r="R235" s="65"/>
      <c r="S235" s="78">
        <f t="shared" si="62"/>
        <v>0</v>
      </c>
      <c r="T235" s="45"/>
      <c r="U235" s="79">
        <f t="shared" si="63"/>
        <v>0</v>
      </c>
      <c r="V235" s="65"/>
      <c r="W235" s="78">
        <f t="shared" si="64"/>
        <v>0</v>
      </c>
      <c r="X235" s="45"/>
      <c r="Y235" s="79">
        <f t="shared" si="65"/>
        <v>0</v>
      </c>
      <c r="Z235" s="65"/>
      <c r="AA235" s="78">
        <f t="shared" si="66"/>
        <v>0</v>
      </c>
      <c r="AB235" s="45"/>
      <c r="AC235" s="79">
        <f t="shared" si="67"/>
        <v>0</v>
      </c>
      <c r="AD235" s="65"/>
      <c r="AE235" s="78">
        <f t="shared" si="68"/>
        <v>0</v>
      </c>
      <c r="AF235" s="45"/>
      <c r="AG235" s="79">
        <f t="shared" si="69"/>
        <v>0</v>
      </c>
      <c r="AH235" s="2"/>
      <c r="AI235" s="2"/>
      <c r="AJ235" s="2"/>
      <c r="AK235" s="2"/>
      <c r="AL235" s="2"/>
    </row>
    <row r="236" spans="1:38" ht="16.5" customHeight="1" outlineLevel="1">
      <c r="A236" s="12"/>
      <c r="B236" s="27"/>
      <c r="C236" s="14"/>
      <c r="D236" s="45"/>
      <c r="E236" s="46"/>
      <c r="F236" s="46"/>
      <c r="G236" s="46"/>
      <c r="H236" s="53"/>
      <c r="I236" s="54"/>
      <c r="J236" s="65"/>
      <c r="K236" s="78"/>
      <c r="L236" s="45"/>
      <c r="M236" s="79"/>
      <c r="N236" s="65"/>
      <c r="O236" s="78"/>
      <c r="P236" s="45"/>
      <c r="Q236" s="79"/>
      <c r="R236" s="65"/>
      <c r="S236" s="78"/>
      <c r="T236" s="45"/>
      <c r="U236" s="79"/>
      <c r="V236" s="65"/>
      <c r="W236" s="78"/>
      <c r="X236" s="45"/>
      <c r="Y236" s="79"/>
      <c r="Z236" s="65"/>
      <c r="AA236" s="78"/>
      <c r="AB236" s="45"/>
      <c r="AC236" s="79"/>
      <c r="AD236" s="65"/>
      <c r="AE236" s="78"/>
      <c r="AF236" s="45"/>
      <c r="AG236" s="79"/>
      <c r="AH236" s="2"/>
      <c r="AI236" s="2"/>
      <c r="AJ236" s="2"/>
      <c r="AK236" s="2"/>
      <c r="AL236" s="2"/>
    </row>
    <row r="237" spans="1:38" ht="16.5" customHeight="1" outlineLevel="1">
      <c r="A237" s="12"/>
      <c r="B237" s="18"/>
      <c r="C237" s="14"/>
      <c r="D237" s="45"/>
      <c r="E237" s="46"/>
      <c r="F237" s="46"/>
      <c r="G237" s="46"/>
      <c r="H237" s="53"/>
      <c r="I237" s="54"/>
      <c r="J237" s="65"/>
      <c r="K237" s="78"/>
      <c r="L237" s="45"/>
      <c r="M237" s="79"/>
      <c r="N237" s="65"/>
      <c r="O237" s="78"/>
      <c r="P237" s="45"/>
      <c r="Q237" s="79"/>
      <c r="R237" s="65"/>
      <c r="S237" s="78"/>
      <c r="T237" s="45"/>
      <c r="U237" s="79"/>
      <c r="V237" s="65"/>
      <c r="W237" s="78"/>
      <c r="X237" s="45"/>
      <c r="Y237" s="79"/>
      <c r="Z237" s="65"/>
      <c r="AA237" s="78"/>
      <c r="AB237" s="45"/>
      <c r="AC237" s="79"/>
      <c r="AD237" s="65"/>
      <c r="AE237" s="78"/>
      <c r="AF237" s="45"/>
      <c r="AG237" s="79"/>
      <c r="AH237" s="2"/>
      <c r="AI237" s="2"/>
      <c r="AJ237" s="2"/>
      <c r="AK237" s="2"/>
      <c r="AL237" s="2"/>
    </row>
    <row r="238" spans="1:38" ht="16.5" customHeight="1">
      <c r="A238" s="12"/>
      <c r="B238" s="18"/>
      <c r="C238" s="14"/>
      <c r="D238" s="45"/>
      <c r="E238" s="46"/>
      <c r="F238" s="46"/>
      <c r="G238" s="46"/>
      <c r="H238" s="53"/>
      <c r="I238" s="54"/>
      <c r="J238" s="65"/>
      <c r="K238" s="78"/>
      <c r="L238" s="45"/>
      <c r="M238" s="79"/>
      <c r="N238" s="65"/>
      <c r="O238" s="78"/>
      <c r="P238" s="45"/>
      <c r="Q238" s="79"/>
      <c r="R238" s="65"/>
      <c r="S238" s="78"/>
      <c r="T238" s="45"/>
      <c r="U238" s="79"/>
      <c r="V238" s="65"/>
      <c r="W238" s="78"/>
      <c r="X238" s="45"/>
      <c r="Y238" s="79"/>
      <c r="Z238" s="65"/>
      <c r="AA238" s="78"/>
      <c r="AB238" s="45"/>
      <c r="AC238" s="79"/>
      <c r="AD238" s="65"/>
      <c r="AE238" s="78"/>
      <c r="AF238" s="45"/>
      <c r="AG238" s="79"/>
      <c r="AH238" s="2"/>
      <c r="AI238" s="2"/>
      <c r="AJ238" s="2"/>
      <c r="AK238" s="2"/>
      <c r="AL238" s="2"/>
    </row>
    <row r="239" spans="1:38" s="10" customFormat="1" ht="16.5" customHeight="1">
      <c r="A239" s="129"/>
      <c r="B239" s="130" t="s">
        <v>200</v>
      </c>
      <c r="C239" s="131"/>
      <c r="D239" s="132">
        <f t="shared" ref="D239:G239" si="70">SUM(D241:D329)</f>
        <v>0</v>
      </c>
      <c r="E239" s="134">
        <f t="shared" si="70"/>
        <v>0</v>
      </c>
      <c r="F239" s="134">
        <f t="shared" si="70"/>
        <v>0</v>
      </c>
      <c r="G239" s="134">
        <f t="shared" si="70"/>
        <v>0</v>
      </c>
      <c r="H239" s="135" t="e">
        <f t="shared" si="56"/>
        <v>#DIV/0!</v>
      </c>
      <c r="I239" s="136" t="e">
        <f t="shared" si="57"/>
        <v>#DIV/0!</v>
      </c>
      <c r="J239" s="133">
        <f t="shared" ref="J239:AG239" si="71">SUM(J241:J329)</f>
        <v>0</v>
      </c>
      <c r="K239" s="137">
        <f t="shared" si="71"/>
        <v>0</v>
      </c>
      <c r="L239" s="132">
        <f t="shared" si="71"/>
        <v>0</v>
      </c>
      <c r="M239" s="138">
        <f t="shared" si="71"/>
        <v>0</v>
      </c>
      <c r="N239" s="133">
        <f t="shared" si="71"/>
        <v>0</v>
      </c>
      <c r="O239" s="137">
        <f t="shared" si="71"/>
        <v>0</v>
      </c>
      <c r="P239" s="132">
        <f t="shared" si="71"/>
        <v>0</v>
      </c>
      <c r="Q239" s="138">
        <f t="shared" si="71"/>
        <v>0</v>
      </c>
      <c r="R239" s="133">
        <f t="shared" si="71"/>
        <v>0</v>
      </c>
      <c r="S239" s="137">
        <f t="shared" si="71"/>
        <v>0</v>
      </c>
      <c r="T239" s="132">
        <f t="shared" si="71"/>
        <v>0</v>
      </c>
      <c r="U239" s="138">
        <f t="shared" si="71"/>
        <v>0</v>
      </c>
      <c r="V239" s="133">
        <f t="shared" si="71"/>
        <v>0</v>
      </c>
      <c r="W239" s="137">
        <f t="shared" si="71"/>
        <v>0</v>
      </c>
      <c r="X239" s="132">
        <f t="shared" si="71"/>
        <v>0</v>
      </c>
      <c r="Y239" s="138">
        <f t="shared" si="71"/>
        <v>0</v>
      </c>
      <c r="Z239" s="133">
        <f t="shared" si="71"/>
        <v>0</v>
      </c>
      <c r="AA239" s="137">
        <f t="shared" si="71"/>
        <v>0</v>
      </c>
      <c r="AB239" s="132">
        <f t="shared" si="71"/>
        <v>0</v>
      </c>
      <c r="AC239" s="138">
        <f t="shared" si="71"/>
        <v>0</v>
      </c>
      <c r="AD239" s="133">
        <f t="shared" si="71"/>
        <v>0</v>
      </c>
      <c r="AE239" s="137">
        <f t="shared" si="71"/>
        <v>0</v>
      </c>
      <c r="AF239" s="132">
        <f t="shared" si="71"/>
        <v>0</v>
      </c>
      <c r="AG239" s="138">
        <f t="shared" si="71"/>
        <v>0</v>
      </c>
    </row>
    <row r="240" spans="1:38" ht="16.5" customHeight="1">
      <c r="A240" s="12"/>
      <c r="B240" s="17"/>
      <c r="C240" s="14"/>
      <c r="D240" s="45"/>
      <c r="E240" s="46"/>
      <c r="F240" s="46"/>
      <c r="G240" s="46"/>
      <c r="H240" s="53"/>
      <c r="I240" s="54"/>
      <c r="J240" s="65"/>
      <c r="K240" s="78"/>
      <c r="L240" s="45"/>
      <c r="M240" s="79"/>
      <c r="N240" s="65"/>
      <c r="O240" s="78"/>
      <c r="P240" s="45"/>
      <c r="Q240" s="79"/>
      <c r="R240" s="65"/>
      <c r="S240" s="78"/>
      <c r="T240" s="45"/>
      <c r="U240" s="79"/>
      <c r="V240" s="65"/>
      <c r="W240" s="78"/>
      <c r="X240" s="45"/>
      <c r="Y240" s="79"/>
      <c r="Z240" s="65"/>
      <c r="AA240" s="78"/>
      <c r="AB240" s="45"/>
      <c r="AC240" s="79"/>
      <c r="AD240" s="65"/>
      <c r="AE240" s="78"/>
      <c r="AF240" s="45"/>
      <c r="AG240" s="79"/>
      <c r="AH240" s="2"/>
      <c r="AI240" s="2"/>
      <c r="AJ240" s="2"/>
      <c r="AK240" s="2"/>
      <c r="AL240" s="2"/>
    </row>
    <row r="241" spans="1:38" ht="16.5" customHeight="1" outlineLevel="1">
      <c r="A241" s="12"/>
      <c r="B241" s="16" t="s">
        <v>201</v>
      </c>
      <c r="C241" s="59"/>
      <c r="D241" s="45"/>
      <c r="E241" s="46"/>
      <c r="F241" s="46"/>
      <c r="G241" s="46"/>
      <c r="H241" s="53"/>
      <c r="I241" s="54"/>
      <c r="J241" s="65"/>
      <c r="K241" s="78"/>
      <c r="L241" s="45"/>
      <c r="M241" s="79"/>
      <c r="N241" s="65"/>
      <c r="O241" s="78"/>
      <c r="P241" s="45"/>
      <c r="Q241" s="79"/>
      <c r="R241" s="65"/>
      <c r="S241" s="78"/>
      <c r="T241" s="45"/>
      <c r="U241" s="79"/>
      <c r="V241" s="65"/>
      <c r="W241" s="78"/>
      <c r="X241" s="45"/>
      <c r="Y241" s="79"/>
      <c r="Z241" s="65"/>
      <c r="AA241" s="78"/>
      <c r="AB241" s="45"/>
      <c r="AC241" s="79"/>
      <c r="AD241" s="65"/>
      <c r="AE241" s="78"/>
      <c r="AF241" s="45"/>
      <c r="AG241" s="79"/>
      <c r="AH241" s="2"/>
      <c r="AI241" s="2"/>
      <c r="AJ241" s="2"/>
      <c r="AK241" s="2"/>
      <c r="AL241" s="2"/>
    </row>
    <row r="242" spans="1:38" ht="39" customHeight="1" outlineLevel="1">
      <c r="A242" s="12" t="s">
        <v>883</v>
      </c>
      <c r="B242" s="18" t="s">
        <v>202</v>
      </c>
      <c r="C242" s="14">
        <v>625620</v>
      </c>
      <c r="D242" s="45"/>
      <c r="E242" s="46">
        <f t="shared" si="53"/>
        <v>0</v>
      </c>
      <c r="F242" s="46">
        <f t="shared" si="54"/>
        <v>0</v>
      </c>
      <c r="G242" s="46">
        <f t="shared" si="55"/>
        <v>0</v>
      </c>
      <c r="H242" s="53" t="e">
        <f t="shared" si="56"/>
        <v>#DIV/0!</v>
      </c>
      <c r="I242" s="54" t="e">
        <f t="shared" si="57"/>
        <v>#DIV/0!</v>
      </c>
      <c r="J242" s="65"/>
      <c r="K242" s="78">
        <f t="shared" si="58"/>
        <v>0</v>
      </c>
      <c r="L242" s="45"/>
      <c r="M242" s="79">
        <f t="shared" si="59"/>
        <v>0</v>
      </c>
      <c r="N242" s="65"/>
      <c r="O242" s="78">
        <f t="shared" si="60"/>
        <v>0</v>
      </c>
      <c r="P242" s="45"/>
      <c r="Q242" s="79">
        <f t="shared" si="61"/>
        <v>0</v>
      </c>
      <c r="R242" s="65"/>
      <c r="S242" s="78">
        <f t="shared" si="62"/>
        <v>0</v>
      </c>
      <c r="T242" s="45"/>
      <c r="U242" s="79">
        <f t="shared" si="63"/>
        <v>0</v>
      </c>
      <c r="V242" s="65"/>
      <c r="W242" s="78">
        <f t="shared" si="64"/>
        <v>0</v>
      </c>
      <c r="X242" s="45"/>
      <c r="Y242" s="79">
        <f t="shared" si="65"/>
        <v>0</v>
      </c>
      <c r="Z242" s="65"/>
      <c r="AA242" s="78">
        <f t="shared" si="66"/>
        <v>0</v>
      </c>
      <c r="AB242" s="45"/>
      <c r="AC242" s="79">
        <f t="shared" si="67"/>
        <v>0</v>
      </c>
      <c r="AD242" s="65"/>
      <c r="AE242" s="78">
        <f t="shared" si="68"/>
        <v>0</v>
      </c>
      <c r="AF242" s="45"/>
      <c r="AG242" s="79">
        <f t="shared" si="69"/>
        <v>0</v>
      </c>
      <c r="AH242" s="2"/>
      <c r="AI242" s="2"/>
      <c r="AJ242" s="2"/>
      <c r="AK242" s="2"/>
      <c r="AL242" s="2"/>
    </row>
    <row r="243" spans="1:38" ht="16.5" customHeight="1" outlineLevel="1">
      <c r="A243" s="12"/>
      <c r="B243" s="18"/>
      <c r="C243" s="14"/>
      <c r="D243" s="45"/>
      <c r="E243" s="46"/>
      <c r="F243" s="46"/>
      <c r="G243" s="46"/>
      <c r="H243" s="53"/>
      <c r="I243" s="54"/>
      <c r="J243" s="65"/>
      <c r="K243" s="78"/>
      <c r="L243" s="45"/>
      <c r="M243" s="79"/>
      <c r="N243" s="65"/>
      <c r="O243" s="78"/>
      <c r="P243" s="45"/>
      <c r="Q243" s="79"/>
      <c r="R243" s="65"/>
      <c r="S243" s="78"/>
      <c r="T243" s="45"/>
      <c r="U243" s="79"/>
      <c r="V243" s="65"/>
      <c r="W243" s="78"/>
      <c r="X243" s="45"/>
      <c r="Y243" s="79"/>
      <c r="Z243" s="65"/>
      <c r="AA243" s="78"/>
      <c r="AB243" s="45"/>
      <c r="AC243" s="79"/>
      <c r="AD243" s="65"/>
      <c r="AE243" s="78"/>
      <c r="AF243" s="45"/>
      <c r="AG243" s="79"/>
      <c r="AH243" s="2"/>
      <c r="AI243" s="2"/>
      <c r="AJ243" s="2"/>
      <c r="AK243" s="2"/>
      <c r="AL243" s="2"/>
    </row>
    <row r="244" spans="1:38" ht="16.5" customHeight="1" outlineLevel="1">
      <c r="A244" s="12"/>
      <c r="B244" s="16" t="s">
        <v>57</v>
      </c>
      <c r="C244" s="59"/>
      <c r="D244" s="45"/>
      <c r="E244" s="46"/>
      <c r="F244" s="46"/>
      <c r="G244" s="46"/>
      <c r="H244" s="53"/>
      <c r="I244" s="54"/>
      <c r="J244" s="65"/>
      <c r="K244" s="78"/>
      <c r="L244" s="45"/>
      <c r="M244" s="79"/>
      <c r="N244" s="65"/>
      <c r="O244" s="78"/>
      <c r="P244" s="45"/>
      <c r="Q244" s="79"/>
      <c r="R244" s="65"/>
      <c r="S244" s="78"/>
      <c r="T244" s="45"/>
      <c r="U244" s="79"/>
      <c r="V244" s="65"/>
      <c r="W244" s="78"/>
      <c r="X244" s="45"/>
      <c r="Y244" s="79"/>
      <c r="Z244" s="65"/>
      <c r="AA244" s="78"/>
      <c r="AB244" s="45"/>
      <c r="AC244" s="79"/>
      <c r="AD244" s="65"/>
      <c r="AE244" s="78"/>
      <c r="AF244" s="45"/>
      <c r="AG244" s="79"/>
      <c r="AH244" s="2"/>
      <c r="AI244" s="2"/>
      <c r="AJ244" s="2"/>
      <c r="AK244" s="2"/>
      <c r="AL244" s="2"/>
    </row>
    <row r="245" spans="1:38" ht="16.5" customHeight="1" outlineLevel="1">
      <c r="A245" s="12">
        <v>1802053</v>
      </c>
      <c r="B245" s="18" t="s">
        <v>203</v>
      </c>
      <c r="C245" s="14">
        <v>217080</v>
      </c>
      <c r="D245" s="45"/>
      <c r="E245" s="46">
        <f t="shared" si="53"/>
        <v>0</v>
      </c>
      <c r="F245" s="46">
        <f t="shared" si="54"/>
        <v>0</v>
      </c>
      <c r="G245" s="46">
        <f t="shared" si="55"/>
        <v>0</v>
      </c>
      <c r="H245" s="53" t="e">
        <f t="shared" si="56"/>
        <v>#DIV/0!</v>
      </c>
      <c r="I245" s="54" t="e">
        <f t="shared" si="57"/>
        <v>#DIV/0!</v>
      </c>
      <c r="J245" s="65"/>
      <c r="K245" s="78">
        <f t="shared" si="58"/>
        <v>0</v>
      </c>
      <c r="L245" s="45"/>
      <c r="M245" s="79">
        <f t="shared" si="59"/>
        <v>0</v>
      </c>
      <c r="N245" s="65"/>
      <c r="O245" s="78">
        <f t="shared" si="60"/>
        <v>0</v>
      </c>
      <c r="P245" s="45"/>
      <c r="Q245" s="79">
        <f t="shared" si="61"/>
        <v>0</v>
      </c>
      <c r="R245" s="65"/>
      <c r="S245" s="78">
        <f t="shared" si="62"/>
        <v>0</v>
      </c>
      <c r="T245" s="45"/>
      <c r="U245" s="79">
        <f t="shared" si="63"/>
        <v>0</v>
      </c>
      <c r="V245" s="65"/>
      <c r="W245" s="78">
        <f t="shared" si="64"/>
        <v>0</v>
      </c>
      <c r="X245" s="45"/>
      <c r="Y245" s="79">
        <f t="shared" si="65"/>
        <v>0</v>
      </c>
      <c r="Z245" s="65"/>
      <c r="AA245" s="78">
        <f t="shared" si="66"/>
        <v>0</v>
      </c>
      <c r="AB245" s="45"/>
      <c r="AC245" s="79">
        <f t="shared" si="67"/>
        <v>0</v>
      </c>
      <c r="AD245" s="65"/>
      <c r="AE245" s="78">
        <f t="shared" si="68"/>
        <v>0</v>
      </c>
      <c r="AF245" s="45"/>
      <c r="AG245" s="79">
        <f t="shared" si="69"/>
        <v>0</v>
      </c>
      <c r="AH245" s="2"/>
      <c r="AI245" s="2"/>
      <c r="AJ245" s="2"/>
      <c r="AK245" s="2"/>
      <c r="AL245" s="2"/>
    </row>
    <row r="246" spans="1:38" ht="51" customHeight="1" outlineLevel="1">
      <c r="A246" s="12" t="s">
        <v>884</v>
      </c>
      <c r="B246" s="18" t="s">
        <v>204</v>
      </c>
      <c r="C246" s="14">
        <v>409060</v>
      </c>
      <c r="D246" s="45"/>
      <c r="E246" s="46">
        <f t="shared" si="53"/>
        <v>0</v>
      </c>
      <c r="F246" s="46">
        <f t="shared" si="54"/>
        <v>0</v>
      </c>
      <c r="G246" s="46">
        <f t="shared" si="55"/>
        <v>0</v>
      </c>
      <c r="H246" s="53" t="e">
        <f t="shared" si="56"/>
        <v>#DIV/0!</v>
      </c>
      <c r="I246" s="54" t="e">
        <f t="shared" si="57"/>
        <v>#DIV/0!</v>
      </c>
      <c r="J246" s="65"/>
      <c r="K246" s="78">
        <f t="shared" si="58"/>
        <v>0</v>
      </c>
      <c r="L246" s="45"/>
      <c r="M246" s="79">
        <f t="shared" si="59"/>
        <v>0</v>
      </c>
      <c r="N246" s="65"/>
      <c r="O246" s="78">
        <f t="shared" si="60"/>
        <v>0</v>
      </c>
      <c r="P246" s="45"/>
      <c r="Q246" s="79">
        <f t="shared" si="61"/>
        <v>0</v>
      </c>
      <c r="R246" s="65"/>
      <c r="S246" s="78">
        <f t="shared" si="62"/>
        <v>0</v>
      </c>
      <c r="T246" s="45"/>
      <c r="U246" s="79">
        <f t="shared" si="63"/>
        <v>0</v>
      </c>
      <c r="V246" s="65"/>
      <c r="W246" s="78">
        <f t="shared" si="64"/>
        <v>0</v>
      </c>
      <c r="X246" s="45"/>
      <c r="Y246" s="79">
        <f t="shared" si="65"/>
        <v>0</v>
      </c>
      <c r="Z246" s="65"/>
      <c r="AA246" s="78">
        <f t="shared" si="66"/>
        <v>0</v>
      </c>
      <c r="AB246" s="45"/>
      <c r="AC246" s="79">
        <f t="shared" si="67"/>
        <v>0</v>
      </c>
      <c r="AD246" s="65"/>
      <c r="AE246" s="78">
        <f t="shared" si="68"/>
        <v>0</v>
      </c>
      <c r="AF246" s="45"/>
      <c r="AG246" s="79">
        <f t="shared" si="69"/>
        <v>0</v>
      </c>
      <c r="AH246" s="2"/>
      <c r="AI246" s="2"/>
      <c r="AJ246" s="2"/>
      <c r="AK246" s="2"/>
      <c r="AL246" s="2"/>
    </row>
    <row r="247" spans="1:38" ht="16.5" customHeight="1" outlineLevel="1">
      <c r="A247" s="12">
        <v>1802002</v>
      </c>
      <c r="B247" s="18" t="s">
        <v>205</v>
      </c>
      <c r="C247" s="14">
        <v>851730</v>
      </c>
      <c r="D247" s="45"/>
      <c r="E247" s="46">
        <f t="shared" si="53"/>
        <v>0</v>
      </c>
      <c r="F247" s="46">
        <f t="shared" si="54"/>
        <v>0</v>
      </c>
      <c r="G247" s="46">
        <f t="shared" si="55"/>
        <v>0</v>
      </c>
      <c r="H247" s="53" t="e">
        <f t="shared" si="56"/>
        <v>#DIV/0!</v>
      </c>
      <c r="I247" s="54" t="e">
        <f t="shared" si="57"/>
        <v>#DIV/0!</v>
      </c>
      <c r="J247" s="65"/>
      <c r="K247" s="78">
        <f t="shared" si="58"/>
        <v>0</v>
      </c>
      <c r="L247" s="45"/>
      <c r="M247" s="79">
        <f t="shared" si="59"/>
        <v>0</v>
      </c>
      <c r="N247" s="65"/>
      <c r="O247" s="78">
        <f t="shared" si="60"/>
        <v>0</v>
      </c>
      <c r="P247" s="45"/>
      <c r="Q247" s="79">
        <f t="shared" si="61"/>
        <v>0</v>
      </c>
      <c r="R247" s="65"/>
      <c r="S247" s="78">
        <f t="shared" si="62"/>
        <v>0</v>
      </c>
      <c r="T247" s="45"/>
      <c r="U247" s="79">
        <f t="shared" si="63"/>
        <v>0</v>
      </c>
      <c r="V247" s="65"/>
      <c r="W247" s="78">
        <f t="shared" si="64"/>
        <v>0</v>
      </c>
      <c r="X247" s="45"/>
      <c r="Y247" s="79">
        <f t="shared" si="65"/>
        <v>0</v>
      </c>
      <c r="Z247" s="65"/>
      <c r="AA247" s="78">
        <f t="shared" si="66"/>
        <v>0</v>
      </c>
      <c r="AB247" s="45"/>
      <c r="AC247" s="79">
        <f t="shared" si="67"/>
        <v>0</v>
      </c>
      <c r="AD247" s="65"/>
      <c r="AE247" s="78">
        <f t="shared" si="68"/>
        <v>0</v>
      </c>
      <c r="AF247" s="45"/>
      <c r="AG247" s="79">
        <f t="shared" si="69"/>
        <v>0</v>
      </c>
      <c r="AH247" s="2"/>
      <c r="AI247" s="2"/>
      <c r="AJ247" s="2"/>
      <c r="AK247" s="2"/>
      <c r="AL247" s="2"/>
    </row>
    <row r="248" spans="1:38" ht="16.5" customHeight="1" outlineLevel="1">
      <c r="A248" s="12"/>
      <c r="B248" s="18"/>
      <c r="C248" s="14"/>
      <c r="D248" s="45"/>
      <c r="E248" s="46"/>
      <c r="F248" s="46"/>
      <c r="G248" s="46"/>
      <c r="H248" s="53"/>
      <c r="I248" s="54"/>
      <c r="J248" s="65"/>
      <c r="K248" s="78"/>
      <c r="L248" s="45"/>
      <c r="M248" s="79"/>
      <c r="N248" s="65"/>
      <c r="O248" s="78"/>
      <c r="P248" s="45"/>
      <c r="Q248" s="79"/>
      <c r="R248" s="65"/>
      <c r="S248" s="78"/>
      <c r="T248" s="45"/>
      <c r="U248" s="79"/>
      <c r="V248" s="65"/>
      <c r="W248" s="78"/>
      <c r="X248" s="45"/>
      <c r="Y248" s="79"/>
      <c r="Z248" s="65"/>
      <c r="AA248" s="78"/>
      <c r="AB248" s="45"/>
      <c r="AC248" s="79"/>
      <c r="AD248" s="65"/>
      <c r="AE248" s="78"/>
      <c r="AF248" s="45"/>
      <c r="AG248" s="79"/>
      <c r="AH248" s="2"/>
      <c r="AI248" s="2"/>
      <c r="AJ248" s="2"/>
      <c r="AK248" s="2"/>
      <c r="AL248" s="2"/>
    </row>
    <row r="249" spans="1:38" ht="16.5" customHeight="1" outlineLevel="1">
      <c r="A249" s="12"/>
      <c r="B249" s="16" t="s">
        <v>196</v>
      </c>
      <c r="C249" s="59"/>
      <c r="D249" s="45"/>
      <c r="E249" s="46"/>
      <c r="F249" s="46"/>
      <c r="G249" s="46"/>
      <c r="H249" s="53"/>
      <c r="I249" s="54"/>
      <c r="J249" s="65"/>
      <c r="K249" s="78"/>
      <c r="L249" s="45"/>
      <c r="M249" s="79"/>
      <c r="N249" s="65"/>
      <c r="O249" s="78"/>
      <c r="P249" s="45"/>
      <c r="Q249" s="79"/>
      <c r="R249" s="65"/>
      <c r="S249" s="78"/>
      <c r="T249" s="45"/>
      <c r="U249" s="79"/>
      <c r="V249" s="65"/>
      <c r="W249" s="78"/>
      <c r="X249" s="45"/>
      <c r="Y249" s="79"/>
      <c r="Z249" s="65"/>
      <c r="AA249" s="78"/>
      <c r="AB249" s="45"/>
      <c r="AC249" s="79"/>
      <c r="AD249" s="65"/>
      <c r="AE249" s="78"/>
      <c r="AF249" s="45"/>
      <c r="AG249" s="79"/>
      <c r="AH249" s="2"/>
      <c r="AI249" s="2"/>
      <c r="AJ249" s="2"/>
      <c r="AK249" s="2"/>
      <c r="AL249" s="2"/>
    </row>
    <row r="250" spans="1:38" ht="39.75" customHeight="1" outlineLevel="1">
      <c r="A250" s="12" t="s">
        <v>885</v>
      </c>
      <c r="B250" s="18" t="s">
        <v>206</v>
      </c>
      <c r="C250" s="14">
        <v>1289240</v>
      </c>
      <c r="D250" s="45"/>
      <c r="E250" s="46">
        <f t="shared" si="53"/>
        <v>0</v>
      </c>
      <c r="F250" s="46">
        <f t="shared" si="54"/>
        <v>0</v>
      </c>
      <c r="G250" s="46">
        <f t="shared" si="55"/>
        <v>0</v>
      </c>
      <c r="H250" s="53" t="e">
        <f t="shared" si="56"/>
        <v>#DIV/0!</v>
      </c>
      <c r="I250" s="54" t="e">
        <f t="shared" si="57"/>
        <v>#DIV/0!</v>
      </c>
      <c r="J250" s="65"/>
      <c r="K250" s="78">
        <f t="shared" si="58"/>
        <v>0</v>
      </c>
      <c r="L250" s="45"/>
      <c r="M250" s="79">
        <f t="shared" si="59"/>
        <v>0</v>
      </c>
      <c r="N250" s="65"/>
      <c r="O250" s="78">
        <f t="shared" si="60"/>
        <v>0</v>
      </c>
      <c r="P250" s="45"/>
      <c r="Q250" s="79">
        <f t="shared" si="61"/>
        <v>0</v>
      </c>
      <c r="R250" s="65"/>
      <c r="S250" s="78">
        <f t="shared" si="62"/>
        <v>0</v>
      </c>
      <c r="T250" s="45"/>
      <c r="U250" s="79">
        <f t="shared" si="63"/>
        <v>0</v>
      </c>
      <c r="V250" s="65"/>
      <c r="W250" s="78">
        <f t="shared" si="64"/>
        <v>0</v>
      </c>
      <c r="X250" s="45"/>
      <c r="Y250" s="79">
        <f t="shared" si="65"/>
        <v>0</v>
      </c>
      <c r="Z250" s="65"/>
      <c r="AA250" s="78">
        <f t="shared" si="66"/>
        <v>0</v>
      </c>
      <c r="AB250" s="45"/>
      <c r="AC250" s="79">
        <f t="shared" si="67"/>
        <v>0</v>
      </c>
      <c r="AD250" s="65"/>
      <c r="AE250" s="78">
        <f t="shared" si="68"/>
        <v>0</v>
      </c>
      <c r="AF250" s="45"/>
      <c r="AG250" s="79">
        <f t="shared" si="69"/>
        <v>0</v>
      </c>
      <c r="AH250" s="2"/>
      <c r="AI250" s="2"/>
      <c r="AJ250" s="2"/>
      <c r="AK250" s="2"/>
      <c r="AL250" s="2"/>
    </row>
    <row r="251" spans="1:38" ht="26.25" customHeight="1" outlineLevel="1">
      <c r="A251" s="12" t="s">
        <v>886</v>
      </c>
      <c r="B251" s="18" t="s">
        <v>207</v>
      </c>
      <c r="C251" s="14">
        <v>367570</v>
      </c>
      <c r="D251" s="45"/>
      <c r="E251" s="46">
        <f t="shared" si="53"/>
        <v>0</v>
      </c>
      <c r="F251" s="46">
        <f t="shared" si="54"/>
        <v>0</v>
      </c>
      <c r="G251" s="46">
        <f t="shared" si="55"/>
        <v>0</v>
      </c>
      <c r="H251" s="53" t="e">
        <f t="shared" si="56"/>
        <v>#DIV/0!</v>
      </c>
      <c r="I251" s="54" t="e">
        <f t="shared" si="57"/>
        <v>#DIV/0!</v>
      </c>
      <c r="J251" s="65"/>
      <c r="K251" s="78">
        <f t="shared" si="58"/>
        <v>0</v>
      </c>
      <c r="L251" s="45"/>
      <c r="M251" s="79">
        <f t="shared" si="59"/>
        <v>0</v>
      </c>
      <c r="N251" s="65"/>
      <c r="O251" s="78">
        <f t="shared" si="60"/>
        <v>0</v>
      </c>
      <c r="P251" s="45"/>
      <c r="Q251" s="79">
        <f t="shared" si="61"/>
        <v>0</v>
      </c>
      <c r="R251" s="65"/>
      <c r="S251" s="78">
        <f t="shared" si="62"/>
        <v>0</v>
      </c>
      <c r="T251" s="45"/>
      <c r="U251" s="79">
        <f t="shared" si="63"/>
        <v>0</v>
      </c>
      <c r="V251" s="65"/>
      <c r="W251" s="78">
        <f t="shared" si="64"/>
        <v>0</v>
      </c>
      <c r="X251" s="45"/>
      <c r="Y251" s="79">
        <f t="shared" si="65"/>
        <v>0</v>
      </c>
      <c r="Z251" s="65"/>
      <c r="AA251" s="78">
        <f t="shared" si="66"/>
        <v>0</v>
      </c>
      <c r="AB251" s="45"/>
      <c r="AC251" s="79">
        <f t="shared" si="67"/>
        <v>0</v>
      </c>
      <c r="AD251" s="65"/>
      <c r="AE251" s="78">
        <f t="shared" si="68"/>
        <v>0</v>
      </c>
      <c r="AF251" s="45"/>
      <c r="AG251" s="79">
        <f t="shared" si="69"/>
        <v>0</v>
      </c>
      <c r="AH251" s="2"/>
      <c r="AI251" s="2"/>
      <c r="AJ251" s="2"/>
      <c r="AK251" s="2"/>
      <c r="AL251" s="2"/>
    </row>
    <row r="252" spans="1:38" ht="26.25" customHeight="1" outlineLevel="1">
      <c r="A252" s="12" t="s">
        <v>887</v>
      </c>
      <c r="B252" s="18" t="s">
        <v>208</v>
      </c>
      <c r="C252" s="14">
        <v>661350</v>
      </c>
      <c r="D252" s="45"/>
      <c r="E252" s="46">
        <f t="shared" si="53"/>
        <v>0</v>
      </c>
      <c r="F252" s="46">
        <f t="shared" si="54"/>
        <v>0</v>
      </c>
      <c r="G252" s="46">
        <f t="shared" si="55"/>
        <v>0</v>
      </c>
      <c r="H252" s="53" t="e">
        <f t="shared" si="56"/>
        <v>#DIV/0!</v>
      </c>
      <c r="I252" s="54" t="e">
        <f t="shared" si="57"/>
        <v>#DIV/0!</v>
      </c>
      <c r="J252" s="65"/>
      <c r="K252" s="78">
        <f t="shared" si="58"/>
        <v>0</v>
      </c>
      <c r="L252" s="45"/>
      <c r="M252" s="79">
        <f t="shared" si="59"/>
        <v>0</v>
      </c>
      <c r="N252" s="65"/>
      <c r="O252" s="78">
        <f t="shared" si="60"/>
        <v>0</v>
      </c>
      <c r="P252" s="45"/>
      <c r="Q252" s="79">
        <f t="shared" si="61"/>
        <v>0</v>
      </c>
      <c r="R252" s="65"/>
      <c r="S252" s="78">
        <f t="shared" si="62"/>
        <v>0</v>
      </c>
      <c r="T252" s="45"/>
      <c r="U252" s="79">
        <f t="shared" si="63"/>
        <v>0</v>
      </c>
      <c r="V252" s="65"/>
      <c r="W252" s="78">
        <f t="shared" si="64"/>
        <v>0</v>
      </c>
      <c r="X252" s="45"/>
      <c r="Y252" s="79">
        <f t="shared" si="65"/>
        <v>0</v>
      </c>
      <c r="Z252" s="65"/>
      <c r="AA252" s="78">
        <f t="shared" si="66"/>
        <v>0</v>
      </c>
      <c r="AB252" s="45"/>
      <c r="AC252" s="79">
        <f t="shared" si="67"/>
        <v>0</v>
      </c>
      <c r="AD252" s="65"/>
      <c r="AE252" s="78">
        <f t="shared" si="68"/>
        <v>0</v>
      </c>
      <c r="AF252" s="45"/>
      <c r="AG252" s="79">
        <f t="shared" si="69"/>
        <v>0</v>
      </c>
      <c r="AH252" s="2"/>
      <c r="AI252" s="2"/>
      <c r="AJ252" s="2"/>
      <c r="AK252" s="2"/>
      <c r="AL252" s="2"/>
    </row>
    <row r="253" spans="1:38" ht="16.5" customHeight="1" outlineLevel="1">
      <c r="A253" s="12">
        <v>2003022</v>
      </c>
      <c r="B253" s="18" t="s">
        <v>209</v>
      </c>
      <c r="C253" s="14">
        <v>890030</v>
      </c>
      <c r="D253" s="45"/>
      <c r="E253" s="46">
        <f t="shared" si="53"/>
        <v>0</v>
      </c>
      <c r="F253" s="46">
        <f t="shared" si="54"/>
        <v>0</v>
      </c>
      <c r="G253" s="46">
        <f t="shared" si="55"/>
        <v>0</v>
      </c>
      <c r="H253" s="53" t="e">
        <f t="shared" si="56"/>
        <v>#DIV/0!</v>
      </c>
      <c r="I253" s="54" t="e">
        <f t="shared" si="57"/>
        <v>#DIV/0!</v>
      </c>
      <c r="J253" s="65"/>
      <c r="K253" s="78">
        <f t="shared" si="58"/>
        <v>0</v>
      </c>
      <c r="L253" s="45"/>
      <c r="M253" s="79">
        <f t="shared" si="59"/>
        <v>0</v>
      </c>
      <c r="N253" s="65"/>
      <c r="O253" s="78">
        <f t="shared" si="60"/>
        <v>0</v>
      </c>
      <c r="P253" s="45"/>
      <c r="Q253" s="79">
        <f t="shared" si="61"/>
        <v>0</v>
      </c>
      <c r="R253" s="65"/>
      <c r="S253" s="78">
        <f t="shared" si="62"/>
        <v>0</v>
      </c>
      <c r="T253" s="45"/>
      <c r="U253" s="79">
        <f t="shared" si="63"/>
        <v>0</v>
      </c>
      <c r="V253" s="65"/>
      <c r="W253" s="78">
        <f t="shared" si="64"/>
        <v>0</v>
      </c>
      <c r="X253" s="45"/>
      <c r="Y253" s="79">
        <f t="shared" si="65"/>
        <v>0</v>
      </c>
      <c r="Z253" s="65"/>
      <c r="AA253" s="78">
        <f t="shared" si="66"/>
        <v>0</v>
      </c>
      <c r="AB253" s="45"/>
      <c r="AC253" s="79">
        <f t="shared" si="67"/>
        <v>0</v>
      </c>
      <c r="AD253" s="65"/>
      <c r="AE253" s="78">
        <f t="shared" si="68"/>
        <v>0</v>
      </c>
      <c r="AF253" s="45"/>
      <c r="AG253" s="79">
        <f t="shared" si="69"/>
        <v>0</v>
      </c>
      <c r="AH253" s="2"/>
      <c r="AI253" s="2"/>
      <c r="AJ253" s="2"/>
      <c r="AK253" s="2"/>
      <c r="AL253" s="2"/>
    </row>
    <row r="254" spans="1:38" ht="16.5" customHeight="1" outlineLevel="1">
      <c r="A254" s="12">
        <v>1902017</v>
      </c>
      <c r="B254" s="18" t="s">
        <v>210</v>
      </c>
      <c r="C254" s="14">
        <v>628970</v>
      </c>
      <c r="D254" s="45"/>
      <c r="E254" s="46">
        <f t="shared" si="53"/>
        <v>0</v>
      </c>
      <c r="F254" s="46">
        <f t="shared" si="54"/>
        <v>0</v>
      </c>
      <c r="G254" s="46">
        <f t="shared" si="55"/>
        <v>0</v>
      </c>
      <c r="H254" s="53" t="e">
        <f t="shared" si="56"/>
        <v>#DIV/0!</v>
      </c>
      <c r="I254" s="54" t="e">
        <f t="shared" si="57"/>
        <v>#DIV/0!</v>
      </c>
      <c r="J254" s="65"/>
      <c r="K254" s="78">
        <f t="shared" si="58"/>
        <v>0</v>
      </c>
      <c r="L254" s="45"/>
      <c r="M254" s="79">
        <f t="shared" si="59"/>
        <v>0</v>
      </c>
      <c r="N254" s="65"/>
      <c r="O254" s="78">
        <f t="shared" si="60"/>
        <v>0</v>
      </c>
      <c r="P254" s="45"/>
      <c r="Q254" s="79">
        <f t="shared" si="61"/>
        <v>0</v>
      </c>
      <c r="R254" s="65"/>
      <c r="S254" s="78">
        <f t="shared" si="62"/>
        <v>0</v>
      </c>
      <c r="T254" s="45"/>
      <c r="U254" s="79">
        <f t="shared" si="63"/>
        <v>0</v>
      </c>
      <c r="V254" s="65"/>
      <c r="W254" s="78">
        <f t="shared" si="64"/>
        <v>0</v>
      </c>
      <c r="X254" s="45"/>
      <c r="Y254" s="79">
        <f t="shared" si="65"/>
        <v>0</v>
      </c>
      <c r="Z254" s="65"/>
      <c r="AA254" s="78">
        <f t="shared" si="66"/>
        <v>0</v>
      </c>
      <c r="AB254" s="45"/>
      <c r="AC254" s="79">
        <f t="shared" si="67"/>
        <v>0</v>
      </c>
      <c r="AD254" s="65"/>
      <c r="AE254" s="78">
        <f t="shared" si="68"/>
        <v>0</v>
      </c>
      <c r="AF254" s="45"/>
      <c r="AG254" s="79">
        <f t="shared" si="69"/>
        <v>0</v>
      </c>
      <c r="AH254" s="2"/>
      <c r="AI254" s="2"/>
      <c r="AJ254" s="2"/>
      <c r="AK254" s="2"/>
      <c r="AL254" s="2"/>
    </row>
    <row r="255" spans="1:38" ht="16.5" customHeight="1" outlineLevel="1">
      <c r="A255" s="12"/>
      <c r="B255" s="18"/>
      <c r="C255" s="14"/>
      <c r="D255" s="45"/>
      <c r="E255" s="46"/>
      <c r="F255" s="46"/>
      <c r="G255" s="46"/>
      <c r="H255" s="53"/>
      <c r="I255" s="54"/>
      <c r="J255" s="65"/>
      <c r="K255" s="78"/>
      <c r="L255" s="45"/>
      <c r="M255" s="79"/>
      <c r="N255" s="65"/>
      <c r="O255" s="78"/>
      <c r="P255" s="45"/>
      <c r="Q255" s="79"/>
      <c r="R255" s="65"/>
      <c r="S255" s="78"/>
      <c r="T255" s="45"/>
      <c r="U255" s="79"/>
      <c r="V255" s="65"/>
      <c r="W255" s="78"/>
      <c r="X255" s="45"/>
      <c r="Y255" s="79"/>
      <c r="Z255" s="65"/>
      <c r="AA255" s="78"/>
      <c r="AB255" s="45"/>
      <c r="AC255" s="79"/>
      <c r="AD255" s="65"/>
      <c r="AE255" s="78"/>
      <c r="AF255" s="45"/>
      <c r="AG255" s="79"/>
      <c r="AH255" s="2"/>
      <c r="AI255" s="2"/>
      <c r="AJ255" s="2"/>
      <c r="AK255" s="2"/>
      <c r="AL255" s="2"/>
    </row>
    <row r="256" spans="1:38" ht="16.5" customHeight="1" outlineLevel="1">
      <c r="A256" s="12"/>
      <c r="B256" s="16" t="s">
        <v>151</v>
      </c>
      <c r="C256" s="59"/>
      <c r="D256" s="45"/>
      <c r="E256" s="46"/>
      <c r="F256" s="46"/>
      <c r="G256" s="46"/>
      <c r="H256" s="53"/>
      <c r="I256" s="54"/>
      <c r="J256" s="65"/>
      <c r="K256" s="78"/>
      <c r="L256" s="45"/>
      <c r="M256" s="79"/>
      <c r="N256" s="65"/>
      <c r="O256" s="78"/>
      <c r="P256" s="45"/>
      <c r="Q256" s="79"/>
      <c r="R256" s="65"/>
      <c r="S256" s="78"/>
      <c r="T256" s="45"/>
      <c r="U256" s="79"/>
      <c r="V256" s="65"/>
      <c r="W256" s="78"/>
      <c r="X256" s="45"/>
      <c r="Y256" s="79"/>
      <c r="Z256" s="65"/>
      <c r="AA256" s="78"/>
      <c r="AB256" s="45"/>
      <c r="AC256" s="79"/>
      <c r="AD256" s="65"/>
      <c r="AE256" s="78"/>
      <c r="AF256" s="45"/>
      <c r="AG256" s="79"/>
      <c r="AH256" s="2"/>
      <c r="AI256" s="2"/>
      <c r="AJ256" s="2"/>
      <c r="AK256" s="2"/>
      <c r="AL256" s="2"/>
    </row>
    <row r="257" spans="1:38" ht="16.5" customHeight="1" outlineLevel="1">
      <c r="A257" s="12">
        <v>1202016</v>
      </c>
      <c r="B257" s="27" t="s">
        <v>211</v>
      </c>
      <c r="C257" s="14">
        <v>56010</v>
      </c>
      <c r="D257" s="45"/>
      <c r="E257" s="46">
        <f t="shared" si="53"/>
        <v>0</v>
      </c>
      <c r="F257" s="46">
        <f t="shared" si="54"/>
        <v>0</v>
      </c>
      <c r="G257" s="46">
        <f t="shared" si="55"/>
        <v>0</v>
      </c>
      <c r="H257" s="53" t="e">
        <f t="shared" si="56"/>
        <v>#DIV/0!</v>
      </c>
      <c r="I257" s="54" t="e">
        <f t="shared" si="57"/>
        <v>#DIV/0!</v>
      </c>
      <c r="J257" s="65"/>
      <c r="K257" s="78">
        <f t="shared" si="58"/>
        <v>0</v>
      </c>
      <c r="L257" s="45"/>
      <c r="M257" s="79">
        <f t="shared" si="59"/>
        <v>0</v>
      </c>
      <c r="N257" s="65"/>
      <c r="O257" s="78">
        <f t="shared" si="60"/>
        <v>0</v>
      </c>
      <c r="P257" s="45"/>
      <c r="Q257" s="79">
        <f t="shared" si="61"/>
        <v>0</v>
      </c>
      <c r="R257" s="65"/>
      <c r="S257" s="78">
        <f t="shared" si="62"/>
        <v>0</v>
      </c>
      <c r="T257" s="45"/>
      <c r="U257" s="79">
        <f t="shared" si="63"/>
        <v>0</v>
      </c>
      <c r="V257" s="65"/>
      <c r="W257" s="78">
        <f t="shared" si="64"/>
        <v>0</v>
      </c>
      <c r="X257" s="45"/>
      <c r="Y257" s="79">
        <f t="shared" si="65"/>
        <v>0</v>
      </c>
      <c r="Z257" s="65"/>
      <c r="AA257" s="78">
        <f t="shared" si="66"/>
        <v>0</v>
      </c>
      <c r="AB257" s="45"/>
      <c r="AC257" s="79">
        <f t="shared" si="67"/>
        <v>0</v>
      </c>
      <c r="AD257" s="65"/>
      <c r="AE257" s="78">
        <f t="shared" si="68"/>
        <v>0</v>
      </c>
      <c r="AF257" s="45"/>
      <c r="AG257" s="79">
        <f t="shared" si="69"/>
        <v>0</v>
      </c>
      <c r="AH257" s="2"/>
      <c r="AI257" s="2"/>
      <c r="AJ257" s="2"/>
      <c r="AK257" s="2"/>
      <c r="AL257" s="2"/>
    </row>
    <row r="258" spans="1:38" ht="76.5" customHeight="1" outlineLevel="1">
      <c r="A258" s="12" t="s">
        <v>888</v>
      </c>
      <c r="B258" s="27" t="s">
        <v>212</v>
      </c>
      <c r="C258" s="14">
        <v>145330</v>
      </c>
      <c r="D258" s="45"/>
      <c r="E258" s="46">
        <f t="shared" si="53"/>
        <v>0</v>
      </c>
      <c r="F258" s="46">
        <f t="shared" si="54"/>
        <v>0</v>
      </c>
      <c r="G258" s="46">
        <f t="shared" si="55"/>
        <v>0</v>
      </c>
      <c r="H258" s="53" t="e">
        <f t="shared" si="56"/>
        <v>#DIV/0!</v>
      </c>
      <c r="I258" s="54" t="e">
        <f t="shared" si="57"/>
        <v>#DIV/0!</v>
      </c>
      <c r="J258" s="65"/>
      <c r="K258" s="78">
        <f t="shared" si="58"/>
        <v>0</v>
      </c>
      <c r="L258" s="45"/>
      <c r="M258" s="79">
        <f t="shared" si="59"/>
        <v>0</v>
      </c>
      <c r="N258" s="65"/>
      <c r="O258" s="78">
        <f t="shared" si="60"/>
        <v>0</v>
      </c>
      <c r="P258" s="45"/>
      <c r="Q258" s="79">
        <f t="shared" si="61"/>
        <v>0</v>
      </c>
      <c r="R258" s="65"/>
      <c r="S258" s="78">
        <f t="shared" si="62"/>
        <v>0</v>
      </c>
      <c r="T258" s="45"/>
      <c r="U258" s="79">
        <f t="shared" si="63"/>
        <v>0</v>
      </c>
      <c r="V258" s="65"/>
      <c r="W258" s="78">
        <f t="shared" si="64"/>
        <v>0</v>
      </c>
      <c r="X258" s="45"/>
      <c r="Y258" s="79">
        <f t="shared" si="65"/>
        <v>0</v>
      </c>
      <c r="Z258" s="65"/>
      <c r="AA258" s="78">
        <f t="shared" si="66"/>
        <v>0</v>
      </c>
      <c r="AB258" s="45"/>
      <c r="AC258" s="79">
        <f t="shared" si="67"/>
        <v>0</v>
      </c>
      <c r="AD258" s="65"/>
      <c r="AE258" s="78">
        <f t="shared" si="68"/>
        <v>0</v>
      </c>
      <c r="AF258" s="45"/>
      <c r="AG258" s="79">
        <f t="shared" si="69"/>
        <v>0</v>
      </c>
      <c r="AH258" s="2"/>
      <c r="AI258" s="2"/>
      <c r="AJ258" s="2"/>
      <c r="AK258" s="2"/>
      <c r="AL258" s="2"/>
    </row>
    <row r="259" spans="1:38" ht="16.5" customHeight="1" outlineLevel="1">
      <c r="A259" s="12">
        <v>1202026</v>
      </c>
      <c r="B259" s="27" t="s">
        <v>213</v>
      </c>
      <c r="C259" s="14">
        <v>88170</v>
      </c>
      <c r="D259" s="45"/>
      <c r="E259" s="46">
        <f t="shared" si="53"/>
        <v>0</v>
      </c>
      <c r="F259" s="46">
        <f t="shared" si="54"/>
        <v>0</v>
      </c>
      <c r="G259" s="46">
        <f t="shared" si="55"/>
        <v>0</v>
      </c>
      <c r="H259" s="53" t="e">
        <f t="shared" si="56"/>
        <v>#DIV/0!</v>
      </c>
      <c r="I259" s="54" t="e">
        <f t="shared" si="57"/>
        <v>#DIV/0!</v>
      </c>
      <c r="J259" s="65"/>
      <c r="K259" s="78">
        <f t="shared" si="58"/>
        <v>0</v>
      </c>
      <c r="L259" s="45"/>
      <c r="M259" s="79">
        <f t="shared" si="59"/>
        <v>0</v>
      </c>
      <c r="N259" s="65"/>
      <c r="O259" s="78">
        <f t="shared" si="60"/>
        <v>0</v>
      </c>
      <c r="P259" s="45"/>
      <c r="Q259" s="79">
        <f t="shared" si="61"/>
        <v>0</v>
      </c>
      <c r="R259" s="65"/>
      <c r="S259" s="78">
        <f t="shared" si="62"/>
        <v>0</v>
      </c>
      <c r="T259" s="45"/>
      <c r="U259" s="79">
        <f t="shared" si="63"/>
        <v>0</v>
      </c>
      <c r="V259" s="65"/>
      <c r="W259" s="78">
        <f t="shared" si="64"/>
        <v>0</v>
      </c>
      <c r="X259" s="45"/>
      <c r="Y259" s="79">
        <f t="shared" si="65"/>
        <v>0</v>
      </c>
      <c r="Z259" s="65"/>
      <c r="AA259" s="78">
        <f t="shared" si="66"/>
        <v>0</v>
      </c>
      <c r="AB259" s="45"/>
      <c r="AC259" s="79">
        <f t="shared" si="67"/>
        <v>0</v>
      </c>
      <c r="AD259" s="65"/>
      <c r="AE259" s="78">
        <f t="shared" si="68"/>
        <v>0</v>
      </c>
      <c r="AF259" s="45"/>
      <c r="AG259" s="79">
        <f t="shared" si="69"/>
        <v>0</v>
      </c>
      <c r="AH259" s="2"/>
      <c r="AI259" s="2"/>
      <c r="AJ259" s="2"/>
      <c r="AK259" s="2"/>
      <c r="AL259" s="2"/>
    </row>
    <row r="260" spans="1:38" ht="16.5" customHeight="1" outlineLevel="1">
      <c r="A260" s="12">
        <v>3905001</v>
      </c>
      <c r="B260" s="27" t="s">
        <v>214</v>
      </c>
      <c r="C260" s="14">
        <v>382950</v>
      </c>
      <c r="D260" s="45"/>
      <c r="E260" s="46">
        <f t="shared" si="53"/>
        <v>0</v>
      </c>
      <c r="F260" s="46">
        <f t="shared" si="54"/>
        <v>0</v>
      </c>
      <c r="G260" s="46">
        <f t="shared" si="55"/>
        <v>0</v>
      </c>
      <c r="H260" s="53" t="e">
        <f t="shared" si="56"/>
        <v>#DIV/0!</v>
      </c>
      <c r="I260" s="54" t="e">
        <f t="shared" si="57"/>
        <v>#DIV/0!</v>
      </c>
      <c r="J260" s="65"/>
      <c r="K260" s="78">
        <f t="shared" si="58"/>
        <v>0</v>
      </c>
      <c r="L260" s="45"/>
      <c r="M260" s="79">
        <f t="shared" si="59"/>
        <v>0</v>
      </c>
      <c r="N260" s="65"/>
      <c r="O260" s="78">
        <f t="shared" si="60"/>
        <v>0</v>
      </c>
      <c r="P260" s="45"/>
      <c r="Q260" s="79">
        <f t="shared" si="61"/>
        <v>0</v>
      </c>
      <c r="R260" s="65"/>
      <c r="S260" s="78">
        <f t="shared" si="62"/>
        <v>0</v>
      </c>
      <c r="T260" s="45"/>
      <c r="U260" s="79">
        <f t="shared" si="63"/>
        <v>0</v>
      </c>
      <c r="V260" s="65"/>
      <c r="W260" s="78">
        <f t="shared" si="64"/>
        <v>0</v>
      </c>
      <c r="X260" s="45"/>
      <c r="Y260" s="79">
        <f t="shared" si="65"/>
        <v>0</v>
      </c>
      <c r="Z260" s="65"/>
      <c r="AA260" s="78">
        <f t="shared" si="66"/>
        <v>0</v>
      </c>
      <c r="AB260" s="45"/>
      <c r="AC260" s="79">
        <f t="shared" si="67"/>
        <v>0</v>
      </c>
      <c r="AD260" s="65"/>
      <c r="AE260" s="78">
        <f t="shared" si="68"/>
        <v>0</v>
      </c>
      <c r="AF260" s="45"/>
      <c r="AG260" s="79">
        <f t="shared" si="69"/>
        <v>0</v>
      </c>
      <c r="AH260" s="2"/>
      <c r="AI260" s="2"/>
      <c r="AJ260" s="2"/>
      <c r="AK260" s="2"/>
      <c r="AL260" s="2"/>
    </row>
    <row r="261" spans="1:38" ht="16.5" customHeight="1" outlineLevel="1">
      <c r="A261" s="12">
        <v>1202045</v>
      </c>
      <c r="B261" s="27" t="s">
        <v>215</v>
      </c>
      <c r="C261" s="14">
        <v>448180</v>
      </c>
      <c r="D261" s="45"/>
      <c r="E261" s="46">
        <f t="shared" si="53"/>
        <v>0</v>
      </c>
      <c r="F261" s="46">
        <f t="shared" si="54"/>
        <v>0</v>
      </c>
      <c r="G261" s="46">
        <f t="shared" si="55"/>
        <v>0</v>
      </c>
      <c r="H261" s="53" t="e">
        <f t="shared" si="56"/>
        <v>#DIV/0!</v>
      </c>
      <c r="I261" s="54" t="e">
        <f t="shared" si="57"/>
        <v>#DIV/0!</v>
      </c>
      <c r="J261" s="65"/>
      <c r="K261" s="78">
        <f t="shared" si="58"/>
        <v>0</v>
      </c>
      <c r="L261" s="45"/>
      <c r="M261" s="79">
        <f t="shared" si="59"/>
        <v>0</v>
      </c>
      <c r="N261" s="65"/>
      <c r="O261" s="78">
        <f t="shared" si="60"/>
        <v>0</v>
      </c>
      <c r="P261" s="45"/>
      <c r="Q261" s="79">
        <f t="shared" si="61"/>
        <v>0</v>
      </c>
      <c r="R261" s="65"/>
      <c r="S261" s="78">
        <f t="shared" si="62"/>
        <v>0</v>
      </c>
      <c r="T261" s="45"/>
      <c r="U261" s="79">
        <f t="shared" si="63"/>
        <v>0</v>
      </c>
      <c r="V261" s="65"/>
      <c r="W261" s="78">
        <f t="shared" si="64"/>
        <v>0</v>
      </c>
      <c r="X261" s="45"/>
      <c r="Y261" s="79">
        <f t="shared" si="65"/>
        <v>0</v>
      </c>
      <c r="Z261" s="65"/>
      <c r="AA261" s="78">
        <f t="shared" si="66"/>
        <v>0</v>
      </c>
      <c r="AB261" s="45"/>
      <c r="AC261" s="79">
        <f t="shared" si="67"/>
        <v>0</v>
      </c>
      <c r="AD261" s="65"/>
      <c r="AE261" s="78">
        <f t="shared" si="68"/>
        <v>0</v>
      </c>
      <c r="AF261" s="45"/>
      <c r="AG261" s="79">
        <f t="shared" si="69"/>
        <v>0</v>
      </c>
      <c r="AH261" s="2"/>
      <c r="AI261" s="2"/>
      <c r="AJ261" s="2"/>
      <c r="AK261" s="2"/>
      <c r="AL261" s="2"/>
    </row>
    <row r="262" spans="1:38" ht="16.5" customHeight="1" outlineLevel="1">
      <c r="A262" s="12"/>
      <c r="B262" s="27"/>
      <c r="C262" s="14"/>
      <c r="D262" s="45"/>
      <c r="E262" s="46"/>
      <c r="F262" s="46"/>
      <c r="G262" s="46"/>
      <c r="H262" s="53"/>
      <c r="I262" s="54"/>
      <c r="J262" s="65"/>
      <c r="K262" s="78"/>
      <c r="L262" s="45"/>
      <c r="M262" s="79"/>
      <c r="N262" s="65"/>
      <c r="O262" s="78"/>
      <c r="P262" s="45"/>
      <c r="Q262" s="79"/>
      <c r="R262" s="65"/>
      <c r="S262" s="78"/>
      <c r="T262" s="45"/>
      <c r="U262" s="79"/>
      <c r="V262" s="65"/>
      <c r="W262" s="78"/>
      <c r="X262" s="45"/>
      <c r="Y262" s="79"/>
      <c r="Z262" s="65"/>
      <c r="AA262" s="78"/>
      <c r="AB262" s="45"/>
      <c r="AC262" s="79"/>
      <c r="AD262" s="65"/>
      <c r="AE262" s="78"/>
      <c r="AF262" s="45"/>
      <c r="AG262" s="79"/>
      <c r="AH262" s="2"/>
      <c r="AI262" s="2"/>
      <c r="AJ262" s="2"/>
      <c r="AK262" s="2"/>
      <c r="AL262" s="2"/>
    </row>
    <row r="263" spans="1:38" ht="16.5" customHeight="1" outlineLevel="1">
      <c r="A263" s="12"/>
      <c r="B263" s="16" t="s">
        <v>216</v>
      </c>
      <c r="C263" s="59"/>
      <c r="D263" s="45"/>
      <c r="E263" s="46"/>
      <c r="F263" s="46"/>
      <c r="G263" s="46"/>
      <c r="H263" s="53"/>
      <c r="I263" s="54"/>
      <c r="J263" s="65"/>
      <c r="K263" s="78"/>
      <c r="L263" s="45"/>
      <c r="M263" s="79"/>
      <c r="N263" s="65"/>
      <c r="O263" s="78"/>
      <c r="P263" s="45"/>
      <c r="Q263" s="79"/>
      <c r="R263" s="65"/>
      <c r="S263" s="78"/>
      <c r="T263" s="45"/>
      <c r="U263" s="79"/>
      <c r="V263" s="65"/>
      <c r="W263" s="78"/>
      <c r="X263" s="45"/>
      <c r="Y263" s="79"/>
      <c r="Z263" s="65"/>
      <c r="AA263" s="78"/>
      <c r="AB263" s="45"/>
      <c r="AC263" s="79"/>
      <c r="AD263" s="65"/>
      <c r="AE263" s="78"/>
      <c r="AF263" s="45"/>
      <c r="AG263" s="79"/>
      <c r="AH263" s="2"/>
      <c r="AI263" s="2"/>
      <c r="AJ263" s="2"/>
      <c r="AK263" s="2"/>
      <c r="AL263" s="2"/>
    </row>
    <row r="264" spans="1:38" ht="16.5" customHeight="1" outlineLevel="1">
      <c r="A264" s="12">
        <v>2704001</v>
      </c>
      <c r="B264" s="18" t="s">
        <v>217</v>
      </c>
      <c r="C264" s="14">
        <v>197370</v>
      </c>
      <c r="D264" s="45"/>
      <c r="E264" s="46">
        <f t="shared" si="53"/>
        <v>0</v>
      </c>
      <c r="F264" s="46">
        <f t="shared" si="54"/>
        <v>0</v>
      </c>
      <c r="G264" s="46">
        <f t="shared" si="55"/>
        <v>0</v>
      </c>
      <c r="H264" s="53" t="e">
        <f t="shared" ref="H264:H327" si="72">IF(E264&gt;=0,(E264/D264),"-")</f>
        <v>#DIV/0!</v>
      </c>
      <c r="I264" s="54" t="e">
        <f t="shared" ref="I264:I327" si="73">IF(G264&gt;=0,(G264/F264),"-")</f>
        <v>#DIV/0!</v>
      </c>
      <c r="J264" s="65"/>
      <c r="K264" s="78">
        <f t="shared" si="58"/>
        <v>0</v>
      </c>
      <c r="L264" s="45"/>
      <c r="M264" s="79">
        <f t="shared" si="59"/>
        <v>0</v>
      </c>
      <c r="N264" s="65"/>
      <c r="O264" s="78">
        <f t="shared" si="60"/>
        <v>0</v>
      </c>
      <c r="P264" s="45"/>
      <c r="Q264" s="79">
        <f t="shared" si="61"/>
        <v>0</v>
      </c>
      <c r="R264" s="65"/>
      <c r="S264" s="78">
        <f t="shared" si="62"/>
        <v>0</v>
      </c>
      <c r="T264" s="45"/>
      <c r="U264" s="79">
        <f t="shared" si="63"/>
        <v>0</v>
      </c>
      <c r="V264" s="65"/>
      <c r="W264" s="78">
        <f t="shared" si="64"/>
        <v>0</v>
      </c>
      <c r="X264" s="45"/>
      <c r="Y264" s="79">
        <f t="shared" si="65"/>
        <v>0</v>
      </c>
      <c r="Z264" s="65"/>
      <c r="AA264" s="78">
        <f t="shared" si="66"/>
        <v>0</v>
      </c>
      <c r="AB264" s="45"/>
      <c r="AC264" s="79">
        <f t="shared" si="67"/>
        <v>0</v>
      </c>
      <c r="AD264" s="65"/>
      <c r="AE264" s="78">
        <f t="shared" si="68"/>
        <v>0</v>
      </c>
      <c r="AF264" s="45"/>
      <c r="AG264" s="79">
        <f t="shared" si="69"/>
        <v>0</v>
      </c>
      <c r="AH264" s="2"/>
      <c r="AI264" s="2"/>
      <c r="AJ264" s="2"/>
      <c r="AK264" s="2"/>
      <c r="AL264" s="2"/>
    </row>
    <row r="265" spans="1:38" ht="16.5" customHeight="1" outlineLevel="1">
      <c r="A265" s="12">
        <v>2702007</v>
      </c>
      <c r="B265" s="18" t="s">
        <v>218</v>
      </c>
      <c r="C265" s="14">
        <v>128870</v>
      </c>
      <c r="D265" s="45"/>
      <c r="E265" s="46">
        <f t="shared" ref="E265:E328" si="74">+J265+L265+N265+P265+R265+T265+V265+X265+Z265+AB265+AD265+AF265</f>
        <v>0</v>
      </c>
      <c r="F265" s="46">
        <f t="shared" ref="F265:F328" si="75">D265*C265</f>
        <v>0</v>
      </c>
      <c r="G265" s="46">
        <f t="shared" ref="G265:G328" si="76">+E265*C265</f>
        <v>0</v>
      </c>
      <c r="H265" s="53" t="e">
        <f t="shared" si="72"/>
        <v>#DIV/0!</v>
      </c>
      <c r="I265" s="54" t="e">
        <f t="shared" si="73"/>
        <v>#DIV/0!</v>
      </c>
      <c r="J265" s="65"/>
      <c r="K265" s="78">
        <f t="shared" ref="K265:K328" si="77">+J265*C265</f>
        <v>0</v>
      </c>
      <c r="L265" s="45"/>
      <c r="M265" s="79">
        <f t="shared" ref="M265:M328" si="78">+L265*C265</f>
        <v>0</v>
      </c>
      <c r="N265" s="65"/>
      <c r="O265" s="78">
        <f t="shared" ref="O265:O328" si="79">+N265*C265</f>
        <v>0</v>
      </c>
      <c r="P265" s="45"/>
      <c r="Q265" s="79">
        <f t="shared" ref="Q265:Q328" si="80">+P265*C265</f>
        <v>0</v>
      </c>
      <c r="R265" s="65"/>
      <c r="S265" s="78">
        <f t="shared" ref="S265:S328" si="81">+R265*C265</f>
        <v>0</v>
      </c>
      <c r="T265" s="45"/>
      <c r="U265" s="79">
        <f t="shared" ref="U265:U328" si="82">+T265*C265</f>
        <v>0</v>
      </c>
      <c r="V265" s="65"/>
      <c r="W265" s="78">
        <f t="shared" ref="W265:W328" si="83">+V265*C265</f>
        <v>0</v>
      </c>
      <c r="X265" s="45"/>
      <c r="Y265" s="79">
        <f t="shared" ref="Y265:Y328" si="84">+X265*C265</f>
        <v>0</v>
      </c>
      <c r="Z265" s="65"/>
      <c r="AA265" s="78">
        <f t="shared" ref="AA265:AA328" si="85">+Z265*C265</f>
        <v>0</v>
      </c>
      <c r="AB265" s="45"/>
      <c r="AC265" s="79">
        <f t="shared" ref="AC265:AC328" si="86">+AB265*C265</f>
        <v>0</v>
      </c>
      <c r="AD265" s="65"/>
      <c r="AE265" s="78">
        <f t="shared" ref="AE265:AE328" si="87">+AD265*C265</f>
        <v>0</v>
      </c>
      <c r="AF265" s="45"/>
      <c r="AG265" s="79">
        <f t="shared" ref="AG265:AG328" si="88">+AF265*C265</f>
        <v>0</v>
      </c>
      <c r="AH265" s="2"/>
      <c r="AI265" s="2"/>
      <c r="AJ265" s="2"/>
      <c r="AK265" s="2"/>
      <c r="AL265" s="2"/>
    </row>
    <row r="266" spans="1:38" ht="16.5" customHeight="1" outlineLevel="1">
      <c r="A266" s="12"/>
      <c r="B266" s="18"/>
      <c r="C266" s="14"/>
      <c r="D266" s="45"/>
      <c r="E266" s="46"/>
      <c r="F266" s="46"/>
      <c r="G266" s="46"/>
      <c r="H266" s="53"/>
      <c r="I266" s="54"/>
      <c r="J266" s="65"/>
      <c r="K266" s="78"/>
      <c r="L266" s="45"/>
      <c r="M266" s="79"/>
      <c r="N266" s="65"/>
      <c r="O266" s="78"/>
      <c r="P266" s="45"/>
      <c r="Q266" s="79"/>
      <c r="R266" s="65"/>
      <c r="S266" s="78"/>
      <c r="T266" s="45"/>
      <c r="U266" s="79"/>
      <c r="V266" s="65"/>
      <c r="W266" s="78"/>
      <c r="X266" s="45"/>
      <c r="Y266" s="79"/>
      <c r="Z266" s="65"/>
      <c r="AA266" s="78"/>
      <c r="AB266" s="45"/>
      <c r="AC266" s="79"/>
      <c r="AD266" s="65"/>
      <c r="AE266" s="78"/>
      <c r="AF266" s="45"/>
      <c r="AG266" s="79"/>
      <c r="AH266" s="2"/>
      <c r="AI266" s="2"/>
      <c r="AJ266" s="2"/>
      <c r="AK266" s="2"/>
      <c r="AL266" s="2"/>
    </row>
    <row r="267" spans="1:38" ht="16.5" customHeight="1">
      <c r="A267" s="58"/>
      <c r="B267" s="125" t="s">
        <v>219</v>
      </c>
      <c r="C267" s="59"/>
      <c r="D267" s="60"/>
      <c r="E267" s="61"/>
      <c r="F267" s="61"/>
      <c r="G267" s="61"/>
      <c r="H267" s="62"/>
      <c r="I267" s="63"/>
      <c r="J267" s="84"/>
      <c r="K267" s="85"/>
      <c r="L267" s="60"/>
      <c r="M267" s="86"/>
      <c r="N267" s="84"/>
      <c r="O267" s="85"/>
      <c r="P267" s="60"/>
      <c r="Q267" s="86"/>
      <c r="R267" s="84"/>
      <c r="S267" s="85"/>
      <c r="T267" s="60"/>
      <c r="U267" s="86"/>
      <c r="V267" s="84"/>
      <c r="W267" s="85"/>
      <c r="X267" s="60"/>
      <c r="Y267" s="86"/>
      <c r="Z267" s="84"/>
      <c r="AA267" s="85"/>
      <c r="AB267" s="60"/>
      <c r="AC267" s="86"/>
      <c r="AD267" s="84"/>
      <c r="AE267" s="85"/>
      <c r="AF267" s="60"/>
      <c r="AG267" s="86"/>
      <c r="AH267" s="2"/>
      <c r="AI267" s="2"/>
      <c r="AJ267" s="2"/>
      <c r="AK267" s="2"/>
      <c r="AL267" s="2"/>
    </row>
    <row r="268" spans="1:38" ht="16.5" customHeight="1">
      <c r="A268" s="12">
        <v>2104228</v>
      </c>
      <c r="B268" s="24" t="s">
        <v>220</v>
      </c>
      <c r="C268" s="14">
        <v>1557620</v>
      </c>
      <c r="D268" s="45"/>
      <c r="E268" s="46">
        <f t="shared" si="74"/>
        <v>0</v>
      </c>
      <c r="F268" s="46">
        <f t="shared" si="75"/>
        <v>0</v>
      </c>
      <c r="G268" s="46">
        <f t="shared" si="76"/>
        <v>0</v>
      </c>
      <c r="H268" s="53" t="e">
        <f t="shared" si="72"/>
        <v>#DIV/0!</v>
      </c>
      <c r="I268" s="54" t="e">
        <f t="shared" si="73"/>
        <v>#DIV/0!</v>
      </c>
      <c r="J268" s="65"/>
      <c r="K268" s="78">
        <f t="shared" si="77"/>
        <v>0</v>
      </c>
      <c r="L268" s="45"/>
      <c r="M268" s="79">
        <f t="shared" si="78"/>
        <v>0</v>
      </c>
      <c r="N268" s="65"/>
      <c r="O268" s="78">
        <f t="shared" si="79"/>
        <v>0</v>
      </c>
      <c r="P268" s="45"/>
      <c r="Q268" s="79">
        <f t="shared" si="80"/>
        <v>0</v>
      </c>
      <c r="R268" s="65"/>
      <c r="S268" s="78">
        <f t="shared" si="81"/>
        <v>0</v>
      </c>
      <c r="T268" s="45"/>
      <c r="U268" s="79">
        <f t="shared" si="82"/>
        <v>0</v>
      </c>
      <c r="V268" s="65"/>
      <c r="W268" s="78">
        <f t="shared" si="83"/>
        <v>0</v>
      </c>
      <c r="X268" s="45"/>
      <c r="Y268" s="79">
        <f t="shared" si="84"/>
        <v>0</v>
      </c>
      <c r="Z268" s="65"/>
      <c r="AA268" s="78">
        <f t="shared" si="85"/>
        <v>0</v>
      </c>
      <c r="AB268" s="45"/>
      <c r="AC268" s="79">
        <f t="shared" si="86"/>
        <v>0</v>
      </c>
      <c r="AD268" s="65"/>
      <c r="AE268" s="78">
        <f t="shared" si="87"/>
        <v>0</v>
      </c>
      <c r="AF268" s="45"/>
      <c r="AG268" s="79">
        <f t="shared" si="88"/>
        <v>0</v>
      </c>
      <c r="AH268" s="2"/>
      <c r="AI268" s="2"/>
      <c r="AJ268" s="2"/>
      <c r="AK268" s="2"/>
      <c r="AL268" s="2"/>
    </row>
    <row r="269" spans="1:38" ht="16.5" customHeight="1">
      <c r="A269" s="12">
        <v>2104128</v>
      </c>
      <c r="B269" s="24" t="s">
        <v>221</v>
      </c>
      <c r="C269" s="14">
        <v>651830</v>
      </c>
      <c r="D269" s="45"/>
      <c r="E269" s="46">
        <f t="shared" si="74"/>
        <v>0</v>
      </c>
      <c r="F269" s="46">
        <f t="shared" si="75"/>
        <v>0</v>
      </c>
      <c r="G269" s="46">
        <f t="shared" si="76"/>
        <v>0</v>
      </c>
      <c r="H269" s="53" t="e">
        <f t="shared" si="72"/>
        <v>#DIV/0!</v>
      </c>
      <c r="I269" s="54" t="e">
        <f t="shared" si="73"/>
        <v>#DIV/0!</v>
      </c>
      <c r="J269" s="65"/>
      <c r="K269" s="78">
        <f t="shared" si="77"/>
        <v>0</v>
      </c>
      <c r="L269" s="45"/>
      <c r="M269" s="79">
        <f t="shared" si="78"/>
        <v>0</v>
      </c>
      <c r="N269" s="65"/>
      <c r="O269" s="78">
        <f t="shared" si="79"/>
        <v>0</v>
      </c>
      <c r="P269" s="45"/>
      <c r="Q269" s="79">
        <f t="shared" si="80"/>
        <v>0</v>
      </c>
      <c r="R269" s="65"/>
      <c r="S269" s="78">
        <f t="shared" si="81"/>
        <v>0</v>
      </c>
      <c r="T269" s="45"/>
      <c r="U269" s="79">
        <f t="shared" si="82"/>
        <v>0</v>
      </c>
      <c r="V269" s="65"/>
      <c r="W269" s="78">
        <f t="shared" si="83"/>
        <v>0</v>
      </c>
      <c r="X269" s="45"/>
      <c r="Y269" s="79">
        <f t="shared" si="84"/>
        <v>0</v>
      </c>
      <c r="Z269" s="65"/>
      <c r="AA269" s="78">
        <f t="shared" si="85"/>
        <v>0</v>
      </c>
      <c r="AB269" s="45"/>
      <c r="AC269" s="79">
        <f t="shared" si="86"/>
        <v>0</v>
      </c>
      <c r="AD269" s="65"/>
      <c r="AE269" s="78">
        <f t="shared" si="87"/>
        <v>0</v>
      </c>
      <c r="AF269" s="45"/>
      <c r="AG269" s="79">
        <f t="shared" si="88"/>
        <v>0</v>
      </c>
      <c r="AH269" s="2"/>
      <c r="AI269" s="2"/>
      <c r="AJ269" s="2"/>
      <c r="AK269" s="2"/>
      <c r="AL269" s="2"/>
    </row>
    <row r="270" spans="1:38" ht="16.5" customHeight="1">
      <c r="A270" s="12">
        <v>2104228</v>
      </c>
      <c r="B270" s="24" t="s">
        <v>222</v>
      </c>
      <c r="C270" s="14">
        <v>1557620</v>
      </c>
      <c r="D270" s="45"/>
      <c r="E270" s="46">
        <f t="shared" si="74"/>
        <v>0</v>
      </c>
      <c r="F270" s="46">
        <f t="shared" si="75"/>
        <v>0</v>
      </c>
      <c r="G270" s="46">
        <f t="shared" si="76"/>
        <v>0</v>
      </c>
      <c r="H270" s="53" t="e">
        <f t="shared" si="72"/>
        <v>#DIV/0!</v>
      </c>
      <c r="I270" s="54" t="e">
        <f t="shared" si="73"/>
        <v>#DIV/0!</v>
      </c>
      <c r="J270" s="65"/>
      <c r="K270" s="78">
        <f t="shared" si="77"/>
        <v>0</v>
      </c>
      <c r="L270" s="45"/>
      <c r="M270" s="79">
        <f t="shared" si="78"/>
        <v>0</v>
      </c>
      <c r="N270" s="65"/>
      <c r="O270" s="78">
        <f t="shared" si="79"/>
        <v>0</v>
      </c>
      <c r="P270" s="45"/>
      <c r="Q270" s="79">
        <f t="shared" si="80"/>
        <v>0</v>
      </c>
      <c r="R270" s="65"/>
      <c r="S270" s="78">
        <f t="shared" si="81"/>
        <v>0</v>
      </c>
      <c r="T270" s="45"/>
      <c r="U270" s="79">
        <f t="shared" si="82"/>
        <v>0</v>
      </c>
      <c r="V270" s="65"/>
      <c r="W270" s="78">
        <f t="shared" si="83"/>
        <v>0</v>
      </c>
      <c r="X270" s="45"/>
      <c r="Y270" s="79">
        <f t="shared" si="84"/>
        <v>0</v>
      </c>
      <c r="Z270" s="65"/>
      <c r="AA270" s="78">
        <f t="shared" si="85"/>
        <v>0</v>
      </c>
      <c r="AB270" s="45"/>
      <c r="AC270" s="79">
        <f t="shared" si="86"/>
        <v>0</v>
      </c>
      <c r="AD270" s="65"/>
      <c r="AE270" s="78">
        <f t="shared" si="87"/>
        <v>0</v>
      </c>
      <c r="AF270" s="45"/>
      <c r="AG270" s="79">
        <f t="shared" si="88"/>
        <v>0</v>
      </c>
      <c r="AH270" s="2"/>
      <c r="AI270" s="2"/>
      <c r="AJ270" s="2"/>
      <c r="AK270" s="2"/>
      <c r="AL270" s="2"/>
    </row>
    <row r="271" spans="1:38" ht="16.5" customHeight="1">
      <c r="A271" s="12">
        <v>2104128</v>
      </c>
      <c r="B271" s="24" t="s">
        <v>223</v>
      </c>
      <c r="C271" s="14">
        <v>651830</v>
      </c>
      <c r="D271" s="45"/>
      <c r="E271" s="46">
        <f t="shared" si="74"/>
        <v>0</v>
      </c>
      <c r="F271" s="46">
        <f t="shared" si="75"/>
        <v>0</v>
      </c>
      <c r="G271" s="46">
        <f t="shared" si="76"/>
        <v>0</v>
      </c>
      <c r="H271" s="53" t="e">
        <f t="shared" si="72"/>
        <v>#DIV/0!</v>
      </c>
      <c r="I271" s="54" t="e">
        <f t="shared" si="73"/>
        <v>#DIV/0!</v>
      </c>
      <c r="J271" s="65"/>
      <c r="K271" s="78">
        <f t="shared" si="77"/>
        <v>0</v>
      </c>
      <c r="L271" s="45"/>
      <c r="M271" s="79">
        <f t="shared" si="78"/>
        <v>0</v>
      </c>
      <c r="N271" s="65"/>
      <c r="O271" s="78">
        <f t="shared" si="79"/>
        <v>0</v>
      </c>
      <c r="P271" s="45"/>
      <c r="Q271" s="79">
        <f t="shared" si="80"/>
        <v>0</v>
      </c>
      <c r="R271" s="65"/>
      <c r="S271" s="78">
        <f t="shared" si="81"/>
        <v>0</v>
      </c>
      <c r="T271" s="45"/>
      <c r="U271" s="79">
        <f t="shared" si="82"/>
        <v>0</v>
      </c>
      <c r="V271" s="65"/>
      <c r="W271" s="78">
        <f t="shared" si="83"/>
        <v>0</v>
      </c>
      <c r="X271" s="45"/>
      <c r="Y271" s="79">
        <f t="shared" si="84"/>
        <v>0</v>
      </c>
      <c r="Z271" s="65"/>
      <c r="AA271" s="78">
        <f t="shared" si="85"/>
        <v>0</v>
      </c>
      <c r="AB271" s="45"/>
      <c r="AC271" s="79">
        <f t="shared" si="86"/>
        <v>0</v>
      </c>
      <c r="AD271" s="65"/>
      <c r="AE271" s="78">
        <f t="shared" si="87"/>
        <v>0</v>
      </c>
      <c r="AF271" s="45"/>
      <c r="AG271" s="79">
        <f t="shared" si="88"/>
        <v>0</v>
      </c>
      <c r="AH271" s="2"/>
      <c r="AI271" s="2"/>
      <c r="AJ271" s="2"/>
      <c r="AK271" s="2"/>
      <c r="AL271" s="2"/>
    </row>
    <row r="272" spans="1:38" ht="16.5" customHeight="1">
      <c r="A272" s="12">
        <v>2104229</v>
      </c>
      <c r="B272" s="24" t="s">
        <v>224</v>
      </c>
      <c r="C272" s="14">
        <v>4094380</v>
      </c>
      <c r="D272" s="45"/>
      <c r="E272" s="46">
        <f t="shared" si="74"/>
        <v>0</v>
      </c>
      <c r="F272" s="46">
        <f t="shared" si="75"/>
        <v>0</v>
      </c>
      <c r="G272" s="46">
        <f t="shared" si="76"/>
        <v>0</v>
      </c>
      <c r="H272" s="53" t="e">
        <f t="shared" si="72"/>
        <v>#DIV/0!</v>
      </c>
      <c r="I272" s="54" t="e">
        <f t="shared" si="73"/>
        <v>#DIV/0!</v>
      </c>
      <c r="J272" s="65"/>
      <c r="K272" s="78">
        <f t="shared" si="77"/>
        <v>0</v>
      </c>
      <c r="L272" s="45"/>
      <c r="M272" s="79">
        <f t="shared" si="78"/>
        <v>0</v>
      </c>
      <c r="N272" s="65"/>
      <c r="O272" s="78">
        <f t="shared" si="79"/>
        <v>0</v>
      </c>
      <c r="P272" s="45"/>
      <c r="Q272" s="79">
        <f t="shared" si="80"/>
        <v>0</v>
      </c>
      <c r="R272" s="65"/>
      <c r="S272" s="78">
        <f t="shared" si="81"/>
        <v>0</v>
      </c>
      <c r="T272" s="45"/>
      <c r="U272" s="79">
        <f t="shared" si="82"/>
        <v>0</v>
      </c>
      <c r="V272" s="65"/>
      <c r="W272" s="78">
        <f t="shared" si="83"/>
        <v>0</v>
      </c>
      <c r="X272" s="45"/>
      <c r="Y272" s="79">
        <f t="shared" si="84"/>
        <v>0</v>
      </c>
      <c r="Z272" s="65"/>
      <c r="AA272" s="78">
        <f t="shared" si="85"/>
        <v>0</v>
      </c>
      <c r="AB272" s="45"/>
      <c r="AC272" s="79">
        <f t="shared" si="86"/>
        <v>0</v>
      </c>
      <c r="AD272" s="65"/>
      <c r="AE272" s="78">
        <f t="shared" si="87"/>
        <v>0</v>
      </c>
      <c r="AF272" s="45"/>
      <c r="AG272" s="79">
        <f t="shared" si="88"/>
        <v>0</v>
      </c>
      <c r="AH272" s="2"/>
      <c r="AI272" s="2"/>
      <c r="AJ272" s="2"/>
      <c r="AK272" s="2"/>
      <c r="AL272" s="2"/>
    </row>
    <row r="273" spans="1:38" ht="16.5" customHeight="1">
      <c r="A273" s="12">
        <v>2104229</v>
      </c>
      <c r="B273" s="27" t="s">
        <v>225</v>
      </c>
      <c r="C273" s="14">
        <v>5727940</v>
      </c>
      <c r="D273" s="45"/>
      <c r="E273" s="46">
        <f t="shared" si="74"/>
        <v>0</v>
      </c>
      <c r="F273" s="46">
        <f t="shared" si="75"/>
        <v>0</v>
      </c>
      <c r="G273" s="46">
        <f t="shared" si="76"/>
        <v>0</v>
      </c>
      <c r="H273" s="53" t="e">
        <f t="shared" si="72"/>
        <v>#DIV/0!</v>
      </c>
      <c r="I273" s="54" t="e">
        <f t="shared" si="73"/>
        <v>#DIV/0!</v>
      </c>
      <c r="J273" s="65"/>
      <c r="K273" s="78">
        <f t="shared" si="77"/>
        <v>0</v>
      </c>
      <c r="L273" s="45"/>
      <c r="M273" s="79">
        <f t="shared" si="78"/>
        <v>0</v>
      </c>
      <c r="N273" s="65"/>
      <c r="O273" s="78">
        <f t="shared" si="79"/>
        <v>0</v>
      </c>
      <c r="P273" s="45"/>
      <c r="Q273" s="79">
        <f t="shared" si="80"/>
        <v>0</v>
      </c>
      <c r="R273" s="65"/>
      <c r="S273" s="78">
        <f t="shared" si="81"/>
        <v>0</v>
      </c>
      <c r="T273" s="45"/>
      <c r="U273" s="79">
        <f t="shared" si="82"/>
        <v>0</v>
      </c>
      <c r="V273" s="65"/>
      <c r="W273" s="78">
        <f t="shared" si="83"/>
        <v>0</v>
      </c>
      <c r="X273" s="45"/>
      <c r="Y273" s="79">
        <f t="shared" si="84"/>
        <v>0</v>
      </c>
      <c r="Z273" s="65"/>
      <c r="AA273" s="78">
        <f t="shared" si="85"/>
        <v>0</v>
      </c>
      <c r="AB273" s="45"/>
      <c r="AC273" s="79">
        <f t="shared" si="86"/>
        <v>0</v>
      </c>
      <c r="AD273" s="65"/>
      <c r="AE273" s="78">
        <f t="shared" si="87"/>
        <v>0</v>
      </c>
      <c r="AF273" s="45"/>
      <c r="AG273" s="79">
        <f t="shared" si="88"/>
        <v>0</v>
      </c>
      <c r="AH273" s="2"/>
      <c r="AI273" s="2"/>
      <c r="AJ273" s="2"/>
      <c r="AK273" s="2"/>
      <c r="AL273" s="2"/>
    </row>
    <row r="274" spans="1:38" ht="16.5" customHeight="1">
      <c r="A274" s="12">
        <v>2104129</v>
      </c>
      <c r="B274" s="27" t="s">
        <v>226</v>
      </c>
      <c r="C274" s="14">
        <v>2397010</v>
      </c>
      <c r="D274" s="45"/>
      <c r="E274" s="46">
        <f t="shared" si="74"/>
        <v>0</v>
      </c>
      <c r="F274" s="46">
        <f t="shared" si="75"/>
        <v>0</v>
      </c>
      <c r="G274" s="46">
        <f t="shared" si="76"/>
        <v>0</v>
      </c>
      <c r="H274" s="53" t="e">
        <f t="shared" si="72"/>
        <v>#DIV/0!</v>
      </c>
      <c r="I274" s="54" t="e">
        <f t="shared" si="73"/>
        <v>#DIV/0!</v>
      </c>
      <c r="J274" s="65"/>
      <c r="K274" s="78">
        <f t="shared" si="77"/>
        <v>0</v>
      </c>
      <c r="L274" s="45"/>
      <c r="M274" s="79">
        <f t="shared" si="78"/>
        <v>0</v>
      </c>
      <c r="N274" s="65"/>
      <c r="O274" s="78">
        <f t="shared" si="79"/>
        <v>0</v>
      </c>
      <c r="P274" s="45"/>
      <c r="Q274" s="79">
        <f t="shared" si="80"/>
        <v>0</v>
      </c>
      <c r="R274" s="65"/>
      <c r="S274" s="78">
        <f t="shared" si="81"/>
        <v>0</v>
      </c>
      <c r="T274" s="45"/>
      <c r="U274" s="79">
        <f t="shared" si="82"/>
        <v>0</v>
      </c>
      <c r="V274" s="65"/>
      <c r="W274" s="78">
        <f t="shared" si="83"/>
        <v>0</v>
      </c>
      <c r="X274" s="45"/>
      <c r="Y274" s="79">
        <f t="shared" si="84"/>
        <v>0</v>
      </c>
      <c r="Z274" s="65"/>
      <c r="AA274" s="78">
        <f t="shared" si="85"/>
        <v>0</v>
      </c>
      <c r="AB274" s="45"/>
      <c r="AC274" s="79">
        <f t="shared" si="86"/>
        <v>0</v>
      </c>
      <c r="AD274" s="65"/>
      <c r="AE274" s="78">
        <f t="shared" si="87"/>
        <v>0</v>
      </c>
      <c r="AF274" s="45"/>
      <c r="AG274" s="79">
        <f t="shared" si="88"/>
        <v>0</v>
      </c>
      <c r="AH274" s="2"/>
      <c r="AI274" s="2"/>
      <c r="AJ274" s="2"/>
      <c r="AK274" s="2"/>
      <c r="AL274" s="2"/>
    </row>
    <row r="275" spans="1:38" ht="16.5" customHeight="1">
      <c r="A275" s="12">
        <v>2104231</v>
      </c>
      <c r="B275" s="24" t="s">
        <v>227</v>
      </c>
      <c r="C275" s="14">
        <v>1118520</v>
      </c>
      <c r="D275" s="45"/>
      <c r="E275" s="46">
        <f t="shared" si="74"/>
        <v>0</v>
      </c>
      <c r="F275" s="46">
        <f t="shared" si="75"/>
        <v>0</v>
      </c>
      <c r="G275" s="46">
        <f t="shared" si="76"/>
        <v>0</v>
      </c>
      <c r="H275" s="53" t="e">
        <f t="shared" si="72"/>
        <v>#DIV/0!</v>
      </c>
      <c r="I275" s="54" t="e">
        <f t="shared" si="73"/>
        <v>#DIV/0!</v>
      </c>
      <c r="J275" s="65"/>
      <c r="K275" s="78">
        <f t="shared" si="77"/>
        <v>0</v>
      </c>
      <c r="L275" s="45"/>
      <c r="M275" s="79">
        <f t="shared" si="78"/>
        <v>0</v>
      </c>
      <c r="N275" s="65"/>
      <c r="O275" s="78">
        <f t="shared" si="79"/>
        <v>0</v>
      </c>
      <c r="P275" s="45"/>
      <c r="Q275" s="79">
        <f t="shared" si="80"/>
        <v>0</v>
      </c>
      <c r="R275" s="65"/>
      <c r="S275" s="78">
        <f t="shared" si="81"/>
        <v>0</v>
      </c>
      <c r="T275" s="45"/>
      <c r="U275" s="79">
        <f t="shared" si="82"/>
        <v>0</v>
      </c>
      <c r="V275" s="65"/>
      <c r="W275" s="78">
        <f t="shared" si="83"/>
        <v>0</v>
      </c>
      <c r="X275" s="45"/>
      <c r="Y275" s="79">
        <f t="shared" si="84"/>
        <v>0</v>
      </c>
      <c r="Z275" s="65"/>
      <c r="AA275" s="78">
        <f t="shared" si="85"/>
        <v>0</v>
      </c>
      <c r="AB275" s="45"/>
      <c r="AC275" s="79">
        <f t="shared" si="86"/>
        <v>0</v>
      </c>
      <c r="AD275" s="65"/>
      <c r="AE275" s="78">
        <f t="shared" si="87"/>
        <v>0</v>
      </c>
      <c r="AF275" s="45"/>
      <c r="AG275" s="79">
        <f t="shared" si="88"/>
        <v>0</v>
      </c>
      <c r="AH275" s="2"/>
      <c r="AI275" s="2"/>
      <c r="AJ275" s="2"/>
      <c r="AK275" s="2"/>
      <c r="AL275" s="2"/>
    </row>
    <row r="276" spans="1:38" ht="16.5" customHeight="1">
      <c r="A276" s="12">
        <v>2104231</v>
      </c>
      <c r="B276" s="24" t="s">
        <v>228</v>
      </c>
      <c r="C276" s="14">
        <v>1118520</v>
      </c>
      <c r="D276" s="45"/>
      <c r="E276" s="46">
        <f t="shared" si="74"/>
        <v>0</v>
      </c>
      <c r="F276" s="46">
        <f t="shared" si="75"/>
        <v>0</v>
      </c>
      <c r="G276" s="46">
        <f t="shared" si="76"/>
        <v>0</v>
      </c>
      <c r="H276" s="53" t="e">
        <f t="shared" si="72"/>
        <v>#DIV/0!</v>
      </c>
      <c r="I276" s="54" t="e">
        <f t="shared" si="73"/>
        <v>#DIV/0!</v>
      </c>
      <c r="J276" s="65"/>
      <c r="K276" s="78">
        <f t="shared" si="77"/>
        <v>0</v>
      </c>
      <c r="L276" s="45"/>
      <c r="M276" s="79">
        <f t="shared" si="78"/>
        <v>0</v>
      </c>
      <c r="N276" s="65"/>
      <c r="O276" s="78">
        <f t="shared" si="79"/>
        <v>0</v>
      </c>
      <c r="P276" s="45"/>
      <c r="Q276" s="79">
        <f t="shared" si="80"/>
        <v>0</v>
      </c>
      <c r="R276" s="65"/>
      <c r="S276" s="78">
        <f t="shared" si="81"/>
        <v>0</v>
      </c>
      <c r="T276" s="45"/>
      <c r="U276" s="79">
        <f t="shared" si="82"/>
        <v>0</v>
      </c>
      <c r="V276" s="65"/>
      <c r="W276" s="78">
        <f t="shared" si="83"/>
        <v>0</v>
      </c>
      <c r="X276" s="45"/>
      <c r="Y276" s="79">
        <f t="shared" si="84"/>
        <v>0</v>
      </c>
      <c r="Z276" s="65"/>
      <c r="AA276" s="78">
        <f t="shared" si="85"/>
        <v>0</v>
      </c>
      <c r="AB276" s="45"/>
      <c r="AC276" s="79">
        <f t="shared" si="86"/>
        <v>0</v>
      </c>
      <c r="AD276" s="65"/>
      <c r="AE276" s="78">
        <f t="shared" si="87"/>
        <v>0</v>
      </c>
      <c r="AF276" s="45"/>
      <c r="AG276" s="79">
        <f t="shared" si="88"/>
        <v>0</v>
      </c>
      <c r="AH276" s="2"/>
      <c r="AI276" s="2"/>
      <c r="AJ276" s="2"/>
      <c r="AK276" s="2"/>
      <c r="AL276" s="2"/>
    </row>
    <row r="277" spans="1:38" ht="16.5" customHeight="1">
      <c r="A277" s="12">
        <v>2104153</v>
      </c>
      <c r="B277" s="24" t="s">
        <v>229</v>
      </c>
      <c r="C277" s="14">
        <v>4319930</v>
      </c>
      <c r="D277" s="45"/>
      <c r="E277" s="46">
        <f t="shared" si="74"/>
        <v>0</v>
      </c>
      <c r="F277" s="46">
        <f t="shared" si="75"/>
        <v>0</v>
      </c>
      <c r="G277" s="46">
        <f t="shared" si="76"/>
        <v>0</v>
      </c>
      <c r="H277" s="53" t="e">
        <f t="shared" si="72"/>
        <v>#DIV/0!</v>
      </c>
      <c r="I277" s="54" t="e">
        <f t="shared" si="73"/>
        <v>#DIV/0!</v>
      </c>
      <c r="J277" s="65"/>
      <c r="K277" s="78">
        <f t="shared" si="77"/>
        <v>0</v>
      </c>
      <c r="L277" s="45"/>
      <c r="M277" s="79">
        <f t="shared" si="78"/>
        <v>0</v>
      </c>
      <c r="N277" s="65"/>
      <c r="O277" s="78">
        <f t="shared" si="79"/>
        <v>0</v>
      </c>
      <c r="P277" s="45"/>
      <c r="Q277" s="79">
        <f t="shared" si="80"/>
        <v>0</v>
      </c>
      <c r="R277" s="65"/>
      <c r="S277" s="78">
        <f t="shared" si="81"/>
        <v>0</v>
      </c>
      <c r="T277" s="45"/>
      <c r="U277" s="79">
        <f t="shared" si="82"/>
        <v>0</v>
      </c>
      <c r="V277" s="65"/>
      <c r="W277" s="78">
        <f t="shared" si="83"/>
        <v>0</v>
      </c>
      <c r="X277" s="45"/>
      <c r="Y277" s="79">
        <f t="shared" si="84"/>
        <v>0</v>
      </c>
      <c r="Z277" s="65"/>
      <c r="AA277" s="78">
        <f t="shared" si="85"/>
        <v>0</v>
      </c>
      <c r="AB277" s="45"/>
      <c r="AC277" s="79">
        <f t="shared" si="86"/>
        <v>0</v>
      </c>
      <c r="AD277" s="65"/>
      <c r="AE277" s="78">
        <f t="shared" si="87"/>
        <v>0</v>
      </c>
      <c r="AF277" s="45"/>
      <c r="AG277" s="79">
        <f t="shared" si="88"/>
        <v>0</v>
      </c>
      <c r="AH277" s="2"/>
      <c r="AI277" s="2"/>
      <c r="AJ277" s="2"/>
      <c r="AK277" s="2"/>
      <c r="AL277" s="2"/>
    </row>
    <row r="278" spans="1:38" ht="16.5" customHeight="1">
      <c r="A278" s="12">
        <v>2104253</v>
      </c>
      <c r="B278" s="24" t="s">
        <v>230</v>
      </c>
      <c r="C278" s="14">
        <v>1807780</v>
      </c>
      <c r="D278" s="45"/>
      <c r="E278" s="46">
        <f t="shared" si="74"/>
        <v>0</v>
      </c>
      <c r="F278" s="46">
        <f t="shared" si="75"/>
        <v>0</v>
      </c>
      <c r="G278" s="46">
        <f t="shared" si="76"/>
        <v>0</v>
      </c>
      <c r="H278" s="53" t="e">
        <f t="shared" si="72"/>
        <v>#DIV/0!</v>
      </c>
      <c r="I278" s="54" t="e">
        <f t="shared" si="73"/>
        <v>#DIV/0!</v>
      </c>
      <c r="J278" s="65"/>
      <c r="K278" s="78">
        <f t="shared" si="77"/>
        <v>0</v>
      </c>
      <c r="L278" s="45"/>
      <c r="M278" s="79">
        <f t="shared" si="78"/>
        <v>0</v>
      </c>
      <c r="N278" s="65"/>
      <c r="O278" s="78">
        <f t="shared" si="79"/>
        <v>0</v>
      </c>
      <c r="P278" s="45"/>
      <c r="Q278" s="79">
        <f t="shared" si="80"/>
        <v>0</v>
      </c>
      <c r="R278" s="65"/>
      <c r="S278" s="78">
        <f t="shared" si="81"/>
        <v>0</v>
      </c>
      <c r="T278" s="45"/>
      <c r="U278" s="79">
        <f t="shared" si="82"/>
        <v>0</v>
      </c>
      <c r="V278" s="65"/>
      <c r="W278" s="78">
        <f t="shared" si="83"/>
        <v>0</v>
      </c>
      <c r="X278" s="45"/>
      <c r="Y278" s="79">
        <f t="shared" si="84"/>
        <v>0</v>
      </c>
      <c r="Z278" s="65"/>
      <c r="AA278" s="78">
        <f t="shared" si="85"/>
        <v>0</v>
      </c>
      <c r="AB278" s="45"/>
      <c r="AC278" s="79">
        <f t="shared" si="86"/>
        <v>0</v>
      </c>
      <c r="AD278" s="65"/>
      <c r="AE278" s="78">
        <f t="shared" si="87"/>
        <v>0</v>
      </c>
      <c r="AF278" s="45"/>
      <c r="AG278" s="79">
        <f t="shared" si="88"/>
        <v>0</v>
      </c>
      <c r="AH278" s="2"/>
      <c r="AI278" s="2"/>
      <c r="AJ278" s="2"/>
      <c r="AK278" s="2"/>
      <c r="AL278" s="2"/>
    </row>
    <row r="279" spans="1:38" ht="16.5" customHeight="1">
      <c r="A279" s="12">
        <v>2104153</v>
      </c>
      <c r="B279" s="24" t="s">
        <v>231</v>
      </c>
      <c r="C279" s="14">
        <v>4319930</v>
      </c>
      <c r="D279" s="45"/>
      <c r="E279" s="46">
        <f t="shared" si="74"/>
        <v>0</v>
      </c>
      <c r="F279" s="46">
        <f t="shared" si="75"/>
        <v>0</v>
      </c>
      <c r="G279" s="46">
        <f t="shared" si="76"/>
        <v>0</v>
      </c>
      <c r="H279" s="53" t="e">
        <f t="shared" si="72"/>
        <v>#DIV/0!</v>
      </c>
      <c r="I279" s="54" t="e">
        <f t="shared" si="73"/>
        <v>#DIV/0!</v>
      </c>
      <c r="J279" s="65"/>
      <c r="K279" s="78">
        <f t="shared" si="77"/>
        <v>0</v>
      </c>
      <c r="L279" s="45"/>
      <c r="M279" s="79">
        <f t="shared" si="78"/>
        <v>0</v>
      </c>
      <c r="N279" s="65"/>
      <c r="O279" s="78">
        <f t="shared" si="79"/>
        <v>0</v>
      </c>
      <c r="P279" s="45"/>
      <c r="Q279" s="79">
        <f t="shared" si="80"/>
        <v>0</v>
      </c>
      <c r="R279" s="65"/>
      <c r="S279" s="78">
        <f t="shared" si="81"/>
        <v>0</v>
      </c>
      <c r="T279" s="45"/>
      <c r="U279" s="79">
        <f t="shared" si="82"/>
        <v>0</v>
      </c>
      <c r="V279" s="65"/>
      <c r="W279" s="78">
        <f t="shared" si="83"/>
        <v>0</v>
      </c>
      <c r="X279" s="45"/>
      <c r="Y279" s="79">
        <f t="shared" si="84"/>
        <v>0</v>
      </c>
      <c r="Z279" s="65"/>
      <c r="AA279" s="78">
        <f t="shared" si="85"/>
        <v>0</v>
      </c>
      <c r="AB279" s="45"/>
      <c r="AC279" s="79">
        <f t="shared" si="86"/>
        <v>0</v>
      </c>
      <c r="AD279" s="65"/>
      <c r="AE279" s="78">
        <f t="shared" si="87"/>
        <v>0</v>
      </c>
      <c r="AF279" s="45"/>
      <c r="AG279" s="79">
        <f t="shared" si="88"/>
        <v>0</v>
      </c>
      <c r="AH279" s="2"/>
      <c r="AI279" s="2"/>
      <c r="AJ279" s="2"/>
      <c r="AK279" s="2"/>
      <c r="AL279" s="2"/>
    </row>
    <row r="280" spans="1:38" ht="16.5" customHeight="1">
      <c r="A280" s="12">
        <v>2104253</v>
      </c>
      <c r="B280" s="24" t="s">
        <v>232</v>
      </c>
      <c r="C280" s="14">
        <v>1807780</v>
      </c>
      <c r="D280" s="45"/>
      <c r="E280" s="46">
        <f t="shared" si="74"/>
        <v>0</v>
      </c>
      <c r="F280" s="46">
        <f t="shared" si="75"/>
        <v>0</v>
      </c>
      <c r="G280" s="46">
        <f t="shared" si="76"/>
        <v>0</v>
      </c>
      <c r="H280" s="53" t="e">
        <f t="shared" si="72"/>
        <v>#DIV/0!</v>
      </c>
      <c r="I280" s="54" t="e">
        <f t="shared" si="73"/>
        <v>#DIV/0!</v>
      </c>
      <c r="J280" s="65"/>
      <c r="K280" s="78">
        <f t="shared" si="77"/>
        <v>0</v>
      </c>
      <c r="L280" s="45"/>
      <c r="M280" s="79">
        <f t="shared" si="78"/>
        <v>0</v>
      </c>
      <c r="N280" s="65"/>
      <c r="O280" s="78">
        <f t="shared" si="79"/>
        <v>0</v>
      </c>
      <c r="P280" s="45"/>
      <c r="Q280" s="79">
        <f t="shared" si="80"/>
        <v>0</v>
      </c>
      <c r="R280" s="65"/>
      <c r="S280" s="78">
        <f t="shared" si="81"/>
        <v>0</v>
      </c>
      <c r="T280" s="45"/>
      <c r="U280" s="79">
        <f t="shared" si="82"/>
        <v>0</v>
      </c>
      <c r="V280" s="65"/>
      <c r="W280" s="78">
        <f t="shared" si="83"/>
        <v>0</v>
      </c>
      <c r="X280" s="45"/>
      <c r="Y280" s="79">
        <f t="shared" si="84"/>
        <v>0</v>
      </c>
      <c r="Z280" s="65"/>
      <c r="AA280" s="78">
        <f t="shared" si="85"/>
        <v>0</v>
      </c>
      <c r="AB280" s="45"/>
      <c r="AC280" s="79">
        <f t="shared" si="86"/>
        <v>0</v>
      </c>
      <c r="AD280" s="65"/>
      <c r="AE280" s="78">
        <f t="shared" si="87"/>
        <v>0</v>
      </c>
      <c r="AF280" s="45"/>
      <c r="AG280" s="79">
        <f t="shared" si="88"/>
        <v>0</v>
      </c>
      <c r="AH280" s="2"/>
      <c r="AI280" s="2"/>
      <c r="AJ280" s="2"/>
      <c r="AK280" s="2"/>
      <c r="AL280" s="2"/>
    </row>
    <row r="281" spans="1:38" ht="16.5" customHeight="1">
      <c r="A281" s="12">
        <v>1103066</v>
      </c>
      <c r="B281" s="27" t="s">
        <v>233</v>
      </c>
      <c r="C281" s="14">
        <v>316480</v>
      </c>
      <c r="D281" s="45"/>
      <c r="E281" s="46">
        <f t="shared" si="74"/>
        <v>0</v>
      </c>
      <c r="F281" s="46">
        <f t="shared" si="75"/>
        <v>0</v>
      </c>
      <c r="G281" s="46">
        <f t="shared" si="76"/>
        <v>0</v>
      </c>
      <c r="H281" s="53" t="e">
        <f t="shared" si="72"/>
        <v>#DIV/0!</v>
      </c>
      <c r="I281" s="54" t="e">
        <f t="shared" si="73"/>
        <v>#DIV/0!</v>
      </c>
      <c r="J281" s="65"/>
      <c r="K281" s="78">
        <f t="shared" si="77"/>
        <v>0</v>
      </c>
      <c r="L281" s="45"/>
      <c r="M281" s="79">
        <f t="shared" si="78"/>
        <v>0</v>
      </c>
      <c r="N281" s="65"/>
      <c r="O281" s="78">
        <f t="shared" si="79"/>
        <v>0</v>
      </c>
      <c r="P281" s="45"/>
      <c r="Q281" s="79">
        <f t="shared" si="80"/>
        <v>0</v>
      </c>
      <c r="R281" s="65"/>
      <c r="S281" s="78">
        <f t="shared" si="81"/>
        <v>0</v>
      </c>
      <c r="T281" s="45"/>
      <c r="U281" s="79">
        <f t="shared" si="82"/>
        <v>0</v>
      </c>
      <c r="V281" s="65"/>
      <c r="W281" s="78">
        <f t="shared" si="83"/>
        <v>0</v>
      </c>
      <c r="X281" s="45"/>
      <c r="Y281" s="79">
        <f t="shared" si="84"/>
        <v>0</v>
      </c>
      <c r="Z281" s="65"/>
      <c r="AA281" s="78">
        <f t="shared" si="85"/>
        <v>0</v>
      </c>
      <c r="AB281" s="45"/>
      <c r="AC281" s="79">
        <f t="shared" si="86"/>
        <v>0</v>
      </c>
      <c r="AD281" s="65"/>
      <c r="AE281" s="78">
        <f t="shared" si="87"/>
        <v>0</v>
      </c>
      <c r="AF281" s="45"/>
      <c r="AG281" s="79">
        <f t="shared" si="88"/>
        <v>0</v>
      </c>
      <c r="AH281" s="2"/>
      <c r="AI281" s="2"/>
      <c r="AJ281" s="2"/>
      <c r="AK281" s="2"/>
      <c r="AL281" s="2"/>
    </row>
    <row r="282" spans="1:38" ht="16.5" customHeight="1">
      <c r="A282" s="12">
        <v>2104011</v>
      </c>
      <c r="B282" s="24" t="s">
        <v>234</v>
      </c>
      <c r="C282" s="14">
        <v>625360</v>
      </c>
      <c r="D282" s="45"/>
      <c r="E282" s="46">
        <f t="shared" si="74"/>
        <v>0</v>
      </c>
      <c r="F282" s="46">
        <f t="shared" si="75"/>
        <v>0</v>
      </c>
      <c r="G282" s="46">
        <f t="shared" si="76"/>
        <v>0</v>
      </c>
      <c r="H282" s="53" t="e">
        <f t="shared" si="72"/>
        <v>#DIV/0!</v>
      </c>
      <c r="I282" s="54" t="e">
        <f t="shared" si="73"/>
        <v>#DIV/0!</v>
      </c>
      <c r="J282" s="65"/>
      <c r="K282" s="78">
        <f t="shared" si="77"/>
        <v>0</v>
      </c>
      <c r="L282" s="45"/>
      <c r="M282" s="79">
        <f t="shared" si="78"/>
        <v>0</v>
      </c>
      <c r="N282" s="65"/>
      <c r="O282" s="78">
        <f t="shared" si="79"/>
        <v>0</v>
      </c>
      <c r="P282" s="45"/>
      <c r="Q282" s="79">
        <f t="shared" si="80"/>
        <v>0</v>
      </c>
      <c r="R282" s="65"/>
      <c r="S282" s="78">
        <f t="shared" si="81"/>
        <v>0</v>
      </c>
      <c r="T282" s="45"/>
      <c r="U282" s="79">
        <f t="shared" si="82"/>
        <v>0</v>
      </c>
      <c r="V282" s="65"/>
      <c r="W282" s="78">
        <f t="shared" si="83"/>
        <v>0</v>
      </c>
      <c r="X282" s="45"/>
      <c r="Y282" s="79">
        <f t="shared" si="84"/>
        <v>0</v>
      </c>
      <c r="Z282" s="65"/>
      <c r="AA282" s="78">
        <f t="shared" si="85"/>
        <v>0</v>
      </c>
      <c r="AB282" s="45"/>
      <c r="AC282" s="79">
        <f t="shared" si="86"/>
        <v>0</v>
      </c>
      <c r="AD282" s="65"/>
      <c r="AE282" s="78">
        <f t="shared" si="87"/>
        <v>0</v>
      </c>
      <c r="AF282" s="45"/>
      <c r="AG282" s="79">
        <f t="shared" si="88"/>
        <v>0</v>
      </c>
      <c r="AH282" s="2"/>
      <c r="AI282" s="2"/>
      <c r="AJ282" s="2"/>
      <c r="AK282" s="2"/>
      <c r="AL282" s="2"/>
    </row>
    <row r="283" spans="1:38" ht="25.5" customHeight="1">
      <c r="A283" s="12" t="s">
        <v>944</v>
      </c>
      <c r="B283" s="27" t="s">
        <v>235</v>
      </c>
      <c r="C283" s="14">
        <v>1251020</v>
      </c>
      <c r="D283" s="45"/>
      <c r="E283" s="46">
        <f t="shared" si="74"/>
        <v>0</v>
      </c>
      <c r="F283" s="46">
        <f t="shared" si="75"/>
        <v>0</v>
      </c>
      <c r="G283" s="46">
        <f t="shared" si="76"/>
        <v>0</v>
      </c>
      <c r="H283" s="53" t="e">
        <f t="shared" si="72"/>
        <v>#DIV/0!</v>
      </c>
      <c r="I283" s="54" t="e">
        <f t="shared" si="73"/>
        <v>#DIV/0!</v>
      </c>
      <c r="J283" s="65"/>
      <c r="K283" s="78">
        <f t="shared" si="77"/>
        <v>0</v>
      </c>
      <c r="L283" s="45"/>
      <c r="M283" s="79">
        <f t="shared" si="78"/>
        <v>0</v>
      </c>
      <c r="N283" s="65"/>
      <c r="O283" s="78">
        <f t="shared" si="79"/>
        <v>0</v>
      </c>
      <c r="P283" s="45"/>
      <c r="Q283" s="79">
        <f t="shared" si="80"/>
        <v>0</v>
      </c>
      <c r="R283" s="65"/>
      <c r="S283" s="78">
        <f t="shared" si="81"/>
        <v>0</v>
      </c>
      <c r="T283" s="45"/>
      <c r="U283" s="79">
        <f t="shared" si="82"/>
        <v>0</v>
      </c>
      <c r="V283" s="65"/>
      <c r="W283" s="78">
        <f t="shared" si="83"/>
        <v>0</v>
      </c>
      <c r="X283" s="45"/>
      <c r="Y283" s="79">
        <f t="shared" si="84"/>
        <v>0</v>
      </c>
      <c r="Z283" s="65"/>
      <c r="AA283" s="78">
        <f t="shared" si="85"/>
        <v>0</v>
      </c>
      <c r="AB283" s="45"/>
      <c r="AC283" s="79">
        <f t="shared" si="86"/>
        <v>0</v>
      </c>
      <c r="AD283" s="65"/>
      <c r="AE283" s="78">
        <f t="shared" si="87"/>
        <v>0</v>
      </c>
      <c r="AF283" s="45"/>
      <c r="AG283" s="79">
        <f t="shared" si="88"/>
        <v>0</v>
      </c>
      <c r="AH283" s="2"/>
      <c r="AI283" s="2"/>
      <c r="AJ283" s="2"/>
      <c r="AK283" s="2"/>
      <c r="AL283" s="2"/>
    </row>
    <row r="284" spans="1:38" ht="16.5" customHeight="1">
      <c r="A284" s="12">
        <v>2104167</v>
      </c>
      <c r="B284" s="27" t="s">
        <v>236</v>
      </c>
      <c r="C284" s="14">
        <v>1142590</v>
      </c>
      <c r="D284" s="45"/>
      <c r="E284" s="46">
        <f t="shared" si="74"/>
        <v>0</v>
      </c>
      <c r="F284" s="46">
        <f t="shared" si="75"/>
        <v>0</v>
      </c>
      <c r="G284" s="46">
        <f t="shared" si="76"/>
        <v>0</v>
      </c>
      <c r="H284" s="53" t="e">
        <f t="shared" si="72"/>
        <v>#DIV/0!</v>
      </c>
      <c r="I284" s="54" t="e">
        <f t="shared" si="73"/>
        <v>#DIV/0!</v>
      </c>
      <c r="J284" s="65"/>
      <c r="K284" s="78">
        <f t="shared" si="77"/>
        <v>0</v>
      </c>
      <c r="L284" s="45"/>
      <c r="M284" s="79">
        <f t="shared" si="78"/>
        <v>0</v>
      </c>
      <c r="N284" s="65"/>
      <c r="O284" s="78">
        <f t="shared" si="79"/>
        <v>0</v>
      </c>
      <c r="P284" s="45"/>
      <c r="Q284" s="79">
        <f t="shared" si="80"/>
        <v>0</v>
      </c>
      <c r="R284" s="65"/>
      <c r="S284" s="78">
        <f t="shared" si="81"/>
        <v>0</v>
      </c>
      <c r="T284" s="45"/>
      <c r="U284" s="79">
        <f t="shared" si="82"/>
        <v>0</v>
      </c>
      <c r="V284" s="65"/>
      <c r="W284" s="78">
        <f t="shared" si="83"/>
        <v>0</v>
      </c>
      <c r="X284" s="45"/>
      <c r="Y284" s="79">
        <f t="shared" si="84"/>
        <v>0</v>
      </c>
      <c r="Z284" s="65"/>
      <c r="AA284" s="78">
        <f t="shared" si="85"/>
        <v>0</v>
      </c>
      <c r="AB284" s="45"/>
      <c r="AC284" s="79">
        <f t="shared" si="86"/>
        <v>0</v>
      </c>
      <c r="AD284" s="65"/>
      <c r="AE284" s="78">
        <f t="shared" si="87"/>
        <v>0</v>
      </c>
      <c r="AF284" s="45"/>
      <c r="AG284" s="79">
        <f t="shared" si="88"/>
        <v>0</v>
      </c>
      <c r="AH284" s="2"/>
      <c r="AI284" s="2"/>
      <c r="AJ284" s="2"/>
      <c r="AK284" s="2"/>
      <c r="AL284" s="2"/>
    </row>
    <row r="285" spans="1:38" ht="16.5" customHeight="1">
      <c r="A285" s="12">
        <v>2104073</v>
      </c>
      <c r="B285" s="27" t="s">
        <v>237</v>
      </c>
      <c r="C285" s="14">
        <v>685680</v>
      </c>
      <c r="D285" s="45"/>
      <c r="E285" s="46">
        <f t="shared" si="74"/>
        <v>0</v>
      </c>
      <c r="F285" s="46">
        <f t="shared" si="75"/>
        <v>0</v>
      </c>
      <c r="G285" s="46">
        <f t="shared" si="76"/>
        <v>0</v>
      </c>
      <c r="H285" s="53" t="e">
        <f t="shared" si="72"/>
        <v>#DIV/0!</v>
      </c>
      <c r="I285" s="54" t="e">
        <f t="shared" si="73"/>
        <v>#DIV/0!</v>
      </c>
      <c r="J285" s="65"/>
      <c r="K285" s="78">
        <f t="shared" si="77"/>
        <v>0</v>
      </c>
      <c r="L285" s="45"/>
      <c r="M285" s="79">
        <f t="shared" si="78"/>
        <v>0</v>
      </c>
      <c r="N285" s="65"/>
      <c r="O285" s="78">
        <f t="shared" si="79"/>
        <v>0</v>
      </c>
      <c r="P285" s="45"/>
      <c r="Q285" s="79">
        <f t="shared" si="80"/>
        <v>0</v>
      </c>
      <c r="R285" s="65"/>
      <c r="S285" s="78">
        <f t="shared" si="81"/>
        <v>0</v>
      </c>
      <c r="T285" s="45"/>
      <c r="U285" s="79">
        <f t="shared" si="82"/>
        <v>0</v>
      </c>
      <c r="V285" s="65"/>
      <c r="W285" s="78">
        <f t="shared" si="83"/>
        <v>0</v>
      </c>
      <c r="X285" s="45"/>
      <c r="Y285" s="79">
        <f t="shared" si="84"/>
        <v>0</v>
      </c>
      <c r="Z285" s="65"/>
      <c r="AA285" s="78">
        <f t="shared" si="85"/>
        <v>0</v>
      </c>
      <c r="AB285" s="45"/>
      <c r="AC285" s="79">
        <f t="shared" si="86"/>
        <v>0</v>
      </c>
      <c r="AD285" s="65"/>
      <c r="AE285" s="78">
        <f t="shared" si="87"/>
        <v>0</v>
      </c>
      <c r="AF285" s="45"/>
      <c r="AG285" s="79">
        <f t="shared" si="88"/>
        <v>0</v>
      </c>
      <c r="AH285" s="2"/>
      <c r="AI285" s="2"/>
      <c r="AJ285" s="2"/>
      <c r="AK285" s="2"/>
      <c r="AL285" s="2"/>
    </row>
    <row r="286" spans="1:38" ht="16.5" customHeight="1">
      <c r="A286" s="12">
        <v>2104055</v>
      </c>
      <c r="B286" s="27" t="s">
        <v>238</v>
      </c>
      <c r="C286" s="14">
        <v>816130</v>
      </c>
      <c r="D286" s="45"/>
      <c r="E286" s="46">
        <f t="shared" si="74"/>
        <v>0</v>
      </c>
      <c r="F286" s="46">
        <f t="shared" si="75"/>
        <v>0</v>
      </c>
      <c r="G286" s="46">
        <f t="shared" si="76"/>
        <v>0</v>
      </c>
      <c r="H286" s="53" t="e">
        <f t="shared" si="72"/>
        <v>#DIV/0!</v>
      </c>
      <c r="I286" s="54" t="e">
        <f t="shared" si="73"/>
        <v>#DIV/0!</v>
      </c>
      <c r="J286" s="65"/>
      <c r="K286" s="78">
        <f t="shared" si="77"/>
        <v>0</v>
      </c>
      <c r="L286" s="45"/>
      <c r="M286" s="79">
        <f t="shared" si="78"/>
        <v>0</v>
      </c>
      <c r="N286" s="65"/>
      <c r="O286" s="78">
        <f t="shared" si="79"/>
        <v>0</v>
      </c>
      <c r="P286" s="45"/>
      <c r="Q286" s="79">
        <f t="shared" si="80"/>
        <v>0</v>
      </c>
      <c r="R286" s="65"/>
      <c r="S286" s="78">
        <f t="shared" si="81"/>
        <v>0</v>
      </c>
      <c r="T286" s="45"/>
      <c r="U286" s="79">
        <f t="shared" si="82"/>
        <v>0</v>
      </c>
      <c r="V286" s="65"/>
      <c r="W286" s="78">
        <f t="shared" si="83"/>
        <v>0</v>
      </c>
      <c r="X286" s="45"/>
      <c r="Y286" s="79">
        <f t="shared" si="84"/>
        <v>0</v>
      </c>
      <c r="Z286" s="65"/>
      <c r="AA286" s="78">
        <f t="shared" si="85"/>
        <v>0</v>
      </c>
      <c r="AB286" s="45"/>
      <c r="AC286" s="79">
        <f t="shared" si="86"/>
        <v>0</v>
      </c>
      <c r="AD286" s="65"/>
      <c r="AE286" s="78">
        <f t="shared" si="87"/>
        <v>0</v>
      </c>
      <c r="AF286" s="45"/>
      <c r="AG286" s="79">
        <f t="shared" si="88"/>
        <v>0</v>
      </c>
      <c r="AH286" s="2"/>
      <c r="AI286" s="2"/>
      <c r="AJ286" s="2"/>
      <c r="AK286" s="2"/>
      <c r="AL286" s="2"/>
    </row>
    <row r="287" spans="1:38" ht="16.5" customHeight="1">
      <c r="A287" s="12">
        <v>2104042</v>
      </c>
      <c r="B287" s="27" t="s">
        <v>239</v>
      </c>
      <c r="C287" s="14">
        <v>2489770</v>
      </c>
      <c r="D287" s="45"/>
      <c r="E287" s="46">
        <f t="shared" si="74"/>
        <v>0</v>
      </c>
      <c r="F287" s="46">
        <f t="shared" si="75"/>
        <v>0</v>
      </c>
      <c r="G287" s="46">
        <f t="shared" si="76"/>
        <v>0</v>
      </c>
      <c r="H287" s="53" t="e">
        <f t="shared" si="72"/>
        <v>#DIV/0!</v>
      </c>
      <c r="I287" s="54" t="e">
        <f t="shared" si="73"/>
        <v>#DIV/0!</v>
      </c>
      <c r="J287" s="65"/>
      <c r="K287" s="78">
        <f t="shared" si="77"/>
        <v>0</v>
      </c>
      <c r="L287" s="45"/>
      <c r="M287" s="79">
        <f t="shared" si="78"/>
        <v>0</v>
      </c>
      <c r="N287" s="65"/>
      <c r="O287" s="78">
        <f t="shared" si="79"/>
        <v>0</v>
      </c>
      <c r="P287" s="45"/>
      <c r="Q287" s="79">
        <f t="shared" si="80"/>
        <v>0</v>
      </c>
      <c r="R287" s="65"/>
      <c r="S287" s="78">
        <f t="shared" si="81"/>
        <v>0</v>
      </c>
      <c r="T287" s="45"/>
      <c r="U287" s="79">
        <f t="shared" si="82"/>
        <v>0</v>
      </c>
      <c r="V287" s="65"/>
      <c r="W287" s="78">
        <f t="shared" si="83"/>
        <v>0</v>
      </c>
      <c r="X287" s="45"/>
      <c r="Y287" s="79">
        <f t="shared" si="84"/>
        <v>0</v>
      </c>
      <c r="Z287" s="65"/>
      <c r="AA287" s="78">
        <f t="shared" si="85"/>
        <v>0</v>
      </c>
      <c r="AB287" s="45"/>
      <c r="AC287" s="79">
        <f t="shared" si="86"/>
        <v>0</v>
      </c>
      <c r="AD287" s="65"/>
      <c r="AE287" s="78">
        <f t="shared" si="87"/>
        <v>0</v>
      </c>
      <c r="AF287" s="45"/>
      <c r="AG287" s="79">
        <f t="shared" si="88"/>
        <v>0</v>
      </c>
      <c r="AH287" s="2"/>
      <c r="AI287" s="2"/>
      <c r="AJ287" s="2"/>
      <c r="AK287" s="2"/>
      <c r="AL287" s="2"/>
    </row>
    <row r="288" spans="1:38" ht="16.5" customHeight="1">
      <c r="A288" s="12">
        <v>2104051</v>
      </c>
      <c r="B288" s="27" t="s">
        <v>240</v>
      </c>
      <c r="C288" s="14">
        <v>1304360</v>
      </c>
      <c r="D288" s="45"/>
      <c r="E288" s="46">
        <f t="shared" si="74"/>
        <v>0</v>
      </c>
      <c r="F288" s="46">
        <f t="shared" si="75"/>
        <v>0</v>
      </c>
      <c r="G288" s="46">
        <f t="shared" si="76"/>
        <v>0</v>
      </c>
      <c r="H288" s="53" t="e">
        <f t="shared" si="72"/>
        <v>#DIV/0!</v>
      </c>
      <c r="I288" s="54" t="e">
        <f t="shared" si="73"/>
        <v>#DIV/0!</v>
      </c>
      <c r="J288" s="65"/>
      <c r="K288" s="78">
        <f t="shared" si="77"/>
        <v>0</v>
      </c>
      <c r="L288" s="45"/>
      <c r="M288" s="79">
        <f t="shared" si="78"/>
        <v>0</v>
      </c>
      <c r="N288" s="65"/>
      <c r="O288" s="78">
        <f t="shared" si="79"/>
        <v>0</v>
      </c>
      <c r="P288" s="45"/>
      <c r="Q288" s="79">
        <f t="shared" si="80"/>
        <v>0</v>
      </c>
      <c r="R288" s="65"/>
      <c r="S288" s="78">
        <f t="shared" si="81"/>
        <v>0</v>
      </c>
      <c r="T288" s="45"/>
      <c r="U288" s="79">
        <f t="shared" si="82"/>
        <v>0</v>
      </c>
      <c r="V288" s="65"/>
      <c r="W288" s="78">
        <f t="shared" si="83"/>
        <v>0</v>
      </c>
      <c r="X288" s="45"/>
      <c r="Y288" s="79">
        <f t="shared" si="84"/>
        <v>0</v>
      </c>
      <c r="Z288" s="65"/>
      <c r="AA288" s="78">
        <f t="shared" si="85"/>
        <v>0</v>
      </c>
      <c r="AB288" s="45"/>
      <c r="AC288" s="79">
        <f t="shared" si="86"/>
        <v>0</v>
      </c>
      <c r="AD288" s="65"/>
      <c r="AE288" s="78">
        <f t="shared" si="87"/>
        <v>0</v>
      </c>
      <c r="AF288" s="45"/>
      <c r="AG288" s="79">
        <f t="shared" si="88"/>
        <v>0</v>
      </c>
      <c r="AH288" s="2"/>
      <c r="AI288" s="2"/>
      <c r="AJ288" s="2"/>
      <c r="AK288" s="2"/>
      <c r="AL288" s="2"/>
    </row>
    <row r="289" spans="1:38" ht="16.5" customHeight="1">
      <c r="A289" s="12">
        <v>2104048</v>
      </c>
      <c r="B289" s="27" t="s">
        <v>241</v>
      </c>
      <c r="C289" s="14">
        <v>1601950</v>
      </c>
      <c r="D289" s="45"/>
      <c r="E289" s="46">
        <f t="shared" si="74"/>
        <v>0</v>
      </c>
      <c r="F289" s="46">
        <f t="shared" si="75"/>
        <v>0</v>
      </c>
      <c r="G289" s="46">
        <f t="shared" si="76"/>
        <v>0</v>
      </c>
      <c r="H289" s="53" t="e">
        <f t="shared" si="72"/>
        <v>#DIV/0!</v>
      </c>
      <c r="I289" s="54" t="e">
        <f t="shared" si="73"/>
        <v>#DIV/0!</v>
      </c>
      <c r="J289" s="65"/>
      <c r="K289" s="78">
        <f t="shared" si="77"/>
        <v>0</v>
      </c>
      <c r="L289" s="45"/>
      <c r="M289" s="79">
        <f t="shared" si="78"/>
        <v>0</v>
      </c>
      <c r="N289" s="65"/>
      <c r="O289" s="78">
        <f t="shared" si="79"/>
        <v>0</v>
      </c>
      <c r="P289" s="45"/>
      <c r="Q289" s="79">
        <f t="shared" si="80"/>
        <v>0</v>
      </c>
      <c r="R289" s="65"/>
      <c r="S289" s="78">
        <f t="shared" si="81"/>
        <v>0</v>
      </c>
      <c r="T289" s="45"/>
      <c r="U289" s="79">
        <f t="shared" si="82"/>
        <v>0</v>
      </c>
      <c r="V289" s="65"/>
      <c r="W289" s="78">
        <f t="shared" si="83"/>
        <v>0</v>
      </c>
      <c r="X289" s="45"/>
      <c r="Y289" s="79">
        <f t="shared" si="84"/>
        <v>0</v>
      </c>
      <c r="Z289" s="65"/>
      <c r="AA289" s="78">
        <f t="shared" si="85"/>
        <v>0</v>
      </c>
      <c r="AB289" s="45"/>
      <c r="AC289" s="79">
        <f t="shared" si="86"/>
        <v>0</v>
      </c>
      <c r="AD289" s="65"/>
      <c r="AE289" s="78">
        <f t="shared" si="87"/>
        <v>0</v>
      </c>
      <c r="AF289" s="45"/>
      <c r="AG289" s="79">
        <f t="shared" si="88"/>
        <v>0</v>
      </c>
      <c r="AH289" s="2"/>
      <c r="AI289" s="2"/>
      <c r="AJ289" s="2"/>
      <c r="AK289" s="2"/>
      <c r="AL289" s="2"/>
    </row>
    <row r="290" spans="1:38" ht="16.5" customHeight="1">
      <c r="A290" s="12">
        <v>2104159</v>
      </c>
      <c r="B290" s="27" t="s">
        <v>242</v>
      </c>
      <c r="C290" s="14">
        <v>835970</v>
      </c>
      <c r="D290" s="45"/>
      <c r="E290" s="46">
        <f t="shared" si="74"/>
        <v>0</v>
      </c>
      <c r="F290" s="46">
        <f t="shared" si="75"/>
        <v>0</v>
      </c>
      <c r="G290" s="46">
        <f t="shared" si="76"/>
        <v>0</v>
      </c>
      <c r="H290" s="53" t="e">
        <f t="shared" si="72"/>
        <v>#DIV/0!</v>
      </c>
      <c r="I290" s="54" t="e">
        <f t="shared" si="73"/>
        <v>#DIV/0!</v>
      </c>
      <c r="J290" s="65"/>
      <c r="K290" s="78">
        <f t="shared" si="77"/>
        <v>0</v>
      </c>
      <c r="L290" s="45"/>
      <c r="M290" s="79">
        <f t="shared" si="78"/>
        <v>0</v>
      </c>
      <c r="N290" s="65"/>
      <c r="O290" s="78">
        <f t="shared" si="79"/>
        <v>0</v>
      </c>
      <c r="P290" s="45"/>
      <c r="Q290" s="79">
        <f t="shared" si="80"/>
        <v>0</v>
      </c>
      <c r="R290" s="65"/>
      <c r="S290" s="78">
        <f t="shared" si="81"/>
        <v>0</v>
      </c>
      <c r="T290" s="45"/>
      <c r="U290" s="79">
        <f t="shared" si="82"/>
        <v>0</v>
      </c>
      <c r="V290" s="65"/>
      <c r="W290" s="78">
        <f t="shared" si="83"/>
        <v>0</v>
      </c>
      <c r="X290" s="45"/>
      <c r="Y290" s="79">
        <f t="shared" si="84"/>
        <v>0</v>
      </c>
      <c r="Z290" s="65"/>
      <c r="AA290" s="78">
        <f t="shared" si="85"/>
        <v>0</v>
      </c>
      <c r="AB290" s="45"/>
      <c r="AC290" s="79">
        <f t="shared" si="86"/>
        <v>0</v>
      </c>
      <c r="AD290" s="65"/>
      <c r="AE290" s="78">
        <f t="shared" si="87"/>
        <v>0</v>
      </c>
      <c r="AF290" s="45"/>
      <c r="AG290" s="79">
        <f t="shared" si="88"/>
        <v>0</v>
      </c>
      <c r="AH290" s="2"/>
      <c r="AI290" s="2"/>
      <c r="AJ290" s="2"/>
      <c r="AK290" s="2"/>
      <c r="AL290" s="2"/>
    </row>
    <row r="291" spans="1:38" ht="16.5" customHeight="1">
      <c r="A291" s="12">
        <v>2104162</v>
      </c>
      <c r="B291" s="24" t="s">
        <v>243</v>
      </c>
      <c r="C291" s="14">
        <v>2115850</v>
      </c>
      <c r="D291" s="45"/>
      <c r="E291" s="46">
        <f t="shared" si="74"/>
        <v>0</v>
      </c>
      <c r="F291" s="46">
        <f t="shared" si="75"/>
        <v>0</v>
      </c>
      <c r="G291" s="46">
        <f t="shared" si="76"/>
        <v>0</v>
      </c>
      <c r="H291" s="53" t="e">
        <f t="shared" si="72"/>
        <v>#DIV/0!</v>
      </c>
      <c r="I291" s="54" t="e">
        <f t="shared" si="73"/>
        <v>#DIV/0!</v>
      </c>
      <c r="J291" s="65"/>
      <c r="K291" s="78">
        <f t="shared" si="77"/>
        <v>0</v>
      </c>
      <c r="L291" s="45"/>
      <c r="M291" s="79">
        <f t="shared" si="78"/>
        <v>0</v>
      </c>
      <c r="N291" s="65"/>
      <c r="O291" s="78">
        <f t="shared" si="79"/>
        <v>0</v>
      </c>
      <c r="P291" s="45"/>
      <c r="Q291" s="79">
        <f t="shared" si="80"/>
        <v>0</v>
      </c>
      <c r="R291" s="65"/>
      <c r="S291" s="78">
        <f t="shared" si="81"/>
        <v>0</v>
      </c>
      <c r="T291" s="45"/>
      <c r="U291" s="79">
        <f t="shared" si="82"/>
        <v>0</v>
      </c>
      <c r="V291" s="65"/>
      <c r="W291" s="78">
        <f t="shared" si="83"/>
        <v>0</v>
      </c>
      <c r="X291" s="45"/>
      <c r="Y291" s="79">
        <f t="shared" si="84"/>
        <v>0</v>
      </c>
      <c r="Z291" s="65"/>
      <c r="AA291" s="78">
        <f t="shared" si="85"/>
        <v>0</v>
      </c>
      <c r="AB291" s="45"/>
      <c r="AC291" s="79">
        <f t="shared" si="86"/>
        <v>0</v>
      </c>
      <c r="AD291" s="65"/>
      <c r="AE291" s="78">
        <f t="shared" si="87"/>
        <v>0</v>
      </c>
      <c r="AF291" s="45"/>
      <c r="AG291" s="79">
        <f t="shared" si="88"/>
        <v>0</v>
      </c>
      <c r="AH291" s="2"/>
      <c r="AI291" s="2"/>
      <c r="AJ291" s="2"/>
      <c r="AK291" s="2"/>
      <c r="AL291" s="2"/>
    </row>
    <row r="292" spans="1:38" ht="16.5" customHeight="1">
      <c r="A292" s="12" t="s">
        <v>889</v>
      </c>
      <c r="B292" s="27" t="s">
        <v>244</v>
      </c>
      <c r="C292" s="14">
        <v>89860</v>
      </c>
      <c r="D292" s="45"/>
      <c r="E292" s="46">
        <f t="shared" si="74"/>
        <v>0</v>
      </c>
      <c r="F292" s="46">
        <f t="shared" si="75"/>
        <v>0</v>
      </c>
      <c r="G292" s="46">
        <f t="shared" si="76"/>
        <v>0</v>
      </c>
      <c r="H292" s="53" t="e">
        <f t="shared" si="72"/>
        <v>#DIV/0!</v>
      </c>
      <c r="I292" s="54" t="e">
        <f t="shared" si="73"/>
        <v>#DIV/0!</v>
      </c>
      <c r="J292" s="65"/>
      <c r="K292" s="78">
        <f t="shared" si="77"/>
        <v>0</v>
      </c>
      <c r="L292" s="45"/>
      <c r="M292" s="79">
        <f t="shared" si="78"/>
        <v>0</v>
      </c>
      <c r="N292" s="65"/>
      <c r="O292" s="78">
        <f t="shared" si="79"/>
        <v>0</v>
      </c>
      <c r="P292" s="45"/>
      <c r="Q292" s="79">
        <f t="shared" si="80"/>
        <v>0</v>
      </c>
      <c r="R292" s="65"/>
      <c r="S292" s="78">
        <f t="shared" si="81"/>
        <v>0</v>
      </c>
      <c r="T292" s="45"/>
      <c r="U292" s="79">
        <f t="shared" si="82"/>
        <v>0</v>
      </c>
      <c r="V292" s="65"/>
      <c r="W292" s="78">
        <f t="shared" si="83"/>
        <v>0</v>
      </c>
      <c r="X292" s="45"/>
      <c r="Y292" s="79">
        <f t="shared" si="84"/>
        <v>0</v>
      </c>
      <c r="Z292" s="65"/>
      <c r="AA292" s="78">
        <f t="shared" si="85"/>
        <v>0</v>
      </c>
      <c r="AB292" s="45"/>
      <c r="AC292" s="79">
        <f t="shared" si="86"/>
        <v>0</v>
      </c>
      <c r="AD292" s="65"/>
      <c r="AE292" s="78">
        <f t="shared" si="87"/>
        <v>0</v>
      </c>
      <c r="AF292" s="45"/>
      <c r="AG292" s="79">
        <f t="shared" si="88"/>
        <v>0</v>
      </c>
      <c r="AH292" s="2"/>
      <c r="AI292" s="2"/>
      <c r="AJ292" s="2"/>
      <c r="AK292" s="2"/>
      <c r="AL292" s="2"/>
    </row>
    <row r="293" spans="1:38" ht="16.5" customHeight="1">
      <c r="A293" s="12" t="s">
        <v>890</v>
      </c>
      <c r="B293" s="27" t="s">
        <v>245</v>
      </c>
      <c r="C293" s="14">
        <v>142210</v>
      </c>
      <c r="D293" s="45"/>
      <c r="E293" s="46">
        <f t="shared" si="74"/>
        <v>0</v>
      </c>
      <c r="F293" s="46">
        <f t="shared" si="75"/>
        <v>0</v>
      </c>
      <c r="G293" s="46">
        <f t="shared" si="76"/>
        <v>0</v>
      </c>
      <c r="H293" s="53" t="e">
        <f t="shared" si="72"/>
        <v>#DIV/0!</v>
      </c>
      <c r="I293" s="54" t="e">
        <f t="shared" si="73"/>
        <v>#DIV/0!</v>
      </c>
      <c r="J293" s="65"/>
      <c r="K293" s="78">
        <f t="shared" si="77"/>
        <v>0</v>
      </c>
      <c r="L293" s="45"/>
      <c r="M293" s="79">
        <f t="shared" si="78"/>
        <v>0</v>
      </c>
      <c r="N293" s="65"/>
      <c r="O293" s="78">
        <f t="shared" si="79"/>
        <v>0</v>
      </c>
      <c r="P293" s="45"/>
      <c r="Q293" s="79">
        <f t="shared" si="80"/>
        <v>0</v>
      </c>
      <c r="R293" s="65"/>
      <c r="S293" s="78">
        <f t="shared" si="81"/>
        <v>0</v>
      </c>
      <c r="T293" s="45"/>
      <c r="U293" s="79">
        <f t="shared" si="82"/>
        <v>0</v>
      </c>
      <c r="V293" s="65"/>
      <c r="W293" s="78">
        <f t="shared" si="83"/>
        <v>0</v>
      </c>
      <c r="X293" s="45"/>
      <c r="Y293" s="79">
        <f t="shared" si="84"/>
        <v>0</v>
      </c>
      <c r="Z293" s="65"/>
      <c r="AA293" s="78">
        <f t="shared" si="85"/>
        <v>0</v>
      </c>
      <c r="AB293" s="45"/>
      <c r="AC293" s="79">
        <f t="shared" si="86"/>
        <v>0</v>
      </c>
      <c r="AD293" s="65"/>
      <c r="AE293" s="78">
        <f t="shared" si="87"/>
        <v>0</v>
      </c>
      <c r="AF293" s="45"/>
      <c r="AG293" s="79">
        <f t="shared" si="88"/>
        <v>0</v>
      </c>
      <c r="AH293" s="2"/>
      <c r="AI293" s="2"/>
      <c r="AJ293" s="2"/>
      <c r="AK293" s="2"/>
      <c r="AL293" s="2"/>
    </row>
    <row r="294" spans="1:38" ht="16.5" customHeight="1">
      <c r="A294" s="12" t="s">
        <v>891</v>
      </c>
      <c r="B294" s="27" t="s">
        <v>246</v>
      </c>
      <c r="C294" s="14">
        <v>163210</v>
      </c>
      <c r="D294" s="45"/>
      <c r="E294" s="46">
        <f t="shared" si="74"/>
        <v>0</v>
      </c>
      <c r="F294" s="46">
        <f t="shared" si="75"/>
        <v>0</v>
      </c>
      <c r="G294" s="46">
        <f t="shared" si="76"/>
        <v>0</v>
      </c>
      <c r="H294" s="53" t="e">
        <f t="shared" si="72"/>
        <v>#DIV/0!</v>
      </c>
      <c r="I294" s="54" t="e">
        <f t="shared" si="73"/>
        <v>#DIV/0!</v>
      </c>
      <c r="J294" s="65"/>
      <c r="K294" s="78">
        <f t="shared" si="77"/>
        <v>0</v>
      </c>
      <c r="L294" s="45"/>
      <c r="M294" s="79">
        <f t="shared" si="78"/>
        <v>0</v>
      </c>
      <c r="N294" s="65"/>
      <c r="O294" s="78">
        <f t="shared" si="79"/>
        <v>0</v>
      </c>
      <c r="P294" s="45"/>
      <c r="Q294" s="79">
        <f t="shared" si="80"/>
        <v>0</v>
      </c>
      <c r="R294" s="65"/>
      <c r="S294" s="78">
        <f t="shared" si="81"/>
        <v>0</v>
      </c>
      <c r="T294" s="45"/>
      <c r="U294" s="79">
        <f t="shared" si="82"/>
        <v>0</v>
      </c>
      <c r="V294" s="65"/>
      <c r="W294" s="78">
        <f t="shared" si="83"/>
        <v>0</v>
      </c>
      <c r="X294" s="45"/>
      <c r="Y294" s="79">
        <f t="shared" si="84"/>
        <v>0</v>
      </c>
      <c r="Z294" s="65"/>
      <c r="AA294" s="78">
        <f t="shared" si="85"/>
        <v>0</v>
      </c>
      <c r="AB294" s="45"/>
      <c r="AC294" s="79">
        <f t="shared" si="86"/>
        <v>0</v>
      </c>
      <c r="AD294" s="65"/>
      <c r="AE294" s="78">
        <f t="shared" si="87"/>
        <v>0</v>
      </c>
      <c r="AF294" s="45"/>
      <c r="AG294" s="79">
        <f t="shared" si="88"/>
        <v>0</v>
      </c>
      <c r="AH294" s="2"/>
      <c r="AI294" s="2"/>
      <c r="AJ294" s="2"/>
      <c r="AK294" s="2"/>
      <c r="AL294" s="2"/>
    </row>
    <row r="295" spans="1:38" ht="16.5" customHeight="1">
      <c r="A295" s="12">
        <v>2104360</v>
      </c>
      <c r="B295" s="27" t="s">
        <v>247</v>
      </c>
      <c r="C295" s="14">
        <v>3113610</v>
      </c>
      <c r="D295" s="45"/>
      <c r="E295" s="46">
        <f t="shared" si="74"/>
        <v>0</v>
      </c>
      <c r="F295" s="46">
        <f t="shared" si="75"/>
        <v>0</v>
      </c>
      <c r="G295" s="46">
        <f t="shared" si="76"/>
        <v>0</v>
      </c>
      <c r="H295" s="53" t="e">
        <f t="shared" si="72"/>
        <v>#DIV/0!</v>
      </c>
      <c r="I295" s="54" t="e">
        <f t="shared" si="73"/>
        <v>#DIV/0!</v>
      </c>
      <c r="J295" s="65"/>
      <c r="K295" s="78">
        <f t="shared" si="77"/>
        <v>0</v>
      </c>
      <c r="L295" s="45"/>
      <c r="M295" s="79">
        <f t="shared" si="78"/>
        <v>0</v>
      </c>
      <c r="N295" s="65"/>
      <c r="O295" s="78">
        <f t="shared" si="79"/>
        <v>0</v>
      </c>
      <c r="P295" s="45"/>
      <c r="Q295" s="79">
        <f t="shared" si="80"/>
        <v>0</v>
      </c>
      <c r="R295" s="65"/>
      <c r="S295" s="78">
        <f t="shared" si="81"/>
        <v>0</v>
      </c>
      <c r="T295" s="45"/>
      <c r="U295" s="79">
        <f t="shared" si="82"/>
        <v>0</v>
      </c>
      <c r="V295" s="65"/>
      <c r="W295" s="78">
        <f t="shared" si="83"/>
        <v>0</v>
      </c>
      <c r="X295" s="45"/>
      <c r="Y295" s="79">
        <f t="shared" si="84"/>
        <v>0</v>
      </c>
      <c r="Z295" s="65"/>
      <c r="AA295" s="78">
        <f t="shared" si="85"/>
        <v>0</v>
      </c>
      <c r="AB295" s="45"/>
      <c r="AC295" s="79">
        <f t="shared" si="86"/>
        <v>0</v>
      </c>
      <c r="AD295" s="65"/>
      <c r="AE295" s="78">
        <f t="shared" si="87"/>
        <v>0</v>
      </c>
      <c r="AF295" s="45"/>
      <c r="AG295" s="79">
        <f t="shared" si="88"/>
        <v>0</v>
      </c>
      <c r="AH295" s="2"/>
      <c r="AI295" s="2"/>
      <c r="AJ295" s="2"/>
      <c r="AK295" s="2"/>
      <c r="AL295" s="2"/>
    </row>
    <row r="296" spans="1:38" ht="16.5" customHeight="1">
      <c r="A296" s="12">
        <v>2104361</v>
      </c>
      <c r="B296" s="27" t="s">
        <v>248</v>
      </c>
      <c r="C296" s="14">
        <v>4251410</v>
      </c>
      <c r="D296" s="45"/>
      <c r="E296" s="46">
        <f t="shared" si="74"/>
        <v>0</v>
      </c>
      <c r="F296" s="46">
        <f t="shared" si="75"/>
        <v>0</v>
      </c>
      <c r="G296" s="46">
        <f t="shared" si="76"/>
        <v>0</v>
      </c>
      <c r="H296" s="53" t="e">
        <f t="shared" si="72"/>
        <v>#DIV/0!</v>
      </c>
      <c r="I296" s="54" t="e">
        <f t="shared" si="73"/>
        <v>#DIV/0!</v>
      </c>
      <c r="J296" s="65"/>
      <c r="K296" s="78">
        <f t="shared" si="77"/>
        <v>0</v>
      </c>
      <c r="L296" s="45"/>
      <c r="M296" s="79">
        <f t="shared" si="78"/>
        <v>0</v>
      </c>
      <c r="N296" s="65"/>
      <c r="O296" s="78">
        <f t="shared" si="79"/>
        <v>0</v>
      </c>
      <c r="P296" s="45"/>
      <c r="Q296" s="79">
        <f t="shared" si="80"/>
        <v>0</v>
      </c>
      <c r="R296" s="65"/>
      <c r="S296" s="78">
        <f t="shared" si="81"/>
        <v>0</v>
      </c>
      <c r="T296" s="45"/>
      <c r="U296" s="79">
        <f t="shared" si="82"/>
        <v>0</v>
      </c>
      <c r="V296" s="65"/>
      <c r="W296" s="78">
        <f t="shared" si="83"/>
        <v>0</v>
      </c>
      <c r="X296" s="45"/>
      <c r="Y296" s="79">
        <f t="shared" si="84"/>
        <v>0</v>
      </c>
      <c r="Z296" s="65"/>
      <c r="AA296" s="78">
        <f t="shared" si="85"/>
        <v>0</v>
      </c>
      <c r="AB296" s="45"/>
      <c r="AC296" s="79">
        <f t="shared" si="86"/>
        <v>0</v>
      </c>
      <c r="AD296" s="65"/>
      <c r="AE296" s="78">
        <f t="shared" si="87"/>
        <v>0</v>
      </c>
      <c r="AF296" s="45"/>
      <c r="AG296" s="79">
        <f t="shared" si="88"/>
        <v>0</v>
      </c>
      <c r="AH296" s="2"/>
      <c r="AI296" s="2"/>
      <c r="AJ296" s="2"/>
      <c r="AK296" s="2"/>
      <c r="AL296" s="2"/>
    </row>
    <row r="297" spans="1:38" ht="16.5" customHeight="1">
      <c r="A297" s="12">
        <v>2104362</v>
      </c>
      <c r="B297" s="27" t="s">
        <v>249</v>
      </c>
      <c r="C297" s="14">
        <v>1098970</v>
      </c>
      <c r="D297" s="45"/>
      <c r="E297" s="46">
        <f t="shared" si="74"/>
        <v>0</v>
      </c>
      <c r="F297" s="46">
        <f t="shared" si="75"/>
        <v>0</v>
      </c>
      <c r="G297" s="46">
        <f t="shared" si="76"/>
        <v>0</v>
      </c>
      <c r="H297" s="53" t="e">
        <f t="shared" si="72"/>
        <v>#DIV/0!</v>
      </c>
      <c r="I297" s="54" t="e">
        <f t="shared" si="73"/>
        <v>#DIV/0!</v>
      </c>
      <c r="J297" s="65"/>
      <c r="K297" s="78">
        <f t="shared" si="77"/>
        <v>0</v>
      </c>
      <c r="L297" s="45"/>
      <c r="M297" s="79">
        <f t="shared" si="78"/>
        <v>0</v>
      </c>
      <c r="N297" s="65"/>
      <c r="O297" s="78">
        <f t="shared" si="79"/>
        <v>0</v>
      </c>
      <c r="P297" s="45"/>
      <c r="Q297" s="79">
        <f t="shared" si="80"/>
        <v>0</v>
      </c>
      <c r="R297" s="65"/>
      <c r="S297" s="78">
        <f t="shared" si="81"/>
        <v>0</v>
      </c>
      <c r="T297" s="45"/>
      <c r="U297" s="79">
        <f t="shared" si="82"/>
        <v>0</v>
      </c>
      <c r="V297" s="65"/>
      <c r="W297" s="78">
        <f t="shared" si="83"/>
        <v>0</v>
      </c>
      <c r="X297" s="45"/>
      <c r="Y297" s="79">
        <f t="shared" si="84"/>
        <v>0</v>
      </c>
      <c r="Z297" s="65"/>
      <c r="AA297" s="78">
        <f t="shared" si="85"/>
        <v>0</v>
      </c>
      <c r="AB297" s="45"/>
      <c r="AC297" s="79">
        <f t="shared" si="86"/>
        <v>0</v>
      </c>
      <c r="AD297" s="65"/>
      <c r="AE297" s="78">
        <f t="shared" si="87"/>
        <v>0</v>
      </c>
      <c r="AF297" s="45"/>
      <c r="AG297" s="79">
        <f t="shared" si="88"/>
        <v>0</v>
      </c>
      <c r="AH297" s="2"/>
      <c r="AI297" s="2"/>
      <c r="AJ297" s="2"/>
      <c r="AK297" s="2"/>
      <c r="AL297" s="2"/>
    </row>
    <row r="298" spans="1:38" ht="16.5" customHeight="1">
      <c r="A298" s="12">
        <v>2104363</v>
      </c>
      <c r="B298" s="27" t="s">
        <v>250</v>
      </c>
      <c r="C298" s="14">
        <v>3289760</v>
      </c>
      <c r="D298" s="45"/>
      <c r="E298" s="46">
        <f t="shared" si="74"/>
        <v>0</v>
      </c>
      <c r="F298" s="46">
        <f t="shared" si="75"/>
        <v>0</v>
      </c>
      <c r="G298" s="46">
        <f t="shared" si="76"/>
        <v>0</v>
      </c>
      <c r="H298" s="53" t="e">
        <f t="shared" si="72"/>
        <v>#DIV/0!</v>
      </c>
      <c r="I298" s="54" t="e">
        <f t="shared" si="73"/>
        <v>#DIV/0!</v>
      </c>
      <c r="J298" s="65"/>
      <c r="K298" s="78">
        <f t="shared" si="77"/>
        <v>0</v>
      </c>
      <c r="L298" s="45"/>
      <c r="M298" s="79">
        <f t="shared" si="78"/>
        <v>0</v>
      </c>
      <c r="N298" s="65"/>
      <c r="O298" s="78">
        <f t="shared" si="79"/>
        <v>0</v>
      </c>
      <c r="P298" s="45"/>
      <c r="Q298" s="79">
        <f t="shared" si="80"/>
        <v>0</v>
      </c>
      <c r="R298" s="65"/>
      <c r="S298" s="78">
        <f t="shared" si="81"/>
        <v>0</v>
      </c>
      <c r="T298" s="45"/>
      <c r="U298" s="79">
        <f t="shared" si="82"/>
        <v>0</v>
      </c>
      <c r="V298" s="65"/>
      <c r="W298" s="78">
        <f t="shared" si="83"/>
        <v>0</v>
      </c>
      <c r="X298" s="45"/>
      <c r="Y298" s="79">
        <f t="shared" si="84"/>
        <v>0</v>
      </c>
      <c r="Z298" s="65"/>
      <c r="AA298" s="78">
        <f t="shared" si="85"/>
        <v>0</v>
      </c>
      <c r="AB298" s="45"/>
      <c r="AC298" s="79">
        <f t="shared" si="86"/>
        <v>0</v>
      </c>
      <c r="AD298" s="65"/>
      <c r="AE298" s="78">
        <f t="shared" si="87"/>
        <v>0</v>
      </c>
      <c r="AF298" s="45"/>
      <c r="AG298" s="79">
        <f t="shared" si="88"/>
        <v>0</v>
      </c>
      <c r="AH298" s="2"/>
      <c r="AI298" s="2"/>
      <c r="AJ298" s="2"/>
      <c r="AK298" s="2"/>
      <c r="AL298" s="2"/>
    </row>
    <row r="299" spans="1:38" ht="16.5" customHeight="1">
      <c r="A299" s="12">
        <v>2104364</v>
      </c>
      <c r="B299" s="27" t="s">
        <v>251</v>
      </c>
      <c r="C299" s="14">
        <v>3816470</v>
      </c>
      <c r="D299" s="45"/>
      <c r="E299" s="46">
        <f t="shared" si="74"/>
        <v>0</v>
      </c>
      <c r="F299" s="46">
        <f t="shared" si="75"/>
        <v>0</v>
      </c>
      <c r="G299" s="46">
        <f t="shared" si="76"/>
        <v>0</v>
      </c>
      <c r="H299" s="53" t="e">
        <f t="shared" si="72"/>
        <v>#DIV/0!</v>
      </c>
      <c r="I299" s="54" t="e">
        <f t="shared" si="73"/>
        <v>#DIV/0!</v>
      </c>
      <c r="J299" s="65"/>
      <c r="K299" s="78">
        <f t="shared" si="77"/>
        <v>0</v>
      </c>
      <c r="L299" s="45"/>
      <c r="M299" s="79">
        <f t="shared" si="78"/>
        <v>0</v>
      </c>
      <c r="N299" s="65"/>
      <c r="O299" s="78">
        <f t="shared" si="79"/>
        <v>0</v>
      </c>
      <c r="P299" s="45"/>
      <c r="Q299" s="79">
        <f t="shared" si="80"/>
        <v>0</v>
      </c>
      <c r="R299" s="65"/>
      <c r="S299" s="78">
        <f t="shared" si="81"/>
        <v>0</v>
      </c>
      <c r="T299" s="45"/>
      <c r="U299" s="79">
        <f t="shared" si="82"/>
        <v>0</v>
      </c>
      <c r="V299" s="65"/>
      <c r="W299" s="78">
        <f t="shared" si="83"/>
        <v>0</v>
      </c>
      <c r="X299" s="45"/>
      <c r="Y299" s="79">
        <f t="shared" si="84"/>
        <v>0</v>
      </c>
      <c r="Z299" s="65"/>
      <c r="AA299" s="78">
        <f t="shared" si="85"/>
        <v>0</v>
      </c>
      <c r="AB299" s="45"/>
      <c r="AC299" s="79">
        <f t="shared" si="86"/>
        <v>0</v>
      </c>
      <c r="AD299" s="65"/>
      <c r="AE299" s="78">
        <f t="shared" si="87"/>
        <v>0</v>
      </c>
      <c r="AF299" s="45"/>
      <c r="AG299" s="79">
        <f t="shared" si="88"/>
        <v>0</v>
      </c>
      <c r="AH299" s="2"/>
      <c r="AI299" s="2"/>
      <c r="AJ299" s="2"/>
      <c r="AK299" s="2"/>
      <c r="AL299" s="2"/>
    </row>
    <row r="300" spans="1:38" ht="16.5" customHeight="1">
      <c r="A300" s="12">
        <v>2104242</v>
      </c>
      <c r="B300" s="27" t="s">
        <v>252</v>
      </c>
      <c r="C300" s="14">
        <v>3985420</v>
      </c>
      <c r="D300" s="45"/>
      <c r="E300" s="46">
        <f t="shared" si="74"/>
        <v>0</v>
      </c>
      <c r="F300" s="46">
        <f t="shared" si="75"/>
        <v>0</v>
      </c>
      <c r="G300" s="46">
        <f t="shared" si="76"/>
        <v>0</v>
      </c>
      <c r="H300" s="53" t="e">
        <f t="shared" si="72"/>
        <v>#DIV/0!</v>
      </c>
      <c r="I300" s="54" t="e">
        <f t="shared" si="73"/>
        <v>#DIV/0!</v>
      </c>
      <c r="J300" s="65"/>
      <c r="K300" s="78">
        <f t="shared" si="77"/>
        <v>0</v>
      </c>
      <c r="L300" s="45"/>
      <c r="M300" s="79">
        <f t="shared" si="78"/>
        <v>0</v>
      </c>
      <c r="N300" s="65"/>
      <c r="O300" s="78">
        <f t="shared" si="79"/>
        <v>0</v>
      </c>
      <c r="P300" s="45"/>
      <c r="Q300" s="79">
        <f t="shared" si="80"/>
        <v>0</v>
      </c>
      <c r="R300" s="65"/>
      <c r="S300" s="78">
        <f t="shared" si="81"/>
        <v>0</v>
      </c>
      <c r="T300" s="45"/>
      <c r="U300" s="79">
        <f t="shared" si="82"/>
        <v>0</v>
      </c>
      <c r="V300" s="65"/>
      <c r="W300" s="78">
        <f t="shared" si="83"/>
        <v>0</v>
      </c>
      <c r="X300" s="45"/>
      <c r="Y300" s="79">
        <f t="shared" si="84"/>
        <v>0</v>
      </c>
      <c r="Z300" s="65"/>
      <c r="AA300" s="78">
        <f t="shared" si="85"/>
        <v>0</v>
      </c>
      <c r="AB300" s="45"/>
      <c r="AC300" s="79">
        <f t="shared" si="86"/>
        <v>0</v>
      </c>
      <c r="AD300" s="65"/>
      <c r="AE300" s="78">
        <f t="shared" si="87"/>
        <v>0</v>
      </c>
      <c r="AF300" s="45"/>
      <c r="AG300" s="79">
        <f t="shared" si="88"/>
        <v>0</v>
      </c>
      <c r="AH300" s="2"/>
      <c r="AI300" s="2"/>
      <c r="AJ300" s="2"/>
      <c r="AK300" s="2"/>
      <c r="AL300" s="2"/>
    </row>
    <row r="301" spans="1:38" ht="16.5" customHeight="1">
      <c r="A301" s="12">
        <v>2104442</v>
      </c>
      <c r="B301" s="27" t="s">
        <v>253</v>
      </c>
      <c r="C301" s="14">
        <v>2439330</v>
      </c>
      <c r="D301" s="45"/>
      <c r="E301" s="46">
        <f t="shared" si="74"/>
        <v>0</v>
      </c>
      <c r="F301" s="46">
        <f t="shared" si="75"/>
        <v>0</v>
      </c>
      <c r="G301" s="46">
        <f t="shared" si="76"/>
        <v>0</v>
      </c>
      <c r="H301" s="53" t="e">
        <f t="shared" si="72"/>
        <v>#DIV/0!</v>
      </c>
      <c r="I301" s="54" t="e">
        <f t="shared" si="73"/>
        <v>#DIV/0!</v>
      </c>
      <c r="J301" s="65"/>
      <c r="K301" s="78">
        <f t="shared" si="77"/>
        <v>0</v>
      </c>
      <c r="L301" s="45"/>
      <c r="M301" s="79">
        <f t="shared" si="78"/>
        <v>0</v>
      </c>
      <c r="N301" s="65"/>
      <c r="O301" s="78">
        <f t="shared" si="79"/>
        <v>0</v>
      </c>
      <c r="P301" s="45"/>
      <c r="Q301" s="79">
        <f t="shared" si="80"/>
        <v>0</v>
      </c>
      <c r="R301" s="65"/>
      <c r="S301" s="78">
        <f t="shared" si="81"/>
        <v>0</v>
      </c>
      <c r="T301" s="45"/>
      <c r="U301" s="79">
        <f t="shared" si="82"/>
        <v>0</v>
      </c>
      <c r="V301" s="65"/>
      <c r="W301" s="78">
        <f t="shared" si="83"/>
        <v>0</v>
      </c>
      <c r="X301" s="45"/>
      <c r="Y301" s="79">
        <f t="shared" si="84"/>
        <v>0</v>
      </c>
      <c r="Z301" s="65"/>
      <c r="AA301" s="78">
        <f t="shared" si="85"/>
        <v>0</v>
      </c>
      <c r="AB301" s="45"/>
      <c r="AC301" s="79">
        <f t="shared" si="86"/>
        <v>0</v>
      </c>
      <c r="AD301" s="65"/>
      <c r="AE301" s="78">
        <f t="shared" si="87"/>
        <v>0</v>
      </c>
      <c r="AF301" s="45"/>
      <c r="AG301" s="79">
        <f t="shared" si="88"/>
        <v>0</v>
      </c>
      <c r="AH301" s="2"/>
      <c r="AI301" s="2"/>
      <c r="AJ301" s="2"/>
      <c r="AK301" s="2"/>
      <c r="AL301" s="2"/>
    </row>
    <row r="302" spans="1:38" ht="16.5" customHeight="1">
      <c r="A302" s="12">
        <v>2104174</v>
      </c>
      <c r="B302" s="27" t="s">
        <v>254</v>
      </c>
      <c r="C302" s="14">
        <v>3165480</v>
      </c>
      <c r="D302" s="45"/>
      <c r="E302" s="46">
        <f t="shared" si="74"/>
        <v>0</v>
      </c>
      <c r="F302" s="46">
        <f t="shared" si="75"/>
        <v>0</v>
      </c>
      <c r="G302" s="46">
        <f t="shared" si="76"/>
        <v>0</v>
      </c>
      <c r="H302" s="53" t="e">
        <f t="shared" si="72"/>
        <v>#DIV/0!</v>
      </c>
      <c r="I302" s="54" t="e">
        <f t="shared" si="73"/>
        <v>#DIV/0!</v>
      </c>
      <c r="J302" s="65"/>
      <c r="K302" s="78">
        <f t="shared" si="77"/>
        <v>0</v>
      </c>
      <c r="L302" s="45"/>
      <c r="M302" s="79">
        <f t="shared" si="78"/>
        <v>0</v>
      </c>
      <c r="N302" s="65"/>
      <c r="O302" s="78">
        <f t="shared" si="79"/>
        <v>0</v>
      </c>
      <c r="P302" s="45"/>
      <c r="Q302" s="79">
        <f t="shared" si="80"/>
        <v>0</v>
      </c>
      <c r="R302" s="65"/>
      <c r="S302" s="78">
        <f t="shared" si="81"/>
        <v>0</v>
      </c>
      <c r="T302" s="45"/>
      <c r="U302" s="79">
        <f t="shared" si="82"/>
        <v>0</v>
      </c>
      <c r="V302" s="65"/>
      <c r="W302" s="78">
        <f t="shared" si="83"/>
        <v>0</v>
      </c>
      <c r="X302" s="45"/>
      <c r="Y302" s="79">
        <f t="shared" si="84"/>
        <v>0</v>
      </c>
      <c r="Z302" s="65"/>
      <c r="AA302" s="78">
        <f t="shared" si="85"/>
        <v>0</v>
      </c>
      <c r="AB302" s="45"/>
      <c r="AC302" s="79">
        <f t="shared" si="86"/>
        <v>0</v>
      </c>
      <c r="AD302" s="65"/>
      <c r="AE302" s="78">
        <f t="shared" si="87"/>
        <v>0</v>
      </c>
      <c r="AF302" s="45"/>
      <c r="AG302" s="79">
        <f t="shared" si="88"/>
        <v>0</v>
      </c>
      <c r="AH302" s="2"/>
      <c r="AI302" s="2"/>
      <c r="AJ302" s="2"/>
      <c r="AK302" s="2"/>
      <c r="AL302" s="2"/>
    </row>
    <row r="303" spans="1:38" ht="16.5" customHeight="1">
      <c r="A303" s="12"/>
      <c r="B303" s="27"/>
      <c r="C303" s="14"/>
      <c r="D303" s="45"/>
      <c r="E303" s="46"/>
      <c r="F303" s="46"/>
      <c r="G303" s="46"/>
      <c r="H303" s="53"/>
      <c r="I303" s="54"/>
      <c r="J303" s="65"/>
      <c r="K303" s="78"/>
      <c r="L303" s="45"/>
      <c r="M303" s="79"/>
      <c r="N303" s="65"/>
      <c r="O303" s="78"/>
      <c r="P303" s="45"/>
      <c r="Q303" s="79"/>
      <c r="R303" s="65"/>
      <c r="S303" s="78"/>
      <c r="T303" s="45"/>
      <c r="U303" s="79"/>
      <c r="V303" s="65"/>
      <c r="W303" s="78"/>
      <c r="X303" s="45"/>
      <c r="Y303" s="79"/>
      <c r="Z303" s="65"/>
      <c r="AA303" s="78"/>
      <c r="AB303" s="45"/>
      <c r="AC303" s="79"/>
      <c r="AD303" s="65"/>
      <c r="AE303" s="78"/>
      <c r="AF303" s="45"/>
      <c r="AG303" s="79"/>
      <c r="AH303" s="2"/>
      <c r="AI303" s="2"/>
      <c r="AJ303" s="2"/>
      <c r="AK303" s="2"/>
      <c r="AL303" s="2"/>
    </row>
    <row r="304" spans="1:38" ht="16.5" customHeight="1" outlineLevel="1">
      <c r="A304" s="12"/>
      <c r="B304" s="16" t="s">
        <v>255</v>
      </c>
      <c r="C304" s="59"/>
      <c r="D304" s="45"/>
      <c r="E304" s="46"/>
      <c r="F304" s="46"/>
      <c r="G304" s="46"/>
      <c r="H304" s="53"/>
      <c r="I304" s="54"/>
      <c r="J304" s="65"/>
      <c r="K304" s="78"/>
      <c r="L304" s="45"/>
      <c r="M304" s="79"/>
      <c r="N304" s="65"/>
      <c r="O304" s="78"/>
      <c r="P304" s="45"/>
      <c r="Q304" s="79"/>
      <c r="R304" s="65"/>
      <c r="S304" s="78"/>
      <c r="T304" s="45"/>
      <c r="U304" s="79"/>
      <c r="V304" s="65"/>
      <c r="W304" s="78"/>
      <c r="X304" s="45"/>
      <c r="Y304" s="79"/>
      <c r="Z304" s="65"/>
      <c r="AA304" s="78"/>
      <c r="AB304" s="45"/>
      <c r="AC304" s="79"/>
      <c r="AD304" s="65"/>
      <c r="AE304" s="78"/>
      <c r="AF304" s="45"/>
      <c r="AG304" s="79"/>
      <c r="AH304" s="2"/>
      <c r="AI304" s="2"/>
      <c r="AJ304" s="2"/>
      <c r="AK304" s="2"/>
      <c r="AL304" s="2"/>
    </row>
    <row r="305" spans="1:38" ht="16.5" customHeight="1" outlineLevel="1">
      <c r="A305" s="12">
        <v>2104353</v>
      </c>
      <c r="B305" s="18" t="s">
        <v>256</v>
      </c>
      <c r="C305" s="14">
        <v>4622170</v>
      </c>
      <c r="D305" s="45"/>
      <c r="E305" s="46">
        <f t="shared" si="74"/>
        <v>0</v>
      </c>
      <c r="F305" s="46">
        <f t="shared" si="75"/>
        <v>0</v>
      </c>
      <c r="G305" s="46">
        <f t="shared" si="76"/>
        <v>0</v>
      </c>
      <c r="H305" s="53" t="e">
        <f t="shared" si="72"/>
        <v>#DIV/0!</v>
      </c>
      <c r="I305" s="54" t="e">
        <f t="shared" si="73"/>
        <v>#DIV/0!</v>
      </c>
      <c r="J305" s="65"/>
      <c r="K305" s="78">
        <f t="shared" si="77"/>
        <v>0</v>
      </c>
      <c r="L305" s="45"/>
      <c r="M305" s="79">
        <f t="shared" si="78"/>
        <v>0</v>
      </c>
      <c r="N305" s="65"/>
      <c r="O305" s="78">
        <f t="shared" si="79"/>
        <v>0</v>
      </c>
      <c r="P305" s="45"/>
      <c r="Q305" s="79">
        <f t="shared" si="80"/>
        <v>0</v>
      </c>
      <c r="R305" s="65"/>
      <c r="S305" s="78">
        <f t="shared" si="81"/>
        <v>0</v>
      </c>
      <c r="T305" s="45"/>
      <c r="U305" s="79">
        <f t="shared" si="82"/>
        <v>0</v>
      </c>
      <c r="V305" s="65"/>
      <c r="W305" s="78">
        <f t="shared" si="83"/>
        <v>0</v>
      </c>
      <c r="X305" s="45"/>
      <c r="Y305" s="79">
        <f t="shared" si="84"/>
        <v>0</v>
      </c>
      <c r="Z305" s="65"/>
      <c r="AA305" s="78">
        <f t="shared" si="85"/>
        <v>0</v>
      </c>
      <c r="AB305" s="45"/>
      <c r="AC305" s="79">
        <f t="shared" si="86"/>
        <v>0</v>
      </c>
      <c r="AD305" s="65"/>
      <c r="AE305" s="78">
        <f t="shared" si="87"/>
        <v>0</v>
      </c>
      <c r="AF305" s="45"/>
      <c r="AG305" s="79">
        <f t="shared" si="88"/>
        <v>0</v>
      </c>
      <c r="AH305" s="2"/>
      <c r="AI305" s="2"/>
      <c r="AJ305" s="2"/>
      <c r="AK305" s="2"/>
      <c r="AL305" s="2"/>
    </row>
    <row r="306" spans="1:38" ht="16.5" customHeight="1" outlineLevel="1">
      <c r="A306" s="12">
        <v>2104329</v>
      </c>
      <c r="B306" s="18" t="s">
        <v>257</v>
      </c>
      <c r="C306" s="14">
        <v>4687790</v>
      </c>
      <c r="D306" s="45"/>
      <c r="E306" s="46">
        <f t="shared" si="74"/>
        <v>0</v>
      </c>
      <c r="F306" s="46">
        <f t="shared" si="75"/>
        <v>0</v>
      </c>
      <c r="G306" s="46">
        <f t="shared" si="76"/>
        <v>0</v>
      </c>
      <c r="H306" s="53" t="e">
        <f t="shared" si="72"/>
        <v>#DIV/0!</v>
      </c>
      <c r="I306" s="54" t="e">
        <f t="shared" si="73"/>
        <v>#DIV/0!</v>
      </c>
      <c r="J306" s="65"/>
      <c r="K306" s="78">
        <f t="shared" si="77"/>
        <v>0</v>
      </c>
      <c r="L306" s="45"/>
      <c r="M306" s="79">
        <f t="shared" si="78"/>
        <v>0</v>
      </c>
      <c r="N306" s="65"/>
      <c r="O306" s="78">
        <f t="shared" si="79"/>
        <v>0</v>
      </c>
      <c r="P306" s="45"/>
      <c r="Q306" s="79">
        <f t="shared" si="80"/>
        <v>0</v>
      </c>
      <c r="R306" s="65"/>
      <c r="S306" s="78">
        <f t="shared" si="81"/>
        <v>0</v>
      </c>
      <c r="T306" s="45"/>
      <c r="U306" s="79">
        <f t="shared" si="82"/>
        <v>0</v>
      </c>
      <c r="V306" s="65"/>
      <c r="W306" s="78">
        <f t="shared" si="83"/>
        <v>0</v>
      </c>
      <c r="X306" s="45"/>
      <c r="Y306" s="79">
        <f t="shared" si="84"/>
        <v>0</v>
      </c>
      <c r="Z306" s="65"/>
      <c r="AA306" s="78">
        <f t="shared" si="85"/>
        <v>0</v>
      </c>
      <c r="AB306" s="45"/>
      <c r="AC306" s="79">
        <f t="shared" si="86"/>
        <v>0</v>
      </c>
      <c r="AD306" s="65"/>
      <c r="AE306" s="78">
        <f t="shared" si="87"/>
        <v>0</v>
      </c>
      <c r="AF306" s="45"/>
      <c r="AG306" s="79">
        <f t="shared" si="88"/>
        <v>0</v>
      </c>
      <c r="AH306" s="2"/>
      <c r="AI306" s="2"/>
      <c r="AJ306" s="2"/>
      <c r="AK306" s="2"/>
      <c r="AL306" s="2"/>
    </row>
    <row r="307" spans="1:38" ht="16.5" customHeight="1" outlineLevel="1">
      <c r="A307" s="12">
        <v>2104342</v>
      </c>
      <c r="B307" s="18" t="s">
        <v>258</v>
      </c>
      <c r="C307" s="14">
        <v>3113190</v>
      </c>
      <c r="D307" s="45"/>
      <c r="E307" s="46">
        <f t="shared" si="74"/>
        <v>0</v>
      </c>
      <c r="F307" s="46">
        <f t="shared" si="75"/>
        <v>0</v>
      </c>
      <c r="G307" s="46">
        <f t="shared" si="76"/>
        <v>0</v>
      </c>
      <c r="H307" s="53" t="e">
        <f t="shared" si="72"/>
        <v>#DIV/0!</v>
      </c>
      <c r="I307" s="54" t="e">
        <f t="shared" si="73"/>
        <v>#DIV/0!</v>
      </c>
      <c r="J307" s="65"/>
      <c r="K307" s="78">
        <f t="shared" si="77"/>
        <v>0</v>
      </c>
      <c r="L307" s="45"/>
      <c r="M307" s="79">
        <f t="shared" si="78"/>
        <v>0</v>
      </c>
      <c r="N307" s="65"/>
      <c r="O307" s="78">
        <f t="shared" si="79"/>
        <v>0</v>
      </c>
      <c r="P307" s="45"/>
      <c r="Q307" s="79">
        <f t="shared" si="80"/>
        <v>0</v>
      </c>
      <c r="R307" s="65"/>
      <c r="S307" s="78">
        <f t="shared" si="81"/>
        <v>0</v>
      </c>
      <c r="T307" s="45"/>
      <c r="U307" s="79">
        <f t="shared" si="82"/>
        <v>0</v>
      </c>
      <c r="V307" s="65"/>
      <c r="W307" s="78">
        <f t="shared" si="83"/>
        <v>0</v>
      </c>
      <c r="X307" s="45"/>
      <c r="Y307" s="79">
        <f t="shared" si="84"/>
        <v>0</v>
      </c>
      <c r="Z307" s="65"/>
      <c r="AA307" s="78">
        <f t="shared" si="85"/>
        <v>0</v>
      </c>
      <c r="AB307" s="45"/>
      <c r="AC307" s="79">
        <f t="shared" si="86"/>
        <v>0</v>
      </c>
      <c r="AD307" s="65"/>
      <c r="AE307" s="78">
        <f t="shared" si="87"/>
        <v>0</v>
      </c>
      <c r="AF307" s="45"/>
      <c r="AG307" s="79">
        <f t="shared" si="88"/>
        <v>0</v>
      </c>
      <c r="AH307" s="2"/>
      <c r="AI307" s="2"/>
      <c r="AJ307" s="2"/>
      <c r="AK307" s="2"/>
      <c r="AL307" s="2"/>
    </row>
    <row r="308" spans="1:38" ht="16.5" customHeight="1" outlineLevel="1">
      <c r="A308" s="12">
        <v>2104359</v>
      </c>
      <c r="B308" s="18" t="s">
        <v>259</v>
      </c>
      <c r="C308" s="14">
        <v>1021770</v>
      </c>
      <c r="D308" s="45"/>
      <c r="E308" s="46">
        <f t="shared" si="74"/>
        <v>0</v>
      </c>
      <c r="F308" s="46">
        <f t="shared" si="75"/>
        <v>0</v>
      </c>
      <c r="G308" s="46">
        <f t="shared" si="76"/>
        <v>0</v>
      </c>
      <c r="H308" s="53" t="e">
        <f t="shared" si="72"/>
        <v>#DIV/0!</v>
      </c>
      <c r="I308" s="54" t="e">
        <f t="shared" si="73"/>
        <v>#DIV/0!</v>
      </c>
      <c r="J308" s="65"/>
      <c r="K308" s="78">
        <f t="shared" si="77"/>
        <v>0</v>
      </c>
      <c r="L308" s="45"/>
      <c r="M308" s="79">
        <f t="shared" si="78"/>
        <v>0</v>
      </c>
      <c r="N308" s="65"/>
      <c r="O308" s="78">
        <f t="shared" si="79"/>
        <v>0</v>
      </c>
      <c r="P308" s="45"/>
      <c r="Q308" s="79">
        <f t="shared" si="80"/>
        <v>0</v>
      </c>
      <c r="R308" s="65"/>
      <c r="S308" s="78">
        <f t="shared" si="81"/>
        <v>0</v>
      </c>
      <c r="T308" s="45"/>
      <c r="U308" s="79">
        <f t="shared" si="82"/>
        <v>0</v>
      </c>
      <c r="V308" s="65"/>
      <c r="W308" s="78">
        <f t="shared" si="83"/>
        <v>0</v>
      </c>
      <c r="X308" s="45"/>
      <c r="Y308" s="79">
        <f t="shared" si="84"/>
        <v>0</v>
      </c>
      <c r="Z308" s="65"/>
      <c r="AA308" s="78">
        <f t="shared" si="85"/>
        <v>0</v>
      </c>
      <c r="AB308" s="45"/>
      <c r="AC308" s="79">
        <f t="shared" si="86"/>
        <v>0</v>
      </c>
      <c r="AD308" s="65"/>
      <c r="AE308" s="78">
        <f t="shared" si="87"/>
        <v>0</v>
      </c>
      <c r="AF308" s="45"/>
      <c r="AG308" s="79">
        <f t="shared" si="88"/>
        <v>0</v>
      </c>
      <c r="AH308" s="2"/>
      <c r="AI308" s="2"/>
      <c r="AJ308" s="2"/>
      <c r="AK308" s="2"/>
      <c r="AL308" s="2"/>
    </row>
    <row r="309" spans="1:38" ht="16.5" customHeight="1" outlineLevel="1">
      <c r="A309" s="12"/>
      <c r="B309" s="18"/>
      <c r="C309" s="14"/>
      <c r="D309" s="45"/>
      <c r="E309" s="46">
        <f t="shared" si="74"/>
        <v>0</v>
      </c>
      <c r="F309" s="46"/>
      <c r="G309" s="46">
        <f t="shared" si="76"/>
        <v>0</v>
      </c>
      <c r="H309" s="53" t="e">
        <f t="shared" si="72"/>
        <v>#DIV/0!</v>
      </c>
      <c r="I309" s="54" t="e">
        <f t="shared" si="73"/>
        <v>#DIV/0!</v>
      </c>
      <c r="J309" s="65"/>
      <c r="K309" s="78">
        <f t="shared" si="77"/>
        <v>0</v>
      </c>
      <c r="L309" s="45"/>
      <c r="M309" s="79">
        <f t="shared" si="78"/>
        <v>0</v>
      </c>
      <c r="N309" s="65"/>
      <c r="O309" s="78">
        <f t="shared" si="79"/>
        <v>0</v>
      </c>
      <c r="P309" s="45"/>
      <c r="Q309" s="79">
        <f t="shared" si="80"/>
        <v>0</v>
      </c>
      <c r="R309" s="65"/>
      <c r="S309" s="78">
        <f t="shared" si="81"/>
        <v>0</v>
      </c>
      <c r="T309" s="45"/>
      <c r="U309" s="79">
        <f t="shared" si="82"/>
        <v>0</v>
      </c>
      <c r="V309" s="65"/>
      <c r="W309" s="78">
        <f t="shared" si="83"/>
        <v>0</v>
      </c>
      <c r="X309" s="45"/>
      <c r="Y309" s="79">
        <f t="shared" si="84"/>
        <v>0</v>
      </c>
      <c r="Z309" s="65"/>
      <c r="AA309" s="78">
        <f t="shared" si="85"/>
        <v>0</v>
      </c>
      <c r="AB309" s="45"/>
      <c r="AC309" s="79">
        <f t="shared" si="86"/>
        <v>0</v>
      </c>
      <c r="AD309" s="65"/>
      <c r="AE309" s="78">
        <f t="shared" si="87"/>
        <v>0</v>
      </c>
      <c r="AF309" s="45"/>
      <c r="AG309" s="79">
        <f t="shared" si="88"/>
        <v>0</v>
      </c>
      <c r="AH309" s="2"/>
      <c r="AI309" s="2"/>
      <c r="AJ309" s="2"/>
      <c r="AK309" s="2"/>
      <c r="AL309" s="2"/>
    </row>
    <row r="310" spans="1:38" ht="16.5" customHeight="1" outlineLevel="1">
      <c r="A310" s="12" t="s">
        <v>896</v>
      </c>
      <c r="B310" s="18" t="s">
        <v>260</v>
      </c>
      <c r="C310" s="14">
        <v>352320</v>
      </c>
      <c r="D310" s="45"/>
      <c r="E310" s="46">
        <f t="shared" si="74"/>
        <v>0</v>
      </c>
      <c r="F310" s="46">
        <f t="shared" si="75"/>
        <v>0</v>
      </c>
      <c r="G310" s="46">
        <f t="shared" si="76"/>
        <v>0</v>
      </c>
      <c r="H310" s="53" t="e">
        <f t="shared" si="72"/>
        <v>#DIV/0!</v>
      </c>
      <c r="I310" s="54" t="e">
        <f t="shared" si="73"/>
        <v>#DIV/0!</v>
      </c>
      <c r="J310" s="65"/>
      <c r="K310" s="78">
        <f t="shared" si="77"/>
        <v>0</v>
      </c>
      <c r="L310" s="45"/>
      <c r="M310" s="79">
        <f t="shared" si="78"/>
        <v>0</v>
      </c>
      <c r="N310" s="65"/>
      <c r="O310" s="78">
        <f t="shared" si="79"/>
        <v>0</v>
      </c>
      <c r="P310" s="45"/>
      <c r="Q310" s="79">
        <f t="shared" si="80"/>
        <v>0</v>
      </c>
      <c r="R310" s="65"/>
      <c r="S310" s="78">
        <f t="shared" si="81"/>
        <v>0</v>
      </c>
      <c r="T310" s="45"/>
      <c r="U310" s="79">
        <f t="shared" si="82"/>
        <v>0</v>
      </c>
      <c r="V310" s="65"/>
      <c r="W310" s="78">
        <f t="shared" si="83"/>
        <v>0</v>
      </c>
      <c r="X310" s="45"/>
      <c r="Y310" s="79">
        <f t="shared" si="84"/>
        <v>0</v>
      </c>
      <c r="Z310" s="65"/>
      <c r="AA310" s="78">
        <f t="shared" si="85"/>
        <v>0</v>
      </c>
      <c r="AB310" s="45"/>
      <c r="AC310" s="79">
        <f t="shared" si="86"/>
        <v>0</v>
      </c>
      <c r="AD310" s="65"/>
      <c r="AE310" s="78">
        <f t="shared" si="87"/>
        <v>0</v>
      </c>
      <c r="AF310" s="45"/>
      <c r="AG310" s="79">
        <f t="shared" si="88"/>
        <v>0</v>
      </c>
      <c r="AH310" s="2"/>
      <c r="AI310" s="2"/>
      <c r="AJ310" s="2"/>
      <c r="AK310" s="2"/>
      <c r="AL310" s="2"/>
    </row>
    <row r="311" spans="1:38" ht="16.5" customHeight="1" outlineLevel="1">
      <c r="A311" s="12"/>
      <c r="B311" s="18"/>
      <c r="C311" s="14"/>
      <c r="D311" s="45"/>
      <c r="E311" s="46"/>
      <c r="F311" s="46"/>
      <c r="G311" s="46"/>
      <c r="H311" s="53"/>
      <c r="I311" s="54"/>
      <c r="J311" s="65"/>
      <c r="K311" s="78"/>
      <c r="L311" s="45"/>
      <c r="M311" s="79"/>
      <c r="N311" s="65"/>
      <c r="O311" s="78"/>
      <c r="P311" s="45"/>
      <c r="Q311" s="79"/>
      <c r="R311" s="65"/>
      <c r="S311" s="78"/>
      <c r="T311" s="45"/>
      <c r="U311" s="79"/>
      <c r="V311" s="65"/>
      <c r="W311" s="78"/>
      <c r="X311" s="45"/>
      <c r="Y311" s="79"/>
      <c r="Z311" s="65"/>
      <c r="AA311" s="78"/>
      <c r="AB311" s="45"/>
      <c r="AC311" s="79"/>
      <c r="AD311" s="65"/>
      <c r="AE311" s="78"/>
      <c r="AF311" s="45"/>
      <c r="AG311" s="79"/>
      <c r="AH311" s="2"/>
      <c r="AI311" s="2"/>
      <c r="AJ311" s="2"/>
      <c r="AK311" s="2"/>
      <c r="AL311" s="2"/>
    </row>
    <row r="312" spans="1:38" ht="16.5" customHeight="1" outlineLevel="1">
      <c r="A312" s="12"/>
      <c r="B312" s="16" t="s">
        <v>164</v>
      </c>
      <c r="C312" s="59"/>
      <c r="D312" s="45"/>
      <c r="E312" s="46"/>
      <c r="F312" s="46"/>
      <c r="G312" s="46"/>
      <c r="H312" s="53"/>
      <c r="I312" s="54"/>
      <c r="J312" s="65"/>
      <c r="K312" s="78"/>
      <c r="L312" s="45"/>
      <c r="M312" s="79"/>
      <c r="N312" s="65"/>
      <c r="O312" s="78"/>
      <c r="P312" s="45"/>
      <c r="Q312" s="79"/>
      <c r="R312" s="65"/>
      <c r="S312" s="78"/>
      <c r="T312" s="45"/>
      <c r="U312" s="79"/>
      <c r="V312" s="65"/>
      <c r="W312" s="78"/>
      <c r="X312" s="45"/>
      <c r="Y312" s="79"/>
      <c r="Z312" s="65"/>
      <c r="AA312" s="78"/>
      <c r="AB312" s="45"/>
      <c r="AC312" s="79"/>
      <c r="AD312" s="65"/>
      <c r="AE312" s="78"/>
      <c r="AF312" s="45"/>
      <c r="AG312" s="79"/>
      <c r="AH312" s="2"/>
      <c r="AI312" s="2"/>
      <c r="AJ312" s="2"/>
      <c r="AK312" s="2"/>
      <c r="AL312" s="2"/>
    </row>
    <row r="313" spans="1:38" ht="84.75" customHeight="1" outlineLevel="1">
      <c r="A313" s="12" t="s">
        <v>892</v>
      </c>
      <c r="B313" s="18" t="s">
        <v>261</v>
      </c>
      <c r="C313" s="14">
        <v>2464630</v>
      </c>
      <c r="D313" s="45"/>
      <c r="E313" s="46">
        <f t="shared" si="74"/>
        <v>0</v>
      </c>
      <c r="F313" s="46">
        <f t="shared" si="75"/>
        <v>0</v>
      </c>
      <c r="G313" s="46">
        <f t="shared" si="76"/>
        <v>0</v>
      </c>
      <c r="H313" s="53" t="e">
        <f t="shared" si="72"/>
        <v>#DIV/0!</v>
      </c>
      <c r="I313" s="54" t="e">
        <f t="shared" si="73"/>
        <v>#DIV/0!</v>
      </c>
      <c r="J313" s="65"/>
      <c r="K313" s="78">
        <f t="shared" si="77"/>
        <v>0</v>
      </c>
      <c r="L313" s="45"/>
      <c r="M313" s="79">
        <f t="shared" si="78"/>
        <v>0</v>
      </c>
      <c r="N313" s="65"/>
      <c r="O313" s="78">
        <f t="shared" si="79"/>
        <v>0</v>
      </c>
      <c r="P313" s="45"/>
      <c r="Q313" s="79">
        <f t="shared" si="80"/>
        <v>0</v>
      </c>
      <c r="R313" s="65"/>
      <c r="S313" s="78">
        <f t="shared" si="81"/>
        <v>0</v>
      </c>
      <c r="T313" s="45"/>
      <c r="U313" s="79">
        <f t="shared" si="82"/>
        <v>0</v>
      </c>
      <c r="V313" s="65"/>
      <c r="W313" s="78">
        <f t="shared" si="83"/>
        <v>0</v>
      </c>
      <c r="X313" s="45"/>
      <c r="Y313" s="79">
        <f t="shared" si="84"/>
        <v>0</v>
      </c>
      <c r="Z313" s="65"/>
      <c r="AA313" s="78">
        <f t="shared" si="85"/>
        <v>0</v>
      </c>
      <c r="AB313" s="45"/>
      <c r="AC313" s="79">
        <f t="shared" si="86"/>
        <v>0</v>
      </c>
      <c r="AD313" s="65"/>
      <c r="AE313" s="78">
        <f t="shared" si="87"/>
        <v>0</v>
      </c>
      <c r="AF313" s="45"/>
      <c r="AG313" s="79">
        <f t="shared" si="88"/>
        <v>0</v>
      </c>
      <c r="AH313" s="2"/>
      <c r="AI313" s="2"/>
      <c r="AJ313" s="2"/>
      <c r="AK313" s="2"/>
      <c r="AL313" s="2"/>
    </row>
    <row r="314" spans="1:38" ht="16.5" customHeight="1" outlineLevel="1">
      <c r="A314" s="12"/>
      <c r="B314" s="18"/>
      <c r="C314" s="14"/>
      <c r="D314" s="45"/>
      <c r="E314" s="46"/>
      <c r="F314" s="46"/>
      <c r="G314" s="46"/>
      <c r="H314" s="53"/>
      <c r="I314" s="54"/>
      <c r="J314" s="65"/>
      <c r="K314" s="78"/>
      <c r="L314" s="45"/>
      <c r="M314" s="79"/>
      <c r="N314" s="65"/>
      <c r="O314" s="78"/>
      <c r="P314" s="45"/>
      <c r="Q314" s="79"/>
      <c r="R314" s="65"/>
      <c r="S314" s="78"/>
      <c r="T314" s="45"/>
      <c r="U314" s="79"/>
      <c r="V314" s="65"/>
      <c r="W314" s="78"/>
      <c r="X314" s="45"/>
      <c r="Y314" s="79"/>
      <c r="Z314" s="65"/>
      <c r="AA314" s="78"/>
      <c r="AB314" s="45"/>
      <c r="AC314" s="79"/>
      <c r="AD314" s="65"/>
      <c r="AE314" s="78"/>
      <c r="AF314" s="45"/>
      <c r="AG314" s="79"/>
      <c r="AH314" s="2"/>
      <c r="AI314" s="2"/>
      <c r="AJ314" s="2"/>
      <c r="AK314" s="2"/>
      <c r="AL314" s="2"/>
    </row>
    <row r="315" spans="1:38" ht="16.5" customHeight="1" outlineLevel="1">
      <c r="A315" s="12"/>
      <c r="B315" s="16" t="s">
        <v>153</v>
      </c>
      <c r="C315" s="59"/>
      <c r="D315" s="45"/>
      <c r="E315" s="46"/>
      <c r="F315" s="46"/>
      <c r="G315" s="46"/>
      <c r="H315" s="53"/>
      <c r="I315" s="54"/>
      <c r="J315" s="65"/>
      <c r="K315" s="78"/>
      <c r="L315" s="45"/>
      <c r="M315" s="79"/>
      <c r="N315" s="65"/>
      <c r="O315" s="78"/>
      <c r="P315" s="45"/>
      <c r="Q315" s="79"/>
      <c r="R315" s="65"/>
      <c r="S315" s="78"/>
      <c r="T315" s="45"/>
      <c r="U315" s="79"/>
      <c r="V315" s="65"/>
      <c r="W315" s="78"/>
      <c r="X315" s="45"/>
      <c r="Y315" s="79"/>
      <c r="Z315" s="65"/>
      <c r="AA315" s="78"/>
      <c r="AB315" s="45"/>
      <c r="AC315" s="79"/>
      <c r="AD315" s="65"/>
      <c r="AE315" s="78"/>
      <c r="AF315" s="45"/>
      <c r="AG315" s="79"/>
      <c r="AH315" s="2"/>
      <c r="AI315" s="2"/>
      <c r="AJ315" s="2"/>
      <c r="AK315" s="2"/>
      <c r="AL315" s="2"/>
    </row>
    <row r="316" spans="1:38" ht="25.5" customHeight="1" outlineLevel="1">
      <c r="A316" s="12" t="s">
        <v>893</v>
      </c>
      <c r="B316" s="18" t="s">
        <v>262</v>
      </c>
      <c r="C316" s="14">
        <v>338100</v>
      </c>
      <c r="D316" s="45"/>
      <c r="E316" s="46">
        <f t="shared" si="74"/>
        <v>0</v>
      </c>
      <c r="F316" s="46">
        <f t="shared" si="75"/>
        <v>0</v>
      </c>
      <c r="G316" s="46">
        <f t="shared" si="76"/>
        <v>0</v>
      </c>
      <c r="H316" s="53" t="e">
        <f t="shared" si="72"/>
        <v>#DIV/0!</v>
      </c>
      <c r="I316" s="54" t="e">
        <f t="shared" si="73"/>
        <v>#DIV/0!</v>
      </c>
      <c r="J316" s="65"/>
      <c r="K316" s="78">
        <f t="shared" si="77"/>
        <v>0</v>
      </c>
      <c r="L316" s="45"/>
      <c r="M316" s="79">
        <f t="shared" si="78"/>
        <v>0</v>
      </c>
      <c r="N316" s="65"/>
      <c r="O316" s="78">
        <f t="shared" si="79"/>
        <v>0</v>
      </c>
      <c r="P316" s="45"/>
      <c r="Q316" s="79">
        <f t="shared" si="80"/>
        <v>0</v>
      </c>
      <c r="R316" s="65"/>
      <c r="S316" s="78">
        <f t="shared" si="81"/>
        <v>0</v>
      </c>
      <c r="T316" s="45"/>
      <c r="U316" s="79">
        <f t="shared" si="82"/>
        <v>0</v>
      </c>
      <c r="V316" s="65"/>
      <c r="W316" s="78">
        <f t="shared" si="83"/>
        <v>0</v>
      </c>
      <c r="X316" s="45"/>
      <c r="Y316" s="79">
        <f t="shared" si="84"/>
        <v>0</v>
      </c>
      <c r="Z316" s="65"/>
      <c r="AA316" s="78">
        <f t="shared" si="85"/>
        <v>0</v>
      </c>
      <c r="AB316" s="45"/>
      <c r="AC316" s="79">
        <f t="shared" si="86"/>
        <v>0</v>
      </c>
      <c r="AD316" s="65"/>
      <c r="AE316" s="78">
        <f t="shared" si="87"/>
        <v>0</v>
      </c>
      <c r="AF316" s="45"/>
      <c r="AG316" s="79">
        <f t="shared" si="88"/>
        <v>0</v>
      </c>
      <c r="AH316" s="2"/>
      <c r="AI316" s="2"/>
      <c r="AJ316" s="2"/>
      <c r="AK316" s="2"/>
      <c r="AL316" s="2"/>
    </row>
    <row r="317" spans="1:38" ht="16.5" customHeight="1" outlineLevel="1">
      <c r="A317" s="12">
        <v>3001002</v>
      </c>
      <c r="B317" s="18" t="s">
        <v>263</v>
      </c>
      <c r="C317" s="14">
        <v>303000</v>
      </c>
      <c r="D317" s="45"/>
      <c r="E317" s="46">
        <f t="shared" si="74"/>
        <v>0</v>
      </c>
      <c r="F317" s="46">
        <f t="shared" si="75"/>
        <v>0</v>
      </c>
      <c r="G317" s="46">
        <f t="shared" si="76"/>
        <v>0</v>
      </c>
      <c r="H317" s="53" t="e">
        <f t="shared" si="72"/>
        <v>#DIV/0!</v>
      </c>
      <c r="I317" s="54" t="e">
        <f t="shared" si="73"/>
        <v>#DIV/0!</v>
      </c>
      <c r="J317" s="65"/>
      <c r="K317" s="78">
        <f t="shared" si="77"/>
        <v>0</v>
      </c>
      <c r="L317" s="45"/>
      <c r="M317" s="79">
        <f t="shared" si="78"/>
        <v>0</v>
      </c>
      <c r="N317" s="65"/>
      <c r="O317" s="78">
        <f t="shared" si="79"/>
        <v>0</v>
      </c>
      <c r="P317" s="45"/>
      <c r="Q317" s="79">
        <f t="shared" si="80"/>
        <v>0</v>
      </c>
      <c r="R317" s="65"/>
      <c r="S317" s="78">
        <f t="shared" si="81"/>
        <v>0</v>
      </c>
      <c r="T317" s="45"/>
      <c r="U317" s="79">
        <f t="shared" si="82"/>
        <v>0</v>
      </c>
      <c r="V317" s="65"/>
      <c r="W317" s="78">
        <f t="shared" si="83"/>
        <v>0</v>
      </c>
      <c r="X317" s="45"/>
      <c r="Y317" s="79">
        <f t="shared" si="84"/>
        <v>0</v>
      </c>
      <c r="Z317" s="65"/>
      <c r="AA317" s="78">
        <f t="shared" si="85"/>
        <v>0</v>
      </c>
      <c r="AB317" s="45"/>
      <c r="AC317" s="79">
        <f t="shared" si="86"/>
        <v>0</v>
      </c>
      <c r="AD317" s="65"/>
      <c r="AE317" s="78">
        <f t="shared" si="87"/>
        <v>0</v>
      </c>
      <c r="AF317" s="45"/>
      <c r="AG317" s="79">
        <f t="shared" si="88"/>
        <v>0</v>
      </c>
      <c r="AH317" s="2"/>
      <c r="AI317" s="2"/>
      <c r="AJ317" s="2"/>
      <c r="AK317" s="2"/>
      <c r="AL317" s="2"/>
    </row>
    <row r="318" spans="1:38" ht="16.5" customHeight="1" outlineLevel="1">
      <c r="A318" s="12">
        <v>3001002</v>
      </c>
      <c r="B318" s="18" t="s">
        <v>264</v>
      </c>
      <c r="C318" s="14">
        <v>303000</v>
      </c>
      <c r="D318" s="45"/>
      <c r="E318" s="46">
        <f t="shared" si="74"/>
        <v>0</v>
      </c>
      <c r="F318" s="46">
        <f t="shared" si="75"/>
        <v>0</v>
      </c>
      <c r="G318" s="46">
        <f t="shared" si="76"/>
        <v>0</v>
      </c>
      <c r="H318" s="53" t="e">
        <f t="shared" si="72"/>
        <v>#DIV/0!</v>
      </c>
      <c r="I318" s="54" t="e">
        <f t="shared" si="73"/>
        <v>#DIV/0!</v>
      </c>
      <c r="J318" s="65"/>
      <c r="K318" s="78">
        <f t="shared" si="77"/>
        <v>0</v>
      </c>
      <c r="L318" s="45"/>
      <c r="M318" s="79">
        <f t="shared" si="78"/>
        <v>0</v>
      </c>
      <c r="N318" s="65"/>
      <c r="O318" s="78">
        <f t="shared" si="79"/>
        <v>0</v>
      </c>
      <c r="P318" s="45"/>
      <c r="Q318" s="79">
        <f t="shared" si="80"/>
        <v>0</v>
      </c>
      <c r="R318" s="65"/>
      <c r="S318" s="78">
        <f t="shared" si="81"/>
        <v>0</v>
      </c>
      <c r="T318" s="45"/>
      <c r="U318" s="79">
        <f t="shared" si="82"/>
        <v>0</v>
      </c>
      <c r="V318" s="65"/>
      <c r="W318" s="78">
        <f t="shared" si="83"/>
        <v>0</v>
      </c>
      <c r="X318" s="45"/>
      <c r="Y318" s="79">
        <f t="shared" si="84"/>
        <v>0</v>
      </c>
      <c r="Z318" s="65"/>
      <c r="AA318" s="78">
        <f t="shared" si="85"/>
        <v>0</v>
      </c>
      <c r="AB318" s="45"/>
      <c r="AC318" s="79">
        <f t="shared" si="86"/>
        <v>0</v>
      </c>
      <c r="AD318" s="65"/>
      <c r="AE318" s="78">
        <f t="shared" si="87"/>
        <v>0</v>
      </c>
      <c r="AF318" s="45"/>
      <c r="AG318" s="79">
        <f t="shared" si="88"/>
        <v>0</v>
      </c>
      <c r="AH318" s="2"/>
      <c r="AI318" s="2"/>
      <c r="AJ318" s="2"/>
      <c r="AK318" s="2"/>
      <c r="AL318" s="2"/>
    </row>
    <row r="319" spans="1:38" ht="16.5" customHeight="1" outlineLevel="1">
      <c r="A319" s="12"/>
      <c r="B319" s="18"/>
      <c r="C319" s="14"/>
      <c r="D319" s="45"/>
      <c r="E319" s="46"/>
      <c r="F319" s="46"/>
      <c r="G319" s="46"/>
      <c r="H319" s="53"/>
      <c r="I319" s="54"/>
      <c r="J319" s="65"/>
      <c r="K319" s="78"/>
      <c r="L319" s="45"/>
      <c r="M319" s="79"/>
      <c r="N319" s="65"/>
      <c r="O319" s="78"/>
      <c r="P319" s="45"/>
      <c r="Q319" s="79"/>
      <c r="R319" s="65"/>
      <c r="S319" s="78"/>
      <c r="T319" s="45"/>
      <c r="U319" s="79"/>
      <c r="V319" s="65"/>
      <c r="W319" s="78"/>
      <c r="X319" s="45"/>
      <c r="Y319" s="79"/>
      <c r="Z319" s="65"/>
      <c r="AA319" s="78"/>
      <c r="AB319" s="45"/>
      <c r="AC319" s="79"/>
      <c r="AD319" s="65"/>
      <c r="AE319" s="78"/>
      <c r="AF319" s="45"/>
      <c r="AG319" s="79"/>
      <c r="AH319" s="2"/>
      <c r="AI319" s="2"/>
      <c r="AJ319" s="2"/>
      <c r="AK319" s="2"/>
      <c r="AL319" s="2"/>
    </row>
    <row r="320" spans="1:38" ht="16.5" customHeight="1" outlineLevel="1">
      <c r="A320" s="12"/>
      <c r="B320" s="16" t="s">
        <v>265</v>
      </c>
      <c r="C320" s="59"/>
      <c r="D320" s="45"/>
      <c r="E320" s="46"/>
      <c r="F320" s="46"/>
      <c r="G320" s="46"/>
      <c r="H320" s="53"/>
      <c r="I320" s="54"/>
      <c r="J320" s="65"/>
      <c r="K320" s="78"/>
      <c r="L320" s="45"/>
      <c r="M320" s="79"/>
      <c r="N320" s="65"/>
      <c r="O320" s="78"/>
      <c r="P320" s="45"/>
      <c r="Q320" s="79"/>
      <c r="R320" s="65"/>
      <c r="S320" s="78"/>
      <c r="T320" s="45"/>
      <c r="U320" s="79"/>
      <c r="V320" s="65"/>
      <c r="W320" s="78"/>
      <c r="X320" s="45"/>
      <c r="Y320" s="79"/>
      <c r="Z320" s="65"/>
      <c r="AA320" s="78"/>
      <c r="AB320" s="45"/>
      <c r="AC320" s="79"/>
      <c r="AD320" s="65"/>
      <c r="AE320" s="78"/>
      <c r="AF320" s="45"/>
      <c r="AG320" s="79"/>
      <c r="AH320" s="2"/>
      <c r="AI320" s="2"/>
      <c r="AJ320" s="2"/>
      <c r="AK320" s="2"/>
      <c r="AL320" s="2"/>
    </row>
    <row r="321" spans="1:38" ht="39" customHeight="1" outlineLevel="1">
      <c r="A321" s="12" t="s">
        <v>894</v>
      </c>
      <c r="B321" s="18" t="s">
        <v>266</v>
      </c>
      <c r="C321" s="14">
        <v>356400</v>
      </c>
      <c r="D321" s="45"/>
      <c r="E321" s="46">
        <f t="shared" si="74"/>
        <v>0</v>
      </c>
      <c r="F321" s="46">
        <f t="shared" si="75"/>
        <v>0</v>
      </c>
      <c r="G321" s="46">
        <f t="shared" si="76"/>
        <v>0</v>
      </c>
      <c r="H321" s="53" t="e">
        <f t="shared" si="72"/>
        <v>#DIV/0!</v>
      </c>
      <c r="I321" s="54" t="e">
        <f t="shared" si="73"/>
        <v>#DIV/0!</v>
      </c>
      <c r="J321" s="65"/>
      <c r="K321" s="78">
        <f t="shared" si="77"/>
        <v>0</v>
      </c>
      <c r="L321" s="45"/>
      <c r="M321" s="79">
        <f t="shared" si="78"/>
        <v>0</v>
      </c>
      <c r="N321" s="65"/>
      <c r="O321" s="78">
        <f t="shared" si="79"/>
        <v>0</v>
      </c>
      <c r="P321" s="45"/>
      <c r="Q321" s="79">
        <f t="shared" si="80"/>
        <v>0</v>
      </c>
      <c r="R321" s="65"/>
      <c r="S321" s="78">
        <f t="shared" si="81"/>
        <v>0</v>
      </c>
      <c r="T321" s="45"/>
      <c r="U321" s="79">
        <f t="shared" si="82"/>
        <v>0</v>
      </c>
      <c r="V321" s="65"/>
      <c r="W321" s="78">
        <f t="shared" si="83"/>
        <v>0</v>
      </c>
      <c r="X321" s="45"/>
      <c r="Y321" s="79">
        <f t="shared" si="84"/>
        <v>0</v>
      </c>
      <c r="Z321" s="65"/>
      <c r="AA321" s="78">
        <f t="shared" si="85"/>
        <v>0</v>
      </c>
      <c r="AB321" s="45"/>
      <c r="AC321" s="79">
        <f t="shared" si="86"/>
        <v>0</v>
      </c>
      <c r="AD321" s="65"/>
      <c r="AE321" s="78">
        <f t="shared" si="87"/>
        <v>0</v>
      </c>
      <c r="AF321" s="45"/>
      <c r="AG321" s="79">
        <f t="shared" si="88"/>
        <v>0</v>
      </c>
      <c r="AH321" s="2"/>
      <c r="AI321" s="2"/>
      <c r="AJ321" s="2"/>
      <c r="AK321" s="2"/>
      <c r="AL321" s="2"/>
    </row>
    <row r="322" spans="1:38" ht="16.5" customHeight="1" outlineLevel="1">
      <c r="A322" s="12">
        <v>1902082</v>
      </c>
      <c r="B322" s="18" t="s">
        <v>267</v>
      </c>
      <c r="C322" s="14">
        <v>309280</v>
      </c>
      <c r="D322" s="45"/>
      <c r="E322" s="46">
        <f t="shared" si="74"/>
        <v>0</v>
      </c>
      <c r="F322" s="46">
        <f t="shared" si="75"/>
        <v>0</v>
      </c>
      <c r="G322" s="46">
        <f t="shared" si="76"/>
        <v>0</v>
      </c>
      <c r="H322" s="53" t="e">
        <f t="shared" si="72"/>
        <v>#DIV/0!</v>
      </c>
      <c r="I322" s="54" t="e">
        <f t="shared" si="73"/>
        <v>#DIV/0!</v>
      </c>
      <c r="J322" s="65"/>
      <c r="K322" s="78">
        <f t="shared" si="77"/>
        <v>0</v>
      </c>
      <c r="L322" s="45"/>
      <c r="M322" s="79">
        <f t="shared" si="78"/>
        <v>0</v>
      </c>
      <c r="N322" s="65"/>
      <c r="O322" s="78">
        <f t="shared" si="79"/>
        <v>0</v>
      </c>
      <c r="P322" s="45"/>
      <c r="Q322" s="79">
        <f t="shared" si="80"/>
        <v>0</v>
      </c>
      <c r="R322" s="65"/>
      <c r="S322" s="78">
        <f t="shared" si="81"/>
        <v>0</v>
      </c>
      <c r="T322" s="45"/>
      <c r="U322" s="79">
        <f t="shared" si="82"/>
        <v>0</v>
      </c>
      <c r="V322" s="65"/>
      <c r="W322" s="78">
        <f t="shared" si="83"/>
        <v>0</v>
      </c>
      <c r="X322" s="45"/>
      <c r="Y322" s="79">
        <f t="shared" si="84"/>
        <v>0</v>
      </c>
      <c r="Z322" s="65"/>
      <c r="AA322" s="78">
        <f t="shared" si="85"/>
        <v>0</v>
      </c>
      <c r="AB322" s="45"/>
      <c r="AC322" s="79">
        <f t="shared" si="86"/>
        <v>0</v>
      </c>
      <c r="AD322" s="65"/>
      <c r="AE322" s="78">
        <f t="shared" si="87"/>
        <v>0</v>
      </c>
      <c r="AF322" s="45"/>
      <c r="AG322" s="79">
        <f t="shared" si="88"/>
        <v>0</v>
      </c>
      <c r="AH322" s="2"/>
      <c r="AI322" s="2"/>
      <c r="AJ322" s="2"/>
      <c r="AK322" s="2"/>
      <c r="AL322" s="2"/>
    </row>
    <row r="323" spans="1:38" ht="16.5" customHeight="1" outlineLevel="1">
      <c r="A323" s="12">
        <v>1902090</v>
      </c>
      <c r="B323" s="18" t="s">
        <v>268</v>
      </c>
      <c r="C323" s="14">
        <v>643800</v>
      </c>
      <c r="D323" s="45"/>
      <c r="E323" s="46">
        <f t="shared" si="74"/>
        <v>0</v>
      </c>
      <c r="F323" s="46">
        <f t="shared" si="75"/>
        <v>0</v>
      </c>
      <c r="G323" s="46">
        <f t="shared" si="76"/>
        <v>0</v>
      </c>
      <c r="H323" s="53" t="e">
        <f t="shared" si="72"/>
        <v>#DIV/0!</v>
      </c>
      <c r="I323" s="54" t="e">
        <f t="shared" si="73"/>
        <v>#DIV/0!</v>
      </c>
      <c r="J323" s="65"/>
      <c r="K323" s="78">
        <f t="shared" si="77"/>
        <v>0</v>
      </c>
      <c r="L323" s="45"/>
      <c r="M323" s="79">
        <f t="shared" si="78"/>
        <v>0</v>
      </c>
      <c r="N323" s="65"/>
      <c r="O323" s="78">
        <f t="shared" si="79"/>
        <v>0</v>
      </c>
      <c r="P323" s="45"/>
      <c r="Q323" s="79">
        <f t="shared" si="80"/>
        <v>0</v>
      </c>
      <c r="R323" s="65"/>
      <c r="S323" s="78">
        <f t="shared" si="81"/>
        <v>0</v>
      </c>
      <c r="T323" s="45"/>
      <c r="U323" s="79">
        <f t="shared" si="82"/>
        <v>0</v>
      </c>
      <c r="V323" s="65"/>
      <c r="W323" s="78">
        <f t="shared" si="83"/>
        <v>0</v>
      </c>
      <c r="X323" s="45"/>
      <c r="Y323" s="79">
        <f t="shared" si="84"/>
        <v>0</v>
      </c>
      <c r="Z323" s="65"/>
      <c r="AA323" s="78">
        <f t="shared" si="85"/>
        <v>0</v>
      </c>
      <c r="AB323" s="45"/>
      <c r="AC323" s="79">
        <f t="shared" si="86"/>
        <v>0</v>
      </c>
      <c r="AD323" s="65"/>
      <c r="AE323" s="78">
        <f t="shared" si="87"/>
        <v>0</v>
      </c>
      <c r="AF323" s="45"/>
      <c r="AG323" s="79">
        <f t="shared" si="88"/>
        <v>0</v>
      </c>
      <c r="AH323" s="2"/>
      <c r="AI323" s="2"/>
      <c r="AJ323" s="2"/>
      <c r="AK323" s="2"/>
      <c r="AL323" s="2"/>
    </row>
    <row r="324" spans="1:38" ht="23.25" customHeight="1" outlineLevel="1">
      <c r="A324" s="12" t="s">
        <v>895</v>
      </c>
      <c r="B324" s="24" t="s">
        <v>269</v>
      </c>
      <c r="C324" s="14">
        <v>803250</v>
      </c>
      <c r="D324" s="45"/>
      <c r="E324" s="46">
        <f t="shared" si="74"/>
        <v>0</v>
      </c>
      <c r="F324" s="46">
        <f t="shared" si="75"/>
        <v>0</v>
      </c>
      <c r="G324" s="46">
        <f t="shared" si="76"/>
        <v>0</v>
      </c>
      <c r="H324" s="53" t="e">
        <f t="shared" si="72"/>
        <v>#DIV/0!</v>
      </c>
      <c r="I324" s="54" t="e">
        <f t="shared" si="73"/>
        <v>#DIV/0!</v>
      </c>
      <c r="J324" s="65"/>
      <c r="K324" s="78">
        <f t="shared" si="77"/>
        <v>0</v>
      </c>
      <c r="L324" s="45"/>
      <c r="M324" s="79">
        <f t="shared" si="78"/>
        <v>0</v>
      </c>
      <c r="N324" s="65"/>
      <c r="O324" s="78">
        <f t="shared" si="79"/>
        <v>0</v>
      </c>
      <c r="P324" s="45"/>
      <c r="Q324" s="79">
        <f t="shared" si="80"/>
        <v>0</v>
      </c>
      <c r="R324" s="65"/>
      <c r="S324" s="78">
        <f t="shared" si="81"/>
        <v>0</v>
      </c>
      <c r="T324" s="45"/>
      <c r="U324" s="79">
        <f t="shared" si="82"/>
        <v>0</v>
      </c>
      <c r="V324" s="65"/>
      <c r="W324" s="78">
        <f t="shared" si="83"/>
        <v>0</v>
      </c>
      <c r="X324" s="45"/>
      <c r="Y324" s="79">
        <f t="shared" si="84"/>
        <v>0</v>
      </c>
      <c r="Z324" s="65"/>
      <c r="AA324" s="78">
        <f t="shared" si="85"/>
        <v>0</v>
      </c>
      <c r="AB324" s="45"/>
      <c r="AC324" s="79">
        <f t="shared" si="86"/>
        <v>0</v>
      </c>
      <c r="AD324" s="65"/>
      <c r="AE324" s="78">
        <f t="shared" si="87"/>
        <v>0</v>
      </c>
      <c r="AF324" s="45"/>
      <c r="AG324" s="79">
        <f t="shared" si="88"/>
        <v>0</v>
      </c>
      <c r="AH324" s="2"/>
      <c r="AI324" s="2"/>
      <c r="AJ324" s="2"/>
      <c r="AK324" s="2"/>
      <c r="AL324" s="2"/>
    </row>
    <row r="325" spans="1:38" ht="16.5" customHeight="1" outlineLevel="1">
      <c r="A325" s="12"/>
      <c r="B325" s="18"/>
      <c r="C325" s="14"/>
      <c r="D325" s="45"/>
      <c r="E325" s="46"/>
      <c r="F325" s="46"/>
      <c r="G325" s="46"/>
      <c r="H325" s="53"/>
      <c r="I325" s="54"/>
      <c r="J325" s="65"/>
      <c r="K325" s="78"/>
      <c r="L325" s="45"/>
      <c r="M325" s="79"/>
      <c r="N325" s="65"/>
      <c r="O325" s="78"/>
      <c r="P325" s="45"/>
      <c r="Q325" s="79"/>
      <c r="R325" s="65"/>
      <c r="S325" s="78"/>
      <c r="T325" s="45"/>
      <c r="U325" s="79"/>
      <c r="V325" s="65"/>
      <c r="W325" s="78"/>
      <c r="X325" s="45"/>
      <c r="Y325" s="79"/>
      <c r="Z325" s="65"/>
      <c r="AA325" s="78"/>
      <c r="AB325" s="45"/>
      <c r="AC325" s="79"/>
      <c r="AD325" s="65"/>
      <c r="AE325" s="78"/>
      <c r="AF325" s="45"/>
      <c r="AG325" s="79"/>
      <c r="AH325" s="2"/>
      <c r="AI325" s="2"/>
      <c r="AJ325" s="2"/>
      <c r="AK325" s="2"/>
      <c r="AL325" s="2"/>
    </row>
    <row r="326" spans="1:38" ht="16.5" customHeight="1" outlineLevel="1">
      <c r="A326" s="12"/>
      <c r="B326" s="16" t="s">
        <v>27</v>
      </c>
      <c r="C326" s="59"/>
      <c r="D326" s="45"/>
      <c r="E326" s="46"/>
      <c r="F326" s="46"/>
      <c r="G326" s="46"/>
      <c r="H326" s="53"/>
      <c r="I326" s="54"/>
      <c r="J326" s="65"/>
      <c r="K326" s="78"/>
      <c r="L326" s="45"/>
      <c r="M326" s="79"/>
      <c r="N326" s="65"/>
      <c r="O326" s="78"/>
      <c r="P326" s="45"/>
      <c r="Q326" s="79"/>
      <c r="R326" s="65"/>
      <c r="S326" s="78"/>
      <c r="T326" s="45"/>
      <c r="U326" s="79"/>
      <c r="V326" s="65"/>
      <c r="W326" s="78"/>
      <c r="X326" s="45"/>
      <c r="Y326" s="79"/>
      <c r="Z326" s="65"/>
      <c r="AA326" s="78"/>
      <c r="AB326" s="45"/>
      <c r="AC326" s="79"/>
      <c r="AD326" s="65"/>
      <c r="AE326" s="78"/>
      <c r="AF326" s="45"/>
      <c r="AG326" s="79"/>
      <c r="AH326" s="2"/>
      <c r="AI326" s="2"/>
      <c r="AJ326" s="2"/>
      <c r="AK326" s="2"/>
      <c r="AL326" s="2"/>
    </row>
    <row r="327" spans="1:38" ht="24" customHeight="1" outlineLevel="1">
      <c r="A327" s="12">
        <v>5003003</v>
      </c>
      <c r="B327" s="18" t="s">
        <v>270</v>
      </c>
      <c r="C327" s="281">
        <v>121560</v>
      </c>
      <c r="D327" s="45"/>
      <c r="E327" s="46">
        <f t="shared" si="74"/>
        <v>0</v>
      </c>
      <c r="F327" s="46">
        <f t="shared" si="75"/>
        <v>0</v>
      </c>
      <c r="G327" s="46">
        <f t="shared" si="76"/>
        <v>0</v>
      </c>
      <c r="H327" s="53" t="e">
        <f t="shared" si="72"/>
        <v>#DIV/0!</v>
      </c>
      <c r="I327" s="54" t="e">
        <f t="shared" si="73"/>
        <v>#DIV/0!</v>
      </c>
      <c r="J327" s="65"/>
      <c r="K327" s="78">
        <f t="shared" si="77"/>
        <v>0</v>
      </c>
      <c r="L327" s="45"/>
      <c r="M327" s="79">
        <f t="shared" si="78"/>
        <v>0</v>
      </c>
      <c r="N327" s="65"/>
      <c r="O327" s="78">
        <f t="shared" si="79"/>
        <v>0</v>
      </c>
      <c r="P327" s="45"/>
      <c r="Q327" s="79">
        <f t="shared" si="80"/>
        <v>0</v>
      </c>
      <c r="R327" s="65"/>
      <c r="S327" s="78">
        <f t="shared" si="81"/>
        <v>0</v>
      </c>
      <c r="T327" s="45"/>
      <c r="U327" s="79">
        <f t="shared" si="82"/>
        <v>0</v>
      </c>
      <c r="V327" s="65"/>
      <c r="W327" s="78">
        <f t="shared" si="83"/>
        <v>0</v>
      </c>
      <c r="X327" s="45"/>
      <c r="Y327" s="79">
        <f t="shared" si="84"/>
        <v>0</v>
      </c>
      <c r="Z327" s="65"/>
      <c r="AA327" s="78">
        <f t="shared" si="85"/>
        <v>0</v>
      </c>
      <c r="AB327" s="45"/>
      <c r="AC327" s="79">
        <f t="shared" si="86"/>
        <v>0</v>
      </c>
      <c r="AD327" s="65"/>
      <c r="AE327" s="78">
        <f t="shared" si="87"/>
        <v>0</v>
      </c>
      <c r="AF327" s="45"/>
      <c r="AG327" s="79">
        <f t="shared" si="88"/>
        <v>0</v>
      </c>
      <c r="AH327" s="2"/>
      <c r="AI327" s="2"/>
      <c r="AJ327" s="2"/>
      <c r="AK327" s="2"/>
      <c r="AL327" s="2"/>
    </row>
    <row r="328" spans="1:38" ht="24" customHeight="1" outlineLevel="1">
      <c r="A328" s="12">
        <v>5003004</v>
      </c>
      <c r="B328" s="18" t="s">
        <v>271</v>
      </c>
      <c r="C328" s="281">
        <v>670400</v>
      </c>
      <c r="D328" s="45"/>
      <c r="E328" s="46">
        <f t="shared" si="74"/>
        <v>0</v>
      </c>
      <c r="F328" s="46">
        <f t="shared" si="75"/>
        <v>0</v>
      </c>
      <c r="G328" s="46">
        <f t="shared" si="76"/>
        <v>0</v>
      </c>
      <c r="H328" s="53" t="e">
        <f t="shared" ref="H328:H386" si="89">IF(E328&gt;=0,(E328/D328),"-")</f>
        <v>#DIV/0!</v>
      </c>
      <c r="I328" s="54" t="e">
        <f t="shared" ref="I328:I386" si="90">IF(G328&gt;=0,(G328/F328),"-")</f>
        <v>#DIV/0!</v>
      </c>
      <c r="J328" s="65"/>
      <c r="K328" s="78">
        <f t="shared" si="77"/>
        <v>0</v>
      </c>
      <c r="L328" s="45"/>
      <c r="M328" s="79">
        <f t="shared" si="78"/>
        <v>0</v>
      </c>
      <c r="N328" s="65"/>
      <c r="O328" s="78">
        <f t="shared" si="79"/>
        <v>0</v>
      </c>
      <c r="P328" s="45"/>
      <c r="Q328" s="79">
        <f t="shared" si="80"/>
        <v>0</v>
      </c>
      <c r="R328" s="65"/>
      <c r="S328" s="78">
        <f t="shared" si="81"/>
        <v>0</v>
      </c>
      <c r="T328" s="45"/>
      <c r="U328" s="79">
        <f t="shared" si="82"/>
        <v>0</v>
      </c>
      <c r="V328" s="65"/>
      <c r="W328" s="78">
        <f t="shared" si="83"/>
        <v>0</v>
      </c>
      <c r="X328" s="45"/>
      <c r="Y328" s="79">
        <f t="shared" si="84"/>
        <v>0</v>
      </c>
      <c r="Z328" s="65"/>
      <c r="AA328" s="78">
        <f t="shared" si="85"/>
        <v>0</v>
      </c>
      <c r="AB328" s="45"/>
      <c r="AC328" s="79">
        <f t="shared" si="86"/>
        <v>0</v>
      </c>
      <c r="AD328" s="65"/>
      <c r="AE328" s="78">
        <f t="shared" si="87"/>
        <v>0</v>
      </c>
      <c r="AF328" s="45"/>
      <c r="AG328" s="79">
        <f t="shared" si="88"/>
        <v>0</v>
      </c>
      <c r="AH328" s="2"/>
      <c r="AI328" s="2"/>
      <c r="AJ328" s="2"/>
      <c r="AK328" s="2"/>
      <c r="AL328" s="2"/>
    </row>
    <row r="329" spans="1:38" ht="27" customHeight="1" outlineLevel="1">
      <c r="A329" s="12" t="s">
        <v>897</v>
      </c>
      <c r="B329" s="18" t="s">
        <v>272</v>
      </c>
      <c r="C329" s="285">
        <v>545880</v>
      </c>
      <c r="D329" s="45"/>
      <c r="E329" s="46">
        <f t="shared" ref="E329:E387" si="91">+J329+L329+N329+P329+R329+T329+V329+X329+Z329+AB329+AD329+AF329</f>
        <v>0</v>
      </c>
      <c r="F329" s="46">
        <f t="shared" ref="F329:F387" si="92">D329*C329</f>
        <v>0</v>
      </c>
      <c r="G329" s="46">
        <f t="shared" ref="G329:G387" si="93">+E329*C329</f>
        <v>0</v>
      </c>
      <c r="H329" s="53" t="e">
        <f t="shared" si="89"/>
        <v>#DIV/0!</v>
      </c>
      <c r="I329" s="54" t="e">
        <f t="shared" si="90"/>
        <v>#DIV/0!</v>
      </c>
      <c r="J329" s="65"/>
      <c r="K329" s="78">
        <f t="shared" ref="K329:K387" si="94">+J329*C329</f>
        <v>0</v>
      </c>
      <c r="L329" s="45"/>
      <c r="M329" s="79">
        <f t="shared" ref="M329:M387" si="95">+L329*C329</f>
        <v>0</v>
      </c>
      <c r="N329" s="65"/>
      <c r="O329" s="78">
        <f t="shared" ref="O329:O387" si="96">+N329*C329</f>
        <v>0</v>
      </c>
      <c r="P329" s="45"/>
      <c r="Q329" s="79">
        <f t="shared" ref="Q329:Q387" si="97">+P329*C329</f>
        <v>0</v>
      </c>
      <c r="R329" s="65"/>
      <c r="S329" s="78">
        <f t="shared" ref="S329:S387" si="98">+R329*C329</f>
        <v>0</v>
      </c>
      <c r="T329" s="45"/>
      <c r="U329" s="79">
        <f t="shared" ref="U329:U387" si="99">+T329*C329</f>
        <v>0</v>
      </c>
      <c r="V329" s="65"/>
      <c r="W329" s="78">
        <f t="shared" ref="W329:W387" si="100">+V329*C329</f>
        <v>0</v>
      </c>
      <c r="X329" s="45"/>
      <c r="Y329" s="79">
        <f t="shared" ref="Y329:Y387" si="101">+X329*C329</f>
        <v>0</v>
      </c>
      <c r="Z329" s="65"/>
      <c r="AA329" s="78">
        <f t="shared" ref="AA329:AA387" si="102">+Z329*C329</f>
        <v>0</v>
      </c>
      <c r="AB329" s="45"/>
      <c r="AC329" s="79">
        <f t="shared" ref="AC329:AC387" si="103">+AB329*C329</f>
        <v>0</v>
      </c>
      <c r="AD329" s="65"/>
      <c r="AE329" s="78">
        <f t="shared" ref="AE329:AE387" si="104">+AD329*C329</f>
        <v>0</v>
      </c>
      <c r="AF329" s="45"/>
      <c r="AG329" s="79">
        <f t="shared" ref="AG329:AG387" si="105">+AF329*C329</f>
        <v>0</v>
      </c>
      <c r="AH329" s="2"/>
      <c r="AI329" s="2"/>
      <c r="AJ329" s="2"/>
      <c r="AK329" s="2"/>
      <c r="AL329" s="2"/>
    </row>
    <row r="330" spans="1:38" ht="16.5" customHeight="1" outlineLevel="1">
      <c r="A330" s="12"/>
      <c r="B330" s="27"/>
      <c r="C330" s="14"/>
      <c r="D330" s="45"/>
      <c r="E330" s="46"/>
      <c r="F330" s="46"/>
      <c r="G330" s="46"/>
      <c r="H330" s="53"/>
      <c r="I330" s="54"/>
      <c r="J330" s="65"/>
      <c r="K330" s="78"/>
      <c r="L330" s="45"/>
      <c r="M330" s="79"/>
      <c r="N330" s="65"/>
      <c r="O330" s="78"/>
      <c r="P330" s="45"/>
      <c r="Q330" s="79"/>
      <c r="R330" s="65"/>
      <c r="S330" s="78"/>
      <c r="T330" s="45"/>
      <c r="U330" s="79"/>
      <c r="V330" s="65"/>
      <c r="W330" s="78"/>
      <c r="X330" s="45"/>
      <c r="Y330" s="79"/>
      <c r="Z330" s="65"/>
      <c r="AA330" s="78"/>
      <c r="AB330" s="45"/>
      <c r="AC330" s="79"/>
      <c r="AD330" s="65"/>
      <c r="AE330" s="78"/>
      <c r="AF330" s="45"/>
      <c r="AG330" s="79"/>
      <c r="AH330" s="2"/>
      <c r="AI330" s="2"/>
      <c r="AJ330" s="2"/>
      <c r="AK330" s="2"/>
      <c r="AL330" s="2"/>
    </row>
    <row r="331" spans="1:38" ht="16.5" customHeight="1" outlineLevel="1">
      <c r="A331" s="12"/>
      <c r="B331" s="27"/>
      <c r="C331" s="14"/>
      <c r="D331" s="45"/>
      <c r="E331" s="46"/>
      <c r="F331" s="46"/>
      <c r="G331" s="46"/>
      <c r="H331" s="53"/>
      <c r="I331" s="54"/>
      <c r="J331" s="65"/>
      <c r="K331" s="78"/>
      <c r="L331" s="45"/>
      <c r="M331" s="79"/>
      <c r="N331" s="65"/>
      <c r="O331" s="78"/>
      <c r="P331" s="45"/>
      <c r="Q331" s="79"/>
      <c r="R331" s="65"/>
      <c r="S331" s="78"/>
      <c r="T331" s="45"/>
      <c r="U331" s="79"/>
      <c r="V331" s="65"/>
      <c r="W331" s="78"/>
      <c r="X331" s="45"/>
      <c r="Y331" s="79"/>
      <c r="Z331" s="65"/>
      <c r="AA331" s="78"/>
      <c r="AB331" s="45"/>
      <c r="AC331" s="79"/>
      <c r="AD331" s="65"/>
      <c r="AE331" s="78"/>
      <c r="AF331" s="45"/>
      <c r="AG331" s="79"/>
      <c r="AH331" s="2"/>
      <c r="AI331" s="2"/>
      <c r="AJ331" s="2"/>
      <c r="AK331" s="2"/>
      <c r="AL331" s="2"/>
    </row>
    <row r="332" spans="1:38" s="10" customFormat="1" ht="16.5" customHeight="1">
      <c r="A332" s="129"/>
      <c r="B332" s="130" t="s">
        <v>273</v>
      </c>
      <c r="C332" s="131"/>
      <c r="D332" s="132">
        <f>SUM(D334:D518)</f>
        <v>2</v>
      </c>
      <c r="E332" s="133">
        <f>SUM(E334:E518)</f>
        <v>1</v>
      </c>
      <c r="F332" s="134">
        <f>SUM(F334:F518)</f>
        <v>745360</v>
      </c>
      <c r="G332" s="134">
        <f>SUM(G334:G518)</f>
        <v>372680</v>
      </c>
      <c r="H332" s="135">
        <f t="shared" ref="H332" si="106">IF(E332&gt;=0,(E332/D332),"-")</f>
        <v>0.5</v>
      </c>
      <c r="I332" s="136">
        <f t="shared" ref="I332" si="107">IF(G332&gt;=0,(G332/F332),"-")</f>
        <v>0.5</v>
      </c>
      <c r="J332" s="133">
        <f>SUM(J334:J518)</f>
        <v>0</v>
      </c>
      <c r="K332" s="138">
        <f>SUM(K334:K518)</f>
        <v>0</v>
      </c>
      <c r="L332" s="133">
        <f t="shared" ref="L332:AG332" si="108">SUM(L334:L518)</f>
        <v>1</v>
      </c>
      <c r="M332" s="138">
        <f t="shared" si="108"/>
        <v>372680</v>
      </c>
      <c r="N332" s="133">
        <f t="shared" si="108"/>
        <v>0</v>
      </c>
      <c r="O332" s="138">
        <f t="shared" si="108"/>
        <v>0</v>
      </c>
      <c r="P332" s="133">
        <f t="shared" si="108"/>
        <v>0</v>
      </c>
      <c r="Q332" s="138">
        <f t="shared" si="108"/>
        <v>0</v>
      </c>
      <c r="R332" s="133">
        <f t="shared" si="108"/>
        <v>0</v>
      </c>
      <c r="S332" s="138">
        <f t="shared" si="108"/>
        <v>0</v>
      </c>
      <c r="T332" s="133">
        <f t="shared" si="108"/>
        <v>0</v>
      </c>
      <c r="U332" s="138">
        <f t="shared" si="108"/>
        <v>0</v>
      </c>
      <c r="V332" s="133">
        <f t="shared" si="108"/>
        <v>0</v>
      </c>
      <c r="W332" s="138">
        <f t="shared" si="108"/>
        <v>0</v>
      </c>
      <c r="X332" s="133">
        <f t="shared" si="108"/>
        <v>0</v>
      </c>
      <c r="Y332" s="138">
        <f t="shared" si="108"/>
        <v>0</v>
      </c>
      <c r="Z332" s="133">
        <f t="shared" si="108"/>
        <v>0</v>
      </c>
      <c r="AA332" s="138">
        <f t="shared" si="108"/>
        <v>0</v>
      </c>
      <c r="AB332" s="133">
        <f t="shared" si="108"/>
        <v>0</v>
      </c>
      <c r="AC332" s="138">
        <f t="shared" si="108"/>
        <v>0</v>
      </c>
      <c r="AD332" s="133">
        <f t="shared" si="108"/>
        <v>0</v>
      </c>
      <c r="AE332" s="138">
        <f t="shared" si="108"/>
        <v>0</v>
      </c>
      <c r="AF332" s="133">
        <f t="shared" si="108"/>
        <v>0</v>
      </c>
      <c r="AG332" s="138">
        <f t="shared" si="108"/>
        <v>0</v>
      </c>
    </row>
    <row r="333" spans="1:38" ht="16.5" customHeight="1">
      <c r="A333" s="12"/>
      <c r="B333" s="17"/>
      <c r="C333" s="14"/>
      <c r="D333" s="45"/>
      <c r="E333" s="46"/>
      <c r="F333" s="46"/>
      <c r="G333" s="46"/>
      <c r="H333" s="53"/>
      <c r="I333" s="54"/>
      <c r="J333" s="65"/>
      <c r="K333" s="78"/>
      <c r="L333" s="45"/>
      <c r="M333" s="79"/>
      <c r="N333" s="65"/>
      <c r="O333" s="78"/>
      <c r="P333" s="45"/>
      <c r="Q333" s="79"/>
      <c r="R333" s="65"/>
      <c r="S333" s="78"/>
      <c r="T333" s="45"/>
      <c r="U333" s="79"/>
      <c r="V333" s="65"/>
      <c r="W333" s="78"/>
      <c r="X333" s="45"/>
      <c r="Y333" s="79"/>
      <c r="Z333" s="65"/>
      <c r="AA333" s="78"/>
      <c r="AB333" s="45"/>
      <c r="AC333" s="79"/>
      <c r="AD333" s="65"/>
      <c r="AE333" s="78"/>
      <c r="AF333" s="45"/>
      <c r="AG333" s="79"/>
      <c r="AH333" s="2"/>
      <c r="AI333" s="2"/>
      <c r="AJ333" s="2"/>
      <c r="AK333" s="2"/>
      <c r="AL333" s="2"/>
    </row>
    <row r="334" spans="1:38" ht="16.5" customHeight="1" outlineLevel="1">
      <c r="A334" s="12"/>
      <c r="B334" s="16" t="s">
        <v>274</v>
      </c>
      <c r="C334" s="59"/>
      <c r="D334" s="45"/>
      <c r="E334" s="46"/>
      <c r="F334" s="46"/>
      <c r="G334" s="46"/>
      <c r="H334" s="53"/>
      <c r="I334" s="54"/>
      <c r="J334" s="65"/>
      <c r="K334" s="78"/>
      <c r="L334" s="45"/>
      <c r="M334" s="79"/>
      <c r="N334" s="65"/>
      <c r="O334" s="78"/>
      <c r="P334" s="45"/>
      <c r="Q334" s="79"/>
      <c r="R334" s="65"/>
      <c r="S334" s="78"/>
      <c r="T334" s="45"/>
      <c r="U334" s="79"/>
      <c r="V334" s="65"/>
      <c r="W334" s="78"/>
      <c r="X334" s="45"/>
      <c r="Y334" s="79"/>
      <c r="Z334" s="65"/>
      <c r="AA334" s="78"/>
      <c r="AB334" s="45"/>
      <c r="AC334" s="79"/>
      <c r="AD334" s="65"/>
      <c r="AE334" s="78"/>
      <c r="AF334" s="45"/>
      <c r="AG334" s="79"/>
      <c r="AH334" s="2"/>
      <c r="AI334" s="2"/>
      <c r="AJ334" s="2"/>
      <c r="AK334" s="2"/>
      <c r="AL334" s="2"/>
    </row>
    <row r="335" spans="1:38" ht="16.5" customHeight="1" outlineLevel="1">
      <c r="A335" s="12">
        <v>7002004</v>
      </c>
      <c r="B335" s="27" t="s">
        <v>275</v>
      </c>
      <c r="C335" s="281">
        <v>16389000</v>
      </c>
      <c r="D335" s="45"/>
      <c r="E335" s="46">
        <f t="shared" si="91"/>
        <v>0</v>
      </c>
      <c r="F335" s="46">
        <f t="shared" si="92"/>
        <v>0</v>
      </c>
      <c r="G335" s="46">
        <f t="shared" si="93"/>
        <v>0</v>
      </c>
      <c r="H335" s="53" t="e">
        <f t="shared" si="89"/>
        <v>#DIV/0!</v>
      </c>
      <c r="I335" s="54" t="e">
        <f t="shared" si="90"/>
        <v>#DIV/0!</v>
      </c>
      <c r="J335" s="65"/>
      <c r="K335" s="78">
        <f t="shared" si="94"/>
        <v>0</v>
      </c>
      <c r="L335" s="45"/>
      <c r="M335" s="79">
        <f t="shared" si="95"/>
        <v>0</v>
      </c>
      <c r="N335" s="65"/>
      <c r="O335" s="78">
        <f t="shared" si="96"/>
        <v>0</v>
      </c>
      <c r="P335" s="45"/>
      <c r="Q335" s="79">
        <f t="shared" si="97"/>
        <v>0</v>
      </c>
      <c r="R335" s="65"/>
      <c r="S335" s="78">
        <f t="shared" si="98"/>
        <v>0</v>
      </c>
      <c r="T335" s="45"/>
      <c r="U335" s="79">
        <f t="shared" si="99"/>
        <v>0</v>
      </c>
      <c r="V335" s="65"/>
      <c r="W335" s="78">
        <f t="shared" si="100"/>
        <v>0</v>
      </c>
      <c r="X335" s="45"/>
      <c r="Y335" s="79">
        <f t="shared" si="101"/>
        <v>0</v>
      </c>
      <c r="Z335" s="65"/>
      <c r="AA335" s="78">
        <f t="shared" si="102"/>
        <v>0</v>
      </c>
      <c r="AB335" s="45"/>
      <c r="AC335" s="79">
        <f t="shared" si="103"/>
        <v>0</v>
      </c>
      <c r="AD335" s="65"/>
      <c r="AE335" s="78">
        <f t="shared" si="104"/>
        <v>0</v>
      </c>
      <c r="AF335" s="45"/>
      <c r="AG335" s="79">
        <f t="shared" si="105"/>
        <v>0</v>
      </c>
      <c r="AH335" s="2"/>
      <c r="AI335" s="2"/>
      <c r="AJ335" s="2"/>
      <c r="AK335" s="2"/>
      <c r="AL335" s="2"/>
    </row>
    <row r="336" spans="1:38" ht="16.5" customHeight="1" outlineLevel="1">
      <c r="A336" s="12">
        <v>7002005</v>
      </c>
      <c r="B336" s="27" t="s">
        <v>276</v>
      </c>
      <c r="C336" s="281">
        <v>4310770</v>
      </c>
      <c r="D336" s="45"/>
      <c r="E336" s="46">
        <f t="shared" si="91"/>
        <v>0</v>
      </c>
      <c r="F336" s="46">
        <f t="shared" si="92"/>
        <v>0</v>
      </c>
      <c r="G336" s="46">
        <f t="shared" si="93"/>
        <v>0</v>
      </c>
      <c r="H336" s="53" t="e">
        <f t="shared" si="89"/>
        <v>#DIV/0!</v>
      </c>
      <c r="I336" s="54" t="e">
        <f t="shared" si="90"/>
        <v>#DIV/0!</v>
      </c>
      <c r="J336" s="65"/>
      <c r="K336" s="78">
        <f t="shared" si="94"/>
        <v>0</v>
      </c>
      <c r="L336" s="45"/>
      <c r="M336" s="79">
        <f t="shared" si="95"/>
        <v>0</v>
      </c>
      <c r="N336" s="65"/>
      <c r="O336" s="78">
        <f t="shared" si="96"/>
        <v>0</v>
      </c>
      <c r="P336" s="45"/>
      <c r="Q336" s="79">
        <f t="shared" si="97"/>
        <v>0</v>
      </c>
      <c r="R336" s="65"/>
      <c r="S336" s="78">
        <f t="shared" si="98"/>
        <v>0</v>
      </c>
      <c r="T336" s="45"/>
      <c r="U336" s="79">
        <f t="shared" si="99"/>
        <v>0</v>
      </c>
      <c r="V336" s="65"/>
      <c r="W336" s="78">
        <f t="shared" si="100"/>
        <v>0</v>
      </c>
      <c r="X336" s="45"/>
      <c r="Y336" s="79">
        <f t="shared" si="101"/>
        <v>0</v>
      </c>
      <c r="Z336" s="65"/>
      <c r="AA336" s="78">
        <f t="shared" si="102"/>
        <v>0</v>
      </c>
      <c r="AB336" s="45"/>
      <c r="AC336" s="79">
        <f t="shared" si="103"/>
        <v>0</v>
      </c>
      <c r="AD336" s="65"/>
      <c r="AE336" s="78">
        <f t="shared" si="104"/>
        <v>0</v>
      </c>
      <c r="AF336" s="45"/>
      <c r="AG336" s="79">
        <f t="shared" si="105"/>
        <v>0</v>
      </c>
      <c r="AH336" s="2"/>
      <c r="AI336" s="2"/>
      <c r="AJ336" s="2"/>
      <c r="AK336" s="2"/>
      <c r="AL336" s="2"/>
    </row>
    <row r="337" spans="1:38" ht="16.5" customHeight="1" outlineLevel="1">
      <c r="A337" s="12">
        <v>7002003</v>
      </c>
      <c r="B337" s="27" t="s">
        <v>277</v>
      </c>
      <c r="C337" s="281">
        <v>1376080</v>
      </c>
      <c r="D337" s="45"/>
      <c r="E337" s="46">
        <f t="shared" si="91"/>
        <v>0</v>
      </c>
      <c r="F337" s="46">
        <f t="shared" si="92"/>
        <v>0</v>
      </c>
      <c r="G337" s="46">
        <f t="shared" si="93"/>
        <v>0</v>
      </c>
      <c r="H337" s="53" t="e">
        <f t="shared" si="89"/>
        <v>#DIV/0!</v>
      </c>
      <c r="I337" s="54" t="e">
        <f t="shared" si="90"/>
        <v>#DIV/0!</v>
      </c>
      <c r="J337" s="65"/>
      <c r="K337" s="78">
        <f t="shared" si="94"/>
        <v>0</v>
      </c>
      <c r="L337" s="45"/>
      <c r="M337" s="79">
        <f t="shared" si="95"/>
        <v>0</v>
      </c>
      <c r="N337" s="65"/>
      <c r="O337" s="78">
        <f t="shared" si="96"/>
        <v>0</v>
      </c>
      <c r="P337" s="45"/>
      <c r="Q337" s="79">
        <f t="shared" si="97"/>
        <v>0</v>
      </c>
      <c r="R337" s="65"/>
      <c r="S337" s="78">
        <f t="shared" si="98"/>
        <v>0</v>
      </c>
      <c r="T337" s="45"/>
      <c r="U337" s="79">
        <f t="shared" si="99"/>
        <v>0</v>
      </c>
      <c r="V337" s="65"/>
      <c r="W337" s="78">
        <f t="shared" si="100"/>
        <v>0</v>
      </c>
      <c r="X337" s="45"/>
      <c r="Y337" s="79">
        <f t="shared" si="101"/>
        <v>0</v>
      </c>
      <c r="Z337" s="65"/>
      <c r="AA337" s="78">
        <f t="shared" si="102"/>
        <v>0</v>
      </c>
      <c r="AB337" s="45"/>
      <c r="AC337" s="79">
        <f t="shared" si="103"/>
        <v>0</v>
      </c>
      <c r="AD337" s="65"/>
      <c r="AE337" s="78">
        <f t="shared" si="104"/>
        <v>0</v>
      </c>
      <c r="AF337" s="45"/>
      <c r="AG337" s="79">
        <f t="shared" si="105"/>
        <v>0</v>
      </c>
      <c r="AH337" s="2"/>
      <c r="AI337" s="2"/>
      <c r="AJ337" s="2"/>
      <c r="AK337" s="2"/>
      <c r="AL337" s="2"/>
    </row>
    <row r="338" spans="1:38" ht="16.5" customHeight="1" outlineLevel="1">
      <c r="A338" s="12">
        <v>7002002</v>
      </c>
      <c r="B338" s="27" t="s">
        <v>278</v>
      </c>
      <c r="C338" s="281">
        <v>1611870</v>
      </c>
      <c r="D338" s="45"/>
      <c r="E338" s="46">
        <f t="shared" si="91"/>
        <v>0</v>
      </c>
      <c r="F338" s="46">
        <f t="shared" si="92"/>
        <v>0</v>
      </c>
      <c r="G338" s="46">
        <f t="shared" si="93"/>
        <v>0</v>
      </c>
      <c r="H338" s="53" t="e">
        <f t="shared" si="89"/>
        <v>#DIV/0!</v>
      </c>
      <c r="I338" s="54" t="e">
        <f t="shared" si="90"/>
        <v>#DIV/0!</v>
      </c>
      <c r="J338" s="65"/>
      <c r="K338" s="78">
        <f t="shared" si="94"/>
        <v>0</v>
      </c>
      <c r="L338" s="45"/>
      <c r="M338" s="79">
        <f t="shared" si="95"/>
        <v>0</v>
      </c>
      <c r="N338" s="65"/>
      <c r="O338" s="78">
        <f t="shared" si="96"/>
        <v>0</v>
      </c>
      <c r="P338" s="45"/>
      <c r="Q338" s="79">
        <f t="shared" si="97"/>
        <v>0</v>
      </c>
      <c r="R338" s="65"/>
      <c r="S338" s="78">
        <f t="shared" si="98"/>
        <v>0</v>
      </c>
      <c r="T338" s="45"/>
      <c r="U338" s="79">
        <f t="shared" si="99"/>
        <v>0</v>
      </c>
      <c r="V338" s="65"/>
      <c r="W338" s="78">
        <f t="shared" si="100"/>
        <v>0</v>
      </c>
      <c r="X338" s="45"/>
      <c r="Y338" s="79">
        <f t="shared" si="101"/>
        <v>0</v>
      </c>
      <c r="Z338" s="65"/>
      <c r="AA338" s="78">
        <f t="shared" si="102"/>
        <v>0</v>
      </c>
      <c r="AB338" s="45"/>
      <c r="AC338" s="79">
        <f t="shared" si="103"/>
        <v>0</v>
      </c>
      <c r="AD338" s="65"/>
      <c r="AE338" s="78">
        <f t="shared" si="104"/>
        <v>0</v>
      </c>
      <c r="AF338" s="45"/>
      <c r="AG338" s="79">
        <f t="shared" si="105"/>
        <v>0</v>
      </c>
      <c r="AH338" s="2"/>
      <c r="AI338" s="2"/>
      <c r="AJ338" s="2"/>
      <c r="AK338" s="2"/>
      <c r="AL338" s="2"/>
    </row>
    <row r="339" spans="1:38" ht="16.5" customHeight="1" outlineLevel="1">
      <c r="A339" s="12">
        <v>7002008</v>
      </c>
      <c r="B339" s="27" t="s">
        <v>279</v>
      </c>
      <c r="C339" s="281">
        <v>9742170</v>
      </c>
      <c r="D339" s="45"/>
      <c r="E339" s="46">
        <f t="shared" si="91"/>
        <v>0</v>
      </c>
      <c r="F339" s="46">
        <f t="shared" si="92"/>
        <v>0</v>
      </c>
      <c r="G339" s="46">
        <f t="shared" si="93"/>
        <v>0</v>
      </c>
      <c r="H339" s="53" t="e">
        <f t="shared" si="89"/>
        <v>#DIV/0!</v>
      </c>
      <c r="I339" s="54" t="e">
        <f t="shared" si="90"/>
        <v>#DIV/0!</v>
      </c>
      <c r="J339" s="65"/>
      <c r="K339" s="78">
        <f t="shared" si="94"/>
        <v>0</v>
      </c>
      <c r="L339" s="45"/>
      <c r="M339" s="79">
        <f t="shared" si="95"/>
        <v>0</v>
      </c>
      <c r="N339" s="65"/>
      <c r="O339" s="78">
        <f t="shared" si="96"/>
        <v>0</v>
      </c>
      <c r="P339" s="45"/>
      <c r="Q339" s="79">
        <f t="shared" si="97"/>
        <v>0</v>
      </c>
      <c r="R339" s="65"/>
      <c r="S339" s="78">
        <f t="shared" si="98"/>
        <v>0</v>
      </c>
      <c r="T339" s="45"/>
      <c r="U339" s="79">
        <f t="shared" si="99"/>
        <v>0</v>
      </c>
      <c r="V339" s="65"/>
      <c r="W339" s="78">
        <f t="shared" si="100"/>
        <v>0</v>
      </c>
      <c r="X339" s="45"/>
      <c r="Y339" s="79">
        <f t="shared" si="101"/>
        <v>0</v>
      </c>
      <c r="Z339" s="65"/>
      <c r="AA339" s="78">
        <f t="shared" si="102"/>
        <v>0</v>
      </c>
      <c r="AB339" s="45"/>
      <c r="AC339" s="79">
        <f t="shared" si="103"/>
        <v>0</v>
      </c>
      <c r="AD339" s="65"/>
      <c r="AE339" s="78">
        <f t="shared" si="104"/>
        <v>0</v>
      </c>
      <c r="AF339" s="45"/>
      <c r="AG339" s="79">
        <f t="shared" si="105"/>
        <v>0</v>
      </c>
      <c r="AH339" s="2"/>
      <c r="AI339" s="2"/>
      <c r="AJ339" s="2"/>
      <c r="AK339" s="2"/>
      <c r="AL339" s="2"/>
    </row>
    <row r="340" spans="1:38" ht="16.5" customHeight="1" outlineLevel="1">
      <c r="A340" s="12">
        <v>7002009</v>
      </c>
      <c r="B340" s="27" t="s">
        <v>280</v>
      </c>
      <c r="C340" s="281">
        <v>643430</v>
      </c>
      <c r="D340" s="45"/>
      <c r="E340" s="46">
        <f t="shared" si="91"/>
        <v>0</v>
      </c>
      <c r="F340" s="46">
        <f t="shared" si="92"/>
        <v>0</v>
      </c>
      <c r="G340" s="46">
        <f t="shared" si="93"/>
        <v>0</v>
      </c>
      <c r="H340" s="53" t="e">
        <f t="shared" si="89"/>
        <v>#DIV/0!</v>
      </c>
      <c r="I340" s="54" t="e">
        <f t="shared" si="90"/>
        <v>#DIV/0!</v>
      </c>
      <c r="J340" s="65"/>
      <c r="K340" s="78">
        <f t="shared" si="94"/>
        <v>0</v>
      </c>
      <c r="L340" s="45"/>
      <c r="M340" s="79">
        <f t="shared" si="95"/>
        <v>0</v>
      </c>
      <c r="N340" s="65"/>
      <c r="O340" s="78">
        <f t="shared" si="96"/>
        <v>0</v>
      </c>
      <c r="P340" s="45"/>
      <c r="Q340" s="79">
        <f t="shared" si="97"/>
        <v>0</v>
      </c>
      <c r="R340" s="65"/>
      <c r="S340" s="78">
        <f t="shared" si="98"/>
        <v>0</v>
      </c>
      <c r="T340" s="45"/>
      <c r="U340" s="79">
        <f t="shared" si="99"/>
        <v>0</v>
      </c>
      <c r="V340" s="65"/>
      <c r="W340" s="78">
        <f t="shared" si="100"/>
        <v>0</v>
      </c>
      <c r="X340" s="45"/>
      <c r="Y340" s="79">
        <f t="shared" si="101"/>
        <v>0</v>
      </c>
      <c r="Z340" s="65"/>
      <c r="AA340" s="78">
        <f t="shared" si="102"/>
        <v>0</v>
      </c>
      <c r="AB340" s="45"/>
      <c r="AC340" s="79">
        <f t="shared" si="103"/>
        <v>0</v>
      </c>
      <c r="AD340" s="65"/>
      <c r="AE340" s="78">
        <f t="shared" si="104"/>
        <v>0</v>
      </c>
      <c r="AF340" s="45"/>
      <c r="AG340" s="79">
        <f t="shared" si="105"/>
        <v>0</v>
      </c>
      <c r="AH340" s="2"/>
      <c r="AI340" s="2"/>
      <c r="AJ340" s="2"/>
      <c r="AK340" s="2"/>
      <c r="AL340" s="2"/>
    </row>
    <row r="341" spans="1:38" ht="16.5" customHeight="1" outlineLevel="1">
      <c r="A341" s="12">
        <v>7002010</v>
      </c>
      <c r="B341" s="27" t="s">
        <v>281</v>
      </c>
      <c r="C341" s="281">
        <v>1871030</v>
      </c>
      <c r="D341" s="45"/>
      <c r="E341" s="46">
        <f t="shared" si="91"/>
        <v>0</v>
      </c>
      <c r="F341" s="46">
        <f t="shared" si="92"/>
        <v>0</v>
      </c>
      <c r="G341" s="46">
        <f t="shared" si="93"/>
        <v>0</v>
      </c>
      <c r="H341" s="53" t="e">
        <f t="shared" si="89"/>
        <v>#DIV/0!</v>
      </c>
      <c r="I341" s="54" t="e">
        <f t="shared" si="90"/>
        <v>#DIV/0!</v>
      </c>
      <c r="J341" s="65"/>
      <c r="K341" s="78">
        <f t="shared" si="94"/>
        <v>0</v>
      </c>
      <c r="L341" s="45"/>
      <c r="M341" s="79">
        <f t="shared" si="95"/>
        <v>0</v>
      </c>
      <c r="N341" s="65"/>
      <c r="O341" s="78">
        <f t="shared" si="96"/>
        <v>0</v>
      </c>
      <c r="P341" s="45"/>
      <c r="Q341" s="79">
        <f t="shared" si="97"/>
        <v>0</v>
      </c>
      <c r="R341" s="65"/>
      <c r="S341" s="78">
        <f t="shared" si="98"/>
        <v>0</v>
      </c>
      <c r="T341" s="45"/>
      <c r="U341" s="79">
        <f t="shared" si="99"/>
        <v>0</v>
      </c>
      <c r="V341" s="65"/>
      <c r="W341" s="78">
        <f t="shared" si="100"/>
        <v>0</v>
      </c>
      <c r="X341" s="45"/>
      <c r="Y341" s="79">
        <f t="shared" si="101"/>
        <v>0</v>
      </c>
      <c r="Z341" s="65"/>
      <c r="AA341" s="78">
        <f t="shared" si="102"/>
        <v>0</v>
      </c>
      <c r="AB341" s="45"/>
      <c r="AC341" s="79">
        <f t="shared" si="103"/>
        <v>0</v>
      </c>
      <c r="AD341" s="65"/>
      <c r="AE341" s="78">
        <f t="shared" si="104"/>
        <v>0</v>
      </c>
      <c r="AF341" s="45"/>
      <c r="AG341" s="79">
        <f t="shared" si="105"/>
        <v>0</v>
      </c>
      <c r="AH341" s="2"/>
      <c r="AI341" s="2"/>
      <c r="AJ341" s="2"/>
      <c r="AK341" s="2"/>
      <c r="AL341" s="2"/>
    </row>
    <row r="342" spans="1:38" ht="16.5" customHeight="1" outlineLevel="1">
      <c r="A342" s="12">
        <v>7002001</v>
      </c>
      <c r="B342" s="27" t="s">
        <v>282</v>
      </c>
      <c r="C342" s="281">
        <v>2766980</v>
      </c>
      <c r="D342" s="45"/>
      <c r="E342" s="46">
        <f t="shared" si="91"/>
        <v>0</v>
      </c>
      <c r="F342" s="46">
        <f t="shared" si="92"/>
        <v>0</v>
      </c>
      <c r="G342" s="46">
        <f t="shared" si="93"/>
        <v>0</v>
      </c>
      <c r="H342" s="53" t="e">
        <f t="shared" si="89"/>
        <v>#DIV/0!</v>
      </c>
      <c r="I342" s="54" t="e">
        <f t="shared" si="90"/>
        <v>#DIV/0!</v>
      </c>
      <c r="J342" s="65"/>
      <c r="K342" s="78">
        <f t="shared" si="94"/>
        <v>0</v>
      </c>
      <c r="L342" s="45"/>
      <c r="M342" s="79">
        <f t="shared" si="95"/>
        <v>0</v>
      </c>
      <c r="N342" s="65"/>
      <c r="O342" s="78">
        <f t="shared" si="96"/>
        <v>0</v>
      </c>
      <c r="P342" s="45"/>
      <c r="Q342" s="79">
        <f t="shared" si="97"/>
        <v>0</v>
      </c>
      <c r="R342" s="65"/>
      <c r="S342" s="78">
        <f t="shared" si="98"/>
        <v>0</v>
      </c>
      <c r="T342" s="45"/>
      <c r="U342" s="79">
        <f t="shared" si="99"/>
        <v>0</v>
      </c>
      <c r="V342" s="65"/>
      <c r="W342" s="78">
        <f t="shared" si="100"/>
        <v>0</v>
      </c>
      <c r="X342" s="45"/>
      <c r="Y342" s="79">
        <f t="shared" si="101"/>
        <v>0</v>
      </c>
      <c r="Z342" s="65"/>
      <c r="AA342" s="78">
        <f t="shared" si="102"/>
        <v>0</v>
      </c>
      <c r="AB342" s="45"/>
      <c r="AC342" s="79">
        <f t="shared" si="103"/>
        <v>0</v>
      </c>
      <c r="AD342" s="65"/>
      <c r="AE342" s="78">
        <f t="shared" si="104"/>
        <v>0</v>
      </c>
      <c r="AF342" s="45"/>
      <c r="AG342" s="79">
        <f t="shared" si="105"/>
        <v>0</v>
      </c>
      <c r="AH342" s="2"/>
      <c r="AI342" s="2"/>
      <c r="AJ342" s="2"/>
      <c r="AK342" s="2"/>
      <c r="AL342" s="2"/>
    </row>
    <row r="343" spans="1:38" ht="16.5" customHeight="1" outlineLevel="1">
      <c r="A343" s="12">
        <v>7002006</v>
      </c>
      <c r="B343" s="27" t="s">
        <v>283</v>
      </c>
      <c r="C343" s="281">
        <v>325360</v>
      </c>
      <c r="D343" s="45"/>
      <c r="E343" s="46">
        <f t="shared" si="91"/>
        <v>0</v>
      </c>
      <c r="F343" s="46">
        <f t="shared" si="92"/>
        <v>0</v>
      </c>
      <c r="G343" s="46">
        <f t="shared" si="93"/>
        <v>0</v>
      </c>
      <c r="H343" s="53" t="e">
        <f t="shared" si="89"/>
        <v>#DIV/0!</v>
      </c>
      <c r="I343" s="54" t="e">
        <f t="shared" si="90"/>
        <v>#DIV/0!</v>
      </c>
      <c r="J343" s="65"/>
      <c r="K343" s="78">
        <f t="shared" si="94"/>
        <v>0</v>
      </c>
      <c r="L343" s="45"/>
      <c r="M343" s="79">
        <f t="shared" si="95"/>
        <v>0</v>
      </c>
      <c r="N343" s="65"/>
      <c r="O343" s="78">
        <f t="shared" si="96"/>
        <v>0</v>
      </c>
      <c r="P343" s="45"/>
      <c r="Q343" s="79">
        <f t="shared" si="97"/>
        <v>0</v>
      </c>
      <c r="R343" s="65"/>
      <c r="S343" s="78">
        <f t="shared" si="98"/>
        <v>0</v>
      </c>
      <c r="T343" s="45"/>
      <c r="U343" s="79">
        <f t="shared" si="99"/>
        <v>0</v>
      </c>
      <c r="V343" s="65"/>
      <c r="W343" s="78">
        <f t="shared" si="100"/>
        <v>0</v>
      </c>
      <c r="X343" s="45"/>
      <c r="Y343" s="79">
        <f t="shared" si="101"/>
        <v>0</v>
      </c>
      <c r="Z343" s="65"/>
      <c r="AA343" s="78">
        <f t="shared" si="102"/>
        <v>0</v>
      </c>
      <c r="AB343" s="45"/>
      <c r="AC343" s="79">
        <f t="shared" si="103"/>
        <v>0</v>
      </c>
      <c r="AD343" s="65"/>
      <c r="AE343" s="78">
        <f t="shared" si="104"/>
        <v>0</v>
      </c>
      <c r="AF343" s="45"/>
      <c r="AG343" s="79">
        <f t="shared" si="105"/>
        <v>0</v>
      </c>
      <c r="AH343" s="2"/>
      <c r="AI343" s="2"/>
      <c r="AJ343" s="2"/>
      <c r="AK343" s="2"/>
      <c r="AL343" s="2"/>
    </row>
    <row r="344" spans="1:38" ht="16.5" customHeight="1" outlineLevel="1">
      <c r="A344" s="12"/>
      <c r="B344" s="18"/>
      <c r="C344" s="14"/>
      <c r="D344" s="45"/>
      <c r="E344" s="46"/>
      <c r="F344" s="46"/>
      <c r="G344" s="46"/>
      <c r="H344" s="53"/>
      <c r="I344" s="54"/>
      <c r="J344" s="65"/>
      <c r="K344" s="78"/>
      <c r="L344" s="45"/>
      <c r="M344" s="79"/>
      <c r="N344" s="65"/>
      <c r="O344" s="78"/>
      <c r="P344" s="45"/>
      <c r="Q344" s="79"/>
      <c r="R344" s="65"/>
      <c r="S344" s="78"/>
      <c r="T344" s="45"/>
      <c r="U344" s="79"/>
      <c r="V344" s="65"/>
      <c r="W344" s="78"/>
      <c r="X344" s="45"/>
      <c r="Y344" s="79"/>
      <c r="Z344" s="65"/>
      <c r="AA344" s="78"/>
      <c r="AB344" s="45"/>
      <c r="AC344" s="79"/>
      <c r="AD344" s="65"/>
      <c r="AE344" s="78"/>
      <c r="AF344" s="45"/>
      <c r="AG344" s="79"/>
      <c r="AH344" s="2"/>
      <c r="AI344" s="2"/>
      <c r="AJ344" s="2"/>
      <c r="AK344" s="2"/>
      <c r="AL344" s="2"/>
    </row>
    <row r="345" spans="1:38" ht="16.5" customHeight="1" outlineLevel="1">
      <c r="A345" s="12"/>
      <c r="B345" s="16" t="s">
        <v>284</v>
      </c>
      <c r="C345" s="59"/>
      <c r="D345" s="45"/>
      <c r="E345" s="46"/>
      <c r="F345" s="46"/>
      <c r="G345" s="46"/>
      <c r="H345" s="53"/>
      <c r="I345" s="54"/>
      <c r="J345" s="65"/>
      <c r="K345" s="78"/>
      <c r="L345" s="45"/>
      <c r="M345" s="79"/>
      <c r="N345" s="65"/>
      <c r="O345" s="78"/>
      <c r="P345" s="45"/>
      <c r="Q345" s="79"/>
      <c r="R345" s="65"/>
      <c r="S345" s="78"/>
      <c r="T345" s="45"/>
      <c r="U345" s="79"/>
      <c r="V345" s="65"/>
      <c r="W345" s="78"/>
      <c r="X345" s="45"/>
      <c r="Y345" s="79"/>
      <c r="Z345" s="65"/>
      <c r="AA345" s="78"/>
      <c r="AB345" s="45"/>
      <c r="AC345" s="79"/>
      <c r="AD345" s="65"/>
      <c r="AE345" s="78"/>
      <c r="AF345" s="45"/>
      <c r="AG345" s="79"/>
      <c r="AH345" s="2"/>
      <c r="AI345" s="2"/>
      <c r="AJ345" s="2"/>
      <c r="AK345" s="2"/>
      <c r="AL345" s="2"/>
    </row>
    <row r="346" spans="1:38" ht="16.5" customHeight="1" outlineLevel="1">
      <c r="A346" s="12"/>
      <c r="B346" s="20" t="s">
        <v>285</v>
      </c>
      <c r="C346" s="59"/>
      <c r="D346" s="45"/>
      <c r="E346" s="46"/>
      <c r="F346" s="46"/>
      <c r="G346" s="46"/>
      <c r="H346" s="53"/>
      <c r="I346" s="54"/>
      <c r="J346" s="65"/>
      <c r="K346" s="78"/>
      <c r="L346" s="45"/>
      <c r="M346" s="79"/>
      <c r="N346" s="65"/>
      <c r="O346" s="78"/>
      <c r="P346" s="45"/>
      <c r="Q346" s="79"/>
      <c r="R346" s="65"/>
      <c r="S346" s="78"/>
      <c r="T346" s="45"/>
      <c r="U346" s="79"/>
      <c r="V346" s="65"/>
      <c r="W346" s="78"/>
      <c r="X346" s="45"/>
      <c r="Y346" s="79"/>
      <c r="Z346" s="65"/>
      <c r="AA346" s="78"/>
      <c r="AB346" s="45"/>
      <c r="AC346" s="79"/>
      <c r="AD346" s="65"/>
      <c r="AE346" s="78"/>
      <c r="AF346" s="45"/>
      <c r="AG346" s="79"/>
      <c r="AH346" s="2"/>
      <c r="AI346" s="2"/>
      <c r="AJ346" s="2"/>
      <c r="AK346" s="2"/>
      <c r="AL346" s="2"/>
    </row>
    <row r="347" spans="1:38" ht="16.5" customHeight="1" outlineLevel="1">
      <c r="A347" s="12">
        <v>7003001</v>
      </c>
      <c r="B347" s="18" t="s">
        <v>286</v>
      </c>
      <c r="C347" s="14">
        <v>102780</v>
      </c>
      <c r="D347" s="45"/>
      <c r="E347" s="46">
        <f t="shared" si="91"/>
        <v>0</v>
      </c>
      <c r="F347" s="46">
        <f t="shared" si="92"/>
        <v>0</v>
      </c>
      <c r="G347" s="46">
        <f t="shared" si="93"/>
        <v>0</v>
      </c>
      <c r="H347" s="53" t="e">
        <f t="shared" si="89"/>
        <v>#DIV/0!</v>
      </c>
      <c r="I347" s="54" t="e">
        <f t="shared" si="90"/>
        <v>#DIV/0!</v>
      </c>
      <c r="J347" s="65"/>
      <c r="K347" s="78">
        <f t="shared" si="94"/>
        <v>0</v>
      </c>
      <c r="L347" s="45"/>
      <c r="M347" s="79">
        <f t="shared" si="95"/>
        <v>0</v>
      </c>
      <c r="N347" s="65"/>
      <c r="O347" s="78">
        <f t="shared" si="96"/>
        <v>0</v>
      </c>
      <c r="P347" s="45"/>
      <c r="Q347" s="79">
        <f t="shared" si="97"/>
        <v>0</v>
      </c>
      <c r="R347" s="65"/>
      <c r="S347" s="78">
        <f t="shared" si="98"/>
        <v>0</v>
      </c>
      <c r="T347" s="45"/>
      <c r="U347" s="79">
        <f t="shared" si="99"/>
        <v>0</v>
      </c>
      <c r="V347" s="65"/>
      <c r="W347" s="78">
        <f t="shared" si="100"/>
        <v>0</v>
      </c>
      <c r="X347" s="45"/>
      <c r="Y347" s="79">
        <f t="shared" si="101"/>
        <v>0</v>
      </c>
      <c r="Z347" s="65"/>
      <c r="AA347" s="78">
        <f t="shared" si="102"/>
        <v>0</v>
      </c>
      <c r="AB347" s="45"/>
      <c r="AC347" s="79">
        <f t="shared" si="103"/>
        <v>0</v>
      </c>
      <c r="AD347" s="65"/>
      <c r="AE347" s="78">
        <f t="shared" si="104"/>
        <v>0</v>
      </c>
      <c r="AF347" s="45"/>
      <c r="AG347" s="79">
        <f t="shared" si="105"/>
        <v>0</v>
      </c>
      <c r="AH347" s="2"/>
      <c r="AI347" s="2"/>
      <c r="AJ347" s="2"/>
      <c r="AK347" s="2"/>
      <c r="AL347" s="2"/>
    </row>
    <row r="348" spans="1:38" ht="16.5" customHeight="1" outlineLevel="1">
      <c r="A348" s="12"/>
      <c r="B348" s="22" t="s">
        <v>287</v>
      </c>
      <c r="C348" s="59"/>
      <c r="D348" s="45"/>
      <c r="E348" s="46"/>
      <c r="F348" s="46"/>
      <c r="G348" s="46"/>
      <c r="H348" s="53"/>
      <c r="I348" s="54"/>
      <c r="J348" s="65"/>
      <c r="K348" s="78"/>
      <c r="L348" s="45"/>
      <c r="M348" s="79"/>
      <c r="N348" s="65"/>
      <c r="O348" s="78"/>
      <c r="P348" s="45"/>
      <c r="Q348" s="79"/>
      <c r="R348" s="65"/>
      <c r="S348" s="78"/>
      <c r="T348" s="45"/>
      <c r="U348" s="79"/>
      <c r="V348" s="65"/>
      <c r="W348" s="78"/>
      <c r="X348" s="45"/>
      <c r="Y348" s="79"/>
      <c r="Z348" s="65"/>
      <c r="AA348" s="78"/>
      <c r="AB348" s="45"/>
      <c r="AC348" s="79"/>
      <c r="AD348" s="65"/>
      <c r="AE348" s="78"/>
      <c r="AF348" s="45"/>
      <c r="AG348" s="79"/>
      <c r="AH348" s="2"/>
      <c r="AI348" s="2"/>
      <c r="AJ348" s="2"/>
      <c r="AK348" s="2"/>
      <c r="AL348" s="2"/>
    </row>
    <row r="349" spans="1:38" ht="16.5" customHeight="1" outlineLevel="1">
      <c r="A349" s="12">
        <v>7003002</v>
      </c>
      <c r="B349" s="27" t="s">
        <v>288</v>
      </c>
      <c r="C349" s="14">
        <v>321990</v>
      </c>
      <c r="D349" s="45"/>
      <c r="E349" s="46">
        <f t="shared" si="91"/>
        <v>0</v>
      </c>
      <c r="F349" s="46">
        <f t="shared" si="92"/>
        <v>0</v>
      </c>
      <c r="G349" s="46">
        <f t="shared" si="93"/>
        <v>0</v>
      </c>
      <c r="H349" s="53" t="e">
        <f t="shared" si="89"/>
        <v>#DIV/0!</v>
      </c>
      <c r="I349" s="54" t="e">
        <f t="shared" si="90"/>
        <v>#DIV/0!</v>
      </c>
      <c r="J349" s="65"/>
      <c r="K349" s="78">
        <f t="shared" si="94"/>
        <v>0</v>
      </c>
      <c r="L349" s="45"/>
      <c r="M349" s="79">
        <f t="shared" si="95"/>
        <v>0</v>
      </c>
      <c r="N349" s="65"/>
      <c r="O349" s="78">
        <f t="shared" si="96"/>
        <v>0</v>
      </c>
      <c r="P349" s="45"/>
      <c r="Q349" s="79">
        <f t="shared" si="97"/>
        <v>0</v>
      </c>
      <c r="R349" s="65"/>
      <c r="S349" s="78">
        <f t="shared" si="98"/>
        <v>0</v>
      </c>
      <c r="T349" s="45"/>
      <c r="U349" s="79">
        <f t="shared" si="99"/>
        <v>0</v>
      </c>
      <c r="V349" s="65"/>
      <c r="W349" s="78">
        <f t="shared" si="100"/>
        <v>0</v>
      </c>
      <c r="X349" s="45"/>
      <c r="Y349" s="79">
        <f t="shared" si="101"/>
        <v>0</v>
      </c>
      <c r="Z349" s="65"/>
      <c r="AA349" s="78">
        <f t="shared" si="102"/>
        <v>0</v>
      </c>
      <c r="AB349" s="45"/>
      <c r="AC349" s="79">
        <f t="shared" si="103"/>
        <v>0</v>
      </c>
      <c r="AD349" s="65"/>
      <c r="AE349" s="78">
        <f t="shared" si="104"/>
        <v>0</v>
      </c>
      <c r="AF349" s="45"/>
      <c r="AG349" s="79">
        <f t="shared" si="105"/>
        <v>0</v>
      </c>
      <c r="AH349" s="2"/>
      <c r="AI349" s="2"/>
      <c r="AJ349" s="2"/>
      <c r="AK349" s="2"/>
      <c r="AL349" s="2"/>
    </row>
    <row r="350" spans="1:38" ht="16.5" customHeight="1" outlineLevel="1">
      <c r="A350" s="12">
        <v>7003003</v>
      </c>
      <c r="B350" s="27" t="s">
        <v>289</v>
      </c>
      <c r="C350" s="14">
        <v>241120</v>
      </c>
      <c r="D350" s="45"/>
      <c r="E350" s="46">
        <f t="shared" si="91"/>
        <v>0</v>
      </c>
      <c r="F350" s="46">
        <f t="shared" si="92"/>
        <v>0</v>
      </c>
      <c r="G350" s="46">
        <f t="shared" si="93"/>
        <v>0</v>
      </c>
      <c r="H350" s="53" t="e">
        <f t="shared" si="89"/>
        <v>#DIV/0!</v>
      </c>
      <c r="I350" s="54" t="e">
        <f t="shared" si="90"/>
        <v>#DIV/0!</v>
      </c>
      <c r="J350" s="65"/>
      <c r="K350" s="78">
        <f t="shared" si="94"/>
        <v>0</v>
      </c>
      <c r="L350" s="45"/>
      <c r="M350" s="79">
        <f t="shared" si="95"/>
        <v>0</v>
      </c>
      <c r="N350" s="65"/>
      <c r="O350" s="78">
        <f t="shared" si="96"/>
        <v>0</v>
      </c>
      <c r="P350" s="45"/>
      <c r="Q350" s="79">
        <f t="shared" si="97"/>
        <v>0</v>
      </c>
      <c r="R350" s="65"/>
      <c r="S350" s="78">
        <f t="shared" si="98"/>
        <v>0</v>
      </c>
      <c r="T350" s="45"/>
      <c r="U350" s="79">
        <f t="shared" si="99"/>
        <v>0</v>
      </c>
      <c r="V350" s="65"/>
      <c r="W350" s="78">
        <f t="shared" si="100"/>
        <v>0</v>
      </c>
      <c r="X350" s="45"/>
      <c r="Y350" s="79">
        <f t="shared" si="101"/>
        <v>0</v>
      </c>
      <c r="Z350" s="65"/>
      <c r="AA350" s="78">
        <f t="shared" si="102"/>
        <v>0</v>
      </c>
      <c r="AB350" s="45"/>
      <c r="AC350" s="79">
        <f t="shared" si="103"/>
        <v>0</v>
      </c>
      <c r="AD350" s="65"/>
      <c r="AE350" s="78">
        <f t="shared" si="104"/>
        <v>0</v>
      </c>
      <c r="AF350" s="45"/>
      <c r="AG350" s="79">
        <f t="shared" si="105"/>
        <v>0</v>
      </c>
      <c r="AH350" s="2"/>
      <c r="AI350" s="2"/>
      <c r="AJ350" s="2"/>
      <c r="AK350" s="2"/>
      <c r="AL350" s="2"/>
    </row>
    <row r="351" spans="1:38" ht="16.5" customHeight="1" outlineLevel="1">
      <c r="A351" s="12">
        <v>7003004</v>
      </c>
      <c r="B351" s="27" t="s">
        <v>290</v>
      </c>
      <c r="C351" s="14">
        <v>406090</v>
      </c>
      <c r="D351" s="45"/>
      <c r="E351" s="46">
        <f t="shared" si="91"/>
        <v>0</v>
      </c>
      <c r="F351" s="46">
        <f t="shared" si="92"/>
        <v>0</v>
      </c>
      <c r="G351" s="46">
        <f t="shared" si="93"/>
        <v>0</v>
      </c>
      <c r="H351" s="53" t="e">
        <f t="shared" si="89"/>
        <v>#DIV/0!</v>
      </c>
      <c r="I351" s="54" t="e">
        <f t="shared" si="90"/>
        <v>#DIV/0!</v>
      </c>
      <c r="J351" s="65"/>
      <c r="K351" s="78">
        <f t="shared" si="94"/>
        <v>0</v>
      </c>
      <c r="L351" s="45"/>
      <c r="M351" s="79">
        <f t="shared" si="95"/>
        <v>0</v>
      </c>
      <c r="N351" s="65"/>
      <c r="O351" s="78">
        <f t="shared" si="96"/>
        <v>0</v>
      </c>
      <c r="P351" s="45"/>
      <c r="Q351" s="79">
        <f t="shared" si="97"/>
        <v>0</v>
      </c>
      <c r="R351" s="65"/>
      <c r="S351" s="78">
        <f t="shared" si="98"/>
        <v>0</v>
      </c>
      <c r="T351" s="45"/>
      <c r="U351" s="79">
        <f t="shared" si="99"/>
        <v>0</v>
      </c>
      <c r="V351" s="65"/>
      <c r="W351" s="78">
        <f t="shared" si="100"/>
        <v>0</v>
      </c>
      <c r="X351" s="45"/>
      <c r="Y351" s="79">
        <f t="shared" si="101"/>
        <v>0</v>
      </c>
      <c r="Z351" s="65"/>
      <c r="AA351" s="78">
        <f t="shared" si="102"/>
        <v>0</v>
      </c>
      <c r="AB351" s="45"/>
      <c r="AC351" s="79">
        <f t="shared" si="103"/>
        <v>0</v>
      </c>
      <c r="AD351" s="65"/>
      <c r="AE351" s="78">
        <f t="shared" si="104"/>
        <v>0</v>
      </c>
      <c r="AF351" s="45"/>
      <c r="AG351" s="79">
        <f t="shared" si="105"/>
        <v>0</v>
      </c>
      <c r="AH351" s="2"/>
      <c r="AI351" s="2"/>
      <c r="AJ351" s="2"/>
      <c r="AK351" s="2"/>
      <c r="AL351" s="2"/>
    </row>
    <row r="352" spans="1:38" ht="16.5" customHeight="1" outlineLevel="1">
      <c r="A352" s="12">
        <v>7003005</v>
      </c>
      <c r="B352" s="27" t="s">
        <v>291</v>
      </c>
      <c r="C352" s="14">
        <v>1472150</v>
      </c>
      <c r="D352" s="45"/>
      <c r="E352" s="46">
        <f t="shared" si="91"/>
        <v>0</v>
      </c>
      <c r="F352" s="46">
        <f t="shared" si="92"/>
        <v>0</v>
      </c>
      <c r="G352" s="46">
        <f t="shared" si="93"/>
        <v>0</v>
      </c>
      <c r="H352" s="53" t="e">
        <f t="shared" si="89"/>
        <v>#DIV/0!</v>
      </c>
      <c r="I352" s="54" t="e">
        <f t="shared" si="90"/>
        <v>#DIV/0!</v>
      </c>
      <c r="J352" s="65"/>
      <c r="K352" s="78">
        <f t="shared" si="94"/>
        <v>0</v>
      </c>
      <c r="L352" s="45"/>
      <c r="M352" s="79">
        <f t="shared" si="95"/>
        <v>0</v>
      </c>
      <c r="N352" s="65"/>
      <c r="O352" s="78">
        <f t="shared" si="96"/>
        <v>0</v>
      </c>
      <c r="P352" s="45"/>
      <c r="Q352" s="79">
        <f t="shared" si="97"/>
        <v>0</v>
      </c>
      <c r="R352" s="65"/>
      <c r="S352" s="78">
        <f t="shared" si="98"/>
        <v>0</v>
      </c>
      <c r="T352" s="45"/>
      <c r="U352" s="79">
        <f t="shared" si="99"/>
        <v>0</v>
      </c>
      <c r="V352" s="65"/>
      <c r="W352" s="78">
        <f t="shared" si="100"/>
        <v>0</v>
      </c>
      <c r="X352" s="45"/>
      <c r="Y352" s="79">
        <f t="shared" si="101"/>
        <v>0</v>
      </c>
      <c r="Z352" s="65"/>
      <c r="AA352" s="78">
        <f t="shared" si="102"/>
        <v>0</v>
      </c>
      <c r="AB352" s="45"/>
      <c r="AC352" s="79">
        <f t="shared" si="103"/>
        <v>0</v>
      </c>
      <c r="AD352" s="65"/>
      <c r="AE352" s="78">
        <f t="shared" si="104"/>
        <v>0</v>
      </c>
      <c r="AF352" s="45"/>
      <c r="AG352" s="79">
        <f t="shared" si="105"/>
        <v>0</v>
      </c>
      <c r="AH352" s="2"/>
      <c r="AI352" s="2"/>
      <c r="AJ352" s="2"/>
      <c r="AK352" s="2"/>
      <c r="AL352" s="2"/>
    </row>
    <row r="353" spans="1:38" ht="16.5" customHeight="1" outlineLevel="1">
      <c r="A353" s="12"/>
      <c r="B353" s="27"/>
      <c r="C353" s="14"/>
      <c r="D353" s="45"/>
      <c r="E353" s="46"/>
      <c r="F353" s="46"/>
      <c r="G353" s="46"/>
      <c r="H353" s="53"/>
      <c r="I353" s="54"/>
      <c r="J353" s="65"/>
      <c r="K353" s="78"/>
      <c r="L353" s="45"/>
      <c r="M353" s="79"/>
      <c r="N353" s="65"/>
      <c r="O353" s="78"/>
      <c r="P353" s="45"/>
      <c r="Q353" s="79"/>
      <c r="R353" s="65"/>
      <c r="S353" s="78"/>
      <c r="T353" s="45"/>
      <c r="U353" s="79"/>
      <c r="V353" s="65"/>
      <c r="W353" s="78"/>
      <c r="X353" s="45"/>
      <c r="Y353" s="79"/>
      <c r="Z353" s="65"/>
      <c r="AA353" s="78"/>
      <c r="AB353" s="45"/>
      <c r="AC353" s="79"/>
      <c r="AD353" s="65"/>
      <c r="AE353" s="78"/>
      <c r="AF353" s="45"/>
      <c r="AG353" s="79"/>
      <c r="AH353" s="2"/>
      <c r="AI353" s="2"/>
      <c r="AJ353" s="2"/>
      <c r="AK353" s="2"/>
      <c r="AL353" s="2"/>
    </row>
    <row r="354" spans="1:38" ht="16.5" customHeight="1" outlineLevel="1">
      <c r="A354" s="12"/>
      <c r="B354" s="31" t="s">
        <v>292</v>
      </c>
      <c r="C354" s="59"/>
      <c r="D354" s="45"/>
      <c r="E354" s="46"/>
      <c r="F354" s="46"/>
      <c r="G354" s="46"/>
      <c r="H354" s="53"/>
      <c r="I354" s="54"/>
      <c r="J354" s="65"/>
      <c r="K354" s="78"/>
      <c r="L354" s="45"/>
      <c r="M354" s="79"/>
      <c r="N354" s="65"/>
      <c r="O354" s="78"/>
      <c r="P354" s="45"/>
      <c r="Q354" s="79"/>
      <c r="R354" s="65"/>
      <c r="S354" s="78"/>
      <c r="T354" s="45"/>
      <c r="U354" s="79"/>
      <c r="V354" s="65"/>
      <c r="W354" s="78"/>
      <c r="X354" s="45"/>
      <c r="Y354" s="79"/>
      <c r="Z354" s="65"/>
      <c r="AA354" s="78"/>
      <c r="AB354" s="45"/>
      <c r="AC354" s="79"/>
      <c r="AD354" s="65"/>
      <c r="AE354" s="78"/>
      <c r="AF354" s="45"/>
      <c r="AG354" s="79"/>
      <c r="AH354" s="2"/>
      <c r="AI354" s="2"/>
      <c r="AJ354" s="2"/>
      <c r="AK354" s="2"/>
      <c r="AL354" s="2"/>
    </row>
    <row r="355" spans="1:38" ht="16.5" customHeight="1" outlineLevel="1">
      <c r="A355" s="12" t="s">
        <v>899</v>
      </c>
      <c r="B355" s="18" t="s">
        <v>293</v>
      </c>
      <c r="C355" s="281">
        <v>22600</v>
      </c>
      <c r="D355" s="45"/>
      <c r="E355" s="46">
        <f t="shared" si="91"/>
        <v>0</v>
      </c>
      <c r="F355" s="46">
        <f t="shared" si="92"/>
        <v>0</v>
      </c>
      <c r="G355" s="46">
        <f t="shared" si="93"/>
        <v>0</v>
      </c>
      <c r="H355" s="53" t="e">
        <f t="shared" si="89"/>
        <v>#DIV/0!</v>
      </c>
      <c r="I355" s="54" t="e">
        <f t="shared" si="90"/>
        <v>#DIV/0!</v>
      </c>
      <c r="J355" s="65"/>
      <c r="K355" s="78">
        <f t="shared" si="94"/>
        <v>0</v>
      </c>
      <c r="L355" s="45"/>
      <c r="M355" s="79">
        <f t="shared" si="95"/>
        <v>0</v>
      </c>
      <c r="N355" s="65"/>
      <c r="O355" s="78">
        <f t="shared" si="96"/>
        <v>0</v>
      </c>
      <c r="P355" s="45"/>
      <c r="Q355" s="79">
        <f t="shared" si="97"/>
        <v>0</v>
      </c>
      <c r="R355" s="65"/>
      <c r="S355" s="78">
        <f t="shared" si="98"/>
        <v>0</v>
      </c>
      <c r="T355" s="45"/>
      <c r="U355" s="79">
        <f t="shared" si="99"/>
        <v>0</v>
      </c>
      <c r="V355" s="65"/>
      <c r="W355" s="78">
        <f t="shared" si="100"/>
        <v>0</v>
      </c>
      <c r="X355" s="45"/>
      <c r="Y355" s="79">
        <f t="shared" si="101"/>
        <v>0</v>
      </c>
      <c r="Z355" s="65"/>
      <c r="AA355" s="78">
        <f t="shared" si="102"/>
        <v>0</v>
      </c>
      <c r="AB355" s="45"/>
      <c r="AC355" s="79">
        <f t="shared" si="103"/>
        <v>0</v>
      </c>
      <c r="AD355" s="65"/>
      <c r="AE355" s="78">
        <f t="shared" si="104"/>
        <v>0</v>
      </c>
      <c r="AF355" s="45"/>
      <c r="AG355" s="79">
        <f t="shared" si="105"/>
        <v>0</v>
      </c>
      <c r="AH355" s="2"/>
      <c r="AI355" s="2"/>
      <c r="AJ355" s="2"/>
      <c r="AK355" s="2"/>
      <c r="AL355" s="2"/>
    </row>
    <row r="356" spans="1:38" ht="25.5" customHeight="1" outlineLevel="1">
      <c r="A356" s="12" t="s">
        <v>898</v>
      </c>
      <c r="B356" s="18" t="s">
        <v>294</v>
      </c>
      <c r="C356" s="281">
        <v>20930</v>
      </c>
      <c r="D356" s="45"/>
      <c r="E356" s="46">
        <f t="shared" si="91"/>
        <v>0</v>
      </c>
      <c r="F356" s="46">
        <f t="shared" si="92"/>
        <v>0</v>
      </c>
      <c r="G356" s="46">
        <f t="shared" si="93"/>
        <v>0</v>
      </c>
      <c r="H356" s="53" t="e">
        <f t="shared" si="89"/>
        <v>#DIV/0!</v>
      </c>
      <c r="I356" s="54" t="e">
        <f t="shared" si="90"/>
        <v>#DIV/0!</v>
      </c>
      <c r="J356" s="65"/>
      <c r="K356" s="78">
        <f t="shared" si="94"/>
        <v>0</v>
      </c>
      <c r="L356" s="45"/>
      <c r="M356" s="79">
        <f t="shared" si="95"/>
        <v>0</v>
      </c>
      <c r="N356" s="65"/>
      <c r="O356" s="78">
        <f t="shared" si="96"/>
        <v>0</v>
      </c>
      <c r="P356" s="45"/>
      <c r="Q356" s="79">
        <f t="shared" si="97"/>
        <v>0</v>
      </c>
      <c r="R356" s="65"/>
      <c r="S356" s="78">
        <f t="shared" si="98"/>
        <v>0</v>
      </c>
      <c r="T356" s="45"/>
      <c r="U356" s="79">
        <f t="shared" si="99"/>
        <v>0</v>
      </c>
      <c r="V356" s="65"/>
      <c r="W356" s="78">
        <f t="shared" si="100"/>
        <v>0</v>
      </c>
      <c r="X356" s="45"/>
      <c r="Y356" s="79">
        <f t="shared" si="101"/>
        <v>0</v>
      </c>
      <c r="Z356" s="65"/>
      <c r="AA356" s="78">
        <f t="shared" si="102"/>
        <v>0</v>
      </c>
      <c r="AB356" s="45"/>
      <c r="AC356" s="79">
        <f t="shared" si="103"/>
        <v>0</v>
      </c>
      <c r="AD356" s="65"/>
      <c r="AE356" s="78">
        <f t="shared" si="104"/>
        <v>0</v>
      </c>
      <c r="AF356" s="45"/>
      <c r="AG356" s="79">
        <f t="shared" si="105"/>
        <v>0</v>
      </c>
      <c r="AH356" s="2"/>
      <c r="AI356" s="2"/>
      <c r="AJ356" s="2"/>
      <c r="AK356" s="2"/>
      <c r="AL356" s="2"/>
    </row>
    <row r="357" spans="1:38" ht="16.5" customHeight="1" outlineLevel="1">
      <c r="A357" s="12">
        <v>2701012</v>
      </c>
      <c r="B357" s="18" t="s">
        <v>295</v>
      </c>
      <c r="C357" s="281">
        <v>109400</v>
      </c>
      <c r="D357" s="45"/>
      <c r="E357" s="46">
        <f t="shared" si="91"/>
        <v>0</v>
      </c>
      <c r="F357" s="46">
        <f t="shared" si="92"/>
        <v>0</v>
      </c>
      <c r="G357" s="46">
        <f t="shared" si="93"/>
        <v>0</v>
      </c>
      <c r="H357" s="53" t="e">
        <f t="shared" si="89"/>
        <v>#DIV/0!</v>
      </c>
      <c r="I357" s="54" t="e">
        <f t="shared" si="90"/>
        <v>#DIV/0!</v>
      </c>
      <c r="J357" s="65"/>
      <c r="K357" s="78">
        <f t="shared" si="94"/>
        <v>0</v>
      </c>
      <c r="L357" s="45"/>
      <c r="M357" s="79">
        <f t="shared" si="95"/>
        <v>0</v>
      </c>
      <c r="N357" s="65"/>
      <c r="O357" s="78">
        <f t="shared" si="96"/>
        <v>0</v>
      </c>
      <c r="P357" s="45"/>
      <c r="Q357" s="79">
        <f t="shared" si="97"/>
        <v>0</v>
      </c>
      <c r="R357" s="65"/>
      <c r="S357" s="78">
        <f t="shared" si="98"/>
        <v>0</v>
      </c>
      <c r="T357" s="45"/>
      <c r="U357" s="79">
        <f t="shared" si="99"/>
        <v>0</v>
      </c>
      <c r="V357" s="65"/>
      <c r="W357" s="78">
        <f t="shared" si="100"/>
        <v>0</v>
      </c>
      <c r="X357" s="45"/>
      <c r="Y357" s="79">
        <f t="shared" si="101"/>
        <v>0</v>
      </c>
      <c r="Z357" s="65"/>
      <c r="AA357" s="78">
        <f t="shared" si="102"/>
        <v>0</v>
      </c>
      <c r="AB357" s="45"/>
      <c r="AC357" s="79">
        <f t="shared" si="103"/>
        <v>0</v>
      </c>
      <c r="AD357" s="65"/>
      <c r="AE357" s="78">
        <f t="shared" si="104"/>
        <v>0</v>
      </c>
      <c r="AF357" s="45"/>
      <c r="AG357" s="79">
        <f t="shared" si="105"/>
        <v>0</v>
      </c>
      <c r="AH357" s="2"/>
      <c r="AI357" s="2"/>
      <c r="AJ357" s="2"/>
      <c r="AK357" s="2"/>
      <c r="AL357" s="2"/>
    </row>
    <row r="358" spans="1:38" ht="16.5" customHeight="1" outlineLevel="1">
      <c r="A358" s="12" t="s">
        <v>900</v>
      </c>
      <c r="B358" s="18" t="s">
        <v>296</v>
      </c>
      <c r="C358" s="281">
        <v>65310</v>
      </c>
      <c r="D358" s="45"/>
      <c r="E358" s="46">
        <f t="shared" si="91"/>
        <v>0</v>
      </c>
      <c r="F358" s="46">
        <f t="shared" si="92"/>
        <v>0</v>
      </c>
      <c r="G358" s="46">
        <f t="shared" si="93"/>
        <v>0</v>
      </c>
      <c r="H358" s="53" t="e">
        <f t="shared" si="89"/>
        <v>#DIV/0!</v>
      </c>
      <c r="I358" s="54" t="e">
        <f t="shared" si="90"/>
        <v>#DIV/0!</v>
      </c>
      <c r="J358" s="65"/>
      <c r="K358" s="78">
        <f t="shared" si="94"/>
        <v>0</v>
      </c>
      <c r="L358" s="45"/>
      <c r="M358" s="79">
        <f t="shared" si="95"/>
        <v>0</v>
      </c>
      <c r="N358" s="65"/>
      <c r="O358" s="78">
        <f t="shared" si="96"/>
        <v>0</v>
      </c>
      <c r="P358" s="45"/>
      <c r="Q358" s="79">
        <f t="shared" si="97"/>
        <v>0</v>
      </c>
      <c r="R358" s="65"/>
      <c r="S358" s="78">
        <f t="shared" si="98"/>
        <v>0</v>
      </c>
      <c r="T358" s="45"/>
      <c r="U358" s="79">
        <f t="shared" si="99"/>
        <v>0</v>
      </c>
      <c r="V358" s="65"/>
      <c r="W358" s="78">
        <f t="shared" si="100"/>
        <v>0</v>
      </c>
      <c r="X358" s="45"/>
      <c r="Y358" s="79">
        <f t="shared" si="101"/>
        <v>0</v>
      </c>
      <c r="Z358" s="65"/>
      <c r="AA358" s="78">
        <f t="shared" si="102"/>
        <v>0</v>
      </c>
      <c r="AB358" s="45"/>
      <c r="AC358" s="79">
        <f t="shared" si="103"/>
        <v>0</v>
      </c>
      <c r="AD358" s="65"/>
      <c r="AE358" s="78">
        <f t="shared" si="104"/>
        <v>0</v>
      </c>
      <c r="AF358" s="45"/>
      <c r="AG358" s="79">
        <f t="shared" si="105"/>
        <v>0</v>
      </c>
      <c r="AH358" s="2"/>
      <c r="AI358" s="2"/>
      <c r="AJ358" s="2"/>
      <c r="AK358" s="2"/>
      <c r="AL358" s="2"/>
    </row>
    <row r="359" spans="1:38" ht="16.5" customHeight="1" outlineLevel="1">
      <c r="A359" s="12" t="s">
        <v>901</v>
      </c>
      <c r="B359" s="18" t="s">
        <v>297</v>
      </c>
      <c r="C359" s="281">
        <v>31740</v>
      </c>
      <c r="D359" s="45"/>
      <c r="E359" s="46">
        <f t="shared" si="91"/>
        <v>0</v>
      </c>
      <c r="F359" s="46">
        <f t="shared" si="92"/>
        <v>0</v>
      </c>
      <c r="G359" s="46">
        <f t="shared" si="93"/>
        <v>0</v>
      </c>
      <c r="H359" s="53" t="e">
        <f t="shared" si="89"/>
        <v>#DIV/0!</v>
      </c>
      <c r="I359" s="54" t="e">
        <f t="shared" si="90"/>
        <v>#DIV/0!</v>
      </c>
      <c r="J359" s="65"/>
      <c r="K359" s="78">
        <f t="shared" si="94"/>
        <v>0</v>
      </c>
      <c r="L359" s="45"/>
      <c r="M359" s="79">
        <f t="shared" si="95"/>
        <v>0</v>
      </c>
      <c r="N359" s="65"/>
      <c r="O359" s="78">
        <f t="shared" si="96"/>
        <v>0</v>
      </c>
      <c r="P359" s="45"/>
      <c r="Q359" s="79">
        <f t="shared" si="97"/>
        <v>0</v>
      </c>
      <c r="R359" s="65"/>
      <c r="S359" s="78">
        <f t="shared" si="98"/>
        <v>0</v>
      </c>
      <c r="T359" s="45"/>
      <c r="U359" s="79">
        <f t="shared" si="99"/>
        <v>0</v>
      </c>
      <c r="V359" s="65"/>
      <c r="W359" s="78">
        <f t="shared" si="100"/>
        <v>0</v>
      </c>
      <c r="X359" s="45"/>
      <c r="Y359" s="79">
        <f t="shared" si="101"/>
        <v>0</v>
      </c>
      <c r="Z359" s="65"/>
      <c r="AA359" s="78">
        <f t="shared" si="102"/>
        <v>0</v>
      </c>
      <c r="AB359" s="45"/>
      <c r="AC359" s="79">
        <f t="shared" si="103"/>
        <v>0</v>
      </c>
      <c r="AD359" s="65"/>
      <c r="AE359" s="78">
        <f t="shared" si="104"/>
        <v>0</v>
      </c>
      <c r="AF359" s="45"/>
      <c r="AG359" s="79">
        <f t="shared" si="105"/>
        <v>0</v>
      </c>
      <c r="AH359" s="2"/>
      <c r="AI359" s="2"/>
      <c r="AJ359" s="2"/>
      <c r="AK359" s="2"/>
      <c r="AL359" s="2"/>
    </row>
    <row r="360" spans="1:38" ht="16.5" customHeight="1" outlineLevel="1">
      <c r="A360" s="12" t="s">
        <v>902</v>
      </c>
      <c r="B360" s="18" t="s">
        <v>298</v>
      </c>
      <c r="C360" s="281">
        <v>107460</v>
      </c>
      <c r="D360" s="45"/>
      <c r="E360" s="46">
        <f t="shared" si="91"/>
        <v>0</v>
      </c>
      <c r="F360" s="46">
        <f t="shared" si="92"/>
        <v>0</v>
      </c>
      <c r="G360" s="46">
        <f t="shared" si="93"/>
        <v>0</v>
      </c>
      <c r="H360" s="53" t="e">
        <f t="shared" si="89"/>
        <v>#DIV/0!</v>
      </c>
      <c r="I360" s="54" t="e">
        <f t="shared" si="90"/>
        <v>#DIV/0!</v>
      </c>
      <c r="J360" s="65"/>
      <c r="K360" s="78">
        <f t="shared" si="94"/>
        <v>0</v>
      </c>
      <c r="L360" s="45"/>
      <c r="M360" s="79">
        <f t="shared" si="95"/>
        <v>0</v>
      </c>
      <c r="N360" s="65"/>
      <c r="O360" s="78">
        <f t="shared" si="96"/>
        <v>0</v>
      </c>
      <c r="P360" s="45"/>
      <c r="Q360" s="79">
        <f t="shared" si="97"/>
        <v>0</v>
      </c>
      <c r="R360" s="65"/>
      <c r="S360" s="78">
        <f t="shared" si="98"/>
        <v>0</v>
      </c>
      <c r="T360" s="45"/>
      <c r="U360" s="79">
        <f t="shared" si="99"/>
        <v>0</v>
      </c>
      <c r="V360" s="65"/>
      <c r="W360" s="78">
        <f t="shared" si="100"/>
        <v>0</v>
      </c>
      <c r="X360" s="45"/>
      <c r="Y360" s="79">
        <f t="shared" si="101"/>
        <v>0</v>
      </c>
      <c r="Z360" s="65"/>
      <c r="AA360" s="78">
        <f t="shared" si="102"/>
        <v>0</v>
      </c>
      <c r="AB360" s="45"/>
      <c r="AC360" s="79">
        <f t="shared" si="103"/>
        <v>0</v>
      </c>
      <c r="AD360" s="65"/>
      <c r="AE360" s="78">
        <f t="shared" si="104"/>
        <v>0</v>
      </c>
      <c r="AF360" s="45"/>
      <c r="AG360" s="79">
        <f t="shared" si="105"/>
        <v>0</v>
      </c>
      <c r="AH360" s="2"/>
      <c r="AI360" s="2"/>
      <c r="AJ360" s="2"/>
      <c r="AK360" s="2"/>
      <c r="AL360" s="2"/>
    </row>
    <row r="361" spans="1:38" ht="16.5" customHeight="1" outlineLevel="1">
      <c r="A361" s="12" t="s">
        <v>902</v>
      </c>
      <c r="B361" s="18" t="s">
        <v>299</v>
      </c>
      <c r="C361" s="281">
        <v>832620</v>
      </c>
      <c r="D361" s="45"/>
      <c r="E361" s="46">
        <f t="shared" si="91"/>
        <v>0</v>
      </c>
      <c r="F361" s="46">
        <f t="shared" si="92"/>
        <v>0</v>
      </c>
      <c r="G361" s="46">
        <f t="shared" si="93"/>
        <v>0</v>
      </c>
      <c r="H361" s="53" t="e">
        <f t="shared" si="89"/>
        <v>#DIV/0!</v>
      </c>
      <c r="I361" s="54" t="e">
        <f t="shared" si="90"/>
        <v>#DIV/0!</v>
      </c>
      <c r="J361" s="65"/>
      <c r="K361" s="78">
        <f t="shared" si="94"/>
        <v>0</v>
      </c>
      <c r="L361" s="45"/>
      <c r="M361" s="79">
        <f t="shared" si="95"/>
        <v>0</v>
      </c>
      <c r="N361" s="65"/>
      <c r="O361" s="78">
        <f t="shared" si="96"/>
        <v>0</v>
      </c>
      <c r="P361" s="45"/>
      <c r="Q361" s="79">
        <f t="shared" si="97"/>
        <v>0</v>
      </c>
      <c r="R361" s="65"/>
      <c r="S361" s="78">
        <f t="shared" si="98"/>
        <v>0</v>
      </c>
      <c r="T361" s="45"/>
      <c r="U361" s="79">
        <f t="shared" si="99"/>
        <v>0</v>
      </c>
      <c r="V361" s="65"/>
      <c r="W361" s="78">
        <f t="shared" si="100"/>
        <v>0</v>
      </c>
      <c r="X361" s="45"/>
      <c r="Y361" s="79">
        <f t="shared" si="101"/>
        <v>0</v>
      </c>
      <c r="Z361" s="65"/>
      <c r="AA361" s="78">
        <f t="shared" si="102"/>
        <v>0</v>
      </c>
      <c r="AB361" s="45"/>
      <c r="AC361" s="79">
        <f t="shared" si="103"/>
        <v>0</v>
      </c>
      <c r="AD361" s="65"/>
      <c r="AE361" s="78">
        <f t="shared" si="104"/>
        <v>0</v>
      </c>
      <c r="AF361" s="45"/>
      <c r="AG361" s="79">
        <f t="shared" si="105"/>
        <v>0</v>
      </c>
      <c r="AH361" s="2"/>
      <c r="AI361" s="2"/>
      <c r="AJ361" s="2"/>
      <c r="AK361" s="2"/>
      <c r="AL361" s="2"/>
    </row>
    <row r="362" spans="1:38" ht="16.5" customHeight="1" outlineLevel="1">
      <c r="A362" s="12"/>
      <c r="B362" s="18"/>
      <c r="C362" s="14"/>
      <c r="D362" s="45"/>
      <c r="E362" s="46"/>
      <c r="F362" s="46"/>
      <c r="G362" s="46"/>
      <c r="H362" s="53"/>
      <c r="I362" s="54"/>
      <c r="J362" s="65"/>
      <c r="K362" s="78"/>
      <c r="L362" s="45"/>
      <c r="M362" s="79"/>
      <c r="N362" s="65"/>
      <c r="O362" s="78"/>
      <c r="P362" s="45"/>
      <c r="Q362" s="79"/>
      <c r="R362" s="65"/>
      <c r="S362" s="78"/>
      <c r="T362" s="45"/>
      <c r="U362" s="79"/>
      <c r="V362" s="65"/>
      <c r="W362" s="78"/>
      <c r="X362" s="45"/>
      <c r="Y362" s="79"/>
      <c r="Z362" s="65"/>
      <c r="AA362" s="78"/>
      <c r="AB362" s="45"/>
      <c r="AC362" s="79"/>
      <c r="AD362" s="65"/>
      <c r="AE362" s="78"/>
      <c r="AF362" s="45"/>
      <c r="AG362" s="79"/>
      <c r="AH362" s="2"/>
      <c r="AI362" s="2"/>
      <c r="AJ362" s="2"/>
      <c r="AK362" s="2"/>
      <c r="AL362" s="2"/>
    </row>
    <row r="363" spans="1:38" ht="16.5" customHeight="1">
      <c r="A363" s="58"/>
      <c r="B363" s="140" t="s">
        <v>300</v>
      </c>
      <c r="C363" s="59"/>
      <c r="D363" s="60"/>
      <c r="E363" s="61"/>
      <c r="F363" s="61"/>
      <c r="G363" s="61"/>
      <c r="H363" s="62"/>
      <c r="I363" s="63"/>
      <c r="J363" s="84"/>
      <c r="K363" s="85"/>
      <c r="L363" s="60"/>
      <c r="M363" s="86"/>
      <c r="N363" s="84"/>
      <c r="O363" s="85"/>
      <c r="P363" s="60"/>
      <c r="Q363" s="86"/>
      <c r="R363" s="84"/>
      <c r="S363" s="85"/>
      <c r="T363" s="60"/>
      <c r="U363" s="86"/>
      <c r="V363" s="84"/>
      <c r="W363" s="85"/>
      <c r="X363" s="60"/>
      <c r="Y363" s="86"/>
      <c r="Z363" s="84"/>
      <c r="AA363" s="85"/>
      <c r="AB363" s="60"/>
      <c r="AC363" s="86"/>
      <c r="AD363" s="84"/>
      <c r="AE363" s="85"/>
      <c r="AF363" s="60"/>
      <c r="AG363" s="86"/>
      <c r="AH363" s="2"/>
      <c r="AI363" s="2"/>
      <c r="AJ363" s="2"/>
      <c r="AK363" s="2"/>
      <c r="AL363" s="2"/>
    </row>
    <row r="364" spans="1:38" ht="16.5" customHeight="1" outlineLevel="1">
      <c r="A364" s="12" t="s">
        <v>903</v>
      </c>
      <c r="B364" s="27" t="s">
        <v>301</v>
      </c>
      <c r="C364" s="14">
        <v>272180</v>
      </c>
      <c r="D364" s="45"/>
      <c r="E364" s="46">
        <f t="shared" si="91"/>
        <v>0</v>
      </c>
      <c r="F364" s="46">
        <f t="shared" si="92"/>
        <v>0</v>
      </c>
      <c r="G364" s="46">
        <f t="shared" si="93"/>
        <v>0</v>
      </c>
      <c r="H364" s="53" t="e">
        <f t="shared" si="89"/>
        <v>#DIV/0!</v>
      </c>
      <c r="I364" s="54" t="e">
        <f t="shared" si="90"/>
        <v>#DIV/0!</v>
      </c>
      <c r="J364" s="65"/>
      <c r="K364" s="78">
        <f t="shared" si="94"/>
        <v>0</v>
      </c>
      <c r="L364" s="45"/>
      <c r="M364" s="79">
        <f t="shared" si="95"/>
        <v>0</v>
      </c>
      <c r="N364" s="65"/>
      <c r="O364" s="78">
        <f t="shared" si="96"/>
        <v>0</v>
      </c>
      <c r="P364" s="45"/>
      <c r="Q364" s="79">
        <f t="shared" si="97"/>
        <v>0</v>
      </c>
      <c r="R364" s="65"/>
      <c r="S364" s="78">
        <f t="shared" si="98"/>
        <v>0</v>
      </c>
      <c r="T364" s="45"/>
      <c r="U364" s="79">
        <f t="shared" si="99"/>
        <v>0</v>
      </c>
      <c r="V364" s="65"/>
      <c r="W364" s="78">
        <f t="shared" si="100"/>
        <v>0</v>
      </c>
      <c r="X364" s="45"/>
      <c r="Y364" s="79">
        <f t="shared" si="101"/>
        <v>0</v>
      </c>
      <c r="Z364" s="65"/>
      <c r="AA364" s="78">
        <f t="shared" si="102"/>
        <v>0</v>
      </c>
      <c r="AB364" s="45"/>
      <c r="AC364" s="79">
        <f t="shared" si="103"/>
        <v>0</v>
      </c>
      <c r="AD364" s="65"/>
      <c r="AE364" s="78">
        <f t="shared" si="104"/>
        <v>0</v>
      </c>
      <c r="AF364" s="45"/>
      <c r="AG364" s="79">
        <f t="shared" si="105"/>
        <v>0</v>
      </c>
      <c r="AH364" s="2"/>
      <c r="AI364" s="2"/>
      <c r="AJ364" s="2"/>
      <c r="AK364" s="2"/>
      <c r="AL364" s="2"/>
    </row>
    <row r="365" spans="1:38" ht="16.5" customHeight="1" outlineLevel="1">
      <c r="A365" s="12" t="s">
        <v>904</v>
      </c>
      <c r="B365" s="27" t="s">
        <v>302</v>
      </c>
      <c r="C365" s="14">
        <v>329940</v>
      </c>
      <c r="D365" s="45"/>
      <c r="E365" s="46">
        <f t="shared" si="91"/>
        <v>0</v>
      </c>
      <c r="F365" s="46">
        <f t="shared" si="92"/>
        <v>0</v>
      </c>
      <c r="G365" s="46">
        <f t="shared" si="93"/>
        <v>0</v>
      </c>
      <c r="H365" s="53" t="e">
        <f t="shared" si="89"/>
        <v>#DIV/0!</v>
      </c>
      <c r="I365" s="54" t="e">
        <f t="shared" si="90"/>
        <v>#DIV/0!</v>
      </c>
      <c r="J365" s="65"/>
      <c r="K365" s="78">
        <f t="shared" si="94"/>
        <v>0</v>
      </c>
      <c r="L365" s="45"/>
      <c r="M365" s="79">
        <f t="shared" si="95"/>
        <v>0</v>
      </c>
      <c r="N365" s="65"/>
      <c r="O365" s="78">
        <f t="shared" si="96"/>
        <v>0</v>
      </c>
      <c r="P365" s="45"/>
      <c r="Q365" s="79">
        <f t="shared" si="97"/>
        <v>0</v>
      </c>
      <c r="R365" s="65"/>
      <c r="S365" s="78">
        <f t="shared" si="98"/>
        <v>0</v>
      </c>
      <c r="T365" s="45"/>
      <c r="U365" s="79">
        <f t="shared" si="99"/>
        <v>0</v>
      </c>
      <c r="V365" s="65"/>
      <c r="W365" s="78">
        <f t="shared" si="100"/>
        <v>0</v>
      </c>
      <c r="X365" s="45"/>
      <c r="Y365" s="79">
        <f t="shared" si="101"/>
        <v>0</v>
      </c>
      <c r="Z365" s="65"/>
      <c r="AA365" s="78">
        <f t="shared" si="102"/>
        <v>0</v>
      </c>
      <c r="AB365" s="45"/>
      <c r="AC365" s="79">
        <f t="shared" si="103"/>
        <v>0</v>
      </c>
      <c r="AD365" s="65"/>
      <c r="AE365" s="78">
        <f t="shared" si="104"/>
        <v>0</v>
      </c>
      <c r="AF365" s="45"/>
      <c r="AG365" s="79">
        <f t="shared" si="105"/>
        <v>0</v>
      </c>
      <c r="AH365" s="2"/>
      <c r="AI365" s="2"/>
      <c r="AJ365" s="2"/>
      <c r="AK365" s="2"/>
      <c r="AL365" s="2"/>
    </row>
    <row r="366" spans="1:38" ht="16.5" customHeight="1" outlineLevel="1">
      <c r="A366" s="12" t="s">
        <v>905</v>
      </c>
      <c r="B366" s="27" t="s">
        <v>303</v>
      </c>
      <c r="C366" s="14">
        <v>178940</v>
      </c>
      <c r="D366" s="45"/>
      <c r="E366" s="46">
        <f t="shared" si="91"/>
        <v>0</v>
      </c>
      <c r="F366" s="46">
        <f t="shared" si="92"/>
        <v>0</v>
      </c>
      <c r="G366" s="46">
        <f t="shared" si="93"/>
        <v>0</v>
      </c>
      <c r="H366" s="53" t="e">
        <f t="shared" si="89"/>
        <v>#DIV/0!</v>
      </c>
      <c r="I366" s="54" t="e">
        <f t="shared" si="90"/>
        <v>#DIV/0!</v>
      </c>
      <c r="J366" s="65"/>
      <c r="K366" s="78">
        <f t="shared" si="94"/>
        <v>0</v>
      </c>
      <c r="L366" s="45"/>
      <c r="M366" s="79">
        <f t="shared" si="95"/>
        <v>0</v>
      </c>
      <c r="N366" s="65"/>
      <c r="O366" s="78">
        <f t="shared" si="96"/>
        <v>0</v>
      </c>
      <c r="P366" s="45"/>
      <c r="Q366" s="79">
        <f t="shared" si="97"/>
        <v>0</v>
      </c>
      <c r="R366" s="65"/>
      <c r="S366" s="78">
        <f t="shared" si="98"/>
        <v>0</v>
      </c>
      <c r="T366" s="45"/>
      <c r="U366" s="79">
        <f t="shared" si="99"/>
        <v>0</v>
      </c>
      <c r="V366" s="65"/>
      <c r="W366" s="78">
        <f t="shared" si="100"/>
        <v>0</v>
      </c>
      <c r="X366" s="45"/>
      <c r="Y366" s="79">
        <f t="shared" si="101"/>
        <v>0</v>
      </c>
      <c r="Z366" s="65"/>
      <c r="AA366" s="78">
        <f t="shared" si="102"/>
        <v>0</v>
      </c>
      <c r="AB366" s="45"/>
      <c r="AC366" s="79">
        <f t="shared" si="103"/>
        <v>0</v>
      </c>
      <c r="AD366" s="65"/>
      <c r="AE366" s="78">
        <f t="shared" si="104"/>
        <v>0</v>
      </c>
      <c r="AF366" s="45"/>
      <c r="AG366" s="79">
        <f t="shared" si="105"/>
        <v>0</v>
      </c>
      <c r="AH366" s="2"/>
      <c r="AI366" s="2"/>
      <c r="AJ366" s="2"/>
      <c r="AK366" s="2"/>
      <c r="AL366" s="2"/>
    </row>
    <row r="367" spans="1:38" ht="16.5" customHeight="1">
      <c r="A367" s="12" t="s">
        <v>906</v>
      </c>
      <c r="B367" s="27" t="s">
        <v>304</v>
      </c>
      <c r="C367" s="14">
        <v>85740</v>
      </c>
      <c r="D367" s="45"/>
      <c r="E367" s="46">
        <f t="shared" si="91"/>
        <v>0</v>
      </c>
      <c r="F367" s="46">
        <f t="shared" si="92"/>
        <v>0</v>
      </c>
      <c r="G367" s="46">
        <f t="shared" si="93"/>
        <v>0</v>
      </c>
      <c r="H367" s="53" t="e">
        <f t="shared" si="89"/>
        <v>#DIV/0!</v>
      </c>
      <c r="I367" s="54" t="e">
        <f t="shared" si="90"/>
        <v>#DIV/0!</v>
      </c>
      <c r="J367" s="65"/>
      <c r="K367" s="78">
        <f t="shared" si="94"/>
        <v>0</v>
      </c>
      <c r="L367" s="45"/>
      <c r="M367" s="79">
        <f t="shared" si="95"/>
        <v>0</v>
      </c>
      <c r="N367" s="65"/>
      <c r="O367" s="78">
        <f t="shared" si="96"/>
        <v>0</v>
      </c>
      <c r="P367" s="45"/>
      <c r="Q367" s="79">
        <f t="shared" si="97"/>
        <v>0</v>
      </c>
      <c r="R367" s="65"/>
      <c r="S367" s="78">
        <f t="shared" si="98"/>
        <v>0</v>
      </c>
      <c r="T367" s="45"/>
      <c r="U367" s="79">
        <f t="shared" si="99"/>
        <v>0</v>
      </c>
      <c r="V367" s="65"/>
      <c r="W367" s="78">
        <f t="shared" si="100"/>
        <v>0</v>
      </c>
      <c r="X367" s="45"/>
      <c r="Y367" s="79">
        <f t="shared" si="101"/>
        <v>0</v>
      </c>
      <c r="Z367" s="65"/>
      <c r="AA367" s="78">
        <f t="shared" si="102"/>
        <v>0</v>
      </c>
      <c r="AB367" s="45"/>
      <c r="AC367" s="79">
        <f t="shared" si="103"/>
        <v>0</v>
      </c>
      <c r="AD367" s="65"/>
      <c r="AE367" s="78">
        <f t="shared" si="104"/>
        <v>0</v>
      </c>
      <c r="AF367" s="45"/>
      <c r="AG367" s="79">
        <f t="shared" si="105"/>
        <v>0</v>
      </c>
      <c r="AH367" s="2"/>
      <c r="AI367" s="2"/>
      <c r="AJ367" s="2"/>
      <c r="AK367" s="2"/>
      <c r="AL367" s="2"/>
    </row>
    <row r="368" spans="1:38" ht="16.5" customHeight="1" outlineLevel="1">
      <c r="A368" s="12" t="s">
        <v>907</v>
      </c>
      <c r="B368" s="27" t="s">
        <v>305</v>
      </c>
      <c r="C368" s="14">
        <v>104390</v>
      </c>
      <c r="D368" s="45"/>
      <c r="E368" s="46">
        <f t="shared" si="91"/>
        <v>0</v>
      </c>
      <c r="F368" s="46">
        <f t="shared" si="92"/>
        <v>0</v>
      </c>
      <c r="G368" s="46">
        <f t="shared" si="93"/>
        <v>0</v>
      </c>
      <c r="H368" s="53" t="e">
        <f t="shared" si="89"/>
        <v>#DIV/0!</v>
      </c>
      <c r="I368" s="54" t="e">
        <f t="shared" si="90"/>
        <v>#DIV/0!</v>
      </c>
      <c r="J368" s="65"/>
      <c r="K368" s="78">
        <f t="shared" si="94"/>
        <v>0</v>
      </c>
      <c r="L368" s="45"/>
      <c r="M368" s="79">
        <f t="shared" si="95"/>
        <v>0</v>
      </c>
      <c r="N368" s="65"/>
      <c r="O368" s="78">
        <f t="shared" si="96"/>
        <v>0</v>
      </c>
      <c r="P368" s="45"/>
      <c r="Q368" s="79">
        <f t="shared" si="97"/>
        <v>0</v>
      </c>
      <c r="R368" s="65"/>
      <c r="S368" s="78">
        <f t="shared" si="98"/>
        <v>0</v>
      </c>
      <c r="T368" s="45"/>
      <c r="U368" s="79">
        <f t="shared" si="99"/>
        <v>0</v>
      </c>
      <c r="V368" s="65"/>
      <c r="W368" s="78">
        <f t="shared" si="100"/>
        <v>0</v>
      </c>
      <c r="X368" s="45"/>
      <c r="Y368" s="79">
        <f t="shared" si="101"/>
        <v>0</v>
      </c>
      <c r="Z368" s="65"/>
      <c r="AA368" s="78">
        <f t="shared" si="102"/>
        <v>0</v>
      </c>
      <c r="AB368" s="45"/>
      <c r="AC368" s="79">
        <f t="shared" si="103"/>
        <v>0</v>
      </c>
      <c r="AD368" s="65"/>
      <c r="AE368" s="78">
        <f t="shared" si="104"/>
        <v>0</v>
      </c>
      <c r="AF368" s="45"/>
      <c r="AG368" s="79">
        <f t="shared" si="105"/>
        <v>0</v>
      </c>
      <c r="AH368" s="2"/>
      <c r="AI368" s="2"/>
      <c r="AJ368" s="2"/>
      <c r="AK368" s="2"/>
      <c r="AL368" s="2"/>
    </row>
    <row r="369" spans="1:38" ht="16.5" customHeight="1" outlineLevel="1">
      <c r="A369" s="12" t="s">
        <v>908</v>
      </c>
      <c r="B369" s="27" t="s">
        <v>306</v>
      </c>
      <c r="C369" s="14">
        <v>145410</v>
      </c>
      <c r="D369" s="45"/>
      <c r="E369" s="46">
        <f t="shared" si="91"/>
        <v>0</v>
      </c>
      <c r="F369" s="46">
        <f t="shared" si="92"/>
        <v>0</v>
      </c>
      <c r="G369" s="46">
        <f t="shared" si="93"/>
        <v>0</v>
      </c>
      <c r="H369" s="53" t="e">
        <f t="shared" si="89"/>
        <v>#DIV/0!</v>
      </c>
      <c r="I369" s="54" t="e">
        <f t="shared" si="90"/>
        <v>#DIV/0!</v>
      </c>
      <c r="J369" s="65"/>
      <c r="K369" s="78">
        <f t="shared" si="94"/>
        <v>0</v>
      </c>
      <c r="L369" s="45"/>
      <c r="M369" s="79">
        <f t="shared" si="95"/>
        <v>0</v>
      </c>
      <c r="N369" s="65"/>
      <c r="O369" s="78">
        <f t="shared" si="96"/>
        <v>0</v>
      </c>
      <c r="P369" s="45"/>
      <c r="Q369" s="79">
        <f t="shared" si="97"/>
        <v>0</v>
      </c>
      <c r="R369" s="65"/>
      <c r="S369" s="78">
        <f t="shared" si="98"/>
        <v>0</v>
      </c>
      <c r="T369" s="45"/>
      <c r="U369" s="79">
        <f t="shared" si="99"/>
        <v>0</v>
      </c>
      <c r="V369" s="65"/>
      <c r="W369" s="78">
        <f t="shared" si="100"/>
        <v>0</v>
      </c>
      <c r="X369" s="45"/>
      <c r="Y369" s="79">
        <f t="shared" si="101"/>
        <v>0</v>
      </c>
      <c r="Z369" s="65"/>
      <c r="AA369" s="78">
        <f t="shared" si="102"/>
        <v>0</v>
      </c>
      <c r="AB369" s="45"/>
      <c r="AC369" s="79">
        <f t="shared" si="103"/>
        <v>0</v>
      </c>
      <c r="AD369" s="65"/>
      <c r="AE369" s="78">
        <f t="shared" si="104"/>
        <v>0</v>
      </c>
      <c r="AF369" s="45"/>
      <c r="AG369" s="79">
        <f t="shared" si="105"/>
        <v>0</v>
      </c>
      <c r="AH369" s="2"/>
      <c r="AI369" s="2"/>
      <c r="AJ369" s="2"/>
      <c r="AK369" s="2"/>
      <c r="AL369" s="2"/>
    </row>
    <row r="370" spans="1:38" ht="16.5" customHeight="1" outlineLevel="1">
      <c r="A370" s="12" t="s">
        <v>909</v>
      </c>
      <c r="B370" s="27" t="s">
        <v>307</v>
      </c>
      <c r="C370" s="14">
        <v>75170</v>
      </c>
      <c r="D370" s="45"/>
      <c r="E370" s="46">
        <f t="shared" si="91"/>
        <v>0</v>
      </c>
      <c r="F370" s="46">
        <f t="shared" si="92"/>
        <v>0</v>
      </c>
      <c r="G370" s="46">
        <f t="shared" si="93"/>
        <v>0</v>
      </c>
      <c r="H370" s="53" t="e">
        <f t="shared" si="89"/>
        <v>#DIV/0!</v>
      </c>
      <c r="I370" s="54" t="e">
        <f t="shared" si="90"/>
        <v>#DIV/0!</v>
      </c>
      <c r="J370" s="65"/>
      <c r="K370" s="78">
        <f t="shared" si="94"/>
        <v>0</v>
      </c>
      <c r="L370" s="45"/>
      <c r="M370" s="79">
        <f t="shared" si="95"/>
        <v>0</v>
      </c>
      <c r="N370" s="65"/>
      <c r="O370" s="78">
        <f t="shared" si="96"/>
        <v>0</v>
      </c>
      <c r="P370" s="45"/>
      <c r="Q370" s="79">
        <f t="shared" si="97"/>
        <v>0</v>
      </c>
      <c r="R370" s="65"/>
      <c r="S370" s="78">
        <f t="shared" si="98"/>
        <v>0</v>
      </c>
      <c r="T370" s="45"/>
      <c r="U370" s="79">
        <f t="shared" si="99"/>
        <v>0</v>
      </c>
      <c r="V370" s="65"/>
      <c r="W370" s="78">
        <f t="shared" si="100"/>
        <v>0</v>
      </c>
      <c r="X370" s="45"/>
      <c r="Y370" s="79">
        <f t="shared" si="101"/>
        <v>0</v>
      </c>
      <c r="Z370" s="65"/>
      <c r="AA370" s="78">
        <f t="shared" si="102"/>
        <v>0</v>
      </c>
      <c r="AB370" s="45"/>
      <c r="AC370" s="79">
        <f t="shared" si="103"/>
        <v>0</v>
      </c>
      <c r="AD370" s="65"/>
      <c r="AE370" s="78">
        <f t="shared" si="104"/>
        <v>0</v>
      </c>
      <c r="AF370" s="45"/>
      <c r="AG370" s="79">
        <f t="shared" si="105"/>
        <v>0</v>
      </c>
      <c r="AH370" s="2"/>
      <c r="AI370" s="2"/>
      <c r="AJ370" s="2"/>
      <c r="AK370" s="2"/>
      <c r="AL370" s="2"/>
    </row>
    <row r="371" spans="1:38" ht="16.5" customHeight="1" outlineLevel="1">
      <c r="A371" s="12"/>
      <c r="B371" s="27"/>
      <c r="C371" s="14"/>
      <c r="D371" s="45"/>
      <c r="E371" s="46"/>
      <c r="F371" s="46"/>
      <c r="G371" s="46"/>
      <c r="H371" s="53"/>
      <c r="I371" s="54"/>
      <c r="J371" s="65"/>
      <c r="K371" s="78"/>
      <c r="L371" s="45"/>
      <c r="M371" s="79"/>
      <c r="N371" s="65"/>
      <c r="O371" s="78"/>
      <c r="P371" s="45"/>
      <c r="Q371" s="79"/>
      <c r="R371" s="65"/>
      <c r="S371" s="78"/>
      <c r="T371" s="45"/>
      <c r="U371" s="79"/>
      <c r="V371" s="65"/>
      <c r="W371" s="78"/>
      <c r="X371" s="45"/>
      <c r="Y371" s="79"/>
      <c r="Z371" s="65"/>
      <c r="AA371" s="78"/>
      <c r="AB371" s="45"/>
      <c r="AC371" s="79"/>
      <c r="AD371" s="65"/>
      <c r="AE371" s="78"/>
      <c r="AF371" s="45"/>
      <c r="AG371" s="79"/>
      <c r="AH371" s="2"/>
      <c r="AI371" s="2"/>
      <c r="AJ371" s="2"/>
      <c r="AK371" s="2"/>
      <c r="AL371" s="2"/>
    </row>
    <row r="372" spans="1:38" ht="16.5" customHeight="1" outlineLevel="1">
      <c r="A372" s="12"/>
      <c r="B372" s="16" t="s">
        <v>312</v>
      </c>
      <c r="C372" s="59"/>
      <c r="D372" s="45"/>
      <c r="E372" s="46"/>
      <c r="F372" s="46"/>
      <c r="G372" s="46"/>
      <c r="H372" s="53"/>
      <c r="I372" s="54"/>
      <c r="J372" s="65"/>
      <c r="K372" s="78"/>
      <c r="L372" s="45"/>
      <c r="M372" s="79"/>
      <c r="N372" s="65"/>
      <c r="O372" s="78"/>
      <c r="P372" s="45"/>
      <c r="Q372" s="79"/>
      <c r="R372" s="65"/>
      <c r="S372" s="78"/>
      <c r="T372" s="45"/>
      <c r="U372" s="79"/>
      <c r="V372" s="65"/>
      <c r="W372" s="78"/>
      <c r="X372" s="45"/>
      <c r="Y372" s="79"/>
      <c r="Z372" s="65"/>
      <c r="AA372" s="78"/>
      <c r="AB372" s="45"/>
      <c r="AC372" s="79"/>
      <c r="AD372" s="65"/>
      <c r="AE372" s="78"/>
      <c r="AF372" s="45"/>
      <c r="AG372" s="79"/>
      <c r="AH372" s="2"/>
      <c r="AI372" s="2"/>
      <c r="AJ372" s="2"/>
      <c r="AK372" s="2"/>
      <c r="AL372" s="2"/>
    </row>
    <row r="373" spans="1:38" ht="16.5" customHeight="1" outlineLevel="1">
      <c r="A373" s="12">
        <v>8002007</v>
      </c>
      <c r="B373" s="18" t="s">
        <v>313</v>
      </c>
      <c r="C373" s="281">
        <v>51480</v>
      </c>
      <c r="D373" s="45"/>
      <c r="E373" s="46">
        <f t="shared" si="91"/>
        <v>0</v>
      </c>
      <c r="F373" s="46">
        <f t="shared" si="92"/>
        <v>0</v>
      </c>
      <c r="G373" s="46">
        <f t="shared" si="93"/>
        <v>0</v>
      </c>
      <c r="H373" s="53" t="e">
        <f t="shared" si="89"/>
        <v>#DIV/0!</v>
      </c>
      <c r="I373" s="54" t="e">
        <f t="shared" si="90"/>
        <v>#DIV/0!</v>
      </c>
      <c r="J373" s="65"/>
      <c r="K373" s="78">
        <f t="shared" si="94"/>
        <v>0</v>
      </c>
      <c r="L373" s="45"/>
      <c r="M373" s="79">
        <f t="shared" si="95"/>
        <v>0</v>
      </c>
      <c r="N373" s="65"/>
      <c r="O373" s="78">
        <f t="shared" si="96"/>
        <v>0</v>
      </c>
      <c r="P373" s="45"/>
      <c r="Q373" s="79">
        <f t="shared" si="97"/>
        <v>0</v>
      </c>
      <c r="R373" s="65"/>
      <c r="S373" s="78">
        <f t="shared" si="98"/>
        <v>0</v>
      </c>
      <c r="T373" s="45"/>
      <c r="U373" s="79">
        <f t="shared" si="99"/>
        <v>0</v>
      </c>
      <c r="V373" s="65"/>
      <c r="W373" s="78">
        <f t="shared" si="100"/>
        <v>0</v>
      </c>
      <c r="X373" s="45"/>
      <c r="Y373" s="79">
        <f t="shared" si="101"/>
        <v>0</v>
      </c>
      <c r="Z373" s="65"/>
      <c r="AA373" s="78">
        <f t="shared" si="102"/>
        <v>0</v>
      </c>
      <c r="AB373" s="45"/>
      <c r="AC373" s="79">
        <f t="shared" si="103"/>
        <v>0</v>
      </c>
      <c r="AD373" s="65"/>
      <c r="AE373" s="78">
        <f t="shared" si="104"/>
        <v>0</v>
      </c>
      <c r="AF373" s="45"/>
      <c r="AG373" s="79">
        <f t="shared" si="105"/>
        <v>0</v>
      </c>
      <c r="AH373" s="2"/>
      <c r="AI373" s="2"/>
      <c r="AJ373" s="2"/>
      <c r="AK373" s="2"/>
      <c r="AL373" s="2"/>
    </row>
    <row r="374" spans="1:38" ht="16.5" customHeight="1" outlineLevel="1">
      <c r="A374" s="12">
        <v>1602231</v>
      </c>
      <c r="B374" s="18" t="s">
        <v>314</v>
      </c>
      <c r="C374" s="281">
        <v>36310</v>
      </c>
      <c r="D374" s="45"/>
      <c r="E374" s="46">
        <f t="shared" si="91"/>
        <v>0</v>
      </c>
      <c r="F374" s="46">
        <f t="shared" si="92"/>
        <v>0</v>
      </c>
      <c r="G374" s="46">
        <f t="shared" si="93"/>
        <v>0</v>
      </c>
      <c r="H374" s="53" t="e">
        <f t="shared" si="89"/>
        <v>#DIV/0!</v>
      </c>
      <c r="I374" s="54" t="e">
        <f t="shared" si="90"/>
        <v>#DIV/0!</v>
      </c>
      <c r="J374" s="65"/>
      <c r="K374" s="78">
        <f t="shared" si="94"/>
        <v>0</v>
      </c>
      <c r="L374" s="45"/>
      <c r="M374" s="79">
        <f t="shared" si="95"/>
        <v>0</v>
      </c>
      <c r="N374" s="65"/>
      <c r="O374" s="78">
        <f t="shared" si="96"/>
        <v>0</v>
      </c>
      <c r="P374" s="45"/>
      <c r="Q374" s="79">
        <f t="shared" si="97"/>
        <v>0</v>
      </c>
      <c r="R374" s="65"/>
      <c r="S374" s="78">
        <f t="shared" si="98"/>
        <v>0</v>
      </c>
      <c r="T374" s="45"/>
      <c r="U374" s="79">
        <f t="shared" si="99"/>
        <v>0</v>
      </c>
      <c r="V374" s="65"/>
      <c r="W374" s="78">
        <f t="shared" si="100"/>
        <v>0</v>
      </c>
      <c r="X374" s="45"/>
      <c r="Y374" s="79">
        <f t="shared" si="101"/>
        <v>0</v>
      </c>
      <c r="Z374" s="65"/>
      <c r="AA374" s="78">
        <f t="shared" si="102"/>
        <v>0</v>
      </c>
      <c r="AB374" s="45"/>
      <c r="AC374" s="79">
        <f t="shared" si="103"/>
        <v>0</v>
      </c>
      <c r="AD374" s="65"/>
      <c r="AE374" s="78">
        <f t="shared" si="104"/>
        <v>0</v>
      </c>
      <c r="AF374" s="45"/>
      <c r="AG374" s="79">
        <f t="shared" si="105"/>
        <v>0</v>
      </c>
      <c r="AH374" s="2"/>
      <c r="AI374" s="2"/>
      <c r="AJ374" s="2"/>
      <c r="AK374" s="2"/>
      <c r="AL374" s="2"/>
    </row>
    <row r="375" spans="1:38" ht="16.5" customHeight="1" outlineLevel="1">
      <c r="A375" s="12">
        <v>1602232</v>
      </c>
      <c r="B375" s="18" t="s">
        <v>315</v>
      </c>
      <c r="C375" s="281">
        <v>77940</v>
      </c>
      <c r="D375" s="45"/>
      <c r="E375" s="46">
        <f t="shared" si="91"/>
        <v>0</v>
      </c>
      <c r="F375" s="46">
        <f t="shared" si="92"/>
        <v>0</v>
      </c>
      <c r="G375" s="46">
        <f t="shared" si="93"/>
        <v>0</v>
      </c>
      <c r="H375" s="53" t="e">
        <f t="shared" si="89"/>
        <v>#DIV/0!</v>
      </c>
      <c r="I375" s="54" t="e">
        <f t="shared" si="90"/>
        <v>#DIV/0!</v>
      </c>
      <c r="J375" s="65"/>
      <c r="K375" s="78">
        <f t="shared" si="94"/>
        <v>0</v>
      </c>
      <c r="L375" s="45"/>
      <c r="M375" s="79">
        <f t="shared" si="95"/>
        <v>0</v>
      </c>
      <c r="N375" s="65"/>
      <c r="O375" s="78">
        <f t="shared" si="96"/>
        <v>0</v>
      </c>
      <c r="P375" s="45"/>
      <c r="Q375" s="79">
        <f t="shared" si="97"/>
        <v>0</v>
      </c>
      <c r="R375" s="65"/>
      <c r="S375" s="78">
        <f t="shared" si="98"/>
        <v>0</v>
      </c>
      <c r="T375" s="45"/>
      <c r="U375" s="79">
        <f t="shared" si="99"/>
        <v>0</v>
      </c>
      <c r="V375" s="65"/>
      <c r="W375" s="78">
        <f t="shared" si="100"/>
        <v>0</v>
      </c>
      <c r="X375" s="45"/>
      <c r="Y375" s="79">
        <f t="shared" si="101"/>
        <v>0</v>
      </c>
      <c r="Z375" s="65"/>
      <c r="AA375" s="78">
        <f t="shared" si="102"/>
        <v>0</v>
      </c>
      <c r="AB375" s="45"/>
      <c r="AC375" s="79">
        <f t="shared" si="103"/>
        <v>0</v>
      </c>
      <c r="AD375" s="65"/>
      <c r="AE375" s="78">
        <f t="shared" si="104"/>
        <v>0</v>
      </c>
      <c r="AF375" s="45"/>
      <c r="AG375" s="79">
        <f t="shared" si="105"/>
        <v>0</v>
      </c>
      <c r="AH375" s="2"/>
      <c r="AI375" s="2"/>
      <c r="AJ375" s="2"/>
      <c r="AK375" s="2"/>
      <c r="AL375" s="2"/>
    </row>
    <row r="376" spans="1:38" ht="16.5" customHeight="1" outlineLevel="1">
      <c r="A376" s="12">
        <v>1602200</v>
      </c>
      <c r="B376" s="18" t="s">
        <v>316</v>
      </c>
      <c r="C376" s="281">
        <v>91210</v>
      </c>
      <c r="D376" s="45"/>
      <c r="E376" s="46">
        <f t="shared" si="91"/>
        <v>0</v>
      </c>
      <c r="F376" s="46">
        <f t="shared" si="92"/>
        <v>0</v>
      </c>
      <c r="G376" s="46">
        <f t="shared" si="93"/>
        <v>0</v>
      </c>
      <c r="H376" s="53" t="e">
        <f t="shared" si="89"/>
        <v>#DIV/0!</v>
      </c>
      <c r="I376" s="54" t="e">
        <f t="shared" si="90"/>
        <v>#DIV/0!</v>
      </c>
      <c r="J376" s="65"/>
      <c r="K376" s="78">
        <f t="shared" si="94"/>
        <v>0</v>
      </c>
      <c r="L376" s="45"/>
      <c r="M376" s="79">
        <f t="shared" si="95"/>
        <v>0</v>
      </c>
      <c r="N376" s="65"/>
      <c r="O376" s="78">
        <f t="shared" si="96"/>
        <v>0</v>
      </c>
      <c r="P376" s="45"/>
      <c r="Q376" s="79">
        <f t="shared" si="97"/>
        <v>0</v>
      </c>
      <c r="R376" s="65"/>
      <c r="S376" s="78">
        <f t="shared" si="98"/>
        <v>0</v>
      </c>
      <c r="T376" s="45"/>
      <c r="U376" s="79">
        <f t="shared" si="99"/>
        <v>0</v>
      </c>
      <c r="V376" s="65"/>
      <c r="W376" s="78">
        <f t="shared" si="100"/>
        <v>0</v>
      </c>
      <c r="X376" s="45"/>
      <c r="Y376" s="79">
        <f t="shared" si="101"/>
        <v>0</v>
      </c>
      <c r="Z376" s="65"/>
      <c r="AA376" s="78">
        <f t="shared" si="102"/>
        <v>0</v>
      </c>
      <c r="AB376" s="45"/>
      <c r="AC376" s="79">
        <f t="shared" si="103"/>
        <v>0</v>
      </c>
      <c r="AD376" s="65"/>
      <c r="AE376" s="78">
        <f t="shared" si="104"/>
        <v>0</v>
      </c>
      <c r="AF376" s="45"/>
      <c r="AG376" s="79">
        <f t="shared" si="105"/>
        <v>0</v>
      </c>
      <c r="AH376" s="2"/>
      <c r="AI376" s="2"/>
      <c r="AJ376" s="2"/>
      <c r="AK376" s="2"/>
      <c r="AL376" s="2"/>
    </row>
    <row r="377" spans="1:38" ht="16.5" customHeight="1" outlineLevel="1">
      <c r="A377" s="12">
        <v>1602210</v>
      </c>
      <c r="B377" s="18" t="s">
        <v>317</v>
      </c>
      <c r="C377" s="281">
        <v>162250</v>
      </c>
      <c r="D377" s="45"/>
      <c r="E377" s="46">
        <f t="shared" si="91"/>
        <v>0</v>
      </c>
      <c r="F377" s="46">
        <f t="shared" si="92"/>
        <v>0</v>
      </c>
      <c r="G377" s="46">
        <f t="shared" si="93"/>
        <v>0</v>
      </c>
      <c r="H377" s="53" t="e">
        <f t="shared" si="89"/>
        <v>#DIV/0!</v>
      </c>
      <c r="I377" s="54" t="e">
        <f t="shared" si="90"/>
        <v>#DIV/0!</v>
      </c>
      <c r="J377" s="65"/>
      <c r="K377" s="78">
        <f t="shared" si="94"/>
        <v>0</v>
      </c>
      <c r="L377" s="45"/>
      <c r="M377" s="79">
        <f t="shared" si="95"/>
        <v>0</v>
      </c>
      <c r="N377" s="65"/>
      <c r="O377" s="78">
        <f t="shared" si="96"/>
        <v>0</v>
      </c>
      <c r="P377" s="45"/>
      <c r="Q377" s="79">
        <f t="shared" si="97"/>
        <v>0</v>
      </c>
      <c r="R377" s="65"/>
      <c r="S377" s="78">
        <f t="shared" si="98"/>
        <v>0</v>
      </c>
      <c r="T377" s="45"/>
      <c r="U377" s="79">
        <f t="shared" si="99"/>
        <v>0</v>
      </c>
      <c r="V377" s="65"/>
      <c r="W377" s="78">
        <f t="shared" si="100"/>
        <v>0</v>
      </c>
      <c r="X377" s="45"/>
      <c r="Y377" s="79">
        <f t="shared" si="101"/>
        <v>0</v>
      </c>
      <c r="Z377" s="65"/>
      <c r="AA377" s="78">
        <f t="shared" si="102"/>
        <v>0</v>
      </c>
      <c r="AB377" s="45"/>
      <c r="AC377" s="79">
        <f t="shared" si="103"/>
        <v>0</v>
      </c>
      <c r="AD377" s="65"/>
      <c r="AE377" s="78">
        <f t="shared" si="104"/>
        <v>0</v>
      </c>
      <c r="AF377" s="45"/>
      <c r="AG377" s="79">
        <f t="shared" si="105"/>
        <v>0</v>
      </c>
      <c r="AH377" s="2"/>
      <c r="AI377" s="2"/>
      <c r="AJ377" s="2"/>
      <c r="AK377" s="2"/>
      <c r="AL377" s="2"/>
    </row>
    <row r="378" spans="1:38" ht="16.5" customHeight="1" outlineLevel="1">
      <c r="A378" s="12">
        <v>1602220</v>
      </c>
      <c r="B378" s="18" t="s">
        <v>318</v>
      </c>
      <c r="C378" s="281">
        <v>111950</v>
      </c>
      <c r="D378" s="45"/>
      <c r="E378" s="46">
        <f t="shared" si="91"/>
        <v>0</v>
      </c>
      <c r="F378" s="46">
        <f t="shared" si="92"/>
        <v>0</v>
      </c>
      <c r="G378" s="46">
        <f t="shared" si="93"/>
        <v>0</v>
      </c>
      <c r="H378" s="53" t="e">
        <f t="shared" si="89"/>
        <v>#DIV/0!</v>
      </c>
      <c r="I378" s="54" t="e">
        <f t="shared" si="90"/>
        <v>#DIV/0!</v>
      </c>
      <c r="J378" s="65"/>
      <c r="K378" s="78">
        <f t="shared" si="94"/>
        <v>0</v>
      </c>
      <c r="L378" s="45"/>
      <c r="M378" s="79">
        <f t="shared" si="95"/>
        <v>0</v>
      </c>
      <c r="N378" s="65"/>
      <c r="O378" s="78">
        <f t="shared" si="96"/>
        <v>0</v>
      </c>
      <c r="P378" s="45"/>
      <c r="Q378" s="79">
        <f t="shared" si="97"/>
        <v>0</v>
      </c>
      <c r="R378" s="65"/>
      <c r="S378" s="78">
        <f t="shared" si="98"/>
        <v>0</v>
      </c>
      <c r="T378" s="45"/>
      <c r="U378" s="79">
        <f t="shared" si="99"/>
        <v>0</v>
      </c>
      <c r="V378" s="65"/>
      <c r="W378" s="78">
        <f t="shared" si="100"/>
        <v>0</v>
      </c>
      <c r="X378" s="45"/>
      <c r="Y378" s="79">
        <f t="shared" si="101"/>
        <v>0</v>
      </c>
      <c r="Z378" s="65"/>
      <c r="AA378" s="78">
        <f t="shared" si="102"/>
        <v>0</v>
      </c>
      <c r="AB378" s="45"/>
      <c r="AC378" s="79">
        <f t="shared" si="103"/>
        <v>0</v>
      </c>
      <c r="AD378" s="65"/>
      <c r="AE378" s="78">
        <f t="shared" si="104"/>
        <v>0</v>
      </c>
      <c r="AF378" s="45"/>
      <c r="AG378" s="79">
        <f t="shared" si="105"/>
        <v>0</v>
      </c>
      <c r="AH378" s="2"/>
      <c r="AI378" s="2"/>
      <c r="AJ378" s="2"/>
      <c r="AK378" s="2"/>
      <c r="AL378" s="2"/>
    </row>
    <row r="379" spans="1:38" ht="16.5" customHeight="1" outlineLevel="1">
      <c r="A379" s="12">
        <v>1502061</v>
      </c>
      <c r="B379" s="18" t="s">
        <v>319</v>
      </c>
      <c r="C379" s="281">
        <v>396010</v>
      </c>
      <c r="D379" s="45"/>
      <c r="E379" s="46">
        <f t="shared" si="91"/>
        <v>0</v>
      </c>
      <c r="F379" s="46">
        <f t="shared" si="92"/>
        <v>0</v>
      </c>
      <c r="G379" s="46">
        <f t="shared" si="93"/>
        <v>0</v>
      </c>
      <c r="H379" s="53" t="e">
        <f t="shared" si="89"/>
        <v>#DIV/0!</v>
      </c>
      <c r="I379" s="54" t="e">
        <f t="shared" si="90"/>
        <v>#DIV/0!</v>
      </c>
      <c r="J379" s="65"/>
      <c r="K379" s="78">
        <f t="shared" si="94"/>
        <v>0</v>
      </c>
      <c r="L379" s="45"/>
      <c r="M379" s="79">
        <f t="shared" si="95"/>
        <v>0</v>
      </c>
      <c r="N379" s="65"/>
      <c r="O379" s="78">
        <f t="shared" si="96"/>
        <v>0</v>
      </c>
      <c r="P379" s="45"/>
      <c r="Q379" s="79">
        <f t="shared" si="97"/>
        <v>0</v>
      </c>
      <c r="R379" s="65"/>
      <c r="S379" s="78">
        <f t="shared" si="98"/>
        <v>0</v>
      </c>
      <c r="T379" s="45"/>
      <c r="U379" s="79">
        <f t="shared" si="99"/>
        <v>0</v>
      </c>
      <c r="V379" s="65"/>
      <c r="W379" s="78">
        <f t="shared" si="100"/>
        <v>0</v>
      </c>
      <c r="X379" s="45"/>
      <c r="Y379" s="79">
        <f t="shared" si="101"/>
        <v>0</v>
      </c>
      <c r="Z379" s="65"/>
      <c r="AA379" s="78">
        <f t="shared" si="102"/>
        <v>0</v>
      </c>
      <c r="AB379" s="45"/>
      <c r="AC379" s="79">
        <f t="shared" si="103"/>
        <v>0</v>
      </c>
      <c r="AD379" s="65"/>
      <c r="AE379" s="78">
        <f t="shared" si="104"/>
        <v>0</v>
      </c>
      <c r="AF379" s="45"/>
      <c r="AG379" s="79">
        <f t="shared" si="105"/>
        <v>0</v>
      </c>
      <c r="AH379" s="2"/>
      <c r="AI379" s="2"/>
      <c r="AJ379" s="2"/>
      <c r="AK379" s="2"/>
      <c r="AL379" s="2"/>
    </row>
    <row r="380" spans="1:38" ht="16.5" customHeight="1" outlineLevel="1">
      <c r="A380" s="12">
        <v>1502064</v>
      </c>
      <c r="B380" s="18" t="s">
        <v>320</v>
      </c>
      <c r="C380" s="281">
        <v>119690</v>
      </c>
      <c r="D380" s="45"/>
      <c r="E380" s="46">
        <f t="shared" si="91"/>
        <v>0</v>
      </c>
      <c r="F380" s="46">
        <f t="shared" si="92"/>
        <v>0</v>
      </c>
      <c r="G380" s="46">
        <f t="shared" si="93"/>
        <v>0</v>
      </c>
      <c r="H380" s="53" t="e">
        <f t="shared" si="89"/>
        <v>#DIV/0!</v>
      </c>
      <c r="I380" s="54" t="e">
        <f t="shared" si="90"/>
        <v>#DIV/0!</v>
      </c>
      <c r="J380" s="65"/>
      <c r="K380" s="78">
        <f t="shared" si="94"/>
        <v>0</v>
      </c>
      <c r="L380" s="45"/>
      <c r="M380" s="79">
        <f t="shared" si="95"/>
        <v>0</v>
      </c>
      <c r="N380" s="65"/>
      <c r="O380" s="78">
        <f t="shared" si="96"/>
        <v>0</v>
      </c>
      <c r="P380" s="45"/>
      <c r="Q380" s="79">
        <f t="shared" si="97"/>
        <v>0</v>
      </c>
      <c r="R380" s="65"/>
      <c r="S380" s="78">
        <f t="shared" si="98"/>
        <v>0</v>
      </c>
      <c r="T380" s="45"/>
      <c r="U380" s="79">
        <f t="shared" si="99"/>
        <v>0</v>
      </c>
      <c r="V380" s="65"/>
      <c r="W380" s="78">
        <f t="shared" si="100"/>
        <v>0</v>
      </c>
      <c r="X380" s="45"/>
      <c r="Y380" s="79">
        <f t="shared" si="101"/>
        <v>0</v>
      </c>
      <c r="Z380" s="65"/>
      <c r="AA380" s="78">
        <f t="shared" si="102"/>
        <v>0</v>
      </c>
      <c r="AB380" s="45"/>
      <c r="AC380" s="79">
        <f t="shared" si="103"/>
        <v>0</v>
      </c>
      <c r="AD380" s="65"/>
      <c r="AE380" s="78">
        <f t="shared" si="104"/>
        <v>0</v>
      </c>
      <c r="AF380" s="45"/>
      <c r="AG380" s="79">
        <f t="shared" si="105"/>
        <v>0</v>
      </c>
      <c r="AH380" s="2"/>
      <c r="AI380" s="2"/>
      <c r="AJ380" s="2"/>
      <c r="AK380" s="2"/>
      <c r="AL380" s="2"/>
    </row>
    <row r="381" spans="1:38" ht="16.5" customHeight="1" outlineLevel="1">
      <c r="A381" s="12" t="s">
        <v>931</v>
      </c>
      <c r="B381" s="18" t="s">
        <v>321</v>
      </c>
      <c r="C381" s="281">
        <v>608860</v>
      </c>
      <c r="D381" s="45"/>
      <c r="E381" s="46">
        <f t="shared" si="91"/>
        <v>0</v>
      </c>
      <c r="F381" s="46">
        <f t="shared" si="92"/>
        <v>0</v>
      </c>
      <c r="G381" s="46">
        <f t="shared" si="93"/>
        <v>0</v>
      </c>
      <c r="H381" s="53" t="e">
        <f t="shared" si="89"/>
        <v>#DIV/0!</v>
      </c>
      <c r="I381" s="54" t="e">
        <f t="shared" si="90"/>
        <v>#DIV/0!</v>
      </c>
      <c r="J381" s="65"/>
      <c r="K381" s="78">
        <f t="shared" si="94"/>
        <v>0</v>
      </c>
      <c r="L381" s="45"/>
      <c r="M381" s="79">
        <f t="shared" si="95"/>
        <v>0</v>
      </c>
      <c r="N381" s="65"/>
      <c r="O381" s="78">
        <f t="shared" si="96"/>
        <v>0</v>
      </c>
      <c r="P381" s="45"/>
      <c r="Q381" s="79">
        <f t="shared" si="97"/>
        <v>0</v>
      </c>
      <c r="R381" s="65"/>
      <c r="S381" s="78">
        <f t="shared" si="98"/>
        <v>0</v>
      </c>
      <c r="T381" s="45"/>
      <c r="U381" s="79">
        <f t="shared" si="99"/>
        <v>0</v>
      </c>
      <c r="V381" s="65"/>
      <c r="W381" s="78">
        <f t="shared" si="100"/>
        <v>0</v>
      </c>
      <c r="X381" s="45"/>
      <c r="Y381" s="79">
        <f t="shared" si="101"/>
        <v>0</v>
      </c>
      <c r="Z381" s="65"/>
      <c r="AA381" s="78">
        <f t="shared" si="102"/>
        <v>0</v>
      </c>
      <c r="AB381" s="45"/>
      <c r="AC381" s="79">
        <f t="shared" si="103"/>
        <v>0</v>
      </c>
      <c r="AD381" s="65"/>
      <c r="AE381" s="78">
        <f t="shared" si="104"/>
        <v>0</v>
      </c>
      <c r="AF381" s="45"/>
      <c r="AG381" s="79">
        <f t="shared" si="105"/>
        <v>0</v>
      </c>
      <c r="AH381" s="2"/>
      <c r="AI381" s="2"/>
      <c r="AJ381" s="2"/>
      <c r="AK381" s="2"/>
      <c r="AL381" s="2"/>
    </row>
    <row r="382" spans="1:38" ht="16.5" customHeight="1" outlineLevel="1">
      <c r="A382" s="12"/>
      <c r="B382" s="18"/>
      <c r="C382" s="14"/>
      <c r="D382" s="45"/>
      <c r="E382" s="46"/>
      <c r="F382" s="46"/>
      <c r="G382" s="46"/>
      <c r="H382" s="53"/>
      <c r="I382" s="54"/>
      <c r="J382" s="65"/>
      <c r="K382" s="78"/>
      <c r="L382" s="45"/>
      <c r="M382" s="79"/>
      <c r="N382" s="65"/>
      <c r="O382" s="78"/>
      <c r="P382" s="45"/>
      <c r="Q382" s="79"/>
      <c r="R382" s="65"/>
      <c r="S382" s="78"/>
      <c r="T382" s="45"/>
      <c r="U382" s="79"/>
      <c r="V382" s="65"/>
      <c r="W382" s="78"/>
      <c r="X382" s="45"/>
      <c r="Y382" s="79"/>
      <c r="Z382" s="65"/>
      <c r="AA382" s="78"/>
      <c r="AB382" s="45"/>
      <c r="AC382" s="79"/>
      <c r="AD382" s="65"/>
      <c r="AE382" s="78"/>
      <c r="AF382" s="45"/>
      <c r="AG382" s="79"/>
      <c r="AH382" s="2"/>
      <c r="AI382" s="2"/>
      <c r="AJ382" s="2"/>
      <c r="AK382" s="2"/>
      <c r="AL382" s="2"/>
    </row>
    <row r="383" spans="1:38" ht="16.5" customHeight="1" outlineLevel="1">
      <c r="A383" s="12"/>
      <c r="B383" s="16" t="s">
        <v>57</v>
      </c>
      <c r="C383" s="59"/>
      <c r="D383" s="45"/>
      <c r="E383" s="46"/>
      <c r="F383" s="46"/>
      <c r="G383" s="46"/>
      <c r="H383" s="53"/>
      <c r="I383" s="54"/>
      <c r="J383" s="65"/>
      <c r="K383" s="78"/>
      <c r="L383" s="45"/>
      <c r="M383" s="79"/>
      <c r="N383" s="65"/>
      <c r="O383" s="78"/>
      <c r="P383" s="45"/>
      <c r="Q383" s="79"/>
      <c r="R383" s="65"/>
      <c r="S383" s="78"/>
      <c r="T383" s="45"/>
      <c r="U383" s="79"/>
      <c r="V383" s="65"/>
      <c r="W383" s="78"/>
      <c r="X383" s="45"/>
      <c r="Y383" s="79"/>
      <c r="Z383" s="65"/>
      <c r="AA383" s="78"/>
      <c r="AB383" s="45"/>
      <c r="AC383" s="79"/>
      <c r="AD383" s="65"/>
      <c r="AE383" s="78"/>
      <c r="AF383" s="45"/>
      <c r="AG383" s="79"/>
      <c r="AH383" s="2"/>
      <c r="AI383" s="2"/>
      <c r="AJ383" s="2"/>
      <c r="AK383" s="2"/>
      <c r="AL383" s="2"/>
    </row>
    <row r="384" spans="1:38" ht="16.5" customHeight="1" outlineLevel="1">
      <c r="A384" s="12">
        <v>8002002</v>
      </c>
      <c r="B384" s="18" t="s">
        <v>322</v>
      </c>
      <c r="C384" s="281">
        <v>266140</v>
      </c>
      <c r="D384" s="45"/>
      <c r="E384" s="46">
        <f t="shared" si="91"/>
        <v>0</v>
      </c>
      <c r="F384" s="46">
        <f t="shared" si="92"/>
        <v>0</v>
      </c>
      <c r="G384" s="46">
        <f t="shared" si="93"/>
        <v>0</v>
      </c>
      <c r="H384" s="53" t="e">
        <f t="shared" si="89"/>
        <v>#DIV/0!</v>
      </c>
      <c r="I384" s="54" t="e">
        <f t="shared" si="90"/>
        <v>#DIV/0!</v>
      </c>
      <c r="J384" s="65"/>
      <c r="K384" s="78">
        <f t="shared" si="94"/>
        <v>0</v>
      </c>
      <c r="L384" s="45"/>
      <c r="M384" s="79">
        <f t="shared" si="95"/>
        <v>0</v>
      </c>
      <c r="N384" s="65"/>
      <c r="O384" s="78">
        <f t="shared" si="96"/>
        <v>0</v>
      </c>
      <c r="P384" s="45"/>
      <c r="Q384" s="79">
        <f t="shared" si="97"/>
        <v>0</v>
      </c>
      <c r="R384" s="65"/>
      <c r="S384" s="78">
        <f t="shared" si="98"/>
        <v>0</v>
      </c>
      <c r="T384" s="45"/>
      <c r="U384" s="79">
        <f t="shared" si="99"/>
        <v>0</v>
      </c>
      <c r="V384" s="65"/>
      <c r="W384" s="78">
        <f t="shared" si="100"/>
        <v>0</v>
      </c>
      <c r="X384" s="45"/>
      <c r="Y384" s="79">
        <f t="shared" si="101"/>
        <v>0</v>
      </c>
      <c r="Z384" s="65"/>
      <c r="AA384" s="78">
        <f t="shared" si="102"/>
        <v>0</v>
      </c>
      <c r="AB384" s="45"/>
      <c r="AC384" s="79">
        <f t="shared" si="103"/>
        <v>0</v>
      </c>
      <c r="AD384" s="65"/>
      <c r="AE384" s="78">
        <f t="shared" si="104"/>
        <v>0</v>
      </c>
      <c r="AF384" s="45"/>
      <c r="AG384" s="79">
        <f t="shared" si="105"/>
        <v>0</v>
      </c>
      <c r="AH384" s="2"/>
      <c r="AI384" s="2"/>
      <c r="AJ384" s="2"/>
      <c r="AK384" s="2"/>
      <c r="AL384" s="2"/>
    </row>
    <row r="385" spans="1:38" ht="16.5" customHeight="1" outlineLevel="1">
      <c r="A385" s="12">
        <v>8002014</v>
      </c>
      <c r="B385" s="18" t="s">
        <v>323</v>
      </c>
      <c r="C385" s="281">
        <v>1271510</v>
      </c>
      <c r="D385" s="45"/>
      <c r="E385" s="46">
        <f t="shared" si="91"/>
        <v>0</v>
      </c>
      <c r="F385" s="46">
        <f t="shared" si="92"/>
        <v>0</v>
      </c>
      <c r="G385" s="46">
        <f t="shared" si="93"/>
        <v>0</v>
      </c>
      <c r="H385" s="53" t="e">
        <f t="shared" si="89"/>
        <v>#DIV/0!</v>
      </c>
      <c r="I385" s="54" t="e">
        <f t="shared" si="90"/>
        <v>#DIV/0!</v>
      </c>
      <c r="J385" s="65"/>
      <c r="K385" s="78">
        <f t="shared" si="94"/>
        <v>0</v>
      </c>
      <c r="L385" s="45"/>
      <c r="M385" s="79">
        <f t="shared" si="95"/>
        <v>0</v>
      </c>
      <c r="N385" s="65"/>
      <c r="O385" s="78">
        <f t="shared" si="96"/>
        <v>0</v>
      </c>
      <c r="P385" s="45"/>
      <c r="Q385" s="79">
        <f t="shared" si="97"/>
        <v>0</v>
      </c>
      <c r="R385" s="65"/>
      <c r="S385" s="78">
        <f t="shared" si="98"/>
        <v>0</v>
      </c>
      <c r="T385" s="45"/>
      <c r="U385" s="79">
        <f t="shared" si="99"/>
        <v>0</v>
      </c>
      <c r="V385" s="65"/>
      <c r="W385" s="78">
        <f t="shared" si="100"/>
        <v>0</v>
      </c>
      <c r="X385" s="45"/>
      <c r="Y385" s="79">
        <f t="shared" si="101"/>
        <v>0</v>
      </c>
      <c r="Z385" s="65"/>
      <c r="AA385" s="78">
        <f t="shared" si="102"/>
        <v>0</v>
      </c>
      <c r="AB385" s="45"/>
      <c r="AC385" s="79">
        <f t="shared" si="103"/>
        <v>0</v>
      </c>
      <c r="AD385" s="65"/>
      <c r="AE385" s="78">
        <f t="shared" si="104"/>
        <v>0</v>
      </c>
      <c r="AF385" s="45"/>
      <c r="AG385" s="79">
        <f t="shared" si="105"/>
        <v>0</v>
      </c>
      <c r="AH385" s="2"/>
      <c r="AI385" s="2"/>
      <c r="AJ385" s="2"/>
      <c r="AK385" s="2"/>
      <c r="AL385" s="2"/>
    </row>
    <row r="386" spans="1:38" ht="16.5" customHeight="1" outlineLevel="1">
      <c r="A386" s="12">
        <v>8002015</v>
      </c>
      <c r="B386" s="18" t="s">
        <v>324</v>
      </c>
      <c r="C386" s="281">
        <v>1703340</v>
      </c>
      <c r="D386" s="45"/>
      <c r="E386" s="46">
        <f t="shared" si="91"/>
        <v>0</v>
      </c>
      <c r="F386" s="46">
        <f t="shared" si="92"/>
        <v>0</v>
      </c>
      <c r="G386" s="46">
        <f t="shared" si="93"/>
        <v>0</v>
      </c>
      <c r="H386" s="53" t="e">
        <f t="shared" si="89"/>
        <v>#DIV/0!</v>
      </c>
      <c r="I386" s="54" t="e">
        <f t="shared" si="90"/>
        <v>#DIV/0!</v>
      </c>
      <c r="J386" s="65"/>
      <c r="K386" s="78">
        <f t="shared" si="94"/>
        <v>0</v>
      </c>
      <c r="L386" s="45"/>
      <c r="M386" s="79">
        <f t="shared" si="95"/>
        <v>0</v>
      </c>
      <c r="N386" s="65"/>
      <c r="O386" s="78">
        <f t="shared" si="96"/>
        <v>0</v>
      </c>
      <c r="P386" s="45"/>
      <c r="Q386" s="79">
        <f t="shared" si="97"/>
        <v>0</v>
      </c>
      <c r="R386" s="65"/>
      <c r="S386" s="78">
        <f t="shared" si="98"/>
        <v>0</v>
      </c>
      <c r="T386" s="45"/>
      <c r="U386" s="79">
        <f t="shared" si="99"/>
        <v>0</v>
      </c>
      <c r="V386" s="65"/>
      <c r="W386" s="78">
        <f t="shared" si="100"/>
        <v>0</v>
      </c>
      <c r="X386" s="45"/>
      <c r="Y386" s="79">
        <f t="shared" si="101"/>
        <v>0</v>
      </c>
      <c r="Z386" s="65"/>
      <c r="AA386" s="78">
        <f t="shared" si="102"/>
        <v>0</v>
      </c>
      <c r="AB386" s="45"/>
      <c r="AC386" s="79">
        <f t="shared" si="103"/>
        <v>0</v>
      </c>
      <c r="AD386" s="65"/>
      <c r="AE386" s="78">
        <f t="shared" si="104"/>
        <v>0</v>
      </c>
      <c r="AF386" s="45"/>
      <c r="AG386" s="79">
        <f t="shared" si="105"/>
        <v>0</v>
      </c>
      <c r="AH386" s="2"/>
      <c r="AI386" s="2"/>
      <c r="AJ386" s="2"/>
      <c r="AK386" s="2"/>
      <c r="AL386" s="2"/>
    </row>
    <row r="387" spans="1:38" ht="16.5" customHeight="1" outlineLevel="1">
      <c r="A387" s="12">
        <v>1803001</v>
      </c>
      <c r="B387" s="18" t="s">
        <v>325</v>
      </c>
      <c r="C387" s="281">
        <v>784780</v>
      </c>
      <c r="D387" s="45"/>
      <c r="E387" s="46">
        <f t="shared" si="91"/>
        <v>0</v>
      </c>
      <c r="F387" s="46">
        <f t="shared" si="92"/>
        <v>0</v>
      </c>
      <c r="G387" s="46">
        <f t="shared" si="93"/>
        <v>0</v>
      </c>
      <c r="H387" s="53" t="e">
        <f t="shared" ref="H387:H447" si="109">IF(E387&gt;=0,(E387/D387),"-")</f>
        <v>#DIV/0!</v>
      </c>
      <c r="I387" s="54" t="e">
        <f t="shared" ref="I387:I447" si="110">IF(G387&gt;=0,(G387/F387),"-")</f>
        <v>#DIV/0!</v>
      </c>
      <c r="J387" s="65"/>
      <c r="K387" s="78">
        <f t="shared" si="94"/>
        <v>0</v>
      </c>
      <c r="L387" s="45"/>
      <c r="M387" s="79">
        <f t="shared" si="95"/>
        <v>0</v>
      </c>
      <c r="N387" s="65"/>
      <c r="O387" s="78">
        <f t="shared" si="96"/>
        <v>0</v>
      </c>
      <c r="P387" s="45"/>
      <c r="Q387" s="79">
        <f t="shared" si="97"/>
        <v>0</v>
      </c>
      <c r="R387" s="65"/>
      <c r="S387" s="78">
        <f t="shared" si="98"/>
        <v>0</v>
      </c>
      <c r="T387" s="45"/>
      <c r="U387" s="79">
        <f t="shared" si="99"/>
        <v>0</v>
      </c>
      <c r="V387" s="65"/>
      <c r="W387" s="78">
        <f t="shared" si="100"/>
        <v>0</v>
      </c>
      <c r="X387" s="45"/>
      <c r="Y387" s="79">
        <f t="shared" si="101"/>
        <v>0</v>
      </c>
      <c r="Z387" s="65"/>
      <c r="AA387" s="78">
        <f t="shared" si="102"/>
        <v>0</v>
      </c>
      <c r="AB387" s="45"/>
      <c r="AC387" s="79">
        <f t="shared" si="103"/>
        <v>0</v>
      </c>
      <c r="AD387" s="65"/>
      <c r="AE387" s="78">
        <f t="shared" si="104"/>
        <v>0</v>
      </c>
      <c r="AF387" s="45"/>
      <c r="AG387" s="79">
        <f t="shared" si="105"/>
        <v>0</v>
      </c>
      <c r="AH387" s="2"/>
      <c r="AI387" s="2"/>
      <c r="AJ387" s="2"/>
      <c r="AK387" s="2"/>
      <c r="AL387" s="2"/>
    </row>
    <row r="388" spans="1:38" ht="27" customHeight="1" outlineLevel="1">
      <c r="A388" s="12" t="s">
        <v>911</v>
      </c>
      <c r="B388" s="18" t="s">
        <v>910</v>
      </c>
      <c r="C388" s="281">
        <v>2295790</v>
      </c>
      <c r="D388" s="45"/>
      <c r="E388" s="46">
        <f t="shared" ref="E388:E450" si="111">+J388+L388+N388+P388+R388+T388+V388+X388+Z388+AB388+AD388+AF388</f>
        <v>0</v>
      </c>
      <c r="F388" s="46">
        <f t="shared" ref="F388:F450" si="112">D388*C388</f>
        <v>0</v>
      </c>
      <c r="G388" s="46">
        <f t="shared" ref="G388:G450" si="113">+E388*C388</f>
        <v>0</v>
      </c>
      <c r="H388" s="53" t="e">
        <f t="shared" si="109"/>
        <v>#DIV/0!</v>
      </c>
      <c r="I388" s="54" t="e">
        <f t="shared" si="110"/>
        <v>#DIV/0!</v>
      </c>
      <c r="J388" s="65"/>
      <c r="K388" s="78">
        <f t="shared" ref="K388:K450" si="114">+J388*C388</f>
        <v>0</v>
      </c>
      <c r="L388" s="45"/>
      <c r="M388" s="79">
        <f t="shared" ref="M388:M450" si="115">+L388*C388</f>
        <v>0</v>
      </c>
      <c r="N388" s="65"/>
      <c r="O388" s="78">
        <f t="shared" ref="O388:O450" si="116">+N388*C388</f>
        <v>0</v>
      </c>
      <c r="P388" s="45"/>
      <c r="Q388" s="79">
        <f t="shared" ref="Q388:Q450" si="117">+P388*C388</f>
        <v>0</v>
      </c>
      <c r="R388" s="65"/>
      <c r="S388" s="78">
        <f t="shared" ref="S388:S450" si="118">+R388*C388</f>
        <v>0</v>
      </c>
      <c r="T388" s="45"/>
      <c r="U388" s="79">
        <f t="shared" ref="U388:U450" si="119">+T388*C388</f>
        <v>0</v>
      </c>
      <c r="V388" s="65"/>
      <c r="W388" s="78">
        <f t="shared" ref="W388:W450" si="120">+V388*C388</f>
        <v>0</v>
      </c>
      <c r="X388" s="45"/>
      <c r="Y388" s="79">
        <f t="shared" ref="Y388:Y450" si="121">+X388*C388</f>
        <v>0</v>
      </c>
      <c r="Z388" s="65"/>
      <c r="AA388" s="78">
        <f t="shared" ref="AA388:AA450" si="122">+Z388*C388</f>
        <v>0</v>
      </c>
      <c r="AB388" s="45"/>
      <c r="AC388" s="79">
        <f t="shared" ref="AC388:AC450" si="123">+AB388*C388</f>
        <v>0</v>
      </c>
      <c r="AD388" s="65"/>
      <c r="AE388" s="78">
        <f t="shared" ref="AE388:AE450" si="124">+AD388*C388</f>
        <v>0</v>
      </c>
      <c r="AF388" s="45"/>
      <c r="AG388" s="79">
        <f t="shared" ref="AG388:AG450" si="125">+AF388*C388</f>
        <v>0</v>
      </c>
      <c r="AH388" s="2"/>
      <c r="AI388" s="2"/>
      <c r="AJ388" s="2"/>
      <c r="AK388" s="2"/>
      <c r="AL388" s="2"/>
    </row>
    <row r="389" spans="1:38" ht="16.5" customHeight="1" outlineLevel="1">
      <c r="A389" s="12">
        <v>1801101</v>
      </c>
      <c r="B389" s="18" t="s">
        <v>326</v>
      </c>
      <c r="C389" s="281">
        <v>2822290</v>
      </c>
      <c r="D389" s="45"/>
      <c r="E389" s="46">
        <f t="shared" si="111"/>
        <v>0</v>
      </c>
      <c r="F389" s="46">
        <f t="shared" si="112"/>
        <v>0</v>
      </c>
      <c r="G389" s="46">
        <f t="shared" si="113"/>
        <v>0</v>
      </c>
      <c r="H389" s="53" t="e">
        <f t="shared" si="109"/>
        <v>#DIV/0!</v>
      </c>
      <c r="I389" s="54" t="e">
        <f t="shared" si="110"/>
        <v>#DIV/0!</v>
      </c>
      <c r="J389" s="65"/>
      <c r="K389" s="78">
        <f t="shared" si="114"/>
        <v>0</v>
      </c>
      <c r="L389" s="45"/>
      <c r="M389" s="79">
        <f t="shared" si="115"/>
        <v>0</v>
      </c>
      <c r="N389" s="65"/>
      <c r="O389" s="78">
        <f t="shared" si="116"/>
        <v>0</v>
      </c>
      <c r="P389" s="45"/>
      <c r="Q389" s="79">
        <f t="shared" si="117"/>
        <v>0</v>
      </c>
      <c r="R389" s="65"/>
      <c r="S389" s="78">
        <f t="shared" si="118"/>
        <v>0</v>
      </c>
      <c r="T389" s="45"/>
      <c r="U389" s="79">
        <f t="shared" si="119"/>
        <v>0</v>
      </c>
      <c r="V389" s="65"/>
      <c r="W389" s="78">
        <f t="shared" si="120"/>
        <v>0</v>
      </c>
      <c r="X389" s="45"/>
      <c r="Y389" s="79">
        <f t="shared" si="121"/>
        <v>0</v>
      </c>
      <c r="Z389" s="65"/>
      <c r="AA389" s="78">
        <f t="shared" si="122"/>
        <v>0</v>
      </c>
      <c r="AB389" s="45"/>
      <c r="AC389" s="79">
        <f t="shared" si="123"/>
        <v>0</v>
      </c>
      <c r="AD389" s="65"/>
      <c r="AE389" s="78">
        <f t="shared" si="124"/>
        <v>0</v>
      </c>
      <c r="AF389" s="45"/>
      <c r="AG389" s="79">
        <f t="shared" si="125"/>
        <v>0</v>
      </c>
      <c r="AH389" s="2"/>
      <c r="AI389" s="2"/>
      <c r="AJ389" s="2"/>
      <c r="AK389" s="2"/>
      <c r="AL389" s="2"/>
    </row>
    <row r="390" spans="1:38" ht="27" customHeight="1" outlineLevel="1">
      <c r="A390" s="12" t="s">
        <v>912</v>
      </c>
      <c r="B390" s="18" t="s">
        <v>327</v>
      </c>
      <c r="C390" s="281">
        <v>1404340</v>
      </c>
      <c r="D390" s="45"/>
      <c r="E390" s="46">
        <f t="shared" si="111"/>
        <v>0</v>
      </c>
      <c r="F390" s="46">
        <f t="shared" si="112"/>
        <v>0</v>
      </c>
      <c r="G390" s="46">
        <f t="shared" si="113"/>
        <v>0</v>
      </c>
      <c r="H390" s="53" t="e">
        <f t="shared" si="109"/>
        <v>#DIV/0!</v>
      </c>
      <c r="I390" s="54" t="e">
        <f t="shared" si="110"/>
        <v>#DIV/0!</v>
      </c>
      <c r="J390" s="65"/>
      <c r="K390" s="78">
        <f t="shared" si="114"/>
        <v>0</v>
      </c>
      <c r="L390" s="45"/>
      <c r="M390" s="79">
        <f t="shared" si="115"/>
        <v>0</v>
      </c>
      <c r="N390" s="65"/>
      <c r="O390" s="78">
        <f t="shared" si="116"/>
        <v>0</v>
      </c>
      <c r="P390" s="45"/>
      <c r="Q390" s="79">
        <f t="shared" si="117"/>
        <v>0</v>
      </c>
      <c r="R390" s="65"/>
      <c r="S390" s="78">
        <f t="shared" si="118"/>
        <v>0</v>
      </c>
      <c r="T390" s="45"/>
      <c r="U390" s="79">
        <f t="shared" si="119"/>
        <v>0</v>
      </c>
      <c r="V390" s="65"/>
      <c r="W390" s="78">
        <f t="shared" si="120"/>
        <v>0</v>
      </c>
      <c r="X390" s="45"/>
      <c r="Y390" s="79">
        <f t="shared" si="121"/>
        <v>0</v>
      </c>
      <c r="Z390" s="65"/>
      <c r="AA390" s="78">
        <f t="shared" si="122"/>
        <v>0</v>
      </c>
      <c r="AB390" s="45"/>
      <c r="AC390" s="79">
        <f t="shared" si="123"/>
        <v>0</v>
      </c>
      <c r="AD390" s="65"/>
      <c r="AE390" s="78">
        <f t="shared" si="124"/>
        <v>0</v>
      </c>
      <c r="AF390" s="45"/>
      <c r="AG390" s="79">
        <f t="shared" si="125"/>
        <v>0</v>
      </c>
      <c r="AH390" s="2"/>
      <c r="AI390" s="2"/>
      <c r="AJ390" s="2"/>
      <c r="AK390" s="2"/>
      <c r="AL390" s="2"/>
    </row>
    <row r="391" spans="1:38" ht="16.5" customHeight="1" outlineLevel="1">
      <c r="A391" s="12"/>
      <c r="B391" s="18"/>
      <c r="C391" s="14"/>
      <c r="D391" s="45"/>
      <c r="E391" s="46"/>
      <c r="F391" s="46"/>
      <c r="G391" s="46"/>
      <c r="H391" s="53"/>
      <c r="I391" s="54"/>
      <c r="J391" s="65"/>
      <c r="K391" s="78"/>
      <c r="L391" s="45"/>
      <c r="M391" s="79"/>
      <c r="N391" s="65"/>
      <c r="O391" s="78"/>
      <c r="P391" s="45"/>
      <c r="Q391" s="79"/>
      <c r="R391" s="65"/>
      <c r="S391" s="78"/>
      <c r="T391" s="45"/>
      <c r="U391" s="79"/>
      <c r="V391" s="65"/>
      <c r="W391" s="78"/>
      <c r="X391" s="45"/>
      <c r="Y391" s="79"/>
      <c r="Z391" s="65"/>
      <c r="AA391" s="78"/>
      <c r="AB391" s="45"/>
      <c r="AC391" s="79"/>
      <c r="AD391" s="65"/>
      <c r="AE391" s="78"/>
      <c r="AF391" s="45"/>
      <c r="AG391" s="79"/>
      <c r="AH391" s="2"/>
      <c r="AI391" s="2"/>
      <c r="AJ391" s="2"/>
      <c r="AK391" s="2"/>
      <c r="AL391" s="2"/>
    </row>
    <row r="392" spans="1:38" ht="16.5" customHeight="1" outlineLevel="1">
      <c r="A392" s="12"/>
      <c r="B392" s="16" t="s">
        <v>328</v>
      </c>
      <c r="C392" s="59"/>
      <c r="D392" s="45"/>
      <c r="E392" s="46"/>
      <c r="F392" s="46"/>
      <c r="G392" s="46"/>
      <c r="H392" s="53"/>
      <c r="I392" s="54"/>
      <c r="J392" s="65"/>
      <c r="K392" s="78"/>
      <c r="L392" s="45"/>
      <c r="M392" s="79"/>
      <c r="N392" s="65"/>
      <c r="O392" s="78"/>
      <c r="P392" s="45"/>
      <c r="Q392" s="79"/>
      <c r="R392" s="65"/>
      <c r="S392" s="78"/>
      <c r="T392" s="45"/>
      <c r="U392" s="79"/>
      <c r="V392" s="65"/>
      <c r="W392" s="78"/>
      <c r="X392" s="45"/>
      <c r="Y392" s="79"/>
      <c r="Z392" s="65"/>
      <c r="AA392" s="78"/>
      <c r="AB392" s="45"/>
      <c r="AC392" s="79"/>
      <c r="AD392" s="65"/>
      <c r="AE392" s="78"/>
      <c r="AF392" s="45"/>
      <c r="AG392" s="79"/>
      <c r="AH392" s="2"/>
      <c r="AI392" s="2"/>
      <c r="AJ392" s="2"/>
      <c r="AK392" s="2"/>
      <c r="AL392" s="2"/>
    </row>
    <row r="393" spans="1:38" ht="16.5" customHeight="1" outlineLevel="1">
      <c r="A393" s="12">
        <v>8002003</v>
      </c>
      <c r="B393" s="18" t="s">
        <v>329</v>
      </c>
      <c r="C393" s="281">
        <v>605350</v>
      </c>
      <c r="D393" s="45"/>
      <c r="E393" s="46">
        <f t="shared" si="111"/>
        <v>0</v>
      </c>
      <c r="F393" s="46">
        <f t="shared" si="112"/>
        <v>0</v>
      </c>
      <c r="G393" s="46">
        <f t="shared" si="113"/>
        <v>0</v>
      </c>
      <c r="H393" s="53" t="e">
        <f t="shared" si="109"/>
        <v>#DIV/0!</v>
      </c>
      <c r="I393" s="54" t="e">
        <f t="shared" si="110"/>
        <v>#DIV/0!</v>
      </c>
      <c r="J393" s="65"/>
      <c r="K393" s="78">
        <f t="shared" si="114"/>
        <v>0</v>
      </c>
      <c r="L393" s="45"/>
      <c r="M393" s="79">
        <f t="shared" si="115"/>
        <v>0</v>
      </c>
      <c r="N393" s="65"/>
      <c r="O393" s="78">
        <f t="shared" si="116"/>
        <v>0</v>
      </c>
      <c r="P393" s="45"/>
      <c r="Q393" s="79">
        <f t="shared" si="117"/>
        <v>0</v>
      </c>
      <c r="R393" s="65"/>
      <c r="S393" s="78">
        <f t="shared" si="118"/>
        <v>0</v>
      </c>
      <c r="T393" s="45"/>
      <c r="U393" s="79">
        <f t="shared" si="119"/>
        <v>0</v>
      </c>
      <c r="V393" s="65"/>
      <c r="W393" s="78">
        <f t="shared" si="120"/>
        <v>0</v>
      </c>
      <c r="X393" s="45"/>
      <c r="Y393" s="79">
        <f t="shared" si="121"/>
        <v>0</v>
      </c>
      <c r="Z393" s="65"/>
      <c r="AA393" s="78">
        <f t="shared" si="122"/>
        <v>0</v>
      </c>
      <c r="AB393" s="45"/>
      <c r="AC393" s="79">
        <f t="shared" si="123"/>
        <v>0</v>
      </c>
      <c r="AD393" s="65"/>
      <c r="AE393" s="78">
        <f t="shared" si="124"/>
        <v>0</v>
      </c>
      <c r="AF393" s="45"/>
      <c r="AG393" s="79">
        <f t="shared" si="125"/>
        <v>0</v>
      </c>
      <c r="AH393" s="2"/>
      <c r="AI393" s="2"/>
      <c r="AJ393" s="2"/>
      <c r="AK393" s="2"/>
      <c r="AL393" s="2"/>
    </row>
    <row r="394" spans="1:38" ht="16.5" customHeight="1" outlineLevel="1">
      <c r="A394" s="12">
        <v>8002004</v>
      </c>
      <c r="B394" s="18" t="s">
        <v>330</v>
      </c>
      <c r="C394" s="281">
        <v>879540</v>
      </c>
      <c r="D394" s="45"/>
      <c r="E394" s="46">
        <f t="shared" si="111"/>
        <v>0</v>
      </c>
      <c r="F394" s="46">
        <f t="shared" si="112"/>
        <v>0</v>
      </c>
      <c r="G394" s="46">
        <f t="shared" si="113"/>
        <v>0</v>
      </c>
      <c r="H394" s="53" t="e">
        <f t="shared" si="109"/>
        <v>#DIV/0!</v>
      </c>
      <c r="I394" s="54" t="e">
        <f t="shared" si="110"/>
        <v>#DIV/0!</v>
      </c>
      <c r="J394" s="65"/>
      <c r="K394" s="78">
        <f t="shared" si="114"/>
        <v>0</v>
      </c>
      <c r="L394" s="45"/>
      <c r="M394" s="79">
        <f t="shared" si="115"/>
        <v>0</v>
      </c>
      <c r="N394" s="65"/>
      <c r="O394" s="78">
        <f t="shared" si="116"/>
        <v>0</v>
      </c>
      <c r="P394" s="45"/>
      <c r="Q394" s="79">
        <f t="shared" si="117"/>
        <v>0</v>
      </c>
      <c r="R394" s="65"/>
      <c r="S394" s="78">
        <f t="shared" si="118"/>
        <v>0</v>
      </c>
      <c r="T394" s="45"/>
      <c r="U394" s="79">
        <f t="shared" si="119"/>
        <v>0</v>
      </c>
      <c r="V394" s="65"/>
      <c r="W394" s="78">
        <f t="shared" si="120"/>
        <v>0</v>
      </c>
      <c r="X394" s="45"/>
      <c r="Y394" s="79">
        <f t="shared" si="121"/>
        <v>0</v>
      </c>
      <c r="Z394" s="65"/>
      <c r="AA394" s="78">
        <f t="shared" si="122"/>
        <v>0</v>
      </c>
      <c r="AB394" s="45"/>
      <c r="AC394" s="79">
        <f t="shared" si="123"/>
        <v>0</v>
      </c>
      <c r="AD394" s="65"/>
      <c r="AE394" s="78">
        <f t="shared" si="124"/>
        <v>0</v>
      </c>
      <c r="AF394" s="45"/>
      <c r="AG394" s="79">
        <f t="shared" si="125"/>
        <v>0</v>
      </c>
      <c r="AH394" s="2"/>
      <c r="AI394" s="2"/>
      <c r="AJ394" s="2"/>
      <c r="AK394" s="2"/>
      <c r="AL394" s="2"/>
    </row>
    <row r="395" spans="1:38" ht="16.5" customHeight="1" outlineLevel="1">
      <c r="A395" s="12">
        <v>8002005</v>
      </c>
      <c r="B395" s="18" t="s">
        <v>331</v>
      </c>
      <c r="C395" s="281">
        <v>759020</v>
      </c>
      <c r="D395" s="45"/>
      <c r="E395" s="46">
        <f t="shared" si="111"/>
        <v>0</v>
      </c>
      <c r="F395" s="46">
        <f t="shared" si="112"/>
        <v>0</v>
      </c>
      <c r="G395" s="46">
        <f t="shared" si="113"/>
        <v>0</v>
      </c>
      <c r="H395" s="53" t="e">
        <f t="shared" si="109"/>
        <v>#DIV/0!</v>
      </c>
      <c r="I395" s="54" t="e">
        <f t="shared" si="110"/>
        <v>#DIV/0!</v>
      </c>
      <c r="J395" s="65"/>
      <c r="K395" s="78">
        <f t="shared" si="114"/>
        <v>0</v>
      </c>
      <c r="L395" s="45"/>
      <c r="M395" s="79">
        <f t="shared" si="115"/>
        <v>0</v>
      </c>
      <c r="N395" s="65"/>
      <c r="O395" s="78">
        <f t="shared" si="116"/>
        <v>0</v>
      </c>
      <c r="P395" s="45"/>
      <c r="Q395" s="79">
        <f t="shared" si="117"/>
        <v>0</v>
      </c>
      <c r="R395" s="65"/>
      <c r="S395" s="78">
        <f t="shared" si="118"/>
        <v>0</v>
      </c>
      <c r="T395" s="45"/>
      <c r="U395" s="79">
        <f t="shared" si="119"/>
        <v>0</v>
      </c>
      <c r="V395" s="65"/>
      <c r="W395" s="78">
        <f t="shared" si="120"/>
        <v>0</v>
      </c>
      <c r="X395" s="45"/>
      <c r="Y395" s="79">
        <f t="shared" si="121"/>
        <v>0</v>
      </c>
      <c r="Z395" s="65"/>
      <c r="AA395" s="78">
        <f t="shared" si="122"/>
        <v>0</v>
      </c>
      <c r="AB395" s="45"/>
      <c r="AC395" s="79">
        <f t="shared" si="123"/>
        <v>0</v>
      </c>
      <c r="AD395" s="65"/>
      <c r="AE395" s="78">
        <f t="shared" si="124"/>
        <v>0</v>
      </c>
      <c r="AF395" s="45"/>
      <c r="AG395" s="79">
        <f t="shared" si="125"/>
        <v>0</v>
      </c>
      <c r="AH395" s="2"/>
      <c r="AI395" s="2"/>
      <c r="AJ395" s="2"/>
      <c r="AK395" s="2"/>
      <c r="AL395" s="2"/>
    </row>
    <row r="396" spans="1:38" ht="16.5" customHeight="1" outlineLevel="1">
      <c r="A396" s="12"/>
      <c r="B396" s="18"/>
      <c r="C396" s="14"/>
      <c r="D396" s="45"/>
      <c r="E396" s="46"/>
      <c r="F396" s="46"/>
      <c r="G396" s="46"/>
      <c r="H396" s="53"/>
      <c r="I396" s="54"/>
      <c r="J396" s="65"/>
      <c r="K396" s="78"/>
      <c r="L396" s="45"/>
      <c r="M396" s="79"/>
      <c r="N396" s="65"/>
      <c r="O396" s="78"/>
      <c r="P396" s="45"/>
      <c r="Q396" s="79"/>
      <c r="R396" s="65"/>
      <c r="S396" s="78"/>
      <c r="T396" s="45"/>
      <c r="U396" s="79"/>
      <c r="V396" s="65"/>
      <c r="W396" s="78"/>
      <c r="X396" s="45"/>
      <c r="Y396" s="79"/>
      <c r="Z396" s="65"/>
      <c r="AA396" s="78"/>
      <c r="AB396" s="45"/>
      <c r="AC396" s="79"/>
      <c r="AD396" s="65"/>
      <c r="AE396" s="78"/>
      <c r="AF396" s="45"/>
      <c r="AG396" s="79"/>
      <c r="AH396" s="2"/>
      <c r="AI396" s="2"/>
      <c r="AJ396" s="2"/>
      <c r="AK396" s="2"/>
      <c r="AL396" s="2"/>
    </row>
    <row r="397" spans="1:38" ht="16.5" customHeight="1" outlineLevel="1">
      <c r="A397" s="12"/>
      <c r="B397" s="16" t="s">
        <v>332</v>
      </c>
      <c r="C397" s="59"/>
      <c r="D397" s="45"/>
      <c r="E397" s="46"/>
      <c r="F397" s="46"/>
      <c r="G397" s="46"/>
      <c r="H397" s="53"/>
      <c r="I397" s="54"/>
      <c r="J397" s="65"/>
      <c r="K397" s="78"/>
      <c r="L397" s="45"/>
      <c r="M397" s="79"/>
      <c r="N397" s="65"/>
      <c r="O397" s="78"/>
      <c r="P397" s="45"/>
      <c r="Q397" s="79"/>
      <c r="R397" s="65"/>
      <c r="S397" s="78"/>
      <c r="T397" s="45"/>
      <c r="U397" s="79"/>
      <c r="V397" s="65"/>
      <c r="W397" s="78"/>
      <c r="X397" s="45"/>
      <c r="Y397" s="79"/>
      <c r="Z397" s="65"/>
      <c r="AA397" s="78"/>
      <c r="AB397" s="45"/>
      <c r="AC397" s="79"/>
      <c r="AD397" s="65"/>
      <c r="AE397" s="78"/>
      <c r="AF397" s="45"/>
      <c r="AG397" s="79"/>
      <c r="AH397" s="2"/>
      <c r="AI397" s="2"/>
      <c r="AJ397" s="2"/>
      <c r="AK397" s="2"/>
      <c r="AL397" s="2"/>
    </row>
    <row r="398" spans="1:38" ht="16.5" customHeight="1" outlineLevel="1">
      <c r="A398" s="12">
        <v>7004019</v>
      </c>
      <c r="B398" s="18" t="s">
        <v>333</v>
      </c>
      <c r="C398" s="281">
        <v>52420</v>
      </c>
      <c r="D398" s="45"/>
      <c r="E398" s="46">
        <f t="shared" si="111"/>
        <v>0</v>
      </c>
      <c r="F398" s="46">
        <f t="shared" si="112"/>
        <v>0</v>
      </c>
      <c r="G398" s="46">
        <f t="shared" si="113"/>
        <v>0</v>
      </c>
      <c r="H398" s="53" t="e">
        <f t="shared" si="109"/>
        <v>#DIV/0!</v>
      </c>
      <c r="I398" s="54" t="e">
        <f t="shared" si="110"/>
        <v>#DIV/0!</v>
      </c>
      <c r="J398" s="65"/>
      <c r="K398" s="78">
        <f t="shared" si="114"/>
        <v>0</v>
      </c>
      <c r="L398" s="45"/>
      <c r="M398" s="79">
        <f t="shared" si="115"/>
        <v>0</v>
      </c>
      <c r="N398" s="65"/>
      <c r="O398" s="78">
        <f t="shared" si="116"/>
        <v>0</v>
      </c>
      <c r="P398" s="45"/>
      <c r="Q398" s="79">
        <f t="shared" si="117"/>
        <v>0</v>
      </c>
      <c r="R398" s="65"/>
      <c r="S398" s="78">
        <f t="shared" si="118"/>
        <v>0</v>
      </c>
      <c r="T398" s="45"/>
      <c r="U398" s="79">
        <f t="shared" si="119"/>
        <v>0</v>
      </c>
      <c r="V398" s="65"/>
      <c r="W398" s="78">
        <f t="shared" si="120"/>
        <v>0</v>
      </c>
      <c r="X398" s="45"/>
      <c r="Y398" s="79">
        <f t="shared" si="121"/>
        <v>0</v>
      </c>
      <c r="Z398" s="65"/>
      <c r="AA398" s="78">
        <f t="shared" si="122"/>
        <v>0</v>
      </c>
      <c r="AB398" s="45"/>
      <c r="AC398" s="79">
        <f t="shared" si="123"/>
        <v>0</v>
      </c>
      <c r="AD398" s="65"/>
      <c r="AE398" s="78">
        <f t="shared" si="124"/>
        <v>0</v>
      </c>
      <c r="AF398" s="45"/>
      <c r="AG398" s="79">
        <f t="shared" si="125"/>
        <v>0</v>
      </c>
      <c r="AH398" s="2"/>
      <c r="AI398" s="2"/>
      <c r="AJ398" s="2"/>
      <c r="AK398" s="2"/>
      <c r="AL398" s="2"/>
    </row>
    <row r="399" spans="1:38" ht="16.5" customHeight="1" outlineLevel="1">
      <c r="A399" s="12">
        <v>7004020</v>
      </c>
      <c r="B399" s="18" t="s">
        <v>334</v>
      </c>
      <c r="C399" s="281">
        <v>365390</v>
      </c>
      <c r="D399" s="45"/>
      <c r="E399" s="46">
        <f t="shared" si="111"/>
        <v>0</v>
      </c>
      <c r="F399" s="46">
        <f t="shared" si="112"/>
        <v>0</v>
      </c>
      <c r="G399" s="46">
        <f t="shared" si="113"/>
        <v>0</v>
      </c>
      <c r="H399" s="53" t="e">
        <f t="shared" si="109"/>
        <v>#DIV/0!</v>
      </c>
      <c r="I399" s="54" t="e">
        <f t="shared" si="110"/>
        <v>#DIV/0!</v>
      </c>
      <c r="J399" s="65"/>
      <c r="K399" s="78">
        <f t="shared" si="114"/>
        <v>0</v>
      </c>
      <c r="L399" s="45"/>
      <c r="M399" s="79">
        <f t="shared" si="115"/>
        <v>0</v>
      </c>
      <c r="N399" s="65"/>
      <c r="O399" s="78">
        <f t="shared" si="116"/>
        <v>0</v>
      </c>
      <c r="P399" s="45"/>
      <c r="Q399" s="79">
        <f t="shared" si="117"/>
        <v>0</v>
      </c>
      <c r="R399" s="65"/>
      <c r="S399" s="78">
        <f t="shared" si="118"/>
        <v>0</v>
      </c>
      <c r="T399" s="45"/>
      <c r="U399" s="79">
        <f t="shared" si="119"/>
        <v>0</v>
      </c>
      <c r="V399" s="65"/>
      <c r="W399" s="78">
        <f t="shared" si="120"/>
        <v>0</v>
      </c>
      <c r="X399" s="45"/>
      <c r="Y399" s="79">
        <f t="shared" si="121"/>
        <v>0</v>
      </c>
      <c r="Z399" s="65"/>
      <c r="AA399" s="78">
        <f t="shared" si="122"/>
        <v>0</v>
      </c>
      <c r="AB399" s="45"/>
      <c r="AC399" s="79">
        <f t="shared" si="123"/>
        <v>0</v>
      </c>
      <c r="AD399" s="65"/>
      <c r="AE399" s="78">
        <f t="shared" si="124"/>
        <v>0</v>
      </c>
      <c r="AF399" s="45"/>
      <c r="AG399" s="79">
        <f t="shared" si="125"/>
        <v>0</v>
      </c>
      <c r="AH399" s="2"/>
      <c r="AI399" s="2"/>
      <c r="AJ399" s="2"/>
      <c r="AK399" s="2"/>
      <c r="AL399" s="2"/>
    </row>
    <row r="400" spans="1:38" ht="16.5" customHeight="1" outlineLevel="1">
      <c r="A400" s="12">
        <v>7004021</v>
      </c>
      <c r="B400" s="18" t="s">
        <v>335</v>
      </c>
      <c r="C400" s="281">
        <v>153920</v>
      </c>
      <c r="D400" s="45"/>
      <c r="E400" s="46">
        <f t="shared" si="111"/>
        <v>0</v>
      </c>
      <c r="F400" s="46">
        <f t="shared" si="112"/>
        <v>0</v>
      </c>
      <c r="G400" s="46">
        <f t="shared" si="113"/>
        <v>0</v>
      </c>
      <c r="H400" s="53" t="e">
        <f t="shared" si="109"/>
        <v>#DIV/0!</v>
      </c>
      <c r="I400" s="54" t="e">
        <f t="shared" si="110"/>
        <v>#DIV/0!</v>
      </c>
      <c r="J400" s="65"/>
      <c r="K400" s="78">
        <f t="shared" si="114"/>
        <v>0</v>
      </c>
      <c r="L400" s="45"/>
      <c r="M400" s="79">
        <f t="shared" si="115"/>
        <v>0</v>
      </c>
      <c r="N400" s="65"/>
      <c r="O400" s="78">
        <f t="shared" si="116"/>
        <v>0</v>
      </c>
      <c r="P400" s="45"/>
      <c r="Q400" s="79">
        <f t="shared" si="117"/>
        <v>0</v>
      </c>
      <c r="R400" s="65"/>
      <c r="S400" s="78">
        <f t="shared" si="118"/>
        <v>0</v>
      </c>
      <c r="T400" s="45"/>
      <c r="U400" s="79">
        <f t="shared" si="119"/>
        <v>0</v>
      </c>
      <c r="V400" s="65"/>
      <c r="W400" s="78">
        <f t="shared" si="120"/>
        <v>0</v>
      </c>
      <c r="X400" s="45"/>
      <c r="Y400" s="79">
        <f t="shared" si="121"/>
        <v>0</v>
      </c>
      <c r="Z400" s="65"/>
      <c r="AA400" s="78">
        <f t="shared" si="122"/>
        <v>0</v>
      </c>
      <c r="AB400" s="45"/>
      <c r="AC400" s="79">
        <f t="shared" si="123"/>
        <v>0</v>
      </c>
      <c r="AD400" s="65"/>
      <c r="AE400" s="78">
        <f t="shared" si="124"/>
        <v>0</v>
      </c>
      <c r="AF400" s="45"/>
      <c r="AG400" s="79">
        <f t="shared" si="125"/>
        <v>0</v>
      </c>
      <c r="AH400" s="2"/>
      <c r="AI400" s="2"/>
      <c r="AJ400" s="2"/>
      <c r="AK400" s="2"/>
      <c r="AL400" s="2"/>
    </row>
    <row r="401" spans="1:38" ht="16.5" customHeight="1" outlineLevel="1">
      <c r="A401" s="12"/>
      <c r="B401" s="18"/>
      <c r="C401" s="284"/>
      <c r="D401" s="45"/>
      <c r="E401" s="46"/>
      <c r="F401" s="46"/>
      <c r="G401" s="46"/>
      <c r="H401" s="53"/>
      <c r="I401" s="54"/>
      <c r="J401" s="65"/>
      <c r="K401" s="78"/>
      <c r="L401" s="45"/>
      <c r="M401" s="79"/>
      <c r="N401" s="65"/>
      <c r="O401" s="78"/>
      <c r="P401" s="45"/>
      <c r="Q401" s="79"/>
      <c r="R401" s="65"/>
      <c r="S401" s="78"/>
      <c r="T401" s="45"/>
      <c r="U401" s="79"/>
      <c r="V401" s="65"/>
      <c r="W401" s="78"/>
      <c r="X401" s="45"/>
      <c r="Y401" s="79"/>
      <c r="Z401" s="65"/>
      <c r="AA401" s="78"/>
      <c r="AB401" s="45"/>
      <c r="AC401" s="79"/>
      <c r="AD401" s="65"/>
      <c r="AE401" s="78"/>
      <c r="AF401" s="45"/>
      <c r="AG401" s="79"/>
      <c r="AH401" s="2"/>
      <c r="AI401" s="2"/>
      <c r="AJ401" s="2"/>
      <c r="AK401" s="2"/>
      <c r="AL401" s="2"/>
    </row>
    <row r="402" spans="1:38" ht="16.5" customHeight="1" outlineLevel="1">
      <c r="A402" s="12"/>
      <c r="B402" s="16" t="s">
        <v>336</v>
      </c>
      <c r="C402" s="275"/>
      <c r="D402" s="45"/>
      <c r="E402" s="46"/>
      <c r="F402" s="46"/>
      <c r="G402" s="46"/>
      <c r="H402" s="53"/>
      <c r="I402" s="54"/>
      <c r="J402" s="65"/>
      <c r="K402" s="78"/>
      <c r="L402" s="45"/>
      <c r="M402" s="79"/>
      <c r="N402" s="65"/>
      <c r="O402" s="78"/>
      <c r="P402" s="45"/>
      <c r="Q402" s="79"/>
      <c r="R402" s="65"/>
      <c r="S402" s="78"/>
      <c r="T402" s="45"/>
      <c r="U402" s="79"/>
      <c r="V402" s="65"/>
      <c r="W402" s="78"/>
      <c r="X402" s="45"/>
      <c r="Y402" s="79"/>
      <c r="Z402" s="65"/>
      <c r="AA402" s="78"/>
      <c r="AB402" s="45"/>
      <c r="AC402" s="79"/>
      <c r="AD402" s="65"/>
      <c r="AE402" s="78"/>
      <c r="AF402" s="45"/>
      <c r="AG402" s="79"/>
      <c r="AH402" s="2"/>
      <c r="AI402" s="2"/>
      <c r="AJ402" s="2"/>
      <c r="AK402" s="2"/>
      <c r="AL402" s="2"/>
    </row>
    <row r="403" spans="1:38" ht="16.5" customHeight="1" outlineLevel="1">
      <c r="A403" s="12">
        <v>7004001</v>
      </c>
      <c r="B403" s="18" t="s">
        <v>337</v>
      </c>
      <c r="C403" s="281">
        <v>27990</v>
      </c>
      <c r="D403" s="45"/>
      <c r="E403" s="46">
        <f t="shared" si="111"/>
        <v>0</v>
      </c>
      <c r="F403" s="46">
        <f t="shared" si="112"/>
        <v>0</v>
      </c>
      <c r="G403" s="46">
        <f t="shared" si="113"/>
        <v>0</v>
      </c>
      <c r="H403" s="53" t="e">
        <f t="shared" si="109"/>
        <v>#DIV/0!</v>
      </c>
      <c r="I403" s="54" t="e">
        <f t="shared" si="110"/>
        <v>#DIV/0!</v>
      </c>
      <c r="J403" s="65"/>
      <c r="K403" s="78">
        <f t="shared" si="114"/>
        <v>0</v>
      </c>
      <c r="L403" s="45"/>
      <c r="M403" s="79">
        <f t="shared" si="115"/>
        <v>0</v>
      </c>
      <c r="N403" s="65"/>
      <c r="O403" s="78">
        <f t="shared" si="116"/>
        <v>0</v>
      </c>
      <c r="P403" s="45"/>
      <c r="Q403" s="79">
        <f t="shared" si="117"/>
        <v>0</v>
      </c>
      <c r="R403" s="65"/>
      <c r="S403" s="78">
        <f t="shared" si="118"/>
        <v>0</v>
      </c>
      <c r="T403" s="45"/>
      <c r="U403" s="79">
        <f t="shared" si="119"/>
        <v>0</v>
      </c>
      <c r="V403" s="65"/>
      <c r="W403" s="78">
        <f t="shared" si="120"/>
        <v>0</v>
      </c>
      <c r="X403" s="45"/>
      <c r="Y403" s="79">
        <f t="shared" si="121"/>
        <v>0</v>
      </c>
      <c r="Z403" s="65"/>
      <c r="AA403" s="78">
        <f t="shared" si="122"/>
        <v>0</v>
      </c>
      <c r="AB403" s="45"/>
      <c r="AC403" s="79">
        <f t="shared" si="123"/>
        <v>0</v>
      </c>
      <c r="AD403" s="65"/>
      <c r="AE403" s="78">
        <f t="shared" si="124"/>
        <v>0</v>
      </c>
      <c r="AF403" s="45"/>
      <c r="AG403" s="79">
        <f t="shared" si="125"/>
        <v>0</v>
      </c>
      <c r="AH403" s="2"/>
      <c r="AI403" s="2"/>
      <c r="AJ403" s="2"/>
      <c r="AK403" s="2"/>
      <c r="AL403" s="2"/>
    </row>
    <row r="404" spans="1:38" ht="16.5" customHeight="1" outlineLevel="1">
      <c r="A404" s="12">
        <v>7004002</v>
      </c>
      <c r="B404" s="18" t="s">
        <v>338</v>
      </c>
      <c r="C404" s="281">
        <v>35800</v>
      </c>
      <c r="D404" s="45"/>
      <c r="E404" s="46">
        <f t="shared" si="111"/>
        <v>0</v>
      </c>
      <c r="F404" s="46">
        <f t="shared" si="112"/>
        <v>0</v>
      </c>
      <c r="G404" s="46">
        <f t="shared" si="113"/>
        <v>0</v>
      </c>
      <c r="H404" s="53" t="e">
        <f t="shared" si="109"/>
        <v>#DIV/0!</v>
      </c>
      <c r="I404" s="54" t="e">
        <f t="shared" si="110"/>
        <v>#DIV/0!</v>
      </c>
      <c r="J404" s="65"/>
      <c r="K404" s="78">
        <f t="shared" si="114"/>
        <v>0</v>
      </c>
      <c r="L404" s="45"/>
      <c r="M404" s="79">
        <f t="shared" si="115"/>
        <v>0</v>
      </c>
      <c r="N404" s="65"/>
      <c r="O404" s="78">
        <f t="shared" si="116"/>
        <v>0</v>
      </c>
      <c r="P404" s="45"/>
      <c r="Q404" s="79">
        <f t="shared" si="117"/>
        <v>0</v>
      </c>
      <c r="R404" s="65"/>
      <c r="S404" s="78">
        <f t="shared" si="118"/>
        <v>0</v>
      </c>
      <c r="T404" s="45"/>
      <c r="U404" s="79">
        <f t="shared" si="119"/>
        <v>0</v>
      </c>
      <c r="V404" s="65"/>
      <c r="W404" s="78">
        <f t="shared" si="120"/>
        <v>0</v>
      </c>
      <c r="X404" s="45"/>
      <c r="Y404" s="79">
        <f t="shared" si="121"/>
        <v>0</v>
      </c>
      <c r="Z404" s="65"/>
      <c r="AA404" s="78">
        <f t="shared" si="122"/>
        <v>0</v>
      </c>
      <c r="AB404" s="45"/>
      <c r="AC404" s="79">
        <f t="shared" si="123"/>
        <v>0</v>
      </c>
      <c r="AD404" s="65"/>
      <c r="AE404" s="78">
        <f t="shared" si="124"/>
        <v>0</v>
      </c>
      <c r="AF404" s="45"/>
      <c r="AG404" s="79">
        <f t="shared" si="125"/>
        <v>0</v>
      </c>
      <c r="AH404" s="2"/>
      <c r="AI404" s="2"/>
      <c r="AJ404" s="2"/>
      <c r="AK404" s="2"/>
      <c r="AL404" s="2"/>
    </row>
    <row r="405" spans="1:38" ht="16.5" customHeight="1" outlineLevel="1">
      <c r="A405" s="12">
        <v>7004003</v>
      </c>
      <c r="B405" s="18" t="s">
        <v>339</v>
      </c>
      <c r="C405" s="281">
        <v>41170</v>
      </c>
      <c r="D405" s="45"/>
      <c r="E405" s="46">
        <f t="shared" si="111"/>
        <v>0</v>
      </c>
      <c r="F405" s="46">
        <f t="shared" si="112"/>
        <v>0</v>
      </c>
      <c r="G405" s="46">
        <f t="shared" si="113"/>
        <v>0</v>
      </c>
      <c r="H405" s="53" t="e">
        <f t="shared" si="109"/>
        <v>#DIV/0!</v>
      </c>
      <c r="I405" s="54" t="e">
        <f t="shared" si="110"/>
        <v>#DIV/0!</v>
      </c>
      <c r="J405" s="65"/>
      <c r="K405" s="78">
        <f t="shared" si="114"/>
        <v>0</v>
      </c>
      <c r="L405" s="45"/>
      <c r="M405" s="79">
        <f t="shared" si="115"/>
        <v>0</v>
      </c>
      <c r="N405" s="65"/>
      <c r="O405" s="78">
        <f t="shared" si="116"/>
        <v>0</v>
      </c>
      <c r="P405" s="45"/>
      <c r="Q405" s="79">
        <f t="shared" si="117"/>
        <v>0</v>
      </c>
      <c r="R405" s="65"/>
      <c r="S405" s="78">
        <f t="shared" si="118"/>
        <v>0</v>
      </c>
      <c r="T405" s="45"/>
      <c r="U405" s="79">
        <f t="shared" si="119"/>
        <v>0</v>
      </c>
      <c r="V405" s="65"/>
      <c r="W405" s="78">
        <f t="shared" si="120"/>
        <v>0</v>
      </c>
      <c r="X405" s="45"/>
      <c r="Y405" s="79">
        <f t="shared" si="121"/>
        <v>0</v>
      </c>
      <c r="Z405" s="65"/>
      <c r="AA405" s="78">
        <f t="shared" si="122"/>
        <v>0</v>
      </c>
      <c r="AB405" s="45"/>
      <c r="AC405" s="79">
        <f t="shared" si="123"/>
        <v>0</v>
      </c>
      <c r="AD405" s="65"/>
      <c r="AE405" s="78">
        <f t="shared" si="124"/>
        <v>0</v>
      </c>
      <c r="AF405" s="45"/>
      <c r="AG405" s="79">
        <f t="shared" si="125"/>
        <v>0</v>
      </c>
      <c r="AH405" s="2"/>
      <c r="AI405" s="2"/>
      <c r="AJ405" s="2"/>
      <c r="AK405" s="2"/>
      <c r="AL405" s="2"/>
    </row>
    <row r="406" spans="1:38" ht="16.5" customHeight="1" outlineLevel="1">
      <c r="A406" s="12">
        <v>7004004</v>
      </c>
      <c r="B406" s="18" t="s">
        <v>340</v>
      </c>
      <c r="C406" s="281">
        <v>44680</v>
      </c>
      <c r="D406" s="45"/>
      <c r="E406" s="46">
        <f t="shared" si="111"/>
        <v>0</v>
      </c>
      <c r="F406" s="46">
        <f t="shared" si="112"/>
        <v>0</v>
      </c>
      <c r="G406" s="46">
        <f t="shared" si="113"/>
        <v>0</v>
      </c>
      <c r="H406" s="53" t="e">
        <f t="shared" si="109"/>
        <v>#DIV/0!</v>
      </c>
      <c r="I406" s="54" t="e">
        <f t="shared" si="110"/>
        <v>#DIV/0!</v>
      </c>
      <c r="J406" s="65"/>
      <c r="K406" s="78">
        <f t="shared" si="114"/>
        <v>0</v>
      </c>
      <c r="L406" s="45"/>
      <c r="M406" s="79">
        <f t="shared" si="115"/>
        <v>0</v>
      </c>
      <c r="N406" s="65"/>
      <c r="O406" s="78">
        <f t="shared" si="116"/>
        <v>0</v>
      </c>
      <c r="P406" s="45"/>
      <c r="Q406" s="79">
        <f t="shared" si="117"/>
        <v>0</v>
      </c>
      <c r="R406" s="65"/>
      <c r="S406" s="78">
        <f t="shared" si="118"/>
        <v>0</v>
      </c>
      <c r="T406" s="45"/>
      <c r="U406" s="79">
        <f t="shared" si="119"/>
        <v>0</v>
      </c>
      <c r="V406" s="65"/>
      <c r="W406" s="78">
        <f t="shared" si="120"/>
        <v>0</v>
      </c>
      <c r="X406" s="45"/>
      <c r="Y406" s="79">
        <f t="shared" si="121"/>
        <v>0</v>
      </c>
      <c r="Z406" s="65"/>
      <c r="AA406" s="78">
        <f t="shared" si="122"/>
        <v>0</v>
      </c>
      <c r="AB406" s="45"/>
      <c r="AC406" s="79">
        <f t="shared" si="123"/>
        <v>0</v>
      </c>
      <c r="AD406" s="65"/>
      <c r="AE406" s="78">
        <f t="shared" si="124"/>
        <v>0</v>
      </c>
      <c r="AF406" s="45"/>
      <c r="AG406" s="79">
        <f t="shared" si="125"/>
        <v>0</v>
      </c>
      <c r="AH406" s="2"/>
      <c r="AI406" s="2"/>
      <c r="AJ406" s="2"/>
      <c r="AK406" s="2"/>
      <c r="AL406" s="2"/>
    </row>
    <row r="407" spans="1:38" ht="16.5" customHeight="1" outlineLevel="1">
      <c r="A407" s="12">
        <v>7004005</v>
      </c>
      <c r="B407" s="18" t="s">
        <v>341</v>
      </c>
      <c r="C407" s="281">
        <v>42390</v>
      </c>
      <c r="D407" s="45"/>
      <c r="E407" s="46">
        <f t="shared" si="111"/>
        <v>0</v>
      </c>
      <c r="F407" s="46">
        <f t="shared" si="112"/>
        <v>0</v>
      </c>
      <c r="G407" s="46">
        <f t="shared" si="113"/>
        <v>0</v>
      </c>
      <c r="H407" s="53" t="e">
        <f t="shared" si="109"/>
        <v>#DIV/0!</v>
      </c>
      <c r="I407" s="54" t="e">
        <f t="shared" si="110"/>
        <v>#DIV/0!</v>
      </c>
      <c r="J407" s="65"/>
      <c r="K407" s="78">
        <f t="shared" si="114"/>
        <v>0</v>
      </c>
      <c r="L407" s="45"/>
      <c r="M407" s="79">
        <f t="shared" si="115"/>
        <v>0</v>
      </c>
      <c r="N407" s="65"/>
      <c r="O407" s="78">
        <f t="shared" si="116"/>
        <v>0</v>
      </c>
      <c r="P407" s="45"/>
      <c r="Q407" s="79">
        <f t="shared" si="117"/>
        <v>0</v>
      </c>
      <c r="R407" s="65"/>
      <c r="S407" s="78">
        <f t="shared" si="118"/>
        <v>0</v>
      </c>
      <c r="T407" s="45"/>
      <c r="U407" s="79">
        <f t="shared" si="119"/>
        <v>0</v>
      </c>
      <c r="V407" s="65"/>
      <c r="W407" s="78">
        <f t="shared" si="120"/>
        <v>0</v>
      </c>
      <c r="X407" s="45"/>
      <c r="Y407" s="79">
        <f t="shared" si="121"/>
        <v>0</v>
      </c>
      <c r="Z407" s="65"/>
      <c r="AA407" s="78">
        <f t="shared" si="122"/>
        <v>0</v>
      </c>
      <c r="AB407" s="45"/>
      <c r="AC407" s="79">
        <f t="shared" si="123"/>
        <v>0</v>
      </c>
      <c r="AD407" s="65"/>
      <c r="AE407" s="78">
        <f t="shared" si="124"/>
        <v>0</v>
      </c>
      <c r="AF407" s="45"/>
      <c r="AG407" s="79">
        <f t="shared" si="125"/>
        <v>0</v>
      </c>
      <c r="AH407" s="2"/>
      <c r="AI407" s="2"/>
      <c r="AJ407" s="2"/>
      <c r="AK407" s="2"/>
      <c r="AL407" s="2"/>
    </row>
    <row r="408" spans="1:38" ht="16.5" customHeight="1" outlineLevel="1">
      <c r="A408" s="12">
        <v>7004006</v>
      </c>
      <c r="B408" s="18" t="s">
        <v>342</v>
      </c>
      <c r="C408" s="281">
        <v>694800</v>
      </c>
      <c r="D408" s="45"/>
      <c r="E408" s="46">
        <f t="shared" si="111"/>
        <v>0</v>
      </c>
      <c r="F408" s="46">
        <f t="shared" si="112"/>
        <v>0</v>
      </c>
      <c r="G408" s="46">
        <f t="shared" si="113"/>
        <v>0</v>
      </c>
      <c r="H408" s="53" t="e">
        <f t="shared" si="109"/>
        <v>#DIV/0!</v>
      </c>
      <c r="I408" s="54" t="e">
        <f t="shared" si="110"/>
        <v>#DIV/0!</v>
      </c>
      <c r="J408" s="65"/>
      <c r="K408" s="78">
        <f t="shared" si="114"/>
        <v>0</v>
      </c>
      <c r="L408" s="45"/>
      <c r="M408" s="79">
        <f t="shared" si="115"/>
        <v>0</v>
      </c>
      <c r="N408" s="65"/>
      <c r="O408" s="78">
        <f t="shared" si="116"/>
        <v>0</v>
      </c>
      <c r="P408" s="45"/>
      <c r="Q408" s="79">
        <f t="shared" si="117"/>
        <v>0</v>
      </c>
      <c r="R408" s="65"/>
      <c r="S408" s="78">
        <f t="shared" si="118"/>
        <v>0</v>
      </c>
      <c r="T408" s="45"/>
      <c r="U408" s="79">
        <f t="shared" si="119"/>
        <v>0</v>
      </c>
      <c r="V408" s="65"/>
      <c r="W408" s="78">
        <f t="shared" si="120"/>
        <v>0</v>
      </c>
      <c r="X408" s="45"/>
      <c r="Y408" s="79">
        <f t="shared" si="121"/>
        <v>0</v>
      </c>
      <c r="Z408" s="65"/>
      <c r="AA408" s="78">
        <f t="shared" si="122"/>
        <v>0</v>
      </c>
      <c r="AB408" s="45"/>
      <c r="AC408" s="79">
        <f t="shared" si="123"/>
        <v>0</v>
      </c>
      <c r="AD408" s="65"/>
      <c r="AE408" s="78">
        <f t="shared" si="124"/>
        <v>0</v>
      </c>
      <c r="AF408" s="45"/>
      <c r="AG408" s="79">
        <f t="shared" si="125"/>
        <v>0</v>
      </c>
      <c r="AH408" s="2"/>
      <c r="AI408" s="2"/>
      <c r="AJ408" s="2"/>
      <c r="AK408" s="2"/>
      <c r="AL408" s="2"/>
    </row>
    <row r="409" spans="1:38" ht="16.5" customHeight="1" outlineLevel="1">
      <c r="A409" s="12">
        <v>7004007</v>
      </c>
      <c r="B409" s="18" t="s">
        <v>343</v>
      </c>
      <c r="C409" s="281">
        <v>40280</v>
      </c>
      <c r="D409" s="45"/>
      <c r="E409" s="46">
        <f t="shared" si="111"/>
        <v>0</v>
      </c>
      <c r="F409" s="46">
        <f t="shared" si="112"/>
        <v>0</v>
      </c>
      <c r="G409" s="46">
        <f t="shared" si="113"/>
        <v>0</v>
      </c>
      <c r="H409" s="53" t="e">
        <f t="shared" si="109"/>
        <v>#DIV/0!</v>
      </c>
      <c r="I409" s="54" t="e">
        <f t="shared" si="110"/>
        <v>#DIV/0!</v>
      </c>
      <c r="J409" s="65"/>
      <c r="K409" s="78">
        <f t="shared" si="114"/>
        <v>0</v>
      </c>
      <c r="L409" s="45"/>
      <c r="M409" s="79">
        <f t="shared" si="115"/>
        <v>0</v>
      </c>
      <c r="N409" s="65"/>
      <c r="O409" s="78">
        <f t="shared" si="116"/>
        <v>0</v>
      </c>
      <c r="P409" s="45"/>
      <c r="Q409" s="79">
        <f t="shared" si="117"/>
        <v>0</v>
      </c>
      <c r="R409" s="65"/>
      <c r="S409" s="78">
        <f t="shared" si="118"/>
        <v>0</v>
      </c>
      <c r="T409" s="45"/>
      <c r="U409" s="79">
        <f t="shared" si="119"/>
        <v>0</v>
      </c>
      <c r="V409" s="65"/>
      <c r="W409" s="78">
        <f t="shared" si="120"/>
        <v>0</v>
      </c>
      <c r="X409" s="45"/>
      <c r="Y409" s="79">
        <f t="shared" si="121"/>
        <v>0</v>
      </c>
      <c r="Z409" s="65"/>
      <c r="AA409" s="78">
        <f t="shared" si="122"/>
        <v>0</v>
      </c>
      <c r="AB409" s="45"/>
      <c r="AC409" s="79">
        <f t="shared" si="123"/>
        <v>0</v>
      </c>
      <c r="AD409" s="65"/>
      <c r="AE409" s="78">
        <f t="shared" si="124"/>
        <v>0</v>
      </c>
      <c r="AF409" s="45"/>
      <c r="AG409" s="79">
        <f t="shared" si="125"/>
        <v>0</v>
      </c>
      <c r="AH409" s="2"/>
      <c r="AI409" s="2"/>
      <c r="AJ409" s="2"/>
      <c r="AK409" s="2"/>
      <c r="AL409" s="2"/>
    </row>
    <row r="410" spans="1:38" ht="16.5" customHeight="1" outlineLevel="1">
      <c r="A410" s="12">
        <v>7004008</v>
      </c>
      <c r="B410" s="18" t="s">
        <v>344</v>
      </c>
      <c r="C410" s="281">
        <v>8980</v>
      </c>
      <c r="D410" s="45"/>
      <c r="E410" s="46">
        <f t="shared" si="111"/>
        <v>0</v>
      </c>
      <c r="F410" s="46">
        <f t="shared" si="112"/>
        <v>0</v>
      </c>
      <c r="G410" s="46">
        <f t="shared" si="113"/>
        <v>0</v>
      </c>
      <c r="H410" s="53" t="e">
        <f t="shared" si="109"/>
        <v>#DIV/0!</v>
      </c>
      <c r="I410" s="54" t="e">
        <f t="shared" si="110"/>
        <v>#DIV/0!</v>
      </c>
      <c r="J410" s="65"/>
      <c r="K410" s="78">
        <f t="shared" si="114"/>
        <v>0</v>
      </c>
      <c r="L410" s="45"/>
      <c r="M410" s="79">
        <f t="shared" si="115"/>
        <v>0</v>
      </c>
      <c r="N410" s="65"/>
      <c r="O410" s="78">
        <f t="shared" si="116"/>
        <v>0</v>
      </c>
      <c r="P410" s="45"/>
      <c r="Q410" s="79">
        <f t="shared" si="117"/>
        <v>0</v>
      </c>
      <c r="R410" s="65"/>
      <c r="S410" s="78">
        <f t="shared" si="118"/>
        <v>0</v>
      </c>
      <c r="T410" s="45"/>
      <c r="U410" s="79">
        <f t="shared" si="119"/>
        <v>0</v>
      </c>
      <c r="V410" s="65"/>
      <c r="W410" s="78">
        <f t="shared" si="120"/>
        <v>0</v>
      </c>
      <c r="X410" s="45"/>
      <c r="Y410" s="79">
        <f t="shared" si="121"/>
        <v>0</v>
      </c>
      <c r="Z410" s="65"/>
      <c r="AA410" s="78">
        <f t="shared" si="122"/>
        <v>0</v>
      </c>
      <c r="AB410" s="45"/>
      <c r="AC410" s="79">
        <f t="shared" si="123"/>
        <v>0</v>
      </c>
      <c r="AD410" s="65"/>
      <c r="AE410" s="78">
        <f t="shared" si="124"/>
        <v>0</v>
      </c>
      <c r="AF410" s="45"/>
      <c r="AG410" s="79">
        <f t="shared" si="125"/>
        <v>0</v>
      </c>
      <c r="AH410" s="2"/>
      <c r="AI410" s="2"/>
      <c r="AJ410" s="2"/>
      <c r="AK410" s="2"/>
      <c r="AL410" s="2"/>
    </row>
    <row r="411" spans="1:38" ht="16.5" customHeight="1" outlineLevel="1">
      <c r="A411" s="12">
        <v>7004009</v>
      </c>
      <c r="B411" s="18" t="s">
        <v>345</v>
      </c>
      <c r="C411" s="281">
        <v>25150</v>
      </c>
      <c r="D411" s="45"/>
      <c r="E411" s="46">
        <f t="shared" si="111"/>
        <v>0</v>
      </c>
      <c r="F411" s="46">
        <f t="shared" si="112"/>
        <v>0</v>
      </c>
      <c r="G411" s="46">
        <f t="shared" si="113"/>
        <v>0</v>
      </c>
      <c r="H411" s="53" t="e">
        <f t="shared" si="109"/>
        <v>#DIV/0!</v>
      </c>
      <c r="I411" s="54" t="e">
        <f t="shared" si="110"/>
        <v>#DIV/0!</v>
      </c>
      <c r="J411" s="65"/>
      <c r="K411" s="78">
        <f t="shared" si="114"/>
        <v>0</v>
      </c>
      <c r="L411" s="45"/>
      <c r="M411" s="79">
        <f t="shared" si="115"/>
        <v>0</v>
      </c>
      <c r="N411" s="65"/>
      <c r="O411" s="78">
        <f t="shared" si="116"/>
        <v>0</v>
      </c>
      <c r="P411" s="45"/>
      <c r="Q411" s="79">
        <f t="shared" si="117"/>
        <v>0</v>
      </c>
      <c r="R411" s="65"/>
      <c r="S411" s="78">
        <f t="shared" si="118"/>
        <v>0</v>
      </c>
      <c r="T411" s="45"/>
      <c r="U411" s="79">
        <f t="shared" si="119"/>
        <v>0</v>
      </c>
      <c r="V411" s="65"/>
      <c r="W411" s="78">
        <f t="shared" si="120"/>
        <v>0</v>
      </c>
      <c r="X411" s="45"/>
      <c r="Y411" s="79">
        <f t="shared" si="121"/>
        <v>0</v>
      </c>
      <c r="Z411" s="65"/>
      <c r="AA411" s="78">
        <f t="shared" si="122"/>
        <v>0</v>
      </c>
      <c r="AB411" s="45"/>
      <c r="AC411" s="79">
        <f t="shared" si="123"/>
        <v>0</v>
      </c>
      <c r="AD411" s="65"/>
      <c r="AE411" s="78">
        <f t="shared" si="124"/>
        <v>0</v>
      </c>
      <c r="AF411" s="45"/>
      <c r="AG411" s="79">
        <f t="shared" si="125"/>
        <v>0</v>
      </c>
      <c r="AH411" s="2"/>
      <c r="AI411" s="2"/>
      <c r="AJ411" s="2"/>
      <c r="AK411" s="2"/>
      <c r="AL411" s="2"/>
    </row>
    <row r="412" spans="1:38" ht="16.5" customHeight="1" outlineLevel="1">
      <c r="A412" s="12">
        <v>7004010</v>
      </c>
      <c r="B412" s="18" t="s">
        <v>346</v>
      </c>
      <c r="C412" s="281">
        <v>38780</v>
      </c>
      <c r="D412" s="45"/>
      <c r="E412" s="46">
        <f t="shared" si="111"/>
        <v>0</v>
      </c>
      <c r="F412" s="46">
        <f t="shared" si="112"/>
        <v>0</v>
      </c>
      <c r="G412" s="46">
        <f t="shared" si="113"/>
        <v>0</v>
      </c>
      <c r="H412" s="53" t="e">
        <f t="shared" si="109"/>
        <v>#DIV/0!</v>
      </c>
      <c r="I412" s="54" t="e">
        <f t="shared" si="110"/>
        <v>#DIV/0!</v>
      </c>
      <c r="J412" s="65"/>
      <c r="K412" s="78">
        <f t="shared" si="114"/>
        <v>0</v>
      </c>
      <c r="L412" s="45"/>
      <c r="M412" s="79">
        <f t="shared" si="115"/>
        <v>0</v>
      </c>
      <c r="N412" s="65"/>
      <c r="O412" s="78">
        <f t="shared" si="116"/>
        <v>0</v>
      </c>
      <c r="P412" s="45"/>
      <c r="Q412" s="79">
        <f t="shared" si="117"/>
        <v>0</v>
      </c>
      <c r="R412" s="65"/>
      <c r="S412" s="78">
        <f t="shared" si="118"/>
        <v>0</v>
      </c>
      <c r="T412" s="45"/>
      <c r="U412" s="79">
        <f t="shared" si="119"/>
        <v>0</v>
      </c>
      <c r="V412" s="65"/>
      <c r="W412" s="78">
        <f t="shared" si="120"/>
        <v>0</v>
      </c>
      <c r="X412" s="45"/>
      <c r="Y412" s="79">
        <f t="shared" si="121"/>
        <v>0</v>
      </c>
      <c r="Z412" s="65"/>
      <c r="AA412" s="78">
        <f t="shared" si="122"/>
        <v>0</v>
      </c>
      <c r="AB412" s="45"/>
      <c r="AC412" s="79">
        <f t="shared" si="123"/>
        <v>0</v>
      </c>
      <c r="AD412" s="65"/>
      <c r="AE412" s="78">
        <f t="shared" si="124"/>
        <v>0</v>
      </c>
      <c r="AF412" s="45"/>
      <c r="AG412" s="79">
        <f t="shared" si="125"/>
        <v>0</v>
      </c>
      <c r="AH412" s="2"/>
      <c r="AI412" s="2"/>
      <c r="AJ412" s="2"/>
      <c r="AK412" s="2"/>
      <c r="AL412" s="2"/>
    </row>
    <row r="413" spans="1:38" ht="16.5" customHeight="1" outlineLevel="1">
      <c r="A413" s="12">
        <v>7004011</v>
      </c>
      <c r="B413" s="18" t="s">
        <v>347</v>
      </c>
      <c r="C413" s="281">
        <v>42750</v>
      </c>
      <c r="D413" s="45"/>
      <c r="E413" s="46">
        <f t="shared" si="111"/>
        <v>0</v>
      </c>
      <c r="F413" s="46">
        <f t="shared" si="112"/>
        <v>0</v>
      </c>
      <c r="G413" s="46">
        <f t="shared" si="113"/>
        <v>0</v>
      </c>
      <c r="H413" s="53" t="e">
        <f t="shared" si="109"/>
        <v>#DIV/0!</v>
      </c>
      <c r="I413" s="54" t="e">
        <f t="shared" si="110"/>
        <v>#DIV/0!</v>
      </c>
      <c r="J413" s="65"/>
      <c r="K413" s="78">
        <f t="shared" si="114"/>
        <v>0</v>
      </c>
      <c r="L413" s="45"/>
      <c r="M413" s="79">
        <f t="shared" si="115"/>
        <v>0</v>
      </c>
      <c r="N413" s="65"/>
      <c r="O413" s="78">
        <f t="shared" si="116"/>
        <v>0</v>
      </c>
      <c r="P413" s="45"/>
      <c r="Q413" s="79">
        <f t="shared" si="117"/>
        <v>0</v>
      </c>
      <c r="R413" s="65"/>
      <c r="S413" s="78">
        <f t="shared" si="118"/>
        <v>0</v>
      </c>
      <c r="T413" s="45"/>
      <c r="U413" s="79">
        <f t="shared" si="119"/>
        <v>0</v>
      </c>
      <c r="V413" s="65"/>
      <c r="W413" s="78">
        <f t="shared" si="120"/>
        <v>0</v>
      </c>
      <c r="X413" s="45"/>
      <c r="Y413" s="79">
        <f t="shared" si="121"/>
        <v>0</v>
      </c>
      <c r="Z413" s="65"/>
      <c r="AA413" s="78">
        <f t="shared" si="122"/>
        <v>0</v>
      </c>
      <c r="AB413" s="45"/>
      <c r="AC413" s="79">
        <f t="shared" si="123"/>
        <v>0</v>
      </c>
      <c r="AD413" s="65"/>
      <c r="AE413" s="78">
        <f t="shared" si="124"/>
        <v>0</v>
      </c>
      <c r="AF413" s="45"/>
      <c r="AG413" s="79">
        <f t="shared" si="125"/>
        <v>0</v>
      </c>
      <c r="AH413" s="2"/>
      <c r="AI413" s="2"/>
      <c r="AJ413" s="2"/>
      <c r="AK413" s="2"/>
      <c r="AL413" s="2"/>
    </row>
    <row r="414" spans="1:38" ht="16.5" customHeight="1" outlineLevel="1">
      <c r="A414" s="12">
        <v>7004012</v>
      </c>
      <c r="B414" s="18" t="s">
        <v>348</v>
      </c>
      <c r="C414" s="281">
        <v>24260</v>
      </c>
      <c r="D414" s="45"/>
      <c r="E414" s="46">
        <f t="shared" si="111"/>
        <v>0</v>
      </c>
      <c r="F414" s="46">
        <f t="shared" si="112"/>
        <v>0</v>
      </c>
      <c r="G414" s="46">
        <f t="shared" si="113"/>
        <v>0</v>
      </c>
      <c r="H414" s="53" t="e">
        <f t="shared" si="109"/>
        <v>#DIV/0!</v>
      </c>
      <c r="I414" s="54" t="e">
        <f t="shared" si="110"/>
        <v>#DIV/0!</v>
      </c>
      <c r="J414" s="65"/>
      <c r="K414" s="78">
        <f t="shared" si="114"/>
        <v>0</v>
      </c>
      <c r="L414" s="45"/>
      <c r="M414" s="79">
        <f t="shared" si="115"/>
        <v>0</v>
      </c>
      <c r="N414" s="65"/>
      <c r="O414" s="78">
        <f t="shared" si="116"/>
        <v>0</v>
      </c>
      <c r="P414" s="45"/>
      <c r="Q414" s="79">
        <f t="shared" si="117"/>
        <v>0</v>
      </c>
      <c r="R414" s="65"/>
      <c r="S414" s="78">
        <f t="shared" si="118"/>
        <v>0</v>
      </c>
      <c r="T414" s="45"/>
      <c r="U414" s="79">
        <f t="shared" si="119"/>
        <v>0</v>
      </c>
      <c r="V414" s="65"/>
      <c r="W414" s="78">
        <f t="shared" si="120"/>
        <v>0</v>
      </c>
      <c r="X414" s="45"/>
      <c r="Y414" s="79">
        <f t="shared" si="121"/>
        <v>0</v>
      </c>
      <c r="Z414" s="65"/>
      <c r="AA414" s="78">
        <f t="shared" si="122"/>
        <v>0</v>
      </c>
      <c r="AB414" s="45"/>
      <c r="AC414" s="79">
        <f t="shared" si="123"/>
        <v>0</v>
      </c>
      <c r="AD414" s="65"/>
      <c r="AE414" s="78">
        <f t="shared" si="124"/>
        <v>0</v>
      </c>
      <c r="AF414" s="45"/>
      <c r="AG414" s="79">
        <f t="shared" si="125"/>
        <v>0</v>
      </c>
      <c r="AH414" s="2"/>
      <c r="AI414" s="2"/>
      <c r="AJ414" s="2"/>
      <c r="AK414" s="2"/>
      <c r="AL414" s="2"/>
    </row>
    <row r="415" spans="1:38" ht="16.5" customHeight="1" outlineLevel="1">
      <c r="A415" s="12">
        <v>7004013</v>
      </c>
      <c r="B415" s="18" t="s">
        <v>349</v>
      </c>
      <c r="C415" s="281">
        <v>9210</v>
      </c>
      <c r="D415" s="45"/>
      <c r="E415" s="46">
        <f t="shared" si="111"/>
        <v>0</v>
      </c>
      <c r="F415" s="46">
        <f t="shared" si="112"/>
        <v>0</v>
      </c>
      <c r="G415" s="46">
        <f t="shared" si="113"/>
        <v>0</v>
      </c>
      <c r="H415" s="53" t="e">
        <f t="shared" si="109"/>
        <v>#DIV/0!</v>
      </c>
      <c r="I415" s="54" t="e">
        <f t="shared" si="110"/>
        <v>#DIV/0!</v>
      </c>
      <c r="J415" s="65"/>
      <c r="K415" s="78">
        <f t="shared" si="114"/>
        <v>0</v>
      </c>
      <c r="L415" s="45"/>
      <c r="M415" s="79">
        <f t="shared" si="115"/>
        <v>0</v>
      </c>
      <c r="N415" s="65"/>
      <c r="O415" s="78">
        <f t="shared" si="116"/>
        <v>0</v>
      </c>
      <c r="P415" s="45"/>
      <c r="Q415" s="79">
        <f t="shared" si="117"/>
        <v>0</v>
      </c>
      <c r="R415" s="65"/>
      <c r="S415" s="78">
        <f t="shared" si="118"/>
        <v>0</v>
      </c>
      <c r="T415" s="45"/>
      <c r="U415" s="79">
        <f t="shared" si="119"/>
        <v>0</v>
      </c>
      <c r="V415" s="65"/>
      <c r="W415" s="78">
        <f t="shared" si="120"/>
        <v>0</v>
      </c>
      <c r="X415" s="45"/>
      <c r="Y415" s="79">
        <f t="shared" si="121"/>
        <v>0</v>
      </c>
      <c r="Z415" s="65"/>
      <c r="AA415" s="78">
        <f t="shared" si="122"/>
        <v>0</v>
      </c>
      <c r="AB415" s="45"/>
      <c r="AC415" s="79">
        <f t="shared" si="123"/>
        <v>0</v>
      </c>
      <c r="AD415" s="65"/>
      <c r="AE415" s="78">
        <f t="shared" si="124"/>
        <v>0</v>
      </c>
      <c r="AF415" s="45"/>
      <c r="AG415" s="79">
        <f t="shared" si="125"/>
        <v>0</v>
      </c>
      <c r="AH415" s="2"/>
      <c r="AI415" s="2"/>
      <c r="AJ415" s="2"/>
      <c r="AK415" s="2"/>
      <c r="AL415" s="2"/>
    </row>
    <row r="416" spans="1:38" ht="16.5" customHeight="1" outlineLevel="1">
      <c r="A416" s="12">
        <v>7004014</v>
      </c>
      <c r="B416" s="18" t="s">
        <v>350</v>
      </c>
      <c r="C416" s="281">
        <v>38420</v>
      </c>
      <c r="D416" s="45"/>
      <c r="E416" s="46">
        <f t="shared" si="111"/>
        <v>0</v>
      </c>
      <c r="F416" s="46">
        <f t="shared" si="112"/>
        <v>0</v>
      </c>
      <c r="G416" s="46">
        <f t="shared" si="113"/>
        <v>0</v>
      </c>
      <c r="H416" s="53" t="e">
        <f t="shared" si="109"/>
        <v>#DIV/0!</v>
      </c>
      <c r="I416" s="54" t="e">
        <f t="shared" si="110"/>
        <v>#DIV/0!</v>
      </c>
      <c r="J416" s="65"/>
      <c r="K416" s="78">
        <f t="shared" si="114"/>
        <v>0</v>
      </c>
      <c r="L416" s="45"/>
      <c r="M416" s="79">
        <f t="shared" si="115"/>
        <v>0</v>
      </c>
      <c r="N416" s="65"/>
      <c r="O416" s="78">
        <f t="shared" si="116"/>
        <v>0</v>
      </c>
      <c r="P416" s="45"/>
      <c r="Q416" s="79">
        <f t="shared" si="117"/>
        <v>0</v>
      </c>
      <c r="R416" s="65"/>
      <c r="S416" s="78">
        <f t="shared" si="118"/>
        <v>0</v>
      </c>
      <c r="T416" s="45"/>
      <c r="U416" s="79">
        <f t="shared" si="119"/>
        <v>0</v>
      </c>
      <c r="V416" s="65"/>
      <c r="W416" s="78">
        <f t="shared" si="120"/>
        <v>0</v>
      </c>
      <c r="X416" s="45"/>
      <c r="Y416" s="79">
        <f t="shared" si="121"/>
        <v>0</v>
      </c>
      <c r="Z416" s="65"/>
      <c r="AA416" s="78">
        <f t="shared" si="122"/>
        <v>0</v>
      </c>
      <c r="AB416" s="45"/>
      <c r="AC416" s="79">
        <f t="shared" si="123"/>
        <v>0</v>
      </c>
      <c r="AD416" s="65"/>
      <c r="AE416" s="78">
        <f t="shared" si="124"/>
        <v>0</v>
      </c>
      <c r="AF416" s="45"/>
      <c r="AG416" s="79">
        <f t="shared" si="125"/>
        <v>0</v>
      </c>
      <c r="AH416" s="2"/>
      <c r="AI416" s="2"/>
      <c r="AJ416" s="2"/>
      <c r="AK416" s="2"/>
      <c r="AL416" s="2"/>
    </row>
    <row r="417" spans="1:38" ht="16.5" customHeight="1" outlineLevel="1">
      <c r="A417" s="12">
        <v>7004015</v>
      </c>
      <c r="B417" s="18" t="s">
        <v>351</v>
      </c>
      <c r="C417" s="281">
        <v>8980</v>
      </c>
      <c r="D417" s="45"/>
      <c r="E417" s="46">
        <f t="shared" si="111"/>
        <v>0</v>
      </c>
      <c r="F417" s="46">
        <f t="shared" si="112"/>
        <v>0</v>
      </c>
      <c r="G417" s="46">
        <f t="shared" si="113"/>
        <v>0</v>
      </c>
      <c r="H417" s="53" t="e">
        <f t="shared" si="109"/>
        <v>#DIV/0!</v>
      </c>
      <c r="I417" s="54" t="e">
        <f t="shared" si="110"/>
        <v>#DIV/0!</v>
      </c>
      <c r="J417" s="65"/>
      <c r="K417" s="78">
        <f t="shared" si="114"/>
        <v>0</v>
      </c>
      <c r="L417" s="45"/>
      <c r="M417" s="79">
        <f t="shared" si="115"/>
        <v>0</v>
      </c>
      <c r="N417" s="65"/>
      <c r="O417" s="78">
        <f t="shared" si="116"/>
        <v>0</v>
      </c>
      <c r="P417" s="45"/>
      <c r="Q417" s="79">
        <f t="shared" si="117"/>
        <v>0</v>
      </c>
      <c r="R417" s="65"/>
      <c r="S417" s="78">
        <f t="shared" si="118"/>
        <v>0</v>
      </c>
      <c r="T417" s="45"/>
      <c r="U417" s="79">
        <f t="shared" si="119"/>
        <v>0</v>
      </c>
      <c r="V417" s="65"/>
      <c r="W417" s="78">
        <f t="shared" si="120"/>
        <v>0</v>
      </c>
      <c r="X417" s="45"/>
      <c r="Y417" s="79">
        <f t="shared" si="121"/>
        <v>0</v>
      </c>
      <c r="Z417" s="65"/>
      <c r="AA417" s="78">
        <f t="shared" si="122"/>
        <v>0</v>
      </c>
      <c r="AB417" s="45"/>
      <c r="AC417" s="79">
        <f t="shared" si="123"/>
        <v>0</v>
      </c>
      <c r="AD417" s="65"/>
      <c r="AE417" s="78">
        <f t="shared" si="124"/>
        <v>0</v>
      </c>
      <c r="AF417" s="45"/>
      <c r="AG417" s="79">
        <f t="shared" si="125"/>
        <v>0</v>
      </c>
      <c r="AH417" s="2"/>
      <c r="AI417" s="2"/>
      <c r="AJ417" s="2"/>
      <c r="AK417" s="2"/>
      <c r="AL417" s="2"/>
    </row>
    <row r="418" spans="1:38" ht="16.5" customHeight="1" outlineLevel="1">
      <c r="A418" s="12">
        <v>7004016</v>
      </c>
      <c r="B418" s="18" t="s">
        <v>352</v>
      </c>
      <c r="C418" s="281">
        <v>30110</v>
      </c>
      <c r="D418" s="45"/>
      <c r="E418" s="46">
        <f t="shared" si="111"/>
        <v>0</v>
      </c>
      <c r="F418" s="46">
        <f t="shared" si="112"/>
        <v>0</v>
      </c>
      <c r="G418" s="46">
        <f t="shared" si="113"/>
        <v>0</v>
      </c>
      <c r="H418" s="53" t="e">
        <f t="shared" si="109"/>
        <v>#DIV/0!</v>
      </c>
      <c r="I418" s="54" t="e">
        <f t="shared" si="110"/>
        <v>#DIV/0!</v>
      </c>
      <c r="J418" s="65"/>
      <c r="K418" s="78">
        <f t="shared" si="114"/>
        <v>0</v>
      </c>
      <c r="L418" s="45"/>
      <c r="M418" s="79">
        <f t="shared" si="115"/>
        <v>0</v>
      </c>
      <c r="N418" s="65"/>
      <c r="O418" s="78">
        <f t="shared" si="116"/>
        <v>0</v>
      </c>
      <c r="P418" s="45"/>
      <c r="Q418" s="79">
        <f t="shared" si="117"/>
        <v>0</v>
      </c>
      <c r="R418" s="65"/>
      <c r="S418" s="78">
        <f t="shared" si="118"/>
        <v>0</v>
      </c>
      <c r="T418" s="45"/>
      <c r="U418" s="79">
        <f t="shared" si="119"/>
        <v>0</v>
      </c>
      <c r="V418" s="65"/>
      <c r="W418" s="78">
        <f t="shared" si="120"/>
        <v>0</v>
      </c>
      <c r="X418" s="45"/>
      <c r="Y418" s="79">
        <f t="shared" si="121"/>
        <v>0</v>
      </c>
      <c r="Z418" s="65"/>
      <c r="AA418" s="78">
        <f t="shared" si="122"/>
        <v>0</v>
      </c>
      <c r="AB418" s="45"/>
      <c r="AC418" s="79">
        <f t="shared" si="123"/>
        <v>0</v>
      </c>
      <c r="AD418" s="65"/>
      <c r="AE418" s="78">
        <f t="shared" si="124"/>
        <v>0</v>
      </c>
      <c r="AF418" s="45"/>
      <c r="AG418" s="79">
        <f t="shared" si="125"/>
        <v>0</v>
      </c>
      <c r="AH418" s="2"/>
      <c r="AI418" s="2"/>
      <c r="AJ418" s="2"/>
      <c r="AK418" s="2"/>
      <c r="AL418" s="2"/>
    </row>
    <row r="419" spans="1:38" ht="16.5" customHeight="1" outlineLevel="1">
      <c r="A419" s="12">
        <v>7004017</v>
      </c>
      <c r="B419" s="18" t="s">
        <v>353</v>
      </c>
      <c r="C419" s="281">
        <v>11640</v>
      </c>
      <c r="D419" s="45"/>
      <c r="E419" s="46">
        <f t="shared" si="111"/>
        <v>0</v>
      </c>
      <c r="F419" s="46">
        <f t="shared" si="112"/>
        <v>0</v>
      </c>
      <c r="G419" s="46">
        <f t="shared" si="113"/>
        <v>0</v>
      </c>
      <c r="H419" s="53" t="e">
        <f t="shared" si="109"/>
        <v>#DIV/0!</v>
      </c>
      <c r="I419" s="54" t="e">
        <f t="shared" si="110"/>
        <v>#DIV/0!</v>
      </c>
      <c r="J419" s="65"/>
      <c r="K419" s="78">
        <f t="shared" si="114"/>
        <v>0</v>
      </c>
      <c r="L419" s="45"/>
      <c r="M419" s="79">
        <f t="shared" si="115"/>
        <v>0</v>
      </c>
      <c r="N419" s="65"/>
      <c r="O419" s="78">
        <f t="shared" si="116"/>
        <v>0</v>
      </c>
      <c r="P419" s="45"/>
      <c r="Q419" s="79">
        <f t="shared" si="117"/>
        <v>0</v>
      </c>
      <c r="R419" s="65"/>
      <c r="S419" s="78">
        <f t="shared" si="118"/>
        <v>0</v>
      </c>
      <c r="T419" s="45"/>
      <c r="U419" s="79">
        <f t="shared" si="119"/>
        <v>0</v>
      </c>
      <c r="V419" s="65"/>
      <c r="W419" s="78">
        <f t="shared" si="120"/>
        <v>0</v>
      </c>
      <c r="X419" s="45"/>
      <c r="Y419" s="79">
        <f t="shared" si="121"/>
        <v>0</v>
      </c>
      <c r="Z419" s="65"/>
      <c r="AA419" s="78">
        <f t="shared" si="122"/>
        <v>0</v>
      </c>
      <c r="AB419" s="45"/>
      <c r="AC419" s="79">
        <f t="shared" si="123"/>
        <v>0</v>
      </c>
      <c r="AD419" s="65"/>
      <c r="AE419" s="78">
        <f t="shared" si="124"/>
        <v>0</v>
      </c>
      <c r="AF419" s="45"/>
      <c r="AG419" s="79">
        <f t="shared" si="125"/>
        <v>0</v>
      </c>
      <c r="AH419" s="2"/>
      <c r="AI419" s="2"/>
      <c r="AJ419" s="2"/>
      <c r="AK419" s="2"/>
      <c r="AL419" s="2"/>
    </row>
    <row r="420" spans="1:38" ht="16.5" customHeight="1" outlineLevel="1">
      <c r="A420" s="12">
        <v>7004018</v>
      </c>
      <c r="B420" s="18" t="s">
        <v>354</v>
      </c>
      <c r="C420" s="281">
        <v>98400</v>
      </c>
      <c r="D420" s="45"/>
      <c r="E420" s="46">
        <f t="shared" si="111"/>
        <v>0</v>
      </c>
      <c r="F420" s="46">
        <f t="shared" si="112"/>
        <v>0</v>
      </c>
      <c r="G420" s="46">
        <f t="shared" si="113"/>
        <v>0</v>
      </c>
      <c r="H420" s="53" t="e">
        <f t="shared" si="109"/>
        <v>#DIV/0!</v>
      </c>
      <c r="I420" s="54" t="e">
        <f t="shared" si="110"/>
        <v>#DIV/0!</v>
      </c>
      <c r="J420" s="65"/>
      <c r="K420" s="78">
        <f t="shared" si="114"/>
        <v>0</v>
      </c>
      <c r="L420" s="45"/>
      <c r="M420" s="79">
        <f t="shared" si="115"/>
        <v>0</v>
      </c>
      <c r="N420" s="65"/>
      <c r="O420" s="78">
        <f t="shared" si="116"/>
        <v>0</v>
      </c>
      <c r="P420" s="45"/>
      <c r="Q420" s="79">
        <f t="shared" si="117"/>
        <v>0</v>
      </c>
      <c r="R420" s="65"/>
      <c r="S420" s="78">
        <f t="shared" si="118"/>
        <v>0</v>
      </c>
      <c r="T420" s="45"/>
      <c r="U420" s="79">
        <f t="shared" si="119"/>
        <v>0</v>
      </c>
      <c r="V420" s="65"/>
      <c r="W420" s="78">
        <f t="shared" si="120"/>
        <v>0</v>
      </c>
      <c r="X420" s="45"/>
      <c r="Y420" s="79">
        <f t="shared" si="121"/>
        <v>0</v>
      </c>
      <c r="Z420" s="65"/>
      <c r="AA420" s="78">
        <f t="shared" si="122"/>
        <v>0</v>
      </c>
      <c r="AB420" s="45"/>
      <c r="AC420" s="79">
        <f t="shared" si="123"/>
        <v>0</v>
      </c>
      <c r="AD420" s="65"/>
      <c r="AE420" s="78">
        <f t="shared" si="124"/>
        <v>0</v>
      </c>
      <c r="AF420" s="45"/>
      <c r="AG420" s="79">
        <f t="shared" si="125"/>
        <v>0</v>
      </c>
      <c r="AH420" s="2"/>
      <c r="AI420" s="2"/>
      <c r="AJ420" s="2"/>
      <c r="AK420" s="2"/>
      <c r="AL420" s="2"/>
    </row>
    <row r="421" spans="1:38" ht="16.5" customHeight="1" outlineLevel="1">
      <c r="A421" s="12"/>
      <c r="B421" s="18"/>
      <c r="C421" s="14"/>
      <c r="D421" s="45"/>
      <c r="E421" s="46"/>
      <c r="F421" s="46"/>
      <c r="G421" s="46"/>
      <c r="H421" s="53"/>
      <c r="I421" s="54"/>
      <c r="J421" s="65"/>
      <c r="K421" s="78"/>
      <c r="L421" s="45"/>
      <c r="M421" s="79"/>
      <c r="N421" s="65"/>
      <c r="O421" s="78"/>
      <c r="P421" s="45"/>
      <c r="Q421" s="79"/>
      <c r="R421" s="65"/>
      <c r="S421" s="78"/>
      <c r="T421" s="45"/>
      <c r="U421" s="79"/>
      <c r="V421" s="65"/>
      <c r="W421" s="78"/>
      <c r="X421" s="45"/>
      <c r="Y421" s="79"/>
      <c r="Z421" s="65"/>
      <c r="AA421" s="78"/>
      <c r="AB421" s="45"/>
      <c r="AC421" s="79"/>
      <c r="AD421" s="65"/>
      <c r="AE421" s="78"/>
      <c r="AF421" s="45"/>
      <c r="AG421" s="79"/>
      <c r="AH421" s="2"/>
      <c r="AI421" s="2"/>
      <c r="AJ421" s="2"/>
      <c r="AK421" s="2"/>
      <c r="AL421" s="2"/>
    </row>
    <row r="422" spans="1:38" ht="16.5" customHeight="1" outlineLevel="1">
      <c r="A422" s="12"/>
      <c r="B422" s="16" t="s">
        <v>196</v>
      </c>
      <c r="C422" s="59"/>
      <c r="D422" s="45"/>
      <c r="E422" s="46"/>
      <c r="F422" s="46"/>
      <c r="G422" s="46"/>
      <c r="H422" s="53"/>
      <c r="I422" s="54"/>
      <c r="J422" s="65"/>
      <c r="K422" s="78"/>
      <c r="L422" s="45"/>
      <c r="M422" s="79"/>
      <c r="N422" s="65"/>
      <c r="O422" s="78"/>
      <c r="P422" s="45"/>
      <c r="Q422" s="79"/>
      <c r="R422" s="65"/>
      <c r="S422" s="78"/>
      <c r="T422" s="45"/>
      <c r="U422" s="79"/>
      <c r="V422" s="65"/>
      <c r="W422" s="78"/>
      <c r="X422" s="45"/>
      <c r="Y422" s="79"/>
      <c r="Z422" s="65"/>
      <c r="AA422" s="78"/>
      <c r="AB422" s="45"/>
      <c r="AC422" s="79"/>
      <c r="AD422" s="65"/>
      <c r="AE422" s="78"/>
      <c r="AF422" s="45"/>
      <c r="AG422" s="79"/>
      <c r="AH422" s="2"/>
      <c r="AI422" s="2"/>
      <c r="AJ422" s="2"/>
      <c r="AK422" s="2"/>
      <c r="AL422" s="2"/>
    </row>
    <row r="423" spans="1:38" ht="16.5" customHeight="1" outlineLevel="1">
      <c r="A423" s="12">
        <v>2501012</v>
      </c>
      <c r="B423" s="18" t="s">
        <v>355</v>
      </c>
      <c r="C423" s="281">
        <v>246480</v>
      </c>
      <c r="D423" s="45"/>
      <c r="E423" s="46">
        <f t="shared" si="111"/>
        <v>0</v>
      </c>
      <c r="F423" s="46">
        <f t="shared" si="112"/>
        <v>0</v>
      </c>
      <c r="G423" s="46">
        <f t="shared" si="113"/>
        <v>0</v>
      </c>
      <c r="H423" s="53" t="e">
        <f t="shared" si="109"/>
        <v>#DIV/0!</v>
      </c>
      <c r="I423" s="54" t="e">
        <f t="shared" si="110"/>
        <v>#DIV/0!</v>
      </c>
      <c r="J423" s="65"/>
      <c r="K423" s="78">
        <f t="shared" si="114"/>
        <v>0</v>
      </c>
      <c r="L423" s="45"/>
      <c r="M423" s="79">
        <f t="shared" si="115"/>
        <v>0</v>
      </c>
      <c r="N423" s="65"/>
      <c r="O423" s="78">
        <f t="shared" si="116"/>
        <v>0</v>
      </c>
      <c r="P423" s="45"/>
      <c r="Q423" s="79">
        <f t="shared" si="117"/>
        <v>0</v>
      </c>
      <c r="R423" s="65"/>
      <c r="S423" s="78">
        <f t="shared" si="118"/>
        <v>0</v>
      </c>
      <c r="T423" s="45"/>
      <c r="U423" s="79">
        <f t="shared" si="119"/>
        <v>0</v>
      </c>
      <c r="V423" s="65"/>
      <c r="W423" s="78">
        <f t="shared" si="120"/>
        <v>0</v>
      </c>
      <c r="X423" s="45"/>
      <c r="Y423" s="79">
        <f t="shared" si="121"/>
        <v>0</v>
      </c>
      <c r="Z423" s="65"/>
      <c r="AA423" s="78">
        <f t="shared" si="122"/>
        <v>0</v>
      </c>
      <c r="AB423" s="45"/>
      <c r="AC423" s="79">
        <f t="shared" si="123"/>
        <v>0</v>
      </c>
      <c r="AD423" s="65"/>
      <c r="AE423" s="78">
        <f t="shared" si="124"/>
        <v>0</v>
      </c>
      <c r="AF423" s="45"/>
      <c r="AG423" s="79">
        <f t="shared" si="125"/>
        <v>0</v>
      </c>
      <c r="AH423" s="2"/>
      <c r="AI423" s="2"/>
      <c r="AJ423" s="2"/>
      <c r="AK423" s="2"/>
      <c r="AL423" s="2"/>
    </row>
    <row r="424" spans="1:38" ht="16.5" customHeight="1" outlineLevel="1">
      <c r="A424" s="12">
        <v>8002023</v>
      </c>
      <c r="B424" s="18" t="s">
        <v>356</v>
      </c>
      <c r="C424" s="281">
        <v>767710</v>
      </c>
      <c r="D424" s="45"/>
      <c r="E424" s="46">
        <f t="shared" si="111"/>
        <v>0</v>
      </c>
      <c r="F424" s="46">
        <f t="shared" si="112"/>
        <v>0</v>
      </c>
      <c r="G424" s="46">
        <f t="shared" si="113"/>
        <v>0</v>
      </c>
      <c r="H424" s="53" t="e">
        <f t="shared" si="109"/>
        <v>#DIV/0!</v>
      </c>
      <c r="I424" s="54" t="e">
        <f t="shared" si="110"/>
        <v>#DIV/0!</v>
      </c>
      <c r="J424" s="65"/>
      <c r="K424" s="78">
        <f t="shared" si="114"/>
        <v>0</v>
      </c>
      <c r="L424" s="45"/>
      <c r="M424" s="79">
        <f t="shared" si="115"/>
        <v>0</v>
      </c>
      <c r="N424" s="65"/>
      <c r="O424" s="78">
        <f t="shared" si="116"/>
        <v>0</v>
      </c>
      <c r="P424" s="45"/>
      <c r="Q424" s="79">
        <f t="shared" si="117"/>
        <v>0</v>
      </c>
      <c r="R424" s="65"/>
      <c r="S424" s="78">
        <f t="shared" si="118"/>
        <v>0</v>
      </c>
      <c r="T424" s="45"/>
      <c r="U424" s="79">
        <f t="shared" si="119"/>
        <v>0</v>
      </c>
      <c r="V424" s="65"/>
      <c r="W424" s="78">
        <f t="shared" si="120"/>
        <v>0</v>
      </c>
      <c r="X424" s="45"/>
      <c r="Y424" s="79">
        <f t="shared" si="121"/>
        <v>0</v>
      </c>
      <c r="Z424" s="65"/>
      <c r="AA424" s="78">
        <f t="shared" si="122"/>
        <v>0</v>
      </c>
      <c r="AB424" s="45"/>
      <c r="AC424" s="79">
        <f t="shared" si="123"/>
        <v>0</v>
      </c>
      <c r="AD424" s="65"/>
      <c r="AE424" s="78">
        <f t="shared" si="124"/>
        <v>0</v>
      </c>
      <c r="AF424" s="45"/>
      <c r="AG424" s="79">
        <f t="shared" si="125"/>
        <v>0</v>
      </c>
      <c r="AH424" s="2"/>
      <c r="AI424" s="2"/>
      <c r="AJ424" s="2"/>
      <c r="AK424" s="2"/>
      <c r="AL424" s="2"/>
    </row>
    <row r="425" spans="1:38" ht="16.5" customHeight="1" outlineLevel="1">
      <c r="A425" s="12">
        <v>8002021</v>
      </c>
      <c r="B425" s="18" t="s">
        <v>357</v>
      </c>
      <c r="C425" s="281">
        <v>252580</v>
      </c>
      <c r="D425" s="45"/>
      <c r="E425" s="46">
        <f t="shared" si="111"/>
        <v>0</v>
      </c>
      <c r="F425" s="46">
        <f t="shared" si="112"/>
        <v>0</v>
      </c>
      <c r="G425" s="46">
        <f t="shared" si="113"/>
        <v>0</v>
      </c>
      <c r="H425" s="53" t="e">
        <f t="shared" si="109"/>
        <v>#DIV/0!</v>
      </c>
      <c r="I425" s="54" t="e">
        <f t="shared" si="110"/>
        <v>#DIV/0!</v>
      </c>
      <c r="J425" s="65"/>
      <c r="K425" s="78">
        <f t="shared" si="114"/>
        <v>0</v>
      </c>
      <c r="L425" s="45"/>
      <c r="M425" s="79">
        <f t="shared" si="115"/>
        <v>0</v>
      </c>
      <c r="N425" s="65"/>
      <c r="O425" s="78">
        <f t="shared" si="116"/>
        <v>0</v>
      </c>
      <c r="P425" s="45"/>
      <c r="Q425" s="79">
        <f t="shared" si="117"/>
        <v>0</v>
      </c>
      <c r="R425" s="65"/>
      <c r="S425" s="78">
        <f t="shared" si="118"/>
        <v>0</v>
      </c>
      <c r="T425" s="45"/>
      <c r="U425" s="79">
        <f t="shared" si="119"/>
        <v>0</v>
      </c>
      <c r="V425" s="65"/>
      <c r="W425" s="78">
        <f t="shared" si="120"/>
        <v>0</v>
      </c>
      <c r="X425" s="45"/>
      <c r="Y425" s="79">
        <f t="shared" si="121"/>
        <v>0</v>
      </c>
      <c r="Z425" s="65"/>
      <c r="AA425" s="78">
        <f t="shared" si="122"/>
        <v>0</v>
      </c>
      <c r="AB425" s="45"/>
      <c r="AC425" s="79">
        <f t="shared" si="123"/>
        <v>0</v>
      </c>
      <c r="AD425" s="65"/>
      <c r="AE425" s="78">
        <f t="shared" si="124"/>
        <v>0</v>
      </c>
      <c r="AF425" s="45"/>
      <c r="AG425" s="79">
        <f t="shared" si="125"/>
        <v>0</v>
      </c>
      <c r="AH425" s="2"/>
      <c r="AI425" s="2"/>
      <c r="AJ425" s="2"/>
      <c r="AK425" s="2"/>
      <c r="AL425" s="2"/>
    </row>
    <row r="426" spans="1:38" ht="16.5" customHeight="1" outlineLevel="1">
      <c r="A426" s="12">
        <v>8002022</v>
      </c>
      <c r="B426" s="18" t="s">
        <v>358</v>
      </c>
      <c r="C426" s="281">
        <v>1164100</v>
      </c>
      <c r="D426" s="45"/>
      <c r="E426" s="46">
        <f t="shared" si="111"/>
        <v>0</v>
      </c>
      <c r="F426" s="46">
        <f t="shared" si="112"/>
        <v>0</v>
      </c>
      <c r="G426" s="46">
        <f t="shared" si="113"/>
        <v>0</v>
      </c>
      <c r="H426" s="53" t="e">
        <f t="shared" si="109"/>
        <v>#DIV/0!</v>
      </c>
      <c r="I426" s="54" t="e">
        <f t="shared" si="110"/>
        <v>#DIV/0!</v>
      </c>
      <c r="J426" s="65"/>
      <c r="K426" s="78">
        <f t="shared" si="114"/>
        <v>0</v>
      </c>
      <c r="L426" s="45"/>
      <c r="M426" s="79">
        <f t="shared" si="115"/>
        <v>0</v>
      </c>
      <c r="N426" s="65"/>
      <c r="O426" s="78">
        <f t="shared" si="116"/>
        <v>0</v>
      </c>
      <c r="P426" s="45"/>
      <c r="Q426" s="79">
        <f t="shared" si="117"/>
        <v>0</v>
      </c>
      <c r="R426" s="65"/>
      <c r="S426" s="78">
        <f t="shared" si="118"/>
        <v>0</v>
      </c>
      <c r="T426" s="45"/>
      <c r="U426" s="79">
        <f t="shared" si="119"/>
        <v>0</v>
      </c>
      <c r="V426" s="65"/>
      <c r="W426" s="78">
        <f t="shared" si="120"/>
        <v>0</v>
      </c>
      <c r="X426" s="45"/>
      <c r="Y426" s="79">
        <f t="shared" si="121"/>
        <v>0</v>
      </c>
      <c r="Z426" s="65"/>
      <c r="AA426" s="78">
        <f t="shared" si="122"/>
        <v>0</v>
      </c>
      <c r="AB426" s="45"/>
      <c r="AC426" s="79">
        <f t="shared" si="123"/>
        <v>0</v>
      </c>
      <c r="AD426" s="65"/>
      <c r="AE426" s="78">
        <f t="shared" si="124"/>
        <v>0</v>
      </c>
      <c r="AF426" s="45"/>
      <c r="AG426" s="79">
        <f t="shared" si="125"/>
        <v>0</v>
      </c>
      <c r="AH426" s="2"/>
      <c r="AI426" s="2"/>
      <c r="AJ426" s="2"/>
      <c r="AK426" s="2"/>
      <c r="AL426" s="2"/>
    </row>
    <row r="427" spans="1:38" ht="16.5" customHeight="1" outlineLevel="1">
      <c r="A427" s="12">
        <v>2501010</v>
      </c>
      <c r="B427" s="18" t="s">
        <v>359</v>
      </c>
      <c r="C427" s="281">
        <v>482510</v>
      </c>
      <c r="D427" s="45"/>
      <c r="E427" s="46">
        <f t="shared" si="111"/>
        <v>0</v>
      </c>
      <c r="F427" s="46">
        <f t="shared" si="112"/>
        <v>0</v>
      </c>
      <c r="G427" s="46">
        <f t="shared" si="113"/>
        <v>0</v>
      </c>
      <c r="H427" s="53" t="e">
        <f t="shared" si="109"/>
        <v>#DIV/0!</v>
      </c>
      <c r="I427" s="54" t="e">
        <f t="shared" si="110"/>
        <v>#DIV/0!</v>
      </c>
      <c r="J427" s="65"/>
      <c r="K427" s="78">
        <f t="shared" si="114"/>
        <v>0</v>
      </c>
      <c r="L427" s="45"/>
      <c r="M427" s="79">
        <f t="shared" si="115"/>
        <v>0</v>
      </c>
      <c r="N427" s="65"/>
      <c r="O427" s="78">
        <f t="shared" si="116"/>
        <v>0</v>
      </c>
      <c r="P427" s="45"/>
      <c r="Q427" s="79">
        <f t="shared" si="117"/>
        <v>0</v>
      </c>
      <c r="R427" s="65"/>
      <c r="S427" s="78">
        <f t="shared" si="118"/>
        <v>0</v>
      </c>
      <c r="T427" s="45"/>
      <c r="U427" s="79">
        <f t="shared" si="119"/>
        <v>0</v>
      </c>
      <c r="V427" s="65"/>
      <c r="W427" s="78">
        <f t="shared" si="120"/>
        <v>0</v>
      </c>
      <c r="X427" s="45"/>
      <c r="Y427" s="79">
        <f t="shared" si="121"/>
        <v>0</v>
      </c>
      <c r="Z427" s="65"/>
      <c r="AA427" s="78">
        <f t="shared" si="122"/>
        <v>0</v>
      </c>
      <c r="AB427" s="45"/>
      <c r="AC427" s="79">
        <f t="shared" si="123"/>
        <v>0</v>
      </c>
      <c r="AD427" s="65"/>
      <c r="AE427" s="78">
        <f t="shared" si="124"/>
        <v>0</v>
      </c>
      <c r="AF427" s="45"/>
      <c r="AG427" s="79">
        <f t="shared" si="125"/>
        <v>0</v>
      </c>
      <c r="AH427" s="2"/>
      <c r="AI427" s="2"/>
      <c r="AJ427" s="2"/>
      <c r="AK427" s="2"/>
      <c r="AL427" s="2"/>
    </row>
    <row r="428" spans="1:38" ht="16.5" customHeight="1" outlineLevel="1">
      <c r="A428" s="12">
        <v>2501009</v>
      </c>
      <c r="B428" s="18" t="s">
        <v>360</v>
      </c>
      <c r="C428" s="281">
        <v>372680</v>
      </c>
      <c r="D428" s="45">
        <v>2</v>
      </c>
      <c r="E428" s="46">
        <f t="shared" si="111"/>
        <v>1</v>
      </c>
      <c r="F428" s="46">
        <f t="shared" si="112"/>
        <v>745360</v>
      </c>
      <c r="G428" s="46">
        <f t="shared" si="113"/>
        <v>372680</v>
      </c>
      <c r="H428" s="53">
        <f t="shared" si="109"/>
        <v>0.5</v>
      </c>
      <c r="I428" s="54">
        <f t="shared" si="110"/>
        <v>0.5</v>
      </c>
      <c r="J428" s="65"/>
      <c r="K428" s="78">
        <f t="shared" si="114"/>
        <v>0</v>
      </c>
      <c r="L428" s="45">
        <v>1</v>
      </c>
      <c r="M428" s="79">
        <f t="shared" si="115"/>
        <v>372680</v>
      </c>
      <c r="N428" s="65"/>
      <c r="O428" s="78">
        <f t="shared" si="116"/>
        <v>0</v>
      </c>
      <c r="P428" s="45"/>
      <c r="Q428" s="79">
        <f t="shared" si="117"/>
        <v>0</v>
      </c>
      <c r="R428" s="65"/>
      <c r="S428" s="78">
        <f t="shared" si="118"/>
        <v>0</v>
      </c>
      <c r="T428" s="45"/>
      <c r="U428" s="79">
        <f t="shared" si="119"/>
        <v>0</v>
      </c>
      <c r="V428" s="65"/>
      <c r="W428" s="78">
        <f t="shared" si="120"/>
        <v>0</v>
      </c>
      <c r="X428" s="45"/>
      <c r="Y428" s="79">
        <f t="shared" si="121"/>
        <v>0</v>
      </c>
      <c r="Z428" s="65"/>
      <c r="AA428" s="78">
        <f t="shared" si="122"/>
        <v>0</v>
      </c>
      <c r="AB428" s="45"/>
      <c r="AC428" s="79">
        <f t="shared" si="123"/>
        <v>0</v>
      </c>
      <c r="AD428" s="65"/>
      <c r="AE428" s="78">
        <f t="shared" si="124"/>
        <v>0</v>
      </c>
      <c r="AF428" s="45"/>
      <c r="AG428" s="79">
        <f t="shared" si="125"/>
        <v>0</v>
      </c>
      <c r="AH428" s="2"/>
      <c r="AI428" s="2"/>
      <c r="AJ428" s="2"/>
      <c r="AK428" s="2"/>
      <c r="AL428" s="2"/>
    </row>
    <row r="429" spans="1:38" ht="16.5" customHeight="1" outlineLevel="1">
      <c r="A429" s="12">
        <v>8002024</v>
      </c>
      <c r="B429" s="18" t="s">
        <v>361</v>
      </c>
      <c r="C429" s="281">
        <v>497970</v>
      </c>
      <c r="D429" s="45"/>
      <c r="E429" s="46">
        <f t="shared" si="111"/>
        <v>0</v>
      </c>
      <c r="F429" s="46">
        <f t="shared" si="112"/>
        <v>0</v>
      </c>
      <c r="G429" s="46">
        <f t="shared" si="113"/>
        <v>0</v>
      </c>
      <c r="H429" s="53" t="e">
        <f t="shared" si="109"/>
        <v>#DIV/0!</v>
      </c>
      <c r="I429" s="54" t="e">
        <f t="shared" si="110"/>
        <v>#DIV/0!</v>
      </c>
      <c r="J429" s="65"/>
      <c r="K429" s="78">
        <f t="shared" si="114"/>
        <v>0</v>
      </c>
      <c r="L429" s="45"/>
      <c r="M429" s="79">
        <f t="shared" si="115"/>
        <v>0</v>
      </c>
      <c r="N429" s="65"/>
      <c r="O429" s="78">
        <f t="shared" si="116"/>
        <v>0</v>
      </c>
      <c r="P429" s="45"/>
      <c r="Q429" s="79">
        <f t="shared" si="117"/>
        <v>0</v>
      </c>
      <c r="R429" s="65"/>
      <c r="S429" s="78">
        <f t="shared" si="118"/>
        <v>0</v>
      </c>
      <c r="T429" s="45"/>
      <c r="U429" s="79">
        <f t="shared" si="119"/>
        <v>0</v>
      </c>
      <c r="V429" s="65"/>
      <c r="W429" s="78">
        <f t="shared" si="120"/>
        <v>0</v>
      </c>
      <c r="X429" s="45"/>
      <c r="Y429" s="79">
        <f t="shared" si="121"/>
        <v>0</v>
      </c>
      <c r="Z429" s="65"/>
      <c r="AA429" s="78">
        <f t="shared" si="122"/>
        <v>0</v>
      </c>
      <c r="AB429" s="45"/>
      <c r="AC429" s="79">
        <f t="shared" si="123"/>
        <v>0</v>
      </c>
      <c r="AD429" s="65"/>
      <c r="AE429" s="78">
        <f t="shared" si="124"/>
        <v>0</v>
      </c>
      <c r="AF429" s="45"/>
      <c r="AG429" s="79">
        <f t="shared" si="125"/>
        <v>0</v>
      </c>
      <c r="AH429" s="2"/>
      <c r="AI429" s="2"/>
      <c r="AJ429" s="2"/>
      <c r="AK429" s="2"/>
      <c r="AL429" s="2"/>
    </row>
    <row r="430" spans="1:38" ht="16.5" customHeight="1" outlineLevel="1">
      <c r="A430" s="12">
        <v>2002005</v>
      </c>
      <c r="B430" s="27" t="s">
        <v>362</v>
      </c>
      <c r="C430" s="281">
        <v>392050</v>
      </c>
      <c r="D430" s="45"/>
      <c r="E430" s="46">
        <f t="shared" si="111"/>
        <v>0</v>
      </c>
      <c r="F430" s="46">
        <f t="shared" si="112"/>
        <v>0</v>
      </c>
      <c r="G430" s="46">
        <f t="shared" si="113"/>
        <v>0</v>
      </c>
      <c r="H430" s="53" t="e">
        <f t="shared" si="109"/>
        <v>#DIV/0!</v>
      </c>
      <c r="I430" s="54" t="e">
        <f t="shared" si="110"/>
        <v>#DIV/0!</v>
      </c>
      <c r="J430" s="65"/>
      <c r="K430" s="78">
        <f t="shared" si="114"/>
        <v>0</v>
      </c>
      <c r="L430" s="45"/>
      <c r="M430" s="79">
        <f t="shared" si="115"/>
        <v>0</v>
      </c>
      <c r="N430" s="65"/>
      <c r="O430" s="78">
        <f t="shared" si="116"/>
        <v>0</v>
      </c>
      <c r="P430" s="45"/>
      <c r="Q430" s="79">
        <f t="shared" si="117"/>
        <v>0</v>
      </c>
      <c r="R430" s="65"/>
      <c r="S430" s="78">
        <f t="shared" si="118"/>
        <v>0</v>
      </c>
      <c r="T430" s="45"/>
      <c r="U430" s="79">
        <f t="shared" si="119"/>
        <v>0</v>
      </c>
      <c r="V430" s="65"/>
      <c r="W430" s="78">
        <f t="shared" si="120"/>
        <v>0</v>
      </c>
      <c r="X430" s="45"/>
      <c r="Y430" s="79">
        <f t="shared" si="121"/>
        <v>0</v>
      </c>
      <c r="Z430" s="65"/>
      <c r="AA430" s="78">
        <f t="shared" si="122"/>
        <v>0</v>
      </c>
      <c r="AB430" s="45"/>
      <c r="AC430" s="79">
        <f t="shared" si="123"/>
        <v>0</v>
      </c>
      <c r="AD430" s="65"/>
      <c r="AE430" s="78">
        <f t="shared" si="124"/>
        <v>0</v>
      </c>
      <c r="AF430" s="45"/>
      <c r="AG430" s="79">
        <f t="shared" si="125"/>
        <v>0</v>
      </c>
      <c r="AH430" s="2"/>
      <c r="AI430" s="2"/>
      <c r="AJ430" s="2"/>
      <c r="AK430" s="2"/>
      <c r="AL430" s="2"/>
    </row>
    <row r="431" spans="1:38" ht="16.5" customHeight="1" outlineLevel="1">
      <c r="A431" s="12"/>
      <c r="B431" s="18"/>
      <c r="C431" s="14"/>
      <c r="D431" s="45"/>
      <c r="E431" s="46"/>
      <c r="F431" s="46"/>
      <c r="G431" s="46"/>
      <c r="H431" s="53"/>
      <c r="I431" s="54"/>
      <c r="J431" s="65"/>
      <c r="K431" s="78"/>
      <c r="L431" s="45"/>
      <c r="M431" s="79"/>
      <c r="N431" s="65"/>
      <c r="O431" s="78"/>
      <c r="P431" s="45"/>
      <c r="Q431" s="79"/>
      <c r="R431" s="65"/>
      <c r="S431" s="78"/>
      <c r="T431" s="45"/>
      <c r="U431" s="79"/>
      <c r="V431" s="65"/>
      <c r="W431" s="78"/>
      <c r="X431" s="45"/>
      <c r="Y431" s="79"/>
      <c r="Z431" s="65"/>
      <c r="AA431" s="78"/>
      <c r="AB431" s="45"/>
      <c r="AC431" s="79"/>
      <c r="AD431" s="65"/>
      <c r="AE431" s="78"/>
      <c r="AF431" s="45"/>
      <c r="AG431" s="79"/>
      <c r="AH431" s="2"/>
      <c r="AI431" s="2"/>
      <c r="AJ431" s="2"/>
      <c r="AK431" s="2"/>
      <c r="AL431" s="2"/>
    </row>
    <row r="432" spans="1:38" ht="16.5" customHeight="1" outlineLevel="1">
      <c r="A432" s="12"/>
      <c r="B432" s="16" t="s">
        <v>75</v>
      </c>
      <c r="C432" s="59"/>
      <c r="D432" s="45"/>
      <c r="E432" s="46"/>
      <c r="F432" s="46"/>
      <c r="G432" s="46"/>
      <c r="H432" s="53"/>
      <c r="I432" s="54"/>
      <c r="J432" s="65"/>
      <c r="K432" s="78"/>
      <c r="L432" s="45"/>
      <c r="M432" s="79"/>
      <c r="N432" s="65"/>
      <c r="O432" s="78"/>
      <c r="P432" s="45"/>
      <c r="Q432" s="79"/>
      <c r="R432" s="65"/>
      <c r="S432" s="78"/>
      <c r="T432" s="45"/>
      <c r="U432" s="79"/>
      <c r="V432" s="65"/>
      <c r="W432" s="78"/>
      <c r="X432" s="45"/>
      <c r="Y432" s="79"/>
      <c r="Z432" s="65"/>
      <c r="AA432" s="78"/>
      <c r="AB432" s="45"/>
      <c r="AC432" s="79"/>
      <c r="AD432" s="65"/>
      <c r="AE432" s="78"/>
      <c r="AF432" s="45"/>
      <c r="AG432" s="79"/>
      <c r="AH432" s="2"/>
      <c r="AI432" s="2"/>
      <c r="AJ432" s="2"/>
      <c r="AK432" s="2"/>
      <c r="AL432" s="2"/>
    </row>
    <row r="433" spans="1:38" ht="16.5" customHeight="1" outlineLevel="1">
      <c r="A433" s="12">
        <v>8002008</v>
      </c>
      <c r="B433" s="18" t="s">
        <v>363</v>
      </c>
      <c r="C433" s="14">
        <v>815680</v>
      </c>
      <c r="D433" s="45"/>
      <c r="E433" s="46">
        <f t="shared" si="111"/>
        <v>0</v>
      </c>
      <c r="F433" s="46">
        <f t="shared" si="112"/>
        <v>0</v>
      </c>
      <c r="G433" s="46">
        <f t="shared" si="113"/>
        <v>0</v>
      </c>
      <c r="H433" s="53" t="e">
        <f t="shared" si="109"/>
        <v>#DIV/0!</v>
      </c>
      <c r="I433" s="54" t="e">
        <f t="shared" si="110"/>
        <v>#DIV/0!</v>
      </c>
      <c r="J433" s="65"/>
      <c r="K433" s="78">
        <f t="shared" si="114"/>
        <v>0</v>
      </c>
      <c r="L433" s="45"/>
      <c r="M433" s="79">
        <f t="shared" si="115"/>
        <v>0</v>
      </c>
      <c r="N433" s="65"/>
      <c r="O433" s="78">
        <f t="shared" si="116"/>
        <v>0</v>
      </c>
      <c r="P433" s="45"/>
      <c r="Q433" s="79">
        <f t="shared" si="117"/>
        <v>0</v>
      </c>
      <c r="R433" s="65"/>
      <c r="S433" s="78">
        <f t="shared" si="118"/>
        <v>0</v>
      </c>
      <c r="T433" s="45"/>
      <c r="U433" s="79">
        <f t="shared" si="119"/>
        <v>0</v>
      </c>
      <c r="V433" s="65"/>
      <c r="W433" s="78">
        <f t="shared" si="120"/>
        <v>0</v>
      </c>
      <c r="X433" s="45"/>
      <c r="Y433" s="79">
        <f t="shared" si="121"/>
        <v>0</v>
      </c>
      <c r="Z433" s="65"/>
      <c r="AA433" s="78">
        <f t="shared" si="122"/>
        <v>0</v>
      </c>
      <c r="AB433" s="45"/>
      <c r="AC433" s="79">
        <f t="shared" si="123"/>
        <v>0</v>
      </c>
      <c r="AD433" s="65"/>
      <c r="AE433" s="78">
        <f t="shared" si="124"/>
        <v>0</v>
      </c>
      <c r="AF433" s="45"/>
      <c r="AG433" s="79">
        <f t="shared" si="125"/>
        <v>0</v>
      </c>
      <c r="AH433" s="2"/>
      <c r="AI433" s="2"/>
      <c r="AJ433" s="2"/>
      <c r="AK433" s="2"/>
      <c r="AL433" s="2"/>
    </row>
    <row r="434" spans="1:38" ht="16.5" customHeight="1" outlineLevel="1">
      <c r="A434" s="12">
        <v>8002035</v>
      </c>
      <c r="B434" s="18" t="s">
        <v>364</v>
      </c>
      <c r="C434" s="14">
        <v>2847250</v>
      </c>
      <c r="D434" s="45"/>
      <c r="E434" s="46">
        <f t="shared" si="111"/>
        <v>0</v>
      </c>
      <c r="F434" s="46">
        <f t="shared" si="112"/>
        <v>0</v>
      </c>
      <c r="G434" s="46">
        <f t="shared" si="113"/>
        <v>0</v>
      </c>
      <c r="H434" s="53" t="e">
        <f t="shared" si="109"/>
        <v>#DIV/0!</v>
      </c>
      <c r="I434" s="54" t="e">
        <f t="shared" si="110"/>
        <v>#DIV/0!</v>
      </c>
      <c r="J434" s="65"/>
      <c r="K434" s="78">
        <f t="shared" si="114"/>
        <v>0</v>
      </c>
      <c r="L434" s="45"/>
      <c r="M434" s="79">
        <f t="shared" si="115"/>
        <v>0</v>
      </c>
      <c r="N434" s="65"/>
      <c r="O434" s="78">
        <f t="shared" si="116"/>
        <v>0</v>
      </c>
      <c r="P434" s="45"/>
      <c r="Q434" s="79">
        <f t="shared" si="117"/>
        <v>0</v>
      </c>
      <c r="R434" s="65"/>
      <c r="S434" s="78">
        <f t="shared" si="118"/>
        <v>0</v>
      </c>
      <c r="T434" s="45"/>
      <c r="U434" s="79">
        <f t="shared" si="119"/>
        <v>0</v>
      </c>
      <c r="V434" s="65"/>
      <c r="W434" s="78">
        <f t="shared" si="120"/>
        <v>0</v>
      </c>
      <c r="X434" s="45"/>
      <c r="Y434" s="79">
        <f t="shared" si="121"/>
        <v>0</v>
      </c>
      <c r="Z434" s="65"/>
      <c r="AA434" s="78">
        <f t="shared" si="122"/>
        <v>0</v>
      </c>
      <c r="AB434" s="45"/>
      <c r="AC434" s="79">
        <f t="shared" si="123"/>
        <v>0</v>
      </c>
      <c r="AD434" s="65"/>
      <c r="AE434" s="78">
        <f t="shared" si="124"/>
        <v>0</v>
      </c>
      <c r="AF434" s="45"/>
      <c r="AG434" s="79">
        <f t="shared" si="125"/>
        <v>0</v>
      </c>
      <c r="AH434" s="2"/>
      <c r="AI434" s="2"/>
      <c r="AJ434" s="2"/>
      <c r="AK434" s="2"/>
      <c r="AL434" s="2"/>
    </row>
    <row r="435" spans="1:38" ht="16.5" customHeight="1" outlineLevel="1">
      <c r="A435" s="12">
        <v>8002009</v>
      </c>
      <c r="B435" s="18" t="s">
        <v>365</v>
      </c>
      <c r="C435" s="14">
        <v>2341790</v>
      </c>
      <c r="D435" s="45"/>
      <c r="E435" s="46">
        <f t="shared" si="111"/>
        <v>0</v>
      </c>
      <c r="F435" s="46">
        <f t="shared" si="112"/>
        <v>0</v>
      </c>
      <c r="G435" s="46">
        <f t="shared" si="113"/>
        <v>0</v>
      </c>
      <c r="H435" s="53" t="e">
        <f t="shared" si="109"/>
        <v>#DIV/0!</v>
      </c>
      <c r="I435" s="54" t="e">
        <f t="shared" si="110"/>
        <v>#DIV/0!</v>
      </c>
      <c r="J435" s="65"/>
      <c r="K435" s="78">
        <f t="shared" si="114"/>
        <v>0</v>
      </c>
      <c r="L435" s="45"/>
      <c r="M435" s="79">
        <f t="shared" si="115"/>
        <v>0</v>
      </c>
      <c r="N435" s="65"/>
      <c r="O435" s="78">
        <f t="shared" si="116"/>
        <v>0</v>
      </c>
      <c r="P435" s="45"/>
      <c r="Q435" s="79">
        <f t="shared" si="117"/>
        <v>0</v>
      </c>
      <c r="R435" s="65"/>
      <c r="S435" s="78">
        <f t="shared" si="118"/>
        <v>0</v>
      </c>
      <c r="T435" s="45"/>
      <c r="U435" s="79">
        <f t="shared" si="119"/>
        <v>0</v>
      </c>
      <c r="V435" s="65"/>
      <c r="W435" s="78">
        <f t="shared" si="120"/>
        <v>0</v>
      </c>
      <c r="X435" s="45"/>
      <c r="Y435" s="79">
        <f t="shared" si="121"/>
        <v>0</v>
      </c>
      <c r="Z435" s="65"/>
      <c r="AA435" s="78">
        <f t="shared" si="122"/>
        <v>0</v>
      </c>
      <c r="AB435" s="45"/>
      <c r="AC435" s="79">
        <f t="shared" si="123"/>
        <v>0</v>
      </c>
      <c r="AD435" s="65"/>
      <c r="AE435" s="78">
        <f t="shared" si="124"/>
        <v>0</v>
      </c>
      <c r="AF435" s="45"/>
      <c r="AG435" s="79">
        <f t="shared" si="125"/>
        <v>0</v>
      </c>
      <c r="AH435" s="2"/>
      <c r="AI435" s="2"/>
      <c r="AJ435" s="2"/>
      <c r="AK435" s="2"/>
      <c r="AL435" s="2"/>
    </row>
    <row r="436" spans="1:38" ht="16.5" customHeight="1" outlineLevel="1">
      <c r="A436" s="12"/>
      <c r="B436" s="18"/>
      <c r="C436" s="14"/>
      <c r="D436" s="45"/>
      <c r="E436" s="46"/>
      <c r="F436" s="46"/>
      <c r="G436" s="46"/>
      <c r="H436" s="53"/>
      <c r="I436" s="54"/>
      <c r="J436" s="65"/>
      <c r="K436" s="78"/>
      <c r="L436" s="45"/>
      <c r="M436" s="79"/>
      <c r="N436" s="65"/>
      <c r="O436" s="78"/>
      <c r="P436" s="45"/>
      <c r="Q436" s="79"/>
      <c r="R436" s="65"/>
      <c r="S436" s="78"/>
      <c r="T436" s="45"/>
      <c r="U436" s="79"/>
      <c r="V436" s="65"/>
      <c r="W436" s="78"/>
      <c r="X436" s="45"/>
      <c r="Y436" s="79"/>
      <c r="Z436" s="65"/>
      <c r="AA436" s="78"/>
      <c r="AB436" s="45"/>
      <c r="AC436" s="79"/>
      <c r="AD436" s="65"/>
      <c r="AE436" s="78"/>
      <c r="AF436" s="45"/>
      <c r="AG436" s="79"/>
      <c r="AH436" s="2"/>
      <c r="AI436" s="2"/>
      <c r="AJ436" s="2"/>
      <c r="AK436" s="2"/>
      <c r="AL436" s="2"/>
    </row>
    <row r="437" spans="1:38" ht="16.5" customHeight="1" outlineLevel="1">
      <c r="A437" s="12"/>
      <c r="B437" s="16" t="s">
        <v>164</v>
      </c>
      <c r="C437" s="59"/>
      <c r="D437" s="45"/>
      <c r="E437" s="46"/>
      <c r="F437" s="46"/>
      <c r="G437" s="46"/>
      <c r="H437" s="53"/>
      <c r="I437" s="54"/>
      <c r="J437" s="65"/>
      <c r="K437" s="78"/>
      <c r="L437" s="45"/>
      <c r="M437" s="79"/>
      <c r="N437" s="65"/>
      <c r="O437" s="78"/>
      <c r="P437" s="45"/>
      <c r="Q437" s="79"/>
      <c r="R437" s="65"/>
      <c r="S437" s="78"/>
      <c r="T437" s="45"/>
      <c r="U437" s="79"/>
      <c r="V437" s="65"/>
      <c r="W437" s="78"/>
      <c r="X437" s="45"/>
      <c r="Y437" s="79"/>
      <c r="Z437" s="65"/>
      <c r="AA437" s="78"/>
      <c r="AB437" s="45"/>
      <c r="AC437" s="79"/>
      <c r="AD437" s="65"/>
      <c r="AE437" s="78"/>
      <c r="AF437" s="45"/>
      <c r="AG437" s="79"/>
      <c r="AH437" s="2"/>
      <c r="AI437" s="2"/>
      <c r="AJ437" s="2"/>
      <c r="AK437" s="2"/>
      <c r="AL437" s="2"/>
    </row>
    <row r="438" spans="1:38" ht="16.5" customHeight="1" outlineLevel="1">
      <c r="A438" s="12">
        <v>8002019</v>
      </c>
      <c r="B438" s="18" t="s">
        <v>366</v>
      </c>
      <c r="C438" s="281">
        <v>1489820</v>
      </c>
      <c r="D438" s="45"/>
      <c r="E438" s="46">
        <f t="shared" si="111"/>
        <v>0</v>
      </c>
      <c r="F438" s="46">
        <f t="shared" si="112"/>
        <v>0</v>
      </c>
      <c r="G438" s="46">
        <f t="shared" si="113"/>
        <v>0</v>
      </c>
      <c r="H438" s="53" t="e">
        <f t="shared" si="109"/>
        <v>#DIV/0!</v>
      </c>
      <c r="I438" s="54" t="e">
        <f t="shared" si="110"/>
        <v>#DIV/0!</v>
      </c>
      <c r="J438" s="65"/>
      <c r="K438" s="78">
        <f t="shared" si="114"/>
        <v>0</v>
      </c>
      <c r="L438" s="45"/>
      <c r="M438" s="79">
        <f t="shared" si="115"/>
        <v>0</v>
      </c>
      <c r="N438" s="65"/>
      <c r="O438" s="78">
        <f t="shared" si="116"/>
        <v>0</v>
      </c>
      <c r="P438" s="45"/>
      <c r="Q438" s="79">
        <f t="shared" si="117"/>
        <v>0</v>
      </c>
      <c r="R438" s="65"/>
      <c r="S438" s="78">
        <f t="shared" si="118"/>
        <v>0</v>
      </c>
      <c r="T438" s="45"/>
      <c r="U438" s="79">
        <f t="shared" si="119"/>
        <v>0</v>
      </c>
      <c r="V438" s="65"/>
      <c r="W438" s="78">
        <f t="shared" si="120"/>
        <v>0</v>
      </c>
      <c r="X438" s="45"/>
      <c r="Y438" s="79">
        <f t="shared" si="121"/>
        <v>0</v>
      </c>
      <c r="Z438" s="65"/>
      <c r="AA438" s="78">
        <f t="shared" si="122"/>
        <v>0</v>
      </c>
      <c r="AB438" s="45"/>
      <c r="AC438" s="79">
        <f t="shared" si="123"/>
        <v>0</v>
      </c>
      <c r="AD438" s="65"/>
      <c r="AE438" s="78">
        <f t="shared" si="124"/>
        <v>0</v>
      </c>
      <c r="AF438" s="45"/>
      <c r="AG438" s="79">
        <f t="shared" si="125"/>
        <v>0</v>
      </c>
      <c r="AH438" s="2"/>
      <c r="AI438" s="2"/>
      <c r="AJ438" s="2"/>
      <c r="AK438" s="2"/>
      <c r="AL438" s="2"/>
    </row>
    <row r="439" spans="1:38" ht="16.5" customHeight="1" outlineLevel="1">
      <c r="A439" s="12">
        <v>8002018</v>
      </c>
      <c r="B439" s="18" t="s">
        <v>367</v>
      </c>
      <c r="C439" s="281">
        <v>488270</v>
      </c>
      <c r="D439" s="45"/>
      <c r="E439" s="46">
        <f t="shared" si="111"/>
        <v>0</v>
      </c>
      <c r="F439" s="46">
        <f t="shared" si="112"/>
        <v>0</v>
      </c>
      <c r="G439" s="46">
        <f t="shared" si="113"/>
        <v>0</v>
      </c>
      <c r="H439" s="53" t="e">
        <f t="shared" si="109"/>
        <v>#DIV/0!</v>
      </c>
      <c r="I439" s="54" t="e">
        <f t="shared" si="110"/>
        <v>#DIV/0!</v>
      </c>
      <c r="J439" s="65"/>
      <c r="K439" s="78">
        <f t="shared" si="114"/>
        <v>0</v>
      </c>
      <c r="L439" s="45"/>
      <c r="M439" s="79">
        <f t="shared" si="115"/>
        <v>0</v>
      </c>
      <c r="N439" s="65"/>
      <c r="O439" s="78">
        <f t="shared" si="116"/>
        <v>0</v>
      </c>
      <c r="P439" s="45"/>
      <c r="Q439" s="79">
        <f t="shared" si="117"/>
        <v>0</v>
      </c>
      <c r="R439" s="65"/>
      <c r="S439" s="78">
        <f t="shared" si="118"/>
        <v>0</v>
      </c>
      <c r="T439" s="45"/>
      <c r="U439" s="79">
        <f t="shared" si="119"/>
        <v>0</v>
      </c>
      <c r="V439" s="65"/>
      <c r="W439" s="78">
        <f t="shared" si="120"/>
        <v>0</v>
      </c>
      <c r="X439" s="45"/>
      <c r="Y439" s="79">
        <f t="shared" si="121"/>
        <v>0</v>
      </c>
      <c r="Z439" s="65"/>
      <c r="AA439" s="78">
        <f t="shared" si="122"/>
        <v>0</v>
      </c>
      <c r="AB439" s="45"/>
      <c r="AC439" s="79">
        <f t="shared" si="123"/>
        <v>0</v>
      </c>
      <c r="AD439" s="65"/>
      <c r="AE439" s="78">
        <f t="shared" si="124"/>
        <v>0</v>
      </c>
      <c r="AF439" s="45"/>
      <c r="AG439" s="79">
        <f t="shared" si="125"/>
        <v>0</v>
      </c>
      <c r="AH439" s="2"/>
      <c r="AI439" s="2"/>
      <c r="AJ439" s="2"/>
      <c r="AK439" s="2"/>
      <c r="AL439" s="2"/>
    </row>
    <row r="440" spans="1:38" ht="16.5" customHeight="1" outlineLevel="1">
      <c r="A440" s="12">
        <v>8002001</v>
      </c>
      <c r="B440" s="18" t="s">
        <v>368</v>
      </c>
      <c r="C440" s="281">
        <v>548880</v>
      </c>
      <c r="D440" s="45"/>
      <c r="E440" s="46">
        <f t="shared" si="111"/>
        <v>0</v>
      </c>
      <c r="F440" s="46">
        <f t="shared" si="112"/>
        <v>0</v>
      </c>
      <c r="G440" s="46">
        <f t="shared" si="113"/>
        <v>0</v>
      </c>
      <c r="H440" s="53" t="e">
        <f t="shared" si="109"/>
        <v>#DIV/0!</v>
      </c>
      <c r="I440" s="54" t="e">
        <f t="shared" si="110"/>
        <v>#DIV/0!</v>
      </c>
      <c r="J440" s="65"/>
      <c r="K440" s="78">
        <f t="shared" si="114"/>
        <v>0</v>
      </c>
      <c r="L440" s="45"/>
      <c r="M440" s="79">
        <f t="shared" si="115"/>
        <v>0</v>
      </c>
      <c r="N440" s="65"/>
      <c r="O440" s="78">
        <f t="shared" si="116"/>
        <v>0</v>
      </c>
      <c r="P440" s="45"/>
      <c r="Q440" s="79">
        <f t="shared" si="117"/>
        <v>0</v>
      </c>
      <c r="R440" s="65"/>
      <c r="S440" s="78">
        <f t="shared" si="118"/>
        <v>0</v>
      </c>
      <c r="T440" s="45"/>
      <c r="U440" s="79">
        <f t="shared" si="119"/>
        <v>0</v>
      </c>
      <c r="V440" s="65"/>
      <c r="W440" s="78">
        <f t="shared" si="120"/>
        <v>0</v>
      </c>
      <c r="X440" s="45"/>
      <c r="Y440" s="79">
        <f t="shared" si="121"/>
        <v>0</v>
      </c>
      <c r="Z440" s="65"/>
      <c r="AA440" s="78">
        <f t="shared" si="122"/>
        <v>0</v>
      </c>
      <c r="AB440" s="45"/>
      <c r="AC440" s="79">
        <f t="shared" si="123"/>
        <v>0</v>
      </c>
      <c r="AD440" s="65"/>
      <c r="AE440" s="78">
        <f t="shared" si="124"/>
        <v>0</v>
      </c>
      <c r="AF440" s="45"/>
      <c r="AG440" s="79">
        <f t="shared" si="125"/>
        <v>0</v>
      </c>
      <c r="AH440" s="2"/>
      <c r="AI440" s="2"/>
      <c r="AJ440" s="2"/>
      <c r="AK440" s="2"/>
      <c r="AL440" s="2"/>
    </row>
    <row r="441" spans="1:38" ht="16.5" customHeight="1" outlineLevel="1">
      <c r="A441" s="12">
        <v>8002016</v>
      </c>
      <c r="B441" s="18" t="s">
        <v>369</v>
      </c>
      <c r="C441" s="281">
        <v>1783780</v>
      </c>
      <c r="D441" s="45"/>
      <c r="E441" s="46">
        <f t="shared" si="111"/>
        <v>0</v>
      </c>
      <c r="F441" s="46">
        <f t="shared" si="112"/>
        <v>0</v>
      </c>
      <c r="G441" s="46">
        <f t="shared" si="113"/>
        <v>0</v>
      </c>
      <c r="H441" s="53" t="e">
        <f t="shared" si="109"/>
        <v>#DIV/0!</v>
      </c>
      <c r="I441" s="54" t="e">
        <f t="shared" si="110"/>
        <v>#DIV/0!</v>
      </c>
      <c r="J441" s="65"/>
      <c r="K441" s="78">
        <f t="shared" si="114"/>
        <v>0</v>
      </c>
      <c r="L441" s="45"/>
      <c r="M441" s="79">
        <f t="shared" si="115"/>
        <v>0</v>
      </c>
      <c r="N441" s="65"/>
      <c r="O441" s="78">
        <f t="shared" si="116"/>
        <v>0</v>
      </c>
      <c r="P441" s="45"/>
      <c r="Q441" s="79">
        <f t="shared" si="117"/>
        <v>0</v>
      </c>
      <c r="R441" s="65"/>
      <c r="S441" s="78">
        <f t="shared" si="118"/>
        <v>0</v>
      </c>
      <c r="T441" s="45"/>
      <c r="U441" s="79">
        <f t="shared" si="119"/>
        <v>0</v>
      </c>
      <c r="V441" s="65"/>
      <c r="W441" s="78">
        <f t="shared" si="120"/>
        <v>0</v>
      </c>
      <c r="X441" s="45"/>
      <c r="Y441" s="79">
        <f t="shared" si="121"/>
        <v>0</v>
      </c>
      <c r="Z441" s="65"/>
      <c r="AA441" s="78">
        <f t="shared" si="122"/>
        <v>0</v>
      </c>
      <c r="AB441" s="45"/>
      <c r="AC441" s="79">
        <f t="shared" si="123"/>
        <v>0</v>
      </c>
      <c r="AD441" s="65"/>
      <c r="AE441" s="78">
        <f t="shared" si="124"/>
        <v>0</v>
      </c>
      <c r="AF441" s="45"/>
      <c r="AG441" s="79">
        <f t="shared" si="125"/>
        <v>0</v>
      </c>
      <c r="AH441" s="2"/>
      <c r="AI441" s="2"/>
      <c r="AJ441" s="2"/>
      <c r="AK441" s="2"/>
      <c r="AL441" s="2"/>
    </row>
    <row r="442" spans="1:38" ht="16.5" customHeight="1" outlineLevel="1">
      <c r="A442" s="12">
        <v>8002017</v>
      </c>
      <c r="B442" s="18" t="s">
        <v>370</v>
      </c>
      <c r="C442" s="281">
        <v>1610570</v>
      </c>
      <c r="D442" s="45"/>
      <c r="E442" s="46">
        <f t="shared" si="111"/>
        <v>0</v>
      </c>
      <c r="F442" s="46">
        <f t="shared" si="112"/>
        <v>0</v>
      </c>
      <c r="G442" s="46">
        <f t="shared" si="113"/>
        <v>0</v>
      </c>
      <c r="H442" s="53" t="e">
        <f t="shared" si="109"/>
        <v>#DIV/0!</v>
      </c>
      <c r="I442" s="54" t="e">
        <f t="shared" si="110"/>
        <v>#DIV/0!</v>
      </c>
      <c r="J442" s="65"/>
      <c r="K442" s="78">
        <f t="shared" si="114"/>
        <v>0</v>
      </c>
      <c r="L442" s="45"/>
      <c r="M442" s="79">
        <f t="shared" si="115"/>
        <v>0</v>
      </c>
      <c r="N442" s="65"/>
      <c r="O442" s="78">
        <f t="shared" si="116"/>
        <v>0</v>
      </c>
      <c r="P442" s="45"/>
      <c r="Q442" s="79">
        <f t="shared" si="117"/>
        <v>0</v>
      </c>
      <c r="R442" s="65"/>
      <c r="S442" s="78">
        <f t="shared" si="118"/>
        <v>0</v>
      </c>
      <c r="T442" s="45"/>
      <c r="U442" s="79">
        <f t="shared" si="119"/>
        <v>0</v>
      </c>
      <c r="V442" s="65"/>
      <c r="W442" s="78">
        <f t="shared" si="120"/>
        <v>0</v>
      </c>
      <c r="X442" s="45"/>
      <c r="Y442" s="79">
        <f t="shared" si="121"/>
        <v>0</v>
      </c>
      <c r="Z442" s="65"/>
      <c r="AA442" s="78">
        <f t="shared" si="122"/>
        <v>0</v>
      </c>
      <c r="AB442" s="45"/>
      <c r="AC442" s="79">
        <f t="shared" si="123"/>
        <v>0</v>
      </c>
      <c r="AD442" s="65"/>
      <c r="AE442" s="78">
        <f t="shared" si="124"/>
        <v>0</v>
      </c>
      <c r="AF442" s="45"/>
      <c r="AG442" s="79">
        <f t="shared" si="125"/>
        <v>0</v>
      </c>
      <c r="AH442" s="2"/>
      <c r="AI442" s="2"/>
      <c r="AJ442" s="2"/>
      <c r="AK442" s="2"/>
      <c r="AL442" s="2"/>
    </row>
    <row r="443" spans="1:38" ht="16.5" customHeight="1" outlineLevel="1">
      <c r="A443" s="12"/>
      <c r="B443" s="18"/>
      <c r="C443" s="284"/>
      <c r="D443" s="45"/>
      <c r="E443" s="46"/>
      <c r="F443" s="46"/>
      <c r="G443" s="46"/>
      <c r="H443" s="53"/>
      <c r="I443" s="54"/>
      <c r="J443" s="65"/>
      <c r="K443" s="78"/>
      <c r="L443" s="45"/>
      <c r="M443" s="79"/>
      <c r="N443" s="65"/>
      <c r="O443" s="78"/>
      <c r="P443" s="45"/>
      <c r="Q443" s="79"/>
      <c r="R443" s="65"/>
      <c r="S443" s="78"/>
      <c r="T443" s="45"/>
      <c r="U443" s="79"/>
      <c r="V443" s="65"/>
      <c r="W443" s="78"/>
      <c r="X443" s="45"/>
      <c r="Y443" s="79"/>
      <c r="Z443" s="65"/>
      <c r="AA443" s="78"/>
      <c r="AB443" s="45"/>
      <c r="AC443" s="79"/>
      <c r="AD443" s="65"/>
      <c r="AE443" s="78"/>
      <c r="AF443" s="45"/>
      <c r="AG443" s="79"/>
      <c r="AH443" s="2"/>
      <c r="AI443" s="2"/>
      <c r="AJ443" s="2"/>
      <c r="AK443" s="2"/>
      <c r="AL443" s="2"/>
    </row>
    <row r="444" spans="1:38" ht="16.5" customHeight="1" outlineLevel="1">
      <c r="A444" s="12"/>
      <c r="B444" s="16" t="s">
        <v>40</v>
      </c>
      <c r="C444" s="275"/>
      <c r="D444" s="45"/>
      <c r="E444" s="46"/>
      <c r="F444" s="46"/>
      <c r="G444" s="46"/>
      <c r="H444" s="53"/>
      <c r="I444" s="54"/>
      <c r="J444" s="65"/>
      <c r="K444" s="78"/>
      <c r="L444" s="45"/>
      <c r="M444" s="79"/>
      <c r="N444" s="65"/>
      <c r="O444" s="78"/>
      <c r="P444" s="45"/>
      <c r="Q444" s="79"/>
      <c r="R444" s="65"/>
      <c r="S444" s="78"/>
      <c r="T444" s="45"/>
      <c r="U444" s="79"/>
      <c r="V444" s="65"/>
      <c r="W444" s="78"/>
      <c r="X444" s="45"/>
      <c r="Y444" s="79"/>
      <c r="Z444" s="65"/>
      <c r="AA444" s="78"/>
      <c r="AB444" s="45"/>
      <c r="AC444" s="79"/>
      <c r="AD444" s="65"/>
      <c r="AE444" s="78"/>
      <c r="AF444" s="45"/>
      <c r="AG444" s="79"/>
      <c r="AH444" s="2"/>
      <c r="AI444" s="2"/>
      <c r="AJ444" s="2"/>
      <c r="AK444" s="2"/>
      <c r="AL444" s="2"/>
    </row>
    <row r="445" spans="1:38" ht="16.5" customHeight="1" outlineLevel="1">
      <c r="A445" s="12">
        <v>8002031</v>
      </c>
      <c r="B445" s="18" t="s">
        <v>371</v>
      </c>
      <c r="C445" s="281">
        <v>3046310</v>
      </c>
      <c r="D445" s="45"/>
      <c r="E445" s="46">
        <f t="shared" si="111"/>
        <v>0</v>
      </c>
      <c r="F445" s="46">
        <f t="shared" si="112"/>
        <v>0</v>
      </c>
      <c r="G445" s="46">
        <f t="shared" si="113"/>
        <v>0</v>
      </c>
      <c r="H445" s="53" t="e">
        <f t="shared" si="109"/>
        <v>#DIV/0!</v>
      </c>
      <c r="I445" s="54" t="e">
        <f t="shared" si="110"/>
        <v>#DIV/0!</v>
      </c>
      <c r="J445" s="65"/>
      <c r="K445" s="78">
        <f t="shared" si="114"/>
        <v>0</v>
      </c>
      <c r="L445" s="45"/>
      <c r="M445" s="79">
        <f t="shared" si="115"/>
        <v>0</v>
      </c>
      <c r="N445" s="65"/>
      <c r="O445" s="78">
        <f t="shared" si="116"/>
        <v>0</v>
      </c>
      <c r="P445" s="45"/>
      <c r="Q445" s="79">
        <f t="shared" si="117"/>
        <v>0</v>
      </c>
      <c r="R445" s="65"/>
      <c r="S445" s="78">
        <f t="shared" si="118"/>
        <v>0</v>
      </c>
      <c r="T445" s="45"/>
      <c r="U445" s="79">
        <f t="shared" si="119"/>
        <v>0</v>
      </c>
      <c r="V445" s="65"/>
      <c r="W445" s="78">
        <f t="shared" si="120"/>
        <v>0</v>
      </c>
      <c r="X445" s="45"/>
      <c r="Y445" s="79">
        <f t="shared" si="121"/>
        <v>0</v>
      </c>
      <c r="Z445" s="65"/>
      <c r="AA445" s="78">
        <f t="shared" si="122"/>
        <v>0</v>
      </c>
      <c r="AB445" s="45"/>
      <c r="AC445" s="79">
        <f t="shared" si="123"/>
        <v>0</v>
      </c>
      <c r="AD445" s="65"/>
      <c r="AE445" s="78">
        <f t="shared" si="124"/>
        <v>0</v>
      </c>
      <c r="AF445" s="45"/>
      <c r="AG445" s="79">
        <f t="shared" si="125"/>
        <v>0</v>
      </c>
      <c r="AH445" s="2"/>
      <c r="AI445" s="2"/>
      <c r="AJ445" s="2"/>
      <c r="AK445" s="2"/>
      <c r="AL445" s="2"/>
    </row>
    <row r="446" spans="1:38" ht="16.5" customHeight="1" outlineLevel="1">
      <c r="A446" s="12">
        <v>8002030</v>
      </c>
      <c r="B446" s="18" t="s">
        <v>372</v>
      </c>
      <c r="C446" s="281">
        <v>2153500</v>
      </c>
      <c r="D446" s="45"/>
      <c r="E446" s="46">
        <f t="shared" si="111"/>
        <v>0</v>
      </c>
      <c r="F446" s="46">
        <f t="shared" si="112"/>
        <v>0</v>
      </c>
      <c r="G446" s="46">
        <f t="shared" si="113"/>
        <v>0</v>
      </c>
      <c r="H446" s="53" t="e">
        <f t="shared" si="109"/>
        <v>#DIV/0!</v>
      </c>
      <c r="I446" s="54" t="e">
        <f t="shared" si="110"/>
        <v>#DIV/0!</v>
      </c>
      <c r="J446" s="65"/>
      <c r="K446" s="78">
        <f t="shared" si="114"/>
        <v>0</v>
      </c>
      <c r="L446" s="45"/>
      <c r="M446" s="79">
        <f t="shared" si="115"/>
        <v>0</v>
      </c>
      <c r="N446" s="65"/>
      <c r="O446" s="78">
        <f t="shared" si="116"/>
        <v>0</v>
      </c>
      <c r="P446" s="45"/>
      <c r="Q446" s="79">
        <f t="shared" si="117"/>
        <v>0</v>
      </c>
      <c r="R446" s="65"/>
      <c r="S446" s="78">
        <f t="shared" si="118"/>
        <v>0</v>
      </c>
      <c r="T446" s="45"/>
      <c r="U446" s="79">
        <f t="shared" si="119"/>
        <v>0</v>
      </c>
      <c r="V446" s="65"/>
      <c r="W446" s="78">
        <f t="shared" si="120"/>
        <v>0</v>
      </c>
      <c r="X446" s="45"/>
      <c r="Y446" s="79">
        <f t="shared" si="121"/>
        <v>0</v>
      </c>
      <c r="Z446" s="65"/>
      <c r="AA446" s="78">
        <f t="shared" si="122"/>
        <v>0</v>
      </c>
      <c r="AB446" s="45"/>
      <c r="AC446" s="79">
        <f t="shared" si="123"/>
        <v>0</v>
      </c>
      <c r="AD446" s="65"/>
      <c r="AE446" s="78">
        <f t="shared" si="124"/>
        <v>0</v>
      </c>
      <c r="AF446" s="45"/>
      <c r="AG446" s="79">
        <f t="shared" si="125"/>
        <v>0</v>
      </c>
      <c r="AH446" s="2"/>
      <c r="AI446" s="2"/>
      <c r="AJ446" s="2"/>
      <c r="AK446" s="2"/>
      <c r="AL446" s="2"/>
    </row>
    <row r="447" spans="1:38" ht="16.5" customHeight="1" outlineLevel="1">
      <c r="A447" s="12">
        <v>1103016</v>
      </c>
      <c r="B447" s="18" t="s">
        <v>373</v>
      </c>
      <c r="C447" s="281">
        <v>1481320</v>
      </c>
      <c r="D447" s="45"/>
      <c r="E447" s="46">
        <f t="shared" si="111"/>
        <v>0</v>
      </c>
      <c r="F447" s="46">
        <f t="shared" si="112"/>
        <v>0</v>
      </c>
      <c r="G447" s="46">
        <f t="shared" si="113"/>
        <v>0</v>
      </c>
      <c r="H447" s="53" t="e">
        <f t="shared" si="109"/>
        <v>#DIV/0!</v>
      </c>
      <c r="I447" s="54" t="e">
        <f t="shared" si="110"/>
        <v>#DIV/0!</v>
      </c>
      <c r="J447" s="65"/>
      <c r="K447" s="78">
        <f t="shared" si="114"/>
        <v>0</v>
      </c>
      <c r="L447" s="45"/>
      <c r="M447" s="79">
        <f t="shared" si="115"/>
        <v>0</v>
      </c>
      <c r="N447" s="65"/>
      <c r="O447" s="78">
        <f t="shared" si="116"/>
        <v>0</v>
      </c>
      <c r="P447" s="45"/>
      <c r="Q447" s="79">
        <f t="shared" si="117"/>
        <v>0</v>
      </c>
      <c r="R447" s="65"/>
      <c r="S447" s="78">
        <f t="shared" si="118"/>
        <v>0</v>
      </c>
      <c r="T447" s="45"/>
      <c r="U447" s="79">
        <f t="shared" si="119"/>
        <v>0</v>
      </c>
      <c r="V447" s="65"/>
      <c r="W447" s="78">
        <f t="shared" si="120"/>
        <v>0</v>
      </c>
      <c r="X447" s="45"/>
      <c r="Y447" s="79">
        <f t="shared" si="121"/>
        <v>0</v>
      </c>
      <c r="Z447" s="65"/>
      <c r="AA447" s="78">
        <f t="shared" si="122"/>
        <v>0</v>
      </c>
      <c r="AB447" s="45"/>
      <c r="AC447" s="79">
        <f t="shared" si="123"/>
        <v>0</v>
      </c>
      <c r="AD447" s="65"/>
      <c r="AE447" s="78">
        <f t="shared" si="124"/>
        <v>0</v>
      </c>
      <c r="AF447" s="45"/>
      <c r="AG447" s="79">
        <f t="shared" si="125"/>
        <v>0</v>
      </c>
      <c r="AH447" s="2"/>
      <c r="AI447" s="2"/>
      <c r="AJ447" s="2"/>
      <c r="AK447" s="2"/>
      <c r="AL447" s="2"/>
    </row>
    <row r="448" spans="1:38" ht="16.5" customHeight="1" outlineLevel="1">
      <c r="A448" s="12"/>
      <c r="B448" s="18"/>
      <c r="C448" s="14"/>
      <c r="D448" s="45"/>
      <c r="E448" s="46"/>
      <c r="F448" s="46"/>
      <c r="G448" s="46"/>
      <c r="H448" s="53"/>
      <c r="I448" s="54"/>
      <c r="J448" s="65"/>
      <c r="K448" s="78"/>
      <c r="L448" s="45"/>
      <c r="M448" s="79"/>
      <c r="N448" s="65"/>
      <c r="O448" s="78"/>
      <c r="P448" s="45"/>
      <c r="Q448" s="79"/>
      <c r="R448" s="65"/>
      <c r="S448" s="78"/>
      <c r="T448" s="45"/>
      <c r="U448" s="79"/>
      <c r="V448" s="65"/>
      <c r="W448" s="78"/>
      <c r="X448" s="45"/>
      <c r="Y448" s="79"/>
      <c r="Z448" s="65"/>
      <c r="AA448" s="78"/>
      <c r="AB448" s="45"/>
      <c r="AC448" s="79"/>
      <c r="AD448" s="65"/>
      <c r="AE448" s="78"/>
      <c r="AF448" s="45"/>
      <c r="AG448" s="79"/>
      <c r="AH448" s="2"/>
      <c r="AI448" s="2"/>
      <c r="AJ448" s="2"/>
      <c r="AK448" s="2"/>
      <c r="AL448" s="2"/>
    </row>
    <row r="449" spans="1:38" ht="16.5" customHeight="1" outlineLevel="1">
      <c r="A449" s="12"/>
      <c r="B449" s="16" t="s">
        <v>216</v>
      </c>
      <c r="C449" s="59"/>
      <c r="D449" s="45"/>
      <c r="E449" s="46"/>
      <c r="F449" s="46"/>
      <c r="G449" s="46"/>
      <c r="H449" s="53"/>
      <c r="I449" s="54"/>
      <c r="J449" s="65"/>
      <c r="K449" s="78"/>
      <c r="L449" s="45"/>
      <c r="M449" s="79"/>
      <c r="N449" s="65"/>
      <c r="O449" s="78"/>
      <c r="P449" s="45"/>
      <c r="Q449" s="79"/>
      <c r="R449" s="65"/>
      <c r="S449" s="78"/>
      <c r="T449" s="45"/>
      <c r="U449" s="79"/>
      <c r="V449" s="65"/>
      <c r="W449" s="78"/>
      <c r="X449" s="45"/>
      <c r="Y449" s="79"/>
      <c r="Z449" s="65"/>
      <c r="AA449" s="78"/>
      <c r="AB449" s="45"/>
      <c r="AC449" s="79"/>
      <c r="AD449" s="65"/>
      <c r="AE449" s="78"/>
      <c r="AF449" s="45"/>
      <c r="AG449" s="79"/>
      <c r="AH449" s="2"/>
      <c r="AI449" s="2"/>
      <c r="AJ449" s="2"/>
      <c r="AK449" s="2"/>
      <c r="AL449" s="2"/>
    </row>
    <row r="450" spans="1:38" ht="16.5" customHeight="1" outlineLevel="1">
      <c r="A450" s="12">
        <v>2705001</v>
      </c>
      <c r="B450" s="27" t="s">
        <v>374</v>
      </c>
      <c r="C450" s="281">
        <v>28700</v>
      </c>
      <c r="D450" s="45"/>
      <c r="E450" s="46">
        <f t="shared" si="111"/>
        <v>0</v>
      </c>
      <c r="F450" s="46">
        <f t="shared" si="112"/>
        <v>0</v>
      </c>
      <c r="G450" s="46">
        <f t="shared" si="113"/>
        <v>0</v>
      </c>
      <c r="H450" s="53" t="e">
        <f t="shared" ref="H450:H520" si="126">IF(E450&gt;=0,(E450/D450),"-")</f>
        <v>#DIV/0!</v>
      </c>
      <c r="I450" s="54" t="e">
        <f t="shared" ref="I450:I520" si="127">IF(G450&gt;=0,(G450/F450),"-")</f>
        <v>#DIV/0!</v>
      </c>
      <c r="J450" s="65"/>
      <c r="K450" s="78">
        <f t="shared" si="114"/>
        <v>0</v>
      </c>
      <c r="L450" s="45"/>
      <c r="M450" s="79">
        <f t="shared" si="115"/>
        <v>0</v>
      </c>
      <c r="N450" s="65"/>
      <c r="O450" s="78">
        <f t="shared" si="116"/>
        <v>0</v>
      </c>
      <c r="P450" s="45"/>
      <c r="Q450" s="79">
        <f t="shared" si="117"/>
        <v>0</v>
      </c>
      <c r="R450" s="65"/>
      <c r="S450" s="78">
        <f t="shared" si="118"/>
        <v>0</v>
      </c>
      <c r="T450" s="45"/>
      <c r="U450" s="79">
        <f t="shared" si="119"/>
        <v>0</v>
      </c>
      <c r="V450" s="65"/>
      <c r="W450" s="78">
        <f t="shared" si="120"/>
        <v>0</v>
      </c>
      <c r="X450" s="45"/>
      <c r="Y450" s="79">
        <f t="shared" si="121"/>
        <v>0</v>
      </c>
      <c r="Z450" s="65"/>
      <c r="AA450" s="78">
        <f t="shared" si="122"/>
        <v>0</v>
      </c>
      <c r="AB450" s="45"/>
      <c r="AC450" s="79">
        <f t="shared" si="123"/>
        <v>0</v>
      </c>
      <c r="AD450" s="65"/>
      <c r="AE450" s="78">
        <f t="shared" si="124"/>
        <v>0</v>
      </c>
      <c r="AF450" s="45"/>
      <c r="AG450" s="79">
        <f t="shared" si="125"/>
        <v>0</v>
      </c>
      <c r="AH450" s="2"/>
      <c r="AI450" s="2"/>
      <c r="AJ450" s="2"/>
      <c r="AK450" s="2"/>
      <c r="AL450" s="2"/>
    </row>
    <row r="451" spans="1:38" ht="16.5" customHeight="1" outlineLevel="1">
      <c r="A451" s="12">
        <v>2705002</v>
      </c>
      <c r="B451" s="27" t="s">
        <v>375</v>
      </c>
      <c r="C451" s="281">
        <v>85390</v>
      </c>
      <c r="D451" s="45"/>
      <c r="E451" s="46">
        <f t="shared" ref="E451:E514" si="128">+J451+L451+N451+P451+R451+T451+V451+X451+Z451+AB451+AD451+AF451</f>
        <v>0</v>
      </c>
      <c r="F451" s="46">
        <f t="shared" ref="F451:F514" si="129">D451*C451</f>
        <v>0</v>
      </c>
      <c r="G451" s="46">
        <f t="shared" ref="G451:G514" si="130">+E451*C451</f>
        <v>0</v>
      </c>
      <c r="H451" s="53" t="e">
        <f t="shared" si="126"/>
        <v>#DIV/0!</v>
      </c>
      <c r="I451" s="54" t="e">
        <f t="shared" si="127"/>
        <v>#DIV/0!</v>
      </c>
      <c r="J451" s="65"/>
      <c r="K451" s="78">
        <f t="shared" ref="K451:K514" si="131">+J451*C451</f>
        <v>0</v>
      </c>
      <c r="L451" s="45"/>
      <c r="M451" s="79">
        <f t="shared" ref="M451:M514" si="132">+L451*C451</f>
        <v>0</v>
      </c>
      <c r="N451" s="65"/>
      <c r="O451" s="78">
        <f t="shared" ref="O451:O514" si="133">+N451*C451</f>
        <v>0</v>
      </c>
      <c r="P451" s="45"/>
      <c r="Q451" s="79">
        <f t="shared" ref="Q451:Q514" si="134">+P451*C451</f>
        <v>0</v>
      </c>
      <c r="R451" s="65"/>
      <c r="S451" s="78">
        <f t="shared" ref="S451:S514" si="135">+R451*C451</f>
        <v>0</v>
      </c>
      <c r="T451" s="45"/>
      <c r="U451" s="79">
        <f t="shared" ref="U451:U514" si="136">+T451*C451</f>
        <v>0</v>
      </c>
      <c r="V451" s="65"/>
      <c r="W451" s="78">
        <f t="shared" ref="W451:W514" si="137">+V451*C451</f>
        <v>0</v>
      </c>
      <c r="X451" s="45"/>
      <c r="Y451" s="79">
        <f t="shared" ref="Y451:Y514" si="138">+X451*C451</f>
        <v>0</v>
      </c>
      <c r="Z451" s="65"/>
      <c r="AA451" s="78">
        <f t="shared" ref="AA451:AA514" si="139">+Z451*C451</f>
        <v>0</v>
      </c>
      <c r="AB451" s="45"/>
      <c r="AC451" s="79">
        <f t="shared" ref="AC451:AC514" si="140">+AB451*C451</f>
        <v>0</v>
      </c>
      <c r="AD451" s="65"/>
      <c r="AE451" s="78">
        <f t="shared" ref="AE451:AE514" si="141">+AD451*C451</f>
        <v>0</v>
      </c>
      <c r="AF451" s="45"/>
      <c r="AG451" s="79">
        <f t="shared" ref="AG451:AG514" si="142">+AF451*C451</f>
        <v>0</v>
      </c>
      <c r="AH451" s="2"/>
      <c r="AI451" s="2"/>
      <c r="AJ451" s="2"/>
      <c r="AK451" s="2"/>
      <c r="AL451" s="2"/>
    </row>
    <row r="452" spans="1:38" ht="16.5" customHeight="1" outlineLevel="1">
      <c r="A452" s="12">
        <v>2705003</v>
      </c>
      <c r="B452" s="27" t="s">
        <v>376</v>
      </c>
      <c r="C452" s="281">
        <v>215190</v>
      </c>
      <c r="D452" s="45"/>
      <c r="E452" s="46">
        <f t="shared" si="128"/>
        <v>0</v>
      </c>
      <c r="F452" s="46">
        <f t="shared" si="129"/>
        <v>0</v>
      </c>
      <c r="G452" s="46">
        <f t="shared" si="130"/>
        <v>0</v>
      </c>
      <c r="H452" s="53" t="e">
        <f t="shared" si="126"/>
        <v>#DIV/0!</v>
      </c>
      <c r="I452" s="54" t="e">
        <f t="shared" si="127"/>
        <v>#DIV/0!</v>
      </c>
      <c r="J452" s="65"/>
      <c r="K452" s="78">
        <f t="shared" si="131"/>
        <v>0</v>
      </c>
      <c r="L452" s="45"/>
      <c r="M452" s="79">
        <f t="shared" si="132"/>
        <v>0</v>
      </c>
      <c r="N452" s="65"/>
      <c r="O452" s="78">
        <f t="shared" si="133"/>
        <v>0</v>
      </c>
      <c r="P452" s="45"/>
      <c r="Q452" s="79">
        <f t="shared" si="134"/>
        <v>0</v>
      </c>
      <c r="R452" s="65"/>
      <c r="S452" s="78">
        <f t="shared" si="135"/>
        <v>0</v>
      </c>
      <c r="T452" s="45"/>
      <c r="U452" s="79">
        <f t="shared" si="136"/>
        <v>0</v>
      </c>
      <c r="V452" s="65"/>
      <c r="W452" s="78">
        <f t="shared" si="137"/>
        <v>0</v>
      </c>
      <c r="X452" s="45"/>
      <c r="Y452" s="79">
        <f t="shared" si="138"/>
        <v>0</v>
      </c>
      <c r="Z452" s="65"/>
      <c r="AA452" s="78">
        <f t="shared" si="139"/>
        <v>0</v>
      </c>
      <c r="AB452" s="45"/>
      <c r="AC452" s="79">
        <f t="shared" si="140"/>
        <v>0</v>
      </c>
      <c r="AD452" s="65"/>
      <c r="AE452" s="78">
        <f t="shared" si="141"/>
        <v>0</v>
      </c>
      <c r="AF452" s="45"/>
      <c r="AG452" s="79">
        <f t="shared" si="142"/>
        <v>0</v>
      </c>
      <c r="AH452" s="2"/>
      <c r="AI452" s="2"/>
      <c r="AJ452" s="2"/>
      <c r="AK452" s="2"/>
      <c r="AL452" s="2"/>
    </row>
    <row r="453" spans="1:38" ht="16.5" customHeight="1" outlineLevel="1">
      <c r="A453" s="12">
        <v>2705004</v>
      </c>
      <c r="B453" s="27" t="s">
        <v>377</v>
      </c>
      <c r="C453" s="281">
        <v>276930</v>
      </c>
      <c r="D453" s="45"/>
      <c r="E453" s="46">
        <f t="shared" si="128"/>
        <v>0</v>
      </c>
      <c r="F453" s="46">
        <f t="shared" si="129"/>
        <v>0</v>
      </c>
      <c r="G453" s="46">
        <f t="shared" si="130"/>
        <v>0</v>
      </c>
      <c r="H453" s="53" t="e">
        <f t="shared" si="126"/>
        <v>#DIV/0!</v>
      </c>
      <c r="I453" s="54" t="e">
        <f t="shared" si="127"/>
        <v>#DIV/0!</v>
      </c>
      <c r="J453" s="65"/>
      <c r="K453" s="78">
        <f t="shared" si="131"/>
        <v>0</v>
      </c>
      <c r="L453" s="45"/>
      <c r="M453" s="79">
        <f t="shared" si="132"/>
        <v>0</v>
      </c>
      <c r="N453" s="65"/>
      <c r="O453" s="78">
        <f t="shared" si="133"/>
        <v>0</v>
      </c>
      <c r="P453" s="45"/>
      <c r="Q453" s="79">
        <f t="shared" si="134"/>
        <v>0</v>
      </c>
      <c r="R453" s="65"/>
      <c r="S453" s="78">
        <f t="shared" si="135"/>
        <v>0</v>
      </c>
      <c r="T453" s="45"/>
      <c r="U453" s="79">
        <f t="shared" si="136"/>
        <v>0</v>
      </c>
      <c r="V453" s="65"/>
      <c r="W453" s="78">
        <f t="shared" si="137"/>
        <v>0</v>
      </c>
      <c r="X453" s="45"/>
      <c r="Y453" s="79">
        <f t="shared" si="138"/>
        <v>0</v>
      </c>
      <c r="Z453" s="65"/>
      <c r="AA453" s="78">
        <f t="shared" si="139"/>
        <v>0</v>
      </c>
      <c r="AB453" s="45"/>
      <c r="AC453" s="79">
        <f t="shared" si="140"/>
        <v>0</v>
      </c>
      <c r="AD453" s="65"/>
      <c r="AE453" s="78">
        <f t="shared" si="141"/>
        <v>0</v>
      </c>
      <c r="AF453" s="45"/>
      <c r="AG453" s="79">
        <f t="shared" si="142"/>
        <v>0</v>
      </c>
      <c r="AH453" s="2"/>
      <c r="AI453" s="2"/>
      <c r="AJ453" s="2"/>
      <c r="AK453" s="2"/>
      <c r="AL453" s="2"/>
    </row>
    <row r="454" spans="1:38" ht="16.5" customHeight="1" outlineLevel="1">
      <c r="A454" s="12">
        <v>2705005</v>
      </c>
      <c r="B454" s="27" t="s">
        <v>378</v>
      </c>
      <c r="C454" s="281">
        <v>165410</v>
      </c>
      <c r="D454" s="45"/>
      <c r="E454" s="46">
        <f t="shared" si="128"/>
        <v>0</v>
      </c>
      <c r="F454" s="46">
        <f t="shared" si="129"/>
        <v>0</v>
      </c>
      <c r="G454" s="46">
        <f t="shared" si="130"/>
        <v>0</v>
      </c>
      <c r="H454" s="53" t="e">
        <f t="shared" si="126"/>
        <v>#DIV/0!</v>
      </c>
      <c r="I454" s="54" t="e">
        <f t="shared" si="127"/>
        <v>#DIV/0!</v>
      </c>
      <c r="J454" s="65"/>
      <c r="K454" s="78">
        <f t="shared" si="131"/>
        <v>0</v>
      </c>
      <c r="L454" s="45"/>
      <c r="M454" s="79">
        <f t="shared" si="132"/>
        <v>0</v>
      </c>
      <c r="N454" s="65"/>
      <c r="O454" s="78">
        <f t="shared" si="133"/>
        <v>0</v>
      </c>
      <c r="P454" s="45"/>
      <c r="Q454" s="79">
        <f t="shared" si="134"/>
        <v>0</v>
      </c>
      <c r="R454" s="65"/>
      <c r="S454" s="78">
        <f t="shared" si="135"/>
        <v>0</v>
      </c>
      <c r="T454" s="45"/>
      <c r="U454" s="79">
        <f t="shared" si="136"/>
        <v>0</v>
      </c>
      <c r="V454" s="65"/>
      <c r="W454" s="78">
        <f t="shared" si="137"/>
        <v>0</v>
      </c>
      <c r="X454" s="45"/>
      <c r="Y454" s="79">
        <f t="shared" si="138"/>
        <v>0</v>
      </c>
      <c r="Z454" s="65"/>
      <c r="AA454" s="78">
        <f t="shared" si="139"/>
        <v>0</v>
      </c>
      <c r="AB454" s="45"/>
      <c r="AC454" s="79">
        <f t="shared" si="140"/>
        <v>0</v>
      </c>
      <c r="AD454" s="65"/>
      <c r="AE454" s="78">
        <f t="shared" si="141"/>
        <v>0</v>
      </c>
      <c r="AF454" s="45"/>
      <c r="AG454" s="79">
        <f t="shared" si="142"/>
        <v>0</v>
      </c>
      <c r="AH454" s="2"/>
      <c r="AI454" s="2"/>
      <c r="AJ454" s="2"/>
      <c r="AK454" s="2"/>
      <c r="AL454" s="2"/>
    </row>
    <row r="455" spans="1:38" ht="16.5" customHeight="1" outlineLevel="1">
      <c r="A455" s="12">
        <v>2705006</v>
      </c>
      <c r="B455" s="27" t="s">
        <v>379</v>
      </c>
      <c r="C455" s="281">
        <v>439830</v>
      </c>
      <c r="D455" s="45"/>
      <c r="E455" s="46">
        <f t="shared" si="128"/>
        <v>0</v>
      </c>
      <c r="F455" s="46">
        <f t="shared" si="129"/>
        <v>0</v>
      </c>
      <c r="G455" s="46">
        <f t="shared" si="130"/>
        <v>0</v>
      </c>
      <c r="H455" s="53" t="e">
        <f t="shared" si="126"/>
        <v>#DIV/0!</v>
      </c>
      <c r="I455" s="54" t="e">
        <f t="shared" si="127"/>
        <v>#DIV/0!</v>
      </c>
      <c r="J455" s="65"/>
      <c r="K455" s="78">
        <f t="shared" si="131"/>
        <v>0</v>
      </c>
      <c r="L455" s="45"/>
      <c r="M455" s="79">
        <f t="shared" si="132"/>
        <v>0</v>
      </c>
      <c r="N455" s="65"/>
      <c r="O455" s="78">
        <f t="shared" si="133"/>
        <v>0</v>
      </c>
      <c r="P455" s="45"/>
      <c r="Q455" s="79">
        <f t="shared" si="134"/>
        <v>0</v>
      </c>
      <c r="R455" s="65"/>
      <c r="S455" s="78">
        <f t="shared" si="135"/>
        <v>0</v>
      </c>
      <c r="T455" s="45"/>
      <c r="U455" s="79">
        <f t="shared" si="136"/>
        <v>0</v>
      </c>
      <c r="V455" s="65"/>
      <c r="W455" s="78">
        <f t="shared" si="137"/>
        <v>0</v>
      </c>
      <c r="X455" s="45"/>
      <c r="Y455" s="79">
        <f t="shared" si="138"/>
        <v>0</v>
      </c>
      <c r="Z455" s="65"/>
      <c r="AA455" s="78">
        <f t="shared" si="139"/>
        <v>0</v>
      </c>
      <c r="AB455" s="45"/>
      <c r="AC455" s="79">
        <f t="shared" si="140"/>
        <v>0</v>
      </c>
      <c r="AD455" s="65"/>
      <c r="AE455" s="78">
        <f t="shared" si="141"/>
        <v>0</v>
      </c>
      <c r="AF455" s="45"/>
      <c r="AG455" s="79">
        <f t="shared" si="142"/>
        <v>0</v>
      </c>
      <c r="AH455" s="2"/>
      <c r="AI455" s="2"/>
      <c r="AJ455" s="2"/>
      <c r="AK455" s="2"/>
      <c r="AL455" s="2"/>
    </row>
    <row r="456" spans="1:38" ht="16.5" customHeight="1" outlineLevel="1">
      <c r="A456" s="12">
        <v>2705007</v>
      </c>
      <c r="B456" s="27" t="s">
        <v>380</v>
      </c>
      <c r="C456" s="281">
        <v>86550</v>
      </c>
      <c r="D456" s="45"/>
      <c r="E456" s="46">
        <f t="shared" si="128"/>
        <v>0</v>
      </c>
      <c r="F456" s="46">
        <f t="shared" si="129"/>
        <v>0</v>
      </c>
      <c r="G456" s="46">
        <f t="shared" si="130"/>
        <v>0</v>
      </c>
      <c r="H456" s="53" t="e">
        <f t="shared" si="126"/>
        <v>#DIV/0!</v>
      </c>
      <c r="I456" s="54" t="e">
        <f t="shared" si="127"/>
        <v>#DIV/0!</v>
      </c>
      <c r="J456" s="65"/>
      <c r="K456" s="78">
        <f t="shared" si="131"/>
        <v>0</v>
      </c>
      <c r="L456" s="45"/>
      <c r="M456" s="79">
        <f t="shared" si="132"/>
        <v>0</v>
      </c>
      <c r="N456" s="65"/>
      <c r="O456" s="78">
        <f t="shared" si="133"/>
        <v>0</v>
      </c>
      <c r="P456" s="45"/>
      <c r="Q456" s="79">
        <f t="shared" si="134"/>
        <v>0</v>
      </c>
      <c r="R456" s="65"/>
      <c r="S456" s="78">
        <f t="shared" si="135"/>
        <v>0</v>
      </c>
      <c r="T456" s="45"/>
      <c r="U456" s="79">
        <f t="shared" si="136"/>
        <v>0</v>
      </c>
      <c r="V456" s="65"/>
      <c r="W456" s="78">
        <f t="shared" si="137"/>
        <v>0</v>
      </c>
      <c r="X456" s="45"/>
      <c r="Y456" s="79">
        <f t="shared" si="138"/>
        <v>0</v>
      </c>
      <c r="Z456" s="65"/>
      <c r="AA456" s="78">
        <f t="shared" si="139"/>
        <v>0</v>
      </c>
      <c r="AB456" s="45"/>
      <c r="AC456" s="79">
        <f t="shared" si="140"/>
        <v>0</v>
      </c>
      <c r="AD456" s="65"/>
      <c r="AE456" s="78">
        <f t="shared" si="141"/>
        <v>0</v>
      </c>
      <c r="AF456" s="45"/>
      <c r="AG456" s="79">
        <f t="shared" si="142"/>
        <v>0</v>
      </c>
      <c r="AH456" s="2"/>
      <c r="AI456" s="2"/>
      <c r="AJ456" s="2"/>
      <c r="AK456" s="2"/>
      <c r="AL456" s="2"/>
    </row>
    <row r="457" spans="1:38" ht="16.5" customHeight="1" outlineLevel="1">
      <c r="A457" s="12">
        <v>2705008</v>
      </c>
      <c r="B457" s="27" t="s">
        <v>381</v>
      </c>
      <c r="C457" s="281">
        <v>171300</v>
      </c>
      <c r="D457" s="45"/>
      <c r="E457" s="46">
        <f t="shared" si="128"/>
        <v>0</v>
      </c>
      <c r="F457" s="46">
        <f t="shared" si="129"/>
        <v>0</v>
      </c>
      <c r="G457" s="46">
        <f t="shared" si="130"/>
        <v>0</v>
      </c>
      <c r="H457" s="53" t="e">
        <f t="shared" si="126"/>
        <v>#DIV/0!</v>
      </c>
      <c r="I457" s="54" t="e">
        <f t="shared" si="127"/>
        <v>#DIV/0!</v>
      </c>
      <c r="J457" s="65"/>
      <c r="K457" s="78">
        <f t="shared" si="131"/>
        <v>0</v>
      </c>
      <c r="L457" s="45"/>
      <c r="M457" s="79">
        <f t="shared" si="132"/>
        <v>0</v>
      </c>
      <c r="N457" s="65"/>
      <c r="O457" s="78">
        <f t="shared" si="133"/>
        <v>0</v>
      </c>
      <c r="P457" s="45"/>
      <c r="Q457" s="79">
        <f t="shared" si="134"/>
        <v>0</v>
      </c>
      <c r="R457" s="65"/>
      <c r="S457" s="78">
        <f t="shared" si="135"/>
        <v>0</v>
      </c>
      <c r="T457" s="45"/>
      <c r="U457" s="79">
        <f t="shared" si="136"/>
        <v>0</v>
      </c>
      <c r="V457" s="65"/>
      <c r="W457" s="78">
        <f t="shared" si="137"/>
        <v>0</v>
      </c>
      <c r="X457" s="45"/>
      <c r="Y457" s="79">
        <f t="shared" si="138"/>
        <v>0</v>
      </c>
      <c r="Z457" s="65"/>
      <c r="AA457" s="78">
        <f t="shared" si="139"/>
        <v>0</v>
      </c>
      <c r="AB457" s="45"/>
      <c r="AC457" s="79">
        <f t="shared" si="140"/>
        <v>0</v>
      </c>
      <c r="AD457" s="65"/>
      <c r="AE457" s="78">
        <f t="shared" si="141"/>
        <v>0</v>
      </c>
      <c r="AF457" s="45"/>
      <c r="AG457" s="79">
        <f t="shared" si="142"/>
        <v>0</v>
      </c>
      <c r="AH457" s="2"/>
      <c r="AI457" s="2"/>
      <c r="AJ457" s="2"/>
      <c r="AK457" s="2"/>
      <c r="AL457" s="2"/>
    </row>
    <row r="458" spans="1:38" ht="16.5" customHeight="1" outlineLevel="1">
      <c r="A458" s="12">
        <v>2705009</v>
      </c>
      <c r="B458" s="27" t="s">
        <v>382</v>
      </c>
      <c r="C458" s="281">
        <v>204320</v>
      </c>
      <c r="D458" s="45"/>
      <c r="E458" s="46">
        <f t="shared" si="128"/>
        <v>0</v>
      </c>
      <c r="F458" s="46">
        <f t="shared" si="129"/>
        <v>0</v>
      </c>
      <c r="G458" s="46">
        <f t="shared" si="130"/>
        <v>0</v>
      </c>
      <c r="H458" s="53" t="e">
        <f t="shared" si="126"/>
        <v>#DIV/0!</v>
      </c>
      <c r="I458" s="54" t="e">
        <f t="shared" si="127"/>
        <v>#DIV/0!</v>
      </c>
      <c r="J458" s="65"/>
      <c r="K458" s="78">
        <f t="shared" si="131"/>
        <v>0</v>
      </c>
      <c r="L458" s="45"/>
      <c r="M458" s="79">
        <f t="shared" si="132"/>
        <v>0</v>
      </c>
      <c r="N458" s="65"/>
      <c r="O458" s="78">
        <f t="shared" si="133"/>
        <v>0</v>
      </c>
      <c r="P458" s="45"/>
      <c r="Q458" s="79">
        <f t="shared" si="134"/>
        <v>0</v>
      </c>
      <c r="R458" s="65"/>
      <c r="S458" s="78">
        <f t="shared" si="135"/>
        <v>0</v>
      </c>
      <c r="T458" s="45"/>
      <c r="U458" s="79">
        <f t="shared" si="136"/>
        <v>0</v>
      </c>
      <c r="V458" s="65"/>
      <c r="W458" s="78">
        <f t="shared" si="137"/>
        <v>0</v>
      </c>
      <c r="X458" s="45"/>
      <c r="Y458" s="79">
        <f t="shared" si="138"/>
        <v>0</v>
      </c>
      <c r="Z458" s="65"/>
      <c r="AA458" s="78">
        <f t="shared" si="139"/>
        <v>0</v>
      </c>
      <c r="AB458" s="45"/>
      <c r="AC458" s="79">
        <f t="shared" si="140"/>
        <v>0</v>
      </c>
      <c r="AD458" s="65"/>
      <c r="AE458" s="78">
        <f t="shared" si="141"/>
        <v>0</v>
      </c>
      <c r="AF458" s="45"/>
      <c r="AG458" s="79">
        <f t="shared" si="142"/>
        <v>0</v>
      </c>
      <c r="AH458" s="2"/>
      <c r="AI458" s="2"/>
      <c r="AJ458" s="2"/>
      <c r="AK458" s="2"/>
      <c r="AL458" s="2"/>
    </row>
    <row r="459" spans="1:38" ht="16.5" customHeight="1" outlineLevel="1">
      <c r="A459" s="12">
        <v>2705010</v>
      </c>
      <c r="B459" s="27" t="s">
        <v>383</v>
      </c>
      <c r="C459" s="281">
        <v>439830</v>
      </c>
      <c r="D459" s="45"/>
      <c r="E459" s="46">
        <f t="shared" si="128"/>
        <v>0</v>
      </c>
      <c r="F459" s="46">
        <f t="shared" si="129"/>
        <v>0</v>
      </c>
      <c r="G459" s="46">
        <f t="shared" si="130"/>
        <v>0</v>
      </c>
      <c r="H459" s="53" t="e">
        <f t="shared" si="126"/>
        <v>#DIV/0!</v>
      </c>
      <c r="I459" s="54" t="e">
        <f t="shared" si="127"/>
        <v>#DIV/0!</v>
      </c>
      <c r="J459" s="65"/>
      <c r="K459" s="78">
        <f t="shared" si="131"/>
        <v>0</v>
      </c>
      <c r="L459" s="45"/>
      <c r="M459" s="79">
        <f t="shared" si="132"/>
        <v>0</v>
      </c>
      <c r="N459" s="65"/>
      <c r="O459" s="78">
        <f t="shared" si="133"/>
        <v>0</v>
      </c>
      <c r="P459" s="45"/>
      <c r="Q459" s="79">
        <f t="shared" si="134"/>
        <v>0</v>
      </c>
      <c r="R459" s="65"/>
      <c r="S459" s="78">
        <f t="shared" si="135"/>
        <v>0</v>
      </c>
      <c r="T459" s="45"/>
      <c r="U459" s="79">
        <f t="shared" si="136"/>
        <v>0</v>
      </c>
      <c r="V459" s="65"/>
      <c r="W459" s="78">
        <f t="shared" si="137"/>
        <v>0</v>
      </c>
      <c r="X459" s="45"/>
      <c r="Y459" s="79">
        <f t="shared" si="138"/>
        <v>0</v>
      </c>
      <c r="Z459" s="65"/>
      <c r="AA459" s="78">
        <f t="shared" si="139"/>
        <v>0</v>
      </c>
      <c r="AB459" s="45"/>
      <c r="AC459" s="79">
        <f t="shared" si="140"/>
        <v>0</v>
      </c>
      <c r="AD459" s="65"/>
      <c r="AE459" s="78">
        <f t="shared" si="141"/>
        <v>0</v>
      </c>
      <c r="AF459" s="45"/>
      <c r="AG459" s="79">
        <f t="shared" si="142"/>
        <v>0</v>
      </c>
      <c r="AH459" s="2"/>
      <c r="AI459" s="2"/>
      <c r="AJ459" s="2"/>
      <c r="AK459" s="2"/>
      <c r="AL459" s="2"/>
    </row>
    <row r="460" spans="1:38" ht="16.5" customHeight="1" outlineLevel="1">
      <c r="A460" s="12">
        <v>2703104</v>
      </c>
      <c r="B460" s="18" t="s">
        <v>384</v>
      </c>
      <c r="C460" s="281">
        <v>183700</v>
      </c>
      <c r="D460" s="45"/>
      <c r="E460" s="46">
        <f t="shared" si="128"/>
        <v>0</v>
      </c>
      <c r="F460" s="46">
        <f t="shared" si="129"/>
        <v>0</v>
      </c>
      <c r="G460" s="46">
        <f t="shared" si="130"/>
        <v>0</v>
      </c>
      <c r="H460" s="53" t="e">
        <f t="shared" si="126"/>
        <v>#DIV/0!</v>
      </c>
      <c r="I460" s="54" t="e">
        <f t="shared" si="127"/>
        <v>#DIV/0!</v>
      </c>
      <c r="J460" s="65"/>
      <c r="K460" s="78">
        <f t="shared" si="131"/>
        <v>0</v>
      </c>
      <c r="L460" s="45"/>
      <c r="M460" s="79">
        <f t="shared" si="132"/>
        <v>0</v>
      </c>
      <c r="N460" s="65"/>
      <c r="O460" s="78">
        <f t="shared" si="133"/>
        <v>0</v>
      </c>
      <c r="P460" s="45"/>
      <c r="Q460" s="79">
        <f t="shared" si="134"/>
        <v>0</v>
      </c>
      <c r="R460" s="65"/>
      <c r="S460" s="78">
        <f t="shared" si="135"/>
        <v>0</v>
      </c>
      <c r="T460" s="45"/>
      <c r="U460" s="79">
        <f t="shared" si="136"/>
        <v>0</v>
      </c>
      <c r="V460" s="65"/>
      <c r="W460" s="78">
        <f t="shared" si="137"/>
        <v>0</v>
      </c>
      <c r="X460" s="45"/>
      <c r="Y460" s="79">
        <f t="shared" si="138"/>
        <v>0</v>
      </c>
      <c r="Z460" s="65"/>
      <c r="AA460" s="78">
        <f t="shared" si="139"/>
        <v>0</v>
      </c>
      <c r="AB460" s="45"/>
      <c r="AC460" s="79">
        <f t="shared" si="140"/>
        <v>0</v>
      </c>
      <c r="AD460" s="65"/>
      <c r="AE460" s="78">
        <f t="shared" si="141"/>
        <v>0</v>
      </c>
      <c r="AF460" s="45"/>
      <c r="AG460" s="79">
        <f t="shared" si="142"/>
        <v>0</v>
      </c>
      <c r="AH460" s="2"/>
      <c r="AI460" s="2"/>
      <c r="AJ460" s="2"/>
      <c r="AK460" s="2"/>
      <c r="AL460" s="2"/>
    </row>
    <row r="461" spans="1:38" ht="16.5" customHeight="1" outlineLevel="1">
      <c r="A461" s="12">
        <v>2703204</v>
      </c>
      <c r="B461" s="18" t="s">
        <v>385</v>
      </c>
      <c r="C461" s="281">
        <v>203000</v>
      </c>
      <c r="D461" s="45"/>
      <c r="E461" s="46">
        <f t="shared" si="128"/>
        <v>0</v>
      </c>
      <c r="F461" s="46">
        <f t="shared" si="129"/>
        <v>0</v>
      </c>
      <c r="G461" s="46">
        <f t="shared" si="130"/>
        <v>0</v>
      </c>
      <c r="H461" s="53" t="e">
        <f t="shared" si="126"/>
        <v>#DIV/0!</v>
      </c>
      <c r="I461" s="54" t="e">
        <f t="shared" si="127"/>
        <v>#DIV/0!</v>
      </c>
      <c r="J461" s="65"/>
      <c r="K461" s="78">
        <f t="shared" si="131"/>
        <v>0</v>
      </c>
      <c r="L461" s="45"/>
      <c r="M461" s="79">
        <f t="shared" si="132"/>
        <v>0</v>
      </c>
      <c r="N461" s="65"/>
      <c r="O461" s="78">
        <f t="shared" si="133"/>
        <v>0</v>
      </c>
      <c r="P461" s="45"/>
      <c r="Q461" s="79">
        <f t="shared" si="134"/>
        <v>0</v>
      </c>
      <c r="R461" s="65"/>
      <c r="S461" s="78">
        <f t="shared" si="135"/>
        <v>0</v>
      </c>
      <c r="T461" s="45"/>
      <c r="U461" s="79">
        <f t="shared" si="136"/>
        <v>0</v>
      </c>
      <c r="V461" s="65"/>
      <c r="W461" s="78">
        <f t="shared" si="137"/>
        <v>0</v>
      </c>
      <c r="X461" s="45"/>
      <c r="Y461" s="79">
        <f t="shared" si="138"/>
        <v>0</v>
      </c>
      <c r="Z461" s="65"/>
      <c r="AA461" s="78">
        <f t="shared" si="139"/>
        <v>0</v>
      </c>
      <c r="AB461" s="45"/>
      <c r="AC461" s="79">
        <f t="shared" si="140"/>
        <v>0</v>
      </c>
      <c r="AD461" s="65"/>
      <c r="AE461" s="78">
        <f t="shared" si="141"/>
        <v>0</v>
      </c>
      <c r="AF461" s="45"/>
      <c r="AG461" s="79">
        <f t="shared" si="142"/>
        <v>0</v>
      </c>
      <c r="AH461" s="2"/>
      <c r="AI461" s="2"/>
      <c r="AJ461" s="2"/>
      <c r="AK461" s="2"/>
      <c r="AL461" s="2"/>
    </row>
    <row r="462" spans="1:38" ht="16.5" customHeight="1" outlineLevel="1">
      <c r="A462" s="12"/>
      <c r="B462" s="18"/>
      <c r="C462" s="14"/>
      <c r="D462" s="45"/>
      <c r="E462" s="46"/>
      <c r="F462" s="46"/>
      <c r="G462" s="46"/>
      <c r="H462" s="53"/>
      <c r="I462" s="54"/>
      <c r="J462" s="65"/>
      <c r="K462" s="78"/>
      <c r="L462" s="45"/>
      <c r="M462" s="79"/>
      <c r="N462" s="65"/>
      <c r="O462" s="78"/>
      <c r="P462" s="45"/>
      <c r="Q462" s="79"/>
      <c r="R462" s="65"/>
      <c r="S462" s="78"/>
      <c r="T462" s="45"/>
      <c r="U462" s="79"/>
      <c r="V462" s="65"/>
      <c r="W462" s="78"/>
      <c r="X462" s="45"/>
      <c r="Y462" s="79"/>
      <c r="Z462" s="65"/>
      <c r="AA462" s="78"/>
      <c r="AB462" s="45"/>
      <c r="AC462" s="79"/>
      <c r="AD462" s="65"/>
      <c r="AE462" s="78"/>
      <c r="AF462" s="45"/>
      <c r="AG462" s="79"/>
      <c r="AH462" s="2"/>
      <c r="AI462" s="2"/>
      <c r="AJ462" s="2"/>
      <c r="AK462" s="2"/>
      <c r="AL462" s="2"/>
    </row>
    <row r="463" spans="1:38" ht="16.5" customHeight="1" outlineLevel="1">
      <c r="A463" s="12"/>
      <c r="B463" s="16" t="s">
        <v>123</v>
      </c>
      <c r="C463" s="59"/>
      <c r="D463" s="45"/>
      <c r="E463" s="46"/>
      <c r="F463" s="46"/>
      <c r="G463" s="46"/>
      <c r="H463" s="53"/>
      <c r="I463" s="54"/>
      <c r="J463" s="65"/>
      <c r="K463" s="78"/>
      <c r="L463" s="45"/>
      <c r="M463" s="79"/>
      <c r="N463" s="65"/>
      <c r="O463" s="78"/>
      <c r="P463" s="45"/>
      <c r="Q463" s="79"/>
      <c r="R463" s="65"/>
      <c r="S463" s="78"/>
      <c r="T463" s="45"/>
      <c r="U463" s="79"/>
      <c r="V463" s="65"/>
      <c r="W463" s="78"/>
      <c r="X463" s="45"/>
      <c r="Y463" s="79"/>
      <c r="Z463" s="65"/>
      <c r="AA463" s="78"/>
      <c r="AB463" s="45"/>
      <c r="AC463" s="79"/>
      <c r="AD463" s="65"/>
      <c r="AE463" s="78"/>
      <c r="AF463" s="45"/>
      <c r="AG463" s="79"/>
      <c r="AH463" s="2"/>
      <c r="AI463" s="2"/>
      <c r="AJ463" s="2"/>
      <c r="AK463" s="2"/>
      <c r="AL463" s="2"/>
    </row>
    <row r="464" spans="1:38" ht="16.5" customHeight="1" outlineLevel="1">
      <c r="A464" s="12">
        <v>8002032</v>
      </c>
      <c r="B464" s="18" t="s">
        <v>386</v>
      </c>
      <c r="C464" s="281">
        <v>477870</v>
      </c>
      <c r="D464" s="45"/>
      <c r="E464" s="46">
        <f t="shared" si="128"/>
        <v>0</v>
      </c>
      <c r="F464" s="46">
        <f t="shared" si="129"/>
        <v>0</v>
      </c>
      <c r="G464" s="46">
        <f t="shared" si="130"/>
        <v>0</v>
      </c>
      <c r="H464" s="53" t="e">
        <f t="shared" si="126"/>
        <v>#DIV/0!</v>
      </c>
      <c r="I464" s="54" t="e">
        <f t="shared" si="127"/>
        <v>#DIV/0!</v>
      </c>
      <c r="J464" s="65"/>
      <c r="K464" s="78">
        <f t="shared" si="131"/>
        <v>0</v>
      </c>
      <c r="L464" s="45"/>
      <c r="M464" s="79">
        <f t="shared" si="132"/>
        <v>0</v>
      </c>
      <c r="N464" s="65"/>
      <c r="O464" s="78">
        <f t="shared" si="133"/>
        <v>0</v>
      </c>
      <c r="P464" s="45"/>
      <c r="Q464" s="79">
        <f t="shared" si="134"/>
        <v>0</v>
      </c>
      <c r="R464" s="65"/>
      <c r="S464" s="78">
        <f t="shared" si="135"/>
        <v>0</v>
      </c>
      <c r="T464" s="45"/>
      <c r="U464" s="79">
        <f t="shared" si="136"/>
        <v>0</v>
      </c>
      <c r="V464" s="65"/>
      <c r="W464" s="78">
        <f t="shared" si="137"/>
        <v>0</v>
      </c>
      <c r="X464" s="45"/>
      <c r="Y464" s="79">
        <f t="shared" si="138"/>
        <v>0</v>
      </c>
      <c r="Z464" s="65"/>
      <c r="AA464" s="78">
        <f t="shared" si="139"/>
        <v>0</v>
      </c>
      <c r="AB464" s="45"/>
      <c r="AC464" s="79">
        <f t="shared" si="140"/>
        <v>0</v>
      </c>
      <c r="AD464" s="65"/>
      <c r="AE464" s="78">
        <f t="shared" si="141"/>
        <v>0</v>
      </c>
      <c r="AF464" s="45"/>
      <c r="AG464" s="79">
        <f t="shared" si="142"/>
        <v>0</v>
      </c>
      <c r="AH464" s="2"/>
      <c r="AI464" s="2"/>
      <c r="AJ464" s="2"/>
      <c r="AK464" s="2"/>
      <c r="AL464" s="2"/>
    </row>
    <row r="465" spans="1:38" ht="16.5" customHeight="1" outlineLevel="1">
      <c r="A465" s="12"/>
      <c r="B465" s="18"/>
      <c r="C465" s="14"/>
      <c r="D465" s="45"/>
      <c r="E465" s="46"/>
      <c r="F465" s="46"/>
      <c r="G465" s="46"/>
      <c r="H465" s="53"/>
      <c r="I465" s="54"/>
      <c r="J465" s="65"/>
      <c r="K465" s="78"/>
      <c r="L465" s="45"/>
      <c r="M465" s="79"/>
      <c r="N465" s="65"/>
      <c r="O465" s="78"/>
      <c r="P465" s="45"/>
      <c r="Q465" s="79"/>
      <c r="R465" s="65"/>
      <c r="S465" s="78"/>
      <c r="T465" s="45"/>
      <c r="U465" s="79"/>
      <c r="V465" s="65"/>
      <c r="W465" s="78"/>
      <c r="X465" s="45"/>
      <c r="Y465" s="79"/>
      <c r="Z465" s="65"/>
      <c r="AA465" s="78"/>
      <c r="AB465" s="45"/>
      <c r="AC465" s="79"/>
      <c r="AD465" s="65"/>
      <c r="AE465" s="78"/>
      <c r="AF465" s="45"/>
      <c r="AG465" s="79"/>
      <c r="AH465" s="2"/>
      <c r="AI465" s="2"/>
      <c r="AJ465" s="2"/>
      <c r="AK465" s="2"/>
      <c r="AL465" s="2"/>
    </row>
    <row r="466" spans="1:38" ht="16.5" customHeight="1" outlineLevel="1">
      <c r="A466" s="12"/>
      <c r="B466" s="16" t="s">
        <v>388</v>
      </c>
      <c r="C466" s="59"/>
      <c r="D466" s="45"/>
      <c r="E466" s="46"/>
      <c r="F466" s="46"/>
      <c r="G466" s="46"/>
      <c r="H466" s="53"/>
      <c r="I466" s="54"/>
      <c r="J466" s="65"/>
      <c r="K466" s="78"/>
      <c r="L466" s="45"/>
      <c r="M466" s="79"/>
      <c r="N466" s="65"/>
      <c r="O466" s="78"/>
      <c r="P466" s="45"/>
      <c r="Q466" s="79"/>
      <c r="R466" s="65"/>
      <c r="S466" s="78"/>
      <c r="T466" s="45"/>
      <c r="U466" s="79"/>
      <c r="V466" s="65"/>
      <c r="W466" s="78"/>
      <c r="X466" s="45"/>
      <c r="Y466" s="79"/>
      <c r="Z466" s="65"/>
      <c r="AA466" s="78"/>
      <c r="AB466" s="45"/>
      <c r="AC466" s="79"/>
      <c r="AD466" s="65"/>
      <c r="AE466" s="78"/>
      <c r="AF466" s="45"/>
      <c r="AG466" s="79"/>
      <c r="AH466" s="2"/>
      <c r="AI466" s="2"/>
      <c r="AJ466" s="2"/>
      <c r="AK466" s="2"/>
      <c r="AL466" s="2"/>
    </row>
    <row r="467" spans="1:38" ht="16.5" customHeight="1" outlineLevel="1">
      <c r="A467" s="12">
        <v>8002020</v>
      </c>
      <c r="B467" s="18" t="s">
        <v>389</v>
      </c>
      <c r="C467" s="281">
        <v>323290</v>
      </c>
      <c r="D467" s="45"/>
      <c r="E467" s="46">
        <f t="shared" si="128"/>
        <v>0</v>
      </c>
      <c r="F467" s="46">
        <f t="shared" si="129"/>
        <v>0</v>
      </c>
      <c r="G467" s="46">
        <f t="shared" si="130"/>
        <v>0</v>
      </c>
      <c r="H467" s="53" t="e">
        <f t="shared" si="126"/>
        <v>#DIV/0!</v>
      </c>
      <c r="I467" s="54" t="e">
        <f t="shared" si="127"/>
        <v>#DIV/0!</v>
      </c>
      <c r="J467" s="65"/>
      <c r="K467" s="78">
        <f t="shared" si="131"/>
        <v>0</v>
      </c>
      <c r="L467" s="45"/>
      <c r="M467" s="79">
        <f t="shared" si="132"/>
        <v>0</v>
      </c>
      <c r="N467" s="65"/>
      <c r="O467" s="78">
        <f t="shared" si="133"/>
        <v>0</v>
      </c>
      <c r="P467" s="45"/>
      <c r="Q467" s="79">
        <f t="shared" si="134"/>
        <v>0</v>
      </c>
      <c r="R467" s="65"/>
      <c r="S467" s="78">
        <f t="shared" si="135"/>
        <v>0</v>
      </c>
      <c r="T467" s="45"/>
      <c r="U467" s="79">
        <f t="shared" si="136"/>
        <v>0</v>
      </c>
      <c r="V467" s="65"/>
      <c r="W467" s="78">
        <f t="shared" si="137"/>
        <v>0</v>
      </c>
      <c r="X467" s="45"/>
      <c r="Y467" s="79">
        <f t="shared" si="138"/>
        <v>0</v>
      </c>
      <c r="Z467" s="65"/>
      <c r="AA467" s="78">
        <f t="shared" si="139"/>
        <v>0</v>
      </c>
      <c r="AB467" s="45"/>
      <c r="AC467" s="79">
        <f t="shared" si="140"/>
        <v>0</v>
      </c>
      <c r="AD467" s="65"/>
      <c r="AE467" s="78">
        <f t="shared" si="141"/>
        <v>0</v>
      </c>
      <c r="AF467" s="45"/>
      <c r="AG467" s="79">
        <f t="shared" si="142"/>
        <v>0</v>
      </c>
      <c r="AH467" s="2"/>
      <c r="AI467" s="2"/>
      <c r="AJ467" s="2"/>
      <c r="AK467" s="2"/>
      <c r="AL467" s="2"/>
    </row>
    <row r="468" spans="1:38" ht="16.5" customHeight="1">
      <c r="A468" s="12"/>
      <c r="B468" s="18"/>
      <c r="C468" s="14"/>
      <c r="D468" s="45"/>
      <c r="E468" s="46"/>
      <c r="F468" s="46"/>
      <c r="G468" s="46"/>
      <c r="H468" s="53"/>
      <c r="I468" s="54"/>
      <c r="J468" s="65"/>
      <c r="K468" s="78"/>
      <c r="L468" s="45"/>
      <c r="M468" s="79"/>
      <c r="N468" s="65"/>
      <c r="O468" s="78"/>
      <c r="P468" s="45"/>
      <c r="Q468" s="79"/>
      <c r="R468" s="65"/>
      <c r="S468" s="78"/>
      <c r="T468" s="45"/>
      <c r="U468" s="79"/>
      <c r="V468" s="65"/>
      <c r="W468" s="78"/>
      <c r="X468" s="45"/>
      <c r="Y468" s="79"/>
      <c r="Z468" s="65"/>
      <c r="AA468" s="78"/>
      <c r="AB468" s="45"/>
      <c r="AC468" s="79"/>
      <c r="AD468" s="65"/>
      <c r="AE468" s="78"/>
      <c r="AF468" s="45"/>
      <c r="AG468" s="79"/>
      <c r="AH468" s="2"/>
      <c r="AI468" s="2"/>
      <c r="AJ468" s="2"/>
      <c r="AK468" s="2"/>
      <c r="AL468" s="2"/>
    </row>
    <row r="469" spans="1:38" ht="16.5" customHeight="1">
      <c r="A469" s="58"/>
      <c r="B469" s="125" t="s">
        <v>219</v>
      </c>
      <c r="C469" s="59"/>
      <c r="D469" s="60"/>
      <c r="E469" s="61"/>
      <c r="F469" s="61"/>
      <c r="G469" s="61"/>
      <c r="H469" s="62"/>
      <c r="I469" s="63"/>
      <c r="J469" s="84"/>
      <c r="K469" s="85"/>
      <c r="L469" s="60"/>
      <c r="M469" s="86"/>
      <c r="N469" s="84"/>
      <c r="O469" s="85"/>
      <c r="P469" s="60"/>
      <c r="Q469" s="86"/>
      <c r="R469" s="84"/>
      <c r="S469" s="85"/>
      <c r="T469" s="60"/>
      <c r="U469" s="86"/>
      <c r="V469" s="84"/>
      <c r="W469" s="85"/>
      <c r="X469" s="60"/>
      <c r="Y469" s="86"/>
      <c r="Z469" s="84"/>
      <c r="AA469" s="85"/>
      <c r="AB469" s="60"/>
      <c r="AC469" s="86"/>
      <c r="AD469" s="84"/>
      <c r="AE469" s="85"/>
      <c r="AF469" s="60"/>
      <c r="AG469" s="86"/>
      <c r="AH469" s="2"/>
      <c r="AI469" s="2"/>
      <c r="AJ469" s="2"/>
      <c r="AK469" s="2"/>
      <c r="AL469" s="2"/>
    </row>
    <row r="470" spans="1:38" ht="16.5" customHeight="1">
      <c r="A470" s="12">
        <v>2104307</v>
      </c>
      <c r="B470" s="18" t="s">
        <v>390</v>
      </c>
      <c r="C470" s="14">
        <v>4656490</v>
      </c>
      <c r="D470" s="45"/>
      <c r="E470" s="46">
        <f t="shared" si="128"/>
        <v>0</v>
      </c>
      <c r="F470" s="46">
        <f t="shared" si="129"/>
        <v>0</v>
      </c>
      <c r="G470" s="46">
        <f t="shared" si="130"/>
        <v>0</v>
      </c>
      <c r="H470" s="53" t="e">
        <f t="shared" si="126"/>
        <v>#DIV/0!</v>
      </c>
      <c r="I470" s="54" t="e">
        <f t="shared" si="127"/>
        <v>#DIV/0!</v>
      </c>
      <c r="J470" s="65"/>
      <c r="K470" s="78">
        <f t="shared" si="131"/>
        <v>0</v>
      </c>
      <c r="L470" s="45"/>
      <c r="M470" s="79">
        <f t="shared" si="132"/>
        <v>0</v>
      </c>
      <c r="N470" s="65"/>
      <c r="O470" s="78">
        <f t="shared" si="133"/>
        <v>0</v>
      </c>
      <c r="P470" s="45"/>
      <c r="Q470" s="79">
        <f t="shared" si="134"/>
        <v>0</v>
      </c>
      <c r="R470" s="65"/>
      <c r="S470" s="78">
        <f t="shared" si="135"/>
        <v>0</v>
      </c>
      <c r="T470" s="45"/>
      <c r="U470" s="79">
        <f t="shared" si="136"/>
        <v>0</v>
      </c>
      <c r="V470" s="65"/>
      <c r="W470" s="78">
        <f t="shared" si="137"/>
        <v>0</v>
      </c>
      <c r="X470" s="45"/>
      <c r="Y470" s="79">
        <f t="shared" si="138"/>
        <v>0</v>
      </c>
      <c r="Z470" s="65"/>
      <c r="AA470" s="78">
        <f t="shared" si="139"/>
        <v>0</v>
      </c>
      <c r="AB470" s="45"/>
      <c r="AC470" s="79">
        <f t="shared" si="140"/>
        <v>0</v>
      </c>
      <c r="AD470" s="65"/>
      <c r="AE470" s="78">
        <f t="shared" si="141"/>
        <v>0</v>
      </c>
      <c r="AF470" s="45"/>
      <c r="AG470" s="79">
        <f t="shared" si="142"/>
        <v>0</v>
      </c>
      <c r="AH470" s="2"/>
      <c r="AI470" s="2"/>
      <c r="AJ470" s="2"/>
      <c r="AK470" s="2"/>
      <c r="AL470" s="2"/>
    </row>
    <row r="471" spans="1:38" ht="16.5" customHeight="1">
      <c r="A471" s="12">
        <v>2104306</v>
      </c>
      <c r="B471" s="18" t="s">
        <v>391</v>
      </c>
      <c r="C471" s="14">
        <v>4543530</v>
      </c>
      <c r="D471" s="45"/>
      <c r="E471" s="46">
        <f t="shared" si="128"/>
        <v>0</v>
      </c>
      <c r="F471" s="46">
        <f t="shared" si="129"/>
        <v>0</v>
      </c>
      <c r="G471" s="46">
        <f t="shared" si="130"/>
        <v>0</v>
      </c>
      <c r="H471" s="53" t="e">
        <f t="shared" si="126"/>
        <v>#DIV/0!</v>
      </c>
      <c r="I471" s="54" t="e">
        <f t="shared" si="127"/>
        <v>#DIV/0!</v>
      </c>
      <c r="J471" s="65"/>
      <c r="K471" s="78">
        <f t="shared" si="131"/>
        <v>0</v>
      </c>
      <c r="L471" s="45"/>
      <c r="M471" s="79">
        <f t="shared" si="132"/>
        <v>0</v>
      </c>
      <c r="N471" s="65"/>
      <c r="O471" s="78">
        <f t="shared" si="133"/>
        <v>0</v>
      </c>
      <c r="P471" s="45"/>
      <c r="Q471" s="79">
        <f t="shared" si="134"/>
        <v>0</v>
      </c>
      <c r="R471" s="65"/>
      <c r="S471" s="78">
        <f t="shared" si="135"/>
        <v>0</v>
      </c>
      <c r="T471" s="45"/>
      <c r="U471" s="79">
        <f t="shared" si="136"/>
        <v>0</v>
      </c>
      <c r="V471" s="65"/>
      <c r="W471" s="78">
        <f t="shared" si="137"/>
        <v>0</v>
      </c>
      <c r="X471" s="45"/>
      <c r="Y471" s="79">
        <f t="shared" si="138"/>
        <v>0</v>
      </c>
      <c r="Z471" s="65"/>
      <c r="AA471" s="78">
        <f t="shared" si="139"/>
        <v>0</v>
      </c>
      <c r="AB471" s="45"/>
      <c r="AC471" s="79">
        <f t="shared" si="140"/>
        <v>0</v>
      </c>
      <c r="AD471" s="65"/>
      <c r="AE471" s="78">
        <f t="shared" si="141"/>
        <v>0</v>
      </c>
      <c r="AF471" s="45"/>
      <c r="AG471" s="79">
        <f t="shared" si="142"/>
        <v>0</v>
      </c>
      <c r="AH471" s="2"/>
      <c r="AI471" s="2"/>
      <c r="AJ471" s="2"/>
      <c r="AK471" s="2"/>
      <c r="AL471" s="2"/>
    </row>
    <row r="472" spans="1:38" ht="16.5" customHeight="1">
      <c r="A472" s="12">
        <v>2104305</v>
      </c>
      <c r="B472" s="18" t="s">
        <v>392</v>
      </c>
      <c r="C472" s="14">
        <v>7003080</v>
      </c>
      <c r="D472" s="45"/>
      <c r="E472" s="46">
        <f t="shared" si="128"/>
        <v>0</v>
      </c>
      <c r="F472" s="46">
        <f t="shared" si="129"/>
        <v>0</v>
      </c>
      <c r="G472" s="46">
        <f t="shared" si="130"/>
        <v>0</v>
      </c>
      <c r="H472" s="53" t="e">
        <f t="shared" si="126"/>
        <v>#DIV/0!</v>
      </c>
      <c r="I472" s="54" t="e">
        <f t="shared" si="127"/>
        <v>#DIV/0!</v>
      </c>
      <c r="J472" s="65"/>
      <c r="K472" s="78">
        <f t="shared" si="131"/>
        <v>0</v>
      </c>
      <c r="L472" s="45"/>
      <c r="M472" s="79">
        <f t="shared" si="132"/>
        <v>0</v>
      </c>
      <c r="N472" s="65"/>
      <c r="O472" s="78">
        <f t="shared" si="133"/>
        <v>0</v>
      </c>
      <c r="P472" s="45"/>
      <c r="Q472" s="79">
        <f t="shared" si="134"/>
        <v>0</v>
      </c>
      <c r="R472" s="65"/>
      <c r="S472" s="78">
        <f t="shared" si="135"/>
        <v>0</v>
      </c>
      <c r="T472" s="45"/>
      <c r="U472" s="79">
        <f t="shared" si="136"/>
        <v>0</v>
      </c>
      <c r="V472" s="65"/>
      <c r="W472" s="78">
        <f t="shared" si="137"/>
        <v>0</v>
      </c>
      <c r="X472" s="45"/>
      <c r="Y472" s="79">
        <f t="shared" si="138"/>
        <v>0</v>
      </c>
      <c r="Z472" s="65"/>
      <c r="AA472" s="78">
        <f t="shared" si="139"/>
        <v>0</v>
      </c>
      <c r="AB472" s="45"/>
      <c r="AC472" s="79">
        <f t="shared" si="140"/>
        <v>0</v>
      </c>
      <c r="AD472" s="65"/>
      <c r="AE472" s="78">
        <f t="shared" si="141"/>
        <v>0</v>
      </c>
      <c r="AF472" s="45"/>
      <c r="AG472" s="79">
        <f t="shared" si="142"/>
        <v>0</v>
      </c>
      <c r="AH472" s="2"/>
      <c r="AI472" s="2"/>
      <c r="AJ472" s="2"/>
      <c r="AK472" s="2"/>
      <c r="AL472" s="2"/>
    </row>
    <row r="473" spans="1:38" ht="16.5" customHeight="1">
      <c r="A473" s="12">
        <v>2104301</v>
      </c>
      <c r="B473" s="18" t="s">
        <v>393</v>
      </c>
      <c r="C473" s="14">
        <v>766670</v>
      </c>
      <c r="D473" s="45"/>
      <c r="E473" s="46">
        <f t="shared" si="128"/>
        <v>0</v>
      </c>
      <c r="F473" s="46">
        <f t="shared" si="129"/>
        <v>0</v>
      </c>
      <c r="G473" s="46">
        <f t="shared" si="130"/>
        <v>0</v>
      </c>
      <c r="H473" s="53" t="e">
        <f t="shared" si="126"/>
        <v>#DIV/0!</v>
      </c>
      <c r="I473" s="54" t="e">
        <f t="shared" si="127"/>
        <v>#DIV/0!</v>
      </c>
      <c r="J473" s="65"/>
      <c r="K473" s="78">
        <f t="shared" si="131"/>
        <v>0</v>
      </c>
      <c r="L473" s="45"/>
      <c r="M473" s="79">
        <f t="shared" si="132"/>
        <v>0</v>
      </c>
      <c r="N473" s="65"/>
      <c r="O473" s="78">
        <f t="shared" si="133"/>
        <v>0</v>
      </c>
      <c r="P473" s="45"/>
      <c r="Q473" s="79">
        <f t="shared" si="134"/>
        <v>0</v>
      </c>
      <c r="R473" s="65"/>
      <c r="S473" s="78">
        <f t="shared" si="135"/>
        <v>0</v>
      </c>
      <c r="T473" s="45"/>
      <c r="U473" s="79">
        <f t="shared" si="136"/>
        <v>0</v>
      </c>
      <c r="V473" s="65"/>
      <c r="W473" s="78">
        <f t="shared" si="137"/>
        <v>0</v>
      </c>
      <c r="X473" s="45"/>
      <c r="Y473" s="79">
        <f t="shared" si="138"/>
        <v>0</v>
      </c>
      <c r="Z473" s="65"/>
      <c r="AA473" s="78">
        <f t="shared" si="139"/>
        <v>0</v>
      </c>
      <c r="AB473" s="45"/>
      <c r="AC473" s="79">
        <f t="shared" si="140"/>
        <v>0</v>
      </c>
      <c r="AD473" s="65"/>
      <c r="AE473" s="78">
        <f t="shared" si="141"/>
        <v>0</v>
      </c>
      <c r="AF473" s="45"/>
      <c r="AG473" s="79">
        <f t="shared" si="142"/>
        <v>0</v>
      </c>
      <c r="AH473" s="2"/>
      <c r="AI473" s="2"/>
      <c r="AJ473" s="2"/>
      <c r="AK473" s="2"/>
      <c r="AL473" s="2"/>
    </row>
    <row r="474" spans="1:38" ht="16.5" customHeight="1">
      <c r="A474" s="12">
        <v>2104302</v>
      </c>
      <c r="B474" s="18" t="s">
        <v>394</v>
      </c>
      <c r="C474" s="14">
        <v>580600</v>
      </c>
      <c r="D474" s="45"/>
      <c r="E474" s="46">
        <f t="shared" si="128"/>
        <v>0</v>
      </c>
      <c r="F474" s="46">
        <f t="shared" si="129"/>
        <v>0</v>
      </c>
      <c r="G474" s="46">
        <f t="shared" si="130"/>
        <v>0</v>
      </c>
      <c r="H474" s="53" t="e">
        <f t="shared" si="126"/>
        <v>#DIV/0!</v>
      </c>
      <c r="I474" s="54" t="e">
        <f t="shared" si="127"/>
        <v>#DIV/0!</v>
      </c>
      <c r="J474" s="65"/>
      <c r="K474" s="78">
        <f t="shared" si="131"/>
        <v>0</v>
      </c>
      <c r="L474" s="45"/>
      <c r="M474" s="79">
        <f t="shared" si="132"/>
        <v>0</v>
      </c>
      <c r="N474" s="65"/>
      <c r="O474" s="78">
        <f t="shared" si="133"/>
        <v>0</v>
      </c>
      <c r="P474" s="45"/>
      <c r="Q474" s="79">
        <f t="shared" si="134"/>
        <v>0</v>
      </c>
      <c r="R474" s="65"/>
      <c r="S474" s="78">
        <f t="shared" si="135"/>
        <v>0</v>
      </c>
      <c r="T474" s="45"/>
      <c r="U474" s="79">
        <f t="shared" si="136"/>
        <v>0</v>
      </c>
      <c r="V474" s="65"/>
      <c r="W474" s="78">
        <f t="shared" si="137"/>
        <v>0</v>
      </c>
      <c r="X474" s="45"/>
      <c r="Y474" s="79">
        <f t="shared" si="138"/>
        <v>0</v>
      </c>
      <c r="Z474" s="65"/>
      <c r="AA474" s="78">
        <f t="shared" si="139"/>
        <v>0</v>
      </c>
      <c r="AB474" s="45"/>
      <c r="AC474" s="79">
        <f t="shared" si="140"/>
        <v>0</v>
      </c>
      <c r="AD474" s="65"/>
      <c r="AE474" s="78">
        <f t="shared" si="141"/>
        <v>0</v>
      </c>
      <c r="AF474" s="45"/>
      <c r="AG474" s="79">
        <f t="shared" si="142"/>
        <v>0</v>
      </c>
      <c r="AH474" s="2"/>
      <c r="AI474" s="2"/>
      <c r="AJ474" s="2"/>
      <c r="AK474" s="2"/>
      <c r="AL474" s="2"/>
    </row>
    <row r="475" spans="1:38" ht="16.5" customHeight="1">
      <c r="A475" s="12">
        <v>2104303</v>
      </c>
      <c r="B475" s="18" t="s">
        <v>395</v>
      </c>
      <c r="C475" s="14">
        <v>2042770</v>
      </c>
      <c r="D475" s="45"/>
      <c r="E475" s="46">
        <f t="shared" si="128"/>
        <v>0</v>
      </c>
      <c r="F475" s="46">
        <f t="shared" si="129"/>
        <v>0</v>
      </c>
      <c r="G475" s="46">
        <f t="shared" si="130"/>
        <v>0</v>
      </c>
      <c r="H475" s="53" t="e">
        <f t="shared" si="126"/>
        <v>#DIV/0!</v>
      </c>
      <c r="I475" s="54" t="e">
        <f t="shared" si="127"/>
        <v>#DIV/0!</v>
      </c>
      <c r="J475" s="65"/>
      <c r="K475" s="78">
        <f t="shared" si="131"/>
        <v>0</v>
      </c>
      <c r="L475" s="45"/>
      <c r="M475" s="79">
        <f t="shared" si="132"/>
        <v>0</v>
      </c>
      <c r="N475" s="65"/>
      <c r="O475" s="78">
        <f t="shared" si="133"/>
        <v>0</v>
      </c>
      <c r="P475" s="45"/>
      <c r="Q475" s="79">
        <f t="shared" si="134"/>
        <v>0</v>
      </c>
      <c r="R475" s="65"/>
      <c r="S475" s="78">
        <f t="shared" si="135"/>
        <v>0</v>
      </c>
      <c r="T475" s="45"/>
      <c r="U475" s="79">
        <f t="shared" si="136"/>
        <v>0</v>
      </c>
      <c r="V475" s="65"/>
      <c r="W475" s="78">
        <f t="shared" si="137"/>
        <v>0</v>
      </c>
      <c r="X475" s="45"/>
      <c r="Y475" s="79">
        <f t="shared" si="138"/>
        <v>0</v>
      </c>
      <c r="Z475" s="65"/>
      <c r="AA475" s="78">
        <f t="shared" si="139"/>
        <v>0</v>
      </c>
      <c r="AB475" s="45"/>
      <c r="AC475" s="79">
        <f t="shared" si="140"/>
        <v>0</v>
      </c>
      <c r="AD475" s="65"/>
      <c r="AE475" s="78">
        <f t="shared" si="141"/>
        <v>0</v>
      </c>
      <c r="AF475" s="45"/>
      <c r="AG475" s="79">
        <f t="shared" si="142"/>
        <v>0</v>
      </c>
      <c r="AH475" s="2"/>
      <c r="AI475" s="2"/>
      <c r="AJ475" s="2"/>
      <c r="AK475" s="2"/>
      <c r="AL475" s="2"/>
    </row>
    <row r="476" spans="1:38" ht="16.5" customHeight="1">
      <c r="A476" s="12">
        <v>2104304</v>
      </c>
      <c r="B476" s="18" t="s">
        <v>396</v>
      </c>
      <c r="C476" s="14">
        <v>1177390</v>
      </c>
      <c r="D476" s="45"/>
      <c r="E476" s="46">
        <f t="shared" si="128"/>
        <v>0</v>
      </c>
      <c r="F476" s="46">
        <f t="shared" si="129"/>
        <v>0</v>
      </c>
      <c r="G476" s="46">
        <f t="shared" si="130"/>
        <v>0</v>
      </c>
      <c r="H476" s="53" t="e">
        <f t="shared" si="126"/>
        <v>#DIV/0!</v>
      </c>
      <c r="I476" s="54" t="e">
        <f t="shared" si="127"/>
        <v>#DIV/0!</v>
      </c>
      <c r="J476" s="65"/>
      <c r="K476" s="78">
        <f t="shared" si="131"/>
        <v>0</v>
      </c>
      <c r="L476" s="45"/>
      <c r="M476" s="79">
        <f t="shared" si="132"/>
        <v>0</v>
      </c>
      <c r="N476" s="65"/>
      <c r="O476" s="78">
        <f t="shared" si="133"/>
        <v>0</v>
      </c>
      <c r="P476" s="45"/>
      <c r="Q476" s="79">
        <f t="shared" si="134"/>
        <v>0</v>
      </c>
      <c r="R476" s="65"/>
      <c r="S476" s="78">
        <f t="shared" si="135"/>
        <v>0</v>
      </c>
      <c r="T476" s="45"/>
      <c r="U476" s="79">
        <f t="shared" si="136"/>
        <v>0</v>
      </c>
      <c r="V476" s="65"/>
      <c r="W476" s="78">
        <f t="shared" si="137"/>
        <v>0</v>
      </c>
      <c r="X476" s="45"/>
      <c r="Y476" s="79">
        <f t="shared" si="138"/>
        <v>0</v>
      </c>
      <c r="Z476" s="65"/>
      <c r="AA476" s="78">
        <f t="shared" si="139"/>
        <v>0</v>
      </c>
      <c r="AB476" s="45"/>
      <c r="AC476" s="79">
        <f t="shared" si="140"/>
        <v>0</v>
      </c>
      <c r="AD476" s="65"/>
      <c r="AE476" s="78">
        <f t="shared" si="141"/>
        <v>0</v>
      </c>
      <c r="AF476" s="45"/>
      <c r="AG476" s="79">
        <f t="shared" si="142"/>
        <v>0</v>
      </c>
      <c r="AH476" s="2"/>
      <c r="AI476" s="2"/>
      <c r="AJ476" s="2"/>
      <c r="AK476" s="2"/>
      <c r="AL476" s="2"/>
    </row>
    <row r="477" spans="1:38" ht="16.5" customHeight="1">
      <c r="A477" s="12">
        <v>2104190</v>
      </c>
      <c r="B477" s="27" t="s">
        <v>397</v>
      </c>
      <c r="C477" s="14">
        <v>1139260</v>
      </c>
      <c r="D477" s="45"/>
      <c r="E477" s="46">
        <f t="shared" si="128"/>
        <v>0</v>
      </c>
      <c r="F477" s="46">
        <f t="shared" si="129"/>
        <v>0</v>
      </c>
      <c r="G477" s="46">
        <f t="shared" si="130"/>
        <v>0</v>
      </c>
      <c r="H477" s="53" t="e">
        <f t="shared" si="126"/>
        <v>#DIV/0!</v>
      </c>
      <c r="I477" s="54" t="e">
        <f t="shared" si="127"/>
        <v>#DIV/0!</v>
      </c>
      <c r="J477" s="65"/>
      <c r="K477" s="78">
        <f t="shared" si="131"/>
        <v>0</v>
      </c>
      <c r="L477" s="45"/>
      <c r="M477" s="79">
        <f t="shared" si="132"/>
        <v>0</v>
      </c>
      <c r="N477" s="65"/>
      <c r="O477" s="78">
        <f t="shared" si="133"/>
        <v>0</v>
      </c>
      <c r="P477" s="45"/>
      <c r="Q477" s="79">
        <f t="shared" si="134"/>
        <v>0</v>
      </c>
      <c r="R477" s="65"/>
      <c r="S477" s="78">
        <f t="shared" si="135"/>
        <v>0</v>
      </c>
      <c r="T477" s="45"/>
      <c r="U477" s="79">
        <f t="shared" si="136"/>
        <v>0</v>
      </c>
      <c r="V477" s="65"/>
      <c r="W477" s="78">
        <f t="shared" si="137"/>
        <v>0</v>
      </c>
      <c r="X477" s="45"/>
      <c r="Y477" s="79">
        <f t="shared" si="138"/>
        <v>0</v>
      </c>
      <c r="Z477" s="65"/>
      <c r="AA477" s="78">
        <f t="shared" si="139"/>
        <v>0</v>
      </c>
      <c r="AB477" s="45"/>
      <c r="AC477" s="79">
        <f t="shared" si="140"/>
        <v>0</v>
      </c>
      <c r="AD477" s="65"/>
      <c r="AE477" s="78">
        <f t="shared" si="141"/>
        <v>0</v>
      </c>
      <c r="AF477" s="45"/>
      <c r="AG477" s="79">
        <f t="shared" si="142"/>
        <v>0</v>
      </c>
      <c r="AH477" s="2"/>
      <c r="AI477" s="2"/>
      <c r="AJ477" s="2"/>
      <c r="AK477" s="2"/>
      <c r="AL477" s="2"/>
    </row>
    <row r="478" spans="1:38" ht="39" customHeight="1">
      <c r="A478" s="12" t="s">
        <v>913</v>
      </c>
      <c r="B478" s="27" t="s">
        <v>398</v>
      </c>
      <c r="C478" s="14">
        <v>586890</v>
      </c>
      <c r="D478" s="45"/>
      <c r="E478" s="46">
        <f t="shared" si="128"/>
        <v>0</v>
      </c>
      <c r="F478" s="46">
        <f t="shared" si="129"/>
        <v>0</v>
      </c>
      <c r="G478" s="46">
        <f t="shared" si="130"/>
        <v>0</v>
      </c>
      <c r="H478" s="53" t="e">
        <f t="shared" si="126"/>
        <v>#DIV/0!</v>
      </c>
      <c r="I478" s="54" t="e">
        <f t="shared" si="127"/>
        <v>#DIV/0!</v>
      </c>
      <c r="J478" s="65"/>
      <c r="K478" s="78">
        <f t="shared" si="131"/>
        <v>0</v>
      </c>
      <c r="L478" s="45"/>
      <c r="M478" s="79">
        <f t="shared" si="132"/>
        <v>0</v>
      </c>
      <c r="N478" s="65"/>
      <c r="O478" s="78">
        <f t="shared" si="133"/>
        <v>0</v>
      </c>
      <c r="P478" s="45"/>
      <c r="Q478" s="79">
        <f t="shared" si="134"/>
        <v>0</v>
      </c>
      <c r="R478" s="65"/>
      <c r="S478" s="78">
        <f t="shared" si="135"/>
        <v>0</v>
      </c>
      <c r="T478" s="45"/>
      <c r="U478" s="79">
        <f t="shared" si="136"/>
        <v>0</v>
      </c>
      <c r="V478" s="65"/>
      <c r="W478" s="78">
        <f t="shared" si="137"/>
        <v>0</v>
      </c>
      <c r="X478" s="45"/>
      <c r="Y478" s="79">
        <f t="shared" si="138"/>
        <v>0</v>
      </c>
      <c r="Z478" s="65"/>
      <c r="AA478" s="78">
        <f t="shared" si="139"/>
        <v>0</v>
      </c>
      <c r="AB478" s="45"/>
      <c r="AC478" s="79">
        <f t="shared" si="140"/>
        <v>0</v>
      </c>
      <c r="AD478" s="65"/>
      <c r="AE478" s="78">
        <f t="shared" si="141"/>
        <v>0</v>
      </c>
      <c r="AF478" s="45"/>
      <c r="AG478" s="79">
        <f t="shared" si="142"/>
        <v>0</v>
      </c>
      <c r="AH478" s="2"/>
      <c r="AI478" s="2"/>
      <c r="AJ478" s="2"/>
      <c r="AK478" s="2"/>
      <c r="AL478" s="2"/>
    </row>
    <row r="479" spans="1:38" ht="16.5" customHeight="1">
      <c r="A479" s="12">
        <v>2104279</v>
      </c>
      <c r="B479" s="27" t="s">
        <v>399</v>
      </c>
      <c r="C479" s="14">
        <v>1147310</v>
      </c>
      <c r="D479" s="45"/>
      <c r="E479" s="46">
        <f t="shared" si="128"/>
        <v>0</v>
      </c>
      <c r="F479" s="46">
        <f t="shared" si="129"/>
        <v>0</v>
      </c>
      <c r="G479" s="46">
        <f t="shared" si="130"/>
        <v>0</v>
      </c>
      <c r="H479" s="53" t="e">
        <f t="shared" si="126"/>
        <v>#DIV/0!</v>
      </c>
      <c r="I479" s="54" t="e">
        <f t="shared" si="127"/>
        <v>#DIV/0!</v>
      </c>
      <c r="J479" s="65"/>
      <c r="K479" s="78">
        <f t="shared" si="131"/>
        <v>0</v>
      </c>
      <c r="L479" s="45"/>
      <c r="M479" s="79">
        <f t="shared" si="132"/>
        <v>0</v>
      </c>
      <c r="N479" s="65"/>
      <c r="O479" s="78">
        <f t="shared" si="133"/>
        <v>0</v>
      </c>
      <c r="P479" s="45"/>
      <c r="Q479" s="79">
        <f t="shared" si="134"/>
        <v>0</v>
      </c>
      <c r="R479" s="65"/>
      <c r="S479" s="78">
        <f t="shared" si="135"/>
        <v>0</v>
      </c>
      <c r="T479" s="45"/>
      <c r="U479" s="79">
        <f t="shared" si="136"/>
        <v>0</v>
      </c>
      <c r="V479" s="65"/>
      <c r="W479" s="78">
        <f t="shared" si="137"/>
        <v>0</v>
      </c>
      <c r="X479" s="45"/>
      <c r="Y479" s="79">
        <f t="shared" si="138"/>
        <v>0</v>
      </c>
      <c r="Z479" s="65"/>
      <c r="AA479" s="78">
        <f t="shared" si="139"/>
        <v>0</v>
      </c>
      <c r="AB479" s="45"/>
      <c r="AC479" s="79">
        <f t="shared" si="140"/>
        <v>0</v>
      </c>
      <c r="AD479" s="65"/>
      <c r="AE479" s="78">
        <f t="shared" si="141"/>
        <v>0</v>
      </c>
      <c r="AF479" s="45"/>
      <c r="AG479" s="79">
        <f t="shared" si="142"/>
        <v>0</v>
      </c>
      <c r="AH479" s="2"/>
      <c r="AI479" s="2"/>
      <c r="AJ479" s="2"/>
      <c r="AK479" s="2"/>
      <c r="AL479" s="2"/>
    </row>
    <row r="480" spans="1:38" ht="16.5" customHeight="1">
      <c r="A480" s="12">
        <v>2104379</v>
      </c>
      <c r="B480" s="27" t="s">
        <v>400</v>
      </c>
      <c r="C480" s="14">
        <v>1908530</v>
      </c>
      <c r="D480" s="45"/>
      <c r="E480" s="46">
        <f t="shared" si="128"/>
        <v>0</v>
      </c>
      <c r="F480" s="46">
        <f t="shared" si="129"/>
        <v>0</v>
      </c>
      <c r="G480" s="46">
        <f t="shared" si="130"/>
        <v>0</v>
      </c>
      <c r="H480" s="53" t="e">
        <f t="shared" si="126"/>
        <v>#DIV/0!</v>
      </c>
      <c r="I480" s="54" t="e">
        <f t="shared" si="127"/>
        <v>#DIV/0!</v>
      </c>
      <c r="J480" s="65"/>
      <c r="K480" s="78">
        <f t="shared" si="131"/>
        <v>0</v>
      </c>
      <c r="L480" s="45"/>
      <c r="M480" s="79">
        <f t="shared" si="132"/>
        <v>0</v>
      </c>
      <c r="N480" s="65"/>
      <c r="O480" s="78">
        <f t="shared" si="133"/>
        <v>0</v>
      </c>
      <c r="P480" s="45"/>
      <c r="Q480" s="79">
        <f t="shared" si="134"/>
        <v>0</v>
      </c>
      <c r="R480" s="65"/>
      <c r="S480" s="78">
        <f t="shared" si="135"/>
        <v>0</v>
      </c>
      <c r="T480" s="45"/>
      <c r="U480" s="79">
        <f t="shared" si="136"/>
        <v>0</v>
      </c>
      <c r="V480" s="65"/>
      <c r="W480" s="78">
        <f t="shared" si="137"/>
        <v>0</v>
      </c>
      <c r="X480" s="45"/>
      <c r="Y480" s="79">
        <f t="shared" si="138"/>
        <v>0</v>
      </c>
      <c r="Z480" s="65"/>
      <c r="AA480" s="78">
        <f t="shared" si="139"/>
        <v>0</v>
      </c>
      <c r="AB480" s="45"/>
      <c r="AC480" s="79">
        <f t="shared" si="140"/>
        <v>0</v>
      </c>
      <c r="AD480" s="65"/>
      <c r="AE480" s="78">
        <f t="shared" si="141"/>
        <v>0</v>
      </c>
      <c r="AF480" s="45"/>
      <c r="AG480" s="79">
        <f t="shared" si="142"/>
        <v>0</v>
      </c>
      <c r="AH480" s="2"/>
      <c r="AI480" s="2"/>
      <c r="AJ480" s="2"/>
      <c r="AK480" s="2"/>
      <c r="AL480" s="2"/>
    </row>
    <row r="481" spans="1:38" ht="16.5" customHeight="1">
      <c r="A481" s="12"/>
      <c r="B481" s="18"/>
      <c r="C481" s="14"/>
      <c r="D481" s="45"/>
      <c r="E481" s="46"/>
      <c r="F481" s="46"/>
      <c r="G481" s="46"/>
      <c r="H481" s="53"/>
      <c r="I481" s="54"/>
      <c r="J481" s="65"/>
      <c r="K481" s="78"/>
      <c r="L481" s="45"/>
      <c r="M481" s="79"/>
      <c r="N481" s="65"/>
      <c r="O481" s="78"/>
      <c r="P481" s="45"/>
      <c r="Q481" s="79"/>
      <c r="R481" s="65"/>
      <c r="S481" s="78"/>
      <c r="T481" s="45"/>
      <c r="U481" s="79"/>
      <c r="V481" s="65"/>
      <c r="W481" s="78"/>
      <c r="X481" s="45"/>
      <c r="Y481" s="79"/>
      <c r="Z481" s="65"/>
      <c r="AA481" s="78"/>
      <c r="AB481" s="45"/>
      <c r="AC481" s="79"/>
      <c r="AD481" s="65"/>
      <c r="AE481" s="78"/>
      <c r="AF481" s="45"/>
      <c r="AG481" s="79"/>
      <c r="AH481" s="2"/>
      <c r="AI481" s="2"/>
      <c r="AJ481" s="2"/>
      <c r="AK481" s="2"/>
      <c r="AL481" s="2"/>
    </row>
    <row r="482" spans="1:38" ht="16.5" customHeight="1" outlineLevel="1">
      <c r="A482" s="12"/>
      <c r="B482" s="16" t="s">
        <v>401</v>
      </c>
      <c r="C482" s="59"/>
      <c r="D482" s="45"/>
      <c r="E482" s="46"/>
      <c r="F482" s="46"/>
      <c r="G482" s="46"/>
      <c r="H482" s="53"/>
      <c r="I482" s="54"/>
      <c r="J482" s="65"/>
      <c r="K482" s="78"/>
      <c r="L482" s="45"/>
      <c r="M482" s="79"/>
      <c r="N482" s="65"/>
      <c r="O482" s="78"/>
      <c r="P482" s="45"/>
      <c r="Q482" s="79"/>
      <c r="R482" s="65"/>
      <c r="S482" s="78"/>
      <c r="T482" s="45"/>
      <c r="U482" s="79"/>
      <c r="V482" s="65"/>
      <c r="W482" s="78"/>
      <c r="X482" s="45"/>
      <c r="Y482" s="79"/>
      <c r="Z482" s="65"/>
      <c r="AA482" s="78"/>
      <c r="AB482" s="45"/>
      <c r="AC482" s="79"/>
      <c r="AD482" s="65"/>
      <c r="AE482" s="78"/>
      <c r="AF482" s="45"/>
      <c r="AG482" s="79"/>
      <c r="AH482" s="2"/>
      <c r="AI482" s="2"/>
      <c r="AJ482" s="2"/>
      <c r="AK482" s="2"/>
      <c r="AL482" s="2"/>
    </row>
    <row r="483" spans="1:38" ht="16.5" customHeight="1" outlineLevel="1">
      <c r="A483" s="12">
        <v>8002025</v>
      </c>
      <c r="B483" s="27" t="s">
        <v>402</v>
      </c>
      <c r="C483" s="14">
        <v>341470</v>
      </c>
      <c r="D483" s="45"/>
      <c r="E483" s="46">
        <f t="shared" si="128"/>
        <v>0</v>
      </c>
      <c r="F483" s="46">
        <f t="shared" si="129"/>
        <v>0</v>
      </c>
      <c r="G483" s="46">
        <f t="shared" si="130"/>
        <v>0</v>
      </c>
      <c r="H483" s="53" t="e">
        <f t="shared" si="126"/>
        <v>#DIV/0!</v>
      </c>
      <c r="I483" s="54" t="e">
        <f t="shared" si="127"/>
        <v>#DIV/0!</v>
      </c>
      <c r="J483" s="65"/>
      <c r="K483" s="78">
        <f t="shared" si="131"/>
        <v>0</v>
      </c>
      <c r="L483" s="45"/>
      <c r="M483" s="79">
        <f t="shared" si="132"/>
        <v>0</v>
      </c>
      <c r="N483" s="65"/>
      <c r="O483" s="78">
        <f t="shared" si="133"/>
        <v>0</v>
      </c>
      <c r="P483" s="45"/>
      <c r="Q483" s="79">
        <f t="shared" si="134"/>
        <v>0</v>
      </c>
      <c r="R483" s="65"/>
      <c r="S483" s="78">
        <f t="shared" si="135"/>
        <v>0</v>
      </c>
      <c r="T483" s="45"/>
      <c r="U483" s="79">
        <f t="shared" si="136"/>
        <v>0</v>
      </c>
      <c r="V483" s="65"/>
      <c r="W483" s="78">
        <f t="shared" si="137"/>
        <v>0</v>
      </c>
      <c r="X483" s="45"/>
      <c r="Y483" s="79">
        <f t="shared" si="138"/>
        <v>0</v>
      </c>
      <c r="Z483" s="65"/>
      <c r="AA483" s="78">
        <f t="shared" si="139"/>
        <v>0</v>
      </c>
      <c r="AB483" s="45"/>
      <c r="AC483" s="79">
        <f t="shared" si="140"/>
        <v>0</v>
      </c>
      <c r="AD483" s="65"/>
      <c r="AE483" s="78">
        <f t="shared" si="141"/>
        <v>0</v>
      </c>
      <c r="AF483" s="45"/>
      <c r="AG483" s="79">
        <f t="shared" si="142"/>
        <v>0</v>
      </c>
      <c r="AH483" s="2"/>
      <c r="AI483" s="2"/>
      <c r="AJ483" s="2"/>
      <c r="AK483" s="2"/>
      <c r="AL483" s="2"/>
    </row>
    <row r="484" spans="1:38" ht="16.5" customHeight="1" outlineLevel="1">
      <c r="A484" s="12">
        <v>8002026</v>
      </c>
      <c r="B484" s="27" t="s">
        <v>403</v>
      </c>
      <c r="C484" s="14">
        <v>115700</v>
      </c>
      <c r="D484" s="45"/>
      <c r="E484" s="46">
        <f t="shared" si="128"/>
        <v>0</v>
      </c>
      <c r="F484" s="46">
        <f t="shared" si="129"/>
        <v>0</v>
      </c>
      <c r="G484" s="46">
        <f t="shared" si="130"/>
        <v>0</v>
      </c>
      <c r="H484" s="53" t="e">
        <f t="shared" si="126"/>
        <v>#DIV/0!</v>
      </c>
      <c r="I484" s="54" t="e">
        <f t="shared" si="127"/>
        <v>#DIV/0!</v>
      </c>
      <c r="J484" s="65"/>
      <c r="K484" s="78">
        <f t="shared" si="131"/>
        <v>0</v>
      </c>
      <c r="L484" s="45"/>
      <c r="M484" s="79">
        <f t="shared" si="132"/>
        <v>0</v>
      </c>
      <c r="N484" s="65"/>
      <c r="O484" s="78">
        <f t="shared" si="133"/>
        <v>0</v>
      </c>
      <c r="P484" s="45"/>
      <c r="Q484" s="79">
        <f t="shared" si="134"/>
        <v>0</v>
      </c>
      <c r="R484" s="65"/>
      <c r="S484" s="78">
        <f t="shared" si="135"/>
        <v>0</v>
      </c>
      <c r="T484" s="45"/>
      <c r="U484" s="79">
        <f t="shared" si="136"/>
        <v>0</v>
      </c>
      <c r="V484" s="65"/>
      <c r="W484" s="78">
        <f t="shared" si="137"/>
        <v>0</v>
      </c>
      <c r="X484" s="45"/>
      <c r="Y484" s="79">
        <f t="shared" si="138"/>
        <v>0</v>
      </c>
      <c r="Z484" s="65"/>
      <c r="AA484" s="78">
        <f t="shared" si="139"/>
        <v>0</v>
      </c>
      <c r="AB484" s="45"/>
      <c r="AC484" s="79">
        <f t="shared" si="140"/>
        <v>0</v>
      </c>
      <c r="AD484" s="65"/>
      <c r="AE484" s="78">
        <f t="shared" si="141"/>
        <v>0</v>
      </c>
      <c r="AF484" s="45"/>
      <c r="AG484" s="79">
        <f t="shared" si="142"/>
        <v>0</v>
      </c>
      <c r="AH484" s="2"/>
      <c r="AI484" s="2"/>
      <c r="AJ484" s="2"/>
      <c r="AK484" s="2"/>
      <c r="AL484" s="2"/>
    </row>
    <row r="485" spans="1:38" ht="16.5" customHeight="1" outlineLevel="1">
      <c r="A485" s="12">
        <v>8002027</v>
      </c>
      <c r="B485" s="27" t="s">
        <v>404</v>
      </c>
      <c r="C485" s="14">
        <v>371380</v>
      </c>
      <c r="D485" s="45"/>
      <c r="E485" s="46">
        <f t="shared" si="128"/>
        <v>0</v>
      </c>
      <c r="F485" s="46">
        <f t="shared" si="129"/>
        <v>0</v>
      </c>
      <c r="G485" s="46">
        <f t="shared" si="130"/>
        <v>0</v>
      </c>
      <c r="H485" s="53" t="e">
        <f t="shared" si="126"/>
        <v>#DIV/0!</v>
      </c>
      <c r="I485" s="54" t="e">
        <f t="shared" si="127"/>
        <v>#DIV/0!</v>
      </c>
      <c r="J485" s="65"/>
      <c r="K485" s="78">
        <f t="shared" si="131"/>
        <v>0</v>
      </c>
      <c r="L485" s="45"/>
      <c r="M485" s="79">
        <f t="shared" si="132"/>
        <v>0</v>
      </c>
      <c r="N485" s="65"/>
      <c r="O485" s="78">
        <f t="shared" si="133"/>
        <v>0</v>
      </c>
      <c r="P485" s="45"/>
      <c r="Q485" s="79">
        <f t="shared" si="134"/>
        <v>0</v>
      </c>
      <c r="R485" s="65"/>
      <c r="S485" s="78">
        <f t="shared" si="135"/>
        <v>0</v>
      </c>
      <c r="T485" s="45"/>
      <c r="U485" s="79">
        <f t="shared" si="136"/>
        <v>0</v>
      </c>
      <c r="V485" s="65"/>
      <c r="W485" s="78">
        <f t="shared" si="137"/>
        <v>0</v>
      </c>
      <c r="X485" s="45"/>
      <c r="Y485" s="79">
        <f t="shared" si="138"/>
        <v>0</v>
      </c>
      <c r="Z485" s="65"/>
      <c r="AA485" s="78">
        <f t="shared" si="139"/>
        <v>0</v>
      </c>
      <c r="AB485" s="45"/>
      <c r="AC485" s="79">
        <f t="shared" si="140"/>
        <v>0</v>
      </c>
      <c r="AD485" s="65"/>
      <c r="AE485" s="78">
        <f t="shared" si="141"/>
        <v>0</v>
      </c>
      <c r="AF485" s="45"/>
      <c r="AG485" s="79">
        <f t="shared" si="142"/>
        <v>0</v>
      </c>
      <c r="AH485" s="2"/>
      <c r="AI485" s="2"/>
      <c r="AJ485" s="2"/>
      <c r="AK485" s="2"/>
      <c r="AL485" s="2"/>
    </row>
    <row r="486" spans="1:38" ht="16.5" customHeight="1" outlineLevel="1">
      <c r="A486" s="12">
        <v>8002028</v>
      </c>
      <c r="B486" s="27" t="s">
        <v>405</v>
      </c>
      <c r="C486" s="14">
        <v>151480</v>
      </c>
      <c r="D486" s="45"/>
      <c r="E486" s="46">
        <f t="shared" si="128"/>
        <v>0</v>
      </c>
      <c r="F486" s="46">
        <f t="shared" si="129"/>
        <v>0</v>
      </c>
      <c r="G486" s="46">
        <f t="shared" si="130"/>
        <v>0</v>
      </c>
      <c r="H486" s="53" t="e">
        <f t="shared" si="126"/>
        <v>#DIV/0!</v>
      </c>
      <c r="I486" s="54" t="e">
        <f t="shared" si="127"/>
        <v>#DIV/0!</v>
      </c>
      <c r="J486" s="65"/>
      <c r="K486" s="78">
        <f t="shared" si="131"/>
        <v>0</v>
      </c>
      <c r="L486" s="45"/>
      <c r="M486" s="79">
        <f t="shared" si="132"/>
        <v>0</v>
      </c>
      <c r="N486" s="65"/>
      <c r="O486" s="78">
        <f t="shared" si="133"/>
        <v>0</v>
      </c>
      <c r="P486" s="45"/>
      <c r="Q486" s="79">
        <f t="shared" si="134"/>
        <v>0</v>
      </c>
      <c r="R486" s="65"/>
      <c r="S486" s="78">
        <f t="shared" si="135"/>
        <v>0</v>
      </c>
      <c r="T486" s="45"/>
      <c r="U486" s="79">
        <f t="shared" si="136"/>
        <v>0</v>
      </c>
      <c r="V486" s="65"/>
      <c r="W486" s="78">
        <f t="shared" si="137"/>
        <v>0</v>
      </c>
      <c r="X486" s="45"/>
      <c r="Y486" s="79">
        <f t="shared" si="138"/>
        <v>0</v>
      </c>
      <c r="Z486" s="65"/>
      <c r="AA486" s="78">
        <f t="shared" si="139"/>
        <v>0</v>
      </c>
      <c r="AB486" s="45"/>
      <c r="AC486" s="79">
        <f t="shared" si="140"/>
        <v>0</v>
      </c>
      <c r="AD486" s="65"/>
      <c r="AE486" s="78">
        <f t="shared" si="141"/>
        <v>0</v>
      </c>
      <c r="AF486" s="45"/>
      <c r="AG486" s="79">
        <f t="shared" si="142"/>
        <v>0</v>
      </c>
      <c r="AH486" s="2"/>
      <c r="AI486" s="2"/>
      <c r="AJ486" s="2"/>
      <c r="AK486" s="2"/>
      <c r="AL486" s="2"/>
    </row>
    <row r="487" spans="1:38" ht="16.5" customHeight="1" outlineLevel="1">
      <c r="A487" s="12">
        <v>8002029</v>
      </c>
      <c r="B487" s="27" t="s">
        <v>406</v>
      </c>
      <c r="C487" s="14">
        <v>321830</v>
      </c>
      <c r="D487" s="45"/>
      <c r="E487" s="46">
        <f t="shared" si="128"/>
        <v>0</v>
      </c>
      <c r="F487" s="46">
        <f t="shared" si="129"/>
        <v>0</v>
      </c>
      <c r="G487" s="46">
        <f t="shared" si="130"/>
        <v>0</v>
      </c>
      <c r="H487" s="53" t="e">
        <f t="shared" si="126"/>
        <v>#DIV/0!</v>
      </c>
      <c r="I487" s="54" t="e">
        <f t="shared" si="127"/>
        <v>#DIV/0!</v>
      </c>
      <c r="J487" s="65"/>
      <c r="K487" s="78">
        <f t="shared" si="131"/>
        <v>0</v>
      </c>
      <c r="L487" s="45"/>
      <c r="M487" s="79">
        <f t="shared" si="132"/>
        <v>0</v>
      </c>
      <c r="N487" s="65"/>
      <c r="O487" s="78">
        <f t="shared" si="133"/>
        <v>0</v>
      </c>
      <c r="P487" s="45"/>
      <c r="Q487" s="79">
        <f t="shared" si="134"/>
        <v>0</v>
      </c>
      <c r="R487" s="65"/>
      <c r="S487" s="78">
        <f t="shared" si="135"/>
        <v>0</v>
      </c>
      <c r="T487" s="45"/>
      <c r="U487" s="79">
        <f t="shared" si="136"/>
        <v>0</v>
      </c>
      <c r="V487" s="65"/>
      <c r="W487" s="78">
        <f t="shared" si="137"/>
        <v>0</v>
      </c>
      <c r="X487" s="45"/>
      <c r="Y487" s="79">
        <f t="shared" si="138"/>
        <v>0</v>
      </c>
      <c r="Z487" s="65"/>
      <c r="AA487" s="78">
        <f t="shared" si="139"/>
        <v>0</v>
      </c>
      <c r="AB487" s="45"/>
      <c r="AC487" s="79">
        <f t="shared" si="140"/>
        <v>0</v>
      </c>
      <c r="AD487" s="65"/>
      <c r="AE487" s="78">
        <f t="shared" si="141"/>
        <v>0</v>
      </c>
      <c r="AF487" s="45"/>
      <c r="AG487" s="79">
        <f t="shared" si="142"/>
        <v>0</v>
      </c>
      <c r="AH487" s="2"/>
      <c r="AI487" s="2"/>
      <c r="AJ487" s="2"/>
      <c r="AK487" s="2"/>
      <c r="AL487" s="2"/>
    </row>
    <row r="488" spans="1:38" ht="16.5" customHeight="1" outlineLevel="1">
      <c r="A488" s="12"/>
      <c r="B488" s="18"/>
      <c r="C488" s="14"/>
      <c r="D488" s="45"/>
      <c r="E488" s="46"/>
      <c r="F488" s="46"/>
      <c r="G488" s="46"/>
      <c r="H488" s="53"/>
      <c r="I488" s="54"/>
      <c r="J488" s="65"/>
      <c r="K488" s="78"/>
      <c r="L488" s="45"/>
      <c r="M488" s="79"/>
      <c r="N488" s="65"/>
      <c r="O488" s="78"/>
      <c r="P488" s="45"/>
      <c r="Q488" s="79"/>
      <c r="R488" s="65"/>
      <c r="S488" s="78"/>
      <c r="T488" s="45"/>
      <c r="U488" s="79"/>
      <c r="V488" s="65"/>
      <c r="W488" s="78"/>
      <c r="X488" s="45"/>
      <c r="Y488" s="79"/>
      <c r="Z488" s="65"/>
      <c r="AA488" s="78"/>
      <c r="AB488" s="45"/>
      <c r="AC488" s="79"/>
      <c r="AD488" s="65"/>
      <c r="AE488" s="78"/>
      <c r="AF488" s="45"/>
      <c r="AG488" s="79"/>
      <c r="AH488" s="2"/>
      <c r="AI488" s="2"/>
      <c r="AJ488" s="2"/>
      <c r="AK488" s="2"/>
      <c r="AL488" s="2"/>
    </row>
    <row r="489" spans="1:38" ht="16.5" customHeight="1" outlineLevel="1">
      <c r="A489" s="12"/>
      <c r="B489" s="16" t="s">
        <v>407</v>
      </c>
      <c r="C489" s="59"/>
      <c r="D489" s="45"/>
      <c r="E489" s="46"/>
      <c r="F489" s="46"/>
      <c r="G489" s="46"/>
      <c r="H489" s="53"/>
      <c r="I489" s="54"/>
      <c r="J489" s="65"/>
      <c r="K489" s="78"/>
      <c r="L489" s="45"/>
      <c r="M489" s="79"/>
      <c r="N489" s="65"/>
      <c r="O489" s="78"/>
      <c r="P489" s="45"/>
      <c r="Q489" s="79"/>
      <c r="R489" s="65"/>
      <c r="S489" s="78"/>
      <c r="T489" s="45"/>
      <c r="U489" s="79"/>
      <c r="V489" s="65"/>
      <c r="W489" s="78"/>
      <c r="X489" s="45"/>
      <c r="Y489" s="79"/>
      <c r="Z489" s="65"/>
      <c r="AA489" s="78"/>
      <c r="AB489" s="45"/>
      <c r="AC489" s="79"/>
      <c r="AD489" s="65"/>
      <c r="AE489" s="78"/>
      <c r="AF489" s="45"/>
      <c r="AG489" s="79"/>
      <c r="AH489" s="2"/>
      <c r="AI489" s="2"/>
      <c r="AJ489" s="2"/>
      <c r="AK489" s="2"/>
      <c r="AL489" s="2"/>
    </row>
    <row r="490" spans="1:38" ht="16.5" customHeight="1" outlineLevel="1">
      <c r="A490" s="12">
        <v>2003131</v>
      </c>
      <c r="B490" s="27" t="s">
        <v>408</v>
      </c>
      <c r="C490" s="14">
        <v>795120</v>
      </c>
      <c r="D490" s="45"/>
      <c r="E490" s="46">
        <f t="shared" si="128"/>
        <v>0</v>
      </c>
      <c r="F490" s="46">
        <f t="shared" si="129"/>
        <v>0</v>
      </c>
      <c r="G490" s="46">
        <f t="shared" si="130"/>
        <v>0</v>
      </c>
      <c r="H490" s="53" t="e">
        <f t="shared" si="126"/>
        <v>#DIV/0!</v>
      </c>
      <c r="I490" s="54" t="e">
        <f t="shared" si="127"/>
        <v>#DIV/0!</v>
      </c>
      <c r="J490" s="65"/>
      <c r="K490" s="78">
        <f t="shared" si="131"/>
        <v>0</v>
      </c>
      <c r="L490" s="45"/>
      <c r="M490" s="79">
        <f t="shared" si="132"/>
        <v>0</v>
      </c>
      <c r="N490" s="65"/>
      <c r="O490" s="78">
        <f t="shared" si="133"/>
        <v>0</v>
      </c>
      <c r="P490" s="45"/>
      <c r="Q490" s="79">
        <f t="shared" si="134"/>
        <v>0</v>
      </c>
      <c r="R490" s="65"/>
      <c r="S490" s="78">
        <f t="shared" si="135"/>
        <v>0</v>
      </c>
      <c r="T490" s="45"/>
      <c r="U490" s="79">
        <f t="shared" si="136"/>
        <v>0</v>
      </c>
      <c r="V490" s="65"/>
      <c r="W490" s="78">
        <f t="shared" si="137"/>
        <v>0</v>
      </c>
      <c r="X490" s="45"/>
      <c r="Y490" s="79">
        <f t="shared" si="138"/>
        <v>0</v>
      </c>
      <c r="Z490" s="65"/>
      <c r="AA490" s="78">
        <f t="shared" si="139"/>
        <v>0</v>
      </c>
      <c r="AB490" s="45"/>
      <c r="AC490" s="79">
        <f t="shared" si="140"/>
        <v>0</v>
      </c>
      <c r="AD490" s="65"/>
      <c r="AE490" s="78">
        <f t="shared" si="141"/>
        <v>0</v>
      </c>
      <c r="AF490" s="45"/>
      <c r="AG490" s="79">
        <f t="shared" si="142"/>
        <v>0</v>
      </c>
      <c r="AH490" s="2"/>
      <c r="AI490" s="2"/>
      <c r="AJ490" s="2"/>
      <c r="AK490" s="2"/>
      <c r="AL490" s="2"/>
    </row>
    <row r="491" spans="1:38" ht="16.5" customHeight="1" outlineLevel="1">
      <c r="A491" s="12"/>
      <c r="B491" s="18"/>
      <c r="C491" s="14"/>
      <c r="D491" s="45"/>
      <c r="E491" s="46"/>
      <c r="F491" s="46"/>
      <c r="G491" s="46"/>
      <c r="H491" s="53"/>
      <c r="I491" s="54"/>
      <c r="J491" s="65"/>
      <c r="K491" s="78"/>
      <c r="L491" s="45"/>
      <c r="M491" s="79"/>
      <c r="N491" s="65"/>
      <c r="O491" s="78"/>
      <c r="P491" s="45"/>
      <c r="Q491" s="79"/>
      <c r="R491" s="65"/>
      <c r="S491" s="78"/>
      <c r="T491" s="45"/>
      <c r="U491" s="79"/>
      <c r="V491" s="65"/>
      <c r="W491" s="78"/>
      <c r="X491" s="45"/>
      <c r="Y491" s="79"/>
      <c r="Z491" s="65"/>
      <c r="AA491" s="78"/>
      <c r="AB491" s="45"/>
      <c r="AC491" s="79"/>
      <c r="AD491" s="65"/>
      <c r="AE491" s="78"/>
      <c r="AF491" s="45"/>
      <c r="AG491" s="79"/>
      <c r="AH491" s="2"/>
      <c r="AI491" s="2"/>
      <c r="AJ491" s="2"/>
      <c r="AK491" s="2"/>
      <c r="AL491" s="2"/>
    </row>
    <row r="492" spans="1:38" ht="16.5" customHeight="1" outlineLevel="1">
      <c r="A492" s="12"/>
      <c r="B492" s="16" t="s">
        <v>409</v>
      </c>
      <c r="C492" s="59"/>
      <c r="D492" s="45"/>
      <c r="E492" s="46"/>
      <c r="F492" s="46"/>
      <c r="G492" s="46"/>
      <c r="H492" s="53"/>
      <c r="I492" s="54"/>
      <c r="J492" s="65"/>
      <c r="K492" s="78"/>
      <c r="L492" s="45"/>
      <c r="M492" s="79"/>
      <c r="N492" s="65"/>
      <c r="O492" s="78"/>
      <c r="P492" s="45"/>
      <c r="Q492" s="79"/>
      <c r="R492" s="65"/>
      <c r="S492" s="78"/>
      <c r="T492" s="45"/>
      <c r="U492" s="79"/>
      <c r="V492" s="65"/>
      <c r="W492" s="78"/>
      <c r="X492" s="45"/>
      <c r="Y492" s="79"/>
      <c r="Z492" s="65"/>
      <c r="AA492" s="78"/>
      <c r="AB492" s="45"/>
      <c r="AC492" s="79"/>
      <c r="AD492" s="65"/>
      <c r="AE492" s="78"/>
      <c r="AF492" s="45"/>
      <c r="AG492" s="79"/>
      <c r="AH492" s="2"/>
      <c r="AI492" s="2"/>
      <c r="AJ492" s="2"/>
      <c r="AK492" s="2"/>
      <c r="AL492" s="2"/>
    </row>
    <row r="493" spans="1:38" ht="16.5" customHeight="1" outlineLevel="1">
      <c r="A493" s="12">
        <v>1103005</v>
      </c>
      <c r="B493" s="27" t="s">
        <v>410</v>
      </c>
      <c r="C493" s="14">
        <v>1222600</v>
      </c>
      <c r="D493" s="45"/>
      <c r="E493" s="46">
        <f t="shared" si="128"/>
        <v>0</v>
      </c>
      <c r="F493" s="46">
        <f t="shared" si="129"/>
        <v>0</v>
      </c>
      <c r="G493" s="46">
        <f t="shared" si="130"/>
        <v>0</v>
      </c>
      <c r="H493" s="53" t="e">
        <f t="shared" si="126"/>
        <v>#DIV/0!</v>
      </c>
      <c r="I493" s="54" t="e">
        <f t="shared" si="127"/>
        <v>#DIV/0!</v>
      </c>
      <c r="J493" s="65"/>
      <c r="K493" s="78">
        <f t="shared" si="131"/>
        <v>0</v>
      </c>
      <c r="L493" s="45"/>
      <c r="M493" s="79">
        <f t="shared" si="132"/>
        <v>0</v>
      </c>
      <c r="N493" s="65"/>
      <c r="O493" s="78">
        <f t="shared" si="133"/>
        <v>0</v>
      </c>
      <c r="P493" s="45"/>
      <c r="Q493" s="79">
        <f t="shared" si="134"/>
        <v>0</v>
      </c>
      <c r="R493" s="65"/>
      <c r="S493" s="78">
        <f t="shared" si="135"/>
        <v>0</v>
      </c>
      <c r="T493" s="45"/>
      <c r="U493" s="79">
        <f t="shared" si="136"/>
        <v>0</v>
      </c>
      <c r="V493" s="65"/>
      <c r="W493" s="78">
        <f t="shared" si="137"/>
        <v>0</v>
      </c>
      <c r="X493" s="45"/>
      <c r="Y493" s="79">
        <f t="shared" si="138"/>
        <v>0</v>
      </c>
      <c r="Z493" s="65"/>
      <c r="AA493" s="78">
        <f t="shared" si="139"/>
        <v>0</v>
      </c>
      <c r="AB493" s="45"/>
      <c r="AC493" s="79">
        <f t="shared" si="140"/>
        <v>0</v>
      </c>
      <c r="AD493" s="65"/>
      <c r="AE493" s="78">
        <f t="shared" si="141"/>
        <v>0</v>
      </c>
      <c r="AF493" s="45"/>
      <c r="AG493" s="79">
        <f t="shared" si="142"/>
        <v>0</v>
      </c>
      <c r="AH493" s="2"/>
      <c r="AI493" s="2"/>
      <c r="AJ493" s="2"/>
      <c r="AK493" s="2"/>
      <c r="AL493" s="2"/>
    </row>
    <row r="494" spans="1:38" ht="16.5" customHeight="1" outlineLevel="1">
      <c r="A494" s="12"/>
      <c r="B494" s="18"/>
      <c r="C494" s="14"/>
      <c r="D494" s="45"/>
      <c r="E494" s="46"/>
      <c r="F494" s="46"/>
      <c r="G494" s="46"/>
      <c r="H494" s="53"/>
      <c r="I494" s="54"/>
      <c r="J494" s="65"/>
      <c r="K494" s="78"/>
      <c r="L494" s="45"/>
      <c r="M494" s="79"/>
      <c r="N494" s="65"/>
      <c r="O494" s="78"/>
      <c r="P494" s="45"/>
      <c r="Q494" s="79"/>
      <c r="R494" s="65"/>
      <c r="S494" s="78"/>
      <c r="T494" s="45"/>
      <c r="U494" s="79"/>
      <c r="V494" s="65"/>
      <c r="W494" s="78"/>
      <c r="X494" s="45"/>
      <c r="Y494" s="79"/>
      <c r="Z494" s="65"/>
      <c r="AA494" s="78"/>
      <c r="AB494" s="45"/>
      <c r="AC494" s="79"/>
      <c r="AD494" s="65"/>
      <c r="AE494" s="78"/>
      <c r="AF494" s="45"/>
      <c r="AG494" s="79"/>
      <c r="AH494" s="2"/>
      <c r="AI494" s="2"/>
      <c r="AJ494" s="2"/>
      <c r="AK494" s="2"/>
      <c r="AL494" s="2"/>
    </row>
    <row r="495" spans="1:38" ht="16.5" customHeight="1" outlineLevel="1">
      <c r="A495" s="12"/>
      <c r="B495" s="16" t="s">
        <v>411</v>
      </c>
      <c r="C495" s="59"/>
      <c r="D495" s="45"/>
      <c r="E495" s="46"/>
      <c r="F495" s="46"/>
      <c r="G495" s="46"/>
      <c r="H495" s="53"/>
      <c r="I495" s="54"/>
      <c r="J495" s="65"/>
      <c r="K495" s="78"/>
      <c r="L495" s="45"/>
      <c r="M495" s="79"/>
      <c r="N495" s="65"/>
      <c r="O495" s="78"/>
      <c r="P495" s="45"/>
      <c r="Q495" s="79"/>
      <c r="R495" s="65"/>
      <c r="S495" s="78"/>
      <c r="T495" s="45"/>
      <c r="U495" s="79"/>
      <c r="V495" s="65"/>
      <c r="W495" s="78"/>
      <c r="X495" s="45"/>
      <c r="Y495" s="79"/>
      <c r="Z495" s="65"/>
      <c r="AA495" s="78"/>
      <c r="AB495" s="45"/>
      <c r="AC495" s="79"/>
      <c r="AD495" s="65"/>
      <c r="AE495" s="78"/>
      <c r="AF495" s="45"/>
      <c r="AG495" s="79"/>
      <c r="AH495" s="2"/>
      <c r="AI495" s="2"/>
      <c r="AJ495" s="2"/>
      <c r="AK495" s="2"/>
      <c r="AL495" s="2"/>
    </row>
    <row r="496" spans="1:38" ht="16.5" customHeight="1" outlineLevel="1">
      <c r="A496" s="12" t="s">
        <v>914</v>
      </c>
      <c r="B496" s="27" t="s">
        <v>412</v>
      </c>
      <c r="C496" s="14">
        <v>17720</v>
      </c>
      <c r="D496" s="45"/>
      <c r="E496" s="46">
        <f t="shared" si="128"/>
        <v>0</v>
      </c>
      <c r="F496" s="46">
        <f t="shared" si="129"/>
        <v>0</v>
      </c>
      <c r="G496" s="46">
        <f t="shared" si="130"/>
        <v>0</v>
      </c>
      <c r="H496" s="53" t="e">
        <f t="shared" si="126"/>
        <v>#DIV/0!</v>
      </c>
      <c r="I496" s="54" t="e">
        <f t="shared" si="127"/>
        <v>#DIV/0!</v>
      </c>
      <c r="J496" s="65"/>
      <c r="K496" s="78">
        <f t="shared" si="131"/>
        <v>0</v>
      </c>
      <c r="L496" s="45"/>
      <c r="M496" s="79">
        <f t="shared" si="132"/>
        <v>0</v>
      </c>
      <c r="N496" s="65"/>
      <c r="O496" s="78">
        <f t="shared" si="133"/>
        <v>0</v>
      </c>
      <c r="P496" s="45"/>
      <c r="Q496" s="79">
        <f t="shared" si="134"/>
        <v>0</v>
      </c>
      <c r="R496" s="65"/>
      <c r="S496" s="78">
        <f t="shared" si="135"/>
        <v>0</v>
      </c>
      <c r="T496" s="45"/>
      <c r="U496" s="79">
        <f t="shared" si="136"/>
        <v>0</v>
      </c>
      <c r="V496" s="65"/>
      <c r="W496" s="78">
        <f t="shared" si="137"/>
        <v>0</v>
      </c>
      <c r="X496" s="45"/>
      <c r="Y496" s="79">
        <f t="shared" si="138"/>
        <v>0</v>
      </c>
      <c r="Z496" s="65"/>
      <c r="AA496" s="78">
        <f t="shared" si="139"/>
        <v>0</v>
      </c>
      <c r="AB496" s="45"/>
      <c r="AC496" s="79">
        <f t="shared" si="140"/>
        <v>0</v>
      </c>
      <c r="AD496" s="65"/>
      <c r="AE496" s="78">
        <f t="shared" si="141"/>
        <v>0</v>
      </c>
      <c r="AF496" s="45"/>
      <c r="AG496" s="79">
        <f t="shared" si="142"/>
        <v>0</v>
      </c>
      <c r="AH496" s="2"/>
      <c r="AI496" s="2"/>
      <c r="AJ496" s="2"/>
      <c r="AK496" s="2"/>
      <c r="AL496" s="2"/>
    </row>
    <row r="497" spans="1:38" ht="16.5" customHeight="1" outlineLevel="1">
      <c r="A497" s="12" t="s">
        <v>915</v>
      </c>
      <c r="B497" s="27" t="s">
        <v>413</v>
      </c>
      <c r="C497" s="14">
        <v>21860</v>
      </c>
      <c r="D497" s="45"/>
      <c r="E497" s="46">
        <f t="shared" si="128"/>
        <v>0</v>
      </c>
      <c r="F497" s="46">
        <f t="shared" si="129"/>
        <v>0</v>
      </c>
      <c r="G497" s="46">
        <f t="shared" si="130"/>
        <v>0</v>
      </c>
      <c r="H497" s="53" t="e">
        <f t="shared" si="126"/>
        <v>#DIV/0!</v>
      </c>
      <c r="I497" s="54" t="e">
        <f t="shared" si="127"/>
        <v>#DIV/0!</v>
      </c>
      <c r="J497" s="65"/>
      <c r="K497" s="78">
        <f t="shared" si="131"/>
        <v>0</v>
      </c>
      <c r="L497" s="45"/>
      <c r="M497" s="79">
        <f t="shared" si="132"/>
        <v>0</v>
      </c>
      <c r="N497" s="65"/>
      <c r="O497" s="78">
        <f t="shared" si="133"/>
        <v>0</v>
      </c>
      <c r="P497" s="45"/>
      <c r="Q497" s="79">
        <f t="shared" si="134"/>
        <v>0</v>
      </c>
      <c r="R497" s="65"/>
      <c r="S497" s="78">
        <f t="shared" si="135"/>
        <v>0</v>
      </c>
      <c r="T497" s="45"/>
      <c r="U497" s="79">
        <f t="shared" si="136"/>
        <v>0</v>
      </c>
      <c r="V497" s="65"/>
      <c r="W497" s="78">
        <f t="shared" si="137"/>
        <v>0</v>
      </c>
      <c r="X497" s="45"/>
      <c r="Y497" s="79">
        <f t="shared" si="138"/>
        <v>0</v>
      </c>
      <c r="Z497" s="65"/>
      <c r="AA497" s="78">
        <f t="shared" si="139"/>
        <v>0</v>
      </c>
      <c r="AB497" s="45"/>
      <c r="AC497" s="79">
        <f t="shared" si="140"/>
        <v>0</v>
      </c>
      <c r="AD497" s="65"/>
      <c r="AE497" s="78">
        <f t="shared" si="141"/>
        <v>0</v>
      </c>
      <c r="AF497" s="45"/>
      <c r="AG497" s="79">
        <f t="shared" si="142"/>
        <v>0</v>
      </c>
      <c r="AH497" s="2"/>
      <c r="AI497" s="2"/>
      <c r="AJ497" s="2"/>
      <c r="AK497" s="2"/>
      <c r="AL497" s="2"/>
    </row>
    <row r="498" spans="1:38" ht="16.5" customHeight="1" outlineLevel="1">
      <c r="A498" s="12" t="s">
        <v>916</v>
      </c>
      <c r="B498" s="27" t="s">
        <v>414</v>
      </c>
      <c r="C498" s="14">
        <v>96480</v>
      </c>
      <c r="D498" s="45"/>
      <c r="E498" s="46">
        <f t="shared" si="128"/>
        <v>0</v>
      </c>
      <c r="F498" s="46">
        <f t="shared" si="129"/>
        <v>0</v>
      </c>
      <c r="G498" s="46">
        <f t="shared" si="130"/>
        <v>0</v>
      </c>
      <c r="H498" s="53" t="e">
        <f t="shared" si="126"/>
        <v>#DIV/0!</v>
      </c>
      <c r="I498" s="54" t="e">
        <f t="shared" si="127"/>
        <v>#DIV/0!</v>
      </c>
      <c r="J498" s="65"/>
      <c r="K498" s="78">
        <f t="shared" si="131"/>
        <v>0</v>
      </c>
      <c r="L498" s="45"/>
      <c r="M498" s="79">
        <f t="shared" si="132"/>
        <v>0</v>
      </c>
      <c r="N498" s="65"/>
      <c r="O498" s="78">
        <f t="shared" si="133"/>
        <v>0</v>
      </c>
      <c r="P498" s="45"/>
      <c r="Q498" s="79">
        <f t="shared" si="134"/>
        <v>0</v>
      </c>
      <c r="R498" s="65"/>
      <c r="S498" s="78">
        <f t="shared" si="135"/>
        <v>0</v>
      </c>
      <c r="T498" s="45"/>
      <c r="U498" s="79">
        <f t="shared" si="136"/>
        <v>0</v>
      </c>
      <c r="V498" s="65"/>
      <c r="W498" s="78">
        <f t="shared" si="137"/>
        <v>0</v>
      </c>
      <c r="X498" s="45"/>
      <c r="Y498" s="79">
        <f t="shared" si="138"/>
        <v>0</v>
      </c>
      <c r="Z498" s="65"/>
      <c r="AA498" s="78">
        <f t="shared" si="139"/>
        <v>0</v>
      </c>
      <c r="AB498" s="45"/>
      <c r="AC498" s="79">
        <f t="shared" si="140"/>
        <v>0</v>
      </c>
      <c r="AD498" s="65"/>
      <c r="AE498" s="78">
        <f t="shared" si="141"/>
        <v>0</v>
      </c>
      <c r="AF498" s="45"/>
      <c r="AG498" s="79">
        <f t="shared" si="142"/>
        <v>0</v>
      </c>
      <c r="AH498" s="2"/>
      <c r="AI498" s="2"/>
      <c r="AJ498" s="2"/>
      <c r="AK498" s="2"/>
      <c r="AL498" s="2"/>
    </row>
    <row r="499" spans="1:38" ht="16.5" customHeight="1" outlineLevel="1">
      <c r="A499" s="12"/>
      <c r="B499" s="27"/>
      <c r="C499" s="14"/>
      <c r="D499" s="45"/>
      <c r="E499" s="46">
        <f t="shared" si="128"/>
        <v>0</v>
      </c>
      <c r="F499" s="46"/>
      <c r="G499" s="46">
        <f t="shared" si="130"/>
        <v>0</v>
      </c>
      <c r="H499" s="53" t="e">
        <f t="shared" si="126"/>
        <v>#DIV/0!</v>
      </c>
      <c r="I499" s="54" t="e">
        <f t="shared" si="127"/>
        <v>#DIV/0!</v>
      </c>
      <c r="J499" s="65"/>
      <c r="K499" s="78">
        <f t="shared" si="131"/>
        <v>0</v>
      </c>
      <c r="L499" s="45"/>
      <c r="M499" s="79">
        <f t="shared" si="132"/>
        <v>0</v>
      </c>
      <c r="N499" s="65"/>
      <c r="O499" s="78">
        <f t="shared" si="133"/>
        <v>0</v>
      </c>
      <c r="P499" s="45"/>
      <c r="Q499" s="79">
        <f t="shared" si="134"/>
        <v>0</v>
      </c>
      <c r="R499" s="65"/>
      <c r="S499" s="78">
        <f t="shared" si="135"/>
        <v>0</v>
      </c>
      <c r="T499" s="45"/>
      <c r="U499" s="79">
        <f t="shared" si="136"/>
        <v>0</v>
      </c>
      <c r="V499" s="65"/>
      <c r="W499" s="78">
        <f t="shared" si="137"/>
        <v>0</v>
      </c>
      <c r="X499" s="45"/>
      <c r="Y499" s="79">
        <f t="shared" si="138"/>
        <v>0</v>
      </c>
      <c r="Z499" s="65"/>
      <c r="AA499" s="78">
        <f t="shared" si="139"/>
        <v>0</v>
      </c>
      <c r="AB499" s="45"/>
      <c r="AC499" s="79">
        <f t="shared" si="140"/>
        <v>0</v>
      </c>
      <c r="AD499" s="65"/>
      <c r="AE499" s="78">
        <f t="shared" si="141"/>
        <v>0</v>
      </c>
      <c r="AF499" s="45"/>
      <c r="AG499" s="79">
        <f t="shared" si="142"/>
        <v>0</v>
      </c>
      <c r="AH499" s="2"/>
      <c r="AI499" s="2"/>
      <c r="AJ499" s="2"/>
      <c r="AK499" s="2"/>
      <c r="AL499" s="2"/>
    </row>
    <row r="500" spans="1:38" ht="16.5" customHeight="1" outlineLevel="1">
      <c r="A500" s="12"/>
      <c r="B500" s="16" t="s">
        <v>415</v>
      </c>
      <c r="C500" s="59"/>
      <c r="D500" s="45"/>
      <c r="E500" s="46">
        <f t="shared" si="128"/>
        <v>0</v>
      </c>
      <c r="F500" s="46"/>
      <c r="G500" s="46">
        <f t="shared" si="130"/>
        <v>0</v>
      </c>
      <c r="H500" s="53" t="e">
        <f t="shared" si="126"/>
        <v>#DIV/0!</v>
      </c>
      <c r="I500" s="54" t="e">
        <f t="shared" si="127"/>
        <v>#DIV/0!</v>
      </c>
      <c r="J500" s="65"/>
      <c r="K500" s="78">
        <f t="shared" si="131"/>
        <v>0</v>
      </c>
      <c r="L500" s="45"/>
      <c r="M500" s="79">
        <f t="shared" si="132"/>
        <v>0</v>
      </c>
      <c r="N500" s="65"/>
      <c r="O500" s="78">
        <f t="shared" si="133"/>
        <v>0</v>
      </c>
      <c r="P500" s="45"/>
      <c r="Q500" s="79">
        <f t="shared" si="134"/>
        <v>0</v>
      </c>
      <c r="R500" s="65"/>
      <c r="S500" s="78">
        <f t="shared" si="135"/>
        <v>0</v>
      </c>
      <c r="T500" s="45"/>
      <c r="U500" s="79">
        <f t="shared" si="136"/>
        <v>0</v>
      </c>
      <c r="V500" s="65"/>
      <c r="W500" s="78">
        <f t="shared" si="137"/>
        <v>0</v>
      </c>
      <c r="X500" s="45"/>
      <c r="Y500" s="79">
        <f t="shared" si="138"/>
        <v>0</v>
      </c>
      <c r="Z500" s="65"/>
      <c r="AA500" s="78">
        <f t="shared" si="139"/>
        <v>0</v>
      </c>
      <c r="AB500" s="45"/>
      <c r="AC500" s="79">
        <f t="shared" si="140"/>
        <v>0</v>
      </c>
      <c r="AD500" s="65"/>
      <c r="AE500" s="78">
        <f t="shared" si="141"/>
        <v>0</v>
      </c>
      <c r="AF500" s="45"/>
      <c r="AG500" s="79">
        <f t="shared" si="142"/>
        <v>0</v>
      </c>
      <c r="AH500" s="2"/>
      <c r="AI500" s="2"/>
      <c r="AJ500" s="2"/>
      <c r="AK500" s="2"/>
      <c r="AL500" s="2"/>
    </row>
    <row r="501" spans="1:38" ht="16.5" customHeight="1" outlineLevel="1">
      <c r="A501" s="12" t="s">
        <v>917</v>
      </c>
      <c r="B501" s="27" t="s">
        <v>416</v>
      </c>
      <c r="C501" s="281">
        <v>79090</v>
      </c>
      <c r="D501" s="45"/>
      <c r="E501" s="46">
        <f t="shared" si="128"/>
        <v>0</v>
      </c>
      <c r="F501" s="46">
        <f t="shared" si="129"/>
        <v>0</v>
      </c>
      <c r="G501" s="46">
        <f t="shared" si="130"/>
        <v>0</v>
      </c>
      <c r="H501" s="53" t="e">
        <f t="shared" si="126"/>
        <v>#DIV/0!</v>
      </c>
      <c r="I501" s="54" t="e">
        <f t="shared" si="127"/>
        <v>#DIV/0!</v>
      </c>
      <c r="J501" s="65"/>
      <c r="K501" s="78">
        <f t="shared" si="131"/>
        <v>0</v>
      </c>
      <c r="L501" s="45"/>
      <c r="M501" s="79">
        <f t="shared" si="132"/>
        <v>0</v>
      </c>
      <c r="N501" s="65"/>
      <c r="O501" s="78">
        <f t="shared" si="133"/>
        <v>0</v>
      </c>
      <c r="P501" s="45"/>
      <c r="Q501" s="79">
        <f t="shared" si="134"/>
        <v>0</v>
      </c>
      <c r="R501" s="65"/>
      <c r="S501" s="78">
        <f t="shared" si="135"/>
        <v>0</v>
      </c>
      <c r="T501" s="45"/>
      <c r="U501" s="79">
        <f t="shared" si="136"/>
        <v>0</v>
      </c>
      <c r="V501" s="65"/>
      <c r="W501" s="78">
        <f t="shared" si="137"/>
        <v>0</v>
      </c>
      <c r="X501" s="45"/>
      <c r="Y501" s="79">
        <f t="shared" si="138"/>
        <v>0</v>
      </c>
      <c r="Z501" s="65"/>
      <c r="AA501" s="78">
        <f t="shared" si="139"/>
        <v>0</v>
      </c>
      <c r="AB501" s="45"/>
      <c r="AC501" s="79">
        <f t="shared" si="140"/>
        <v>0</v>
      </c>
      <c r="AD501" s="65"/>
      <c r="AE501" s="78">
        <f t="shared" si="141"/>
        <v>0</v>
      </c>
      <c r="AF501" s="45"/>
      <c r="AG501" s="79">
        <f t="shared" si="142"/>
        <v>0</v>
      </c>
      <c r="AH501" s="2"/>
      <c r="AI501" s="2"/>
      <c r="AJ501" s="2"/>
      <c r="AK501" s="2"/>
      <c r="AL501" s="2"/>
    </row>
    <row r="502" spans="1:38" ht="16.5" customHeight="1" outlineLevel="1">
      <c r="A502" s="12" t="s">
        <v>918</v>
      </c>
      <c r="B502" s="27" t="s">
        <v>417</v>
      </c>
      <c r="C502" s="281">
        <v>144910</v>
      </c>
      <c r="D502" s="45"/>
      <c r="E502" s="46">
        <f t="shared" si="128"/>
        <v>0</v>
      </c>
      <c r="F502" s="46">
        <f t="shared" si="129"/>
        <v>0</v>
      </c>
      <c r="G502" s="46">
        <f t="shared" si="130"/>
        <v>0</v>
      </c>
      <c r="H502" s="53" t="e">
        <f t="shared" si="126"/>
        <v>#DIV/0!</v>
      </c>
      <c r="I502" s="54" t="e">
        <f t="shared" si="127"/>
        <v>#DIV/0!</v>
      </c>
      <c r="J502" s="65"/>
      <c r="K502" s="78">
        <f t="shared" si="131"/>
        <v>0</v>
      </c>
      <c r="L502" s="45"/>
      <c r="M502" s="79">
        <f t="shared" si="132"/>
        <v>0</v>
      </c>
      <c r="N502" s="65"/>
      <c r="O502" s="78">
        <f t="shared" si="133"/>
        <v>0</v>
      </c>
      <c r="P502" s="45"/>
      <c r="Q502" s="79">
        <f t="shared" si="134"/>
        <v>0</v>
      </c>
      <c r="R502" s="65"/>
      <c r="S502" s="78">
        <f t="shared" si="135"/>
        <v>0</v>
      </c>
      <c r="T502" s="45"/>
      <c r="U502" s="79">
        <f t="shared" si="136"/>
        <v>0</v>
      </c>
      <c r="V502" s="65"/>
      <c r="W502" s="78">
        <f t="shared" si="137"/>
        <v>0</v>
      </c>
      <c r="X502" s="45"/>
      <c r="Y502" s="79">
        <f t="shared" si="138"/>
        <v>0</v>
      </c>
      <c r="Z502" s="65"/>
      <c r="AA502" s="78">
        <f t="shared" si="139"/>
        <v>0</v>
      </c>
      <c r="AB502" s="45"/>
      <c r="AC502" s="79">
        <f t="shared" si="140"/>
        <v>0</v>
      </c>
      <c r="AD502" s="65"/>
      <c r="AE502" s="78">
        <f t="shared" si="141"/>
        <v>0</v>
      </c>
      <c r="AF502" s="45"/>
      <c r="AG502" s="79">
        <f t="shared" si="142"/>
        <v>0</v>
      </c>
      <c r="AH502" s="2"/>
      <c r="AI502" s="2"/>
      <c r="AJ502" s="2"/>
      <c r="AK502" s="2"/>
      <c r="AL502" s="2"/>
    </row>
    <row r="503" spans="1:38" ht="16.5" customHeight="1" outlineLevel="1">
      <c r="A503" s="12"/>
      <c r="B503" s="27"/>
      <c r="C503" s="286">
        <v>1632160</v>
      </c>
      <c r="D503" s="45"/>
      <c r="E503" s="46"/>
      <c r="F503" s="46"/>
      <c r="G503" s="46"/>
      <c r="H503" s="53"/>
      <c r="I503" s="54"/>
      <c r="J503" s="65"/>
      <c r="K503" s="78"/>
      <c r="L503" s="45"/>
      <c r="M503" s="79"/>
      <c r="N503" s="65"/>
      <c r="O503" s="78"/>
      <c r="P503" s="45"/>
      <c r="Q503" s="79"/>
      <c r="R503" s="65"/>
      <c r="S503" s="78"/>
      <c r="T503" s="45"/>
      <c r="U503" s="79"/>
      <c r="V503" s="65"/>
      <c r="W503" s="78"/>
      <c r="X503" s="45"/>
      <c r="Y503" s="79"/>
      <c r="Z503" s="65"/>
      <c r="AA503" s="78"/>
      <c r="AB503" s="45"/>
      <c r="AC503" s="79"/>
      <c r="AD503" s="65"/>
      <c r="AE503" s="78"/>
      <c r="AF503" s="45"/>
      <c r="AG503" s="79"/>
      <c r="AH503" s="2"/>
      <c r="AI503" s="2"/>
      <c r="AJ503" s="2"/>
      <c r="AK503" s="2"/>
      <c r="AL503" s="2"/>
    </row>
    <row r="504" spans="1:38" ht="16.5" customHeight="1" outlineLevel="1">
      <c r="A504" s="12"/>
      <c r="B504" s="27"/>
      <c r="C504" s="286">
        <v>1030010</v>
      </c>
      <c r="D504" s="45"/>
      <c r="E504" s="46"/>
      <c r="F504" s="46"/>
      <c r="G504" s="46"/>
      <c r="H504" s="53"/>
      <c r="I504" s="54"/>
      <c r="J504" s="65"/>
      <c r="K504" s="78"/>
      <c r="L504" s="45"/>
      <c r="M504" s="79"/>
      <c r="N504" s="65"/>
      <c r="O504" s="78"/>
      <c r="P504" s="45"/>
      <c r="Q504" s="79"/>
      <c r="R504" s="65"/>
      <c r="S504" s="78"/>
      <c r="T504" s="45"/>
      <c r="U504" s="79"/>
      <c r="V504" s="65"/>
      <c r="W504" s="78"/>
      <c r="X504" s="45"/>
      <c r="Y504" s="79"/>
      <c r="Z504" s="65"/>
      <c r="AA504" s="78"/>
      <c r="AB504" s="45"/>
      <c r="AC504" s="79"/>
      <c r="AD504" s="65"/>
      <c r="AE504" s="78"/>
      <c r="AF504" s="45"/>
      <c r="AG504" s="79"/>
      <c r="AH504" s="2"/>
      <c r="AI504" s="2"/>
      <c r="AJ504" s="2"/>
      <c r="AK504" s="2"/>
      <c r="AL504" s="2"/>
    </row>
    <row r="505" spans="1:38" ht="16.5" customHeight="1" outlineLevel="1">
      <c r="A505" s="12"/>
      <c r="B505" s="27"/>
      <c r="C505" s="286">
        <v>1654370</v>
      </c>
      <c r="D505" s="45"/>
      <c r="E505" s="46"/>
      <c r="F505" s="46"/>
      <c r="G505" s="46"/>
      <c r="H505" s="53"/>
      <c r="I505" s="54"/>
      <c r="J505" s="65"/>
      <c r="K505" s="78"/>
      <c r="L505" s="45"/>
      <c r="M505" s="79"/>
      <c r="N505" s="65"/>
      <c r="O505" s="78"/>
      <c r="P505" s="45"/>
      <c r="Q505" s="79"/>
      <c r="R505" s="65"/>
      <c r="S505" s="78"/>
      <c r="T505" s="45"/>
      <c r="U505" s="79"/>
      <c r="V505" s="65"/>
      <c r="W505" s="78"/>
      <c r="X505" s="45"/>
      <c r="Y505" s="79"/>
      <c r="Z505" s="65"/>
      <c r="AA505" s="78"/>
      <c r="AB505" s="45"/>
      <c r="AC505" s="79"/>
      <c r="AD505" s="65"/>
      <c r="AE505" s="78"/>
      <c r="AF505" s="45"/>
      <c r="AG505" s="79"/>
      <c r="AH505" s="2"/>
      <c r="AI505" s="2"/>
      <c r="AJ505" s="2"/>
      <c r="AK505" s="2"/>
      <c r="AL505" s="2"/>
    </row>
    <row r="506" spans="1:38" ht="16.5" customHeight="1" outlineLevel="1">
      <c r="A506" s="12"/>
      <c r="B506" s="27"/>
      <c r="C506" s="286">
        <v>1999970</v>
      </c>
      <c r="D506" s="45"/>
      <c r="E506" s="46"/>
      <c r="F506" s="46"/>
      <c r="G506" s="46"/>
      <c r="H506" s="53"/>
      <c r="I506" s="54"/>
      <c r="J506" s="65"/>
      <c r="K506" s="78"/>
      <c r="L506" s="45"/>
      <c r="M506" s="79"/>
      <c r="N506" s="65"/>
      <c r="O506" s="78"/>
      <c r="P506" s="45"/>
      <c r="Q506" s="79"/>
      <c r="R506" s="65"/>
      <c r="S506" s="78"/>
      <c r="T506" s="45"/>
      <c r="U506" s="79"/>
      <c r="V506" s="65"/>
      <c r="W506" s="78"/>
      <c r="X506" s="45"/>
      <c r="Y506" s="79"/>
      <c r="Z506" s="65"/>
      <c r="AA506" s="78"/>
      <c r="AB506" s="45"/>
      <c r="AC506" s="79"/>
      <c r="AD506" s="65"/>
      <c r="AE506" s="78"/>
      <c r="AF506" s="45"/>
      <c r="AG506" s="79"/>
      <c r="AH506" s="2"/>
      <c r="AI506" s="2"/>
      <c r="AJ506" s="2"/>
      <c r="AK506" s="2"/>
      <c r="AL506" s="2"/>
    </row>
    <row r="507" spans="1:38" ht="16.5" customHeight="1" outlineLevel="1">
      <c r="A507" s="12"/>
      <c r="B507" s="27"/>
      <c r="C507" s="286">
        <v>1972920</v>
      </c>
      <c r="D507" s="45"/>
      <c r="E507" s="46"/>
      <c r="F507" s="46"/>
      <c r="G507" s="46"/>
      <c r="H507" s="53"/>
      <c r="I507" s="54"/>
      <c r="J507" s="65"/>
      <c r="K507" s="78"/>
      <c r="L507" s="45"/>
      <c r="M507" s="79"/>
      <c r="N507" s="65"/>
      <c r="O507" s="78"/>
      <c r="P507" s="45"/>
      <c r="Q507" s="79"/>
      <c r="R507" s="65"/>
      <c r="S507" s="78"/>
      <c r="T507" s="45"/>
      <c r="U507" s="79"/>
      <c r="V507" s="65"/>
      <c r="W507" s="78"/>
      <c r="X507" s="45"/>
      <c r="Y507" s="79"/>
      <c r="Z507" s="65"/>
      <c r="AA507" s="78"/>
      <c r="AB507" s="45"/>
      <c r="AC507" s="79"/>
      <c r="AD507" s="65"/>
      <c r="AE507" s="78"/>
      <c r="AF507" s="45"/>
      <c r="AG507" s="79"/>
      <c r="AH507" s="2"/>
      <c r="AI507" s="2"/>
      <c r="AJ507" s="2"/>
      <c r="AK507" s="2"/>
      <c r="AL507" s="2"/>
    </row>
    <row r="508" spans="1:38" ht="16.5" customHeight="1" outlineLevel="1">
      <c r="A508" s="12"/>
      <c r="B508" s="27"/>
      <c r="C508" s="14"/>
      <c r="D508" s="45"/>
      <c r="E508" s="46"/>
      <c r="F508" s="46"/>
      <c r="G508" s="46"/>
      <c r="H508" s="53"/>
      <c r="I508" s="54"/>
      <c r="J508" s="65"/>
      <c r="K508" s="78"/>
      <c r="L508" s="45"/>
      <c r="M508" s="79"/>
      <c r="N508" s="65"/>
      <c r="O508" s="78"/>
      <c r="P508" s="45"/>
      <c r="Q508" s="79"/>
      <c r="R508" s="65"/>
      <c r="S508" s="78"/>
      <c r="T508" s="45"/>
      <c r="U508" s="79"/>
      <c r="V508" s="65"/>
      <c r="W508" s="78"/>
      <c r="X508" s="45"/>
      <c r="Y508" s="79"/>
      <c r="Z508" s="65"/>
      <c r="AA508" s="78"/>
      <c r="AB508" s="45"/>
      <c r="AC508" s="79"/>
      <c r="AD508" s="65"/>
      <c r="AE508" s="78"/>
      <c r="AF508" s="45"/>
      <c r="AG508" s="79"/>
      <c r="AH508" s="2"/>
      <c r="AI508" s="2"/>
      <c r="AJ508" s="2"/>
      <c r="AK508" s="2"/>
      <c r="AL508" s="2"/>
    </row>
    <row r="509" spans="1:38" ht="16.5" customHeight="1" outlineLevel="1">
      <c r="A509" s="12"/>
      <c r="B509" s="16" t="s">
        <v>418</v>
      </c>
      <c r="C509" s="59"/>
      <c r="D509" s="45"/>
      <c r="E509" s="46"/>
      <c r="F509" s="46"/>
      <c r="G509" s="46"/>
      <c r="H509" s="53"/>
      <c r="I509" s="54"/>
      <c r="J509" s="65"/>
      <c r="K509" s="78"/>
      <c r="L509" s="45"/>
      <c r="M509" s="79"/>
      <c r="N509" s="65"/>
      <c r="O509" s="78"/>
      <c r="P509" s="45"/>
      <c r="Q509" s="79"/>
      <c r="R509" s="65"/>
      <c r="S509" s="78"/>
      <c r="T509" s="45"/>
      <c r="U509" s="79"/>
      <c r="V509" s="65"/>
      <c r="W509" s="78"/>
      <c r="X509" s="45"/>
      <c r="Y509" s="79"/>
      <c r="Z509" s="65"/>
      <c r="AA509" s="78"/>
      <c r="AB509" s="45"/>
      <c r="AC509" s="79"/>
      <c r="AD509" s="65"/>
      <c r="AE509" s="78"/>
      <c r="AF509" s="45"/>
      <c r="AG509" s="79"/>
      <c r="AH509" s="2"/>
      <c r="AI509" s="2"/>
      <c r="AJ509" s="2"/>
      <c r="AK509" s="2"/>
      <c r="AL509" s="2"/>
    </row>
    <row r="510" spans="1:38" ht="25.5" customHeight="1" outlineLevel="1">
      <c r="A510" s="12" t="s">
        <v>919</v>
      </c>
      <c r="B510" s="27" t="s">
        <v>419</v>
      </c>
      <c r="C510" s="14">
        <v>1298070</v>
      </c>
      <c r="D510" s="45"/>
      <c r="E510" s="46">
        <f t="shared" si="128"/>
        <v>0</v>
      </c>
      <c r="F510" s="46">
        <f t="shared" si="129"/>
        <v>0</v>
      </c>
      <c r="G510" s="46">
        <f t="shared" si="130"/>
        <v>0</v>
      </c>
      <c r="H510" s="53" t="e">
        <f t="shared" si="126"/>
        <v>#DIV/0!</v>
      </c>
      <c r="I510" s="54" t="e">
        <f t="shared" si="127"/>
        <v>#DIV/0!</v>
      </c>
      <c r="J510" s="65"/>
      <c r="K510" s="78">
        <f t="shared" si="131"/>
        <v>0</v>
      </c>
      <c r="L510" s="45"/>
      <c r="M510" s="79">
        <f t="shared" si="132"/>
        <v>0</v>
      </c>
      <c r="N510" s="65"/>
      <c r="O510" s="78">
        <f t="shared" si="133"/>
        <v>0</v>
      </c>
      <c r="P510" s="45"/>
      <c r="Q510" s="79">
        <f t="shared" si="134"/>
        <v>0</v>
      </c>
      <c r="R510" s="65"/>
      <c r="S510" s="78">
        <f t="shared" si="135"/>
        <v>0</v>
      </c>
      <c r="T510" s="45"/>
      <c r="U510" s="79">
        <f t="shared" si="136"/>
        <v>0</v>
      </c>
      <c r="V510" s="65"/>
      <c r="W510" s="78">
        <f t="shared" si="137"/>
        <v>0</v>
      </c>
      <c r="X510" s="45"/>
      <c r="Y510" s="79">
        <f t="shared" si="138"/>
        <v>0</v>
      </c>
      <c r="Z510" s="65"/>
      <c r="AA510" s="78">
        <f t="shared" si="139"/>
        <v>0</v>
      </c>
      <c r="AB510" s="45"/>
      <c r="AC510" s="79">
        <f t="shared" si="140"/>
        <v>0</v>
      </c>
      <c r="AD510" s="65"/>
      <c r="AE510" s="78">
        <f t="shared" si="141"/>
        <v>0</v>
      </c>
      <c r="AF510" s="45"/>
      <c r="AG510" s="79">
        <f t="shared" si="142"/>
        <v>0</v>
      </c>
      <c r="AH510" s="2"/>
      <c r="AI510" s="2"/>
      <c r="AJ510" s="2"/>
      <c r="AK510" s="2"/>
      <c r="AL510" s="2"/>
    </row>
    <row r="511" spans="1:38" ht="16.5" customHeight="1" outlineLevel="1">
      <c r="A511" s="12"/>
      <c r="B511" s="27"/>
      <c r="C511" s="14"/>
      <c r="D511" s="45"/>
      <c r="E511" s="46"/>
      <c r="F511" s="46"/>
      <c r="G511" s="46"/>
      <c r="H511" s="53"/>
      <c r="I511" s="54"/>
      <c r="J511" s="65"/>
      <c r="K511" s="78"/>
      <c r="L511" s="45"/>
      <c r="M511" s="79"/>
      <c r="N511" s="65"/>
      <c r="O511" s="78"/>
      <c r="P511" s="45"/>
      <c r="Q511" s="79"/>
      <c r="R511" s="65"/>
      <c r="S511" s="78"/>
      <c r="T511" s="45"/>
      <c r="U511" s="79"/>
      <c r="V511" s="65"/>
      <c r="W511" s="78"/>
      <c r="X511" s="45"/>
      <c r="Y511" s="79"/>
      <c r="Z511" s="65"/>
      <c r="AA511" s="78"/>
      <c r="AB511" s="45"/>
      <c r="AC511" s="79"/>
      <c r="AD511" s="65"/>
      <c r="AE511" s="78"/>
      <c r="AF511" s="45"/>
      <c r="AG511" s="79"/>
      <c r="AH511" s="2"/>
      <c r="AI511" s="2"/>
      <c r="AJ511" s="2"/>
      <c r="AK511" s="2"/>
      <c r="AL511" s="2"/>
    </row>
    <row r="512" spans="1:38" ht="16.5" customHeight="1" outlineLevel="1">
      <c r="A512" s="12"/>
      <c r="B512" s="16" t="s">
        <v>2</v>
      </c>
      <c r="C512" s="59"/>
      <c r="D512" s="45"/>
      <c r="E512" s="46"/>
      <c r="F512" s="46"/>
      <c r="G512" s="46"/>
      <c r="H512" s="53"/>
      <c r="I512" s="54"/>
      <c r="J512" s="65"/>
      <c r="K512" s="78"/>
      <c r="L512" s="45"/>
      <c r="M512" s="79"/>
      <c r="N512" s="65"/>
      <c r="O512" s="78"/>
      <c r="P512" s="45"/>
      <c r="Q512" s="79"/>
      <c r="R512" s="65"/>
      <c r="S512" s="78"/>
      <c r="T512" s="45"/>
      <c r="U512" s="79"/>
      <c r="V512" s="65"/>
      <c r="W512" s="78"/>
      <c r="X512" s="45"/>
      <c r="Y512" s="79"/>
      <c r="Z512" s="65"/>
      <c r="AA512" s="78"/>
      <c r="AB512" s="45"/>
      <c r="AC512" s="79"/>
      <c r="AD512" s="65"/>
      <c r="AE512" s="78"/>
      <c r="AF512" s="45"/>
      <c r="AG512" s="79"/>
      <c r="AH512" s="2"/>
      <c r="AI512" s="2"/>
      <c r="AJ512" s="2"/>
      <c r="AK512" s="2"/>
      <c r="AL512" s="2"/>
    </row>
    <row r="513" spans="1:38" ht="16.5" customHeight="1" outlineLevel="1">
      <c r="A513" s="12">
        <v>1703020</v>
      </c>
      <c r="B513" s="18" t="s">
        <v>420</v>
      </c>
      <c r="C513" s="14">
        <v>1346210</v>
      </c>
      <c r="D513" s="45"/>
      <c r="E513" s="46">
        <f t="shared" si="128"/>
        <v>0</v>
      </c>
      <c r="F513" s="46">
        <f t="shared" si="129"/>
        <v>0</v>
      </c>
      <c r="G513" s="46">
        <f t="shared" si="130"/>
        <v>0</v>
      </c>
      <c r="H513" s="53" t="e">
        <f t="shared" si="126"/>
        <v>#DIV/0!</v>
      </c>
      <c r="I513" s="54" t="e">
        <f t="shared" si="127"/>
        <v>#DIV/0!</v>
      </c>
      <c r="J513" s="65"/>
      <c r="K513" s="78">
        <f t="shared" si="131"/>
        <v>0</v>
      </c>
      <c r="L513" s="45"/>
      <c r="M513" s="79">
        <f t="shared" si="132"/>
        <v>0</v>
      </c>
      <c r="N513" s="65"/>
      <c r="O513" s="78">
        <f t="shared" si="133"/>
        <v>0</v>
      </c>
      <c r="P513" s="45"/>
      <c r="Q513" s="79">
        <f t="shared" si="134"/>
        <v>0</v>
      </c>
      <c r="R513" s="65"/>
      <c r="S513" s="78">
        <f t="shared" si="135"/>
        <v>0</v>
      </c>
      <c r="T513" s="45"/>
      <c r="U513" s="79">
        <f t="shared" si="136"/>
        <v>0</v>
      </c>
      <c r="V513" s="65"/>
      <c r="W513" s="78">
        <f t="shared" si="137"/>
        <v>0</v>
      </c>
      <c r="X513" s="45"/>
      <c r="Y513" s="79">
        <f t="shared" si="138"/>
        <v>0</v>
      </c>
      <c r="Z513" s="65"/>
      <c r="AA513" s="78">
        <f t="shared" si="139"/>
        <v>0</v>
      </c>
      <c r="AB513" s="45"/>
      <c r="AC513" s="79">
        <f t="shared" si="140"/>
        <v>0</v>
      </c>
      <c r="AD513" s="65"/>
      <c r="AE513" s="78">
        <f t="shared" si="141"/>
        <v>0</v>
      </c>
      <c r="AF513" s="45"/>
      <c r="AG513" s="79">
        <f t="shared" si="142"/>
        <v>0</v>
      </c>
      <c r="AH513" s="2"/>
      <c r="AI513" s="2"/>
      <c r="AJ513" s="2"/>
      <c r="AK513" s="2"/>
      <c r="AL513" s="2"/>
    </row>
    <row r="514" spans="1:38" ht="16.5" customHeight="1" outlineLevel="1">
      <c r="A514" s="12">
        <v>1703025</v>
      </c>
      <c r="B514" s="18" t="s">
        <v>421</v>
      </c>
      <c r="C514" s="14">
        <v>1731630</v>
      </c>
      <c r="D514" s="45"/>
      <c r="E514" s="46">
        <f t="shared" si="128"/>
        <v>0</v>
      </c>
      <c r="F514" s="46">
        <f t="shared" si="129"/>
        <v>0</v>
      </c>
      <c r="G514" s="46">
        <f t="shared" si="130"/>
        <v>0</v>
      </c>
      <c r="H514" s="53" t="e">
        <f t="shared" si="126"/>
        <v>#DIV/0!</v>
      </c>
      <c r="I514" s="54" t="e">
        <f t="shared" si="127"/>
        <v>#DIV/0!</v>
      </c>
      <c r="J514" s="65"/>
      <c r="K514" s="78">
        <f t="shared" si="131"/>
        <v>0</v>
      </c>
      <c r="L514" s="45"/>
      <c r="M514" s="79">
        <f t="shared" si="132"/>
        <v>0</v>
      </c>
      <c r="N514" s="65"/>
      <c r="O514" s="78">
        <f t="shared" si="133"/>
        <v>0</v>
      </c>
      <c r="P514" s="45"/>
      <c r="Q514" s="79">
        <f t="shared" si="134"/>
        <v>0</v>
      </c>
      <c r="R514" s="65"/>
      <c r="S514" s="78">
        <f t="shared" si="135"/>
        <v>0</v>
      </c>
      <c r="T514" s="45"/>
      <c r="U514" s="79">
        <f t="shared" si="136"/>
        <v>0</v>
      </c>
      <c r="V514" s="65"/>
      <c r="W514" s="78">
        <f t="shared" si="137"/>
        <v>0</v>
      </c>
      <c r="X514" s="45"/>
      <c r="Y514" s="79">
        <f t="shared" si="138"/>
        <v>0</v>
      </c>
      <c r="Z514" s="65"/>
      <c r="AA514" s="78">
        <f t="shared" si="139"/>
        <v>0</v>
      </c>
      <c r="AB514" s="45"/>
      <c r="AC514" s="79">
        <f t="shared" si="140"/>
        <v>0</v>
      </c>
      <c r="AD514" s="65"/>
      <c r="AE514" s="78">
        <f t="shared" si="141"/>
        <v>0</v>
      </c>
      <c r="AF514" s="45"/>
      <c r="AG514" s="79">
        <f t="shared" si="142"/>
        <v>0</v>
      </c>
      <c r="AH514" s="2"/>
      <c r="AI514" s="2"/>
      <c r="AJ514" s="2"/>
      <c r="AK514" s="2"/>
      <c r="AL514" s="2"/>
    </row>
    <row r="515" spans="1:38" ht="16.5" customHeight="1" outlineLevel="1">
      <c r="A515" s="12"/>
      <c r="B515" s="18"/>
      <c r="C515" s="14">
        <v>775530</v>
      </c>
      <c r="D515" s="45"/>
      <c r="E515" s="46"/>
      <c r="F515" s="46"/>
      <c r="G515" s="46"/>
      <c r="H515" s="53"/>
      <c r="I515" s="54"/>
      <c r="J515" s="65"/>
      <c r="K515" s="78"/>
      <c r="L515" s="45"/>
      <c r="M515" s="79"/>
      <c r="N515" s="65"/>
      <c r="O515" s="78"/>
      <c r="P515" s="45"/>
      <c r="Q515" s="79"/>
      <c r="R515" s="65"/>
      <c r="S515" s="78"/>
      <c r="T515" s="45"/>
      <c r="U515" s="79"/>
      <c r="V515" s="65"/>
      <c r="W515" s="78"/>
      <c r="X515" s="45"/>
      <c r="Y515" s="79"/>
      <c r="Z515" s="65"/>
      <c r="AA515" s="78"/>
      <c r="AB515" s="45"/>
      <c r="AC515" s="79"/>
      <c r="AD515" s="65"/>
      <c r="AE515" s="78"/>
      <c r="AF515" s="45"/>
      <c r="AG515" s="79"/>
      <c r="AH515" s="2"/>
      <c r="AI515" s="2"/>
      <c r="AJ515" s="2"/>
      <c r="AK515" s="2"/>
      <c r="AL515" s="2"/>
    </row>
    <row r="516" spans="1:38" ht="16.5" customHeight="1" outlineLevel="1">
      <c r="A516" s="12"/>
      <c r="B516" s="18"/>
      <c r="C516" s="14">
        <v>443680</v>
      </c>
      <c r="D516" s="45"/>
      <c r="E516" s="46"/>
      <c r="F516" s="46"/>
      <c r="G516" s="46"/>
      <c r="H516" s="53"/>
      <c r="I516" s="54"/>
      <c r="J516" s="65"/>
      <c r="K516" s="78"/>
      <c r="L516" s="45"/>
      <c r="M516" s="79"/>
      <c r="N516" s="65"/>
      <c r="O516" s="78"/>
      <c r="P516" s="45"/>
      <c r="Q516" s="79"/>
      <c r="R516" s="65"/>
      <c r="S516" s="78"/>
      <c r="T516" s="45"/>
      <c r="U516" s="79"/>
      <c r="V516" s="65"/>
      <c r="W516" s="78"/>
      <c r="X516" s="45"/>
      <c r="Y516" s="79"/>
      <c r="Z516" s="65"/>
      <c r="AA516" s="78"/>
      <c r="AB516" s="45"/>
      <c r="AC516" s="79"/>
      <c r="AD516" s="65"/>
      <c r="AE516" s="78"/>
      <c r="AF516" s="45"/>
      <c r="AG516" s="79"/>
      <c r="AH516" s="2"/>
      <c r="AI516" s="2"/>
      <c r="AJ516" s="2"/>
      <c r="AK516" s="2"/>
      <c r="AL516" s="2"/>
    </row>
    <row r="517" spans="1:38" ht="16.5" customHeight="1" outlineLevel="1">
      <c r="A517" s="12"/>
      <c r="B517" s="18"/>
      <c r="C517" s="14">
        <v>724660</v>
      </c>
      <c r="D517" s="45"/>
      <c r="E517" s="46"/>
      <c r="F517" s="46"/>
      <c r="G517" s="46"/>
      <c r="H517" s="53"/>
      <c r="I517" s="54"/>
      <c r="J517" s="65"/>
      <c r="K517" s="78"/>
      <c r="L517" s="45"/>
      <c r="M517" s="79"/>
      <c r="N517" s="65"/>
      <c r="O517" s="78"/>
      <c r="P517" s="45"/>
      <c r="Q517" s="79"/>
      <c r="R517" s="65"/>
      <c r="S517" s="78"/>
      <c r="T517" s="45"/>
      <c r="U517" s="79"/>
      <c r="V517" s="65"/>
      <c r="W517" s="78"/>
      <c r="X517" s="45"/>
      <c r="Y517" s="79"/>
      <c r="Z517" s="65"/>
      <c r="AA517" s="78"/>
      <c r="AB517" s="45"/>
      <c r="AC517" s="79"/>
      <c r="AD517" s="65"/>
      <c r="AE517" s="78"/>
      <c r="AF517" s="45"/>
      <c r="AG517" s="79"/>
      <c r="AH517" s="2"/>
      <c r="AI517" s="2"/>
      <c r="AJ517" s="2"/>
      <c r="AK517" s="2"/>
      <c r="AL517" s="2"/>
    </row>
    <row r="518" spans="1:38" ht="16.5" customHeight="1" outlineLevel="1">
      <c r="A518" s="12"/>
      <c r="B518" s="18"/>
      <c r="C518" s="14">
        <v>347810</v>
      </c>
      <c r="D518" s="45"/>
      <c r="E518" s="46"/>
      <c r="F518" s="46"/>
      <c r="G518" s="46"/>
      <c r="H518" s="53"/>
      <c r="I518" s="54"/>
      <c r="J518" s="65"/>
      <c r="K518" s="78"/>
      <c r="L518" s="45"/>
      <c r="M518" s="79"/>
      <c r="N518" s="65"/>
      <c r="O518" s="78"/>
      <c r="P518" s="45"/>
      <c r="Q518" s="79"/>
      <c r="R518" s="65"/>
      <c r="S518" s="78"/>
      <c r="T518" s="45"/>
      <c r="U518" s="79"/>
      <c r="V518" s="65"/>
      <c r="W518" s="78"/>
      <c r="X518" s="45"/>
      <c r="Y518" s="79"/>
      <c r="Z518" s="65"/>
      <c r="AA518" s="78"/>
      <c r="AB518" s="45"/>
      <c r="AC518" s="79"/>
      <c r="AD518" s="65"/>
      <c r="AE518" s="78"/>
      <c r="AF518" s="45"/>
      <c r="AG518" s="79"/>
      <c r="AH518" s="2"/>
      <c r="AI518" s="2"/>
      <c r="AJ518" s="2"/>
      <c r="AK518" s="2"/>
      <c r="AL518" s="2"/>
    </row>
    <row r="519" spans="1:38" ht="16.5" customHeight="1" outlineLevel="1">
      <c r="A519" s="12"/>
      <c r="B519" s="27"/>
      <c r="C519" s="14"/>
      <c r="D519" s="45"/>
      <c r="E519" s="46"/>
      <c r="F519" s="46"/>
      <c r="G519" s="46"/>
      <c r="H519" s="53"/>
      <c r="I519" s="54"/>
      <c r="J519" s="65"/>
      <c r="K519" s="78"/>
      <c r="L519" s="45"/>
      <c r="M519" s="79"/>
      <c r="N519" s="65"/>
      <c r="O519" s="78"/>
      <c r="P519" s="45"/>
      <c r="Q519" s="79"/>
      <c r="R519" s="65"/>
      <c r="S519" s="78"/>
      <c r="T519" s="45"/>
      <c r="U519" s="79"/>
      <c r="V519" s="65"/>
      <c r="W519" s="78"/>
      <c r="X519" s="45"/>
      <c r="Y519" s="79"/>
      <c r="Z519" s="65"/>
      <c r="AA519" s="78"/>
      <c r="AB519" s="45"/>
      <c r="AC519" s="79"/>
      <c r="AD519" s="65"/>
      <c r="AE519" s="78"/>
      <c r="AF519" s="45"/>
      <c r="AG519" s="79"/>
      <c r="AH519" s="2"/>
      <c r="AI519" s="2"/>
      <c r="AJ519" s="2"/>
      <c r="AK519" s="2"/>
      <c r="AL519" s="2"/>
    </row>
    <row r="520" spans="1:38" ht="16.5" customHeight="1" outlineLevel="1">
      <c r="A520" s="66"/>
      <c r="B520" s="67" t="s">
        <v>422</v>
      </c>
      <c r="C520" s="131"/>
      <c r="D520" s="68"/>
      <c r="E520" s="70">
        <f t="shared" ref="E520:G520" si="143">SUM(E522:E576)</f>
        <v>0</v>
      </c>
      <c r="F520" s="70">
        <f t="shared" si="143"/>
        <v>0</v>
      </c>
      <c r="G520" s="70">
        <f t="shared" si="143"/>
        <v>0</v>
      </c>
      <c r="H520" s="71" t="e">
        <f t="shared" si="126"/>
        <v>#DIV/0!</v>
      </c>
      <c r="I520" s="72" t="e">
        <f t="shared" si="127"/>
        <v>#DIV/0!</v>
      </c>
      <c r="J520" s="69">
        <f t="shared" ref="J520:AG520" si="144">SUM(J522:J576)</f>
        <v>0</v>
      </c>
      <c r="K520" s="76">
        <f t="shared" si="144"/>
        <v>0</v>
      </c>
      <c r="L520" s="68">
        <f t="shared" si="144"/>
        <v>0</v>
      </c>
      <c r="M520" s="77">
        <f t="shared" si="144"/>
        <v>0</v>
      </c>
      <c r="N520" s="69">
        <f t="shared" si="144"/>
        <v>0</v>
      </c>
      <c r="O520" s="76">
        <f t="shared" si="144"/>
        <v>0</v>
      </c>
      <c r="P520" s="68">
        <f t="shared" si="144"/>
        <v>0</v>
      </c>
      <c r="Q520" s="77">
        <f t="shared" si="144"/>
        <v>0</v>
      </c>
      <c r="R520" s="69">
        <f t="shared" si="144"/>
        <v>0</v>
      </c>
      <c r="S520" s="76">
        <f t="shared" si="144"/>
        <v>0</v>
      </c>
      <c r="T520" s="68">
        <f t="shared" si="144"/>
        <v>0</v>
      </c>
      <c r="U520" s="77">
        <f t="shared" si="144"/>
        <v>0</v>
      </c>
      <c r="V520" s="69">
        <f t="shared" si="144"/>
        <v>0</v>
      </c>
      <c r="W520" s="76">
        <f t="shared" si="144"/>
        <v>0</v>
      </c>
      <c r="X520" s="68">
        <f t="shared" si="144"/>
        <v>0</v>
      </c>
      <c r="Y520" s="77">
        <f t="shared" si="144"/>
        <v>0</v>
      </c>
      <c r="Z520" s="69">
        <f t="shared" si="144"/>
        <v>0</v>
      </c>
      <c r="AA520" s="76">
        <f t="shared" si="144"/>
        <v>0</v>
      </c>
      <c r="AB520" s="68">
        <f t="shared" si="144"/>
        <v>0</v>
      </c>
      <c r="AC520" s="77">
        <f t="shared" si="144"/>
        <v>0</v>
      </c>
      <c r="AD520" s="69">
        <f t="shared" si="144"/>
        <v>0</v>
      </c>
      <c r="AE520" s="76">
        <f t="shared" si="144"/>
        <v>0</v>
      </c>
      <c r="AF520" s="68">
        <f t="shared" si="144"/>
        <v>0</v>
      </c>
      <c r="AG520" s="77">
        <f t="shared" si="144"/>
        <v>0</v>
      </c>
      <c r="AH520" s="2"/>
      <c r="AI520" s="2"/>
      <c r="AJ520" s="2"/>
      <c r="AK520" s="2"/>
      <c r="AL520" s="2"/>
    </row>
    <row r="521" spans="1:38" ht="16.5" customHeight="1" outlineLevel="1">
      <c r="A521" s="12"/>
      <c r="B521" s="17"/>
      <c r="C521" s="14"/>
      <c r="D521" s="45"/>
      <c r="E521" s="46"/>
      <c r="F521" s="46"/>
      <c r="G521" s="46"/>
      <c r="H521" s="53"/>
      <c r="I521" s="54"/>
      <c r="J521" s="65"/>
      <c r="K521" s="78"/>
      <c r="L521" s="45"/>
      <c r="M521" s="79"/>
      <c r="N521" s="65"/>
      <c r="O521" s="78"/>
      <c r="P521" s="45"/>
      <c r="Q521" s="79"/>
      <c r="R521" s="65"/>
      <c r="S521" s="78"/>
      <c r="T521" s="45"/>
      <c r="U521" s="79"/>
      <c r="V521" s="65"/>
      <c r="W521" s="78"/>
      <c r="X521" s="45"/>
      <c r="Y521" s="79"/>
      <c r="Z521" s="65"/>
      <c r="AA521" s="78"/>
      <c r="AB521" s="45"/>
      <c r="AC521" s="79"/>
      <c r="AD521" s="65"/>
      <c r="AE521" s="78"/>
      <c r="AF521" s="45"/>
      <c r="AG521" s="79"/>
      <c r="AH521" s="2"/>
      <c r="AI521" s="2"/>
      <c r="AJ521" s="2"/>
      <c r="AK521" s="2"/>
      <c r="AL521" s="2"/>
    </row>
    <row r="522" spans="1:38" ht="16.5" customHeight="1" outlineLevel="1">
      <c r="A522" s="12"/>
      <c r="B522" s="32" t="s">
        <v>423</v>
      </c>
      <c r="C522" s="59"/>
      <c r="D522" s="45"/>
      <c r="E522" s="46"/>
      <c r="F522" s="46"/>
      <c r="G522" s="46"/>
      <c r="H522" s="53"/>
      <c r="I522" s="54"/>
      <c r="J522" s="65"/>
      <c r="K522" s="78"/>
      <c r="L522" s="45"/>
      <c r="M522" s="79"/>
      <c r="N522" s="65"/>
      <c r="O522" s="78"/>
      <c r="P522" s="45"/>
      <c r="Q522" s="79"/>
      <c r="R522" s="65"/>
      <c r="S522" s="78"/>
      <c r="T522" s="45"/>
      <c r="U522" s="79"/>
      <c r="V522" s="65"/>
      <c r="W522" s="78"/>
      <c r="X522" s="45"/>
      <c r="Y522" s="79"/>
      <c r="Z522" s="65"/>
      <c r="AA522" s="78"/>
      <c r="AB522" s="45"/>
      <c r="AC522" s="79"/>
      <c r="AD522" s="65"/>
      <c r="AE522" s="78"/>
      <c r="AF522" s="45"/>
      <c r="AG522" s="79"/>
      <c r="AH522" s="2"/>
      <c r="AI522" s="2"/>
      <c r="AJ522" s="2"/>
      <c r="AK522" s="2"/>
      <c r="AL522" s="2"/>
    </row>
    <row r="523" spans="1:38" ht="16.5" customHeight="1" outlineLevel="1">
      <c r="A523" s="12" t="s">
        <v>932</v>
      </c>
      <c r="B523" s="27" t="s">
        <v>424</v>
      </c>
      <c r="C523" s="281">
        <v>21340</v>
      </c>
      <c r="D523" s="45"/>
      <c r="E523" s="46">
        <f t="shared" ref="E523:E586" si="145">+J523+L523+N523+P523+R523+T523+V523+X523+Z523+AB523+AD523+AF523</f>
        <v>0</v>
      </c>
      <c r="F523" s="46">
        <f t="shared" ref="F523:F586" si="146">D523*C523</f>
        <v>0</v>
      </c>
      <c r="G523" s="46">
        <f t="shared" ref="G523:G586" si="147">+E523*C523</f>
        <v>0</v>
      </c>
      <c r="H523" s="53" t="e">
        <f t="shared" ref="H523:H586" si="148">IF(E523&gt;=0,(E523/D523),"-")</f>
        <v>#DIV/0!</v>
      </c>
      <c r="I523" s="54" t="e">
        <f t="shared" ref="I523:I586" si="149">IF(G523&gt;=0,(G523/F523),"-")</f>
        <v>#DIV/0!</v>
      </c>
      <c r="J523" s="65"/>
      <c r="K523" s="78">
        <f t="shared" ref="K523:K586" si="150">+J523*C523</f>
        <v>0</v>
      </c>
      <c r="L523" s="45"/>
      <c r="M523" s="79">
        <f t="shared" ref="M523:M586" si="151">+L523*C523</f>
        <v>0</v>
      </c>
      <c r="N523" s="65"/>
      <c r="O523" s="78">
        <f t="shared" ref="O523:O586" si="152">+N523*C523</f>
        <v>0</v>
      </c>
      <c r="P523" s="45"/>
      <c r="Q523" s="79">
        <f t="shared" ref="Q523:Q586" si="153">+P523*C523</f>
        <v>0</v>
      </c>
      <c r="R523" s="65"/>
      <c r="S523" s="78">
        <f t="shared" ref="S523:S586" si="154">+R523*C523</f>
        <v>0</v>
      </c>
      <c r="T523" s="45"/>
      <c r="U523" s="79">
        <f t="shared" ref="U523:U586" si="155">+T523*C523</f>
        <v>0</v>
      </c>
      <c r="V523" s="65"/>
      <c r="W523" s="78">
        <f t="shared" ref="W523:W586" si="156">+V523*C523</f>
        <v>0</v>
      </c>
      <c r="X523" s="45"/>
      <c r="Y523" s="79">
        <f t="shared" ref="Y523:Y586" si="157">+X523*C523</f>
        <v>0</v>
      </c>
      <c r="Z523" s="65"/>
      <c r="AA523" s="78">
        <f t="shared" ref="AA523:AA586" si="158">+Z523*C523</f>
        <v>0</v>
      </c>
      <c r="AB523" s="45"/>
      <c r="AC523" s="79">
        <f t="shared" ref="AC523:AC586" si="159">+AB523*C523</f>
        <v>0</v>
      </c>
      <c r="AD523" s="65"/>
      <c r="AE523" s="78">
        <f t="shared" ref="AE523:AE586" si="160">+AD523*C523</f>
        <v>0</v>
      </c>
      <c r="AF523" s="45"/>
      <c r="AG523" s="79">
        <f t="shared" ref="AG523:AG586" si="161">+AF523*C523</f>
        <v>0</v>
      </c>
      <c r="AH523" s="2"/>
      <c r="AI523" s="2"/>
      <c r="AJ523" s="2"/>
      <c r="AK523" s="2"/>
      <c r="AL523" s="2"/>
    </row>
    <row r="524" spans="1:38" ht="16.5" customHeight="1" outlineLevel="1">
      <c r="A524" s="12" t="s">
        <v>933</v>
      </c>
      <c r="B524" s="27" t="s">
        <v>425</v>
      </c>
      <c r="C524" s="281">
        <v>12880</v>
      </c>
      <c r="D524" s="45"/>
      <c r="E524" s="46">
        <f t="shared" si="145"/>
        <v>0</v>
      </c>
      <c r="F524" s="46">
        <f t="shared" si="146"/>
        <v>0</v>
      </c>
      <c r="G524" s="46">
        <f t="shared" si="147"/>
        <v>0</v>
      </c>
      <c r="H524" s="53" t="e">
        <f t="shared" si="148"/>
        <v>#DIV/0!</v>
      </c>
      <c r="I524" s="54" t="e">
        <f t="shared" si="149"/>
        <v>#DIV/0!</v>
      </c>
      <c r="J524" s="65"/>
      <c r="K524" s="78">
        <f t="shared" si="150"/>
        <v>0</v>
      </c>
      <c r="L524" s="45"/>
      <c r="M524" s="79">
        <f t="shared" si="151"/>
        <v>0</v>
      </c>
      <c r="N524" s="65"/>
      <c r="O524" s="78">
        <f t="shared" si="152"/>
        <v>0</v>
      </c>
      <c r="P524" s="45"/>
      <c r="Q524" s="79">
        <f t="shared" si="153"/>
        <v>0</v>
      </c>
      <c r="R524" s="65"/>
      <c r="S524" s="78">
        <f t="shared" si="154"/>
        <v>0</v>
      </c>
      <c r="T524" s="45"/>
      <c r="U524" s="79">
        <f t="shared" si="155"/>
        <v>0</v>
      </c>
      <c r="V524" s="65"/>
      <c r="W524" s="78">
        <f t="shared" si="156"/>
        <v>0</v>
      </c>
      <c r="X524" s="45"/>
      <c r="Y524" s="79">
        <f t="shared" si="157"/>
        <v>0</v>
      </c>
      <c r="Z524" s="65"/>
      <c r="AA524" s="78">
        <f t="shared" si="158"/>
        <v>0</v>
      </c>
      <c r="AB524" s="45"/>
      <c r="AC524" s="79">
        <f t="shared" si="159"/>
        <v>0</v>
      </c>
      <c r="AD524" s="65"/>
      <c r="AE524" s="78">
        <f t="shared" si="160"/>
        <v>0</v>
      </c>
      <c r="AF524" s="45"/>
      <c r="AG524" s="79">
        <f t="shared" si="161"/>
        <v>0</v>
      </c>
      <c r="AH524" s="2"/>
      <c r="AI524" s="2"/>
      <c r="AJ524" s="2"/>
      <c r="AK524" s="2"/>
      <c r="AL524" s="2"/>
    </row>
    <row r="525" spans="1:38" ht="16.5" customHeight="1" outlineLevel="1">
      <c r="A525" s="12" t="s">
        <v>934</v>
      </c>
      <c r="B525" s="27" t="s">
        <v>426</v>
      </c>
      <c r="C525" s="281">
        <v>33400</v>
      </c>
      <c r="D525" s="45"/>
      <c r="E525" s="46">
        <f t="shared" si="145"/>
        <v>0</v>
      </c>
      <c r="F525" s="46">
        <f t="shared" si="146"/>
        <v>0</v>
      </c>
      <c r="G525" s="46">
        <f t="shared" si="147"/>
        <v>0</v>
      </c>
      <c r="H525" s="53" t="e">
        <f t="shared" si="148"/>
        <v>#DIV/0!</v>
      </c>
      <c r="I525" s="54" t="e">
        <f t="shared" si="149"/>
        <v>#DIV/0!</v>
      </c>
      <c r="J525" s="65"/>
      <c r="K525" s="78">
        <f t="shared" si="150"/>
        <v>0</v>
      </c>
      <c r="L525" s="45"/>
      <c r="M525" s="79">
        <f t="shared" si="151"/>
        <v>0</v>
      </c>
      <c r="N525" s="65"/>
      <c r="O525" s="78">
        <f t="shared" si="152"/>
        <v>0</v>
      </c>
      <c r="P525" s="45"/>
      <c r="Q525" s="79">
        <f t="shared" si="153"/>
        <v>0</v>
      </c>
      <c r="R525" s="65"/>
      <c r="S525" s="78">
        <f t="shared" si="154"/>
        <v>0</v>
      </c>
      <c r="T525" s="45"/>
      <c r="U525" s="79">
        <f t="shared" si="155"/>
        <v>0</v>
      </c>
      <c r="V525" s="65"/>
      <c r="W525" s="78">
        <f t="shared" si="156"/>
        <v>0</v>
      </c>
      <c r="X525" s="45"/>
      <c r="Y525" s="79">
        <f t="shared" si="157"/>
        <v>0</v>
      </c>
      <c r="Z525" s="65"/>
      <c r="AA525" s="78">
        <f t="shared" si="158"/>
        <v>0</v>
      </c>
      <c r="AB525" s="45"/>
      <c r="AC525" s="79">
        <f t="shared" si="159"/>
        <v>0</v>
      </c>
      <c r="AD525" s="65"/>
      <c r="AE525" s="78">
        <f t="shared" si="160"/>
        <v>0</v>
      </c>
      <c r="AF525" s="45"/>
      <c r="AG525" s="79">
        <f t="shared" si="161"/>
        <v>0</v>
      </c>
      <c r="AH525" s="2"/>
      <c r="AI525" s="2"/>
      <c r="AJ525" s="2"/>
      <c r="AK525" s="2"/>
      <c r="AL525" s="2"/>
    </row>
    <row r="526" spans="1:38" ht="16.5" customHeight="1" outlineLevel="1">
      <c r="A526" s="12" t="s">
        <v>934</v>
      </c>
      <c r="B526" s="27" t="s">
        <v>427</v>
      </c>
      <c r="C526" s="281">
        <v>33400</v>
      </c>
      <c r="D526" s="45"/>
      <c r="E526" s="46">
        <f t="shared" si="145"/>
        <v>0</v>
      </c>
      <c r="F526" s="46">
        <f t="shared" si="146"/>
        <v>0</v>
      </c>
      <c r="G526" s="46">
        <f t="shared" si="147"/>
        <v>0</v>
      </c>
      <c r="H526" s="53" t="e">
        <f t="shared" si="148"/>
        <v>#DIV/0!</v>
      </c>
      <c r="I526" s="54" t="e">
        <f t="shared" si="149"/>
        <v>#DIV/0!</v>
      </c>
      <c r="J526" s="65"/>
      <c r="K526" s="78">
        <f t="shared" si="150"/>
        <v>0</v>
      </c>
      <c r="L526" s="45"/>
      <c r="M526" s="79">
        <f t="shared" si="151"/>
        <v>0</v>
      </c>
      <c r="N526" s="65"/>
      <c r="O526" s="78">
        <f t="shared" si="152"/>
        <v>0</v>
      </c>
      <c r="P526" s="45"/>
      <c r="Q526" s="79">
        <f t="shared" si="153"/>
        <v>0</v>
      </c>
      <c r="R526" s="65"/>
      <c r="S526" s="78">
        <f t="shared" si="154"/>
        <v>0</v>
      </c>
      <c r="T526" s="45"/>
      <c r="U526" s="79">
        <f t="shared" si="155"/>
        <v>0</v>
      </c>
      <c r="V526" s="65"/>
      <c r="W526" s="78">
        <f t="shared" si="156"/>
        <v>0</v>
      </c>
      <c r="X526" s="45"/>
      <c r="Y526" s="79">
        <f t="shared" si="157"/>
        <v>0</v>
      </c>
      <c r="Z526" s="65"/>
      <c r="AA526" s="78">
        <f t="shared" si="158"/>
        <v>0</v>
      </c>
      <c r="AB526" s="45"/>
      <c r="AC526" s="79">
        <f t="shared" si="159"/>
        <v>0</v>
      </c>
      <c r="AD526" s="65"/>
      <c r="AE526" s="78">
        <f t="shared" si="160"/>
        <v>0</v>
      </c>
      <c r="AF526" s="45"/>
      <c r="AG526" s="79">
        <f t="shared" si="161"/>
        <v>0</v>
      </c>
      <c r="AH526" s="2"/>
      <c r="AI526" s="2"/>
      <c r="AJ526" s="2"/>
      <c r="AK526" s="2"/>
      <c r="AL526" s="2"/>
    </row>
    <row r="527" spans="1:38" ht="16.5" customHeight="1" outlineLevel="1">
      <c r="A527" s="12" t="s">
        <v>935</v>
      </c>
      <c r="B527" s="27" t="s">
        <v>428</v>
      </c>
      <c r="C527" s="281">
        <v>33690</v>
      </c>
      <c r="D527" s="45"/>
      <c r="E527" s="46">
        <f t="shared" si="145"/>
        <v>0</v>
      </c>
      <c r="F527" s="46">
        <f t="shared" si="146"/>
        <v>0</v>
      </c>
      <c r="G527" s="46">
        <f t="shared" si="147"/>
        <v>0</v>
      </c>
      <c r="H527" s="53" t="e">
        <f t="shared" si="148"/>
        <v>#DIV/0!</v>
      </c>
      <c r="I527" s="54" t="e">
        <f t="shared" si="149"/>
        <v>#DIV/0!</v>
      </c>
      <c r="J527" s="65"/>
      <c r="K527" s="78">
        <f t="shared" si="150"/>
        <v>0</v>
      </c>
      <c r="L527" s="45"/>
      <c r="M527" s="79">
        <f t="shared" si="151"/>
        <v>0</v>
      </c>
      <c r="N527" s="65"/>
      <c r="O527" s="78">
        <f t="shared" si="152"/>
        <v>0</v>
      </c>
      <c r="P527" s="45"/>
      <c r="Q527" s="79">
        <f t="shared" si="153"/>
        <v>0</v>
      </c>
      <c r="R527" s="65"/>
      <c r="S527" s="78">
        <f t="shared" si="154"/>
        <v>0</v>
      </c>
      <c r="T527" s="45"/>
      <c r="U527" s="79">
        <f t="shared" si="155"/>
        <v>0</v>
      </c>
      <c r="V527" s="65"/>
      <c r="W527" s="78">
        <f t="shared" si="156"/>
        <v>0</v>
      </c>
      <c r="X527" s="45"/>
      <c r="Y527" s="79">
        <f t="shared" si="157"/>
        <v>0</v>
      </c>
      <c r="Z527" s="65"/>
      <c r="AA527" s="78">
        <f t="shared" si="158"/>
        <v>0</v>
      </c>
      <c r="AB527" s="45"/>
      <c r="AC527" s="79">
        <f t="shared" si="159"/>
        <v>0</v>
      </c>
      <c r="AD527" s="65"/>
      <c r="AE527" s="78">
        <f t="shared" si="160"/>
        <v>0</v>
      </c>
      <c r="AF527" s="45"/>
      <c r="AG527" s="79">
        <f t="shared" si="161"/>
        <v>0</v>
      </c>
      <c r="AH527" s="2"/>
      <c r="AI527" s="2"/>
      <c r="AJ527" s="2"/>
      <c r="AK527" s="2"/>
      <c r="AL527" s="2"/>
    </row>
    <row r="528" spans="1:38" ht="16.5" customHeight="1" outlineLevel="1">
      <c r="A528" s="12" t="s">
        <v>935</v>
      </c>
      <c r="B528" s="27" t="s">
        <v>429</v>
      </c>
      <c r="C528" s="281">
        <v>33690</v>
      </c>
      <c r="D528" s="45"/>
      <c r="E528" s="46">
        <f t="shared" si="145"/>
        <v>0</v>
      </c>
      <c r="F528" s="46">
        <f t="shared" si="146"/>
        <v>0</v>
      </c>
      <c r="G528" s="46">
        <f t="shared" si="147"/>
        <v>0</v>
      </c>
      <c r="H528" s="53" t="e">
        <f t="shared" si="148"/>
        <v>#DIV/0!</v>
      </c>
      <c r="I528" s="54" t="e">
        <f t="shared" si="149"/>
        <v>#DIV/0!</v>
      </c>
      <c r="J528" s="65"/>
      <c r="K528" s="78">
        <f t="shared" si="150"/>
        <v>0</v>
      </c>
      <c r="L528" s="45"/>
      <c r="M528" s="79">
        <f t="shared" si="151"/>
        <v>0</v>
      </c>
      <c r="N528" s="65"/>
      <c r="O528" s="78">
        <f t="shared" si="152"/>
        <v>0</v>
      </c>
      <c r="P528" s="45"/>
      <c r="Q528" s="79">
        <f t="shared" si="153"/>
        <v>0</v>
      </c>
      <c r="R528" s="65"/>
      <c r="S528" s="78">
        <f t="shared" si="154"/>
        <v>0</v>
      </c>
      <c r="T528" s="45"/>
      <c r="U528" s="79">
        <f t="shared" si="155"/>
        <v>0</v>
      </c>
      <c r="V528" s="65"/>
      <c r="W528" s="78">
        <f t="shared" si="156"/>
        <v>0</v>
      </c>
      <c r="X528" s="45"/>
      <c r="Y528" s="79">
        <f t="shared" si="157"/>
        <v>0</v>
      </c>
      <c r="Z528" s="65"/>
      <c r="AA528" s="78">
        <f t="shared" si="158"/>
        <v>0</v>
      </c>
      <c r="AB528" s="45"/>
      <c r="AC528" s="79">
        <f t="shared" si="159"/>
        <v>0</v>
      </c>
      <c r="AD528" s="65"/>
      <c r="AE528" s="78">
        <f t="shared" si="160"/>
        <v>0</v>
      </c>
      <c r="AF528" s="45"/>
      <c r="AG528" s="79">
        <f t="shared" si="161"/>
        <v>0</v>
      </c>
      <c r="AH528" s="2"/>
      <c r="AI528" s="2"/>
      <c r="AJ528" s="2"/>
      <c r="AK528" s="2"/>
      <c r="AL528" s="2"/>
    </row>
    <row r="529" spans="1:38" ht="16.5" customHeight="1" outlineLevel="1">
      <c r="A529" s="12" t="s">
        <v>936</v>
      </c>
      <c r="B529" s="27" t="s">
        <v>430</v>
      </c>
      <c r="C529" s="281">
        <v>14970</v>
      </c>
      <c r="D529" s="45"/>
      <c r="E529" s="46">
        <f t="shared" si="145"/>
        <v>0</v>
      </c>
      <c r="F529" s="46">
        <f t="shared" si="146"/>
        <v>0</v>
      </c>
      <c r="G529" s="46">
        <f t="shared" si="147"/>
        <v>0</v>
      </c>
      <c r="H529" s="53" t="e">
        <f t="shared" si="148"/>
        <v>#DIV/0!</v>
      </c>
      <c r="I529" s="54" t="e">
        <f t="shared" si="149"/>
        <v>#DIV/0!</v>
      </c>
      <c r="J529" s="65"/>
      <c r="K529" s="78">
        <f t="shared" si="150"/>
        <v>0</v>
      </c>
      <c r="L529" s="45"/>
      <c r="M529" s="79">
        <f t="shared" si="151"/>
        <v>0</v>
      </c>
      <c r="N529" s="65"/>
      <c r="O529" s="78">
        <f t="shared" si="152"/>
        <v>0</v>
      </c>
      <c r="P529" s="45"/>
      <c r="Q529" s="79">
        <f t="shared" si="153"/>
        <v>0</v>
      </c>
      <c r="R529" s="65"/>
      <c r="S529" s="78">
        <f t="shared" si="154"/>
        <v>0</v>
      </c>
      <c r="T529" s="45"/>
      <c r="U529" s="79">
        <f t="shared" si="155"/>
        <v>0</v>
      </c>
      <c r="V529" s="65"/>
      <c r="W529" s="78">
        <f t="shared" si="156"/>
        <v>0</v>
      </c>
      <c r="X529" s="45"/>
      <c r="Y529" s="79">
        <f t="shared" si="157"/>
        <v>0</v>
      </c>
      <c r="Z529" s="65"/>
      <c r="AA529" s="78">
        <f t="shared" si="158"/>
        <v>0</v>
      </c>
      <c r="AB529" s="45"/>
      <c r="AC529" s="79">
        <f t="shared" si="159"/>
        <v>0</v>
      </c>
      <c r="AD529" s="65"/>
      <c r="AE529" s="78">
        <f t="shared" si="160"/>
        <v>0</v>
      </c>
      <c r="AF529" s="45"/>
      <c r="AG529" s="79">
        <f t="shared" si="161"/>
        <v>0</v>
      </c>
      <c r="AH529" s="2"/>
      <c r="AI529" s="2"/>
      <c r="AJ529" s="2"/>
      <c r="AK529" s="2"/>
      <c r="AL529" s="2"/>
    </row>
    <row r="530" spans="1:38" ht="16.5" customHeight="1" outlineLevel="1">
      <c r="A530" s="12" t="s">
        <v>937</v>
      </c>
      <c r="B530" s="27" t="s">
        <v>431</v>
      </c>
      <c r="C530" s="281">
        <v>14000</v>
      </c>
      <c r="D530" s="45"/>
      <c r="E530" s="46">
        <f t="shared" si="145"/>
        <v>0</v>
      </c>
      <c r="F530" s="46">
        <f t="shared" si="146"/>
        <v>0</v>
      </c>
      <c r="G530" s="46">
        <f t="shared" si="147"/>
        <v>0</v>
      </c>
      <c r="H530" s="53" t="e">
        <f t="shared" si="148"/>
        <v>#DIV/0!</v>
      </c>
      <c r="I530" s="54" t="e">
        <f t="shared" si="149"/>
        <v>#DIV/0!</v>
      </c>
      <c r="J530" s="65"/>
      <c r="K530" s="78">
        <f t="shared" si="150"/>
        <v>0</v>
      </c>
      <c r="L530" s="45"/>
      <c r="M530" s="79">
        <f t="shared" si="151"/>
        <v>0</v>
      </c>
      <c r="N530" s="65"/>
      <c r="O530" s="78">
        <f t="shared" si="152"/>
        <v>0</v>
      </c>
      <c r="P530" s="45"/>
      <c r="Q530" s="79">
        <f t="shared" si="153"/>
        <v>0</v>
      </c>
      <c r="R530" s="65"/>
      <c r="S530" s="78">
        <f t="shared" si="154"/>
        <v>0</v>
      </c>
      <c r="T530" s="45"/>
      <c r="U530" s="79">
        <f t="shared" si="155"/>
        <v>0</v>
      </c>
      <c r="V530" s="65"/>
      <c r="W530" s="78">
        <f t="shared" si="156"/>
        <v>0</v>
      </c>
      <c r="X530" s="45"/>
      <c r="Y530" s="79">
        <f t="shared" si="157"/>
        <v>0</v>
      </c>
      <c r="Z530" s="65"/>
      <c r="AA530" s="78">
        <f t="shared" si="158"/>
        <v>0</v>
      </c>
      <c r="AB530" s="45"/>
      <c r="AC530" s="79">
        <f t="shared" si="159"/>
        <v>0</v>
      </c>
      <c r="AD530" s="65"/>
      <c r="AE530" s="78">
        <f t="shared" si="160"/>
        <v>0</v>
      </c>
      <c r="AF530" s="45"/>
      <c r="AG530" s="79">
        <f t="shared" si="161"/>
        <v>0</v>
      </c>
      <c r="AH530" s="2"/>
      <c r="AI530" s="2"/>
      <c r="AJ530" s="2"/>
      <c r="AK530" s="2"/>
      <c r="AL530" s="2"/>
    </row>
    <row r="531" spans="1:38" ht="16.5" customHeight="1" outlineLevel="1">
      <c r="A531" s="12" t="s">
        <v>938</v>
      </c>
      <c r="B531" s="27" t="s">
        <v>432</v>
      </c>
      <c r="C531" s="281">
        <v>16120</v>
      </c>
      <c r="D531" s="45"/>
      <c r="E531" s="46">
        <f t="shared" si="145"/>
        <v>0</v>
      </c>
      <c r="F531" s="46">
        <f t="shared" si="146"/>
        <v>0</v>
      </c>
      <c r="G531" s="46">
        <f t="shared" si="147"/>
        <v>0</v>
      </c>
      <c r="H531" s="53" t="e">
        <f t="shared" si="148"/>
        <v>#DIV/0!</v>
      </c>
      <c r="I531" s="54" t="e">
        <f t="shared" si="149"/>
        <v>#DIV/0!</v>
      </c>
      <c r="J531" s="65"/>
      <c r="K531" s="78">
        <f t="shared" si="150"/>
        <v>0</v>
      </c>
      <c r="L531" s="45"/>
      <c r="M531" s="79">
        <f t="shared" si="151"/>
        <v>0</v>
      </c>
      <c r="N531" s="65"/>
      <c r="O531" s="78">
        <f t="shared" si="152"/>
        <v>0</v>
      </c>
      <c r="P531" s="45"/>
      <c r="Q531" s="79">
        <f t="shared" si="153"/>
        <v>0</v>
      </c>
      <c r="R531" s="65"/>
      <c r="S531" s="78">
        <f t="shared" si="154"/>
        <v>0</v>
      </c>
      <c r="T531" s="45"/>
      <c r="U531" s="79">
        <f t="shared" si="155"/>
        <v>0</v>
      </c>
      <c r="V531" s="65"/>
      <c r="W531" s="78">
        <f t="shared" si="156"/>
        <v>0</v>
      </c>
      <c r="X531" s="45"/>
      <c r="Y531" s="79">
        <f t="shared" si="157"/>
        <v>0</v>
      </c>
      <c r="Z531" s="65"/>
      <c r="AA531" s="78">
        <f t="shared" si="158"/>
        <v>0</v>
      </c>
      <c r="AB531" s="45"/>
      <c r="AC531" s="79">
        <f t="shared" si="159"/>
        <v>0</v>
      </c>
      <c r="AD531" s="65"/>
      <c r="AE531" s="78">
        <f t="shared" si="160"/>
        <v>0</v>
      </c>
      <c r="AF531" s="45"/>
      <c r="AG531" s="79">
        <f t="shared" si="161"/>
        <v>0</v>
      </c>
      <c r="AH531" s="2"/>
      <c r="AI531" s="2"/>
      <c r="AJ531" s="2"/>
      <c r="AK531" s="2"/>
      <c r="AL531" s="2"/>
    </row>
    <row r="532" spans="1:38" ht="16.5" customHeight="1" outlineLevel="1">
      <c r="A532" s="12" t="s">
        <v>939</v>
      </c>
      <c r="B532" s="27" t="s">
        <v>433</v>
      </c>
      <c r="C532" s="281">
        <v>3930</v>
      </c>
      <c r="D532" s="45"/>
      <c r="E532" s="46">
        <f t="shared" si="145"/>
        <v>0</v>
      </c>
      <c r="F532" s="46">
        <f t="shared" si="146"/>
        <v>0</v>
      </c>
      <c r="G532" s="46">
        <f t="shared" si="147"/>
        <v>0</v>
      </c>
      <c r="H532" s="53" t="e">
        <f t="shared" si="148"/>
        <v>#DIV/0!</v>
      </c>
      <c r="I532" s="54" t="e">
        <f t="shared" si="149"/>
        <v>#DIV/0!</v>
      </c>
      <c r="J532" s="65"/>
      <c r="K532" s="78">
        <f t="shared" si="150"/>
        <v>0</v>
      </c>
      <c r="L532" s="45"/>
      <c r="M532" s="79">
        <f t="shared" si="151"/>
        <v>0</v>
      </c>
      <c r="N532" s="65"/>
      <c r="O532" s="78">
        <f t="shared" si="152"/>
        <v>0</v>
      </c>
      <c r="P532" s="45"/>
      <c r="Q532" s="79">
        <f t="shared" si="153"/>
        <v>0</v>
      </c>
      <c r="R532" s="65"/>
      <c r="S532" s="78">
        <f t="shared" si="154"/>
        <v>0</v>
      </c>
      <c r="T532" s="45"/>
      <c r="U532" s="79">
        <f t="shared" si="155"/>
        <v>0</v>
      </c>
      <c r="V532" s="65"/>
      <c r="W532" s="78">
        <f t="shared" si="156"/>
        <v>0</v>
      </c>
      <c r="X532" s="45"/>
      <c r="Y532" s="79">
        <f t="shared" si="157"/>
        <v>0</v>
      </c>
      <c r="Z532" s="65"/>
      <c r="AA532" s="78">
        <f t="shared" si="158"/>
        <v>0</v>
      </c>
      <c r="AB532" s="45"/>
      <c r="AC532" s="79">
        <f t="shared" si="159"/>
        <v>0</v>
      </c>
      <c r="AD532" s="65"/>
      <c r="AE532" s="78">
        <f t="shared" si="160"/>
        <v>0</v>
      </c>
      <c r="AF532" s="45"/>
      <c r="AG532" s="79">
        <f t="shared" si="161"/>
        <v>0</v>
      </c>
      <c r="AH532" s="2"/>
      <c r="AI532" s="2"/>
      <c r="AJ532" s="2"/>
      <c r="AK532" s="2"/>
      <c r="AL532" s="2"/>
    </row>
    <row r="533" spans="1:38" ht="16.5" customHeight="1" outlineLevel="1">
      <c r="A533" s="12" t="s">
        <v>940</v>
      </c>
      <c r="B533" s="27" t="s">
        <v>434</v>
      </c>
      <c r="C533" s="281">
        <v>9230</v>
      </c>
      <c r="D533" s="45"/>
      <c r="E533" s="46">
        <f t="shared" si="145"/>
        <v>0</v>
      </c>
      <c r="F533" s="46">
        <f t="shared" si="146"/>
        <v>0</v>
      </c>
      <c r="G533" s="46">
        <f t="shared" si="147"/>
        <v>0</v>
      </c>
      <c r="H533" s="53" t="e">
        <f t="shared" si="148"/>
        <v>#DIV/0!</v>
      </c>
      <c r="I533" s="54" t="e">
        <f t="shared" si="149"/>
        <v>#DIV/0!</v>
      </c>
      <c r="J533" s="65"/>
      <c r="K533" s="78">
        <f t="shared" si="150"/>
        <v>0</v>
      </c>
      <c r="L533" s="45"/>
      <c r="M533" s="79">
        <f t="shared" si="151"/>
        <v>0</v>
      </c>
      <c r="N533" s="65"/>
      <c r="O533" s="78">
        <f t="shared" si="152"/>
        <v>0</v>
      </c>
      <c r="P533" s="45"/>
      <c r="Q533" s="79">
        <f t="shared" si="153"/>
        <v>0</v>
      </c>
      <c r="R533" s="65"/>
      <c r="S533" s="78">
        <f t="shared" si="154"/>
        <v>0</v>
      </c>
      <c r="T533" s="45"/>
      <c r="U533" s="79">
        <f t="shared" si="155"/>
        <v>0</v>
      </c>
      <c r="V533" s="65"/>
      <c r="W533" s="78">
        <f t="shared" si="156"/>
        <v>0</v>
      </c>
      <c r="X533" s="45"/>
      <c r="Y533" s="79">
        <f t="shared" si="157"/>
        <v>0</v>
      </c>
      <c r="Z533" s="65"/>
      <c r="AA533" s="78">
        <f t="shared" si="158"/>
        <v>0</v>
      </c>
      <c r="AB533" s="45"/>
      <c r="AC533" s="79">
        <f t="shared" si="159"/>
        <v>0</v>
      </c>
      <c r="AD533" s="65"/>
      <c r="AE533" s="78">
        <f t="shared" si="160"/>
        <v>0</v>
      </c>
      <c r="AF533" s="45"/>
      <c r="AG533" s="79">
        <f t="shared" si="161"/>
        <v>0</v>
      </c>
      <c r="AH533" s="2"/>
      <c r="AI533" s="2"/>
      <c r="AJ533" s="2"/>
      <c r="AK533" s="2"/>
      <c r="AL533" s="2"/>
    </row>
    <row r="534" spans="1:38" ht="16.5" customHeight="1" outlineLevel="1">
      <c r="A534" s="12"/>
      <c r="B534" s="27"/>
      <c r="C534" s="14"/>
      <c r="D534" s="45"/>
      <c r="E534" s="46">
        <f t="shared" si="145"/>
        <v>0</v>
      </c>
      <c r="F534" s="46"/>
      <c r="G534" s="46">
        <f t="shared" si="147"/>
        <v>0</v>
      </c>
      <c r="H534" s="53" t="e">
        <f t="shared" si="148"/>
        <v>#DIV/0!</v>
      </c>
      <c r="I534" s="54" t="e">
        <f t="shared" si="149"/>
        <v>#DIV/0!</v>
      </c>
      <c r="J534" s="65"/>
      <c r="K534" s="78">
        <f t="shared" si="150"/>
        <v>0</v>
      </c>
      <c r="L534" s="45"/>
      <c r="M534" s="79">
        <f t="shared" si="151"/>
        <v>0</v>
      </c>
      <c r="N534" s="65"/>
      <c r="O534" s="78">
        <f t="shared" si="152"/>
        <v>0</v>
      </c>
      <c r="P534" s="45"/>
      <c r="Q534" s="79">
        <f t="shared" si="153"/>
        <v>0</v>
      </c>
      <c r="R534" s="65"/>
      <c r="S534" s="78">
        <f t="shared" si="154"/>
        <v>0</v>
      </c>
      <c r="T534" s="45"/>
      <c r="U534" s="79">
        <f t="shared" si="155"/>
        <v>0</v>
      </c>
      <c r="V534" s="65"/>
      <c r="W534" s="78">
        <f t="shared" si="156"/>
        <v>0</v>
      </c>
      <c r="X534" s="45"/>
      <c r="Y534" s="79">
        <f t="shared" si="157"/>
        <v>0</v>
      </c>
      <c r="Z534" s="65"/>
      <c r="AA534" s="78">
        <f t="shared" si="158"/>
        <v>0</v>
      </c>
      <c r="AB534" s="45"/>
      <c r="AC534" s="79">
        <f t="shared" si="159"/>
        <v>0</v>
      </c>
      <c r="AD534" s="65"/>
      <c r="AE534" s="78">
        <f t="shared" si="160"/>
        <v>0</v>
      </c>
      <c r="AF534" s="45"/>
      <c r="AG534" s="79">
        <f t="shared" si="161"/>
        <v>0</v>
      </c>
      <c r="AH534" s="2"/>
      <c r="AI534" s="2"/>
      <c r="AJ534" s="2"/>
      <c r="AK534" s="2"/>
      <c r="AL534" s="2"/>
    </row>
    <row r="535" spans="1:38" ht="16.5" customHeight="1" outlineLevel="1">
      <c r="A535" s="12"/>
      <c r="B535" s="32" t="s">
        <v>435</v>
      </c>
      <c r="C535" s="59"/>
      <c r="D535" s="45"/>
      <c r="E535" s="46">
        <f t="shared" si="145"/>
        <v>0</v>
      </c>
      <c r="F535" s="46"/>
      <c r="G535" s="46">
        <f t="shared" si="147"/>
        <v>0</v>
      </c>
      <c r="H535" s="53" t="e">
        <f t="shared" si="148"/>
        <v>#DIV/0!</v>
      </c>
      <c r="I535" s="54" t="e">
        <f t="shared" si="149"/>
        <v>#DIV/0!</v>
      </c>
      <c r="J535" s="65"/>
      <c r="K535" s="78">
        <f t="shared" si="150"/>
        <v>0</v>
      </c>
      <c r="L535" s="45"/>
      <c r="M535" s="79">
        <f t="shared" si="151"/>
        <v>0</v>
      </c>
      <c r="N535" s="65"/>
      <c r="O535" s="78">
        <f t="shared" si="152"/>
        <v>0</v>
      </c>
      <c r="P535" s="45"/>
      <c r="Q535" s="79">
        <f t="shared" si="153"/>
        <v>0</v>
      </c>
      <c r="R535" s="65"/>
      <c r="S535" s="78">
        <f t="shared" si="154"/>
        <v>0</v>
      </c>
      <c r="T535" s="45"/>
      <c r="U535" s="79">
        <f t="shared" si="155"/>
        <v>0</v>
      </c>
      <c r="V535" s="65"/>
      <c r="W535" s="78">
        <f t="shared" si="156"/>
        <v>0</v>
      </c>
      <c r="X535" s="45"/>
      <c r="Y535" s="79">
        <f t="shared" si="157"/>
        <v>0</v>
      </c>
      <c r="Z535" s="65"/>
      <c r="AA535" s="78">
        <f t="shared" si="158"/>
        <v>0</v>
      </c>
      <c r="AB535" s="45"/>
      <c r="AC535" s="79">
        <f t="shared" si="159"/>
        <v>0</v>
      </c>
      <c r="AD535" s="65"/>
      <c r="AE535" s="78">
        <f t="shared" si="160"/>
        <v>0</v>
      </c>
      <c r="AF535" s="45"/>
      <c r="AG535" s="79">
        <f t="shared" si="161"/>
        <v>0</v>
      </c>
      <c r="AH535" s="2"/>
      <c r="AI535" s="2"/>
      <c r="AJ535" s="2"/>
      <c r="AK535" s="2"/>
      <c r="AL535" s="2"/>
    </row>
    <row r="536" spans="1:38" ht="16.5" customHeight="1" outlineLevel="1">
      <c r="A536" s="12">
        <v>3103004</v>
      </c>
      <c r="B536" s="27" t="s">
        <v>436</v>
      </c>
      <c r="C536" s="281">
        <v>32540</v>
      </c>
      <c r="D536" s="45"/>
      <c r="E536" s="46">
        <f t="shared" si="145"/>
        <v>0</v>
      </c>
      <c r="F536" s="46">
        <f t="shared" si="146"/>
        <v>0</v>
      </c>
      <c r="G536" s="46">
        <f t="shared" si="147"/>
        <v>0</v>
      </c>
      <c r="H536" s="53" t="e">
        <f t="shared" si="148"/>
        <v>#DIV/0!</v>
      </c>
      <c r="I536" s="54" t="e">
        <f t="shared" si="149"/>
        <v>#DIV/0!</v>
      </c>
      <c r="J536" s="65"/>
      <c r="K536" s="78">
        <f t="shared" si="150"/>
        <v>0</v>
      </c>
      <c r="L536" s="45"/>
      <c r="M536" s="79">
        <f t="shared" si="151"/>
        <v>0</v>
      </c>
      <c r="N536" s="65"/>
      <c r="O536" s="78">
        <f t="shared" si="152"/>
        <v>0</v>
      </c>
      <c r="P536" s="45"/>
      <c r="Q536" s="79">
        <f t="shared" si="153"/>
        <v>0</v>
      </c>
      <c r="R536" s="65"/>
      <c r="S536" s="78">
        <f t="shared" si="154"/>
        <v>0</v>
      </c>
      <c r="T536" s="45"/>
      <c r="U536" s="79">
        <f t="shared" si="155"/>
        <v>0</v>
      </c>
      <c r="V536" s="65"/>
      <c r="W536" s="78">
        <f t="shared" si="156"/>
        <v>0</v>
      </c>
      <c r="X536" s="45"/>
      <c r="Y536" s="79">
        <f t="shared" si="157"/>
        <v>0</v>
      </c>
      <c r="Z536" s="65"/>
      <c r="AA536" s="78">
        <f t="shared" si="158"/>
        <v>0</v>
      </c>
      <c r="AB536" s="45"/>
      <c r="AC536" s="79">
        <f t="shared" si="159"/>
        <v>0</v>
      </c>
      <c r="AD536" s="65"/>
      <c r="AE536" s="78">
        <f t="shared" si="160"/>
        <v>0</v>
      </c>
      <c r="AF536" s="45"/>
      <c r="AG536" s="79">
        <f t="shared" si="161"/>
        <v>0</v>
      </c>
      <c r="AH536" s="2"/>
      <c r="AI536" s="2"/>
      <c r="AJ536" s="2"/>
      <c r="AK536" s="2"/>
      <c r="AL536" s="2"/>
    </row>
    <row r="537" spans="1:38" ht="27.75" customHeight="1" outlineLevel="1">
      <c r="A537" s="12">
        <v>3103103</v>
      </c>
      <c r="B537" s="27" t="s">
        <v>437</v>
      </c>
      <c r="C537" s="281">
        <v>22500</v>
      </c>
      <c r="D537" s="45"/>
      <c r="E537" s="46">
        <f t="shared" si="145"/>
        <v>0</v>
      </c>
      <c r="F537" s="46">
        <f t="shared" si="146"/>
        <v>0</v>
      </c>
      <c r="G537" s="46">
        <f t="shared" si="147"/>
        <v>0</v>
      </c>
      <c r="H537" s="53" t="e">
        <f t="shared" si="148"/>
        <v>#DIV/0!</v>
      </c>
      <c r="I537" s="54" t="e">
        <f t="shared" si="149"/>
        <v>#DIV/0!</v>
      </c>
      <c r="J537" s="65"/>
      <c r="K537" s="78">
        <f t="shared" si="150"/>
        <v>0</v>
      </c>
      <c r="L537" s="45"/>
      <c r="M537" s="79">
        <f t="shared" si="151"/>
        <v>0</v>
      </c>
      <c r="N537" s="65"/>
      <c r="O537" s="78">
        <f t="shared" si="152"/>
        <v>0</v>
      </c>
      <c r="P537" s="45"/>
      <c r="Q537" s="79">
        <f t="shared" si="153"/>
        <v>0</v>
      </c>
      <c r="R537" s="65"/>
      <c r="S537" s="78">
        <f t="shared" si="154"/>
        <v>0</v>
      </c>
      <c r="T537" s="45"/>
      <c r="U537" s="79">
        <f t="shared" si="155"/>
        <v>0</v>
      </c>
      <c r="V537" s="65"/>
      <c r="W537" s="78">
        <f t="shared" si="156"/>
        <v>0</v>
      </c>
      <c r="X537" s="45"/>
      <c r="Y537" s="79">
        <f t="shared" si="157"/>
        <v>0</v>
      </c>
      <c r="Z537" s="65"/>
      <c r="AA537" s="78">
        <f t="shared" si="158"/>
        <v>0</v>
      </c>
      <c r="AB537" s="45"/>
      <c r="AC537" s="79">
        <f t="shared" si="159"/>
        <v>0</v>
      </c>
      <c r="AD537" s="65"/>
      <c r="AE537" s="78">
        <f t="shared" si="160"/>
        <v>0</v>
      </c>
      <c r="AF537" s="45"/>
      <c r="AG537" s="79">
        <f t="shared" si="161"/>
        <v>0</v>
      </c>
      <c r="AH537" s="2"/>
      <c r="AI537" s="2"/>
      <c r="AJ537" s="2"/>
      <c r="AK537" s="2"/>
      <c r="AL537" s="2"/>
    </row>
    <row r="538" spans="1:38" ht="25.5" customHeight="1" outlineLevel="1">
      <c r="A538" s="12">
        <v>3103005</v>
      </c>
      <c r="B538" s="27" t="s">
        <v>438</v>
      </c>
      <c r="C538" s="281">
        <v>24250</v>
      </c>
      <c r="D538" s="45"/>
      <c r="E538" s="46">
        <f t="shared" si="145"/>
        <v>0</v>
      </c>
      <c r="F538" s="46">
        <f t="shared" si="146"/>
        <v>0</v>
      </c>
      <c r="G538" s="46">
        <f t="shared" si="147"/>
        <v>0</v>
      </c>
      <c r="H538" s="53" t="e">
        <f t="shared" si="148"/>
        <v>#DIV/0!</v>
      </c>
      <c r="I538" s="54" t="e">
        <f t="shared" si="149"/>
        <v>#DIV/0!</v>
      </c>
      <c r="J538" s="65"/>
      <c r="K538" s="78">
        <f t="shared" si="150"/>
        <v>0</v>
      </c>
      <c r="L538" s="45"/>
      <c r="M538" s="79">
        <f t="shared" si="151"/>
        <v>0</v>
      </c>
      <c r="N538" s="65"/>
      <c r="O538" s="78">
        <f t="shared" si="152"/>
        <v>0</v>
      </c>
      <c r="P538" s="45"/>
      <c r="Q538" s="79">
        <f t="shared" si="153"/>
        <v>0</v>
      </c>
      <c r="R538" s="65"/>
      <c r="S538" s="78">
        <f t="shared" si="154"/>
        <v>0</v>
      </c>
      <c r="T538" s="45"/>
      <c r="U538" s="79">
        <f t="shared" si="155"/>
        <v>0</v>
      </c>
      <c r="V538" s="65"/>
      <c r="W538" s="78">
        <f t="shared" si="156"/>
        <v>0</v>
      </c>
      <c r="X538" s="45"/>
      <c r="Y538" s="79">
        <f t="shared" si="157"/>
        <v>0</v>
      </c>
      <c r="Z538" s="65"/>
      <c r="AA538" s="78">
        <f t="shared" si="158"/>
        <v>0</v>
      </c>
      <c r="AB538" s="45"/>
      <c r="AC538" s="79">
        <f t="shared" si="159"/>
        <v>0</v>
      </c>
      <c r="AD538" s="65"/>
      <c r="AE538" s="78">
        <f t="shared" si="160"/>
        <v>0</v>
      </c>
      <c r="AF538" s="45"/>
      <c r="AG538" s="79">
        <f t="shared" si="161"/>
        <v>0</v>
      </c>
      <c r="AH538" s="2"/>
      <c r="AI538" s="2"/>
      <c r="AJ538" s="2"/>
      <c r="AK538" s="2"/>
      <c r="AL538" s="2"/>
    </row>
    <row r="539" spans="1:38" ht="17.25" customHeight="1" outlineLevel="1">
      <c r="A539" s="12">
        <v>3103006</v>
      </c>
      <c r="B539" s="27" t="s">
        <v>439</v>
      </c>
      <c r="C539" s="281">
        <v>15390</v>
      </c>
      <c r="D539" s="45"/>
      <c r="E539" s="46">
        <f t="shared" si="145"/>
        <v>0</v>
      </c>
      <c r="F539" s="46">
        <f t="shared" si="146"/>
        <v>0</v>
      </c>
      <c r="G539" s="46">
        <f t="shared" si="147"/>
        <v>0</v>
      </c>
      <c r="H539" s="53" t="e">
        <f t="shared" si="148"/>
        <v>#DIV/0!</v>
      </c>
      <c r="I539" s="54" t="e">
        <f t="shared" si="149"/>
        <v>#DIV/0!</v>
      </c>
      <c r="J539" s="65"/>
      <c r="K539" s="78">
        <f t="shared" si="150"/>
        <v>0</v>
      </c>
      <c r="L539" s="45"/>
      <c r="M539" s="79">
        <f t="shared" si="151"/>
        <v>0</v>
      </c>
      <c r="N539" s="65"/>
      <c r="O539" s="78">
        <f t="shared" si="152"/>
        <v>0</v>
      </c>
      <c r="P539" s="45"/>
      <c r="Q539" s="79">
        <f t="shared" si="153"/>
        <v>0</v>
      </c>
      <c r="R539" s="65"/>
      <c r="S539" s="78">
        <f t="shared" si="154"/>
        <v>0</v>
      </c>
      <c r="T539" s="45"/>
      <c r="U539" s="79">
        <f t="shared" si="155"/>
        <v>0</v>
      </c>
      <c r="V539" s="65"/>
      <c r="W539" s="78">
        <f t="shared" si="156"/>
        <v>0</v>
      </c>
      <c r="X539" s="45"/>
      <c r="Y539" s="79">
        <f t="shared" si="157"/>
        <v>0</v>
      </c>
      <c r="Z539" s="65"/>
      <c r="AA539" s="78">
        <f t="shared" si="158"/>
        <v>0</v>
      </c>
      <c r="AB539" s="45"/>
      <c r="AC539" s="79">
        <f t="shared" si="159"/>
        <v>0</v>
      </c>
      <c r="AD539" s="65"/>
      <c r="AE539" s="78">
        <f t="shared" si="160"/>
        <v>0</v>
      </c>
      <c r="AF539" s="45"/>
      <c r="AG539" s="79">
        <f t="shared" si="161"/>
        <v>0</v>
      </c>
      <c r="AH539" s="2"/>
      <c r="AI539" s="2"/>
      <c r="AJ539" s="2"/>
      <c r="AK539" s="2"/>
      <c r="AL539" s="2"/>
    </row>
    <row r="540" spans="1:38" ht="24.75" customHeight="1" outlineLevel="1">
      <c r="A540" s="12">
        <v>3103102</v>
      </c>
      <c r="B540" s="27" t="s">
        <v>440</v>
      </c>
      <c r="C540" s="281">
        <v>15750</v>
      </c>
      <c r="D540" s="45"/>
      <c r="E540" s="46">
        <f t="shared" si="145"/>
        <v>0</v>
      </c>
      <c r="F540" s="46">
        <f t="shared" si="146"/>
        <v>0</v>
      </c>
      <c r="G540" s="46">
        <f t="shared" si="147"/>
        <v>0</v>
      </c>
      <c r="H540" s="53" t="e">
        <f t="shared" si="148"/>
        <v>#DIV/0!</v>
      </c>
      <c r="I540" s="54" t="e">
        <f t="shared" si="149"/>
        <v>#DIV/0!</v>
      </c>
      <c r="J540" s="65"/>
      <c r="K540" s="78">
        <f t="shared" si="150"/>
        <v>0</v>
      </c>
      <c r="L540" s="45"/>
      <c r="M540" s="79">
        <f t="shared" si="151"/>
        <v>0</v>
      </c>
      <c r="N540" s="65"/>
      <c r="O540" s="78">
        <f t="shared" si="152"/>
        <v>0</v>
      </c>
      <c r="P540" s="45"/>
      <c r="Q540" s="79">
        <f t="shared" si="153"/>
        <v>0</v>
      </c>
      <c r="R540" s="65"/>
      <c r="S540" s="78">
        <f t="shared" si="154"/>
        <v>0</v>
      </c>
      <c r="T540" s="45"/>
      <c r="U540" s="79">
        <f t="shared" si="155"/>
        <v>0</v>
      </c>
      <c r="V540" s="65"/>
      <c r="W540" s="78">
        <f t="shared" si="156"/>
        <v>0</v>
      </c>
      <c r="X540" s="45"/>
      <c r="Y540" s="79">
        <f t="shared" si="157"/>
        <v>0</v>
      </c>
      <c r="Z540" s="65"/>
      <c r="AA540" s="78">
        <f t="shared" si="158"/>
        <v>0</v>
      </c>
      <c r="AB540" s="45"/>
      <c r="AC540" s="79">
        <f t="shared" si="159"/>
        <v>0</v>
      </c>
      <c r="AD540" s="65"/>
      <c r="AE540" s="78">
        <f t="shared" si="160"/>
        <v>0</v>
      </c>
      <c r="AF540" s="45"/>
      <c r="AG540" s="79">
        <f t="shared" si="161"/>
        <v>0</v>
      </c>
      <c r="AH540" s="2"/>
      <c r="AI540" s="2"/>
      <c r="AJ540" s="2"/>
      <c r="AK540" s="2"/>
      <c r="AL540" s="2"/>
    </row>
    <row r="541" spans="1:38" ht="16.5" customHeight="1" outlineLevel="1">
      <c r="A541" s="12">
        <v>3103007</v>
      </c>
      <c r="B541" s="27" t="s">
        <v>441</v>
      </c>
      <c r="C541" s="281">
        <v>36650</v>
      </c>
      <c r="D541" s="45"/>
      <c r="E541" s="46">
        <f t="shared" si="145"/>
        <v>0</v>
      </c>
      <c r="F541" s="46">
        <f t="shared" si="146"/>
        <v>0</v>
      </c>
      <c r="G541" s="46">
        <f t="shared" si="147"/>
        <v>0</v>
      </c>
      <c r="H541" s="53" t="e">
        <f t="shared" si="148"/>
        <v>#DIV/0!</v>
      </c>
      <c r="I541" s="54" t="e">
        <f t="shared" si="149"/>
        <v>#DIV/0!</v>
      </c>
      <c r="J541" s="65"/>
      <c r="K541" s="78">
        <f t="shared" si="150"/>
        <v>0</v>
      </c>
      <c r="L541" s="45"/>
      <c r="M541" s="79">
        <f t="shared" si="151"/>
        <v>0</v>
      </c>
      <c r="N541" s="65"/>
      <c r="O541" s="78">
        <f t="shared" si="152"/>
        <v>0</v>
      </c>
      <c r="P541" s="45"/>
      <c r="Q541" s="79">
        <f t="shared" si="153"/>
        <v>0</v>
      </c>
      <c r="R541" s="65"/>
      <c r="S541" s="78">
        <f t="shared" si="154"/>
        <v>0</v>
      </c>
      <c r="T541" s="45"/>
      <c r="U541" s="79">
        <f t="shared" si="155"/>
        <v>0</v>
      </c>
      <c r="V541" s="65"/>
      <c r="W541" s="78">
        <f t="shared" si="156"/>
        <v>0</v>
      </c>
      <c r="X541" s="45"/>
      <c r="Y541" s="79">
        <f t="shared" si="157"/>
        <v>0</v>
      </c>
      <c r="Z541" s="65"/>
      <c r="AA541" s="78">
        <f t="shared" si="158"/>
        <v>0</v>
      </c>
      <c r="AB541" s="45"/>
      <c r="AC541" s="79">
        <f t="shared" si="159"/>
        <v>0</v>
      </c>
      <c r="AD541" s="65"/>
      <c r="AE541" s="78">
        <f t="shared" si="160"/>
        <v>0</v>
      </c>
      <c r="AF541" s="45"/>
      <c r="AG541" s="79">
        <f t="shared" si="161"/>
        <v>0</v>
      </c>
      <c r="AH541" s="2"/>
      <c r="AI541" s="2"/>
      <c r="AJ541" s="2"/>
      <c r="AK541" s="2"/>
      <c r="AL541" s="2"/>
    </row>
    <row r="542" spans="1:38" ht="16.5" customHeight="1" outlineLevel="1">
      <c r="A542" s="12">
        <v>3103008</v>
      </c>
      <c r="B542" s="27" t="s">
        <v>442</v>
      </c>
      <c r="C542" s="281">
        <v>32560</v>
      </c>
      <c r="D542" s="45"/>
      <c r="E542" s="46">
        <f t="shared" si="145"/>
        <v>0</v>
      </c>
      <c r="F542" s="46">
        <f t="shared" si="146"/>
        <v>0</v>
      </c>
      <c r="G542" s="46">
        <f t="shared" si="147"/>
        <v>0</v>
      </c>
      <c r="H542" s="53" t="e">
        <f t="shared" si="148"/>
        <v>#DIV/0!</v>
      </c>
      <c r="I542" s="54" t="e">
        <f t="shared" si="149"/>
        <v>#DIV/0!</v>
      </c>
      <c r="J542" s="65"/>
      <c r="K542" s="78">
        <f t="shared" si="150"/>
        <v>0</v>
      </c>
      <c r="L542" s="45"/>
      <c r="M542" s="79">
        <f t="shared" si="151"/>
        <v>0</v>
      </c>
      <c r="N542" s="65"/>
      <c r="O542" s="78">
        <f t="shared" si="152"/>
        <v>0</v>
      </c>
      <c r="P542" s="45"/>
      <c r="Q542" s="79">
        <f t="shared" si="153"/>
        <v>0</v>
      </c>
      <c r="R542" s="65"/>
      <c r="S542" s="78">
        <f t="shared" si="154"/>
        <v>0</v>
      </c>
      <c r="T542" s="45"/>
      <c r="U542" s="79">
        <f t="shared" si="155"/>
        <v>0</v>
      </c>
      <c r="V542" s="65"/>
      <c r="W542" s="78">
        <f t="shared" si="156"/>
        <v>0</v>
      </c>
      <c r="X542" s="45"/>
      <c r="Y542" s="79">
        <f t="shared" si="157"/>
        <v>0</v>
      </c>
      <c r="Z542" s="65"/>
      <c r="AA542" s="78">
        <f t="shared" si="158"/>
        <v>0</v>
      </c>
      <c r="AB542" s="45"/>
      <c r="AC542" s="79">
        <f t="shared" si="159"/>
        <v>0</v>
      </c>
      <c r="AD542" s="65"/>
      <c r="AE542" s="78">
        <f t="shared" si="160"/>
        <v>0</v>
      </c>
      <c r="AF542" s="45"/>
      <c r="AG542" s="79">
        <f t="shared" si="161"/>
        <v>0</v>
      </c>
      <c r="AH542" s="2"/>
      <c r="AI542" s="2"/>
      <c r="AJ542" s="2"/>
      <c r="AK542" s="2"/>
      <c r="AL542" s="2"/>
    </row>
    <row r="543" spans="1:38" ht="25.5" customHeight="1" outlineLevel="1">
      <c r="A543" s="12">
        <v>3103010</v>
      </c>
      <c r="B543" s="27" t="s">
        <v>443</v>
      </c>
      <c r="C543" s="281">
        <v>15560</v>
      </c>
      <c r="D543" s="45"/>
      <c r="E543" s="46">
        <f t="shared" si="145"/>
        <v>0</v>
      </c>
      <c r="F543" s="46">
        <f t="shared" si="146"/>
        <v>0</v>
      </c>
      <c r="G543" s="46">
        <f t="shared" si="147"/>
        <v>0</v>
      </c>
      <c r="H543" s="53" t="e">
        <f t="shared" si="148"/>
        <v>#DIV/0!</v>
      </c>
      <c r="I543" s="54" t="e">
        <f t="shared" si="149"/>
        <v>#DIV/0!</v>
      </c>
      <c r="J543" s="65"/>
      <c r="K543" s="78">
        <f t="shared" si="150"/>
        <v>0</v>
      </c>
      <c r="L543" s="45"/>
      <c r="M543" s="79">
        <f t="shared" si="151"/>
        <v>0</v>
      </c>
      <c r="N543" s="65"/>
      <c r="O543" s="78">
        <f t="shared" si="152"/>
        <v>0</v>
      </c>
      <c r="P543" s="45"/>
      <c r="Q543" s="79">
        <f t="shared" si="153"/>
        <v>0</v>
      </c>
      <c r="R543" s="65"/>
      <c r="S543" s="78">
        <f t="shared" si="154"/>
        <v>0</v>
      </c>
      <c r="T543" s="45"/>
      <c r="U543" s="79">
        <f t="shared" si="155"/>
        <v>0</v>
      </c>
      <c r="V543" s="65"/>
      <c r="W543" s="78">
        <f t="shared" si="156"/>
        <v>0</v>
      </c>
      <c r="X543" s="45"/>
      <c r="Y543" s="79">
        <f t="shared" si="157"/>
        <v>0</v>
      </c>
      <c r="Z543" s="65"/>
      <c r="AA543" s="78">
        <f t="shared" si="158"/>
        <v>0</v>
      </c>
      <c r="AB543" s="45"/>
      <c r="AC543" s="79">
        <f t="shared" si="159"/>
        <v>0</v>
      </c>
      <c r="AD543" s="65"/>
      <c r="AE543" s="78">
        <f t="shared" si="160"/>
        <v>0</v>
      </c>
      <c r="AF543" s="45"/>
      <c r="AG543" s="79">
        <f t="shared" si="161"/>
        <v>0</v>
      </c>
      <c r="AH543" s="2"/>
      <c r="AI543" s="2"/>
      <c r="AJ543" s="2"/>
      <c r="AK543" s="2"/>
      <c r="AL543" s="2"/>
    </row>
    <row r="544" spans="1:38" ht="16.5" customHeight="1" outlineLevel="1">
      <c r="A544" s="12">
        <v>3103011</v>
      </c>
      <c r="B544" s="27" t="s">
        <v>444</v>
      </c>
      <c r="C544" s="281">
        <v>11620</v>
      </c>
      <c r="D544" s="45"/>
      <c r="E544" s="46">
        <f t="shared" si="145"/>
        <v>0</v>
      </c>
      <c r="F544" s="46">
        <f t="shared" si="146"/>
        <v>0</v>
      </c>
      <c r="G544" s="46">
        <f t="shared" si="147"/>
        <v>0</v>
      </c>
      <c r="H544" s="53" t="e">
        <f t="shared" si="148"/>
        <v>#DIV/0!</v>
      </c>
      <c r="I544" s="54" t="e">
        <f t="shared" si="149"/>
        <v>#DIV/0!</v>
      </c>
      <c r="J544" s="65"/>
      <c r="K544" s="78">
        <f t="shared" si="150"/>
        <v>0</v>
      </c>
      <c r="L544" s="45"/>
      <c r="M544" s="79">
        <f t="shared" si="151"/>
        <v>0</v>
      </c>
      <c r="N544" s="65"/>
      <c r="O544" s="78">
        <f t="shared" si="152"/>
        <v>0</v>
      </c>
      <c r="P544" s="45"/>
      <c r="Q544" s="79">
        <f t="shared" si="153"/>
        <v>0</v>
      </c>
      <c r="R544" s="65"/>
      <c r="S544" s="78">
        <f t="shared" si="154"/>
        <v>0</v>
      </c>
      <c r="T544" s="45"/>
      <c r="U544" s="79">
        <f t="shared" si="155"/>
        <v>0</v>
      </c>
      <c r="V544" s="65"/>
      <c r="W544" s="78">
        <f t="shared" si="156"/>
        <v>0</v>
      </c>
      <c r="X544" s="45"/>
      <c r="Y544" s="79">
        <f t="shared" si="157"/>
        <v>0</v>
      </c>
      <c r="Z544" s="65"/>
      <c r="AA544" s="78">
        <f t="shared" si="158"/>
        <v>0</v>
      </c>
      <c r="AB544" s="45"/>
      <c r="AC544" s="79">
        <f t="shared" si="159"/>
        <v>0</v>
      </c>
      <c r="AD544" s="65"/>
      <c r="AE544" s="78">
        <f t="shared" si="160"/>
        <v>0</v>
      </c>
      <c r="AF544" s="45"/>
      <c r="AG544" s="79">
        <f t="shared" si="161"/>
        <v>0</v>
      </c>
      <c r="AH544" s="2"/>
      <c r="AI544" s="2"/>
      <c r="AJ544" s="2"/>
      <c r="AK544" s="2"/>
      <c r="AL544" s="2"/>
    </row>
    <row r="545" spans="1:38" ht="16.5" customHeight="1" outlineLevel="1">
      <c r="A545" s="12">
        <v>3103012</v>
      </c>
      <c r="B545" s="27" t="s">
        <v>445</v>
      </c>
      <c r="C545" s="281">
        <v>10630</v>
      </c>
      <c r="D545" s="45"/>
      <c r="E545" s="46">
        <f t="shared" si="145"/>
        <v>0</v>
      </c>
      <c r="F545" s="46">
        <f t="shared" si="146"/>
        <v>0</v>
      </c>
      <c r="G545" s="46">
        <f t="shared" si="147"/>
        <v>0</v>
      </c>
      <c r="H545" s="53" t="e">
        <f t="shared" si="148"/>
        <v>#DIV/0!</v>
      </c>
      <c r="I545" s="54" t="e">
        <f t="shared" si="149"/>
        <v>#DIV/0!</v>
      </c>
      <c r="J545" s="65"/>
      <c r="K545" s="78">
        <f t="shared" si="150"/>
        <v>0</v>
      </c>
      <c r="L545" s="45"/>
      <c r="M545" s="79">
        <f t="shared" si="151"/>
        <v>0</v>
      </c>
      <c r="N545" s="65"/>
      <c r="O545" s="78">
        <f t="shared" si="152"/>
        <v>0</v>
      </c>
      <c r="P545" s="45"/>
      <c r="Q545" s="79">
        <f t="shared" si="153"/>
        <v>0</v>
      </c>
      <c r="R545" s="65"/>
      <c r="S545" s="78">
        <f t="shared" si="154"/>
        <v>0</v>
      </c>
      <c r="T545" s="45"/>
      <c r="U545" s="79">
        <f t="shared" si="155"/>
        <v>0</v>
      </c>
      <c r="V545" s="65"/>
      <c r="W545" s="78">
        <f t="shared" si="156"/>
        <v>0</v>
      </c>
      <c r="X545" s="45"/>
      <c r="Y545" s="79">
        <f t="shared" si="157"/>
        <v>0</v>
      </c>
      <c r="Z545" s="65"/>
      <c r="AA545" s="78">
        <f t="shared" si="158"/>
        <v>0</v>
      </c>
      <c r="AB545" s="45"/>
      <c r="AC545" s="79">
        <f t="shared" si="159"/>
        <v>0</v>
      </c>
      <c r="AD545" s="65"/>
      <c r="AE545" s="78">
        <f t="shared" si="160"/>
        <v>0</v>
      </c>
      <c r="AF545" s="45"/>
      <c r="AG545" s="79">
        <f t="shared" si="161"/>
        <v>0</v>
      </c>
      <c r="AH545" s="2"/>
      <c r="AI545" s="2"/>
      <c r="AJ545" s="2"/>
      <c r="AK545" s="2"/>
      <c r="AL545" s="2"/>
    </row>
    <row r="546" spans="1:38" ht="16.5" customHeight="1" outlineLevel="1">
      <c r="A546" s="12">
        <v>3103013</v>
      </c>
      <c r="B546" s="27" t="s">
        <v>446</v>
      </c>
      <c r="C546" s="281">
        <v>36530</v>
      </c>
      <c r="D546" s="45"/>
      <c r="E546" s="46">
        <f t="shared" si="145"/>
        <v>0</v>
      </c>
      <c r="F546" s="46">
        <f t="shared" si="146"/>
        <v>0</v>
      </c>
      <c r="G546" s="46">
        <f t="shared" si="147"/>
        <v>0</v>
      </c>
      <c r="H546" s="53" t="e">
        <f t="shared" si="148"/>
        <v>#DIV/0!</v>
      </c>
      <c r="I546" s="54" t="e">
        <f t="shared" si="149"/>
        <v>#DIV/0!</v>
      </c>
      <c r="J546" s="65"/>
      <c r="K546" s="78">
        <f t="shared" si="150"/>
        <v>0</v>
      </c>
      <c r="L546" s="45"/>
      <c r="M546" s="79">
        <f t="shared" si="151"/>
        <v>0</v>
      </c>
      <c r="N546" s="65"/>
      <c r="O546" s="78">
        <f t="shared" si="152"/>
        <v>0</v>
      </c>
      <c r="P546" s="45"/>
      <c r="Q546" s="79">
        <f t="shared" si="153"/>
        <v>0</v>
      </c>
      <c r="R546" s="65"/>
      <c r="S546" s="78">
        <f t="shared" si="154"/>
        <v>0</v>
      </c>
      <c r="T546" s="45"/>
      <c r="U546" s="79">
        <f t="shared" si="155"/>
        <v>0</v>
      </c>
      <c r="V546" s="65"/>
      <c r="W546" s="78">
        <f t="shared" si="156"/>
        <v>0</v>
      </c>
      <c r="X546" s="45"/>
      <c r="Y546" s="79">
        <f t="shared" si="157"/>
        <v>0</v>
      </c>
      <c r="Z546" s="65"/>
      <c r="AA546" s="78">
        <f t="shared" si="158"/>
        <v>0</v>
      </c>
      <c r="AB546" s="45"/>
      <c r="AC546" s="79">
        <f t="shared" si="159"/>
        <v>0</v>
      </c>
      <c r="AD546" s="65"/>
      <c r="AE546" s="78">
        <f t="shared" si="160"/>
        <v>0</v>
      </c>
      <c r="AF546" s="45"/>
      <c r="AG546" s="79">
        <f t="shared" si="161"/>
        <v>0</v>
      </c>
      <c r="AH546" s="2"/>
      <c r="AI546" s="2"/>
      <c r="AJ546" s="2"/>
      <c r="AK546" s="2"/>
      <c r="AL546" s="2"/>
    </row>
    <row r="547" spans="1:38" ht="16.5" customHeight="1" outlineLevel="1">
      <c r="A547" s="12">
        <v>3103113</v>
      </c>
      <c r="B547" s="27" t="s">
        <v>447</v>
      </c>
      <c r="C547" s="281">
        <v>13160</v>
      </c>
      <c r="D547" s="45"/>
      <c r="E547" s="46">
        <f t="shared" si="145"/>
        <v>0</v>
      </c>
      <c r="F547" s="46">
        <f t="shared" si="146"/>
        <v>0</v>
      </c>
      <c r="G547" s="46">
        <f t="shared" si="147"/>
        <v>0</v>
      </c>
      <c r="H547" s="53" t="e">
        <f t="shared" si="148"/>
        <v>#DIV/0!</v>
      </c>
      <c r="I547" s="54" t="e">
        <f t="shared" si="149"/>
        <v>#DIV/0!</v>
      </c>
      <c r="J547" s="65"/>
      <c r="K547" s="78">
        <f t="shared" si="150"/>
        <v>0</v>
      </c>
      <c r="L547" s="45"/>
      <c r="M547" s="79">
        <f t="shared" si="151"/>
        <v>0</v>
      </c>
      <c r="N547" s="65"/>
      <c r="O547" s="78">
        <f t="shared" si="152"/>
        <v>0</v>
      </c>
      <c r="P547" s="45"/>
      <c r="Q547" s="79">
        <f t="shared" si="153"/>
        <v>0</v>
      </c>
      <c r="R547" s="65"/>
      <c r="S547" s="78">
        <f t="shared" si="154"/>
        <v>0</v>
      </c>
      <c r="T547" s="45"/>
      <c r="U547" s="79">
        <f t="shared" si="155"/>
        <v>0</v>
      </c>
      <c r="V547" s="65"/>
      <c r="W547" s="78">
        <f t="shared" si="156"/>
        <v>0</v>
      </c>
      <c r="X547" s="45"/>
      <c r="Y547" s="79">
        <f t="shared" si="157"/>
        <v>0</v>
      </c>
      <c r="Z547" s="65"/>
      <c r="AA547" s="78">
        <f t="shared" si="158"/>
        <v>0</v>
      </c>
      <c r="AB547" s="45"/>
      <c r="AC547" s="79">
        <f t="shared" si="159"/>
        <v>0</v>
      </c>
      <c r="AD547" s="65"/>
      <c r="AE547" s="78">
        <f t="shared" si="160"/>
        <v>0</v>
      </c>
      <c r="AF547" s="45"/>
      <c r="AG547" s="79">
        <f t="shared" si="161"/>
        <v>0</v>
      </c>
      <c r="AH547" s="2"/>
      <c r="AI547" s="2"/>
      <c r="AJ547" s="2"/>
      <c r="AK547" s="2"/>
      <c r="AL547" s="2"/>
    </row>
    <row r="548" spans="1:38" ht="16.5" customHeight="1" outlineLevel="1">
      <c r="A548" s="12"/>
      <c r="B548" s="27"/>
      <c r="C548" s="14"/>
      <c r="D548" s="45"/>
      <c r="E548" s="46"/>
      <c r="F548" s="46"/>
      <c r="G548" s="46"/>
      <c r="H548" s="53"/>
      <c r="I548" s="54"/>
      <c r="J548" s="65"/>
      <c r="K548" s="78"/>
      <c r="L548" s="45"/>
      <c r="M548" s="79"/>
      <c r="N548" s="65"/>
      <c r="O548" s="78"/>
      <c r="P548" s="45"/>
      <c r="Q548" s="79"/>
      <c r="R548" s="65"/>
      <c r="S548" s="78"/>
      <c r="T548" s="45"/>
      <c r="U548" s="79"/>
      <c r="V548" s="65"/>
      <c r="W548" s="78"/>
      <c r="X548" s="45"/>
      <c r="Y548" s="79"/>
      <c r="Z548" s="65"/>
      <c r="AA548" s="78"/>
      <c r="AB548" s="45"/>
      <c r="AC548" s="79"/>
      <c r="AD548" s="65"/>
      <c r="AE548" s="78"/>
      <c r="AF548" s="45"/>
      <c r="AG548" s="79"/>
      <c r="AH548" s="2"/>
      <c r="AI548" s="2"/>
      <c r="AJ548" s="2"/>
      <c r="AK548" s="2"/>
      <c r="AL548" s="2"/>
    </row>
    <row r="549" spans="1:38" ht="16.5" customHeight="1" outlineLevel="1">
      <c r="A549" s="12"/>
      <c r="B549" s="32" t="s">
        <v>448</v>
      </c>
      <c r="C549" s="59"/>
      <c r="D549" s="45"/>
      <c r="E549" s="46"/>
      <c r="F549" s="46"/>
      <c r="G549" s="46"/>
      <c r="H549" s="53"/>
      <c r="I549" s="54"/>
      <c r="J549" s="65"/>
      <c r="K549" s="78"/>
      <c r="L549" s="45"/>
      <c r="M549" s="79"/>
      <c r="N549" s="65"/>
      <c r="O549" s="78"/>
      <c r="P549" s="45"/>
      <c r="Q549" s="79"/>
      <c r="R549" s="65"/>
      <c r="S549" s="78"/>
      <c r="T549" s="45"/>
      <c r="U549" s="79"/>
      <c r="V549" s="65"/>
      <c r="W549" s="78"/>
      <c r="X549" s="45"/>
      <c r="Y549" s="79"/>
      <c r="Z549" s="65"/>
      <c r="AA549" s="78"/>
      <c r="AB549" s="45"/>
      <c r="AC549" s="79"/>
      <c r="AD549" s="65"/>
      <c r="AE549" s="78"/>
      <c r="AF549" s="45"/>
      <c r="AG549" s="79"/>
      <c r="AH549" s="2"/>
      <c r="AI549" s="2"/>
      <c r="AJ549" s="2"/>
      <c r="AK549" s="2"/>
      <c r="AL549" s="2"/>
    </row>
    <row r="550" spans="1:38" ht="16.5" customHeight="1" outlineLevel="1">
      <c r="A550" s="12">
        <v>3103014</v>
      </c>
      <c r="B550" s="27" t="s">
        <v>449</v>
      </c>
      <c r="C550" s="281">
        <v>103080</v>
      </c>
      <c r="D550" s="45"/>
      <c r="E550" s="46">
        <f t="shared" si="145"/>
        <v>0</v>
      </c>
      <c r="F550" s="46">
        <f t="shared" si="146"/>
        <v>0</v>
      </c>
      <c r="G550" s="46">
        <f t="shared" si="147"/>
        <v>0</v>
      </c>
      <c r="H550" s="53" t="e">
        <f t="shared" si="148"/>
        <v>#DIV/0!</v>
      </c>
      <c r="I550" s="54" t="e">
        <f t="shared" si="149"/>
        <v>#DIV/0!</v>
      </c>
      <c r="J550" s="65"/>
      <c r="K550" s="78">
        <f t="shared" si="150"/>
        <v>0</v>
      </c>
      <c r="L550" s="45"/>
      <c r="M550" s="79">
        <f t="shared" si="151"/>
        <v>0</v>
      </c>
      <c r="N550" s="65"/>
      <c r="O550" s="78">
        <f t="shared" si="152"/>
        <v>0</v>
      </c>
      <c r="P550" s="45"/>
      <c r="Q550" s="79">
        <f t="shared" si="153"/>
        <v>0</v>
      </c>
      <c r="R550" s="65"/>
      <c r="S550" s="78">
        <f t="shared" si="154"/>
        <v>0</v>
      </c>
      <c r="T550" s="45"/>
      <c r="U550" s="79">
        <f t="shared" si="155"/>
        <v>0</v>
      </c>
      <c r="V550" s="65"/>
      <c r="W550" s="78">
        <f t="shared" si="156"/>
        <v>0</v>
      </c>
      <c r="X550" s="45"/>
      <c r="Y550" s="79">
        <f t="shared" si="157"/>
        <v>0</v>
      </c>
      <c r="Z550" s="65"/>
      <c r="AA550" s="78">
        <f t="shared" si="158"/>
        <v>0</v>
      </c>
      <c r="AB550" s="45"/>
      <c r="AC550" s="79">
        <f t="shared" si="159"/>
        <v>0</v>
      </c>
      <c r="AD550" s="65"/>
      <c r="AE550" s="78">
        <f t="shared" si="160"/>
        <v>0</v>
      </c>
      <c r="AF550" s="45"/>
      <c r="AG550" s="79">
        <f t="shared" si="161"/>
        <v>0</v>
      </c>
      <c r="AH550" s="2"/>
      <c r="AI550" s="2"/>
      <c r="AJ550" s="2"/>
      <c r="AK550" s="2"/>
      <c r="AL550" s="2"/>
    </row>
    <row r="551" spans="1:38" ht="16.5" customHeight="1" outlineLevel="1">
      <c r="A551" s="12">
        <v>3103015</v>
      </c>
      <c r="B551" s="27" t="s">
        <v>450</v>
      </c>
      <c r="C551" s="281">
        <v>298280</v>
      </c>
      <c r="D551" s="45"/>
      <c r="E551" s="46">
        <f t="shared" si="145"/>
        <v>0</v>
      </c>
      <c r="F551" s="46">
        <f t="shared" si="146"/>
        <v>0</v>
      </c>
      <c r="G551" s="46">
        <f t="shared" si="147"/>
        <v>0</v>
      </c>
      <c r="H551" s="53" t="e">
        <f t="shared" si="148"/>
        <v>#DIV/0!</v>
      </c>
      <c r="I551" s="54" t="e">
        <f t="shared" si="149"/>
        <v>#DIV/0!</v>
      </c>
      <c r="J551" s="65"/>
      <c r="K551" s="78">
        <f t="shared" si="150"/>
        <v>0</v>
      </c>
      <c r="L551" s="45"/>
      <c r="M551" s="79">
        <f t="shared" si="151"/>
        <v>0</v>
      </c>
      <c r="N551" s="65"/>
      <c r="O551" s="78">
        <f t="shared" si="152"/>
        <v>0</v>
      </c>
      <c r="P551" s="45"/>
      <c r="Q551" s="79">
        <f t="shared" si="153"/>
        <v>0</v>
      </c>
      <c r="R551" s="65"/>
      <c r="S551" s="78">
        <f t="shared" si="154"/>
        <v>0</v>
      </c>
      <c r="T551" s="45"/>
      <c r="U551" s="79">
        <f t="shared" si="155"/>
        <v>0</v>
      </c>
      <c r="V551" s="65"/>
      <c r="W551" s="78">
        <f t="shared" si="156"/>
        <v>0</v>
      </c>
      <c r="X551" s="45"/>
      <c r="Y551" s="79">
        <f t="shared" si="157"/>
        <v>0</v>
      </c>
      <c r="Z551" s="65"/>
      <c r="AA551" s="78">
        <f t="shared" si="158"/>
        <v>0</v>
      </c>
      <c r="AB551" s="45"/>
      <c r="AC551" s="79">
        <f t="shared" si="159"/>
        <v>0</v>
      </c>
      <c r="AD551" s="65"/>
      <c r="AE551" s="78">
        <f t="shared" si="160"/>
        <v>0</v>
      </c>
      <c r="AF551" s="45"/>
      <c r="AG551" s="79">
        <f t="shared" si="161"/>
        <v>0</v>
      </c>
      <c r="AH551" s="2"/>
      <c r="AI551" s="2"/>
      <c r="AJ551" s="2"/>
      <c r="AK551" s="2"/>
      <c r="AL551" s="2"/>
    </row>
    <row r="552" spans="1:38" ht="16.5" customHeight="1" outlineLevel="1">
      <c r="A552" s="12">
        <v>3103019</v>
      </c>
      <c r="B552" s="27" t="s">
        <v>451</v>
      </c>
      <c r="C552" s="281">
        <v>588770</v>
      </c>
      <c r="D552" s="45"/>
      <c r="E552" s="46">
        <f t="shared" si="145"/>
        <v>0</v>
      </c>
      <c r="F552" s="46">
        <f t="shared" si="146"/>
        <v>0</v>
      </c>
      <c r="G552" s="46">
        <f t="shared" si="147"/>
        <v>0</v>
      </c>
      <c r="H552" s="53" t="e">
        <f t="shared" si="148"/>
        <v>#DIV/0!</v>
      </c>
      <c r="I552" s="54" t="e">
        <f t="shared" si="149"/>
        <v>#DIV/0!</v>
      </c>
      <c r="J552" s="65"/>
      <c r="K552" s="78">
        <f t="shared" si="150"/>
        <v>0</v>
      </c>
      <c r="L552" s="45"/>
      <c r="M552" s="79">
        <f t="shared" si="151"/>
        <v>0</v>
      </c>
      <c r="N552" s="65"/>
      <c r="O552" s="78">
        <f t="shared" si="152"/>
        <v>0</v>
      </c>
      <c r="P552" s="45"/>
      <c r="Q552" s="79">
        <f t="shared" si="153"/>
        <v>0</v>
      </c>
      <c r="R552" s="65"/>
      <c r="S552" s="78">
        <f t="shared" si="154"/>
        <v>0</v>
      </c>
      <c r="T552" s="45"/>
      <c r="U552" s="79">
        <f t="shared" si="155"/>
        <v>0</v>
      </c>
      <c r="V552" s="65"/>
      <c r="W552" s="78">
        <f t="shared" si="156"/>
        <v>0</v>
      </c>
      <c r="X552" s="45"/>
      <c r="Y552" s="79">
        <f t="shared" si="157"/>
        <v>0</v>
      </c>
      <c r="Z552" s="65"/>
      <c r="AA552" s="78">
        <f t="shared" si="158"/>
        <v>0</v>
      </c>
      <c r="AB552" s="45"/>
      <c r="AC552" s="79">
        <f t="shared" si="159"/>
        <v>0</v>
      </c>
      <c r="AD552" s="65"/>
      <c r="AE552" s="78">
        <f t="shared" si="160"/>
        <v>0</v>
      </c>
      <c r="AF552" s="45"/>
      <c r="AG552" s="79">
        <f t="shared" si="161"/>
        <v>0</v>
      </c>
      <c r="AH552" s="2"/>
      <c r="AI552" s="2"/>
      <c r="AJ552" s="2"/>
      <c r="AK552" s="2"/>
      <c r="AL552" s="2"/>
    </row>
    <row r="553" spans="1:38" ht="16.5" customHeight="1" outlineLevel="1">
      <c r="A553" s="12">
        <v>3103020</v>
      </c>
      <c r="B553" s="27" t="s">
        <v>452</v>
      </c>
      <c r="C553" s="281">
        <v>135280</v>
      </c>
      <c r="D553" s="45"/>
      <c r="E553" s="46">
        <f t="shared" si="145"/>
        <v>0</v>
      </c>
      <c r="F553" s="46">
        <f t="shared" si="146"/>
        <v>0</v>
      </c>
      <c r="G553" s="46">
        <f t="shared" si="147"/>
        <v>0</v>
      </c>
      <c r="H553" s="53" t="e">
        <f t="shared" si="148"/>
        <v>#DIV/0!</v>
      </c>
      <c r="I553" s="54" t="e">
        <f t="shared" si="149"/>
        <v>#DIV/0!</v>
      </c>
      <c r="J553" s="65"/>
      <c r="K553" s="78">
        <f t="shared" si="150"/>
        <v>0</v>
      </c>
      <c r="L553" s="45"/>
      <c r="M553" s="79">
        <f t="shared" si="151"/>
        <v>0</v>
      </c>
      <c r="N553" s="65"/>
      <c r="O553" s="78">
        <f t="shared" si="152"/>
        <v>0</v>
      </c>
      <c r="P553" s="45"/>
      <c r="Q553" s="79">
        <f t="shared" si="153"/>
        <v>0</v>
      </c>
      <c r="R553" s="65"/>
      <c r="S553" s="78">
        <f t="shared" si="154"/>
        <v>0</v>
      </c>
      <c r="T553" s="45"/>
      <c r="U553" s="79">
        <f t="shared" si="155"/>
        <v>0</v>
      </c>
      <c r="V553" s="65"/>
      <c r="W553" s="78">
        <f t="shared" si="156"/>
        <v>0</v>
      </c>
      <c r="X553" s="45"/>
      <c r="Y553" s="79">
        <f t="shared" si="157"/>
        <v>0</v>
      </c>
      <c r="Z553" s="65"/>
      <c r="AA553" s="78">
        <f t="shared" si="158"/>
        <v>0</v>
      </c>
      <c r="AB553" s="45"/>
      <c r="AC553" s="79">
        <f t="shared" si="159"/>
        <v>0</v>
      </c>
      <c r="AD553" s="65"/>
      <c r="AE553" s="78">
        <f t="shared" si="160"/>
        <v>0</v>
      </c>
      <c r="AF553" s="45"/>
      <c r="AG553" s="79">
        <f t="shared" si="161"/>
        <v>0</v>
      </c>
      <c r="AH553" s="2"/>
      <c r="AI553" s="2"/>
      <c r="AJ553" s="2"/>
      <c r="AK553" s="2"/>
      <c r="AL553" s="2"/>
    </row>
    <row r="554" spans="1:38" ht="16.5" customHeight="1" outlineLevel="1">
      <c r="A554" s="12">
        <v>3103016</v>
      </c>
      <c r="B554" s="27" t="s">
        <v>453</v>
      </c>
      <c r="C554" s="281">
        <v>577120</v>
      </c>
      <c r="D554" s="45"/>
      <c r="E554" s="46">
        <f t="shared" si="145"/>
        <v>0</v>
      </c>
      <c r="F554" s="46">
        <f t="shared" si="146"/>
        <v>0</v>
      </c>
      <c r="G554" s="46">
        <f t="shared" si="147"/>
        <v>0</v>
      </c>
      <c r="H554" s="53" t="e">
        <f t="shared" si="148"/>
        <v>#DIV/0!</v>
      </c>
      <c r="I554" s="54" t="e">
        <f t="shared" si="149"/>
        <v>#DIV/0!</v>
      </c>
      <c r="J554" s="65"/>
      <c r="K554" s="78">
        <f t="shared" si="150"/>
        <v>0</v>
      </c>
      <c r="L554" s="45"/>
      <c r="M554" s="79">
        <f t="shared" si="151"/>
        <v>0</v>
      </c>
      <c r="N554" s="65"/>
      <c r="O554" s="78">
        <f t="shared" si="152"/>
        <v>0</v>
      </c>
      <c r="P554" s="45"/>
      <c r="Q554" s="79">
        <f t="shared" si="153"/>
        <v>0</v>
      </c>
      <c r="R554" s="65"/>
      <c r="S554" s="78">
        <f t="shared" si="154"/>
        <v>0</v>
      </c>
      <c r="T554" s="45"/>
      <c r="U554" s="79">
        <f t="shared" si="155"/>
        <v>0</v>
      </c>
      <c r="V554" s="65"/>
      <c r="W554" s="78">
        <f t="shared" si="156"/>
        <v>0</v>
      </c>
      <c r="X554" s="45"/>
      <c r="Y554" s="79">
        <f t="shared" si="157"/>
        <v>0</v>
      </c>
      <c r="Z554" s="65"/>
      <c r="AA554" s="78">
        <f t="shared" si="158"/>
        <v>0</v>
      </c>
      <c r="AB554" s="45"/>
      <c r="AC554" s="79">
        <f t="shared" si="159"/>
        <v>0</v>
      </c>
      <c r="AD554" s="65"/>
      <c r="AE554" s="78">
        <f t="shared" si="160"/>
        <v>0</v>
      </c>
      <c r="AF554" s="45"/>
      <c r="AG554" s="79">
        <f t="shared" si="161"/>
        <v>0</v>
      </c>
      <c r="AH554" s="2"/>
      <c r="AI554" s="2"/>
      <c r="AJ554" s="2"/>
      <c r="AK554" s="2"/>
      <c r="AL554" s="2"/>
    </row>
    <row r="555" spans="1:38" ht="16.5" customHeight="1" outlineLevel="1">
      <c r="A555" s="12">
        <v>3103021</v>
      </c>
      <c r="B555" s="27" t="s">
        <v>454</v>
      </c>
      <c r="C555" s="281">
        <v>740460</v>
      </c>
      <c r="D555" s="45"/>
      <c r="E555" s="46">
        <f t="shared" si="145"/>
        <v>0</v>
      </c>
      <c r="F555" s="46">
        <f t="shared" si="146"/>
        <v>0</v>
      </c>
      <c r="G555" s="46">
        <f t="shared" si="147"/>
        <v>0</v>
      </c>
      <c r="H555" s="53" t="e">
        <f t="shared" si="148"/>
        <v>#DIV/0!</v>
      </c>
      <c r="I555" s="54" t="e">
        <f t="shared" si="149"/>
        <v>#DIV/0!</v>
      </c>
      <c r="J555" s="65"/>
      <c r="K555" s="78">
        <f t="shared" si="150"/>
        <v>0</v>
      </c>
      <c r="L555" s="45"/>
      <c r="M555" s="79">
        <f t="shared" si="151"/>
        <v>0</v>
      </c>
      <c r="N555" s="65"/>
      <c r="O555" s="78">
        <f t="shared" si="152"/>
        <v>0</v>
      </c>
      <c r="P555" s="45"/>
      <c r="Q555" s="79">
        <f t="shared" si="153"/>
        <v>0</v>
      </c>
      <c r="R555" s="65"/>
      <c r="S555" s="78">
        <f t="shared" si="154"/>
        <v>0</v>
      </c>
      <c r="T555" s="45"/>
      <c r="U555" s="79">
        <f t="shared" si="155"/>
        <v>0</v>
      </c>
      <c r="V555" s="65"/>
      <c r="W555" s="78">
        <f t="shared" si="156"/>
        <v>0</v>
      </c>
      <c r="X555" s="45"/>
      <c r="Y555" s="79">
        <f t="shared" si="157"/>
        <v>0</v>
      </c>
      <c r="Z555" s="65"/>
      <c r="AA555" s="78">
        <f t="shared" si="158"/>
        <v>0</v>
      </c>
      <c r="AB555" s="45"/>
      <c r="AC555" s="79">
        <f t="shared" si="159"/>
        <v>0</v>
      </c>
      <c r="AD555" s="65"/>
      <c r="AE555" s="78">
        <f t="shared" si="160"/>
        <v>0</v>
      </c>
      <c r="AF555" s="45"/>
      <c r="AG555" s="79">
        <f t="shared" si="161"/>
        <v>0</v>
      </c>
      <c r="AH555" s="2"/>
      <c r="AI555" s="2"/>
      <c r="AJ555" s="2"/>
      <c r="AK555" s="2"/>
      <c r="AL555" s="2"/>
    </row>
    <row r="556" spans="1:38" ht="16.5" customHeight="1" outlineLevel="1">
      <c r="A556" s="12">
        <v>3103018</v>
      </c>
      <c r="B556" s="27" t="s">
        <v>455</v>
      </c>
      <c r="C556" s="281">
        <v>506810</v>
      </c>
      <c r="D556" s="45"/>
      <c r="E556" s="46">
        <f t="shared" si="145"/>
        <v>0</v>
      </c>
      <c r="F556" s="46">
        <f t="shared" si="146"/>
        <v>0</v>
      </c>
      <c r="G556" s="46">
        <f t="shared" si="147"/>
        <v>0</v>
      </c>
      <c r="H556" s="53" t="e">
        <f t="shared" si="148"/>
        <v>#DIV/0!</v>
      </c>
      <c r="I556" s="54" t="e">
        <f t="shared" si="149"/>
        <v>#DIV/0!</v>
      </c>
      <c r="J556" s="65"/>
      <c r="K556" s="78">
        <f t="shared" si="150"/>
        <v>0</v>
      </c>
      <c r="L556" s="45"/>
      <c r="M556" s="79">
        <f t="shared" si="151"/>
        <v>0</v>
      </c>
      <c r="N556" s="65"/>
      <c r="O556" s="78">
        <f t="shared" si="152"/>
        <v>0</v>
      </c>
      <c r="P556" s="45"/>
      <c r="Q556" s="79">
        <f t="shared" si="153"/>
        <v>0</v>
      </c>
      <c r="R556" s="65"/>
      <c r="S556" s="78">
        <f t="shared" si="154"/>
        <v>0</v>
      </c>
      <c r="T556" s="45"/>
      <c r="U556" s="79">
        <f t="shared" si="155"/>
        <v>0</v>
      </c>
      <c r="V556" s="65"/>
      <c r="W556" s="78">
        <f t="shared" si="156"/>
        <v>0</v>
      </c>
      <c r="X556" s="45"/>
      <c r="Y556" s="79">
        <f t="shared" si="157"/>
        <v>0</v>
      </c>
      <c r="Z556" s="65"/>
      <c r="AA556" s="78">
        <f t="shared" si="158"/>
        <v>0</v>
      </c>
      <c r="AB556" s="45"/>
      <c r="AC556" s="79">
        <f t="shared" si="159"/>
        <v>0</v>
      </c>
      <c r="AD556" s="65"/>
      <c r="AE556" s="78">
        <f t="shared" si="160"/>
        <v>0</v>
      </c>
      <c r="AF556" s="45"/>
      <c r="AG556" s="79">
        <f t="shared" si="161"/>
        <v>0</v>
      </c>
      <c r="AH556" s="2"/>
      <c r="AI556" s="2"/>
      <c r="AJ556" s="2"/>
      <c r="AK556" s="2"/>
      <c r="AL556" s="2"/>
    </row>
    <row r="557" spans="1:38" ht="16.5" customHeight="1" outlineLevel="1">
      <c r="A557" s="12">
        <v>3103017</v>
      </c>
      <c r="B557" s="27" t="s">
        <v>456</v>
      </c>
      <c r="C557" s="281">
        <v>879220</v>
      </c>
      <c r="D557" s="45"/>
      <c r="E557" s="46">
        <f t="shared" si="145"/>
        <v>0</v>
      </c>
      <c r="F557" s="46">
        <f t="shared" si="146"/>
        <v>0</v>
      </c>
      <c r="G557" s="46">
        <f t="shared" si="147"/>
        <v>0</v>
      </c>
      <c r="H557" s="53" t="e">
        <f t="shared" si="148"/>
        <v>#DIV/0!</v>
      </c>
      <c r="I557" s="54" t="e">
        <f t="shared" si="149"/>
        <v>#DIV/0!</v>
      </c>
      <c r="J557" s="65"/>
      <c r="K557" s="78">
        <f t="shared" si="150"/>
        <v>0</v>
      </c>
      <c r="L557" s="45"/>
      <c r="M557" s="79">
        <f t="shared" si="151"/>
        <v>0</v>
      </c>
      <c r="N557" s="65"/>
      <c r="O557" s="78">
        <f t="shared" si="152"/>
        <v>0</v>
      </c>
      <c r="P557" s="45"/>
      <c r="Q557" s="79">
        <f t="shared" si="153"/>
        <v>0</v>
      </c>
      <c r="R557" s="65"/>
      <c r="S557" s="78">
        <f t="shared" si="154"/>
        <v>0</v>
      </c>
      <c r="T557" s="45"/>
      <c r="U557" s="79">
        <f t="shared" si="155"/>
        <v>0</v>
      </c>
      <c r="V557" s="65"/>
      <c r="W557" s="78">
        <f t="shared" si="156"/>
        <v>0</v>
      </c>
      <c r="X557" s="45"/>
      <c r="Y557" s="79">
        <f t="shared" si="157"/>
        <v>0</v>
      </c>
      <c r="Z557" s="65"/>
      <c r="AA557" s="78">
        <f t="shared" si="158"/>
        <v>0</v>
      </c>
      <c r="AB557" s="45"/>
      <c r="AC557" s="79">
        <f t="shared" si="159"/>
        <v>0</v>
      </c>
      <c r="AD557" s="65"/>
      <c r="AE557" s="78">
        <f t="shared" si="160"/>
        <v>0</v>
      </c>
      <c r="AF557" s="45"/>
      <c r="AG557" s="79">
        <f t="shared" si="161"/>
        <v>0</v>
      </c>
      <c r="AH557" s="2"/>
      <c r="AI557" s="2"/>
      <c r="AJ557" s="2"/>
      <c r="AK557" s="2"/>
      <c r="AL557" s="2"/>
    </row>
    <row r="558" spans="1:38" ht="16.5" customHeight="1" outlineLevel="1">
      <c r="A558" s="12"/>
      <c r="B558" s="27"/>
      <c r="C558" s="14"/>
      <c r="D558" s="45"/>
      <c r="E558" s="46"/>
      <c r="F558" s="46"/>
      <c r="G558" s="46"/>
      <c r="H558" s="53"/>
      <c r="I558" s="54"/>
      <c r="J558" s="65"/>
      <c r="K558" s="78"/>
      <c r="L558" s="45"/>
      <c r="M558" s="79"/>
      <c r="N558" s="65"/>
      <c r="O558" s="78"/>
      <c r="P558" s="45"/>
      <c r="Q558" s="79"/>
      <c r="R558" s="65"/>
      <c r="S558" s="78"/>
      <c r="T558" s="45"/>
      <c r="U558" s="79"/>
      <c r="V558" s="65"/>
      <c r="W558" s="78"/>
      <c r="X558" s="45"/>
      <c r="Y558" s="79"/>
      <c r="Z558" s="65"/>
      <c r="AA558" s="78"/>
      <c r="AB558" s="45"/>
      <c r="AC558" s="79"/>
      <c r="AD558" s="65"/>
      <c r="AE558" s="78"/>
      <c r="AF558" s="45"/>
      <c r="AG558" s="79"/>
      <c r="AH558" s="2"/>
      <c r="AI558" s="2"/>
      <c r="AJ558" s="2"/>
      <c r="AK558" s="2"/>
      <c r="AL558" s="2"/>
    </row>
    <row r="559" spans="1:38" ht="16.5" customHeight="1" outlineLevel="1">
      <c r="A559" s="12"/>
      <c r="B559" s="32" t="s">
        <v>457</v>
      </c>
      <c r="C559" s="59"/>
      <c r="D559" s="45"/>
      <c r="E559" s="46"/>
      <c r="F559" s="46"/>
      <c r="G559" s="46"/>
      <c r="H559" s="53"/>
      <c r="I559" s="54"/>
      <c r="J559" s="65"/>
      <c r="K559" s="78"/>
      <c r="L559" s="45"/>
      <c r="M559" s="79"/>
      <c r="N559" s="65"/>
      <c r="O559" s="78"/>
      <c r="P559" s="45"/>
      <c r="Q559" s="79"/>
      <c r="R559" s="65"/>
      <c r="S559" s="78"/>
      <c r="T559" s="45"/>
      <c r="U559" s="79"/>
      <c r="V559" s="65"/>
      <c r="W559" s="78"/>
      <c r="X559" s="45"/>
      <c r="Y559" s="79"/>
      <c r="Z559" s="65"/>
      <c r="AA559" s="78"/>
      <c r="AB559" s="45"/>
      <c r="AC559" s="79"/>
      <c r="AD559" s="65"/>
      <c r="AE559" s="78"/>
      <c r="AF559" s="45"/>
      <c r="AG559" s="79"/>
      <c r="AH559" s="2"/>
      <c r="AI559" s="2"/>
      <c r="AJ559" s="2"/>
      <c r="AK559" s="2"/>
      <c r="AL559" s="2"/>
    </row>
    <row r="560" spans="1:38" ht="16.5" customHeight="1" outlineLevel="1">
      <c r="A560" s="12" t="s">
        <v>920</v>
      </c>
      <c r="B560" s="27" t="s">
        <v>458</v>
      </c>
      <c r="C560" s="281">
        <v>130850</v>
      </c>
      <c r="D560" s="45"/>
      <c r="E560" s="46">
        <f t="shared" si="145"/>
        <v>0</v>
      </c>
      <c r="F560" s="46">
        <f t="shared" si="146"/>
        <v>0</v>
      </c>
      <c r="G560" s="46">
        <f t="shared" si="147"/>
        <v>0</v>
      </c>
      <c r="H560" s="53" t="e">
        <f t="shared" si="148"/>
        <v>#DIV/0!</v>
      </c>
      <c r="I560" s="54" t="e">
        <f t="shared" si="149"/>
        <v>#DIV/0!</v>
      </c>
      <c r="J560" s="65"/>
      <c r="K560" s="78">
        <f t="shared" si="150"/>
        <v>0</v>
      </c>
      <c r="L560" s="45"/>
      <c r="M560" s="79">
        <f t="shared" si="151"/>
        <v>0</v>
      </c>
      <c r="N560" s="65"/>
      <c r="O560" s="78">
        <f t="shared" si="152"/>
        <v>0</v>
      </c>
      <c r="P560" s="45"/>
      <c r="Q560" s="79">
        <f t="shared" si="153"/>
        <v>0</v>
      </c>
      <c r="R560" s="65"/>
      <c r="S560" s="78">
        <f t="shared" si="154"/>
        <v>0</v>
      </c>
      <c r="T560" s="45"/>
      <c r="U560" s="79">
        <f t="shared" si="155"/>
        <v>0</v>
      </c>
      <c r="V560" s="65"/>
      <c r="W560" s="78">
        <f t="shared" si="156"/>
        <v>0</v>
      </c>
      <c r="X560" s="45"/>
      <c r="Y560" s="79">
        <f t="shared" si="157"/>
        <v>0</v>
      </c>
      <c r="Z560" s="65"/>
      <c r="AA560" s="78">
        <f t="shared" si="158"/>
        <v>0</v>
      </c>
      <c r="AB560" s="45"/>
      <c r="AC560" s="79">
        <f t="shared" si="159"/>
        <v>0</v>
      </c>
      <c r="AD560" s="65"/>
      <c r="AE560" s="78">
        <f t="shared" si="160"/>
        <v>0</v>
      </c>
      <c r="AF560" s="45"/>
      <c r="AG560" s="79">
        <f t="shared" si="161"/>
        <v>0</v>
      </c>
      <c r="AH560" s="2"/>
      <c r="AI560" s="2"/>
      <c r="AJ560" s="2"/>
      <c r="AK560" s="2"/>
      <c r="AL560" s="2"/>
    </row>
    <row r="561" spans="1:38" ht="16.5" customHeight="1" outlineLevel="1">
      <c r="A561" s="12" t="s">
        <v>921</v>
      </c>
      <c r="B561" s="27" t="s">
        <v>459</v>
      </c>
      <c r="C561" s="281">
        <v>130850</v>
      </c>
      <c r="D561" s="45"/>
      <c r="E561" s="46">
        <f t="shared" si="145"/>
        <v>0</v>
      </c>
      <c r="F561" s="46">
        <f t="shared" si="146"/>
        <v>0</v>
      </c>
      <c r="G561" s="46">
        <f t="shared" si="147"/>
        <v>0</v>
      </c>
      <c r="H561" s="53" t="e">
        <f t="shared" si="148"/>
        <v>#DIV/0!</v>
      </c>
      <c r="I561" s="54" t="e">
        <f t="shared" si="149"/>
        <v>#DIV/0!</v>
      </c>
      <c r="J561" s="65"/>
      <c r="K561" s="78">
        <f t="shared" si="150"/>
        <v>0</v>
      </c>
      <c r="L561" s="45"/>
      <c r="M561" s="79">
        <f t="shared" si="151"/>
        <v>0</v>
      </c>
      <c r="N561" s="65"/>
      <c r="O561" s="78">
        <f t="shared" si="152"/>
        <v>0</v>
      </c>
      <c r="P561" s="45"/>
      <c r="Q561" s="79">
        <f t="shared" si="153"/>
        <v>0</v>
      </c>
      <c r="R561" s="65"/>
      <c r="S561" s="78">
        <f t="shared" si="154"/>
        <v>0</v>
      </c>
      <c r="T561" s="45"/>
      <c r="U561" s="79">
        <f t="shared" si="155"/>
        <v>0</v>
      </c>
      <c r="V561" s="65"/>
      <c r="W561" s="78">
        <f t="shared" si="156"/>
        <v>0</v>
      </c>
      <c r="X561" s="45"/>
      <c r="Y561" s="79">
        <f t="shared" si="157"/>
        <v>0</v>
      </c>
      <c r="Z561" s="65"/>
      <c r="AA561" s="78">
        <f t="shared" si="158"/>
        <v>0</v>
      </c>
      <c r="AB561" s="45"/>
      <c r="AC561" s="79">
        <f t="shared" si="159"/>
        <v>0</v>
      </c>
      <c r="AD561" s="65"/>
      <c r="AE561" s="78">
        <f t="shared" si="160"/>
        <v>0</v>
      </c>
      <c r="AF561" s="45"/>
      <c r="AG561" s="79">
        <f t="shared" si="161"/>
        <v>0</v>
      </c>
      <c r="AH561" s="2"/>
      <c r="AI561" s="2"/>
      <c r="AJ561" s="2"/>
      <c r="AK561" s="2"/>
      <c r="AL561" s="2"/>
    </row>
    <row r="562" spans="1:38" ht="16.5" customHeight="1" outlineLevel="1">
      <c r="A562" s="12" t="s">
        <v>922</v>
      </c>
      <c r="B562" s="27" t="s">
        <v>460</v>
      </c>
      <c r="C562" s="281">
        <v>58870</v>
      </c>
      <c r="D562" s="45"/>
      <c r="E562" s="46">
        <f t="shared" si="145"/>
        <v>0</v>
      </c>
      <c r="F562" s="46">
        <f t="shared" si="146"/>
        <v>0</v>
      </c>
      <c r="G562" s="46">
        <f t="shared" si="147"/>
        <v>0</v>
      </c>
      <c r="H562" s="53" t="e">
        <f t="shared" si="148"/>
        <v>#DIV/0!</v>
      </c>
      <c r="I562" s="54" t="e">
        <f t="shared" si="149"/>
        <v>#DIV/0!</v>
      </c>
      <c r="J562" s="65"/>
      <c r="K562" s="78">
        <f t="shared" si="150"/>
        <v>0</v>
      </c>
      <c r="L562" s="45"/>
      <c r="M562" s="79">
        <f t="shared" si="151"/>
        <v>0</v>
      </c>
      <c r="N562" s="65"/>
      <c r="O562" s="78">
        <f t="shared" si="152"/>
        <v>0</v>
      </c>
      <c r="P562" s="45"/>
      <c r="Q562" s="79">
        <f t="shared" si="153"/>
        <v>0</v>
      </c>
      <c r="R562" s="65"/>
      <c r="S562" s="78">
        <f t="shared" si="154"/>
        <v>0</v>
      </c>
      <c r="T562" s="45"/>
      <c r="U562" s="79">
        <f t="shared" si="155"/>
        <v>0</v>
      </c>
      <c r="V562" s="65"/>
      <c r="W562" s="78">
        <f t="shared" si="156"/>
        <v>0</v>
      </c>
      <c r="X562" s="45"/>
      <c r="Y562" s="79">
        <f t="shared" si="157"/>
        <v>0</v>
      </c>
      <c r="Z562" s="65"/>
      <c r="AA562" s="78">
        <f t="shared" si="158"/>
        <v>0</v>
      </c>
      <c r="AB562" s="45"/>
      <c r="AC562" s="79">
        <f t="shared" si="159"/>
        <v>0</v>
      </c>
      <c r="AD562" s="65"/>
      <c r="AE562" s="78">
        <f t="shared" si="160"/>
        <v>0</v>
      </c>
      <c r="AF562" s="45"/>
      <c r="AG562" s="79">
        <f t="shared" si="161"/>
        <v>0</v>
      </c>
      <c r="AH562" s="2"/>
      <c r="AI562" s="2"/>
      <c r="AJ562" s="2"/>
      <c r="AK562" s="2"/>
      <c r="AL562" s="2"/>
    </row>
    <row r="563" spans="1:38" ht="16.5" customHeight="1" outlineLevel="1">
      <c r="A563" s="12" t="s">
        <v>923</v>
      </c>
      <c r="B563" s="27" t="s">
        <v>461</v>
      </c>
      <c r="C563" s="281">
        <v>58870</v>
      </c>
      <c r="D563" s="45"/>
      <c r="E563" s="46">
        <f t="shared" si="145"/>
        <v>0</v>
      </c>
      <c r="F563" s="46">
        <f t="shared" si="146"/>
        <v>0</v>
      </c>
      <c r="G563" s="46">
        <f t="shared" si="147"/>
        <v>0</v>
      </c>
      <c r="H563" s="53" t="e">
        <f t="shared" si="148"/>
        <v>#DIV/0!</v>
      </c>
      <c r="I563" s="54" t="e">
        <f t="shared" si="149"/>
        <v>#DIV/0!</v>
      </c>
      <c r="J563" s="65"/>
      <c r="K563" s="78">
        <f t="shared" si="150"/>
        <v>0</v>
      </c>
      <c r="L563" s="45"/>
      <c r="M563" s="79">
        <f t="shared" si="151"/>
        <v>0</v>
      </c>
      <c r="N563" s="65"/>
      <c r="O563" s="78">
        <f t="shared" si="152"/>
        <v>0</v>
      </c>
      <c r="P563" s="45"/>
      <c r="Q563" s="79">
        <f t="shared" si="153"/>
        <v>0</v>
      </c>
      <c r="R563" s="65"/>
      <c r="S563" s="78">
        <f t="shared" si="154"/>
        <v>0</v>
      </c>
      <c r="T563" s="45"/>
      <c r="U563" s="79">
        <f t="shared" si="155"/>
        <v>0</v>
      </c>
      <c r="V563" s="65"/>
      <c r="W563" s="78">
        <f t="shared" si="156"/>
        <v>0</v>
      </c>
      <c r="X563" s="45"/>
      <c r="Y563" s="79">
        <f t="shared" si="157"/>
        <v>0</v>
      </c>
      <c r="Z563" s="65"/>
      <c r="AA563" s="78">
        <f t="shared" si="158"/>
        <v>0</v>
      </c>
      <c r="AB563" s="45"/>
      <c r="AC563" s="79">
        <f t="shared" si="159"/>
        <v>0</v>
      </c>
      <c r="AD563" s="65"/>
      <c r="AE563" s="78">
        <f t="shared" si="160"/>
        <v>0</v>
      </c>
      <c r="AF563" s="45"/>
      <c r="AG563" s="79">
        <f t="shared" si="161"/>
        <v>0</v>
      </c>
      <c r="AH563" s="2"/>
      <c r="AI563" s="2"/>
      <c r="AJ563" s="2"/>
      <c r="AK563" s="2"/>
      <c r="AL563" s="2"/>
    </row>
    <row r="564" spans="1:38" ht="16.5" customHeight="1" outlineLevel="1">
      <c r="A564" s="12" t="s">
        <v>924</v>
      </c>
      <c r="B564" s="27" t="s">
        <v>462</v>
      </c>
      <c r="C564" s="281">
        <v>27530</v>
      </c>
      <c r="D564" s="45"/>
      <c r="E564" s="46">
        <f t="shared" si="145"/>
        <v>0</v>
      </c>
      <c r="F564" s="46">
        <f t="shared" si="146"/>
        <v>0</v>
      </c>
      <c r="G564" s="46">
        <f t="shared" si="147"/>
        <v>0</v>
      </c>
      <c r="H564" s="53" t="e">
        <f t="shared" si="148"/>
        <v>#DIV/0!</v>
      </c>
      <c r="I564" s="54" t="e">
        <f t="shared" si="149"/>
        <v>#DIV/0!</v>
      </c>
      <c r="J564" s="65"/>
      <c r="K564" s="78">
        <f t="shared" si="150"/>
        <v>0</v>
      </c>
      <c r="L564" s="45"/>
      <c r="M564" s="79">
        <f t="shared" si="151"/>
        <v>0</v>
      </c>
      <c r="N564" s="65"/>
      <c r="O564" s="78">
        <f t="shared" si="152"/>
        <v>0</v>
      </c>
      <c r="P564" s="45"/>
      <c r="Q564" s="79">
        <f t="shared" si="153"/>
        <v>0</v>
      </c>
      <c r="R564" s="65"/>
      <c r="S564" s="78">
        <f t="shared" si="154"/>
        <v>0</v>
      </c>
      <c r="T564" s="45"/>
      <c r="U564" s="79">
        <f t="shared" si="155"/>
        <v>0</v>
      </c>
      <c r="V564" s="65"/>
      <c r="W564" s="78">
        <f t="shared" si="156"/>
        <v>0</v>
      </c>
      <c r="X564" s="45"/>
      <c r="Y564" s="79">
        <f t="shared" si="157"/>
        <v>0</v>
      </c>
      <c r="Z564" s="65"/>
      <c r="AA564" s="78">
        <f t="shared" si="158"/>
        <v>0</v>
      </c>
      <c r="AB564" s="45"/>
      <c r="AC564" s="79">
        <f t="shared" si="159"/>
        <v>0</v>
      </c>
      <c r="AD564" s="65"/>
      <c r="AE564" s="78">
        <f t="shared" si="160"/>
        <v>0</v>
      </c>
      <c r="AF564" s="45"/>
      <c r="AG564" s="79">
        <f t="shared" si="161"/>
        <v>0</v>
      </c>
      <c r="AH564" s="2"/>
      <c r="AI564" s="2"/>
      <c r="AJ564" s="2"/>
      <c r="AK564" s="2"/>
      <c r="AL564" s="2"/>
    </row>
    <row r="565" spans="1:38" ht="16.5" customHeight="1" outlineLevel="1">
      <c r="A565" s="12" t="s">
        <v>925</v>
      </c>
      <c r="B565" s="27" t="s">
        <v>463</v>
      </c>
      <c r="C565" s="281">
        <v>12880</v>
      </c>
      <c r="D565" s="45"/>
      <c r="E565" s="46">
        <f t="shared" si="145"/>
        <v>0</v>
      </c>
      <c r="F565" s="46">
        <f t="shared" si="146"/>
        <v>0</v>
      </c>
      <c r="G565" s="46">
        <f t="shared" si="147"/>
        <v>0</v>
      </c>
      <c r="H565" s="53" t="e">
        <f t="shared" si="148"/>
        <v>#DIV/0!</v>
      </c>
      <c r="I565" s="54" t="e">
        <f t="shared" si="149"/>
        <v>#DIV/0!</v>
      </c>
      <c r="J565" s="65"/>
      <c r="K565" s="78">
        <f t="shared" si="150"/>
        <v>0</v>
      </c>
      <c r="L565" s="45"/>
      <c r="M565" s="79">
        <f t="shared" si="151"/>
        <v>0</v>
      </c>
      <c r="N565" s="65"/>
      <c r="O565" s="78">
        <f t="shared" si="152"/>
        <v>0</v>
      </c>
      <c r="P565" s="45"/>
      <c r="Q565" s="79">
        <f t="shared" si="153"/>
        <v>0</v>
      </c>
      <c r="R565" s="65"/>
      <c r="S565" s="78">
        <f t="shared" si="154"/>
        <v>0</v>
      </c>
      <c r="T565" s="45"/>
      <c r="U565" s="79">
        <f t="shared" si="155"/>
        <v>0</v>
      </c>
      <c r="V565" s="65"/>
      <c r="W565" s="78">
        <f t="shared" si="156"/>
        <v>0</v>
      </c>
      <c r="X565" s="45"/>
      <c r="Y565" s="79">
        <f t="shared" si="157"/>
        <v>0</v>
      </c>
      <c r="Z565" s="65"/>
      <c r="AA565" s="78">
        <f t="shared" si="158"/>
        <v>0</v>
      </c>
      <c r="AB565" s="45"/>
      <c r="AC565" s="79">
        <f t="shared" si="159"/>
        <v>0</v>
      </c>
      <c r="AD565" s="65"/>
      <c r="AE565" s="78">
        <f t="shared" si="160"/>
        <v>0</v>
      </c>
      <c r="AF565" s="45"/>
      <c r="AG565" s="79">
        <f t="shared" si="161"/>
        <v>0</v>
      </c>
      <c r="AH565" s="2"/>
      <c r="AI565" s="2"/>
      <c r="AJ565" s="2"/>
      <c r="AK565" s="2"/>
      <c r="AL565" s="2"/>
    </row>
    <row r="566" spans="1:38" ht="16.5" customHeight="1" outlineLevel="1">
      <c r="A566" s="12" t="s">
        <v>925</v>
      </c>
      <c r="B566" s="27" t="s">
        <v>464</v>
      </c>
      <c r="C566" s="281">
        <v>12880</v>
      </c>
      <c r="D566" s="45"/>
      <c r="E566" s="46">
        <f t="shared" si="145"/>
        <v>0</v>
      </c>
      <c r="F566" s="46">
        <f t="shared" si="146"/>
        <v>0</v>
      </c>
      <c r="G566" s="46">
        <f t="shared" si="147"/>
        <v>0</v>
      </c>
      <c r="H566" s="53" t="e">
        <f t="shared" si="148"/>
        <v>#DIV/0!</v>
      </c>
      <c r="I566" s="54" t="e">
        <f t="shared" si="149"/>
        <v>#DIV/0!</v>
      </c>
      <c r="J566" s="65"/>
      <c r="K566" s="78">
        <f t="shared" si="150"/>
        <v>0</v>
      </c>
      <c r="L566" s="45"/>
      <c r="M566" s="79">
        <f t="shared" si="151"/>
        <v>0</v>
      </c>
      <c r="N566" s="65"/>
      <c r="O566" s="78">
        <f t="shared" si="152"/>
        <v>0</v>
      </c>
      <c r="P566" s="45"/>
      <c r="Q566" s="79">
        <f t="shared" si="153"/>
        <v>0</v>
      </c>
      <c r="R566" s="65"/>
      <c r="S566" s="78">
        <f t="shared" si="154"/>
        <v>0</v>
      </c>
      <c r="T566" s="45"/>
      <c r="U566" s="79">
        <f t="shared" si="155"/>
        <v>0</v>
      </c>
      <c r="V566" s="65"/>
      <c r="W566" s="78">
        <f t="shared" si="156"/>
        <v>0</v>
      </c>
      <c r="X566" s="45"/>
      <c r="Y566" s="79">
        <f t="shared" si="157"/>
        <v>0</v>
      </c>
      <c r="Z566" s="65"/>
      <c r="AA566" s="78">
        <f t="shared" si="158"/>
        <v>0</v>
      </c>
      <c r="AB566" s="45"/>
      <c r="AC566" s="79">
        <f t="shared" si="159"/>
        <v>0</v>
      </c>
      <c r="AD566" s="65"/>
      <c r="AE566" s="78">
        <f t="shared" si="160"/>
        <v>0</v>
      </c>
      <c r="AF566" s="45"/>
      <c r="AG566" s="79">
        <f t="shared" si="161"/>
        <v>0</v>
      </c>
      <c r="AH566" s="2"/>
      <c r="AI566" s="2"/>
      <c r="AJ566" s="2"/>
      <c r="AK566" s="2"/>
      <c r="AL566" s="2"/>
    </row>
    <row r="567" spans="1:38" ht="16.5" customHeight="1" outlineLevel="1">
      <c r="A567" s="12" t="s">
        <v>926</v>
      </c>
      <c r="B567" s="27" t="s">
        <v>465</v>
      </c>
      <c r="C567" s="281">
        <v>26920</v>
      </c>
      <c r="D567" s="45"/>
      <c r="E567" s="46">
        <f t="shared" si="145"/>
        <v>0</v>
      </c>
      <c r="F567" s="46">
        <f t="shared" si="146"/>
        <v>0</v>
      </c>
      <c r="G567" s="46">
        <f t="shared" si="147"/>
        <v>0</v>
      </c>
      <c r="H567" s="53" t="e">
        <f t="shared" si="148"/>
        <v>#DIV/0!</v>
      </c>
      <c r="I567" s="54" t="e">
        <f t="shared" si="149"/>
        <v>#DIV/0!</v>
      </c>
      <c r="J567" s="65"/>
      <c r="K567" s="78">
        <f t="shared" si="150"/>
        <v>0</v>
      </c>
      <c r="L567" s="45"/>
      <c r="M567" s="79">
        <f t="shared" si="151"/>
        <v>0</v>
      </c>
      <c r="N567" s="65"/>
      <c r="O567" s="78">
        <f t="shared" si="152"/>
        <v>0</v>
      </c>
      <c r="P567" s="45"/>
      <c r="Q567" s="79">
        <f t="shared" si="153"/>
        <v>0</v>
      </c>
      <c r="R567" s="65"/>
      <c r="S567" s="78">
        <f t="shared" si="154"/>
        <v>0</v>
      </c>
      <c r="T567" s="45"/>
      <c r="U567" s="79">
        <f t="shared" si="155"/>
        <v>0</v>
      </c>
      <c r="V567" s="65"/>
      <c r="W567" s="78">
        <f t="shared" si="156"/>
        <v>0</v>
      </c>
      <c r="X567" s="45"/>
      <c r="Y567" s="79">
        <f t="shared" si="157"/>
        <v>0</v>
      </c>
      <c r="Z567" s="65"/>
      <c r="AA567" s="78">
        <f t="shared" si="158"/>
        <v>0</v>
      </c>
      <c r="AB567" s="45"/>
      <c r="AC567" s="79">
        <f t="shared" si="159"/>
        <v>0</v>
      </c>
      <c r="AD567" s="65"/>
      <c r="AE567" s="78">
        <f t="shared" si="160"/>
        <v>0</v>
      </c>
      <c r="AF567" s="45"/>
      <c r="AG567" s="79">
        <f t="shared" si="161"/>
        <v>0</v>
      </c>
      <c r="AH567" s="2"/>
      <c r="AI567" s="2"/>
      <c r="AJ567" s="2"/>
      <c r="AK567" s="2"/>
      <c r="AL567" s="2"/>
    </row>
    <row r="568" spans="1:38" ht="24.75" customHeight="1" outlineLevel="1">
      <c r="A568" s="12">
        <v>3103023</v>
      </c>
      <c r="B568" s="27" t="s">
        <v>466</v>
      </c>
      <c r="C568" s="281">
        <v>987740</v>
      </c>
      <c r="D568" s="45"/>
      <c r="E568" s="46">
        <f t="shared" si="145"/>
        <v>0</v>
      </c>
      <c r="F568" s="46">
        <f t="shared" si="146"/>
        <v>0</v>
      </c>
      <c r="G568" s="46">
        <f t="shared" si="147"/>
        <v>0</v>
      </c>
      <c r="H568" s="53" t="e">
        <f t="shared" si="148"/>
        <v>#DIV/0!</v>
      </c>
      <c r="I568" s="54" t="e">
        <f t="shared" si="149"/>
        <v>#DIV/0!</v>
      </c>
      <c r="J568" s="65"/>
      <c r="K568" s="78">
        <f t="shared" si="150"/>
        <v>0</v>
      </c>
      <c r="L568" s="45"/>
      <c r="M568" s="79">
        <f t="shared" si="151"/>
        <v>0</v>
      </c>
      <c r="N568" s="65"/>
      <c r="O568" s="78">
        <f t="shared" si="152"/>
        <v>0</v>
      </c>
      <c r="P568" s="45"/>
      <c r="Q568" s="79">
        <f t="shared" si="153"/>
        <v>0</v>
      </c>
      <c r="R568" s="65"/>
      <c r="S568" s="78">
        <f t="shared" si="154"/>
        <v>0</v>
      </c>
      <c r="T568" s="45"/>
      <c r="U568" s="79">
        <f t="shared" si="155"/>
        <v>0</v>
      </c>
      <c r="V568" s="65"/>
      <c r="W568" s="78">
        <f t="shared" si="156"/>
        <v>0</v>
      </c>
      <c r="X568" s="45"/>
      <c r="Y568" s="79">
        <f t="shared" si="157"/>
        <v>0</v>
      </c>
      <c r="Z568" s="65"/>
      <c r="AA568" s="78">
        <f t="shared" si="158"/>
        <v>0</v>
      </c>
      <c r="AB568" s="45"/>
      <c r="AC568" s="79">
        <f t="shared" si="159"/>
        <v>0</v>
      </c>
      <c r="AD568" s="65"/>
      <c r="AE568" s="78">
        <f t="shared" si="160"/>
        <v>0</v>
      </c>
      <c r="AF568" s="45"/>
      <c r="AG568" s="79">
        <f t="shared" si="161"/>
        <v>0</v>
      </c>
      <c r="AH568" s="2"/>
      <c r="AI568" s="2"/>
      <c r="AJ568" s="2"/>
      <c r="AK568" s="2"/>
      <c r="AL568" s="2"/>
    </row>
    <row r="569" spans="1:38" ht="16.5" customHeight="1" outlineLevel="1">
      <c r="A569" s="12">
        <v>3103024</v>
      </c>
      <c r="B569" s="27" t="s">
        <v>467</v>
      </c>
      <c r="C569" s="281">
        <v>493030</v>
      </c>
      <c r="D569" s="45"/>
      <c r="E569" s="46">
        <f t="shared" si="145"/>
        <v>0</v>
      </c>
      <c r="F569" s="46">
        <f t="shared" si="146"/>
        <v>0</v>
      </c>
      <c r="G569" s="46">
        <f t="shared" si="147"/>
        <v>0</v>
      </c>
      <c r="H569" s="53" t="e">
        <f t="shared" si="148"/>
        <v>#DIV/0!</v>
      </c>
      <c r="I569" s="54" t="e">
        <f t="shared" si="149"/>
        <v>#DIV/0!</v>
      </c>
      <c r="J569" s="65"/>
      <c r="K569" s="78">
        <f t="shared" si="150"/>
        <v>0</v>
      </c>
      <c r="L569" s="45"/>
      <c r="M569" s="79">
        <f t="shared" si="151"/>
        <v>0</v>
      </c>
      <c r="N569" s="65"/>
      <c r="O569" s="78">
        <f t="shared" si="152"/>
        <v>0</v>
      </c>
      <c r="P569" s="45"/>
      <c r="Q569" s="79">
        <f t="shared" si="153"/>
        <v>0</v>
      </c>
      <c r="R569" s="65"/>
      <c r="S569" s="78">
        <f t="shared" si="154"/>
        <v>0</v>
      </c>
      <c r="T569" s="45"/>
      <c r="U569" s="79">
        <f t="shared" si="155"/>
        <v>0</v>
      </c>
      <c r="V569" s="65"/>
      <c r="W569" s="78">
        <f t="shared" si="156"/>
        <v>0</v>
      </c>
      <c r="X569" s="45"/>
      <c r="Y569" s="79">
        <f t="shared" si="157"/>
        <v>0</v>
      </c>
      <c r="Z569" s="65"/>
      <c r="AA569" s="78">
        <f t="shared" si="158"/>
        <v>0</v>
      </c>
      <c r="AB569" s="45"/>
      <c r="AC569" s="79">
        <f t="shared" si="159"/>
        <v>0</v>
      </c>
      <c r="AD569" s="65"/>
      <c r="AE569" s="78">
        <f t="shared" si="160"/>
        <v>0</v>
      </c>
      <c r="AF569" s="45"/>
      <c r="AG569" s="79">
        <f t="shared" si="161"/>
        <v>0</v>
      </c>
      <c r="AH569" s="2"/>
      <c r="AI569" s="2"/>
      <c r="AJ569" s="2"/>
      <c r="AK569" s="2"/>
      <c r="AL569" s="2"/>
    </row>
    <row r="570" spans="1:38" ht="16.5" customHeight="1" outlineLevel="1">
      <c r="A570" s="12" t="s">
        <v>927</v>
      </c>
      <c r="B570" s="27" t="s">
        <v>468</v>
      </c>
      <c r="C570" s="281">
        <v>56900</v>
      </c>
      <c r="D570" s="45"/>
      <c r="E570" s="46">
        <f t="shared" si="145"/>
        <v>0</v>
      </c>
      <c r="F570" s="46">
        <f t="shared" si="146"/>
        <v>0</v>
      </c>
      <c r="G570" s="46">
        <f t="shared" si="147"/>
        <v>0</v>
      </c>
      <c r="H570" s="53" t="e">
        <f t="shared" si="148"/>
        <v>#DIV/0!</v>
      </c>
      <c r="I570" s="54" t="e">
        <f t="shared" si="149"/>
        <v>#DIV/0!</v>
      </c>
      <c r="J570" s="65"/>
      <c r="K570" s="78">
        <f t="shared" si="150"/>
        <v>0</v>
      </c>
      <c r="L570" s="45"/>
      <c r="M570" s="79">
        <f t="shared" si="151"/>
        <v>0</v>
      </c>
      <c r="N570" s="65"/>
      <c r="O570" s="78">
        <f t="shared" si="152"/>
        <v>0</v>
      </c>
      <c r="P570" s="45"/>
      <c r="Q570" s="79">
        <f t="shared" si="153"/>
        <v>0</v>
      </c>
      <c r="R570" s="65"/>
      <c r="S570" s="78">
        <f t="shared" si="154"/>
        <v>0</v>
      </c>
      <c r="T570" s="45"/>
      <c r="U570" s="79">
        <f t="shared" si="155"/>
        <v>0</v>
      </c>
      <c r="V570" s="65"/>
      <c r="W570" s="78">
        <f t="shared" si="156"/>
        <v>0</v>
      </c>
      <c r="X570" s="45"/>
      <c r="Y570" s="79">
        <f t="shared" si="157"/>
        <v>0</v>
      </c>
      <c r="Z570" s="65"/>
      <c r="AA570" s="78">
        <f t="shared" si="158"/>
        <v>0</v>
      </c>
      <c r="AB570" s="45"/>
      <c r="AC570" s="79">
        <f t="shared" si="159"/>
        <v>0</v>
      </c>
      <c r="AD570" s="65"/>
      <c r="AE570" s="78">
        <f t="shared" si="160"/>
        <v>0</v>
      </c>
      <c r="AF570" s="45"/>
      <c r="AG570" s="79">
        <f t="shared" si="161"/>
        <v>0</v>
      </c>
      <c r="AH570" s="2"/>
      <c r="AI570" s="2"/>
      <c r="AJ570" s="2"/>
      <c r="AK570" s="2"/>
      <c r="AL570" s="2"/>
    </row>
    <row r="571" spans="1:38" ht="16.5" customHeight="1" outlineLevel="1">
      <c r="A571" s="12" t="s">
        <v>928</v>
      </c>
      <c r="B571" s="27" t="s">
        <v>469</v>
      </c>
      <c r="C571" s="281">
        <v>25280</v>
      </c>
      <c r="D571" s="45"/>
      <c r="E571" s="46">
        <f t="shared" si="145"/>
        <v>0</v>
      </c>
      <c r="F571" s="46">
        <f t="shared" si="146"/>
        <v>0</v>
      </c>
      <c r="G571" s="46">
        <f t="shared" si="147"/>
        <v>0</v>
      </c>
      <c r="H571" s="53" t="e">
        <f t="shared" si="148"/>
        <v>#DIV/0!</v>
      </c>
      <c r="I571" s="54" t="e">
        <f t="shared" si="149"/>
        <v>#DIV/0!</v>
      </c>
      <c r="J571" s="65"/>
      <c r="K571" s="78">
        <f t="shared" si="150"/>
        <v>0</v>
      </c>
      <c r="L571" s="45"/>
      <c r="M571" s="79">
        <f t="shared" si="151"/>
        <v>0</v>
      </c>
      <c r="N571" s="65"/>
      <c r="O571" s="78">
        <f t="shared" si="152"/>
        <v>0</v>
      </c>
      <c r="P571" s="45"/>
      <c r="Q571" s="79">
        <f t="shared" si="153"/>
        <v>0</v>
      </c>
      <c r="R571" s="65"/>
      <c r="S571" s="78">
        <f t="shared" si="154"/>
        <v>0</v>
      </c>
      <c r="T571" s="45"/>
      <c r="U571" s="79">
        <f t="shared" si="155"/>
        <v>0</v>
      </c>
      <c r="V571" s="65"/>
      <c r="W571" s="78">
        <f t="shared" si="156"/>
        <v>0</v>
      </c>
      <c r="X571" s="45"/>
      <c r="Y571" s="79">
        <f t="shared" si="157"/>
        <v>0</v>
      </c>
      <c r="Z571" s="65"/>
      <c r="AA571" s="78">
        <f t="shared" si="158"/>
        <v>0</v>
      </c>
      <c r="AB571" s="45"/>
      <c r="AC571" s="79">
        <f t="shared" si="159"/>
        <v>0</v>
      </c>
      <c r="AD571" s="65"/>
      <c r="AE571" s="78">
        <f t="shared" si="160"/>
        <v>0</v>
      </c>
      <c r="AF571" s="45"/>
      <c r="AG571" s="79">
        <f t="shared" si="161"/>
        <v>0</v>
      </c>
      <c r="AH571" s="2"/>
      <c r="AI571" s="2"/>
      <c r="AJ571" s="2"/>
      <c r="AK571" s="2"/>
      <c r="AL571" s="2"/>
    </row>
    <row r="572" spans="1:38" ht="16.5" customHeight="1" outlineLevel="1">
      <c r="A572" s="12" t="s">
        <v>929</v>
      </c>
      <c r="B572" s="27" t="s">
        <v>470</v>
      </c>
      <c r="C572" s="281">
        <v>126420</v>
      </c>
      <c r="D572" s="45"/>
      <c r="E572" s="46">
        <f t="shared" si="145"/>
        <v>0</v>
      </c>
      <c r="F572" s="46">
        <f t="shared" si="146"/>
        <v>0</v>
      </c>
      <c r="G572" s="46">
        <f t="shared" si="147"/>
        <v>0</v>
      </c>
      <c r="H572" s="53" t="e">
        <f t="shared" si="148"/>
        <v>#DIV/0!</v>
      </c>
      <c r="I572" s="54" t="e">
        <f t="shared" si="149"/>
        <v>#DIV/0!</v>
      </c>
      <c r="J572" s="65"/>
      <c r="K572" s="78">
        <f t="shared" si="150"/>
        <v>0</v>
      </c>
      <c r="L572" s="45"/>
      <c r="M572" s="79">
        <f t="shared" si="151"/>
        <v>0</v>
      </c>
      <c r="N572" s="65"/>
      <c r="O572" s="78">
        <f t="shared" si="152"/>
        <v>0</v>
      </c>
      <c r="P572" s="45"/>
      <c r="Q572" s="79">
        <f t="shared" si="153"/>
        <v>0</v>
      </c>
      <c r="R572" s="65"/>
      <c r="S572" s="78">
        <f t="shared" si="154"/>
        <v>0</v>
      </c>
      <c r="T572" s="45"/>
      <c r="U572" s="79">
        <f t="shared" si="155"/>
        <v>0</v>
      </c>
      <c r="V572" s="65"/>
      <c r="W572" s="78">
        <f t="shared" si="156"/>
        <v>0</v>
      </c>
      <c r="X572" s="45"/>
      <c r="Y572" s="79">
        <f t="shared" si="157"/>
        <v>0</v>
      </c>
      <c r="Z572" s="65"/>
      <c r="AA572" s="78">
        <f t="shared" si="158"/>
        <v>0</v>
      </c>
      <c r="AB572" s="45"/>
      <c r="AC572" s="79">
        <f t="shared" si="159"/>
        <v>0</v>
      </c>
      <c r="AD572" s="65"/>
      <c r="AE572" s="78">
        <f t="shared" si="160"/>
        <v>0</v>
      </c>
      <c r="AF572" s="45"/>
      <c r="AG572" s="79">
        <f t="shared" si="161"/>
        <v>0</v>
      </c>
      <c r="AH572" s="2"/>
      <c r="AI572" s="2"/>
      <c r="AJ572" s="2"/>
      <c r="AK572" s="2"/>
      <c r="AL572" s="2"/>
    </row>
    <row r="573" spans="1:38" ht="16.5" customHeight="1" outlineLevel="1">
      <c r="A573" s="12"/>
      <c r="B573" s="27"/>
      <c r="C573" s="14"/>
      <c r="D573" s="45"/>
      <c r="E573" s="46"/>
      <c r="F573" s="46"/>
      <c r="G573" s="46"/>
      <c r="H573" s="53"/>
      <c r="I573" s="54"/>
      <c r="J573" s="65"/>
      <c r="K573" s="78"/>
      <c r="L573" s="45"/>
      <c r="M573" s="79"/>
      <c r="N573" s="65"/>
      <c r="O573" s="78"/>
      <c r="P573" s="45"/>
      <c r="Q573" s="79"/>
      <c r="R573" s="65"/>
      <c r="S573" s="78"/>
      <c r="T573" s="45"/>
      <c r="U573" s="79"/>
      <c r="V573" s="65"/>
      <c r="W573" s="78"/>
      <c r="X573" s="45"/>
      <c r="Y573" s="79"/>
      <c r="Z573" s="65"/>
      <c r="AA573" s="78"/>
      <c r="AB573" s="45"/>
      <c r="AC573" s="79"/>
      <c r="AD573" s="65"/>
      <c r="AE573" s="78"/>
      <c r="AF573" s="45"/>
      <c r="AG573" s="79"/>
      <c r="AH573" s="2"/>
      <c r="AI573" s="2"/>
      <c r="AJ573" s="2"/>
      <c r="AK573" s="2"/>
      <c r="AL573" s="2"/>
    </row>
    <row r="574" spans="1:38" ht="16.5" customHeight="1" outlineLevel="1">
      <c r="A574" s="12"/>
      <c r="B574" s="32" t="s">
        <v>471</v>
      </c>
      <c r="C574" s="59"/>
      <c r="D574" s="45"/>
      <c r="E574" s="46">
        <f t="shared" si="145"/>
        <v>0</v>
      </c>
      <c r="F574" s="46"/>
      <c r="G574" s="46">
        <f t="shared" si="147"/>
        <v>0</v>
      </c>
      <c r="H574" s="53" t="e">
        <f t="shared" si="148"/>
        <v>#DIV/0!</v>
      </c>
      <c r="I574" s="54" t="e">
        <f t="shared" si="149"/>
        <v>#DIV/0!</v>
      </c>
      <c r="J574" s="65"/>
      <c r="K574" s="78">
        <f t="shared" si="150"/>
        <v>0</v>
      </c>
      <c r="L574" s="45"/>
      <c r="M574" s="79">
        <f t="shared" si="151"/>
        <v>0</v>
      </c>
      <c r="N574" s="65"/>
      <c r="O574" s="78">
        <f t="shared" si="152"/>
        <v>0</v>
      </c>
      <c r="P574" s="45"/>
      <c r="Q574" s="79">
        <f t="shared" si="153"/>
        <v>0</v>
      </c>
      <c r="R574" s="65"/>
      <c r="S574" s="78">
        <f t="shared" si="154"/>
        <v>0</v>
      </c>
      <c r="T574" s="45"/>
      <c r="U574" s="79">
        <f t="shared" si="155"/>
        <v>0</v>
      </c>
      <c r="V574" s="65"/>
      <c r="W574" s="78">
        <f t="shared" si="156"/>
        <v>0</v>
      </c>
      <c r="X574" s="45"/>
      <c r="Y574" s="79">
        <f t="shared" si="157"/>
        <v>0</v>
      </c>
      <c r="Z574" s="65"/>
      <c r="AA574" s="78">
        <f t="shared" si="158"/>
        <v>0</v>
      </c>
      <c r="AB574" s="45"/>
      <c r="AC574" s="79">
        <f t="shared" si="159"/>
        <v>0</v>
      </c>
      <c r="AD574" s="65"/>
      <c r="AE574" s="78">
        <f t="shared" si="160"/>
        <v>0</v>
      </c>
      <c r="AF574" s="45"/>
      <c r="AG574" s="79">
        <f t="shared" si="161"/>
        <v>0</v>
      </c>
      <c r="AH574" s="2"/>
      <c r="AI574" s="2"/>
      <c r="AJ574" s="2"/>
      <c r="AK574" s="2"/>
      <c r="AL574" s="2"/>
    </row>
    <row r="575" spans="1:38" ht="16.5" customHeight="1" outlineLevel="1">
      <c r="A575" s="12">
        <v>3103301</v>
      </c>
      <c r="B575" s="27" t="s">
        <v>472</v>
      </c>
      <c r="C575" s="281">
        <v>734550</v>
      </c>
      <c r="D575" s="45"/>
      <c r="E575" s="46">
        <f t="shared" si="145"/>
        <v>0</v>
      </c>
      <c r="F575" s="46">
        <f t="shared" si="146"/>
        <v>0</v>
      </c>
      <c r="G575" s="46">
        <f t="shared" si="147"/>
        <v>0</v>
      </c>
      <c r="H575" s="53" t="e">
        <f t="shared" si="148"/>
        <v>#DIV/0!</v>
      </c>
      <c r="I575" s="54" t="e">
        <f t="shared" si="149"/>
        <v>#DIV/0!</v>
      </c>
      <c r="J575" s="65"/>
      <c r="K575" s="78">
        <f t="shared" si="150"/>
        <v>0</v>
      </c>
      <c r="L575" s="45"/>
      <c r="M575" s="79">
        <f t="shared" si="151"/>
        <v>0</v>
      </c>
      <c r="N575" s="65"/>
      <c r="O575" s="78">
        <f t="shared" si="152"/>
        <v>0</v>
      </c>
      <c r="P575" s="45"/>
      <c r="Q575" s="79">
        <f t="shared" si="153"/>
        <v>0</v>
      </c>
      <c r="R575" s="65"/>
      <c r="S575" s="78">
        <f t="shared" si="154"/>
        <v>0</v>
      </c>
      <c r="T575" s="45"/>
      <c r="U575" s="79">
        <f t="shared" si="155"/>
        <v>0</v>
      </c>
      <c r="V575" s="65"/>
      <c r="W575" s="78">
        <f t="shared" si="156"/>
        <v>0</v>
      </c>
      <c r="X575" s="45"/>
      <c r="Y575" s="79">
        <f t="shared" si="157"/>
        <v>0</v>
      </c>
      <c r="Z575" s="65"/>
      <c r="AA575" s="78">
        <f t="shared" si="158"/>
        <v>0</v>
      </c>
      <c r="AB575" s="45"/>
      <c r="AC575" s="79">
        <f t="shared" si="159"/>
        <v>0</v>
      </c>
      <c r="AD575" s="65"/>
      <c r="AE575" s="78">
        <f t="shared" si="160"/>
        <v>0</v>
      </c>
      <c r="AF575" s="45"/>
      <c r="AG575" s="79">
        <f t="shared" si="161"/>
        <v>0</v>
      </c>
      <c r="AH575" s="2"/>
      <c r="AI575" s="2"/>
      <c r="AJ575" s="2"/>
      <c r="AK575" s="2"/>
      <c r="AL575" s="2"/>
    </row>
    <row r="576" spans="1:38" ht="16.5" customHeight="1" outlineLevel="1">
      <c r="A576" s="12" t="s">
        <v>941</v>
      </c>
      <c r="B576" s="27" t="s">
        <v>473</v>
      </c>
      <c r="C576" s="281">
        <v>638610</v>
      </c>
      <c r="D576" s="45"/>
      <c r="E576" s="46">
        <f t="shared" si="145"/>
        <v>0</v>
      </c>
      <c r="F576" s="46">
        <f t="shared" si="146"/>
        <v>0</v>
      </c>
      <c r="G576" s="46">
        <f t="shared" si="147"/>
        <v>0</v>
      </c>
      <c r="H576" s="53" t="e">
        <f t="shared" si="148"/>
        <v>#DIV/0!</v>
      </c>
      <c r="I576" s="54" t="e">
        <f t="shared" si="149"/>
        <v>#DIV/0!</v>
      </c>
      <c r="J576" s="65"/>
      <c r="K576" s="78">
        <f t="shared" si="150"/>
        <v>0</v>
      </c>
      <c r="L576" s="45"/>
      <c r="M576" s="79">
        <f t="shared" si="151"/>
        <v>0</v>
      </c>
      <c r="N576" s="65"/>
      <c r="O576" s="78">
        <f t="shared" si="152"/>
        <v>0</v>
      </c>
      <c r="P576" s="45"/>
      <c r="Q576" s="79">
        <f t="shared" si="153"/>
        <v>0</v>
      </c>
      <c r="R576" s="65"/>
      <c r="S576" s="78">
        <f t="shared" si="154"/>
        <v>0</v>
      </c>
      <c r="T576" s="45"/>
      <c r="U576" s="79">
        <f t="shared" si="155"/>
        <v>0</v>
      </c>
      <c r="V576" s="65"/>
      <c r="W576" s="78">
        <f t="shared" si="156"/>
        <v>0</v>
      </c>
      <c r="X576" s="45"/>
      <c r="Y576" s="79">
        <f t="shared" si="157"/>
        <v>0</v>
      </c>
      <c r="Z576" s="65"/>
      <c r="AA576" s="78">
        <f t="shared" si="158"/>
        <v>0</v>
      </c>
      <c r="AB576" s="45"/>
      <c r="AC576" s="79">
        <f t="shared" si="159"/>
        <v>0</v>
      </c>
      <c r="AD576" s="65"/>
      <c r="AE576" s="78">
        <f t="shared" si="160"/>
        <v>0</v>
      </c>
      <c r="AF576" s="45"/>
      <c r="AG576" s="79">
        <f t="shared" si="161"/>
        <v>0</v>
      </c>
      <c r="AH576" s="2"/>
      <c r="AI576" s="2"/>
      <c r="AJ576" s="2"/>
      <c r="AK576" s="2"/>
      <c r="AL576" s="2"/>
    </row>
    <row r="577" spans="1:38" ht="16.5" customHeight="1" outlineLevel="1">
      <c r="A577" s="12"/>
      <c r="B577" s="27"/>
      <c r="C577" s="14"/>
      <c r="D577" s="45"/>
      <c r="E577" s="46"/>
      <c r="F577" s="46"/>
      <c r="G577" s="46"/>
      <c r="H577" s="53"/>
      <c r="I577" s="54"/>
      <c r="J577" s="65"/>
      <c r="K577" s="78"/>
      <c r="L577" s="45"/>
      <c r="M577" s="79"/>
      <c r="N577" s="65"/>
      <c r="O577" s="78"/>
      <c r="P577" s="45"/>
      <c r="Q577" s="79"/>
      <c r="R577" s="65"/>
      <c r="S577" s="78"/>
      <c r="T577" s="45"/>
      <c r="U577" s="79"/>
      <c r="V577" s="65"/>
      <c r="W577" s="78"/>
      <c r="X577" s="45"/>
      <c r="Y577" s="79"/>
      <c r="Z577" s="65"/>
      <c r="AA577" s="78"/>
      <c r="AB577" s="45"/>
      <c r="AC577" s="79"/>
      <c r="AD577" s="65"/>
      <c r="AE577" s="78"/>
      <c r="AF577" s="45"/>
      <c r="AG577" s="79"/>
      <c r="AH577" s="2"/>
      <c r="AI577" s="2"/>
      <c r="AJ577" s="2"/>
      <c r="AK577" s="2"/>
      <c r="AL577" s="2"/>
    </row>
    <row r="578" spans="1:38" ht="16.5" customHeight="1" outlineLevel="1">
      <c r="A578" s="12"/>
      <c r="B578" s="33"/>
      <c r="C578" s="14"/>
      <c r="D578" s="45"/>
      <c r="E578" s="46"/>
      <c r="F578" s="46"/>
      <c r="G578" s="46"/>
      <c r="H578" s="53"/>
      <c r="I578" s="54"/>
      <c r="J578" s="65"/>
      <c r="K578" s="78"/>
      <c r="L578" s="45"/>
      <c r="M578" s="79"/>
      <c r="N578" s="65"/>
      <c r="O578" s="78"/>
      <c r="P578" s="45"/>
      <c r="Q578" s="79"/>
      <c r="R578" s="65"/>
      <c r="S578" s="78"/>
      <c r="T578" s="45"/>
      <c r="U578" s="79"/>
      <c r="V578" s="65"/>
      <c r="W578" s="78"/>
      <c r="X578" s="45"/>
      <c r="Y578" s="79"/>
      <c r="Z578" s="65"/>
      <c r="AA578" s="78"/>
      <c r="AB578" s="45"/>
      <c r="AC578" s="79"/>
      <c r="AD578" s="65"/>
      <c r="AE578" s="78"/>
      <c r="AF578" s="45"/>
      <c r="AG578" s="79"/>
      <c r="AH578" s="2"/>
      <c r="AI578" s="2"/>
      <c r="AJ578" s="2"/>
      <c r="AK578" s="2"/>
      <c r="AL578" s="2"/>
    </row>
    <row r="579" spans="1:38" s="10" customFormat="1" ht="16.5" customHeight="1">
      <c r="A579" s="129"/>
      <c r="B579" s="139" t="s">
        <v>474</v>
      </c>
      <c r="C579" s="131"/>
      <c r="D579" s="132">
        <f>+D581+D610+D633+D652+D655+D662+D671+D676+D696+D706+D713+D718+D723+D735+D749+D755+D771+D783+D790+D794+D799+D809+D813+D822+D833+D837+D842+D847+D852+D858+D863+D868+D877+D882+D885+D889+D898+D901+D908+D918+D922+D941+D949+D952+D956+D960+D966+D974+D977+D982+D985+D1011+D1014+D1022+D1027+D1035+D1038+D1042+D1046+D1050+D1053+D1057+D1060+D1066+D1072</f>
        <v>500</v>
      </c>
      <c r="E579" s="134">
        <f>+E581+E610+E633+E652+E655+E662+E671+E676+E696+E706+E713+E718+E723+E735+E749+E755+E771+E783+E790+E794+E799+E809+E813+E822+E833+E837+E842+E847+E852+E858+E863+E868+E877+E882+E885+E889+E898+E901+E908+E918+E922+E941+E949+E952+E956+E960+E966+E974+E977+E982+E985+E1011+E1014+E1022+E1027+E1035+E1038+E1042+E1046+E1050+E1053+E1057+E1060+E1066+E1072</f>
        <v>865</v>
      </c>
      <c r="F579" s="134">
        <f>+F581+F610+F633+F652+F655+F662+F671+F676+F696+F706+F713+F718+F723+F735+F749+F755+F771+F783+F790+F794+F799+F809+F813+F822+F833+F837+F842+F847+F852+F858+F863+F868+F877+F882+F885+F889+F898+F901+F908+F918+F922+F941+F949+F952+F956+F960+F966+F974+F977+F982+F985+F1011+F1014+F1022+F1027+F1035+F1038+F1042+F1046+F1050+F1053+F1057+F1060+F1066+F1072</f>
        <v>20425000</v>
      </c>
      <c r="G579" s="134">
        <f>+G581+G610+G633+G652+G655+G662+G671+G676+G696+G706+G713+G718+G723+G735+G749+G755+G771+G783+G790+G794+G799+G809+G813+G822+G833+G837+G842+G847+G852+G858+G863+G868+G877+G882+G885+G889+G898+G901+G908+G918+G922+G941+G949+G952+G956+G960+G966+G974+G977+G982+G985+G1011+G1014+G1022+G1027+G1035+G1038+G1042+G1046+G1050+G1053+G1057+G1060+G1066+G1072</f>
        <v>30668580</v>
      </c>
      <c r="H579" s="135">
        <f t="shared" si="148"/>
        <v>1.73</v>
      </c>
      <c r="I579" s="136">
        <f t="shared" si="149"/>
        <v>1.5015216646266829</v>
      </c>
      <c r="J579" s="133">
        <f t="shared" ref="J579:AG579" si="162">+J581+J610+J633+J652+J655+J662+J671+J676+J696+J706+J713+J718+J723+J735+J749+J755+J771+J783+J790+J794+J799+J809+J813+J822+J833+J837+J842+J847+J852+J858+J863+J868+J877+J882+J885+J889+J898+J901+J908+J918+J922+J941+J949+J952+J956+J960+J966+J974+J977+J982+J985+J1011+J1014+J1022+J1027+J1035+J1038+J1042+J1046+J1050+J1053+J1057+J1060+J1066+J1072</f>
        <v>80</v>
      </c>
      <c r="K579" s="137">
        <f t="shared" si="162"/>
        <v>2938560</v>
      </c>
      <c r="L579" s="132">
        <f t="shared" si="162"/>
        <v>62</v>
      </c>
      <c r="M579" s="138">
        <f t="shared" si="162"/>
        <v>2562430</v>
      </c>
      <c r="N579" s="133">
        <f t="shared" si="162"/>
        <v>60</v>
      </c>
      <c r="O579" s="137">
        <f t="shared" si="162"/>
        <v>2292700</v>
      </c>
      <c r="P579" s="132">
        <f t="shared" si="162"/>
        <v>69</v>
      </c>
      <c r="Q579" s="138">
        <f t="shared" si="162"/>
        <v>2771160</v>
      </c>
      <c r="R579" s="133">
        <f t="shared" si="162"/>
        <v>61</v>
      </c>
      <c r="S579" s="137">
        <f t="shared" si="162"/>
        <v>2222740</v>
      </c>
      <c r="T579" s="132">
        <f t="shared" si="162"/>
        <v>71</v>
      </c>
      <c r="U579" s="138">
        <f t="shared" si="162"/>
        <v>2077190</v>
      </c>
      <c r="V579" s="133">
        <f t="shared" si="162"/>
        <v>79</v>
      </c>
      <c r="W579" s="137">
        <f t="shared" si="162"/>
        <v>3074830</v>
      </c>
      <c r="X579" s="132">
        <f t="shared" si="162"/>
        <v>86</v>
      </c>
      <c r="Y579" s="138">
        <f t="shared" si="162"/>
        <v>3020440</v>
      </c>
      <c r="Z579" s="133">
        <f t="shared" si="162"/>
        <v>68</v>
      </c>
      <c r="AA579" s="137">
        <f t="shared" si="162"/>
        <v>2617570</v>
      </c>
      <c r="AB579" s="132">
        <f t="shared" si="162"/>
        <v>95</v>
      </c>
      <c r="AC579" s="138">
        <f t="shared" si="162"/>
        <v>2614350</v>
      </c>
      <c r="AD579" s="133">
        <f t="shared" si="162"/>
        <v>71</v>
      </c>
      <c r="AE579" s="137">
        <f t="shared" si="162"/>
        <v>1998040</v>
      </c>
      <c r="AF579" s="132">
        <f t="shared" si="162"/>
        <v>63</v>
      </c>
      <c r="AG579" s="138">
        <f t="shared" si="162"/>
        <v>2478570</v>
      </c>
    </row>
    <row r="580" spans="1:38" ht="16.5" customHeight="1">
      <c r="A580" s="12"/>
      <c r="B580" s="27"/>
      <c r="C580" s="14"/>
      <c r="D580" s="45"/>
      <c r="E580" s="46"/>
      <c r="F580" s="46"/>
      <c r="G580" s="46"/>
      <c r="H580" s="53"/>
      <c r="I580" s="54"/>
      <c r="J580" s="65"/>
      <c r="K580" s="78"/>
      <c r="L580" s="45"/>
      <c r="M580" s="79"/>
      <c r="N580" s="65"/>
      <c r="O580" s="78"/>
      <c r="P580" s="45"/>
      <c r="Q580" s="79"/>
      <c r="R580" s="65"/>
      <c r="S580" s="78"/>
      <c r="T580" s="45"/>
      <c r="U580" s="79"/>
      <c r="V580" s="65"/>
      <c r="W580" s="78"/>
      <c r="X580" s="45"/>
      <c r="Y580" s="79"/>
      <c r="Z580" s="65"/>
      <c r="AA580" s="78"/>
      <c r="AB580" s="45"/>
      <c r="AC580" s="79"/>
      <c r="AD580" s="65"/>
      <c r="AE580" s="78"/>
      <c r="AF580" s="45"/>
      <c r="AG580" s="79"/>
      <c r="AH580" s="2"/>
      <c r="AI580" s="2"/>
      <c r="AJ580" s="2"/>
      <c r="AK580" s="2"/>
      <c r="AL580" s="2"/>
    </row>
    <row r="581" spans="1:38" ht="16.5" customHeight="1" outlineLevel="1">
      <c r="A581" s="58"/>
      <c r="B581" s="83" t="s">
        <v>475</v>
      </c>
      <c r="C581" s="99"/>
      <c r="D581" s="60">
        <f t="shared" ref="D581:G581" si="163">SUM(D582:D608)</f>
        <v>0</v>
      </c>
      <c r="E581" s="61">
        <f t="shared" si="163"/>
        <v>0</v>
      </c>
      <c r="F581" s="61">
        <f t="shared" si="163"/>
        <v>0</v>
      </c>
      <c r="G581" s="61">
        <f t="shared" si="163"/>
        <v>0</v>
      </c>
      <c r="H581" s="62" t="e">
        <f t="shared" si="148"/>
        <v>#DIV/0!</v>
      </c>
      <c r="I581" s="63" t="e">
        <f t="shared" si="149"/>
        <v>#DIV/0!</v>
      </c>
      <c r="J581" s="84">
        <f t="shared" ref="J581:AG581" si="164">SUM(J582:J608)</f>
        <v>0</v>
      </c>
      <c r="K581" s="85">
        <f t="shared" si="164"/>
        <v>0</v>
      </c>
      <c r="L581" s="60">
        <f t="shared" si="164"/>
        <v>0</v>
      </c>
      <c r="M581" s="86">
        <f t="shared" si="164"/>
        <v>0</v>
      </c>
      <c r="N581" s="84">
        <f t="shared" si="164"/>
        <v>0</v>
      </c>
      <c r="O581" s="85">
        <f t="shared" si="164"/>
        <v>0</v>
      </c>
      <c r="P581" s="60">
        <f t="shared" si="164"/>
        <v>0</v>
      </c>
      <c r="Q581" s="86">
        <f t="shared" si="164"/>
        <v>0</v>
      </c>
      <c r="R581" s="84">
        <f t="shared" si="164"/>
        <v>0</v>
      </c>
      <c r="S581" s="85">
        <f t="shared" si="164"/>
        <v>0</v>
      </c>
      <c r="T581" s="60">
        <f t="shared" si="164"/>
        <v>0</v>
      </c>
      <c r="U581" s="86">
        <f t="shared" si="164"/>
        <v>0</v>
      </c>
      <c r="V581" s="84">
        <f t="shared" si="164"/>
        <v>0</v>
      </c>
      <c r="W581" s="85">
        <f t="shared" si="164"/>
        <v>0</v>
      </c>
      <c r="X581" s="60">
        <f t="shared" si="164"/>
        <v>0</v>
      </c>
      <c r="Y581" s="86">
        <f t="shared" si="164"/>
        <v>0</v>
      </c>
      <c r="Z581" s="84">
        <f t="shared" si="164"/>
        <v>0</v>
      </c>
      <c r="AA581" s="85">
        <f t="shared" si="164"/>
        <v>0</v>
      </c>
      <c r="AB581" s="60">
        <f t="shared" si="164"/>
        <v>0</v>
      </c>
      <c r="AC581" s="86">
        <f t="shared" si="164"/>
        <v>0</v>
      </c>
      <c r="AD581" s="84">
        <f t="shared" si="164"/>
        <v>0</v>
      </c>
      <c r="AE581" s="85">
        <f t="shared" si="164"/>
        <v>0</v>
      </c>
      <c r="AF581" s="60">
        <f t="shared" si="164"/>
        <v>0</v>
      </c>
      <c r="AG581" s="86">
        <f t="shared" si="164"/>
        <v>0</v>
      </c>
      <c r="AH581" s="2"/>
      <c r="AI581" s="2"/>
      <c r="AJ581" s="2"/>
      <c r="AK581" s="2"/>
      <c r="AL581" s="2"/>
    </row>
    <row r="582" spans="1:38" ht="36.75" customHeight="1" outlineLevel="1">
      <c r="A582" s="12" t="s">
        <v>945</v>
      </c>
      <c r="B582" s="27" t="s">
        <v>476</v>
      </c>
      <c r="C582" s="281">
        <v>164820</v>
      </c>
      <c r="D582" s="45"/>
      <c r="E582" s="46">
        <f t="shared" si="145"/>
        <v>0</v>
      </c>
      <c r="F582" s="46">
        <f t="shared" si="146"/>
        <v>0</v>
      </c>
      <c r="G582" s="46">
        <f t="shared" si="147"/>
        <v>0</v>
      </c>
      <c r="H582" s="53" t="e">
        <f t="shared" si="148"/>
        <v>#DIV/0!</v>
      </c>
      <c r="I582" s="54" t="e">
        <f t="shared" si="149"/>
        <v>#DIV/0!</v>
      </c>
      <c r="J582" s="65"/>
      <c r="K582" s="78">
        <f t="shared" si="150"/>
        <v>0</v>
      </c>
      <c r="L582" s="45"/>
      <c r="M582" s="79">
        <f t="shared" si="151"/>
        <v>0</v>
      </c>
      <c r="N582" s="65"/>
      <c r="O582" s="78">
        <f t="shared" si="152"/>
        <v>0</v>
      </c>
      <c r="P582" s="45"/>
      <c r="Q582" s="79">
        <f t="shared" si="153"/>
        <v>0</v>
      </c>
      <c r="R582" s="65"/>
      <c r="S582" s="78">
        <f t="shared" si="154"/>
        <v>0</v>
      </c>
      <c r="T582" s="45"/>
      <c r="U582" s="79">
        <f t="shared" si="155"/>
        <v>0</v>
      </c>
      <c r="V582" s="65"/>
      <c r="W582" s="78">
        <f t="shared" si="156"/>
        <v>0</v>
      </c>
      <c r="X582" s="45"/>
      <c r="Y582" s="79">
        <f t="shared" si="157"/>
        <v>0</v>
      </c>
      <c r="Z582" s="65"/>
      <c r="AA582" s="78">
        <f t="shared" si="158"/>
        <v>0</v>
      </c>
      <c r="AB582" s="45"/>
      <c r="AC582" s="79">
        <f t="shared" si="159"/>
        <v>0</v>
      </c>
      <c r="AD582" s="65"/>
      <c r="AE582" s="78">
        <f t="shared" si="160"/>
        <v>0</v>
      </c>
      <c r="AF582" s="45"/>
      <c r="AG582" s="79">
        <f t="shared" si="161"/>
        <v>0</v>
      </c>
      <c r="AH582" s="2"/>
      <c r="AI582" s="2"/>
      <c r="AJ582" s="2"/>
      <c r="AK582" s="2"/>
      <c r="AL582" s="2"/>
    </row>
    <row r="583" spans="1:38" ht="16.5" customHeight="1" outlineLevel="1">
      <c r="A583" s="12">
        <v>1901026</v>
      </c>
      <c r="B583" s="27" t="s">
        <v>477</v>
      </c>
      <c r="C583" s="281">
        <v>808040</v>
      </c>
      <c r="D583" s="45"/>
      <c r="E583" s="46">
        <f t="shared" si="145"/>
        <v>0</v>
      </c>
      <c r="F583" s="46">
        <f t="shared" si="146"/>
        <v>0</v>
      </c>
      <c r="G583" s="46">
        <f t="shared" si="147"/>
        <v>0</v>
      </c>
      <c r="H583" s="53" t="e">
        <f t="shared" si="148"/>
        <v>#DIV/0!</v>
      </c>
      <c r="I583" s="54" t="e">
        <f t="shared" si="149"/>
        <v>#DIV/0!</v>
      </c>
      <c r="J583" s="65"/>
      <c r="K583" s="78">
        <f t="shared" si="150"/>
        <v>0</v>
      </c>
      <c r="L583" s="45"/>
      <c r="M583" s="79">
        <f t="shared" si="151"/>
        <v>0</v>
      </c>
      <c r="N583" s="65"/>
      <c r="O583" s="78">
        <f t="shared" si="152"/>
        <v>0</v>
      </c>
      <c r="P583" s="45"/>
      <c r="Q583" s="79">
        <f t="shared" si="153"/>
        <v>0</v>
      </c>
      <c r="R583" s="65"/>
      <c r="S583" s="78">
        <f t="shared" si="154"/>
        <v>0</v>
      </c>
      <c r="T583" s="45"/>
      <c r="U583" s="79">
        <f t="shared" si="155"/>
        <v>0</v>
      </c>
      <c r="V583" s="65"/>
      <c r="W583" s="78">
        <f t="shared" si="156"/>
        <v>0</v>
      </c>
      <c r="X583" s="45"/>
      <c r="Y583" s="79">
        <f t="shared" si="157"/>
        <v>0</v>
      </c>
      <c r="Z583" s="65"/>
      <c r="AA583" s="78">
        <f t="shared" si="158"/>
        <v>0</v>
      </c>
      <c r="AB583" s="45"/>
      <c r="AC583" s="79">
        <f t="shared" si="159"/>
        <v>0</v>
      </c>
      <c r="AD583" s="65"/>
      <c r="AE583" s="78">
        <f t="shared" si="160"/>
        <v>0</v>
      </c>
      <c r="AF583" s="45"/>
      <c r="AG583" s="79">
        <f t="shared" si="161"/>
        <v>0</v>
      </c>
      <c r="AH583" s="2"/>
      <c r="AI583" s="2"/>
      <c r="AJ583" s="2"/>
      <c r="AK583" s="2"/>
      <c r="AL583" s="2"/>
    </row>
    <row r="584" spans="1:38" ht="16.5" customHeight="1" outlineLevel="1">
      <c r="A584" s="12">
        <v>1901025</v>
      </c>
      <c r="B584" s="27" t="s">
        <v>478</v>
      </c>
      <c r="C584" s="281">
        <v>26930</v>
      </c>
      <c r="D584" s="45"/>
      <c r="E584" s="46">
        <f t="shared" si="145"/>
        <v>0</v>
      </c>
      <c r="F584" s="46">
        <f t="shared" si="146"/>
        <v>0</v>
      </c>
      <c r="G584" s="46">
        <f t="shared" si="147"/>
        <v>0</v>
      </c>
      <c r="H584" s="53" t="e">
        <f t="shared" si="148"/>
        <v>#DIV/0!</v>
      </c>
      <c r="I584" s="54" t="e">
        <f t="shared" si="149"/>
        <v>#DIV/0!</v>
      </c>
      <c r="J584" s="65"/>
      <c r="K584" s="78">
        <f t="shared" si="150"/>
        <v>0</v>
      </c>
      <c r="L584" s="45"/>
      <c r="M584" s="79">
        <f t="shared" si="151"/>
        <v>0</v>
      </c>
      <c r="N584" s="65"/>
      <c r="O584" s="78">
        <f t="shared" si="152"/>
        <v>0</v>
      </c>
      <c r="P584" s="45"/>
      <c r="Q584" s="79">
        <f t="shared" si="153"/>
        <v>0</v>
      </c>
      <c r="R584" s="65"/>
      <c r="S584" s="78">
        <f t="shared" si="154"/>
        <v>0</v>
      </c>
      <c r="T584" s="45"/>
      <c r="U584" s="79">
        <f t="shared" si="155"/>
        <v>0</v>
      </c>
      <c r="V584" s="65"/>
      <c r="W584" s="78">
        <f t="shared" si="156"/>
        <v>0</v>
      </c>
      <c r="X584" s="45"/>
      <c r="Y584" s="79">
        <f t="shared" si="157"/>
        <v>0</v>
      </c>
      <c r="Z584" s="65"/>
      <c r="AA584" s="78">
        <f t="shared" si="158"/>
        <v>0</v>
      </c>
      <c r="AB584" s="45"/>
      <c r="AC584" s="79">
        <f t="shared" si="159"/>
        <v>0</v>
      </c>
      <c r="AD584" s="65"/>
      <c r="AE584" s="78">
        <f t="shared" si="160"/>
        <v>0</v>
      </c>
      <c r="AF584" s="45"/>
      <c r="AG584" s="79">
        <f t="shared" si="161"/>
        <v>0</v>
      </c>
      <c r="AH584" s="2"/>
      <c r="AI584" s="2"/>
      <c r="AJ584" s="2"/>
      <c r="AK584" s="2"/>
      <c r="AL584" s="2"/>
    </row>
    <row r="585" spans="1:38" ht="16.5" customHeight="1" outlineLevel="1">
      <c r="A585" s="12">
        <v>1901126</v>
      </c>
      <c r="B585" s="27" t="s">
        <v>479</v>
      </c>
      <c r="C585" s="281">
        <v>532620</v>
      </c>
      <c r="D585" s="45"/>
      <c r="E585" s="46">
        <f t="shared" si="145"/>
        <v>0</v>
      </c>
      <c r="F585" s="46">
        <f t="shared" si="146"/>
        <v>0</v>
      </c>
      <c r="G585" s="46">
        <f t="shared" si="147"/>
        <v>0</v>
      </c>
      <c r="H585" s="53" t="e">
        <f t="shared" si="148"/>
        <v>#DIV/0!</v>
      </c>
      <c r="I585" s="54" t="e">
        <f t="shared" si="149"/>
        <v>#DIV/0!</v>
      </c>
      <c r="J585" s="65"/>
      <c r="K585" s="78">
        <f t="shared" si="150"/>
        <v>0</v>
      </c>
      <c r="L585" s="45"/>
      <c r="M585" s="79">
        <f t="shared" si="151"/>
        <v>0</v>
      </c>
      <c r="N585" s="65"/>
      <c r="O585" s="78">
        <f t="shared" si="152"/>
        <v>0</v>
      </c>
      <c r="P585" s="45"/>
      <c r="Q585" s="79">
        <f t="shared" si="153"/>
        <v>0</v>
      </c>
      <c r="R585" s="65"/>
      <c r="S585" s="78">
        <f t="shared" si="154"/>
        <v>0</v>
      </c>
      <c r="T585" s="45"/>
      <c r="U585" s="79">
        <f t="shared" si="155"/>
        <v>0</v>
      </c>
      <c r="V585" s="65"/>
      <c r="W585" s="78">
        <f t="shared" si="156"/>
        <v>0</v>
      </c>
      <c r="X585" s="45"/>
      <c r="Y585" s="79">
        <f t="shared" si="157"/>
        <v>0</v>
      </c>
      <c r="Z585" s="65"/>
      <c r="AA585" s="78">
        <f t="shared" si="158"/>
        <v>0</v>
      </c>
      <c r="AB585" s="45"/>
      <c r="AC585" s="79">
        <f t="shared" si="159"/>
        <v>0</v>
      </c>
      <c r="AD585" s="65"/>
      <c r="AE585" s="78">
        <f t="shared" si="160"/>
        <v>0</v>
      </c>
      <c r="AF585" s="45"/>
      <c r="AG585" s="79">
        <f t="shared" si="161"/>
        <v>0</v>
      </c>
      <c r="AH585" s="2"/>
      <c r="AI585" s="2"/>
      <c r="AJ585" s="2"/>
      <c r="AK585" s="2"/>
      <c r="AL585" s="2"/>
    </row>
    <row r="586" spans="1:38" ht="16.5" customHeight="1" outlineLevel="1">
      <c r="A586" s="12">
        <v>1901029</v>
      </c>
      <c r="B586" s="29" t="s">
        <v>480</v>
      </c>
      <c r="C586" s="281">
        <v>657830</v>
      </c>
      <c r="D586" s="45"/>
      <c r="E586" s="46">
        <f t="shared" si="145"/>
        <v>0</v>
      </c>
      <c r="F586" s="46">
        <f t="shared" si="146"/>
        <v>0</v>
      </c>
      <c r="G586" s="46">
        <f t="shared" si="147"/>
        <v>0</v>
      </c>
      <c r="H586" s="53" t="e">
        <f t="shared" si="148"/>
        <v>#DIV/0!</v>
      </c>
      <c r="I586" s="54" t="e">
        <f t="shared" si="149"/>
        <v>#DIV/0!</v>
      </c>
      <c r="J586" s="65"/>
      <c r="K586" s="78">
        <f t="shared" si="150"/>
        <v>0</v>
      </c>
      <c r="L586" s="45"/>
      <c r="M586" s="79">
        <f t="shared" si="151"/>
        <v>0</v>
      </c>
      <c r="N586" s="65"/>
      <c r="O586" s="78">
        <f t="shared" si="152"/>
        <v>0</v>
      </c>
      <c r="P586" s="45"/>
      <c r="Q586" s="79">
        <f t="shared" si="153"/>
        <v>0</v>
      </c>
      <c r="R586" s="65"/>
      <c r="S586" s="78">
        <f t="shared" si="154"/>
        <v>0</v>
      </c>
      <c r="T586" s="45"/>
      <c r="U586" s="79">
        <f t="shared" si="155"/>
        <v>0</v>
      </c>
      <c r="V586" s="65"/>
      <c r="W586" s="78">
        <f t="shared" si="156"/>
        <v>0</v>
      </c>
      <c r="X586" s="45"/>
      <c r="Y586" s="79">
        <f t="shared" si="157"/>
        <v>0</v>
      </c>
      <c r="Z586" s="65"/>
      <c r="AA586" s="78">
        <f t="shared" si="158"/>
        <v>0</v>
      </c>
      <c r="AB586" s="45"/>
      <c r="AC586" s="79">
        <f t="shared" si="159"/>
        <v>0</v>
      </c>
      <c r="AD586" s="65"/>
      <c r="AE586" s="78">
        <f t="shared" si="160"/>
        <v>0</v>
      </c>
      <c r="AF586" s="45"/>
      <c r="AG586" s="79">
        <f t="shared" si="161"/>
        <v>0</v>
      </c>
      <c r="AH586" s="2"/>
      <c r="AI586" s="2"/>
      <c r="AJ586" s="2"/>
      <c r="AK586" s="2"/>
      <c r="AL586" s="2"/>
    </row>
    <row r="587" spans="1:38" ht="16.5" customHeight="1" outlineLevel="1">
      <c r="A587" s="12">
        <v>1901028</v>
      </c>
      <c r="B587" s="29" t="s">
        <v>481</v>
      </c>
      <c r="C587" s="281">
        <v>50600</v>
      </c>
      <c r="D587" s="45"/>
      <c r="E587" s="46">
        <f t="shared" ref="E587:E650" si="165">+J587+L587+N587+P587+R587+T587+V587+X587+Z587+AB587+AD587+AF587</f>
        <v>0</v>
      </c>
      <c r="F587" s="46">
        <f t="shared" ref="F587:F650" si="166">D587*C587</f>
        <v>0</v>
      </c>
      <c r="G587" s="46">
        <f t="shared" ref="G587:G650" si="167">+E587*C587</f>
        <v>0</v>
      </c>
      <c r="H587" s="53" t="e">
        <f t="shared" ref="H587:H650" si="168">IF(E587&gt;=0,(E587/D587),"-")</f>
        <v>#DIV/0!</v>
      </c>
      <c r="I587" s="54" t="e">
        <f t="shared" ref="I587:I650" si="169">IF(G587&gt;=0,(G587/F587),"-")</f>
        <v>#DIV/0!</v>
      </c>
      <c r="J587" s="65"/>
      <c r="K587" s="78">
        <f t="shared" ref="K587:K650" si="170">+J587*C587</f>
        <v>0</v>
      </c>
      <c r="L587" s="45"/>
      <c r="M587" s="79">
        <f t="shared" ref="M587:M650" si="171">+L587*C587</f>
        <v>0</v>
      </c>
      <c r="N587" s="65"/>
      <c r="O587" s="78">
        <f t="shared" ref="O587:O650" si="172">+N587*C587</f>
        <v>0</v>
      </c>
      <c r="P587" s="45"/>
      <c r="Q587" s="79">
        <f t="shared" ref="Q587:Q650" si="173">+P587*C587</f>
        <v>0</v>
      </c>
      <c r="R587" s="65"/>
      <c r="S587" s="78">
        <f t="shared" ref="S587:S650" si="174">+R587*C587</f>
        <v>0</v>
      </c>
      <c r="T587" s="45"/>
      <c r="U587" s="79">
        <f t="shared" ref="U587:U650" si="175">+T587*C587</f>
        <v>0</v>
      </c>
      <c r="V587" s="65"/>
      <c r="W587" s="78">
        <f t="shared" ref="W587:W650" si="176">+V587*C587</f>
        <v>0</v>
      </c>
      <c r="X587" s="45"/>
      <c r="Y587" s="79">
        <f t="shared" ref="Y587:Y650" si="177">+X587*C587</f>
        <v>0</v>
      </c>
      <c r="Z587" s="65"/>
      <c r="AA587" s="78">
        <f t="shared" ref="AA587:AA650" si="178">+Z587*C587</f>
        <v>0</v>
      </c>
      <c r="AB587" s="45"/>
      <c r="AC587" s="79">
        <f t="shared" ref="AC587:AC650" si="179">+AB587*C587</f>
        <v>0</v>
      </c>
      <c r="AD587" s="65"/>
      <c r="AE587" s="78">
        <f t="shared" ref="AE587:AE650" si="180">+AD587*C587</f>
        <v>0</v>
      </c>
      <c r="AF587" s="45"/>
      <c r="AG587" s="79">
        <f t="shared" ref="AG587:AG650" si="181">+AF587*C587</f>
        <v>0</v>
      </c>
      <c r="AH587" s="2"/>
      <c r="AI587" s="2"/>
      <c r="AJ587" s="2"/>
      <c r="AK587" s="2"/>
      <c r="AL587" s="2"/>
    </row>
    <row r="588" spans="1:38" ht="16.5" customHeight="1" outlineLevel="1">
      <c r="A588" s="12">
        <v>2501031</v>
      </c>
      <c r="B588" s="27" t="s">
        <v>482</v>
      </c>
      <c r="C588" s="281">
        <v>761220</v>
      </c>
      <c r="D588" s="45"/>
      <c r="E588" s="46">
        <f t="shared" si="165"/>
        <v>0</v>
      </c>
      <c r="F588" s="46">
        <f t="shared" si="166"/>
        <v>0</v>
      </c>
      <c r="G588" s="46">
        <f t="shared" si="167"/>
        <v>0</v>
      </c>
      <c r="H588" s="53" t="e">
        <f t="shared" si="168"/>
        <v>#DIV/0!</v>
      </c>
      <c r="I588" s="54" t="e">
        <f t="shared" si="169"/>
        <v>#DIV/0!</v>
      </c>
      <c r="J588" s="65"/>
      <c r="K588" s="78">
        <f t="shared" si="170"/>
        <v>0</v>
      </c>
      <c r="L588" s="45"/>
      <c r="M588" s="79">
        <f t="shared" si="171"/>
        <v>0</v>
      </c>
      <c r="N588" s="65"/>
      <c r="O588" s="78">
        <f t="shared" si="172"/>
        <v>0</v>
      </c>
      <c r="P588" s="45"/>
      <c r="Q588" s="79">
        <f t="shared" si="173"/>
        <v>0</v>
      </c>
      <c r="R588" s="65"/>
      <c r="S588" s="78">
        <f t="shared" si="174"/>
        <v>0</v>
      </c>
      <c r="T588" s="45"/>
      <c r="U588" s="79">
        <f t="shared" si="175"/>
        <v>0</v>
      </c>
      <c r="V588" s="65"/>
      <c r="W588" s="78">
        <f t="shared" si="176"/>
        <v>0</v>
      </c>
      <c r="X588" s="45"/>
      <c r="Y588" s="79">
        <f t="shared" si="177"/>
        <v>0</v>
      </c>
      <c r="Z588" s="65"/>
      <c r="AA588" s="78">
        <f t="shared" si="178"/>
        <v>0</v>
      </c>
      <c r="AB588" s="45"/>
      <c r="AC588" s="79">
        <f t="shared" si="179"/>
        <v>0</v>
      </c>
      <c r="AD588" s="65"/>
      <c r="AE588" s="78">
        <f t="shared" si="180"/>
        <v>0</v>
      </c>
      <c r="AF588" s="45"/>
      <c r="AG588" s="79">
        <f t="shared" si="181"/>
        <v>0</v>
      </c>
      <c r="AH588" s="2"/>
      <c r="AI588" s="2"/>
      <c r="AJ588" s="2"/>
      <c r="AK588" s="2"/>
      <c r="AL588" s="2"/>
    </row>
    <row r="589" spans="1:38" ht="16.5" customHeight="1" outlineLevel="1">
      <c r="A589" s="12">
        <v>2501033</v>
      </c>
      <c r="B589" s="27" t="s">
        <v>483</v>
      </c>
      <c r="C589" s="281">
        <v>919800</v>
      </c>
      <c r="D589" s="45"/>
      <c r="E589" s="46">
        <f t="shared" si="165"/>
        <v>0</v>
      </c>
      <c r="F589" s="46">
        <f t="shared" si="166"/>
        <v>0</v>
      </c>
      <c r="G589" s="46">
        <f t="shared" si="167"/>
        <v>0</v>
      </c>
      <c r="H589" s="53" t="e">
        <f t="shared" si="168"/>
        <v>#DIV/0!</v>
      </c>
      <c r="I589" s="54" t="e">
        <f t="shared" si="169"/>
        <v>#DIV/0!</v>
      </c>
      <c r="J589" s="65"/>
      <c r="K589" s="78">
        <f t="shared" si="170"/>
        <v>0</v>
      </c>
      <c r="L589" s="45"/>
      <c r="M589" s="79">
        <f t="shared" si="171"/>
        <v>0</v>
      </c>
      <c r="N589" s="65"/>
      <c r="O589" s="78">
        <f t="shared" si="172"/>
        <v>0</v>
      </c>
      <c r="P589" s="45"/>
      <c r="Q589" s="79">
        <f t="shared" si="173"/>
        <v>0</v>
      </c>
      <c r="R589" s="65"/>
      <c r="S589" s="78">
        <f t="shared" si="174"/>
        <v>0</v>
      </c>
      <c r="T589" s="45"/>
      <c r="U589" s="79">
        <f t="shared" si="175"/>
        <v>0</v>
      </c>
      <c r="V589" s="65"/>
      <c r="W589" s="78">
        <f t="shared" si="176"/>
        <v>0</v>
      </c>
      <c r="X589" s="45"/>
      <c r="Y589" s="79">
        <f t="shared" si="177"/>
        <v>0</v>
      </c>
      <c r="Z589" s="65"/>
      <c r="AA589" s="78">
        <f t="shared" si="178"/>
        <v>0</v>
      </c>
      <c r="AB589" s="45"/>
      <c r="AC589" s="79">
        <f t="shared" si="179"/>
        <v>0</v>
      </c>
      <c r="AD589" s="65"/>
      <c r="AE589" s="78">
        <f t="shared" si="180"/>
        <v>0</v>
      </c>
      <c r="AF589" s="45"/>
      <c r="AG589" s="79">
        <f t="shared" si="181"/>
        <v>0</v>
      </c>
      <c r="AH589" s="2"/>
      <c r="AI589" s="2"/>
      <c r="AJ589" s="2"/>
      <c r="AK589" s="2"/>
      <c r="AL589" s="2"/>
    </row>
    <row r="590" spans="1:38" ht="16.5" customHeight="1" outlineLevel="1">
      <c r="A590" s="12">
        <v>2501032</v>
      </c>
      <c r="B590" s="27" t="s">
        <v>484</v>
      </c>
      <c r="C590" s="281">
        <v>1016980</v>
      </c>
      <c r="D590" s="45"/>
      <c r="E590" s="46">
        <f t="shared" si="165"/>
        <v>0</v>
      </c>
      <c r="F590" s="46">
        <f t="shared" si="166"/>
        <v>0</v>
      </c>
      <c r="G590" s="46">
        <f t="shared" si="167"/>
        <v>0</v>
      </c>
      <c r="H590" s="53" t="e">
        <f t="shared" si="168"/>
        <v>#DIV/0!</v>
      </c>
      <c r="I590" s="54" t="e">
        <f t="shared" si="169"/>
        <v>#DIV/0!</v>
      </c>
      <c r="J590" s="65"/>
      <c r="K590" s="78">
        <f t="shared" si="170"/>
        <v>0</v>
      </c>
      <c r="L590" s="45"/>
      <c r="M590" s="79">
        <f t="shared" si="171"/>
        <v>0</v>
      </c>
      <c r="N590" s="65"/>
      <c r="O590" s="78">
        <f t="shared" si="172"/>
        <v>0</v>
      </c>
      <c r="P590" s="45"/>
      <c r="Q590" s="79">
        <f t="shared" si="173"/>
        <v>0</v>
      </c>
      <c r="R590" s="65"/>
      <c r="S590" s="78">
        <f t="shared" si="174"/>
        <v>0</v>
      </c>
      <c r="T590" s="45"/>
      <c r="U590" s="79">
        <f t="shared" si="175"/>
        <v>0</v>
      </c>
      <c r="V590" s="65"/>
      <c r="W590" s="78">
        <f t="shared" si="176"/>
        <v>0</v>
      </c>
      <c r="X590" s="45"/>
      <c r="Y590" s="79">
        <f t="shared" si="177"/>
        <v>0</v>
      </c>
      <c r="Z590" s="65"/>
      <c r="AA590" s="78">
        <f t="shared" si="178"/>
        <v>0</v>
      </c>
      <c r="AB590" s="45"/>
      <c r="AC590" s="79">
        <f t="shared" si="179"/>
        <v>0</v>
      </c>
      <c r="AD590" s="65"/>
      <c r="AE590" s="78">
        <f t="shared" si="180"/>
        <v>0</v>
      </c>
      <c r="AF590" s="45"/>
      <c r="AG590" s="79">
        <f t="shared" si="181"/>
        <v>0</v>
      </c>
      <c r="AH590" s="2"/>
      <c r="AI590" s="2"/>
      <c r="AJ590" s="2"/>
      <c r="AK590" s="2"/>
      <c r="AL590" s="2"/>
    </row>
    <row r="591" spans="1:38" ht="16.5" customHeight="1" outlineLevel="1">
      <c r="A591" s="12">
        <v>2501034</v>
      </c>
      <c r="B591" s="27" t="s">
        <v>485</v>
      </c>
      <c r="C591" s="281">
        <v>1083360</v>
      </c>
      <c r="D591" s="45"/>
      <c r="E591" s="46">
        <f t="shared" si="165"/>
        <v>0</v>
      </c>
      <c r="F591" s="46">
        <f t="shared" si="166"/>
        <v>0</v>
      </c>
      <c r="G591" s="46">
        <f t="shared" si="167"/>
        <v>0</v>
      </c>
      <c r="H591" s="53" t="e">
        <f t="shared" si="168"/>
        <v>#DIV/0!</v>
      </c>
      <c r="I591" s="54" t="e">
        <f t="shared" si="169"/>
        <v>#DIV/0!</v>
      </c>
      <c r="J591" s="65"/>
      <c r="K591" s="78">
        <f t="shared" si="170"/>
        <v>0</v>
      </c>
      <c r="L591" s="45"/>
      <c r="M591" s="79">
        <f t="shared" si="171"/>
        <v>0</v>
      </c>
      <c r="N591" s="65"/>
      <c r="O591" s="78">
        <f t="shared" si="172"/>
        <v>0</v>
      </c>
      <c r="P591" s="45"/>
      <c r="Q591" s="79">
        <f t="shared" si="173"/>
        <v>0</v>
      </c>
      <c r="R591" s="65"/>
      <c r="S591" s="78">
        <f t="shared" si="174"/>
        <v>0</v>
      </c>
      <c r="T591" s="45"/>
      <c r="U591" s="79">
        <f t="shared" si="175"/>
        <v>0</v>
      </c>
      <c r="V591" s="65"/>
      <c r="W591" s="78">
        <f t="shared" si="176"/>
        <v>0</v>
      </c>
      <c r="X591" s="45"/>
      <c r="Y591" s="79">
        <f t="shared" si="177"/>
        <v>0</v>
      </c>
      <c r="Z591" s="65"/>
      <c r="AA591" s="78">
        <f t="shared" si="178"/>
        <v>0</v>
      </c>
      <c r="AB591" s="45"/>
      <c r="AC591" s="79">
        <f t="shared" si="179"/>
        <v>0</v>
      </c>
      <c r="AD591" s="65"/>
      <c r="AE591" s="78">
        <f t="shared" si="180"/>
        <v>0</v>
      </c>
      <c r="AF591" s="45"/>
      <c r="AG591" s="79">
        <f t="shared" si="181"/>
        <v>0</v>
      </c>
      <c r="AH591" s="2"/>
      <c r="AI591" s="2"/>
      <c r="AJ591" s="2"/>
      <c r="AK591" s="2"/>
      <c r="AL591" s="2"/>
    </row>
    <row r="592" spans="1:38" ht="16.5" customHeight="1" outlineLevel="1">
      <c r="A592" s="12">
        <v>2501132</v>
      </c>
      <c r="B592" s="27" t="s">
        <v>486</v>
      </c>
      <c r="C592" s="281">
        <v>538260</v>
      </c>
      <c r="D592" s="45"/>
      <c r="E592" s="46">
        <f t="shared" si="165"/>
        <v>0</v>
      </c>
      <c r="F592" s="46">
        <f t="shared" si="166"/>
        <v>0</v>
      </c>
      <c r="G592" s="46">
        <f t="shared" si="167"/>
        <v>0</v>
      </c>
      <c r="H592" s="53" t="e">
        <f t="shared" si="168"/>
        <v>#DIV/0!</v>
      </c>
      <c r="I592" s="54" t="e">
        <f t="shared" si="169"/>
        <v>#DIV/0!</v>
      </c>
      <c r="J592" s="65"/>
      <c r="K592" s="78">
        <f t="shared" si="170"/>
        <v>0</v>
      </c>
      <c r="L592" s="45"/>
      <c r="M592" s="79">
        <f t="shared" si="171"/>
        <v>0</v>
      </c>
      <c r="N592" s="65"/>
      <c r="O592" s="78">
        <f t="shared" si="172"/>
        <v>0</v>
      </c>
      <c r="P592" s="45"/>
      <c r="Q592" s="79">
        <f t="shared" si="173"/>
        <v>0</v>
      </c>
      <c r="R592" s="65"/>
      <c r="S592" s="78">
        <f t="shared" si="174"/>
        <v>0</v>
      </c>
      <c r="T592" s="45"/>
      <c r="U592" s="79">
        <f t="shared" si="175"/>
        <v>0</v>
      </c>
      <c r="V592" s="65"/>
      <c r="W592" s="78">
        <f t="shared" si="176"/>
        <v>0</v>
      </c>
      <c r="X592" s="45"/>
      <c r="Y592" s="79">
        <f t="shared" si="177"/>
        <v>0</v>
      </c>
      <c r="Z592" s="65"/>
      <c r="AA592" s="78">
        <f t="shared" si="178"/>
        <v>0</v>
      </c>
      <c r="AB592" s="45"/>
      <c r="AC592" s="79">
        <f t="shared" si="179"/>
        <v>0</v>
      </c>
      <c r="AD592" s="65"/>
      <c r="AE592" s="78">
        <f t="shared" si="180"/>
        <v>0</v>
      </c>
      <c r="AF592" s="45"/>
      <c r="AG592" s="79">
        <f t="shared" si="181"/>
        <v>0</v>
      </c>
      <c r="AH592" s="2"/>
      <c r="AI592" s="2"/>
      <c r="AJ592" s="2"/>
      <c r="AK592" s="2"/>
      <c r="AL592" s="2"/>
    </row>
    <row r="593" spans="1:38" ht="16.5" customHeight="1" outlineLevel="1">
      <c r="A593" s="12">
        <v>3006002</v>
      </c>
      <c r="B593" s="27" t="s">
        <v>487</v>
      </c>
      <c r="C593" s="281">
        <v>24160</v>
      </c>
      <c r="D593" s="45"/>
      <c r="E593" s="46">
        <f t="shared" si="165"/>
        <v>0</v>
      </c>
      <c r="F593" s="46">
        <f t="shared" si="166"/>
        <v>0</v>
      </c>
      <c r="G593" s="46">
        <f t="shared" si="167"/>
        <v>0</v>
      </c>
      <c r="H593" s="53" t="e">
        <f t="shared" si="168"/>
        <v>#DIV/0!</v>
      </c>
      <c r="I593" s="54" t="e">
        <f t="shared" si="169"/>
        <v>#DIV/0!</v>
      </c>
      <c r="J593" s="65"/>
      <c r="K593" s="78">
        <f t="shared" si="170"/>
        <v>0</v>
      </c>
      <c r="L593" s="45"/>
      <c r="M593" s="79">
        <f t="shared" si="171"/>
        <v>0</v>
      </c>
      <c r="N593" s="65"/>
      <c r="O593" s="78">
        <f t="shared" si="172"/>
        <v>0</v>
      </c>
      <c r="P593" s="45"/>
      <c r="Q593" s="79">
        <f t="shared" si="173"/>
        <v>0</v>
      </c>
      <c r="R593" s="65"/>
      <c r="S593" s="78">
        <f t="shared" si="174"/>
        <v>0</v>
      </c>
      <c r="T593" s="45"/>
      <c r="U593" s="79">
        <f t="shared" si="175"/>
        <v>0</v>
      </c>
      <c r="V593" s="65"/>
      <c r="W593" s="78">
        <f t="shared" si="176"/>
        <v>0</v>
      </c>
      <c r="X593" s="45"/>
      <c r="Y593" s="79">
        <f t="shared" si="177"/>
        <v>0</v>
      </c>
      <c r="Z593" s="65"/>
      <c r="AA593" s="78">
        <f t="shared" si="178"/>
        <v>0</v>
      </c>
      <c r="AB593" s="45"/>
      <c r="AC593" s="79">
        <f t="shared" si="179"/>
        <v>0</v>
      </c>
      <c r="AD593" s="65"/>
      <c r="AE593" s="78">
        <f t="shared" si="180"/>
        <v>0</v>
      </c>
      <c r="AF593" s="45"/>
      <c r="AG593" s="79">
        <f t="shared" si="181"/>
        <v>0</v>
      </c>
      <c r="AH593" s="2"/>
      <c r="AI593" s="2"/>
      <c r="AJ593" s="2"/>
      <c r="AK593" s="2"/>
      <c r="AL593" s="2"/>
    </row>
    <row r="594" spans="1:38" ht="16.5" customHeight="1" outlineLevel="1">
      <c r="A594" s="12">
        <v>3006001</v>
      </c>
      <c r="B594" s="27" t="s">
        <v>488</v>
      </c>
      <c r="C594" s="281">
        <v>27480</v>
      </c>
      <c r="D594" s="45"/>
      <c r="E594" s="46">
        <f t="shared" si="165"/>
        <v>0</v>
      </c>
      <c r="F594" s="46">
        <f t="shared" si="166"/>
        <v>0</v>
      </c>
      <c r="G594" s="46">
        <f t="shared" si="167"/>
        <v>0</v>
      </c>
      <c r="H594" s="53" t="e">
        <f t="shared" si="168"/>
        <v>#DIV/0!</v>
      </c>
      <c r="I594" s="54" t="e">
        <f t="shared" si="169"/>
        <v>#DIV/0!</v>
      </c>
      <c r="J594" s="65"/>
      <c r="K594" s="78">
        <f t="shared" si="170"/>
        <v>0</v>
      </c>
      <c r="L594" s="45"/>
      <c r="M594" s="79">
        <f t="shared" si="171"/>
        <v>0</v>
      </c>
      <c r="N594" s="65"/>
      <c r="O594" s="78">
        <f t="shared" si="172"/>
        <v>0</v>
      </c>
      <c r="P594" s="45"/>
      <c r="Q594" s="79">
        <f t="shared" si="173"/>
        <v>0</v>
      </c>
      <c r="R594" s="65"/>
      <c r="S594" s="78">
        <f t="shared" si="174"/>
        <v>0</v>
      </c>
      <c r="T594" s="45"/>
      <c r="U594" s="79">
        <f t="shared" si="175"/>
        <v>0</v>
      </c>
      <c r="V594" s="65"/>
      <c r="W594" s="78">
        <f t="shared" si="176"/>
        <v>0</v>
      </c>
      <c r="X594" s="45"/>
      <c r="Y594" s="79">
        <f t="shared" si="177"/>
        <v>0</v>
      </c>
      <c r="Z594" s="65"/>
      <c r="AA594" s="78">
        <f t="shared" si="178"/>
        <v>0</v>
      </c>
      <c r="AB594" s="45"/>
      <c r="AC594" s="79">
        <f t="shared" si="179"/>
        <v>0</v>
      </c>
      <c r="AD594" s="65"/>
      <c r="AE594" s="78">
        <f t="shared" si="180"/>
        <v>0</v>
      </c>
      <c r="AF594" s="45"/>
      <c r="AG594" s="79">
        <f t="shared" si="181"/>
        <v>0</v>
      </c>
      <c r="AH594" s="2"/>
      <c r="AI594" s="2"/>
      <c r="AJ594" s="2"/>
      <c r="AK594" s="2"/>
      <c r="AL594" s="2"/>
    </row>
    <row r="595" spans="1:38" ht="16.5" customHeight="1" outlineLevel="1">
      <c r="A595" s="12">
        <v>3005004</v>
      </c>
      <c r="B595" s="27" t="s">
        <v>489</v>
      </c>
      <c r="C595" s="281">
        <v>685380</v>
      </c>
      <c r="D595" s="45"/>
      <c r="E595" s="46">
        <f t="shared" si="165"/>
        <v>0</v>
      </c>
      <c r="F595" s="46">
        <f t="shared" si="166"/>
        <v>0</v>
      </c>
      <c r="G595" s="46">
        <f t="shared" si="167"/>
        <v>0</v>
      </c>
      <c r="H595" s="53" t="e">
        <f t="shared" si="168"/>
        <v>#DIV/0!</v>
      </c>
      <c r="I595" s="54" t="e">
        <f t="shared" si="169"/>
        <v>#DIV/0!</v>
      </c>
      <c r="J595" s="65"/>
      <c r="K595" s="78">
        <f t="shared" si="170"/>
        <v>0</v>
      </c>
      <c r="L595" s="45"/>
      <c r="M595" s="79">
        <f t="shared" si="171"/>
        <v>0</v>
      </c>
      <c r="N595" s="65"/>
      <c r="O595" s="78">
        <f t="shared" si="172"/>
        <v>0</v>
      </c>
      <c r="P595" s="45"/>
      <c r="Q595" s="79">
        <f t="shared" si="173"/>
        <v>0</v>
      </c>
      <c r="R595" s="65"/>
      <c r="S595" s="78">
        <f t="shared" si="174"/>
        <v>0</v>
      </c>
      <c r="T595" s="45"/>
      <c r="U595" s="79">
        <f t="shared" si="175"/>
        <v>0</v>
      </c>
      <c r="V595" s="65"/>
      <c r="W595" s="78">
        <f t="shared" si="176"/>
        <v>0</v>
      </c>
      <c r="X595" s="45"/>
      <c r="Y595" s="79">
        <f t="shared" si="177"/>
        <v>0</v>
      </c>
      <c r="Z595" s="65"/>
      <c r="AA595" s="78">
        <f t="shared" si="178"/>
        <v>0</v>
      </c>
      <c r="AB595" s="45"/>
      <c r="AC595" s="79">
        <f t="shared" si="179"/>
        <v>0</v>
      </c>
      <c r="AD595" s="65"/>
      <c r="AE595" s="78">
        <f t="shared" si="180"/>
        <v>0</v>
      </c>
      <c r="AF595" s="45"/>
      <c r="AG595" s="79">
        <f t="shared" si="181"/>
        <v>0</v>
      </c>
      <c r="AH595" s="2"/>
      <c r="AI595" s="2"/>
      <c r="AJ595" s="2"/>
      <c r="AK595" s="2"/>
      <c r="AL595" s="2"/>
    </row>
    <row r="596" spans="1:38" ht="16.5" customHeight="1" outlineLevel="1">
      <c r="A596" s="12">
        <v>1902211</v>
      </c>
      <c r="B596" s="27" t="s">
        <v>490</v>
      </c>
      <c r="C596" s="281">
        <v>2712010</v>
      </c>
      <c r="D596" s="45"/>
      <c r="E596" s="46">
        <f t="shared" si="165"/>
        <v>0</v>
      </c>
      <c r="F596" s="46">
        <f t="shared" si="166"/>
        <v>0</v>
      </c>
      <c r="G596" s="46">
        <f t="shared" si="167"/>
        <v>0</v>
      </c>
      <c r="H596" s="53" t="e">
        <f t="shared" si="168"/>
        <v>#DIV/0!</v>
      </c>
      <c r="I596" s="54" t="e">
        <f t="shared" si="169"/>
        <v>#DIV/0!</v>
      </c>
      <c r="J596" s="65"/>
      <c r="K596" s="78">
        <f t="shared" si="170"/>
        <v>0</v>
      </c>
      <c r="L596" s="45"/>
      <c r="M596" s="79">
        <f t="shared" si="171"/>
        <v>0</v>
      </c>
      <c r="N596" s="65"/>
      <c r="O596" s="78">
        <f t="shared" si="172"/>
        <v>0</v>
      </c>
      <c r="P596" s="45"/>
      <c r="Q596" s="79">
        <f t="shared" si="173"/>
        <v>0</v>
      </c>
      <c r="R596" s="65"/>
      <c r="S596" s="78">
        <f t="shared" si="174"/>
        <v>0</v>
      </c>
      <c r="T596" s="45"/>
      <c r="U596" s="79">
        <f t="shared" si="175"/>
        <v>0</v>
      </c>
      <c r="V596" s="65"/>
      <c r="W596" s="78">
        <f t="shared" si="176"/>
        <v>0</v>
      </c>
      <c r="X596" s="45"/>
      <c r="Y596" s="79">
        <f t="shared" si="177"/>
        <v>0</v>
      </c>
      <c r="Z596" s="65"/>
      <c r="AA596" s="78">
        <f t="shared" si="178"/>
        <v>0</v>
      </c>
      <c r="AB596" s="45"/>
      <c r="AC596" s="79">
        <f t="shared" si="179"/>
        <v>0</v>
      </c>
      <c r="AD596" s="65"/>
      <c r="AE596" s="78">
        <f t="shared" si="180"/>
        <v>0</v>
      </c>
      <c r="AF596" s="45"/>
      <c r="AG596" s="79">
        <f t="shared" si="181"/>
        <v>0</v>
      </c>
      <c r="AH596" s="2"/>
      <c r="AI596" s="2"/>
      <c r="AJ596" s="2"/>
      <c r="AK596" s="2"/>
      <c r="AL596" s="2"/>
    </row>
    <row r="597" spans="1:38" ht="16.5" customHeight="1" outlineLevel="1">
      <c r="A597" s="12">
        <v>1902011</v>
      </c>
      <c r="B597" s="27" t="s">
        <v>491</v>
      </c>
      <c r="C597" s="281">
        <v>1131760</v>
      </c>
      <c r="D597" s="45"/>
      <c r="E597" s="46">
        <f t="shared" si="165"/>
        <v>0</v>
      </c>
      <c r="F597" s="46">
        <f t="shared" si="166"/>
        <v>0</v>
      </c>
      <c r="G597" s="46">
        <f t="shared" si="167"/>
        <v>0</v>
      </c>
      <c r="H597" s="53" t="e">
        <f t="shared" si="168"/>
        <v>#DIV/0!</v>
      </c>
      <c r="I597" s="54" t="e">
        <f t="shared" si="169"/>
        <v>#DIV/0!</v>
      </c>
      <c r="J597" s="65"/>
      <c r="K597" s="78">
        <f t="shared" si="170"/>
        <v>0</v>
      </c>
      <c r="L597" s="45"/>
      <c r="M597" s="79">
        <f t="shared" si="171"/>
        <v>0</v>
      </c>
      <c r="N597" s="65"/>
      <c r="O597" s="78">
        <f t="shared" si="172"/>
        <v>0</v>
      </c>
      <c r="P597" s="45"/>
      <c r="Q597" s="79">
        <f t="shared" si="173"/>
        <v>0</v>
      </c>
      <c r="R597" s="65"/>
      <c r="S597" s="78">
        <f t="shared" si="174"/>
        <v>0</v>
      </c>
      <c r="T597" s="45"/>
      <c r="U597" s="79">
        <f t="shared" si="175"/>
        <v>0</v>
      </c>
      <c r="V597" s="65"/>
      <c r="W597" s="78">
        <f t="shared" si="176"/>
        <v>0</v>
      </c>
      <c r="X597" s="45"/>
      <c r="Y597" s="79">
        <f t="shared" si="177"/>
        <v>0</v>
      </c>
      <c r="Z597" s="65"/>
      <c r="AA597" s="78">
        <f t="shared" si="178"/>
        <v>0</v>
      </c>
      <c r="AB597" s="45"/>
      <c r="AC597" s="79">
        <f t="shared" si="179"/>
        <v>0</v>
      </c>
      <c r="AD597" s="65"/>
      <c r="AE597" s="78">
        <f t="shared" si="180"/>
        <v>0</v>
      </c>
      <c r="AF597" s="45"/>
      <c r="AG597" s="79">
        <f t="shared" si="181"/>
        <v>0</v>
      </c>
      <c r="AH597" s="2"/>
      <c r="AI597" s="2"/>
      <c r="AJ597" s="2"/>
      <c r="AK597" s="2"/>
      <c r="AL597" s="2"/>
    </row>
    <row r="598" spans="1:38" ht="16.5" customHeight="1" outlineLevel="1">
      <c r="A598" s="12">
        <v>1902003</v>
      </c>
      <c r="B598" s="27" t="s">
        <v>492</v>
      </c>
      <c r="C598" s="281">
        <v>4932200</v>
      </c>
      <c r="D598" s="45"/>
      <c r="E598" s="46">
        <f t="shared" si="165"/>
        <v>0</v>
      </c>
      <c r="F598" s="46">
        <f t="shared" si="166"/>
        <v>0</v>
      </c>
      <c r="G598" s="46">
        <f t="shared" si="167"/>
        <v>0</v>
      </c>
      <c r="H598" s="53" t="e">
        <f t="shared" si="168"/>
        <v>#DIV/0!</v>
      </c>
      <c r="I598" s="54" t="e">
        <f t="shared" si="169"/>
        <v>#DIV/0!</v>
      </c>
      <c r="J598" s="65"/>
      <c r="K598" s="78">
        <f t="shared" si="170"/>
        <v>0</v>
      </c>
      <c r="L598" s="45"/>
      <c r="M598" s="79">
        <f t="shared" si="171"/>
        <v>0</v>
      </c>
      <c r="N598" s="65"/>
      <c r="O598" s="78">
        <f t="shared" si="172"/>
        <v>0</v>
      </c>
      <c r="P598" s="45"/>
      <c r="Q598" s="79">
        <f t="shared" si="173"/>
        <v>0</v>
      </c>
      <c r="R598" s="65"/>
      <c r="S598" s="78">
        <f t="shared" si="174"/>
        <v>0</v>
      </c>
      <c r="T598" s="45"/>
      <c r="U598" s="79">
        <f t="shared" si="175"/>
        <v>0</v>
      </c>
      <c r="V598" s="65"/>
      <c r="W598" s="78">
        <f t="shared" si="176"/>
        <v>0</v>
      </c>
      <c r="X598" s="45"/>
      <c r="Y598" s="79">
        <f t="shared" si="177"/>
        <v>0</v>
      </c>
      <c r="Z598" s="65"/>
      <c r="AA598" s="78">
        <f t="shared" si="178"/>
        <v>0</v>
      </c>
      <c r="AB598" s="45"/>
      <c r="AC598" s="79">
        <f t="shared" si="179"/>
        <v>0</v>
      </c>
      <c r="AD598" s="65"/>
      <c r="AE598" s="78">
        <f t="shared" si="180"/>
        <v>0</v>
      </c>
      <c r="AF598" s="45"/>
      <c r="AG598" s="79">
        <f t="shared" si="181"/>
        <v>0</v>
      </c>
      <c r="AH598" s="2"/>
      <c r="AI598" s="2"/>
      <c r="AJ598" s="2"/>
      <c r="AK598" s="2"/>
      <c r="AL598" s="2"/>
    </row>
    <row r="599" spans="1:38" ht="16.5" customHeight="1" outlineLevel="1">
      <c r="A599" s="12">
        <v>3005005</v>
      </c>
      <c r="B599" s="27" t="s">
        <v>493</v>
      </c>
      <c r="C599" s="281">
        <v>6096080</v>
      </c>
      <c r="D599" s="45"/>
      <c r="E599" s="46">
        <f t="shared" si="165"/>
        <v>0</v>
      </c>
      <c r="F599" s="46">
        <f t="shared" si="166"/>
        <v>0</v>
      </c>
      <c r="G599" s="46">
        <f t="shared" si="167"/>
        <v>0</v>
      </c>
      <c r="H599" s="53" t="e">
        <f t="shared" si="168"/>
        <v>#DIV/0!</v>
      </c>
      <c r="I599" s="54" t="e">
        <f t="shared" si="169"/>
        <v>#DIV/0!</v>
      </c>
      <c r="J599" s="65"/>
      <c r="K599" s="78">
        <f t="shared" si="170"/>
        <v>0</v>
      </c>
      <c r="L599" s="45"/>
      <c r="M599" s="79">
        <f t="shared" si="171"/>
        <v>0</v>
      </c>
      <c r="N599" s="65"/>
      <c r="O599" s="78">
        <f t="shared" si="172"/>
        <v>0</v>
      </c>
      <c r="P599" s="45"/>
      <c r="Q599" s="79">
        <f t="shared" si="173"/>
        <v>0</v>
      </c>
      <c r="R599" s="65"/>
      <c r="S599" s="78">
        <f t="shared" si="174"/>
        <v>0</v>
      </c>
      <c r="T599" s="45"/>
      <c r="U599" s="79">
        <f t="shared" si="175"/>
        <v>0</v>
      </c>
      <c r="V599" s="65"/>
      <c r="W599" s="78">
        <f t="shared" si="176"/>
        <v>0</v>
      </c>
      <c r="X599" s="45"/>
      <c r="Y599" s="79">
        <f t="shared" si="177"/>
        <v>0</v>
      </c>
      <c r="Z599" s="65"/>
      <c r="AA599" s="78">
        <f t="shared" si="178"/>
        <v>0</v>
      </c>
      <c r="AB599" s="45"/>
      <c r="AC599" s="79">
        <f t="shared" si="179"/>
        <v>0</v>
      </c>
      <c r="AD599" s="65"/>
      <c r="AE599" s="78">
        <f t="shared" si="180"/>
        <v>0</v>
      </c>
      <c r="AF599" s="45"/>
      <c r="AG599" s="79">
        <f t="shared" si="181"/>
        <v>0</v>
      </c>
      <c r="AH599" s="2"/>
      <c r="AI599" s="2"/>
      <c r="AJ599" s="2"/>
      <c r="AK599" s="2"/>
      <c r="AL599" s="2"/>
    </row>
    <row r="600" spans="1:38" ht="16.5" customHeight="1" outlineLevel="1">
      <c r="A600" s="12">
        <v>3005001</v>
      </c>
      <c r="B600" s="27" t="s">
        <v>494</v>
      </c>
      <c r="C600" s="281">
        <v>7050</v>
      </c>
      <c r="D600" s="45"/>
      <c r="E600" s="46">
        <f t="shared" si="165"/>
        <v>0</v>
      </c>
      <c r="F600" s="46">
        <f t="shared" si="166"/>
        <v>0</v>
      </c>
      <c r="G600" s="46">
        <f t="shared" si="167"/>
        <v>0</v>
      </c>
      <c r="H600" s="53" t="e">
        <f t="shared" si="168"/>
        <v>#DIV/0!</v>
      </c>
      <c r="I600" s="54" t="e">
        <f t="shared" si="169"/>
        <v>#DIV/0!</v>
      </c>
      <c r="J600" s="65"/>
      <c r="K600" s="78">
        <f t="shared" si="170"/>
        <v>0</v>
      </c>
      <c r="L600" s="45"/>
      <c r="M600" s="79">
        <f t="shared" si="171"/>
        <v>0</v>
      </c>
      <c r="N600" s="65"/>
      <c r="O600" s="78">
        <f t="shared" si="172"/>
        <v>0</v>
      </c>
      <c r="P600" s="45"/>
      <c r="Q600" s="79">
        <f t="shared" si="173"/>
        <v>0</v>
      </c>
      <c r="R600" s="65"/>
      <c r="S600" s="78">
        <f t="shared" si="174"/>
        <v>0</v>
      </c>
      <c r="T600" s="45"/>
      <c r="U600" s="79">
        <f t="shared" si="175"/>
        <v>0</v>
      </c>
      <c r="V600" s="65"/>
      <c r="W600" s="78">
        <f t="shared" si="176"/>
        <v>0</v>
      </c>
      <c r="X600" s="45"/>
      <c r="Y600" s="79">
        <f t="shared" si="177"/>
        <v>0</v>
      </c>
      <c r="Z600" s="65"/>
      <c r="AA600" s="78">
        <f t="shared" si="178"/>
        <v>0</v>
      </c>
      <c r="AB600" s="45"/>
      <c r="AC600" s="79">
        <f t="shared" si="179"/>
        <v>0</v>
      </c>
      <c r="AD600" s="65"/>
      <c r="AE600" s="78">
        <f t="shared" si="180"/>
        <v>0</v>
      </c>
      <c r="AF600" s="45"/>
      <c r="AG600" s="79">
        <f t="shared" si="181"/>
        <v>0</v>
      </c>
      <c r="AH600" s="2"/>
      <c r="AI600" s="2"/>
      <c r="AJ600" s="2"/>
      <c r="AK600" s="2"/>
      <c r="AL600" s="2"/>
    </row>
    <row r="601" spans="1:38" ht="16.5" customHeight="1" outlineLevel="1">
      <c r="A601" s="12">
        <v>3005002</v>
      </c>
      <c r="B601" s="27" t="s">
        <v>495</v>
      </c>
      <c r="C601" s="281">
        <v>334730</v>
      </c>
      <c r="D601" s="45"/>
      <c r="E601" s="46">
        <f t="shared" si="165"/>
        <v>0</v>
      </c>
      <c r="F601" s="46">
        <f t="shared" si="166"/>
        <v>0</v>
      </c>
      <c r="G601" s="46">
        <f t="shared" si="167"/>
        <v>0</v>
      </c>
      <c r="H601" s="53" t="e">
        <f t="shared" si="168"/>
        <v>#DIV/0!</v>
      </c>
      <c r="I601" s="54" t="e">
        <f t="shared" si="169"/>
        <v>#DIV/0!</v>
      </c>
      <c r="J601" s="65"/>
      <c r="K601" s="78">
        <f t="shared" si="170"/>
        <v>0</v>
      </c>
      <c r="L601" s="45"/>
      <c r="M601" s="79">
        <f t="shared" si="171"/>
        <v>0</v>
      </c>
      <c r="N601" s="65"/>
      <c r="O601" s="78">
        <f t="shared" si="172"/>
        <v>0</v>
      </c>
      <c r="P601" s="45"/>
      <c r="Q601" s="79">
        <f t="shared" si="173"/>
        <v>0</v>
      </c>
      <c r="R601" s="65"/>
      <c r="S601" s="78">
        <f t="shared" si="174"/>
        <v>0</v>
      </c>
      <c r="T601" s="45"/>
      <c r="U601" s="79">
        <f t="shared" si="175"/>
        <v>0</v>
      </c>
      <c r="V601" s="65"/>
      <c r="W601" s="78">
        <f t="shared" si="176"/>
        <v>0</v>
      </c>
      <c r="X601" s="45"/>
      <c r="Y601" s="79">
        <f t="shared" si="177"/>
        <v>0</v>
      </c>
      <c r="Z601" s="65"/>
      <c r="AA601" s="78">
        <f t="shared" si="178"/>
        <v>0</v>
      </c>
      <c r="AB601" s="45"/>
      <c r="AC601" s="79">
        <f t="shared" si="179"/>
        <v>0</v>
      </c>
      <c r="AD601" s="65"/>
      <c r="AE601" s="78">
        <f t="shared" si="180"/>
        <v>0</v>
      </c>
      <c r="AF601" s="45"/>
      <c r="AG601" s="79">
        <f t="shared" si="181"/>
        <v>0</v>
      </c>
      <c r="AH601" s="2"/>
      <c r="AI601" s="2"/>
      <c r="AJ601" s="2"/>
      <c r="AK601" s="2"/>
      <c r="AL601" s="2"/>
    </row>
    <row r="602" spans="1:38" ht="16.5" customHeight="1" outlineLevel="1">
      <c r="A602" s="12">
        <v>3005003</v>
      </c>
      <c r="B602" s="27" t="s">
        <v>496</v>
      </c>
      <c r="C602" s="281">
        <v>455980</v>
      </c>
      <c r="D602" s="45"/>
      <c r="E602" s="46">
        <f t="shared" si="165"/>
        <v>0</v>
      </c>
      <c r="F602" s="46">
        <f t="shared" si="166"/>
        <v>0</v>
      </c>
      <c r="G602" s="46">
        <f t="shared" si="167"/>
        <v>0</v>
      </c>
      <c r="H602" s="53" t="e">
        <f t="shared" si="168"/>
        <v>#DIV/0!</v>
      </c>
      <c r="I602" s="54" t="e">
        <f t="shared" si="169"/>
        <v>#DIV/0!</v>
      </c>
      <c r="J602" s="65"/>
      <c r="K602" s="78">
        <f t="shared" si="170"/>
        <v>0</v>
      </c>
      <c r="L602" s="45"/>
      <c r="M602" s="79">
        <f t="shared" si="171"/>
        <v>0</v>
      </c>
      <c r="N602" s="65"/>
      <c r="O602" s="78">
        <f t="shared" si="172"/>
        <v>0</v>
      </c>
      <c r="P602" s="45"/>
      <c r="Q602" s="79">
        <f t="shared" si="173"/>
        <v>0</v>
      </c>
      <c r="R602" s="65"/>
      <c r="S602" s="78">
        <f t="shared" si="174"/>
        <v>0</v>
      </c>
      <c r="T602" s="45"/>
      <c r="U602" s="79">
        <f t="shared" si="175"/>
        <v>0</v>
      </c>
      <c r="V602" s="65"/>
      <c r="W602" s="78">
        <f t="shared" si="176"/>
        <v>0</v>
      </c>
      <c r="X602" s="45"/>
      <c r="Y602" s="79">
        <f t="shared" si="177"/>
        <v>0</v>
      </c>
      <c r="Z602" s="65"/>
      <c r="AA602" s="78">
        <f t="shared" si="178"/>
        <v>0</v>
      </c>
      <c r="AB602" s="45"/>
      <c r="AC602" s="79">
        <f t="shared" si="179"/>
        <v>0</v>
      </c>
      <c r="AD602" s="65"/>
      <c r="AE602" s="78">
        <f t="shared" si="180"/>
        <v>0</v>
      </c>
      <c r="AF602" s="45"/>
      <c r="AG602" s="79">
        <f t="shared" si="181"/>
        <v>0</v>
      </c>
      <c r="AH602" s="2"/>
      <c r="AI602" s="2"/>
      <c r="AJ602" s="2"/>
      <c r="AK602" s="2"/>
      <c r="AL602" s="2"/>
    </row>
    <row r="603" spans="1:38" ht="16.5" customHeight="1" outlineLevel="1">
      <c r="A603" s="12">
        <v>3005103</v>
      </c>
      <c r="B603" s="27" t="s">
        <v>497</v>
      </c>
      <c r="C603" s="281">
        <v>268690</v>
      </c>
      <c r="D603" s="45"/>
      <c r="E603" s="46">
        <f t="shared" si="165"/>
        <v>0</v>
      </c>
      <c r="F603" s="46">
        <f t="shared" si="166"/>
        <v>0</v>
      </c>
      <c r="G603" s="46">
        <f t="shared" si="167"/>
        <v>0</v>
      </c>
      <c r="H603" s="53" t="e">
        <f t="shared" si="168"/>
        <v>#DIV/0!</v>
      </c>
      <c r="I603" s="54" t="e">
        <f t="shared" si="169"/>
        <v>#DIV/0!</v>
      </c>
      <c r="J603" s="65"/>
      <c r="K603" s="78">
        <f t="shared" si="170"/>
        <v>0</v>
      </c>
      <c r="L603" s="45"/>
      <c r="M603" s="79">
        <f t="shared" si="171"/>
        <v>0</v>
      </c>
      <c r="N603" s="65"/>
      <c r="O603" s="78">
        <f t="shared" si="172"/>
        <v>0</v>
      </c>
      <c r="P603" s="45"/>
      <c r="Q603" s="79">
        <f t="shared" si="173"/>
        <v>0</v>
      </c>
      <c r="R603" s="65"/>
      <c r="S603" s="78">
        <f t="shared" si="174"/>
        <v>0</v>
      </c>
      <c r="T603" s="45"/>
      <c r="U603" s="79">
        <f t="shared" si="175"/>
        <v>0</v>
      </c>
      <c r="V603" s="65"/>
      <c r="W603" s="78">
        <f t="shared" si="176"/>
        <v>0</v>
      </c>
      <c r="X603" s="45"/>
      <c r="Y603" s="79">
        <f t="shared" si="177"/>
        <v>0</v>
      </c>
      <c r="Z603" s="65"/>
      <c r="AA603" s="78">
        <f t="shared" si="178"/>
        <v>0</v>
      </c>
      <c r="AB603" s="45"/>
      <c r="AC603" s="79">
        <f t="shared" si="179"/>
        <v>0</v>
      </c>
      <c r="AD603" s="65"/>
      <c r="AE603" s="78">
        <f t="shared" si="180"/>
        <v>0</v>
      </c>
      <c r="AF603" s="45"/>
      <c r="AG603" s="79">
        <f t="shared" si="181"/>
        <v>0</v>
      </c>
      <c r="AH603" s="2"/>
      <c r="AI603" s="2"/>
      <c r="AJ603" s="2"/>
      <c r="AK603" s="2"/>
      <c r="AL603" s="2"/>
    </row>
    <row r="604" spans="1:38" ht="16.5" customHeight="1" outlineLevel="1">
      <c r="A604" s="12">
        <v>3903003</v>
      </c>
      <c r="B604" s="27" t="s">
        <v>498</v>
      </c>
      <c r="C604" s="281">
        <v>228260</v>
      </c>
      <c r="D604" s="45"/>
      <c r="E604" s="46">
        <f t="shared" si="165"/>
        <v>0</v>
      </c>
      <c r="F604" s="46">
        <f t="shared" si="166"/>
        <v>0</v>
      </c>
      <c r="G604" s="46">
        <f t="shared" si="167"/>
        <v>0</v>
      </c>
      <c r="H604" s="53" t="e">
        <f t="shared" si="168"/>
        <v>#DIV/0!</v>
      </c>
      <c r="I604" s="54" t="e">
        <f t="shared" si="169"/>
        <v>#DIV/0!</v>
      </c>
      <c r="J604" s="65"/>
      <c r="K604" s="78">
        <f t="shared" si="170"/>
        <v>0</v>
      </c>
      <c r="L604" s="45"/>
      <c r="M604" s="79">
        <f t="shared" si="171"/>
        <v>0</v>
      </c>
      <c r="N604" s="65"/>
      <c r="O604" s="78">
        <f t="shared" si="172"/>
        <v>0</v>
      </c>
      <c r="P604" s="45"/>
      <c r="Q604" s="79">
        <f t="shared" si="173"/>
        <v>0</v>
      </c>
      <c r="R604" s="65"/>
      <c r="S604" s="78">
        <f t="shared" si="174"/>
        <v>0</v>
      </c>
      <c r="T604" s="45"/>
      <c r="U604" s="79">
        <f t="shared" si="175"/>
        <v>0</v>
      </c>
      <c r="V604" s="65"/>
      <c r="W604" s="78">
        <f t="shared" si="176"/>
        <v>0</v>
      </c>
      <c r="X604" s="45"/>
      <c r="Y604" s="79">
        <f t="shared" si="177"/>
        <v>0</v>
      </c>
      <c r="Z604" s="65"/>
      <c r="AA604" s="78">
        <f t="shared" si="178"/>
        <v>0</v>
      </c>
      <c r="AB604" s="45"/>
      <c r="AC604" s="79">
        <f t="shared" si="179"/>
        <v>0</v>
      </c>
      <c r="AD604" s="65"/>
      <c r="AE604" s="78">
        <f t="shared" si="180"/>
        <v>0</v>
      </c>
      <c r="AF604" s="45"/>
      <c r="AG604" s="79">
        <f t="shared" si="181"/>
        <v>0</v>
      </c>
      <c r="AH604" s="2"/>
      <c r="AI604" s="2"/>
      <c r="AJ604" s="2"/>
      <c r="AK604" s="2"/>
      <c r="AL604" s="2"/>
    </row>
    <row r="605" spans="1:38" ht="16.5" customHeight="1" outlineLevel="1">
      <c r="A605" s="12">
        <v>3903004</v>
      </c>
      <c r="B605" s="27" t="s">
        <v>90</v>
      </c>
      <c r="C605" s="281">
        <v>1517720</v>
      </c>
      <c r="D605" s="45"/>
      <c r="E605" s="46">
        <f t="shared" si="165"/>
        <v>0</v>
      </c>
      <c r="F605" s="46">
        <f t="shared" si="166"/>
        <v>0</v>
      </c>
      <c r="G605" s="46">
        <f t="shared" si="167"/>
        <v>0</v>
      </c>
      <c r="H605" s="53" t="e">
        <f t="shared" si="168"/>
        <v>#DIV/0!</v>
      </c>
      <c r="I605" s="54" t="e">
        <f t="shared" si="169"/>
        <v>#DIV/0!</v>
      </c>
      <c r="J605" s="65"/>
      <c r="K605" s="78">
        <f t="shared" si="170"/>
        <v>0</v>
      </c>
      <c r="L605" s="45"/>
      <c r="M605" s="79">
        <f t="shared" si="171"/>
        <v>0</v>
      </c>
      <c r="N605" s="65"/>
      <c r="O605" s="78">
        <f t="shared" si="172"/>
        <v>0</v>
      </c>
      <c r="P605" s="45"/>
      <c r="Q605" s="79">
        <f t="shared" si="173"/>
        <v>0</v>
      </c>
      <c r="R605" s="65"/>
      <c r="S605" s="78">
        <f t="shared" si="174"/>
        <v>0</v>
      </c>
      <c r="T605" s="45"/>
      <c r="U605" s="79">
        <f t="shared" si="175"/>
        <v>0</v>
      </c>
      <c r="V605" s="65"/>
      <c r="W605" s="78">
        <f t="shared" si="176"/>
        <v>0</v>
      </c>
      <c r="X605" s="45"/>
      <c r="Y605" s="79">
        <f t="shared" si="177"/>
        <v>0</v>
      </c>
      <c r="Z605" s="65"/>
      <c r="AA605" s="78">
        <f t="shared" si="178"/>
        <v>0</v>
      </c>
      <c r="AB605" s="45"/>
      <c r="AC605" s="79">
        <f t="shared" si="179"/>
        <v>0</v>
      </c>
      <c r="AD605" s="65"/>
      <c r="AE605" s="78">
        <f t="shared" si="180"/>
        <v>0</v>
      </c>
      <c r="AF605" s="45"/>
      <c r="AG605" s="79">
        <f t="shared" si="181"/>
        <v>0</v>
      </c>
      <c r="AH605" s="2"/>
      <c r="AI605" s="2"/>
      <c r="AJ605" s="2"/>
      <c r="AK605" s="2"/>
      <c r="AL605" s="2"/>
    </row>
    <row r="606" spans="1:38" ht="16.5" customHeight="1" outlineLevel="1">
      <c r="A606" s="12">
        <v>3903005</v>
      </c>
      <c r="B606" s="27" t="s">
        <v>91</v>
      </c>
      <c r="C606" s="281">
        <v>511220</v>
      </c>
      <c r="D606" s="45"/>
      <c r="E606" s="46">
        <f t="shared" si="165"/>
        <v>0</v>
      </c>
      <c r="F606" s="46">
        <f t="shared" si="166"/>
        <v>0</v>
      </c>
      <c r="G606" s="46">
        <f t="shared" si="167"/>
        <v>0</v>
      </c>
      <c r="H606" s="53" t="e">
        <f t="shared" si="168"/>
        <v>#DIV/0!</v>
      </c>
      <c r="I606" s="54" t="e">
        <f t="shared" si="169"/>
        <v>#DIV/0!</v>
      </c>
      <c r="J606" s="65"/>
      <c r="K606" s="78">
        <f t="shared" si="170"/>
        <v>0</v>
      </c>
      <c r="L606" s="45"/>
      <c r="M606" s="79">
        <f t="shared" si="171"/>
        <v>0</v>
      </c>
      <c r="N606" s="65"/>
      <c r="O606" s="78">
        <f t="shared" si="172"/>
        <v>0</v>
      </c>
      <c r="P606" s="45"/>
      <c r="Q606" s="79">
        <f t="shared" si="173"/>
        <v>0</v>
      </c>
      <c r="R606" s="65"/>
      <c r="S606" s="78">
        <f t="shared" si="174"/>
        <v>0</v>
      </c>
      <c r="T606" s="45"/>
      <c r="U606" s="79">
        <f t="shared" si="175"/>
        <v>0</v>
      </c>
      <c r="V606" s="65"/>
      <c r="W606" s="78">
        <f t="shared" si="176"/>
        <v>0</v>
      </c>
      <c r="X606" s="45"/>
      <c r="Y606" s="79">
        <f t="shared" si="177"/>
        <v>0</v>
      </c>
      <c r="Z606" s="65"/>
      <c r="AA606" s="78">
        <f t="shared" si="178"/>
        <v>0</v>
      </c>
      <c r="AB606" s="45"/>
      <c r="AC606" s="79">
        <f t="shared" si="179"/>
        <v>0</v>
      </c>
      <c r="AD606" s="65"/>
      <c r="AE606" s="78">
        <f t="shared" si="180"/>
        <v>0</v>
      </c>
      <c r="AF606" s="45"/>
      <c r="AG606" s="79">
        <f t="shared" si="181"/>
        <v>0</v>
      </c>
      <c r="AH606" s="2"/>
      <c r="AI606" s="2"/>
      <c r="AJ606" s="2"/>
      <c r="AK606" s="2"/>
      <c r="AL606" s="2"/>
    </row>
    <row r="607" spans="1:38" ht="16.5" customHeight="1" outlineLevel="1">
      <c r="A607" s="12" t="s">
        <v>948</v>
      </c>
      <c r="B607" s="27" t="s">
        <v>499</v>
      </c>
      <c r="C607" s="281">
        <v>159360</v>
      </c>
      <c r="D607" s="45"/>
      <c r="E607" s="46">
        <f t="shared" si="165"/>
        <v>0</v>
      </c>
      <c r="F607" s="46">
        <f t="shared" si="166"/>
        <v>0</v>
      </c>
      <c r="G607" s="46">
        <f t="shared" si="167"/>
        <v>0</v>
      </c>
      <c r="H607" s="53" t="e">
        <f t="shared" si="168"/>
        <v>#DIV/0!</v>
      </c>
      <c r="I607" s="54" t="e">
        <f t="shared" si="169"/>
        <v>#DIV/0!</v>
      </c>
      <c r="J607" s="65"/>
      <c r="K607" s="78">
        <f t="shared" si="170"/>
        <v>0</v>
      </c>
      <c r="L607" s="45"/>
      <c r="M607" s="79">
        <f t="shared" si="171"/>
        <v>0</v>
      </c>
      <c r="N607" s="65"/>
      <c r="O607" s="78">
        <f t="shared" si="172"/>
        <v>0</v>
      </c>
      <c r="P607" s="45"/>
      <c r="Q607" s="79">
        <f t="shared" si="173"/>
        <v>0</v>
      </c>
      <c r="R607" s="65"/>
      <c r="S607" s="78">
        <f t="shared" si="174"/>
        <v>0</v>
      </c>
      <c r="T607" s="45"/>
      <c r="U607" s="79">
        <f t="shared" si="175"/>
        <v>0</v>
      </c>
      <c r="V607" s="65"/>
      <c r="W607" s="78">
        <f t="shared" si="176"/>
        <v>0</v>
      </c>
      <c r="X607" s="45"/>
      <c r="Y607" s="79">
        <f t="shared" si="177"/>
        <v>0</v>
      </c>
      <c r="Z607" s="65"/>
      <c r="AA607" s="78">
        <f t="shared" si="178"/>
        <v>0</v>
      </c>
      <c r="AB607" s="45"/>
      <c r="AC607" s="79">
        <f t="shared" si="179"/>
        <v>0</v>
      </c>
      <c r="AD607" s="65"/>
      <c r="AE607" s="78">
        <f t="shared" si="180"/>
        <v>0</v>
      </c>
      <c r="AF607" s="45"/>
      <c r="AG607" s="79">
        <f t="shared" si="181"/>
        <v>0</v>
      </c>
      <c r="AH607" s="2"/>
      <c r="AI607" s="2"/>
      <c r="AJ607" s="2"/>
      <c r="AK607" s="2"/>
      <c r="AL607" s="2"/>
    </row>
    <row r="608" spans="1:38" ht="16.5" customHeight="1" outlineLevel="1">
      <c r="A608" s="12" t="s">
        <v>949</v>
      </c>
      <c r="B608" s="27" t="s">
        <v>500</v>
      </c>
      <c r="C608" s="281">
        <v>66180</v>
      </c>
      <c r="D608" s="45"/>
      <c r="E608" s="46">
        <f t="shared" si="165"/>
        <v>0</v>
      </c>
      <c r="F608" s="46">
        <f t="shared" si="166"/>
        <v>0</v>
      </c>
      <c r="G608" s="46">
        <f t="shared" si="167"/>
        <v>0</v>
      </c>
      <c r="H608" s="53" t="e">
        <f t="shared" si="168"/>
        <v>#DIV/0!</v>
      </c>
      <c r="I608" s="54" t="e">
        <f t="shared" si="169"/>
        <v>#DIV/0!</v>
      </c>
      <c r="J608" s="65"/>
      <c r="K608" s="78">
        <f t="shared" si="170"/>
        <v>0</v>
      </c>
      <c r="L608" s="45"/>
      <c r="M608" s="79">
        <f t="shared" si="171"/>
        <v>0</v>
      </c>
      <c r="N608" s="65"/>
      <c r="O608" s="78">
        <f t="shared" si="172"/>
        <v>0</v>
      </c>
      <c r="P608" s="45"/>
      <c r="Q608" s="79">
        <f t="shared" si="173"/>
        <v>0</v>
      </c>
      <c r="R608" s="65"/>
      <c r="S608" s="78">
        <f t="shared" si="174"/>
        <v>0</v>
      </c>
      <c r="T608" s="45"/>
      <c r="U608" s="79">
        <f t="shared" si="175"/>
        <v>0</v>
      </c>
      <c r="V608" s="65"/>
      <c r="W608" s="78">
        <f t="shared" si="176"/>
        <v>0</v>
      </c>
      <c r="X608" s="45"/>
      <c r="Y608" s="79">
        <f t="shared" si="177"/>
        <v>0</v>
      </c>
      <c r="Z608" s="65"/>
      <c r="AA608" s="78">
        <f t="shared" si="178"/>
        <v>0</v>
      </c>
      <c r="AB608" s="45"/>
      <c r="AC608" s="79">
        <f t="shared" si="179"/>
        <v>0</v>
      </c>
      <c r="AD608" s="65"/>
      <c r="AE608" s="78">
        <f t="shared" si="180"/>
        <v>0</v>
      </c>
      <c r="AF608" s="45"/>
      <c r="AG608" s="79">
        <f t="shared" si="181"/>
        <v>0</v>
      </c>
      <c r="AH608" s="2"/>
      <c r="AI608" s="2"/>
      <c r="AJ608" s="2"/>
      <c r="AK608" s="2"/>
      <c r="AL608" s="2"/>
    </row>
    <row r="609" spans="1:38" ht="16.5" customHeight="1" outlineLevel="1">
      <c r="A609" s="12"/>
      <c r="B609" s="24"/>
      <c r="C609" s="284"/>
      <c r="D609" s="45"/>
      <c r="E609" s="46"/>
      <c r="F609" s="46"/>
      <c r="G609" s="46"/>
      <c r="H609" s="53"/>
      <c r="I609" s="54"/>
      <c r="J609" s="65"/>
      <c r="K609" s="78"/>
      <c r="L609" s="45"/>
      <c r="M609" s="79"/>
      <c r="N609" s="65"/>
      <c r="O609" s="78"/>
      <c r="P609" s="45"/>
      <c r="Q609" s="79"/>
      <c r="R609" s="65"/>
      <c r="S609" s="78"/>
      <c r="T609" s="45"/>
      <c r="U609" s="79"/>
      <c r="V609" s="65"/>
      <c r="W609" s="78"/>
      <c r="X609" s="45"/>
      <c r="Y609" s="79"/>
      <c r="Z609" s="65"/>
      <c r="AA609" s="78"/>
      <c r="AB609" s="45"/>
      <c r="AC609" s="79"/>
      <c r="AD609" s="65"/>
      <c r="AE609" s="78"/>
      <c r="AF609" s="45"/>
      <c r="AG609" s="79"/>
      <c r="AH609" s="2"/>
      <c r="AI609" s="2"/>
      <c r="AJ609" s="2"/>
      <c r="AK609" s="2"/>
      <c r="AL609" s="2"/>
    </row>
    <row r="610" spans="1:38" ht="16.5" customHeight="1" outlineLevel="1">
      <c r="A610" s="97"/>
      <c r="B610" s="83" t="s">
        <v>501</v>
      </c>
      <c r="C610" s="287"/>
      <c r="D610" s="60">
        <f t="shared" ref="D610:G610" si="182">SUM(D611:D631)</f>
        <v>0</v>
      </c>
      <c r="E610" s="61">
        <f t="shared" si="182"/>
        <v>0</v>
      </c>
      <c r="F610" s="61">
        <f t="shared" si="182"/>
        <v>0</v>
      </c>
      <c r="G610" s="61">
        <f t="shared" si="182"/>
        <v>0</v>
      </c>
      <c r="H610" s="62" t="e">
        <f t="shared" si="168"/>
        <v>#DIV/0!</v>
      </c>
      <c r="I610" s="63" t="e">
        <f t="shared" si="169"/>
        <v>#DIV/0!</v>
      </c>
      <c r="J610" s="84">
        <f t="shared" ref="J610:AG610" si="183">SUM(J611:J631)</f>
        <v>0</v>
      </c>
      <c r="K610" s="85">
        <f t="shared" si="183"/>
        <v>0</v>
      </c>
      <c r="L610" s="60">
        <f t="shared" si="183"/>
        <v>0</v>
      </c>
      <c r="M610" s="86">
        <f t="shared" si="183"/>
        <v>0</v>
      </c>
      <c r="N610" s="84">
        <f t="shared" si="183"/>
        <v>0</v>
      </c>
      <c r="O610" s="85">
        <f t="shared" si="183"/>
        <v>0</v>
      </c>
      <c r="P610" s="60">
        <f t="shared" si="183"/>
        <v>0</v>
      </c>
      <c r="Q610" s="86">
        <f t="shared" si="183"/>
        <v>0</v>
      </c>
      <c r="R610" s="84">
        <f t="shared" si="183"/>
        <v>0</v>
      </c>
      <c r="S610" s="85">
        <f t="shared" si="183"/>
        <v>0</v>
      </c>
      <c r="T610" s="60">
        <f t="shared" si="183"/>
        <v>0</v>
      </c>
      <c r="U610" s="86">
        <f t="shared" si="183"/>
        <v>0</v>
      </c>
      <c r="V610" s="84">
        <f t="shared" si="183"/>
        <v>0</v>
      </c>
      <c r="W610" s="85">
        <f t="shared" si="183"/>
        <v>0</v>
      </c>
      <c r="X610" s="60">
        <f t="shared" si="183"/>
        <v>0</v>
      </c>
      <c r="Y610" s="86">
        <f t="shared" si="183"/>
        <v>0</v>
      </c>
      <c r="Z610" s="84">
        <f t="shared" si="183"/>
        <v>0</v>
      </c>
      <c r="AA610" s="85">
        <f t="shared" si="183"/>
        <v>0</v>
      </c>
      <c r="AB610" s="60">
        <f t="shared" si="183"/>
        <v>0</v>
      </c>
      <c r="AC610" s="86">
        <f t="shared" si="183"/>
        <v>0</v>
      </c>
      <c r="AD610" s="84">
        <f t="shared" si="183"/>
        <v>0</v>
      </c>
      <c r="AE610" s="85">
        <f t="shared" si="183"/>
        <v>0</v>
      </c>
      <c r="AF610" s="60">
        <f t="shared" si="183"/>
        <v>0</v>
      </c>
      <c r="AG610" s="86">
        <f t="shared" si="183"/>
        <v>0</v>
      </c>
      <c r="AH610" s="2"/>
      <c r="AI610" s="2"/>
      <c r="AJ610" s="2"/>
      <c r="AK610" s="2"/>
      <c r="AL610" s="2"/>
    </row>
    <row r="611" spans="1:38" ht="16.5" customHeight="1" outlineLevel="1">
      <c r="A611" s="12">
        <v>1701011</v>
      </c>
      <c r="B611" s="34" t="s">
        <v>502</v>
      </c>
      <c r="C611" s="281">
        <v>584950</v>
      </c>
      <c r="D611" s="45"/>
      <c r="E611" s="46">
        <f t="shared" si="165"/>
        <v>0</v>
      </c>
      <c r="F611" s="46">
        <f t="shared" si="166"/>
        <v>0</v>
      </c>
      <c r="G611" s="46">
        <f t="shared" si="167"/>
        <v>0</v>
      </c>
      <c r="H611" s="53" t="e">
        <f t="shared" si="168"/>
        <v>#DIV/0!</v>
      </c>
      <c r="I611" s="54" t="e">
        <f t="shared" si="169"/>
        <v>#DIV/0!</v>
      </c>
      <c r="J611" s="65"/>
      <c r="K611" s="78">
        <f t="shared" si="170"/>
        <v>0</v>
      </c>
      <c r="L611" s="45"/>
      <c r="M611" s="79">
        <f t="shared" si="171"/>
        <v>0</v>
      </c>
      <c r="N611" s="65"/>
      <c r="O611" s="78">
        <f t="shared" si="172"/>
        <v>0</v>
      </c>
      <c r="P611" s="45"/>
      <c r="Q611" s="79">
        <f t="shared" si="173"/>
        <v>0</v>
      </c>
      <c r="R611" s="65"/>
      <c r="S611" s="78">
        <f t="shared" si="174"/>
        <v>0</v>
      </c>
      <c r="T611" s="45"/>
      <c r="U611" s="79">
        <f t="shared" si="175"/>
        <v>0</v>
      </c>
      <c r="V611" s="65"/>
      <c r="W611" s="78">
        <f t="shared" si="176"/>
        <v>0</v>
      </c>
      <c r="X611" s="45"/>
      <c r="Y611" s="79">
        <f t="shared" si="177"/>
        <v>0</v>
      </c>
      <c r="Z611" s="65"/>
      <c r="AA611" s="78">
        <f t="shared" si="178"/>
        <v>0</v>
      </c>
      <c r="AB611" s="45"/>
      <c r="AC611" s="79">
        <f t="shared" si="179"/>
        <v>0</v>
      </c>
      <c r="AD611" s="65"/>
      <c r="AE611" s="78">
        <f t="shared" si="180"/>
        <v>0</v>
      </c>
      <c r="AF611" s="45"/>
      <c r="AG611" s="79">
        <f t="shared" si="181"/>
        <v>0</v>
      </c>
      <c r="AH611" s="2"/>
      <c r="AI611" s="2"/>
      <c r="AJ611" s="2"/>
      <c r="AK611" s="2"/>
      <c r="AL611" s="2"/>
    </row>
    <row r="612" spans="1:38" ht="16.5" customHeight="1" outlineLevel="1">
      <c r="A612" s="12">
        <v>3111001</v>
      </c>
      <c r="B612" s="34" t="s">
        <v>503</v>
      </c>
      <c r="C612" s="281">
        <v>106460</v>
      </c>
      <c r="D612" s="45"/>
      <c r="E612" s="46">
        <f t="shared" si="165"/>
        <v>0</v>
      </c>
      <c r="F612" s="46">
        <f t="shared" si="166"/>
        <v>0</v>
      </c>
      <c r="G612" s="46">
        <f t="shared" si="167"/>
        <v>0</v>
      </c>
      <c r="H612" s="53" t="e">
        <f t="shared" si="168"/>
        <v>#DIV/0!</v>
      </c>
      <c r="I612" s="54" t="e">
        <f t="shared" si="169"/>
        <v>#DIV/0!</v>
      </c>
      <c r="J612" s="65"/>
      <c r="K612" s="78">
        <f t="shared" si="170"/>
        <v>0</v>
      </c>
      <c r="L612" s="45"/>
      <c r="M612" s="79">
        <f t="shared" si="171"/>
        <v>0</v>
      </c>
      <c r="N612" s="65"/>
      <c r="O612" s="78">
        <f t="shared" si="172"/>
        <v>0</v>
      </c>
      <c r="P612" s="45"/>
      <c r="Q612" s="79">
        <f t="shared" si="173"/>
        <v>0</v>
      </c>
      <c r="R612" s="65"/>
      <c r="S612" s="78">
        <f t="shared" si="174"/>
        <v>0</v>
      </c>
      <c r="T612" s="45"/>
      <c r="U612" s="79">
        <f t="shared" si="175"/>
        <v>0</v>
      </c>
      <c r="V612" s="65"/>
      <c r="W612" s="78">
        <f t="shared" si="176"/>
        <v>0</v>
      </c>
      <c r="X612" s="45"/>
      <c r="Y612" s="79">
        <f t="shared" si="177"/>
        <v>0</v>
      </c>
      <c r="Z612" s="65"/>
      <c r="AA612" s="78">
        <f t="shared" si="178"/>
        <v>0</v>
      </c>
      <c r="AB612" s="45"/>
      <c r="AC612" s="79">
        <f t="shared" si="179"/>
        <v>0</v>
      </c>
      <c r="AD612" s="65"/>
      <c r="AE612" s="78">
        <f t="shared" si="180"/>
        <v>0</v>
      </c>
      <c r="AF612" s="45"/>
      <c r="AG612" s="79">
        <f t="shared" si="181"/>
        <v>0</v>
      </c>
      <c r="AH612" s="2"/>
      <c r="AI612" s="2"/>
      <c r="AJ612" s="2"/>
      <c r="AK612" s="2"/>
      <c r="AL612" s="2"/>
    </row>
    <row r="613" spans="1:38" ht="16.5" customHeight="1" outlineLevel="1">
      <c r="A613" s="12">
        <v>3111002</v>
      </c>
      <c r="B613" s="34" t="s">
        <v>504</v>
      </c>
      <c r="C613" s="281">
        <v>96860</v>
      </c>
      <c r="D613" s="45"/>
      <c r="E613" s="46">
        <f t="shared" si="165"/>
        <v>0</v>
      </c>
      <c r="F613" s="46">
        <f t="shared" si="166"/>
        <v>0</v>
      </c>
      <c r="G613" s="46">
        <f t="shared" si="167"/>
        <v>0</v>
      </c>
      <c r="H613" s="53" t="e">
        <f t="shared" si="168"/>
        <v>#DIV/0!</v>
      </c>
      <c r="I613" s="54" t="e">
        <f t="shared" si="169"/>
        <v>#DIV/0!</v>
      </c>
      <c r="J613" s="65"/>
      <c r="K613" s="78">
        <f t="shared" si="170"/>
        <v>0</v>
      </c>
      <c r="L613" s="45"/>
      <c r="M613" s="79">
        <f t="shared" si="171"/>
        <v>0</v>
      </c>
      <c r="N613" s="65"/>
      <c r="O613" s="78">
        <f t="shared" si="172"/>
        <v>0</v>
      </c>
      <c r="P613" s="45"/>
      <c r="Q613" s="79">
        <f t="shared" si="173"/>
        <v>0</v>
      </c>
      <c r="R613" s="65"/>
      <c r="S613" s="78">
        <f t="shared" si="174"/>
        <v>0</v>
      </c>
      <c r="T613" s="45"/>
      <c r="U613" s="79">
        <f t="shared" si="175"/>
        <v>0</v>
      </c>
      <c r="V613" s="65"/>
      <c r="W613" s="78">
        <f t="shared" si="176"/>
        <v>0</v>
      </c>
      <c r="X613" s="45"/>
      <c r="Y613" s="79">
        <f t="shared" si="177"/>
        <v>0</v>
      </c>
      <c r="Z613" s="65"/>
      <c r="AA613" s="78">
        <f t="shared" si="178"/>
        <v>0</v>
      </c>
      <c r="AB613" s="45"/>
      <c r="AC613" s="79">
        <f t="shared" si="179"/>
        <v>0</v>
      </c>
      <c r="AD613" s="65"/>
      <c r="AE613" s="78">
        <f t="shared" si="180"/>
        <v>0</v>
      </c>
      <c r="AF613" s="45"/>
      <c r="AG613" s="79">
        <f t="shared" si="181"/>
        <v>0</v>
      </c>
      <c r="AH613" s="2"/>
      <c r="AI613" s="2"/>
      <c r="AJ613" s="2"/>
      <c r="AK613" s="2"/>
      <c r="AL613" s="2"/>
    </row>
    <row r="614" spans="1:38" ht="16.5" customHeight="1" outlineLevel="1">
      <c r="A614" s="12">
        <v>1703261</v>
      </c>
      <c r="B614" s="34" t="s">
        <v>505</v>
      </c>
      <c r="C614" s="281">
        <v>13178650</v>
      </c>
      <c r="D614" s="45"/>
      <c r="E614" s="46">
        <f t="shared" si="165"/>
        <v>0</v>
      </c>
      <c r="F614" s="46">
        <f t="shared" si="166"/>
        <v>0</v>
      </c>
      <c r="G614" s="46">
        <f t="shared" si="167"/>
        <v>0</v>
      </c>
      <c r="H614" s="53" t="e">
        <f t="shared" si="168"/>
        <v>#DIV/0!</v>
      </c>
      <c r="I614" s="54" t="e">
        <f t="shared" si="169"/>
        <v>#DIV/0!</v>
      </c>
      <c r="J614" s="65"/>
      <c r="K614" s="78">
        <f t="shared" si="170"/>
        <v>0</v>
      </c>
      <c r="L614" s="45"/>
      <c r="M614" s="79">
        <f t="shared" si="171"/>
        <v>0</v>
      </c>
      <c r="N614" s="65"/>
      <c r="O614" s="78">
        <f t="shared" si="172"/>
        <v>0</v>
      </c>
      <c r="P614" s="45"/>
      <c r="Q614" s="79">
        <f t="shared" si="173"/>
        <v>0</v>
      </c>
      <c r="R614" s="65"/>
      <c r="S614" s="78">
        <f t="shared" si="174"/>
        <v>0</v>
      </c>
      <c r="T614" s="45"/>
      <c r="U614" s="79">
        <f t="shared" si="175"/>
        <v>0</v>
      </c>
      <c r="V614" s="65"/>
      <c r="W614" s="78">
        <f t="shared" si="176"/>
        <v>0</v>
      </c>
      <c r="X614" s="45"/>
      <c r="Y614" s="79">
        <f t="shared" si="177"/>
        <v>0</v>
      </c>
      <c r="Z614" s="65"/>
      <c r="AA614" s="78">
        <f t="shared" si="178"/>
        <v>0</v>
      </c>
      <c r="AB614" s="45"/>
      <c r="AC614" s="79">
        <f t="shared" si="179"/>
        <v>0</v>
      </c>
      <c r="AD614" s="65"/>
      <c r="AE614" s="78">
        <f t="shared" si="180"/>
        <v>0</v>
      </c>
      <c r="AF614" s="45"/>
      <c r="AG614" s="79">
        <f t="shared" si="181"/>
        <v>0</v>
      </c>
      <c r="AH614" s="2"/>
      <c r="AI614" s="2"/>
      <c r="AJ614" s="2"/>
      <c r="AK614" s="2"/>
      <c r="AL614" s="2"/>
    </row>
    <row r="615" spans="1:38" ht="16.5" customHeight="1" outlineLevel="1">
      <c r="A615" s="12">
        <v>1703061</v>
      </c>
      <c r="B615" s="27" t="s">
        <v>506</v>
      </c>
      <c r="C615" s="281">
        <v>9196220</v>
      </c>
      <c r="D615" s="45"/>
      <c r="E615" s="46">
        <f t="shared" si="165"/>
        <v>0</v>
      </c>
      <c r="F615" s="46">
        <f t="shared" si="166"/>
        <v>0</v>
      </c>
      <c r="G615" s="46">
        <f t="shared" si="167"/>
        <v>0</v>
      </c>
      <c r="H615" s="53" t="e">
        <f t="shared" si="168"/>
        <v>#DIV/0!</v>
      </c>
      <c r="I615" s="54" t="e">
        <f t="shared" si="169"/>
        <v>#DIV/0!</v>
      </c>
      <c r="J615" s="65"/>
      <c r="K615" s="78">
        <f t="shared" si="170"/>
        <v>0</v>
      </c>
      <c r="L615" s="45"/>
      <c r="M615" s="79">
        <f t="shared" si="171"/>
        <v>0</v>
      </c>
      <c r="N615" s="65"/>
      <c r="O615" s="78">
        <f t="shared" si="172"/>
        <v>0</v>
      </c>
      <c r="P615" s="45"/>
      <c r="Q615" s="79">
        <f t="shared" si="173"/>
        <v>0</v>
      </c>
      <c r="R615" s="65"/>
      <c r="S615" s="78">
        <f t="shared" si="174"/>
        <v>0</v>
      </c>
      <c r="T615" s="45"/>
      <c r="U615" s="79">
        <f t="shared" si="175"/>
        <v>0</v>
      </c>
      <c r="V615" s="65"/>
      <c r="W615" s="78">
        <f t="shared" si="176"/>
        <v>0</v>
      </c>
      <c r="X615" s="45"/>
      <c r="Y615" s="79">
        <f t="shared" si="177"/>
        <v>0</v>
      </c>
      <c r="Z615" s="65"/>
      <c r="AA615" s="78">
        <f t="shared" si="178"/>
        <v>0</v>
      </c>
      <c r="AB615" s="45"/>
      <c r="AC615" s="79">
        <f t="shared" si="179"/>
        <v>0</v>
      </c>
      <c r="AD615" s="65"/>
      <c r="AE615" s="78">
        <f t="shared" si="180"/>
        <v>0</v>
      </c>
      <c r="AF615" s="45"/>
      <c r="AG615" s="79">
        <f t="shared" si="181"/>
        <v>0</v>
      </c>
      <c r="AH615" s="2"/>
      <c r="AI615" s="2"/>
      <c r="AJ615" s="2"/>
      <c r="AK615" s="2"/>
      <c r="AL615" s="2"/>
    </row>
    <row r="616" spans="1:38" ht="16.5" customHeight="1" outlineLevel="1">
      <c r="A616" s="12">
        <v>1703062</v>
      </c>
      <c r="B616" s="27" t="s">
        <v>507</v>
      </c>
      <c r="C616" s="281">
        <v>4508270</v>
      </c>
      <c r="D616" s="45"/>
      <c r="E616" s="46">
        <f t="shared" si="165"/>
        <v>0</v>
      </c>
      <c r="F616" s="46">
        <f t="shared" si="166"/>
        <v>0</v>
      </c>
      <c r="G616" s="46">
        <f t="shared" si="167"/>
        <v>0</v>
      </c>
      <c r="H616" s="53" t="e">
        <f t="shared" si="168"/>
        <v>#DIV/0!</v>
      </c>
      <c r="I616" s="54" t="e">
        <f t="shared" si="169"/>
        <v>#DIV/0!</v>
      </c>
      <c r="J616" s="65"/>
      <c r="K616" s="78">
        <f t="shared" si="170"/>
        <v>0</v>
      </c>
      <c r="L616" s="45"/>
      <c r="M616" s="79">
        <f t="shared" si="171"/>
        <v>0</v>
      </c>
      <c r="N616" s="65"/>
      <c r="O616" s="78">
        <f t="shared" si="172"/>
        <v>0</v>
      </c>
      <c r="P616" s="45"/>
      <c r="Q616" s="79">
        <f t="shared" si="173"/>
        <v>0</v>
      </c>
      <c r="R616" s="65"/>
      <c r="S616" s="78">
        <f t="shared" si="174"/>
        <v>0</v>
      </c>
      <c r="T616" s="45"/>
      <c r="U616" s="79">
        <f t="shared" si="175"/>
        <v>0</v>
      </c>
      <c r="V616" s="65"/>
      <c r="W616" s="78">
        <f t="shared" si="176"/>
        <v>0</v>
      </c>
      <c r="X616" s="45"/>
      <c r="Y616" s="79">
        <f t="shared" si="177"/>
        <v>0</v>
      </c>
      <c r="Z616" s="65"/>
      <c r="AA616" s="78">
        <f t="shared" si="178"/>
        <v>0</v>
      </c>
      <c r="AB616" s="45"/>
      <c r="AC616" s="79">
        <f t="shared" si="179"/>
        <v>0</v>
      </c>
      <c r="AD616" s="65"/>
      <c r="AE616" s="78">
        <f t="shared" si="180"/>
        <v>0</v>
      </c>
      <c r="AF616" s="45"/>
      <c r="AG616" s="79">
        <f t="shared" si="181"/>
        <v>0</v>
      </c>
      <c r="AH616" s="2"/>
      <c r="AI616" s="2"/>
      <c r="AJ616" s="2"/>
      <c r="AK616" s="2"/>
      <c r="AL616" s="2"/>
    </row>
    <row r="617" spans="1:38" ht="16.5" customHeight="1" outlineLevel="1">
      <c r="A617" s="12">
        <v>1703063</v>
      </c>
      <c r="B617" s="27" t="s">
        <v>508</v>
      </c>
      <c r="C617" s="281">
        <v>3727160</v>
      </c>
      <c r="D617" s="45"/>
      <c r="E617" s="46">
        <f t="shared" si="165"/>
        <v>0</v>
      </c>
      <c r="F617" s="46">
        <f t="shared" si="166"/>
        <v>0</v>
      </c>
      <c r="G617" s="46">
        <f t="shared" si="167"/>
        <v>0</v>
      </c>
      <c r="H617" s="53" t="e">
        <f t="shared" si="168"/>
        <v>#DIV/0!</v>
      </c>
      <c r="I617" s="54" t="e">
        <f t="shared" si="169"/>
        <v>#DIV/0!</v>
      </c>
      <c r="J617" s="65"/>
      <c r="K617" s="78">
        <f t="shared" si="170"/>
        <v>0</v>
      </c>
      <c r="L617" s="45"/>
      <c r="M617" s="79">
        <f t="shared" si="171"/>
        <v>0</v>
      </c>
      <c r="N617" s="65"/>
      <c r="O617" s="78">
        <f t="shared" si="172"/>
        <v>0</v>
      </c>
      <c r="P617" s="45"/>
      <c r="Q617" s="79">
        <f t="shared" si="173"/>
        <v>0</v>
      </c>
      <c r="R617" s="65"/>
      <c r="S617" s="78">
        <f t="shared" si="174"/>
        <v>0</v>
      </c>
      <c r="T617" s="45"/>
      <c r="U617" s="79">
        <f t="shared" si="175"/>
        <v>0</v>
      </c>
      <c r="V617" s="65"/>
      <c r="W617" s="78">
        <f t="shared" si="176"/>
        <v>0</v>
      </c>
      <c r="X617" s="45"/>
      <c r="Y617" s="79">
        <f t="shared" si="177"/>
        <v>0</v>
      </c>
      <c r="Z617" s="65"/>
      <c r="AA617" s="78">
        <f t="shared" si="178"/>
        <v>0</v>
      </c>
      <c r="AB617" s="45"/>
      <c r="AC617" s="79">
        <f t="shared" si="179"/>
        <v>0</v>
      </c>
      <c r="AD617" s="65"/>
      <c r="AE617" s="78">
        <f t="shared" si="180"/>
        <v>0</v>
      </c>
      <c r="AF617" s="45"/>
      <c r="AG617" s="79">
        <f t="shared" si="181"/>
        <v>0</v>
      </c>
      <c r="AH617" s="2"/>
      <c r="AI617" s="2"/>
      <c r="AJ617" s="2"/>
      <c r="AK617" s="2"/>
      <c r="AL617" s="2"/>
    </row>
    <row r="618" spans="1:38" ht="16.5" customHeight="1" outlineLevel="1">
      <c r="A618" s="12"/>
      <c r="B618" s="34" t="s">
        <v>509</v>
      </c>
      <c r="C618" s="281">
        <v>5479930</v>
      </c>
      <c r="D618" s="45"/>
      <c r="E618" s="46">
        <f t="shared" si="165"/>
        <v>0</v>
      </c>
      <c r="F618" s="46">
        <f t="shared" si="166"/>
        <v>0</v>
      </c>
      <c r="G618" s="46">
        <f t="shared" si="167"/>
        <v>0</v>
      </c>
      <c r="H618" s="53" t="e">
        <f t="shared" si="168"/>
        <v>#DIV/0!</v>
      </c>
      <c r="I618" s="54" t="e">
        <f t="shared" si="169"/>
        <v>#DIV/0!</v>
      </c>
      <c r="J618" s="65"/>
      <c r="K618" s="78">
        <f t="shared" si="170"/>
        <v>0</v>
      </c>
      <c r="L618" s="45"/>
      <c r="M618" s="79">
        <f t="shared" si="171"/>
        <v>0</v>
      </c>
      <c r="N618" s="65"/>
      <c r="O618" s="78">
        <f t="shared" si="172"/>
        <v>0</v>
      </c>
      <c r="P618" s="45"/>
      <c r="Q618" s="79">
        <f t="shared" si="173"/>
        <v>0</v>
      </c>
      <c r="R618" s="65"/>
      <c r="S618" s="78">
        <f t="shared" si="174"/>
        <v>0</v>
      </c>
      <c r="T618" s="45"/>
      <c r="U618" s="79">
        <f t="shared" si="175"/>
        <v>0</v>
      </c>
      <c r="V618" s="65"/>
      <c r="W618" s="78">
        <f t="shared" si="176"/>
        <v>0</v>
      </c>
      <c r="X618" s="45"/>
      <c r="Y618" s="79">
        <f t="shared" si="177"/>
        <v>0</v>
      </c>
      <c r="Z618" s="65"/>
      <c r="AA618" s="78">
        <f t="shared" si="178"/>
        <v>0</v>
      </c>
      <c r="AB618" s="45"/>
      <c r="AC618" s="79">
        <f t="shared" si="179"/>
        <v>0</v>
      </c>
      <c r="AD618" s="65"/>
      <c r="AE618" s="78">
        <f t="shared" si="180"/>
        <v>0</v>
      </c>
      <c r="AF618" s="45"/>
      <c r="AG618" s="79">
        <f t="shared" si="181"/>
        <v>0</v>
      </c>
      <c r="AH618" s="2"/>
      <c r="AI618" s="2"/>
      <c r="AJ618" s="2"/>
      <c r="AK618" s="2"/>
      <c r="AL618" s="2"/>
    </row>
    <row r="619" spans="1:38" ht="16.5" customHeight="1" outlineLevel="1">
      <c r="A619" s="12"/>
      <c r="B619" s="34" t="s">
        <v>510</v>
      </c>
      <c r="C619" s="281">
        <v>2494790</v>
      </c>
      <c r="D619" s="45"/>
      <c r="E619" s="46">
        <f t="shared" si="165"/>
        <v>0</v>
      </c>
      <c r="F619" s="46">
        <f t="shared" si="166"/>
        <v>0</v>
      </c>
      <c r="G619" s="46">
        <f t="shared" si="167"/>
        <v>0</v>
      </c>
      <c r="H619" s="53" t="e">
        <f t="shared" si="168"/>
        <v>#DIV/0!</v>
      </c>
      <c r="I619" s="54" t="e">
        <f t="shared" si="169"/>
        <v>#DIV/0!</v>
      </c>
      <c r="J619" s="65"/>
      <c r="K619" s="78">
        <f t="shared" si="170"/>
        <v>0</v>
      </c>
      <c r="L619" s="45"/>
      <c r="M619" s="79">
        <f t="shared" si="171"/>
        <v>0</v>
      </c>
      <c r="N619" s="65"/>
      <c r="O619" s="78">
        <f t="shared" si="172"/>
        <v>0</v>
      </c>
      <c r="P619" s="45"/>
      <c r="Q619" s="79">
        <f t="shared" si="173"/>
        <v>0</v>
      </c>
      <c r="R619" s="65"/>
      <c r="S619" s="78">
        <f t="shared" si="174"/>
        <v>0</v>
      </c>
      <c r="T619" s="45"/>
      <c r="U619" s="79">
        <f t="shared" si="175"/>
        <v>0</v>
      </c>
      <c r="V619" s="65"/>
      <c r="W619" s="78">
        <f t="shared" si="176"/>
        <v>0</v>
      </c>
      <c r="X619" s="45"/>
      <c r="Y619" s="79">
        <f t="shared" si="177"/>
        <v>0</v>
      </c>
      <c r="Z619" s="65"/>
      <c r="AA619" s="78">
        <f t="shared" si="178"/>
        <v>0</v>
      </c>
      <c r="AB619" s="45"/>
      <c r="AC619" s="79">
        <f t="shared" si="179"/>
        <v>0</v>
      </c>
      <c r="AD619" s="65"/>
      <c r="AE619" s="78">
        <f t="shared" si="180"/>
        <v>0</v>
      </c>
      <c r="AF619" s="45"/>
      <c r="AG619" s="79">
        <f t="shared" si="181"/>
        <v>0</v>
      </c>
      <c r="AH619" s="2"/>
      <c r="AI619" s="2"/>
      <c r="AJ619" s="2"/>
      <c r="AK619" s="2"/>
      <c r="AL619" s="2"/>
    </row>
    <row r="620" spans="1:38" ht="16.5" customHeight="1" outlineLevel="1">
      <c r="A620" s="12" t="s">
        <v>946</v>
      </c>
      <c r="B620" s="27" t="s">
        <v>11</v>
      </c>
      <c r="C620" s="281">
        <v>1415090</v>
      </c>
      <c r="D620" s="45"/>
      <c r="E620" s="46">
        <f t="shared" si="165"/>
        <v>0</v>
      </c>
      <c r="F620" s="46">
        <f t="shared" si="166"/>
        <v>0</v>
      </c>
      <c r="G620" s="46">
        <f t="shared" si="167"/>
        <v>0</v>
      </c>
      <c r="H620" s="53" t="e">
        <f t="shared" si="168"/>
        <v>#DIV/0!</v>
      </c>
      <c r="I620" s="54" t="e">
        <f t="shared" si="169"/>
        <v>#DIV/0!</v>
      </c>
      <c r="J620" s="65"/>
      <c r="K620" s="78">
        <f t="shared" si="170"/>
        <v>0</v>
      </c>
      <c r="L620" s="45"/>
      <c r="M620" s="79">
        <f t="shared" si="171"/>
        <v>0</v>
      </c>
      <c r="N620" s="65"/>
      <c r="O620" s="78">
        <f t="shared" si="172"/>
        <v>0</v>
      </c>
      <c r="P620" s="45"/>
      <c r="Q620" s="79">
        <f t="shared" si="173"/>
        <v>0</v>
      </c>
      <c r="R620" s="65"/>
      <c r="S620" s="78">
        <f t="shared" si="174"/>
        <v>0</v>
      </c>
      <c r="T620" s="45"/>
      <c r="U620" s="79">
        <f t="shared" si="175"/>
        <v>0</v>
      </c>
      <c r="V620" s="65"/>
      <c r="W620" s="78">
        <f t="shared" si="176"/>
        <v>0</v>
      </c>
      <c r="X620" s="45"/>
      <c r="Y620" s="79">
        <f t="shared" si="177"/>
        <v>0</v>
      </c>
      <c r="Z620" s="65"/>
      <c r="AA620" s="78">
        <f t="shared" si="178"/>
        <v>0</v>
      </c>
      <c r="AB620" s="45"/>
      <c r="AC620" s="79">
        <f t="shared" si="179"/>
        <v>0</v>
      </c>
      <c r="AD620" s="65"/>
      <c r="AE620" s="78">
        <f t="shared" si="180"/>
        <v>0</v>
      </c>
      <c r="AF620" s="45"/>
      <c r="AG620" s="79">
        <f t="shared" si="181"/>
        <v>0</v>
      </c>
      <c r="AH620" s="2"/>
      <c r="AI620" s="2"/>
      <c r="AJ620" s="2"/>
      <c r="AK620" s="2"/>
      <c r="AL620" s="2"/>
    </row>
    <row r="621" spans="1:38" ht="16.5" customHeight="1" outlineLevel="1">
      <c r="A621" s="12" t="s">
        <v>947</v>
      </c>
      <c r="B621" s="34" t="s">
        <v>511</v>
      </c>
      <c r="C621" s="281">
        <v>1881220</v>
      </c>
      <c r="D621" s="45"/>
      <c r="E621" s="46">
        <f t="shared" si="165"/>
        <v>0</v>
      </c>
      <c r="F621" s="46">
        <f t="shared" si="166"/>
        <v>0</v>
      </c>
      <c r="G621" s="46">
        <f t="shared" si="167"/>
        <v>0</v>
      </c>
      <c r="H621" s="53" t="e">
        <f t="shared" si="168"/>
        <v>#DIV/0!</v>
      </c>
      <c r="I621" s="54" t="e">
        <f t="shared" si="169"/>
        <v>#DIV/0!</v>
      </c>
      <c r="J621" s="65"/>
      <c r="K621" s="78">
        <f t="shared" si="170"/>
        <v>0</v>
      </c>
      <c r="L621" s="45"/>
      <c r="M621" s="79">
        <f t="shared" si="171"/>
        <v>0</v>
      </c>
      <c r="N621" s="65"/>
      <c r="O621" s="78">
        <f t="shared" si="172"/>
        <v>0</v>
      </c>
      <c r="P621" s="45"/>
      <c r="Q621" s="79">
        <f t="shared" si="173"/>
        <v>0</v>
      </c>
      <c r="R621" s="65"/>
      <c r="S621" s="78">
        <f t="shared" si="174"/>
        <v>0</v>
      </c>
      <c r="T621" s="45"/>
      <c r="U621" s="79">
        <f t="shared" si="175"/>
        <v>0</v>
      </c>
      <c r="V621" s="65"/>
      <c r="W621" s="78">
        <f t="shared" si="176"/>
        <v>0</v>
      </c>
      <c r="X621" s="45"/>
      <c r="Y621" s="79">
        <f t="shared" si="177"/>
        <v>0</v>
      </c>
      <c r="Z621" s="65"/>
      <c r="AA621" s="78">
        <f t="shared" si="178"/>
        <v>0</v>
      </c>
      <c r="AB621" s="45"/>
      <c r="AC621" s="79">
        <f t="shared" si="179"/>
        <v>0</v>
      </c>
      <c r="AD621" s="65"/>
      <c r="AE621" s="78">
        <f t="shared" si="180"/>
        <v>0</v>
      </c>
      <c r="AF621" s="45"/>
      <c r="AG621" s="79">
        <f t="shared" si="181"/>
        <v>0</v>
      </c>
      <c r="AH621" s="2"/>
      <c r="AI621" s="2"/>
      <c r="AJ621" s="2"/>
      <c r="AK621" s="2"/>
      <c r="AL621" s="2"/>
    </row>
    <row r="622" spans="1:38" ht="16.5" customHeight="1" outlineLevel="1">
      <c r="A622" s="12">
        <v>1701046</v>
      </c>
      <c r="B622" s="19" t="s">
        <v>16</v>
      </c>
      <c r="C622" s="281">
        <v>657400</v>
      </c>
      <c r="D622" s="45"/>
      <c r="E622" s="46">
        <f t="shared" si="165"/>
        <v>0</v>
      </c>
      <c r="F622" s="46">
        <f t="shared" si="166"/>
        <v>0</v>
      </c>
      <c r="G622" s="46">
        <f t="shared" si="167"/>
        <v>0</v>
      </c>
      <c r="H622" s="53" t="e">
        <f t="shared" si="168"/>
        <v>#DIV/0!</v>
      </c>
      <c r="I622" s="54" t="e">
        <f t="shared" si="169"/>
        <v>#DIV/0!</v>
      </c>
      <c r="J622" s="65"/>
      <c r="K622" s="78">
        <f t="shared" si="170"/>
        <v>0</v>
      </c>
      <c r="L622" s="45"/>
      <c r="M622" s="79">
        <f t="shared" si="171"/>
        <v>0</v>
      </c>
      <c r="N622" s="65"/>
      <c r="O622" s="78">
        <f t="shared" si="172"/>
        <v>0</v>
      </c>
      <c r="P622" s="45"/>
      <c r="Q622" s="79">
        <f t="shared" si="173"/>
        <v>0</v>
      </c>
      <c r="R622" s="65"/>
      <c r="S622" s="78">
        <f t="shared" si="174"/>
        <v>0</v>
      </c>
      <c r="T622" s="45"/>
      <c r="U622" s="79">
        <f t="shared" si="175"/>
        <v>0</v>
      </c>
      <c r="V622" s="65"/>
      <c r="W622" s="78">
        <f t="shared" si="176"/>
        <v>0</v>
      </c>
      <c r="X622" s="45"/>
      <c r="Y622" s="79">
        <f t="shared" si="177"/>
        <v>0</v>
      </c>
      <c r="Z622" s="65"/>
      <c r="AA622" s="78">
        <f t="shared" si="178"/>
        <v>0</v>
      </c>
      <c r="AB622" s="45"/>
      <c r="AC622" s="79">
        <f t="shared" si="179"/>
        <v>0</v>
      </c>
      <c r="AD622" s="65"/>
      <c r="AE622" s="78">
        <f t="shared" si="180"/>
        <v>0</v>
      </c>
      <c r="AF622" s="45"/>
      <c r="AG622" s="79">
        <f t="shared" si="181"/>
        <v>0</v>
      </c>
      <c r="AH622" s="2"/>
      <c r="AI622" s="2"/>
      <c r="AJ622" s="2"/>
      <c r="AK622" s="2"/>
      <c r="AL622" s="2"/>
    </row>
    <row r="623" spans="1:38" ht="16.5" customHeight="1" outlineLevel="1">
      <c r="A623" s="12">
        <v>1701050</v>
      </c>
      <c r="B623" s="19" t="s">
        <v>17</v>
      </c>
      <c r="C623" s="281">
        <v>1312900</v>
      </c>
      <c r="D623" s="45"/>
      <c r="E623" s="46">
        <f t="shared" si="165"/>
        <v>0</v>
      </c>
      <c r="F623" s="46">
        <f t="shared" si="166"/>
        <v>0</v>
      </c>
      <c r="G623" s="46">
        <f t="shared" si="167"/>
        <v>0</v>
      </c>
      <c r="H623" s="53" t="e">
        <f t="shared" si="168"/>
        <v>#DIV/0!</v>
      </c>
      <c r="I623" s="54" t="e">
        <f t="shared" si="169"/>
        <v>#DIV/0!</v>
      </c>
      <c r="J623" s="65"/>
      <c r="K623" s="78">
        <f t="shared" si="170"/>
        <v>0</v>
      </c>
      <c r="L623" s="45"/>
      <c r="M623" s="79">
        <f t="shared" si="171"/>
        <v>0</v>
      </c>
      <c r="N623" s="65"/>
      <c r="O623" s="78">
        <f t="shared" si="172"/>
        <v>0</v>
      </c>
      <c r="P623" s="45"/>
      <c r="Q623" s="79">
        <f t="shared" si="173"/>
        <v>0</v>
      </c>
      <c r="R623" s="65"/>
      <c r="S623" s="78">
        <f t="shared" si="174"/>
        <v>0</v>
      </c>
      <c r="T623" s="45"/>
      <c r="U623" s="79">
        <f t="shared" si="175"/>
        <v>0</v>
      </c>
      <c r="V623" s="65"/>
      <c r="W623" s="78">
        <f t="shared" si="176"/>
        <v>0</v>
      </c>
      <c r="X623" s="45"/>
      <c r="Y623" s="79">
        <f t="shared" si="177"/>
        <v>0</v>
      </c>
      <c r="Z623" s="65"/>
      <c r="AA623" s="78">
        <f t="shared" si="178"/>
        <v>0</v>
      </c>
      <c r="AB623" s="45"/>
      <c r="AC623" s="79">
        <f t="shared" si="179"/>
        <v>0</v>
      </c>
      <c r="AD623" s="65"/>
      <c r="AE623" s="78">
        <f t="shared" si="180"/>
        <v>0</v>
      </c>
      <c r="AF623" s="45"/>
      <c r="AG623" s="79">
        <f t="shared" si="181"/>
        <v>0</v>
      </c>
      <c r="AH623" s="2"/>
      <c r="AI623" s="2"/>
      <c r="AJ623" s="2"/>
      <c r="AK623" s="2"/>
      <c r="AL623" s="2"/>
    </row>
    <row r="624" spans="1:38" ht="16.5" customHeight="1" outlineLevel="1">
      <c r="A624" s="12">
        <v>2501124</v>
      </c>
      <c r="B624" s="19" t="s">
        <v>512</v>
      </c>
      <c r="C624" s="281">
        <v>2102260</v>
      </c>
      <c r="D624" s="45"/>
      <c r="E624" s="46">
        <f t="shared" si="165"/>
        <v>0</v>
      </c>
      <c r="F624" s="46">
        <f t="shared" si="166"/>
        <v>0</v>
      </c>
      <c r="G624" s="46">
        <f t="shared" si="167"/>
        <v>0</v>
      </c>
      <c r="H624" s="53" t="e">
        <f t="shared" si="168"/>
        <v>#DIV/0!</v>
      </c>
      <c r="I624" s="54" t="e">
        <f t="shared" si="169"/>
        <v>#DIV/0!</v>
      </c>
      <c r="J624" s="65"/>
      <c r="K624" s="78">
        <f t="shared" si="170"/>
        <v>0</v>
      </c>
      <c r="L624" s="45"/>
      <c r="M624" s="79">
        <f t="shared" si="171"/>
        <v>0</v>
      </c>
      <c r="N624" s="65"/>
      <c r="O624" s="78">
        <f t="shared" si="172"/>
        <v>0</v>
      </c>
      <c r="P624" s="45"/>
      <c r="Q624" s="79">
        <f t="shared" si="173"/>
        <v>0</v>
      </c>
      <c r="R624" s="65"/>
      <c r="S624" s="78">
        <f t="shared" si="174"/>
        <v>0</v>
      </c>
      <c r="T624" s="45"/>
      <c r="U624" s="79">
        <f t="shared" si="175"/>
        <v>0</v>
      </c>
      <c r="V624" s="65"/>
      <c r="W624" s="78">
        <f t="shared" si="176"/>
        <v>0</v>
      </c>
      <c r="X624" s="45"/>
      <c r="Y624" s="79">
        <f t="shared" si="177"/>
        <v>0</v>
      </c>
      <c r="Z624" s="65"/>
      <c r="AA624" s="78">
        <f t="shared" si="178"/>
        <v>0</v>
      </c>
      <c r="AB624" s="45"/>
      <c r="AC624" s="79">
        <f t="shared" si="179"/>
        <v>0</v>
      </c>
      <c r="AD624" s="65"/>
      <c r="AE624" s="78">
        <f t="shared" si="180"/>
        <v>0</v>
      </c>
      <c r="AF624" s="45"/>
      <c r="AG624" s="79">
        <f t="shared" si="181"/>
        <v>0</v>
      </c>
      <c r="AH624" s="2"/>
      <c r="AI624" s="2"/>
      <c r="AJ624" s="2"/>
      <c r="AK624" s="2"/>
      <c r="AL624" s="2"/>
    </row>
    <row r="625" spans="1:38" ht="16.5" customHeight="1" outlineLevel="1">
      <c r="A625" s="12">
        <v>1703051</v>
      </c>
      <c r="B625" s="27" t="s">
        <v>513</v>
      </c>
      <c r="C625" s="281">
        <v>915910</v>
      </c>
      <c r="D625" s="45"/>
      <c r="E625" s="46">
        <f t="shared" si="165"/>
        <v>0</v>
      </c>
      <c r="F625" s="46">
        <f t="shared" si="166"/>
        <v>0</v>
      </c>
      <c r="G625" s="46">
        <f t="shared" si="167"/>
        <v>0</v>
      </c>
      <c r="H625" s="53" t="e">
        <f t="shared" si="168"/>
        <v>#DIV/0!</v>
      </c>
      <c r="I625" s="54" t="e">
        <f t="shared" si="169"/>
        <v>#DIV/0!</v>
      </c>
      <c r="J625" s="65"/>
      <c r="K625" s="78">
        <f t="shared" si="170"/>
        <v>0</v>
      </c>
      <c r="L625" s="45"/>
      <c r="M625" s="79">
        <f t="shared" si="171"/>
        <v>0</v>
      </c>
      <c r="N625" s="65"/>
      <c r="O625" s="78">
        <f t="shared" si="172"/>
        <v>0</v>
      </c>
      <c r="P625" s="45"/>
      <c r="Q625" s="79">
        <f t="shared" si="173"/>
        <v>0</v>
      </c>
      <c r="R625" s="65"/>
      <c r="S625" s="78">
        <f t="shared" si="174"/>
        <v>0</v>
      </c>
      <c r="T625" s="45"/>
      <c r="U625" s="79">
        <f t="shared" si="175"/>
        <v>0</v>
      </c>
      <c r="V625" s="65"/>
      <c r="W625" s="78">
        <f t="shared" si="176"/>
        <v>0</v>
      </c>
      <c r="X625" s="45"/>
      <c r="Y625" s="79">
        <f t="shared" si="177"/>
        <v>0</v>
      </c>
      <c r="Z625" s="65"/>
      <c r="AA625" s="78">
        <f t="shared" si="178"/>
        <v>0</v>
      </c>
      <c r="AB625" s="45"/>
      <c r="AC625" s="79">
        <f t="shared" si="179"/>
        <v>0</v>
      </c>
      <c r="AD625" s="65"/>
      <c r="AE625" s="78">
        <f t="shared" si="180"/>
        <v>0</v>
      </c>
      <c r="AF625" s="45"/>
      <c r="AG625" s="79">
        <f t="shared" si="181"/>
        <v>0</v>
      </c>
      <c r="AH625" s="2"/>
      <c r="AI625" s="2"/>
      <c r="AJ625" s="2"/>
      <c r="AK625" s="2"/>
      <c r="AL625" s="2"/>
    </row>
    <row r="626" spans="1:38" ht="16.5" customHeight="1" outlineLevel="1">
      <c r="A626" s="12">
        <v>1703151</v>
      </c>
      <c r="B626" s="27" t="s">
        <v>514</v>
      </c>
      <c r="C626" s="281">
        <v>1400690</v>
      </c>
      <c r="D626" s="45"/>
      <c r="E626" s="46">
        <f t="shared" si="165"/>
        <v>0</v>
      </c>
      <c r="F626" s="46">
        <f t="shared" si="166"/>
        <v>0</v>
      </c>
      <c r="G626" s="46">
        <f t="shared" si="167"/>
        <v>0</v>
      </c>
      <c r="H626" s="53" t="e">
        <f t="shared" si="168"/>
        <v>#DIV/0!</v>
      </c>
      <c r="I626" s="54" t="e">
        <f t="shared" si="169"/>
        <v>#DIV/0!</v>
      </c>
      <c r="J626" s="65"/>
      <c r="K626" s="78">
        <f t="shared" si="170"/>
        <v>0</v>
      </c>
      <c r="L626" s="45"/>
      <c r="M626" s="79">
        <f t="shared" si="171"/>
        <v>0</v>
      </c>
      <c r="N626" s="65"/>
      <c r="O626" s="78">
        <f t="shared" si="172"/>
        <v>0</v>
      </c>
      <c r="P626" s="45"/>
      <c r="Q626" s="79">
        <f t="shared" si="173"/>
        <v>0</v>
      </c>
      <c r="R626" s="65"/>
      <c r="S626" s="78">
        <f t="shared" si="174"/>
        <v>0</v>
      </c>
      <c r="T626" s="45"/>
      <c r="U626" s="79">
        <f t="shared" si="175"/>
        <v>0</v>
      </c>
      <c r="V626" s="65"/>
      <c r="W626" s="78">
        <f t="shared" si="176"/>
        <v>0</v>
      </c>
      <c r="X626" s="45"/>
      <c r="Y626" s="79">
        <f t="shared" si="177"/>
        <v>0</v>
      </c>
      <c r="Z626" s="65"/>
      <c r="AA626" s="78">
        <f t="shared" si="178"/>
        <v>0</v>
      </c>
      <c r="AB626" s="45"/>
      <c r="AC626" s="79">
        <f t="shared" si="179"/>
        <v>0</v>
      </c>
      <c r="AD626" s="65"/>
      <c r="AE626" s="78">
        <f t="shared" si="180"/>
        <v>0</v>
      </c>
      <c r="AF626" s="45"/>
      <c r="AG626" s="79">
        <f t="shared" si="181"/>
        <v>0</v>
      </c>
      <c r="AH626" s="2"/>
      <c r="AI626" s="2"/>
      <c r="AJ626" s="2"/>
      <c r="AK626" s="2"/>
      <c r="AL626" s="2"/>
    </row>
    <row r="627" spans="1:38" ht="16.5" customHeight="1" outlineLevel="1">
      <c r="A627" s="12"/>
      <c r="B627" s="27" t="s">
        <v>515</v>
      </c>
      <c r="C627" s="281">
        <v>998390</v>
      </c>
      <c r="D627" s="45"/>
      <c r="E627" s="46">
        <f t="shared" si="165"/>
        <v>0</v>
      </c>
      <c r="F627" s="46">
        <f t="shared" si="166"/>
        <v>0</v>
      </c>
      <c r="G627" s="46">
        <f t="shared" si="167"/>
        <v>0</v>
      </c>
      <c r="H627" s="53" t="e">
        <f t="shared" si="168"/>
        <v>#DIV/0!</v>
      </c>
      <c r="I627" s="54" t="e">
        <f t="shared" si="169"/>
        <v>#DIV/0!</v>
      </c>
      <c r="J627" s="65"/>
      <c r="K627" s="78">
        <f t="shared" si="170"/>
        <v>0</v>
      </c>
      <c r="L627" s="45"/>
      <c r="M627" s="79">
        <f t="shared" si="171"/>
        <v>0</v>
      </c>
      <c r="N627" s="65"/>
      <c r="O627" s="78">
        <f t="shared" si="172"/>
        <v>0</v>
      </c>
      <c r="P627" s="45"/>
      <c r="Q627" s="79">
        <f t="shared" si="173"/>
        <v>0</v>
      </c>
      <c r="R627" s="65"/>
      <c r="S627" s="78">
        <f t="shared" si="174"/>
        <v>0</v>
      </c>
      <c r="T627" s="45"/>
      <c r="U627" s="79">
        <f t="shared" si="175"/>
        <v>0</v>
      </c>
      <c r="V627" s="65"/>
      <c r="W627" s="78">
        <f t="shared" si="176"/>
        <v>0</v>
      </c>
      <c r="X627" s="45"/>
      <c r="Y627" s="79">
        <f t="shared" si="177"/>
        <v>0</v>
      </c>
      <c r="Z627" s="65"/>
      <c r="AA627" s="78">
        <f t="shared" si="178"/>
        <v>0</v>
      </c>
      <c r="AB627" s="45"/>
      <c r="AC627" s="79">
        <f t="shared" si="179"/>
        <v>0</v>
      </c>
      <c r="AD627" s="65"/>
      <c r="AE627" s="78">
        <f t="shared" si="180"/>
        <v>0</v>
      </c>
      <c r="AF627" s="45"/>
      <c r="AG627" s="79">
        <f t="shared" si="181"/>
        <v>0</v>
      </c>
      <c r="AH627" s="2"/>
      <c r="AI627" s="2"/>
      <c r="AJ627" s="2"/>
      <c r="AK627" s="2"/>
      <c r="AL627" s="2"/>
    </row>
    <row r="628" spans="1:38" ht="16.5" customHeight="1" outlineLevel="1">
      <c r="A628" s="12">
        <v>3111003</v>
      </c>
      <c r="B628" s="27" t="s">
        <v>516</v>
      </c>
      <c r="C628" s="281">
        <v>107310</v>
      </c>
      <c r="D628" s="45"/>
      <c r="E628" s="46">
        <f t="shared" si="165"/>
        <v>0</v>
      </c>
      <c r="F628" s="46">
        <f t="shared" si="166"/>
        <v>0</v>
      </c>
      <c r="G628" s="46">
        <f t="shared" si="167"/>
        <v>0</v>
      </c>
      <c r="H628" s="53" t="e">
        <f t="shared" si="168"/>
        <v>#DIV/0!</v>
      </c>
      <c r="I628" s="54" t="e">
        <f t="shared" si="169"/>
        <v>#DIV/0!</v>
      </c>
      <c r="J628" s="65"/>
      <c r="K628" s="78">
        <f t="shared" si="170"/>
        <v>0</v>
      </c>
      <c r="L628" s="45"/>
      <c r="M628" s="79">
        <f t="shared" si="171"/>
        <v>0</v>
      </c>
      <c r="N628" s="65"/>
      <c r="O628" s="78">
        <f t="shared" si="172"/>
        <v>0</v>
      </c>
      <c r="P628" s="45"/>
      <c r="Q628" s="79">
        <f t="shared" si="173"/>
        <v>0</v>
      </c>
      <c r="R628" s="65"/>
      <c r="S628" s="78">
        <f t="shared" si="174"/>
        <v>0</v>
      </c>
      <c r="T628" s="45"/>
      <c r="U628" s="79">
        <f t="shared" si="175"/>
        <v>0</v>
      </c>
      <c r="V628" s="65"/>
      <c r="W628" s="78">
        <f t="shared" si="176"/>
        <v>0</v>
      </c>
      <c r="X628" s="45"/>
      <c r="Y628" s="79">
        <f t="shared" si="177"/>
        <v>0</v>
      </c>
      <c r="Z628" s="65"/>
      <c r="AA628" s="78">
        <f t="shared" si="178"/>
        <v>0</v>
      </c>
      <c r="AB628" s="45"/>
      <c r="AC628" s="79">
        <f t="shared" si="179"/>
        <v>0</v>
      </c>
      <c r="AD628" s="65"/>
      <c r="AE628" s="78">
        <f t="shared" si="180"/>
        <v>0</v>
      </c>
      <c r="AF628" s="45"/>
      <c r="AG628" s="79">
        <f t="shared" si="181"/>
        <v>0</v>
      </c>
      <c r="AH628" s="2"/>
      <c r="AI628" s="2"/>
      <c r="AJ628" s="2"/>
      <c r="AK628" s="2"/>
      <c r="AL628" s="2"/>
    </row>
    <row r="629" spans="1:38" ht="16.5" customHeight="1" outlineLevel="1">
      <c r="A629" s="12">
        <v>1703155</v>
      </c>
      <c r="B629" s="24" t="s">
        <v>517</v>
      </c>
      <c r="C629" s="281">
        <v>1628340</v>
      </c>
      <c r="D629" s="45"/>
      <c r="E629" s="46">
        <f t="shared" si="165"/>
        <v>0</v>
      </c>
      <c r="F629" s="46">
        <f t="shared" si="166"/>
        <v>0</v>
      </c>
      <c r="G629" s="46">
        <f t="shared" si="167"/>
        <v>0</v>
      </c>
      <c r="H629" s="53" t="e">
        <f t="shared" si="168"/>
        <v>#DIV/0!</v>
      </c>
      <c r="I629" s="54" t="e">
        <f t="shared" si="169"/>
        <v>#DIV/0!</v>
      </c>
      <c r="J629" s="65"/>
      <c r="K629" s="78">
        <f t="shared" si="170"/>
        <v>0</v>
      </c>
      <c r="L629" s="45"/>
      <c r="M629" s="79">
        <f t="shared" si="171"/>
        <v>0</v>
      </c>
      <c r="N629" s="65"/>
      <c r="O629" s="78">
        <f t="shared" si="172"/>
        <v>0</v>
      </c>
      <c r="P629" s="45"/>
      <c r="Q629" s="79">
        <f t="shared" si="173"/>
        <v>0</v>
      </c>
      <c r="R629" s="65"/>
      <c r="S629" s="78">
        <f t="shared" si="174"/>
        <v>0</v>
      </c>
      <c r="T629" s="45"/>
      <c r="U629" s="79">
        <f t="shared" si="175"/>
        <v>0</v>
      </c>
      <c r="V629" s="65"/>
      <c r="W629" s="78">
        <f t="shared" si="176"/>
        <v>0</v>
      </c>
      <c r="X629" s="45"/>
      <c r="Y629" s="79">
        <f t="shared" si="177"/>
        <v>0</v>
      </c>
      <c r="Z629" s="65"/>
      <c r="AA629" s="78">
        <f t="shared" si="178"/>
        <v>0</v>
      </c>
      <c r="AB629" s="45"/>
      <c r="AC629" s="79">
        <f t="shared" si="179"/>
        <v>0</v>
      </c>
      <c r="AD629" s="65"/>
      <c r="AE629" s="78">
        <f t="shared" si="180"/>
        <v>0</v>
      </c>
      <c r="AF629" s="45"/>
      <c r="AG629" s="79">
        <f t="shared" si="181"/>
        <v>0</v>
      </c>
      <c r="AH629" s="2"/>
      <c r="AI629" s="2"/>
      <c r="AJ629" s="2"/>
      <c r="AK629" s="2"/>
      <c r="AL629" s="2"/>
    </row>
    <row r="630" spans="1:38" ht="16.5" customHeight="1" outlineLevel="1">
      <c r="A630" s="12">
        <v>1703255</v>
      </c>
      <c r="B630" s="24" t="s">
        <v>518</v>
      </c>
      <c r="C630" s="281">
        <v>2104320</v>
      </c>
      <c r="D630" s="45"/>
      <c r="E630" s="46">
        <f t="shared" si="165"/>
        <v>0</v>
      </c>
      <c r="F630" s="46">
        <f t="shared" si="166"/>
        <v>0</v>
      </c>
      <c r="G630" s="46">
        <f t="shared" si="167"/>
        <v>0</v>
      </c>
      <c r="H630" s="53" t="e">
        <f t="shared" si="168"/>
        <v>#DIV/0!</v>
      </c>
      <c r="I630" s="54" t="e">
        <f t="shared" si="169"/>
        <v>#DIV/0!</v>
      </c>
      <c r="J630" s="65"/>
      <c r="K630" s="78">
        <f t="shared" si="170"/>
        <v>0</v>
      </c>
      <c r="L630" s="45"/>
      <c r="M630" s="79">
        <f t="shared" si="171"/>
        <v>0</v>
      </c>
      <c r="N630" s="65"/>
      <c r="O630" s="78">
        <f t="shared" si="172"/>
        <v>0</v>
      </c>
      <c r="P630" s="45"/>
      <c r="Q630" s="79">
        <f t="shared" si="173"/>
        <v>0</v>
      </c>
      <c r="R630" s="65"/>
      <c r="S630" s="78">
        <f t="shared" si="174"/>
        <v>0</v>
      </c>
      <c r="T630" s="45"/>
      <c r="U630" s="79">
        <f t="shared" si="175"/>
        <v>0</v>
      </c>
      <c r="V630" s="65"/>
      <c r="W630" s="78">
        <f t="shared" si="176"/>
        <v>0</v>
      </c>
      <c r="X630" s="45"/>
      <c r="Y630" s="79">
        <f t="shared" si="177"/>
        <v>0</v>
      </c>
      <c r="Z630" s="65"/>
      <c r="AA630" s="78">
        <f t="shared" si="178"/>
        <v>0</v>
      </c>
      <c r="AB630" s="45"/>
      <c r="AC630" s="79">
        <f t="shared" si="179"/>
        <v>0</v>
      </c>
      <c r="AD630" s="65"/>
      <c r="AE630" s="78">
        <f t="shared" si="180"/>
        <v>0</v>
      </c>
      <c r="AF630" s="45"/>
      <c r="AG630" s="79">
        <f t="shared" si="181"/>
        <v>0</v>
      </c>
      <c r="AH630" s="2"/>
      <c r="AI630" s="2"/>
      <c r="AJ630" s="2"/>
      <c r="AK630" s="2"/>
      <c r="AL630" s="2"/>
    </row>
    <row r="631" spans="1:38" ht="16.5" customHeight="1" outlineLevel="1">
      <c r="A631" s="12"/>
      <c r="B631" s="27" t="s">
        <v>519</v>
      </c>
      <c r="C631" s="281">
        <v>1764710</v>
      </c>
      <c r="D631" s="45"/>
      <c r="E631" s="46">
        <f t="shared" si="165"/>
        <v>0</v>
      </c>
      <c r="F631" s="46">
        <f t="shared" si="166"/>
        <v>0</v>
      </c>
      <c r="G631" s="46">
        <f t="shared" si="167"/>
        <v>0</v>
      </c>
      <c r="H631" s="53" t="e">
        <f t="shared" si="168"/>
        <v>#DIV/0!</v>
      </c>
      <c r="I631" s="54" t="e">
        <f t="shared" si="169"/>
        <v>#DIV/0!</v>
      </c>
      <c r="J631" s="65"/>
      <c r="K631" s="78">
        <f t="shared" si="170"/>
        <v>0</v>
      </c>
      <c r="L631" s="45"/>
      <c r="M631" s="79">
        <f t="shared" si="171"/>
        <v>0</v>
      </c>
      <c r="N631" s="65"/>
      <c r="O631" s="78">
        <f t="shared" si="172"/>
        <v>0</v>
      </c>
      <c r="P631" s="45"/>
      <c r="Q631" s="79">
        <f t="shared" si="173"/>
        <v>0</v>
      </c>
      <c r="R631" s="65"/>
      <c r="S631" s="78">
        <f t="shared" si="174"/>
        <v>0</v>
      </c>
      <c r="T631" s="45"/>
      <c r="U631" s="79">
        <f t="shared" si="175"/>
        <v>0</v>
      </c>
      <c r="V631" s="65"/>
      <c r="W631" s="78">
        <f t="shared" si="176"/>
        <v>0</v>
      </c>
      <c r="X631" s="45"/>
      <c r="Y631" s="79">
        <f t="shared" si="177"/>
        <v>0</v>
      </c>
      <c r="Z631" s="65"/>
      <c r="AA631" s="78">
        <f t="shared" si="178"/>
        <v>0</v>
      </c>
      <c r="AB631" s="45"/>
      <c r="AC631" s="79">
        <f t="shared" si="179"/>
        <v>0</v>
      </c>
      <c r="AD631" s="65"/>
      <c r="AE631" s="78">
        <f t="shared" si="180"/>
        <v>0</v>
      </c>
      <c r="AF631" s="45"/>
      <c r="AG631" s="79">
        <f t="shared" si="181"/>
        <v>0</v>
      </c>
      <c r="AH631" s="2"/>
      <c r="AI631" s="2"/>
      <c r="AJ631" s="2"/>
      <c r="AK631" s="2"/>
      <c r="AL631" s="2"/>
    </row>
    <row r="632" spans="1:38" ht="16.5" customHeight="1" outlineLevel="1">
      <c r="A632" s="12"/>
      <c r="B632" s="27"/>
      <c r="C632" s="14"/>
      <c r="D632" s="45"/>
      <c r="E632" s="46"/>
      <c r="F632" s="46"/>
      <c r="G632" s="46"/>
      <c r="H632" s="53"/>
      <c r="I632" s="54"/>
      <c r="J632" s="65"/>
      <c r="K632" s="78"/>
      <c r="L632" s="45"/>
      <c r="M632" s="79"/>
      <c r="N632" s="65"/>
      <c r="O632" s="78"/>
      <c r="P632" s="45"/>
      <c r="Q632" s="79"/>
      <c r="R632" s="65"/>
      <c r="S632" s="78"/>
      <c r="T632" s="45"/>
      <c r="U632" s="79"/>
      <c r="V632" s="65"/>
      <c r="W632" s="78"/>
      <c r="X632" s="45"/>
      <c r="Y632" s="79"/>
      <c r="Z632" s="65"/>
      <c r="AA632" s="78"/>
      <c r="AB632" s="45"/>
      <c r="AC632" s="79"/>
      <c r="AD632" s="65"/>
      <c r="AE632" s="78"/>
      <c r="AF632" s="45"/>
      <c r="AG632" s="79"/>
      <c r="AH632" s="2"/>
      <c r="AI632" s="2"/>
      <c r="AJ632" s="2"/>
      <c r="AK632" s="2"/>
      <c r="AL632" s="2"/>
    </row>
    <row r="633" spans="1:38" ht="16.5" customHeight="1" outlineLevel="1">
      <c r="A633" s="58"/>
      <c r="B633" s="83" t="s">
        <v>520</v>
      </c>
      <c r="C633" s="99"/>
      <c r="D633" s="60">
        <f t="shared" ref="D633:G633" si="184">SUM(D634:D650)</f>
        <v>0</v>
      </c>
      <c r="E633" s="61">
        <f t="shared" si="184"/>
        <v>0</v>
      </c>
      <c r="F633" s="61">
        <f t="shared" si="184"/>
        <v>0</v>
      </c>
      <c r="G633" s="61">
        <f t="shared" si="184"/>
        <v>0</v>
      </c>
      <c r="H633" s="62" t="e">
        <f t="shared" si="168"/>
        <v>#DIV/0!</v>
      </c>
      <c r="I633" s="63" t="e">
        <f t="shared" si="169"/>
        <v>#DIV/0!</v>
      </c>
      <c r="J633" s="84">
        <f t="shared" ref="J633:AG633" si="185">SUM(J634:J650)</f>
        <v>0</v>
      </c>
      <c r="K633" s="85">
        <f t="shared" si="185"/>
        <v>0</v>
      </c>
      <c r="L633" s="60">
        <f t="shared" si="185"/>
        <v>0</v>
      </c>
      <c r="M633" s="86">
        <f t="shared" si="185"/>
        <v>0</v>
      </c>
      <c r="N633" s="84">
        <f t="shared" si="185"/>
        <v>0</v>
      </c>
      <c r="O633" s="85">
        <f t="shared" si="185"/>
        <v>0</v>
      </c>
      <c r="P633" s="60">
        <f t="shared" si="185"/>
        <v>0</v>
      </c>
      <c r="Q633" s="86">
        <f t="shared" si="185"/>
        <v>0</v>
      </c>
      <c r="R633" s="84">
        <f t="shared" si="185"/>
        <v>0</v>
      </c>
      <c r="S633" s="85">
        <f t="shared" si="185"/>
        <v>0</v>
      </c>
      <c r="T633" s="60">
        <f t="shared" si="185"/>
        <v>0</v>
      </c>
      <c r="U633" s="86">
        <f t="shared" si="185"/>
        <v>0</v>
      </c>
      <c r="V633" s="84">
        <f t="shared" si="185"/>
        <v>0</v>
      </c>
      <c r="W633" s="85">
        <f t="shared" si="185"/>
        <v>0</v>
      </c>
      <c r="X633" s="60">
        <f t="shared" si="185"/>
        <v>0</v>
      </c>
      <c r="Y633" s="86">
        <f t="shared" si="185"/>
        <v>0</v>
      </c>
      <c r="Z633" s="84">
        <f t="shared" si="185"/>
        <v>0</v>
      </c>
      <c r="AA633" s="85">
        <f t="shared" si="185"/>
        <v>0</v>
      </c>
      <c r="AB633" s="60">
        <f t="shared" si="185"/>
        <v>0</v>
      </c>
      <c r="AC633" s="86">
        <f t="shared" si="185"/>
        <v>0</v>
      </c>
      <c r="AD633" s="84">
        <f t="shared" si="185"/>
        <v>0</v>
      </c>
      <c r="AE633" s="85">
        <f t="shared" si="185"/>
        <v>0</v>
      </c>
      <c r="AF633" s="60">
        <f t="shared" si="185"/>
        <v>0</v>
      </c>
      <c r="AG633" s="86">
        <f t="shared" si="185"/>
        <v>0</v>
      </c>
      <c r="AH633" s="2"/>
      <c r="AI633" s="2"/>
      <c r="AJ633" s="2"/>
      <c r="AK633" s="2"/>
      <c r="AL633" s="2"/>
    </row>
    <row r="634" spans="1:38" ht="16.5" customHeight="1" outlineLevel="1">
      <c r="A634" s="12" t="s">
        <v>950</v>
      </c>
      <c r="B634" s="27" t="s">
        <v>521</v>
      </c>
      <c r="C634" s="281">
        <v>5980</v>
      </c>
      <c r="D634" s="45"/>
      <c r="E634" s="46">
        <f t="shared" si="165"/>
        <v>0</v>
      </c>
      <c r="F634" s="46">
        <f t="shared" si="166"/>
        <v>0</v>
      </c>
      <c r="G634" s="46">
        <f t="shared" si="167"/>
        <v>0</v>
      </c>
      <c r="H634" s="53" t="e">
        <f t="shared" si="168"/>
        <v>#DIV/0!</v>
      </c>
      <c r="I634" s="54" t="e">
        <f t="shared" si="169"/>
        <v>#DIV/0!</v>
      </c>
      <c r="J634" s="65"/>
      <c r="K634" s="78">
        <f t="shared" si="170"/>
        <v>0</v>
      </c>
      <c r="L634" s="45"/>
      <c r="M634" s="79">
        <f t="shared" si="171"/>
        <v>0</v>
      </c>
      <c r="N634" s="65"/>
      <c r="O634" s="78">
        <f t="shared" si="172"/>
        <v>0</v>
      </c>
      <c r="P634" s="45"/>
      <c r="Q634" s="79">
        <f t="shared" si="173"/>
        <v>0</v>
      </c>
      <c r="R634" s="65"/>
      <c r="S634" s="78">
        <f t="shared" si="174"/>
        <v>0</v>
      </c>
      <c r="T634" s="45"/>
      <c r="U634" s="79">
        <f t="shared" si="175"/>
        <v>0</v>
      </c>
      <c r="V634" s="65"/>
      <c r="W634" s="78">
        <f t="shared" si="176"/>
        <v>0</v>
      </c>
      <c r="X634" s="45"/>
      <c r="Y634" s="79">
        <f t="shared" si="177"/>
        <v>0</v>
      </c>
      <c r="Z634" s="65"/>
      <c r="AA634" s="78">
        <f t="shared" si="178"/>
        <v>0</v>
      </c>
      <c r="AB634" s="45"/>
      <c r="AC634" s="79">
        <f t="shared" si="179"/>
        <v>0</v>
      </c>
      <c r="AD634" s="65"/>
      <c r="AE634" s="78">
        <f t="shared" si="180"/>
        <v>0</v>
      </c>
      <c r="AF634" s="45"/>
      <c r="AG634" s="79">
        <f t="shared" si="181"/>
        <v>0</v>
      </c>
      <c r="AH634" s="2"/>
      <c r="AI634" s="2"/>
      <c r="AJ634" s="2"/>
      <c r="AK634" s="2"/>
      <c r="AL634" s="2"/>
    </row>
    <row r="635" spans="1:38" ht="16.5" customHeight="1" outlineLevel="1">
      <c r="A635" s="12">
        <v>3101001</v>
      </c>
      <c r="B635" s="27" t="s">
        <v>522</v>
      </c>
      <c r="C635" s="281">
        <v>132090</v>
      </c>
      <c r="D635" s="45"/>
      <c r="E635" s="46">
        <f t="shared" si="165"/>
        <v>0</v>
      </c>
      <c r="F635" s="46">
        <f t="shared" si="166"/>
        <v>0</v>
      </c>
      <c r="G635" s="46">
        <f t="shared" si="167"/>
        <v>0</v>
      </c>
      <c r="H635" s="53" t="e">
        <f t="shared" si="168"/>
        <v>#DIV/0!</v>
      </c>
      <c r="I635" s="54" t="e">
        <f t="shared" si="169"/>
        <v>#DIV/0!</v>
      </c>
      <c r="J635" s="65"/>
      <c r="K635" s="78">
        <f t="shared" si="170"/>
        <v>0</v>
      </c>
      <c r="L635" s="45"/>
      <c r="M635" s="79">
        <f t="shared" si="171"/>
        <v>0</v>
      </c>
      <c r="N635" s="65"/>
      <c r="O635" s="78">
        <f t="shared" si="172"/>
        <v>0</v>
      </c>
      <c r="P635" s="45"/>
      <c r="Q635" s="79">
        <f t="shared" si="173"/>
        <v>0</v>
      </c>
      <c r="R635" s="65"/>
      <c r="S635" s="78">
        <f t="shared" si="174"/>
        <v>0</v>
      </c>
      <c r="T635" s="45"/>
      <c r="U635" s="79">
        <f t="shared" si="175"/>
        <v>0</v>
      </c>
      <c r="V635" s="65"/>
      <c r="W635" s="78">
        <f t="shared" si="176"/>
        <v>0</v>
      </c>
      <c r="X635" s="45"/>
      <c r="Y635" s="79">
        <f t="shared" si="177"/>
        <v>0</v>
      </c>
      <c r="Z635" s="65"/>
      <c r="AA635" s="78">
        <f t="shared" si="178"/>
        <v>0</v>
      </c>
      <c r="AB635" s="45"/>
      <c r="AC635" s="79">
        <f t="shared" si="179"/>
        <v>0</v>
      </c>
      <c r="AD635" s="65"/>
      <c r="AE635" s="78">
        <f t="shared" si="180"/>
        <v>0</v>
      </c>
      <c r="AF635" s="45"/>
      <c r="AG635" s="79">
        <f t="shared" si="181"/>
        <v>0</v>
      </c>
      <c r="AH635" s="2"/>
      <c r="AI635" s="2"/>
      <c r="AJ635" s="2"/>
      <c r="AK635" s="2"/>
      <c r="AL635" s="2"/>
    </row>
    <row r="636" spans="1:38" ht="16.5" customHeight="1" outlineLevel="1">
      <c r="A636" s="12">
        <v>3101101</v>
      </c>
      <c r="B636" s="27" t="s">
        <v>523</v>
      </c>
      <c r="C636" s="281">
        <v>145360</v>
      </c>
      <c r="D636" s="45"/>
      <c r="E636" s="46">
        <f t="shared" si="165"/>
        <v>0</v>
      </c>
      <c r="F636" s="46">
        <f t="shared" si="166"/>
        <v>0</v>
      </c>
      <c r="G636" s="46">
        <f t="shared" si="167"/>
        <v>0</v>
      </c>
      <c r="H636" s="53" t="e">
        <f t="shared" si="168"/>
        <v>#DIV/0!</v>
      </c>
      <c r="I636" s="54" t="e">
        <f t="shared" si="169"/>
        <v>#DIV/0!</v>
      </c>
      <c r="J636" s="65"/>
      <c r="K636" s="78">
        <f t="shared" si="170"/>
        <v>0</v>
      </c>
      <c r="L636" s="45"/>
      <c r="M636" s="79">
        <f t="shared" si="171"/>
        <v>0</v>
      </c>
      <c r="N636" s="65"/>
      <c r="O636" s="78">
        <f t="shared" si="172"/>
        <v>0</v>
      </c>
      <c r="P636" s="45"/>
      <c r="Q636" s="79">
        <f t="shared" si="173"/>
        <v>0</v>
      </c>
      <c r="R636" s="65"/>
      <c r="S636" s="78">
        <f t="shared" si="174"/>
        <v>0</v>
      </c>
      <c r="T636" s="45"/>
      <c r="U636" s="79">
        <f t="shared" si="175"/>
        <v>0</v>
      </c>
      <c r="V636" s="65"/>
      <c r="W636" s="78">
        <f t="shared" si="176"/>
        <v>0</v>
      </c>
      <c r="X636" s="45"/>
      <c r="Y636" s="79">
        <f t="shared" si="177"/>
        <v>0</v>
      </c>
      <c r="Z636" s="65"/>
      <c r="AA636" s="78">
        <f t="shared" si="178"/>
        <v>0</v>
      </c>
      <c r="AB636" s="45"/>
      <c r="AC636" s="79">
        <f t="shared" si="179"/>
        <v>0</v>
      </c>
      <c r="AD636" s="65"/>
      <c r="AE636" s="78">
        <f t="shared" si="180"/>
        <v>0</v>
      </c>
      <c r="AF636" s="45"/>
      <c r="AG636" s="79">
        <f t="shared" si="181"/>
        <v>0</v>
      </c>
      <c r="AH636" s="2"/>
      <c r="AI636" s="2"/>
      <c r="AJ636" s="2"/>
      <c r="AK636" s="2"/>
      <c r="AL636" s="2"/>
    </row>
    <row r="637" spans="1:38" ht="16.5" customHeight="1" outlineLevel="1">
      <c r="A637" s="12">
        <v>3101002</v>
      </c>
      <c r="B637" s="27" t="s">
        <v>524</v>
      </c>
      <c r="C637" s="281">
        <v>211890</v>
      </c>
      <c r="D637" s="45"/>
      <c r="E637" s="46">
        <f t="shared" si="165"/>
        <v>0</v>
      </c>
      <c r="F637" s="46">
        <f t="shared" si="166"/>
        <v>0</v>
      </c>
      <c r="G637" s="46">
        <f t="shared" si="167"/>
        <v>0</v>
      </c>
      <c r="H637" s="53" t="e">
        <f t="shared" si="168"/>
        <v>#DIV/0!</v>
      </c>
      <c r="I637" s="54" t="e">
        <f t="shared" si="169"/>
        <v>#DIV/0!</v>
      </c>
      <c r="J637" s="65"/>
      <c r="K637" s="78">
        <f t="shared" si="170"/>
        <v>0</v>
      </c>
      <c r="L637" s="45"/>
      <c r="M637" s="79">
        <f t="shared" si="171"/>
        <v>0</v>
      </c>
      <c r="N637" s="65"/>
      <c r="O637" s="78">
        <f t="shared" si="172"/>
        <v>0</v>
      </c>
      <c r="P637" s="45"/>
      <c r="Q637" s="79">
        <f t="shared" si="173"/>
        <v>0</v>
      </c>
      <c r="R637" s="65"/>
      <c r="S637" s="78">
        <f t="shared" si="174"/>
        <v>0</v>
      </c>
      <c r="T637" s="45"/>
      <c r="U637" s="79">
        <f t="shared" si="175"/>
        <v>0</v>
      </c>
      <c r="V637" s="65"/>
      <c r="W637" s="78">
        <f t="shared" si="176"/>
        <v>0</v>
      </c>
      <c r="X637" s="45"/>
      <c r="Y637" s="79">
        <f t="shared" si="177"/>
        <v>0</v>
      </c>
      <c r="Z637" s="65"/>
      <c r="AA637" s="78">
        <f t="shared" si="178"/>
        <v>0</v>
      </c>
      <c r="AB637" s="45"/>
      <c r="AC637" s="79">
        <f t="shared" si="179"/>
        <v>0</v>
      </c>
      <c r="AD637" s="65"/>
      <c r="AE637" s="78">
        <f t="shared" si="180"/>
        <v>0</v>
      </c>
      <c r="AF637" s="45"/>
      <c r="AG637" s="79">
        <f t="shared" si="181"/>
        <v>0</v>
      </c>
      <c r="AH637" s="2"/>
      <c r="AI637" s="2"/>
      <c r="AJ637" s="2"/>
      <c r="AK637" s="2"/>
      <c r="AL637" s="2"/>
    </row>
    <row r="638" spans="1:38" ht="16.5" customHeight="1">
      <c r="A638" s="12" t="s">
        <v>1134</v>
      </c>
      <c r="B638" s="27" t="s">
        <v>1135</v>
      </c>
      <c r="C638" s="281">
        <v>62670</v>
      </c>
      <c r="D638" s="45"/>
      <c r="E638" s="46">
        <f t="shared" si="165"/>
        <v>0</v>
      </c>
      <c r="F638" s="46">
        <f t="shared" si="166"/>
        <v>0</v>
      </c>
      <c r="G638" s="46">
        <f t="shared" si="167"/>
        <v>0</v>
      </c>
      <c r="H638" s="53" t="e">
        <f t="shared" si="168"/>
        <v>#DIV/0!</v>
      </c>
      <c r="I638" s="54" t="e">
        <f t="shared" si="169"/>
        <v>#DIV/0!</v>
      </c>
      <c r="J638" s="65"/>
      <c r="K638" s="78">
        <f t="shared" si="170"/>
        <v>0</v>
      </c>
      <c r="L638" s="45"/>
      <c r="M638" s="79">
        <f t="shared" si="171"/>
        <v>0</v>
      </c>
      <c r="N638" s="65"/>
      <c r="O638" s="78">
        <f t="shared" si="172"/>
        <v>0</v>
      </c>
      <c r="P638" s="45"/>
      <c r="Q638" s="79">
        <f t="shared" si="173"/>
        <v>0</v>
      </c>
      <c r="R638" s="65"/>
      <c r="S638" s="78">
        <f t="shared" si="174"/>
        <v>0</v>
      </c>
      <c r="T638" s="45"/>
      <c r="U638" s="79">
        <f t="shared" si="175"/>
        <v>0</v>
      </c>
      <c r="V638" s="65"/>
      <c r="W638" s="78">
        <f t="shared" si="176"/>
        <v>0</v>
      </c>
      <c r="X638" s="45"/>
      <c r="Y638" s="79">
        <f t="shared" si="177"/>
        <v>0</v>
      </c>
      <c r="Z638" s="65"/>
      <c r="AA638" s="78">
        <f t="shared" si="178"/>
        <v>0</v>
      </c>
      <c r="AB638" s="45"/>
      <c r="AC638" s="79">
        <f t="shared" si="179"/>
        <v>0</v>
      </c>
      <c r="AD638" s="65"/>
      <c r="AE638" s="78">
        <f t="shared" si="180"/>
        <v>0</v>
      </c>
      <c r="AF638" s="45"/>
      <c r="AG638" s="79">
        <f t="shared" si="181"/>
        <v>0</v>
      </c>
    </row>
    <row r="639" spans="1:38" ht="39" customHeight="1" outlineLevel="1">
      <c r="A639" s="12" t="s">
        <v>951</v>
      </c>
      <c r="B639" s="27" t="s">
        <v>525</v>
      </c>
      <c r="C639" s="281">
        <v>237980</v>
      </c>
      <c r="D639" s="45"/>
      <c r="E639" s="46">
        <f t="shared" si="165"/>
        <v>0</v>
      </c>
      <c r="F639" s="46">
        <f t="shared" si="166"/>
        <v>0</v>
      </c>
      <c r="G639" s="46">
        <f t="shared" si="167"/>
        <v>0</v>
      </c>
      <c r="H639" s="53" t="e">
        <f t="shared" si="168"/>
        <v>#DIV/0!</v>
      </c>
      <c r="I639" s="54" t="e">
        <f t="shared" si="169"/>
        <v>#DIV/0!</v>
      </c>
      <c r="J639" s="65"/>
      <c r="K639" s="78">
        <f t="shared" si="170"/>
        <v>0</v>
      </c>
      <c r="L639" s="45"/>
      <c r="M639" s="79">
        <f t="shared" si="171"/>
        <v>0</v>
      </c>
      <c r="N639" s="65"/>
      <c r="O639" s="78">
        <f t="shared" si="172"/>
        <v>0</v>
      </c>
      <c r="P639" s="45"/>
      <c r="Q639" s="79">
        <f t="shared" si="173"/>
        <v>0</v>
      </c>
      <c r="R639" s="65"/>
      <c r="S639" s="78">
        <f t="shared" si="174"/>
        <v>0</v>
      </c>
      <c r="T639" s="45"/>
      <c r="U639" s="79">
        <f t="shared" si="175"/>
        <v>0</v>
      </c>
      <c r="V639" s="65"/>
      <c r="W639" s="78">
        <f t="shared" si="176"/>
        <v>0</v>
      </c>
      <c r="X639" s="45"/>
      <c r="Y639" s="79">
        <f t="shared" si="177"/>
        <v>0</v>
      </c>
      <c r="Z639" s="65"/>
      <c r="AA639" s="78">
        <f t="shared" si="178"/>
        <v>0</v>
      </c>
      <c r="AB639" s="45"/>
      <c r="AC639" s="79">
        <f t="shared" si="179"/>
        <v>0</v>
      </c>
      <c r="AD639" s="65"/>
      <c r="AE639" s="78">
        <f t="shared" si="180"/>
        <v>0</v>
      </c>
      <c r="AF639" s="45"/>
      <c r="AG639" s="79">
        <f t="shared" si="181"/>
        <v>0</v>
      </c>
      <c r="AH639" s="2"/>
      <c r="AI639" s="2"/>
      <c r="AJ639" s="2"/>
      <c r="AK639" s="2"/>
      <c r="AL639" s="2"/>
    </row>
    <row r="640" spans="1:38" ht="38.25" customHeight="1" outlineLevel="1">
      <c r="A640" s="12" t="s">
        <v>885</v>
      </c>
      <c r="B640" s="27" t="s">
        <v>526</v>
      </c>
      <c r="C640" s="281">
        <v>1233360</v>
      </c>
      <c r="D640" s="45"/>
      <c r="E640" s="46">
        <f t="shared" si="165"/>
        <v>0</v>
      </c>
      <c r="F640" s="46">
        <f t="shared" si="166"/>
        <v>0</v>
      </c>
      <c r="G640" s="46">
        <f t="shared" si="167"/>
        <v>0</v>
      </c>
      <c r="H640" s="53" t="e">
        <f t="shared" si="168"/>
        <v>#DIV/0!</v>
      </c>
      <c r="I640" s="54" t="e">
        <f t="shared" si="169"/>
        <v>#DIV/0!</v>
      </c>
      <c r="J640" s="65"/>
      <c r="K640" s="78">
        <f t="shared" si="170"/>
        <v>0</v>
      </c>
      <c r="L640" s="45"/>
      <c r="M640" s="79">
        <f t="shared" si="171"/>
        <v>0</v>
      </c>
      <c r="N640" s="65"/>
      <c r="O640" s="78">
        <f t="shared" si="172"/>
        <v>0</v>
      </c>
      <c r="P640" s="45"/>
      <c r="Q640" s="79">
        <f t="shared" si="173"/>
        <v>0</v>
      </c>
      <c r="R640" s="65"/>
      <c r="S640" s="78">
        <f t="shared" si="174"/>
        <v>0</v>
      </c>
      <c r="T640" s="45"/>
      <c r="U640" s="79">
        <f t="shared" si="175"/>
        <v>0</v>
      </c>
      <c r="V640" s="65"/>
      <c r="W640" s="78">
        <f t="shared" si="176"/>
        <v>0</v>
      </c>
      <c r="X640" s="45"/>
      <c r="Y640" s="79">
        <f t="shared" si="177"/>
        <v>0</v>
      </c>
      <c r="Z640" s="65"/>
      <c r="AA640" s="78">
        <f t="shared" si="178"/>
        <v>0</v>
      </c>
      <c r="AB640" s="45"/>
      <c r="AC640" s="79">
        <f t="shared" si="179"/>
        <v>0</v>
      </c>
      <c r="AD640" s="65"/>
      <c r="AE640" s="78">
        <f t="shared" si="180"/>
        <v>0</v>
      </c>
      <c r="AF640" s="45"/>
      <c r="AG640" s="79">
        <f t="shared" si="181"/>
        <v>0</v>
      </c>
      <c r="AH640" s="2"/>
      <c r="AI640" s="2"/>
      <c r="AJ640" s="2"/>
      <c r="AK640" s="2"/>
      <c r="AL640" s="2"/>
    </row>
    <row r="641" spans="1:38" ht="16.5" customHeight="1" outlineLevel="1">
      <c r="A641" s="12" t="s">
        <v>871</v>
      </c>
      <c r="B641" s="19" t="s">
        <v>139</v>
      </c>
      <c r="C641" s="281">
        <v>166500</v>
      </c>
      <c r="D641" s="45"/>
      <c r="E641" s="46">
        <f t="shared" si="165"/>
        <v>0</v>
      </c>
      <c r="F641" s="46">
        <f t="shared" si="166"/>
        <v>0</v>
      </c>
      <c r="G641" s="46">
        <f t="shared" si="167"/>
        <v>0</v>
      </c>
      <c r="H641" s="53" t="e">
        <f t="shared" si="168"/>
        <v>#DIV/0!</v>
      </c>
      <c r="I641" s="54" t="e">
        <f t="shared" si="169"/>
        <v>#DIV/0!</v>
      </c>
      <c r="J641" s="65"/>
      <c r="K641" s="78">
        <f t="shared" si="170"/>
        <v>0</v>
      </c>
      <c r="L641" s="45"/>
      <c r="M641" s="79">
        <f t="shared" si="171"/>
        <v>0</v>
      </c>
      <c r="N641" s="65"/>
      <c r="O641" s="78">
        <f t="shared" si="172"/>
        <v>0</v>
      </c>
      <c r="P641" s="45"/>
      <c r="Q641" s="79">
        <f t="shared" si="173"/>
        <v>0</v>
      </c>
      <c r="R641" s="65"/>
      <c r="S641" s="78">
        <f t="shared" si="174"/>
        <v>0</v>
      </c>
      <c r="T641" s="45"/>
      <c r="U641" s="79">
        <f t="shared" si="175"/>
        <v>0</v>
      </c>
      <c r="V641" s="65"/>
      <c r="W641" s="78">
        <f t="shared" si="176"/>
        <v>0</v>
      </c>
      <c r="X641" s="45"/>
      <c r="Y641" s="79">
        <f t="shared" si="177"/>
        <v>0</v>
      </c>
      <c r="Z641" s="65"/>
      <c r="AA641" s="78">
        <f t="shared" si="178"/>
        <v>0</v>
      </c>
      <c r="AB641" s="45"/>
      <c r="AC641" s="79">
        <f t="shared" si="179"/>
        <v>0</v>
      </c>
      <c r="AD641" s="65"/>
      <c r="AE641" s="78">
        <f t="shared" si="180"/>
        <v>0</v>
      </c>
      <c r="AF641" s="45"/>
      <c r="AG641" s="79">
        <f t="shared" si="181"/>
        <v>0</v>
      </c>
      <c r="AH641" s="2"/>
      <c r="AI641" s="2"/>
      <c r="AJ641" s="2"/>
      <c r="AK641" s="2"/>
      <c r="AL641" s="2"/>
    </row>
    <row r="642" spans="1:38" ht="16.5" customHeight="1" outlineLevel="1">
      <c r="A642" s="12" t="s">
        <v>872</v>
      </c>
      <c r="B642" s="19" t="s">
        <v>140</v>
      </c>
      <c r="C642" s="281">
        <v>665960</v>
      </c>
      <c r="D642" s="45"/>
      <c r="E642" s="46">
        <f t="shared" si="165"/>
        <v>0</v>
      </c>
      <c r="F642" s="46">
        <f t="shared" si="166"/>
        <v>0</v>
      </c>
      <c r="G642" s="46">
        <f t="shared" si="167"/>
        <v>0</v>
      </c>
      <c r="H642" s="53" t="e">
        <f t="shared" si="168"/>
        <v>#DIV/0!</v>
      </c>
      <c r="I642" s="54" t="e">
        <f t="shared" si="169"/>
        <v>#DIV/0!</v>
      </c>
      <c r="J642" s="65"/>
      <c r="K642" s="78">
        <f t="shared" si="170"/>
        <v>0</v>
      </c>
      <c r="L642" s="45"/>
      <c r="M642" s="79">
        <f t="shared" si="171"/>
        <v>0</v>
      </c>
      <c r="N642" s="65"/>
      <c r="O642" s="78">
        <f t="shared" si="172"/>
        <v>0</v>
      </c>
      <c r="P642" s="45"/>
      <c r="Q642" s="79">
        <f t="shared" si="173"/>
        <v>0</v>
      </c>
      <c r="R642" s="65"/>
      <c r="S642" s="78">
        <f t="shared" si="174"/>
        <v>0</v>
      </c>
      <c r="T642" s="45"/>
      <c r="U642" s="79">
        <f t="shared" si="175"/>
        <v>0</v>
      </c>
      <c r="V642" s="65"/>
      <c r="W642" s="78">
        <f t="shared" si="176"/>
        <v>0</v>
      </c>
      <c r="X642" s="45"/>
      <c r="Y642" s="79">
        <f t="shared" si="177"/>
        <v>0</v>
      </c>
      <c r="Z642" s="65"/>
      <c r="AA642" s="78">
        <f t="shared" si="178"/>
        <v>0</v>
      </c>
      <c r="AB642" s="45"/>
      <c r="AC642" s="79">
        <f t="shared" si="179"/>
        <v>0</v>
      </c>
      <c r="AD642" s="65"/>
      <c r="AE642" s="78">
        <f t="shared" si="180"/>
        <v>0</v>
      </c>
      <c r="AF642" s="45"/>
      <c r="AG642" s="79">
        <f t="shared" si="181"/>
        <v>0</v>
      </c>
      <c r="AH642" s="2"/>
      <c r="AI642" s="2"/>
      <c r="AJ642" s="2"/>
      <c r="AK642" s="2"/>
      <c r="AL642" s="2"/>
    </row>
    <row r="643" spans="1:38" ht="16.5" customHeight="1" outlineLevel="1">
      <c r="A643" s="12" t="s">
        <v>873</v>
      </c>
      <c r="B643" s="19" t="s">
        <v>141</v>
      </c>
      <c r="C643" s="281">
        <v>832460</v>
      </c>
      <c r="D643" s="45"/>
      <c r="E643" s="46">
        <f t="shared" si="165"/>
        <v>0</v>
      </c>
      <c r="F643" s="46">
        <f t="shared" si="166"/>
        <v>0</v>
      </c>
      <c r="G643" s="46">
        <f t="shared" si="167"/>
        <v>0</v>
      </c>
      <c r="H643" s="53" t="e">
        <f t="shared" si="168"/>
        <v>#DIV/0!</v>
      </c>
      <c r="I643" s="54" t="e">
        <f t="shared" si="169"/>
        <v>#DIV/0!</v>
      </c>
      <c r="J643" s="65"/>
      <c r="K643" s="78">
        <f t="shared" si="170"/>
        <v>0</v>
      </c>
      <c r="L643" s="45"/>
      <c r="M643" s="79">
        <f t="shared" si="171"/>
        <v>0</v>
      </c>
      <c r="N643" s="65"/>
      <c r="O643" s="78">
        <f t="shared" si="172"/>
        <v>0</v>
      </c>
      <c r="P643" s="45"/>
      <c r="Q643" s="79">
        <f t="shared" si="173"/>
        <v>0</v>
      </c>
      <c r="R643" s="65"/>
      <c r="S643" s="78">
        <f t="shared" si="174"/>
        <v>0</v>
      </c>
      <c r="T643" s="45"/>
      <c r="U643" s="79">
        <f t="shared" si="175"/>
        <v>0</v>
      </c>
      <c r="V643" s="65"/>
      <c r="W643" s="78">
        <f t="shared" si="176"/>
        <v>0</v>
      </c>
      <c r="X643" s="45"/>
      <c r="Y643" s="79">
        <f t="shared" si="177"/>
        <v>0</v>
      </c>
      <c r="Z643" s="65"/>
      <c r="AA643" s="78">
        <f t="shared" si="178"/>
        <v>0</v>
      </c>
      <c r="AB643" s="45"/>
      <c r="AC643" s="79">
        <f t="shared" si="179"/>
        <v>0</v>
      </c>
      <c r="AD643" s="65"/>
      <c r="AE643" s="78">
        <f t="shared" si="180"/>
        <v>0</v>
      </c>
      <c r="AF643" s="45"/>
      <c r="AG643" s="79">
        <f t="shared" si="181"/>
        <v>0</v>
      </c>
      <c r="AH643" s="2"/>
      <c r="AI643" s="2"/>
      <c r="AJ643" s="2"/>
      <c r="AK643" s="2"/>
      <c r="AL643" s="2"/>
    </row>
    <row r="644" spans="1:38" ht="16.5" customHeight="1" outlineLevel="1">
      <c r="A644" s="12" t="s">
        <v>874</v>
      </c>
      <c r="B644" s="24" t="s">
        <v>527</v>
      </c>
      <c r="C644" s="281">
        <v>471020</v>
      </c>
      <c r="D644" s="45"/>
      <c r="E644" s="46">
        <f t="shared" si="165"/>
        <v>0</v>
      </c>
      <c r="F644" s="46">
        <f t="shared" si="166"/>
        <v>0</v>
      </c>
      <c r="G644" s="46">
        <f t="shared" si="167"/>
        <v>0</v>
      </c>
      <c r="H644" s="53" t="e">
        <f t="shared" si="168"/>
        <v>#DIV/0!</v>
      </c>
      <c r="I644" s="54" t="e">
        <f t="shared" si="169"/>
        <v>#DIV/0!</v>
      </c>
      <c r="J644" s="65"/>
      <c r="K644" s="78">
        <f t="shared" si="170"/>
        <v>0</v>
      </c>
      <c r="L644" s="45"/>
      <c r="M644" s="79">
        <f t="shared" si="171"/>
        <v>0</v>
      </c>
      <c r="N644" s="65"/>
      <c r="O644" s="78">
        <f t="shared" si="172"/>
        <v>0</v>
      </c>
      <c r="P644" s="45"/>
      <c r="Q644" s="79">
        <f t="shared" si="173"/>
        <v>0</v>
      </c>
      <c r="R644" s="65"/>
      <c r="S644" s="78">
        <f t="shared" si="174"/>
        <v>0</v>
      </c>
      <c r="T644" s="45"/>
      <c r="U644" s="79">
        <f t="shared" si="175"/>
        <v>0</v>
      </c>
      <c r="V644" s="65"/>
      <c r="W644" s="78">
        <f t="shared" si="176"/>
        <v>0</v>
      </c>
      <c r="X644" s="45"/>
      <c r="Y644" s="79">
        <f t="shared" si="177"/>
        <v>0</v>
      </c>
      <c r="Z644" s="65"/>
      <c r="AA644" s="78">
        <f t="shared" si="178"/>
        <v>0</v>
      </c>
      <c r="AB644" s="45"/>
      <c r="AC644" s="79">
        <f t="shared" si="179"/>
        <v>0</v>
      </c>
      <c r="AD644" s="65"/>
      <c r="AE644" s="78">
        <f t="shared" si="180"/>
        <v>0</v>
      </c>
      <c r="AF644" s="45"/>
      <c r="AG644" s="79">
        <f t="shared" si="181"/>
        <v>0</v>
      </c>
      <c r="AH644" s="2"/>
      <c r="AI644" s="2"/>
      <c r="AJ644" s="2"/>
      <c r="AK644" s="2"/>
      <c r="AL644" s="2"/>
    </row>
    <row r="645" spans="1:38" ht="16.5" customHeight="1" outlineLevel="1">
      <c r="A645" s="12" t="s">
        <v>875</v>
      </c>
      <c r="B645" s="24" t="s">
        <v>143</v>
      </c>
      <c r="C645" s="281">
        <v>372900</v>
      </c>
      <c r="D645" s="45"/>
      <c r="E645" s="46">
        <f t="shared" si="165"/>
        <v>0</v>
      </c>
      <c r="F645" s="46">
        <f t="shared" si="166"/>
        <v>0</v>
      </c>
      <c r="G645" s="46">
        <f t="shared" si="167"/>
        <v>0</v>
      </c>
      <c r="H645" s="53" t="e">
        <f t="shared" si="168"/>
        <v>#DIV/0!</v>
      </c>
      <c r="I645" s="54" t="e">
        <f t="shared" si="169"/>
        <v>#DIV/0!</v>
      </c>
      <c r="J645" s="65"/>
      <c r="K645" s="78">
        <f t="shared" si="170"/>
        <v>0</v>
      </c>
      <c r="L645" s="45"/>
      <c r="M645" s="79">
        <f t="shared" si="171"/>
        <v>0</v>
      </c>
      <c r="N645" s="65"/>
      <c r="O645" s="78">
        <f t="shared" si="172"/>
        <v>0</v>
      </c>
      <c r="P645" s="45"/>
      <c r="Q645" s="79">
        <f t="shared" si="173"/>
        <v>0</v>
      </c>
      <c r="R645" s="65"/>
      <c r="S645" s="78">
        <f t="shared" si="174"/>
        <v>0</v>
      </c>
      <c r="T645" s="45"/>
      <c r="U645" s="79">
        <f t="shared" si="175"/>
        <v>0</v>
      </c>
      <c r="V645" s="65"/>
      <c r="W645" s="78">
        <f t="shared" si="176"/>
        <v>0</v>
      </c>
      <c r="X645" s="45"/>
      <c r="Y645" s="79">
        <f t="shared" si="177"/>
        <v>0</v>
      </c>
      <c r="Z645" s="65"/>
      <c r="AA645" s="78">
        <f t="shared" si="178"/>
        <v>0</v>
      </c>
      <c r="AB645" s="45"/>
      <c r="AC645" s="79">
        <f t="shared" si="179"/>
        <v>0</v>
      </c>
      <c r="AD645" s="65"/>
      <c r="AE645" s="78">
        <f t="shared" si="180"/>
        <v>0</v>
      </c>
      <c r="AF645" s="45"/>
      <c r="AG645" s="79">
        <f t="shared" si="181"/>
        <v>0</v>
      </c>
      <c r="AH645" s="2"/>
      <c r="AI645" s="2"/>
      <c r="AJ645" s="2"/>
      <c r="AK645" s="2"/>
      <c r="AL645" s="2"/>
    </row>
    <row r="646" spans="1:38" ht="16.5" customHeight="1" outlineLevel="1">
      <c r="A646" s="12" t="s">
        <v>877</v>
      </c>
      <c r="B646" s="27" t="s">
        <v>528</v>
      </c>
      <c r="C646" s="281">
        <v>689810</v>
      </c>
      <c r="D646" s="45"/>
      <c r="E646" s="46">
        <f t="shared" si="165"/>
        <v>0</v>
      </c>
      <c r="F646" s="46">
        <f t="shared" si="166"/>
        <v>0</v>
      </c>
      <c r="G646" s="46">
        <f t="shared" si="167"/>
        <v>0</v>
      </c>
      <c r="H646" s="53" t="e">
        <f t="shared" si="168"/>
        <v>#DIV/0!</v>
      </c>
      <c r="I646" s="54" t="e">
        <f t="shared" si="169"/>
        <v>#DIV/0!</v>
      </c>
      <c r="J646" s="65"/>
      <c r="K646" s="78">
        <f t="shared" si="170"/>
        <v>0</v>
      </c>
      <c r="L646" s="45"/>
      <c r="M646" s="79">
        <f t="shared" si="171"/>
        <v>0</v>
      </c>
      <c r="N646" s="65"/>
      <c r="O646" s="78">
        <f t="shared" si="172"/>
        <v>0</v>
      </c>
      <c r="P646" s="45"/>
      <c r="Q646" s="79">
        <f t="shared" si="173"/>
        <v>0</v>
      </c>
      <c r="R646" s="65"/>
      <c r="S646" s="78">
        <f t="shared" si="174"/>
        <v>0</v>
      </c>
      <c r="T646" s="45"/>
      <c r="U646" s="79">
        <f t="shared" si="175"/>
        <v>0</v>
      </c>
      <c r="V646" s="65"/>
      <c r="W646" s="78">
        <f t="shared" si="176"/>
        <v>0</v>
      </c>
      <c r="X646" s="45"/>
      <c r="Y646" s="79">
        <f t="shared" si="177"/>
        <v>0</v>
      </c>
      <c r="Z646" s="65"/>
      <c r="AA646" s="78">
        <f t="shared" si="178"/>
        <v>0</v>
      </c>
      <c r="AB646" s="45"/>
      <c r="AC646" s="79">
        <f t="shared" si="179"/>
        <v>0</v>
      </c>
      <c r="AD646" s="65"/>
      <c r="AE646" s="78">
        <f t="shared" si="180"/>
        <v>0</v>
      </c>
      <c r="AF646" s="45"/>
      <c r="AG646" s="79">
        <f t="shared" si="181"/>
        <v>0</v>
      </c>
      <c r="AH646" s="2"/>
      <c r="AI646" s="2"/>
      <c r="AJ646" s="2"/>
      <c r="AK646" s="2"/>
      <c r="AL646" s="2"/>
    </row>
    <row r="647" spans="1:38" ht="16.5" customHeight="1" outlineLevel="1">
      <c r="A647" s="12">
        <v>3002036</v>
      </c>
      <c r="B647" s="27" t="s">
        <v>529</v>
      </c>
      <c r="C647" s="281">
        <v>90760</v>
      </c>
      <c r="D647" s="45"/>
      <c r="E647" s="46">
        <f t="shared" si="165"/>
        <v>0</v>
      </c>
      <c r="F647" s="46">
        <f t="shared" si="166"/>
        <v>0</v>
      </c>
      <c r="G647" s="46">
        <f t="shared" si="167"/>
        <v>0</v>
      </c>
      <c r="H647" s="53" t="e">
        <f t="shared" si="168"/>
        <v>#DIV/0!</v>
      </c>
      <c r="I647" s="54" t="e">
        <f t="shared" si="169"/>
        <v>#DIV/0!</v>
      </c>
      <c r="J647" s="65"/>
      <c r="K647" s="78">
        <f t="shared" si="170"/>
        <v>0</v>
      </c>
      <c r="L647" s="45"/>
      <c r="M647" s="79">
        <f t="shared" si="171"/>
        <v>0</v>
      </c>
      <c r="N647" s="65"/>
      <c r="O647" s="78">
        <f t="shared" si="172"/>
        <v>0</v>
      </c>
      <c r="P647" s="45"/>
      <c r="Q647" s="79">
        <f t="shared" si="173"/>
        <v>0</v>
      </c>
      <c r="R647" s="65"/>
      <c r="S647" s="78">
        <f t="shared" si="174"/>
        <v>0</v>
      </c>
      <c r="T647" s="45"/>
      <c r="U647" s="79">
        <f t="shared" si="175"/>
        <v>0</v>
      </c>
      <c r="V647" s="65"/>
      <c r="W647" s="78">
        <f t="shared" si="176"/>
        <v>0</v>
      </c>
      <c r="X647" s="45"/>
      <c r="Y647" s="79">
        <f t="shared" si="177"/>
        <v>0</v>
      </c>
      <c r="Z647" s="65"/>
      <c r="AA647" s="78">
        <f t="shared" si="178"/>
        <v>0</v>
      </c>
      <c r="AB647" s="45"/>
      <c r="AC647" s="79">
        <f t="shared" si="179"/>
        <v>0</v>
      </c>
      <c r="AD647" s="65"/>
      <c r="AE647" s="78">
        <f t="shared" si="180"/>
        <v>0</v>
      </c>
      <c r="AF647" s="45"/>
      <c r="AG647" s="79">
        <f t="shared" si="181"/>
        <v>0</v>
      </c>
      <c r="AH647" s="2"/>
      <c r="AI647" s="2"/>
      <c r="AJ647" s="2"/>
      <c r="AK647" s="2"/>
      <c r="AL647" s="2"/>
    </row>
    <row r="648" spans="1:38" ht="16.5" customHeight="1" outlineLevel="1">
      <c r="A648" s="12">
        <v>3002037</v>
      </c>
      <c r="B648" s="27" t="s">
        <v>530</v>
      </c>
      <c r="C648" s="281">
        <v>167810</v>
      </c>
      <c r="D648" s="45"/>
      <c r="E648" s="46">
        <f t="shared" si="165"/>
        <v>0</v>
      </c>
      <c r="F648" s="46">
        <f t="shared" si="166"/>
        <v>0</v>
      </c>
      <c r="G648" s="46">
        <f t="shared" si="167"/>
        <v>0</v>
      </c>
      <c r="H648" s="53" t="e">
        <f t="shared" si="168"/>
        <v>#DIV/0!</v>
      </c>
      <c r="I648" s="54" t="e">
        <f t="shared" si="169"/>
        <v>#DIV/0!</v>
      </c>
      <c r="J648" s="65"/>
      <c r="K648" s="78">
        <f t="shared" si="170"/>
        <v>0</v>
      </c>
      <c r="L648" s="45"/>
      <c r="M648" s="79">
        <f t="shared" si="171"/>
        <v>0</v>
      </c>
      <c r="N648" s="65"/>
      <c r="O648" s="78">
        <f t="shared" si="172"/>
        <v>0</v>
      </c>
      <c r="P648" s="45"/>
      <c r="Q648" s="79">
        <f t="shared" si="173"/>
        <v>0</v>
      </c>
      <c r="R648" s="65"/>
      <c r="S648" s="78">
        <f t="shared" si="174"/>
        <v>0</v>
      </c>
      <c r="T648" s="45"/>
      <c r="U648" s="79">
        <f t="shared" si="175"/>
        <v>0</v>
      </c>
      <c r="V648" s="65"/>
      <c r="W648" s="78">
        <f t="shared" si="176"/>
        <v>0</v>
      </c>
      <c r="X648" s="45"/>
      <c r="Y648" s="79">
        <f t="shared" si="177"/>
        <v>0</v>
      </c>
      <c r="Z648" s="65"/>
      <c r="AA648" s="78">
        <f t="shared" si="178"/>
        <v>0</v>
      </c>
      <c r="AB648" s="45"/>
      <c r="AC648" s="79">
        <f t="shared" si="179"/>
        <v>0</v>
      </c>
      <c r="AD648" s="65"/>
      <c r="AE648" s="78">
        <f t="shared" si="180"/>
        <v>0</v>
      </c>
      <c r="AF648" s="45"/>
      <c r="AG648" s="79">
        <f t="shared" si="181"/>
        <v>0</v>
      </c>
      <c r="AH648" s="2"/>
      <c r="AI648" s="2"/>
      <c r="AJ648" s="2"/>
      <c r="AK648" s="2"/>
      <c r="AL648" s="2"/>
    </row>
    <row r="649" spans="1:38" ht="16.5" customHeight="1" outlineLevel="1">
      <c r="A649" s="12">
        <v>3101003</v>
      </c>
      <c r="B649" s="27" t="s">
        <v>531</v>
      </c>
      <c r="C649" s="281">
        <v>52870</v>
      </c>
      <c r="D649" s="45"/>
      <c r="E649" s="46">
        <f t="shared" si="165"/>
        <v>0</v>
      </c>
      <c r="F649" s="46">
        <f t="shared" si="166"/>
        <v>0</v>
      </c>
      <c r="G649" s="46">
        <f t="shared" si="167"/>
        <v>0</v>
      </c>
      <c r="H649" s="53" t="e">
        <f t="shared" si="168"/>
        <v>#DIV/0!</v>
      </c>
      <c r="I649" s="54" t="e">
        <f t="shared" si="169"/>
        <v>#DIV/0!</v>
      </c>
      <c r="J649" s="65"/>
      <c r="K649" s="78">
        <f t="shared" si="170"/>
        <v>0</v>
      </c>
      <c r="L649" s="45"/>
      <c r="M649" s="79">
        <f t="shared" si="171"/>
        <v>0</v>
      </c>
      <c r="N649" s="65"/>
      <c r="O649" s="78">
        <f t="shared" si="172"/>
        <v>0</v>
      </c>
      <c r="P649" s="45"/>
      <c r="Q649" s="79">
        <f t="shared" si="173"/>
        <v>0</v>
      </c>
      <c r="R649" s="65"/>
      <c r="S649" s="78">
        <f t="shared" si="174"/>
        <v>0</v>
      </c>
      <c r="T649" s="45"/>
      <c r="U649" s="79">
        <f t="shared" si="175"/>
        <v>0</v>
      </c>
      <c r="V649" s="65"/>
      <c r="W649" s="78">
        <f t="shared" si="176"/>
        <v>0</v>
      </c>
      <c r="X649" s="45"/>
      <c r="Y649" s="79">
        <f t="shared" si="177"/>
        <v>0</v>
      </c>
      <c r="Z649" s="65"/>
      <c r="AA649" s="78">
        <f t="shared" si="178"/>
        <v>0</v>
      </c>
      <c r="AB649" s="45"/>
      <c r="AC649" s="79">
        <f t="shared" si="179"/>
        <v>0</v>
      </c>
      <c r="AD649" s="65"/>
      <c r="AE649" s="78">
        <f t="shared" si="180"/>
        <v>0</v>
      </c>
      <c r="AF649" s="45"/>
      <c r="AG649" s="79">
        <f t="shared" si="181"/>
        <v>0</v>
      </c>
      <c r="AH649" s="2"/>
      <c r="AI649" s="2"/>
      <c r="AJ649" s="2"/>
      <c r="AK649" s="2"/>
      <c r="AL649" s="2"/>
    </row>
    <row r="650" spans="1:38" ht="16.5" customHeight="1" outlineLevel="1">
      <c r="A650" s="12">
        <v>3101004</v>
      </c>
      <c r="B650" s="27" t="s">
        <v>532</v>
      </c>
      <c r="C650" s="281">
        <v>47930</v>
      </c>
      <c r="D650" s="45"/>
      <c r="E650" s="46">
        <f t="shared" si="165"/>
        <v>0</v>
      </c>
      <c r="F650" s="46">
        <f t="shared" si="166"/>
        <v>0</v>
      </c>
      <c r="G650" s="46">
        <f t="shared" si="167"/>
        <v>0</v>
      </c>
      <c r="H650" s="53" t="e">
        <f t="shared" si="168"/>
        <v>#DIV/0!</v>
      </c>
      <c r="I650" s="54" t="e">
        <f t="shared" si="169"/>
        <v>#DIV/0!</v>
      </c>
      <c r="J650" s="65"/>
      <c r="K650" s="78">
        <f t="shared" si="170"/>
        <v>0</v>
      </c>
      <c r="L650" s="45"/>
      <c r="M650" s="79">
        <f t="shared" si="171"/>
        <v>0</v>
      </c>
      <c r="N650" s="65"/>
      <c r="O650" s="78">
        <f t="shared" si="172"/>
        <v>0</v>
      </c>
      <c r="P650" s="45"/>
      <c r="Q650" s="79">
        <f t="shared" si="173"/>
        <v>0</v>
      </c>
      <c r="R650" s="65"/>
      <c r="S650" s="78">
        <f t="shared" si="174"/>
        <v>0</v>
      </c>
      <c r="T650" s="45"/>
      <c r="U650" s="79">
        <f t="shared" si="175"/>
        <v>0</v>
      </c>
      <c r="V650" s="65"/>
      <c r="W650" s="78">
        <f t="shared" si="176"/>
        <v>0</v>
      </c>
      <c r="X650" s="45"/>
      <c r="Y650" s="79">
        <f t="shared" si="177"/>
        <v>0</v>
      </c>
      <c r="Z650" s="65"/>
      <c r="AA650" s="78">
        <f t="shared" si="178"/>
        <v>0</v>
      </c>
      <c r="AB650" s="45"/>
      <c r="AC650" s="79">
        <f t="shared" si="179"/>
        <v>0</v>
      </c>
      <c r="AD650" s="65"/>
      <c r="AE650" s="78">
        <f t="shared" si="180"/>
        <v>0</v>
      </c>
      <c r="AF650" s="45"/>
      <c r="AG650" s="79">
        <f t="shared" si="181"/>
        <v>0</v>
      </c>
      <c r="AH650" s="2"/>
      <c r="AI650" s="2"/>
      <c r="AJ650" s="2"/>
      <c r="AK650" s="2"/>
      <c r="AL650" s="2"/>
    </row>
    <row r="651" spans="1:38" ht="16.5" customHeight="1" outlineLevel="1">
      <c r="A651" s="12"/>
      <c r="B651" s="27"/>
      <c r="C651" s="281">
        <v>65640</v>
      </c>
      <c r="D651" s="45"/>
      <c r="E651" s="46"/>
      <c r="F651" s="46"/>
      <c r="G651" s="46"/>
      <c r="H651" s="53"/>
      <c r="I651" s="54"/>
      <c r="J651" s="65"/>
      <c r="K651" s="78"/>
      <c r="L651" s="45"/>
      <c r="M651" s="79"/>
      <c r="N651" s="65"/>
      <c r="O651" s="78"/>
      <c r="P651" s="45"/>
      <c r="Q651" s="79"/>
      <c r="R651" s="65"/>
      <c r="S651" s="78"/>
      <c r="T651" s="45"/>
      <c r="U651" s="79"/>
      <c r="V651" s="65"/>
      <c r="W651" s="78"/>
      <c r="X651" s="45"/>
      <c r="Y651" s="79"/>
      <c r="Z651" s="65"/>
      <c r="AA651" s="78"/>
      <c r="AB651" s="45"/>
      <c r="AC651" s="79"/>
      <c r="AD651" s="65"/>
      <c r="AE651" s="78"/>
      <c r="AF651" s="45"/>
      <c r="AG651" s="79"/>
      <c r="AH651" s="2"/>
      <c r="AI651" s="2"/>
      <c r="AJ651" s="2"/>
      <c r="AK651" s="2"/>
      <c r="AL651" s="2"/>
    </row>
    <row r="652" spans="1:38" ht="16.5" customHeight="1">
      <c r="A652" s="58"/>
      <c r="B652" s="83" t="s">
        <v>533</v>
      </c>
      <c r="C652" s="99"/>
      <c r="D652" s="60">
        <f t="shared" ref="D652:G652" si="186">+D653</f>
        <v>200</v>
      </c>
      <c r="E652" s="61">
        <f t="shared" si="186"/>
        <v>257</v>
      </c>
      <c r="F652" s="61">
        <f t="shared" si="186"/>
        <v>17668000</v>
      </c>
      <c r="G652" s="61">
        <f t="shared" si="186"/>
        <v>22703380</v>
      </c>
      <c r="H652" s="62">
        <f t="shared" ref="H652:H715" si="187">IF(E652&gt;=0,(E652/D652),"-")</f>
        <v>1.2849999999999999</v>
      </c>
      <c r="I652" s="63">
        <f t="shared" ref="I652:I715" si="188">IF(G652&gt;=0,(G652/F652),"-")</f>
        <v>1.2849999999999999</v>
      </c>
      <c r="J652" s="84">
        <f t="shared" ref="J652:AG652" si="189">+J653</f>
        <v>23</v>
      </c>
      <c r="K652" s="85">
        <f t="shared" si="189"/>
        <v>2031820</v>
      </c>
      <c r="L652" s="60">
        <f t="shared" si="189"/>
        <v>20</v>
      </c>
      <c r="M652" s="86">
        <f t="shared" si="189"/>
        <v>1766800</v>
      </c>
      <c r="N652" s="84">
        <f t="shared" si="189"/>
        <v>22</v>
      </c>
      <c r="O652" s="85">
        <f t="shared" si="189"/>
        <v>1943480</v>
      </c>
      <c r="P652" s="60">
        <f t="shared" si="189"/>
        <v>27</v>
      </c>
      <c r="Q652" s="86">
        <f t="shared" si="189"/>
        <v>2385180</v>
      </c>
      <c r="R652" s="84">
        <f t="shared" si="189"/>
        <v>21</v>
      </c>
      <c r="S652" s="85">
        <f t="shared" si="189"/>
        <v>1855140</v>
      </c>
      <c r="T652" s="60">
        <f t="shared" si="189"/>
        <v>18</v>
      </c>
      <c r="U652" s="86">
        <f t="shared" si="189"/>
        <v>1590120</v>
      </c>
      <c r="V652" s="84">
        <f t="shared" si="189"/>
        <v>20</v>
      </c>
      <c r="W652" s="85">
        <f t="shared" si="189"/>
        <v>1766800</v>
      </c>
      <c r="X652" s="60">
        <f t="shared" si="189"/>
        <v>23</v>
      </c>
      <c r="Y652" s="86">
        <f t="shared" si="189"/>
        <v>2031820</v>
      </c>
      <c r="Z652" s="84">
        <f t="shared" si="189"/>
        <v>20</v>
      </c>
      <c r="AA652" s="85">
        <f t="shared" si="189"/>
        <v>1766800</v>
      </c>
      <c r="AB652" s="60">
        <f t="shared" si="189"/>
        <v>22</v>
      </c>
      <c r="AC652" s="86">
        <f t="shared" si="189"/>
        <v>1943480</v>
      </c>
      <c r="AD652" s="84">
        <f t="shared" si="189"/>
        <v>17</v>
      </c>
      <c r="AE652" s="85">
        <f t="shared" si="189"/>
        <v>1501780</v>
      </c>
      <c r="AF652" s="60">
        <f t="shared" si="189"/>
        <v>24</v>
      </c>
      <c r="AG652" s="86">
        <f t="shared" si="189"/>
        <v>2120160</v>
      </c>
      <c r="AH652" s="2"/>
      <c r="AI652" s="2"/>
      <c r="AJ652" s="2"/>
      <c r="AK652" s="2"/>
      <c r="AL652" s="2"/>
    </row>
    <row r="653" spans="1:38" ht="16.5" customHeight="1">
      <c r="A653" s="12">
        <v>3002023</v>
      </c>
      <c r="B653" s="27" t="s">
        <v>534</v>
      </c>
      <c r="C653" s="14">
        <v>88340</v>
      </c>
      <c r="D653" s="45">
        <v>200</v>
      </c>
      <c r="E653" s="46">
        <f t="shared" ref="E653:E716" si="190">+J653+L653+N653+P653+R653+T653+V653+X653+Z653+AB653+AD653+AF653</f>
        <v>257</v>
      </c>
      <c r="F653" s="46">
        <f t="shared" ref="F653:F716" si="191">D653*C653</f>
        <v>17668000</v>
      </c>
      <c r="G653" s="46">
        <f t="shared" ref="G653:G716" si="192">+E653*C653</f>
        <v>22703380</v>
      </c>
      <c r="H653" s="53">
        <f t="shared" si="187"/>
        <v>1.2849999999999999</v>
      </c>
      <c r="I653" s="54">
        <f t="shared" si="188"/>
        <v>1.2849999999999999</v>
      </c>
      <c r="J653" s="65">
        <v>23</v>
      </c>
      <c r="K653" s="78">
        <f t="shared" ref="K653:K716" si="193">+J653*C653</f>
        <v>2031820</v>
      </c>
      <c r="L653" s="45">
        <v>20</v>
      </c>
      <c r="M653" s="79">
        <f t="shared" ref="M653:M716" si="194">+L653*C653</f>
        <v>1766800</v>
      </c>
      <c r="N653" s="65">
        <v>22</v>
      </c>
      <c r="O653" s="78">
        <f t="shared" ref="O653:O716" si="195">+N653*C653</f>
        <v>1943480</v>
      </c>
      <c r="P653" s="45">
        <v>27</v>
      </c>
      <c r="Q653" s="79">
        <f t="shared" ref="Q653:Q716" si="196">+P653*C653</f>
        <v>2385180</v>
      </c>
      <c r="R653" s="65">
        <v>21</v>
      </c>
      <c r="S653" s="78">
        <f t="shared" ref="S653:S716" si="197">+R653*C653</f>
        <v>1855140</v>
      </c>
      <c r="T653" s="45">
        <v>18</v>
      </c>
      <c r="U653" s="79">
        <f t="shared" ref="U653:U716" si="198">+T653*C653</f>
        <v>1590120</v>
      </c>
      <c r="V653" s="65">
        <v>20</v>
      </c>
      <c r="W653" s="78">
        <f t="shared" ref="W653:W716" si="199">+V653*C653</f>
        <v>1766800</v>
      </c>
      <c r="X653" s="45">
        <v>23</v>
      </c>
      <c r="Y653" s="79">
        <f t="shared" ref="Y653:Y716" si="200">+X653*C653</f>
        <v>2031820</v>
      </c>
      <c r="Z653" s="65">
        <v>20</v>
      </c>
      <c r="AA653" s="78">
        <f t="shared" ref="AA653:AA716" si="201">+Z653*C653</f>
        <v>1766800</v>
      </c>
      <c r="AB653" s="45">
        <v>22</v>
      </c>
      <c r="AC653" s="79">
        <f t="shared" ref="AC653:AC716" si="202">+AB653*C653</f>
        <v>1943480</v>
      </c>
      <c r="AD653" s="65">
        <v>17</v>
      </c>
      <c r="AE653" s="78">
        <f t="shared" ref="AE653:AE716" si="203">+AD653*C653</f>
        <v>1501780</v>
      </c>
      <c r="AF653" s="45">
        <v>24</v>
      </c>
      <c r="AG653" s="79">
        <f t="shared" ref="AG653:AG716" si="204">+AF653*C653</f>
        <v>2120160</v>
      </c>
      <c r="AH653" s="2"/>
      <c r="AI653" s="2"/>
      <c r="AJ653" s="2"/>
      <c r="AK653" s="2"/>
      <c r="AL653" s="2"/>
    </row>
    <row r="654" spans="1:38" ht="16.5" customHeight="1">
      <c r="A654" s="12"/>
      <c r="B654" s="27"/>
      <c r="C654" s="14"/>
      <c r="D654" s="45"/>
      <c r="E654" s="46"/>
      <c r="F654" s="46"/>
      <c r="G654" s="46"/>
      <c r="H654" s="53"/>
      <c r="I654" s="54"/>
      <c r="J654" s="65"/>
      <c r="K654" s="78"/>
      <c r="L654" s="45"/>
      <c r="M654" s="79"/>
      <c r="N654" s="65"/>
      <c r="O654" s="78"/>
      <c r="P654" s="45"/>
      <c r="Q654" s="79"/>
      <c r="R654" s="65"/>
      <c r="S654" s="78"/>
      <c r="T654" s="45"/>
      <c r="U654" s="79"/>
      <c r="V654" s="65"/>
      <c r="W654" s="78"/>
      <c r="X654" s="45"/>
      <c r="Y654" s="79"/>
      <c r="Z654" s="65"/>
      <c r="AA654" s="78"/>
      <c r="AB654" s="45"/>
      <c r="AC654" s="79"/>
      <c r="AD654" s="65"/>
      <c r="AE654" s="78"/>
      <c r="AF654" s="45"/>
      <c r="AG654" s="79"/>
      <c r="AH654" s="2"/>
      <c r="AI654" s="2"/>
      <c r="AJ654" s="2"/>
      <c r="AK654" s="2"/>
      <c r="AL654" s="2"/>
    </row>
    <row r="655" spans="1:38" ht="16.5" customHeight="1" outlineLevel="1">
      <c r="A655" s="58"/>
      <c r="B655" s="83" t="s">
        <v>535</v>
      </c>
      <c r="C655" s="99"/>
      <c r="D655" s="60">
        <f t="shared" ref="D655:G655" si="205">SUM(D656:D660)</f>
        <v>300</v>
      </c>
      <c r="E655" s="61">
        <f t="shared" si="205"/>
        <v>608</v>
      </c>
      <c r="F655" s="61">
        <f t="shared" si="205"/>
        <v>2757000</v>
      </c>
      <c r="G655" s="61">
        <f t="shared" si="205"/>
        <v>7965200</v>
      </c>
      <c r="H655" s="62">
        <f t="shared" si="187"/>
        <v>2.0266666666666668</v>
      </c>
      <c r="I655" s="63">
        <f t="shared" si="188"/>
        <v>2.8890823358723248</v>
      </c>
      <c r="J655" s="84">
        <f t="shared" ref="J655:AG655" si="206">SUM(J656:J660)</f>
        <v>57</v>
      </c>
      <c r="K655" s="85">
        <f t="shared" si="206"/>
        <v>906740</v>
      </c>
      <c r="L655" s="60">
        <f t="shared" si="206"/>
        <v>42</v>
      </c>
      <c r="M655" s="86">
        <f t="shared" si="206"/>
        <v>795630</v>
      </c>
      <c r="N655" s="84">
        <f t="shared" si="206"/>
        <v>38</v>
      </c>
      <c r="O655" s="85">
        <f t="shared" si="206"/>
        <v>349220</v>
      </c>
      <c r="P655" s="60">
        <f t="shared" si="206"/>
        <v>42</v>
      </c>
      <c r="Q655" s="86">
        <f t="shared" si="206"/>
        <v>385980</v>
      </c>
      <c r="R655" s="84">
        <f t="shared" si="206"/>
        <v>40</v>
      </c>
      <c r="S655" s="85">
        <f t="shared" si="206"/>
        <v>367600</v>
      </c>
      <c r="T655" s="60">
        <f t="shared" si="206"/>
        <v>53</v>
      </c>
      <c r="U655" s="86">
        <f t="shared" si="206"/>
        <v>487070</v>
      </c>
      <c r="V655" s="84">
        <f t="shared" si="206"/>
        <v>59</v>
      </c>
      <c r="W655" s="85">
        <f t="shared" si="206"/>
        <v>1308030</v>
      </c>
      <c r="X655" s="60">
        <f t="shared" si="206"/>
        <v>63</v>
      </c>
      <c r="Y655" s="86">
        <f t="shared" si="206"/>
        <v>988620</v>
      </c>
      <c r="Z655" s="84">
        <f t="shared" si="206"/>
        <v>48</v>
      </c>
      <c r="AA655" s="85">
        <f t="shared" si="206"/>
        <v>850770</v>
      </c>
      <c r="AB655" s="60">
        <f t="shared" ref="AB655" si="207">SUM(AB656:AB660)</f>
        <v>73</v>
      </c>
      <c r="AC655" s="86">
        <f t="shared" si="206"/>
        <v>670870</v>
      </c>
      <c r="AD655" s="84">
        <f t="shared" si="206"/>
        <v>54</v>
      </c>
      <c r="AE655" s="85">
        <f t="shared" si="206"/>
        <v>496260</v>
      </c>
      <c r="AF655" s="60">
        <f t="shared" si="206"/>
        <v>39</v>
      </c>
      <c r="AG655" s="86">
        <f t="shared" si="206"/>
        <v>358410</v>
      </c>
      <c r="AH655" s="2"/>
      <c r="AI655" s="2"/>
      <c r="AJ655" s="2"/>
      <c r="AK655" s="2"/>
      <c r="AL655" s="2"/>
    </row>
    <row r="656" spans="1:38" ht="16.5" customHeight="1" outlineLevel="1">
      <c r="A656" s="12">
        <v>1701001</v>
      </c>
      <c r="B656" s="27" t="s">
        <v>536</v>
      </c>
      <c r="C656" s="14">
        <v>9190</v>
      </c>
      <c r="D656" s="45">
        <v>300</v>
      </c>
      <c r="E656" s="46">
        <f t="shared" si="190"/>
        <v>599</v>
      </c>
      <c r="F656" s="46">
        <f t="shared" si="191"/>
        <v>2757000</v>
      </c>
      <c r="G656" s="46">
        <f t="shared" si="192"/>
        <v>5504810</v>
      </c>
      <c r="H656" s="53">
        <f t="shared" si="187"/>
        <v>1.9966666666666666</v>
      </c>
      <c r="I656" s="54">
        <f t="shared" si="188"/>
        <v>1.9966666666666666</v>
      </c>
      <c r="J656" s="65">
        <v>56</v>
      </c>
      <c r="K656" s="78">
        <f t="shared" si="193"/>
        <v>514640</v>
      </c>
      <c r="L656" s="45">
        <v>40</v>
      </c>
      <c r="M656" s="79">
        <f t="shared" si="194"/>
        <v>367600</v>
      </c>
      <c r="N656" s="65">
        <v>38</v>
      </c>
      <c r="O656" s="78">
        <f t="shared" si="195"/>
        <v>349220</v>
      </c>
      <c r="P656" s="45">
        <v>42</v>
      </c>
      <c r="Q656" s="79">
        <f t="shared" si="196"/>
        <v>385980</v>
      </c>
      <c r="R656" s="65">
        <v>40</v>
      </c>
      <c r="S656" s="78">
        <f t="shared" si="197"/>
        <v>367600</v>
      </c>
      <c r="T656" s="45">
        <v>53</v>
      </c>
      <c r="U656" s="79">
        <f t="shared" si="198"/>
        <v>487070</v>
      </c>
      <c r="V656" s="65">
        <v>57</v>
      </c>
      <c r="W656" s="78">
        <f t="shared" si="199"/>
        <v>523830</v>
      </c>
      <c r="X656" s="45">
        <v>61</v>
      </c>
      <c r="Y656" s="79">
        <f t="shared" si="200"/>
        <v>560590</v>
      </c>
      <c r="Z656" s="65">
        <v>46</v>
      </c>
      <c r="AA656" s="78">
        <f t="shared" si="201"/>
        <v>422740</v>
      </c>
      <c r="AB656" s="45">
        <v>73</v>
      </c>
      <c r="AC656" s="79">
        <f t="shared" si="202"/>
        <v>670870</v>
      </c>
      <c r="AD656" s="65">
        <v>54</v>
      </c>
      <c r="AE656" s="78">
        <f t="shared" si="203"/>
        <v>496260</v>
      </c>
      <c r="AF656" s="45">
        <v>39</v>
      </c>
      <c r="AG656" s="79">
        <f t="shared" si="204"/>
        <v>358410</v>
      </c>
      <c r="AH656" s="2"/>
      <c r="AI656" s="2"/>
      <c r="AJ656" s="2"/>
      <c r="AK656" s="2"/>
      <c r="AL656" s="2"/>
    </row>
    <row r="657" spans="1:38" ht="16.5" customHeight="1" outlineLevel="1">
      <c r="A657" s="12">
        <v>3007001</v>
      </c>
      <c r="B657" s="27" t="s">
        <v>537</v>
      </c>
      <c r="C657" s="14">
        <v>35930</v>
      </c>
      <c r="D657" s="45"/>
      <c r="E657" s="46">
        <f t="shared" si="190"/>
        <v>3</v>
      </c>
      <c r="F657" s="46">
        <f t="shared" si="191"/>
        <v>0</v>
      </c>
      <c r="G657" s="46">
        <f t="shared" si="192"/>
        <v>107790</v>
      </c>
      <c r="H657" s="53" t="e">
        <f t="shared" si="187"/>
        <v>#DIV/0!</v>
      </c>
      <c r="I657" s="54" t="e">
        <f t="shared" si="188"/>
        <v>#DIV/0!</v>
      </c>
      <c r="J657" s="65"/>
      <c r="K657" s="78">
        <f t="shared" si="193"/>
        <v>0</v>
      </c>
      <c r="L657" s="45">
        <v>1</v>
      </c>
      <c r="M657" s="79">
        <f t="shared" si="194"/>
        <v>35930</v>
      </c>
      <c r="N657" s="65"/>
      <c r="O657" s="78">
        <f t="shared" si="195"/>
        <v>0</v>
      </c>
      <c r="P657" s="45"/>
      <c r="Q657" s="79">
        <f t="shared" si="196"/>
        <v>0</v>
      </c>
      <c r="R657" s="65"/>
      <c r="S657" s="78">
        <f t="shared" si="197"/>
        <v>0</v>
      </c>
      <c r="T657" s="45"/>
      <c r="U657" s="79">
        <f t="shared" si="198"/>
        <v>0</v>
      </c>
      <c r="V657" s="65"/>
      <c r="W657" s="78">
        <f t="shared" si="199"/>
        <v>0</v>
      </c>
      <c r="X657" s="45">
        <v>1</v>
      </c>
      <c r="Y657" s="79">
        <f t="shared" si="200"/>
        <v>35930</v>
      </c>
      <c r="Z657" s="65">
        <v>1</v>
      </c>
      <c r="AA657" s="78">
        <f t="shared" si="201"/>
        <v>35930</v>
      </c>
      <c r="AB657" s="45"/>
      <c r="AC657" s="79">
        <f t="shared" si="202"/>
        <v>0</v>
      </c>
      <c r="AD657" s="65"/>
      <c r="AE657" s="78">
        <f t="shared" si="203"/>
        <v>0</v>
      </c>
      <c r="AF657" s="45"/>
      <c r="AG657" s="79">
        <f t="shared" si="204"/>
        <v>0</v>
      </c>
      <c r="AH657" s="2"/>
      <c r="AI657" s="2"/>
      <c r="AJ657" s="2"/>
      <c r="AK657" s="2"/>
      <c r="AL657" s="2"/>
    </row>
    <row r="658" spans="1:38" ht="16.5" customHeight="1" outlineLevel="1">
      <c r="A658" s="12">
        <v>3007101</v>
      </c>
      <c r="B658" s="27" t="s">
        <v>538</v>
      </c>
      <c r="C658" s="14">
        <v>392100</v>
      </c>
      <c r="D658" s="45"/>
      <c r="E658" s="46">
        <f t="shared" si="190"/>
        <v>6</v>
      </c>
      <c r="F658" s="46">
        <f t="shared" si="191"/>
        <v>0</v>
      </c>
      <c r="G658" s="46">
        <f t="shared" si="192"/>
        <v>2352600</v>
      </c>
      <c r="H658" s="53" t="e">
        <f t="shared" si="187"/>
        <v>#DIV/0!</v>
      </c>
      <c r="I658" s="54" t="e">
        <f t="shared" si="188"/>
        <v>#DIV/0!</v>
      </c>
      <c r="J658" s="65">
        <v>1</v>
      </c>
      <c r="K658" s="78">
        <f t="shared" si="193"/>
        <v>392100</v>
      </c>
      <c r="L658" s="45">
        <v>1</v>
      </c>
      <c r="M658" s="79">
        <f t="shared" si="194"/>
        <v>392100</v>
      </c>
      <c r="N658" s="65"/>
      <c r="O658" s="78">
        <f t="shared" si="195"/>
        <v>0</v>
      </c>
      <c r="P658" s="45"/>
      <c r="Q658" s="79">
        <f t="shared" si="196"/>
        <v>0</v>
      </c>
      <c r="R658" s="65"/>
      <c r="S658" s="78">
        <f t="shared" si="197"/>
        <v>0</v>
      </c>
      <c r="T658" s="45"/>
      <c r="U658" s="79">
        <f t="shared" si="198"/>
        <v>0</v>
      </c>
      <c r="V658" s="65">
        <v>2</v>
      </c>
      <c r="W658" s="78">
        <f t="shared" si="199"/>
        <v>784200</v>
      </c>
      <c r="X658" s="45">
        <v>1</v>
      </c>
      <c r="Y658" s="79">
        <f t="shared" si="200"/>
        <v>392100</v>
      </c>
      <c r="Z658" s="65">
        <v>1</v>
      </c>
      <c r="AA658" s="78">
        <f t="shared" si="201"/>
        <v>392100</v>
      </c>
      <c r="AB658" s="45"/>
      <c r="AC658" s="79">
        <f t="shared" si="202"/>
        <v>0</v>
      </c>
      <c r="AD658" s="65"/>
      <c r="AE658" s="78">
        <f t="shared" si="203"/>
        <v>0</v>
      </c>
      <c r="AF658" s="45"/>
      <c r="AG658" s="79">
        <f t="shared" si="204"/>
        <v>0</v>
      </c>
      <c r="AH658" s="2"/>
      <c r="AI658" s="2"/>
      <c r="AJ658" s="2"/>
      <c r="AK658" s="2"/>
      <c r="AL658" s="2"/>
    </row>
    <row r="659" spans="1:38" ht="16.5" customHeight="1" outlineLevel="1">
      <c r="A659" s="12">
        <v>3007002</v>
      </c>
      <c r="B659" s="27" t="s">
        <v>539</v>
      </c>
      <c r="C659" s="14">
        <v>382680</v>
      </c>
      <c r="D659" s="45"/>
      <c r="E659" s="46">
        <f t="shared" si="190"/>
        <v>0</v>
      </c>
      <c r="F659" s="46">
        <f t="shared" si="191"/>
        <v>0</v>
      </c>
      <c r="G659" s="46">
        <f t="shared" si="192"/>
        <v>0</v>
      </c>
      <c r="H659" s="53" t="e">
        <f t="shared" si="187"/>
        <v>#DIV/0!</v>
      </c>
      <c r="I659" s="54" t="e">
        <f t="shared" si="188"/>
        <v>#DIV/0!</v>
      </c>
      <c r="J659" s="65"/>
      <c r="K659" s="78">
        <f t="shared" si="193"/>
        <v>0</v>
      </c>
      <c r="L659" s="45"/>
      <c r="M659" s="79">
        <f t="shared" si="194"/>
        <v>0</v>
      </c>
      <c r="N659" s="65"/>
      <c r="O659" s="78">
        <f t="shared" si="195"/>
        <v>0</v>
      </c>
      <c r="P659" s="45"/>
      <c r="Q659" s="79">
        <f t="shared" si="196"/>
        <v>0</v>
      </c>
      <c r="R659" s="65"/>
      <c r="S659" s="78">
        <f t="shared" si="197"/>
        <v>0</v>
      </c>
      <c r="T659" s="45"/>
      <c r="U659" s="79">
        <f t="shared" si="198"/>
        <v>0</v>
      </c>
      <c r="V659" s="65"/>
      <c r="W659" s="78">
        <f t="shared" si="199"/>
        <v>0</v>
      </c>
      <c r="X659" s="45"/>
      <c r="Y659" s="79">
        <f t="shared" si="200"/>
        <v>0</v>
      </c>
      <c r="Z659" s="65"/>
      <c r="AA659" s="78">
        <f t="shared" si="201"/>
        <v>0</v>
      </c>
      <c r="AB659" s="45"/>
      <c r="AC659" s="79">
        <f t="shared" si="202"/>
        <v>0</v>
      </c>
      <c r="AD659" s="65"/>
      <c r="AE659" s="78">
        <f t="shared" si="203"/>
        <v>0</v>
      </c>
      <c r="AF659" s="45"/>
      <c r="AG659" s="79">
        <f t="shared" si="204"/>
        <v>0</v>
      </c>
      <c r="AH659" s="2"/>
      <c r="AI659" s="2"/>
      <c r="AJ659" s="2"/>
      <c r="AK659" s="2"/>
      <c r="AL659" s="2"/>
    </row>
    <row r="660" spans="1:38" ht="16.5" customHeight="1" outlineLevel="1">
      <c r="A660" s="12">
        <v>3007003</v>
      </c>
      <c r="B660" s="27" t="s">
        <v>540</v>
      </c>
      <c r="C660" s="14">
        <v>9340</v>
      </c>
      <c r="D660" s="45"/>
      <c r="E660" s="46">
        <f t="shared" si="190"/>
        <v>0</v>
      </c>
      <c r="F660" s="46">
        <f t="shared" si="191"/>
        <v>0</v>
      </c>
      <c r="G660" s="46">
        <f t="shared" si="192"/>
        <v>0</v>
      </c>
      <c r="H660" s="53" t="e">
        <f t="shared" si="187"/>
        <v>#DIV/0!</v>
      </c>
      <c r="I660" s="54" t="e">
        <f t="shared" si="188"/>
        <v>#DIV/0!</v>
      </c>
      <c r="J660" s="65"/>
      <c r="K660" s="78">
        <f t="shared" si="193"/>
        <v>0</v>
      </c>
      <c r="L660" s="45"/>
      <c r="M660" s="79">
        <f t="shared" si="194"/>
        <v>0</v>
      </c>
      <c r="N660" s="65"/>
      <c r="O660" s="78">
        <f t="shared" si="195"/>
        <v>0</v>
      </c>
      <c r="P660" s="45"/>
      <c r="Q660" s="79">
        <f t="shared" si="196"/>
        <v>0</v>
      </c>
      <c r="R660" s="65"/>
      <c r="S660" s="78">
        <f t="shared" si="197"/>
        <v>0</v>
      </c>
      <c r="T660" s="45"/>
      <c r="U660" s="79">
        <f t="shared" si="198"/>
        <v>0</v>
      </c>
      <c r="V660" s="65"/>
      <c r="W660" s="78">
        <f t="shared" si="199"/>
        <v>0</v>
      </c>
      <c r="X660" s="45"/>
      <c r="Y660" s="79">
        <f t="shared" si="200"/>
        <v>0</v>
      </c>
      <c r="Z660" s="65"/>
      <c r="AA660" s="78">
        <f t="shared" si="201"/>
        <v>0</v>
      </c>
      <c r="AB660" s="45"/>
      <c r="AC660" s="79">
        <f t="shared" si="202"/>
        <v>0</v>
      </c>
      <c r="AD660" s="65"/>
      <c r="AE660" s="78">
        <f t="shared" si="203"/>
        <v>0</v>
      </c>
      <c r="AF660" s="45"/>
      <c r="AG660" s="79">
        <f t="shared" si="204"/>
        <v>0</v>
      </c>
      <c r="AH660" s="2"/>
      <c r="AI660" s="2"/>
      <c r="AJ660" s="2"/>
      <c r="AK660" s="2"/>
      <c r="AL660" s="2"/>
    </row>
    <row r="661" spans="1:38" ht="16.5" customHeight="1" outlineLevel="1">
      <c r="A661" s="12"/>
      <c r="B661" s="27"/>
      <c r="C661" s="14"/>
      <c r="D661" s="45"/>
      <c r="E661" s="46"/>
      <c r="F661" s="46"/>
      <c r="G661" s="46"/>
      <c r="H661" s="53"/>
      <c r="I661" s="54"/>
      <c r="J661" s="65"/>
      <c r="K661" s="78"/>
      <c r="L661" s="45"/>
      <c r="M661" s="79"/>
      <c r="N661" s="65"/>
      <c r="O661" s="78"/>
      <c r="P661" s="45"/>
      <c r="Q661" s="79"/>
      <c r="R661" s="65"/>
      <c r="S661" s="78"/>
      <c r="T661" s="45"/>
      <c r="U661" s="79"/>
      <c r="V661" s="65"/>
      <c r="W661" s="78"/>
      <c r="X661" s="45"/>
      <c r="Y661" s="79"/>
      <c r="Z661" s="65"/>
      <c r="AA661" s="78"/>
      <c r="AB661" s="45"/>
      <c r="AC661" s="79"/>
      <c r="AD661" s="65"/>
      <c r="AE661" s="78"/>
      <c r="AF661" s="45"/>
      <c r="AG661" s="79"/>
      <c r="AH661" s="2"/>
      <c r="AI661" s="2"/>
      <c r="AJ661" s="2"/>
      <c r="AK661" s="2"/>
      <c r="AL661" s="2"/>
    </row>
    <row r="662" spans="1:38" ht="16.5" customHeight="1" outlineLevel="1">
      <c r="A662" s="58"/>
      <c r="B662" s="83" t="s">
        <v>541</v>
      </c>
      <c r="C662" s="99"/>
      <c r="D662" s="60">
        <f t="shared" ref="D662:G662" si="208">SUM(D663:D669)</f>
        <v>0</v>
      </c>
      <c r="E662" s="61">
        <f t="shared" si="208"/>
        <v>0</v>
      </c>
      <c r="F662" s="61">
        <f t="shared" si="208"/>
        <v>0</v>
      </c>
      <c r="G662" s="61">
        <f t="shared" si="208"/>
        <v>0</v>
      </c>
      <c r="H662" s="62" t="e">
        <f t="shared" si="187"/>
        <v>#DIV/0!</v>
      </c>
      <c r="I662" s="63" t="e">
        <f t="shared" si="188"/>
        <v>#DIV/0!</v>
      </c>
      <c r="J662" s="84">
        <f t="shared" ref="J662:AG662" si="209">SUM(J663:J669)</f>
        <v>0</v>
      </c>
      <c r="K662" s="85">
        <f t="shared" si="209"/>
        <v>0</v>
      </c>
      <c r="L662" s="60">
        <f t="shared" si="209"/>
        <v>0</v>
      </c>
      <c r="M662" s="86">
        <f t="shared" si="209"/>
        <v>0</v>
      </c>
      <c r="N662" s="84">
        <f t="shared" si="209"/>
        <v>0</v>
      </c>
      <c r="O662" s="85">
        <f t="shared" si="209"/>
        <v>0</v>
      </c>
      <c r="P662" s="60">
        <f t="shared" si="209"/>
        <v>0</v>
      </c>
      <c r="Q662" s="86">
        <f t="shared" si="209"/>
        <v>0</v>
      </c>
      <c r="R662" s="84">
        <f t="shared" si="209"/>
        <v>0</v>
      </c>
      <c r="S662" s="85">
        <f t="shared" si="209"/>
        <v>0</v>
      </c>
      <c r="T662" s="60">
        <f t="shared" si="209"/>
        <v>0</v>
      </c>
      <c r="U662" s="86">
        <f t="shared" si="209"/>
        <v>0</v>
      </c>
      <c r="V662" s="84">
        <f t="shared" si="209"/>
        <v>0</v>
      </c>
      <c r="W662" s="85">
        <f t="shared" si="209"/>
        <v>0</v>
      </c>
      <c r="X662" s="60">
        <f t="shared" si="209"/>
        <v>0</v>
      </c>
      <c r="Y662" s="86">
        <f t="shared" si="209"/>
        <v>0</v>
      </c>
      <c r="Z662" s="84">
        <f t="shared" si="209"/>
        <v>0</v>
      </c>
      <c r="AA662" s="85">
        <f t="shared" si="209"/>
        <v>0</v>
      </c>
      <c r="AB662" s="60">
        <f t="shared" si="209"/>
        <v>0</v>
      </c>
      <c r="AC662" s="86">
        <f t="shared" si="209"/>
        <v>0</v>
      </c>
      <c r="AD662" s="84">
        <f t="shared" si="209"/>
        <v>0</v>
      </c>
      <c r="AE662" s="85">
        <f t="shared" si="209"/>
        <v>0</v>
      </c>
      <c r="AF662" s="60">
        <f t="shared" si="209"/>
        <v>0</v>
      </c>
      <c r="AG662" s="86">
        <f t="shared" si="209"/>
        <v>0</v>
      </c>
      <c r="AH662" s="2"/>
      <c r="AI662" s="2"/>
      <c r="AJ662" s="2"/>
      <c r="AK662" s="2"/>
      <c r="AL662" s="2"/>
    </row>
    <row r="663" spans="1:38" ht="16.5" customHeight="1" outlineLevel="1">
      <c r="A663" s="12">
        <v>3102003</v>
      </c>
      <c r="B663" s="27" t="s">
        <v>542</v>
      </c>
      <c r="C663" s="14">
        <v>22940</v>
      </c>
      <c r="D663" s="45"/>
      <c r="E663" s="46">
        <f t="shared" si="190"/>
        <v>0</v>
      </c>
      <c r="F663" s="46">
        <f t="shared" si="191"/>
        <v>0</v>
      </c>
      <c r="G663" s="46">
        <f t="shared" si="192"/>
        <v>0</v>
      </c>
      <c r="H663" s="53" t="e">
        <f t="shared" si="187"/>
        <v>#DIV/0!</v>
      </c>
      <c r="I663" s="54" t="e">
        <f t="shared" si="188"/>
        <v>#DIV/0!</v>
      </c>
      <c r="J663" s="65"/>
      <c r="K663" s="78">
        <f t="shared" si="193"/>
        <v>0</v>
      </c>
      <c r="L663" s="45"/>
      <c r="M663" s="79">
        <f t="shared" si="194"/>
        <v>0</v>
      </c>
      <c r="N663" s="65"/>
      <c r="O663" s="78">
        <f t="shared" si="195"/>
        <v>0</v>
      </c>
      <c r="P663" s="45"/>
      <c r="Q663" s="79">
        <f t="shared" si="196"/>
        <v>0</v>
      </c>
      <c r="R663" s="65"/>
      <c r="S663" s="78">
        <f t="shared" si="197"/>
        <v>0</v>
      </c>
      <c r="T663" s="45"/>
      <c r="U663" s="79">
        <f t="shared" si="198"/>
        <v>0</v>
      </c>
      <c r="V663" s="65"/>
      <c r="W663" s="78">
        <f t="shared" si="199"/>
        <v>0</v>
      </c>
      <c r="X663" s="45"/>
      <c r="Y663" s="79">
        <f t="shared" si="200"/>
        <v>0</v>
      </c>
      <c r="Z663" s="65"/>
      <c r="AA663" s="78">
        <f t="shared" si="201"/>
        <v>0</v>
      </c>
      <c r="AB663" s="45"/>
      <c r="AC663" s="79">
        <f t="shared" si="202"/>
        <v>0</v>
      </c>
      <c r="AD663" s="65"/>
      <c r="AE663" s="78">
        <f t="shared" si="203"/>
        <v>0</v>
      </c>
      <c r="AF663" s="45"/>
      <c r="AG663" s="79">
        <f t="shared" si="204"/>
        <v>0</v>
      </c>
      <c r="AH663" s="2"/>
      <c r="AI663" s="2"/>
      <c r="AJ663" s="2"/>
      <c r="AK663" s="2"/>
      <c r="AL663" s="2"/>
    </row>
    <row r="664" spans="1:38" ht="16.5" customHeight="1" outlineLevel="1">
      <c r="A664" s="12">
        <v>3102101</v>
      </c>
      <c r="B664" s="27" t="s">
        <v>543</v>
      </c>
      <c r="C664" s="14">
        <v>243070</v>
      </c>
      <c r="D664" s="45"/>
      <c r="E664" s="46">
        <f t="shared" si="190"/>
        <v>0</v>
      </c>
      <c r="F664" s="46">
        <f t="shared" si="191"/>
        <v>0</v>
      </c>
      <c r="G664" s="46">
        <f t="shared" si="192"/>
        <v>0</v>
      </c>
      <c r="H664" s="53" t="e">
        <f t="shared" si="187"/>
        <v>#DIV/0!</v>
      </c>
      <c r="I664" s="54" t="e">
        <f t="shared" si="188"/>
        <v>#DIV/0!</v>
      </c>
      <c r="J664" s="65"/>
      <c r="K664" s="78">
        <f t="shared" si="193"/>
        <v>0</v>
      </c>
      <c r="L664" s="45"/>
      <c r="M664" s="79">
        <f t="shared" si="194"/>
        <v>0</v>
      </c>
      <c r="N664" s="65"/>
      <c r="O664" s="78">
        <f t="shared" si="195"/>
        <v>0</v>
      </c>
      <c r="P664" s="45"/>
      <c r="Q664" s="79">
        <f t="shared" si="196"/>
        <v>0</v>
      </c>
      <c r="R664" s="65"/>
      <c r="S664" s="78">
        <f t="shared" si="197"/>
        <v>0</v>
      </c>
      <c r="T664" s="45"/>
      <c r="U664" s="79">
        <f t="shared" si="198"/>
        <v>0</v>
      </c>
      <c r="V664" s="65"/>
      <c r="W664" s="78">
        <f t="shared" si="199"/>
        <v>0</v>
      </c>
      <c r="X664" s="45"/>
      <c r="Y664" s="79">
        <f t="shared" si="200"/>
        <v>0</v>
      </c>
      <c r="Z664" s="65"/>
      <c r="AA664" s="78">
        <f t="shared" si="201"/>
        <v>0</v>
      </c>
      <c r="AB664" s="45"/>
      <c r="AC664" s="79">
        <f t="shared" si="202"/>
        <v>0</v>
      </c>
      <c r="AD664" s="65"/>
      <c r="AE664" s="78">
        <f t="shared" si="203"/>
        <v>0</v>
      </c>
      <c r="AF664" s="45"/>
      <c r="AG664" s="79">
        <f t="shared" si="204"/>
        <v>0</v>
      </c>
      <c r="AH664" s="2"/>
      <c r="AI664" s="2"/>
      <c r="AJ664" s="2"/>
      <c r="AK664" s="2"/>
      <c r="AL664" s="2"/>
    </row>
    <row r="665" spans="1:38" ht="16.5" customHeight="1" outlineLevel="1">
      <c r="A665" s="12">
        <v>3102102</v>
      </c>
      <c r="B665" s="27" t="s">
        <v>544</v>
      </c>
      <c r="C665" s="14">
        <v>377090</v>
      </c>
      <c r="D665" s="45"/>
      <c r="E665" s="46">
        <f t="shared" si="190"/>
        <v>0</v>
      </c>
      <c r="F665" s="46">
        <f t="shared" si="191"/>
        <v>0</v>
      </c>
      <c r="G665" s="46">
        <f t="shared" si="192"/>
        <v>0</v>
      </c>
      <c r="H665" s="53" t="e">
        <f t="shared" si="187"/>
        <v>#DIV/0!</v>
      </c>
      <c r="I665" s="54" t="e">
        <f t="shared" si="188"/>
        <v>#DIV/0!</v>
      </c>
      <c r="J665" s="65"/>
      <c r="K665" s="78">
        <f t="shared" si="193"/>
        <v>0</v>
      </c>
      <c r="L665" s="45"/>
      <c r="M665" s="79">
        <f t="shared" si="194"/>
        <v>0</v>
      </c>
      <c r="N665" s="65"/>
      <c r="O665" s="78">
        <f t="shared" si="195"/>
        <v>0</v>
      </c>
      <c r="P665" s="45"/>
      <c r="Q665" s="79">
        <f t="shared" si="196"/>
        <v>0</v>
      </c>
      <c r="R665" s="65"/>
      <c r="S665" s="78">
        <f t="shared" si="197"/>
        <v>0</v>
      </c>
      <c r="T665" s="45"/>
      <c r="U665" s="79">
        <f t="shared" si="198"/>
        <v>0</v>
      </c>
      <c r="V665" s="65"/>
      <c r="W665" s="78">
        <f t="shared" si="199"/>
        <v>0</v>
      </c>
      <c r="X665" s="45"/>
      <c r="Y665" s="79">
        <f t="shared" si="200"/>
        <v>0</v>
      </c>
      <c r="Z665" s="65"/>
      <c r="AA665" s="78">
        <f t="shared" si="201"/>
        <v>0</v>
      </c>
      <c r="AB665" s="45"/>
      <c r="AC665" s="79">
        <f t="shared" si="202"/>
        <v>0</v>
      </c>
      <c r="AD665" s="65"/>
      <c r="AE665" s="78">
        <f t="shared" si="203"/>
        <v>0</v>
      </c>
      <c r="AF665" s="45"/>
      <c r="AG665" s="79">
        <f t="shared" si="204"/>
        <v>0</v>
      </c>
      <c r="AH665" s="2"/>
      <c r="AI665" s="2"/>
      <c r="AJ665" s="2"/>
      <c r="AK665" s="2"/>
      <c r="AL665" s="2"/>
    </row>
    <row r="666" spans="1:38" ht="16.5" customHeight="1" outlineLevel="1">
      <c r="A666" s="12">
        <v>3102001</v>
      </c>
      <c r="B666" s="27" t="s">
        <v>545</v>
      </c>
      <c r="C666" s="14">
        <v>45580</v>
      </c>
      <c r="D666" s="45"/>
      <c r="E666" s="46">
        <f t="shared" si="190"/>
        <v>0</v>
      </c>
      <c r="F666" s="46">
        <f t="shared" si="191"/>
        <v>0</v>
      </c>
      <c r="G666" s="46">
        <f t="shared" si="192"/>
        <v>0</v>
      </c>
      <c r="H666" s="53" t="e">
        <f t="shared" si="187"/>
        <v>#DIV/0!</v>
      </c>
      <c r="I666" s="54" t="e">
        <f t="shared" si="188"/>
        <v>#DIV/0!</v>
      </c>
      <c r="J666" s="65"/>
      <c r="K666" s="78">
        <f t="shared" si="193"/>
        <v>0</v>
      </c>
      <c r="L666" s="45"/>
      <c r="M666" s="79">
        <f t="shared" si="194"/>
        <v>0</v>
      </c>
      <c r="N666" s="65"/>
      <c r="O666" s="78">
        <f t="shared" si="195"/>
        <v>0</v>
      </c>
      <c r="P666" s="45"/>
      <c r="Q666" s="79">
        <f t="shared" si="196"/>
        <v>0</v>
      </c>
      <c r="R666" s="65"/>
      <c r="S666" s="78">
        <f t="shared" si="197"/>
        <v>0</v>
      </c>
      <c r="T666" s="45"/>
      <c r="U666" s="79">
        <f t="shared" si="198"/>
        <v>0</v>
      </c>
      <c r="V666" s="65"/>
      <c r="W666" s="78">
        <f t="shared" si="199"/>
        <v>0</v>
      </c>
      <c r="X666" s="45"/>
      <c r="Y666" s="79">
        <f t="shared" si="200"/>
        <v>0</v>
      </c>
      <c r="Z666" s="65"/>
      <c r="AA666" s="78">
        <f t="shared" si="201"/>
        <v>0</v>
      </c>
      <c r="AB666" s="45"/>
      <c r="AC666" s="79">
        <f t="shared" si="202"/>
        <v>0</v>
      </c>
      <c r="AD666" s="65"/>
      <c r="AE666" s="78">
        <f t="shared" si="203"/>
        <v>0</v>
      </c>
      <c r="AF666" s="45"/>
      <c r="AG666" s="79">
        <f t="shared" si="204"/>
        <v>0</v>
      </c>
      <c r="AH666" s="2"/>
      <c r="AI666" s="2"/>
      <c r="AJ666" s="2"/>
      <c r="AK666" s="2"/>
      <c r="AL666" s="2"/>
    </row>
    <row r="667" spans="1:38" ht="16.5" customHeight="1" outlineLevel="1">
      <c r="A667" s="12">
        <v>3102002</v>
      </c>
      <c r="B667" s="27" t="s">
        <v>546</v>
      </c>
      <c r="C667" s="14">
        <v>39340</v>
      </c>
      <c r="D667" s="45"/>
      <c r="E667" s="46">
        <f t="shared" si="190"/>
        <v>0</v>
      </c>
      <c r="F667" s="46">
        <f t="shared" si="191"/>
        <v>0</v>
      </c>
      <c r="G667" s="46">
        <f t="shared" si="192"/>
        <v>0</v>
      </c>
      <c r="H667" s="53" t="e">
        <f t="shared" si="187"/>
        <v>#DIV/0!</v>
      </c>
      <c r="I667" s="54" t="e">
        <f t="shared" si="188"/>
        <v>#DIV/0!</v>
      </c>
      <c r="J667" s="65"/>
      <c r="K667" s="78">
        <f t="shared" si="193"/>
        <v>0</v>
      </c>
      <c r="L667" s="45"/>
      <c r="M667" s="79">
        <f t="shared" si="194"/>
        <v>0</v>
      </c>
      <c r="N667" s="65"/>
      <c r="O667" s="78">
        <f t="shared" si="195"/>
        <v>0</v>
      </c>
      <c r="P667" s="45"/>
      <c r="Q667" s="79">
        <f t="shared" si="196"/>
        <v>0</v>
      </c>
      <c r="R667" s="65"/>
      <c r="S667" s="78">
        <f t="shared" si="197"/>
        <v>0</v>
      </c>
      <c r="T667" s="45"/>
      <c r="U667" s="79">
        <f t="shared" si="198"/>
        <v>0</v>
      </c>
      <c r="V667" s="65"/>
      <c r="W667" s="78">
        <f t="shared" si="199"/>
        <v>0</v>
      </c>
      <c r="X667" s="45"/>
      <c r="Y667" s="79">
        <f t="shared" si="200"/>
        <v>0</v>
      </c>
      <c r="Z667" s="65"/>
      <c r="AA667" s="78">
        <f t="shared" si="201"/>
        <v>0</v>
      </c>
      <c r="AB667" s="45"/>
      <c r="AC667" s="79">
        <f t="shared" si="202"/>
        <v>0</v>
      </c>
      <c r="AD667" s="65"/>
      <c r="AE667" s="78">
        <f t="shared" si="203"/>
        <v>0</v>
      </c>
      <c r="AF667" s="45"/>
      <c r="AG667" s="79">
        <f t="shared" si="204"/>
        <v>0</v>
      </c>
      <c r="AH667" s="2"/>
      <c r="AI667" s="2"/>
      <c r="AJ667" s="2"/>
      <c r="AK667" s="2"/>
      <c r="AL667" s="2"/>
    </row>
    <row r="668" spans="1:38" ht="16.5" customHeight="1" outlineLevel="1">
      <c r="A668" s="12">
        <v>5003001</v>
      </c>
      <c r="B668" s="27" t="s">
        <v>547</v>
      </c>
      <c r="C668" s="14">
        <v>190550</v>
      </c>
      <c r="D668" s="45"/>
      <c r="E668" s="46">
        <f t="shared" si="190"/>
        <v>0</v>
      </c>
      <c r="F668" s="46">
        <f t="shared" si="191"/>
        <v>0</v>
      </c>
      <c r="G668" s="46">
        <f t="shared" si="192"/>
        <v>0</v>
      </c>
      <c r="H668" s="53" t="e">
        <f t="shared" si="187"/>
        <v>#DIV/0!</v>
      </c>
      <c r="I668" s="54" t="e">
        <f t="shared" si="188"/>
        <v>#DIV/0!</v>
      </c>
      <c r="J668" s="65"/>
      <c r="K668" s="78">
        <f t="shared" si="193"/>
        <v>0</v>
      </c>
      <c r="L668" s="45"/>
      <c r="M668" s="79">
        <f t="shared" si="194"/>
        <v>0</v>
      </c>
      <c r="N668" s="65"/>
      <c r="O668" s="78">
        <f t="shared" si="195"/>
        <v>0</v>
      </c>
      <c r="P668" s="45"/>
      <c r="Q668" s="79">
        <f t="shared" si="196"/>
        <v>0</v>
      </c>
      <c r="R668" s="65"/>
      <c r="S668" s="78">
        <f t="shared" si="197"/>
        <v>0</v>
      </c>
      <c r="T668" s="45"/>
      <c r="U668" s="79">
        <f t="shared" si="198"/>
        <v>0</v>
      </c>
      <c r="V668" s="65"/>
      <c r="W668" s="78">
        <f t="shared" si="199"/>
        <v>0</v>
      </c>
      <c r="X668" s="45"/>
      <c r="Y668" s="79">
        <f t="shared" si="200"/>
        <v>0</v>
      </c>
      <c r="Z668" s="65"/>
      <c r="AA668" s="78">
        <f t="shared" si="201"/>
        <v>0</v>
      </c>
      <c r="AB668" s="45"/>
      <c r="AC668" s="79">
        <f t="shared" si="202"/>
        <v>0</v>
      </c>
      <c r="AD668" s="65"/>
      <c r="AE668" s="78">
        <f t="shared" si="203"/>
        <v>0</v>
      </c>
      <c r="AF668" s="45"/>
      <c r="AG668" s="79">
        <f t="shared" si="204"/>
        <v>0</v>
      </c>
      <c r="AH668" s="2"/>
      <c r="AI668" s="2"/>
      <c r="AJ668" s="2"/>
      <c r="AK668" s="2"/>
      <c r="AL668" s="2"/>
    </row>
    <row r="669" spans="1:38" ht="16.5" customHeight="1" outlineLevel="1">
      <c r="A669" s="12">
        <v>5003002</v>
      </c>
      <c r="B669" s="27" t="s">
        <v>548</v>
      </c>
      <c r="C669" s="14">
        <v>330830</v>
      </c>
      <c r="D669" s="45"/>
      <c r="E669" s="46">
        <f t="shared" si="190"/>
        <v>0</v>
      </c>
      <c r="F669" s="46">
        <f t="shared" si="191"/>
        <v>0</v>
      </c>
      <c r="G669" s="46">
        <f t="shared" si="192"/>
        <v>0</v>
      </c>
      <c r="H669" s="53" t="e">
        <f t="shared" si="187"/>
        <v>#DIV/0!</v>
      </c>
      <c r="I669" s="54" t="e">
        <f t="shared" si="188"/>
        <v>#DIV/0!</v>
      </c>
      <c r="J669" s="65"/>
      <c r="K669" s="78">
        <f t="shared" si="193"/>
        <v>0</v>
      </c>
      <c r="L669" s="45"/>
      <c r="M669" s="79">
        <f t="shared" si="194"/>
        <v>0</v>
      </c>
      <c r="N669" s="65"/>
      <c r="O669" s="78">
        <f t="shared" si="195"/>
        <v>0</v>
      </c>
      <c r="P669" s="45"/>
      <c r="Q669" s="79">
        <f t="shared" si="196"/>
        <v>0</v>
      </c>
      <c r="R669" s="65"/>
      <c r="S669" s="78">
        <f t="shared" si="197"/>
        <v>0</v>
      </c>
      <c r="T669" s="45"/>
      <c r="U669" s="79">
        <f t="shared" si="198"/>
        <v>0</v>
      </c>
      <c r="V669" s="65"/>
      <c r="W669" s="78">
        <f t="shared" si="199"/>
        <v>0</v>
      </c>
      <c r="X669" s="45"/>
      <c r="Y669" s="79">
        <f t="shared" si="200"/>
        <v>0</v>
      </c>
      <c r="Z669" s="65"/>
      <c r="AA669" s="78">
        <f t="shared" si="201"/>
        <v>0</v>
      </c>
      <c r="AB669" s="45"/>
      <c r="AC669" s="79">
        <f t="shared" si="202"/>
        <v>0</v>
      </c>
      <c r="AD669" s="65"/>
      <c r="AE669" s="78">
        <f t="shared" si="203"/>
        <v>0</v>
      </c>
      <c r="AF669" s="45"/>
      <c r="AG669" s="79">
        <f t="shared" si="204"/>
        <v>0</v>
      </c>
      <c r="AH669" s="2"/>
      <c r="AI669" s="2"/>
      <c r="AJ669" s="2"/>
      <c r="AK669" s="2"/>
      <c r="AL669" s="2"/>
    </row>
    <row r="670" spans="1:38" ht="16.5" customHeight="1" outlineLevel="1">
      <c r="A670" s="12"/>
      <c r="B670" s="27"/>
      <c r="C670" s="14"/>
      <c r="D670" s="45"/>
      <c r="E670" s="46"/>
      <c r="F670" s="46"/>
      <c r="G670" s="46"/>
      <c r="H670" s="53"/>
      <c r="I670" s="54"/>
      <c r="J670" s="65"/>
      <c r="K670" s="78"/>
      <c r="L670" s="45"/>
      <c r="M670" s="79"/>
      <c r="N670" s="65"/>
      <c r="O670" s="78"/>
      <c r="P670" s="45"/>
      <c r="Q670" s="79"/>
      <c r="R670" s="65"/>
      <c r="S670" s="78"/>
      <c r="T670" s="45"/>
      <c r="U670" s="79"/>
      <c r="V670" s="65"/>
      <c r="W670" s="78"/>
      <c r="X670" s="45"/>
      <c r="Y670" s="79"/>
      <c r="Z670" s="65"/>
      <c r="AA670" s="78"/>
      <c r="AB670" s="45"/>
      <c r="AC670" s="79"/>
      <c r="AD670" s="65"/>
      <c r="AE670" s="78"/>
      <c r="AF670" s="45"/>
      <c r="AG670" s="79"/>
      <c r="AH670" s="2"/>
      <c r="AI670" s="2"/>
      <c r="AJ670" s="2"/>
      <c r="AK670" s="2"/>
      <c r="AL670" s="2"/>
    </row>
    <row r="671" spans="1:38" ht="16.5" customHeight="1" outlineLevel="1">
      <c r="A671" s="58"/>
      <c r="B671" s="83" t="s">
        <v>549</v>
      </c>
      <c r="C671" s="99"/>
      <c r="D671" s="60">
        <f t="shared" ref="D671:G671" si="210">SUM(D672:D674)</f>
        <v>0</v>
      </c>
      <c r="E671" s="61">
        <f t="shared" si="210"/>
        <v>0</v>
      </c>
      <c r="F671" s="61">
        <f t="shared" si="210"/>
        <v>0</v>
      </c>
      <c r="G671" s="61">
        <f t="shared" si="210"/>
        <v>0</v>
      </c>
      <c r="H671" s="62" t="e">
        <f t="shared" si="187"/>
        <v>#DIV/0!</v>
      </c>
      <c r="I671" s="63" t="e">
        <f t="shared" si="188"/>
        <v>#DIV/0!</v>
      </c>
      <c r="J671" s="84">
        <f t="shared" ref="J671:AG671" si="211">SUM(J672:J674)</f>
        <v>0</v>
      </c>
      <c r="K671" s="85">
        <f t="shared" si="211"/>
        <v>0</v>
      </c>
      <c r="L671" s="60">
        <f t="shared" si="211"/>
        <v>0</v>
      </c>
      <c r="M671" s="86">
        <f t="shared" si="211"/>
        <v>0</v>
      </c>
      <c r="N671" s="84">
        <f t="shared" si="211"/>
        <v>0</v>
      </c>
      <c r="O671" s="85">
        <f t="shared" si="211"/>
        <v>0</v>
      </c>
      <c r="P671" s="60">
        <f t="shared" si="211"/>
        <v>0</v>
      </c>
      <c r="Q671" s="86">
        <f t="shared" si="211"/>
        <v>0</v>
      </c>
      <c r="R671" s="84">
        <f t="shared" si="211"/>
        <v>0</v>
      </c>
      <c r="S671" s="85">
        <f t="shared" si="211"/>
        <v>0</v>
      </c>
      <c r="T671" s="60">
        <f t="shared" si="211"/>
        <v>0</v>
      </c>
      <c r="U671" s="86">
        <f t="shared" si="211"/>
        <v>0</v>
      </c>
      <c r="V671" s="84">
        <f t="shared" si="211"/>
        <v>0</v>
      </c>
      <c r="W671" s="85">
        <f t="shared" si="211"/>
        <v>0</v>
      </c>
      <c r="X671" s="60">
        <f t="shared" si="211"/>
        <v>0</v>
      </c>
      <c r="Y671" s="86">
        <f t="shared" si="211"/>
        <v>0</v>
      </c>
      <c r="Z671" s="84">
        <f t="shared" si="211"/>
        <v>0</v>
      </c>
      <c r="AA671" s="85">
        <f t="shared" si="211"/>
        <v>0</v>
      </c>
      <c r="AB671" s="60">
        <f t="shared" si="211"/>
        <v>0</v>
      </c>
      <c r="AC671" s="86">
        <f t="shared" si="211"/>
        <v>0</v>
      </c>
      <c r="AD671" s="84">
        <f t="shared" si="211"/>
        <v>0</v>
      </c>
      <c r="AE671" s="85">
        <f t="shared" si="211"/>
        <v>0</v>
      </c>
      <c r="AF671" s="60">
        <f t="shared" si="211"/>
        <v>0</v>
      </c>
      <c r="AG671" s="86">
        <f t="shared" si="211"/>
        <v>0</v>
      </c>
      <c r="AH671" s="2"/>
      <c r="AI671" s="2"/>
      <c r="AJ671" s="2"/>
      <c r="AK671" s="2"/>
      <c r="AL671" s="2"/>
    </row>
    <row r="672" spans="1:38" ht="16.5" customHeight="1" outlineLevel="1">
      <c r="A672" s="12">
        <v>5002101</v>
      </c>
      <c r="B672" s="27" t="s">
        <v>550</v>
      </c>
      <c r="C672" s="14">
        <v>26530</v>
      </c>
      <c r="D672" s="45"/>
      <c r="E672" s="46">
        <f t="shared" si="190"/>
        <v>0</v>
      </c>
      <c r="F672" s="46">
        <f t="shared" si="191"/>
        <v>0</v>
      </c>
      <c r="G672" s="46">
        <f t="shared" si="192"/>
        <v>0</v>
      </c>
      <c r="H672" s="53" t="e">
        <f t="shared" si="187"/>
        <v>#DIV/0!</v>
      </c>
      <c r="I672" s="54" t="e">
        <f t="shared" si="188"/>
        <v>#DIV/0!</v>
      </c>
      <c r="J672" s="65"/>
      <c r="K672" s="78">
        <f t="shared" si="193"/>
        <v>0</v>
      </c>
      <c r="L672" s="45"/>
      <c r="M672" s="79">
        <f t="shared" si="194"/>
        <v>0</v>
      </c>
      <c r="N672" s="65"/>
      <c r="O672" s="78">
        <f t="shared" si="195"/>
        <v>0</v>
      </c>
      <c r="P672" s="45"/>
      <c r="Q672" s="79">
        <f t="shared" si="196"/>
        <v>0</v>
      </c>
      <c r="R672" s="65"/>
      <c r="S672" s="78">
        <f t="shared" si="197"/>
        <v>0</v>
      </c>
      <c r="T672" s="45"/>
      <c r="U672" s="79">
        <f t="shared" si="198"/>
        <v>0</v>
      </c>
      <c r="V672" s="65"/>
      <c r="W672" s="78">
        <f t="shared" si="199"/>
        <v>0</v>
      </c>
      <c r="X672" s="45"/>
      <c r="Y672" s="79">
        <f t="shared" si="200"/>
        <v>0</v>
      </c>
      <c r="Z672" s="65"/>
      <c r="AA672" s="78">
        <f t="shared" si="201"/>
        <v>0</v>
      </c>
      <c r="AB672" s="45"/>
      <c r="AC672" s="79">
        <f t="shared" si="202"/>
        <v>0</v>
      </c>
      <c r="AD672" s="65"/>
      <c r="AE672" s="78">
        <f t="shared" si="203"/>
        <v>0</v>
      </c>
      <c r="AF672" s="45"/>
      <c r="AG672" s="79">
        <f t="shared" si="204"/>
        <v>0</v>
      </c>
      <c r="AH672" s="2"/>
      <c r="AI672" s="2"/>
      <c r="AJ672" s="2"/>
      <c r="AK672" s="2"/>
      <c r="AL672" s="2"/>
    </row>
    <row r="673" spans="1:38" ht="16.5" customHeight="1" outlineLevel="1">
      <c r="A673" s="12">
        <v>5003001</v>
      </c>
      <c r="B673" s="27" t="s">
        <v>551</v>
      </c>
      <c r="C673" s="14">
        <v>190550</v>
      </c>
      <c r="D673" s="45"/>
      <c r="E673" s="46">
        <f t="shared" si="190"/>
        <v>0</v>
      </c>
      <c r="F673" s="46">
        <f t="shared" si="191"/>
        <v>0</v>
      </c>
      <c r="G673" s="46">
        <f t="shared" si="192"/>
        <v>0</v>
      </c>
      <c r="H673" s="53" t="e">
        <f t="shared" si="187"/>
        <v>#DIV/0!</v>
      </c>
      <c r="I673" s="54" t="e">
        <f t="shared" si="188"/>
        <v>#DIV/0!</v>
      </c>
      <c r="J673" s="65"/>
      <c r="K673" s="78">
        <f t="shared" si="193"/>
        <v>0</v>
      </c>
      <c r="L673" s="45"/>
      <c r="M673" s="79">
        <f t="shared" si="194"/>
        <v>0</v>
      </c>
      <c r="N673" s="65"/>
      <c r="O673" s="78">
        <f t="shared" si="195"/>
        <v>0</v>
      </c>
      <c r="P673" s="45"/>
      <c r="Q673" s="79">
        <f t="shared" si="196"/>
        <v>0</v>
      </c>
      <c r="R673" s="65"/>
      <c r="S673" s="78">
        <f t="shared" si="197"/>
        <v>0</v>
      </c>
      <c r="T673" s="45"/>
      <c r="U673" s="79">
        <f t="shared" si="198"/>
        <v>0</v>
      </c>
      <c r="V673" s="65"/>
      <c r="W673" s="78">
        <f t="shared" si="199"/>
        <v>0</v>
      </c>
      <c r="X673" s="45"/>
      <c r="Y673" s="79">
        <f t="shared" si="200"/>
        <v>0</v>
      </c>
      <c r="Z673" s="65"/>
      <c r="AA673" s="78">
        <f t="shared" si="201"/>
        <v>0</v>
      </c>
      <c r="AB673" s="45"/>
      <c r="AC673" s="79">
        <f t="shared" si="202"/>
        <v>0</v>
      </c>
      <c r="AD673" s="65"/>
      <c r="AE673" s="78">
        <f t="shared" si="203"/>
        <v>0</v>
      </c>
      <c r="AF673" s="45"/>
      <c r="AG673" s="79">
        <f t="shared" si="204"/>
        <v>0</v>
      </c>
      <c r="AH673" s="2"/>
      <c r="AI673" s="2"/>
      <c r="AJ673" s="2"/>
      <c r="AK673" s="2"/>
      <c r="AL673" s="2"/>
    </row>
    <row r="674" spans="1:38" ht="16.5" customHeight="1" outlineLevel="1">
      <c r="A674" s="12">
        <v>5003002</v>
      </c>
      <c r="B674" s="27" t="s">
        <v>552</v>
      </c>
      <c r="C674" s="14">
        <v>330830</v>
      </c>
      <c r="D674" s="45"/>
      <c r="E674" s="46">
        <f t="shared" si="190"/>
        <v>0</v>
      </c>
      <c r="F674" s="46">
        <f t="shared" si="191"/>
        <v>0</v>
      </c>
      <c r="G674" s="46">
        <f t="shared" si="192"/>
        <v>0</v>
      </c>
      <c r="H674" s="53" t="e">
        <f t="shared" si="187"/>
        <v>#DIV/0!</v>
      </c>
      <c r="I674" s="54" t="e">
        <f t="shared" si="188"/>
        <v>#DIV/0!</v>
      </c>
      <c r="J674" s="65"/>
      <c r="K674" s="78">
        <f t="shared" si="193"/>
        <v>0</v>
      </c>
      <c r="L674" s="45"/>
      <c r="M674" s="79">
        <f t="shared" si="194"/>
        <v>0</v>
      </c>
      <c r="N674" s="65"/>
      <c r="O674" s="78">
        <f t="shared" si="195"/>
        <v>0</v>
      </c>
      <c r="P674" s="45"/>
      <c r="Q674" s="79">
        <f t="shared" si="196"/>
        <v>0</v>
      </c>
      <c r="R674" s="65"/>
      <c r="S674" s="78">
        <f t="shared" si="197"/>
        <v>0</v>
      </c>
      <c r="T674" s="45"/>
      <c r="U674" s="79">
        <f t="shared" si="198"/>
        <v>0</v>
      </c>
      <c r="V674" s="65"/>
      <c r="W674" s="78">
        <f t="shared" si="199"/>
        <v>0</v>
      </c>
      <c r="X674" s="45"/>
      <c r="Y674" s="79">
        <f t="shared" si="200"/>
        <v>0</v>
      </c>
      <c r="Z674" s="65"/>
      <c r="AA674" s="78">
        <f t="shared" si="201"/>
        <v>0</v>
      </c>
      <c r="AB674" s="45"/>
      <c r="AC674" s="79">
        <f t="shared" si="202"/>
        <v>0</v>
      </c>
      <c r="AD674" s="65"/>
      <c r="AE674" s="78">
        <f t="shared" si="203"/>
        <v>0</v>
      </c>
      <c r="AF674" s="45"/>
      <c r="AG674" s="79">
        <f t="shared" si="204"/>
        <v>0</v>
      </c>
      <c r="AH674" s="2"/>
      <c r="AI674" s="2"/>
      <c r="AJ674" s="2"/>
      <c r="AK674" s="2"/>
      <c r="AL674" s="2"/>
    </row>
    <row r="675" spans="1:38" ht="16.5" customHeight="1" outlineLevel="1">
      <c r="A675" s="12"/>
      <c r="B675" s="27"/>
      <c r="C675" s="14">
        <v>14740</v>
      </c>
      <c r="D675" s="45"/>
      <c r="E675" s="46"/>
      <c r="F675" s="46"/>
      <c r="G675" s="46"/>
      <c r="H675" s="53"/>
      <c r="I675" s="54"/>
      <c r="J675" s="65"/>
      <c r="K675" s="78"/>
      <c r="L675" s="45"/>
      <c r="M675" s="79"/>
      <c r="N675" s="65"/>
      <c r="O675" s="78"/>
      <c r="P675" s="45"/>
      <c r="Q675" s="79"/>
      <c r="R675" s="65"/>
      <c r="S675" s="78"/>
      <c r="T675" s="45"/>
      <c r="U675" s="79"/>
      <c r="V675" s="65"/>
      <c r="W675" s="78"/>
      <c r="X675" s="45"/>
      <c r="Y675" s="79"/>
      <c r="Z675" s="65"/>
      <c r="AA675" s="78"/>
      <c r="AB675" s="45"/>
      <c r="AC675" s="79"/>
      <c r="AD675" s="65"/>
      <c r="AE675" s="78"/>
      <c r="AF675" s="45"/>
      <c r="AG675" s="79"/>
      <c r="AH675" s="2"/>
      <c r="AI675" s="2"/>
      <c r="AJ675" s="2"/>
      <c r="AK675" s="2"/>
      <c r="AL675" s="2"/>
    </row>
    <row r="676" spans="1:38" ht="16.5" customHeight="1" outlineLevel="1">
      <c r="A676" s="58"/>
      <c r="B676" s="83" t="s">
        <v>553</v>
      </c>
      <c r="C676" s="99"/>
      <c r="D676" s="60">
        <f t="shared" ref="D676:G676" si="212">SUM(D677:D694)</f>
        <v>0</v>
      </c>
      <c r="E676" s="61">
        <f t="shared" si="212"/>
        <v>0</v>
      </c>
      <c r="F676" s="61">
        <f t="shared" si="212"/>
        <v>0</v>
      </c>
      <c r="G676" s="61">
        <f t="shared" si="212"/>
        <v>0</v>
      </c>
      <c r="H676" s="62" t="e">
        <f t="shared" si="187"/>
        <v>#DIV/0!</v>
      </c>
      <c r="I676" s="63" t="e">
        <f t="shared" si="188"/>
        <v>#DIV/0!</v>
      </c>
      <c r="J676" s="84">
        <f t="shared" ref="J676:AG676" si="213">SUM(J677:J694)</f>
        <v>0</v>
      </c>
      <c r="K676" s="85">
        <f t="shared" si="213"/>
        <v>0</v>
      </c>
      <c r="L676" s="60">
        <f t="shared" si="213"/>
        <v>0</v>
      </c>
      <c r="M676" s="86">
        <f t="shared" si="213"/>
        <v>0</v>
      </c>
      <c r="N676" s="84">
        <f t="shared" si="213"/>
        <v>0</v>
      </c>
      <c r="O676" s="85">
        <f t="shared" si="213"/>
        <v>0</v>
      </c>
      <c r="P676" s="60">
        <f t="shared" si="213"/>
        <v>0</v>
      </c>
      <c r="Q676" s="86">
        <f t="shared" si="213"/>
        <v>0</v>
      </c>
      <c r="R676" s="84">
        <f t="shared" si="213"/>
        <v>0</v>
      </c>
      <c r="S676" s="85">
        <f t="shared" si="213"/>
        <v>0</v>
      </c>
      <c r="T676" s="60">
        <f t="shared" si="213"/>
        <v>0</v>
      </c>
      <c r="U676" s="86">
        <f t="shared" si="213"/>
        <v>0</v>
      </c>
      <c r="V676" s="84">
        <f t="shared" si="213"/>
        <v>0</v>
      </c>
      <c r="W676" s="85">
        <f t="shared" si="213"/>
        <v>0</v>
      </c>
      <c r="X676" s="60">
        <f t="shared" si="213"/>
        <v>0</v>
      </c>
      <c r="Y676" s="86">
        <f t="shared" si="213"/>
        <v>0</v>
      </c>
      <c r="Z676" s="84">
        <f t="shared" si="213"/>
        <v>0</v>
      </c>
      <c r="AA676" s="85">
        <f t="shared" si="213"/>
        <v>0</v>
      </c>
      <c r="AB676" s="60">
        <f t="shared" si="213"/>
        <v>0</v>
      </c>
      <c r="AC676" s="86">
        <f t="shared" si="213"/>
        <v>0</v>
      </c>
      <c r="AD676" s="84">
        <f t="shared" si="213"/>
        <v>0</v>
      </c>
      <c r="AE676" s="85">
        <f t="shared" si="213"/>
        <v>0</v>
      </c>
      <c r="AF676" s="60">
        <f t="shared" si="213"/>
        <v>0</v>
      </c>
      <c r="AG676" s="86">
        <f t="shared" si="213"/>
        <v>0</v>
      </c>
      <c r="AH676" s="2"/>
      <c r="AI676" s="2"/>
      <c r="AJ676" s="2"/>
      <c r="AK676" s="2"/>
      <c r="AL676" s="2"/>
    </row>
    <row r="677" spans="1:38" ht="16.5" customHeight="1" outlineLevel="1">
      <c r="A677" s="12">
        <v>3104001</v>
      </c>
      <c r="B677" s="27" t="s">
        <v>554</v>
      </c>
      <c r="C677" s="14">
        <v>305210</v>
      </c>
      <c r="D677" s="45"/>
      <c r="E677" s="46">
        <f t="shared" si="190"/>
        <v>0</v>
      </c>
      <c r="F677" s="46">
        <f t="shared" si="191"/>
        <v>0</v>
      </c>
      <c r="G677" s="46">
        <f t="shared" si="192"/>
        <v>0</v>
      </c>
      <c r="H677" s="53" t="e">
        <f t="shared" si="187"/>
        <v>#DIV/0!</v>
      </c>
      <c r="I677" s="54" t="e">
        <f t="shared" si="188"/>
        <v>#DIV/0!</v>
      </c>
      <c r="J677" s="65"/>
      <c r="K677" s="78">
        <f t="shared" si="193"/>
        <v>0</v>
      </c>
      <c r="L677" s="45"/>
      <c r="M677" s="79">
        <f t="shared" si="194"/>
        <v>0</v>
      </c>
      <c r="N677" s="65"/>
      <c r="O677" s="78">
        <f t="shared" si="195"/>
        <v>0</v>
      </c>
      <c r="P677" s="45"/>
      <c r="Q677" s="79">
        <f t="shared" si="196"/>
        <v>0</v>
      </c>
      <c r="R677" s="65"/>
      <c r="S677" s="78">
        <f t="shared" si="197"/>
        <v>0</v>
      </c>
      <c r="T677" s="45"/>
      <c r="U677" s="79">
        <f t="shared" si="198"/>
        <v>0</v>
      </c>
      <c r="V677" s="65"/>
      <c r="W677" s="78">
        <f t="shared" si="199"/>
        <v>0</v>
      </c>
      <c r="X677" s="45"/>
      <c r="Y677" s="79">
        <f t="shared" si="200"/>
        <v>0</v>
      </c>
      <c r="Z677" s="65"/>
      <c r="AA677" s="78">
        <f t="shared" si="201"/>
        <v>0</v>
      </c>
      <c r="AB677" s="45"/>
      <c r="AC677" s="79">
        <f t="shared" si="202"/>
        <v>0</v>
      </c>
      <c r="AD677" s="65"/>
      <c r="AE677" s="78">
        <f t="shared" si="203"/>
        <v>0</v>
      </c>
      <c r="AF677" s="45"/>
      <c r="AG677" s="79">
        <f t="shared" si="204"/>
        <v>0</v>
      </c>
      <c r="AH677" s="2"/>
      <c r="AI677" s="2"/>
      <c r="AJ677" s="2"/>
      <c r="AK677" s="2"/>
      <c r="AL677" s="2"/>
    </row>
    <row r="678" spans="1:38" ht="16.5" customHeight="1" outlineLevel="1">
      <c r="A678" s="12">
        <v>2001023</v>
      </c>
      <c r="B678" s="27" t="s">
        <v>555</v>
      </c>
      <c r="C678" s="14">
        <v>705620</v>
      </c>
      <c r="D678" s="45"/>
      <c r="E678" s="46">
        <f t="shared" si="190"/>
        <v>0</v>
      </c>
      <c r="F678" s="46">
        <f t="shared" si="191"/>
        <v>0</v>
      </c>
      <c r="G678" s="46">
        <f t="shared" si="192"/>
        <v>0</v>
      </c>
      <c r="H678" s="53" t="e">
        <f t="shared" si="187"/>
        <v>#DIV/0!</v>
      </c>
      <c r="I678" s="54" t="e">
        <f t="shared" si="188"/>
        <v>#DIV/0!</v>
      </c>
      <c r="J678" s="65"/>
      <c r="K678" s="78">
        <f t="shared" si="193"/>
        <v>0</v>
      </c>
      <c r="L678" s="45"/>
      <c r="M678" s="79">
        <f t="shared" si="194"/>
        <v>0</v>
      </c>
      <c r="N678" s="65"/>
      <c r="O678" s="78">
        <f t="shared" si="195"/>
        <v>0</v>
      </c>
      <c r="P678" s="45"/>
      <c r="Q678" s="79">
        <f t="shared" si="196"/>
        <v>0</v>
      </c>
      <c r="R678" s="65"/>
      <c r="S678" s="78">
        <f t="shared" si="197"/>
        <v>0</v>
      </c>
      <c r="T678" s="45"/>
      <c r="U678" s="79">
        <f t="shared" si="198"/>
        <v>0</v>
      </c>
      <c r="V678" s="65"/>
      <c r="W678" s="78">
        <f t="shared" si="199"/>
        <v>0</v>
      </c>
      <c r="X678" s="45"/>
      <c r="Y678" s="79">
        <f t="shared" si="200"/>
        <v>0</v>
      </c>
      <c r="Z678" s="65"/>
      <c r="AA678" s="78">
        <f t="shared" si="201"/>
        <v>0</v>
      </c>
      <c r="AB678" s="45"/>
      <c r="AC678" s="79">
        <f t="shared" si="202"/>
        <v>0</v>
      </c>
      <c r="AD678" s="65"/>
      <c r="AE678" s="78">
        <f t="shared" si="203"/>
        <v>0</v>
      </c>
      <c r="AF678" s="45"/>
      <c r="AG678" s="79">
        <f t="shared" si="204"/>
        <v>0</v>
      </c>
      <c r="AH678" s="2"/>
      <c r="AI678" s="2"/>
      <c r="AJ678" s="2"/>
      <c r="AK678" s="2"/>
      <c r="AL678" s="2"/>
    </row>
    <row r="679" spans="1:38" ht="16.5" customHeight="1" outlineLevel="1">
      <c r="A679" s="12">
        <v>3104101</v>
      </c>
      <c r="B679" s="27" t="s">
        <v>556</v>
      </c>
      <c r="C679" s="14">
        <v>147000</v>
      </c>
      <c r="D679" s="45"/>
      <c r="E679" s="46">
        <f t="shared" si="190"/>
        <v>0</v>
      </c>
      <c r="F679" s="46">
        <f t="shared" si="191"/>
        <v>0</v>
      </c>
      <c r="G679" s="46">
        <f t="shared" si="192"/>
        <v>0</v>
      </c>
      <c r="H679" s="53" t="e">
        <f t="shared" si="187"/>
        <v>#DIV/0!</v>
      </c>
      <c r="I679" s="54" t="e">
        <f t="shared" si="188"/>
        <v>#DIV/0!</v>
      </c>
      <c r="J679" s="65"/>
      <c r="K679" s="78">
        <f t="shared" si="193"/>
        <v>0</v>
      </c>
      <c r="L679" s="45"/>
      <c r="M679" s="79">
        <f t="shared" si="194"/>
        <v>0</v>
      </c>
      <c r="N679" s="65"/>
      <c r="O679" s="78">
        <f t="shared" si="195"/>
        <v>0</v>
      </c>
      <c r="P679" s="45"/>
      <c r="Q679" s="79">
        <f t="shared" si="196"/>
        <v>0</v>
      </c>
      <c r="R679" s="65"/>
      <c r="S679" s="78">
        <f t="shared" si="197"/>
        <v>0</v>
      </c>
      <c r="T679" s="45"/>
      <c r="U679" s="79">
        <f t="shared" si="198"/>
        <v>0</v>
      </c>
      <c r="V679" s="65"/>
      <c r="W679" s="78">
        <f t="shared" si="199"/>
        <v>0</v>
      </c>
      <c r="X679" s="45"/>
      <c r="Y679" s="79">
        <f t="shared" si="200"/>
        <v>0</v>
      </c>
      <c r="Z679" s="65"/>
      <c r="AA679" s="78">
        <f t="shared" si="201"/>
        <v>0</v>
      </c>
      <c r="AB679" s="45"/>
      <c r="AC679" s="79">
        <f t="shared" si="202"/>
        <v>0</v>
      </c>
      <c r="AD679" s="65"/>
      <c r="AE679" s="78">
        <f t="shared" si="203"/>
        <v>0</v>
      </c>
      <c r="AF679" s="45"/>
      <c r="AG679" s="79">
        <f t="shared" si="204"/>
        <v>0</v>
      </c>
      <c r="AH679" s="2"/>
      <c r="AI679" s="2"/>
      <c r="AJ679" s="2"/>
      <c r="AK679" s="2"/>
      <c r="AL679" s="2"/>
    </row>
    <row r="680" spans="1:38" ht="27.75" customHeight="1" outlineLevel="1">
      <c r="A680" s="12" t="s">
        <v>952</v>
      </c>
      <c r="B680" s="27" t="s">
        <v>557</v>
      </c>
      <c r="C680" s="14">
        <v>898000</v>
      </c>
      <c r="D680" s="45"/>
      <c r="E680" s="46">
        <f t="shared" si="190"/>
        <v>0</v>
      </c>
      <c r="F680" s="46">
        <f t="shared" si="191"/>
        <v>0</v>
      </c>
      <c r="G680" s="46">
        <f t="shared" si="192"/>
        <v>0</v>
      </c>
      <c r="H680" s="53" t="e">
        <f t="shared" si="187"/>
        <v>#DIV/0!</v>
      </c>
      <c r="I680" s="54" t="e">
        <f t="shared" si="188"/>
        <v>#DIV/0!</v>
      </c>
      <c r="J680" s="65"/>
      <c r="K680" s="78">
        <f t="shared" si="193"/>
        <v>0</v>
      </c>
      <c r="L680" s="45"/>
      <c r="M680" s="79">
        <f t="shared" si="194"/>
        <v>0</v>
      </c>
      <c r="N680" s="65"/>
      <c r="O680" s="78">
        <f t="shared" si="195"/>
        <v>0</v>
      </c>
      <c r="P680" s="45"/>
      <c r="Q680" s="79">
        <f t="shared" si="196"/>
        <v>0</v>
      </c>
      <c r="R680" s="65"/>
      <c r="S680" s="78">
        <f t="shared" si="197"/>
        <v>0</v>
      </c>
      <c r="T680" s="45"/>
      <c r="U680" s="79">
        <f t="shared" si="198"/>
        <v>0</v>
      </c>
      <c r="V680" s="65"/>
      <c r="W680" s="78">
        <f t="shared" si="199"/>
        <v>0</v>
      </c>
      <c r="X680" s="45"/>
      <c r="Y680" s="79">
        <f t="shared" si="200"/>
        <v>0</v>
      </c>
      <c r="Z680" s="65"/>
      <c r="AA680" s="78">
        <f t="shared" si="201"/>
        <v>0</v>
      </c>
      <c r="AB680" s="45"/>
      <c r="AC680" s="79">
        <f t="shared" si="202"/>
        <v>0</v>
      </c>
      <c r="AD680" s="65"/>
      <c r="AE680" s="78">
        <f t="shared" si="203"/>
        <v>0</v>
      </c>
      <c r="AF680" s="45"/>
      <c r="AG680" s="79">
        <f t="shared" si="204"/>
        <v>0</v>
      </c>
      <c r="AH680" s="2"/>
      <c r="AI680" s="2"/>
      <c r="AJ680" s="2"/>
      <c r="AK680" s="2"/>
      <c r="AL680" s="2"/>
    </row>
    <row r="681" spans="1:38" ht="16.5" customHeight="1" outlineLevel="1">
      <c r="A681" s="12">
        <v>1502052</v>
      </c>
      <c r="B681" s="27" t="s">
        <v>558</v>
      </c>
      <c r="C681" s="14">
        <v>2125560</v>
      </c>
      <c r="D681" s="45"/>
      <c r="E681" s="46">
        <f t="shared" si="190"/>
        <v>0</v>
      </c>
      <c r="F681" s="46">
        <f t="shared" si="191"/>
        <v>0</v>
      </c>
      <c r="G681" s="46">
        <f t="shared" si="192"/>
        <v>0</v>
      </c>
      <c r="H681" s="53" t="e">
        <f t="shared" si="187"/>
        <v>#DIV/0!</v>
      </c>
      <c r="I681" s="54" t="e">
        <f t="shared" si="188"/>
        <v>#DIV/0!</v>
      </c>
      <c r="J681" s="65"/>
      <c r="K681" s="78">
        <f t="shared" si="193"/>
        <v>0</v>
      </c>
      <c r="L681" s="45"/>
      <c r="M681" s="79">
        <f t="shared" si="194"/>
        <v>0</v>
      </c>
      <c r="N681" s="65"/>
      <c r="O681" s="78">
        <f t="shared" si="195"/>
        <v>0</v>
      </c>
      <c r="P681" s="45"/>
      <c r="Q681" s="79">
        <f t="shared" si="196"/>
        <v>0</v>
      </c>
      <c r="R681" s="65"/>
      <c r="S681" s="78">
        <f t="shared" si="197"/>
        <v>0</v>
      </c>
      <c r="T681" s="45"/>
      <c r="U681" s="79">
        <f t="shared" si="198"/>
        <v>0</v>
      </c>
      <c r="V681" s="65"/>
      <c r="W681" s="78">
        <f t="shared" si="199"/>
        <v>0</v>
      </c>
      <c r="X681" s="45"/>
      <c r="Y681" s="79">
        <f t="shared" si="200"/>
        <v>0</v>
      </c>
      <c r="Z681" s="65"/>
      <c r="AA681" s="78">
        <f t="shared" si="201"/>
        <v>0</v>
      </c>
      <c r="AB681" s="45"/>
      <c r="AC681" s="79">
        <f t="shared" si="202"/>
        <v>0</v>
      </c>
      <c r="AD681" s="65"/>
      <c r="AE681" s="78">
        <f t="shared" si="203"/>
        <v>0</v>
      </c>
      <c r="AF681" s="45"/>
      <c r="AG681" s="79">
        <f t="shared" si="204"/>
        <v>0</v>
      </c>
      <c r="AH681" s="2"/>
      <c r="AI681" s="2"/>
      <c r="AJ681" s="2"/>
      <c r="AK681" s="2"/>
      <c r="AL681" s="2"/>
    </row>
    <row r="682" spans="1:38" ht="16.5" customHeight="1" outlineLevel="1">
      <c r="A682" s="12">
        <v>1502152</v>
      </c>
      <c r="B682" s="27" t="s">
        <v>559</v>
      </c>
      <c r="C682" s="14">
        <v>989400</v>
      </c>
      <c r="D682" s="45"/>
      <c r="E682" s="46">
        <f t="shared" si="190"/>
        <v>0</v>
      </c>
      <c r="F682" s="46">
        <f t="shared" si="191"/>
        <v>0</v>
      </c>
      <c r="G682" s="46">
        <f t="shared" si="192"/>
        <v>0</v>
      </c>
      <c r="H682" s="53" t="e">
        <f t="shared" si="187"/>
        <v>#DIV/0!</v>
      </c>
      <c r="I682" s="54" t="e">
        <f t="shared" si="188"/>
        <v>#DIV/0!</v>
      </c>
      <c r="J682" s="65"/>
      <c r="K682" s="78">
        <f t="shared" si="193"/>
        <v>0</v>
      </c>
      <c r="L682" s="45"/>
      <c r="M682" s="79">
        <f t="shared" si="194"/>
        <v>0</v>
      </c>
      <c r="N682" s="65"/>
      <c r="O682" s="78">
        <f t="shared" si="195"/>
        <v>0</v>
      </c>
      <c r="P682" s="45"/>
      <c r="Q682" s="79">
        <f t="shared" si="196"/>
        <v>0</v>
      </c>
      <c r="R682" s="65"/>
      <c r="S682" s="78">
        <f t="shared" si="197"/>
        <v>0</v>
      </c>
      <c r="T682" s="45"/>
      <c r="U682" s="79">
        <f t="shared" si="198"/>
        <v>0</v>
      </c>
      <c r="V682" s="65"/>
      <c r="W682" s="78">
        <f t="shared" si="199"/>
        <v>0</v>
      </c>
      <c r="X682" s="45"/>
      <c r="Y682" s="79">
        <f t="shared" si="200"/>
        <v>0</v>
      </c>
      <c r="Z682" s="65"/>
      <c r="AA682" s="78">
        <f t="shared" si="201"/>
        <v>0</v>
      </c>
      <c r="AB682" s="45"/>
      <c r="AC682" s="79">
        <f t="shared" si="202"/>
        <v>0</v>
      </c>
      <c r="AD682" s="65"/>
      <c r="AE682" s="78">
        <f t="shared" si="203"/>
        <v>0</v>
      </c>
      <c r="AF682" s="45"/>
      <c r="AG682" s="79">
        <f t="shared" si="204"/>
        <v>0</v>
      </c>
      <c r="AH682" s="2"/>
      <c r="AI682" s="2"/>
      <c r="AJ682" s="2"/>
      <c r="AK682" s="2"/>
      <c r="AL682" s="2"/>
    </row>
    <row r="683" spans="1:38" ht="16.5" customHeight="1" outlineLevel="1">
      <c r="A683" s="12" t="s">
        <v>874</v>
      </c>
      <c r="B683" s="27" t="s">
        <v>527</v>
      </c>
      <c r="C683" s="14">
        <v>471020</v>
      </c>
      <c r="D683" s="45"/>
      <c r="E683" s="46">
        <f t="shared" si="190"/>
        <v>0</v>
      </c>
      <c r="F683" s="46">
        <f t="shared" si="191"/>
        <v>0</v>
      </c>
      <c r="G683" s="46">
        <f t="shared" si="192"/>
        <v>0</v>
      </c>
      <c r="H683" s="53" t="e">
        <f t="shared" si="187"/>
        <v>#DIV/0!</v>
      </c>
      <c r="I683" s="54" t="e">
        <f t="shared" si="188"/>
        <v>#DIV/0!</v>
      </c>
      <c r="J683" s="65"/>
      <c r="K683" s="78">
        <f t="shared" si="193"/>
        <v>0</v>
      </c>
      <c r="L683" s="45"/>
      <c r="M683" s="79">
        <f t="shared" si="194"/>
        <v>0</v>
      </c>
      <c r="N683" s="65"/>
      <c r="O683" s="78">
        <f t="shared" si="195"/>
        <v>0</v>
      </c>
      <c r="P683" s="45"/>
      <c r="Q683" s="79">
        <f t="shared" si="196"/>
        <v>0</v>
      </c>
      <c r="R683" s="65"/>
      <c r="S683" s="78">
        <f t="shared" si="197"/>
        <v>0</v>
      </c>
      <c r="T683" s="45"/>
      <c r="U683" s="79">
        <f t="shared" si="198"/>
        <v>0</v>
      </c>
      <c r="V683" s="65"/>
      <c r="W683" s="78">
        <f t="shared" si="199"/>
        <v>0</v>
      </c>
      <c r="X683" s="45"/>
      <c r="Y683" s="79">
        <f t="shared" si="200"/>
        <v>0</v>
      </c>
      <c r="Z683" s="65"/>
      <c r="AA683" s="78">
        <f t="shared" si="201"/>
        <v>0</v>
      </c>
      <c r="AB683" s="45"/>
      <c r="AC683" s="79">
        <f t="shared" si="202"/>
        <v>0</v>
      </c>
      <c r="AD683" s="65"/>
      <c r="AE683" s="78">
        <f t="shared" si="203"/>
        <v>0</v>
      </c>
      <c r="AF683" s="45"/>
      <c r="AG683" s="79">
        <f t="shared" si="204"/>
        <v>0</v>
      </c>
      <c r="AH683" s="2"/>
      <c r="AI683" s="2"/>
      <c r="AJ683" s="2"/>
      <c r="AK683" s="2"/>
      <c r="AL683" s="2"/>
    </row>
    <row r="684" spans="1:38" ht="16.5" customHeight="1" outlineLevel="1">
      <c r="A684" s="12" t="s">
        <v>877</v>
      </c>
      <c r="B684" s="27" t="s">
        <v>528</v>
      </c>
      <c r="C684" s="14">
        <v>689810</v>
      </c>
      <c r="D684" s="45"/>
      <c r="E684" s="46">
        <f t="shared" si="190"/>
        <v>0</v>
      </c>
      <c r="F684" s="46">
        <f t="shared" si="191"/>
        <v>0</v>
      </c>
      <c r="G684" s="46">
        <f t="shared" si="192"/>
        <v>0</v>
      </c>
      <c r="H684" s="53" t="e">
        <f t="shared" si="187"/>
        <v>#DIV/0!</v>
      </c>
      <c r="I684" s="54" t="e">
        <f t="shared" si="188"/>
        <v>#DIV/0!</v>
      </c>
      <c r="J684" s="65"/>
      <c r="K684" s="78">
        <f t="shared" si="193"/>
        <v>0</v>
      </c>
      <c r="L684" s="45"/>
      <c r="M684" s="79">
        <f t="shared" si="194"/>
        <v>0</v>
      </c>
      <c r="N684" s="65"/>
      <c r="O684" s="78">
        <f t="shared" si="195"/>
        <v>0</v>
      </c>
      <c r="P684" s="45"/>
      <c r="Q684" s="79">
        <f t="shared" si="196"/>
        <v>0</v>
      </c>
      <c r="R684" s="65"/>
      <c r="S684" s="78">
        <f t="shared" si="197"/>
        <v>0</v>
      </c>
      <c r="T684" s="45"/>
      <c r="U684" s="79">
        <f t="shared" si="198"/>
        <v>0</v>
      </c>
      <c r="V684" s="65"/>
      <c r="W684" s="78">
        <f t="shared" si="199"/>
        <v>0</v>
      </c>
      <c r="X684" s="45"/>
      <c r="Y684" s="79">
        <f t="shared" si="200"/>
        <v>0</v>
      </c>
      <c r="Z684" s="65"/>
      <c r="AA684" s="78">
        <f t="shared" si="201"/>
        <v>0</v>
      </c>
      <c r="AB684" s="45"/>
      <c r="AC684" s="79">
        <f t="shared" si="202"/>
        <v>0</v>
      </c>
      <c r="AD684" s="65"/>
      <c r="AE684" s="78">
        <f t="shared" si="203"/>
        <v>0</v>
      </c>
      <c r="AF684" s="45"/>
      <c r="AG684" s="79">
        <f t="shared" si="204"/>
        <v>0</v>
      </c>
      <c r="AH684" s="2"/>
      <c r="AI684" s="2"/>
      <c r="AJ684" s="2"/>
      <c r="AK684" s="2"/>
      <c r="AL684" s="2"/>
    </row>
    <row r="685" spans="1:38" ht="16.5" customHeight="1" outlineLevel="1">
      <c r="A685" s="12" t="s">
        <v>875</v>
      </c>
      <c r="B685" s="27" t="s">
        <v>143</v>
      </c>
      <c r="C685" s="14">
        <v>372900</v>
      </c>
      <c r="D685" s="45"/>
      <c r="E685" s="46">
        <f t="shared" si="190"/>
        <v>0</v>
      </c>
      <c r="F685" s="46">
        <f t="shared" si="191"/>
        <v>0</v>
      </c>
      <c r="G685" s="46">
        <f t="shared" si="192"/>
        <v>0</v>
      </c>
      <c r="H685" s="53" t="e">
        <f t="shared" si="187"/>
        <v>#DIV/0!</v>
      </c>
      <c r="I685" s="54" t="e">
        <f t="shared" si="188"/>
        <v>#DIV/0!</v>
      </c>
      <c r="J685" s="65"/>
      <c r="K685" s="78">
        <f t="shared" si="193"/>
        <v>0</v>
      </c>
      <c r="L685" s="45"/>
      <c r="M685" s="79">
        <f t="shared" si="194"/>
        <v>0</v>
      </c>
      <c r="N685" s="65"/>
      <c r="O685" s="78">
        <f t="shared" si="195"/>
        <v>0</v>
      </c>
      <c r="P685" s="45"/>
      <c r="Q685" s="79">
        <f t="shared" si="196"/>
        <v>0</v>
      </c>
      <c r="R685" s="65"/>
      <c r="S685" s="78">
        <f t="shared" si="197"/>
        <v>0</v>
      </c>
      <c r="T685" s="45"/>
      <c r="U685" s="79">
        <f t="shared" si="198"/>
        <v>0</v>
      </c>
      <c r="V685" s="65"/>
      <c r="W685" s="78">
        <f t="shared" si="199"/>
        <v>0</v>
      </c>
      <c r="X685" s="45"/>
      <c r="Y685" s="79">
        <f t="shared" si="200"/>
        <v>0</v>
      </c>
      <c r="Z685" s="65"/>
      <c r="AA685" s="78">
        <f t="shared" si="201"/>
        <v>0</v>
      </c>
      <c r="AB685" s="45"/>
      <c r="AC685" s="79">
        <f t="shared" si="202"/>
        <v>0</v>
      </c>
      <c r="AD685" s="65"/>
      <c r="AE685" s="78">
        <f t="shared" si="203"/>
        <v>0</v>
      </c>
      <c r="AF685" s="45"/>
      <c r="AG685" s="79">
        <f t="shared" si="204"/>
        <v>0</v>
      </c>
      <c r="AH685" s="2"/>
      <c r="AI685" s="2"/>
      <c r="AJ685" s="2"/>
      <c r="AK685" s="2"/>
      <c r="AL685" s="2"/>
    </row>
    <row r="686" spans="1:38" ht="16.5" customHeight="1" outlineLevel="1">
      <c r="A686" s="12"/>
      <c r="B686" s="27" t="s">
        <v>560</v>
      </c>
      <c r="C686" s="14">
        <v>372900</v>
      </c>
      <c r="D686" s="45"/>
      <c r="E686" s="46">
        <f t="shared" si="190"/>
        <v>0</v>
      </c>
      <c r="F686" s="46">
        <f t="shared" si="191"/>
        <v>0</v>
      </c>
      <c r="G686" s="46">
        <f t="shared" si="192"/>
        <v>0</v>
      </c>
      <c r="H686" s="53" t="e">
        <f t="shared" si="187"/>
        <v>#DIV/0!</v>
      </c>
      <c r="I686" s="54" t="e">
        <f t="shared" si="188"/>
        <v>#DIV/0!</v>
      </c>
      <c r="J686" s="65"/>
      <c r="K686" s="78">
        <f t="shared" si="193"/>
        <v>0</v>
      </c>
      <c r="L686" s="45"/>
      <c r="M686" s="79">
        <f t="shared" si="194"/>
        <v>0</v>
      </c>
      <c r="N686" s="65"/>
      <c r="O686" s="78">
        <f t="shared" si="195"/>
        <v>0</v>
      </c>
      <c r="P686" s="45"/>
      <c r="Q686" s="79">
        <f t="shared" si="196"/>
        <v>0</v>
      </c>
      <c r="R686" s="65"/>
      <c r="S686" s="78">
        <f t="shared" si="197"/>
        <v>0</v>
      </c>
      <c r="T686" s="45"/>
      <c r="U686" s="79">
        <f t="shared" si="198"/>
        <v>0</v>
      </c>
      <c r="V686" s="65"/>
      <c r="W686" s="78">
        <f t="shared" si="199"/>
        <v>0</v>
      </c>
      <c r="X686" s="45"/>
      <c r="Y686" s="79">
        <f t="shared" si="200"/>
        <v>0</v>
      </c>
      <c r="Z686" s="65"/>
      <c r="AA686" s="78">
        <f t="shared" si="201"/>
        <v>0</v>
      </c>
      <c r="AB686" s="45"/>
      <c r="AC686" s="79">
        <f t="shared" si="202"/>
        <v>0</v>
      </c>
      <c r="AD686" s="65"/>
      <c r="AE686" s="78">
        <f t="shared" si="203"/>
        <v>0</v>
      </c>
      <c r="AF686" s="45"/>
      <c r="AG686" s="79">
        <f t="shared" si="204"/>
        <v>0</v>
      </c>
      <c r="AH686" s="2"/>
      <c r="AI686" s="2"/>
      <c r="AJ686" s="2"/>
      <c r="AK686" s="2"/>
      <c r="AL686" s="2"/>
    </row>
    <row r="687" spans="1:38" ht="16.5" customHeight="1" outlineLevel="1">
      <c r="A687" s="12">
        <v>3106104</v>
      </c>
      <c r="B687" s="27" t="s">
        <v>561</v>
      </c>
      <c r="C687" s="14">
        <v>985850</v>
      </c>
      <c r="D687" s="45"/>
      <c r="E687" s="46">
        <f t="shared" si="190"/>
        <v>0</v>
      </c>
      <c r="F687" s="46">
        <f t="shared" si="191"/>
        <v>0</v>
      </c>
      <c r="G687" s="46">
        <f t="shared" si="192"/>
        <v>0</v>
      </c>
      <c r="H687" s="53" t="e">
        <f t="shared" si="187"/>
        <v>#DIV/0!</v>
      </c>
      <c r="I687" s="54" t="e">
        <f t="shared" si="188"/>
        <v>#DIV/0!</v>
      </c>
      <c r="J687" s="65"/>
      <c r="K687" s="78">
        <f t="shared" si="193"/>
        <v>0</v>
      </c>
      <c r="L687" s="45"/>
      <c r="M687" s="79">
        <f t="shared" si="194"/>
        <v>0</v>
      </c>
      <c r="N687" s="65"/>
      <c r="O687" s="78">
        <f t="shared" si="195"/>
        <v>0</v>
      </c>
      <c r="P687" s="45"/>
      <c r="Q687" s="79">
        <f t="shared" si="196"/>
        <v>0</v>
      </c>
      <c r="R687" s="65"/>
      <c r="S687" s="78">
        <f t="shared" si="197"/>
        <v>0</v>
      </c>
      <c r="T687" s="45"/>
      <c r="U687" s="79">
        <f t="shared" si="198"/>
        <v>0</v>
      </c>
      <c r="V687" s="65"/>
      <c r="W687" s="78">
        <f t="shared" si="199"/>
        <v>0</v>
      </c>
      <c r="X687" s="45"/>
      <c r="Y687" s="79">
        <f t="shared" si="200"/>
        <v>0</v>
      </c>
      <c r="Z687" s="65"/>
      <c r="AA687" s="78">
        <f t="shared" si="201"/>
        <v>0</v>
      </c>
      <c r="AB687" s="45"/>
      <c r="AC687" s="79">
        <f t="shared" si="202"/>
        <v>0</v>
      </c>
      <c r="AD687" s="65"/>
      <c r="AE687" s="78">
        <f t="shared" si="203"/>
        <v>0</v>
      </c>
      <c r="AF687" s="45"/>
      <c r="AG687" s="79">
        <f t="shared" si="204"/>
        <v>0</v>
      </c>
      <c r="AH687" s="2"/>
      <c r="AI687" s="2"/>
      <c r="AJ687" s="2"/>
      <c r="AK687" s="2"/>
      <c r="AL687" s="2"/>
    </row>
    <row r="688" spans="1:38" ht="16.5" customHeight="1" outlineLevel="1">
      <c r="A688" s="12">
        <v>3002034</v>
      </c>
      <c r="B688" s="27" t="s">
        <v>562</v>
      </c>
      <c r="C688" s="14">
        <v>200870</v>
      </c>
      <c r="D688" s="45"/>
      <c r="E688" s="46">
        <f t="shared" si="190"/>
        <v>0</v>
      </c>
      <c r="F688" s="46">
        <f t="shared" si="191"/>
        <v>0</v>
      </c>
      <c r="G688" s="46">
        <f t="shared" si="192"/>
        <v>0</v>
      </c>
      <c r="H688" s="53" t="e">
        <f t="shared" si="187"/>
        <v>#DIV/0!</v>
      </c>
      <c r="I688" s="54" t="e">
        <f t="shared" si="188"/>
        <v>#DIV/0!</v>
      </c>
      <c r="J688" s="65"/>
      <c r="K688" s="78">
        <f t="shared" si="193"/>
        <v>0</v>
      </c>
      <c r="L688" s="45"/>
      <c r="M688" s="79">
        <f t="shared" si="194"/>
        <v>0</v>
      </c>
      <c r="N688" s="65"/>
      <c r="O688" s="78">
        <f t="shared" si="195"/>
        <v>0</v>
      </c>
      <c r="P688" s="45"/>
      <c r="Q688" s="79">
        <f t="shared" si="196"/>
        <v>0</v>
      </c>
      <c r="R688" s="65"/>
      <c r="S688" s="78">
        <f t="shared" si="197"/>
        <v>0</v>
      </c>
      <c r="T688" s="45"/>
      <c r="U688" s="79">
        <f t="shared" si="198"/>
        <v>0</v>
      </c>
      <c r="V688" s="65"/>
      <c r="W688" s="78">
        <f t="shared" si="199"/>
        <v>0</v>
      </c>
      <c r="X688" s="45"/>
      <c r="Y688" s="79">
        <f t="shared" si="200"/>
        <v>0</v>
      </c>
      <c r="Z688" s="65"/>
      <c r="AA688" s="78">
        <f t="shared" si="201"/>
        <v>0</v>
      </c>
      <c r="AB688" s="45"/>
      <c r="AC688" s="79">
        <f t="shared" si="202"/>
        <v>0</v>
      </c>
      <c r="AD688" s="65"/>
      <c r="AE688" s="78">
        <f t="shared" si="203"/>
        <v>0</v>
      </c>
      <c r="AF688" s="45"/>
      <c r="AG688" s="79">
        <f t="shared" si="204"/>
        <v>0</v>
      </c>
      <c r="AH688" s="2"/>
      <c r="AI688" s="2"/>
      <c r="AJ688" s="2"/>
      <c r="AK688" s="2"/>
      <c r="AL688" s="2"/>
    </row>
    <row r="689" spans="1:38" ht="16.5" customHeight="1" outlineLevel="1">
      <c r="A689" s="12">
        <v>3002135</v>
      </c>
      <c r="B689" s="27" t="s">
        <v>563</v>
      </c>
      <c r="C689" s="14">
        <v>152120</v>
      </c>
      <c r="D689" s="45"/>
      <c r="E689" s="46">
        <f t="shared" si="190"/>
        <v>0</v>
      </c>
      <c r="F689" s="46">
        <f t="shared" si="191"/>
        <v>0</v>
      </c>
      <c r="G689" s="46">
        <f t="shared" si="192"/>
        <v>0</v>
      </c>
      <c r="H689" s="53" t="e">
        <f t="shared" si="187"/>
        <v>#DIV/0!</v>
      </c>
      <c r="I689" s="54" t="e">
        <f t="shared" si="188"/>
        <v>#DIV/0!</v>
      </c>
      <c r="J689" s="65"/>
      <c r="K689" s="78">
        <f t="shared" si="193"/>
        <v>0</v>
      </c>
      <c r="L689" s="45"/>
      <c r="M689" s="79">
        <f t="shared" si="194"/>
        <v>0</v>
      </c>
      <c r="N689" s="65"/>
      <c r="O689" s="78">
        <f t="shared" si="195"/>
        <v>0</v>
      </c>
      <c r="P689" s="45"/>
      <c r="Q689" s="79">
        <f t="shared" si="196"/>
        <v>0</v>
      </c>
      <c r="R689" s="65"/>
      <c r="S689" s="78">
        <f t="shared" si="197"/>
        <v>0</v>
      </c>
      <c r="T689" s="45"/>
      <c r="U689" s="79">
        <f t="shared" si="198"/>
        <v>0</v>
      </c>
      <c r="V689" s="65"/>
      <c r="W689" s="78">
        <f t="shared" si="199"/>
        <v>0</v>
      </c>
      <c r="X689" s="45"/>
      <c r="Y689" s="79">
        <f t="shared" si="200"/>
        <v>0</v>
      </c>
      <c r="Z689" s="65"/>
      <c r="AA689" s="78">
        <f t="shared" si="201"/>
        <v>0</v>
      </c>
      <c r="AB689" s="45"/>
      <c r="AC689" s="79">
        <f t="shared" si="202"/>
        <v>0</v>
      </c>
      <c r="AD689" s="65"/>
      <c r="AE689" s="78">
        <f t="shared" si="203"/>
        <v>0</v>
      </c>
      <c r="AF689" s="45"/>
      <c r="AG689" s="79">
        <f t="shared" si="204"/>
        <v>0</v>
      </c>
      <c r="AH689" s="2"/>
      <c r="AI689" s="2"/>
      <c r="AJ689" s="2"/>
      <c r="AK689" s="2"/>
      <c r="AL689" s="2"/>
    </row>
    <row r="690" spans="1:38" ht="16.5" customHeight="1" outlineLevel="1">
      <c r="A690" s="12">
        <v>3002136</v>
      </c>
      <c r="B690" s="27" t="s">
        <v>564</v>
      </c>
      <c r="C690" s="14">
        <v>314200</v>
      </c>
      <c r="D690" s="45"/>
      <c r="E690" s="46">
        <f t="shared" si="190"/>
        <v>0</v>
      </c>
      <c r="F690" s="46">
        <f t="shared" si="191"/>
        <v>0</v>
      </c>
      <c r="G690" s="46">
        <f t="shared" si="192"/>
        <v>0</v>
      </c>
      <c r="H690" s="53" t="e">
        <f t="shared" si="187"/>
        <v>#DIV/0!</v>
      </c>
      <c r="I690" s="54" t="e">
        <f t="shared" si="188"/>
        <v>#DIV/0!</v>
      </c>
      <c r="J690" s="65"/>
      <c r="K690" s="78">
        <f t="shared" si="193"/>
        <v>0</v>
      </c>
      <c r="L690" s="45"/>
      <c r="M690" s="79">
        <f t="shared" si="194"/>
        <v>0</v>
      </c>
      <c r="N690" s="65"/>
      <c r="O690" s="78">
        <f t="shared" si="195"/>
        <v>0</v>
      </c>
      <c r="P690" s="45"/>
      <c r="Q690" s="79">
        <f t="shared" si="196"/>
        <v>0</v>
      </c>
      <c r="R690" s="65"/>
      <c r="S690" s="78">
        <f t="shared" si="197"/>
        <v>0</v>
      </c>
      <c r="T690" s="45"/>
      <c r="U690" s="79">
        <f t="shared" si="198"/>
        <v>0</v>
      </c>
      <c r="V690" s="65"/>
      <c r="W690" s="78">
        <f t="shared" si="199"/>
        <v>0</v>
      </c>
      <c r="X690" s="45"/>
      <c r="Y690" s="79">
        <f t="shared" si="200"/>
        <v>0</v>
      </c>
      <c r="Z690" s="65"/>
      <c r="AA690" s="78">
        <f t="shared" si="201"/>
        <v>0</v>
      </c>
      <c r="AB690" s="45"/>
      <c r="AC690" s="79">
        <f t="shared" si="202"/>
        <v>0</v>
      </c>
      <c r="AD690" s="65"/>
      <c r="AE690" s="78">
        <f t="shared" si="203"/>
        <v>0</v>
      </c>
      <c r="AF690" s="45"/>
      <c r="AG690" s="79">
        <f t="shared" si="204"/>
        <v>0</v>
      </c>
      <c r="AH690" s="2"/>
      <c r="AI690" s="2"/>
      <c r="AJ690" s="2"/>
      <c r="AK690" s="2"/>
      <c r="AL690" s="2"/>
    </row>
    <row r="691" spans="1:38" ht="16.5" customHeight="1" outlineLevel="1">
      <c r="A691" s="12">
        <v>3002137</v>
      </c>
      <c r="B691" s="27" t="s">
        <v>565</v>
      </c>
      <c r="C691" s="14">
        <v>115330</v>
      </c>
      <c r="D691" s="45"/>
      <c r="E691" s="46">
        <f t="shared" si="190"/>
        <v>0</v>
      </c>
      <c r="F691" s="46">
        <f t="shared" si="191"/>
        <v>0</v>
      </c>
      <c r="G691" s="46">
        <f t="shared" si="192"/>
        <v>0</v>
      </c>
      <c r="H691" s="53" t="e">
        <f t="shared" si="187"/>
        <v>#DIV/0!</v>
      </c>
      <c r="I691" s="54" t="e">
        <f t="shared" si="188"/>
        <v>#DIV/0!</v>
      </c>
      <c r="J691" s="65"/>
      <c r="K691" s="78">
        <f t="shared" si="193"/>
        <v>0</v>
      </c>
      <c r="L691" s="45"/>
      <c r="M691" s="79">
        <f t="shared" si="194"/>
        <v>0</v>
      </c>
      <c r="N691" s="65"/>
      <c r="O691" s="78">
        <f t="shared" si="195"/>
        <v>0</v>
      </c>
      <c r="P691" s="45"/>
      <c r="Q691" s="79">
        <f t="shared" si="196"/>
        <v>0</v>
      </c>
      <c r="R691" s="65"/>
      <c r="S691" s="78">
        <f t="shared" si="197"/>
        <v>0</v>
      </c>
      <c r="T691" s="45"/>
      <c r="U691" s="79">
        <f t="shared" si="198"/>
        <v>0</v>
      </c>
      <c r="V691" s="65"/>
      <c r="W691" s="78">
        <f t="shared" si="199"/>
        <v>0</v>
      </c>
      <c r="X691" s="45"/>
      <c r="Y691" s="79">
        <f t="shared" si="200"/>
        <v>0</v>
      </c>
      <c r="Z691" s="65"/>
      <c r="AA691" s="78">
        <f t="shared" si="201"/>
        <v>0</v>
      </c>
      <c r="AB691" s="45"/>
      <c r="AC691" s="79">
        <f t="shared" si="202"/>
        <v>0</v>
      </c>
      <c r="AD691" s="65"/>
      <c r="AE691" s="78">
        <f t="shared" si="203"/>
        <v>0</v>
      </c>
      <c r="AF691" s="45"/>
      <c r="AG691" s="79">
        <f t="shared" si="204"/>
        <v>0</v>
      </c>
      <c r="AH691" s="2"/>
      <c r="AI691" s="2"/>
      <c r="AJ691" s="2"/>
      <c r="AK691" s="2"/>
      <c r="AL691" s="2"/>
    </row>
    <row r="692" spans="1:38" ht="16.5" customHeight="1" outlineLevel="1">
      <c r="A692" s="12">
        <v>3104002</v>
      </c>
      <c r="B692" s="27" t="s">
        <v>566</v>
      </c>
      <c r="C692" s="14">
        <v>89390</v>
      </c>
      <c r="D692" s="45"/>
      <c r="E692" s="46">
        <f t="shared" si="190"/>
        <v>0</v>
      </c>
      <c r="F692" s="46">
        <f t="shared" si="191"/>
        <v>0</v>
      </c>
      <c r="G692" s="46">
        <f t="shared" si="192"/>
        <v>0</v>
      </c>
      <c r="H692" s="53" t="e">
        <f t="shared" si="187"/>
        <v>#DIV/0!</v>
      </c>
      <c r="I692" s="54" t="e">
        <f t="shared" si="188"/>
        <v>#DIV/0!</v>
      </c>
      <c r="J692" s="65"/>
      <c r="K692" s="78">
        <f t="shared" si="193"/>
        <v>0</v>
      </c>
      <c r="L692" s="45"/>
      <c r="M692" s="79">
        <f t="shared" si="194"/>
        <v>0</v>
      </c>
      <c r="N692" s="65"/>
      <c r="O692" s="78">
        <f t="shared" si="195"/>
        <v>0</v>
      </c>
      <c r="P692" s="45"/>
      <c r="Q692" s="79">
        <f t="shared" si="196"/>
        <v>0</v>
      </c>
      <c r="R692" s="65"/>
      <c r="S692" s="78">
        <f t="shared" si="197"/>
        <v>0</v>
      </c>
      <c r="T692" s="45"/>
      <c r="U692" s="79">
        <f t="shared" si="198"/>
        <v>0</v>
      </c>
      <c r="V692" s="65"/>
      <c r="W692" s="78">
        <f t="shared" si="199"/>
        <v>0</v>
      </c>
      <c r="X692" s="45"/>
      <c r="Y692" s="79">
        <f t="shared" si="200"/>
        <v>0</v>
      </c>
      <c r="Z692" s="65"/>
      <c r="AA692" s="78">
        <f t="shared" si="201"/>
        <v>0</v>
      </c>
      <c r="AB692" s="45"/>
      <c r="AC692" s="79">
        <f t="shared" si="202"/>
        <v>0</v>
      </c>
      <c r="AD692" s="65"/>
      <c r="AE692" s="78">
        <f t="shared" si="203"/>
        <v>0</v>
      </c>
      <c r="AF692" s="45"/>
      <c r="AG692" s="79">
        <f t="shared" si="204"/>
        <v>0</v>
      </c>
      <c r="AH692" s="2"/>
      <c r="AI692" s="2"/>
      <c r="AJ692" s="2"/>
      <c r="AK692" s="2"/>
      <c r="AL692" s="2"/>
    </row>
    <row r="693" spans="1:38" ht="16.5" customHeight="1" outlineLevel="1">
      <c r="A693" s="12">
        <v>3104003</v>
      </c>
      <c r="B693" s="27" t="s">
        <v>567</v>
      </c>
      <c r="C693" s="14">
        <v>23480</v>
      </c>
      <c r="D693" s="45"/>
      <c r="E693" s="46">
        <f t="shared" si="190"/>
        <v>0</v>
      </c>
      <c r="F693" s="46">
        <f t="shared" si="191"/>
        <v>0</v>
      </c>
      <c r="G693" s="46">
        <f t="shared" si="192"/>
        <v>0</v>
      </c>
      <c r="H693" s="53" t="e">
        <f t="shared" si="187"/>
        <v>#DIV/0!</v>
      </c>
      <c r="I693" s="54" t="e">
        <f t="shared" si="188"/>
        <v>#DIV/0!</v>
      </c>
      <c r="J693" s="65"/>
      <c r="K693" s="78">
        <f t="shared" si="193"/>
        <v>0</v>
      </c>
      <c r="L693" s="45"/>
      <c r="M693" s="79">
        <f t="shared" si="194"/>
        <v>0</v>
      </c>
      <c r="N693" s="65"/>
      <c r="O693" s="78">
        <f t="shared" si="195"/>
        <v>0</v>
      </c>
      <c r="P693" s="45"/>
      <c r="Q693" s="79">
        <f t="shared" si="196"/>
        <v>0</v>
      </c>
      <c r="R693" s="65"/>
      <c r="S693" s="78">
        <f t="shared" si="197"/>
        <v>0</v>
      </c>
      <c r="T693" s="45"/>
      <c r="U693" s="79">
        <f t="shared" si="198"/>
        <v>0</v>
      </c>
      <c r="V693" s="65"/>
      <c r="W693" s="78">
        <f t="shared" si="199"/>
        <v>0</v>
      </c>
      <c r="X693" s="45"/>
      <c r="Y693" s="79">
        <f t="shared" si="200"/>
        <v>0</v>
      </c>
      <c r="Z693" s="65"/>
      <c r="AA693" s="78">
        <f t="shared" si="201"/>
        <v>0</v>
      </c>
      <c r="AB693" s="45"/>
      <c r="AC693" s="79">
        <f t="shared" si="202"/>
        <v>0</v>
      </c>
      <c r="AD693" s="65"/>
      <c r="AE693" s="78">
        <f t="shared" si="203"/>
        <v>0</v>
      </c>
      <c r="AF693" s="45"/>
      <c r="AG693" s="79">
        <f t="shared" si="204"/>
        <v>0</v>
      </c>
      <c r="AH693" s="2"/>
      <c r="AI693" s="2"/>
      <c r="AJ693" s="2"/>
      <c r="AK693" s="2"/>
      <c r="AL693" s="2"/>
    </row>
    <row r="694" spans="1:38" ht="16.5" customHeight="1" outlineLevel="1">
      <c r="A694" s="12">
        <v>3104004</v>
      </c>
      <c r="B694" s="27" t="s">
        <v>568</v>
      </c>
      <c r="C694" s="14">
        <v>86790</v>
      </c>
      <c r="D694" s="45"/>
      <c r="E694" s="46">
        <f t="shared" si="190"/>
        <v>0</v>
      </c>
      <c r="F694" s="46">
        <f t="shared" si="191"/>
        <v>0</v>
      </c>
      <c r="G694" s="46">
        <f t="shared" si="192"/>
        <v>0</v>
      </c>
      <c r="H694" s="53" t="e">
        <f t="shared" si="187"/>
        <v>#DIV/0!</v>
      </c>
      <c r="I694" s="54" t="e">
        <f t="shared" si="188"/>
        <v>#DIV/0!</v>
      </c>
      <c r="J694" s="65"/>
      <c r="K694" s="78">
        <f t="shared" si="193"/>
        <v>0</v>
      </c>
      <c r="L694" s="45"/>
      <c r="M694" s="79">
        <f t="shared" si="194"/>
        <v>0</v>
      </c>
      <c r="N694" s="65"/>
      <c r="O694" s="78">
        <f t="shared" si="195"/>
        <v>0</v>
      </c>
      <c r="P694" s="45"/>
      <c r="Q694" s="79">
        <f t="shared" si="196"/>
        <v>0</v>
      </c>
      <c r="R694" s="65"/>
      <c r="S694" s="78">
        <f t="shared" si="197"/>
        <v>0</v>
      </c>
      <c r="T694" s="45"/>
      <c r="U694" s="79">
        <f t="shared" si="198"/>
        <v>0</v>
      </c>
      <c r="V694" s="65"/>
      <c r="W694" s="78">
        <f t="shared" si="199"/>
        <v>0</v>
      </c>
      <c r="X694" s="45"/>
      <c r="Y694" s="79">
        <f t="shared" si="200"/>
        <v>0</v>
      </c>
      <c r="Z694" s="65"/>
      <c r="AA694" s="78">
        <f t="shared" si="201"/>
        <v>0</v>
      </c>
      <c r="AB694" s="45"/>
      <c r="AC694" s="79">
        <f t="shared" si="202"/>
        <v>0</v>
      </c>
      <c r="AD694" s="65"/>
      <c r="AE694" s="78">
        <f t="shared" si="203"/>
        <v>0</v>
      </c>
      <c r="AF694" s="45"/>
      <c r="AG694" s="79">
        <f t="shared" si="204"/>
        <v>0</v>
      </c>
      <c r="AH694" s="2"/>
      <c r="AI694" s="2"/>
      <c r="AJ694" s="2"/>
      <c r="AK694" s="2"/>
      <c r="AL694" s="2"/>
    </row>
    <row r="695" spans="1:38" ht="16.5" customHeight="1" outlineLevel="1">
      <c r="A695" s="12"/>
      <c r="B695" s="27"/>
      <c r="C695" s="14">
        <v>66240</v>
      </c>
      <c r="D695" s="45"/>
      <c r="E695" s="46"/>
      <c r="F695" s="46"/>
      <c r="G695" s="46"/>
      <c r="H695" s="53"/>
      <c r="I695" s="54"/>
      <c r="J695" s="65"/>
      <c r="K695" s="78"/>
      <c r="L695" s="45"/>
      <c r="M695" s="79"/>
      <c r="N695" s="65"/>
      <c r="O695" s="78"/>
      <c r="P695" s="45"/>
      <c r="Q695" s="79"/>
      <c r="R695" s="65"/>
      <c r="S695" s="78"/>
      <c r="T695" s="45"/>
      <c r="U695" s="79"/>
      <c r="V695" s="65"/>
      <c r="W695" s="78"/>
      <c r="X695" s="45"/>
      <c r="Y695" s="79"/>
      <c r="Z695" s="65"/>
      <c r="AA695" s="78"/>
      <c r="AB695" s="45"/>
      <c r="AC695" s="79"/>
      <c r="AD695" s="65"/>
      <c r="AE695" s="78"/>
      <c r="AF695" s="45"/>
      <c r="AG695" s="79"/>
      <c r="AH695" s="2"/>
      <c r="AI695" s="2"/>
      <c r="AJ695" s="2"/>
      <c r="AK695" s="2"/>
      <c r="AL695" s="2"/>
    </row>
    <row r="696" spans="1:38" ht="16.5" customHeight="1" outlineLevel="1">
      <c r="A696" s="58"/>
      <c r="B696" s="83" t="s">
        <v>569</v>
      </c>
      <c r="C696" s="99"/>
      <c r="D696" s="60">
        <f t="shared" ref="D696:G696" si="214">SUM(D697:D704)</f>
        <v>0</v>
      </c>
      <c r="E696" s="61">
        <f t="shared" si="214"/>
        <v>0</v>
      </c>
      <c r="F696" s="61">
        <f t="shared" si="214"/>
        <v>0</v>
      </c>
      <c r="G696" s="61">
        <f t="shared" si="214"/>
        <v>0</v>
      </c>
      <c r="H696" s="62" t="e">
        <f t="shared" si="187"/>
        <v>#DIV/0!</v>
      </c>
      <c r="I696" s="63" t="e">
        <f t="shared" si="188"/>
        <v>#DIV/0!</v>
      </c>
      <c r="J696" s="84">
        <f t="shared" ref="J696:AG696" si="215">SUM(J697:J704)</f>
        <v>0</v>
      </c>
      <c r="K696" s="85">
        <f t="shared" si="215"/>
        <v>0</v>
      </c>
      <c r="L696" s="60">
        <f t="shared" si="215"/>
        <v>0</v>
      </c>
      <c r="M696" s="86">
        <f t="shared" si="215"/>
        <v>0</v>
      </c>
      <c r="N696" s="84">
        <f t="shared" si="215"/>
        <v>0</v>
      </c>
      <c r="O696" s="85">
        <f t="shared" si="215"/>
        <v>0</v>
      </c>
      <c r="P696" s="60">
        <f t="shared" si="215"/>
        <v>0</v>
      </c>
      <c r="Q696" s="86">
        <f t="shared" si="215"/>
        <v>0</v>
      </c>
      <c r="R696" s="84">
        <f t="shared" si="215"/>
        <v>0</v>
      </c>
      <c r="S696" s="85">
        <f t="shared" si="215"/>
        <v>0</v>
      </c>
      <c r="T696" s="60">
        <f t="shared" si="215"/>
        <v>0</v>
      </c>
      <c r="U696" s="86">
        <f t="shared" si="215"/>
        <v>0</v>
      </c>
      <c r="V696" s="84">
        <f t="shared" si="215"/>
        <v>0</v>
      </c>
      <c r="W696" s="85">
        <f t="shared" si="215"/>
        <v>0</v>
      </c>
      <c r="X696" s="60">
        <f t="shared" si="215"/>
        <v>0</v>
      </c>
      <c r="Y696" s="86">
        <f t="shared" si="215"/>
        <v>0</v>
      </c>
      <c r="Z696" s="84">
        <f t="shared" si="215"/>
        <v>0</v>
      </c>
      <c r="AA696" s="85">
        <f t="shared" si="215"/>
        <v>0</v>
      </c>
      <c r="AB696" s="60">
        <f t="shared" si="215"/>
        <v>0</v>
      </c>
      <c r="AC696" s="86">
        <f t="shared" si="215"/>
        <v>0</v>
      </c>
      <c r="AD696" s="84">
        <f t="shared" si="215"/>
        <v>0</v>
      </c>
      <c r="AE696" s="85">
        <f t="shared" si="215"/>
        <v>0</v>
      </c>
      <c r="AF696" s="60">
        <f t="shared" si="215"/>
        <v>0</v>
      </c>
      <c r="AG696" s="86">
        <f t="shared" si="215"/>
        <v>0</v>
      </c>
      <c r="AH696" s="2"/>
      <c r="AI696" s="2"/>
      <c r="AJ696" s="2"/>
      <c r="AK696" s="2"/>
      <c r="AL696" s="2"/>
    </row>
    <row r="697" spans="1:38" ht="16.5" customHeight="1" outlineLevel="1">
      <c r="A697" s="12">
        <v>1105002</v>
      </c>
      <c r="B697" s="27" t="s">
        <v>570</v>
      </c>
      <c r="C697" s="14">
        <v>86020</v>
      </c>
      <c r="D697" s="45"/>
      <c r="E697" s="46">
        <f t="shared" si="190"/>
        <v>0</v>
      </c>
      <c r="F697" s="46">
        <f t="shared" si="191"/>
        <v>0</v>
      </c>
      <c r="G697" s="46">
        <f t="shared" si="192"/>
        <v>0</v>
      </c>
      <c r="H697" s="53" t="e">
        <f t="shared" si="187"/>
        <v>#DIV/0!</v>
      </c>
      <c r="I697" s="54" t="e">
        <f t="shared" si="188"/>
        <v>#DIV/0!</v>
      </c>
      <c r="J697" s="65"/>
      <c r="K697" s="78">
        <f t="shared" si="193"/>
        <v>0</v>
      </c>
      <c r="L697" s="45"/>
      <c r="M697" s="79">
        <f t="shared" si="194"/>
        <v>0</v>
      </c>
      <c r="N697" s="65"/>
      <c r="O697" s="78">
        <f t="shared" si="195"/>
        <v>0</v>
      </c>
      <c r="P697" s="45"/>
      <c r="Q697" s="79">
        <f t="shared" si="196"/>
        <v>0</v>
      </c>
      <c r="R697" s="65"/>
      <c r="S697" s="78">
        <f t="shared" si="197"/>
        <v>0</v>
      </c>
      <c r="T697" s="45"/>
      <c r="U697" s="79">
        <f t="shared" si="198"/>
        <v>0</v>
      </c>
      <c r="V697" s="65"/>
      <c r="W697" s="78">
        <f t="shared" si="199"/>
        <v>0</v>
      </c>
      <c r="X697" s="45"/>
      <c r="Y697" s="79">
        <f t="shared" si="200"/>
        <v>0</v>
      </c>
      <c r="Z697" s="65"/>
      <c r="AA697" s="78">
        <f t="shared" si="201"/>
        <v>0</v>
      </c>
      <c r="AB697" s="45"/>
      <c r="AC697" s="79">
        <f t="shared" si="202"/>
        <v>0</v>
      </c>
      <c r="AD697" s="65"/>
      <c r="AE697" s="78">
        <f t="shared" si="203"/>
        <v>0</v>
      </c>
      <c r="AF697" s="45"/>
      <c r="AG697" s="79">
        <f t="shared" si="204"/>
        <v>0</v>
      </c>
      <c r="AH697" s="2"/>
      <c r="AI697" s="2"/>
      <c r="AJ697" s="2"/>
      <c r="AK697" s="2"/>
      <c r="AL697" s="2"/>
    </row>
    <row r="698" spans="1:38" ht="16.5" customHeight="1" outlineLevel="1">
      <c r="A698" s="12">
        <v>1105001</v>
      </c>
      <c r="B698" s="27" t="s">
        <v>571</v>
      </c>
      <c r="C698" s="14">
        <v>220200</v>
      </c>
      <c r="D698" s="45"/>
      <c r="E698" s="46">
        <f t="shared" si="190"/>
        <v>0</v>
      </c>
      <c r="F698" s="46">
        <f t="shared" si="191"/>
        <v>0</v>
      </c>
      <c r="G698" s="46">
        <f t="shared" si="192"/>
        <v>0</v>
      </c>
      <c r="H698" s="53" t="e">
        <f t="shared" si="187"/>
        <v>#DIV/0!</v>
      </c>
      <c r="I698" s="54" t="e">
        <f t="shared" si="188"/>
        <v>#DIV/0!</v>
      </c>
      <c r="J698" s="65"/>
      <c r="K698" s="78">
        <f t="shared" si="193"/>
        <v>0</v>
      </c>
      <c r="L698" s="45"/>
      <c r="M698" s="79">
        <f t="shared" si="194"/>
        <v>0</v>
      </c>
      <c r="N698" s="65"/>
      <c r="O698" s="78">
        <f t="shared" si="195"/>
        <v>0</v>
      </c>
      <c r="P698" s="45"/>
      <c r="Q698" s="79">
        <f t="shared" si="196"/>
        <v>0</v>
      </c>
      <c r="R698" s="65"/>
      <c r="S698" s="78">
        <f t="shared" si="197"/>
        <v>0</v>
      </c>
      <c r="T698" s="45"/>
      <c r="U698" s="79">
        <f t="shared" si="198"/>
        <v>0</v>
      </c>
      <c r="V698" s="65"/>
      <c r="W698" s="78">
        <f t="shared" si="199"/>
        <v>0</v>
      </c>
      <c r="X698" s="45"/>
      <c r="Y698" s="79">
        <f t="shared" si="200"/>
        <v>0</v>
      </c>
      <c r="Z698" s="65"/>
      <c r="AA698" s="78">
        <f t="shared" si="201"/>
        <v>0</v>
      </c>
      <c r="AB698" s="45"/>
      <c r="AC698" s="79">
        <f t="shared" si="202"/>
        <v>0</v>
      </c>
      <c r="AD698" s="65"/>
      <c r="AE698" s="78">
        <f t="shared" si="203"/>
        <v>0</v>
      </c>
      <c r="AF698" s="45"/>
      <c r="AG698" s="79">
        <f t="shared" si="204"/>
        <v>0</v>
      </c>
      <c r="AH698" s="2"/>
      <c r="AI698" s="2"/>
      <c r="AJ698" s="2"/>
      <c r="AK698" s="2"/>
      <c r="AL698" s="2"/>
    </row>
    <row r="699" spans="1:38" ht="16.5" customHeight="1" outlineLevel="1">
      <c r="A699" s="12">
        <v>1103037</v>
      </c>
      <c r="B699" s="27" t="s">
        <v>572</v>
      </c>
      <c r="C699" s="14">
        <v>3032390</v>
      </c>
      <c r="D699" s="45"/>
      <c r="E699" s="46">
        <f t="shared" si="190"/>
        <v>0</v>
      </c>
      <c r="F699" s="46">
        <f t="shared" si="191"/>
        <v>0</v>
      </c>
      <c r="G699" s="46">
        <f t="shared" si="192"/>
        <v>0</v>
      </c>
      <c r="H699" s="53" t="e">
        <f t="shared" si="187"/>
        <v>#DIV/0!</v>
      </c>
      <c r="I699" s="54" t="e">
        <f t="shared" si="188"/>
        <v>#DIV/0!</v>
      </c>
      <c r="J699" s="65"/>
      <c r="K699" s="78">
        <f t="shared" si="193"/>
        <v>0</v>
      </c>
      <c r="L699" s="45"/>
      <c r="M699" s="79">
        <f t="shared" si="194"/>
        <v>0</v>
      </c>
      <c r="N699" s="65"/>
      <c r="O699" s="78">
        <f t="shared" si="195"/>
        <v>0</v>
      </c>
      <c r="P699" s="45"/>
      <c r="Q699" s="79">
        <f t="shared" si="196"/>
        <v>0</v>
      </c>
      <c r="R699" s="65"/>
      <c r="S699" s="78">
        <f t="shared" si="197"/>
        <v>0</v>
      </c>
      <c r="T699" s="45"/>
      <c r="U699" s="79">
        <f t="shared" si="198"/>
        <v>0</v>
      </c>
      <c r="V699" s="65"/>
      <c r="W699" s="78">
        <f t="shared" si="199"/>
        <v>0</v>
      </c>
      <c r="X699" s="45"/>
      <c r="Y699" s="79">
        <f t="shared" si="200"/>
        <v>0</v>
      </c>
      <c r="Z699" s="65"/>
      <c r="AA699" s="78">
        <f t="shared" si="201"/>
        <v>0</v>
      </c>
      <c r="AB699" s="45"/>
      <c r="AC699" s="79">
        <f t="shared" si="202"/>
        <v>0</v>
      </c>
      <c r="AD699" s="65"/>
      <c r="AE699" s="78">
        <f t="shared" si="203"/>
        <v>0</v>
      </c>
      <c r="AF699" s="45"/>
      <c r="AG699" s="79">
        <f t="shared" si="204"/>
        <v>0</v>
      </c>
      <c r="AH699" s="2"/>
      <c r="AI699" s="2"/>
      <c r="AJ699" s="2"/>
      <c r="AK699" s="2"/>
      <c r="AL699" s="2"/>
    </row>
    <row r="700" spans="1:38" ht="16.5" customHeight="1" outlineLevel="1">
      <c r="A700" s="12">
        <v>1103047</v>
      </c>
      <c r="B700" s="27" t="s">
        <v>573</v>
      </c>
      <c r="C700" s="14">
        <v>1348660</v>
      </c>
      <c r="D700" s="45"/>
      <c r="E700" s="46">
        <f t="shared" si="190"/>
        <v>0</v>
      </c>
      <c r="F700" s="46">
        <f t="shared" si="191"/>
        <v>0</v>
      </c>
      <c r="G700" s="46">
        <f t="shared" si="192"/>
        <v>0</v>
      </c>
      <c r="H700" s="53" t="e">
        <f t="shared" si="187"/>
        <v>#DIV/0!</v>
      </c>
      <c r="I700" s="54" t="e">
        <f t="shared" si="188"/>
        <v>#DIV/0!</v>
      </c>
      <c r="J700" s="65"/>
      <c r="K700" s="78">
        <f t="shared" si="193"/>
        <v>0</v>
      </c>
      <c r="L700" s="45"/>
      <c r="M700" s="79">
        <f t="shared" si="194"/>
        <v>0</v>
      </c>
      <c r="N700" s="65"/>
      <c r="O700" s="78">
        <f t="shared" si="195"/>
        <v>0</v>
      </c>
      <c r="P700" s="45"/>
      <c r="Q700" s="79">
        <f t="shared" si="196"/>
        <v>0</v>
      </c>
      <c r="R700" s="65"/>
      <c r="S700" s="78">
        <f t="shared" si="197"/>
        <v>0</v>
      </c>
      <c r="T700" s="45"/>
      <c r="U700" s="79">
        <f t="shared" si="198"/>
        <v>0</v>
      </c>
      <c r="V700" s="65"/>
      <c r="W700" s="78">
        <f t="shared" si="199"/>
        <v>0</v>
      </c>
      <c r="X700" s="45"/>
      <c r="Y700" s="79">
        <f t="shared" si="200"/>
        <v>0</v>
      </c>
      <c r="Z700" s="65"/>
      <c r="AA700" s="78">
        <f t="shared" si="201"/>
        <v>0</v>
      </c>
      <c r="AB700" s="45"/>
      <c r="AC700" s="79">
        <f t="shared" si="202"/>
        <v>0</v>
      </c>
      <c r="AD700" s="65"/>
      <c r="AE700" s="78">
        <f t="shared" si="203"/>
        <v>0</v>
      </c>
      <c r="AF700" s="45"/>
      <c r="AG700" s="79">
        <f t="shared" si="204"/>
        <v>0</v>
      </c>
      <c r="AH700" s="2"/>
      <c r="AI700" s="2"/>
      <c r="AJ700" s="2"/>
      <c r="AK700" s="2"/>
      <c r="AL700" s="2"/>
    </row>
    <row r="701" spans="1:38" ht="16.5" customHeight="1" outlineLevel="1">
      <c r="A701" s="12">
        <v>1105003</v>
      </c>
      <c r="B701" s="27" t="s">
        <v>574</v>
      </c>
      <c r="C701" s="14">
        <v>32540</v>
      </c>
      <c r="D701" s="45"/>
      <c r="E701" s="46">
        <f t="shared" si="190"/>
        <v>0</v>
      </c>
      <c r="F701" s="46">
        <f t="shared" si="191"/>
        <v>0</v>
      </c>
      <c r="G701" s="46">
        <f t="shared" si="192"/>
        <v>0</v>
      </c>
      <c r="H701" s="53" t="e">
        <f t="shared" si="187"/>
        <v>#DIV/0!</v>
      </c>
      <c r="I701" s="54" t="e">
        <f t="shared" si="188"/>
        <v>#DIV/0!</v>
      </c>
      <c r="J701" s="65"/>
      <c r="K701" s="78">
        <f t="shared" si="193"/>
        <v>0</v>
      </c>
      <c r="L701" s="45"/>
      <c r="M701" s="79">
        <f t="shared" si="194"/>
        <v>0</v>
      </c>
      <c r="N701" s="65"/>
      <c r="O701" s="78">
        <f t="shared" si="195"/>
        <v>0</v>
      </c>
      <c r="P701" s="45"/>
      <c r="Q701" s="79">
        <f t="shared" si="196"/>
        <v>0</v>
      </c>
      <c r="R701" s="65"/>
      <c r="S701" s="78">
        <f t="shared" si="197"/>
        <v>0</v>
      </c>
      <c r="T701" s="45"/>
      <c r="U701" s="79">
        <f t="shared" si="198"/>
        <v>0</v>
      </c>
      <c r="V701" s="65"/>
      <c r="W701" s="78">
        <f t="shared" si="199"/>
        <v>0</v>
      </c>
      <c r="X701" s="45"/>
      <c r="Y701" s="79">
        <f t="shared" si="200"/>
        <v>0</v>
      </c>
      <c r="Z701" s="65"/>
      <c r="AA701" s="78">
        <f t="shared" si="201"/>
        <v>0</v>
      </c>
      <c r="AB701" s="45"/>
      <c r="AC701" s="79">
        <f t="shared" si="202"/>
        <v>0</v>
      </c>
      <c r="AD701" s="65"/>
      <c r="AE701" s="78">
        <f t="shared" si="203"/>
        <v>0</v>
      </c>
      <c r="AF701" s="45"/>
      <c r="AG701" s="79">
        <f t="shared" si="204"/>
        <v>0</v>
      </c>
      <c r="AH701" s="2"/>
      <c r="AI701" s="2"/>
      <c r="AJ701" s="2"/>
      <c r="AK701" s="2"/>
      <c r="AL701" s="2"/>
    </row>
    <row r="702" spans="1:38" ht="16.5" customHeight="1" outlineLevel="1">
      <c r="A702" s="12">
        <v>1105004</v>
      </c>
      <c r="B702" s="27" t="s">
        <v>575</v>
      </c>
      <c r="C702" s="14">
        <v>43550</v>
      </c>
      <c r="D702" s="45"/>
      <c r="E702" s="46">
        <f t="shared" si="190"/>
        <v>0</v>
      </c>
      <c r="F702" s="46">
        <f t="shared" si="191"/>
        <v>0</v>
      </c>
      <c r="G702" s="46">
        <f t="shared" si="192"/>
        <v>0</v>
      </c>
      <c r="H702" s="53" t="e">
        <f t="shared" si="187"/>
        <v>#DIV/0!</v>
      </c>
      <c r="I702" s="54" t="e">
        <f t="shared" si="188"/>
        <v>#DIV/0!</v>
      </c>
      <c r="J702" s="65"/>
      <c r="K702" s="78">
        <f t="shared" si="193"/>
        <v>0</v>
      </c>
      <c r="L702" s="45"/>
      <c r="M702" s="79">
        <f t="shared" si="194"/>
        <v>0</v>
      </c>
      <c r="N702" s="65"/>
      <c r="O702" s="78">
        <f t="shared" si="195"/>
        <v>0</v>
      </c>
      <c r="P702" s="45"/>
      <c r="Q702" s="79">
        <f t="shared" si="196"/>
        <v>0</v>
      </c>
      <c r="R702" s="65"/>
      <c r="S702" s="78">
        <f t="shared" si="197"/>
        <v>0</v>
      </c>
      <c r="T702" s="45"/>
      <c r="U702" s="79">
        <f t="shared" si="198"/>
        <v>0</v>
      </c>
      <c r="V702" s="65"/>
      <c r="W702" s="78">
        <f t="shared" si="199"/>
        <v>0</v>
      </c>
      <c r="X702" s="45"/>
      <c r="Y702" s="79">
        <f t="shared" si="200"/>
        <v>0</v>
      </c>
      <c r="Z702" s="65"/>
      <c r="AA702" s="78">
        <f t="shared" si="201"/>
        <v>0</v>
      </c>
      <c r="AB702" s="45"/>
      <c r="AC702" s="79">
        <f t="shared" si="202"/>
        <v>0</v>
      </c>
      <c r="AD702" s="65"/>
      <c r="AE702" s="78">
        <f t="shared" si="203"/>
        <v>0</v>
      </c>
      <c r="AF702" s="45"/>
      <c r="AG702" s="79">
        <f t="shared" si="204"/>
        <v>0</v>
      </c>
      <c r="AH702" s="2"/>
      <c r="AI702" s="2"/>
      <c r="AJ702" s="2"/>
      <c r="AK702" s="2"/>
      <c r="AL702" s="2"/>
    </row>
    <row r="703" spans="1:38" ht="16.5" customHeight="1" outlineLevel="1">
      <c r="A703" s="12">
        <v>1103132</v>
      </c>
      <c r="B703" s="27" t="s">
        <v>576</v>
      </c>
      <c r="C703" s="14">
        <v>1308670</v>
      </c>
      <c r="D703" s="45"/>
      <c r="E703" s="46">
        <f t="shared" si="190"/>
        <v>0</v>
      </c>
      <c r="F703" s="46">
        <f t="shared" si="191"/>
        <v>0</v>
      </c>
      <c r="G703" s="46">
        <f t="shared" si="192"/>
        <v>0</v>
      </c>
      <c r="H703" s="53" t="e">
        <f t="shared" si="187"/>
        <v>#DIV/0!</v>
      </c>
      <c r="I703" s="54" t="e">
        <f t="shared" si="188"/>
        <v>#DIV/0!</v>
      </c>
      <c r="J703" s="65"/>
      <c r="K703" s="78">
        <f t="shared" si="193"/>
        <v>0</v>
      </c>
      <c r="L703" s="45"/>
      <c r="M703" s="79">
        <f t="shared" si="194"/>
        <v>0</v>
      </c>
      <c r="N703" s="65"/>
      <c r="O703" s="78">
        <f t="shared" si="195"/>
        <v>0</v>
      </c>
      <c r="P703" s="45"/>
      <c r="Q703" s="79">
        <f t="shared" si="196"/>
        <v>0</v>
      </c>
      <c r="R703" s="65"/>
      <c r="S703" s="78">
        <f t="shared" si="197"/>
        <v>0</v>
      </c>
      <c r="T703" s="45"/>
      <c r="U703" s="79">
        <f t="shared" si="198"/>
        <v>0</v>
      </c>
      <c r="V703" s="65"/>
      <c r="W703" s="78">
        <f t="shared" si="199"/>
        <v>0</v>
      </c>
      <c r="X703" s="45"/>
      <c r="Y703" s="79">
        <f t="shared" si="200"/>
        <v>0</v>
      </c>
      <c r="Z703" s="65"/>
      <c r="AA703" s="78">
        <f t="shared" si="201"/>
        <v>0</v>
      </c>
      <c r="AB703" s="45"/>
      <c r="AC703" s="79">
        <f t="shared" si="202"/>
        <v>0</v>
      </c>
      <c r="AD703" s="65"/>
      <c r="AE703" s="78">
        <f t="shared" si="203"/>
        <v>0</v>
      </c>
      <c r="AF703" s="45"/>
      <c r="AG703" s="79">
        <f t="shared" si="204"/>
        <v>0</v>
      </c>
      <c r="AH703" s="2"/>
      <c r="AI703" s="2"/>
      <c r="AJ703" s="2"/>
      <c r="AK703" s="2"/>
      <c r="AL703" s="2"/>
    </row>
    <row r="704" spans="1:38" ht="16.5" customHeight="1" outlineLevel="1">
      <c r="A704" s="12">
        <v>1105102</v>
      </c>
      <c r="B704" s="27" t="s">
        <v>577</v>
      </c>
      <c r="C704" s="14">
        <v>42660</v>
      </c>
      <c r="D704" s="45"/>
      <c r="E704" s="46">
        <f t="shared" si="190"/>
        <v>0</v>
      </c>
      <c r="F704" s="46">
        <f t="shared" si="191"/>
        <v>0</v>
      </c>
      <c r="G704" s="46">
        <f t="shared" si="192"/>
        <v>0</v>
      </c>
      <c r="H704" s="53" t="e">
        <f t="shared" si="187"/>
        <v>#DIV/0!</v>
      </c>
      <c r="I704" s="54" t="e">
        <f t="shared" si="188"/>
        <v>#DIV/0!</v>
      </c>
      <c r="J704" s="65"/>
      <c r="K704" s="78">
        <f t="shared" si="193"/>
        <v>0</v>
      </c>
      <c r="L704" s="45"/>
      <c r="M704" s="79">
        <f t="shared" si="194"/>
        <v>0</v>
      </c>
      <c r="N704" s="65"/>
      <c r="O704" s="78">
        <f t="shared" si="195"/>
        <v>0</v>
      </c>
      <c r="P704" s="45"/>
      <c r="Q704" s="79">
        <f t="shared" si="196"/>
        <v>0</v>
      </c>
      <c r="R704" s="65"/>
      <c r="S704" s="78">
        <f t="shared" si="197"/>
        <v>0</v>
      </c>
      <c r="T704" s="45"/>
      <c r="U704" s="79">
        <f t="shared" si="198"/>
        <v>0</v>
      </c>
      <c r="V704" s="65"/>
      <c r="W704" s="78">
        <f t="shared" si="199"/>
        <v>0</v>
      </c>
      <c r="X704" s="45"/>
      <c r="Y704" s="79">
        <f t="shared" si="200"/>
        <v>0</v>
      </c>
      <c r="Z704" s="65"/>
      <c r="AA704" s="78">
        <f t="shared" si="201"/>
        <v>0</v>
      </c>
      <c r="AB704" s="45"/>
      <c r="AC704" s="79">
        <f t="shared" si="202"/>
        <v>0</v>
      </c>
      <c r="AD704" s="65"/>
      <c r="AE704" s="78">
        <f t="shared" si="203"/>
        <v>0</v>
      </c>
      <c r="AF704" s="45"/>
      <c r="AG704" s="79">
        <f t="shared" si="204"/>
        <v>0</v>
      </c>
      <c r="AH704" s="2"/>
      <c r="AI704" s="2"/>
      <c r="AJ704" s="2"/>
      <c r="AK704" s="2"/>
      <c r="AL704" s="2"/>
    </row>
    <row r="705" spans="1:38" ht="16.5" customHeight="1" outlineLevel="1">
      <c r="A705" s="12"/>
      <c r="B705" s="27"/>
      <c r="C705" s="14"/>
      <c r="D705" s="45"/>
      <c r="E705" s="46"/>
      <c r="F705" s="46"/>
      <c r="G705" s="46"/>
      <c r="H705" s="53"/>
      <c r="I705" s="54"/>
      <c r="J705" s="65"/>
      <c r="K705" s="78"/>
      <c r="L705" s="45"/>
      <c r="M705" s="79"/>
      <c r="N705" s="65"/>
      <c r="O705" s="78"/>
      <c r="P705" s="45"/>
      <c r="Q705" s="79"/>
      <c r="R705" s="65"/>
      <c r="S705" s="78"/>
      <c r="T705" s="45"/>
      <c r="U705" s="79"/>
      <c r="V705" s="65"/>
      <c r="W705" s="78"/>
      <c r="X705" s="45"/>
      <c r="Y705" s="79"/>
      <c r="Z705" s="65"/>
      <c r="AA705" s="78"/>
      <c r="AB705" s="45"/>
      <c r="AC705" s="79"/>
      <c r="AD705" s="65"/>
      <c r="AE705" s="78"/>
      <c r="AF705" s="45"/>
      <c r="AG705" s="79"/>
      <c r="AH705" s="2"/>
      <c r="AI705" s="2"/>
      <c r="AJ705" s="2"/>
      <c r="AK705" s="2"/>
      <c r="AL705" s="2"/>
    </row>
    <row r="706" spans="1:38" ht="16.5" customHeight="1">
      <c r="A706" s="58"/>
      <c r="B706" s="83" t="s">
        <v>578</v>
      </c>
      <c r="C706" s="99"/>
      <c r="D706" s="60">
        <f t="shared" ref="D706:G706" si="216">SUM(D707:D710)</f>
        <v>0</v>
      </c>
      <c r="E706" s="61">
        <f t="shared" si="216"/>
        <v>0</v>
      </c>
      <c r="F706" s="61">
        <f t="shared" si="216"/>
        <v>0</v>
      </c>
      <c r="G706" s="61">
        <f t="shared" si="216"/>
        <v>0</v>
      </c>
      <c r="H706" s="62" t="e">
        <f t="shared" si="187"/>
        <v>#DIV/0!</v>
      </c>
      <c r="I706" s="63" t="e">
        <f t="shared" si="188"/>
        <v>#DIV/0!</v>
      </c>
      <c r="J706" s="84">
        <f t="shared" ref="J706:AG706" si="217">SUM(J707:J710)</f>
        <v>0</v>
      </c>
      <c r="K706" s="85">
        <f t="shared" si="217"/>
        <v>0</v>
      </c>
      <c r="L706" s="60">
        <f t="shared" si="217"/>
        <v>0</v>
      </c>
      <c r="M706" s="86">
        <f t="shared" si="217"/>
        <v>0</v>
      </c>
      <c r="N706" s="84">
        <f t="shared" si="217"/>
        <v>0</v>
      </c>
      <c r="O706" s="85">
        <f t="shared" si="217"/>
        <v>0</v>
      </c>
      <c r="P706" s="60">
        <f t="shared" si="217"/>
        <v>0</v>
      </c>
      <c r="Q706" s="86">
        <f t="shared" si="217"/>
        <v>0</v>
      </c>
      <c r="R706" s="84">
        <f t="shared" si="217"/>
        <v>0</v>
      </c>
      <c r="S706" s="85">
        <f t="shared" si="217"/>
        <v>0</v>
      </c>
      <c r="T706" s="60">
        <f t="shared" si="217"/>
        <v>0</v>
      </c>
      <c r="U706" s="86">
        <f t="shared" si="217"/>
        <v>0</v>
      </c>
      <c r="V706" s="84">
        <f t="shared" si="217"/>
        <v>0</v>
      </c>
      <c r="W706" s="85">
        <f t="shared" si="217"/>
        <v>0</v>
      </c>
      <c r="X706" s="60">
        <f t="shared" si="217"/>
        <v>0</v>
      </c>
      <c r="Y706" s="86">
        <f t="shared" si="217"/>
        <v>0</v>
      </c>
      <c r="Z706" s="84">
        <f t="shared" si="217"/>
        <v>0</v>
      </c>
      <c r="AA706" s="85">
        <f t="shared" si="217"/>
        <v>0</v>
      </c>
      <c r="AB706" s="60">
        <f t="shared" si="217"/>
        <v>0</v>
      </c>
      <c r="AC706" s="86">
        <f t="shared" si="217"/>
        <v>0</v>
      </c>
      <c r="AD706" s="84">
        <f t="shared" si="217"/>
        <v>0</v>
      </c>
      <c r="AE706" s="85">
        <f t="shared" si="217"/>
        <v>0</v>
      </c>
      <c r="AF706" s="60">
        <f t="shared" si="217"/>
        <v>0</v>
      </c>
      <c r="AG706" s="86">
        <f t="shared" si="217"/>
        <v>0</v>
      </c>
      <c r="AH706" s="2"/>
      <c r="AI706" s="2"/>
      <c r="AJ706" s="2"/>
      <c r="AK706" s="2"/>
      <c r="AL706" s="2"/>
    </row>
    <row r="707" spans="1:38" ht="16.5" customHeight="1">
      <c r="A707" s="12">
        <v>2104113</v>
      </c>
      <c r="B707" s="27" t="s">
        <v>579</v>
      </c>
      <c r="C707" s="14">
        <v>7345460</v>
      </c>
      <c r="D707" s="45"/>
      <c r="E707" s="46">
        <f t="shared" si="190"/>
        <v>0</v>
      </c>
      <c r="F707" s="46">
        <f t="shared" si="191"/>
        <v>0</v>
      </c>
      <c r="G707" s="46">
        <f t="shared" si="192"/>
        <v>0</v>
      </c>
      <c r="H707" s="53" t="e">
        <f t="shared" si="187"/>
        <v>#DIV/0!</v>
      </c>
      <c r="I707" s="54" t="e">
        <f t="shared" si="188"/>
        <v>#DIV/0!</v>
      </c>
      <c r="J707" s="65"/>
      <c r="K707" s="78">
        <f t="shared" si="193"/>
        <v>0</v>
      </c>
      <c r="L707" s="45"/>
      <c r="M707" s="79">
        <f t="shared" si="194"/>
        <v>0</v>
      </c>
      <c r="N707" s="65"/>
      <c r="O707" s="78">
        <f t="shared" si="195"/>
        <v>0</v>
      </c>
      <c r="P707" s="45"/>
      <c r="Q707" s="79">
        <f t="shared" si="196"/>
        <v>0</v>
      </c>
      <c r="R707" s="65"/>
      <c r="S707" s="78">
        <f t="shared" si="197"/>
        <v>0</v>
      </c>
      <c r="T707" s="45"/>
      <c r="U707" s="79">
        <f t="shared" si="198"/>
        <v>0</v>
      </c>
      <c r="V707" s="65"/>
      <c r="W707" s="78">
        <f t="shared" si="199"/>
        <v>0</v>
      </c>
      <c r="X707" s="45"/>
      <c r="Y707" s="79">
        <f t="shared" si="200"/>
        <v>0</v>
      </c>
      <c r="Z707" s="65"/>
      <c r="AA707" s="78">
        <f t="shared" si="201"/>
        <v>0</v>
      </c>
      <c r="AB707" s="45"/>
      <c r="AC707" s="79">
        <f t="shared" si="202"/>
        <v>0</v>
      </c>
      <c r="AD707" s="65"/>
      <c r="AE707" s="78">
        <f t="shared" si="203"/>
        <v>0</v>
      </c>
      <c r="AF707" s="45"/>
      <c r="AG707" s="79">
        <f t="shared" si="204"/>
        <v>0</v>
      </c>
      <c r="AH707" s="2"/>
      <c r="AI707" s="2"/>
      <c r="AJ707" s="2"/>
      <c r="AK707" s="2"/>
      <c r="AL707" s="2"/>
    </row>
    <row r="708" spans="1:38" ht="16.5" customHeight="1">
      <c r="A708" s="12">
        <v>2104313</v>
      </c>
      <c r="B708" s="27" t="s">
        <v>580</v>
      </c>
      <c r="C708" s="14">
        <v>12472020</v>
      </c>
      <c r="D708" s="45"/>
      <c r="E708" s="46">
        <f t="shared" si="190"/>
        <v>0</v>
      </c>
      <c r="F708" s="46">
        <f t="shared" si="191"/>
        <v>0</v>
      </c>
      <c r="G708" s="46">
        <f t="shared" si="192"/>
        <v>0</v>
      </c>
      <c r="H708" s="53" t="e">
        <f t="shared" si="187"/>
        <v>#DIV/0!</v>
      </c>
      <c r="I708" s="54" t="e">
        <f t="shared" si="188"/>
        <v>#DIV/0!</v>
      </c>
      <c r="J708" s="65"/>
      <c r="K708" s="78">
        <f t="shared" si="193"/>
        <v>0</v>
      </c>
      <c r="L708" s="45"/>
      <c r="M708" s="79">
        <f t="shared" si="194"/>
        <v>0</v>
      </c>
      <c r="N708" s="65"/>
      <c r="O708" s="78">
        <f t="shared" si="195"/>
        <v>0</v>
      </c>
      <c r="P708" s="45"/>
      <c r="Q708" s="79">
        <f t="shared" si="196"/>
        <v>0</v>
      </c>
      <c r="R708" s="65"/>
      <c r="S708" s="78">
        <f t="shared" si="197"/>
        <v>0</v>
      </c>
      <c r="T708" s="45"/>
      <c r="U708" s="79">
        <f t="shared" si="198"/>
        <v>0</v>
      </c>
      <c r="V708" s="65"/>
      <c r="W708" s="78">
        <f t="shared" si="199"/>
        <v>0</v>
      </c>
      <c r="X708" s="45"/>
      <c r="Y708" s="79">
        <f t="shared" si="200"/>
        <v>0</v>
      </c>
      <c r="Z708" s="65"/>
      <c r="AA708" s="78">
        <f t="shared" si="201"/>
        <v>0</v>
      </c>
      <c r="AB708" s="45"/>
      <c r="AC708" s="79">
        <f t="shared" si="202"/>
        <v>0</v>
      </c>
      <c r="AD708" s="65"/>
      <c r="AE708" s="78">
        <f t="shared" si="203"/>
        <v>0</v>
      </c>
      <c r="AF708" s="45"/>
      <c r="AG708" s="79">
        <f t="shared" si="204"/>
        <v>0</v>
      </c>
      <c r="AH708" s="2"/>
      <c r="AI708" s="2"/>
      <c r="AJ708" s="2"/>
      <c r="AK708" s="2"/>
      <c r="AL708" s="2"/>
    </row>
    <row r="709" spans="1:38" ht="16.5" customHeight="1">
      <c r="A709" s="12">
        <v>2104413</v>
      </c>
      <c r="B709" s="27" t="s">
        <v>581</v>
      </c>
      <c r="C709" s="14">
        <v>10460770</v>
      </c>
      <c r="D709" s="45"/>
      <c r="E709" s="46">
        <f t="shared" si="190"/>
        <v>0</v>
      </c>
      <c r="F709" s="46">
        <f t="shared" si="191"/>
        <v>0</v>
      </c>
      <c r="G709" s="46">
        <f t="shared" si="192"/>
        <v>0</v>
      </c>
      <c r="H709" s="53" t="e">
        <f t="shared" si="187"/>
        <v>#DIV/0!</v>
      </c>
      <c r="I709" s="54" t="e">
        <f t="shared" si="188"/>
        <v>#DIV/0!</v>
      </c>
      <c r="J709" s="65"/>
      <c r="K709" s="78">
        <f t="shared" si="193"/>
        <v>0</v>
      </c>
      <c r="L709" s="45"/>
      <c r="M709" s="79">
        <f t="shared" si="194"/>
        <v>0</v>
      </c>
      <c r="N709" s="65"/>
      <c r="O709" s="78">
        <f t="shared" si="195"/>
        <v>0</v>
      </c>
      <c r="P709" s="45"/>
      <c r="Q709" s="79">
        <f t="shared" si="196"/>
        <v>0</v>
      </c>
      <c r="R709" s="65"/>
      <c r="S709" s="78">
        <f t="shared" si="197"/>
        <v>0</v>
      </c>
      <c r="T709" s="45"/>
      <c r="U709" s="79">
        <f t="shared" si="198"/>
        <v>0</v>
      </c>
      <c r="V709" s="65"/>
      <c r="W709" s="78">
        <f t="shared" si="199"/>
        <v>0</v>
      </c>
      <c r="X709" s="45"/>
      <c r="Y709" s="79">
        <f t="shared" si="200"/>
        <v>0</v>
      </c>
      <c r="Z709" s="65"/>
      <c r="AA709" s="78">
        <f t="shared" si="201"/>
        <v>0</v>
      </c>
      <c r="AB709" s="45"/>
      <c r="AC709" s="79">
        <f t="shared" si="202"/>
        <v>0</v>
      </c>
      <c r="AD709" s="65"/>
      <c r="AE709" s="78">
        <f t="shared" si="203"/>
        <v>0</v>
      </c>
      <c r="AF709" s="45"/>
      <c r="AG709" s="79">
        <f t="shared" si="204"/>
        <v>0</v>
      </c>
      <c r="AH709" s="2"/>
      <c r="AI709" s="2"/>
      <c r="AJ709" s="2"/>
      <c r="AK709" s="2"/>
      <c r="AL709" s="2"/>
    </row>
    <row r="710" spans="1:38" ht="16.5" customHeight="1">
      <c r="A710" s="12">
        <v>3112001</v>
      </c>
      <c r="B710" s="27" t="s">
        <v>582</v>
      </c>
      <c r="C710" s="14">
        <v>25360</v>
      </c>
      <c r="D710" s="45"/>
      <c r="E710" s="46">
        <f t="shared" si="190"/>
        <v>0</v>
      </c>
      <c r="F710" s="46">
        <f t="shared" si="191"/>
        <v>0</v>
      </c>
      <c r="G710" s="46">
        <f t="shared" si="192"/>
        <v>0</v>
      </c>
      <c r="H710" s="53" t="e">
        <f t="shared" si="187"/>
        <v>#DIV/0!</v>
      </c>
      <c r="I710" s="54" t="e">
        <f t="shared" si="188"/>
        <v>#DIV/0!</v>
      </c>
      <c r="J710" s="65"/>
      <c r="K710" s="78">
        <f t="shared" si="193"/>
        <v>0</v>
      </c>
      <c r="L710" s="45"/>
      <c r="M710" s="79">
        <f t="shared" si="194"/>
        <v>0</v>
      </c>
      <c r="N710" s="65"/>
      <c r="O710" s="78">
        <f t="shared" si="195"/>
        <v>0</v>
      </c>
      <c r="P710" s="45"/>
      <c r="Q710" s="79">
        <f t="shared" si="196"/>
        <v>0</v>
      </c>
      <c r="R710" s="65"/>
      <c r="S710" s="78">
        <f t="shared" si="197"/>
        <v>0</v>
      </c>
      <c r="T710" s="45"/>
      <c r="U710" s="79">
        <f t="shared" si="198"/>
        <v>0</v>
      </c>
      <c r="V710" s="65"/>
      <c r="W710" s="78">
        <f t="shared" si="199"/>
        <v>0</v>
      </c>
      <c r="X710" s="45"/>
      <c r="Y710" s="79">
        <f t="shared" si="200"/>
        <v>0</v>
      </c>
      <c r="Z710" s="65"/>
      <c r="AA710" s="78">
        <f t="shared" si="201"/>
        <v>0</v>
      </c>
      <c r="AB710" s="45"/>
      <c r="AC710" s="79">
        <f t="shared" si="202"/>
        <v>0</v>
      </c>
      <c r="AD710" s="65"/>
      <c r="AE710" s="78">
        <f t="shared" si="203"/>
        <v>0</v>
      </c>
      <c r="AF710" s="45"/>
      <c r="AG710" s="79">
        <f t="shared" si="204"/>
        <v>0</v>
      </c>
      <c r="AH710" s="2"/>
      <c r="AI710" s="2"/>
      <c r="AJ710" s="2"/>
      <c r="AK710" s="2"/>
      <c r="AL710" s="2"/>
    </row>
    <row r="711" spans="1:38" ht="16.5" customHeight="1">
      <c r="A711" s="12"/>
      <c r="B711" s="24" t="s">
        <v>583</v>
      </c>
      <c r="C711" s="14"/>
      <c r="D711" s="45"/>
      <c r="E711" s="46">
        <f t="shared" si="190"/>
        <v>0</v>
      </c>
      <c r="F711" s="46">
        <f t="shared" si="191"/>
        <v>0</v>
      </c>
      <c r="G711" s="46">
        <f t="shared" si="192"/>
        <v>0</v>
      </c>
      <c r="H711" s="53" t="e">
        <f t="shared" si="187"/>
        <v>#DIV/0!</v>
      </c>
      <c r="I711" s="54" t="e">
        <f t="shared" si="188"/>
        <v>#DIV/0!</v>
      </c>
      <c r="J711" s="65"/>
      <c r="K711" s="78">
        <f t="shared" si="193"/>
        <v>0</v>
      </c>
      <c r="L711" s="45"/>
      <c r="M711" s="79">
        <f t="shared" si="194"/>
        <v>0</v>
      </c>
      <c r="N711" s="65"/>
      <c r="O711" s="78">
        <f t="shared" si="195"/>
        <v>0</v>
      </c>
      <c r="P711" s="45"/>
      <c r="Q711" s="79">
        <f t="shared" si="196"/>
        <v>0</v>
      </c>
      <c r="R711" s="65"/>
      <c r="S711" s="78">
        <f t="shared" si="197"/>
        <v>0</v>
      </c>
      <c r="T711" s="45"/>
      <c r="U711" s="79">
        <f t="shared" si="198"/>
        <v>0</v>
      </c>
      <c r="V711" s="65"/>
      <c r="W711" s="78">
        <f t="shared" si="199"/>
        <v>0</v>
      </c>
      <c r="X711" s="45"/>
      <c r="Y711" s="79">
        <f t="shared" si="200"/>
        <v>0</v>
      </c>
      <c r="Z711" s="65"/>
      <c r="AA711" s="78">
        <f t="shared" si="201"/>
        <v>0</v>
      </c>
      <c r="AB711" s="45"/>
      <c r="AC711" s="79">
        <f t="shared" si="202"/>
        <v>0</v>
      </c>
      <c r="AD711" s="65"/>
      <c r="AE711" s="78">
        <f t="shared" si="203"/>
        <v>0</v>
      </c>
      <c r="AF711" s="45"/>
      <c r="AG711" s="79">
        <f t="shared" si="204"/>
        <v>0</v>
      </c>
      <c r="AH711" s="2"/>
      <c r="AI711" s="2"/>
      <c r="AJ711" s="2"/>
      <c r="AK711" s="2"/>
      <c r="AL711" s="2"/>
    </row>
    <row r="712" spans="1:38" ht="16.5" customHeight="1">
      <c r="A712" s="12"/>
      <c r="B712" s="27"/>
      <c r="C712" s="14"/>
      <c r="D712" s="45"/>
      <c r="E712" s="46"/>
      <c r="F712" s="46"/>
      <c r="G712" s="46"/>
      <c r="H712" s="53"/>
      <c r="I712" s="54"/>
      <c r="J712" s="65"/>
      <c r="K712" s="78"/>
      <c r="L712" s="45"/>
      <c r="M712" s="79"/>
      <c r="N712" s="65"/>
      <c r="O712" s="78"/>
      <c r="P712" s="45"/>
      <c r="Q712" s="79"/>
      <c r="R712" s="65"/>
      <c r="S712" s="78"/>
      <c r="T712" s="45"/>
      <c r="U712" s="79"/>
      <c r="V712" s="65"/>
      <c r="W712" s="78"/>
      <c r="X712" s="45"/>
      <c r="Y712" s="79"/>
      <c r="Z712" s="65"/>
      <c r="AA712" s="78"/>
      <c r="AB712" s="45"/>
      <c r="AC712" s="79"/>
      <c r="AD712" s="65"/>
      <c r="AE712" s="78"/>
      <c r="AF712" s="45"/>
      <c r="AG712" s="79"/>
      <c r="AH712" s="2"/>
      <c r="AI712" s="2"/>
      <c r="AJ712" s="2"/>
      <c r="AK712" s="2"/>
      <c r="AL712" s="2"/>
    </row>
    <row r="713" spans="1:38" ht="16.5" customHeight="1" outlineLevel="1">
      <c r="A713" s="58"/>
      <c r="B713" s="83" t="s">
        <v>584</v>
      </c>
      <c r="C713" s="99"/>
      <c r="D713" s="60">
        <f t="shared" ref="D713:G713" si="218">SUM(D714:D716)</f>
        <v>0</v>
      </c>
      <c r="E713" s="61">
        <f t="shared" si="218"/>
        <v>0</v>
      </c>
      <c r="F713" s="61">
        <f t="shared" si="218"/>
        <v>0</v>
      </c>
      <c r="G713" s="61">
        <f t="shared" si="218"/>
        <v>0</v>
      </c>
      <c r="H713" s="62" t="e">
        <f t="shared" si="187"/>
        <v>#DIV/0!</v>
      </c>
      <c r="I713" s="63" t="e">
        <f t="shared" si="188"/>
        <v>#DIV/0!</v>
      </c>
      <c r="J713" s="84">
        <f t="shared" ref="J713:AG713" si="219">SUM(J714:J716)</f>
        <v>0</v>
      </c>
      <c r="K713" s="85">
        <f t="shared" si="219"/>
        <v>0</v>
      </c>
      <c r="L713" s="60">
        <f t="shared" si="219"/>
        <v>0</v>
      </c>
      <c r="M713" s="86">
        <f t="shared" si="219"/>
        <v>0</v>
      </c>
      <c r="N713" s="84">
        <f t="shared" si="219"/>
        <v>0</v>
      </c>
      <c r="O713" s="85">
        <f t="shared" si="219"/>
        <v>0</v>
      </c>
      <c r="P713" s="60">
        <f t="shared" si="219"/>
        <v>0</v>
      </c>
      <c r="Q713" s="86">
        <f t="shared" si="219"/>
        <v>0</v>
      </c>
      <c r="R713" s="84">
        <f t="shared" si="219"/>
        <v>0</v>
      </c>
      <c r="S713" s="85">
        <f t="shared" si="219"/>
        <v>0</v>
      </c>
      <c r="T713" s="60">
        <f t="shared" si="219"/>
        <v>0</v>
      </c>
      <c r="U713" s="86">
        <f t="shared" si="219"/>
        <v>0</v>
      </c>
      <c r="V713" s="84">
        <f t="shared" si="219"/>
        <v>0</v>
      </c>
      <c r="W713" s="85">
        <f t="shared" si="219"/>
        <v>0</v>
      </c>
      <c r="X713" s="60">
        <f t="shared" si="219"/>
        <v>0</v>
      </c>
      <c r="Y713" s="86">
        <f t="shared" si="219"/>
        <v>0</v>
      </c>
      <c r="Z713" s="84">
        <f t="shared" si="219"/>
        <v>0</v>
      </c>
      <c r="AA713" s="85">
        <f t="shared" si="219"/>
        <v>0</v>
      </c>
      <c r="AB713" s="60">
        <f t="shared" si="219"/>
        <v>0</v>
      </c>
      <c r="AC713" s="86">
        <f t="shared" si="219"/>
        <v>0</v>
      </c>
      <c r="AD713" s="84">
        <f t="shared" si="219"/>
        <v>0</v>
      </c>
      <c r="AE713" s="85">
        <f t="shared" si="219"/>
        <v>0</v>
      </c>
      <c r="AF713" s="60">
        <f t="shared" si="219"/>
        <v>0</v>
      </c>
      <c r="AG713" s="86">
        <f t="shared" si="219"/>
        <v>0</v>
      </c>
      <c r="AH713" s="2"/>
      <c r="AI713" s="2"/>
      <c r="AJ713" s="2"/>
      <c r="AK713" s="2"/>
      <c r="AL713" s="2"/>
    </row>
    <row r="714" spans="1:38" ht="16.5" customHeight="1" outlineLevel="1">
      <c r="A714" s="12">
        <v>3113001</v>
      </c>
      <c r="B714" s="27" t="s">
        <v>585</v>
      </c>
      <c r="C714" s="14">
        <v>58500</v>
      </c>
      <c r="D714" s="45"/>
      <c r="E714" s="46">
        <f t="shared" si="190"/>
        <v>0</v>
      </c>
      <c r="F714" s="46">
        <f t="shared" si="191"/>
        <v>0</v>
      </c>
      <c r="G714" s="46">
        <f t="shared" si="192"/>
        <v>0</v>
      </c>
      <c r="H714" s="53" t="e">
        <f t="shared" si="187"/>
        <v>#DIV/0!</v>
      </c>
      <c r="I714" s="54" t="e">
        <f t="shared" si="188"/>
        <v>#DIV/0!</v>
      </c>
      <c r="J714" s="65"/>
      <c r="K714" s="78">
        <f t="shared" si="193"/>
        <v>0</v>
      </c>
      <c r="L714" s="45"/>
      <c r="M714" s="79">
        <f t="shared" si="194"/>
        <v>0</v>
      </c>
      <c r="N714" s="65"/>
      <c r="O714" s="78">
        <f t="shared" si="195"/>
        <v>0</v>
      </c>
      <c r="P714" s="45"/>
      <c r="Q714" s="79">
        <f t="shared" si="196"/>
        <v>0</v>
      </c>
      <c r="R714" s="65"/>
      <c r="S714" s="78">
        <f t="shared" si="197"/>
        <v>0</v>
      </c>
      <c r="T714" s="45"/>
      <c r="U714" s="79">
        <f t="shared" si="198"/>
        <v>0</v>
      </c>
      <c r="V714" s="65"/>
      <c r="W714" s="78">
        <f t="shared" si="199"/>
        <v>0</v>
      </c>
      <c r="X714" s="45"/>
      <c r="Y714" s="79">
        <f t="shared" si="200"/>
        <v>0</v>
      </c>
      <c r="Z714" s="65"/>
      <c r="AA714" s="78">
        <f t="shared" si="201"/>
        <v>0</v>
      </c>
      <c r="AB714" s="45"/>
      <c r="AC714" s="79">
        <f t="shared" si="202"/>
        <v>0</v>
      </c>
      <c r="AD714" s="65"/>
      <c r="AE714" s="78">
        <f t="shared" si="203"/>
        <v>0</v>
      </c>
      <c r="AF714" s="45"/>
      <c r="AG714" s="79">
        <f t="shared" si="204"/>
        <v>0</v>
      </c>
      <c r="AH714" s="2"/>
      <c r="AI714" s="2"/>
      <c r="AJ714" s="2"/>
      <c r="AK714" s="2"/>
      <c r="AL714" s="2"/>
    </row>
    <row r="715" spans="1:38" ht="16.5" customHeight="1" outlineLevel="1">
      <c r="A715" s="12">
        <v>1202164</v>
      </c>
      <c r="B715" s="27" t="s">
        <v>953</v>
      </c>
      <c r="C715" s="14">
        <v>568190</v>
      </c>
      <c r="D715" s="45"/>
      <c r="E715" s="46">
        <f t="shared" si="190"/>
        <v>0</v>
      </c>
      <c r="F715" s="46">
        <f t="shared" si="191"/>
        <v>0</v>
      </c>
      <c r="G715" s="46">
        <f t="shared" si="192"/>
        <v>0</v>
      </c>
      <c r="H715" s="53" t="e">
        <f t="shared" si="187"/>
        <v>#DIV/0!</v>
      </c>
      <c r="I715" s="54" t="e">
        <f t="shared" si="188"/>
        <v>#DIV/0!</v>
      </c>
      <c r="J715" s="65"/>
      <c r="K715" s="78">
        <f t="shared" si="193"/>
        <v>0</v>
      </c>
      <c r="L715" s="45"/>
      <c r="M715" s="79">
        <f t="shared" si="194"/>
        <v>0</v>
      </c>
      <c r="N715" s="65"/>
      <c r="O715" s="78">
        <f t="shared" si="195"/>
        <v>0</v>
      </c>
      <c r="P715" s="45"/>
      <c r="Q715" s="79">
        <f t="shared" si="196"/>
        <v>0</v>
      </c>
      <c r="R715" s="65"/>
      <c r="S715" s="78">
        <f t="shared" si="197"/>
        <v>0</v>
      </c>
      <c r="T715" s="45"/>
      <c r="U715" s="79">
        <f t="shared" si="198"/>
        <v>0</v>
      </c>
      <c r="V715" s="65"/>
      <c r="W715" s="78">
        <f t="shared" si="199"/>
        <v>0</v>
      </c>
      <c r="X715" s="45"/>
      <c r="Y715" s="79">
        <f t="shared" si="200"/>
        <v>0</v>
      </c>
      <c r="Z715" s="65"/>
      <c r="AA715" s="78">
        <f t="shared" si="201"/>
        <v>0</v>
      </c>
      <c r="AB715" s="45"/>
      <c r="AC715" s="79">
        <f t="shared" si="202"/>
        <v>0</v>
      </c>
      <c r="AD715" s="65"/>
      <c r="AE715" s="78">
        <f t="shared" si="203"/>
        <v>0</v>
      </c>
      <c r="AF715" s="45"/>
      <c r="AG715" s="79">
        <f t="shared" si="204"/>
        <v>0</v>
      </c>
      <c r="AH715" s="2"/>
      <c r="AI715" s="2"/>
      <c r="AJ715" s="2"/>
      <c r="AK715" s="2"/>
      <c r="AL715" s="2"/>
    </row>
    <row r="716" spans="1:38" ht="16.5" customHeight="1" outlineLevel="1">
      <c r="A716" s="12">
        <v>1202164</v>
      </c>
      <c r="B716" s="27" t="s">
        <v>954</v>
      </c>
      <c r="C716" s="14">
        <v>828470</v>
      </c>
      <c r="D716" s="45"/>
      <c r="E716" s="46">
        <f t="shared" si="190"/>
        <v>0</v>
      </c>
      <c r="F716" s="46">
        <f t="shared" si="191"/>
        <v>0</v>
      </c>
      <c r="G716" s="46">
        <f t="shared" si="192"/>
        <v>0</v>
      </c>
      <c r="H716" s="53" t="e">
        <f t="shared" ref="H716:H781" si="220">IF(E716&gt;=0,(E716/D716),"-")</f>
        <v>#DIV/0!</v>
      </c>
      <c r="I716" s="54" t="e">
        <f t="shared" ref="I716:I781" si="221">IF(G716&gt;=0,(G716/F716),"-")</f>
        <v>#DIV/0!</v>
      </c>
      <c r="J716" s="65"/>
      <c r="K716" s="78">
        <f t="shared" si="193"/>
        <v>0</v>
      </c>
      <c r="L716" s="45"/>
      <c r="M716" s="79">
        <f t="shared" si="194"/>
        <v>0</v>
      </c>
      <c r="N716" s="65"/>
      <c r="O716" s="78">
        <f t="shared" si="195"/>
        <v>0</v>
      </c>
      <c r="P716" s="45"/>
      <c r="Q716" s="79">
        <f t="shared" si="196"/>
        <v>0</v>
      </c>
      <c r="R716" s="65"/>
      <c r="S716" s="78">
        <f t="shared" si="197"/>
        <v>0</v>
      </c>
      <c r="T716" s="45"/>
      <c r="U716" s="79">
        <f t="shared" si="198"/>
        <v>0</v>
      </c>
      <c r="V716" s="65"/>
      <c r="W716" s="78">
        <f t="shared" si="199"/>
        <v>0</v>
      </c>
      <c r="X716" s="45"/>
      <c r="Y716" s="79">
        <f t="shared" si="200"/>
        <v>0</v>
      </c>
      <c r="Z716" s="65"/>
      <c r="AA716" s="78">
        <f t="shared" si="201"/>
        <v>0</v>
      </c>
      <c r="AB716" s="45"/>
      <c r="AC716" s="79">
        <f t="shared" si="202"/>
        <v>0</v>
      </c>
      <c r="AD716" s="65"/>
      <c r="AE716" s="78">
        <f t="shared" si="203"/>
        <v>0</v>
      </c>
      <c r="AF716" s="45"/>
      <c r="AG716" s="79">
        <f t="shared" si="204"/>
        <v>0</v>
      </c>
      <c r="AH716" s="2"/>
      <c r="AI716" s="2"/>
      <c r="AJ716" s="2"/>
      <c r="AK716" s="2"/>
      <c r="AL716" s="2"/>
    </row>
    <row r="717" spans="1:38" ht="16.5" customHeight="1" outlineLevel="1">
      <c r="A717" s="12"/>
      <c r="B717" s="27"/>
      <c r="C717" s="14"/>
      <c r="D717" s="45"/>
      <c r="E717" s="46"/>
      <c r="F717" s="46"/>
      <c r="G717" s="46"/>
      <c r="H717" s="53"/>
      <c r="I717" s="54"/>
      <c r="J717" s="65"/>
      <c r="K717" s="78"/>
      <c r="L717" s="45"/>
      <c r="M717" s="79"/>
      <c r="N717" s="65"/>
      <c r="O717" s="78"/>
      <c r="P717" s="45"/>
      <c r="Q717" s="79"/>
      <c r="R717" s="65"/>
      <c r="S717" s="78"/>
      <c r="T717" s="45"/>
      <c r="U717" s="79"/>
      <c r="V717" s="65"/>
      <c r="W717" s="78"/>
      <c r="X717" s="45"/>
      <c r="Y717" s="79"/>
      <c r="Z717" s="65"/>
      <c r="AA717" s="78"/>
      <c r="AB717" s="45"/>
      <c r="AC717" s="79"/>
      <c r="AD717" s="65"/>
      <c r="AE717" s="78"/>
      <c r="AF717" s="45"/>
      <c r="AG717" s="79"/>
      <c r="AH717" s="2"/>
      <c r="AI717" s="2"/>
      <c r="AJ717" s="2"/>
      <c r="AK717" s="2"/>
      <c r="AL717" s="2"/>
    </row>
    <row r="718" spans="1:38" ht="16.5" customHeight="1">
      <c r="A718" s="58"/>
      <c r="B718" s="83" t="s">
        <v>586</v>
      </c>
      <c r="C718" s="99"/>
      <c r="D718" s="60">
        <f t="shared" ref="D718:G718" si="222">SUM(D719:D721)</f>
        <v>0</v>
      </c>
      <c r="E718" s="61">
        <f t="shared" si="222"/>
        <v>0</v>
      </c>
      <c r="F718" s="61">
        <f t="shared" si="222"/>
        <v>0</v>
      </c>
      <c r="G718" s="61">
        <f t="shared" si="222"/>
        <v>0</v>
      </c>
      <c r="H718" s="62" t="e">
        <f t="shared" si="220"/>
        <v>#DIV/0!</v>
      </c>
      <c r="I718" s="63" t="e">
        <f t="shared" si="221"/>
        <v>#DIV/0!</v>
      </c>
      <c r="J718" s="84">
        <f t="shared" ref="J718:AG718" si="223">SUM(J719:J721)</f>
        <v>0</v>
      </c>
      <c r="K718" s="85">
        <f t="shared" si="223"/>
        <v>0</v>
      </c>
      <c r="L718" s="60">
        <f t="shared" si="223"/>
        <v>0</v>
      </c>
      <c r="M718" s="86">
        <f t="shared" si="223"/>
        <v>0</v>
      </c>
      <c r="N718" s="84">
        <f t="shared" si="223"/>
        <v>0</v>
      </c>
      <c r="O718" s="85">
        <f t="shared" si="223"/>
        <v>0</v>
      </c>
      <c r="P718" s="60">
        <f t="shared" si="223"/>
        <v>0</v>
      </c>
      <c r="Q718" s="86">
        <f t="shared" si="223"/>
        <v>0</v>
      </c>
      <c r="R718" s="84">
        <f t="shared" si="223"/>
        <v>0</v>
      </c>
      <c r="S718" s="85">
        <f t="shared" si="223"/>
        <v>0</v>
      </c>
      <c r="T718" s="60">
        <f t="shared" si="223"/>
        <v>0</v>
      </c>
      <c r="U718" s="86">
        <f t="shared" si="223"/>
        <v>0</v>
      </c>
      <c r="V718" s="84">
        <f t="shared" si="223"/>
        <v>0</v>
      </c>
      <c r="W718" s="85">
        <f t="shared" si="223"/>
        <v>0</v>
      </c>
      <c r="X718" s="60">
        <f t="shared" si="223"/>
        <v>0</v>
      </c>
      <c r="Y718" s="86">
        <f t="shared" si="223"/>
        <v>0</v>
      </c>
      <c r="Z718" s="84">
        <f t="shared" si="223"/>
        <v>0</v>
      </c>
      <c r="AA718" s="85">
        <f t="shared" si="223"/>
        <v>0</v>
      </c>
      <c r="AB718" s="60">
        <f t="shared" si="223"/>
        <v>0</v>
      </c>
      <c r="AC718" s="86">
        <f t="shared" si="223"/>
        <v>0</v>
      </c>
      <c r="AD718" s="84">
        <f t="shared" si="223"/>
        <v>0</v>
      </c>
      <c r="AE718" s="85">
        <f t="shared" si="223"/>
        <v>0</v>
      </c>
      <c r="AF718" s="60">
        <f t="shared" si="223"/>
        <v>0</v>
      </c>
      <c r="AG718" s="86">
        <f t="shared" si="223"/>
        <v>0</v>
      </c>
      <c r="AH718" s="2"/>
      <c r="AI718" s="2"/>
      <c r="AJ718" s="2"/>
      <c r="AK718" s="2"/>
      <c r="AL718" s="2"/>
    </row>
    <row r="719" spans="1:38" ht="16.5" customHeight="1">
      <c r="A719" s="12">
        <v>2104229</v>
      </c>
      <c r="B719" s="27" t="s">
        <v>587</v>
      </c>
      <c r="C719" s="14">
        <v>4094380</v>
      </c>
      <c r="D719" s="45"/>
      <c r="E719" s="46">
        <f t="shared" ref="E719:E781" si="224">+J719+L719+N719+P719+R719+T719+V719+X719+Z719+AB719+AD719+AF719</f>
        <v>0</v>
      </c>
      <c r="F719" s="46">
        <f t="shared" ref="F719:F781" si="225">D719*C719</f>
        <v>0</v>
      </c>
      <c r="G719" s="46">
        <f t="shared" ref="G719:G781" si="226">+E719*C719</f>
        <v>0</v>
      </c>
      <c r="H719" s="53" t="e">
        <f t="shared" si="220"/>
        <v>#DIV/0!</v>
      </c>
      <c r="I719" s="54" t="e">
        <f t="shared" si="221"/>
        <v>#DIV/0!</v>
      </c>
      <c r="J719" s="65"/>
      <c r="K719" s="78">
        <f t="shared" ref="K719:K781" si="227">+J719*C719</f>
        <v>0</v>
      </c>
      <c r="L719" s="45"/>
      <c r="M719" s="79">
        <f t="shared" ref="M719:M781" si="228">+L719*C719</f>
        <v>0</v>
      </c>
      <c r="N719" s="65"/>
      <c r="O719" s="78">
        <f t="shared" ref="O719:O781" si="229">+N719*C719</f>
        <v>0</v>
      </c>
      <c r="P719" s="45"/>
      <c r="Q719" s="79">
        <f t="shared" ref="Q719:Q781" si="230">+P719*C719</f>
        <v>0</v>
      </c>
      <c r="R719" s="65"/>
      <c r="S719" s="78">
        <f t="shared" ref="S719:S781" si="231">+R719*C719</f>
        <v>0</v>
      </c>
      <c r="T719" s="45"/>
      <c r="U719" s="79">
        <f t="shared" ref="U719:U781" si="232">+T719*C719</f>
        <v>0</v>
      </c>
      <c r="V719" s="65"/>
      <c r="W719" s="78">
        <f t="shared" ref="W719:W781" si="233">+V719*C719</f>
        <v>0</v>
      </c>
      <c r="X719" s="45"/>
      <c r="Y719" s="79">
        <f t="shared" ref="Y719:Y781" si="234">+X719*C719</f>
        <v>0</v>
      </c>
      <c r="Z719" s="65"/>
      <c r="AA719" s="78">
        <f t="shared" ref="AA719:AA781" si="235">+Z719*C719</f>
        <v>0</v>
      </c>
      <c r="AB719" s="45"/>
      <c r="AC719" s="79">
        <f t="shared" ref="AC719:AC781" si="236">+AB719*C719</f>
        <v>0</v>
      </c>
      <c r="AD719" s="65"/>
      <c r="AE719" s="78">
        <f t="shared" ref="AE719:AE781" si="237">+AD719*C719</f>
        <v>0</v>
      </c>
      <c r="AF719" s="45"/>
      <c r="AG719" s="79">
        <f t="shared" ref="AG719:AG781" si="238">+AF719*C719</f>
        <v>0</v>
      </c>
      <c r="AH719" s="2"/>
      <c r="AI719" s="2"/>
      <c r="AJ719" s="2"/>
      <c r="AK719" s="2"/>
      <c r="AL719" s="2"/>
    </row>
    <row r="720" spans="1:38" ht="16.5" customHeight="1">
      <c r="A720" s="12">
        <v>2104329</v>
      </c>
      <c r="B720" s="27" t="s">
        <v>588</v>
      </c>
      <c r="C720" s="14">
        <v>9570400</v>
      </c>
      <c r="D720" s="45"/>
      <c r="E720" s="46">
        <f t="shared" si="224"/>
        <v>0</v>
      </c>
      <c r="F720" s="46">
        <f t="shared" si="225"/>
        <v>0</v>
      </c>
      <c r="G720" s="46">
        <f t="shared" si="226"/>
        <v>0</v>
      </c>
      <c r="H720" s="53" t="e">
        <f t="shared" si="220"/>
        <v>#DIV/0!</v>
      </c>
      <c r="I720" s="54" t="e">
        <f t="shared" si="221"/>
        <v>#DIV/0!</v>
      </c>
      <c r="J720" s="65"/>
      <c r="K720" s="78">
        <f t="shared" si="227"/>
        <v>0</v>
      </c>
      <c r="L720" s="45"/>
      <c r="M720" s="79">
        <f t="shared" si="228"/>
        <v>0</v>
      </c>
      <c r="N720" s="65"/>
      <c r="O720" s="78">
        <f t="shared" si="229"/>
        <v>0</v>
      </c>
      <c r="P720" s="45"/>
      <c r="Q720" s="79">
        <f t="shared" si="230"/>
        <v>0</v>
      </c>
      <c r="R720" s="65"/>
      <c r="S720" s="78">
        <f t="shared" si="231"/>
        <v>0</v>
      </c>
      <c r="T720" s="45"/>
      <c r="U720" s="79">
        <f t="shared" si="232"/>
        <v>0</v>
      </c>
      <c r="V720" s="65"/>
      <c r="W720" s="78">
        <f t="shared" si="233"/>
        <v>0</v>
      </c>
      <c r="X720" s="45"/>
      <c r="Y720" s="79">
        <f t="shared" si="234"/>
        <v>0</v>
      </c>
      <c r="Z720" s="65"/>
      <c r="AA720" s="78">
        <f t="shared" si="235"/>
        <v>0</v>
      </c>
      <c r="AB720" s="45"/>
      <c r="AC720" s="79">
        <f t="shared" si="236"/>
        <v>0</v>
      </c>
      <c r="AD720" s="65"/>
      <c r="AE720" s="78">
        <f t="shared" si="237"/>
        <v>0</v>
      </c>
      <c r="AF720" s="45"/>
      <c r="AG720" s="79">
        <f t="shared" si="238"/>
        <v>0</v>
      </c>
      <c r="AH720" s="2"/>
      <c r="AI720" s="2"/>
      <c r="AJ720" s="2"/>
      <c r="AK720" s="2"/>
      <c r="AL720" s="2"/>
    </row>
    <row r="721" spans="1:38" ht="16.5" customHeight="1">
      <c r="A721" s="12" t="s">
        <v>955</v>
      </c>
      <c r="B721" s="27" t="s">
        <v>589</v>
      </c>
      <c r="C721" s="14">
        <v>22870</v>
      </c>
      <c r="D721" s="45"/>
      <c r="E721" s="46">
        <f t="shared" si="224"/>
        <v>0</v>
      </c>
      <c r="F721" s="46">
        <f t="shared" si="225"/>
        <v>0</v>
      </c>
      <c r="G721" s="46">
        <f t="shared" si="226"/>
        <v>0</v>
      </c>
      <c r="H721" s="53" t="e">
        <f t="shared" si="220"/>
        <v>#DIV/0!</v>
      </c>
      <c r="I721" s="54" t="e">
        <f t="shared" si="221"/>
        <v>#DIV/0!</v>
      </c>
      <c r="J721" s="65"/>
      <c r="K721" s="78">
        <f t="shared" si="227"/>
        <v>0</v>
      </c>
      <c r="L721" s="45"/>
      <c r="M721" s="79">
        <f t="shared" si="228"/>
        <v>0</v>
      </c>
      <c r="N721" s="65"/>
      <c r="O721" s="78">
        <f t="shared" si="229"/>
        <v>0</v>
      </c>
      <c r="P721" s="45"/>
      <c r="Q721" s="79">
        <f t="shared" si="230"/>
        <v>0</v>
      </c>
      <c r="R721" s="65"/>
      <c r="S721" s="78">
        <f t="shared" si="231"/>
        <v>0</v>
      </c>
      <c r="T721" s="45"/>
      <c r="U721" s="79">
        <f t="shared" si="232"/>
        <v>0</v>
      </c>
      <c r="V721" s="65"/>
      <c r="W721" s="78">
        <f t="shared" si="233"/>
        <v>0</v>
      </c>
      <c r="X721" s="45"/>
      <c r="Y721" s="79">
        <f t="shared" si="234"/>
        <v>0</v>
      </c>
      <c r="Z721" s="65"/>
      <c r="AA721" s="78">
        <f t="shared" si="235"/>
        <v>0</v>
      </c>
      <c r="AB721" s="45"/>
      <c r="AC721" s="79">
        <f t="shared" si="236"/>
        <v>0</v>
      </c>
      <c r="AD721" s="65"/>
      <c r="AE721" s="78">
        <f t="shared" si="237"/>
        <v>0</v>
      </c>
      <c r="AF721" s="45"/>
      <c r="AG721" s="79">
        <f t="shared" si="238"/>
        <v>0</v>
      </c>
      <c r="AH721" s="2"/>
      <c r="AI721" s="2"/>
      <c r="AJ721" s="2"/>
      <c r="AK721" s="2"/>
      <c r="AL721" s="2"/>
    </row>
    <row r="722" spans="1:38" ht="16.5" customHeight="1">
      <c r="A722" s="12"/>
      <c r="B722" s="27"/>
      <c r="C722" s="14"/>
      <c r="D722" s="45"/>
      <c r="E722" s="46"/>
      <c r="F722" s="46"/>
      <c r="G722" s="46"/>
      <c r="H722" s="53"/>
      <c r="I722" s="54"/>
      <c r="J722" s="65"/>
      <c r="K722" s="78"/>
      <c r="L722" s="45"/>
      <c r="M722" s="79"/>
      <c r="N722" s="65"/>
      <c r="O722" s="78"/>
      <c r="P722" s="45"/>
      <c r="Q722" s="79"/>
      <c r="R722" s="65"/>
      <c r="S722" s="78"/>
      <c r="T722" s="45"/>
      <c r="U722" s="79"/>
      <c r="V722" s="65"/>
      <c r="W722" s="78"/>
      <c r="X722" s="45"/>
      <c r="Y722" s="79"/>
      <c r="Z722" s="65"/>
      <c r="AA722" s="78"/>
      <c r="AB722" s="45"/>
      <c r="AC722" s="79"/>
      <c r="AD722" s="65"/>
      <c r="AE722" s="78"/>
      <c r="AF722" s="45"/>
      <c r="AG722" s="79"/>
      <c r="AH722" s="2"/>
      <c r="AI722" s="2"/>
      <c r="AJ722" s="2"/>
      <c r="AK722" s="2"/>
      <c r="AL722" s="2"/>
    </row>
    <row r="723" spans="1:38" ht="16.5" customHeight="1" outlineLevel="1">
      <c r="A723" s="58"/>
      <c r="B723" s="83" t="s">
        <v>590</v>
      </c>
      <c r="C723" s="99"/>
      <c r="D723" s="60">
        <f t="shared" ref="D723:G723" si="239">SUM(D724:D733)</f>
        <v>0</v>
      </c>
      <c r="E723" s="61">
        <f t="shared" si="239"/>
        <v>0</v>
      </c>
      <c r="F723" s="61">
        <f t="shared" si="239"/>
        <v>0</v>
      </c>
      <c r="G723" s="61">
        <f t="shared" si="239"/>
        <v>0</v>
      </c>
      <c r="H723" s="62" t="e">
        <f t="shared" si="220"/>
        <v>#DIV/0!</v>
      </c>
      <c r="I723" s="63" t="e">
        <f t="shared" si="221"/>
        <v>#DIV/0!</v>
      </c>
      <c r="J723" s="84">
        <f t="shared" ref="J723:AG723" si="240">SUM(J724:J733)</f>
        <v>0</v>
      </c>
      <c r="K723" s="85">
        <f t="shared" si="240"/>
        <v>0</v>
      </c>
      <c r="L723" s="60">
        <f t="shared" si="240"/>
        <v>0</v>
      </c>
      <c r="M723" s="86">
        <f t="shared" si="240"/>
        <v>0</v>
      </c>
      <c r="N723" s="84">
        <f t="shared" si="240"/>
        <v>0</v>
      </c>
      <c r="O723" s="85">
        <f t="shared" si="240"/>
        <v>0</v>
      </c>
      <c r="P723" s="60">
        <f t="shared" si="240"/>
        <v>0</v>
      </c>
      <c r="Q723" s="86">
        <f t="shared" si="240"/>
        <v>0</v>
      </c>
      <c r="R723" s="84">
        <f t="shared" si="240"/>
        <v>0</v>
      </c>
      <c r="S723" s="85">
        <f t="shared" si="240"/>
        <v>0</v>
      </c>
      <c r="T723" s="60">
        <f t="shared" si="240"/>
        <v>0</v>
      </c>
      <c r="U723" s="86">
        <f t="shared" si="240"/>
        <v>0</v>
      </c>
      <c r="V723" s="84">
        <f t="shared" si="240"/>
        <v>0</v>
      </c>
      <c r="W723" s="85">
        <f t="shared" si="240"/>
        <v>0</v>
      </c>
      <c r="X723" s="60">
        <f t="shared" si="240"/>
        <v>0</v>
      </c>
      <c r="Y723" s="86">
        <f t="shared" si="240"/>
        <v>0</v>
      </c>
      <c r="Z723" s="84">
        <f t="shared" si="240"/>
        <v>0</v>
      </c>
      <c r="AA723" s="85">
        <f t="shared" si="240"/>
        <v>0</v>
      </c>
      <c r="AB723" s="60">
        <f t="shared" si="240"/>
        <v>0</v>
      </c>
      <c r="AC723" s="86">
        <f t="shared" si="240"/>
        <v>0</v>
      </c>
      <c r="AD723" s="84">
        <f t="shared" si="240"/>
        <v>0</v>
      </c>
      <c r="AE723" s="85">
        <f t="shared" si="240"/>
        <v>0</v>
      </c>
      <c r="AF723" s="60">
        <f t="shared" si="240"/>
        <v>0</v>
      </c>
      <c r="AG723" s="86">
        <f t="shared" si="240"/>
        <v>0</v>
      </c>
      <c r="AH723" s="2"/>
      <c r="AI723" s="2"/>
      <c r="AJ723" s="2"/>
      <c r="AK723" s="2"/>
      <c r="AL723" s="2"/>
    </row>
    <row r="724" spans="1:38" ht="16.5" customHeight="1" outlineLevel="1">
      <c r="A724" s="12">
        <v>3108001</v>
      </c>
      <c r="B724" s="27" t="s">
        <v>591</v>
      </c>
      <c r="C724" s="14">
        <v>8530</v>
      </c>
      <c r="D724" s="45"/>
      <c r="E724" s="46">
        <f t="shared" si="224"/>
        <v>0</v>
      </c>
      <c r="F724" s="46">
        <f t="shared" si="225"/>
        <v>0</v>
      </c>
      <c r="G724" s="46">
        <f t="shared" si="226"/>
        <v>0</v>
      </c>
      <c r="H724" s="53" t="e">
        <f t="shared" si="220"/>
        <v>#DIV/0!</v>
      </c>
      <c r="I724" s="54" t="e">
        <f t="shared" si="221"/>
        <v>#DIV/0!</v>
      </c>
      <c r="J724" s="65"/>
      <c r="K724" s="78">
        <f t="shared" si="227"/>
        <v>0</v>
      </c>
      <c r="L724" s="45"/>
      <c r="M724" s="79">
        <f t="shared" si="228"/>
        <v>0</v>
      </c>
      <c r="N724" s="65"/>
      <c r="O724" s="78">
        <f t="shared" si="229"/>
        <v>0</v>
      </c>
      <c r="P724" s="45"/>
      <c r="Q724" s="79">
        <f t="shared" si="230"/>
        <v>0</v>
      </c>
      <c r="R724" s="65"/>
      <c r="S724" s="78">
        <f t="shared" si="231"/>
        <v>0</v>
      </c>
      <c r="T724" s="45"/>
      <c r="U724" s="79">
        <f t="shared" si="232"/>
        <v>0</v>
      </c>
      <c r="V724" s="65"/>
      <c r="W724" s="78">
        <f t="shared" si="233"/>
        <v>0</v>
      </c>
      <c r="X724" s="45"/>
      <c r="Y724" s="79">
        <f t="shared" si="234"/>
        <v>0</v>
      </c>
      <c r="Z724" s="65"/>
      <c r="AA724" s="78">
        <f t="shared" si="235"/>
        <v>0</v>
      </c>
      <c r="AB724" s="45"/>
      <c r="AC724" s="79">
        <f t="shared" si="236"/>
        <v>0</v>
      </c>
      <c r="AD724" s="65"/>
      <c r="AE724" s="78">
        <f t="shared" si="237"/>
        <v>0</v>
      </c>
      <c r="AF724" s="45"/>
      <c r="AG724" s="79">
        <f t="shared" si="238"/>
        <v>0</v>
      </c>
      <c r="AH724" s="2"/>
      <c r="AI724" s="2"/>
      <c r="AJ724" s="2"/>
      <c r="AK724" s="2"/>
      <c r="AL724" s="2"/>
    </row>
    <row r="725" spans="1:38" ht="16.5" customHeight="1" outlineLevel="1">
      <c r="A725" s="12">
        <v>3108101</v>
      </c>
      <c r="B725" s="27" t="s">
        <v>592</v>
      </c>
      <c r="C725" s="14">
        <v>141260</v>
      </c>
      <c r="D725" s="45"/>
      <c r="E725" s="46">
        <f t="shared" si="224"/>
        <v>0</v>
      </c>
      <c r="F725" s="46">
        <f t="shared" si="225"/>
        <v>0</v>
      </c>
      <c r="G725" s="46">
        <f t="shared" si="226"/>
        <v>0</v>
      </c>
      <c r="H725" s="53" t="e">
        <f t="shared" si="220"/>
        <v>#DIV/0!</v>
      </c>
      <c r="I725" s="54" t="e">
        <f t="shared" si="221"/>
        <v>#DIV/0!</v>
      </c>
      <c r="J725" s="65"/>
      <c r="K725" s="78">
        <f t="shared" si="227"/>
        <v>0</v>
      </c>
      <c r="L725" s="45"/>
      <c r="M725" s="79">
        <f t="shared" si="228"/>
        <v>0</v>
      </c>
      <c r="N725" s="65"/>
      <c r="O725" s="78">
        <f t="shared" si="229"/>
        <v>0</v>
      </c>
      <c r="P725" s="45"/>
      <c r="Q725" s="79">
        <f t="shared" si="230"/>
        <v>0</v>
      </c>
      <c r="R725" s="65"/>
      <c r="S725" s="78">
        <f t="shared" si="231"/>
        <v>0</v>
      </c>
      <c r="T725" s="45"/>
      <c r="U725" s="79">
        <f t="shared" si="232"/>
        <v>0</v>
      </c>
      <c r="V725" s="65"/>
      <c r="W725" s="78">
        <f t="shared" si="233"/>
        <v>0</v>
      </c>
      <c r="X725" s="45"/>
      <c r="Y725" s="79">
        <f t="shared" si="234"/>
        <v>0</v>
      </c>
      <c r="Z725" s="65"/>
      <c r="AA725" s="78">
        <f t="shared" si="235"/>
        <v>0</v>
      </c>
      <c r="AB725" s="45"/>
      <c r="AC725" s="79">
        <f t="shared" si="236"/>
        <v>0</v>
      </c>
      <c r="AD725" s="65"/>
      <c r="AE725" s="78">
        <f t="shared" si="237"/>
        <v>0</v>
      </c>
      <c r="AF725" s="45"/>
      <c r="AG725" s="79">
        <f t="shared" si="238"/>
        <v>0</v>
      </c>
      <c r="AH725" s="2"/>
      <c r="AI725" s="2"/>
      <c r="AJ725" s="2"/>
      <c r="AK725" s="2"/>
      <c r="AL725" s="2"/>
    </row>
    <row r="726" spans="1:38" ht="16.5" customHeight="1" outlineLevel="1">
      <c r="A726" s="12">
        <v>3108110</v>
      </c>
      <c r="B726" s="27" t="s">
        <v>593</v>
      </c>
      <c r="C726" s="14">
        <v>733720</v>
      </c>
      <c r="D726" s="45"/>
      <c r="E726" s="46">
        <f t="shared" si="224"/>
        <v>0</v>
      </c>
      <c r="F726" s="46">
        <f t="shared" si="225"/>
        <v>0</v>
      </c>
      <c r="G726" s="46">
        <f t="shared" si="226"/>
        <v>0</v>
      </c>
      <c r="H726" s="53" t="e">
        <f t="shared" si="220"/>
        <v>#DIV/0!</v>
      </c>
      <c r="I726" s="54" t="e">
        <f t="shared" si="221"/>
        <v>#DIV/0!</v>
      </c>
      <c r="J726" s="65"/>
      <c r="K726" s="78">
        <f t="shared" si="227"/>
        <v>0</v>
      </c>
      <c r="L726" s="45"/>
      <c r="M726" s="79">
        <f t="shared" si="228"/>
        <v>0</v>
      </c>
      <c r="N726" s="65"/>
      <c r="O726" s="78">
        <f t="shared" si="229"/>
        <v>0</v>
      </c>
      <c r="P726" s="45"/>
      <c r="Q726" s="79">
        <f t="shared" si="230"/>
        <v>0</v>
      </c>
      <c r="R726" s="65"/>
      <c r="S726" s="78">
        <f t="shared" si="231"/>
        <v>0</v>
      </c>
      <c r="T726" s="45"/>
      <c r="U726" s="79">
        <f t="shared" si="232"/>
        <v>0</v>
      </c>
      <c r="V726" s="65"/>
      <c r="W726" s="78">
        <f t="shared" si="233"/>
        <v>0</v>
      </c>
      <c r="X726" s="45"/>
      <c r="Y726" s="79">
        <f t="shared" si="234"/>
        <v>0</v>
      </c>
      <c r="Z726" s="65"/>
      <c r="AA726" s="78">
        <f t="shared" si="235"/>
        <v>0</v>
      </c>
      <c r="AB726" s="45"/>
      <c r="AC726" s="79">
        <f t="shared" si="236"/>
        <v>0</v>
      </c>
      <c r="AD726" s="65"/>
      <c r="AE726" s="78">
        <f t="shared" si="237"/>
        <v>0</v>
      </c>
      <c r="AF726" s="45"/>
      <c r="AG726" s="79">
        <f t="shared" si="238"/>
        <v>0</v>
      </c>
      <c r="AH726" s="2"/>
      <c r="AI726" s="2"/>
      <c r="AJ726" s="2"/>
      <c r="AK726" s="2"/>
      <c r="AL726" s="2"/>
    </row>
    <row r="727" spans="1:38" ht="16.5" customHeight="1" outlineLevel="1">
      <c r="A727" s="12">
        <v>3108210</v>
      </c>
      <c r="B727" s="27" t="s">
        <v>594</v>
      </c>
      <c r="C727" s="14">
        <v>285170</v>
      </c>
      <c r="D727" s="45"/>
      <c r="E727" s="46">
        <f t="shared" si="224"/>
        <v>0</v>
      </c>
      <c r="F727" s="46">
        <f t="shared" si="225"/>
        <v>0</v>
      </c>
      <c r="G727" s="46">
        <f t="shared" si="226"/>
        <v>0</v>
      </c>
      <c r="H727" s="53" t="e">
        <f t="shared" si="220"/>
        <v>#DIV/0!</v>
      </c>
      <c r="I727" s="54" t="e">
        <f t="shared" si="221"/>
        <v>#DIV/0!</v>
      </c>
      <c r="J727" s="65"/>
      <c r="K727" s="78">
        <f t="shared" si="227"/>
        <v>0</v>
      </c>
      <c r="L727" s="45"/>
      <c r="M727" s="79">
        <f t="shared" si="228"/>
        <v>0</v>
      </c>
      <c r="N727" s="65"/>
      <c r="O727" s="78">
        <f t="shared" si="229"/>
        <v>0</v>
      </c>
      <c r="P727" s="45"/>
      <c r="Q727" s="79">
        <f t="shared" si="230"/>
        <v>0</v>
      </c>
      <c r="R727" s="65"/>
      <c r="S727" s="78">
        <f t="shared" si="231"/>
        <v>0</v>
      </c>
      <c r="T727" s="45"/>
      <c r="U727" s="79">
        <f t="shared" si="232"/>
        <v>0</v>
      </c>
      <c r="V727" s="65"/>
      <c r="W727" s="78">
        <f t="shared" si="233"/>
        <v>0</v>
      </c>
      <c r="X727" s="45"/>
      <c r="Y727" s="79">
        <f t="shared" si="234"/>
        <v>0</v>
      </c>
      <c r="Z727" s="65"/>
      <c r="AA727" s="78">
        <f t="shared" si="235"/>
        <v>0</v>
      </c>
      <c r="AB727" s="45"/>
      <c r="AC727" s="79">
        <f t="shared" si="236"/>
        <v>0</v>
      </c>
      <c r="AD727" s="65"/>
      <c r="AE727" s="78">
        <f t="shared" si="237"/>
        <v>0</v>
      </c>
      <c r="AF727" s="45"/>
      <c r="AG727" s="79">
        <f t="shared" si="238"/>
        <v>0</v>
      </c>
      <c r="AH727" s="2"/>
      <c r="AI727" s="2"/>
      <c r="AJ727" s="2"/>
      <c r="AK727" s="2"/>
      <c r="AL727" s="2"/>
    </row>
    <row r="728" spans="1:38" ht="16.5" customHeight="1" outlineLevel="1">
      <c r="A728" s="12">
        <v>3108310</v>
      </c>
      <c r="B728" s="27" t="s">
        <v>595</v>
      </c>
      <c r="C728" s="14">
        <v>1113520</v>
      </c>
      <c r="D728" s="45"/>
      <c r="E728" s="46">
        <f t="shared" si="224"/>
        <v>0</v>
      </c>
      <c r="F728" s="46">
        <f t="shared" si="225"/>
        <v>0</v>
      </c>
      <c r="G728" s="46">
        <f t="shared" si="226"/>
        <v>0</v>
      </c>
      <c r="H728" s="53" t="e">
        <f t="shared" si="220"/>
        <v>#DIV/0!</v>
      </c>
      <c r="I728" s="54" t="e">
        <f t="shared" si="221"/>
        <v>#DIV/0!</v>
      </c>
      <c r="J728" s="65"/>
      <c r="K728" s="78">
        <f t="shared" si="227"/>
        <v>0</v>
      </c>
      <c r="L728" s="45"/>
      <c r="M728" s="79">
        <f t="shared" si="228"/>
        <v>0</v>
      </c>
      <c r="N728" s="65"/>
      <c r="O728" s="78">
        <f t="shared" si="229"/>
        <v>0</v>
      </c>
      <c r="P728" s="45"/>
      <c r="Q728" s="79">
        <f t="shared" si="230"/>
        <v>0</v>
      </c>
      <c r="R728" s="65"/>
      <c r="S728" s="78">
        <f t="shared" si="231"/>
        <v>0</v>
      </c>
      <c r="T728" s="45"/>
      <c r="U728" s="79">
        <f t="shared" si="232"/>
        <v>0</v>
      </c>
      <c r="V728" s="65"/>
      <c r="W728" s="78">
        <f t="shared" si="233"/>
        <v>0</v>
      </c>
      <c r="X728" s="45"/>
      <c r="Y728" s="79">
        <f t="shared" si="234"/>
        <v>0</v>
      </c>
      <c r="Z728" s="65"/>
      <c r="AA728" s="78">
        <f t="shared" si="235"/>
        <v>0</v>
      </c>
      <c r="AB728" s="45"/>
      <c r="AC728" s="79">
        <f t="shared" si="236"/>
        <v>0</v>
      </c>
      <c r="AD728" s="65"/>
      <c r="AE728" s="78">
        <f t="shared" si="237"/>
        <v>0</v>
      </c>
      <c r="AF728" s="45"/>
      <c r="AG728" s="79">
        <f t="shared" si="238"/>
        <v>0</v>
      </c>
      <c r="AH728" s="2"/>
      <c r="AI728" s="2"/>
      <c r="AJ728" s="2"/>
      <c r="AK728" s="2"/>
      <c r="AL728" s="2"/>
    </row>
    <row r="729" spans="1:38" ht="16.5" customHeight="1" outlineLevel="1">
      <c r="A729" s="12">
        <v>3108601</v>
      </c>
      <c r="B729" s="27" t="s">
        <v>596</v>
      </c>
      <c r="C729" s="14">
        <v>91700</v>
      </c>
      <c r="D729" s="45"/>
      <c r="E729" s="46">
        <f t="shared" si="224"/>
        <v>0</v>
      </c>
      <c r="F729" s="46">
        <f t="shared" si="225"/>
        <v>0</v>
      </c>
      <c r="G729" s="46">
        <f t="shared" si="226"/>
        <v>0</v>
      </c>
      <c r="H729" s="53" t="e">
        <f t="shared" si="220"/>
        <v>#DIV/0!</v>
      </c>
      <c r="I729" s="54" t="e">
        <f t="shared" si="221"/>
        <v>#DIV/0!</v>
      </c>
      <c r="J729" s="65"/>
      <c r="K729" s="78">
        <f t="shared" si="227"/>
        <v>0</v>
      </c>
      <c r="L729" s="45"/>
      <c r="M729" s="79">
        <f t="shared" si="228"/>
        <v>0</v>
      </c>
      <c r="N729" s="65"/>
      <c r="O729" s="78">
        <f t="shared" si="229"/>
        <v>0</v>
      </c>
      <c r="P729" s="45"/>
      <c r="Q729" s="79">
        <f t="shared" si="230"/>
        <v>0</v>
      </c>
      <c r="R729" s="65"/>
      <c r="S729" s="78">
        <f t="shared" si="231"/>
        <v>0</v>
      </c>
      <c r="T729" s="45"/>
      <c r="U729" s="79">
        <f t="shared" si="232"/>
        <v>0</v>
      </c>
      <c r="V729" s="65"/>
      <c r="W729" s="78">
        <f t="shared" si="233"/>
        <v>0</v>
      </c>
      <c r="X729" s="45"/>
      <c r="Y729" s="79">
        <f t="shared" si="234"/>
        <v>0</v>
      </c>
      <c r="Z729" s="65"/>
      <c r="AA729" s="78">
        <f t="shared" si="235"/>
        <v>0</v>
      </c>
      <c r="AB729" s="45"/>
      <c r="AC729" s="79">
        <f t="shared" si="236"/>
        <v>0</v>
      </c>
      <c r="AD729" s="65"/>
      <c r="AE729" s="78">
        <f t="shared" si="237"/>
        <v>0</v>
      </c>
      <c r="AF729" s="45"/>
      <c r="AG729" s="79">
        <f t="shared" si="238"/>
        <v>0</v>
      </c>
      <c r="AH729" s="2"/>
      <c r="AI729" s="2"/>
      <c r="AJ729" s="2"/>
      <c r="AK729" s="2"/>
      <c r="AL729" s="2"/>
    </row>
    <row r="730" spans="1:38" ht="16.5" customHeight="1" outlineLevel="1">
      <c r="A730" s="12">
        <v>3108602</v>
      </c>
      <c r="B730" s="27" t="s">
        <v>597</v>
      </c>
      <c r="C730" s="14">
        <v>105150</v>
      </c>
      <c r="D730" s="45"/>
      <c r="E730" s="46">
        <f t="shared" si="224"/>
        <v>0</v>
      </c>
      <c r="F730" s="46">
        <f t="shared" si="225"/>
        <v>0</v>
      </c>
      <c r="G730" s="46">
        <f t="shared" si="226"/>
        <v>0</v>
      </c>
      <c r="H730" s="53" t="e">
        <f t="shared" si="220"/>
        <v>#DIV/0!</v>
      </c>
      <c r="I730" s="54" t="e">
        <f t="shared" si="221"/>
        <v>#DIV/0!</v>
      </c>
      <c r="J730" s="65"/>
      <c r="K730" s="78">
        <f t="shared" si="227"/>
        <v>0</v>
      </c>
      <c r="L730" s="45"/>
      <c r="M730" s="79">
        <f t="shared" si="228"/>
        <v>0</v>
      </c>
      <c r="N730" s="65"/>
      <c r="O730" s="78">
        <f t="shared" si="229"/>
        <v>0</v>
      </c>
      <c r="P730" s="45"/>
      <c r="Q730" s="79">
        <f t="shared" si="230"/>
        <v>0</v>
      </c>
      <c r="R730" s="65"/>
      <c r="S730" s="78">
        <f t="shared" si="231"/>
        <v>0</v>
      </c>
      <c r="T730" s="45"/>
      <c r="U730" s="79">
        <f t="shared" si="232"/>
        <v>0</v>
      </c>
      <c r="V730" s="65"/>
      <c r="W730" s="78">
        <f t="shared" si="233"/>
        <v>0</v>
      </c>
      <c r="X730" s="45"/>
      <c r="Y730" s="79">
        <f t="shared" si="234"/>
        <v>0</v>
      </c>
      <c r="Z730" s="65"/>
      <c r="AA730" s="78">
        <f t="shared" si="235"/>
        <v>0</v>
      </c>
      <c r="AB730" s="45"/>
      <c r="AC730" s="79">
        <f t="shared" si="236"/>
        <v>0</v>
      </c>
      <c r="AD730" s="65"/>
      <c r="AE730" s="78">
        <f t="shared" si="237"/>
        <v>0</v>
      </c>
      <c r="AF730" s="45"/>
      <c r="AG730" s="79">
        <f t="shared" si="238"/>
        <v>0</v>
      </c>
      <c r="AH730" s="2"/>
      <c r="AI730" s="2"/>
      <c r="AJ730" s="2"/>
      <c r="AK730" s="2"/>
      <c r="AL730" s="2"/>
    </row>
    <row r="731" spans="1:38" ht="16.5" customHeight="1" outlineLevel="1">
      <c r="A731" s="12">
        <v>3108311</v>
      </c>
      <c r="B731" s="27" t="s">
        <v>598</v>
      </c>
      <c r="C731" s="14">
        <v>184660</v>
      </c>
      <c r="D731" s="45"/>
      <c r="E731" s="46">
        <f t="shared" si="224"/>
        <v>0</v>
      </c>
      <c r="F731" s="46">
        <f t="shared" si="225"/>
        <v>0</v>
      </c>
      <c r="G731" s="46">
        <f t="shared" si="226"/>
        <v>0</v>
      </c>
      <c r="H731" s="53" t="e">
        <f t="shared" si="220"/>
        <v>#DIV/0!</v>
      </c>
      <c r="I731" s="54" t="e">
        <f t="shared" si="221"/>
        <v>#DIV/0!</v>
      </c>
      <c r="J731" s="65"/>
      <c r="K731" s="78">
        <f t="shared" si="227"/>
        <v>0</v>
      </c>
      <c r="L731" s="45"/>
      <c r="M731" s="79">
        <f t="shared" si="228"/>
        <v>0</v>
      </c>
      <c r="N731" s="65"/>
      <c r="O731" s="78">
        <f t="shared" si="229"/>
        <v>0</v>
      </c>
      <c r="P731" s="45"/>
      <c r="Q731" s="79">
        <f t="shared" si="230"/>
        <v>0</v>
      </c>
      <c r="R731" s="65"/>
      <c r="S731" s="78">
        <f t="shared" si="231"/>
        <v>0</v>
      </c>
      <c r="T731" s="45"/>
      <c r="U731" s="79">
        <f t="shared" si="232"/>
        <v>0</v>
      </c>
      <c r="V731" s="65"/>
      <c r="W731" s="78">
        <f t="shared" si="233"/>
        <v>0</v>
      </c>
      <c r="X731" s="45"/>
      <c r="Y731" s="79">
        <f t="shared" si="234"/>
        <v>0</v>
      </c>
      <c r="Z731" s="65"/>
      <c r="AA731" s="78">
        <f t="shared" si="235"/>
        <v>0</v>
      </c>
      <c r="AB731" s="45"/>
      <c r="AC731" s="79">
        <f t="shared" si="236"/>
        <v>0</v>
      </c>
      <c r="AD731" s="65"/>
      <c r="AE731" s="78">
        <f t="shared" si="237"/>
        <v>0</v>
      </c>
      <c r="AF731" s="45"/>
      <c r="AG731" s="79">
        <f t="shared" si="238"/>
        <v>0</v>
      </c>
      <c r="AH731" s="2"/>
      <c r="AI731" s="2"/>
      <c r="AJ731" s="2"/>
      <c r="AK731" s="2"/>
      <c r="AL731" s="2"/>
    </row>
    <row r="732" spans="1:38" ht="16.5" customHeight="1" outlineLevel="1">
      <c r="A732" s="12">
        <v>3108312</v>
      </c>
      <c r="B732" s="27" t="s">
        <v>599</v>
      </c>
      <c r="C732" s="14">
        <v>191310</v>
      </c>
      <c r="D732" s="45"/>
      <c r="E732" s="46">
        <f t="shared" si="224"/>
        <v>0</v>
      </c>
      <c r="F732" s="46">
        <f t="shared" si="225"/>
        <v>0</v>
      </c>
      <c r="G732" s="46">
        <f t="shared" si="226"/>
        <v>0</v>
      </c>
      <c r="H732" s="53" t="e">
        <f t="shared" si="220"/>
        <v>#DIV/0!</v>
      </c>
      <c r="I732" s="54" t="e">
        <f t="shared" si="221"/>
        <v>#DIV/0!</v>
      </c>
      <c r="J732" s="65"/>
      <c r="K732" s="78">
        <f t="shared" si="227"/>
        <v>0</v>
      </c>
      <c r="L732" s="45"/>
      <c r="M732" s="79">
        <f t="shared" si="228"/>
        <v>0</v>
      </c>
      <c r="N732" s="65"/>
      <c r="O732" s="78">
        <f t="shared" si="229"/>
        <v>0</v>
      </c>
      <c r="P732" s="45"/>
      <c r="Q732" s="79">
        <f t="shared" si="230"/>
        <v>0</v>
      </c>
      <c r="R732" s="65"/>
      <c r="S732" s="78">
        <f t="shared" si="231"/>
        <v>0</v>
      </c>
      <c r="T732" s="45"/>
      <c r="U732" s="79">
        <f t="shared" si="232"/>
        <v>0</v>
      </c>
      <c r="V732" s="65"/>
      <c r="W732" s="78">
        <f t="shared" si="233"/>
        <v>0</v>
      </c>
      <c r="X732" s="45"/>
      <c r="Y732" s="79">
        <f t="shared" si="234"/>
        <v>0</v>
      </c>
      <c r="Z732" s="65"/>
      <c r="AA732" s="78">
        <f t="shared" si="235"/>
        <v>0</v>
      </c>
      <c r="AB732" s="45"/>
      <c r="AC732" s="79">
        <f t="shared" si="236"/>
        <v>0</v>
      </c>
      <c r="AD732" s="65"/>
      <c r="AE732" s="78">
        <f t="shared" si="237"/>
        <v>0</v>
      </c>
      <c r="AF732" s="45"/>
      <c r="AG732" s="79">
        <f t="shared" si="238"/>
        <v>0</v>
      </c>
      <c r="AH732" s="2"/>
      <c r="AI732" s="2"/>
      <c r="AJ732" s="2"/>
      <c r="AK732" s="2"/>
      <c r="AL732" s="2"/>
    </row>
    <row r="733" spans="1:38" ht="16.5" customHeight="1" outlineLevel="1">
      <c r="A733" s="12">
        <v>3108313</v>
      </c>
      <c r="B733" s="27" t="s">
        <v>600</v>
      </c>
      <c r="C733" s="14">
        <v>143520</v>
      </c>
      <c r="D733" s="45"/>
      <c r="E733" s="46">
        <f t="shared" si="224"/>
        <v>0</v>
      </c>
      <c r="F733" s="46">
        <f t="shared" si="225"/>
        <v>0</v>
      </c>
      <c r="G733" s="46">
        <f t="shared" si="226"/>
        <v>0</v>
      </c>
      <c r="H733" s="53" t="e">
        <f t="shared" si="220"/>
        <v>#DIV/0!</v>
      </c>
      <c r="I733" s="54" t="e">
        <f t="shared" si="221"/>
        <v>#DIV/0!</v>
      </c>
      <c r="J733" s="65"/>
      <c r="K733" s="78">
        <f t="shared" si="227"/>
        <v>0</v>
      </c>
      <c r="L733" s="45"/>
      <c r="M733" s="79">
        <f t="shared" si="228"/>
        <v>0</v>
      </c>
      <c r="N733" s="65"/>
      <c r="O733" s="78">
        <f t="shared" si="229"/>
        <v>0</v>
      </c>
      <c r="P733" s="45"/>
      <c r="Q733" s="79">
        <f t="shared" si="230"/>
        <v>0</v>
      </c>
      <c r="R733" s="65"/>
      <c r="S733" s="78">
        <f t="shared" si="231"/>
        <v>0</v>
      </c>
      <c r="T733" s="45"/>
      <c r="U733" s="79">
        <f t="shared" si="232"/>
        <v>0</v>
      </c>
      <c r="V733" s="65"/>
      <c r="W733" s="78">
        <f t="shared" si="233"/>
        <v>0</v>
      </c>
      <c r="X733" s="45"/>
      <c r="Y733" s="79">
        <f t="shared" si="234"/>
        <v>0</v>
      </c>
      <c r="Z733" s="65"/>
      <c r="AA733" s="78">
        <f t="shared" si="235"/>
        <v>0</v>
      </c>
      <c r="AB733" s="45"/>
      <c r="AC733" s="79">
        <f t="shared" si="236"/>
        <v>0</v>
      </c>
      <c r="AD733" s="65"/>
      <c r="AE733" s="78">
        <f t="shared" si="237"/>
        <v>0</v>
      </c>
      <c r="AF733" s="45"/>
      <c r="AG733" s="79">
        <f t="shared" si="238"/>
        <v>0</v>
      </c>
      <c r="AH733" s="2"/>
      <c r="AI733" s="2"/>
      <c r="AJ733" s="2"/>
      <c r="AK733" s="2"/>
      <c r="AL733" s="2"/>
    </row>
    <row r="734" spans="1:38" ht="16.5" customHeight="1" outlineLevel="1">
      <c r="A734" s="12"/>
      <c r="B734" s="33"/>
      <c r="C734" s="14"/>
      <c r="D734" s="45"/>
      <c r="E734" s="46"/>
      <c r="F734" s="46"/>
      <c r="G734" s="46"/>
      <c r="H734" s="53"/>
      <c r="I734" s="54"/>
      <c r="J734" s="65"/>
      <c r="K734" s="78"/>
      <c r="L734" s="45"/>
      <c r="M734" s="79"/>
      <c r="N734" s="65"/>
      <c r="O734" s="78"/>
      <c r="P734" s="45"/>
      <c r="Q734" s="79"/>
      <c r="R734" s="65"/>
      <c r="S734" s="78"/>
      <c r="T734" s="45"/>
      <c r="U734" s="79"/>
      <c r="V734" s="65"/>
      <c r="W734" s="78"/>
      <c r="X734" s="45"/>
      <c r="Y734" s="79"/>
      <c r="Z734" s="65"/>
      <c r="AA734" s="78"/>
      <c r="AB734" s="45"/>
      <c r="AC734" s="79"/>
      <c r="AD734" s="65"/>
      <c r="AE734" s="78"/>
      <c r="AF734" s="45"/>
      <c r="AG734" s="79"/>
      <c r="AH734" s="2"/>
      <c r="AI734" s="2"/>
      <c r="AJ734" s="2"/>
      <c r="AK734" s="2"/>
      <c r="AL734" s="2"/>
    </row>
    <row r="735" spans="1:38" ht="16.5" customHeight="1" outlineLevel="1">
      <c r="A735" s="58"/>
      <c r="B735" s="83" t="s">
        <v>601</v>
      </c>
      <c r="C735" s="99"/>
      <c r="D735" s="60">
        <f t="shared" ref="D735:G735" si="241">SUM(D736:D747)</f>
        <v>0</v>
      </c>
      <c r="E735" s="61">
        <f t="shared" si="241"/>
        <v>0</v>
      </c>
      <c r="F735" s="61">
        <f t="shared" si="241"/>
        <v>0</v>
      </c>
      <c r="G735" s="61">
        <f t="shared" si="241"/>
        <v>0</v>
      </c>
      <c r="H735" s="62" t="e">
        <f t="shared" si="220"/>
        <v>#DIV/0!</v>
      </c>
      <c r="I735" s="63" t="e">
        <f t="shared" si="221"/>
        <v>#DIV/0!</v>
      </c>
      <c r="J735" s="84">
        <f t="shared" ref="J735:AG735" si="242">SUM(J736:J747)</f>
        <v>0</v>
      </c>
      <c r="K735" s="85">
        <f t="shared" si="242"/>
        <v>0</v>
      </c>
      <c r="L735" s="60">
        <f t="shared" si="242"/>
        <v>0</v>
      </c>
      <c r="M735" s="86">
        <f t="shared" si="242"/>
        <v>0</v>
      </c>
      <c r="N735" s="84">
        <f t="shared" si="242"/>
        <v>0</v>
      </c>
      <c r="O735" s="85">
        <f t="shared" si="242"/>
        <v>0</v>
      </c>
      <c r="P735" s="60">
        <f t="shared" si="242"/>
        <v>0</v>
      </c>
      <c r="Q735" s="86">
        <f t="shared" si="242"/>
        <v>0</v>
      </c>
      <c r="R735" s="84">
        <f t="shared" si="242"/>
        <v>0</v>
      </c>
      <c r="S735" s="85">
        <f t="shared" si="242"/>
        <v>0</v>
      </c>
      <c r="T735" s="60">
        <f t="shared" si="242"/>
        <v>0</v>
      </c>
      <c r="U735" s="86">
        <f t="shared" si="242"/>
        <v>0</v>
      </c>
      <c r="V735" s="84">
        <f t="shared" si="242"/>
        <v>0</v>
      </c>
      <c r="W735" s="85">
        <f t="shared" si="242"/>
        <v>0</v>
      </c>
      <c r="X735" s="60">
        <f t="shared" si="242"/>
        <v>0</v>
      </c>
      <c r="Y735" s="86">
        <f t="shared" si="242"/>
        <v>0</v>
      </c>
      <c r="Z735" s="84">
        <f t="shared" si="242"/>
        <v>0</v>
      </c>
      <c r="AA735" s="85">
        <f t="shared" si="242"/>
        <v>0</v>
      </c>
      <c r="AB735" s="60">
        <f t="shared" si="242"/>
        <v>0</v>
      </c>
      <c r="AC735" s="86">
        <f t="shared" si="242"/>
        <v>0</v>
      </c>
      <c r="AD735" s="84">
        <f t="shared" si="242"/>
        <v>0</v>
      </c>
      <c r="AE735" s="85">
        <f t="shared" si="242"/>
        <v>0</v>
      </c>
      <c r="AF735" s="60">
        <f t="shared" si="242"/>
        <v>0</v>
      </c>
      <c r="AG735" s="86">
        <f t="shared" si="242"/>
        <v>0</v>
      </c>
      <c r="AH735" s="2"/>
      <c r="AI735" s="2"/>
      <c r="AJ735" s="2"/>
      <c r="AK735" s="2"/>
      <c r="AL735" s="2"/>
    </row>
    <row r="736" spans="1:38" ht="16.5" customHeight="1" outlineLevel="1">
      <c r="A736" s="12">
        <v>3110001</v>
      </c>
      <c r="B736" s="27" t="s">
        <v>602</v>
      </c>
      <c r="C736" s="14">
        <v>1213120</v>
      </c>
      <c r="D736" s="45"/>
      <c r="E736" s="46">
        <f t="shared" si="224"/>
        <v>0</v>
      </c>
      <c r="F736" s="46">
        <f t="shared" si="225"/>
        <v>0</v>
      </c>
      <c r="G736" s="46">
        <f t="shared" si="226"/>
        <v>0</v>
      </c>
      <c r="H736" s="53" t="e">
        <f t="shared" si="220"/>
        <v>#DIV/0!</v>
      </c>
      <c r="I736" s="54" t="e">
        <f t="shared" si="221"/>
        <v>#DIV/0!</v>
      </c>
      <c r="J736" s="65"/>
      <c r="K736" s="78">
        <f t="shared" si="227"/>
        <v>0</v>
      </c>
      <c r="L736" s="45"/>
      <c r="M736" s="79">
        <f t="shared" si="228"/>
        <v>0</v>
      </c>
      <c r="N736" s="65"/>
      <c r="O736" s="78">
        <f t="shared" si="229"/>
        <v>0</v>
      </c>
      <c r="P736" s="45"/>
      <c r="Q736" s="79">
        <f t="shared" si="230"/>
        <v>0</v>
      </c>
      <c r="R736" s="65"/>
      <c r="S736" s="78">
        <f t="shared" si="231"/>
        <v>0</v>
      </c>
      <c r="T736" s="45"/>
      <c r="U736" s="79">
        <f t="shared" si="232"/>
        <v>0</v>
      </c>
      <c r="V736" s="65"/>
      <c r="W736" s="78">
        <f t="shared" si="233"/>
        <v>0</v>
      </c>
      <c r="X736" s="45"/>
      <c r="Y736" s="79">
        <f t="shared" si="234"/>
        <v>0</v>
      </c>
      <c r="Z736" s="65"/>
      <c r="AA736" s="78">
        <f t="shared" si="235"/>
        <v>0</v>
      </c>
      <c r="AB736" s="45"/>
      <c r="AC736" s="79">
        <f t="shared" si="236"/>
        <v>0</v>
      </c>
      <c r="AD736" s="65"/>
      <c r="AE736" s="78">
        <f t="shared" si="237"/>
        <v>0</v>
      </c>
      <c r="AF736" s="45"/>
      <c r="AG736" s="79">
        <f t="shared" si="238"/>
        <v>0</v>
      </c>
      <c r="AH736" s="2"/>
      <c r="AI736" s="2"/>
      <c r="AJ736" s="2"/>
      <c r="AK736" s="2"/>
      <c r="AL736" s="2"/>
    </row>
    <row r="737" spans="1:38" ht="290.25" customHeight="1" outlineLevel="1">
      <c r="A737" s="12" t="s">
        <v>956</v>
      </c>
      <c r="B737" s="27" t="s">
        <v>603</v>
      </c>
      <c r="C737" s="14">
        <v>698020</v>
      </c>
      <c r="D737" s="45"/>
      <c r="E737" s="46">
        <f t="shared" si="224"/>
        <v>0</v>
      </c>
      <c r="F737" s="46">
        <f t="shared" si="225"/>
        <v>0</v>
      </c>
      <c r="G737" s="46">
        <f t="shared" si="226"/>
        <v>0</v>
      </c>
      <c r="H737" s="53" t="e">
        <f t="shared" si="220"/>
        <v>#DIV/0!</v>
      </c>
      <c r="I737" s="54" t="e">
        <f t="shared" si="221"/>
        <v>#DIV/0!</v>
      </c>
      <c r="J737" s="65"/>
      <c r="K737" s="78">
        <f t="shared" si="227"/>
        <v>0</v>
      </c>
      <c r="L737" s="45"/>
      <c r="M737" s="79">
        <f t="shared" si="228"/>
        <v>0</v>
      </c>
      <c r="N737" s="65"/>
      <c r="O737" s="78">
        <f t="shared" si="229"/>
        <v>0</v>
      </c>
      <c r="P737" s="45"/>
      <c r="Q737" s="79">
        <f t="shared" si="230"/>
        <v>0</v>
      </c>
      <c r="R737" s="65"/>
      <c r="S737" s="78">
        <f t="shared" si="231"/>
        <v>0</v>
      </c>
      <c r="T737" s="45"/>
      <c r="U737" s="79">
        <f t="shared" si="232"/>
        <v>0</v>
      </c>
      <c r="V737" s="65"/>
      <c r="W737" s="78">
        <f t="shared" si="233"/>
        <v>0</v>
      </c>
      <c r="X737" s="45"/>
      <c r="Y737" s="79">
        <f t="shared" si="234"/>
        <v>0</v>
      </c>
      <c r="Z737" s="65"/>
      <c r="AA737" s="78">
        <f t="shared" si="235"/>
        <v>0</v>
      </c>
      <c r="AB737" s="45"/>
      <c r="AC737" s="79">
        <f t="shared" si="236"/>
        <v>0</v>
      </c>
      <c r="AD737" s="65"/>
      <c r="AE737" s="78">
        <f t="shared" si="237"/>
        <v>0</v>
      </c>
      <c r="AF737" s="45"/>
      <c r="AG737" s="79">
        <f t="shared" si="238"/>
        <v>0</v>
      </c>
      <c r="AH737" s="2"/>
      <c r="AI737" s="2"/>
      <c r="AJ737" s="2"/>
      <c r="AK737" s="2"/>
      <c r="AL737" s="2"/>
    </row>
    <row r="738" spans="1:38" ht="16.5" customHeight="1" outlineLevel="1">
      <c r="A738" s="12">
        <v>2501040</v>
      </c>
      <c r="B738" s="27" t="s">
        <v>119</v>
      </c>
      <c r="C738" s="14">
        <v>24115280</v>
      </c>
      <c r="D738" s="45"/>
      <c r="E738" s="46">
        <f t="shared" si="224"/>
        <v>0</v>
      </c>
      <c r="F738" s="46">
        <f t="shared" si="225"/>
        <v>0</v>
      </c>
      <c r="G738" s="46">
        <f t="shared" si="226"/>
        <v>0</v>
      </c>
      <c r="H738" s="53" t="e">
        <f t="shared" si="220"/>
        <v>#DIV/0!</v>
      </c>
      <c r="I738" s="54" t="e">
        <f t="shared" si="221"/>
        <v>#DIV/0!</v>
      </c>
      <c r="J738" s="65"/>
      <c r="K738" s="78">
        <f t="shared" si="227"/>
        <v>0</v>
      </c>
      <c r="L738" s="45"/>
      <c r="M738" s="79">
        <f t="shared" si="228"/>
        <v>0</v>
      </c>
      <c r="N738" s="65"/>
      <c r="O738" s="78">
        <f t="shared" si="229"/>
        <v>0</v>
      </c>
      <c r="P738" s="45"/>
      <c r="Q738" s="79">
        <f t="shared" si="230"/>
        <v>0</v>
      </c>
      <c r="R738" s="65"/>
      <c r="S738" s="78">
        <f t="shared" si="231"/>
        <v>0</v>
      </c>
      <c r="T738" s="45"/>
      <c r="U738" s="79">
        <f t="shared" si="232"/>
        <v>0</v>
      </c>
      <c r="V738" s="65"/>
      <c r="W738" s="78">
        <f t="shared" si="233"/>
        <v>0</v>
      </c>
      <c r="X738" s="45"/>
      <c r="Y738" s="79">
        <f t="shared" si="234"/>
        <v>0</v>
      </c>
      <c r="Z738" s="65"/>
      <c r="AA738" s="78">
        <f t="shared" si="235"/>
        <v>0</v>
      </c>
      <c r="AB738" s="45"/>
      <c r="AC738" s="79">
        <f t="shared" si="236"/>
        <v>0</v>
      </c>
      <c r="AD738" s="65"/>
      <c r="AE738" s="78">
        <f t="shared" si="237"/>
        <v>0</v>
      </c>
      <c r="AF738" s="45"/>
      <c r="AG738" s="79">
        <f t="shared" si="238"/>
        <v>0</v>
      </c>
      <c r="AH738" s="2"/>
      <c r="AI738" s="2"/>
      <c r="AJ738" s="2"/>
      <c r="AK738" s="2"/>
      <c r="AL738" s="2"/>
    </row>
    <row r="739" spans="1:38" ht="16.5" customHeight="1" outlineLevel="1">
      <c r="A739" s="12">
        <v>2501041</v>
      </c>
      <c r="B739" s="27" t="s">
        <v>120</v>
      </c>
      <c r="C739" s="14">
        <v>48773630</v>
      </c>
      <c r="D739" s="45"/>
      <c r="E739" s="46">
        <f t="shared" si="224"/>
        <v>0</v>
      </c>
      <c r="F739" s="46">
        <f t="shared" si="225"/>
        <v>0</v>
      </c>
      <c r="G739" s="46">
        <f t="shared" si="226"/>
        <v>0</v>
      </c>
      <c r="H739" s="53" t="e">
        <f t="shared" si="220"/>
        <v>#DIV/0!</v>
      </c>
      <c r="I739" s="54" t="e">
        <f t="shared" si="221"/>
        <v>#DIV/0!</v>
      </c>
      <c r="J739" s="65"/>
      <c r="K739" s="78">
        <f t="shared" si="227"/>
        <v>0</v>
      </c>
      <c r="L739" s="45"/>
      <c r="M739" s="79">
        <f t="shared" si="228"/>
        <v>0</v>
      </c>
      <c r="N739" s="65"/>
      <c r="O739" s="78">
        <f t="shared" si="229"/>
        <v>0</v>
      </c>
      <c r="P739" s="45"/>
      <c r="Q739" s="79">
        <f t="shared" si="230"/>
        <v>0</v>
      </c>
      <c r="R739" s="65"/>
      <c r="S739" s="78">
        <f t="shared" si="231"/>
        <v>0</v>
      </c>
      <c r="T739" s="45"/>
      <c r="U739" s="79">
        <f t="shared" si="232"/>
        <v>0</v>
      </c>
      <c r="V739" s="65"/>
      <c r="W739" s="78">
        <f t="shared" si="233"/>
        <v>0</v>
      </c>
      <c r="X739" s="45"/>
      <c r="Y739" s="79">
        <f t="shared" si="234"/>
        <v>0</v>
      </c>
      <c r="Z739" s="65"/>
      <c r="AA739" s="78">
        <f t="shared" si="235"/>
        <v>0</v>
      </c>
      <c r="AB739" s="45"/>
      <c r="AC739" s="79">
        <f t="shared" si="236"/>
        <v>0</v>
      </c>
      <c r="AD739" s="65"/>
      <c r="AE739" s="78">
        <f t="shared" si="237"/>
        <v>0</v>
      </c>
      <c r="AF739" s="45"/>
      <c r="AG739" s="79">
        <f t="shared" si="238"/>
        <v>0</v>
      </c>
      <c r="AH739" s="2"/>
      <c r="AI739" s="2"/>
      <c r="AJ739" s="2"/>
      <c r="AK739" s="2"/>
      <c r="AL739" s="2"/>
    </row>
    <row r="740" spans="1:38" ht="16.5" customHeight="1" outlineLevel="1">
      <c r="A740" s="12">
        <v>3002203</v>
      </c>
      <c r="B740" s="27" t="s">
        <v>604</v>
      </c>
      <c r="C740" s="14">
        <v>5261480</v>
      </c>
      <c r="D740" s="45"/>
      <c r="E740" s="46">
        <f t="shared" si="224"/>
        <v>0</v>
      </c>
      <c r="F740" s="46">
        <f t="shared" si="225"/>
        <v>0</v>
      </c>
      <c r="G740" s="46">
        <f t="shared" si="226"/>
        <v>0</v>
      </c>
      <c r="H740" s="53" t="e">
        <f t="shared" si="220"/>
        <v>#DIV/0!</v>
      </c>
      <c r="I740" s="54" t="e">
        <f t="shared" si="221"/>
        <v>#DIV/0!</v>
      </c>
      <c r="J740" s="65"/>
      <c r="K740" s="78">
        <f t="shared" si="227"/>
        <v>0</v>
      </c>
      <c r="L740" s="45"/>
      <c r="M740" s="79">
        <f t="shared" si="228"/>
        <v>0</v>
      </c>
      <c r="N740" s="65"/>
      <c r="O740" s="78">
        <f t="shared" si="229"/>
        <v>0</v>
      </c>
      <c r="P740" s="45"/>
      <c r="Q740" s="79">
        <f t="shared" si="230"/>
        <v>0</v>
      </c>
      <c r="R740" s="65"/>
      <c r="S740" s="78">
        <f t="shared" si="231"/>
        <v>0</v>
      </c>
      <c r="T740" s="45"/>
      <c r="U740" s="79">
        <f t="shared" si="232"/>
        <v>0</v>
      </c>
      <c r="V740" s="65"/>
      <c r="W740" s="78">
        <f t="shared" si="233"/>
        <v>0</v>
      </c>
      <c r="X740" s="45"/>
      <c r="Y740" s="79">
        <f t="shared" si="234"/>
        <v>0</v>
      </c>
      <c r="Z740" s="65"/>
      <c r="AA740" s="78">
        <f t="shared" si="235"/>
        <v>0</v>
      </c>
      <c r="AB740" s="45"/>
      <c r="AC740" s="79">
        <f t="shared" si="236"/>
        <v>0</v>
      </c>
      <c r="AD740" s="65"/>
      <c r="AE740" s="78">
        <f t="shared" si="237"/>
        <v>0</v>
      </c>
      <c r="AF740" s="45"/>
      <c r="AG740" s="79">
        <f t="shared" si="238"/>
        <v>0</v>
      </c>
      <c r="AH740" s="2"/>
      <c r="AI740" s="2"/>
      <c r="AJ740" s="2"/>
      <c r="AK740" s="2"/>
      <c r="AL740" s="2"/>
    </row>
    <row r="741" spans="1:38" ht="16.5" customHeight="1" outlineLevel="1">
      <c r="A741" s="12">
        <v>3002201</v>
      </c>
      <c r="B741" s="27" t="s">
        <v>605</v>
      </c>
      <c r="C741" s="14">
        <v>4573880</v>
      </c>
      <c r="D741" s="45"/>
      <c r="E741" s="46">
        <f t="shared" si="224"/>
        <v>0</v>
      </c>
      <c r="F741" s="46">
        <f t="shared" si="225"/>
        <v>0</v>
      </c>
      <c r="G741" s="46">
        <f t="shared" si="226"/>
        <v>0</v>
      </c>
      <c r="H741" s="53" t="e">
        <f t="shared" si="220"/>
        <v>#DIV/0!</v>
      </c>
      <c r="I741" s="54" t="e">
        <f t="shared" si="221"/>
        <v>#DIV/0!</v>
      </c>
      <c r="J741" s="65"/>
      <c r="K741" s="78">
        <f t="shared" si="227"/>
        <v>0</v>
      </c>
      <c r="L741" s="45"/>
      <c r="M741" s="79">
        <f t="shared" si="228"/>
        <v>0</v>
      </c>
      <c r="N741" s="65"/>
      <c r="O741" s="78">
        <f t="shared" si="229"/>
        <v>0</v>
      </c>
      <c r="P741" s="45"/>
      <c r="Q741" s="79">
        <f t="shared" si="230"/>
        <v>0</v>
      </c>
      <c r="R741" s="65"/>
      <c r="S741" s="78">
        <f t="shared" si="231"/>
        <v>0</v>
      </c>
      <c r="T741" s="45"/>
      <c r="U741" s="79">
        <f t="shared" si="232"/>
        <v>0</v>
      </c>
      <c r="V741" s="65"/>
      <c r="W741" s="78">
        <f t="shared" si="233"/>
        <v>0</v>
      </c>
      <c r="X741" s="45"/>
      <c r="Y741" s="79">
        <f t="shared" si="234"/>
        <v>0</v>
      </c>
      <c r="Z741" s="65"/>
      <c r="AA741" s="78">
        <f t="shared" si="235"/>
        <v>0</v>
      </c>
      <c r="AB741" s="45"/>
      <c r="AC741" s="79">
        <f t="shared" si="236"/>
        <v>0</v>
      </c>
      <c r="AD741" s="65"/>
      <c r="AE741" s="78">
        <f t="shared" si="237"/>
        <v>0</v>
      </c>
      <c r="AF741" s="45"/>
      <c r="AG741" s="79">
        <f t="shared" si="238"/>
        <v>0</v>
      </c>
      <c r="AH741" s="2"/>
      <c r="AI741" s="2"/>
      <c r="AJ741" s="2"/>
      <c r="AK741" s="2"/>
      <c r="AL741" s="2"/>
    </row>
    <row r="742" spans="1:38" ht="16.5" customHeight="1" outlineLevel="1">
      <c r="A742" s="12">
        <v>3002202</v>
      </c>
      <c r="B742" s="27" t="s">
        <v>606</v>
      </c>
      <c r="C742" s="14">
        <v>4049920</v>
      </c>
      <c r="D742" s="45"/>
      <c r="E742" s="46">
        <f t="shared" si="224"/>
        <v>0</v>
      </c>
      <c r="F742" s="46">
        <f t="shared" si="225"/>
        <v>0</v>
      </c>
      <c r="G742" s="46">
        <f t="shared" si="226"/>
        <v>0</v>
      </c>
      <c r="H742" s="53" t="e">
        <f t="shared" si="220"/>
        <v>#DIV/0!</v>
      </c>
      <c r="I742" s="54" t="e">
        <f t="shared" si="221"/>
        <v>#DIV/0!</v>
      </c>
      <c r="J742" s="65"/>
      <c r="K742" s="78">
        <f t="shared" si="227"/>
        <v>0</v>
      </c>
      <c r="L742" s="45"/>
      <c r="M742" s="79">
        <f t="shared" si="228"/>
        <v>0</v>
      </c>
      <c r="N742" s="65"/>
      <c r="O742" s="78">
        <f t="shared" si="229"/>
        <v>0</v>
      </c>
      <c r="P742" s="45"/>
      <c r="Q742" s="79">
        <f t="shared" si="230"/>
        <v>0</v>
      </c>
      <c r="R742" s="65"/>
      <c r="S742" s="78">
        <f t="shared" si="231"/>
        <v>0</v>
      </c>
      <c r="T742" s="45"/>
      <c r="U742" s="79">
        <f t="shared" si="232"/>
        <v>0</v>
      </c>
      <c r="V742" s="65"/>
      <c r="W742" s="78">
        <f t="shared" si="233"/>
        <v>0</v>
      </c>
      <c r="X742" s="45"/>
      <c r="Y742" s="79">
        <f t="shared" si="234"/>
        <v>0</v>
      </c>
      <c r="Z742" s="65"/>
      <c r="AA742" s="78">
        <f t="shared" si="235"/>
        <v>0</v>
      </c>
      <c r="AB742" s="45"/>
      <c r="AC742" s="79">
        <f t="shared" si="236"/>
        <v>0</v>
      </c>
      <c r="AD742" s="65"/>
      <c r="AE742" s="78">
        <f t="shared" si="237"/>
        <v>0</v>
      </c>
      <c r="AF742" s="45"/>
      <c r="AG742" s="79">
        <f t="shared" si="238"/>
        <v>0</v>
      </c>
      <c r="AH742" s="2"/>
      <c r="AI742" s="2"/>
      <c r="AJ742" s="2"/>
      <c r="AK742" s="2"/>
      <c r="AL742" s="2"/>
    </row>
    <row r="743" spans="1:38" ht="16.5" customHeight="1" outlineLevel="1">
      <c r="A743" s="12" t="s">
        <v>874</v>
      </c>
      <c r="B743" s="27" t="s">
        <v>527</v>
      </c>
      <c r="C743" s="14">
        <v>471020</v>
      </c>
      <c r="D743" s="45"/>
      <c r="E743" s="46">
        <f t="shared" si="224"/>
        <v>0</v>
      </c>
      <c r="F743" s="46">
        <f t="shared" si="225"/>
        <v>0</v>
      </c>
      <c r="G743" s="46">
        <f t="shared" si="226"/>
        <v>0</v>
      </c>
      <c r="H743" s="53" t="e">
        <f t="shared" si="220"/>
        <v>#DIV/0!</v>
      </c>
      <c r="I743" s="54" t="e">
        <f t="shared" si="221"/>
        <v>#DIV/0!</v>
      </c>
      <c r="J743" s="65"/>
      <c r="K743" s="78">
        <f t="shared" si="227"/>
        <v>0</v>
      </c>
      <c r="L743" s="45"/>
      <c r="M743" s="79">
        <f t="shared" si="228"/>
        <v>0</v>
      </c>
      <c r="N743" s="65"/>
      <c r="O743" s="78">
        <f t="shared" si="229"/>
        <v>0</v>
      </c>
      <c r="P743" s="45"/>
      <c r="Q743" s="79">
        <f t="shared" si="230"/>
        <v>0</v>
      </c>
      <c r="R743" s="65"/>
      <c r="S743" s="78">
        <f t="shared" si="231"/>
        <v>0</v>
      </c>
      <c r="T743" s="45"/>
      <c r="U743" s="79">
        <f t="shared" si="232"/>
        <v>0</v>
      </c>
      <c r="V743" s="65"/>
      <c r="W743" s="78">
        <f t="shared" si="233"/>
        <v>0</v>
      </c>
      <c r="X743" s="45"/>
      <c r="Y743" s="79">
        <f t="shared" si="234"/>
        <v>0</v>
      </c>
      <c r="Z743" s="65"/>
      <c r="AA743" s="78">
        <f t="shared" si="235"/>
        <v>0</v>
      </c>
      <c r="AB743" s="45"/>
      <c r="AC743" s="79">
        <f t="shared" si="236"/>
        <v>0</v>
      </c>
      <c r="AD743" s="65"/>
      <c r="AE743" s="78">
        <f t="shared" si="237"/>
        <v>0</v>
      </c>
      <c r="AF743" s="45"/>
      <c r="AG743" s="79">
        <f t="shared" si="238"/>
        <v>0</v>
      </c>
      <c r="AH743" s="2"/>
      <c r="AI743" s="2"/>
      <c r="AJ743" s="2"/>
      <c r="AK743" s="2"/>
      <c r="AL743" s="2"/>
    </row>
    <row r="744" spans="1:38" ht="16.5" customHeight="1" outlineLevel="1">
      <c r="A744" s="12" t="s">
        <v>875</v>
      </c>
      <c r="B744" s="24" t="s">
        <v>143</v>
      </c>
      <c r="C744" s="14">
        <v>372900</v>
      </c>
      <c r="D744" s="45"/>
      <c r="E744" s="46">
        <f t="shared" si="224"/>
        <v>0</v>
      </c>
      <c r="F744" s="46">
        <f t="shared" si="225"/>
        <v>0</v>
      </c>
      <c r="G744" s="46">
        <f t="shared" si="226"/>
        <v>0</v>
      </c>
      <c r="H744" s="53" t="e">
        <f t="shared" si="220"/>
        <v>#DIV/0!</v>
      </c>
      <c r="I744" s="54" t="e">
        <f t="shared" si="221"/>
        <v>#DIV/0!</v>
      </c>
      <c r="J744" s="65"/>
      <c r="K744" s="78">
        <f t="shared" si="227"/>
        <v>0</v>
      </c>
      <c r="L744" s="45"/>
      <c r="M744" s="79">
        <f t="shared" si="228"/>
        <v>0</v>
      </c>
      <c r="N744" s="65"/>
      <c r="O744" s="78">
        <f t="shared" si="229"/>
        <v>0</v>
      </c>
      <c r="P744" s="45"/>
      <c r="Q744" s="79">
        <f t="shared" si="230"/>
        <v>0</v>
      </c>
      <c r="R744" s="65"/>
      <c r="S744" s="78">
        <f t="shared" si="231"/>
        <v>0</v>
      </c>
      <c r="T744" s="45"/>
      <c r="U744" s="79">
        <f t="shared" si="232"/>
        <v>0</v>
      </c>
      <c r="V744" s="65"/>
      <c r="W744" s="78">
        <f t="shared" si="233"/>
        <v>0</v>
      </c>
      <c r="X744" s="45"/>
      <c r="Y744" s="79">
        <f t="shared" si="234"/>
        <v>0</v>
      </c>
      <c r="Z744" s="65"/>
      <c r="AA744" s="78">
        <f t="shared" si="235"/>
        <v>0</v>
      </c>
      <c r="AB744" s="45"/>
      <c r="AC744" s="79">
        <f t="shared" si="236"/>
        <v>0</v>
      </c>
      <c r="AD744" s="65"/>
      <c r="AE744" s="78">
        <f t="shared" si="237"/>
        <v>0</v>
      </c>
      <c r="AF744" s="45"/>
      <c r="AG744" s="79">
        <f t="shared" si="238"/>
        <v>0</v>
      </c>
      <c r="AH744" s="2"/>
      <c r="AI744" s="2"/>
      <c r="AJ744" s="2"/>
      <c r="AK744" s="2"/>
      <c r="AL744" s="2"/>
    </row>
    <row r="745" spans="1:38" ht="16.5" customHeight="1" outlineLevel="1">
      <c r="A745" s="12" t="s">
        <v>877</v>
      </c>
      <c r="B745" s="27" t="s">
        <v>528</v>
      </c>
      <c r="C745" s="14">
        <v>689810</v>
      </c>
      <c r="D745" s="45"/>
      <c r="E745" s="46">
        <f t="shared" si="224"/>
        <v>0</v>
      </c>
      <c r="F745" s="46">
        <f t="shared" si="225"/>
        <v>0</v>
      </c>
      <c r="G745" s="46">
        <f t="shared" si="226"/>
        <v>0</v>
      </c>
      <c r="H745" s="53" t="e">
        <f t="shared" si="220"/>
        <v>#DIV/0!</v>
      </c>
      <c r="I745" s="54" t="e">
        <f t="shared" si="221"/>
        <v>#DIV/0!</v>
      </c>
      <c r="J745" s="65"/>
      <c r="K745" s="78">
        <f t="shared" si="227"/>
        <v>0</v>
      </c>
      <c r="L745" s="45"/>
      <c r="M745" s="79">
        <f t="shared" si="228"/>
        <v>0</v>
      </c>
      <c r="N745" s="65"/>
      <c r="O745" s="78">
        <f t="shared" si="229"/>
        <v>0</v>
      </c>
      <c r="P745" s="45"/>
      <c r="Q745" s="79">
        <f t="shared" si="230"/>
        <v>0</v>
      </c>
      <c r="R745" s="65"/>
      <c r="S745" s="78">
        <f t="shared" si="231"/>
        <v>0</v>
      </c>
      <c r="T745" s="45"/>
      <c r="U745" s="79">
        <f t="shared" si="232"/>
        <v>0</v>
      </c>
      <c r="V745" s="65"/>
      <c r="W745" s="78">
        <f t="shared" si="233"/>
        <v>0</v>
      </c>
      <c r="X745" s="45"/>
      <c r="Y745" s="79">
        <f t="shared" si="234"/>
        <v>0</v>
      </c>
      <c r="Z745" s="65"/>
      <c r="AA745" s="78">
        <f t="shared" si="235"/>
        <v>0</v>
      </c>
      <c r="AB745" s="45"/>
      <c r="AC745" s="79">
        <f t="shared" si="236"/>
        <v>0</v>
      </c>
      <c r="AD745" s="65"/>
      <c r="AE745" s="78">
        <f t="shared" si="237"/>
        <v>0</v>
      </c>
      <c r="AF745" s="45"/>
      <c r="AG745" s="79">
        <f t="shared" si="238"/>
        <v>0</v>
      </c>
      <c r="AH745" s="2"/>
      <c r="AI745" s="2"/>
      <c r="AJ745" s="2"/>
      <c r="AK745" s="2"/>
      <c r="AL745" s="2"/>
    </row>
    <row r="746" spans="1:38" ht="16.5" customHeight="1" outlineLevel="1">
      <c r="A746" s="12"/>
      <c r="B746" s="27" t="s">
        <v>607</v>
      </c>
      <c r="C746" s="14">
        <v>141420</v>
      </c>
      <c r="D746" s="45"/>
      <c r="E746" s="46">
        <f t="shared" si="224"/>
        <v>0</v>
      </c>
      <c r="F746" s="46">
        <f t="shared" si="225"/>
        <v>0</v>
      </c>
      <c r="G746" s="46">
        <f t="shared" si="226"/>
        <v>0</v>
      </c>
      <c r="H746" s="53" t="e">
        <f t="shared" si="220"/>
        <v>#DIV/0!</v>
      </c>
      <c r="I746" s="54" t="e">
        <f t="shared" si="221"/>
        <v>#DIV/0!</v>
      </c>
      <c r="J746" s="65"/>
      <c r="K746" s="78">
        <f t="shared" si="227"/>
        <v>0</v>
      </c>
      <c r="L746" s="45"/>
      <c r="M746" s="79">
        <f t="shared" si="228"/>
        <v>0</v>
      </c>
      <c r="N746" s="65"/>
      <c r="O746" s="78">
        <f t="shared" si="229"/>
        <v>0</v>
      </c>
      <c r="P746" s="45"/>
      <c r="Q746" s="79">
        <f t="shared" si="230"/>
        <v>0</v>
      </c>
      <c r="R746" s="65"/>
      <c r="S746" s="78">
        <f t="shared" si="231"/>
        <v>0</v>
      </c>
      <c r="T746" s="45"/>
      <c r="U746" s="79">
        <f t="shared" si="232"/>
        <v>0</v>
      </c>
      <c r="V746" s="65"/>
      <c r="W746" s="78">
        <f t="shared" si="233"/>
        <v>0</v>
      </c>
      <c r="X746" s="45"/>
      <c r="Y746" s="79">
        <f t="shared" si="234"/>
        <v>0</v>
      </c>
      <c r="Z746" s="65"/>
      <c r="AA746" s="78">
        <f t="shared" si="235"/>
        <v>0</v>
      </c>
      <c r="AB746" s="45"/>
      <c r="AC746" s="79">
        <f t="shared" si="236"/>
        <v>0</v>
      </c>
      <c r="AD746" s="65"/>
      <c r="AE746" s="78">
        <f t="shared" si="237"/>
        <v>0</v>
      </c>
      <c r="AF746" s="45"/>
      <c r="AG746" s="79">
        <f t="shared" si="238"/>
        <v>0</v>
      </c>
      <c r="AH746" s="2"/>
      <c r="AI746" s="2"/>
      <c r="AJ746" s="2"/>
      <c r="AK746" s="2"/>
      <c r="AL746" s="2"/>
    </row>
    <row r="747" spans="1:38" ht="16.5" customHeight="1" outlineLevel="1">
      <c r="A747" s="12">
        <v>3110004</v>
      </c>
      <c r="B747" s="27" t="s">
        <v>608</v>
      </c>
      <c r="C747" s="14">
        <v>65630</v>
      </c>
      <c r="D747" s="45"/>
      <c r="E747" s="46">
        <f t="shared" si="224"/>
        <v>0</v>
      </c>
      <c r="F747" s="46">
        <f t="shared" si="225"/>
        <v>0</v>
      </c>
      <c r="G747" s="46">
        <f t="shared" si="226"/>
        <v>0</v>
      </c>
      <c r="H747" s="53" t="e">
        <f t="shared" si="220"/>
        <v>#DIV/0!</v>
      </c>
      <c r="I747" s="54" t="e">
        <f t="shared" si="221"/>
        <v>#DIV/0!</v>
      </c>
      <c r="J747" s="65"/>
      <c r="K747" s="78">
        <f t="shared" si="227"/>
        <v>0</v>
      </c>
      <c r="L747" s="45"/>
      <c r="M747" s="79">
        <f t="shared" si="228"/>
        <v>0</v>
      </c>
      <c r="N747" s="65"/>
      <c r="O747" s="78">
        <f t="shared" si="229"/>
        <v>0</v>
      </c>
      <c r="P747" s="45"/>
      <c r="Q747" s="79">
        <f t="shared" si="230"/>
        <v>0</v>
      </c>
      <c r="R747" s="65"/>
      <c r="S747" s="78">
        <f t="shared" si="231"/>
        <v>0</v>
      </c>
      <c r="T747" s="45"/>
      <c r="U747" s="79">
        <f t="shared" si="232"/>
        <v>0</v>
      </c>
      <c r="V747" s="65"/>
      <c r="W747" s="78">
        <f t="shared" si="233"/>
        <v>0</v>
      </c>
      <c r="X747" s="45"/>
      <c r="Y747" s="79">
        <f t="shared" si="234"/>
        <v>0</v>
      </c>
      <c r="Z747" s="65"/>
      <c r="AA747" s="78">
        <f t="shared" si="235"/>
        <v>0</v>
      </c>
      <c r="AB747" s="45"/>
      <c r="AC747" s="79">
        <f t="shared" si="236"/>
        <v>0</v>
      </c>
      <c r="AD747" s="65"/>
      <c r="AE747" s="78">
        <f t="shared" si="237"/>
        <v>0</v>
      </c>
      <c r="AF747" s="45"/>
      <c r="AG747" s="79">
        <f t="shared" si="238"/>
        <v>0</v>
      </c>
      <c r="AH747" s="2"/>
      <c r="AI747" s="2"/>
      <c r="AJ747" s="2"/>
      <c r="AK747" s="2"/>
      <c r="AL747" s="2"/>
    </row>
    <row r="748" spans="1:38" ht="16.5" customHeight="1" outlineLevel="1">
      <c r="A748" s="12"/>
      <c r="B748" s="27"/>
      <c r="C748" s="14"/>
      <c r="D748" s="45"/>
      <c r="E748" s="46"/>
      <c r="F748" s="46"/>
      <c r="G748" s="46"/>
      <c r="H748" s="53"/>
      <c r="I748" s="54"/>
      <c r="J748" s="65"/>
      <c r="K748" s="78"/>
      <c r="L748" s="45"/>
      <c r="M748" s="79"/>
      <c r="N748" s="65"/>
      <c r="O748" s="78"/>
      <c r="P748" s="45"/>
      <c r="Q748" s="79"/>
      <c r="R748" s="65"/>
      <c r="S748" s="78"/>
      <c r="T748" s="45"/>
      <c r="U748" s="79"/>
      <c r="V748" s="65"/>
      <c r="W748" s="78"/>
      <c r="X748" s="45"/>
      <c r="Y748" s="79"/>
      <c r="Z748" s="65"/>
      <c r="AA748" s="78"/>
      <c r="AB748" s="45"/>
      <c r="AC748" s="79"/>
      <c r="AD748" s="65"/>
      <c r="AE748" s="78"/>
      <c r="AF748" s="45"/>
      <c r="AG748" s="79"/>
      <c r="AH748" s="2"/>
      <c r="AI748" s="2"/>
      <c r="AJ748" s="2"/>
      <c r="AK748" s="2"/>
      <c r="AL748" s="2"/>
    </row>
    <row r="749" spans="1:38" ht="16.5" customHeight="1" outlineLevel="1">
      <c r="A749" s="58"/>
      <c r="B749" s="83" t="s">
        <v>609</v>
      </c>
      <c r="C749" s="99"/>
      <c r="D749" s="60">
        <f t="shared" ref="D749:G749" si="243">SUM(D750:D753)</f>
        <v>0</v>
      </c>
      <c r="E749" s="61">
        <f t="shared" si="243"/>
        <v>0</v>
      </c>
      <c r="F749" s="61">
        <f t="shared" si="243"/>
        <v>0</v>
      </c>
      <c r="G749" s="61">
        <f t="shared" si="243"/>
        <v>0</v>
      </c>
      <c r="H749" s="62" t="e">
        <f t="shared" si="220"/>
        <v>#DIV/0!</v>
      </c>
      <c r="I749" s="63" t="e">
        <f t="shared" si="221"/>
        <v>#DIV/0!</v>
      </c>
      <c r="J749" s="84">
        <f t="shared" ref="J749:AG749" si="244">SUM(J750:J753)</f>
        <v>0</v>
      </c>
      <c r="K749" s="85">
        <f t="shared" si="244"/>
        <v>0</v>
      </c>
      <c r="L749" s="60">
        <f t="shared" si="244"/>
        <v>0</v>
      </c>
      <c r="M749" s="86">
        <f t="shared" si="244"/>
        <v>0</v>
      </c>
      <c r="N749" s="84">
        <f t="shared" si="244"/>
        <v>0</v>
      </c>
      <c r="O749" s="85">
        <f t="shared" si="244"/>
        <v>0</v>
      </c>
      <c r="P749" s="60">
        <f t="shared" si="244"/>
        <v>0</v>
      </c>
      <c r="Q749" s="86">
        <f t="shared" si="244"/>
        <v>0</v>
      </c>
      <c r="R749" s="84">
        <f t="shared" si="244"/>
        <v>0</v>
      </c>
      <c r="S749" s="85">
        <f t="shared" si="244"/>
        <v>0</v>
      </c>
      <c r="T749" s="60">
        <f t="shared" si="244"/>
        <v>0</v>
      </c>
      <c r="U749" s="86">
        <f t="shared" si="244"/>
        <v>0</v>
      </c>
      <c r="V749" s="84">
        <f t="shared" si="244"/>
        <v>0</v>
      </c>
      <c r="W749" s="85">
        <f t="shared" si="244"/>
        <v>0</v>
      </c>
      <c r="X749" s="60">
        <f t="shared" si="244"/>
        <v>0</v>
      </c>
      <c r="Y749" s="86">
        <f t="shared" si="244"/>
        <v>0</v>
      </c>
      <c r="Z749" s="84">
        <f t="shared" si="244"/>
        <v>0</v>
      </c>
      <c r="AA749" s="85">
        <f t="shared" si="244"/>
        <v>0</v>
      </c>
      <c r="AB749" s="60">
        <f t="shared" si="244"/>
        <v>0</v>
      </c>
      <c r="AC749" s="86">
        <f t="shared" si="244"/>
        <v>0</v>
      </c>
      <c r="AD749" s="84">
        <f t="shared" si="244"/>
        <v>0</v>
      </c>
      <c r="AE749" s="85">
        <f t="shared" si="244"/>
        <v>0</v>
      </c>
      <c r="AF749" s="60">
        <f t="shared" si="244"/>
        <v>0</v>
      </c>
      <c r="AG749" s="86">
        <f t="shared" si="244"/>
        <v>0</v>
      </c>
      <c r="AH749" s="2"/>
      <c r="AI749" s="2"/>
      <c r="AJ749" s="2"/>
      <c r="AK749" s="2"/>
      <c r="AL749" s="2"/>
    </row>
    <row r="750" spans="1:38" ht="16.5" customHeight="1" outlineLevel="1">
      <c r="A750" s="12">
        <v>3103100</v>
      </c>
      <c r="B750" s="27" t="s">
        <v>610</v>
      </c>
      <c r="C750" s="14">
        <v>110190</v>
      </c>
      <c r="D750" s="45"/>
      <c r="E750" s="46">
        <f t="shared" si="224"/>
        <v>0</v>
      </c>
      <c r="F750" s="46">
        <f t="shared" si="225"/>
        <v>0</v>
      </c>
      <c r="G750" s="46">
        <f t="shared" si="226"/>
        <v>0</v>
      </c>
      <c r="H750" s="53" t="e">
        <f t="shared" si="220"/>
        <v>#DIV/0!</v>
      </c>
      <c r="I750" s="54" t="e">
        <f t="shared" si="221"/>
        <v>#DIV/0!</v>
      </c>
      <c r="J750" s="65"/>
      <c r="K750" s="78">
        <f t="shared" si="227"/>
        <v>0</v>
      </c>
      <c r="L750" s="45"/>
      <c r="M750" s="79">
        <f t="shared" si="228"/>
        <v>0</v>
      </c>
      <c r="N750" s="65"/>
      <c r="O750" s="78">
        <f t="shared" si="229"/>
        <v>0</v>
      </c>
      <c r="P750" s="45"/>
      <c r="Q750" s="79">
        <f t="shared" si="230"/>
        <v>0</v>
      </c>
      <c r="R750" s="65"/>
      <c r="S750" s="78">
        <f t="shared" si="231"/>
        <v>0</v>
      </c>
      <c r="T750" s="45"/>
      <c r="U750" s="79">
        <f t="shared" si="232"/>
        <v>0</v>
      </c>
      <c r="V750" s="65"/>
      <c r="W750" s="78">
        <f t="shared" si="233"/>
        <v>0</v>
      </c>
      <c r="X750" s="45"/>
      <c r="Y750" s="79">
        <f t="shared" si="234"/>
        <v>0</v>
      </c>
      <c r="Z750" s="65"/>
      <c r="AA750" s="78">
        <f t="shared" si="235"/>
        <v>0</v>
      </c>
      <c r="AB750" s="45"/>
      <c r="AC750" s="79">
        <f t="shared" si="236"/>
        <v>0</v>
      </c>
      <c r="AD750" s="65"/>
      <c r="AE750" s="78">
        <f t="shared" si="237"/>
        <v>0</v>
      </c>
      <c r="AF750" s="45"/>
      <c r="AG750" s="79">
        <f t="shared" si="238"/>
        <v>0</v>
      </c>
      <c r="AH750" s="2"/>
      <c r="AI750" s="2"/>
      <c r="AJ750" s="2"/>
      <c r="AK750" s="2"/>
      <c r="AL750" s="2"/>
    </row>
    <row r="751" spans="1:38" ht="16.5" customHeight="1" outlineLevel="1">
      <c r="A751" s="12">
        <v>3103101</v>
      </c>
      <c r="B751" s="27" t="s">
        <v>611</v>
      </c>
      <c r="C751" s="14">
        <v>51380</v>
      </c>
      <c r="D751" s="45"/>
      <c r="E751" s="46">
        <f t="shared" si="224"/>
        <v>0</v>
      </c>
      <c r="F751" s="46">
        <f t="shared" si="225"/>
        <v>0</v>
      </c>
      <c r="G751" s="46">
        <f t="shared" si="226"/>
        <v>0</v>
      </c>
      <c r="H751" s="53" t="e">
        <f t="shared" si="220"/>
        <v>#DIV/0!</v>
      </c>
      <c r="I751" s="54" t="e">
        <f t="shared" si="221"/>
        <v>#DIV/0!</v>
      </c>
      <c r="J751" s="65"/>
      <c r="K751" s="78">
        <f t="shared" si="227"/>
        <v>0</v>
      </c>
      <c r="L751" s="45"/>
      <c r="M751" s="79">
        <f t="shared" si="228"/>
        <v>0</v>
      </c>
      <c r="N751" s="65"/>
      <c r="O751" s="78">
        <f t="shared" si="229"/>
        <v>0</v>
      </c>
      <c r="P751" s="45"/>
      <c r="Q751" s="79">
        <f t="shared" si="230"/>
        <v>0</v>
      </c>
      <c r="R751" s="65"/>
      <c r="S751" s="78">
        <f t="shared" si="231"/>
        <v>0</v>
      </c>
      <c r="T751" s="45"/>
      <c r="U751" s="79">
        <f t="shared" si="232"/>
        <v>0</v>
      </c>
      <c r="V751" s="65"/>
      <c r="W751" s="78">
        <f t="shared" si="233"/>
        <v>0</v>
      </c>
      <c r="X751" s="45"/>
      <c r="Y751" s="79">
        <f t="shared" si="234"/>
        <v>0</v>
      </c>
      <c r="Z751" s="65"/>
      <c r="AA751" s="78">
        <f t="shared" si="235"/>
        <v>0</v>
      </c>
      <c r="AB751" s="45"/>
      <c r="AC751" s="79">
        <f t="shared" si="236"/>
        <v>0</v>
      </c>
      <c r="AD751" s="65"/>
      <c r="AE751" s="78">
        <f t="shared" si="237"/>
        <v>0</v>
      </c>
      <c r="AF751" s="45"/>
      <c r="AG751" s="79">
        <f t="shared" si="238"/>
        <v>0</v>
      </c>
      <c r="AH751" s="2"/>
      <c r="AI751" s="2"/>
      <c r="AJ751" s="2"/>
      <c r="AK751" s="2"/>
      <c r="AL751" s="2"/>
    </row>
    <row r="752" spans="1:38" ht="16.5" customHeight="1" outlineLevel="1">
      <c r="A752" s="12">
        <v>3103001</v>
      </c>
      <c r="B752" s="27" t="s">
        <v>612</v>
      </c>
      <c r="C752" s="14">
        <v>87250</v>
      </c>
      <c r="D752" s="45"/>
      <c r="E752" s="46">
        <f t="shared" si="224"/>
        <v>0</v>
      </c>
      <c r="F752" s="46">
        <f t="shared" si="225"/>
        <v>0</v>
      </c>
      <c r="G752" s="46">
        <f t="shared" si="226"/>
        <v>0</v>
      </c>
      <c r="H752" s="53" t="e">
        <f t="shared" si="220"/>
        <v>#DIV/0!</v>
      </c>
      <c r="I752" s="54" t="e">
        <f t="shared" si="221"/>
        <v>#DIV/0!</v>
      </c>
      <c r="J752" s="65"/>
      <c r="K752" s="78">
        <f t="shared" si="227"/>
        <v>0</v>
      </c>
      <c r="L752" s="45"/>
      <c r="M752" s="79">
        <f t="shared" si="228"/>
        <v>0</v>
      </c>
      <c r="N752" s="65"/>
      <c r="O752" s="78">
        <f t="shared" si="229"/>
        <v>0</v>
      </c>
      <c r="P752" s="45"/>
      <c r="Q752" s="79">
        <f t="shared" si="230"/>
        <v>0</v>
      </c>
      <c r="R752" s="65"/>
      <c r="S752" s="78">
        <f t="shared" si="231"/>
        <v>0</v>
      </c>
      <c r="T752" s="45"/>
      <c r="U752" s="79">
        <f t="shared" si="232"/>
        <v>0</v>
      </c>
      <c r="V752" s="65"/>
      <c r="W752" s="78">
        <f t="shared" si="233"/>
        <v>0</v>
      </c>
      <c r="X752" s="45"/>
      <c r="Y752" s="79">
        <f t="shared" si="234"/>
        <v>0</v>
      </c>
      <c r="Z752" s="65"/>
      <c r="AA752" s="78">
        <f t="shared" si="235"/>
        <v>0</v>
      </c>
      <c r="AB752" s="45"/>
      <c r="AC752" s="79">
        <f t="shared" si="236"/>
        <v>0</v>
      </c>
      <c r="AD752" s="65"/>
      <c r="AE752" s="78">
        <f t="shared" si="237"/>
        <v>0</v>
      </c>
      <c r="AF752" s="45"/>
      <c r="AG752" s="79">
        <f t="shared" si="238"/>
        <v>0</v>
      </c>
      <c r="AH752" s="2"/>
      <c r="AI752" s="2"/>
      <c r="AJ752" s="2"/>
      <c r="AK752" s="2"/>
      <c r="AL752" s="2"/>
    </row>
    <row r="753" spans="1:38" ht="16.5" customHeight="1" outlineLevel="1">
      <c r="A753" s="12">
        <v>3103002</v>
      </c>
      <c r="B753" s="27" t="s">
        <v>613</v>
      </c>
      <c r="C753" s="14">
        <v>73570</v>
      </c>
      <c r="D753" s="45"/>
      <c r="E753" s="46">
        <f t="shared" si="224"/>
        <v>0</v>
      </c>
      <c r="F753" s="46">
        <f t="shared" si="225"/>
        <v>0</v>
      </c>
      <c r="G753" s="46">
        <f t="shared" si="226"/>
        <v>0</v>
      </c>
      <c r="H753" s="53" t="e">
        <f t="shared" si="220"/>
        <v>#DIV/0!</v>
      </c>
      <c r="I753" s="54" t="e">
        <f t="shared" si="221"/>
        <v>#DIV/0!</v>
      </c>
      <c r="J753" s="65"/>
      <c r="K753" s="78">
        <f t="shared" si="227"/>
        <v>0</v>
      </c>
      <c r="L753" s="45"/>
      <c r="M753" s="79">
        <f t="shared" si="228"/>
        <v>0</v>
      </c>
      <c r="N753" s="65"/>
      <c r="O753" s="78">
        <f t="shared" si="229"/>
        <v>0</v>
      </c>
      <c r="P753" s="45"/>
      <c r="Q753" s="79">
        <f t="shared" si="230"/>
        <v>0</v>
      </c>
      <c r="R753" s="65"/>
      <c r="S753" s="78">
        <f t="shared" si="231"/>
        <v>0</v>
      </c>
      <c r="T753" s="45"/>
      <c r="U753" s="79">
        <f t="shared" si="232"/>
        <v>0</v>
      </c>
      <c r="V753" s="65"/>
      <c r="W753" s="78">
        <f t="shared" si="233"/>
        <v>0</v>
      </c>
      <c r="X753" s="45"/>
      <c r="Y753" s="79">
        <f t="shared" si="234"/>
        <v>0</v>
      </c>
      <c r="Z753" s="65"/>
      <c r="AA753" s="78">
        <f t="shared" si="235"/>
        <v>0</v>
      </c>
      <c r="AB753" s="45"/>
      <c r="AC753" s="79">
        <f t="shared" si="236"/>
        <v>0</v>
      </c>
      <c r="AD753" s="65"/>
      <c r="AE753" s="78">
        <f t="shared" si="237"/>
        <v>0</v>
      </c>
      <c r="AF753" s="45"/>
      <c r="AG753" s="79">
        <f t="shared" si="238"/>
        <v>0</v>
      </c>
      <c r="AH753" s="2"/>
      <c r="AI753" s="2"/>
      <c r="AJ753" s="2"/>
      <c r="AK753" s="2"/>
      <c r="AL753" s="2"/>
    </row>
    <row r="754" spans="1:38" ht="16.5" customHeight="1" outlineLevel="1">
      <c r="A754" s="12"/>
      <c r="B754" s="27"/>
      <c r="C754" s="14"/>
      <c r="D754" s="45"/>
      <c r="E754" s="46"/>
      <c r="F754" s="46"/>
      <c r="G754" s="46"/>
      <c r="H754" s="53"/>
      <c r="I754" s="54"/>
      <c r="J754" s="65"/>
      <c r="K754" s="78"/>
      <c r="L754" s="45"/>
      <c r="M754" s="79"/>
      <c r="N754" s="65"/>
      <c r="O754" s="78"/>
      <c r="P754" s="45"/>
      <c r="Q754" s="79"/>
      <c r="R754" s="65"/>
      <c r="S754" s="78"/>
      <c r="T754" s="45"/>
      <c r="U754" s="79"/>
      <c r="V754" s="65"/>
      <c r="W754" s="78"/>
      <c r="X754" s="45"/>
      <c r="Y754" s="79"/>
      <c r="Z754" s="65"/>
      <c r="AA754" s="78"/>
      <c r="AB754" s="45"/>
      <c r="AC754" s="79"/>
      <c r="AD754" s="65"/>
      <c r="AE754" s="78"/>
      <c r="AF754" s="45"/>
      <c r="AG754" s="79"/>
      <c r="AH754" s="2"/>
      <c r="AI754" s="2"/>
      <c r="AJ754" s="2"/>
      <c r="AK754" s="2"/>
      <c r="AL754" s="2"/>
    </row>
    <row r="755" spans="1:38" ht="16.5" customHeight="1" outlineLevel="1">
      <c r="A755" s="58"/>
      <c r="B755" s="83" t="s">
        <v>614</v>
      </c>
      <c r="C755" s="99"/>
      <c r="D755" s="60">
        <f t="shared" ref="D755:G755" si="245">SUM(D756:D769)</f>
        <v>0</v>
      </c>
      <c r="E755" s="61">
        <f t="shared" si="245"/>
        <v>0</v>
      </c>
      <c r="F755" s="61">
        <f t="shared" si="245"/>
        <v>0</v>
      </c>
      <c r="G755" s="61">
        <f t="shared" si="245"/>
        <v>0</v>
      </c>
      <c r="H755" s="62" t="e">
        <f t="shared" si="220"/>
        <v>#DIV/0!</v>
      </c>
      <c r="I755" s="63" t="e">
        <f t="shared" si="221"/>
        <v>#DIV/0!</v>
      </c>
      <c r="J755" s="84">
        <f t="shared" ref="J755:AG755" si="246">SUM(J756:J769)</f>
        <v>0</v>
      </c>
      <c r="K755" s="85">
        <f t="shared" si="246"/>
        <v>0</v>
      </c>
      <c r="L755" s="60">
        <f t="shared" si="246"/>
        <v>0</v>
      </c>
      <c r="M755" s="86">
        <f t="shared" si="246"/>
        <v>0</v>
      </c>
      <c r="N755" s="84">
        <f t="shared" si="246"/>
        <v>0</v>
      </c>
      <c r="O755" s="85">
        <f t="shared" si="246"/>
        <v>0</v>
      </c>
      <c r="P755" s="60">
        <f t="shared" si="246"/>
        <v>0</v>
      </c>
      <c r="Q755" s="86">
        <f t="shared" si="246"/>
        <v>0</v>
      </c>
      <c r="R755" s="84">
        <f t="shared" si="246"/>
        <v>0</v>
      </c>
      <c r="S755" s="85">
        <f t="shared" si="246"/>
        <v>0</v>
      </c>
      <c r="T755" s="60">
        <f t="shared" si="246"/>
        <v>0</v>
      </c>
      <c r="U755" s="86">
        <f t="shared" si="246"/>
        <v>0</v>
      </c>
      <c r="V755" s="84">
        <f t="shared" si="246"/>
        <v>0</v>
      </c>
      <c r="W755" s="85">
        <f t="shared" si="246"/>
        <v>0</v>
      </c>
      <c r="X755" s="60">
        <f t="shared" si="246"/>
        <v>0</v>
      </c>
      <c r="Y755" s="86">
        <f t="shared" si="246"/>
        <v>0</v>
      </c>
      <c r="Z755" s="84">
        <f t="shared" si="246"/>
        <v>0</v>
      </c>
      <c r="AA755" s="85">
        <f t="shared" si="246"/>
        <v>0</v>
      </c>
      <c r="AB755" s="60">
        <f t="shared" si="246"/>
        <v>0</v>
      </c>
      <c r="AC755" s="86">
        <f t="shared" si="246"/>
        <v>0</v>
      </c>
      <c r="AD755" s="84">
        <f t="shared" si="246"/>
        <v>0</v>
      </c>
      <c r="AE755" s="85">
        <f t="shared" si="246"/>
        <v>0</v>
      </c>
      <c r="AF755" s="60">
        <f t="shared" si="246"/>
        <v>0</v>
      </c>
      <c r="AG755" s="86">
        <f t="shared" si="246"/>
        <v>0</v>
      </c>
      <c r="AH755" s="2"/>
      <c r="AI755" s="2"/>
      <c r="AJ755" s="2"/>
      <c r="AK755" s="2"/>
      <c r="AL755" s="2"/>
    </row>
    <row r="756" spans="1:38" ht="16.5" customHeight="1" outlineLevel="1">
      <c r="A756" s="12">
        <v>3106001</v>
      </c>
      <c r="B756" s="27" t="s">
        <v>615</v>
      </c>
      <c r="C756" s="278">
        <v>53430</v>
      </c>
      <c r="D756" s="45"/>
      <c r="E756" s="46">
        <f t="shared" si="224"/>
        <v>0</v>
      </c>
      <c r="F756" s="46">
        <f t="shared" si="225"/>
        <v>0</v>
      </c>
      <c r="G756" s="46">
        <f t="shared" si="226"/>
        <v>0</v>
      </c>
      <c r="H756" s="53" t="e">
        <f t="shared" si="220"/>
        <v>#DIV/0!</v>
      </c>
      <c r="I756" s="54" t="e">
        <f t="shared" si="221"/>
        <v>#DIV/0!</v>
      </c>
      <c r="J756" s="65"/>
      <c r="K756" s="78">
        <f t="shared" si="227"/>
        <v>0</v>
      </c>
      <c r="L756" s="45"/>
      <c r="M756" s="79">
        <f t="shared" si="228"/>
        <v>0</v>
      </c>
      <c r="N756" s="65"/>
      <c r="O756" s="78">
        <f t="shared" si="229"/>
        <v>0</v>
      </c>
      <c r="P756" s="45"/>
      <c r="Q756" s="79">
        <f t="shared" si="230"/>
        <v>0</v>
      </c>
      <c r="R756" s="65"/>
      <c r="S756" s="78">
        <f t="shared" si="231"/>
        <v>0</v>
      </c>
      <c r="T756" s="45"/>
      <c r="U756" s="79">
        <f t="shared" si="232"/>
        <v>0</v>
      </c>
      <c r="V756" s="65"/>
      <c r="W756" s="78">
        <f t="shared" si="233"/>
        <v>0</v>
      </c>
      <c r="X756" s="45"/>
      <c r="Y756" s="79">
        <f t="shared" si="234"/>
        <v>0</v>
      </c>
      <c r="Z756" s="65"/>
      <c r="AA756" s="78">
        <f t="shared" si="235"/>
        <v>0</v>
      </c>
      <c r="AB756" s="45"/>
      <c r="AC756" s="79">
        <f t="shared" si="236"/>
        <v>0</v>
      </c>
      <c r="AD756" s="65"/>
      <c r="AE756" s="78">
        <f t="shared" si="237"/>
        <v>0</v>
      </c>
      <c r="AF756" s="45"/>
      <c r="AG756" s="79">
        <f t="shared" si="238"/>
        <v>0</v>
      </c>
      <c r="AH756" s="2"/>
      <c r="AI756" s="2"/>
      <c r="AJ756" s="2"/>
      <c r="AK756" s="2"/>
      <c r="AL756" s="2"/>
    </row>
    <row r="757" spans="1:38" ht="16.5" customHeight="1" outlineLevel="1">
      <c r="A757" s="12">
        <v>3106003</v>
      </c>
      <c r="B757" s="27" t="s">
        <v>616</v>
      </c>
      <c r="C757" s="278">
        <v>234140</v>
      </c>
      <c r="D757" s="45"/>
      <c r="E757" s="46">
        <f t="shared" si="224"/>
        <v>0</v>
      </c>
      <c r="F757" s="46">
        <f t="shared" si="225"/>
        <v>0</v>
      </c>
      <c r="G757" s="46">
        <f t="shared" si="226"/>
        <v>0</v>
      </c>
      <c r="H757" s="53" t="e">
        <f t="shared" si="220"/>
        <v>#DIV/0!</v>
      </c>
      <c r="I757" s="54" t="e">
        <f t="shared" si="221"/>
        <v>#DIV/0!</v>
      </c>
      <c r="J757" s="65"/>
      <c r="K757" s="78">
        <f t="shared" si="227"/>
        <v>0</v>
      </c>
      <c r="L757" s="45"/>
      <c r="M757" s="79">
        <f t="shared" si="228"/>
        <v>0</v>
      </c>
      <c r="N757" s="65"/>
      <c r="O757" s="78">
        <f t="shared" si="229"/>
        <v>0</v>
      </c>
      <c r="P757" s="45"/>
      <c r="Q757" s="79">
        <f t="shared" si="230"/>
        <v>0</v>
      </c>
      <c r="R757" s="65"/>
      <c r="S757" s="78">
        <f t="shared" si="231"/>
        <v>0</v>
      </c>
      <c r="T757" s="45"/>
      <c r="U757" s="79">
        <f t="shared" si="232"/>
        <v>0</v>
      </c>
      <c r="V757" s="65"/>
      <c r="W757" s="78">
        <f t="shared" si="233"/>
        <v>0</v>
      </c>
      <c r="X757" s="45"/>
      <c r="Y757" s="79">
        <f t="shared" si="234"/>
        <v>0</v>
      </c>
      <c r="Z757" s="65"/>
      <c r="AA757" s="78">
        <f t="shared" si="235"/>
        <v>0</v>
      </c>
      <c r="AB757" s="45"/>
      <c r="AC757" s="79">
        <f t="shared" si="236"/>
        <v>0</v>
      </c>
      <c r="AD757" s="65"/>
      <c r="AE757" s="78">
        <f t="shared" si="237"/>
        <v>0</v>
      </c>
      <c r="AF757" s="45"/>
      <c r="AG757" s="79">
        <f t="shared" si="238"/>
        <v>0</v>
      </c>
      <c r="AH757" s="2"/>
      <c r="AI757" s="2"/>
      <c r="AJ757" s="2"/>
      <c r="AK757" s="2"/>
      <c r="AL757" s="2"/>
    </row>
    <row r="758" spans="1:38" ht="16.5" customHeight="1" outlineLevel="1">
      <c r="A758" s="12">
        <v>1902068</v>
      </c>
      <c r="B758" s="27" t="s">
        <v>617</v>
      </c>
      <c r="C758" s="278">
        <v>505500</v>
      </c>
      <c r="D758" s="45"/>
      <c r="E758" s="46">
        <f t="shared" si="224"/>
        <v>0</v>
      </c>
      <c r="F758" s="46">
        <f t="shared" si="225"/>
        <v>0</v>
      </c>
      <c r="G758" s="46">
        <f t="shared" si="226"/>
        <v>0</v>
      </c>
      <c r="H758" s="53" t="e">
        <f t="shared" si="220"/>
        <v>#DIV/0!</v>
      </c>
      <c r="I758" s="54" t="e">
        <f t="shared" si="221"/>
        <v>#DIV/0!</v>
      </c>
      <c r="J758" s="65"/>
      <c r="K758" s="78">
        <f t="shared" si="227"/>
        <v>0</v>
      </c>
      <c r="L758" s="45"/>
      <c r="M758" s="79">
        <f t="shared" si="228"/>
        <v>0</v>
      </c>
      <c r="N758" s="65"/>
      <c r="O758" s="78">
        <f t="shared" si="229"/>
        <v>0</v>
      </c>
      <c r="P758" s="45"/>
      <c r="Q758" s="79">
        <f t="shared" si="230"/>
        <v>0</v>
      </c>
      <c r="R758" s="65"/>
      <c r="S758" s="78">
        <f t="shared" si="231"/>
        <v>0</v>
      </c>
      <c r="T758" s="45"/>
      <c r="U758" s="79">
        <f t="shared" si="232"/>
        <v>0</v>
      </c>
      <c r="V758" s="65"/>
      <c r="W758" s="78">
        <f t="shared" si="233"/>
        <v>0</v>
      </c>
      <c r="X758" s="45"/>
      <c r="Y758" s="79">
        <f t="shared" si="234"/>
        <v>0</v>
      </c>
      <c r="Z758" s="65"/>
      <c r="AA758" s="78">
        <f t="shared" si="235"/>
        <v>0</v>
      </c>
      <c r="AB758" s="45"/>
      <c r="AC758" s="79">
        <f t="shared" si="236"/>
        <v>0</v>
      </c>
      <c r="AD758" s="65"/>
      <c r="AE758" s="78">
        <f t="shared" si="237"/>
        <v>0</v>
      </c>
      <c r="AF758" s="45"/>
      <c r="AG758" s="79">
        <f t="shared" si="238"/>
        <v>0</v>
      </c>
      <c r="AH758" s="2"/>
      <c r="AI758" s="2"/>
      <c r="AJ758" s="2"/>
      <c r="AK758" s="2"/>
      <c r="AL758" s="2"/>
    </row>
    <row r="759" spans="1:38" ht="27" customHeight="1" outlineLevel="1">
      <c r="A759" s="12" t="s">
        <v>957</v>
      </c>
      <c r="B759" s="27" t="s">
        <v>618</v>
      </c>
      <c r="C759" s="278">
        <v>1284660</v>
      </c>
      <c r="D759" s="45"/>
      <c r="E759" s="46">
        <f t="shared" si="224"/>
        <v>0</v>
      </c>
      <c r="F759" s="46">
        <f t="shared" si="225"/>
        <v>0</v>
      </c>
      <c r="G759" s="46">
        <f t="shared" si="226"/>
        <v>0</v>
      </c>
      <c r="H759" s="53" t="e">
        <f t="shared" si="220"/>
        <v>#DIV/0!</v>
      </c>
      <c r="I759" s="54" t="e">
        <f t="shared" si="221"/>
        <v>#DIV/0!</v>
      </c>
      <c r="J759" s="65"/>
      <c r="K759" s="78">
        <f t="shared" si="227"/>
        <v>0</v>
      </c>
      <c r="L759" s="45"/>
      <c r="M759" s="79">
        <f t="shared" si="228"/>
        <v>0</v>
      </c>
      <c r="N759" s="65"/>
      <c r="O759" s="78">
        <f t="shared" si="229"/>
        <v>0</v>
      </c>
      <c r="P759" s="45"/>
      <c r="Q759" s="79">
        <f t="shared" si="230"/>
        <v>0</v>
      </c>
      <c r="R759" s="65"/>
      <c r="S759" s="78">
        <f t="shared" si="231"/>
        <v>0</v>
      </c>
      <c r="T759" s="45"/>
      <c r="U759" s="79">
        <f t="shared" si="232"/>
        <v>0</v>
      </c>
      <c r="V759" s="65"/>
      <c r="W759" s="78">
        <f t="shared" si="233"/>
        <v>0</v>
      </c>
      <c r="X759" s="45"/>
      <c r="Y759" s="79">
        <f t="shared" si="234"/>
        <v>0</v>
      </c>
      <c r="Z759" s="65"/>
      <c r="AA759" s="78">
        <f t="shared" si="235"/>
        <v>0</v>
      </c>
      <c r="AB759" s="45"/>
      <c r="AC759" s="79">
        <f t="shared" si="236"/>
        <v>0</v>
      </c>
      <c r="AD759" s="65"/>
      <c r="AE759" s="78">
        <f t="shared" si="237"/>
        <v>0</v>
      </c>
      <c r="AF759" s="45"/>
      <c r="AG759" s="79">
        <f t="shared" si="238"/>
        <v>0</v>
      </c>
      <c r="AH759" s="2"/>
      <c r="AI759" s="2"/>
      <c r="AJ759" s="2"/>
      <c r="AK759" s="2"/>
      <c r="AL759" s="2"/>
    </row>
    <row r="760" spans="1:38" ht="16.5" customHeight="1" outlineLevel="1">
      <c r="A760" s="12">
        <v>1704017</v>
      </c>
      <c r="B760" s="27" t="s">
        <v>619</v>
      </c>
      <c r="C760" s="278">
        <v>1294380</v>
      </c>
      <c r="D760" s="45"/>
      <c r="E760" s="46">
        <f t="shared" si="224"/>
        <v>0</v>
      </c>
      <c r="F760" s="46">
        <f t="shared" si="225"/>
        <v>0</v>
      </c>
      <c r="G760" s="46">
        <f t="shared" si="226"/>
        <v>0</v>
      </c>
      <c r="H760" s="53" t="e">
        <f t="shared" si="220"/>
        <v>#DIV/0!</v>
      </c>
      <c r="I760" s="54" t="e">
        <f t="shared" si="221"/>
        <v>#DIV/0!</v>
      </c>
      <c r="J760" s="65"/>
      <c r="K760" s="78">
        <f t="shared" si="227"/>
        <v>0</v>
      </c>
      <c r="L760" s="45"/>
      <c r="M760" s="79">
        <f t="shared" si="228"/>
        <v>0</v>
      </c>
      <c r="N760" s="65"/>
      <c r="O760" s="78">
        <f t="shared" si="229"/>
        <v>0</v>
      </c>
      <c r="P760" s="45"/>
      <c r="Q760" s="79">
        <f t="shared" si="230"/>
        <v>0</v>
      </c>
      <c r="R760" s="65"/>
      <c r="S760" s="78">
        <f t="shared" si="231"/>
        <v>0</v>
      </c>
      <c r="T760" s="45"/>
      <c r="U760" s="79">
        <f t="shared" si="232"/>
        <v>0</v>
      </c>
      <c r="V760" s="65"/>
      <c r="W760" s="78">
        <f t="shared" si="233"/>
        <v>0</v>
      </c>
      <c r="X760" s="45"/>
      <c r="Y760" s="79">
        <f t="shared" si="234"/>
        <v>0</v>
      </c>
      <c r="Z760" s="65"/>
      <c r="AA760" s="78">
        <f t="shared" si="235"/>
        <v>0</v>
      </c>
      <c r="AB760" s="45"/>
      <c r="AC760" s="79">
        <f t="shared" si="236"/>
        <v>0</v>
      </c>
      <c r="AD760" s="65"/>
      <c r="AE760" s="78">
        <f t="shared" si="237"/>
        <v>0</v>
      </c>
      <c r="AF760" s="45"/>
      <c r="AG760" s="79">
        <f t="shared" si="238"/>
        <v>0</v>
      </c>
      <c r="AH760" s="2"/>
      <c r="AI760" s="2"/>
      <c r="AJ760" s="2"/>
      <c r="AK760" s="2"/>
      <c r="AL760" s="2"/>
    </row>
    <row r="761" spans="1:38" ht="16.5" customHeight="1" outlineLevel="1">
      <c r="A761" s="12" t="s">
        <v>874</v>
      </c>
      <c r="B761" s="27" t="s">
        <v>527</v>
      </c>
      <c r="C761" s="278">
        <v>471020</v>
      </c>
      <c r="D761" s="45"/>
      <c r="E761" s="46">
        <f t="shared" si="224"/>
        <v>0</v>
      </c>
      <c r="F761" s="46">
        <f t="shared" si="225"/>
        <v>0</v>
      </c>
      <c r="G761" s="46">
        <f t="shared" si="226"/>
        <v>0</v>
      </c>
      <c r="H761" s="53" t="e">
        <f t="shared" si="220"/>
        <v>#DIV/0!</v>
      </c>
      <c r="I761" s="54" t="e">
        <f t="shared" si="221"/>
        <v>#DIV/0!</v>
      </c>
      <c r="J761" s="65"/>
      <c r="K761" s="78">
        <f t="shared" si="227"/>
        <v>0</v>
      </c>
      <c r="L761" s="45"/>
      <c r="M761" s="79">
        <f t="shared" si="228"/>
        <v>0</v>
      </c>
      <c r="N761" s="65"/>
      <c r="O761" s="78">
        <f t="shared" si="229"/>
        <v>0</v>
      </c>
      <c r="P761" s="45"/>
      <c r="Q761" s="79">
        <f t="shared" si="230"/>
        <v>0</v>
      </c>
      <c r="R761" s="65"/>
      <c r="S761" s="78">
        <f t="shared" si="231"/>
        <v>0</v>
      </c>
      <c r="T761" s="45"/>
      <c r="U761" s="79">
        <f t="shared" si="232"/>
        <v>0</v>
      </c>
      <c r="V761" s="65"/>
      <c r="W761" s="78">
        <f t="shared" si="233"/>
        <v>0</v>
      </c>
      <c r="X761" s="45"/>
      <c r="Y761" s="79">
        <f t="shared" si="234"/>
        <v>0</v>
      </c>
      <c r="Z761" s="65"/>
      <c r="AA761" s="78">
        <f t="shared" si="235"/>
        <v>0</v>
      </c>
      <c r="AB761" s="45"/>
      <c r="AC761" s="79">
        <f t="shared" si="236"/>
        <v>0</v>
      </c>
      <c r="AD761" s="65"/>
      <c r="AE761" s="78">
        <f t="shared" si="237"/>
        <v>0</v>
      </c>
      <c r="AF761" s="45"/>
      <c r="AG761" s="79">
        <f t="shared" si="238"/>
        <v>0</v>
      </c>
      <c r="AH761" s="2"/>
      <c r="AI761" s="2"/>
      <c r="AJ761" s="2"/>
      <c r="AK761" s="2"/>
      <c r="AL761" s="2"/>
    </row>
    <row r="762" spans="1:38" ht="16.5" customHeight="1" outlineLevel="1">
      <c r="A762" s="12" t="s">
        <v>875</v>
      </c>
      <c r="B762" s="24" t="s">
        <v>143</v>
      </c>
      <c r="C762" s="278">
        <v>372900</v>
      </c>
      <c r="D762" s="45"/>
      <c r="E762" s="46">
        <f t="shared" si="224"/>
        <v>0</v>
      </c>
      <c r="F762" s="46">
        <f t="shared" si="225"/>
        <v>0</v>
      </c>
      <c r="G762" s="46">
        <f t="shared" si="226"/>
        <v>0</v>
      </c>
      <c r="H762" s="53" t="e">
        <f t="shared" si="220"/>
        <v>#DIV/0!</v>
      </c>
      <c r="I762" s="54" t="e">
        <f t="shared" si="221"/>
        <v>#DIV/0!</v>
      </c>
      <c r="J762" s="65"/>
      <c r="K762" s="78">
        <f t="shared" si="227"/>
        <v>0</v>
      </c>
      <c r="L762" s="45"/>
      <c r="M762" s="79">
        <f t="shared" si="228"/>
        <v>0</v>
      </c>
      <c r="N762" s="65"/>
      <c r="O762" s="78">
        <f t="shared" si="229"/>
        <v>0</v>
      </c>
      <c r="P762" s="45"/>
      <c r="Q762" s="79">
        <f t="shared" si="230"/>
        <v>0</v>
      </c>
      <c r="R762" s="65"/>
      <c r="S762" s="78">
        <f t="shared" si="231"/>
        <v>0</v>
      </c>
      <c r="T762" s="45"/>
      <c r="U762" s="79">
        <f t="shared" si="232"/>
        <v>0</v>
      </c>
      <c r="V762" s="65"/>
      <c r="W762" s="78">
        <f t="shared" si="233"/>
        <v>0</v>
      </c>
      <c r="X762" s="45"/>
      <c r="Y762" s="79">
        <f t="shared" si="234"/>
        <v>0</v>
      </c>
      <c r="Z762" s="65"/>
      <c r="AA762" s="78">
        <f t="shared" si="235"/>
        <v>0</v>
      </c>
      <c r="AB762" s="45"/>
      <c r="AC762" s="79">
        <f t="shared" si="236"/>
        <v>0</v>
      </c>
      <c r="AD762" s="65"/>
      <c r="AE762" s="78">
        <f t="shared" si="237"/>
        <v>0</v>
      </c>
      <c r="AF762" s="45"/>
      <c r="AG762" s="79">
        <f t="shared" si="238"/>
        <v>0</v>
      </c>
      <c r="AH762" s="2"/>
      <c r="AI762" s="2"/>
      <c r="AJ762" s="2"/>
      <c r="AK762" s="2"/>
      <c r="AL762" s="2"/>
    </row>
    <row r="763" spans="1:38" ht="16.5" customHeight="1" outlineLevel="1">
      <c r="A763" s="12" t="s">
        <v>874</v>
      </c>
      <c r="B763" s="27" t="s">
        <v>528</v>
      </c>
      <c r="C763" s="278">
        <v>689810</v>
      </c>
      <c r="D763" s="45"/>
      <c r="E763" s="46">
        <f t="shared" si="224"/>
        <v>0</v>
      </c>
      <c r="F763" s="46">
        <f t="shared" si="225"/>
        <v>0</v>
      </c>
      <c r="G763" s="46">
        <f t="shared" si="226"/>
        <v>0</v>
      </c>
      <c r="H763" s="53" t="e">
        <f t="shared" si="220"/>
        <v>#DIV/0!</v>
      </c>
      <c r="I763" s="54" t="e">
        <f t="shared" si="221"/>
        <v>#DIV/0!</v>
      </c>
      <c r="J763" s="65"/>
      <c r="K763" s="78">
        <f t="shared" si="227"/>
        <v>0</v>
      </c>
      <c r="L763" s="45"/>
      <c r="M763" s="79">
        <f t="shared" si="228"/>
        <v>0</v>
      </c>
      <c r="N763" s="65"/>
      <c r="O763" s="78">
        <f t="shared" si="229"/>
        <v>0</v>
      </c>
      <c r="P763" s="45"/>
      <c r="Q763" s="79">
        <f t="shared" si="230"/>
        <v>0</v>
      </c>
      <c r="R763" s="65"/>
      <c r="S763" s="78">
        <f t="shared" si="231"/>
        <v>0</v>
      </c>
      <c r="T763" s="45"/>
      <c r="U763" s="79">
        <f t="shared" si="232"/>
        <v>0</v>
      </c>
      <c r="V763" s="65"/>
      <c r="W763" s="78">
        <f t="shared" si="233"/>
        <v>0</v>
      </c>
      <c r="X763" s="45"/>
      <c r="Y763" s="79">
        <f t="shared" si="234"/>
        <v>0</v>
      </c>
      <c r="Z763" s="65"/>
      <c r="AA763" s="78">
        <f t="shared" si="235"/>
        <v>0</v>
      </c>
      <c r="AB763" s="45"/>
      <c r="AC763" s="79">
        <f t="shared" si="236"/>
        <v>0</v>
      </c>
      <c r="AD763" s="65"/>
      <c r="AE763" s="78">
        <f t="shared" si="237"/>
        <v>0</v>
      </c>
      <c r="AF763" s="45"/>
      <c r="AG763" s="79">
        <f t="shared" si="238"/>
        <v>0</v>
      </c>
      <c r="AH763" s="2"/>
      <c r="AI763" s="2"/>
      <c r="AJ763" s="2"/>
      <c r="AK763" s="2"/>
      <c r="AL763" s="2"/>
    </row>
    <row r="764" spans="1:38" ht="16.5" customHeight="1" outlineLevel="1">
      <c r="A764" s="12">
        <v>3002007</v>
      </c>
      <c r="B764" s="27" t="s">
        <v>620</v>
      </c>
      <c r="C764" s="278">
        <v>299600</v>
      </c>
      <c r="D764" s="45"/>
      <c r="E764" s="46">
        <f t="shared" si="224"/>
        <v>0</v>
      </c>
      <c r="F764" s="46">
        <f t="shared" si="225"/>
        <v>0</v>
      </c>
      <c r="G764" s="46">
        <f t="shared" si="226"/>
        <v>0</v>
      </c>
      <c r="H764" s="53" t="e">
        <f t="shared" si="220"/>
        <v>#DIV/0!</v>
      </c>
      <c r="I764" s="54" t="e">
        <f t="shared" si="221"/>
        <v>#DIV/0!</v>
      </c>
      <c r="J764" s="65"/>
      <c r="K764" s="78">
        <f t="shared" si="227"/>
        <v>0</v>
      </c>
      <c r="L764" s="45"/>
      <c r="M764" s="79">
        <f t="shared" si="228"/>
        <v>0</v>
      </c>
      <c r="N764" s="65"/>
      <c r="O764" s="78">
        <f t="shared" si="229"/>
        <v>0</v>
      </c>
      <c r="P764" s="45"/>
      <c r="Q764" s="79">
        <f t="shared" si="230"/>
        <v>0</v>
      </c>
      <c r="R764" s="65"/>
      <c r="S764" s="78">
        <f t="shared" si="231"/>
        <v>0</v>
      </c>
      <c r="T764" s="45"/>
      <c r="U764" s="79">
        <f t="shared" si="232"/>
        <v>0</v>
      </c>
      <c r="V764" s="65"/>
      <c r="W764" s="78">
        <f t="shared" si="233"/>
        <v>0</v>
      </c>
      <c r="X764" s="45"/>
      <c r="Y764" s="79">
        <f t="shared" si="234"/>
        <v>0</v>
      </c>
      <c r="Z764" s="65"/>
      <c r="AA764" s="78">
        <f t="shared" si="235"/>
        <v>0</v>
      </c>
      <c r="AB764" s="45"/>
      <c r="AC764" s="79">
        <f t="shared" si="236"/>
        <v>0</v>
      </c>
      <c r="AD764" s="65"/>
      <c r="AE764" s="78">
        <f t="shared" si="237"/>
        <v>0</v>
      </c>
      <c r="AF764" s="45"/>
      <c r="AG764" s="79">
        <f t="shared" si="238"/>
        <v>0</v>
      </c>
      <c r="AH764" s="2"/>
      <c r="AI764" s="2"/>
      <c r="AJ764" s="2"/>
      <c r="AK764" s="2"/>
      <c r="AL764" s="2"/>
    </row>
    <row r="765" spans="1:38" ht="16.5" customHeight="1" outlineLevel="1">
      <c r="A765" s="12"/>
      <c r="B765" s="27"/>
      <c r="C765" s="278">
        <v>110530</v>
      </c>
      <c r="D765" s="45"/>
      <c r="E765" s="46"/>
      <c r="F765" s="46"/>
      <c r="G765" s="46"/>
      <c r="H765" s="53"/>
      <c r="I765" s="54"/>
      <c r="J765" s="65"/>
      <c r="K765" s="78"/>
      <c r="L765" s="45"/>
      <c r="M765" s="79"/>
      <c r="N765" s="65"/>
      <c r="O765" s="78"/>
      <c r="P765" s="45"/>
      <c r="Q765" s="79"/>
      <c r="R765" s="65"/>
      <c r="S765" s="78"/>
      <c r="T765" s="45"/>
      <c r="U765" s="79"/>
      <c r="V765" s="65"/>
      <c r="W765" s="78"/>
      <c r="X765" s="45"/>
      <c r="Y765" s="79"/>
      <c r="Z765" s="65"/>
      <c r="AA765" s="78"/>
      <c r="AB765" s="45"/>
      <c r="AC765" s="79"/>
      <c r="AD765" s="65"/>
      <c r="AE765" s="78"/>
      <c r="AF765" s="45"/>
      <c r="AG765" s="79"/>
      <c r="AH765" s="2"/>
      <c r="AI765" s="2"/>
      <c r="AJ765" s="2"/>
      <c r="AK765" s="2"/>
      <c r="AL765" s="2"/>
    </row>
    <row r="766" spans="1:38" ht="16.5" customHeight="1" outlineLevel="1">
      <c r="A766" s="12">
        <v>3106002</v>
      </c>
      <c r="B766" s="27" t="s">
        <v>621</v>
      </c>
      <c r="C766" s="278">
        <v>17140</v>
      </c>
      <c r="D766" s="45"/>
      <c r="E766" s="46">
        <f t="shared" si="224"/>
        <v>0</v>
      </c>
      <c r="F766" s="46">
        <f t="shared" si="225"/>
        <v>0</v>
      </c>
      <c r="G766" s="46">
        <f t="shared" si="226"/>
        <v>0</v>
      </c>
      <c r="H766" s="53" t="e">
        <f t="shared" si="220"/>
        <v>#DIV/0!</v>
      </c>
      <c r="I766" s="54" t="e">
        <f t="shared" si="221"/>
        <v>#DIV/0!</v>
      </c>
      <c r="J766" s="65"/>
      <c r="K766" s="78">
        <f t="shared" si="227"/>
        <v>0</v>
      </c>
      <c r="L766" s="45"/>
      <c r="M766" s="79">
        <f t="shared" si="228"/>
        <v>0</v>
      </c>
      <c r="N766" s="65"/>
      <c r="O766" s="78">
        <f t="shared" si="229"/>
        <v>0</v>
      </c>
      <c r="P766" s="45"/>
      <c r="Q766" s="79">
        <f t="shared" si="230"/>
        <v>0</v>
      </c>
      <c r="R766" s="65"/>
      <c r="S766" s="78">
        <f t="shared" si="231"/>
        <v>0</v>
      </c>
      <c r="T766" s="45"/>
      <c r="U766" s="79">
        <f t="shared" si="232"/>
        <v>0</v>
      </c>
      <c r="V766" s="65"/>
      <c r="W766" s="78">
        <f t="shared" si="233"/>
        <v>0</v>
      </c>
      <c r="X766" s="45"/>
      <c r="Y766" s="79">
        <f t="shared" si="234"/>
        <v>0</v>
      </c>
      <c r="Z766" s="65"/>
      <c r="AA766" s="78">
        <f t="shared" si="235"/>
        <v>0</v>
      </c>
      <c r="AB766" s="45"/>
      <c r="AC766" s="79">
        <f t="shared" si="236"/>
        <v>0</v>
      </c>
      <c r="AD766" s="65"/>
      <c r="AE766" s="78">
        <f t="shared" si="237"/>
        <v>0</v>
      </c>
      <c r="AF766" s="45"/>
      <c r="AG766" s="79">
        <f t="shared" si="238"/>
        <v>0</v>
      </c>
      <c r="AH766" s="2"/>
      <c r="AI766" s="2"/>
      <c r="AJ766" s="2"/>
      <c r="AK766" s="2"/>
      <c r="AL766" s="2"/>
    </row>
    <row r="767" spans="1:38" ht="16.5" customHeight="1" outlineLevel="1">
      <c r="A767" s="12">
        <v>3106202</v>
      </c>
      <c r="B767" s="27" t="s">
        <v>622</v>
      </c>
      <c r="C767" s="278">
        <v>259640</v>
      </c>
      <c r="D767" s="45"/>
      <c r="E767" s="46">
        <f t="shared" si="224"/>
        <v>0</v>
      </c>
      <c r="F767" s="46">
        <f t="shared" si="225"/>
        <v>0</v>
      </c>
      <c r="G767" s="46">
        <f t="shared" si="226"/>
        <v>0</v>
      </c>
      <c r="H767" s="53" t="e">
        <f t="shared" si="220"/>
        <v>#DIV/0!</v>
      </c>
      <c r="I767" s="54" t="e">
        <f t="shared" si="221"/>
        <v>#DIV/0!</v>
      </c>
      <c r="J767" s="65"/>
      <c r="K767" s="78">
        <f t="shared" si="227"/>
        <v>0</v>
      </c>
      <c r="L767" s="45"/>
      <c r="M767" s="79">
        <f t="shared" si="228"/>
        <v>0</v>
      </c>
      <c r="N767" s="65"/>
      <c r="O767" s="78">
        <f t="shared" si="229"/>
        <v>0</v>
      </c>
      <c r="P767" s="45"/>
      <c r="Q767" s="79">
        <f t="shared" si="230"/>
        <v>0</v>
      </c>
      <c r="R767" s="65"/>
      <c r="S767" s="78">
        <f t="shared" si="231"/>
        <v>0</v>
      </c>
      <c r="T767" s="45"/>
      <c r="U767" s="79">
        <f t="shared" si="232"/>
        <v>0</v>
      </c>
      <c r="V767" s="65"/>
      <c r="W767" s="78">
        <f t="shared" si="233"/>
        <v>0</v>
      </c>
      <c r="X767" s="45"/>
      <c r="Y767" s="79">
        <f t="shared" si="234"/>
        <v>0</v>
      </c>
      <c r="Z767" s="65"/>
      <c r="AA767" s="78">
        <f t="shared" si="235"/>
        <v>0</v>
      </c>
      <c r="AB767" s="45"/>
      <c r="AC767" s="79">
        <f t="shared" si="236"/>
        <v>0</v>
      </c>
      <c r="AD767" s="65"/>
      <c r="AE767" s="78">
        <f t="shared" si="237"/>
        <v>0</v>
      </c>
      <c r="AF767" s="45"/>
      <c r="AG767" s="79">
        <f t="shared" si="238"/>
        <v>0</v>
      </c>
      <c r="AH767" s="2"/>
      <c r="AI767" s="2"/>
      <c r="AJ767" s="2"/>
      <c r="AK767" s="2"/>
      <c r="AL767" s="2"/>
    </row>
    <row r="768" spans="1:38" ht="16.5" customHeight="1" outlineLevel="1">
      <c r="A768" s="12">
        <v>3106103</v>
      </c>
      <c r="B768" s="27" t="s">
        <v>623</v>
      </c>
      <c r="C768" s="278">
        <v>1799050</v>
      </c>
      <c r="D768" s="45"/>
      <c r="E768" s="46">
        <f t="shared" si="224"/>
        <v>0</v>
      </c>
      <c r="F768" s="46">
        <f t="shared" si="225"/>
        <v>0</v>
      </c>
      <c r="G768" s="46">
        <f t="shared" si="226"/>
        <v>0</v>
      </c>
      <c r="H768" s="53" t="e">
        <f t="shared" si="220"/>
        <v>#DIV/0!</v>
      </c>
      <c r="I768" s="54" t="e">
        <f t="shared" si="221"/>
        <v>#DIV/0!</v>
      </c>
      <c r="J768" s="65"/>
      <c r="K768" s="78">
        <f t="shared" si="227"/>
        <v>0</v>
      </c>
      <c r="L768" s="45"/>
      <c r="M768" s="79">
        <f t="shared" si="228"/>
        <v>0</v>
      </c>
      <c r="N768" s="65"/>
      <c r="O768" s="78">
        <f t="shared" si="229"/>
        <v>0</v>
      </c>
      <c r="P768" s="45"/>
      <c r="Q768" s="79">
        <f t="shared" si="230"/>
        <v>0</v>
      </c>
      <c r="R768" s="65"/>
      <c r="S768" s="78">
        <f t="shared" si="231"/>
        <v>0</v>
      </c>
      <c r="T768" s="45"/>
      <c r="U768" s="79">
        <f t="shared" si="232"/>
        <v>0</v>
      </c>
      <c r="V768" s="65"/>
      <c r="W768" s="78">
        <f t="shared" si="233"/>
        <v>0</v>
      </c>
      <c r="X768" s="45"/>
      <c r="Y768" s="79">
        <f t="shared" si="234"/>
        <v>0</v>
      </c>
      <c r="Z768" s="65"/>
      <c r="AA768" s="78">
        <f t="shared" si="235"/>
        <v>0</v>
      </c>
      <c r="AB768" s="45"/>
      <c r="AC768" s="79">
        <f t="shared" si="236"/>
        <v>0</v>
      </c>
      <c r="AD768" s="65"/>
      <c r="AE768" s="78">
        <f t="shared" si="237"/>
        <v>0</v>
      </c>
      <c r="AF768" s="45"/>
      <c r="AG768" s="79">
        <f t="shared" si="238"/>
        <v>0</v>
      </c>
      <c r="AH768" s="2"/>
      <c r="AI768" s="2"/>
      <c r="AJ768" s="2"/>
      <c r="AK768" s="2"/>
      <c r="AL768" s="2"/>
    </row>
    <row r="769" spans="1:38" ht="16.5" customHeight="1" outlineLevel="1">
      <c r="A769" s="12">
        <v>3106004</v>
      </c>
      <c r="B769" s="27" t="s">
        <v>624</v>
      </c>
      <c r="C769" s="278">
        <v>106650</v>
      </c>
      <c r="D769" s="45"/>
      <c r="E769" s="46">
        <f t="shared" si="224"/>
        <v>0</v>
      </c>
      <c r="F769" s="46">
        <f t="shared" si="225"/>
        <v>0</v>
      </c>
      <c r="G769" s="46">
        <f t="shared" si="226"/>
        <v>0</v>
      </c>
      <c r="H769" s="53" t="e">
        <f t="shared" si="220"/>
        <v>#DIV/0!</v>
      </c>
      <c r="I769" s="54" t="e">
        <f t="shared" si="221"/>
        <v>#DIV/0!</v>
      </c>
      <c r="J769" s="65"/>
      <c r="K769" s="78">
        <f t="shared" si="227"/>
        <v>0</v>
      </c>
      <c r="L769" s="45"/>
      <c r="M769" s="79">
        <f t="shared" si="228"/>
        <v>0</v>
      </c>
      <c r="N769" s="65"/>
      <c r="O769" s="78">
        <f t="shared" si="229"/>
        <v>0</v>
      </c>
      <c r="P769" s="45"/>
      <c r="Q769" s="79">
        <f t="shared" si="230"/>
        <v>0</v>
      </c>
      <c r="R769" s="65"/>
      <c r="S769" s="78">
        <f t="shared" si="231"/>
        <v>0</v>
      </c>
      <c r="T769" s="45"/>
      <c r="U769" s="79">
        <f t="shared" si="232"/>
        <v>0</v>
      </c>
      <c r="V769" s="65"/>
      <c r="W769" s="78">
        <f t="shared" si="233"/>
        <v>0</v>
      </c>
      <c r="X769" s="45"/>
      <c r="Y769" s="79">
        <f t="shared" si="234"/>
        <v>0</v>
      </c>
      <c r="Z769" s="65"/>
      <c r="AA769" s="78">
        <f t="shared" si="235"/>
        <v>0</v>
      </c>
      <c r="AB769" s="45"/>
      <c r="AC769" s="79">
        <f t="shared" si="236"/>
        <v>0</v>
      </c>
      <c r="AD769" s="65"/>
      <c r="AE769" s="78">
        <f t="shared" si="237"/>
        <v>0</v>
      </c>
      <c r="AF769" s="45"/>
      <c r="AG769" s="79">
        <f t="shared" si="238"/>
        <v>0</v>
      </c>
      <c r="AH769" s="2"/>
      <c r="AI769" s="2"/>
      <c r="AJ769" s="2"/>
      <c r="AK769" s="2"/>
      <c r="AL769" s="2"/>
    </row>
    <row r="770" spans="1:38" ht="16.5" customHeight="1" outlineLevel="1">
      <c r="A770" s="12"/>
      <c r="B770" s="27"/>
      <c r="C770" s="14"/>
      <c r="D770" s="45"/>
      <c r="E770" s="46"/>
      <c r="F770" s="46"/>
      <c r="G770" s="46"/>
      <c r="H770" s="53"/>
      <c r="I770" s="54"/>
      <c r="J770" s="65"/>
      <c r="K770" s="78"/>
      <c r="L770" s="45"/>
      <c r="M770" s="79"/>
      <c r="N770" s="65"/>
      <c r="O770" s="78"/>
      <c r="P770" s="45"/>
      <c r="Q770" s="79"/>
      <c r="R770" s="65"/>
      <c r="S770" s="78"/>
      <c r="T770" s="45"/>
      <c r="U770" s="79"/>
      <c r="V770" s="65"/>
      <c r="W770" s="78"/>
      <c r="X770" s="45"/>
      <c r="Y770" s="79"/>
      <c r="Z770" s="65"/>
      <c r="AA770" s="78"/>
      <c r="AB770" s="45"/>
      <c r="AC770" s="79"/>
      <c r="AD770" s="65"/>
      <c r="AE770" s="78"/>
      <c r="AF770" s="45"/>
      <c r="AG770" s="79"/>
      <c r="AH770" s="2"/>
      <c r="AI770" s="2"/>
      <c r="AJ770" s="2"/>
      <c r="AK770" s="2"/>
      <c r="AL770" s="2"/>
    </row>
    <row r="771" spans="1:38" ht="16.5" customHeight="1" outlineLevel="1">
      <c r="A771" s="58"/>
      <c r="B771" s="83" t="s">
        <v>625</v>
      </c>
      <c r="C771" s="99"/>
      <c r="D771" s="60">
        <f t="shared" ref="D771:G771" si="247">SUM(D772:D781)</f>
        <v>0</v>
      </c>
      <c r="E771" s="61">
        <f t="shared" si="247"/>
        <v>0</v>
      </c>
      <c r="F771" s="61">
        <f t="shared" si="247"/>
        <v>0</v>
      </c>
      <c r="G771" s="61">
        <f t="shared" si="247"/>
        <v>0</v>
      </c>
      <c r="H771" s="62" t="e">
        <f t="shared" si="220"/>
        <v>#DIV/0!</v>
      </c>
      <c r="I771" s="63" t="e">
        <f t="shared" si="221"/>
        <v>#DIV/0!</v>
      </c>
      <c r="J771" s="84">
        <f t="shared" ref="J771:AG771" si="248">SUM(J772:J781)</f>
        <v>0</v>
      </c>
      <c r="K771" s="85">
        <f t="shared" si="248"/>
        <v>0</v>
      </c>
      <c r="L771" s="60">
        <f t="shared" si="248"/>
        <v>0</v>
      </c>
      <c r="M771" s="86">
        <f t="shared" si="248"/>
        <v>0</v>
      </c>
      <c r="N771" s="84">
        <f t="shared" si="248"/>
        <v>0</v>
      </c>
      <c r="O771" s="85">
        <f t="shared" si="248"/>
        <v>0</v>
      </c>
      <c r="P771" s="60">
        <f t="shared" si="248"/>
        <v>0</v>
      </c>
      <c r="Q771" s="86">
        <f t="shared" si="248"/>
        <v>0</v>
      </c>
      <c r="R771" s="84">
        <f t="shared" si="248"/>
        <v>0</v>
      </c>
      <c r="S771" s="85">
        <f t="shared" si="248"/>
        <v>0</v>
      </c>
      <c r="T771" s="60">
        <f t="shared" si="248"/>
        <v>0</v>
      </c>
      <c r="U771" s="86">
        <f t="shared" si="248"/>
        <v>0</v>
      </c>
      <c r="V771" s="84">
        <f t="shared" si="248"/>
        <v>0</v>
      </c>
      <c r="W771" s="85">
        <f t="shared" si="248"/>
        <v>0</v>
      </c>
      <c r="X771" s="60">
        <f t="shared" si="248"/>
        <v>0</v>
      </c>
      <c r="Y771" s="86">
        <f t="shared" si="248"/>
        <v>0</v>
      </c>
      <c r="Z771" s="84">
        <f t="shared" si="248"/>
        <v>0</v>
      </c>
      <c r="AA771" s="85">
        <f t="shared" si="248"/>
        <v>0</v>
      </c>
      <c r="AB771" s="60">
        <f t="shared" si="248"/>
        <v>0</v>
      </c>
      <c r="AC771" s="86">
        <f t="shared" si="248"/>
        <v>0</v>
      </c>
      <c r="AD771" s="84">
        <f t="shared" si="248"/>
        <v>0</v>
      </c>
      <c r="AE771" s="85">
        <f t="shared" si="248"/>
        <v>0</v>
      </c>
      <c r="AF771" s="60">
        <f t="shared" si="248"/>
        <v>0</v>
      </c>
      <c r="AG771" s="86">
        <f t="shared" si="248"/>
        <v>0</v>
      </c>
      <c r="AH771" s="2"/>
      <c r="AI771" s="2"/>
      <c r="AJ771" s="2"/>
      <c r="AK771" s="2"/>
      <c r="AL771" s="2"/>
    </row>
    <row r="772" spans="1:38" ht="16.5" customHeight="1" outlineLevel="1">
      <c r="A772" s="12">
        <v>3105001</v>
      </c>
      <c r="B772" s="27" t="s">
        <v>626</v>
      </c>
      <c r="C772" s="14">
        <v>334650</v>
      </c>
      <c r="D772" s="45"/>
      <c r="E772" s="46">
        <f t="shared" si="224"/>
        <v>0</v>
      </c>
      <c r="F772" s="46">
        <f t="shared" si="225"/>
        <v>0</v>
      </c>
      <c r="G772" s="46">
        <f t="shared" si="226"/>
        <v>0</v>
      </c>
      <c r="H772" s="53" t="e">
        <f t="shared" si="220"/>
        <v>#DIV/0!</v>
      </c>
      <c r="I772" s="54" t="e">
        <f t="shared" si="221"/>
        <v>#DIV/0!</v>
      </c>
      <c r="J772" s="65"/>
      <c r="K772" s="78">
        <f t="shared" si="227"/>
        <v>0</v>
      </c>
      <c r="L772" s="45"/>
      <c r="M772" s="79">
        <f t="shared" si="228"/>
        <v>0</v>
      </c>
      <c r="N772" s="65"/>
      <c r="O772" s="78">
        <f t="shared" si="229"/>
        <v>0</v>
      </c>
      <c r="P772" s="45"/>
      <c r="Q772" s="79">
        <f t="shared" si="230"/>
        <v>0</v>
      </c>
      <c r="R772" s="65"/>
      <c r="S772" s="78">
        <f t="shared" si="231"/>
        <v>0</v>
      </c>
      <c r="T772" s="45"/>
      <c r="U772" s="79">
        <f t="shared" si="232"/>
        <v>0</v>
      </c>
      <c r="V772" s="65"/>
      <c r="W772" s="78">
        <f t="shared" si="233"/>
        <v>0</v>
      </c>
      <c r="X772" s="45"/>
      <c r="Y772" s="79">
        <f t="shared" si="234"/>
        <v>0</v>
      </c>
      <c r="Z772" s="65"/>
      <c r="AA772" s="78">
        <f t="shared" si="235"/>
        <v>0</v>
      </c>
      <c r="AB772" s="45"/>
      <c r="AC772" s="79">
        <f t="shared" si="236"/>
        <v>0</v>
      </c>
      <c r="AD772" s="65"/>
      <c r="AE772" s="78">
        <f t="shared" si="237"/>
        <v>0</v>
      </c>
      <c r="AF772" s="45"/>
      <c r="AG772" s="79">
        <f t="shared" si="238"/>
        <v>0</v>
      </c>
      <c r="AH772" s="2"/>
      <c r="AI772" s="2"/>
      <c r="AJ772" s="2"/>
      <c r="AK772" s="2"/>
      <c r="AL772" s="2"/>
    </row>
    <row r="773" spans="1:38" ht="16.5" customHeight="1" outlineLevel="1">
      <c r="A773" s="12">
        <v>3105002</v>
      </c>
      <c r="B773" s="27" t="s">
        <v>627</v>
      </c>
      <c r="C773" s="14">
        <v>968310</v>
      </c>
      <c r="D773" s="45"/>
      <c r="E773" s="46">
        <f t="shared" si="224"/>
        <v>0</v>
      </c>
      <c r="F773" s="46">
        <f t="shared" si="225"/>
        <v>0</v>
      </c>
      <c r="G773" s="46">
        <f t="shared" si="226"/>
        <v>0</v>
      </c>
      <c r="H773" s="53" t="e">
        <f t="shared" si="220"/>
        <v>#DIV/0!</v>
      </c>
      <c r="I773" s="54" t="e">
        <f t="shared" si="221"/>
        <v>#DIV/0!</v>
      </c>
      <c r="J773" s="65"/>
      <c r="K773" s="78">
        <f t="shared" si="227"/>
        <v>0</v>
      </c>
      <c r="L773" s="45"/>
      <c r="M773" s="79">
        <f t="shared" si="228"/>
        <v>0</v>
      </c>
      <c r="N773" s="65"/>
      <c r="O773" s="78">
        <f t="shared" si="229"/>
        <v>0</v>
      </c>
      <c r="P773" s="45"/>
      <c r="Q773" s="79">
        <f t="shared" si="230"/>
        <v>0</v>
      </c>
      <c r="R773" s="65"/>
      <c r="S773" s="78">
        <f t="shared" si="231"/>
        <v>0</v>
      </c>
      <c r="T773" s="45"/>
      <c r="U773" s="79">
        <f t="shared" si="232"/>
        <v>0</v>
      </c>
      <c r="V773" s="65"/>
      <c r="W773" s="78">
        <f t="shared" si="233"/>
        <v>0</v>
      </c>
      <c r="X773" s="45"/>
      <c r="Y773" s="79">
        <f t="shared" si="234"/>
        <v>0</v>
      </c>
      <c r="Z773" s="65"/>
      <c r="AA773" s="78">
        <f t="shared" si="235"/>
        <v>0</v>
      </c>
      <c r="AB773" s="45"/>
      <c r="AC773" s="79">
        <f t="shared" si="236"/>
        <v>0</v>
      </c>
      <c r="AD773" s="65"/>
      <c r="AE773" s="78">
        <f t="shared" si="237"/>
        <v>0</v>
      </c>
      <c r="AF773" s="45"/>
      <c r="AG773" s="79">
        <f t="shared" si="238"/>
        <v>0</v>
      </c>
      <c r="AH773" s="2"/>
      <c r="AI773" s="2"/>
      <c r="AJ773" s="2"/>
      <c r="AK773" s="2"/>
      <c r="AL773" s="2"/>
    </row>
    <row r="774" spans="1:38" ht="16.5" customHeight="1" outlineLevel="1">
      <c r="A774" s="12">
        <v>3105003</v>
      </c>
      <c r="B774" s="27" t="s">
        <v>561</v>
      </c>
      <c r="C774" s="14">
        <v>985850</v>
      </c>
      <c r="D774" s="45"/>
      <c r="E774" s="46">
        <f t="shared" si="224"/>
        <v>0</v>
      </c>
      <c r="F774" s="46">
        <f t="shared" si="225"/>
        <v>0</v>
      </c>
      <c r="G774" s="46">
        <f t="shared" si="226"/>
        <v>0</v>
      </c>
      <c r="H774" s="53" t="e">
        <f t="shared" si="220"/>
        <v>#DIV/0!</v>
      </c>
      <c r="I774" s="54" t="e">
        <f t="shared" si="221"/>
        <v>#DIV/0!</v>
      </c>
      <c r="J774" s="65"/>
      <c r="K774" s="78">
        <f t="shared" si="227"/>
        <v>0</v>
      </c>
      <c r="L774" s="45"/>
      <c r="M774" s="79">
        <f t="shared" si="228"/>
        <v>0</v>
      </c>
      <c r="N774" s="65"/>
      <c r="O774" s="78">
        <f t="shared" si="229"/>
        <v>0</v>
      </c>
      <c r="P774" s="45"/>
      <c r="Q774" s="79">
        <f t="shared" si="230"/>
        <v>0</v>
      </c>
      <c r="R774" s="65"/>
      <c r="S774" s="78">
        <f t="shared" si="231"/>
        <v>0</v>
      </c>
      <c r="T774" s="45"/>
      <c r="U774" s="79">
        <f t="shared" si="232"/>
        <v>0</v>
      </c>
      <c r="V774" s="65"/>
      <c r="W774" s="78">
        <f t="shared" si="233"/>
        <v>0</v>
      </c>
      <c r="X774" s="45"/>
      <c r="Y774" s="79">
        <f t="shared" si="234"/>
        <v>0</v>
      </c>
      <c r="Z774" s="65"/>
      <c r="AA774" s="78">
        <f t="shared" si="235"/>
        <v>0</v>
      </c>
      <c r="AB774" s="45"/>
      <c r="AC774" s="79">
        <f t="shared" si="236"/>
        <v>0</v>
      </c>
      <c r="AD774" s="65"/>
      <c r="AE774" s="78">
        <f t="shared" si="237"/>
        <v>0</v>
      </c>
      <c r="AF774" s="45"/>
      <c r="AG774" s="79">
        <f t="shared" si="238"/>
        <v>0</v>
      </c>
      <c r="AH774" s="2"/>
      <c r="AI774" s="2"/>
      <c r="AJ774" s="2"/>
      <c r="AK774" s="2"/>
      <c r="AL774" s="2"/>
    </row>
    <row r="775" spans="1:38" ht="16.5" customHeight="1" outlineLevel="1">
      <c r="A775" s="12" t="s">
        <v>874</v>
      </c>
      <c r="B775" s="27" t="s">
        <v>527</v>
      </c>
      <c r="C775" s="14">
        <v>471020</v>
      </c>
      <c r="D775" s="45"/>
      <c r="E775" s="46">
        <f t="shared" si="224"/>
        <v>0</v>
      </c>
      <c r="F775" s="46">
        <f t="shared" si="225"/>
        <v>0</v>
      </c>
      <c r="G775" s="46">
        <f t="shared" si="226"/>
        <v>0</v>
      </c>
      <c r="H775" s="53" t="e">
        <f t="shared" si="220"/>
        <v>#DIV/0!</v>
      </c>
      <c r="I775" s="54" t="e">
        <f t="shared" si="221"/>
        <v>#DIV/0!</v>
      </c>
      <c r="J775" s="65"/>
      <c r="K775" s="78">
        <f t="shared" si="227"/>
        <v>0</v>
      </c>
      <c r="L775" s="45"/>
      <c r="M775" s="79">
        <f t="shared" si="228"/>
        <v>0</v>
      </c>
      <c r="N775" s="65"/>
      <c r="O775" s="78">
        <f t="shared" si="229"/>
        <v>0</v>
      </c>
      <c r="P775" s="45"/>
      <c r="Q775" s="79">
        <f t="shared" si="230"/>
        <v>0</v>
      </c>
      <c r="R775" s="65"/>
      <c r="S775" s="78">
        <f t="shared" si="231"/>
        <v>0</v>
      </c>
      <c r="T775" s="45"/>
      <c r="U775" s="79">
        <f t="shared" si="232"/>
        <v>0</v>
      </c>
      <c r="V775" s="65"/>
      <c r="W775" s="78">
        <f t="shared" si="233"/>
        <v>0</v>
      </c>
      <c r="X775" s="45"/>
      <c r="Y775" s="79">
        <f t="shared" si="234"/>
        <v>0</v>
      </c>
      <c r="Z775" s="65"/>
      <c r="AA775" s="78">
        <f t="shared" si="235"/>
        <v>0</v>
      </c>
      <c r="AB775" s="45"/>
      <c r="AC775" s="79">
        <f t="shared" si="236"/>
        <v>0</v>
      </c>
      <c r="AD775" s="65"/>
      <c r="AE775" s="78">
        <f t="shared" si="237"/>
        <v>0</v>
      </c>
      <c r="AF775" s="45"/>
      <c r="AG775" s="79">
        <f t="shared" si="238"/>
        <v>0</v>
      </c>
      <c r="AH775" s="2"/>
      <c r="AI775" s="2"/>
      <c r="AJ775" s="2"/>
      <c r="AK775" s="2"/>
      <c r="AL775" s="2"/>
    </row>
    <row r="776" spans="1:38" ht="16.5" customHeight="1" outlineLevel="1">
      <c r="A776" s="12" t="s">
        <v>875</v>
      </c>
      <c r="B776" s="24" t="s">
        <v>143</v>
      </c>
      <c r="C776" s="14">
        <v>372900</v>
      </c>
      <c r="D776" s="45"/>
      <c r="E776" s="46">
        <f t="shared" si="224"/>
        <v>0</v>
      </c>
      <c r="F776" s="46">
        <f t="shared" si="225"/>
        <v>0</v>
      </c>
      <c r="G776" s="46">
        <f t="shared" si="226"/>
        <v>0</v>
      </c>
      <c r="H776" s="53" t="e">
        <f t="shared" si="220"/>
        <v>#DIV/0!</v>
      </c>
      <c r="I776" s="54" t="e">
        <f t="shared" si="221"/>
        <v>#DIV/0!</v>
      </c>
      <c r="J776" s="65"/>
      <c r="K776" s="78">
        <f t="shared" si="227"/>
        <v>0</v>
      </c>
      <c r="L776" s="45"/>
      <c r="M776" s="79">
        <f t="shared" si="228"/>
        <v>0</v>
      </c>
      <c r="N776" s="65"/>
      <c r="O776" s="78">
        <f t="shared" si="229"/>
        <v>0</v>
      </c>
      <c r="P776" s="45"/>
      <c r="Q776" s="79">
        <f t="shared" si="230"/>
        <v>0</v>
      </c>
      <c r="R776" s="65"/>
      <c r="S776" s="78">
        <f t="shared" si="231"/>
        <v>0</v>
      </c>
      <c r="T776" s="45"/>
      <c r="U776" s="79">
        <f t="shared" si="232"/>
        <v>0</v>
      </c>
      <c r="V776" s="65"/>
      <c r="W776" s="78">
        <f t="shared" si="233"/>
        <v>0</v>
      </c>
      <c r="X776" s="45"/>
      <c r="Y776" s="79">
        <f t="shared" si="234"/>
        <v>0</v>
      </c>
      <c r="Z776" s="65"/>
      <c r="AA776" s="78">
        <f t="shared" si="235"/>
        <v>0</v>
      </c>
      <c r="AB776" s="45"/>
      <c r="AC776" s="79">
        <f t="shared" si="236"/>
        <v>0</v>
      </c>
      <c r="AD776" s="65"/>
      <c r="AE776" s="78">
        <f t="shared" si="237"/>
        <v>0</v>
      </c>
      <c r="AF776" s="45"/>
      <c r="AG776" s="79">
        <f t="shared" si="238"/>
        <v>0</v>
      </c>
      <c r="AH776" s="2"/>
      <c r="AI776" s="2"/>
      <c r="AJ776" s="2"/>
      <c r="AK776" s="2"/>
      <c r="AL776" s="2"/>
    </row>
    <row r="777" spans="1:38" ht="16.5" customHeight="1" outlineLevel="1">
      <c r="A777" s="12" t="s">
        <v>877</v>
      </c>
      <c r="B777" s="27" t="s">
        <v>528</v>
      </c>
      <c r="C777" s="14">
        <v>689810</v>
      </c>
      <c r="D777" s="45"/>
      <c r="E777" s="46">
        <f t="shared" si="224"/>
        <v>0</v>
      </c>
      <c r="F777" s="46">
        <f t="shared" si="225"/>
        <v>0</v>
      </c>
      <c r="G777" s="46">
        <f t="shared" si="226"/>
        <v>0</v>
      </c>
      <c r="H777" s="53" t="e">
        <f t="shared" si="220"/>
        <v>#DIV/0!</v>
      </c>
      <c r="I777" s="54" t="e">
        <f t="shared" si="221"/>
        <v>#DIV/0!</v>
      </c>
      <c r="J777" s="65"/>
      <c r="K777" s="78">
        <f t="shared" si="227"/>
        <v>0</v>
      </c>
      <c r="L777" s="45"/>
      <c r="M777" s="79">
        <f t="shared" si="228"/>
        <v>0</v>
      </c>
      <c r="N777" s="65"/>
      <c r="O777" s="78">
        <f t="shared" si="229"/>
        <v>0</v>
      </c>
      <c r="P777" s="45"/>
      <c r="Q777" s="79">
        <f t="shared" si="230"/>
        <v>0</v>
      </c>
      <c r="R777" s="65"/>
      <c r="S777" s="78">
        <f t="shared" si="231"/>
        <v>0</v>
      </c>
      <c r="T777" s="45"/>
      <c r="U777" s="79">
        <f t="shared" si="232"/>
        <v>0</v>
      </c>
      <c r="V777" s="65"/>
      <c r="W777" s="78">
        <f t="shared" si="233"/>
        <v>0</v>
      </c>
      <c r="X777" s="45"/>
      <c r="Y777" s="79">
        <f t="shared" si="234"/>
        <v>0</v>
      </c>
      <c r="Z777" s="65"/>
      <c r="AA777" s="78">
        <f t="shared" si="235"/>
        <v>0</v>
      </c>
      <c r="AB777" s="45"/>
      <c r="AC777" s="79">
        <f t="shared" si="236"/>
        <v>0</v>
      </c>
      <c r="AD777" s="65"/>
      <c r="AE777" s="78">
        <f t="shared" si="237"/>
        <v>0</v>
      </c>
      <c r="AF777" s="45"/>
      <c r="AG777" s="79">
        <f t="shared" si="238"/>
        <v>0</v>
      </c>
      <c r="AH777" s="2"/>
      <c r="AI777" s="2"/>
      <c r="AJ777" s="2"/>
      <c r="AK777" s="2"/>
      <c r="AL777" s="2"/>
    </row>
    <row r="778" spans="1:38" ht="16.5" customHeight="1" outlineLevel="1">
      <c r="A778" s="12"/>
      <c r="B778" s="27"/>
      <c r="C778" s="14"/>
      <c r="D778" s="45"/>
      <c r="E778" s="46"/>
      <c r="F778" s="46"/>
      <c r="G778" s="46"/>
      <c r="H778" s="53"/>
      <c r="I778" s="54"/>
      <c r="J778" s="65"/>
      <c r="K778" s="78"/>
      <c r="L778" s="45"/>
      <c r="M778" s="79"/>
      <c r="N778" s="65"/>
      <c r="O778" s="78"/>
      <c r="P778" s="45"/>
      <c r="Q778" s="79"/>
      <c r="R778" s="65"/>
      <c r="S778" s="78"/>
      <c r="T778" s="45"/>
      <c r="U778" s="79"/>
      <c r="V778" s="65"/>
      <c r="W778" s="78"/>
      <c r="X778" s="45"/>
      <c r="Y778" s="79"/>
      <c r="Z778" s="65"/>
      <c r="AA778" s="78"/>
      <c r="AB778" s="45"/>
      <c r="AC778" s="79"/>
      <c r="AD778" s="65"/>
      <c r="AE778" s="78"/>
      <c r="AF778" s="45"/>
      <c r="AG778" s="79"/>
      <c r="AH778" s="2"/>
      <c r="AI778" s="2"/>
      <c r="AJ778" s="2"/>
      <c r="AK778" s="2"/>
      <c r="AL778" s="2"/>
    </row>
    <row r="779" spans="1:38" ht="66" customHeight="1" outlineLevel="1">
      <c r="A779" s="12" t="s">
        <v>958</v>
      </c>
      <c r="B779" s="27" t="s">
        <v>628</v>
      </c>
      <c r="C779" s="14">
        <v>952480</v>
      </c>
      <c r="D779" s="45"/>
      <c r="E779" s="46">
        <f t="shared" si="224"/>
        <v>0</v>
      </c>
      <c r="F779" s="46">
        <f t="shared" si="225"/>
        <v>0</v>
      </c>
      <c r="G779" s="46">
        <f t="shared" si="226"/>
        <v>0</v>
      </c>
      <c r="H779" s="53" t="e">
        <f t="shared" si="220"/>
        <v>#DIV/0!</v>
      </c>
      <c r="I779" s="54" t="e">
        <f t="shared" si="221"/>
        <v>#DIV/0!</v>
      </c>
      <c r="J779" s="65"/>
      <c r="K779" s="78">
        <f t="shared" si="227"/>
        <v>0</v>
      </c>
      <c r="L779" s="45"/>
      <c r="M779" s="79">
        <f t="shared" si="228"/>
        <v>0</v>
      </c>
      <c r="N779" s="65"/>
      <c r="O779" s="78">
        <f t="shared" si="229"/>
        <v>0</v>
      </c>
      <c r="P779" s="45"/>
      <c r="Q779" s="79">
        <f t="shared" si="230"/>
        <v>0</v>
      </c>
      <c r="R779" s="65"/>
      <c r="S779" s="78">
        <f t="shared" si="231"/>
        <v>0</v>
      </c>
      <c r="T779" s="45"/>
      <c r="U779" s="79">
        <f t="shared" si="232"/>
        <v>0</v>
      </c>
      <c r="V779" s="65"/>
      <c r="W779" s="78">
        <f t="shared" si="233"/>
        <v>0</v>
      </c>
      <c r="X779" s="45"/>
      <c r="Y779" s="79">
        <f t="shared" si="234"/>
        <v>0</v>
      </c>
      <c r="Z779" s="65"/>
      <c r="AA779" s="78">
        <f t="shared" si="235"/>
        <v>0</v>
      </c>
      <c r="AB779" s="45"/>
      <c r="AC779" s="79">
        <f t="shared" si="236"/>
        <v>0</v>
      </c>
      <c r="AD779" s="65"/>
      <c r="AE779" s="78">
        <f t="shared" si="237"/>
        <v>0</v>
      </c>
      <c r="AF779" s="45"/>
      <c r="AG779" s="79">
        <f t="shared" si="238"/>
        <v>0</v>
      </c>
      <c r="AH779" s="2"/>
      <c r="AI779" s="2"/>
      <c r="AJ779" s="2"/>
      <c r="AK779" s="2"/>
      <c r="AL779" s="2"/>
    </row>
    <row r="780" spans="1:38" ht="18" customHeight="1" outlineLevel="1">
      <c r="A780" s="12"/>
      <c r="B780" s="27"/>
      <c r="C780" s="14">
        <v>566370</v>
      </c>
      <c r="D780" s="45"/>
      <c r="E780" s="46"/>
      <c r="F780" s="46"/>
      <c r="G780" s="46"/>
      <c r="H780" s="53"/>
      <c r="I780" s="54"/>
      <c r="J780" s="65"/>
      <c r="K780" s="78"/>
      <c r="L780" s="45"/>
      <c r="M780" s="79"/>
      <c r="N780" s="65"/>
      <c r="O780" s="78"/>
      <c r="P780" s="45"/>
      <c r="Q780" s="79"/>
      <c r="R780" s="65"/>
      <c r="S780" s="78"/>
      <c r="T780" s="45"/>
      <c r="U780" s="79"/>
      <c r="V780" s="65"/>
      <c r="W780" s="78"/>
      <c r="X780" s="45"/>
      <c r="Y780" s="79"/>
      <c r="Z780" s="65"/>
      <c r="AA780" s="78"/>
      <c r="AB780" s="45"/>
      <c r="AC780" s="79"/>
      <c r="AD780" s="65"/>
      <c r="AE780" s="78"/>
      <c r="AF780" s="45"/>
      <c r="AG780" s="79"/>
      <c r="AH780" s="2"/>
      <c r="AI780" s="2"/>
      <c r="AJ780" s="2"/>
      <c r="AK780" s="2"/>
      <c r="AL780" s="2"/>
    </row>
    <row r="781" spans="1:38" ht="16.5" customHeight="1" outlineLevel="1">
      <c r="A781" s="12">
        <v>3105102</v>
      </c>
      <c r="B781" s="27" t="s">
        <v>629</v>
      </c>
      <c r="C781" s="14">
        <v>47350</v>
      </c>
      <c r="D781" s="45"/>
      <c r="E781" s="46">
        <f t="shared" si="224"/>
        <v>0</v>
      </c>
      <c r="F781" s="46">
        <f t="shared" si="225"/>
        <v>0</v>
      </c>
      <c r="G781" s="46">
        <f t="shared" si="226"/>
        <v>0</v>
      </c>
      <c r="H781" s="53" t="e">
        <f t="shared" si="220"/>
        <v>#DIV/0!</v>
      </c>
      <c r="I781" s="54" t="e">
        <f t="shared" si="221"/>
        <v>#DIV/0!</v>
      </c>
      <c r="J781" s="65"/>
      <c r="K781" s="78">
        <f t="shared" si="227"/>
        <v>0</v>
      </c>
      <c r="L781" s="45"/>
      <c r="M781" s="79">
        <f t="shared" si="228"/>
        <v>0</v>
      </c>
      <c r="N781" s="65"/>
      <c r="O781" s="78">
        <f t="shared" si="229"/>
        <v>0</v>
      </c>
      <c r="P781" s="45"/>
      <c r="Q781" s="79">
        <f t="shared" si="230"/>
        <v>0</v>
      </c>
      <c r="R781" s="65"/>
      <c r="S781" s="78">
        <f t="shared" si="231"/>
        <v>0</v>
      </c>
      <c r="T781" s="45"/>
      <c r="U781" s="79">
        <f t="shared" si="232"/>
        <v>0</v>
      </c>
      <c r="V781" s="65"/>
      <c r="W781" s="78">
        <f t="shared" si="233"/>
        <v>0</v>
      </c>
      <c r="X781" s="45"/>
      <c r="Y781" s="79">
        <f t="shared" si="234"/>
        <v>0</v>
      </c>
      <c r="Z781" s="65"/>
      <c r="AA781" s="78">
        <f t="shared" si="235"/>
        <v>0</v>
      </c>
      <c r="AB781" s="45"/>
      <c r="AC781" s="79">
        <f t="shared" si="236"/>
        <v>0</v>
      </c>
      <c r="AD781" s="65"/>
      <c r="AE781" s="78">
        <f t="shared" si="237"/>
        <v>0</v>
      </c>
      <c r="AF781" s="45"/>
      <c r="AG781" s="79">
        <f t="shared" si="238"/>
        <v>0</v>
      </c>
      <c r="AH781" s="2"/>
      <c r="AI781" s="2"/>
      <c r="AJ781" s="2"/>
      <c r="AK781" s="2"/>
      <c r="AL781" s="2"/>
    </row>
    <row r="782" spans="1:38" ht="16.5" customHeight="1" outlineLevel="1">
      <c r="A782" s="12"/>
      <c r="B782" s="27"/>
      <c r="C782" s="14"/>
      <c r="D782" s="45"/>
      <c r="E782" s="46"/>
      <c r="F782" s="46"/>
      <c r="G782" s="46"/>
      <c r="H782" s="53"/>
      <c r="I782" s="54"/>
      <c r="J782" s="65"/>
      <c r="K782" s="78"/>
      <c r="L782" s="45"/>
      <c r="M782" s="79"/>
      <c r="N782" s="65"/>
      <c r="O782" s="78"/>
      <c r="P782" s="45"/>
      <c r="Q782" s="79"/>
      <c r="R782" s="65"/>
      <c r="S782" s="78"/>
      <c r="T782" s="45"/>
      <c r="U782" s="79"/>
      <c r="V782" s="65"/>
      <c r="W782" s="78"/>
      <c r="X782" s="45"/>
      <c r="Y782" s="79"/>
      <c r="Z782" s="65"/>
      <c r="AA782" s="78"/>
      <c r="AB782" s="45"/>
      <c r="AC782" s="79"/>
      <c r="AD782" s="65"/>
      <c r="AE782" s="78"/>
      <c r="AF782" s="45"/>
      <c r="AG782" s="79"/>
      <c r="AH782" s="2"/>
      <c r="AI782" s="2"/>
      <c r="AJ782" s="2"/>
      <c r="AK782" s="2"/>
      <c r="AL782" s="2"/>
    </row>
    <row r="783" spans="1:38" ht="16.5" customHeight="1" outlineLevel="1">
      <c r="A783" s="58"/>
      <c r="B783" s="83" t="s">
        <v>630</v>
      </c>
      <c r="C783" s="99"/>
      <c r="D783" s="60">
        <f>SUM(D784:D788)</f>
        <v>0</v>
      </c>
      <c r="E783" s="61">
        <f>SUM(E784:E788)</f>
        <v>0</v>
      </c>
      <c r="F783" s="61">
        <f>SUM(F784:F788)</f>
        <v>0</v>
      </c>
      <c r="G783" s="61">
        <f>SUM(G784:G788)</f>
        <v>0</v>
      </c>
      <c r="H783" s="62" t="e">
        <f t="shared" ref="H783:H845" si="249">IF(E783&gt;=0,(E783/D783),"-")</f>
        <v>#DIV/0!</v>
      </c>
      <c r="I783" s="63" t="e">
        <f t="shared" ref="I783:I845" si="250">IF(G783&gt;=0,(G783/F783),"-")</f>
        <v>#DIV/0!</v>
      </c>
      <c r="J783" s="84">
        <f t="shared" ref="J783:AG783" si="251">SUM(J784:J788)</f>
        <v>0</v>
      </c>
      <c r="K783" s="85">
        <f t="shared" si="251"/>
        <v>0</v>
      </c>
      <c r="L783" s="60">
        <f t="shared" si="251"/>
        <v>0</v>
      </c>
      <c r="M783" s="86">
        <f t="shared" si="251"/>
        <v>0</v>
      </c>
      <c r="N783" s="84">
        <f t="shared" si="251"/>
        <v>0</v>
      </c>
      <c r="O783" s="85">
        <f t="shared" si="251"/>
        <v>0</v>
      </c>
      <c r="P783" s="60">
        <f t="shared" si="251"/>
        <v>0</v>
      </c>
      <c r="Q783" s="86">
        <f t="shared" si="251"/>
        <v>0</v>
      </c>
      <c r="R783" s="84">
        <f t="shared" si="251"/>
        <v>0</v>
      </c>
      <c r="S783" s="85">
        <f t="shared" si="251"/>
        <v>0</v>
      </c>
      <c r="T783" s="60">
        <f t="shared" si="251"/>
        <v>0</v>
      </c>
      <c r="U783" s="86">
        <f t="shared" si="251"/>
        <v>0</v>
      </c>
      <c r="V783" s="84">
        <f t="shared" si="251"/>
        <v>0</v>
      </c>
      <c r="W783" s="85">
        <f t="shared" si="251"/>
        <v>0</v>
      </c>
      <c r="X783" s="60">
        <f t="shared" si="251"/>
        <v>0</v>
      </c>
      <c r="Y783" s="86">
        <f t="shared" si="251"/>
        <v>0</v>
      </c>
      <c r="Z783" s="84">
        <f t="shared" si="251"/>
        <v>0</v>
      </c>
      <c r="AA783" s="85">
        <f t="shared" si="251"/>
        <v>0</v>
      </c>
      <c r="AB783" s="60">
        <f t="shared" si="251"/>
        <v>0</v>
      </c>
      <c r="AC783" s="86">
        <f t="shared" si="251"/>
        <v>0</v>
      </c>
      <c r="AD783" s="84">
        <f t="shared" si="251"/>
        <v>0</v>
      </c>
      <c r="AE783" s="85">
        <f t="shared" si="251"/>
        <v>0</v>
      </c>
      <c r="AF783" s="60">
        <f t="shared" si="251"/>
        <v>0</v>
      </c>
      <c r="AG783" s="86">
        <f t="shared" si="251"/>
        <v>0</v>
      </c>
      <c r="AH783" s="2"/>
      <c r="AI783" s="2"/>
      <c r="AJ783" s="2"/>
      <c r="AK783" s="2"/>
      <c r="AL783" s="2"/>
    </row>
    <row r="784" spans="1:38" ht="16.5" customHeight="1" outlineLevel="1">
      <c r="A784" s="12">
        <v>3107001</v>
      </c>
      <c r="B784" s="27" t="s">
        <v>1138</v>
      </c>
      <c r="C784" s="14">
        <v>5220</v>
      </c>
      <c r="D784" s="45"/>
      <c r="E784" s="46">
        <f t="shared" ref="E784:E845" si="252">+J784+L784+N784+P784+R784+T784+V784+X784+Z784+AB784+AD784+AF784</f>
        <v>0</v>
      </c>
      <c r="F784" s="46">
        <f t="shared" ref="F784:F845" si="253">D784*C784</f>
        <v>0</v>
      </c>
      <c r="G784" s="46">
        <f t="shared" ref="G784:G845" si="254">+E784*C784</f>
        <v>0</v>
      </c>
      <c r="H784" s="53" t="e">
        <f t="shared" si="249"/>
        <v>#DIV/0!</v>
      </c>
      <c r="I784" s="54" t="e">
        <f t="shared" si="250"/>
        <v>#DIV/0!</v>
      </c>
      <c r="J784" s="65"/>
      <c r="K784" s="78">
        <f t="shared" ref="K784:K845" si="255">+J784*C784</f>
        <v>0</v>
      </c>
      <c r="L784" s="45"/>
      <c r="M784" s="79">
        <f t="shared" ref="M784:M845" si="256">+L784*C784</f>
        <v>0</v>
      </c>
      <c r="N784" s="65"/>
      <c r="O784" s="78">
        <f t="shared" ref="O784:O845" si="257">+N784*C784</f>
        <v>0</v>
      </c>
      <c r="P784" s="45"/>
      <c r="Q784" s="79">
        <f t="shared" ref="Q784:Q845" si="258">+P784*C784</f>
        <v>0</v>
      </c>
      <c r="R784" s="65"/>
      <c r="S784" s="78">
        <f t="shared" ref="S784:S845" si="259">+R784*C784</f>
        <v>0</v>
      </c>
      <c r="T784" s="45"/>
      <c r="U784" s="79">
        <f t="shared" ref="U784:U845" si="260">+T784*C784</f>
        <v>0</v>
      </c>
      <c r="V784" s="65"/>
      <c r="W784" s="78">
        <f t="shared" ref="W784:W845" si="261">+V784*C784</f>
        <v>0</v>
      </c>
      <c r="X784" s="45"/>
      <c r="Y784" s="79">
        <f t="shared" ref="Y784:Y845" si="262">+X784*C784</f>
        <v>0</v>
      </c>
      <c r="Z784" s="65"/>
      <c r="AA784" s="78">
        <f t="shared" ref="AA784:AA845" si="263">+Z784*C784</f>
        <v>0</v>
      </c>
      <c r="AB784" s="45"/>
      <c r="AC784" s="79">
        <f t="shared" ref="AC784:AC845" si="264">+AB784*C784</f>
        <v>0</v>
      </c>
      <c r="AD784" s="65"/>
      <c r="AE784" s="78">
        <f t="shared" ref="AE784:AE845" si="265">+AD784*C784</f>
        <v>0</v>
      </c>
      <c r="AF784" s="45"/>
      <c r="AG784" s="79">
        <f t="shared" ref="AG784:AG845" si="266">+AF784*C784</f>
        <v>0</v>
      </c>
      <c r="AH784" s="2"/>
      <c r="AI784" s="2"/>
      <c r="AJ784" s="2"/>
      <c r="AK784" s="2"/>
      <c r="AL784" s="2"/>
    </row>
    <row r="785" spans="1:38" ht="16.5" customHeight="1" outlineLevel="1">
      <c r="A785" s="12" t="s">
        <v>1139</v>
      </c>
      <c r="B785" s="27" t="s">
        <v>1140</v>
      </c>
      <c r="C785" s="14">
        <v>71640</v>
      </c>
      <c r="D785" s="45"/>
      <c r="E785" s="46">
        <f t="shared" si="252"/>
        <v>0</v>
      </c>
      <c r="F785" s="46">
        <f t="shared" si="253"/>
        <v>0</v>
      </c>
      <c r="G785" s="46">
        <f t="shared" si="254"/>
        <v>0</v>
      </c>
      <c r="H785" s="53" t="e">
        <f t="shared" si="249"/>
        <v>#DIV/0!</v>
      </c>
      <c r="I785" s="54" t="e">
        <f t="shared" si="250"/>
        <v>#DIV/0!</v>
      </c>
      <c r="J785" s="65"/>
      <c r="K785" s="78">
        <f t="shared" si="255"/>
        <v>0</v>
      </c>
      <c r="L785" s="45"/>
      <c r="M785" s="79">
        <f t="shared" si="256"/>
        <v>0</v>
      </c>
      <c r="N785" s="65"/>
      <c r="O785" s="78">
        <f t="shared" si="257"/>
        <v>0</v>
      </c>
      <c r="P785" s="45"/>
      <c r="Q785" s="79">
        <f t="shared" si="258"/>
        <v>0</v>
      </c>
      <c r="R785" s="65"/>
      <c r="S785" s="78">
        <f t="shared" si="259"/>
        <v>0</v>
      </c>
      <c r="T785" s="45"/>
      <c r="U785" s="79">
        <f t="shared" si="260"/>
        <v>0</v>
      </c>
      <c r="V785" s="65"/>
      <c r="W785" s="78">
        <f t="shared" si="261"/>
        <v>0</v>
      </c>
      <c r="X785" s="45"/>
      <c r="Y785" s="79">
        <f t="shared" si="262"/>
        <v>0</v>
      </c>
      <c r="Z785" s="65"/>
      <c r="AA785" s="78">
        <f t="shared" si="263"/>
        <v>0</v>
      </c>
      <c r="AB785" s="45"/>
      <c r="AC785" s="79">
        <f t="shared" si="264"/>
        <v>0</v>
      </c>
      <c r="AD785" s="65"/>
      <c r="AE785" s="78">
        <f t="shared" si="265"/>
        <v>0</v>
      </c>
      <c r="AF785" s="45"/>
      <c r="AG785" s="79">
        <f t="shared" si="266"/>
        <v>0</v>
      </c>
      <c r="AH785" s="2"/>
      <c r="AI785" s="2"/>
      <c r="AJ785" s="2"/>
      <c r="AK785" s="2"/>
      <c r="AL785" s="2"/>
    </row>
    <row r="786" spans="1:38" ht="16.5" customHeight="1" outlineLevel="1">
      <c r="A786" s="12" t="s">
        <v>1141</v>
      </c>
      <c r="B786" s="27" t="s">
        <v>1142</v>
      </c>
      <c r="C786" s="14">
        <v>14640</v>
      </c>
      <c r="D786" s="45"/>
      <c r="E786" s="46">
        <f t="shared" si="252"/>
        <v>0</v>
      </c>
      <c r="F786" s="46">
        <f t="shared" si="253"/>
        <v>0</v>
      </c>
      <c r="G786" s="46">
        <f t="shared" si="254"/>
        <v>0</v>
      </c>
      <c r="H786" s="53" t="e">
        <f t="shared" si="249"/>
        <v>#DIV/0!</v>
      </c>
      <c r="I786" s="54" t="e">
        <f t="shared" si="250"/>
        <v>#DIV/0!</v>
      </c>
      <c r="J786" s="65"/>
      <c r="K786" s="78">
        <f t="shared" si="255"/>
        <v>0</v>
      </c>
      <c r="L786" s="45"/>
      <c r="M786" s="79">
        <f t="shared" si="256"/>
        <v>0</v>
      </c>
      <c r="N786" s="65"/>
      <c r="O786" s="78">
        <f t="shared" si="257"/>
        <v>0</v>
      </c>
      <c r="P786" s="45"/>
      <c r="Q786" s="79">
        <f t="shared" si="258"/>
        <v>0</v>
      </c>
      <c r="R786" s="65"/>
      <c r="S786" s="78">
        <f t="shared" si="259"/>
        <v>0</v>
      </c>
      <c r="T786" s="45"/>
      <c r="U786" s="79">
        <f t="shared" si="260"/>
        <v>0</v>
      </c>
      <c r="V786" s="65"/>
      <c r="W786" s="78">
        <f t="shared" si="261"/>
        <v>0</v>
      </c>
      <c r="X786" s="45"/>
      <c r="Y786" s="79">
        <f t="shared" si="262"/>
        <v>0</v>
      </c>
      <c r="Z786" s="65"/>
      <c r="AA786" s="78">
        <f t="shared" si="263"/>
        <v>0</v>
      </c>
      <c r="AB786" s="45"/>
      <c r="AC786" s="79">
        <f t="shared" si="264"/>
        <v>0</v>
      </c>
      <c r="AD786" s="65"/>
      <c r="AE786" s="78">
        <f t="shared" si="265"/>
        <v>0</v>
      </c>
      <c r="AF786" s="45"/>
      <c r="AG786" s="79">
        <f t="shared" si="266"/>
        <v>0</v>
      </c>
      <c r="AH786" s="2"/>
      <c r="AI786" s="2"/>
      <c r="AJ786" s="2"/>
      <c r="AK786" s="2"/>
      <c r="AL786" s="2"/>
    </row>
    <row r="787" spans="1:38" ht="16.5" customHeight="1" outlineLevel="1">
      <c r="A787" s="12" t="s">
        <v>1143</v>
      </c>
      <c r="B787" s="27" t="s">
        <v>1144</v>
      </c>
      <c r="C787" s="14">
        <v>13500</v>
      </c>
      <c r="D787" s="45"/>
      <c r="E787" s="46">
        <f t="shared" si="252"/>
        <v>0</v>
      </c>
      <c r="F787" s="46">
        <f t="shared" si="253"/>
        <v>0</v>
      </c>
      <c r="G787" s="46">
        <f t="shared" si="254"/>
        <v>0</v>
      </c>
      <c r="H787" s="53" t="e">
        <f t="shared" si="249"/>
        <v>#DIV/0!</v>
      </c>
      <c r="I787" s="54" t="e">
        <f t="shared" si="250"/>
        <v>#DIV/0!</v>
      </c>
      <c r="J787" s="65"/>
      <c r="K787" s="78">
        <f t="shared" si="255"/>
        <v>0</v>
      </c>
      <c r="L787" s="45"/>
      <c r="M787" s="79">
        <f t="shared" si="256"/>
        <v>0</v>
      </c>
      <c r="N787" s="65"/>
      <c r="O787" s="78">
        <f t="shared" si="257"/>
        <v>0</v>
      </c>
      <c r="P787" s="45"/>
      <c r="Q787" s="79">
        <f t="shared" si="258"/>
        <v>0</v>
      </c>
      <c r="R787" s="65"/>
      <c r="S787" s="78">
        <f t="shared" si="259"/>
        <v>0</v>
      </c>
      <c r="T787" s="45"/>
      <c r="U787" s="79">
        <f t="shared" si="260"/>
        <v>0</v>
      </c>
      <c r="V787" s="65"/>
      <c r="W787" s="78">
        <f t="shared" si="261"/>
        <v>0</v>
      </c>
      <c r="X787" s="45"/>
      <c r="Y787" s="79">
        <f t="shared" si="262"/>
        <v>0</v>
      </c>
      <c r="Z787" s="65"/>
      <c r="AA787" s="78">
        <f t="shared" si="263"/>
        <v>0</v>
      </c>
      <c r="AB787" s="45"/>
      <c r="AC787" s="79">
        <f t="shared" si="264"/>
        <v>0</v>
      </c>
      <c r="AD787" s="65"/>
      <c r="AE787" s="78">
        <f t="shared" si="265"/>
        <v>0</v>
      </c>
      <c r="AF787" s="45"/>
      <c r="AG787" s="79">
        <f t="shared" si="266"/>
        <v>0</v>
      </c>
      <c r="AH787" s="2"/>
      <c r="AI787" s="2"/>
      <c r="AJ787" s="2"/>
      <c r="AK787" s="2"/>
      <c r="AL787" s="2"/>
    </row>
    <row r="788" spans="1:38" ht="16.5" customHeight="1" outlineLevel="1">
      <c r="A788" s="12" t="s">
        <v>1145</v>
      </c>
      <c r="B788" s="27" t="s">
        <v>1146</v>
      </c>
      <c r="C788" s="14">
        <v>10680</v>
      </c>
      <c r="D788" s="45"/>
      <c r="E788" s="46">
        <f t="shared" si="252"/>
        <v>0</v>
      </c>
      <c r="F788" s="46">
        <f t="shared" si="253"/>
        <v>0</v>
      </c>
      <c r="G788" s="46">
        <f t="shared" si="254"/>
        <v>0</v>
      </c>
      <c r="H788" s="53" t="e">
        <f t="shared" si="249"/>
        <v>#DIV/0!</v>
      </c>
      <c r="I788" s="54" t="e">
        <f t="shared" si="250"/>
        <v>#DIV/0!</v>
      </c>
      <c r="J788" s="65"/>
      <c r="K788" s="78">
        <f t="shared" si="255"/>
        <v>0</v>
      </c>
      <c r="L788" s="45"/>
      <c r="M788" s="79">
        <f t="shared" si="256"/>
        <v>0</v>
      </c>
      <c r="N788" s="65"/>
      <c r="O788" s="78">
        <f t="shared" si="257"/>
        <v>0</v>
      </c>
      <c r="P788" s="45"/>
      <c r="Q788" s="79">
        <f t="shared" si="258"/>
        <v>0</v>
      </c>
      <c r="R788" s="65"/>
      <c r="S788" s="78">
        <f t="shared" si="259"/>
        <v>0</v>
      </c>
      <c r="T788" s="45"/>
      <c r="U788" s="79">
        <f t="shared" si="260"/>
        <v>0</v>
      </c>
      <c r="V788" s="65"/>
      <c r="W788" s="78">
        <f t="shared" si="261"/>
        <v>0</v>
      </c>
      <c r="X788" s="45"/>
      <c r="Y788" s="79">
        <f t="shared" si="262"/>
        <v>0</v>
      </c>
      <c r="Z788" s="65"/>
      <c r="AA788" s="78">
        <f t="shared" si="263"/>
        <v>0</v>
      </c>
      <c r="AB788" s="45"/>
      <c r="AC788" s="79">
        <f t="shared" si="264"/>
        <v>0</v>
      </c>
      <c r="AD788" s="65"/>
      <c r="AE788" s="78">
        <f t="shared" si="265"/>
        <v>0</v>
      </c>
      <c r="AF788" s="45"/>
      <c r="AG788" s="79">
        <f t="shared" si="266"/>
        <v>0</v>
      </c>
      <c r="AH788" s="2"/>
      <c r="AI788" s="2"/>
      <c r="AJ788" s="2"/>
      <c r="AK788" s="2"/>
      <c r="AL788" s="2"/>
    </row>
    <row r="789" spans="1:38" ht="16.5" customHeight="1" outlineLevel="1">
      <c r="A789" s="12"/>
      <c r="B789" s="27"/>
      <c r="C789" s="14"/>
      <c r="D789" s="45"/>
      <c r="E789" s="46"/>
      <c r="F789" s="46"/>
      <c r="G789" s="46"/>
      <c r="H789" s="53"/>
      <c r="I789" s="54"/>
      <c r="J789" s="65"/>
      <c r="K789" s="78"/>
      <c r="L789" s="45"/>
      <c r="M789" s="79"/>
      <c r="N789" s="65"/>
      <c r="O789" s="78"/>
      <c r="P789" s="45"/>
      <c r="Q789" s="79"/>
      <c r="R789" s="65"/>
      <c r="S789" s="78"/>
      <c r="T789" s="45"/>
      <c r="U789" s="79"/>
      <c r="V789" s="65"/>
      <c r="W789" s="78"/>
      <c r="X789" s="45"/>
      <c r="Y789" s="79"/>
      <c r="Z789" s="65"/>
      <c r="AA789" s="78"/>
      <c r="AB789" s="45"/>
      <c r="AC789" s="79"/>
      <c r="AD789" s="65"/>
      <c r="AE789" s="78"/>
      <c r="AF789" s="45"/>
      <c r="AG789" s="79"/>
      <c r="AH789" s="2"/>
      <c r="AI789" s="2"/>
      <c r="AJ789" s="2"/>
      <c r="AK789" s="2"/>
      <c r="AL789" s="2"/>
    </row>
    <row r="790" spans="1:38" ht="16.5" customHeight="1" outlineLevel="1">
      <c r="A790" s="58"/>
      <c r="B790" s="83" t="s">
        <v>631</v>
      </c>
      <c r="C790" s="99"/>
      <c r="D790" s="60">
        <f>SUM(D791:D792)</f>
        <v>0</v>
      </c>
      <c r="E790" s="61">
        <f>SUM(E791:E792)</f>
        <v>0</v>
      </c>
      <c r="F790" s="61">
        <f>SUM(F791:F792)</f>
        <v>0</v>
      </c>
      <c r="G790" s="61">
        <f>SUM(G791:G792)</f>
        <v>0</v>
      </c>
      <c r="H790" s="62" t="e">
        <f t="shared" si="249"/>
        <v>#DIV/0!</v>
      </c>
      <c r="I790" s="63" t="e">
        <f t="shared" si="250"/>
        <v>#DIV/0!</v>
      </c>
      <c r="J790" s="84">
        <f t="shared" ref="J790:AG790" si="267">SUM(J791:J792)</f>
        <v>0</v>
      </c>
      <c r="K790" s="85">
        <f t="shared" si="267"/>
        <v>0</v>
      </c>
      <c r="L790" s="60">
        <f t="shared" si="267"/>
        <v>0</v>
      </c>
      <c r="M790" s="86">
        <f t="shared" si="267"/>
        <v>0</v>
      </c>
      <c r="N790" s="84">
        <f t="shared" si="267"/>
        <v>0</v>
      </c>
      <c r="O790" s="85">
        <f t="shared" si="267"/>
        <v>0</v>
      </c>
      <c r="P790" s="60">
        <f t="shared" si="267"/>
        <v>0</v>
      </c>
      <c r="Q790" s="86">
        <f t="shared" si="267"/>
        <v>0</v>
      </c>
      <c r="R790" s="84">
        <f t="shared" si="267"/>
        <v>0</v>
      </c>
      <c r="S790" s="85">
        <f t="shared" si="267"/>
        <v>0</v>
      </c>
      <c r="T790" s="60">
        <f t="shared" si="267"/>
        <v>0</v>
      </c>
      <c r="U790" s="86">
        <f t="shared" si="267"/>
        <v>0</v>
      </c>
      <c r="V790" s="84">
        <f t="shared" si="267"/>
        <v>0</v>
      </c>
      <c r="W790" s="85">
        <f t="shared" si="267"/>
        <v>0</v>
      </c>
      <c r="X790" s="60">
        <f t="shared" si="267"/>
        <v>0</v>
      </c>
      <c r="Y790" s="86">
        <f t="shared" si="267"/>
        <v>0</v>
      </c>
      <c r="Z790" s="84">
        <f t="shared" si="267"/>
        <v>0</v>
      </c>
      <c r="AA790" s="85">
        <f t="shared" si="267"/>
        <v>0</v>
      </c>
      <c r="AB790" s="60">
        <f t="shared" si="267"/>
        <v>0</v>
      </c>
      <c r="AC790" s="86">
        <f t="shared" si="267"/>
        <v>0</v>
      </c>
      <c r="AD790" s="84">
        <f t="shared" si="267"/>
        <v>0</v>
      </c>
      <c r="AE790" s="85">
        <f t="shared" si="267"/>
        <v>0</v>
      </c>
      <c r="AF790" s="60">
        <f t="shared" si="267"/>
        <v>0</v>
      </c>
      <c r="AG790" s="86">
        <f t="shared" si="267"/>
        <v>0</v>
      </c>
      <c r="AH790" s="2"/>
      <c r="AI790" s="2"/>
      <c r="AJ790" s="2"/>
      <c r="AK790" s="2"/>
      <c r="AL790" s="2"/>
    </row>
    <row r="791" spans="1:38" ht="16.5" customHeight="1" outlineLevel="1">
      <c r="A791" s="12">
        <v>5402003</v>
      </c>
      <c r="B791" s="27" t="s">
        <v>632</v>
      </c>
      <c r="C791" s="14">
        <v>42790</v>
      </c>
      <c r="D791" s="45"/>
      <c r="E791" s="46">
        <f t="shared" si="252"/>
        <v>0</v>
      </c>
      <c r="F791" s="46">
        <f t="shared" si="253"/>
        <v>0</v>
      </c>
      <c r="G791" s="46">
        <f t="shared" si="254"/>
        <v>0</v>
      </c>
      <c r="H791" s="53" t="e">
        <f t="shared" si="249"/>
        <v>#DIV/0!</v>
      </c>
      <c r="I791" s="54" t="e">
        <f t="shared" si="250"/>
        <v>#DIV/0!</v>
      </c>
      <c r="J791" s="65"/>
      <c r="K791" s="78">
        <f t="shared" si="255"/>
        <v>0</v>
      </c>
      <c r="L791" s="45"/>
      <c r="M791" s="79">
        <f t="shared" si="256"/>
        <v>0</v>
      </c>
      <c r="N791" s="65"/>
      <c r="O791" s="78">
        <f t="shared" si="257"/>
        <v>0</v>
      </c>
      <c r="P791" s="45"/>
      <c r="Q791" s="79">
        <f t="shared" si="258"/>
        <v>0</v>
      </c>
      <c r="R791" s="65"/>
      <c r="S791" s="78">
        <f t="shared" si="259"/>
        <v>0</v>
      </c>
      <c r="T791" s="45"/>
      <c r="U791" s="79">
        <f t="shared" si="260"/>
        <v>0</v>
      </c>
      <c r="V791" s="65"/>
      <c r="W791" s="78">
        <f t="shared" si="261"/>
        <v>0</v>
      </c>
      <c r="X791" s="45"/>
      <c r="Y791" s="79">
        <f t="shared" si="262"/>
        <v>0</v>
      </c>
      <c r="Z791" s="65"/>
      <c r="AA791" s="78">
        <f t="shared" si="263"/>
        <v>0</v>
      </c>
      <c r="AB791" s="45"/>
      <c r="AC791" s="79">
        <f t="shared" si="264"/>
        <v>0</v>
      </c>
      <c r="AD791" s="65"/>
      <c r="AE791" s="78">
        <f t="shared" si="265"/>
        <v>0</v>
      </c>
      <c r="AF791" s="45"/>
      <c r="AG791" s="79">
        <f t="shared" si="266"/>
        <v>0</v>
      </c>
      <c r="AH791" s="2"/>
      <c r="AI791" s="2"/>
      <c r="AJ791" s="2"/>
      <c r="AK791" s="2"/>
      <c r="AL791" s="2"/>
    </row>
    <row r="792" spans="1:38" ht="16.5" customHeight="1" outlineLevel="1">
      <c r="A792" s="12">
        <v>5402004</v>
      </c>
      <c r="B792" s="27" t="s">
        <v>633</v>
      </c>
      <c r="C792" s="14">
        <v>15400</v>
      </c>
      <c r="D792" s="45"/>
      <c r="E792" s="46">
        <f t="shared" si="252"/>
        <v>0</v>
      </c>
      <c r="F792" s="46">
        <f t="shared" si="253"/>
        <v>0</v>
      </c>
      <c r="G792" s="46">
        <f t="shared" si="254"/>
        <v>0</v>
      </c>
      <c r="H792" s="53" t="e">
        <f t="shared" si="249"/>
        <v>#DIV/0!</v>
      </c>
      <c r="I792" s="54" t="e">
        <f t="shared" si="250"/>
        <v>#DIV/0!</v>
      </c>
      <c r="J792" s="65"/>
      <c r="K792" s="78">
        <f t="shared" si="255"/>
        <v>0</v>
      </c>
      <c r="L792" s="45"/>
      <c r="M792" s="79">
        <f t="shared" si="256"/>
        <v>0</v>
      </c>
      <c r="N792" s="65"/>
      <c r="O792" s="78">
        <f t="shared" si="257"/>
        <v>0</v>
      </c>
      <c r="P792" s="45"/>
      <c r="Q792" s="79">
        <f t="shared" si="258"/>
        <v>0</v>
      </c>
      <c r="R792" s="65"/>
      <c r="S792" s="78">
        <f t="shared" si="259"/>
        <v>0</v>
      </c>
      <c r="T792" s="45"/>
      <c r="U792" s="79">
        <f t="shared" si="260"/>
        <v>0</v>
      </c>
      <c r="V792" s="65"/>
      <c r="W792" s="78">
        <f t="shared" si="261"/>
        <v>0</v>
      </c>
      <c r="X792" s="45"/>
      <c r="Y792" s="79">
        <f t="shared" si="262"/>
        <v>0</v>
      </c>
      <c r="Z792" s="65"/>
      <c r="AA792" s="78">
        <f t="shared" si="263"/>
        <v>0</v>
      </c>
      <c r="AB792" s="45"/>
      <c r="AC792" s="79">
        <f t="shared" si="264"/>
        <v>0</v>
      </c>
      <c r="AD792" s="65"/>
      <c r="AE792" s="78">
        <f t="shared" si="265"/>
        <v>0</v>
      </c>
      <c r="AF792" s="45"/>
      <c r="AG792" s="79">
        <f t="shared" si="266"/>
        <v>0</v>
      </c>
      <c r="AH792" s="2"/>
      <c r="AI792" s="2"/>
      <c r="AJ792" s="2"/>
      <c r="AK792" s="2"/>
      <c r="AL792" s="2"/>
    </row>
    <row r="793" spans="1:38" ht="16.5" customHeight="1" outlineLevel="1">
      <c r="A793" s="12"/>
      <c r="B793" s="27"/>
      <c r="C793" s="278">
        <v>36890</v>
      </c>
      <c r="D793" s="45"/>
      <c r="E793" s="46"/>
      <c r="F793" s="46"/>
      <c r="G793" s="46"/>
      <c r="H793" s="53"/>
      <c r="I793" s="54"/>
      <c r="J793" s="65"/>
      <c r="K793" s="78"/>
      <c r="L793" s="45"/>
      <c r="M793" s="79"/>
      <c r="N793" s="65"/>
      <c r="O793" s="78"/>
      <c r="P793" s="45"/>
      <c r="Q793" s="79"/>
      <c r="R793" s="65"/>
      <c r="S793" s="78"/>
      <c r="T793" s="45"/>
      <c r="U793" s="79"/>
      <c r="V793" s="65"/>
      <c r="W793" s="78"/>
      <c r="X793" s="45"/>
      <c r="Y793" s="79"/>
      <c r="Z793" s="65"/>
      <c r="AA793" s="78"/>
      <c r="AB793" s="45"/>
      <c r="AC793" s="79"/>
      <c r="AD793" s="65"/>
      <c r="AE793" s="78"/>
      <c r="AF793" s="45"/>
      <c r="AG793" s="79"/>
      <c r="AH793" s="2"/>
      <c r="AI793" s="2"/>
      <c r="AJ793" s="2"/>
      <c r="AK793" s="2"/>
      <c r="AL793" s="2"/>
    </row>
    <row r="794" spans="1:38" ht="16.5" customHeight="1" outlineLevel="1">
      <c r="A794" s="58"/>
      <c r="B794" s="83" t="s">
        <v>634</v>
      </c>
      <c r="C794" s="99"/>
      <c r="D794" s="60">
        <f t="shared" ref="D794:G794" si="268">SUM(D795:D797)</f>
        <v>0</v>
      </c>
      <c r="E794" s="61">
        <f t="shared" si="268"/>
        <v>0</v>
      </c>
      <c r="F794" s="61">
        <f t="shared" si="268"/>
        <v>0</v>
      </c>
      <c r="G794" s="61">
        <f t="shared" si="268"/>
        <v>0</v>
      </c>
      <c r="H794" s="62" t="e">
        <f t="shared" si="249"/>
        <v>#DIV/0!</v>
      </c>
      <c r="I794" s="63" t="e">
        <f t="shared" si="250"/>
        <v>#DIV/0!</v>
      </c>
      <c r="J794" s="84">
        <f t="shared" ref="J794:AG794" si="269">SUM(J795:J797)</f>
        <v>0</v>
      </c>
      <c r="K794" s="85">
        <f t="shared" si="269"/>
        <v>0</v>
      </c>
      <c r="L794" s="60">
        <f t="shared" si="269"/>
        <v>0</v>
      </c>
      <c r="M794" s="86">
        <f t="shared" si="269"/>
        <v>0</v>
      </c>
      <c r="N794" s="84">
        <f t="shared" si="269"/>
        <v>0</v>
      </c>
      <c r="O794" s="85">
        <f t="shared" si="269"/>
        <v>0</v>
      </c>
      <c r="P794" s="60">
        <f t="shared" si="269"/>
        <v>0</v>
      </c>
      <c r="Q794" s="86">
        <f t="shared" si="269"/>
        <v>0</v>
      </c>
      <c r="R794" s="84">
        <f t="shared" si="269"/>
        <v>0</v>
      </c>
      <c r="S794" s="85">
        <f t="shared" si="269"/>
        <v>0</v>
      </c>
      <c r="T794" s="60">
        <f t="shared" si="269"/>
        <v>0</v>
      </c>
      <c r="U794" s="86">
        <f t="shared" si="269"/>
        <v>0</v>
      </c>
      <c r="V794" s="84">
        <f t="shared" si="269"/>
        <v>0</v>
      </c>
      <c r="W794" s="85">
        <f t="shared" si="269"/>
        <v>0</v>
      </c>
      <c r="X794" s="60">
        <f t="shared" si="269"/>
        <v>0</v>
      </c>
      <c r="Y794" s="86">
        <f t="shared" si="269"/>
        <v>0</v>
      </c>
      <c r="Z794" s="84">
        <f t="shared" si="269"/>
        <v>0</v>
      </c>
      <c r="AA794" s="85">
        <f t="shared" si="269"/>
        <v>0</v>
      </c>
      <c r="AB794" s="60">
        <f t="shared" si="269"/>
        <v>0</v>
      </c>
      <c r="AC794" s="86">
        <f t="shared" si="269"/>
        <v>0</v>
      </c>
      <c r="AD794" s="84">
        <f t="shared" si="269"/>
        <v>0</v>
      </c>
      <c r="AE794" s="85">
        <f t="shared" si="269"/>
        <v>0</v>
      </c>
      <c r="AF794" s="60">
        <f t="shared" si="269"/>
        <v>0</v>
      </c>
      <c r="AG794" s="86">
        <f t="shared" si="269"/>
        <v>0</v>
      </c>
      <c r="AH794" s="2"/>
      <c r="AI794" s="2"/>
      <c r="AJ794" s="2"/>
      <c r="AK794" s="2"/>
      <c r="AL794" s="2"/>
    </row>
    <row r="795" spans="1:38" ht="16.5" customHeight="1" outlineLevel="1">
      <c r="A795" s="12">
        <v>3114101</v>
      </c>
      <c r="B795" s="27" t="s">
        <v>635</v>
      </c>
      <c r="C795" s="14">
        <v>61360</v>
      </c>
      <c r="D795" s="45"/>
      <c r="E795" s="46">
        <f t="shared" si="252"/>
        <v>0</v>
      </c>
      <c r="F795" s="46">
        <f t="shared" si="253"/>
        <v>0</v>
      </c>
      <c r="G795" s="46">
        <f t="shared" si="254"/>
        <v>0</v>
      </c>
      <c r="H795" s="53" t="e">
        <f t="shared" si="249"/>
        <v>#DIV/0!</v>
      </c>
      <c r="I795" s="54" t="e">
        <f t="shared" si="250"/>
        <v>#DIV/0!</v>
      </c>
      <c r="J795" s="65"/>
      <c r="K795" s="78">
        <f t="shared" si="255"/>
        <v>0</v>
      </c>
      <c r="L795" s="45"/>
      <c r="M795" s="79">
        <f t="shared" si="256"/>
        <v>0</v>
      </c>
      <c r="N795" s="65"/>
      <c r="O795" s="78">
        <f t="shared" si="257"/>
        <v>0</v>
      </c>
      <c r="P795" s="45"/>
      <c r="Q795" s="79">
        <f t="shared" si="258"/>
        <v>0</v>
      </c>
      <c r="R795" s="65"/>
      <c r="S795" s="78">
        <f t="shared" si="259"/>
        <v>0</v>
      </c>
      <c r="T795" s="45"/>
      <c r="U795" s="79">
        <f t="shared" si="260"/>
        <v>0</v>
      </c>
      <c r="V795" s="65"/>
      <c r="W795" s="78">
        <f t="shared" si="261"/>
        <v>0</v>
      </c>
      <c r="X795" s="45"/>
      <c r="Y795" s="79">
        <f t="shared" si="262"/>
        <v>0</v>
      </c>
      <c r="Z795" s="65"/>
      <c r="AA795" s="78">
        <f t="shared" si="263"/>
        <v>0</v>
      </c>
      <c r="AB795" s="45"/>
      <c r="AC795" s="79">
        <f t="shared" si="264"/>
        <v>0</v>
      </c>
      <c r="AD795" s="65"/>
      <c r="AE795" s="78">
        <f t="shared" si="265"/>
        <v>0</v>
      </c>
      <c r="AF795" s="45"/>
      <c r="AG795" s="79">
        <f t="shared" si="266"/>
        <v>0</v>
      </c>
      <c r="AH795" s="2"/>
      <c r="AI795" s="2"/>
      <c r="AJ795" s="2"/>
      <c r="AK795" s="2"/>
      <c r="AL795" s="2"/>
    </row>
    <row r="796" spans="1:38" ht="16.5" customHeight="1" outlineLevel="1">
      <c r="A796" s="12">
        <v>3114102</v>
      </c>
      <c r="B796" s="27" t="s">
        <v>636</v>
      </c>
      <c r="C796" s="14">
        <v>214700</v>
      </c>
      <c r="D796" s="45"/>
      <c r="E796" s="46">
        <f t="shared" si="252"/>
        <v>0</v>
      </c>
      <c r="F796" s="46">
        <f t="shared" si="253"/>
        <v>0</v>
      </c>
      <c r="G796" s="46">
        <f t="shared" si="254"/>
        <v>0</v>
      </c>
      <c r="H796" s="53" t="e">
        <f t="shared" si="249"/>
        <v>#DIV/0!</v>
      </c>
      <c r="I796" s="54" t="e">
        <f t="shared" si="250"/>
        <v>#DIV/0!</v>
      </c>
      <c r="J796" s="65"/>
      <c r="K796" s="78">
        <f t="shared" si="255"/>
        <v>0</v>
      </c>
      <c r="L796" s="45"/>
      <c r="M796" s="79">
        <f t="shared" si="256"/>
        <v>0</v>
      </c>
      <c r="N796" s="65"/>
      <c r="O796" s="78">
        <f t="shared" si="257"/>
        <v>0</v>
      </c>
      <c r="P796" s="45"/>
      <c r="Q796" s="79">
        <f t="shared" si="258"/>
        <v>0</v>
      </c>
      <c r="R796" s="65"/>
      <c r="S796" s="78">
        <f t="shared" si="259"/>
        <v>0</v>
      </c>
      <c r="T796" s="45"/>
      <c r="U796" s="79">
        <f t="shared" si="260"/>
        <v>0</v>
      </c>
      <c r="V796" s="65"/>
      <c r="W796" s="78">
        <f t="shared" si="261"/>
        <v>0</v>
      </c>
      <c r="X796" s="45"/>
      <c r="Y796" s="79">
        <f t="shared" si="262"/>
        <v>0</v>
      </c>
      <c r="Z796" s="65"/>
      <c r="AA796" s="78">
        <f t="shared" si="263"/>
        <v>0</v>
      </c>
      <c r="AB796" s="45"/>
      <c r="AC796" s="79">
        <f t="shared" si="264"/>
        <v>0</v>
      </c>
      <c r="AD796" s="65"/>
      <c r="AE796" s="78">
        <f t="shared" si="265"/>
        <v>0</v>
      </c>
      <c r="AF796" s="45"/>
      <c r="AG796" s="79">
        <f t="shared" si="266"/>
        <v>0</v>
      </c>
      <c r="AH796" s="2"/>
      <c r="AI796" s="2"/>
      <c r="AJ796" s="2"/>
      <c r="AK796" s="2"/>
      <c r="AL796" s="2"/>
    </row>
    <row r="797" spans="1:38" ht="16.5" customHeight="1" outlineLevel="1">
      <c r="A797" s="12">
        <v>3114103</v>
      </c>
      <c r="B797" s="27" t="s">
        <v>637</v>
      </c>
      <c r="C797" s="14">
        <v>21310</v>
      </c>
      <c r="D797" s="45"/>
      <c r="E797" s="46">
        <f t="shared" si="252"/>
        <v>0</v>
      </c>
      <c r="F797" s="46">
        <f t="shared" si="253"/>
        <v>0</v>
      </c>
      <c r="G797" s="46">
        <f t="shared" si="254"/>
        <v>0</v>
      </c>
      <c r="H797" s="53" t="e">
        <f t="shared" si="249"/>
        <v>#DIV/0!</v>
      </c>
      <c r="I797" s="54" t="e">
        <f t="shared" si="250"/>
        <v>#DIV/0!</v>
      </c>
      <c r="J797" s="65"/>
      <c r="K797" s="78">
        <f t="shared" si="255"/>
        <v>0</v>
      </c>
      <c r="L797" s="45"/>
      <c r="M797" s="79">
        <f t="shared" si="256"/>
        <v>0</v>
      </c>
      <c r="N797" s="65"/>
      <c r="O797" s="78">
        <f t="shared" si="257"/>
        <v>0</v>
      </c>
      <c r="P797" s="45"/>
      <c r="Q797" s="79">
        <f t="shared" si="258"/>
        <v>0</v>
      </c>
      <c r="R797" s="65"/>
      <c r="S797" s="78">
        <f t="shared" si="259"/>
        <v>0</v>
      </c>
      <c r="T797" s="45"/>
      <c r="U797" s="79">
        <f t="shared" si="260"/>
        <v>0</v>
      </c>
      <c r="V797" s="65"/>
      <c r="W797" s="78">
        <f t="shared" si="261"/>
        <v>0</v>
      </c>
      <c r="X797" s="45"/>
      <c r="Y797" s="79">
        <f t="shared" si="262"/>
        <v>0</v>
      </c>
      <c r="Z797" s="65"/>
      <c r="AA797" s="78">
        <f t="shared" si="263"/>
        <v>0</v>
      </c>
      <c r="AB797" s="45"/>
      <c r="AC797" s="79">
        <f t="shared" si="264"/>
        <v>0</v>
      </c>
      <c r="AD797" s="65"/>
      <c r="AE797" s="78">
        <f t="shared" si="265"/>
        <v>0</v>
      </c>
      <c r="AF797" s="45"/>
      <c r="AG797" s="79">
        <f t="shared" si="266"/>
        <v>0</v>
      </c>
      <c r="AH797" s="2"/>
      <c r="AI797" s="2"/>
      <c r="AJ797" s="2"/>
      <c r="AK797" s="2"/>
      <c r="AL797" s="2"/>
    </row>
    <row r="798" spans="1:38" ht="16.5" customHeight="1" outlineLevel="1">
      <c r="A798" s="12"/>
      <c r="B798" s="27"/>
      <c r="C798" s="14"/>
      <c r="D798" s="45"/>
      <c r="E798" s="46"/>
      <c r="F798" s="46"/>
      <c r="G798" s="46"/>
      <c r="H798" s="53"/>
      <c r="I798" s="54"/>
      <c r="J798" s="65"/>
      <c r="K798" s="78"/>
      <c r="L798" s="45"/>
      <c r="M798" s="79"/>
      <c r="N798" s="65"/>
      <c r="O798" s="78"/>
      <c r="P798" s="45"/>
      <c r="Q798" s="79"/>
      <c r="R798" s="65"/>
      <c r="S798" s="78"/>
      <c r="T798" s="45"/>
      <c r="U798" s="79"/>
      <c r="V798" s="65"/>
      <c r="W798" s="78"/>
      <c r="X798" s="45"/>
      <c r="Y798" s="79"/>
      <c r="Z798" s="65"/>
      <c r="AA798" s="78"/>
      <c r="AB798" s="45"/>
      <c r="AC798" s="79"/>
      <c r="AD798" s="65"/>
      <c r="AE798" s="78"/>
      <c r="AF798" s="45"/>
      <c r="AG798" s="79"/>
      <c r="AH798" s="2"/>
      <c r="AI798" s="2"/>
      <c r="AJ798" s="2"/>
      <c r="AK798" s="2"/>
      <c r="AL798" s="2"/>
    </row>
    <row r="799" spans="1:38" ht="16.5" customHeight="1" outlineLevel="1">
      <c r="A799" s="58"/>
      <c r="B799" s="83" t="s">
        <v>638</v>
      </c>
      <c r="C799" s="99"/>
      <c r="D799" s="60">
        <f t="shared" ref="D799:G799" si="270">SUM(D800:D807)</f>
        <v>0</v>
      </c>
      <c r="E799" s="61">
        <f t="shared" si="270"/>
        <v>0</v>
      </c>
      <c r="F799" s="61">
        <f t="shared" si="270"/>
        <v>0</v>
      </c>
      <c r="G799" s="61">
        <f t="shared" si="270"/>
        <v>0</v>
      </c>
      <c r="H799" s="62" t="e">
        <f t="shared" si="249"/>
        <v>#DIV/0!</v>
      </c>
      <c r="I799" s="63" t="e">
        <f t="shared" si="250"/>
        <v>#DIV/0!</v>
      </c>
      <c r="J799" s="84">
        <f t="shared" ref="J799:AG799" si="271">SUM(J800:J807)</f>
        <v>0</v>
      </c>
      <c r="K799" s="85">
        <f t="shared" si="271"/>
        <v>0</v>
      </c>
      <c r="L799" s="60">
        <f t="shared" si="271"/>
        <v>0</v>
      </c>
      <c r="M799" s="86">
        <f t="shared" si="271"/>
        <v>0</v>
      </c>
      <c r="N799" s="84">
        <f t="shared" si="271"/>
        <v>0</v>
      </c>
      <c r="O799" s="85">
        <f t="shared" si="271"/>
        <v>0</v>
      </c>
      <c r="P799" s="60">
        <f t="shared" si="271"/>
        <v>0</v>
      </c>
      <c r="Q799" s="86">
        <f t="shared" si="271"/>
        <v>0</v>
      </c>
      <c r="R799" s="84">
        <f t="shared" si="271"/>
        <v>0</v>
      </c>
      <c r="S799" s="85">
        <f t="shared" si="271"/>
        <v>0</v>
      </c>
      <c r="T799" s="60">
        <f t="shared" si="271"/>
        <v>0</v>
      </c>
      <c r="U799" s="86">
        <f t="shared" si="271"/>
        <v>0</v>
      </c>
      <c r="V799" s="84">
        <f t="shared" si="271"/>
        <v>0</v>
      </c>
      <c r="W799" s="85">
        <f t="shared" si="271"/>
        <v>0</v>
      </c>
      <c r="X799" s="60">
        <f t="shared" si="271"/>
        <v>0</v>
      </c>
      <c r="Y799" s="86">
        <f t="shared" si="271"/>
        <v>0</v>
      </c>
      <c r="Z799" s="84">
        <f t="shared" si="271"/>
        <v>0</v>
      </c>
      <c r="AA799" s="85">
        <f t="shared" si="271"/>
        <v>0</v>
      </c>
      <c r="AB799" s="60">
        <f t="shared" si="271"/>
        <v>0</v>
      </c>
      <c r="AC799" s="86">
        <f t="shared" si="271"/>
        <v>0</v>
      </c>
      <c r="AD799" s="84">
        <f t="shared" si="271"/>
        <v>0</v>
      </c>
      <c r="AE799" s="85">
        <f t="shared" si="271"/>
        <v>0</v>
      </c>
      <c r="AF799" s="60">
        <f t="shared" si="271"/>
        <v>0</v>
      </c>
      <c r="AG799" s="86">
        <f t="shared" si="271"/>
        <v>0</v>
      </c>
      <c r="AH799" s="2"/>
      <c r="AI799" s="2"/>
      <c r="AJ799" s="2"/>
      <c r="AK799" s="2"/>
      <c r="AL799" s="2"/>
    </row>
    <row r="800" spans="1:38" ht="16.5" customHeight="1" outlineLevel="1">
      <c r="A800" s="12">
        <v>3115001</v>
      </c>
      <c r="B800" s="27" t="s">
        <v>639</v>
      </c>
      <c r="C800" s="14">
        <v>91900</v>
      </c>
      <c r="D800" s="45"/>
      <c r="E800" s="46">
        <f t="shared" si="252"/>
        <v>0</v>
      </c>
      <c r="F800" s="46">
        <f t="shared" si="253"/>
        <v>0</v>
      </c>
      <c r="G800" s="46">
        <f t="shared" si="254"/>
        <v>0</v>
      </c>
      <c r="H800" s="53" t="e">
        <f t="shared" si="249"/>
        <v>#DIV/0!</v>
      </c>
      <c r="I800" s="54" t="e">
        <f t="shared" si="250"/>
        <v>#DIV/0!</v>
      </c>
      <c r="J800" s="65"/>
      <c r="K800" s="78">
        <f t="shared" si="255"/>
        <v>0</v>
      </c>
      <c r="L800" s="45"/>
      <c r="M800" s="79">
        <f t="shared" si="256"/>
        <v>0</v>
      </c>
      <c r="N800" s="65"/>
      <c r="O800" s="78">
        <f t="shared" si="257"/>
        <v>0</v>
      </c>
      <c r="P800" s="45"/>
      <c r="Q800" s="79">
        <f t="shared" si="258"/>
        <v>0</v>
      </c>
      <c r="R800" s="65"/>
      <c r="S800" s="78">
        <f t="shared" si="259"/>
        <v>0</v>
      </c>
      <c r="T800" s="45"/>
      <c r="U800" s="79">
        <f t="shared" si="260"/>
        <v>0</v>
      </c>
      <c r="V800" s="65"/>
      <c r="W800" s="78">
        <f t="shared" si="261"/>
        <v>0</v>
      </c>
      <c r="X800" s="45"/>
      <c r="Y800" s="79">
        <f t="shared" si="262"/>
        <v>0</v>
      </c>
      <c r="Z800" s="65"/>
      <c r="AA800" s="78">
        <f t="shared" si="263"/>
        <v>0</v>
      </c>
      <c r="AB800" s="45"/>
      <c r="AC800" s="79">
        <f t="shared" si="264"/>
        <v>0</v>
      </c>
      <c r="AD800" s="65"/>
      <c r="AE800" s="78">
        <f t="shared" si="265"/>
        <v>0</v>
      </c>
      <c r="AF800" s="45"/>
      <c r="AG800" s="79">
        <f t="shared" si="266"/>
        <v>0</v>
      </c>
      <c r="AH800" s="2"/>
      <c r="AI800" s="2"/>
      <c r="AJ800" s="2"/>
      <c r="AK800" s="2"/>
      <c r="AL800" s="2"/>
    </row>
    <row r="801" spans="1:38" ht="16.5" customHeight="1" outlineLevel="1">
      <c r="A801" s="12">
        <v>1701046</v>
      </c>
      <c r="B801" s="21" t="s">
        <v>16</v>
      </c>
      <c r="C801" s="14">
        <v>1097340</v>
      </c>
      <c r="D801" s="45"/>
      <c r="E801" s="46">
        <f t="shared" si="252"/>
        <v>0</v>
      </c>
      <c r="F801" s="46">
        <f t="shared" si="253"/>
        <v>0</v>
      </c>
      <c r="G801" s="46">
        <f t="shared" si="254"/>
        <v>0</v>
      </c>
      <c r="H801" s="53" t="e">
        <f t="shared" si="249"/>
        <v>#DIV/0!</v>
      </c>
      <c r="I801" s="54" t="e">
        <f t="shared" si="250"/>
        <v>#DIV/0!</v>
      </c>
      <c r="J801" s="65"/>
      <c r="K801" s="78">
        <f t="shared" si="255"/>
        <v>0</v>
      </c>
      <c r="L801" s="45"/>
      <c r="M801" s="79">
        <f t="shared" si="256"/>
        <v>0</v>
      </c>
      <c r="N801" s="65"/>
      <c r="O801" s="78">
        <f t="shared" si="257"/>
        <v>0</v>
      </c>
      <c r="P801" s="45"/>
      <c r="Q801" s="79">
        <f t="shared" si="258"/>
        <v>0</v>
      </c>
      <c r="R801" s="65"/>
      <c r="S801" s="78">
        <f t="shared" si="259"/>
        <v>0</v>
      </c>
      <c r="T801" s="45"/>
      <c r="U801" s="79">
        <f t="shared" si="260"/>
        <v>0</v>
      </c>
      <c r="V801" s="65"/>
      <c r="W801" s="78">
        <f t="shared" si="261"/>
        <v>0</v>
      </c>
      <c r="X801" s="45"/>
      <c r="Y801" s="79">
        <f t="shared" si="262"/>
        <v>0</v>
      </c>
      <c r="Z801" s="65"/>
      <c r="AA801" s="78">
        <f t="shared" si="263"/>
        <v>0</v>
      </c>
      <c r="AB801" s="45"/>
      <c r="AC801" s="79">
        <f t="shared" si="264"/>
        <v>0</v>
      </c>
      <c r="AD801" s="65"/>
      <c r="AE801" s="78">
        <f t="shared" si="265"/>
        <v>0</v>
      </c>
      <c r="AF801" s="45"/>
      <c r="AG801" s="79">
        <f t="shared" si="266"/>
        <v>0</v>
      </c>
      <c r="AH801" s="2"/>
      <c r="AI801" s="2"/>
      <c r="AJ801" s="2"/>
      <c r="AK801" s="2"/>
      <c r="AL801" s="2"/>
    </row>
    <row r="802" spans="1:38" ht="16.5" customHeight="1" outlineLevel="1">
      <c r="A802" s="12">
        <v>1703153</v>
      </c>
      <c r="B802" s="27" t="s">
        <v>640</v>
      </c>
      <c r="C802" s="14">
        <v>1030880</v>
      </c>
      <c r="D802" s="45"/>
      <c r="E802" s="46">
        <f t="shared" si="252"/>
        <v>0</v>
      </c>
      <c r="F802" s="46">
        <f t="shared" si="253"/>
        <v>0</v>
      </c>
      <c r="G802" s="46">
        <f t="shared" si="254"/>
        <v>0</v>
      </c>
      <c r="H802" s="53" t="e">
        <f t="shared" si="249"/>
        <v>#DIV/0!</v>
      </c>
      <c r="I802" s="54" t="e">
        <f t="shared" si="250"/>
        <v>#DIV/0!</v>
      </c>
      <c r="J802" s="65"/>
      <c r="K802" s="78">
        <f t="shared" si="255"/>
        <v>0</v>
      </c>
      <c r="L802" s="45"/>
      <c r="M802" s="79">
        <f t="shared" si="256"/>
        <v>0</v>
      </c>
      <c r="N802" s="65"/>
      <c r="O802" s="78">
        <f t="shared" si="257"/>
        <v>0</v>
      </c>
      <c r="P802" s="45"/>
      <c r="Q802" s="79">
        <f t="shared" si="258"/>
        <v>0</v>
      </c>
      <c r="R802" s="65"/>
      <c r="S802" s="78">
        <f t="shared" si="259"/>
        <v>0</v>
      </c>
      <c r="T802" s="45"/>
      <c r="U802" s="79">
        <f t="shared" si="260"/>
        <v>0</v>
      </c>
      <c r="V802" s="65"/>
      <c r="W802" s="78">
        <f t="shared" si="261"/>
        <v>0</v>
      </c>
      <c r="X802" s="45"/>
      <c r="Y802" s="79">
        <f t="shared" si="262"/>
        <v>0</v>
      </c>
      <c r="Z802" s="65"/>
      <c r="AA802" s="78">
        <f t="shared" si="263"/>
        <v>0</v>
      </c>
      <c r="AB802" s="45"/>
      <c r="AC802" s="79">
        <f t="shared" si="264"/>
        <v>0</v>
      </c>
      <c r="AD802" s="65"/>
      <c r="AE802" s="78">
        <f t="shared" si="265"/>
        <v>0</v>
      </c>
      <c r="AF802" s="45"/>
      <c r="AG802" s="79">
        <f t="shared" si="266"/>
        <v>0</v>
      </c>
      <c r="AH802" s="2"/>
      <c r="AI802" s="2"/>
      <c r="AJ802" s="2"/>
      <c r="AK802" s="2"/>
      <c r="AL802" s="2"/>
    </row>
    <row r="803" spans="1:38" ht="16.5" customHeight="1" outlineLevel="1">
      <c r="A803" s="12">
        <v>1703148</v>
      </c>
      <c r="B803" s="27" t="s">
        <v>641</v>
      </c>
      <c r="C803" s="14">
        <v>556540</v>
      </c>
      <c r="D803" s="45"/>
      <c r="E803" s="46">
        <f t="shared" si="252"/>
        <v>0</v>
      </c>
      <c r="F803" s="46">
        <f t="shared" si="253"/>
        <v>0</v>
      </c>
      <c r="G803" s="46">
        <f t="shared" si="254"/>
        <v>0</v>
      </c>
      <c r="H803" s="53" t="e">
        <f t="shared" si="249"/>
        <v>#DIV/0!</v>
      </c>
      <c r="I803" s="54" t="e">
        <f t="shared" si="250"/>
        <v>#DIV/0!</v>
      </c>
      <c r="J803" s="65"/>
      <c r="K803" s="78">
        <f t="shared" si="255"/>
        <v>0</v>
      </c>
      <c r="L803" s="45"/>
      <c r="M803" s="79">
        <f t="shared" si="256"/>
        <v>0</v>
      </c>
      <c r="N803" s="65"/>
      <c r="O803" s="78">
        <f t="shared" si="257"/>
        <v>0</v>
      </c>
      <c r="P803" s="45"/>
      <c r="Q803" s="79">
        <f t="shared" si="258"/>
        <v>0</v>
      </c>
      <c r="R803" s="65"/>
      <c r="S803" s="78">
        <f t="shared" si="259"/>
        <v>0</v>
      </c>
      <c r="T803" s="45"/>
      <c r="U803" s="79">
        <f t="shared" si="260"/>
        <v>0</v>
      </c>
      <c r="V803" s="65"/>
      <c r="W803" s="78">
        <f t="shared" si="261"/>
        <v>0</v>
      </c>
      <c r="X803" s="45"/>
      <c r="Y803" s="79">
        <f t="shared" si="262"/>
        <v>0</v>
      </c>
      <c r="Z803" s="65"/>
      <c r="AA803" s="78">
        <f t="shared" si="263"/>
        <v>0</v>
      </c>
      <c r="AB803" s="45"/>
      <c r="AC803" s="79">
        <f t="shared" si="264"/>
        <v>0</v>
      </c>
      <c r="AD803" s="65"/>
      <c r="AE803" s="78">
        <f t="shared" si="265"/>
        <v>0</v>
      </c>
      <c r="AF803" s="45"/>
      <c r="AG803" s="79">
        <f t="shared" si="266"/>
        <v>0</v>
      </c>
      <c r="AH803" s="2"/>
      <c r="AI803" s="2"/>
      <c r="AJ803" s="2"/>
      <c r="AK803" s="2"/>
      <c r="AL803" s="2"/>
    </row>
    <row r="804" spans="1:38" ht="16.5" customHeight="1" outlineLevel="1">
      <c r="A804" s="12">
        <v>1703253</v>
      </c>
      <c r="B804" s="27" t="s">
        <v>642</v>
      </c>
      <c r="C804" s="14">
        <v>1183430</v>
      </c>
      <c r="D804" s="45"/>
      <c r="E804" s="46">
        <f t="shared" si="252"/>
        <v>0</v>
      </c>
      <c r="F804" s="46">
        <f t="shared" si="253"/>
        <v>0</v>
      </c>
      <c r="G804" s="46">
        <f t="shared" si="254"/>
        <v>0</v>
      </c>
      <c r="H804" s="53" t="e">
        <f t="shared" si="249"/>
        <v>#DIV/0!</v>
      </c>
      <c r="I804" s="54" t="e">
        <f t="shared" si="250"/>
        <v>#DIV/0!</v>
      </c>
      <c r="J804" s="65"/>
      <c r="K804" s="78">
        <f t="shared" si="255"/>
        <v>0</v>
      </c>
      <c r="L804" s="45"/>
      <c r="M804" s="79">
        <f t="shared" si="256"/>
        <v>0</v>
      </c>
      <c r="N804" s="65"/>
      <c r="O804" s="78">
        <f t="shared" si="257"/>
        <v>0</v>
      </c>
      <c r="P804" s="45"/>
      <c r="Q804" s="79">
        <f t="shared" si="258"/>
        <v>0</v>
      </c>
      <c r="R804" s="65"/>
      <c r="S804" s="78">
        <f t="shared" si="259"/>
        <v>0</v>
      </c>
      <c r="T804" s="45"/>
      <c r="U804" s="79">
        <f t="shared" si="260"/>
        <v>0</v>
      </c>
      <c r="V804" s="65"/>
      <c r="W804" s="78">
        <f t="shared" si="261"/>
        <v>0</v>
      </c>
      <c r="X804" s="45"/>
      <c r="Y804" s="79">
        <f t="shared" si="262"/>
        <v>0</v>
      </c>
      <c r="Z804" s="65"/>
      <c r="AA804" s="78">
        <f t="shared" si="263"/>
        <v>0</v>
      </c>
      <c r="AB804" s="45"/>
      <c r="AC804" s="79">
        <f t="shared" si="264"/>
        <v>0</v>
      </c>
      <c r="AD804" s="65"/>
      <c r="AE804" s="78">
        <f t="shared" si="265"/>
        <v>0</v>
      </c>
      <c r="AF804" s="45"/>
      <c r="AG804" s="79">
        <f t="shared" si="266"/>
        <v>0</v>
      </c>
      <c r="AH804" s="2"/>
      <c r="AI804" s="2"/>
      <c r="AJ804" s="2"/>
      <c r="AK804" s="2"/>
      <c r="AL804" s="2"/>
    </row>
    <row r="805" spans="1:38" ht="16.5" customHeight="1" outlineLevel="1">
      <c r="A805" s="12">
        <v>1703248</v>
      </c>
      <c r="B805" s="27" t="s">
        <v>643</v>
      </c>
      <c r="C805" s="14">
        <v>827370</v>
      </c>
      <c r="D805" s="45"/>
      <c r="E805" s="46">
        <f t="shared" si="252"/>
        <v>0</v>
      </c>
      <c r="F805" s="46">
        <f t="shared" si="253"/>
        <v>0</v>
      </c>
      <c r="G805" s="46">
        <f t="shared" si="254"/>
        <v>0</v>
      </c>
      <c r="H805" s="53" t="e">
        <f t="shared" si="249"/>
        <v>#DIV/0!</v>
      </c>
      <c r="I805" s="54" t="e">
        <f t="shared" si="250"/>
        <v>#DIV/0!</v>
      </c>
      <c r="J805" s="65"/>
      <c r="K805" s="78">
        <f t="shared" si="255"/>
        <v>0</v>
      </c>
      <c r="L805" s="45"/>
      <c r="M805" s="79">
        <f t="shared" si="256"/>
        <v>0</v>
      </c>
      <c r="N805" s="65"/>
      <c r="O805" s="78">
        <f t="shared" si="257"/>
        <v>0</v>
      </c>
      <c r="P805" s="45"/>
      <c r="Q805" s="79">
        <f t="shared" si="258"/>
        <v>0</v>
      </c>
      <c r="R805" s="65"/>
      <c r="S805" s="78">
        <f t="shared" si="259"/>
        <v>0</v>
      </c>
      <c r="T805" s="45"/>
      <c r="U805" s="79">
        <f t="shared" si="260"/>
        <v>0</v>
      </c>
      <c r="V805" s="65"/>
      <c r="W805" s="78">
        <f t="shared" si="261"/>
        <v>0</v>
      </c>
      <c r="X805" s="45"/>
      <c r="Y805" s="79">
        <f t="shared" si="262"/>
        <v>0</v>
      </c>
      <c r="Z805" s="65"/>
      <c r="AA805" s="78">
        <f t="shared" si="263"/>
        <v>0</v>
      </c>
      <c r="AB805" s="45"/>
      <c r="AC805" s="79">
        <f t="shared" si="264"/>
        <v>0</v>
      </c>
      <c r="AD805" s="65"/>
      <c r="AE805" s="78">
        <f t="shared" si="265"/>
        <v>0</v>
      </c>
      <c r="AF805" s="45"/>
      <c r="AG805" s="79">
        <f t="shared" si="266"/>
        <v>0</v>
      </c>
      <c r="AH805" s="2"/>
      <c r="AI805" s="2"/>
      <c r="AJ805" s="2"/>
      <c r="AK805" s="2"/>
      <c r="AL805" s="2"/>
    </row>
    <row r="806" spans="1:38" ht="16.5" customHeight="1" outlineLevel="1">
      <c r="A806" s="12">
        <v>3115002</v>
      </c>
      <c r="B806" s="27" t="s">
        <v>644</v>
      </c>
      <c r="C806" s="14">
        <v>17560</v>
      </c>
      <c r="D806" s="45"/>
      <c r="E806" s="46">
        <f t="shared" si="252"/>
        <v>0</v>
      </c>
      <c r="F806" s="46">
        <f t="shared" si="253"/>
        <v>0</v>
      </c>
      <c r="G806" s="46">
        <f t="shared" si="254"/>
        <v>0</v>
      </c>
      <c r="H806" s="53" t="e">
        <f t="shared" si="249"/>
        <v>#DIV/0!</v>
      </c>
      <c r="I806" s="54" t="e">
        <f t="shared" si="250"/>
        <v>#DIV/0!</v>
      </c>
      <c r="J806" s="65"/>
      <c r="K806" s="78">
        <f t="shared" si="255"/>
        <v>0</v>
      </c>
      <c r="L806" s="45"/>
      <c r="M806" s="79">
        <f t="shared" si="256"/>
        <v>0</v>
      </c>
      <c r="N806" s="65"/>
      <c r="O806" s="78">
        <f t="shared" si="257"/>
        <v>0</v>
      </c>
      <c r="P806" s="45"/>
      <c r="Q806" s="79">
        <f t="shared" si="258"/>
        <v>0</v>
      </c>
      <c r="R806" s="65"/>
      <c r="S806" s="78">
        <f t="shared" si="259"/>
        <v>0</v>
      </c>
      <c r="T806" s="45"/>
      <c r="U806" s="79">
        <f t="shared" si="260"/>
        <v>0</v>
      </c>
      <c r="V806" s="65"/>
      <c r="W806" s="78">
        <f t="shared" si="261"/>
        <v>0</v>
      </c>
      <c r="X806" s="45"/>
      <c r="Y806" s="79">
        <f t="shared" si="262"/>
        <v>0</v>
      </c>
      <c r="Z806" s="65"/>
      <c r="AA806" s="78">
        <f t="shared" si="263"/>
        <v>0</v>
      </c>
      <c r="AB806" s="45"/>
      <c r="AC806" s="79">
        <f t="shared" si="264"/>
        <v>0</v>
      </c>
      <c r="AD806" s="65"/>
      <c r="AE806" s="78">
        <f t="shared" si="265"/>
        <v>0</v>
      </c>
      <c r="AF806" s="45"/>
      <c r="AG806" s="79">
        <f t="shared" si="266"/>
        <v>0</v>
      </c>
      <c r="AH806" s="2"/>
      <c r="AI806" s="2"/>
      <c r="AJ806" s="2"/>
      <c r="AK806" s="2"/>
      <c r="AL806" s="2"/>
    </row>
    <row r="807" spans="1:38" ht="16.5" customHeight="1" outlineLevel="1">
      <c r="A807" s="12">
        <v>3115102</v>
      </c>
      <c r="B807" s="27" t="s">
        <v>645</v>
      </c>
      <c r="C807" s="14">
        <v>10510</v>
      </c>
      <c r="D807" s="45"/>
      <c r="E807" s="46">
        <f t="shared" si="252"/>
        <v>0</v>
      </c>
      <c r="F807" s="46">
        <f t="shared" si="253"/>
        <v>0</v>
      </c>
      <c r="G807" s="46">
        <f t="shared" si="254"/>
        <v>0</v>
      </c>
      <c r="H807" s="53" t="e">
        <f t="shared" si="249"/>
        <v>#DIV/0!</v>
      </c>
      <c r="I807" s="54" t="e">
        <f t="shared" si="250"/>
        <v>#DIV/0!</v>
      </c>
      <c r="J807" s="65"/>
      <c r="K807" s="78">
        <f t="shared" si="255"/>
        <v>0</v>
      </c>
      <c r="L807" s="45"/>
      <c r="M807" s="79">
        <f t="shared" si="256"/>
        <v>0</v>
      </c>
      <c r="N807" s="65"/>
      <c r="O807" s="78">
        <f t="shared" si="257"/>
        <v>0</v>
      </c>
      <c r="P807" s="45"/>
      <c r="Q807" s="79">
        <f t="shared" si="258"/>
        <v>0</v>
      </c>
      <c r="R807" s="65"/>
      <c r="S807" s="78">
        <f t="shared" si="259"/>
        <v>0</v>
      </c>
      <c r="T807" s="45"/>
      <c r="U807" s="79">
        <f t="shared" si="260"/>
        <v>0</v>
      </c>
      <c r="V807" s="65"/>
      <c r="W807" s="78">
        <f t="shared" si="261"/>
        <v>0</v>
      </c>
      <c r="X807" s="45"/>
      <c r="Y807" s="79">
        <f t="shared" si="262"/>
        <v>0</v>
      </c>
      <c r="Z807" s="65"/>
      <c r="AA807" s="78">
        <f t="shared" si="263"/>
        <v>0</v>
      </c>
      <c r="AB807" s="45"/>
      <c r="AC807" s="79">
        <f t="shared" si="264"/>
        <v>0</v>
      </c>
      <c r="AD807" s="65"/>
      <c r="AE807" s="78">
        <f t="shared" si="265"/>
        <v>0</v>
      </c>
      <c r="AF807" s="45"/>
      <c r="AG807" s="79">
        <f t="shared" si="266"/>
        <v>0</v>
      </c>
      <c r="AH807" s="2"/>
      <c r="AI807" s="2"/>
      <c r="AJ807" s="2"/>
      <c r="AK807" s="2"/>
      <c r="AL807" s="2"/>
    </row>
    <row r="808" spans="1:38" ht="16.5" customHeight="1" outlineLevel="1">
      <c r="A808" s="12"/>
      <c r="B808" s="27"/>
      <c r="C808" s="14"/>
      <c r="D808" s="45"/>
      <c r="E808" s="46"/>
      <c r="F808" s="46"/>
      <c r="G808" s="46"/>
      <c r="H808" s="53"/>
      <c r="I808" s="54"/>
      <c r="J808" s="65"/>
      <c r="K808" s="78"/>
      <c r="L808" s="45"/>
      <c r="M808" s="79"/>
      <c r="N808" s="65"/>
      <c r="O808" s="78"/>
      <c r="P808" s="45"/>
      <c r="Q808" s="79"/>
      <c r="R808" s="65"/>
      <c r="S808" s="78"/>
      <c r="T808" s="45"/>
      <c r="U808" s="79"/>
      <c r="V808" s="65"/>
      <c r="W808" s="78"/>
      <c r="X808" s="45"/>
      <c r="Y808" s="79"/>
      <c r="Z808" s="65"/>
      <c r="AA808" s="78"/>
      <c r="AB808" s="45"/>
      <c r="AC808" s="79"/>
      <c r="AD808" s="65"/>
      <c r="AE808" s="78"/>
      <c r="AF808" s="45"/>
      <c r="AG808" s="79"/>
      <c r="AH808" s="2"/>
      <c r="AI808" s="2"/>
      <c r="AJ808" s="2"/>
      <c r="AK808" s="2"/>
      <c r="AL808" s="2"/>
    </row>
    <row r="809" spans="1:38" ht="16.5" customHeight="1" outlineLevel="1">
      <c r="A809" s="58"/>
      <c r="B809" s="83" t="s">
        <v>646</v>
      </c>
      <c r="C809" s="99"/>
      <c r="D809" s="60">
        <f t="shared" ref="D809:G809" si="272">SUM(D810:D811)</f>
        <v>0</v>
      </c>
      <c r="E809" s="61">
        <f t="shared" si="272"/>
        <v>0</v>
      </c>
      <c r="F809" s="61">
        <f t="shared" si="272"/>
        <v>0</v>
      </c>
      <c r="G809" s="61">
        <f t="shared" si="272"/>
        <v>0</v>
      </c>
      <c r="H809" s="62" t="e">
        <f t="shared" si="249"/>
        <v>#DIV/0!</v>
      </c>
      <c r="I809" s="63" t="e">
        <f t="shared" si="250"/>
        <v>#DIV/0!</v>
      </c>
      <c r="J809" s="84">
        <f t="shared" ref="J809:AG809" si="273">SUM(J810:J811)</f>
        <v>0</v>
      </c>
      <c r="K809" s="85">
        <f t="shared" si="273"/>
        <v>0</v>
      </c>
      <c r="L809" s="60">
        <f t="shared" si="273"/>
        <v>0</v>
      </c>
      <c r="M809" s="86">
        <f t="shared" si="273"/>
        <v>0</v>
      </c>
      <c r="N809" s="84">
        <f t="shared" si="273"/>
        <v>0</v>
      </c>
      <c r="O809" s="85">
        <f t="shared" si="273"/>
        <v>0</v>
      </c>
      <c r="P809" s="60">
        <f t="shared" si="273"/>
        <v>0</v>
      </c>
      <c r="Q809" s="86">
        <f t="shared" si="273"/>
        <v>0</v>
      </c>
      <c r="R809" s="84">
        <f t="shared" si="273"/>
        <v>0</v>
      </c>
      <c r="S809" s="85">
        <f t="shared" si="273"/>
        <v>0</v>
      </c>
      <c r="T809" s="60">
        <f t="shared" si="273"/>
        <v>0</v>
      </c>
      <c r="U809" s="86">
        <f t="shared" si="273"/>
        <v>0</v>
      </c>
      <c r="V809" s="84">
        <f t="shared" si="273"/>
        <v>0</v>
      </c>
      <c r="W809" s="85">
        <f t="shared" si="273"/>
        <v>0</v>
      </c>
      <c r="X809" s="60">
        <f t="shared" si="273"/>
        <v>0</v>
      </c>
      <c r="Y809" s="86">
        <f t="shared" si="273"/>
        <v>0</v>
      </c>
      <c r="Z809" s="84">
        <f t="shared" si="273"/>
        <v>0</v>
      </c>
      <c r="AA809" s="85">
        <f t="shared" si="273"/>
        <v>0</v>
      </c>
      <c r="AB809" s="60">
        <f t="shared" si="273"/>
        <v>0</v>
      </c>
      <c r="AC809" s="86">
        <f t="shared" si="273"/>
        <v>0</v>
      </c>
      <c r="AD809" s="84">
        <f t="shared" si="273"/>
        <v>0</v>
      </c>
      <c r="AE809" s="85">
        <f t="shared" si="273"/>
        <v>0</v>
      </c>
      <c r="AF809" s="60">
        <f t="shared" si="273"/>
        <v>0</v>
      </c>
      <c r="AG809" s="86">
        <f t="shared" si="273"/>
        <v>0</v>
      </c>
      <c r="AH809" s="2"/>
      <c r="AI809" s="2"/>
      <c r="AJ809" s="2"/>
      <c r="AK809" s="2"/>
      <c r="AL809" s="2"/>
    </row>
    <row r="810" spans="1:38" ht="16.5" customHeight="1" outlineLevel="1">
      <c r="A810" s="12" t="s">
        <v>979</v>
      </c>
      <c r="B810" s="34" t="s">
        <v>647</v>
      </c>
      <c r="C810" s="14">
        <v>33770</v>
      </c>
      <c r="D810" s="45"/>
      <c r="E810" s="46">
        <f t="shared" si="252"/>
        <v>0</v>
      </c>
      <c r="F810" s="46">
        <f t="shared" si="253"/>
        <v>0</v>
      </c>
      <c r="G810" s="46">
        <f t="shared" si="254"/>
        <v>0</v>
      </c>
      <c r="H810" s="53" t="e">
        <f t="shared" si="249"/>
        <v>#DIV/0!</v>
      </c>
      <c r="I810" s="54" t="e">
        <f t="shared" si="250"/>
        <v>#DIV/0!</v>
      </c>
      <c r="J810" s="65"/>
      <c r="K810" s="78">
        <f t="shared" si="255"/>
        <v>0</v>
      </c>
      <c r="L810" s="45"/>
      <c r="M810" s="79">
        <f t="shared" si="256"/>
        <v>0</v>
      </c>
      <c r="N810" s="65"/>
      <c r="O810" s="78">
        <f t="shared" si="257"/>
        <v>0</v>
      </c>
      <c r="P810" s="45"/>
      <c r="Q810" s="79">
        <f t="shared" si="258"/>
        <v>0</v>
      </c>
      <c r="R810" s="65"/>
      <c r="S810" s="78">
        <f t="shared" si="259"/>
        <v>0</v>
      </c>
      <c r="T810" s="45"/>
      <c r="U810" s="79">
        <f t="shared" si="260"/>
        <v>0</v>
      </c>
      <c r="V810" s="65"/>
      <c r="W810" s="78">
        <f t="shared" si="261"/>
        <v>0</v>
      </c>
      <c r="X810" s="45"/>
      <c r="Y810" s="79">
        <f t="shared" si="262"/>
        <v>0</v>
      </c>
      <c r="Z810" s="65"/>
      <c r="AA810" s="78">
        <f t="shared" si="263"/>
        <v>0</v>
      </c>
      <c r="AB810" s="45"/>
      <c r="AC810" s="79">
        <f t="shared" si="264"/>
        <v>0</v>
      </c>
      <c r="AD810" s="65"/>
      <c r="AE810" s="78">
        <f t="shared" si="265"/>
        <v>0</v>
      </c>
      <c r="AF810" s="45"/>
      <c r="AG810" s="79">
        <f t="shared" si="266"/>
        <v>0</v>
      </c>
      <c r="AH810" s="2"/>
      <c r="AI810" s="2"/>
      <c r="AJ810" s="2"/>
      <c r="AK810" s="2"/>
      <c r="AL810" s="2"/>
    </row>
    <row r="811" spans="1:38" ht="38.25" customHeight="1" outlineLevel="1">
      <c r="A811" s="12" t="s">
        <v>959</v>
      </c>
      <c r="B811" s="34" t="s">
        <v>648</v>
      </c>
      <c r="C811" s="14">
        <v>588190</v>
      </c>
      <c r="D811" s="45"/>
      <c r="E811" s="46">
        <f t="shared" si="252"/>
        <v>0</v>
      </c>
      <c r="F811" s="46">
        <f t="shared" si="253"/>
        <v>0</v>
      </c>
      <c r="G811" s="46">
        <f t="shared" si="254"/>
        <v>0</v>
      </c>
      <c r="H811" s="53" t="e">
        <f t="shared" si="249"/>
        <v>#DIV/0!</v>
      </c>
      <c r="I811" s="54" t="e">
        <f t="shared" si="250"/>
        <v>#DIV/0!</v>
      </c>
      <c r="J811" s="65"/>
      <c r="K811" s="78">
        <f t="shared" si="255"/>
        <v>0</v>
      </c>
      <c r="L811" s="45"/>
      <c r="M811" s="79">
        <f t="shared" si="256"/>
        <v>0</v>
      </c>
      <c r="N811" s="65"/>
      <c r="O811" s="78">
        <f t="shared" si="257"/>
        <v>0</v>
      </c>
      <c r="P811" s="45"/>
      <c r="Q811" s="79">
        <f t="shared" si="258"/>
        <v>0</v>
      </c>
      <c r="R811" s="65"/>
      <c r="S811" s="78">
        <f t="shared" si="259"/>
        <v>0</v>
      </c>
      <c r="T811" s="45"/>
      <c r="U811" s="79">
        <f t="shared" si="260"/>
        <v>0</v>
      </c>
      <c r="V811" s="65"/>
      <c r="W811" s="78">
        <f t="shared" si="261"/>
        <v>0</v>
      </c>
      <c r="X811" s="45"/>
      <c r="Y811" s="79">
        <f t="shared" si="262"/>
        <v>0</v>
      </c>
      <c r="Z811" s="65"/>
      <c r="AA811" s="78">
        <f t="shared" si="263"/>
        <v>0</v>
      </c>
      <c r="AB811" s="45"/>
      <c r="AC811" s="79">
        <f t="shared" si="264"/>
        <v>0</v>
      </c>
      <c r="AD811" s="65"/>
      <c r="AE811" s="78">
        <f t="shared" si="265"/>
        <v>0</v>
      </c>
      <c r="AF811" s="45"/>
      <c r="AG811" s="79">
        <f t="shared" si="266"/>
        <v>0</v>
      </c>
      <c r="AH811" s="2"/>
      <c r="AI811" s="2"/>
      <c r="AJ811" s="2"/>
      <c r="AK811" s="2"/>
      <c r="AL811" s="2"/>
    </row>
    <row r="812" spans="1:38" ht="16.5" customHeight="1" outlineLevel="1">
      <c r="A812" s="12"/>
      <c r="B812" s="34"/>
      <c r="C812" s="14">
        <v>673840</v>
      </c>
      <c r="D812" s="45"/>
      <c r="E812" s="46"/>
      <c r="F812" s="46"/>
      <c r="G812" s="46"/>
      <c r="H812" s="53"/>
      <c r="I812" s="54"/>
      <c r="J812" s="65"/>
      <c r="K812" s="78"/>
      <c r="L812" s="45"/>
      <c r="M812" s="79"/>
      <c r="N812" s="65"/>
      <c r="O812" s="78"/>
      <c r="P812" s="45"/>
      <c r="Q812" s="79"/>
      <c r="R812" s="65"/>
      <c r="S812" s="78"/>
      <c r="T812" s="45"/>
      <c r="U812" s="79"/>
      <c r="V812" s="65"/>
      <c r="W812" s="78"/>
      <c r="X812" s="45"/>
      <c r="Y812" s="79"/>
      <c r="Z812" s="65"/>
      <c r="AA812" s="78"/>
      <c r="AB812" s="45"/>
      <c r="AC812" s="79"/>
      <c r="AD812" s="65"/>
      <c r="AE812" s="78"/>
      <c r="AF812" s="45"/>
      <c r="AG812" s="79"/>
      <c r="AH812" s="2"/>
      <c r="AI812" s="2"/>
      <c r="AJ812" s="2"/>
      <c r="AK812" s="2"/>
      <c r="AL812" s="2"/>
    </row>
    <row r="813" spans="1:38" ht="16.5" customHeight="1" outlineLevel="1">
      <c r="A813" s="58"/>
      <c r="B813" s="83" t="s">
        <v>649</v>
      </c>
      <c r="C813" s="99"/>
      <c r="D813" s="60">
        <f t="shared" ref="D813:G813" si="274">SUM(D814:D817)</f>
        <v>0</v>
      </c>
      <c r="E813" s="61">
        <f t="shared" si="274"/>
        <v>0</v>
      </c>
      <c r="F813" s="61">
        <f t="shared" si="274"/>
        <v>0</v>
      </c>
      <c r="G813" s="61">
        <f t="shared" si="274"/>
        <v>0</v>
      </c>
      <c r="H813" s="62" t="e">
        <f t="shared" si="249"/>
        <v>#DIV/0!</v>
      </c>
      <c r="I813" s="63" t="e">
        <f t="shared" si="250"/>
        <v>#DIV/0!</v>
      </c>
      <c r="J813" s="84">
        <f t="shared" ref="J813:AG813" si="275">SUM(J814:J817)</f>
        <v>0</v>
      </c>
      <c r="K813" s="85">
        <f t="shared" si="275"/>
        <v>0</v>
      </c>
      <c r="L813" s="60">
        <f t="shared" si="275"/>
        <v>0</v>
      </c>
      <c r="M813" s="86">
        <f t="shared" si="275"/>
        <v>0</v>
      </c>
      <c r="N813" s="84">
        <f t="shared" si="275"/>
        <v>0</v>
      </c>
      <c r="O813" s="85">
        <f t="shared" si="275"/>
        <v>0</v>
      </c>
      <c r="P813" s="60">
        <f t="shared" si="275"/>
        <v>0</v>
      </c>
      <c r="Q813" s="86">
        <f t="shared" si="275"/>
        <v>0</v>
      </c>
      <c r="R813" s="84">
        <f t="shared" si="275"/>
        <v>0</v>
      </c>
      <c r="S813" s="85">
        <f t="shared" si="275"/>
        <v>0</v>
      </c>
      <c r="T813" s="60">
        <f t="shared" si="275"/>
        <v>0</v>
      </c>
      <c r="U813" s="86">
        <f t="shared" si="275"/>
        <v>0</v>
      </c>
      <c r="V813" s="84">
        <f t="shared" si="275"/>
        <v>0</v>
      </c>
      <c r="W813" s="85">
        <f t="shared" si="275"/>
        <v>0</v>
      </c>
      <c r="X813" s="60">
        <f t="shared" si="275"/>
        <v>0</v>
      </c>
      <c r="Y813" s="86">
        <f t="shared" si="275"/>
        <v>0</v>
      </c>
      <c r="Z813" s="84">
        <f t="shared" si="275"/>
        <v>0</v>
      </c>
      <c r="AA813" s="85">
        <f t="shared" si="275"/>
        <v>0</v>
      </c>
      <c r="AB813" s="60">
        <f t="shared" si="275"/>
        <v>0</v>
      </c>
      <c r="AC813" s="86">
        <f t="shared" si="275"/>
        <v>0</v>
      </c>
      <c r="AD813" s="84">
        <f t="shared" si="275"/>
        <v>0</v>
      </c>
      <c r="AE813" s="85">
        <f t="shared" si="275"/>
        <v>0</v>
      </c>
      <c r="AF813" s="60">
        <f t="shared" si="275"/>
        <v>0</v>
      </c>
      <c r="AG813" s="86">
        <f t="shared" si="275"/>
        <v>0</v>
      </c>
      <c r="AH813" s="2"/>
      <c r="AI813" s="2"/>
      <c r="AJ813" s="2"/>
      <c r="AK813" s="2"/>
      <c r="AL813" s="2"/>
    </row>
    <row r="814" spans="1:38" ht="27" customHeight="1" outlineLevel="1">
      <c r="A814" s="12" t="s">
        <v>960</v>
      </c>
      <c r="B814" s="34" t="s">
        <v>650</v>
      </c>
      <c r="C814" s="278">
        <v>10590</v>
      </c>
      <c r="D814" s="45"/>
      <c r="E814" s="46">
        <f t="shared" si="252"/>
        <v>0</v>
      </c>
      <c r="F814" s="46">
        <f t="shared" si="253"/>
        <v>0</v>
      </c>
      <c r="G814" s="46">
        <f t="shared" si="254"/>
        <v>0</v>
      </c>
      <c r="H814" s="53" t="e">
        <f t="shared" si="249"/>
        <v>#DIV/0!</v>
      </c>
      <c r="I814" s="54" t="e">
        <f t="shared" si="250"/>
        <v>#DIV/0!</v>
      </c>
      <c r="J814" s="65"/>
      <c r="K814" s="78">
        <f t="shared" si="255"/>
        <v>0</v>
      </c>
      <c r="L814" s="45"/>
      <c r="M814" s="79">
        <f t="shared" si="256"/>
        <v>0</v>
      </c>
      <c r="N814" s="65"/>
      <c r="O814" s="78">
        <f t="shared" si="257"/>
        <v>0</v>
      </c>
      <c r="P814" s="45"/>
      <c r="Q814" s="79">
        <f t="shared" si="258"/>
        <v>0</v>
      </c>
      <c r="R814" s="65"/>
      <c r="S814" s="78">
        <f t="shared" si="259"/>
        <v>0</v>
      </c>
      <c r="T814" s="45"/>
      <c r="U814" s="79">
        <f t="shared" si="260"/>
        <v>0</v>
      </c>
      <c r="V814" s="65"/>
      <c r="W814" s="78">
        <f t="shared" si="261"/>
        <v>0</v>
      </c>
      <c r="X814" s="45"/>
      <c r="Y814" s="79">
        <f t="shared" si="262"/>
        <v>0</v>
      </c>
      <c r="Z814" s="65"/>
      <c r="AA814" s="78">
        <f t="shared" si="263"/>
        <v>0</v>
      </c>
      <c r="AB814" s="45"/>
      <c r="AC814" s="79">
        <f t="shared" si="264"/>
        <v>0</v>
      </c>
      <c r="AD814" s="65"/>
      <c r="AE814" s="78">
        <f t="shared" si="265"/>
        <v>0</v>
      </c>
      <c r="AF814" s="45"/>
      <c r="AG814" s="79">
        <f t="shared" si="266"/>
        <v>0</v>
      </c>
      <c r="AH814" s="2"/>
      <c r="AI814" s="2"/>
      <c r="AJ814" s="2"/>
      <c r="AK814" s="2"/>
      <c r="AL814" s="2"/>
    </row>
    <row r="815" spans="1:38" ht="39.75" customHeight="1" outlineLevel="1">
      <c r="A815" s="12" t="s">
        <v>961</v>
      </c>
      <c r="B815" s="34" t="s">
        <v>651</v>
      </c>
      <c r="C815" s="278">
        <v>104810</v>
      </c>
      <c r="D815" s="45"/>
      <c r="E815" s="46">
        <f t="shared" si="252"/>
        <v>0</v>
      </c>
      <c r="F815" s="46">
        <f t="shared" si="253"/>
        <v>0</v>
      </c>
      <c r="G815" s="46">
        <f t="shared" si="254"/>
        <v>0</v>
      </c>
      <c r="H815" s="53" t="e">
        <f t="shared" si="249"/>
        <v>#DIV/0!</v>
      </c>
      <c r="I815" s="54" t="e">
        <f t="shared" si="250"/>
        <v>#DIV/0!</v>
      </c>
      <c r="J815" s="65"/>
      <c r="K815" s="78">
        <f t="shared" si="255"/>
        <v>0</v>
      </c>
      <c r="L815" s="45"/>
      <c r="M815" s="79">
        <f t="shared" si="256"/>
        <v>0</v>
      </c>
      <c r="N815" s="65"/>
      <c r="O815" s="78">
        <f t="shared" si="257"/>
        <v>0</v>
      </c>
      <c r="P815" s="45"/>
      <c r="Q815" s="79">
        <f t="shared" si="258"/>
        <v>0</v>
      </c>
      <c r="R815" s="65"/>
      <c r="S815" s="78">
        <f t="shared" si="259"/>
        <v>0</v>
      </c>
      <c r="T815" s="45"/>
      <c r="U815" s="79">
        <f t="shared" si="260"/>
        <v>0</v>
      </c>
      <c r="V815" s="65"/>
      <c r="W815" s="78">
        <f t="shared" si="261"/>
        <v>0</v>
      </c>
      <c r="X815" s="45"/>
      <c r="Y815" s="79">
        <f t="shared" si="262"/>
        <v>0</v>
      </c>
      <c r="Z815" s="65"/>
      <c r="AA815" s="78">
        <f t="shared" si="263"/>
        <v>0</v>
      </c>
      <c r="AB815" s="45"/>
      <c r="AC815" s="79">
        <f t="shared" si="264"/>
        <v>0</v>
      </c>
      <c r="AD815" s="65"/>
      <c r="AE815" s="78">
        <f t="shared" si="265"/>
        <v>0</v>
      </c>
      <c r="AF815" s="45"/>
      <c r="AG815" s="79">
        <f t="shared" si="266"/>
        <v>0</v>
      </c>
      <c r="AH815" s="2"/>
      <c r="AI815" s="2"/>
      <c r="AJ815" s="2"/>
      <c r="AK815" s="2"/>
      <c r="AL815" s="2"/>
    </row>
    <row r="816" spans="1:38" ht="105.75" customHeight="1" outlineLevel="1">
      <c r="A816" s="12" t="s">
        <v>962</v>
      </c>
      <c r="B816" s="34" t="s">
        <v>652</v>
      </c>
      <c r="C816" s="278">
        <v>2302150</v>
      </c>
      <c r="D816" s="45"/>
      <c r="E816" s="46">
        <f t="shared" si="252"/>
        <v>0</v>
      </c>
      <c r="F816" s="46">
        <f t="shared" si="253"/>
        <v>0</v>
      </c>
      <c r="G816" s="46">
        <f t="shared" si="254"/>
        <v>0</v>
      </c>
      <c r="H816" s="53" t="e">
        <f t="shared" si="249"/>
        <v>#DIV/0!</v>
      </c>
      <c r="I816" s="54" t="e">
        <f t="shared" si="250"/>
        <v>#DIV/0!</v>
      </c>
      <c r="J816" s="65"/>
      <c r="K816" s="78">
        <f t="shared" si="255"/>
        <v>0</v>
      </c>
      <c r="L816" s="45"/>
      <c r="M816" s="79">
        <f t="shared" si="256"/>
        <v>0</v>
      </c>
      <c r="N816" s="65"/>
      <c r="O816" s="78">
        <f t="shared" si="257"/>
        <v>0</v>
      </c>
      <c r="P816" s="45"/>
      <c r="Q816" s="79">
        <f t="shared" si="258"/>
        <v>0</v>
      </c>
      <c r="R816" s="65"/>
      <c r="S816" s="78">
        <f t="shared" si="259"/>
        <v>0</v>
      </c>
      <c r="T816" s="45"/>
      <c r="U816" s="79">
        <f t="shared" si="260"/>
        <v>0</v>
      </c>
      <c r="V816" s="65"/>
      <c r="W816" s="78">
        <f t="shared" si="261"/>
        <v>0</v>
      </c>
      <c r="X816" s="45"/>
      <c r="Y816" s="79">
        <f t="shared" si="262"/>
        <v>0</v>
      </c>
      <c r="Z816" s="65"/>
      <c r="AA816" s="78">
        <f t="shared" si="263"/>
        <v>0</v>
      </c>
      <c r="AB816" s="45"/>
      <c r="AC816" s="79">
        <f t="shared" si="264"/>
        <v>0</v>
      </c>
      <c r="AD816" s="65"/>
      <c r="AE816" s="78">
        <f t="shared" si="265"/>
        <v>0</v>
      </c>
      <c r="AF816" s="45"/>
      <c r="AG816" s="79">
        <f t="shared" si="266"/>
        <v>0</v>
      </c>
      <c r="AH816" s="2"/>
      <c r="AI816" s="2"/>
      <c r="AJ816" s="2"/>
      <c r="AK816" s="2"/>
      <c r="AL816" s="2"/>
    </row>
    <row r="817" spans="1:38" ht="31.5" customHeight="1" outlineLevel="1">
      <c r="A817" s="12" t="s">
        <v>963</v>
      </c>
      <c r="B817" s="34" t="s">
        <v>653</v>
      </c>
      <c r="C817" s="278">
        <v>57830</v>
      </c>
      <c r="D817" s="45"/>
      <c r="E817" s="46">
        <f t="shared" si="252"/>
        <v>0</v>
      </c>
      <c r="F817" s="46">
        <f t="shared" si="253"/>
        <v>0</v>
      </c>
      <c r="G817" s="46">
        <f t="shared" si="254"/>
        <v>0</v>
      </c>
      <c r="H817" s="53" t="e">
        <f t="shared" si="249"/>
        <v>#DIV/0!</v>
      </c>
      <c r="I817" s="54" t="e">
        <f t="shared" si="250"/>
        <v>#DIV/0!</v>
      </c>
      <c r="J817" s="65"/>
      <c r="K817" s="78">
        <f t="shared" si="255"/>
        <v>0</v>
      </c>
      <c r="L817" s="45"/>
      <c r="M817" s="79">
        <f t="shared" si="256"/>
        <v>0</v>
      </c>
      <c r="N817" s="65"/>
      <c r="O817" s="78">
        <f t="shared" si="257"/>
        <v>0</v>
      </c>
      <c r="P817" s="45"/>
      <c r="Q817" s="79">
        <f t="shared" si="258"/>
        <v>0</v>
      </c>
      <c r="R817" s="65"/>
      <c r="S817" s="78">
        <f t="shared" si="259"/>
        <v>0</v>
      </c>
      <c r="T817" s="45"/>
      <c r="U817" s="79">
        <f t="shared" si="260"/>
        <v>0</v>
      </c>
      <c r="V817" s="65"/>
      <c r="W817" s="78">
        <f t="shared" si="261"/>
        <v>0</v>
      </c>
      <c r="X817" s="45"/>
      <c r="Y817" s="79">
        <f t="shared" si="262"/>
        <v>0</v>
      </c>
      <c r="Z817" s="65"/>
      <c r="AA817" s="78">
        <f t="shared" si="263"/>
        <v>0</v>
      </c>
      <c r="AB817" s="45"/>
      <c r="AC817" s="79">
        <f t="shared" si="264"/>
        <v>0</v>
      </c>
      <c r="AD817" s="65"/>
      <c r="AE817" s="78">
        <f t="shared" si="265"/>
        <v>0</v>
      </c>
      <c r="AF817" s="45"/>
      <c r="AG817" s="79">
        <f t="shared" si="266"/>
        <v>0</v>
      </c>
      <c r="AH817" s="2"/>
      <c r="AI817" s="2"/>
      <c r="AJ817" s="2"/>
      <c r="AK817" s="2"/>
      <c r="AL817" s="2"/>
    </row>
    <row r="818" spans="1:38" ht="31.5" customHeight="1" outlineLevel="1">
      <c r="A818" s="12"/>
      <c r="B818" s="34"/>
      <c r="C818" s="278">
        <v>160010</v>
      </c>
      <c r="D818" s="45"/>
      <c r="E818" s="46"/>
      <c r="F818" s="46"/>
      <c r="G818" s="46"/>
      <c r="H818" s="53"/>
      <c r="I818" s="54"/>
      <c r="J818" s="65"/>
      <c r="K818" s="78"/>
      <c r="L818" s="45"/>
      <c r="M818" s="79"/>
      <c r="N818" s="65"/>
      <c r="O818" s="78"/>
      <c r="P818" s="45"/>
      <c r="Q818" s="79"/>
      <c r="R818" s="65"/>
      <c r="S818" s="78"/>
      <c r="T818" s="45"/>
      <c r="U818" s="79"/>
      <c r="V818" s="65"/>
      <c r="W818" s="78"/>
      <c r="X818" s="45"/>
      <c r="Y818" s="79"/>
      <c r="Z818" s="65"/>
      <c r="AA818" s="78"/>
      <c r="AB818" s="45"/>
      <c r="AC818" s="79"/>
      <c r="AD818" s="65"/>
      <c r="AE818" s="78"/>
      <c r="AF818" s="45"/>
      <c r="AG818" s="79"/>
      <c r="AH818" s="2"/>
      <c r="AI818" s="2"/>
      <c r="AJ818" s="2"/>
      <c r="AK818" s="2"/>
      <c r="AL818" s="2"/>
    </row>
    <row r="819" spans="1:38" ht="16.5" customHeight="1" outlineLevel="1">
      <c r="A819" s="12"/>
      <c r="B819" s="34"/>
      <c r="C819" s="278">
        <v>796380</v>
      </c>
      <c r="D819" s="45"/>
      <c r="E819" s="46"/>
      <c r="F819" s="46"/>
      <c r="G819" s="46"/>
      <c r="H819" s="53"/>
      <c r="I819" s="54"/>
      <c r="J819" s="65"/>
      <c r="K819" s="78"/>
      <c r="L819" s="45"/>
      <c r="M819" s="79"/>
      <c r="N819" s="65"/>
      <c r="O819" s="78"/>
      <c r="P819" s="45"/>
      <c r="Q819" s="79"/>
      <c r="R819" s="65"/>
      <c r="S819" s="78"/>
      <c r="T819" s="45"/>
      <c r="U819" s="79"/>
      <c r="V819" s="65"/>
      <c r="W819" s="78"/>
      <c r="X819" s="45"/>
      <c r="Y819" s="79"/>
      <c r="Z819" s="65"/>
      <c r="AA819" s="78"/>
      <c r="AB819" s="45"/>
      <c r="AC819" s="79"/>
      <c r="AD819" s="65"/>
      <c r="AE819" s="78"/>
      <c r="AF819" s="45"/>
      <c r="AG819" s="79"/>
      <c r="AH819" s="2"/>
      <c r="AI819" s="2"/>
      <c r="AJ819" s="2"/>
      <c r="AK819" s="2"/>
      <c r="AL819" s="2"/>
    </row>
    <row r="820" spans="1:38" ht="16.5" customHeight="1" outlineLevel="1">
      <c r="A820" s="12"/>
      <c r="B820" s="34"/>
      <c r="C820" s="278">
        <v>2473810</v>
      </c>
      <c r="D820" s="45"/>
      <c r="E820" s="46"/>
      <c r="F820" s="46"/>
      <c r="G820" s="46"/>
      <c r="H820" s="53"/>
      <c r="I820" s="54"/>
      <c r="J820" s="65"/>
      <c r="K820" s="78"/>
      <c r="L820" s="45"/>
      <c r="M820" s="79"/>
      <c r="N820" s="65"/>
      <c r="O820" s="78"/>
      <c r="P820" s="45"/>
      <c r="Q820" s="79"/>
      <c r="R820" s="65"/>
      <c r="S820" s="78"/>
      <c r="T820" s="45"/>
      <c r="U820" s="79"/>
      <c r="V820" s="65"/>
      <c r="W820" s="78"/>
      <c r="X820" s="45"/>
      <c r="Y820" s="79"/>
      <c r="Z820" s="65"/>
      <c r="AA820" s="78"/>
      <c r="AB820" s="45"/>
      <c r="AC820" s="79"/>
      <c r="AD820" s="65"/>
      <c r="AE820" s="78"/>
      <c r="AF820" s="45"/>
      <c r="AG820" s="79"/>
      <c r="AH820" s="2"/>
      <c r="AI820" s="2"/>
      <c r="AJ820" s="2"/>
      <c r="AK820" s="2"/>
      <c r="AL820" s="2"/>
    </row>
    <row r="821" spans="1:38" ht="16.5" customHeight="1" outlineLevel="1">
      <c r="A821" s="12"/>
      <c r="B821" s="34"/>
      <c r="C821" s="278">
        <v>1585620</v>
      </c>
      <c r="D821" s="45"/>
      <c r="E821" s="46"/>
      <c r="F821" s="46"/>
      <c r="G821" s="46"/>
      <c r="H821" s="53"/>
      <c r="I821" s="54"/>
      <c r="J821" s="65"/>
      <c r="K821" s="78"/>
      <c r="L821" s="45"/>
      <c r="M821" s="79"/>
      <c r="N821" s="65"/>
      <c r="O821" s="78"/>
      <c r="P821" s="45"/>
      <c r="Q821" s="79"/>
      <c r="R821" s="65"/>
      <c r="S821" s="78"/>
      <c r="T821" s="45"/>
      <c r="U821" s="79"/>
      <c r="V821" s="65"/>
      <c r="W821" s="78"/>
      <c r="X821" s="45"/>
      <c r="Y821" s="79"/>
      <c r="Z821" s="65"/>
      <c r="AA821" s="78"/>
      <c r="AB821" s="45"/>
      <c r="AC821" s="79"/>
      <c r="AD821" s="65"/>
      <c r="AE821" s="78"/>
      <c r="AF821" s="45"/>
      <c r="AG821" s="79"/>
      <c r="AH821" s="2"/>
      <c r="AI821" s="2"/>
      <c r="AJ821" s="2"/>
      <c r="AK821" s="2"/>
      <c r="AL821" s="2"/>
    </row>
    <row r="822" spans="1:38" ht="16.5" customHeight="1" outlineLevel="1">
      <c r="A822" s="58"/>
      <c r="B822" s="83" t="s">
        <v>654</v>
      </c>
      <c r="C822" s="99"/>
      <c r="D822" s="60">
        <f t="shared" ref="D822:G822" si="276">SUM(D823:D831)</f>
        <v>0</v>
      </c>
      <c r="E822" s="61">
        <f t="shared" si="276"/>
        <v>0</v>
      </c>
      <c r="F822" s="61">
        <f t="shared" si="276"/>
        <v>0</v>
      </c>
      <c r="G822" s="61">
        <f t="shared" si="276"/>
        <v>0</v>
      </c>
      <c r="H822" s="62" t="e">
        <f t="shared" si="249"/>
        <v>#DIV/0!</v>
      </c>
      <c r="I822" s="63" t="e">
        <f t="shared" si="250"/>
        <v>#DIV/0!</v>
      </c>
      <c r="J822" s="84">
        <f t="shared" ref="J822:AG822" si="277">SUM(J823:J831)</f>
        <v>0</v>
      </c>
      <c r="K822" s="85">
        <f t="shared" si="277"/>
        <v>0</v>
      </c>
      <c r="L822" s="60">
        <f t="shared" si="277"/>
        <v>0</v>
      </c>
      <c r="M822" s="86">
        <f t="shared" si="277"/>
        <v>0</v>
      </c>
      <c r="N822" s="84">
        <f t="shared" si="277"/>
        <v>0</v>
      </c>
      <c r="O822" s="85">
        <f t="shared" si="277"/>
        <v>0</v>
      </c>
      <c r="P822" s="60">
        <f t="shared" si="277"/>
        <v>0</v>
      </c>
      <c r="Q822" s="86">
        <f t="shared" si="277"/>
        <v>0</v>
      </c>
      <c r="R822" s="84">
        <f t="shared" si="277"/>
        <v>0</v>
      </c>
      <c r="S822" s="85">
        <f t="shared" si="277"/>
        <v>0</v>
      </c>
      <c r="T822" s="60">
        <f t="shared" si="277"/>
        <v>0</v>
      </c>
      <c r="U822" s="86">
        <f t="shared" si="277"/>
        <v>0</v>
      </c>
      <c r="V822" s="84">
        <f t="shared" si="277"/>
        <v>0</v>
      </c>
      <c r="W822" s="85">
        <f t="shared" si="277"/>
        <v>0</v>
      </c>
      <c r="X822" s="60">
        <f t="shared" si="277"/>
        <v>0</v>
      </c>
      <c r="Y822" s="86">
        <f t="shared" si="277"/>
        <v>0</v>
      </c>
      <c r="Z822" s="84">
        <f t="shared" si="277"/>
        <v>0</v>
      </c>
      <c r="AA822" s="85">
        <f t="shared" si="277"/>
        <v>0</v>
      </c>
      <c r="AB822" s="60">
        <f t="shared" si="277"/>
        <v>0</v>
      </c>
      <c r="AC822" s="86">
        <f t="shared" si="277"/>
        <v>0</v>
      </c>
      <c r="AD822" s="84">
        <f t="shared" si="277"/>
        <v>0</v>
      </c>
      <c r="AE822" s="85">
        <f t="shared" si="277"/>
        <v>0</v>
      </c>
      <c r="AF822" s="60">
        <f t="shared" si="277"/>
        <v>0</v>
      </c>
      <c r="AG822" s="86">
        <f t="shared" si="277"/>
        <v>0</v>
      </c>
      <c r="AH822" s="2"/>
      <c r="AI822" s="2"/>
      <c r="AJ822" s="2"/>
      <c r="AK822" s="2"/>
      <c r="AL822" s="2"/>
    </row>
    <row r="823" spans="1:38" ht="31.5" customHeight="1" outlineLevel="1">
      <c r="A823" s="12" t="s">
        <v>964</v>
      </c>
      <c r="B823" s="34" t="s">
        <v>655</v>
      </c>
      <c r="C823" s="262">
        <v>93440</v>
      </c>
      <c r="D823" s="45"/>
      <c r="E823" s="46">
        <f t="shared" si="252"/>
        <v>0</v>
      </c>
      <c r="F823" s="46">
        <f t="shared" si="253"/>
        <v>0</v>
      </c>
      <c r="G823" s="46">
        <f t="shared" si="254"/>
        <v>0</v>
      </c>
      <c r="H823" s="53" t="e">
        <f t="shared" si="249"/>
        <v>#DIV/0!</v>
      </c>
      <c r="I823" s="54" t="e">
        <f t="shared" si="250"/>
        <v>#DIV/0!</v>
      </c>
      <c r="J823" s="65"/>
      <c r="K823" s="78">
        <f t="shared" si="255"/>
        <v>0</v>
      </c>
      <c r="L823" s="45"/>
      <c r="M823" s="79">
        <f t="shared" si="256"/>
        <v>0</v>
      </c>
      <c r="N823" s="65"/>
      <c r="O823" s="78">
        <f t="shared" si="257"/>
        <v>0</v>
      </c>
      <c r="P823" s="45"/>
      <c r="Q823" s="79">
        <f t="shared" si="258"/>
        <v>0</v>
      </c>
      <c r="R823" s="65"/>
      <c r="S823" s="78">
        <f t="shared" si="259"/>
        <v>0</v>
      </c>
      <c r="T823" s="45"/>
      <c r="U823" s="79">
        <f t="shared" si="260"/>
        <v>0</v>
      </c>
      <c r="V823" s="65"/>
      <c r="W823" s="78">
        <f t="shared" si="261"/>
        <v>0</v>
      </c>
      <c r="X823" s="45"/>
      <c r="Y823" s="79">
        <f t="shared" si="262"/>
        <v>0</v>
      </c>
      <c r="Z823" s="65"/>
      <c r="AA823" s="78">
        <f t="shared" si="263"/>
        <v>0</v>
      </c>
      <c r="AB823" s="45"/>
      <c r="AC823" s="79">
        <f t="shared" si="264"/>
        <v>0</v>
      </c>
      <c r="AD823" s="65"/>
      <c r="AE823" s="78">
        <f t="shared" si="265"/>
        <v>0</v>
      </c>
      <c r="AF823" s="45"/>
      <c r="AG823" s="79">
        <f t="shared" si="266"/>
        <v>0</v>
      </c>
      <c r="AH823" s="2"/>
      <c r="AI823" s="2"/>
      <c r="AJ823" s="2"/>
      <c r="AK823" s="2"/>
      <c r="AL823" s="2"/>
    </row>
    <row r="824" spans="1:38" ht="38.25" customHeight="1" outlineLevel="1">
      <c r="A824" s="12" t="s">
        <v>965</v>
      </c>
      <c r="B824" s="34" t="s">
        <v>656</v>
      </c>
      <c r="C824" s="262">
        <v>1728220</v>
      </c>
      <c r="D824" s="45"/>
      <c r="E824" s="46">
        <f t="shared" si="252"/>
        <v>0</v>
      </c>
      <c r="F824" s="46">
        <f t="shared" si="253"/>
        <v>0</v>
      </c>
      <c r="G824" s="46">
        <f t="shared" si="254"/>
        <v>0</v>
      </c>
      <c r="H824" s="53" t="e">
        <f t="shared" si="249"/>
        <v>#DIV/0!</v>
      </c>
      <c r="I824" s="54" t="e">
        <f t="shared" si="250"/>
        <v>#DIV/0!</v>
      </c>
      <c r="J824" s="65"/>
      <c r="K824" s="78">
        <f t="shared" si="255"/>
        <v>0</v>
      </c>
      <c r="L824" s="45"/>
      <c r="M824" s="79">
        <f t="shared" si="256"/>
        <v>0</v>
      </c>
      <c r="N824" s="65"/>
      <c r="O824" s="78">
        <f t="shared" si="257"/>
        <v>0</v>
      </c>
      <c r="P824" s="45"/>
      <c r="Q824" s="79">
        <f t="shared" si="258"/>
        <v>0</v>
      </c>
      <c r="R824" s="65"/>
      <c r="S824" s="78">
        <f t="shared" si="259"/>
        <v>0</v>
      </c>
      <c r="T824" s="45"/>
      <c r="U824" s="79">
        <f t="shared" si="260"/>
        <v>0</v>
      </c>
      <c r="V824" s="65"/>
      <c r="W824" s="78">
        <f t="shared" si="261"/>
        <v>0</v>
      </c>
      <c r="X824" s="45"/>
      <c r="Y824" s="79">
        <f t="shared" si="262"/>
        <v>0</v>
      </c>
      <c r="Z824" s="65"/>
      <c r="AA824" s="78">
        <f t="shared" si="263"/>
        <v>0</v>
      </c>
      <c r="AB824" s="45"/>
      <c r="AC824" s="79">
        <f t="shared" si="264"/>
        <v>0</v>
      </c>
      <c r="AD824" s="65"/>
      <c r="AE824" s="78">
        <f t="shared" si="265"/>
        <v>0</v>
      </c>
      <c r="AF824" s="45"/>
      <c r="AG824" s="79">
        <f t="shared" si="266"/>
        <v>0</v>
      </c>
      <c r="AH824" s="2"/>
      <c r="AI824" s="2"/>
      <c r="AJ824" s="2"/>
      <c r="AK824" s="2"/>
      <c r="AL824" s="2"/>
    </row>
    <row r="825" spans="1:38" ht="16.5" customHeight="1" outlineLevel="1">
      <c r="A825" s="12">
        <v>1902065</v>
      </c>
      <c r="B825" s="34" t="s">
        <v>657</v>
      </c>
      <c r="C825" s="262">
        <v>383020</v>
      </c>
      <c r="D825" s="45"/>
      <c r="E825" s="46">
        <f t="shared" si="252"/>
        <v>0</v>
      </c>
      <c r="F825" s="46">
        <f t="shared" si="253"/>
        <v>0</v>
      </c>
      <c r="G825" s="46">
        <f t="shared" si="254"/>
        <v>0</v>
      </c>
      <c r="H825" s="53" t="e">
        <f t="shared" si="249"/>
        <v>#DIV/0!</v>
      </c>
      <c r="I825" s="54" t="e">
        <f t="shared" si="250"/>
        <v>#DIV/0!</v>
      </c>
      <c r="J825" s="65"/>
      <c r="K825" s="78">
        <f t="shared" si="255"/>
        <v>0</v>
      </c>
      <c r="L825" s="45"/>
      <c r="M825" s="79">
        <f t="shared" si="256"/>
        <v>0</v>
      </c>
      <c r="N825" s="65"/>
      <c r="O825" s="78">
        <f t="shared" si="257"/>
        <v>0</v>
      </c>
      <c r="P825" s="45"/>
      <c r="Q825" s="79">
        <f t="shared" si="258"/>
        <v>0</v>
      </c>
      <c r="R825" s="65"/>
      <c r="S825" s="78">
        <f t="shared" si="259"/>
        <v>0</v>
      </c>
      <c r="T825" s="45"/>
      <c r="U825" s="79">
        <f t="shared" si="260"/>
        <v>0</v>
      </c>
      <c r="V825" s="65"/>
      <c r="W825" s="78">
        <f t="shared" si="261"/>
        <v>0</v>
      </c>
      <c r="X825" s="45"/>
      <c r="Y825" s="79">
        <f t="shared" si="262"/>
        <v>0</v>
      </c>
      <c r="Z825" s="65"/>
      <c r="AA825" s="78">
        <f t="shared" si="263"/>
        <v>0</v>
      </c>
      <c r="AB825" s="45"/>
      <c r="AC825" s="79">
        <f t="shared" si="264"/>
        <v>0</v>
      </c>
      <c r="AD825" s="65"/>
      <c r="AE825" s="78">
        <f t="shared" si="265"/>
        <v>0</v>
      </c>
      <c r="AF825" s="45"/>
      <c r="AG825" s="79">
        <f t="shared" si="266"/>
        <v>0</v>
      </c>
      <c r="AH825" s="2"/>
      <c r="AI825" s="2"/>
      <c r="AJ825" s="2"/>
      <c r="AK825" s="2"/>
      <c r="AL825" s="2"/>
    </row>
    <row r="826" spans="1:38" ht="16.5" customHeight="1" outlineLevel="1">
      <c r="A826" s="12" t="s">
        <v>874</v>
      </c>
      <c r="B826" s="27" t="s">
        <v>527</v>
      </c>
      <c r="C826" s="262">
        <v>471020</v>
      </c>
      <c r="D826" s="45"/>
      <c r="E826" s="46">
        <f t="shared" si="252"/>
        <v>0</v>
      </c>
      <c r="F826" s="46">
        <f t="shared" si="253"/>
        <v>0</v>
      </c>
      <c r="G826" s="46">
        <f t="shared" si="254"/>
        <v>0</v>
      </c>
      <c r="H826" s="53" t="e">
        <f t="shared" si="249"/>
        <v>#DIV/0!</v>
      </c>
      <c r="I826" s="54" t="e">
        <f t="shared" si="250"/>
        <v>#DIV/0!</v>
      </c>
      <c r="J826" s="65"/>
      <c r="K826" s="78">
        <f t="shared" si="255"/>
        <v>0</v>
      </c>
      <c r="L826" s="45"/>
      <c r="M826" s="79">
        <f t="shared" si="256"/>
        <v>0</v>
      </c>
      <c r="N826" s="65"/>
      <c r="O826" s="78">
        <f t="shared" si="257"/>
        <v>0</v>
      </c>
      <c r="P826" s="45"/>
      <c r="Q826" s="79">
        <f t="shared" si="258"/>
        <v>0</v>
      </c>
      <c r="R826" s="65"/>
      <c r="S826" s="78">
        <f t="shared" si="259"/>
        <v>0</v>
      </c>
      <c r="T826" s="45"/>
      <c r="U826" s="79">
        <f t="shared" si="260"/>
        <v>0</v>
      </c>
      <c r="V826" s="65"/>
      <c r="W826" s="78">
        <f t="shared" si="261"/>
        <v>0</v>
      </c>
      <c r="X826" s="45"/>
      <c r="Y826" s="79">
        <f t="shared" si="262"/>
        <v>0</v>
      </c>
      <c r="Z826" s="65"/>
      <c r="AA826" s="78">
        <f t="shared" si="263"/>
        <v>0</v>
      </c>
      <c r="AB826" s="45"/>
      <c r="AC826" s="79">
        <f t="shared" si="264"/>
        <v>0</v>
      </c>
      <c r="AD826" s="65"/>
      <c r="AE826" s="78">
        <f t="shared" si="265"/>
        <v>0</v>
      </c>
      <c r="AF826" s="45"/>
      <c r="AG826" s="79">
        <f t="shared" si="266"/>
        <v>0</v>
      </c>
      <c r="AH826" s="2"/>
      <c r="AI826" s="2"/>
      <c r="AJ826" s="2"/>
      <c r="AK826" s="2"/>
      <c r="AL826" s="2"/>
    </row>
    <row r="827" spans="1:38" ht="16.5" customHeight="1" outlineLevel="1">
      <c r="A827" s="12" t="s">
        <v>875</v>
      </c>
      <c r="B827" s="24" t="s">
        <v>143</v>
      </c>
      <c r="C827" s="262">
        <v>372900</v>
      </c>
      <c r="D827" s="45"/>
      <c r="E827" s="46">
        <f t="shared" si="252"/>
        <v>0</v>
      </c>
      <c r="F827" s="46">
        <f t="shared" si="253"/>
        <v>0</v>
      </c>
      <c r="G827" s="46">
        <f t="shared" si="254"/>
        <v>0</v>
      </c>
      <c r="H827" s="53" t="e">
        <f t="shared" si="249"/>
        <v>#DIV/0!</v>
      </c>
      <c r="I827" s="54" t="e">
        <f t="shared" si="250"/>
        <v>#DIV/0!</v>
      </c>
      <c r="J827" s="65"/>
      <c r="K827" s="78">
        <f t="shared" si="255"/>
        <v>0</v>
      </c>
      <c r="L827" s="45"/>
      <c r="M827" s="79">
        <f t="shared" si="256"/>
        <v>0</v>
      </c>
      <c r="N827" s="65"/>
      <c r="O827" s="78">
        <f t="shared" si="257"/>
        <v>0</v>
      </c>
      <c r="P827" s="45"/>
      <c r="Q827" s="79">
        <f t="shared" si="258"/>
        <v>0</v>
      </c>
      <c r="R827" s="65"/>
      <c r="S827" s="78">
        <f t="shared" si="259"/>
        <v>0</v>
      </c>
      <c r="T827" s="45"/>
      <c r="U827" s="79">
        <f t="shared" si="260"/>
        <v>0</v>
      </c>
      <c r="V827" s="65"/>
      <c r="W827" s="78">
        <f t="shared" si="261"/>
        <v>0</v>
      </c>
      <c r="X827" s="45"/>
      <c r="Y827" s="79">
        <f t="shared" si="262"/>
        <v>0</v>
      </c>
      <c r="Z827" s="65"/>
      <c r="AA827" s="78">
        <f t="shared" si="263"/>
        <v>0</v>
      </c>
      <c r="AB827" s="45"/>
      <c r="AC827" s="79">
        <f t="shared" si="264"/>
        <v>0</v>
      </c>
      <c r="AD827" s="65"/>
      <c r="AE827" s="78">
        <f t="shared" si="265"/>
        <v>0</v>
      </c>
      <c r="AF827" s="45"/>
      <c r="AG827" s="79">
        <f t="shared" si="266"/>
        <v>0</v>
      </c>
      <c r="AH827" s="2"/>
      <c r="AI827" s="2"/>
      <c r="AJ827" s="2"/>
      <c r="AK827" s="2"/>
      <c r="AL827" s="2"/>
    </row>
    <row r="828" spans="1:38" ht="16.5" customHeight="1" outlineLevel="1">
      <c r="A828" s="12" t="s">
        <v>877</v>
      </c>
      <c r="B828" s="27" t="s">
        <v>528</v>
      </c>
      <c r="C828" s="262">
        <v>689810</v>
      </c>
      <c r="D828" s="45"/>
      <c r="E828" s="46">
        <f t="shared" si="252"/>
        <v>0</v>
      </c>
      <c r="F828" s="46">
        <f t="shared" si="253"/>
        <v>0</v>
      </c>
      <c r="G828" s="46">
        <f t="shared" si="254"/>
        <v>0</v>
      </c>
      <c r="H828" s="53" t="e">
        <f t="shared" si="249"/>
        <v>#DIV/0!</v>
      </c>
      <c r="I828" s="54" t="e">
        <f t="shared" si="250"/>
        <v>#DIV/0!</v>
      </c>
      <c r="J828" s="65"/>
      <c r="K828" s="78">
        <f t="shared" si="255"/>
        <v>0</v>
      </c>
      <c r="L828" s="45"/>
      <c r="M828" s="79">
        <f t="shared" si="256"/>
        <v>0</v>
      </c>
      <c r="N828" s="65"/>
      <c r="O828" s="78">
        <f t="shared" si="257"/>
        <v>0</v>
      </c>
      <c r="P828" s="45"/>
      <c r="Q828" s="79">
        <f t="shared" si="258"/>
        <v>0</v>
      </c>
      <c r="R828" s="65"/>
      <c r="S828" s="78">
        <f t="shared" si="259"/>
        <v>0</v>
      </c>
      <c r="T828" s="45"/>
      <c r="U828" s="79">
        <f t="shared" si="260"/>
        <v>0</v>
      </c>
      <c r="V828" s="65"/>
      <c r="W828" s="78">
        <f t="shared" si="261"/>
        <v>0</v>
      </c>
      <c r="X828" s="45"/>
      <c r="Y828" s="79">
        <f t="shared" si="262"/>
        <v>0</v>
      </c>
      <c r="Z828" s="65"/>
      <c r="AA828" s="78">
        <f t="shared" si="263"/>
        <v>0</v>
      </c>
      <c r="AB828" s="45"/>
      <c r="AC828" s="79">
        <f t="shared" si="264"/>
        <v>0</v>
      </c>
      <c r="AD828" s="65"/>
      <c r="AE828" s="78">
        <f t="shared" si="265"/>
        <v>0</v>
      </c>
      <c r="AF828" s="45"/>
      <c r="AG828" s="79">
        <f t="shared" si="266"/>
        <v>0</v>
      </c>
      <c r="AH828" s="2"/>
      <c r="AI828" s="2"/>
      <c r="AJ828" s="2"/>
      <c r="AK828" s="2"/>
      <c r="AL828" s="2"/>
    </row>
    <row r="829" spans="1:38" ht="16.5" customHeight="1" outlineLevel="1">
      <c r="A829" s="12"/>
      <c r="B829" s="27"/>
      <c r="C829" s="262">
        <v>945050</v>
      </c>
      <c r="D829" s="45"/>
      <c r="E829" s="46"/>
      <c r="F829" s="46"/>
      <c r="G829" s="46"/>
      <c r="H829" s="53"/>
      <c r="I829" s="54"/>
      <c r="J829" s="65"/>
      <c r="K829" s="78"/>
      <c r="L829" s="45"/>
      <c r="M829" s="79"/>
      <c r="N829" s="65"/>
      <c r="O829" s="78"/>
      <c r="P829" s="45"/>
      <c r="Q829" s="79"/>
      <c r="R829" s="65"/>
      <c r="S829" s="78"/>
      <c r="T829" s="45"/>
      <c r="U829" s="79"/>
      <c r="V829" s="65"/>
      <c r="W829" s="78"/>
      <c r="X829" s="45"/>
      <c r="Y829" s="79"/>
      <c r="Z829" s="65"/>
      <c r="AA829" s="78"/>
      <c r="AB829" s="45"/>
      <c r="AC829" s="79"/>
      <c r="AD829" s="65"/>
      <c r="AE829" s="78"/>
      <c r="AF829" s="45"/>
      <c r="AG829" s="79"/>
      <c r="AH829" s="2"/>
      <c r="AI829" s="2"/>
      <c r="AJ829" s="2"/>
      <c r="AK829" s="2"/>
      <c r="AL829" s="2"/>
    </row>
    <row r="830" spans="1:38" ht="16.5" customHeight="1" outlineLevel="1">
      <c r="A830" s="12">
        <v>3106102</v>
      </c>
      <c r="B830" s="34" t="s">
        <v>658</v>
      </c>
      <c r="C830" s="262">
        <v>104380</v>
      </c>
      <c r="D830" s="45"/>
      <c r="E830" s="46">
        <f t="shared" si="252"/>
        <v>0</v>
      </c>
      <c r="F830" s="46">
        <f t="shared" si="253"/>
        <v>0</v>
      </c>
      <c r="G830" s="46">
        <f t="shared" si="254"/>
        <v>0</v>
      </c>
      <c r="H830" s="53" t="e">
        <f t="shared" si="249"/>
        <v>#DIV/0!</v>
      </c>
      <c r="I830" s="54" t="e">
        <f t="shared" si="250"/>
        <v>#DIV/0!</v>
      </c>
      <c r="J830" s="65"/>
      <c r="K830" s="78">
        <f t="shared" si="255"/>
        <v>0</v>
      </c>
      <c r="L830" s="45"/>
      <c r="M830" s="79">
        <f t="shared" si="256"/>
        <v>0</v>
      </c>
      <c r="N830" s="65"/>
      <c r="O830" s="78">
        <f t="shared" si="257"/>
        <v>0</v>
      </c>
      <c r="P830" s="45"/>
      <c r="Q830" s="79">
        <f t="shared" si="258"/>
        <v>0</v>
      </c>
      <c r="R830" s="65"/>
      <c r="S830" s="78">
        <f t="shared" si="259"/>
        <v>0</v>
      </c>
      <c r="T830" s="45"/>
      <c r="U830" s="79">
        <f t="shared" si="260"/>
        <v>0</v>
      </c>
      <c r="V830" s="65"/>
      <c r="W830" s="78">
        <f t="shared" si="261"/>
        <v>0</v>
      </c>
      <c r="X830" s="45"/>
      <c r="Y830" s="79">
        <f t="shared" si="262"/>
        <v>0</v>
      </c>
      <c r="Z830" s="65"/>
      <c r="AA830" s="78">
        <f t="shared" si="263"/>
        <v>0</v>
      </c>
      <c r="AB830" s="45"/>
      <c r="AC830" s="79">
        <f t="shared" si="264"/>
        <v>0</v>
      </c>
      <c r="AD830" s="65"/>
      <c r="AE830" s="78">
        <f t="shared" si="265"/>
        <v>0</v>
      </c>
      <c r="AF830" s="45"/>
      <c r="AG830" s="79">
        <f t="shared" si="266"/>
        <v>0</v>
      </c>
      <c r="AH830" s="2"/>
      <c r="AI830" s="2"/>
      <c r="AJ830" s="2"/>
      <c r="AK830" s="2"/>
      <c r="AL830" s="2"/>
    </row>
    <row r="831" spans="1:38" ht="16.5" customHeight="1" outlineLevel="1">
      <c r="A831" s="12" t="s">
        <v>869</v>
      </c>
      <c r="B831" s="34" t="s">
        <v>659</v>
      </c>
      <c r="C831" s="262">
        <v>118440</v>
      </c>
      <c r="D831" s="45"/>
      <c r="E831" s="46">
        <f t="shared" si="252"/>
        <v>0</v>
      </c>
      <c r="F831" s="46">
        <f t="shared" si="253"/>
        <v>0</v>
      </c>
      <c r="G831" s="46">
        <f t="shared" si="254"/>
        <v>0</v>
      </c>
      <c r="H831" s="53" t="e">
        <f t="shared" si="249"/>
        <v>#DIV/0!</v>
      </c>
      <c r="I831" s="54" t="e">
        <f t="shared" si="250"/>
        <v>#DIV/0!</v>
      </c>
      <c r="J831" s="65"/>
      <c r="K831" s="78">
        <f t="shared" si="255"/>
        <v>0</v>
      </c>
      <c r="L831" s="45"/>
      <c r="M831" s="79">
        <f t="shared" si="256"/>
        <v>0</v>
      </c>
      <c r="N831" s="65"/>
      <c r="O831" s="78">
        <f t="shared" si="257"/>
        <v>0</v>
      </c>
      <c r="P831" s="45"/>
      <c r="Q831" s="79">
        <f t="shared" si="258"/>
        <v>0</v>
      </c>
      <c r="R831" s="65"/>
      <c r="S831" s="78">
        <f t="shared" si="259"/>
        <v>0</v>
      </c>
      <c r="T831" s="45"/>
      <c r="U831" s="79">
        <f t="shared" si="260"/>
        <v>0</v>
      </c>
      <c r="V831" s="65"/>
      <c r="W831" s="78">
        <f t="shared" si="261"/>
        <v>0</v>
      </c>
      <c r="X831" s="45"/>
      <c r="Y831" s="79">
        <f t="shared" si="262"/>
        <v>0</v>
      </c>
      <c r="Z831" s="65"/>
      <c r="AA831" s="78">
        <f t="shared" si="263"/>
        <v>0</v>
      </c>
      <c r="AB831" s="45"/>
      <c r="AC831" s="79">
        <f t="shared" si="264"/>
        <v>0</v>
      </c>
      <c r="AD831" s="65"/>
      <c r="AE831" s="78">
        <f t="shared" si="265"/>
        <v>0</v>
      </c>
      <c r="AF831" s="45"/>
      <c r="AG831" s="79">
        <f t="shared" si="266"/>
        <v>0</v>
      </c>
      <c r="AH831" s="2"/>
      <c r="AI831" s="2"/>
      <c r="AJ831" s="2"/>
      <c r="AK831" s="2"/>
      <c r="AL831" s="2"/>
    </row>
    <row r="832" spans="1:38" ht="16.5" customHeight="1" outlineLevel="1">
      <c r="A832" s="12"/>
      <c r="B832" s="34"/>
      <c r="C832" s="263"/>
      <c r="D832" s="45"/>
      <c r="E832" s="46"/>
      <c r="F832" s="46"/>
      <c r="G832" s="46"/>
      <c r="H832" s="53"/>
      <c r="I832" s="54"/>
      <c r="J832" s="65"/>
      <c r="K832" s="78"/>
      <c r="L832" s="45"/>
      <c r="M832" s="79"/>
      <c r="N832" s="65"/>
      <c r="O832" s="78"/>
      <c r="P832" s="45"/>
      <c r="Q832" s="79"/>
      <c r="R832" s="65"/>
      <c r="S832" s="78"/>
      <c r="T832" s="45"/>
      <c r="U832" s="79"/>
      <c r="V832" s="65"/>
      <c r="W832" s="78"/>
      <c r="X832" s="45"/>
      <c r="Y832" s="79"/>
      <c r="Z832" s="65"/>
      <c r="AA832" s="78"/>
      <c r="AB832" s="45"/>
      <c r="AC832" s="79"/>
      <c r="AD832" s="65"/>
      <c r="AE832" s="78"/>
      <c r="AF832" s="45"/>
      <c r="AG832" s="79"/>
      <c r="AH832" s="2"/>
      <c r="AI832" s="2"/>
      <c r="AJ832" s="2"/>
      <c r="AK832" s="2"/>
      <c r="AL832" s="2"/>
    </row>
    <row r="833" spans="1:38" ht="16.5" customHeight="1" outlineLevel="1">
      <c r="A833" s="58"/>
      <c r="B833" s="83" t="s">
        <v>660</v>
      </c>
      <c r="C833" s="99"/>
      <c r="D833" s="60">
        <f t="shared" ref="D833:G833" si="278">SUM(D834:D835)</f>
        <v>0</v>
      </c>
      <c r="E833" s="61">
        <f t="shared" si="278"/>
        <v>0</v>
      </c>
      <c r="F833" s="61">
        <f t="shared" si="278"/>
        <v>0</v>
      </c>
      <c r="G833" s="61">
        <f t="shared" si="278"/>
        <v>0</v>
      </c>
      <c r="H833" s="62" t="e">
        <f t="shared" si="249"/>
        <v>#DIV/0!</v>
      </c>
      <c r="I833" s="63" t="e">
        <f t="shared" si="250"/>
        <v>#DIV/0!</v>
      </c>
      <c r="J833" s="84">
        <f t="shared" ref="J833:AG833" si="279">SUM(J834:J835)</f>
        <v>0</v>
      </c>
      <c r="K833" s="85">
        <f t="shared" si="279"/>
        <v>0</v>
      </c>
      <c r="L833" s="60">
        <f t="shared" si="279"/>
        <v>0</v>
      </c>
      <c r="M833" s="86">
        <f t="shared" si="279"/>
        <v>0</v>
      </c>
      <c r="N833" s="84">
        <f t="shared" si="279"/>
        <v>0</v>
      </c>
      <c r="O833" s="85">
        <f t="shared" si="279"/>
        <v>0</v>
      </c>
      <c r="P833" s="60">
        <f t="shared" si="279"/>
        <v>0</v>
      </c>
      <c r="Q833" s="86">
        <f t="shared" si="279"/>
        <v>0</v>
      </c>
      <c r="R833" s="84">
        <f t="shared" si="279"/>
        <v>0</v>
      </c>
      <c r="S833" s="85">
        <f t="shared" si="279"/>
        <v>0</v>
      </c>
      <c r="T833" s="60">
        <f t="shared" si="279"/>
        <v>0</v>
      </c>
      <c r="U833" s="86">
        <f t="shared" si="279"/>
        <v>0</v>
      </c>
      <c r="V833" s="84">
        <f t="shared" si="279"/>
        <v>0</v>
      </c>
      <c r="W833" s="85">
        <f t="shared" si="279"/>
        <v>0</v>
      </c>
      <c r="X833" s="60">
        <f t="shared" si="279"/>
        <v>0</v>
      </c>
      <c r="Y833" s="86">
        <f t="shared" si="279"/>
        <v>0</v>
      </c>
      <c r="Z833" s="84">
        <f t="shared" si="279"/>
        <v>0</v>
      </c>
      <c r="AA833" s="85">
        <f t="shared" si="279"/>
        <v>0</v>
      </c>
      <c r="AB833" s="60">
        <f t="shared" si="279"/>
        <v>0</v>
      </c>
      <c r="AC833" s="86">
        <f t="shared" si="279"/>
        <v>0</v>
      </c>
      <c r="AD833" s="84">
        <f t="shared" si="279"/>
        <v>0</v>
      </c>
      <c r="AE833" s="85">
        <f t="shared" si="279"/>
        <v>0</v>
      </c>
      <c r="AF833" s="60">
        <f t="shared" si="279"/>
        <v>0</v>
      </c>
      <c r="AG833" s="86">
        <f t="shared" si="279"/>
        <v>0</v>
      </c>
      <c r="AH833" s="2"/>
      <c r="AI833" s="2"/>
      <c r="AJ833" s="2"/>
      <c r="AK833" s="2"/>
      <c r="AL833" s="2"/>
    </row>
    <row r="834" spans="1:38" ht="26.25" customHeight="1" outlineLevel="1">
      <c r="A834" s="12" t="s">
        <v>966</v>
      </c>
      <c r="B834" s="34" t="s">
        <v>661</v>
      </c>
      <c r="C834" s="14">
        <v>10590</v>
      </c>
      <c r="D834" s="45"/>
      <c r="E834" s="46">
        <f t="shared" si="252"/>
        <v>0</v>
      </c>
      <c r="F834" s="46">
        <f t="shared" si="253"/>
        <v>0</v>
      </c>
      <c r="G834" s="46">
        <f t="shared" si="254"/>
        <v>0</v>
      </c>
      <c r="H834" s="53" t="e">
        <f t="shared" si="249"/>
        <v>#DIV/0!</v>
      </c>
      <c r="I834" s="54" t="e">
        <f t="shared" si="250"/>
        <v>#DIV/0!</v>
      </c>
      <c r="J834" s="65"/>
      <c r="K834" s="78">
        <f t="shared" si="255"/>
        <v>0</v>
      </c>
      <c r="L834" s="45"/>
      <c r="M834" s="79">
        <f t="shared" si="256"/>
        <v>0</v>
      </c>
      <c r="N834" s="65"/>
      <c r="O834" s="78">
        <f t="shared" si="257"/>
        <v>0</v>
      </c>
      <c r="P834" s="45"/>
      <c r="Q834" s="79">
        <f t="shared" si="258"/>
        <v>0</v>
      </c>
      <c r="R834" s="65"/>
      <c r="S834" s="78">
        <f t="shared" si="259"/>
        <v>0</v>
      </c>
      <c r="T834" s="45"/>
      <c r="U834" s="79">
        <f t="shared" si="260"/>
        <v>0</v>
      </c>
      <c r="V834" s="65"/>
      <c r="W834" s="78">
        <f t="shared" si="261"/>
        <v>0</v>
      </c>
      <c r="X834" s="45"/>
      <c r="Y834" s="79">
        <f t="shared" si="262"/>
        <v>0</v>
      </c>
      <c r="Z834" s="65"/>
      <c r="AA834" s="78">
        <f t="shared" si="263"/>
        <v>0</v>
      </c>
      <c r="AB834" s="45"/>
      <c r="AC834" s="79">
        <f t="shared" si="264"/>
        <v>0</v>
      </c>
      <c r="AD834" s="65"/>
      <c r="AE834" s="78">
        <f t="shared" si="265"/>
        <v>0</v>
      </c>
      <c r="AF834" s="45"/>
      <c r="AG834" s="79">
        <f t="shared" si="266"/>
        <v>0</v>
      </c>
      <c r="AH834" s="2"/>
      <c r="AI834" s="2"/>
      <c r="AJ834" s="2"/>
      <c r="AK834" s="2"/>
      <c r="AL834" s="2"/>
    </row>
    <row r="835" spans="1:38" ht="16.5" customHeight="1" outlineLevel="1">
      <c r="A835" s="12">
        <v>3001001</v>
      </c>
      <c r="B835" s="27" t="s">
        <v>662</v>
      </c>
      <c r="C835" s="14">
        <v>24170</v>
      </c>
      <c r="D835" s="45"/>
      <c r="E835" s="46">
        <f t="shared" si="252"/>
        <v>0</v>
      </c>
      <c r="F835" s="46">
        <f t="shared" si="253"/>
        <v>0</v>
      </c>
      <c r="G835" s="46">
        <f t="shared" si="254"/>
        <v>0</v>
      </c>
      <c r="H835" s="53" t="e">
        <f t="shared" si="249"/>
        <v>#DIV/0!</v>
      </c>
      <c r="I835" s="54" t="e">
        <f t="shared" si="250"/>
        <v>#DIV/0!</v>
      </c>
      <c r="J835" s="65"/>
      <c r="K835" s="78">
        <f t="shared" si="255"/>
        <v>0</v>
      </c>
      <c r="L835" s="45"/>
      <c r="M835" s="79">
        <f t="shared" si="256"/>
        <v>0</v>
      </c>
      <c r="N835" s="65"/>
      <c r="O835" s="78">
        <f t="shared" si="257"/>
        <v>0</v>
      </c>
      <c r="P835" s="45"/>
      <c r="Q835" s="79">
        <f t="shared" si="258"/>
        <v>0</v>
      </c>
      <c r="R835" s="65"/>
      <c r="S835" s="78">
        <f t="shared" si="259"/>
        <v>0</v>
      </c>
      <c r="T835" s="45"/>
      <c r="U835" s="79">
        <f t="shared" si="260"/>
        <v>0</v>
      </c>
      <c r="V835" s="65"/>
      <c r="W835" s="78">
        <f t="shared" si="261"/>
        <v>0</v>
      </c>
      <c r="X835" s="45"/>
      <c r="Y835" s="79">
        <f t="shared" si="262"/>
        <v>0</v>
      </c>
      <c r="Z835" s="65"/>
      <c r="AA835" s="78">
        <f t="shared" si="263"/>
        <v>0</v>
      </c>
      <c r="AB835" s="45"/>
      <c r="AC835" s="79">
        <f t="shared" si="264"/>
        <v>0</v>
      </c>
      <c r="AD835" s="65"/>
      <c r="AE835" s="78">
        <f t="shared" si="265"/>
        <v>0</v>
      </c>
      <c r="AF835" s="45"/>
      <c r="AG835" s="79">
        <f t="shared" si="266"/>
        <v>0</v>
      </c>
      <c r="AH835" s="2"/>
      <c r="AI835" s="2"/>
      <c r="AJ835" s="2"/>
      <c r="AK835" s="2"/>
      <c r="AL835" s="2"/>
    </row>
    <row r="836" spans="1:38" ht="16.5" customHeight="1" outlineLevel="1">
      <c r="A836" s="12"/>
      <c r="B836" s="34"/>
      <c r="C836" s="14"/>
      <c r="D836" s="45"/>
      <c r="E836" s="46"/>
      <c r="F836" s="46"/>
      <c r="G836" s="46"/>
      <c r="H836" s="53"/>
      <c r="I836" s="54"/>
      <c r="J836" s="65"/>
      <c r="K836" s="78"/>
      <c r="L836" s="45"/>
      <c r="M836" s="79"/>
      <c r="N836" s="65"/>
      <c r="O836" s="78"/>
      <c r="P836" s="45"/>
      <c r="Q836" s="79"/>
      <c r="R836" s="65"/>
      <c r="S836" s="78"/>
      <c r="T836" s="45"/>
      <c r="U836" s="79"/>
      <c r="V836" s="65"/>
      <c r="W836" s="78"/>
      <c r="X836" s="45"/>
      <c r="Y836" s="79"/>
      <c r="Z836" s="65"/>
      <c r="AA836" s="78"/>
      <c r="AB836" s="45"/>
      <c r="AC836" s="79"/>
      <c r="AD836" s="65"/>
      <c r="AE836" s="78"/>
      <c r="AF836" s="45"/>
      <c r="AG836" s="79"/>
      <c r="AH836" s="2"/>
      <c r="AI836" s="2"/>
      <c r="AJ836" s="2"/>
      <c r="AK836" s="2"/>
      <c r="AL836" s="2"/>
    </row>
    <row r="837" spans="1:38" ht="16.5" customHeight="1" outlineLevel="1">
      <c r="A837" s="58"/>
      <c r="B837" s="83" t="s">
        <v>663</v>
      </c>
      <c r="C837" s="99"/>
      <c r="D837" s="60">
        <f t="shared" ref="D837:G837" si="280">SUM(D838:D840)</f>
        <v>0</v>
      </c>
      <c r="E837" s="61">
        <f t="shared" si="280"/>
        <v>0</v>
      </c>
      <c r="F837" s="61">
        <f t="shared" si="280"/>
        <v>0</v>
      </c>
      <c r="G837" s="61">
        <f t="shared" si="280"/>
        <v>0</v>
      </c>
      <c r="H837" s="62" t="e">
        <f t="shared" si="249"/>
        <v>#DIV/0!</v>
      </c>
      <c r="I837" s="63" t="e">
        <f t="shared" si="250"/>
        <v>#DIV/0!</v>
      </c>
      <c r="J837" s="84">
        <f t="shared" ref="J837:AG837" si="281">SUM(J838:J840)</f>
        <v>0</v>
      </c>
      <c r="K837" s="85">
        <f t="shared" si="281"/>
        <v>0</v>
      </c>
      <c r="L837" s="60">
        <f t="shared" si="281"/>
        <v>0</v>
      </c>
      <c r="M837" s="86">
        <f t="shared" si="281"/>
        <v>0</v>
      </c>
      <c r="N837" s="84">
        <f t="shared" si="281"/>
        <v>0</v>
      </c>
      <c r="O837" s="85">
        <f t="shared" si="281"/>
        <v>0</v>
      </c>
      <c r="P837" s="60">
        <f t="shared" si="281"/>
        <v>0</v>
      </c>
      <c r="Q837" s="86">
        <f t="shared" si="281"/>
        <v>0</v>
      </c>
      <c r="R837" s="84">
        <f t="shared" si="281"/>
        <v>0</v>
      </c>
      <c r="S837" s="85">
        <f t="shared" si="281"/>
        <v>0</v>
      </c>
      <c r="T837" s="60">
        <f t="shared" si="281"/>
        <v>0</v>
      </c>
      <c r="U837" s="86">
        <f t="shared" si="281"/>
        <v>0</v>
      </c>
      <c r="V837" s="84">
        <f t="shared" si="281"/>
        <v>0</v>
      </c>
      <c r="W837" s="85">
        <f t="shared" si="281"/>
        <v>0</v>
      </c>
      <c r="X837" s="60">
        <f t="shared" si="281"/>
        <v>0</v>
      </c>
      <c r="Y837" s="86">
        <f t="shared" si="281"/>
        <v>0</v>
      </c>
      <c r="Z837" s="84">
        <f t="shared" si="281"/>
        <v>0</v>
      </c>
      <c r="AA837" s="85">
        <f t="shared" si="281"/>
        <v>0</v>
      </c>
      <c r="AB837" s="60">
        <f t="shared" si="281"/>
        <v>0</v>
      </c>
      <c r="AC837" s="86">
        <f t="shared" si="281"/>
        <v>0</v>
      </c>
      <c r="AD837" s="84">
        <f t="shared" si="281"/>
        <v>0</v>
      </c>
      <c r="AE837" s="85">
        <f t="shared" si="281"/>
        <v>0</v>
      </c>
      <c r="AF837" s="60">
        <f t="shared" si="281"/>
        <v>0</v>
      </c>
      <c r="AG837" s="86">
        <f t="shared" si="281"/>
        <v>0</v>
      </c>
      <c r="AH837" s="2"/>
      <c r="AI837" s="2"/>
      <c r="AJ837" s="2"/>
      <c r="AK837" s="2"/>
      <c r="AL837" s="2"/>
    </row>
    <row r="838" spans="1:38" ht="16.5" customHeight="1" outlineLevel="1">
      <c r="A838" s="12">
        <v>1201009</v>
      </c>
      <c r="B838" s="34" t="s">
        <v>664</v>
      </c>
      <c r="C838" s="14">
        <v>68260</v>
      </c>
      <c r="D838" s="45"/>
      <c r="E838" s="46">
        <f t="shared" si="252"/>
        <v>0</v>
      </c>
      <c r="F838" s="46">
        <f t="shared" si="253"/>
        <v>0</v>
      </c>
      <c r="G838" s="46">
        <f t="shared" si="254"/>
        <v>0</v>
      </c>
      <c r="H838" s="53" t="e">
        <f t="shared" si="249"/>
        <v>#DIV/0!</v>
      </c>
      <c r="I838" s="54" t="e">
        <f t="shared" si="250"/>
        <v>#DIV/0!</v>
      </c>
      <c r="J838" s="65"/>
      <c r="K838" s="78">
        <f t="shared" si="255"/>
        <v>0</v>
      </c>
      <c r="L838" s="45"/>
      <c r="M838" s="79">
        <f t="shared" si="256"/>
        <v>0</v>
      </c>
      <c r="N838" s="65"/>
      <c r="O838" s="78">
        <f t="shared" si="257"/>
        <v>0</v>
      </c>
      <c r="P838" s="45"/>
      <c r="Q838" s="79">
        <f t="shared" si="258"/>
        <v>0</v>
      </c>
      <c r="R838" s="65"/>
      <c r="S838" s="78">
        <f t="shared" si="259"/>
        <v>0</v>
      </c>
      <c r="T838" s="45"/>
      <c r="U838" s="79">
        <f t="shared" si="260"/>
        <v>0</v>
      </c>
      <c r="V838" s="65"/>
      <c r="W838" s="78">
        <f t="shared" si="261"/>
        <v>0</v>
      </c>
      <c r="X838" s="45"/>
      <c r="Y838" s="79">
        <f t="shared" si="262"/>
        <v>0</v>
      </c>
      <c r="Z838" s="65"/>
      <c r="AA838" s="78">
        <f t="shared" si="263"/>
        <v>0</v>
      </c>
      <c r="AB838" s="45"/>
      <c r="AC838" s="79">
        <f t="shared" si="264"/>
        <v>0</v>
      </c>
      <c r="AD838" s="65"/>
      <c r="AE838" s="78">
        <f t="shared" si="265"/>
        <v>0</v>
      </c>
      <c r="AF838" s="45"/>
      <c r="AG838" s="79">
        <f t="shared" si="266"/>
        <v>0</v>
      </c>
      <c r="AH838" s="2"/>
      <c r="AI838" s="2"/>
      <c r="AJ838" s="2"/>
      <c r="AK838" s="2"/>
      <c r="AL838" s="2"/>
    </row>
    <row r="839" spans="1:38" ht="16.5" customHeight="1" outlineLevel="1">
      <c r="A839" s="12">
        <v>1202038</v>
      </c>
      <c r="B839" s="27" t="s">
        <v>665</v>
      </c>
      <c r="C839" s="14">
        <v>287240</v>
      </c>
      <c r="D839" s="45"/>
      <c r="E839" s="46">
        <f t="shared" si="252"/>
        <v>0</v>
      </c>
      <c r="F839" s="46">
        <f t="shared" si="253"/>
        <v>0</v>
      </c>
      <c r="G839" s="46">
        <f t="shared" si="254"/>
        <v>0</v>
      </c>
      <c r="H839" s="53" t="e">
        <f t="shared" si="249"/>
        <v>#DIV/0!</v>
      </c>
      <c r="I839" s="54" t="e">
        <f t="shared" si="250"/>
        <v>#DIV/0!</v>
      </c>
      <c r="J839" s="65"/>
      <c r="K839" s="78">
        <f t="shared" si="255"/>
        <v>0</v>
      </c>
      <c r="L839" s="45"/>
      <c r="M839" s="79">
        <f t="shared" si="256"/>
        <v>0</v>
      </c>
      <c r="N839" s="65"/>
      <c r="O839" s="78">
        <f t="shared" si="257"/>
        <v>0</v>
      </c>
      <c r="P839" s="45"/>
      <c r="Q839" s="79">
        <f t="shared" si="258"/>
        <v>0</v>
      </c>
      <c r="R839" s="65"/>
      <c r="S839" s="78">
        <f t="shared" si="259"/>
        <v>0</v>
      </c>
      <c r="T839" s="45"/>
      <c r="U839" s="79">
        <f t="shared" si="260"/>
        <v>0</v>
      </c>
      <c r="V839" s="65"/>
      <c r="W839" s="78">
        <f t="shared" si="261"/>
        <v>0</v>
      </c>
      <c r="X839" s="45"/>
      <c r="Y839" s="79">
        <f t="shared" si="262"/>
        <v>0</v>
      </c>
      <c r="Z839" s="65"/>
      <c r="AA839" s="78">
        <f t="shared" si="263"/>
        <v>0</v>
      </c>
      <c r="AB839" s="45"/>
      <c r="AC839" s="79">
        <f t="shared" si="264"/>
        <v>0</v>
      </c>
      <c r="AD839" s="65"/>
      <c r="AE839" s="78">
        <f t="shared" si="265"/>
        <v>0</v>
      </c>
      <c r="AF839" s="45"/>
      <c r="AG839" s="79">
        <f t="shared" si="266"/>
        <v>0</v>
      </c>
      <c r="AH839" s="2"/>
      <c r="AI839" s="2"/>
      <c r="AJ839" s="2"/>
      <c r="AK839" s="2"/>
      <c r="AL839" s="2"/>
    </row>
    <row r="840" spans="1:38" ht="16.5" customHeight="1" outlineLevel="1">
      <c r="A840" s="12">
        <v>3001201</v>
      </c>
      <c r="B840" s="27" t="s">
        <v>666</v>
      </c>
      <c r="C840" s="14">
        <v>114560</v>
      </c>
      <c r="D840" s="45"/>
      <c r="E840" s="46">
        <f t="shared" si="252"/>
        <v>0</v>
      </c>
      <c r="F840" s="46">
        <f t="shared" si="253"/>
        <v>0</v>
      </c>
      <c r="G840" s="46">
        <f t="shared" si="254"/>
        <v>0</v>
      </c>
      <c r="H840" s="53" t="e">
        <f t="shared" si="249"/>
        <v>#DIV/0!</v>
      </c>
      <c r="I840" s="54" t="e">
        <f t="shared" si="250"/>
        <v>#DIV/0!</v>
      </c>
      <c r="J840" s="65"/>
      <c r="K840" s="78">
        <f t="shared" si="255"/>
        <v>0</v>
      </c>
      <c r="L840" s="45"/>
      <c r="M840" s="79">
        <f t="shared" si="256"/>
        <v>0</v>
      </c>
      <c r="N840" s="65"/>
      <c r="O840" s="78">
        <f t="shared" si="257"/>
        <v>0</v>
      </c>
      <c r="P840" s="45"/>
      <c r="Q840" s="79">
        <f t="shared" si="258"/>
        <v>0</v>
      </c>
      <c r="R840" s="65"/>
      <c r="S840" s="78">
        <f t="shared" si="259"/>
        <v>0</v>
      </c>
      <c r="T840" s="45"/>
      <c r="U840" s="79">
        <f t="shared" si="260"/>
        <v>0</v>
      </c>
      <c r="V840" s="65"/>
      <c r="W840" s="78">
        <f t="shared" si="261"/>
        <v>0</v>
      </c>
      <c r="X840" s="45"/>
      <c r="Y840" s="79">
        <f t="shared" si="262"/>
        <v>0</v>
      </c>
      <c r="Z840" s="65"/>
      <c r="AA840" s="78">
        <f t="shared" si="263"/>
        <v>0</v>
      </c>
      <c r="AB840" s="45"/>
      <c r="AC840" s="79">
        <f t="shared" si="264"/>
        <v>0</v>
      </c>
      <c r="AD840" s="65"/>
      <c r="AE840" s="78">
        <f t="shared" si="265"/>
        <v>0</v>
      </c>
      <c r="AF840" s="45"/>
      <c r="AG840" s="79">
        <f t="shared" si="266"/>
        <v>0</v>
      </c>
      <c r="AH840" s="2"/>
      <c r="AI840" s="2"/>
      <c r="AJ840" s="2"/>
      <c r="AK840" s="2"/>
      <c r="AL840" s="2"/>
    </row>
    <row r="841" spans="1:38" ht="16.5" customHeight="1" outlineLevel="1">
      <c r="A841" s="12"/>
      <c r="B841" s="34"/>
      <c r="C841" s="14"/>
      <c r="D841" s="45"/>
      <c r="E841" s="46"/>
      <c r="F841" s="46"/>
      <c r="G841" s="46"/>
      <c r="H841" s="53"/>
      <c r="I841" s="54"/>
      <c r="J841" s="65"/>
      <c r="K841" s="78"/>
      <c r="L841" s="45"/>
      <c r="M841" s="79"/>
      <c r="N841" s="65"/>
      <c r="O841" s="78"/>
      <c r="P841" s="45"/>
      <c r="Q841" s="79"/>
      <c r="R841" s="65"/>
      <c r="S841" s="78"/>
      <c r="T841" s="45"/>
      <c r="U841" s="79"/>
      <c r="V841" s="65"/>
      <c r="W841" s="78"/>
      <c r="X841" s="45"/>
      <c r="Y841" s="79"/>
      <c r="Z841" s="65"/>
      <c r="AA841" s="78"/>
      <c r="AB841" s="45"/>
      <c r="AC841" s="79"/>
      <c r="AD841" s="65"/>
      <c r="AE841" s="78"/>
      <c r="AF841" s="45"/>
      <c r="AG841" s="79"/>
      <c r="AH841" s="2"/>
      <c r="AI841" s="2"/>
      <c r="AJ841" s="2"/>
      <c r="AK841" s="2"/>
      <c r="AL841" s="2"/>
    </row>
    <row r="842" spans="1:38" ht="16.5" customHeight="1" outlineLevel="1">
      <c r="A842" s="58"/>
      <c r="B842" s="83" t="s">
        <v>667</v>
      </c>
      <c r="C842" s="99"/>
      <c r="D842" s="60">
        <f t="shared" ref="D842:G842" si="282">SUM(D843:D845)</f>
        <v>0</v>
      </c>
      <c r="E842" s="61">
        <f t="shared" si="282"/>
        <v>0</v>
      </c>
      <c r="F842" s="61">
        <f t="shared" si="282"/>
        <v>0</v>
      </c>
      <c r="G842" s="61">
        <f t="shared" si="282"/>
        <v>0</v>
      </c>
      <c r="H842" s="62" t="e">
        <f t="shared" si="249"/>
        <v>#DIV/0!</v>
      </c>
      <c r="I842" s="63" t="e">
        <f t="shared" si="250"/>
        <v>#DIV/0!</v>
      </c>
      <c r="J842" s="84">
        <f t="shared" ref="J842:AG842" si="283">SUM(J843:J845)</f>
        <v>0</v>
      </c>
      <c r="K842" s="85">
        <f t="shared" si="283"/>
        <v>0</v>
      </c>
      <c r="L842" s="60">
        <f t="shared" si="283"/>
        <v>0</v>
      </c>
      <c r="M842" s="86">
        <f t="shared" si="283"/>
        <v>0</v>
      </c>
      <c r="N842" s="84">
        <f t="shared" si="283"/>
        <v>0</v>
      </c>
      <c r="O842" s="85">
        <f t="shared" si="283"/>
        <v>0</v>
      </c>
      <c r="P842" s="60">
        <f t="shared" si="283"/>
        <v>0</v>
      </c>
      <c r="Q842" s="86">
        <f t="shared" si="283"/>
        <v>0</v>
      </c>
      <c r="R842" s="84">
        <f t="shared" si="283"/>
        <v>0</v>
      </c>
      <c r="S842" s="85">
        <f t="shared" si="283"/>
        <v>0</v>
      </c>
      <c r="T842" s="60">
        <f t="shared" si="283"/>
        <v>0</v>
      </c>
      <c r="U842" s="86">
        <f t="shared" si="283"/>
        <v>0</v>
      </c>
      <c r="V842" s="84">
        <f t="shared" si="283"/>
        <v>0</v>
      </c>
      <c r="W842" s="85">
        <f t="shared" si="283"/>
        <v>0</v>
      </c>
      <c r="X842" s="60">
        <f t="shared" si="283"/>
        <v>0</v>
      </c>
      <c r="Y842" s="86">
        <f t="shared" si="283"/>
        <v>0</v>
      </c>
      <c r="Z842" s="84">
        <f t="shared" si="283"/>
        <v>0</v>
      </c>
      <c r="AA842" s="85">
        <f t="shared" si="283"/>
        <v>0</v>
      </c>
      <c r="AB842" s="60">
        <f t="shared" si="283"/>
        <v>0</v>
      </c>
      <c r="AC842" s="86">
        <f t="shared" si="283"/>
        <v>0</v>
      </c>
      <c r="AD842" s="84">
        <f t="shared" si="283"/>
        <v>0</v>
      </c>
      <c r="AE842" s="85">
        <f t="shared" si="283"/>
        <v>0</v>
      </c>
      <c r="AF842" s="60">
        <f t="shared" si="283"/>
        <v>0</v>
      </c>
      <c r="AG842" s="86">
        <f t="shared" si="283"/>
        <v>0</v>
      </c>
      <c r="AH842" s="2"/>
      <c r="AI842" s="2"/>
      <c r="AJ842" s="2"/>
      <c r="AK842" s="2"/>
      <c r="AL842" s="2"/>
    </row>
    <row r="843" spans="1:38" ht="75.75" customHeight="1" outlineLevel="1">
      <c r="A843" s="12" t="s">
        <v>967</v>
      </c>
      <c r="B843" s="34" t="s">
        <v>668</v>
      </c>
      <c r="C843" s="14">
        <v>16870</v>
      </c>
      <c r="D843" s="45"/>
      <c r="E843" s="46">
        <f t="shared" si="252"/>
        <v>0</v>
      </c>
      <c r="F843" s="46">
        <f t="shared" si="253"/>
        <v>0</v>
      </c>
      <c r="G843" s="46">
        <f t="shared" si="254"/>
        <v>0</v>
      </c>
      <c r="H843" s="53" t="e">
        <f t="shared" si="249"/>
        <v>#DIV/0!</v>
      </c>
      <c r="I843" s="54" t="e">
        <f t="shared" si="250"/>
        <v>#DIV/0!</v>
      </c>
      <c r="J843" s="65"/>
      <c r="K843" s="78">
        <f t="shared" si="255"/>
        <v>0</v>
      </c>
      <c r="L843" s="45"/>
      <c r="M843" s="79">
        <f t="shared" si="256"/>
        <v>0</v>
      </c>
      <c r="N843" s="65"/>
      <c r="O843" s="78">
        <f t="shared" si="257"/>
        <v>0</v>
      </c>
      <c r="P843" s="45"/>
      <c r="Q843" s="79">
        <f t="shared" si="258"/>
        <v>0</v>
      </c>
      <c r="R843" s="65"/>
      <c r="S843" s="78">
        <f t="shared" si="259"/>
        <v>0</v>
      </c>
      <c r="T843" s="45"/>
      <c r="U843" s="79">
        <f t="shared" si="260"/>
        <v>0</v>
      </c>
      <c r="V843" s="65"/>
      <c r="W843" s="78">
        <f t="shared" si="261"/>
        <v>0</v>
      </c>
      <c r="X843" s="45"/>
      <c r="Y843" s="79">
        <f t="shared" si="262"/>
        <v>0</v>
      </c>
      <c r="Z843" s="65"/>
      <c r="AA843" s="78">
        <f t="shared" si="263"/>
        <v>0</v>
      </c>
      <c r="AB843" s="45"/>
      <c r="AC843" s="79">
        <f t="shared" si="264"/>
        <v>0</v>
      </c>
      <c r="AD843" s="65"/>
      <c r="AE843" s="78">
        <f t="shared" si="265"/>
        <v>0</v>
      </c>
      <c r="AF843" s="45"/>
      <c r="AG843" s="79">
        <f t="shared" si="266"/>
        <v>0</v>
      </c>
      <c r="AH843" s="2"/>
      <c r="AI843" s="2"/>
      <c r="AJ843" s="2"/>
      <c r="AK843" s="2"/>
      <c r="AL843" s="2"/>
    </row>
    <row r="844" spans="1:38" ht="16.5" customHeight="1" outlineLevel="1">
      <c r="A844" s="12">
        <v>1202057</v>
      </c>
      <c r="B844" s="34" t="s">
        <v>669</v>
      </c>
      <c r="C844" s="14">
        <v>231860</v>
      </c>
      <c r="D844" s="45"/>
      <c r="E844" s="46">
        <f t="shared" si="252"/>
        <v>0</v>
      </c>
      <c r="F844" s="46">
        <f t="shared" si="253"/>
        <v>0</v>
      </c>
      <c r="G844" s="46">
        <f t="shared" si="254"/>
        <v>0</v>
      </c>
      <c r="H844" s="53" t="e">
        <f t="shared" si="249"/>
        <v>#DIV/0!</v>
      </c>
      <c r="I844" s="54" t="e">
        <f t="shared" si="250"/>
        <v>#DIV/0!</v>
      </c>
      <c r="J844" s="65"/>
      <c r="K844" s="78">
        <f t="shared" si="255"/>
        <v>0</v>
      </c>
      <c r="L844" s="45"/>
      <c r="M844" s="79">
        <f t="shared" si="256"/>
        <v>0</v>
      </c>
      <c r="N844" s="65"/>
      <c r="O844" s="78">
        <f t="shared" si="257"/>
        <v>0</v>
      </c>
      <c r="P844" s="45"/>
      <c r="Q844" s="79">
        <f t="shared" si="258"/>
        <v>0</v>
      </c>
      <c r="R844" s="65"/>
      <c r="S844" s="78">
        <f t="shared" si="259"/>
        <v>0</v>
      </c>
      <c r="T844" s="45"/>
      <c r="U844" s="79">
        <f t="shared" si="260"/>
        <v>0</v>
      </c>
      <c r="V844" s="65"/>
      <c r="W844" s="78">
        <f t="shared" si="261"/>
        <v>0</v>
      </c>
      <c r="X844" s="45"/>
      <c r="Y844" s="79">
        <f t="shared" si="262"/>
        <v>0</v>
      </c>
      <c r="Z844" s="65"/>
      <c r="AA844" s="78">
        <f t="shared" si="263"/>
        <v>0</v>
      </c>
      <c r="AB844" s="45"/>
      <c r="AC844" s="79">
        <f t="shared" si="264"/>
        <v>0</v>
      </c>
      <c r="AD844" s="65"/>
      <c r="AE844" s="78">
        <f t="shared" si="265"/>
        <v>0</v>
      </c>
      <c r="AF844" s="45"/>
      <c r="AG844" s="79">
        <f t="shared" si="266"/>
        <v>0</v>
      </c>
      <c r="AH844" s="2"/>
      <c r="AI844" s="2"/>
      <c r="AJ844" s="2"/>
      <c r="AK844" s="2"/>
      <c r="AL844" s="2"/>
    </row>
    <row r="845" spans="1:38" ht="36.75" customHeight="1" outlineLevel="1">
      <c r="A845" s="12" t="s">
        <v>942</v>
      </c>
      <c r="B845" s="34" t="s">
        <v>670</v>
      </c>
      <c r="C845" s="14">
        <v>1474120</v>
      </c>
      <c r="D845" s="45"/>
      <c r="E845" s="46">
        <f t="shared" si="252"/>
        <v>0</v>
      </c>
      <c r="F845" s="46">
        <f t="shared" si="253"/>
        <v>0</v>
      </c>
      <c r="G845" s="46">
        <f t="shared" si="254"/>
        <v>0</v>
      </c>
      <c r="H845" s="53" t="e">
        <f t="shared" si="249"/>
        <v>#DIV/0!</v>
      </c>
      <c r="I845" s="54" t="e">
        <f t="shared" si="250"/>
        <v>#DIV/0!</v>
      </c>
      <c r="J845" s="65"/>
      <c r="K845" s="78">
        <f t="shared" si="255"/>
        <v>0</v>
      </c>
      <c r="L845" s="45"/>
      <c r="M845" s="79">
        <f t="shared" si="256"/>
        <v>0</v>
      </c>
      <c r="N845" s="65"/>
      <c r="O845" s="78">
        <f t="shared" si="257"/>
        <v>0</v>
      </c>
      <c r="P845" s="45"/>
      <c r="Q845" s="79">
        <f t="shared" si="258"/>
        <v>0</v>
      </c>
      <c r="R845" s="65"/>
      <c r="S845" s="78">
        <f t="shared" si="259"/>
        <v>0</v>
      </c>
      <c r="T845" s="45"/>
      <c r="U845" s="79">
        <f t="shared" si="260"/>
        <v>0</v>
      </c>
      <c r="V845" s="65"/>
      <c r="W845" s="78">
        <f t="shared" si="261"/>
        <v>0</v>
      </c>
      <c r="X845" s="45"/>
      <c r="Y845" s="79">
        <f t="shared" si="262"/>
        <v>0</v>
      </c>
      <c r="Z845" s="65"/>
      <c r="AA845" s="78">
        <f t="shared" si="263"/>
        <v>0</v>
      </c>
      <c r="AB845" s="45"/>
      <c r="AC845" s="79">
        <f t="shared" si="264"/>
        <v>0</v>
      </c>
      <c r="AD845" s="65"/>
      <c r="AE845" s="78">
        <f t="shared" si="265"/>
        <v>0</v>
      </c>
      <c r="AF845" s="45"/>
      <c r="AG845" s="79">
        <f t="shared" si="266"/>
        <v>0</v>
      </c>
      <c r="AH845" s="2"/>
      <c r="AI845" s="2"/>
      <c r="AJ845" s="2"/>
      <c r="AK845" s="2"/>
      <c r="AL845" s="2"/>
    </row>
    <row r="846" spans="1:38" ht="16.5" customHeight="1" outlineLevel="1">
      <c r="A846" s="12"/>
      <c r="B846" s="34"/>
      <c r="C846" s="14"/>
      <c r="D846" s="45"/>
      <c r="E846" s="46"/>
      <c r="F846" s="46"/>
      <c r="G846" s="46"/>
      <c r="H846" s="53"/>
      <c r="I846" s="54"/>
      <c r="J846" s="65"/>
      <c r="K846" s="78"/>
      <c r="L846" s="45"/>
      <c r="M846" s="79"/>
      <c r="N846" s="65"/>
      <c r="O846" s="78"/>
      <c r="P846" s="45"/>
      <c r="Q846" s="79"/>
      <c r="R846" s="65"/>
      <c r="S846" s="78"/>
      <c r="T846" s="45"/>
      <c r="U846" s="79"/>
      <c r="V846" s="65"/>
      <c r="W846" s="78"/>
      <c r="X846" s="45"/>
      <c r="Y846" s="79"/>
      <c r="Z846" s="65"/>
      <c r="AA846" s="78"/>
      <c r="AB846" s="45"/>
      <c r="AC846" s="79"/>
      <c r="AD846" s="65"/>
      <c r="AE846" s="78"/>
      <c r="AF846" s="45"/>
      <c r="AG846" s="79"/>
      <c r="AH846" s="2"/>
      <c r="AI846" s="2"/>
      <c r="AJ846" s="2"/>
      <c r="AK846" s="2"/>
      <c r="AL846" s="2"/>
    </row>
    <row r="847" spans="1:38" ht="16.5" customHeight="1" outlineLevel="1">
      <c r="A847" s="58"/>
      <c r="B847" s="83" t="s">
        <v>671</v>
      </c>
      <c r="C847" s="99"/>
      <c r="D847" s="60">
        <f t="shared" ref="D847:G847" si="284">SUM(D848:D850)</f>
        <v>0</v>
      </c>
      <c r="E847" s="61">
        <f t="shared" si="284"/>
        <v>0</v>
      </c>
      <c r="F847" s="61">
        <f t="shared" si="284"/>
        <v>0</v>
      </c>
      <c r="G847" s="61">
        <f t="shared" si="284"/>
        <v>0</v>
      </c>
      <c r="H847" s="62" t="e">
        <f t="shared" ref="H847:H906" si="285">IF(E847&gt;=0,(E847/D847),"-")</f>
        <v>#DIV/0!</v>
      </c>
      <c r="I847" s="63" t="e">
        <f t="shared" ref="I847:I906" si="286">IF(G847&gt;=0,(G847/F847),"-")</f>
        <v>#DIV/0!</v>
      </c>
      <c r="J847" s="84">
        <f t="shared" ref="J847:AG847" si="287">SUM(J848:J850)</f>
        <v>0</v>
      </c>
      <c r="K847" s="85">
        <f t="shared" si="287"/>
        <v>0</v>
      </c>
      <c r="L847" s="60">
        <f t="shared" si="287"/>
        <v>0</v>
      </c>
      <c r="M847" s="86">
        <f t="shared" si="287"/>
        <v>0</v>
      </c>
      <c r="N847" s="84">
        <f t="shared" si="287"/>
        <v>0</v>
      </c>
      <c r="O847" s="85">
        <f t="shared" si="287"/>
        <v>0</v>
      </c>
      <c r="P847" s="60">
        <f t="shared" si="287"/>
        <v>0</v>
      </c>
      <c r="Q847" s="86">
        <f t="shared" si="287"/>
        <v>0</v>
      </c>
      <c r="R847" s="84">
        <f t="shared" si="287"/>
        <v>0</v>
      </c>
      <c r="S847" s="85">
        <f t="shared" si="287"/>
        <v>0</v>
      </c>
      <c r="T847" s="60">
        <f t="shared" si="287"/>
        <v>0</v>
      </c>
      <c r="U847" s="86">
        <f t="shared" si="287"/>
        <v>0</v>
      </c>
      <c r="V847" s="84">
        <f t="shared" si="287"/>
        <v>0</v>
      </c>
      <c r="W847" s="85">
        <f t="shared" si="287"/>
        <v>0</v>
      </c>
      <c r="X847" s="60">
        <f t="shared" si="287"/>
        <v>0</v>
      </c>
      <c r="Y847" s="86">
        <f t="shared" si="287"/>
        <v>0</v>
      </c>
      <c r="Z847" s="84">
        <f t="shared" si="287"/>
        <v>0</v>
      </c>
      <c r="AA847" s="85">
        <f t="shared" si="287"/>
        <v>0</v>
      </c>
      <c r="AB847" s="60">
        <f t="shared" si="287"/>
        <v>0</v>
      </c>
      <c r="AC847" s="86">
        <f t="shared" si="287"/>
        <v>0</v>
      </c>
      <c r="AD847" s="84">
        <f t="shared" si="287"/>
        <v>0</v>
      </c>
      <c r="AE847" s="85">
        <f t="shared" si="287"/>
        <v>0</v>
      </c>
      <c r="AF847" s="60">
        <f t="shared" si="287"/>
        <v>0</v>
      </c>
      <c r="AG847" s="86">
        <f t="shared" si="287"/>
        <v>0</v>
      </c>
      <c r="AH847" s="2"/>
      <c r="AI847" s="2"/>
      <c r="AJ847" s="2"/>
      <c r="AK847" s="2"/>
      <c r="AL847" s="2"/>
    </row>
    <row r="848" spans="1:38" ht="27.75" customHeight="1" outlineLevel="1">
      <c r="A848" s="12" t="s">
        <v>966</v>
      </c>
      <c r="B848" s="34" t="s">
        <v>672</v>
      </c>
      <c r="C848" s="14">
        <v>10590</v>
      </c>
      <c r="D848" s="45"/>
      <c r="E848" s="46">
        <f t="shared" ref="E848:E906" si="288">+J848+L848+N848+P848+R848+T848+V848+X848+Z848+AB848+AD848+AF848</f>
        <v>0</v>
      </c>
      <c r="F848" s="46">
        <f t="shared" ref="F848:F906" si="289">D848*C848</f>
        <v>0</v>
      </c>
      <c r="G848" s="46">
        <f t="shared" ref="G848:G906" si="290">+E848*C848</f>
        <v>0</v>
      </c>
      <c r="H848" s="53" t="e">
        <f t="shared" si="285"/>
        <v>#DIV/0!</v>
      </c>
      <c r="I848" s="54" t="e">
        <f t="shared" si="286"/>
        <v>#DIV/0!</v>
      </c>
      <c r="J848" s="65"/>
      <c r="K848" s="78">
        <f t="shared" ref="K848:K906" si="291">+J848*C848</f>
        <v>0</v>
      </c>
      <c r="L848" s="45"/>
      <c r="M848" s="79">
        <f t="shared" ref="M848:M906" si="292">+L848*C848</f>
        <v>0</v>
      </c>
      <c r="N848" s="65"/>
      <c r="O848" s="78">
        <f t="shared" ref="O848:O906" si="293">+N848*C848</f>
        <v>0</v>
      </c>
      <c r="P848" s="45"/>
      <c r="Q848" s="79">
        <f t="shared" ref="Q848:Q906" si="294">+P848*C848</f>
        <v>0</v>
      </c>
      <c r="R848" s="65"/>
      <c r="S848" s="78">
        <f t="shared" ref="S848:S906" si="295">+R848*C848</f>
        <v>0</v>
      </c>
      <c r="T848" s="45"/>
      <c r="U848" s="79">
        <f t="shared" ref="U848:U906" si="296">+T848*C848</f>
        <v>0</v>
      </c>
      <c r="V848" s="65"/>
      <c r="W848" s="78">
        <f t="shared" ref="W848:W906" si="297">+V848*C848</f>
        <v>0</v>
      </c>
      <c r="X848" s="45"/>
      <c r="Y848" s="79">
        <f t="shared" ref="Y848:Y906" si="298">+X848*C848</f>
        <v>0</v>
      </c>
      <c r="Z848" s="65"/>
      <c r="AA848" s="78">
        <f t="shared" ref="AA848:AA906" si="299">+Z848*C848</f>
        <v>0</v>
      </c>
      <c r="AB848" s="45"/>
      <c r="AC848" s="79">
        <f t="shared" ref="AC848:AC906" si="300">+AB848*C848</f>
        <v>0</v>
      </c>
      <c r="AD848" s="65"/>
      <c r="AE848" s="78">
        <f t="shared" ref="AE848:AE906" si="301">+AD848*C848</f>
        <v>0</v>
      </c>
      <c r="AF848" s="45"/>
      <c r="AG848" s="79">
        <f t="shared" ref="AG848:AG906" si="302">+AF848*C848</f>
        <v>0</v>
      </c>
      <c r="AH848" s="2"/>
      <c r="AI848" s="2"/>
      <c r="AJ848" s="2"/>
      <c r="AK848" s="2"/>
      <c r="AL848" s="2"/>
    </row>
    <row r="849" spans="1:38" ht="51.75" customHeight="1" outlineLevel="1">
      <c r="A849" s="12" t="s">
        <v>968</v>
      </c>
      <c r="B849" s="34" t="s">
        <v>152</v>
      </c>
      <c r="C849" s="14">
        <v>1658920</v>
      </c>
      <c r="D849" s="45"/>
      <c r="E849" s="46">
        <f t="shared" si="288"/>
        <v>0</v>
      </c>
      <c r="F849" s="46">
        <f t="shared" si="289"/>
        <v>0</v>
      </c>
      <c r="G849" s="46">
        <f t="shared" si="290"/>
        <v>0</v>
      </c>
      <c r="H849" s="53" t="e">
        <f t="shared" si="285"/>
        <v>#DIV/0!</v>
      </c>
      <c r="I849" s="54" t="e">
        <f t="shared" si="286"/>
        <v>#DIV/0!</v>
      </c>
      <c r="J849" s="65"/>
      <c r="K849" s="78">
        <f t="shared" si="291"/>
        <v>0</v>
      </c>
      <c r="L849" s="45"/>
      <c r="M849" s="79">
        <f t="shared" si="292"/>
        <v>0</v>
      </c>
      <c r="N849" s="65"/>
      <c r="O849" s="78">
        <f t="shared" si="293"/>
        <v>0</v>
      </c>
      <c r="P849" s="45"/>
      <c r="Q849" s="79">
        <f t="shared" si="294"/>
        <v>0</v>
      </c>
      <c r="R849" s="65"/>
      <c r="S849" s="78">
        <f t="shared" si="295"/>
        <v>0</v>
      </c>
      <c r="T849" s="45"/>
      <c r="U849" s="79">
        <f t="shared" si="296"/>
        <v>0</v>
      </c>
      <c r="V849" s="65"/>
      <c r="W849" s="78">
        <f t="shared" si="297"/>
        <v>0</v>
      </c>
      <c r="X849" s="45"/>
      <c r="Y849" s="79">
        <f t="shared" si="298"/>
        <v>0</v>
      </c>
      <c r="Z849" s="65"/>
      <c r="AA849" s="78">
        <f t="shared" si="299"/>
        <v>0</v>
      </c>
      <c r="AB849" s="45"/>
      <c r="AC849" s="79">
        <f t="shared" si="300"/>
        <v>0</v>
      </c>
      <c r="AD849" s="65"/>
      <c r="AE849" s="78">
        <f t="shared" si="301"/>
        <v>0</v>
      </c>
      <c r="AF849" s="45"/>
      <c r="AG849" s="79">
        <f t="shared" si="302"/>
        <v>0</v>
      </c>
      <c r="AH849" s="2"/>
      <c r="AI849" s="2"/>
      <c r="AJ849" s="2"/>
      <c r="AK849" s="2"/>
      <c r="AL849" s="2"/>
    </row>
    <row r="850" spans="1:38" ht="16.5" customHeight="1" outlineLevel="1">
      <c r="A850" s="12">
        <v>1202056</v>
      </c>
      <c r="B850" s="34" t="s">
        <v>673</v>
      </c>
      <c r="C850" s="14">
        <v>230330</v>
      </c>
      <c r="D850" s="45"/>
      <c r="E850" s="46">
        <f t="shared" si="288"/>
        <v>0</v>
      </c>
      <c r="F850" s="46">
        <f t="shared" si="289"/>
        <v>0</v>
      </c>
      <c r="G850" s="46">
        <f t="shared" si="290"/>
        <v>0</v>
      </c>
      <c r="H850" s="53" t="e">
        <f t="shared" si="285"/>
        <v>#DIV/0!</v>
      </c>
      <c r="I850" s="54" t="e">
        <f t="shared" si="286"/>
        <v>#DIV/0!</v>
      </c>
      <c r="J850" s="65"/>
      <c r="K850" s="78">
        <f t="shared" si="291"/>
        <v>0</v>
      </c>
      <c r="L850" s="45"/>
      <c r="M850" s="79">
        <f t="shared" si="292"/>
        <v>0</v>
      </c>
      <c r="N850" s="65"/>
      <c r="O850" s="78">
        <f t="shared" si="293"/>
        <v>0</v>
      </c>
      <c r="P850" s="45"/>
      <c r="Q850" s="79">
        <f t="shared" si="294"/>
        <v>0</v>
      </c>
      <c r="R850" s="65"/>
      <c r="S850" s="78">
        <f t="shared" si="295"/>
        <v>0</v>
      </c>
      <c r="T850" s="45"/>
      <c r="U850" s="79">
        <f t="shared" si="296"/>
        <v>0</v>
      </c>
      <c r="V850" s="65"/>
      <c r="W850" s="78">
        <f t="shared" si="297"/>
        <v>0</v>
      </c>
      <c r="X850" s="45"/>
      <c r="Y850" s="79">
        <f t="shared" si="298"/>
        <v>0</v>
      </c>
      <c r="Z850" s="65"/>
      <c r="AA850" s="78">
        <f t="shared" si="299"/>
        <v>0</v>
      </c>
      <c r="AB850" s="45"/>
      <c r="AC850" s="79">
        <f t="shared" si="300"/>
        <v>0</v>
      </c>
      <c r="AD850" s="65"/>
      <c r="AE850" s="78">
        <f t="shared" si="301"/>
        <v>0</v>
      </c>
      <c r="AF850" s="45"/>
      <c r="AG850" s="79">
        <f t="shared" si="302"/>
        <v>0</v>
      </c>
      <c r="AH850" s="2"/>
      <c r="AI850" s="2"/>
      <c r="AJ850" s="2"/>
      <c r="AK850" s="2"/>
      <c r="AL850" s="2"/>
    </row>
    <row r="851" spans="1:38" ht="16.5" customHeight="1" outlineLevel="1">
      <c r="A851" s="12"/>
      <c r="B851" s="34"/>
      <c r="C851" s="14"/>
      <c r="D851" s="45"/>
      <c r="E851" s="46"/>
      <c r="F851" s="46"/>
      <c r="G851" s="46"/>
      <c r="H851" s="53"/>
      <c r="I851" s="54"/>
      <c r="J851" s="65"/>
      <c r="K851" s="78"/>
      <c r="L851" s="45"/>
      <c r="M851" s="79"/>
      <c r="N851" s="65"/>
      <c r="O851" s="78"/>
      <c r="P851" s="45"/>
      <c r="Q851" s="79"/>
      <c r="R851" s="65"/>
      <c r="S851" s="78"/>
      <c r="T851" s="45"/>
      <c r="U851" s="79"/>
      <c r="V851" s="65"/>
      <c r="W851" s="78"/>
      <c r="X851" s="45"/>
      <c r="Y851" s="79"/>
      <c r="Z851" s="65"/>
      <c r="AA851" s="78"/>
      <c r="AB851" s="45"/>
      <c r="AC851" s="79"/>
      <c r="AD851" s="65"/>
      <c r="AE851" s="78"/>
      <c r="AF851" s="45"/>
      <c r="AG851" s="79"/>
      <c r="AH851" s="2"/>
      <c r="AI851" s="2"/>
      <c r="AJ851" s="2"/>
      <c r="AK851" s="2"/>
      <c r="AL851" s="2"/>
    </row>
    <row r="852" spans="1:38" ht="16.5" customHeight="1" outlineLevel="1">
      <c r="A852" s="58"/>
      <c r="B852" s="83" t="s">
        <v>674</v>
      </c>
      <c r="C852" s="99"/>
      <c r="D852" s="60">
        <f>SUM(D853:D856)</f>
        <v>0</v>
      </c>
      <c r="E852" s="61">
        <f>SUM(E853:E856)</f>
        <v>0</v>
      </c>
      <c r="F852" s="61">
        <f>SUM(F853:F856)</f>
        <v>0</v>
      </c>
      <c r="G852" s="61">
        <f>SUM(G853:G856)</f>
        <v>0</v>
      </c>
      <c r="H852" s="62" t="e">
        <f t="shared" si="285"/>
        <v>#DIV/0!</v>
      </c>
      <c r="I852" s="63" t="e">
        <f t="shared" si="286"/>
        <v>#DIV/0!</v>
      </c>
      <c r="J852" s="84">
        <f t="shared" ref="J852:AG852" si="303">SUM(J853:J856)</f>
        <v>0</v>
      </c>
      <c r="K852" s="85">
        <f t="shared" si="303"/>
        <v>0</v>
      </c>
      <c r="L852" s="60">
        <f t="shared" si="303"/>
        <v>0</v>
      </c>
      <c r="M852" s="86">
        <f t="shared" si="303"/>
        <v>0</v>
      </c>
      <c r="N852" s="84">
        <f t="shared" si="303"/>
        <v>0</v>
      </c>
      <c r="O852" s="85">
        <f t="shared" si="303"/>
        <v>0</v>
      </c>
      <c r="P852" s="60">
        <f t="shared" si="303"/>
        <v>0</v>
      </c>
      <c r="Q852" s="86">
        <f t="shared" si="303"/>
        <v>0</v>
      </c>
      <c r="R852" s="84">
        <f t="shared" si="303"/>
        <v>0</v>
      </c>
      <c r="S852" s="85">
        <f t="shared" si="303"/>
        <v>0</v>
      </c>
      <c r="T852" s="60">
        <f t="shared" si="303"/>
        <v>0</v>
      </c>
      <c r="U852" s="86">
        <f t="shared" si="303"/>
        <v>0</v>
      </c>
      <c r="V852" s="84">
        <f t="shared" si="303"/>
        <v>0</v>
      </c>
      <c r="W852" s="85">
        <f t="shared" si="303"/>
        <v>0</v>
      </c>
      <c r="X852" s="60">
        <f t="shared" si="303"/>
        <v>0</v>
      </c>
      <c r="Y852" s="86">
        <f t="shared" si="303"/>
        <v>0</v>
      </c>
      <c r="Z852" s="84">
        <f t="shared" si="303"/>
        <v>0</v>
      </c>
      <c r="AA852" s="85">
        <f t="shared" si="303"/>
        <v>0</v>
      </c>
      <c r="AB852" s="60">
        <f t="shared" si="303"/>
        <v>0</v>
      </c>
      <c r="AC852" s="86">
        <f t="shared" si="303"/>
        <v>0</v>
      </c>
      <c r="AD852" s="84">
        <f t="shared" si="303"/>
        <v>0</v>
      </c>
      <c r="AE852" s="85">
        <f t="shared" si="303"/>
        <v>0</v>
      </c>
      <c r="AF852" s="60">
        <f t="shared" si="303"/>
        <v>0</v>
      </c>
      <c r="AG852" s="86">
        <f t="shared" si="303"/>
        <v>0</v>
      </c>
      <c r="AH852" s="2"/>
      <c r="AI852" s="2"/>
      <c r="AJ852" s="2"/>
      <c r="AK852" s="2"/>
      <c r="AL852" s="2"/>
    </row>
    <row r="853" spans="1:38" ht="27" customHeight="1" outlineLevel="1">
      <c r="A853" s="12" t="s">
        <v>969</v>
      </c>
      <c r="B853" s="34" t="s">
        <v>675</v>
      </c>
      <c r="C853" s="288">
        <v>105640</v>
      </c>
      <c r="D853" s="45"/>
      <c r="E853" s="46">
        <f t="shared" si="288"/>
        <v>0</v>
      </c>
      <c r="F853" s="46">
        <f t="shared" si="289"/>
        <v>0</v>
      </c>
      <c r="G853" s="46">
        <f t="shared" si="290"/>
        <v>0</v>
      </c>
      <c r="H853" s="53" t="e">
        <f t="shared" si="285"/>
        <v>#DIV/0!</v>
      </c>
      <c r="I853" s="54" t="e">
        <f t="shared" si="286"/>
        <v>#DIV/0!</v>
      </c>
      <c r="J853" s="65"/>
      <c r="K853" s="78">
        <f t="shared" si="291"/>
        <v>0</v>
      </c>
      <c r="L853" s="45"/>
      <c r="M853" s="79">
        <f t="shared" si="292"/>
        <v>0</v>
      </c>
      <c r="N853" s="65"/>
      <c r="O853" s="78">
        <f t="shared" si="293"/>
        <v>0</v>
      </c>
      <c r="P853" s="45"/>
      <c r="Q853" s="79">
        <f t="shared" si="294"/>
        <v>0</v>
      </c>
      <c r="R853" s="65"/>
      <c r="S853" s="78">
        <f t="shared" si="295"/>
        <v>0</v>
      </c>
      <c r="T853" s="45"/>
      <c r="U853" s="79">
        <f t="shared" si="296"/>
        <v>0</v>
      </c>
      <c r="V853" s="65"/>
      <c r="W853" s="78">
        <f t="shared" si="297"/>
        <v>0</v>
      </c>
      <c r="X853" s="45"/>
      <c r="Y853" s="79">
        <f t="shared" si="298"/>
        <v>0</v>
      </c>
      <c r="Z853" s="65"/>
      <c r="AA853" s="78">
        <f t="shared" si="299"/>
        <v>0</v>
      </c>
      <c r="AB853" s="45"/>
      <c r="AC853" s="79">
        <f t="shared" si="300"/>
        <v>0</v>
      </c>
      <c r="AD853" s="65"/>
      <c r="AE853" s="78">
        <f t="shared" si="301"/>
        <v>0</v>
      </c>
      <c r="AF853" s="45"/>
      <c r="AG853" s="79">
        <f t="shared" si="302"/>
        <v>0</v>
      </c>
      <c r="AH853" s="2"/>
      <c r="AI853" s="2"/>
      <c r="AJ853" s="2"/>
      <c r="AK853" s="2"/>
      <c r="AL853" s="2"/>
    </row>
    <row r="854" spans="1:38" ht="16.5" customHeight="1" outlineLevel="1">
      <c r="A854" s="12">
        <v>3301006</v>
      </c>
      <c r="B854" s="34" t="s">
        <v>676</v>
      </c>
      <c r="C854" s="288">
        <v>25330</v>
      </c>
      <c r="D854" s="45"/>
      <c r="E854" s="46">
        <f t="shared" si="288"/>
        <v>0</v>
      </c>
      <c r="F854" s="46">
        <f t="shared" si="289"/>
        <v>0</v>
      </c>
      <c r="G854" s="46">
        <f t="shared" si="290"/>
        <v>0</v>
      </c>
      <c r="H854" s="53" t="e">
        <f t="shared" si="285"/>
        <v>#DIV/0!</v>
      </c>
      <c r="I854" s="54" t="e">
        <f t="shared" si="286"/>
        <v>#DIV/0!</v>
      </c>
      <c r="J854" s="65"/>
      <c r="K854" s="78">
        <f t="shared" si="291"/>
        <v>0</v>
      </c>
      <c r="L854" s="45"/>
      <c r="M854" s="79">
        <f t="shared" si="292"/>
        <v>0</v>
      </c>
      <c r="N854" s="65"/>
      <c r="O854" s="78">
        <f t="shared" si="293"/>
        <v>0</v>
      </c>
      <c r="P854" s="45"/>
      <c r="Q854" s="79">
        <f t="shared" si="294"/>
        <v>0</v>
      </c>
      <c r="R854" s="65"/>
      <c r="S854" s="78">
        <f t="shared" si="295"/>
        <v>0</v>
      </c>
      <c r="T854" s="45"/>
      <c r="U854" s="79">
        <f t="shared" si="296"/>
        <v>0</v>
      </c>
      <c r="V854" s="65"/>
      <c r="W854" s="78">
        <f t="shared" si="297"/>
        <v>0</v>
      </c>
      <c r="X854" s="45"/>
      <c r="Y854" s="79">
        <f t="shared" si="298"/>
        <v>0</v>
      </c>
      <c r="Z854" s="65"/>
      <c r="AA854" s="78">
        <f t="shared" si="299"/>
        <v>0</v>
      </c>
      <c r="AB854" s="45"/>
      <c r="AC854" s="79">
        <f t="shared" si="300"/>
        <v>0</v>
      </c>
      <c r="AD854" s="65"/>
      <c r="AE854" s="78">
        <f t="shared" si="301"/>
        <v>0</v>
      </c>
      <c r="AF854" s="45"/>
      <c r="AG854" s="79">
        <f t="shared" si="302"/>
        <v>0</v>
      </c>
      <c r="AH854" s="2"/>
      <c r="AI854" s="2"/>
      <c r="AJ854" s="2"/>
      <c r="AK854" s="2"/>
      <c r="AL854" s="2"/>
    </row>
    <row r="855" spans="1:38" ht="16.5" customHeight="1" outlineLevel="1">
      <c r="A855" s="12">
        <v>3301007</v>
      </c>
      <c r="B855" s="34" t="s">
        <v>677</v>
      </c>
      <c r="C855" s="288">
        <v>76350</v>
      </c>
      <c r="D855" s="45"/>
      <c r="E855" s="46">
        <f t="shared" si="288"/>
        <v>0</v>
      </c>
      <c r="F855" s="46">
        <f t="shared" si="289"/>
        <v>0</v>
      </c>
      <c r="G855" s="46">
        <f t="shared" si="290"/>
        <v>0</v>
      </c>
      <c r="H855" s="53" t="e">
        <f t="shared" si="285"/>
        <v>#DIV/0!</v>
      </c>
      <c r="I855" s="54" t="e">
        <f t="shared" si="286"/>
        <v>#DIV/0!</v>
      </c>
      <c r="J855" s="65"/>
      <c r="K855" s="78">
        <f t="shared" si="291"/>
        <v>0</v>
      </c>
      <c r="L855" s="45"/>
      <c r="M855" s="79">
        <f t="shared" si="292"/>
        <v>0</v>
      </c>
      <c r="N855" s="65"/>
      <c r="O855" s="78">
        <f t="shared" si="293"/>
        <v>0</v>
      </c>
      <c r="P855" s="45"/>
      <c r="Q855" s="79">
        <f t="shared" si="294"/>
        <v>0</v>
      </c>
      <c r="R855" s="65"/>
      <c r="S855" s="78">
        <f t="shared" si="295"/>
        <v>0</v>
      </c>
      <c r="T855" s="45"/>
      <c r="U855" s="79">
        <f t="shared" si="296"/>
        <v>0</v>
      </c>
      <c r="V855" s="65"/>
      <c r="W855" s="78">
        <f t="shared" si="297"/>
        <v>0</v>
      </c>
      <c r="X855" s="45"/>
      <c r="Y855" s="79">
        <f t="shared" si="298"/>
        <v>0</v>
      </c>
      <c r="Z855" s="65"/>
      <c r="AA855" s="78">
        <f t="shared" si="299"/>
        <v>0</v>
      </c>
      <c r="AB855" s="45"/>
      <c r="AC855" s="79">
        <f t="shared" si="300"/>
        <v>0</v>
      </c>
      <c r="AD855" s="65"/>
      <c r="AE855" s="78">
        <f t="shared" si="301"/>
        <v>0</v>
      </c>
      <c r="AF855" s="45"/>
      <c r="AG855" s="79">
        <f t="shared" si="302"/>
        <v>0</v>
      </c>
      <c r="AH855" s="2"/>
      <c r="AI855" s="2"/>
      <c r="AJ855" s="2"/>
      <c r="AK855" s="2"/>
      <c r="AL855" s="2"/>
    </row>
    <row r="856" spans="1:38" ht="16.5" customHeight="1" outlineLevel="1">
      <c r="A856" s="12"/>
      <c r="B856" s="34" t="s">
        <v>1231</v>
      </c>
      <c r="C856" s="14">
        <v>151950</v>
      </c>
      <c r="D856" s="45"/>
      <c r="E856" s="46">
        <f t="shared" si="288"/>
        <v>0</v>
      </c>
      <c r="F856" s="46">
        <f t="shared" si="289"/>
        <v>0</v>
      </c>
      <c r="G856" s="46">
        <f t="shared" si="290"/>
        <v>0</v>
      </c>
      <c r="H856" s="53" t="e">
        <f t="shared" si="285"/>
        <v>#DIV/0!</v>
      </c>
      <c r="I856" s="54" t="e">
        <f t="shared" si="286"/>
        <v>#DIV/0!</v>
      </c>
      <c r="J856" s="65"/>
      <c r="K856" s="78">
        <f t="shared" si="291"/>
        <v>0</v>
      </c>
      <c r="L856" s="45"/>
      <c r="M856" s="79">
        <f t="shared" si="292"/>
        <v>0</v>
      </c>
      <c r="N856" s="65"/>
      <c r="O856" s="78">
        <f t="shared" si="293"/>
        <v>0</v>
      </c>
      <c r="P856" s="45"/>
      <c r="Q856" s="79">
        <f t="shared" si="294"/>
        <v>0</v>
      </c>
      <c r="R856" s="65"/>
      <c r="S856" s="78">
        <f t="shared" si="295"/>
        <v>0</v>
      </c>
      <c r="T856" s="45"/>
      <c r="U856" s="79">
        <f t="shared" si="296"/>
        <v>0</v>
      </c>
      <c r="V856" s="65"/>
      <c r="W856" s="78">
        <f t="shared" si="297"/>
        <v>0</v>
      </c>
      <c r="X856" s="45"/>
      <c r="Y856" s="79">
        <f t="shared" si="298"/>
        <v>0</v>
      </c>
      <c r="Z856" s="65"/>
      <c r="AA856" s="78">
        <f t="shared" si="299"/>
        <v>0</v>
      </c>
      <c r="AB856" s="45"/>
      <c r="AC856" s="79">
        <f t="shared" si="300"/>
        <v>0</v>
      </c>
      <c r="AD856" s="65"/>
      <c r="AE856" s="78">
        <f t="shared" si="301"/>
        <v>0</v>
      </c>
      <c r="AF856" s="45"/>
      <c r="AG856" s="79">
        <f t="shared" si="302"/>
        <v>0</v>
      </c>
      <c r="AH856" s="2"/>
      <c r="AI856" s="2"/>
      <c r="AJ856" s="2"/>
      <c r="AK856" s="2"/>
      <c r="AL856" s="2"/>
    </row>
    <row r="857" spans="1:38" ht="16.5" customHeight="1" outlineLevel="1">
      <c r="A857" s="12"/>
      <c r="B857" s="34"/>
      <c r="C857" s="14"/>
      <c r="D857" s="45"/>
      <c r="E857" s="46"/>
      <c r="F857" s="46"/>
      <c r="G857" s="46"/>
      <c r="H857" s="53"/>
      <c r="I857" s="54"/>
      <c r="J857" s="65"/>
      <c r="K857" s="78"/>
      <c r="L857" s="45"/>
      <c r="M857" s="79"/>
      <c r="N857" s="65"/>
      <c r="O857" s="78"/>
      <c r="P857" s="45"/>
      <c r="Q857" s="79"/>
      <c r="R857" s="65"/>
      <c r="S857" s="78"/>
      <c r="T857" s="45"/>
      <c r="U857" s="79"/>
      <c r="V857" s="65"/>
      <c r="W857" s="78"/>
      <c r="X857" s="45"/>
      <c r="Y857" s="79"/>
      <c r="Z857" s="65"/>
      <c r="AA857" s="78"/>
      <c r="AB857" s="45"/>
      <c r="AC857" s="79"/>
      <c r="AD857" s="65"/>
      <c r="AE857" s="78"/>
      <c r="AF857" s="45"/>
      <c r="AG857" s="79"/>
      <c r="AH857" s="2"/>
      <c r="AI857" s="2"/>
      <c r="AJ857" s="2"/>
      <c r="AK857" s="2"/>
      <c r="AL857" s="2"/>
    </row>
    <row r="858" spans="1:38" ht="16.5" customHeight="1" outlineLevel="1">
      <c r="A858" s="58"/>
      <c r="B858" s="83" t="s">
        <v>678</v>
      </c>
      <c r="C858" s="99"/>
      <c r="D858" s="60">
        <f t="shared" ref="D858:G858" si="304">SUM(D859:D861)</f>
        <v>0</v>
      </c>
      <c r="E858" s="61">
        <f t="shared" si="304"/>
        <v>0</v>
      </c>
      <c r="F858" s="61">
        <f t="shared" si="304"/>
        <v>0</v>
      </c>
      <c r="G858" s="61">
        <f t="shared" si="304"/>
        <v>0</v>
      </c>
      <c r="H858" s="62" t="e">
        <f t="shared" si="285"/>
        <v>#DIV/0!</v>
      </c>
      <c r="I858" s="63" t="e">
        <f t="shared" si="286"/>
        <v>#DIV/0!</v>
      </c>
      <c r="J858" s="84">
        <f t="shared" ref="J858:AG858" si="305">SUM(J859:J861)</f>
        <v>0</v>
      </c>
      <c r="K858" s="85">
        <f t="shared" si="305"/>
        <v>0</v>
      </c>
      <c r="L858" s="60">
        <f t="shared" si="305"/>
        <v>0</v>
      </c>
      <c r="M858" s="86">
        <f t="shared" si="305"/>
        <v>0</v>
      </c>
      <c r="N858" s="84">
        <f t="shared" si="305"/>
        <v>0</v>
      </c>
      <c r="O858" s="85">
        <f t="shared" si="305"/>
        <v>0</v>
      </c>
      <c r="P858" s="60">
        <f t="shared" si="305"/>
        <v>0</v>
      </c>
      <c r="Q858" s="86">
        <f t="shared" si="305"/>
        <v>0</v>
      </c>
      <c r="R858" s="84">
        <f t="shared" si="305"/>
        <v>0</v>
      </c>
      <c r="S858" s="85">
        <f t="shared" si="305"/>
        <v>0</v>
      </c>
      <c r="T858" s="60">
        <f t="shared" si="305"/>
        <v>0</v>
      </c>
      <c r="U858" s="86">
        <f t="shared" si="305"/>
        <v>0</v>
      </c>
      <c r="V858" s="84">
        <f t="shared" si="305"/>
        <v>0</v>
      </c>
      <c r="W858" s="85">
        <f t="shared" si="305"/>
        <v>0</v>
      </c>
      <c r="X858" s="60">
        <f t="shared" si="305"/>
        <v>0</v>
      </c>
      <c r="Y858" s="86">
        <f t="shared" si="305"/>
        <v>0</v>
      </c>
      <c r="Z858" s="84">
        <f t="shared" si="305"/>
        <v>0</v>
      </c>
      <c r="AA858" s="85">
        <f t="shared" si="305"/>
        <v>0</v>
      </c>
      <c r="AB858" s="60">
        <f t="shared" si="305"/>
        <v>0</v>
      </c>
      <c r="AC858" s="86">
        <f t="shared" si="305"/>
        <v>0</v>
      </c>
      <c r="AD858" s="84">
        <f t="shared" si="305"/>
        <v>0</v>
      </c>
      <c r="AE858" s="85">
        <f t="shared" si="305"/>
        <v>0</v>
      </c>
      <c r="AF858" s="60">
        <f t="shared" si="305"/>
        <v>0</v>
      </c>
      <c r="AG858" s="86">
        <f t="shared" si="305"/>
        <v>0</v>
      </c>
      <c r="AH858" s="2"/>
      <c r="AI858" s="2"/>
      <c r="AJ858" s="2"/>
      <c r="AK858" s="2"/>
      <c r="AL858" s="2"/>
    </row>
    <row r="859" spans="1:38" ht="16.5" customHeight="1" outlineLevel="1">
      <c r="A859" s="12">
        <v>3103205</v>
      </c>
      <c r="B859" s="34" t="s">
        <v>679</v>
      </c>
      <c r="C859" s="14">
        <v>9550</v>
      </c>
      <c r="D859" s="45"/>
      <c r="E859" s="46">
        <f t="shared" si="288"/>
        <v>0</v>
      </c>
      <c r="F859" s="46">
        <f t="shared" si="289"/>
        <v>0</v>
      </c>
      <c r="G859" s="46">
        <f t="shared" si="290"/>
        <v>0</v>
      </c>
      <c r="H859" s="53" t="e">
        <f t="shared" si="285"/>
        <v>#DIV/0!</v>
      </c>
      <c r="I859" s="54" t="e">
        <f t="shared" si="286"/>
        <v>#DIV/0!</v>
      </c>
      <c r="J859" s="65"/>
      <c r="K859" s="78">
        <f t="shared" si="291"/>
        <v>0</v>
      </c>
      <c r="L859" s="45"/>
      <c r="M859" s="79">
        <f t="shared" si="292"/>
        <v>0</v>
      </c>
      <c r="N859" s="65"/>
      <c r="O859" s="78">
        <f t="shared" si="293"/>
        <v>0</v>
      </c>
      <c r="P859" s="45"/>
      <c r="Q859" s="79">
        <f t="shared" si="294"/>
        <v>0</v>
      </c>
      <c r="R859" s="65"/>
      <c r="S859" s="78">
        <f t="shared" si="295"/>
        <v>0</v>
      </c>
      <c r="T859" s="45"/>
      <c r="U859" s="79">
        <f t="shared" si="296"/>
        <v>0</v>
      </c>
      <c r="V859" s="65"/>
      <c r="W859" s="78">
        <f t="shared" si="297"/>
        <v>0</v>
      </c>
      <c r="X859" s="45"/>
      <c r="Y859" s="79">
        <f t="shared" si="298"/>
        <v>0</v>
      </c>
      <c r="Z859" s="65"/>
      <c r="AA859" s="78">
        <f t="shared" si="299"/>
        <v>0</v>
      </c>
      <c r="AB859" s="45"/>
      <c r="AC859" s="79">
        <f t="shared" si="300"/>
        <v>0</v>
      </c>
      <c r="AD859" s="65"/>
      <c r="AE859" s="78">
        <f t="shared" si="301"/>
        <v>0</v>
      </c>
      <c r="AF859" s="45"/>
      <c r="AG859" s="79">
        <f t="shared" si="302"/>
        <v>0</v>
      </c>
      <c r="AH859" s="2"/>
      <c r="AI859" s="2"/>
      <c r="AJ859" s="2"/>
      <c r="AK859" s="2"/>
      <c r="AL859" s="2"/>
    </row>
    <row r="860" spans="1:38" ht="16.5" customHeight="1" outlineLevel="1">
      <c r="A860" s="12">
        <v>3103003</v>
      </c>
      <c r="B860" s="34" t="s">
        <v>680</v>
      </c>
      <c r="C860" s="14">
        <v>29780</v>
      </c>
      <c r="D860" s="45"/>
      <c r="E860" s="46">
        <f t="shared" si="288"/>
        <v>0</v>
      </c>
      <c r="F860" s="46">
        <f t="shared" si="289"/>
        <v>0</v>
      </c>
      <c r="G860" s="46">
        <f t="shared" si="290"/>
        <v>0</v>
      </c>
      <c r="H860" s="53" t="e">
        <f t="shared" si="285"/>
        <v>#DIV/0!</v>
      </c>
      <c r="I860" s="54" t="e">
        <f t="shared" si="286"/>
        <v>#DIV/0!</v>
      </c>
      <c r="J860" s="65"/>
      <c r="K860" s="78">
        <f t="shared" si="291"/>
        <v>0</v>
      </c>
      <c r="L860" s="45"/>
      <c r="M860" s="79">
        <f t="shared" si="292"/>
        <v>0</v>
      </c>
      <c r="N860" s="65"/>
      <c r="O860" s="78">
        <f t="shared" si="293"/>
        <v>0</v>
      </c>
      <c r="P860" s="45"/>
      <c r="Q860" s="79">
        <f t="shared" si="294"/>
        <v>0</v>
      </c>
      <c r="R860" s="65"/>
      <c r="S860" s="78">
        <f t="shared" si="295"/>
        <v>0</v>
      </c>
      <c r="T860" s="45"/>
      <c r="U860" s="79">
        <f t="shared" si="296"/>
        <v>0</v>
      </c>
      <c r="V860" s="65"/>
      <c r="W860" s="78">
        <f t="shared" si="297"/>
        <v>0</v>
      </c>
      <c r="X860" s="45"/>
      <c r="Y860" s="79">
        <f t="shared" si="298"/>
        <v>0</v>
      </c>
      <c r="Z860" s="65"/>
      <c r="AA860" s="78">
        <f t="shared" si="299"/>
        <v>0</v>
      </c>
      <c r="AB860" s="45"/>
      <c r="AC860" s="79">
        <f t="shared" si="300"/>
        <v>0</v>
      </c>
      <c r="AD860" s="65"/>
      <c r="AE860" s="78">
        <f t="shared" si="301"/>
        <v>0</v>
      </c>
      <c r="AF860" s="45"/>
      <c r="AG860" s="79">
        <f t="shared" si="302"/>
        <v>0</v>
      </c>
      <c r="AH860" s="2"/>
      <c r="AI860" s="2"/>
      <c r="AJ860" s="2"/>
      <c r="AK860" s="2"/>
      <c r="AL860" s="2"/>
    </row>
    <row r="861" spans="1:38" ht="23.25" customHeight="1" outlineLevel="1">
      <c r="A861" s="12">
        <v>3103104</v>
      </c>
      <c r="B861" s="34" t="s">
        <v>681</v>
      </c>
      <c r="C861" s="14">
        <v>7000</v>
      </c>
      <c r="D861" s="45"/>
      <c r="E861" s="46">
        <f t="shared" si="288"/>
        <v>0</v>
      </c>
      <c r="F861" s="46">
        <f t="shared" si="289"/>
        <v>0</v>
      </c>
      <c r="G861" s="46">
        <f t="shared" si="290"/>
        <v>0</v>
      </c>
      <c r="H861" s="53" t="e">
        <f t="shared" si="285"/>
        <v>#DIV/0!</v>
      </c>
      <c r="I861" s="54" t="e">
        <f t="shared" si="286"/>
        <v>#DIV/0!</v>
      </c>
      <c r="J861" s="65"/>
      <c r="K861" s="78">
        <f t="shared" si="291"/>
        <v>0</v>
      </c>
      <c r="L861" s="45"/>
      <c r="M861" s="79">
        <f t="shared" si="292"/>
        <v>0</v>
      </c>
      <c r="N861" s="65"/>
      <c r="O861" s="78">
        <f t="shared" si="293"/>
        <v>0</v>
      </c>
      <c r="P861" s="45"/>
      <c r="Q861" s="79">
        <f t="shared" si="294"/>
        <v>0</v>
      </c>
      <c r="R861" s="65"/>
      <c r="S861" s="78">
        <f t="shared" si="295"/>
        <v>0</v>
      </c>
      <c r="T861" s="45"/>
      <c r="U861" s="79">
        <f t="shared" si="296"/>
        <v>0</v>
      </c>
      <c r="V861" s="65"/>
      <c r="W861" s="78">
        <f t="shared" si="297"/>
        <v>0</v>
      </c>
      <c r="X861" s="45"/>
      <c r="Y861" s="79">
        <f t="shared" si="298"/>
        <v>0</v>
      </c>
      <c r="Z861" s="65"/>
      <c r="AA861" s="78">
        <f t="shared" si="299"/>
        <v>0</v>
      </c>
      <c r="AB861" s="45"/>
      <c r="AC861" s="79">
        <f t="shared" si="300"/>
        <v>0</v>
      </c>
      <c r="AD861" s="65"/>
      <c r="AE861" s="78">
        <f t="shared" si="301"/>
        <v>0</v>
      </c>
      <c r="AF861" s="45"/>
      <c r="AG861" s="79">
        <f t="shared" si="302"/>
        <v>0</v>
      </c>
      <c r="AH861" s="2"/>
      <c r="AI861" s="2"/>
      <c r="AJ861" s="2"/>
      <c r="AK861" s="2"/>
      <c r="AL861" s="2"/>
    </row>
    <row r="862" spans="1:38" ht="16.5" customHeight="1" outlineLevel="1">
      <c r="A862" s="12"/>
      <c r="B862" s="34"/>
      <c r="C862" s="14"/>
      <c r="D862" s="45"/>
      <c r="E862" s="46"/>
      <c r="F862" s="46"/>
      <c r="G862" s="46"/>
      <c r="H862" s="53"/>
      <c r="I862" s="54"/>
      <c r="J862" s="65"/>
      <c r="K862" s="78"/>
      <c r="L862" s="45"/>
      <c r="M862" s="79"/>
      <c r="N862" s="65"/>
      <c r="O862" s="78"/>
      <c r="P862" s="45"/>
      <c r="Q862" s="79"/>
      <c r="R862" s="65"/>
      <c r="S862" s="78"/>
      <c r="T862" s="45"/>
      <c r="U862" s="79"/>
      <c r="V862" s="65"/>
      <c r="W862" s="78"/>
      <c r="X862" s="45"/>
      <c r="Y862" s="79"/>
      <c r="Z862" s="65"/>
      <c r="AA862" s="78"/>
      <c r="AB862" s="45"/>
      <c r="AC862" s="79"/>
      <c r="AD862" s="65"/>
      <c r="AE862" s="78"/>
      <c r="AF862" s="45"/>
      <c r="AG862" s="79"/>
      <c r="AH862" s="2"/>
      <c r="AI862" s="2"/>
      <c r="AJ862" s="2"/>
      <c r="AK862" s="2"/>
      <c r="AL862" s="2"/>
    </row>
    <row r="863" spans="1:38" ht="16.5" customHeight="1" outlineLevel="1">
      <c r="A863" s="58"/>
      <c r="B863" s="83" t="s">
        <v>682</v>
      </c>
      <c r="C863" s="99"/>
      <c r="D863" s="60">
        <f t="shared" ref="D863:G863" si="306">SUM(D864:D865)</f>
        <v>0</v>
      </c>
      <c r="E863" s="61">
        <f t="shared" si="306"/>
        <v>0</v>
      </c>
      <c r="F863" s="61">
        <f t="shared" si="306"/>
        <v>0</v>
      </c>
      <c r="G863" s="61">
        <f t="shared" si="306"/>
        <v>0</v>
      </c>
      <c r="H863" s="62" t="e">
        <f t="shared" si="285"/>
        <v>#DIV/0!</v>
      </c>
      <c r="I863" s="63" t="e">
        <f t="shared" si="286"/>
        <v>#DIV/0!</v>
      </c>
      <c r="J863" s="84">
        <f t="shared" ref="J863:AG863" si="307">SUM(J864:J865)</f>
        <v>0</v>
      </c>
      <c r="K863" s="85">
        <f t="shared" si="307"/>
        <v>0</v>
      </c>
      <c r="L863" s="60">
        <f t="shared" si="307"/>
        <v>0</v>
      </c>
      <c r="M863" s="86">
        <f t="shared" si="307"/>
        <v>0</v>
      </c>
      <c r="N863" s="84">
        <f t="shared" si="307"/>
        <v>0</v>
      </c>
      <c r="O863" s="85">
        <f t="shared" si="307"/>
        <v>0</v>
      </c>
      <c r="P863" s="60">
        <f t="shared" si="307"/>
        <v>0</v>
      </c>
      <c r="Q863" s="86">
        <f t="shared" si="307"/>
        <v>0</v>
      </c>
      <c r="R863" s="84">
        <f t="shared" si="307"/>
        <v>0</v>
      </c>
      <c r="S863" s="85">
        <f t="shared" si="307"/>
        <v>0</v>
      </c>
      <c r="T863" s="60">
        <f t="shared" si="307"/>
        <v>0</v>
      </c>
      <c r="U863" s="86">
        <f t="shared" si="307"/>
        <v>0</v>
      </c>
      <c r="V863" s="84">
        <f t="shared" si="307"/>
        <v>0</v>
      </c>
      <c r="W863" s="85">
        <f t="shared" si="307"/>
        <v>0</v>
      </c>
      <c r="X863" s="60">
        <f t="shared" si="307"/>
        <v>0</v>
      </c>
      <c r="Y863" s="86">
        <f t="shared" si="307"/>
        <v>0</v>
      </c>
      <c r="Z863" s="84">
        <f t="shared" si="307"/>
        <v>0</v>
      </c>
      <c r="AA863" s="85">
        <f t="shared" si="307"/>
        <v>0</v>
      </c>
      <c r="AB863" s="60">
        <f t="shared" si="307"/>
        <v>0</v>
      </c>
      <c r="AC863" s="86">
        <f t="shared" si="307"/>
        <v>0</v>
      </c>
      <c r="AD863" s="84">
        <f t="shared" si="307"/>
        <v>0</v>
      </c>
      <c r="AE863" s="85">
        <f t="shared" si="307"/>
        <v>0</v>
      </c>
      <c r="AF863" s="60">
        <f t="shared" si="307"/>
        <v>0</v>
      </c>
      <c r="AG863" s="86">
        <f t="shared" si="307"/>
        <v>0</v>
      </c>
      <c r="AH863" s="2"/>
      <c r="AI863" s="2"/>
      <c r="AJ863" s="2"/>
      <c r="AK863" s="2"/>
      <c r="AL863" s="2"/>
    </row>
    <row r="864" spans="1:38" ht="25.5" customHeight="1" outlineLevel="1">
      <c r="A864" s="12" t="s">
        <v>895</v>
      </c>
      <c r="B864" s="34" t="s">
        <v>683</v>
      </c>
      <c r="C864" s="14">
        <v>773610</v>
      </c>
      <c r="D864" s="45"/>
      <c r="E864" s="46">
        <f t="shared" si="288"/>
        <v>0</v>
      </c>
      <c r="F864" s="46">
        <f t="shared" si="289"/>
        <v>0</v>
      </c>
      <c r="G864" s="46">
        <f t="shared" si="290"/>
        <v>0</v>
      </c>
      <c r="H864" s="53" t="e">
        <f t="shared" si="285"/>
        <v>#DIV/0!</v>
      </c>
      <c r="I864" s="54" t="e">
        <f t="shared" si="286"/>
        <v>#DIV/0!</v>
      </c>
      <c r="J864" s="65"/>
      <c r="K864" s="78">
        <f t="shared" si="291"/>
        <v>0</v>
      </c>
      <c r="L864" s="45"/>
      <c r="M864" s="79">
        <f t="shared" si="292"/>
        <v>0</v>
      </c>
      <c r="N864" s="65"/>
      <c r="O864" s="78">
        <f t="shared" si="293"/>
        <v>0</v>
      </c>
      <c r="P864" s="45"/>
      <c r="Q864" s="79">
        <f t="shared" si="294"/>
        <v>0</v>
      </c>
      <c r="R864" s="65"/>
      <c r="S864" s="78">
        <f t="shared" si="295"/>
        <v>0</v>
      </c>
      <c r="T864" s="45"/>
      <c r="U864" s="79">
        <f t="shared" si="296"/>
        <v>0</v>
      </c>
      <c r="V864" s="65"/>
      <c r="W864" s="78">
        <f t="shared" si="297"/>
        <v>0</v>
      </c>
      <c r="X864" s="45"/>
      <c r="Y864" s="79">
        <f t="shared" si="298"/>
        <v>0</v>
      </c>
      <c r="Z864" s="65"/>
      <c r="AA864" s="78">
        <f t="shared" si="299"/>
        <v>0</v>
      </c>
      <c r="AB864" s="45"/>
      <c r="AC864" s="79">
        <f t="shared" si="300"/>
        <v>0</v>
      </c>
      <c r="AD864" s="65"/>
      <c r="AE864" s="78">
        <f t="shared" si="301"/>
        <v>0</v>
      </c>
      <c r="AF864" s="45"/>
      <c r="AG864" s="79">
        <f t="shared" si="302"/>
        <v>0</v>
      </c>
      <c r="AH864" s="2"/>
      <c r="AI864" s="2"/>
      <c r="AJ864" s="2"/>
      <c r="AK864" s="2"/>
      <c r="AL864" s="2"/>
    </row>
    <row r="865" spans="1:38" ht="24.75" customHeight="1" outlineLevel="1">
      <c r="A865" s="12" t="s">
        <v>970</v>
      </c>
      <c r="B865" s="34" t="s">
        <v>684</v>
      </c>
      <c r="C865" s="14">
        <v>11100</v>
      </c>
      <c r="D865" s="45"/>
      <c r="E865" s="46">
        <f t="shared" si="288"/>
        <v>0</v>
      </c>
      <c r="F865" s="46">
        <f t="shared" si="289"/>
        <v>0</v>
      </c>
      <c r="G865" s="46">
        <f t="shared" si="290"/>
        <v>0</v>
      </c>
      <c r="H865" s="53" t="e">
        <f t="shared" si="285"/>
        <v>#DIV/0!</v>
      </c>
      <c r="I865" s="54" t="e">
        <f t="shared" si="286"/>
        <v>#DIV/0!</v>
      </c>
      <c r="J865" s="65"/>
      <c r="K865" s="78">
        <f t="shared" si="291"/>
        <v>0</v>
      </c>
      <c r="L865" s="45"/>
      <c r="M865" s="79">
        <f t="shared" si="292"/>
        <v>0</v>
      </c>
      <c r="N865" s="65"/>
      <c r="O865" s="78">
        <f t="shared" si="293"/>
        <v>0</v>
      </c>
      <c r="P865" s="45"/>
      <c r="Q865" s="79">
        <f t="shared" si="294"/>
        <v>0</v>
      </c>
      <c r="R865" s="65"/>
      <c r="S865" s="78">
        <f t="shared" si="295"/>
        <v>0</v>
      </c>
      <c r="T865" s="45"/>
      <c r="U865" s="79">
        <f t="shared" si="296"/>
        <v>0</v>
      </c>
      <c r="V865" s="65"/>
      <c r="W865" s="78">
        <f t="shared" si="297"/>
        <v>0</v>
      </c>
      <c r="X865" s="45"/>
      <c r="Y865" s="79">
        <f t="shared" si="298"/>
        <v>0</v>
      </c>
      <c r="Z865" s="65"/>
      <c r="AA865" s="78">
        <f t="shared" si="299"/>
        <v>0</v>
      </c>
      <c r="AB865" s="45"/>
      <c r="AC865" s="79">
        <f t="shared" si="300"/>
        <v>0</v>
      </c>
      <c r="AD865" s="65"/>
      <c r="AE865" s="78">
        <f t="shared" si="301"/>
        <v>0</v>
      </c>
      <c r="AF865" s="45"/>
      <c r="AG865" s="79">
        <f t="shared" si="302"/>
        <v>0</v>
      </c>
      <c r="AH865" s="2"/>
      <c r="AI865" s="2"/>
      <c r="AJ865" s="2"/>
      <c r="AK865" s="2"/>
      <c r="AL865" s="2"/>
    </row>
    <row r="866" spans="1:38" ht="24.75" customHeight="1" outlineLevel="1">
      <c r="A866" s="12"/>
      <c r="B866" s="34"/>
      <c r="C866" s="14">
        <v>21920</v>
      </c>
      <c r="D866" s="45"/>
      <c r="E866" s="46"/>
      <c r="F866" s="46"/>
      <c r="G866" s="46"/>
      <c r="H866" s="53"/>
      <c r="I866" s="54"/>
      <c r="J866" s="65"/>
      <c r="K866" s="78"/>
      <c r="L866" s="45"/>
      <c r="M866" s="79"/>
      <c r="N866" s="65"/>
      <c r="O866" s="78"/>
      <c r="P866" s="45"/>
      <c r="Q866" s="79"/>
      <c r="R866" s="65"/>
      <c r="S866" s="78"/>
      <c r="T866" s="45"/>
      <c r="U866" s="79"/>
      <c r="V866" s="65"/>
      <c r="W866" s="78"/>
      <c r="X866" s="45"/>
      <c r="Y866" s="79"/>
      <c r="Z866" s="65"/>
      <c r="AA866" s="78"/>
      <c r="AB866" s="45"/>
      <c r="AC866" s="79"/>
      <c r="AD866" s="65"/>
      <c r="AE866" s="78"/>
      <c r="AF866" s="45"/>
      <c r="AG866" s="79"/>
      <c r="AH866" s="2"/>
      <c r="AI866" s="2"/>
      <c r="AJ866" s="2"/>
      <c r="AK866" s="2"/>
      <c r="AL866" s="2"/>
    </row>
    <row r="867" spans="1:38" ht="16.5" customHeight="1" outlineLevel="1">
      <c r="A867" s="12"/>
      <c r="B867" s="34"/>
      <c r="C867" s="14"/>
      <c r="D867" s="45"/>
      <c r="E867" s="46"/>
      <c r="F867" s="46"/>
      <c r="G867" s="46"/>
      <c r="H867" s="53"/>
      <c r="I867" s="54"/>
      <c r="J867" s="65"/>
      <c r="K867" s="78"/>
      <c r="L867" s="45"/>
      <c r="M867" s="79"/>
      <c r="N867" s="65"/>
      <c r="O867" s="78"/>
      <c r="P867" s="45"/>
      <c r="Q867" s="79"/>
      <c r="R867" s="65"/>
      <c r="S867" s="78"/>
      <c r="T867" s="45"/>
      <c r="U867" s="79"/>
      <c r="V867" s="65"/>
      <c r="W867" s="78"/>
      <c r="X867" s="45"/>
      <c r="Y867" s="79"/>
      <c r="Z867" s="65"/>
      <c r="AA867" s="78"/>
      <c r="AB867" s="45"/>
      <c r="AC867" s="79"/>
      <c r="AD867" s="65"/>
      <c r="AE867" s="78"/>
      <c r="AF867" s="45"/>
      <c r="AG867" s="79"/>
      <c r="AH867" s="2"/>
      <c r="AI867" s="2"/>
      <c r="AJ867" s="2"/>
      <c r="AK867" s="2"/>
      <c r="AL867" s="2"/>
    </row>
    <row r="868" spans="1:38" ht="16.5" customHeight="1">
      <c r="A868" s="58"/>
      <c r="B868" s="83" t="s">
        <v>685</v>
      </c>
      <c r="C868" s="99"/>
      <c r="D868" s="60">
        <f t="shared" ref="D868:G868" si="308">SUM(D869:D875)</f>
        <v>0</v>
      </c>
      <c r="E868" s="61">
        <f t="shared" si="308"/>
        <v>0</v>
      </c>
      <c r="F868" s="61">
        <f t="shared" si="308"/>
        <v>0</v>
      </c>
      <c r="G868" s="61">
        <f t="shared" si="308"/>
        <v>0</v>
      </c>
      <c r="H868" s="62" t="e">
        <f t="shared" si="285"/>
        <v>#DIV/0!</v>
      </c>
      <c r="I868" s="63" t="e">
        <f t="shared" si="286"/>
        <v>#DIV/0!</v>
      </c>
      <c r="J868" s="84">
        <f t="shared" ref="J868:AG868" si="309">SUM(J869:J875)</f>
        <v>0</v>
      </c>
      <c r="K868" s="85">
        <f t="shared" si="309"/>
        <v>0</v>
      </c>
      <c r="L868" s="60">
        <f t="shared" si="309"/>
        <v>0</v>
      </c>
      <c r="M868" s="86">
        <f t="shared" si="309"/>
        <v>0</v>
      </c>
      <c r="N868" s="84">
        <f t="shared" si="309"/>
        <v>0</v>
      </c>
      <c r="O868" s="85">
        <f t="shared" si="309"/>
        <v>0</v>
      </c>
      <c r="P868" s="60">
        <f t="shared" si="309"/>
        <v>0</v>
      </c>
      <c r="Q868" s="86">
        <f t="shared" si="309"/>
        <v>0</v>
      </c>
      <c r="R868" s="84">
        <f t="shared" si="309"/>
        <v>0</v>
      </c>
      <c r="S868" s="85">
        <f t="shared" si="309"/>
        <v>0</v>
      </c>
      <c r="T868" s="60">
        <f t="shared" si="309"/>
        <v>0</v>
      </c>
      <c r="U868" s="86">
        <f t="shared" si="309"/>
        <v>0</v>
      </c>
      <c r="V868" s="84">
        <f t="shared" si="309"/>
        <v>0</v>
      </c>
      <c r="W868" s="85">
        <f t="shared" si="309"/>
        <v>0</v>
      </c>
      <c r="X868" s="60">
        <f t="shared" si="309"/>
        <v>0</v>
      </c>
      <c r="Y868" s="86">
        <f t="shared" si="309"/>
        <v>0</v>
      </c>
      <c r="Z868" s="84">
        <f t="shared" si="309"/>
        <v>0</v>
      </c>
      <c r="AA868" s="85">
        <f t="shared" si="309"/>
        <v>0</v>
      </c>
      <c r="AB868" s="60">
        <f t="shared" si="309"/>
        <v>0</v>
      </c>
      <c r="AC868" s="86">
        <f t="shared" si="309"/>
        <v>0</v>
      </c>
      <c r="AD868" s="84">
        <f t="shared" si="309"/>
        <v>0</v>
      </c>
      <c r="AE868" s="85">
        <f t="shared" si="309"/>
        <v>0</v>
      </c>
      <c r="AF868" s="60">
        <f t="shared" si="309"/>
        <v>0</v>
      </c>
      <c r="AG868" s="86">
        <f t="shared" si="309"/>
        <v>0</v>
      </c>
      <c r="AH868" s="2"/>
      <c r="AI868" s="2"/>
      <c r="AJ868" s="2"/>
      <c r="AK868" s="2"/>
      <c r="AL868" s="2"/>
    </row>
    <row r="869" spans="1:38" ht="16.5" customHeight="1">
      <c r="A869" s="12" t="s">
        <v>955</v>
      </c>
      <c r="B869" s="34" t="s">
        <v>686</v>
      </c>
      <c r="C869" s="14">
        <v>3000</v>
      </c>
      <c r="D869" s="45"/>
      <c r="E869" s="46">
        <f t="shared" si="288"/>
        <v>0</v>
      </c>
      <c r="F869" s="46">
        <f t="shared" si="289"/>
        <v>0</v>
      </c>
      <c r="G869" s="46">
        <f t="shared" si="290"/>
        <v>0</v>
      </c>
      <c r="H869" s="53" t="e">
        <f t="shared" si="285"/>
        <v>#DIV/0!</v>
      </c>
      <c r="I869" s="54" t="e">
        <f t="shared" si="286"/>
        <v>#DIV/0!</v>
      </c>
      <c r="J869" s="65"/>
      <c r="K869" s="78">
        <f t="shared" si="291"/>
        <v>0</v>
      </c>
      <c r="L869" s="45"/>
      <c r="M869" s="79">
        <f t="shared" si="292"/>
        <v>0</v>
      </c>
      <c r="N869" s="65"/>
      <c r="O869" s="78">
        <f t="shared" si="293"/>
        <v>0</v>
      </c>
      <c r="P869" s="45"/>
      <c r="Q869" s="79">
        <f t="shared" si="294"/>
        <v>0</v>
      </c>
      <c r="R869" s="65"/>
      <c r="S869" s="78">
        <f t="shared" si="295"/>
        <v>0</v>
      </c>
      <c r="T869" s="45"/>
      <c r="U869" s="79">
        <f t="shared" si="296"/>
        <v>0</v>
      </c>
      <c r="V869" s="65"/>
      <c r="W869" s="78">
        <f t="shared" si="297"/>
        <v>0</v>
      </c>
      <c r="X869" s="45"/>
      <c r="Y869" s="79">
        <f t="shared" si="298"/>
        <v>0</v>
      </c>
      <c r="Z869" s="65"/>
      <c r="AA869" s="78">
        <f t="shared" si="299"/>
        <v>0</v>
      </c>
      <c r="AB869" s="45"/>
      <c r="AC869" s="79">
        <f t="shared" si="300"/>
        <v>0</v>
      </c>
      <c r="AD869" s="65"/>
      <c r="AE869" s="78">
        <f t="shared" si="301"/>
        <v>0</v>
      </c>
      <c r="AF869" s="45"/>
      <c r="AG869" s="79">
        <f t="shared" si="302"/>
        <v>0</v>
      </c>
      <c r="AH869" s="2"/>
      <c r="AI869" s="2"/>
      <c r="AJ869" s="2"/>
      <c r="AK869" s="2"/>
      <c r="AL869" s="2"/>
    </row>
    <row r="870" spans="1:38" ht="16.5" customHeight="1">
      <c r="A870" s="12">
        <v>3001003</v>
      </c>
      <c r="B870" s="34" t="s">
        <v>687</v>
      </c>
      <c r="C870" s="14">
        <v>12000</v>
      </c>
      <c r="D870" s="45"/>
      <c r="E870" s="46">
        <f t="shared" si="288"/>
        <v>0</v>
      </c>
      <c r="F870" s="46">
        <f t="shared" si="289"/>
        <v>0</v>
      </c>
      <c r="G870" s="46">
        <f t="shared" si="290"/>
        <v>0</v>
      </c>
      <c r="H870" s="53" t="e">
        <f t="shared" si="285"/>
        <v>#DIV/0!</v>
      </c>
      <c r="I870" s="54" t="e">
        <f t="shared" si="286"/>
        <v>#DIV/0!</v>
      </c>
      <c r="J870" s="65"/>
      <c r="K870" s="78">
        <f t="shared" si="291"/>
        <v>0</v>
      </c>
      <c r="L870" s="45"/>
      <c r="M870" s="79">
        <f t="shared" si="292"/>
        <v>0</v>
      </c>
      <c r="N870" s="65"/>
      <c r="O870" s="78">
        <f t="shared" si="293"/>
        <v>0</v>
      </c>
      <c r="P870" s="45"/>
      <c r="Q870" s="79">
        <f t="shared" si="294"/>
        <v>0</v>
      </c>
      <c r="R870" s="65"/>
      <c r="S870" s="78">
        <f t="shared" si="295"/>
        <v>0</v>
      </c>
      <c r="T870" s="45"/>
      <c r="U870" s="79">
        <f t="shared" si="296"/>
        <v>0</v>
      </c>
      <c r="V870" s="65"/>
      <c r="W870" s="78">
        <f t="shared" si="297"/>
        <v>0</v>
      </c>
      <c r="X870" s="45"/>
      <c r="Y870" s="79">
        <f t="shared" si="298"/>
        <v>0</v>
      </c>
      <c r="Z870" s="65"/>
      <c r="AA870" s="78">
        <f t="shared" si="299"/>
        <v>0</v>
      </c>
      <c r="AB870" s="45"/>
      <c r="AC870" s="79">
        <f t="shared" si="300"/>
        <v>0</v>
      </c>
      <c r="AD870" s="65"/>
      <c r="AE870" s="78">
        <f t="shared" si="301"/>
        <v>0</v>
      </c>
      <c r="AF870" s="45"/>
      <c r="AG870" s="79">
        <f t="shared" si="302"/>
        <v>0</v>
      </c>
      <c r="AH870" s="2"/>
      <c r="AI870" s="2"/>
      <c r="AJ870" s="2"/>
      <c r="AK870" s="2"/>
      <c r="AL870" s="2"/>
    </row>
    <row r="871" spans="1:38" ht="16.5" customHeight="1">
      <c r="A871" s="12">
        <v>3001004</v>
      </c>
      <c r="B871" s="34" t="s">
        <v>688</v>
      </c>
      <c r="C871" s="14">
        <v>243890</v>
      </c>
      <c r="D871" s="45"/>
      <c r="E871" s="46">
        <f t="shared" si="288"/>
        <v>0</v>
      </c>
      <c r="F871" s="46">
        <f t="shared" si="289"/>
        <v>0</v>
      </c>
      <c r="G871" s="46">
        <f t="shared" si="290"/>
        <v>0</v>
      </c>
      <c r="H871" s="53" t="e">
        <f t="shared" si="285"/>
        <v>#DIV/0!</v>
      </c>
      <c r="I871" s="54" t="e">
        <f t="shared" si="286"/>
        <v>#DIV/0!</v>
      </c>
      <c r="J871" s="65"/>
      <c r="K871" s="78">
        <f t="shared" si="291"/>
        <v>0</v>
      </c>
      <c r="L871" s="45"/>
      <c r="M871" s="79">
        <f t="shared" si="292"/>
        <v>0</v>
      </c>
      <c r="N871" s="65"/>
      <c r="O871" s="78">
        <f t="shared" si="293"/>
        <v>0</v>
      </c>
      <c r="P871" s="45"/>
      <c r="Q871" s="79">
        <f t="shared" si="294"/>
        <v>0</v>
      </c>
      <c r="R871" s="65"/>
      <c r="S871" s="78">
        <f t="shared" si="295"/>
        <v>0</v>
      </c>
      <c r="T871" s="45"/>
      <c r="U871" s="79">
        <f t="shared" si="296"/>
        <v>0</v>
      </c>
      <c r="V871" s="65"/>
      <c r="W871" s="78">
        <f t="shared" si="297"/>
        <v>0</v>
      </c>
      <c r="X871" s="45"/>
      <c r="Y871" s="79">
        <f t="shared" si="298"/>
        <v>0</v>
      </c>
      <c r="Z871" s="65"/>
      <c r="AA871" s="78">
        <f t="shared" si="299"/>
        <v>0</v>
      </c>
      <c r="AB871" s="45"/>
      <c r="AC871" s="79">
        <f t="shared" si="300"/>
        <v>0</v>
      </c>
      <c r="AD871" s="65"/>
      <c r="AE871" s="78">
        <f t="shared" si="301"/>
        <v>0</v>
      </c>
      <c r="AF871" s="45"/>
      <c r="AG871" s="79">
        <f t="shared" si="302"/>
        <v>0</v>
      </c>
      <c r="AH871" s="2"/>
      <c r="AI871" s="2"/>
      <c r="AJ871" s="2"/>
      <c r="AK871" s="2"/>
      <c r="AL871" s="2"/>
    </row>
    <row r="872" spans="1:38" ht="16.5" customHeight="1">
      <c r="A872" s="12">
        <v>3001005</v>
      </c>
      <c r="B872" s="34" t="s">
        <v>689</v>
      </c>
      <c r="C872" s="14">
        <v>34150</v>
      </c>
      <c r="D872" s="45"/>
      <c r="E872" s="46">
        <f t="shared" si="288"/>
        <v>0</v>
      </c>
      <c r="F872" s="46">
        <f t="shared" si="289"/>
        <v>0</v>
      </c>
      <c r="G872" s="46">
        <f t="shared" si="290"/>
        <v>0</v>
      </c>
      <c r="H872" s="53" t="e">
        <f t="shared" si="285"/>
        <v>#DIV/0!</v>
      </c>
      <c r="I872" s="54" t="e">
        <f t="shared" si="286"/>
        <v>#DIV/0!</v>
      </c>
      <c r="J872" s="65"/>
      <c r="K872" s="78">
        <f t="shared" si="291"/>
        <v>0</v>
      </c>
      <c r="L872" s="45"/>
      <c r="M872" s="79">
        <f t="shared" si="292"/>
        <v>0</v>
      </c>
      <c r="N872" s="65"/>
      <c r="O872" s="78">
        <f t="shared" si="293"/>
        <v>0</v>
      </c>
      <c r="P872" s="45"/>
      <c r="Q872" s="79">
        <f t="shared" si="294"/>
        <v>0</v>
      </c>
      <c r="R872" s="65"/>
      <c r="S872" s="78">
        <f t="shared" si="295"/>
        <v>0</v>
      </c>
      <c r="T872" s="45"/>
      <c r="U872" s="79">
        <f t="shared" si="296"/>
        <v>0</v>
      </c>
      <c r="V872" s="65"/>
      <c r="W872" s="78">
        <f t="shared" si="297"/>
        <v>0</v>
      </c>
      <c r="X872" s="45"/>
      <c r="Y872" s="79">
        <f t="shared" si="298"/>
        <v>0</v>
      </c>
      <c r="Z872" s="65"/>
      <c r="AA872" s="78">
        <f t="shared" si="299"/>
        <v>0</v>
      </c>
      <c r="AB872" s="45"/>
      <c r="AC872" s="79">
        <f t="shared" si="300"/>
        <v>0</v>
      </c>
      <c r="AD872" s="65"/>
      <c r="AE872" s="78">
        <f t="shared" si="301"/>
        <v>0</v>
      </c>
      <c r="AF872" s="45"/>
      <c r="AG872" s="79">
        <f t="shared" si="302"/>
        <v>0</v>
      </c>
      <c r="AH872" s="2"/>
      <c r="AI872" s="2"/>
      <c r="AJ872" s="2"/>
      <c r="AK872" s="2"/>
      <c r="AL872" s="2"/>
    </row>
    <row r="873" spans="1:38" ht="16.5" customHeight="1">
      <c r="A873" s="12">
        <v>3001105</v>
      </c>
      <c r="B873" s="34" t="s">
        <v>690</v>
      </c>
      <c r="C873" s="14">
        <v>89000</v>
      </c>
      <c r="D873" s="45"/>
      <c r="E873" s="46">
        <f t="shared" si="288"/>
        <v>0</v>
      </c>
      <c r="F873" s="46">
        <f t="shared" si="289"/>
        <v>0</v>
      </c>
      <c r="G873" s="46">
        <f t="shared" si="290"/>
        <v>0</v>
      </c>
      <c r="H873" s="53" t="e">
        <f t="shared" si="285"/>
        <v>#DIV/0!</v>
      </c>
      <c r="I873" s="54" t="e">
        <f t="shared" si="286"/>
        <v>#DIV/0!</v>
      </c>
      <c r="J873" s="65"/>
      <c r="K873" s="78">
        <f t="shared" si="291"/>
        <v>0</v>
      </c>
      <c r="L873" s="45"/>
      <c r="M873" s="79">
        <f t="shared" si="292"/>
        <v>0</v>
      </c>
      <c r="N873" s="65"/>
      <c r="O873" s="78">
        <f t="shared" si="293"/>
        <v>0</v>
      </c>
      <c r="P873" s="45"/>
      <c r="Q873" s="79">
        <f t="shared" si="294"/>
        <v>0</v>
      </c>
      <c r="R873" s="65"/>
      <c r="S873" s="78">
        <f t="shared" si="295"/>
        <v>0</v>
      </c>
      <c r="T873" s="45"/>
      <c r="U873" s="79">
        <f t="shared" si="296"/>
        <v>0</v>
      </c>
      <c r="V873" s="65"/>
      <c r="W873" s="78">
        <f t="shared" si="297"/>
        <v>0</v>
      </c>
      <c r="X873" s="45"/>
      <c r="Y873" s="79">
        <f t="shared" si="298"/>
        <v>0</v>
      </c>
      <c r="Z873" s="65"/>
      <c r="AA873" s="78">
        <f t="shared" si="299"/>
        <v>0</v>
      </c>
      <c r="AB873" s="45"/>
      <c r="AC873" s="79">
        <f t="shared" si="300"/>
        <v>0</v>
      </c>
      <c r="AD873" s="65"/>
      <c r="AE873" s="78">
        <f t="shared" si="301"/>
        <v>0</v>
      </c>
      <c r="AF873" s="45"/>
      <c r="AG873" s="79">
        <f t="shared" si="302"/>
        <v>0</v>
      </c>
      <c r="AH873" s="2"/>
      <c r="AI873" s="2"/>
      <c r="AJ873" s="2"/>
      <c r="AK873" s="2"/>
      <c r="AL873" s="2"/>
    </row>
    <row r="874" spans="1:38" ht="16.5" customHeight="1">
      <c r="A874" s="12">
        <v>3001007</v>
      </c>
      <c r="B874" s="34" t="s">
        <v>691</v>
      </c>
      <c r="C874" s="14">
        <v>32630</v>
      </c>
      <c r="D874" s="45"/>
      <c r="E874" s="46">
        <f t="shared" si="288"/>
        <v>0</v>
      </c>
      <c r="F874" s="46">
        <f t="shared" si="289"/>
        <v>0</v>
      </c>
      <c r="G874" s="46">
        <f t="shared" si="290"/>
        <v>0</v>
      </c>
      <c r="H874" s="53" t="e">
        <f t="shared" si="285"/>
        <v>#DIV/0!</v>
      </c>
      <c r="I874" s="54" t="e">
        <f t="shared" si="286"/>
        <v>#DIV/0!</v>
      </c>
      <c r="J874" s="65"/>
      <c r="K874" s="78">
        <f t="shared" si="291"/>
        <v>0</v>
      </c>
      <c r="L874" s="45"/>
      <c r="M874" s="79">
        <f t="shared" si="292"/>
        <v>0</v>
      </c>
      <c r="N874" s="65"/>
      <c r="O874" s="78">
        <f t="shared" si="293"/>
        <v>0</v>
      </c>
      <c r="P874" s="45"/>
      <c r="Q874" s="79">
        <f t="shared" si="294"/>
        <v>0</v>
      </c>
      <c r="R874" s="65"/>
      <c r="S874" s="78">
        <f t="shared" si="295"/>
        <v>0</v>
      </c>
      <c r="T874" s="45"/>
      <c r="U874" s="79">
        <f t="shared" si="296"/>
        <v>0</v>
      </c>
      <c r="V874" s="65"/>
      <c r="W874" s="78">
        <f t="shared" si="297"/>
        <v>0</v>
      </c>
      <c r="X874" s="45"/>
      <c r="Y874" s="79">
        <f t="shared" si="298"/>
        <v>0</v>
      </c>
      <c r="Z874" s="65"/>
      <c r="AA874" s="78">
        <f t="shared" si="299"/>
        <v>0</v>
      </c>
      <c r="AB874" s="45"/>
      <c r="AC874" s="79">
        <f t="shared" si="300"/>
        <v>0</v>
      </c>
      <c r="AD874" s="65"/>
      <c r="AE874" s="78">
        <f t="shared" si="301"/>
        <v>0</v>
      </c>
      <c r="AF874" s="45"/>
      <c r="AG874" s="79">
        <f t="shared" si="302"/>
        <v>0</v>
      </c>
      <c r="AH874" s="2"/>
      <c r="AI874" s="2"/>
      <c r="AJ874" s="2"/>
      <c r="AK874" s="2"/>
      <c r="AL874" s="2"/>
    </row>
    <row r="875" spans="1:38" ht="16.5" customHeight="1">
      <c r="A875" s="12">
        <v>3001006</v>
      </c>
      <c r="B875" s="34" t="s">
        <v>692</v>
      </c>
      <c r="C875" s="14">
        <v>144740</v>
      </c>
      <c r="D875" s="45"/>
      <c r="E875" s="46">
        <f t="shared" si="288"/>
        <v>0</v>
      </c>
      <c r="F875" s="46">
        <f t="shared" si="289"/>
        <v>0</v>
      </c>
      <c r="G875" s="46">
        <f t="shared" si="290"/>
        <v>0</v>
      </c>
      <c r="H875" s="53" t="e">
        <f t="shared" si="285"/>
        <v>#DIV/0!</v>
      </c>
      <c r="I875" s="54" t="e">
        <f t="shared" si="286"/>
        <v>#DIV/0!</v>
      </c>
      <c r="J875" s="65"/>
      <c r="K875" s="78">
        <f t="shared" si="291"/>
        <v>0</v>
      </c>
      <c r="L875" s="45"/>
      <c r="M875" s="79">
        <f t="shared" si="292"/>
        <v>0</v>
      </c>
      <c r="N875" s="65"/>
      <c r="O875" s="78">
        <f t="shared" si="293"/>
        <v>0</v>
      </c>
      <c r="P875" s="45"/>
      <c r="Q875" s="79">
        <f t="shared" si="294"/>
        <v>0</v>
      </c>
      <c r="R875" s="65"/>
      <c r="S875" s="78">
        <f t="shared" si="295"/>
        <v>0</v>
      </c>
      <c r="T875" s="45"/>
      <c r="U875" s="79">
        <f t="shared" si="296"/>
        <v>0</v>
      </c>
      <c r="V875" s="65"/>
      <c r="W875" s="78">
        <f t="shared" si="297"/>
        <v>0</v>
      </c>
      <c r="X875" s="45"/>
      <c r="Y875" s="79">
        <f t="shared" si="298"/>
        <v>0</v>
      </c>
      <c r="Z875" s="65"/>
      <c r="AA875" s="78">
        <f t="shared" si="299"/>
        <v>0</v>
      </c>
      <c r="AB875" s="45"/>
      <c r="AC875" s="79">
        <f t="shared" si="300"/>
        <v>0</v>
      </c>
      <c r="AD875" s="65"/>
      <c r="AE875" s="78">
        <f t="shared" si="301"/>
        <v>0</v>
      </c>
      <c r="AF875" s="45"/>
      <c r="AG875" s="79">
        <f t="shared" si="302"/>
        <v>0</v>
      </c>
      <c r="AH875" s="2"/>
      <c r="AI875" s="2"/>
      <c r="AJ875" s="2"/>
      <c r="AK875" s="2"/>
      <c r="AL875" s="2"/>
    </row>
    <row r="876" spans="1:38" ht="16.5" customHeight="1">
      <c r="A876" s="12"/>
      <c r="B876" s="34"/>
      <c r="C876" s="14"/>
      <c r="D876" s="45"/>
      <c r="E876" s="46"/>
      <c r="F876" s="46"/>
      <c r="G876" s="46"/>
      <c r="H876" s="53"/>
      <c r="I876" s="54"/>
      <c r="J876" s="65"/>
      <c r="K876" s="78"/>
      <c r="L876" s="45"/>
      <c r="M876" s="79"/>
      <c r="N876" s="65"/>
      <c r="O876" s="78"/>
      <c r="P876" s="45"/>
      <c r="Q876" s="79"/>
      <c r="R876" s="65"/>
      <c r="S876" s="78"/>
      <c r="T876" s="45"/>
      <c r="U876" s="79"/>
      <c r="V876" s="65"/>
      <c r="W876" s="78"/>
      <c r="X876" s="45"/>
      <c r="Y876" s="79"/>
      <c r="Z876" s="65"/>
      <c r="AA876" s="78"/>
      <c r="AB876" s="45"/>
      <c r="AC876" s="79"/>
      <c r="AD876" s="65"/>
      <c r="AE876" s="78"/>
      <c r="AF876" s="45"/>
      <c r="AG876" s="79"/>
      <c r="AH876" s="2"/>
      <c r="AI876" s="2"/>
      <c r="AJ876" s="2"/>
      <c r="AK876" s="2"/>
      <c r="AL876" s="2"/>
    </row>
    <row r="877" spans="1:38" ht="16.5" customHeight="1" outlineLevel="1">
      <c r="A877" s="58"/>
      <c r="B877" s="83" t="s">
        <v>693</v>
      </c>
      <c r="C877" s="99"/>
      <c r="D877" s="60">
        <f t="shared" ref="D877:G877" si="310">SUM(D878:D880)</f>
        <v>0</v>
      </c>
      <c r="E877" s="61">
        <f t="shared" si="310"/>
        <v>0</v>
      </c>
      <c r="F877" s="61">
        <f t="shared" si="310"/>
        <v>0</v>
      </c>
      <c r="G877" s="61">
        <f t="shared" si="310"/>
        <v>0</v>
      </c>
      <c r="H877" s="62" t="e">
        <f t="shared" si="285"/>
        <v>#DIV/0!</v>
      </c>
      <c r="I877" s="63" t="e">
        <f t="shared" si="286"/>
        <v>#DIV/0!</v>
      </c>
      <c r="J877" s="84">
        <f t="shared" ref="J877:AG877" si="311">SUM(J878:J880)</f>
        <v>0</v>
      </c>
      <c r="K877" s="85">
        <f t="shared" si="311"/>
        <v>0</v>
      </c>
      <c r="L877" s="60">
        <f t="shared" si="311"/>
        <v>0</v>
      </c>
      <c r="M877" s="86">
        <f t="shared" si="311"/>
        <v>0</v>
      </c>
      <c r="N877" s="84">
        <f t="shared" si="311"/>
        <v>0</v>
      </c>
      <c r="O877" s="85">
        <f t="shared" si="311"/>
        <v>0</v>
      </c>
      <c r="P877" s="60">
        <f t="shared" si="311"/>
        <v>0</v>
      </c>
      <c r="Q877" s="86">
        <f t="shared" si="311"/>
        <v>0</v>
      </c>
      <c r="R877" s="84">
        <f t="shared" si="311"/>
        <v>0</v>
      </c>
      <c r="S877" s="85">
        <f t="shared" si="311"/>
        <v>0</v>
      </c>
      <c r="T877" s="60">
        <f t="shared" si="311"/>
        <v>0</v>
      </c>
      <c r="U877" s="86">
        <f t="shared" si="311"/>
        <v>0</v>
      </c>
      <c r="V877" s="84">
        <f t="shared" si="311"/>
        <v>0</v>
      </c>
      <c r="W877" s="85">
        <f t="shared" si="311"/>
        <v>0</v>
      </c>
      <c r="X877" s="60">
        <f t="shared" si="311"/>
        <v>0</v>
      </c>
      <c r="Y877" s="86">
        <f t="shared" si="311"/>
        <v>0</v>
      </c>
      <c r="Z877" s="84">
        <f t="shared" si="311"/>
        <v>0</v>
      </c>
      <c r="AA877" s="85">
        <f t="shared" si="311"/>
        <v>0</v>
      </c>
      <c r="AB877" s="60">
        <f t="shared" si="311"/>
        <v>0</v>
      </c>
      <c r="AC877" s="86">
        <f t="shared" si="311"/>
        <v>0</v>
      </c>
      <c r="AD877" s="84">
        <f t="shared" si="311"/>
        <v>0</v>
      </c>
      <c r="AE877" s="85">
        <f t="shared" si="311"/>
        <v>0</v>
      </c>
      <c r="AF877" s="60">
        <f t="shared" si="311"/>
        <v>0</v>
      </c>
      <c r="AG877" s="86">
        <f t="shared" si="311"/>
        <v>0</v>
      </c>
      <c r="AH877" s="2"/>
      <c r="AI877" s="2"/>
      <c r="AJ877" s="2"/>
      <c r="AK877" s="2"/>
      <c r="AL877" s="2"/>
    </row>
    <row r="878" spans="1:38" ht="16.5" customHeight="1" outlineLevel="1">
      <c r="A878" s="12" t="s">
        <v>972</v>
      </c>
      <c r="B878" s="34" t="s">
        <v>694</v>
      </c>
      <c r="C878" s="14">
        <v>72830</v>
      </c>
      <c r="D878" s="45"/>
      <c r="E878" s="46">
        <f t="shared" si="288"/>
        <v>0</v>
      </c>
      <c r="F878" s="46">
        <f t="shared" si="289"/>
        <v>0</v>
      </c>
      <c r="G878" s="46">
        <f t="shared" si="290"/>
        <v>0</v>
      </c>
      <c r="H878" s="53" t="e">
        <f t="shared" si="285"/>
        <v>#DIV/0!</v>
      </c>
      <c r="I878" s="54" t="e">
        <f t="shared" si="286"/>
        <v>#DIV/0!</v>
      </c>
      <c r="J878" s="65"/>
      <c r="K878" s="78">
        <f t="shared" si="291"/>
        <v>0</v>
      </c>
      <c r="L878" s="45"/>
      <c r="M878" s="79">
        <f t="shared" si="292"/>
        <v>0</v>
      </c>
      <c r="N878" s="65"/>
      <c r="O878" s="78">
        <f t="shared" si="293"/>
        <v>0</v>
      </c>
      <c r="P878" s="45"/>
      <c r="Q878" s="79">
        <f t="shared" si="294"/>
        <v>0</v>
      </c>
      <c r="R878" s="65"/>
      <c r="S878" s="78">
        <f t="shared" si="295"/>
        <v>0</v>
      </c>
      <c r="T878" s="45"/>
      <c r="U878" s="79">
        <f t="shared" si="296"/>
        <v>0</v>
      </c>
      <c r="V878" s="65"/>
      <c r="W878" s="78">
        <f t="shared" si="297"/>
        <v>0</v>
      </c>
      <c r="X878" s="45"/>
      <c r="Y878" s="79">
        <f t="shared" si="298"/>
        <v>0</v>
      </c>
      <c r="Z878" s="65"/>
      <c r="AA878" s="78">
        <f t="shared" si="299"/>
        <v>0</v>
      </c>
      <c r="AB878" s="45"/>
      <c r="AC878" s="79">
        <f t="shared" si="300"/>
        <v>0</v>
      </c>
      <c r="AD878" s="65"/>
      <c r="AE878" s="78">
        <f t="shared" si="301"/>
        <v>0</v>
      </c>
      <c r="AF878" s="45"/>
      <c r="AG878" s="79">
        <f t="shared" si="302"/>
        <v>0</v>
      </c>
      <c r="AH878" s="2"/>
      <c r="AI878" s="2"/>
      <c r="AJ878" s="2"/>
      <c r="AK878" s="2"/>
      <c r="AL878" s="2"/>
    </row>
    <row r="879" spans="1:38" ht="58.5" customHeight="1" outlineLevel="1">
      <c r="A879" s="12" t="s">
        <v>971</v>
      </c>
      <c r="B879" s="34" t="s">
        <v>695</v>
      </c>
      <c r="C879" s="14">
        <v>837140</v>
      </c>
      <c r="D879" s="45"/>
      <c r="E879" s="46">
        <f t="shared" si="288"/>
        <v>0</v>
      </c>
      <c r="F879" s="46">
        <f t="shared" si="289"/>
        <v>0</v>
      </c>
      <c r="G879" s="46">
        <f t="shared" si="290"/>
        <v>0</v>
      </c>
      <c r="H879" s="53" t="e">
        <f t="shared" si="285"/>
        <v>#DIV/0!</v>
      </c>
      <c r="I879" s="54" t="e">
        <f t="shared" si="286"/>
        <v>#DIV/0!</v>
      </c>
      <c r="J879" s="65"/>
      <c r="K879" s="78">
        <f t="shared" si="291"/>
        <v>0</v>
      </c>
      <c r="L879" s="45"/>
      <c r="M879" s="79">
        <f t="shared" si="292"/>
        <v>0</v>
      </c>
      <c r="N879" s="65"/>
      <c r="O879" s="78">
        <f t="shared" si="293"/>
        <v>0</v>
      </c>
      <c r="P879" s="45"/>
      <c r="Q879" s="79">
        <f t="shared" si="294"/>
        <v>0</v>
      </c>
      <c r="R879" s="65"/>
      <c r="S879" s="78">
        <f t="shared" si="295"/>
        <v>0</v>
      </c>
      <c r="T879" s="45"/>
      <c r="U879" s="79">
        <f t="shared" si="296"/>
        <v>0</v>
      </c>
      <c r="V879" s="65"/>
      <c r="W879" s="78">
        <f t="shared" si="297"/>
        <v>0</v>
      </c>
      <c r="X879" s="45"/>
      <c r="Y879" s="79">
        <f t="shared" si="298"/>
        <v>0</v>
      </c>
      <c r="Z879" s="65"/>
      <c r="AA879" s="78">
        <f t="shared" si="299"/>
        <v>0</v>
      </c>
      <c r="AB879" s="45"/>
      <c r="AC879" s="79">
        <f t="shared" si="300"/>
        <v>0</v>
      </c>
      <c r="AD879" s="65"/>
      <c r="AE879" s="78">
        <f t="shared" si="301"/>
        <v>0</v>
      </c>
      <c r="AF879" s="45"/>
      <c r="AG879" s="79">
        <f t="shared" si="302"/>
        <v>0</v>
      </c>
      <c r="AH879" s="2"/>
      <c r="AI879" s="2"/>
      <c r="AJ879" s="2"/>
      <c r="AK879" s="2"/>
      <c r="AL879" s="2"/>
    </row>
    <row r="880" spans="1:38" ht="16.5" customHeight="1" outlineLevel="1">
      <c r="A880" s="12">
        <v>3701001</v>
      </c>
      <c r="B880" s="34" t="s">
        <v>696</v>
      </c>
      <c r="C880" s="14">
        <v>19750</v>
      </c>
      <c r="D880" s="45"/>
      <c r="E880" s="46">
        <f t="shared" si="288"/>
        <v>0</v>
      </c>
      <c r="F880" s="46">
        <f t="shared" si="289"/>
        <v>0</v>
      </c>
      <c r="G880" s="46">
        <f t="shared" si="290"/>
        <v>0</v>
      </c>
      <c r="H880" s="53" t="e">
        <f t="shared" si="285"/>
        <v>#DIV/0!</v>
      </c>
      <c r="I880" s="54" t="e">
        <f t="shared" si="286"/>
        <v>#DIV/0!</v>
      </c>
      <c r="J880" s="65"/>
      <c r="K880" s="78">
        <f t="shared" si="291"/>
        <v>0</v>
      </c>
      <c r="L880" s="45"/>
      <c r="M880" s="79">
        <f t="shared" si="292"/>
        <v>0</v>
      </c>
      <c r="N880" s="65"/>
      <c r="O880" s="78">
        <f t="shared" si="293"/>
        <v>0</v>
      </c>
      <c r="P880" s="45"/>
      <c r="Q880" s="79">
        <f t="shared" si="294"/>
        <v>0</v>
      </c>
      <c r="R880" s="65"/>
      <c r="S880" s="78">
        <f t="shared" si="295"/>
        <v>0</v>
      </c>
      <c r="T880" s="45"/>
      <c r="U880" s="79">
        <f t="shared" si="296"/>
        <v>0</v>
      </c>
      <c r="V880" s="65"/>
      <c r="W880" s="78">
        <f t="shared" si="297"/>
        <v>0</v>
      </c>
      <c r="X880" s="45"/>
      <c r="Y880" s="79">
        <f t="shared" si="298"/>
        <v>0</v>
      </c>
      <c r="Z880" s="65"/>
      <c r="AA880" s="78">
        <f t="shared" si="299"/>
        <v>0</v>
      </c>
      <c r="AB880" s="45"/>
      <c r="AC880" s="79">
        <f t="shared" si="300"/>
        <v>0</v>
      </c>
      <c r="AD880" s="65"/>
      <c r="AE880" s="78">
        <f t="shared" si="301"/>
        <v>0</v>
      </c>
      <c r="AF880" s="45"/>
      <c r="AG880" s="79">
        <f t="shared" si="302"/>
        <v>0</v>
      </c>
      <c r="AH880" s="2"/>
      <c r="AI880" s="2"/>
      <c r="AJ880" s="2"/>
      <c r="AK880" s="2"/>
      <c r="AL880" s="2"/>
    </row>
    <row r="881" spans="1:38" ht="16.5" customHeight="1" outlineLevel="1">
      <c r="A881" s="12"/>
      <c r="B881" s="34"/>
      <c r="C881" s="14"/>
      <c r="D881" s="45"/>
      <c r="E881" s="46"/>
      <c r="F881" s="46"/>
      <c r="G881" s="46"/>
      <c r="H881" s="53"/>
      <c r="I881" s="54"/>
      <c r="J881" s="65"/>
      <c r="K881" s="78"/>
      <c r="L881" s="45"/>
      <c r="M881" s="79"/>
      <c r="N881" s="65"/>
      <c r="O881" s="78"/>
      <c r="P881" s="45"/>
      <c r="Q881" s="79"/>
      <c r="R881" s="65"/>
      <c r="S881" s="78"/>
      <c r="T881" s="45"/>
      <c r="U881" s="79"/>
      <c r="V881" s="65"/>
      <c r="W881" s="78"/>
      <c r="X881" s="45"/>
      <c r="Y881" s="79"/>
      <c r="Z881" s="65"/>
      <c r="AA881" s="78"/>
      <c r="AB881" s="45"/>
      <c r="AC881" s="79"/>
      <c r="AD881" s="65"/>
      <c r="AE881" s="78"/>
      <c r="AF881" s="45"/>
      <c r="AG881" s="79"/>
      <c r="AH881" s="2"/>
      <c r="AI881" s="2"/>
      <c r="AJ881" s="2"/>
      <c r="AK881" s="2"/>
      <c r="AL881" s="2"/>
    </row>
    <row r="882" spans="1:38" ht="16.5" customHeight="1" outlineLevel="1">
      <c r="A882" s="58"/>
      <c r="B882" s="83" t="s">
        <v>697</v>
      </c>
      <c r="C882" s="99"/>
      <c r="D882" s="60">
        <f t="shared" ref="D882:G882" si="312">+D883</f>
        <v>0</v>
      </c>
      <c r="E882" s="61">
        <f t="shared" si="312"/>
        <v>0</v>
      </c>
      <c r="F882" s="61">
        <f t="shared" si="312"/>
        <v>0</v>
      </c>
      <c r="G882" s="61">
        <f t="shared" si="312"/>
        <v>0</v>
      </c>
      <c r="H882" s="62" t="e">
        <f t="shared" si="285"/>
        <v>#DIV/0!</v>
      </c>
      <c r="I882" s="63" t="e">
        <f t="shared" si="286"/>
        <v>#DIV/0!</v>
      </c>
      <c r="J882" s="84">
        <f t="shared" ref="J882:AG882" si="313">+J883</f>
        <v>0</v>
      </c>
      <c r="K882" s="85">
        <f t="shared" si="313"/>
        <v>0</v>
      </c>
      <c r="L882" s="60">
        <f t="shared" si="313"/>
        <v>0</v>
      </c>
      <c r="M882" s="86">
        <f t="shared" si="313"/>
        <v>0</v>
      </c>
      <c r="N882" s="84">
        <f t="shared" si="313"/>
        <v>0</v>
      </c>
      <c r="O882" s="85">
        <f t="shared" si="313"/>
        <v>0</v>
      </c>
      <c r="P882" s="60">
        <f t="shared" si="313"/>
        <v>0</v>
      </c>
      <c r="Q882" s="86">
        <f t="shared" si="313"/>
        <v>0</v>
      </c>
      <c r="R882" s="84">
        <f t="shared" si="313"/>
        <v>0</v>
      </c>
      <c r="S882" s="85">
        <f t="shared" si="313"/>
        <v>0</v>
      </c>
      <c r="T882" s="60">
        <f t="shared" si="313"/>
        <v>0</v>
      </c>
      <c r="U882" s="86">
        <f t="shared" si="313"/>
        <v>0</v>
      </c>
      <c r="V882" s="84">
        <f t="shared" si="313"/>
        <v>0</v>
      </c>
      <c r="W882" s="85">
        <f t="shared" si="313"/>
        <v>0</v>
      </c>
      <c r="X882" s="60">
        <f t="shared" si="313"/>
        <v>0</v>
      </c>
      <c r="Y882" s="86">
        <f t="shared" si="313"/>
        <v>0</v>
      </c>
      <c r="Z882" s="84">
        <f t="shared" si="313"/>
        <v>0</v>
      </c>
      <c r="AA882" s="85">
        <f t="shared" si="313"/>
        <v>0</v>
      </c>
      <c r="AB882" s="60">
        <f t="shared" si="313"/>
        <v>0</v>
      </c>
      <c r="AC882" s="86">
        <f t="shared" si="313"/>
        <v>0</v>
      </c>
      <c r="AD882" s="84">
        <f t="shared" si="313"/>
        <v>0</v>
      </c>
      <c r="AE882" s="85">
        <f t="shared" si="313"/>
        <v>0</v>
      </c>
      <c r="AF882" s="60">
        <f t="shared" si="313"/>
        <v>0</v>
      </c>
      <c r="AG882" s="86">
        <f t="shared" si="313"/>
        <v>0</v>
      </c>
      <c r="AH882" s="2"/>
      <c r="AI882" s="2"/>
      <c r="AJ882" s="2"/>
      <c r="AK882" s="2"/>
      <c r="AL882" s="2"/>
    </row>
    <row r="883" spans="1:38" ht="16.5" customHeight="1" outlineLevel="1">
      <c r="A883" s="12">
        <v>3801002</v>
      </c>
      <c r="B883" s="34" t="s">
        <v>698</v>
      </c>
      <c r="C883" s="14">
        <v>76740</v>
      </c>
      <c r="D883" s="45"/>
      <c r="E883" s="46">
        <f t="shared" si="288"/>
        <v>0</v>
      </c>
      <c r="F883" s="46">
        <f t="shared" si="289"/>
        <v>0</v>
      </c>
      <c r="G883" s="46">
        <f t="shared" si="290"/>
        <v>0</v>
      </c>
      <c r="H883" s="53" t="e">
        <f t="shared" si="285"/>
        <v>#DIV/0!</v>
      </c>
      <c r="I883" s="54" t="e">
        <f t="shared" si="286"/>
        <v>#DIV/0!</v>
      </c>
      <c r="J883" s="65"/>
      <c r="K883" s="78">
        <f t="shared" si="291"/>
        <v>0</v>
      </c>
      <c r="L883" s="45"/>
      <c r="M883" s="79">
        <f t="shared" si="292"/>
        <v>0</v>
      </c>
      <c r="N883" s="65"/>
      <c r="O883" s="78">
        <f t="shared" si="293"/>
        <v>0</v>
      </c>
      <c r="P883" s="45"/>
      <c r="Q883" s="79">
        <f t="shared" si="294"/>
        <v>0</v>
      </c>
      <c r="R883" s="65"/>
      <c r="S883" s="78">
        <f t="shared" si="295"/>
        <v>0</v>
      </c>
      <c r="T883" s="45"/>
      <c r="U883" s="79">
        <f t="shared" si="296"/>
        <v>0</v>
      </c>
      <c r="V883" s="65"/>
      <c r="W883" s="78">
        <f t="shared" si="297"/>
        <v>0</v>
      </c>
      <c r="X883" s="45"/>
      <c r="Y883" s="79">
        <f t="shared" si="298"/>
        <v>0</v>
      </c>
      <c r="Z883" s="65"/>
      <c r="AA883" s="78">
        <f t="shared" si="299"/>
        <v>0</v>
      </c>
      <c r="AB883" s="45"/>
      <c r="AC883" s="79">
        <f t="shared" si="300"/>
        <v>0</v>
      </c>
      <c r="AD883" s="65"/>
      <c r="AE883" s="78">
        <f t="shared" si="301"/>
        <v>0</v>
      </c>
      <c r="AF883" s="45"/>
      <c r="AG883" s="79">
        <f t="shared" si="302"/>
        <v>0</v>
      </c>
      <c r="AH883" s="2"/>
      <c r="AI883" s="2"/>
      <c r="AJ883" s="2"/>
      <c r="AK883" s="2"/>
      <c r="AL883" s="2"/>
    </row>
    <row r="884" spans="1:38" ht="16.5" customHeight="1" outlineLevel="1">
      <c r="A884" s="12"/>
      <c r="B884" s="34"/>
      <c r="C884" s="14"/>
      <c r="D884" s="45"/>
      <c r="E884" s="46"/>
      <c r="F884" s="46"/>
      <c r="G884" s="46"/>
      <c r="H884" s="53"/>
      <c r="I884" s="54"/>
      <c r="J884" s="65"/>
      <c r="K884" s="78"/>
      <c r="L884" s="45"/>
      <c r="M884" s="79"/>
      <c r="N884" s="65"/>
      <c r="O884" s="78"/>
      <c r="P884" s="45"/>
      <c r="Q884" s="79"/>
      <c r="R884" s="65"/>
      <c r="S884" s="78"/>
      <c r="T884" s="45"/>
      <c r="U884" s="79"/>
      <c r="V884" s="65"/>
      <c r="W884" s="78"/>
      <c r="X884" s="45"/>
      <c r="Y884" s="79"/>
      <c r="Z884" s="65"/>
      <c r="AA884" s="78"/>
      <c r="AB884" s="45"/>
      <c r="AC884" s="79"/>
      <c r="AD884" s="65"/>
      <c r="AE884" s="78"/>
      <c r="AF884" s="45"/>
      <c r="AG884" s="79"/>
      <c r="AH884" s="2"/>
      <c r="AI884" s="2"/>
      <c r="AJ884" s="2"/>
      <c r="AK884" s="2"/>
      <c r="AL884" s="2"/>
    </row>
    <row r="885" spans="1:38" ht="16.5" customHeight="1" outlineLevel="1">
      <c r="A885" s="58"/>
      <c r="B885" s="83" t="s">
        <v>699</v>
      </c>
      <c r="C885" s="99"/>
      <c r="D885" s="60">
        <f t="shared" ref="D885:G885" si="314">SUM(D886:D887)</f>
        <v>0</v>
      </c>
      <c r="E885" s="61">
        <f t="shared" si="314"/>
        <v>0</v>
      </c>
      <c r="F885" s="61">
        <f t="shared" si="314"/>
        <v>0</v>
      </c>
      <c r="G885" s="61">
        <f t="shared" si="314"/>
        <v>0</v>
      </c>
      <c r="H885" s="62" t="e">
        <f t="shared" si="285"/>
        <v>#DIV/0!</v>
      </c>
      <c r="I885" s="63" t="e">
        <f t="shared" si="286"/>
        <v>#DIV/0!</v>
      </c>
      <c r="J885" s="84">
        <f t="shared" ref="J885:AG885" si="315">SUM(J886:J887)</f>
        <v>0</v>
      </c>
      <c r="K885" s="85">
        <f t="shared" si="315"/>
        <v>0</v>
      </c>
      <c r="L885" s="60">
        <f t="shared" si="315"/>
        <v>0</v>
      </c>
      <c r="M885" s="86">
        <f t="shared" si="315"/>
        <v>0</v>
      </c>
      <c r="N885" s="84">
        <f t="shared" si="315"/>
        <v>0</v>
      </c>
      <c r="O885" s="85">
        <f t="shared" si="315"/>
        <v>0</v>
      </c>
      <c r="P885" s="60">
        <f t="shared" si="315"/>
        <v>0</v>
      </c>
      <c r="Q885" s="86">
        <f t="shared" si="315"/>
        <v>0</v>
      </c>
      <c r="R885" s="84">
        <f t="shared" si="315"/>
        <v>0</v>
      </c>
      <c r="S885" s="85">
        <f t="shared" si="315"/>
        <v>0</v>
      </c>
      <c r="T885" s="60">
        <f t="shared" si="315"/>
        <v>0</v>
      </c>
      <c r="U885" s="86">
        <f t="shared" si="315"/>
        <v>0</v>
      </c>
      <c r="V885" s="84">
        <f t="shared" si="315"/>
        <v>0</v>
      </c>
      <c r="W885" s="85">
        <f t="shared" si="315"/>
        <v>0</v>
      </c>
      <c r="X885" s="60">
        <f t="shared" si="315"/>
        <v>0</v>
      </c>
      <c r="Y885" s="86">
        <f t="shared" si="315"/>
        <v>0</v>
      </c>
      <c r="Z885" s="84">
        <f t="shared" si="315"/>
        <v>0</v>
      </c>
      <c r="AA885" s="85">
        <f t="shared" si="315"/>
        <v>0</v>
      </c>
      <c r="AB885" s="60">
        <f t="shared" si="315"/>
        <v>0</v>
      </c>
      <c r="AC885" s="86">
        <f t="shared" si="315"/>
        <v>0</v>
      </c>
      <c r="AD885" s="84">
        <f t="shared" si="315"/>
        <v>0</v>
      </c>
      <c r="AE885" s="85">
        <f t="shared" si="315"/>
        <v>0</v>
      </c>
      <c r="AF885" s="60">
        <f t="shared" si="315"/>
        <v>0</v>
      </c>
      <c r="AG885" s="86">
        <f t="shared" si="315"/>
        <v>0</v>
      </c>
      <c r="AH885" s="2"/>
      <c r="AI885" s="2"/>
      <c r="AJ885" s="2"/>
      <c r="AK885" s="2"/>
      <c r="AL885" s="2"/>
    </row>
    <row r="886" spans="1:38" ht="16.5" customHeight="1" outlineLevel="1">
      <c r="A886" s="12">
        <v>3901002</v>
      </c>
      <c r="B886" s="34" t="s">
        <v>700</v>
      </c>
      <c r="C886" s="14">
        <v>23850</v>
      </c>
      <c r="D886" s="45"/>
      <c r="E886" s="46">
        <f t="shared" si="288"/>
        <v>0</v>
      </c>
      <c r="F886" s="46">
        <f t="shared" si="289"/>
        <v>0</v>
      </c>
      <c r="G886" s="46">
        <f t="shared" si="290"/>
        <v>0</v>
      </c>
      <c r="H886" s="53" t="e">
        <f t="shared" si="285"/>
        <v>#DIV/0!</v>
      </c>
      <c r="I886" s="54" t="e">
        <f t="shared" si="286"/>
        <v>#DIV/0!</v>
      </c>
      <c r="J886" s="65"/>
      <c r="K886" s="78">
        <f t="shared" si="291"/>
        <v>0</v>
      </c>
      <c r="L886" s="45"/>
      <c r="M886" s="79">
        <f t="shared" si="292"/>
        <v>0</v>
      </c>
      <c r="N886" s="65"/>
      <c r="O886" s="78">
        <f t="shared" si="293"/>
        <v>0</v>
      </c>
      <c r="P886" s="45"/>
      <c r="Q886" s="79">
        <f t="shared" si="294"/>
        <v>0</v>
      </c>
      <c r="R886" s="65"/>
      <c r="S886" s="78">
        <f t="shared" si="295"/>
        <v>0</v>
      </c>
      <c r="T886" s="45"/>
      <c r="U886" s="79">
        <f t="shared" si="296"/>
        <v>0</v>
      </c>
      <c r="V886" s="65"/>
      <c r="W886" s="78">
        <f t="shared" si="297"/>
        <v>0</v>
      </c>
      <c r="X886" s="45"/>
      <c r="Y886" s="79">
        <f t="shared" si="298"/>
        <v>0</v>
      </c>
      <c r="Z886" s="65"/>
      <c r="AA886" s="78">
        <f t="shared" si="299"/>
        <v>0</v>
      </c>
      <c r="AB886" s="45"/>
      <c r="AC886" s="79">
        <f t="shared" si="300"/>
        <v>0</v>
      </c>
      <c r="AD886" s="65"/>
      <c r="AE886" s="78">
        <f t="shared" si="301"/>
        <v>0</v>
      </c>
      <c r="AF886" s="45"/>
      <c r="AG886" s="79">
        <f t="shared" si="302"/>
        <v>0</v>
      </c>
      <c r="AH886" s="2"/>
      <c r="AI886" s="2"/>
      <c r="AJ886" s="2"/>
      <c r="AK886" s="2"/>
      <c r="AL886" s="2"/>
    </row>
    <row r="887" spans="1:38" ht="16.5" customHeight="1" outlineLevel="1">
      <c r="A887" s="12">
        <v>3901004</v>
      </c>
      <c r="B887" s="34" t="s">
        <v>701</v>
      </c>
      <c r="C887" s="14">
        <v>17020</v>
      </c>
      <c r="D887" s="45"/>
      <c r="E887" s="46">
        <f t="shared" si="288"/>
        <v>0</v>
      </c>
      <c r="F887" s="46">
        <f t="shared" si="289"/>
        <v>0</v>
      </c>
      <c r="G887" s="46">
        <f t="shared" si="290"/>
        <v>0</v>
      </c>
      <c r="H887" s="53" t="e">
        <f t="shared" si="285"/>
        <v>#DIV/0!</v>
      </c>
      <c r="I887" s="54" t="e">
        <f t="shared" si="286"/>
        <v>#DIV/0!</v>
      </c>
      <c r="J887" s="65"/>
      <c r="K887" s="78">
        <f t="shared" si="291"/>
        <v>0</v>
      </c>
      <c r="L887" s="45"/>
      <c r="M887" s="79">
        <f t="shared" si="292"/>
        <v>0</v>
      </c>
      <c r="N887" s="65"/>
      <c r="O887" s="78">
        <f t="shared" si="293"/>
        <v>0</v>
      </c>
      <c r="P887" s="45"/>
      <c r="Q887" s="79">
        <f t="shared" si="294"/>
        <v>0</v>
      </c>
      <c r="R887" s="65"/>
      <c r="S887" s="78">
        <f t="shared" si="295"/>
        <v>0</v>
      </c>
      <c r="T887" s="45"/>
      <c r="U887" s="79">
        <f t="shared" si="296"/>
        <v>0</v>
      </c>
      <c r="V887" s="65"/>
      <c r="W887" s="78">
        <f t="shared" si="297"/>
        <v>0</v>
      </c>
      <c r="X887" s="45"/>
      <c r="Y887" s="79">
        <f t="shared" si="298"/>
        <v>0</v>
      </c>
      <c r="Z887" s="65"/>
      <c r="AA887" s="78">
        <f t="shared" si="299"/>
        <v>0</v>
      </c>
      <c r="AB887" s="45"/>
      <c r="AC887" s="79">
        <f t="shared" si="300"/>
        <v>0</v>
      </c>
      <c r="AD887" s="65"/>
      <c r="AE887" s="78">
        <f t="shared" si="301"/>
        <v>0</v>
      </c>
      <c r="AF887" s="45"/>
      <c r="AG887" s="79">
        <f t="shared" si="302"/>
        <v>0</v>
      </c>
      <c r="AH887" s="2"/>
      <c r="AI887" s="2"/>
      <c r="AJ887" s="2"/>
      <c r="AK887" s="2"/>
      <c r="AL887" s="2"/>
    </row>
    <row r="888" spans="1:38" ht="16.5" customHeight="1" outlineLevel="1">
      <c r="A888" s="12"/>
      <c r="B888" s="34"/>
      <c r="C888" s="14"/>
      <c r="D888" s="45"/>
      <c r="E888" s="46"/>
      <c r="F888" s="46"/>
      <c r="G888" s="46"/>
      <c r="H888" s="53"/>
      <c r="I888" s="54"/>
      <c r="J888" s="65"/>
      <c r="K888" s="78"/>
      <c r="L888" s="45"/>
      <c r="M888" s="79"/>
      <c r="N888" s="65"/>
      <c r="O888" s="78"/>
      <c r="P888" s="45"/>
      <c r="Q888" s="79"/>
      <c r="R888" s="65"/>
      <c r="S888" s="78"/>
      <c r="T888" s="45"/>
      <c r="U888" s="79"/>
      <c r="V888" s="65"/>
      <c r="W888" s="78"/>
      <c r="X888" s="45"/>
      <c r="Y888" s="79"/>
      <c r="Z888" s="65"/>
      <c r="AA888" s="78"/>
      <c r="AB888" s="45"/>
      <c r="AC888" s="79"/>
      <c r="AD888" s="65"/>
      <c r="AE888" s="78"/>
      <c r="AF888" s="45"/>
      <c r="AG888" s="79"/>
      <c r="AH888" s="2"/>
      <c r="AI888" s="2"/>
      <c r="AJ888" s="2"/>
      <c r="AK888" s="2"/>
      <c r="AL888" s="2"/>
    </row>
    <row r="889" spans="1:38" ht="16.5" customHeight="1" outlineLevel="1">
      <c r="A889" s="58"/>
      <c r="B889" s="83" t="s">
        <v>702</v>
      </c>
      <c r="C889" s="99"/>
      <c r="D889" s="60">
        <f t="shared" ref="D889:G889" si="316">SUM(D890:D896)</f>
        <v>0</v>
      </c>
      <c r="E889" s="61">
        <f t="shared" si="316"/>
        <v>0</v>
      </c>
      <c r="F889" s="61">
        <f t="shared" si="316"/>
        <v>0</v>
      </c>
      <c r="G889" s="61">
        <f t="shared" si="316"/>
        <v>0</v>
      </c>
      <c r="H889" s="62" t="e">
        <f t="shared" si="285"/>
        <v>#DIV/0!</v>
      </c>
      <c r="I889" s="63" t="e">
        <f t="shared" si="286"/>
        <v>#DIV/0!</v>
      </c>
      <c r="J889" s="84">
        <f t="shared" ref="J889:AG889" si="317">SUM(J890:J896)</f>
        <v>0</v>
      </c>
      <c r="K889" s="85">
        <f t="shared" si="317"/>
        <v>0</v>
      </c>
      <c r="L889" s="60">
        <f t="shared" si="317"/>
        <v>0</v>
      </c>
      <c r="M889" s="86">
        <f t="shared" si="317"/>
        <v>0</v>
      </c>
      <c r="N889" s="84">
        <f t="shared" si="317"/>
        <v>0</v>
      </c>
      <c r="O889" s="85">
        <f t="shared" si="317"/>
        <v>0</v>
      </c>
      <c r="P889" s="60">
        <f t="shared" si="317"/>
        <v>0</v>
      </c>
      <c r="Q889" s="86">
        <f t="shared" si="317"/>
        <v>0</v>
      </c>
      <c r="R889" s="84">
        <f t="shared" si="317"/>
        <v>0</v>
      </c>
      <c r="S889" s="85">
        <f t="shared" si="317"/>
        <v>0</v>
      </c>
      <c r="T889" s="60">
        <f t="shared" si="317"/>
        <v>0</v>
      </c>
      <c r="U889" s="86">
        <f t="shared" si="317"/>
        <v>0</v>
      </c>
      <c r="V889" s="84">
        <f t="shared" si="317"/>
        <v>0</v>
      </c>
      <c r="W889" s="85">
        <f t="shared" si="317"/>
        <v>0</v>
      </c>
      <c r="X889" s="60">
        <f t="shared" si="317"/>
        <v>0</v>
      </c>
      <c r="Y889" s="86">
        <f t="shared" si="317"/>
        <v>0</v>
      </c>
      <c r="Z889" s="84">
        <f t="shared" si="317"/>
        <v>0</v>
      </c>
      <c r="AA889" s="85">
        <f t="shared" si="317"/>
        <v>0</v>
      </c>
      <c r="AB889" s="60">
        <f t="shared" si="317"/>
        <v>0</v>
      </c>
      <c r="AC889" s="86">
        <f t="shared" si="317"/>
        <v>0</v>
      </c>
      <c r="AD889" s="84">
        <f t="shared" si="317"/>
        <v>0</v>
      </c>
      <c r="AE889" s="85">
        <f t="shared" si="317"/>
        <v>0</v>
      </c>
      <c r="AF889" s="60">
        <f t="shared" si="317"/>
        <v>0</v>
      </c>
      <c r="AG889" s="86">
        <f t="shared" si="317"/>
        <v>0</v>
      </c>
      <c r="AH889" s="2"/>
      <c r="AI889" s="2"/>
      <c r="AJ889" s="2"/>
      <c r="AK889" s="2"/>
      <c r="AL889" s="2"/>
    </row>
    <row r="890" spans="1:38" ht="16.5" customHeight="1" outlineLevel="1">
      <c r="A890" s="12">
        <v>6040001</v>
      </c>
      <c r="B890" s="34" t="s">
        <v>703</v>
      </c>
      <c r="C890" s="14">
        <v>4866670</v>
      </c>
      <c r="D890" s="45"/>
      <c r="E890" s="46">
        <f t="shared" si="288"/>
        <v>0</v>
      </c>
      <c r="F890" s="46">
        <f t="shared" si="289"/>
        <v>0</v>
      </c>
      <c r="G890" s="46">
        <f t="shared" si="290"/>
        <v>0</v>
      </c>
      <c r="H890" s="53" t="e">
        <f t="shared" si="285"/>
        <v>#DIV/0!</v>
      </c>
      <c r="I890" s="54" t="e">
        <f t="shared" si="286"/>
        <v>#DIV/0!</v>
      </c>
      <c r="J890" s="65"/>
      <c r="K890" s="78">
        <f t="shared" si="291"/>
        <v>0</v>
      </c>
      <c r="L890" s="45"/>
      <c r="M890" s="79">
        <f t="shared" si="292"/>
        <v>0</v>
      </c>
      <c r="N890" s="65"/>
      <c r="O890" s="78">
        <f t="shared" si="293"/>
        <v>0</v>
      </c>
      <c r="P890" s="45"/>
      <c r="Q890" s="79">
        <f t="shared" si="294"/>
        <v>0</v>
      </c>
      <c r="R890" s="65"/>
      <c r="S890" s="78">
        <f t="shared" si="295"/>
        <v>0</v>
      </c>
      <c r="T890" s="45"/>
      <c r="U890" s="79">
        <f t="shared" si="296"/>
        <v>0</v>
      </c>
      <c r="V890" s="65"/>
      <c r="W890" s="78">
        <f t="shared" si="297"/>
        <v>0</v>
      </c>
      <c r="X890" s="45"/>
      <c r="Y890" s="79">
        <f t="shared" si="298"/>
        <v>0</v>
      </c>
      <c r="Z890" s="65"/>
      <c r="AA890" s="78">
        <f t="shared" si="299"/>
        <v>0</v>
      </c>
      <c r="AB890" s="45"/>
      <c r="AC890" s="79">
        <f t="shared" si="300"/>
        <v>0</v>
      </c>
      <c r="AD890" s="65"/>
      <c r="AE890" s="78">
        <f t="shared" si="301"/>
        <v>0</v>
      </c>
      <c r="AF890" s="45"/>
      <c r="AG890" s="79">
        <f t="shared" si="302"/>
        <v>0</v>
      </c>
      <c r="AH890" s="2"/>
      <c r="AI890" s="2"/>
      <c r="AJ890" s="2"/>
      <c r="AK890" s="2"/>
      <c r="AL890" s="2"/>
    </row>
    <row r="891" spans="1:38" ht="16.5" customHeight="1" outlineLevel="1">
      <c r="A891" s="12">
        <v>6040101</v>
      </c>
      <c r="B891" s="34" t="s">
        <v>704</v>
      </c>
      <c r="C891" s="14">
        <v>3398220</v>
      </c>
      <c r="D891" s="45"/>
      <c r="E891" s="46">
        <f t="shared" si="288"/>
        <v>0</v>
      </c>
      <c r="F891" s="46">
        <f t="shared" si="289"/>
        <v>0</v>
      </c>
      <c r="G891" s="46">
        <f t="shared" si="290"/>
        <v>0</v>
      </c>
      <c r="H891" s="53" t="e">
        <f t="shared" si="285"/>
        <v>#DIV/0!</v>
      </c>
      <c r="I891" s="54" t="e">
        <f t="shared" si="286"/>
        <v>#DIV/0!</v>
      </c>
      <c r="J891" s="65"/>
      <c r="K891" s="78">
        <f t="shared" si="291"/>
        <v>0</v>
      </c>
      <c r="L891" s="45"/>
      <c r="M891" s="79">
        <f t="shared" si="292"/>
        <v>0</v>
      </c>
      <c r="N891" s="65"/>
      <c r="O891" s="78">
        <f t="shared" si="293"/>
        <v>0</v>
      </c>
      <c r="P891" s="45"/>
      <c r="Q891" s="79">
        <f t="shared" si="294"/>
        <v>0</v>
      </c>
      <c r="R891" s="65"/>
      <c r="S891" s="78">
        <f t="shared" si="295"/>
        <v>0</v>
      </c>
      <c r="T891" s="45"/>
      <c r="U891" s="79">
        <f t="shared" si="296"/>
        <v>0</v>
      </c>
      <c r="V891" s="65"/>
      <c r="W891" s="78">
        <f t="shared" si="297"/>
        <v>0</v>
      </c>
      <c r="X891" s="45"/>
      <c r="Y891" s="79">
        <f t="shared" si="298"/>
        <v>0</v>
      </c>
      <c r="Z891" s="65"/>
      <c r="AA891" s="78">
        <f t="shared" si="299"/>
        <v>0</v>
      </c>
      <c r="AB891" s="45"/>
      <c r="AC891" s="79">
        <f t="shared" si="300"/>
        <v>0</v>
      </c>
      <c r="AD891" s="65"/>
      <c r="AE891" s="78">
        <f t="shared" si="301"/>
        <v>0</v>
      </c>
      <c r="AF891" s="45"/>
      <c r="AG891" s="79">
        <f t="shared" si="302"/>
        <v>0</v>
      </c>
      <c r="AH891" s="2"/>
      <c r="AI891" s="2"/>
      <c r="AJ891" s="2"/>
      <c r="AK891" s="2"/>
      <c r="AL891" s="2"/>
    </row>
    <row r="892" spans="1:38" ht="16.5" customHeight="1" outlineLevel="1">
      <c r="A892" s="12">
        <v>6040102</v>
      </c>
      <c r="B892" s="34" t="s">
        <v>705</v>
      </c>
      <c r="C892" s="14">
        <v>4423190</v>
      </c>
      <c r="D892" s="45"/>
      <c r="E892" s="46">
        <f t="shared" si="288"/>
        <v>0</v>
      </c>
      <c r="F892" s="46">
        <f t="shared" si="289"/>
        <v>0</v>
      </c>
      <c r="G892" s="46">
        <f t="shared" si="290"/>
        <v>0</v>
      </c>
      <c r="H892" s="53" t="e">
        <f t="shared" si="285"/>
        <v>#DIV/0!</v>
      </c>
      <c r="I892" s="54" t="e">
        <f t="shared" si="286"/>
        <v>#DIV/0!</v>
      </c>
      <c r="J892" s="65"/>
      <c r="K892" s="78">
        <f t="shared" si="291"/>
        <v>0</v>
      </c>
      <c r="L892" s="45"/>
      <c r="M892" s="79">
        <f t="shared" si="292"/>
        <v>0</v>
      </c>
      <c r="N892" s="65"/>
      <c r="O892" s="78">
        <f t="shared" si="293"/>
        <v>0</v>
      </c>
      <c r="P892" s="45"/>
      <c r="Q892" s="79">
        <f t="shared" si="294"/>
        <v>0</v>
      </c>
      <c r="R892" s="65"/>
      <c r="S892" s="78">
        <f t="shared" si="295"/>
        <v>0</v>
      </c>
      <c r="T892" s="45"/>
      <c r="U892" s="79">
        <f t="shared" si="296"/>
        <v>0</v>
      </c>
      <c r="V892" s="65"/>
      <c r="W892" s="78">
        <f t="shared" si="297"/>
        <v>0</v>
      </c>
      <c r="X892" s="45"/>
      <c r="Y892" s="79">
        <f t="shared" si="298"/>
        <v>0</v>
      </c>
      <c r="Z892" s="65"/>
      <c r="AA892" s="78">
        <f t="shared" si="299"/>
        <v>0</v>
      </c>
      <c r="AB892" s="45"/>
      <c r="AC892" s="79">
        <f t="shared" si="300"/>
        <v>0</v>
      </c>
      <c r="AD892" s="65"/>
      <c r="AE892" s="78">
        <f t="shared" si="301"/>
        <v>0</v>
      </c>
      <c r="AF892" s="45"/>
      <c r="AG892" s="79">
        <f t="shared" si="302"/>
        <v>0</v>
      </c>
      <c r="AH892" s="2"/>
      <c r="AI892" s="2"/>
      <c r="AJ892" s="2"/>
      <c r="AK892" s="2"/>
      <c r="AL892" s="2"/>
    </row>
    <row r="893" spans="1:38" ht="16.5" customHeight="1" outlineLevel="1">
      <c r="A893" s="12">
        <v>6040201</v>
      </c>
      <c r="B893" s="34" t="s">
        <v>706</v>
      </c>
      <c r="C893" s="14">
        <v>3510780</v>
      </c>
      <c r="D893" s="45"/>
      <c r="E893" s="46">
        <f t="shared" si="288"/>
        <v>0</v>
      </c>
      <c r="F893" s="46">
        <f t="shared" si="289"/>
        <v>0</v>
      </c>
      <c r="G893" s="46">
        <f t="shared" si="290"/>
        <v>0</v>
      </c>
      <c r="H893" s="53" t="e">
        <f t="shared" si="285"/>
        <v>#DIV/0!</v>
      </c>
      <c r="I893" s="54" t="e">
        <f t="shared" si="286"/>
        <v>#DIV/0!</v>
      </c>
      <c r="J893" s="65"/>
      <c r="K893" s="78">
        <f t="shared" si="291"/>
        <v>0</v>
      </c>
      <c r="L893" s="45"/>
      <c r="M893" s="79">
        <f t="shared" si="292"/>
        <v>0</v>
      </c>
      <c r="N893" s="65"/>
      <c r="O893" s="78">
        <f t="shared" si="293"/>
        <v>0</v>
      </c>
      <c r="P893" s="45"/>
      <c r="Q893" s="79">
        <f t="shared" si="294"/>
        <v>0</v>
      </c>
      <c r="R893" s="65"/>
      <c r="S893" s="78">
        <f t="shared" si="295"/>
        <v>0</v>
      </c>
      <c r="T893" s="45"/>
      <c r="U893" s="79">
        <f t="shared" si="296"/>
        <v>0</v>
      </c>
      <c r="V893" s="65"/>
      <c r="W893" s="78">
        <f t="shared" si="297"/>
        <v>0</v>
      </c>
      <c r="X893" s="45"/>
      <c r="Y893" s="79">
        <f t="shared" si="298"/>
        <v>0</v>
      </c>
      <c r="Z893" s="65"/>
      <c r="AA893" s="78">
        <f t="shared" si="299"/>
        <v>0</v>
      </c>
      <c r="AB893" s="45"/>
      <c r="AC893" s="79">
        <f t="shared" si="300"/>
        <v>0</v>
      </c>
      <c r="AD893" s="65"/>
      <c r="AE893" s="78">
        <f t="shared" si="301"/>
        <v>0</v>
      </c>
      <c r="AF893" s="45"/>
      <c r="AG893" s="79">
        <f t="shared" si="302"/>
        <v>0</v>
      </c>
      <c r="AH893" s="2"/>
      <c r="AI893" s="2"/>
      <c r="AJ893" s="2"/>
      <c r="AK893" s="2"/>
      <c r="AL893" s="2"/>
    </row>
    <row r="894" spans="1:38" ht="26.25" customHeight="1" outlineLevel="1">
      <c r="A894" s="12">
        <v>6040202</v>
      </c>
      <c r="B894" s="34" t="s">
        <v>707</v>
      </c>
      <c r="C894" s="14">
        <v>3234400</v>
      </c>
      <c r="D894" s="45"/>
      <c r="E894" s="46">
        <f t="shared" si="288"/>
        <v>0</v>
      </c>
      <c r="F894" s="46">
        <f t="shared" si="289"/>
        <v>0</v>
      </c>
      <c r="G894" s="46">
        <f t="shared" si="290"/>
        <v>0</v>
      </c>
      <c r="H894" s="53" t="e">
        <f t="shared" si="285"/>
        <v>#DIV/0!</v>
      </c>
      <c r="I894" s="54" t="e">
        <f t="shared" si="286"/>
        <v>#DIV/0!</v>
      </c>
      <c r="J894" s="65"/>
      <c r="K894" s="78">
        <f t="shared" si="291"/>
        <v>0</v>
      </c>
      <c r="L894" s="45"/>
      <c r="M894" s="79">
        <f t="shared" si="292"/>
        <v>0</v>
      </c>
      <c r="N894" s="65"/>
      <c r="O894" s="78">
        <f t="shared" si="293"/>
        <v>0</v>
      </c>
      <c r="P894" s="45"/>
      <c r="Q894" s="79">
        <f t="shared" si="294"/>
        <v>0</v>
      </c>
      <c r="R894" s="65"/>
      <c r="S894" s="78">
        <f t="shared" si="295"/>
        <v>0</v>
      </c>
      <c r="T894" s="45"/>
      <c r="U894" s="79">
        <f t="shared" si="296"/>
        <v>0</v>
      </c>
      <c r="V894" s="65"/>
      <c r="W894" s="78">
        <f t="shared" si="297"/>
        <v>0</v>
      </c>
      <c r="X894" s="45"/>
      <c r="Y894" s="79">
        <f t="shared" si="298"/>
        <v>0</v>
      </c>
      <c r="Z894" s="65"/>
      <c r="AA894" s="78">
        <f t="shared" si="299"/>
        <v>0</v>
      </c>
      <c r="AB894" s="45"/>
      <c r="AC894" s="79">
        <f t="shared" si="300"/>
        <v>0</v>
      </c>
      <c r="AD894" s="65"/>
      <c r="AE894" s="78">
        <f t="shared" si="301"/>
        <v>0</v>
      </c>
      <c r="AF894" s="45"/>
      <c r="AG894" s="79">
        <f t="shared" si="302"/>
        <v>0</v>
      </c>
      <c r="AH894" s="2"/>
      <c r="AI894" s="2"/>
      <c r="AJ894" s="2"/>
      <c r="AK894" s="2"/>
      <c r="AL894" s="2"/>
    </row>
    <row r="895" spans="1:38" ht="16.5" customHeight="1" outlineLevel="1">
      <c r="A895" s="12">
        <v>6040301</v>
      </c>
      <c r="B895" s="34" t="s">
        <v>708</v>
      </c>
      <c r="C895" s="14">
        <v>2015160</v>
      </c>
      <c r="D895" s="45"/>
      <c r="E895" s="46">
        <f t="shared" si="288"/>
        <v>0</v>
      </c>
      <c r="F895" s="46">
        <f t="shared" si="289"/>
        <v>0</v>
      </c>
      <c r="G895" s="46">
        <f t="shared" si="290"/>
        <v>0</v>
      </c>
      <c r="H895" s="53" t="e">
        <f t="shared" si="285"/>
        <v>#DIV/0!</v>
      </c>
      <c r="I895" s="54" t="e">
        <f t="shared" si="286"/>
        <v>#DIV/0!</v>
      </c>
      <c r="J895" s="65"/>
      <c r="K895" s="78">
        <f t="shared" si="291"/>
        <v>0</v>
      </c>
      <c r="L895" s="45"/>
      <c r="M895" s="79">
        <f t="shared" si="292"/>
        <v>0</v>
      </c>
      <c r="N895" s="65"/>
      <c r="O895" s="78">
        <f t="shared" si="293"/>
        <v>0</v>
      </c>
      <c r="P895" s="45"/>
      <c r="Q895" s="79">
        <f t="shared" si="294"/>
        <v>0</v>
      </c>
      <c r="R895" s="65"/>
      <c r="S895" s="78">
        <f t="shared" si="295"/>
        <v>0</v>
      </c>
      <c r="T895" s="45"/>
      <c r="U895" s="79">
        <f t="shared" si="296"/>
        <v>0</v>
      </c>
      <c r="V895" s="65"/>
      <c r="W895" s="78">
        <f t="shared" si="297"/>
        <v>0</v>
      </c>
      <c r="X895" s="45"/>
      <c r="Y895" s="79">
        <f t="shared" si="298"/>
        <v>0</v>
      </c>
      <c r="Z895" s="65"/>
      <c r="AA895" s="78">
        <f t="shared" si="299"/>
        <v>0</v>
      </c>
      <c r="AB895" s="45"/>
      <c r="AC895" s="79">
        <f t="shared" si="300"/>
        <v>0</v>
      </c>
      <c r="AD895" s="65"/>
      <c r="AE895" s="78">
        <f t="shared" si="301"/>
        <v>0</v>
      </c>
      <c r="AF895" s="45"/>
      <c r="AG895" s="79">
        <f t="shared" si="302"/>
        <v>0</v>
      </c>
      <c r="AH895" s="2"/>
      <c r="AI895" s="2"/>
      <c r="AJ895" s="2"/>
      <c r="AK895" s="2"/>
      <c r="AL895" s="2"/>
    </row>
    <row r="896" spans="1:38" ht="16.5" customHeight="1" outlineLevel="1">
      <c r="A896" s="12">
        <v>6040401</v>
      </c>
      <c r="B896" s="34" t="s">
        <v>709</v>
      </c>
      <c r="C896" s="14">
        <v>1257020</v>
      </c>
      <c r="D896" s="45"/>
      <c r="E896" s="46">
        <f t="shared" si="288"/>
        <v>0</v>
      </c>
      <c r="F896" s="46">
        <f t="shared" si="289"/>
        <v>0</v>
      </c>
      <c r="G896" s="46">
        <f t="shared" si="290"/>
        <v>0</v>
      </c>
      <c r="H896" s="53" t="e">
        <f t="shared" si="285"/>
        <v>#DIV/0!</v>
      </c>
      <c r="I896" s="54" t="e">
        <f t="shared" si="286"/>
        <v>#DIV/0!</v>
      </c>
      <c r="J896" s="65"/>
      <c r="K896" s="78">
        <f t="shared" si="291"/>
        <v>0</v>
      </c>
      <c r="L896" s="45"/>
      <c r="M896" s="79">
        <f t="shared" si="292"/>
        <v>0</v>
      </c>
      <c r="N896" s="65"/>
      <c r="O896" s="78">
        <f t="shared" si="293"/>
        <v>0</v>
      </c>
      <c r="P896" s="45"/>
      <c r="Q896" s="79">
        <f t="shared" si="294"/>
        <v>0</v>
      </c>
      <c r="R896" s="65"/>
      <c r="S896" s="78">
        <f t="shared" si="295"/>
        <v>0</v>
      </c>
      <c r="T896" s="45"/>
      <c r="U896" s="79">
        <f t="shared" si="296"/>
        <v>0</v>
      </c>
      <c r="V896" s="65"/>
      <c r="W896" s="78">
        <f t="shared" si="297"/>
        <v>0</v>
      </c>
      <c r="X896" s="45"/>
      <c r="Y896" s="79">
        <f t="shared" si="298"/>
        <v>0</v>
      </c>
      <c r="Z896" s="65"/>
      <c r="AA896" s="78">
        <f t="shared" si="299"/>
        <v>0</v>
      </c>
      <c r="AB896" s="45"/>
      <c r="AC896" s="79">
        <f t="shared" si="300"/>
        <v>0</v>
      </c>
      <c r="AD896" s="65"/>
      <c r="AE896" s="78">
        <f t="shared" si="301"/>
        <v>0</v>
      </c>
      <c r="AF896" s="45"/>
      <c r="AG896" s="79">
        <f t="shared" si="302"/>
        <v>0</v>
      </c>
      <c r="AH896" s="2"/>
      <c r="AI896" s="2"/>
      <c r="AJ896" s="2"/>
      <c r="AK896" s="2"/>
      <c r="AL896" s="2"/>
    </row>
    <row r="897" spans="1:38" ht="16.5" customHeight="1" outlineLevel="1">
      <c r="A897" s="12"/>
      <c r="B897" s="27"/>
      <c r="C897" s="14"/>
      <c r="D897" s="45"/>
      <c r="E897" s="46"/>
      <c r="F897" s="46"/>
      <c r="G897" s="46"/>
      <c r="H897" s="53"/>
      <c r="I897" s="54"/>
      <c r="J897" s="65"/>
      <c r="K897" s="78"/>
      <c r="L897" s="45"/>
      <c r="M897" s="79"/>
      <c r="N897" s="65"/>
      <c r="O897" s="78"/>
      <c r="P897" s="45"/>
      <c r="Q897" s="79"/>
      <c r="R897" s="65"/>
      <c r="S897" s="78"/>
      <c r="T897" s="45"/>
      <c r="U897" s="79"/>
      <c r="V897" s="65"/>
      <c r="W897" s="78"/>
      <c r="X897" s="45"/>
      <c r="Y897" s="79"/>
      <c r="Z897" s="65"/>
      <c r="AA897" s="78"/>
      <c r="AB897" s="45"/>
      <c r="AC897" s="79"/>
      <c r="AD897" s="65"/>
      <c r="AE897" s="78"/>
      <c r="AF897" s="45"/>
      <c r="AG897" s="79"/>
      <c r="AH897" s="2"/>
      <c r="AI897" s="2"/>
      <c r="AJ897" s="2"/>
      <c r="AK897" s="2"/>
      <c r="AL897" s="2"/>
    </row>
    <row r="898" spans="1:38" ht="26.25" customHeight="1">
      <c r="A898" s="58"/>
      <c r="B898" s="83" t="s">
        <v>710</v>
      </c>
      <c r="C898" s="99"/>
      <c r="D898" s="60">
        <f t="shared" ref="D898:G898" si="318">+D899</f>
        <v>0</v>
      </c>
      <c r="E898" s="61">
        <f t="shared" si="318"/>
        <v>0</v>
      </c>
      <c r="F898" s="61">
        <f t="shared" si="318"/>
        <v>0</v>
      </c>
      <c r="G898" s="61">
        <f t="shared" si="318"/>
        <v>0</v>
      </c>
      <c r="H898" s="62" t="e">
        <f t="shared" si="285"/>
        <v>#DIV/0!</v>
      </c>
      <c r="I898" s="63" t="e">
        <f t="shared" si="286"/>
        <v>#DIV/0!</v>
      </c>
      <c r="J898" s="84">
        <f t="shared" ref="J898:AG898" si="319">+J899</f>
        <v>0</v>
      </c>
      <c r="K898" s="85">
        <f t="shared" si="319"/>
        <v>0</v>
      </c>
      <c r="L898" s="60">
        <f t="shared" si="319"/>
        <v>0</v>
      </c>
      <c r="M898" s="86">
        <f t="shared" si="319"/>
        <v>0</v>
      </c>
      <c r="N898" s="84">
        <f t="shared" si="319"/>
        <v>0</v>
      </c>
      <c r="O898" s="85">
        <f t="shared" si="319"/>
        <v>0</v>
      </c>
      <c r="P898" s="60">
        <f t="shared" si="319"/>
        <v>0</v>
      </c>
      <c r="Q898" s="86">
        <f t="shared" si="319"/>
        <v>0</v>
      </c>
      <c r="R898" s="84">
        <f t="shared" si="319"/>
        <v>0</v>
      </c>
      <c r="S898" s="85">
        <f t="shared" si="319"/>
        <v>0</v>
      </c>
      <c r="T898" s="60">
        <f t="shared" si="319"/>
        <v>0</v>
      </c>
      <c r="U898" s="86">
        <f t="shared" si="319"/>
        <v>0</v>
      </c>
      <c r="V898" s="84">
        <f t="shared" si="319"/>
        <v>0</v>
      </c>
      <c r="W898" s="85">
        <f t="shared" si="319"/>
        <v>0</v>
      </c>
      <c r="X898" s="60">
        <f t="shared" si="319"/>
        <v>0</v>
      </c>
      <c r="Y898" s="86">
        <f t="shared" si="319"/>
        <v>0</v>
      </c>
      <c r="Z898" s="84">
        <f t="shared" si="319"/>
        <v>0</v>
      </c>
      <c r="AA898" s="85">
        <f t="shared" si="319"/>
        <v>0</v>
      </c>
      <c r="AB898" s="60">
        <f t="shared" si="319"/>
        <v>0</v>
      </c>
      <c r="AC898" s="86">
        <f t="shared" si="319"/>
        <v>0</v>
      </c>
      <c r="AD898" s="84">
        <f t="shared" si="319"/>
        <v>0</v>
      </c>
      <c r="AE898" s="85">
        <f t="shared" si="319"/>
        <v>0</v>
      </c>
      <c r="AF898" s="60">
        <f t="shared" si="319"/>
        <v>0</v>
      </c>
      <c r="AG898" s="86">
        <f t="shared" si="319"/>
        <v>0</v>
      </c>
      <c r="AH898" s="2"/>
      <c r="AI898" s="2"/>
      <c r="AJ898" s="2"/>
      <c r="AK898" s="2"/>
      <c r="AL898" s="2"/>
    </row>
    <row r="899" spans="1:38" ht="110.25" customHeight="1">
      <c r="A899" s="12" t="s">
        <v>973</v>
      </c>
      <c r="B899" s="34" t="s">
        <v>711</v>
      </c>
      <c r="C899" s="14">
        <v>79570</v>
      </c>
      <c r="D899" s="45">
        <v>0</v>
      </c>
      <c r="E899" s="46">
        <f t="shared" si="288"/>
        <v>0</v>
      </c>
      <c r="F899" s="46">
        <f t="shared" si="289"/>
        <v>0</v>
      </c>
      <c r="G899" s="46">
        <f t="shared" si="290"/>
        <v>0</v>
      </c>
      <c r="H899" s="53" t="e">
        <f t="shared" si="285"/>
        <v>#DIV/0!</v>
      </c>
      <c r="I899" s="54" t="e">
        <f t="shared" si="286"/>
        <v>#DIV/0!</v>
      </c>
      <c r="J899" s="65"/>
      <c r="K899" s="78">
        <f t="shared" si="291"/>
        <v>0</v>
      </c>
      <c r="L899" s="45"/>
      <c r="M899" s="79">
        <f t="shared" si="292"/>
        <v>0</v>
      </c>
      <c r="N899" s="65"/>
      <c r="O899" s="78">
        <f t="shared" si="293"/>
        <v>0</v>
      </c>
      <c r="P899" s="45"/>
      <c r="Q899" s="79">
        <f t="shared" si="294"/>
        <v>0</v>
      </c>
      <c r="R899" s="65"/>
      <c r="S899" s="78">
        <f t="shared" si="295"/>
        <v>0</v>
      </c>
      <c r="T899" s="45"/>
      <c r="U899" s="79">
        <f t="shared" si="296"/>
        <v>0</v>
      </c>
      <c r="V899" s="65"/>
      <c r="W899" s="78">
        <f t="shared" si="297"/>
        <v>0</v>
      </c>
      <c r="X899" s="45"/>
      <c r="Y899" s="79">
        <f t="shared" si="298"/>
        <v>0</v>
      </c>
      <c r="Z899" s="65"/>
      <c r="AA899" s="78">
        <f t="shared" si="299"/>
        <v>0</v>
      </c>
      <c r="AB899" s="45"/>
      <c r="AC899" s="79">
        <f t="shared" si="300"/>
        <v>0</v>
      </c>
      <c r="AD899" s="65"/>
      <c r="AE899" s="78">
        <f t="shared" si="301"/>
        <v>0</v>
      </c>
      <c r="AF899" s="45"/>
      <c r="AG899" s="79">
        <f t="shared" si="302"/>
        <v>0</v>
      </c>
      <c r="AH899" s="2"/>
      <c r="AI899" s="2"/>
      <c r="AJ899" s="2"/>
      <c r="AK899" s="2"/>
      <c r="AL899" s="2"/>
    </row>
    <row r="900" spans="1:38" ht="16.5" customHeight="1">
      <c r="A900" s="12"/>
      <c r="B900" s="27"/>
      <c r="C900" s="14"/>
      <c r="D900" s="45"/>
      <c r="E900" s="46"/>
      <c r="F900" s="46"/>
      <c r="G900" s="46"/>
      <c r="H900" s="53"/>
      <c r="I900" s="54"/>
      <c r="J900" s="65"/>
      <c r="K900" s="78"/>
      <c r="L900" s="45"/>
      <c r="M900" s="79"/>
      <c r="N900" s="65"/>
      <c r="O900" s="78"/>
      <c r="P900" s="45"/>
      <c r="Q900" s="79"/>
      <c r="R900" s="65"/>
      <c r="S900" s="78"/>
      <c r="T900" s="45"/>
      <c r="U900" s="79"/>
      <c r="V900" s="65"/>
      <c r="W900" s="78"/>
      <c r="X900" s="45"/>
      <c r="Y900" s="79"/>
      <c r="Z900" s="65"/>
      <c r="AA900" s="78"/>
      <c r="AB900" s="45"/>
      <c r="AC900" s="79"/>
      <c r="AD900" s="65"/>
      <c r="AE900" s="78"/>
      <c r="AF900" s="45"/>
      <c r="AG900" s="79"/>
      <c r="AH900" s="2"/>
      <c r="AI900" s="2"/>
      <c r="AJ900" s="2"/>
      <c r="AK900" s="2"/>
      <c r="AL900" s="2"/>
    </row>
    <row r="901" spans="1:38" ht="16.5" customHeight="1" outlineLevel="1">
      <c r="A901" s="58"/>
      <c r="B901" s="83" t="s">
        <v>712</v>
      </c>
      <c r="C901" s="99"/>
      <c r="D901" s="60">
        <f t="shared" ref="D901:G901" si="320">SUM(D902:D906)</f>
        <v>0</v>
      </c>
      <c r="E901" s="61">
        <f t="shared" si="320"/>
        <v>0</v>
      </c>
      <c r="F901" s="61">
        <f t="shared" si="320"/>
        <v>0</v>
      </c>
      <c r="G901" s="61">
        <f t="shared" si="320"/>
        <v>0</v>
      </c>
      <c r="H901" s="62" t="e">
        <f t="shared" si="285"/>
        <v>#DIV/0!</v>
      </c>
      <c r="I901" s="63" t="e">
        <f t="shared" si="286"/>
        <v>#DIV/0!</v>
      </c>
      <c r="J901" s="84">
        <f t="shared" ref="J901:AG901" si="321">SUM(J902:J906)</f>
        <v>0</v>
      </c>
      <c r="K901" s="85">
        <f t="shared" si="321"/>
        <v>0</v>
      </c>
      <c r="L901" s="60">
        <f t="shared" si="321"/>
        <v>0</v>
      </c>
      <c r="M901" s="86">
        <f t="shared" si="321"/>
        <v>0</v>
      </c>
      <c r="N901" s="84">
        <f t="shared" si="321"/>
        <v>0</v>
      </c>
      <c r="O901" s="85">
        <f t="shared" si="321"/>
        <v>0</v>
      </c>
      <c r="P901" s="60">
        <f t="shared" si="321"/>
        <v>0</v>
      </c>
      <c r="Q901" s="86">
        <f t="shared" si="321"/>
        <v>0</v>
      </c>
      <c r="R901" s="84">
        <f t="shared" si="321"/>
        <v>0</v>
      </c>
      <c r="S901" s="85">
        <f t="shared" si="321"/>
        <v>0</v>
      </c>
      <c r="T901" s="60">
        <f t="shared" si="321"/>
        <v>0</v>
      </c>
      <c r="U901" s="86">
        <f t="shared" si="321"/>
        <v>0</v>
      </c>
      <c r="V901" s="84">
        <f t="shared" si="321"/>
        <v>0</v>
      </c>
      <c r="W901" s="85">
        <f t="shared" si="321"/>
        <v>0</v>
      </c>
      <c r="X901" s="60">
        <f t="shared" si="321"/>
        <v>0</v>
      </c>
      <c r="Y901" s="86">
        <f t="shared" si="321"/>
        <v>0</v>
      </c>
      <c r="Z901" s="84">
        <f t="shared" si="321"/>
        <v>0</v>
      </c>
      <c r="AA901" s="85">
        <f t="shared" si="321"/>
        <v>0</v>
      </c>
      <c r="AB901" s="60">
        <f t="shared" si="321"/>
        <v>0</v>
      </c>
      <c r="AC901" s="86">
        <f t="shared" si="321"/>
        <v>0</v>
      </c>
      <c r="AD901" s="84">
        <f t="shared" si="321"/>
        <v>0</v>
      </c>
      <c r="AE901" s="85">
        <f t="shared" si="321"/>
        <v>0</v>
      </c>
      <c r="AF901" s="60">
        <f t="shared" si="321"/>
        <v>0</v>
      </c>
      <c r="AG901" s="86">
        <f t="shared" si="321"/>
        <v>0</v>
      </c>
      <c r="AH901" s="2"/>
      <c r="AI901" s="2"/>
      <c r="AJ901" s="2"/>
      <c r="AK901" s="2"/>
      <c r="AL901" s="2"/>
    </row>
    <row r="902" spans="1:38" ht="37.5" customHeight="1" outlineLevel="1">
      <c r="A902" s="12" t="s">
        <v>974</v>
      </c>
      <c r="B902" s="27" t="s">
        <v>713</v>
      </c>
      <c r="C902" s="278">
        <v>695170</v>
      </c>
      <c r="D902" s="45"/>
      <c r="E902" s="46">
        <f t="shared" si="288"/>
        <v>0</v>
      </c>
      <c r="F902" s="46">
        <f t="shared" si="289"/>
        <v>0</v>
      </c>
      <c r="G902" s="46">
        <f t="shared" si="290"/>
        <v>0</v>
      </c>
      <c r="H902" s="53" t="e">
        <f t="shared" si="285"/>
        <v>#DIV/0!</v>
      </c>
      <c r="I902" s="54" t="e">
        <f t="shared" si="286"/>
        <v>#DIV/0!</v>
      </c>
      <c r="J902" s="65"/>
      <c r="K902" s="78">
        <f t="shared" si="291"/>
        <v>0</v>
      </c>
      <c r="L902" s="45"/>
      <c r="M902" s="79">
        <f t="shared" si="292"/>
        <v>0</v>
      </c>
      <c r="N902" s="65"/>
      <c r="O902" s="78">
        <f t="shared" si="293"/>
        <v>0</v>
      </c>
      <c r="P902" s="45"/>
      <c r="Q902" s="79">
        <f t="shared" si="294"/>
        <v>0</v>
      </c>
      <c r="R902" s="65"/>
      <c r="S902" s="78">
        <f t="shared" si="295"/>
        <v>0</v>
      </c>
      <c r="T902" s="45"/>
      <c r="U902" s="79">
        <f t="shared" si="296"/>
        <v>0</v>
      </c>
      <c r="V902" s="65"/>
      <c r="W902" s="78">
        <f t="shared" si="297"/>
        <v>0</v>
      </c>
      <c r="X902" s="45"/>
      <c r="Y902" s="79">
        <f t="shared" si="298"/>
        <v>0</v>
      </c>
      <c r="Z902" s="65"/>
      <c r="AA902" s="78">
        <f t="shared" si="299"/>
        <v>0</v>
      </c>
      <c r="AB902" s="45"/>
      <c r="AC902" s="79">
        <f t="shared" si="300"/>
        <v>0</v>
      </c>
      <c r="AD902" s="65"/>
      <c r="AE902" s="78">
        <f t="shared" si="301"/>
        <v>0</v>
      </c>
      <c r="AF902" s="45"/>
      <c r="AG902" s="79">
        <f t="shared" si="302"/>
        <v>0</v>
      </c>
      <c r="AH902" s="2"/>
      <c r="AI902" s="2"/>
      <c r="AJ902" s="2"/>
      <c r="AK902" s="2"/>
      <c r="AL902" s="2"/>
    </row>
    <row r="903" spans="1:38" ht="16.5" customHeight="1" outlineLevel="1">
      <c r="A903" s="12">
        <v>1103027</v>
      </c>
      <c r="B903" s="34" t="s">
        <v>714</v>
      </c>
      <c r="C903" s="278">
        <v>4505890</v>
      </c>
      <c r="D903" s="45"/>
      <c r="E903" s="46">
        <f t="shared" si="288"/>
        <v>0</v>
      </c>
      <c r="F903" s="46">
        <f t="shared" si="289"/>
        <v>0</v>
      </c>
      <c r="G903" s="46">
        <f t="shared" si="290"/>
        <v>0</v>
      </c>
      <c r="H903" s="53" t="e">
        <f t="shared" si="285"/>
        <v>#DIV/0!</v>
      </c>
      <c r="I903" s="54" t="e">
        <f t="shared" si="286"/>
        <v>#DIV/0!</v>
      </c>
      <c r="J903" s="65"/>
      <c r="K903" s="78">
        <f t="shared" si="291"/>
        <v>0</v>
      </c>
      <c r="L903" s="45"/>
      <c r="M903" s="79">
        <f t="shared" si="292"/>
        <v>0</v>
      </c>
      <c r="N903" s="65"/>
      <c r="O903" s="78">
        <f t="shared" si="293"/>
        <v>0</v>
      </c>
      <c r="P903" s="45"/>
      <c r="Q903" s="79">
        <f t="shared" si="294"/>
        <v>0</v>
      </c>
      <c r="R903" s="65"/>
      <c r="S903" s="78">
        <f t="shared" si="295"/>
        <v>0</v>
      </c>
      <c r="T903" s="45"/>
      <c r="U903" s="79">
        <f t="shared" si="296"/>
        <v>0</v>
      </c>
      <c r="V903" s="65"/>
      <c r="W903" s="78">
        <f t="shared" si="297"/>
        <v>0</v>
      </c>
      <c r="X903" s="45"/>
      <c r="Y903" s="79">
        <f t="shared" si="298"/>
        <v>0</v>
      </c>
      <c r="Z903" s="65"/>
      <c r="AA903" s="78">
        <f t="shared" si="299"/>
        <v>0</v>
      </c>
      <c r="AB903" s="45"/>
      <c r="AC903" s="79">
        <f t="shared" si="300"/>
        <v>0</v>
      </c>
      <c r="AD903" s="65"/>
      <c r="AE903" s="78">
        <f t="shared" si="301"/>
        <v>0</v>
      </c>
      <c r="AF903" s="45"/>
      <c r="AG903" s="79">
        <f t="shared" si="302"/>
        <v>0</v>
      </c>
      <c r="AH903" s="2"/>
      <c r="AI903" s="2"/>
      <c r="AJ903" s="2"/>
      <c r="AK903" s="2"/>
      <c r="AL903" s="2"/>
    </row>
    <row r="904" spans="1:38" ht="16.5" customHeight="1" outlineLevel="1">
      <c r="A904" s="12">
        <v>1103000</v>
      </c>
      <c r="B904" s="27" t="s">
        <v>715</v>
      </c>
      <c r="C904" s="278">
        <v>13158010</v>
      </c>
      <c r="D904" s="45"/>
      <c r="E904" s="46">
        <f t="shared" si="288"/>
        <v>0</v>
      </c>
      <c r="F904" s="46">
        <f t="shared" si="289"/>
        <v>0</v>
      </c>
      <c r="G904" s="46">
        <f t="shared" si="290"/>
        <v>0</v>
      </c>
      <c r="H904" s="53" t="e">
        <f t="shared" si="285"/>
        <v>#DIV/0!</v>
      </c>
      <c r="I904" s="54" t="e">
        <f t="shared" si="286"/>
        <v>#DIV/0!</v>
      </c>
      <c r="J904" s="65"/>
      <c r="K904" s="78">
        <f t="shared" si="291"/>
        <v>0</v>
      </c>
      <c r="L904" s="45"/>
      <c r="M904" s="79">
        <f t="shared" si="292"/>
        <v>0</v>
      </c>
      <c r="N904" s="65"/>
      <c r="O904" s="78">
        <f t="shared" si="293"/>
        <v>0</v>
      </c>
      <c r="P904" s="45"/>
      <c r="Q904" s="79">
        <f t="shared" si="294"/>
        <v>0</v>
      </c>
      <c r="R904" s="65"/>
      <c r="S904" s="78">
        <f t="shared" si="295"/>
        <v>0</v>
      </c>
      <c r="T904" s="45"/>
      <c r="U904" s="79">
        <f t="shared" si="296"/>
        <v>0</v>
      </c>
      <c r="V904" s="65"/>
      <c r="W904" s="78">
        <f t="shared" si="297"/>
        <v>0</v>
      </c>
      <c r="X904" s="45"/>
      <c r="Y904" s="79">
        <f t="shared" si="298"/>
        <v>0</v>
      </c>
      <c r="Z904" s="65"/>
      <c r="AA904" s="78">
        <f t="shared" si="299"/>
        <v>0</v>
      </c>
      <c r="AB904" s="45"/>
      <c r="AC904" s="79">
        <f t="shared" si="300"/>
        <v>0</v>
      </c>
      <c r="AD904" s="65"/>
      <c r="AE904" s="78">
        <f t="shared" si="301"/>
        <v>0</v>
      </c>
      <c r="AF904" s="45"/>
      <c r="AG904" s="79">
        <f t="shared" si="302"/>
        <v>0</v>
      </c>
      <c r="AH904" s="2"/>
      <c r="AI904" s="2"/>
      <c r="AJ904" s="2"/>
      <c r="AK904" s="2"/>
      <c r="AL904" s="2"/>
    </row>
    <row r="905" spans="1:38" ht="16.5" customHeight="1" outlineLevel="1">
      <c r="A905" s="12"/>
      <c r="B905" s="27"/>
      <c r="C905" s="278">
        <v>563140</v>
      </c>
      <c r="D905" s="45"/>
      <c r="E905" s="46"/>
      <c r="F905" s="46"/>
      <c r="G905" s="46"/>
      <c r="H905" s="53"/>
      <c r="I905" s="54"/>
      <c r="J905" s="65"/>
      <c r="K905" s="78"/>
      <c r="L905" s="45"/>
      <c r="M905" s="79"/>
      <c r="N905" s="65"/>
      <c r="O905" s="78"/>
      <c r="P905" s="45"/>
      <c r="Q905" s="79"/>
      <c r="R905" s="65"/>
      <c r="S905" s="78"/>
      <c r="T905" s="45"/>
      <c r="U905" s="79"/>
      <c r="V905" s="65"/>
      <c r="W905" s="78"/>
      <c r="X905" s="45"/>
      <c r="Y905" s="79"/>
      <c r="Z905" s="65"/>
      <c r="AA905" s="78"/>
      <c r="AB905" s="45"/>
      <c r="AC905" s="79"/>
      <c r="AD905" s="65"/>
      <c r="AE905" s="78"/>
      <c r="AF905" s="45"/>
      <c r="AG905" s="79"/>
      <c r="AH905" s="2"/>
      <c r="AI905" s="2"/>
      <c r="AJ905" s="2"/>
      <c r="AK905" s="2"/>
      <c r="AL905" s="2"/>
    </row>
    <row r="906" spans="1:38" ht="37.5" customHeight="1" outlineLevel="1">
      <c r="A906" s="12" t="s">
        <v>974</v>
      </c>
      <c r="B906" s="27" t="s">
        <v>716</v>
      </c>
      <c r="C906" s="278">
        <v>133120</v>
      </c>
      <c r="D906" s="45"/>
      <c r="E906" s="46">
        <f t="shared" si="288"/>
        <v>0</v>
      </c>
      <c r="F906" s="46">
        <f t="shared" si="289"/>
        <v>0</v>
      </c>
      <c r="G906" s="46">
        <f t="shared" si="290"/>
        <v>0</v>
      </c>
      <c r="H906" s="53" t="e">
        <f t="shared" si="285"/>
        <v>#DIV/0!</v>
      </c>
      <c r="I906" s="54" t="e">
        <f t="shared" si="286"/>
        <v>#DIV/0!</v>
      </c>
      <c r="J906" s="65"/>
      <c r="K906" s="78">
        <f t="shared" si="291"/>
        <v>0</v>
      </c>
      <c r="L906" s="45"/>
      <c r="M906" s="79">
        <f t="shared" si="292"/>
        <v>0</v>
      </c>
      <c r="N906" s="65"/>
      <c r="O906" s="78">
        <f t="shared" si="293"/>
        <v>0</v>
      </c>
      <c r="P906" s="45"/>
      <c r="Q906" s="79">
        <f t="shared" si="294"/>
        <v>0</v>
      </c>
      <c r="R906" s="65"/>
      <c r="S906" s="78">
        <f t="shared" si="295"/>
        <v>0</v>
      </c>
      <c r="T906" s="45"/>
      <c r="U906" s="79">
        <f t="shared" si="296"/>
        <v>0</v>
      </c>
      <c r="V906" s="65"/>
      <c r="W906" s="78">
        <f t="shared" si="297"/>
        <v>0</v>
      </c>
      <c r="X906" s="45"/>
      <c r="Y906" s="79">
        <f t="shared" si="298"/>
        <v>0</v>
      </c>
      <c r="Z906" s="65"/>
      <c r="AA906" s="78">
        <f t="shared" si="299"/>
        <v>0</v>
      </c>
      <c r="AB906" s="45"/>
      <c r="AC906" s="79">
        <f t="shared" si="300"/>
        <v>0</v>
      </c>
      <c r="AD906" s="65"/>
      <c r="AE906" s="78">
        <f t="shared" si="301"/>
        <v>0</v>
      </c>
      <c r="AF906" s="45"/>
      <c r="AG906" s="79">
        <f t="shared" si="302"/>
        <v>0</v>
      </c>
      <c r="AH906" s="2"/>
      <c r="AI906" s="2"/>
      <c r="AJ906" s="2"/>
      <c r="AK906" s="2"/>
      <c r="AL906" s="2"/>
    </row>
    <row r="907" spans="1:38" ht="16.5" customHeight="1" outlineLevel="1">
      <c r="A907" s="12"/>
      <c r="B907" s="27"/>
      <c r="C907" s="14"/>
      <c r="D907" s="45"/>
      <c r="E907" s="46"/>
      <c r="F907" s="46"/>
      <c r="G907" s="46"/>
      <c r="H907" s="53"/>
      <c r="I907" s="54"/>
      <c r="J907" s="65"/>
      <c r="K907" s="78"/>
      <c r="L907" s="45"/>
      <c r="M907" s="79"/>
      <c r="N907" s="65"/>
      <c r="O907" s="78"/>
      <c r="P907" s="45"/>
      <c r="Q907" s="79"/>
      <c r="R907" s="65"/>
      <c r="S907" s="78"/>
      <c r="T907" s="45"/>
      <c r="U907" s="79"/>
      <c r="V907" s="65"/>
      <c r="W907" s="78"/>
      <c r="X907" s="45"/>
      <c r="Y907" s="79"/>
      <c r="Z907" s="65"/>
      <c r="AA907" s="78"/>
      <c r="AB907" s="45"/>
      <c r="AC907" s="79"/>
      <c r="AD907" s="65"/>
      <c r="AE907" s="78"/>
      <c r="AF907" s="45"/>
      <c r="AG907" s="79"/>
      <c r="AH907" s="2"/>
      <c r="AI907" s="2"/>
      <c r="AJ907" s="2"/>
      <c r="AK907" s="2"/>
      <c r="AL907" s="2"/>
    </row>
    <row r="908" spans="1:38" ht="16.5" customHeight="1" outlineLevel="1">
      <c r="A908" s="58"/>
      <c r="B908" s="83" t="s">
        <v>717</v>
      </c>
      <c r="C908" s="99"/>
      <c r="D908" s="60">
        <f t="shared" ref="D908:G908" si="322">SUM(D909:D916)</f>
        <v>0</v>
      </c>
      <c r="E908" s="61">
        <f t="shared" si="322"/>
        <v>0</v>
      </c>
      <c r="F908" s="61">
        <f t="shared" si="322"/>
        <v>0</v>
      </c>
      <c r="G908" s="61">
        <f t="shared" si="322"/>
        <v>0</v>
      </c>
      <c r="H908" s="62" t="e">
        <f t="shared" ref="H908:H971" si="323">IF(E908&gt;=0,(E908/D908),"-")</f>
        <v>#DIV/0!</v>
      </c>
      <c r="I908" s="63" t="e">
        <f t="shared" ref="I908:I971" si="324">IF(G908&gt;=0,(G908/F908),"-")</f>
        <v>#DIV/0!</v>
      </c>
      <c r="J908" s="84">
        <f t="shared" ref="J908:AG908" si="325">SUM(J909:J916)</f>
        <v>0</v>
      </c>
      <c r="K908" s="85">
        <f t="shared" si="325"/>
        <v>0</v>
      </c>
      <c r="L908" s="60">
        <f t="shared" si="325"/>
        <v>0</v>
      </c>
      <c r="M908" s="86">
        <f t="shared" si="325"/>
        <v>0</v>
      </c>
      <c r="N908" s="84">
        <f t="shared" si="325"/>
        <v>0</v>
      </c>
      <c r="O908" s="85">
        <f t="shared" si="325"/>
        <v>0</v>
      </c>
      <c r="P908" s="60">
        <f t="shared" si="325"/>
        <v>0</v>
      </c>
      <c r="Q908" s="86">
        <f t="shared" si="325"/>
        <v>0</v>
      </c>
      <c r="R908" s="84">
        <f t="shared" si="325"/>
        <v>0</v>
      </c>
      <c r="S908" s="85">
        <f t="shared" si="325"/>
        <v>0</v>
      </c>
      <c r="T908" s="60">
        <f t="shared" si="325"/>
        <v>0</v>
      </c>
      <c r="U908" s="86">
        <f t="shared" si="325"/>
        <v>0</v>
      </c>
      <c r="V908" s="84">
        <f t="shared" si="325"/>
        <v>0</v>
      </c>
      <c r="W908" s="85">
        <f t="shared" si="325"/>
        <v>0</v>
      </c>
      <c r="X908" s="60">
        <f t="shared" si="325"/>
        <v>0</v>
      </c>
      <c r="Y908" s="86">
        <f t="shared" si="325"/>
        <v>0</v>
      </c>
      <c r="Z908" s="84">
        <f t="shared" si="325"/>
        <v>0</v>
      </c>
      <c r="AA908" s="85">
        <f t="shared" si="325"/>
        <v>0</v>
      </c>
      <c r="AB908" s="60">
        <f t="shared" si="325"/>
        <v>0</v>
      </c>
      <c r="AC908" s="86">
        <f t="shared" si="325"/>
        <v>0</v>
      </c>
      <c r="AD908" s="84">
        <f t="shared" si="325"/>
        <v>0</v>
      </c>
      <c r="AE908" s="85">
        <f t="shared" si="325"/>
        <v>0</v>
      </c>
      <c r="AF908" s="60">
        <f t="shared" si="325"/>
        <v>0</v>
      </c>
      <c r="AG908" s="86">
        <f t="shared" si="325"/>
        <v>0</v>
      </c>
      <c r="AH908" s="2"/>
      <c r="AI908" s="2"/>
      <c r="AJ908" s="2"/>
      <c r="AK908" s="2"/>
      <c r="AL908" s="2"/>
    </row>
    <row r="909" spans="1:38" ht="75.75" customHeight="1" outlineLevel="1">
      <c r="A909" s="12" t="s">
        <v>975</v>
      </c>
      <c r="B909" s="27" t="s">
        <v>718</v>
      </c>
      <c r="C909" s="278">
        <v>1570850</v>
      </c>
      <c r="D909" s="45"/>
      <c r="E909" s="46">
        <f t="shared" ref="E909:E971" si="326">+J909+L909+N909+P909+R909+T909+V909+X909+Z909+AB909+AD909+AF909</f>
        <v>0</v>
      </c>
      <c r="F909" s="46">
        <f t="shared" ref="F909:F971" si="327">D909*C909</f>
        <v>0</v>
      </c>
      <c r="G909" s="46">
        <f t="shared" ref="G909:G971" si="328">+E909*C909</f>
        <v>0</v>
      </c>
      <c r="H909" s="53" t="e">
        <f t="shared" si="323"/>
        <v>#DIV/0!</v>
      </c>
      <c r="I909" s="54" t="e">
        <f t="shared" si="324"/>
        <v>#DIV/0!</v>
      </c>
      <c r="J909" s="65"/>
      <c r="K909" s="78">
        <f t="shared" ref="K909:K971" si="329">+J909*C909</f>
        <v>0</v>
      </c>
      <c r="L909" s="45"/>
      <c r="M909" s="79">
        <f t="shared" ref="M909:M971" si="330">+L909*C909</f>
        <v>0</v>
      </c>
      <c r="N909" s="65"/>
      <c r="O909" s="78">
        <f t="shared" ref="O909:O971" si="331">+N909*C909</f>
        <v>0</v>
      </c>
      <c r="P909" s="45"/>
      <c r="Q909" s="79">
        <f t="shared" ref="Q909:Q971" si="332">+P909*C909</f>
        <v>0</v>
      </c>
      <c r="R909" s="65"/>
      <c r="S909" s="78">
        <f t="shared" ref="S909:S971" si="333">+R909*C909</f>
        <v>0</v>
      </c>
      <c r="T909" s="45"/>
      <c r="U909" s="79">
        <f t="shared" ref="U909:U971" si="334">+T909*C909</f>
        <v>0</v>
      </c>
      <c r="V909" s="65"/>
      <c r="W909" s="78">
        <f t="shared" ref="W909:W971" si="335">+V909*C909</f>
        <v>0</v>
      </c>
      <c r="X909" s="45"/>
      <c r="Y909" s="79">
        <f t="shared" ref="Y909:Y971" si="336">+X909*C909</f>
        <v>0</v>
      </c>
      <c r="Z909" s="65"/>
      <c r="AA909" s="78">
        <f t="shared" ref="AA909:AA971" si="337">+Z909*C909</f>
        <v>0</v>
      </c>
      <c r="AB909" s="45"/>
      <c r="AC909" s="79">
        <f t="shared" ref="AC909:AC971" si="338">+AB909*C909</f>
        <v>0</v>
      </c>
      <c r="AD909" s="65"/>
      <c r="AE909" s="78">
        <f t="shared" ref="AE909:AE971" si="339">+AD909*C909</f>
        <v>0</v>
      </c>
      <c r="AF909" s="45"/>
      <c r="AG909" s="79">
        <f t="shared" ref="AG909:AG971" si="340">+AF909*C909</f>
        <v>0</v>
      </c>
      <c r="AH909" s="2"/>
      <c r="AI909" s="2"/>
      <c r="AJ909" s="2"/>
      <c r="AK909" s="2"/>
      <c r="AL909" s="2"/>
    </row>
    <row r="910" spans="1:38" ht="54" customHeight="1" outlineLevel="1">
      <c r="A910" s="12" t="s">
        <v>976</v>
      </c>
      <c r="B910" s="27" t="s">
        <v>719</v>
      </c>
      <c r="C910" s="291">
        <v>55900</v>
      </c>
      <c r="D910" s="45"/>
      <c r="E910" s="46">
        <f t="shared" si="326"/>
        <v>0</v>
      </c>
      <c r="F910" s="46">
        <f t="shared" si="327"/>
        <v>0</v>
      </c>
      <c r="G910" s="46">
        <f t="shared" si="328"/>
        <v>0</v>
      </c>
      <c r="H910" s="53" t="e">
        <f t="shared" si="323"/>
        <v>#DIV/0!</v>
      </c>
      <c r="I910" s="54" t="e">
        <f t="shared" si="324"/>
        <v>#DIV/0!</v>
      </c>
      <c r="J910" s="65"/>
      <c r="K910" s="78">
        <f t="shared" si="329"/>
        <v>0</v>
      </c>
      <c r="L910" s="45"/>
      <c r="M910" s="79">
        <f t="shared" si="330"/>
        <v>0</v>
      </c>
      <c r="N910" s="65"/>
      <c r="O910" s="78">
        <f t="shared" si="331"/>
        <v>0</v>
      </c>
      <c r="P910" s="45"/>
      <c r="Q910" s="79">
        <f t="shared" si="332"/>
        <v>0</v>
      </c>
      <c r="R910" s="65"/>
      <c r="S910" s="78">
        <f t="shared" si="333"/>
        <v>0</v>
      </c>
      <c r="T910" s="45"/>
      <c r="U910" s="79">
        <f t="shared" si="334"/>
        <v>0</v>
      </c>
      <c r="V910" s="65"/>
      <c r="W910" s="78">
        <f t="shared" si="335"/>
        <v>0</v>
      </c>
      <c r="X910" s="45"/>
      <c r="Y910" s="79">
        <f t="shared" si="336"/>
        <v>0</v>
      </c>
      <c r="Z910" s="65"/>
      <c r="AA910" s="78">
        <f t="shared" si="337"/>
        <v>0</v>
      </c>
      <c r="AB910" s="45"/>
      <c r="AC910" s="79">
        <f t="shared" si="338"/>
        <v>0</v>
      </c>
      <c r="AD910" s="65"/>
      <c r="AE910" s="78">
        <f t="shared" si="339"/>
        <v>0</v>
      </c>
      <c r="AF910" s="45"/>
      <c r="AG910" s="79">
        <f t="shared" si="340"/>
        <v>0</v>
      </c>
      <c r="AH910" s="2"/>
      <c r="AI910" s="2"/>
      <c r="AJ910" s="2"/>
      <c r="AK910" s="2"/>
      <c r="AL910" s="2"/>
    </row>
    <row r="911" spans="1:38" ht="29.25" customHeight="1" outlineLevel="1">
      <c r="A911" s="12" t="s">
        <v>977</v>
      </c>
      <c r="B911" s="27" t="s">
        <v>720</v>
      </c>
      <c r="C911" s="291">
        <v>94910</v>
      </c>
      <c r="D911" s="45"/>
      <c r="E911" s="46">
        <f t="shared" si="326"/>
        <v>0</v>
      </c>
      <c r="F911" s="46">
        <f t="shared" si="327"/>
        <v>0</v>
      </c>
      <c r="G911" s="46">
        <f t="shared" si="328"/>
        <v>0</v>
      </c>
      <c r="H911" s="53" t="e">
        <f t="shared" si="323"/>
        <v>#DIV/0!</v>
      </c>
      <c r="I911" s="54" t="e">
        <f t="shared" si="324"/>
        <v>#DIV/0!</v>
      </c>
      <c r="J911" s="65"/>
      <c r="K911" s="78">
        <f t="shared" si="329"/>
        <v>0</v>
      </c>
      <c r="L911" s="45"/>
      <c r="M911" s="79">
        <f t="shared" si="330"/>
        <v>0</v>
      </c>
      <c r="N911" s="65"/>
      <c r="O911" s="78">
        <f t="shared" si="331"/>
        <v>0</v>
      </c>
      <c r="P911" s="45"/>
      <c r="Q911" s="79">
        <f t="shared" si="332"/>
        <v>0</v>
      </c>
      <c r="R911" s="65"/>
      <c r="S911" s="78">
        <f t="shared" si="333"/>
        <v>0</v>
      </c>
      <c r="T911" s="45"/>
      <c r="U911" s="79">
        <f t="shared" si="334"/>
        <v>0</v>
      </c>
      <c r="V911" s="65"/>
      <c r="W911" s="78">
        <f t="shared" si="335"/>
        <v>0</v>
      </c>
      <c r="X911" s="45"/>
      <c r="Y911" s="79">
        <f t="shared" si="336"/>
        <v>0</v>
      </c>
      <c r="Z911" s="65"/>
      <c r="AA911" s="78">
        <f t="shared" si="337"/>
        <v>0</v>
      </c>
      <c r="AB911" s="45"/>
      <c r="AC911" s="79">
        <f t="shared" si="338"/>
        <v>0</v>
      </c>
      <c r="AD911" s="65"/>
      <c r="AE911" s="78">
        <f t="shared" si="339"/>
        <v>0</v>
      </c>
      <c r="AF911" s="45"/>
      <c r="AG911" s="79">
        <f t="shared" si="340"/>
        <v>0</v>
      </c>
      <c r="AH911" s="2"/>
      <c r="AI911" s="2"/>
      <c r="AJ911" s="2"/>
      <c r="AK911" s="2"/>
      <c r="AL911" s="2"/>
    </row>
    <row r="912" spans="1:38" ht="16.5" customHeight="1" outlineLevel="1">
      <c r="A912" s="12"/>
      <c r="B912" s="24" t="s">
        <v>721</v>
      </c>
      <c r="C912" s="278">
        <v>3099600</v>
      </c>
      <c r="D912" s="45"/>
      <c r="E912" s="46">
        <f t="shared" si="326"/>
        <v>0</v>
      </c>
      <c r="F912" s="46">
        <f t="shared" si="327"/>
        <v>0</v>
      </c>
      <c r="G912" s="46">
        <f t="shared" si="328"/>
        <v>0</v>
      </c>
      <c r="H912" s="53" t="e">
        <f t="shared" si="323"/>
        <v>#DIV/0!</v>
      </c>
      <c r="I912" s="54" t="e">
        <f t="shared" si="324"/>
        <v>#DIV/0!</v>
      </c>
      <c r="J912" s="65"/>
      <c r="K912" s="78">
        <f t="shared" si="329"/>
        <v>0</v>
      </c>
      <c r="L912" s="45"/>
      <c r="M912" s="79">
        <f t="shared" si="330"/>
        <v>0</v>
      </c>
      <c r="N912" s="65"/>
      <c r="O912" s="78">
        <f t="shared" si="331"/>
        <v>0</v>
      </c>
      <c r="P912" s="45"/>
      <c r="Q912" s="79">
        <f t="shared" si="332"/>
        <v>0</v>
      </c>
      <c r="R912" s="65"/>
      <c r="S912" s="78">
        <f t="shared" si="333"/>
        <v>0</v>
      </c>
      <c r="T912" s="45"/>
      <c r="U912" s="79">
        <f t="shared" si="334"/>
        <v>0</v>
      </c>
      <c r="V912" s="65"/>
      <c r="W912" s="78">
        <f t="shared" si="335"/>
        <v>0</v>
      </c>
      <c r="X912" s="45"/>
      <c r="Y912" s="79">
        <f t="shared" si="336"/>
        <v>0</v>
      </c>
      <c r="Z912" s="65"/>
      <c r="AA912" s="78">
        <f t="shared" si="337"/>
        <v>0</v>
      </c>
      <c r="AB912" s="45"/>
      <c r="AC912" s="79">
        <f t="shared" si="338"/>
        <v>0</v>
      </c>
      <c r="AD912" s="65"/>
      <c r="AE912" s="78">
        <f t="shared" si="339"/>
        <v>0</v>
      </c>
      <c r="AF912" s="45"/>
      <c r="AG912" s="79">
        <f t="shared" si="340"/>
        <v>0</v>
      </c>
      <c r="AH912" s="2"/>
      <c r="AI912" s="2"/>
      <c r="AJ912" s="2"/>
      <c r="AK912" s="2"/>
      <c r="AL912" s="2"/>
    </row>
    <row r="913" spans="1:38" ht="16.5" customHeight="1" outlineLevel="1">
      <c r="A913" s="12"/>
      <c r="B913" s="27" t="s">
        <v>722</v>
      </c>
      <c r="C913" s="278">
        <v>690210</v>
      </c>
      <c r="D913" s="45"/>
      <c r="E913" s="46">
        <f t="shared" si="326"/>
        <v>0</v>
      </c>
      <c r="F913" s="46">
        <f t="shared" si="327"/>
        <v>0</v>
      </c>
      <c r="G913" s="46">
        <f t="shared" si="328"/>
        <v>0</v>
      </c>
      <c r="H913" s="53" t="e">
        <f t="shared" si="323"/>
        <v>#DIV/0!</v>
      </c>
      <c r="I913" s="54" t="e">
        <f t="shared" si="324"/>
        <v>#DIV/0!</v>
      </c>
      <c r="J913" s="65"/>
      <c r="K913" s="78">
        <f t="shared" si="329"/>
        <v>0</v>
      </c>
      <c r="L913" s="45"/>
      <c r="M913" s="79">
        <f t="shared" si="330"/>
        <v>0</v>
      </c>
      <c r="N913" s="65"/>
      <c r="O913" s="78">
        <f t="shared" si="331"/>
        <v>0</v>
      </c>
      <c r="P913" s="45"/>
      <c r="Q913" s="79">
        <f t="shared" si="332"/>
        <v>0</v>
      </c>
      <c r="R913" s="65"/>
      <c r="S913" s="78">
        <f t="shared" si="333"/>
        <v>0</v>
      </c>
      <c r="T913" s="45"/>
      <c r="U913" s="79">
        <f t="shared" si="334"/>
        <v>0</v>
      </c>
      <c r="V913" s="65"/>
      <c r="W913" s="78">
        <f t="shared" si="335"/>
        <v>0</v>
      </c>
      <c r="X913" s="45"/>
      <c r="Y913" s="79">
        <f t="shared" si="336"/>
        <v>0</v>
      </c>
      <c r="Z913" s="65"/>
      <c r="AA913" s="78">
        <f t="shared" si="337"/>
        <v>0</v>
      </c>
      <c r="AB913" s="45"/>
      <c r="AC913" s="79">
        <f t="shared" si="338"/>
        <v>0</v>
      </c>
      <c r="AD913" s="65"/>
      <c r="AE913" s="78">
        <f t="shared" si="339"/>
        <v>0</v>
      </c>
      <c r="AF913" s="45"/>
      <c r="AG913" s="79">
        <f t="shared" si="340"/>
        <v>0</v>
      </c>
      <c r="AH913" s="2"/>
      <c r="AI913" s="2"/>
      <c r="AJ913" s="2"/>
      <c r="AK913" s="2"/>
      <c r="AL913" s="2"/>
    </row>
    <row r="914" spans="1:38" ht="16.5" customHeight="1" outlineLevel="1">
      <c r="A914" s="12">
        <v>3904001</v>
      </c>
      <c r="B914" s="27" t="s">
        <v>723</v>
      </c>
      <c r="C914" s="278">
        <v>922610</v>
      </c>
      <c r="D914" s="45"/>
      <c r="E914" s="46">
        <f t="shared" si="326"/>
        <v>0</v>
      </c>
      <c r="F914" s="46">
        <f t="shared" si="327"/>
        <v>0</v>
      </c>
      <c r="G914" s="46">
        <f t="shared" si="328"/>
        <v>0</v>
      </c>
      <c r="H914" s="53" t="e">
        <f t="shared" si="323"/>
        <v>#DIV/0!</v>
      </c>
      <c r="I914" s="54" t="e">
        <f t="shared" si="324"/>
        <v>#DIV/0!</v>
      </c>
      <c r="J914" s="65"/>
      <c r="K914" s="78">
        <f t="shared" si="329"/>
        <v>0</v>
      </c>
      <c r="L914" s="45"/>
      <c r="M914" s="79">
        <f t="shared" si="330"/>
        <v>0</v>
      </c>
      <c r="N914" s="65"/>
      <c r="O914" s="78">
        <f t="shared" si="331"/>
        <v>0</v>
      </c>
      <c r="P914" s="45"/>
      <c r="Q914" s="79">
        <f t="shared" si="332"/>
        <v>0</v>
      </c>
      <c r="R914" s="65"/>
      <c r="S914" s="78">
        <f t="shared" si="333"/>
        <v>0</v>
      </c>
      <c r="T914" s="45"/>
      <c r="U914" s="79">
        <f t="shared" si="334"/>
        <v>0</v>
      </c>
      <c r="V914" s="65"/>
      <c r="W914" s="78">
        <f t="shared" si="335"/>
        <v>0</v>
      </c>
      <c r="X914" s="45"/>
      <c r="Y914" s="79">
        <f t="shared" si="336"/>
        <v>0</v>
      </c>
      <c r="Z914" s="65"/>
      <c r="AA914" s="78">
        <f t="shared" si="337"/>
        <v>0</v>
      </c>
      <c r="AB914" s="45"/>
      <c r="AC914" s="79">
        <f t="shared" si="338"/>
        <v>0</v>
      </c>
      <c r="AD914" s="65"/>
      <c r="AE914" s="78">
        <f t="shared" si="339"/>
        <v>0</v>
      </c>
      <c r="AF914" s="45"/>
      <c r="AG914" s="79">
        <f t="shared" si="340"/>
        <v>0</v>
      </c>
      <c r="AH914" s="2"/>
      <c r="AI914" s="2"/>
      <c r="AJ914" s="2"/>
      <c r="AK914" s="2"/>
      <c r="AL914" s="2"/>
    </row>
    <row r="915" spans="1:38" ht="16.5" customHeight="1" outlineLevel="1">
      <c r="A915" s="12">
        <v>3904002</v>
      </c>
      <c r="B915" s="27" t="s">
        <v>724</v>
      </c>
      <c r="C915" s="278">
        <v>149150</v>
      </c>
      <c r="D915" s="45"/>
      <c r="E915" s="46">
        <f t="shared" si="326"/>
        <v>0</v>
      </c>
      <c r="F915" s="46">
        <f t="shared" si="327"/>
        <v>0</v>
      </c>
      <c r="G915" s="46">
        <f t="shared" si="328"/>
        <v>0</v>
      </c>
      <c r="H915" s="53" t="e">
        <f t="shared" si="323"/>
        <v>#DIV/0!</v>
      </c>
      <c r="I915" s="54" t="e">
        <f t="shared" si="324"/>
        <v>#DIV/0!</v>
      </c>
      <c r="J915" s="65"/>
      <c r="K915" s="78">
        <f t="shared" si="329"/>
        <v>0</v>
      </c>
      <c r="L915" s="45"/>
      <c r="M915" s="79">
        <f t="shared" si="330"/>
        <v>0</v>
      </c>
      <c r="N915" s="65"/>
      <c r="O915" s="78">
        <f t="shared" si="331"/>
        <v>0</v>
      </c>
      <c r="P915" s="45"/>
      <c r="Q915" s="79">
        <f t="shared" si="332"/>
        <v>0</v>
      </c>
      <c r="R915" s="65"/>
      <c r="S915" s="78">
        <f t="shared" si="333"/>
        <v>0</v>
      </c>
      <c r="T915" s="45"/>
      <c r="U915" s="79">
        <f t="shared" si="334"/>
        <v>0</v>
      </c>
      <c r="V915" s="65"/>
      <c r="W915" s="78">
        <f t="shared" si="335"/>
        <v>0</v>
      </c>
      <c r="X915" s="45"/>
      <c r="Y915" s="79">
        <f t="shared" si="336"/>
        <v>0</v>
      </c>
      <c r="Z915" s="65"/>
      <c r="AA915" s="78">
        <f t="shared" si="337"/>
        <v>0</v>
      </c>
      <c r="AB915" s="45"/>
      <c r="AC915" s="79">
        <f t="shared" si="338"/>
        <v>0</v>
      </c>
      <c r="AD915" s="65"/>
      <c r="AE915" s="78">
        <f t="shared" si="339"/>
        <v>0</v>
      </c>
      <c r="AF915" s="45"/>
      <c r="AG915" s="79">
        <f t="shared" si="340"/>
        <v>0</v>
      </c>
      <c r="AH915" s="2"/>
      <c r="AI915" s="2"/>
      <c r="AJ915" s="2"/>
      <c r="AK915" s="2"/>
      <c r="AL915" s="2"/>
    </row>
    <row r="916" spans="1:38" ht="55.5" customHeight="1" outlineLevel="1">
      <c r="A916" s="12" t="s">
        <v>978</v>
      </c>
      <c r="B916" s="27" t="s">
        <v>725</v>
      </c>
      <c r="C916" s="278">
        <v>166800</v>
      </c>
      <c r="D916" s="45"/>
      <c r="E916" s="46">
        <f t="shared" si="326"/>
        <v>0</v>
      </c>
      <c r="F916" s="46">
        <f t="shared" si="327"/>
        <v>0</v>
      </c>
      <c r="G916" s="46">
        <f t="shared" si="328"/>
        <v>0</v>
      </c>
      <c r="H916" s="53" t="e">
        <f t="shared" si="323"/>
        <v>#DIV/0!</v>
      </c>
      <c r="I916" s="54" t="e">
        <f t="shared" si="324"/>
        <v>#DIV/0!</v>
      </c>
      <c r="J916" s="65"/>
      <c r="K916" s="78">
        <f t="shared" si="329"/>
        <v>0</v>
      </c>
      <c r="L916" s="45"/>
      <c r="M916" s="79">
        <f t="shared" si="330"/>
        <v>0</v>
      </c>
      <c r="N916" s="65"/>
      <c r="O916" s="78">
        <f t="shared" si="331"/>
        <v>0</v>
      </c>
      <c r="P916" s="45"/>
      <c r="Q916" s="79">
        <f t="shared" si="332"/>
        <v>0</v>
      </c>
      <c r="R916" s="65"/>
      <c r="S916" s="78">
        <f t="shared" si="333"/>
        <v>0</v>
      </c>
      <c r="T916" s="45"/>
      <c r="U916" s="79">
        <f t="shared" si="334"/>
        <v>0</v>
      </c>
      <c r="V916" s="65"/>
      <c r="W916" s="78">
        <f t="shared" si="335"/>
        <v>0</v>
      </c>
      <c r="X916" s="45"/>
      <c r="Y916" s="79">
        <f t="shared" si="336"/>
        <v>0</v>
      </c>
      <c r="Z916" s="65"/>
      <c r="AA916" s="78">
        <f t="shared" si="337"/>
        <v>0</v>
      </c>
      <c r="AB916" s="45"/>
      <c r="AC916" s="79">
        <f t="shared" si="338"/>
        <v>0</v>
      </c>
      <c r="AD916" s="65"/>
      <c r="AE916" s="78">
        <f t="shared" si="339"/>
        <v>0</v>
      </c>
      <c r="AF916" s="45"/>
      <c r="AG916" s="79">
        <f t="shared" si="340"/>
        <v>0</v>
      </c>
      <c r="AH916" s="2"/>
      <c r="AI916" s="2"/>
      <c r="AJ916" s="2"/>
      <c r="AK916" s="2"/>
      <c r="AL916" s="2"/>
    </row>
    <row r="917" spans="1:38" ht="16.5" customHeight="1" outlineLevel="1">
      <c r="A917" s="12"/>
      <c r="B917" s="27"/>
      <c r="C917" s="14"/>
      <c r="D917" s="45"/>
      <c r="E917" s="46"/>
      <c r="F917" s="46"/>
      <c r="G917" s="46"/>
      <c r="H917" s="53"/>
      <c r="I917" s="54"/>
      <c r="J917" s="65"/>
      <c r="K917" s="78"/>
      <c r="L917" s="45"/>
      <c r="M917" s="79"/>
      <c r="N917" s="65"/>
      <c r="O917" s="78"/>
      <c r="P917" s="45"/>
      <c r="Q917" s="79"/>
      <c r="R917" s="65"/>
      <c r="S917" s="78"/>
      <c r="T917" s="45"/>
      <c r="U917" s="79"/>
      <c r="V917" s="65"/>
      <c r="W917" s="78"/>
      <c r="X917" s="45"/>
      <c r="Y917" s="79"/>
      <c r="Z917" s="65"/>
      <c r="AA917" s="78"/>
      <c r="AB917" s="45"/>
      <c r="AC917" s="79"/>
      <c r="AD917" s="65"/>
      <c r="AE917" s="78"/>
      <c r="AF917" s="45"/>
      <c r="AG917" s="79"/>
      <c r="AH917" s="2"/>
      <c r="AI917" s="2"/>
      <c r="AJ917" s="2"/>
      <c r="AK917" s="2"/>
      <c r="AL917" s="2"/>
    </row>
    <row r="918" spans="1:38" ht="16.5" customHeight="1">
      <c r="A918" s="58"/>
      <c r="B918" s="83" t="s">
        <v>726</v>
      </c>
      <c r="C918" s="99"/>
      <c r="D918" s="60">
        <f t="shared" ref="D918:G918" si="341">SUM(D919:D920)</f>
        <v>0</v>
      </c>
      <c r="E918" s="61">
        <f t="shared" si="341"/>
        <v>0</v>
      </c>
      <c r="F918" s="61">
        <f t="shared" si="341"/>
        <v>0</v>
      </c>
      <c r="G918" s="61">
        <f t="shared" si="341"/>
        <v>0</v>
      </c>
      <c r="H918" s="62" t="e">
        <f t="shared" si="323"/>
        <v>#DIV/0!</v>
      </c>
      <c r="I918" s="63" t="e">
        <f t="shared" si="324"/>
        <v>#DIV/0!</v>
      </c>
      <c r="J918" s="84">
        <f t="shared" ref="J918:AG918" si="342">SUM(J919:J920)</f>
        <v>0</v>
      </c>
      <c r="K918" s="85">
        <f t="shared" si="342"/>
        <v>0</v>
      </c>
      <c r="L918" s="60">
        <f t="shared" si="342"/>
        <v>0</v>
      </c>
      <c r="M918" s="86">
        <f t="shared" si="342"/>
        <v>0</v>
      </c>
      <c r="N918" s="84">
        <f t="shared" si="342"/>
        <v>0</v>
      </c>
      <c r="O918" s="85">
        <f t="shared" si="342"/>
        <v>0</v>
      </c>
      <c r="P918" s="60">
        <f t="shared" si="342"/>
        <v>0</v>
      </c>
      <c r="Q918" s="86">
        <f t="shared" si="342"/>
        <v>0</v>
      </c>
      <c r="R918" s="84">
        <f t="shared" si="342"/>
        <v>0</v>
      </c>
      <c r="S918" s="85">
        <f t="shared" si="342"/>
        <v>0</v>
      </c>
      <c r="T918" s="60">
        <f t="shared" si="342"/>
        <v>0</v>
      </c>
      <c r="U918" s="86">
        <f t="shared" si="342"/>
        <v>0</v>
      </c>
      <c r="V918" s="84">
        <f t="shared" si="342"/>
        <v>0</v>
      </c>
      <c r="W918" s="85">
        <f t="shared" si="342"/>
        <v>0</v>
      </c>
      <c r="X918" s="60">
        <f t="shared" si="342"/>
        <v>0</v>
      </c>
      <c r="Y918" s="86">
        <f t="shared" si="342"/>
        <v>0</v>
      </c>
      <c r="Z918" s="84">
        <f t="shared" si="342"/>
        <v>0</v>
      </c>
      <c r="AA918" s="85">
        <f t="shared" si="342"/>
        <v>0</v>
      </c>
      <c r="AB918" s="60">
        <f t="shared" si="342"/>
        <v>0</v>
      </c>
      <c r="AC918" s="86">
        <f t="shared" si="342"/>
        <v>0</v>
      </c>
      <c r="AD918" s="84">
        <f t="shared" si="342"/>
        <v>0</v>
      </c>
      <c r="AE918" s="85">
        <f t="shared" si="342"/>
        <v>0</v>
      </c>
      <c r="AF918" s="60">
        <f t="shared" si="342"/>
        <v>0</v>
      </c>
      <c r="AG918" s="86">
        <f t="shared" si="342"/>
        <v>0</v>
      </c>
      <c r="AH918" s="2"/>
      <c r="AI918" s="2"/>
      <c r="AJ918" s="2"/>
      <c r="AK918" s="2"/>
      <c r="AL918" s="2"/>
    </row>
    <row r="919" spans="1:38" ht="16.5" customHeight="1">
      <c r="A919" s="12">
        <v>1103049</v>
      </c>
      <c r="B919" s="24" t="s">
        <v>727</v>
      </c>
      <c r="C919" s="14">
        <v>864530</v>
      </c>
      <c r="D919" s="45"/>
      <c r="E919" s="46">
        <f t="shared" si="326"/>
        <v>0</v>
      </c>
      <c r="F919" s="46">
        <f t="shared" si="327"/>
        <v>0</v>
      </c>
      <c r="G919" s="46">
        <f t="shared" si="328"/>
        <v>0</v>
      </c>
      <c r="H919" s="53" t="e">
        <f t="shared" si="323"/>
        <v>#DIV/0!</v>
      </c>
      <c r="I919" s="54" t="e">
        <f t="shared" si="324"/>
        <v>#DIV/0!</v>
      </c>
      <c r="J919" s="65"/>
      <c r="K919" s="78">
        <f t="shared" si="329"/>
        <v>0</v>
      </c>
      <c r="L919" s="45"/>
      <c r="M919" s="79">
        <f t="shared" si="330"/>
        <v>0</v>
      </c>
      <c r="N919" s="65"/>
      <c r="O919" s="78">
        <f t="shared" si="331"/>
        <v>0</v>
      </c>
      <c r="P919" s="45"/>
      <c r="Q919" s="79">
        <f t="shared" si="332"/>
        <v>0</v>
      </c>
      <c r="R919" s="65"/>
      <c r="S919" s="78">
        <f t="shared" si="333"/>
        <v>0</v>
      </c>
      <c r="T919" s="45"/>
      <c r="U919" s="79">
        <f t="shared" si="334"/>
        <v>0</v>
      </c>
      <c r="V919" s="65"/>
      <c r="W919" s="78">
        <f t="shared" si="335"/>
        <v>0</v>
      </c>
      <c r="X919" s="45"/>
      <c r="Y919" s="79">
        <f t="shared" si="336"/>
        <v>0</v>
      </c>
      <c r="Z919" s="65"/>
      <c r="AA919" s="78">
        <f t="shared" si="337"/>
        <v>0</v>
      </c>
      <c r="AB919" s="45"/>
      <c r="AC919" s="79">
        <f t="shared" si="338"/>
        <v>0</v>
      </c>
      <c r="AD919" s="65"/>
      <c r="AE919" s="78">
        <f t="shared" si="339"/>
        <v>0</v>
      </c>
      <c r="AF919" s="45"/>
      <c r="AG919" s="79">
        <f t="shared" si="340"/>
        <v>0</v>
      </c>
      <c r="AH919" s="2"/>
      <c r="AI919" s="2"/>
      <c r="AJ919" s="2"/>
      <c r="AK919" s="2"/>
      <c r="AL919" s="2"/>
    </row>
    <row r="920" spans="1:38" ht="25.5" customHeight="1">
      <c r="A920" s="12" t="s">
        <v>980</v>
      </c>
      <c r="B920" s="24" t="s">
        <v>728</v>
      </c>
      <c r="C920" s="14">
        <v>84650</v>
      </c>
      <c r="D920" s="45"/>
      <c r="E920" s="46">
        <f t="shared" si="326"/>
        <v>0</v>
      </c>
      <c r="F920" s="46">
        <f t="shared" si="327"/>
        <v>0</v>
      </c>
      <c r="G920" s="46">
        <f t="shared" si="328"/>
        <v>0</v>
      </c>
      <c r="H920" s="53" t="e">
        <f t="shared" si="323"/>
        <v>#DIV/0!</v>
      </c>
      <c r="I920" s="54" t="e">
        <f t="shared" si="324"/>
        <v>#DIV/0!</v>
      </c>
      <c r="J920" s="65"/>
      <c r="K920" s="78">
        <f t="shared" si="329"/>
        <v>0</v>
      </c>
      <c r="L920" s="45"/>
      <c r="M920" s="79">
        <f t="shared" si="330"/>
        <v>0</v>
      </c>
      <c r="N920" s="65"/>
      <c r="O920" s="78">
        <f t="shared" si="331"/>
        <v>0</v>
      </c>
      <c r="P920" s="45"/>
      <c r="Q920" s="79">
        <f t="shared" si="332"/>
        <v>0</v>
      </c>
      <c r="R920" s="65"/>
      <c r="S920" s="78">
        <f t="shared" si="333"/>
        <v>0</v>
      </c>
      <c r="T920" s="45"/>
      <c r="U920" s="79">
        <f t="shared" si="334"/>
        <v>0</v>
      </c>
      <c r="V920" s="65"/>
      <c r="W920" s="78">
        <f t="shared" si="335"/>
        <v>0</v>
      </c>
      <c r="X920" s="45"/>
      <c r="Y920" s="79">
        <f t="shared" si="336"/>
        <v>0</v>
      </c>
      <c r="Z920" s="65"/>
      <c r="AA920" s="78">
        <f t="shared" si="337"/>
        <v>0</v>
      </c>
      <c r="AB920" s="45"/>
      <c r="AC920" s="79">
        <f t="shared" si="338"/>
        <v>0</v>
      </c>
      <c r="AD920" s="65"/>
      <c r="AE920" s="78">
        <f t="shared" si="339"/>
        <v>0</v>
      </c>
      <c r="AF920" s="45"/>
      <c r="AG920" s="79">
        <f t="shared" si="340"/>
        <v>0</v>
      </c>
      <c r="AH920" s="2"/>
      <c r="AI920" s="2"/>
      <c r="AJ920" s="2"/>
      <c r="AK920" s="2"/>
      <c r="AL920" s="2"/>
    </row>
    <row r="921" spans="1:38" ht="16.5" customHeight="1">
      <c r="A921" s="12"/>
      <c r="B921" s="27"/>
      <c r="C921" s="14"/>
      <c r="D921" s="45"/>
      <c r="E921" s="46"/>
      <c r="F921" s="46"/>
      <c r="G921" s="46"/>
      <c r="H921" s="53"/>
      <c r="I921" s="54"/>
      <c r="J921" s="65"/>
      <c r="K921" s="78"/>
      <c r="L921" s="45"/>
      <c r="M921" s="79"/>
      <c r="N921" s="65"/>
      <c r="O921" s="78"/>
      <c r="P921" s="45"/>
      <c r="Q921" s="79"/>
      <c r="R921" s="65"/>
      <c r="S921" s="78"/>
      <c r="T921" s="45"/>
      <c r="U921" s="79"/>
      <c r="V921" s="65"/>
      <c r="W921" s="78"/>
      <c r="X921" s="45"/>
      <c r="Y921" s="79"/>
      <c r="Z921" s="65"/>
      <c r="AA921" s="78"/>
      <c r="AB921" s="45"/>
      <c r="AC921" s="79"/>
      <c r="AD921" s="65"/>
      <c r="AE921" s="78"/>
      <c r="AF921" s="45"/>
      <c r="AG921" s="79"/>
      <c r="AH921" s="2"/>
      <c r="AI921" s="2"/>
      <c r="AJ921" s="2"/>
      <c r="AK921" s="2"/>
      <c r="AL921" s="2"/>
    </row>
    <row r="922" spans="1:38" ht="16.5" customHeight="1" outlineLevel="1">
      <c r="A922" s="58"/>
      <c r="B922" s="83" t="s">
        <v>729</v>
      </c>
      <c r="C922" s="99"/>
      <c r="D922" s="60">
        <f t="shared" ref="D922:G922" si="343">SUM(D923:D939)</f>
        <v>0</v>
      </c>
      <c r="E922" s="61">
        <f t="shared" si="343"/>
        <v>0</v>
      </c>
      <c r="F922" s="61">
        <f t="shared" si="343"/>
        <v>0</v>
      </c>
      <c r="G922" s="61">
        <f t="shared" si="343"/>
        <v>0</v>
      </c>
      <c r="H922" s="62" t="e">
        <f t="shared" si="323"/>
        <v>#DIV/0!</v>
      </c>
      <c r="I922" s="63" t="e">
        <f t="shared" si="324"/>
        <v>#DIV/0!</v>
      </c>
      <c r="J922" s="84">
        <f t="shared" ref="J922:AG922" si="344">SUM(J923:J939)</f>
        <v>0</v>
      </c>
      <c r="K922" s="85">
        <f t="shared" si="344"/>
        <v>0</v>
      </c>
      <c r="L922" s="60">
        <f t="shared" si="344"/>
        <v>0</v>
      </c>
      <c r="M922" s="86">
        <f t="shared" si="344"/>
        <v>0</v>
      </c>
      <c r="N922" s="84">
        <f t="shared" si="344"/>
        <v>0</v>
      </c>
      <c r="O922" s="85">
        <f t="shared" si="344"/>
        <v>0</v>
      </c>
      <c r="P922" s="60">
        <f t="shared" si="344"/>
        <v>0</v>
      </c>
      <c r="Q922" s="86">
        <f t="shared" si="344"/>
        <v>0</v>
      </c>
      <c r="R922" s="84">
        <f t="shared" si="344"/>
        <v>0</v>
      </c>
      <c r="S922" s="85">
        <f t="shared" si="344"/>
        <v>0</v>
      </c>
      <c r="T922" s="60">
        <f t="shared" si="344"/>
        <v>0</v>
      </c>
      <c r="U922" s="86">
        <f t="shared" si="344"/>
        <v>0</v>
      </c>
      <c r="V922" s="84">
        <f t="shared" si="344"/>
        <v>0</v>
      </c>
      <c r="W922" s="85">
        <f t="shared" si="344"/>
        <v>0</v>
      </c>
      <c r="X922" s="60">
        <f t="shared" si="344"/>
        <v>0</v>
      </c>
      <c r="Y922" s="86">
        <f t="shared" si="344"/>
        <v>0</v>
      </c>
      <c r="Z922" s="84">
        <f t="shared" si="344"/>
        <v>0</v>
      </c>
      <c r="AA922" s="85">
        <f t="shared" si="344"/>
        <v>0</v>
      </c>
      <c r="AB922" s="60">
        <f t="shared" si="344"/>
        <v>0</v>
      </c>
      <c r="AC922" s="86">
        <f t="shared" si="344"/>
        <v>0</v>
      </c>
      <c r="AD922" s="84">
        <f t="shared" si="344"/>
        <v>0</v>
      </c>
      <c r="AE922" s="85">
        <f t="shared" si="344"/>
        <v>0</v>
      </c>
      <c r="AF922" s="60">
        <f t="shared" si="344"/>
        <v>0</v>
      </c>
      <c r="AG922" s="86">
        <f t="shared" si="344"/>
        <v>0</v>
      </c>
      <c r="AH922" s="2"/>
      <c r="AI922" s="2"/>
      <c r="AJ922" s="2"/>
      <c r="AK922" s="2"/>
      <c r="AL922" s="2"/>
    </row>
    <row r="923" spans="1:38" ht="48.75" customHeight="1" outlineLevel="1">
      <c r="A923" s="12" t="s">
        <v>1023</v>
      </c>
      <c r="B923" s="27" t="s">
        <v>730</v>
      </c>
      <c r="C923" s="278">
        <v>582640</v>
      </c>
      <c r="D923" s="45"/>
      <c r="E923" s="46">
        <f t="shared" si="326"/>
        <v>0</v>
      </c>
      <c r="F923" s="46">
        <f t="shared" si="327"/>
        <v>0</v>
      </c>
      <c r="G923" s="46">
        <f t="shared" si="328"/>
        <v>0</v>
      </c>
      <c r="H923" s="53" t="e">
        <f t="shared" si="323"/>
        <v>#DIV/0!</v>
      </c>
      <c r="I923" s="54" t="e">
        <f t="shared" si="324"/>
        <v>#DIV/0!</v>
      </c>
      <c r="J923" s="65"/>
      <c r="K923" s="78">
        <f t="shared" si="329"/>
        <v>0</v>
      </c>
      <c r="L923" s="45"/>
      <c r="M923" s="79">
        <f t="shared" si="330"/>
        <v>0</v>
      </c>
      <c r="N923" s="65"/>
      <c r="O923" s="78">
        <f t="shared" si="331"/>
        <v>0</v>
      </c>
      <c r="P923" s="45"/>
      <c r="Q923" s="79">
        <f t="shared" si="332"/>
        <v>0</v>
      </c>
      <c r="R923" s="65"/>
      <c r="S923" s="78">
        <f t="shared" si="333"/>
        <v>0</v>
      </c>
      <c r="T923" s="45"/>
      <c r="U923" s="79">
        <f t="shared" si="334"/>
        <v>0</v>
      </c>
      <c r="V923" s="65"/>
      <c r="W923" s="78">
        <f t="shared" si="335"/>
        <v>0</v>
      </c>
      <c r="X923" s="45"/>
      <c r="Y923" s="79">
        <f t="shared" si="336"/>
        <v>0</v>
      </c>
      <c r="Z923" s="65"/>
      <c r="AA923" s="78">
        <f t="shared" si="337"/>
        <v>0</v>
      </c>
      <c r="AB923" s="45"/>
      <c r="AC923" s="79">
        <f t="shared" si="338"/>
        <v>0</v>
      </c>
      <c r="AD923" s="65"/>
      <c r="AE923" s="78">
        <f t="shared" si="339"/>
        <v>0</v>
      </c>
      <c r="AF923" s="45"/>
      <c r="AG923" s="79">
        <f t="shared" si="340"/>
        <v>0</v>
      </c>
      <c r="AH923" s="2"/>
      <c r="AI923" s="2"/>
      <c r="AJ923" s="2"/>
      <c r="AK923" s="2"/>
      <c r="AL923" s="2"/>
    </row>
    <row r="924" spans="1:38" ht="40.5" customHeight="1" outlineLevel="1">
      <c r="A924" s="12" t="s">
        <v>1024</v>
      </c>
      <c r="B924" s="27" t="s">
        <v>731</v>
      </c>
      <c r="C924" s="278">
        <v>1585470</v>
      </c>
      <c r="D924" s="45"/>
      <c r="E924" s="46">
        <f t="shared" si="326"/>
        <v>0</v>
      </c>
      <c r="F924" s="46">
        <f t="shared" si="327"/>
        <v>0</v>
      </c>
      <c r="G924" s="46">
        <f t="shared" si="328"/>
        <v>0</v>
      </c>
      <c r="H924" s="53" t="e">
        <f t="shared" si="323"/>
        <v>#DIV/0!</v>
      </c>
      <c r="I924" s="54" t="e">
        <f t="shared" si="324"/>
        <v>#DIV/0!</v>
      </c>
      <c r="J924" s="65"/>
      <c r="K924" s="78">
        <f t="shared" si="329"/>
        <v>0</v>
      </c>
      <c r="L924" s="45"/>
      <c r="M924" s="79">
        <f t="shared" si="330"/>
        <v>0</v>
      </c>
      <c r="N924" s="65"/>
      <c r="O924" s="78">
        <f t="shared" si="331"/>
        <v>0</v>
      </c>
      <c r="P924" s="45"/>
      <c r="Q924" s="79">
        <f t="shared" si="332"/>
        <v>0</v>
      </c>
      <c r="R924" s="65"/>
      <c r="S924" s="78">
        <f t="shared" si="333"/>
        <v>0</v>
      </c>
      <c r="T924" s="45"/>
      <c r="U924" s="79">
        <f t="shared" si="334"/>
        <v>0</v>
      </c>
      <c r="V924" s="65"/>
      <c r="W924" s="78">
        <f t="shared" si="335"/>
        <v>0</v>
      </c>
      <c r="X924" s="45"/>
      <c r="Y924" s="79">
        <f t="shared" si="336"/>
        <v>0</v>
      </c>
      <c r="Z924" s="65"/>
      <c r="AA924" s="78">
        <f t="shared" si="337"/>
        <v>0</v>
      </c>
      <c r="AB924" s="45"/>
      <c r="AC924" s="79">
        <f t="shared" si="338"/>
        <v>0</v>
      </c>
      <c r="AD924" s="65"/>
      <c r="AE924" s="78">
        <f t="shared" si="339"/>
        <v>0</v>
      </c>
      <c r="AF924" s="45"/>
      <c r="AG924" s="79">
        <f t="shared" si="340"/>
        <v>0</v>
      </c>
      <c r="AH924" s="2"/>
      <c r="AI924" s="2"/>
      <c r="AJ924" s="2"/>
      <c r="AK924" s="2"/>
      <c r="AL924" s="2"/>
    </row>
    <row r="925" spans="1:38" ht="42.75" customHeight="1" outlineLevel="1">
      <c r="A925" s="12" t="s">
        <v>1023</v>
      </c>
      <c r="B925" s="27" t="s">
        <v>732</v>
      </c>
      <c r="C925" s="278">
        <v>116910</v>
      </c>
      <c r="D925" s="45"/>
      <c r="E925" s="46">
        <f t="shared" si="326"/>
        <v>0</v>
      </c>
      <c r="F925" s="46">
        <f t="shared" si="327"/>
        <v>0</v>
      </c>
      <c r="G925" s="46">
        <f t="shared" si="328"/>
        <v>0</v>
      </c>
      <c r="H925" s="53" t="e">
        <f t="shared" si="323"/>
        <v>#DIV/0!</v>
      </c>
      <c r="I925" s="54" t="e">
        <f t="shared" si="324"/>
        <v>#DIV/0!</v>
      </c>
      <c r="J925" s="65"/>
      <c r="K925" s="78">
        <f t="shared" si="329"/>
        <v>0</v>
      </c>
      <c r="L925" s="45"/>
      <c r="M925" s="79">
        <f t="shared" si="330"/>
        <v>0</v>
      </c>
      <c r="N925" s="65"/>
      <c r="O925" s="78">
        <f t="shared" si="331"/>
        <v>0</v>
      </c>
      <c r="P925" s="45"/>
      <c r="Q925" s="79">
        <f t="shared" si="332"/>
        <v>0</v>
      </c>
      <c r="R925" s="65"/>
      <c r="S925" s="78">
        <f t="shared" si="333"/>
        <v>0</v>
      </c>
      <c r="T925" s="45"/>
      <c r="U925" s="79">
        <f t="shared" si="334"/>
        <v>0</v>
      </c>
      <c r="V925" s="65"/>
      <c r="W925" s="78">
        <f t="shared" si="335"/>
        <v>0</v>
      </c>
      <c r="X925" s="45"/>
      <c r="Y925" s="79">
        <f t="shared" si="336"/>
        <v>0</v>
      </c>
      <c r="Z925" s="65"/>
      <c r="AA925" s="78">
        <f t="shared" si="337"/>
        <v>0</v>
      </c>
      <c r="AB925" s="45"/>
      <c r="AC925" s="79">
        <f t="shared" si="338"/>
        <v>0</v>
      </c>
      <c r="AD925" s="65"/>
      <c r="AE925" s="78">
        <f t="shared" si="339"/>
        <v>0</v>
      </c>
      <c r="AF925" s="45"/>
      <c r="AG925" s="79">
        <f t="shared" si="340"/>
        <v>0</v>
      </c>
      <c r="AH925" s="2"/>
      <c r="AI925" s="2"/>
      <c r="AJ925" s="2"/>
      <c r="AK925" s="2"/>
      <c r="AL925" s="2"/>
    </row>
    <row r="926" spans="1:38" ht="40.5" customHeight="1" outlineLevel="1">
      <c r="A926" s="12" t="s">
        <v>1025</v>
      </c>
      <c r="B926" s="27" t="s">
        <v>733</v>
      </c>
      <c r="C926" s="278">
        <v>629830</v>
      </c>
      <c r="D926" s="45"/>
      <c r="E926" s="46">
        <f t="shared" si="326"/>
        <v>0</v>
      </c>
      <c r="F926" s="46">
        <f t="shared" si="327"/>
        <v>0</v>
      </c>
      <c r="G926" s="46">
        <f t="shared" si="328"/>
        <v>0</v>
      </c>
      <c r="H926" s="53" t="e">
        <f t="shared" si="323"/>
        <v>#DIV/0!</v>
      </c>
      <c r="I926" s="54" t="e">
        <f t="shared" si="324"/>
        <v>#DIV/0!</v>
      </c>
      <c r="J926" s="65"/>
      <c r="K926" s="78">
        <f t="shared" si="329"/>
        <v>0</v>
      </c>
      <c r="L926" s="45"/>
      <c r="M926" s="79">
        <f t="shared" si="330"/>
        <v>0</v>
      </c>
      <c r="N926" s="65"/>
      <c r="O926" s="78">
        <f t="shared" si="331"/>
        <v>0</v>
      </c>
      <c r="P926" s="45"/>
      <c r="Q926" s="79">
        <f t="shared" si="332"/>
        <v>0</v>
      </c>
      <c r="R926" s="65"/>
      <c r="S926" s="78">
        <f t="shared" si="333"/>
        <v>0</v>
      </c>
      <c r="T926" s="45"/>
      <c r="U926" s="79">
        <f t="shared" si="334"/>
        <v>0</v>
      </c>
      <c r="V926" s="65"/>
      <c r="W926" s="78">
        <f t="shared" si="335"/>
        <v>0</v>
      </c>
      <c r="X926" s="45"/>
      <c r="Y926" s="79">
        <f t="shared" si="336"/>
        <v>0</v>
      </c>
      <c r="Z926" s="65"/>
      <c r="AA926" s="78">
        <f t="shared" si="337"/>
        <v>0</v>
      </c>
      <c r="AB926" s="45"/>
      <c r="AC926" s="79">
        <f t="shared" si="338"/>
        <v>0</v>
      </c>
      <c r="AD926" s="65"/>
      <c r="AE926" s="78">
        <f t="shared" si="339"/>
        <v>0</v>
      </c>
      <c r="AF926" s="45"/>
      <c r="AG926" s="79">
        <f t="shared" si="340"/>
        <v>0</v>
      </c>
      <c r="AH926" s="2"/>
      <c r="AI926" s="2"/>
      <c r="AJ926" s="2"/>
      <c r="AK926" s="2"/>
      <c r="AL926" s="2"/>
    </row>
    <row r="927" spans="1:38" ht="16.5" customHeight="1" outlineLevel="1">
      <c r="A927" s="12" t="s">
        <v>1033</v>
      </c>
      <c r="B927" s="27" t="s">
        <v>734</v>
      </c>
      <c r="C927" s="278">
        <v>7201140</v>
      </c>
      <c r="D927" s="45"/>
      <c r="E927" s="46">
        <f t="shared" si="326"/>
        <v>0</v>
      </c>
      <c r="F927" s="46">
        <f t="shared" si="327"/>
        <v>0</v>
      </c>
      <c r="G927" s="46">
        <f t="shared" si="328"/>
        <v>0</v>
      </c>
      <c r="H927" s="53" t="e">
        <f t="shared" si="323"/>
        <v>#DIV/0!</v>
      </c>
      <c r="I927" s="54" t="e">
        <f t="shared" si="324"/>
        <v>#DIV/0!</v>
      </c>
      <c r="J927" s="65"/>
      <c r="K927" s="78">
        <f t="shared" si="329"/>
        <v>0</v>
      </c>
      <c r="L927" s="45"/>
      <c r="M927" s="79">
        <f t="shared" si="330"/>
        <v>0</v>
      </c>
      <c r="N927" s="65"/>
      <c r="O927" s="78">
        <f t="shared" si="331"/>
        <v>0</v>
      </c>
      <c r="P927" s="45"/>
      <c r="Q927" s="79">
        <f t="shared" si="332"/>
        <v>0</v>
      </c>
      <c r="R927" s="65"/>
      <c r="S927" s="78">
        <f t="shared" si="333"/>
        <v>0</v>
      </c>
      <c r="T927" s="45"/>
      <c r="U927" s="79">
        <f t="shared" si="334"/>
        <v>0</v>
      </c>
      <c r="V927" s="65"/>
      <c r="W927" s="78">
        <f t="shared" si="335"/>
        <v>0</v>
      </c>
      <c r="X927" s="45"/>
      <c r="Y927" s="79">
        <f t="shared" si="336"/>
        <v>0</v>
      </c>
      <c r="Z927" s="65"/>
      <c r="AA927" s="78">
        <f t="shared" si="337"/>
        <v>0</v>
      </c>
      <c r="AB927" s="45"/>
      <c r="AC927" s="79">
        <f t="shared" si="338"/>
        <v>0</v>
      </c>
      <c r="AD927" s="65"/>
      <c r="AE927" s="78">
        <f t="shared" si="339"/>
        <v>0</v>
      </c>
      <c r="AF927" s="45"/>
      <c r="AG927" s="79">
        <f t="shared" si="340"/>
        <v>0</v>
      </c>
      <c r="AH927" s="2"/>
      <c r="AI927" s="2"/>
      <c r="AJ927" s="2"/>
      <c r="AK927" s="2"/>
      <c r="AL927" s="2"/>
    </row>
    <row r="928" spans="1:38" ht="16.5" customHeight="1" outlineLevel="1">
      <c r="A928" s="12" t="s">
        <v>1034</v>
      </c>
      <c r="B928" s="27" t="s">
        <v>735</v>
      </c>
      <c r="C928" s="278">
        <v>385080</v>
      </c>
      <c r="D928" s="45"/>
      <c r="E928" s="46">
        <f t="shared" si="326"/>
        <v>0</v>
      </c>
      <c r="F928" s="46">
        <f t="shared" si="327"/>
        <v>0</v>
      </c>
      <c r="G928" s="46">
        <f t="shared" si="328"/>
        <v>0</v>
      </c>
      <c r="H928" s="53" t="e">
        <f t="shared" si="323"/>
        <v>#DIV/0!</v>
      </c>
      <c r="I928" s="54" t="e">
        <f t="shared" si="324"/>
        <v>#DIV/0!</v>
      </c>
      <c r="J928" s="65"/>
      <c r="K928" s="78">
        <f t="shared" si="329"/>
        <v>0</v>
      </c>
      <c r="L928" s="45"/>
      <c r="M928" s="79">
        <f t="shared" si="330"/>
        <v>0</v>
      </c>
      <c r="N928" s="65"/>
      <c r="O928" s="78">
        <f t="shared" si="331"/>
        <v>0</v>
      </c>
      <c r="P928" s="45"/>
      <c r="Q928" s="79">
        <f t="shared" si="332"/>
        <v>0</v>
      </c>
      <c r="R928" s="65"/>
      <c r="S928" s="78">
        <f t="shared" si="333"/>
        <v>0</v>
      </c>
      <c r="T928" s="45"/>
      <c r="U928" s="79">
        <f t="shared" si="334"/>
        <v>0</v>
      </c>
      <c r="V928" s="65"/>
      <c r="W928" s="78">
        <f t="shared" si="335"/>
        <v>0</v>
      </c>
      <c r="X928" s="45"/>
      <c r="Y928" s="79">
        <f t="shared" si="336"/>
        <v>0</v>
      </c>
      <c r="Z928" s="65"/>
      <c r="AA928" s="78">
        <f t="shared" si="337"/>
        <v>0</v>
      </c>
      <c r="AB928" s="45"/>
      <c r="AC928" s="79">
        <f t="shared" si="338"/>
        <v>0</v>
      </c>
      <c r="AD928" s="65"/>
      <c r="AE928" s="78">
        <f t="shared" si="339"/>
        <v>0</v>
      </c>
      <c r="AF928" s="45"/>
      <c r="AG928" s="79">
        <f t="shared" si="340"/>
        <v>0</v>
      </c>
      <c r="AH928" s="2"/>
      <c r="AI928" s="2"/>
      <c r="AJ928" s="2"/>
      <c r="AK928" s="2"/>
      <c r="AL928" s="2"/>
    </row>
    <row r="929" spans="1:38" ht="16.5" customHeight="1" outlineLevel="1">
      <c r="A929" s="12">
        <v>3002205</v>
      </c>
      <c r="B929" s="24" t="s">
        <v>736</v>
      </c>
      <c r="C929" s="278">
        <v>401300</v>
      </c>
      <c r="D929" s="45"/>
      <c r="E929" s="46">
        <f t="shared" si="326"/>
        <v>0</v>
      </c>
      <c r="F929" s="46">
        <f t="shared" si="327"/>
        <v>0</v>
      </c>
      <c r="G929" s="46">
        <f t="shared" si="328"/>
        <v>0</v>
      </c>
      <c r="H929" s="53" t="e">
        <f t="shared" si="323"/>
        <v>#DIV/0!</v>
      </c>
      <c r="I929" s="54" t="e">
        <f t="shared" si="324"/>
        <v>#DIV/0!</v>
      </c>
      <c r="J929" s="65"/>
      <c r="K929" s="78">
        <f t="shared" si="329"/>
        <v>0</v>
      </c>
      <c r="L929" s="45"/>
      <c r="M929" s="79">
        <f t="shared" si="330"/>
        <v>0</v>
      </c>
      <c r="N929" s="65"/>
      <c r="O929" s="78">
        <f t="shared" si="331"/>
        <v>0</v>
      </c>
      <c r="P929" s="45"/>
      <c r="Q929" s="79">
        <f t="shared" si="332"/>
        <v>0</v>
      </c>
      <c r="R929" s="65"/>
      <c r="S929" s="78">
        <f t="shared" si="333"/>
        <v>0</v>
      </c>
      <c r="T929" s="45"/>
      <c r="U929" s="79">
        <f t="shared" si="334"/>
        <v>0</v>
      </c>
      <c r="V929" s="65"/>
      <c r="W929" s="78">
        <f t="shared" si="335"/>
        <v>0</v>
      </c>
      <c r="X929" s="45"/>
      <c r="Y929" s="79">
        <f t="shared" si="336"/>
        <v>0</v>
      </c>
      <c r="Z929" s="65"/>
      <c r="AA929" s="78">
        <f t="shared" si="337"/>
        <v>0</v>
      </c>
      <c r="AB929" s="45"/>
      <c r="AC929" s="79">
        <f t="shared" si="338"/>
        <v>0</v>
      </c>
      <c r="AD929" s="65"/>
      <c r="AE929" s="78">
        <f t="shared" si="339"/>
        <v>0</v>
      </c>
      <c r="AF929" s="45"/>
      <c r="AG929" s="79">
        <f t="shared" si="340"/>
        <v>0</v>
      </c>
      <c r="AH929" s="2"/>
      <c r="AI929" s="2"/>
      <c r="AJ929" s="2"/>
      <c r="AK929" s="2"/>
      <c r="AL929" s="2"/>
    </row>
    <row r="930" spans="1:38" ht="16.5" customHeight="1" outlineLevel="1">
      <c r="A930" s="12">
        <v>3002105</v>
      </c>
      <c r="B930" s="28" t="s">
        <v>737</v>
      </c>
      <c r="C930" s="278">
        <v>42260</v>
      </c>
      <c r="D930" s="45"/>
      <c r="E930" s="46">
        <f t="shared" si="326"/>
        <v>0</v>
      </c>
      <c r="F930" s="46">
        <f t="shared" si="327"/>
        <v>0</v>
      </c>
      <c r="G930" s="46">
        <f t="shared" si="328"/>
        <v>0</v>
      </c>
      <c r="H930" s="53" t="e">
        <f t="shared" si="323"/>
        <v>#DIV/0!</v>
      </c>
      <c r="I930" s="54" t="e">
        <f t="shared" si="324"/>
        <v>#DIV/0!</v>
      </c>
      <c r="J930" s="65"/>
      <c r="K930" s="78">
        <f t="shared" si="329"/>
        <v>0</v>
      </c>
      <c r="L930" s="45"/>
      <c r="M930" s="79">
        <f t="shared" si="330"/>
        <v>0</v>
      </c>
      <c r="N930" s="65"/>
      <c r="O930" s="78">
        <f t="shared" si="331"/>
        <v>0</v>
      </c>
      <c r="P930" s="45"/>
      <c r="Q930" s="79">
        <f t="shared" si="332"/>
        <v>0</v>
      </c>
      <c r="R930" s="65"/>
      <c r="S930" s="78">
        <f t="shared" si="333"/>
        <v>0</v>
      </c>
      <c r="T930" s="45"/>
      <c r="U930" s="79">
        <f t="shared" si="334"/>
        <v>0</v>
      </c>
      <c r="V930" s="65"/>
      <c r="W930" s="78">
        <f t="shared" si="335"/>
        <v>0</v>
      </c>
      <c r="X930" s="45"/>
      <c r="Y930" s="79">
        <f t="shared" si="336"/>
        <v>0</v>
      </c>
      <c r="Z930" s="65"/>
      <c r="AA930" s="78">
        <f t="shared" si="337"/>
        <v>0</v>
      </c>
      <c r="AB930" s="45"/>
      <c r="AC930" s="79">
        <f t="shared" si="338"/>
        <v>0</v>
      </c>
      <c r="AD930" s="65"/>
      <c r="AE930" s="78">
        <f t="shared" si="339"/>
        <v>0</v>
      </c>
      <c r="AF930" s="45"/>
      <c r="AG930" s="79">
        <f t="shared" si="340"/>
        <v>0</v>
      </c>
      <c r="AH930" s="2"/>
      <c r="AI930" s="2"/>
      <c r="AJ930" s="2"/>
      <c r="AK930" s="2"/>
      <c r="AL930" s="2"/>
    </row>
    <row r="931" spans="1:38" ht="16.5" customHeight="1" outlineLevel="1">
      <c r="A931" s="12"/>
      <c r="B931" s="27" t="s">
        <v>738</v>
      </c>
      <c r="C931" s="278">
        <v>2628270</v>
      </c>
      <c r="D931" s="45"/>
      <c r="E931" s="46">
        <f t="shared" si="326"/>
        <v>0</v>
      </c>
      <c r="F931" s="46">
        <f t="shared" si="327"/>
        <v>0</v>
      </c>
      <c r="G931" s="46">
        <f t="shared" si="328"/>
        <v>0</v>
      </c>
      <c r="H931" s="53" t="e">
        <f t="shared" si="323"/>
        <v>#DIV/0!</v>
      </c>
      <c r="I931" s="54" t="e">
        <f t="shared" si="324"/>
        <v>#DIV/0!</v>
      </c>
      <c r="J931" s="65"/>
      <c r="K931" s="78">
        <f t="shared" si="329"/>
        <v>0</v>
      </c>
      <c r="L931" s="45"/>
      <c r="M931" s="79">
        <f t="shared" si="330"/>
        <v>0</v>
      </c>
      <c r="N931" s="65"/>
      <c r="O931" s="78">
        <f t="shared" si="331"/>
        <v>0</v>
      </c>
      <c r="P931" s="45"/>
      <c r="Q931" s="79">
        <f t="shared" si="332"/>
        <v>0</v>
      </c>
      <c r="R931" s="65"/>
      <c r="S931" s="78">
        <f t="shared" si="333"/>
        <v>0</v>
      </c>
      <c r="T931" s="45"/>
      <c r="U931" s="79">
        <f t="shared" si="334"/>
        <v>0</v>
      </c>
      <c r="V931" s="65"/>
      <c r="W931" s="78">
        <f t="shared" si="335"/>
        <v>0</v>
      </c>
      <c r="X931" s="45"/>
      <c r="Y931" s="79">
        <f t="shared" si="336"/>
        <v>0</v>
      </c>
      <c r="Z931" s="65"/>
      <c r="AA931" s="78">
        <f t="shared" si="337"/>
        <v>0</v>
      </c>
      <c r="AB931" s="45"/>
      <c r="AC931" s="79">
        <f t="shared" si="338"/>
        <v>0</v>
      </c>
      <c r="AD931" s="65"/>
      <c r="AE931" s="78">
        <f t="shared" si="339"/>
        <v>0</v>
      </c>
      <c r="AF931" s="45"/>
      <c r="AG931" s="79">
        <f t="shared" si="340"/>
        <v>0</v>
      </c>
      <c r="AH931" s="2"/>
      <c r="AI931" s="2"/>
      <c r="AJ931" s="2"/>
      <c r="AK931" s="2"/>
      <c r="AL931" s="2"/>
    </row>
    <row r="932" spans="1:38" ht="16.5" customHeight="1" outlineLevel="1">
      <c r="A932" s="12">
        <v>3002005</v>
      </c>
      <c r="B932" s="27" t="s">
        <v>739</v>
      </c>
      <c r="C932" s="278">
        <v>213880</v>
      </c>
      <c r="D932" s="45"/>
      <c r="E932" s="46">
        <f t="shared" si="326"/>
        <v>0</v>
      </c>
      <c r="F932" s="46">
        <f t="shared" si="327"/>
        <v>0</v>
      </c>
      <c r="G932" s="46">
        <f t="shared" si="328"/>
        <v>0</v>
      </c>
      <c r="H932" s="53" t="e">
        <f t="shared" si="323"/>
        <v>#DIV/0!</v>
      </c>
      <c r="I932" s="54" t="e">
        <f t="shared" si="324"/>
        <v>#DIV/0!</v>
      </c>
      <c r="J932" s="65"/>
      <c r="K932" s="78">
        <f t="shared" si="329"/>
        <v>0</v>
      </c>
      <c r="L932" s="45"/>
      <c r="M932" s="79">
        <f t="shared" si="330"/>
        <v>0</v>
      </c>
      <c r="N932" s="65"/>
      <c r="O932" s="78">
        <f t="shared" si="331"/>
        <v>0</v>
      </c>
      <c r="P932" s="45"/>
      <c r="Q932" s="79">
        <f t="shared" si="332"/>
        <v>0</v>
      </c>
      <c r="R932" s="65"/>
      <c r="S932" s="78">
        <f t="shared" si="333"/>
        <v>0</v>
      </c>
      <c r="T932" s="45"/>
      <c r="U932" s="79">
        <f t="shared" si="334"/>
        <v>0</v>
      </c>
      <c r="V932" s="65"/>
      <c r="W932" s="78">
        <f t="shared" si="335"/>
        <v>0</v>
      </c>
      <c r="X932" s="45"/>
      <c r="Y932" s="79">
        <f t="shared" si="336"/>
        <v>0</v>
      </c>
      <c r="Z932" s="65"/>
      <c r="AA932" s="78">
        <f t="shared" si="337"/>
        <v>0</v>
      </c>
      <c r="AB932" s="45"/>
      <c r="AC932" s="79">
        <f t="shared" si="338"/>
        <v>0</v>
      </c>
      <c r="AD932" s="65"/>
      <c r="AE932" s="78">
        <f t="shared" si="339"/>
        <v>0</v>
      </c>
      <c r="AF932" s="45"/>
      <c r="AG932" s="79">
        <f t="shared" si="340"/>
        <v>0</v>
      </c>
      <c r="AH932" s="2"/>
      <c r="AI932" s="2"/>
      <c r="AJ932" s="2"/>
      <c r="AK932" s="2"/>
      <c r="AL932" s="2"/>
    </row>
    <row r="933" spans="1:38" ht="16.5" customHeight="1" outlineLevel="1">
      <c r="A933" s="12">
        <v>3002133</v>
      </c>
      <c r="B933" s="27" t="s">
        <v>740</v>
      </c>
      <c r="C933" s="278">
        <v>1089850</v>
      </c>
      <c r="D933" s="45"/>
      <c r="E933" s="46">
        <f t="shared" si="326"/>
        <v>0</v>
      </c>
      <c r="F933" s="46">
        <f t="shared" si="327"/>
        <v>0</v>
      </c>
      <c r="G933" s="46">
        <f t="shared" si="328"/>
        <v>0</v>
      </c>
      <c r="H933" s="53" t="e">
        <f t="shared" si="323"/>
        <v>#DIV/0!</v>
      </c>
      <c r="I933" s="54" t="e">
        <f t="shared" si="324"/>
        <v>#DIV/0!</v>
      </c>
      <c r="J933" s="65"/>
      <c r="K933" s="78">
        <f t="shared" si="329"/>
        <v>0</v>
      </c>
      <c r="L933" s="45"/>
      <c r="M933" s="79">
        <f t="shared" si="330"/>
        <v>0</v>
      </c>
      <c r="N933" s="65"/>
      <c r="O933" s="78">
        <f t="shared" si="331"/>
        <v>0</v>
      </c>
      <c r="P933" s="45"/>
      <c r="Q933" s="79">
        <f t="shared" si="332"/>
        <v>0</v>
      </c>
      <c r="R933" s="65"/>
      <c r="S933" s="78">
        <f t="shared" si="333"/>
        <v>0</v>
      </c>
      <c r="T933" s="45"/>
      <c r="U933" s="79">
        <f t="shared" si="334"/>
        <v>0</v>
      </c>
      <c r="V933" s="65"/>
      <c r="W933" s="78">
        <f t="shared" si="335"/>
        <v>0</v>
      </c>
      <c r="X933" s="45"/>
      <c r="Y933" s="79">
        <f t="shared" si="336"/>
        <v>0</v>
      </c>
      <c r="Z933" s="65"/>
      <c r="AA933" s="78">
        <f t="shared" si="337"/>
        <v>0</v>
      </c>
      <c r="AB933" s="45"/>
      <c r="AC933" s="79">
        <f t="shared" si="338"/>
        <v>0</v>
      </c>
      <c r="AD933" s="65"/>
      <c r="AE933" s="78">
        <f t="shared" si="339"/>
        <v>0</v>
      </c>
      <c r="AF933" s="45"/>
      <c r="AG933" s="79">
        <f t="shared" si="340"/>
        <v>0</v>
      </c>
      <c r="AH933" s="2"/>
      <c r="AI933" s="2"/>
      <c r="AJ933" s="2"/>
      <c r="AK933" s="2"/>
      <c r="AL933" s="2"/>
    </row>
    <row r="934" spans="1:38" ht="16.5" customHeight="1" outlineLevel="1">
      <c r="A934" s="12">
        <v>3002106</v>
      </c>
      <c r="B934" s="27" t="s">
        <v>741</v>
      </c>
      <c r="C934" s="278">
        <v>725400</v>
      </c>
      <c r="D934" s="45"/>
      <c r="E934" s="46">
        <f t="shared" si="326"/>
        <v>0</v>
      </c>
      <c r="F934" s="46">
        <f t="shared" si="327"/>
        <v>0</v>
      </c>
      <c r="G934" s="46">
        <f t="shared" si="328"/>
        <v>0</v>
      </c>
      <c r="H934" s="53" t="e">
        <f t="shared" si="323"/>
        <v>#DIV/0!</v>
      </c>
      <c r="I934" s="54" t="e">
        <f t="shared" si="324"/>
        <v>#DIV/0!</v>
      </c>
      <c r="J934" s="65"/>
      <c r="K934" s="78">
        <f t="shared" si="329"/>
        <v>0</v>
      </c>
      <c r="L934" s="45"/>
      <c r="M934" s="79">
        <f t="shared" si="330"/>
        <v>0</v>
      </c>
      <c r="N934" s="65"/>
      <c r="O934" s="78">
        <f t="shared" si="331"/>
        <v>0</v>
      </c>
      <c r="P934" s="45"/>
      <c r="Q934" s="79">
        <f t="shared" si="332"/>
        <v>0</v>
      </c>
      <c r="R934" s="65"/>
      <c r="S934" s="78">
        <f t="shared" si="333"/>
        <v>0</v>
      </c>
      <c r="T934" s="45"/>
      <c r="U934" s="79">
        <f t="shared" si="334"/>
        <v>0</v>
      </c>
      <c r="V934" s="65"/>
      <c r="W934" s="78">
        <f t="shared" si="335"/>
        <v>0</v>
      </c>
      <c r="X934" s="45"/>
      <c r="Y934" s="79">
        <f t="shared" si="336"/>
        <v>0</v>
      </c>
      <c r="Z934" s="65"/>
      <c r="AA934" s="78">
        <f t="shared" si="337"/>
        <v>0</v>
      </c>
      <c r="AB934" s="45"/>
      <c r="AC934" s="79">
        <f t="shared" si="338"/>
        <v>0</v>
      </c>
      <c r="AD934" s="65"/>
      <c r="AE934" s="78">
        <f t="shared" si="339"/>
        <v>0</v>
      </c>
      <c r="AF934" s="45"/>
      <c r="AG934" s="79">
        <f t="shared" si="340"/>
        <v>0</v>
      </c>
      <c r="AH934" s="2"/>
      <c r="AI934" s="2"/>
      <c r="AJ934" s="2"/>
      <c r="AK934" s="2"/>
      <c r="AL934" s="2"/>
    </row>
    <row r="935" spans="1:38" ht="16.5" customHeight="1" outlineLevel="1">
      <c r="A935" s="12">
        <v>3002206</v>
      </c>
      <c r="B935" s="27" t="s">
        <v>742</v>
      </c>
      <c r="C935" s="278">
        <v>616090</v>
      </c>
      <c r="D935" s="45"/>
      <c r="E935" s="46">
        <f t="shared" si="326"/>
        <v>0</v>
      </c>
      <c r="F935" s="46">
        <f t="shared" si="327"/>
        <v>0</v>
      </c>
      <c r="G935" s="46">
        <f t="shared" si="328"/>
        <v>0</v>
      </c>
      <c r="H935" s="53" t="e">
        <f t="shared" si="323"/>
        <v>#DIV/0!</v>
      </c>
      <c r="I935" s="54" t="e">
        <f t="shared" si="324"/>
        <v>#DIV/0!</v>
      </c>
      <c r="J935" s="65"/>
      <c r="K935" s="78">
        <f t="shared" si="329"/>
        <v>0</v>
      </c>
      <c r="L935" s="45"/>
      <c r="M935" s="79">
        <f t="shared" si="330"/>
        <v>0</v>
      </c>
      <c r="N935" s="65"/>
      <c r="O935" s="78">
        <f t="shared" si="331"/>
        <v>0</v>
      </c>
      <c r="P935" s="45"/>
      <c r="Q935" s="79">
        <f t="shared" si="332"/>
        <v>0</v>
      </c>
      <c r="R935" s="65"/>
      <c r="S935" s="78">
        <f t="shared" si="333"/>
        <v>0</v>
      </c>
      <c r="T935" s="45"/>
      <c r="U935" s="79">
        <f t="shared" si="334"/>
        <v>0</v>
      </c>
      <c r="V935" s="65"/>
      <c r="W935" s="78">
        <f t="shared" si="335"/>
        <v>0</v>
      </c>
      <c r="X935" s="45"/>
      <c r="Y935" s="79">
        <f t="shared" si="336"/>
        <v>0</v>
      </c>
      <c r="Z935" s="65"/>
      <c r="AA935" s="78">
        <f t="shared" si="337"/>
        <v>0</v>
      </c>
      <c r="AB935" s="45"/>
      <c r="AC935" s="79">
        <f t="shared" si="338"/>
        <v>0</v>
      </c>
      <c r="AD935" s="65"/>
      <c r="AE935" s="78">
        <f t="shared" si="339"/>
        <v>0</v>
      </c>
      <c r="AF935" s="45"/>
      <c r="AG935" s="79">
        <f t="shared" si="340"/>
        <v>0</v>
      </c>
      <c r="AH935" s="2"/>
      <c r="AI935" s="2"/>
      <c r="AJ935" s="2"/>
      <c r="AK935" s="2"/>
      <c r="AL935" s="2"/>
    </row>
    <row r="936" spans="1:38" ht="16.5" customHeight="1" outlineLevel="1">
      <c r="A936" s="12">
        <v>3002006</v>
      </c>
      <c r="B936" s="27" t="s">
        <v>743</v>
      </c>
      <c r="C936" s="278">
        <v>285680</v>
      </c>
      <c r="D936" s="45"/>
      <c r="E936" s="46">
        <f t="shared" si="326"/>
        <v>0</v>
      </c>
      <c r="F936" s="46">
        <f t="shared" si="327"/>
        <v>0</v>
      </c>
      <c r="G936" s="46">
        <f t="shared" si="328"/>
        <v>0</v>
      </c>
      <c r="H936" s="53" t="e">
        <f t="shared" si="323"/>
        <v>#DIV/0!</v>
      </c>
      <c r="I936" s="54" t="e">
        <f t="shared" si="324"/>
        <v>#DIV/0!</v>
      </c>
      <c r="J936" s="65"/>
      <c r="K936" s="78">
        <f t="shared" si="329"/>
        <v>0</v>
      </c>
      <c r="L936" s="45"/>
      <c r="M936" s="79">
        <f t="shared" si="330"/>
        <v>0</v>
      </c>
      <c r="N936" s="65"/>
      <c r="O936" s="78">
        <f t="shared" si="331"/>
        <v>0</v>
      </c>
      <c r="P936" s="45"/>
      <c r="Q936" s="79">
        <f t="shared" si="332"/>
        <v>0</v>
      </c>
      <c r="R936" s="65"/>
      <c r="S936" s="78">
        <f t="shared" si="333"/>
        <v>0</v>
      </c>
      <c r="T936" s="45"/>
      <c r="U936" s="79">
        <f t="shared" si="334"/>
        <v>0</v>
      </c>
      <c r="V936" s="65"/>
      <c r="W936" s="78">
        <f t="shared" si="335"/>
        <v>0</v>
      </c>
      <c r="X936" s="45"/>
      <c r="Y936" s="79">
        <f t="shared" si="336"/>
        <v>0</v>
      </c>
      <c r="Z936" s="65"/>
      <c r="AA936" s="78">
        <f t="shared" si="337"/>
        <v>0</v>
      </c>
      <c r="AB936" s="45"/>
      <c r="AC936" s="79">
        <f t="shared" si="338"/>
        <v>0</v>
      </c>
      <c r="AD936" s="65"/>
      <c r="AE936" s="78">
        <f t="shared" si="339"/>
        <v>0</v>
      </c>
      <c r="AF936" s="45"/>
      <c r="AG936" s="79">
        <f t="shared" si="340"/>
        <v>0</v>
      </c>
      <c r="AH936" s="2"/>
      <c r="AI936" s="2"/>
      <c r="AJ936" s="2"/>
      <c r="AK936" s="2"/>
      <c r="AL936" s="2"/>
    </row>
    <row r="937" spans="1:38" ht="41.25" customHeight="1" outlineLevel="1">
      <c r="A937" s="12" t="s">
        <v>1026</v>
      </c>
      <c r="B937" s="27" t="s">
        <v>744</v>
      </c>
      <c r="C937" s="278">
        <v>27740</v>
      </c>
      <c r="D937" s="45"/>
      <c r="E937" s="46">
        <f t="shared" si="326"/>
        <v>0</v>
      </c>
      <c r="F937" s="46">
        <f t="shared" si="327"/>
        <v>0</v>
      </c>
      <c r="G937" s="46">
        <f t="shared" si="328"/>
        <v>0</v>
      </c>
      <c r="H937" s="53" t="e">
        <f t="shared" si="323"/>
        <v>#DIV/0!</v>
      </c>
      <c r="I937" s="54" t="e">
        <f t="shared" si="324"/>
        <v>#DIV/0!</v>
      </c>
      <c r="J937" s="65"/>
      <c r="K937" s="78">
        <f t="shared" si="329"/>
        <v>0</v>
      </c>
      <c r="L937" s="45"/>
      <c r="M937" s="79">
        <f t="shared" si="330"/>
        <v>0</v>
      </c>
      <c r="N937" s="65"/>
      <c r="O937" s="78">
        <f t="shared" si="331"/>
        <v>0</v>
      </c>
      <c r="P937" s="45"/>
      <c r="Q937" s="79">
        <f t="shared" si="332"/>
        <v>0</v>
      </c>
      <c r="R937" s="65"/>
      <c r="S937" s="78">
        <f t="shared" si="333"/>
        <v>0</v>
      </c>
      <c r="T937" s="45"/>
      <c r="U937" s="79">
        <f t="shared" si="334"/>
        <v>0</v>
      </c>
      <c r="V937" s="65"/>
      <c r="W937" s="78">
        <f t="shared" si="335"/>
        <v>0</v>
      </c>
      <c r="X937" s="45"/>
      <c r="Y937" s="79">
        <f t="shared" si="336"/>
        <v>0</v>
      </c>
      <c r="Z937" s="65"/>
      <c r="AA937" s="78">
        <f t="shared" si="337"/>
        <v>0</v>
      </c>
      <c r="AB937" s="45"/>
      <c r="AC937" s="79">
        <f t="shared" si="338"/>
        <v>0</v>
      </c>
      <c r="AD937" s="65"/>
      <c r="AE937" s="78">
        <f t="shared" si="339"/>
        <v>0</v>
      </c>
      <c r="AF937" s="45"/>
      <c r="AG937" s="79">
        <f t="shared" si="340"/>
        <v>0</v>
      </c>
      <c r="AH937" s="2"/>
      <c r="AI937" s="2"/>
      <c r="AJ937" s="2"/>
      <c r="AK937" s="2"/>
      <c r="AL937" s="2"/>
    </row>
    <row r="938" spans="1:38" ht="51" customHeight="1" outlineLevel="1">
      <c r="A938" s="12" t="s">
        <v>1027</v>
      </c>
      <c r="B938" s="27" t="s">
        <v>745</v>
      </c>
      <c r="C938" s="278">
        <v>47900</v>
      </c>
      <c r="D938" s="45"/>
      <c r="E938" s="46">
        <f t="shared" si="326"/>
        <v>0</v>
      </c>
      <c r="F938" s="46">
        <f t="shared" si="327"/>
        <v>0</v>
      </c>
      <c r="G938" s="46">
        <f t="shared" si="328"/>
        <v>0</v>
      </c>
      <c r="H938" s="53" t="e">
        <f t="shared" si="323"/>
        <v>#DIV/0!</v>
      </c>
      <c r="I938" s="54" t="e">
        <f t="shared" si="324"/>
        <v>#DIV/0!</v>
      </c>
      <c r="J938" s="65"/>
      <c r="K938" s="78">
        <f t="shared" si="329"/>
        <v>0</v>
      </c>
      <c r="L938" s="45"/>
      <c r="M938" s="79">
        <f t="shared" si="330"/>
        <v>0</v>
      </c>
      <c r="N938" s="65"/>
      <c r="O938" s="78">
        <f t="shared" si="331"/>
        <v>0</v>
      </c>
      <c r="P938" s="45"/>
      <c r="Q938" s="79">
        <f t="shared" si="332"/>
        <v>0</v>
      </c>
      <c r="R938" s="65"/>
      <c r="S938" s="78">
        <f t="shared" si="333"/>
        <v>0</v>
      </c>
      <c r="T938" s="45"/>
      <c r="U938" s="79">
        <f t="shared" si="334"/>
        <v>0</v>
      </c>
      <c r="V938" s="65"/>
      <c r="W938" s="78">
        <f t="shared" si="335"/>
        <v>0</v>
      </c>
      <c r="X938" s="45"/>
      <c r="Y938" s="79">
        <f t="shared" si="336"/>
        <v>0</v>
      </c>
      <c r="Z938" s="65"/>
      <c r="AA938" s="78">
        <f t="shared" si="337"/>
        <v>0</v>
      </c>
      <c r="AB938" s="45"/>
      <c r="AC938" s="79">
        <f t="shared" si="338"/>
        <v>0</v>
      </c>
      <c r="AD938" s="65"/>
      <c r="AE938" s="78">
        <f t="shared" si="339"/>
        <v>0</v>
      </c>
      <c r="AF938" s="45"/>
      <c r="AG938" s="79">
        <f t="shared" si="340"/>
        <v>0</v>
      </c>
      <c r="AH938" s="2"/>
      <c r="AI938" s="2"/>
      <c r="AJ938" s="2"/>
      <c r="AK938" s="2"/>
      <c r="AL938" s="2"/>
    </row>
    <row r="939" spans="1:38" ht="38.25" customHeight="1" outlineLevel="1">
      <c r="A939" s="12" t="s">
        <v>1028</v>
      </c>
      <c r="B939" s="27" t="s">
        <v>746</v>
      </c>
      <c r="C939" s="278">
        <v>15740</v>
      </c>
      <c r="D939" s="45"/>
      <c r="E939" s="46">
        <f t="shared" si="326"/>
        <v>0</v>
      </c>
      <c r="F939" s="46">
        <f t="shared" si="327"/>
        <v>0</v>
      </c>
      <c r="G939" s="46">
        <f t="shared" si="328"/>
        <v>0</v>
      </c>
      <c r="H939" s="53" t="e">
        <f t="shared" si="323"/>
        <v>#DIV/0!</v>
      </c>
      <c r="I939" s="54" t="e">
        <f t="shared" si="324"/>
        <v>#DIV/0!</v>
      </c>
      <c r="J939" s="65"/>
      <c r="K939" s="78">
        <f t="shared" si="329"/>
        <v>0</v>
      </c>
      <c r="L939" s="45"/>
      <c r="M939" s="79">
        <f t="shared" si="330"/>
        <v>0</v>
      </c>
      <c r="N939" s="65"/>
      <c r="O939" s="78">
        <f t="shared" si="331"/>
        <v>0</v>
      </c>
      <c r="P939" s="45"/>
      <c r="Q939" s="79">
        <f t="shared" si="332"/>
        <v>0</v>
      </c>
      <c r="R939" s="65"/>
      <c r="S939" s="78">
        <f t="shared" si="333"/>
        <v>0</v>
      </c>
      <c r="T939" s="45"/>
      <c r="U939" s="79">
        <f t="shared" si="334"/>
        <v>0</v>
      </c>
      <c r="V939" s="65"/>
      <c r="W939" s="78">
        <f t="shared" si="335"/>
        <v>0</v>
      </c>
      <c r="X939" s="45"/>
      <c r="Y939" s="79">
        <f t="shared" si="336"/>
        <v>0</v>
      </c>
      <c r="Z939" s="65"/>
      <c r="AA939" s="78">
        <f t="shared" si="337"/>
        <v>0</v>
      </c>
      <c r="AB939" s="45"/>
      <c r="AC939" s="79">
        <f t="shared" si="338"/>
        <v>0</v>
      </c>
      <c r="AD939" s="65"/>
      <c r="AE939" s="78">
        <f t="shared" si="339"/>
        <v>0</v>
      </c>
      <c r="AF939" s="45"/>
      <c r="AG939" s="79">
        <f t="shared" si="340"/>
        <v>0</v>
      </c>
      <c r="AH939" s="2"/>
      <c r="AI939" s="2"/>
      <c r="AJ939" s="2"/>
      <c r="AK939" s="2"/>
      <c r="AL939" s="2"/>
    </row>
    <row r="940" spans="1:38" ht="16.5" customHeight="1" outlineLevel="1">
      <c r="A940" s="12"/>
      <c r="B940" s="27"/>
      <c r="C940" s="14"/>
      <c r="D940" s="45"/>
      <c r="E940" s="46"/>
      <c r="F940" s="46"/>
      <c r="G940" s="46"/>
      <c r="H940" s="53"/>
      <c r="I940" s="54"/>
      <c r="J940" s="65"/>
      <c r="K940" s="78"/>
      <c r="L940" s="45"/>
      <c r="M940" s="79"/>
      <c r="N940" s="65"/>
      <c r="O940" s="78"/>
      <c r="P940" s="45"/>
      <c r="Q940" s="79"/>
      <c r="R940" s="65"/>
      <c r="S940" s="78"/>
      <c r="T940" s="45"/>
      <c r="U940" s="79"/>
      <c r="V940" s="65"/>
      <c r="W940" s="78"/>
      <c r="X940" s="45"/>
      <c r="Y940" s="79"/>
      <c r="Z940" s="65"/>
      <c r="AA940" s="78"/>
      <c r="AB940" s="45"/>
      <c r="AC940" s="79"/>
      <c r="AD940" s="65"/>
      <c r="AE940" s="78"/>
      <c r="AF940" s="45"/>
      <c r="AG940" s="79"/>
      <c r="AH940" s="2"/>
      <c r="AI940" s="2"/>
      <c r="AJ940" s="2"/>
      <c r="AK940" s="2"/>
      <c r="AL940" s="2"/>
    </row>
    <row r="941" spans="1:38" ht="16.5" customHeight="1" outlineLevel="1">
      <c r="A941" s="58"/>
      <c r="B941" s="83" t="s">
        <v>747</v>
      </c>
      <c r="C941" s="99"/>
      <c r="D941" s="60">
        <f t="shared" ref="D941:G941" si="345">SUM(D942:D947)</f>
        <v>0</v>
      </c>
      <c r="E941" s="61">
        <f t="shared" si="345"/>
        <v>0</v>
      </c>
      <c r="F941" s="61">
        <f t="shared" si="345"/>
        <v>0</v>
      </c>
      <c r="G941" s="61">
        <f t="shared" si="345"/>
        <v>0</v>
      </c>
      <c r="H941" s="62" t="e">
        <f t="shared" si="323"/>
        <v>#DIV/0!</v>
      </c>
      <c r="I941" s="63" t="e">
        <f t="shared" si="324"/>
        <v>#DIV/0!</v>
      </c>
      <c r="J941" s="84">
        <f t="shared" ref="J941:AG941" si="346">SUM(J942:J947)</f>
        <v>0</v>
      </c>
      <c r="K941" s="85">
        <f t="shared" si="346"/>
        <v>0</v>
      </c>
      <c r="L941" s="60">
        <f t="shared" si="346"/>
        <v>0</v>
      </c>
      <c r="M941" s="86">
        <f t="shared" si="346"/>
        <v>0</v>
      </c>
      <c r="N941" s="84">
        <f t="shared" si="346"/>
        <v>0</v>
      </c>
      <c r="O941" s="85">
        <f t="shared" si="346"/>
        <v>0</v>
      </c>
      <c r="P941" s="60">
        <f t="shared" si="346"/>
        <v>0</v>
      </c>
      <c r="Q941" s="86">
        <f t="shared" si="346"/>
        <v>0</v>
      </c>
      <c r="R941" s="84">
        <f t="shared" si="346"/>
        <v>0</v>
      </c>
      <c r="S941" s="85">
        <f t="shared" si="346"/>
        <v>0</v>
      </c>
      <c r="T941" s="60">
        <f t="shared" si="346"/>
        <v>0</v>
      </c>
      <c r="U941" s="86">
        <f t="shared" si="346"/>
        <v>0</v>
      </c>
      <c r="V941" s="84">
        <f t="shared" si="346"/>
        <v>0</v>
      </c>
      <c r="W941" s="85">
        <f t="shared" si="346"/>
        <v>0</v>
      </c>
      <c r="X941" s="60">
        <f t="shared" si="346"/>
        <v>0</v>
      </c>
      <c r="Y941" s="86">
        <f t="shared" si="346"/>
        <v>0</v>
      </c>
      <c r="Z941" s="84">
        <f t="shared" si="346"/>
        <v>0</v>
      </c>
      <c r="AA941" s="85">
        <f t="shared" si="346"/>
        <v>0</v>
      </c>
      <c r="AB941" s="60">
        <f t="shared" si="346"/>
        <v>0</v>
      </c>
      <c r="AC941" s="86">
        <f t="shared" si="346"/>
        <v>0</v>
      </c>
      <c r="AD941" s="84">
        <f t="shared" si="346"/>
        <v>0</v>
      </c>
      <c r="AE941" s="85">
        <f t="shared" si="346"/>
        <v>0</v>
      </c>
      <c r="AF941" s="60">
        <f t="shared" si="346"/>
        <v>0</v>
      </c>
      <c r="AG941" s="86">
        <f t="shared" si="346"/>
        <v>0</v>
      </c>
      <c r="AH941" s="2"/>
      <c r="AI941" s="2"/>
      <c r="AJ941" s="2"/>
      <c r="AK941" s="2"/>
      <c r="AL941" s="2"/>
    </row>
    <row r="942" spans="1:38" ht="26.25" customHeight="1" outlineLevel="1">
      <c r="A942" s="12" t="s">
        <v>1029</v>
      </c>
      <c r="B942" s="27" t="s">
        <v>748</v>
      </c>
      <c r="C942" s="14">
        <v>16270</v>
      </c>
      <c r="D942" s="45"/>
      <c r="E942" s="46">
        <f t="shared" si="326"/>
        <v>0</v>
      </c>
      <c r="F942" s="46">
        <f t="shared" si="327"/>
        <v>0</v>
      </c>
      <c r="G942" s="46">
        <f t="shared" si="328"/>
        <v>0</v>
      </c>
      <c r="H942" s="53" t="e">
        <f t="shared" si="323"/>
        <v>#DIV/0!</v>
      </c>
      <c r="I942" s="54" t="e">
        <f t="shared" si="324"/>
        <v>#DIV/0!</v>
      </c>
      <c r="J942" s="65"/>
      <c r="K942" s="78">
        <f t="shared" si="329"/>
        <v>0</v>
      </c>
      <c r="L942" s="45"/>
      <c r="M942" s="79">
        <f t="shared" si="330"/>
        <v>0</v>
      </c>
      <c r="N942" s="65"/>
      <c r="O942" s="78">
        <f t="shared" si="331"/>
        <v>0</v>
      </c>
      <c r="P942" s="45"/>
      <c r="Q942" s="79">
        <f t="shared" si="332"/>
        <v>0</v>
      </c>
      <c r="R942" s="65"/>
      <c r="S942" s="78">
        <f t="shared" si="333"/>
        <v>0</v>
      </c>
      <c r="T942" s="45"/>
      <c r="U942" s="79">
        <f t="shared" si="334"/>
        <v>0</v>
      </c>
      <c r="V942" s="65"/>
      <c r="W942" s="78">
        <f t="shared" si="335"/>
        <v>0</v>
      </c>
      <c r="X942" s="45"/>
      <c r="Y942" s="79">
        <f t="shared" si="336"/>
        <v>0</v>
      </c>
      <c r="Z942" s="65"/>
      <c r="AA942" s="78">
        <f t="shared" si="337"/>
        <v>0</v>
      </c>
      <c r="AB942" s="45"/>
      <c r="AC942" s="79">
        <f t="shared" si="338"/>
        <v>0</v>
      </c>
      <c r="AD942" s="65"/>
      <c r="AE942" s="78">
        <f t="shared" si="339"/>
        <v>0</v>
      </c>
      <c r="AF942" s="45"/>
      <c r="AG942" s="79">
        <f t="shared" si="340"/>
        <v>0</v>
      </c>
      <c r="AH942" s="2"/>
      <c r="AI942" s="2"/>
      <c r="AJ942" s="2"/>
      <c r="AK942" s="2"/>
      <c r="AL942" s="2"/>
    </row>
    <row r="943" spans="1:38" ht="16.5" customHeight="1" outlineLevel="1">
      <c r="A943" s="12">
        <v>2701113</v>
      </c>
      <c r="B943" s="27" t="s">
        <v>749</v>
      </c>
      <c r="C943" s="14">
        <v>14790</v>
      </c>
      <c r="D943" s="45"/>
      <c r="E943" s="46">
        <f t="shared" si="326"/>
        <v>0</v>
      </c>
      <c r="F943" s="46">
        <f t="shared" si="327"/>
        <v>0</v>
      </c>
      <c r="G943" s="46">
        <f t="shared" si="328"/>
        <v>0</v>
      </c>
      <c r="H943" s="53" t="e">
        <f t="shared" si="323"/>
        <v>#DIV/0!</v>
      </c>
      <c r="I943" s="54" t="e">
        <f t="shared" si="324"/>
        <v>#DIV/0!</v>
      </c>
      <c r="J943" s="65"/>
      <c r="K943" s="78">
        <f t="shared" si="329"/>
        <v>0</v>
      </c>
      <c r="L943" s="45"/>
      <c r="M943" s="79">
        <f t="shared" si="330"/>
        <v>0</v>
      </c>
      <c r="N943" s="65"/>
      <c r="O943" s="78">
        <f t="shared" si="331"/>
        <v>0</v>
      </c>
      <c r="P943" s="45"/>
      <c r="Q943" s="79">
        <f t="shared" si="332"/>
        <v>0</v>
      </c>
      <c r="R943" s="65"/>
      <c r="S943" s="78">
        <f t="shared" si="333"/>
        <v>0</v>
      </c>
      <c r="T943" s="45"/>
      <c r="U943" s="79">
        <f t="shared" si="334"/>
        <v>0</v>
      </c>
      <c r="V943" s="65"/>
      <c r="W943" s="78">
        <f t="shared" si="335"/>
        <v>0</v>
      </c>
      <c r="X943" s="45"/>
      <c r="Y943" s="79">
        <f t="shared" si="336"/>
        <v>0</v>
      </c>
      <c r="Z943" s="65"/>
      <c r="AA943" s="78">
        <f t="shared" si="337"/>
        <v>0</v>
      </c>
      <c r="AB943" s="45"/>
      <c r="AC943" s="79">
        <f t="shared" si="338"/>
        <v>0</v>
      </c>
      <c r="AD943" s="65"/>
      <c r="AE943" s="78">
        <f t="shared" si="339"/>
        <v>0</v>
      </c>
      <c r="AF943" s="45"/>
      <c r="AG943" s="79">
        <f t="shared" si="340"/>
        <v>0</v>
      </c>
      <c r="AH943" s="2"/>
      <c r="AI943" s="2"/>
      <c r="AJ943" s="2"/>
      <c r="AK943" s="2"/>
      <c r="AL943" s="2"/>
    </row>
    <row r="944" spans="1:38" ht="26.25" customHeight="1" outlineLevel="1">
      <c r="A944" s="12" t="s">
        <v>1030</v>
      </c>
      <c r="B944" s="27" t="s">
        <v>750</v>
      </c>
      <c r="C944" s="14">
        <v>10640</v>
      </c>
      <c r="D944" s="45"/>
      <c r="E944" s="46">
        <f t="shared" si="326"/>
        <v>0</v>
      </c>
      <c r="F944" s="46">
        <f t="shared" si="327"/>
        <v>0</v>
      </c>
      <c r="G944" s="46">
        <f t="shared" si="328"/>
        <v>0</v>
      </c>
      <c r="H944" s="53" t="e">
        <f t="shared" si="323"/>
        <v>#DIV/0!</v>
      </c>
      <c r="I944" s="54" t="e">
        <f t="shared" si="324"/>
        <v>#DIV/0!</v>
      </c>
      <c r="J944" s="65"/>
      <c r="K944" s="78">
        <f t="shared" si="329"/>
        <v>0</v>
      </c>
      <c r="L944" s="45"/>
      <c r="M944" s="79">
        <f t="shared" si="330"/>
        <v>0</v>
      </c>
      <c r="N944" s="65"/>
      <c r="O944" s="78">
        <f t="shared" si="331"/>
        <v>0</v>
      </c>
      <c r="P944" s="45"/>
      <c r="Q944" s="79">
        <f t="shared" si="332"/>
        <v>0</v>
      </c>
      <c r="R944" s="65"/>
      <c r="S944" s="78">
        <f t="shared" si="333"/>
        <v>0</v>
      </c>
      <c r="T944" s="45"/>
      <c r="U944" s="79">
        <f t="shared" si="334"/>
        <v>0</v>
      </c>
      <c r="V944" s="65"/>
      <c r="W944" s="78">
        <f t="shared" si="335"/>
        <v>0</v>
      </c>
      <c r="X944" s="45"/>
      <c r="Y944" s="79">
        <f t="shared" si="336"/>
        <v>0</v>
      </c>
      <c r="Z944" s="65"/>
      <c r="AA944" s="78">
        <f t="shared" si="337"/>
        <v>0</v>
      </c>
      <c r="AB944" s="45"/>
      <c r="AC944" s="79">
        <f t="shared" si="338"/>
        <v>0</v>
      </c>
      <c r="AD944" s="65"/>
      <c r="AE944" s="78">
        <f t="shared" si="339"/>
        <v>0</v>
      </c>
      <c r="AF944" s="45"/>
      <c r="AG944" s="79">
        <f t="shared" si="340"/>
        <v>0</v>
      </c>
      <c r="AH944" s="2"/>
      <c r="AI944" s="2"/>
      <c r="AJ944" s="2"/>
      <c r="AK944" s="2"/>
      <c r="AL944" s="2"/>
    </row>
    <row r="945" spans="1:38" ht="39.75" customHeight="1" outlineLevel="1">
      <c r="A945" s="12" t="s">
        <v>1031</v>
      </c>
      <c r="B945" s="27" t="s">
        <v>751</v>
      </c>
      <c r="C945" s="14">
        <v>28160</v>
      </c>
      <c r="D945" s="45"/>
      <c r="E945" s="46">
        <f t="shared" si="326"/>
        <v>0</v>
      </c>
      <c r="F945" s="46">
        <f t="shared" si="327"/>
        <v>0</v>
      </c>
      <c r="G945" s="46">
        <f t="shared" si="328"/>
        <v>0</v>
      </c>
      <c r="H945" s="53" t="e">
        <f t="shared" si="323"/>
        <v>#DIV/0!</v>
      </c>
      <c r="I945" s="54" t="e">
        <f t="shared" si="324"/>
        <v>#DIV/0!</v>
      </c>
      <c r="J945" s="65"/>
      <c r="K945" s="78">
        <f t="shared" si="329"/>
        <v>0</v>
      </c>
      <c r="L945" s="45"/>
      <c r="M945" s="79">
        <f t="shared" si="330"/>
        <v>0</v>
      </c>
      <c r="N945" s="65"/>
      <c r="O945" s="78">
        <f t="shared" si="331"/>
        <v>0</v>
      </c>
      <c r="P945" s="45"/>
      <c r="Q945" s="79">
        <f t="shared" si="332"/>
        <v>0</v>
      </c>
      <c r="R945" s="65"/>
      <c r="S945" s="78">
        <f t="shared" si="333"/>
        <v>0</v>
      </c>
      <c r="T945" s="45"/>
      <c r="U945" s="79">
        <f t="shared" si="334"/>
        <v>0</v>
      </c>
      <c r="V945" s="65"/>
      <c r="W945" s="78">
        <f t="shared" si="335"/>
        <v>0</v>
      </c>
      <c r="X945" s="45"/>
      <c r="Y945" s="79">
        <f t="shared" si="336"/>
        <v>0</v>
      </c>
      <c r="Z945" s="65"/>
      <c r="AA945" s="78">
        <f t="shared" si="337"/>
        <v>0</v>
      </c>
      <c r="AB945" s="45"/>
      <c r="AC945" s="79">
        <f t="shared" si="338"/>
        <v>0</v>
      </c>
      <c r="AD945" s="65"/>
      <c r="AE945" s="78">
        <f t="shared" si="339"/>
        <v>0</v>
      </c>
      <c r="AF945" s="45"/>
      <c r="AG945" s="79">
        <f t="shared" si="340"/>
        <v>0</v>
      </c>
      <c r="AH945" s="2"/>
      <c r="AI945" s="2"/>
      <c r="AJ945" s="2"/>
      <c r="AK945" s="2"/>
      <c r="AL945" s="2"/>
    </row>
    <row r="946" spans="1:38" ht="16.5" customHeight="1" outlineLevel="1">
      <c r="A946" s="12">
        <v>2701012</v>
      </c>
      <c r="B946" s="27" t="s">
        <v>752</v>
      </c>
      <c r="C946" s="14">
        <v>16800</v>
      </c>
      <c r="D946" s="45"/>
      <c r="E946" s="46">
        <f t="shared" si="326"/>
        <v>0</v>
      </c>
      <c r="F946" s="46">
        <f t="shared" si="327"/>
        <v>0</v>
      </c>
      <c r="G946" s="46">
        <f t="shared" si="328"/>
        <v>0</v>
      </c>
      <c r="H946" s="53" t="e">
        <f t="shared" si="323"/>
        <v>#DIV/0!</v>
      </c>
      <c r="I946" s="54" t="e">
        <f t="shared" si="324"/>
        <v>#DIV/0!</v>
      </c>
      <c r="J946" s="65"/>
      <c r="K946" s="78">
        <f t="shared" si="329"/>
        <v>0</v>
      </c>
      <c r="L946" s="45"/>
      <c r="M946" s="79">
        <f t="shared" si="330"/>
        <v>0</v>
      </c>
      <c r="N946" s="65"/>
      <c r="O946" s="78">
        <f t="shared" si="331"/>
        <v>0</v>
      </c>
      <c r="P946" s="45"/>
      <c r="Q946" s="79">
        <f t="shared" si="332"/>
        <v>0</v>
      </c>
      <c r="R946" s="65"/>
      <c r="S946" s="78">
        <f t="shared" si="333"/>
        <v>0</v>
      </c>
      <c r="T946" s="45"/>
      <c r="U946" s="79">
        <f t="shared" si="334"/>
        <v>0</v>
      </c>
      <c r="V946" s="65"/>
      <c r="W946" s="78">
        <f t="shared" si="335"/>
        <v>0</v>
      </c>
      <c r="X946" s="45"/>
      <c r="Y946" s="79">
        <f t="shared" si="336"/>
        <v>0</v>
      </c>
      <c r="Z946" s="65"/>
      <c r="AA946" s="78">
        <f t="shared" si="337"/>
        <v>0</v>
      </c>
      <c r="AB946" s="45"/>
      <c r="AC946" s="79">
        <f t="shared" si="338"/>
        <v>0</v>
      </c>
      <c r="AD946" s="65"/>
      <c r="AE946" s="78">
        <f t="shared" si="339"/>
        <v>0</v>
      </c>
      <c r="AF946" s="45"/>
      <c r="AG946" s="79">
        <f t="shared" si="340"/>
        <v>0</v>
      </c>
      <c r="AH946" s="2"/>
      <c r="AI946" s="2"/>
      <c r="AJ946" s="2"/>
      <c r="AK946" s="2"/>
      <c r="AL946" s="2"/>
    </row>
    <row r="947" spans="1:38" ht="41.25" customHeight="1" outlineLevel="1">
      <c r="A947" s="12" t="s">
        <v>1032</v>
      </c>
      <c r="B947" s="27" t="s">
        <v>753</v>
      </c>
      <c r="C947" s="14">
        <v>11690</v>
      </c>
      <c r="D947" s="45"/>
      <c r="E947" s="46">
        <f t="shared" si="326"/>
        <v>0</v>
      </c>
      <c r="F947" s="46">
        <f t="shared" si="327"/>
        <v>0</v>
      </c>
      <c r="G947" s="46">
        <f t="shared" si="328"/>
        <v>0</v>
      </c>
      <c r="H947" s="53" t="e">
        <f t="shared" si="323"/>
        <v>#DIV/0!</v>
      </c>
      <c r="I947" s="54" t="e">
        <f t="shared" si="324"/>
        <v>#DIV/0!</v>
      </c>
      <c r="J947" s="65"/>
      <c r="K947" s="78">
        <f t="shared" si="329"/>
        <v>0</v>
      </c>
      <c r="L947" s="45"/>
      <c r="M947" s="79">
        <f t="shared" si="330"/>
        <v>0</v>
      </c>
      <c r="N947" s="65"/>
      <c r="O947" s="78">
        <f t="shared" si="331"/>
        <v>0</v>
      </c>
      <c r="P947" s="45"/>
      <c r="Q947" s="79">
        <f t="shared" si="332"/>
        <v>0</v>
      </c>
      <c r="R947" s="65"/>
      <c r="S947" s="78">
        <f t="shared" si="333"/>
        <v>0</v>
      </c>
      <c r="T947" s="45"/>
      <c r="U947" s="79">
        <f t="shared" si="334"/>
        <v>0</v>
      </c>
      <c r="V947" s="65"/>
      <c r="W947" s="78">
        <f t="shared" si="335"/>
        <v>0</v>
      </c>
      <c r="X947" s="45"/>
      <c r="Y947" s="79">
        <f t="shared" si="336"/>
        <v>0</v>
      </c>
      <c r="Z947" s="65"/>
      <c r="AA947" s="78">
        <f t="shared" si="337"/>
        <v>0</v>
      </c>
      <c r="AB947" s="45"/>
      <c r="AC947" s="79">
        <f t="shared" si="338"/>
        <v>0</v>
      </c>
      <c r="AD947" s="65"/>
      <c r="AE947" s="78">
        <f t="shared" si="339"/>
        <v>0</v>
      </c>
      <c r="AF947" s="45"/>
      <c r="AG947" s="79">
        <f t="shared" si="340"/>
        <v>0</v>
      </c>
      <c r="AH947" s="2"/>
      <c r="AI947" s="2"/>
      <c r="AJ947" s="2"/>
      <c r="AK947" s="2"/>
      <c r="AL947" s="2"/>
    </row>
    <row r="948" spans="1:38" ht="16.5" customHeight="1" outlineLevel="1">
      <c r="A948" s="12"/>
      <c r="B948" s="27"/>
      <c r="C948" s="14"/>
      <c r="D948" s="45"/>
      <c r="E948" s="46"/>
      <c r="F948" s="46"/>
      <c r="G948" s="46"/>
      <c r="H948" s="53"/>
      <c r="I948" s="54"/>
      <c r="J948" s="65"/>
      <c r="K948" s="78"/>
      <c r="L948" s="45"/>
      <c r="M948" s="79"/>
      <c r="N948" s="65"/>
      <c r="O948" s="78"/>
      <c r="P948" s="45"/>
      <c r="Q948" s="79"/>
      <c r="R948" s="65"/>
      <c r="S948" s="78"/>
      <c r="T948" s="45"/>
      <c r="U948" s="79"/>
      <c r="V948" s="65"/>
      <c r="W948" s="78"/>
      <c r="X948" s="45"/>
      <c r="Y948" s="79"/>
      <c r="Z948" s="65"/>
      <c r="AA948" s="78"/>
      <c r="AB948" s="45"/>
      <c r="AC948" s="79"/>
      <c r="AD948" s="65"/>
      <c r="AE948" s="78"/>
      <c r="AF948" s="45"/>
      <c r="AG948" s="79"/>
      <c r="AH948" s="2"/>
      <c r="AI948" s="2"/>
      <c r="AJ948" s="2"/>
      <c r="AK948" s="2"/>
      <c r="AL948" s="2"/>
    </row>
    <row r="949" spans="1:38" ht="16.5" customHeight="1" outlineLevel="1">
      <c r="A949" s="58"/>
      <c r="B949" s="83" t="s">
        <v>754</v>
      </c>
      <c r="C949" s="99"/>
      <c r="D949" s="60">
        <f t="shared" ref="D949:G949" si="347">+D950</f>
        <v>0</v>
      </c>
      <c r="E949" s="61">
        <f t="shared" si="347"/>
        <v>0</v>
      </c>
      <c r="F949" s="61">
        <f t="shared" si="347"/>
        <v>0</v>
      </c>
      <c r="G949" s="61">
        <f t="shared" si="347"/>
        <v>0</v>
      </c>
      <c r="H949" s="62" t="e">
        <f t="shared" si="323"/>
        <v>#DIV/0!</v>
      </c>
      <c r="I949" s="63" t="e">
        <f t="shared" si="324"/>
        <v>#DIV/0!</v>
      </c>
      <c r="J949" s="84">
        <f t="shared" ref="J949:AG949" si="348">+J950</f>
        <v>0</v>
      </c>
      <c r="K949" s="85">
        <f t="shared" si="348"/>
        <v>0</v>
      </c>
      <c r="L949" s="60">
        <f t="shared" si="348"/>
        <v>0</v>
      </c>
      <c r="M949" s="86">
        <f t="shared" si="348"/>
        <v>0</v>
      </c>
      <c r="N949" s="84">
        <f t="shared" si="348"/>
        <v>0</v>
      </c>
      <c r="O949" s="85">
        <f t="shared" si="348"/>
        <v>0</v>
      </c>
      <c r="P949" s="60">
        <f t="shared" si="348"/>
        <v>0</v>
      </c>
      <c r="Q949" s="86">
        <f t="shared" si="348"/>
        <v>0</v>
      </c>
      <c r="R949" s="84">
        <f t="shared" si="348"/>
        <v>0</v>
      </c>
      <c r="S949" s="85">
        <f t="shared" si="348"/>
        <v>0</v>
      </c>
      <c r="T949" s="60">
        <f t="shared" si="348"/>
        <v>0</v>
      </c>
      <c r="U949" s="86">
        <f t="shared" si="348"/>
        <v>0</v>
      </c>
      <c r="V949" s="84">
        <f t="shared" si="348"/>
        <v>0</v>
      </c>
      <c r="W949" s="85">
        <f t="shared" si="348"/>
        <v>0</v>
      </c>
      <c r="X949" s="60">
        <f t="shared" si="348"/>
        <v>0</v>
      </c>
      <c r="Y949" s="86">
        <f t="shared" si="348"/>
        <v>0</v>
      </c>
      <c r="Z949" s="84">
        <f t="shared" si="348"/>
        <v>0</v>
      </c>
      <c r="AA949" s="85">
        <f t="shared" si="348"/>
        <v>0</v>
      </c>
      <c r="AB949" s="60">
        <f t="shared" si="348"/>
        <v>0</v>
      </c>
      <c r="AC949" s="86">
        <f t="shared" si="348"/>
        <v>0</v>
      </c>
      <c r="AD949" s="84">
        <f t="shared" si="348"/>
        <v>0</v>
      </c>
      <c r="AE949" s="85">
        <f t="shared" si="348"/>
        <v>0</v>
      </c>
      <c r="AF949" s="60">
        <f t="shared" si="348"/>
        <v>0</v>
      </c>
      <c r="AG949" s="86">
        <f t="shared" si="348"/>
        <v>0</v>
      </c>
      <c r="AH949" s="2"/>
      <c r="AI949" s="2"/>
      <c r="AJ949" s="2"/>
      <c r="AK949" s="2"/>
      <c r="AL949" s="2"/>
    </row>
    <row r="950" spans="1:38" ht="90.75" customHeight="1" outlineLevel="1">
      <c r="A950" s="12" t="s">
        <v>981</v>
      </c>
      <c r="B950" s="27" t="s">
        <v>755</v>
      </c>
      <c r="C950" s="14">
        <v>274060</v>
      </c>
      <c r="D950" s="45"/>
      <c r="E950" s="46">
        <f t="shared" si="326"/>
        <v>0</v>
      </c>
      <c r="F950" s="46">
        <f t="shared" si="327"/>
        <v>0</v>
      </c>
      <c r="G950" s="46">
        <f t="shared" si="328"/>
        <v>0</v>
      </c>
      <c r="H950" s="53" t="e">
        <f t="shared" si="323"/>
        <v>#DIV/0!</v>
      </c>
      <c r="I950" s="54" t="e">
        <f t="shared" si="324"/>
        <v>#DIV/0!</v>
      </c>
      <c r="J950" s="65"/>
      <c r="K950" s="78">
        <f t="shared" si="329"/>
        <v>0</v>
      </c>
      <c r="L950" s="45"/>
      <c r="M950" s="79">
        <f t="shared" si="330"/>
        <v>0</v>
      </c>
      <c r="N950" s="65"/>
      <c r="O950" s="78">
        <f t="shared" si="331"/>
        <v>0</v>
      </c>
      <c r="P950" s="45"/>
      <c r="Q950" s="79">
        <f t="shared" si="332"/>
        <v>0</v>
      </c>
      <c r="R950" s="65"/>
      <c r="S950" s="78">
        <f t="shared" si="333"/>
        <v>0</v>
      </c>
      <c r="T950" s="45"/>
      <c r="U950" s="79">
        <f t="shared" si="334"/>
        <v>0</v>
      </c>
      <c r="V950" s="65"/>
      <c r="W950" s="78">
        <f t="shared" si="335"/>
        <v>0</v>
      </c>
      <c r="X950" s="45"/>
      <c r="Y950" s="79">
        <f t="shared" si="336"/>
        <v>0</v>
      </c>
      <c r="Z950" s="65"/>
      <c r="AA950" s="78">
        <f t="shared" si="337"/>
        <v>0</v>
      </c>
      <c r="AB950" s="45"/>
      <c r="AC950" s="79">
        <f t="shared" si="338"/>
        <v>0</v>
      </c>
      <c r="AD950" s="65"/>
      <c r="AE950" s="78">
        <f t="shared" si="339"/>
        <v>0</v>
      </c>
      <c r="AF950" s="45"/>
      <c r="AG950" s="79">
        <f t="shared" si="340"/>
        <v>0</v>
      </c>
      <c r="AH950" s="2"/>
      <c r="AI950" s="2"/>
      <c r="AJ950" s="2"/>
      <c r="AK950" s="2"/>
      <c r="AL950" s="2"/>
    </row>
    <row r="951" spans="1:38" ht="16.5" customHeight="1" outlineLevel="1">
      <c r="A951" s="12"/>
      <c r="B951" s="27"/>
      <c r="C951" s="14"/>
      <c r="D951" s="45"/>
      <c r="E951" s="46"/>
      <c r="F951" s="46"/>
      <c r="G951" s="46"/>
      <c r="H951" s="53"/>
      <c r="I951" s="54"/>
      <c r="J951" s="65"/>
      <c r="K951" s="78"/>
      <c r="L951" s="45"/>
      <c r="M951" s="79"/>
      <c r="N951" s="65"/>
      <c r="O951" s="78"/>
      <c r="P951" s="45"/>
      <c r="Q951" s="79"/>
      <c r="R951" s="65"/>
      <c r="S951" s="78"/>
      <c r="T951" s="45"/>
      <c r="U951" s="79"/>
      <c r="V951" s="65"/>
      <c r="W951" s="78"/>
      <c r="X951" s="45"/>
      <c r="Y951" s="79"/>
      <c r="Z951" s="65"/>
      <c r="AA951" s="78"/>
      <c r="AB951" s="45"/>
      <c r="AC951" s="79"/>
      <c r="AD951" s="65"/>
      <c r="AE951" s="78"/>
      <c r="AF951" s="45"/>
      <c r="AG951" s="79"/>
      <c r="AH951" s="2"/>
      <c r="AI951" s="2"/>
      <c r="AJ951" s="2"/>
      <c r="AK951" s="2"/>
      <c r="AL951" s="2"/>
    </row>
    <row r="952" spans="1:38" ht="16.5" customHeight="1">
      <c r="A952" s="58"/>
      <c r="B952" s="83" t="s">
        <v>756</v>
      </c>
      <c r="C952" s="99"/>
      <c r="D952" s="60">
        <f t="shared" ref="D952:G952" si="349">SUM(D953:D954)</f>
        <v>0</v>
      </c>
      <c r="E952" s="61">
        <f t="shared" si="349"/>
        <v>0</v>
      </c>
      <c r="F952" s="61">
        <f t="shared" si="349"/>
        <v>0</v>
      </c>
      <c r="G952" s="61">
        <f t="shared" si="349"/>
        <v>0</v>
      </c>
      <c r="H952" s="62" t="e">
        <f t="shared" si="323"/>
        <v>#DIV/0!</v>
      </c>
      <c r="I952" s="63" t="e">
        <f t="shared" si="324"/>
        <v>#DIV/0!</v>
      </c>
      <c r="J952" s="84">
        <f t="shared" ref="J952:AG952" si="350">SUM(J953:J954)</f>
        <v>0</v>
      </c>
      <c r="K952" s="85">
        <f t="shared" si="350"/>
        <v>0</v>
      </c>
      <c r="L952" s="60">
        <f t="shared" si="350"/>
        <v>0</v>
      </c>
      <c r="M952" s="86">
        <f t="shared" si="350"/>
        <v>0</v>
      </c>
      <c r="N952" s="84">
        <f t="shared" si="350"/>
        <v>0</v>
      </c>
      <c r="O952" s="85">
        <f t="shared" si="350"/>
        <v>0</v>
      </c>
      <c r="P952" s="60">
        <f t="shared" si="350"/>
        <v>0</v>
      </c>
      <c r="Q952" s="86">
        <f t="shared" si="350"/>
        <v>0</v>
      </c>
      <c r="R952" s="84">
        <f t="shared" si="350"/>
        <v>0</v>
      </c>
      <c r="S952" s="85">
        <f t="shared" si="350"/>
        <v>0</v>
      </c>
      <c r="T952" s="60">
        <f t="shared" si="350"/>
        <v>0</v>
      </c>
      <c r="U952" s="86">
        <f t="shared" si="350"/>
        <v>0</v>
      </c>
      <c r="V952" s="84">
        <f t="shared" si="350"/>
        <v>0</v>
      </c>
      <c r="W952" s="85">
        <f t="shared" si="350"/>
        <v>0</v>
      </c>
      <c r="X952" s="60">
        <f t="shared" si="350"/>
        <v>0</v>
      </c>
      <c r="Y952" s="86">
        <f t="shared" si="350"/>
        <v>0</v>
      </c>
      <c r="Z952" s="84">
        <f t="shared" si="350"/>
        <v>0</v>
      </c>
      <c r="AA952" s="85">
        <f t="shared" si="350"/>
        <v>0</v>
      </c>
      <c r="AB952" s="60">
        <f t="shared" si="350"/>
        <v>0</v>
      </c>
      <c r="AC952" s="86">
        <f t="shared" si="350"/>
        <v>0</v>
      </c>
      <c r="AD952" s="84">
        <f t="shared" si="350"/>
        <v>0</v>
      </c>
      <c r="AE952" s="85">
        <f t="shared" si="350"/>
        <v>0</v>
      </c>
      <c r="AF952" s="60">
        <f t="shared" si="350"/>
        <v>0</v>
      </c>
      <c r="AG952" s="86">
        <f t="shared" si="350"/>
        <v>0</v>
      </c>
      <c r="AH952" s="2"/>
      <c r="AI952" s="2"/>
      <c r="AJ952" s="2"/>
      <c r="AK952" s="2"/>
      <c r="AL952" s="2"/>
    </row>
    <row r="953" spans="1:38" ht="16.5" customHeight="1">
      <c r="A953" s="12" t="s">
        <v>983</v>
      </c>
      <c r="B953" s="34" t="s">
        <v>757</v>
      </c>
      <c r="C953" s="14">
        <v>6464020</v>
      </c>
      <c r="D953" s="45"/>
      <c r="E953" s="46">
        <f t="shared" si="326"/>
        <v>0</v>
      </c>
      <c r="F953" s="46">
        <f t="shared" si="327"/>
        <v>0</v>
      </c>
      <c r="G953" s="46">
        <f t="shared" si="328"/>
        <v>0</v>
      </c>
      <c r="H953" s="53" t="e">
        <f t="shared" si="323"/>
        <v>#DIV/0!</v>
      </c>
      <c r="I953" s="54" t="e">
        <f t="shared" si="324"/>
        <v>#DIV/0!</v>
      </c>
      <c r="J953" s="65"/>
      <c r="K953" s="78">
        <f t="shared" si="329"/>
        <v>0</v>
      </c>
      <c r="L953" s="45"/>
      <c r="M953" s="79">
        <f t="shared" si="330"/>
        <v>0</v>
      </c>
      <c r="N953" s="65"/>
      <c r="O953" s="78">
        <f t="shared" si="331"/>
        <v>0</v>
      </c>
      <c r="P953" s="45"/>
      <c r="Q953" s="79">
        <f t="shared" si="332"/>
        <v>0</v>
      </c>
      <c r="R953" s="65"/>
      <c r="S953" s="78">
        <f t="shared" si="333"/>
        <v>0</v>
      </c>
      <c r="T953" s="45"/>
      <c r="U953" s="79">
        <f t="shared" si="334"/>
        <v>0</v>
      </c>
      <c r="V953" s="65"/>
      <c r="W953" s="78">
        <f t="shared" si="335"/>
        <v>0</v>
      </c>
      <c r="X953" s="45"/>
      <c r="Y953" s="79">
        <f t="shared" si="336"/>
        <v>0</v>
      </c>
      <c r="Z953" s="65"/>
      <c r="AA953" s="78">
        <f t="shared" si="337"/>
        <v>0</v>
      </c>
      <c r="AB953" s="45"/>
      <c r="AC953" s="79">
        <f t="shared" si="338"/>
        <v>0</v>
      </c>
      <c r="AD953" s="65"/>
      <c r="AE953" s="78">
        <f t="shared" si="339"/>
        <v>0</v>
      </c>
      <c r="AF953" s="45"/>
      <c r="AG953" s="79">
        <f t="shared" si="340"/>
        <v>0</v>
      </c>
      <c r="AH953" s="2"/>
      <c r="AI953" s="2"/>
      <c r="AJ953" s="2"/>
      <c r="AK953" s="2"/>
      <c r="AL953" s="2"/>
    </row>
    <row r="954" spans="1:38" ht="16.5" customHeight="1">
      <c r="A954" s="12" t="s">
        <v>984</v>
      </c>
      <c r="B954" s="34" t="s">
        <v>758</v>
      </c>
      <c r="C954" s="14">
        <v>12597140</v>
      </c>
      <c r="D954" s="45"/>
      <c r="E954" s="46">
        <f t="shared" si="326"/>
        <v>0</v>
      </c>
      <c r="F954" s="46">
        <f t="shared" si="327"/>
        <v>0</v>
      </c>
      <c r="G954" s="46">
        <f t="shared" si="328"/>
        <v>0</v>
      </c>
      <c r="H954" s="53" t="e">
        <f t="shared" si="323"/>
        <v>#DIV/0!</v>
      </c>
      <c r="I954" s="54" t="e">
        <f t="shared" si="324"/>
        <v>#DIV/0!</v>
      </c>
      <c r="J954" s="65"/>
      <c r="K954" s="78">
        <f t="shared" si="329"/>
        <v>0</v>
      </c>
      <c r="L954" s="45"/>
      <c r="M954" s="79">
        <f t="shared" si="330"/>
        <v>0</v>
      </c>
      <c r="N954" s="65"/>
      <c r="O954" s="78">
        <f t="shared" si="331"/>
        <v>0</v>
      </c>
      <c r="P954" s="45"/>
      <c r="Q954" s="79">
        <f t="shared" si="332"/>
        <v>0</v>
      </c>
      <c r="R954" s="65"/>
      <c r="S954" s="78">
        <f t="shared" si="333"/>
        <v>0</v>
      </c>
      <c r="T954" s="45"/>
      <c r="U954" s="79">
        <f t="shared" si="334"/>
        <v>0</v>
      </c>
      <c r="V954" s="65"/>
      <c r="W954" s="78">
        <f t="shared" si="335"/>
        <v>0</v>
      </c>
      <c r="X954" s="45"/>
      <c r="Y954" s="79">
        <f t="shared" si="336"/>
        <v>0</v>
      </c>
      <c r="Z954" s="65"/>
      <c r="AA954" s="78">
        <f t="shared" si="337"/>
        <v>0</v>
      </c>
      <c r="AB954" s="45"/>
      <c r="AC954" s="79">
        <f t="shared" si="338"/>
        <v>0</v>
      </c>
      <c r="AD954" s="65"/>
      <c r="AE954" s="78">
        <f t="shared" si="339"/>
        <v>0</v>
      </c>
      <c r="AF954" s="45"/>
      <c r="AG954" s="79">
        <f t="shared" si="340"/>
        <v>0</v>
      </c>
      <c r="AH954" s="2"/>
      <c r="AI954" s="2"/>
      <c r="AJ954" s="2"/>
      <c r="AK954" s="2"/>
      <c r="AL954" s="2"/>
    </row>
    <row r="955" spans="1:38" ht="16.5" customHeight="1">
      <c r="A955" s="12"/>
      <c r="B955" s="27"/>
      <c r="C955" s="14"/>
      <c r="D955" s="45"/>
      <c r="E955" s="46"/>
      <c r="F955" s="46"/>
      <c r="G955" s="46"/>
      <c r="H955" s="53"/>
      <c r="I955" s="54"/>
      <c r="J955" s="65"/>
      <c r="K955" s="78"/>
      <c r="L955" s="45"/>
      <c r="M955" s="79"/>
      <c r="N955" s="65"/>
      <c r="O955" s="78"/>
      <c r="P955" s="45"/>
      <c r="Q955" s="79"/>
      <c r="R955" s="65"/>
      <c r="S955" s="78"/>
      <c r="T955" s="45"/>
      <c r="U955" s="79"/>
      <c r="V955" s="65"/>
      <c r="W955" s="78"/>
      <c r="X955" s="45"/>
      <c r="Y955" s="79"/>
      <c r="Z955" s="65"/>
      <c r="AA955" s="78"/>
      <c r="AB955" s="45"/>
      <c r="AC955" s="79"/>
      <c r="AD955" s="65"/>
      <c r="AE955" s="78"/>
      <c r="AF955" s="45"/>
      <c r="AG955" s="79"/>
      <c r="AH955" s="2"/>
      <c r="AI955" s="2"/>
      <c r="AJ955" s="2"/>
      <c r="AK955" s="2"/>
      <c r="AL955" s="2"/>
    </row>
    <row r="956" spans="1:38" ht="16.5" customHeight="1" outlineLevel="1">
      <c r="A956" s="58"/>
      <c r="B956" s="83" t="s">
        <v>759</v>
      </c>
      <c r="C956" s="99"/>
      <c r="D956" s="60">
        <f t="shared" ref="D956:G956" si="351">SUM(D957:D958)</f>
        <v>0</v>
      </c>
      <c r="E956" s="61">
        <f t="shared" si="351"/>
        <v>0</v>
      </c>
      <c r="F956" s="61">
        <f t="shared" si="351"/>
        <v>0</v>
      </c>
      <c r="G956" s="61">
        <f t="shared" si="351"/>
        <v>0</v>
      </c>
      <c r="H956" s="62" t="e">
        <f t="shared" si="323"/>
        <v>#DIV/0!</v>
      </c>
      <c r="I956" s="63" t="e">
        <f t="shared" si="324"/>
        <v>#DIV/0!</v>
      </c>
      <c r="J956" s="84">
        <f t="shared" ref="J956:AG956" si="352">SUM(J957:J958)</f>
        <v>0</v>
      </c>
      <c r="K956" s="85">
        <f t="shared" si="352"/>
        <v>0</v>
      </c>
      <c r="L956" s="60">
        <f t="shared" si="352"/>
        <v>0</v>
      </c>
      <c r="M956" s="86">
        <f t="shared" si="352"/>
        <v>0</v>
      </c>
      <c r="N956" s="84">
        <f t="shared" si="352"/>
        <v>0</v>
      </c>
      <c r="O956" s="85">
        <f t="shared" si="352"/>
        <v>0</v>
      </c>
      <c r="P956" s="60">
        <f t="shared" si="352"/>
        <v>0</v>
      </c>
      <c r="Q956" s="86">
        <f t="shared" si="352"/>
        <v>0</v>
      </c>
      <c r="R956" s="84">
        <f t="shared" si="352"/>
        <v>0</v>
      </c>
      <c r="S956" s="85">
        <f t="shared" si="352"/>
        <v>0</v>
      </c>
      <c r="T956" s="60">
        <f t="shared" si="352"/>
        <v>0</v>
      </c>
      <c r="U956" s="86">
        <f t="shared" si="352"/>
        <v>0</v>
      </c>
      <c r="V956" s="84">
        <f t="shared" si="352"/>
        <v>0</v>
      </c>
      <c r="W956" s="85">
        <f t="shared" si="352"/>
        <v>0</v>
      </c>
      <c r="X956" s="60">
        <f t="shared" si="352"/>
        <v>0</v>
      </c>
      <c r="Y956" s="86">
        <f t="shared" si="352"/>
        <v>0</v>
      </c>
      <c r="Z956" s="84">
        <f t="shared" si="352"/>
        <v>0</v>
      </c>
      <c r="AA956" s="85">
        <f t="shared" si="352"/>
        <v>0</v>
      </c>
      <c r="AB956" s="60">
        <f t="shared" si="352"/>
        <v>0</v>
      </c>
      <c r="AC956" s="86">
        <f t="shared" si="352"/>
        <v>0</v>
      </c>
      <c r="AD956" s="84">
        <f t="shared" si="352"/>
        <v>0</v>
      </c>
      <c r="AE956" s="85">
        <f t="shared" si="352"/>
        <v>0</v>
      </c>
      <c r="AF956" s="60">
        <f t="shared" si="352"/>
        <v>0</v>
      </c>
      <c r="AG956" s="86">
        <f t="shared" si="352"/>
        <v>0</v>
      </c>
      <c r="AH956" s="2"/>
      <c r="AI956" s="2"/>
      <c r="AJ956" s="2"/>
      <c r="AK956" s="2"/>
      <c r="AL956" s="2"/>
    </row>
    <row r="957" spans="1:38" ht="16.5" customHeight="1" outlineLevel="1">
      <c r="A957" s="12" t="s">
        <v>972</v>
      </c>
      <c r="B957" s="34" t="s">
        <v>760</v>
      </c>
      <c r="C957" s="14">
        <v>96550</v>
      </c>
      <c r="D957" s="45"/>
      <c r="E957" s="46">
        <f t="shared" si="326"/>
        <v>0</v>
      </c>
      <c r="F957" s="46">
        <f t="shared" si="327"/>
        <v>0</v>
      </c>
      <c r="G957" s="46">
        <f t="shared" si="328"/>
        <v>0</v>
      </c>
      <c r="H957" s="53" t="e">
        <f t="shared" si="323"/>
        <v>#DIV/0!</v>
      </c>
      <c r="I957" s="54" t="e">
        <f t="shared" si="324"/>
        <v>#DIV/0!</v>
      </c>
      <c r="J957" s="65"/>
      <c r="K957" s="78">
        <f t="shared" si="329"/>
        <v>0</v>
      </c>
      <c r="L957" s="45"/>
      <c r="M957" s="79">
        <f t="shared" si="330"/>
        <v>0</v>
      </c>
      <c r="N957" s="65"/>
      <c r="O957" s="78">
        <f t="shared" si="331"/>
        <v>0</v>
      </c>
      <c r="P957" s="45"/>
      <c r="Q957" s="79">
        <f t="shared" si="332"/>
        <v>0</v>
      </c>
      <c r="R957" s="65"/>
      <c r="S957" s="78">
        <f t="shared" si="333"/>
        <v>0</v>
      </c>
      <c r="T957" s="45"/>
      <c r="U957" s="79">
        <f t="shared" si="334"/>
        <v>0</v>
      </c>
      <c r="V957" s="65"/>
      <c r="W957" s="78">
        <f t="shared" si="335"/>
        <v>0</v>
      </c>
      <c r="X957" s="45"/>
      <c r="Y957" s="79">
        <f t="shared" si="336"/>
        <v>0</v>
      </c>
      <c r="Z957" s="65"/>
      <c r="AA957" s="78">
        <f t="shared" si="337"/>
        <v>0</v>
      </c>
      <c r="AB957" s="45"/>
      <c r="AC957" s="79">
        <f t="shared" si="338"/>
        <v>0</v>
      </c>
      <c r="AD957" s="65"/>
      <c r="AE957" s="78">
        <f t="shared" si="339"/>
        <v>0</v>
      </c>
      <c r="AF957" s="45"/>
      <c r="AG957" s="79">
        <f t="shared" si="340"/>
        <v>0</v>
      </c>
      <c r="AH957" s="2"/>
      <c r="AI957" s="2"/>
      <c r="AJ957" s="2"/>
      <c r="AK957" s="2"/>
      <c r="AL957" s="2"/>
    </row>
    <row r="958" spans="1:38" ht="40.5" customHeight="1" outlineLevel="1">
      <c r="A958" s="12" t="s">
        <v>982</v>
      </c>
      <c r="B958" s="27" t="s">
        <v>761</v>
      </c>
      <c r="C958" s="14">
        <v>2450480</v>
      </c>
      <c r="D958" s="45"/>
      <c r="E958" s="46">
        <f t="shared" si="326"/>
        <v>0</v>
      </c>
      <c r="F958" s="46">
        <f t="shared" si="327"/>
        <v>0</v>
      </c>
      <c r="G958" s="46">
        <f t="shared" si="328"/>
        <v>0</v>
      </c>
      <c r="H958" s="53" t="e">
        <f t="shared" si="323"/>
        <v>#DIV/0!</v>
      </c>
      <c r="I958" s="54" t="e">
        <f t="shared" si="324"/>
        <v>#DIV/0!</v>
      </c>
      <c r="J958" s="65"/>
      <c r="K958" s="78">
        <f t="shared" si="329"/>
        <v>0</v>
      </c>
      <c r="L958" s="45"/>
      <c r="M958" s="79">
        <f t="shared" si="330"/>
        <v>0</v>
      </c>
      <c r="N958" s="65"/>
      <c r="O958" s="78">
        <f t="shared" si="331"/>
        <v>0</v>
      </c>
      <c r="P958" s="45"/>
      <c r="Q958" s="79">
        <f t="shared" si="332"/>
        <v>0</v>
      </c>
      <c r="R958" s="65"/>
      <c r="S958" s="78">
        <f t="shared" si="333"/>
        <v>0</v>
      </c>
      <c r="T958" s="45"/>
      <c r="U958" s="79">
        <f t="shared" si="334"/>
        <v>0</v>
      </c>
      <c r="V958" s="65"/>
      <c r="W958" s="78">
        <f t="shared" si="335"/>
        <v>0</v>
      </c>
      <c r="X958" s="45"/>
      <c r="Y958" s="79">
        <f t="shared" si="336"/>
        <v>0</v>
      </c>
      <c r="Z958" s="65"/>
      <c r="AA958" s="78">
        <f t="shared" si="337"/>
        <v>0</v>
      </c>
      <c r="AB958" s="45"/>
      <c r="AC958" s="79">
        <f t="shared" si="338"/>
        <v>0</v>
      </c>
      <c r="AD958" s="65"/>
      <c r="AE958" s="78">
        <f t="shared" si="339"/>
        <v>0</v>
      </c>
      <c r="AF958" s="45"/>
      <c r="AG958" s="79">
        <f t="shared" si="340"/>
        <v>0</v>
      </c>
      <c r="AH958" s="2"/>
      <c r="AI958" s="2"/>
      <c r="AJ958" s="2"/>
      <c r="AK958" s="2"/>
      <c r="AL958" s="2"/>
    </row>
    <row r="959" spans="1:38" ht="16.5" customHeight="1" outlineLevel="1">
      <c r="A959" s="12"/>
      <c r="B959" s="27"/>
      <c r="C959" s="14"/>
      <c r="D959" s="45"/>
      <c r="E959" s="46"/>
      <c r="F959" s="46"/>
      <c r="G959" s="46"/>
      <c r="H959" s="53"/>
      <c r="I959" s="54"/>
      <c r="J959" s="65"/>
      <c r="K959" s="78"/>
      <c r="L959" s="45"/>
      <c r="M959" s="79"/>
      <c r="N959" s="65"/>
      <c r="O959" s="78"/>
      <c r="P959" s="45"/>
      <c r="Q959" s="79"/>
      <c r="R959" s="65"/>
      <c r="S959" s="78"/>
      <c r="T959" s="45"/>
      <c r="U959" s="79"/>
      <c r="V959" s="65"/>
      <c r="W959" s="78"/>
      <c r="X959" s="45"/>
      <c r="Y959" s="79"/>
      <c r="Z959" s="65"/>
      <c r="AA959" s="78"/>
      <c r="AB959" s="45"/>
      <c r="AC959" s="79"/>
      <c r="AD959" s="65"/>
      <c r="AE959" s="78"/>
      <c r="AF959" s="45"/>
      <c r="AG959" s="79"/>
      <c r="AH959" s="2"/>
      <c r="AI959" s="2"/>
      <c r="AJ959" s="2"/>
      <c r="AK959" s="2"/>
      <c r="AL959" s="2"/>
    </row>
    <row r="960" spans="1:38" ht="16.5" customHeight="1" outlineLevel="1">
      <c r="A960" s="58"/>
      <c r="B960" s="83" t="s">
        <v>762</v>
      </c>
      <c r="C960" s="99"/>
      <c r="D960" s="60">
        <f t="shared" ref="D960:G960" si="353">SUM(D961:D964)</f>
        <v>0</v>
      </c>
      <c r="E960" s="61">
        <f t="shared" si="353"/>
        <v>0</v>
      </c>
      <c r="F960" s="61">
        <f t="shared" si="353"/>
        <v>0</v>
      </c>
      <c r="G960" s="61">
        <f t="shared" si="353"/>
        <v>0</v>
      </c>
      <c r="H960" s="62" t="e">
        <f t="shared" si="323"/>
        <v>#DIV/0!</v>
      </c>
      <c r="I960" s="63" t="e">
        <f t="shared" si="324"/>
        <v>#DIV/0!</v>
      </c>
      <c r="J960" s="84">
        <f t="shared" ref="J960:AG960" si="354">SUM(J961:J964)</f>
        <v>0</v>
      </c>
      <c r="K960" s="85">
        <f t="shared" si="354"/>
        <v>0</v>
      </c>
      <c r="L960" s="60">
        <f t="shared" si="354"/>
        <v>0</v>
      </c>
      <c r="M960" s="86">
        <f t="shared" si="354"/>
        <v>0</v>
      </c>
      <c r="N960" s="84">
        <f t="shared" si="354"/>
        <v>0</v>
      </c>
      <c r="O960" s="85">
        <f t="shared" si="354"/>
        <v>0</v>
      </c>
      <c r="P960" s="60">
        <f t="shared" si="354"/>
        <v>0</v>
      </c>
      <c r="Q960" s="86">
        <f t="shared" si="354"/>
        <v>0</v>
      </c>
      <c r="R960" s="84">
        <f t="shared" si="354"/>
        <v>0</v>
      </c>
      <c r="S960" s="85">
        <f t="shared" si="354"/>
        <v>0</v>
      </c>
      <c r="T960" s="60">
        <f t="shared" si="354"/>
        <v>0</v>
      </c>
      <c r="U960" s="86">
        <f t="shared" si="354"/>
        <v>0</v>
      </c>
      <c r="V960" s="84">
        <f t="shared" si="354"/>
        <v>0</v>
      </c>
      <c r="W960" s="85">
        <f t="shared" si="354"/>
        <v>0</v>
      </c>
      <c r="X960" s="60">
        <f t="shared" si="354"/>
        <v>0</v>
      </c>
      <c r="Y960" s="86">
        <f t="shared" si="354"/>
        <v>0</v>
      </c>
      <c r="Z960" s="84">
        <f t="shared" si="354"/>
        <v>0</v>
      </c>
      <c r="AA960" s="85">
        <f t="shared" si="354"/>
        <v>0</v>
      </c>
      <c r="AB960" s="60">
        <f t="shared" si="354"/>
        <v>0</v>
      </c>
      <c r="AC960" s="86">
        <f t="shared" si="354"/>
        <v>0</v>
      </c>
      <c r="AD960" s="84">
        <f t="shared" si="354"/>
        <v>0</v>
      </c>
      <c r="AE960" s="85">
        <f t="shared" si="354"/>
        <v>0</v>
      </c>
      <c r="AF960" s="60">
        <f t="shared" si="354"/>
        <v>0</v>
      </c>
      <c r="AG960" s="86">
        <f t="shared" si="354"/>
        <v>0</v>
      </c>
      <c r="AH960" s="2"/>
      <c r="AI960" s="2"/>
      <c r="AJ960" s="2"/>
      <c r="AK960" s="2"/>
      <c r="AL960" s="2"/>
    </row>
    <row r="961" spans="1:38" ht="16.5" customHeight="1" outlineLevel="1">
      <c r="A961" s="12"/>
      <c r="B961" s="27" t="s">
        <v>763</v>
      </c>
      <c r="C961" s="14">
        <v>52600</v>
      </c>
      <c r="D961" s="45"/>
      <c r="E961" s="46">
        <f t="shared" si="326"/>
        <v>0</v>
      </c>
      <c r="F961" s="46">
        <f t="shared" si="327"/>
        <v>0</v>
      </c>
      <c r="G961" s="46">
        <f t="shared" si="328"/>
        <v>0</v>
      </c>
      <c r="H961" s="53" t="e">
        <f t="shared" si="323"/>
        <v>#DIV/0!</v>
      </c>
      <c r="I961" s="54" t="e">
        <f t="shared" si="324"/>
        <v>#DIV/0!</v>
      </c>
      <c r="J961" s="65"/>
      <c r="K961" s="78">
        <f t="shared" si="329"/>
        <v>0</v>
      </c>
      <c r="L961" s="45"/>
      <c r="M961" s="79">
        <f t="shared" si="330"/>
        <v>0</v>
      </c>
      <c r="N961" s="65"/>
      <c r="O961" s="78">
        <f t="shared" si="331"/>
        <v>0</v>
      </c>
      <c r="P961" s="45"/>
      <c r="Q961" s="79">
        <f t="shared" si="332"/>
        <v>0</v>
      </c>
      <c r="R961" s="65"/>
      <c r="S961" s="78">
        <f t="shared" si="333"/>
        <v>0</v>
      </c>
      <c r="T961" s="45"/>
      <c r="U961" s="79">
        <f t="shared" si="334"/>
        <v>0</v>
      </c>
      <c r="V961" s="65"/>
      <c r="W961" s="78">
        <f t="shared" si="335"/>
        <v>0</v>
      </c>
      <c r="X961" s="45"/>
      <c r="Y961" s="79">
        <f t="shared" si="336"/>
        <v>0</v>
      </c>
      <c r="Z961" s="65"/>
      <c r="AA961" s="78">
        <f t="shared" si="337"/>
        <v>0</v>
      </c>
      <c r="AB961" s="45"/>
      <c r="AC961" s="79">
        <f t="shared" si="338"/>
        <v>0</v>
      </c>
      <c r="AD961" s="65"/>
      <c r="AE961" s="78">
        <f t="shared" si="339"/>
        <v>0</v>
      </c>
      <c r="AF961" s="45"/>
      <c r="AG961" s="79">
        <f t="shared" si="340"/>
        <v>0</v>
      </c>
      <c r="AH961" s="2"/>
      <c r="AI961" s="2"/>
      <c r="AJ961" s="2"/>
      <c r="AK961" s="2"/>
      <c r="AL961" s="2"/>
    </row>
    <row r="962" spans="1:38" ht="16.5" customHeight="1" outlineLevel="1">
      <c r="A962" s="12"/>
      <c r="B962" s="27" t="s">
        <v>764</v>
      </c>
      <c r="C962" s="14">
        <v>389090</v>
      </c>
      <c r="D962" s="45"/>
      <c r="E962" s="46">
        <f t="shared" si="326"/>
        <v>0</v>
      </c>
      <c r="F962" s="46">
        <f t="shared" si="327"/>
        <v>0</v>
      </c>
      <c r="G962" s="46">
        <f t="shared" si="328"/>
        <v>0</v>
      </c>
      <c r="H962" s="53" t="e">
        <f t="shared" si="323"/>
        <v>#DIV/0!</v>
      </c>
      <c r="I962" s="54" t="e">
        <f t="shared" si="324"/>
        <v>#DIV/0!</v>
      </c>
      <c r="J962" s="65"/>
      <c r="K962" s="78">
        <f t="shared" si="329"/>
        <v>0</v>
      </c>
      <c r="L962" s="45"/>
      <c r="M962" s="79">
        <f t="shared" si="330"/>
        <v>0</v>
      </c>
      <c r="N962" s="65"/>
      <c r="O962" s="78">
        <f t="shared" si="331"/>
        <v>0</v>
      </c>
      <c r="P962" s="45"/>
      <c r="Q962" s="79">
        <f t="shared" si="332"/>
        <v>0</v>
      </c>
      <c r="R962" s="65"/>
      <c r="S962" s="78">
        <f t="shared" si="333"/>
        <v>0</v>
      </c>
      <c r="T962" s="45"/>
      <c r="U962" s="79">
        <f t="shared" si="334"/>
        <v>0</v>
      </c>
      <c r="V962" s="65"/>
      <c r="W962" s="78">
        <f t="shared" si="335"/>
        <v>0</v>
      </c>
      <c r="X962" s="45"/>
      <c r="Y962" s="79">
        <f t="shared" si="336"/>
        <v>0</v>
      </c>
      <c r="Z962" s="65"/>
      <c r="AA962" s="78">
        <f t="shared" si="337"/>
        <v>0</v>
      </c>
      <c r="AB962" s="45"/>
      <c r="AC962" s="79">
        <f t="shared" si="338"/>
        <v>0</v>
      </c>
      <c r="AD962" s="65"/>
      <c r="AE962" s="78">
        <f t="shared" si="339"/>
        <v>0</v>
      </c>
      <c r="AF962" s="45"/>
      <c r="AG962" s="79">
        <f t="shared" si="340"/>
        <v>0</v>
      </c>
      <c r="AH962" s="2"/>
      <c r="AI962" s="2"/>
      <c r="AJ962" s="2"/>
      <c r="AK962" s="2"/>
      <c r="AL962" s="2"/>
    </row>
    <row r="963" spans="1:38" ht="16.5" customHeight="1" outlineLevel="1">
      <c r="A963" s="12"/>
      <c r="B963" s="27" t="s">
        <v>765</v>
      </c>
      <c r="C963" s="14">
        <v>967980</v>
      </c>
      <c r="D963" s="45"/>
      <c r="E963" s="46">
        <f t="shared" si="326"/>
        <v>0</v>
      </c>
      <c r="F963" s="46">
        <f t="shared" si="327"/>
        <v>0</v>
      </c>
      <c r="G963" s="46">
        <f t="shared" si="328"/>
        <v>0</v>
      </c>
      <c r="H963" s="53" t="e">
        <f t="shared" si="323"/>
        <v>#DIV/0!</v>
      </c>
      <c r="I963" s="54" t="e">
        <f t="shared" si="324"/>
        <v>#DIV/0!</v>
      </c>
      <c r="J963" s="65"/>
      <c r="K963" s="78">
        <f t="shared" si="329"/>
        <v>0</v>
      </c>
      <c r="L963" s="45"/>
      <c r="M963" s="79">
        <f t="shared" si="330"/>
        <v>0</v>
      </c>
      <c r="N963" s="65"/>
      <c r="O963" s="78">
        <f t="shared" si="331"/>
        <v>0</v>
      </c>
      <c r="P963" s="45"/>
      <c r="Q963" s="79">
        <f t="shared" si="332"/>
        <v>0</v>
      </c>
      <c r="R963" s="65"/>
      <c r="S963" s="78">
        <f t="shared" si="333"/>
        <v>0</v>
      </c>
      <c r="T963" s="45"/>
      <c r="U963" s="79">
        <f t="shared" si="334"/>
        <v>0</v>
      </c>
      <c r="V963" s="65"/>
      <c r="W963" s="78">
        <f t="shared" si="335"/>
        <v>0</v>
      </c>
      <c r="X963" s="45"/>
      <c r="Y963" s="79">
        <f t="shared" si="336"/>
        <v>0</v>
      </c>
      <c r="Z963" s="65"/>
      <c r="AA963" s="78">
        <f t="shared" si="337"/>
        <v>0</v>
      </c>
      <c r="AB963" s="45"/>
      <c r="AC963" s="79">
        <f t="shared" si="338"/>
        <v>0</v>
      </c>
      <c r="AD963" s="65"/>
      <c r="AE963" s="78">
        <f t="shared" si="339"/>
        <v>0</v>
      </c>
      <c r="AF963" s="45"/>
      <c r="AG963" s="79">
        <f t="shared" si="340"/>
        <v>0</v>
      </c>
      <c r="AH963" s="2"/>
      <c r="AI963" s="2"/>
      <c r="AJ963" s="2"/>
      <c r="AK963" s="2"/>
      <c r="AL963" s="2"/>
    </row>
    <row r="964" spans="1:38" ht="16.5" customHeight="1" outlineLevel="1">
      <c r="A964" s="12"/>
      <c r="B964" s="27" t="s">
        <v>766</v>
      </c>
      <c r="C964" s="14">
        <v>10590</v>
      </c>
      <c r="D964" s="45"/>
      <c r="E964" s="46">
        <f t="shared" si="326"/>
        <v>0</v>
      </c>
      <c r="F964" s="46">
        <f t="shared" si="327"/>
        <v>0</v>
      </c>
      <c r="G964" s="46">
        <f t="shared" si="328"/>
        <v>0</v>
      </c>
      <c r="H964" s="53" t="e">
        <f t="shared" si="323"/>
        <v>#DIV/0!</v>
      </c>
      <c r="I964" s="54" t="e">
        <f t="shared" si="324"/>
        <v>#DIV/0!</v>
      </c>
      <c r="J964" s="65"/>
      <c r="K964" s="78">
        <f t="shared" si="329"/>
        <v>0</v>
      </c>
      <c r="L964" s="45"/>
      <c r="M964" s="79">
        <f t="shared" si="330"/>
        <v>0</v>
      </c>
      <c r="N964" s="65"/>
      <c r="O964" s="78">
        <f t="shared" si="331"/>
        <v>0</v>
      </c>
      <c r="P964" s="45"/>
      <c r="Q964" s="79">
        <f t="shared" si="332"/>
        <v>0</v>
      </c>
      <c r="R964" s="65"/>
      <c r="S964" s="78">
        <f t="shared" si="333"/>
        <v>0</v>
      </c>
      <c r="T964" s="45"/>
      <c r="U964" s="79">
        <f t="shared" si="334"/>
        <v>0</v>
      </c>
      <c r="V964" s="65"/>
      <c r="W964" s="78">
        <f t="shared" si="335"/>
        <v>0</v>
      </c>
      <c r="X964" s="45"/>
      <c r="Y964" s="79">
        <f t="shared" si="336"/>
        <v>0</v>
      </c>
      <c r="Z964" s="65"/>
      <c r="AA964" s="78">
        <f t="shared" si="337"/>
        <v>0</v>
      </c>
      <c r="AB964" s="45"/>
      <c r="AC964" s="79">
        <f t="shared" si="338"/>
        <v>0</v>
      </c>
      <c r="AD964" s="65"/>
      <c r="AE964" s="78">
        <f t="shared" si="339"/>
        <v>0</v>
      </c>
      <c r="AF964" s="45"/>
      <c r="AG964" s="79">
        <f t="shared" si="340"/>
        <v>0</v>
      </c>
      <c r="AH964" s="2"/>
      <c r="AI964" s="2"/>
      <c r="AJ964" s="2"/>
      <c r="AK964" s="2"/>
      <c r="AL964" s="2"/>
    </row>
    <row r="965" spans="1:38" ht="16.5" customHeight="1" outlineLevel="1">
      <c r="A965" s="12"/>
      <c r="B965" s="27"/>
      <c r="C965" s="14"/>
      <c r="D965" s="45"/>
      <c r="E965" s="46"/>
      <c r="F965" s="46"/>
      <c r="G965" s="46"/>
      <c r="H965" s="53"/>
      <c r="I965" s="54"/>
      <c r="J965" s="65"/>
      <c r="K965" s="78"/>
      <c r="L965" s="45"/>
      <c r="M965" s="79"/>
      <c r="N965" s="65"/>
      <c r="O965" s="78"/>
      <c r="P965" s="45"/>
      <c r="Q965" s="79"/>
      <c r="R965" s="65"/>
      <c r="S965" s="78"/>
      <c r="T965" s="45"/>
      <c r="U965" s="79"/>
      <c r="V965" s="65"/>
      <c r="W965" s="78"/>
      <c r="X965" s="45"/>
      <c r="Y965" s="79"/>
      <c r="Z965" s="65"/>
      <c r="AA965" s="78"/>
      <c r="AB965" s="45"/>
      <c r="AC965" s="79"/>
      <c r="AD965" s="65"/>
      <c r="AE965" s="78"/>
      <c r="AF965" s="45"/>
      <c r="AG965" s="79"/>
      <c r="AH965" s="2"/>
      <c r="AI965" s="2"/>
      <c r="AJ965" s="2"/>
      <c r="AK965" s="2"/>
      <c r="AL965" s="2"/>
    </row>
    <row r="966" spans="1:38" ht="16.5" customHeight="1" outlineLevel="1">
      <c r="A966" s="58"/>
      <c r="B966" s="83" t="s">
        <v>767</v>
      </c>
      <c r="C966" s="99"/>
      <c r="D966" s="60">
        <f t="shared" ref="D966:G966" si="355">SUM(D967:D971)</f>
        <v>0</v>
      </c>
      <c r="E966" s="61">
        <f t="shared" si="355"/>
        <v>0</v>
      </c>
      <c r="F966" s="61">
        <f t="shared" si="355"/>
        <v>0</v>
      </c>
      <c r="G966" s="61">
        <f t="shared" si="355"/>
        <v>0</v>
      </c>
      <c r="H966" s="62" t="e">
        <f t="shared" si="323"/>
        <v>#DIV/0!</v>
      </c>
      <c r="I966" s="63" t="e">
        <f t="shared" si="324"/>
        <v>#DIV/0!</v>
      </c>
      <c r="J966" s="84">
        <f t="shared" ref="J966:AG966" si="356">SUM(J967:J971)</f>
        <v>0</v>
      </c>
      <c r="K966" s="85">
        <f t="shared" si="356"/>
        <v>0</v>
      </c>
      <c r="L966" s="60">
        <f t="shared" si="356"/>
        <v>0</v>
      </c>
      <c r="M966" s="86">
        <f t="shared" si="356"/>
        <v>0</v>
      </c>
      <c r="N966" s="84">
        <f t="shared" si="356"/>
        <v>0</v>
      </c>
      <c r="O966" s="85">
        <f t="shared" si="356"/>
        <v>0</v>
      </c>
      <c r="P966" s="60">
        <f t="shared" si="356"/>
        <v>0</v>
      </c>
      <c r="Q966" s="86">
        <f t="shared" si="356"/>
        <v>0</v>
      </c>
      <c r="R966" s="84">
        <f t="shared" si="356"/>
        <v>0</v>
      </c>
      <c r="S966" s="85">
        <f t="shared" si="356"/>
        <v>0</v>
      </c>
      <c r="T966" s="60">
        <f t="shared" si="356"/>
        <v>0</v>
      </c>
      <c r="U966" s="86">
        <f t="shared" si="356"/>
        <v>0</v>
      </c>
      <c r="V966" s="84">
        <f t="shared" si="356"/>
        <v>0</v>
      </c>
      <c r="W966" s="85">
        <f t="shared" si="356"/>
        <v>0</v>
      </c>
      <c r="X966" s="60">
        <f t="shared" si="356"/>
        <v>0</v>
      </c>
      <c r="Y966" s="86">
        <f t="shared" si="356"/>
        <v>0</v>
      </c>
      <c r="Z966" s="84">
        <f t="shared" si="356"/>
        <v>0</v>
      </c>
      <c r="AA966" s="85">
        <f t="shared" si="356"/>
        <v>0</v>
      </c>
      <c r="AB966" s="60">
        <f t="shared" si="356"/>
        <v>0</v>
      </c>
      <c r="AC966" s="86">
        <f t="shared" si="356"/>
        <v>0</v>
      </c>
      <c r="AD966" s="84">
        <f t="shared" si="356"/>
        <v>0</v>
      </c>
      <c r="AE966" s="85">
        <f t="shared" si="356"/>
        <v>0</v>
      </c>
      <c r="AF966" s="60">
        <f t="shared" si="356"/>
        <v>0</v>
      </c>
      <c r="AG966" s="86">
        <f t="shared" si="356"/>
        <v>0</v>
      </c>
      <c r="AH966" s="2"/>
      <c r="AI966" s="2"/>
      <c r="AJ966" s="2"/>
      <c r="AK966" s="2"/>
      <c r="AL966" s="2"/>
    </row>
    <row r="967" spans="1:38" ht="16.5" customHeight="1" outlineLevel="1">
      <c r="A967" s="12">
        <v>3004003</v>
      </c>
      <c r="B967" s="27" t="s">
        <v>768</v>
      </c>
      <c r="C967" s="14">
        <v>66340</v>
      </c>
      <c r="D967" s="45"/>
      <c r="E967" s="46">
        <f t="shared" si="326"/>
        <v>0</v>
      </c>
      <c r="F967" s="46">
        <f t="shared" si="327"/>
        <v>0</v>
      </c>
      <c r="G967" s="46">
        <f t="shared" si="328"/>
        <v>0</v>
      </c>
      <c r="H967" s="53" t="e">
        <f t="shared" si="323"/>
        <v>#DIV/0!</v>
      </c>
      <c r="I967" s="54" t="e">
        <f t="shared" si="324"/>
        <v>#DIV/0!</v>
      </c>
      <c r="J967" s="65"/>
      <c r="K967" s="78">
        <f t="shared" si="329"/>
        <v>0</v>
      </c>
      <c r="L967" s="45"/>
      <c r="M967" s="79">
        <f t="shared" si="330"/>
        <v>0</v>
      </c>
      <c r="N967" s="65"/>
      <c r="O967" s="78">
        <f t="shared" si="331"/>
        <v>0</v>
      </c>
      <c r="P967" s="45"/>
      <c r="Q967" s="79">
        <f t="shared" si="332"/>
        <v>0</v>
      </c>
      <c r="R967" s="65"/>
      <c r="S967" s="78">
        <f t="shared" si="333"/>
        <v>0</v>
      </c>
      <c r="T967" s="45"/>
      <c r="U967" s="79">
        <f t="shared" si="334"/>
        <v>0</v>
      </c>
      <c r="V967" s="65"/>
      <c r="W967" s="78">
        <f t="shared" si="335"/>
        <v>0</v>
      </c>
      <c r="X967" s="45"/>
      <c r="Y967" s="79">
        <f t="shared" si="336"/>
        <v>0</v>
      </c>
      <c r="Z967" s="65"/>
      <c r="AA967" s="78">
        <f t="shared" si="337"/>
        <v>0</v>
      </c>
      <c r="AB967" s="45"/>
      <c r="AC967" s="79">
        <f t="shared" si="338"/>
        <v>0</v>
      </c>
      <c r="AD967" s="65"/>
      <c r="AE967" s="78">
        <f t="shared" si="339"/>
        <v>0</v>
      </c>
      <c r="AF967" s="45"/>
      <c r="AG967" s="79">
        <f t="shared" si="340"/>
        <v>0</v>
      </c>
      <c r="AH967" s="2"/>
      <c r="AI967" s="2"/>
      <c r="AJ967" s="2"/>
      <c r="AK967" s="2"/>
      <c r="AL967" s="2"/>
    </row>
    <row r="968" spans="1:38" ht="16.5" customHeight="1" outlineLevel="1">
      <c r="A968" s="12"/>
      <c r="B968" s="27"/>
      <c r="C968" s="14">
        <v>1386880</v>
      </c>
      <c r="D968" s="45"/>
      <c r="E968" s="46"/>
      <c r="F968" s="46"/>
      <c r="G968" s="46"/>
      <c r="H968" s="53"/>
      <c r="I968" s="54"/>
      <c r="J968" s="65"/>
      <c r="K968" s="78"/>
      <c r="L968" s="45"/>
      <c r="M968" s="79"/>
      <c r="N968" s="65"/>
      <c r="O968" s="78"/>
      <c r="P968" s="45"/>
      <c r="Q968" s="79"/>
      <c r="R968" s="65"/>
      <c r="S968" s="78"/>
      <c r="T968" s="45"/>
      <c r="U968" s="79"/>
      <c r="V968" s="65"/>
      <c r="W968" s="78"/>
      <c r="X968" s="45"/>
      <c r="Y968" s="79"/>
      <c r="Z968" s="65"/>
      <c r="AA968" s="78"/>
      <c r="AB968" s="45"/>
      <c r="AC968" s="79"/>
      <c r="AD968" s="65"/>
      <c r="AE968" s="78"/>
      <c r="AF968" s="45"/>
      <c r="AG968" s="79"/>
      <c r="AH968" s="2"/>
      <c r="AI968" s="2"/>
      <c r="AJ968" s="2"/>
      <c r="AK968" s="2"/>
      <c r="AL968" s="2"/>
    </row>
    <row r="969" spans="1:38" ht="16.5" customHeight="1" outlineLevel="1">
      <c r="A969" s="12">
        <v>3004004</v>
      </c>
      <c r="B969" s="27" t="s">
        <v>769</v>
      </c>
      <c r="C969" s="14">
        <v>9309580</v>
      </c>
      <c r="D969" s="45"/>
      <c r="E969" s="46">
        <f t="shared" si="326"/>
        <v>0</v>
      </c>
      <c r="F969" s="46">
        <f t="shared" si="327"/>
        <v>0</v>
      </c>
      <c r="G969" s="46">
        <f t="shared" si="328"/>
        <v>0</v>
      </c>
      <c r="H969" s="53" t="e">
        <f t="shared" si="323"/>
        <v>#DIV/0!</v>
      </c>
      <c r="I969" s="54" t="e">
        <f t="shared" si="324"/>
        <v>#DIV/0!</v>
      </c>
      <c r="J969" s="65"/>
      <c r="K969" s="78">
        <f t="shared" si="329"/>
        <v>0</v>
      </c>
      <c r="L969" s="45"/>
      <c r="M969" s="79">
        <f t="shared" si="330"/>
        <v>0</v>
      </c>
      <c r="N969" s="65"/>
      <c r="O969" s="78">
        <f t="shared" si="331"/>
        <v>0</v>
      </c>
      <c r="P969" s="45"/>
      <c r="Q969" s="79">
        <f t="shared" si="332"/>
        <v>0</v>
      </c>
      <c r="R969" s="65"/>
      <c r="S969" s="78">
        <f t="shared" si="333"/>
        <v>0</v>
      </c>
      <c r="T969" s="45"/>
      <c r="U969" s="79">
        <f t="shared" si="334"/>
        <v>0</v>
      </c>
      <c r="V969" s="65"/>
      <c r="W969" s="78">
        <f t="shared" si="335"/>
        <v>0</v>
      </c>
      <c r="X969" s="45"/>
      <c r="Y969" s="79">
        <f t="shared" si="336"/>
        <v>0</v>
      </c>
      <c r="Z969" s="65"/>
      <c r="AA969" s="78">
        <f t="shared" si="337"/>
        <v>0</v>
      </c>
      <c r="AB969" s="45"/>
      <c r="AC969" s="79">
        <f t="shared" si="338"/>
        <v>0</v>
      </c>
      <c r="AD969" s="65"/>
      <c r="AE969" s="78">
        <f t="shared" si="339"/>
        <v>0</v>
      </c>
      <c r="AF969" s="45"/>
      <c r="AG969" s="79">
        <f t="shared" si="340"/>
        <v>0</v>
      </c>
      <c r="AH969" s="2"/>
      <c r="AI969" s="2"/>
      <c r="AJ969" s="2"/>
      <c r="AK969" s="2"/>
      <c r="AL969" s="2"/>
    </row>
    <row r="970" spans="1:38" ht="16.5" customHeight="1" outlineLevel="1">
      <c r="A970" s="12">
        <v>3004002</v>
      </c>
      <c r="B970" s="27" t="s">
        <v>770</v>
      </c>
      <c r="C970" s="14">
        <v>1081770</v>
      </c>
      <c r="D970" s="45"/>
      <c r="E970" s="46">
        <f t="shared" si="326"/>
        <v>0</v>
      </c>
      <c r="F970" s="46">
        <f t="shared" si="327"/>
        <v>0</v>
      </c>
      <c r="G970" s="46">
        <f t="shared" si="328"/>
        <v>0</v>
      </c>
      <c r="H970" s="53" t="e">
        <f t="shared" si="323"/>
        <v>#DIV/0!</v>
      </c>
      <c r="I970" s="54" t="e">
        <f t="shared" si="324"/>
        <v>#DIV/0!</v>
      </c>
      <c r="J970" s="65"/>
      <c r="K970" s="78">
        <f t="shared" si="329"/>
        <v>0</v>
      </c>
      <c r="L970" s="45"/>
      <c r="M970" s="79">
        <f t="shared" si="330"/>
        <v>0</v>
      </c>
      <c r="N970" s="65"/>
      <c r="O970" s="78">
        <f t="shared" si="331"/>
        <v>0</v>
      </c>
      <c r="P970" s="45"/>
      <c r="Q970" s="79">
        <f t="shared" si="332"/>
        <v>0</v>
      </c>
      <c r="R970" s="65"/>
      <c r="S970" s="78">
        <f t="shared" si="333"/>
        <v>0</v>
      </c>
      <c r="T970" s="45"/>
      <c r="U970" s="79">
        <f t="shared" si="334"/>
        <v>0</v>
      </c>
      <c r="V970" s="65"/>
      <c r="W970" s="78">
        <f t="shared" si="335"/>
        <v>0</v>
      </c>
      <c r="X970" s="45"/>
      <c r="Y970" s="79">
        <f t="shared" si="336"/>
        <v>0</v>
      </c>
      <c r="Z970" s="65"/>
      <c r="AA970" s="78">
        <f t="shared" si="337"/>
        <v>0</v>
      </c>
      <c r="AB970" s="45"/>
      <c r="AC970" s="79">
        <f t="shared" si="338"/>
        <v>0</v>
      </c>
      <c r="AD970" s="65"/>
      <c r="AE970" s="78">
        <f t="shared" si="339"/>
        <v>0</v>
      </c>
      <c r="AF970" s="45"/>
      <c r="AG970" s="79">
        <f t="shared" si="340"/>
        <v>0</v>
      </c>
      <c r="AH970" s="2"/>
      <c r="AI970" s="2"/>
      <c r="AJ970" s="2"/>
      <c r="AK970" s="2"/>
      <c r="AL970" s="2"/>
    </row>
    <row r="971" spans="1:38" ht="16.5" customHeight="1" outlineLevel="1">
      <c r="A971" s="12">
        <v>3004001</v>
      </c>
      <c r="B971" s="27" t="s">
        <v>771</v>
      </c>
      <c r="C971" s="14">
        <v>304440</v>
      </c>
      <c r="D971" s="45"/>
      <c r="E971" s="46">
        <f t="shared" si="326"/>
        <v>0</v>
      </c>
      <c r="F971" s="46">
        <f t="shared" si="327"/>
        <v>0</v>
      </c>
      <c r="G971" s="46">
        <f t="shared" si="328"/>
        <v>0</v>
      </c>
      <c r="H971" s="53" t="e">
        <f t="shared" si="323"/>
        <v>#DIV/0!</v>
      </c>
      <c r="I971" s="54" t="e">
        <f t="shared" si="324"/>
        <v>#DIV/0!</v>
      </c>
      <c r="J971" s="65"/>
      <c r="K971" s="78">
        <f t="shared" si="329"/>
        <v>0</v>
      </c>
      <c r="L971" s="45"/>
      <c r="M971" s="79">
        <f t="shared" si="330"/>
        <v>0</v>
      </c>
      <c r="N971" s="65"/>
      <c r="O971" s="78">
        <f t="shared" si="331"/>
        <v>0</v>
      </c>
      <c r="P971" s="45"/>
      <c r="Q971" s="79">
        <f t="shared" si="332"/>
        <v>0</v>
      </c>
      <c r="R971" s="65"/>
      <c r="S971" s="78">
        <f t="shared" si="333"/>
        <v>0</v>
      </c>
      <c r="T971" s="45"/>
      <c r="U971" s="79">
        <f t="shared" si="334"/>
        <v>0</v>
      </c>
      <c r="V971" s="65"/>
      <c r="W971" s="78">
        <f t="shared" si="335"/>
        <v>0</v>
      </c>
      <c r="X971" s="45"/>
      <c r="Y971" s="79">
        <f t="shared" si="336"/>
        <v>0</v>
      </c>
      <c r="Z971" s="65"/>
      <c r="AA971" s="78">
        <f t="shared" si="337"/>
        <v>0</v>
      </c>
      <c r="AB971" s="45"/>
      <c r="AC971" s="79">
        <f t="shared" si="338"/>
        <v>0</v>
      </c>
      <c r="AD971" s="65"/>
      <c r="AE971" s="78">
        <f t="shared" si="339"/>
        <v>0</v>
      </c>
      <c r="AF971" s="45"/>
      <c r="AG971" s="79">
        <f t="shared" si="340"/>
        <v>0</v>
      </c>
      <c r="AH971" s="2"/>
      <c r="AI971" s="2"/>
      <c r="AJ971" s="2"/>
      <c r="AK971" s="2"/>
      <c r="AL971" s="2"/>
    </row>
    <row r="972" spans="1:38" ht="16.5" customHeight="1" outlineLevel="1">
      <c r="A972" s="12"/>
      <c r="B972" s="27"/>
      <c r="C972" s="14">
        <v>55640</v>
      </c>
      <c r="D972" s="45"/>
      <c r="E972" s="46"/>
      <c r="F972" s="46"/>
      <c r="G972" s="46"/>
      <c r="H972" s="53"/>
      <c r="I972" s="54"/>
      <c r="J972" s="65"/>
      <c r="K972" s="78"/>
      <c r="L972" s="45"/>
      <c r="M972" s="79"/>
      <c r="N972" s="65"/>
      <c r="O972" s="78"/>
      <c r="P972" s="45"/>
      <c r="Q972" s="79"/>
      <c r="R972" s="65"/>
      <c r="S972" s="78"/>
      <c r="T972" s="45"/>
      <c r="U972" s="79"/>
      <c r="V972" s="65"/>
      <c r="W972" s="78"/>
      <c r="X972" s="45"/>
      <c r="Y972" s="79"/>
      <c r="Z972" s="65"/>
      <c r="AA972" s="78"/>
      <c r="AB972" s="45"/>
      <c r="AC972" s="79"/>
      <c r="AD972" s="65"/>
      <c r="AE972" s="78"/>
      <c r="AF972" s="45"/>
      <c r="AG972" s="79"/>
      <c r="AH972" s="2"/>
      <c r="AI972" s="2"/>
      <c r="AJ972" s="2"/>
      <c r="AK972" s="2"/>
      <c r="AL972" s="2"/>
    </row>
    <row r="973" spans="1:38" ht="16.5" customHeight="1" outlineLevel="1">
      <c r="A973" s="12"/>
      <c r="B973" s="27"/>
      <c r="C973" s="14"/>
      <c r="D973" s="45"/>
      <c r="E973" s="46"/>
      <c r="F973" s="46"/>
      <c r="G973" s="46"/>
      <c r="H973" s="53"/>
      <c r="I973" s="54"/>
      <c r="J973" s="65"/>
      <c r="K973" s="78"/>
      <c r="L973" s="45"/>
      <c r="M973" s="79"/>
      <c r="N973" s="65"/>
      <c r="O973" s="78"/>
      <c r="P973" s="45"/>
      <c r="Q973" s="79"/>
      <c r="R973" s="65"/>
      <c r="S973" s="78"/>
      <c r="T973" s="45"/>
      <c r="U973" s="79"/>
      <c r="V973" s="65"/>
      <c r="W973" s="78"/>
      <c r="X973" s="45"/>
      <c r="Y973" s="79"/>
      <c r="Z973" s="65"/>
      <c r="AA973" s="78"/>
      <c r="AB973" s="45"/>
      <c r="AC973" s="79"/>
      <c r="AD973" s="65"/>
      <c r="AE973" s="78"/>
      <c r="AF973" s="45"/>
      <c r="AG973" s="79"/>
      <c r="AH973" s="2"/>
      <c r="AI973" s="2"/>
      <c r="AJ973" s="2"/>
      <c r="AK973" s="2"/>
      <c r="AL973" s="2"/>
    </row>
    <row r="974" spans="1:38" ht="16.5" customHeight="1" outlineLevel="1">
      <c r="A974" s="58"/>
      <c r="B974" s="83" t="s">
        <v>772</v>
      </c>
      <c r="C974" s="99"/>
      <c r="D974" s="60">
        <f t="shared" ref="D974:G974" si="357">+D975</f>
        <v>0</v>
      </c>
      <c r="E974" s="61">
        <f t="shared" si="357"/>
        <v>0</v>
      </c>
      <c r="F974" s="61">
        <f t="shared" si="357"/>
        <v>0</v>
      </c>
      <c r="G974" s="61">
        <f t="shared" si="357"/>
        <v>0</v>
      </c>
      <c r="H974" s="62" t="e">
        <f t="shared" ref="H974:H1036" si="358">IF(E974&gt;=0,(E974/D974),"-")</f>
        <v>#DIV/0!</v>
      </c>
      <c r="I974" s="63" t="e">
        <f t="shared" ref="I974:I1036" si="359">IF(G974&gt;=0,(G974/F974),"-")</f>
        <v>#DIV/0!</v>
      </c>
      <c r="J974" s="84">
        <f t="shared" ref="J974:AG974" si="360">+J975</f>
        <v>0</v>
      </c>
      <c r="K974" s="85">
        <f t="shared" si="360"/>
        <v>0</v>
      </c>
      <c r="L974" s="60">
        <f t="shared" si="360"/>
        <v>0</v>
      </c>
      <c r="M974" s="86">
        <f t="shared" si="360"/>
        <v>0</v>
      </c>
      <c r="N974" s="84">
        <f t="shared" si="360"/>
        <v>0</v>
      </c>
      <c r="O974" s="85">
        <f t="shared" si="360"/>
        <v>0</v>
      </c>
      <c r="P974" s="60">
        <f t="shared" si="360"/>
        <v>0</v>
      </c>
      <c r="Q974" s="86">
        <f t="shared" si="360"/>
        <v>0</v>
      </c>
      <c r="R974" s="84">
        <f t="shared" si="360"/>
        <v>0</v>
      </c>
      <c r="S974" s="85">
        <f t="shared" si="360"/>
        <v>0</v>
      </c>
      <c r="T974" s="60">
        <f t="shared" si="360"/>
        <v>0</v>
      </c>
      <c r="U974" s="86">
        <f t="shared" si="360"/>
        <v>0</v>
      </c>
      <c r="V974" s="84">
        <f t="shared" si="360"/>
        <v>0</v>
      </c>
      <c r="W974" s="85">
        <f t="shared" si="360"/>
        <v>0</v>
      </c>
      <c r="X974" s="60">
        <f t="shared" si="360"/>
        <v>0</v>
      </c>
      <c r="Y974" s="86">
        <f t="shared" si="360"/>
        <v>0</v>
      </c>
      <c r="Z974" s="84">
        <f t="shared" si="360"/>
        <v>0</v>
      </c>
      <c r="AA974" s="85">
        <f t="shared" si="360"/>
        <v>0</v>
      </c>
      <c r="AB974" s="60">
        <f t="shared" si="360"/>
        <v>0</v>
      </c>
      <c r="AC974" s="86">
        <f t="shared" si="360"/>
        <v>0</v>
      </c>
      <c r="AD974" s="84">
        <f t="shared" si="360"/>
        <v>0</v>
      </c>
      <c r="AE974" s="85">
        <f t="shared" si="360"/>
        <v>0</v>
      </c>
      <c r="AF974" s="60">
        <f t="shared" si="360"/>
        <v>0</v>
      </c>
      <c r="AG974" s="86">
        <f t="shared" si="360"/>
        <v>0</v>
      </c>
      <c r="AH974" s="2"/>
      <c r="AI974" s="2"/>
      <c r="AJ974" s="2"/>
      <c r="AK974" s="2"/>
      <c r="AL974" s="2"/>
    </row>
    <row r="975" spans="1:38" ht="51.75" customHeight="1" outlineLevel="1">
      <c r="A975" s="12" t="s">
        <v>985</v>
      </c>
      <c r="B975" s="34" t="s">
        <v>773</v>
      </c>
      <c r="C975" s="14">
        <v>30090</v>
      </c>
      <c r="D975" s="45"/>
      <c r="E975" s="46">
        <f t="shared" ref="E975:E1036" si="361">+J975+L975+N975+P975+R975+T975+V975+X975+Z975+AB975+AD975+AF975</f>
        <v>0</v>
      </c>
      <c r="F975" s="46">
        <f t="shared" ref="F975:F1036" si="362">D975*C975</f>
        <v>0</v>
      </c>
      <c r="G975" s="46">
        <f t="shared" ref="G975:G1036" si="363">+E975*C975</f>
        <v>0</v>
      </c>
      <c r="H975" s="53" t="e">
        <f t="shared" si="358"/>
        <v>#DIV/0!</v>
      </c>
      <c r="I975" s="54" t="e">
        <f t="shared" si="359"/>
        <v>#DIV/0!</v>
      </c>
      <c r="J975" s="65"/>
      <c r="K975" s="78">
        <f t="shared" ref="K975:K1036" si="364">+J975*C975</f>
        <v>0</v>
      </c>
      <c r="L975" s="45"/>
      <c r="M975" s="79">
        <f t="shared" ref="M975:M1036" si="365">+L975*C975</f>
        <v>0</v>
      </c>
      <c r="N975" s="65"/>
      <c r="O975" s="78">
        <f t="shared" ref="O975:O1036" si="366">+N975*C975</f>
        <v>0</v>
      </c>
      <c r="P975" s="45"/>
      <c r="Q975" s="79">
        <f t="shared" ref="Q975:Q1036" si="367">+P975*C975</f>
        <v>0</v>
      </c>
      <c r="R975" s="65"/>
      <c r="S975" s="78">
        <f t="shared" ref="S975:S1036" si="368">+R975*C975</f>
        <v>0</v>
      </c>
      <c r="T975" s="45"/>
      <c r="U975" s="79">
        <f t="shared" ref="U975:U1036" si="369">+T975*C975</f>
        <v>0</v>
      </c>
      <c r="V975" s="65"/>
      <c r="W975" s="78">
        <f t="shared" ref="W975:W1036" si="370">+V975*C975</f>
        <v>0</v>
      </c>
      <c r="X975" s="45"/>
      <c r="Y975" s="79">
        <f t="shared" ref="Y975:Y1036" si="371">+X975*C975</f>
        <v>0</v>
      </c>
      <c r="Z975" s="65"/>
      <c r="AA975" s="78">
        <f t="shared" ref="AA975:AA1036" si="372">+Z975*C975</f>
        <v>0</v>
      </c>
      <c r="AB975" s="45"/>
      <c r="AC975" s="79">
        <f t="shared" ref="AC975:AC1036" si="373">+AB975*C975</f>
        <v>0</v>
      </c>
      <c r="AD975" s="65"/>
      <c r="AE975" s="78">
        <f t="shared" ref="AE975:AE1036" si="374">+AD975*C975</f>
        <v>0</v>
      </c>
      <c r="AF975" s="45"/>
      <c r="AG975" s="79">
        <f t="shared" ref="AG975:AG1036" si="375">+AF975*C975</f>
        <v>0</v>
      </c>
      <c r="AH975" s="2"/>
      <c r="AI975" s="2"/>
      <c r="AJ975" s="2"/>
      <c r="AK975" s="2"/>
      <c r="AL975" s="2"/>
    </row>
    <row r="976" spans="1:38" ht="16.5" customHeight="1" outlineLevel="1">
      <c r="A976" s="12"/>
      <c r="B976" s="27"/>
      <c r="C976" s="14"/>
      <c r="D976" s="45"/>
      <c r="E976" s="46"/>
      <c r="F976" s="46"/>
      <c r="G976" s="46"/>
      <c r="H976" s="53"/>
      <c r="I976" s="54"/>
      <c r="J976" s="65"/>
      <c r="K976" s="78"/>
      <c r="L976" s="45"/>
      <c r="M976" s="79"/>
      <c r="N976" s="65"/>
      <c r="O976" s="78"/>
      <c r="P976" s="45"/>
      <c r="Q976" s="79"/>
      <c r="R976" s="65"/>
      <c r="S976" s="78"/>
      <c r="T976" s="45"/>
      <c r="U976" s="79"/>
      <c r="V976" s="65"/>
      <c r="W976" s="78"/>
      <c r="X976" s="45"/>
      <c r="Y976" s="79"/>
      <c r="Z976" s="65"/>
      <c r="AA976" s="78"/>
      <c r="AB976" s="45"/>
      <c r="AC976" s="79"/>
      <c r="AD976" s="65"/>
      <c r="AE976" s="78"/>
      <c r="AF976" s="45"/>
      <c r="AG976" s="79"/>
      <c r="AH976" s="2"/>
      <c r="AI976" s="2"/>
      <c r="AJ976" s="2"/>
      <c r="AK976" s="2"/>
      <c r="AL976" s="2"/>
    </row>
    <row r="977" spans="1:38" ht="16.5" customHeight="1" outlineLevel="1">
      <c r="A977" s="58"/>
      <c r="B977" s="83" t="s">
        <v>774</v>
      </c>
      <c r="C977" s="99"/>
      <c r="D977" s="60">
        <f t="shared" ref="D977:G977" si="376">SUM(D978:D980)</f>
        <v>0</v>
      </c>
      <c r="E977" s="61">
        <f t="shared" si="376"/>
        <v>0</v>
      </c>
      <c r="F977" s="61">
        <f t="shared" si="376"/>
        <v>0</v>
      </c>
      <c r="G977" s="61">
        <f t="shared" si="376"/>
        <v>0</v>
      </c>
      <c r="H977" s="62" t="e">
        <f t="shared" si="358"/>
        <v>#DIV/0!</v>
      </c>
      <c r="I977" s="63" t="e">
        <f t="shared" si="359"/>
        <v>#DIV/0!</v>
      </c>
      <c r="J977" s="84">
        <f t="shared" ref="J977:AG977" si="377">SUM(J978:J980)</f>
        <v>0</v>
      </c>
      <c r="K977" s="85">
        <f t="shared" si="377"/>
        <v>0</v>
      </c>
      <c r="L977" s="60">
        <f t="shared" si="377"/>
        <v>0</v>
      </c>
      <c r="M977" s="86">
        <f t="shared" si="377"/>
        <v>0</v>
      </c>
      <c r="N977" s="84">
        <f t="shared" si="377"/>
        <v>0</v>
      </c>
      <c r="O977" s="85">
        <f t="shared" si="377"/>
        <v>0</v>
      </c>
      <c r="P977" s="60">
        <f t="shared" si="377"/>
        <v>0</v>
      </c>
      <c r="Q977" s="86">
        <f t="shared" si="377"/>
        <v>0</v>
      </c>
      <c r="R977" s="84">
        <f t="shared" si="377"/>
        <v>0</v>
      </c>
      <c r="S977" s="85">
        <f t="shared" si="377"/>
        <v>0</v>
      </c>
      <c r="T977" s="60">
        <f t="shared" si="377"/>
        <v>0</v>
      </c>
      <c r="U977" s="86">
        <f t="shared" si="377"/>
        <v>0</v>
      </c>
      <c r="V977" s="84">
        <f t="shared" si="377"/>
        <v>0</v>
      </c>
      <c r="W977" s="85">
        <f t="shared" si="377"/>
        <v>0</v>
      </c>
      <c r="X977" s="60">
        <f t="shared" si="377"/>
        <v>0</v>
      </c>
      <c r="Y977" s="86">
        <f t="shared" si="377"/>
        <v>0</v>
      </c>
      <c r="Z977" s="84">
        <f t="shared" si="377"/>
        <v>0</v>
      </c>
      <c r="AA977" s="85">
        <f t="shared" si="377"/>
        <v>0</v>
      </c>
      <c r="AB977" s="60">
        <f t="shared" si="377"/>
        <v>0</v>
      </c>
      <c r="AC977" s="86">
        <f t="shared" si="377"/>
        <v>0</v>
      </c>
      <c r="AD977" s="84">
        <f t="shared" si="377"/>
        <v>0</v>
      </c>
      <c r="AE977" s="85">
        <f t="shared" si="377"/>
        <v>0</v>
      </c>
      <c r="AF977" s="60">
        <f t="shared" si="377"/>
        <v>0</v>
      </c>
      <c r="AG977" s="86">
        <f t="shared" si="377"/>
        <v>0</v>
      </c>
      <c r="AH977" s="2"/>
      <c r="AI977" s="2"/>
      <c r="AJ977" s="2"/>
      <c r="AK977" s="2"/>
      <c r="AL977" s="2"/>
    </row>
    <row r="978" spans="1:38" ht="21" customHeight="1" outlineLevel="1">
      <c r="A978" s="12"/>
      <c r="B978" s="27" t="s">
        <v>775</v>
      </c>
      <c r="C978" s="14">
        <v>55090</v>
      </c>
      <c r="D978" s="45"/>
      <c r="E978" s="46">
        <f t="shared" si="361"/>
        <v>0</v>
      </c>
      <c r="F978" s="46">
        <f t="shared" si="362"/>
        <v>0</v>
      </c>
      <c r="G978" s="46">
        <f t="shared" si="363"/>
        <v>0</v>
      </c>
      <c r="H978" s="53" t="e">
        <f t="shared" si="358"/>
        <v>#DIV/0!</v>
      </c>
      <c r="I978" s="54" t="e">
        <f t="shared" si="359"/>
        <v>#DIV/0!</v>
      </c>
      <c r="J978" s="65"/>
      <c r="K978" s="78">
        <f t="shared" si="364"/>
        <v>0</v>
      </c>
      <c r="L978" s="45"/>
      <c r="M978" s="79">
        <f t="shared" si="365"/>
        <v>0</v>
      </c>
      <c r="N978" s="65"/>
      <c r="O978" s="78">
        <f t="shared" si="366"/>
        <v>0</v>
      </c>
      <c r="P978" s="45"/>
      <c r="Q978" s="79">
        <f t="shared" si="367"/>
        <v>0</v>
      </c>
      <c r="R978" s="65"/>
      <c r="S978" s="78">
        <f t="shared" si="368"/>
        <v>0</v>
      </c>
      <c r="T978" s="45"/>
      <c r="U978" s="79">
        <f t="shared" si="369"/>
        <v>0</v>
      </c>
      <c r="V978" s="65"/>
      <c r="W978" s="78">
        <f t="shared" si="370"/>
        <v>0</v>
      </c>
      <c r="X978" s="45"/>
      <c r="Y978" s="79">
        <f t="shared" si="371"/>
        <v>0</v>
      </c>
      <c r="Z978" s="65"/>
      <c r="AA978" s="78">
        <f t="shared" si="372"/>
        <v>0</v>
      </c>
      <c r="AB978" s="45"/>
      <c r="AC978" s="79">
        <f t="shared" si="373"/>
        <v>0</v>
      </c>
      <c r="AD978" s="65"/>
      <c r="AE978" s="78">
        <f t="shared" si="374"/>
        <v>0</v>
      </c>
      <c r="AF978" s="45"/>
      <c r="AG978" s="79">
        <f t="shared" si="375"/>
        <v>0</v>
      </c>
      <c r="AH978" s="2"/>
      <c r="AI978" s="2"/>
      <c r="AJ978" s="2"/>
      <c r="AK978" s="2"/>
      <c r="AL978" s="2"/>
    </row>
    <row r="979" spans="1:38" ht="21" customHeight="1" outlineLevel="1">
      <c r="A979" s="12"/>
      <c r="B979" s="27"/>
      <c r="C979" s="14">
        <v>63230</v>
      </c>
      <c r="D979" s="45"/>
      <c r="E979" s="46"/>
      <c r="F979" s="46"/>
      <c r="G979" s="46"/>
      <c r="H979" s="53"/>
      <c r="I979" s="54"/>
      <c r="J979" s="65"/>
      <c r="K979" s="78"/>
      <c r="L979" s="45"/>
      <c r="M979" s="79"/>
      <c r="N979" s="65"/>
      <c r="O979" s="78"/>
      <c r="P979" s="45"/>
      <c r="Q979" s="79"/>
      <c r="R979" s="65"/>
      <c r="S979" s="78"/>
      <c r="T979" s="45"/>
      <c r="U979" s="79"/>
      <c r="V979" s="65"/>
      <c r="W979" s="78"/>
      <c r="X979" s="45"/>
      <c r="Y979" s="79"/>
      <c r="Z979" s="65"/>
      <c r="AA979" s="78"/>
      <c r="AB979" s="45"/>
      <c r="AC979" s="79"/>
      <c r="AD979" s="65"/>
      <c r="AE979" s="78"/>
      <c r="AF979" s="45"/>
      <c r="AG979" s="79"/>
      <c r="AH979" s="2"/>
      <c r="AI979" s="2"/>
      <c r="AJ979" s="2"/>
      <c r="AK979" s="2"/>
      <c r="AL979" s="2"/>
    </row>
    <row r="980" spans="1:38" ht="27" customHeight="1" outlineLevel="1">
      <c r="A980" s="12" t="s">
        <v>986</v>
      </c>
      <c r="B980" s="27" t="s">
        <v>776</v>
      </c>
      <c r="C980" s="14">
        <v>8040</v>
      </c>
      <c r="D980" s="45"/>
      <c r="E980" s="46">
        <f t="shared" si="361"/>
        <v>0</v>
      </c>
      <c r="F980" s="46">
        <f t="shared" si="362"/>
        <v>0</v>
      </c>
      <c r="G980" s="46">
        <f t="shared" si="363"/>
        <v>0</v>
      </c>
      <c r="H980" s="53" t="e">
        <f t="shared" si="358"/>
        <v>#DIV/0!</v>
      </c>
      <c r="I980" s="54" t="e">
        <f t="shared" si="359"/>
        <v>#DIV/0!</v>
      </c>
      <c r="J980" s="65"/>
      <c r="K980" s="78">
        <f t="shared" si="364"/>
        <v>0</v>
      </c>
      <c r="L980" s="45"/>
      <c r="M980" s="79">
        <f t="shared" si="365"/>
        <v>0</v>
      </c>
      <c r="N980" s="65"/>
      <c r="O980" s="78">
        <f t="shared" si="366"/>
        <v>0</v>
      </c>
      <c r="P980" s="45"/>
      <c r="Q980" s="79">
        <f t="shared" si="367"/>
        <v>0</v>
      </c>
      <c r="R980" s="65"/>
      <c r="S980" s="78">
        <f t="shared" si="368"/>
        <v>0</v>
      </c>
      <c r="T980" s="45"/>
      <c r="U980" s="79">
        <f t="shared" si="369"/>
        <v>0</v>
      </c>
      <c r="V980" s="65"/>
      <c r="W980" s="78">
        <f t="shared" si="370"/>
        <v>0</v>
      </c>
      <c r="X980" s="45"/>
      <c r="Y980" s="79">
        <f t="shared" si="371"/>
        <v>0</v>
      </c>
      <c r="Z980" s="65"/>
      <c r="AA980" s="78">
        <f t="shared" si="372"/>
        <v>0</v>
      </c>
      <c r="AB980" s="45"/>
      <c r="AC980" s="79">
        <f t="shared" si="373"/>
        <v>0</v>
      </c>
      <c r="AD980" s="65"/>
      <c r="AE980" s="78">
        <f t="shared" si="374"/>
        <v>0</v>
      </c>
      <c r="AF980" s="45"/>
      <c r="AG980" s="79">
        <f t="shared" si="375"/>
        <v>0</v>
      </c>
      <c r="AH980" s="2"/>
      <c r="AI980" s="2"/>
      <c r="AJ980" s="2"/>
      <c r="AK980" s="2"/>
      <c r="AL980" s="2"/>
    </row>
    <row r="981" spans="1:38" ht="16.5" customHeight="1" outlineLevel="1">
      <c r="A981" s="12"/>
      <c r="B981" s="27"/>
      <c r="C981" s="14"/>
      <c r="D981" s="45"/>
      <c r="E981" s="46"/>
      <c r="F981" s="46"/>
      <c r="G981" s="46"/>
      <c r="H981" s="53"/>
      <c r="I981" s="54"/>
      <c r="J981" s="65"/>
      <c r="K981" s="78"/>
      <c r="L981" s="45"/>
      <c r="M981" s="79"/>
      <c r="N981" s="65"/>
      <c r="O981" s="78"/>
      <c r="P981" s="45"/>
      <c r="Q981" s="79"/>
      <c r="R981" s="65"/>
      <c r="S981" s="78"/>
      <c r="T981" s="45"/>
      <c r="U981" s="79"/>
      <c r="V981" s="65"/>
      <c r="W981" s="78"/>
      <c r="X981" s="45"/>
      <c r="Y981" s="79"/>
      <c r="Z981" s="65"/>
      <c r="AA981" s="78"/>
      <c r="AB981" s="45"/>
      <c r="AC981" s="79"/>
      <c r="AD981" s="65"/>
      <c r="AE981" s="78"/>
      <c r="AF981" s="45"/>
      <c r="AG981" s="79"/>
      <c r="AH981" s="2"/>
      <c r="AI981" s="2"/>
      <c r="AJ981" s="2"/>
      <c r="AK981" s="2"/>
      <c r="AL981" s="2"/>
    </row>
    <row r="982" spans="1:38" ht="16.5" customHeight="1" outlineLevel="1">
      <c r="A982" s="58"/>
      <c r="B982" s="83" t="s">
        <v>777</v>
      </c>
      <c r="C982" s="99"/>
      <c r="D982" s="60">
        <f t="shared" ref="D982:G982" si="378">+D983</f>
        <v>0</v>
      </c>
      <c r="E982" s="61">
        <f t="shared" si="378"/>
        <v>0</v>
      </c>
      <c r="F982" s="61">
        <f t="shared" si="378"/>
        <v>0</v>
      </c>
      <c r="G982" s="61">
        <f t="shared" si="378"/>
        <v>0</v>
      </c>
      <c r="H982" s="62" t="e">
        <f t="shared" si="358"/>
        <v>#DIV/0!</v>
      </c>
      <c r="I982" s="63" t="e">
        <f t="shared" si="359"/>
        <v>#DIV/0!</v>
      </c>
      <c r="J982" s="84">
        <f t="shared" ref="J982:AG982" si="379">+J983</f>
        <v>0</v>
      </c>
      <c r="K982" s="85">
        <f t="shared" si="379"/>
        <v>0</v>
      </c>
      <c r="L982" s="60">
        <f t="shared" si="379"/>
        <v>0</v>
      </c>
      <c r="M982" s="86">
        <f t="shared" si="379"/>
        <v>0</v>
      </c>
      <c r="N982" s="84">
        <f t="shared" si="379"/>
        <v>0</v>
      </c>
      <c r="O982" s="85">
        <f t="shared" si="379"/>
        <v>0</v>
      </c>
      <c r="P982" s="60">
        <f t="shared" si="379"/>
        <v>0</v>
      </c>
      <c r="Q982" s="86">
        <f t="shared" si="379"/>
        <v>0</v>
      </c>
      <c r="R982" s="84">
        <f t="shared" si="379"/>
        <v>0</v>
      </c>
      <c r="S982" s="85">
        <f t="shared" si="379"/>
        <v>0</v>
      </c>
      <c r="T982" s="60">
        <f t="shared" si="379"/>
        <v>0</v>
      </c>
      <c r="U982" s="86">
        <f t="shared" si="379"/>
        <v>0</v>
      </c>
      <c r="V982" s="84">
        <f t="shared" si="379"/>
        <v>0</v>
      </c>
      <c r="W982" s="85">
        <f t="shared" si="379"/>
        <v>0</v>
      </c>
      <c r="X982" s="60">
        <f t="shared" si="379"/>
        <v>0</v>
      </c>
      <c r="Y982" s="86">
        <f t="shared" si="379"/>
        <v>0</v>
      </c>
      <c r="Z982" s="84">
        <f t="shared" si="379"/>
        <v>0</v>
      </c>
      <c r="AA982" s="85">
        <f t="shared" si="379"/>
        <v>0</v>
      </c>
      <c r="AB982" s="60">
        <f t="shared" si="379"/>
        <v>0</v>
      </c>
      <c r="AC982" s="86">
        <f t="shared" si="379"/>
        <v>0</v>
      </c>
      <c r="AD982" s="84">
        <f t="shared" si="379"/>
        <v>0</v>
      </c>
      <c r="AE982" s="85">
        <f t="shared" si="379"/>
        <v>0</v>
      </c>
      <c r="AF982" s="60">
        <f t="shared" si="379"/>
        <v>0</v>
      </c>
      <c r="AG982" s="86">
        <f t="shared" si="379"/>
        <v>0</v>
      </c>
      <c r="AH982" s="2"/>
      <c r="AI982" s="2"/>
      <c r="AJ982" s="2"/>
      <c r="AK982" s="2"/>
      <c r="AL982" s="2"/>
    </row>
    <row r="983" spans="1:38" ht="25.5" customHeight="1" outlineLevel="1">
      <c r="A983" s="12">
        <v>2201102</v>
      </c>
      <c r="B983" s="24" t="s">
        <v>778</v>
      </c>
      <c r="C983" s="14">
        <v>25280</v>
      </c>
      <c r="D983" s="45"/>
      <c r="E983" s="46">
        <f t="shared" si="361"/>
        <v>0</v>
      </c>
      <c r="F983" s="46">
        <f t="shared" si="362"/>
        <v>0</v>
      </c>
      <c r="G983" s="46">
        <f t="shared" si="363"/>
        <v>0</v>
      </c>
      <c r="H983" s="53" t="e">
        <f t="shared" si="358"/>
        <v>#DIV/0!</v>
      </c>
      <c r="I983" s="54" t="e">
        <f t="shared" si="359"/>
        <v>#DIV/0!</v>
      </c>
      <c r="J983" s="65"/>
      <c r="K983" s="78">
        <f t="shared" si="364"/>
        <v>0</v>
      </c>
      <c r="L983" s="45"/>
      <c r="M983" s="79">
        <f t="shared" si="365"/>
        <v>0</v>
      </c>
      <c r="N983" s="65"/>
      <c r="O983" s="78">
        <f t="shared" si="366"/>
        <v>0</v>
      </c>
      <c r="P983" s="45"/>
      <c r="Q983" s="79">
        <f t="shared" si="367"/>
        <v>0</v>
      </c>
      <c r="R983" s="65"/>
      <c r="S983" s="78">
        <f t="shared" si="368"/>
        <v>0</v>
      </c>
      <c r="T983" s="45"/>
      <c r="U983" s="79">
        <f t="shared" si="369"/>
        <v>0</v>
      </c>
      <c r="V983" s="65"/>
      <c r="W983" s="78">
        <f t="shared" si="370"/>
        <v>0</v>
      </c>
      <c r="X983" s="45"/>
      <c r="Y983" s="79">
        <f t="shared" si="371"/>
        <v>0</v>
      </c>
      <c r="Z983" s="65"/>
      <c r="AA983" s="78">
        <f t="shared" si="372"/>
        <v>0</v>
      </c>
      <c r="AB983" s="45"/>
      <c r="AC983" s="79">
        <f t="shared" si="373"/>
        <v>0</v>
      </c>
      <c r="AD983" s="65"/>
      <c r="AE983" s="78">
        <f t="shared" si="374"/>
        <v>0</v>
      </c>
      <c r="AF983" s="45"/>
      <c r="AG983" s="79">
        <f t="shared" si="375"/>
        <v>0</v>
      </c>
      <c r="AH983" s="2"/>
      <c r="AI983" s="2"/>
      <c r="AJ983" s="2"/>
      <c r="AK983" s="2"/>
      <c r="AL983" s="2"/>
    </row>
    <row r="984" spans="1:38" ht="16.5" customHeight="1" outlineLevel="1">
      <c r="A984" s="12">
        <v>2201202</v>
      </c>
      <c r="B984" s="27" t="s">
        <v>1152</v>
      </c>
      <c r="C984" s="14"/>
      <c r="D984" s="45"/>
      <c r="E984" s="46"/>
      <c r="F984" s="46"/>
      <c r="G984" s="46"/>
      <c r="H984" s="53"/>
      <c r="I984" s="54"/>
      <c r="J984" s="65"/>
      <c r="K984" s="78"/>
      <c r="L984" s="45"/>
      <c r="M984" s="79"/>
      <c r="N984" s="65"/>
      <c r="O984" s="78"/>
      <c r="P984" s="45"/>
      <c r="Q984" s="79"/>
      <c r="R984" s="65"/>
      <c r="S984" s="78"/>
      <c r="T984" s="45"/>
      <c r="U984" s="79"/>
      <c r="V984" s="65"/>
      <c r="W984" s="78"/>
      <c r="X984" s="45"/>
      <c r="Y984" s="79"/>
      <c r="Z984" s="65"/>
      <c r="AA984" s="78"/>
      <c r="AB984" s="45"/>
      <c r="AC984" s="79"/>
      <c r="AD984" s="65"/>
      <c r="AE984" s="78"/>
      <c r="AF984" s="45"/>
      <c r="AG984" s="79"/>
      <c r="AH984" s="2"/>
      <c r="AI984" s="2"/>
      <c r="AJ984" s="2"/>
      <c r="AK984" s="2"/>
      <c r="AL984" s="2"/>
    </row>
    <row r="985" spans="1:38" ht="16.5" customHeight="1" outlineLevel="1">
      <c r="A985" s="58"/>
      <c r="B985" s="83" t="s">
        <v>779</v>
      </c>
      <c r="C985" s="99"/>
      <c r="D985" s="60">
        <f t="shared" ref="D985:G985" si="380">SUM(D986:D1009)</f>
        <v>0</v>
      </c>
      <c r="E985" s="61">
        <f t="shared" si="380"/>
        <v>0</v>
      </c>
      <c r="F985" s="61">
        <f t="shared" si="380"/>
        <v>0</v>
      </c>
      <c r="G985" s="61">
        <f t="shared" si="380"/>
        <v>0</v>
      </c>
      <c r="H985" s="62" t="e">
        <f t="shared" si="358"/>
        <v>#DIV/0!</v>
      </c>
      <c r="I985" s="63" t="e">
        <f t="shared" si="359"/>
        <v>#DIV/0!</v>
      </c>
      <c r="J985" s="84">
        <f t="shared" ref="J985:AG985" si="381">SUM(J986:J1009)</f>
        <v>0</v>
      </c>
      <c r="K985" s="85">
        <f t="shared" si="381"/>
        <v>0</v>
      </c>
      <c r="L985" s="60">
        <f t="shared" si="381"/>
        <v>0</v>
      </c>
      <c r="M985" s="86">
        <f t="shared" si="381"/>
        <v>0</v>
      </c>
      <c r="N985" s="84">
        <f t="shared" si="381"/>
        <v>0</v>
      </c>
      <c r="O985" s="85">
        <f t="shared" si="381"/>
        <v>0</v>
      </c>
      <c r="P985" s="60">
        <f t="shared" si="381"/>
        <v>0</v>
      </c>
      <c r="Q985" s="86">
        <f t="shared" si="381"/>
        <v>0</v>
      </c>
      <c r="R985" s="84">
        <f t="shared" si="381"/>
        <v>0</v>
      </c>
      <c r="S985" s="85">
        <f t="shared" si="381"/>
        <v>0</v>
      </c>
      <c r="T985" s="60">
        <f t="shared" si="381"/>
        <v>0</v>
      </c>
      <c r="U985" s="86">
        <f t="shared" si="381"/>
        <v>0</v>
      </c>
      <c r="V985" s="84">
        <f t="shared" si="381"/>
        <v>0</v>
      </c>
      <c r="W985" s="85">
        <f t="shared" si="381"/>
        <v>0</v>
      </c>
      <c r="X985" s="60">
        <f t="shared" si="381"/>
        <v>0</v>
      </c>
      <c r="Y985" s="86">
        <f t="shared" si="381"/>
        <v>0</v>
      </c>
      <c r="Z985" s="84">
        <f t="shared" si="381"/>
        <v>0</v>
      </c>
      <c r="AA985" s="85">
        <f t="shared" si="381"/>
        <v>0</v>
      </c>
      <c r="AB985" s="60">
        <f t="shared" si="381"/>
        <v>0</v>
      </c>
      <c r="AC985" s="86">
        <f t="shared" si="381"/>
        <v>0</v>
      </c>
      <c r="AD985" s="84">
        <f t="shared" si="381"/>
        <v>0</v>
      </c>
      <c r="AE985" s="85">
        <f t="shared" si="381"/>
        <v>0</v>
      </c>
      <c r="AF985" s="60">
        <f t="shared" si="381"/>
        <v>0</v>
      </c>
      <c r="AG985" s="86">
        <f t="shared" si="381"/>
        <v>0</v>
      </c>
      <c r="AH985" s="2"/>
      <c r="AI985" s="2"/>
      <c r="AJ985" s="2"/>
      <c r="AK985" s="2"/>
      <c r="AL985" s="2"/>
    </row>
    <row r="986" spans="1:38" ht="16.5" customHeight="1" outlineLevel="1">
      <c r="A986" s="12" t="s">
        <v>915</v>
      </c>
      <c r="B986" s="27" t="s">
        <v>780</v>
      </c>
      <c r="C986" s="14">
        <v>8088100</v>
      </c>
      <c r="D986" s="45"/>
      <c r="E986" s="46">
        <f t="shared" si="361"/>
        <v>0</v>
      </c>
      <c r="F986" s="46">
        <f t="shared" si="362"/>
        <v>0</v>
      </c>
      <c r="G986" s="46">
        <f t="shared" si="363"/>
        <v>0</v>
      </c>
      <c r="H986" s="53" t="e">
        <f t="shared" si="358"/>
        <v>#DIV/0!</v>
      </c>
      <c r="I986" s="54" t="e">
        <f t="shared" si="359"/>
        <v>#DIV/0!</v>
      </c>
      <c r="J986" s="65"/>
      <c r="K986" s="78">
        <f t="shared" si="364"/>
        <v>0</v>
      </c>
      <c r="L986" s="45"/>
      <c r="M986" s="79">
        <f t="shared" si="365"/>
        <v>0</v>
      </c>
      <c r="N986" s="65"/>
      <c r="O986" s="78">
        <f t="shared" si="366"/>
        <v>0</v>
      </c>
      <c r="P986" s="45"/>
      <c r="Q986" s="79">
        <f t="shared" si="367"/>
        <v>0</v>
      </c>
      <c r="R986" s="65"/>
      <c r="S986" s="78">
        <f t="shared" si="368"/>
        <v>0</v>
      </c>
      <c r="T986" s="45"/>
      <c r="U986" s="79">
        <f t="shared" si="369"/>
        <v>0</v>
      </c>
      <c r="V986" s="65"/>
      <c r="W986" s="78">
        <f t="shared" si="370"/>
        <v>0</v>
      </c>
      <c r="X986" s="45"/>
      <c r="Y986" s="79">
        <f t="shared" si="371"/>
        <v>0</v>
      </c>
      <c r="Z986" s="65"/>
      <c r="AA986" s="78">
        <f t="shared" si="372"/>
        <v>0</v>
      </c>
      <c r="AB986" s="45"/>
      <c r="AC986" s="79">
        <f t="shared" si="373"/>
        <v>0</v>
      </c>
      <c r="AD986" s="65"/>
      <c r="AE986" s="78">
        <f t="shared" si="374"/>
        <v>0</v>
      </c>
      <c r="AF986" s="45"/>
      <c r="AG986" s="79">
        <f t="shared" si="375"/>
        <v>0</v>
      </c>
      <c r="AH986" s="2"/>
      <c r="AI986" s="2"/>
      <c r="AJ986" s="2"/>
      <c r="AK986" s="2"/>
      <c r="AL986" s="2"/>
    </row>
    <row r="987" spans="1:38" ht="16.5" customHeight="1" outlineLevel="1">
      <c r="A987" s="12" t="s">
        <v>916</v>
      </c>
      <c r="B987" s="27" t="s">
        <v>781</v>
      </c>
      <c r="C987" s="14">
        <v>16110320</v>
      </c>
      <c r="D987" s="45"/>
      <c r="E987" s="46">
        <f t="shared" si="361"/>
        <v>0</v>
      </c>
      <c r="F987" s="46">
        <f t="shared" si="362"/>
        <v>0</v>
      </c>
      <c r="G987" s="46">
        <f t="shared" si="363"/>
        <v>0</v>
      </c>
      <c r="H987" s="53" t="e">
        <f t="shared" si="358"/>
        <v>#DIV/0!</v>
      </c>
      <c r="I987" s="54" t="e">
        <f t="shared" si="359"/>
        <v>#DIV/0!</v>
      </c>
      <c r="J987" s="65"/>
      <c r="K987" s="78">
        <f t="shared" si="364"/>
        <v>0</v>
      </c>
      <c r="L987" s="45"/>
      <c r="M987" s="79">
        <f t="shared" si="365"/>
        <v>0</v>
      </c>
      <c r="N987" s="65"/>
      <c r="O987" s="78">
        <f t="shared" si="366"/>
        <v>0</v>
      </c>
      <c r="P987" s="45"/>
      <c r="Q987" s="79">
        <f t="shared" si="367"/>
        <v>0</v>
      </c>
      <c r="R987" s="65"/>
      <c r="S987" s="78">
        <f t="shared" si="368"/>
        <v>0</v>
      </c>
      <c r="T987" s="45"/>
      <c r="U987" s="79">
        <f t="shared" si="369"/>
        <v>0</v>
      </c>
      <c r="V987" s="65"/>
      <c r="W987" s="78">
        <f t="shared" si="370"/>
        <v>0</v>
      </c>
      <c r="X987" s="45"/>
      <c r="Y987" s="79">
        <f t="shared" si="371"/>
        <v>0</v>
      </c>
      <c r="Z987" s="65"/>
      <c r="AA987" s="78">
        <f t="shared" si="372"/>
        <v>0</v>
      </c>
      <c r="AB987" s="45"/>
      <c r="AC987" s="79">
        <f t="shared" si="373"/>
        <v>0</v>
      </c>
      <c r="AD987" s="65"/>
      <c r="AE987" s="78">
        <f t="shared" si="374"/>
        <v>0</v>
      </c>
      <c r="AF987" s="45"/>
      <c r="AG987" s="79">
        <f t="shared" si="375"/>
        <v>0</v>
      </c>
      <c r="AH987" s="2"/>
      <c r="AI987" s="2"/>
      <c r="AJ987" s="2"/>
      <c r="AK987" s="2"/>
      <c r="AL987" s="2"/>
    </row>
    <row r="988" spans="1:38" ht="16.5" customHeight="1" outlineLevel="1">
      <c r="A988" s="12" t="s">
        <v>1035</v>
      </c>
      <c r="B988" s="27" t="s">
        <v>782</v>
      </c>
      <c r="C988" s="14">
        <v>64637210</v>
      </c>
      <c r="D988" s="45"/>
      <c r="E988" s="46">
        <f t="shared" si="361"/>
        <v>0</v>
      </c>
      <c r="F988" s="46">
        <f t="shared" si="362"/>
        <v>0</v>
      </c>
      <c r="G988" s="46">
        <f t="shared" si="363"/>
        <v>0</v>
      </c>
      <c r="H988" s="53" t="e">
        <f t="shared" si="358"/>
        <v>#DIV/0!</v>
      </c>
      <c r="I988" s="54" t="e">
        <f t="shared" si="359"/>
        <v>#DIV/0!</v>
      </c>
      <c r="J988" s="65"/>
      <c r="K988" s="78">
        <f t="shared" si="364"/>
        <v>0</v>
      </c>
      <c r="L988" s="45"/>
      <c r="M988" s="79">
        <f t="shared" si="365"/>
        <v>0</v>
      </c>
      <c r="N988" s="65"/>
      <c r="O988" s="78">
        <f t="shared" si="366"/>
        <v>0</v>
      </c>
      <c r="P988" s="45"/>
      <c r="Q988" s="79">
        <f t="shared" si="367"/>
        <v>0</v>
      </c>
      <c r="R988" s="65"/>
      <c r="S988" s="78">
        <f t="shared" si="368"/>
        <v>0</v>
      </c>
      <c r="T988" s="45"/>
      <c r="U988" s="79">
        <f t="shared" si="369"/>
        <v>0</v>
      </c>
      <c r="V988" s="65"/>
      <c r="W988" s="78">
        <f t="shared" si="370"/>
        <v>0</v>
      </c>
      <c r="X988" s="45"/>
      <c r="Y988" s="79">
        <f t="shared" si="371"/>
        <v>0</v>
      </c>
      <c r="Z988" s="65"/>
      <c r="AA988" s="78">
        <f t="shared" si="372"/>
        <v>0</v>
      </c>
      <c r="AB988" s="45"/>
      <c r="AC988" s="79">
        <f t="shared" si="373"/>
        <v>0</v>
      </c>
      <c r="AD988" s="65"/>
      <c r="AE988" s="78">
        <f t="shared" si="374"/>
        <v>0</v>
      </c>
      <c r="AF988" s="45"/>
      <c r="AG988" s="79">
        <f t="shared" si="375"/>
        <v>0</v>
      </c>
      <c r="AH988" s="2"/>
      <c r="AI988" s="2"/>
      <c r="AJ988" s="2"/>
      <c r="AK988" s="2"/>
      <c r="AL988" s="2"/>
    </row>
    <row r="989" spans="1:38" ht="16.5" customHeight="1" outlineLevel="1">
      <c r="A989" s="12"/>
      <c r="B989" s="27" t="s">
        <v>783</v>
      </c>
      <c r="C989" s="14">
        <v>15538850</v>
      </c>
      <c r="D989" s="45"/>
      <c r="E989" s="46">
        <f t="shared" si="361"/>
        <v>0</v>
      </c>
      <c r="F989" s="46">
        <f t="shared" si="362"/>
        <v>0</v>
      </c>
      <c r="G989" s="46">
        <f t="shared" si="363"/>
        <v>0</v>
      </c>
      <c r="H989" s="53" t="e">
        <f t="shared" si="358"/>
        <v>#DIV/0!</v>
      </c>
      <c r="I989" s="54" t="e">
        <f t="shared" si="359"/>
        <v>#DIV/0!</v>
      </c>
      <c r="J989" s="65"/>
      <c r="K989" s="78">
        <f t="shared" si="364"/>
        <v>0</v>
      </c>
      <c r="L989" s="45"/>
      <c r="M989" s="79">
        <f t="shared" si="365"/>
        <v>0</v>
      </c>
      <c r="N989" s="65"/>
      <c r="O989" s="78">
        <f t="shared" si="366"/>
        <v>0</v>
      </c>
      <c r="P989" s="45"/>
      <c r="Q989" s="79">
        <f t="shared" si="367"/>
        <v>0</v>
      </c>
      <c r="R989" s="65"/>
      <c r="S989" s="78">
        <f t="shared" si="368"/>
        <v>0</v>
      </c>
      <c r="T989" s="45"/>
      <c r="U989" s="79">
        <f t="shared" si="369"/>
        <v>0</v>
      </c>
      <c r="V989" s="65"/>
      <c r="W989" s="78">
        <f t="shared" si="370"/>
        <v>0</v>
      </c>
      <c r="X989" s="45"/>
      <c r="Y989" s="79">
        <f t="shared" si="371"/>
        <v>0</v>
      </c>
      <c r="Z989" s="65"/>
      <c r="AA989" s="78">
        <f t="shared" si="372"/>
        <v>0</v>
      </c>
      <c r="AB989" s="45"/>
      <c r="AC989" s="79">
        <f t="shared" si="373"/>
        <v>0</v>
      </c>
      <c r="AD989" s="65"/>
      <c r="AE989" s="78">
        <f t="shared" si="374"/>
        <v>0</v>
      </c>
      <c r="AF989" s="45"/>
      <c r="AG989" s="79">
        <f t="shared" si="375"/>
        <v>0</v>
      </c>
      <c r="AH989" s="2"/>
      <c r="AI989" s="2"/>
      <c r="AJ989" s="2"/>
      <c r="AK989" s="2"/>
      <c r="AL989" s="2"/>
    </row>
    <row r="990" spans="1:38" ht="16.5" customHeight="1" outlineLevel="1">
      <c r="A990" s="12"/>
      <c r="B990" s="27" t="s">
        <v>784</v>
      </c>
      <c r="C990" s="14">
        <v>19972590</v>
      </c>
      <c r="D990" s="45"/>
      <c r="E990" s="46">
        <f t="shared" si="361"/>
        <v>0</v>
      </c>
      <c r="F990" s="46">
        <f t="shared" si="362"/>
        <v>0</v>
      </c>
      <c r="G990" s="46">
        <f t="shared" si="363"/>
        <v>0</v>
      </c>
      <c r="H990" s="53" t="e">
        <f t="shared" si="358"/>
        <v>#DIV/0!</v>
      </c>
      <c r="I990" s="54" t="e">
        <f t="shared" si="359"/>
        <v>#DIV/0!</v>
      </c>
      <c r="J990" s="65"/>
      <c r="K990" s="78">
        <f t="shared" si="364"/>
        <v>0</v>
      </c>
      <c r="L990" s="45"/>
      <c r="M990" s="79">
        <f t="shared" si="365"/>
        <v>0</v>
      </c>
      <c r="N990" s="65"/>
      <c r="O990" s="78">
        <f t="shared" si="366"/>
        <v>0</v>
      </c>
      <c r="P990" s="45"/>
      <c r="Q990" s="79">
        <f t="shared" si="367"/>
        <v>0</v>
      </c>
      <c r="R990" s="65"/>
      <c r="S990" s="78">
        <f t="shared" si="368"/>
        <v>0</v>
      </c>
      <c r="T990" s="45"/>
      <c r="U990" s="79">
        <f t="shared" si="369"/>
        <v>0</v>
      </c>
      <c r="V990" s="65"/>
      <c r="W990" s="78">
        <f t="shared" si="370"/>
        <v>0</v>
      </c>
      <c r="X990" s="45"/>
      <c r="Y990" s="79">
        <f t="shared" si="371"/>
        <v>0</v>
      </c>
      <c r="Z990" s="65"/>
      <c r="AA990" s="78">
        <f t="shared" si="372"/>
        <v>0</v>
      </c>
      <c r="AB990" s="45"/>
      <c r="AC990" s="79">
        <f t="shared" si="373"/>
        <v>0</v>
      </c>
      <c r="AD990" s="65"/>
      <c r="AE990" s="78">
        <f t="shared" si="374"/>
        <v>0</v>
      </c>
      <c r="AF990" s="45"/>
      <c r="AG990" s="79">
        <f t="shared" si="375"/>
        <v>0</v>
      </c>
      <c r="AH990" s="2"/>
      <c r="AI990" s="2"/>
      <c r="AJ990" s="2"/>
      <c r="AK990" s="2"/>
      <c r="AL990" s="2"/>
    </row>
    <row r="991" spans="1:38" ht="16.5" customHeight="1" outlineLevel="1">
      <c r="A991" s="12"/>
      <c r="B991" s="27" t="s">
        <v>785</v>
      </c>
      <c r="C991" s="14">
        <v>24423720</v>
      </c>
      <c r="D991" s="45"/>
      <c r="E991" s="46">
        <f t="shared" si="361"/>
        <v>0</v>
      </c>
      <c r="F991" s="46">
        <f t="shared" si="362"/>
        <v>0</v>
      </c>
      <c r="G991" s="46">
        <f t="shared" si="363"/>
        <v>0</v>
      </c>
      <c r="H991" s="53" t="e">
        <f t="shared" si="358"/>
        <v>#DIV/0!</v>
      </c>
      <c r="I991" s="54" t="e">
        <f t="shared" si="359"/>
        <v>#DIV/0!</v>
      </c>
      <c r="J991" s="65"/>
      <c r="K991" s="78">
        <f t="shared" si="364"/>
        <v>0</v>
      </c>
      <c r="L991" s="45"/>
      <c r="M991" s="79">
        <f t="shared" si="365"/>
        <v>0</v>
      </c>
      <c r="N991" s="65"/>
      <c r="O991" s="78">
        <f t="shared" si="366"/>
        <v>0</v>
      </c>
      <c r="P991" s="45"/>
      <c r="Q991" s="79">
        <f t="shared" si="367"/>
        <v>0</v>
      </c>
      <c r="R991" s="65"/>
      <c r="S991" s="78">
        <f t="shared" si="368"/>
        <v>0</v>
      </c>
      <c r="T991" s="45"/>
      <c r="U991" s="79">
        <f t="shared" si="369"/>
        <v>0</v>
      </c>
      <c r="V991" s="65"/>
      <c r="W991" s="78">
        <f t="shared" si="370"/>
        <v>0</v>
      </c>
      <c r="X991" s="45"/>
      <c r="Y991" s="79">
        <f t="shared" si="371"/>
        <v>0</v>
      </c>
      <c r="Z991" s="65"/>
      <c r="AA991" s="78">
        <f t="shared" si="372"/>
        <v>0</v>
      </c>
      <c r="AB991" s="45"/>
      <c r="AC991" s="79">
        <f t="shared" si="373"/>
        <v>0</v>
      </c>
      <c r="AD991" s="65"/>
      <c r="AE991" s="78">
        <f t="shared" si="374"/>
        <v>0</v>
      </c>
      <c r="AF991" s="45"/>
      <c r="AG991" s="79">
        <f t="shared" si="375"/>
        <v>0</v>
      </c>
      <c r="AH991" s="2"/>
      <c r="AI991" s="2"/>
      <c r="AJ991" s="2"/>
      <c r="AK991" s="2"/>
      <c r="AL991" s="2"/>
    </row>
    <row r="992" spans="1:38" ht="16.5" customHeight="1" outlineLevel="1">
      <c r="A992" s="12"/>
      <c r="B992" s="27" t="s">
        <v>786</v>
      </c>
      <c r="C992" s="14">
        <v>757110</v>
      </c>
      <c r="D992" s="45"/>
      <c r="E992" s="46">
        <f t="shared" si="361"/>
        <v>0</v>
      </c>
      <c r="F992" s="46">
        <f t="shared" si="362"/>
        <v>0</v>
      </c>
      <c r="G992" s="46">
        <f t="shared" si="363"/>
        <v>0</v>
      </c>
      <c r="H992" s="53" t="e">
        <f t="shared" si="358"/>
        <v>#DIV/0!</v>
      </c>
      <c r="I992" s="54" t="e">
        <f t="shared" si="359"/>
        <v>#DIV/0!</v>
      </c>
      <c r="J992" s="65"/>
      <c r="K992" s="78">
        <f t="shared" si="364"/>
        <v>0</v>
      </c>
      <c r="L992" s="45"/>
      <c r="M992" s="79">
        <f t="shared" si="365"/>
        <v>0</v>
      </c>
      <c r="N992" s="65"/>
      <c r="O992" s="78">
        <f t="shared" si="366"/>
        <v>0</v>
      </c>
      <c r="P992" s="45"/>
      <c r="Q992" s="79">
        <f t="shared" si="367"/>
        <v>0</v>
      </c>
      <c r="R992" s="65"/>
      <c r="S992" s="78">
        <f t="shared" si="368"/>
        <v>0</v>
      </c>
      <c r="T992" s="45"/>
      <c r="U992" s="79">
        <f t="shared" si="369"/>
        <v>0</v>
      </c>
      <c r="V992" s="65"/>
      <c r="W992" s="78">
        <f t="shared" si="370"/>
        <v>0</v>
      </c>
      <c r="X992" s="45"/>
      <c r="Y992" s="79">
        <f t="shared" si="371"/>
        <v>0</v>
      </c>
      <c r="Z992" s="65"/>
      <c r="AA992" s="78">
        <f t="shared" si="372"/>
        <v>0</v>
      </c>
      <c r="AB992" s="45"/>
      <c r="AC992" s="79">
        <f t="shared" si="373"/>
        <v>0</v>
      </c>
      <c r="AD992" s="65"/>
      <c r="AE992" s="78">
        <f t="shared" si="374"/>
        <v>0</v>
      </c>
      <c r="AF992" s="45"/>
      <c r="AG992" s="79">
        <f t="shared" si="375"/>
        <v>0</v>
      </c>
      <c r="AH992" s="2"/>
      <c r="AI992" s="2"/>
      <c r="AJ992" s="2"/>
      <c r="AK992" s="2"/>
      <c r="AL992" s="2"/>
    </row>
    <row r="993" spans="1:38" ht="16.5" customHeight="1" outlineLevel="1">
      <c r="A993" s="12"/>
      <c r="B993" s="27" t="s">
        <v>787</v>
      </c>
      <c r="C993" s="14">
        <v>757110</v>
      </c>
      <c r="D993" s="45"/>
      <c r="E993" s="46">
        <f t="shared" si="361"/>
        <v>0</v>
      </c>
      <c r="F993" s="46">
        <f t="shared" si="362"/>
        <v>0</v>
      </c>
      <c r="G993" s="46">
        <f t="shared" si="363"/>
        <v>0</v>
      </c>
      <c r="H993" s="53" t="e">
        <f t="shared" si="358"/>
        <v>#DIV/0!</v>
      </c>
      <c r="I993" s="54" t="e">
        <f t="shared" si="359"/>
        <v>#DIV/0!</v>
      </c>
      <c r="J993" s="65"/>
      <c r="K993" s="78">
        <f t="shared" si="364"/>
        <v>0</v>
      </c>
      <c r="L993" s="45"/>
      <c r="M993" s="79">
        <f t="shared" si="365"/>
        <v>0</v>
      </c>
      <c r="N993" s="65"/>
      <c r="O993" s="78">
        <f t="shared" si="366"/>
        <v>0</v>
      </c>
      <c r="P993" s="45"/>
      <c r="Q993" s="79">
        <f t="shared" si="367"/>
        <v>0</v>
      </c>
      <c r="R993" s="65"/>
      <c r="S993" s="78">
        <f t="shared" si="368"/>
        <v>0</v>
      </c>
      <c r="T993" s="45"/>
      <c r="U993" s="79">
        <f t="shared" si="369"/>
        <v>0</v>
      </c>
      <c r="V993" s="65"/>
      <c r="W993" s="78">
        <f t="shared" si="370"/>
        <v>0</v>
      </c>
      <c r="X993" s="45"/>
      <c r="Y993" s="79">
        <f t="shared" si="371"/>
        <v>0</v>
      </c>
      <c r="Z993" s="65"/>
      <c r="AA993" s="78">
        <f t="shared" si="372"/>
        <v>0</v>
      </c>
      <c r="AB993" s="45"/>
      <c r="AC993" s="79">
        <f t="shared" si="373"/>
        <v>0</v>
      </c>
      <c r="AD993" s="65"/>
      <c r="AE993" s="78">
        <f t="shared" si="374"/>
        <v>0</v>
      </c>
      <c r="AF993" s="45"/>
      <c r="AG993" s="79">
        <f t="shared" si="375"/>
        <v>0</v>
      </c>
      <c r="AH993" s="2"/>
      <c r="AI993" s="2"/>
      <c r="AJ993" s="2"/>
      <c r="AK993" s="2"/>
      <c r="AL993" s="2"/>
    </row>
    <row r="994" spans="1:38" ht="16.5" customHeight="1" outlineLevel="1">
      <c r="A994" s="12"/>
      <c r="B994" s="27" t="s">
        <v>788</v>
      </c>
      <c r="C994" s="14">
        <v>757110</v>
      </c>
      <c r="D994" s="45"/>
      <c r="E994" s="46">
        <f t="shared" si="361"/>
        <v>0</v>
      </c>
      <c r="F994" s="46">
        <f t="shared" si="362"/>
        <v>0</v>
      </c>
      <c r="G994" s="46">
        <f t="shared" si="363"/>
        <v>0</v>
      </c>
      <c r="H994" s="53" t="e">
        <f t="shared" si="358"/>
        <v>#DIV/0!</v>
      </c>
      <c r="I994" s="54" t="e">
        <f t="shared" si="359"/>
        <v>#DIV/0!</v>
      </c>
      <c r="J994" s="65"/>
      <c r="K994" s="78">
        <f t="shared" si="364"/>
        <v>0</v>
      </c>
      <c r="L994" s="45"/>
      <c r="M994" s="79">
        <f t="shared" si="365"/>
        <v>0</v>
      </c>
      <c r="N994" s="65"/>
      <c r="O994" s="78">
        <f t="shared" si="366"/>
        <v>0</v>
      </c>
      <c r="P994" s="45"/>
      <c r="Q994" s="79">
        <f t="shared" si="367"/>
        <v>0</v>
      </c>
      <c r="R994" s="65"/>
      <c r="S994" s="78">
        <f t="shared" si="368"/>
        <v>0</v>
      </c>
      <c r="T994" s="45"/>
      <c r="U994" s="79">
        <f t="shared" si="369"/>
        <v>0</v>
      </c>
      <c r="V994" s="65"/>
      <c r="W994" s="78">
        <f t="shared" si="370"/>
        <v>0</v>
      </c>
      <c r="X994" s="45"/>
      <c r="Y994" s="79">
        <f t="shared" si="371"/>
        <v>0</v>
      </c>
      <c r="Z994" s="65"/>
      <c r="AA994" s="78">
        <f t="shared" si="372"/>
        <v>0</v>
      </c>
      <c r="AB994" s="45"/>
      <c r="AC994" s="79">
        <f t="shared" si="373"/>
        <v>0</v>
      </c>
      <c r="AD994" s="65"/>
      <c r="AE994" s="78">
        <f t="shared" si="374"/>
        <v>0</v>
      </c>
      <c r="AF994" s="45"/>
      <c r="AG994" s="79">
        <f t="shared" si="375"/>
        <v>0</v>
      </c>
      <c r="AH994" s="2"/>
      <c r="AI994" s="2"/>
      <c r="AJ994" s="2"/>
      <c r="AK994" s="2"/>
      <c r="AL994" s="2"/>
    </row>
    <row r="995" spans="1:38" ht="16.5" customHeight="1" outlineLevel="1">
      <c r="A995" s="12"/>
      <c r="B995" s="27" t="s">
        <v>789</v>
      </c>
      <c r="C995" s="14">
        <v>757110</v>
      </c>
      <c r="D995" s="45"/>
      <c r="E995" s="46">
        <f t="shared" si="361"/>
        <v>0</v>
      </c>
      <c r="F995" s="46">
        <f t="shared" si="362"/>
        <v>0</v>
      </c>
      <c r="G995" s="46">
        <f t="shared" si="363"/>
        <v>0</v>
      </c>
      <c r="H995" s="53" t="e">
        <f t="shared" si="358"/>
        <v>#DIV/0!</v>
      </c>
      <c r="I995" s="54" t="e">
        <f t="shared" si="359"/>
        <v>#DIV/0!</v>
      </c>
      <c r="J995" s="65"/>
      <c r="K995" s="78">
        <f t="shared" si="364"/>
        <v>0</v>
      </c>
      <c r="L995" s="45"/>
      <c r="M995" s="79">
        <f t="shared" si="365"/>
        <v>0</v>
      </c>
      <c r="N995" s="65"/>
      <c r="O995" s="78">
        <f t="shared" si="366"/>
        <v>0</v>
      </c>
      <c r="P995" s="45"/>
      <c r="Q995" s="79">
        <f t="shared" si="367"/>
        <v>0</v>
      </c>
      <c r="R995" s="65"/>
      <c r="S995" s="78">
        <f t="shared" si="368"/>
        <v>0</v>
      </c>
      <c r="T995" s="45"/>
      <c r="U995" s="79">
        <f t="shared" si="369"/>
        <v>0</v>
      </c>
      <c r="V995" s="65"/>
      <c r="W995" s="78">
        <f t="shared" si="370"/>
        <v>0</v>
      </c>
      <c r="X995" s="45"/>
      <c r="Y995" s="79">
        <f t="shared" si="371"/>
        <v>0</v>
      </c>
      <c r="Z995" s="65"/>
      <c r="AA995" s="78">
        <f t="shared" si="372"/>
        <v>0</v>
      </c>
      <c r="AB995" s="45"/>
      <c r="AC995" s="79">
        <f t="shared" si="373"/>
        <v>0</v>
      </c>
      <c r="AD995" s="65"/>
      <c r="AE995" s="78">
        <f t="shared" si="374"/>
        <v>0</v>
      </c>
      <c r="AF995" s="45"/>
      <c r="AG995" s="79">
        <f t="shared" si="375"/>
        <v>0</v>
      </c>
      <c r="AH995" s="2"/>
      <c r="AI995" s="2"/>
      <c r="AJ995" s="2"/>
      <c r="AK995" s="2"/>
      <c r="AL995" s="2"/>
    </row>
    <row r="996" spans="1:38" ht="16.5" customHeight="1" outlineLevel="1">
      <c r="A996" s="12"/>
      <c r="B996" s="27" t="s">
        <v>790</v>
      </c>
      <c r="C996" s="14">
        <v>757110</v>
      </c>
      <c r="D996" s="45"/>
      <c r="E996" s="46">
        <f t="shared" si="361"/>
        <v>0</v>
      </c>
      <c r="F996" s="46">
        <f t="shared" si="362"/>
        <v>0</v>
      </c>
      <c r="G996" s="46">
        <f t="shared" si="363"/>
        <v>0</v>
      </c>
      <c r="H996" s="53" t="e">
        <f t="shared" si="358"/>
        <v>#DIV/0!</v>
      </c>
      <c r="I996" s="54" t="e">
        <f t="shared" si="359"/>
        <v>#DIV/0!</v>
      </c>
      <c r="J996" s="65"/>
      <c r="K996" s="78">
        <f t="shared" si="364"/>
        <v>0</v>
      </c>
      <c r="L996" s="45"/>
      <c r="M996" s="79">
        <f t="shared" si="365"/>
        <v>0</v>
      </c>
      <c r="N996" s="65"/>
      <c r="O996" s="78">
        <f t="shared" si="366"/>
        <v>0</v>
      </c>
      <c r="P996" s="45"/>
      <c r="Q996" s="79">
        <f t="shared" si="367"/>
        <v>0</v>
      </c>
      <c r="R996" s="65"/>
      <c r="S996" s="78">
        <f t="shared" si="368"/>
        <v>0</v>
      </c>
      <c r="T996" s="45"/>
      <c r="U996" s="79">
        <f t="shared" si="369"/>
        <v>0</v>
      </c>
      <c r="V996" s="65"/>
      <c r="W996" s="78">
        <f t="shared" si="370"/>
        <v>0</v>
      </c>
      <c r="X996" s="45"/>
      <c r="Y996" s="79">
        <f t="shared" si="371"/>
        <v>0</v>
      </c>
      <c r="Z996" s="65"/>
      <c r="AA996" s="78">
        <f t="shared" si="372"/>
        <v>0</v>
      </c>
      <c r="AB996" s="45"/>
      <c r="AC996" s="79">
        <f t="shared" si="373"/>
        <v>0</v>
      </c>
      <c r="AD996" s="65"/>
      <c r="AE996" s="78">
        <f t="shared" si="374"/>
        <v>0</v>
      </c>
      <c r="AF996" s="45"/>
      <c r="AG996" s="79">
        <f t="shared" si="375"/>
        <v>0</v>
      </c>
      <c r="AH996" s="2"/>
      <c r="AI996" s="2"/>
      <c r="AJ996" s="2"/>
      <c r="AK996" s="2"/>
      <c r="AL996" s="2"/>
    </row>
    <row r="997" spans="1:38" ht="16.5" customHeight="1" outlineLevel="1">
      <c r="A997" s="12"/>
      <c r="B997" s="27" t="s">
        <v>791</v>
      </c>
      <c r="C997" s="14">
        <v>757110</v>
      </c>
      <c r="D997" s="45"/>
      <c r="E997" s="46">
        <f t="shared" si="361"/>
        <v>0</v>
      </c>
      <c r="F997" s="46">
        <f t="shared" si="362"/>
        <v>0</v>
      </c>
      <c r="G997" s="46">
        <f t="shared" si="363"/>
        <v>0</v>
      </c>
      <c r="H997" s="53" t="e">
        <f t="shared" si="358"/>
        <v>#DIV/0!</v>
      </c>
      <c r="I997" s="54" t="e">
        <f t="shared" si="359"/>
        <v>#DIV/0!</v>
      </c>
      <c r="J997" s="65"/>
      <c r="K997" s="78">
        <f t="shared" si="364"/>
        <v>0</v>
      </c>
      <c r="L997" s="45"/>
      <c r="M997" s="79">
        <f t="shared" si="365"/>
        <v>0</v>
      </c>
      <c r="N997" s="65"/>
      <c r="O997" s="78">
        <f t="shared" si="366"/>
        <v>0</v>
      </c>
      <c r="P997" s="45"/>
      <c r="Q997" s="79">
        <f t="shared" si="367"/>
        <v>0</v>
      </c>
      <c r="R997" s="65"/>
      <c r="S997" s="78">
        <f t="shared" si="368"/>
        <v>0</v>
      </c>
      <c r="T997" s="45"/>
      <c r="U997" s="79">
        <f t="shared" si="369"/>
        <v>0</v>
      </c>
      <c r="V997" s="65"/>
      <c r="W997" s="78">
        <f t="shared" si="370"/>
        <v>0</v>
      </c>
      <c r="X997" s="45"/>
      <c r="Y997" s="79">
        <f t="shared" si="371"/>
        <v>0</v>
      </c>
      <c r="Z997" s="65"/>
      <c r="AA997" s="78">
        <f t="shared" si="372"/>
        <v>0</v>
      </c>
      <c r="AB997" s="45"/>
      <c r="AC997" s="79">
        <f t="shared" si="373"/>
        <v>0</v>
      </c>
      <c r="AD997" s="65"/>
      <c r="AE997" s="78">
        <f t="shared" si="374"/>
        <v>0</v>
      </c>
      <c r="AF997" s="45"/>
      <c r="AG997" s="79">
        <f t="shared" si="375"/>
        <v>0</v>
      </c>
      <c r="AH997" s="2"/>
      <c r="AI997" s="2"/>
      <c r="AJ997" s="2"/>
      <c r="AK997" s="2"/>
      <c r="AL997" s="2"/>
    </row>
    <row r="998" spans="1:38" ht="16.5" customHeight="1" outlineLevel="1">
      <c r="A998" s="12" t="s">
        <v>901</v>
      </c>
      <c r="B998" s="24" t="s">
        <v>792</v>
      </c>
      <c r="C998" s="14">
        <v>153240</v>
      </c>
      <c r="D998" s="45"/>
      <c r="E998" s="46">
        <f t="shared" si="361"/>
        <v>0</v>
      </c>
      <c r="F998" s="46">
        <f t="shared" si="362"/>
        <v>0</v>
      </c>
      <c r="G998" s="46">
        <f t="shared" si="363"/>
        <v>0</v>
      </c>
      <c r="H998" s="53" t="e">
        <f t="shared" si="358"/>
        <v>#DIV/0!</v>
      </c>
      <c r="I998" s="54" t="e">
        <f t="shared" si="359"/>
        <v>#DIV/0!</v>
      </c>
      <c r="J998" s="65"/>
      <c r="K998" s="78">
        <f t="shared" si="364"/>
        <v>0</v>
      </c>
      <c r="L998" s="45"/>
      <c r="M998" s="79">
        <f t="shared" si="365"/>
        <v>0</v>
      </c>
      <c r="N998" s="65"/>
      <c r="O998" s="78">
        <f t="shared" si="366"/>
        <v>0</v>
      </c>
      <c r="P998" s="45"/>
      <c r="Q998" s="79">
        <f t="shared" si="367"/>
        <v>0</v>
      </c>
      <c r="R998" s="65"/>
      <c r="S998" s="78">
        <f t="shared" si="368"/>
        <v>0</v>
      </c>
      <c r="T998" s="45"/>
      <c r="U998" s="79">
        <f t="shared" si="369"/>
        <v>0</v>
      </c>
      <c r="V998" s="65"/>
      <c r="W998" s="78">
        <f t="shared" si="370"/>
        <v>0</v>
      </c>
      <c r="X998" s="45"/>
      <c r="Y998" s="79">
        <f t="shared" si="371"/>
        <v>0</v>
      </c>
      <c r="Z998" s="65"/>
      <c r="AA998" s="78">
        <f t="shared" si="372"/>
        <v>0</v>
      </c>
      <c r="AB998" s="45"/>
      <c r="AC998" s="79">
        <f t="shared" si="373"/>
        <v>0</v>
      </c>
      <c r="AD998" s="65"/>
      <c r="AE998" s="78">
        <f t="shared" si="374"/>
        <v>0</v>
      </c>
      <c r="AF998" s="45"/>
      <c r="AG998" s="79">
        <f t="shared" si="375"/>
        <v>0</v>
      </c>
      <c r="AH998" s="2"/>
      <c r="AI998" s="2"/>
      <c r="AJ998" s="2"/>
      <c r="AK998" s="2"/>
      <c r="AL998" s="2"/>
    </row>
    <row r="999" spans="1:38" ht="16.5" customHeight="1" outlineLevel="1">
      <c r="A999" s="12" t="s">
        <v>901</v>
      </c>
      <c r="B999" s="24" t="s">
        <v>793</v>
      </c>
      <c r="C999" s="14">
        <v>153240</v>
      </c>
      <c r="D999" s="45"/>
      <c r="E999" s="46">
        <f t="shared" si="361"/>
        <v>0</v>
      </c>
      <c r="F999" s="46">
        <f t="shared" si="362"/>
        <v>0</v>
      </c>
      <c r="G999" s="46">
        <f t="shared" si="363"/>
        <v>0</v>
      </c>
      <c r="H999" s="53" t="e">
        <f t="shared" si="358"/>
        <v>#DIV/0!</v>
      </c>
      <c r="I999" s="54" t="e">
        <f t="shared" si="359"/>
        <v>#DIV/0!</v>
      </c>
      <c r="J999" s="65"/>
      <c r="K999" s="78">
        <f t="shared" si="364"/>
        <v>0</v>
      </c>
      <c r="L999" s="45"/>
      <c r="M999" s="79">
        <f t="shared" si="365"/>
        <v>0</v>
      </c>
      <c r="N999" s="65"/>
      <c r="O999" s="78">
        <f t="shared" si="366"/>
        <v>0</v>
      </c>
      <c r="P999" s="45"/>
      <c r="Q999" s="79">
        <f t="shared" si="367"/>
        <v>0</v>
      </c>
      <c r="R999" s="65"/>
      <c r="S999" s="78">
        <f t="shared" si="368"/>
        <v>0</v>
      </c>
      <c r="T999" s="45"/>
      <c r="U999" s="79">
        <f t="shared" si="369"/>
        <v>0</v>
      </c>
      <c r="V999" s="65"/>
      <c r="W999" s="78">
        <f t="shared" si="370"/>
        <v>0</v>
      </c>
      <c r="X999" s="45"/>
      <c r="Y999" s="79">
        <f t="shared" si="371"/>
        <v>0</v>
      </c>
      <c r="Z999" s="65"/>
      <c r="AA999" s="78">
        <f t="shared" si="372"/>
        <v>0</v>
      </c>
      <c r="AB999" s="45"/>
      <c r="AC999" s="79">
        <f t="shared" si="373"/>
        <v>0</v>
      </c>
      <c r="AD999" s="65"/>
      <c r="AE999" s="78">
        <f t="shared" si="374"/>
        <v>0</v>
      </c>
      <c r="AF999" s="45"/>
      <c r="AG999" s="79">
        <f t="shared" si="375"/>
        <v>0</v>
      </c>
      <c r="AH999" s="2"/>
      <c r="AI999" s="2"/>
      <c r="AJ999" s="2"/>
      <c r="AK999" s="2"/>
      <c r="AL999" s="2"/>
    </row>
    <row r="1000" spans="1:38" ht="16.5" customHeight="1" outlineLevel="1">
      <c r="A1000" s="12" t="s">
        <v>901</v>
      </c>
      <c r="B1000" s="24" t="s">
        <v>794</v>
      </c>
      <c r="C1000" s="14">
        <v>153240</v>
      </c>
      <c r="D1000" s="45"/>
      <c r="E1000" s="46">
        <f t="shared" si="361"/>
        <v>0</v>
      </c>
      <c r="F1000" s="46">
        <f t="shared" si="362"/>
        <v>0</v>
      </c>
      <c r="G1000" s="46">
        <f t="shared" si="363"/>
        <v>0</v>
      </c>
      <c r="H1000" s="53" t="e">
        <f t="shared" si="358"/>
        <v>#DIV/0!</v>
      </c>
      <c r="I1000" s="54" t="e">
        <f t="shared" si="359"/>
        <v>#DIV/0!</v>
      </c>
      <c r="J1000" s="65"/>
      <c r="K1000" s="78">
        <f t="shared" si="364"/>
        <v>0</v>
      </c>
      <c r="L1000" s="45"/>
      <c r="M1000" s="79">
        <f t="shared" si="365"/>
        <v>0</v>
      </c>
      <c r="N1000" s="65"/>
      <c r="O1000" s="78">
        <f t="shared" si="366"/>
        <v>0</v>
      </c>
      <c r="P1000" s="45"/>
      <c r="Q1000" s="79">
        <f t="shared" si="367"/>
        <v>0</v>
      </c>
      <c r="R1000" s="65"/>
      <c r="S1000" s="78">
        <f t="shared" si="368"/>
        <v>0</v>
      </c>
      <c r="T1000" s="45"/>
      <c r="U1000" s="79">
        <f t="shared" si="369"/>
        <v>0</v>
      </c>
      <c r="V1000" s="65"/>
      <c r="W1000" s="78">
        <f t="shared" si="370"/>
        <v>0</v>
      </c>
      <c r="X1000" s="45"/>
      <c r="Y1000" s="79">
        <f t="shared" si="371"/>
        <v>0</v>
      </c>
      <c r="Z1000" s="65"/>
      <c r="AA1000" s="78">
        <f t="shared" si="372"/>
        <v>0</v>
      </c>
      <c r="AB1000" s="45"/>
      <c r="AC1000" s="79">
        <f t="shared" si="373"/>
        <v>0</v>
      </c>
      <c r="AD1000" s="65"/>
      <c r="AE1000" s="78">
        <f t="shared" si="374"/>
        <v>0</v>
      </c>
      <c r="AF1000" s="45"/>
      <c r="AG1000" s="79">
        <f t="shared" si="375"/>
        <v>0</v>
      </c>
      <c r="AH1000" s="2"/>
      <c r="AI1000" s="2"/>
      <c r="AJ1000" s="2"/>
      <c r="AK1000" s="2"/>
      <c r="AL1000" s="2"/>
    </row>
    <row r="1001" spans="1:38" ht="16.5" customHeight="1" outlineLevel="1">
      <c r="A1001" s="12"/>
      <c r="B1001" s="24" t="s">
        <v>795</v>
      </c>
      <c r="C1001" s="14">
        <v>153240</v>
      </c>
      <c r="D1001" s="45"/>
      <c r="E1001" s="46">
        <f t="shared" si="361"/>
        <v>0</v>
      </c>
      <c r="F1001" s="46">
        <f t="shared" si="362"/>
        <v>0</v>
      </c>
      <c r="G1001" s="46">
        <f t="shared" si="363"/>
        <v>0</v>
      </c>
      <c r="H1001" s="53" t="e">
        <f t="shared" si="358"/>
        <v>#DIV/0!</v>
      </c>
      <c r="I1001" s="54" t="e">
        <f t="shared" si="359"/>
        <v>#DIV/0!</v>
      </c>
      <c r="J1001" s="65"/>
      <c r="K1001" s="78">
        <f t="shared" si="364"/>
        <v>0</v>
      </c>
      <c r="L1001" s="45"/>
      <c r="M1001" s="79">
        <f t="shared" si="365"/>
        <v>0</v>
      </c>
      <c r="N1001" s="65"/>
      <c r="O1001" s="78">
        <f t="shared" si="366"/>
        <v>0</v>
      </c>
      <c r="P1001" s="45"/>
      <c r="Q1001" s="79">
        <f t="shared" si="367"/>
        <v>0</v>
      </c>
      <c r="R1001" s="65"/>
      <c r="S1001" s="78">
        <f t="shared" si="368"/>
        <v>0</v>
      </c>
      <c r="T1001" s="45"/>
      <c r="U1001" s="79">
        <f t="shared" si="369"/>
        <v>0</v>
      </c>
      <c r="V1001" s="65"/>
      <c r="W1001" s="78">
        <f t="shared" si="370"/>
        <v>0</v>
      </c>
      <c r="X1001" s="45"/>
      <c r="Y1001" s="79">
        <f t="shared" si="371"/>
        <v>0</v>
      </c>
      <c r="Z1001" s="65"/>
      <c r="AA1001" s="78">
        <f t="shared" si="372"/>
        <v>0</v>
      </c>
      <c r="AB1001" s="45"/>
      <c r="AC1001" s="79">
        <f t="shared" si="373"/>
        <v>0</v>
      </c>
      <c r="AD1001" s="65"/>
      <c r="AE1001" s="78">
        <f t="shared" si="374"/>
        <v>0</v>
      </c>
      <c r="AF1001" s="45"/>
      <c r="AG1001" s="79">
        <f t="shared" si="375"/>
        <v>0</v>
      </c>
      <c r="AH1001" s="2"/>
      <c r="AI1001" s="2"/>
      <c r="AJ1001" s="2"/>
      <c r="AK1001" s="2"/>
      <c r="AL1001" s="2"/>
    </row>
    <row r="1002" spans="1:38" ht="16.5" customHeight="1" outlineLevel="1">
      <c r="A1002" s="12"/>
      <c r="B1002" s="24" t="s">
        <v>796</v>
      </c>
      <c r="C1002" s="14">
        <v>153240</v>
      </c>
      <c r="D1002" s="45"/>
      <c r="E1002" s="46">
        <f t="shared" si="361"/>
        <v>0</v>
      </c>
      <c r="F1002" s="46">
        <f t="shared" si="362"/>
        <v>0</v>
      </c>
      <c r="G1002" s="46">
        <f t="shared" si="363"/>
        <v>0</v>
      </c>
      <c r="H1002" s="53" t="e">
        <f t="shared" si="358"/>
        <v>#DIV/0!</v>
      </c>
      <c r="I1002" s="54" t="e">
        <f t="shared" si="359"/>
        <v>#DIV/0!</v>
      </c>
      <c r="J1002" s="65"/>
      <c r="K1002" s="78">
        <f t="shared" si="364"/>
        <v>0</v>
      </c>
      <c r="L1002" s="45"/>
      <c r="M1002" s="79">
        <f t="shared" si="365"/>
        <v>0</v>
      </c>
      <c r="N1002" s="65"/>
      <c r="O1002" s="78">
        <f t="shared" si="366"/>
        <v>0</v>
      </c>
      <c r="P1002" s="45"/>
      <c r="Q1002" s="79">
        <f t="shared" si="367"/>
        <v>0</v>
      </c>
      <c r="R1002" s="65"/>
      <c r="S1002" s="78">
        <f t="shared" si="368"/>
        <v>0</v>
      </c>
      <c r="T1002" s="45"/>
      <c r="U1002" s="79">
        <f t="shared" si="369"/>
        <v>0</v>
      </c>
      <c r="V1002" s="65"/>
      <c r="W1002" s="78">
        <f t="shared" si="370"/>
        <v>0</v>
      </c>
      <c r="X1002" s="45"/>
      <c r="Y1002" s="79">
        <f t="shared" si="371"/>
        <v>0</v>
      </c>
      <c r="Z1002" s="65"/>
      <c r="AA1002" s="78">
        <f t="shared" si="372"/>
        <v>0</v>
      </c>
      <c r="AB1002" s="45"/>
      <c r="AC1002" s="79">
        <f t="shared" si="373"/>
        <v>0</v>
      </c>
      <c r="AD1002" s="65"/>
      <c r="AE1002" s="78">
        <f t="shared" si="374"/>
        <v>0</v>
      </c>
      <c r="AF1002" s="45"/>
      <c r="AG1002" s="79">
        <f t="shared" si="375"/>
        <v>0</v>
      </c>
      <c r="AH1002" s="2"/>
      <c r="AI1002" s="2"/>
      <c r="AJ1002" s="2"/>
      <c r="AK1002" s="2"/>
      <c r="AL1002" s="2"/>
    </row>
    <row r="1003" spans="1:38" ht="16.5" customHeight="1" outlineLevel="1">
      <c r="A1003" s="12"/>
      <c r="B1003" s="24" t="s">
        <v>797</v>
      </c>
      <c r="C1003" s="14">
        <v>153240</v>
      </c>
      <c r="D1003" s="45"/>
      <c r="E1003" s="46">
        <f t="shared" si="361"/>
        <v>0</v>
      </c>
      <c r="F1003" s="46">
        <f t="shared" si="362"/>
        <v>0</v>
      </c>
      <c r="G1003" s="46">
        <f t="shared" si="363"/>
        <v>0</v>
      </c>
      <c r="H1003" s="53" t="e">
        <f t="shared" si="358"/>
        <v>#DIV/0!</v>
      </c>
      <c r="I1003" s="54" t="e">
        <f t="shared" si="359"/>
        <v>#DIV/0!</v>
      </c>
      <c r="J1003" s="65"/>
      <c r="K1003" s="78">
        <f t="shared" si="364"/>
        <v>0</v>
      </c>
      <c r="L1003" s="45"/>
      <c r="M1003" s="79">
        <f t="shared" si="365"/>
        <v>0</v>
      </c>
      <c r="N1003" s="65"/>
      <c r="O1003" s="78">
        <f t="shared" si="366"/>
        <v>0</v>
      </c>
      <c r="P1003" s="45"/>
      <c r="Q1003" s="79">
        <f t="shared" si="367"/>
        <v>0</v>
      </c>
      <c r="R1003" s="65"/>
      <c r="S1003" s="78">
        <f t="shared" si="368"/>
        <v>0</v>
      </c>
      <c r="T1003" s="45"/>
      <c r="U1003" s="79">
        <f t="shared" si="369"/>
        <v>0</v>
      </c>
      <c r="V1003" s="65"/>
      <c r="W1003" s="78">
        <f t="shared" si="370"/>
        <v>0</v>
      </c>
      <c r="X1003" s="45"/>
      <c r="Y1003" s="79">
        <f t="shared" si="371"/>
        <v>0</v>
      </c>
      <c r="Z1003" s="65"/>
      <c r="AA1003" s="78">
        <f t="shared" si="372"/>
        <v>0</v>
      </c>
      <c r="AB1003" s="45"/>
      <c r="AC1003" s="79">
        <f t="shared" si="373"/>
        <v>0</v>
      </c>
      <c r="AD1003" s="65"/>
      <c r="AE1003" s="78">
        <f t="shared" si="374"/>
        <v>0</v>
      </c>
      <c r="AF1003" s="45"/>
      <c r="AG1003" s="79">
        <f t="shared" si="375"/>
        <v>0</v>
      </c>
      <c r="AH1003" s="2"/>
      <c r="AI1003" s="2"/>
      <c r="AJ1003" s="2"/>
      <c r="AK1003" s="2"/>
      <c r="AL1003" s="2"/>
    </row>
    <row r="1004" spans="1:38" ht="16.5" customHeight="1" outlineLevel="1">
      <c r="A1004" s="12"/>
      <c r="B1004" s="24" t="s">
        <v>798</v>
      </c>
      <c r="C1004" s="14">
        <v>59200</v>
      </c>
      <c r="D1004" s="45"/>
      <c r="E1004" s="46">
        <f t="shared" si="361"/>
        <v>0</v>
      </c>
      <c r="F1004" s="46">
        <f t="shared" si="362"/>
        <v>0</v>
      </c>
      <c r="G1004" s="46">
        <f t="shared" si="363"/>
        <v>0</v>
      </c>
      <c r="H1004" s="53" t="e">
        <f t="shared" si="358"/>
        <v>#DIV/0!</v>
      </c>
      <c r="I1004" s="54" t="e">
        <f t="shared" si="359"/>
        <v>#DIV/0!</v>
      </c>
      <c r="J1004" s="65"/>
      <c r="K1004" s="78">
        <f t="shared" si="364"/>
        <v>0</v>
      </c>
      <c r="L1004" s="45"/>
      <c r="M1004" s="79">
        <f t="shared" si="365"/>
        <v>0</v>
      </c>
      <c r="N1004" s="65"/>
      <c r="O1004" s="78">
        <f t="shared" si="366"/>
        <v>0</v>
      </c>
      <c r="P1004" s="45"/>
      <c r="Q1004" s="79">
        <f t="shared" si="367"/>
        <v>0</v>
      </c>
      <c r="R1004" s="65"/>
      <c r="S1004" s="78">
        <f t="shared" si="368"/>
        <v>0</v>
      </c>
      <c r="T1004" s="45"/>
      <c r="U1004" s="79">
        <f t="shared" si="369"/>
        <v>0</v>
      </c>
      <c r="V1004" s="65"/>
      <c r="W1004" s="78">
        <f t="shared" si="370"/>
        <v>0</v>
      </c>
      <c r="X1004" s="45"/>
      <c r="Y1004" s="79">
        <f t="shared" si="371"/>
        <v>0</v>
      </c>
      <c r="Z1004" s="65"/>
      <c r="AA1004" s="78">
        <f t="shared" si="372"/>
        <v>0</v>
      </c>
      <c r="AB1004" s="45"/>
      <c r="AC1004" s="79">
        <f t="shared" si="373"/>
        <v>0</v>
      </c>
      <c r="AD1004" s="65"/>
      <c r="AE1004" s="78">
        <f t="shared" si="374"/>
        <v>0</v>
      </c>
      <c r="AF1004" s="45"/>
      <c r="AG1004" s="79">
        <f t="shared" si="375"/>
        <v>0</v>
      </c>
      <c r="AH1004" s="2"/>
      <c r="AI1004" s="2"/>
      <c r="AJ1004" s="2"/>
      <c r="AK1004" s="2"/>
      <c r="AL1004" s="2"/>
    </row>
    <row r="1005" spans="1:38" ht="16.5" customHeight="1" outlineLevel="1">
      <c r="A1005" s="12"/>
      <c r="B1005" s="24" t="s">
        <v>799</v>
      </c>
      <c r="C1005" s="14">
        <v>59200</v>
      </c>
      <c r="D1005" s="45"/>
      <c r="E1005" s="46">
        <f t="shared" si="361"/>
        <v>0</v>
      </c>
      <c r="F1005" s="46">
        <f t="shared" si="362"/>
        <v>0</v>
      </c>
      <c r="G1005" s="46">
        <f t="shared" si="363"/>
        <v>0</v>
      </c>
      <c r="H1005" s="53" t="e">
        <f t="shared" si="358"/>
        <v>#DIV/0!</v>
      </c>
      <c r="I1005" s="54" t="e">
        <f t="shared" si="359"/>
        <v>#DIV/0!</v>
      </c>
      <c r="J1005" s="65"/>
      <c r="K1005" s="78">
        <f t="shared" si="364"/>
        <v>0</v>
      </c>
      <c r="L1005" s="45"/>
      <c r="M1005" s="79">
        <f t="shared" si="365"/>
        <v>0</v>
      </c>
      <c r="N1005" s="65"/>
      <c r="O1005" s="78">
        <f t="shared" si="366"/>
        <v>0</v>
      </c>
      <c r="P1005" s="45"/>
      <c r="Q1005" s="79">
        <f t="shared" si="367"/>
        <v>0</v>
      </c>
      <c r="R1005" s="65"/>
      <c r="S1005" s="78">
        <f t="shared" si="368"/>
        <v>0</v>
      </c>
      <c r="T1005" s="45"/>
      <c r="U1005" s="79">
        <f t="shared" si="369"/>
        <v>0</v>
      </c>
      <c r="V1005" s="65"/>
      <c r="W1005" s="78">
        <f t="shared" si="370"/>
        <v>0</v>
      </c>
      <c r="X1005" s="45"/>
      <c r="Y1005" s="79">
        <f t="shared" si="371"/>
        <v>0</v>
      </c>
      <c r="Z1005" s="65"/>
      <c r="AA1005" s="78">
        <f t="shared" si="372"/>
        <v>0</v>
      </c>
      <c r="AB1005" s="45"/>
      <c r="AC1005" s="79">
        <f t="shared" si="373"/>
        <v>0</v>
      </c>
      <c r="AD1005" s="65"/>
      <c r="AE1005" s="78">
        <f t="shared" si="374"/>
        <v>0</v>
      </c>
      <c r="AF1005" s="45"/>
      <c r="AG1005" s="79">
        <f t="shared" si="375"/>
        <v>0</v>
      </c>
      <c r="AH1005" s="2"/>
      <c r="AI1005" s="2"/>
      <c r="AJ1005" s="2"/>
      <c r="AK1005" s="2"/>
      <c r="AL1005" s="2"/>
    </row>
    <row r="1006" spans="1:38" ht="16.5" customHeight="1" outlineLevel="1">
      <c r="A1006" s="12"/>
      <c r="B1006" s="24" t="s">
        <v>800</v>
      </c>
      <c r="C1006" s="14">
        <v>59200</v>
      </c>
      <c r="D1006" s="45"/>
      <c r="E1006" s="46">
        <f t="shared" si="361"/>
        <v>0</v>
      </c>
      <c r="F1006" s="46">
        <f t="shared" si="362"/>
        <v>0</v>
      </c>
      <c r="G1006" s="46">
        <f t="shared" si="363"/>
        <v>0</v>
      </c>
      <c r="H1006" s="53" t="e">
        <f t="shared" si="358"/>
        <v>#DIV/0!</v>
      </c>
      <c r="I1006" s="54" t="e">
        <f t="shared" si="359"/>
        <v>#DIV/0!</v>
      </c>
      <c r="J1006" s="65"/>
      <c r="K1006" s="78">
        <f t="shared" si="364"/>
        <v>0</v>
      </c>
      <c r="L1006" s="45"/>
      <c r="M1006" s="79">
        <f t="shared" si="365"/>
        <v>0</v>
      </c>
      <c r="N1006" s="65"/>
      <c r="O1006" s="78">
        <f t="shared" si="366"/>
        <v>0</v>
      </c>
      <c r="P1006" s="45"/>
      <c r="Q1006" s="79">
        <f t="shared" si="367"/>
        <v>0</v>
      </c>
      <c r="R1006" s="65"/>
      <c r="S1006" s="78">
        <f t="shared" si="368"/>
        <v>0</v>
      </c>
      <c r="T1006" s="45"/>
      <c r="U1006" s="79">
        <f t="shared" si="369"/>
        <v>0</v>
      </c>
      <c r="V1006" s="65"/>
      <c r="W1006" s="78">
        <f t="shared" si="370"/>
        <v>0</v>
      </c>
      <c r="X1006" s="45"/>
      <c r="Y1006" s="79">
        <f t="shared" si="371"/>
        <v>0</v>
      </c>
      <c r="Z1006" s="65"/>
      <c r="AA1006" s="78">
        <f t="shared" si="372"/>
        <v>0</v>
      </c>
      <c r="AB1006" s="45"/>
      <c r="AC1006" s="79">
        <f t="shared" si="373"/>
        <v>0</v>
      </c>
      <c r="AD1006" s="65"/>
      <c r="AE1006" s="78">
        <f t="shared" si="374"/>
        <v>0</v>
      </c>
      <c r="AF1006" s="45"/>
      <c r="AG1006" s="79">
        <f t="shared" si="375"/>
        <v>0</v>
      </c>
      <c r="AH1006" s="2"/>
      <c r="AI1006" s="2"/>
      <c r="AJ1006" s="2"/>
      <c r="AK1006" s="2"/>
      <c r="AL1006" s="2"/>
    </row>
    <row r="1007" spans="1:38" ht="16.5" customHeight="1" outlineLevel="1">
      <c r="A1007" s="12"/>
      <c r="B1007" s="24" t="s">
        <v>801</v>
      </c>
      <c r="C1007" s="14">
        <v>59200</v>
      </c>
      <c r="D1007" s="45"/>
      <c r="E1007" s="46">
        <f t="shared" si="361"/>
        <v>0</v>
      </c>
      <c r="F1007" s="46">
        <f t="shared" si="362"/>
        <v>0</v>
      </c>
      <c r="G1007" s="46">
        <f t="shared" si="363"/>
        <v>0</v>
      </c>
      <c r="H1007" s="53" t="e">
        <f t="shared" si="358"/>
        <v>#DIV/0!</v>
      </c>
      <c r="I1007" s="54" t="e">
        <f t="shared" si="359"/>
        <v>#DIV/0!</v>
      </c>
      <c r="J1007" s="65"/>
      <c r="K1007" s="78">
        <f t="shared" si="364"/>
        <v>0</v>
      </c>
      <c r="L1007" s="45"/>
      <c r="M1007" s="79">
        <f t="shared" si="365"/>
        <v>0</v>
      </c>
      <c r="N1007" s="65"/>
      <c r="O1007" s="78">
        <f t="shared" si="366"/>
        <v>0</v>
      </c>
      <c r="P1007" s="45"/>
      <c r="Q1007" s="79">
        <f t="shared" si="367"/>
        <v>0</v>
      </c>
      <c r="R1007" s="65"/>
      <c r="S1007" s="78">
        <f t="shared" si="368"/>
        <v>0</v>
      </c>
      <c r="T1007" s="45"/>
      <c r="U1007" s="79">
        <f t="shared" si="369"/>
        <v>0</v>
      </c>
      <c r="V1007" s="65"/>
      <c r="W1007" s="78">
        <f t="shared" si="370"/>
        <v>0</v>
      </c>
      <c r="X1007" s="45"/>
      <c r="Y1007" s="79">
        <f t="shared" si="371"/>
        <v>0</v>
      </c>
      <c r="Z1007" s="65"/>
      <c r="AA1007" s="78">
        <f t="shared" si="372"/>
        <v>0</v>
      </c>
      <c r="AB1007" s="45"/>
      <c r="AC1007" s="79">
        <f t="shared" si="373"/>
        <v>0</v>
      </c>
      <c r="AD1007" s="65"/>
      <c r="AE1007" s="78">
        <f t="shared" si="374"/>
        <v>0</v>
      </c>
      <c r="AF1007" s="45"/>
      <c r="AG1007" s="79">
        <f t="shared" si="375"/>
        <v>0</v>
      </c>
      <c r="AH1007" s="2"/>
      <c r="AI1007" s="2"/>
      <c r="AJ1007" s="2"/>
      <c r="AK1007" s="2"/>
      <c r="AL1007" s="2"/>
    </row>
    <row r="1008" spans="1:38" ht="16.5" customHeight="1" outlineLevel="1">
      <c r="A1008" s="12"/>
      <c r="B1008" s="24" t="s">
        <v>802</v>
      </c>
      <c r="C1008" s="14">
        <v>59200</v>
      </c>
      <c r="D1008" s="45"/>
      <c r="E1008" s="46">
        <f t="shared" si="361"/>
        <v>0</v>
      </c>
      <c r="F1008" s="46">
        <f t="shared" si="362"/>
        <v>0</v>
      </c>
      <c r="G1008" s="46">
        <f t="shared" si="363"/>
        <v>0</v>
      </c>
      <c r="H1008" s="53" t="e">
        <f t="shared" si="358"/>
        <v>#DIV/0!</v>
      </c>
      <c r="I1008" s="54" t="e">
        <f t="shared" si="359"/>
        <v>#DIV/0!</v>
      </c>
      <c r="J1008" s="65"/>
      <c r="K1008" s="78">
        <f t="shared" si="364"/>
        <v>0</v>
      </c>
      <c r="L1008" s="45"/>
      <c r="M1008" s="79">
        <f t="shared" si="365"/>
        <v>0</v>
      </c>
      <c r="N1008" s="65"/>
      <c r="O1008" s="78">
        <f t="shared" si="366"/>
        <v>0</v>
      </c>
      <c r="P1008" s="45"/>
      <c r="Q1008" s="79">
        <f t="shared" si="367"/>
        <v>0</v>
      </c>
      <c r="R1008" s="65"/>
      <c r="S1008" s="78">
        <f t="shared" si="368"/>
        <v>0</v>
      </c>
      <c r="T1008" s="45"/>
      <c r="U1008" s="79">
        <f t="shared" si="369"/>
        <v>0</v>
      </c>
      <c r="V1008" s="65"/>
      <c r="W1008" s="78">
        <f t="shared" si="370"/>
        <v>0</v>
      </c>
      <c r="X1008" s="45"/>
      <c r="Y1008" s="79">
        <f t="shared" si="371"/>
        <v>0</v>
      </c>
      <c r="Z1008" s="65"/>
      <c r="AA1008" s="78">
        <f t="shared" si="372"/>
        <v>0</v>
      </c>
      <c r="AB1008" s="45"/>
      <c r="AC1008" s="79">
        <f t="shared" si="373"/>
        <v>0</v>
      </c>
      <c r="AD1008" s="65"/>
      <c r="AE1008" s="78">
        <f t="shared" si="374"/>
        <v>0</v>
      </c>
      <c r="AF1008" s="45"/>
      <c r="AG1008" s="79">
        <f t="shared" si="375"/>
        <v>0</v>
      </c>
      <c r="AH1008" s="2"/>
      <c r="AI1008" s="2"/>
      <c r="AJ1008" s="2"/>
      <c r="AK1008" s="2"/>
      <c r="AL1008" s="2"/>
    </row>
    <row r="1009" spans="1:38" ht="16.5" customHeight="1" outlineLevel="1">
      <c r="A1009" s="12"/>
      <c r="B1009" s="24" t="s">
        <v>803</v>
      </c>
      <c r="C1009" s="14">
        <v>59200</v>
      </c>
      <c r="D1009" s="45"/>
      <c r="E1009" s="46">
        <f t="shared" si="361"/>
        <v>0</v>
      </c>
      <c r="F1009" s="46">
        <f t="shared" si="362"/>
        <v>0</v>
      </c>
      <c r="G1009" s="46">
        <f t="shared" si="363"/>
        <v>0</v>
      </c>
      <c r="H1009" s="53" t="e">
        <f t="shared" si="358"/>
        <v>#DIV/0!</v>
      </c>
      <c r="I1009" s="54" t="e">
        <f t="shared" si="359"/>
        <v>#DIV/0!</v>
      </c>
      <c r="J1009" s="65"/>
      <c r="K1009" s="78">
        <f t="shared" si="364"/>
        <v>0</v>
      </c>
      <c r="L1009" s="45"/>
      <c r="M1009" s="79">
        <f t="shared" si="365"/>
        <v>0</v>
      </c>
      <c r="N1009" s="65"/>
      <c r="O1009" s="78">
        <f t="shared" si="366"/>
        <v>0</v>
      </c>
      <c r="P1009" s="45"/>
      <c r="Q1009" s="79">
        <f t="shared" si="367"/>
        <v>0</v>
      </c>
      <c r="R1009" s="65"/>
      <c r="S1009" s="78">
        <f t="shared" si="368"/>
        <v>0</v>
      </c>
      <c r="T1009" s="45"/>
      <c r="U1009" s="79">
        <f t="shared" si="369"/>
        <v>0</v>
      </c>
      <c r="V1009" s="65"/>
      <c r="W1009" s="78">
        <f t="shared" si="370"/>
        <v>0</v>
      </c>
      <c r="X1009" s="45"/>
      <c r="Y1009" s="79">
        <f t="shared" si="371"/>
        <v>0</v>
      </c>
      <c r="Z1009" s="65"/>
      <c r="AA1009" s="78">
        <f t="shared" si="372"/>
        <v>0</v>
      </c>
      <c r="AB1009" s="45"/>
      <c r="AC1009" s="79">
        <f t="shared" si="373"/>
        <v>0</v>
      </c>
      <c r="AD1009" s="65"/>
      <c r="AE1009" s="78">
        <f t="shared" si="374"/>
        <v>0</v>
      </c>
      <c r="AF1009" s="45"/>
      <c r="AG1009" s="79">
        <f t="shared" si="375"/>
        <v>0</v>
      </c>
      <c r="AH1009" s="2"/>
      <c r="AI1009" s="2"/>
      <c r="AJ1009" s="2"/>
      <c r="AK1009" s="2"/>
      <c r="AL1009" s="2"/>
    </row>
    <row r="1010" spans="1:38" ht="16.5" customHeight="1" outlineLevel="1">
      <c r="A1010" s="12"/>
      <c r="B1010" s="27"/>
      <c r="C1010" s="14"/>
      <c r="D1010" s="45"/>
      <c r="E1010" s="46"/>
      <c r="F1010" s="46"/>
      <c r="G1010" s="46"/>
      <c r="H1010" s="53"/>
      <c r="I1010" s="54"/>
      <c r="J1010" s="65"/>
      <c r="K1010" s="78"/>
      <c r="L1010" s="45"/>
      <c r="M1010" s="79"/>
      <c r="N1010" s="65"/>
      <c r="O1010" s="78"/>
      <c r="P1010" s="45"/>
      <c r="Q1010" s="79"/>
      <c r="R1010" s="65"/>
      <c r="S1010" s="78"/>
      <c r="T1010" s="45"/>
      <c r="U1010" s="79"/>
      <c r="V1010" s="65"/>
      <c r="W1010" s="78"/>
      <c r="X1010" s="45"/>
      <c r="Y1010" s="79"/>
      <c r="Z1010" s="65"/>
      <c r="AA1010" s="78"/>
      <c r="AB1010" s="45"/>
      <c r="AC1010" s="79"/>
      <c r="AD1010" s="65"/>
      <c r="AE1010" s="78"/>
      <c r="AF1010" s="45"/>
      <c r="AG1010" s="79"/>
      <c r="AH1010" s="2"/>
      <c r="AI1010" s="2"/>
      <c r="AJ1010" s="2"/>
      <c r="AK1010" s="2"/>
      <c r="AL1010" s="2"/>
    </row>
    <row r="1011" spans="1:38" ht="16.5" customHeight="1" outlineLevel="1">
      <c r="A1011" s="58"/>
      <c r="B1011" s="83" t="s">
        <v>804</v>
      </c>
      <c r="C1011" s="99"/>
      <c r="D1011" s="60">
        <f t="shared" ref="D1011:G1011" si="382">+D1012</f>
        <v>0</v>
      </c>
      <c r="E1011" s="61">
        <f t="shared" si="382"/>
        <v>0</v>
      </c>
      <c r="F1011" s="61">
        <f t="shared" si="382"/>
        <v>0</v>
      </c>
      <c r="G1011" s="61">
        <f t="shared" si="382"/>
        <v>0</v>
      </c>
      <c r="H1011" s="62" t="e">
        <f t="shared" si="358"/>
        <v>#DIV/0!</v>
      </c>
      <c r="I1011" s="63" t="e">
        <f t="shared" si="359"/>
        <v>#DIV/0!</v>
      </c>
      <c r="J1011" s="84">
        <f t="shared" ref="J1011:AG1011" si="383">+J1012</f>
        <v>0</v>
      </c>
      <c r="K1011" s="85">
        <f t="shared" si="383"/>
        <v>0</v>
      </c>
      <c r="L1011" s="60">
        <f t="shared" si="383"/>
        <v>0</v>
      </c>
      <c r="M1011" s="86">
        <f t="shared" si="383"/>
        <v>0</v>
      </c>
      <c r="N1011" s="84">
        <f t="shared" si="383"/>
        <v>0</v>
      </c>
      <c r="O1011" s="85">
        <f t="shared" si="383"/>
        <v>0</v>
      </c>
      <c r="P1011" s="60">
        <f t="shared" si="383"/>
        <v>0</v>
      </c>
      <c r="Q1011" s="86">
        <f t="shared" si="383"/>
        <v>0</v>
      </c>
      <c r="R1011" s="84">
        <f t="shared" si="383"/>
        <v>0</v>
      </c>
      <c r="S1011" s="85">
        <f t="shared" si="383"/>
        <v>0</v>
      </c>
      <c r="T1011" s="60">
        <f t="shared" si="383"/>
        <v>0</v>
      </c>
      <c r="U1011" s="86">
        <f t="shared" si="383"/>
        <v>0</v>
      </c>
      <c r="V1011" s="84">
        <f t="shared" si="383"/>
        <v>0</v>
      </c>
      <c r="W1011" s="85">
        <f t="shared" si="383"/>
        <v>0</v>
      </c>
      <c r="X1011" s="60">
        <f t="shared" si="383"/>
        <v>0</v>
      </c>
      <c r="Y1011" s="86">
        <f t="shared" si="383"/>
        <v>0</v>
      </c>
      <c r="Z1011" s="84">
        <f t="shared" si="383"/>
        <v>0</v>
      </c>
      <c r="AA1011" s="85">
        <f t="shared" si="383"/>
        <v>0</v>
      </c>
      <c r="AB1011" s="60">
        <f t="shared" si="383"/>
        <v>0</v>
      </c>
      <c r="AC1011" s="86">
        <f t="shared" si="383"/>
        <v>0</v>
      </c>
      <c r="AD1011" s="84">
        <f t="shared" si="383"/>
        <v>0</v>
      </c>
      <c r="AE1011" s="85">
        <f t="shared" si="383"/>
        <v>0</v>
      </c>
      <c r="AF1011" s="60">
        <f t="shared" si="383"/>
        <v>0</v>
      </c>
      <c r="AG1011" s="86">
        <f t="shared" si="383"/>
        <v>0</v>
      </c>
      <c r="AH1011" s="2"/>
      <c r="AI1011" s="2"/>
      <c r="AJ1011" s="2"/>
      <c r="AK1011" s="2"/>
      <c r="AL1011" s="2"/>
    </row>
    <row r="1012" spans="1:38" ht="16.5" customHeight="1" outlineLevel="1">
      <c r="A1012" s="12">
        <v>3001002</v>
      </c>
      <c r="B1012" s="27" t="s">
        <v>805</v>
      </c>
      <c r="C1012" s="14">
        <v>316610</v>
      </c>
      <c r="D1012" s="45"/>
      <c r="E1012" s="46">
        <f t="shared" si="361"/>
        <v>0</v>
      </c>
      <c r="F1012" s="46">
        <f t="shared" si="362"/>
        <v>0</v>
      </c>
      <c r="G1012" s="46">
        <f t="shared" si="363"/>
        <v>0</v>
      </c>
      <c r="H1012" s="53" t="e">
        <f t="shared" si="358"/>
        <v>#DIV/0!</v>
      </c>
      <c r="I1012" s="54" t="e">
        <f t="shared" si="359"/>
        <v>#DIV/0!</v>
      </c>
      <c r="J1012" s="65"/>
      <c r="K1012" s="78">
        <f t="shared" si="364"/>
        <v>0</v>
      </c>
      <c r="L1012" s="45"/>
      <c r="M1012" s="79">
        <f t="shared" si="365"/>
        <v>0</v>
      </c>
      <c r="N1012" s="65"/>
      <c r="O1012" s="78">
        <f t="shared" si="366"/>
        <v>0</v>
      </c>
      <c r="P1012" s="45"/>
      <c r="Q1012" s="79">
        <f t="shared" si="367"/>
        <v>0</v>
      </c>
      <c r="R1012" s="65"/>
      <c r="S1012" s="78">
        <f t="shared" si="368"/>
        <v>0</v>
      </c>
      <c r="T1012" s="45"/>
      <c r="U1012" s="79">
        <f t="shared" si="369"/>
        <v>0</v>
      </c>
      <c r="V1012" s="65"/>
      <c r="W1012" s="78">
        <f t="shared" si="370"/>
        <v>0</v>
      </c>
      <c r="X1012" s="45"/>
      <c r="Y1012" s="79">
        <f t="shared" si="371"/>
        <v>0</v>
      </c>
      <c r="Z1012" s="65"/>
      <c r="AA1012" s="78">
        <f t="shared" si="372"/>
        <v>0</v>
      </c>
      <c r="AB1012" s="45"/>
      <c r="AC1012" s="79">
        <f t="shared" si="373"/>
        <v>0</v>
      </c>
      <c r="AD1012" s="65"/>
      <c r="AE1012" s="78">
        <f t="shared" si="374"/>
        <v>0</v>
      </c>
      <c r="AF1012" s="45"/>
      <c r="AG1012" s="79">
        <f t="shared" si="375"/>
        <v>0</v>
      </c>
      <c r="AH1012" s="2"/>
      <c r="AI1012" s="2"/>
      <c r="AJ1012" s="2"/>
      <c r="AK1012" s="2"/>
      <c r="AL1012" s="2"/>
    </row>
    <row r="1013" spans="1:38" ht="16.5" customHeight="1" outlineLevel="1">
      <c r="A1013" s="12"/>
      <c r="B1013" s="35"/>
      <c r="C1013" s="14">
        <v>11110</v>
      </c>
      <c r="D1013" s="45"/>
      <c r="E1013" s="46"/>
      <c r="F1013" s="46"/>
      <c r="G1013" s="46"/>
      <c r="H1013" s="53"/>
      <c r="I1013" s="54"/>
      <c r="J1013" s="65"/>
      <c r="K1013" s="78"/>
      <c r="L1013" s="45"/>
      <c r="M1013" s="79"/>
      <c r="N1013" s="65"/>
      <c r="O1013" s="78"/>
      <c r="P1013" s="45"/>
      <c r="Q1013" s="79"/>
      <c r="R1013" s="65"/>
      <c r="S1013" s="78"/>
      <c r="T1013" s="45"/>
      <c r="U1013" s="79"/>
      <c r="V1013" s="65"/>
      <c r="W1013" s="78"/>
      <c r="X1013" s="45"/>
      <c r="Y1013" s="79"/>
      <c r="Z1013" s="65"/>
      <c r="AA1013" s="78"/>
      <c r="AB1013" s="45"/>
      <c r="AC1013" s="79"/>
      <c r="AD1013" s="65"/>
      <c r="AE1013" s="78"/>
      <c r="AF1013" s="45"/>
      <c r="AG1013" s="79"/>
      <c r="AH1013" s="2"/>
      <c r="AI1013" s="2"/>
      <c r="AJ1013" s="2"/>
      <c r="AK1013" s="2"/>
      <c r="AL1013" s="2"/>
    </row>
    <row r="1014" spans="1:38" ht="16.5" customHeight="1" outlineLevel="1">
      <c r="A1014" s="58"/>
      <c r="B1014" s="83" t="s">
        <v>806</v>
      </c>
      <c r="C1014" s="99"/>
      <c r="D1014" s="60">
        <f t="shared" ref="D1014:G1014" si="384">SUM(D1015:D1020)</f>
        <v>0</v>
      </c>
      <c r="E1014" s="61">
        <f t="shared" si="384"/>
        <v>0</v>
      </c>
      <c r="F1014" s="61">
        <f t="shared" si="384"/>
        <v>0</v>
      </c>
      <c r="G1014" s="61">
        <f t="shared" si="384"/>
        <v>0</v>
      </c>
      <c r="H1014" s="62" t="e">
        <f t="shared" si="358"/>
        <v>#DIV/0!</v>
      </c>
      <c r="I1014" s="63" t="e">
        <f t="shared" si="359"/>
        <v>#DIV/0!</v>
      </c>
      <c r="J1014" s="84">
        <f t="shared" ref="J1014:AG1014" si="385">SUM(J1015:J1020)</f>
        <v>0</v>
      </c>
      <c r="K1014" s="85">
        <f t="shared" si="385"/>
        <v>0</v>
      </c>
      <c r="L1014" s="60">
        <f t="shared" si="385"/>
        <v>0</v>
      </c>
      <c r="M1014" s="86">
        <f t="shared" si="385"/>
        <v>0</v>
      </c>
      <c r="N1014" s="84">
        <f t="shared" si="385"/>
        <v>0</v>
      </c>
      <c r="O1014" s="85">
        <f t="shared" si="385"/>
        <v>0</v>
      </c>
      <c r="P1014" s="60">
        <f t="shared" si="385"/>
        <v>0</v>
      </c>
      <c r="Q1014" s="86">
        <f t="shared" si="385"/>
        <v>0</v>
      </c>
      <c r="R1014" s="84">
        <f t="shared" si="385"/>
        <v>0</v>
      </c>
      <c r="S1014" s="85">
        <f t="shared" si="385"/>
        <v>0</v>
      </c>
      <c r="T1014" s="60">
        <f t="shared" si="385"/>
        <v>0</v>
      </c>
      <c r="U1014" s="86">
        <f t="shared" si="385"/>
        <v>0</v>
      </c>
      <c r="V1014" s="84">
        <f t="shared" si="385"/>
        <v>0</v>
      </c>
      <c r="W1014" s="85">
        <f t="shared" si="385"/>
        <v>0</v>
      </c>
      <c r="X1014" s="60">
        <f t="shared" si="385"/>
        <v>0</v>
      </c>
      <c r="Y1014" s="86">
        <f t="shared" si="385"/>
        <v>0</v>
      </c>
      <c r="Z1014" s="84">
        <f t="shared" si="385"/>
        <v>0</v>
      </c>
      <c r="AA1014" s="85">
        <f t="shared" si="385"/>
        <v>0</v>
      </c>
      <c r="AB1014" s="60">
        <f t="shared" si="385"/>
        <v>0</v>
      </c>
      <c r="AC1014" s="86">
        <f t="shared" si="385"/>
        <v>0</v>
      </c>
      <c r="AD1014" s="84">
        <f t="shared" si="385"/>
        <v>0</v>
      </c>
      <c r="AE1014" s="85">
        <f t="shared" si="385"/>
        <v>0</v>
      </c>
      <c r="AF1014" s="60">
        <f t="shared" si="385"/>
        <v>0</v>
      </c>
      <c r="AG1014" s="86">
        <f t="shared" si="385"/>
        <v>0</v>
      </c>
      <c r="AH1014" s="2"/>
      <c r="AI1014" s="2"/>
      <c r="AJ1014" s="2"/>
      <c r="AK1014" s="2"/>
      <c r="AL1014" s="2"/>
    </row>
    <row r="1015" spans="1:38" ht="16.5" customHeight="1" outlineLevel="1">
      <c r="A1015" s="12">
        <v>3114202</v>
      </c>
      <c r="B1015" s="27" t="s">
        <v>807</v>
      </c>
      <c r="C1015" s="14">
        <v>42340</v>
      </c>
      <c r="D1015" s="45"/>
      <c r="E1015" s="46">
        <f t="shared" si="361"/>
        <v>0</v>
      </c>
      <c r="F1015" s="46">
        <f t="shared" si="362"/>
        <v>0</v>
      </c>
      <c r="G1015" s="46">
        <f t="shared" si="363"/>
        <v>0</v>
      </c>
      <c r="H1015" s="53" t="e">
        <f t="shared" si="358"/>
        <v>#DIV/0!</v>
      </c>
      <c r="I1015" s="54" t="e">
        <f t="shared" si="359"/>
        <v>#DIV/0!</v>
      </c>
      <c r="J1015" s="65"/>
      <c r="K1015" s="78">
        <f t="shared" si="364"/>
        <v>0</v>
      </c>
      <c r="L1015" s="45"/>
      <c r="M1015" s="79">
        <f t="shared" si="365"/>
        <v>0</v>
      </c>
      <c r="N1015" s="65"/>
      <c r="O1015" s="78">
        <f t="shared" si="366"/>
        <v>0</v>
      </c>
      <c r="P1015" s="45"/>
      <c r="Q1015" s="79">
        <f t="shared" si="367"/>
        <v>0</v>
      </c>
      <c r="R1015" s="65"/>
      <c r="S1015" s="78">
        <f t="shared" si="368"/>
        <v>0</v>
      </c>
      <c r="T1015" s="45"/>
      <c r="U1015" s="79">
        <f t="shared" si="369"/>
        <v>0</v>
      </c>
      <c r="V1015" s="65"/>
      <c r="W1015" s="78">
        <f t="shared" si="370"/>
        <v>0</v>
      </c>
      <c r="X1015" s="45"/>
      <c r="Y1015" s="79">
        <f t="shared" si="371"/>
        <v>0</v>
      </c>
      <c r="Z1015" s="65"/>
      <c r="AA1015" s="78">
        <f t="shared" si="372"/>
        <v>0</v>
      </c>
      <c r="AB1015" s="45"/>
      <c r="AC1015" s="79">
        <f t="shared" si="373"/>
        <v>0</v>
      </c>
      <c r="AD1015" s="65"/>
      <c r="AE1015" s="78">
        <f t="shared" si="374"/>
        <v>0</v>
      </c>
      <c r="AF1015" s="45"/>
      <c r="AG1015" s="79">
        <f t="shared" si="375"/>
        <v>0</v>
      </c>
      <c r="AH1015" s="2"/>
      <c r="AI1015" s="2"/>
      <c r="AJ1015" s="2"/>
      <c r="AK1015" s="2"/>
      <c r="AL1015" s="2"/>
    </row>
    <row r="1016" spans="1:38" ht="16.5" customHeight="1" outlineLevel="1">
      <c r="A1016" s="12">
        <v>1202057</v>
      </c>
      <c r="B1016" s="27" t="s">
        <v>808</v>
      </c>
      <c r="C1016" s="14">
        <v>532350</v>
      </c>
      <c r="D1016" s="45"/>
      <c r="E1016" s="46">
        <f t="shared" si="361"/>
        <v>0</v>
      </c>
      <c r="F1016" s="46">
        <f t="shared" si="362"/>
        <v>0</v>
      </c>
      <c r="G1016" s="46">
        <f t="shared" si="363"/>
        <v>0</v>
      </c>
      <c r="H1016" s="53" t="e">
        <f t="shared" si="358"/>
        <v>#DIV/0!</v>
      </c>
      <c r="I1016" s="54" t="e">
        <f t="shared" si="359"/>
        <v>#DIV/0!</v>
      </c>
      <c r="J1016" s="65"/>
      <c r="K1016" s="78">
        <f t="shared" si="364"/>
        <v>0</v>
      </c>
      <c r="L1016" s="45"/>
      <c r="M1016" s="79">
        <f t="shared" si="365"/>
        <v>0</v>
      </c>
      <c r="N1016" s="65"/>
      <c r="O1016" s="78">
        <f t="shared" si="366"/>
        <v>0</v>
      </c>
      <c r="P1016" s="45"/>
      <c r="Q1016" s="79">
        <f t="shared" si="367"/>
        <v>0</v>
      </c>
      <c r="R1016" s="65"/>
      <c r="S1016" s="78">
        <f t="shared" si="368"/>
        <v>0</v>
      </c>
      <c r="T1016" s="45"/>
      <c r="U1016" s="79">
        <f t="shared" si="369"/>
        <v>0</v>
      </c>
      <c r="V1016" s="65"/>
      <c r="W1016" s="78">
        <f t="shared" si="370"/>
        <v>0</v>
      </c>
      <c r="X1016" s="45"/>
      <c r="Y1016" s="79">
        <f t="shared" si="371"/>
        <v>0</v>
      </c>
      <c r="Z1016" s="65"/>
      <c r="AA1016" s="78">
        <f t="shared" si="372"/>
        <v>0</v>
      </c>
      <c r="AB1016" s="45"/>
      <c r="AC1016" s="79">
        <f t="shared" si="373"/>
        <v>0</v>
      </c>
      <c r="AD1016" s="65"/>
      <c r="AE1016" s="78">
        <f t="shared" si="374"/>
        <v>0</v>
      </c>
      <c r="AF1016" s="45"/>
      <c r="AG1016" s="79">
        <f t="shared" si="375"/>
        <v>0</v>
      </c>
      <c r="AH1016" s="2"/>
      <c r="AI1016" s="2"/>
      <c r="AJ1016" s="2"/>
      <c r="AK1016" s="2"/>
      <c r="AL1016" s="2"/>
    </row>
    <row r="1017" spans="1:38" ht="16.5" customHeight="1" outlineLevel="1">
      <c r="A1017" s="12">
        <v>3114203</v>
      </c>
      <c r="B1017" s="27" t="s">
        <v>809</v>
      </c>
      <c r="C1017" s="14">
        <v>4217160</v>
      </c>
      <c r="D1017" s="45"/>
      <c r="E1017" s="46">
        <f t="shared" si="361"/>
        <v>0</v>
      </c>
      <c r="F1017" s="46">
        <f t="shared" si="362"/>
        <v>0</v>
      </c>
      <c r="G1017" s="46">
        <f t="shared" si="363"/>
        <v>0</v>
      </c>
      <c r="H1017" s="53" t="e">
        <f t="shared" si="358"/>
        <v>#DIV/0!</v>
      </c>
      <c r="I1017" s="54" t="e">
        <f t="shared" si="359"/>
        <v>#DIV/0!</v>
      </c>
      <c r="J1017" s="65"/>
      <c r="K1017" s="78">
        <f t="shared" si="364"/>
        <v>0</v>
      </c>
      <c r="L1017" s="45"/>
      <c r="M1017" s="79">
        <f t="shared" si="365"/>
        <v>0</v>
      </c>
      <c r="N1017" s="65"/>
      <c r="O1017" s="78">
        <f t="shared" si="366"/>
        <v>0</v>
      </c>
      <c r="P1017" s="45"/>
      <c r="Q1017" s="79">
        <f t="shared" si="367"/>
        <v>0</v>
      </c>
      <c r="R1017" s="65"/>
      <c r="S1017" s="78">
        <f t="shared" si="368"/>
        <v>0</v>
      </c>
      <c r="T1017" s="45"/>
      <c r="U1017" s="79">
        <f t="shared" si="369"/>
        <v>0</v>
      </c>
      <c r="V1017" s="65"/>
      <c r="W1017" s="78">
        <f t="shared" si="370"/>
        <v>0</v>
      </c>
      <c r="X1017" s="45"/>
      <c r="Y1017" s="79">
        <f t="shared" si="371"/>
        <v>0</v>
      </c>
      <c r="Z1017" s="65"/>
      <c r="AA1017" s="78">
        <f t="shared" si="372"/>
        <v>0</v>
      </c>
      <c r="AB1017" s="45"/>
      <c r="AC1017" s="79">
        <f t="shared" si="373"/>
        <v>0</v>
      </c>
      <c r="AD1017" s="65"/>
      <c r="AE1017" s="78">
        <f t="shared" si="374"/>
        <v>0</v>
      </c>
      <c r="AF1017" s="45"/>
      <c r="AG1017" s="79">
        <f t="shared" si="375"/>
        <v>0</v>
      </c>
      <c r="AH1017" s="2"/>
      <c r="AI1017" s="2"/>
      <c r="AJ1017" s="2"/>
      <c r="AK1017" s="2"/>
      <c r="AL1017" s="2"/>
    </row>
    <row r="1018" spans="1:38" ht="16.5" customHeight="1" outlineLevel="1">
      <c r="A1018" s="12">
        <v>3114204</v>
      </c>
      <c r="B1018" s="34" t="s">
        <v>810</v>
      </c>
      <c r="C1018" s="14">
        <v>65840</v>
      </c>
      <c r="D1018" s="45"/>
      <c r="E1018" s="46">
        <f t="shared" si="361"/>
        <v>0</v>
      </c>
      <c r="F1018" s="46">
        <f t="shared" si="362"/>
        <v>0</v>
      </c>
      <c r="G1018" s="46">
        <f t="shared" si="363"/>
        <v>0</v>
      </c>
      <c r="H1018" s="53" t="e">
        <f t="shared" si="358"/>
        <v>#DIV/0!</v>
      </c>
      <c r="I1018" s="54" t="e">
        <f t="shared" si="359"/>
        <v>#DIV/0!</v>
      </c>
      <c r="J1018" s="65"/>
      <c r="K1018" s="78">
        <f t="shared" si="364"/>
        <v>0</v>
      </c>
      <c r="L1018" s="45"/>
      <c r="M1018" s="79">
        <f t="shared" si="365"/>
        <v>0</v>
      </c>
      <c r="N1018" s="65"/>
      <c r="O1018" s="78">
        <f t="shared" si="366"/>
        <v>0</v>
      </c>
      <c r="P1018" s="45"/>
      <c r="Q1018" s="79">
        <f t="shared" si="367"/>
        <v>0</v>
      </c>
      <c r="R1018" s="65"/>
      <c r="S1018" s="78">
        <f t="shared" si="368"/>
        <v>0</v>
      </c>
      <c r="T1018" s="45"/>
      <c r="U1018" s="79">
        <f t="shared" si="369"/>
        <v>0</v>
      </c>
      <c r="V1018" s="65"/>
      <c r="W1018" s="78">
        <f t="shared" si="370"/>
        <v>0</v>
      </c>
      <c r="X1018" s="45"/>
      <c r="Y1018" s="79">
        <f t="shared" si="371"/>
        <v>0</v>
      </c>
      <c r="Z1018" s="65"/>
      <c r="AA1018" s="78">
        <f t="shared" si="372"/>
        <v>0</v>
      </c>
      <c r="AB1018" s="45"/>
      <c r="AC1018" s="79">
        <f t="shared" si="373"/>
        <v>0</v>
      </c>
      <c r="AD1018" s="65"/>
      <c r="AE1018" s="78">
        <f t="shared" si="374"/>
        <v>0</v>
      </c>
      <c r="AF1018" s="45"/>
      <c r="AG1018" s="79">
        <f t="shared" si="375"/>
        <v>0</v>
      </c>
      <c r="AH1018" s="2"/>
      <c r="AI1018" s="2"/>
      <c r="AJ1018" s="2"/>
      <c r="AK1018" s="2"/>
      <c r="AL1018" s="2"/>
    </row>
    <row r="1019" spans="1:38" ht="16.5" customHeight="1" outlineLevel="1">
      <c r="A1019" s="12">
        <v>3114214</v>
      </c>
      <c r="B1019" s="34" t="s">
        <v>811</v>
      </c>
      <c r="C1019" s="14">
        <v>10590</v>
      </c>
      <c r="D1019" s="45"/>
      <c r="E1019" s="46">
        <f t="shared" si="361"/>
        <v>0</v>
      </c>
      <c r="F1019" s="46">
        <f t="shared" si="362"/>
        <v>0</v>
      </c>
      <c r="G1019" s="46">
        <f t="shared" si="363"/>
        <v>0</v>
      </c>
      <c r="H1019" s="53" t="e">
        <f t="shared" si="358"/>
        <v>#DIV/0!</v>
      </c>
      <c r="I1019" s="54" t="e">
        <f t="shared" si="359"/>
        <v>#DIV/0!</v>
      </c>
      <c r="J1019" s="65"/>
      <c r="K1019" s="78">
        <f t="shared" si="364"/>
        <v>0</v>
      </c>
      <c r="L1019" s="45"/>
      <c r="M1019" s="79">
        <f t="shared" si="365"/>
        <v>0</v>
      </c>
      <c r="N1019" s="65"/>
      <c r="O1019" s="78">
        <f t="shared" si="366"/>
        <v>0</v>
      </c>
      <c r="P1019" s="45"/>
      <c r="Q1019" s="79">
        <f t="shared" si="367"/>
        <v>0</v>
      </c>
      <c r="R1019" s="65"/>
      <c r="S1019" s="78">
        <f t="shared" si="368"/>
        <v>0</v>
      </c>
      <c r="T1019" s="45"/>
      <c r="U1019" s="79">
        <f t="shared" si="369"/>
        <v>0</v>
      </c>
      <c r="V1019" s="65"/>
      <c r="W1019" s="78">
        <f t="shared" si="370"/>
        <v>0</v>
      </c>
      <c r="X1019" s="45"/>
      <c r="Y1019" s="79">
        <f t="shared" si="371"/>
        <v>0</v>
      </c>
      <c r="Z1019" s="65"/>
      <c r="AA1019" s="78">
        <f t="shared" si="372"/>
        <v>0</v>
      </c>
      <c r="AB1019" s="45"/>
      <c r="AC1019" s="79">
        <f t="shared" si="373"/>
        <v>0</v>
      </c>
      <c r="AD1019" s="65"/>
      <c r="AE1019" s="78">
        <f t="shared" si="374"/>
        <v>0</v>
      </c>
      <c r="AF1019" s="45"/>
      <c r="AG1019" s="79">
        <f t="shared" si="375"/>
        <v>0</v>
      </c>
      <c r="AH1019" s="2"/>
      <c r="AI1019" s="2"/>
      <c r="AJ1019" s="2"/>
      <c r="AK1019" s="2"/>
      <c r="AL1019" s="2"/>
    </row>
    <row r="1020" spans="1:38" ht="16.5" customHeight="1" outlineLevel="1">
      <c r="A1020" s="12">
        <v>3114205</v>
      </c>
      <c r="B1020" s="34" t="s">
        <v>812</v>
      </c>
      <c r="C1020" s="14">
        <v>18660</v>
      </c>
      <c r="D1020" s="45"/>
      <c r="E1020" s="46">
        <f t="shared" si="361"/>
        <v>0</v>
      </c>
      <c r="F1020" s="46">
        <f t="shared" si="362"/>
        <v>0</v>
      </c>
      <c r="G1020" s="46">
        <f t="shared" si="363"/>
        <v>0</v>
      </c>
      <c r="H1020" s="53" t="e">
        <f t="shared" si="358"/>
        <v>#DIV/0!</v>
      </c>
      <c r="I1020" s="54" t="e">
        <f t="shared" si="359"/>
        <v>#DIV/0!</v>
      </c>
      <c r="J1020" s="65"/>
      <c r="K1020" s="78">
        <f t="shared" si="364"/>
        <v>0</v>
      </c>
      <c r="L1020" s="45"/>
      <c r="M1020" s="79">
        <f t="shared" si="365"/>
        <v>0</v>
      </c>
      <c r="N1020" s="65"/>
      <c r="O1020" s="78">
        <f t="shared" si="366"/>
        <v>0</v>
      </c>
      <c r="P1020" s="45"/>
      <c r="Q1020" s="79">
        <f t="shared" si="367"/>
        <v>0</v>
      </c>
      <c r="R1020" s="65"/>
      <c r="S1020" s="78">
        <f t="shared" si="368"/>
        <v>0</v>
      </c>
      <c r="T1020" s="45"/>
      <c r="U1020" s="79">
        <f t="shared" si="369"/>
        <v>0</v>
      </c>
      <c r="V1020" s="65"/>
      <c r="W1020" s="78">
        <f t="shared" si="370"/>
        <v>0</v>
      </c>
      <c r="X1020" s="45"/>
      <c r="Y1020" s="79">
        <f t="shared" si="371"/>
        <v>0</v>
      </c>
      <c r="Z1020" s="65"/>
      <c r="AA1020" s="78">
        <f t="shared" si="372"/>
        <v>0</v>
      </c>
      <c r="AB1020" s="45"/>
      <c r="AC1020" s="79">
        <f t="shared" si="373"/>
        <v>0</v>
      </c>
      <c r="AD1020" s="65"/>
      <c r="AE1020" s="78">
        <f t="shared" si="374"/>
        <v>0</v>
      </c>
      <c r="AF1020" s="45"/>
      <c r="AG1020" s="79">
        <f t="shared" si="375"/>
        <v>0</v>
      </c>
      <c r="AH1020" s="2"/>
      <c r="AI1020" s="2"/>
      <c r="AJ1020" s="2"/>
      <c r="AK1020" s="2"/>
      <c r="AL1020" s="2"/>
    </row>
    <row r="1021" spans="1:38" ht="16.5" customHeight="1" outlineLevel="1">
      <c r="A1021" s="12"/>
      <c r="B1021" s="27"/>
      <c r="C1021" s="14"/>
      <c r="D1021" s="45"/>
      <c r="E1021" s="46"/>
      <c r="F1021" s="46"/>
      <c r="G1021" s="46"/>
      <c r="H1021" s="53"/>
      <c r="I1021" s="54"/>
      <c r="J1021" s="65"/>
      <c r="K1021" s="78"/>
      <c r="L1021" s="45"/>
      <c r="M1021" s="79"/>
      <c r="N1021" s="65"/>
      <c r="O1021" s="78"/>
      <c r="P1021" s="45"/>
      <c r="Q1021" s="79"/>
      <c r="R1021" s="65"/>
      <c r="S1021" s="78"/>
      <c r="T1021" s="45"/>
      <c r="U1021" s="79"/>
      <c r="V1021" s="65"/>
      <c r="W1021" s="78"/>
      <c r="X1021" s="45"/>
      <c r="Y1021" s="79"/>
      <c r="Z1021" s="65"/>
      <c r="AA1021" s="78"/>
      <c r="AB1021" s="45"/>
      <c r="AC1021" s="79"/>
      <c r="AD1021" s="65"/>
      <c r="AE1021" s="78"/>
      <c r="AF1021" s="45"/>
      <c r="AG1021" s="79"/>
      <c r="AH1021" s="2"/>
      <c r="AI1021" s="2"/>
      <c r="AJ1021" s="2"/>
      <c r="AK1021" s="2"/>
      <c r="AL1021" s="2"/>
    </row>
    <row r="1022" spans="1:38" ht="16.5" customHeight="1" outlineLevel="1">
      <c r="A1022" s="58"/>
      <c r="B1022" s="83" t="s">
        <v>813</v>
      </c>
      <c r="C1022" s="99"/>
      <c r="D1022" s="60">
        <f t="shared" ref="D1022:G1022" si="386">SUM(D1023:D1025)</f>
        <v>0</v>
      </c>
      <c r="E1022" s="61">
        <f t="shared" si="386"/>
        <v>0</v>
      </c>
      <c r="F1022" s="61">
        <f t="shared" si="386"/>
        <v>0</v>
      </c>
      <c r="G1022" s="61">
        <f t="shared" si="386"/>
        <v>0</v>
      </c>
      <c r="H1022" s="62" t="e">
        <f t="shared" si="358"/>
        <v>#DIV/0!</v>
      </c>
      <c r="I1022" s="63" t="e">
        <f t="shared" si="359"/>
        <v>#DIV/0!</v>
      </c>
      <c r="J1022" s="84">
        <f t="shared" ref="J1022:AG1022" si="387">SUM(J1023:J1025)</f>
        <v>0</v>
      </c>
      <c r="K1022" s="85">
        <f t="shared" si="387"/>
        <v>0</v>
      </c>
      <c r="L1022" s="60">
        <f t="shared" si="387"/>
        <v>0</v>
      </c>
      <c r="M1022" s="86">
        <f t="shared" si="387"/>
        <v>0</v>
      </c>
      <c r="N1022" s="84">
        <f t="shared" si="387"/>
        <v>0</v>
      </c>
      <c r="O1022" s="85">
        <f t="shared" si="387"/>
        <v>0</v>
      </c>
      <c r="P1022" s="60">
        <f t="shared" si="387"/>
        <v>0</v>
      </c>
      <c r="Q1022" s="86">
        <f t="shared" si="387"/>
        <v>0</v>
      </c>
      <c r="R1022" s="84">
        <f t="shared" si="387"/>
        <v>0</v>
      </c>
      <c r="S1022" s="85">
        <f t="shared" si="387"/>
        <v>0</v>
      </c>
      <c r="T1022" s="60">
        <f t="shared" si="387"/>
        <v>0</v>
      </c>
      <c r="U1022" s="86">
        <f t="shared" si="387"/>
        <v>0</v>
      </c>
      <c r="V1022" s="84">
        <f t="shared" si="387"/>
        <v>0</v>
      </c>
      <c r="W1022" s="85">
        <f t="shared" si="387"/>
        <v>0</v>
      </c>
      <c r="X1022" s="60">
        <f t="shared" si="387"/>
        <v>0</v>
      </c>
      <c r="Y1022" s="86">
        <f t="shared" si="387"/>
        <v>0</v>
      </c>
      <c r="Z1022" s="84">
        <f t="shared" si="387"/>
        <v>0</v>
      </c>
      <c r="AA1022" s="85">
        <f t="shared" si="387"/>
        <v>0</v>
      </c>
      <c r="AB1022" s="60">
        <f t="shared" si="387"/>
        <v>0</v>
      </c>
      <c r="AC1022" s="86">
        <f t="shared" si="387"/>
        <v>0</v>
      </c>
      <c r="AD1022" s="84">
        <f t="shared" si="387"/>
        <v>0</v>
      </c>
      <c r="AE1022" s="85">
        <f t="shared" si="387"/>
        <v>0</v>
      </c>
      <c r="AF1022" s="60">
        <f t="shared" si="387"/>
        <v>0</v>
      </c>
      <c r="AG1022" s="86">
        <f t="shared" si="387"/>
        <v>0</v>
      </c>
      <c r="AH1022" s="2"/>
      <c r="AI1022" s="2"/>
      <c r="AJ1022" s="2"/>
      <c r="AK1022" s="2"/>
      <c r="AL1022" s="2"/>
    </row>
    <row r="1023" spans="1:38" ht="16.5" customHeight="1" outlineLevel="1">
      <c r="A1023" s="12">
        <v>3114401</v>
      </c>
      <c r="B1023" s="34" t="s">
        <v>814</v>
      </c>
      <c r="C1023" s="14">
        <v>166080</v>
      </c>
      <c r="D1023" s="45"/>
      <c r="E1023" s="46">
        <f t="shared" si="361"/>
        <v>0</v>
      </c>
      <c r="F1023" s="46">
        <f t="shared" si="362"/>
        <v>0</v>
      </c>
      <c r="G1023" s="46">
        <f t="shared" si="363"/>
        <v>0</v>
      </c>
      <c r="H1023" s="53" t="e">
        <f t="shared" si="358"/>
        <v>#DIV/0!</v>
      </c>
      <c r="I1023" s="54" t="e">
        <f t="shared" si="359"/>
        <v>#DIV/0!</v>
      </c>
      <c r="J1023" s="65"/>
      <c r="K1023" s="78">
        <f t="shared" si="364"/>
        <v>0</v>
      </c>
      <c r="L1023" s="45"/>
      <c r="M1023" s="79">
        <f t="shared" si="365"/>
        <v>0</v>
      </c>
      <c r="N1023" s="65"/>
      <c r="O1023" s="78">
        <f t="shared" si="366"/>
        <v>0</v>
      </c>
      <c r="P1023" s="45"/>
      <c r="Q1023" s="79">
        <f t="shared" si="367"/>
        <v>0</v>
      </c>
      <c r="R1023" s="65"/>
      <c r="S1023" s="78">
        <f t="shared" si="368"/>
        <v>0</v>
      </c>
      <c r="T1023" s="45"/>
      <c r="U1023" s="79">
        <f t="shared" si="369"/>
        <v>0</v>
      </c>
      <c r="V1023" s="65"/>
      <c r="W1023" s="78">
        <f t="shared" si="370"/>
        <v>0</v>
      </c>
      <c r="X1023" s="45"/>
      <c r="Y1023" s="79">
        <f t="shared" si="371"/>
        <v>0</v>
      </c>
      <c r="Z1023" s="65"/>
      <c r="AA1023" s="78">
        <f t="shared" si="372"/>
        <v>0</v>
      </c>
      <c r="AB1023" s="45"/>
      <c r="AC1023" s="79">
        <f t="shared" si="373"/>
        <v>0</v>
      </c>
      <c r="AD1023" s="65"/>
      <c r="AE1023" s="78">
        <f t="shared" si="374"/>
        <v>0</v>
      </c>
      <c r="AF1023" s="45"/>
      <c r="AG1023" s="79">
        <f t="shared" si="375"/>
        <v>0</v>
      </c>
      <c r="AH1023" s="2"/>
      <c r="AI1023" s="2"/>
      <c r="AJ1023" s="2"/>
      <c r="AK1023" s="2"/>
      <c r="AL1023" s="2"/>
    </row>
    <row r="1024" spans="1:38" ht="16.5" customHeight="1" outlineLevel="1">
      <c r="A1024" s="12">
        <v>3114402</v>
      </c>
      <c r="B1024" s="34" t="s">
        <v>815</v>
      </c>
      <c r="C1024" s="14">
        <v>27710</v>
      </c>
      <c r="D1024" s="45"/>
      <c r="E1024" s="46">
        <f t="shared" si="361"/>
        <v>0</v>
      </c>
      <c r="F1024" s="46">
        <f t="shared" si="362"/>
        <v>0</v>
      </c>
      <c r="G1024" s="46">
        <f t="shared" si="363"/>
        <v>0</v>
      </c>
      <c r="H1024" s="53" t="e">
        <f t="shared" si="358"/>
        <v>#DIV/0!</v>
      </c>
      <c r="I1024" s="54" t="e">
        <f t="shared" si="359"/>
        <v>#DIV/0!</v>
      </c>
      <c r="J1024" s="65"/>
      <c r="K1024" s="78">
        <f t="shared" si="364"/>
        <v>0</v>
      </c>
      <c r="L1024" s="45"/>
      <c r="M1024" s="79">
        <f t="shared" si="365"/>
        <v>0</v>
      </c>
      <c r="N1024" s="65"/>
      <c r="O1024" s="78">
        <f t="shared" si="366"/>
        <v>0</v>
      </c>
      <c r="P1024" s="45"/>
      <c r="Q1024" s="79">
        <f t="shared" si="367"/>
        <v>0</v>
      </c>
      <c r="R1024" s="65"/>
      <c r="S1024" s="78">
        <f t="shared" si="368"/>
        <v>0</v>
      </c>
      <c r="T1024" s="45"/>
      <c r="U1024" s="79">
        <f t="shared" si="369"/>
        <v>0</v>
      </c>
      <c r="V1024" s="65"/>
      <c r="W1024" s="78">
        <f t="shared" si="370"/>
        <v>0</v>
      </c>
      <c r="X1024" s="45"/>
      <c r="Y1024" s="79">
        <f t="shared" si="371"/>
        <v>0</v>
      </c>
      <c r="Z1024" s="65"/>
      <c r="AA1024" s="78">
        <f t="shared" si="372"/>
        <v>0</v>
      </c>
      <c r="AB1024" s="45"/>
      <c r="AC1024" s="79">
        <f t="shared" si="373"/>
        <v>0</v>
      </c>
      <c r="AD1024" s="65"/>
      <c r="AE1024" s="78">
        <f t="shared" si="374"/>
        <v>0</v>
      </c>
      <c r="AF1024" s="45"/>
      <c r="AG1024" s="79">
        <f t="shared" si="375"/>
        <v>0</v>
      </c>
      <c r="AH1024" s="2"/>
      <c r="AI1024" s="2"/>
      <c r="AJ1024" s="2"/>
      <c r="AK1024" s="2"/>
      <c r="AL1024" s="2"/>
    </row>
    <row r="1025" spans="1:38" ht="16.5" customHeight="1" outlineLevel="1">
      <c r="A1025" s="12">
        <v>3114412</v>
      </c>
      <c r="B1025" s="34" t="s">
        <v>816</v>
      </c>
      <c r="C1025" s="14">
        <v>17920</v>
      </c>
      <c r="D1025" s="45"/>
      <c r="E1025" s="46">
        <f t="shared" si="361"/>
        <v>0</v>
      </c>
      <c r="F1025" s="46">
        <f t="shared" si="362"/>
        <v>0</v>
      </c>
      <c r="G1025" s="46">
        <f t="shared" si="363"/>
        <v>0</v>
      </c>
      <c r="H1025" s="53" t="e">
        <f t="shared" si="358"/>
        <v>#DIV/0!</v>
      </c>
      <c r="I1025" s="54" t="e">
        <f t="shared" si="359"/>
        <v>#DIV/0!</v>
      </c>
      <c r="J1025" s="65"/>
      <c r="K1025" s="78">
        <f t="shared" si="364"/>
        <v>0</v>
      </c>
      <c r="L1025" s="45"/>
      <c r="M1025" s="79">
        <f t="shared" si="365"/>
        <v>0</v>
      </c>
      <c r="N1025" s="65"/>
      <c r="O1025" s="78">
        <f t="shared" si="366"/>
        <v>0</v>
      </c>
      <c r="P1025" s="45"/>
      <c r="Q1025" s="79">
        <f t="shared" si="367"/>
        <v>0</v>
      </c>
      <c r="R1025" s="65"/>
      <c r="S1025" s="78">
        <f t="shared" si="368"/>
        <v>0</v>
      </c>
      <c r="T1025" s="45"/>
      <c r="U1025" s="79">
        <f t="shared" si="369"/>
        <v>0</v>
      </c>
      <c r="V1025" s="65"/>
      <c r="W1025" s="78">
        <f t="shared" si="370"/>
        <v>0</v>
      </c>
      <c r="X1025" s="45"/>
      <c r="Y1025" s="79">
        <f t="shared" si="371"/>
        <v>0</v>
      </c>
      <c r="Z1025" s="65"/>
      <c r="AA1025" s="78">
        <f t="shared" si="372"/>
        <v>0</v>
      </c>
      <c r="AB1025" s="45"/>
      <c r="AC1025" s="79">
        <f t="shared" si="373"/>
        <v>0</v>
      </c>
      <c r="AD1025" s="65"/>
      <c r="AE1025" s="78">
        <f t="shared" si="374"/>
        <v>0</v>
      </c>
      <c r="AF1025" s="45"/>
      <c r="AG1025" s="79">
        <f t="shared" si="375"/>
        <v>0</v>
      </c>
      <c r="AH1025" s="2"/>
      <c r="AI1025" s="2"/>
      <c r="AJ1025" s="2"/>
      <c r="AK1025" s="2"/>
      <c r="AL1025" s="2"/>
    </row>
    <row r="1026" spans="1:38" ht="16.5" customHeight="1" outlineLevel="1">
      <c r="A1026" s="12"/>
      <c r="B1026" s="27"/>
      <c r="C1026" s="14"/>
      <c r="D1026" s="45"/>
      <c r="E1026" s="46"/>
      <c r="F1026" s="46"/>
      <c r="G1026" s="46"/>
      <c r="H1026" s="53"/>
      <c r="I1026" s="54"/>
      <c r="J1026" s="65"/>
      <c r="K1026" s="78"/>
      <c r="L1026" s="45"/>
      <c r="M1026" s="79"/>
      <c r="N1026" s="65"/>
      <c r="O1026" s="78"/>
      <c r="P1026" s="45"/>
      <c r="Q1026" s="79"/>
      <c r="R1026" s="65"/>
      <c r="S1026" s="78"/>
      <c r="T1026" s="45"/>
      <c r="U1026" s="79"/>
      <c r="V1026" s="65"/>
      <c r="W1026" s="78"/>
      <c r="X1026" s="45"/>
      <c r="Y1026" s="79"/>
      <c r="Z1026" s="65"/>
      <c r="AA1026" s="78"/>
      <c r="AB1026" s="45"/>
      <c r="AC1026" s="79"/>
      <c r="AD1026" s="65"/>
      <c r="AE1026" s="78"/>
      <c r="AF1026" s="45"/>
      <c r="AG1026" s="79"/>
      <c r="AH1026" s="2"/>
      <c r="AI1026" s="2"/>
      <c r="AJ1026" s="2"/>
      <c r="AK1026" s="2"/>
      <c r="AL1026" s="2"/>
    </row>
    <row r="1027" spans="1:38" ht="16.5" customHeight="1" outlineLevel="1">
      <c r="A1027" s="58"/>
      <c r="B1027" s="83" t="s">
        <v>817</v>
      </c>
      <c r="C1027" s="99"/>
      <c r="D1027" s="60">
        <f t="shared" ref="D1027:G1027" si="388">SUM(D1028:D1033)</f>
        <v>0</v>
      </c>
      <c r="E1027" s="61">
        <f t="shared" si="388"/>
        <v>0</v>
      </c>
      <c r="F1027" s="61">
        <f t="shared" si="388"/>
        <v>0</v>
      </c>
      <c r="G1027" s="61">
        <f t="shared" si="388"/>
        <v>0</v>
      </c>
      <c r="H1027" s="62" t="e">
        <f t="shared" si="358"/>
        <v>#DIV/0!</v>
      </c>
      <c r="I1027" s="63" t="e">
        <f t="shared" si="359"/>
        <v>#DIV/0!</v>
      </c>
      <c r="J1027" s="84">
        <f t="shared" ref="J1027:AG1027" si="389">SUM(J1028:J1033)</f>
        <v>0</v>
      </c>
      <c r="K1027" s="85">
        <f t="shared" si="389"/>
        <v>0</v>
      </c>
      <c r="L1027" s="60">
        <f t="shared" si="389"/>
        <v>0</v>
      </c>
      <c r="M1027" s="86">
        <f t="shared" si="389"/>
        <v>0</v>
      </c>
      <c r="N1027" s="84">
        <f t="shared" si="389"/>
        <v>0</v>
      </c>
      <c r="O1027" s="85">
        <f t="shared" si="389"/>
        <v>0</v>
      </c>
      <c r="P1027" s="60">
        <f t="shared" si="389"/>
        <v>0</v>
      </c>
      <c r="Q1027" s="86">
        <f t="shared" si="389"/>
        <v>0</v>
      </c>
      <c r="R1027" s="84">
        <f t="shared" si="389"/>
        <v>0</v>
      </c>
      <c r="S1027" s="85">
        <f t="shared" si="389"/>
        <v>0</v>
      </c>
      <c r="T1027" s="60">
        <f t="shared" si="389"/>
        <v>0</v>
      </c>
      <c r="U1027" s="86">
        <f t="shared" si="389"/>
        <v>0</v>
      </c>
      <c r="V1027" s="84">
        <f t="shared" si="389"/>
        <v>0</v>
      </c>
      <c r="W1027" s="85">
        <f t="shared" si="389"/>
        <v>0</v>
      </c>
      <c r="X1027" s="60">
        <f t="shared" si="389"/>
        <v>0</v>
      </c>
      <c r="Y1027" s="86">
        <f t="shared" si="389"/>
        <v>0</v>
      </c>
      <c r="Z1027" s="84">
        <f t="shared" si="389"/>
        <v>0</v>
      </c>
      <c r="AA1027" s="85">
        <f t="shared" si="389"/>
        <v>0</v>
      </c>
      <c r="AB1027" s="60">
        <f t="shared" si="389"/>
        <v>0</v>
      </c>
      <c r="AC1027" s="86">
        <f t="shared" si="389"/>
        <v>0</v>
      </c>
      <c r="AD1027" s="84">
        <f t="shared" si="389"/>
        <v>0</v>
      </c>
      <c r="AE1027" s="85">
        <f t="shared" si="389"/>
        <v>0</v>
      </c>
      <c r="AF1027" s="60">
        <f t="shared" si="389"/>
        <v>0</v>
      </c>
      <c r="AG1027" s="86">
        <f t="shared" si="389"/>
        <v>0</v>
      </c>
      <c r="AH1027" s="2"/>
      <c r="AI1027" s="2"/>
      <c r="AJ1027" s="2"/>
      <c r="AK1027" s="2"/>
      <c r="AL1027" s="2"/>
    </row>
    <row r="1028" spans="1:38" ht="16.5" customHeight="1" outlineLevel="1">
      <c r="A1028" s="12">
        <v>3114301</v>
      </c>
      <c r="B1028" s="34" t="s">
        <v>818</v>
      </c>
      <c r="C1028" s="14">
        <v>16770</v>
      </c>
      <c r="D1028" s="45"/>
      <c r="E1028" s="46">
        <f t="shared" si="361"/>
        <v>0</v>
      </c>
      <c r="F1028" s="46">
        <f t="shared" si="362"/>
        <v>0</v>
      </c>
      <c r="G1028" s="46">
        <f t="shared" si="363"/>
        <v>0</v>
      </c>
      <c r="H1028" s="53" t="e">
        <f t="shared" si="358"/>
        <v>#DIV/0!</v>
      </c>
      <c r="I1028" s="54" t="e">
        <f t="shared" si="359"/>
        <v>#DIV/0!</v>
      </c>
      <c r="J1028" s="65"/>
      <c r="K1028" s="78">
        <f t="shared" si="364"/>
        <v>0</v>
      </c>
      <c r="L1028" s="45"/>
      <c r="M1028" s="79">
        <f t="shared" si="365"/>
        <v>0</v>
      </c>
      <c r="N1028" s="65"/>
      <c r="O1028" s="78">
        <f t="shared" si="366"/>
        <v>0</v>
      </c>
      <c r="P1028" s="45"/>
      <c r="Q1028" s="79">
        <f t="shared" si="367"/>
        <v>0</v>
      </c>
      <c r="R1028" s="65"/>
      <c r="S1028" s="78">
        <f t="shared" si="368"/>
        <v>0</v>
      </c>
      <c r="T1028" s="45"/>
      <c r="U1028" s="79">
        <f t="shared" si="369"/>
        <v>0</v>
      </c>
      <c r="V1028" s="65"/>
      <c r="W1028" s="78">
        <f t="shared" si="370"/>
        <v>0</v>
      </c>
      <c r="X1028" s="45"/>
      <c r="Y1028" s="79">
        <f t="shared" si="371"/>
        <v>0</v>
      </c>
      <c r="Z1028" s="65"/>
      <c r="AA1028" s="78">
        <f t="shared" si="372"/>
        <v>0</v>
      </c>
      <c r="AB1028" s="45"/>
      <c r="AC1028" s="79">
        <f t="shared" si="373"/>
        <v>0</v>
      </c>
      <c r="AD1028" s="65"/>
      <c r="AE1028" s="78">
        <f t="shared" si="374"/>
        <v>0</v>
      </c>
      <c r="AF1028" s="45"/>
      <c r="AG1028" s="79">
        <f t="shared" si="375"/>
        <v>0</v>
      </c>
      <c r="AH1028" s="2"/>
      <c r="AI1028" s="2"/>
      <c r="AJ1028" s="2"/>
      <c r="AK1028" s="2"/>
      <c r="AL1028" s="2"/>
    </row>
    <row r="1029" spans="1:38" ht="16.5" customHeight="1" outlineLevel="1">
      <c r="A1029" s="12">
        <v>3114302</v>
      </c>
      <c r="B1029" s="34" t="s">
        <v>819</v>
      </c>
      <c r="C1029" s="14">
        <v>62550</v>
      </c>
      <c r="D1029" s="45"/>
      <c r="E1029" s="46">
        <f t="shared" si="361"/>
        <v>0</v>
      </c>
      <c r="F1029" s="46">
        <f t="shared" si="362"/>
        <v>0</v>
      </c>
      <c r="G1029" s="46">
        <f t="shared" si="363"/>
        <v>0</v>
      </c>
      <c r="H1029" s="53" t="e">
        <f t="shared" si="358"/>
        <v>#DIV/0!</v>
      </c>
      <c r="I1029" s="54" t="e">
        <f t="shared" si="359"/>
        <v>#DIV/0!</v>
      </c>
      <c r="J1029" s="65"/>
      <c r="K1029" s="78">
        <f t="shared" si="364"/>
        <v>0</v>
      </c>
      <c r="L1029" s="45"/>
      <c r="M1029" s="79">
        <f t="shared" si="365"/>
        <v>0</v>
      </c>
      <c r="N1029" s="65"/>
      <c r="O1029" s="78">
        <f t="shared" si="366"/>
        <v>0</v>
      </c>
      <c r="P1029" s="45"/>
      <c r="Q1029" s="79">
        <f t="shared" si="367"/>
        <v>0</v>
      </c>
      <c r="R1029" s="65"/>
      <c r="S1029" s="78">
        <f t="shared" si="368"/>
        <v>0</v>
      </c>
      <c r="T1029" s="45"/>
      <c r="U1029" s="79">
        <f t="shared" si="369"/>
        <v>0</v>
      </c>
      <c r="V1029" s="65"/>
      <c r="W1029" s="78">
        <f t="shared" si="370"/>
        <v>0</v>
      </c>
      <c r="X1029" s="45"/>
      <c r="Y1029" s="79">
        <f t="shared" si="371"/>
        <v>0</v>
      </c>
      <c r="Z1029" s="65"/>
      <c r="AA1029" s="78">
        <f t="shared" si="372"/>
        <v>0</v>
      </c>
      <c r="AB1029" s="45"/>
      <c r="AC1029" s="79">
        <f t="shared" si="373"/>
        <v>0</v>
      </c>
      <c r="AD1029" s="65"/>
      <c r="AE1029" s="78">
        <f t="shared" si="374"/>
        <v>0</v>
      </c>
      <c r="AF1029" s="45"/>
      <c r="AG1029" s="79">
        <f t="shared" si="375"/>
        <v>0</v>
      </c>
      <c r="AH1029" s="2"/>
      <c r="AI1029" s="2"/>
      <c r="AJ1029" s="2"/>
      <c r="AK1029" s="2"/>
      <c r="AL1029" s="2"/>
    </row>
    <row r="1030" spans="1:38" ht="16.5" customHeight="1" outlineLevel="1">
      <c r="A1030" s="12">
        <v>3001002</v>
      </c>
      <c r="B1030" s="27" t="s">
        <v>820</v>
      </c>
      <c r="C1030" s="14">
        <v>2072120</v>
      </c>
      <c r="D1030" s="45"/>
      <c r="E1030" s="46">
        <f t="shared" si="361"/>
        <v>0</v>
      </c>
      <c r="F1030" s="46">
        <f t="shared" si="362"/>
        <v>0</v>
      </c>
      <c r="G1030" s="46">
        <f t="shared" si="363"/>
        <v>0</v>
      </c>
      <c r="H1030" s="53" t="e">
        <f t="shared" si="358"/>
        <v>#DIV/0!</v>
      </c>
      <c r="I1030" s="54" t="e">
        <f t="shared" si="359"/>
        <v>#DIV/0!</v>
      </c>
      <c r="J1030" s="65"/>
      <c r="K1030" s="78">
        <f t="shared" si="364"/>
        <v>0</v>
      </c>
      <c r="L1030" s="45"/>
      <c r="M1030" s="79">
        <f t="shared" si="365"/>
        <v>0</v>
      </c>
      <c r="N1030" s="65"/>
      <c r="O1030" s="78">
        <f t="shared" si="366"/>
        <v>0</v>
      </c>
      <c r="P1030" s="45"/>
      <c r="Q1030" s="79">
        <f t="shared" si="367"/>
        <v>0</v>
      </c>
      <c r="R1030" s="65"/>
      <c r="S1030" s="78">
        <f t="shared" si="368"/>
        <v>0</v>
      </c>
      <c r="T1030" s="45"/>
      <c r="U1030" s="79">
        <f t="shared" si="369"/>
        <v>0</v>
      </c>
      <c r="V1030" s="65"/>
      <c r="W1030" s="78">
        <f t="shared" si="370"/>
        <v>0</v>
      </c>
      <c r="X1030" s="45"/>
      <c r="Y1030" s="79">
        <f t="shared" si="371"/>
        <v>0</v>
      </c>
      <c r="Z1030" s="65"/>
      <c r="AA1030" s="78">
        <f t="shared" si="372"/>
        <v>0</v>
      </c>
      <c r="AB1030" s="45"/>
      <c r="AC1030" s="79">
        <f t="shared" si="373"/>
        <v>0</v>
      </c>
      <c r="AD1030" s="65"/>
      <c r="AE1030" s="78">
        <f t="shared" si="374"/>
        <v>0</v>
      </c>
      <c r="AF1030" s="45"/>
      <c r="AG1030" s="79">
        <f t="shared" si="375"/>
        <v>0</v>
      </c>
      <c r="AH1030" s="2"/>
      <c r="AI1030" s="2"/>
      <c r="AJ1030" s="2"/>
      <c r="AK1030" s="2"/>
      <c r="AL1030" s="2"/>
    </row>
    <row r="1031" spans="1:38" ht="16.5" customHeight="1" outlineLevel="1">
      <c r="A1031" s="12">
        <v>3114303</v>
      </c>
      <c r="B1031" s="27" t="s">
        <v>821</v>
      </c>
      <c r="C1031" s="14">
        <v>20694920</v>
      </c>
      <c r="D1031" s="45"/>
      <c r="E1031" s="46">
        <f t="shared" si="361"/>
        <v>0</v>
      </c>
      <c r="F1031" s="46">
        <f t="shared" si="362"/>
        <v>0</v>
      </c>
      <c r="G1031" s="46">
        <f t="shared" si="363"/>
        <v>0</v>
      </c>
      <c r="H1031" s="53" t="e">
        <f t="shared" si="358"/>
        <v>#DIV/0!</v>
      </c>
      <c r="I1031" s="54" t="e">
        <f t="shared" si="359"/>
        <v>#DIV/0!</v>
      </c>
      <c r="J1031" s="65"/>
      <c r="K1031" s="78">
        <f t="shared" si="364"/>
        <v>0</v>
      </c>
      <c r="L1031" s="45"/>
      <c r="M1031" s="79">
        <f t="shared" si="365"/>
        <v>0</v>
      </c>
      <c r="N1031" s="65"/>
      <c r="O1031" s="78">
        <f t="shared" si="366"/>
        <v>0</v>
      </c>
      <c r="P1031" s="45"/>
      <c r="Q1031" s="79">
        <f t="shared" si="367"/>
        <v>0</v>
      </c>
      <c r="R1031" s="65"/>
      <c r="S1031" s="78">
        <f t="shared" si="368"/>
        <v>0</v>
      </c>
      <c r="T1031" s="45"/>
      <c r="U1031" s="79">
        <f t="shared" si="369"/>
        <v>0</v>
      </c>
      <c r="V1031" s="65"/>
      <c r="W1031" s="78">
        <f t="shared" si="370"/>
        <v>0</v>
      </c>
      <c r="X1031" s="45"/>
      <c r="Y1031" s="79">
        <f t="shared" si="371"/>
        <v>0</v>
      </c>
      <c r="Z1031" s="65"/>
      <c r="AA1031" s="78">
        <f t="shared" si="372"/>
        <v>0</v>
      </c>
      <c r="AB1031" s="45"/>
      <c r="AC1031" s="79">
        <f t="shared" si="373"/>
        <v>0</v>
      </c>
      <c r="AD1031" s="65"/>
      <c r="AE1031" s="78">
        <f t="shared" si="374"/>
        <v>0</v>
      </c>
      <c r="AF1031" s="45"/>
      <c r="AG1031" s="79">
        <f t="shared" si="375"/>
        <v>0</v>
      </c>
      <c r="AH1031" s="2"/>
      <c r="AI1031" s="2"/>
      <c r="AJ1031" s="2"/>
      <c r="AK1031" s="2"/>
      <c r="AL1031" s="2"/>
    </row>
    <row r="1032" spans="1:38" ht="16.5" customHeight="1" outlineLevel="1">
      <c r="A1032" s="12">
        <v>3114304</v>
      </c>
      <c r="B1032" s="34" t="s">
        <v>822</v>
      </c>
      <c r="C1032" s="14">
        <v>11590</v>
      </c>
      <c r="D1032" s="45"/>
      <c r="E1032" s="46">
        <f t="shared" si="361"/>
        <v>0</v>
      </c>
      <c r="F1032" s="46">
        <f t="shared" si="362"/>
        <v>0</v>
      </c>
      <c r="G1032" s="46">
        <f t="shared" si="363"/>
        <v>0</v>
      </c>
      <c r="H1032" s="53" t="e">
        <f t="shared" si="358"/>
        <v>#DIV/0!</v>
      </c>
      <c r="I1032" s="54" t="e">
        <f t="shared" si="359"/>
        <v>#DIV/0!</v>
      </c>
      <c r="J1032" s="65"/>
      <c r="K1032" s="78">
        <f t="shared" si="364"/>
        <v>0</v>
      </c>
      <c r="L1032" s="45"/>
      <c r="M1032" s="79">
        <f t="shared" si="365"/>
        <v>0</v>
      </c>
      <c r="N1032" s="65"/>
      <c r="O1032" s="78">
        <f t="shared" si="366"/>
        <v>0</v>
      </c>
      <c r="P1032" s="45"/>
      <c r="Q1032" s="79">
        <f t="shared" si="367"/>
        <v>0</v>
      </c>
      <c r="R1032" s="65"/>
      <c r="S1032" s="78">
        <f t="shared" si="368"/>
        <v>0</v>
      </c>
      <c r="T1032" s="45"/>
      <c r="U1032" s="79">
        <f t="shared" si="369"/>
        <v>0</v>
      </c>
      <c r="V1032" s="65"/>
      <c r="W1032" s="78">
        <f t="shared" si="370"/>
        <v>0</v>
      </c>
      <c r="X1032" s="45"/>
      <c r="Y1032" s="79">
        <f t="shared" si="371"/>
        <v>0</v>
      </c>
      <c r="Z1032" s="65"/>
      <c r="AA1032" s="78">
        <f t="shared" si="372"/>
        <v>0</v>
      </c>
      <c r="AB1032" s="45"/>
      <c r="AC1032" s="79">
        <f t="shared" si="373"/>
        <v>0</v>
      </c>
      <c r="AD1032" s="65"/>
      <c r="AE1032" s="78">
        <f t="shared" si="374"/>
        <v>0</v>
      </c>
      <c r="AF1032" s="45"/>
      <c r="AG1032" s="79">
        <f t="shared" si="375"/>
        <v>0</v>
      </c>
      <c r="AH1032" s="2"/>
      <c r="AI1032" s="2"/>
      <c r="AJ1032" s="2"/>
      <c r="AK1032" s="2"/>
      <c r="AL1032" s="2"/>
    </row>
    <row r="1033" spans="1:38" ht="16.5" customHeight="1" outlineLevel="1">
      <c r="A1033" s="12">
        <v>3114314</v>
      </c>
      <c r="B1033" s="34" t="s">
        <v>823</v>
      </c>
      <c r="C1033" s="14">
        <v>8130</v>
      </c>
      <c r="D1033" s="45"/>
      <c r="E1033" s="46">
        <f t="shared" si="361"/>
        <v>0</v>
      </c>
      <c r="F1033" s="46">
        <f t="shared" si="362"/>
        <v>0</v>
      </c>
      <c r="G1033" s="46">
        <f t="shared" si="363"/>
        <v>0</v>
      </c>
      <c r="H1033" s="53" t="e">
        <f t="shared" si="358"/>
        <v>#DIV/0!</v>
      </c>
      <c r="I1033" s="54" t="e">
        <f t="shared" si="359"/>
        <v>#DIV/0!</v>
      </c>
      <c r="J1033" s="65"/>
      <c r="K1033" s="78">
        <f t="shared" si="364"/>
        <v>0</v>
      </c>
      <c r="L1033" s="45"/>
      <c r="M1033" s="79">
        <f t="shared" si="365"/>
        <v>0</v>
      </c>
      <c r="N1033" s="65"/>
      <c r="O1033" s="78">
        <f t="shared" si="366"/>
        <v>0</v>
      </c>
      <c r="P1033" s="45"/>
      <c r="Q1033" s="79">
        <f t="shared" si="367"/>
        <v>0</v>
      </c>
      <c r="R1033" s="65"/>
      <c r="S1033" s="78">
        <f t="shared" si="368"/>
        <v>0</v>
      </c>
      <c r="T1033" s="45"/>
      <c r="U1033" s="79">
        <f t="shared" si="369"/>
        <v>0</v>
      </c>
      <c r="V1033" s="65"/>
      <c r="W1033" s="78">
        <f t="shared" si="370"/>
        <v>0</v>
      </c>
      <c r="X1033" s="45"/>
      <c r="Y1033" s="79">
        <f t="shared" si="371"/>
        <v>0</v>
      </c>
      <c r="Z1033" s="65"/>
      <c r="AA1033" s="78">
        <f t="shared" si="372"/>
        <v>0</v>
      </c>
      <c r="AB1033" s="45"/>
      <c r="AC1033" s="79">
        <f t="shared" si="373"/>
        <v>0</v>
      </c>
      <c r="AD1033" s="65"/>
      <c r="AE1033" s="78">
        <f t="shared" si="374"/>
        <v>0</v>
      </c>
      <c r="AF1033" s="45"/>
      <c r="AG1033" s="79">
        <f t="shared" si="375"/>
        <v>0</v>
      </c>
      <c r="AH1033" s="2"/>
      <c r="AI1033" s="2"/>
      <c r="AJ1033" s="2"/>
      <c r="AK1033" s="2"/>
      <c r="AL1033" s="2"/>
    </row>
    <row r="1034" spans="1:38" ht="16.5" customHeight="1" outlineLevel="1">
      <c r="A1034" s="12"/>
      <c r="B1034" s="27"/>
      <c r="C1034" s="14">
        <v>57990</v>
      </c>
      <c r="D1034" s="45"/>
      <c r="E1034" s="46"/>
      <c r="F1034" s="46"/>
      <c r="G1034" s="46"/>
      <c r="H1034" s="53"/>
      <c r="I1034" s="54"/>
      <c r="J1034" s="65"/>
      <c r="K1034" s="78"/>
      <c r="L1034" s="45"/>
      <c r="M1034" s="79"/>
      <c r="N1034" s="65"/>
      <c r="O1034" s="78"/>
      <c r="P1034" s="45"/>
      <c r="Q1034" s="79"/>
      <c r="R1034" s="65"/>
      <c r="S1034" s="78"/>
      <c r="T1034" s="45"/>
      <c r="U1034" s="79"/>
      <c r="V1034" s="65"/>
      <c r="W1034" s="78"/>
      <c r="X1034" s="45"/>
      <c r="Y1034" s="79"/>
      <c r="Z1034" s="65"/>
      <c r="AA1034" s="78"/>
      <c r="AB1034" s="45"/>
      <c r="AC1034" s="79"/>
      <c r="AD1034" s="65"/>
      <c r="AE1034" s="78"/>
      <c r="AF1034" s="45"/>
      <c r="AG1034" s="79"/>
      <c r="AH1034" s="2"/>
      <c r="AI1034" s="2"/>
      <c r="AJ1034" s="2"/>
      <c r="AK1034" s="2"/>
      <c r="AL1034" s="2"/>
    </row>
    <row r="1035" spans="1:38" ht="16.5" customHeight="1" outlineLevel="1">
      <c r="A1035" s="58"/>
      <c r="B1035" s="83" t="s">
        <v>824</v>
      </c>
      <c r="C1035" s="99"/>
      <c r="D1035" s="60">
        <f t="shared" ref="D1035:G1035" si="390">+D1036</f>
        <v>0</v>
      </c>
      <c r="E1035" s="61">
        <f t="shared" si="390"/>
        <v>0</v>
      </c>
      <c r="F1035" s="61">
        <f t="shared" si="390"/>
        <v>0</v>
      </c>
      <c r="G1035" s="61">
        <f t="shared" si="390"/>
        <v>0</v>
      </c>
      <c r="H1035" s="62" t="e">
        <f t="shared" si="358"/>
        <v>#DIV/0!</v>
      </c>
      <c r="I1035" s="63" t="e">
        <f t="shared" si="359"/>
        <v>#DIV/0!</v>
      </c>
      <c r="J1035" s="84">
        <f t="shared" ref="J1035:AG1035" si="391">+J1036</f>
        <v>0</v>
      </c>
      <c r="K1035" s="85">
        <f t="shared" si="391"/>
        <v>0</v>
      </c>
      <c r="L1035" s="60">
        <f t="shared" si="391"/>
        <v>0</v>
      </c>
      <c r="M1035" s="86">
        <f t="shared" si="391"/>
        <v>0</v>
      </c>
      <c r="N1035" s="84">
        <f t="shared" si="391"/>
        <v>0</v>
      </c>
      <c r="O1035" s="85">
        <f t="shared" si="391"/>
        <v>0</v>
      </c>
      <c r="P1035" s="60">
        <f t="shared" si="391"/>
        <v>0</v>
      </c>
      <c r="Q1035" s="86">
        <f t="shared" si="391"/>
        <v>0</v>
      </c>
      <c r="R1035" s="84">
        <f t="shared" si="391"/>
        <v>0</v>
      </c>
      <c r="S1035" s="85">
        <f t="shared" si="391"/>
        <v>0</v>
      </c>
      <c r="T1035" s="60">
        <f t="shared" si="391"/>
        <v>0</v>
      </c>
      <c r="U1035" s="86">
        <f t="shared" si="391"/>
        <v>0</v>
      </c>
      <c r="V1035" s="84">
        <f t="shared" si="391"/>
        <v>0</v>
      </c>
      <c r="W1035" s="85">
        <f t="shared" si="391"/>
        <v>0</v>
      </c>
      <c r="X1035" s="60">
        <f t="shared" si="391"/>
        <v>0</v>
      </c>
      <c r="Y1035" s="86">
        <f t="shared" si="391"/>
        <v>0</v>
      </c>
      <c r="Z1035" s="84">
        <f t="shared" si="391"/>
        <v>0</v>
      </c>
      <c r="AA1035" s="85">
        <f t="shared" si="391"/>
        <v>0</v>
      </c>
      <c r="AB1035" s="60">
        <f t="shared" si="391"/>
        <v>0</v>
      </c>
      <c r="AC1035" s="86">
        <f t="shared" si="391"/>
        <v>0</v>
      </c>
      <c r="AD1035" s="84">
        <f t="shared" si="391"/>
        <v>0</v>
      </c>
      <c r="AE1035" s="85">
        <f t="shared" si="391"/>
        <v>0</v>
      </c>
      <c r="AF1035" s="60">
        <f t="shared" si="391"/>
        <v>0</v>
      </c>
      <c r="AG1035" s="86">
        <f t="shared" si="391"/>
        <v>0</v>
      </c>
      <c r="AH1035" s="2"/>
      <c r="AI1035" s="2"/>
      <c r="AJ1035" s="2"/>
      <c r="AK1035" s="2"/>
      <c r="AL1035" s="2"/>
    </row>
    <row r="1036" spans="1:38" ht="36.75" customHeight="1" outlineLevel="1">
      <c r="A1036" s="12" t="s">
        <v>1001</v>
      </c>
      <c r="B1036" s="27" t="s">
        <v>825</v>
      </c>
      <c r="C1036" s="14">
        <v>25750</v>
      </c>
      <c r="D1036" s="45"/>
      <c r="E1036" s="46">
        <f t="shared" si="361"/>
        <v>0</v>
      </c>
      <c r="F1036" s="46">
        <f t="shared" si="362"/>
        <v>0</v>
      </c>
      <c r="G1036" s="46">
        <f t="shared" si="363"/>
        <v>0</v>
      </c>
      <c r="H1036" s="53" t="e">
        <f t="shared" si="358"/>
        <v>#DIV/0!</v>
      </c>
      <c r="I1036" s="54" t="e">
        <f t="shared" si="359"/>
        <v>#DIV/0!</v>
      </c>
      <c r="J1036" s="65"/>
      <c r="K1036" s="78">
        <f t="shared" si="364"/>
        <v>0</v>
      </c>
      <c r="L1036" s="45"/>
      <c r="M1036" s="79">
        <f t="shared" si="365"/>
        <v>0</v>
      </c>
      <c r="N1036" s="65"/>
      <c r="O1036" s="78">
        <f t="shared" si="366"/>
        <v>0</v>
      </c>
      <c r="P1036" s="45"/>
      <c r="Q1036" s="79">
        <f t="shared" si="367"/>
        <v>0</v>
      </c>
      <c r="R1036" s="65"/>
      <c r="S1036" s="78">
        <f t="shared" si="368"/>
        <v>0</v>
      </c>
      <c r="T1036" s="45"/>
      <c r="U1036" s="79">
        <f t="shared" si="369"/>
        <v>0</v>
      </c>
      <c r="V1036" s="65"/>
      <c r="W1036" s="78">
        <f t="shared" si="370"/>
        <v>0</v>
      </c>
      <c r="X1036" s="45"/>
      <c r="Y1036" s="79">
        <f t="shared" si="371"/>
        <v>0</v>
      </c>
      <c r="Z1036" s="65"/>
      <c r="AA1036" s="78">
        <f t="shared" si="372"/>
        <v>0</v>
      </c>
      <c r="AB1036" s="45"/>
      <c r="AC1036" s="79">
        <f t="shared" si="373"/>
        <v>0</v>
      </c>
      <c r="AD1036" s="65"/>
      <c r="AE1036" s="78">
        <f t="shared" si="374"/>
        <v>0</v>
      </c>
      <c r="AF1036" s="45"/>
      <c r="AG1036" s="79">
        <f t="shared" si="375"/>
        <v>0</v>
      </c>
      <c r="AH1036" s="2"/>
      <c r="AI1036" s="2"/>
      <c r="AJ1036" s="2"/>
      <c r="AK1036" s="2"/>
      <c r="AL1036" s="2"/>
    </row>
    <row r="1037" spans="1:38" ht="16.5" customHeight="1" outlineLevel="1">
      <c r="A1037" s="12"/>
      <c r="B1037" s="27"/>
      <c r="C1037" s="14"/>
      <c r="D1037" s="45"/>
      <c r="E1037" s="46"/>
      <c r="F1037" s="46"/>
      <c r="G1037" s="46"/>
      <c r="H1037" s="53"/>
      <c r="I1037" s="54"/>
      <c r="J1037" s="65"/>
      <c r="K1037" s="78"/>
      <c r="L1037" s="45"/>
      <c r="M1037" s="79"/>
      <c r="N1037" s="65"/>
      <c r="O1037" s="78"/>
      <c r="P1037" s="45"/>
      <c r="Q1037" s="79"/>
      <c r="R1037" s="65"/>
      <c r="S1037" s="78"/>
      <c r="T1037" s="45"/>
      <c r="U1037" s="79"/>
      <c r="V1037" s="65"/>
      <c r="W1037" s="78"/>
      <c r="X1037" s="45"/>
      <c r="Y1037" s="79"/>
      <c r="Z1037" s="65"/>
      <c r="AA1037" s="78"/>
      <c r="AB1037" s="45"/>
      <c r="AC1037" s="79"/>
      <c r="AD1037" s="65"/>
      <c r="AE1037" s="78"/>
      <c r="AF1037" s="45"/>
      <c r="AG1037" s="79"/>
      <c r="AH1037" s="2"/>
      <c r="AI1037" s="2"/>
      <c r="AJ1037" s="2"/>
      <c r="AK1037" s="2"/>
      <c r="AL1037" s="2"/>
    </row>
    <row r="1038" spans="1:38" ht="16.5" customHeight="1" outlineLevel="1">
      <c r="A1038" s="58"/>
      <c r="B1038" s="83" t="s">
        <v>826</v>
      </c>
      <c r="C1038" s="99"/>
      <c r="D1038" s="60">
        <f t="shared" ref="D1038:G1038" si="392">SUM(D1039:D1040)</f>
        <v>0</v>
      </c>
      <c r="E1038" s="61">
        <f t="shared" si="392"/>
        <v>0</v>
      </c>
      <c r="F1038" s="61">
        <f t="shared" si="392"/>
        <v>0</v>
      </c>
      <c r="G1038" s="61">
        <f t="shared" si="392"/>
        <v>0</v>
      </c>
      <c r="H1038" s="62" t="e">
        <f t="shared" ref="H1038:H1075" si="393">IF(E1038&gt;=0,(E1038/D1038),"-")</f>
        <v>#DIV/0!</v>
      </c>
      <c r="I1038" s="63" t="e">
        <f t="shared" ref="I1038:I1075" si="394">IF(G1038&gt;=0,(G1038/F1038),"-")</f>
        <v>#DIV/0!</v>
      </c>
      <c r="J1038" s="84">
        <f t="shared" ref="J1038:AG1038" si="395">SUM(J1039:J1040)</f>
        <v>0</v>
      </c>
      <c r="K1038" s="85">
        <f t="shared" si="395"/>
        <v>0</v>
      </c>
      <c r="L1038" s="60">
        <f t="shared" si="395"/>
        <v>0</v>
      </c>
      <c r="M1038" s="86">
        <f t="shared" si="395"/>
        <v>0</v>
      </c>
      <c r="N1038" s="84">
        <f t="shared" si="395"/>
        <v>0</v>
      </c>
      <c r="O1038" s="85">
        <f t="shared" si="395"/>
        <v>0</v>
      </c>
      <c r="P1038" s="60">
        <f t="shared" si="395"/>
        <v>0</v>
      </c>
      <c r="Q1038" s="86">
        <f t="shared" si="395"/>
        <v>0</v>
      </c>
      <c r="R1038" s="84">
        <f t="shared" si="395"/>
        <v>0</v>
      </c>
      <c r="S1038" s="85">
        <f t="shared" si="395"/>
        <v>0</v>
      </c>
      <c r="T1038" s="60">
        <f t="shared" si="395"/>
        <v>0</v>
      </c>
      <c r="U1038" s="86">
        <f t="shared" si="395"/>
        <v>0</v>
      </c>
      <c r="V1038" s="84">
        <f t="shared" si="395"/>
        <v>0</v>
      </c>
      <c r="W1038" s="85">
        <f t="shared" si="395"/>
        <v>0</v>
      </c>
      <c r="X1038" s="60">
        <f t="shared" si="395"/>
        <v>0</v>
      </c>
      <c r="Y1038" s="86">
        <f t="shared" si="395"/>
        <v>0</v>
      </c>
      <c r="Z1038" s="84">
        <f t="shared" si="395"/>
        <v>0</v>
      </c>
      <c r="AA1038" s="85">
        <f t="shared" si="395"/>
        <v>0</v>
      </c>
      <c r="AB1038" s="60">
        <f t="shared" si="395"/>
        <v>0</v>
      </c>
      <c r="AC1038" s="86">
        <f t="shared" si="395"/>
        <v>0</v>
      </c>
      <c r="AD1038" s="84">
        <f t="shared" si="395"/>
        <v>0</v>
      </c>
      <c r="AE1038" s="85">
        <f t="shared" si="395"/>
        <v>0</v>
      </c>
      <c r="AF1038" s="60">
        <f t="shared" si="395"/>
        <v>0</v>
      </c>
      <c r="AG1038" s="86">
        <f t="shared" si="395"/>
        <v>0</v>
      </c>
      <c r="AH1038" s="2"/>
      <c r="AI1038" s="2"/>
      <c r="AJ1038" s="2"/>
      <c r="AK1038" s="2"/>
      <c r="AL1038" s="2"/>
    </row>
    <row r="1039" spans="1:38" ht="38.25" customHeight="1" outlineLevel="1">
      <c r="A1039" s="12" t="s">
        <v>1001</v>
      </c>
      <c r="B1039" s="27" t="s">
        <v>827</v>
      </c>
      <c r="C1039" s="14">
        <v>57760</v>
      </c>
      <c r="D1039" s="45"/>
      <c r="E1039" s="46">
        <f t="shared" ref="E1039:E1075" si="396">+J1039+L1039+N1039+P1039+R1039+T1039+V1039+X1039+Z1039+AB1039+AD1039+AF1039</f>
        <v>0</v>
      </c>
      <c r="F1039" s="46">
        <f t="shared" ref="F1039:F1075" si="397">D1039*C1039</f>
        <v>0</v>
      </c>
      <c r="G1039" s="46">
        <f t="shared" ref="G1039:G1075" si="398">+E1039*C1039</f>
        <v>0</v>
      </c>
      <c r="H1039" s="53" t="e">
        <f t="shared" si="393"/>
        <v>#DIV/0!</v>
      </c>
      <c r="I1039" s="54" t="e">
        <f t="shared" si="394"/>
        <v>#DIV/0!</v>
      </c>
      <c r="J1039" s="65"/>
      <c r="K1039" s="78">
        <f t="shared" ref="K1039:K1075" si="399">+J1039*C1039</f>
        <v>0</v>
      </c>
      <c r="L1039" s="45"/>
      <c r="M1039" s="79">
        <f t="shared" ref="M1039:M1075" si="400">+L1039*C1039</f>
        <v>0</v>
      </c>
      <c r="N1039" s="65"/>
      <c r="O1039" s="78">
        <f t="shared" ref="O1039:O1075" si="401">+N1039*C1039</f>
        <v>0</v>
      </c>
      <c r="P1039" s="45"/>
      <c r="Q1039" s="79">
        <f t="shared" ref="Q1039:Q1075" si="402">+P1039*C1039</f>
        <v>0</v>
      </c>
      <c r="R1039" s="65"/>
      <c r="S1039" s="78">
        <f t="shared" ref="S1039:S1075" si="403">+R1039*C1039</f>
        <v>0</v>
      </c>
      <c r="T1039" s="45"/>
      <c r="U1039" s="79">
        <f t="shared" ref="U1039:U1075" si="404">+T1039*C1039</f>
        <v>0</v>
      </c>
      <c r="V1039" s="65"/>
      <c r="W1039" s="78">
        <f t="shared" ref="W1039:W1075" si="405">+V1039*C1039</f>
        <v>0</v>
      </c>
      <c r="X1039" s="45"/>
      <c r="Y1039" s="79">
        <f t="shared" ref="Y1039:Y1075" si="406">+X1039*C1039</f>
        <v>0</v>
      </c>
      <c r="Z1039" s="65"/>
      <c r="AA1039" s="78">
        <f t="shared" ref="AA1039:AA1075" si="407">+Z1039*C1039</f>
        <v>0</v>
      </c>
      <c r="AB1039" s="45"/>
      <c r="AC1039" s="79">
        <f t="shared" ref="AC1039:AC1075" si="408">+AB1039*C1039</f>
        <v>0</v>
      </c>
      <c r="AD1039" s="65"/>
      <c r="AE1039" s="78">
        <f t="shared" ref="AE1039:AE1075" si="409">+AD1039*C1039</f>
        <v>0</v>
      </c>
      <c r="AF1039" s="45"/>
      <c r="AG1039" s="79">
        <f t="shared" ref="AG1039:AG1075" si="410">+AF1039*C1039</f>
        <v>0</v>
      </c>
      <c r="AH1039" s="2"/>
      <c r="AI1039" s="2"/>
      <c r="AJ1039" s="2"/>
      <c r="AK1039" s="2"/>
      <c r="AL1039" s="2"/>
    </row>
    <row r="1040" spans="1:38" ht="78.75" customHeight="1" outlineLevel="1">
      <c r="A1040" s="12" t="s">
        <v>1002</v>
      </c>
      <c r="B1040" s="27" t="s">
        <v>828</v>
      </c>
      <c r="C1040" s="14">
        <v>40640</v>
      </c>
      <c r="D1040" s="45"/>
      <c r="E1040" s="46">
        <f t="shared" si="396"/>
        <v>0</v>
      </c>
      <c r="F1040" s="46">
        <f t="shared" si="397"/>
        <v>0</v>
      </c>
      <c r="G1040" s="46">
        <f t="shared" si="398"/>
        <v>0</v>
      </c>
      <c r="H1040" s="53" t="e">
        <f t="shared" si="393"/>
        <v>#DIV/0!</v>
      </c>
      <c r="I1040" s="54" t="e">
        <f t="shared" si="394"/>
        <v>#DIV/0!</v>
      </c>
      <c r="J1040" s="65"/>
      <c r="K1040" s="78">
        <f t="shared" si="399"/>
        <v>0</v>
      </c>
      <c r="L1040" s="45"/>
      <c r="M1040" s="79">
        <f t="shared" si="400"/>
        <v>0</v>
      </c>
      <c r="N1040" s="65"/>
      <c r="O1040" s="78">
        <f t="shared" si="401"/>
        <v>0</v>
      </c>
      <c r="P1040" s="45"/>
      <c r="Q1040" s="79">
        <f t="shared" si="402"/>
        <v>0</v>
      </c>
      <c r="R1040" s="65"/>
      <c r="S1040" s="78">
        <f t="shared" si="403"/>
        <v>0</v>
      </c>
      <c r="T1040" s="45"/>
      <c r="U1040" s="79">
        <f t="shared" si="404"/>
        <v>0</v>
      </c>
      <c r="V1040" s="65"/>
      <c r="W1040" s="78">
        <f t="shared" si="405"/>
        <v>0</v>
      </c>
      <c r="X1040" s="45"/>
      <c r="Y1040" s="79">
        <f t="shared" si="406"/>
        <v>0</v>
      </c>
      <c r="Z1040" s="65"/>
      <c r="AA1040" s="78">
        <f t="shared" si="407"/>
        <v>0</v>
      </c>
      <c r="AB1040" s="45"/>
      <c r="AC1040" s="79">
        <f t="shared" si="408"/>
        <v>0</v>
      </c>
      <c r="AD1040" s="65"/>
      <c r="AE1040" s="78">
        <f t="shared" si="409"/>
        <v>0</v>
      </c>
      <c r="AF1040" s="45"/>
      <c r="AG1040" s="79">
        <f t="shared" si="410"/>
        <v>0</v>
      </c>
      <c r="AH1040" s="2"/>
      <c r="AI1040" s="2"/>
      <c r="AJ1040" s="2"/>
      <c r="AK1040" s="2"/>
      <c r="AL1040" s="2"/>
    </row>
    <row r="1041" spans="1:38" ht="16.5" customHeight="1" outlineLevel="1">
      <c r="A1041" s="12"/>
      <c r="B1041" s="27"/>
      <c r="C1041" s="14"/>
      <c r="D1041" s="45"/>
      <c r="E1041" s="46"/>
      <c r="F1041" s="46"/>
      <c r="G1041" s="46"/>
      <c r="H1041" s="53"/>
      <c r="I1041" s="54"/>
      <c r="J1041" s="65"/>
      <c r="K1041" s="78"/>
      <c r="L1041" s="45"/>
      <c r="M1041" s="79"/>
      <c r="N1041" s="65"/>
      <c r="O1041" s="78"/>
      <c r="P1041" s="45"/>
      <c r="Q1041" s="79"/>
      <c r="R1041" s="65"/>
      <c r="S1041" s="78"/>
      <c r="T1041" s="45"/>
      <c r="U1041" s="79"/>
      <c r="V1041" s="65"/>
      <c r="W1041" s="78"/>
      <c r="X1041" s="45"/>
      <c r="Y1041" s="79"/>
      <c r="Z1041" s="65"/>
      <c r="AA1041" s="78"/>
      <c r="AB1041" s="45"/>
      <c r="AC1041" s="79"/>
      <c r="AD1041" s="65"/>
      <c r="AE1041" s="78"/>
      <c r="AF1041" s="45"/>
      <c r="AG1041" s="79"/>
      <c r="AH1041" s="2"/>
      <c r="AI1041" s="2"/>
      <c r="AJ1041" s="2"/>
      <c r="AK1041" s="2"/>
      <c r="AL1041" s="2"/>
    </row>
    <row r="1042" spans="1:38" ht="16.5" customHeight="1" outlineLevel="1">
      <c r="A1042" s="58"/>
      <c r="B1042" s="83" t="s">
        <v>829</v>
      </c>
      <c r="C1042" s="99"/>
      <c r="D1042" s="60">
        <f t="shared" ref="D1042:G1042" si="411">SUM(D1043:D1044)</f>
        <v>0</v>
      </c>
      <c r="E1042" s="61">
        <f t="shared" si="411"/>
        <v>0</v>
      </c>
      <c r="F1042" s="61">
        <f t="shared" si="411"/>
        <v>0</v>
      </c>
      <c r="G1042" s="61">
        <f t="shared" si="411"/>
        <v>0</v>
      </c>
      <c r="H1042" s="62" t="e">
        <f t="shared" si="393"/>
        <v>#DIV/0!</v>
      </c>
      <c r="I1042" s="63" t="e">
        <f t="shared" si="394"/>
        <v>#DIV/0!</v>
      </c>
      <c r="J1042" s="84">
        <f t="shared" ref="J1042:AG1042" si="412">SUM(J1043:J1044)</f>
        <v>0</v>
      </c>
      <c r="K1042" s="85">
        <f t="shared" si="412"/>
        <v>0</v>
      </c>
      <c r="L1042" s="60">
        <f t="shared" si="412"/>
        <v>0</v>
      </c>
      <c r="M1042" s="86">
        <f t="shared" si="412"/>
        <v>0</v>
      </c>
      <c r="N1042" s="84">
        <f t="shared" si="412"/>
        <v>0</v>
      </c>
      <c r="O1042" s="85">
        <f t="shared" si="412"/>
        <v>0</v>
      </c>
      <c r="P1042" s="60">
        <f t="shared" si="412"/>
        <v>0</v>
      </c>
      <c r="Q1042" s="86">
        <f t="shared" si="412"/>
        <v>0</v>
      </c>
      <c r="R1042" s="84">
        <f t="shared" si="412"/>
        <v>0</v>
      </c>
      <c r="S1042" s="85">
        <f t="shared" si="412"/>
        <v>0</v>
      </c>
      <c r="T1042" s="60">
        <f t="shared" si="412"/>
        <v>0</v>
      </c>
      <c r="U1042" s="86">
        <f t="shared" si="412"/>
        <v>0</v>
      </c>
      <c r="V1042" s="84">
        <f t="shared" si="412"/>
        <v>0</v>
      </c>
      <c r="W1042" s="85">
        <f t="shared" si="412"/>
        <v>0</v>
      </c>
      <c r="X1042" s="60">
        <f t="shared" si="412"/>
        <v>0</v>
      </c>
      <c r="Y1042" s="86">
        <f t="shared" si="412"/>
        <v>0</v>
      </c>
      <c r="Z1042" s="84">
        <f t="shared" si="412"/>
        <v>0</v>
      </c>
      <c r="AA1042" s="85">
        <f t="shared" si="412"/>
        <v>0</v>
      </c>
      <c r="AB1042" s="60">
        <f t="shared" si="412"/>
        <v>0</v>
      </c>
      <c r="AC1042" s="86">
        <f t="shared" si="412"/>
        <v>0</v>
      </c>
      <c r="AD1042" s="84">
        <f t="shared" si="412"/>
        <v>0</v>
      </c>
      <c r="AE1042" s="85">
        <f t="shared" si="412"/>
        <v>0</v>
      </c>
      <c r="AF1042" s="60">
        <f t="shared" si="412"/>
        <v>0</v>
      </c>
      <c r="AG1042" s="86">
        <f t="shared" si="412"/>
        <v>0</v>
      </c>
      <c r="AH1042" s="2"/>
      <c r="AI1042" s="2"/>
      <c r="AJ1042" s="2"/>
      <c r="AK1042" s="2"/>
      <c r="AL1042" s="2"/>
    </row>
    <row r="1043" spans="1:38" ht="52.5" customHeight="1" outlineLevel="1">
      <c r="A1043" s="12" t="s">
        <v>1000</v>
      </c>
      <c r="B1043" s="27" t="s">
        <v>830</v>
      </c>
      <c r="C1043" s="14">
        <v>10590</v>
      </c>
      <c r="D1043" s="45"/>
      <c r="E1043" s="46">
        <f t="shared" si="396"/>
        <v>0</v>
      </c>
      <c r="F1043" s="46">
        <f t="shared" si="397"/>
        <v>0</v>
      </c>
      <c r="G1043" s="46">
        <f t="shared" si="398"/>
        <v>0</v>
      </c>
      <c r="H1043" s="53" t="e">
        <f t="shared" si="393"/>
        <v>#DIV/0!</v>
      </c>
      <c r="I1043" s="54" t="e">
        <f t="shared" si="394"/>
        <v>#DIV/0!</v>
      </c>
      <c r="J1043" s="65"/>
      <c r="K1043" s="78">
        <f t="shared" si="399"/>
        <v>0</v>
      </c>
      <c r="L1043" s="45"/>
      <c r="M1043" s="79">
        <f t="shared" si="400"/>
        <v>0</v>
      </c>
      <c r="N1043" s="65"/>
      <c r="O1043" s="78">
        <f t="shared" si="401"/>
        <v>0</v>
      </c>
      <c r="P1043" s="45"/>
      <c r="Q1043" s="79">
        <f t="shared" si="402"/>
        <v>0</v>
      </c>
      <c r="R1043" s="65"/>
      <c r="S1043" s="78">
        <f t="shared" si="403"/>
        <v>0</v>
      </c>
      <c r="T1043" s="45"/>
      <c r="U1043" s="79">
        <f t="shared" si="404"/>
        <v>0</v>
      </c>
      <c r="V1043" s="65"/>
      <c r="W1043" s="78">
        <f t="shared" si="405"/>
        <v>0</v>
      </c>
      <c r="X1043" s="45"/>
      <c r="Y1043" s="79">
        <f t="shared" si="406"/>
        <v>0</v>
      </c>
      <c r="Z1043" s="65"/>
      <c r="AA1043" s="78">
        <f t="shared" si="407"/>
        <v>0</v>
      </c>
      <c r="AB1043" s="45"/>
      <c r="AC1043" s="79">
        <f t="shared" si="408"/>
        <v>0</v>
      </c>
      <c r="AD1043" s="65"/>
      <c r="AE1043" s="78">
        <f t="shared" si="409"/>
        <v>0</v>
      </c>
      <c r="AF1043" s="45"/>
      <c r="AG1043" s="79">
        <f t="shared" si="410"/>
        <v>0</v>
      </c>
      <c r="AH1043" s="2"/>
      <c r="AI1043" s="2"/>
      <c r="AJ1043" s="2"/>
      <c r="AK1043" s="2"/>
      <c r="AL1043" s="2"/>
    </row>
    <row r="1044" spans="1:38" ht="16.5" customHeight="1" outlineLevel="1">
      <c r="A1044" s="12"/>
      <c r="B1044" s="27" t="s">
        <v>831</v>
      </c>
      <c r="C1044" s="14">
        <v>4470</v>
      </c>
      <c r="D1044" s="45"/>
      <c r="E1044" s="46">
        <f t="shared" si="396"/>
        <v>0</v>
      </c>
      <c r="F1044" s="46">
        <f t="shared" si="397"/>
        <v>0</v>
      </c>
      <c r="G1044" s="46">
        <f t="shared" si="398"/>
        <v>0</v>
      </c>
      <c r="H1044" s="53" t="e">
        <f t="shared" si="393"/>
        <v>#DIV/0!</v>
      </c>
      <c r="I1044" s="54" t="e">
        <f t="shared" si="394"/>
        <v>#DIV/0!</v>
      </c>
      <c r="J1044" s="65"/>
      <c r="K1044" s="78">
        <f t="shared" si="399"/>
        <v>0</v>
      </c>
      <c r="L1044" s="45"/>
      <c r="M1044" s="79">
        <f t="shared" si="400"/>
        <v>0</v>
      </c>
      <c r="N1044" s="65"/>
      <c r="O1044" s="78">
        <f t="shared" si="401"/>
        <v>0</v>
      </c>
      <c r="P1044" s="45"/>
      <c r="Q1044" s="79">
        <f t="shared" si="402"/>
        <v>0</v>
      </c>
      <c r="R1044" s="65"/>
      <c r="S1044" s="78">
        <f t="shared" si="403"/>
        <v>0</v>
      </c>
      <c r="T1044" s="45"/>
      <c r="U1044" s="79">
        <f t="shared" si="404"/>
        <v>0</v>
      </c>
      <c r="V1044" s="65"/>
      <c r="W1044" s="78">
        <f t="shared" si="405"/>
        <v>0</v>
      </c>
      <c r="X1044" s="45"/>
      <c r="Y1044" s="79">
        <f t="shared" si="406"/>
        <v>0</v>
      </c>
      <c r="Z1044" s="65"/>
      <c r="AA1044" s="78">
        <f t="shared" si="407"/>
        <v>0</v>
      </c>
      <c r="AB1044" s="45"/>
      <c r="AC1044" s="79">
        <f t="shared" si="408"/>
        <v>0</v>
      </c>
      <c r="AD1044" s="65"/>
      <c r="AE1044" s="78">
        <f t="shared" si="409"/>
        <v>0</v>
      </c>
      <c r="AF1044" s="45"/>
      <c r="AG1044" s="79">
        <f t="shared" si="410"/>
        <v>0</v>
      </c>
      <c r="AH1044" s="2"/>
      <c r="AI1044" s="2"/>
      <c r="AJ1044" s="2"/>
      <c r="AK1044" s="2"/>
      <c r="AL1044" s="2"/>
    </row>
    <row r="1045" spans="1:38" ht="16.5" customHeight="1" outlineLevel="1">
      <c r="A1045" s="12"/>
      <c r="B1045" s="27"/>
      <c r="C1045" s="14"/>
      <c r="D1045" s="45"/>
      <c r="E1045" s="46"/>
      <c r="F1045" s="46"/>
      <c r="G1045" s="46"/>
      <c r="H1045" s="53"/>
      <c r="I1045" s="54"/>
      <c r="J1045" s="65"/>
      <c r="K1045" s="78"/>
      <c r="L1045" s="45"/>
      <c r="M1045" s="79"/>
      <c r="N1045" s="65"/>
      <c r="O1045" s="78"/>
      <c r="P1045" s="45"/>
      <c r="Q1045" s="79"/>
      <c r="R1045" s="65"/>
      <c r="S1045" s="78"/>
      <c r="T1045" s="45"/>
      <c r="U1045" s="79"/>
      <c r="V1045" s="65"/>
      <c r="W1045" s="78"/>
      <c r="X1045" s="45"/>
      <c r="Y1045" s="79"/>
      <c r="Z1045" s="65"/>
      <c r="AA1045" s="78"/>
      <c r="AB1045" s="45"/>
      <c r="AC1045" s="79"/>
      <c r="AD1045" s="65"/>
      <c r="AE1045" s="78"/>
      <c r="AF1045" s="45"/>
      <c r="AG1045" s="79"/>
      <c r="AH1045" s="2"/>
      <c r="AI1045" s="2"/>
      <c r="AJ1045" s="2"/>
      <c r="AK1045" s="2"/>
      <c r="AL1045" s="2"/>
    </row>
    <row r="1046" spans="1:38" ht="16.5" customHeight="1" outlineLevel="1">
      <c r="A1046" s="58"/>
      <c r="B1046" s="83" t="s">
        <v>832</v>
      </c>
      <c r="C1046" s="99"/>
      <c r="D1046" s="60">
        <f>SUM(D1047:D1048)</f>
        <v>0</v>
      </c>
      <c r="E1046" s="61">
        <f>SUM(E1047:E1048)</f>
        <v>0</v>
      </c>
      <c r="F1046" s="61">
        <f>SUM(F1047:F1048)</f>
        <v>0</v>
      </c>
      <c r="G1046" s="61">
        <f>SUM(G1047:G1048)</f>
        <v>0</v>
      </c>
      <c r="H1046" s="62" t="e">
        <f t="shared" si="393"/>
        <v>#DIV/0!</v>
      </c>
      <c r="I1046" s="63" t="e">
        <f t="shared" si="394"/>
        <v>#DIV/0!</v>
      </c>
      <c r="J1046" s="84">
        <f t="shared" ref="J1046:AG1046" si="413">SUM(J1047:J1048)</f>
        <v>0</v>
      </c>
      <c r="K1046" s="85">
        <f t="shared" si="413"/>
        <v>0</v>
      </c>
      <c r="L1046" s="60">
        <f t="shared" si="413"/>
        <v>0</v>
      </c>
      <c r="M1046" s="86">
        <f t="shared" si="413"/>
        <v>0</v>
      </c>
      <c r="N1046" s="84">
        <f t="shared" si="413"/>
        <v>0</v>
      </c>
      <c r="O1046" s="85">
        <f t="shared" si="413"/>
        <v>0</v>
      </c>
      <c r="P1046" s="60">
        <f t="shared" si="413"/>
        <v>0</v>
      </c>
      <c r="Q1046" s="86">
        <f t="shared" si="413"/>
        <v>0</v>
      </c>
      <c r="R1046" s="84">
        <f t="shared" si="413"/>
        <v>0</v>
      </c>
      <c r="S1046" s="85">
        <f t="shared" si="413"/>
        <v>0</v>
      </c>
      <c r="T1046" s="60">
        <f t="shared" si="413"/>
        <v>0</v>
      </c>
      <c r="U1046" s="86">
        <f t="shared" si="413"/>
        <v>0</v>
      </c>
      <c r="V1046" s="84">
        <f t="shared" si="413"/>
        <v>0</v>
      </c>
      <c r="W1046" s="85">
        <f t="shared" si="413"/>
        <v>0</v>
      </c>
      <c r="X1046" s="60">
        <f t="shared" si="413"/>
        <v>0</v>
      </c>
      <c r="Y1046" s="86">
        <f t="shared" si="413"/>
        <v>0</v>
      </c>
      <c r="Z1046" s="84">
        <f t="shared" si="413"/>
        <v>0</v>
      </c>
      <c r="AA1046" s="85">
        <f t="shared" si="413"/>
        <v>0</v>
      </c>
      <c r="AB1046" s="60">
        <f t="shared" si="413"/>
        <v>0</v>
      </c>
      <c r="AC1046" s="86">
        <f t="shared" si="413"/>
        <v>0</v>
      </c>
      <c r="AD1046" s="84">
        <f t="shared" si="413"/>
        <v>0</v>
      </c>
      <c r="AE1046" s="85">
        <f t="shared" si="413"/>
        <v>0</v>
      </c>
      <c r="AF1046" s="60">
        <f t="shared" si="413"/>
        <v>0</v>
      </c>
      <c r="AG1046" s="86">
        <f t="shared" si="413"/>
        <v>0</v>
      </c>
      <c r="AH1046" s="2"/>
      <c r="AI1046" s="2"/>
      <c r="AJ1046" s="2"/>
      <c r="AK1046" s="2"/>
      <c r="AL1046" s="2"/>
    </row>
    <row r="1047" spans="1:38" ht="27" customHeight="1" outlineLevel="1">
      <c r="A1047" s="12" t="s">
        <v>999</v>
      </c>
      <c r="B1047" s="27" t="s">
        <v>833</v>
      </c>
      <c r="C1047" s="14">
        <v>63760</v>
      </c>
      <c r="D1047" s="45"/>
      <c r="E1047" s="46">
        <f t="shared" si="396"/>
        <v>0</v>
      </c>
      <c r="F1047" s="46">
        <f t="shared" si="397"/>
        <v>0</v>
      </c>
      <c r="G1047" s="46">
        <f t="shared" si="398"/>
        <v>0</v>
      </c>
      <c r="H1047" s="53" t="e">
        <f t="shared" si="393"/>
        <v>#DIV/0!</v>
      </c>
      <c r="I1047" s="54" t="e">
        <f t="shared" si="394"/>
        <v>#DIV/0!</v>
      </c>
      <c r="J1047" s="65"/>
      <c r="K1047" s="78">
        <f t="shared" si="399"/>
        <v>0</v>
      </c>
      <c r="L1047" s="45"/>
      <c r="M1047" s="79">
        <f t="shared" si="400"/>
        <v>0</v>
      </c>
      <c r="N1047" s="65"/>
      <c r="O1047" s="78">
        <f t="shared" si="401"/>
        <v>0</v>
      </c>
      <c r="P1047" s="45"/>
      <c r="Q1047" s="79">
        <f t="shared" si="402"/>
        <v>0</v>
      </c>
      <c r="R1047" s="65"/>
      <c r="S1047" s="78">
        <f t="shared" si="403"/>
        <v>0</v>
      </c>
      <c r="T1047" s="45"/>
      <c r="U1047" s="79">
        <f t="shared" si="404"/>
        <v>0</v>
      </c>
      <c r="V1047" s="65"/>
      <c r="W1047" s="78">
        <f t="shared" si="405"/>
        <v>0</v>
      </c>
      <c r="X1047" s="45"/>
      <c r="Y1047" s="79">
        <f t="shared" si="406"/>
        <v>0</v>
      </c>
      <c r="Z1047" s="65"/>
      <c r="AA1047" s="78">
        <f t="shared" si="407"/>
        <v>0</v>
      </c>
      <c r="AB1047" s="45"/>
      <c r="AC1047" s="79">
        <f t="shared" si="408"/>
        <v>0</v>
      </c>
      <c r="AD1047" s="65"/>
      <c r="AE1047" s="78">
        <f t="shared" si="409"/>
        <v>0</v>
      </c>
      <c r="AF1047" s="45"/>
      <c r="AG1047" s="79">
        <f t="shared" si="410"/>
        <v>0</v>
      </c>
      <c r="AH1047" s="2"/>
      <c r="AI1047" s="2"/>
      <c r="AJ1047" s="2"/>
      <c r="AK1047" s="2"/>
      <c r="AL1047" s="2"/>
    </row>
    <row r="1048" spans="1:38" ht="16.5" customHeight="1" outlineLevel="1">
      <c r="A1048" s="12"/>
      <c r="B1048" s="27" t="s">
        <v>834</v>
      </c>
      <c r="C1048" s="14">
        <v>35910</v>
      </c>
      <c r="D1048" s="45"/>
      <c r="E1048" s="46">
        <f t="shared" si="396"/>
        <v>0</v>
      </c>
      <c r="F1048" s="46">
        <f t="shared" si="397"/>
        <v>0</v>
      </c>
      <c r="G1048" s="46">
        <f t="shared" si="398"/>
        <v>0</v>
      </c>
      <c r="H1048" s="53" t="e">
        <f t="shared" si="393"/>
        <v>#DIV/0!</v>
      </c>
      <c r="I1048" s="54" t="e">
        <f t="shared" si="394"/>
        <v>#DIV/0!</v>
      </c>
      <c r="J1048" s="65"/>
      <c r="K1048" s="78">
        <f t="shared" si="399"/>
        <v>0</v>
      </c>
      <c r="L1048" s="45"/>
      <c r="M1048" s="79">
        <f t="shared" si="400"/>
        <v>0</v>
      </c>
      <c r="N1048" s="65"/>
      <c r="O1048" s="78">
        <f t="shared" si="401"/>
        <v>0</v>
      </c>
      <c r="P1048" s="45"/>
      <c r="Q1048" s="79">
        <f t="shared" si="402"/>
        <v>0</v>
      </c>
      <c r="R1048" s="65"/>
      <c r="S1048" s="78">
        <f t="shared" si="403"/>
        <v>0</v>
      </c>
      <c r="T1048" s="45"/>
      <c r="U1048" s="79">
        <f t="shared" si="404"/>
        <v>0</v>
      </c>
      <c r="V1048" s="65"/>
      <c r="W1048" s="78">
        <f t="shared" si="405"/>
        <v>0</v>
      </c>
      <c r="X1048" s="45"/>
      <c r="Y1048" s="79">
        <f t="shared" si="406"/>
        <v>0</v>
      </c>
      <c r="Z1048" s="65"/>
      <c r="AA1048" s="78">
        <f t="shared" si="407"/>
        <v>0</v>
      </c>
      <c r="AB1048" s="45"/>
      <c r="AC1048" s="79">
        <f t="shared" si="408"/>
        <v>0</v>
      </c>
      <c r="AD1048" s="65"/>
      <c r="AE1048" s="78">
        <f t="shared" si="409"/>
        <v>0</v>
      </c>
      <c r="AF1048" s="45"/>
      <c r="AG1048" s="79">
        <f t="shared" si="410"/>
        <v>0</v>
      </c>
      <c r="AH1048" s="2"/>
      <c r="AI1048" s="2"/>
      <c r="AJ1048" s="2"/>
      <c r="AK1048" s="2"/>
      <c r="AL1048" s="2"/>
    </row>
    <row r="1049" spans="1:38" ht="16.5" customHeight="1" outlineLevel="1">
      <c r="A1049" s="12"/>
      <c r="B1049" s="27"/>
      <c r="C1049" s="14"/>
      <c r="D1049" s="45"/>
      <c r="E1049" s="46"/>
      <c r="F1049" s="46"/>
      <c r="G1049" s="46"/>
      <c r="H1049" s="53"/>
      <c r="I1049" s="54"/>
      <c r="J1049" s="65"/>
      <c r="K1049" s="78"/>
      <c r="L1049" s="45"/>
      <c r="M1049" s="79"/>
      <c r="N1049" s="65"/>
      <c r="O1049" s="78"/>
      <c r="P1049" s="45"/>
      <c r="Q1049" s="79"/>
      <c r="R1049" s="65"/>
      <c r="S1049" s="78"/>
      <c r="T1049" s="45"/>
      <c r="U1049" s="79"/>
      <c r="V1049" s="65"/>
      <c r="W1049" s="78"/>
      <c r="X1049" s="45"/>
      <c r="Y1049" s="79"/>
      <c r="Z1049" s="65"/>
      <c r="AA1049" s="78"/>
      <c r="AB1049" s="45"/>
      <c r="AC1049" s="79"/>
      <c r="AD1049" s="65"/>
      <c r="AE1049" s="78"/>
      <c r="AF1049" s="45"/>
      <c r="AG1049" s="79"/>
      <c r="AH1049" s="2"/>
      <c r="AI1049" s="2"/>
      <c r="AJ1049" s="2"/>
      <c r="AK1049" s="2"/>
      <c r="AL1049" s="2"/>
    </row>
    <row r="1050" spans="1:38" ht="16.5" customHeight="1" outlineLevel="1">
      <c r="A1050" s="58"/>
      <c r="B1050" s="83" t="s">
        <v>835</v>
      </c>
      <c r="C1050" s="99"/>
      <c r="D1050" s="60">
        <f t="shared" ref="D1050:G1050" si="414">+D1051</f>
        <v>0</v>
      </c>
      <c r="E1050" s="61">
        <f t="shared" si="414"/>
        <v>0</v>
      </c>
      <c r="F1050" s="61">
        <f t="shared" si="414"/>
        <v>0</v>
      </c>
      <c r="G1050" s="61">
        <f t="shared" si="414"/>
        <v>0</v>
      </c>
      <c r="H1050" s="62" t="e">
        <f t="shared" si="393"/>
        <v>#DIV/0!</v>
      </c>
      <c r="I1050" s="63" t="e">
        <f t="shared" si="394"/>
        <v>#DIV/0!</v>
      </c>
      <c r="J1050" s="84">
        <f t="shared" ref="J1050:AG1050" si="415">+J1051</f>
        <v>0</v>
      </c>
      <c r="K1050" s="85">
        <f t="shared" si="415"/>
        <v>0</v>
      </c>
      <c r="L1050" s="60">
        <f t="shared" si="415"/>
        <v>0</v>
      </c>
      <c r="M1050" s="86">
        <f t="shared" si="415"/>
        <v>0</v>
      </c>
      <c r="N1050" s="84">
        <f t="shared" si="415"/>
        <v>0</v>
      </c>
      <c r="O1050" s="85">
        <f t="shared" si="415"/>
        <v>0</v>
      </c>
      <c r="P1050" s="60">
        <f t="shared" si="415"/>
        <v>0</v>
      </c>
      <c r="Q1050" s="86">
        <f t="shared" si="415"/>
        <v>0</v>
      </c>
      <c r="R1050" s="84">
        <f t="shared" si="415"/>
        <v>0</v>
      </c>
      <c r="S1050" s="85">
        <f t="shared" si="415"/>
        <v>0</v>
      </c>
      <c r="T1050" s="60">
        <f t="shared" si="415"/>
        <v>0</v>
      </c>
      <c r="U1050" s="86">
        <f t="shared" si="415"/>
        <v>0</v>
      </c>
      <c r="V1050" s="84">
        <f t="shared" si="415"/>
        <v>0</v>
      </c>
      <c r="W1050" s="85">
        <f t="shared" si="415"/>
        <v>0</v>
      </c>
      <c r="X1050" s="60">
        <f t="shared" si="415"/>
        <v>0</v>
      </c>
      <c r="Y1050" s="86">
        <f t="shared" si="415"/>
        <v>0</v>
      </c>
      <c r="Z1050" s="84">
        <f t="shared" si="415"/>
        <v>0</v>
      </c>
      <c r="AA1050" s="85">
        <f t="shared" si="415"/>
        <v>0</v>
      </c>
      <c r="AB1050" s="60">
        <f t="shared" si="415"/>
        <v>0</v>
      </c>
      <c r="AC1050" s="86">
        <f t="shared" si="415"/>
        <v>0</v>
      </c>
      <c r="AD1050" s="84">
        <f t="shared" si="415"/>
        <v>0</v>
      </c>
      <c r="AE1050" s="85">
        <f t="shared" si="415"/>
        <v>0</v>
      </c>
      <c r="AF1050" s="60">
        <f t="shared" si="415"/>
        <v>0</v>
      </c>
      <c r="AG1050" s="86">
        <f t="shared" si="415"/>
        <v>0</v>
      </c>
      <c r="AH1050" s="2"/>
      <c r="AI1050" s="2"/>
      <c r="AJ1050" s="2"/>
      <c r="AK1050" s="2"/>
      <c r="AL1050" s="2"/>
    </row>
    <row r="1051" spans="1:38" ht="53.25" customHeight="1" outlineLevel="1">
      <c r="A1051" s="12" t="s">
        <v>998</v>
      </c>
      <c r="B1051" s="27" t="s">
        <v>830</v>
      </c>
      <c r="C1051" s="14">
        <v>10590</v>
      </c>
      <c r="D1051" s="45"/>
      <c r="E1051" s="46">
        <f t="shared" si="396"/>
        <v>0</v>
      </c>
      <c r="F1051" s="46">
        <f t="shared" si="397"/>
        <v>0</v>
      </c>
      <c r="G1051" s="46">
        <f t="shared" si="398"/>
        <v>0</v>
      </c>
      <c r="H1051" s="53" t="e">
        <f t="shared" si="393"/>
        <v>#DIV/0!</v>
      </c>
      <c r="I1051" s="54" t="e">
        <f t="shared" si="394"/>
        <v>#DIV/0!</v>
      </c>
      <c r="J1051" s="65"/>
      <c r="K1051" s="78">
        <f t="shared" si="399"/>
        <v>0</v>
      </c>
      <c r="L1051" s="45"/>
      <c r="M1051" s="79">
        <f t="shared" si="400"/>
        <v>0</v>
      </c>
      <c r="N1051" s="65"/>
      <c r="O1051" s="78">
        <f t="shared" si="401"/>
        <v>0</v>
      </c>
      <c r="P1051" s="45"/>
      <c r="Q1051" s="79">
        <f t="shared" si="402"/>
        <v>0</v>
      </c>
      <c r="R1051" s="65"/>
      <c r="S1051" s="78">
        <f t="shared" si="403"/>
        <v>0</v>
      </c>
      <c r="T1051" s="45"/>
      <c r="U1051" s="79">
        <f t="shared" si="404"/>
        <v>0</v>
      </c>
      <c r="V1051" s="65"/>
      <c r="W1051" s="78">
        <f t="shared" si="405"/>
        <v>0</v>
      </c>
      <c r="X1051" s="45"/>
      <c r="Y1051" s="79">
        <f t="shared" si="406"/>
        <v>0</v>
      </c>
      <c r="Z1051" s="65"/>
      <c r="AA1051" s="78">
        <f t="shared" si="407"/>
        <v>0</v>
      </c>
      <c r="AB1051" s="45"/>
      <c r="AC1051" s="79">
        <f t="shared" si="408"/>
        <v>0</v>
      </c>
      <c r="AD1051" s="65"/>
      <c r="AE1051" s="78">
        <f t="shared" si="409"/>
        <v>0</v>
      </c>
      <c r="AF1051" s="45"/>
      <c r="AG1051" s="79">
        <f t="shared" si="410"/>
        <v>0</v>
      </c>
      <c r="AH1051" s="2"/>
      <c r="AI1051" s="2"/>
      <c r="AJ1051" s="2"/>
      <c r="AK1051" s="2"/>
      <c r="AL1051" s="2"/>
    </row>
    <row r="1052" spans="1:38" ht="16.5" customHeight="1" outlineLevel="1">
      <c r="A1052" s="12"/>
      <c r="B1052" s="27"/>
      <c r="C1052" s="14"/>
      <c r="D1052" s="45"/>
      <c r="E1052" s="46"/>
      <c r="F1052" s="46"/>
      <c r="G1052" s="46"/>
      <c r="H1052" s="53"/>
      <c r="I1052" s="54"/>
      <c r="J1052" s="65"/>
      <c r="K1052" s="78"/>
      <c r="L1052" s="45"/>
      <c r="M1052" s="79"/>
      <c r="N1052" s="65"/>
      <c r="O1052" s="78"/>
      <c r="P1052" s="45"/>
      <c r="Q1052" s="79"/>
      <c r="R1052" s="65"/>
      <c r="S1052" s="78"/>
      <c r="T1052" s="45"/>
      <c r="U1052" s="79"/>
      <c r="V1052" s="65"/>
      <c r="W1052" s="78"/>
      <c r="X1052" s="45"/>
      <c r="Y1052" s="79"/>
      <c r="Z1052" s="65"/>
      <c r="AA1052" s="78"/>
      <c r="AB1052" s="45"/>
      <c r="AC1052" s="79"/>
      <c r="AD1052" s="65"/>
      <c r="AE1052" s="78"/>
      <c r="AF1052" s="45"/>
      <c r="AG1052" s="79"/>
      <c r="AH1052" s="2"/>
      <c r="AI1052" s="2"/>
      <c r="AJ1052" s="2"/>
      <c r="AK1052" s="2"/>
      <c r="AL1052" s="2"/>
    </row>
    <row r="1053" spans="1:38" ht="16.5" customHeight="1" outlineLevel="1">
      <c r="A1053" s="58"/>
      <c r="B1053" s="83" t="s">
        <v>836</v>
      </c>
      <c r="C1053" s="99"/>
      <c r="D1053" s="60">
        <f t="shared" ref="D1053:G1053" si="416">SUM(D1054:D1055)</f>
        <v>0</v>
      </c>
      <c r="E1053" s="61">
        <f t="shared" si="416"/>
        <v>0</v>
      </c>
      <c r="F1053" s="61">
        <f t="shared" si="416"/>
        <v>0</v>
      </c>
      <c r="G1053" s="61">
        <f t="shared" si="416"/>
        <v>0</v>
      </c>
      <c r="H1053" s="62" t="e">
        <f t="shared" si="393"/>
        <v>#DIV/0!</v>
      </c>
      <c r="I1053" s="63" t="e">
        <f t="shared" si="394"/>
        <v>#DIV/0!</v>
      </c>
      <c r="J1053" s="84">
        <f t="shared" ref="J1053:AG1053" si="417">SUM(J1054:J1055)</f>
        <v>0</v>
      </c>
      <c r="K1053" s="85">
        <f t="shared" si="417"/>
        <v>0</v>
      </c>
      <c r="L1053" s="60">
        <f t="shared" si="417"/>
        <v>0</v>
      </c>
      <c r="M1053" s="86">
        <f t="shared" si="417"/>
        <v>0</v>
      </c>
      <c r="N1053" s="84">
        <f t="shared" si="417"/>
        <v>0</v>
      </c>
      <c r="O1053" s="85">
        <f t="shared" si="417"/>
        <v>0</v>
      </c>
      <c r="P1053" s="60">
        <f t="shared" si="417"/>
        <v>0</v>
      </c>
      <c r="Q1053" s="86">
        <f t="shared" si="417"/>
        <v>0</v>
      </c>
      <c r="R1053" s="84">
        <f t="shared" si="417"/>
        <v>0</v>
      </c>
      <c r="S1053" s="85">
        <f t="shared" si="417"/>
        <v>0</v>
      </c>
      <c r="T1053" s="60">
        <f t="shared" si="417"/>
        <v>0</v>
      </c>
      <c r="U1053" s="86">
        <f t="shared" si="417"/>
        <v>0</v>
      </c>
      <c r="V1053" s="84">
        <f t="shared" si="417"/>
        <v>0</v>
      </c>
      <c r="W1053" s="85">
        <f t="shared" si="417"/>
        <v>0</v>
      </c>
      <c r="X1053" s="60">
        <f t="shared" si="417"/>
        <v>0</v>
      </c>
      <c r="Y1053" s="86">
        <f t="shared" si="417"/>
        <v>0</v>
      </c>
      <c r="Z1053" s="84">
        <f t="shared" si="417"/>
        <v>0</v>
      </c>
      <c r="AA1053" s="85">
        <f t="shared" si="417"/>
        <v>0</v>
      </c>
      <c r="AB1053" s="60">
        <f t="shared" si="417"/>
        <v>0</v>
      </c>
      <c r="AC1053" s="86">
        <f t="shared" si="417"/>
        <v>0</v>
      </c>
      <c r="AD1053" s="84">
        <f t="shared" si="417"/>
        <v>0</v>
      </c>
      <c r="AE1053" s="85">
        <f t="shared" si="417"/>
        <v>0</v>
      </c>
      <c r="AF1053" s="60">
        <f t="shared" si="417"/>
        <v>0</v>
      </c>
      <c r="AG1053" s="86">
        <f t="shared" si="417"/>
        <v>0</v>
      </c>
      <c r="AH1053" s="2"/>
      <c r="AI1053" s="2"/>
      <c r="AJ1053" s="2"/>
      <c r="AK1053" s="2"/>
      <c r="AL1053" s="2"/>
    </row>
    <row r="1054" spans="1:38" ht="22.5" customHeight="1" outlineLevel="1">
      <c r="A1054" s="12" t="s">
        <v>997</v>
      </c>
      <c r="B1054" s="27" t="s">
        <v>837</v>
      </c>
      <c r="C1054" s="14">
        <v>12990</v>
      </c>
      <c r="D1054" s="45"/>
      <c r="E1054" s="46">
        <f t="shared" si="396"/>
        <v>0</v>
      </c>
      <c r="F1054" s="46">
        <f t="shared" si="397"/>
        <v>0</v>
      </c>
      <c r="G1054" s="46">
        <f t="shared" si="398"/>
        <v>0</v>
      </c>
      <c r="H1054" s="53" t="e">
        <f t="shared" si="393"/>
        <v>#DIV/0!</v>
      </c>
      <c r="I1054" s="54" t="e">
        <f t="shared" si="394"/>
        <v>#DIV/0!</v>
      </c>
      <c r="J1054" s="65"/>
      <c r="K1054" s="78">
        <f t="shared" si="399"/>
        <v>0</v>
      </c>
      <c r="L1054" s="45"/>
      <c r="M1054" s="79">
        <f t="shared" si="400"/>
        <v>0</v>
      </c>
      <c r="N1054" s="65"/>
      <c r="O1054" s="78">
        <f t="shared" si="401"/>
        <v>0</v>
      </c>
      <c r="P1054" s="45"/>
      <c r="Q1054" s="79">
        <f t="shared" si="402"/>
        <v>0</v>
      </c>
      <c r="R1054" s="65"/>
      <c r="S1054" s="78">
        <f t="shared" si="403"/>
        <v>0</v>
      </c>
      <c r="T1054" s="45"/>
      <c r="U1054" s="79">
        <f t="shared" si="404"/>
        <v>0</v>
      </c>
      <c r="V1054" s="65"/>
      <c r="W1054" s="78">
        <f t="shared" si="405"/>
        <v>0</v>
      </c>
      <c r="X1054" s="45"/>
      <c r="Y1054" s="79">
        <f t="shared" si="406"/>
        <v>0</v>
      </c>
      <c r="Z1054" s="65"/>
      <c r="AA1054" s="78">
        <f t="shared" si="407"/>
        <v>0</v>
      </c>
      <c r="AB1054" s="45"/>
      <c r="AC1054" s="79">
        <f t="shared" si="408"/>
        <v>0</v>
      </c>
      <c r="AD1054" s="65"/>
      <c r="AE1054" s="78">
        <f t="shared" si="409"/>
        <v>0</v>
      </c>
      <c r="AF1054" s="45"/>
      <c r="AG1054" s="79">
        <f t="shared" si="410"/>
        <v>0</v>
      </c>
      <c r="AH1054" s="2"/>
      <c r="AI1054" s="2"/>
      <c r="AJ1054" s="2"/>
      <c r="AK1054" s="2"/>
      <c r="AL1054" s="2"/>
    </row>
    <row r="1055" spans="1:38" ht="16.5" customHeight="1" outlineLevel="1">
      <c r="A1055" s="12">
        <v>2301029</v>
      </c>
      <c r="B1055" s="27" t="s">
        <v>838</v>
      </c>
      <c r="C1055" s="14">
        <v>78440</v>
      </c>
      <c r="D1055" s="45"/>
      <c r="E1055" s="46">
        <f t="shared" si="396"/>
        <v>0</v>
      </c>
      <c r="F1055" s="46">
        <f t="shared" si="397"/>
        <v>0</v>
      </c>
      <c r="G1055" s="46">
        <f t="shared" si="398"/>
        <v>0</v>
      </c>
      <c r="H1055" s="53" t="e">
        <f t="shared" si="393"/>
        <v>#DIV/0!</v>
      </c>
      <c r="I1055" s="54" t="e">
        <f t="shared" si="394"/>
        <v>#DIV/0!</v>
      </c>
      <c r="J1055" s="65"/>
      <c r="K1055" s="78">
        <f t="shared" si="399"/>
        <v>0</v>
      </c>
      <c r="L1055" s="45"/>
      <c r="M1055" s="79">
        <f t="shared" si="400"/>
        <v>0</v>
      </c>
      <c r="N1055" s="65"/>
      <c r="O1055" s="78">
        <f t="shared" si="401"/>
        <v>0</v>
      </c>
      <c r="P1055" s="45"/>
      <c r="Q1055" s="79">
        <f t="shared" si="402"/>
        <v>0</v>
      </c>
      <c r="R1055" s="65"/>
      <c r="S1055" s="78">
        <f t="shared" si="403"/>
        <v>0</v>
      </c>
      <c r="T1055" s="45"/>
      <c r="U1055" s="79">
        <f t="shared" si="404"/>
        <v>0</v>
      </c>
      <c r="V1055" s="65"/>
      <c r="W1055" s="78">
        <f t="shared" si="405"/>
        <v>0</v>
      </c>
      <c r="X1055" s="45"/>
      <c r="Y1055" s="79">
        <f t="shared" si="406"/>
        <v>0</v>
      </c>
      <c r="Z1055" s="65"/>
      <c r="AA1055" s="78">
        <f t="shared" si="407"/>
        <v>0</v>
      </c>
      <c r="AB1055" s="45"/>
      <c r="AC1055" s="79">
        <f t="shared" si="408"/>
        <v>0</v>
      </c>
      <c r="AD1055" s="65"/>
      <c r="AE1055" s="78">
        <f t="shared" si="409"/>
        <v>0</v>
      </c>
      <c r="AF1055" s="45"/>
      <c r="AG1055" s="79">
        <f t="shared" si="410"/>
        <v>0</v>
      </c>
      <c r="AH1055" s="2"/>
      <c r="AI1055" s="2"/>
      <c r="AJ1055" s="2"/>
      <c r="AK1055" s="2"/>
      <c r="AL1055" s="2"/>
    </row>
    <row r="1056" spans="1:38" ht="16.5" customHeight="1" outlineLevel="1">
      <c r="A1056" s="12"/>
      <c r="B1056" s="27"/>
      <c r="C1056" s="14"/>
      <c r="D1056" s="45"/>
      <c r="E1056" s="46"/>
      <c r="F1056" s="46"/>
      <c r="G1056" s="46"/>
      <c r="H1056" s="53"/>
      <c r="I1056" s="54"/>
      <c r="J1056" s="65"/>
      <c r="K1056" s="78"/>
      <c r="L1056" s="45"/>
      <c r="M1056" s="79"/>
      <c r="N1056" s="65"/>
      <c r="O1056" s="78"/>
      <c r="P1056" s="45"/>
      <c r="Q1056" s="79"/>
      <c r="R1056" s="65"/>
      <c r="S1056" s="78"/>
      <c r="T1056" s="45"/>
      <c r="U1056" s="79"/>
      <c r="V1056" s="65"/>
      <c r="W1056" s="78"/>
      <c r="X1056" s="45"/>
      <c r="Y1056" s="79"/>
      <c r="Z1056" s="65"/>
      <c r="AA1056" s="78"/>
      <c r="AB1056" s="45"/>
      <c r="AC1056" s="79"/>
      <c r="AD1056" s="65"/>
      <c r="AE1056" s="78"/>
      <c r="AF1056" s="45"/>
      <c r="AG1056" s="79"/>
      <c r="AH1056" s="2"/>
      <c r="AI1056" s="2"/>
      <c r="AJ1056" s="2"/>
      <c r="AK1056" s="2"/>
      <c r="AL1056" s="2"/>
    </row>
    <row r="1057" spans="1:38" ht="16.5" customHeight="1" outlineLevel="1">
      <c r="A1057" s="58"/>
      <c r="B1057" s="83" t="s">
        <v>839</v>
      </c>
      <c r="C1057" s="99"/>
      <c r="D1057" s="60">
        <f t="shared" ref="D1057:G1057" si="418">+D1058</f>
        <v>0</v>
      </c>
      <c r="E1057" s="61">
        <f t="shared" si="418"/>
        <v>0</v>
      </c>
      <c r="F1057" s="61">
        <f t="shared" si="418"/>
        <v>0</v>
      </c>
      <c r="G1057" s="61">
        <f t="shared" si="418"/>
        <v>0</v>
      </c>
      <c r="H1057" s="62" t="e">
        <f t="shared" si="393"/>
        <v>#DIV/0!</v>
      </c>
      <c r="I1057" s="63" t="e">
        <f t="shared" si="394"/>
        <v>#DIV/0!</v>
      </c>
      <c r="J1057" s="84">
        <f t="shared" ref="J1057:AG1057" si="419">+J1058</f>
        <v>0</v>
      </c>
      <c r="K1057" s="85">
        <f t="shared" si="419"/>
        <v>0</v>
      </c>
      <c r="L1057" s="60">
        <f t="shared" si="419"/>
        <v>0</v>
      </c>
      <c r="M1057" s="86">
        <f t="shared" si="419"/>
        <v>0</v>
      </c>
      <c r="N1057" s="84">
        <f t="shared" si="419"/>
        <v>0</v>
      </c>
      <c r="O1057" s="85">
        <f t="shared" si="419"/>
        <v>0</v>
      </c>
      <c r="P1057" s="60">
        <f t="shared" si="419"/>
        <v>0</v>
      </c>
      <c r="Q1057" s="86">
        <f t="shared" si="419"/>
        <v>0</v>
      </c>
      <c r="R1057" s="84">
        <f t="shared" si="419"/>
        <v>0</v>
      </c>
      <c r="S1057" s="85">
        <f t="shared" si="419"/>
        <v>0</v>
      </c>
      <c r="T1057" s="60">
        <f t="shared" si="419"/>
        <v>0</v>
      </c>
      <c r="U1057" s="86">
        <f t="shared" si="419"/>
        <v>0</v>
      </c>
      <c r="V1057" s="84">
        <f t="shared" si="419"/>
        <v>0</v>
      </c>
      <c r="W1057" s="85">
        <f t="shared" si="419"/>
        <v>0</v>
      </c>
      <c r="X1057" s="60">
        <f t="shared" si="419"/>
        <v>0</v>
      </c>
      <c r="Y1057" s="86">
        <f t="shared" si="419"/>
        <v>0</v>
      </c>
      <c r="Z1057" s="84">
        <f t="shared" si="419"/>
        <v>0</v>
      </c>
      <c r="AA1057" s="85">
        <f t="shared" si="419"/>
        <v>0</v>
      </c>
      <c r="AB1057" s="60">
        <f t="shared" si="419"/>
        <v>0</v>
      </c>
      <c r="AC1057" s="86">
        <f t="shared" si="419"/>
        <v>0</v>
      </c>
      <c r="AD1057" s="84">
        <f t="shared" si="419"/>
        <v>0</v>
      </c>
      <c r="AE1057" s="85">
        <f t="shared" si="419"/>
        <v>0</v>
      </c>
      <c r="AF1057" s="60">
        <f t="shared" si="419"/>
        <v>0</v>
      </c>
      <c r="AG1057" s="86">
        <f t="shared" si="419"/>
        <v>0</v>
      </c>
      <c r="AH1057" s="2"/>
      <c r="AI1057" s="2"/>
      <c r="AJ1057" s="2"/>
      <c r="AK1057" s="2"/>
      <c r="AL1057" s="2"/>
    </row>
    <row r="1058" spans="1:38" ht="119.25" customHeight="1" outlineLevel="1">
      <c r="A1058" s="12" t="s">
        <v>996</v>
      </c>
      <c r="B1058" s="27" t="s">
        <v>840</v>
      </c>
      <c r="C1058" s="14">
        <v>122800</v>
      </c>
      <c r="D1058" s="45"/>
      <c r="E1058" s="46">
        <f t="shared" si="396"/>
        <v>0</v>
      </c>
      <c r="F1058" s="46">
        <f t="shared" si="397"/>
        <v>0</v>
      </c>
      <c r="G1058" s="46">
        <f t="shared" si="398"/>
        <v>0</v>
      </c>
      <c r="H1058" s="53" t="e">
        <f t="shared" si="393"/>
        <v>#DIV/0!</v>
      </c>
      <c r="I1058" s="54" t="e">
        <f t="shared" si="394"/>
        <v>#DIV/0!</v>
      </c>
      <c r="J1058" s="65"/>
      <c r="K1058" s="78">
        <f t="shared" si="399"/>
        <v>0</v>
      </c>
      <c r="L1058" s="45"/>
      <c r="M1058" s="79">
        <f t="shared" si="400"/>
        <v>0</v>
      </c>
      <c r="N1058" s="65"/>
      <c r="O1058" s="78">
        <f t="shared" si="401"/>
        <v>0</v>
      </c>
      <c r="P1058" s="45"/>
      <c r="Q1058" s="79">
        <f t="shared" si="402"/>
        <v>0</v>
      </c>
      <c r="R1058" s="65"/>
      <c r="S1058" s="78">
        <f t="shared" si="403"/>
        <v>0</v>
      </c>
      <c r="T1058" s="45"/>
      <c r="U1058" s="79">
        <f t="shared" si="404"/>
        <v>0</v>
      </c>
      <c r="V1058" s="65"/>
      <c r="W1058" s="78">
        <f t="shared" si="405"/>
        <v>0</v>
      </c>
      <c r="X1058" s="45"/>
      <c r="Y1058" s="79">
        <f t="shared" si="406"/>
        <v>0</v>
      </c>
      <c r="Z1058" s="65"/>
      <c r="AA1058" s="78">
        <f t="shared" si="407"/>
        <v>0</v>
      </c>
      <c r="AB1058" s="45"/>
      <c r="AC1058" s="79">
        <f t="shared" si="408"/>
        <v>0</v>
      </c>
      <c r="AD1058" s="65"/>
      <c r="AE1058" s="78">
        <f t="shared" si="409"/>
        <v>0</v>
      </c>
      <c r="AF1058" s="45"/>
      <c r="AG1058" s="79">
        <f t="shared" si="410"/>
        <v>0</v>
      </c>
      <c r="AH1058" s="2"/>
      <c r="AI1058" s="2"/>
      <c r="AJ1058" s="2"/>
      <c r="AK1058" s="2"/>
      <c r="AL1058" s="2"/>
    </row>
    <row r="1059" spans="1:38" ht="16.5" customHeight="1" outlineLevel="1">
      <c r="A1059" s="12"/>
      <c r="B1059" s="36"/>
      <c r="C1059" s="14"/>
      <c r="D1059" s="45"/>
      <c r="E1059" s="46"/>
      <c r="F1059" s="46"/>
      <c r="G1059" s="46"/>
      <c r="H1059" s="53"/>
      <c r="I1059" s="54"/>
      <c r="J1059" s="65"/>
      <c r="K1059" s="78"/>
      <c r="L1059" s="45"/>
      <c r="M1059" s="79"/>
      <c r="N1059" s="65"/>
      <c r="O1059" s="78"/>
      <c r="P1059" s="45"/>
      <c r="Q1059" s="79"/>
      <c r="R1059" s="65"/>
      <c r="S1059" s="78"/>
      <c r="T1059" s="45"/>
      <c r="U1059" s="79"/>
      <c r="V1059" s="65"/>
      <c r="W1059" s="78"/>
      <c r="X1059" s="45"/>
      <c r="Y1059" s="79"/>
      <c r="Z1059" s="65"/>
      <c r="AA1059" s="78"/>
      <c r="AB1059" s="45"/>
      <c r="AC1059" s="79"/>
      <c r="AD1059" s="65"/>
      <c r="AE1059" s="78"/>
      <c r="AF1059" s="45"/>
      <c r="AG1059" s="79"/>
      <c r="AH1059" s="2"/>
      <c r="AI1059" s="2"/>
      <c r="AJ1059" s="2"/>
      <c r="AK1059" s="2"/>
      <c r="AL1059" s="2"/>
    </row>
    <row r="1060" spans="1:38" ht="16.5" customHeight="1" outlineLevel="1">
      <c r="A1060" s="58"/>
      <c r="B1060" s="83" t="s">
        <v>841</v>
      </c>
      <c r="C1060" s="99"/>
      <c r="D1060" s="60">
        <f t="shared" ref="D1060:G1060" si="420">SUM(D1061:D1064)</f>
        <v>0</v>
      </c>
      <c r="E1060" s="61">
        <f t="shared" si="420"/>
        <v>0</v>
      </c>
      <c r="F1060" s="61">
        <f t="shared" si="420"/>
        <v>0</v>
      </c>
      <c r="G1060" s="61">
        <f t="shared" si="420"/>
        <v>0</v>
      </c>
      <c r="H1060" s="62" t="e">
        <f t="shared" si="393"/>
        <v>#DIV/0!</v>
      </c>
      <c r="I1060" s="63" t="e">
        <f t="shared" si="394"/>
        <v>#DIV/0!</v>
      </c>
      <c r="J1060" s="84">
        <f t="shared" ref="J1060:AG1060" si="421">SUM(J1061:J1064)</f>
        <v>0</v>
      </c>
      <c r="K1060" s="85">
        <f t="shared" si="421"/>
        <v>0</v>
      </c>
      <c r="L1060" s="60">
        <f t="shared" si="421"/>
        <v>0</v>
      </c>
      <c r="M1060" s="86">
        <f t="shared" si="421"/>
        <v>0</v>
      </c>
      <c r="N1060" s="84">
        <f t="shared" si="421"/>
        <v>0</v>
      </c>
      <c r="O1060" s="85">
        <f t="shared" si="421"/>
        <v>0</v>
      </c>
      <c r="P1060" s="60">
        <f t="shared" si="421"/>
        <v>0</v>
      </c>
      <c r="Q1060" s="86">
        <f t="shared" si="421"/>
        <v>0</v>
      </c>
      <c r="R1060" s="84">
        <f t="shared" si="421"/>
        <v>0</v>
      </c>
      <c r="S1060" s="85">
        <f t="shared" si="421"/>
        <v>0</v>
      </c>
      <c r="T1060" s="60">
        <f t="shared" si="421"/>
        <v>0</v>
      </c>
      <c r="U1060" s="86">
        <f t="shared" si="421"/>
        <v>0</v>
      </c>
      <c r="V1060" s="84">
        <f t="shared" si="421"/>
        <v>0</v>
      </c>
      <c r="W1060" s="85">
        <f t="shared" si="421"/>
        <v>0</v>
      </c>
      <c r="X1060" s="60">
        <f t="shared" si="421"/>
        <v>0</v>
      </c>
      <c r="Y1060" s="86">
        <f t="shared" si="421"/>
        <v>0</v>
      </c>
      <c r="Z1060" s="84">
        <f t="shared" si="421"/>
        <v>0</v>
      </c>
      <c r="AA1060" s="85">
        <f t="shared" si="421"/>
        <v>0</v>
      </c>
      <c r="AB1060" s="60">
        <f t="shared" si="421"/>
        <v>0</v>
      </c>
      <c r="AC1060" s="86">
        <f t="shared" si="421"/>
        <v>0</v>
      </c>
      <c r="AD1060" s="84">
        <f t="shared" si="421"/>
        <v>0</v>
      </c>
      <c r="AE1060" s="85">
        <f t="shared" si="421"/>
        <v>0</v>
      </c>
      <c r="AF1060" s="60">
        <f t="shared" si="421"/>
        <v>0</v>
      </c>
      <c r="AG1060" s="86">
        <f t="shared" si="421"/>
        <v>0</v>
      </c>
      <c r="AH1060" s="2"/>
      <c r="AI1060" s="2"/>
      <c r="AJ1060" s="2"/>
      <c r="AK1060" s="2"/>
      <c r="AL1060" s="2"/>
    </row>
    <row r="1061" spans="1:38" ht="16.5" customHeight="1" outlineLevel="1">
      <c r="A1061" s="12" t="s">
        <v>994</v>
      </c>
      <c r="B1061" s="27" t="s">
        <v>842</v>
      </c>
      <c r="C1061" s="278">
        <v>504350</v>
      </c>
      <c r="D1061" s="45"/>
      <c r="E1061" s="46">
        <f t="shared" si="396"/>
        <v>0</v>
      </c>
      <c r="F1061" s="46">
        <f t="shared" si="397"/>
        <v>0</v>
      </c>
      <c r="G1061" s="46">
        <f t="shared" si="398"/>
        <v>0</v>
      </c>
      <c r="H1061" s="53" t="e">
        <f t="shared" si="393"/>
        <v>#DIV/0!</v>
      </c>
      <c r="I1061" s="54" t="e">
        <f t="shared" si="394"/>
        <v>#DIV/0!</v>
      </c>
      <c r="J1061" s="65"/>
      <c r="K1061" s="78">
        <f t="shared" si="399"/>
        <v>0</v>
      </c>
      <c r="L1061" s="45"/>
      <c r="M1061" s="79">
        <f t="shared" si="400"/>
        <v>0</v>
      </c>
      <c r="N1061" s="65"/>
      <c r="O1061" s="78">
        <f t="shared" si="401"/>
        <v>0</v>
      </c>
      <c r="P1061" s="45"/>
      <c r="Q1061" s="79">
        <f t="shared" si="402"/>
        <v>0</v>
      </c>
      <c r="R1061" s="65"/>
      <c r="S1061" s="78">
        <f t="shared" si="403"/>
        <v>0</v>
      </c>
      <c r="T1061" s="45"/>
      <c r="U1061" s="79">
        <f t="shared" si="404"/>
        <v>0</v>
      </c>
      <c r="V1061" s="65"/>
      <c r="W1061" s="78">
        <f t="shared" si="405"/>
        <v>0</v>
      </c>
      <c r="X1061" s="45"/>
      <c r="Y1061" s="79">
        <f t="shared" si="406"/>
        <v>0</v>
      </c>
      <c r="Z1061" s="65"/>
      <c r="AA1061" s="78">
        <f t="shared" si="407"/>
        <v>0</v>
      </c>
      <c r="AB1061" s="45"/>
      <c r="AC1061" s="79">
        <f t="shared" si="408"/>
        <v>0</v>
      </c>
      <c r="AD1061" s="65"/>
      <c r="AE1061" s="78">
        <f t="shared" si="409"/>
        <v>0</v>
      </c>
      <c r="AF1061" s="45"/>
      <c r="AG1061" s="79">
        <f t="shared" si="410"/>
        <v>0</v>
      </c>
      <c r="AH1061" s="2"/>
      <c r="AI1061" s="2"/>
      <c r="AJ1061" s="2"/>
      <c r="AK1061" s="2"/>
      <c r="AL1061" s="2"/>
    </row>
    <row r="1062" spans="1:38" ht="24" customHeight="1" outlineLevel="1">
      <c r="A1062" s="12">
        <v>1101140</v>
      </c>
      <c r="B1062" s="27" t="s">
        <v>843</v>
      </c>
      <c r="C1062" s="14">
        <v>30350</v>
      </c>
      <c r="D1062" s="45"/>
      <c r="E1062" s="46">
        <f t="shared" si="396"/>
        <v>0</v>
      </c>
      <c r="F1062" s="46">
        <f t="shared" si="397"/>
        <v>0</v>
      </c>
      <c r="G1062" s="46">
        <f t="shared" si="398"/>
        <v>0</v>
      </c>
      <c r="H1062" s="53" t="e">
        <f t="shared" si="393"/>
        <v>#DIV/0!</v>
      </c>
      <c r="I1062" s="54" t="e">
        <f t="shared" si="394"/>
        <v>#DIV/0!</v>
      </c>
      <c r="J1062" s="65"/>
      <c r="K1062" s="78">
        <f t="shared" si="399"/>
        <v>0</v>
      </c>
      <c r="L1062" s="45"/>
      <c r="M1062" s="79">
        <f t="shared" si="400"/>
        <v>0</v>
      </c>
      <c r="N1062" s="65"/>
      <c r="O1062" s="78">
        <f t="shared" si="401"/>
        <v>0</v>
      </c>
      <c r="P1062" s="45"/>
      <c r="Q1062" s="79">
        <f t="shared" si="402"/>
        <v>0</v>
      </c>
      <c r="R1062" s="65"/>
      <c r="S1062" s="78">
        <f t="shared" si="403"/>
        <v>0</v>
      </c>
      <c r="T1062" s="45"/>
      <c r="U1062" s="79">
        <f t="shared" si="404"/>
        <v>0</v>
      </c>
      <c r="V1062" s="65"/>
      <c r="W1062" s="78">
        <f t="shared" si="405"/>
        <v>0</v>
      </c>
      <c r="X1062" s="45"/>
      <c r="Y1062" s="79">
        <f t="shared" si="406"/>
        <v>0</v>
      </c>
      <c r="Z1062" s="65"/>
      <c r="AA1062" s="78">
        <f t="shared" si="407"/>
        <v>0</v>
      </c>
      <c r="AB1062" s="45"/>
      <c r="AC1062" s="79">
        <f t="shared" si="408"/>
        <v>0</v>
      </c>
      <c r="AD1062" s="65"/>
      <c r="AE1062" s="78">
        <f t="shared" si="409"/>
        <v>0</v>
      </c>
      <c r="AF1062" s="45"/>
      <c r="AG1062" s="79">
        <f t="shared" si="410"/>
        <v>0</v>
      </c>
      <c r="AH1062" s="2"/>
      <c r="AI1062" s="2"/>
      <c r="AJ1062" s="2"/>
      <c r="AK1062" s="2"/>
      <c r="AL1062" s="2"/>
    </row>
    <row r="1063" spans="1:38" ht="27.75" customHeight="1" outlineLevel="1">
      <c r="A1063" s="12" t="s">
        <v>993</v>
      </c>
      <c r="B1063" s="27" t="s">
        <v>844</v>
      </c>
      <c r="C1063" s="14">
        <v>937280</v>
      </c>
      <c r="D1063" s="45"/>
      <c r="E1063" s="46">
        <f t="shared" si="396"/>
        <v>0</v>
      </c>
      <c r="F1063" s="46">
        <f t="shared" si="397"/>
        <v>0</v>
      </c>
      <c r="G1063" s="46">
        <f t="shared" si="398"/>
        <v>0</v>
      </c>
      <c r="H1063" s="53" t="e">
        <f t="shared" si="393"/>
        <v>#DIV/0!</v>
      </c>
      <c r="I1063" s="54" t="e">
        <f t="shared" si="394"/>
        <v>#DIV/0!</v>
      </c>
      <c r="J1063" s="65"/>
      <c r="K1063" s="78">
        <f t="shared" si="399"/>
        <v>0</v>
      </c>
      <c r="L1063" s="45"/>
      <c r="M1063" s="79">
        <f t="shared" si="400"/>
        <v>0</v>
      </c>
      <c r="N1063" s="65"/>
      <c r="O1063" s="78">
        <f t="shared" si="401"/>
        <v>0</v>
      </c>
      <c r="P1063" s="45"/>
      <c r="Q1063" s="79">
        <f t="shared" si="402"/>
        <v>0</v>
      </c>
      <c r="R1063" s="65"/>
      <c r="S1063" s="78">
        <f t="shared" si="403"/>
        <v>0</v>
      </c>
      <c r="T1063" s="45"/>
      <c r="U1063" s="79">
        <f t="shared" si="404"/>
        <v>0</v>
      </c>
      <c r="V1063" s="65"/>
      <c r="W1063" s="78">
        <f t="shared" si="405"/>
        <v>0</v>
      </c>
      <c r="X1063" s="45"/>
      <c r="Y1063" s="79">
        <f t="shared" si="406"/>
        <v>0</v>
      </c>
      <c r="Z1063" s="65"/>
      <c r="AA1063" s="78">
        <f t="shared" si="407"/>
        <v>0</v>
      </c>
      <c r="AB1063" s="45"/>
      <c r="AC1063" s="79">
        <f t="shared" si="408"/>
        <v>0</v>
      </c>
      <c r="AD1063" s="65"/>
      <c r="AE1063" s="78">
        <f t="shared" si="409"/>
        <v>0</v>
      </c>
      <c r="AF1063" s="45"/>
      <c r="AG1063" s="79">
        <f t="shared" si="410"/>
        <v>0</v>
      </c>
      <c r="AH1063" s="2"/>
      <c r="AI1063" s="2"/>
      <c r="AJ1063" s="2"/>
      <c r="AK1063" s="2"/>
      <c r="AL1063" s="2"/>
    </row>
    <row r="1064" spans="1:38" ht="16.5" customHeight="1" outlineLevel="1">
      <c r="A1064" s="12" t="s">
        <v>995</v>
      </c>
      <c r="B1064" s="27" t="s">
        <v>845</v>
      </c>
      <c r="C1064" s="14">
        <v>26570</v>
      </c>
      <c r="D1064" s="45"/>
      <c r="E1064" s="46">
        <f t="shared" si="396"/>
        <v>0</v>
      </c>
      <c r="F1064" s="46">
        <f t="shared" si="397"/>
        <v>0</v>
      </c>
      <c r="G1064" s="46">
        <f t="shared" si="398"/>
        <v>0</v>
      </c>
      <c r="H1064" s="53" t="e">
        <f t="shared" si="393"/>
        <v>#DIV/0!</v>
      </c>
      <c r="I1064" s="54" t="e">
        <f t="shared" si="394"/>
        <v>#DIV/0!</v>
      </c>
      <c r="J1064" s="65"/>
      <c r="K1064" s="78">
        <f t="shared" si="399"/>
        <v>0</v>
      </c>
      <c r="L1064" s="45"/>
      <c r="M1064" s="79">
        <f t="shared" si="400"/>
        <v>0</v>
      </c>
      <c r="N1064" s="65"/>
      <c r="O1064" s="78">
        <f t="shared" si="401"/>
        <v>0</v>
      </c>
      <c r="P1064" s="45"/>
      <c r="Q1064" s="79">
        <f t="shared" si="402"/>
        <v>0</v>
      </c>
      <c r="R1064" s="65"/>
      <c r="S1064" s="78">
        <f t="shared" si="403"/>
        <v>0</v>
      </c>
      <c r="T1064" s="45"/>
      <c r="U1064" s="79">
        <f t="shared" si="404"/>
        <v>0</v>
      </c>
      <c r="V1064" s="65"/>
      <c r="W1064" s="78">
        <f t="shared" si="405"/>
        <v>0</v>
      </c>
      <c r="X1064" s="45"/>
      <c r="Y1064" s="79">
        <f t="shared" si="406"/>
        <v>0</v>
      </c>
      <c r="Z1064" s="65"/>
      <c r="AA1064" s="78">
        <f t="shared" si="407"/>
        <v>0</v>
      </c>
      <c r="AB1064" s="45"/>
      <c r="AC1064" s="79">
        <f t="shared" si="408"/>
        <v>0</v>
      </c>
      <c r="AD1064" s="65"/>
      <c r="AE1064" s="78">
        <f t="shared" si="409"/>
        <v>0</v>
      </c>
      <c r="AF1064" s="45"/>
      <c r="AG1064" s="79">
        <f t="shared" si="410"/>
        <v>0</v>
      </c>
      <c r="AH1064" s="2"/>
      <c r="AI1064" s="2"/>
      <c r="AJ1064" s="2"/>
      <c r="AK1064" s="2"/>
      <c r="AL1064" s="2"/>
    </row>
    <row r="1065" spans="1:38" ht="16.5" customHeight="1" outlineLevel="1">
      <c r="A1065" s="12"/>
      <c r="B1065" s="27"/>
      <c r="C1065" s="14"/>
      <c r="D1065" s="45"/>
      <c r="E1065" s="46"/>
      <c r="F1065" s="46"/>
      <c r="G1065" s="46"/>
      <c r="H1065" s="53"/>
      <c r="I1065" s="54"/>
      <c r="J1065" s="65"/>
      <c r="K1065" s="78"/>
      <c r="L1065" s="45"/>
      <c r="M1065" s="79"/>
      <c r="N1065" s="65"/>
      <c r="O1065" s="78"/>
      <c r="P1065" s="45"/>
      <c r="Q1065" s="79"/>
      <c r="R1065" s="65"/>
      <c r="S1065" s="78"/>
      <c r="T1065" s="45"/>
      <c r="U1065" s="79"/>
      <c r="V1065" s="65"/>
      <c r="W1065" s="78"/>
      <c r="X1065" s="45"/>
      <c r="Y1065" s="79"/>
      <c r="Z1065" s="65"/>
      <c r="AA1065" s="78"/>
      <c r="AB1065" s="45"/>
      <c r="AC1065" s="79"/>
      <c r="AD1065" s="65"/>
      <c r="AE1065" s="78"/>
      <c r="AF1065" s="45"/>
      <c r="AG1065" s="79"/>
      <c r="AH1065" s="2"/>
      <c r="AI1065" s="2"/>
      <c r="AJ1065" s="2"/>
      <c r="AK1065" s="2"/>
      <c r="AL1065" s="2"/>
    </row>
    <row r="1066" spans="1:38" ht="16.5" customHeight="1" outlineLevel="1">
      <c r="A1066" s="58"/>
      <c r="B1066" s="83" t="s">
        <v>846</v>
      </c>
      <c r="C1066" s="99"/>
      <c r="D1066" s="60">
        <f t="shared" ref="D1066:G1066" si="422">SUM(D1067:D1070)</f>
        <v>0</v>
      </c>
      <c r="E1066" s="61">
        <f t="shared" si="422"/>
        <v>0</v>
      </c>
      <c r="F1066" s="61">
        <f t="shared" si="422"/>
        <v>0</v>
      </c>
      <c r="G1066" s="61">
        <f t="shared" si="422"/>
        <v>0</v>
      </c>
      <c r="H1066" s="62" t="e">
        <f t="shared" si="393"/>
        <v>#DIV/0!</v>
      </c>
      <c r="I1066" s="63" t="e">
        <f t="shared" si="394"/>
        <v>#DIV/0!</v>
      </c>
      <c r="J1066" s="84">
        <f t="shared" ref="J1066:AG1066" si="423">SUM(J1067:J1070)</f>
        <v>0</v>
      </c>
      <c r="K1066" s="85">
        <f t="shared" si="423"/>
        <v>0</v>
      </c>
      <c r="L1066" s="60">
        <f t="shared" si="423"/>
        <v>0</v>
      </c>
      <c r="M1066" s="86">
        <f t="shared" si="423"/>
        <v>0</v>
      </c>
      <c r="N1066" s="84">
        <f t="shared" si="423"/>
        <v>0</v>
      </c>
      <c r="O1066" s="85">
        <f t="shared" si="423"/>
        <v>0</v>
      </c>
      <c r="P1066" s="60">
        <f t="shared" si="423"/>
        <v>0</v>
      </c>
      <c r="Q1066" s="86">
        <f t="shared" si="423"/>
        <v>0</v>
      </c>
      <c r="R1066" s="84">
        <f t="shared" si="423"/>
        <v>0</v>
      </c>
      <c r="S1066" s="85">
        <f t="shared" si="423"/>
        <v>0</v>
      </c>
      <c r="T1066" s="60">
        <f t="shared" si="423"/>
        <v>0</v>
      </c>
      <c r="U1066" s="86">
        <f t="shared" si="423"/>
        <v>0</v>
      </c>
      <c r="V1066" s="84">
        <f t="shared" si="423"/>
        <v>0</v>
      </c>
      <c r="W1066" s="85">
        <f t="shared" si="423"/>
        <v>0</v>
      </c>
      <c r="X1066" s="60">
        <f t="shared" si="423"/>
        <v>0</v>
      </c>
      <c r="Y1066" s="86">
        <f t="shared" si="423"/>
        <v>0</v>
      </c>
      <c r="Z1066" s="84">
        <f t="shared" si="423"/>
        <v>0</v>
      </c>
      <c r="AA1066" s="85">
        <f t="shared" si="423"/>
        <v>0</v>
      </c>
      <c r="AB1066" s="60">
        <f t="shared" si="423"/>
        <v>0</v>
      </c>
      <c r="AC1066" s="86">
        <f t="shared" si="423"/>
        <v>0</v>
      </c>
      <c r="AD1066" s="84">
        <f t="shared" si="423"/>
        <v>0</v>
      </c>
      <c r="AE1066" s="85">
        <f t="shared" si="423"/>
        <v>0</v>
      </c>
      <c r="AF1066" s="60">
        <f t="shared" si="423"/>
        <v>0</v>
      </c>
      <c r="AG1066" s="86">
        <f t="shared" si="423"/>
        <v>0</v>
      </c>
      <c r="AH1066" s="2"/>
      <c r="AI1066" s="2"/>
      <c r="AJ1066" s="2"/>
      <c r="AK1066" s="2"/>
      <c r="AL1066" s="2"/>
    </row>
    <row r="1067" spans="1:38" ht="22.5" customHeight="1" outlineLevel="1">
      <c r="A1067" s="12" t="s">
        <v>966</v>
      </c>
      <c r="B1067" s="27" t="s">
        <v>847</v>
      </c>
      <c r="C1067" s="14">
        <v>303200</v>
      </c>
      <c r="D1067" s="45"/>
      <c r="E1067" s="46">
        <f t="shared" si="396"/>
        <v>0</v>
      </c>
      <c r="F1067" s="46">
        <f t="shared" si="397"/>
        <v>0</v>
      </c>
      <c r="G1067" s="46">
        <f t="shared" si="398"/>
        <v>0</v>
      </c>
      <c r="H1067" s="53" t="e">
        <f t="shared" si="393"/>
        <v>#DIV/0!</v>
      </c>
      <c r="I1067" s="54" t="e">
        <f t="shared" si="394"/>
        <v>#DIV/0!</v>
      </c>
      <c r="J1067" s="65"/>
      <c r="K1067" s="78">
        <f t="shared" si="399"/>
        <v>0</v>
      </c>
      <c r="L1067" s="45"/>
      <c r="M1067" s="79">
        <f t="shared" si="400"/>
        <v>0</v>
      </c>
      <c r="N1067" s="65"/>
      <c r="O1067" s="78">
        <f t="shared" si="401"/>
        <v>0</v>
      </c>
      <c r="P1067" s="45"/>
      <c r="Q1067" s="79">
        <f t="shared" si="402"/>
        <v>0</v>
      </c>
      <c r="R1067" s="65"/>
      <c r="S1067" s="78">
        <f t="shared" si="403"/>
        <v>0</v>
      </c>
      <c r="T1067" s="45"/>
      <c r="U1067" s="79">
        <f t="shared" si="404"/>
        <v>0</v>
      </c>
      <c r="V1067" s="65"/>
      <c r="W1067" s="78">
        <f t="shared" si="405"/>
        <v>0</v>
      </c>
      <c r="X1067" s="45"/>
      <c r="Y1067" s="79">
        <f t="shared" si="406"/>
        <v>0</v>
      </c>
      <c r="Z1067" s="65"/>
      <c r="AA1067" s="78">
        <f t="shared" si="407"/>
        <v>0</v>
      </c>
      <c r="AB1067" s="45"/>
      <c r="AC1067" s="79">
        <f t="shared" si="408"/>
        <v>0</v>
      </c>
      <c r="AD1067" s="65"/>
      <c r="AE1067" s="78">
        <f t="shared" si="409"/>
        <v>0</v>
      </c>
      <c r="AF1067" s="45"/>
      <c r="AG1067" s="79">
        <f t="shared" si="410"/>
        <v>0</v>
      </c>
      <c r="AH1067" s="2"/>
      <c r="AI1067" s="2"/>
      <c r="AJ1067" s="2"/>
      <c r="AK1067" s="2"/>
      <c r="AL1067" s="2"/>
    </row>
    <row r="1068" spans="1:38" ht="25.5" customHeight="1" outlineLevel="1">
      <c r="A1068" s="12" t="s">
        <v>990</v>
      </c>
      <c r="B1068" s="27" t="s">
        <v>848</v>
      </c>
      <c r="C1068" s="14">
        <v>234610</v>
      </c>
      <c r="D1068" s="45"/>
      <c r="E1068" s="46">
        <f t="shared" si="396"/>
        <v>0</v>
      </c>
      <c r="F1068" s="46">
        <f t="shared" si="397"/>
        <v>0</v>
      </c>
      <c r="G1068" s="46">
        <f t="shared" si="398"/>
        <v>0</v>
      </c>
      <c r="H1068" s="53" t="e">
        <f t="shared" si="393"/>
        <v>#DIV/0!</v>
      </c>
      <c r="I1068" s="54" t="e">
        <f t="shared" si="394"/>
        <v>#DIV/0!</v>
      </c>
      <c r="J1068" s="65"/>
      <c r="K1068" s="78">
        <f t="shared" si="399"/>
        <v>0</v>
      </c>
      <c r="L1068" s="45"/>
      <c r="M1068" s="79">
        <f t="shared" si="400"/>
        <v>0</v>
      </c>
      <c r="N1068" s="65"/>
      <c r="O1068" s="78">
        <f t="shared" si="401"/>
        <v>0</v>
      </c>
      <c r="P1068" s="45"/>
      <c r="Q1068" s="79">
        <f t="shared" si="402"/>
        <v>0</v>
      </c>
      <c r="R1068" s="65"/>
      <c r="S1068" s="78">
        <f t="shared" si="403"/>
        <v>0</v>
      </c>
      <c r="T1068" s="45"/>
      <c r="U1068" s="79">
        <f t="shared" si="404"/>
        <v>0</v>
      </c>
      <c r="V1068" s="65"/>
      <c r="W1068" s="78">
        <f t="shared" si="405"/>
        <v>0</v>
      </c>
      <c r="X1068" s="45"/>
      <c r="Y1068" s="79">
        <f t="shared" si="406"/>
        <v>0</v>
      </c>
      <c r="Z1068" s="65"/>
      <c r="AA1068" s="78">
        <f t="shared" si="407"/>
        <v>0</v>
      </c>
      <c r="AB1068" s="45"/>
      <c r="AC1068" s="79">
        <f t="shared" si="408"/>
        <v>0</v>
      </c>
      <c r="AD1068" s="65"/>
      <c r="AE1068" s="78">
        <f t="shared" si="409"/>
        <v>0</v>
      </c>
      <c r="AF1068" s="45"/>
      <c r="AG1068" s="79">
        <f t="shared" si="410"/>
        <v>0</v>
      </c>
      <c r="AH1068" s="2"/>
      <c r="AI1068" s="2"/>
      <c r="AJ1068" s="2"/>
      <c r="AK1068" s="2"/>
      <c r="AL1068" s="2"/>
    </row>
    <row r="1069" spans="1:38" ht="26.25" customHeight="1" outlineLevel="1">
      <c r="A1069" s="12" t="s">
        <v>991</v>
      </c>
      <c r="B1069" s="27" t="s">
        <v>849</v>
      </c>
      <c r="C1069" s="14">
        <v>57890</v>
      </c>
      <c r="D1069" s="45"/>
      <c r="E1069" s="46">
        <f t="shared" si="396"/>
        <v>0</v>
      </c>
      <c r="F1069" s="46">
        <f t="shared" si="397"/>
        <v>0</v>
      </c>
      <c r="G1069" s="46">
        <f t="shared" si="398"/>
        <v>0</v>
      </c>
      <c r="H1069" s="53" t="e">
        <f t="shared" si="393"/>
        <v>#DIV/0!</v>
      </c>
      <c r="I1069" s="54" t="e">
        <f t="shared" si="394"/>
        <v>#DIV/0!</v>
      </c>
      <c r="J1069" s="65"/>
      <c r="K1069" s="78">
        <f t="shared" si="399"/>
        <v>0</v>
      </c>
      <c r="L1069" s="45"/>
      <c r="M1069" s="79">
        <f t="shared" si="400"/>
        <v>0</v>
      </c>
      <c r="N1069" s="65"/>
      <c r="O1069" s="78">
        <f t="shared" si="401"/>
        <v>0</v>
      </c>
      <c r="P1069" s="45"/>
      <c r="Q1069" s="79">
        <f t="shared" si="402"/>
        <v>0</v>
      </c>
      <c r="R1069" s="65"/>
      <c r="S1069" s="78">
        <f t="shared" si="403"/>
        <v>0</v>
      </c>
      <c r="T1069" s="45"/>
      <c r="U1069" s="79">
        <f t="shared" si="404"/>
        <v>0</v>
      </c>
      <c r="V1069" s="65"/>
      <c r="W1069" s="78">
        <f t="shared" si="405"/>
        <v>0</v>
      </c>
      <c r="X1069" s="45"/>
      <c r="Y1069" s="79">
        <f t="shared" si="406"/>
        <v>0</v>
      </c>
      <c r="Z1069" s="65"/>
      <c r="AA1069" s="78">
        <f t="shared" si="407"/>
        <v>0</v>
      </c>
      <c r="AB1069" s="45"/>
      <c r="AC1069" s="79">
        <f t="shared" si="408"/>
        <v>0</v>
      </c>
      <c r="AD1069" s="65"/>
      <c r="AE1069" s="78">
        <f t="shared" si="409"/>
        <v>0</v>
      </c>
      <c r="AF1069" s="45"/>
      <c r="AG1069" s="79">
        <f t="shared" si="410"/>
        <v>0</v>
      </c>
      <c r="AH1069" s="2"/>
      <c r="AI1069" s="2"/>
      <c r="AJ1069" s="2"/>
      <c r="AK1069" s="2"/>
      <c r="AL1069" s="2"/>
    </row>
    <row r="1070" spans="1:38" ht="16.5" customHeight="1" outlineLevel="1">
      <c r="A1070" s="12" t="s">
        <v>992</v>
      </c>
      <c r="B1070" s="27" t="s">
        <v>850</v>
      </c>
      <c r="C1070" s="14">
        <v>215770</v>
      </c>
      <c r="D1070" s="45"/>
      <c r="E1070" s="46">
        <f t="shared" si="396"/>
        <v>0</v>
      </c>
      <c r="F1070" s="46">
        <f t="shared" si="397"/>
        <v>0</v>
      </c>
      <c r="G1070" s="46">
        <f t="shared" si="398"/>
        <v>0</v>
      </c>
      <c r="H1070" s="53" t="e">
        <f t="shared" si="393"/>
        <v>#DIV/0!</v>
      </c>
      <c r="I1070" s="54" t="e">
        <f t="shared" si="394"/>
        <v>#DIV/0!</v>
      </c>
      <c r="J1070" s="65"/>
      <c r="K1070" s="78">
        <f t="shared" si="399"/>
        <v>0</v>
      </c>
      <c r="L1070" s="45"/>
      <c r="M1070" s="79">
        <f t="shared" si="400"/>
        <v>0</v>
      </c>
      <c r="N1070" s="65"/>
      <c r="O1070" s="78">
        <f t="shared" si="401"/>
        <v>0</v>
      </c>
      <c r="P1070" s="45"/>
      <c r="Q1070" s="79">
        <f t="shared" si="402"/>
        <v>0</v>
      </c>
      <c r="R1070" s="65"/>
      <c r="S1070" s="78">
        <f t="shared" si="403"/>
        <v>0</v>
      </c>
      <c r="T1070" s="45"/>
      <c r="U1070" s="79">
        <f t="shared" si="404"/>
        <v>0</v>
      </c>
      <c r="V1070" s="65"/>
      <c r="W1070" s="78">
        <f t="shared" si="405"/>
        <v>0</v>
      </c>
      <c r="X1070" s="45"/>
      <c r="Y1070" s="79">
        <f t="shared" si="406"/>
        <v>0</v>
      </c>
      <c r="Z1070" s="65"/>
      <c r="AA1070" s="78">
        <f t="shared" si="407"/>
        <v>0</v>
      </c>
      <c r="AB1070" s="45"/>
      <c r="AC1070" s="79">
        <f t="shared" si="408"/>
        <v>0</v>
      </c>
      <c r="AD1070" s="65"/>
      <c r="AE1070" s="78">
        <f t="shared" si="409"/>
        <v>0</v>
      </c>
      <c r="AF1070" s="45"/>
      <c r="AG1070" s="79">
        <f t="shared" si="410"/>
        <v>0</v>
      </c>
      <c r="AH1070" s="2"/>
      <c r="AI1070" s="2"/>
      <c r="AJ1070" s="2"/>
      <c r="AK1070" s="2"/>
      <c r="AL1070" s="2"/>
    </row>
    <row r="1071" spans="1:38" ht="16.5" customHeight="1" outlineLevel="1">
      <c r="A1071" s="12"/>
      <c r="B1071" s="27"/>
      <c r="C1071" s="14"/>
      <c r="D1071" s="45"/>
      <c r="E1071" s="46"/>
      <c r="F1071" s="46"/>
      <c r="G1071" s="46"/>
      <c r="H1071" s="53"/>
      <c r="I1071" s="54"/>
      <c r="J1071" s="65"/>
      <c r="K1071" s="78"/>
      <c r="L1071" s="45"/>
      <c r="M1071" s="79"/>
      <c r="N1071" s="65"/>
      <c r="O1071" s="78"/>
      <c r="P1071" s="45"/>
      <c r="Q1071" s="79"/>
      <c r="R1071" s="65"/>
      <c r="S1071" s="78"/>
      <c r="T1071" s="45"/>
      <c r="U1071" s="79"/>
      <c r="V1071" s="65"/>
      <c r="W1071" s="78"/>
      <c r="X1071" s="45"/>
      <c r="Y1071" s="79"/>
      <c r="Z1071" s="65"/>
      <c r="AA1071" s="78"/>
      <c r="AB1071" s="45"/>
      <c r="AC1071" s="79"/>
      <c r="AD1071" s="65"/>
      <c r="AE1071" s="78"/>
      <c r="AF1071" s="45"/>
      <c r="AG1071" s="79"/>
      <c r="AH1071" s="2"/>
      <c r="AI1071" s="2"/>
      <c r="AJ1071" s="2"/>
      <c r="AK1071" s="2"/>
      <c r="AL1071" s="2"/>
    </row>
    <row r="1072" spans="1:38" ht="16.5" customHeight="1" outlineLevel="1">
      <c r="A1072" s="58"/>
      <c r="B1072" s="83" t="s">
        <v>851</v>
      </c>
      <c r="C1072" s="99"/>
      <c r="D1072" s="60">
        <f>SUM(D1073:D1075)</f>
        <v>0</v>
      </c>
      <c r="E1072" s="61">
        <f>SUM(E1073:E1075)</f>
        <v>0</v>
      </c>
      <c r="F1072" s="61">
        <f>SUM(F1073:F1075)</f>
        <v>0</v>
      </c>
      <c r="G1072" s="61">
        <f>SUM(G1073:G1075)</f>
        <v>0</v>
      </c>
      <c r="H1072" s="62" t="e">
        <f t="shared" si="393"/>
        <v>#DIV/0!</v>
      </c>
      <c r="I1072" s="63" t="e">
        <f t="shared" si="394"/>
        <v>#DIV/0!</v>
      </c>
      <c r="J1072" s="84">
        <f t="shared" ref="J1072:AG1072" si="424">SUM(J1073:J1075)</f>
        <v>0</v>
      </c>
      <c r="K1072" s="85">
        <f t="shared" si="424"/>
        <v>0</v>
      </c>
      <c r="L1072" s="60">
        <f t="shared" si="424"/>
        <v>0</v>
      </c>
      <c r="M1072" s="86">
        <f t="shared" si="424"/>
        <v>0</v>
      </c>
      <c r="N1072" s="84">
        <f t="shared" si="424"/>
        <v>0</v>
      </c>
      <c r="O1072" s="85">
        <f t="shared" si="424"/>
        <v>0</v>
      </c>
      <c r="P1072" s="60">
        <f t="shared" si="424"/>
        <v>0</v>
      </c>
      <c r="Q1072" s="86">
        <f t="shared" si="424"/>
        <v>0</v>
      </c>
      <c r="R1072" s="84">
        <f t="shared" si="424"/>
        <v>0</v>
      </c>
      <c r="S1072" s="85">
        <f t="shared" si="424"/>
        <v>0</v>
      </c>
      <c r="T1072" s="60">
        <f t="shared" si="424"/>
        <v>0</v>
      </c>
      <c r="U1072" s="86">
        <f t="shared" si="424"/>
        <v>0</v>
      </c>
      <c r="V1072" s="84">
        <f t="shared" si="424"/>
        <v>0</v>
      </c>
      <c r="W1072" s="85">
        <f t="shared" si="424"/>
        <v>0</v>
      </c>
      <c r="X1072" s="60">
        <f t="shared" si="424"/>
        <v>0</v>
      </c>
      <c r="Y1072" s="86">
        <f t="shared" si="424"/>
        <v>0</v>
      </c>
      <c r="Z1072" s="84">
        <f t="shared" si="424"/>
        <v>0</v>
      </c>
      <c r="AA1072" s="85">
        <f t="shared" si="424"/>
        <v>0</v>
      </c>
      <c r="AB1072" s="60">
        <f t="shared" si="424"/>
        <v>0</v>
      </c>
      <c r="AC1072" s="86">
        <f t="shared" si="424"/>
        <v>0</v>
      </c>
      <c r="AD1072" s="84">
        <f t="shared" si="424"/>
        <v>0</v>
      </c>
      <c r="AE1072" s="85">
        <f t="shared" si="424"/>
        <v>0</v>
      </c>
      <c r="AF1072" s="60">
        <f t="shared" si="424"/>
        <v>0</v>
      </c>
      <c r="AG1072" s="86">
        <f t="shared" si="424"/>
        <v>0</v>
      </c>
      <c r="AH1072" s="2"/>
      <c r="AI1072" s="2"/>
      <c r="AJ1072" s="2"/>
      <c r="AK1072" s="2"/>
      <c r="AL1072" s="2"/>
    </row>
    <row r="1073" spans="1:38" ht="16.5" customHeight="1" outlineLevel="1">
      <c r="A1073" s="12">
        <v>305182</v>
      </c>
      <c r="B1073" s="27" t="s">
        <v>852</v>
      </c>
      <c r="C1073" s="14">
        <v>49770</v>
      </c>
      <c r="D1073" s="45"/>
      <c r="E1073" s="46">
        <f t="shared" si="396"/>
        <v>0</v>
      </c>
      <c r="F1073" s="46">
        <f t="shared" si="397"/>
        <v>0</v>
      </c>
      <c r="G1073" s="46">
        <f t="shared" si="398"/>
        <v>0</v>
      </c>
      <c r="H1073" s="53" t="e">
        <f t="shared" si="393"/>
        <v>#DIV/0!</v>
      </c>
      <c r="I1073" s="54" t="e">
        <f t="shared" si="394"/>
        <v>#DIV/0!</v>
      </c>
      <c r="J1073" s="65"/>
      <c r="K1073" s="78">
        <f t="shared" si="399"/>
        <v>0</v>
      </c>
      <c r="L1073" s="45"/>
      <c r="M1073" s="79">
        <f t="shared" si="400"/>
        <v>0</v>
      </c>
      <c r="N1073" s="65"/>
      <c r="O1073" s="78">
        <f t="shared" si="401"/>
        <v>0</v>
      </c>
      <c r="P1073" s="45"/>
      <c r="Q1073" s="79">
        <f t="shared" si="402"/>
        <v>0</v>
      </c>
      <c r="R1073" s="65"/>
      <c r="S1073" s="78">
        <f t="shared" si="403"/>
        <v>0</v>
      </c>
      <c r="T1073" s="45"/>
      <c r="U1073" s="79">
        <f t="shared" si="404"/>
        <v>0</v>
      </c>
      <c r="V1073" s="65"/>
      <c r="W1073" s="78">
        <f t="shared" si="405"/>
        <v>0</v>
      </c>
      <c r="X1073" s="45"/>
      <c r="Y1073" s="79">
        <f t="shared" si="406"/>
        <v>0</v>
      </c>
      <c r="Z1073" s="65"/>
      <c r="AA1073" s="78">
        <f t="shared" si="407"/>
        <v>0</v>
      </c>
      <c r="AB1073" s="45"/>
      <c r="AC1073" s="79">
        <f t="shared" si="408"/>
        <v>0</v>
      </c>
      <c r="AD1073" s="65"/>
      <c r="AE1073" s="78">
        <f t="shared" si="409"/>
        <v>0</v>
      </c>
      <c r="AF1073" s="45"/>
      <c r="AG1073" s="79">
        <f t="shared" si="410"/>
        <v>0</v>
      </c>
      <c r="AH1073" s="2"/>
      <c r="AI1073" s="2"/>
      <c r="AJ1073" s="2"/>
      <c r="AK1073" s="2"/>
      <c r="AL1073" s="2"/>
    </row>
    <row r="1074" spans="1:38" ht="28.5" customHeight="1" outlineLevel="1">
      <c r="A1074" s="12" t="s">
        <v>988</v>
      </c>
      <c r="B1074" s="27" t="s">
        <v>853</v>
      </c>
      <c r="C1074" s="14">
        <v>290640</v>
      </c>
      <c r="D1074" s="45"/>
      <c r="E1074" s="46">
        <f t="shared" si="396"/>
        <v>0</v>
      </c>
      <c r="F1074" s="46">
        <f t="shared" si="397"/>
        <v>0</v>
      </c>
      <c r="G1074" s="46">
        <f t="shared" si="398"/>
        <v>0</v>
      </c>
      <c r="H1074" s="53" t="e">
        <f t="shared" si="393"/>
        <v>#DIV/0!</v>
      </c>
      <c r="I1074" s="54" t="e">
        <f t="shared" si="394"/>
        <v>#DIV/0!</v>
      </c>
      <c r="J1074" s="65"/>
      <c r="K1074" s="78">
        <f t="shared" si="399"/>
        <v>0</v>
      </c>
      <c r="L1074" s="45"/>
      <c r="M1074" s="79">
        <f t="shared" si="400"/>
        <v>0</v>
      </c>
      <c r="N1074" s="65"/>
      <c r="O1074" s="78">
        <f t="shared" si="401"/>
        <v>0</v>
      </c>
      <c r="P1074" s="45"/>
      <c r="Q1074" s="79">
        <f t="shared" si="402"/>
        <v>0</v>
      </c>
      <c r="R1074" s="65"/>
      <c r="S1074" s="78">
        <f t="shared" si="403"/>
        <v>0</v>
      </c>
      <c r="T1074" s="45"/>
      <c r="U1074" s="79">
        <f t="shared" si="404"/>
        <v>0</v>
      </c>
      <c r="V1074" s="65"/>
      <c r="W1074" s="78">
        <f t="shared" si="405"/>
        <v>0</v>
      </c>
      <c r="X1074" s="45"/>
      <c r="Y1074" s="79">
        <f t="shared" si="406"/>
        <v>0</v>
      </c>
      <c r="Z1074" s="65"/>
      <c r="AA1074" s="78">
        <f t="shared" si="407"/>
        <v>0</v>
      </c>
      <c r="AB1074" s="45"/>
      <c r="AC1074" s="79">
        <f t="shared" si="408"/>
        <v>0</v>
      </c>
      <c r="AD1074" s="65"/>
      <c r="AE1074" s="78">
        <f t="shared" si="409"/>
        <v>0</v>
      </c>
      <c r="AF1074" s="45"/>
      <c r="AG1074" s="79">
        <f t="shared" si="410"/>
        <v>0</v>
      </c>
      <c r="AH1074" s="2"/>
      <c r="AI1074" s="2"/>
      <c r="AJ1074" s="2"/>
      <c r="AK1074" s="2"/>
      <c r="AL1074" s="2"/>
    </row>
    <row r="1075" spans="1:38" ht="37.5" customHeight="1" outlineLevel="1">
      <c r="A1075" s="13" t="s">
        <v>989</v>
      </c>
      <c r="B1075" s="37" t="s">
        <v>854</v>
      </c>
      <c r="C1075" s="15">
        <v>48810</v>
      </c>
      <c r="D1075" s="47"/>
      <c r="E1075" s="48">
        <f t="shared" si="396"/>
        <v>0</v>
      </c>
      <c r="F1075" s="48">
        <f t="shared" si="397"/>
        <v>0</v>
      </c>
      <c r="G1075" s="48">
        <f t="shared" si="398"/>
        <v>0</v>
      </c>
      <c r="H1075" s="55" t="e">
        <f t="shared" si="393"/>
        <v>#DIV/0!</v>
      </c>
      <c r="I1075" s="56" t="e">
        <f t="shared" si="394"/>
        <v>#DIV/0!</v>
      </c>
      <c r="J1075" s="80"/>
      <c r="K1075" s="81">
        <f t="shared" si="399"/>
        <v>0</v>
      </c>
      <c r="L1075" s="47"/>
      <c r="M1075" s="82">
        <f t="shared" si="400"/>
        <v>0</v>
      </c>
      <c r="N1075" s="80"/>
      <c r="O1075" s="81">
        <f t="shared" si="401"/>
        <v>0</v>
      </c>
      <c r="P1075" s="47"/>
      <c r="Q1075" s="82">
        <f t="shared" si="402"/>
        <v>0</v>
      </c>
      <c r="R1075" s="80"/>
      <c r="S1075" s="81">
        <f t="shared" si="403"/>
        <v>0</v>
      </c>
      <c r="T1075" s="47"/>
      <c r="U1075" s="82">
        <f t="shared" si="404"/>
        <v>0</v>
      </c>
      <c r="V1075" s="80"/>
      <c r="W1075" s="81">
        <f t="shared" si="405"/>
        <v>0</v>
      </c>
      <c r="X1075" s="47"/>
      <c r="Y1075" s="82">
        <f t="shared" si="406"/>
        <v>0</v>
      </c>
      <c r="Z1075" s="80"/>
      <c r="AA1075" s="81">
        <f t="shared" si="407"/>
        <v>0</v>
      </c>
      <c r="AB1075" s="47"/>
      <c r="AC1075" s="82">
        <f t="shared" si="408"/>
        <v>0</v>
      </c>
      <c r="AD1075" s="80"/>
      <c r="AE1075" s="81">
        <f t="shared" si="409"/>
        <v>0</v>
      </c>
      <c r="AF1075" s="47"/>
      <c r="AG1075" s="82">
        <f t="shared" si="410"/>
        <v>0</v>
      </c>
      <c r="AH1075" s="2"/>
      <c r="AI1075" s="2"/>
      <c r="AJ1075" s="2"/>
      <c r="AK1075" s="2"/>
      <c r="AL1075" s="2"/>
    </row>
    <row r="1076" spans="1:38">
      <c r="D1076" s="2"/>
    </row>
    <row r="1077" spans="1:38">
      <c r="D1077" s="2"/>
    </row>
    <row r="1078" spans="1:38">
      <c r="D1078" s="2"/>
    </row>
    <row r="1079" spans="1:38">
      <c r="D1079" s="2"/>
    </row>
    <row r="1080" spans="1:38">
      <c r="D1080" s="2"/>
    </row>
    <row r="1081" spans="1:38">
      <c r="D1081" s="2"/>
    </row>
    <row r="1082" spans="1:38">
      <c r="D1082" s="2"/>
    </row>
    <row r="1083" spans="1:38">
      <c r="D1083" s="2"/>
    </row>
    <row r="1084" spans="1:38">
      <c r="D1084" s="2"/>
    </row>
    <row r="1085" spans="1:38">
      <c r="D1085" s="2"/>
    </row>
    <row r="1086" spans="1:38">
      <c r="D1086" s="2"/>
    </row>
    <row r="1087" spans="1:38">
      <c r="D1087" s="2"/>
    </row>
    <row r="1088" spans="1:38">
      <c r="D1088" s="2"/>
    </row>
    <row r="1089" spans="4:4">
      <c r="D1089" s="2"/>
    </row>
    <row r="1090" spans="4:4">
      <c r="D1090" s="2"/>
    </row>
    <row r="1091" spans="4:4">
      <c r="D1091" s="2"/>
    </row>
    <row r="1092" spans="4:4">
      <c r="D1092" s="2"/>
    </row>
    <row r="1093" spans="4:4">
      <c r="D1093" s="2"/>
    </row>
    <row r="1094" spans="4:4">
      <c r="D1094" s="2"/>
    </row>
    <row r="1095" spans="4:4">
      <c r="D1095" s="2"/>
    </row>
    <row r="1096" spans="4:4">
      <c r="D1096" s="2"/>
    </row>
    <row r="1097" spans="4:4">
      <c r="D1097" s="2"/>
    </row>
    <row r="1098" spans="4:4">
      <c r="D1098" s="2"/>
    </row>
    <row r="1099" spans="4:4">
      <c r="D1099" s="2"/>
    </row>
    <row r="1100" spans="4:4">
      <c r="D1100" s="2"/>
    </row>
    <row r="1101" spans="4:4">
      <c r="D1101" s="2"/>
    </row>
    <row r="1102" spans="4:4">
      <c r="D1102" s="2"/>
    </row>
    <row r="1103" spans="4:4">
      <c r="D1103" s="2"/>
    </row>
    <row r="1104" spans="4:4">
      <c r="D1104" s="2"/>
    </row>
    <row r="1105" spans="4:4">
      <c r="D1105" s="2"/>
    </row>
    <row r="1106" spans="4:4">
      <c r="D1106" s="2"/>
    </row>
    <row r="1107" spans="4:4">
      <c r="D1107" s="2"/>
    </row>
    <row r="1108" spans="4:4">
      <c r="D1108" s="2"/>
    </row>
    <row r="1109" spans="4:4">
      <c r="D1109" s="2"/>
    </row>
    <row r="1110" spans="4:4">
      <c r="D1110" s="2"/>
    </row>
    <row r="1111" spans="4:4">
      <c r="D1111" s="2"/>
    </row>
    <row r="1112" spans="4:4">
      <c r="D1112" s="2"/>
    </row>
    <row r="1113" spans="4:4">
      <c r="D1113" s="2"/>
    </row>
    <row r="1114" spans="4:4">
      <c r="D1114" s="2"/>
    </row>
    <row r="1115" spans="4:4">
      <c r="D1115" s="2"/>
    </row>
    <row r="1116" spans="4:4">
      <c r="D1116" s="2"/>
    </row>
    <row r="1117" spans="4:4">
      <c r="D1117" s="2"/>
    </row>
    <row r="1118" spans="4:4">
      <c r="D1118" s="2"/>
    </row>
    <row r="1119" spans="4:4">
      <c r="D1119" s="2"/>
    </row>
    <row r="1120" spans="4:4">
      <c r="D1120" s="2"/>
    </row>
    <row r="1121" spans="4:4">
      <c r="D1121" s="2"/>
    </row>
    <row r="1122" spans="4:4">
      <c r="D1122" s="2"/>
    </row>
    <row r="1123" spans="4:4">
      <c r="D1123" s="2"/>
    </row>
    <row r="1124" spans="4:4">
      <c r="D1124" s="2"/>
    </row>
    <row r="1125" spans="4:4">
      <c r="D1125" s="2"/>
    </row>
    <row r="1126" spans="4:4">
      <c r="D1126" s="2"/>
    </row>
    <row r="1127" spans="4:4">
      <c r="D1127" s="2"/>
    </row>
    <row r="1128" spans="4:4">
      <c r="D1128" s="2"/>
    </row>
    <row r="1129" spans="4:4">
      <c r="D1129" s="2"/>
    </row>
    <row r="1130" spans="4:4">
      <c r="D1130" s="2"/>
    </row>
    <row r="1131" spans="4:4">
      <c r="D1131" s="2"/>
    </row>
    <row r="1132" spans="4:4">
      <c r="D1132" s="2"/>
    </row>
    <row r="1133" spans="4:4">
      <c r="D1133" s="2"/>
    </row>
    <row r="1134" spans="4:4">
      <c r="D1134" s="2"/>
    </row>
    <row r="1135" spans="4:4">
      <c r="D1135" s="2"/>
    </row>
    <row r="1136" spans="4:4">
      <c r="D1136" s="2"/>
    </row>
    <row r="1137" spans="4:4">
      <c r="D1137" s="2"/>
    </row>
    <row r="1138" spans="4:4">
      <c r="D1138" s="2"/>
    </row>
    <row r="1139" spans="4:4">
      <c r="D1139" s="2"/>
    </row>
    <row r="1140" spans="4:4">
      <c r="D1140" s="2"/>
    </row>
    <row r="1141" spans="4:4">
      <c r="D1141" s="2"/>
    </row>
    <row r="1142" spans="4:4">
      <c r="D1142" s="2"/>
    </row>
    <row r="1143" spans="4:4">
      <c r="D1143" s="2"/>
    </row>
    <row r="1144" spans="4:4">
      <c r="D1144" s="2"/>
    </row>
    <row r="1145" spans="4:4">
      <c r="D1145" s="2"/>
    </row>
    <row r="1146" spans="4:4">
      <c r="D1146" s="2"/>
    </row>
    <row r="1147" spans="4:4">
      <c r="D1147" s="2"/>
    </row>
    <row r="1148" spans="4:4">
      <c r="D1148" s="2"/>
    </row>
    <row r="1149" spans="4:4">
      <c r="D1149" s="2"/>
    </row>
    <row r="1150" spans="4:4">
      <c r="D1150" s="2"/>
    </row>
    <row r="1151" spans="4:4">
      <c r="D1151" s="2"/>
    </row>
    <row r="1152" spans="4:4">
      <c r="D1152" s="2"/>
    </row>
    <row r="1153" spans="4:4">
      <c r="D1153" s="2"/>
    </row>
    <row r="1154" spans="4:4">
      <c r="D1154" s="2"/>
    </row>
    <row r="1155" spans="4:4">
      <c r="D1155" s="2"/>
    </row>
    <row r="1156" spans="4:4">
      <c r="D1156" s="2"/>
    </row>
    <row r="1157" spans="4:4">
      <c r="D1157" s="2"/>
    </row>
    <row r="1158" spans="4:4">
      <c r="D1158" s="2"/>
    </row>
    <row r="1159" spans="4:4">
      <c r="D1159" s="2"/>
    </row>
    <row r="1160" spans="4:4">
      <c r="D1160" s="2"/>
    </row>
    <row r="1161" spans="4:4">
      <c r="D1161" s="2"/>
    </row>
    <row r="1162" spans="4:4">
      <c r="D1162" s="2"/>
    </row>
    <row r="1163" spans="4:4">
      <c r="D1163" s="2"/>
    </row>
    <row r="1164" spans="4:4">
      <c r="D1164" s="2"/>
    </row>
  </sheetData>
  <mergeCells count="14">
    <mergeCell ref="AD7:AE7"/>
    <mergeCell ref="AF7:AG7"/>
    <mergeCell ref="R7:S7"/>
    <mergeCell ref="T7:U7"/>
    <mergeCell ref="V7:W7"/>
    <mergeCell ref="X7:Y7"/>
    <mergeCell ref="Z7:AA7"/>
    <mergeCell ref="AB7:AC7"/>
    <mergeCell ref="P7:Q7"/>
    <mergeCell ref="A5:B5"/>
    <mergeCell ref="A6:B6"/>
    <mergeCell ref="J7:K7"/>
    <mergeCell ref="L7:M7"/>
    <mergeCell ref="N7:O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L1164"/>
  <sheetViews>
    <sheetView topLeftCell="W1" zoomScale="90" zoomScaleNormal="90" workbookViewId="0">
      <selection activeCell="D656" sqref="D656"/>
    </sheetView>
  </sheetViews>
  <sheetFormatPr baseColWidth="10" defaultColWidth="11.42578125" defaultRowHeight="15" outlineLevelRow="1"/>
  <cols>
    <col min="1" max="1" width="8.42578125" style="1" customWidth="1"/>
    <col min="2" max="2" width="81.7109375" style="2" customWidth="1"/>
    <col min="3" max="3" width="11.7109375" style="2" customWidth="1"/>
    <col min="4" max="4" width="9.5703125" style="49" customWidth="1"/>
    <col min="5" max="5" width="8" style="49" customWidth="1"/>
    <col min="6" max="6" width="13.85546875" style="49" customWidth="1"/>
    <col min="7" max="7" width="11.85546875" style="49" customWidth="1"/>
    <col min="8" max="9" width="10.85546875" style="57" customWidth="1"/>
    <col min="10" max="10" width="8" style="49" customWidth="1"/>
    <col min="11" max="11" width="12" style="49" customWidth="1"/>
    <col min="12" max="12" width="8" style="49" customWidth="1"/>
    <col min="13" max="13" width="11.7109375" style="49" customWidth="1"/>
    <col min="14" max="14" width="8" style="49" customWidth="1"/>
    <col min="15" max="15" width="11.85546875" style="49" customWidth="1"/>
    <col min="16" max="32" width="11.42578125" style="49" customWidth="1"/>
    <col min="33" max="33" width="11.42578125" style="49"/>
    <col min="34" max="38" width="11.42578125" style="8"/>
    <col min="39" max="16384" width="11.42578125" style="2"/>
  </cols>
  <sheetData>
    <row r="1" spans="1:38">
      <c r="C1" s="64"/>
      <c r="D1" s="41"/>
      <c r="E1" s="3"/>
      <c r="F1" s="3"/>
      <c r="G1" s="3"/>
      <c r="H1" s="4"/>
      <c r="I1" s="4"/>
      <c r="J1" s="3"/>
      <c r="K1" s="3"/>
      <c r="L1" s="3"/>
      <c r="M1" s="3"/>
      <c r="N1" s="3"/>
      <c r="O1" s="3"/>
      <c r="P1" s="3"/>
      <c r="Q1" s="3"/>
      <c r="R1" s="3"/>
      <c r="S1" s="3"/>
    </row>
    <row r="2" spans="1:38" ht="10.5" customHeight="1">
      <c r="C2" s="64"/>
      <c r="D2" s="5"/>
      <c r="E2" s="6"/>
      <c r="F2" s="6"/>
      <c r="G2" s="6"/>
      <c r="H2" s="7"/>
      <c r="I2" s="7"/>
      <c r="J2" s="6"/>
      <c r="K2" s="6"/>
      <c r="L2" s="6"/>
      <c r="M2" s="6"/>
      <c r="N2" s="6"/>
      <c r="O2" s="6"/>
      <c r="P2" s="6"/>
      <c r="Q2" s="6"/>
      <c r="R2" s="6"/>
      <c r="S2" s="6"/>
    </row>
    <row r="3" spans="1:38" ht="10.5" customHeight="1">
      <c r="C3" s="64"/>
      <c r="D3" s="5"/>
      <c r="E3" s="6"/>
      <c r="F3" s="6"/>
      <c r="G3" s="6"/>
      <c r="H3" s="7"/>
      <c r="I3" s="7"/>
      <c r="J3" s="6"/>
      <c r="K3" s="6"/>
      <c r="L3" s="6"/>
      <c r="M3" s="6"/>
      <c r="N3" s="6"/>
      <c r="O3" s="6"/>
      <c r="P3" s="6"/>
      <c r="Q3" s="6"/>
      <c r="R3" s="6"/>
      <c r="S3" s="6"/>
    </row>
    <row r="4" spans="1:38" ht="10.5" customHeight="1">
      <c r="C4" s="64"/>
      <c r="D4" s="5"/>
      <c r="E4" s="6"/>
      <c r="F4" s="6"/>
      <c r="G4" s="6"/>
      <c r="H4" s="7"/>
      <c r="I4" s="7"/>
      <c r="J4" s="6"/>
      <c r="K4" s="6"/>
      <c r="L4" s="6"/>
      <c r="M4" s="6"/>
      <c r="N4" s="6"/>
      <c r="O4" s="6"/>
      <c r="P4" s="6"/>
      <c r="Q4" s="6"/>
      <c r="R4" s="6"/>
      <c r="S4" s="6"/>
    </row>
    <row r="5" spans="1:38" ht="10.5" customHeight="1">
      <c r="A5" s="354" t="s">
        <v>1003</v>
      </c>
      <c r="B5" s="354"/>
      <c r="C5" s="64"/>
      <c r="D5" s="5"/>
      <c r="E5" s="6"/>
      <c r="F5" s="6"/>
      <c r="G5" s="6"/>
      <c r="H5" s="7"/>
      <c r="I5" s="7"/>
      <c r="J5" s="6"/>
      <c r="K5" s="6"/>
      <c r="L5" s="6"/>
      <c r="M5" s="6"/>
      <c r="N5" s="6"/>
      <c r="O5" s="6"/>
      <c r="P5" s="6"/>
      <c r="Q5" s="6"/>
      <c r="R5" s="6"/>
      <c r="S5" s="6"/>
    </row>
    <row r="6" spans="1:38" ht="10.5" customHeight="1">
      <c r="A6" s="354" t="s">
        <v>1155</v>
      </c>
      <c r="B6" s="354"/>
      <c r="C6" s="64"/>
      <c r="D6" s="5"/>
      <c r="E6" s="6"/>
      <c r="F6" s="6"/>
      <c r="G6" s="6"/>
      <c r="H6" s="7"/>
      <c r="I6" s="7"/>
      <c r="J6" s="6"/>
      <c r="K6" s="6"/>
      <c r="L6" s="6"/>
      <c r="M6" s="6"/>
      <c r="N6" s="6"/>
      <c r="O6" s="6"/>
      <c r="P6" s="6"/>
      <c r="Q6" s="6"/>
      <c r="R6" s="6"/>
      <c r="S6" s="6"/>
    </row>
    <row r="7" spans="1:38" s="10" customFormat="1">
      <c r="A7" s="9"/>
      <c r="D7" s="42"/>
      <c r="E7" s="42"/>
      <c r="F7" s="42"/>
      <c r="G7" s="42"/>
      <c r="H7" s="50"/>
      <c r="I7" s="50"/>
      <c r="J7" s="352" t="s">
        <v>1011</v>
      </c>
      <c r="K7" s="351"/>
      <c r="L7" s="352" t="s">
        <v>1012</v>
      </c>
      <c r="M7" s="353"/>
      <c r="N7" s="350" t="s">
        <v>1013</v>
      </c>
      <c r="O7" s="351"/>
      <c r="P7" s="352" t="s">
        <v>1014</v>
      </c>
      <c r="Q7" s="353"/>
      <c r="R7" s="350" t="s">
        <v>1015</v>
      </c>
      <c r="S7" s="351"/>
      <c r="T7" s="352" t="s">
        <v>1016</v>
      </c>
      <c r="U7" s="353"/>
      <c r="V7" s="350" t="s">
        <v>1017</v>
      </c>
      <c r="W7" s="351"/>
      <c r="X7" s="352" t="s">
        <v>1018</v>
      </c>
      <c r="Y7" s="353"/>
      <c r="Z7" s="350" t="s">
        <v>1019</v>
      </c>
      <c r="AA7" s="351"/>
      <c r="AB7" s="352" t="s">
        <v>1020</v>
      </c>
      <c r="AC7" s="353"/>
      <c r="AD7" s="350" t="s">
        <v>1021</v>
      </c>
      <c r="AE7" s="351"/>
      <c r="AF7" s="352" t="s">
        <v>1022</v>
      </c>
      <c r="AG7" s="353"/>
      <c r="AH7" s="11"/>
      <c r="AI7" s="11"/>
      <c r="AJ7" s="11"/>
      <c r="AK7" s="11"/>
      <c r="AL7" s="11"/>
    </row>
    <row r="8" spans="1:38" ht="36">
      <c r="A8" s="115"/>
      <c r="B8" s="116" t="s">
        <v>0</v>
      </c>
      <c r="C8" s="117" t="s">
        <v>1154</v>
      </c>
      <c r="D8" s="118" t="s">
        <v>1005</v>
      </c>
      <c r="E8" s="119" t="s">
        <v>1006</v>
      </c>
      <c r="F8" s="119" t="s">
        <v>1007</v>
      </c>
      <c r="G8" s="119" t="s">
        <v>1008</v>
      </c>
      <c r="H8" s="120" t="s">
        <v>1009</v>
      </c>
      <c r="I8" s="121" t="s">
        <v>1010</v>
      </c>
      <c r="J8" s="118" t="s">
        <v>1006</v>
      </c>
      <c r="K8" s="122" t="s">
        <v>1008</v>
      </c>
      <c r="L8" s="118" t="s">
        <v>1006</v>
      </c>
      <c r="M8" s="123" t="s">
        <v>1008</v>
      </c>
      <c r="N8" s="124" t="s">
        <v>1006</v>
      </c>
      <c r="O8" s="122" t="s">
        <v>1008</v>
      </c>
      <c r="P8" s="118" t="s">
        <v>1006</v>
      </c>
      <c r="Q8" s="123" t="s">
        <v>1008</v>
      </c>
      <c r="R8" s="124" t="s">
        <v>1006</v>
      </c>
      <c r="S8" s="122" t="s">
        <v>1008</v>
      </c>
      <c r="T8" s="118" t="s">
        <v>1006</v>
      </c>
      <c r="U8" s="123" t="s">
        <v>1008</v>
      </c>
      <c r="V8" s="124" t="s">
        <v>1006</v>
      </c>
      <c r="W8" s="122" t="s">
        <v>1008</v>
      </c>
      <c r="X8" s="118" t="s">
        <v>1006</v>
      </c>
      <c r="Y8" s="123" t="s">
        <v>1008</v>
      </c>
      <c r="Z8" s="124" t="s">
        <v>1006</v>
      </c>
      <c r="AA8" s="122" t="s">
        <v>1008</v>
      </c>
      <c r="AB8" s="118" t="s">
        <v>1006</v>
      </c>
      <c r="AC8" s="123" t="s">
        <v>1008</v>
      </c>
      <c r="AD8" s="124" t="s">
        <v>1006</v>
      </c>
      <c r="AE8" s="122" t="s">
        <v>1008</v>
      </c>
      <c r="AF8" s="118" t="s">
        <v>1006</v>
      </c>
      <c r="AG8" s="123" t="s">
        <v>1008</v>
      </c>
    </row>
    <row r="9" spans="1:38">
      <c r="A9" s="38"/>
      <c r="B9" s="39"/>
      <c r="C9" s="40"/>
      <c r="D9" s="43"/>
      <c r="E9" s="44"/>
      <c r="F9" s="44"/>
      <c r="G9" s="44"/>
      <c r="H9" s="51"/>
      <c r="I9" s="52"/>
      <c r="J9" s="73"/>
      <c r="K9" s="74"/>
      <c r="L9" s="43"/>
      <c r="M9" s="75"/>
      <c r="N9" s="73"/>
      <c r="O9" s="74"/>
      <c r="P9" s="43"/>
      <c r="Q9" s="75"/>
      <c r="R9" s="73"/>
      <c r="S9" s="74"/>
      <c r="T9" s="43"/>
      <c r="U9" s="75"/>
      <c r="V9" s="73"/>
      <c r="W9" s="74"/>
      <c r="X9" s="43"/>
      <c r="Y9" s="75"/>
      <c r="Z9" s="73"/>
      <c r="AA9" s="74"/>
      <c r="AB9" s="43"/>
      <c r="AC9" s="75"/>
      <c r="AD9" s="73"/>
      <c r="AE9" s="74"/>
      <c r="AF9" s="43"/>
      <c r="AG9" s="75"/>
    </row>
    <row r="10" spans="1:38" s="10" customFormat="1">
      <c r="A10" s="87"/>
      <c r="B10" s="88" t="s">
        <v>1036</v>
      </c>
      <c r="C10" s="89"/>
      <c r="D10" s="90">
        <f>+D12+D239+D332+D520+D579</f>
        <v>150</v>
      </c>
      <c r="E10" s="91">
        <f>+E12+E239+E332+E520+E579</f>
        <v>156</v>
      </c>
      <c r="F10" s="92">
        <f>+F12+F239+F332+F520+F579</f>
        <v>1378500</v>
      </c>
      <c r="G10" s="92">
        <f>+G12+G239+G332+G520+G579</f>
        <v>1433640</v>
      </c>
      <c r="H10" s="93">
        <f>IF(E10&gt;=0,(E10/D10),"-")</f>
        <v>1.04</v>
      </c>
      <c r="I10" s="94">
        <f>IF(G10&gt;=0,(G10/F10),"-")</f>
        <v>1.04</v>
      </c>
      <c r="J10" s="91">
        <f t="shared" ref="J10:AG10" si="0">+J12+J239+J332+J520+J579</f>
        <v>12</v>
      </c>
      <c r="K10" s="95">
        <f t="shared" si="0"/>
        <v>110280</v>
      </c>
      <c r="L10" s="90">
        <f t="shared" si="0"/>
        <v>9</v>
      </c>
      <c r="M10" s="96">
        <f t="shared" si="0"/>
        <v>82710</v>
      </c>
      <c r="N10" s="91">
        <f t="shared" si="0"/>
        <v>7</v>
      </c>
      <c r="O10" s="95">
        <f t="shared" si="0"/>
        <v>64330</v>
      </c>
      <c r="P10" s="90">
        <f t="shared" si="0"/>
        <v>13</v>
      </c>
      <c r="Q10" s="96">
        <f t="shared" si="0"/>
        <v>119470</v>
      </c>
      <c r="R10" s="91">
        <f t="shared" si="0"/>
        <v>12</v>
      </c>
      <c r="S10" s="95">
        <f t="shared" si="0"/>
        <v>110280</v>
      </c>
      <c r="T10" s="90">
        <f t="shared" si="0"/>
        <v>12</v>
      </c>
      <c r="U10" s="96">
        <f t="shared" si="0"/>
        <v>110280</v>
      </c>
      <c r="V10" s="91">
        <f t="shared" si="0"/>
        <v>12</v>
      </c>
      <c r="W10" s="95">
        <f t="shared" si="0"/>
        <v>110280</v>
      </c>
      <c r="X10" s="90">
        <f t="shared" si="0"/>
        <v>24</v>
      </c>
      <c r="Y10" s="96">
        <f t="shared" si="0"/>
        <v>220560</v>
      </c>
      <c r="Z10" s="91">
        <f t="shared" si="0"/>
        <v>16</v>
      </c>
      <c r="AA10" s="95">
        <f t="shared" si="0"/>
        <v>147040</v>
      </c>
      <c r="AB10" s="90">
        <f t="shared" si="0"/>
        <v>16</v>
      </c>
      <c r="AC10" s="96">
        <f t="shared" si="0"/>
        <v>147040</v>
      </c>
      <c r="AD10" s="91">
        <f t="shared" si="0"/>
        <v>13</v>
      </c>
      <c r="AE10" s="95">
        <f t="shared" si="0"/>
        <v>119470</v>
      </c>
      <c r="AF10" s="90">
        <f t="shared" si="0"/>
        <v>10</v>
      </c>
      <c r="AG10" s="96">
        <f t="shared" si="0"/>
        <v>91900</v>
      </c>
      <c r="AH10" s="11"/>
      <c r="AI10" s="11"/>
      <c r="AJ10" s="11"/>
      <c r="AK10" s="11"/>
      <c r="AL10" s="11"/>
    </row>
    <row r="11" spans="1:38">
      <c r="A11" s="38"/>
      <c r="B11" s="39"/>
      <c r="C11" s="40"/>
      <c r="D11" s="43"/>
      <c r="E11" s="73"/>
      <c r="F11" s="44"/>
      <c r="G11" s="44"/>
      <c r="H11" s="51"/>
      <c r="I11" s="52"/>
      <c r="J11" s="73"/>
      <c r="K11" s="74"/>
      <c r="L11" s="43"/>
      <c r="M11" s="75"/>
      <c r="N11" s="73"/>
      <c r="O11" s="74"/>
      <c r="P11" s="43"/>
      <c r="Q11" s="75"/>
      <c r="R11" s="73"/>
      <c r="S11" s="74"/>
      <c r="T11" s="43"/>
      <c r="U11" s="75"/>
      <c r="V11" s="73"/>
      <c r="W11" s="74"/>
      <c r="X11" s="43"/>
      <c r="Y11" s="75"/>
      <c r="Z11" s="73"/>
      <c r="AA11" s="74"/>
      <c r="AB11" s="43"/>
      <c r="AC11" s="75"/>
      <c r="AD11" s="73"/>
      <c r="AE11" s="74"/>
      <c r="AF11" s="43"/>
      <c r="AG11" s="75"/>
    </row>
    <row r="12" spans="1:38" s="10" customFormat="1">
      <c r="A12" s="129"/>
      <c r="B12" s="130" t="s">
        <v>1</v>
      </c>
      <c r="C12" s="131"/>
      <c r="D12" s="132">
        <f>SUM(D15:D235)</f>
        <v>0</v>
      </c>
      <c r="E12" s="133">
        <f>SUM(E15:E235)</f>
        <v>0</v>
      </c>
      <c r="F12" s="134">
        <f>SUM(F15:F235)</f>
        <v>0</v>
      </c>
      <c r="G12" s="134">
        <f>SUM(G15:G235)</f>
        <v>0</v>
      </c>
      <c r="H12" s="135" t="e">
        <f>IF(E12&gt;=0,(E12/D12),"-")</f>
        <v>#DIV/0!</v>
      </c>
      <c r="I12" s="136" t="e">
        <f>IF(G12&gt;=0,(G12/F12),"-")</f>
        <v>#DIV/0!</v>
      </c>
      <c r="J12" s="133">
        <f>SUM(J15:J235)</f>
        <v>0</v>
      </c>
      <c r="K12" s="137">
        <f>SUM(K15:K235)</f>
        <v>0</v>
      </c>
      <c r="L12" s="132">
        <f t="shared" ref="L12:AG12" si="1">SUM(L15:L235)</f>
        <v>0</v>
      </c>
      <c r="M12" s="138">
        <f t="shared" si="1"/>
        <v>0</v>
      </c>
      <c r="N12" s="133">
        <f t="shared" si="1"/>
        <v>0</v>
      </c>
      <c r="O12" s="137">
        <f t="shared" si="1"/>
        <v>0</v>
      </c>
      <c r="P12" s="132">
        <f t="shared" si="1"/>
        <v>0</v>
      </c>
      <c r="Q12" s="138">
        <f t="shared" si="1"/>
        <v>0</v>
      </c>
      <c r="R12" s="133">
        <f t="shared" si="1"/>
        <v>0</v>
      </c>
      <c r="S12" s="137">
        <f t="shared" si="1"/>
        <v>0</v>
      </c>
      <c r="T12" s="132">
        <f t="shared" si="1"/>
        <v>0</v>
      </c>
      <c r="U12" s="138">
        <f t="shared" si="1"/>
        <v>0</v>
      </c>
      <c r="V12" s="133">
        <f t="shared" si="1"/>
        <v>0</v>
      </c>
      <c r="W12" s="137">
        <f t="shared" si="1"/>
        <v>0</v>
      </c>
      <c r="X12" s="132">
        <f t="shared" si="1"/>
        <v>0</v>
      </c>
      <c r="Y12" s="138">
        <f t="shared" si="1"/>
        <v>0</v>
      </c>
      <c r="Z12" s="133">
        <f t="shared" si="1"/>
        <v>0</v>
      </c>
      <c r="AA12" s="137">
        <f t="shared" si="1"/>
        <v>0</v>
      </c>
      <c r="AB12" s="132">
        <f t="shared" si="1"/>
        <v>0</v>
      </c>
      <c r="AC12" s="138">
        <f t="shared" si="1"/>
        <v>0</v>
      </c>
      <c r="AD12" s="133">
        <f t="shared" si="1"/>
        <v>0</v>
      </c>
      <c r="AE12" s="137">
        <f t="shared" si="1"/>
        <v>0</v>
      </c>
      <c r="AF12" s="132">
        <f t="shared" si="1"/>
        <v>0</v>
      </c>
      <c r="AG12" s="138">
        <f t="shared" si="1"/>
        <v>0</v>
      </c>
      <c r="AH12" s="11"/>
      <c r="AI12" s="11"/>
      <c r="AJ12" s="11"/>
      <c r="AK12" s="11"/>
      <c r="AL12" s="11"/>
    </row>
    <row r="13" spans="1:38">
      <c r="A13" s="12"/>
      <c r="B13" s="17"/>
      <c r="C13" s="14"/>
      <c r="D13" s="45"/>
      <c r="E13" s="46"/>
      <c r="F13" s="46"/>
      <c r="G13" s="46"/>
      <c r="H13" s="53"/>
      <c r="I13" s="54"/>
      <c r="J13" s="65"/>
      <c r="K13" s="78"/>
      <c r="L13" s="45"/>
      <c r="M13" s="79"/>
      <c r="N13" s="65"/>
      <c r="O13" s="78"/>
      <c r="P13" s="45"/>
      <c r="Q13" s="79"/>
      <c r="R13" s="65"/>
      <c r="S13" s="78"/>
      <c r="T13" s="45"/>
      <c r="U13" s="79"/>
      <c r="V13" s="65"/>
      <c r="W13" s="78"/>
      <c r="X13" s="45"/>
      <c r="Y13" s="79"/>
      <c r="Z13" s="65"/>
      <c r="AA13" s="78"/>
      <c r="AB13" s="45"/>
      <c r="AC13" s="79"/>
      <c r="AD13" s="65"/>
      <c r="AE13" s="78"/>
      <c r="AF13" s="45"/>
      <c r="AG13" s="79"/>
    </row>
    <row r="14" spans="1:38" ht="16.5" customHeight="1" outlineLevel="1">
      <c r="A14" s="12"/>
      <c r="B14" s="16" t="s">
        <v>2</v>
      </c>
      <c r="C14" s="59"/>
      <c r="D14" s="45"/>
      <c r="E14" s="46"/>
      <c r="F14" s="46"/>
      <c r="G14" s="46"/>
      <c r="H14" s="53"/>
      <c r="I14" s="54"/>
      <c r="J14" s="65"/>
      <c r="K14" s="78"/>
      <c r="L14" s="45"/>
      <c r="M14" s="79"/>
      <c r="N14" s="65"/>
      <c r="O14" s="78"/>
      <c r="P14" s="45"/>
      <c r="Q14" s="79"/>
      <c r="R14" s="65"/>
      <c r="S14" s="78"/>
      <c r="T14" s="45"/>
      <c r="U14" s="79"/>
      <c r="V14" s="65"/>
      <c r="W14" s="78"/>
      <c r="X14" s="45"/>
      <c r="Y14" s="79"/>
      <c r="Z14" s="65"/>
      <c r="AA14" s="78"/>
      <c r="AB14" s="45"/>
      <c r="AC14" s="79"/>
      <c r="AD14" s="65"/>
      <c r="AE14" s="78"/>
      <c r="AF14" s="45"/>
      <c r="AG14" s="79"/>
    </row>
    <row r="15" spans="1:38" ht="16.5" customHeight="1" outlineLevel="1">
      <c r="A15" s="12">
        <v>1703461</v>
      </c>
      <c r="B15" s="18" t="s">
        <v>3</v>
      </c>
      <c r="C15" s="14">
        <v>6433720</v>
      </c>
      <c r="D15" s="45">
        <v>0</v>
      </c>
      <c r="E15" s="46">
        <f>+J15+L15+N15+P15+R15+T15+V15+X15+Z15+AB15+AD15+AF15</f>
        <v>0</v>
      </c>
      <c r="F15" s="46">
        <f>D15*C15</f>
        <v>0</v>
      </c>
      <c r="G15" s="46">
        <f>+E15*C15</f>
        <v>0</v>
      </c>
      <c r="H15" s="53" t="e">
        <f t="shared" ref="H15:H78" si="2">IF(E15&gt;=0,(E15/D15),"-")</f>
        <v>#DIV/0!</v>
      </c>
      <c r="I15" s="54" t="e">
        <f t="shared" ref="I15:I78" si="3">IF(G15&gt;=0,(G15/F15),"-")</f>
        <v>#DIV/0!</v>
      </c>
      <c r="J15" s="65"/>
      <c r="K15" s="78">
        <f>+J15*C15</f>
        <v>0</v>
      </c>
      <c r="L15" s="45"/>
      <c r="M15" s="79">
        <f>+L15*C15</f>
        <v>0</v>
      </c>
      <c r="N15" s="65"/>
      <c r="O15" s="78">
        <f>+N15*C15</f>
        <v>0</v>
      </c>
      <c r="P15" s="45"/>
      <c r="Q15" s="79">
        <f>+P15*C15</f>
        <v>0</v>
      </c>
      <c r="R15" s="65"/>
      <c r="S15" s="78">
        <f>+R15*C15</f>
        <v>0</v>
      </c>
      <c r="T15" s="45"/>
      <c r="U15" s="79">
        <f>+T15*C15</f>
        <v>0</v>
      </c>
      <c r="V15" s="65"/>
      <c r="W15" s="78">
        <f>+V15*C15</f>
        <v>0</v>
      </c>
      <c r="X15" s="45"/>
      <c r="Y15" s="79">
        <f>+X15*C15</f>
        <v>0</v>
      </c>
      <c r="Z15" s="65"/>
      <c r="AA15" s="78">
        <f>+Z15*C15</f>
        <v>0</v>
      </c>
      <c r="AB15" s="45"/>
      <c r="AC15" s="79">
        <f>+AB15*C15</f>
        <v>0</v>
      </c>
      <c r="AD15" s="65"/>
      <c r="AE15" s="78">
        <f>+AD15*C15</f>
        <v>0</v>
      </c>
      <c r="AF15" s="45"/>
      <c r="AG15" s="79">
        <f>+AF15*C15</f>
        <v>0</v>
      </c>
    </row>
    <row r="16" spans="1:38" ht="16.5" customHeight="1" outlineLevel="1">
      <c r="A16" s="12">
        <v>1703462</v>
      </c>
      <c r="B16" s="18" t="s">
        <v>4</v>
      </c>
      <c r="C16" s="14">
        <v>7781480</v>
      </c>
      <c r="D16" s="45">
        <v>0</v>
      </c>
      <c r="E16" s="46">
        <f t="shared" ref="E16:E78" si="4">+J16+L16+N16+P16+R16+T16+V16+X16+Z16+AB16+AD16+AF16</f>
        <v>0</v>
      </c>
      <c r="F16" s="46">
        <f t="shared" ref="F16:F78" si="5">D16*C16</f>
        <v>0</v>
      </c>
      <c r="G16" s="46">
        <f t="shared" ref="G16:G78" si="6">+E16*C16</f>
        <v>0</v>
      </c>
      <c r="H16" s="53" t="e">
        <f t="shared" si="2"/>
        <v>#DIV/0!</v>
      </c>
      <c r="I16" s="54" t="e">
        <f t="shared" si="3"/>
        <v>#DIV/0!</v>
      </c>
      <c r="J16" s="65"/>
      <c r="K16" s="78">
        <f t="shared" ref="K16:K78" si="7">+J16*C16</f>
        <v>0</v>
      </c>
      <c r="L16" s="45"/>
      <c r="M16" s="79">
        <f t="shared" ref="M16:M78" si="8">+L16*C16</f>
        <v>0</v>
      </c>
      <c r="N16" s="65"/>
      <c r="O16" s="78">
        <f t="shared" ref="O16:O78" si="9">+N16*C16</f>
        <v>0</v>
      </c>
      <c r="P16" s="45"/>
      <c r="Q16" s="79">
        <f t="shared" ref="Q16:Q78" si="10">+P16*C16</f>
        <v>0</v>
      </c>
      <c r="R16" s="65"/>
      <c r="S16" s="78">
        <f t="shared" ref="S16:S78" si="11">+R16*C16</f>
        <v>0</v>
      </c>
      <c r="T16" s="45"/>
      <c r="U16" s="79">
        <f t="shared" ref="U16:U78" si="12">+T16*C16</f>
        <v>0</v>
      </c>
      <c r="V16" s="65"/>
      <c r="W16" s="78">
        <f t="shared" ref="W16:W78" si="13">+V16*C16</f>
        <v>0</v>
      </c>
      <c r="X16" s="45"/>
      <c r="Y16" s="79">
        <f t="shared" ref="Y16:Y78" si="14">+X16*C16</f>
        <v>0</v>
      </c>
      <c r="Z16" s="65"/>
      <c r="AA16" s="78">
        <f t="shared" ref="AA16:AA78" si="15">+Z16*C16</f>
        <v>0</v>
      </c>
      <c r="AB16" s="45"/>
      <c r="AC16" s="79">
        <f t="shared" ref="AC16:AC78" si="16">+AB16*C16</f>
        <v>0</v>
      </c>
      <c r="AD16" s="65"/>
      <c r="AE16" s="78">
        <f t="shared" ref="AE16:AE78" si="17">+AD16*C16</f>
        <v>0</v>
      </c>
      <c r="AF16" s="45"/>
      <c r="AG16" s="79">
        <f t="shared" ref="AG16:AG78" si="18">+AF16*C16</f>
        <v>0</v>
      </c>
    </row>
    <row r="17" spans="1:38" ht="16.5" customHeight="1" outlineLevel="1">
      <c r="A17" s="12">
        <v>1703463</v>
      </c>
      <c r="B17" s="18" t="s">
        <v>5</v>
      </c>
      <c r="C17" s="14">
        <v>9723910</v>
      </c>
      <c r="D17" s="45">
        <v>0</v>
      </c>
      <c r="E17" s="46">
        <f t="shared" si="4"/>
        <v>0</v>
      </c>
      <c r="F17" s="46">
        <f t="shared" si="5"/>
        <v>0</v>
      </c>
      <c r="G17" s="46">
        <f t="shared" si="6"/>
        <v>0</v>
      </c>
      <c r="H17" s="53" t="e">
        <f t="shared" si="2"/>
        <v>#DIV/0!</v>
      </c>
      <c r="I17" s="54" t="e">
        <f t="shared" si="3"/>
        <v>#DIV/0!</v>
      </c>
      <c r="J17" s="65"/>
      <c r="K17" s="78">
        <f t="shared" si="7"/>
        <v>0</v>
      </c>
      <c r="L17" s="45"/>
      <c r="M17" s="79">
        <f t="shared" si="8"/>
        <v>0</v>
      </c>
      <c r="N17" s="65"/>
      <c r="O17" s="78">
        <f t="shared" si="9"/>
        <v>0</v>
      </c>
      <c r="P17" s="45"/>
      <c r="Q17" s="79">
        <f t="shared" si="10"/>
        <v>0</v>
      </c>
      <c r="R17" s="65"/>
      <c r="S17" s="78">
        <f t="shared" si="11"/>
        <v>0</v>
      </c>
      <c r="T17" s="45"/>
      <c r="U17" s="79">
        <f t="shared" si="12"/>
        <v>0</v>
      </c>
      <c r="V17" s="65"/>
      <c r="W17" s="78">
        <f t="shared" si="13"/>
        <v>0</v>
      </c>
      <c r="X17" s="45"/>
      <c r="Y17" s="79">
        <f t="shared" si="14"/>
        <v>0</v>
      </c>
      <c r="Z17" s="65"/>
      <c r="AA17" s="78">
        <f t="shared" si="15"/>
        <v>0</v>
      </c>
      <c r="AB17" s="45"/>
      <c r="AC17" s="79">
        <f t="shared" si="16"/>
        <v>0</v>
      </c>
      <c r="AD17" s="65"/>
      <c r="AE17" s="78">
        <f t="shared" si="17"/>
        <v>0</v>
      </c>
      <c r="AF17" s="45"/>
      <c r="AG17" s="79">
        <f t="shared" si="18"/>
        <v>0</v>
      </c>
      <c r="AH17" s="2"/>
      <c r="AI17" s="2"/>
      <c r="AJ17" s="2"/>
      <c r="AK17" s="2"/>
      <c r="AL17" s="2"/>
    </row>
    <row r="18" spans="1:38" ht="16.5" customHeight="1" outlineLevel="1">
      <c r="A18" s="12">
        <v>1703464</v>
      </c>
      <c r="B18" s="18" t="s">
        <v>6</v>
      </c>
      <c r="C18" s="14">
        <v>9336710</v>
      </c>
      <c r="D18" s="45">
        <v>0</v>
      </c>
      <c r="E18" s="46">
        <f t="shared" si="4"/>
        <v>0</v>
      </c>
      <c r="F18" s="46">
        <f t="shared" si="5"/>
        <v>0</v>
      </c>
      <c r="G18" s="46">
        <f t="shared" si="6"/>
        <v>0</v>
      </c>
      <c r="H18" s="53" t="e">
        <f t="shared" si="2"/>
        <v>#DIV/0!</v>
      </c>
      <c r="I18" s="54" t="e">
        <f t="shared" si="3"/>
        <v>#DIV/0!</v>
      </c>
      <c r="J18" s="65"/>
      <c r="K18" s="78">
        <f t="shared" si="7"/>
        <v>0</v>
      </c>
      <c r="L18" s="45"/>
      <c r="M18" s="79">
        <f t="shared" si="8"/>
        <v>0</v>
      </c>
      <c r="N18" s="65"/>
      <c r="O18" s="78">
        <f t="shared" si="9"/>
        <v>0</v>
      </c>
      <c r="P18" s="45"/>
      <c r="Q18" s="79">
        <f t="shared" si="10"/>
        <v>0</v>
      </c>
      <c r="R18" s="65"/>
      <c r="S18" s="78">
        <f t="shared" si="11"/>
        <v>0</v>
      </c>
      <c r="T18" s="45"/>
      <c r="U18" s="79">
        <f t="shared" si="12"/>
        <v>0</v>
      </c>
      <c r="V18" s="65"/>
      <c r="W18" s="78">
        <f t="shared" si="13"/>
        <v>0</v>
      </c>
      <c r="X18" s="45"/>
      <c r="Y18" s="79">
        <f t="shared" si="14"/>
        <v>0</v>
      </c>
      <c r="Z18" s="65"/>
      <c r="AA18" s="78">
        <f t="shared" si="15"/>
        <v>0</v>
      </c>
      <c r="AB18" s="45"/>
      <c r="AC18" s="79">
        <f t="shared" si="16"/>
        <v>0</v>
      </c>
      <c r="AD18" s="65"/>
      <c r="AE18" s="78">
        <f t="shared" si="17"/>
        <v>0</v>
      </c>
      <c r="AF18" s="45"/>
      <c r="AG18" s="79">
        <f t="shared" si="18"/>
        <v>0</v>
      </c>
      <c r="AH18" s="2"/>
      <c r="AI18" s="2"/>
      <c r="AJ18" s="2"/>
      <c r="AK18" s="2"/>
      <c r="AL18" s="2"/>
    </row>
    <row r="19" spans="1:38" ht="16.5" customHeight="1" outlineLevel="1">
      <c r="A19" s="12">
        <v>405108</v>
      </c>
      <c r="B19" s="18" t="s">
        <v>7</v>
      </c>
      <c r="C19" s="14">
        <v>456310</v>
      </c>
      <c r="D19" s="45">
        <v>0</v>
      </c>
      <c r="E19" s="46">
        <f t="shared" si="4"/>
        <v>0</v>
      </c>
      <c r="F19" s="46">
        <f t="shared" si="5"/>
        <v>0</v>
      </c>
      <c r="G19" s="46">
        <f t="shared" si="6"/>
        <v>0</v>
      </c>
      <c r="H19" s="53" t="e">
        <f t="shared" si="2"/>
        <v>#DIV/0!</v>
      </c>
      <c r="I19" s="54" t="e">
        <f t="shared" si="3"/>
        <v>#DIV/0!</v>
      </c>
      <c r="J19" s="65"/>
      <c r="K19" s="78">
        <f t="shared" si="7"/>
        <v>0</v>
      </c>
      <c r="L19" s="45"/>
      <c r="M19" s="79">
        <f t="shared" si="8"/>
        <v>0</v>
      </c>
      <c r="N19" s="65"/>
      <c r="O19" s="78">
        <f t="shared" si="9"/>
        <v>0</v>
      </c>
      <c r="P19" s="45"/>
      <c r="Q19" s="79">
        <f t="shared" si="10"/>
        <v>0</v>
      </c>
      <c r="R19" s="65"/>
      <c r="S19" s="78">
        <f t="shared" si="11"/>
        <v>0</v>
      </c>
      <c r="T19" s="45"/>
      <c r="U19" s="79">
        <f t="shared" si="12"/>
        <v>0</v>
      </c>
      <c r="V19" s="65"/>
      <c r="W19" s="78">
        <f t="shared" si="13"/>
        <v>0</v>
      </c>
      <c r="X19" s="45"/>
      <c r="Y19" s="79">
        <f t="shared" si="14"/>
        <v>0</v>
      </c>
      <c r="Z19" s="65"/>
      <c r="AA19" s="78">
        <f t="shared" si="15"/>
        <v>0</v>
      </c>
      <c r="AB19" s="45"/>
      <c r="AC19" s="79">
        <f t="shared" si="16"/>
        <v>0</v>
      </c>
      <c r="AD19" s="65"/>
      <c r="AE19" s="78">
        <f t="shared" si="17"/>
        <v>0</v>
      </c>
      <c r="AF19" s="45"/>
      <c r="AG19" s="79">
        <f t="shared" si="18"/>
        <v>0</v>
      </c>
      <c r="AH19" s="2"/>
      <c r="AI19" s="2"/>
      <c r="AJ19" s="2"/>
      <c r="AK19" s="2"/>
      <c r="AL19" s="2"/>
    </row>
    <row r="20" spans="1:38" ht="16.5" customHeight="1" outlineLevel="1">
      <c r="A20" s="12">
        <v>1703465</v>
      </c>
      <c r="B20" s="18" t="s">
        <v>8</v>
      </c>
      <c r="C20" s="14">
        <v>7167670</v>
      </c>
      <c r="D20" s="45">
        <v>0</v>
      </c>
      <c r="E20" s="46">
        <f t="shared" si="4"/>
        <v>0</v>
      </c>
      <c r="F20" s="46">
        <f t="shared" si="5"/>
        <v>0</v>
      </c>
      <c r="G20" s="46">
        <f t="shared" si="6"/>
        <v>0</v>
      </c>
      <c r="H20" s="53" t="e">
        <f t="shared" si="2"/>
        <v>#DIV/0!</v>
      </c>
      <c r="I20" s="54" t="e">
        <f t="shared" si="3"/>
        <v>#DIV/0!</v>
      </c>
      <c r="J20" s="65"/>
      <c r="K20" s="78">
        <f t="shared" si="7"/>
        <v>0</v>
      </c>
      <c r="L20" s="45"/>
      <c r="M20" s="79">
        <f t="shared" si="8"/>
        <v>0</v>
      </c>
      <c r="N20" s="65"/>
      <c r="O20" s="78">
        <f t="shared" si="9"/>
        <v>0</v>
      </c>
      <c r="P20" s="45"/>
      <c r="Q20" s="79">
        <f t="shared" si="10"/>
        <v>0</v>
      </c>
      <c r="R20" s="65"/>
      <c r="S20" s="78">
        <f t="shared" si="11"/>
        <v>0</v>
      </c>
      <c r="T20" s="45"/>
      <c r="U20" s="79">
        <f t="shared" si="12"/>
        <v>0</v>
      </c>
      <c r="V20" s="65"/>
      <c r="W20" s="78">
        <f t="shared" si="13"/>
        <v>0</v>
      </c>
      <c r="X20" s="45"/>
      <c r="Y20" s="79">
        <f t="shared" si="14"/>
        <v>0</v>
      </c>
      <c r="Z20" s="65"/>
      <c r="AA20" s="78">
        <f t="shared" si="15"/>
        <v>0</v>
      </c>
      <c r="AB20" s="45"/>
      <c r="AC20" s="79">
        <f t="shared" si="16"/>
        <v>0</v>
      </c>
      <c r="AD20" s="65"/>
      <c r="AE20" s="78">
        <f t="shared" si="17"/>
        <v>0</v>
      </c>
      <c r="AF20" s="45"/>
      <c r="AG20" s="79">
        <f t="shared" si="18"/>
        <v>0</v>
      </c>
      <c r="AH20" s="2"/>
      <c r="AI20" s="2"/>
      <c r="AJ20" s="2"/>
      <c r="AK20" s="2"/>
      <c r="AL20" s="2"/>
    </row>
    <row r="21" spans="1:38" ht="16.5" customHeight="1" outlineLevel="1">
      <c r="A21" s="12">
        <v>1703466</v>
      </c>
      <c r="B21" s="18" t="s">
        <v>9</v>
      </c>
      <c r="C21" s="14">
        <v>10900440</v>
      </c>
      <c r="D21" s="45">
        <v>0</v>
      </c>
      <c r="E21" s="46">
        <f t="shared" si="4"/>
        <v>0</v>
      </c>
      <c r="F21" s="46">
        <f t="shared" si="5"/>
        <v>0</v>
      </c>
      <c r="G21" s="46">
        <f t="shared" si="6"/>
        <v>0</v>
      </c>
      <c r="H21" s="53" t="e">
        <f t="shared" si="2"/>
        <v>#DIV/0!</v>
      </c>
      <c r="I21" s="54" t="e">
        <f t="shared" si="3"/>
        <v>#DIV/0!</v>
      </c>
      <c r="J21" s="65"/>
      <c r="K21" s="78">
        <f t="shared" si="7"/>
        <v>0</v>
      </c>
      <c r="L21" s="45"/>
      <c r="M21" s="79">
        <f t="shared" si="8"/>
        <v>0</v>
      </c>
      <c r="N21" s="65"/>
      <c r="O21" s="78">
        <f t="shared" si="9"/>
        <v>0</v>
      </c>
      <c r="P21" s="45"/>
      <c r="Q21" s="79">
        <f t="shared" si="10"/>
        <v>0</v>
      </c>
      <c r="R21" s="65"/>
      <c r="S21" s="78">
        <f t="shared" si="11"/>
        <v>0</v>
      </c>
      <c r="T21" s="45"/>
      <c r="U21" s="79">
        <f t="shared" si="12"/>
        <v>0</v>
      </c>
      <c r="V21" s="65"/>
      <c r="W21" s="78">
        <f t="shared" si="13"/>
        <v>0</v>
      </c>
      <c r="X21" s="45"/>
      <c r="Y21" s="79">
        <f t="shared" si="14"/>
        <v>0</v>
      </c>
      <c r="Z21" s="65"/>
      <c r="AA21" s="78">
        <f t="shared" si="15"/>
        <v>0</v>
      </c>
      <c r="AB21" s="45"/>
      <c r="AC21" s="79">
        <f t="shared" si="16"/>
        <v>0</v>
      </c>
      <c r="AD21" s="65"/>
      <c r="AE21" s="78">
        <f t="shared" si="17"/>
        <v>0</v>
      </c>
      <c r="AF21" s="45"/>
      <c r="AG21" s="79">
        <f t="shared" si="18"/>
        <v>0</v>
      </c>
      <c r="AH21" s="2"/>
      <c r="AI21" s="2"/>
      <c r="AJ21" s="2"/>
      <c r="AK21" s="2"/>
      <c r="AL21" s="2"/>
    </row>
    <row r="22" spans="1:38" ht="16.5" customHeight="1" outlineLevel="1">
      <c r="A22" s="12">
        <v>1701019</v>
      </c>
      <c r="B22" s="19" t="s">
        <v>855</v>
      </c>
      <c r="C22" s="14">
        <v>395250</v>
      </c>
      <c r="D22" s="45">
        <v>0</v>
      </c>
      <c r="E22" s="46">
        <f t="shared" si="4"/>
        <v>0</v>
      </c>
      <c r="F22" s="46">
        <f t="shared" si="5"/>
        <v>0</v>
      </c>
      <c r="G22" s="46">
        <f t="shared" si="6"/>
        <v>0</v>
      </c>
      <c r="H22" s="53" t="e">
        <f t="shared" si="2"/>
        <v>#DIV/0!</v>
      </c>
      <c r="I22" s="54" t="e">
        <f t="shared" si="3"/>
        <v>#DIV/0!</v>
      </c>
      <c r="J22" s="65"/>
      <c r="K22" s="78">
        <f t="shared" si="7"/>
        <v>0</v>
      </c>
      <c r="L22" s="45"/>
      <c r="M22" s="79">
        <f t="shared" si="8"/>
        <v>0</v>
      </c>
      <c r="N22" s="65"/>
      <c r="O22" s="78">
        <f t="shared" si="9"/>
        <v>0</v>
      </c>
      <c r="P22" s="45"/>
      <c r="Q22" s="79">
        <f t="shared" si="10"/>
        <v>0</v>
      </c>
      <c r="R22" s="65"/>
      <c r="S22" s="78">
        <f t="shared" si="11"/>
        <v>0</v>
      </c>
      <c r="T22" s="45"/>
      <c r="U22" s="79">
        <f t="shared" si="12"/>
        <v>0</v>
      </c>
      <c r="V22" s="65"/>
      <c r="W22" s="78">
        <f t="shared" si="13"/>
        <v>0</v>
      </c>
      <c r="X22" s="45"/>
      <c r="Y22" s="79">
        <f t="shared" si="14"/>
        <v>0</v>
      </c>
      <c r="Z22" s="65"/>
      <c r="AA22" s="78">
        <f t="shared" si="15"/>
        <v>0</v>
      </c>
      <c r="AB22" s="45"/>
      <c r="AC22" s="79">
        <f t="shared" si="16"/>
        <v>0</v>
      </c>
      <c r="AD22" s="65"/>
      <c r="AE22" s="78">
        <f t="shared" si="17"/>
        <v>0</v>
      </c>
      <c r="AF22" s="45"/>
      <c r="AG22" s="79">
        <f t="shared" si="18"/>
        <v>0</v>
      </c>
      <c r="AH22" s="2"/>
      <c r="AI22" s="2"/>
      <c r="AJ22" s="2"/>
      <c r="AK22" s="2"/>
      <c r="AL22" s="2"/>
    </row>
    <row r="23" spans="1:38" ht="24.75" customHeight="1" outlineLevel="1">
      <c r="A23" s="12" t="s">
        <v>943</v>
      </c>
      <c r="B23" s="18" t="s">
        <v>10</v>
      </c>
      <c r="C23" s="14">
        <v>2718010</v>
      </c>
      <c r="D23" s="45">
        <v>0</v>
      </c>
      <c r="E23" s="46">
        <f t="shared" si="4"/>
        <v>0</v>
      </c>
      <c r="F23" s="46">
        <f t="shared" si="5"/>
        <v>0</v>
      </c>
      <c r="G23" s="46">
        <f t="shared" si="6"/>
        <v>0</v>
      </c>
      <c r="H23" s="53" t="e">
        <f t="shared" si="2"/>
        <v>#DIV/0!</v>
      </c>
      <c r="I23" s="54" t="e">
        <f t="shared" si="3"/>
        <v>#DIV/0!</v>
      </c>
      <c r="J23" s="65"/>
      <c r="K23" s="78">
        <f t="shared" si="7"/>
        <v>0</v>
      </c>
      <c r="L23" s="45"/>
      <c r="M23" s="79">
        <f t="shared" si="8"/>
        <v>0</v>
      </c>
      <c r="N23" s="65"/>
      <c r="O23" s="78">
        <f t="shared" si="9"/>
        <v>0</v>
      </c>
      <c r="P23" s="45"/>
      <c r="Q23" s="79">
        <f t="shared" si="10"/>
        <v>0</v>
      </c>
      <c r="R23" s="65"/>
      <c r="S23" s="78">
        <f t="shared" si="11"/>
        <v>0</v>
      </c>
      <c r="T23" s="45"/>
      <c r="U23" s="79">
        <f t="shared" si="12"/>
        <v>0</v>
      </c>
      <c r="V23" s="65"/>
      <c r="W23" s="78">
        <f t="shared" si="13"/>
        <v>0</v>
      </c>
      <c r="X23" s="45"/>
      <c r="Y23" s="79">
        <f t="shared" si="14"/>
        <v>0</v>
      </c>
      <c r="Z23" s="65"/>
      <c r="AA23" s="78">
        <f t="shared" si="15"/>
        <v>0</v>
      </c>
      <c r="AB23" s="45"/>
      <c r="AC23" s="79">
        <f t="shared" si="16"/>
        <v>0</v>
      </c>
      <c r="AD23" s="65"/>
      <c r="AE23" s="78">
        <f t="shared" si="17"/>
        <v>0</v>
      </c>
      <c r="AF23" s="45"/>
      <c r="AG23" s="79">
        <f t="shared" si="18"/>
        <v>0</v>
      </c>
      <c r="AH23" s="2"/>
      <c r="AI23" s="2"/>
      <c r="AJ23" s="2"/>
      <c r="AK23" s="2"/>
      <c r="AL23" s="2"/>
    </row>
    <row r="24" spans="1:38" ht="27" customHeight="1" outlineLevel="1">
      <c r="A24" s="12" t="s">
        <v>856</v>
      </c>
      <c r="B24" s="18" t="s">
        <v>11</v>
      </c>
      <c r="C24" s="14">
        <v>1415090</v>
      </c>
      <c r="D24" s="45">
        <v>0</v>
      </c>
      <c r="E24" s="46">
        <f t="shared" si="4"/>
        <v>0</v>
      </c>
      <c r="F24" s="46">
        <f t="shared" si="5"/>
        <v>0</v>
      </c>
      <c r="G24" s="46">
        <f t="shared" si="6"/>
        <v>0</v>
      </c>
      <c r="H24" s="53" t="e">
        <f t="shared" si="2"/>
        <v>#DIV/0!</v>
      </c>
      <c r="I24" s="54" t="e">
        <f t="shared" si="3"/>
        <v>#DIV/0!</v>
      </c>
      <c r="J24" s="65"/>
      <c r="K24" s="78">
        <f t="shared" si="7"/>
        <v>0</v>
      </c>
      <c r="L24" s="45"/>
      <c r="M24" s="79">
        <f t="shared" si="8"/>
        <v>0</v>
      </c>
      <c r="N24" s="65"/>
      <c r="O24" s="78">
        <f t="shared" si="9"/>
        <v>0</v>
      </c>
      <c r="P24" s="45"/>
      <c r="Q24" s="79">
        <f t="shared" si="10"/>
        <v>0</v>
      </c>
      <c r="R24" s="65"/>
      <c r="S24" s="78">
        <f t="shared" si="11"/>
        <v>0</v>
      </c>
      <c r="T24" s="45"/>
      <c r="U24" s="79">
        <f t="shared" si="12"/>
        <v>0</v>
      </c>
      <c r="V24" s="65"/>
      <c r="W24" s="78">
        <f t="shared" si="13"/>
        <v>0</v>
      </c>
      <c r="X24" s="45"/>
      <c r="Y24" s="79">
        <f t="shared" si="14"/>
        <v>0</v>
      </c>
      <c r="Z24" s="65"/>
      <c r="AA24" s="78">
        <f t="shared" si="15"/>
        <v>0</v>
      </c>
      <c r="AB24" s="45"/>
      <c r="AC24" s="79">
        <f t="shared" si="16"/>
        <v>0</v>
      </c>
      <c r="AD24" s="65"/>
      <c r="AE24" s="78">
        <f t="shared" si="17"/>
        <v>0</v>
      </c>
      <c r="AF24" s="45"/>
      <c r="AG24" s="79">
        <f t="shared" si="18"/>
        <v>0</v>
      </c>
      <c r="AH24" s="2"/>
      <c r="AI24" s="2"/>
      <c r="AJ24" s="2"/>
      <c r="AK24" s="2"/>
      <c r="AL24" s="2"/>
    </row>
    <row r="25" spans="1:38" ht="16.5" customHeight="1" outlineLevel="1">
      <c r="A25" s="12">
        <v>2501124</v>
      </c>
      <c r="B25" s="18" t="s">
        <v>12</v>
      </c>
      <c r="C25" s="14">
        <v>4935540</v>
      </c>
      <c r="D25" s="45">
        <v>0</v>
      </c>
      <c r="E25" s="46">
        <f t="shared" si="4"/>
        <v>0</v>
      </c>
      <c r="F25" s="46">
        <f t="shared" si="5"/>
        <v>0</v>
      </c>
      <c r="G25" s="46">
        <f t="shared" si="6"/>
        <v>0</v>
      </c>
      <c r="H25" s="53" t="e">
        <f t="shared" si="2"/>
        <v>#DIV/0!</v>
      </c>
      <c r="I25" s="54" t="e">
        <f t="shared" si="3"/>
        <v>#DIV/0!</v>
      </c>
      <c r="J25" s="65"/>
      <c r="K25" s="78">
        <f t="shared" si="7"/>
        <v>0</v>
      </c>
      <c r="L25" s="45"/>
      <c r="M25" s="79">
        <f t="shared" si="8"/>
        <v>0</v>
      </c>
      <c r="N25" s="65"/>
      <c r="O25" s="78">
        <f t="shared" si="9"/>
        <v>0</v>
      </c>
      <c r="P25" s="45"/>
      <c r="Q25" s="79">
        <f t="shared" si="10"/>
        <v>0</v>
      </c>
      <c r="R25" s="65"/>
      <c r="S25" s="78">
        <f t="shared" si="11"/>
        <v>0</v>
      </c>
      <c r="T25" s="45"/>
      <c r="U25" s="79">
        <f t="shared" si="12"/>
        <v>0</v>
      </c>
      <c r="V25" s="65"/>
      <c r="W25" s="78">
        <f t="shared" si="13"/>
        <v>0</v>
      </c>
      <c r="X25" s="45"/>
      <c r="Y25" s="79">
        <f t="shared" si="14"/>
        <v>0</v>
      </c>
      <c r="Z25" s="65"/>
      <c r="AA25" s="78">
        <f t="shared" si="15"/>
        <v>0</v>
      </c>
      <c r="AB25" s="45"/>
      <c r="AC25" s="79">
        <f t="shared" si="16"/>
        <v>0</v>
      </c>
      <c r="AD25" s="65"/>
      <c r="AE25" s="78">
        <f t="shared" si="17"/>
        <v>0</v>
      </c>
      <c r="AF25" s="45"/>
      <c r="AG25" s="79">
        <f t="shared" si="18"/>
        <v>0</v>
      </c>
      <c r="AH25" s="2"/>
      <c r="AI25" s="2"/>
      <c r="AJ25" s="2"/>
      <c r="AK25" s="2"/>
      <c r="AL25" s="2"/>
    </row>
    <row r="26" spans="1:38" ht="16.5" customHeight="1" outlineLevel="1">
      <c r="A26" s="12">
        <v>1703163</v>
      </c>
      <c r="B26" s="18" t="s">
        <v>13</v>
      </c>
      <c r="C26" s="14">
        <v>5479930</v>
      </c>
      <c r="D26" s="45">
        <v>0</v>
      </c>
      <c r="E26" s="46">
        <f t="shared" si="4"/>
        <v>0</v>
      </c>
      <c r="F26" s="46">
        <f t="shared" si="5"/>
        <v>0</v>
      </c>
      <c r="G26" s="46">
        <f t="shared" si="6"/>
        <v>0</v>
      </c>
      <c r="H26" s="53" t="e">
        <f t="shared" si="2"/>
        <v>#DIV/0!</v>
      </c>
      <c r="I26" s="54" t="e">
        <f t="shared" si="3"/>
        <v>#DIV/0!</v>
      </c>
      <c r="J26" s="65"/>
      <c r="K26" s="78">
        <f t="shared" si="7"/>
        <v>0</v>
      </c>
      <c r="L26" s="45"/>
      <c r="M26" s="79">
        <f t="shared" si="8"/>
        <v>0</v>
      </c>
      <c r="N26" s="65"/>
      <c r="O26" s="78">
        <f t="shared" si="9"/>
        <v>0</v>
      </c>
      <c r="P26" s="45"/>
      <c r="Q26" s="79">
        <f t="shared" si="10"/>
        <v>0</v>
      </c>
      <c r="R26" s="65"/>
      <c r="S26" s="78">
        <f t="shared" si="11"/>
        <v>0</v>
      </c>
      <c r="T26" s="45"/>
      <c r="U26" s="79">
        <f t="shared" si="12"/>
        <v>0</v>
      </c>
      <c r="V26" s="65"/>
      <c r="W26" s="78">
        <f t="shared" si="13"/>
        <v>0</v>
      </c>
      <c r="X26" s="45"/>
      <c r="Y26" s="79">
        <f t="shared" si="14"/>
        <v>0</v>
      </c>
      <c r="Z26" s="65"/>
      <c r="AA26" s="78">
        <f t="shared" si="15"/>
        <v>0</v>
      </c>
      <c r="AB26" s="45"/>
      <c r="AC26" s="79">
        <f t="shared" si="16"/>
        <v>0</v>
      </c>
      <c r="AD26" s="65"/>
      <c r="AE26" s="78">
        <f t="shared" si="17"/>
        <v>0</v>
      </c>
      <c r="AF26" s="45"/>
      <c r="AG26" s="79">
        <f t="shared" si="18"/>
        <v>0</v>
      </c>
      <c r="AH26" s="2"/>
      <c r="AI26" s="2"/>
      <c r="AJ26" s="2"/>
      <c r="AK26" s="2"/>
      <c r="AL26" s="2"/>
    </row>
    <row r="27" spans="1:38" ht="16.5" customHeight="1" outlineLevel="1">
      <c r="A27" s="12">
        <v>1701331</v>
      </c>
      <c r="B27" s="18" t="s">
        <v>14</v>
      </c>
      <c r="C27" s="14">
        <v>2827760</v>
      </c>
      <c r="D27" s="45">
        <v>0</v>
      </c>
      <c r="E27" s="46">
        <f t="shared" si="4"/>
        <v>0</v>
      </c>
      <c r="F27" s="46">
        <f t="shared" si="5"/>
        <v>0</v>
      </c>
      <c r="G27" s="46">
        <f t="shared" si="6"/>
        <v>0</v>
      </c>
      <c r="H27" s="53" t="e">
        <f t="shared" si="2"/>
        <v>#DIV/0!</v>
      </c>
      <c r="I27" s="54" t="e">
        <f t="shared" si="3"/>
        <v>#DIV/0!</v>
      </c>
      <c r="J27" s="65"/>
      <c r="K27" s="78">
        <f t="shared" si="7"/>
        <v>0</v>
      </c>
      <c r="L27" s="45"/>
      <c r="M27" s="79">
        <f t="shared" si="8"/>
        <v>0</v>
      </c>
      <c r="N27" s="65"/>
      <c r="O27" s="78">
        <f t="shared" si="9"/>
        <v>0</v>
      </c>
      <c r="P27" s="45"/>
      <c r="Q27" s="79">
        <f t="shared" si="10"/>
        <v>0</v>
      </c>
      <c r="R27" s="65"/>
      <c r="S27" s="78">
        <f t="shared" si="11"/>
        <v>0</v>
      </c>
      <c r="T27" s="45"/>
      <c r="U27" s="79">
        <f t="shared" si="12"/>
        <v>0</v>
      </c>
      <c r="V27" s="65"/>
      <c r="W27" s="78">
        <f t="shared" si="13"/>
        <v>0</v>
      </c>
      <c r="X27" s="45"/>
      <c r="Y27" s="79">
        <f t="shared" si="14"/>
        <v>0</v>
      </c>
      <c r="Z27" s="65"/>
      <c r="AA27" s="78">
        <f t="shared" si="15"/>
        <v>0</v>
      </c>
      <c r="AB27" s="45"/>
      <c r="AC27" s="79">
        <f t="shared" si="16"/>
        <v>0</v>
      </c>
      <c r="AD27" s="65"/>
      <c r="AE27" s="78">
        <f t="shared" si="17"/>
        <v>0</v>
      </c>
      <c r="AF27" s="45"/>
      <c r="AG27" s="79">
        <f t="shared" si="18"/>
        <v>0</v>
      </c>
      <c r="AH27" s="2"/>
      <c r="AI27" s="2"/>
      <c r="AJ27" s="2"/>
      <c r="AK27" s="2"/>
      <c r="AL27" s="2"/>
    </row>
    <row r="28" spans="1:38" ht="16.5" customHeight="1" outlineLevel="1">
      <c r="A28" s="12">
        <v>1701244</v>
      </c>
      <c r="B28" s="18" t="s">
        <v>15</v>
      </c>
      <c r="C28" s="14">
        <v>1626640</v>
      </c>
      <c r="D28" s="45">
        <v>0</v>
      </c>
      <c r="E28" s="46">
        <f t="shared" si="4"/>
        <v>0</v>
      </c>
      <c r="F28" s="46">
        <f t="shared" si="5"/>
        <v>0</v>
      </c>
      <c r="G28" s="46">
        <f t="shared" si="6"/>
        <v>0</v>
      </c>
      <c r="H28" s="53" t="e">
        <f t="shared" si="2"/>
        <v>#DIV/0!</v>
      </c>
      <c r="I28" s="54" t="e">
        <f t="shared" si="3"/>
        <v>#DIV/0!</v>
      </c>
      <c r="J28" s="65"/>
      <c r="K28" s="78">
        <f t="shared" si="7"/>
        <v>0</v>
      </c>
      <c r="L28" s="45"/>
      <c r="M28" s="79">
        <f t="shared" si="8"/>
        <v>0</v>
      </c>
      <c r="N28" s="65"/>
      <c r="O28" s="78">
        <f t="shared" si="9"/>
        <v>0</v>
      </c>
      <c r="P28" s="45"/>
      <c r="Q28" s="79">
        <f t="shared" si="10"/>
        <v>0</v>
      </c>
      <c r="R28" s="65"/>
      <c r="S28" s="78">
        <f t="shared" si="11"/>
        <v>0</v>
      </c>
      <c r="T28" s="45"/>
      <c r="U28" s="79">
        <f t="shared" si="12"/>
        <v>0</v>
      </c>
      <c r="V28" s="65"/>
      <c r="W28" s="78">
        <f t="shared" si="13"/>
        <v>0</v>
      </c>
      <c r="X28" s="45"/>
      <c r="Y28" s="79">
        <f t="shared" si="14"/>
        <v>0</v>
      </c>
      <c r="Z28" s="65"/>
      <c r="AA28" s="78">
        <f t="shared" si="15"/>
        <v>0</v>
      </c>
      <c r="AB28" s="45"/>
      <c r="AC28" s="79">
        <f t="shared" si="16"/>
        <v>0</v>
      </c>
      <c r="AD28" s="65"/>
      <c r="AE28" s="78">
        <f t="shared" si="17"/>
        <v>0</v>
      </c>
      <c r="AF28" s="45"/>
      <c r="AG28" s="79">
        <f t="shared" si="18"/>
        <v>0</v>
      </c>
      <c r="AH28" s="2"/>
      <c r="AI28" s="2"/>
      <c r="AJ28" s="2"/>
      <c r="AK28" s="2"/>
      <c r="AL28" s="2"/>
    </row>
    <row r="29" spans="1:38" ht="16.5" customHeight="1" outlineLevel="1">
      <c r="A29" s="12">
        <v>1701046</v>
      </c>
      <c r="B29" s="18" t="s">
        <v>16</v>
      </c>
      <c r="C29" s="14">
        <v>657400</v>
      </c>
      <c r="D29" s="45">
        <v>0</v>
      </c>
      <c r="E29" s="46">
        <f t="shared" si="4"/>
        <v>0</v>
      </c>
      <c r="F29" s="46">
        <f t="shared" si="5"/>
        <v>0</v>
      </c>
      <c r="G29" s="46">
        <f t="shared" si="6"/>
        <v>0</v>
      </c>
      <c r="H29" s="53" t="e">
        <f t="shared" si="2"/>
        <v>#DIV/0!</v>
      </c>
      <c r="I29" s="54" t="e">
        <f t="shared" si="3"/>
        <v>#DIV/0!</v>
      </c>
      <c r="J29" s="65"/>
      <c r="K29" s="78">
        <f t="shared" si="7"/>
        <v>0</v>
      </c>
      <c r="L29" s="45"/>
      <c r="M29" s="79">
        <f t="shared" si="8"/>
        <v>0</v>
      </c>
      <c r="N29" s="65"/>
      <c r="O29" s="78">
        <f t="shared" si="9"/>
        <v>0</v>
      </c>
      <c r="P29" s="45"/>
      <c r="Q29" s="79">
        <f t="shared" si="10"/>
        <v>0</v>
      </c>
      <c r="R29" s="65"/>
      <c r="S29" s="78">
        <f t="shared" si="11"/>
        <v>0</v>
      </c>
      <c r="T29" s="45"/>
      <c r="U29" s="79">
        <f t="shared" si="12"/>
        <v>0</v>
      </c>
      <c r="V29" s="65"/>
      <c r="W29" s="78">
        <f t="shared" si="13"/>
        <v>0</v>
      </c>
      <c r="X29" s="45"/>
      <c r="Y29" s="79">
        <f t="shared" si="14"/>
        <v>0</v>
      </c>
      <c r="Z29" s="65"/>
      <c r="AA29" s="78">
        <f t="shared" si="15"/>
        <v>0</v>
      </c>
      <c r="AB29" s="45"/>
      <c r="AC29" s="79">
        <f t="shared" si="16"/>
        <v>0</v>
      </c>
      <c r="AD29" s="65"/>
      <c r="AE29" s="78">
        <f t="shared" si="17"/>
        <v>0</v>
      </c>
      <c r="AF29" s="45"/>
      <c r="AG29" s="79">
        <f t="shared" si="18"/>
        <v>0</v>
      </c>
      <c r="AH29" s="2"/>
      <c r="AI29" s="2"/>
      <c r="AJ29" s="2"/>
      <c r="AK29" s="2"/>
      <c r="AL29" s="2"/>
    </row>
    <row r="30" spans="1:38" ht="16.5" customHeight="1" outlineLevel="1">
      <c r="A30" s="12">
        <v>1701050</v>
      </c>
      <c r="B30" s="19" t="s">
        <v>17</v>
      </c>
      <c r="C30" s="14">
        <v>1312900</v>
      </c>
      <c r="D30" s="45">
        <v>0</v>
      </c>
      <c r="E30" s="46">
        <f t="shared" si="4"/>
        <v>0</v>
      </c>
      <c r="F30" s="46">
        <f t="shared" si="5"/>
        <v>0</v>
      </c>
      <c r="G30" s="46">
        <f t="shared" si="6"/>
        <v>0</v>
      </c>
      <c r="H30" s="53" t="e">
        <f t="shared" si="2"/>
        <v>#DIV/0!</v>
      </c>
      <c r="I30" s="54" t="e">
        <f t="shared" si="3"/>
        <v>#DIV/0!</v>
      </c>
      <c r="J30" s="65"/>
      <c r="K30" s="78">
        <f t="shared" si="7"/>
        <v>0</v>
      </c>
      <c r="L30" s="45"/>
      <c r="M30" s="79">
        <f t="shared" si="8"/>
        <v>0</v>
      </c>
      <c r="N30" s="65"/>
      <c r="O30" s="78">
        <f t="shared" si="9"/>
        <v>0</v>
      </c>
      <c r="P30" s="45"/>
      <c r="Q30" s="79">
        <f t="shared" si="10"/>
        <v>0</v>
      </c>
      <c r="R30" s="65"/>
      <c r="S30" s="78">
        <f t="shared" si="11"/>
        <v>0</v>
      </c>
      <c r="T30" s="45"/>
      <c r="U30" s="79">
        <f t="shared" si="12"/>
        <v>0</v>
      </c>
      <c r="V30" s="65"/>
      <c r="W30" s="78">
        <f t="shared" si="13"/>
        <v>0</v>
      </c>
      <c r="X30" s="45"/>
      <c r="Y30" s="79">
        <f t="shared" si="14"/>
        <v>0</v>
      </c>
      <c r="Z30" s="65"/>
      <c r="AA30" s="78">
        <f t="shared" si="15"/>
        <v>0</v>
      </c>
      <c r="AB30" s="45"/>
      <c r="AC30" s="79">
        <f t="shared" si="16"/>
        <v>0</v>
      </c>
      <c r="AD30" s="65"/>
      <c r="AE30" s="78">
        <f t="shared" si="17"/>
        <v>0</v>
      </c>
      <c r="AF30" s="45"/>
      <c r="AG30" s="79">
        <f t="shared" si="18"/>
        <v>0</v>
      </c>
      <c r="AH30" s="2"/>
      <c r="AI30" s="2"/>
      <c r="AJ30" s="2"/>
      <c r="AK30" s="2"/>
      <c r="AL30" s="2"/>
    </row>
    <row r="31" spans="1:38" ht="16.5" customHeight="1" outlineLevel="1">
      <c r="A31" s="12">
        <v>1701052</v>
      </c>
      <c r="B31" s="19" t="s">
        <v>18</v>
      </c>
      <c r="C31" s="14">
        <v>2711140</v>
      </c>
      <c r="D31" s="45">
        <v>0</v>
      </c>
      <c r="E31" s="46">
        <f t="shared" si="4"/>
        <v>0</v>
      </c>
      <c r="F31" s="46">
        <f t="shared" si="5"/>
        <v>0</v>
      </c>
      <c r="G31" s="46">
        <f t="shared" si="6"/>
        <v>0</v>
      </c>
      <c r="H31" s="53" t="e">
        <f t="shared" si="2"/>
        <v>#DIV/0!</v>
      </c>
      <c r="I31" s="54" t="e">
        <f t="shared" si="3"/>
        <v>#DIV/0!</v>
      </c>
      <c r="J31" s="65"/>
      <c r="K31" s="78">
        <f t="shared" si="7"/>
        <v>0</v>
      </c>
      <c r="L31" s="45"/>
      <c r="M31" s="79">
        <f t="shared" si="8"/>
        <v>0</v>
      </c>
      <c r="N31" s="65"/>
      <c r="O31" s="78">
        <f t="shared" si="9"/>
        <v>0</v>
      </c>
      <c r="P31" s="45"/>
      <c r="Q31" s="79">
        <f t="shared" si="10"/>
        <v>0</v>
      </c>
      <c r="R31" s="65"/>
      <c r="S31" s="78">
        <f t="shared" si="11"/>
        <v>0</v>
      </c>
      <c r="T31" s="45"/>
      <c r="U31" s="79">
        <f t="shared" si="12"/>
        <v>0</v>
      </c>
      <c r="V31" s="65"/>
      <c r="W31" s="78">
        <f t="shared" si="13"/>
        <v>0</v>
      </c>
      <c r="X31" s="45"/>
      <c r="Y31" s="79">
        <f t="shared" si="14"/>
        <v>0</v>
      </c>
      <c r="Z31" s="65"/>
      <c r="AA31" s="78">
        <f t="shared" si="15"/>
        <v>0</v>
      </c>
      <c r="AB31" s="45"/>
      <c r="AC31" s="79">
        <f t="shared" si="16"/>
        <v>0</v>
      </c>
      <c r="AD31" s="65"/>
      <c r="AE31" s="78">
        <f t="shared" si="17"/>
        <v>0</v>
      </c>
      <c r="AF31" s="45"/>
      <c r="AG31" s="79">
        <f t="shared" si="18"/>
        <v>0</v>
      </c>
      <c r="AH31" s="2"/>
      <c r="AI31" s="2"/>
      <c r="AJ31" s="2"/>
      <c r="AK31" s="2"/>
      <c r="AL31" s="2"/>
    </row>
    <row r="32" spans="1:38" ht="16.5" customHeight="1" outlineLevel="1">
      <c r="A32" s="12">
        <v>1703154</v>
      </c>
      <c r="B32" s="19" t="s">
        <v>19</v>
      </c>
      <c r="C32" s="14">
        <v>5203630</v>
      </c>
      <c r="D32" s="45">
        <v>0</v>
      </c>
      <c r="E32" s="46">
        <f t="shared" si="4"/>
        <v>0</v>
      </c>
      <c r="F32" s="46">
        <f t="shared" si="5"/>
        <v>0</v>
      </c>
      <c r="G32" s="46">
        <f t="shared" si="6"/>
        <v>0</v>
      </c>
      <c r="H32" s="53" t="e">
        <f t="shared" si="2"/>
        <v>#DIV/0!</v>
      </c>
      <c r="I32" s="54" t="e">
        <f t="shared" si="3"/>
        <v>#DIV/0!</v>
      </c>
      <c r="J32" s="65"/>
      <c r="K32" s="78">
        <f t="shared" si="7"/>
        <v>0</v>
      </c>
      <c r="L32" s="45"/>
      <c r="M32" s="79">
        <f t="shared" si="8"/>
        <v>0</v>
      </c>
      <c r="N32" s="65"/>
      <c r="O32" s="78">
        <f t="shared" si="9"/>
        <v>0</v>
      </c>
      <c r="P32" s="45"/>
      <c r="Q32" s="79">
        <f t="shared" si="10"/>
        <v>0</v>
      </c>
      <c r="R32" s="65"/>
      <c r="S32" s="78">
        <f t="shared" si="11"/>
        <v>0</v>
      </c>
      <c r="T32" s="45"/>
      <c r="U32" s="79">
        <f t="shared" si="12"/>
        <v>0</v>
      </c>
      <c r="V32" s="65"/>
      <c r="W32" s="78">
        <f t="shared" si="13"/>
        <v>0</v>
      </c>
      <c r="X32" s="45"/>
      <c r="Y32" s="79">
        <f t="shared" si="14"/>
        <v>0</v>
      </c>
      <c r="Z32" s="65"/>
      <c r="AA32" s="78">
        <f t="shared" si="15"/>
        <v>0</v>
      </c>
      <c r="AB32" s="45"/>
      <c r="AC32" s="79">
        <f t="shared" si="16"/>
        <v>0</v>
      </c>
      <c r="AD32" s="65"/>
      <c r="AE32" s="78">
        <f t="shared" si="17"/>
        <v>0</v>
      </c>
      <c r="AF32" s="45"/>
      <c r="AG32" s="79">
        <f t="shared" si="18"/>
        <v>0</v>
      </c>
      <c r="AH32" s="2"/>
      <c r="AI32" s="2"/>
      <c r="AJ32" s="2"/>
      <c r="AK32" s="2"/>
      <c r="AL32" s="2"/>
    </row>
    <row r="33" spans="1:38" ht="16.5" customHeight="1" outlineLevel="1">
      <c r="A33" s="12">
        <v>1703254</v>
      </c>
      <c r="B33" s="19" t="s">
        <v>20</v>
      </c>
      <c r="C33" s="14">
        <v>5795330</v>
      </c>
      <c r="D33" s="45">
        <v>0</v>
      </c>
      <c r="E33" s="46">
        <f t="shared" si="4"/>
        <v>0</v>
      </c>
      <c r="F33" s="46">
        <f t="shared" si="5"/>
        <v>0</v>
      </c>
      <c r="G33" s="46">
        <f t="shared" si="6"/>
        <v>0</v>
      </c>
      <c r="H33" s="53" t="e">
        <f t="shared" si="2"/>
        <v>#DIV/0!</v>
      </c>
      <c r="I33" s="54" t="e">
        <f t="shared" si="3"/>
        <v>#DIV/0!</v>
      </c>
      <c r="J33" s="65"/>
      <c r="K33" s="78">
        <f t="shared" si="7"/>
        <v>0</v>
      </c>
      <c r="L33" s="45"/>
      <c r="M33" s="79">
        <f t="shared" si="8"/>
        <v>0</v>
      </c>
      <c r="N33" s="65"/>
      <c r="O33" s="78">
        <f t="shared" si="9"/>
        <v>0</v>
      </c>
      <c r="P33" s="45"/>
      <c r="Q33" s="79">
        <f t="shared" si="10"/>
        <v>0</v>
      </c>
      <c r="R33" s="65"/>
      <c r="S33" s="78">
        <f t="shared" si="11"/>
        <v>0</v>
      </c>
      <c r="T33" s="45"/>
      <c r="U33" s="79">
        <f t="shared" si="12"/>
        <v>0</v>
      </c>
      <c r="V33" s="65"/>
      <c r="W33" s="78">
        <f t="shared" si="13"/>
        <v>0</v>
      </c>
      <c r="X33" s="45"/>
      <c r="Y33" s="79">
        <f t="shared" si="14"/>
        <v>0</v>
      </c>
      <c r="Z33" s="65"/>
      <c r="AA33" s="78">
        <f t="shared" si="15"/>
        <v>0</v>
      </c>
      <c r="AB33" s="45"/>
      <c r="AC33" s="79">
        <f t="shared" si="16"/>
        <v>0</v>
      </c>
      <c r="AD33" s="65"/>
      <c r="AE33" s="78">
        <f t="shared" si="17"/>
        <v>0</v>
      </c>
      <c r="AF33" s="45"/>
      <c r="AG33" s="79">
        <f t="shared" si="18"/>
        <v>0</v>
      </c>
      <c r="AH33" s="2"/>
      <c r="AI33" s="2"/>
      <c r="AJ33" s="2"/>
      <c r="AK33" s="2"/>
      <c r="AL33" s="2"/>
    </row>
    <row r="34" spans="1:38" ht="16.5" customHeight="1" outlineLevel="1">
      <c r="A34" s="12">
        <v>1703155</v>
      </c>
      <c r="B34" s="19" t="s">
        <v>21</v>
      </c>
      <c r="C34" s="14">
        <v>10514810</v>
      </c>
      <c r="D34" s="45">
        <v>0</v>
      </c>
      <c r="E34" s="46">
        <f t="shared" si="4"/>
        <v>0</v>
      </c>
      <c r="F34" s="46">
        <f t="shared" si="5"/>
        <v>0</v>
      </c>
      <c r="G34" s="46">
        <f t="shared" si="6"/>
        <v>0</v>
      </c>
      <c r="H34" s="53" t="e">
        <f t="shared" si="2"/>
        <v>#DIV/0!</v>
      </c>
      <c r="I34" s="54" t="e">
        <f t="shared" si="3"/>
        <v>#DIV/0!</v>
      </c>
      <c r="J34" s="65"/>
      <c r="K34" s="78">
        <f t="shared" si="7"/>
        <v>0</v>
      </c>
      <c r="L34" s="45"/>
      <c r="M34" s="79">
        <f t="shared" si="8"/>
        <v>0</v>
      </c>
      <c r="N34" s="65"/>
      <c r="O34" s="78">
        <f t="shared" si="9"/>
        <v>0</v>
      </c>
      <c r="P34" s="45"/>
      <c r="Q34" s="79">
        <f t="shared" si="10"/>
        <v>0</v>
      </c>
      <c r="R34" s="65"/>
      <c r="S34" s="78">
        <f t="shared" si="11"/>
        <v>0</v>
      </c>
      <c r="T34" s="45"/>
      <c r="U34" s="79">
        <f t="shared" si="12"/>
        <v>0</v>
      </c>
      <c r="V34" s="65"/>
      <c r="W34" s="78">
        <f t="shared" si="13"/>
        <v>0</v>
      </c>
      <c r="X34" s="45"/>
      <c r="Y34" s="79">
        <f t="shared" si="14"/>
        <v>0</v>
      </c>
      <c r="Z34" s="65"/>
      <c r="AA34" s="78">
        <f t="shared" si="15"/>
        <v>0</v>
      </c>
      <c r="AB34" s="45"/>
      <c r="AC34" s="79">
        <f t="shared" si="16"/>
        <v>0</v>
      </c>
      <c r="AD34" s="65"/>
      <c r="AE34" s="78">
        <f t="shared" si="17"/>
        <v>0</v>
      </c>
      <c r="AF34" s="45"/>
      <c r="AG34" s="79">
        <f t="shared" si="18"/>
        <v>0</v>
      </c>
      <c r="AH34" s="2"/>
      <c r="AI34" s="2"/>
      <c r="AJ34" s="2"/>
      <c r="AK34" s="2"/>
      <c r="AL34" s="2"/>
    </row>
    <row r="35" spans="1:38" ht="16.5" customHeight="1" outlineLevel="1">
      <c r="A35" s="12">
        <v>1703255</v>
      </c>
      <c r="B35" s="19" t="s">
        <v>22</v>
      </c>
      <c r="C35" s="14">
        <v>12346260</v>
      </c>
      <c r="D35" s="45">
        <v>0</v>
      </c>
      <c r="E35" s="46">
        <f t="shared" si="4"/>
        <v>0</v>
      </c>
      <c r="F35" s="46">
        <f t="shared" si="5"/>
        <v>0</v>
      </c>
      <c r="G35" s="46">
        <f t="shared" si="6"/>
        <v>0</v>
      </c>
      <c r="H35" s="53" t="e">
        <f t="shared" si="2"/>
        <v>#DIV/0!</v>
      </c>
      <c r="I35" s="54" t="e">
        <f t="shared" si="3"/>
        <v>#DIV/0!</v>
      </c>
      <c r="J35" s="65"/>
      <c r="K35" s="78">
        <f t="shared" si="7"/>
        <v>0</v>
      </c>
      <c r="L35" s="45"/>
      <c r="M35" s="79">
        <f t="shared" si="8"/>
        <v>0</v>
      </c>
      <c r="N35" s="65"/>
      <c r="O35" s="78">
        <f t="shared" si="9"/>
        <v>0</v>
      </c>
      <c r="P35" s="45"/>
      <c r="Q35" s="79">
        <f t="shared" si="10"/>
        <v>0</v>
      </c>
      <c r="R35" s="65"/>
      <c r="S35" s="78">
        <f t="shared" si="11"/>
        <v>0</v>
      </c>
      <c r="T35" s="45"/>
      <c r="U35" s="79">
        <f t="shared" si="12"/>
        <v>0</v>
      </c>
      <c r="V35" s="65"/>
      <c r="W35" s="78">
        <f t="shared" si="13"/>
        <v>0</v>
      </c>
      <c r="X35" s="45"/>
      <c r="Y35" s="79">
        <f t="shared" si="14"/>
        <v>0</v>
      </c>
      <c r="Z35" s="65"/>
      <c r="AA35" s="78">
        <f t="shared" si="15"/>
        <v>0</v>
      </c>
      <c r="AB35" s="45"/>
      <c r="AC35" s="79">
        <f t="shared" si="16"/>
        <v>0</v>
      </c>
      <c r="AD35" s="65"/>
      <c r="AE35" s="78">
        <f t="shared" si="17"/>
        <v>0</v>
      </c>
      <c r="AF35" s="45"/>
      <c r="AG35" s="79">
        <f t="shared" si="18"/>
        <v>0</v>
      </c>
      <c r="AH35" s="2"/>
      <c r="AI35" s="2"/>
      <c r="AJ35" s="2"/>
      <c r="AK35" s="2"/>
      <c r="AL35" s="2"/>
    </row>
    <row r="36" spans="1:38" ht="16.5" customHeight="1" outlineLevel="1">
      <c r="A36" s="12">
        <v>1703156</v>
      </c>
      <c r="B36" s="19" t="s">
        <v>23</v>
      </c>
      <c r="C36" s="14">
        <v>15529220</v>
      </c>
      <c r="D36" s="45">
        <v>0</v>
      </c>
      <c r="E36" s="46">
        <f t="shared" si="4"/>
        <v>0</v>
      </c>
      <c r="F36" s="46">
        <f t="shared" si="5"/>
        <v>0</v>
      </c>
      <c r="G36" s="46">
        <f t="shared" si="6"/>
        <v>0</v>
      </c>
      <c r="H36" s="53" t="e">
        <f t="shared" si="2"/>
        <v>#DIV/0!</v>
      </c>
      <c r="I36" s="54" t="e">
        <f t="shared" si="3"/>
        <v>#DIV/0!</v>
      </c>
      <c r="J36" s="65"/>
      <c r="K36" s="78">
        <f t="shared" si="7"/>
        <v>0</v>
      </c>
      <c r="L36" s="45"/>
      <c r="M36" s="79">
        <f t="shared" si="8"/>
        <v>0</v>
      </c>
      <c r="N36" s="65"/>
      <c r="O36" s="78">
        <f t="shared" si="9"/>
        <v>0</v>
      </c>
      <c r="P36" s="45"/>
      <c r="Q36" s="79">
        <f t="shared" si="10"/>
        <v>0</v>
      </c>
      <c r="R36" s="65"/>
      <c r="S36" s="78">
        <f t="shared" si="11"/>
        <v>0</v>
      </c>
      <c r="T36" s="45"/>
      <c r="U36" s="79">
        <f t="shared" si="12"/>
        <v>0</v>
      </c>
      <c r="V36" s="65"/>
      <c r="W36" s="78">
        <f t="shared" si="13"/>
        <v>0</v>
      </c>
      <c r="X36" s="45"/>
      <c r="Y36" s="79">
        <f t="shared" si="14"/>
        <v>0</v>
      </c>
      <c r="Z36" s="65"/>
      <c r="AA36" s="78">
        <f t="shared" si="15"/>
        <v>0</v>
      </c>
      <c r="AB36" s="45"/>
      <c r="AC36" s="79">
        <f t="shared" si="16"/>
        <v>0</v>
      </c>
      <c r="AD36" s="65"/>
      <c r="AE36" s="78">
        <f t="shared" si="17"/>
        <v>0</v>
      </c>
      <c r="AF36" s="45"/>
      <c r="AG36" s="79">
        <f t="shared" si="18"/>
        <v>0</v>
      </c>
      <c r="AH36" s="2"/>
      <c r="AI36" s="2"/>
      <c r="AJ36" s="2"/>
      <c r="AK36" s="2"/>
      <c r="AL36" s="2"/>
    </row>
    <row r="37" spans="1:38" ht="16.5" customHeight="1" outlineLevel="1">
      <c r="A37" s="12">
        <v>1703256</v>
      </c>
      <c r="B37" s="19" t="s">
        <v>24</v>
      </c>
      <c r="C37" s="14">
        <v>15810970</v>
      </c>
      <c r="D37" s="45">
        <v>0</v>
      </c>
      <c r="E37" s="46">
        <f t="shared" si="4"/>
        <v>0</v>
      </c>
      <c r="F37" s="46">
        <f t="shared" si="5"/>
        <v>0</v>
      </c>
      <c r="G37" s="46">
        <f t="shared" si="6"/>
        <v>0</v>
      </c>
      <c r="H37" s="53" t="e">
        <f t="shared" si="2"/>
        <v>#DIV/0!</v>
      </c>
      <c r="I37" s="54" t="e">
        <f t="shared" si="3"/>
        <v>#DIV/0!</v>
      </c>
      <c r="J37" s="65"/>
      <c r="K37" s="78">
        <f t="shared" si="7"/>
        <v>0</v>
      </c>
      <c r="L37" s="45"/>
      <c r="M37" s="79">
        <f t="shared" si="8"/>
        <v>0</v>
      </c>
      <c r="N37" s="65"/>
      <c r="O37" s="78">
        <f t="shared" si="9"/>
        <v>0</v>
      </c>
      <c r="P37" s="45"/>
      <c r="Q37" s="79">
        <f t="shared" si="10"/>
        <v>0</v>
      </c>
      <c r="R37" s="65"/>
      <c r="S37" s="78">
        <f t="shared" si="11"/>
        <v>0</v>
      </c>
      <c r="T37" s="45"/>
      <c r="U37" s="79">
        <f t="shared" si="12"/>
        <v>0</v>
      </c>
      <c r="V37" s="65"/>
      <c r="W37" s="78">
        <f t="shared" si="13"/>
        <v>0</v>
      </c>
      <c r="X37" s="45"/>
      <c r="Y37" s="79">
        <f t="shared" si="14"/>
        <v>0</v>
      </c>
      <c r="Z37" s="65"/>
      <c r="AA37" s="78">
        <f t="shared" si="15"/>
        <v>0</v>
      </c>
      <c r="AB37" s="45"/>
      <c r="AC37" s="79">
        <f t="shared" si="16"/>
        <v>0</v>
      </c>
      <c r="AD37" s="65"/>
      <c r="AE37" s="78">
        <f t="shared" si="17"/>
        <v>0</v>
      </c>
      <c r="AF37" s="45"/>
      <c r="AG37" s="79">
        <f t="shared" si="18"/>
        <v>0</v>
      </c>
      <c r="AH37" s="2"/>
      <c r="AI37" s="2"/>
      <c r="AJ37" s="2"/>
      <c r="AK37" s="2"/>
      <c r="AL37" s="2"/>
    </row>
    <row r="38" spans="1:38" ht="24" customHeight="1" outlineLevel="1">
      <c r="A38" s="12">
        <v>1703164</v>
      </c>
      <c r="B38" s="18" t="s">
        <v>25</v>
      </c>
      <c r="C38" s="14">
        <v>3608280</v>
      </c>
      <c r="D38" s="45">
        <v>0</v>
      </c>
      <c r="E38" s="46">
        <f t="shared" si="4"/>
        <v>0</v>
      </c>
      <c r="F38" s="46">
        <f t="shared" si="5"/>
        <v>0</v>
      </c>
      <c r="G38" s="46">
        <f t="shared" si="6"/>
        <v>0</v>
      </c>
      <c r="H38" s="53" t="e">
        <f t="shared" si="2"/>
        <v>#DIV/0!</v>
      </c>
      <c r="I38" s="54" t="e">
        <f t="shared" si="3"/>
        <v>#DIV/0!</v>
      </c>
      <c r="J38" s="65"/>
      <c r="K38" s="78">
        <f t="shared" si="7"/>
        <v>0</v>
      </c>
      <c r="L38" s="45"/>
      <c r="M38" s="79">
        <f t="shared" si="8"/>
        <v>0</v>
      </c>
      <c r="N38" s="65"/>
      <c r="O38" s="78">
        <f t="shared" si="9"/>
        <v>0</v>
      </c>
      <c r="P38" s="45"/>
      <c r="Q38" s="79">
        <f t="shared" si="10"/>
        <v>0</v>
      </c>
      <c r="R38" s="65"/>
      <c r="S38" s="78">
        <f t="shared" si="11"/>
        <v>0</v>
      </c>
      <c r="T38" s="45"/>
      <c r="U38" s="79">
        <f t="shared" si="12"/>
        <v>0</v>
      </c>
      <c r="V38" s="65"/>
      <c r="W38" s="78">
        <f t="shared" si="13"/>
        <v>0</v>
      </c>
      <c r="X38" s="45"/>
      <c r="Y38" s="79">
        <f t="shared" si="14"/>
        <v>0</v>
      </c>
      <c r="Z38" s="65"/>
      <c r="AA38" s="78">
        <f t="shared" si="15"/>
        <v>0</v>
      </c>
      <c r="AB38" s="45"/>
      <c r="AC38" s="79">
        <f t="shared" si="16"/>
        <v>0</v>
      </c>
      <c r="AD38" s="65"/>
      <c r="AE38" s="78">
        <f t="shared" si="17"/>
        <v>0</v>
      </c>
      <c r="AF38" s="45"/>
      <c r="AG38" s="79">
        <f t="shared" si="18"/>
        <v>0</v>
      </c>
      <c r="AH38" s="2"/>
      <c r="AI38" s="2"/>
      <c r="AJ38" s="2"/>
      <c r="AK38" s="2"/>
      <c r="AL38" s="2"/>
    </row>
    <row r="39" spans="1:38" ht="25.5" customHeight="1" outlineLevel="1">
      <c r="A39" s="12">
        <v>1703063</v>
      </c>
      <c r="B39" s="18" t="s">
        <v>26</v>
      </c>
      <c r="C39" s="14">
        <v>3353290</v>
      </c>
      <c r="D39" s="45">
        <v>0</v>
      </c>
      <c r="E39" s="46">
        <f t="shared" si="4"/>
        <v>0</v>
      </c>
      <c r="F39" s="46">
        <f t="shared" si="5"/>
        <v>0</v>
      </c>
      <c r="G39" s="46">
        <f t="shared" si="6"/>
        <v>0</v>
      </c>
      <c r="H39" s="53" t="e">
        <f t="shared" si="2"/>
        <v>#DIV/0!</v>
      </c>
      <c r="I39" s="54" t="e">
        <f t="shared" si="3"/>
        <v>#DIV/0!</v>
      </c>
      <c r="J39" s="65"/>
      <c r="K39" s="78">
        <f t="shared" si="7"/>
        <v>0</v>
      </c>
      <c r="L39" s="45"/>
      <c r="M39" s="79">
        <f t="shared" si="8"/>
        <v>0</v>
      </c>
      <c r="N39" s="65"/>
      <c r="O39" s="78">
        <f t="shared" si="9"/>
        <v>0</v>
      </c>
      <c r="P39" s="45"/>
      <c r="Q39" s="79">
        <f t="shared" si="10"/>
        <v>0</v>
      </c>
      <c r="R39" s="65"/>
      <c r="S39" s="78">
        <f t="shared" si="11"/>
        <v>0</v>
      </c>
      <c r="T39" s="45"/>
      <c r="U39" s="79">
        <f t="shared" si="12"/>
        <v>0</v>
      </c>
      <c r="V39" s="65"/>
      <c r="W39" s="78">
        <f t="shared" si="13"/>
        <v>0</v>
      </c>
      <c r="X39" s="45"/>
      <c r="Y39" s="79">
        <f t="shared" si="14"/>
        <v>0</v>
      </c>
      <c r="Z39" s="65"/>
      <c r="AA39" s="78">
        <f t="shared" si="15"/>
        <v>0</v>
      </c>
      <c r="AB39" s="45"/>
      <c r="AC39" s="79">
        <f t="shared" si="16"/>
        <v>0</v>
      </c>
      <c r="AD39" s="65"/>
      <c r="AE39" s="78">
        <f t="shared" si="17"/>
        <v>0</v>
      </c>
      <c r="AF39" s="45"/>
      <c r="AG39" s="79">
        <f t="shared" si="18"/>
        <v>0</v>
      </c>
      <c r="AH39" s="2"/>
      <c r="AI39" s="2"/>
      <c r="AJ39" s="2"/>
      <c r="AK39" s="2"/>
      <c r="AL39" s="2"/>
    </row>
    <row r="40" spans="1:38" ht="16.5" customHeight="1" outlineLevel="1">
      <c r="A40" s="12"/>
      <c r="B40" s="19"/>
      <c r="C40" s="14"/>
      <c r="D40" s="45"/>
      <c r="E40" s="46"/>
      <c r="F40" s="46"/>
      <c r="G40" s="46"/>
      <c r="H40" s="53"/>
      <c r="I40" s="54"/>
      <c r="J40" s="65"/>
      <c r="K40" s="78"/>
      <c r="L40" s="45"/>
      <c r="M40" s="79"/>
      <c r="N40" s="65"/>
      <c r="O40" s="78"/>
      <c r="P40" s="45"/>
      <c r="Q40" s="79"/>
      <c r="R40" s="65"/>
      <c r="S40" s="78"/>
      <c r="T40" s="45"/>
      <c r="U40" s="79"/>
      <c r="V40" s="65"/>
      <c r="W40" s="78"/>
      <c r="X40" s="45"/>
      <c r="Y40" s="79"/>
      <c r="Z40" s="65"/>
      <c r="AA40" s="78"/>
      <c r="AB40" s="45"/>
      <c r="AC40" s="79"/>
      <c r="AD40" s="65"/>
      <c r="AE40" s="78"/>
      <c r="AF40" s="45"/>
      <c r="AG40" s="79"/>
      <c r="AH40" s="2"/>
      <c r="AI40" s="2"/>
      <c r="AJ40" s="2"/>
      <c r="AK40" s="2"/>
      <c r="AL40" s="2"/>
    </row>
    <row r="41" spans="1:38" ht="16.5" customHeight="1" outlineLevel="1">
      <c r="A41" s="12"/>
      <c r="B41" s="20" t="s">
        <v>27</v>
      </c>
      <c r="C41" s="59"/>
      <c r="D41" s="45"/>
      <c r="E41" s="46"/>
      <c r="F41" s="46"/>
      <c r="G41" s="46"/>
      <c r="H41" s="53"/>
      <c r="I41" s="54"/>
      <c r="J41" s="65"/>
      <c r="K41" s="78"/>
      <c r="L41" s="45"/>
      <c r="M41" s="79"/>
      <c r="N41" s="65"/>
      <c r="O41" s="78"/>
      <c r="P41" s="45"/>
      <c r="Q41" s="79"/>
      <c r="R41" s="65"/>
      <c r="S41" s="78"/>
      <c r="T41" s="45"/>
      <c r="U41" s="79"/>
      <c r="V41" s="65"/>
      <c r="W41" s="78"/>
      <c r="X41" s="45"/>
      <c r="Y41" s="79"/>
      <c r="Z41" s="65"/>
      <c r="AA41" s="78"/>
      <c r="AB41" s="45"/>
      <c r="AC41" s="79"/>
      <c r="AD41" s="65"/>
      <c r="AE41" s="78"/>
      <c r="AF41" s="45"/>
      <c r="AG41" s="79"/>
      <c r="AH41" s="2"/>
      <c r="AI41" s="2"/>
      <c r="AJ41" s="2"/>
      <c r="AK41" s="2"/>
      <c r="AL41" s="2"/>
    </row>
    <row r="42" spans="1:38" ht="16.5" customHeight="1" outlineLevel="1">
      <c r="A42" s="12">
        <v>1703107</v>
      </c>
      <c r="B42" s="18" t="s">
        <v>28</v>
      </c>
      <c r="C42" s="14">
        <v>12439430</v>
      </c>
      <c r="D42" s="45">
        <v>0</v>
      </c>
      <c r="E42" s="46">
        <f t="shared" si="4"/>
        <v>0</v>
      </c>
      <c r="F42" s="46">
        <f t="shared" si="5"/>
        <v>0</v>
      </c>
      <c r="G42" s="46">
        <f t="shared" si="6"/>
        <v>0</v>
      </c>
      <c r="H42" s="53" t="e">
        <f t="shared" si="2"/>
        <v>#DIV/0!</v>
      </c>
      <c r="I42" s="54" t="e">
        <f t="shared" si="3"/>
        <v>#DIV/0!</v>
      </c>
      <c r="J42" s="65"/>
      <c r="K42" s="78">
        <f t="shared" si="7"/>
        <v>0</v>
      </c>
      <c r="L42" s="45"/>
      <c r="M42" s="79">
        <f t="shared" si="8"/>
        <v>0</v>
      </c>
      <c r="N42" s="65"/>
      <c r="O42" s="78">
        <f t="shared" si="9"/>
        <v>0</v>
      </c>
      <c r="P42" s="45"/>
      <c r="Q42" s="79">
        <f t="shared" si="10"/>
        <v>0</v>
      </c>
      <c r="R42" s="65"/>
      <c r="S42" s="78">
        <f t="shared" si="11"/>
        <v>0</v>
      </c>
      <c r="T42" s="45"/>
      <c r="U42" s="79">
        <f t="shared" si="12"/>
        <v>0</v>
      </c>
      <c r="V42" s="65"/>
      <c r="W42" s="78">
        <f t="shared" si="13"/>
        <v>0</v>
      </c>
      <c r="X42" s="45"/>
      <c r="Y42" s="79">
        <f t="shared" si="14"/>
        <v>0</v>
      </c>
      <c r="Z42" s="65"/>
      <c r="AA42" s="78">
        <f t="shared" si="15"/>
        <v>0</v>
      </c>
      <c r="AB42" s="45"/>
      <c r="AC42" s="79">
        <f t="shared" si="16"/>
        <v>0</v>
      </c>
      <c r="AD42" s="65"/>
      <c r="AE42" s="78">
        <f t="shared" si="17"/>
        <v>0</v>
      </c>
      <c r="AF42" s="45"/>
      <c r="AG42" s="79">
        <f t="shared" si="18"/>
        <v>0</v>
      </c>
      <c r="AH42" s="2"/>
      <c r="AI42" s="2"/>
      <c r="AJ42" s="2"/>
      <c r="AK42" s="2"/>
      <c r="AL42" s="2"/>
    </row>
    <row r="43" spans="1:38" ht="16.5" customHeight="1" outlineLevel="1">
      <c r="A43" s="12"/>
      <c r="B43" s="21" t="s">
        <v>29</v>
      </c>
      <c r="C43" s="14"/>
      <c r="D43" s="45"/>
      <c r="E43" s="46"/>
      <c r="F43" s="46"/>
      <c r="G43" s="46"/>
      <c r="H43" s="53"/>
      <c r="I43" s="54"/>
      <c r="J43" s="65"/>
      <c r="K43" s="78"/>
      <c r="L43" s="45"/>
      <c r="M43" s="79"/>
      <c r="N43" s="65"/>
      <c r="O43" s="78"/>
      <c r="P43" s="45"/>
      <c r="Q43" s="79"/>
      <c r="R43" s="65"/>
      <c r="S43" s="78"/>
      <c r="T43" s="45"/>
      <c r="U43" s="79"/>
      <c r="V43" s="65"/>
      <c r="W43" s="78"/>
      <c r="X43" s="45"/>
      <c r="Y43" s="79"/>
      <c r="Z43" s="65"/>
      <c r="AA43" s="78"/>
      <c r="AB43" s="45"/>
      <c r="AC43" s="79"/>
      <c r="AD43" s="65"/>
      <c r="AE43" s="78"/>
      <c r="AF43" s="45"/>
      <c r="AG43" s="79"/>
      <c r="AH43" s="2"/>
      <c r="AI43" s="2"/>
      <c r="AJ43" s="2"/>
      <c r="AK43" s="2"/>
      <c r="AL43" s="2"/>
    </row>
    <row r="44" spans="1:38" ht="16.5" customHeight="1" outlineLevel="1">
      <c r="A44" s="12"/>
      <c r="B44" s="16" t="s">
        <v>30</v>
      </c>
      <c r="C44" s="59"/>
      <c r="D44" s="45"/>
      <c r="E44" s="46"/>
      <c r="F44" s="46"/>
      <c r="G44" s="46"/>
      <c r="H44" s="53"/>
      <c r="I44" s="54"/>
      <c r="J44" s="65"/>
      <c r="K44" s="78"/>
      <c r="L44" s="45"/>
      <c r="M44" s="79"/>
      <c r="N44" s="65"/>
      <c r="O44" s="78"/>
      <c r="P44" s="45"/>
      <c r="Q44" s="79"/>
      <c r="R44" s="65"/>
      <c r="S44" s="78"/>
      <c r="T44" s="45"/>
      <c r="U44" s="79"/>
      <c r="V44" s="65"/>
      <c r="W44" s="78"/>
      <c r="X44" s="45"/>
      <c r="Y44" s="79"/>
      <c r="Z44" s="65"/>
      <c r="AA44" s="78"/>
      <c r="AB44" s="45"/>
      <c r="AC44" s="79"/>
      <c r="AD44" s="65"/>
      <c r="AE44" s="78"/>
      <c r="AF44" s="45"/>
      <c r="AG44" s="79"/>
      <c r="AH44" s="2"/>
      <c r="AI44" s="2"/>
      <c r="AJ44" s="2"/>
      <c r="AK44" s="2"/>
      <c r="AL44" s="2"/>
    </row>
    <row r="45" spans="1:38" ht="16.5" customHeight="1" outlineLevel="1">
      <c r="A45" s="12">
        <v>1802139</v>
      </c>
      <c r="B45" s="18" t="s">
        <v>31</v>
      </c>
      <c r="C45" s="14">
        <v>4165990</v>
      </c>
      <c r="D45" s="45">
        <v>0</v>
      </c>
      <c r="E45" s="46">
        <f t="shared" si="4"/>
        <v>0</v>
      </c>
      <c r="F45" s="46">
        <f t="shared" si="5"/>
        <v>0</v>
      </c>
      <c r="G45" s="46">
        <f t="shared" si="6"/>
        <v>0</v>
      </c>
      <c r="H45" s="53" t="e">
        <f t="shared" si="2"/>
        <v>#DIV/0!</v>
      </c>
      <c r="I45" s="54" t="e">
        <f t="shared" si="3"/>
        <v>#DIV/0!</v>
      </c>
      <c r="J45" s="65"/>
      <c r="K45" s="78">
        <f t="shared" si="7"/>
        <v>0</v>
      </c>
      <c r="L45" s="45"/>
      <c r="M45" s="79">
        <f t="shared" si="8"/>
        <v>0</v>
      </c>
      <c r="N45" s="65"/>
      <c r="O45" s="78">
        <f t="shared" si="9"/>
        <v>0</v>
      </c>
      <c r="P45" s="45"/>
      <c r="Q45" s="79">
        <f t="shared" si="10"/>
        <v>0</v>
      </c>
      <c r="R45" s="65"/>
      <c r="S45" s="78">
        <f t="shared" si="11"/>
        <v>0</v>
      </c>
      <c r="T45" s="45"/>
      <c r="U45" s="79">
        <f t="shared" si="12"/>
        <v>0</v>
      </c>
      <c r="V45" s="65"/>
      <c r="W45" s="78">
        <f t="shared" si="13"/>
        <v>0</v>
      </c>
      <c r="X45" s="45"/>
      <c r="Y45" s="79">
        <f t="shared" si="14"/>
        <v>0</v>
      </c>
      <c r="Z45" s="65"/>
      <c r="AA45" s="78">
        <f t="shared" si="15"/>
        <v>0</v>
      </c>
      <c r="AB45" s="45"/>
      <c r="AC45" s="79">
        <f t="shared" si="16"/>
        <v>0</v>
      </c>
      <c r="AD45" s="65"/>
      <c r="AE45" s="78">
        <f t="shared" si="17"/>
        <v>0</v>
      </c>
      <c r="AF45" s="45"/>
      <c r="AG45" s="79">
        <f t="shared" si="18"/>
        <v>0</v>
      </c>
      <c r="AH45" s="2"/>
      <c r="AI45" s="2"/>
      <c r="AJ45" s="2"/>
      <c r="AK45" s="2"/>
      <c r="AL45" s="2"/>
    </row>
    <row r="46" spans="1:38" ht="16.5" customHeight="1" outlineLevel="1">
      <c r="A46" s="12"/>
      <c r="B46" s="18"/>
      <c r="C46" s="14"/>
      <c r="D46" s="45"/>
      <c r="E46" s="46"/>
      <c r="F46" s="46"/>
      <c r="G46" s="46"/>
      <c r="H46" s="53"/>
      <c r="I46" s="54"/>
      <c r="J46" s="65"/>
      <c r="K46" s="78"/>
      <c r="L46" s="45"/>
      <c r="M46" s="79"/>
      <c r="N46" s="65"/>
      <c r="O46" s="78"/>
      <c r="P46" s="45"/>
      <c r="Q46" s="79"/>
      <c r="R46" s="65"/>
      <c r="S46" s="78"/>
      <c r="T46" s="45"/>
      <c r="U46" s="79"/>
      <c r="V46" s="65"/>
      <c r="W46" s="78"/>
      <c r="X46" s="45"/>
      <c r="Y46" s="79"/>
      <c r="Z46" s="65"/>
      <c r="AA46" s="78"/>
      <c r="AB46" s="45"/>
      <c r="AC46" s="79"/>
      <c r="AD46" s="65"/>
      <c r="AE46" s="78"/>
      <c r="AF46" s="45"/>
      <c r="AG46" s="79"/>
      <c r="AH46" s="2"/>
      <c r="AI46" s="2"/>
      <c r="AJ46" s="2"/>
      <c r="AK46" s="2"/>
      <c r="AL46" s="2"/>
    </row>
    <row r="47" spans="1:38" ht="16.5" customHeight="1" outlineLevel="1">
      <c r="A47" s="12"/>
      <c r="B47" s="16" t="s">
        <v>32</v>
      </c>
      <c r="C47" s="59"/>
      <c r="D47" s="45"/>
      <c r="E47" s="46"/>
      <c r="F47" s="46"/>
      <c r="G47" s="46"/>
      <c r="H47" s="53"/>
      <c r="I47" s="54"/>
      <c r="J47" s="65"/>
      <c r="K47" s="78"/>
      <c r="L47" s="45"/>
      <c r="M47" s="79"/>
      <c r="N47" s="65"/>
      <c r="O47" s="78"/>
      <c r="P47" s="45"/>
      <c r="Q47" s="79"/>
      <c r="R47" s="65"/>
      <c r="S47" s="78"/>
      <c r="T47" s="45"/>
      <c r="U47" s="79"/>
      <c r="V47" s="65"/>
      <c r="W47" s="78"/>
      <c r="X47" s="45"/>
      <c r="Y47" s="79"/>
      <c r="Z47" s="65"/>
      <c r="AA47" s="78"/>
      <c r="AB47" s="45"/>
      <c r="AC47" s="79"/>
      <c r="AD47" s="65"/>
      <c r="AE47" s="78"/>
      <c r="AF47" s="45"/>
      <c r="AG47" s="79"/>
      <c r="AH47" s="2"/>
      <c r="AI47" s="2"/>
      <c r="AJ47" s="2"/>
      <c r="AK47" s="2"/>
      <c r="AL47" s="2"/>
    </row>
    <row r="48" spans="1:38" ht="16.5" customHeight="1" outlineLevel="1">
      <c r="A48" s="12"/>
      <c r="B48" s="22" t="s">
        <v>33</v>
      </c>
      <c r="C48" s="59"/>
      <c r="D48" s="45"/>
      <c r="E48" s="46"/>
      <c r="F48" s="46"/>
      <c r="G48" s="46"/>
      <c r="H48" s="53"/>
      <c r="I48" s="54"/>
      <c r="J48" s="65"/>
      <c r="K48" s="78"/>
      <c r="L48" s="45"/>
      <c r="M48" s="79"/>
      <c r="N48" s="65"/>
      <c r="O48" s="78"/>
      <c r="P48" s="45"/>
      <c r="Q48" s="79"/>
      <c r="R48" s="65"/>
      <c r="S48" s="78"/>
      <c r="T48" s="45"/>
      <c r="U48" s="79"/>
      <c r="V48" s="65"/>
      <c r="W48" s="78"/>
      <c r="X48" s="45"/>
      <c r="Y48" s="79"/>
      <c r="Z48" s="65"/>
      <c r="AA48" s="78"/>
      <c r="AB48" s="45"/>
      <c r="AC48" s="79"/>
      <c r="AD48" s="65"/>
      <c r="AE48" s="78"/>
      <c r="AF48" s="45"/>
      <c r="AG48" s="79"/>
      <c r="AH48" s="2"/>
      <c r="AI48" s="2"/>
      <c r="AJ48" s="2"/>
      <c r="AK48" s="2"/>
      <c r="AL48" s="2"/>
    </row>
    <row r="49" spans="1:38" ht="16.5" customHeight="1" outlineLevel="1">
      <c r="A49" s="12">
        <v>1701123</v>
      </c>
      <c r="B49" s="18" t="s">
        <v>34</v>
      </c>
      <c r="C49" s="14">
        <v>810740</v>
      </c>
      <c r="D49" s="45">
        <v>0</v>
      </c>
      <c r="E49" s="46">
        <f t="shared" si="4"/>
        <v>0</v>
      </c>
      <c r="F49" s="46">
        <f t="shared" si="5"/>
        <v>0</v>
      </c>
      <c r="G49" s="46">
        <f t="shared" si="6"/>
        <v>0</v>
      </c>
      <c r="H49" s="53" t="e">
        <f t="shared" si="2"/>
        <v>#DIV/0!</v>
      </c>
      <c r="I49" s="54" t="e">
        <f t="shared" si="3"/>
        <v>#DIV/0!</v>
      </c>
      <c r="J49" s="65"/>
      <c r="K49" s="78">
        <f t="shared" si="7"/>
        <v>0</v>
      </c>
      <c r="L49" s="45"/>
      <c r="M49" s="79">
        <f t="shared" si="8"/>
        <v>0</v>
      </c>
      <c r="N49" s="65"/>
      <c r="O49" s="78">
        <f t="shared" si="9"/>
        <v>0</v>
      </c>
      <c r="P49" s="45"/>
      <c r="Q49" s="79">
        <f t="shared" si="10"/>
        <v>0</v>
      </c>
      <c r="R49" s="65"/>
      <c r="S49" s="78">
        <f t="shared" si="11"/>
        <v>0</v>
      </c>
      <c r="T49" s="45"/>
      <c r="U49" s="79">
        <f t="shared" si="12"/>
        <v>0</v>
      </c>
      <c r="V49" s="65"/>
      <c r="W49" s="78">
        <f t="shared" si="13"/>
        <v>0</v>
      </c>
      <c r="X49" s="45"/>
      <c r="Y49" s="79">
        <f t="shared" si="14"/>
        <v>0</v>
      </c>
      <c r="Z49" s="65"/>
      <c r="AA49" s="78">
        <f t="shared" si="15"/>
        <v>0</v>
      </c>
      <c r="AB49" s="45"/>
      <c r="AC49" s="79">
        <f t="shared" si="16"/>
        <v>0</v>
      </c>
      <c r="AD49" s="65"/>
      <c r="AE49" s="78">
        <f t="shared" si="17"/>
        <v>0</v>
      </c>
      <c r="AF49" s="45"/>
      <c r="AG49" s="79">
        <f t="shared" si="18"/>
        <v>0</v>
      </c>
      <c r="AH49" s="2"/>
      <c r="AI49" s="2"/>
      <c r="AJ49" s="2"/>
      <c r="AK49" s="2"/>
      <c r="AL49" s="2"/>
    </row>
    <row r="50" spans="1:38" ht="36.75" customHeight="1" outlineLevel="1">
      <c r="A50" s="12" t="s">
        <v>858</v>
      </c>
      <c r="B50" s="18" t="s">
        <v>857</v>
      </c>
      <c r="C50" s="14">
        <v>2726640</v>
      </c>
      <c r="D50" s="45">
        <v>0</v>
      </c>
      <c r="E50" s="46">
        <f t="shared" si="4"/>
        <v>0</v>
      </c>
      <c r="F50" s="46">
        <f t="shared" si="5"/>
        <v>0</v>
      </c>
      <c r="G50" s="46">
        <f t="shared" si="6"/>
        <v>0</v>
      </c>
      <c r="H50" s="53" t="e">
        <f t="shared" si="2"/>
        <v>#DIV/0!</v>
      </c>
      <c r="I50" s="54" t="e">
        <f t="shared" si="3"/>
        <v>#DIV/0!</v>
      </c>
      <c r="J50" s="65"/>
      <c r="K50" s="78">
        <f t="shared" si="7"/>
        <v>0</v>
      </c>
      <c r="L50" s="45"/>
      <c r="M50" s="79">
        <f t="shared" si="8"/>
        <v>0</v>
      </c>
      <c r="N50" s="65"/>
      <c r="O50" s="78">
        <f t="shared" si="9"/>
        <v>0</v>
      </c>
      <c r="P50" s="45"/>
      <c r="Q50" s="79">
        <f t="shared" si="10"/>
        <v>0</v>
      </c>
      <c r="R50" s="65"/>
      <c r="S50" s="78">
        <f t="shared" si="11"/>
        <v>0</v>
      </c>
      <c r="T50" s="45"/>
      <c r="U50" s="79">
        <f t="shared" si="12"/>
        <v>0</v>
      </c>
      <c r="V50" s="65"/>
      <c r="W50" s="78">
        <f t="shared" si="13"/>
        <v>0</v>
      </c>
      <c r="X50" s="45"/>
      <c r="Y50" s="79">
        <f t="shared" si="14"/>
        <v>0</v>
      </c>
      <c r="Z50" s="65"/>
      <c r="AA50" s="78">
        <f t="shared" si="15"/>
        <v>0</v>
      </c>
      <c r="AB50" s="45"/>
      <c r="AC50" s="79">
        <f t="shared" si="16"/>
        <v>0</v>
      </c>
      <c r="AD50" s="65"/>
      <c r="AE50" s="78">
        <f t="shared" si="17"/>
        <v>0</v>
      </c>
      <c r="AF50" s="45"/>
      <c r="AG50" s="79">
        <f t="shared" si="18"/>
        <v>0</v>
      </c>
      <c r="AH50" s="2"/>
      <c r="AI50" s="2"/>
      <c r="AJ50" s="2"/>
      <c r="AK50" s="2"/>
      <c r="AL50" s="2"/>
    </row>
    <row r="51" spans="1:38" ht="16.5" customHeight="1" outlineLevel="1">
      <c r="A51" s="12">
        <v>1703117</v>
      </c>
      <c r="B51" s="18" t="s">
        <v>35</v>
      </c>
      <c r="C51" s="14">
        <v>3065710</v>
      </c>
      <c r="D51" s="45">
        <v>0</v>
      </c>
      <c r="E51" s="46">
        <f t="shared" si="4"/>
        <v>0</v>
      </c>
      <c r="F51" s="46">
        <f t="shared" si="5"/>
        <v>0</v>
      </c>
      <c r="G51" s="46">
        <f t="shared" si="6"/>
        <v>0</v>
      </c>
      <c r="H51" s="53" t="e">
        <f t="shared" si="2"/>
        <v>#DIV/0!</v>
      </c>
      <c r="I51" s="54" t="e">
        <f t="shared" si="3"/>
        <v>#DIV/0!</v>
      </c>
      <c r="J51" s="65"/>
      <c r="K51" s="78">
        <f t="shared" si="7"/>
        <v>0</v>
      </c>
      <c r="L51" s="45"/>
      <c r="M51" s="79">
        <f t="shared" si="8"/>
        <v>0</v>
      </c>
      <c r="N51" s="65"/>
      <c r="O51" s="78">
        <f t="shared" si="9"/>
        <v>0</v>
      </c>
      <c r="P51" s="45"/>
      <c r="Q51" s="79">
        <f t="shared" si="10"/>
        <v>0</v>
      </c>
      <c r="R51" s="65"/>
      <c r="S51" s="78">
        <f t="shared" si="11"/>
        <v>0</v>
      </c>
      <c r="T51" s="45"/>
      <c r="U51" s="79">
        <f t="shared" si="12"/>
        <v>0</v>
      </c>
      <c r="V51" s="65"/>
      <c r="W51" s="78">
        <f t="shared" si="13"/>
        <v>0</v>
      </c>
      <c r="X51" s="45"/>
      <c r="Y51" s="79">
        <f t="shared" si="14"/>
        <v>0</v>
      </c>
      <c r="Z51" s="65"/>
      <c r="AA51" s="78">
        <f t="shared" si="15"/>
        <v>0</v>
      </c>
      <c r="AB51" s="45"/>
      <c r="AC51" s="79">
        <f t="shared" si="16"/>
        <v>0</v>
      </c>
      <c r="AD51" s="65"/>
      <c r="AE51" s="78">
        <f t="shared" si="17"/>
        <v>0</v>
      </c>
      <c r="AF51" s="45"/>
      <c r="AG51" s="79">
        <f t="shared" si="18"/>
        <v>0</v>
      </c>
      <c r="AH51" s="2"/>
      <c r="AI51" s="2"/>
      <c r="AJ51" s="2"/>
      <c r="AK51" s="2"/>
      <c r="AL51" s="2"/>
    </row>
    <row r="52" spans="1:38" ht="16.5" customHeight="1" outlineLevel="1">
      <c r="A52" s="12"/>
      <c r="B52" s="22" t="s">
        <v>36</v>
      </c>
      <c r="C52" s="59"/>
      <c r="D52" s="45"/>
      <c r="E52" s="46"/>
      <c r="F52" s="46"/>
      <c r="G52" s="46"/>
      <c r="H52" s="53"/>
      <c r="I52" s="54"/>
      <c r="J52" s="65"/>
      <c r="K52" s="78"/>
      <c r="L52" s="45"/>
      <c r="M52" s="79"/>
      <c r="N52" s="65"/>
      <c r="O52" s="78"/>
      <c r="P52" s="45"/>
      <c r="Q52" s="79"/>
      <c r="R52" s="65"/>
      <c r="S52" s="78"/>
      <c r="T52" s="45"/>
      <c r="U52" s="79"/>
      <c r="V52" s="65"/>
      <c r="W52" s="78"/>
      <c r="X52" s="45"/>
      <c r="Y52" s="79"/>
      <c r="Z52" s="65"/>
      <c r="AA52" s="78"/>
      <c r="AB52" s="45"/>
      <c r="AC52" s="79"/>
      <c r="AD52" s="65"/>
      <c r="AE52" s="78"/>
      <c r="AF52" s="45"/>
      <c r="AG52" s="79"/>
      <c r="AH52" s="2"/>
      <c r="AI52" s="2"/>
      <c r="AJ52" s="2"/>
      <c r="AK52" s="2"/>
      <c r="AL52" s="2"/>
    </row>
    <row r="53" spans="1:38" ht="16.5" customHeight="1" outlineLevel="1">
      <c r="A53" s="12">
        <v>1701114</v>
      </c>
      <c r="B53" s="18" t="s">
        <v>37</v>
      </c>
      <c r="C53" s="14">
        <v>302410</v>
      </c>
      <c r="D53" s="45">
        <v>0</v>
      </c>
      <c r="E53" s="46">
        <f t="shared" si="4"/>
        <v>0</v>
      </c>
      <c r="F53" s="46">
        <f t="shared" si="5"/>
        <v>0</v>
      </c>
      <c r="G53" s="46">
        <f t="shared" si="6"/>
        <v>0</v>
      </c>
      <c r="H53" s="53" t="e">
        <f t="shared" si="2"/>
        <v>#DIV/0!</v>
      </c>
      <c r="I53" s="54" t="e">
        <f t="shared" si="3"/>
        <v>#DIV/0!</v>
      </c>
      <c r="J53" s="65"/>
      <c r="K53" s="78">
        <f t="shared" si="7"/>
        <v>0</v>
      </c>
      <c r="L53" s="45"/>
      <c r="M53" s="79">
        <f t="shared" si="8"/>
        <v>0</v>
      </c>
      <c r="N53" s="65"/>
      <c r="O53" s="78">
        <f t="shared" si="9"/>
        <v>0</v>
      </c>
      <c r="P53" s="45"/>
      <c r="Q53" s="79">
        <f t="shared" si="10"/>
        <v>0</v>
      </c>
      <c r="R53" s="65"/>
      <c r="S53" s="78">
        <f t="shared" si="11"/>
        <v>0</v>
      </c>
      <c r="T53" s="45"/>
      <c r="U53" s="79">
        <f t="shared" si="12"/>
        <v>0</v>
      </c>
      <c r="V53" s="65"/>
      <c r="W53" s="78">
        <f t="shared" si="13"/>
        <v>0</v>
      </c>
      <c r="X53" s="45"/>
      <c r="Y53" s="79">
        <f t="shared" si="14"/>
        <v>0</v>
      </c>
      <c r="Z53" s="65"/>
      <c r="AA53" s="78">
        <f t="shared" si="15"/>
        <v>0</v>
      </c>
      <c r="AB53" s="45"/>
      <c r="AC53" s="79">
        <f t="shared" si="16"/>
        <v>0</v>
      </c>
      <c r="AD53" s="65"/>
      <c r="AE53" s="78">
        <f t="shared" si="17"/>
        <v>0</v>
      </c>
      <c r="AF53" s="45"/>
      <c r="AG53" s="79">
        <f t="shared" si="18"/>
        <v>0</v>
      </c>
      <c r="AH53" s="2"/>
      <c r="AI53" s="2"/>
      <c r="AJ53" s="2"/>
      <c r="AK53" s="2"/>
      <c r="AL53" s="2"/>
    </row>
    <row r="54" spans="1:38" ht="16.5" customHeight="1" outlineLevel="1">
      <c r="A54" s="12">
        <v>1703014</v>
      </c>
      <c r="B54" s="18" t="s">
        <v>38</v>
      </c>
      <c r="C54" s="14">
        <v>1223160</v>
      </c>
      <c r="D54" s="45">
        <v>0</v>
      </c>
      <c r="E54" s="46">
        <f t="shared" si="4"/>
        <v>0</v>
      </c>
      <c r="F54" s="46">
        <f t="shared" si="5"/>
        <v>0</v>
      </c>
      <c r="G54" s="46">
        <f t="shared" si="6"/>
        <v>0</v>
      </c>
      <c r="H54" s="53" t="e">
        <f t="shared" si="2"/>
        <v>#DIV/0!</v>
      </c>
      <c r="I54" s="54" t="e">
        <f t="shared" si="3"/>
        <v>#DIV/0!</v>
      </c>
      <c r="J54" s="65"/>
      <c r="K54" s="78">
        <f t="shared" si="7"/>
        <v>0</v>
      </c>
      <c r="L54" s="45"/>
      <c r="M54" s="79">
        <f t="shared" si="8"/>
        <v>0</v>
      </c>
      <c r="N54" s="65"/>
      <c r="O54" s="78">
        <f t="shared" si="9"/>
        <v>0</v>
      </c>
      <c r="P54" s="45"/>
      <c r="Q54" s="79">
        <f t="shared" si="10"/>
        <v>0</v>
      </c>
      <c r="R54" s="65"/>
      <c r="S54" s="78">
        <f t="shared" si="11"/>
        <v>0</v>
      </c>
      <c r="T54" s="45"/>
      <c r="U54" s="79">
        <f t="shared" si="12"/>
        <v>0</v>
      </c>
      <c r="V54" s="65"/>
      <c r="W54" s="78">
        <f t="shared" si="13"/>
        <v>0</v>
      </c>
      <c r="X54" s="45"/>
      <c r="Y54" s="79">
        <f t="shared" si="14"/>
        <v>0</v>
      </c>
      <c r="Z54" s="65"/>
      <c r="AA54" s="78">
        <f t="shared" si="15"/>
        <v>0</v>
      </c>
      <c r="AB54" s="45"/>
      <c r="AC54" s="79">
        <f t="shared" si="16"/>
        <v>0</v>
      </c>
      <c r="AD54" s="65"/>
      <c r="AE54" s="78">
        <f t="shared" si="17"/>
        <v>0</v>
      </c>
      <c r="AF54" s="45"/>
      <c r="AG54" s="79">
        <f t="shared" si="18"/>
        <v>0</v>
      </c>
      <c r="AH54" s="2"/>
      <c r="AI54" s="2"/>
      <c r="AJ54" s="2"/>
      <c r="AK54" s="2"/>
      <c r="AL54" s="2"/>
    </row>
    <row r="55" spans="1:38" ht="16.5" customHeight="1" outlineLevel="1">
      <c r="A55" s="12">
        <v>1703114</v>
      </c>
      <c r="B55" s="18" t="s">
        <v>39</v>
      </c>
      <c r="C55" s="14">
        <v>2244220</v>
      </c>
      <c r="D55" s="45">
        <v>0</v>
      </c>
      <c r="E55" s="46">
        <f t="shared" si="4"/>
        <v>0</v>
      </c>
      <c r="F55" s="46">
        <f t="shared" si="5"/>
        <v>0</v>
      </c>
      <c r="G55" s="46">
        <f t="shared" si="6"/>
        <v>0</v>
      </c>
      <c r="H55" s="53" t="e">
        <f t="shared" si="2"/>
        <v>#DIV/0!</v>
      </c>
      <c r="I55" s="54" t="e">
        <f t="shared" si="3"/>
        <v>#DIV/0!</v>
      </c>
      <c r="J55" s="65"/>
      <c r="K55" s="78">
        <f t="shared" si="7"/>
        <v>0</v>
      </c>
      <c r="L55" s="45"/>
      <c r="M55" s="79">
        <f t="shared" si="8"/>
        <v>0</v>
      </c>
      <c r="N55" s="65"/>
      <c r="O55" s="78">
        <f t="shared" si="9"/>
        <v>0</v>
      </c>
      <c r="P55" s="45"/>
      <c r="Q55" s="79">
        <f t="shared" si="10"/>
        <v>0</v>
      </c>
      <c r="R55" s="65"/>
      <c r="S55" s="78">
        <f t="shared" si="11"/>
        <v>0</v>
      </c>
      <c r="T55" s="45"/>
      <c r="U55" s="79">
        <f t="shared" si="12"/>
        <v>0</v>
      </c>
      <c r="V55" s="65"/>
      <c r="W55" s="78">
        <f t="shared" si="13"/>
        <v>0</v>
      </c>
      <c r="X55" s="45"/>
      <c r="Y55" s="79">
        <f t="shared" si="14"/>
        <v>0</v>
      </c>
      <c r="Z55" s="65"/>
      <c r="AA55" s="78">
        <f t="shared" si="15"/>
        <v>0</v>
      </c>
      <c r="AB55" s="45"/>
      <c r="AC55" s="79">
        <f t="shared" si="16"/>
        <v>0</v>
      </c>
      <c r="AD55" s="65"/>
      <c r="AE55" s="78">
        <f t="shared" si="17"/>
        <v>0</v>
      </c>
      <c r="AF55" s="45"/>
      <c r="AG55" s="79">
        <f t="shared" si="18"/>
        <v>0</v>
      </c>
      <c r="AH55" s="2"/>
      <c r="AI55" s="2"/>
      <c r="AJ55" s="2"/>
      <c r="AK55" s="2"/>
      <c r="AL55" s="2"/>
    </row>
    <row r="56" spans="1:38" ht="16.5" customHeight="1" outlineLevel="1">
      <c r="A56" s="12"/>
      <c r="B56" s="18"/>
      <c r="C56" s="14"/>
      <c r="D56" s="45"/>
      <c r="E56" s="46"/>
      <c r="F56" s="46"/>
      <c r="G56" s="46"/>
      <c r="H56" s="53"/>
      <c r="I56" s="54"/>
      <c r="J56" s="65"/>
      <c r="K56" s="78"/>
      <c r="L56" s="45"/>
      <c r="M56" s="79"/>
      <c r="N56" s="65"/>
      <c r="O56" s="78"/>
      <c r="P56" s="45"/>
      <c r="Q56" s="79"/>
      <c r="R56" s="65"/>
      <c r="S56" s="78"/>
      <c r="T56" s="45"/>
      <c r="U56" s="79"/>
      <c r="V56" s="65"/>
      <c r="W56" s="78"/>
      <c r="X56" s="45"/>
      <c r="Y56" s="79"/>
      <c r="Z56" s="65"/>
      <c r="AA56" s="78"/>
      <c r="AB56" s="45"/>
      <c r="AC56" s="79"/>
      <c r="AD56" s="65"/>
      <c r="AE56" s="78"/>
      <c r="AF56" s="45"/>
      <c r="AG56" s="79"/>
      <c r="AH56" s="2"/>
      <c r="AI56" s="2"/>
      <c r="AJ56" s="2"/>
      <c r="AK56" s="2"/>
      <c r="AL56" s="2"/>
    </row>
    <row r="57" spans="1:38" ht="16.5" customHeight="1" outlineLevel="1">
      <c r="A57" s="12"/>
      <c r="B57" s="16" t="s">
        <v>40</v>
      </c>
      <c r="C57" s="59"/>
      <c r="D57" s="45"/>
      <c r="E57" s="46"/>
      <c r="F57" s="46"/>
      <c r="G57" s="46"/>
      <c r="H57" s="53"/>
      <c r="I57" s="54"/>
      <c r="J57" s="65"/>
      <c r="K57" s="78"/>
      <c r="L57" s="45"/>
      <c r="M57" s="79"/>
      <c r="N57" s="65"/>
      <c r="O57" s="78"/>
      <c r="P57" s="45"/>
      <c r="Q57" s="79"/>
      <c r="R57" s="65"/>
      <c r="S57" s="78"/>
      <c r="T57" s="45"/>
      <c r="U57" s="79"/>
      <c r="V57" s="65"/>
      <c r="W57" s="78"/>
      <c r="X57" s="45"/>
      <c r="Y57" s="79"/>
      <c r="Z57" s="65"/>
      <c r="AA57" s="78"/>
      <c r="AB57" s="45"/>
      <c r="AC57" s="79"/>
      <c r="AD57" s="65"/>
      <c r="AE57" s="78"/>
      <c r="AF57" s="45"/>
      <c r="AG57" s="79"/>
      <c r="AH57" s="2"/>
      <c r="AI57" s="2"/>
      <c r="AJ57" s="2"/>
      <c r="AK57" s="2"/>
      <c r="AL57" s="2"/>
    </row>
    <row r="58" spans="1:38" ht="16.5" customHeight="1" outlineLevel="1">
      <c r="A58" s="12">
        <v>1103027</v>
      </c>
      <c r="B58" s="18" t="s">
        <v>41</v>
      </c>
      <c r="C58" s="14">
        <v>2929860</v>
      </c>
      <c r="D58" s="45">
        <v>0</v>
      </c>
      <c r="E58" s="46">
        <f t="shared" si="4"/>
        <v>0</v>
      </c>
      <c r="F58" s="46">
        <f t="shared" si="5"/>
        <v>0</v>
      </c>
      <c r="G58" s="46">
        <f t="shared" si="6"/>
        <v>0</v>
      </c>
      <c r="H58" s="53" t="e">
        <f t="shared" si="2"/>
        <v>#DIV/0!</v>
      </c>
      <c r="I58" s="54" t="e">
        <f t="shared" si="3"/>
        <v>#DIV/0!</v>
      </c>
      <c r="J58" s="65"/>
      <c r="K58" s="78">
        <f t="shared" si="7"/>
        <v>0</v>
      </c>
      <c r="L58" s="45"/>
      <c r="M58" s="79">
        <f t="shared" si="8"/>
        <v>0</v>
      </c>
      <c r="N58" s="65"/>
      <c r="O58" s="78">
        <f t="shared" si="9"/>
        <v>0</v>
      </c>
      <c r="P58" s="45"/>
      <c r="Q58" s="79">
        <f t="shared" si="10"/>
        <v>0</v>
      </c>
      <c r="R58" s="65"/>
      <c r="S58" s="78">
        <f t="shared" si="11"/>
        <v>0</v>
      </c>
      <c r="T58" s="45"/>
      <c r="U58" s="79">
        <f t="shared" si="12"/>
        <v>0</v>
      </c>
      <c r="V58" s="65"/>
      <c r="W58" s="78">
        <f t="shared" si="13"/>
        <v>0</v>
      </c>
      <c r="X58" s="45"/>
      <c r="Y58" s="79">
        <f t="shared" si="14"/>
        <v>0</v>
      </c>
      <c r="Z58" s="65"/>
      <c r="AA58" s="78">
        <f t="shared" si="15"/>
        <v>0</v>
      </c>
      <c r="AB58" s="45"/>
      <c r="AC58" s="79">
        <f t="shared" si="16"/>
        <v>0</v>
      </c>
      <c r="AD58" s="65"/>
      <c r="AE58" s="78">
        <f t="shared" si="17"/>
        <v>0</v>
      </c>
      <c r="AF58" s="45"/>
      <c r="AG58" s="79">
        <f t="shared" si="18"/>
        <v>0</v>
      </c>
      <c r="AH58" s="2"/>
      <c r="AI58" s="2"/>
      <c r="AJ58" s="2"/>
      <c r="AK58" s="2"/>
      <c r="AL58" s="2"/>
    </row>
    <row r="59" spans="1:38" ht="16.5" customHeight="1" outlineLevel="1">
      <c r="A59" s="12">
        <v>1103127</v>
      </c>
      <c r="B59" s="18" t="s">
        <v>42</v>
      </c>
      <c r="C59" s="14">
        <v>4394790</v>
      </c>
      <c r="D59" s="45">
        <v>0</v>
      </c>
      <c r="E59" s="46">
        <f t="shared" si="4"/>
        <v>0</v>
      </c>
      <c r="F59" s="46">
        <f t="shared" si="5"/>
        <v>0</v>
      </c>
      <c r="G59" s="46">
        <f t="shared" si="6"/>
        <v>0</v>
      </c>
      <c r="H59" s="53" t="e">
        <f t="shared" si="2"/>
        <v>#DIV/0!</v>
      </c>
      <c r="I59" s="54" t="e">
        <f t="shared" si="3"/>
        <v>#DIV/0!</v>
      </c>
      <c r="J59" s="65"/>
      <c r="K59" s="78">
        <f t="shared" si="7"/>
        <v>0</v>
      </c>
      <c r="L59" s="45"/>
      <c r="M59" s="79">
        <f t="shared" si="8"/>
        <v>0</v>
      </c>
      <c r="N59" s="65"/>
      <c r="O59" s="78">
        <f t="shared" si="9"/>
        <v>0</v>
      </c>
      <c r="P59" s="45"/>
      <c r="Q59" s="79">
        <f t="shared" si="10"/>
        <v>0</v>
      </c>
      <c r="R59" s="65"/>
      <c r="S59" s="78">
        <f t="shared" si="11"/>
        <v>0</v>
      </c>
      <c r="T59" s="45"/>
      <c r="U59" s="79">
        <f t="shared" si="12"/>
        <v>0</v>
      </c>
      <c r="V59" s="65"/>
      <c r="W59" s="78">
        <f t="shared" si="13"/>
        <v>0</v>
      </c>
      <c r="X59" s="45"/>
      <c r="Y59" s="79">
        <f t="shared" si="14"/>
        <v>0</v>
      </c>
      <c r="Z59" s="65"/>
      <c r="AA59" s="78">
        <f t="shared" si="15"/>
        <v>0</v>
      </c>
      <c r="AB59" s="45"/>
      <c r="AC59" s="79">
        <f t="shared" si="16"/>
        <v>0</v>
      </c>
      <c r="AD59" s="65"/>
      <c r="AE59" s="78">
        <f t="shared" si="17"/>
        <v>0</v>
      </c>
      <c r="AF59" s="45"/>
      <c r="AG59" s="79">
        <f t="shared" si="18"/>
        <v>0</v>
      </c>
      <c r="AH59" s="2"/>
      <c r="AI59" s="2"/>
      <c r="AJ59" s="2"/>
      <c r="AK59" s="2"/>
      <c r="AL59" s="2"/>
    </row>
    <row r="60" spans="1:38" ht="36.75" customHeight="1" outlineLevel="1">
      <c r="A60" s="12" t="s">
        <v>859</v>
      </c>
      <c r="B60" s="18" t="s">
        <v>43</v>
      </c>
      <c r="C60" s="14">
        <v>2371060</v>
      </c>
      <c r="D60" s="45">
        <v>0</v>
      </c>
      <c r="E60" s="46">
        <f t="shared" si="4"/>
        <v>0</v>
      </c>
      <c r="F60" s="46">
        <f t="shared" si="5"/>
        <v>0</v>
      </c>
      <c r="G60" s="46">
        <f t="shared" si="6"/>
        <v>0</v>
      </c>
      <c r="H60" s="53" t="e">
        <f t="shared" si="2"/>
        <v>#DIV/0!</v>
      </c>
      <c r="I60" s="54" t="e">
        <f t="shared" si="3"/>
        <v>#DIV/0!</v>
      </c>
      <c r="J60" s="65"/>
      <c r="K60" s="78">
        <f t="shared" si="7"/>
        <v>0</v>
      </c>
      <c r="L60" s="45"/>
      <c r="M60" s="79">
        <f t="shared" si="8"/>
        <v>0</v>
      </c>
      <c r="N60" s="65"/>
      <c r="O60" s="78">
        <f t="shared" si="9"/>
        <v>0</v>
      </c>
      <c r="P60" s="45"/>
      <c r="Q60" s="79">
        <f t="shared" si="10"/>
        <v>0</v>
      </c>
      <c r="R60" s="65"/>
      <c r="S60" s="78">
        <f t="shared" si="11"/>
        <v>0</v>
      </c>
      <c r="T60" s="45"/>
      <c r="U60" s="79">
        <f t="shared" si="12"/>
        <v>0</v>
      </c>
      <c r="V60" s="65"/>
      <c r="W60" s="78">
        <f t="shared" si="13"/>
        <v>0</v>
      </c>
      <c r="X60" s="45"/>
      <c r="Y60" s="79">
        <f t="shared" si="14"/>
        <v>0</v>
      </c>
      <c r="Z60" s="65"/>
      <c r="AA60" s="78">
        <f t="shared" si="15"/>
        <v>0</v>
      </c>
      <c r="AB60" s="45"/>
      <c r="AC60" s="79">
        <f t="shared" si="16"/>
        <v>0</v>
      </c>
      <c r="AD60" s="65"/>
      <c r="AE60" s="78">
        <f t="shared" si="17"/>
        <v>0</v>
      </c>
      <c r="AF60" s="45"/>
      <c r="AG60" s="79">
        <f t="shared" si="18"/>
        <v>0</v>
      </c>
      <c r="AH60" s="2"/>
      <c r="AI60" s="2"/>
      <c r="AJ60" s="2"/>
      <c r="AK60" s="2"/>
      <c r="AL60" s="2"/>
    </row>
    <row r="61" spans="1:38" ht="16.5" customHeight="1" outlineLevel="1">
      <c r="A61" s="12">
        <v>1103120</v>
      </c>
      <c r="B61" s="23" t="s">
        <v>44</v>
      </c>
      <c r="C61" s="14">
        <v>3556620</v>
      </c>
      <c r="D61" s="45">
        <v>0</v>
      </c>
      <c r="E61" s="46">
        <f t="shared" si="4"/>
        <v>0</v>
      </c>
      <c r="F61" s="46">
        <f t="shared" si="5"/>
        <v>0</v>
      </c>
      <c r="G61" s="46">
        <f t="shared" si="6"/>
        <v>0</v>
      </c>
      <c r="H61" s="53" t="e">
        <f t="shared" si="2"/>
        <v>#DIV/0!</v>
      </c>
      <c r="I61" s="54" t="e">
        <f t="shared" si="3"/>
        <v>#DIV/0!</v>
      </c>
      <c r="J61" s="65"/>
      <c r="K61" s="78">
        <f t="shared" si="7"/>
        <v>0</v>
      </c>
      <c r="L61" s="45"/>
      <c r="M61" s="79">
        <f t="shared" si="8"/>
        <v>0</v>
      </c>
      <c r="N61" s="65"/>
      <c r="O61" s="78">
        <f t="shared" si="9"/>
        <v>0</v>
      </c>
      <c r="P61" s="45"/>
      <c r="Q61" s="79">
        <f t="shared" si="10"/>
        <v>0</v>
      </c>
      <c r="R61" s="65"/>
      <c r="S61" s="78">
        <f t="shared" si="11"/>
        <v>0</v>
      </c>
      <c r="T61" s="45"/>
      <c r="U61" s="79">
        <f t="shared" si="12"/>
        <v>0</v>
      </c>
      <c r="V61" s="65"/>
      <c r="W61" s="78">
        <f t="shared" si="13"/>
        <v>0</v>
      </c>
      <c r="X61" s="45"/>
      <c r="Y61" s="79">
        <f t="shared" si="14"/>
        <v>0</v>
      </c>
      <c r="Z61" s="65"/>
      <c r="AA61" s="78">
        <f t="shared" si="15"/>
        <v>0</v>
      </c>
      <c r="AB61" s="45"/>
      <c r="AC61" s="79">
        <f t="shared" si="16"/>
        <v>0</v>
      </c>
      <c r="AD61" s="65"/>
      <c r="AE61" s="78">
        <f t="shared" si="17"/>
        <v>0</v>
      </c>
      <c r="AF61" s="45"/>
      <c r="AG61" s="79">
        <f t="shared" si="18"/>
        <v>0</v>
      </c>
      <c r="AH61" s="2"/>
      <c r="AI61" s="2"/>
      <c r="AJ61" s="2"/>
      <c r="AK61" s="2"/>
      <c r="AL61" s="2"/>
    </row>
    <row r="62" spans="1:38" ht="16.5" customHeight="1" outlineLevel="1">
      <c r="A62" s="12">
        <v>1103000</v>
      </c>
      <c r="B62" s="18" t="s">
        <v>45</v>
      </c>
      <c r="C62" s="14">
        <v>5824940</v>
      </c>
      <c r="D62" s="45">
        <v>0</v>
      </c>
      <c r="E62" s="46">
        <f t="shared" si="4"/>
        <v>0</v>
      </c>
      <c r="F62" s="46">
        <f t="shared" si="5"/>
        <v>0</v>
      </c>
      <c r="G62" s="46">
        <f t="shared" si="6"/>
        <v>0</v>
      </c>
      <c r="H62" s="53" t="e">
        <f t="shared" si="2"/>
        <v>#DIV/0!</v>
      </c>
      <c r="I62" s="54" t="e">
        <f t="shared" si="3"/>
        <v>#DIV/0!</v>
      </c>
      <c r="J62" s="65"/>
      <c r="K62" s="78">
        <f t="shared" si="7"/>
        <v>0</v>
      </c>
      <c r="L62" s="45"/>
      <c r="M62" s="79">
        <f t="shared" si="8"/>
        <v>0</v>
      </c>
      <c r="N62" s="65"/>
      <c r="O62" s="78">
        <f t="shared" si="9"/>
        <v>0</v>
      </c>
      <c r="P62" s="45"/>
      <c r="Q62" s="79">
        <f t="shared" si="10"/>
        <v>0</v>
      </c>
      <c r="R62" s="65"/>
      <c r="S62" s="78">
        <f t="shared" si="11"/>
        <v>0</v>
      </c>
      <c r="T62" s="45"/>
      <c r="U62" s="79">
        <f t="shared" si="12"/>
        <v>0</v>
      </c>
      <c r="V62" s="65"/>
      <c r="W62" s="78">
        <f t="shared" si="13"/>
        <v>0</v>
      </c>
      <c r="X62" s="45"/>
      <c r="Y62" s="79">
        <f t="shared" si="14"/>
        <v>0</v>
      </c>
      <c r="Z62" s="65"/>
      <c r="AA62" s="78">
        <f t="shared" si="15"/>
        <v>0</v>
      </c>
      <c r="AB62" s="45"/>
      <c r="AC62" s="79">
        <f t="shared" si="16"/>
        <v>0</v>
      </c>
      <c r="AD62" s="65"/>
      <c r="AE62" s="78">
        <f t="shared" si="17"/>
        <v>0</v>
      </c>
      <c r="AF62" s="45"/>
      <c r="AG62" s="79">
        <f t="shared" si="18"/>
        <v>0</v>
      </c>
      <c r="AH62" s="2"/>
      <c r="AI62" s="2"/>
      <c r="AJ62" s="2"/>
      <c r="AK62" s="2"/>
      <c r="AL62" s="2"/>
    </row>
    <row r="63" spans="1:38" ht="30.75" customHeight="1" outlineLevel="1">
      <c r="A63" s="12">
        <v>1103100</v>
      </c>
      <c r="B63" s="18" t="s">
        <v>46</v>
      </c>
      <c r="C63" s="14">
        <v>7281190</v>
      </c>
      <c r="D63" s="45">
        <v>0</v>
      </c>
      <c r="E63" s="46">
        <f t="shared" si="4"/>
        <v>0</v>
      </c>
      <c r="F63" s="46">
        <f t="shared" si="5"/>
        <v>0</v>
      </c>
      <c r="G63" s="46">
        <f t="shared" si="6"/>
        <v>0</v>
      </c>
      <c r="H63" s="53" t="e">
        <f t="shared" si="2"/>
        <v>#DIV/0!</v>
      </c>
      <c r="I63" s="54" t="e">
        <f t="shared" si="3"/>
        <v>#DIV/0!</v>
      </c>
      <c r="J63" s="65"/>
      <c r="K63" s="78">
        <f t="shared" si="7"/>
        <v>0</v>
      </c>
      <c r="L63" s="45"/>
      <c r="M63" s="79">
        <f t="shared" si="8"/>
        <v>0</v>
      </c>
      <c r="N63" s="65"/>
      <c r="O63" s="78">
        <f t="shared" si="9"/>
        <v>0</v>
      </c>
      <c r="P63" s="45"/>
      <c r="Q63" s="79">
        <f t="shared" si="10"/>
        <v>0</v>
      </c>
      <c r="R63" s="65"/>
      <c r="S63" s="78">
        <f t="shared" si="11"/>
        <v>0</v>
      </c>
      <c r="T63" s="45"/>
      <c r="U63" s="79">
        <f t="shared" si="12"/>
        <v>0</v>
      </c>
      <c r="V63" s="65"/>
      <c r="W63" s="78">
        <f t="shared" si="13"/>
        <v>0</v>
      </c>
      <c r="X63" s="45"/>
      <c r="Y63" s="79">
        <f t="shared" si="14"/>
        <v>0</v>
      </c>
      <c r="Z63" s="65"/>
      <c r="AA63" s="78">
        <f t="shared" si="15"/>
        <v>0</v>
      </c>
      <c r="AB63" s="45"/>
      <c r="AC63" s="79">
        <f t="shared" si="16"/>
        <v>0</v>
      </c>
      <c r="AD63" s="65"/>
      <c r="AE63" s="78">
        <f t="shared" si="17"/>
        <v>0</v>
      </c>
      <c r="AF63" s="45"/>
      <c r="AG63" s="79">
        <f t="shared" si="18"/>
        <v>0</v>
      </c>
      <c r="AH63" s="2"/>
      <c r="AI63" s="2"/>
      <c r="AJ63" s="2"/>
      <c r="AK63" s="2"/>
      <c r="AL63" s="2"/>
    </row>
    <row r="64" spans="1:38" ht="24" customHeight="1" outlineLevel="1">
      <c r="A64" s="12">
        <v>1103127</v>
      </c>
      <c r="B64" s="18" t="s">
        <v>47</v>
      </c>
      <c r="C64" s="14">
        <v>4252340</v>
      </c>
      <c r="D64" s="45">
        <v>0</v>
      </c>
      <c r="E64" s="46">
        <f t="shared" si="4"/>
        <v>0</v>
      </c>
      <c r="F64" s="46">
        <f t="shared" si="5"/>
        <v>0</v>
      </c>
      <c r="G64" s="46">
        <f t="shared" si="6"/>
        <v>0</v>
      </c>
      <c r="H64" s="53" t="e">
        <f t="shared" si="2"/>
        <v>#DIV/0!</v>
      </c>
      <c r="I64" s="54" t="e">
        <f t="shared" si="3"/>
        <v>#DIV/0!</v>
      </c>
      <c r="J64" s="65"/>
      <c r="K64" s="78">
        <f t="shared" si="7"/>
        <v>0</v>
      </c>
      <c r="L64" s="45"/>
      <c r="M64" s="79">
        <f t="shared" si="8"/>
        <v>0</v>
      </c>
      <c r="N64" s="65"/>
      <c r="O64" s="78">
        <f t="shared" si="9"/>
        <v>0</v>
      </c>
      <c r="P64" s="45"/>
      <c r="Q64" s="79">
        <f t="shared" si="10"/>
        <v>0</v>
      </c>
      <c r="R64" s="65"/>
      <c r="S64" s="78">
        <f t="shared" si="11"/>
        <v>0</v>
      </c>
      <c r="T64" s="45"/>
      <c r="U64" s="79">
        <f t="shared" si="12"/>
        <v>0</v>
      </c>
      <c r="V64" s="65"/>
      <c r="W64" s="78">
        <f t="shared" si="13"/>
        <v>0</v>
      </c>
      <c r="X64" s="45"/>
      <c r="Y64" s="79">
        <f t="shared" si="14"/>
        <v>0</v>
      </c>
      <c r="Z64" s="65"/>
      <c r="AA64" s="78">
        <f t="shared" si="15"/>
        <v>0</v>
      </c>
      <c r="AB64" s="45"/>
      <c r="AC64" s="79">
        <f t="shared" si="16"/>
        <v>0</v>
      </c>
      <c r="AD64" s="65"/>
      <c r="AE64" s="78">
        <f t="shared" si="17"/>
        <v>0</v>
      </c>
      <c r="AF64" s="45"/>
      <c r="AG64" s="79">
        <f t="shared" si="18"/>
        <v>0</v>
      </c>
      <c r="AH64" s="2"/>
      <c r="AI64" s="2"/>
      <c r="AJ64" s="2"/>
      <c r="AK64" s="2"/>
      <c r="AL64" s="2"/>
    </row>
    <row r="65" spans="1:38" ht="16.5" customHeight="1" outlineLevel="1">
      <c r="A65" s="12">
        <v>1103049</v>
      </c>
      <c r="B65" s="18" t="s">
        <v>48</v>
      </c>
      <c r="C65" s="14">
        <v>1202580</v>
      </c>
      <c r="D65" s="45">
        <v>0</v>
      </c>
      <c r="E65" s="46">
        <f t="shared" si="4"/>
        <v>0</v>
      </c>
      <c r="F65" s="46">
        <f t="shared" si="5"/>
        <v>0</v>
      </c>
      <c r="G65" s="46">
        <f t="shared" si="6"/>
        <v>0</v>
      </c>
      <c r="H65" s="53" t="e">
        <f t="shared" si="2"/>
        <v>#DIV/0!</v>
      </c>
      <c r="I65" s="54" t="e">
        <f t="shared" si="3"/>
        <v>#DIV/0!</v>
      </c>
      <c r="J65" s="65"/>
      <c r="K65" s="78">
        <f t="shared" si="7"/>
        <v>0</v>
      </c>
      <c r="L65" s="45"/>
      <c r="M65" s="79">
        <f t="shared" si="8"/>
        <v>0</v>
      </c>
      <c r="N65" s="65"/>
      <c r="O65" s="78">
        <f t="shared" si="9"/>
        <v>0</v>
      </c>
      <c r="P65" s="45"/>
      <c r="Q65" s="79">
        <f t="shared" si="10"/>
        <v>0</v>
      </c>
      <c r="R65" s="65"/>
      <c r="S65" s="78">
        <f t="shared" si="11"/>
        <v>0</v>
      </c>
      <c r="T65" s="45"/>
      <c r="U65" s="79">
        <f t="shared" si="12"/>
        <v>0</v>
      </c>
      <c r="V65" s="65"/>
      <c r="W65" s="78">
        <f t="shared" si="13"/>
        <v>0</v>
      </c>
      <c r="X65" s="45"/>
      <c r="Y65" s="79">
        <f t="shared" si="14"/>
        <v>0</v>
      </c>
      <c r="Z65" s="65"/>
      <c r="AA65" s="78">
        <f t="shared" si="15"/>
        <v>0</v>
      </c>
      <c r="AB65" s="45"/>
      <c r="AC65" s="79">
        <f t="shared" si="16"/>
        <v>0</v>
      </c>
      <c r="AD65" s="65"/>
      <c r="AE65" s="78">
        <f t="shared" si="17"/>
        <v>0</v>
      </c>
      <c r="AF65" s="45"/>
      <c r="AG65" s="79">
        <f t="shared" si="18"/>
        <v>0</v>
      </c>
      <c r="AH65" s="2"/>
      <c r="AI65" s="2"/>
      <c r="AJ65" s="2"/>
      <c r="AK65" s="2"/>
      <c r="AL65" s="2"/>
    </row>
    <row r="66" spans="1:38" ht="16.5" customHeight="1" outlineLevel="1">
      <c r="A66" s="12">
        <v>1101113</v>
      </c>
      <c r="B66" s="24" t="s">
        <v>49</v>
      </c>
      <c r="C66" s="14">
        <v>491060</v>
      </c>
      <c r="D66" s="45">
        <v>0</v>
      </c>
      <c r="E66" s="46">
        <f t="shared" si="4"/>
        <v>0</v>
      </c>
      <c r="F66" s="46">
        <f t="shared" si="5"/>
        <v>0</v>
      </c>
      <c r="G66" s="46">
        <f t="shared" si="6"/>
        <v>0</v>
      </c>
      <c r="H66" s="53" t="e">
        <f t="shared" si="2"/>
        <v>#DIV/0!</v>
      </c>
      <c r="I66" s="54" t="e">
        <f t="shared" si="3"/>
        <v>#DIV/0!</v>
      </c>
      <c r="J66" s="65"/>
      <c r="K66" s="78">
        <f t="shared" si="7"/>
        <v>0</v>
      </c>
      <c r="L66" s="45"/>
      <c r="M66" s="79">
        <f t="shared" si="8"/>
        <v>0</v>
      </c>
      <c r="N66" s="65"/>
      <c r="O66" s="78">
        <f t="shared" si="9"/>
        <v>0</v>
      </c>
      <c r="P66" s="45"/>
      <c r="Q66" s="79">
        <f t="shared" si="10"/>
        <v>0</v>
      </c>
      <c r="R66" s="65"/>
      <c r="S66" s="78">
        <f t="shared" si="11"/>
        <v>0</v>
      </c>
      <c r="T66" s="45"/>
      <c r="U66" s="79">
        <f t="shared" si="12"/>
        <v>0</v>
      </c>
      <c r="V66" s="65"/>
      <c r="W66" s="78">
        <f t="shared" si="13"/>
        <v>0</v>
      </c>
      <c r="X66" s="45"/>
      <c r="Y66" s="79">
        <f t="shared" si="14"/>
        <v>0</v>
      </c>
      <c r="Z66" s="65"/>
      <c r="AA66" s="78">
        <f t="shared" si="15"/>
        <v>0</v>
      </c>
      <c r="AB66" s="45"/>
      <c r="AC66" s="79">
        <f t="shared" si="16"/>
        <v>0</v>
      </c>
      <c r="AD66" s="65"/>
      <c r="AE66" s="78">
        <f t="shared" si="17"/>
        <v>0</v>
      </c>
      <c r="AF66" s="45"/>
      <c r="AG66" s="79">
        <f t="shared" si="18"/>
        <v>0</v>
      </c>
      <c r="AH66" s="2"/>
      <c r="AI66" s="2"/>
      <c r="AJ66" s="2"/>
      <c r="AK66" s="2"/>
      <c r="AL66" s="2"/>
    </row>
    <row r="67" spans="1:38" ht="16.5" customHeight="1" outlineLevel="1">
      <c r="A67" s="12">
        <v>1103041</v>
      </c>
      <c r="B67" s="18" t="s">
        <v>50</v>
      </c>
      <c r="C67" s="14">
        <v>5300750</v>
      </c>
      <c r="D67" s="45">
        <v>0</v>
      </c>
      <c r="E67" s="46">
        <f t="shared" si="4"/>
        <v>0</v>
      </c>
      <c r="F67" s="46">
        <f t="shared" si="5"/>
        <v>0</v>
      </c>
      <c r="G67" s="46">
        <f t="shared" si="6"/>
        <v>0</v>
      </c>
      <c r="H67" s="53" t="e">
        <f t="shared" si="2"/>
        <v>#DIV/0!</v>
      </c>
      <c r="I67" s="54" t="e">
        <f t="shared" si="3"/>
        <v>#DIV/0!</v>
      </c>
      <c r="J67" s="65"/>
      <c r="K67" s="78">
        <f t="shared" si="7"/>
        <v>0</v>
      </c>
      <c r="L67" s="45"/>
      <c r="M67" s="79">
        <f t="shared" si="8"/>
        <v>0</v>
      </c>
      <c r="N67" s="65"/>
      <c r="O67" s="78">
        <f t="shared" si="9"/>
        <v>0</v>
      </c>
      <c r="P67" s="45"/>
      <c r="Q67" s="79">
        <f t="shared" si="10"/>
        <v>0</v>
      </c>
      <c r="R67" s="65"/>
      <c r="S67" s="78">
        <f t="shared" si="11"/>
        <v>0</v>
      </c>
      <c r="T67" s="45"/>
      <c r="U67" s="79">
        <f t="shared" si="12"/>
        <v>0</v>
      </c>
      <c r="V67" s="65"/>
      <c r="W67" s="78">
        <f t="shared" si="13"/>
        <v>0</v>
      </c>
      <c r="X67" s="45"/>
      <c r="Y67" s="79">
        <f t="shared" si="14"/>
        <v>0</v>
      </c>
      <c r="Z67" s="65"/>
      <c r="AA67" s="78">
        <f t="shared" si="15"/>
        <v>0</v>
      </c>
      <c r="AB67" s="45"/>
      <c r="AC67" s="79">
        <f t="shared" si="16"/>
        <v>0</v>
      </c>
      <c r="AD67" s="65"/>
      <c r="AE67" s="78">
        <f t="shared" si="17"/>
        <v>0</v>
      </c>
      <c r="AF67" s="45"/>
      <c r="AG67" s="79">
        <f t="shared" si="18"/>
        <v>0</v>
      </c>
      <c r="AH67" s="2"/>
      <c r="AI67" s="2"/>
      <c r="AJ67" s="2"/>
      <c r="AK67" s="2"/>
      <c r="AL67" s="2"/>
    </row>
    <row r="68" spans="1:38" ht="16.5" customHeight="1" outlineLevel="1">
      <c r="A68" s="12">
        <v>1103141</v>
      </c>
      <c r="B68" s="18" t="s">
        <v>51</v>
      </c>
      <c r="C68" s="14">
        <v>13454300</v>
      </c>
      <c r="D68" s="45">
        <v>0</v>
      </c>
      <c r="E68" s="46">
        <f t="shared" si="4"/>
        <v>0</v>
      </c>
      <c r="F68" s="46">
        <f t="shared" si="5"/>
        <v>0</v>
      </c>
      <c r="G68" s="46">
        <f t="shared" si="6"/>
        <v>0</v>
      </c>
      <c r="H68" s="53" t="e">
        <f t="shared" si="2"/>
        <v>#DIV/0!</v>
      </c>
      <c r="I68" s="54" t="e">
        <f t="shared" si="3"/>
        <v>#DIV/0!</v>
      </c>
      <c r="J68" s="65"/>
      <c r="K68" s="78">
        <f t="shared" si="7"/>
        <v>0</v>
      </c>
      <c r="L68" s="45"/>
      <c r="M68" s="79">
        <f t="shared" si="8"/>
        <v>0</v>
      </c>
      <c r="N68" s="65"/>
      <c r="O68" s="78">
        <f t="shared" si="9"/>
        <v>0</v>
      </c>
      <c r="P68" s="45"/>
      <c r="Q68" s="79">
        <f t="shared" si="10"/>
        <v>0</v>
      </c>
      <c r="R68" s="65"/>
      <c r="S68" s="78">
        <f t="shared" si="11"/>
        <v>0</v>
      </c>
      <c r="T68" s="45"/>
      <c r="U68" s="79">
        <f t="shared" si="12"/>
        <v>0</v>
      </c>
      <c r="V68" s="65"/>
      <c r="W68" s="78">
        <f t="shared" si="13"/>
        <v>0</v>
      </c>
      <c r="X68" s="45"/>
      <c r="Y68" s="79">
        <f t="shared" si="14"/>
        <v>0</v>
      </c>
      <c r="Z68" s="65"/>
      <c r="AA68" s="78">
        <f t="shared" si="15"/>
        <v>0</v>
      </c>
      <c r="AB68" s="45"/>
      <c r="AC68" s="79">
        <f t="shared" si="16"/>
        <v>0</v>
      </c>
      <c r="AD68" s="65"/>
      <c r="AE68" s="78">
        <f t="shared" si="17"/>
        <v>0</v>
      </c>
      <c r="AF68" s="45"/>
      <c r="AG68" s="79">
        <f t="shared" si="18"/>
        <v>0</v>
      </c>
      <c r="AH68" s="2"/>
      <c r="AI68" s="2"/>
      <c r="AJ68" s="2"/>
      <c r="AK68" s="2"/>
      <c r="AL68" s="2"/>
    </row>
    <row r="69" spans="1:38" ht="16.5" customHeight="1" outlineLevel="1">
      <c r="A69" s="12">
        <v>2104313</v>
      </c>
      <c r="B69" s="18" t="s">
        <v>52</v>
      </c>
      <c r="C69" s="14">
        <v>5266180</v>
      </c>
      <c r="D69" s="45">
        <v>0</v>
      </c>
      <c r="E69" s="46">
        <f t="shared" si="4"/>
        <v>0</v>
      </c>
      <c r="F69" s="46">
        <f t="shared" si="5"/>
        <v>0</v>
      </c>
      <c r="G69" s="46">
        <f t="shared" si="6"/>
        <v>0</v>
      </c>
      <c r="H69" s="53" t="e">
        <f t="shared" si="2"/>
        <v>#DIV/0!</v>
      </c>
      <c r="I69" s="54" t="e">
        <f t="shared" si="3"/>
        <v>#DIV/0!</v>
      </c>
      <c r="J69" s="65"/>
      <c r="K69" s="78">
        <f t="shared" si="7"/>
        <v>0</v>
      </c>
      <c r="L69" s="45"/>
      <c r="M69" s="79">
        <f t="shared" si="8"/>
        <v>0</v>
      </c>
      <c r="N69" s="65"/>
      <c r="O69" s="78">
        <f t="shared" si="9"/>
        <v>0</v>
      </c>
      <c r="P69" s="45"/>
      <c r="Q69" s="79">
        <f t="shared" si="10"/>
        <v>0</v>
      </c>
      <c r="R69" s="65"/>
      <c r="S69" s="78">
        <f t="shared" si="11"/>
        <v>0</v>
      </c>
      <c r="T69" s="45"/>
      <c r="U69" s="79">
        <f t="shared" si="12"/>
        <v>0</v>
      </c>
      <c r="V69" s="65"/>
      <c r="W69" s="78">
        <f t="shared" si="13"/>
        <v>0</v>
      </c>
      <c r="X69" s="45"/>
      <c r="Y69" s="79">
        <f t="shared" si="14"/>
        <v>0</v>
      </c>
      <c r="Z69" s="65"/>
      <c r="AA69" s="78">
        <f t="shared" si="15"/>
        <v>0</v>
      </c>
      <c r="AB69" s="45"/>
      <c r="AC69" s="79">
        <f t="shared" si="16"/>
        <v>0</v>
      </c>
      <c r="AD69" s="65"/>
      <c r="AE69" s="78">
        <f t="shared" si="17"/>
        <v>0</v>
      </c>
      <c r="AF69" s="45"/>
      <c r="AG69" s="79">
        <f t="shared" si="18"/>
        <v>0</v>
      </c>
      <c r="AH69" s="2"/>
      <c r="AI69" s="2"/>
      <c r="AJ69" s="2"/>
      <c r="AK69" s="2"/>
      <c r="AL69" s="2"/>
    </row>
    <row r="70" spans="1:38" ht="16.5" customHeight="1" outlineLevel="1">
      <c r="A70" s="12">
        <v>1103043</v>
      </c>
      <c r="B70" s="18" t="s">
        <v>53</v>
      </c>
      <c r="C70" s="14">
        <v>1429110</v>
      </c>
      <c r="D70" s="45">
        <v>0</v>
      </c>
      <c r="E70" s="46">
        <f t="shared" si="4"/>
        <v>0</v>
      </c>
      <c r="F70" s="46">
        <f t="shared" si="5"/>
        <v>0</v>
      </c>
      <c r="G70" s="46">
        <f t="shared" si="6"/>
        <v>0</v>
      </c>
      <c r="H70" s="53" t="e">
        <f t="shared" si="2"/>
        <v>#DIV/0!</v>
      </c>
      <c r="I70" s="54" t="e">
        <f t="shared" si="3"/>
        <v>#DIV/0!</v>
      </c>
      <c r="J70" s="65"/>
      <c r="K70" s="78">
        <f t="shared" si="7"/>
        <v>0</v>
      </c>
      <c r="L70" s="45"/>
      <c r="M70" s="79">
        <f t="shared" si="8"/>
        <v>0</v>
      </c>
      <c r="N70" s="65"/>
      <c r="O70" s="78">
        <f t="shared" si="9"/>
        <v>0</v>
      </c>
      <c r="P70" s="45"/>
      <c r="Q70" s="79">
        <f t="shared" si="10"/>
        <v>0</v>
      </c>
      <c r="R70" s="65"/>
      <c r="S70" s="78">
        <f t="shared" si="11"/>
        <v>0</v>
      </c>
      <c r="T70" s="45"/>
      <c r="U70" s="79">
        <f t="shared" si="12"/>
        <v>0</v>
      </c>
      <c r="V70" s="65"/>
      <c r="W70" s="78">
        <f t="shared" si="13"/>
        <v>0</v>
      </c>
      <c r="X70" s="45"/>
      <c r="Y70" s="79">
        <f t="shared" si="14"/>
        <v>0</v>
      </c>
      <c r="Z70" s="65"/>
      <c r="AA70" s="78">
        <f t="shared" si="15"/>
        <v>0</v>
      </c>
      <c r="AB70" s="45"/>
      <c r="AC70" s="79">
        <f t="shared" si="16"/>
        <v>0</v>
      </c>
      <c r="AD70" s="65"/>
      <c r="AE70" s="78">
        <f t="shared" si="17"/>
        <v>0</v>
      </c>
      <c r="AF70" s="45"/>
      <c r="AG70" s="79">
        <f t="shared" si="18"/>
        <v>0</v>
      </c>
      <c r="AH70" s="2"/>
      <c r="AI70" s="2"/>
      <c r="AJ70" s="2"/>
      <c r="AK70" s="2"/>
      <c r="AL70" s="2"/>
    </row>
    <row r="71" spans="1:38" ht="16.5" customHeight="1" outlineLevel="1">
      <c r="A71" s="12">
        <v>1103043</v>
      </c>
      <c r="B71" s="18" t="s">
        <v>54</v>
      </c>
      <c r="C71" s="14">
        <v>1918850</v>
      </c>
      <c r="D71" s="45">
        <v>0</v>
      </c>
      <c r="E71" s="46">
        <f t="shared" si="4"/>
        <v>0</v>
      </c>
      <c r="F71" s="46">
        <f t="shared" si="5"/>
        <v>0</v>
      </c>
      <c r="G71" s="46">
        <f t="shared" si="6"/>
        <v>0</v>
      </c>
      <c r="H71" s="53" t="e">
        <f t="shared" si="2"/>
        <v>#DIV/0!</v>
      </c>
      <c r="I71" s="54" t="e">
        <f t="shared" si="3"/>
        <v>#DIV/0!</v>
      </c>
      <c r="J71" s="65"/>
      <c r="K71" s="78">
        <f t="shared" si="7"/>
        <v>0</v>
      </c>
      <c r="L71" s="45"/>
      <c r="M71" s="79">
        <f t="shared" si="8"/>
        <v>0</v>
      </c>
      <c r="N71" s="65"/>
      <c r="O71" s="78">
        <f t="shared" si="9"/>
        <v>0</v>
      </c>
      <c r="P71" s="45"/>
      <c r="Q71" s="79">
        <f t="shared" si="10"/>
        <v>0</v>
      </c>
      <c r="R71" s="65"/>
      <c r="S71" s="78">
        <f t="shared" si="11"/>
        <v>0</v>
      </c>
      <c r="T71" s="45"/>
      <c r="U71" s="79">
        <f t="shared" si="12"/>
        <v>0</v>
      </c>
      <c r="V71" s="65"/>
      <c r="W71" s="78">
        <f t="shared" si="13"/>
        <v>0</v>
      </c>
      <c r="X71" s="45"/>
      <c r="Y71" s="79">
        <f t="shared" si="14"/>
        <v>0</v>
      </c>
      <c r="Z71" s="65"/>
      <c r="AA71" s="78">
        <f t="shared" si="15"/>
        <v>0</v>
      </c>
      <c r="AB71" s="45"/>
      <c r="AC71" s="79">
        <f t="shared" si="16"/>
        <v>0</v>
      </c>
      <c r="AD71" s="65"/>
      <c r="AE71" s="78">
        <f t="shared" si="17"/>
        <v>0</v>
      </c>
      <c r="AF71" s="45"/>
      <c r="AG71" s="79">
        <f t="shared" si="18"/>
        <v>0</v>
      </c>
      <c r="AH71" s="2"/>
      <c r="AI71" s="2"/>
      <c r="AJ71" s="2"/>
      <c r="AK71" s="2"/>
      <c r="AL71" s="2"/>
    </row>
    <row r="72" spans="1:38" ht="16.5" customHeight="1" outlineLevel="1">
      <c r="A72" s="12">
        <v>1103132</v>
      </c>
      <c r="B72" s="18" t="s">
        <v>55</v>
      </c>
      <c r="C72" s="14">
        <v>1104300</v>
      </c>
      <c r="D72" s="45">
        <v>0</v>
      </c>
      <c r="E72" s="46">
        <f t="shared" si="4"/>
        <v>0</v>
      </c>
      <c r="F72" s="46">
        <f t="shared" si="5"/>
        <v>0</v>
      </c>
      <c r="G72" s="46">
        <f t="shared" si="6"/>
        <v>0</v>
      </c>
      <c r="H72" s="53" t="e">
        <f t="shared" si="2"/>
        <v>#DIV/0!</v>
      </c>
      <c r="I72" s="54" t="e">
        <f t="shared" si="3"/>
        <v>#DIV/0!</v>
      </c>
      <c r="J72" s="65"/>
      <c r="K72" s="78">
        <f t="shared" si="7"/>
        <v>0</v>
      </c>
      <c r="L72" s="45"/>
      <c r="M72" s="79">
        <f t="shared" si="8"/>
        <v>0</v>
      </c>
      <c r="N72" s="65"/>
      <c r="O72" s="78">
        <f t="shared" si="9"/>
        <v>0</v>
      </c>
      <c r="P72" s="45"/>
      <c r="Q72" s="79">
        <f t="shared" si="10"/>
        <v>0</v>
      </c>
      <c r="R72" s="65"/>
      <c r="S72" s="78">
        <f t="shared" si="11"/>
        <v>0</v>
      </c>
      <c r="T72" s="45"/>
      <c r="U72" s="79">
        <f t="shared" si="12"/>
        <v>0</v>
      </c>
      <c r="V72" s="65"/>
      <c r="W72" s="78">
        <f t="shared" si="13"/>
        <v>0</v>
      </c>
      <c r="X72" s="45"/>
      <c r="Y72" s="79">
        <f t="shared" si="14"/>
        <v>0</v>
      </c>
      <c r="Z72" s="65"/>
      <c r="AA72" s="78">
        <f t="shared" si="15"/>
        <v>0</v>
      </c>
      <c r="AB72" s="45"/>
      <c r="AC72" s="79">
        <f t="shared" si="16"/>
        <v>0</v>
      </c>
      <c r="AD72" s="65"/>
      <c r="AE72" s="78">
        <f t="shared" si="17"/>
        <v>0</v>
      </c>
      <c r="AF72" s="45"/>
      <c r="AG72" s="79">
        <f t="shared" si="18"/>
        <v>0</v>
      </c>
      <c r="AH72" s="2"/>
      <c r="AI72" s="2"/>
      <c r="AJ72" s="2"/>
      <c r="AK72" s="2"/>
      <c r="AL72" s="2"/>
    </row>
    <row r="73" spans="1:38" ht="16.5" customHeight="1" outlineLevel="1">
      <c r="A73" s="12">
        <v>3007201</v>
      </c>
      <c r="B73" s="25" t="s">
        <v>56</v>
      </c>
      <c r="C73" s="14">
        <v>2329540</v>
      </c>
      <c r="D73" s="45">
        <v>0</v>
      </c>
      <c r="E73" s="46">
        <f t="shared" si="4"/>
        <v>0</v>
      </c>
      <c r="F73" s="46">
        <f t="shared" si="5"/>
        <v>0</v>
      </c>
      <c r="G73" s="46">
        <f t="shared" si="6"/>
        <v>0</v>
      </c>
      <c r="H73" s="53" t="e">
        <f t="shared" si="2"/>
        <v>#DIV/0!</v>
      </c>
      <c r="I73" s="54" t="e">
        <f t="shared" si="3"/>
        <v>#DIV/0!</v>
      </c>
      <c r="J73" s="65"/>
      <c r="K73" s="78">
        <f t="shared" si="7"/>
        <v>0</v>
      </c>
      <c r="L73" s="45"/>
      <c r="M73" s="79">
        <f t="shared" si="8"/>
        <v>0</v>
      </c>
      <c r="N73" s="65"/>
      <c r="O73" s="78">
        <f t="shared" si="9"/>
        <v>0</v>
      </c>
      <c r="P73" s="45"/>
      <c r="Q73" s="79">
        <f t="shared" si="10"/>
        <v>0</v>
      </c>
      <c r="R73" s="65"/>
      <c r="S73" s="78">
        <f t="shared" si="11"/>
        <v>0</v>
      </c>
      <c r="T73" s="45"/>
      <c r="U73" s="79">
        <f t="shared" si="12"/>
        <v>0</v>
      </c>
      <c r="V73" s="65"/>
      <c r="W73" s="78">
        <f t="shared" si="13"/>
        <v>0</v>
      </c>
      <c r="X73" s="45"/>
      <c r="Y73" s="79">
        <f t="shared" si="14"/>
        <v>0</v>
      </c>
      <c r="Z73" s="65"/>
      <c r="AA73" s="78">
        <f t="shared" si="15"/>
        <v>0</v>
      </c>
      <c r="AB73" s="45"/>
      <c r="AC73" s="79">
        <f t="shared" si="16"/>
        <v>0</v>
      </c>
      <c r="AD73" s="65"/>
      <c r="AE73" s="78">
        <f t="shared" si="17"/>
        <v>0</v>
      </c>
      <c r="AF73" s="45"/>
      <c r="AG73" s="79">
        <f t="shared" si="18"/>
        <v>0</v>
      </c>
      <c r="AH73" s="2"/>
      <c r="AI73" s="2"/>
      <c r="AJ73" s="2"/>
      <c r="AK73" s="2"/>
      <c r="AL73" s="2"/>
    </row>
    <row r="74" spans="1:38" ht="16.5" customHeight="1" outlineLevel="1">
      <c r="A74" s="12"/>
      <c r="B74" s="19"/>
      <c r="C74" s="14"/>
      <c r="D74" s="45"/>
      <c r="E74" s="46"/>
      <c r="F74" s="46"/>
      <c r="G74" s="46"/>
      <c r="H74" s="53"/>
      <c r="I74" s="54"/>
      <c r="J74" s="65"/>
      <c r="K74" s="78"/>
      <c r="L74" s="45"/>
      <c r="M74" s="79"/>
      <c r="N74" s="65"/>
      <c r="O74" s="78"/>
      <c r="P74" s="45"/>
      <c r="Q74" s="79"/>
      <c r="R74" s="65"/>
      <c r="S74" s="78"/>
      <c r="T74" s="45"/>
      <c r="U74" s="79"/>
      <c r="V74" s="65"/>
      <c r="W74" s="78"/>
      <c r="X74" s="45"/>
      <c r="Y74" s="79"/>
      <c r="Z74" s="65"/>
      <c r="AA74" s="78"/>
      <c r="AB74" s="45"/>
      <c r="AC74" s="79"/>
      <c r="AD74" s="65"/>
      <c r="AE74" s="78"/>
      <c r="AF74" s="45"/>
      <c r="AG74" s="79"/>
      <c r="AH74" s="2"/>
      <c r="AI74" s="2"/>
      <c r="AJ74" s="2"/>
      <c r="AK74" s="2"/>
      <c r="AL74" s="2"/>
    </row>
    <row r="75" spans="1:38" ht="16.5" customHeight="1" outlineLevel="1">
      <c r="A75" s="12"/>
      <c r="B75" s="16" t="s">
        <v>57</v>
      </c>
      <c r="C75" s="59"/>
      <c r="D75" s="45"/>
      <c r="E75" s="46"/>
      <c r="F75" s="46"/>
      <c r="G75" s="46"/>
      <c r="H75" s="53"/>
      <c r="I75" s="54"/>
      <c r="J75" s="65"/>
      <c r="K75" s="78"/>
      <c r="L75" s="45"/>
      <c r="M75" s="79"/>
      <c r="N75" s="65"/>
      <c r="O75" s="78"/>
      <c r="P75" s="45"/>
      <c r="Q75" s="79"/>
      <c r="R75" s="65"/>
      <c r="S75" s="78"/>
      <c r="T75" s="45"/>
      <c r="U75" s="79"/>
      <c r="V75" s="65"/>
      <c r="W75" s="78"/>
      <c r="X75" s="45"/>
      <c r="Y75" s="79"/>
      <c r="Z75" s="65"/>
      <c r="AA75" s="78"/>
      <c r="AB75" s="45"/>
      <c r="AC75" s="79"/>
      <c r="AD75" s="65"/>
      <c r="AE75" s="78"/>
      <c r="AF75" s="45"/>
      <c r="AG75" s="79"/>
      <c r="AH75" s="2"/>
      <c r="AI75" s="2"/>
      <c r="AJ75" s="2"/>
      <c r="AK75" s="2"/>
      <c r="AL75" s="2"/>
    </row>
    <row r="76" spans="1:38" ht="16.5" customHeight="1" outlineLevel="1">
      <c r="A76" s="12"/>
      <c r="B76" s="26" t="s">
        <v>58</v>
      </c>
      <c r="C76" s="59"/>
      <c r="D76" s="45"/>
      <c r="E76" s="46"/>
      <c r="F76" s="46"/>
      <c r="G76" s="46"/>
      <c r="H76" s="53"/>
      <c r="I76" s="54"/>
      <c r="J76" s="65"/>
      <c r="K76" s="78"/>
      <c r="L76" s="45"/>
      <c r="M76" s="79"/>
      <c r="N76" s="65"/>
      <c r="O76" s="78"/>
      <c r="P76" s="45"/>
      <c r="Q76" s="79"/>
      <c r="R76" s="65"/>
      <c r="S76" s="78"/>
      <c r="T76" s="45"/>
      <c r="U76" s="79"/>
      <c r="V76" s="65"/>
      <c r="W76" s="78"/>
      <c r="X76" s="45"/>
      <c r="Y76" s="79"/>
      <c r="Z76" s="65"/>
      <c r="AA76" s="78"/>
      <c r="AB76" s="45"/>
      <c r="AC76" s="79"/>
      <c r="AD76" s="65"/>
      <c r="AE76" s="78"/>
      <c r="AF76" s="45"/>
      <c r="AG76" s="79"/>
      <c r="AH76" s="2"/>
      <c r="AI76" s="2"/>
      <c r="AJ76" s="2"/>
      <c r="AK76" s="2"/>
      <c r="AL76" s="2"/>
    </row>
    <row r="77" spans="1:38" ht="16.5" customHeight="1" outlineLevel="1">
      <c r="A77" s="12">
        <v>1802122</v>
      </c>
      <c r="B77" s="18" t="s">
        <v>59</v>
      </c>
      <c r="C77" s="14">
        <v>3142470</v>
      </c>
      <c r="D77" s="45">
        <v>0</v>
      </c>
      <c r="E77" s="46">
        <f t="shared" si="4"/>
        <v>0</v>
      </c>
      <c r="F77" s="46">
        <f t="shared" si="5"/>
        <v>0</v>
      </c>
      <c r="G77" s="46">
        <f t="shared" si="6"/>
        <v>0</v>
      </c>
      <c r="H77" s="53" t="e">
        <f t="shared" si="2"/>
        <v>#DIV/0!</v>
      </c>
      <c r="I77" s="54" t="e">
        <f t="shared" si="3"/>
        <v>#DIV/0!</v>
      </c>
      <c r="J77" s="65"/>
      <c r="K77" s="78">
        <f t="shared" si="7"/>
        <v>0</v>
      </c>
      <c r="L77" s="45"/>
      <c r="M77" s="79">
        <f t="shared" si="8"/>
        <v>0</v>
      </c>
      <c r="N77" s="65"/>
      <c r="O77" s="78">
        <f t="shared" si="9"/>
        <v>0</v>
      </c>
      <c r="P77" s="45"/>
      <c r="Q77" s="79">
        <f t="shared" si="10"/>
        <v>0</v>
      </c>
      <c r="R77" s="65"/>
      <c r="S77" s="78">
        <f t="shared" si="11"/>
        <v>0</v>
      </c>
      <c r="T77" s="45"/>
      <c r="U77" s="79">
        <f t="shared" si="12"/>
        <v>0</v>
      </c>
      <c r="V77" s="65"/>
      <c r="W77" s="78">
        <f t="shared" si="13"/>
        <v>0</v>
      </c>
      <c r="X77" s="45"/>
      <c r="Y77" s="79">
        <f t="shared" si="14"/>
        <v>0</v>
      </c>
      <c r="Z77" s="65"/>
      <c r="AA77" s="78">
        <f t="shared" si="15"/>
        <v>0</v>
      </c>
      <c r="AB77" s="45"/>
      <c r="AC77" s="79">
        <f t="shared" si="16"/>
        <v>0</v>
      </c>
      <c r="AD77" s="65"/>
      <c r="AE77" s="78">
        <f t="shared" si="17"/>
        <v>0</v>
      </c>
      <c r="AF77" s="45"/>
      <c r="AG77" s="79">
        <f t="shared" si="18"/>
        <v>0</v>
      </c>
      <c r="AH77" s="2"/>
      <c r="AI77" s="2"/>
      <c r="AJ77" s="2"/>
      <c r="AK77" s="2"/>
      <c r="AL77" s="2"/>
    </row>
    <row r="78" spans="1:38" ht="16.5" customHeight="1" outlineLevel="1">
      <c r="A78" s="12" t="s">
        <v>930</v>
      </c>
      <c r="B78" s="18" t="s">
        <v>60</v>
      </c>
      <c r="C78" s="14">
        <v>216820</v>
      </c>
      <c r="D78" s="45">
        <v>0</v>
      </c>
      <c r="E78" s="46">
        <f t="shared" si="4"/>
        <v>0</v>
      </c>
      <c r="F78" s="46">
        <f t="shared" si="5"/>
        <v>0</v>
      </c>
      <c r="G78" s="46">
        <f t="shared" si="6"/>
        <v>0</v>
      </c>
      <c r="H78" s="53" t="e">
        <f t="shared" si="2"/>
        <v>#DIV/0!</v>
      </c>
      <c r="I78" s="54" t="e">
        <f t="shared" si="3"/>
        <v>#DIV/0!</v>
      </c>
      <c r="J78" s="65"/>
      <c r="K78" s="78">
        <f t="shared" si="7"/>
        <v>0</v>
      </c>
      <c r="L78" s="45"/>
      <c r="M78" s="79">
        <f t="shared" si="8"/>
        <v>0</v>
      </c>
      <c r="N78" s="65"/>
      <c r="O78" s="78">
        <f t="shared" si="9"/>
        <v>0</v>
      </c>
      <c r="P78" s="45"/>
      <c r="Q78" s="79">
        <f t="shared" si="10"/>
        <v>0</v>
      </c>
      <c r="R78" s="65"/>
      <c r="S78" s="78">
        <f t="shared" si="11"/>
        <v>0</v>
      </c>
      <c r="T78" s="45"/>
      <c r="U78" s="79">
        <f t="shared" si="12"/>
        <v>0</v>
      </c>
      <c r="V78" s="65"/>
      <c r="W78" s="78">
        <f t="shared" si="13"/>
        <v>0</v>
      </c>
      <c r="X78" s="45"/>
      <c r="Y78" s="79">
        <f t="shared" si="14"/>
        <v>0</v>
      </c>
      <c r="Z78" s="65"/>
      <c r="AA78" s="78">
        <f t="shared" si="15"/>
        <v>0</v>
      </c>
      <c r="AB78" s="45"/>
      <c r="AC78" s="79">
        <f t="shared" si="16"/>
        <v>0</v>
      </c>
      <c r="AD78" s="65"/>
      <c r="AE78" s="78">
        <f t="shared" si="17"/>
        <v>0</v>
      </c>
      <c r="AF78" s="45"/>
      <c r="AG78" s="79">
        <f t="shared" si="18"/>
        <v>0</v>
      </c>
      <c r="AH78" s="2"/>
      <c r="AI78" s="2"/>
      <c r="AJ78" s="2"/>
      <c r="AK78" s="2"/>
      <c r="AL78" s="2"/>
    </row>
    <row r="79" spans="1:38" ht="16.5" customHeight="1" outlineLevel="1">
      <c r="A79" s="12"/>
      <c r="B79" s="26"/>
      <c r="C79" s="14"/>
      <c r="D79" s="45"/>
      <c r="E79" s="46"/>
      <c r="F79" s="46"/>
      <c r="G79" s="46"/>
      <c r="H79" s="53"/>
      <c r="I79" s="54"/>
      <c r="J79" s="65"/>
      <c r="K79" s="78"/>
      <c r="L79" s="45"/>
      <c r="M79" s="79"/>
      <c r="N79" s="65"/>
      <c r="O79" s="78"/>
      <c r="P79" s="45"/>
      <c r="Q79" s="79"/>
      <c r="R79" s="65"/>
      <c r="S79" s="78"/>
      <c r="T79" s="45"/>
      <c r="U79" s="79"/>
      <c r="V79" s="65"/>
      <c r="W79" s="78"/>
      <c r="X79" s="45"/>
      <c r="Y79" s="79"/>
      <c r="Z79" s="65"/>
      <c r="AA79" s="78"/>
      <c r="AB79" s="45"/>
      <c r="AC79" s="79"/>
      <c r="AD79" s="65"/>
      <c r="AE79" s="78"/>
      <c r="AF79" s="45"/>
      <c r="AG79" s="79"/>
      <c r="AH79" s="2"/>
      <c r="AI79" s="2"/>
      <c r="AJ79" s="2"/>
      <c r="AK79" s="2"/>
      <c r="AL79" s="2"/>
    </row>
    <row r="80" spans="1:38" ht="16.5" customHeight="1" outlineLevel="1">
      <c r="A80" s="12">
        <v>1801018</v>
      </c>
      <c r="B80" s="24" t="s">
        <v>61</v>
      </c>
      <c r="C80" s="14">
        <v>336120</v>
      </c>
      <c r="D80" s="45">
        <v>0</v>
      </c>
      <c r="E80" s="46">
        <f t="shared" ref="E80:E143" si="19">+J80+L80+N80+P80+R80+T80+V80+X80+Z80+AB80+AD80+AF80</f>
        <v>0</v>
      </c>
      <c r="F80" s="46">
        <f t="shared" ref="F80:F143" si="20">D80*C80</f>
        <v>0</v>
      </c>
      <c r="G80" s="46">
        <f t="shared" ref="G80:G143" si="21">+E80*C80</f>
        <v>0</v>
      </c>
      <c r="H80" s="53" t="e">
        <f t="shared" ref="H80:H143" si="22">IF(E80&gt;=0,(E80/D80),"-")</f>
        <v>#DIV/0!</v>
      </c>
      <c r="I80" s="54" t="e">
        <f t="shared" ref="I80:I143" si="23">IF(G80&gt;=0,(G80/F80),"-")</f>
        <v>#DIV/0!</v>
      </c>
      <c r="J80" s="65"/>
      <c r="K80" s="78">
        <f t="shared" ref="K80:K143" si="24">+J80*C80</f>
        <v>0</v>
      </c>
      <c r="L80" s="45"/>
      <c r="M80" s="79">
        <f t="shared" ref="M80:M143" si="25">+L80*C80</f>
        <v>0</v>
      </c>
      <c r="N80" s="65"/>
      <c r="O80" s="78">
        <f t="shared" ref="O80:O143" si="26">+N80*C80</f>
        <v>0</v>
      </c>
      <c r="P80" s="45"/>
      <c r="Q80" s="79">
        <f t="shared" ref="Q80:Q143" si="27">+P80*C80</f>
        <v>0</v>
      </c>
      <c r="R80" s="65"/>
      <c r="S80" s="78">
        <f t="shared" ref="S80:S143" si="28">+R80*C80</f>
        <v>0</v>
      </c>
      <c r="T80" s="45"/>
      <c r="U80" s="79">
        <f t="shared" ref="U80:U143" si="29">+T80*C80</f>
        <v>0</v>
      </c>
      <c r="V80" s="65"/>
      <c r="W80" s="78">
        <f t="shared" ref="W80:W143" si="30">+V80*C80</f>
        <v>0</v>
      </c>
      <c r="X80" s="45"/>
      <c r="Y80" s="79">
        <f t="shared" ref="Y80:Y143" si="31">+X80*C80</f>
        <v>0</v>
      </c>
      <c r="Z80" s="65"/>
      <c r="AA80" s="78">
        <f t="shared" ref="AA80:AA143" si="32">+Z80*C80</f>
        <v>0</v>
      </c>
      <c r="AB80" s="45"/>
      <c r="AC80" s="79">
        <f t="shared" ref="AC80:AC143" si="33">+AB80*C80</f>
        <v>0</v>
      </c>
      <c r="AD80" s="65"/>
      <c r="AE80" s="78">
        <f t="shared" ref="AE80:AE143" si="34">+AD80*C80</f>
        <v>0</v>
      </c>
      <c r="AF80" s="45"/>
      <c r="AG80" s="79">
        <f t="shared" ref="AG80:AG143" si="35">+AF80*C80</f>
        <v>0</v>
      </c>
      <c r="AH80" s="2"/>
      <c r="AI80" s="2"/>
      <c r="AJ80" s="2"/>
      <c r="AK80" s="2"/>
      <c r="AL80" s="2"/>
    </row>
    <row r="81" spans="1:38" ht="16.5" customHeight="1" outlineLevel="1">
      <c r="A81" s="12">
        <v>1801025</v>
      </c>
      <c r="B81" s="18" t="s">
        <v>62</v>
      </c>
      <c r="C81" s="14">
        <v>163340</v>
      </c>
      <c r="D81" s="45">
        <v>0</v>
      </c>
      <c r="E81" s="46">
        <f t="shared" si="19"/>
        <v>0</v>
      </c>
      <c r="F81" s="46">
        <f t="shared" si="20"/>
        <v>0</v>
      </c>
      <c r="G81" s="46">
        <f t="shared" si="21"/>
        <v>0</v>
      </c>
      <c r="H81" s="53" t="e">
        <f t="shared" si="22"/>
        <v>#DIV/0!</v>
      </c>
      <c r="I81" s="54" t="e">
        <f t="shared" si="23"/>
        <v>#DIV/0!</v>
      </c>
      <c r="J81" s="65"/>
      <c r="K81" s="78">
        <f t="shared" si="24"/>
        <v>0</v>
      </c>
      <c r="L81" s="45"/>
      <c r="M81" s="79">
        <f t="shared" si="25"/>
        <v>0</v>
      </c>
      <c r="N81" s="65"/>
      <c r="O81" s="78">
        <f t="shared" si="26"/>
        <v>0</v>
      </c>
      <c r="P81" s="45"/>
      <c r="Q81" s="79">
        <f t="shared" si="27"/>
        <v>0</v>
      </c>
      <c r="R81" s="65"/>
      <c r="S81" s="78">
        <f t="shared" si="28"/>
        <v>0</v>
      </c>
      <c r="T81" s="45"/>
      <c r="U81" s="79">
        <f t="shared" si="29"/>
        <v>0</v>
      </c>
      <c r="V81" s="65"/>
      <c r="W81" s="78">
        <f t="shared" si="30"/>
        <v>0</v>
      </c>
      <c r="X81" s="45"/>
      <c r="Y81" s="79">
        <f t="shared" si="31"/>
        <v>0</v>
      </c>
      <c r="Z81" s="65"/>
      <c r="AA81" s="78">
        <f t="shared" si="32"/>
        <v>0</v>
      </c>
      <c r="AB81" s="45"/>
      <c r="AC81" s="79">
        <f t="shared" si="33"/>
        <v>0</v>
      </c>
      <c r="AD81" s="65"/>
      <c r="AE81" s="78">
        <f t="shared" si="34"/>
        <v>0</v>
      </c>
      <c r="AF81" s="45"/>
      <c r="AG81" s="79">
        <f t="shared" si="35"/>
        <v>0</v>
      </c>
      <c r="AH81" s="2"/>
      <c r="AI81" s="2"/>
      <c r="AJ81" s="2"/>
      <c r="AK81" s="2"/>
      <c r="AL81" s="2"/>
    </row>
    <row r="82" spans="1:38" ht="16.5" customHeight="1" outlineLevel="1">
      <c r="A82" s="12">
        <v>1801031</v>
      </c>
      <c r="B82" s="18" t="s">
        <v>63</v>
      </c>
      <c r="C82" s="14">
        <v>222260</v>
      </c>
      <c r="D82" s="45">
        <v>0</v>
      </c>
      <c r="E82" s="46">
        <f t="shared" si="19"/>
        <v>0</v>
      </c>
      <c r="F82" s="46">
        <f t="shared" si="20"/>
        <v>0</v>
      </c>
      <c r="G82" s="46">
        <f t="shared" si="21"/>
        <v>0</v>
      </c>
      <c r="H82" s="53" t="e">
        <f t="shared" si="22"/>
        <v>#DIV/0!</v>
      </c>
      <c r="I82" s="54" t="e">
        <f t="shared" si="23"/>
        <v>#DIV/0!</v>
      </c>
      <c r="J82" s="65"/>
      <c r="K82" s="78">
        <f t="shared" si="24"/>
        <v>0</v>
      </c>
      <c r="L82" s="45"/>
      <c r="M82" s="79">
        <f t="shared" si="25"/>
        <v>0</v>
      </c>
      <c r="N82" s="65"/>
      <c r="O82" s="78">
        <f t="shared" si="26"/>
        <v>0</v>
      </c>
      <c r="P82" s="45"/>
      <c r="Q82" s="79">
        <f t="shared" si="27"/>
        <v>0</v>
      </c>
      <c r="R82" s="65"/>
      <c r="S82" s="78">
        <f t="shared" si="28"/>
        <v>0</v>
      </c>
      <c r="T82" s="45"/>
      <c r="U82" s="79">
        <f t="shared" si="29"/>
        <v>0</v>
      </c>
      <c r="V82" s="65"/>
      <c r="W82" s="78">
        <f t="shared" si="30"/>
        <v>0</v>
      </c>
      <c r="X82" s="45"/>
      <c r="Y82" s="79">
        <f t="shared" si="31"/>
        <v>0</v>
      </c>
      <c r="Z82" s="65"/>
      <c r="AA82" s="78">
        <f t="shared" si="32"/>
        <v>0</v>
      </c>
      <c r="AB82" s="45"/>
      <c r="AC82" s="79">
        <f t="shared" si="33"/>
        <v>0</v>
      </c>
      <c r="AD82" s="65"/>
      <c r="AE82" s="78">
        <f t="shared" si="34"/>
        <v>0</v>
      </c>
      <c r="AF82" s="45"/>
      <c r="AG82" s="79">
        <f t="shared" si="35"/>
        <v>0</v>
      </c>
      <c r="AH82" s="2"/>
      <c r="AI82" s="2"/>
      <c r="AJ82" s="2"/>
      <c r="AK82" s="2"/>
      <c r="AL82" s="2"/>
    </row>
    <row r="83" spans="1:38" ht="16.5" customHeight="1" outlineLevel="1">
      <c r="A83" s="12">
        <v>1801028</v>
      </c>
      <c r="B83" s="18" t="s">
        <v>64</v>
      </c>
      <c r="C83" s="14">
        <v>191230</v>
      </c>
      <c r="D83" s="45">
        <v>0</v>
      </c>
      <c r="E83" s="46">
        <f t="shared" si="19"/>
        <v>0</v>
      </c>
      <c r="F83" s="46">
        <f t="shared" si="20"/>
        <v>0</v>
      </c>
      <c r="G83" s="46">
        <f t="shared" si="21"/>
        <v>0</v>
      </c>
      <c r="H83" s="53" t="e">
        <f t="shared" si="22"/>
        <v>#DIV/0!</v>
      </c>
      <c r="I83" s="54" t="e">
        <f t="shared" si="23"/>
        <v>#DIV/0!</v>
      </c>
      <c r="J83" s="65"/>
      <c r="K83" s="78">
        <f t="shared" si="24"/>
        <v>0</v>
      </c>
      <c r="L83" s="45"/>
      <c r="M83" s="79">
        <f t="shared" si="25"/>
        <v>0</v>
      </c>
      <c r="N83" s="65"/>
      <c r="O83" s="78">
        <f t="shared" si="26"/>
        <v>0</v>
      </c>
      <c r="P83" s="45"/>
      <c r="Q83" s="79">
        <f t="shared" si="27"/>
        <v>0</v>
      </c>
      <c r="R83" s="65"/>
      <c r="S83" s="78">
        <f t="shared" si="28"/>
        <v>0</v>
      </c>
      <c r="T83" s="45"/>
      <c r="U83" s="79">
        <f t="shared" si="29"/>
        <v>0</v>
      </c>
      <c r="V83" s="65"/>
      <c r="W83" s="78">
        <f t="shared" si="30"/>
        <v>0</v>
      </c>
      <c r="X83" s="45"/>
      <c r="Y83" s="79">
        <f t="shared" si="31"/>
        <v>0</v>
      </c>
      <c r="Z83" s="65"/>
      <c r="AA83" s="78">
        <f t="shared" si="32"/>
        <v>0</v>
      </c>
      <c r="AB83" s="45"/>
      <c r="AC83" s="79">
        <f t="shared" si="33"/>
        <v>0</v>
      </c>
      <c r="AD83" s="65"/>
      <c r="AE83" s="78">
        <f t="shared" si="34"/>
        <v>0</v>
      </c>
      <c r="AF83" s="45"/>
      <c r="AG83" s="79">
        <f t="shared" si="35"/>
        <v>0</v>
      </c>
      <c r="AH83" s="2"/>
      <c r="AI83" s="2"/>
      <c r="AJ83" s="2"/>
      <c r="AK83" s="2"/>
      <c r="AL83" s="2"/>
    </row>
    <row r="84" spans="1:38" ht="16.5" customHeight="1" outlineLevel="1">
      <c r="A84" s="12">
        <v>1801033</v>
      </c>
      <c r="B84" s="18" t="s">
        <v>65</v>
      </c>
      <c r="C84" s="14">
        <v>189770</v>
      </c>
      <c r="D84" s="45">
        <v>0</v>
      </c>
      <c r="E84" s="46">
        <f t="shared" si="19"/>
        <v>0</v>
      </c>
      <c r="F84" s="46">
        <f t="shared" si="20"/>
        <v>0</v>
      </c>
      <c r="G84" s="46">
        <f t="shared" si="21"/>
        <v>0</v>
      </c>
      <c r="H84" s="53" t="e">
        <f t="shared" si="22"/>
        <v>#DIV/0!</v>
      </c>
      <c r="I84" s="54" t="e">
        <f t="shared" si="23"/>
        <v>#DIV/0!</v>
      </c>
      <c r="J84" s="65"/>
      <c r="K84" s="78">
        <f t="shared" si="24"/>
        <v>0</v>
      </c>
      <c r="L84" s="45"/>
      <c r="M84" s="79">
        <f t="shared" si="25"/>
        <v>0</v>
      </c>
      <c r="N84" s="65"/>
      <c r="O84" s="78">
        <f t="shared" si="26"/>
        <v>0</v>
      </c>
      <c r="P84" s="45"/>
      <c r="Q84" s="79">
        <f t="shared" si="27"/>
        <v>0</v>
      </c>
      <c r="R84" s="65"/>
      <c r="S84" s="78">
        <f t="shared" si="28"/>
        <v>0</v>
      </c>
      <c r="T84" s="45"/>
      <c r="U84" s="79">
        <f t="shared" si="29"/>
        <v>0</v>
      </c>
      <c r="V84" s="65"/>
      <c r="W84" s="78">
        <f t="shared" si="30"/>
        <v>0</v>
      </c>
      <c r="X84" s="45"/>
      <c r="Y84" s="79">
        <f t="shared" si="31"/>
        <v>0</v>
      </c>
      <c r="Z84" s="65"/>
      <c r="AA84" s="78">
        <f t="shared" si="32"/>
        <v>0</v>
      </c>
      <c r="AB84" s="45"/>
      <c r="AC84" s="79">
        <f t="shared" si="33"/>
        <v>0</v>
      </c>
      <c r="AD84" s="65"/>
      <c r="AE84" s="78">
        <f t="shared" si="34"/>
        <v>0</v>
      </c>
      <c r="AF84" s="45"/>
      <c r="AG84" s="79">
        <f t="shared" si="35"/>
        <v>0</v>
      </c>
      <c r="AH84" s="2"/>
      <c r="AI84" s="2"/>
      <c r="AJ84" s="2"/>
      <c r="AK84" s="2"/>
      <c r="AL84" s="2"/>
    </row>
    <row r="85" spans="1:38" ht="16.5" customHeight="1" outlineLevel="1">
      <c r="A85" s="12">
        <v>1704059</v>
      </c>
      <c r="B85" s="18" t="s">
        <v>66</v>
      </c>
      <c r="C85" s="14">
        <v>1109760</v>
      </c>
      <c r="D85" s="45">
        <v>0</v>
      </c>
      <c r="E85" s="46">
        <f t="shared" si="19"/>
        <v>0</v>
      </c>
      <c r="F85" s="46">
        <f t="shared" si="20"/>
        <v>0</v>
      </c>
      <c r="G85" s="46">
        <f t="shared" si="21"/>
        <v>0</v>
      </c>
      <c r="H85" s="53" t="e">
        <f t="shared" si="22"/>
        <v>#DIV/0!</v>
      </c>
      <c r="I85" s="54" t="e">
        <f t="shared" si="23"/>
        <v>#DIV/0!</v>
      </c>
      <c r="J85" s="65"/>
      <c r="K85" s="78">
        <f t="shared" si="24"/>
        <v>0</v>
      </c>
      <c r="L85" s="45"/>
      <c r="M85" s="79">
        <f t="shared" si="25"/>
        <v>0</v>
      </c>
      <c r="N85" s="65"/>
      <c r="O85" s="78">
        <f t="shared" si="26"/>
        <v>0</v>
      </c>
      <c r="P85" s="45"/>
      <c r="Q85" s="79">
        <f t="shared" si="27"/>
        <v>0</v>
      </c>
      <c r="R85" s="65"/>
      <c r="S85" s="78">
        <f t="shared" si="28"/>
        <v>0</v>
      </c>
      <c r="T85" s="45"/>
      <c r="U85" s="79">
        <f t="shared" si="29"/>
        <v>0</v>
      </c>
      <c r="V85" s="65"/>
      <c r="W85" s="78">
        <f t="shared" si="30"/>
        <v>0</v>
      </c>
      <c r="X85" s="45"/>
      <c r="Y85" s="79">
        <f t="shared" si="31"/>
        <v>0</v>
      </c>
      <c r="Z85" s="65"/>
      <c r="AA85" s="78">
        <f t="shared" si="32"/>
        <v>0</v>
      </c>
      <c r="AB85" s="45"/>
      <c r="AC85" s="79">
        <f t="shared" si="33"/>
        <v>0</v>
      </c>
      <c r="AD85" s="65"/>
      <c r="AE85" s="78">
        <f t="shared" si="34"/>
        <v>0</v>
      </c>
      <c r="AF85" s="45"/>
      <c r="AG85" s="79">
        <f t="shared" si="35"/>
        <v>0</v>
      </c>
      <c r="AH85" s="2"/>
      <c r="AI85" s="2"/>
      <c r="AJ85" s="2"/>
      <c r="AK85" s="2"/>
      <c r="AL85" s="2"/>
    </row>
    <row r="86" spans="1:38" ht="16.5" customHeight="1" outlineLevel="1">
      <c r="A86" s="12">
        <v>1801133</v>
      </c>
      <c r="B86" s="18" t="s">
        <v>67</v>
      </c>
      <c r="C86" s="14">
        <v>201520</v>
      </c>
      <c r="D86" s="45">
        <v>0</v>
      </c>
      <c r="E86" s="46">
        <f t="shared" si="19"/>
        <v>0</v>
      </c>
      <c r="F86" s="46">
        <f t="shared" si="20"/>
        <v>0</v>
      </c>
      <c r="G86" s="46">
        <f t="shared" si="21"/>
        <v>0</v>
      </c>
      <c r="H86" s="53" t="e">
        <f t="shared" si="22"/>
        <v>#DIV/0!</v>
      </c>
      <c r="I86" s="54" t="e">
        <f t="shared" si="23"/>
        <v>#DIV/0!</v>
      </c>
      <c r="J86" s="65"/>
      <c r="K86" s="78">
        <f t="shared" si="24"/>
        <v>0</v>
      </c>
      <c r="L86" s="45"/>
      <c r="M86" s="79">
        <f t="shared" si="25"/>
        <v>0</v>
      </c>
      <c r="N86" s="65"/>
      <c r="O86" s="78">
        <f t="shared" si="26"/>
        <v>0</v>
      </c>
      <c r="P86" s="45"/>
      <c r="Q86" s="79">
        <f t="shared" si="27"/>
        <v>0</v>
      </c>
      <c r="R86" s="65"/>
      <c r="S86" s="78">
        <f t="shared" si="28"/>
        <v>0</v>
      </c>
      <c r="T86" s="45"/>
      <c r="U86" s="79">
        <f t="shared" si="29"/>
        <v>0</v>
      </c>
      <c r="V86" s="65"/>
      <c r="W86" s="78">
        <f t="shared" si="30"/>
        <v>0</v>
      </c>
      <c r="X86" s="45"/>
      <c r="Y86" s="79">
        <f t="shared" si="31"/>
        <v>0</v>
      </c>
      <c r="Z86" s="65"/>
      <c r="AA86" s="78">
        <f t="shared" si="32"/>
        <v>0</v>
      </c>
      <c r="AB86" s="45"/>
      <c r="AC86" s="79">
        <f t="shared" si="33"/>
        <v>0</v>
      </c>
      <c r="AD86" s="65"/>
      <c r="AE86" s="78">
        <f t="shared" si="34"/>
        <v>0</v>
      </c>
      <c r="AF86" s="45"/>
      <c r="AG86" s="79">
        <f t="shared" si="35"/>
        <v>0</v>
      </c>
      <c r="AH86" s="2"/>
      <c r="AI86" s="2"/>
      <c r="AJ86" s="2"/>
      <c r="AK86" s="2"/>
      <c r="AL86" s="2"/>
    </row>
    <row r="87" spans="1:38" ht="16.5" customHeight="1" outlineLevel="1">
      <c r="A87" s="12">
        <v>1801125</v>
      </c>
      <c r="B87" s="18" t="s">
        <v>68</v>
      </c>
      <c r="C87" s="14">
        <v>145730</v>
      </c>
      <c r="D87" s="45">
        <v>0</v>
      </c>
      <c r="E87" s="46">
        <f t="shared" si="19"/>
        <v>0</v>
      </c>
      <c r="F87" s="46">
        <f t="shared" si="20"/>
        <v>0</v>
      </c>
      <c r="G87" s="46">
        <f t="shared" si="21"/>
        <v>0</v>
      </c>
      <c r="H87" s="53" t="e">
        <f t="shared" si="22"/>
        <v>#DIV/0!</v>
      </c>
      <c r="I87" s="54" t="e">
        <f t="shared" si="23"/>
        <v>#DIV/0!</v>
      </c>
      <c r="J87" s="65"/>
      <c r="K87" s="78">
        <f t="shared" si="24"/>
        <v>0</v>
      </c>
      <c r="L87" s="45"/>
      <c r="M87" s="79">
        <f t="shared" si="25"/>
        <v>0</v>
      </c>
      <c r="N87" s="65"/>
      <c r="O87" s="78">
        <f t="shared" si="26"/>
        <v>0</v>
      </c>
      <c r="P87" s="45"/>
      <c r="Q87" s="79">
        <f t="shared" si="27"/>
        <v>0</v>
      </c>
      <c r="R87" s="65"/>
      <c r="S87" s="78">
        <f t="shared" si="28"/>
        <v>0</v>
      </c>
      <c r="T87" s="45"/>
      <c r="U87" s="79">
        <f t="shared" si="29"/>
        <v>0</v>
      </c>
      <c r="V87" s="65"/>
      <c r="W87" s="78">
        <f t="shared" si="30"/>
        <v>0</v>
      </c>
      <c r="X87" s="45"/>
      <c r="Y87" s="79">
        <f t="shared" si="31"/>
        <v>0</v>
      </c>
      <c r="Z87" s="65"/>
      <c r="AA87" s="78">
        <f t="shared" si="32"/>
        <v>0</v>
      </c>
      <c r="AB87" s="45"/>
      <c r="AC87" s="79">
        <f t="shared" si="33"/>
        <v>0</v>
      </c>
      <c r="AD87" s="65"/>
      <c r="AE87" s="78">
        <f t="shared" si="34"/>
        <v>0</v>
      </c>
      <c r="AF87" s="45"/>
      <c r="AG87" s="79">
        <f t="shared" si="35"/>
        <v>0</v>
      </c>
      <c r="AH87" s="2"/>
      <c r="AI87" s="2"/>
      <c r="AJ87" s="2"/>
      <c r="AK87" s="2"/>
      <c r="AL87" s="2"/>
    </row>
    <row r="88" spans="1:38" ht="16.5" customHeight="1" outlineLevel="1">
      <c r="A88" s="12">
        <v>1801036</v>
      </c>
      <c r="B88" s="18" t="s">
        <v>69</v>
      </c>
      <c r="C88" s="14">
        <v>299220</v>
      </c>
      <c r="D88" s="45">
        <v>0</v>
      </c>
      <c r="E88" s="46">
        <f t="shared" si="19"/>
        <v>0</v>
      </c>
      <c r="F88" s="46">
        <f t="shared" si="20"/>
        <v>0</v>
      </c>
      <c r="G88" s="46">
        <f t="shared" si="21"/>
        <v>0</v>
      </c>
      <c r="H88" s="53" t="e">
        <f t="shared" si="22"/>
        <v>#DIV/0!</v>
      </c>
      <c r="I88" s="54" t="e">
        <f t="shared" si="23"/>
        <v>#DIV/0!</v>
      </c>
      <c r="J88" s="65"/>
      <c r="K88" s="78">
        <f t="shared" si="24"/>
        <v>0</v>
      </c>
      <c r="L88" s="45"/>
      <c r="M88" s="79">
        <f t="shared" si="25"/>
        <v>0</v>
      </c>
      <c r="N88" s="65"/>
      <c r="O88" s="78">
        <f t="shared" si="26"/>
        <v>0</v>
      </c>
      <c r="P88" s="45"/>
      <c r="Q88" s="79">
        <f t="shared" si="27"/>
        <v>0</v>
      </c>
      <c r="R88" s="65"/>
      <c r="S88" s="78">
        <f t="shared" si="28"/>
        <v>0</v>
      </c>
      <c r="T88" s="45"/>
      <c r="U88" s="79">
        <f t="shared" si="29"/>
        <v>0</v>
      </c>
      <c r="V88" s="65"/>
      <c r="W88" s="78">
        <f t="shared" si="30"/>
        <v>0</v>
      </c>
      <c r="X88" s="45"/>
      <c r="Y88" s="79">
        <f t="shared" si="31"/>
        <v>0</v>
      </c>
      <c r="Z88" s="65"/>
      <c r="AA88" s="78">
        <f t="shared" si="32"/>
        <v>0</v>
      </c>
      <c r="AB88" s="45"/>
      <c r="AC88" s="79">
        <f t="shared" si="33"/>
        <v>0</v>
      </c>
      <c r="AD88" s="65"/>
      <c r="AE88" s="78">
        <f t="shared" si="34"/>
        <v>0</v>
      </c>
      <c r="AF88" s="45"/>
      <c r="AG88" s="79">
        <f t="shared" si="35"/>
        <v>0</v>
      </c>
      <c r="AH88" s="2"/>
      <c r="AI88" s="2"/>
      <c r="AJ88" s="2"/>
      <c r="AK88" s="2"/>
      <c r="AL88" s="2"/>
    </row>
    <row r="89" spans="1:38" ht="16.5" customHeight="1" outlineLevel="1">
      <c r="A89" s="12">
        <v>1801027</v>
      </c>
      <c r="B89" s="18" t="s">
        <v>70</v>
      </c>
      <c r="C89" s="14">
        <v>802620</v>
      </c>
      <c r="D89" s="45">
        <v>0</v>
      </c>
      <c r="E89" s="46">
        <f t="shared" si="19"/>
        <v>0</v>
      </c>
      <c r="F89" s="46">
        <f t="shared" si="20"/>
        <v>0</v>
      </c>
      <c r="G89" s="46">
        <f t="shared" si="21"/>
        <v>0</v>
      </c>
      <c r="H89" s="53" t="e">
        <f t="shared" si="22"/>
        <v>#DIV/0!</v>
      </c>
      <c r="I89" s="54" t="e">
        <f t="shared" si="23"/>
        <v>#DIV/0!</v>
      </c>
      <c r="J89" s="65"/>
      <c r="K89" s="78">
        <f t="shared" si="24"/>
        <v>0</v>
      </c>
      <c r="L89" s="45"/>
      <c r="M89" s="79">
        <f t="shared" si="25"/>
        <v>0</v>
      </c>
      <c r="N89" s="65"/>
      <c r="O89" s="78">
        <f t="shared" si="26"/>
        <v>0</v>
      </c>
      <c r="P89" s="45"/>
      <c r="Q89" s="79">
        <f t="shared" si="27"/>
        <v>0</v>
      </c>
      <c r="R89" s="65"/>
      <c r="S89" s="78">
        <f t="shared" si="28"/>
        <v>0</v>
      </c>
      <c r="T89" s="45"/>
      <c r="U89" s="79">
        <f t="shared" si="29"/>
        <v>0</v>
      </c>
      <c r="V89" s="65"/>
      <c r="W89" s="78">
        <f t="shared" si="30"/>
        <v>0</v>
      </c>
      <c r="X89" s="45"/>
      <c r="Y89" s="79">
        <f t="shared" si="31"/>
        <v>0</v>
      </c>
      <c r="Z89" s="65"/>
      <c r="AA89" s="78">
        <f t="shared" si="32"/>
        <v>0</v>
      </c>
      <c r="AB89" s="45"/>
      <c r="AC89" s="79">
        <f t="shared" si="33"/>
        <v>0</v>
      </c>
      <c r="AD89" s="65"/>
      <c r="AE89" s="78">
        <f t="shared" si="34"/>
        <v>0</v>
      </c>
      <c r="AF89" s="45"/>
      <c r="AG89" s="79">
        <f t="shared" si="35"/>
        <v>0</v>
      </c>
      <c r="AH89" s="2"/>
      <c r="AI89" s="2"/>
      <c r="AJ89" s="2"/>
      <c r="AK89" s="2"/>
      <c r="AL89" s="2"/>
    </row>
    <row r="90" spans="1:38" ht="16.5" customHeight="1" outlineLevel="1">
      <c r="A90" s="12">
        <v>1801045</v>
      </c>
      <c r="B90" s="18" t="s">
        <v>71</v>
      </c>
      <c r="C90" s="14">
        <v>204410</v>
      </c>
      <c r="D90" s="45">
        <v>0</v>
      </c>
      <c r="E90" s="46">
        <f t="shared" si="19"/>
        <v>0</v>
      </c>
      <c r="F90" s="46">
        <f t="shared" si="20"/>
        <v>0</v>
      </c>
      <c r="G90" s="46">
        <f t="shared" si="21"/>
        <v>0</v>
      </c>
      <c r="H90" s="53" t="e">
        <f t="shared" si="22"/>
        <v>#DIV/0!</v>
      </c>
      <c r="I90" s="54" t="e">
        <f t="shared" si="23"/>
        <v>#DIV/0!</v>
      </c>
      <c r="J90" s="65"/>
      <c r="K90" s="78">
        <f t="shared" si="24"/>
        <v>0</v>
      </c>
      <c r="L90" s="45"/>
      <c r="M90" s="79">
        <f t="shared" si="25"/>
        <v>0</v>
      </c>
      <c r="N90" s="65"/>
      <c r="O90" s="78">
        <f t="shared" si="26"/>
        <v>0</v>
      </c>
      <c r="P90" s="45"/>
      <c r="Q90" s="79">
        <f t="shared" si="27"/>
        <v>0</v>
      </c>
      <c r="R90" s="65"/>
      <c r="S90" s="78">
        <f t="shared" si="28"/>
        <v>0</v>
      </c>
      <c r="T90" s="45"/>
      <c r="U90" s="79">
        <f t="shared" si="29"/>
        <v>0</v>
      </c>
      <c r="V90" s="65"/>
      <c r="W90" s="78">
        <f t="shared" si="30"/>
        <v>0</v>
      </c>
      <c r="X90" s="45"/>
      <c r="Y90" s="79">
        <f t="shared" si="31"/>
        <v>0</v>
      </c>
      <c r="Z90" s="65"/>
      <c r="AA90" s="78">
        <f t="shared" si="32"/>
        <v>0</v>
      </c>
      <c r="AB90" s="45"/>
      <c r="AC90" s="79">
        <f t="shared" si="33"/>
        <v>0</v>
      </c>
      <c r="AD90" s="65"/>
      <c r="AE90" s="78">
        <f t="shared" si="34"/>
        <v>0</v>
      </c>
      <c r="AF90" s="45"/>
      <c r="AG90" s="79">
        <f t="shared" si="35"/>
        <v>0</v>
      </c>
      <c r="AH90" s="2"/>
      <c r="AI90" s="2"/>
      <c r="AJ90" s="2"/>
      <c r="AK90" s="2"/>
      <c r="AL90" s="2"/>
    </row>
    <row r="91" spans="1:38" ht="16.5" customHeight="1" outlineLevel="1">
      <c r="A91" s="12"/>
      <c r="B91" s="18"/>
      <c r="C91" s="14"/>
      <c r="D91" s="45"/>
      <c r="E91" s="46"/>
      <c r="F91" s="46"/>
      <c r="G91" s="46"/>
      <c r="H91" s="53"/>
      <c r="I91" s="54"/>
      <c r="J91" s="65"/>
      <c r="K91" s="78"/>
      <c r="L91" s="45"/>
      <c r="M91" s="79"/>
      <c r="N91" s="65"/>
      <c r="O91" s="78"/>
      <c r="P91" s="45"/>
      <c r="Q91" s="79"/>
      <c r="R91" s="65"/>
      <c r="S91" s="78"/>
      <c r="T91" s="45"/>
      <c r="U91" s="79"/>
      <c r="V91" s="65"/>
      <c r="W91" s="78"/>
      <c r="X91" s="45"/>
      <c r="Y91" s="79"/>
      <c r="Z91" s="65"/>
      <c r="AA91" s="78"/>
      <c r="AB91" s="45"/>
      <c r="AC91" s="79"/>
      <c r="AD91" s="65"/>
      <c r="AE91" s="78"/>
      <c r="AF91" s="45"/>
      <c r="AG91" s="79"/>
      <c r="AH91" s="2"/>
      <c r="AI91" s="2"/>
      <c r="AJ91" s="2"/>
      <c r="AK91" s="2"/>
      <c r="AL91" s="2"/>
    </row>
    <row r="92" spans="1:38" ht="16.5" customHeight="1" outlineLevel="1">
      <c r="A92" s="12">
        <v>1802047</v>
      </c>
      <c r="B92" s="18" t="s">
        <v>72</v>
      </c>
      <c r="C92" s="14">
        <v>4174230</v>
      </c>
      <c r="D92" s="45">
        <v>0</v>
      </c>
      <c r="E92" s="46">
        <f t="shared" si="19"/>
        <v>0</v>
      </c>
      <c r="F92" s="46">
        <f t="shared" si="20"/>
        <v>0</v>
      </c>
      <c r="G92" s="46">
        <f t="shared" si="21"/>
        <v>0</v>
      </c>
      <c r="H92" s="53" t="e">
        <f t="shared" si="22"/>
        <v>#DIV/0!</v>
      </c>
      <c r="I92" s="54" t="e">
        <f t="shared" si="23"/>
        <v>#DIV/0!</v>
      </c>
      <c r="J92" s="65"/>
      <c r="K92" s="78">
        <f t="shared" si="24"/>
        <v>0</v>
      </c>
      <c r="L92" s="45"/>
      <c r="M92" s="79">
        <f t="shared" si="25"/>
        <v>0</v>
      </c>
      <c r="N92" s="65"/>
      <c r="O92" s="78">
        <f t="shared" si="26"/>
        <v>0</v>
      </c>
      <c r="P92" s="45"/>
      <c r="Q92" s="79">
        <f t="shared" si="27"/>
        <v>0</v>
      </c>
      <c r="R92" s="65"/>
      <c r="S92" s="78">
        <f t="shared" si="28"/>
        <v>0</v>
      </c>
      <c r="T92" s="45"/>
      <c r="U92" s="79">
        <f t="shared" si="29"/>
        <v>0</v>
      </c>
      <c r="V92" s="65"/>
      <c r="W92" s="78">
        <f t="shared" si="30"/>
        <v>0</v>
      </c>
      <c r="X92" s="45"/>
      <c r="Y92" s="79">
        <f t="shared" si="31"/>
        <v>0</v>
      </c>
      <c r="Z92" s="65"/>
      <c r="AA92" s="78">
        <f t="shared" si="32"/>
        <v>0</v>
      </c>
      <c r="AB92" s="45"/>
      <c r="AC92" s="79">
        <f t="shared" si="33"/>
        <v>0</v>
      </c>
      <c r="AD92" s="65"/>
      <c r="AE92" s="78">
        <f t="shared" si="34"/>
        <v>0</v>
      </c>
      <c r="AF92" s="45"/>
      <c r="AG92" s="79">
        <f t="shared" si="35"/>
        <v>0</v>
      </c>
      <c r="AH92" s="2"/>
      <c r="AI92" s="2"/>
      <c r="AJ92" s="2"/>
      <c r="AK92" s="2"/>
      <c r="AL92" s="2"/>
    </row>
    <row r="93" spans="1:38" ht="16.5" customHeight="1" outlineLevel="1">
      <c r="A93" s="12"/>
      <c r="B93" s="18"/>
      <c r="C93" s="14"/>
      <c r="D93" s="45"/>
      <c r="E93" s="46"/>
      <c r="F93" s="46"/>
      <c r="G93" s="46"/>
      <c r="H93" s="53"/>
      <c r="I93" s="54"/>
      <c r="J93" s="65"/>
      <c r="K93" s="78"/>
      <c r="L93" s="45"/>
      <c r="M93" s="79"/>
      <c r="N93" s="65"/>
      <c r="O93" s="78"/>
      <c r="P93" s="45"/>
      <c r="Q93" s="79"/>
      <c r="R93" s="65"/>
      <c r="S93" s="78"/>
      <c r="T93" s="45"/>
      <c r="U93" s="79"/>
      <c r="V93" s="65"/>
      <c r="W93" s="78"/>
      <c r="X93" s="45"/>
      <c r="Y93" s="79"/>
      <c r="Z93" s="65"/>
      <c r="AA93" s="78"/>
      <c r="AB93" s="45"/>
      <c r="AC93" s="79"/>
      <c r="AD93" s="65"/>
      <c r="AE93" s="78"/>
      <c r="AF93" s="45"/>
      <c r="AG93" s="79"/>
      <c r="AH93" s="2"/>
      <c r="AI93" s="2"/>
      <c r="AJ93" s="2"/>
      <c r="AK93" s="2"/>
      <c r="AL93" s="2"/>
    </row>
    <row r="94" spans="1:38" ht="16.5" customHeight="1" outlineLevel="1">
      <c r="A94" s="12">
        <v>3401001</v>
      </c>
      <c r="B94" s="18" t="s">
        <v>73</v>
      </c>
      <c r="C94" s="14">
        <v>384060</v>
      </c>
      <c r="D94" s="45">
        <v>0</v>
      </c>
      <c r="E94" s="46">
        <f t="shared" si="19"/>
        <v>0</v>
      </c>
      <c r="F94" s="46">
        <f t="shared" si="20"/>
        <v>0</v>
      </c>
      <c r="G94" s="46">
        <f t="shared" si="21"/>
        <v>0</v>
      </c>
      <c r="H94" s="53" t="e">
        <f t="shared" si="22"/>
        <v>#DIV/0!</v>
      </c>
      <c r="I94" s="54" t="e">
        <f t="shared" si="23"/>
        <v>#DIV/0!</v>
      </c>
      <c r="J94" s="65"/>
      <c r="K94" s="78">
        <f t="shared" si="24"/>
        <v>0</v>
      </c>
      <c r="L94" s="45"/>
      <c r="M94" s="79">
        <f t="shared" si="25"/>
        <v>0</v>
      </c>
      <c r="N94" s="65"/>
      <c r="O94" s="78">
        <f t="shared" si="26"/>
        <v>0</v>
      </c>
      <c r="P94" s="45"/>
      <c r="Q94" s="79">
        <f t="shared" si="27"/>
        <v>0</v>
      </c>
      <c r="R94" s="65"/>
      <c r="S94" s="78">
        <f t="shared" si="28"/>
        <v>0</v>
      </c>
      <c r="T94" s="45"/>
      <c r="U94" s="79">
        <f t="shared" si="29"/>
        <v>0</v>
      </c>
      <c r="V94" s="65"/>
      <c r="W94" s="78">
        <f t="shared" si="30"/>
        <v>0</v>
      </c>
      <c r="X94" s="45"/>
      <c r="Y94" s="79">
        <f t="shared" si="31"/>
        <v>0</v>
      </c>
      <c r="Z94" s="65"/>
      <c r="AA94" s="78">
        <f t="shared" si="32"/>
        <v>0</v>
      </c>
      <c r="AB94" s="45"/>
      <c r="AC94" s="79">
        <f t="shared" si="33"/>
        <v>0</v>
      </c>
      <c r="AD94" s="65"/>
      <c r="AE94" s="78">
        <f t="shared" si="34"/>
        <v>0</v>
      </c>
      <c r="AF94" s="45"/>
      <c r="AG94" s="79">
        <f t="shared" si="35"/>
        <v>0</v>
      </c>
      <c r="AH94" s="2"/>
      <c r="AI94" s="2"/>
      <c r="AJ94" s="2"/>
      <c r="AK94" s="2"/>
      <c r="AL94" s="2"/>
    </row>
    <row r="95" spans="1:38" ht="16.5" customHeight="1" outlineLevel="1">
      <c r="A95" s="12">
        <v>3401002</v>
      </c>
      <c r="B95" s="18" t="s">
        <v>74</v>
      </c>
      <c r="C95" s="14">
        <v>488560</v>
      </c>
      <c r="D95" s="45">
        <v>0</v>
      </c>
      <c r="E95" s="46">
        <f t="shared" si="19"/>
        <v>0</v>
      </c>
      <c r="F95" s="46">
        <f t="shared" si="20"/>
        <v>0</v>
      </c>
      <c r="G95" s="46">
        <f t="shared" si="21"/>
        <v>0</v>
      </c>
      <c r="H95" s="53" t="e">
        <f t="shared" si="22"/>
        <v>#DIV/0!</v>
      </c>
      <c r="I95" s="54" t="e">
        <f t="shared" si="23"/>
        <v>#DIV/0!</v>
      </c>
      <c r="J95" s="65"/>
      <c r="K95" s="78">
        <f t="shared" si="24"/>
        <v>0</v>
      </c>
      <c r="L95" s="45"/>
      <c r="M95" s="79">
        <f t="shared" si="25"/>
        <v>0</v>
      </c>
      <c r="N95" s="65"/>
      <c r="O95" s="78">
        <f t="shared" si="26"/>
        <v>0</v>
      </c>
      <c r="P95" s="45"/>
      <c r="Q95" s="79">
        <f t="shared" si="27"/>
        <v>0</v>
      </c>
      <c r="R95" s="65"/>
      <c r="S95" s="78">
        <f t="shared" si="28"/>
        <v>0</v>
      </c>
      <c r="T95" s="45"/>
      <c r="U95" s="79">
        <f t="shared" si="29"/>
        <v>0</v>
      </c>
      <c r="V95" s="65"/>
      <c r="W95" s="78">
        <f t="shared" si="30"/>
        <v>0</v>
      </c>
      <c r="X95" s="45"/>
      <c r="Y95" s="79">
        <f t="shared" si="31"/>
        <v>0</v>
      </c>
      <c r="Z95" s="65"/>
      <c r="AA95" s="78">
        <f t="shared" si="32"/>
        <v>0</v>
      </c>
      <c r="AB95" s="45"/>
      <c r="AC95" s="79">
        <f t="shared" si="33"/>
        <v>0</v>
      </c>
      <c r="AD95" s="65"/>
      <c r="AE95" s="78">
        <f t="shared" si="34"/>
        <v>0</v>
      </c>
      <c r="AF95" s="45"/>
      <c r="AG95" s="79">
        <f t="shared" si="35"/>
        <v>0</v>
      </c>
      <c r="AH95" s="2"/>
      <c r="AI95" s="2"/>
      <c r="AJ95" s="2"/>
      <c r="AK95" s="2"/>
      <c r="AL95" s="2"/>
    </row>
    <row r="96" spans="1:38" ht="16.5" customHeight="1" outlineLevel="1">
      <c r="A96" s="12"/>
      <c r="B96" s="18"/>
      <c r="C96" s="14"/>
      <c r="D96" s="45"/>
      <c r="E96" s="46"/>
      <c r="F96" s="46"/>
      <c r="G96" s="46"/>
      <c r="H96" s="53"/>
      <c r="I96" s="54"/>
      <c r="J96" s="65"/>
      <c r="K96" s="78"/>
      <c r="L96" s="45"/>
      <c r="M96" s="79"/>
      <c r="N96" s="65"/>
      <c r="O96" s="78"/>
      <c r="P96" s="45"/>
      <c r="Q96" s="79"/>
      <c r="R96" s="65"/>
      <c r="S96" s="78"/>
      <c r="T96" s="45"/>
      <c r="U96" s="79"/>
      <c r="V96" s="65"/>
      <c r="W96" s="78"/>
      <c r="X96" s="45"/>
      <c r="Y96" s="79"/>
      <c r="Z96" s="65"/>
      <c r="AA96" s="78"/>
      <c r="AB96" s="45"/>
      <c r="AC96" s="79"/>
      <c r="AD96" s="65"/>
      <c r="AE96" s="78"/>
      <c r="AF96" s="45"/>
      <c r="AG96" s="79"/>
      <c r="AH96" s="2"/>
      <c r="AI96" s="2"/>
      <c r="AJ96" s="2"/>
      <c r="AK96" s="2"/>
      <c r="AL96" s="2"/>
    </row>
    <row r="97" spans="1:38" ht="16.5" customHeight="1" outlineLevel="1">
      <c r="A97" s="12"/>
      <c r="B97" s="16" t="s">
        <v>75</v>
      </c>
      <c r="C97" s="59"/>
      <c r="D97" s="45"/>
      <c r="E97" s="46"/>
      <c r="F97" s="46"/>
      <c r="G97" s="46"/>
      <c r="H97" s="53"/>
      <c r="I97" s="54"/>
      <c r="J97" s="65"/>
      <c r="K97" s="78"/>
      <c r="L97" s="45"/>
      <c r="M97" s="79"/>
      <c r="N97" s="65"/>
      <c r="O97" s="78"/>
      <c r="P97" s="45"/>
      <c r="Q97" s="79"/>
      <c r="R97" s="65"/>
      <c r="S97" s="78"/>
      <c r="T97" s="45"/>
      <c r="U97" s="79"/>
      <c r="V97" s="65"/>
      <c r="W97" s="78"/>
      <c r="X97" s="45"/>
      <c r="Y97" s="79"/>
      <c r="Z97" s="65"/>
      <c r="AA97" s="78"/>
      <c r="AB97" s="45"/>
      <c r="AC97" s="79"/>
      <c r="AD97" s="65"/>
      <c r="AE97" s="78"/>
      <c r="AF97" s="45"/>
      <c r="AG97" s="79"/>
      <c r="AH97" s="2"/>
      <c r="AI97" s="2"/>
      <c r="AJ97" s="2"/>
      <c r="AK97" s="2"/>
      <c r="AL97" s="2"/>
    </row>
    <row r="98" spans="1:38" ht="16.5" customHeight="1" outlineLevel="1">
      <c r="A98" s="12" t="s">
        <v>860</v>
      </c>
      <c r="B98" s="18" t="s">
        <v>76</v>
      </c>
      <c r="C98" s="14">
        <v>2047820</v>
      </c>
      <c r="D98" s="45">
        <v>0</v>
      </c>
      <c r="E98" s="46">
        <f t="shared" si="19"/>
        <v>0</v>
      </c>
      <c r="F98" s="46">
        <f t="shared" si="20"/>
        <v>0</v>
      </c>
      <c r="G98" s="46">
        <f t="shared" si="21"/>
        <v>0</v>
      </c>
      <c r="H98" s="53" t="e">
        <f t="shared" si="22"/>
        <v>#DIV/0!</v>
      </c>
      <c r="I98" s="54" t="e">
        <f t="shared" si="23"/>
        <v>#DIV/0!</v>
      </c>
      <c r="J98" s="65"/>
      <c r="K98" s="78">
        <f t="shared" si="24"/>
        <v>0</v>
      </c>
      <c r="L98" s="45"/>
      <c r="M98" s="79">
        <f t="shared" si="25"/>
        <v>0</v>
      </c>
      <c r="N98" s="65"/>
      <c r="O98" s="78">
        <f t="shared" si="26"/>
        <v>0</v>
      </c>
      <c r="P98" s="45"/>
      <c r="Q98" s="79">
        <f t="shared" si="27"/>
        <v>0</v>
      </c>
      <c r="R98" s="65"/>
      <c r="S98" s="78">
        <f t="shared" si="28"/>
        <v>0</v>
      </c>
      <c r="T98" s="45"/>
      <c r="U98" s="79">
        <f t="shared" si="29"/>
        <v>0</v>
      </c>
      <c r="V98" s="65"/>
      <c r="W98" s="78">
        <f t="shared" si="30"/>
        <v>0</v>
      </c>
      <c r="X98" s="45"/>
      <c r="Y98" s="79">
        <f t="shared" si="31"/>
        <v>0</v>
      </c>
      <c r="Z98" s="65"/>
      <c r="AA98" s="78">
        <f t="shared" si="32"/>
        <v>0</v>
      </c>
      <c r="AB98" s="45"/>
      <c r="AC98" s="79">
        <f t="shared" si="33"/>
        <v>0</v>
      </c>
      <c r="AD98" s="65"/>
      <c r="AE98" s="78">
        <f t="shared" si="34"/>
        <v>0</v>
      </c>
      <c r="AF98" s="45"/>
      <c r="AG98" s="79">
        <f t="shared" si="35"/>
        <v>0</v>
      </c>
      <c r="AH98" s="2"/>
      <c r="AI98" s="2"/>
      <c r="AJ98" s="2"/>
      <c r="AK98" s="2"/>
      <c r="AL98" s="2"/>
    </row>
    <row r="99" spans="1:38" ht="16.5" customHeight="1" outlineLevel="1">
      <c r="A99" s="12"/>
      <c r="B99" s="18"/>
      <c r="C99" s="14"/>
      <c r="D99" s="45"/>
      <c r="E99" s="46"/>
      <c r="F99" s="46"/>
      <c r="G99" s="46"/>
      <c r="H99" s="53"/>
      <c r="I99" s="54"/>
      <c r="J99" s="65"/>
      <c r="K99" s="78"/>
      <c r="L99" s="45"/>
      <c r="M99" s="79"/>
      <c r="N99" s="65"/>
      <c r="O99" s="78"/>
      <c r="P99" s="45"/>
      <c r="Q99" s="79"/>
      <c r="R99" s="65"/>
      <c r="S99" s="78"/>
      <c r="T99" s="45"/>
      <c r="U99" s="79"/>
      <c r="V99" s="65"/>
      <c r="W99" s="78"/>
      <c r="X99" s="45"/>
      <c r="Y99" s="79"/>
      <c r="Z99" s="65"/>
      <c r="AA99" s="78"/>
      <c r="AB99" s="45"/>
      <c r="AC99" s="79"/>
      <c r="AD99" s="65"/>
      <c r="AE99" s="78"/>
      <c r="AF99" s="45"/>
      <c r="AG99" s="79"/>
      <c r="AH99" s="2"/>
      <c r="AI99" s="2"/>
      <c r="AJ99" s="2"/>
      <c r="AK99" s="2"/>
      <c r="AL99" s="2"/>
    </row>
    <row r="100" spans="1:38" ht="16.5" customHeight="1" outlineLevel="1">
      <c r="A100" s="12"/>
      <c r="B100" s="16" t="s">
        <v>77</v>
      </c>
      <c r="C100" s="59"/>
      <c r="D100" s="45"/>
      <c r="E100" s="46"/>
      <c r="F100" s="46"/>
      <c r="G100" s="46"/>
      <c r="H100" s="53"/>
      <c r="I100" s="54"/>
      <c r="J100" s="65"/>
      <c r="K100" s="78"/>
      <c r="L100" s="45"/>
      <c r="M100" s="79"/>
      <c r="N100" s="65"/>
      <c r="O100" s="78"/>
      <c r="P100" s="45"/>
      <c r="Q100" s="79"/>
      <c r="R100" s="65"/>
      <c r="S100" s="78"/>
      <c r="T100" s="45"/>
      <c r="U100" s="79"/>
      <c r="V100" s="65"/>
      <c r="W100" s="78"/>
      <c r="X100" s="45"/>
      <c r="Y100" s="79"/>
      <c r="Z100" s="65"/>
      <c r="AA100" s="78"/>
      <c r="AB100" s="45"/>
      <c r="AC100" s="79"/>
      <c r="AD100" s="65"/>
      <c r="AE100" s="78"/>
      <c r="AF100" s="45"/>
      <c r="AG100" s="79"/>
      <c r="AH100" s="2"/>
      <c r="AI100" s="2"/>
      <c r="AJ100" s="2"/>
      <c r="AK100" s="2"/>
      <c r="AL100" s="2"/>
    </row>
    <row r="101" spans="1:38" ht="16.5" customHeight="1" outlineLevel="1">
      <c r="A101" s="12" t="s">
        <v>861</v>
      </c>
      <c r="B101" s="18" t="s">
        <v>78</v>
      </c>
      <c r="C101" s="14">
        <v>160440</v>
      </c>
      <c r="D101" s="45">
        <v>0</v>
      </c>
      <c r="E101" s="46">
        <f t="shared" si="19"/>
        <v>0</v>
      </c>
      <c r="F101" s="46">
        <f t="shared" si="20"/>
        <v>0</v>
      </c>
      <c r="G101" s="46">
        <f t="shared" si="21"/>
        <v>0</v>
      </c>
      <c r="H101" s="53" t="e">
        <f t="shared" si="22"/>
        <v>#DIV/0!</v>
      </c>
      <c r="I101" s="54" t="e">
        <f t="shared" si="23"/>
        <v>#DIV/0!</v>
      </c>
      <c r="J101" s="65"/>
      <c r="K101" s="78">
        <f t="shared" si="24"/>
        <v>0</v>
      </c>
      <c r="L101" s="45"/>
      <c r="M101" s="79">
        <f t="shared" si="25"/>
        <v>0</v>
      </c>
      <c r="N101" s="65"/>
      <c r="O101" s="78">
        <f t="shared" si="26"/>
        <v>0</v>
      </c>
      <c r="P101" s="45"/>
      <c r="Q101" s="79">
        <f t="shared" si="27"/>
        <v>0</v>
      </c>
      <c r="R101" s="65"/>
      <c r="S101" s="78">
        <f t="shared" si="28"/>
        <v>0</v>
      </c>
      <c r="T101" s="45"/>
      <c r="U101" s="79">
        <f t="shared" si="29"/>
        <v>0</v>
      </c>
      <c r="V101" s="65"/>
      <c r="W101" s="78">
        <f t="shared" si="30"/>
        <v>0</v>
      </c>
      <c r="X101" s="45"/>
      <c r="Y101" s="79">
        <f t="shared" si="31"/>
        <v>0</v>
      </c>
      <c r="Z101" s="65"/>
      <c r="AA101" s="78">
        <f t="shared" si="32"/>
        <v>0</v>
      </c>
      <c r="AB101" s="45"/>
      <c r="AC101" s="79">
        <f t="shared" si="33"/>
        <v>0</v>
      </c>
      <c r="AD101" s="65"/>
      <c r="AE101" s="78">
        <f t="shared" si="34"/>
        <v>0</v>
      </c>
      <c r="AF101" s="45"/>
      <c r="AG101" s="79">
        <f t="shared" si="35"/>
        <v>0</v>
      </c>
      <c r="AH101" s="2"/>
      <c r="AI101" s="2"/>
      <c r="AJ101" s="2"/>
      <c r="AK101" s="2"/>
      <c r="AL101" s="2"/>
    </row>
    <row r="102" spans="1:38" ht="16.5" customHeight="1" outlineLevel="1">
      <c r="A102" s="12"/>
      <c r="B102" s="18"/>
      <c r="C102" s="14"/>
      <c r="D102" s="45"/>
      <c r="E102" s="46"/>
      <c r="F102" s="46"/>
      <c r="G102" s="46"/>
      <c r="H102" s="53"/>
      <c r="I102" s="54"/>
      <c r="J102" s="65"/>
      <c r="K102" s="78"/>
      <c r="L102" s="45"/>
      <c r="M102" s="79"/>
      <c r="N102" s="65"/>
      <c r="O102" s="78"/>
      <c r="P102" s="45"/>
      <c r="Q102" s="79"/>
      <c r="R102" s="65"/>
      <c r="S102" s="78"/>
      <c r="T102" s="45"/>
      <c r="U102" s="79"/>
      <c r="V102" s="65"/>
      <c r="W102" s="78"/>
      <c r="X102" s="45"/>
      <c r="Y102" s="79"/>
      <c r="Z102" s="65"/>
      <c r="AA102" s="78"/>
      <c r="AB102" s="45"/>
      <c r="AC102" s="79"/>
      <c r="AD102" s="65"/>
      <c r="AE102" s="78"/>
      <c r="AF102" s="45"/>
      <c r="AG102" s="79"/>
      <c r="AH102" s="2"/>
      <c r="AI102" s="2"/>
      <c r="AJ102" s="2"/>
      <c r="AK102" s="2"/>
      <c r="AL102" s="2"/>
    </row>
    <row r="103" spans="1:38" ht="16.5" customHeight="1" outlineLevel="1">
      <c r="A103" s="12"/>
      <c r="B103" s="16" t="s">
        <v>79</v>
      </c>
      <c r="C103" s="59"/>
      <c r="D103" s="45"/>
      <c r="E103" s="46"/>
      <c r="F103" s="46"/>
      <c r="G103" s="46"/>
      <c r="H103" s="53"/>
      <c r="I103" s="54"/>
      <c r="J103" s="65"/>
      <c r="K103" s="78"/>
      <c r="L103" s="45"/>
      <c r="M103" s="79"/>
      <c r="N103" s="65"/>
      <c r="O103" s="78"/>
      <c r="P103" s="45"/>
      <c r="Q103" s="79"/>
      <c r="R103" s="65"/>
      <c r="S103" s="78"/>
      <c r="T103" s="45"/>
      <c r="U103" s="79"/>
      <c r="V103" s="65"/>
      <c r="W103" s="78"/>
      <c r="X103" s="45"/>
      <c r="Y103" s="79"/>
      <c r="Z103" s="65"/>
      <c r="AA103" s="78"/>
      <c r="AB103" s="45"/>
      <c r="AC103" s="79"/>
      <c r="AD103" s="65"/>
      <c r="AE103" s="78"/>
      <c r="AF103" s="45"/>
      <c r="AG103" s="79"/>
      <c r="AH103" s="2"/>
      <c r="AI103" s="2"/>
      <c r="AJ103" s="2"/>
      <c r="AK103" s="2"/>
      <c r="AL103" s="2"/>
    </row>
    <row r="104" spans="1:38" ht="16.5" customHeight="1" outlineLevel="1">
      <c r="A104" s="12"/>
      <c r="B104" s="20" t="s">
        <v>80</v>
      </c>
      <c r="C104" s="59"/>
      <c r="D104" s="45"/>
      <c r="E104" s="46"/>
      <c r="F104" s="46"/>
      <c r="G104" s="46"/>
      <c r="H104" s="53"/>
      <c r="I104" s="54"/>
      <c r="J104" s="65"/>
      <c r="K104" s="78"/>
      <c r="L104" s="45"/>
      <c r="M104" s="79"/>
      <c r="N104" s="65"/>
      <c r="O104" s="78"/>
      <c r="P104" s="45"/>
      <c r="Q104" s="79"/>
      <c r="R104" s="65"/>
      <c r="S104" s="78"/>
      <c r="T104" s="45"/>
      <c r="U104" s="79"/>
      <c r="V104" s="65"/>
      <c r="W104" s="78"/>
      <c r="X104" s="45"/>
      <c r="Y104" s="79"/>
      <c r="Z104" s="65"/>
      <c r="AA104" s="78"/>
      <c r="AB104" s="45"/>
      <c r="AC104" s="79"/>
      <c r="AD104" s="65"/>
      <c r="AE104" s="78"/>
      <c r="AF104" s="45"/>
      <c r="AG104" s="79"/>
      <c r="AH104" s="2"/>
      <c r="AI104" s="2"/>
      <c r="AJ104" s="2"/>
      <c r="AK104" s="2"/>
      <c r="AL104" s="2"/>
    </row>
    <row r="105" spans="1:38" ht="27.75" customHeight="1" outlineLevel="1">
      <c r="A105" s="12">
        <v>1704143</v>
      </c>
      <c r="B105" s="24" t="s">
        <v>81</v>
      </c>
      <c r="C105" s="14">
        <v>36417310</v>
      </c>
      <c r="D105" s="45">
        <v>0</v>
      </c>
      <c r="E105" s="46">
        <f t="shared" si="19"/>
        <v>0</v>
      </c>
      <c r="F105" s="46">
        <f t="shared" si="20"/>
        <v>0</v>
      </c>
      <c r="G105" s="46">
        <f t="shared" si="21"/>
        <v>0</v>
      </c>
      <c r="H105" s="53" t="e">
        <f t="shared" si="22"/>
        <v>#DIV/0!</v>
      </c>
      <c r="I105" s="54" t="e">
        <f t="shared" si="23"/>
        <v>#DIV/0!</v>
      </c>
      <c r="J105" s="65"/>
      <c r="K105" s="78">
        <f t="shared" si="24"/>
        <v>0</v>
      </c>
      <c r="L105" s="45"/>
      <c r="M105" s="79">
        <f t="shared" si="25"/>
        <v>0</v>
      </c>
      <c r="N105" s="65"/>
      <c r="O105" s="78">
        <f t="shared" si="26"/>
        <v>0</v>
      </c>
      <c r="P105" s="45"/>
      <c r="Q105" s="79">
        <f t="shared" si="27"/>
        <v>0</v>
      </c>
      <c r="R105" s="65"/>
      <c r="S105" s="78">
        <f t="shared" si="28"/>
        <v>0</v>
      </c>
      <c r="T105" s="45"/>
      <c r="U105" s="79">
        <f t="shared" si="29"/>
        <v>0</v>
      </c>
      <c r="V105" s="65"/>
      <c r="W105" s="78">
        <f t="shared" si="30"/>
        <v>0</v>
      </c>
      <c r="X105" s="45"/>
      <c r="Y105" s="79">
        <f t="shared" si="31"/>
        <v>0</v>
      </c>
      <c r="Z105" s="65"/>
      <c r="AA105" s="78">
        <f t="shared" si="32"/>
        <v>0</v>
      </c>
      <c r="AB105" s="45"/>
      <c r="AC105" s="79">
        <f t="shared" si="33"/>
        <v>0</v>
      </c>
      <c r="AD105" s="65"/>
      <c r="AE105" s="78">
        <f t="shared" si="34"/>
        <v>0</v>
      </c>
      <c r="AF105" s="45"/>
      <c r="AG105" s="79">
        <f t="shared" si="35"/>
        <v>0</v>
      </c>
      <c r="AH105" s="2"/>
      <c r="AI105" s="2"/>
      <c r="AJ105" s="2"/>
      <c r="AK105" s="2"/>
      <c r="AL105" s="2"/>
    </row>
    <row r="106" spans="1:38" ht="16.5" customHeight="1" outlineLevel="1">
      <c r="A106" s="12"/>
      <c r="B106" s="20" t="s">
        <v>82</v>
      </c>
      <c r="C106" s="59"/>
      <c r="D106" s="45"/>
      <c r="E106" s="46"/>
      <c r="F106" s="46"/>
      <c r="G106" s="46"/>
      <c r="H106" s="53"/>
      <c r="I106" s="54"/>
      <c r="J106" s="65"/>
      <c r="K106" s="78">
        <f t="shared" si="24"/>
        <v>0</v>
      </c>
      <c r="L106" s="45"/>
      <c r="M106" s="79">
        <f t="shared" si="25"/>
        <v>0</v>
      </c>
      <c r="N106" s="65"/>
      <c r="O106" s="78">
        <f t="shared" si="26"/>
        <v>0</v>
      </c>
      <c r="P106" s="45"/>
      <c r="Q106" s="79">
        <f t="shared" si="27"/>
        <v>0</v>
      </c>
      <c r="R106" s="65"/>
      <c r="S106" s="78">
        <f t="shared" si="28"/>
        <v>0</v>
      </c>
      <c r="T106" s="45"/>
      <c r="U106" s="79">
        <f t="shared" si="29"/>
        <v>0</v>
      </c>
      <c r="V106" s="65"/>
      <c r="W106" s="78">
        <f t="shared" si="30"/>
        <v>0</v>
      </c>
      <c r="X106" s="45"/>
      <c r="Y106" s="79">
        <f t="shared" si="31"/>
        <v>0</v>
      </c>
      <c r="Z106" s="65"/>
      <c r="AA106" s="78">
        <f t="shared" si="32"/>
        <v>0</v>
      </c>
      <c r="AB106" s="45"/>
      <c r="AC106" s="79">
        <f t="shared" si="33"/>
        <v>0</v>
      </c>
      <c r="AD106" s="65"/>
      <c r="AE106" s="78">
        <f t="shared" si="34"/>
        <v>0</v>
      </c>
      <c r="AF106" s="45"/>
      <c r="AG106" s="79">
        <f t="shared" si="35"/>
        <v>0</v>
      </c>
      <c r="AH106" s="2"/>
      <c r="AI106" s="2"/>
      <c r="AJ106" s="2"/>
      <c r="AK106" s="2"/>
      <c r="AL106" s="2"/>
    </row>
    <row r="107" spans="1:38" ht="16.5" customHeight="1" outlineLevel="1">
      <c r="A107" s="12">
        <v>1802110</v>
      </c>
      <c r="B107" s="18" t="s">
        <v>83</v>
      </c>
      <c r="C107" s="14">
        <v>9349440</v>
      </c>
      <c r="D107" s="45">
        <v>0</v>
      </c>
      <c r="E107" s="46">
        <f t="shared" si="19"/>
        <v>0</v>
      </c>
      <c r="F107" s="46">
        <f t="shared" si="20"/>
        <v>0</v>
      </c>
      <c r="G107" s="46">
        <f t="shared" si="21"/>
        <v>0</v>
      </c>
      <c r="H107" s="53" t="e">
        <f t="shared" si="22"/>
        <v>#DIV/0!</v>
      </c>
      <c r="I107" s="54" t="e">
        <f t="shared" si="23"/>
        <v>#DIV/0!</v>
      </c>
      <c r="J107" s="65"/>
      <c r="K107" s="78">
        <f t="shared" si="24"/>
        <v>0</v>
      </c>
      <c r="L107" s="45"/>
      <c r="M107" s="79">
        <f t="shared" si="25"/>
        <v>0</v>
      </c>
      <c r="N107" s="65"/>
      <c r="O107" s="78">
        <f t="shared" si="26"/>
        <v>0</v>
      </c>
      <c r="P107" s="45"/>
      <c r="Q107" s="79">
        <f t="shared" si="27"/>
        <v>0</v>
      </c>
      <c r="R107" s="65"/>
      <c r="S107" s="78">
        <f t="shared" si="28"/>
        <v>0</v>
      </c>
      <c r="T107" s="45"/>
      <c r="U107" s="79">
        <f t="shared" si="29"/>
        <v>0</v>
      </c>
      <c r="V107" s="65"/>
      <c r="W107" s="78">
        <f t="shared" si="30"/>
        <v>0</v>
      </c>
      <c r="X107" s="45"/>
      <c r="Y107" s="79">
        <f t="shared" si="31"/>
        <v>0</v>
      </c>
      <c r="Z107" s="65"/>
      <c r="AA107" s="78">
        <f t="shared" si="32"/>
        <v>0</v>
      </c>
      <c r="AB107" s="45"/>
      <c r="AC107" s="79">
        <f t="shared" si="33"/>
        <v>0</v>
      </c>
      <c r="AD107" s="65"/>
      <c r="AE107" s="78">
        <f t="shared" si="34"/>
        <v>0</v>
      </c>
      <c r="AF107" s="45"/>
      <c r="AG107" s="79">
        <f t="shared" si="35"/>
        <v>0</v>
      </c>
      <c r="AH107" s="2"/>
      <c r="AI107" s="2"/>
      <c r="AJ107" s="2"/>
      <c r="AK107" s="2"/>
      <c r="AL107" s="2"/>
    </row>
    <row r="108" spans="1:38" ht="16.5" customHeight="1" outlineLevel="1">
      <c r="A108" s="12">
        <v>1802111</v>
      </c>
      <c r="B108" s="18" t="s">
        <v>84</v>
      </c>
      <c r="C108" s="14">
        <v>7501530</v>
      </c>
      <c r="D108" s="45">
        <v>0</v>
      </c>
      <c r="E108" s="46">
        <f t="shared" si="19"/>
        <v>0</v>
      </c>
      <c r="F108" s="46">
        <f t="shared" si="20"/>
        <v>0</v>
      </c>
      <c r="G108" s="46">
        <f t="shared" si="21"/>
        <v>0</v>
      </c>
      <c r="H108" s="53" t="e">
        <f t="shared" si="22"/>
        <v>#DIV/0!</v>
      </c>
      <c r="I108" s="54" t="e">
        <f t="shared" si="23"/>
        <v>#DIV/0!</v>
      </c>
      <c r="J108" s="65"/>
      <c r="K108" s="78">
        <f t="shared" si="24"/>
        <v>0</v>
      </c>
      <c r="L108" s="45"/>
      <c r="M108" s="79">
        <f t="shared" si="25"/>
        <v>0</v>
      </c>
      <c r="N108" s="65"/>
      <c r="O108" s="78">
        <f t="shared" si="26"/>
        <v>0</v>
      </c>
      <c r="P108" s="45"/>
      <c r="Q108" s="79">
        <f t="shared" si="27"/>
        <v>0</v>
      </c>
      <c r="R108" s="65"/>
      <c r="S108" s="78">
        <f t="shared" si="28"/>
        <v>0</v>
      </c>
      <c r="T108" s="45"/>
      <c r="U108" s="79">
        <f t="shared" si="29"/>
        <v>0</v>
      </c>
      <c r="V108" s="65"/>
      <c r="W108" s="78">
        <f t="shared" si="30"/>
        <v>0</v>
      </c>
      <c r="X108" s="45"/>
      <c r="Y108" s="79">
        <f t="shared" si="31"/>
        <v>0</v>
      </c>
      <c r="Z108" s="65"/>
      <c r="AA108" s="78">
        <f t="shared" si="32"/>
        <v>0</v>
      </c>
      <c r="AB108" s="45"/>
      <c r="AC108" s="79">
        <f t="shared" si="33"/>
        <v>0</v>
      </c>
      <c r="AD108" s="65"/>
      <c r="AE108" s="78">
        <f t="shared" si="34"/>
        <v>0</v>
      </c>
      <c r="AF108" s="45"/>
      <c r="AG108" s="79">
        <f t="shared" si="35"/>
        <v>0</v>
      </c>
      <c r="AH108" s="2"/>
      <c r="AI108" s="2"/>
      <c r="AJ108" s="2"/>
      <c r="AK108" s="2"/>
      <c r="AL108" s="2"/>
    </row>
    <row r="109" spans="1:38" ht="16.5" customHeight="1" outlineLevel="1">
      <c r="A109" s="12">
        <v>1802112</v>
      </c>
      <c r="B109" s="18" t="s">
        <v>85</v>
      </c>
      <c r="C109" s="14">
        <v>3221060</v>
      </c>
      <c r="D109" s="45">
        <v>0</v>
      </c>
      <c r="E109" s="46">
        <f t="shared" si="19"/>
        <v>0</v>
      </c>
      <c r="F109" s="46">
        <f t="shared" si="20"/>
        <v>0</v>
      </c>
      <c r="G109" s="46">
        <f t="shared" si="21"/>
        <v>0</v>
      </c>
      <c r="H109" s="53" t="e">
        <f t="shared" si="22"/>
        <v>#DIV/0!</v>
      </c>
      <c r="I109" s="54" t="e">
        <f t="shared" si="23"/>
        <v>#DIV/0!</v>
      </c>
      <c r="J109" s="65"/>
      <c r="K109" s="78">
        <f t="shared" si="24"/>
        <v>0</v>
      </c>
      <c r="L109" s="45"/>
      <c r="M109" s="79">
        <f t="shared" si="25"/>
        <v>0</v>
      </c>
      <c r="N109" s="65"/>
      <c r="O109" s="78">
        <f t="shared" si="26"/>
        <v>0</v>
      </c>
      <c r="P109" s="45"/>
      <c r="Q109" s="79">
        <f t="shared" si="27"/>
        <v>0</v>
      </c>
      <c r="R109" s="65"/>
      <c r="S109" s="78">
        <f t="shared" si="28"/>
        <v>0</v>
      </c>
      <c r="T109" s="45"/>
      <c r="U109" s="79">
        <f t="shared" si="29"/>
        <v>0</v>
      </c>
      <c r="V109" s="65"/>
      <c r="W109" s="78">
        <f t="shared" si="30"/>
        <v>0</v>
      </c>
      <c r="X109" s="45"/>
      <c r="Y109" s="79">
        <f t="shared" si="31"/>
        <v>0</v>
      </c>
      <c r="Z109" s="65"/>
      <c r="AA109" s="78">
        <f t="shared" si="32"/>
        <v>0</v>
      </c>
      <c r="AB109" s="45"/>
      <c r="AC109" s="79">
        <f t="shared" si="33"/>
        <v>0</v>
      </c>
      <c r="AD109" s="65"/>
      <c r="AE109" s="78">
        <f t="shared" si="34"/>
        <v>0</v>
      </c>
      <c r="AF109" s="45"/>
      <c r="AG109" s="79">
        <f t="shared" si="35"/>
        <v>0</v>
      </c>
      <c r="AH109" s="2"/>
      <c r="AI109" s="2"/>
      <c r="AJ109" s="2"/>
      <c r="AK109" s="2"/>
      <c r="AL109" s="2"/>
    </row>
    <row r="110" spans="1:38" ht="27" customHeight="1" outlineLevel="1">
      <c r="A110" s="12">
        <v>1802100</v>
      </c>
      <c r="B110" s="18" t="s">
        <v>86</v>
      </c>
      <c r="C110" s="14">
        <v>31111010</v>
      </c>
      <c r="D110" s="45">
        <v>0</v>
      </c>
      <c r="E110" s="46">
        <f t="shared" si="19"/>
        <v>0</v>
      </c>
      <c r="F110" s="46">
        <f t="shared" si="20"/>
        <v>0</v>
      </c>
      <c r="G110" s="46">
        <f t="shared" si="21"/>
        <v>0</v>
      </c>
      <c r="H110" s="53" t="e">
        <f t="shared" si="22"/>
        <v>#DIV/0!</v>
      </c>
      <c r="I110" s="54" t="e">
        <f t="shared" si="23"/>
        <v>#DIV/0!</v>
      </c>
      <c r="J110" s="65"/>
      <c r="K110" s="78">
        <f t="shared" si="24"/>
        <v>0</v>
      </c>
      <c r="L110" s="45"/>
      <c r="M110" s="79">
        <f t="shared" si="25"/>
        <v>0</v>
      </c>
      <c r="N110" s="65"/>
      <c r="O110" s="78">
        <f t="shared" si="26"/>
        <v>0</v>
      </c>
      <c r="P110" s="45"/>
      <c r="Q110" s="79">
        <f t="shared" si="27"/>
        <v>0</v>
      </c>
      <c r="R110" s="65"/>
      <c r="S110" s="78">
        <f t="shared" si="28"/>
        <v>0</v>
      </c>
      <c r="T110" s="45"/>
      <c r="U110" s="79">
        <f t="shared" si="29"/>
        <v>0</v>
      </c>
      <c r="V110" s="65"/>
      <c r="W110" s="78">
        <f t="shared" si="30"/>
        <v>0</v>
      </c>
      <c r="X110" s="45"/>
      <c r="Y110" s="79">
        <f t="shared" si="31"/>
        <v>0</v>
      </c>
      <c r="Z110" s="65"/>
      <c r="AA110" s="78">
        <f t="shared" si="32"/>
        <v>0</v>
      </c>
      <c r="AB110" s="45"/>
      <c r="AC110" s="79">
        <f t="shared" si="33"/>
        <v>0</v>
      </c>
      <c r="AD110" s="65"/>
      <c r="AE110" s="78">
        <f t="shared" si="34"/>
        <v>0</v>
      </c>
      <c r="AF110" s="45"/>
      <c r="AG110" s="79">
        <f t="shared" si="35"/>
        <v>0</v>
      </c>
      <c r="AH110" s="2"/>
      <c r="AI110" s="2"/>
      <c r="AJ110" s="2"/>
      <c r="AK110" s="2"/>
      <c r="AL110" s="2"/>
    </row>
    <row r="111" spans="1:38" ht="16.5" customHeight="1" outlineLevel="1">
      <c r="A111" s="12">
        <v>1802113</v>
      </c>
      <c r="B111" s="18" t="s">
        <v>87</v>
      </c>
      <c r="C111" s="14">
        <v>2260170</v>
      </c>
      <c r="D111" s="45">
        <v>0</v>
      </c>
      <c r="E111" s="46">
        <f t="shared" si="19"/>
        <v>0</v>
      </c>
      <c r="F111" s="46">
        <f t="shared" si="20"/>
        <v>0</v>
      </c>
      <c r="G111" s="46">
        <f t="shared" si="21"/>
        <v>0</v>
      </c>
      <c r="H111" s="53" t="e">
        <f t="shared" si="22"/>
        <v>#DIV/0!</v>
      </c>
      <c r="I111" s="54" t="e">
        <f t="shared" si="23"/>
        <v>#DIV/0!</v>
      </c>
      <c r="J111" s="65"/>
      <c r="K111" s="78">
        <f t="shared" si="24"/>
        <v>0</v>
      </c>
      <c r="L111" s="45"/>
      <c r="M111" s="79">
        <f t="shared" si="25"/>
        <v>0</v>
      </c>
      <c r="N111" s="65"/>
      <c r="O111" s="78">
        <f t="shared" si="26"/>
        <v>0</v>
      </c>
      <c r="P111" s="45"/>
      <c r="Q111" s="79">
        <f t="shared" si="27"/>
        <v>0</v>
      </c>
      <c r="R111" s="65"/>
      <c r="S111" s="78">
        <f t="shared" si="28"/>
        <v>0</v>
      </c>
      <c r="T111" s="45"/>
      <c r="U111" s="79">
        <f t="shared" si="29"/>
        <v>0</v>
      </c>
      <c r="V111" s="65"/>
      <c r="W111" s="78">
        <f t="shared" si="30"/>
        <v>0</v>
      </c>
      <c r="X111" s="45"/>
      <c r="Y111" s="79">
        <f t="shared" si="31"/>
        <v>0</v>
      </c>
      <c r="Z111" s="65"/>
      <c r="AA111" s="78">
        <f t="shared" si="32"/>
        <v>0</v>
      </c>
      <c r="AB111" s="45"/>
      <c r="AC111" s="79">
        <f t="shared" si="33"/>
        <v>0</v>
      </c>
      <c r="AD111" s="65"/>
      <c r="AE111" s="78">
        <f t="shared" si="34"/>
        <v>0</v>
      </c>
      <c r="AF111" s="45"/>
      <c r="AG111" s="79">
        <f t="shared" si="35"/>
        <v>0</v>
      </c>
      <c r="AH111" s="2"/>
      <c r="AI111" s="2"/>
      <c r="AJ111" s="2"/>
      <c r="AK111" s="2"/>
      <c r="AL111" s="2"/>
    </row>
    <row r="112" spans="1:38" ht="16.5" customHeight="1" outlineLevel="1">
      <c r="A112" s="12">
        <v>1802114</v>
      </c>
      <c r="B112" s="18" t="s">
        <v>88</v>
      </c>
      <c r="C112" s="14">
        <v>630360</v>
      </c>
      <c r="D112" s="45">
        <v>0</v>
      </c>
      <c r="E112" s="46">
        <f t="shared" si="19"/>
        <v>0</v>
      </c>
      <c r="F112" s="46">
        <f t="shared" si="20"/>
        <v>0</v>
      </c>
      <c r="G112" s="46">
        <f t="shared" si="21"/>
        <v>0</v>
      </c>
      <c r="H112" s="53" t="e">
        <f t="shared" si="22"/>
        <v>#DIV/0!</v>
      </c>
      <c r="I112" s="54" t="e">
        <f t="shared" si="23"/>
        <v>#DIV/0!</v>
      </c>
      <c r="J112" s="65"/>
      <c r="K112" s="78">
        <f t="shared" si="24"/>
        <v>0</v>
      </c>
      <c r="L112" s="45"/>
      <c r="M112" s="79">
        <f t="shared" si="25"/>
        <v>0</v>
      </c>
      <c r="N112" s="65"/>
      <c r="O112" s="78">
        <f t="shared" si="26"/>
        <v>0</v>
      </c>
      <c r="P112" s="45"/>
      <c r="Q112" s="79">
        <f t="shared" si="27"/>
        <v>0</v>
      </c>
      <c r="R112" s="65"/>
      <c r="S112" s="78">
        <f t="shared" si="28"/>
        <v>0</v>
      </c>
      <c r="T112" s="45"/>
      <c r="U112" s="79">
        <f t="shared" si="29"/>
        <v>0</v>
      </c>
      <c r="V112" s="65"/>
      <c r="W112" s="78">
        <f t="shared" si="30"/>
        <v>0</v>
      </c>
      <c r="X112" s="45"/>
      <c r="Y112" s="79">
        <f t="shared" si="31"/>
        <v>0</v>
      </c>
      <c r="Z112" s="65"/>
      <c r="AA112" s="78">
        <f t="shared" si="32"/>
        <v>0</v>
      </c>
      <c r="AB112" s="45"/>
      <c r="AC112" s="79">
        <f t="shared" si="33"/>
        <v>0</v>
      </c>
      <c r="AD112" s="65"/>
      <c r="AE112" s="78">
        <f t="shared" si="34"/>
        <v>0</v>
      </c>
      <c r="AF112" s="45"/>
      <c r="AG112" s="79">
        <f t="shared" si="35"/>
        <v>0</v>
      </c>
      <c r="AH112" s="2"/>
      <c r="AI112" s="2"/>
      <c r="AJ112" s="2"/>
      <c r="AK112" s="2"/>
      <c r="AL112" s="2"/>
    </row>
    <row r="113" spans="1:38" ht="16.5" customHeight="1" outlineLevel="1">
      <c r="A113" s="12">
        <v>1802115</v>
      </c>
      <c r="B113" s="18" t="s">
        <v>89</v>
      </c>
      <c r="C113" s="14">
        <v>3032890</v>
      </c>
      <c r="D113" s="45">
        <v>0</v>
      </c>
      <c r="E113" s="46">
        <f t="shared" si="19"/>
        <v>0</v>
      </c>
      <c r="F113" s="46">
        <f t="shared" si="20"/>
        <v>0</v>
      </c>
      <c r="G113" s="46">
        <f t="shared" si="21"/>
        <v>0</v>
      </c>
      <c r="H113" s="53" t="e">
        <f t="shared" si="22"/>
        <v>#DIV/0!</v>
      </c>
      <c r="I113" s="54" t="e">
        <f t="shared" si="23"/>
        <v>#DIV/0!</v>
      </c>
      <c r="J113" s="65"/>
      <c r="K113" s="78">
        <f t="shared" si="24"/>
        <v>0</v>
      </c>
      <c r="L113" s="45"/>
      <c r="M113" s="79">
        <f t="shared" si="25"/>
        <v>0</v>
      </c>
      <c r="N113" s="65"/>
      <c r="O113" s="78">
        <f t="shared" si="26"/>
        <v>0</v>
      </c>
      <c r="P113" s="45"/>
      <c r="Q113" s="79">
        <f t="shared" si="27"/>
        <v>0</v>
      </c>
      <c r="R113" s="65"/>
      <c r="S113" s="78">
        <f t="shared" si="28"/>
        <v>0</v>
      </c>
      <c r="T113" s="45"/>
      <c r="U113" s="79">
        <f t="shared" si="29"/>
        <v>0</v>
      </c>
      <c r="V113" s="65"/>
      <c r="W113" s="78">
        <f t="shared" si="30"/>
        <v>0</v>
      </c>
      <c r="X113" s="45"/>
      <c r="Y113" s="79">
        <f t="shared" si="31"/>
        <v>0</v>
      </c>
      <c r="Z113" s="65"/>
      <c r="AA113" s="78">
        <f t="shared" si="32"/>
        <v>0</v>
      </c>
      <c r="AB113" s="45"/>
      <c r="AC113" s="79">
        <f t="shared" si="33"/>
        <v>0</v>
      </c>
      <c r="AD113" s="65"/>
      <c r="AE113" s="78">
        <f t="shared" si="34"/>
        <v>0</v>
      </c>
      <c r="AF113" s="45"/>
      <c r="AG113" s="79">
        <f t="shared" si="35"/>
        <v>0</v>
      </c>
      <c r="AH113" s="2"/>
      <c r="AI113" s="2"/>
      <c r="AJ113" s="2"/>
      <c r="AK113" s="2"/>
      <c r="AL113" s="2"/>
    </row>
    <row r="114" spans="1:38" ht="16.5" customHeight="1" outlineLevel="1">
      <c r="A114" s="12">
        <v>3903004</v>
      </c>
      <c r="B114" s="24" t="s">
        <v>90</v>
      </c>
      <c r="C114" s="14">
        <v>1517720</v>
      </c>
      <c r="D114" s="45">
        <v>0</v>
      </c>
      <c r="E114" s="46">
        <f t="shared" si="19"/>
        <v>0</v>
      </c>
      <c r="F114" s="46">
        <f t="shared" si="20"/>
        <v>0</v>
      </c>
      <c r="G114" s="46">
        <f t="shared" si="21"/>
        <v>0</v>
      </c>
      <c r="H114" s="53" t="e">
        <f t="shared" si="22"/>
        <v>#DIV/0!</v>
      </c>
      <c r="I114" s="54" t="e">
        <f t="shared" si="23"/>
        <v>#DIV/0!</v>
      </c>
      <c r="J114" s="65"/>
      <c r="K114" s="78">
        <f t="shared" si="24"/>
        <v>0</v>
      </c>
      <c r="L114" s="45"/>
      <c r="M114" s="79">
        <f t="shared" si="25"/>
        <v>0</v>
      </c>
      <c r="N114" s="65"/>
      <c r="O114" s="78">
        <f t="shared" si="26"/>
        <v>0</v>
      </c>
      <c r="P114" s="45"/>
      <c r="Q114" s="79">
        <f t="shared" si="27"/>
        <v>0</v>
      </c>
      <c r="R114" s="65"/>
      <c r="S114" s="78">
        <f t="shared" si="28"/>
        <v>0</v>
      </c>
      <c r="T114" s="45"/>
      <c r="U114" s="79">
        <f t="shared" si="29"/>
        <v>0</v>
      </c>
      <c r="V114" s="65"/>
      <c r="W114" s="78">
        <f t="shared" si="30"/>
        <v>0</v>
      </c>
      <c r="X114" s="45"/>
      <c r="Y114" s="79">
        <f t="shared" si="31"/>
        <v>0</v>
      </c>
      <c r="Z114" s="65"/>
      <c r="AA114" s="78">
        <f t="shared" si="32"/>
        <v>0</v>
      </c>
      <c r="AB114" s="45"/>
      <c r="AC114" s="79">
        <f t="shared" si="33"/>
        <v>0</v>
      </c>
      <c r="AD114" s="65"/>
      <c r="AE114" s="78">
        <f t="shared" si="34"/>
        <v>0</v>
      </c>
      <c r="AF114" s="45"/>
      <c r="AG114" s="79">
        <f t="shared" si="35"/>
        <v>0</v>
      </c>
      <c r="AH114" s="2"/>
      <c r="AI114" s="2"/>
      <c r="AJ114" s="2"/>
      <c r="AK114" s="2"/>
      <c r="AL114" s="2"/>
    </row>
    <row r="115" spans="1:38" ht="16.5" customHeight="1" outlineLevel="1">
      <c r="A115" s="12">
        <v>3903005</v>
      </c>
      <c r="B115" s="18" t="s">
        <v>91</v>
      </c>
      <c r="C115" s="14">
        <v>511220</v>
      </c>
      <c r="D115" s="45">
        <v>0</v>
      </c>
      <c r="E115" s="46">
        <f t="shared" si="19"/>
        <v>0</v>
      </c>
      <c r="F115" s="46">
        <f t="shared" si="20"/>
        <v>0</v>
      </c>
      <c r="G115" s="46">
        <f t="shared" si="21"/>
        <v>0</v>
      </c>
      <c r="H115" s="53" t="e">
        <f t="shared" si="22"/>
        <v>#DIV/0!</v>
      </c>
      <c r="I115" s="54" t="e">
        <f t="shared" si="23"/>
        <v>#DIV/0!</v>
      </c>
      <c r="J115" s="65"/>
      <c r="K115" s="78">
        <f t="shared" si="24"/>
        <v>0</v>
      </c>
      <c r="L115" s="45"/>
      <c r="M115" s="79">
        <f t="shared" si="25"/>
        <v>0</v>
      </c>
      <c r="N115" s="65"/>
      <c r="O115" s="78">
        <f t="shared" si="26"/>
        <v>0</v>
      </c>
      <c r="P115" s="45"/>
      <c r="Q115" s="79">
        <f t="shared" si="27"/>
        <v>0</v>
      </c>
      <c r="R115" s="65"/>
      <c r="S115" s="78">
        <f t="shared" si="28"/>
        <v>0</v>
      </c>
      <c r="T115" s="45"/>
      <c r="U115" s="79">
        <f t="shared" si="29"/>
        <v>0</v>
      </c>
      <c r="V115" s="65"/>
      <c r="W115" s="78">
        <f t="shared" si="30"/>
        <v>0</v>
      </c>
      <c r="X115" s="45"/>
      <c r="Y115" s="79">
        <f t="shared" si="31"/>
        <v>0</v>
      </c>
      <c r="Z115" s="65"/>
      <c r="AA115" s="78">
        <f t="shared" si="32"/>
        <v>0</v>
      </c>
      <c r="AB115" s="45"/>
      <c r="AC115" s="79">
        <f t="shared" si="33"/>
        <v>0</v>
      </c>
      <c r="AD115" s="65"/>
      <c r="AE115" s="78">
        <f t="shared" si="34"/>
        <v>0</v>
      </c>
      <c r="AF115" s="45"/>
      <c r="AG115" s="79">
        <f t="shared" si="35"/>
        <v>0</v>
      </c>
      <c r="AH115" s="2"/>
      <c r="AI115" s="2"/>
      <c r="AJ115" s="2"/>
      <c r="AK115" s="2"/>
      <c r="AL115" s="2"/>
    </row>
    <row r="116" spans="1:38" ht="16.5" customHeight="1" outlineLevel="1">
      <c r="A116" s="12"/>
      <c r="B116" s="20" t="s">
        <v>92</v>
      </c>
      <c r="C116" s="59"/>
      <c r="D116" s="45"/>
      <c r="E116" s="46"/>
      <c r="F116" s="46"/>
      <c r="G116" s="46"/>
      <c r="H116" s="53"/>
      <c r="I116" s="54"/>
      <c r="J116" s="65"/>
      <c r="K116" s="78"/>
      <c r="L116" s="45"/>
      <c r="M116" s="79"/>
      <c r="N116" s="65"/>
      <c r="O116" s="78"/>
      <c r="P116" s="45"/>
      <c r="Q116" s="79"/>
      <c r="R116" s="65"/>
      <c r="S116" s="78"/>
      <c r="T116" s="45"/>
      <c r="U116" s="79"/>
      <c r="V116" s="65"/>
      <c r="W116" s="78"/>
      <c r="X116" s="45"/>
      <c r="Y116" s="79"/>
      <c r="Z116" s="65"/>
      <c r="AA116" s="78"/>
      <c r="AB116" s="45"/>
      <c r="AC116" s="79"/>
      <c r="AD116" s="65"/>
      <c r="AE116" s="78"/>
      <c r="AF116" s="45"/>
      <c r="AG116" s="79"/>
      <c r="AH116" s="2"/>
      <c r="AI116" s="2"/>
      <c r="AJ116" s="2"/>
      <c r="AK116" s="2"/>
      <c r="AL116" s="2"/>
    </row>
    <row r="117" spans="1:38" ht="24.75" customHeight="1" outlineLevel="1">
      <c r="A117" s="12">
        <v>1703200</v>
      </c>
      <c r="B117" s="24" t="s">
        <v>93</v>
      </c>
      <c r="C117" s="278">
        <v>27426030</v>
      </c>
      <c r="D117" s="45">
        <v>0</v>
      </c>
      <c r="E117" s="46">
        <f t="shared" si="19"/>
        <v>0</v>
      </c>
      <c r="F117" s="46">
        <f t="shared" si="20"/>
        <v>0</v>
      </c>
      <c r="G117" s="46">
        <f t="shared" si="21"/>
        <v>0</v>
      </c>
      <c r="H117" s="53" t="e">
        <f t="shared" si="22"/>
        <v>#DIV/0!</v>
      </c>
      <c r="I117" s="54" t="e">
        <f t="shared" si="23"/>
        <v>#DIV/0!</v>
      </c>
      <c r="J117" s="65"/>
      <c r="K117" s="78">
        <f t="shared" si="24"/>
        <v>0</v>
      </c>
      <c r="L117" s="45"/>
      <c r="M117" s="79">
        <f t="shared" si="25"/>
        <v>0</v>
      </c>
      <c r="N117" s="65"/>
      <c r="O117" s="78">
        <f t="shared" si="26"/>
        <v>0</v>
      </c>
      <c r="P117" s="45"/>
      <c r="Q117" s="79">
        <f t="shared" si="27"/>
        <v>0</v>
      </c>
      <c r="R117" s="65"/>
      <c r="S117" s="78">
        <f t="shared" si="28"/>
        <v>0</v>
      </c>
      <c r="T117" s="45"/>
      <c r="U117" s="79">
        <f t="shared" si="29"/>
        <v>0</v>
      </c>
      <c r="V117" s="65"/>
      <c r="W117" s="78">
        <f t="shared" si="30"/>
        <v>0</v>
      </c>
      <c r="X117" s="45"/>
      <c r="Y117" s="79">
        <f t="shared" si="31"/>
        <v>0</v>
      </c>
      <c r="Z117" s="65"/>
      <c r="AA117" s="78">
        <f t="shared" si="32"/>
        <v>0</v>
      </c>
      <c r="AB117" s="45"/>
      <c r="AC117" s="79">
        <f t="shared" si="33"/>
        <v>0</v>
      </c>
      <c r="AD117" s="65"/>
      <c r="AE117" s="78">
        <f t="shared" si="34"/>
        <v>0</v>
      </c>
      <c r="AF117" s="45"/>
      <c r="AG117" s="79">
        <f t="shared" si="35"/>
        <v>0</v>
      </c>
      <c r="AH117" s="2"/>
      <c r="AI117" s="2"/>
      <c r="AJ117" s="2"/>
      <c r="AK117" s="2"/>
      <c r="AL117" s="2"/>
    </row>
    <row r="118" spans="1:38" ht="16.5" customHeight="1" outlineLevel="1">
      <c r="A118" s="12">
        <v>1703201</v>
      </c>
      <c r="B118" s="18" t="s">
        <v>94</v>
      </c>
      <c r="C118" s="278">
        <v>629780</v>
      </c>
      <c r="D118" s="45">
        <v>0</v>
      </c>
      <c r="E118" s="46">
        <f t="shared" si="19"/>
        <v>0</v>
      </c>
      <c r="F118" s="46">
        <f t="shared" si="20"/>
        <v>0</v>
      </c>
      <c r="G118" s="46">
        <f t="shared" si="21"/>
        <v>0</v>
      </c>
      <c r="H118" s="53" t="e">
        <f t="shared" si="22"/>
        <v>#DIV/0!</v>
      </c>
      <c r="I118" s="54" t="e">
        <f t="shared" si="23"/>
        <v>#DIV/0!</v>
      </c>
      <c r="J118" s="65"/>
      <c r="K118" s="78">
        <f t="shared" si="24"/>
        <v>0</v>
      </c>
      <c r="L118" s="45"/>
      <c r="M118" s="79">
        <f t="shared" si="25"/>
        <v>0</v>
      </c>
      <c r="N118" s="65"/>
      <c r="O118" s="78">
        <f t="shared" si="26"/>
        <v>0</v>
      </c>
      <c r="P118" s="45"/>
      <c r="Q118" s="79">
        <f t="shared" si="27"/>
        <v>0</v>
      </c>
      <c r="R118" s="65"/>
      <c r="S118" s="78">
        <f t="shared" si="28"/>
        <v>0</v>
      </c>
      <c r="T118" s="45"/>
      <c r="U118" s="79">
        <f t="shared" si="29"/>
        <v>0</v>
      </c>
      <c r="V118" s="65"/>
      <c r="W118" s="78">
        <f t="shared" si="30"/>
        <v>0</v>
      </c>
      <c r="X118" s="45"/>
      <c r="Y118" s="79">
        <f t="shared" si="31"/>
        <v>0</v>
      </c>
      <c r="Z118" s="65"/>
      <c r="AA118" s="78">
        <f t="shared" si="32"/>
        <v>0</v>
      </c>
      <c r="AB118" s="45"/>
      <c r="AC118" s="79">
        <f t="shared" si="33"/>
        <v>0</v>
      </c>
      <c r="AD118" s="65"/>
      <c r="AE118" s="78">
        <f t="shared" si="34"/>
        <v>0</v>
      </c>
      <c r="AF118" s="45"/>
      <c r="AG118" s="79">
        <f t="shared" si="35"/>
        <v>0</v>
      </c>
      <c r="AH118" s="2"/>
      <c r="AI118" s="2"/>
      <c r="AJ118" s="2"/>
      <c r="AK118" s="2"/>
      <c r="AL118" s="2"/>
    </row>
    <row r="119" spans="1:38" ht="16.5" customHeight="1" outlineLevel="1">
      <c r="A119" s="12"/>
      <c r="B119" s="20" t="s">
        <v>95</v>
      </c>
      <c r="C119" s="274"/>
      <c r="D119" s="45"/>
      <c r="E119" s="46"/>
      <c r="F119" s="46"/>
      <c r="G119" s="46"/>
      <c r="H119" s="53"/>
      <c r="I119" s="54"/>
      <c r="J119" s="65"/>
      <c r="K119" s="78"/>
      <c r="L119" s="45"/>
      <c r="M119" s="79"/>
      <c r="N119" s="65"/>
      <c r="O119" s="78"/>
      <c r="P119" s="45"/>
      <c r="Q119" s="79"/>
      <c r="R119" s="65"/>
      <c r="S119" s="78"/>
      <c r="T119" s="45"/>
      <c r="U119" s="79"/>
      <c r="V119" s="65"/>
      <c r="W119" s="78"/>
      <c r="X119" s="45"/>
      <c r="Y119" s="79"/>
      <c r="Z119" s="65"/>
      <c r="AA119" s="78"/>
      <c r="AB119" s="45"/>
      <c r="AC119" s="79"/>
      <c r="AD119" s="65"/>
      <c r="AE119" s="78"/>
      <c r="AF119" s="45"/>
      <c r="AG119" s="79"/>
      <c r="AH119" s="2"/>
      <c r="AI119" s="2"/>
      <c r="AJ119" s="2"/>
      <c r="AK119" s="2"/>
      <c r="AL119" s="2"/>
    </row>
    <row r="120" spans="1:38" ht="16.5" customHeight="1" outlineLevel="1">
      <c r="A120" s="12">
        <v>1202148</v>
      </c>
      <c r="B120" s="18" t="s">
        <v>96</v>
      </c>
      <c r="C120" s="278">
        <v>1524980</v>
      </c>
      <c r="D120" s="45">
        <v>0</v>
      </c>
      <c r="E120" s="46">
        <f t="shared" si="19"/>
        <v>0</v>
      </c>
      <c r="F120" s="46">
        <f t="shared" si="20"/>
        <v>0</v>
      </c>
      <c r="G120" s="46">
        <f t="shared" si="21"/>
        <v>0</v>
      </c>
      <c r="H120" s="53" t="e">
        <f t="shared" si="22"/>
        <v>#DIV/0!</v>
      </c>
      <c r="I120" s="54" t="e">
        <f t="shared" si="23"/>
        <v>#DIV/0!</v>
      </c>
      <c r="J120" s="65"/>
      <c r="K120" s="78">
        <f t="shared" si="24"/>
        <v>0</v>
      </c>
      <c r="L120" s="45"/>
      <c r="M120" s="79">
        <f t="shared" si="25"/>
        <v>0</v>
      </c>
      <c r="N120" s="65"/>
      <c r="O120" s="78">
        <f t="shared" si="26"/>
        <v>0</v>
      </c>
      <c r="P120" s="45"/>
      <c r="Q120" s="79">
        <f t="shared" si="27"/>
        <v>0</v>
      </c>
      <c r="R120" s="65"/>
      <c r="S120" s="78">
        <f t="shared" si="28"/>
        <v>0</v>
      </c>
      <c r="T120" s="45"/>
      <c r="U120" s="79">
        <f t="shared" si="29"/>
        <v>0</v>
      </c>
      <c r="V120" s="65"/>
      <c r="W120" s="78">
        <f t="shared" si="30"/>
        <v>0</v>
      </c>
      <c r="X120" s="45"/>
      <c r="Y120" s="79">
        <f t="shared" si="31"/>
        <v>0</v>
      </c>
      <c r="Z120" s="65"/>
      <c r="AA120" s="78">
        <f t="shared" si="32"/>
        <v>0</v>
      </c>
      <c r="AB120" s="45"/>
      <c r="AC120" s="79">
        <f t="shared" si="33"/>
        <v>0</v>
      </c>
      <c r="AD120" s="65"/>
      <c r="AE120" s="78">
        <f t="shared" si="34"/>
        <v>0</v>
      </c>
      <c r="AF120" s="45"/>
      <c r="AG120" s="79">
        <f t="shared" si="35"/>
        <v>0</v>
      </c>
      <c r="AH120" s="2"/>
      <c r="AI120" s="2"/>
      <c r="AJ120" s="2"/>
      <c r="AK120" s="2"/>
      <c r="AL120" s="2"/>
    </row>
    <row r="121" spans="1:38" ht="16.5" customHeight="1" outlineLevel="1">
      <c r="A121" s="12"/>
      <c r="B121" s="20" t="s">
        <v>97</v>
      </c>
      <c r="C121" s="279"/>
      <c r="D121" s="45"/>
      <c r="E121" s="46"/>
      <c r="F121" s="46"/>
      <c r="G121" s="46"/>
      <c r="H121" s="53"/>
      <c r="I121" s="54"/>
      <c r="J121" s="65"/>
      <c r="K121" s="78"/>
      <c r="L121" s="45"/>
      <c r="M121" s="79"/>
      <c r="N121" s="65"/>
      <c r="O121" s="78"/>
      <c r="P121" s="45"/>
      <c r="Q121" s="79"/>
      <c r="R121" s="65"/>
      <c r="S121" s="78"/>
      <c r="T121" s="45"/>
      <c r="U121" s="79"/>
      <c r="V121" s="65"/>
      <c r="W121" s="78"/>
      <c r="X121" s="45"/>
      <c r="Y121" s="79"/>
      <c r="Z121" s="65"/>
      <c r="AA121" s="78"/>
      <c r="AB121" s="45"/>
      <c r="AC121" s="79"/>
      <c r="AD121" s="65"/>
      <c r="AE121" s="78"/>
      <c r="AF121" s="45"/>
      <c r="AG121" s="79"/>
      <c r="AH121" s="2"/>
      <c r="AI121" s="2"/>
      <c r="AJ121" s="2"/>
      <c r="AK121" s="2"/>
      <c r="AL121" s="2"/>
    </row>
    <row r="122" spans="1:38" ht="16.5" customHeight="1" outlineLevel="1">
      <c r="A122" s="12" t="s">
        <v>862</v>
      </c>
      <c r="B122" s="18" t="s">
        <v>98</v>
      </c>
      <c r="C122" s="278">
        <v>908120</v>
      </c>
      <c r="D122" s="45">
        <v>0</v>
      </c>
      <c r="E122" s="46">
        <f t="shared" si="19"/>
        <v>0</v>
      </c>
      <c r="F122" s="46">
        <f t="shared" si="20"/>
        <v>0</v>
      </c>
      <c r="G122" s="46">
        <f t="shared" si="21"/>
        <v>0</v>
      </c>
      <c r="H122" s="53" t="e">
        <f t="shared" si="22"/>
        <v>#DIV/0!</v>
      </c>
      <c r="I122" s="54" t="e">
        <f t="shared" si="23"/>
        <v>#DIV/0!</v>
      </c>
      <c r="J122" s="65"/>
      <c r="K122" s="78">
        <f t="shared" si="24"/>
        <v>0</v>
      </c>
      <c r="L122" s="45"/>
      <c r="M122" s="79">
        <f t="shared" si="25"/>
        <v>0</v>
      </c>
      <c r="N122" s="65"/>
      <c r="O122" s="78">
        <f t="shared" si="26"/>
        <v>0</v>
      </c>
      <c r="P122" s="45"/>
      <c r="Q122" s="79">
        <f t="shared" si="27"/>
        <v>0</v>
      </c>
      <c r="R122" s="65"/>
      <c r="S122" s="78">
        <f t="shared" si="28"/>
        <v>0</v>
      </c>
      <c r="T122" s="45"/>
      <c r="U122" s="79">
        <f t="shared" si="29"/>
        <v>0</v>
      </c>
      <c r="V122" s="65"/>
      <c r="W122" s="78">
        <f t="shared" si="30"/>
        <v>0</v>
      </c>
      <c r="X122" s="45"/>
      <c r="Y122" s="79">
        <f t="shared" si="31"/>
        <v>0</v>
      </c>
      <c r="Z122" s="65"/>
      <c r="AA122" s="78">
        <f t="shared" si="32"/>
        <v>0</v>
      </c>
      <c r="AB122" s="45"/>
      <c r="AC122" s="79">
        <f t="shared" si="33"/>
        <v>0</v>
      </c>
      <c r="AD122" s="65"/>
      <c r="AE122" s="78">
        <f t="shared" si="34"/>
        <v>0</v>
      </c>
      <c r="AF122" s="45"/>
      <c r="AG122" s="79">
        <f t="shared" si="35"/>
        <v>0</v>
      </c>
      <c r="AH122" s="2"/>
      <c r="AI122" s="2"/>
      <c r="AJ122" s="2"/>
      <c r="AK122" s="2"/>
      <c r="AL122" s="2"/>
    </row>
    <row r="123" spans="1:38" ht="16.5" customHeight="1" outlineLevel="1">
      <c r="A123" s="12">
        <v>1802039</v>
      </c>
      <c r="B123" s="18" t="s">
        <v>99</v>
      </c>
      <c r="C123" s="278">
        <v>2412760</v>
      </c>
      <c r="D123" s="45">
        <v>0</v>
      </c>
      <c r="E123" s="46">
        <f t="shared" si="19"/>
        <v>0</v>
      </c>
      <c r="F123" s="46">
        <f t="shared" si="20"/>
        <v>0</v>
      </c>
      <c r="G123" s="46">
        <f t="shared" si="21"/>
        <v>0</v>
      </c>
      <c r="H123" s="53" t="e">
        <f t="shared" si="22"/>
        <v>#DIV/0!</v>
      </c>
      <c r="I123" s="54" t="e">
        <f t="shared" si="23"/>
        <v>#DIV/0!</v>
      </c>
      <c r="J123" s="65"/>
      <c r="K123" s="78">
        <f t="shared" si="24"/>
        <v>0</v>
      </c>
      <c r="L123" s="45"/>
      <c r="M123" s="79">
        <f t="shared" si="25"/>
        <v>0</v>
      </c>
      <c r="N123" s="65"/>
      <c r="O123" s="78">
        <f t="shared" si="26"/>
        <v>0</v>
      </c>
      <c r="P123" s="45"/>
      <c r="Q123" s="79">
        <f t="shared" si="27"/>
        <v>0</v>
      </c>
      <c r="R123" s="65"/>
      <c r="S123" s="78">
        <f t="shared" si="28"/>
        <v>0</v>
      </c>
      <c r="T123" s="45"/>
      <c r="U123" s="79">
        <f t="shared" si="29"/>
        <v>0</v>
      </c>
      <c r="V123" s="65"/>
      <c r="W123" s="78">
        <f t="shared" si="30"/>
        <v>0</v>
      </c>
      <c r="X123" s="45"/>
      <c r="Y123" s="79">
        <f t="shared" si="31"/>
        <v>0</v>
      </c>
      <c r="Z123" s="65"/>
      <c r="AA123" s="78">
        <f t="shared" si="32"/>
        <v>0</v>
      </c>
      <c r="AB123" s="45"/>
      <c r="AC123" s="79">
        <f t="shared" si="33"/>
        <v>0</v>
      </c>
      <c r="AD123" s="65"/>
      <c r="AE123" s="78">
        <f t="shared" si="34"/>
        <v>0</v>
      </c>
      <c r="AF123" s="45"/>
      <c r="AG123" s="79">
        <f t="shared" si="35"/>
        <v>0</v>
      </c>
      <c r="AH123" s="2"/>
      <c r="AI123" s="2"/>
      <c r="AJ123" s="2"/>
      <c r="AK123" s="2"/>
      <c r="AL123" s="2"/>
    </row>
    <row r="124" spans="1:38" ht="16.5" customHeight="1" outlineLevel="1">
      <c r="A124" s="12">
        <v>1704043</v>
      </c>
      <c r="B124" s="18" t="s">
        <v>100</v>
      </c>
      <c r="C124" s="278">
        <v>2412760</v>
      </c>
      <c r="D124" s="45">
        <v>0</v>
      </c>
      <c r="E124" s="46">
        <f t="shared" si="19"/>
        <v>0</v>
      </c>
      <c r="F124" s="46">
        <f t="shared" si="20"/>
        <v>0</v>
      </c>
      <c r="G124" s="46">
        <f t="shared" si="21"/>
        <v>0</v>
      </c>
      <c r="H124" s="53" t="e">
        <f t="shared" si="22"/>
        <v>#DIV/0!</v>
      </c>
      <c r="I124" s="54" t="e">
        <f t="shared" si="23"/>
        <v>#DIV/0!</v>
      </c>
      <c r="J124" s="65"/>
      <c r="K124" s="78">
        <f t="shared" si="24"/>
        <v>0</v>
      </c>
      <c r="L124" s="45"/>
      <c r="M124" s="79">
        <f t="shared" si="25"/>
        <v>0</v>
      </c>
      <c r="N124" s="65"/>
      <c r="O124" s="78">
        <f t="shared" si="26"/>
        <v>0</v>
      </c>
      <c r="P124" s="45"/>
      <c r="Q124" s="79">
        <f t="shared" si="27"/>
        <v>0</v>
      </c>
      <c r="R124" s="65"/>
      <c r="S124" s="78">
        <f t="shared" si="28"/>
        <v>0</v>
      </c>
      <c r="T124" s="45"/>
      <c r="U124" s="79">
        <f t="shared" si="29"/>
        <v>0</v>
      </c>
      <c r="V124" s="65"/>
      <c r="W124" s="78">
        <f t="shared" si="30"/>
        <v>0</v>
      </c>
      <c r="X124" s="45"/>
      <c r="Y124" s="79">
        <f t="shared" si="31"/>
        <v>0</v>
      </c>
      <c r="Z124" s="65"/>
      <c r="AA124" s="78">
        <f t="shared" si="32"/>
        <v>0</v>
      </c>
      <c r="AB124" s="45"/>
      <c r="AC124" s="79">
        <f t="shared" si="33"/>
        <v>0</v>
      </c>
      <c r="AD124" s="65"/>
      <c r="AE124" s="78">
        <f t="shared" si="34"/>
        <v>0</v>
      </c>
      <c r="AF124" s="45"/>
      <c r="AG124" s="79">
        <f t="shared" si="35"/>
        <v>0</v>
      </c>
      <c r="AH124" s="2"/>
      <c r="AI124" s="2"/>
      <c r="AJ124" s="2"/>
      <c r="AK124" s="2"/>
      <c r="AL124" s="2"/>
    </row>
    <row r="125" spans="1:38" ht="16.5" customHeight="1" outlineLevel="1">
      <c r="A125" s="12">
        <v>1703056</v>
      </c>
      <c r="B125" s="18" t="s">
        <v>101</v>
      </c>
      <c r="C125" s="278">
        <v>2624070</v>
      </c>
      <c r="D125" s="45">
        <v>0</v>
      </c>
      <c r="E125" s="46">
        <f t="shared" si="19"/>
        <v>0</v>
      </c>
      <c r="F125" s="46">
        <f t="shared" si="20"/>
        <v>0</v>
      </c>
      <c r="G125" s="46">
        <f t="shared" si="21"/>
        <v>0</v>
      </c>
      <c r="H125" s="53" t="e">
        <f t="shared" si="22"/>
        <v>#DIV/0!</v>
      </c>
      <c r="I125" s="54" t="e">
        <f t="shared" si="23"/>
        <v>#DIV/0!</v>
      </c>
      <c r="J125" s="65"/>
      <c r="K125" s="78">
        <f t="shared" si="24"/>
        <v>0</v>
      </c>
      <c r="L125" s="45"/>
      <c r="M125" s="79">
        <f t="shared" si="25"/>
        <v>0</v>
      </c>
      <c r="N125" s="65"/>
      <c r="O125" s="78">
        <f t="shared" si="26"/>
        <v>0</v>
      </c>
      <c r="P125" s="45"/>
      <c r="Q125" s="79">
        <f t="shared" si="27"/>
        <v>0</v>
      </c>
      <c r="R125" s="65"/>
      <c r="S125" s="78">
        <f t="shared" si="28"/>
        <v>0</v>
      </c>
      <c r="T125" s="45"/>
      <c r="U125" s="79">
        <f t="shared" si="29"/>
        <v>0</v>
      </c>
      <c r="V125" s="65"/>
      <c r="W125" s="78">
        <f t="shared" si="30"/>
        <v>0</v>
      </c>
      <c r="X125" s="45"/>
      <c r="Y125" s="79">
        <f t="shared" si="31"/>
        <v>0</v>
      </c>
      <c r="Z125" s="65"/>
      <c r="AA125" s="78">
        <f t="shared" si="32"/>
        <v>0</v>
      </c>
      <c r="AB125" s="45"/>
      <c r="AC125" s="79">
        <f t="shared" si="33"/>
        <v>0</v>
      </c>
      <c r="AD125" s="65"/>
      <c r="AE125" s="78">
        <f t="shared" si="34"/>
        <v>0</v>
      </c>
      <c r="AF125" s="45"/>
      <c r="AG125" s="79">
        <f t="shared" si="35"/>
        <v>0</v>
      </c>
      <c r="AH125" s="2"/>
      <c r="AI125" s="2"/>
      <c r="AJ125" s="2"/>
      <c r="AK125" s="2"/>
      <c r="AL125" s="2"/>
    </row>
    <row r="126" spans="1:38" ht="16.5" customHeight="1" outlineLevel="1">
      <c r="A126" s="12"/>
      <c r="B126" s="20" t="s">
        <v>102</v>
      </c>
      <c r="C126" s="59"/>
      <c r="D126" s="45"/>
      <c r="E126" s="46"/>
      <c r="F126" s="46"/>
      <c r="G126" s="46"/>
      <c r="H126" s="53"/>
      <c r="I126" s="54"/>
      <c r="J126" s="65"/>
      <c r="K126" s="78"/>
      <c r="L126" s="45"/>
      <c r="M126" s="79"/>
      <c r="N126" s="65"/>
      <c r="O126" s="78"/>
      <c r="P126" s="45"/>
      <c r="Q126" s="79"/>
      <c r="R126" s="65"/>
      <c r="S126" s="78"/>
      <c r="T126" s="45"/>
      <c r="U126" s="79"/>
      <c r="V126" s="65"/>
      <c r="W126" s="78"/>
      <c r="X126" s="45"/>
      <c r="Y126" s="79"/>
      <c r="Z126" s="65"/>
      <c r="AA126" s="78"/>
      <c r="AB126" s="45"/>
      <c r="AC126" s="79"/>
      <c r="AD126" s="65"/>
      <c r="AE126" s="78"/>
      <c r="AF126" s="45"/>
      <c r="AG126" s="79"/>
      <c r="AH126" s="2"/>
      <c r="AI126" s="2"/>
      <c r="AJ126" s="2"/>
      <c r="AK126" s="2"/>
      <c r="AL126" s="2"/>
    </row>
    <row r="127" spans="1:38" ht="16.5" customHeight="1" outlineLevel="1">
      <c r="A127" s="12">
        <v>3005002</v>
      </c>
      <c r="B127" s="18" t="s">
        <v>103</v>
      </c>
      <c r="C127" s="281">
        <v>382550</v>
      </c>
      <c r="D127" s="45">
        <v>0</v>
      </c>
      <c r="E127" s="46">
        <f t="shared" si="19"/>
        <v>0</v>
      </c>
      <c r="F127" s="46">
        <f t="shared" si="20"/>
        <v>0</v>
      </c>
      <c r="G127" s="46">
        <f t="shared" si="21"/>
        <v>0</v>
      </c>
      <c r="H127" s="53" t="e">
        <f t="shared" si="22"/>
        <v>#DIV/0!</v>
      </c>
      <c r="I127" s="54" t="e">
        <f t="shared" si="23"/>
        <v>#DIV/0!</v>
      </c>
      <c r="J127" s="65"/>
      <c r="K127" s="78">
        <f t="shared" si="24"/>
        <v>0</v>
      </c>
      <c r="L127" s="45"/>
      <c r="M127" s="79">
        <f t="shared" si="25"/>
        <v>0</v>
      </c>
      <c r="N127" s="65"/>
      <c r="O127" s="78">
        <f t="shared" si="26"/>
        <v>0</v>
      </c>
      <c r="P127" s="45"/>
      <c r="Q127" s="79">
        <f t="shared" si="27"/>
        <v>0</v>
      </c>
      <c r="R127" s="65"/>
      <c r="S127" s="78">
        <f t="shared" si="28"/>
        <v>0</v>
      </c>
      <c r="T127" s="45"/>
      <c r="U127" s="79">
        <f t="shared" si="29"/>
        <v>0</v>
      </c>
      <c r="V127" s="65"/>
      <c r="W127" s="78">
        <f t="shared" si="30"/>
        <v>0</v>
      </c>
      <c r="X127" s="45"/>
      <c r="Y127" s="79">
        <f t="shared" si="31"/>
        <v>0</v>
      </c>
      <c r="Z127" s="65"/>
      <c r="AA127" s="78">
        <f t="shared" si="32"/>
        <v>0</v>
      </c>
      <c r="AB127" s="45"/>
      <c r="AC127" s="79">
        <f t="shared" si="33"/>
        <v>0</v>
      </c>
      <c r="AD127" s="65"/>
      <c r="AE127" s="78">
        <f t="shared" si="34"/>
        <v>0</v>
      </c>
      <c r="AF127" s="45"/>
      <c r="AG127" s="79">
        <f t="shared" si="35"/>
        <v>0</v>
      </c>
      <c r="AH127" s="2"/>
      <c r="AI127" s="2"/>
      <c r="AJ127" s="2"/>
      <c r="AK127" s="2"/>
      <c r="AL127" s="2"/>
    </row>
    <row r="128" spans="1:38" ht="16.5" customHeight="1" outlineLevel="1">
      <c r="A128" s="12"/>
      <c r="B128" s="20" t="s">
        <v>104</v>
      </c>
      <c r="C128" s="275"/>
      <c r="D128" s="45"/>
      <c r="E128" s="46"/>
      <c r="F128" s="46"/>
      <c r="G128" s="46"/>
      <c r="H128" s="53"/>
      <c r="I128" s="54"/>
      <c r="J128" s="65"/>
      <c r="K128" s="78"/>
      <c r="L128" s="45"/>
      <c r="M128" s="79"/>
      <c r="N128" s="65"/>
      <c r="O128" s="78"/>
      <c r="P128" s="45"/>
      <c r="Q128" s="79"/>
      <c r="R128" s="65"/>
      <c r="S128" s="78"/>
      <c r="T128" s="45"/>
      <c r="U128" s="79"/>
      <c r="V128" s="65"/>
      <c r="W128" s="78"/>
      <c r="X128" s="45"/>
      <c r="Y128" s="79"/>
      <c r="Z128" s="65"/>
      <c r="AA128" s="78"/>
      <c r="AB128" s="45"/>
      <c r="AC128" s="79"/>
      <c r="AD128" s="65"/>
      <c r="AE128" s="78"/>
      <c r="AF128" s="45"/>
      <c r="AG128" s="79"/>
      <c r="AH128" s="2"/>
      <c r="AI128" s="2"/>
      <c r="AJ128" s="2"/>
      <c r="AK128" s="2"/>
      <c r="AL128" s="2"/>
    </row>
    <row r="129" spans="1:38" ht="16.5" customHeight="1" outlineLevel="1">
      <c r="A129" s="12" t="s">
        <v>863</v>
      </c>
      <c r="B129" s="18" t="s">
        <v>105</v>
      </c>
      <c r="C129" s="281">
        <v>386990</v>
      </c>
      <c r="D129" s="45">
        <v>0</v>
      </c>
      <c r="E129" s="46">
        <f t="shared" si="19"/>
        <v>0</v>
      </c>
      <c r="F129" s="46">
        <f t="shared" si="20"/>
        <v>0</v>
      </c>
      <c r="G129" s="46">
        <f t="shared" si="21"/>
        <v>0</v>
      </c>
      <c r="H129" s="53" t="e">
        <f t="shared" si="22"/>
        <v>#DIV/0!</v>
      </c>
      <c r="I129" s="54" t="e">
        <f t="shared" si="23"/>
        <v>#DIV/0!</v>
      </c>
      <c r="J129" s="65"/>
      <c r="K129" s="78">
        <f t="shared" si="24"/>
        <v>0</v>
      </c>
      <c r="L129" s="45"/>
      <c r="M129" s="79">
        <f t="shared" si="25"/>
        <v>0</v>
      </c>
      <c r="N129" s="65"/>
      <c r="O129" s="78">
        <f t="shared" si="26"/>
        <v>0</v>
      </c>
      <c r="P129" s="45"/>
      <c r="Q129" s="79">
        <f t="shared" si="27"/>
        <v>0</v>
      </c>
      <c r="R129" s="65"/>
      <c r="S129" s="78">
        <f t="shared" si="28"/>
        <v>0</v>
      </c>
      <c r="T129" s="45"/>
      <c r="U129" s="79">
        <f t="shared" si="29"/>
        <v>0</v>
      </c>
      <c r="V129" s="65"/>
      <c r="W129" s="78">
        <f t="shared" si="30"/>
        <v>0</v>
      </c>
      <c r="X129" s="45"/>
      <c r="Y129" s="79">
        <f t="shared" si="31"/>
        <v>0</v>
      </c>
      <c r="Z129" s="65"/>
      <c r="AA129" s="78">
        <f t="shared" si="32"/>
        <v>0</v>
      </c>
      <c r="AB129" s="45"/>
      <c r="AC129" s="79">
        <f t="shared" si="33"/>
        <v>0</v>
      </c>
      <c r="AD129" s="65"/>
      <c r="AE129" s="78">
        <f t="shared" si="34"/>
        <v>0</v>
      </c>
      <c r="AF129" s="45"/>
      <c r="AG129" s="79">
        <f t="shared" si="35"/>
        <v>0</v>
      </c>
      <c r="AH129" s="2"/>
      <c r="AI129" s="2"/>
      <c r="AJ129" s="2"/>
      <c r="AK129" s="2"/>
      <c r="AL129" s="2"/>
    </row>
    <row r="130" spans="1:38" ht="16.5" customHeight="1" outlineLevel="1">
      <c r="A130" s="12" t="s">
        <v>864</v>
      </c>
      <c r="B130" s="18" t="s">
        <v>106</v>
      </c>
      <c r="C130" s="281">
        <v>377420</v>
      </c>
      <c r="D130" s="45">
        <v>0</v>
      </c>
      <c r="E130" s="46">
        <f t="shared" si="19"/>
        <v>0</v>
      </c>
      <c r="F130" s="46">
        <f t="shared" si="20"/>
        <v>0</v>
      </c>
      <c r="G130" s="46">
        <f t="shared" si="21"/>
        <v>0</v>
      </c>
      <c r="H130" s="53" t="e">
        <f t="shared" si="22"/>
        <v>#DIV/0!</v>
      </c>
      <c r="I130" s="54" t="e">
        <f t="shared" si="23"/>
        <v>#DIV/0!</v>
      </c>
      <c r="J130" s="65"/>
      <c r="K130" s="78">
        <f t="shared" si="24"/>
        <v>0</v>
      </c>
      <c r="L130" s="45"/>
      <c r="M130" s="79">
        <f t="shared" si="25"/>
        <v>0</v>
      </c>
      <c r="N130" s="65"/>
      <c r="O130" s="78">
        <f t="shared" si="26"/>
        <v>0</v>
      </c>
      <c r="P130" s="45"/>
      <c r="Q130" s="79">
        <f t="shared" si="27"/>
        <v>0</v>
      </c>
      <c r="R130" s="65"/>
      <c r="S130" s="78">
        <f t="shared" si="28"/>
        <v>0</v>
      </c>
      <c r="T130" s="45"/>
      <c r="U130" s="79">
        <f t="shared" si="29"/>
        <v>0</v>
      </c>
      <c r="V130" s="65"/>
      <c r="W130" s="78">
        <f t="shared" si="30"/>
        <v>0</v>
      </c>
      <c r="X130" s="45"/>
      <c r="Y130" s="79">
        <f t="shared" si="31"/>
        <v>0</v>
      </c>
      <c r="Z130" s="65"/>
      <c r="AA130" s="78">
        <f t="shared" si="32"/>
        <v>0</v>
      </c>
      <c r="AB130" s="45"/>
      <c r="AC130" s="79">
        <f t="shared" si="33"/>
        <v>0</v>
      </c>
      <c r="AD130" s="65"/>
      <c r="AE130" s="78">
        <f t="shared" si="34"/>
        <v>0</v>
      </c>
      <c r="AF130" s="45"/>
      <c r="AG130" s="79">
        <f t="shared" si="35"/>
        <v>0</v>
      </c>
      <c r="AH130" s="2"/>
      <c r="AI130" s="2"/>
      <c r="AJ130" s="2"/>
      <c r="AK130" s="2"/>
      <c r="AL130" s="2"/>
    </row>
    <row r="131" spans="1:38" ht="16.5" customHeight="1" outlineLevel="1">
      <c r="A131" s="12" t="s">
        <v>865</v>
      </c>
      <c r="B131" s="18" t="s">
        <v>107</v>
      </c>
      <c r="C131" s="281">
        <v>777150</v>
      </c>
      <c r="D131" s="45">
        <v>0</v>
      </c>
      <c r="E131" s="46">
        <f t="shared" si="19"/>
        <v>0</v>
      </c>
      <c r="F131" s="46">
        <f t="shared" si="20"/>
        <v>0</v>
      </c>
      <c r="G131" s="46">
        <f t="shared" si="21"/>
        <v>0</v>
      </c>
      <c r="H131" s="53" t="e">
        <f t="shared" si="22"/>
        <v>#DIV/0!</v>
      </c>
      <c r="I131" s="54" t="e">
        <f t="shared" si="23"/>
        <v>#DIV/0!</v>
      </c>
      <c r="J131" s="65"/>
      <c r="K131" s="78">
        <f t="shared" si="24"/>
        <v>0</v>
      </c>
      <c r="L131" s="45"/>
      <c r="M131" s="79">
        <f t="shared" si="25"/>
        <v>0</v>
      </c>
      <c r="N131" s="65"/>
      <c r="O131" s="78">
        <f t="shared" si="26"/>
        <v>0</v>
      </c>
      <c r="P131" s="45"/>
      <c r="Q131" s="79">
        <f t="shared" si="27"/>
        <v>0</v>
      </c>
      <c r="R131" s="65"/>
      <c r="S131" s="78">
        <f t="shared" si="28"/>
        <v>0</v>
      </c>
      <c r="T131" s="45"/>
      <c r="U131" s="79">
        <f t="shared" si="29"/>
        <v>0</v>
      </c>
      <c r="V131" s="65"/>
      <c r="W131" s="78">
        <f t="shared" si="30"/>
        <v>0</v>
      </c>
      <c r="X131" s="45"/>
      <c r="Y131" s="79">
        <f t="shared" si="31"/>
        <v>0</v>
      </c>
      <c r="Z131" s="65"/>
      <c r="AA131" s="78">
        <f t="shared" si="32"/>
        <v>0</v>
      </c>
      <c r="AB131" s="45"/>
      <c r="AC131" s="79">
        <f t="shared" si="33"/>
        <v>0</v>
      </c>
      <c r="AD131" s="65"/>
      <c r="AE131" s="78">
        <f t="shared" si="34"/>
        <v>0</v>
      </c>
      <c r="AF131" s="45"/>
      <c r="AG131" s="79">
        <f t="shared" si="35"/>
        <v>0</v>
      </c>
      <c r="AH131" s="2"/>
      <c r="AI131" s="2"/>
      <c r="AJ131" s="2"/>
      <c r="AK131" s="2"/>
      <c r="AL131" s="2"/>
    </row>
    <row r="132" spans="1:38" ht="16.5" customHeight="1" outlineLevel="1">
      <c r="A132" s="12" t="s">
        <v>866</v>
      </c>
      <c r="B132" s="18" t="s">
        <v>108</v>
      </c>
      <c r="C132" s="281">
        <v>410390</v>
      </c>
      <c r="D132" s="45">
        <v>0</v>
      </c>
      <c r="E132" s="46">
        <f t="shared" si="19"/>
        <v>0</v>
      </c>
      <c r="F132" s="46">
        <f t="shared" si="20"/>
        <v>0</v>
      </c>
      <c r="G132" s="46">
        <f t="shared" si="21"/>
        <v>0</v>
      </c>
      <c r="H132" s="53" t="e">
        <f t="shared" si="22"/>
        <v>#DIV/0!</v>
      </c>
      <c r="I132" s="54" t="e">
        <f t="shared" si="23"/>
        <v>#DIV/0!</v>
      </c>
      <c r="J132" s="65"/>
      <c r="K132" s="78">
        <f t="shared" si="24"/>
        <v>0</v>
      </c>
      <c r="L132" s="45"/>
      <c r="M132" s="79">
        <f t="shared" si="25"/>
        <v>0</v>
      </c>
      <c r="N132" s="65"/>
      <c r="O132" s="78">
        <f t="shared" si="26"/>
        <v>0</v>
      </c>
      <c r="P132" s="45"/>
      <c r="Q132" s="79">
        <f t="shared" si="27"/>
        <v>0</v>
      </c>
      <c r="R132" s="65"/>
      <c r="S132" s="78">
        <f t="shared" si="28"/>
        <v>0</v>
      </c>
      <c r="T132" s="45"/>
      <c r="U132" s="79">
        <f t="shared" si="29"/>
        <v>0</v>
      </c>
      <c r="V132" s="65"/>
      <c r="W132" s="78">
        <f t="shared" si="30"/>
        <v>0</v>
      </c>
      <c r="X132" s="45"/>
      <c r="Y132" s="79">
        <f t="shared" si="31"/>
        <v>0</v>
      </c>
      <c r="Z132" s="65"/>
      <c r="AA132" s="78">
        <f t="shared" si="32"/>
        <v>0</v>
      </c>
      <c r="AB132" s="45"/>
      <c r="AC132" s="79">
        <f t="shared" si="33"/>
        <v>0</v>
      </c>
      <c r="AD132" s="65"/>
      <c r="AE132" s="78">
        <f t="shared" si="34"/>
        <v>0</v>
      </c>
      <c r="AF132" s="45"/>
      <c r="AG132" s="79">
        <f t="shared" si="35"/>
        <v>0</v>
      </c>
      <c r="AH132" s="2"/>
      <c r="AI132" s="2"/>
      <c r="AJ132" s="2"/>
      <c r="AK132" s="2"/>
      <c r="AL132" s="2"/>
    </row>
    <row r="133" spans="1:38" ht="16.5" customHeight="1" outlineLevel="1">
      <c r="A133" s="12" t="s">
        <v>867</v>
      </c>
      <c r="B133" s="18" t="s">
        <v>109</v>
      </c>
      <c r="C133" s="281">
        <v>247950</v>
      </c>
      <c r="D133" s="45">
        <v>0</v>
      </c>
      <c r="E133" s="46">
        <f t="shared" si="19"/>
        <v>0</v>
      </c>
      <c r="F133" s="46">
        <f t="shared" si="20"/>
        <v>0</v>
      </c>
      <c r="G133" s="46">
        <f t="shared" si="21"/>
        <v>0</v>
      </c>
      <c r="H133" s="53" t="e">
        <f t="shared" si="22"/>
        <v>#DIV/0!</v>
      </c>
      <c r="I133" s="54" t="e">
        <f t="shared" si="23"/>
        <v>#DIV/0!</v>
      </c>
      <c r="J133" s="65"/>
      <c r="K133" s="78">
        <f t="shared" si="24"/>
        <v>0</v>
      </c>
      <c r="L133" s="45"/>
      <c r="M133" s="79">
        <f t="shared" si="25"/>
        <v>0</v>
      </c>
      <c r="N133" s="65"/>
      <c r="O133" s="78">
        <f t="shared" si="26"/>
        <v>0</v>
      </c>
      <c r="P133" s="45"/>
      <c r="Q133" s="79">
        <f t="shared" si="27"/>
        <v>0</v>
      </c>
      <c r="R133" s="65"/>
      <c r="S133" s="78">
        <f t="shared" si="28"/>
        <v>0</v>
      </c>
      <c r="T133" s="45"/>
      <c r="U133" s="79">
        <f t="shared" si="29"/>
        <v>0</v>
      </c>
      <c r="V133" s="65"/>
      <c r="W133" s="78">
        <f t="shared" si="30"/>
        <v>0</v>
      </c>
      <c r="X133" s="45"/>
      <c r="Y133" s="79">
        <f t="shared" si="31"/>
        <v>0</v>
      </c>
      <c r="Z133" s="65"/>
      <c r="AA133" s="78">
        <f t="shared" si="32"/>
        <v>0</v>
      </c>
      <c r="AB133" s="45"/>
      <c r="AC133" s="79">
        <f t="shared" si="33"/>
        <v>0</v>
      </c>
      <c r="AD133" s="65"/>
      <c r="AE133" s="78">
        <f t="shared" si="34"/>
        <v>0</v>
      </c>
      <c r="AF133" s="45"/>
      <c r="AG133" s="79">
        <f t="shared" si="35"/>
        <v>0</v>
      </c>
      <c r="AH133" s="2"/>
      <c r="AI133" s="2"/>
      <c r="AJ133" s="2"/>
      <c r="AK133" s="2"/>
      <c r="AL133" s="2"/>
    </row>
    <row r="134" spans="1:38" ht="16.5" customHeight="1" outlineLevel="1">
      <c r="A134" s="12" t="s">
        <v>868</v>
      </c>
      <c r="B134" s="18" t="s">
        <v>110</v>
      </c>
      <c r="C134" s="281">
        <v>420160</v>
      </c>
      <c r="D134" s="45">
        <v>0</v>
      </c>
      <c r="E134" s="46">
        <f t="shared" si="19"/>
        <v>0</v>
      </c>
      <c r="F134" s="46">
        <f t="shared" si="20"/>
        <v>0</v>
      </c>
      <c r="G134" s="46">
        <f t="shared" si="21"/>
        <v>0</v>
      </c>
      <c r="H134" s="53" t="e">
        <f t="shared" si="22"/>
        <v>#DIV/0!</v>
      </c>
      <c r="I134" s="54" t="e">
        <f t="shared" si="23"/>
        <v>#DIV/0!</v>
      </c>
      <c r="J134" s="65"/>
      <c r="K134" s="78">
        <f t="shared" si="24"/>
        <v>0</v>
      </c>
      <c r="L134" s="45"/>
      <c r="M134" s="79">
        <f t="shared" si="25"/>
        <v>0</v>
      </c>
      <c r="N134" s="65"/>
      <c r="O134" s="78">
        <f t="shared" si="26"/>
        <v>0</v>
      </c>
      <c r="P134" s="45"/>
      <c r="Q134" s="79">
        <f t="shared" si="27"/>
        <v>0</v>
      </c>
      <c r="R134" s="65"/>
      <c r="S134" s="78">
        <f t="shared" si="28"/>
        <v>0</v>
      </c>
      <c r="T134" s="45"/>
      <c r="U134" s="79">
        <f t="shared" si="29"/>
        <v>0</v>
      </c>
      <c r="V134" s="65"/>
      <c r="W134" s="78">
        <f t="shared" si="30"/>
        <v>0</v>
      </c>
      <c r="X134" s="45"/>
      <c r="Y134" s="79">
        <f t="shared" si="31"/>
        <v>0</v>
      </c>
      <c r="Z134" s="65"/>
      <c r="AA134" s="78">
        <f t="shared" si="32"/>
        <v>0</v>
      </c>
      <c r="AB134" s="45"/>
      <c r="AC134" s="79">
        <f t="shared" si="33"/>
        <v>0</v>
      </c>
      <c r="AD134" s="65"/>
      <c r="AE134" s="78">
        <f t="shared" si="34"/>
        <v>0</v>
      </c>
      <c r="AF134" s="45"/>
      <c r="AG134" s="79">
        <f t="shared" si="35"/>
        <v>0</v>
      </c>
      <c r="AH134" s="2"/>
      <c r="AI134" s="2"/>
      <c r="AJ134" s="2"/>
      <c r="AK134" s="2"/>
      <c r="AL134" s="2"/>
    </row>
    <row r="135" spans="1:38" ht="16.5" customHeight="1" outlineLevel="1">
      <c r="A135" s="12" t="s">
        <v>869</v>
      </c>
      <c r="B135" s="18" t="s">
        <v>111</v>
      </c>
      <c r="C135" s="281">
        <v>703850</v>
      </c>
      <c r="D135" s="45">
        <v>0</v>
      </c>
      <c r="E135" s="46">
        <f t="shared" si="19"/>
        <v>0</v>
      </c>
      <c r="F135" s="46">
        <f t="shared" si="20"/>
        <v>0</v>
      </c>
      <c r="G135" s="46">
        <f t="shared" si="21"/>
        <v>0</v>
      </c>
      <c r="H135" s="53" t="e">
        <f t="shared" si="22"/>
        <v>#DIV/0!</v>
      </c>
      <c r="I135" s="54" t="e">
        <f t="shared" si="23"/>
        <v>#DIV/0!</v>
      </c>
      <c r="J135" s="65"/>
      <c r="K135" s="78">
        <f t="shared" si="24"/>
        <v>0</v>
      </c>
      <c r="L135" s="45"/>
      <c r="M135" s="79">
        <f t="shared" si="25"/>
        <v>0</v>
      </c>
      <c r="N135" s="65"/>
      <c r="O135" s="78">
        <f t="shared" si="26"/>
        <v>0</v>
      </c>
      <c r="P135" s="45"/>
      <c r="Q135" s="79">
        <f t="shared" si="27"/>
        <v>0</v>
      </c>
      <c r="R135" s="65"/>
      <c r="S135" s="78">
        <f t="shared" si="28"/>
        <v>0</v>
      </c>
      <c r="T135" s="45"/>
      <c r="U135" s="79">
        <f t="shared" si="29"/>
        <v>0</v>
      </c>
      <c r="V135" s="65"/>
      <c r="W135" s="78">
        <f t="shared" si="30"/>
        <v>0</v>
      </c>
      <c r="X135" s="45"/>
      <c r="Y135" s="79">
        <f t="shared" si="31"/>
        <v>0</v>
      </c>
      <c r="Z135" s="65"/>
      <c r="AA135" s="78">
        <f t="shared" si="32"/>
        <v>0</v>
      </c>
      <c r="AB135" s="45"/>
      <c r="AC135" s="79">
        <f t="shared" si="33"/>
        <v>0</v>
      </c>
      <c r="AD135" s="65"/>
      <c r="AE135" s="78">
        <f t="shared" si="34"/>
        <v>0</v>
      </c>
      <c r="AF135" s="45"/>
      <c r="AG135" s="79">
        <f t="shared" si="35"/>
        <v>0</v>
      </c>
      <c r="AH135" s="2"/>
      <c r="AI135" s="2"/>
      <c r="AJ135" s="2"/>
      <c r="AK135" s="2"/>
      <c r="AL135" s="2"/>
    </row>
    <row r="136" spans="1:38" ht="16.5" customHeight="1" outlineLevel="1">
      <c r="A136" s="12"/>
      <c r="B136" s="18"/>
      <c r="C136" s="14"/>
      <c r="D136" s="45"/>
      <c r="E136" s="46"/>
      <c r="F136" s="46"/>
      <c r="G136" s="46"/>
      <c r="H136" s="53"/>
      <c r="I136" s="54"/>
      <c r="J136" s="65"/>
      <c r="K136" s="78"/>
      <c r="L136" s="45"/>
      <c r="M136" s="79"/>
      <c r="N136" s="65"/>
      <c r="O136" s="78"/>
      <c r="P136" s="45"/>
      <c r="Q136" s="79"/>
      <c r="R136" s="65"/>
      <c r="S136" s="78"/>
      <c r="T136" s="45"/>
      <c r="U136" s="79"/>
      <c r="V136" s="65"/>
      <c r="W136" s="78"/>
      <c r="X136" s="45"/>
      <c r="Y136" s="79"/>
      <c r="Z136" s="65"/>
      <c r="AA136" s="78"/>
      <c r="AB136" s="45"/>
      <c r="AC136" s="79"/>
      <c r="AD136" s="65"/>
      <c r="AE136" s="78"/>
      <c r="AF136" s="45"/>
      <c r="AG136" s="79"/>
      <c r="AH136" s="2"/>
      <c r="AI136" s="2"/>
      <c r="AJ136" s="2"/>
      <c r="AK136" s="2"/>
      <c r="AL136" s="2"/>
    </row>
    <row r="137" spans="1:38" ht="16.5" customHeight="1" outlineLevel="1">
      <c r="A137" s="12"/>
      <c r="B137" s="22" t="s">
        <v>112</v>
      </c>
      <c r="C137" s="59"/>
      <c r="D137" s="45"/>
      <c r="E137" s="46"/>
      <c r="F137" s="46"/>
      <c r="G137" s="46"/>
      <c r="H137" s="53"/>
      <c r="I137" s="54"/>
      <c r="J137" s="65"/>
      <c r="K137" s="78"/>
      <c r="L137" s="45"/>
      <c r="M137" s="79"/>
      <c r="N137" s="65"/>
      <c r="O137" s="78"/>
      <c r="P137" s="45"/>
      <c r="Q137" s="79"/>
      <c r="R137" s="65"/>
      <c r="S137" s="78"/>
      <c r="T137" s="45"/>
      <c r="U137" s="79"/>
      <c r="V137" s="65"/>
      <c r="W137" s="78"/>
      <c r="X137" s="45"/>
      <c r="Y137" s="79"/>
      <c r="Z137" s="65"/>
      <c r="AA137" s="78"/>
      <c r="AB137" s="45"/>
      <c r="AC137" s="79"/>
      <c r="AD137" s="65"/>
      <c r="AE137" s="78"/>
      <c r="AF137" s="45"/>
      <c r="AG137" s="79"/>
      <c r="AH137" s="2"/>
      <c r="AI137" s="2"/>
      <c r="AJ137" s="2"/>
      <c r="AK137" s="2"/>
      <c r="AL137" s="2"/>
    </row>
    <row r="138" spans="1:38" ht="16.5" customHeight="1" outlineLevel="1">
      <c r="A138" s="12">
        <v>2501140</v>
      </c>
      <c r="B138" s="27" t="s">
        <v>113</v>
      </c>
      <c r="C138" s="281">
        <v>26877070</v>
      </c>
      <c r="D138" s="45">
        <v>0</v>
      </c>
      <c r="E138" s="46">
        <f t="shared" si="19"/>
        <v>0</v>
      </c>
      <c r="F138" s="46">
        <f t="shared" si="20"/>
        <v>0</v>
      </c>
      <c r="G138" s="46">
        <f t="shared" si="21"/>
        <v>0</v>
      </c>
      <c r="H138" s="53" t="e">
        <f t="shared" si="22"/>
        <v>#DIV/0!</v>
      </c>
      <c r="I138" s="54" t="e">
        <f t="shared" si="23"/>
        <v>#DIV/0!</v>
      </c>
      <c r="J138" s="65"/>
      <c r="K138" s="78">
        <f t="shared" si="24"/>
        <v>0</v>
      </c>
      <c r="L138" s="45"/>
      <c r="M138" s="79">
        <f t="shared" si="25"/>
        <v>0</v>
      </c>
      <c r="N138" s="65"/>
      <c r="O138" s="78">
        <f t="shared" si="26"/>
        <v>0</v>
      </c>
      <c r="P138" s="45"/>
      <c r="Q138" s="79">
        <f t="shared" si="27"/>
        <v>0</v>
      </c>
      <c r="R138" s="65"/>
      <c r="S138" s="78">
        <f t="shared" si="28"/>
        <v>0</v>
      </c>
      <c r="T138" s="45"/>
      <c r="U138" s="79">
        <f t="shared" si="29"/>
        <v>0</v>
      </c>
      <c r="V138" s="65"/>
      <c r="W138" s="78">
        <f t="shared" si="30"/>
        <v>0</v>
      </c>
      <c r="X138" s="45"/>
      <c r="Y138" s="79">
        <f t="shared" si="31"/>
        <v>0</v>
      </c>
      <c r="Z138" s="65"/>
      <c r="AA138" s="78">
        <f t="shared" si="32"/>
        <v>0</v>
      </c>
      <c r="AB138" s="45"/>
      <c r="AC138" s="79">
        <f t="shared" si="33"/>
        <v>0</v>
      </c>
      <c r="AD138" s="65"/>
      <c r="AE138" s="78">
        <f t="shared" si="34"/>
        <v>0</v>
      </c>
      <c r="AF138" s="45"/>
      <c r="AG138" s="79">
        <f t="shared" si="35"/>
        <v>0</v>
      </c>
      <c r="AH138" s="2"/>
      <c r="AI138" s="2"/>
      <c r="AJ138" s="2"/>
      <c r="AK138" s="2"/>
      <c r="AL138" s="2"/>
    </row>
    <row r="139" spans="1:38" ht="16.5" customHeight="1" outlineLevel="1">
      <c r="A139" s="12">
        <v>2501141</v>
      </c>
      <c r="B139" s="21" t="s">
        <v>114</v>
      </c>
      <c r="C139" s="281">
        <v>51530970</v>
      </c>
      <c r="D139" s="45">
        <v>0</v>
      </c>
      <c r="E139" s="46">
        <f t="shared" si="19"/>
        <v>0</v>
      </c>
      <c r="F139" s="46">
        <f t="shared" si="20"/>
        <v>0</v>
      </c>
      <c r="G139" s="46">
        <f t="shared" si="21"/>
        <v>0</v>
      </c>
      <c r="H139" s="53" t="e">
        <f t="shared" si="22"/>
        <v>#DIV/0!</v>
      </c>
      <c r="I139" s="54" t="e">
        <f t="shared" si="23"/>
        <v>#DIV/0!</v>
      </c>
      <c r="J139" s="65"/>
      <c r="K139" s="78">
        <f t="shared" si="24"/>
        <v>0</v>
      </c>
      <c r="L139" s="45"/>
      <c r="M139" s="79">
        <f t="shared" si="25"/>
        <v>0</v>
      </c>
      <c r="N139" s="65"/>
      <c r="O139" s="78">
        <f t="shared" si="26"/>
        <v>0</v>
      </c>
      <c r="P139" s="45"/>
      <c r="Q139" s="79">
        <f t="shared" si="27"/>
        <v>0</v>
      </c>
      <c r="R139" s="65"/>
      <c r="S139" s="78">
        <f t="shared" si="28"/>
        <v>0</v>
      </c>
      <c r="T139" s="45"/>
      <c r="U139" s="79">
        <f t="shared" si="29"/>
        <v>0</v>
      </c>
      <c r="V139" s="65"/>
      <c r="W139" s="78">
        <f t="shared" si="30"/>
        <v>0</v>
      </c>
      <c r="X139" s="45"/>
      <c r="Y139" s="79">
        <f t="shared" si="31"/>
        <v>0</v>
      </c>
      <c r="Z139" s="65"/>
      <c r="AA139" s="78">
        <f t="shared" si="32"/>
        <v>0</v>
      </c>
      <c r="AB139" s="45"/>
      <c r="AC139" s="79">
        <f t="shared" si="33"/>
        <v>0</v>
      </c>
      <c r="AD139" s="65"/>
      <c r="AE139" s="78">
        <f t="shared" si="34"/>
        <v>0</v>
      </c>
      <c r="AF139" s="45"/>
      <c r="AG139" s="79">
        <f t="shared" si="35"/>
        <v>0</v>
      </c>
      <c r="AH139" s="2"/>
      <c r="AI139" s="2"/>
      <c r="AJ139" s="2"/>
      <c r="AK139" s="2"/>
      <c r="AL139" s="2"/>
    </row>
    <row r="140" spans="1:38" ht="16.5" customHeight="1" outlineLevel="1">
      <c r="A140" s="12">
        <v>2501241</v>
      </c>
      <c r="B140" s="21" t="s">
        <v>115</v>
      </c>
      <c r="C140" s="281">
        <v>8667710</v>
      </c>
      <c r="D140" s="45">
        <v>0</v>
      </c>
      <c r="E140" s="46">
        <f t="shared" si="19"/>
        <v>0</v>
      </c>
      <c r="F140" s="46">
        <f t="shared" si="20"/>
        <v>0</v>
      </c>
      <c r="G140" s="46">
        <f t="shared" si="21"/>
        <v>0</v>
      </c>
      <c r="H140" s="53" t="e">
        <f t="shared" si="22"/>
        <v>#DIV/0!</v>
      </c>
      <c r="I140" s="54" t="e">
        <f t="shared" si="23"/>
        <v>#DIV/0!</v>
      </c>
      <c r="J140" s="65"/>
      <c r="K140" s="78">
        <f t="shared" si="24"/>
        <v>0</v>
      </c>
      <c r="L140" s="45"/>
      <c r="M140" s="79">
        <f t="shared" si="25"/>
        <v>0</v>
      </c>
      <c r="N140" s="65"/>
      <c r="O140" s="78">
        <f t="shared" si="26"/>
        <v>0</v>
      </c>
      <c r="P140" s="45"/>
      <c r="Q140" s="79">
        <f t="shared" si="27"/>
        <v>0</v>
      </c>
      <c r="R140" s="65"/>
      <c r="S140" s="78">
        <f t="shared" si="28"/>
        <v>0</v>
      </c>
      <c r="T140" s="45"/>
      <c r="U140" s="79">
        <f t="shared" si="29"/>
        <v>0</v>
      </c>
      <c r="V140" s="65"/>
      <c r="W140" s="78">
        <f t="shared" si="30"/>
        <v>0</v>
      </c>
      <c r="X140" s="45"/>
      <c r="Y140" s="79">
        <f t="shared" si="31"/>
        <v>0</v>
      </c>
      <c r="Z140" s="65"/>
      <c r="AA140" s="78">
        <f t="shared" si="32"/>
        <v>0</v>
      </c>
      <c r="AB140" s="45"/>
      <c r="AC140" s="79">
        <f t="shared" si="33"/>
        <v>0</v>
      </c>
      <c r="AD140" s="65"/>
      <c r="AE140" s="78">
        <f t="shared" si="34"/>
        <v>0</v>
      </c>
      <c r="AF140" s="45"/>
      <c r="AG140" s="79">
        <f t="shared" si="35"/>
        <v>0</v>
      </c>
      <c r="AH140" s="2"/>
      <c r="AI140" s="2"/>
      <c r="AJ140" s="2"/>
      <c r="AK140" s="2"/>
      <c r="AL140" s="2"/>
    </row>
    <row r="141" spans="1:38" ht="16.5" customHeight="1" outlineLevel="1">
      <c r="A141" s="12"/>
      <c r="B141" s="22" t="s">
        <v>116</v>
      </c>
      <c r="C141" s="275"/>
      <c r="D141" s="45"/>
      <c r="E141" s="46"/>
      <c r="F141" s="46"/>
      <c r="G141" s="46"/>
      <c r="H141" s="53"/>
      <c r="I141" s="54"/>
      <c r="J141" s="65"/>
      <c r="K141" s="78"/>
      <c r="L141" s="45"/>
      <c r="M141" s="79"/>
      <c r="N141" s="65"/>
      <c r="O141" s="78"/>
      <c r="P141" s="45"/>
      <c r="Q141" s="79"/>
      <c r="R141" s="65"/>
      <c r="S141" s="78"/>
      <c r="T141" s="45"/>
      <c r="U141" s="79"/>
      <c r="V141" s="65"/>
      <c r="W141" s="78"/>
      <c r="X141" s="45"/>
      <c r="Y141" s="79"/>
      <c r="Z141" s="65"/>
      <c r="AA141" s="78"/>
      <c r="AB141" s="45"/>
      <c r="AC141" s="79"/>
      <c r="AD141" s="65"/>
      <c r="AE141" s="78"/>
      <c r="AF141" s="45"/>
      <c r="AG141" s="79"/>
      <c r="AH141" s="2"/>
      <c r="AI141" s="2"/>
      <c r="AJ141" s="2"/>
      <c r="AK141" s="2"/>
      <c r="AL141" s="2"/>
    </row>
    <row r="142" spans="1:38" ht="16.5" customHeight="1" outlineLevel="1">
      <c r="A142" s="12">
        <v>2501043</v>
      </c>
      <c r="B142" s="21" t="s">
        <v>117</v>
      </c>
      <c r="C142" s="281">
        <v>102675690</v>
      </c>
      <c r="D142" s="45">
        <v>0</v>
      </c>
      <c r="E142" s="46">
        <f t="shared" si="19"/>
        <v>0</v>
      </c>
      <c r="F142" s="46">
        <f t="shared" si="20"/>
        <v>0</v>
      </c>
      <c r="G142" s="46">
        <f t="shared" si="21"/>
        <v>0</v>
      </c>
      <c r="H142" s="53" t="e">
        <f t="shared" si="22"/>
        <v>#DIV/0!</v>
      </c>
      <c r="I142" s="54" t="e">
        <f t="shared" si="23"/>
        <v>#DIV/0!</v>
      </c>
      <c r="J142" s="65"/>
      <c r="K142" s="78">
        <f t="shared" si="24"/>
        <v>0</v>
      </c>
      <c r="L142" s="45"/>
      <c r="M142" s="79">
        <f t="shared" si="25"/>
        <v>0</v>
      </c>
      <c r="N142" s="65"/>
      <c r="O142" s="78">
        <f t="shared" si="26"/>
        <v>0</v>
      </c>
      <c r="P142" s="45"/>
      <c r="Q142" s="79">
        <f t="shared" si="27"/>
        <v>0</v>
      </c>
      <c r="R142" s="65"/>
      <c r="S142" s="78">
        <f t="shared" si="28"/>
        <v>0</v>
      </c>
      <c r="T142" s="45"/>
      <c r="U142" s="79">
        <f t="shared" si="29"/>
        <v>0</v>
      </c>
      <c r="V142" s="65"/>
      <c r="W142" s="78">
        <f t="shared" si="30"/>
        <v>0</v>
      </c>
      <c r="X142" s="45"/>
      <c r="Y142" s="79">
        <f t="shared" si="31"/>
        <v>0</v>
      </c>
      <c r="Z142" s="65"/>
      <c r="AA142" s="78">
        <f t="shared" si="32"/>
        <v>0</v>
      </c>
      <c r="AB142" s="45"/>
      <c r="AC142" s="79">
        <f t="shared" si="33"/>
        <v>0</v>
      </c>
      <c r="AD142" s="65"/>
      <c r="AE142" s="78">
        <f t="shared" si="34"/>
        <v>0</v>
      </c>
      <c r="AF142" s="45"/>
      <c r="AG142" s="79">
        <f t="shared" si="35"/>
        <v>0</v>
      </c>
      <c r="AH142" s="2"/>
      <c r="AI142" s="2"/>
      <c r="AJ142" s="2"/>
      <c r="AK142" s="2"/>
      <c r="AL142" s="2"/>
    </row>
    <row r="143" spans="1:38" ht="16.5" customHeight="1" outlineLevel="1">
      <c r="A143" s="12">
        <v>2501042</v>
      </c>
      <c r="B143" s="21" t="s">
        <v>118</v>
      </c>
      <c r="C143" s="281">
        <v>102675690</v>
      </c>
      <c r="D143" s="45">
        <v>0</v>
      </c>
      <c r="E143" s="46">
        <f t="shared" si="19"/>
        <v>0</v>
      </c>
      <c r="F143" s="46">
        <f t="shared" si="20"/>
        <v>0</v>
      </c>
      <c r="G143" s="46">
        <f t="shared" si="21"/>
        <v>0</v>
      </c>
      <c r="H143" s="53" t="e">
        <f t="shared" si="22"/>
        <v>#DIV/0!</v>
      </c>
      <c r="I143" s="54" t="e">
        <f t="shared" si="23"/>
        <v>#DIV/0!</v>
      </c>
      <c r="J143" s="65"/>
      <c r="K143" s="78">
        <f t="shared" si="24"/>
        <v>0</v>
      </c>
      <c r="L143" s="45"/>
      <c r="M143" s="79">
        <f t="shared" si="25"/>
        <v>0</v>
      </c>
      <c r="N143" s="65"/>
      <c r="O143" s="78">
        <f t="shared" si="26"/>
        <v>0</v>
      </c>
      <c r="P143" s="45"/>
      <c r="Q143" s="79">
        <f t="shared" si="27"/>
        <v>0</v>
      </c>
      <c r="R143" s="65"/>
      <c r="S143" s="78">
        <f t="shared" si="28"/>
        <v>0</v>
      </c>
      <c r="T143" s="45"/>
      <c r="U143" s="79">
        <f t="shared" si="29"/>
        <v>0</v>
      </c>
      <c r="V143" s="65"/>
      <c r="W143" s="78">
        <f t="shared" si="30"/>
        <v>0</v>
      </c>
      <c r="X143" s="45"/>
      <c r="Y143" s="79">
        <f t="shared" si="31"/>
        <v>0</v>
      </c>
      <c r="Z143" s="65"/>
      <c r="AA143" s="78">
        <f t="shared" si="32"/>
        <v>0</v>
      </c>
      <c r="AB143" s="45"/>
      <c r="AC143" s="79">
        <f t="shared" si="33"/>
        <v>0</v>
      </c>
      <c r="AD143" s="65"/>
      <c r="AE143" s="78">
        <f t="shared" si="34"/>
        <v>0</v>
      </c>
      <c r="AF143" s="45"/>
      <c r="AG143" s="79">
        <f t="shared" si="35"/>
        <v>0</v>
      </c>
      <c r="AH143" s="2"/>
      <c r="AI143" s="2"/>
      <c r="AJ143" s="2"/>
      <c r="AK143" s="2"/>
      <c r="AL143" s="2"/>
    </row>
    <row r="144" spans="1:38" ht="16.5" customHeight="1" outlineLevel="1">
      <c r="A144" s="12">
        <v>2501040</v>
      </c>
      <c r="B144" s="27" t="s">
        <v>119</v>
      </c>
      <c r="C144" s="281">
        <v>24115280</v>
      </c>
      <c r="D144" s="45">
        <v>0</v>
      </c>
      <c r="E144" s="46">
        <f t="shared" ref="E144:E201" si="36">+J144+L144+N144+P144+R144+T144+V144+X144+Z144+AB144+AD144+AF144</f>
        <v>0</v>
      </c>
      <c r="F144" s="46">
        <f t="shared" ref="F144:F201" si="37">D144*C144</f>
        <v>0</v>
      </c>
      <c r="G144" s="46">
        <f t="shared" ref="G144:G201" si="38">+E144*C144</f>
        <v>0</v>
      </c>
      <c r="H144" s="53" t="e">
        <f t="shared" ref="H144:H201" si="39">IF(E144&gt;=0,(E144/D144),"-")</f>
        <v>#DIV/0!</v>
      </c>
      <c r="I144" s="54" t="e">
        <f t="shared" ref="I144:I201" si="40">IF(G144&gt;=0,(G144/F144),"-")</f>
        <v>#DIV/0!</v>
      </c>
      <c r="J144" s="65"/>
      <c r="K144" s="78">
        <f t="shared" ref="K144:K201" si="41">+J144*C144</f>
        <v>0</v>
      </c>
      <c r="L144" s="45"/>
      <c r="M144" s="79">
        <f t="shared" ref="M144:M201" si="42">+L144*C144</f>
        <v>0</v>
      </c>
      <c r="N144" s="65"/>
      <c r="O144" s="78">
        <f t="shared" ref="O144:O201" si="43">+N144*C144</f>
        <v>0</v>
      </c>
      <c r="P144" s="45"/>
      <c r="Q144" s="79">
        <f t="shared" ref="Q144:Q201" si="44">+P144*C144</f>
        <v>0</v>
      </c>
      <c r="R144" s="65"/>
      <c r="S144" s="78">
        <f t="shared" ref="S144:S201" si="45">+R144*C144</f>
        <v>0</v>
      </c>
      <c r="T144" s="45"/>
      <c r="U144" s="79">
        <f t="shared" ref="U144:U201" si="46">+T144*C144</f>
        <v>0</v>
      </c>
      <c r="V144" s="65"/>
      <c r="W144" s="78">
        <f t="shared" ref="W144:W201" si="47">+V144*C144</f>
        <v>0</v>
      </c>
      <c r="X144" s="45"/>
      <c r="Y144" s="79">
        <f t="shared" ref="Y144:Y201" si="48">+X144*C144</f>
        <v>0</v>
      </c>
      <c r="Z144" s="65"/>
      <c r="AA144" s="78">
        <f t="shared" ref="AA144:AA201" si="49">+Z144*C144</f>
        <v>0</v>
      </c>
      <c r="AB144" s="45"/>
      <c r="AC144" s="79">
        <f t="shared" ref="AC144:AC201" si="50">+AB144*C144</f>
        <v>0</v>
      </c>
      <c r="AD144" s="65"/>
      <c r="AE144" s="78">
        <f t="shared" ref="AE144:AE201" si="51">+AD144*C144</f>
        <v>0</v>
      </c>
      <c r="AF144" s="45"/>
      <c r="AG144" s="79">
        <f t="shared" ref="AG144:AG201" si="52">+AF144*C144</f>
        <v>0</v>
      </c>
      <c r="AH144" s="2"/>
      <c r="AI144" s="2"/>
      <c r="AJ144" s="2"/>
      <c r="AK144" s="2"/>
      <c r="AL144" s="2"/>
    </row>
    <row r="145" spans="1:38" ht="16.5" customHeight="1" outlineLevel="1">
      <c r="A145" s="12">
        <v>2501041</v>
      </c>
      <c r="B145" s="27" t="s">
        <v>120</v>
      </c>
      <c r="C145" s="281">
        <v>48773630</v>
      </c>
      <c r="D145" s="45">
        <v>0</v>
      </c>
      <c r="E145" s="46">
        <f t="shared" si="36"/>
        <v>0</v>
      </c>
      <c r="F145" s="46">
        <f t="shared" si="37"/>
        <v>0</v>
      </c>
      <c r="G145" s="46">
        <f t="shared" si="38"/>
        <v>0</v>
      </c>
      <c r="H145" s="53" t="e">
        <f t="shared" si="39"/>
        <v>#DIV/0!</v>
      </c>
      <c r="I145" s="54" t="e">
        <f t="shared" si="40"/>
        <v>#DIV/0!</v>
      </c>
      <c r="J145" s="65"/>
      <c r="K145" s="78">
        <f t="shared" si="41"/>
        <v>0</v>
      </c>
      <c r="L145" s="45"/>
      <c r="M145" s="79">
        <f t="shared" si="42"/>
        <v>0</v>
      </c>
      <c r="N145" s="65"/>
      <c r="O145" s="78">
        <f t="shared" si="43"/>
        <v>0</v>
      </c>
      <c r="P145" s="45"/>
      <c r="Q145" s="79">
        <f t="shared" si="44"/>
        <v>0</v>
      </c>
      <c r="R145" s="65"/>
      <c r="S145" s="78">
        <f t="shared" si="45"/>
        <v>0</v>
      </c>
      <c r="T145" s="45"/>
      <c r="U145" s="79">
        <f t="shared" si="46"/>
        <v>0</v>
      </c>
      <c r="V145" s="65"/>
      <c r="W145" s="78">
        <f t="shared" si="47"/>
        <v>0</v>
      </c>
      <c r="X145" s="45"/>
      <c r="Y145" s="79">
        <f t="shared" si="48"/>
        <v>0</v>
      </c>
      <c r="Z145" s="65"/>
      <c r="AA145" s="78">
        <f t="shared" si="49"/>
        <v>0</v>
      </c>
      <c r="AB145" s="45"/>
      <c r="AC145" s="79">
        <f t="shared" si="50"/>
        <v>0</v>
      </c>
      <c r="AD145" s="65"/>
      <c r="AE145" s="78">
        <f t="shared" si="51"/>
        <v>0</v>
      </c>
      <c r="AF145" s="45"/>
      <c r="AG145" s="79">
        <f t="shared" si="52"/>
        <v>0</v>
      </c>
      <c r="AH145" s="2"/>
      <c r="AI145" s="2"/>
      <c r="AJ145" s="2"/>
      <c r="AK145" s="2"/>
      <c r="AL145" s="2"/>
    </row>
    <row r="146" spans="1:38" ht="16.5" customHeight="1" outlineLevel="1">
      <c r="A146" s="12">
        <v>2501044</v>
      </c>
      <c r="B146" s="21" t="s">
        <v>121</v>
      </c>
      <c r="C146" s="281">
        <v>17431660</v>
      </c>
      <c r="D146" s="45">
        <v>0</v>
      </c>
      <c r="E146" s="46">
        <f t="shared" si="36"/>
        <v>0</v>
      </c>
      <c r="F146" s="46">
        <f t="shared" si="37"/>
        <v>0</v>
      </c>
      <c r="G146" s="46">
        <f t="shared" si="38"/>
        <v>0</v>
      </c>
      <c r="H146" s="53" t="e">
        <f t="shared" si="39"/>
        <v>#DIV/0!</v>
      </c>
      <c r="I146" s="54" t="e">
        <f t="shared" si="40"/>
        <v>#DIV/0!</v>
      </c>
      <c r="J146" s="65"/>
      <c r="K146" s="78">
        <f t="shared" si="41"/>
        <v>0</v>
      </c>
      <c r="L146" s="45"/>
      <c r="M146" s="79">
        <f t="shared" si="42"/>
        <v>0</v>
      </c>
      <c r="N146" s="65"/>
      <c r="O146" s="78">
        <f t="shared" si="43"/>
        <v>0</v>
      </c>
      <c r="P146" s="45"/>
      <c r="Q146" s="79">
        <f t="shared" si="44"/>
        <v>0</v>
      </c>
      <c r="R146" s="65"/>
      <c r="S146" s="78">
        <f t="shared" si="45"/>
        <v>0</v>
      </c>
      <c r="T146" s="45"/>
      <c r="U146" s="79">
        <f t="shared" si="46"/>
        <v>0</v>
      </c>
      <c r="V146" s="65"/>
      <c r="W146" s="78">
        <f t="shared" si="47"/>
        <v>0</v>
      </c>
      <c r="X146" s="45"/>
      <c r="Y146" s="79">
        <f t="shared" si="48"/>
        <v>0</v>
      </c>
      <c r="Z146" s="65"/>
      <c r="AA146" s="78">
        <f t="shared" si="49"/>
        <v>0</v>
      </c>
      <c r="AB146" s="45"/>
      <c r="AC146" s="79">
        <f t="shared" si="50"/>
        <v>0</v>
      </c>
      <c r="AD146" s="65"/>
      <c r="AE146" s="78">
        <f t="shared" si="51"/>
        <v>0</v>
      </c>
      <c r="AF146" s="45"/>
      <c r="AG146" s="79">
        <f t="shared" si="52"/>
        <v>0</v>
      </c>
      <c r="AH146" s="2"/>
      <c r="AI146" s="2"/>
      <c r="AJ146" s="2"/>
      <c r="AK146" s="2"/>
      <c r="AL146" s="2"/>
    </row>
    <row r="147" spans="1:38" ht="16.5" customHeight="1" outlineLevel="1">
      <c r="A147" s="12">
        <v>2501144</v>
      </c>
      <c r="B147" s="21" t="s">
        <v>122</v>
      </c>
      <c r="C147" s="281">
        <v>2701210</v>
      </c>
      <c r="D147" s="45">
        <v>0</v>
      </c>
      <c r="E147" s="46">
        <f t="shared" si="36"/>
        <v>0</v>
      </c>
      <c r="F147" s="46">
        <f t="shared" si="37"/>
        <v>0</v>
      </c>
      <c r="G147" s="46">
        <f t="shared" si="38"/>
        <v>0</v>
      </c>
      <c r="H147" s="53" t="e">
        <f t="shared" si="39"/>
        <v>#DIV/0!</v>
      </c>
      <c r="I147" s="54" t="e">
        <f t="shared" si="40"/>
        <v>#DIV/0!</v>
      </c>
      <c r="J147" s="65"/>
      <c r="K147" s="78">
        <f t="shared" si="41"/>
        <v>0</v>
      </c>
      <c r="L147" s="45"/>
      <c r="M147" s="79">
        <f t="shared" si="42"/>
        <v>0</v>
      </c>
      <c r="N147" s="65"/>
      <c r="O147" s="78">
        <f t="shared" si="43"/>
        <v>0</v>
      </c>
      <c r="P147" s="45"/>
      <c r="Q147" s="79">
        <f t="shared" si="44"/>
        <v>0</v>
      </c>
      <c r="R147" s="65"/>
      <c r="S147" s="78">
        <f t="shared" si="45"/>
        <v>0</v>
      </c>
      <c r="T147" s="45"/>
      <c r="U147" s="79">
        <f t="shared" si="46"/>
        <v>0</v>
      </c>
      <c r="V147" s="65"/>
      <c r="W147" s="78">
        <f t="shared" si="47"/>
        <v>0</v>
      </c>
      <c r="X147" s="45"/>
      <c r="Y147" s="79">
        <f t="shared" si="48"/>
        <v>0</v>
      </c>
      <c r="Z147" s="65"/>
      <c r="AA147" s="78">
        <f t="shared" si="49"/>
        <v>0</v>
      </c>
      <c r="AB147" s="45"/>
      <c r="AC147" s="79">
        <f t="shared" si="50"/>
        <v>0</v>
      </c>
      <c r="AD147" s="65"/>
      <c r="AE147" s="78">
        <f t="shared" si="51"/>
        <v>0</v>
      </c>
      <c r="AF147" s="45"/>
      <c r="AG147" s="79">
        <f t="shared" si="52"/>
        <v>0</v>
      </c>
      <c r="AH147" s="2"/>
      <c r="AI147" s="2"/>
      <c r="AJ147" s="2"/>
      <c r="AK147" s="2"/>
      <c r="AL147" s="2"/>
    </row>
    <row r="148" spans="1:38" ht="16.5" customHeight="1" outlineLevel="1">
      <c r="A148" s="12"/>
      <c r="B148" s="21"/>
      <c r="C148" s="14"/>
      <c r="D148" s="45"/>
      <c r="E148" s="46"/>
      <c r="F148" s="46"/>
      <c r="G148" s="46"/>
      <c r="H148" s="53"/>
      <c r="I148" s="54"/>
      <c r="J148" s="65"/>
      <c r="K148" s="78"/>
      <c r="L148" s="45"/>
      <c r="M148" s="79"/>
      <c r="N148" s="65"/>
      <c r="O148" s="78"/>
      <c r="P148" s="45"/>
      <c r="Q148" s="79"/>
      <c r="R148" s="65"/>
      <c r="S148" s="78"/>
      <c r="T148" s="45"/>
      <c r="U148" s="79"/>
      <c r="V148" s="65"/>
      <c r="W148" s="78"/>
      <c r="X148" s="45"/>
      <c r="Y148" s="79"/>
      <c r="Z148" s="65"/>
      <c r="AA148" s="78"/>
      <c r="AB148" s="45"/>
      <c r="AC148" s="79"/>
      <c r="AD148" s="65"/>
      <c r="AE148" s="78"/>
      <c r="AF148" s="45"/>
      <c r="AG148" s="79"/>
      <c r="AH148" s="2"/>
      <c r="AI148" s="2"/>
      <c r="AJ148" s="2"/>
      <c r="AK148" s="2"/>
      <c r="AL148" s="2"/>
    </row>
    <row r="149" spans="1:38" ht="16.5" customHeight="1" outlineLevel="1">
      <c r="A149" s="12"/>
      <c r="B149" s="16" t="s">
        <v>123</v>
      </c>
      <c r="C149" s="59"/>
      <c r="D149" s="45"/>
      <c r="E149" s="46"/>
      <c r="F149" s="46"/>
      <c r="G149" s="46"/>
      <c r="H149" s="53"/>
      <c r="I149" s="54"/>
      <c r="J149" s="65"/>
      <c r="K149" s="78"/>
      <c r="L149" s="45"/>
      <c r="M149" s="79"/>
      <c r="N149" s="65"/>
      <c r="O149" s="78"/>
      <c r="P149" s="45"/>
      <c r="Q149" s="79"/>
      <c r="R149" s="65"/>
      <c r="S149" s="78"/>
      <c r="T149" s="45"/>
      <c r="U149" s="79"/>
      <c r="V149" s="65"/>
      <c r="W149" s="78"/>
      <c r="X149" s="45"/>
      <c r="Y149" s="79"/>
      <c r="Z149" s="65"/>
      <c r="AA149" s="78"/>
      <c r="AB149" s="45"/>
      <c r="AC149" s="79"/>
      <c r="AD149" s="65"/>
      <c r="AE149" s="78"/>
      <c r="AF149" s="45"/>
      <c r="AG149" s="79"/>
      <c r="AH149" s="2"/>
      <c r="AI149" s="2"/>
      <c r="AJ149" s="2"/>
      <c r="AK149" s="2"/>
      <c r="AL149" s="2"/>
    </row>
    <row r="150" spans="1:38" ht="16.5" customHeight="1" outlineLevel="1">
      <c r="A150" s="12"/>
      <c r="B150" s="26" t="s">
        <v>124</v>
      </c>
      <c r="C150" s="59"/>
      <c r="D150" s="45"/>
      <c r="E150" s="46"/>
      <c r="F150" s="46"/>
      <c r="G150" s="46"/>
      <c r="H150" s="53"/>
      <c r="I150" s="54"/>
      <c r="J150" s="65"/>
      <c r="K150" s="78"/>
      <c r="L150" s="45"/>
      <c r="M150" s="79"/>
      <c r="N150" s="65"/>
      <c r="O150" s="78"/>
      <c r="P150" s="45"/>
      <c r="Q150" s="79"/>
      <c r="R150" s="65"/>
      <c r="S150" s="78"/>
      <c r="T150" s="45"/>
      <c r="U150" s="79"/>
      <c r="V150" s="65"/>
      <c r="W150" s="78"/>
      <c r="X150" s="45"/>
      <c r="Y150" s="79"/>
      <c r="Z150" s="65"/>
      <c r="AA150" s="78"/>
      <c r="AB150" s="45"/>
      <c r="AC150" s="79"/>
      <c r="AD150" s="65"/>
      <c r="AE150" s="78"/>
      <c r="AF150" s="45"/>
      <c r="AG150" s="79"/>
      <c r="AH150" s="2"/>
      <c r="AI150" s="2"/>
      <c r="AJ150" s="2"/>
      <c r="AK150" s="2"/>
      <c r="AL150" s="2"/>
    </row>
    <row r="151" spans="1:38" ht="16.5" customHeight="1" outlineLevel="1">
      <c r="A151" s="12">
        <v>3002008</v>
      </c>
      <c r="B151" s="28" t="s">
        <v>125</v>
      </c>
      <c r="C151" s="14">
        <v>164670</v>
      </c>
      <c r="D151" s="45">
        <v>0</v>
      </c>
      <c r="E151" s="46">
        <f t="shared" si="36"/>
        <v>0</v>
      </c>
      <c r="F151" s="46">
        <f t="shared" si="37"/>
        <v>0</v>
      </c>
      <c r="G151" s="46">
        <f t="shared" si="38"/>
        <v>0</v>
      </c>
      <c r="H151" s="53" t="e">
        <f t="shared" si="39"/>
        <v>#DIV/0!</v>
      </c>
      <c r="I151" s="54" t="e">
        <f t="shared" si="40"/>
        <v>#DIV/0!</v>
      </c>
      <c r="J151" s="65"/>
      <c r="K151" s="78">
        <f t="shared" si="41"/>
        <v>0</v>
      </c>
      <c r="L151" s="45"/>
      <c r="M151" s="79">
        <f t="shared" si="42"/>
        <v>0</v>
      </c>
      <c r="N151" s="65"/>
      <c r="O151" s="78">
        <f t="shared" si="43"/>
        <v>0</v>
      </c>
      <c r="P151" s="45"/>
      <c r="Q151" s="79">
        <f t="shared" si="44"/>
        <v>0</v>
      </c>
      <c r="R151" s="65"/>
      <c r="S151" s="78">
        <f t="shared" si="45"/>
        <v>0</v>
      </c>
      <c r="T151" s="45"/>
      <c r="U151" s="79">
        <f t="shared" si="46"/>
        <v>0</v>
      </c>
      <c r="V151" s="65"/>
      <c r="W151" s="78">
        <f t="shared" si="47"/>
        <v>0</v>
      </c>
      <c r="X151" s="45"/>
      <c r="Y151" s="79">
        <f t="shared" si="48"/>
        <v>0</v>
      </c>
      <c r="Z151" s="65"/>
      <c r="AA151" s="78">
        <f t="shared" si="49"/>
        <v>0</v>
      </c>
      <c r="AB151" s="45"/>
      <c r="AC151" s="79">
        <f t="shared" si="50"/>
        <v>0</v>
      </c>
      <c r="AD151" s="65"/>
      <c r="AE151" s="78">
        <f t="shared" si="51"/>
        <v>0</v>
      </c>
      <c r="AF151" s="45"/>
      <c r="AG151" s="79">
        <f t="shared" si="52"/>
        <v>0</v>
      </c>
      <c r="AH151" s="2"/>
      <c r="AI151" s="2"/>
      <c r="AJ151" s="2"/>
      <c r="AK151" s="2"/>
      <c r="AL151" s="2"/>
    </row>
    <row r="152" spans="1:38" ht="16.5" customHeight="1" outlineLevel="1">
      <c r="A152" s="12">
        <v>3002007</v>
      </c>
      <c r="B152" s="29" t="s">
        <v>126</v>
      </c>
      <c r="C152" s="14">
        <v>771730</v>
      </c>
      <c r="D152" s="45">
        <v>0</v>
      </c>
      <c r="E152" s="46">
        <f t="shared" si="36"/>
        <v>0</v>
      </c>
      <c r="F152" s="46">
        <f t="shared" si="37"/>
        <v>0</v>
      </c>
      <c r="G152" s="46">
        <f t="shared" si="38"/>
        <v>0</v>
      </c>
      <c r="H152" s="53" t="e">
        <f t="shared" si="39"/>
        <v>#DIV/0!</v>
      </c>
      <c r="I152" s="54" t="e">
        <f t="shared" si="40"/>
        <v>#DIV/0!</v>
      </c>
      <c r="J152" s="65"/>
      <c r="K152" s="78">
        <f t="shared" si="41"/>
        <v>0</v>
      </c>
      <c r="L152" s="45"/>
      <c r="M152" s="79">
        <f t="shared" si="42"/>
        <v>0</v>
      </c>
      <c r="N152" s="65"/>
      <c r="O152" s="78">
        <f t="shared" si="43"/>
        <v>0</v>
      </c>
      <c r="P152" s="45"/>
      <c r="Q152" s="79">
        <f t="shared" si="44"/>
        <v>0</v>
      </c>
      <c r="R152" s="65"/>
      <c r="S152" s="78">
        <f t="shared" si="45"/>
        <v>0</v>
      </c>
      <c r="T152" s="45"/>
      <c r="U152" s="79">
        <f t="shared" si="46"/>
        <v>0</v>
      </c>
      <c r="V152" s="65"/>
      <c r="W152" s="78">
        <f t="shared" si="47"/>
        <v>0</v>
      </c>
      <c r="X152" s="45"/>
      <c r="Y152" s="79">
        <f t="shared" si="48"/>
        <v>0</v>
      </c>
      <c r="Z152" s="65"/>
      <c r="AA152" s="78">
        <f t="shared" si="49"/>
        <v>0</v>
      </c>
      <c r="AB152" s="45"/>
      <c r="AC152" s="79">
        <f t="shared" si="50"/>
        <v>0</v>
      </c>
      <c r="AD152" s="65"/>
      <c r="AE152" s="78">
        <f t="shared" si="51"/>
        <v>0</v>
      </c>
      <c r="AF152" s="45"/>
      <c r="AG152" s="79">
        <f t="shared" si="52"/>
        <v>0</v>
      </c>
      <c r="AH152" s="2"/>
      <c r="AI152" s="2"/>
      <c r="AJ152" s="2"/>
      <c r="AK152" s="2"/>
      <c r="AL152" s="2"/>
    </row>
    <row r="153" spans="1:38" ht="16.5" customHeight="1" outlineLevel="1">
      <c r="A153" s="12">
        <v>3002041</v>
      </c>
      <c r="B153" s="29" t="s">
        <v>127</v>
      </c>
      <c r="C153" s="14">
        <v>243130</v>
      </c>
      <c r="D153" s="45">
        <v>0</v>
      </c>
      <c r="E153" s="46">
        <f t="shared" si="36"/>
        <v>0</v>
      </c>
      <c r="F153" s="46">
        <f t="shared" si="37"/>
        <v>0</v>
      </c>
      <c r="G153" s="46">
        <f t="shared" si="38"/>
        <v>0</v>
      </c>
      <c r="H153" s="53" t="e">
        <f t="shared" si="39"/>
        <v>#DIV/0!</v>
      </c>
      <c r="I153" s="54" t="e">
        <f t="shared" si="40"/>
        <v>#DIV/0!</v>
      </c>
      <c r="J153" s="65"/>
      <c r="K153" s="78">
        <f t="shared" si="41"/>
        <v>0</v>
      </c>
      <c r="L153" s="45"/>
      <c r="M153" s="79">
        <f t="shared" si="42"/>
        <v>0</v>
      </c>
      <c r="N153" s="65"/>
      <c r="O153" s="78">
        <f t="shared" si="43"/>
        <v>0</v>
      </c>
      <c r="P153" s="45"/>
      <c r="Q153" s="79">
        <f t="shared" si="44"/>
        <v>0</v>
      </c>
      <c r="R153" s="65"/>
      <c r="S153" s="78">
        <f t="shared" si="45"/>
        <v>0</v>
      </c>
      <c r="T153" s="45"/>
      <c r="U153" s="79">
        <f t="shared" si="46"/>
        <v>0</v>
      </c>
      <c r="V153" s="65"/>
      <c r="W153" s="78">
        <f t="shared" si="47"/>
        <v>0</v>
      </c>
      <c r="X153" s="45"/>
      <c r="Y153" s="79">
        <f t="shared" si="48"/>
        <v>0</v>
      </c>
      <c r="Z153" s="65"/>
      <c r="AA153" s="78">
        <f t="shared" si="49"/>
        <v>0</v>
      </c>
      <c r="AB153" s="45"/>
      <c r="AC153" s="79">
        <f t="shared" si="50"/>
        <v>0</v>
      </c>
      <c r="AD153" s="65"/>
      <c r="AE153" s="78">
        <f t="shared" si="51"/>
        <v>0</v>
      </c>
      <c r="AF153" s="45"/>
      <c r="AG153" s="79">
        <f t="shared" si="52"/>
        <v>0</v>
      </c>
      <c r="AH153" s="2"/>
      <c r="AI153" s="2"/>
      <c r="AJ153" s="2"/>
      <c r="AK153" s="2"/>
      <c r="AL153" s="2"/>
    </row>
    <row r="154" spans="1:38" ht="16.5" customHeight="1" outlineLevel="1">
      <c r="A154" s="12">
        <v>3002040</v>
      </c>
      <c r="B154" s="29" t="s">
        <v>128</v>
      </c>
      <c r="C154" s="14">
        <v>499400</v>
      </c>
      <c r="D154" s="45">
        <v>0</v>
      </c>
      <c r="E154" s="46">
        <f t="shared" si="36"/>
        <v>0</v>
      </c>
      <c r="F154" s="46">
        <f t="shared" si="37"/>
        <v>0</v>
      </c>
      <c r="G154" s="46">
        <f t="shared" si="38"/>
        <v>0</v>
      </c>
      <c r="H154" s="53" t="e">
        <f t="shared" si="39"/>
        <v>#DIV/0!</v>
      </c>
      <c r="I154" s="54" t="e">
        <f t="shared" si="40"/>
        <v>#DIV/0!</v>
      </c>
      <c r="J154" s="65"/>
      <c r="K154" s="78">
        <f t="shared" si="41"/>
        <v>0</v>
      </c>
      <c r="L154" s="45"/>
      <c r="M154" s="79">
        <f t="shared" si="42"/>
        <v>0</v>
      </c>
      <c r="N154" s="65"/>
      <c r="O154" s="78">
        <f t="shared" si="43"/>
        <v>0</v>
      </c>
      <c r="P154" s="45"/>
      <c r="Q154" s="79">
        <f t="shared" si="44"/>
        <v>0</v>
      </c>
      <c r="R154" s="65"/>
      <c r="S154" s="78">
        <f t="shared" si="45"/>
        <v>0</v>
      </c>
      <c r="T154" s="45"/>
      <c r="U154" s="79">
        <f t="shared" si="46"/>
        <v>0</v>
      </c>
      <c r="V154" s="65"/>
      <c r="W154" s="78">
        <f t="shared" si="47"/>
        <v>0</v>
      </c>
      <c r="X154" s="45"/>
      <c r="Y154" s="79">
        <f t="shared" si="48"/>
        <v>0</v>
      </c>
      <c r="Z154" s="65"/>
      <c r="AA154" s="78">
        <f t="shared" si="49"/>
        <v>0</v>
      </c>
      <c r="AB154" s="45"/>
      <c r="AC154" s="79">
        <f t="shared" si="50"/>
        <v>0</v>
      </c>
      <c r="AD154" s="65"/>
      <c r="AE154" s="78">
        <f t="shared" si="51"/>
        <v>0</v>
      </c>
      <c r="AF154" s="45"/>
      <c r="AG154" s="79">
        <f t="shared" si="52"/>
        <v>0</v>
      </c>
      <c r="AH154" s="2"/>
      <c r="AI154" s="2"/>
      <c r="AJ154" s="2"/>
      <c r="AK154" s="2"/>
      <c r="AL154" s="2"/>
    </row>
    <row r="155" spans="1:38" ht="16.5" customHeight="1" outlineLevel="1">
      <c r="A155" s="12">
        <v>3002042</v>
      </c>
      <c r="B155" s="29" t="s">
        <v>129</v>
      </c>
      <c r="C155" s="14">
        <v>1001560</v>
      </c>
      <c r="D155" s="45">
        <v>0</v>
      </c>
      <c r="E155" s="46">
        <f t="shared" si="36"/>
        <v>0</v>
      </c>
      <c r="F155" s="46">
        <f t="shared" si="37"/>
        <v>0</v>
      </c>
      <c r="G155" s="46">
        <f t="shared" si="38"/>
        <v>0</v>
      </c>
      <c r="H155" s="53" t="e">
        <f t="shared" si="39"/>
        <v>#DIV/0!</v>
      </c>
      <c r="I155" s="54" t="e">
        <f t="shared" si="40"/>
        <v>#DIV/0!</v>
      </c>
      <c r="J155" s="65"/>
      <c r="K155" s="78">
        <f t="shared" si="41"/>
        <v>0</v>
      </c>
      <c r="L155" s="45"/>
      <c r="M155" s="79">
        <f t="shared" si="42"/>
        <v>0</v>
      </c>
      <c r="N155" s="65"/>
      <c r="O155" s="78">
        <f t="shared" si="43"/>
        <v>0</v>
      </c>
      <c r="P155" s="45"/>
      <c r="Q155" s="79">
        <f t="shared" si="44"/>
        <v>0</v>
      </c>
      <c r="R155" s="65"/>
      <c r="S155" s="78">
        <f t="shared" si="45"/>
        <v>0</v>
      </c>
      <c r="T155" s="45"/>
      <c r="U155" s="79">
        <f t="shared" si="46"/>
        <v>0</v>
      </c>
      <c r="V155" s="65"/>
      <c r="W155" s="78">
        <f t="shared" si="47"/>
        <v>0</v>
      </c>
      <c r="X155" s="45"/>
      <c r="Y155" s="79">
        <f t="shared" si="48"/>
        <v>0</v>
      </c>
      <c r="Z155" s="65"/>
      <c r="AA155" s="78">
        <f t="shared" si="49"/>
        <v>0</v>
      </c>
      <c r="AB155" s="45"/>
      <c r="AC155" s="79">
        <f t="shared" si="50"/>
        <v>0</v>
      </c>
      <c r="AD155" s="65"/>
      <c r="AE155" s="78">
        <f t="shared" si="51"/>
        <v>0</v>
      </c>
      <c r="AF155" s="45"/>
      <c r="AG155" s="79">
        <f t="shared" si="52"/>
        <v>0</v>
      </c>
      <c r="AH155" s="2"/>
      <c r="AI155" s="2"/>
      <c r="AJ155" s="2"/>
      <c r="AK155" s="2"/>
      <c r="AL155" s="2"/>
    </row>
    <row r="156" spans="1:38" ht="16.5" customHeight="1" outlineLevel="1">
      <c r="A156" s="12">
        <v>3002060</v>
      </c>
      <c r="B156" s="29" t="s">
        <v>130</v>
      </c>
      <c r="C156" s="282">
        <v>334730</v>
      </c>
      <c r="D156" s="45">
        <v>0</v>
      </c>
      <c r="E156" s="46">
        <f t="shared" si="36"/>
        <v>0</v>
      </c>
      <c r="F156" s="46">
        <f t="shared" si="37"/>
        <v>0</v>
      </c>
      <c r="G156" s="46">
        <f t="shared" si="38"/>
        <v>0</v>
      </c>
      <c r="H156" s="53" t="e">
        <f t="shared" si="39"/>
        <v>#DIV/0!</v>
      </c>
      <c r="I156" s="54" t="e">
        <f t="shared" si="40"/>
        <v>#DIV/0!</v>
      </c>
      <c r="J156" s="65"/>
      <c r="K156" s="78">
        <f t="shared" si="41"/>
        <v>0</v>
      </c>
      <c r="L156" s="45"/>
      <c r="M156" s="79">
        <f t="shared" si="42"/>
        <v>0</v>
      </c>
      <c r="N156" s="65"/>
      <c r="O156" s="78">
        <f t="shared" si="43"/>
        <v>0</v>
      </c>
      <c r="P156" s="45"/>
      <c r="Q156" s="79">
        <f t="shared" si="44"/>
        <v>0</v>
      </c>
      <c r="R156" s="65"/>
      <c r="S156" s="78">
        <f t="shared" si="45"/>
        <v>0</v>
      </c>
      <c r="T156" s="45"/>
      <c r="U156" s="79">
        <f t="shared" si="46"/>
        <v>0</v>
      </c>
      <c r="V156" s="65"/>
      <c r="W156" s="78">
        <f t="shared" si="47"/>
        <v>0</v>
      </c>
      <c r="X156" s="45"/>
      <c r="Y156" s="79">
        <f t="shared" si="48"/>
        <v>0</v>
      </c>
      <c r="Z156" s="65"/>
      <c r="AA156" s="78">
        <f t="shared" si="49"/>
        <v>0</v>
      </c>
      <c r="AB156" s="45"/>
      <c r="AC156" s="79">
        <f t="shared" si="50"/>
        <v>0</v>
      </c>
      <c r="AD156" s="65"/>
      <c r="AE156" s="78">
        <f t="shared" si="51"/>
        <v>0</v>
      </c>
      <c r="AF156" s="45"/>
      <c r="AG156" s="79">
        <f t="shared" si="52"/>
        <v>0</v>
      </c>
      <c r="AH156" s="2"/>
      <c r="AI156" s="2"/>
      <c r="AJ156" s="2"/>
      <c r="AK156" s="2"/>
      <c r="AL156" s="2"/>
    </row>
    <row r="157" spans="1:38" ht="16.5" customHeight="1" outlineLevel="1">
      <c r="A157" s="12">
        <v>3002160</v>
      </c>
      <c r="B157" s="29" t="s">
        <v>131</v>
      </c>
      <c r="C157" s="283">
        <v>259690</v>
      </c>
      <c r="D157" s="45">
        <v>0</v>
      </c>
      <c r="E157" s="46">
        <f t="shared" si="36"/>
        <v>0</v>
      </c>
      <c r="F157" s="46">
        <f t="shared" si="37"/>
        <v>0</v>
      </c>
      <c r="G157" s="46">
        <f t="shared" si="38"/>
        <v>0</v>
      </c>
      <c r="H157" s="53" t="e">
        <f t="shared" si="39"/>
        <v>#DIV/0!</v>
      </c>
      <c r="I157" s="54" t="e">
        <f t="shared" si="40"/>
        <v>#DIV/0!</v>
      </c>
      <c r="J157" s="65"/>
      <c r="K157" s="78">
        <f t="shared" si="41"/>
        <v>0</v>
      </c>
      <c r="L157" s="45"/>
      <c r="M157" s="79">
        <f t="shared" si="42"/>
        <v>0</v>
      </c>
      <c r="N157" s="65"/>
      <c r="O157" s="78">
        <f t="shared" si="43"/>
        <v>0</v>
      </c>
      <c r="P157" s="45"/>
      <c r="Q157" s="79">
        <f t="shared" si="44"/>
        <v>0</v>
      </c>
      <c r="R157" s="65"/>
      <c r="S157" s="78">
        <f t="shared" si="45"/>
        <v>0</v>
      </c>
      <c r="T157" s="45"/>
      <c r="U157" s="79">
        <f t="shared" si="46"/>
        <v>0</v>
      </c>
      <c r="V157" s="65"/>
      <c r="W157" s="78">
        <f t="shared" si="47"/>
        <v>0</v>
      </c>
      <c r="X157" s="45"/>
      <c r="Y157" s="79">
        <f t="shared" si="48"/>
        <v>0</v>
      </c>
      <c r="Z157" s="65"/>
      <c r="AA157" s="78">
        <f t="shared" si="49"/>
        <v>0</v>
      </c>
      <c r="AB157" s="45"/>
      <c r="AC157" s="79">
        <f t="shared" si="50"/>
        <v>0</v>
      </c>
      <c r="AD157" s="65"/>
      <c r="AE157" s="78">
        <f t="shared" si="51"/>
        <v>0</v>
      </c>
      <c r="AF157" s="45"/>
      <c r="AG157" s="79">
        <f t="shared" si="52"/>
        <v>0</v>
      </c>
      <c r="AH157" s="2"/>
      <c r="AI157" s="2"/>
      <c r="AJ157" s="2"/>
      <c r="AK157" s="2"/>
      <c r="AL157" s="2"/>
    </row>
    <row r="158" spans="1:38" ht="16.5" customHeight="1" outlineLevel="1">
      <c r="A158" s="12">
        <v>3002050</v>
      </c>
      <c r="B158" s="29" t="s">
        <v>132</v>
      </c>
      <c r="C158" s="282">
        <v>699720</v>
      </c>
      <c r="D158" s="45">
        <v>0</v>
      </c>
      <c r="E158" s="46">
        <f t="shared" si="36"/>
        <v>0</v>
      </c>
      <c r="F158" s="46">
        <f t="shared" si="37"/>
        <v>0</v>
      </c>
      <c r="G158" s="46">
        <f t="shared" si="38"/>
        <v>0</v>
      </c>
      <c r="H158" s="53" t="e">
        <f t="shared" si="39"/>
        <v>#DIV/0!</v>
      </c>
      <c r="I158" s="54" t="e">
        <f t="shared" si="40"/>
        <v>#DIV/0!</v>
      </c>
      <c r="J158" s="65"/>
      <c r="K158" s="78">
        <f t="shared" si="41"/>
        <v>0</v>
      </c>
      <c r="L158" s="45"/>
      <c r="M158" s="79">
        <f t="shared" si="42"/>
        <v>0</v>
      </c>
      <c r="N158" s="65"/>
      <c r="O158" s="78">
        <f t="shared" si="43"/>
        <v>0</v>
      </c>
      <c r="P158" s="45"/>
      <c r="Q158" s="79">
        <f t="shared" si="44"/>
        <v>0</v>
      </c>
      <c r="R158" s="65"/>
      <c r="S158" s="78">
        <f t="shared" si="45"/>
        <v>0</v>
      </c>
      <c r="T158" s="45"/>
      <c r="U158" s="79">
        <f t="shared" si="46"/>
        <v>0</v>
      </c>
      <c r="V158" s="65"/>
      <c r="W158" s="78">
        <f t="shared" si="47"/>
        <v>0</v>
      </c>
      <c r="X158" s="45"/>
      <c r="Y158" s="79">
        <f t="shared" si="48"/>
        <v>0</v>
      </c>
      <c r="Z158" s="65"/>
      <c r="AA158" s="78">
        <f t="shared" si="49"/>
        <v>0</v>
      </c>
      <c r="AB158" s="45"/>
      <c r="AC158" s="79">
        <f t="shared" si="50"/>
        <v>0</v>
      </c>
      <c r="AD158" s="65"/>
      <c r="AE158" s="78">
        <f t="shared" si="51"/>
        <v>0</v>
      </c>
      <c r="AF158" s="45"/>
      <c r="AG158" s="79">
        <f t="shared" si="52"/>
        <v>0</v>
      </c>
      <c r="AH158" s="2"/>
      <c r="AI158" s="2"/>
      <c r="AJ158" s="2"/>
      <c r="AK158" s="2"/>
      <c r="AL158" s="2"/>
    </row>
    <row r="159" spans="1:38" ht="16.5" customHeight="1" outlineLevel="1">
      <c r="A159" s="12">
        <v>3002117</v>
      </c>
      <c r="B159" s="29" t="s">
        <v>133</v>
      </c>
      <c r="C159" s="281">
        <v>660810</v>
      </c>
      <c r="D159" s="45">
        <v>0</v>
      </c>
      <c r="E159" s="46">
        <f t="shared" si="36"/>
        <v>0</v>
      </c>
      <c r="F159" s="46">
        <f t="shared" si="37"/>
        <v>0</v>
      </c>
      <c r="G159" s="46">
        <f t="shared" si="38"/>
        <v>0</v>
      </c>
      <c r="H159" s="53" t="e">
        <f t="shared" si="39"/>
        <v>#DIV/0!</v>
      </c>
      <c r="I159" s="54" t="e">
        <f t="shared" si="40"/>
        <v>#DIV/0!</v>
      </c>
      <c r="J159" s="65"/>
      <c r="K159" s="78">
        <f t="shared" si="41"/>
        <v>0</v>
      </c>
      <c r="L159" s="45"/>
      <c r="M159" s="79">
        <f t="shared" si="42"/>
        <v>0</v>
      </c>
      <c r="N159" s="65"/>
      <c r="O159" s="78">
        <f t="shared" si="43"/>
        <v>0</v>
      </c>
      <c r="P159" s="45"/>
      <c r="Q159" s="79">
        <f t="shared" si="44"/>
        <v>0</v>
      </c>
      <c r="R159" s="65"/>
      <c r="S159" s="78">
        <f t="shared" si="45"/>
        <v>0</v>
      </c>
      <c r="T159" s="45"/>
      <c r="U159" s="79">
        <f t="shared" si="46"/>
        <v>0</v>
      </c>
      <c r="V159" s="65"/>
      <c r="W159" s="78">
        <f t="shared" si="47"/>
        <v>0</v>
      </c>
      <c r="X159" s="45"/>
      <c r="Y159" s="79">
        <f t="shared" si="48"/>
        <v>0</v>
      </c>
      <c r="Z159" s="65"/>
      <c r="AA159" s="78">
        <f t="shared" si="49"/>
        <v>0</v>
      </c>
      <c r="AB159" s="45"/>
      <c r="AC159" s="79">
        <f t="shared" si="50"/>
        <v>0</v>
      </c>
      <c r="AD159" s="65"/>
      <c r="AE159" s="78">
        <f t="shared" si="51"/>
        <v>0</v>
      </c>
      <c r="AF159" s="45"/>
      <c r="AG159" s="79">
        <f t="shared" si="52"/>
        <v>0</v>
      </c>
      <c r="AH159" s="2"/>
      <c r="AI159" s="2"/>
      <c r="AJ159" s="2"/>
      <c r="AK159" s="2"/>
      <c r="AL159" s="2"/>
    </row>
    <row r="160" spans="1:38" ht="16.5" customHeight="1" outlineLevel="1">
      <c r="A160" s="12"/>
      <c r="B160" s="22" t="s">
        <v>134</v>
      </c>
      <c r="C160" s="59"/>
      <c r="D160" s="45"/>
      <c r="E160" s="46"/>
      <c r="F160" s="46"/>
      <c r="G160" s="46"/>
      <c r="H160" s="53"/>
      <c r="I160" s="54"/>
      <c r="J160" s="65"/>
      <c r="K160" s="78"/>
      <c r="L160" s="45"/>
      <c r="M160" s="79"/>
      <c r="N160" s="65"/>
      <c r="O160" s="78"/>
      <c r="P160" s="45"/>
      <c r="Q160" s="79"/>
      <c r="R160" s="65"/>
      <c r="S160" s="78"/>
      <c r="T160" s="45"/>
      <c r="U160" s="79"/>
      <c r="V160" s="65"/>
      <c r="W160" s="78"/>
      <c r="X160" s="45"/>
      <c r="Y160" s="79"/>
      <c r="Z160" s="65"/>
      <c r="AA160" s="78"/>
      <c r="AB160" s="45"/>
      <c r="AC160" s="79"/>
      <c r="AD160" s="65"/>
      <c r="AE160" s="78"/>
      <c r="AF160" s="45"/>
      <c r="AG160" s="79"/>
      <c r="AH160" s="2"/>
      <c r="AI160" s="2"/>
      <c r="AJ160" s="2"/>
      <c r="AK160" s="2"/>
      <c r="AL160" s="2"/>
    </row>
    <row r="161" spans="1:38" ht="16.5" customHeight="1" outlineLevel="1">
      <c r="A161" s="12">
        <v>2104025</v>
      </c>
      <c r="B161" s="21" t="s">
        <v>135</v>
      </c>
      <c r="C161" s="281">
        <v>6099130</v>
      </c>
      <c r="D161" s="45">
        <v>0</v>
      </c>
      <c r="E161" s="46">
        <f t="shared" si="36"/>
        <v>0</v>
      </c>
      <c r="F161" s="46">
        <f t="shared" si="37"/>
        <v>0</v>
      </c>
      <c r="G161" s="46">
        <f t="shared" si="38"/>
        <v>0</v>
      </c>
      <c r="H161" s="53" t="e">
        <f t="shared" si="39"/>
        <v>#DIV/0!</v>
      </c>
      <c r="I161" s="54" t="e">
        <f t="shared" si="40"/>
        <v>#DIV/0!</v>
      </c>
      <c r="J161" s="65"/>
      <c r="K161" s="78">
        <f t="shared" si="41"/>
        <v>0</v>
      </c>
      <c r="L161" s="45"/>
      <c r="M161" s="79">
        <f t="shared" si="42"/>
        <v>0</v>
      </c>
      <c r="N161" s="65"/>
      <c r="O161" s="78">
        <f t="shared" si="43"/>
        <v>0</v>
      </c>
      <c r="P161" s="45"/>
      <c r="Q161" s="79">
        <f t="shared" si="44"/>
        <v>0</v>
      </c>
      <c r="R161" s="65"/>
      <c r="S161" s="78">
        <f t="shared" si="45"/>
        <v>0</v>
      </c>
      <c r="T161" s="45"/>
      <c r="U161" s="79">
        <f t="shared" si="46"/>
        <v>0</v>
      </c>
      <c r="V161" s="65"/>
      <c r="W161" s="78">
        <f t="shared" si="47"/>
        <v>0</v>
      </c>
      <c r="X161" s="45"/>
      <c r="Y161" s="79">
        <f t="shared" si="48"/>
        <v>0</v>
      </c>
      <c r="Z161" s="65"/>
      <c r="AA161" s="78">
        <f t="shared" si="49"/>
        <v>0</v>
      </c>
      <c r="AB161" s="45"/>
      <c r="AC161" s="79">
        <f t="shared" si="50"/>
        <v>0</v>
      </c>
      <c r="AD161" s="65"/>
      <c r="AE161" s="78">
        <f t="shared" si="51"/>
        <v>0</v>
      </c>
      <c r="AF161" s="45"/>
      <c r="AG161" s="79">
        <f t="shared" si="52"/>
        <v>0</v>
      </c>
      <c r="AH161" s="2"/>
      <c r="AI161" s="2"/>
      <c r="AJ161" s="2"/>
      <c r="AK161" s="2"/>
      <c r="AL161" s="2"/>
    </row>
    <row r="162" spans="1:38" ht="16.5" customHeight="1" outlineLevel="1">
      <c r="A162" s="12">
        <v>2104025</v>
      </c>
      <c r="B162" s="21" t="s">
        <v>136</v>
      </c>
      <c r="C162" s="281">
        <v>11868650</v>
      </c>
      <c r="D162" s="45">
        <v>0</v>
      </c>
      <c r="E162" s="46">
        <f t="shared" si="36"/>
        <v>0</v>
      </c>
      <c r="F162" s="46">
        <f t="shared" si="37"/>
        <v>0</v>
      </c>
      <c r="G162" s="46">
        <f t="shared" si="38"/>
        <v>0</v>
      </c>
      <c r="H162" s="53" t="e">
        <f t="shared" si="39"/>
        <v>#DIV/0!</v>
      </c>
      <c r="I162" s="54" t="e">
        <f t="shared" si="40"/>
        <v>#DIV/0!</v>
      </c>
      <c r="J162" s="65"/>
      <c r="K162" s="78">
        <f t="shared" si="41"/>
        <v>0</v>
      </c>
      <c r="L162" s="45"/>
      <c r="M162" s="79">
        <f t="shared" si="42"/>
        <v>0</v>
      </c>
      <c r="N162" s="65"/>
      <c r="O162" s="78">
        <f t="shared" si="43"/>
        <v>0</v>
      </c>
      <c r="P162" s="45"/>
      <c r="Q162" s="79">
        <f t="shared" si="44"/>
        <v>0</v>
      </c>
      <c r="R162" s="65"/>
      <c r="S162" s="78">
        <f t="shared" si="45"/>
        <v>0</v>
      </c>
      <c r="T162" s="45"/>
      <c r="U162" s="79">
        <f t="shared" si="46"/>
        <v>0</v>
      </c>
      <c r="V162" s="65"/>
      <c r="W162" s="78">
        <f t="shared" si="47"/>
        <v>0</v>
      </c>
      <c r="X162" s="45"/>
      <c r="Y162" s="79">
        <f t="shared" si="48"/>
        <v>0</v>
      </c>
      <c r="Z162" s="65"/>
      <c r="AA162" s="78">
        <f t="shared" si="49"/>
        <v>0</v>
      </c>
      <c r="AB162" s="45"/>
      <c r="AC162" s="79">
        <f t="shared" si="50"/>
        <v>0</v>
      </c>
      <c r="AD162" s="65"/>
      <c r="AE162" s="78">
        <f t="shared" si="51"/>
        <v>0</v>
      </c>
      <c r="AF162" s="45"/>
      <c r="AG162" s="79">
        <f t="shared" si="52"/>
        <v>0</v>
      </c>
      <c r="AH162" s="2"/>
      <c r="AI162" s="2"/>
      <c r="AJ162" s="2"/>
      <c r="AK162" s="2"/>
      <c r="AL162" s="2"/>
    </row>
    <row r="163" spans="1:38" ht="26.25" customHeight="1" outlineLevel="1">
      <c r="A163" s="12" t="s">
        <v>870</v>
      </c>
      <c r="B163" s="21" t="s">
        <v>137</v>
      </c>
      <c r="C163" s="281">
        <v>4362780</v>
      </c>
      <c r="D163" s="45">
        <v>0</v>
      </c>
      <c r="E163" s="46">
        <f t="shared" si="36"/>
        <v>0</v>
      </c>
      <c r="F163" s="46">
        <f t="shared" si="37"/>
        <v>0</v>
      </c>
      <c r="G163" s="46">
        <f t="shared" si="38"/>
        <v>0</v>
      </c>
      <c r="H163" s="53" t="e">
        <f t="shared" si="39"/>
        <v>#DIV/0!</v>
      </c>
      <c r="I163" s="54" t="e">
        <f t="shared" si="40"/>
        <v>#DIV/0!</v>
      </c>
      <c r="J163" s="65"/>
      <c r="K163" s="78">
        <f t="shared" si="41"/>
        <v>0</v>
      </c>
      <c r="L163" s="45"/>
      <c r="M163" s="79">
        <f t="shared" si="42"/>
        <v>0</v>
      </c>
      <c r="N163" s="65"/>
      <c r="O163" s="78">
        <f t="shared" si="43"/>
        <v>0</v>
      </c>
      <c r="P163" s="45"/>
      <c r="Q163" s="79">
        <f t="shared" si="44"/>
        <v>0</v>
      </c>
      <c r="R163" s="65"/>
      <c r="S163" s="78">
        <f t="shared" si="45"/>
        <v>0</v>
      </c>
      <c r="T163" s="45"/>
      <c r="U163" s="79">
        <f t="shared" si="46"/>
        <v>0</v>
      </c>
      <c r="V163" s="65"/>
      <c r="W163" s="78">
        <f t="shared" si="47"/>
        <v>0</v>
      </c>
      <c r="X163" s="45"/>
      <c r="Y163" s="79">
        <f t="shared" si="48"/>
        <v>0</v>
      </c>
      <c r="Z163" s="65"/>
      <c r="AA163" s="78">
        <f t="shared" si="49"/>
        <v>0</v>
      </c>
      <c r="AB163" s="45"/>
      <c r="AC163" s="79">
        <f t="shared" si="50"/>
        <v>0</v>
      </c>
      <c r="AD163" s="65"/>
      <c r="AE163" s="78">
        <f t="shared" si="51"/>
        <v>0</v>
      </c>
      <c r="AF163" s="45"/>
      <c r="AG163" s="79">
        <f t="shared" si="52"/>
        <v>0</v>
      </c>
      <c r="AH163" s="2"/>
      <c r="AI163" s="2"/>
      <c r="AJ163" s="2"/>
      <c r="AK163" s="2"/>
      <c r="AL163" s="2"/>
    </row>
    <row r="164" spans="1:38" ht="16.5" customHeight="1" outlineLevel="1">
      <c r="A164" s="12"/>
      <c r="B164" s="26" t="s">
        <v>138</v>
      </c>
      <c r="C164" s="59"/>
      <c r="D164" s="45"/>
      <c r="E164" s="46"/>
      <c r="F164" s="46"/>
      <c r="G164" s="46"/>
      <c r="H164" s="53"/>
      <c r="I164" s="54"/>
      <c r="J164" s="65"/>
      <c r="K164" s="78"/>
      <c r="L164" s="45"/>
      <c r="M164" s="79"/>
      <c r="N164" s="65"/>
      <c r="O164" s="78"/>
      <c r="P164" s="45"/>
      <c r="Q164" s="79"/>
      <c r="R164" s="65"/>
      <c r="S164" s="78"/>
      <c r="T164" s="45"/>
      <c r="U164" s="79"/>
      <c r="V164" s="65"/>
      <c r="W164" s="78"/>
      <c r="X164" s="45"/>
      <c r="Y164" s="79"/>
      <c r="Z164" s="65"/>
      <c r="AA164" s="78"/>
      <c r="AB164" s="45"/>
      <c r="AC164" s="79"/>
      <c r="AD164" s="65"/>
      <c r="AE164" s="78"/>
      <c r="AF164" s="45"/>
      <c r="AG164" s="79"/>
      <c r="AH164" s="2"/>
      <c r="AI164" s="2"/>
      <c r="AJ164" s="2"/>
      <c r="AK164" s="2"/>
      <c r="AL164" s="2"/>
    </row>
    <row r="165" spans="1:38" ht="16.5" customHeight="1" outlineLevel="1">
      <c r="A165" s="12" t="s">
        <v>871</v>
      </c>
      <c r="B165" s="19" t="s">
        <v>139</v>
      </c>
      <c r="C165" s="281">
        <v>166500</v>
      </c>
      <c r="D165" s="45">
        <v>0</v>
      </c>
      <c r="E165" s="46">
        <f t="shared" si="36"/>
        <v>0</v>
      </c>
      <c r="F165" s="46">
        <f t="shared" si="37"/>
        <v>0</v>
      </c>
      <c r="G165" s="46">
        <f t="shared" si="38"/>
        <v>0</v>
      </c>
      <c r="H165" s="53" t="e">
        <f t="shared" si="39"/>
        <v>#DIV/0!</v>
      </c>
      <c r="I165" s="54" t="e">
        <f t="shared" si="40"/>
        <v>#DIV/0!</v>
      </c>
      <c r="J165" s="65"/>
      <c r="K165" s="78">
        <f t="shared" si="41"/>
        <v>0</v>
      </c>
      <c r="L165" s="45"/>
      <c r="M165" s="79">
        <f t="shared" si="42"/>
        <v>0</v>
      </c>
      <c r="N165" s="65"/>
      <c r="O165" s="78">
        <f t="shared" si="43"/>
        <v>0</v>
      </c>
      <c r="P165" s="45"/>
      <c r="Q165" s="79">
        <f t="shared" si="44"/>
        <v>0</v>
      </c>
      <c r="R165" s="65"/>
      <c r="S165" s="78">
        <f t="shared" si="45"/>
        <v>0</v>
      </c>
      <c r="T165" s="45"/>
      <c r="U165" s="79">
        <f t="shared" si="46"/>
        <v>0</v>
      </c>
      <c r="V165" s="65"/>
      <c r="W165" s="78">
        <f t="shared" si="47"/>
        <v>0</v>
      </c>
      <c r="X165" s="45"/>
      <c r="Y165" s="79">
        <f t="shared" si="48"/>
        <v>0</v>
      </c>
      <c r="Z165" s="65"/>
      <c r="AA165" s="78">
        <f t="shared" si="49"/>
        <v>0</v>
      </c>
      <c r="AB165" s="45"/>
      <c r="AC165" s="79">
        <f t="shared" si="50"/>
        <v>0</v>
      </c>
      <c r="AD165" s="65"/>
      <c r="AE165" s="78">
        <f t="shared" si="51"/>
        <v>0</v>
      </c>
      <c r="AF165" s="45"/>
      <c r="AG165" s="79">
        <f t="shared" si="52"/>
        <v>0</v>
      </c>
      <c r="AH165" s="2"/>
      <c r="AI165" s="2"/>
      <c r="AJ165" s="2"/>
      <c r="AK165" s="2"/>
      <c r="AL165" s="2"/>
    </row>
    <row r="166" spans="1:38" ht="16.5" customHeight="1" outlineLevel="1">
      <c r="A166" s="12" t="s">
        <v>872</v>
      </c>
      <c r="B166" s="19" t="s">
        <v>140</v>
      </c>
      <c r="C166" s="281">
        <v>665960</v>
      </c>
      <c r="D166" s="45">
        <v>0</v>
      </c>
      <c r="E166" s="46">
        <f t="shared" si="36"/>
        <v>0</v>
      </c>
      <c r="F166" s="46">
        <f t="shared" si="37"/>
        <v>0</v>
      </c>
      <c r="G166" s="46">
        <f t="shared" si="38"/>
        <v>0</v>
      </c>
      <c r="H166" s="53" t="e">
        <f t="shared" si="39"/>
        <v>#DIV/0!</v>
      </c>
      <c r="I166" s="54" t="e">
        <f t="shared" si="40"/>
        <v>#DIV/0!</v>
      </c>
      <c r="J166" s="65"/>
      <c r="K166" s="78">
        <f t="shared" si="41"/>
        <v>0</v>
      </c>
      <c r="L166" s="45"/>
      <c r="M166" s="79">
        <f t="shared" si="42"/>
        <v>0</v>
      </c>
      <c r="N166" s="65"/>
      <c r="O166" s="78">
        <f t="shared" si="43"/>
        <v>0</v>
      </c>
      <c r="P166" s="45"/>
      <c r="Q166" s="79">
        <f t="shared" si="44"/>
        <v>0</v>
      </c>
      <c r="R166" s="65"/>
      <c r="S166" s="78">
        <f t="shared" si="45"/>
        <v>0</v>
      </c>
      <c r="T166" s="45"/>
      <c r="U166" s="79">
        <f t="shared" si="46"/>
        <v>0</v>
      </c>
      <c r="V166" s="65"/>
      <c r="W166" s="78">
        <f t="shared" si="47"/>
        <v>0</v>
      </c>
      <c r="X166" s="45"/>
      <c r="Y166" s="79">
        <f t="shared" si="48"/>
        <v>0</v>
      </c>
      <c r="Z166" s="65"/>
      <c r="AA166" s="78">
        <f t="shared" si="49"/>
        <v>0</v>
      </c>
      <c r="AB166" s="45"/>
      <c r="AC166" s="79">
        <f t="shared" si="50"/>
        <v>0</v>
      </c>
      <c r="AD166" s="65"/>
      <c r="AE166" s="78">
        <f t="shared" si="51"/>
        <v>0</v>
      </c>
      <c r="AF166" s="45"/>
      <c r="AG166" s="79">
        <f t="shared" si="52"/>
        <v>0</v>
      </c>
      <c r="AH166" s="2"/>
      <c r="AI166" s="2"/>
      <c r="AJ166" s="2"/>
      <c r="AK166" s="2"/>
      <c r="AL166" s="2"/>
    </row>
    <row r="167" spans="1:38" ht="16.5" customHeight="1" outlineLevel="1">
      <c r="A167" s="12" t="s">
        <v>873</v>
      </c>
      <c r="B167" s="19" t="s">
        <v>141</v>
      </c>
      <c r="C167" s="281">
        <v>832460</v>
      </c>
      <c r="D167" s="45">
        <v>0</v>
      </c>
      <c r="E167" s="46">
        <f t="shared" si="36"/>
        <v>0</v>
      </c>
      <c r="F167" s="46">
        <f t="shared" si="37"/>
        <v>0</v>
      </c>
      <c r="G167" s="46">
        <f t="shared" si="38"/>
        <v>0</v>
      </c>
      <c r="H167" s="53" t="e">
        <f t="shared" si="39"/>
        <v>#DIV/0!</v>
      </c>
      <c r="I167" s="54" t="e">
        <f t="shared" si="40"/>
        <v>#DIV/0!</v>
      </c>
      <c r="J167" s="65"/>
      <c r="K167" s="78">
        <f t="shared" si="41"/>
        <v>0</v>
      </c>
      <c r="L167" s="45"/>
      <c r="M167" s="79">
        <f t="shared" si="42"/>
        <v>0</v>
      </c>
      <c r="N167" s="65"/>
      <c r="O167" s="78">
        <f t="shared" si="43"/>
        <v>0</v>
      </c>
      <c r="P167" s="45"/>
      <c r="Q167" s="79">
        <f t="shared" si="44"/>
        <v>0</v>
      </c>
      <c r="R167" s="65"/>
      <c r="S167" s="78">
        <f t="shared" si="45"/>
        <v>0</v>
      </c>
      <c r="T167" s="45"/>
      <c r="U167" s="79">
        <f t="shared" si="46"/>
        <v>0</v>
      </c>
      <c r="V167" s="65"/>
      <c r="W167" s="78">
        <f t="shared" si="47"/>
        <v>0</v>
      </c>
      <c r="X167" s="45"/>
      <c r="Y167" s="79">
        <f t="shared" si="48"/>
        <v>0</v>
      </c>
      <c r="Z167" s="65"/>
      <c r="AA167" s="78">
        <f t="shared" si="49"/>
        <v>0</v>
      </c>
      <c r="AB167" s="45"/>
      <c r="AC167" s="79">
        <f t="shared" si="50"/>
        <v>0</v>
      </c>
      <c r="AD167" s="65"/>
      <c r="AE167" s="78">
        <f t="shared" si="51"/>
        <v>0</v>
      </c>
      <c r="AF167" s="45"/>
      <c r="AG167" s="79">
        <f t="shared" si="52"/>
        <v>0</v>
      </c>
      <c r="AH167" s="2"/>
      <c r="AI167" s="2"/>
      <c r="AJ167" s="2"/>
      <c r="AK167" s="2"/>
      <c r="AL167" s="2"/>
    </row>
    <row r="168" spans="1:38" ht="16.5" customHeight="1" outlineLevel="1">
      <c r="A168" s="12" t="s">
        <v>874</v>
      </c>
      <c r="B168" s="19" t="s">
        <v>142</v>
      </c>
      <c r="C168" s="281">
        <v>471020</v>
      </c>
      <c r="D168" s="45">
        <v>0</v>
      </c>
      <c r="E168" s="46">
        <f t="shared" si="36"/>
        <v>0</v>
      </c>
      <c r="F168" s="46">
        <f t="shared" si="37"/>
        <v>0</v>
      </c>
      <c r="G168" s="46">
        <f t="shared" si="38"/>
        <v>0</v>
      </c>
      <c r="H168" s="53" t="e">
        <f t="shared" si="39"/>
        <v>#DIV/0!</v>
      </c>
      <c r="I168" s="54" t="e">
        <f t="shared" si="40"/>
        <v>#DIV/0!</v>
      </c>
      <c r="J168" s="65"/>
      <c r="K168" s="78">
        <f t="shared" si="41"/>
        <v>0</v>
      </c>
      <c r="L168" s="45"/>
      <c r="M168" s="79">
        <f t="shared" si="42"/>
        <v>0</v>
      </c>
      <c r="N168" s="65"/>
      <c r="O168" s="78">
        <f t="shared" si="43"/>
        <v>0</v>
      </c>
      <c r="P168" s="45"/>
      <c r="Q168" s="79">
        <f t="shared" si="44"/>
        <v>0</v>
      </c>
      <c r="R168" s="65"/>
      <c r="S168" s="78">
        <f t="shared" si="45"/>
        <v>0</v>
      </c>
      <c r="T168" s="45"/>
      <c r="U168" s="79">
        <f t="shared" si="46"/>
        <v>0</v>
      </c>
      <c r="V168" s="65"/>
      <c r="W168" s="78">
        <f t="shared" si="47"/>
        <v>0</v>
      </c>
      <c r="X168" s="45"/>
      <c r="Y168" s="79">
        <f t="shared" si="48"/>
        <v>0</v>
      </c>
      <c r="Z168" s="65"/>
      <c r="AA168" s="78">
        <f t="shared" si="49"/>
        <v>0</v>
      </c>
      <c r="AB168" s="45"/>
      <c r="AC168" s="79">
        <f t="shared" si="50"/>
        <v>0</v>
      </c>
      <c r="AD168" s="65"/>
      <c r="AE168" s="78">
        <f t="shared" si="51"/>
        <v>0</v>
      </c>
      <c r="AF168" s="45"/>
      <c r="AG168" s="79">
        <f t="shared" si="52"/>
        <v>0</v>
      </c>
      <c r="AH168" s="2"/>
      <c r="AI168" s="2"/>
      <c r="AJ168" s="2"/>
      <c r="AK168" s="2"/>
      <c r="AL168" s="2"/>
    </row>
    <row r="169" spans="1:38" ht="16.5" customHeight="1" outlineLevel="1">
      <c r="A169" s="12" t="s">
        <v>875</v>
      </c>
      <c r="B169" s="19" t="s">
        <v>143</v>
      </c>
      <c r="C169" s="281">
        <v>372900</v>
      </c>
      <c r="D169" s="45">
        <v>0</v>
      </c>
      <c r="E169" s="46">
        <f t="shared" si="36"/>
        <v>0</v>
      </c>
      <c r="F169" s="46">
        <f t="shared" si="37"/>
        <v>0</v>
      </c>
      <c r="G169" s="46">
        <f t="shared" si="38"/>
        <v>0</v>
      </c>
      <c r="H169" s="53" t="e">
        <f t="shared" si="39"/>
        <v>#DIV/0!</v>
      </c>
      <c r="I169" s="54" t="e">
        <f t="shared" si="40"/>
        <v>#DIV/0!</v>
      </c>
      <c r="J169" s="65"/>
      <c r="K169" s="78">
        <f t="shared" si="41"/>
        <v>0</v>
      </c>
      <c r="L169" s="45"/>
      <c r="M169" s="79">
        <f t="shared" si="42"/>
        <v>0</v>
      </c>
      <c r="N169" s="65"/>
      <c r="O169" s="78">
        <f t="shared" si="43"/>
        <v>0</v>
      </c>
      <c r="P169" s="45"/>
      <c r="Q169" s="79">
        <f t="shared" si="44"/>
        <v>0</v>
      </c>
      <c r="R169" s="65"/>
      <c r="S169" s="78">
        <f t="shared" si="45"/>
        <v>0</v>
      </c>
      <c r="T169" s="45"/>
      <c r="U169" s="79">
        <f t="shared" si="46"/>
        <v>0</v>
      </c>
      <c r="V169" s="65"/>
      <c r="W169" s="78">
        <f t="shared" si="47"/>
        <v>0</v>
      </c>
      <c r="X169" s="45"/>
      <c r="Y169" s="79">
        <f t="shared" si="48"/>
        <v>0</v>
      </c>
      <c r="Z169" s="65"/>
      <c r="AA169" s="78">
        <f t="shared" si="49"/>
        <v>0</v>
      </c>
      <c r="AB169" s="45"/>
      <c r="AC169" s="79">
        <f t="shared" si="50"/>
        <v>0</v>
      </c>
      <c r="AD169" s="65"/>
      <c r="AE169" s="78">
        <f t="shared" si="51"/>
        <v>0</v>
      </c>
      <c r="AF169" s="45"/>
      <c r="AG169" s="79">
        <f t="shared" si="52"/>
        <v>0</v>
      </c>
      <c r="AH169" s="2"/>
      <c r="AI169" s="2"/>
      <c r="AJ169" s="2"/>
      <c r="AK169" s="2"/>
      <c r="AL169" s="2"/>
    </row>
    <row r="170" spans="1:38" ht="16.5" customHeight="1" outlineLevel="1">
      <c r="A170" s="12" t="s">
        <v>876</v>
      </c>
      <c r="B170" s="19" t="s">
        <v>144</v>
      </c>
      <c r="C170" s="281">
        <v>108600</v>
      </c>
      <c r="D170" s="45">
        <v>0</v>
      </c>
      <c r="E170" s="46">
        <f t="shared" si="36"/>
        <v>0</v>
      </c>
      <c r="F170" s="46">
        <f t="shared" si="37"/>
        <v>0</v>
      </c>
      <c r="G170" s="46">
        <f t="shared" si="38"/>
        <v>0</v>
      </c>
      <c r="H170" s="53" t="e">
        <f t="shared" si="39"/>
        <v>#DIV/0!</v>
      </c>
      <c r="I170" s="54" t="e">
        <f t="shared" si="40"/>
        <v>#DIV/0!</v>
      </c>
      <c r="J170" s="65"/>
      <c r="K170" s="78">
        <f t="shared" si="41"/>
        <v>0</v>
      </c>
      <c r="L170" s="45"/>
      <c r="M170" s="79">
        <f t="shared" si="42"/>
        <v>0</v>
      </c>
      <c r="N170" s="65"/>
      <c r="O170" s="78">
        <f t="shared" si="43"/>
        <v>0</v>
      </c>
      <c r="P170" s="45"/>
      <c r="Q170" s="79">
        <f t="shared" si="44"/>
        <v>0</v>
      </c>
      <c r="R170" s="65"/>
      <c r="S170" s="78">
        <f t="shared" si="45"/>
        <v>0</v>
      </c>
      <c r="T170" s="45"/>
      <c r="U170" s="79">
        <f t="shared" si="46"/>
        <v>0</v>
      </c>
      <c r="V170" s="65"/>
      <c r="W170" s="78">
        <f t="shared" si="47"/>
        <v>0</v>
      </c>
      <c r="X170" s="45"/>
      <c r="Y170" s="79">
        <f t="shared" si="48"/>
        <v>0</v>
      </c>
      <c r="Z170" s="65"/>
      <c r="AA170" s="78">
        <f t="shared" si="49"/>
        <v>0</v>
      </c>
      <c r="AB170" s="45"/>
      <c r="AC170" s="79">
        <f t="shared" si="50"/>
        <v>0</v>
      </c>
      <c r="AD170" s="65"/>
      <c r="AE170" s="78">
        <f t="shared" si="51"/>
        <v>0</v>
      </c>
      <c r="AF170" s="45"/>
      <c r="AG170" s="79">
        <f t="shared" si="52"/>
        <v>0</v>
      </c>
      <c r="AH170" s="2"/>
      <c r="AI170" s="2"/>
      <c r="AJ170" s="2"/>
      <c r="AK170" s="2"/>
      <c r="AL170" s="2"/>
    </row>
    <row r="171" spans="1:38" ht="16.5" customHeight="1" outlineLevel="1">
      <c r="A171" s="12" t="s">
        <v>877</v>
      </c>
      <c r="B171" s="19" t="s">
        <v>145</v>
      </c>
      <c r="C171" s="281">
        <v>689810</v>
      </c>
      <c r="D171" s="45">
        <v>0</v>
      </c>
      <c r="E171" s="46">
        <f t="shared" si="36"/>
        <v>0</v>
      </c>
      <c r="F171" s="46">
        <f t="shared" si="37"/>
        <v>0</v>
      </c>
      <c r="G171" s="46">
        <f t="shared" si="38"/>
        <v>0</v>
      </c>
      <c r="H171" s="53" t="e">
        <f t="shared" si="39"/>
        <v>#DIV/0!</v>
      </c>
      <c r="I171" s="54" t="e">
        <f t="shared" si="40"/>
        <v>#DIV/0!</v>
      </c>
      <c r="J171" s="65"/>
      <c r="K171" s="78">
        <f t="shared" si="41"/>
        <v>0</v>
      </c>
      <c r="L171" s="45"/>
      <c r="M171" s="79">
        <f t="shared" si="42"/>
        <v>0</v>
      </c>
      <c r="N171" s="65"/>
      <c r="O171" s="78">
        <f t="shared" si="43"/>
        <v>0</v>
      </c>
      <c r="P171" s="45"/>
      <c r="Q171" s="79">
        <f t="shared" si="44"/>
        <v>0</v>
      </c>
      <c r="R171" s="65"/>
      <c r="S171" s="78">
        <f t="shared" si="45"/>
        <v>0</v>
      </c>
      <c r="T171" s="45"/>
      <c r="U171" s="79">
        <f t="shared" si="46"/>
        <v>0</v>
      </c>
      <c r="V171" s="65"/>
      <c r="W171" s="78">
        <f t="shared" si="47"/>
        <v>0</v>
      </c>
      <c r="X171" s="45"/>
      <c r="Y171" s="79">
        <f t="shared" si="48"/>
        <v>0</v>
      </c>
      <c r="Z171" s="65"/>
      <c r="AA171" s="78">
        <f t="shared" si="49"/>
        <v>0</v>
      </c>
      <c r="AB171" s="45"/>
      <c r="AC171" s="79">
        <f t="shared" si="50"/>
        <v>0</v>
      </c>
      <c r="AD171" s="65"/>
      <c r="AE171" s="78">
        <f t="shared" si="51"/>
        <v>0</v>
      </c>
      <c r="AF171" s="45"/>
      <c r="AG171" s="79">
        <f t="shared" si="52"/>
        <v>0</v>
      </c>
      <c r="AH171" s="2"/>
      <c r="AI171" s="2"/>
      <c r="AJ171" s="2"/>
      <c r="AK171" s="2"/>
      <c r="AL171" s="2"/>
    </row>
    <row r="172" spans="1:38" ht="16.5" customHeight="1" outlineLevel="1">
      <c r="A172" s="12" t="s">
        <v>878</v>
      </c>
      <c r="B172" s="18" t="s">
        <v>146</v>
      </c>
      <c r="C172" s="281">
        <v>2284780</v>
      </c>
      <c r="D172" s="45">
        <v>0</v>
      </c>
      <c r="E172" s="46">
        <f t="shared" si="36"/>
        <v>0</v>
      </c>
      <c r="F172" s="46">
        <f t="shared" si="37"/>
        <v>0</v>
      </c>
      <c r="G172" s="46">
        <f t="shared" si="38"/>
        <v>0</v>
      </c>
      <c r="H172" s="53" t="e">
        <f t="shared" si="39"/>
        <v>#DIV/0!</v>
      </c>
      <c r="I172" s="54" t="e">
        <f t="shared" si="40"/>
        <v>#DIV/0!</v>
      </c>
      <c r="J172" s="65"/>
      <c r="K172" s="78">
        <f t="shared" si="41"/>
        <v>0</v>
      </c>
      <c r="L172" s="45"/>
      <c r="M172" s="79">
        <f t="shared" si="42"/>
        <v>0</v>
      </c>
      <c r="N172" s="65"/>
      <c r="O172" s="78">
        <f t="shared" si="43"/>
        <v>0</v>
      </c>
      <c r="P172" s="45"/>
      <c r="Q172" s="79">
        <f t="shared" si="44"/>
        <v>0</v>
      </c>
      <c r="R172" s="65"/>
      <c r="S172" s="78">
        <f t="shared" si="45"/>
        <v>0</v>
      </c>
      <c r="T172" s="45"/>
      <c r="U172" s="79">
        <f t="shared" si="46"/>
        <v>0</v>
      </c>
      <c r="V172" s="65"/>
      <c r="W172" s="78">
        <f t="shared" si="47"/>
        <v>0</v>
      </c>
      <c r="X172" s="45"/>
      <c r="Y172" s="79">
        <f t="shared" si="48"/>
        <v>0</v>
      </c>
      <c r="Z172" s="65"/>
      <c r="AA172" s="78">
        <f t="shared" si="49"/>
        <v>0</v>
      </c>
      <c r="AB172" s="45"/>
      <c r="AC172" s="79">
        <f t="shared" si="50"/>
        <v>0</v>
      </c>
      <c r="AD172" s="65"/>
      <c r="AE172" s="78">
        <f t="shared" si="51"/>
        <v>0</v>
      </c>
      <c r="AF172" s="45"/>
      <c r="AG172" s="79">
        <f t="shared" si="52"/>
        <v>0</v>
      </c>
      <c r="AH172" s="2"/>
      <c r="AI172" s="2"/>
      <c r="AJ172" s="2"/>
      <c r="AK172" s="2"/>
      <c r="AL172" s="2"/>
    </row>
    <row r="173" spans="1:38" ht="16.5" customHeight="1" outlineLevel="1">
      <c r="A173" s="12" t="s">
        <v>879</v>
      </c>
      <c r="B173" s="18" t="s">
        <v>147</v>
      </c>
      <c r="C173" s="281">
        <v>2284780</v>
      </c>
      <c r="D173" s="45">
        <v>0</v>
      </c>
      <c r="E173" s="46">
        <f t="shared" si="36"/>
        <v>0</v>
      </c>
      <c r="F173" s="46">
        <f t="shared" si="37"/>
        <v>0</v>
      </c>
      <c r="G173" s="46">
        <f t="shared" si="38"/>
        <v>0</v>
      </c>
      <c r="H173" s="53" t="e">
        <f t="shared" si="39"/>
        <v>#DIV/0!</v>
      </c>
      <c r="I173" s="54" t="e">
        <f t="shared" si="40"/>
        <v>#DIV/0!</v>
      </c>
      <c r="J173" s="65"/>
      <c r="K173" s="78">
        <f t="shared" si="41"/>
        <v>0</v>
      </c>
      <c r="L173" s="45"/>
      <c r="M173" s="79">
        <f t="shared" si="42"/>
        <v>0</v>
      </c>
      <c r="N173" s="65"/>
      <c r="O173" s="78">
        <f t="shared" si="43"/>
        <v>0</v>
      </c>
      <c r="P173" s="45"/>
      <c r="Q173" s="79">
        <f t="shared" si="44"/>
        <v>0</v>
      </c>
      <c r="R173" s="65"/>
      <c r="S173" s="78">
        <f t="shared" si="45"/>
        <v>0</v>
      </c>
      <c r="T173" s="45"/>
      <c r="U173" s="79">
        <f t="shared" si="46"/>
        <v>0</v>
      </c>
      <c r="V173" s="65"/>
      <c r="W173" s="78">
        <f t="shared" si="47"/>
        <v>0</v>
      </c>
      <c r="X173" s="45"/>
      <c r="Y173" s="79">
        <f t="shared" si="48"/>
        <v>0</v>
      </c>
      <c r="Z173" s="65"/>
      <c r="AA173" s="78">
        <f t="shared" si="49"/>
        <v>0</v>
      </c>
      <c r="AB173" s="45"/>
      <c r="AC173" s="79">
        <f t="shared" si="50"/>
        <v>0</v>
      </c>
      <c r="AD173" s="65"/>
      <c r="AE173" s="78">
        <f t="shared" si="51"/>
        <v>0</v>
      </c>
      <c r="AF173" s="45"/>
      <c r="AG173" s="79">
        <f t="shared" si="52"/>
        <v>0</v>
      </c>
      <c r="AH173" s="2"/>
      <c r="AI173" s="2"/>
      <c r="AJ173" s="2"/>
      <c r="AK173" s="2"/>
      <c r="AL173" s="2"/>
    </row>
    <row r="174" spans="1:38" ht="16.5" customHeight="1" outlineLevel="1">
      <c r="A174" s="12" t="s">
        <v>880</v>
      </c>
      <c r="B174" s="18" t="s">
        <v>148</v>
      </c>
      <c r="C174" s="281">
        <v>1713580</v>
      </c>
      <c r="D174" s="45">
        <v>0</v>
      </c>
      <c r="E174" s="46">
        <f t="shared" si="36"/>
        <v>0</v>
      </c>
      <c r="F174" s="46">
        <f t="shared" si="37"/>
        <v>0</v>
      </c>
      <c r="G174" s="46">
        <f t="shared" si="38"/>
        <v>0</v>
      </c>
      <c r="H174" s="53" t="e">
        <f t="shared" si="39"/>
        <v>#DIV/0!</v>
      </c>
      <c r="I174" s="54" t="e">
        <f t="shared" si="40"/>
        <v>#DIV/0!</v>
      </c>
      <c r="J174" s="65"/>
      <c r="K174" s="78">
        <f t="shared" si="41"/>
        <v>0</v>
      </c>
      <c r="L174" s="45"/>
      <c r="M174" s="79">
        <f t="shared" si="42"/>
        <v>0</v>
      </c>
      <c r="N174" s="65"/>
      <c r="O174" s="78">
        <f t="shared" si="43"/>
        <v>0</v>
      </c>
      <c r="P174" s="45"/>
      <c r="Q174" s="79">
        <f t="shared" si="44"/>
        <v>0</v>
      </c>
      <c r="R174" s="65"/>
      <c r="S174" s="78">
        <f t="shared" si="45"/>
        <v>0</v>
      </c>
      <c r="T174" s="45"/>
      <c r="U174" s="79">
        <f t="shared" si="46"/>
        <v>0</v>
      </c>
      <c r="V174" s="65"/>
      <c r="W174" s="78">
        <f t="shared" si="47"/>
        <v>0</v>
      </c>
      <c r="X174" s="45"/>
      <c r="Y174" s="79">
        <f t="shared" si="48"/>
        <v>0</v>
      </c>
      <c r="Z174" s="65"/>
      <c r="AA174" s="78">
        <f t="shared" si="49"/>
        <v>0</v>
      </c>
      <c r="AB174" s="45"/>
      <c r="AC174" s="79">
        <f t="shared" si="50"/>
        <v>0</v>
      </c>
      <c r="AD174" s="65"/>
      <c r="AE174" s="78">
        <f t="shared" si="51"/>
        <v>0</v>
      </c>
      <c r="AF174" s="45"/>
      <c r="AG174" s="79">
        <f t="shared" si="52"/>
        <v>0</v>
      </c>
      <c r="AH174" s="2"/>
      <c r="AI174" s="2"/>
      <c r="AJ174" s="2"/>
      <c r="AK174" s="2"/>
      <c r="AL174" s="2"/>
    </row>
    <row r="175" spans="1:38" ht="16.5" customHeight="1" outlineLevel="1">
      <c r="A175" s="12"/>
      <c r="B175" s="18"/>
      <c r="C175" s="14"/>
      <c r="D175" s="45"/>
      <c r="E175" s="46"/>
      <c r="F175" s="46"/>
      <c r="G175" s="46"/>
      <c r="H175" s="53"/>
      <c r="I175" s="54"/>
      <c r="J175" s="65"/>
      <c r="K175" s="78"/>
      <c r="L175" s="45"/>
      <c r="M175" s="79"/>
      <c r="N175" s="65"/>
      <c r="O175" s="78"/>
      <c r="P175" s="45"/>
      <c r="Q175" s="79"/>
      <c r="R175" s="65"/>
      <c r="S175" s="78"/>
      <c r="T175" s="45"/>
      <c r="U175" s="79"/>
      <c r="V175" s="65"/>
      <c r="W175" s="78"/>
      <c r="X175" s="45"/>
      <c r="Y175" s="79"/>
      <c r="Z175" s="65"/>
      <c r="AA175" s="78"/>
      <c r="AB175" s="45"/>
      <c r="AC175" s="79"/>
      <c r="AD175" s="65"/>
      <c r="AE175" s="78"/>
      <c r="AF175" s="45"/>
      <c r="AG175" s="79"/>
      <c r="AH175" s="2"/>
      <c r="AI175" s="2"/>
      <c r="AJ175" s="2"/>
      <c r="AK175" s="2"/>
      <c r="AL175" s="2"/>
    </row>
    <row r="176" spans="1:38" ht="16.5" customHeight="1" outlineLevel="1">
      <c r="A176" s="12">
        <v>6002015</v>
      </c>
      <c r="B176" s="18" t="s">
        <v>149</v>
      </c>
      <c r="C176" s="281">
        <v>2749070</v>
      </c>
      <c r="D176" s="45">
        <v>0</v>
      </c>
      <c r="E176" s="46">
        <f t="shared" si="36"/>
        <v>0</v>
      </c>
      <c r="F176" s="46">
        <f t="shared" si="37"/>
        <v>0</v>
      </c>
      <c r="G176" s="46">
        <f t="shared" si="38"/>
        <v>0</v>
      </c>
      <c r="H176" s="53" t="e">
        <f t="shared" si="39"/>
        <v>#DIV/0!</v>
      </c>
      <c r="I176" s="54" t="e">
        <f t="shared" si="40"/>
        <v>#DIV/0!</v>
      </c>
      <c r="J176" s="65"/>
      <c r="K176" s="78">
        <f t="shared" si="41"/>
        <v>0</v>
      </c>
      <c r="L176" s="45"/>
      <c r="M176" s="79">
        <f t="shared" si="42"/>
        <v>0</v>
      </c>
      <c r="N176" s="65"/>
      <c r="O176" s="78">
        <f t="shared" si="43"/>
        <v>0</v>
      </c>
      <c r="P176" s="45"/>
      <c r="Q176" s="79">
        <f t="shared" si="44"/>
        <v>0</v>
      </c>
      <c r="R176" s="65"/>
      <c r="S176" s="78">
        <f t="shared" si="45"/>
        <v>0</v>
      </c>
      <c r="T176" s="45"/>
      <c r="U176" s="79">
        <f t="shared" si="46"/>
        <v>0</v>
      </c>
      <c r="V176" s="65"/>
      <c r="W176" s="78">
        <f t="shared" si="47"/>
        <v>0</v>
      </c>
      <c r="X176" s="45"/>
      <c r="Y176" s="79">
        <f t="shared" si="48"/>
        <v>0</v>
      </c>
      <c r="Z176" s="65"/>
      <c r="AA176" s="78">
        <f t="shared" si="49"/>
        <v>0</v>
      </c>
      <c r="AB176" s="45"/>
      <c r="AC176" s="79">
        <f t="shared" si="50"/>
        <v>0</v>
      </c>
      <c r="AD176" s="65"/>
      <c r="AE176" s="78">
        <f t="shared" si="51"/>
        <v>0</v>
      </c>
      <c r="AF176" s="45"/>
      <c r="AG176" s="79">
        <f t="shared" si="52"/>
        <v>0</v>
      </c>
      <c r="AH176" s="2"/>
      <c r="AI176" s="2"/>
      <c r="AJ176" s="2"/>
      <c r="AK176" s="2"/>
      <c r="AL176" s="2"/>
    </row>
    <row r="177" spans="1:38" ht="16.5" customHeight="1" outlineLevel="1">
      <c r="A177" s="12">
        <v>6002016</v>
      </c>
      <c r="B177" s="18" t="s">
        <v>150</v>
      </c>
      <c r="C177" s="281">
        <v>2294940</v>
      </c>
      <c r="D177" s="45">
        <v>0</v>
      </c>
      <c r="E177" s="46">
        <f t="shared" si="36"/>
        <v>0</v>
      </c>
      <c r="F177" s="46">
        <f t="shared" si="37"/>
        <v>0</v>
      </c>
      <c r="G177" s="46">
        <f t="shared" si="38"/>
        <v>0</v>
      </c>
      <c r="H177" s="53" t="e">
        <f t="shared" si="39"/>
        <v>#DIV/0!</v>
      </c>
      <c r="I177" s="54" t="e">
        <f t="shared" si="40"/>
        <v>#DIV/0!</v>
      </c>
      <c r="J177" s="65"/>
      <c r="K177" s="78">
        <f t="shared" si="41"/>
        <v>0</v>
      </c>
      <c r="L177" s="45"/>
      <c r="M177" s="79">
        <f t="shared" si="42"/>
        <v>0</v>
      </c>
      <c r="N177" s="65"/>
      <c r="O177" s="78">
        <f t="shared" si="43"/>
        <v>0</v>
      </c>
      <c r="P177" s="45"/>
      <c r="Q177" s="79">
        <f t="shared" si="44"/>
        <v>0</v>
      </c>
      <c r="R177" s="65"/>
      <c r="S177" s="78">
        <f t="shared" si="45"/>
        <v>0</v>
      </c>
      <c r="T177" s="45"/>
      <c r="U177" s="79">
        <f t="shared" si="46"/>
        <v>0</v>
      </c>
      <c r="V177" s="65"/>
      <c r="W177" s="78">
        <f t="shared" si="47"/>
        <v>0</v>
      </c>
      <c r="X177" s="45"/>
      <c r="Y177" s="79">
        <f t="shared" si="48"/>
        <v>0</v>
      </c>
      <c r="Z177" s="65"/>
      <c r="AA177" s="78">
        <f t="shared" si="49"/>
        <v>0</v>
      </c>
      <c r="AB177" s="45"/>
      <c r="AC177" s="79">
        <f t="shared" si="50"/>
        <v>0</v>
      </c>
      <c r="AD177" s="65"/>
      <c r="AE177" s="78">
        <f t="shared" si="51"/>
        <v>0</v>
      </c>
      <c r="AF177" s="45"/>
      <c r="AG177" s="79">
        <f t="shared" si="52"/>
        <v>0</v>
      </c>
      <c r="AH177" s="2"/>
      <c r="AI177" s="2"/>
      <c r="AJ177" s="2"/>
      <c r="AK177" s="2"/>
      <c r="AL177" s="2"/>
    </row>
    <row r="178" spans="1:38" ht="16.5" customHeight="1" outlineLevel="1">
      <c r="A178" s="12"/>
      <c r="B178" s="18"/>
      <c r="C178" s="14"/>
      <c r="D178" s="45"/>
      <c r="E178" s="46"/>
      <c r="F178" s="46"/>
      <c r="G178" s="46"/>
      <c r="H178" s="53"/>
      <c r="I178" s="54"/>
      <c r="J178" s="65"/>
      <c r="K178" s="78"/>
      <c r="L178" s="45"/>
      <c r="M178" s="79"/>
      <c r="N178" s="65"/>
      <c r="O178" s="78"/>
      <c r="P178" s="45"/>
      <c r="Q178" s="79"/>
      <c r="R178" s="65"/>
      <c r="S178" s="78"/>
      <c r="T178" s="45"/>
      <c r="U178" s="79"/>
      <c r="V178" s="65"/>
      <c r="W178" s="78"/>
      <c r="X178" s="45"/>
      <c r="Y178" s="79"/>
      <c r="Z178" s="65"/>
      <c r="AA178" s="78"/>
      <c r="AB178" s="45"/>
      <c r="AC178" s="79"/>
      <c r="AD178" s="65"/>
      <c r="AE178" s="78"/>
      <c r="AF178" s="45"/>
      <c r="AG178" s="79"/>
      <c r="AH178" s="2"/>
      <c r="AI178" s="2"/>
      <c r="AJ178" s="2"/>
      <c r="AK178" s="2"/>
      <c r="AL178" s="2"/>
    </row>
    <row r="179" spans="1:38" ht="16.5" customHeight="1" outlineLevel="1">
      <c r="A179" s="12"/>
      <c r="B179" s="16" t="s">
        <v>151</v>
      </c>
      <c r="C179" s="59"/>
      <c r="D179" s="45"/>
      <c r="E179" s="46"/>
      <c r="F179" s="46"/>
      <c r="G179" s="46"/>
      <c r="H179" s="53"/>
      <c r="I179" s="54"/>
      <c r="J179" s="65"/>
      <c r="K179" s="78"/>
      <c r="L179" s="45"/>
      <c r="M179" s="79"/>
      <c r="N179" s="65"/>
      <c r="O179" s="78"/>
      <c r="P179" s="45"/>
      <c r="Q179" s="79"/>
      <c r="R179" s="65"/>
      <c r="S179" s="78"/>
      <c r="T179" s="45"/>
      <c r="U179" s="79"/>
      <c r="V179" s="65"/>
      <c r="W179" s="78"/>
      <c r="X179" s="45"/>
      <c r="Y179" s="79"/>
      <c r="Z179" s="65"/>
      <c r="AA179" s="78"/>
      <c r="AB179" s="45"/>
      <c r="AC179" s="79"/>
      <c r="AD179" s="65"/>
      <c r="AE179" s="78"/>
      <c r="AF179" s="45"/>
      <c r="AG179" s="79"/>
      <c r="AH179" s="2"/>
      <c r="AI179" s="2"/>
      <c r="AJ179" s="2"/>
      <c r="AK179" s="2"/>
      <c r="AL179" s="2"/>
    </row>
    <row r="180" spans="1:38" ht="37.5" customHeight="1" outlineLevel="1">
      <c r="A180" s="12" t="s">
        <v>942</v>
      </c>
      <c r="B180" s="24" t="s">
        <v>152</v>
      </c>
      <c r="C180" s="281">
        <v>1446950</v>
      </c>
      <c r="D180" s="45">
        <v>0</v>
      </c>
      <c r="E180" s="46">
        <f t="shared" si="36"/>
        <v>0</v>
      </c>
      <c r="F180" s="46">
        <f t="shared" si="37"/>
        <v>0</v>
      </c>
      <c r="G180" s="46">
        <f t="shared" si="38"/>
        <v>0</v>
      </c>
      <c r="H180" s="53" t="e">
        <f t="shared" si="39"/>
        <v>#DIV/0!</v>
      </c>
      <c r="I180" s="54" t="e">
        <f t="shared" si="40"/>
        <v>#DIV/0!</v>
      </c>
      <c r="J180" s="65"/>
      <c r="K180" s="78">
        <f t="shared" si="41"/>
        <v>0</v>
      </c>
      <c r="L180" s="45"/>
      <c r="M180" s="79">
        <f t="shared" si="42"/>
        <v>0</v>
      </c>
      <c r="N180" s="65"/>
      <c r="O180" s="78">
        <f t="shared" si="43"/>
        <v>0</v>
      </c>
      <c r="P180" s="45"/>
      <c r="Q180" s="79">
        <f t="shared" si="44"/>
        <v>0</v>
      </c>
      <c r="R180" s="65"/>
      <c r="S180" s="78">
        <f t="shared" si="45"/>
        <v>0</v>
      </c>
      <c r="T180" s="45"/>
      <c r="U180" s="79">
        <f t="shared" si="46"/>
        <v>0</v>
      </c>
      <c r="V180" s="65"/>
      <c r="W180" s="78">
        <f t="shared" si="47"/>
        <v>0</v>
      </c>
      <c r="X180" s="45"/>
      <c r="Y180" s="79">
        <f t="shared" si="48"/>
        <v>0</v>
      </c>
      <c r="Z180" s="65"/>
      <c r="AA180" s="78">
        <f t="shared" si="49"/>
        <v>0</v>
      </c>
      <c r="AB180" s="45"/>
      <c r="AC180" s="79">
        <f t="shared" si="50"/>
        <v>0</v>
      </c>
      <c r="AD180" s="65"/>
      <c r="AE180" s="78">
        <f t="shared" si="51"/>
        <v>0</v>
      </c>
      <c r="AF180" s="45"/>
      <c r="AG180" s="79">
        <f t="shared" si="52"/>
        <v>0</v>
      </c>
      <c r="AH180" s="2"/>
      <c r="AI180" s="2"/>
      <c r="AJ180" s="2"/>
      <c r="AK180" s="2"/>
      <c r="AL180" s="2"/>
    </row>
    <row r="181" spans="1:38" ht="16.5" customHeight="1" outlineLevel="1">
      <c r="A181" s="12"/>
      <c r="B181" s="21"/>
      <c r="C181" s="284"/>
      <c r="D181" s="45"/>
      <c r="E181" s="46"/>
      <c r="F181" s="46"/>
      <c r="G181" s="46"/>
      <c r="H181" s="53"/>
      <c r="I181" s="54"/>
      <c r="J181" s="65"/>
      <c r="K181" s="78"/>
      <c r="L181" s="45"/>
      <c r="M181" s="79"/>
      <c r="N181" s="65"/>
      <c r="O181" s="78"/>
      <c r="P181" s="45"/>
      <c r="Q181" s="79"/>
      <c r="R181" s="65"/>
      <c r="S181" s="78"/>
      <c r="T181" s="45"/>
      <c r="U181" s="79"/>
      <c r="V181" s="65"/>
      <c r="W181" s="78"/>
      <c r="X181" s="45"/>
      <c r="Y181" s="79"/>
      <c r="Z181" s="65"/>
      <c r="AA181" s="78"/>
      <c r="AB181" s="45"/>
      <c r="AC181" s="79"/>
      <c r="AD181" s="65"/>
      <c r="AE181" s="78"/>
      <c r="AF181" s="45"/>
      <c r="AG181" s="79"/>
      <c r="AH181" s="2"/>
      <c r="AI181" s="2"/>
      <c r="AJ181" s="2"/>
      <c r="AK181" s="2"/>
      <c r="AL181" s="2"/>
    </row>
    <row r="182" spans="1:38" ht="16.5" customHeight="1" outlineLevel="1">
      <c r="A182" s="12"/>
      <c r="B182" s="16" t="s">
        <v>153</v>
      </c>
      <c r="C182" s="275"/>
      <c r="D182" s="45"/>
      <c r="E182" s="46"/>
      <c r="F182" s="46"/>
      <c r="G182" s="46"/>
      <c r="H182" s="53"/>
      <c r="I182" s="54"/>
      <c r="J182" s="65"/>
      <c r="K182" s="78"/>
      <c r="L182" s="45"/>
      <c r="M182" s="79"/>
      <c r="N182" s="65"/>
      <c r="O182" s="78"/>
      <c r="P182" s="45"/>
      <c r="Q182" s="79"/>
      <c r="R182" s="65"/>
      <c r="S182" s="78"/>
      <c r="T182" s="45"/>
      <c r="U182" s="79"/>
      <c r="V182" s="65"/>
      <c r="W182" s="78"/>
      <c r="X182" s="45"/>
      <c r="Y182" s="79"/>
      <c r="Z182" s="65"/>
      <c r="AA182" s="78"/>
      <c r="AB182" s="45"/>
      <c r="AC182" s="79"/>
      <c r="AD182" s="65"/>
      <c r="AE182" s="78"/>
      <c r="AF182" s="45"/>
      <c r="AG182" s="79"/>
      <c r="AH182" s="2"/>
      <c r="AI182" s="2"/>
      <c r="AJ182" s="2"/>
      <c r="AK182" s="2"/>
      <c r="AL182" s="2"/>
    </row>
    <row r="183" spans="1:38" ht="16.5" customHeight="1" outlineLevel="1">
      <c r="A183" s="12">
        <v>3114303</v>
      </c>
      <c r="B183" s="24" t="s">
        <v>154</v>
      </c>
      <c r="C183" s="281">
        <v>16083150</v>
      </c>
      <c r="D183" s="45">
        <v>0</v>
      </c>
      <c r="E183" s="46">
        <f t="shared" si="36"/>
        <v>0</v>
      </c>
      <c r="F183" s="46">
        <f t="shared" si="37"/>
        <v>0</v>
      </c>
      <c r="G183" s="46">
        <f t="shared" si="38"/>
        <v>0</v>
      </c>
      <c r="H183" s="53" t="e">
        <f t="shared" si="39"/>
        <v>#DIV/0!</v>
      </c>
      <c r="I183" s="54" t="e">
        <f t="shared" si="40"/>
        <v>#DIV/0!</v>
      </c>
      <c r="J183" s="65"/>
      <c r="K183" s="78">
        <f t="shared" si="41"/>
        <v>0</v>
      </c>
      <c r="L183" s="45"/>
      <c r="M183" s="79">
        <f t="shared" si="42"/>
        <v>0</v>
      </c>
      <c r="N183" s="65"/>
      <c r="O183" s="78">
        <f t="shared" si="43"/>
        <v>0</v>
      </c>
      <c r="P183" s="45"/>
      <c r="Q183" s="79">
        <f t="shared" si="44"/>
        <v>0</v>
      </c>
      <c r="R183" s="65"/>
      <c r="S183" s="78">
        <f t="shared" si="45"/>
        <v>0</v>
      </c>
      <c r="T183" s="45"/>
      <c r="U183" s="79">
        <f t="shared" si="46"/>
        <v>0</v>
      </c>
      <c r="V183" s="65"/>
      <c r="W183" s="78">
        <f t="shared" si="47"/>
        <v>0</v>
      </c>
      <c r="X183" s="45"/>
      <c r="Y183" s="79">
        <f t="shared" si="48"/>
        <v>0</v>
      </c>
      <c r="Z183" s="65"/>
      <c r="AA183" s="78">
        <f t="shared" si="49"/>
        <v>0</v>
      </c>
      <c r="AB183" s="45"/>
      <c r="AC183" s="79">
        <f t="shared" si="50"/>
        <v>0</v>
      </c>
      <c r="AD183" s="65"/>
      <c r="AE183" s="78">
        <f t="shared" si="51"/>
        <v>0</v>
      </c>
      <c r="AF183" s="45"/>
      <c r="AG183" s="79">
        <f t="shared" si="52"/>
        <v>0</v>
      </c>
      <c r="AH183" s="2"/>
      <c r="AI183" s="2"/>
      <c r="AJ183" s="2"/>
      <c r="AK183" s="2"/>
      <c r="AL183" s="2"/>
    </row>
    <row r="184" spans="1:38" ht="16.5" customHeight="1" outlineLevel="1">
      <c r="A184" s="12"/>
      <c r="B184" s="18"/>
      <c r="C184" s="14"/>
      <c r="D184" s="45"/>
      <c r="E184" s="46"/>
      <c r="F184" s="46"/>
      <c r="G184" s="46"/>
      <c r="H184" s="53"/>
      <c r="I184" s="54"/>
      <c r="J184" s="65"/>
      <c r="K184" s="78"/>
      <c r="L184" s="45"/>
      <c r="M184" s="79"/>
      <c r="N184" s="65"/>
      <c r="O184" s="78"/>
      <c r="P184" s="45"/>
      <c r="Q184" s="79"/>
      <c r="R184" s="65"/>
      <c r="S184" s="78"/>
      <c r="T184" s="45"/>
      <c r="U184" s="79"/>
      <c r="V184" s="65"/>
      <c r="W184" s="78"/>
      <c r="X184" s="45"/>
      <c r="Y184" s="79"/>
      <c r="Z184" s="65"/>
      <c r="AA184" s="78"/>
      <c r="AB184" s="45"/>
      <c r="AC184" s="79"/>
      <c r="AD184" s="65"/>
      <c r="AE184" s="78"/>
      <c r="AF184" s="45"/>
      <c r="AG184" s="79"/>
      <c r="AH184" s="2"/>
      <c r="AI184" s="2"/>
      <c r="AJ184" s="2"/>
      <c r="AK184" s="2"/>
      <c r="AL184" s="2"/>
    </row>
    <row r="185" spans="1:38" ht="16.5" customHeight="1" outlineLevel="1">
      <c r="A185" s="12"/>
      <c r="B185" s="16" t="s">
        <v>155</v>
      </c>
      <c r="C185" s="59"/>
      <c r="D185" s="45"/>
      <c r="E185" s="46"/>
      <c r="F185" s="46"/>
      <c r="G185" s="46"/>
      <c r="H185" s="53"/>
      <c r="I185" s="54"/>
      <c r="J185" s="65"/>
      <c r="K185" s="78"/>
      <c r="L185" s="45"/>
      <c r="M185" s="79"/>
      <c r="N185" s="65"/>
      <c r="O185" s="78"/>
      <c r="P185" s="45"/>
      <c r="Q185" s="79"/>
      <c r="R185" s="65"/>
      <c r="S185" s="78"/>
      <c r="T185" s="45"/>
      <c r="U185" s="79"/>
      <c r="V185" s="65"/>
      <c r="W185" s="78"/>
      <c r="X185" s="45"/>
      <c r="Y185" s="79"/>
      <c r="Z185" s="65"/>
      <c r="AA185" s="78"/>
      <c r="AB185" s="45"/>
      <c r="AC185" s="79"/>
      <c r="AD185" s="65"/>
      <c r="AE185" s="78"/>
      <c r="AF185" s="45"/>
      <c r="AG185" s="79"/>
      <c r="AH185" s="2"/>
      <c r="AI185" s="2"/>
      <c r="AJ185" s="2"/>
      <c r="AK185" s="2"/>
      <c r="AL185" s="2"/>
    </row>
    <row r="186" spans="1:38" ht="16.5" customHeight="1" outlineLevel="1">
      <c r="A186" s="12">
        <v>3116001</v>
      </c>
      <c r="B186" s="27" t="s">
        <v>156</v>
      </c>
      <c r="C186" s="281">
        <v>518270</v>
      </c>
      <c r="D186" s="45">
        <v>0</v>
      </c>
      <c r="E186" s="46">
        <f t="shared" si="36"/>
        <v>0</v>
      </c>
      <c r="F186" s="46">
        <f t="shared" si="37"/>
        <v>0</v>
      </c>
      <c r="G186" s="46">
        <f t="shared" si="38"/>
        <v>0</v>
      </c>
      <c r="H186" s="53" t="e">
        <f t="shared" si="39"/>
        <v>#DIV/0!</v>
      </c>
      <c r="I186" s="54" t="e">
        <f t="shared" si="40"/>
        <v>#DIV/0!</v>
      </c>
      <c r="J186" s="65"/>
      <c r="K186" s="78">
        <f t="shared" si="41"/>
        <v>0</v>
      </c>
      <c r="L186" s="45"/>
      <c r="M186" s="79">
        <f t="shared" si="42"/>
        <v>0</v>
      </c>
      <c r="N186" s="65"/>
      <c r="O186" s="78">
        <f t="shared" si="43"/>
        <v>0</v>
      </c>
      <c r="P186" s="45"/>
      <c r="Q186" s="79">
        <f t="shared" si="44"/>
        <v>0</v>
      </c>
      <c r="R186" s="65"/>
      <c r="S186" s="78">
        <f t="shared" si="45"/>
        <v>0</v>
      </c>
      <c r="T186" s="45"/>
      <c r="U186" s="79">
        <f t="shared" si="46"/>
        <v>0</v>
      </c>
      <c r="V186" s="65"/>
      <c r="W186" s="78">
        <f t="shared" si="47"/>
        <v>0</v>
      </c>
      <c r="X186" s="45"/>
      <c r="Y186" s="79">
        <f t="shared" si="48"/>
        <v>0</v>
      </c>
      <c r="Z186" s="65"/>
      <c r="AA186" s="78">
        <f t="shared" si="49"/>
        <v>0</v>
      </c>
      <c r="AB186" s="45"/>
      <c r="AC186" s="79">
        <f t="shared" si="50"/>
        <v>0</v>
      </c>
      <c r="AD186" s="65"/>
      <c r="AE186" s="78">
        <f t="shared" si="51"/>
        <v>0</v>
      </c>
      <c r="AF186" s="45"/>
      <c r="AG186" s="79">
        <f t="shared" si="52"/>
        <v>0</v>
      </c>
      <c r="AH186" s="2"/>
      <c r="AI186" s="2"/>
      <c r="AJ186" s="2"/>
      <c r="AK186" s="2"/>
      <c r="AL186" s="2"/>
    </row>
    <row r="187" spans="1:38" ht="16.5" customHeight="1" outlineLevel="1">
      <c r="A187" s="12">
        <v>3117001</v>
      </c>
      <c r="B187" s="27" t="s">
        <v>157</v>
      </c>
      <c r="C187" s="281">
        <v>1021890</v>
      </c>
      <c r="D187" s="45">
        <v>0</v>
      </c>
      <c r="E187" s="46">
        <f t="shared" si="36"/>
        <v>0</v>
      </c>
      <c r="F187" s="46">
        <f t="shared" si="37"/>
        <v>0</v>
      </c>
      <c r="G187" s="46">
        <f t="shared" si="38"/>
        <v>0</v>
      </c>
      <c r="H187" s="53" t="e">
        <f t="shared" si="39"/>
        <v>#DIV/0!</v>
      </c>
      <c r="I187" s="54" t="e">
        <f t="shared" si="40"/>
        <v>#DIV/0!</v>
      </c>
      <c r="J187" s="65"/>
      <c r="K187" s="78">
        <f t="shared" si="41"/>
        <v>0</v>
      </c>
      <c r="L187" s="45"/>
      <c r="M187" s="79">
        <f t="shared" si="42"/>
        <v>0</v>
      </c>
      <c r="N187" s="65"/>
      <c r="O187" s="78">
        <f t="shared" si="43"/>
        <v>0</v>
      </c>
      <c r="P187" s="45"/>
      <c r="Q187" s="79">
        <f t="shared" si="44"/>
        <v>0</v>
      </c>
      <c r="R187" s="65"/>
      <c r="S187" s="78">
        <f t="shared" si="45"/>
        <v>0</v>
      </c>
      <c r="T187" s="45"/>
      <c r="U187" s="79">
        <f t="shared" si="46"/>
        <v>0</v>
      </c>
      <c r="V187" s="65"/>
      <c r="W187" s="78">
        <f t="shared" si="47"/>
        <v>0</v>
      </c>
      <c r="X187" s="45"/>
      <c r="Y187" s="79">
        <f t="shared" si="48"/>
        <v>0</v>
      </c>
      <c r="Z187" s="65"/>
      <c r="AA187" s="78">
        <f t="shared" si="49"/>
        <v>0</v>
      </c>
      <c r="AB187" s="45"/>
      <c r="AC187" s="79">
        <f t="shared" si="50"/>
        <v>0</v>
      </c>
      <c r="AD187" s="65"/>
      <c r="AE187" s="78">
        <f t="shared" si="51"/>
        <v>0</v>
      </c>
      <c r="AF187" s="45"/>
      <c r="AG187" s="79">
        <f t="shared" si="52"/>
        <v>0</v>
      </c>
      <c r="AH187" s="2"/>
      <c r="AI187" s="2"/>
      <c r="AJ187" s="2"/>
      <c r="AK187" s="2"/>
      <c r="AL187" s="2"/>
    </row>
    <row r="188" spans="1:38" ht="16.5" customHeight="1" outlineLevel="1">
      <c r="A188" s="12">
        <v>3118001</v>
      </c>
      <c r="B188" s="27" t="s">
        <v>158</v>
      </c>
      <c r="C188" s="281">
        <v>369460</v>
      </c>
      <c r="D188" s="45">
        <v>0</v>
      </c>
      <c r="E188" s="46">
        <f t="shared" si="36"/>
        <v>0</v>
      </c>
      <c r="F188" s="46">
        <f t="shared" si="37"/>
        <v>0</v>
      </c>
      <c r="G188" s="46">
        <f t="shared" si="38"/>
        <v>0</v>
      </c>
      <c r="H188" s="53" t="e">
        <f t="shared" si="39"/>
        <v>#DIV/0!</v>
      </c>
      <c r="I188" s="54" t="e">
        <f t="shared" si="40"/>
        <v>#DIV/0!</v>
      </c>
      <c r="J188" s="65"/>
      <c r="K188" s="78">
        <f t="shared" si="41"/>
        <v>0</v>
      </c>
      <c r="L188" s="45"/>
      <c r="M188" s="79">
        <f t="shared" si="42"/>
        <v>0</v>
      </c>
      <c r="N188" s="65"/>
      <c r="O188" s="78">
        <f t="shared" si="43"/>
        <v>0</v>
      </c>
      <c r="P188" s="45"/>
      <c r="Q188" s="79">
        <f t="shared" si="44"/>
        <v>0</v>
      </c>
      <c r="R188" s="65"/>
      <c r="S188" s="78">
        <f t="shared" si="45"/>
        <v>0</v>
      </c>
      <c r="T188" s="45"/>
      <c r="U188" s="79">
        <f t="shared" si="46"/>
        <v>0</v>
      </c>
      <c r="V188" s="65"/>
      <c r="W188" s="78">
        <f t="shared" si="47"/>
        <v>0</v>
      </c>
      <c r="X188" s="45"/>
      <c r="Y188" s="79">
        <f t="shared" si="48"/>
        <v>0</v>
      </c>
      <c r="Z188" s="65"/>
      <c r="AA188" s="78">
        <f t="shared" si="49"/>
        <v>0</v>
      </c>
      <c r="AB188" s="45"/>
      <c r="AC188" s="79">
        <f t="shared" si="50"/>
        <v>0</v>
      </c>
      <c r="AD188" s="65"/>
      <c r="AE188" s="78">
        <f t="shared" si="51"/>
        <v>0</v>
      </c>
      <c r="AF188" s="45"/>
      <c r="AG188" s="79">
        <f t="shared" si="52"/>
        <v>0</v>
      </c>
      <c r="AH188" s="2"/>
      <c r="AI188" s="2"/>
      <c r="AJ188" s="2"/>
      <c r="AK188" s="2"/>
      <c r="AL188" s="2"/>
    </row>
    <row r="189" spans="1:38" ht="16.5" customHeight="1" outlineLevel="1">
      <c r="A189" s="12">
        <v>3119001</v>
      </c>
      <c r="B189" s="27" t="s">
        <v>159</v>
      </c>
      <c r="C189" s="281">
        <v>927340</v>
      </c>
      <c r="D189" s="45">
        <v>0</v>
      </c>
      <c r="E189" s="46">
        <f t="shared" si="36"/>
        <v>0</v>
      </c>
      <c r="F189" s="46">
        <f t="shared" si="37"/>
        <v>0</v>
      </c>
      <c r="G189" s="46">
        <f t="shared" si="38"/>
        <v>0</v>
      </c>
      <c r="H189" s="53" t="e">
        <f t="shared" si="39"/>
        <v>#DIV/0!</v>
      </c>
      <c r="I189" s="54" t="e">
        <f t="shared" si="40"/>
        <v>#DIV/0!</v>
      </c>
      <c r="J189" s="65"/>
      <c r="K189" s="78">
        <f t="shared" si="41"/>
        <v>0</v>
      </c>
      <c r="L189" s="45"/>
      <c r="M189" s="79">
        <f t="shared" si="42"/>
        <v>0</v>
      </c>
      <c r="N189" s="65"/>
      <c r="O189" s="78">
        <f t="shared" si="43"/>
        <v>0</v>
      </c>
      <c r="P189" s="45"/>
      <c r="Q189" s="79">
        <f t="shared" si="44"/>
        <v>0</v>
      </c>
      <c r="R189" s="65"/>
      <c r="S189" s="78">
        <f t="shared" si="45"/>
        <v>0</v>
      </c>
      <c r="T189" s="45"/>
      <c r="U189" s="79">
        <f t="shared" si="46"/>
        <v>0</v>
      </c>
      <c r="V189" s="65"/>
      <c r="W189" s="78">
        <f t="shared" si="47"/>
        <v>0</v>
      </c>
      <c r="X189" s="45"/>
      <c r="Y189" s="79">
        <f t="shared" si="48"/>
        <v>0</v>
      </c>
      <c r="Z189" s="65"/>
      <c r="AA189" s="78">
        <f t="shared" si="49"/>
        <v>0</v>
      </c>
      <c r="AB189" s="45"/>
      <c r="AC189" s="79">
        <f t="shared" si="50"/>
        <v>0</v>
      </c>
      <c r="AD189" s="65"/>
      <c r="AE189" s="78">
        <f t="shared" si="51"/>
        <v>0</v>
      </c>
      <c r="AF189" s="45"/>
      <c r="AG189" s="79">
        <f t="shared" si="52"/>
        <v>0</v>
      </c>
      <c r="AH189" s="2"/>
      <c r="AI189" s="2"/>
      <c r="AJ189" s="2"/>
      <c r="AK189" s="2"/>
      <c r="AL189" s="2"/>
    </row>
    <row r="190" spans="1:38" ht="16.5" customHeight="1" outlineLevel="1">
      <c r="A190" s="12">
        <v>3120001</v>
      </c>
      <c r="B190" s="27" t="s">
        <v>160</v>
      </c>
      <c r="C190" s="281">
        <v>690990</v>
      </c>
      <c r="D190" s="45">
        <v>0</v>
      </c>
      <c r="E190" s="46">
        <f t="shared" si="36"/>
        <v>0</v>
      </c>
      <c r="F190" s="46">
        <f t="shared" si="37"/>
        <v>0</v>
      </c>
      <c r="G190" s="46">
        <f t="shared" si="38"/>
        <v>0</v>
      </c>
      <c r="H190" s="53" t="e">
        <f t="shared" si="39"/>
        <v>#DIV/0!</v>
      </c>
      <c r="I190" s="54" t="e">
        <f t="shared" si="40"/>
        <v>#DIV/0!</v>
      </c>
      <c r="J190" s="65"/>
      <c r="K190" s="78">
        <f t="shared" si="41"/>
        <v>0</v>
      </c>
      <c r="L190" s="45"/>
      <c r="M190" s="79">
        <f t="shared" si="42"/>
        <v>0</v>
      </c>
      <c r="N190" s="65"/>
      <c r="O190" s="78">
        <f t="shared" si="43"/>
        <v>0</v>
      </c>
      <c r="P190" s="45"/>
      <c r="Q190" s="79">
        <f t="shared" si="44"/>
        <v>0</v>
      </c>
      <c r="R190" s="65"/>
      <c r="S190" s="78">
        <f t="shared" si="45"/>
        <v>0</v>
      </c>
      <c r="T190" s="45"/>
      <c r="U190" s="79">
        <f t="shared" si="46"/>
        <v>0</v>
      </c>
      <c r="V190" s="65"/>
      <c r="W190" s="78">
        <f t="shared" si="47"/>
        <v>0</v>
      </c>
      <c r="X190" s="45"/>
      <c r="Y190" s="79">
        <f t="shared" si="48"/>
        <v>0</v>
      </c>
      <c r="Z190" s="65"/>
      <c r="AA190" s="78">
        <f t="shared" si="49"/>
        <v>0</v>
      </c>
      <c r="AB190" s="45"/>
      <c r="AC190" s="79">
        <f t="shared" si="50"/>
        <v>0</v>
      </c>
      <c r="AD190" s="65"/>
      <c r="AE190" s="78">
        <f t="shared" si="51"/>
        <v>0</v>
      </c>
      <c r="AF190" s="45"/>
      <c r="AG190" s="79">
        <f t="shared" si="52"/>
        <v>0</v>
      </c>
      <c r="AH190" s="2"/>
      <c r="AI190" s="2"/>
      <c r="AJ190" s="2"/>
      <c r="AK190" s="2"/>
      <c r="AL190" s="2"/>
    </row>
    <row r="191" spans="1:38" ht="16.5" customHeight="1" outlineLevel="1">
      <c r="A191" s="12">
        <v>3121001</v>
      </c>
      <c r="B191" s="27" t="s">
        <v>161</v>
      </c>
      <c r="C191" s="281">
        <v>554090</v>
      </c>
      <c r="D191" s="45">
        <v>0</v>
      </c>
      <c r="E191" s="46">
        <f t="shared" si="36"/>
        <v>0</v>
      </c>
      <c r="F191" s="46">
        <f t="shared" si="37"/>
        <v>0</v>
      </c>
      <c r="G191" s="46">
        <f t="shared" si="38"/>
        <v>0</v>
      </c>
      <c r="H191" s="53" t="e">
        <f t="shared" si="39"/>
        <v>#DIV/0!</v>
      </c>
      <c r="I191" s="54" t="e">
        <f t="shared" si="40"/>
        <v>#DIV/0!</v>
      </c>
      <c r="J191" s="65"/>
      <c r="K191" s="78">
        <f t="shared" si="41"/>
        <v>0</v>
      </c>
      <c r="L191" s="45"/>
      <c r="M191" s="79">
        <f t="shared" si="42"/>
        <v>0</v>
      </c>
      <c r="N191" s="65"/>
      <c r="O191" s="78">
        <f t="shared" si="43"/>
        <v>0</v>
      </c>
      <c r="P191" s="45"/>
      <c r="Q191" s="79">
        <f t="shared" si="44"/>
        <v>0</v>
      </c>
      <c r="R191" s="65"/>
      <c r="S191" s="78">
        <f t="shared" si="45"/>
        <v>0</v>
      </c>
      <c r="T191" s="45"/>
      <c r="U191" s="79">
        <f t="shared" si="46"/>
        <v>0</v>
      </c>
      <c r="V191" s="65"/>
      <c r="W191" s="78">
        <f t="shared" si="47"/>
        <v>0</v>
      </c>
      <c r="X191" s="45"/>
      <c r="Y191" s="79">
        <f t="shared" si="48"/>
        <v>0</v>
      </c>
      <c r="Z191" s="65"/>
      <c r="AA191" s="78">
        <f t="shared" si="49"/>
        <v>0</v>
      </c>
      <c r="AB191" s="45"/>
      <c r="AC191" s="79">
        <f t="shared" si="50"/>
        <v>0</v>
      </c>
      <c r="AD191" s="65"/>
      <c r="AE191" s="78">
        <f t="shared" si="51"/>
        <v>0</v>
      </c>
      <c r="AF191" s="45"/>
      <c r="AG191" s="79">
        <f t="shared" si="52"/>
        <v>0</v>
      </c>
      <c r="AH191" s="2"/>
      <c r="AI191" s="2"/>
      <c r="AJ191" s="2"/>
      <c r="AK191" s="2"/>
      <c r="AL191" s="2"/>
    </row>
    <row r="192" spans="1:38" ht="16.5" customHeight="1" outlineLevel="1">
      <c r="A192" s="12">
        <v>3122001</v>
      </c>
      <c r="B192" s="27" t="s">
        <v>162</v>
      </c>
      <c r="C192" s="281">
        <v>849290</v>
      </c>
      <c r="D192" s="45">
        <v>0</v>
      </c>
      <c r="E192" s="46">
        <f t="shared" si="36"/>
        <v>0</v>
      </c>
      <c r="F192" s="46">
        <f t="shared" si="37"/>
        <v>0</v>
      </c>
      <c r="G192" s="46">
        <f t="shared" si="38"/>
        <v>0</v>
      </c>
      <c r="H192" s="53" t="e">
        <f t="shared" si="39"/>
        <v>#DIV/0!</v>
      </c>
      <c r="I192" s="54" t="e">
        <f t="shared" si="40"/>
        <v>#DIV/0!</v>
      </c>
      <c r="J192" s="65"/>
      <c r="K192" s="78">
        <f t="shared" si="41"/>
        <v>0</v>
      </c>
      <c r="L192" s="45"/>
      <c r="M192" s="79">
        <f t="shared" si="42"/>
        <v>0</v>
      </c>
      <c r="N192" s="65"/>
      <c r="O192" s="78">
        <f t="shared" si="43"/>
        <v>0</v>
      </c>
      <c r="P192" s="45"/>
      <c r="Q192" s="79">
        <f t="shared" si="44"/>
        <v>0</v>
      </c>
      <c r="R192" s="65"/>
      <c r="S192" s="78">
        <f t="shared" si="45"/>
        <v>0</v>
      </c>
      <c r="T192" s="45"/>
      <c r="U192" s="79">
        <f t="shared" si="46"/>
        <v>0</v>
      </c>
      <c r="V192" s="65"/>
      <c r="W192" s="78">
        <f t="shared" si="47"/>
        <v>0</v>
      </c>
      <c r="X192" s="45"/>
      <c r="Y192" s="79">
        <f t="shared" si="48"/>
        <v>0</v>
      </c>
      <c r="Z192" s="65"/>
      <c r="AA192" s="78">
        <f t="shared" si="49"/>
        <v>0</v>
      </c>
      <c r="AB192" s="45"/>
      <c r="AC192" s="79">
        <f t="shared" si="50"/>
        <v>0</v>
      </c>
      <c r="AD192" s="65"/>
      <c r="AE192" s="78">
        <f t="shared" si="51"/>
        <v>0</v>
      </c>
      <c r="AF192" s="45"/>
      <c r="AG192" s="79">
        <f t="shared" si="52"/>
        <v>0</v>
      </c>
      <c r="AH192" s="2"/>
      <c r="AI192" s="2"/>
      <c r="AJ192" s="2"/>
      <c r="AK192" s="2"/>
      <c r="AL192" s="2"/>
    </row>
    <row r="193" spans="1:38" ht="16.5" customHeight="1" outlineLevel="1">
      <c r="A193" s="12">
        <v>3120101</v>
      </c>
      <c r="B193" s="18" t="s">
        <v>163</v>
      </c>
      <c r="C193" s="281">
        <v>416590</v>
      </c>
      <c r="D193" s="45">
        <v>0</v>
      </c>
      <c r="E193" s="46">
        <f t="shared" si="36"/>
        <v>0</v>
      </c>
      <c r="F193" s="46">
        <f t="shared" si="37"/>
        <v>0</v>
      </c>
      <c r="G193" s="46">
        <f t="shared" si="38"/>
        <v>0</v>
      </c>
      <c r="H193" s="53" t="e">
        <f t="shared" si="39"/>
        <v>#DIV/0!</v>
      </c>
      <c r="I193" s="54" t="e">
        <f t="shared" si="40"/>
        <v>#DIV/0!</v>
      </c>
      <c r="J193" s="65"/>
      <c r="K193" s="78">
        <f t="shared" si="41"/>
        <v>0</v>
      </c>
      <c r="L193" s="45"/>
      <c r="M193" s="79">
        <f t="shared" si="42"/>
        <v>0</v>
      </c>
      <c r="N193" s="65"/>
      <c r="O193" s="78">
        <f t="shared" si="43"/>
        <v>0</v>
      </c>
      <c r="P193" s="45"/>
      <c r="Q193" s="79">
        <f t="shared" si="44"/>
        <v>0</v>
      </c>
      <c r="R193" s="65"/>
      <c r="S193" s="78">
        <f t="shared" si="45"/>
        <v>0</v>
      </c>
      <c r="T193" s="45"/>
      <c r="U193" s="79">
        <f t="shared" si="46"/>
        <v>0</v>
      </c>
      <c r="V193" s="65"/>
      <c r="W193" s="78">
        <f t="shared" si="47"/>
        <v>0</v>
      </c>
      <c r="X193" s="45"/>
      <c r="Y193" s="79">
        <f t="shared" si="48"/>
        <v>0</v>
      </c>
      <c r="Z193" s="65"/>
      <c r="AA193" s="78">
        <f t="shared" si="49"/>
        <v>0</v>
      </c>
      <c r="AB193" s="45"/>
      <c r="AC193" s="79">
        <f t="shared" si="50"/>
        <v>0</v>
      </c>
      <c r="AD193" s="65"/>
      <c r="AE193" s="78">
        <f t="shared" si="51"/>
        <v>0</v>
      </c>
      <c r="AF193" s="45"/>
      <c r="AG193" s="79">
        <f t="shared" si="52"/>
        <v>0</v>
      </c>
      <c r="AH193" s="2"/>
      <c r="AI193" s="2"/>
      <c r="AJ193" s="2"/>
      <c r="AK193" s="2"/>
      <c r="AL193" s="2"/>
    </row>
    <row r="194" spans="1:38" ht="16.5" customHeight="1" outlineLevel="1">
      <c r="A194" s="12"/>
      <c r="B194" s="18"/>
      <c r="C194" s="14"/>
      <c r="D194" s="45"/>
      <c r="E194" s="46"/>
      <c r="F194" s="46"/>
      <c r="G194" s="46"/>
      <c r="H194" s="53"/>
      <c r="I194" s="54"/>
      <c r="J194" s="65"/>
      <c r="K194" s="78"/>
      <c r="L194" s="45"/>
      <c r="M194" s="79"/>
      <c r="N194" s="65"/>
      <c r="O194" s="78"/>
      <c r="P194" s="45"/>
      <c r="Q194" s="79"/>
      <c r="R194" s="65"/>
      <c r="S194" s="78"/>
      <c r="T194" s="45"/>
      <c r="U194" s="79"/>
      <c r="V194" s="65"/>
      <c r="W194" s="78"/>
      <c r="X194" s="45"/>
      <c r="Y194" s="79"/>
      <c r="Z194" s="65"/>
      <c r="AA194" s="78"/>
      <c r="AB194" s="45"/>
      <c r="AC194" s="79"/>
      <c r="AD194" s="65"/>
      <c r="AE194" s="78"/>
      <c r="AF194" s="45"/>
      <c r="AG194" s="79"/>
      <c r="AH194" s="2"/>
      <c r="AI194" s="2"/>
      <c r="AJ194" s="2"/>
      <c r="AK194" s="2"/>
      <c r="AL194" s="2"/>
    </row>
    <row r="195" spans="1:38" ht="16.5" customHeight="1">
      <c r="A195" s="58"/>
      <c r="B195" s="125" t="s">
        <v>164</v>
      </c>
      <c r="C195" s="59"/>
      <c r="D195" s="60"/>
      <c r="E195" s="61"/>
      <c r="F195" s="61"/>
      <c r="G195" s="61"/>
      <c r="H195" s="62"/>
      <c r="I195" s="63"/>
      <c r="J195" s="84"/>
      <c r="K195" s="85"/>
      <c r="L195" s="60"/>
      <c r="M195" s="86"/>
      <c r="N195" s="84"/>
      <c r="O195" s="85"/>
      <c r="P195" s="60"/>
      <c r="Q195" s="86"/>
      <c r="R195" s="84"/>
      <c r="S195" s="85"/>
      <c r="T195" s="60"/>
      <c r="U195" s="86"/>
      <c r="V195" s="84"/>
      <c r="W195" s="85"/>
      <c r="X195" s="60"/>
      <c r="Y195" s="86"/>
      <c r="Z195" s="84"/>
      <c r="AA195" s="85"/>
      <c r="AB195" s="60"/>
      <c r="AC195" s="86"/>
      <c r="AD195" s="84"/>
      <c r="AE195" s="85"/>
      <c r="AF195" s="60"/>
      <c r="AG195" s="86"/>
      <c r="AH195" s="2"/>
      <c r="AI195" s="2"/>
      <c r="AJ195" s="2"/>
      <c r="AK195" s="2"/>
      <c r="AL195" s="2"/>
    </row>
    <row r="196" spans="1:38" ht="16.5" customHeight="1" outlineLevel="1">
      <c r="A196" s="12">
        <v>6002001</v>
      </c>
      <c r="B196" s="18" t="s">
        <v>165</v>
      </c>
      <c r="C196" s="281">
        <v>1216660</v>
      </c>
      <c r="D196" s="45">
        <v>0</v>
      </c>
      <c r="E196" s="46">
        <f t="shared" si="36"/>
        <v>0</v>
      </c>
      <c r="F196" s="46">
        <f t="shared" si="37"/>
        <v>0</v>
      </c>
      <c r="G196" s="46">
        <f t="shared" si="38"/>
        <v>0</v>
      </c>
      <c r="H196" s="53" t="e">
        <f t="shared" si="39"/>
        <v>#DIV/0!</v>
      </c>
      <c r="I196" s="54" t="e">
        <f t="shared" si="40"/>
        <v>#DIV/0!</v>
      </c>
      <c r="J196" s="65"/>
      <c r="K196" s="78">
        <f t="shared" si="41"/>
        <v>0</v>
      </c>
      <c r="L196" s="45"/>
      <c r="M196" s="79">
        <f t="shared" si="42"/>
        <v>0</v>
      </c>
      <c r="N196" s="65"/>
      <c r="O196" s="78">
        <f t="shared" si="43"/>
        <v>0</v>
      </c>
      <c r="P196" s="45"/>
      <c r="Q196" s="79">
        <f t="shared" si="44"/>
        <v>0</v>
      </c>
      <c r="R196" s="65"/>
      <c r="S196" s="78">
        <f t="shared" si="45"/>
        <v>0</v>
      </c>
      <c r="T196" s="45"/>
      <c r="U196" s="79">
        <f t="shared" si="46"/>
        <v>0</v>
      </c>
      <c r="V196" s="65"/>
      <c r="W196" s="78">
        <f t="shared" si="47"/>
        <v>0</v>
      </c>
      <c r="X196" s="45"/>
      <c r="Y196" s="79">
        <f t="shared" si="48"/>
        <v>0</v>
      </c>
      <c r="Z196" s="65"/>
      <c r="AA196" s="78">
        <f t="shared" si="49"/>
        <v>0</v>
      </c>
      <c r="AB196" s="45"/>
      <c r="AC196" s="79">
        <f t="shared" si="50"/>
        <v>0</v>
      </c>
      <c r="AD196" s="65"/>
      <c r="AE196" s="78">
        <f t="shared" si="51"/>
        <v>0</v>
      </c>
      <c r="AF196" s="45"/>
      <c r="AG196" s="79">
        <f t="shared" si="52"/>
        <v>0</v>
      </c>
      <c r="AH196" s="2"/>
      <c r="AI196" s="2"/>
      <c r="AJ196" s="2"/>
      <c r="AK196" s="2"/>
      <c r="AL196" s="2"/>
    </row>
    <row r="197" spans="1:38" ht="16.5" customHeight="1" outlineLevel="1">
      <c r="A197" s="12">
        <v>6002002</v>
      </c>
      <c r="B197" s="18" t="s">
        <v>166</v>
      </c>
      <c r="C197" s="281">
        <v>621990</v>
      </c>
      <c r="D197" s="45">
        <v>0</v>
      </c>
      <c r="E197" s="46">
        <f t="shared" si="36"/>
        <v>0</v>
      </c>
      <c r="F197" s="46">
        <f t="shared" si="37"/>
        <v>0</v>
      </c>
      <c r="G197" s="46">
        <f t="shared" si="38"/>
        <v>0</v>
      </c>
      <c r="H197" s="53" t="e">
        <f t="shared" si="39"/>
        <v>#DIV/0!</v>
      </c>
      <c r="I197" s="54" t="e">
        <f t="shared" si="40"/>
        <v>#DIV/0!</v>
      </c>
      <c r="J197" s="65"/>
      <c r="K197" s="78">
        <f t="shared" si="41"/>
        <v>0</v>
      </c>
      <c r="L197" s="45"/>
      <c r="M197" s="79">
        <f t="shared" si="42"/>
        <v>0</v>
      </c>
      <c r="N197" s="65"/>
      <c r="O197" s="78">
        <f t="shared" si="43"/>
        <v>0</v>
      </c>
      <c r="P197" s="45"/>
      <c r="Q197" s="79">
        <f t="shared" si="44"/>
        <v>0</v>
      </c>
      <c r="R197" s="65"/>
      <c r="S197" s="78">
        <f t="shared" si="45"/>
        <v>0</v>
      </c>
      <c r="T197" s="45"/>
      <c r="U197" s="79">
        <f t="shared" si="46"/>
        <v>0</v>
      </c>
      <c r="V197" s="65"/>
      <c r="W197" s="78">
        <f t="shared" si="47"/>
        <v>0</v>
      </c>
      <c r="X197" s="45"/>
      <c r="Y197" s="79">
        <f t="shared" si="48"/>
        <v>0</v>
      </c>
      <c r="Z197" s="65"/>
      <c r="AA197" s="78">
        <f t="shared" si="49"/>
        <v>0</v>
      </c>
      <c r="AB197" s="45"/>
      <c r="AC197" s="79">
        <f t="shared" si="50"/>
        <v>0</v>
      </c>
      <c r="AD197" s="65"/>
      <c r="AE197" s="78">
        <f t="shared" si="51"/>
        <v>0</v>
      </c>
      <c r="AF197" s="45"/>
      <c r="AG197" s="79">
        <f t="shared" si="52"/>
        <v>0</v>
      </c>
      <c r="AH197" s="2"/>
      <c r="AI197" s="2"/>
      <c r="AJ197" s="2"/>
      <c r="AK197" s="2"/>
      <c r="AL197" s="2"/>
    </row>
    <row r="198" spans="1:38" ht="16.5" customHeight="1" outlineLevel="1">
      <c r="A198" s="12">
        <v>6002003</v>
      </c>
      <c r="B198" s="18" t="s">
        <v>167</v>
      </c>
      <c r="C198" s="281">
        <v>853870</v>
      </c>
      <c r="D198" s="45">
        <v>0</v>
      </c>
      <c r="E198" s="46">
        <f t="shared" si="36"/>
        <v>0</v>
      </c>
      <c r="F198" s="46">
        <f t="shared" si="37"/>
        <v>0</v>
      </c>
      <c r="G198" s="46">
        <f t="shared" si="38"/>
        <v>0</v>
      </c>
      <c r="H198" s="53" t="e">
        <f t="shared" si="39"/>
        <v>#DIV/0!</v>
      </c>
      <c r="I198" s="54" t="e">
        <f t="shared" si="40"/>
        <v>#DIV/0!</v>
      </c>
      <c r="J198" s="65"/>
      <c r="K198" s="78">
        <f t="shared" si="41"/>
        <v>0</v>
      </c>
      <c r="L198" s="45"/>
      <c r="M198" s="79">
        <f t="shared" si="42"/>
        <v>0</v>
      </c>
      <c r="N198" s="65"/>
      <c r="O198" s="78">
        <f t="shared" si="43"/>
        <v>0</v>
      </c>
      <c r="P198" s="45"/>
      <c r="Q198" s="79">
        <f t="shared" si="44"/>
        <v>0</v>
      </c>
      <c r="R198" s="65"/>
      <c r="S198" s="78">
        <f t="shared" si="45"/>
        <v>0</v>
      </c>
      <c r="T198" s="45"/>
      <c r="U198" s="79">
        <f t="shared" si="46"/>
        <v>0</v>
      </c>
      <c r="V198" s="65"/>
      <c r="W198" s="78">
        <f t="shared" si="47"/>
        <v>0</v>
      </c>
      <c r="X198" s="45"/>
      <c r="Y198" s="79">
        <f t="shared" si="48"/>
        <v>0</v>
      </c>
      <c r="Z198" s="65"/>
      <c r="AA198" s="78">
        <f t="shared" si="49"/>
        <v>0</v>
      </c>
      <c r="AB198" s="45"/>
      <c r="AC198" s="79">
        <f t="shared" si="50"/>
        <v>0</v>
      </c>
      <c r="AD198" s="65"/>
      <c r="AE198" s="78">
        <f t="shared" si="51"/>
        <v>0</v>
      </c>
      <c r="AF198" s="45"/>
      <c r="AG198" s="79">
        <f t="shared" si="52"/>
        <v>0</v>
      </c>
      <c r="AH198" s="2"/>
      <c r="AI198" s="2"/>
      <c r="AJ198" s="2"/>
      <c r="AK198" s="2"/>
      <c r="AL198" s="2"/>
    </row>
    <row r="199" spans="1:38" ht="16.5" customHeight="1" outlineLevel="1">
      <c r="A199" s="12">
        <v>6002004</v>
      </c>
      <c r="B199" s="18" t="s">
        <v>168</v>
      </c>
      <c r="C199" s="281">
        <v>4431020</v>
      </c>
      <c r="D199" s="45">
        <v>0</v>
      </c>
      <c r="E199" s="46">
        <f t="shared" si="36"/>
        <v>0</v>
      </c>
      <c r="F199" s="46">
        <f t="shared" si="37"/>
        <v>0</v>
      </c>
      <c r="G199" s="46">
        <f t="shared" si="38"/>
        <v>0</v>
      </c>
      <c r="H199" s="53" t="e">
        <f t="shared" si="39"/>
        <v>#DIV/0!</v>
      </c>
      <c r="I199" s="54" t="e">
        <f t="shared" si="40"/>
        <v>#DIV/0!</v>
      </c>
      <c r="J199" s="65"/>
      <c r="K199" s="78">
        <f t="shared" si="41"/>
        <v>0</v>
      </c>
      <c r="L199" s="45"/>
      <c r="M199" s="79">
        <f t="shared" si="42"/>
        <v>0</v>
      </c>
      <c r="N199" s="65"/>
      <c r="O199" s="78">
        <f t="shared" si="43"/>
        <v>0</v>
      </c>
      <c r="P199" s="45"/>
      <c r="Q199" s="79">
        <f t="shared" si="44"/>
        <v>0</v>
      </c>
      <c r="R199" s="65"/>
      <c r="S199" s="78">
        <f t="shared" si="45"/>
        <v>0</v>
      </c>
      <c r="T199" s="45"/>
      <c r="U199" s="79">
        <f t="shared" si="46"/>
        <v>0</v>
      </c>
      <c r="V199" s="65"/>
      <c r="W199" s="78">
        <f t="shared" si="47"/>
        <v>0</v>
      </c>
      <c r="X199" s="45"/>
      <c r="Y199" s="79">
        <f t="shared" si="48"/>
        <v>0</v>
      </c>
      <c r="Z199" s="65"/>
      <c r="AA199" s="78">
        <f t="shared" si="49"/>
        <v>0</v>
      </c>
      <c r="AB199" s="45"/>
      <c r="AC199" s="79">
        <f t="shared" si="50"/>
        <v>0</v>
      </c>
      <c r="AD199" s="65"/>
      <c r="AE199" s="78">
        <f t="shared" si="51"/>
        <v>0</v>
      </c>
      <c r="AF199" s="45"/>
      <c r="AG199" s="79">
        <f t="shared" si="52"/>
        <v>0</v>
      </c>
      <c r="AH199" s="2"/>
      <c r="AI199" s="2"/>
      <c r="AJ199" s="2"/>
      <c r="AK199" s="2"/>
      <c r="AL199" s="2"/>
    </row>
    <row r="200" spans="1:38" ht="16.5" customHeight="1" outlineLevel="1">
      <c r="A200" s="12">
        <v>6002005</v>
      </c>
      <c r="B200" s="18" t="s">
        <v>169</v>
      </c>
      <c r="C200" s="281">
        <v>1188440</v>
      </c>
      <c r="D200" s="45">
        <v>0</v>
      </c>
      <c r="E200" s="46">
        <f t="shared" si="36"/>
        <v>0</v>
      </c>
      <c r="F200" s="46">
        <f t="shared" si="37"/>
        <v>0</v>
      </c>
      <c r="G200" s="46">
        <f t="shared" si="38"/>
        <v>0</v>
      </c>
      <c r="H200" s="53" t="e">
        <f t="shared" si="39"/>
        <v>#DIV/0!</v>
      </c>
      <c r="I200" s="54" t="e">
        <f t="shared" si="40"/>
        <v>#DIV/0!</v>
      </c>
      <c r="J200" s="65"/>
      <c r="K200" s="78">
        <f t="shared" si="41"/>
        <v>0</v>
      </c>
      <c r="L200" s="45"/>
      <c r="M200" s="79">
        <f t="shared" si="42"/>
        <v>0</v>
      </c>
      <c r="N200" s="65"/>
      <c r="O200" s="78">
        <f t="shared" si="43"/>
        <v>0</v>
      </c>
      <c r="P200" s="45"/>
      <c r="Q200" s="79">
        <f t="shared" si="44"/>
        <v>0</v>
      </c>
      <c r="R200" s="65"/>
      <c r="S200" s="78">
        <f t="shared" si="45"/>
        <v>0</v>
      </c>
      <c r="T200" s="45"/>
      <c r="U200" s="79">
        <f t="shared" si="46"/>
        <v>0</v>
      </c>
      <c r="V200" s="65"/>
      <c r="W200" s="78">
        <f t="shared" si="47"/>
        <v>0</v>
      </c>
      <c r="X200" s="45"/>
      <c r="Y200" s="79">
        <f t="shared" si="48"/>
        <v>0</v>
      </c>
      <c r="Z200" s="65"/>
      <c r="AA200" s="78">
        <f t="shared" si="49"/>
        <v>0</v>
      </c>
      <c r="AB200" s="45"/>
      <c r="AC200" s="79">
        <f t="shared" si="50"/>
        <v>0</v>
      </c>
      <c r="AD200" s="65"/>
      <c r="AE200" s="78">
        <f t="shared" si="51"/>
        <v>0</v>
      </c>
      <c r="AF200" s="45"/>
      <c r="AG200" s="79">
        <f t="shared" si="52"/>
        <v>0</v>
      </c>
      <c r="AH200" s="2"/>
      <c r="AI200" s="2"/>
      <c r="AJ200" s="2"/>
      <c r="AK200" s="2"/>
      <c r="AL200" s="2"/>
    </row>
    <row r="201" spans="1:38" ht="16.5" customHeight="1" outlineLevel="1">
      <c r="A201" s="12">
        <v>6002007</v>
      </c>
      <c r="B201" s="18" t="s">
        <v>170</v>
      </c>
      <c r="C201" s="281">
        <v>1463790</v>
      </c>
      <c r="D201" s="45">
        <v>0</v>
      </c>
      <c r="E201" s="46">
        <f t="shared" si="36"/>
        <v>0</v>
      </c>
      <c r="F201" s="46">
        <f t="shared" si="37"/>
        <v>0</v>
      </c>
      <c r="G201" s="46">
        <f t="shared" si="38"/>
        <v>0</v>
      </c>
      <c r="H201" s="53" t="e">
        <f t="shared" si="39"/>
        <v>#DIV/0!</v>
      </c>
      <c r="I201" s="54" t="e">
        <f t="shared" si="40"/>
        <v>#DIV/0!</v>
      </c>
      <c r="J201" s="65"/>
      <c r="K201" s="78">
        <f t="shared" si="41"/>
        <v>0</v>
      </c>
      <c r="L201" s="45"/>
      <c r="M201" s="79">
        <f t="shared" si="42"/>
        <v>0</v>
      </c>
      <c r="N201" s="65"/>
      <c r="O201" s="78">
        <f t="shared" si="43"/>
        <v>0</v>
      </c>
      <c r="P201" s="45"/>
      <c r="Q201" s="79">
        <f t="shared" si="44"/>
        <v>0</v>
      </c>
      <c r="R201" s="65"/>
      <c r="S201" s="78">
        <f t="shared" si="45"/>
        <v>0</v>
      </c>
      <c r="T201" s="45"/>
      <c r="U201" s="79">
        <f t="shared" si="46"/>
        <v>0</v>
      </c>
      <c r="V201" s="65"/>
      <c r="W201" s="78">
        <f t="shared" si="47"/>
        <v>0</v>
      </c>
      <c r="X201" s="45"/>
      <c r="Y201" s="79">
        <f t="shared" si="48"/>
        <v>0</v>
      </c>
      <c r="Z201" s="65"/>
      <c r="AA201" s="78">
        <f t="shared" si="49"/>
        <v>0</v>
      </c>
      <c r="AB201" s="45"/>
      <c r="AC201" s="79">
        <f t="shared" si="50"/>
        <v>0</v>
      </c>
      <c r="AD201" s="65"/>
      <c r="AE201" s="78">
        <f t="shared" si="51"/>
        <v>0</v>
      </c>
      <c r="AF201" s="45"/>
      <c r="AG201" s="79">
        <f t="shared" si="52"/>
        <v>0</v>
      </c>
      <c r="AH201" s="2"/>
      <c r="AI201" s="2"/>
      <c r="AJ201" s="2"/>
      <c r="AK201" s="2"/>
      <c r="AL201" s="2"/>
    </row>
    <row r="202" spans="1:38" ht="16.5" customHeight="1" outlineLevel="1">
      <c r="A202" s="12">
        <v>6002008</v>
      </c>
      <c r="B202" s="18" t="s">
        <v>171</v>
      </c>
      <c r="C202" s="281">
        <v>389080</v>
      </c>
      <c r="D202" s="45">
        <v>0</v>
      </c>
      <c r="E202" s="46">
        <f t="shared" ref="E202:E264" si="53">+J202+L202+N202+P202+R202+T202+V202+X202+Z202+AB202+AD202+AF202</f>
        <v>0</v>
      </c>
      <c r="F202" s="46">
        <f t="shared" ref="F202:F264" si="54">D202*C202</f>
        <v>0</v>
      </c>
      <c r="G202" s="46">
        <f t="shared" ref="G202:G264" si="55">+E202*C202</f>
        <v>0</v>
      </c>
      <c r="H202" s="53" t="e">
        <f t="shared" ref="H202:H261" si="56">IF(E202&gt;=0,(E202/D202),"-")</f>
        <v>#DIV/0!</v>
      </c>
      <c r="I202" s="54" t="e">
        <f t="shared" ref="I202:I261" si="57">IF(G202&gt;=0,(G202/F202),"-")</f>
        <v>#DIV/0!</v>
      </c>
      <c r="J202" s="65"/>
      <c r="K202" s="78">
        <f t="shared" ref="K202:K264" si="58">+J202*C202</f>
        <v>0</v>
      </c>
      <c r="L202" s="45"/>
      <c r="M202" s="79">
        <f t="shared" ref="M202:M264" si="59">+L202*C202</f>
        <v>0</v>
      </c>
      <c r="N202" s="65"/>
      <c r="O202" s="78">
        <f t="shared" ref="O202:O264" si="60">+N202*C202</f>
        <v>0</v>
      </c>
      <c r="P202" s="45"/>
      <c r="Q202" s="79">
        <f t="shared" ref="Q202:Q264" si="61">+P202*C202</f>
        <v>0</v>
      </c>
      <c r="R202" s="65"/>
      <c r="S202" s="78">
        <f t="shared" ref="S202:S264" si="62">+R202*C202</f>
        <v>0</v>
      </c>
      <c r="T202" s="45"/>
      <c r="U202" s="79">
        <f t="shared" ref="U202:U264" si="63">+T202*C202</f>
        <v>0</v>
      </c>
      <c r="V202" s="65"/>
      <c r="W202" s="78">
        <f t="shared" ref="W202:W264" si="64">+V202*C202</f>
        <v>0</v>
      </c>
      <c r="X202" s="45"/>
      <c r="Y202" s="79">
        <f t="shared" ref="Y202:Y264" si="65">+X202*C202</f>
        <v>0</v>
      </c>
      <c r="Z202" s="65"/>
      <c r="AA202" s="78">
        <f t="shared" ref="AA202:AA264" si="66">+Z202*C202</f>
        <v>0</v>
      </c>
      <c r="AB202" s="45"/>
      <c r="AC202" s="79">
        <f t="shared" ref="AC202:AC264" si="67">+AB202*C202</f>
        <v>0</v>
      </c>
      <c r="AD202" s="65"/>
      <c r="AE202" s="78">
        <f t="shared" ref="AE202:AE264" si="68">+AD202*C202</f>
        <v>0</v>
      </c>
      <c r="AF202" s="45"/>
      <c r="AG202" s="79">
        <f t="shared" ref="AG202:AG264" si="69">+AF202*C202</f>
        <v>0</v>
      </c>
      <c r="AH202" s="2"/>
      <c r="AI202" s="2"/>
      <c r="AJ202" s="2"/>
      <c r="AK202" s="2"/>
      <c r="AL202" s="2"/>
    </row>
    <row r="203" spans="1:38" ht="16.5" customHeight="1">
      <c r="A203" s="12">
        <v>6002009</v>
      </c>
      <c r="B203" s="18" t="s">
        <v>172</v>
      </c>
      <c r="C203" s="281">
        <v>892240</v>
      </c>
      <c r="D203" s="45"/>
      <c r="E203" s="46">
        <f t="shared" si="53"/>
        <v>0</v>
      </c>
      <c r="F203" s="46">
        <f t="shared" si="54"/>
        <v>0</v>
      </c>
      <c r="G203" s="46">
        <f t="shared" si="55"/>
        <v>0</v>
      </c>
      <c r="H203" s="53" t="e">
        <f t="shared" si="56"/>
        <v>#DIV/0!</v>
      </c>
      <c r="I203" s="54" t="e">
        <f t="shared" si="57"/>
        <v>#DIV/0!</v>
      </c>
      <c r="J203" s="65"/>
      <c r="K203" s="78">
        <f t="shared" si="58"/>
        <v>0</v>
      </c>
      <c r="L203" s="45"/>
      <c r="M203" s="79">
        <f t="shared" si="59"/>
        <v>0</v>
      </c>
      <c r="N203" s="65"/>
      <c r="O203" s="78">
        <f t="shared" si="60"/>
        <v>0</v>
      </c>
      <c r="P203" s="45"/>
      <c r="Q203" s="79">
        <f t="shared" si="61"/>
        <v>0</v>
      </c>
      <c r="R203" s="65"/>
      <c r="S203" s="78">
        <f t="shared" si="62"/>
        <v>0</v>
      </c>
      <c r="T203" s="45"/>
      <c r="U203" s="79">
        <f t="shared" si="63"/>
        <v>0</v>
      </c>
      <c r="V203" s="65"/>
      <c r="W203" s="78">
        <f t="shared" si="64"/>
        <v>0</v>
      </c>
      <c r="X203" s="45"/>
      <c r="Y203" s="79">
        <f t="shared" si="65"/>
        <v>0</v>
      </c>
      <c r="Z203" s="65"/>
      <c r="AA203" s="78">
        <f t="shared" si="66"/>
        <v>0</v>
      </c>
      <c r="AB203" s="45"/>
      <c r="AC203" s="79">
        <f t="shared" si="67"/>
        <v>0</v>
      </c>
      <c r="AD203" s="65"/>
      <c r="AE203" s="78">
        <f t="shared" si="68"/>
        <v>0</v>
      </c>
      <c r="AF203" s="45"/>
      <c r="AG203" s="79">
        <f t="shared" si="69"/>
        <v>0</v>
      </c>
      <c r="AH203" s="2"/>
      <c r="AI203" s="2"/>
      <c r="AJ203" s="2"/>
      <c r="AK203" s="2"/>
      <c r="AL203" s="2"/>
    </row>
    <row r="204" spans="1:38" ht="16.5" customHeight="1">
      <c r="A204" s="12">
        <v>6002010</v>
      </c>
      <c r="B204" s="18" t="s">
        <v>173</v>
      </c>
      <c r="C204" s="281">
        <v>979450</v>
      </c>
      <c r="D204" s="45"/>
      <c r="E204" s="46">
        <f t="shared" si="53"/>
        <v>0</v>
      </c>
      <c r="F204" s="46">
        <f t="shared" si="54"/>
        <v>0</v>
      </c>
      <c r="G204" s="46">
        <f t="shared" si="55"/>
        <v>0</v>
      </c>
      <c r="H204" s="53" t="e">
        <f t="shared" si="56"/>
        <v>#DIV/0!</v>
      </c>
      <c r="I204" s="54" t="e">
        <f t="shared" si="57"/>
        <v>#DIV/0!</v>
      </c>
      <c r="J204" s="65"/>
      <c r="K204" s="78">
        <f t="shared" si="58"/>
        <v>0</v>
      </c>
      <c r="L204" s="45"/>
      <c r="M204" s="79">
        <f t="shared" si="59"/>
        <v>0</v>
      </c>
      <c r="N204" s="65"/>
      <c r="O204" s="78">
        <f t="shared" si="60"/>
        <v>0</v>
      </c>
      <c r="P204" s="45"/>
      <c r="Q204" s="79">
        <f t="shared" si="61"/>
        <v>0</v>
      </c>
      <c r="R204" s="65"/>
      <c r="S204" s="78">
        <f t="shared" si="62"/>
        <v>0</v>
      </c>
      <c r="T204" s="45"/>
      <c r="U204" s="79">
        <f t="shared" si="63"/>
        <v>0</v>
      </c>
      <c r="V204" s="65"/>
      <c r="W204" s="78">
        <f t="shared" si="64"/>
        <v>0</v>
      </c>
      <c r="X204" s="45"/>
      <c r="Y204" s="79">
        <f t="shared" si="65"/>
        <v>0</v>
      </c>
      <c r="Z204" s="65"/>
      <c r="AA204" s="78">
        <f t="shared" si="66"/>
        <v>0</v>
      </c>
      <c r="AB204" s="45"/>
      <c r="AC204" s="79">
        <f t="shared" si="67"/>
        <v>0</v>
      </c>
      <c r="AD204" s="65"/>
      <c r="AE204" s="78">
        <f t="shared" si="68"/>
        <v>0</v>
      </c>
      <c r="AF204" s="45"/>
      <c r="AG204" s="79">
        <f t="shared" si="69"/>
        <v>0</v>
      </c>
      <c r="AH204" s="2"/>
      <c r="AI204" s="2"/>
      <c r="AJ204" s="2"/>
      <c r="AK204" s="2"/>
      <c r="AL204" s="2"/>
    </row>
    <row r="205" spans="1:38" ht="16.5" customHeight="1">
      <c r="A205" s="12">
        <v>6002011</v>
      </c>
      <c r="B205" s="18" t="s">
        <v>174</v>
      </c>
      <c r="C205" s="281">
        <v>1002660</v>
      </c>
      <c r="D205" s="45"/>
      <c r="E205" s="46">
        <f t="shared" si="53"/>
        <v>0</v>
      </c>
      <c r="F205" s="46">
        <f t="shared" si="54"/>
        <v>0</v>
      </c>
      <c r="G205" s="46">
        <f t="shared" si="55"/>
        <v>0</v>
      </c>
      <c r="H205" s="53" t="e">
        <f t="shared" si="56"/>
        <v>#DIV/0!</v>
      </c>
      <c r="I205" s="54" t="e">
        <f t="shared" si="57"/>
        <v>#DIV/0!</v>
      </c>
      <c r="J205" s="65"/>
      <c r="K205" s="78">
        <f t="shared" si="58"/>
        <v>0</v>
      </c>
      <c r="L205" s="45"/>
      <c r="M205" s="79">
        <f t="shared" si="59"/>
        <v>0</v>
      </c>
      <c r="N205" s="65"/>
      <c r="O205" s="78">
        <f t="shared" si="60"/>
        <v>0</v>
      </c>
      <c r="P205" s="45"/>
      <c r="Q205" s="79">
        <f t="shared" si="61"/>
        <v>0</v>
      </c>
      <c r="R205" s="65"/>
      <c r="S205" s="78">
        <f t="shared" si="62"/>
        <v>0</v>
      </c>
      <c r="T205" s="45"/>
      <c r="U205" s="79">
        <f t="shared" si="63"/>
        <v>0</v>
      </c>
      <c r="V205" s="65"/>
      <c r="W205" s="78">
        <f t="shared" si="64"/>
        <v>0</v>
      </c>
      <c r="X205" s="45"/>
      <c r="Y205" s="79">
        <f t="shared" si="65"/>
        <v>0</v>
      </c>
      <c r="Z205" s="65"/>
      <c r="AA205" s="78">
        <f t="shared" si="66"/>
        <v>0</v>
      </c>
      <c r="AB205" s="45"/>
      <c r="AC205" s="79">
        <f t="shared" si="67"/>
        <v>0</v>
      </c>
      <c r="AD205" s="65"/>
      <c r="AE205" s="78">
        <f t="shared" si="68"/>
        <v>0</v>
      </c>
      <c r="AF205" s="45"/>
      <c r="AG205" s="79">
        <f t="shared" si="69"/>
        <v>0</v>
      </c>
      <c r="AH205" s="2"/>
      <c r="AI205" s="2"/>
      <c r="AJ205" s="2"/>
      <c r="AK205" s="2"/>
      <c r="AL205" s="2"/>
    </row>
    <row r="206" spans="1:38" ht="16.5" customHeight="1">
      <c r="A206" s="12">
        <v>6002012</v>
      </c>
      <c r="B206" s="18" t="s">
        <v>175</v>
      </c>
      <c r="C206" s="281">
        <v>1223230</v>
      </c>
      <c r="D206" s="45"/>
      <c r="E206" s="46">
        <f t="shared" si="53"/>
        <v>0</v>
      </c>
      <c r="F206" s="46">
        <f t="shared" si="54"/>
        <v>0</v>
      </c>
      <c r="G206" s="46">
        <f t="shared" si="55"/>
        <v>0</v>
      </c>
      <c r="H206" s="53" t="e">
        <f t="shared" si="56"/>
        <v>#DIV/0!</v>
      </c>
      <c r="I206" s="54" t="e">
        <f t="shared" si="57"/>
        <v>#DIV/0!</v>
      </c>
      <c r="J206" s="65"/>
      <c r="K206" s="78">
        <f t="shared" si="58"/>
        <v>0</v>
      </c>
      <c r="L206" s="45"/>
      <c r="M206" s="79">
        <f t="shared" si="59"/>
        <v>0</v>
      </c>
      <c r="N206" s="65"/>
      <c r="O206" s="78">
        <f t="shared" si="60"/>
        <v>0</v>
      </c>
      <c r="P206" s="45"/>
      <c r="Q206" s="79">
        <f t="shared" si="61"/>
        <v>0</v>
      </c>
      <c r="R206" s="65"/>
      <c r="S206" s="78">
        <f t="shared" si="62"/>
        <v>0</v>
      </c>
      <c r="T206" s="45"/>
      <c r="U206" s="79">
        <f t="shared" si="63"/>
        <v>0</v>
      </c>
      <c r="V206" s="65"/>
      <c r="W206" s="78">
        <f t="shared" si="64"/>
        <v>0</v>
      </c>
      <c r="X206" s="45"/>
      <c r="Y206" s="79">
        <f t="shared" si="65"/>
        <v>0</v>
      </c>
      <c r="Z206" s="65"/>
      <c r="AA206" s="78">
        <f t="shared" si="66"/>
        <v>0</v>
      </c>
      <c r="AB206" s="45"/>
      <c r="AC206" s="79">
        <f t="shared" si="67"/>
        <v>0</v>
      </c>
      <c r="AD206" s="65"/>
      <c r="AE206" s="78">
        <f t="shared" si="68"/>
        <v>0</v>
      </c>
      <c r="AF206" s="45"/>
      <c r="AG206" s="79">
        <f t="shared" si="69"/>
        <v>0</v>
      </c>
      <c r="AH206" s="2"/>
      <c r="AI206" s="2"/>
      <c r="AJ206" s="2"/>
      <c r="AK206" s="2"/>
      <c r="AL206" s="2"/>
    </row>
    <row r="207" spans="1:38" ht="16.5" customHeight="1">
      <c r="A207" s="12">
        <v>6002013</v>
      </c>
      <c r="B207" s="18" t="s">
        <v>176</v>
      </c>
      <c r="C207" s="281">
        <v>1810330</v>
      </c>
      <c r="D207" s="45"/>
      <c r="E207" s="46">
        <f t="shared" si="53"/>
        <v>0</v>
      </c>
      <c r="F207" s="46">
        <f t="shared" si="54"/>
        <v>0</v>
      </c>
      <c r="G207" s="46">
        <f t="shared" si="55"/>
        <v>0</v>
      </c>
      <c r="H207" s="53" t="e">
        <f t="shared" si="56"/>
        <v>#DIV/0!</v>
      </c>
      <c r="I207" s="54" t="e">
        <f t="shared" si="57"/>
        <v>#DIV/0!</v>
      </c>
      <c r="J207" s="65"/>
      <c r="K207" s="78">
        <f t="shared" si="58"/>
        <v>0</v>
      </c>
      <c r="L207" s="45"/>
      <c r="M207" s="79">
        <f t="shared" si="59"/>
        <v>0</v>
      </c>
      <c r="N207" s="65"/>
      <c r="O207" s="78">
        <f t="shared" si="60"/>
        <v>0</v>
      </c>
      <c r="P207" s="45"/>
      <c r="Q207" s="79">
        <f t="shared" si="61"/>
        <v>0</v>
      </c>
      <c r="R207" s="65"/>
      <c r="S207" s="78">
        <f t="shared" si="62"/>
        <v>0</v>
      </c>
      <c r="T207" s="45"/>
      <c r="U207" s="79">
        <f t="shared" si="63"/>
        <v>0</v>
      </c>
      <c r="V207" s="65"/>
      <c r="W207" s="78">
        <f t="shared" si="64"/>
        <v>0</v>
      </c>
      <c r="X207" s="45"/>
      <c r="Y207" s="79">
        <f t="shared" si="65"/>
        <v>0</v>
      </c>
      <c r="Z207" s="65"/>
      <c r="AA207" s="78">
        <f t="shared" si="66"/>
        <v>0</v>
      </c>
      <c r="AB207" s="45"/>
      <c r="AC207" s="79">
        <f t="shared" si="67"/>
        <v>0</v>
      </c>
      <c r="AD207" s="65"/>
      <c r="AE207" s="78">
        <f t="shared" si="68"/>
        <v>0</v>
      </c>
      <c r="AF207" s="45"/>
      <c r="AG207" s="79">
        <f t="shared" si="69"/>
        <v>0</v>
      </c>
      <c r="AH207" s="2"/>
      <c r="AI207" s="2"/>
      <c r="AJ207" s="2"/>
      <c r="AK207" s="2"/>
      <c r="AL207" s="2"/>
    </row>
    <row r="208" spans="1:38" ht="16.5" customHeight="1" outlineLevel="1">
      <c r="A208" s="12">
        <v>6002014</v>
      </c>
      <c r="B208" s="18" t="s">
        <v>177</v>
      </c>
      <c r="C208" s="281">
        <v>1515530</v>
      </c>
      <c r="D208" s="45">
        <v>0</v>
      </c>
      <c r="E208" s="46">
        <f t="shared" si="53"/>
        <v>0</v>
      </c>
      <c r="F208" s="46">
        <f t="shared" si="54"/>
        <v>0</v>
      </c>
      <c r="G208" s="46">
        <f t="shared" si="55"/>
        <v>0</v>
      </c>
      <c r="H208" s="53" t="e">
        <f t="shared" si="56"/>
        <v>#DIV/0!</v>
      </c>
      <c r="I208" s="54" t="e">
        <f t="shared" si="57"/>
        <v>#DIV/0!</v>
      </c>
      <c r="J208" s="65"/>
      <c r="K208" s="78">
        <f t="shared" si="58"/>
        <v>0</v>
      </c>
      <c r="L208" s="45"/>
      <c r="M208" s="79">
        <f t="shared" si="59"/>
        <v>0</v>
      </c>
      <c r="N208" s="65"/>
      <c r="O208" s="78">
        <f t="shared" si="60"/>
        <v>0</v>
      </c>
      <c r="P208" s="45"/>
      <c r="Q208" s="79">
        <f t="shared" si="61"/>
        <v>0</v>
      </c>
      <c r="R208" s="65"/>
      <c r="S208" s="78">
        <f t="shared" si="62"/>
        <v>0</v>
      </c>
      <c r="T208" s="45"/>
      <c r="U208" s="79">
        <f t="shared" si="63"/>
        <v>0</v>
      </c>
      <c r="V208" s="65"/>
      <c r="W208" s="78">
        <f t="shared" si="64"/>
        <v>0</v>
      </c>
      <c r="X208" s="45"/>
      <c r="Y208" s="79">
        <f t="shared" si="65"/>
        <v>0</v>
      </c>
      <c r="Z208" s="65"/>
      <c r="AA208" s="78">
        <f t="shared" si="66"/>
        <v>0</v>
      </c>
      <c r="AB208" s="45"/>
      <c r="AC208" s="79">
        <f t="shared" si="67"/>
        <v>0</v>
      </c>
      <c r="AD208" s="65"/>
      <c r="AE208" s="78">
        <f t="shared" si="68"/>
        <v>0</v>
      </c>
      <c r="AF208" s="45"/>
      <c r="AG208" s="79">
        <f t="shared" si="69"/>
        <v>0</v>
      </c>
      <c r="AH208" s="2"/>
      <c r="AI208" s="2"/>
      <c r="AJ208" s="2"/>
      <c r="AK208" s="2"/>
      <c r="AL208" s="2"/>
    </row>
    <row r="209" spans="1:38" ht="16.5" customHeight="1" outlineLevel="1">
      <c r="A209" s="12"/>
      <c r="B209" s="30"/>
      <c r="C209" s="256"/>
      <c r="D209" s="45"/>
      <c r="E209" s="46"/>
      <c r="F209" s="46"/>
      <c r="G209" s="46"/>
      <c r="H209" s="53"/>
      <c r="I209" s="54"/>
      <c r="J209" s="65"/>
      <c r="K209" s="78"/>
      <c r="L209" s="45"/>
      <c r="M209" s="79"/>
      <c r="N209" s="65"/>
      <c r="O209" s="78"/>
      <c r="P209" s="45"/>
      <c r="Q209" s="79"/>
      <c r="R209" s="65"/>
      <c r="S209" s="78"/>
      <c r="T209" s="45"/>
      <c r="U209" s="79"/>
      <c r="V209" s="65"/>
      <c r="W209" s="78"/>
      <c r="X209" s="45"/>
      <c r="Y209" s="79"/>
      <c r="Z209" s="65"/>
      <c r="AA209" s="78"/>
      <c r="AB209" s="45"/>
      <c r="AC209" s="79"/>
      <c r="AD209" s="65"/>
      <c r="AE209" s="78"/>
      <c r="AF209" s="45"/>
      <c r="AG209" s="79"/>
      <c r="AH209" s="2"/>
      <c r="AI209" s="2"/>
      <c r="AJ209" s="2"/>
      <c r="AK209" s="2"/>
      <c r="AL209" s="2"/>
    </row>
    <row r="210" spans="1:38" ht="16.5" customHeight="1" outlineLevel="1">
      <c r="A210" s="58"/>
      <c r="B210" s="125" t="s">
        <v>178</v>
      </c>
      <c r="C210" s="59"/>
      <c r="D210" s="60"/>
      <c r="E210" s="61"/>
      <c r="F210" s="61"/>
      <c r="G210" s="61"/>
      <c r="H210" s="62"/>
      <c r="I210" s="63"/>
      <c r="J210" s="84"/>
      <c r="K210" s="85"/>
      <c r="L210" s="60"/>
      <c r="M210" s="86"/>
      <c r="N210" s="84"/>
      <c r="O210" s="85"/>
      <c r="P210" s="60"/>
      <c r="Q210" s="86"/>
      <c r="R210" s="84"/>
      <c r="S210" s="85"/>
      <c r="T210" s="60"/>
      <c r="U210" s="86"/>
      <c r="V210" s="84"/>
      <c r="W210" s="85"/>
      <c r="X210" s="60"/>
      <c r="Y210" s="86"/>
      <c r="Z210" s="84"/>
      <c r="AA210" s="85"/>
      <c r="AB210" s="60"/>
      <c r="AC210" s="86"/>
      <c r="AD210" s="84"/>
      <c r="AE210" s="85"/>
      <c r="AF210" s="60"/>
      <c r="AG210" s="86"/>
      <c r="AH210" s="2"/>
      <c r="AI210" s="2"/>
      <c r="AJ210" s="2"/>
      <c r="AK210" s="2"/>
      <c r="AL210" s="2"/>
    </row>
    <row r="211" spans="1:38" ht="16.5" customHeight="1" outlineLevel="1">
      <c r="A211" s="58"/>
      <c r="B211" s="125" t="s">
        <v>179</v>
      </c>
      <c r="C211" s="59"/>
      <c r="D211" s="60"/>
      <c r="E211" s="61"/>
      <c r="F211" s="61"/>
      <c r="G211" s="61"/>
      <c r="H211" s="62"/>
      <c r="I211" s="63"/>
      <c r="J211" s="84"/>
      <c r="K211" s="85"/>
      <c r="L211" s="60"/>
      <c r="M211" s="86"/>
      <c r="N211" s="84"/>
      <c r="O211" s="85"/>
      <c r="P211" s="60"/>
      <c r="Q211" s="86"/>
      <c r="R211" s="84"/>
      <c r="S211" s="85"/>
      <c r="T211" s="60"/>
      <c r="U211" s="86"/>
      <c r="V211" s="84"/>
      <c r="W211" s="85"/>
      <c r="X211" s="60"/>
      <c r="Y211" s="86"/>
      <c r="Z211" s="84"/>
      <c r="AA211" s="85"/>
      <c r="AB211" s="60"/>
      <c r="AC211" s="86"/>
      <c r="AD211" s="84"/>
      <c r="AE211" s="85"/>
      <c r="AF211" s="60"/>
      <c r="AG211" s="86"/>
      <c r="AH211" s="2"/>
      <c r="AI211" s="2"/>
      <c r="AJ211" s="2"/>
      <c r="AK211" s="2"/>
      <c r="AL211" s="2"/>
    </row>
    <row r="212" spans="1:38" ht="16.5" customHeight="1" outlineLevel="1">
      <c r="A212" s="12">
        <v>6003001</v>
      </c>
      <c r="B212" s="18" t="s">
        <v>180</v>
      </c>
      <c r="C212" s="14">
        <v>2441230</v>
      </c>
      <c r="D212" s="45">
        <v>0</v>
      </c>
      <c r="E212" s="46">
        <f t="shared" si="53"/>
        <v>0</v>
      </c>
      <c r="F212" s="46">
        <f t="shared" si="54"/>
        <v>0</v>
      </c>
      <c r="G212" s="46">
        <f t="shared" si="55"/>
        <v>0</v>
      </c>
      <c r="H212" s="53" t="e">
        <f t="shared" si="56"/>
        <v>#DIV/0!</v>
      </c>
      <c r="I212" s="54" t="e">
        <f t="shared" si="57"/>
        <v>#DIV/0!</v>
      </c>
      <c r="J212" s="65"/>
      <c r="K212" s="78">
        <f t="shared" si="58"/>
        <v>0</v>
      </c>
      <c r="L212" s="45"/>
      <c r="M212" s="79">
        <f t="shared" si="59"/>
        <v>0</v>
      </c>
      <c r="N212" s="65"/>
      <c r="O212" s="78">
        <f t="shared" si="60"/>
        <v>0</v>
      </c>
      <c r="P212" s="45"/>
      <c r="Q212" s="79">
        <f t="shared" si="61"/>
        <v>0</v>
      </c>
      <c r="R212" s="65"/>
      <c r="S212" s="78">
        <f t="shared" si="62"/>
        <v>0</v>
      </c>
      <c r="T212" s="45"/>
      <c r="U212" s="79">
        <f t="shared" si="63"/>
        <v>0</v>
      </c>
      <c r="V212" s="65"/>
      <c r="W212" s="78">
        <f t="shared" si="64"/>
        <v>0</v>
      </c>
      <c r="X212" s="45"/>
      <c r="Y212" s="79">
        <f t="shared" si="65"/>
        <v>0</v>
      </c>
      <c r="Z212" s="65"/>
      <c r="AA212" s="78">
        <f t="shared" si="66"/>
        <v>0</v>
      </c>
      <c r="AB212" s="45"/>
      <c r="AC212" s="79">
        <f t="shared" si="67"/>
        <v>0</v>
      </c>
      <c r="AD212" s="65"/>
      <c r="AE212" s="78">
        <f t="shared" si="68"/>
        <v>0</v>
      </c>
      <c r="AF212" s="45"/>
      <c r="AG212" s="79">
        <f t="shared" si="69"/>
        <v>0</v>
      </c>
      <c r="AH212" s="2"/>
      <c r="AI212" s="2"/>
      <c r="AJ212" s="2"/>
      <c r="AK212" s="2"/>
      <c r="AL212" s="2"/>
    </row>
    <row r="213" spans="1:38" ht="16.5" customHeight="1" outlineLevel="1">
      <c r="A213" s="12">
        <v>6003002</v>
      </c>
      <c r="B213" s="18" t="s">
        <v>181</v>
      </c>
      <c r="C213" s="14">
        <v>7962950</v>
      </c>
      <c r="D213" s="45">
        <v>0</v>
      </c>
      <c r="E213" s="46">
        <f t="shared" si="53"/>
        <v>0</v>
      </c>
      <c r="F213" s="46">
        <f t="shared" si="54"/>
        <v>0</v>
      </c>
      <c r="G213" s="46">
        <f t="shared" si="55"/>
        <v>0</v>
      </c>
      <c r="H213" s="53" t="e">
        <f t="shared" si="56"/>
        <v>#DIV/0!</v>
      </c>
      <c r="I213" s="54" t="e">
        <f t="shared" si="57"/>
        <v>#DIV/0!</v>
      </c>
      <c r="J213" s="65"/>
      <c r="K213" s="78">
        <f t="shared" si="58"/>
        <v>0</v>
      </c>
      <c r="L213" s="45"/>
      <c r="M213" s="79">
        <f t="shared" si="59"/>
        <v>0</v>
      </c>
      <c r="N213" s="65"/>
      <c r="O213" s="78">
        <f t="shared" si="60"/>
        <v>0</v>
      </c>
      <c r="P213" s="45"/>
      <c r="Q213" s="79">
        <f t="shared" si="61"/>
        <v>0</v>
      </c>
      <c r="R213" s="65"/>
      <c r="S213" s="78">
        <f t="shared" si="62"/>
        <v>0</v>
      </c>
      <c r="T213" s="45"/>
      <c r="U213" s="79">
        <f t="shared" si="63"/>
        <v>0</v>
      </c>
      <c r="V213" s="65"/>
      <c r="W213" s="78">
        <f t="shared" si="64"/>
        <v>0</v>
      </c>
      <c r="X213" s="45"/>
      <c r="Y213" s="79">
        <f t="shared" si="65"/>
        <v>0</v>
      </c>
      <c r="Z213" s="65"/>
      <c r="AA213" s="78">
        <f t="shared" si="66"/>
        <v>0</v>
      </c>
      <c r="AB213" s="45"/>
      <c r="AC213" s="79">
        <f t="shared" si="67"/>
        <v>0</v>
      </c>
      <c r="AD213" s="65"/>
      <c r="AE213" s="78">
        <f t="shared" si="68"/>
        <v>0</v>
      </c>
      <c r="AF213" s="45"/>
      <c r="AG213" s="79">
        <f t="shared" si="69"/>
        <v>0</v>
      </c>
      <c r="AH213" s="2"/>
      <c r="AI213" s="2"/>
      <c r="AJ213" s="2"/>
      <c r="AK213" s="2"/>
      <c r="AL213" s="2"/>
    </row>
    <row r="214" spans="1:38" ht="16.5" customHeight="1" outlineLevel="1">
      <c r="A214" s="12">
        <v>6003003</v>
      </c>
      <c r="B214" s="18" t="s">
        <v>182</v>
      </c>
      <c r="C214" s="14">
        <v>1847520</v>
      </c>
      <c r="D214" s="45">
        <v>0</v>
      </c>
      <c r="E214" s="46">
        <f t="shared" si="53"/>
        <v>0</v>
      </c>
      <c r="F214" s="46">
        <f t="shared" si="54"/>
        <v>0</v>
      </c>
      <c r="G214" s="46">
        <f t="shared" si="55"/>
        <v>0</v>
      </c>
      <c r="H214" s="53" t="e">
        <f t="shared" si="56"/>
        <v>#DIV/0!</v>
      </c>
      <c r="I214" s="54" t="e">
        <f t="shared" si="57"/>
        <v>#DIV/0!</v>
      </c>
      <c r="J214" s="65"/>
      <c r="K214" s="78">
        <f t="shared" si="58"/>
        <v>0</v>
      </c>
      <c r="L214" s="45"/>
      <c r="M214" s="79">
        <f t="shared" si="59"/>
        <v>0</v>
      </c>
      <c r="N214" s="65"/>
      <c r="O214" s="78">
        <f t="shared" si="60"/>
        <v>0</v>
      </c>
      <c r="P214" s="45"/>
      <c r="Q214" s="79">
        <f t="shared" si="61"/>
        <v>0</v>
      </c>
      <c r="R214" s="65"/>
      <c r="S214" s="78">
        <f t="shared" si="62"/>
        <v>0</v>
      </c>
      <c r="T214" s="45"/>
      <c r="U214" s="79">
        <f t="shared" si="63"/>
        <v>0</v>
      </c>
      <c r="V214" s="65"/>
      <c r="W214" s="78">
        <f t="shared" si="64"/>
        <v>0</v>
      </c>
      <c r="X214" s="45"/>
      <c r="Y214" s="79">
        <f t="shared" si="65"/>
        <v>0</v>
      </c>
      <c r="Z214" s="65"/>
      <c r="AA214" s="78">
        <f t="shared" si="66"/>
        <v>0</v>
      </c>
      <c r="AB214" s="45"/>
      <c r="AC214" s="79">
        <f t="shared" si="67"/>
        <v>0</v>
      </c>
      <c r="AD214" s="65"/>
      <c r="AE214" s="78">
        <f t="shared" si="68"/>
        <v>0</v>
      </c>
      <c r="AF214" s="45"/>
      <c r="AG214" s="79">
        <f t="shared" si="69"/>
        <v>0</v>
      </c>
      <c r="AH214" s="2"/>
      <c r="AI214" s="2"/>
      <c r="AJ214" s="2"/>
      <c r="AK214" s="2"/>
      <c r="AL214" s="2"/>
    </row>
    <row r="215" spans="1:38" ht="16.5" customHeight="1" outlineLevel="1">
      <c r="A215" s="12">
        <v>6003004</v>
      </c>
      <c r="B215" s="18" t="s">
        <v>183</v>
      </c>
      <c r="C215" s="14">
        <v>5230790</v>
      </c>
      <c r="D215" s="45">
        <v>0</v>
      </c>
      <c r="E215" s="46">
        <f t="shared" si="53"/>
        <v>0</v>
      </c>
      <c r="F215" s="46">
        <f t="shared" si="54"/>
        <v>0</v>
      </c>
      <c r="G215" s="46">
        <f t="shared" si="55"/>
        <v>0</v>
      </c>
      <c r="H215" s="53" t="e">
        <f t="shared" si="56"/>
        <v>#DIV/0!</v>
      </c>
      <c r="I215" s="54" t="e">
        <f t="shared" si="57"/>
        <v>#DIV/0!</v>
      </c>
      <c r="J215" s="65"/>
      <c r="K215" s="78">
        <f t="shared" si="58"/>
        <v>0</v>
      </c>
      <c r="L215" s="45"/>
      <c r="M215" s="79">
        <f t="shared" si="59"/>
        <v>0</v>
      </c>
      <c r="N215" s="65"/>
      <c r="O215" s="78">
        <f t="shared" si="60"/>
        <v>0</v>
      </c>
      <c r="P215" s="45"/>
      <c r="Q215" s="79">
        <f t="shared" si="61"/>
        <v>0</v>
      </c>
      <c r="R215" s="65"/>
      <c r="S215" s="78">
        <f t="shared" si="62"/>
        <v>0</v>
      </c>
      <c r="T215" s="45"/>
      <c r="U215" s="79">
        <f t="shared" si="63"/>
        <v>0</v>
      </c>
      <c r="V215" s="65"/>
      <c r="W215" s="78">
        <f t="shared" si="64"/>
        <v>0</v>
      </c>
      <c r="X215" s="45"/>
      <c r="Y215" s="79">
        <f t="shared" si="65"/>
        <v>0</v>
      </c>
      <c r="Z215" s="65"/>
      <c r="AA215" s="78">
        <f t="shared" si="66"/>
        <v>0</v>
      </c>
      <c r="AB215" s="45"/>
      <c r="AC215" s="79">
        <f t="shared" si="67"/>
        <v>0</v>
      </c>
      <c r="AD215" s="65"/>
      <c r="AE215" s="78">
        <f t="shared" si="68"/>
        <v>0</v>
      </c>
      <c r="AF215" s="45"/>
      <c r="AG215" s="79">
        <f t="shared" si="69"/>
        <v>0</v>
      </c>
      <c r="AH215" s="2"/>
      <c r="AI215" s="2"/>
      <c r="AJ215" s="2"/>
      <c r="AK215" s="2"/>
      <c r="AL215" s="2"/>
    </row>
    <row r="216" spans="1:38" ht="16.5" customHeight="1" outlineLevel="1">
      <c r="A216" s="12">
        <v>6003005</v>
      </c>
      <c r="B216" s="18" t="s">
        <v>184</v>
      </c>
      <c r="C216" s="14">
        <v>6974780</v>
      </c>
      <c r="D216" s="45">
        <v>0</v>
      </c>
      <c r="E216" s="46">
        <f t="shared" si="53"/>
        <v>0</v>
      </c>
      <c r="F216" s="46">
        <f t="shared" si="54"/>
        <v>0</v>
      </c>
      <c r="G216" s="46">
        <f t="shared" si="55"/>
        <v>0</v>
      </c>
      <c r="H216" s="53" t="e">
        <f t="shared" si="56"/>
        <v>#DIV/0!</v>
      </c>
      <c r="I216" s="54" t="e">
        <f t="shared" si="57"/>
        <v>#DIV/0!</v>
      </c>
      <c r="J216" s="65"/>
      <c r="K216" s="78">
        <f t="shared" si="58"/>
        <v>0</v>
      </c>
      <c r="L216" s="45"/>
      <c r="M216" s="79">
        <f t="shared" si="59"/>
        <v>0</v>
      </c>
      <c r="N216" s="65"/>
      <c r="O216" s="78">
        <f t="shared" si="60"/>
        <v>0</v>
      </c>
      <c r="P216" s="45"/>
      <c r="Q216" s="79">
        <f t="shared" si="61"/>
        <v>0</v>
      </c>
      <c r="R216" s="65"/>
      <c r="S216" s="78">
        <f t="shared" si="62"/>
        <v>0</v>
      </c>
      <c r="T216" s="45"/>
      <c r="U216" s="79">
        <f t="shared" si="63"/>
        <v>0</v>
      </c>
      <c r="V216" s="65"/>
      <c r="W216" s="78">
        <f t="shared" si="64"/>
        <v>0</v>
      </c>
      <c r="X216" s="45"/>
      <c r="Y216" s="79">
        <f t="shared" si="65"/>
        <v>0</v>
      </c>
      <c r="Z216" s="65"/>
      <c r="AA216" s="78">
        <f t="shared" si="66"/>
        <v>0</v>
      </c>
      <c r="AB216" s="45"/>
      <c r="AC216" s="79">
        <f t="shared" si="67"/>
        <v>0</v>
      </c>
      <c r="AD216" s="65"/>
      <c r="AE216" s="78">
        <f t="shared" si="68"/>
        <v>0</v>
      </c>
      <c r="AF216" s="45"/>
      <c r="AG216" s="79">
        <f t="shared" si="69"/>
        <v>0</v>
      </c>
      <c r="AH216" s="2"/>
      <c r="AI216" s="2"/>
      <c r="AJ216" s="2"/>
      <c r="AK216" s="2"/>
      <c r="AL216" s="2"/>
    </row>
    <row r="217" spans="1:38" ht="16.5" customHeight="1" outlineLevel="1">
      <c r="A217" s="12">
        <v>6003006</v>
      </c>
      <c r="B217" s="18" t="s">
        <v>185</v>
      </c>
      <c r="C217" s="14">
        <v>2864860</v>
      </c>
      <c r="D217" s="45">
        <v>0</v>
      </c>
      <c r="E217" s="46">
        <f t="shared" si="53"/>
        <v>0</v>
      </c>
      <c r="F217" s="46">
        <f t="shared" si="54"/>
        <v>0</v>
      </c>
      <c r="G217" s="46">
        <f t="shared" si="55"/>
        <v>0</v>
      </c>
      <c r="H217" s="53" t="e">
        <f t="shared" si="56"/>
        <v>#DIV/0!</v>
      </c>
      <c r="I217" s="54" t="e">
        <f t="shared" si="57"/>
        <v>#DIV/0!</v>
      </c>
      <c r="J217" s="65"/>
      <c r="K217" s="78">
        <f t="shared" si="58"/>
        <v>0</v>
      </c>
      <c r="L217" s="45"/>
      <c r="M217" s="79">
        <f t="shared" si="59"/>
        <v>0</v>
      </c>
      <c r="N217" s="65"/>
      <c r="O217" s="78">
        <f t="shared" si="60"/>
        <v>0</v>
      </c>
      <c r="P217" s="45"/>
      <c r="Q217" s="79">
        <f t="shared" si="61"/>
        <v>0</v>
      </c>
      <c r="R217" s="65"/>
      <c r="S217" s="78">
        <f t="shared" si="62"/>
        <v>0</v>
      </c>
      <c r="T217" s="45"/>
      <c r="U217" s="79">
        <f t="shared" si="63"/>
        <v>0</v>
      </c>
      <c r="V217" s="65"/>
      <c r="W217" s="78">
        <f t="shared" si="64"/>
        <v>0</v>
      </c>
      <c r="X217" s="45"/>
      <c r="Y217" s="79">
        <f t="shared" si="65"/>
        <v>0</v>
      </c>
      <c r="Z217" s="65"/>
      <c r="AA217" s="78">
        <f t="shared" si="66"/>
        <v>0</v>
      </c>
      <c r="AB217" s="45"/>
      <c r="AC217" s="79">
        <f t="shared" si="67"/>
        <v>0</v>
      </c>
      <c r="AD217" s="65"/>
      <c r="AE217" s="78">
        <f t="shared" si="68"/>
        <v>0</v>
      </c>
      <c r="AF217" s="45"/>
      <c r="AG217" s="79">
        <f t="shared" si="69"/>
        <v>0</v>
      </c>
      <c r="AH217" s="2"/>
      <c r="AI217" s="2"/>
      <c r="AJ217" s="2"/>
      <c r="AK217" s="2"/>
      <c r="AL217" s="2"/>
    </row>
    <row r="218" spans="1:38" ht="16.5" customHeight="1" outlineLevel="1">
      <c r="A218" s="12"/>
      <c r="B218" s="18"/>
      <c r="C218" s="14"/>
      <c r="D218" s="45"/>
      <c r="E218" s="46"/>
      <c r="F218" s="46"/>
      <c r="G218" s="46"/>
      <c r="H218" s="53"/>
      <c r="I218" s="54"/>
      <c r="J218" s="65"/>
      <c r="K218" s="78"/>
      <c r="L218" s="45"/>
      <c r="M218" s="79"/>
      <c r="N218" s="65"/>
      <c r="O218" s="78"/>
      <c r="P218" s="45"/>
      <c r="Q218" s="79"/>
      <c r="R218" s="65"/>
      <c r="S218" s="78"/>
      <c r="T218" s="45"/>
      <c r="U218" s="79"/>
      <c r="V218" s="65"/>
      <c r="W218" s="78"/>
      <c r="X218" s="45"/>
      <c r="Y218" s="79"/>
      <c r="Z218" s="65"/>
      <c r="AA218" s="78"/>
      <c r="AB218" s="45"/>
      <c r="AC218" s="79"/>
      <c r="AD218" s="65"/>
      <c r="AE218" s="78"/>
      <c r="AF218" s="45"/>
      <c r="AG218" s="79"/>
      <c r="AH218" s="2"/>
      <c r="AI218" s="2"/>
      <c r="AJ218" s="2"/>
      <c r="AK218" s="2"/>
      <c r="AL218" s="2"/>
    </row>
    <row r="219" spans="1:38" ht="16.5" customHeight="1" outlineLevel="1">
      <c r="A219" s="58"/>
      <c r="B219" s="125" t="s">
        <v>186</v>
      </c>
      <c r="C219" s="59"/>
      <c r="D219" s="60"/>
      <c r="E219" s="61"/>
      <c r="F219" s="61"/>
      <c r="G219" s="61"/>
      <c r="H219" s="62"/>
      <c r="I219" s="63"/>
      <c r="J219" s="84"/>
      <c r="K219" s="85"/>
      <c r="L219" s="60"/>
      <c r="M219" s="86"/>
      <c r="N219" s="84"/>
      <c r="O219" s="85"/>
      <c r="P219" s="60"/>
      <c r="Q219" s="86"/>
      <c r="R219" s="84"/>
      <c r="S219" s="85"/>
      <c r="T219" s="60"/>
      <c r="U219" s="86"/>
      <c r="V219" s="84"/>
      <c r="W219" s="85"/>
      <c r="X219" s="60"/>
      <c r="Y219" s="86"/>
      <c r="Z219" s="84"/>
      <c r="AA219" s="85"/>
      <c r="AB219" s="60"/>
      <c r="AC219" s="86"/>
      <c r="AD219" s="84"/>
      <c r="AE219" s="85"/>
      <c r="AF219" s="60"/>
      <c r="AG219" s="86"/>
      <c r="AH219" s="2"/>
      <c r="AI219" s="2"/>
      <c r="AJ219" s="2"/>
      <c r="AK219" s="2"/>
      <c r="AL219" s="2"/>
    </row>
    <row r="220" spans="1:38" ht="16.5" customHeight="1" outlineLevel="1">
      <c r="A220" s="12">
        <v>1902129</v>
      </c>
      <c r="B220" s="27" t="s">
        <v>187</v>
      </c>
      <c r="C220" s="281">
        <v>5740410</v>
      </c>
      <c r="D220" s="45">
        <v>0</v>
      </c>
      <c r="E220" s="46">
        <f t="shared" si="53"/>
        <v>0</v>
      </c>
      <c r="F220" s="46">
        <f t="shared" si="54"/>
        <v>0</v>
      </c>
      <c r="G220" s="46">
        <f t="shared" si="55"/>
        <v>0</v>
      </c>
      <c r="H220" s="53" t="e">
        <f t="shared" si="56"/>
        <v>#DIV/0!</v>
      </c>
      <c r="I220" s="54" t="e">
        <f t="shared" si="57"/>
        <v>#DIV/0!</v>
      </c>
      <c r="J220" s="65"/>
      <c r="K220" s="78">
        <f t="shared" si="58"/>
        <v>0</v>
      </c>
      <c r="L220" s="45"/>
      <c r="M220" s="79">
        <f t="shared" si="59"/>
        <v>0</v>
      </c>
      <c r="N220" s="65"/>
      <c r="O220" s="78">
        <f t="shared" si="60"/>
        <v>0</v>
      </c>
      <c r="P220" s="45"/>
      <c r="Q220" s="79">
        <f t="shared" si="61"/>
        <v>0</v>
      </c>
      <c r="R220" s="65"/>
      <c r="S220" s="78">
        <f t="shared" si="62"/>
        <v>0</v>
      </c>
      <c r="T220" s="45"/>
      <c r="U220" s="79">
        <f t="shared" si="63"/>
        <v>0</v>
      </c>
      <c r="V220" s="65"/>
      <c r="W220" s="78">
        <f t="shared" si="64"/>
        <v>0</v>
      </c>
      <c r="X220" s="45"/>
      <c r="Y220" s="79">
        <f t="shared" si="65"/>
        <v>0</v>
      </c>
      <c r="Z220" s="65"/>
      <c r="AA220" s="78">
        <f t="shared" si="66"/>
        <v>0</v>
      </c>
      <c r="AB220" s="45"/>
      <c r="AC220" s="79">
        <f t="shared" si="67"/>
        <v>0</v>
      </c>
      <c r="AD220" s="65"/>
      <c r="AE220" s="78">
        <f t="shared" si="68"/>
        <v>0</v>
      </c>
      <c r="AF220" s="45"/>
      <c r="AG220" s="79">
        <f t="shared" si="69"/>
        <v>0</v>
      </c>
      <c r="AH220" s="2"/>
      <c r="AI220" s="2"/>
      <c r="AJ220" s="2"/>
      <c r="AK220" s="2"/>
      <c r="AL220" s="2"/>
    </row>
    <row r="221" spans="1:38" ht="16.5" customHeight="1" outlineLevel="1">
      <c r="A221" s="12">
        <v>1902229</v>
      </c>
      <c r="B221" s="27" t="s">
        <v>188</v>
      </c>
      <c r="C221" s="281">
        <v>5675990</v>
      </c>
      <c r="D221" s="45">
        <v>0</v>
      </c>
      <c r="E221" s="46">
        <f t="shared" si="53"/>
        <v>0</v>
      </c>
      <c r="F221" s="46">
        <f t="shared" si="54"/>
        <v>0</v>
      </c>
      <c r="G221" s="46">
        <f t="shared" si="55"/>
        <v>0</v>
      </c>
      <c r="H221" s="53" t="e">
        <f t="shared" si="56"/>
        <v>#DIV/0!</v>
      </c>
      <c r="I221" s="54" t="e">
        <f t="shared" si="57"/>
        <v>#DIV/0!</v>
      </c>
      <c r="J221" s="65"/>
      <c r="K221" s="78">
        <f t="shared" si="58"/>
        <v>0</v>
      </c>
      <c r="L221" s="45"/>
      <c r="M221" s="79">
        <f t="shared" si="59"/>
        <v>0</v>
      </c>
      <c r="N221" s="65"/>
      <c r="O221" s="78">
        <f t="shared" si="60"/>
        <v>0</v>
      </c>
      <c r="P221" s="45"/>
      <c r="Q221" s="79">
        <f t="shared" si="61"/>
        <v>0</v>
      </c>
      <c r="R221" s="65"/>
      <c r="S221" s="78">
        <f t="shared" si="62"/>
        <v>0</v>
      </c>
      <c r="T221" s="45"/>
      <c r="U221" s="79">
        <f t="shared" si="63"/>
        <v>0</v>
      </c>
      <c r="V221" s="65"/>
      <c r="W221" s="78">
        <f t="shared" si="64"/>
        <v>0</v>
      </c>
      <c r="X221" s="45"/>
      <c r="Y221" s="79">
        <f t="shared" si="65"/>
        <v>0</v>
      </c>
      <c r="Z221" s="65"/>
      <c r="AA221" s="78">
        <f t="shared" si="66"/>
        <v>0</v>
      </c>
      <c r="AB221" s="45"/>
      <c r="AC221" s="79">
        <f t="shared" si="67"/>
        <v>0</v>
      </c>
      <c r="AD221" s="65"/>
      <c r="AE221" s="78">
        <f t="shared" si="68"/>
        <v>0</v>
      </c>
      <c r="AF221" s="45"/>
      <c r="AG221" s="79">
        <f t="shared" si="69"/>
        <v>0</v>
      </c>
      <c r="AH221" s="2"/>
      <c r="AI221" s="2"/>
      <c r="AJ221" s="2"/>
      <c r="AK221" s="2"/>
      <c r="AL221" s="2"/>
    </row>
    <row r="222" spans="1:38" ht="16.5" customHeight="1" outlineLevel="1">
      <c r="A222" s="12">
        <v>1902122</v>
      </c>
      <c r="B222" s="27" t="s">
        <v>189</v>
      </c>
      <c r="C222" s="281">
        <v>2840530</v>
      </c>
      <c r="D222" s="45">
        <v>0</v>
      </c>
      <c r="E222" s="46">
        <f t="shared" si="53"/>
        <v>0</v>
      </c>
      <c r="F222" s="46">
        <f t="shared" si="54"/>
        <v>0</v>
      </c>
      <c r="G222" s="46">
        <f t="shared" si="55"/>
        <v>0</v>
      </c>
      <c r="H222" s="53" t="e">
        <f t="shared" si="56"/>
        <v>#DIV/0!</v>
      </c>
      <c r="I222" s="54" t="e">
        <f t="shared" si="57"/>
        <v>#DIV/0!</v>
      </c>
      <c r="J222" s="65"/>
      <c r="K222" s="78">
        <f t="shared" si="58"/>
        <v>0</v>
      </c>
      <c r="L222" s="45"/>
      <c r="M222" s="79">
        <f t="shared" si="59"/>
        <v>0</v>
      </c>
      <c r="N222" s="65"/>
      <c r="O222" s="78">
        <f t="shared" si="60"/>
        <v>0</v>
      </c>
      <c r="P222" s="45"/>
      <c r="Q222" s="79">
        <f t="shared" si="61"/>
        <v>0</v>
      </c>
      <c r="R222" s="65"/>
      <c r="S222" s="78">
        <f t="shared" si="62"/>
        <v>0</v>
      </c>
      <c r="T222" s="45"/>
      <c r="U222" s="79">
        <f t="shared" si="63"/>
        <v>0</v>
      </c>
      <c r="V222" s="65"/>
      <c r="W222" s="78">
        <f t="shared" si="64"/>
        <v>0</v>
      </c>
      <c r="X222" s="45"/>
      <c r="Y222" s="79">
        <f t="shared" si="65"/>
        <v>0</v>
      </c>
      <c r="Z222" s="65"/>
      <c r="AA222" s="78">
        <f t="shared" si="66"/>
        <v>0</v>
      </c>
      <c r="AB222" s="45"/>
      <c r="AC222" s="79">
        <f t="shared" si="67"/>
        <v>0</v>
      </c>
      <c r="AD222" s="65"/>
      <c r="AE222" s="78">
        <f t="shared" si="68"/>
        <v>0</v>
      </c>
      <c r="AF222" s="45"/>
      <c r="AG222" s="79">
        <f t="shared" si="69"/>
        <v>0</v>
      </c>
      <c r="AH222" s="2"/>
      <c r="AI222" s="2"/>
      <c r="AJ222" s="2"/>
      <c r="AK222" s="2"/>
      <c r="AL222" s="2"/>
    </row>
    <row r="223" spans="1:38" ht="16.5" customHeight="1" outlineLevel="1">
      <c r="A223" s="12"/>
      <c r="B223" s="27"/>
      <c r="C223" s="14"/>
      <c r="D223" s="45"/>
      <c r="E223" s="46"/>
      <c r="F223" s="46"/>
      <c r="G223" s="46"/>
      <c r="H223" s="53"/>
      <c r="I223" s="54"/>
      <c r="J223" s="65"/>
      <c r="K223" s="78"/>
      <c r="L223" s="45"/>
      <c r="M223" s="79"/>
      <c r="N223" s="65"/>
      <c r="O223" s="78"/>
      <c r="P223" s="45"/>
      <c r="Q223" s="79"/>
      <c r="R223" s="65"/>
      <c r="S223" s="78"/>
      <c r="T223" s="45"/>
      <c r="U223" s="79"/>
      <c r="V223" s="65"/>
      <c r="W223" s="78"/>
      <c r="X223" s="45"/>
      <c r="Y223" s="79"/>
      <c r="Z223" s="65"/>
      <c r="AA223" s="78"/>
      <c r="AB223" s="45"/>
      <c r="AC223" s="79"/>
      <c r="AD223" s="65"/>
      <c r="AE223" s="78"/>
      <c r="AF223" s="45"/>
      <c r="AG223" s="79"/>
      <c r="AH223" s="2"/>
      <c r="AI223" s="2"/>
      <c r="AJ223" s="2"/>
      <c r="AK223" s="2"/>
      <c r="AL223" s="2"/>
    </row>
    <row r="224" spans="1:38" ht="16.5" customHeight="1" outlineLevel="1">
      <c r="A224" s="58"/>
      <c r="B224" s="125" t="s">
        <v>190</v>
      </c>
      <c r="C224" s="59"/>
      <c r="D224" s="60"/>
      <c r="E224" s="61"/>
      <c r="F224" s="61"/>
      <c r="G224" s="61"/>
      <c r="H224" s="62"/>
      <c r="I224" s="63"/>
      <c r="J224" s="84"/>
      <c r="K224" s="85"/>
      <c r="L224" s="60"/>
      <c r="M224" s="86"/>
      <c r="N224" s="84"/>
      <c r="O224" s="85"/>
      <c r="P224" s="60"/>
      <c r="Q224" s="86"/>
      <c r="R224" s="84"/>
      <c r="S224" s="85"/>
      <c r="T224" s="60"/>
      <c r="U224" s="86"/>
      <c r="V224" s="84"/>
      <c r="W224" s="85"/>
      <c r="X224" s="60"/>
      <c r="Y224" s="86"/>
      <c r="Z224" s="84"/>
      <c r="AA224" s="85"/>
      <c r="AB224" s="60"/>
      <c r="AC224" s="86"/>
      <c r="AD224" s="84"/>
      <c r="AE224" s="85"/>
      <c r="AF224" s="60"/>
      <c r="AG224" s="86"/>
      <c r="AH224" s="2"/>
      <c r="AI224" s="2"/>
      <c r="AJ224" s="2"/>
      <c r="AK224" s="2"/>
      <c r="AL224" s="2"/>
    </row>
    <row r="225" spans="1:38" ht="16.5" customHeight="1" outlineLevel="1">
      <c r="A225" s="12">
        <v>1402157</v>
      </c>
      <c r="B225" s="27" t="s">
        <v>191</v>
      </c>
      <c r="C225" s="281">
        <v>1866230</v>
      </c>
      <c r="D225" s="45">
        <v>0</v>
      </c>
      <c r="E225" s="46">
        <f t="shared" si="53"/>
        <v>0</v>
      </c>
      <c r="F225" s="46">
        <f t="shared" si="54"/>
        <v>0</v>
      </c>
      <c r="G225" s="46">
        <f t="shared" si="55"/>
        <v>0</v>
      </c>
      <c r="H225" s="53" t="e">
        <f t="shared" si="56"/>
        <v>#DIV/0!</v>
      </c>
      <c r="I225" s="54" t="e">
        <f t="shared" si="57"/>
        <v>#DIV/0!</v>
      </c>
      <c r="J225" s="65"/>
      <c r="K225" s="78">
        <f t="shared" si="58"/>
        <v>0</v>
      </c>
      <c r="L225" s="45"/>
      <c r="M225" s="79">
        <f t="shared" si="59"/>
        <v>0</v>
      </c>
      <c r="N225" s="65"/>
      <c r="O225" s="78">
        <f t="shared" si="60"/>
        <v>0</v>
      </c>
      <c r="P225" s="45"/>
      <c r="Q225" s="79">
        <f t="shared" si="61"/>
        <v>0</v>
      </c>
      <c r="R225" s="65"/>
      <c r="S225" s="78">
        <f t="shared" si="62"/>
        <v>0</v>
      </c>
      <c r="T225" s="45"/>
      <c r="U225" s="79">
        <f t="shared" si="63"/>
        <v>0</v>
      </c>
      <c r="V225" s="65"/>
      <c r="W225" s="78">
        <f t="shared" si="64"/>
        <v>0</v>
      </c>
      <c r="X225" s="45"/>
      <c r="Y225" s="79">
        <f t="shared" si="65"/>
        <v>0</v>
      </c>
      <c r="Z225" s="65"/>
      <c r="AA225" s="78">
        <f t="shared" si="66"/>
        <v>0</v>
      </c>
      <c r="AB225" s="45"/>
      <c r="AC225" s="79">
        <f t="shared" si="67"/>
        <v>0</v>
      </c>
      <c r="AD225" s="65"/>
      <c r="AE225" s="78">
        <f t="shared" si="68"/>
        <v>0</v>
      </c>
      <c r="AF225" s="45"/>
      <c r="AG225" s="79">
        <f t="shared" si="69"/>
        <v>0</v>
      </c>
      <c r="AH225" s="2"/>
      <c r="AI225" s="2"/>
      <c r="AJ225" s="2"/>
      <c r="AK225" s="2"/>
      <c r="AL225" s="2"/>
    </row>
    <row r="226" spans="1:38" ht="16.5" customHeight="1" outlineLevel="1">
      <c r="A226" s="12">
        <v>2104269</v>
      </c>
      <c r="B226" s="27" t="s">
        <v>192</v>
      </c>
      <c r="C226" s="281">
        <v>1835880</v>
      </c>
      <c r="D226" s="45">
        <v>0</v>
      </c>
      <c r="E226" s="46">
        <f t="shared" si="53"/>
        <v>0</v>
      </c>
      <c r="F226" s="46">
        <f t="shared" si="54"/>
        <v>0</v>
      </c>
      <c r="G226" s="46">
        <f t="shared" si="55"/>
        <v>0</v>
      </c>
      <c r="H226" s="53" t="e">
        <f t="shared" si="56"/>
        <v>#DIV/0!</v>
      </c>
      <c r="I226" s="54" t="e">
        <f t="shared" si="57"/>
        <v>#DIV/0!</v>
      </c>
      <c r="J226" s="65"/>
      <c r="K226" s="78">
        <f t="shared" si="58"/>
        <v>0</v>
      </c>
      <c r="L226" s="45"/>
      <c r="M226" s="79">
        <f t="shared" si="59"/>
        <v>0</v>
      </c>
      <c r="N226" s="65"/>
      <c r="O226" s="78">
        <f t="shared" si="60"/>
        <v>0</v>
      </c>
      <c r="P226" s="45"/>
      <c r="Q226" s="79">
        <f t="shared" si="61"/>
        <v>0</v>
      </c>
      <c r="R226" s="65"/>
      <c r="S226" s="78">
        <f t="shared" si="62"/>
        <v>0</v>
      </c>
      <c r="T226" s="45"/>
      <c r="U226" s="79">
        <f t="shared" si="63"/>
        <v>0</v>
      </c>
      <c r="V226" s="65"/>
      <c r="W226" s="78">
        <f t="shared" si="64"/>
        <v>0</v>
      </c>
      <c r="X226" s="45"/>
      <c r="Y226" s="79">
        <f t="shared" si="65"/>
        <v>0</v>
      </c>
      <c r="Z226" s="65"/>
      <c r="AA226" s="78">
        <f t="shared" si="66"/>
        <v>0</v>
      </c>
      <c r="AB226" s="45"/>
      <c r="AC226" s="79">
        <f t="shared" si="67"/>
        <v>0</v>
      </c>
      <c r="AD226" s="65"/>
      <c r="AE226" s="78">
        <f t="shared" si="68"/>
        <v>0</v>
      </c>
      <c r="AF226" s="45"/>
      <c r="AG226" s="79">
        <f t="shared" si="69"/>
        <v>0</v>
      </c>
      <c r="AH226" s="2"/>
      <c r="AI226" s="2"/>
      <c r="AJ226" s="2"/>
      <c r="AK226" s="2"/>
      <c r="AL226" s="2"/>
    </row>
    <row r="227" spans="1:38" ht="16.5" customHeight="1" outlineLevel="1">
      <c r="A227" s="12"/>
      <c r="B227" s="18"/>
      <c r="C227" s="14"/>
      <c r="D227" s="45"/>
      <c r="E227" s="46"/>
      <c r="F227" s="46"/>
      <c r="G227" s="46"/>
      <c r="H227" s="53"/>
      <c r="I227" s="54"/>
      <c r="J227" s="65"/>
      <c r="K227" s="78"/>
      <c r="L227" s="45"/>
      <c r="M227" s="79"/>
      <c r="N227" s="65"/>
      <c r="O227" s="78"/>
      <c r="P227" s="45"/>
      <c r="Q227" s="79"/>
      <c r="R227" s="65"/>
      <c r="S227" s="78"/>
      <c r="T227" s="45"/>
      <c r="U227" s="79"/>
      <c r="V227" s="65"/>
      <c r="W227" s="78"/>
      <c r="X227" s="45"/>
      <c r="Y227" s="79"/>
      <c r="Z227" s="65"/>
      <c r="AA227" s="78"/>
      <c r="AB227" s="45"/>
      <c r="AC227" s="79"/>
      <c r="AD227" s="65"/>
      <c r="AE227" s="78"/>
      <c r="AF227" s="45"/>
      <c r="AG227" s="79"/>
      <c r="AH227" s="2"/>
      <c r="AI227" s="2"/>
      <c r="AJ227" s="2"/>
      <c r="AK227" s="2"/>
      <c r="AL227" s="2"/>
    </row>
    <row r="228" spans="1:38" ht="16.5" customHeight="1" outlineLevel="1">
      <c r="A228" s="58"/>
      <c r="B228" s="125" t="s">
        <v>193</v>
      </c>
      <c r="C228" s="59"/>
      <c r="D228" s="60"/>
      <c r="E228" s="61"/>
      <c r="F228" s="61"/>
      <c r="G228" s="61"/>
      <c r="H228" s="62"/>
      <c r="I228" s="63"/>
      <c r="J228" s="84"/>
      <c r="K228" s="85"/>
      <c r="L228" s="60"/>
      <c r="M228" s="86"/>
      <c r="N228" s="84"/>
      <c r="O228" s="85"/>
      <c r="P228" s="60"/>
      <c r="Q228" s="86"/>
      <c r="R228" s="84"/>
      <c r="S228" s="85"/>
      <c r="T228" s="60"/>
      <c r="U228" s="86"/>
      <c r="V228" s="84"/>
      <c r="W228" s="85"/>
      <c r="X228" s="60"/>
      <c r="Y228" s="86"/>
      <c r="Z228" s="84"/>
      <c r="AA228" s="85"/>
      <c r="AB228" s="60"/>
      <c r="AC228" s="86"/>
      <c r="AD228" s="84"/>
      <c r="AE228" s="85"/>
      <c r="AF228" s="60"/>
      <c r="AG228" s="86"/>
      <c r="AH228" s="2"/>
      <c r="AI228" s="2"/>
      <c r="AJ228" s="2"/>
      <c r="AK228" s="2"/>
      <c r="AL228" s="2"/>
    </row>
    <row r="229" spans="1:38" ht="16.5" customHeight="1" outlineLevel="1">
      <c r="A229" s="58"/>
      <c r="B229" s="125" t="s">
        <v>194</v>
      </c>
      <c r="C229" s="59"/>
      <c r="D229" s="60"/>
      <c r="E229" s="61"/>
      <c r="F229" s="61"/>
      <c r="G229" s="61"/>
      <c r="H229" s="62"/>
      <c r="I229" s="63"/>
      <c r="J229" s="84"/>
      <c r="K229" s="85"/>
      <c r="L229" s="60"/>
      <c r="M229" s="86"/>
      <c r="N229" s="84"/>
      <c r="O229" s="85"/>
      <c r="P229" s="60"/>
      <c r="Q229" s="86"/>
      <c r="R229" s="84"/>
      <c r="S229" s="85"/>
      <c r="T229" s="60"/>
      <c r="U229" s="86"/>
      <c r="V229" s="84"/>
      <c r="W229" s="85"/>
      <c r="X229" s="60"/>
      <c r="Y229" s="86"/>
      <c r="Z229" s="84"/>
      <c r="AA229" s="85"/>
      <c r="AB229" s="60"/>
      <c r="AC229" s="86"/>
      <c r="AD229" s="84"/>
      <c r="AE229" s="85"/>
      <c r="AF229" s="60"/>
      <c r="AG229" s="86"/>
      <c r="AH229" s="2"/>
      <c r="AI229" s="2"/>
      <c r="AJ229" s="2"/>
      <c r="AK229" s="2"/>
      <c r="AL229" s="2"/>
    </row>
    <row r="230" spans="1:38" ht="16.5" customHeight="1" outlineLevel="1">
      <c r="A230" s="12"/>
      <c r="B230" s="24" t="s">
        <v>195</v>
      </c>
      <c r="C230" s="281">
        <v>488830</v>
      </c>
      <c r="D230" s="45">
        <v>0</v>
      </c>
      <c r="E230" s="46">
        <f t="shared" si="53"/>
        <v>0</v>
      </c>
      <c r="F230" s="46">
        <f t="shared" si="54"/>
        <v>0</v>
      </c>
      <c r="G230" s="46">
        <f t="shared" si="55"/>
        <v>0</v>
      </c>
      <c r="H230" s="53" t="e">
        <f t="shared" si="56"/>
        <v>#DIV/0!</v>
      </c>
      <c r="I230" s="54" t="e">
        <f t="shared" si="57"/>
        <v>#DIV/0!</v>
      </c>
      <c r="J230" s="65"/>
      <c r="K230" s="78">
        <f t="shared" si="58"/>
        <v>0</v>
      </c>
      <c r="L230" s="45"/>
      <c r="M230" s="79">
        <f t="shared" si="59"/>
        <v>0</v>
      </c>
      <c r="N230" s="65"/>
      <c r="O230" s="78">
        <f t="shared" si="60"/>
        <v>0</v>
      </c>
      <c r="P230" s="45"/>
      <c r="Q230" s="79">
        <f t="shared" si="61"/>
        <v>0</v>
      </c>
      <c r="R230" s="65"/>
      <c r="S230" s="78">
        <f t="shared" si="62"/>
        <v>0</v>
      </c>
      <c r="T230" s="45"/>
      <c r="U230" s="79">
        <f t="shared" si="63"/>
        <v>0</v>
      </c>
      <c r="V230" s="65"/>
      <c r="W230" s="78">
        <f t="shared" si="64"/>
        <v>0</v>
      </c>
      <c r="X230" s="45"/>
      <c r="Y230" s="79">
        <f t="shared" si="65"/>
        <v>0</v>
      </c>
      <c r="Z230" s="65"/>
      <c r="AA230" s="78">
        <f t="shared" si="66"/>
        <v>0</v>
      </c>
      <c r="AB230" s="45"/>
      <c r="AC230" s="79">
        <f t="shared" si="67"/>
        <v>0</v>
      </c>
      <c r="AD230" s="65"/>
      <c r="AE230" s="78">
        <f t="shared" si="68"/>
        <v>0</v>
      </c>
      <c r="AF230" s="45"/>
      <c r="AG230" s="79">
        <f t="shared" si="69"/>
        <v>0</v>
      </c>
      <c r="AH230" s="2"/>
      <c r="AI230" s="2"/>
      <c r="AJ230" s="2"/>
      <c r="AK230" s="2"/>
      <c r="AL230" s="2"/>
    </row>
    <row r="231" spans="1:38" ht="16.5" customHeight="1" outlineLevel="1">
      <c r="A231" s="12"/>
      <c r="B231" s="18"/>
      <c r="C231" s="14"/>
      <c r="D231" s="45"/>
      <c r="E231" s="46"/>
      <c r="F231" s="46"/>
      <c r="G231" s="46"/>
      <c r="H231" s="53"/>
      <c r="I231" s="54"/>
      <c r="J231" s="65"/>
      <c r="K231" s="78"/>
      <c r="L231" s="45"/>
      <c r="M231" s="79"/>
      <c r="N231" s="65"/>
      <c r="O231" s="78"/>
      <c r="P231" s="45"/>
      <c r="Q231" s="79"/>
      <c r="R231" s="65"/>
      <c r="S231" s="78"/>
      <c r="T231" s="45"/>
      <c r="U231" s="79"/>
      <c r="V231" s="65"/>
      <c r="W231" s="78"/>
      <c r="X231" s="45"/>
      <c r="Y231" s="79"/>
      <c r="Z231" s="65"/>
      <c r="AA231" s="78"/>
      <c r="AB231" s="45"/>
      <c r="AC231" s="79"/>
      <c r="AD231" s="65"/>
      <c r="AE231" s="78"/>
      <c r="AF231" s="45"/>
      <c r="AG231" s="79"/>
      <c r="AH231" s="2"/>
      <c r="AI231" s="2"/>
      <c r="AJ231" s="2"/>
      <c r="AK231" s="2"/>
      <c r="AL231" s="2"/>
    </row>
    <row r="232" spans="1:38" ht="16.5" customHeight="1" outlineLevel="1">
      <c r="A232" s="58"/>
      <c r="B232" s="125" t="s">
        <v>196</v>
      </c>
      <c r="C232" s="59"/>
      <c r="D232" s="60"/>
      <c r="E232" s="61"/>
      <c r="F232" s="61"/>
      <c r="G232" s="61"/>
      <c r="H232" s="62"/>
      <c r="I232" s="63"/>
      <c r="J232" s="84"/>
      <c r="K232" s="85"/>
      <c r="L232" s="60"/>
      <c r="M232" s="86"/>
      <c r="N232" s="84"/>
      <c r="O232" s="85"/>
      <c r="P232" s="60"/>
      <c r="Q232" s="86"/>
      <c r="R232" s="84"/>
      <c r="S232" s="85"/>
      <c r="T232" s="60"/>
      <c r="U232" s="86"/>
      <c r="V232" s="84"/>
      <c r="W232" s="85"/>
      <c r="X232" s="60"/>
      <c r="Y232" s="86"/>
      <c r="Z232" s="84"/>
      <c r="AA232" s="85"/>
      <c r="AB232" s="60"/>
      <c r="AC232" s="86"/>
      <c r="AD232" s="84"/>
      <c r="AE232" s="85"/>
      <c r="AF232" s="60"/>
      <c r="AG232" s="86"/>
      <c r="AH232" s="2"/>
      <c r="AI232" s="2"/>
      <c r="AJ232" s="2"/>
      <c r="AK232" s="2"/>
      <c r="AL232" s="2"/>
    </row>
    <row r="233" spans="1:38" ht="16.5" customHeight="1" outlineLevel="1">
      <c r="A233" s="12" t="s">
        <v>881</v>
      </c>
      <c r="B233" s="27" t="s">
        <v>197</v>
      </c>
      <c r="C233" s="281">
        <v>103870</v>
      </c>
      <c r="D233" s="45">
        <v>0</v>
      </c>
      <c r="E233" s="46">
        <f t="shared" si="53"/>
        <v>0</v>
      </c>
      <c r="F233" s="46">
        <f t="shared" si="54"/>
        <v>0</v>
      </c>
      <c r="G233" s="46">
        <f t="shared" si="55"/>
        <v>0</v>
      </c>
      <c r="H233" s="53" t="e">
        <f t="shared" si="56"/>
        <v>#DIV/0!</v>
      </c>
      <c r="I233" s="54" t="e">
        <f t="shared" si="57"/>
        <v>#DIV/0!</v>
      </c>
      <c r="J233" s="65"/>
      <c r="K233" s="78">
        <f t="shared" si="58"/>
        <v>0</v>
      </c>
      <c r="L233" s="45"/>
      <c r="M233" s="79">
        <f t="shared" si="59"/>
        <v>0</v>
      </c>
      <c r="N233" s="65"/>
      <c r="O233" s="78">
        <f t="shared" si="60"/>
        <v>0</v>
      </c>
      <c r="P233" s="45"/>
      <c r="Q233" s="79">
        <f t="shared" si="61"/>
        <v>0</v>
      </c>
      <c r="R233" s="65"/>
      <c r="S233" s="78">
        <f t="shared" si="62"/>
        <v>0</v>
      </c>
      <c r="T233" s="45"/>
      <c r="U233" s="79">
        <f t="shared" si="63"/>
        <v>0</v>
      </c>
      <c r="V233" s="65"/>
      <c r="W233" s="78">
        <f t="shared" si="64"/>
        <v>0</v>
      </c>
      <c r="X233" s="45"/>
      <c r="Y233" s="79">
        <f t="shared" si="65"/>
        <v>0</v>
      </c>
      <c r="Z233" s="65"/>
      <c r="AA233" s="78">
        <f t="shared" si="66"/>
        <v>0</v>
      </c>
      <c r="AB233" s="45"/>
      <c r="AC233" s="79">
        <f t="shared" si="67"/>
        <v>0</v>
      </c>
      <c r="AD233" s="65"/>
      <c r="AE233" s="78">
        <f t="shared" si="68"/>
        <v>0</v>
      </c>
      <c r="AF233" s="45"/>
      <c r="AG233" s="79">
        <f t="shared" si="69"/>
        <v>0</v>
      </c>
      <c r="AH233" s="2"/>
      <c r="AI233" s="2"/>
      <c r="AJ233" s="2"/>
      <c r="AK233" s="2"/>
      <c r="AL233" s="2"/>
    </row>
    <row r="234" spans="1:38" ht="16.5" customHeight="1" outlineLevel="1">
      <c r="A234" s="12" t="s">
        <v>882</v>
      </c>
      <c r="B234" s="27" t="s">
        <v>198</v>
      </c>
      <c r="C234" s="281">
        <v>123860</v>
      </c>
      <c r="D234" s="45">
        <v>0</v>
      </c>
      <c r="E234" s="46">
        <f t="shared" si="53"/>
        <v>0</v>
      </c>
      <c r="F234" s="46">
        <f t="shared" si="54"/>
        <v>0</v>
      </c>
      <c r="G234" s="46">
        <f t="shared" si="55"/>
        <v>0</v>
      </c>
      <c r="H234" s="53" t="e">
        <f t="shared" si="56"/>
        <v>#DIV/0!</v>
      </c>
      <c r="I234" s="54" t="e">
        <f t="shared" si="57"/>
        <v>#DIV/0!</v>
      </c>
      <c r="J234" s="65"/>
      <c r="K234" s="78">
        <f t="shared" si="58"/>
        <v>0</v>
      </c>
      <c r="L234" s="45"/>
      <c r="M234" s="79">
        <f t="shared" si="59"/>
        <v>0</v>
      </c>
      <c r="N234" s="65"/>
      <c r="O234" s="78">
        <f t="shared" si="60"/>
        <v>0</v>
      </c>
      <c r="P234" s="45"/>
      <c r="Q234" s="79">
        <f t="shared" si="61"/>
        <v>0</v>
      </c>
      <c r="R234" s="65"/>
      <c r="S234" s="78">
        <f t="shared" si="62"/>
        <v>0</v>
      </c>
      <c r="T234" s="45"/>
      <c r="U234" s="79">
        <f t="shared" si="63"/>
        <v>0</v>
      </c>
      <c r="V234" s="65"/>
      <c r="W234" s="78">
        <f t="shared" si="64"/>
        <v>0</v>
      </c>
      <c r="X234" s="45"/>
      <c r="Y234" s="79">
        <f t="shared" si="65"/>
        <v>0</v>
      </c>
      <c r="Z234" s="65"/>
      <c r="AA234" s="78">
        <f t="shared" si="66"/>
        <v>0</v>
      </c>
      <c r="AB234" s="45"/>
      <c r="AC234" s="79">
        <f t="shared" si="67"/>
        <v>0</v>
      </c>
      <c r="AD234" s="65"/>
      <c r="AE234" s="78">
        <f t="shared" si="68"/>
        <v>0</v>
      </c>
      <c r="AF234" s="45"/>
      <c r="AG234" s="79">
        <f t="shared" si="69"/>
        <v>0</v>
      </c>
      <c r="AH234" s="2"/>
      <c r="AI234" s="2"/>
      <c r="AJ234" s="2"/>
      <c r="AK234" s="2"/>
      <c r="AL234" s="2"/>
    </row>
    <row r="235" spans="1:38" ht="16.5" customHeight="1" outlineLevel="1">
      <c r="A235" s="12">
        <v>2001115</v>
      </c>
      <c r="B235" s="27" t="s">
        <v>199</v>
      </c>
      <c r="C235" s="281">
        <v>323900</v>
      </c>
      <c r="D235" s="45">
        <v>0</v>
      </c>
      <c r="E235" s="46">
        <f t="shared" si="53"/>
        <v>0</v>
      </c>
      <c r="F235" s="46">
        <f t="shared" si="54"/>
        <v>0</v>
      </c>
      <c r="G235" s="46">
        <f t="shared" si="55"/>
        <v>0</v>
      </c>
      <c r="H235" s="53" t="e">
        <f t="shared" si="56"/>
        <v>#DIV/0!</v>
      </c>
      <c r="I235" s="54" t="e">
        <f t="shared" si="57"/>
        <v>#DIV/0!</v>
      </c>
      <c r="J235" s="65"/>
      <c r="K235" s="78">
        <f t="shared" si="58"/>
        <v>0</v>
      </c>
      <c r="L235" s="45"/>
      <c r="M235" s="79">
        <f t="shared" si="59"/>
        <v>0</v>
      </c>
      <c r="N235" s="65"/>
      <c r="O235" s="78">
        <f t="shared" si="60"/>
        <v>0</v>
      </c>
      <c r="P235" s="45"/>
      <c r="Q235" s="79">
        <f t="shared" si="61"/>
        <v>0</v>
      </c>
      <c r="R235" s="65"/>
      <c r="S235" s="78">
        <f t="shared" si="62"/>
        <v>0</v>
      </c>
      <c r="T235" s="45"/>
      <c r="U235" s="79">
        <f t="shared" si="63"/>
        <v>0</v>
      </c>
      <c r="V235" s="65"/>
      <c r="W235" s="78">
        <f t="shared" si="64"/>
        <v>0</v>
      </c>
      <c r="X235" s="45"/>
      <c r="Y235" s="79">
        <f t="shared" si="65"/>
        <v>0</v>
      </c>
      <c r="Z235" s="65"/>
      <c r="AA235" s="78">
        <f t="shared" si="66"/>
        <v>0</v>
      </c>
      <c r="AB235" s="45"/>
      <c r="AC235" s="79">
        <f t="shared" si="67"/>
        <v>0</v>
      </c>
      <c r="AD235" s="65"/>
      <c r="AE235" s="78">
        <f t="shared" si="68"/>
        <v>0</v>
      </c>
      <c r="AF235" s="45"/>
      <c r="AG235" s="79">
        <f t="shared" si="69"/>
        <v>0</v>
      </c>
      <c r="AH235" s="2"/>
      <c r="AI235" s="2"/>
      <c r="AJ235" s="2"/>
      <c r="AK235" s="2"/>
      <c r="AL235" s="2"/>
    </row>
    <row r="236" spans="1:38" ht="16.5" customHeight="1" outlineLevel="1">
      <c r="A236" s="12"/>
      <c r="B236" s="27"/>
      <c r="C236" s="14"/>
      <c r="D236" s="45"/>
      <c r="E236" s="46"/>
      <c r="F236" s="46"/>
      <c r="G236" s="46"/>
      <c r="H236" s="53"/>
      <c r="I236" s="54"/>
      <c r="J236" s="65"/>
      <c r="K236" s="78"/>
      <c r="L236" s="45"/>
      <c r="M236" s="79"/>
      <c r="N236" s="65"/>
      <c r="O236" s="78"/>
      <c r="P236" s="45"/>
      <c r="Q236" s="79"/>
      <c r="R236" s="65"/>
      <c r="S236" s="78"/>
      <c r="T236" s="45"/>
      <c r="U236" s="79"/>
      <c r="V236" s="65"/>
      <c r="W236" s="78"/>
      <c r="X236" s="45"/>
      <c r="Y236" s="79"/>
      <c r="Z236" s="65"/>
      <c r="AA236" s="78"/>
      <c r="AB236" s="45"/>
      <c r="AC236" s="79"/>
      <c r="AD236" s="65"/>
      <c r="AE236" s="78"/>
      <c r="AF236" s="45"/>
      <c r="AG236" s="79"/>
      <c r="AH236" s="2"/>
      <c r="AI236" s="2"/>
      <c r="AJ236" s="2"/>
      <c r="AK236" s="2"/>
      <c r="AL236" s="2"/>
    </row>
    <row r="237" spans="1:38" ht="16.5" customHeight="1" outlineLevel="1">
      <c r="A237" s="12"/>
      <c r="B237" s="18"/>
      <c r="C237" s="14"/>
      <c r="D237" s="45"/>
      <c r="E237" s="46"/>
      <c r="F237" s="46"/>
      <c r="G237" s="46"/>
      <c r="H237" s="53"/>
      <c r="I237" s="54"/>
      <c r="J237" s="65"/>
      <c r="K237" s="78"/>
      <c r="L237" s="45"/>
      <c r="M237" s="79"/>
      <c r="N237" s="65"/>
      <c r="O237" s="78"/>
      <c r="P237" s="45"/>
      <c r="Q237" s="79"/>
      <c r="R237" s="65"/>
      <c r="S237" s="78"/>
      <c r="T237" s="45"/>
      <c r="U237" s="79"/>
      <c r="V237" s="65"/>
      <c r="W237" s="78"/>
      <c r="X237" s="45"/>
      <c r="Y237" s="79"/>
      <c r="Z237" s="65"/>
      <c r="AA237" s="78"/>
      <c r="AB237" s="45"/>
      <c r="AC237" s="79"/>
      <c r="AD237" s="65"/>
      <c r="AE237" s="78"/>
      <c r="AF237" s="45"/>
      <c r="AG237" s="79"/>
      <c r="AH237" s="2"/>
      <c r="AI237" s="2"/>
      <c r="AJ237" s="2"/>
      <c r="AK237" s="2"/>
      <c r="AL237" s="2"/>
    </row>
    <row r="238" spans="1:38" ht="16.5" customHeight="1">
      <c r="A238" s="12"/>
      <c r="B238" s="18"/>
      <c r="C238" s="14"/>
      <c r="D238" s="45"/>
      <c r="E238" s="46"/>
      <c r="F238" s="46"/>
      <c r="G238" s="46"/>
      <c r="H238" s="53"/>
      <c r="I238" s="54"/>
      <c r="J238" s="65"/>
      <c r="K238" s="78"/>
      <c r="L238" s="45"/>
      <c r="M238" s="79"/>
      <c r="N238" s="65"/>
      <c r="O238" s="78"/>
      <c r="P238" s="45"/>
      <c r="Q238" s="79"/>
      <c r="R238" s="65"/>
      <c r="S238" s="78"/>
      <c r="T238" s="45"/>
      <c r="U238" s="79"/>
      <c r="V238" s="65"/>
      <c r="W238" s="78"/>
      <c r="X238" s="45"/>
      <c r="Y238" s="79"/>
      <c r="Z238" s="65"/>
      <c r="AA238" s="78"/>
      <c r="AB238" s="45"/>
      <c r="AC238" s="79"/>
      <c r="AD238" s="65"/>
      <c r="AE238" s="78"/>
      <c r="AF238" s="45"/>
      <c r="AG238" s="79"/>
      <c r="AH238" s="2"/>
      <c r="AI238" s="2"/>
      <c r="AJ238" s="2"/>
      <c r="AK238" s="2"/>
      <c r="AL238" s="2"/>
    </row>
    <row r="239" spans="1:38" s="10" customFormat="1" ht="16.5" customHeight="1">
      <c r="A239" s="129"/>
      <c r="B239" s="130" t="s">
        <v>200</v>
      </c>
      <c r="C239" s="131"/>
      <c r="D239" s="132">
        <f t="shared" ref="D239:G239" si="70">SUM(D241:D329)</f>
        <v>0</v>
      </c>
      <c r="E239" s="134">
        <f t="shared" si="70"/>
        <v>0</v>
      </c>
      <c r="F239" s="134">
        <f t="shared" si="70"/>
        <v>0</v>
      </c>
      <c r="G239" s="134">
        <f t="shared" si="70"/>
        <v>0</v>
      </c>
      <c r="H239" s="135" t="e">
        <f t="shared" si="56"/>
        <v>#DIV/0!</v>
      </c>
      <c r="I239" s="136" t="e">
        <f t="shared" si="57"/>
        <v>#DIV/0!</v>
      </c>
      <c r="J239" s="133">
        <f t="shared" ref="J239:AG239" si="71">SUM(J241:J329)</f>
        <v>0</v>
      </c>
      <c r="K239" s="137">
        <f t="shared" si="71"/>
        <v>0</v>
      </c>
      <c r="L239" s="132">
        <f t="shared" si="71"/>
        <v>0</v>
      </c>
      <c r="M239" s="138">
        <f t="shared" si="71"/>
        <v>0</v>
      </c>
      <c r="N239" s="133">
        <f t="shared" si="71"/>
        <v>0</v>
      </c>
      <c r="O239" s="137">
        <f t="shared" si="71"/>
        <v>0</v>
      </c>
      <c r="P239" s="132">
        <f t="shared" si="71"/>
        <v>0</v>
      </c>
      <c r="Q239" s="138">
        <f t="shared" si="71"/>
        <v>0</v>
      </c>
      <c r="R239" s="133">
        <f t="shared" si="71"/>
        <v>0</v>
      </c>
      <c r="S239" s="137">
        <f t="shared" si="71"/>
        <v>0</v>
      </c>
      <c r="T239" s="132">
        <f t="shared" si="71"/>
        <v>0</v>
      </c>
      <c r="U239" s="138">
        <f t="shared" si="71"/>
        <v>0</v>
      </c>
      <c r="V239" s="133">
        <f t="shared" si="71"/>
        <v>0</v>
      </c>
      <c r="W239" s="137">
        <f t="shared" si="71"/>
        <v>0</v>
      </c>
      <c r="X239" s="132">
        <f t="shared" si="71"/>
        <v>0</v>
      </c>
      <c r="Y239" s="138">
        <f t="shared" si="71"/>
        <v>0</v>
      </c>
      <c r="Z239" s="133">
        <f t="shared" si="71"/>
        <v>0</v>
      </c>
      <c r="AA239" s="137">
        <f t="shared" si="71"/>
        <v>0</v>
      </c>
      <c r="AB239" s="132">
        <f t="shared" si="71"/>
        <v>0</v>
      </c>
      <c r="AC239" s="138">
        <f t="shared" si="71"/>
        <v>0</v>
      </c>
      <c r="AD239" s="133">
        <f t="shared" si="71"/>
        <v>0</v>
      </c>
      <c r="AE239" s="137">
        <f t="shared" si="71"/>
        <v>0</v>
      </c>
      <c r="AF239" s="132">
        <f t="shared" si="71"/>
        <v>0</v>
      </c>
      <c r="AG239" s="138">
        <f t="shared" si="71"/>
        <v>0</v>
      </c>
    </row>
    <row r="240" spans="1:38" ht="16.5" customHeight="1">
      <c r="A240" s="12"/>
      <c r="B240" s="17"/>
      <c r="C240" s="14"/>
      <c r="D240" s="45"/>
      <c r="E240" s="46"/>
      <c r="F240" s="46"/>
      <c r="G240" s="46"/>
      <c r="H240" s="53"/>
      <c r="I240" s="54"/>
      <c r="J240" s="65"/>
      <c r="K240" s="78"/>
      <c r="L240" s="45"/>
      <c r="M240" s="79"/>
      <c r="N240" s="65"/>
      <c r="O240" s="78"/>
      <c r="P240" s="45"/>
      <c r="Q240" s="79"/>
      <c r="R240" s="65"/>
      <c r="S240" s="78"/>
      <c r="T240" s="45"/>
      <c r="U240" s="79"/>
      <c r="V240" s="65"/>
      <c r="W240" s="78"/>
      <c r="X240" s="45"/>
      <c r="Y240" s="79"/>
      <c r="Z240" s="65"/>
      <c r="AA240" s="78"/>
      <c r="AB240" s="45"/>
      <c r="AC240" s="79"/>
      <c r="AD240" s="65"/>
      <c r="AE240" s="78"/>
      <c r="AF240" s="45"/>
      <c r="AG240" s="79"/>
      <c r="AH240" s="2"/>
      <c r="AI240" s="2"/>
      <c r="AJ240" s="2"/>
      <c r="AK240" s="2"/>
      <c r="AL240" s="2"/>
    </row>
    <row r="241" spans="1:38" ht="16.5" customHeight="1">
      <c r="A241" s="58"/>
      <c r="B241" s="125" t="s">
        <v>201</v>
      </c>
      <c r="C241" s="59"/>
      <c r="D241" s="60"/>
      <c r="E241" s="61"/>
      <c r="F241" s="61"/>
      <c r="G241" s="61"/>
      <c r="H241" s="62"/>
      <c r="I241" s="63"/>
      <c r="J241" s="84"/>
      <c r="K241" s="85"/>
      <c r="L241" s="60"/>
      <c r="M241" s="86"/>
      <c r="N241" s="84"/>
      <c r="O241" s="85"/>
      <c r="P241" s="60"/>
      <c r="Q241" s="86"/>
      <c r="R241" s="84"/>
      <c r="S241" s="85"/>
      <c r="T241" s="60"/>
      <c r="U241" s="86"/>
      <c r="V241" s="84"/>
      <c r="W241" s="85"/>
      <c r="X241" s="60"/>
      <c r="Y241" s="86"/>
      <c r="Z241" s="84"/>
      <c r="AA241" s="85"/>
      <c r="AB241" s="60"/>
      <c r="AC241" s="86"/>
      <c r="AD241" s="84"/>
      <c r="AE241" s="85"/>
      <c r="AF241" s="60"/>
      <c r="AG241" s="86"/>
      <c r="AH241" s="2"/>
      <c r="AI241" s="2"/>
      <c r="AJ241" s="2"/>
      <c r="AK241" s="2"/>
      <c r="AL241" s="2"/>
    </row>
    <row r="242" spans="1:38" ht="39" customHeight="1">
      <c r="A242" s="12" t="s">
        <v>883</v>
      </c>
      <c r="B242" s="18" t="s">
        <v>202</v>
      </c>
      <c r="C242" s="14">
        <v>625620</v>
      </c>
      <c r="D242" s="45"/>
      <c r="E242" s="46">
        <f t="shared" si="53"/>
        <v>0</v>
      </c>
      <c r="F242" s="46">
        <f t="shared" si="54"/>
        <v>0</v>
      </c>
      <c r="G242" s="46">
        <f t="shared" si="55"/>
        <v>0</v>
      </c>
      <c r="H242" s="53" t="e">
        <f t="shared" si="56"/>
        <v>#DIV/0!</v>
      </c>
      <c r="I242" s="54" t="e">
        <f t="shared" si="57"/>
        <v>#DIV/0!</v>
      </c>
      <c r="J242" s="65"/>
      <c r="K242" s="78">
        <f t="shared" si="58"/>
        <v>0</v>
      </c>
      <c r="L242" s="45"/>
      <c r="M242" s="79">
        <f t="shared" si="59"/>
        <v>0</v>
      </c>
      <c r="N242" s="65"/>
      <c r="O242" s="78">
        <f t="shared" si="60"/>
        <v>0</v>
      </c>
      <c r="P242" s="45"/>
      <c r="Q242" s="79">
        <f t="shared" si="61"/>
        <v>0</v>
      </c>
      <c r="R242" s="65"/>
      <c r="S242" s="78">
        <f t="shared" si="62"/>
        <v>0</v>
      </c>
      <c r="T242" s="45"/>
      <c r="U242" s="79">
        <f t="shared" si="63"/>
        <v>0</v>
      </c>
      <c r="V242" s="65"/>
      <c r="W242" s="78">
        <f t="shared" si="64"/>
        <v>0</v>
      </c>
      <c r="X242" s="45"/>
      <c r="Y242" s="79">
        <f t="shared" si="65"/>
        <v>0</v>
      </c>
      <c r="Z242" s="65"/>
      <c r="AA242" s="78">
        <f t="shared" si="66"/>
        <v>0</v>
      </c>
      <c r="AB242" s="45"/>
      <c r="AC242" s="79">
        <f t="shared" si="67"/>
        <v>0</v>
      </c>
      <c r="AD242" s="65"/>
      <c r="AE242" s="78">
        <f t="shared" si="68"/>
        <v>0</v>
      </c>
      <c r="AF242" s="45"/>
      <c r="AG242" s="79">
        <f t="shared" si="69"/>
        <v>0</v>
      </c>
      <c r="AH242" s="2"/>
      <c r="AI242" s="2"/>
      <c r="AJ242" s="2"/>
      <c r="AK242" s="2"/>
      <c r="AL242" s="2"/>
    </row>
    <row r="243" spans="1:38" ht="16.5" customHeight="1">
      <c r="A243" s="12"/>
      <c r="B243" s="18"/>
      <c r="C243" s="14"/>
      <c r="D243" s="45"/>
      <c r="E243" s="46"/>
      <c r="F243" s="46"/>
      <c r="G243" s="46"/>
      <c r="H243" s="53"/>
      <c r="I243" s="54"/>
      <c r="J243" s="65"/>
      <c r="K243" s="78"/>
      <c r="L243" s="45"/>
      <c r="M243" s="79"/>
      <c r="N243" s="65"/>
      <c r="O243" s="78"/>
      <c r="P243" s="45"/>
      <c r="Q243" s="79"/>
      <c r="R243" s="65"/>
      <c r="S243" s="78"/>
      <c r="T243" s="45"/>
      <c r="U243" s="79"/>
      <c r="V243" s="65"/>
      <c r="W243" s="78"/>
      <c r="X243" s="45"/>
      <c r="Y243" s="79"/>
      <c r="Z243" s="65"/>
      <c r="AA243" s="78"/>
      <c r="AB243" s="45"/>
      <c r="AC243" s="79"/>
      <c r="AD243" s="65"/>
      <c r="AE243" s="78"/>
      <c r="AF243" s="45"/>
      <c r="AG243" s="79"/>
      <c r="AH243" s="2"/>
      <c r="AI243" s="2"/>
      <c r="AJ243" s="2"/>
      <c r="AK243" s="2"/>
      <c r="AL243" s="2"/>
    </row>
    <row r="244" spans="1:38" ht="16.5" customHeight="1">
      <c r="A244" s="58"/>
      <c r="B244" s="125" t="s">
        <v>57</v>
      </c>
      <c r="C244" s="59"/>
      <c r="D244" s="60"/>
      <c r="E244" s="61"/>
      <c r="F244" s="61"/>
      <c r="G244" s="61"/>
      <c r="H244" s="62"/>
      <c r="I244" s="63"/>
      <c r="J244" s="84"/>
      <c r="K244" s="85"/>
      <c r="L244" s="60"/>
      <c r="M244" s="86"/>
      <c r="N244" s="84"/>
      <c r="O244" s="85"/>
      <c r="P244" s="60"/>
      <c r="Q244" s="86"/>
      <c r="R244" s="84"/>
      <c r="S244" s="85"/>
      <c r="T244" s="60"/>
      <c r="U244" s="86"/>
      <c r="V244" s="84"/>
      <c r="W244" s="85"/>
      <c r="X244" s="60"/>
      <c r="Y244" s="86"/>
      <c r="Z244" s="84"/>
      <c r="AA244" s="85"/>
      <c r="AB244" s="60"/>
      <c r="AC244" s="86"/>
      <c r="AD244" s="84"/>
      <c r="AE244" s="85"/>
      <c r="AF244" s="60"/>
      <c r="AG244" s="86"/>
      <c r="AH244" s="2"/>
      <c r="AI244" s="2"/>
      <c r="AJ244" s="2"/>
      <c r="AK244" s="2"/>
      <c r="AL244" s="2"/>
    </row>
    <row r="245" spans="1:38" ht="16.5" customHeight="1">
      <c r="A245" s="12">
        <v>1802053</v>
      </c>
      <c r="B245" s="18" t="s">
        <v>203</v>
      </c>
      <c r="C245" s="14">
        <v>217080</v>
      </c>
      <c r="D245" s="45"/>
      <c r="E245" s="46">
        <f t="shared" si="53"/>
        <v>0</v>
      </c>
      <c r="F245" s="46">
        <f t="shared" si="54"/>
        <v>0</v>
      </c>
      <c r="G245" s="46">
        <f t="shared" si="55"/>
        <v>0</v>
      </c>
      <c r="H245" s="53" t="e">
        <f t="shared" si="56"/>
        <v>#DIV/0!</v>
      </c>
      <c r="I245" s="54" t="e">
        <f t="shared" si="57"/>
        <v>#DIV/0!</v>
      </c>
      <c r="J245" s="65"/>
      <c r="K245" s="78">
        <f t="shared" si="58"/>
        <v>0</v>
      </c>
      <c r="L245" s="45"/>
      <c r="M245" s="79">
        <f t="shared" si="59"/>
        <v>0</v>
      </c>
      <c r="N245" s="65"/>
      <c r="O245" s="78">
        <f t="shared" si="60"/>
        <v>0</v>
      </c>
      <c r="P245" s="45"/>
      <c r="Q245" s="79">
        <f t="shared" si="61"/>
        <v>0</v>
      </c>
      <c r="R245" s="65"/>
      <c r="S245" s="78">
        <f t="shared" si="62"/>
        <v>0</v>
      </c>
      <c r="T245" s="45"/>
      <c r="U245" s="79">
        <f t="shared" si="63"/>
        <v>0</v>
      </c>
      <c r="V245" s="65"/>
      <c r="W245" s="78">
        <f t="shared" si="64"/>
        <v>0</v>
      </c>
      <c r="X245" s="45"/>
      <c r="Y245" s="79">
        <f t="shared" si="65"/>
        <v>0</v>
      </c>
      <c r="Z245" s="65"/>
      <c r="AA245" s="78">
        <f t="shared" si="66"/>
        <v>0</v>
      </c>
      <c r="AB245" s="45"/>
      <c r="AC245" s="79">
        <f t="shared" si="67"/>
        <v>0</v>
      </c>
      <c r="AD245" s="65"/>
      <c r="AE245" s="78">
        <f t="shared" si="68"/>
        <v>0</v>
      </c>
      <c r="AF245" s="45"/>
      <c r="AG245" s="79">
        <f t="shared" si="69"/>
        <v>0</v>
      </c>
      <c r="AH245" s="2"/>
      <c r="AI245" s="2"/>
      <c r="AJ245" s="2"/>
      <c r="AK245" s="2"/>
      <c r="AL245" s="2"/>
    </row>
    <row r="246" spans="1:38" ht="51" customHeight="1">
      <c r="A246" s="12" t="s">
        <v>884</v>
      </c>
      <c r="B246" s="18" t="s">
        <v>204</v>
      </c>
      <c r="C246" s="14">
        <v>409060</v>
      </c>
      <c r="D246" s="45"/>
      <c r="E246" s="46">
        <f t="shared" si="53"/>
        <v>0</v>
      </c>
      <c r="F246" s="46">
        <f t="shared" si="54"/>
        <v>0</v>
      </c>
      <c r="G246" s="46">
        <f t="shared" si="55"/>
        <v>0</v>
      </c>
      <c r="H246" s="53" t="e">
        <f t="shared" si="56"/>
        <v>#DIV/0!</v>
      </c>
      <c r="I246" s="54" t="e">
        <f t="shared" si="57"/>
        <v>#DIV/0!</v>
      </c>
      <c r="J246" s="65"/>
      <c r="K246" s="78">
        <f t="shared" si="58"/>
        <v>0</v>
      </c>
      <c r="L246" s="45"/>
      <c r="M246" s="79">
        <f t="shared" si="59"/>
        <v>0</v>
      </c>
      <c r="N246" s="65"/>
      <c r="O246" s="78">
        <f t="shared" si="60"/>
        <v>0</v>
      </c>
      <c r="P246" s="45"/>
      <c r="Q246" s="79">
        <f t="shared" si="61"/>
        <v>0</v>
      </c>
      <c r="R246" s="65"/>
      <c r="S246" s="78">
        <f t="shared" si="62"/>
        <v>0</v>
      </c>
      <c r="T246" s="45"/>
      <c r="U246" s="79">
        <f t="shared" si="63"/>
        <v>0</v>
      </c>
      <c r="V246" s="65"/>
      <c r="W246" s="78">
        <f t="shared" si="64"/>
        <v>0</v>
      </c>
      <c r="X246" s="45"/>
      <c r="Y246" s="79">
        <f t="shared" si="65"/>
        <v>0</v>
      </c>
      <c r="Z246" s="65"/>
      <c r="AA246" s="78">
        <f t="shared" si="66"/>
        <v>0</v>
      </c>
      <c r="AB246" s="45"/>
      <c r="AC246" s="79">
        <f t="shared" si="67"/>
        <v>0</v>
      </c>
      <c r="AD246" s="65"/>
      <c r="AE246" s="78">
        <f t="shared" si="68"/>
        <v>0</v>
      </c>
      <c r="AF246" s="45"/>
      <c r="AG246" s="79">
        <f t="shared" si="69"/>
        <v>0</v>
      </c>
      <c r="AH246" s="2"/>
      <c r="AI246" s="2"/>
      <c r="AJ246" s="2"/>
      <c r="AK246" s="2"/>
      <c r="AL246" s="2"/>
    </row>
    <row r="247" spans="1:38" ht="16.5" customHeight="1">
      <c r="A247" s="12">
        <v>1802002</v>
      </c>
      <c r="B247" s="18" t="s">
        <v>205</v>
      </c>
      <c r="C247" s="14">
        <v>851730</v>
      </c>
      <c r="D247" s="45"/>
      <c r="E247" s="46">
        <f t="shared" si="53"/>
        <v>0</v>
      </c>
      <c r="F247" s="46">
        <f t="shared" si="54"/>
        <v>0</v>
      </c>
      <c r="G247" s="46">
        <f t="shared" si="55"/>
        <v>0</v>
      </c>
      <c r="H247" s="53" t="e">
        <f t="shared" si="56"/>
        <v>#DIV/0!</v>
      </c>
      <c r="I247" s="54" t="e">
        <f t="shared" si="57"/>
        <v>#DIV/0!</v>
      </c>
      <c r="J247" s="65"/>
      <c r="K247" s="78">
        <f t="shared" si="58"/>
        <v>0</v>
      </c>
      <c r="L247" s="45"/>
      <c r="M247" s="79">
        <f t="shared" si="59"/>
        <v>0</v>
      </c>
      <c r="N247" s="65"/>
      <c r="O247" s="78">
        <f t="shared" si="60"/>
        <v>0</v>
      </c>
      <c r="P247" s="45"/>
      <c r="Q247" s="79">
        <f t="shared" si="61"/>
        <v>0</v>
      </c>
      <c r="R247" s="65"/>
      <c r="S247" s="78">
        <f t="shared" si="62"/>
        <v>0</v>
      </c>
      <c r="T247" s="45"/>
      <c r="U247" s="79">
        <f t="shared" si="63"/>
        <v>0</v>
      </c>
      <c r="V247" s="65"/>
      <c r="W247" s="78">
        <f t="shared" si="64"/>
        <v>0</v>
      </c>
      <c r="X247" s="45"/>
      <c r="Y247" s="79">
        <f t="shared" si="65"/>
        <v>0</v>
      </c>
      <c r="Z247" s="65"/>
      <c r="AA247" s="78">
        <f t="shared" si="66"/>
        <v>0</v>
      </c>
      <c r="AB247" s="45"/>
      <c r="AC247" s="79">
        <f t="shared" si="67"/>
        <v>0</v>
      </c>
      <c r="AD247" s="65"/>
      <c r="AE247" s="78">
        <f t="shared" si="68"/>
        <v>0</v>
      </c>
      <c r="AF247" s="45"/>
      <c r="AG247" s="79">
        <f t="shared" si="69"/>
        <v>0</v>
      </c>
      <c r="AH247" s="2"/>
      <c r="AI247" s="2"/>
      <c r="AJ247" s="2"/>
      <c r="AK247" s="2"/>
      <c r="AL247" s="2"/>
    </row>
    <row r="248" spans="1:38" ht="16.5" customHeight="1">
      <c r="A248" s="12"/>
      <c r="B248" s="18"/>
      <c r="C248" s="14"/>
      <c r="D248" s="45"/>
      <c r="E248" s="46"/>
      <c r="F248" s="46"/>
      <c r="G248" s="46"/>
      <c r="H248" s="53"/>
      <c r="I248" s="54"/>
      <c r="J248" s="65"/>
      <c r="K248" s="78"/>
      <c r="L248" s="45"/>
      <c r="M248" s="79"/>
      <c r="N248" s="65"/>
      <c r="O248" s="78"/>
      <c r="P248" s="45"/>
      <c r="Q248" s="79"/>
      <c r="R248" s="65"/>
      <c r="S248" s="78"/>
      <c r="T248" s="45"/>
      <c r="U248" s="79"/>
      <c r="V248" s="65"/>
      <c r="W248" s="78"/>
      <c r="X248" s="45"/>
      <c r="Y248" s="79"/>
      <c r="Z248" s="65"/>
      <c r="AA248" s="78"/>
      <c r="AB248" s="45"/>
      <c r="AC248" s="79"/>
      <c r="AD248" s="65"/>
      <c r="AE248" s="78"/>
      <c r="AF248" s="45"/>
      <c r="AG248" s="79"/>
      <c r="AH248" s="2"/>
      <c r="AI248" s="2"/>
      <c r="AJ248" s="2"/>
      <c r="AK248" s="2"/>
      <c r="AL248" s="2"/>
    </row>
    <row r="249" spans="1:38" ht="16.5" customHeight="1">
      <c r="A249" s="58"/>
      <c r="B249" s="125" t="s">
        <v>196</v>
      </c>
      <c r="C249" s="59"/>
      <c r="D249" s="60"/>
      <c r="E249" s="61"/>
      <c r="F249" s="61"/>
      <c r="G249" s="61"/>
      <c r="H249" s="62"/>
      <c r="I249" s="63"/>
      <c r="J249" s="84"/>
      <c r="K249" s="85"/>
      <c r="L249" s="60"/>
      <c r="M249" s="86"/>
      <c r="N249" s="84"/>
      <c r="O249" s="85"/>
      <c r="P249" s="60"/>
      <c r="Q249" s="86"/>
      <c r="R249" s="84"/>
      <c r="S249" s="85"/>
      <c r="T249" s="60"/>
      <c r="U249" s="86"/>
      <c r="V249" s="84"/>
      <c r="W249" s="85"/>
      <c r="X249" s="60"/>
      <c r="Y249" s="86"/>
      <c r="Z249" s="84"/>
      <c r="AA249" s="85"/>
      <c r="AB249" s="60"/>
      <c r="AC249" s="86"/>
      <c r="AD249" s="84"/>
      <c r="AE249" s="85"/>
      <c r="AF249" s="60"/>
      <c r="AG249" s="86"/>
      <c r="AH249" s="2"/>
      <c r="AI249" s="2"/>
      <c r="AJ249" s="2"/>
      <c r="AK249" s="2"/>
      <c r="AL249" s="2"/>
    </row>
    <row r="250" spans="1:38" ht="51" customHeight="1">
      <c r="A250" s="12" t="s">
        <v>1043</v>
      </c>
      <c r="B250" s="18" t="s">
        <v>206</v>
      </c>
      <c r="C250" s="14">
        <v>1289240</v>
      </c>
      <c r="D250" s="45"/>
      <c r="E250" s="46">
        <f t="shared" si="53"/>
        <v>0</v>
      </c>
      <c r="F250" s="46">
        <f t="shared" si="54"/>
        <v>0</v>
      </c>
      <c r="G250" s="46">
        <f t="shared" si="55"/>
        <v>0</v>
      </c>
      <c r="H250" s="53" t="e">
        <f t="shared" si="56"/>
        <v>#DIV/0!</v>
      </c>
      <c r="I250" s="54" t="e">
        <f t="shared" si="57"/>
        <v>#DIV/0!</v>
      </c>
      <c r="J250" s="65"/>
      <c r="K250" s="78">
        <f t="shared" si="58"/>
        <v>0</v>
      </c>
      <c r="L250" s="45"/>
      <c r="M250" s="79">
        <f t="shared" si="59"/>
        <v>0</v>
      </c>
      <c r="N250" s="65"/>
      <c r="O250" s="78">
        <f t="shared" si="60"/>
        <v>0</v>
      </c>
      <c r="P250" s="45"/>
      <c r="Q250" s="79">
        <f t="shared" si="61"/>
        <v>0</v>
      </c>
      <c r="R250" s="65"/>
      <c r="S250" s="78">
        <f t="shared" si="62"/>
        <v>0</v>
      </c>
      <c r="T250" s="45"/>
      <c r="U250" s="79">
        <f t="shared" si="63"/>
        <v>0</v>
      </c>
      <c r="V250" s="65"/>
      <c r="W250" s="78">
        <f t="shared" si="64"/>
        <v>0</v>
      </c>
      <c r="X250" s="45"/>
      <c r="Y250" s="79">
        <f t="shared" si="65"/>
        <v>0</v>
      </c>
      <c r="Z250" s="65"/>
      <c r="AA250" s="78">
        <f t="shared" si="66"/>
        <v>0</v>
      </c>
      <c r="AB250" s="45"/>
      <c r="AC250" s="79">
        <f t="shared" si="67"/>
        <v>0</v>
      </c>
      <c r="AD250" s="65"/>
      <c r="AE250" s="78">
        <f t="shared" si="68"/>
        <v>0</v>
      </c>
      <c r="AF250" s="45"/>
      <c r="AG250" s="79">
        <f t="shared" si="69"/>
        <v>0</v>
      </c>
      <c r="AH250" s="2"/>
      <c r="AI250" s="2"/>
      <c r="AJ250" s="2"/>
      <c r="AK250" s="2"/>
      <c r="AL250" s="2"/>
    </row>
    <row r="251" spans="1:38" ht="26.25" customHeight="1">
      <c r="A251" s="12" t="s">
        <v>886</v>
      </c>
      <c r="B251" s="18" t="s">
        <v>207</v>
      </c>
      <c r="C251" s="14">
        <v>367570</v>
      </c>
      <c r="D251" s="45"/>
      <c r="E251" s="46">
        <f t="shared" si="53"/>
        <v>0</v>
      </c>
      <c r="F251" s="46">
        <f t="shared" si="54"/>
        <v>0</v>
      </c>
      <c r="G251" s="46">
        <f t="shared" si="55"/>
        <v>0</v>
      </c>
      <c r="H251" s="53" t="e">
        <f t="shared" si="56"/>
        <v>#DIV/0!</v>
      </c>
      <c r="I251" s="54" t="e">
        <f t="shared" si="57"/>
        <v>#DIV/0!</v>
      </c>
      <c r="J251" s="65"/>
      <c r="K251" s="78">
        <f t="shared" si="58"/>
        <v>0</v>
      </c>
      <c r="L251" s="45"/>
      <c r="M251" s="79">
        <f t="shared" si="59"/>
        <v>0</v>
      </c>
      <c r="N251" s="65"/>
      <c r="O251" s="78">
        <f t="shared" si="60"/>
        <v>0</v>
      </c>
      <c r="P251" s="45"/>
      <c r="Q251" s="79">
        <f t="shared" si="61"/>
        <v>0</v>
      </c>
      <c r="R251" s="65"/>
      <c r="S251" s="78">
        <f t="shared" si="62"/>
        <v>0</v>
      </c>
      <c r="T251" s="45"/>
      <c r="U251" s="79">
        <f t="shared" si="63"/>
        <v>0</v>
      </c>
      <c r="V251" s="65"/>
      <c r="W251" s="78">
        <f t="shared" si="64"/>
        <v>0</v>
      </c>
      <c r="X251" s="45"/>
      <c r="Y251" s="79">
        <f t="shared" si="65"/>
        <v>0</v>
      </c>
      <c r="Z251" s="65"/>
      <c r="AA251" s="78">
        <f t="shared" si="66"/>
        <v>0</v>
      </c>
      <c r="AB251" s="45"/>
      <c r="AC251" s="79">
        <f t="shared" si="67"/>
        <v>0</v>
      </c>
      <c r="AD251" s="65"/>
      <c r="AE251" s="78">
        <f t="shared" si="68"/>
        <v>0</v>
      </c>
      <c r="AF251" s="45"/>
      <c r="AG251" s="79">
        <f t="shared" si="69"/>
        <v>0</v>
      </c>
      <c r="AH251" s="2"/>
      <c r="AI251" s="2"/>
      <c r="AJ251" s="2"/>
      <c r="AK251" s="2"/>
      <c r="AL251" s="2"/>
    </row>
    <row r="252" spans="1:38" ht="26.25" customHeight="1">
      <c r="A252" s="12" t="s">
        <v>887</v>
      </c>
      <c r="B252" s="18" t="s">
        <v>208</v>
      </c>
      <c r="C252" s="14">
        <v>661350</v>
      </c>
      <c r="D252" s="45"/>
      <c r="E252" s="46">
        <f t="shared" si="53"/>
        <v>0</v>
      </c>
      <c r="F252" s="46">
        <f t="shared" si="54"/>
        <v>0</v>
      </c>
      <c r="G252" s="46">
        <f t="shared" si="55"/>
        <v>0</v>
      </c>
      <c r="H252" s="53" t="e">
        <f t="shared" si="56"/>
        <v>#DIV/0!</v>
      </c>
      <c r="I252" s="54" t="e">
        <f t="shared" si="57"/>
        <v>#DIV/0!</v>
      </c>
      <c r="J252" s="65"/>
      <c r="K252" s="78">
        <f t="shared" si="58"/>
        <v>0</v>
      </c>
      <c r="L252" s="45"/>
      <c r="M252" s="79">
        <f t="shared" si="59"/>
        <v>0</v>
      </c>
      <c r="N252" s="65"/>
      <c r="O252" s="78">
        <f t="shared" si="60"/>
        <v>0</v>
      </c>
      <c r="P252" s="45"/>
      <c r="Q252" s="79">
        <f t="shared" si="61"/>
        <v>0</v>
      </c>
      <c r="R252" s="65"/>
      <c r="S252" s="78">
        <f t="shared" si="62"/>
        <v>0</v>
      </c>
      <c r="T252" s="45"/>
      <c r="U252" s="79">
        <f t="shared" si="63"/>
        <v>0</v>
      </c>
      <c r="V252" s="65"/>
      <c r="W252" s="78">
        <f t="shared" si="64"/>
        <v>0</v>
      </c>
      <c r="X252" s="45"/>
      <c r="Y252" s="79">
        <f t="shared" si="65"/>
        <v>0</v>
      </c>
      <c r="Z252" s="65"/>
      <c r="AA252" s="78">
        <f t="shared" si="66"/>
        <v>0</v>
      </c>
      <c r="AB252" s="45"/>
      <c r="AC252" s="79">
        <f t="shared" si="67"/>
        <v>0</v>
      </c>
      <c r="AD252" s="65"/>
      <c r="AE252" s="78">
        <f t="shared" si="68"/>
        <v>0</v>
      </c>
      <c r="AF252" s="45"/>
      <c r="AG252" s="79">
        <f t="shared" si="69"/>
        <v>0</v>
      </c>
      <c r="AH252" s="2"/>
      <c r="AI252" s="2"/>
      <c r="AJ252" s="2"/>
      <c r="AK252" s="2"/>
      <c r="AL252" s="2"/>
    </row>
    <row r="253" spans="1:38" ht="16.5" customHeight="1">
      <c r="A253" s="12">
        <v>2003022</v>
      </c>
      <c r="B253" s="18" t="s">
        <v>209</v>
      </c>
      <c r="C253" s="14">
        <v>890030</v>
      </c>
      <c r="D253" s="45"/>
      <c r="E253" s="46">
        <f t="shared" si="53"/>
        <v>0</v>
      </c>
      <c r="F253" s="46">
        <f t="shared" si="54"/>
        <v>0</v>
      </c>
      <c r="G253" s="46">
        <f t="shared" si="55"/>
        <v>0</v>
      </c>
      <c r="H253" s="53" t="e">
        <f t="shared" si="56"/>
        <v>#DIV/0!</v>
      </c>
      <c r="I253" s="54" t="e">
        <f t="shared" si="57"/>
        <v>#DIV/0!</v>
      </c>
      <c r="J253" s="65"/>
      <c r="K253" s="78">
        <f t="shared" si="58"/>
        <v>0</v>
      </c>
      <c r="L253" s="45"/>
      <c r="M253" s="79">
        <f t="shared" si="59"/>
        <v>0</v>
      </c>
      <c r="N253" s="65"/>
      <c r="O253" s="78">
        <f t="shared" si="60"/>
        <v>0</v>
      </c>
      <c r="P253" s="45"/>
      <c r="Q253" s="79">
        <f t="shared" si="61"/>
        <v>0</v>
      </c>
      <c r="R253" s="65"/>
      <c r="S253" s="78">
        <f t="shared" si="62"/>
        <v>0</v>
      </c>
      <c r="T253" s="45"/>
      <c r="U253" s="79">
        <f t="shared" si="63"/>
        <v>0</v>
      </c>
      <c r="V253" s="65"/>
      <c r="W253" s="78">
        <f t="shared" si="64"/>
        <v>0</v>
      </c>
      <c r="X253" s="45"/>
      <c r="Y253" s="79">
        <f t="shared" si="65"/>
        <v>0</v>
      </c>
      <c r="Z253" s="65"/>
      <c r="AA253" s="78">
        <f t="shared" si="66"/>
        <v>0</v>
      </c>
      <c r="AB253" s="45"/>
      <c r="AC253" s="79">
        <f t="shared" si="67"/>
        <v>0</v>
      </c>
      <c r="AD253" s="65"/>
      <c r="AE253" s="78">
        <f t="shared" si="68"/>
        <v>0</v>
      </c>
      <c r="AF253" s="45"/>
      <c r="AG253" s="79">
        <f t="shared" si="69"/>
        <v>0</v>
      </c>
      <c r="AH253" s="2"/>
      <c r="AI253" s="2"/>
      <c r="AJ253" s="2"/>
      <c r="AK253" s="2"/>
      <c r="AL253" s="2"/>
    </row>
    <row r="254" spans="1:38" ht="16.5" customHeight="1">
      <c r="A254" s="12">
        <v>1902017</v>
      </c>
      <c r="B254" s="18" t="s">
        <v>210</v>
      </c>
      <c r="C254" s="14">
        <v>628970</v>
      </c>
      <c r="D254" s="45">
        <v>0</v>
      </c>
      <c r="E254" s="46">
        <f t="shared" si="53"/>
        <v>0</v>
      </c>
      <c r="F254" s="46">
        <f t="shared" si="54"/>
        <v>0</v>
      </c>
      <c r="G254" s="46">
        <f t="shared" si="55"/>
        <v>0</v>
      </c>
      <c r="H254" s="53" t="e">
        <f t="shared" si="56"/>
        <v>#DIV/0!</v>
      </c>
      <c r="I254" s="54" t="e">
        <f t="shared" si="57"/>
        <v>#DIV/0!</v>
      </c>
      <c r="J254" s="65"/>
      <c r="K254" s="78">
        <f t="shared" si="58"/>
        <v>0</v>
      </c>
      <c r="L254" s="45"/>
      <c r="M254" s="79">
        <f t="shared" si="59"/>
        <v>0</v>
      </c>
      <c r="N254" s="65"/>
      <c r="O254" s="78">
        <f t="shared" si="60"/>
        <v>0</v>
      </c>
      <c r="P254" s="45"/>
      <c r="Q254" s="79">
        <f t="shared" si="61"/>
        <v>0</v>
      </c>
      <c r="R254" s="65"/>
      <c r="S254" s="78">
        <f t="shared" si="62"/>
        <v>0</v>
      </c>
      <c r="T254" s="45"/>
      <c r="U254" s="79">
        <f t="shared" si="63"/>
        <v>0</v>
      </c>
      <c r="V254" s="65"/>
      <c r="W254" s="78">
        <f t="shared" si="64"/>
        <v>0</v>
      </c>
      <c r="X254" s="45"/>
      <c r="Y254" s="79">
        <f t="shared" si="65"/>
        <v>0</v>
      </c>
      <c r="Z254" s="65"/>
      <c r="AA254" s="78">
        <f t="shared" si="66"/>
        <v>0</v>
      </c>
      <c r="AB254" s="45"/>
      <c r="AC254" s="79">
        <f t="shared" si="67"/>
        <v>0</v>
      </c>
      <c r="AD254" s="65"/>
      <c r="AE254" s="78">
        <f t="shared" si="68"/>
        <v>0</v>
      </c>
      <c r="AF254" s="45"/>
      <c r="AG254" s="79">
        <f t="shared" si="69"/>
        <v>0</v>
      </c>
      <c r="AH254" s="2"/>
      <c r="AI254" s="2"/>
      <c r="AJ254" s="2"/>
      <c r="AK254" s="2"/>
      <c r="AL254" s="2"/>
    </row>
    <row r="255" spans="1:38" ht="16.5" customHeight="1">
      <c r="A255" s="12"/>
      <c r="B255" s="18"/>
      <c r="C255" s="14"/>
      <c r="D255" s="45"/>
      <c r="E255" s="46"/>
      <c r="F255" s="46"/>
      <c r="G255" s="46"/>
      <c r="H255" s="53"/>
      <c r="I255" s="54"/>
      <c r="J255" s="65"/>
      <c r="K255" s="78"/>
      <c r="L255" s="45"/>
      <c r="M255" s="79"/>
      <c r="N255" s="65"/>
      <c r="O255" s="78"/>
      <c r="P255" s="45"/>
      <c r="Q255" s="79"/>
      <c r="R255" s="65"/>
      <c r="S255" s="78"/>
      <c r="T255" s="45"/>
      <c r="U255" s="79"/>
      <c r="V255" s="65"/>
      <c r="W255" s="78"/>
      <c r="X255" s="45"/>
      <c r="Y255" s="79"/>
      <c r="Z255" s="65"/>
      <c r="AA255" s="78"/>
      <c r="AB255" s="45"/>
      <c r="AC255" s="79"/>
      <c r="AD255" s="65"/>
      <c r="AE255" s="78"/>
      <c r="AF255" s="45"/>
      <c r="AG255" s="79"/>
      <c r="AH255" s="2"/>
      <c r="AI255" s="2"/>
      <c r="AJ255" s="2"/>
      <c r="AK255" s="2"/>
      <c r="AL255" s="2"/>
    </row>
    <row r="256" spans="1:38" ht="16.5" customHeight="1">
      <c r="A256" s="58"/>
      <c r="B256" s="125" t="s">
        <v>151</v>
      </c>
      <c r="C256" s="59"/>
      <c r="D256" s="60"/>
      <c r="E256" s="61"/>
      <c r="F256" s="61"/>
      <c r="G256" s="61"/>
      <c r="H256" s="62"/>
      <c r="I256" s="63"/>
      <c r="J256" s="84"/>
      <c r="K256" s="85"/>
      <c r="L256" s="60"/>
      <c r="M256" s="86"/>
      <c r="N256" s="84"/>
      <c r="O256" s="85"/>
      <c r="P256" s="60"/>
      <c r="Q256" s="86"/>
      <c r="R256" s="84"/>
      <c r="S256" s="85"/>
      <c r="T256" s="60"/>
      <c r="U256" s="86"/>
      <c r="V256" s="84"/>
      <c r="W256" s="85"/>
      <c r="X256" s="60"/>
      <c r="Y256" s="86"/>
      <c r="Z256" s="84"/>
      <c r="AA256" s="85"/>
      <c r="AB256" s="60"/>
      <c r="AC256" s="86"/>
      <c r="AD256" s="84"/>
      <c r="AE256" s="85"/>
      <c r="AF256" s="60"/>
      <c r="AG256" s="86"/>
      <c r="AH256" s="2"/>
      <c r="AI256" s="2"/>
      <c r="AJ256" s="2"/>
      <c r="AK256" s="2"/>
      <c r="AL256" s="2"/>
    </row>
    <row r="257" spans="1:38" ht="16.5" customHeight="1">
      <c r="A257" s="12">
        <v>1202016</v>
      </c>
      <c r="B257" s="27" t="s">
        <v>211</v>
      </c>
      <c r="C257" s="14">
        <v>56010</v>
      </c>
      <c r="D257" s="45"/>
      <c r="E257" s="46">
        <f t="shared" si="53"/>
        <v>0</v>
      </c>
      <c r="F257" s="46">
        <f t="shared" si="54"/>
        <v>0</v>
      </c>
      <c r="G257" s="46">
        <f t="shared" si="55"/>
        <v>0</v>
      </c>
      <c r="H257" s="53" t="e">
        <f t="shared" si="56"/>
        <v>#DIV/0!</v>
      </c>
      <c r="I257" s="54" t="e">
        <f t="shared" si="57"/>
        <v>#DIV/0!</v>
      </c>
      <c r="J257" s="65"/>
      <c r="K257" s="78">
        <f t="shared" si="58"/>
        <v>0</v>
      </c>
      <c r="L257" s="45"/>
      <c r="M257" s="79">
        <f t="shared" si="59"/>
        <v>0</v>
      </c>
      <c r="N257" s="65"/>
      <c r="O257" s="78">
        <f t="shared" si="60"/>
        <v>0</v>
      </c>
      <c r="P257" s="45"/>
      <c r="Q257" s="79">
        <f t="shared" si="61"/>
        <v>0</v>
      </c>
      <c r="R257" s="65"/>
      <c r="S257" s="78">
        <f t="shared" si="62"/>
        <v>0</v>
      </c>
      <c r="T257" s="45"/>
      <c r="U257" s="79">
        <f t="shared" si="63"/>
        <v>0</v>
      </c>
      <c r="V257" s="65"/>
      <c r="W257" s="78">
        <f t="shared" si="64"/>
        <v>0</v>
      </c>
      <c r="X257" s="45"/>
      <c r="Y257" s="79">
        <f t="shared" si="65"/>
        <v>0</v>
      </c>
      <c r="Z257" s="65"/>
      <c r="AA257" s="78">
        <f t="shared" si="66"/>
        <v>0</v>
      </c>
      <c r="AB257" s="45"/>
      <c r="AC257" s="79">
        <f t="shared" si="67"/>
        <v>0</v>
      </c>
      <c r="AD257" s="65"/>
      <c r="AE257" s="78">
        <f t="shared" si="68"/>
        <v>0</v>
      </c>
      <c r="AF257" s="45"/>
      <c r="AG257" s="79">
        <f t="shared" si="69"/>
        <v>0</v>
      </c>
      <c r="AH257" s="2"/>
      <c r="AI257" s="2"/>
      <c r="AJ257" s="2"/>
      <c r="AK257" s="2"/>
      <c r="AL257" s="2"/>
    </row>
    <row r="258" spans="1:38" ht="76.5" customHeight="1" outlineLevel="1">
      <c r="A258" s="12" t="s">
        <v>888</v>
      </c>
      <c r="B258" s="27" t="s">
        <v>212</v>
      </c>
      <c r="C258" s="14">
        <v>145330</v>
      </c>
      <c r="D258" s="45"/>
      <c r="E258" s="46">
        <f t="shared" si="53"/>
        <v>0</v>
      </c>
      <c r="F258" s="46">
        <f t="shared" si="54"/>
        <v>0</v>
      </c>
      <c r="G258" s="46">
        <f t="shared" si="55"/>
        <v>0</v>
      </c>
      <c r="H258" s="53" t="e">
        <f t="shared" si="56"/>
        <v>#DIV/0!</v>
      </c>
      <c r="I258" s="54" t="e">
        <f t="shared" si="57"/>
        <v>#DIV/0!</v>
      </c>
      <c r="J258" s="65"/>
      <c r="K258" s="78">
        <f t="shared" si="58"/>
        <v>0</v>
      </c>
      <c r="L258" s="45"/>
      <c r="M258" s="79">
        <f t="shared" si="59"/>
        <v>0</v>
      </c>
      <c r="N258" s="65"/>
      <c r="O258" s="78">
        <f t="shared" si="60"/>
        <v>0</v>
      </c>
      <c r="P258" s="45"/>
      <c r="Q258" s="79">
        <f t="shared" si="61"/>
        <v>0</v>
      </c>
      <c r="R258" s="65"/>
      <c r="S258" s="78">
        <f t="shared" si="62"/>
        <v>0</v>
      </c>
      <c r="T258" s="45"/>
      <c r="U258" s="79">
        <f t="shared" si="63"/>
        <v>0</v>
      </c>
      <c r="V258" s="65"/>
      <c r="W258" s="78">
        <f t="shared" si="64"/>
        <v>0</v>
      </c>
      <c r="X258" s="45"/>
      <c r="Y258" s="79">
        <f t="shared" si="65"/>
        <v>0</v>
      </c>
      <c r="Z258" s="65"/>
      <c r="AA258" s="78">
        <f t="shared" si="66"/>
        <v>0</v>
      </c>
      <c r="AB258" s="45"/>
      <c r="AC258" s="79">
        <f t="shared" si="67"/>
        <v>0</v>
      </c>
      <c r="AD258" s="65"/>
      <c r="AE258" s="78">
        <f t="shared" si="68"/>
        <v>0</v>
      </c>
      <c r="AF258" s="45"/>
      <c r="AG258" s="79">
        <f t="shared" si="69"/>
        <v>0</v>
      </c>
      <c r="AH258" s="2"/>
      <c r="AI258" s="2"/>
      <c r="AJ258" s="2"/>
      <c r="AK258" s="2"/>
      <c r="AL258" s="2"/>
    </row>
    <row r="259" spans="1:38" ht="16.5" customHeight="1">
      <c r="A259" s="12">
        <v>1202026</v>
      </c>
      <c r="B259" s="27" t="s">
        <v>213</v>
      </c>
      <c r="C259" s="14">
        <v>88170</v>
      </c>
      <c r="D259" s="45"/>
      <c r="E259" s="46">
        <f t="shared" si="53"/>
        <v>0</v>
      </c>
      <c r="F259" s="46">
        <f t="shared" si="54"/>
        <v>0</v>
      </c>
      <c r="G259" s="46">
        <f t="shared" si="55"/>
        <v>0</v>
      </c>
      <c r="H259" s="53" t="e">
        <f t="shared" si="56"/>
        <v>#DIV/0!</v>
      </c>
      <c r="I259" s="54" t="e">
        <f t="shared" si="57"/>
        <v>#DIV/0!</v>
      </c>
      <c r="J259" s="65"/>
      <c r="K259" s="78">
        <f t="shared" si="58"/>
        <v>0</v>
      </c>
      <c r="L259" s="45"/>
      <c r="M259" s="79">
        <f t="shared" si="59"/>
        <v>0</v>
      </c>
      <c r="N259" s="65"/>
      <c r="O259" s="78">
        <f t="shared" si="60"/>
        <v>0</v>
      </c>
      <c r="P259" s="45"/>
      <c r="Q259" s="79">
        <f t="shared" si="61"/>
        <v>0</v>
      </c>
      <c r="R259" s="65"/>
      <c r="S259" s="78">
        <f t="shared" si="62"/>
        <v>0</v>
      </c>
      <c r="T259" s="45"/>
      <c r="U259" s="79">
        <f t="shared" si="63"/>
        <v>0</v>
      </c>
      <c r="V259" s="65"/>
      <c r="W259" s="78">
        <f t="shared" si="64"/>
        <v>0</v>
      </c>
      <c r="X259" s="45"/>
      <c r="Y259" s="79">
        <f t="shared" si="65"/>
        <v>0</v>
      </c>
      <c r="Z259" s="65"/>
      <c r="AA259" s="78">
        <f t="shared" si="66"/>
        <v>0</v>
      </c>
      <c r="AB259" s="45"/>
      <c r="AC259" s="79">
        <f t="shared" si="67"/>
        <v>0</v>
      </c>
      <c r="AD259" s="65"/>
      <c r="AE259" s="78">
        <f t="shared" si="68"/>
        <v>0</v>
      </c>
      <c r="AF259" s="45"/>
      <c r="AG259" s="79">
        <f t="shared" si="69"/>
        <v>0</v>
      </c>
      <c r="AH259" s="2"/>
      <c r="AI259" s="2"/>
      <c r="AJ259" s="2"/>
      <c r="AK259" s="2"/>
      <c r="AL259" s="2"/>
    </row>
    <row r="260" spans="1:38" ht="16.5" customHeight="1">
      <c r="A260" s="12">
        <v>3905001</v>
      </c>
      <c r="B260" s="27" t="s">
        <v>214</v>
      </c>
      <c r="C260" s="14">
        <v>382950</v>
      </c>
      <c r="D260" s="45"/>
      <c r="E260" s="46">
        <f t="shared" si="53"/>
        <v>0</v>
      </c>
      <c r="F260" s="46">
        <f t="shared" si="54"/>
        <v>0</v>
      </c>
      <c r="G260" s="46">
        <f t="shared" si="55"/>
        <v>0</v>
      </c>
      <c r="H260" s="53" t="e">
        <f t="shared" si="56"/>
        <v>#DIV/0!</v>
      </c>
      <c r="I260" s="54" t="e">
        <f t="shared" si="57"/>
        <v>#DIV/0!</v>
      </c>
      <c r="J260" s="65"/>
      <c r="K260" s="78">
        <f t="shared" si="58"/>
        <v>0</v>
      </c>
      <c r="L260" s="45"/>
      <c r="M260" s="79">
        <f t="shared" si="59"/>
        <v>0</v>
      </c>
      <c r="N260" s="65"/>
      <c r="O260" s="78">
        <f t="shared" si="60"/>
        <v>0</v>
      </c>
      <c r="P260" s="45"/>
      <c r="Q260" s="79">
        <f t="shared" si="61"/>
        <v>0</v>
      </c>
      <c r="R260" s="65"/>
      <c r="S260" s="78">
        <f t="shared" si="62"/>
        <v>0</v>
      </c>
      <c r="T260" s="45"/>
      <c r="U260" s="79">
        <f t="shared" si="63"/>
        <v>0</v>
      </c>
      <c r="V260" s="65"/>
      <c r="W260" s="78">
        <f t="shared" si="64"/>
        <v>0</v>
      </c>
      <c r="X260" s="45"/>
      <c r="Y260" s="79">
        <f t="shared" si="65"/>
        <v>0</v>
      </c>
      <c r="Z260" s="65"/>
      <c r="AA260" s="78">
        <f t="shared" si="66"/>
        <v>0</v>
      </c>
      <c r="AB260" s="45"/>
      <c r="AC260" s="79">
        <f t="shared" si="67"/>
        <v>0</v>
      </c>
      <c r="AD260" s="65"/>
      <c r="AE260" s="78">
        <f t="shared" si="68"/>
        <v>0</v>
      </c>
      <c r="AF260" s="45"/>
      <c r="AG260" s="79">
        <f t="shared" si="69"/>
        <v>0</v>
      </c>
      <c r="AH260" s="2"/>
      <c r="AI260" s="2"/>
      <c r="AJ260" s="2"/>
      <c r="AK260" s="2"/>
      <c r="AL260" s="2"/>
    </row>
    <row r="261" spans="1:38" ht="16.5" customHeight="1" outlineLevel="1">
      <c r="A261" s="12">
        <v>1202045</v>
      </c>
      <c r="B261" s="27" t="s">
        <v>215</v>
      </c>
      <c r="C261" s="14">
        <v>448180</v>
      </c>
      <c r="D261" s="45">
        <v>0</v>
      </c>
      <c r="E261" s="46">
        <f t="shared" si="53"/>
        <v>0</v>
      </c>
      <c r="F261" s="46">
        <f t="shared" si="54"/>
        <v>0</v>
      </c>
      <c r="G261" s="46">
        <f t="shared" si="55"/>
        <v>0</v>
      </c>
      <c r="H261" s="53" t="e">
        <f t="shared" si="56"/>
        <v>#DIV/0!</v>
      </c>
      <c r="I261" s="54" t="e">
        <f t="shared" si="57"/>
        <v>#DIV/0!</v>
      </c>
      <c r="J261" s="65"/>
      <c r="K261" s="78">
        <f t="shared" si="58"/>
        <v>0</v>
      </c>
      <c r="L261" s="45"/>
      <c r="M261" s="79">
        <f t="shared" si="59"/>
        <v>0</v>
      </c>
      <c r="N261" s="65"/>
      <c r="O261" s="78">
        <f t="shared" si="60"/>
        <v>0</v>
      </c>
      <c r="P261" s="45"/>
      <c r="Q261" s="79">
        <f t="shared" si="61"/>
        <v>0</v>
      </c>
      <c r="R261" s="65"/>
      <c r="S261" s="78">
        <f t="shared" si="62"/>
        <v>0</v>
      </c>
      <c r="T261" s="45"/>
      <c r="U261" s="79">
        <f t="shared" si="63"/>
        <v>0</v>
      </c>
      <c r="V261" s="65"/>
      <c r="W261" s="78">
        <f t="shared" si="64"/>
        <v>0</v>
      </c>
      <c r="X261" s="45"/>
      <c r="Y261" s="79">
        <f t="shared" si="65"/>
        <v>0</v>
      </c>
      <c r="Z261" s="65"/>
      <c r="AA261" s="78">
        <f t="shared" si="66"/>
        <v>0</v>
      </c>
      <c r="AB261" s="45"/>
      <c r="AC261" s="79">
        <f t="shared" si="67"/>
        <v>0</v>
      </c>
      <c r="AD261" s="65"/>
      <c r="AE261" s="78">
        <f t="shared" si="68"/>
        <v>0</v>
      </c>
      <c r="AF261" s="45"/>
      <c r="AG261" s="79">
        <f t="shared" si="69"/>
        <v>0</v>
      </c>
      <c r="AH261" s="2"/>
      <c r="AI261" s="2"/>
      <c r="AJ261" s="2"/>
      <c r="AK261" s="2"/>
      <c r="AL261" s="2"/>
    </row>
    <row r="262" spans="1:38" ht="16.5" customHeight="1">
      <c r="A262" s="12"/>
      <c r="B262" s="27"/>
      <c r="C262" s="14"/>
      <c r="D262" s="45"/>
      <c r="E262" s="46"/>
      <c r="F262" s="46"/>
      <c r="G262" s="46"/>
      <c r="H262" s="53"/>
      <c r="I262" s="54"/>
      <c r="J262" s="65"/>
      <c r="K262" s="78"/>
      <c r="L262" s="45"/>
      <c r="M262" s="79"/>
      <c r="N262" s="65"/>
      <c r="O262" s="78"/>
      <c r="P262" s="45"/>
      <c r="Q262" s="79"/>
      <c r="R262" s="65"/>
      <c r="S262" s="78"/>
      <c r="T262" s="45"/>
      <c r="U262" s="79"/>
      <c r="V262" s="65"/>
      <c r="W262" s="78"/>
      <c r="X262" s="45"/>
      <c r="Y262" s="79"/>
      <c r="Z262" s="65"/>
      <c r="AA262" s="78"/>
      <c r="AB262" s="45"/>
      <c r="AC262" s="79"/>
      <c r="AD262" s="65"/>
      <c r="AE262" s="78"/>
      <c r="AF262" s="45"/>
      <c r="AG262" s="79"/>
      <c r="AH262" s="2"/>
      <c r="AI262" s="2"/>
      <c r="AJ262" s="2"/>
      <c r="AK262" s="2"/>
      <c r="AL262" s="2"/>
    </row>
    <row r="263" spans="1:38" ht="16.5" customHeight="1">
      <c r="A263" s="58"/>
      <c r="B263" s="125" t="s">
        <v>216</v>
      </c>
      <c r="C263" s="59"/>
      <c r="D263" s="60"/>
      <c r="E263" s="61"/>
      <c r="F263" s="61"/>
      <c r="G263" s="61"/>
      <c r="H263" s="62"/>
      <c r="I263" s="63"/>
      <c r="J263" s="84"/>
      <c r="K263" s="85"/>
      <c r="L263" s="60"/>
      <c r="M263" s="86"/>
      <c r="N263" s="84"/>
      <c r="O263" s="85"/>
      <c r="P263" s="60"/>
      <c r="Q263" s="86"/>
      <c r="R263" s="84"/>
      <c r="S263" s="85"/>
      <c r="T263" s="60"/>
      <c r="U263" s="86"/>
      <c r="V263" s="84"/>
      <c r="W263" s="85"/>
      <c r="X263" s="60"/>
      <c r="Y263" s="86"/>
      <c r="Z263" s="84"/>
      <c r="AA263" s="85"/>
      <c r="AB263" s="60"/>
      <c r="AC263" s="86"/>
      <c r="AD263" s="84"/>
      <c r="AE263" s="85"/>
      <c r="AF263" s="60"/>
      <c r="AG263" s="86"/>
      <c r="AH263" s="2"/>
      <c r="AI263" s="2"/>
      <c r="AJ263" s="2"/>
      <c r="AK263" s="2"/>
      <c r="AL263" s="2"/>
    </row>
    <row r="264" spans="1:38" ht="16.5" customHeight="1">
      <c r="A264" s="12">
        <v>2704001</v>
      </c>
      <c r="B264" s="18" t="s">
        <v>217</v>
      </c>
      <c r="C264" s="14">
        <v>197370</v>
      </c>
      <c r="D264" s="45"/>
      <c r="E264" s="46">
        <f t="shared" si="53"/>
        <v>0</v>
      </c>
      <c r="F264" s="46">
        <f t="shared" si="54"/>
        <v>0</v>
      </c>
      <c r="G264" s="46">
        <f t="shared" si="55"/>
        <v>0</v>
      </c>
      <c r="H264" s="53" t="e">
        <f t="shared" ref="H264:H327" si="72">IF(E264&gt;=0,(E264/D264),"-")</f>
        <v>#DIV/0!</v>
      </c>
      <c r="I264" s="54" t="e">
        <f t="shared" ref="I264:I327" si="73">IF(G264&gt;=0,(G264/F264),"-")</f>
        <v>#DIV/0!</v>
      </c>
      <c r="J264" s="65"/>
      <c r="K264" s="78">
        <f t="shared" si="58"/>
        <v>0</v>
      </c>
      <c r="L264" s="45"/>
      <c r="M264" s="79">
        <f t="shared" si="59"/>
        <v>0</v>
      </c>
      <c r="N264" s="65"/>
      <c r="O264" s="78">
        <f t="shared" si="60"/>
        <v>0</v>
      </c>
      <c r="P264" s="45"/>
      <c r="Q264" s="79">
        <f t="shared" si="61"/>
        <v>0</v>
      </c>
      <c r="R264" s="65"/>
      <c r="S264" s="78">
        <f t="shared" si="62"/>
        <v>0</v>
      </c>
      <c r="T264" s="45"/>
      <c r="U264" s="79">
        <f t="shared" si="63"/>
        <v>0</v>
      </c>
      <c r="V264" s="65"/>
      <c r="W264" s="78">
        <f t="shared" si="64"/>
        <v>0</v>
      </c>
      <c r="X264" s="45"/>
      <c r="Y264" s="79">
        <f t="shared" si="65"/>
        <v>0</v>
      </c>
      <c r="Z264" s="65"/>
      <c r="AA264" s="78">
        <f t="shared" si="66"/>
        <v>0</v>
      </c>
      <c r="AB264" s="45"/>
      <c r="AC264" s="79">
        <f t="shared" si="67"/>
        <v>0</v>
      </c>
      <c r="AD264" s="65"/>
      <c r="AE264" s="78">
        <f t="shared" si="68"/>
        <v>0</v>
      </c>
      <c r="AF264" s="45"/>
      <c r="AG264" s="79">
        <f t="shared" si="69"/>
        <v>0</v>
      </c>
      <c r="AH264" s="2"/>
      <c r="AI264" s="2"/>
      <c r="AJ264" s="2"/>
      <c r="AK264" s="2"/>
      <c r="AL264" s="2"/>
    </row>
    <row r="265" spans="1:38" ht="16.5" customHeight="1">
      <c r="A265" s="12">
        <v>2702007</v>
      </c>
      <c r="B265" s="18" t="s">
        <v>218</v>
      </c>
      <c r="C265" s="14">
        <v>128870</v>
      </c>
      <c r="D265" s="45"/>
      <c r="E265" s="46">
        <f t="shared" ref="E265:E328" si="74">+J265+L265+N265+P265+R265+T265+V265+X265+Z265+AB265+AD265+AF265</f>
        <v>0</v>
      </c>
      <c r="F265" s="46">
        <f t="shared" ref="F265:F328" si="75">D265*C265</f>
        <v>0</v>
      </c>
      <c r="G265" s="46">
        <f t="shared" ref="G265:G328" si="76">+E265*C265</f>
        <v>0</v>
      </c>
      <c r="H265" s="53" t="e">
        <f t="shared" si="72"/>
        <v>#DIV/0!</v>
      </c>
      <c r="I265" s="54" t="e">
        <f t="shared" si="73"/>
        <v>#DIV/0!</v>
      </c>
      <c r="J265" s="65"/>
      <c r="K265" s="78">
        <f t="shared" ref="K265:K328" si="77">+J265*C265</f>
        <v>0</v>
      </c>
      <c r="L265" s="45"/>
      <c r="M265" s="79">
        <f t="shared" ref="M265:M328" si="78">+L265*C265</f>
        <v>0</v>
      </c>
      <c r="N265" s="65"/>
      <c r="O265" s="78">
        <f t="shared" ref="O265:O328" si="79">+N265*C265</f>
        <v>0</v>
      </c>
      <c r="P265" s="45"/>
      <c r="Q265" s="79">
        <f t="shared" ref="Q265:Q328" si="80">+P265*C265</f>
        <v>0</v>
      </c>
      <c r="R265" s="65"/>
      <c r="S265" s="78">
        <f t="shared" ref="S265:S328" si="81">+R265*C265</f>
        <v>0</v>
      </c>
      <c r="T265" s="45"/>
      <c r="U265" s="79">
        <f t="shared" ref="U265:U328" si="82">+T265*C265</f>
        <v>0</v>
      </c>
      <c r="V265" s="65"/>
      <c r="W265" s="78">
        <f t="shared" ref="W265:W328" si="83">+V265*C265</f>
        <v>0</v>
      </c>
      <c r="X265" s="45"/>
      <c r="Y265" s="79">
        <f t="shared" ref="Y265:Y328" si="84">+X265*C265</f>
        <v>0</v>
      </c>
      <c r="Z265" s="65"/>
      <c r="AA265" s="78">
        <f t="shared" ref="AA265:AA328" si="85">+Z265*C265</f>
        <v>0</v>
      </c>
      <c r="AB265" s="45"/>
      <c r="AC265" s="79">
        <f t="shared" ref="AC265:AC328" si="86">+AB265*C265</f>
        <v>0</v>
      </c>
      <c r="AD265" s="65"/>
      <c r="AE265" s="78">
        <f t="shared" ref="AE265:AE328" si="87">+AD265*C265</f>
        <v>0</v>
      </c>
      <c r="AF265" s="45"/>
      <c r="AG265" s="79">
        <f t="shared" ref="AG265:AG328" si="88">+AF265*C265</f>
        <v>0</v>
      </c>
      <c r="AH265" s="2"/>
      <c r="AI265" s="2"/>
      <c r="AJ265" s="2"/>
      <c r="AK265" s="2"/>
      <c r="AL265" s="2"/>
    </row>
    <row r="266" spans="1:38" ht="16.5" customHeight="1">
      <c r="A266" s="12"/>
      <c r="B266" s="18"/>
      <c r="C266" s="14"/>
      <c r="D266" s="45"/>
      <c r="E266" s="46"/>
      <c r="F266" s="46"/>
      <c r="G266" s="46"/>
      <c r="H266" s="53"/>
      <c r="I266" s="54"/>
      <c r="J266" s="65"/>
      <c r="K266" s="78"/>
      <c r="L266" s="45"/>
      <c r="M266" s="79"/>
      <c r="N266" s="65"/>
      <c r="O266" s="78"/>
      <c r="P266" s="45"/>
      <c r="Q266" s="79"/>
      <c r="R266" s="65"/>
      <c r="S266" s="78"/>
      <c r="T266" s="45"/>
      <c r="U266" s="79"/>
      <c r="V266" s="65"/>
      <c r="W266" s="78"/>
      <c r="X266" s="45"/>
      <c r="Y266" s="79"/>
      <c r="Z266" s="65"/>
      <c r="AA266" s="78"/>
      <c r="AB266" s="45"/>
      <c r="AC266" s="79"/>
      <c r="AD266" s="65"/>
      <c r="AE266" s="78"/>
      <c r="AF266" s="45"/>
      <c r="AG266" s="79"/>
      <c r="AH266" s="2"/>
      <c r="AI266" s="2"/>
      <c r="AJ266" s="2"/>
      <c r="AK266" s="2"/>
      <c r="AL266" s="2"/>
    </row>
    <row r="267" spans="1:38" ht="16.5" customHeight="1">
      <c r="A267" s="58"/>
      <c r="B267" s="125" t="s">
        <v>219</v>
      </c>
      <c r="C267" s="59"/>
      <c r="D267" s="60"/>
      <c r="E267" s="61"/>
      <c r="F267" s="61"/>
      <c r="G267" s="61"/>
      <c r="H267" s="62"/>
      <c r="I267" s="63"/>
      <c r="J267" s="84"/>
      <c r="K267" s="85"/>
      <c r="L267" s="60"/>
      <c r="M267" s="86"/>
      <c r="N267" s="84"/>
      <c r="O267" s="85"/>
      <c r="P267" s="60"/>
      <c r="Q267" s="86"/>
      <c r="R267" s="84"/>
      <c r="S267" s="85"/>
      <c r="T267" s="60"/>
      <c r="U267" s="86"/>
      <c r="V267" s="84"/>
      <c r="W267" s="85"/>
      <c r="X267" s="60"/>
      <c r="Y267" s="86"/>
      <c r="Z267" s="84"/>
      <c r="AA267" s="85"/>
      <c r="AB267" s="60"/>
      <c r="AC267" s="86"/>
      <c r="AD267" s="84"/>
      <c r="AE267" s="85"/>
      <c r="AF267" s="60"/>
      <c r="AG267" s="86"/>
      <c r="AH267" s="2"/>
      <c r="AI267" s="2"/>
      <c r="AJ267" s="2"/>
      <c r="AK267" s="2"/>
      <c r="AL267" s="2"/>
    </row>
    <row r="268" spans="1:38" ht="16.5" customHeight="1">
      <c r="A268" s="12">
        <v>2104228</v>
      </c>
      <c r="B268" s="24" t="s">
        <v>220</v>
      </c>
      <c r="C268" s="14">
        <v>1557620</v>
      </c>
      <c r="D268" s="45">
        <v>0</v>
      </c>
      <c r="E268" s="46">
        <f t="shared" si="74"/>
        <v>0</v>
      </c>
      <c r="F268" s="46">
        <f t="shared" si="75"/>
        <v>0</v>
      </c>
      <c r="G268" s="46">
        <f t="shared" si="76"/>
        <v>0</v>
      </c>
      <c r="H268" s="53" t="e">
        <f t="shared" si="72"/>
        <v>#DIV/0!</v>
      </c>
      <c r="I268" s="54" t="e">
        <f t="shared" si="73"/>
        <v>#DIV/0!</v>
      </c>
      <c r="J268" s="65"/>
      <c r="K268" s="78">
        <f t="shared" si="77"/>
        <v>0</v>
      </c>
      <c r="L268" s="45"/>
      <c r="M268" s="79">
        <f t="shared" si="78"/>
        <v>0</v>
      </c>
      <c r="N268" s="65"/>
      <c r="O268" s="78">
        <f t="shared" si="79"/>
        <v>0</v>
      </c>
      <c r="P268" s="45"/>
      <c r="Q268" s="79">
        <f t="shared" si="80"/>
        <v>0</v>
      </c>
      <c r="R268" s="65"/>
      <c r="S268" s="78">
        <f t="shared" si="81"/>
        <v>0</v>
      </c>
      <c r="T268" s="45"/>
      <c r="U268" s="79">
        <f t="shared" si="82"/>
        <v>0</v>
      </c>
      <c r="V268" s="65"/>
      <c r="W268" s="78">
        <f t="shared" si="83"/>
        <v>0</v>
      </c>
      <c r="X268" s="45"/>
      <c r="Y268" s="79">
        <f t="shared" si="84"/>
        <v>0</v>
      </c>
      <c r="Z268" s="65"/>
      <c r="AA268" s="78">
        <f t="shared" si="85"/>
        <v>0</v>
      </c>
      <c r="AB268" s="45"/>
      <c r="AC268" s="79">
        <f t="shared" si="86"/>
        <v>0</v>
      </c>
      <c r="AD268" s="65"/>
      <c r="AE268" s="78">
        <f t="shared" si="87"/>
        <v>0</v>
      </c>
      <c r="AF268" s="45"/>
      <c r="AG268" s="79">
        <f t="shared" si="88"/>
        <v>0</v>
      </c>
      <c r="AH268" s="2"/>
      <c r="AI268" s="2"/>
      <c r="AJ268" s="2"/>
      <c r="AK268" s="2"/>
      <c r="AL268" s="2"/>
    </row>
    <row r="269" spans="1:38" ht="16.5" customHeight="1">
      <c r="A269" s="12">
        <v>2104128</v>
      </c>
      <c r="B269" s="24" t="s">
        <v>221</v>
      </c>
      <c r="C269" s="14">
        <v>651830</v>
      </c>
      <c r="D269" s="45">
        <v>0</v>
      </c>
      <c r="E269" s="46">
        <f t="shared" si="74"/>
        <v>0</v>
      </c>
      <c r="F269" s="46">
        <f t="shared" si="75"/>
        <v>0</v>
      </c>
      <c r="G269" s="46">
        <f t="shared" si="76"/>
        <v>0</v>
      </c>
      <c r="H269" s="53" t="e">
        <f t="shared" si="72"/>
        <v>#DIV/0!</v>
      </c>
      <c r="I269" s="54" t="e">
        <f t="shared" si="73"/>
        <v>#DIV/0!</v>
      </c>
      <c r="J269" s="65"/>
      <c r="K269" s="78">
        <f t="shared" si="77"/>
        <v>0</v>
      </c>
      <c r="L269" s="45"/>
      <c r="M269" s="79">
        <f t="shared" si="78"/>
        <v>0</v>
      </c>
      <c r="N269" s="65"/>
      <c r="O269" s="78">
        <f t="shared" si="79"/>
        <v>0</v>
      </c>
      <c r="P269" s="45"/>
      <c r="Q269" s="79">
        <f t="shared" si="80"/>
        <v>0</v>
      </c>
      <c r="R269" s="65"/>
      <c r="S269" s="78">
        <f t="shared" si="81"/>
        <v>0</v>
      </c>
      <c r="T269" s="45"/>
      <c r="U269" s="79">
        <f t="shared" si="82"/>
        <v>0</v>
      </c>
      <c r="V269" s="65"/>
      <c r="W269" s="78">
        <f t="shared" si="83"/>
        <v>0</v>
      </c>
      <c r="X269" s="45"/>
      <c r="Y269" s="79">
        <f t="shared" si="84"/>
        <v>0</v>
      </c>
      <c r="Z269" s="65"/>
      <c r="AA269" s="78">
        <f t="shared" si="85"/>
        <v>0</v>
      </c>
      <c r="AB269" s="45"/>
      <c r="AC269" s="79">
        <f t="shared" si="86"/>
        <v>0</v>
      </c>
      <c r="AD269" s="65"/>
      <c r="AE269" s="78">
        <f t="shared" si="87"/>
        <v>0</v>
      </c>
      <c r="AF269" s="45"/>
      <c r="AG269" s="79">
        <f t="shared" si="88"/>
        <v>0</v>
      </c>
      <c r="AH269" s="2"/>
      <c r="AI269" s="2"/>
      <c r="AJ269" s="2"/>
      <c r="AK269" s="2"/>
      <c r="AL269" s="2"/>
    </row>
    <row r="270" spans="1:38" ht="16.5" customHeight="1">
      <c r="A270" s="12">
        <v>2104228</v>
      </c>
      <c r="B270" s="24" t="s">
        <v>222</v>
      </c>
      <c r="C270" s="14">
        <v>1557620</v>
      </c>
      <c r="D270" s="45">
        <v>0</v>
      </c>
      <c r="E270" s="46">
        <f t="shared" si="74"/>
        <v>0</v>
      </c>
      <c r="F270" s="46">
        <f t="shared" si="75"/>
        <v>0</v>
      </c>
      <c r="G270" s="46">
        <f t="shared" si="76"/>
        <v>0</v>
      </c>
      <c r="H270" s="53" t="e">
        <f t="shared" si="72"/>
        <v>#DIV/0!</v>
      </c>
      <c r="I270" s="54" t="e">
        <f t="shared" si="73"/>
        <v>#DIV/0!</v>
      </c>
      <c r="J270" s="65"/>
      <c r="K270" s="78">
        <f t="shared" si="77"/>
        <v>0</v>
      </c>
      <c r="L270" s="45"/>
      <c r="M270" s="79">
        <f t="shared" si="78"/>
        <v>0</v>
      </c>
      <c r="N270" s="65"/>
      <c r="O270" s="78">
        <f t="shared" si="79"/>
        <v>0</v>
      </c>
      <c r="P270" s="45"/>
      <c r="Q270" s="79">
        <f t="shared" si="80"/>
        <v>0</v>
      </c>
      <c r="R270" s="65"/>
      <c r="S270" s="78">
        <f t="shared" si="81"/>
        <v>0</v>
      </c>
      <c r="T270" s="45"/>
      <c r="U270" s="79">
        <f t="shared" si="82"/>
        <v>0</v>
      </c>
      <c r="V270" s="65"/>
      <c r="W270" s="78">
        <f t="shared" si="83"/>
        <v>0</v>
      </c>
      <c r="X270" s="45"/>
      <c r="Y270" s="79">
        <f t="shared" si="84"/>
        <v>0</v>
      </c>
      <c r="Z270" s="65"/>
      <c r="AA270" s="78">
        <f t="shared" si="85"/>
        <v>0</v>
      </c>
      <c r="AB270" s="45"/>
      <c r="AC270" s="79">
        <f t="shared" si="86"/>
        <v>0</v>
      </c>
      <c r="AD270" s="65"/>
      <c r="AE270" s="78">
        <f t="shared" si="87"/>
        <v>0</v>
      </c>
      <c r="AF270" s="45"/>
      <c r="AG270" s="79">
        <f t="shared" si="88"/>
        <v>0</v>
      </c>
      <c r="AH270" s="2"/>
      <c r="AI270" s="2"/>
      <c r="AJ270" s="2"/>
      <c r="AK270" s="2"/>
      <c r="AL270" s="2"/>
    </row>
    <row r="271" spans="1:38" ht="16.5" customHeight="1">
      <c r="A271" s="12">
        <v>2104128</v>
      </c>
      <c r="B271" s="24" t="s">
        <v>223</v>
      </c>
      <c r="C271" s="14">
        <v>651830</v>
      </c>
      <c r="D271" s="45">
        <v>0</v>
      </c>
      <c r="E271" s="46">
        <f t="shared" si="74"/>
        <v>0</v>
      </c>
      <c r="F271" s="46">
        <f t="shared" si="75"/>
        <v>0</v>
      </c>
      <c r="G271" s="46">
        <f t="shared" si="76"/>
        <v>0</v>
      </c>
      <c r="H271" s="53" t="e">
        <f t="shared" si="72"/>
        <v>#DIV/0!</v>
      </c>
      <c r="I271" s="54" t="e">
        <f t="shared" si="73"/>
        <v>#DIV/0!</v>
      </c>
      <c r="J271" s="65"/>
      <c r="K271" s="78">
        <f t="shared" si="77"/>
        <v>0</v>
      </c>
      <c r="L271" s="45"/>
      <c r="M271" s="79">
        <f t="shared" si="78"/>
        <v>0</v>
      </c>
      <c r="N271" s="65"/>
      <c r="O271" s="78">
        <f t="shared" si="79"/>
        <v>0</v>
      </c>
      <c r="P271" s="45"/>
      <c r="Q271" s="79">
        <f t="shared" si="80"/>
        <v>0</v>
      </c>
      <c r="R271" s="65"/>
      <c r="S271" s="78">
        <f t="shared" si="81"/>
        <v>0</v>
      </c>
      <c r="T271" s="45"/>
      <c r="U271" s="79">
        <f t="shared" si="82"/>
        <v>0</v>
      </c>
      <c r="V271" s="65"/>
      <c r="W271" s="78">
        <f t="shared" si="83"/>
        <v>0</v>
      </c>
      <c r="X271" s="45"/>
      <c r="Y271" s="79">
        <f t="shared" si="84"/>
        <v>0</v>
      </c>
      <c r="Z271" s="65"/>
      <c r="AA271" s="78">
        <f t="shared" si="85"/>
        <v>0</v>
      </c>
      <c r="AB271" s="45"/>
      <c r="AC271" s="79">
        <f t="shared" si="86"/>
        <v>0</v>
      </c>
      <c r="AD271" s="65"/>
      <c r="AE271" s="78">
        <f t="shared" si="87"/>
        <v>0</v>
      </c>
      <c r="AF271" s="45"/>
      <c r="AG271" s="79">
        <f t="shared" si="88"/>
        <v>0</v>
      </c>
      <c r="AH271" s="2"/>
      <c r="AI271" s="2"/>
      <c r="AJ271" s="2"/>
      <c r="AK271" s="2"/>
      <c r="AL271" s="2"/>
    </row>
    <row r="272" spans="1:38" ht="16.5" customHeight="1">
      <c r="A272" s="12">
        <v>2104229</v>
      </c>
      <c r="B272" s="24" t="s">
        <v>224</v>
      </c>
      <c r="C272" s="14">
        <v>4094380</v>
      </c>
      <c r="D272" s="45">
        <v>0</v>
      </c>
      <c r="E272" s="46">
        <f t="shared" si="74"/>
        <v>0</v>
      </c>
      <c r="F272" s="46">
        <f t="shared" si="75"/>
        <v>0</v>
      </c>
      <c r="G272" s="46">
        <f t="shared" si="76"/>
        <v>0</v>
      </c>
      <c r="H272" s="53" t="e">
        <f t="shared" si="72"/>
        <v>#DIV/0!</v>
      </c>
      <c r="I272" s="54" t="e">
        <f t="shared" si="73"/>
        <v>#DIV/0!</v>
      </c>
      <c r="J272" s="65"/>
      <c r="K272" s="78">
        <f t="shared" si="77"/>
        <v>0</v>
      </c>
      <c r="L272" s="45"/>
      <c r="M272" s="79">
        <f t="shared" si="78"/>
        <v>0</v>
      </c>
      <c r="N272" s="65"/>
      <c r="O272" s="78">
        <f t="shared" si="79"/>
        <v>0</v>
      </c>
      <c r="P272" s="45"/>
      <c r="Q272" s="79">
        <f t="shared" si="80"/>
        <v>0</v>
      </c>
      <c r="R272" s="65"/>
      <c r="S272" s="78">
        <f t="shared" si="81"/>
        <v>0</v>
      </c>
      <c r="T272" s="45"/>
      <c r="U272" s="79">
        <f t="shared" si="82"/>
        <v>0</v>
      </c>
      <c r="V272" s="65"/>
      <c r="W272" s="78">
        <f t="shared" si="83"/>
        <v>0</v>
      </c>
      <c r="X272" s="45"/>
      <c r="Y272" s="79">
        <f t="shared" si="84"/>
        <v>0</v>
      </c>
      <c r="Z272" s="65"/>
      <c r="AA272" s="78">
        <f t="shared" si="85"/>
        <v>0</v>
      </c>
      <c r="AB272" s="45"/>
      <c r="AC272" s="79">
        <f t="shared" si="86"/>
        <v>0</v>
      </c>
      <c r="AD272" s="65"/>
      <c r="AE272" s="78">
        <f t="shared" si="87"/>
        <v>0</v>
      </c>
      <c r="AF272" s="45"/>
      <c r="AG272" s="79">
        <f t="shared" si="88"/>
        <v>0</v>
      </c>
      <c r="AH272" s="2"/>
      <c r="AI272" s="2"/>
      <c r="AJ272" s="2"/>
      <c r="AK272" s="2"/>
      <c r="AL272" s="2"/>
    </row>
    <row r="273" spans="1:38" ht="16.5" customHeight="1">
      <c r="A273" s="12">
        <v>2104229</v>
      </c>
      <c r="B273" s="27" t="s">
        <v>225</v>
      </c>
      <c r="C273" s="14">
        <v>5727940</v>
      </c>
      <c r="D273" s="45"/>
      <c r="E273" s="46">
        <f t="shared" si="74"/>
        <v>0</v>
      </c>
      <c r="F273" s="46">
        <f t="shared" si="75"/>
        <v>0</v>
      </c>
      <c r="G273" s="46">
        <f t="shared" si="76"/>
        <v>0</v>
      </c>
      <c r="H273" s="53" t="e">
        <f t="shared" si="72"/>
        <v>#DIV/0!</v>
      </c>
      <c r="I273" s="54" t="e">
        <f t="shared" si="73"/>
        <v>#DIV/0!</v>
      </c>
      <c r="J273" s="65"/>
      <c r="K273" s="78">
        <f t="shared" si="77"/>
        <v>0</v>
      </c>
      <c r="L273" s="45"/>
      <c r="M273" s="79">
        <f t="shared" si="78"/>
        <v>0</v>
      </c>
      <c r="N273" s="65"/>
      <c r="O273" s="78">
        <f t="shared" si="79"/>
        <v>0</v>
      </c>
      <c r="P273" s="45"/>
      <c r="Q273" s="79">
        <f t="shared" si="80"/>
        <v>0</v>
      </c>
      <c r="R273" s="65"/>
      <c r="S273" s="78">
        <f t="shared" si="81"/>
        <v>0</v>
      </c>
      <c r="T273" s="45"/>
      <c r="U273" s="79">
        <f t="shared" si="82"/>
        <v>0</v>
      </c>
      <c r="V273" s="65"/>
      <c r="W273" s="78">
        <f t="shared" si="83"/>
        <v>0</v>
      </c>
      <c r="X273" s="45"/>
      <c r="Y273" s="79">
        <f t="shared" si="84"/>
        <v>0</v>
      </c>
      <c r="Z273" s="65"/>
      <c r="AA273" s="78">
        <f t="shared" si="85"/>
        <v>0</v>
      </c>
      <c r="AB273" s="45"/>
      <c r="AC273" s="79">
        <f t="shared" si="86"/>
        <v>0</v>
      </c>
      <c r="AD273" s="65"/>
      <c r="AE273" s="78">
        <f t="shared" si="87"/>
        <v>0</v>
      </c>
      <c r="AF273" s="45"/>
      <c r="AG273" s="79">
        <f t="shared" si="88"/>
        <v>0</v>
      </c>
      <c r="AH273" s="2"/>
      <c r="AI273" s="2"/>
      <c r="AJ273" s="2"/>
      <c r="AK273" s="2"/>
      <c r="AL273" s="2"/>
    </row>
    <row r="274" spans="1:38" ht="16.5" customHeight="1">
      <c r="A274" s="12">
        <v>2104129</v>
      </c>
      <c r="B274" s="27" t="s">
        <v>226</v>
      </c>
      <c r="C274" s="14">
        <v>2397010</v>
      </c>
      <c r="D274" s="45"/>
      <c r="E274" s="46">
        <f t="shared" si="74"/>
        <v>0</v>
      </c>
      <c r="F274" s="46">
        <f t="shared" si="75"/>
        <v>0</v>
      </c>
      <c r="G274" s="46">
        <f t="shared" si="76"/>
        <v>0</v>
      </c>
      <c r="H274" s="53" t="e">
        <f t="shared" si="72"/>
        <v>#DIV/0!</v>
      </c>
      <c r="I274" s="54" t="e">
        <f t="shared" si="73"/>
        <v>#DIV/0!</v>
      </c>
      <c r="J274" s="65"/>
      <c r="K274" s="78">
        <f t="shared" si="77"/>
        <v>0</v>
      </c>
      <c r="L274" s="45"/>
      <c r="M274" s="79">
        <f t="shared" si="78"/>
        <v>0</v>
      </c>
      <c r="N274" s="65"/>
      <c r="O274" s="78">
        <f t="shared" si="79"/>
        <v>0</v>
      </c>
      <c r="P274" s="45"/>
      <c r="Q274" s="79">
        <f t="shared" si="80"/>
        <v>0</v>
      </c>
      <c r="R274" s="65"/>
      <c r="S274" s="78">
        <f t="shared" si="81"/>
        <v>0</v>
      </c>
      <c r="T274" s="45"/>
      <c r="U274" s="79">
        <f t="shared" si="82"/>
        <v>0</v>
      </c>
      <c r="V274" s="65"/>
      <c r="W274" s="78">
        <f t="shared" si="83"/>
        <v>0</v>
      </c>
      <c r="X274" s="45"/>
      <c r="Y274" s="79">
        <f t="shared" si="84"/>
        <v>0</v>
      </c>
      <c r="Z274" s="65"/>
      <c r="AA274" s="78">
        <f t="shared" si="85"/>
        <v>0</v>
      </c>
      <c r="AB274" s="45"/>
      <c r="AC274" s="79">
        <f t="shared" si="86"/>
        <v>0</v>
      </c>
      <c r="AD274" s="65"/>
      <c r="AE274" s="78">
        <f t="shared" si="87"/>
        <v>0</v>
      </c>
      <c r="AF274" s="45"/>
      <c r="AG274" s="79">
        <f t="shared" si="88"/>
        <v>0</v>
      </c>
      <c r="AH274" s="2"/>
      <c r="AI274" s="2"/>
      <c r="AJ274" s="2"/>
      <c r="AK274" s="2"/>
      <c r="AL274" s="2"/>
    </row>
    <row r="275" spans="1:38" ht="16.5" customHeight="1">
      <c r="A275" s="12">
        <v>2104231</v>
      </c>
      <c r="B275" s="24" t="s">
        <v>227</v>
      </c>
      <c r="C275" s="14">
        <v>1118520</v>
      </c>
      <c r="D275" s="45"/>
      <c r="E275" s="46">
        <f t="shared" si="74"/>
        <v>0</v>
      </c>
      <c r="F275" s="46">
        <f t="shared" si="75"/>
        <v>0</v>
      </c>
      <c r="G275" s="46">
        <f t="shared" si="76"/>
        <v>0</v>
      </c>
      <c r="H275" s="53" t="e">
        <f t="shared" si="72"/>
        <v>#DIV/0!</v>
      </c>
      <c r="I275" s="54" t="e">
        <f t="shared" si="73"/>
        <v>#DIV/0!</v>
      </c>
      <c r="J275" s="65"/>
      <c r="K275" s="78">
        <f t="shared" si="77"/>
        <v>0</v>
      </c>
      <c r="L275" s="45"/>
      <c r="M275" s="79">
        <f t="shared" si="78"/>
        <v>0</v>
      </c>
      <c r="N275" s="65"/>
      <c r="O275" s="78">
        <f t="shared" si="79"/>
        <v>0</v>
      </c>
      <c r="P275" s="45"/>
      <c r="Q275" s="79">
        <f t="shared" si="80"/>
        <v>0</v>
      </c>
      <c r="R275" s="65"/>
      <c r="S275" s="78">
        <f t="shared" si="81"/>
        <v>0</v>
      </c>
      <c r="T275" s="45"/>
      <c r="U275" s="79">
        <f t="shared" si="82"/>
        <v>0</v>
      </c>
      <c r="V275" s="65"/>
      <c r="W275" s="78">
        <f t="shared" si="83"/>
        <v>0</v>
      </c>
      <c r="X275" s="45"/>
      <c r="Y275" s="79">
        <f t="shared" si="84"/>
        <v>0</v>
      </c>
      <c r="Z275" s="65"/>
      <c r="AA275" s="78">
        <f t="shared" si="85"/>
        <v>0</v>
      </c>
      <c r="AB275" s="45"/>
      <c r="AC275" s="79">
        <f t="shared" si="86"/>
        <v>0</v>
      </c>
      <c r="AD275" s="65"/>
      <c r="AE275" s="78">
        <f t="shared" si="87"/>
        <v>0</v>
      </c>
      <c r="AF275" s="45"/>
      <c r="AG275" s="79">
        <f t="shared" si="88"/>
        <v>0</v>
      </c>
      <c r="AH275" s="2"/>
      <c r="AI275" s="2"/>
      <c r="AJ275" s="2"/>
      <c r="AK275" s="2"/>
      <c r="AL275" s="2"/>
    </row>
    <row r="276" spans="1:38" ht="16.5" customHeight="1">
      <c r="A276" s="12">
        <v>2104231</v>
      </c>
      <c r="B276" s="24" t="s">
        <v>228</v>
      </c>
      <c r="C276" s="14">
        <v>1118520</v>
      </c>
      <c r="D276" s="45"/>
      <c r="E276" s="46">
        <f t="shared" si="74"/>
        <v>0</v>
      </c>
      <c r="F276" s="46">
        <f t="shared" si="75"/>
        <v>0</v>
      </c>
      <c r="G276" s="46">
        <f t="shared" si="76"/>
        <v>0</v>
      </c>
      <c r="H276" s="53" t="e">
        <f t="shared" si="72"/>
        <v>#DIV/0!</v>
      </c>
      <c r="I276" s="54" t="e">
        <f t="shared" si="73"/>
        <v>#DIV/0!</v>
      </c>
      <c r="J276" s="65"/>
      <c r="K276" s="78">
        <f t="shared" si="77"/>
        <v>0</v>
      </c>
      <c r="L276" s="45"/>
      <c r="M276" s="79">
        <f t="shared" si="78"/>
        <v>0</v>
      </c>
      <c r="N276" s="65"/>
      <c r="O276" s="78">
        <f t="shared" si="79"/>
        <v>0</v>
      </c>
      <c r="P276" s="45"/>
      <c r="Q276" s="79">
        <f t="shared" si="80"/>
        <v>0</v>
      </c>
      <c r="R276" s="65"/>
      <c r="S276" s="78">
        <f t="shared" si="81"/>
        <v>0</v>
      </c>
      <c r="T276" s="45"/>
      <c r="U276" s="79">
        <f t="shared" si="82"/>
        <v>0</v>
      </c>
      <c r="V276" s="65"/>
      <c r="W276" s="78">
        <f t="shared" si="83"/>
        <v>0</v>
      </c>
      <c r="X276" s="45"/>
      <c r="Y276" s="79">
        <f t="shared" si="84"/>
        <v>0</v>
      </c>
      <c r="Z276" s="65"/>
      <c r="AA276" s="78">
        <f t="shared" si="85"/>
        <v>0</v>
      </c>
      <c r="AB276" s="45"/>
      <c r="AC276" s="79">
        <f t="shared" si="86"/>
        <v>0</v>
      </c>
      <c r="AD276" s="65"/>
      <c r="AE276" s="78">
        <f t="shared" si="87"/>
        <v>0</v>
      </c>
      <c r="AF276" s="45"/>
      <c r="AG276" s="79">
        <f t="shared" si="88"/>
        <v>0</v>
      </c>
      <c r="AH276" s="2"/>
      <c r="AI276" s="2"/>
      <c r="AJ276" s="2"/>
      <c r="AK276" s="2"/>
      <c r="AL276" s="2"/>
    </row>
    <row r="277" spans="1:38" ht="16.5" customHeight="1">
      <c r="A277" s="12">
        <v>2104153</v>
      </c>
      <c r="B277" s="24" t="s">
        <v>229</v>
      </c>
      <c r="C277" s="14">
        <v>4319930</v>
      </c>
      <c r="D277" s="45"/>
      <c r="E277" s="46">
        <f t="shared" si="74"/>
        <v>0</v>
      </c>
      <c r="F277" s="46">
        <f t="shared" si="75"/>
        <v>0</v>
      </c>
      <c r="G277" s="46">
        <f t="shared" si="76"/>
        <v>0</v>
      </c>
      <c r="H277" s="53" t="e">
        <f t="shared" si="72"/>
        <v>#DIV/0!</v>
      </c>
      <c r="I277" s="54" t="e">
        <f t="shared" si="73"/>
        <v>#DIV/0!</v>
      </c>
      <c r="J277" s="65"/>
      <c r="K277" s="78">
        <f t="shared" si="77"/>
        <v>0</v>
      </c>
      <c r="L277" s="45"/>
      <c r="M277" s="79">
        <f t="shared" si="78"/>
        <v>0</v>
      </c>
      <c r="N277" s="65"/>
      <c r="O277" s="78">
        <f t="shared" si="79"/>
        <v>0</v>
      </c>
      <c r="P277" s="45"/>
      <c r="Q277" s="79">
        <f t="shared" si="80"/>
        <v>0</v>
      </c>
      <c r="R277" s="65"/>
      <c r="S277" s="78">
        <f t="shared" si="81"/>
        <v>0</v>
      </c>
      <c r="T277" s="45"/>
      <c r="U277" s="79">
        <f t="shared" si="82"/>
        <v>0</v>
      </c>
      <c r="V277" s="65"/>
      <c r="W277" s="78">
        <f t="shared" si="83"/>
        <v>0</v>
      </c>
      <c r="X277" s="45"/>
      <c r="Y277" s="79">
        <f t="shared" si="84"/>
        <v>0</v>
      </c>
      <c r="Z277" s="65"/>
      <c r="AA277" s="78">
        <f t="shared" si="85"/>
        <v>0</v>
      </c>
      <c r="AB277" s="45"/>
      <c r="AC277" s="79">
        <f t="shared" si="86"/>
        <v>0</v>
      </c>
      <c r="AD277" s="65"/>
      <c r="AE277" s="78">
        <f t="shared" si="87"/>
        <v>0</v>
      </c>
      <c r="AF277" s="45"/>
      <c r="AG277" s="79">
        <f t="shared" si="88"/>
        <v>0</v>
      </c>
      <c r="AH277" s="2"/>
      <c r="AI277" s="2"/>
      <c r="AJ277" s="2"/>
      <c r="AK277" s="2"/>
      <c r="AL277" s="2"/>
    </row>
    <row r="278" spans="1:38" ht="16.5" customHeight="1">
      <c r="A278" s="12">
        <v>2104253</v>
      </c>
      <c r="B278" s="24" t="s">
        <v>230</v>
      </c>
      <c r="C278" s="14">
        <v>1807780</v>
      </c>
      <c r="D278" s="45"/>
      <c r="E278" s="46">
        <f t="shared" si="74"/>
        <v>0</v>
      </c>
      <c r="F278" s="46">
        <f t="shared" si="75"/>
        <v>0</v>
      </c>
      <c r="G278" s="46">
        <f t="shared" si="76"/>
        <v>0</v>
      </c>
      <c r="H278" s="53" t="e">
        <f t="shared" si="72"/>
        <v>#DIV/0!</v>
      </c>
      <c r="I278" s="54" t="e">
        <f t="shared" si="73"/>
        <v>#DIV/0!</v>
      </c>
      <c r="J278" s="65"/>
      <c r="K278" s="78">
        <f t="shared" si="77"/>
        <v>0</v>
      </c>
      <c r="L278" s="45"/>
      <c r="M278" s="79">
        <f t="shared" si="78"/>
        <v>0</v>
      </c>
      <c r="N278" s="65"/>
      <c r="O278" s="78">
        <f t="shared" si="79"/>
        <v>0</v>
      </c>
      <c r="P278" s="45"/>
      <c r="Q278" s="79">
        <f t="shared" si="80"/>
        <v>0</v>
      </c>
      <c r="R278" s="65"/>
      <c r="S278" s="78">
        <f t="shared" si="81"/>
        <v>0</v>
      </c>
      <c r="T278" s="45"/>
      <c r="U278" s="79">
        <f t="shared" si="82"/>
        <v>0</v>
      </c>
      <c r="V278" s="65"/>
      <c r="W278" s="78">
        <f t="shared" si="83"/>
        <v>0</v>
      </c>
      <c r="X278" s="45"/>
      <c r="Y278" s="79">
        <f t="shared" si="84"/>
        <v>0</v>
      </c>
      <c r="Z278" s="65"/>
      <c r="AA278" s="78">
        <f t="shared" si="85"/>
        <v>0</v>
      </c>
      <c r="AB278" s="45"/>
      <c r="AC278" s="79">
        <f t="shared" si="86"/>
        <v>0</v>
      </c>
      <c r="AD278" s="65"/>
      <c r="AE278" s="78">
        <f t="shared" si="87"/>
        <v>0</v>
      </c>
      <c r="AF278" s="45"/>
      <c r="AG278" s="79">
        <f t="shared" si="88"/>
        <v>0</v>
      </c>
      <c r="AH278" s="2"/>
      <c r="AI278" s="2"/>
      <c r="AJ278" s="2"/>
      <c r="AK278" s="2"/>
      <c r="AL278" s="2"/>
    </row>
    <row r="279" spans="1:38" ht="16.5" customHeight="1">
      <c r="A279" s="12">
        <v>2104153</v>
      </c>
      <c r="B279" s="24" t="s">
        <v>231</v>
      </c>
      <c r="C279" s="14">
        <v>4319930</v>
      </c>
      <c r="D279" s="45"/>
      <c r="E279" s="46">
        <f t="shared" si="74"/>
        <v>0</v>
      </c>
      <c r="F279" s="46">
        <f t="shared" si="75"/>
        <v>0</v>
      </c>
      <c r="G279" s="46">
        <f t="shared" si="76"/>
        <v>0</v>
      </c>
      <c r="H279" s="53" t="e">
        <f t="shared" si="72"/>
        <v>#DIV/0!</v>
      </c>
      <c r="I279" s="54" t="e">
        <f t="shared" si="73"/>
        <v>#DIV/0!</v>
      </c>
      <c r="J279" s="65"/>
      <c r="K279" s="78">
        <f t="shared" si="77"/>
        <v>0</v>
      </c>
      <c r="L279" s="45"/>
      <c r="M279" s="79">
        <f t="shared" si="78"/>
        <v>0</v>
      </c>
      <c r="N279" s="65"/>
      <c r="O279" s="78">
        <f t="shared" si="79"/>
        <v>0</v>
      </c>
      <c r="P279" s="45"/>
      <c r="Q279" s="79">
        <f t="shared" si="80"/>
        <v>0</v>
      </c>
      <c r="R279" s="65"/>
      <c r="S279" s="78">
        <f t="shared" si="81"/>
        <v>0</v>
      </c>
      <c r="T279" s="45"/>
      <c r="U279" s="79">
        <f t="shared" si="82"/>
        <v>0</v>
      </c>
      <c r="V279" s="65"/>
      <c r="W279" s="78">
        <f t="shared" si="83"/>
        <v>0</v>
      </c>
      <c r="X279" s="45"/>
      <c r="Y279" s="79">
        <f t="shared" si="84"/>
        <v>0</v>
      </c>
      <c r="Z279" s="65"/>
      <c r="AA279" s="78">
        <f t="shared" si="85"/>
        <v>0</v>
      </c>
      <c r="AB279" s="45"/>
      <c r="AC279" s="79">
        <f t="shared" si="86"/>
        <v>0</v>
      </c>
      <c r="AD279" s="65"/>
      <c r="AE279" s="78">
        <f t="shared" si="87"/>
        <v>0</v>
      </c>
      <c r="AF279" s="45"/>
      <c r="AG279" s="79">
        <f t="shared" si="88"/>
        <v>0</v>
      </c>
      <c r="AH279" s="2"/>
      <c r="AI279" s="2"/>
      <c r="AJ279" s="2"/>
      <c r="AK279" s="2"/>
      <c r="AL279" s="2"/>
    </row>
    <row r="280" spans="1:38" ht="16.5" customHeight="1">
      <c r="A280" s="12">
        <v>2104253</v>
      </c>
      <c r="B280" s="24" t="s">
        <v>232</v>
      </c>
      <c r="C280" s="14">
        <v>1807780</v>
      </c>
      <c r="D280" s="45"/>
      <c r="E280" s="46">
        <f t="shared" si="74"/>
        <v>0</v>
      </c>
      <c r="F280" s="46">
        <f t="shared" si="75"/>
        <v>0</v>
      </c>
      <c r="G280" s="46">
        <f t="shared" si="76"/>
        <v>0</v>
      </c>
      <c r="H280" s="53" t="e">
        <f t="shared" si="72"/>
        <v>#DIV/0!</v>
      </c>
      <c r="I280" s="54" t="e">
        <f t="shared" si="73"/>
        <v>#DIV/0!</v>
      </c>
      <c r="J280" s="65"/>
      <c r="K280" s="78">
        <f t="shared" si="77"/>
        <v>0</v>
      </c>
      <c r="L280" s="45"/>
      <c r="M280" s="79">
        <f t="shared" si="78"/>
        <v>0</v>
      </c>
      <c r="N280" s="65"/>
      <c r="O280" s="78">
        <f t="shared" si="79"/>
        <v>0</v>
      </c>
      <c r="P280" s="45"/>
      <c r="Q280" s="79">
        <f t="shared" si="80"/>
        <v>0</v>
      </c>
      <c r="R280" s="65"/>
      <c r="S280" s="78">
        <f t="shared" si="81"/>
        <v>0</v>
      </c>
      <c r="T280" s="45"/>
      <c r="U280" s="79">
        <f t="shared" si="82"/>
        <v>0</v>
      </c>
      <c r="V280" s="65"/>
      <c r="W280" s="78">
        <f t="shared" si="83"/>
        <v>0</v>
      </c>
      <c r="X280" s="45"/>
      <c r="Y280" s="79">
        <f t="shared" si="84"/>
        <v>0</v>
      </c>
      <c r="Z280" s="65"/>
      <c r="AA280" s="78">
        <f t="shared" si="85"/>
        <v>0</v>
      </c>
      <c r="AB280" s="45"/>
      <c r="AC280" s="79">
        <f t="shared" si="86"/>
        <v>0</v>
      </c>
      <c r="AD280" s="65"/>
      <c r="AE280" s="78">
        <f t="shared" si="87"/>
        <v>0</v>
      </c>
      <c r="AF280" s="45"/>
      <c r="AG280" s="79">
        <f t="shared" si="88"/>
        <v>0</v>
      </c>
      <c r="AH280" s="2"/>
      <c r="AI280" s="2"/>
      <c r="AJ280" s="2"/>
      <c r="AK280" s="2"/>
      <c r="AL280" s="2"/>
    </row>
    <row r="281" spans="1:38" ht="16.5" customHeight="1">
      <c r="A281" s="12">
        <v>1103066</v>
      </c>
      <c r="B281" s="27" t="s">
        <v>233</v>
      </c>
      <c r="C281" s="14">
        <v>316480</v>
      </c>
      <c r="D281" s="45"/>
      <c r="E281" s="46">
        <f t="shared" si="74"/>
        <v>0</v>
      </c>
      <c r="F281" s="46">
        <f t="shared" si="75"/>
        <v>0</v>
      </c>
      <c r="G281" s="46">
        <f t="shared" si="76"/>
        <v>0</v>
      </c>
      <c r="H281" s="53" t="e">
        <f t="shared" si="72"/>
        <v>#DIV/0!</v>
      </c>
      <c r="I281" s="54" t="e">
        <f t="shared" si="73"/>
        <v>#DIV/0!</v>
      </c>
      <c r="J281" s="65"/>
      <c r="K281" s="78">
        <f t="shared" si="77"/>
        <v>0</v>
      </c>
      <c r="L281" s="45"/>
      <c r="M281" s="79">
        <f t="shared" si="78"/>
        <v>0</v>
      </c>
      <c r="N281" s="65"/>
      <c r="O281" s="78">
        <f t="shared" si="79"/>
        <v>0</v>
      </c>
      <c r="P281" s="45"/>
      <c r="Q281" s="79">
        <f t="shared" si="80"/>
        <v>0</v>
      </c>
      <c r="R281" s="65"/>
      <c r="S281" s="78">
        <f t="shared" si="81"/>
        <v>0</v>
      </c>
      <c r="T281" s="45"/>
      <c r="U281" s="79">
        <f t="shared" si="82"/>
        <v>0</v>
      </c>
      <c r="V281" s="65"/>
      <c r="W281" s="78">
        <f t="shared" si="83"/>
        <v>0</v>
      </c>
      <c r="X281" s="45"/>
      <c r="Y281" s="79">
        <f t="shared" si="84"/>
        <v>0</v>
      </c>
      <c r="Z281" s="65"/>
      <c r="AA281" s="78">
        <f t="shared" si="85"/>
        <v>0</v>
      </c>
      <c r="AB281" s="45"/>
      <c r="AC281" s="79">
        <f t="shared" si="86"/>
        <v>0</v>
      </c>
      <c r="AD281" s="65"/>
      <c r="AE281" s="78">
        <f t="shared" si="87"/>
        <v>0</v>
      </c>
      <c r="AF281" s="45"/>
      <c r="AG281" s="79">
        <f t="shared" si="88"/>
        <v>0</v>
      </c>
      <c r="AH281" s="2"/>
      <c r="AI281" s="2"/>
      <c r="AJ281" s="2"/>
      <c r="AK281" s="2"/>
      <c r="AL281" s="2"/>
    </row>
    <row r="282" spans="1:38" ht="16.5" customHeight="1">
      <c r="A282" s="12">
        <v>2104011</v>
      </c>
      <c r="B282" s="24" t="s">
        <v>234</v>
      </c>
      <c r="C282" s="14">
        <v>625360</v>
      </c>
      <c r="D282" s="45"/>
      <c r="E282" s="46">
        <f t="shared" si="74"/>
        <v>0</v>
      </c>
      <c r="F282" s="46">
        <f t="shared" si="75"/>
        <v>0</v>
      </c>
      <c r="G282" s="46">
        <f t="shared" si="76"/>
        <v>0</v>
      </c>
      <c r="H282" s="53" t="e">
        <f t="shared" si="72"/>
        <v>#DIV/0!</v>
      </c>
      <c r="I282" s="54" t="e">
        <f t="shared" si="73"/>
        <v>#DIV/0!</v>
      </c>
      <c r="J282" s="65"/>
      <c r="K282" s="78">
        <f t="shared" si="77"/>
        <v>0</v>
      </c>
      <c r="L282" s="45"/>
      <c r="M282" s="79">
        <f t="shared" si="78"/>
        <v>0</v>
      </c>
      <c r="N282" s="65"/>
      <c r="O282" s="78">
        <f t="shared" si="79"/>
        <v>0</v>
      </c>
      <c r="P282" s="45"/>
      <c r="Q282" s="79">
        <f t="shared" si="80"/>
        <v>0</v>
      </c>
      <c r="R282" s="65"/>
      <c r="S282" s="78">
        <f t="shared" si="81"/>
        <v>0</v>
      </c>
      <c r="T282" s="45"/>
      <c r="U282" s="79">
        <f t="shared" si="82"/>
        <v>0</v>
      </c>
      <c r="V282" s="65"/>
      <c r="W282" s="78">
        <f t="shared" si="83"/>
        <v>0</v>
      </c>
      <c r="X282" s="45"/>
      <c r="Y282" s="79">
        <f t="shared" si="84"/>
        <v>0</v>
      </c>
      <c r="Z282" s="65"/>
      <c r="AA282" s="78">
        <f t="shared" si="85"/>
        <v>0</v>
      </c>
      <c r="AB282" s="45"/>
      <c r="AC282" s="79">
        <f t="shared" si="86"/>
        <v>0</v>
      </c>
      <c r="AD282" s="65"/>
      <c r="AE282" s="78">
        <f t="shared" si="87"/>
        <v>0</v>
      </c>
      <c r="AF282" s="45"/>
      <c r="AG282" s="79">
        <f t="shared" si="88"/>
        <v>0</v>
      </c>
      <c r="AH282" s="2"/>
      <c r="AI282" s="2"/>
      <c r="AJ282" s="2"/>
      <c r="AK282" s="2"/>
      <c r="AL282" s="2"/>
    </row>
    <row r="283" spans="1:38" ht="25.5" customHeight="1">
      <c r="A283" s="12" t="s">
        <v>944</v>
      </c>
      <c r="B283" s="27" t="s">
        <v>235</v>
      </c>
      <c r="C283" s="14">
        <v>1251020</v>
      </c>
      <c r="D283" s="45"/>
      <c r="E283" s="46">
        <f t="shared" si="74"/>
        <v>0</v>
      </c>
      <c r="F283" s="46">
        <f t="shared" si="75"/>
        <v>0</v>
      </c>
      <c r="G283" s="46">
        <f t="shared" si="76"/>
        <v>0</v>
      </c>
      <c r="H283" s="53" t="e">
        <f t="shared" si="72"/>
        <v>#DIV/0!</v>
      </c>
      <c r="I283" s="54" t="e">
        <f t="shared" si="73"/>
        <v>#DIV/0!</v>
      </c>
      <c r="J283" s="65"/>
      <c r="K283" s="78">
        <f t="shared" si="77"/>
        <v>0</v>
      </c>
      <c r="L283" s="45"/>
      <c r="M283" s="79">
        <f t="shared" si="78"/>
        <v>0</v>
      </c>
      <c r="N283" s="65"/>
      <c r="O283" s="78">
        <f t="shared" si="79"/>
        <v>0</v>
      </c>
      <c r="P283" s="45"/>
      <c r="Q283" s="79">
        <f t="shared" si="80"/>
        <v>0</v>
      </c>
      <c r="R283" s="65"/>
      <c r="S283" s="78">
        <f t="shared" si="81"/>
        <v>0</v>
      </c>
      <c r="T283" s="45"/>
      <c r="U283" s="79">
        <f t="shared" si="82"/>
        <v>0</v>
      </c>
      <c r="V283" s="65"/>
      <c r="W283" s="78">
        <f t="shared" si="83"/>
        <v>0</v>
      </c>
      <c r="X283" s="45"/>
      <c r="Y283" s="79">
        <f t="shared" si="84"/>
        <v>0</v>
      </c>
      <c r="Z283" s="65"/>
      <c r="AA283" s="78">
        <f t="shared" si="85"/>
        <v>0</v>
      </c>
      <c r="AB283" s="45"/>
      <c r="AC283" s="79">
        <f t="shared" si="86"/>
        <v>0</v>
      </c>
      <c r="AD283" s="65"/>
      <c r="AE283" s="78">
        <f t="shared" si="87"/>
        <v>0</v>
      </c>
      <c r="AF283" s="45"/>
      <c r="AG283" s="79">
        <f t="shared" si="88"/>
        <v>0</v>
      </c>
      <c r="AH283" s="2"/>
      <c r="AI283" s="2"/>
      <c r="AJ283" s="2"/>
      <c r="AK283" s="2"/>
      <c r="AL283" s="2"/>
    </row>
    <row r="284" spans="1:38" ht="16.5" customHeight="1">
      <c r="A284" s="12">
        <v>2104167</v>
      </c>
      <c r="B284" s="27" t="s">
        <v>236</v>
      </c>
      <c r="C284" s="14">
        <v>1142590</v>
      </c>
      <c r="D284" s="45"/>
      <c r="E284" s="46">
        <f t="shared" si="74"/>
        <v>0</v>
      </c>
      <c r="F284" s="46">
        <f t="shared" si="75"/>
        <v>0</v>
      </c>
      <c r="G284" s="46">
        <f t="shared" si="76"/>
        <v>0</v>
      </c>
      <c r="H284" s="53" t="e">
        <f t="shared" si="72"/>
        <v>#DIV/0!</v>
      </c>
      <c r="I284" s="54" t="e">
        <f t="shared" si="73"/>
        <v>#DIV/0!</v>
      </c>
      <c r="J284" s="65"/>
      <c r="K284" s="78">
        <f t="shared" si="77"/>
        <v>0</v>
      </c>
      <c r="L284" s="45"/>
      <c r="M284" s="79">
        <f t="shared" si="78"/>
        <v>0</v>
      </c>
      <c r="N284" s="65"/>
      <c r="O284" s="78">
        <f t="shared" si="79"/>
        <v>0</v>
      </c>
      <c r="P284" s="45"/>
      <c r="Q284" s="79">
        <f t="shared" si="80"/>
        <v>0</v>
      </c>
      <c r="R284" s="65"/>
      <c r="S284" s="78">
        <f t="shared" si="81"/>
        <v>0</v>
      </c>
      <c r="T284" s="45"/>
      <c r="U284" s="79">
        <f t="shared" si="82"/>
        <v>0</v>
      </c>
      <c r="V284" s="65"/>
      <c r="W284" s="78">
        <f t="shared" si="83"/>
        <v>0</v>
      </c>
      <c r="X284" s="45"/>
      <c r="Y284" s="79">
        <f t="shared" si="84"/>
        <v>0</v>
      </c>
      <c r="Z284" s="65"/>
      <c r="AA284" s="78">
        <f t="shared" si="85"/>
        <v>0</v>
      </c>
      <c r="AB284" s="45"/>
      <c r="AC284" s="79">
        <f t="shared" si="86"/>
        <v>0</v>
      </c>
      <c r="AD284" s="65"/>
      <c r="AE284" s="78">
        <f t="shared" si="87"/>
        <v>0</v>
      </c>
      <c r="AF284" s="45"/>
      <c r="AG284" s="79">
        <f t="shared" si="88"/>
        <v>0</v>
      </c>
      <c r="AH284" s="2"/>
      <c r="AI284" s="2"/>
      <c r="AJ284" s="2"/>
      <c r="AK284" s="2"/>
      <c r="AL284" s="2"/>
    </row>
    <row r="285" spans="1:38" ht="16.5" customHeight="1">
      <c r="A285" s="12">
        <v>2104073</v>
      </c>
      <c r="B285" s="27" t="s">
        <v>237</v>
      </c>
      <c r="C285" s="14">
        <v>685680</v>
      </c>
      <c r="D285" s="45"/>
      <c r="E285" s="46">
        <f t="shared" si="74"/>
        <v>0</v>
      </c>
      <c r="F285" s="46">
        <f t="shared" si="75"/>
        <v>0</v>
      </c>
      <c r="G285" s="46">
        <f t="shared" si="76"/>
        <v>0</v>
      </c>
      <c r="H285" s="53" t="e">
        <f t="shared" si="72"/>
        <v>#DIV/0!</v>
      </c>
      <c r="I285" s="54" t="e">
        <f t="shared" si="73"/>
        <v>#DIV/0!</v>
      </c>
      <c r="J285" s="65"/>
      <c r="K285" s="78">
        <f t="shared" si="77"/>
        <v>0</v>
      </c>
      <c r="L285" s="45"/>
      <c r="M285" s="79">
        <f t="shared" si="78"/>
        <v>0</v>
      </c>
      <c r="N285" s="65"/>
      <c r="O285" s="78">
        <f t="shared" si="79"/>
        <v>0</v>
      </c>
      <c r="P285" s="45"/>
      <c r="Q285" s="79">
        <f t="shared" si="80"/>
        <v>0</v>
      </c>
      <c r="R285" s="65"/>
      <c r="S285" s="78">
        <f t="shared" si="81"/>
        <v>0</v>
      </c>
      <c r="T285" s="45"/>
      <c r="U285" s="79">
        <f t="shared" si="82"/>
        <v>0</v>
      </c>
      <c r="V285" s="65"/>
      <c r="W285" s="78">
        <f t="shared" si="83"/>
        <v>0</v>
      </c>
      <c r="X285" s="45"/>
      <c r="Y285" s="79">
        <f t="shared" si="84"/>
        <v>0</v>
      </c>
      <c r="Z285" s="65"/>
      <c r="AA285" s="78">
        <f t="shared" si="85"/>
        <v>0</v>
      </c>
      <c r="AB285" s="45"/>
      <c r="AC285" s="79">
        <f t="shared" si="86"/>
        <v>0</v>
      </c>
      <c r="AD285" s="65"/>
      <c r="AE285" s="78">
        <f t="shared" si="87"/>
        <v>0</v>
      </c>
      <c r="AF285" s="45"/>
      <c r="AG285" s="79">
        <f t="shared" si="88"/>
        <v>0</v>
      </c>
      <c r="AH285" s="2"/>
      <c r="AI285" s="2"/>
      <c r="AJ285" s="2"/>
      <c r="AK285" s="2"/>
      <c r="AL285" s="2"/>
    </row>
    <row r="286" spans="1:38" ht="16.5" customHeight="1">
      <c r="A286" s="12">
        <v>2104055</v>
      </c>
      <c r="B286" s="27" t="s">
        <v>238</v>
      </c>
      <c r="C286" s="14">
        <v>816130</v>
      </c>
      <c r="D286" s="45"/>
      <c r="E286" s="46">
        <f t="shared" si="74"/>
        <v>0</v>
      </c>
      <c r="F286" s="46">
        <f t="shared" si="75"/>
        <v>0</v>
      </c>
      <c r="G286" s="46">
        <f t="shared" si="76"/>
        <v>0</v>
      </c>
      <c r="H286" s="53" t="e">
        <f t="shared" si="72"/>
        <v>#DIV/0!</v>
      </c>
      <c r="I286" s="54" t="e">
        <f t="shared" si="73"/>
        <v>#DIV/0!</v>
      </c>
      <c r="J286" s="65"/>
      <c r="K286" s="78">
        <f t="shared" si="77"/>
        <v>0</v>
      </c>
      <c r="L286" s="45"/>
      <c r="M286" s="79">
        <f t="shared" si="78"/>
        <v>0</v>
      </c>
      <c r="N286" s="65"/>
      <c r="O286" s="78">
        <f t="shared" si="79"/>
        <v>0</v>
      </c>
      <c r="P286" s="45"/>
      <c r="Q286" s="79">
        <f t="shared" si="80"/>
        <v>0</v>
      </c>
      <c r="R286" s="65"/>
      <c r="S286" s="78">
        <f t="shared" si="81"/>
        <v>0</v>
      </c>
      <c r="T286" s="45"/>
      <c r="U286" s="79">
        <f t="shared" si="82"/>
        <v>0</v>
      </c>
      <c r="V286" s="65"/>
      <c r="W286" s="78">
        <f t="shared" si="83"/>
        <v>0</v>
      </c>
      <c r="X286" s="45"/>
      <c r="Y286" s="79">
        <f t="shared" si="84"/>
        <v>0</v>
      </c>
      <c r="Z286" s="65"/>
      <c r="AA286" s="78">
        <f t="shared" si="85"/>
        <v>0</v>
      </c>
      <c r="AB286" s="45"/>
      <c r="AC286" s="79">
        <f t="shared" si="86"/>
        <v>0</v>
      </c>
      <c r="AD286" s="65"/>
      <c r="AE286" s="78">
        <f t="shared" si="87"/>
        <v>0</v>
      </c>
      <c r="AF286" s="45"/>
      <c r="AG286" s="79">
        <f t="shared" si="88"/>
        <v>0</v>
      </c>
      <c r="AH286" s="2"/>
      <c r="AI286" s="2"/>
      <c r="AJ286" s="2"/>
      <c r="AK286" s="2"/>
      <c r="AL286" s="2"/>
    </row>
    <row r="287" spans="1:38" ht="16.5" customHeight="1">
      <c r="A287" s="12">
        <v>2104042</v>
      </c>
      <c r="B287" s="27" t="s">
        <v>239</v>
      </c>
      <c r="C287" s="14">
        <v>2489770</v>
      </c>
      <c r="D287" s="45"/>
      <c r="E287" s="46">
        <f t="shared" si="74"/>
        <v>0</v>
      </c>
      <c r="F287" s="46">
        <f t="shared" si="75"/>
        <v>0</v>
      </c>
      <c r="G287" s="46">
        <f t="shared" si="76"/>
        <v>0</v>
      </c>
      <c r="H287" s="53" t="e">
        <f t="shared" si="72"/>
        <v>#DIV/0!</v>
      </c>
      <c r="I287" s="54" t="e">
        <f t="shared" si="73"/>
        <v>#DIV/0!</v>
      </c>
      <c r="J287" s="65"/>
      <c r="K287" s="78">
        <f t="shared" si="77"/>
        <v>0</v>
      </c>
      <c r="L287" s="45"/>
      <c r="M287" s="79">
        <f t="shared" si="78"/>
        <v>0</v>
      </c>
      <c r="N287" s="65"/>
      <c r="O287" s="78">
        <f t="shared" si="79"/>
        <v>0</v>
      </c>
      <c r="P287" s="45"/>
      <c r="Q287" s="79">
        <f t="shared" si="80"/>
        <v>0</v>
      </c>
      <c r="R287" s="65"/>
      <c r="S287" s="78">
        <f t="shared" si="81"/>
        <v>0</v>
      </c>
      <c r="T287" s="45"/>
      <c r="U287" s="79">
        <f t="shared" si="82"/>
        <v>0</v>
      </c>
      <c r="V287" s="65"/>
      <c r="W287" s="78">
        <f t="shared" si="83"/>
        <v>0</v>
      </c>
      <c r="X287" s="45"/>
      <c r="Y287" s="79">
        <f t="shared" si="84"/>
        <v>0</v>
      </c>
      <c r="Z287" s="65"/>
      <c r="AA287" s="78">
        <f t="shared" si="85"/>
        <v>0</v>
      </c>
      <c r="AB287" s="45"/>
      <c r="AC287" s="79">
        <f t="shared" si="86"/>
        <v>0</v>
      </c>
      <c r="AD287" s="65"/>
      <c r="AE287" s="78">
        <f t="shared" si="87"/>
        <v>0</v>
      </c>
      <c r="AF287" s="45"/>
      <c r="AG287" s="79">
        <f t="shared" si="88"/>
        <v>0</v>
      </c>
      <c r="AH287" s="2"/>
      <c r="AI287" s="2"/>
      <c r="AJ287" s="2"/>
      <c r="AK287" s="2"/>
      <c r="AL287" s="2"/>
    </row>
    <row r="288" spans="1:38" ht="16.5" customHeight="1">
      <c r="A288" s="12">
        <v>2104051</v>
      </c>
      <c r="B288" s="27" t="s">
        <v>240</v>
      </c>
      <c r="C288" s="14">
        <v>1304360</v>
      </c>
      <c r="D288" s="45"/>
      <c r="E288" s="46">
        <f t="shared" si="74"/>
        <v>0</v>
      </c>
      <c r="F288" s="46">
        <f t="shared" si="75"/>
        <v>0</v>
      </c>
      <c r="G288" s="46">
        <f t="shared" si="76"/>
        <v>0</v>
      </c>
      <c r="H288" s="53" t="e">
        <f t="shared" si="72"/>
        <v>#DIV/0!</v>
      </c>
      <c r="I288" s="54" t="e">
        <f t="shared" si="73"/>
        <v>#DIV/0!</v>
      </c>
      <c r="J288" s="65"/>
      <c r="K288" s="78">
        <f t="shared" si="77"/>
        <v>0</v>
      </c>
      <c r="L288" s="45"/>
      <c r="M288" s="79">
        <f t="shared" si="78"/>
        <v>0</v>
      </c>
      <c r="N288" s="65"/>
      <c r="O288" s="78">
        <f t="shared" si="79"/>
        <v>0</v>
      </c>
      <c r="P288" s="45"/>
      <c r="Q288" s="79">
        <f t="shared" si="80"/>
        <v>0</v>
      </c>
      <c r="R288" s="65"/>
      <c r="S288" s="78">
        <f t="shared" si="81"/>
        <v>0</v>
      </c>
      <c r="T288" s="45"/>
      <c r="U288" s="79">
        <f t="shared" si="82"/>
        <v>0</v>
      </c>
      <c r="V288" s="65"/>
      <c r="W288" s="78">
        <f t="shared" si="83"/>
        <v>0</v>
      </c>
      <c r="X288" s="45"/>
      <c r="Y288" s="79">
        <f t="shared" si="84"/>
        <v>0</v>
      </c>
      <c r="Z288" s="65"/>
      <c r="AA288" s="78">
        <f t="shared" si="85"/>
        <v>0</v>
      </c>
      <c r="AB288" s="45"/>
      <c r="AC288" s="79">
        <f t="shared" si="86"/>
        <v>0</v>
      </c>
      <c r="AD288" s="65"/>
      <c r="AE288" s="78">
        <f t="shared" si="87"/>
        <v>0</v>
      </c>
      <c r="AF288" s="45"/>
      <c r="AG288" s="79">
        <f t="shared" si="88"/>
        <v>0</v>
      </c>
      <c r="AH288" s="2"/>
      <c r="AI288" s="2"/>
      <c r="AJ288" s="2"/>
      <c r="AK288" s="2"/>
      <c r="AL288" s="2"/>
    </row>
    <row r="289" spans="1:38" ht="16.5" customHeight="1">
      <c r="A289" s="12">
        <v>2104048</v>
      </c>
      <c r="B289" s="27" t="s">
        <v>241</v>
      </c>
      <c r="C289" s="14">
        <v>1601950</v>
      </c>
      <c r="D289" s="45"/>
      <c r="E289" s="46">
        <f t="shared" si="74"/>
        <v>0</v>
      </c>
      <c r="F289" s="46">
        <f t="shared" si="75"/>
        <v>0</v>
      </c>
      <c r="G289" s="46">
        <f t="shared" si="76"/>
        <v>0</v>
      </c>
      <c r="H289" s="53" t="e">
        <f t="shared" si="72"/>
        <v>#DIV/0!</v>
      </c>
      <c r="I289" s="54" t="e">
        <f t="shared" si="73"/>
        <v>#DIV/0!</v>
      </c>
      <c r="J289" s="65"/>
      <c r="K289" s="78">
        <f t="shared" si="77"/>
        <v>0</v>
      </c>
      <c r="L289" s="45"/>
      <c r="M289" s="79">
        <f t="shared" si="78"/>
        <v>0</v>
      </c>
      <c r="N289" s="65"/>
      <c r="O289" s="78">
        <f t="shared" si="79"/>
        <v>0</v>
      </c>
      <c r="P289" s="45"/>
      <c r="Q289" s="79">
        <f t="shared" si="80"/>
        <v>0</v>
      </c>
      <c r="R289" s="65"/>
      <c r="S289" s="78">
        <f t="shared" si="81"/>
        <v>0</v>
      </c>
      <c r="T289" s="45"/>
      <c r="U289" s="79">
        <f t="shared" si="82"/>
        <v>0</v>
      </c>
      <c r="V289" s="65"/>
      <c r="W289" s="78">
        <f t="shared" si="83"/>
        <v>0</v>
      </c>
      <c r="X289" s="45"/>
      <c r="Y289" s="79">
        <f t="shared" si="84"/>
        <v>0</v>
      </c>
      <c r="Z289" s="65"/>
      <c r="AA289" s="78">
        <f t="shared" si="85"/>
        <v>0</v>
      </c>
      <c r="AB289" s="45"/>
      <c r="AC289" s="79">
        <f t="shared" si="86"/>
        <v>0</v>
      </c>
      <c r="AD289" s="65"/>
      <c r="AE289" s="78">
        <f t="shared" si="87"/>
        <v>0</v>
      </c>
      <c r="AF289" s="45"/>
      <c r="AG289" s="79">
        <f t="shared" si="88"/>
        <v>0</v>
      </c>
      <c r="AH289" s="2"/>
      <c r="AI289" s="2"/>
      <c r="AJ289" s="2"/>
      <c r="AK289" s="2"/>
      <c r="AL289" s="2"/>
    </row>
    <row r="290" spans="1:38" ht="16.5" customHeight="1">
      <c r="A290" s="12">
        <v>2104159</v>
      </c>
      <c r="B290" s="27" t="s">
        <v>242</v>
      </c>
      <c r="C290" s="14">
        <v>835970</v>
      </c>
      <c r="D290" s="45"/>
      <c r="E290" s="46">
        <f t="shared" si="74"/>
        <v>0</v>
      </c>
      <c r="F290" s="46">
        <f t="shared" si="75"/>
        <v>0</v>
      </c>
      <c r="G290" s="46">
        <f t="shared" si="76"/>
        <v>0</v>
      </c>
      <c r="H290" s="53" t="e">
        <f t="shared" si="72"/>
        <v>#DIV/0!</v>
      </c>
      <c r="I290" s="54" t="e">
        <f t="shared" si="73"/>
        <v>#DIV/0!</v>
      </c>
      <c r="J290" s="65"/>
      <c r="K290" s="78">
        <f t="shared" si="77"/>
        <v>0</v>
      </c>
      <c r="L290" s="45"/>
      <c r="M290" s="79">
        <f t="shared" si="78"/>
        <v>0</v>
      </c>
      <c r="N290" s="65"/>
      <c r="O290" s="78">
        <f t="shared" si="79"/>
        <v>0</v>
      </c>
      <c r="P290" s="45"/>
      <c r="Q290" s="79">
        <f t="shared" si="80"/>
        <v>0</v>
      </c>
      <c r="R290" s="65"/>
      <c r="S290" s="78">
        <f t="shared" si="81"/>
        <v>0</v>
      </c>
      <c r="T290" s="45"/>
      <c r="U290" s="79">
        <f t="shared" si="82"/>
        <v>0</v>
      </c>
      <c r="V290" s="65"/>
      <c r="W290" s="78">
        <f t="shared" si="83"/>
        <v>0</v>
      </c>
      <c r="X290" s="45"/>
      <c r="Y290" s="79">
        <f t="shared" si="84"/>
        <v>0</v>
      </c>
      <c r="Z290" s="65"/>
      <c r="AA290" s="78">
        <f t="shared" si="85"/>
        <v>0</v>
      </c>
      <c r="AB290" s="45"/>
      <c r="AC290" s="79">
        <f t="shared" si="86"/>
        <v>0</v>
      </c>
      <c r="AD290" s="65"/>
      <c r="AE290" s="78">
        <f t="shared" si="87"/>
        <v>0</v>
      </c>
      <c r="AF290" s="45"/>
      <c r="AG290" s="79">
        <f t="shared" si="88"/>
        <v>0</v>
      </c>
      <c r="AH290" s="2"/>
      <c r="AI290" s="2"/>
      <c r="AJ290" s="2"/>
      <c r="AK290" s="2"/>
      <c r="AL290" s="2"/>
    </row>
    <row r="291" spans="1:38" ht="16.5" customHeight="1">
      <c r="A291" s="12">
        <v>2104162</v>
      </c>
      <c r="B291" s="24" t="s">
        <v>243</v>
      </c>
      <c r="C291" s="14">
        <v>2115850</v>
      </c>
      <c r="D291" s="45"/>
      <c r="E291" s="46">
        <f t="shared" si="74"/>
        <v>0</v>
      </c>
      <c r="F291" s="46">
        <f t="shared" si="75"/>
        <v>0</v>
      </c>
      <c r="G291" s="46">
        <f t="shared" si="76"/>
        <v>0</v>
      </c>
      <c r="H291" s="53" t="e">
        <f t="shared" si="72"/>
        <v>#DIV/0!</v>
      </c>
      <c r="I291" s="54" t="e">
        <f t="shared" si="73"/>
        <v>#DIV/0!</v>
      </c>
      <c r="J291" s="65"/>
      <c r="K291" s="78">
        <f t="shared" si="77"/>
        <v>0</v>
      </c>
      <c r="L291" s="45"/>
      <c r="M291" s="79">
        <f t="shared" si="78"/>
        <v>0</v>
      </c>
      <c r="N291" s="65"/>
      <c r="O291" s="78">
        <f t="shared" si="79"/>
        <v>0</v>
      </c>
      <c r="P291" s="45"/>
      <c r="Q291" s="79">
        <f t="shared" si="80"/>
        <v>0</v>
      </c>
      <c r="R291" s="65"/>
      <c r="S291" s="78">
        <f t="shared" si="81"/>
        <v>0</v>
      </c>
      <c r="T291" s="45"/>
      <c r="U291" s="79">
        <f t="shared" si="82"/>
        <v>0</v>
      </c>
      <c r="V291" s="65"/>
      <c r="W291" s="78">
        <f t="shared" si="83"/>
        <v>0</v>
      </c>
      <c r="X291" s="45"/>
      <c r="Y291" s="79">
        <f t="shared" si="84"/>
        <v>0</v>
      </c>
      <c r="Z291" s="65"/>
      <c r="AA291" s="78">
        <f t="shared" si="85"/>
        <v>0</v>
      </c>
      <c r="AB291" s="45"/>
      <c r="AC291" s="79">
        <f t="shared" si="86"/>
        <v>0</v>
      </c>
      <c r="AD291" s="65"/>
      <c r="AE291" s="78">
        <f t="shared" si="87"/>
        <v>0</v>
      </c>
      <c r="AF291" s="45"/>
      <c r="AG291" s="79">
        <f t="shared" si="88"/>
        <v>0</v>
      </c>
      <c r="AH291" s="2"/>
      <c r="AI291" s="2"/>
      <c r="AJ291" s="2"/>
      <c r="AK291" s="2"/>
      <c r="AL291" s="2"/>
    </row>
    <row r="292" spans="1:38" ht="16.5" customHeight="1">
      <c r="A292" s="12" t="s">
        <v>889</v>
      </c>
      <c r="B292" s="27" t="s">
        <v>244</v>
      </c>
      <c r="C292" s="14">
        <v>89860</v>
      </c>
      <c r="D292" s="45"/>
      <c r="E292" s="46">
        <f t="shared" si="74"/>
        <v>0</v>
      </c>
      <c r="F292" s="46">
        <f t="shared" si="75"/>
        <v>0</v>
      </c>
      <c r="G292" s="46">
        <f t="shared" si="76"/>
        <v>0</v>
      </c>
      <c r="H292" s="53" t="e">
        <f t="shared" si="72"/>
        <v>#DIV/0!</v>
      </c>
      <c r="I292" s="54" t="e">
        <f t="shared" si="73"/>
        <v>#DIV/0!</v>
      </c>
      <c r="J292" s="65"/>
      <c r="K292" s="78">
        <f t="shared" si="77"/>
        <v>0</v>
      </c>
      <c r="L292" s="45"/>
      <c r="M292" s="79">
        <f t="shared" si="78"/>
        <v>0</v>
      </c>
      <c r="N292" s="65"/>
      <c r="O292" s="78">
        <f t="shared" si="79"/>
        <v>0</v>
      </c>
      <c r="P292" s="45"/>
      <c r="Q292" s="79">
        <f t="shared" si="80"/>
        <v>0</v>
      </c>
      <c r="R292" s="65"/>
      <c r="S292" s="78">
        <f t="shared" si="81"/>
        <v>0</v>
      </c>
      <c r="T292" s="45"/>
      <c r="U292" s="79">
        <f t="shared" si="82"/>
        <v>0</v>
      </c>
      <c r="V292" s="65"/>
      <c r="W292" s="78">
        <f t="shared" si="83"/>
        <v>0</v>
      </c>
      <c r="X292" s="45"/>
      <c r="Y292" s="79">
        <f t="shared" si="84"/>
        <v>0</v>
      </c>
      <c r="Z292" s="65"/>
      <c r="AA292" s="78">
        <f t="shared" si="85"/>
        <v>0</v>
      </c>
      <c r="AB292" s="45"/>
      <c r="AC292" s="79">
        <f t="shared" si="86"/>
        <v>0</v>
      </c>
      <c r="AD292" s="65"/>
      <c r="AE292" s="78">
        <f t="shared" si="87"/>
        <v>0</v>
      </c>
      <c r="AF292" s="45"/>
      <c r="AG292" s="79">
        <f t="shared" si="88"/>
        <v>0</v>
      </c>
      <c r="AH292" s="2"/>
      <c r="AI292" s="2"/>
      <c r="AJ292" s="2"/>
      <c r="AK292" s="2"/>
      <c r="AL292" s="2"/>
    </row>
    <row r="293" spans="1:38" ht="16.5" customHeight="1">
      <c r="A293" s="12" t="s">
        <v>890</v>
      </c>
      <c r="B293" s="27" t="s">
        <v>245</v>
      </c>
      <c r="C293" s="14">
        <v>142210</v>
      </c>
      <c r="D293" s="45"/>
      <c r="E293" s="46">
        <f t="shared" si="74"/>
        <v>0</v>
      </c>
      <c r="F293" s="46">
        <f t="shared" si="75"/>
        <v>0</v>
      </c>
      <c r="G293" s="46">
        <f t="shared" si="76"/>
        <v>0</v>
      </c>
      <c r="H293" s="53" t="e">
        <f t="shared" si="72"/>
        <v>#DIV/0!</v>
      </c>
      <c r="I293" s="54" t="e">
        <f t="shared" si="73"/>
        <v>#DIV/0!</v>
      </c>
      <c r="J293" s="65"/>
      <c r="K293" s="78">
        <f t="shared" si="77"/>
        <v>0</v>
      </c>
      <c r="L293" s="45"/>
      <c r="M293" s="79">
        <f t="shared" si="78"/>
        <v>0</v>
      </c>
      <c r="N293" s="65"/>
      <c r="O293" s="78">
        <f t="shared" si="79"/>
        <v>0</v>
      </c>
      <c r="P293" s="45"/>
      <c r="Q293" s="79">
        <f t="shared" si="80"/>
        <v>0</v>
      </c>
      <c r="R293" s="65"/>
      <c r="S293" s="78">
        <f t="shared" si="81"/>
        <v>0</v>
      </c>
      <c r="T293" s="45"/>
      <c r="U293" s="79">
        <f t="shared" si="82"/>
        <v>0</v>
      </c>
      <c r="V293" s="65"/>
      <c r="W293" s="78">
        <f t="shared" si="83"/>
        <v>0</v>
      </c>
      <c r="X293" s="45"/>
      <c r="Y293" s="79">
        <f t="shared" si="84"/>
        <v>0</v>
      </c>
      <c r="Z293" s="65"/>
      <c r="AA293" s="78">
        <f t="shared" si="85"/>
        <v>0</v>
      </c>
      <c r="AB293" s="45"/>
      <c r="AC293" s="79">
        <f t="shared" si="86"/>
        <v>0</v>
      </c>
      <c r="AD293" s="65"/>
      <c r="AE293" s="78">
        <f t="shared" si="87"/>
        <v>0</v>
      </c>
      <c r="AF293" s="45"/>
      <c r="AG293" s="79">
        <f t="shared" si="88"/>
        <v>0</v>
      </c>
      <c r="AH293" s="2"/>
      <c r="AI293" s="2"/>
      <c r="AJ293" s="2"/>
      <c r="AK293" s="2"/>
      <c r="AL293" s="2"/>
    </row>
    <row r="294" spans="1:38" ht="16.5" customHeight="1">
      <c r="A294" s="12" t="s">
        <v>891</v>
      </c>
      <c r="B294" s="27" t="s">
        <v>246</v>
      </c>
      <c r="C294" s="14">
        <v>163210</v>
      </c>
      <c r="D294" s="45"/>
      <c r="E294" s="46">
        <f t="shared" si="74"/>
        <v>0</v>
      </c>
      <c r="F294" s="46">
        <f t="shared" si="75"/>
        <v>0</v>
      </c>
      <c r="G294" s="46">
        <f t="shared" si="76"/>
        <v>0</v>
      </c>
      <c r="H294" s="53" t="e">
        <f t="shared" si="72"/>
        <v>#DIV/0!</v>
      </c>
      <c r="I294" s="54" t="e">
        <f t="shared" si="73"/>
        <v>#DIV/0!</v>
      </c>
      <c r="J294" s="65"/>
      <c r="K294" s="78">
        <f t="shared" si="77"/>
        <v>0</v>
      </c>
      <c r="L294" s="45"/>
      <c r="M294" s="79">
        <f t="shared" si="78"/>
        <v>0</v>
      </c>
      <c r="N294" s="65"/>
      <c r="O294" s="78">
        <f t="shared" si="79"/>
        <v>0</v>
      </c>
      <c r="P294" s="45"/>
      <c r="Q294" s="79">
        <f t="shared" si="80"/>
        <v>0</v>
      </c>
      <c r="R294" s="65"/>
      <c r="S294" s="78">
        <f t="shared" si="81"/>
        <v>0</v>
      </c>
      <c r="T294" s="45"/>
      <c r="U294" s="79">
        <f t="shared" si="82"/>
        <v>0</v>
      </c>
      <c r="V294" s="65"/>
      <c r="W294" s="78">
        <f t="shared" si="83"/>
        <v>0</v>
      </c>
      <c r="X294" s="45"/>
      <c r="Y294" s="79">
        <f t="shared" si="84"/>
        <v>0</v>
      </c>
      <c r="Z294" s="65"/>
      <c r="AA294" s="78">
        <f t="shared" si="85"/>
        <v>0</v>
      </c>
      <c r="AB294" s="45"/>
      <c r="AC294" s="79">
        <f t="shared" si="86"/>
        <v>0</v>
      </c>
      <c r="AD294" s="65"/>
      <c r="AE294" s="78">
        <f t="shared" si="87"/>
        <v>0</v>
      </c>
      <c r="AF294" s="45"/>
      <c r="AG294" s="79">
        <f t="shared" si="88"/>
        <v>0</v>
      </c>
      <c r="AH294" s="2"/>
      <c r="AI294" s="2"/>
      <c r="AJ294" s="2"/>
      <c r="AK294" s="2"/>
      <c r="AL294" s="2"/>
    </row>
    <row r="295" spans="1:38" ht="16.5" customHeight="1">
      <c r="A295" s="12">
        <v>2104360</v>
      </c>
      <c r="B295" s="27" t="s">
        <v>247</v>
      </c>
      <c r="C295" s="14">
        <v>3113610</v>
      </c>
      <c r="D295" s="45"/>
      <c r="E295" s="46">
        <f t="shared" si="74"/>
        <v>0</v>
      </c>
      <c r="F295" s="46">
        <f t="shared" si="75"/>
        <v>0</v>
      </c>
      <c r="G295" s="46">
        <f t="shared" si="76"/>
        <v>0</v>
      </c>
      <c r="H295" s="53" t="e">
        <f t="shared" si="72"/>
        <v>#DIV/0!</v>
      </c>
      <c r="I295" s="54" t="e">
        <f t="shared" si="73"/>
        <v>#DIV/0!</v>
      </c>
      <c r="J295" s="65"/>
      <c r="K295" s="78">
        <f t="shared" si="77"/>
        <v>0</v>
      </c>
      <c r="L295" s="45"/>
      <c r="M295" s="79">
        <f t="shared" si="78"/>
        <v>0</v>
      </c>
      <c r="N295" s="65"/>
      <c r="O295" s="78">
        <f t="shared" si="79"/>
        <v>0</v>
      </c>
      <c r="P295" s="45"/>
      <c r="Q295" s="79">
        <f t="shared" si="80"/>
        <v>0</v>
      </c>
      <c r="R295" s="65"/>
      <c r="S295" s="78">
        <f t="shared" si="81"/>
        <v>0</v>
      </c>
      <c r="T295" s="45"/>
      <c r="U295" s="79">
        <f t="shared" si="82"/>
        <v>0</v>
      </c>
      <c r="V295" s="65"/>
      <c r="W295" s="78">
        <f t="shared" si="83"/>
        <v>0</v>
      </c>
      <c r="X295" s="45"/>
      <c r="Y295" s="79">
        <f t="shared" si="84"/>
        <v>0</v>
      </c>
      <c r="Z295" s="65"/>
      <c r="AA295" s="78">
        <f t="shared" si="85"/>
        <v>0</v>
      </c>
      <c r="AB295" s="45"/>
      <c r="AC295" s="79">
        <f t="shared" si="86"/>
        <v>0</v>
      </c>
      <c r="AD295" s="65"/>
      <c r="AE295" s="78">
        <f t="shared" si="87"/>
        <v>0</v>
      </c>
      <c r="AF295" s="45"/>
      <c r="AG295" s="79">
        <f t="shared" si="88"/>
        <v>0</v>
      </c>
      <c r="AH295" s="2"/>
      <c r="AI295" s="2"/>
      <c r="AJ295" s="2"/>
      <c r="AK295" s="2"/>
      <c r="AL295" s="2"/>
    </row>
    <row r="296" spans="1:38" ht="16.5" customHeight="1">
      <c r="A296" s="12">
        <v>2104361</v>
      </c>
      <c r="B296" s="27" t="s">
        <v>248</v>
      </c>
      <c r="C296" s="14">
        <v>4251410</v>
      </c>
      <c r="D296" s="45"/>
      <c r="E296" s="46">
        <f t="shared" si="74"/>
        <v>0</v>
      </c>
      <c r="F296" s="46">
        <f t="shared" si="75"/>
        <v>0</v>
      </c>
      <c r="G296" s="46">
        <f t="shared" si="76"/>
        <v>0</v>
      </c>
      <c r="H296" s="53" t="e">
        <f t="shared" si="72"/>
        <v>#DIV/0!</v>
      </c>
      <c r="I296" s="54" t="e">
        <f t="shared" si="73"/>
        <v>#DIV/0!</v>
      </c>
      <c r="J296" s="65"/>
      <c r="K296" s="78">
        <f t="shared" si="77"/>
        <v>0</v>
      </c>
      <c r="L296" s="45"/>
      <c r="M296" s="79">
        <f t="shared" si="78"/>
        <v>0</v>
      </c>
      <c r="N296" s="65"/>
      <c r="O296" s="78">
        <f t="shared" si="79"/>
        <v>0</v>
      </c>
      <c r="P296" s="45"/>
      <c r="Q296" s="79">
        <f t="shared" si="80"/>
        <v>0</v>
      </c>
      <c r="R296" s="65"/>
      <c r="S296" s="78">
        <f t="shared" si="81"/>
        <v>0</v>
      </c>
      <c r="T296" s="45"/>
      <c r="U296" s="79">
        <f t="shared" si="82"/>
        <v>0</v>
      </c>
      <c r="V296" s="65"/>
      <c r="W296" s="78">
        <f t="shared" si="83"/>
        <v>0</v>
      </c>
      <c r="X296" s="45"/>
      <c r="Y296" s="79">
        <f t="shared" si="84"/>
        <v>0</v>
      </c>
      <c r="Z296" s="65"/>
      <c r="AA296" s="78">
        <f t="shared" si="85"/>
        <v>0</v>
      </c>
      <c r="AB296" s="45"/>
      <c r="AC296" s="79">
        <f t="shared" si="86"/>
        <v>0</v>
      </c>
      <c r="AD296" s="65"/>
      <c r="AE296" s="78">
        <f t="shared" si="87"/>
        <v>0</v>
      </c>
      <c r="AF296" s="45"/>
      <c r="AG296" s="79">
        <f t="shared" si="88"/>
        <v>0</v>
      </c>
      <c r="AH296" s="2"/>
      <c r="AI296" s="2"/>
      <c r="AJ296" s="2"/>
      <c r="AK296" s="2"/>
      <c r="AL296" s="2"/>
    </row>
    <row r="297" spans="1:38" ht="16.5" customHeight="1">
      <c r="A297" s="12">
        <v>2104362</v>
      </c>
      <c r="B297" s="27" t="s">
        <v>249</v>
      </c>
      <c r="C297" s="14">
        <v>1098970</v>
      </c>
      <c r="D297" s="45"/>
      <c r="E297" s="46">
        <f t="shared" si="74"/>
        <v>0</v>
      </c>
      <c r="F297" s="46">
        <f t="shared" si="75"/>
        <v>0</v>
      </c>
      <c r="G297" s="46">
        <f t="shared" si="76"/>
        <v>0</v>
      </c>
      <c r="H297" s="53" t="e">
        <f t="shared" si="72"/>
        <v>#DIV/0!</v>
      </c>
      <c r="I297" s="54" t="e">
        <f t="shared" si="73"/>
        <v>#DIV/0!</v>
      </c>
      <c r="J297" s="65"/>
      <c r="K297" s="78">
        <f t="shared" si="77"/>
        <v>0</v>
      </c>
      <c r="L297" s="45"/>
      <c r="M297" s="79">
        <f t="shared" si="78"/>
        <v>0</v>
      </c>
      <c r="N297" s="65"/>
      <c r="O297" s="78">
        <f t="shared" si="79"/>
        <v>0</v>
      </c>
      <c r="P297" s="45"/>
      <c r="Q297" s="79">
        <f t="shared" si="80"/>
        <v>0</v>
      </c>
      <c r="R297" s="65"/>
      <c r="S297" s="78">
        <f t="shared" si="81"/>
        <v>0</v>
      </c>
      <c r="T297" s="45"/>
      <c r="U297" s="79">
        <f t="shared" si="82"/>
        <v>0</v>
      </c>
      <c r="V297" s="65"/>
      <c r="W297" s="78">
        <f t="shared" si="83"/>
        <v>0</v>
      </c>
      <c r="X297" s="45"/>
      <c r="Y297" s="79">
        <f t="shared" si="84"/>
        <v>0</v>
      </c>
      <c r="Z297" s="65"/>
      <c r="AA297" s="78">
        <f t="shared" si="85"/>
        <v>0</v>
      </c>
      <c r="AB297" s="45"/>
      <c r="AC297" s="79">
        <f t="shared" si="86"/>
        <v>0</v>
      </c>
      <c r="AD297" s="65"/>
      <c r="AE297" s="78">
        <f t="shared" si="87"/>
        <v>0</v>
      </c>
      <c r="AF297" s="45"/>
      <c r="AG297" s="79">
        <f t="shared" si="88"/>
        <v>0</v>
      </c>
      <c r="AH297" s="2"/>
      <c r="AI297" s="2"/>
      <c r="AJ297" s="2"/>
      <c r="AK297" s="2"/>
      <c r="AL297" s="2"/>
    </row>
    <row r="298" spans="1:38" ht="16.5" customHeight="1">
      <c r="A298" s="12">
        <v>2104363</v>
      </c>
      <c r="B298" s="27" t="s">
        <v>250</v>
      </c>
      <c r="C298" s="14">
        <v>3289760</v>
      </c>
      <c r="D298" s="45"/>
      <c r="E298" s="46">
        <f t="shared" si="74"/>
        <v>0</v>
      </c>
      <c r="F298" s="46">
        <f t="shared" si="75"/>
        <v>0</v>
      </c>
      <c r="G298" s="46">
        <f t="shared" si="76"/>
        <v>0</v>
      </c>
      <c r="H298" s="53" t="e">
        <f t="shared" si="72"/>
        <v>#DIV/0!</v>
      </c>
      <c r="I298" s="54" t="e">
        <f t="shared" si="73"/>
        <v>#DIV/0!</v>
      </c>
      <c r="J298" s="65"/>
      <c r="K298" s="78">
        <f t="shared" si="77"/>
        <v>0</v>
      </c>
      <c r="L298" s="45"/>
      <c r="M298" s="79">
        <f t="shared" si="78"/>
        <v>0</v>
      </c>
      <c r="N298" s="65"/>
      <c r="O298" s="78">
        <f t="shared" si="79"/>
        <v>0</v>
      </c>
      <c r="P298" s="45"/>
      <c r="Q298" s="79">
        <f t="shared" si="80"/>
        <v>0</v>
      </c>
      <c r="R298" s="65"/>
      <c r="S298" s="78">
        <f t="shared" si="81"/>
        <v>0</v>
      </c>
      <c r="T298" s="45"/>
      <c r="U298" s="79">
        <f t="shared" si="82"/>
        <v>0</v>
      </c>
      <c r="V298" s="65"/>
      <c r="W298" s="78">
        <f t="shared" si="83"/>
        <v>0</v>
      </c>
      <c r="X298" s="45"/>
      <c r="Y298" s="79">
        <f t="shared" si="84"/>
        <v>0</v>
      </c>
      <c r="Z298" s="65"/>
      <c r="AA298" s="78">
        <f t="shared" si="85"/>
        <v>0</v>
      </c>
      <c r="AB298" s="45"/>
      <c r="AC298" s="79">
        <f t="shared" si="86"/>
        <v>0</v>
      </c>
      <c r="AD298" s="65"/>
      <c r="AE298" s="78">
        <f t="shared" si="87"/>
        <v>0</v>
      </c>
      <c r="AF298" s="45"/>
      <c r="AG298" s="79">
        <f t="shared" si="88"/>
        <v>0</v>
      </c>
      <c r="AH298" s="2"/>
      <c r="AI298" s="2"/>
      <c r="AJ298" s="2"/>
      <c r="AK298" s="2"/>
      <c r="AL298" s="2"/>
    </row>
    <row r="299" spans="1:38" ht="16.5" customHeight="1">
      <c r="A299" s="12">
        <v>2104364</v>
      </c>
      <c r="B299" s="27" t="s">
        <v>251</v>
      </c>
      <c r="C299" s="14">
        <v>3816470</v>
      </c>
      <c r="D299" s="45"/>
      <c r="E299" s="46">
        <f t="shared" si="74"/>
        <v>0</v>
      </c>
      <c r="F299" s="46">
        <f t="shared" si="75"/>
        <v>0</v>
      </c>
      <c r="G299" s="46">
        <f t="shared" si="76"/>
        <v>0</v>
      </c>
      <c r="H299" s="53" t="e">
        <f t="shared" si="72"/>
        <v>#DIV/0!</v>
      </c>
      <c r="I299" s="54" t="e">
        <f t="shared" si="73"/>
        <v>#DIV/0!</v>
      </c>
      <c r="J299" s="65"/>
      <c r="K299" s="78">
        <f t="shared" si="77"/>
        <v>0</v>
      </c>
      <c r="L299" s="45"/>
      <c r="M299" s="79">
        <f t="shared" si="78"/>
        <v>0</v>
      </c>
      <c r="N299" s="65"/>
      <c r="O299" s="78">
        <f t="shared" si="79"/>
        <v>0</v>
      </c>
      <c r="P299" s="45"/>
      <c r="Q299" s="79">
        <f t="shared" si="80"/>
        <v>0</v>
      </c>
      <c r="R299" s="65"/>
      <c r="S299" s="78">
        <f t="shared" si="81"/>
        <v>0</v>
      </c>
      <c r="T299" s="45"/>
      <c r="U299" s="79">
        <f t="shared" si="82"/>
        <v>0</v>
      </c>
      <c r="V299" s="65"/>
      <c r="W299" s="78">
        <f t="shared" si="83"/>
        <v>0</v>
      </c>
      <c r="X299" s="45"/>
      <c r="Y299" s="79">
        <f t="shared" si="84"/>
        <v>0</v>
      </c>
      <c r="Z299" s="65"/>
      <c r="AA299" s="78">
        <f t="shared" si="85"/>
        <v>0</v>
      </c>
      <c r="AB299" s="45"/>
      <c r="AC299" s="79">
        <f t="shared" si="86"/>
        <v>0</v>
      </c>
      <c r="AD299" s="65"/>
      <c r="AE299" s="78">
        <f t="shared" si="87"/>
        <v>0</v>
      </c>
      <c r="AF299" s="45"/>
      <c r="AG299" s="79">
        <f t="shared" si="88"/>
        <v>0</v>
      </c>
      <c r="AH299" s="2"/>
      <c r="AI299" s="2"/>
      <c r="AJ299" s="2"/>
      <c r="AK299" s="2"/>
      <c r="AL299" s="2"/>
    </row>
    <row r="300" spans="1:38" ht="16.5" customHeight="1">
      <c r="A300" s="12">
        <v>2104242</v>
      </c>
      <c r="B300" s="27" t="s">
        <v>252</v>
      </c>
      <c r="C300" s="14">
        <v>3985420</v>
      </c>
      <c r="D300" s="45">
        <v>0</v>
      </c>
      <c r="E300" s="46">
        <f t="shared" si="74"/>
        <v>0</v>
      </c>
      <c r="F300" s="46">
        <f t="shared" si="75"/>
        <v>0</v>
      </c>
      <c r="G300" s="46">
        <f t="shared" si="76"/>
        <v>0</v>
      </c>
      <c r="H300" s="53" t="e">
        <f t="shared" si="72"/>
        <v>#DIV/0!</v>
      </c>
      <c r="I300" s="54" t="e">
        <f t="shared" si="73"/>
        <v>#DIV/0!</v>
      </c>
      <c r="J300" s="65"/>
      <c r="K300" s="78">
        <f t="shared" si="77"/>
        <v>0</v>
      </c>
      <c r="L300" s="45"/>
      <c r="M300" s="79">
        <f t="shared" si="78"/>
        <v>0</v>
      </c>
      <c r="N300" s="65"/>
      <c r="O300" s="78">
        <f t="shared" si="79"/>
        <v>0</v>
      </c>
      <c r="P300" s="45"/>
      <c r="Q300" s="79">
        <f t="shared" si="80"/>
        <v>0</v>
      </c>
      <c r="R300" s="65"/>
      <c r="S300" s="78">
        <f t="shared" si="81"/>
        <v>0</v>
      </c>
      <c r="T300" s="45"/>
      <c r="U300" s="79">
        <f t="shared" si="82"/>
        <v>0</v>
      </c>
      <c r="V300" s="65"/>
      <c r="W300" s="78">
        <f t="shared" si="83"/>
        <v>0</v>
      </c>
      <c r="X300" s="45"/>
      <c r="Y300" s="79">
        <f t="shared" si="84"/>
        <v>0</v>
      </c>
      <c r="Z300" s="65"/>
      <c r="AA300" s="78">
        <f t="shared" si="85"/>
        <v>0</v>
      </c>
      <c r="AB300" s="45"/>
      <c r="AC300" s="79">
        <f t="shared" si="86"/>
        <v>0</v>
      </c>
      <c r="AD300" s="65"/>
      <c r="AE300" s="78">
        <f t="shared" si="87"/>
        <v>0</v>
      </c>
      <c r="AF300" s="45"/>
      <c r="AG300" s="79">
        <f t="shared" si="88"/>
        <v>0</v>
      </c>
      <c r="AH300" s="2"/>
      <c r="AI300" s="2"/>
      <c r="AJ300" s="2"/>
      <c r="AK300" s="2"/>
      <c r="AL300" s="2"/>
    </row>
    <row r="301" spans="1:38" ht="16.5" customHeight="1">
      <c r="A301" s="12">
        <v>2104442</v>
      </c>
      <c r="B301" s="27" t="s">
        <v>253</v>
      </c>
      <c r="C301" s="14">
        <v>2439330</v>
      </c>
      <c r="D301" s="45">
        <v>0</v>
      </c>
      <c r="E301" s="46">
        <f t="shared" si="74"/>
        <v>0</v>
      </c>
      <c r="F301" s="46">
        <f t="shared" si="75"/>
        <v>0</v>
      </c>
      <c r="G301" s="46">
        <f t="shared" si="76"/>
        <v>0</v>
      </c>
      <c r="H301" s="53" t="e">
        <f t="shared" si="72"/>
        <v>#DIV/0!</v>
      </c>
      <c r="I301" s="54" t="e">
        <f t="shared" si="73"/>
        <v>#DIV/0!</v>
      </c>
      <c r="J301" s="65"/>
      <c r="K301" s="78">
        <f t="shared" si="77"/>
        <v>0</v>
      </c>
      <c r="L301" s="45"/>
      <c r="M301" s="79">
        <f t="shared" si="78"/>
        <v>0</v>
      </c>
      <c r="N301" s="65"/>
      <c r="O301" s="78">
        <f t="shared" si="79"/>
        <v>0</v>
      </c>
      <c r="P301" s="45"/>
      <c r="Q301" s="79">
        <f t="shared" si="80"/>
        <v>0</v>
      </c>
      <c r="R301" s="65"/>
      <c r="S301" s="78">
        <f t="shared" si="81"/>
        <v>0</v>
      </c>
      <c r="T301" s="45"/>
      <c r="U301" s="79">
        <f t="shared" si="82"/>
        <v>0</v>
      </c>
      <c r="V301" s="65"/>
      <c r="W301" s="78">
        <f t="shared" si="83"/>
        <v>0</v>
      </c>
      <c r="X301" s="45"/>
      <c r="Y301" s="79">
        <f t="shared" si="84"/>
        <v>0</v>
      </c>
      <c r="Z301" s="65"/>
      <c r="AA301" s="78">
        <f t="shared" si="85"/>
        <v>0</v>
      </c>
      <c r="AB301" s="45"/>
      <c r="AC301" s="79">
        <f t="shared" si="86"/>
        <v>0</v>
      </c>
      <c r="AD301" s="65"/>
      <c r="AE301" s="78">
        <f t="shared" si="87"/>
        <v>0</v>
      </c>
      <c r="AF301" s="45"/>
      <c r="AG301" s="79">
        <f t="shared" si="88"/>
        <v>0</v>
      </c>
      <c r="AH301" s="2"/>
      <c r="AI301" s="2"/>
      <c r="AJ301" s="2"/>
      <c r="AK301" s="2"/>
      <c r="AL301" s="2"/>
    </row>
    <row r="302" spans="1:38" ht="16.5" customHeight="1">
      <c r="A302" s="12">
        <v>2104174</v>
      </c>
      <c r="B302" s="27" t="s">
        <v>254</v>
      </c>
      <c r="C302" s="14">
        <v>3165480</v>
      </c>
      <c r="D302" s="45">
        <v>0</v>
      </c>
      <c r="E302" s="46">
        <f t="shared" si="74"/>
        <v>0</v>
      </c>
      <c r="F302" s="46">
        <f t="shared" si="75"/>
        <v>0</v>
      </c>
      <c r="G302" s="46">
        <f t="shared" si="76"/>
        <v>0</v>
      </c>
      <c r="H302" s="53" t="e">
        <f t="shared" si="72"/>
        <v>#DIV/0!</v>
      </c>
      <c r="I302" s="54" t="e">
        <f t="shared" si="73"/>
        <v>#DIV/0!</v>
      </c>
      <c r="J302" s="65"/>
      <c r="K302" s="78">
        <f t="shared" si="77"/>
        <v>0</v>
      </c>
      <c r="L302" s="45"/>
      <c r="M302" s="79">
        <f t="shared" si="78"/>
        <v>0</v>
      </c>
      <c r="N302" s="65"/>
      <c r="O302" s="78">
        <f t="shared" si="79"/>
        <v>0</v>
      </c>
      <c r="P302" s="45"/>
      <c r="Q302" s="79">
        <f t="shared" si="80"/>
        <v>0</v>
      </c>
      <c r="R302" s="65"/>
      <c r="S302" s="78">
        <f t="shared" si="81"/>
        <v>0</v>
      </c>
      <c r="T302" s="45"/>
      <c r="U302" s="79">
        <f t="shared" si="82"/>
        <v>0</v>
      </c>
      <c r="V302" s="65"/>
      <c r="W302" s="78">
        <f t="shared" si="83"/>
        <v>0</v>
      </c>
      <c r="X302" s="45"/>
      <c r="Y302" s="79">
        <f t="shared" si="84"/>
        <v>0</v>
      </c>
      <c r="Z302" s="65"/>
      <c r="AA302" s="78">
        <f t="shared" si="85"/>
        <v>0</v>
      </c>
      <c r="AB302" s="45"/>
      <c r="AC302" s="79">
        <f t="shared" si="86"/>
        <v>0</v>
      </c>
      <c r="AD302" s="65"/>
      <c r="AE302" s="78">
        <f t="shared" si="87"/>
        <v>0</v>
      </c>
      <c r="AF302" s="45"/>
      <c r="AG302" s="79">
        <f t="shared" si="88"/>
        <v>0</v>
      </c>
      <c r="AH302" s="2"/>
      <c r="AI302" s="2"/>
      <c r="AJ302" s="2"/>
      <c r="AK302" s="2"/>
      <c r="AL302" s="2"/>
    </row>
    <row r="303" spans="1:38" ht="16.5" customHeight="1">
      <c r="A303" s="12"/>
      <c r="B303" s="27"/>
      <c r="C303" s="14"/>
      <c r="D303" s="45"/>
      <c r="E303" s="46"/>
      <c r="F303" s="46"/>
      <c r="G303" s="46"/>
      <c r="H303" s="53"/>
      <c r="I303" s="54"/>
      <c r="J303" s="65"/>
      <c r="K303" s="78"/>
      <c r="L303" s="45"/>
      <c r="M303" s="79"/>
      <c r="N303" s="65"/>
      <c r="O303" s="78"/>
      <c r="P303" s="45"/>
      <c r="Q303" s="79"/>
      <c r="R303" s="65"/>
      <c r="S303" s="78"/>
      <c r="T303" s="45"/>
      <c r="U303" s="79"/>
      <c r="V303" s="65"/>
      <c r="W303" s="78"/>
      <c r="X303" s="45"/>
      <c r="Y303" s="79"/>
      <c r="Z303" s="65"/>
      <c r="AA303" s="78"/>
      <c r="AB303" s="45"/>
      <c r="AC303" s="79"/>
      <c r="AD303" s="65"/>
      <c r="AE303" s="78"/>
      <c r="AF303" s="45"/>
      <c r="AG303" s="79"/>
      <c r="AH303" s="2"/>
      <c r="AI303" s="2"/>
      <c r="AJ303" s="2"/>
      <c r="AK303" s="2"/>
      <c r="AL303" s="2"/>
    </row>
    <row r="304" spans="1:38" ht="16.5" customHeight="1" outlineLevel="1">
      <c r="A304" s="58"/>
      <c r="B304" s="125" t="s">
        <v>255</v>
      </c>
      <c r="C304" s="59"/>
      <c r="D304" s="60"/>
      <c r="E304" s="61"/>
      <c r="F304" s="61"/>
      <c r="G304" s="61"/>
      <c r="H304" s="62"/>
      <c r="I304" s="63"/>
      <c r="J304" s="84"/>
      <c r="K304" s="85"/>
      <c r="L304" s="60"/>
      <c r="M304" s="86"/>
      <c r="N304" s="84"/>
      <c r="O304" s="85"/>
      <c r="P304" s="60"/>
      <c r="Q304" s="86"/>
      <c r="R304" s="84"/>
      <c r="S304" s="85"/>
      <c r="T304" s="60"/>
      <c r="U304" s="86"/>
      <c r="V304" s="84"/>
      <c r="W304" s="85"/>
      <c r="X304" s="60"/>
      <c r="Y304" s="86"/>
      <c r="Z304" s="84"/>
      <c r="AA304" s="85"/>
      <c r="AB304" s="60"/>
      <c r="AC304" s="86"/>
      <c r="AD304" s="84"/>
      <c r="AE304" s="85"/>
      <c r="AF304" s="60"/>
      <c r="AG304" s="86"/>
      <c r="AH304" s="2"/>
      <c r="AI304" s="2"/>
      <c r="AJ304" s="2"/>
      <c r="AK304" s="2"/>
      <c r="AL304" s="2"/>
    </row>
    <row r="305" spans="1:38" ht="16.5" customHeight="1" outlineLevel="1">
      <c r="A305" s="12">
        <v>2104353</v>
      </c>
      <c r="B305" s="18" t="s">
        <v>256</v>
      </c>
      <c r="C305" s="14">
        <v>4622170</v>
      </c>
      <c r="D305" s="45">
        <v>0</v>
      </c>
      <c r="E305" s="46">
        <f t="shared" si="74"/>
        <v>0</v>
      </c>
      <c r="F305" s="46">
        <f t="shared" si="75"/>
        <v>0</v>
      </c>
      <c r="G305" s="46">
        <f t="shared" si="76"/>
        <v>0</v>
      </c>
      <c r="H305" s="53" t="e">
        <f t="shared" si="72"/>
        <v>#DIV/0!</v>
      </c>
      <c r="I305" s="54" t="e">
        <f t="shared" si="73"/>
        <v>#DIV/0!</v>
      </c>
      <c r="J305" s="65"/>
      <c r="K305" s="78">
        <f t="shared" si="77"/>
        <v>0</v>
      </c>
      <c r="L305" s="45"/>
      <c r="M305" s="79">
        <f t="shared" si="78"/>
        <v>0</v>
      </c>
      <c r="N305" s="65"/>
      <c r="O305" s="78">
        <f t="shared" si="79"/>
        <v>0</v>
      </c>
      <c r="P305" s="45"/>
      <c r="Q305" s="79">
        <f t="shared" si="80"/>
        <v>0</v>
      </c>
      <c r="R305" s="65"/>
      <c r="S305" s="78">
        <f t="shared" si="81"/>
        <v>0</v>
      </c>
      <c r="T305" s="45"/>
      <c r="U305" s="79">
        <f t="shared" si="82"/>
        <v>0</v>
      </c>
      <c r="V305" s="65"/>
      <c r="W305" s="78">
        <f t="shared" si="83"/>
        <v>0</v>
      </c>
      <c r="X305" s="45"/>
      <c r="Y305" s="79">
        <f t="shared" si="84"/>
        <v>0</v>
      </c>
      <c r="Z305" s="65"/>
      <c r="AA305" s="78">
        <f t="shared" si="85"/>
        <v>0</v>
      </c>
      <c r="AB305" s="45"/>
      <c r="AC305" s="79">
        <f t="shared" si="86"/>
        <v>0</v>
      </c>
      <c r="AD305" s="65"/>
      <c r="AE305" s="78">
        <f t="shared" si="87"/>
        <v>0</v>
      </c>
      <c r="AF305" s="45"/>
      <c r="AG305" s="79">
        <f t="shared" si="88"/>
        <v>0</v>
      </c>
      <c r="AH305" s="2"/>
      <c r="AI305" s="2"/>
      <c r="AJ305" s="2"/>
      <c r="AK305" s="2"/>
      <c r="AL305" s="2"/>
    </row>
    <row r="306" spans="1:38" ht="16.5" customHeight="1" outlineLevel="1">
      <c r="A306" s="12">
        <v>2104329</v>
      </c>
      <c r="B306" s="18" t="s">
        <v>257</v>
      </c>
      <c r="C306" s="14">
        <v>4687790</v>
      </c>
      <c r="D306" s="45">
        <v>0</v>
      </c>
      <c r="E306" s="46">
        <f t="shared" si="74"/>
        <v>0</v>
      </c>
      <c r="F306" s="46">
        <f t="shared" si="75"/>
        <v>0</v>
      </c>
      <c r="G306" s="46">
        <f t="shared" si="76"/>
        <v>0</v>
      </c>
      <c r="H306" s="53" t="e">
        <f t="shared" si="72"/>
        <v>#DIV/0!</v>
      </c>
      <c r="I306" s="54" t="e">
        <f t="shared" si="73"/>
        <v>#DIV/0!</v>
      </c>
      <c r="J306" s="65"/>
      <c r="K306" s="78">
        <f t="shared" si="77"/>
        <v>0</v>
      </c>
      <c r="L306" s="45"/>
      <c r="M306" s="79">
        <f t="shared" si="78"/>
        <v>0</v>
      </c>
      <c r="N306" s="65"/>
      <c r="O306" s="78">
        <f t="shared" si="79"/>
        <v>0</v>
      </c>
      <c r="P306" s="45"/>
      <c r="Q306" s="79">
        <f t="shared" si="80"/>
        <v>0</v>
      </c>
      <c r="R306" s="65"/>
      <c r="S306" s="78">
        <f t="shared" si="81"/>
        <v>0</v>
      </c>
      <c r="T306" s="45"/>
      <c r="U306" s="79">
        <f t="shared" si="82"/>
        <v>0</v>
      </c>
      <c r="V306" s="65"/>
      <c r="W306" s="78">
        <f t="shared" si="83"/>
        <v>0</v>
      </c>
      <c r="X306" s="45"/>
      <c r="Y306" s="79">
        <f t="shared" si="84"/>
        <v>0</v>
      </c>
      <c r="Z306" s="65"/>
      <c r="AA306" s="78">
        <f t="shared" si="85"/>
        <v>0</v>
      </c>
      <c r="AB306" s="45"/>
      <c r="AC306" s="79">
        <f t="shared" si="86"/>
        <v>0</v>
      </c>
      <c r="AD306" s="65"/>
      <c r="AE306" s="78">
        <f t="shared" si="87"/>
        <v>0</v>
      </c>
      <c r="AF306" s="45"/>
      <c r="AG306" s="79">
        <f t="shared" si="88"/>
        <v>0</v>
      </c>
      <c r="AH306" s="2"/>
      <c r="AI306" s="2"/>
      <c r="AJ306" s="2"/>
      <c r="AK306" s="2"/>
      <c r="AL306" s="2"/>
    </row>
    <row r="307" spans="1:38" ht="16.5" customHeight="1" outlineLevel="1">
      <c r="A307" s="12">
        <v>2104342</v>
      </c>
      <c r="B307" s="18" t="s">
        <v>258</v>
      </c>
      <c r="C307" s="14">
        <v>3113190</v>
      </c>
      <c r="D307" s="45">
        <v>0</v>
      </c>
      <c r="E307" s="46">
        <f t="shared" si="74"/>
        <v>0</v>
      </c>
      <c r="F307" s="46">
        <f t="shared" si="75"/>
        <v>0</v>
      </c>
      <c r="G307" s="46">
        <f t="shared" si="76"/>
        <v>0</v>
      </c>
      <c r="H307" s="53" t="e">
        <f t="shared" si="72"/>
        <v>#DIV/0!</v>
      </c>
      <c r="I307" s="54" t="e">
        <f t="shared" si="73"/>
        <v>#DIV/0!</v>
      </c>
      <c r="J307" s="65"/>
      <c r="K307" s="78">
        <f t="shared" si="77"/>
        <v>0</v>
      </c>
      <c r="L307" s="45"/>
      <c r="M307" s="79">
        <f t="shared" si="78"/>
        <v>0</v>
      </c>
      <c r="N307" s="65"/>
      <c r="O307" s="78">
        <f t="shared" si="79"/>
        <v>0</v>
      </c>
      <c r="P307" s="45"/>
      <c r="Q307" s="79">
        <f t="shared" si="80"/>
        <v>0</v>
      </c>
      <c r="R307" s="65"/>
      <c r="S307" s="78">
        <f t="shared" si="81"/>
        <v>0</v>
      </c>
      <c r="T307" s="45"/>
      <c r="U307" s="79">
        <f t="shared" si="82"/>
        <v>0</v>
      </c>
      <c r="V307" s="65"/>
      <c r="W307" s="78">
        <f t="shared" si="83"/>
        <v>0</v>
      </c>
      <c r="X307" s="45"/>
      <c r="Y307" s="79">
        <f t="shared" si="84"/>
        <v>0</v>
      </c>
      <c r="Z307" s="65"/>
      <c r="AA307" s="78">
        <f t="shared" si="85"/>
        <v>0</v>
      </c>
      <c r="AB307" s="45"/>
      <c r="AC307" s="79">
        <f t="shared" si="86"/>
        <v>0</v>
      </c>
      <c r="AD307" s="65"/>
      <c r="AE307" s="78">
        <f t="shared" si="87"/>
        <v>0</v>
      </c>
      <c r="AF307" s="45"/>
      <c r="AG307" s="79">
        <f t="shared" si="88"/>
        <v>0</v>
      </c>
      <c r="AH307" s="2"/>
      <c r="AI307" s="2"/>
      <c r="AJ307" s="2"/>
      <c r="AK307" s="2"/>
      <c r="AL307" s="2"/>
    </row>
    <row r="308" spans="1:38" ht="16.5" customHeight="1" outlineLevel="1">
      <c r="A308" s="12">
        <v>2104359</v>
      </c>
      <c r="B308" s="18" t="s">
        <v>259</v>
      </c>
      <c r="C308" s="14">
        <v>1021770</v>
      </c>
      <c r="D308" s="45">
        <v>0</v>
      </c>
      <c r="E308" s="46">
        <f t="shared" si="74"/>
        <v>0</v>
      </c>
      <c r="F308" s="46">
        <f t="shared" si="75"/>
        <v>0</v>
      </c>
      <c r="G308" s="46">
        <f t="shared" si="76"/>
        <v>0</v>
      </c>
      <c r="H308" s="53" t="e">
        <f t="shared" si="72"/>
        <v>#DIV/0!</v>
      </c>
      <c r="I308" s="54" t="e">
        <f t="shared" si="73"/>
        <v>#DIV/0!</v>
      </c>
      <c r="J308" s="65"/>
      <c r="K308" s="78">
        <f t="shared" si="77"/>
        <v>0</v>
      </c>
      <c r="L308" s="45"/>
      <c r="M308" s="79">
        <f t="shared" si="78"/>
        <v>0</v>
      </c>
      <c r="N308" s="65"/>
      <c r="O308" s="78">
        <f t="shared" si="79"/>
        <v>0</v>
      </c>
      <c r="P308" s="45"/>
      <c r="Q308" s="79">
        <f t="shared" si="80"/>
        <v>0</v>
      </c>
      <c r="R308" s="65"/>
      <c r="S308" s="78">
        <f t="shared" si="81"/>
        <v>0</v>
      </c>
      <c r="T308" s="45"/>
      <c r="U308" s="79">
        <f t="shared" si="82"/>
        <v>0</v>
      </c>
      <c r="V308" s="65"/>
      <c r="W308" s="78">
        <f t="shared" si="83"/>
        <v>0</v>
      </c>
      <c r="X308" s="45"/>
      <c r="Y308" s="79">
        <f t="shared" si="84"/>
        <v>0</v>
      </c>
      <c r="Z308" s="65"/>
      <c r="AA308" s="78">
        <f t="shared" si="85"/>
        <v>0</v>
      </c>
      <c r="AB308" s="45"/>
      <c r="AC308" s="79">
        <f t="shared" si="86"/>
        <v>0</v>
      </c>
      <c r="AD308" s="65"/>
      <c r="AE308" s="78">
        <f t="shared" si="87"/>
        <v>0</v>
      </c>
      <c r="AF308" s="45"/>
      <c r="AG308" s="79">
        <f t="shared" si="88"/>
        <v>0</v>
      </c>
      <c r="AH308" s="2"/>
      <c r="AI308" s="2"/>
      <c r="AJ308" s="2"/>
      <c r="AK308" s="2"/>
      <c r="AL308" s="2"/>
    </row>
    <row r="309" spans="1:38" ht="16.5" customHeight="1" outlineLevel="1">
      <c r="A309" s="12"/>
      <c r="B309" s="18"/>
      <c r="C309" s="14"/>
      <c r="D309" s="45"/>
      <c r="E309" s="46">
        <f t="shared" si="74"/>
        <v>0</v>
      </c>
      <c r="F309" s="46"/>
      <c r="G309" s="46">
        <f t="shared" si="76"/>
        <v>0</v>
      </c>
      <c r="H309" s="53" t="e">
        <f t="shared" si="72"/>
        <v>#DIV/0!</v>
      </c>
      <c r="I309" s="54" t="e">
        <f t="shared" si="73"/>
        <v>#DIV/0!</v>
      </c>
      <c r="J309" s="65"/>
      <c r="K309" s="78">
        <f t="shared" si="77"/>
        <v>0</v>
      </c>
      <c r="L309" s="45"/>
      <c r="M309" s="79">
        <f t="shared" si="78"/>
        <v>0</v>
      </c>
      <c r="N309" s="65"/>
      <c r="O309" s="78">
        <f t="shared" si="79"/>
        <v>0</v>
      </c>
      <c r="P309" s="45"/>
      <c r="Q309" s="79">
        <f t="shared" si="80"/>
        <v>0</v>
      </c>
      <c r="R309" s="65"/>
      <c r="S309" s="78">
        <f t="shared" si="81"/>
        <v>0</v>
      </c>
      <c r="T309" s="45"/>
      <c r="U309" s="79">
        <f t="shared" si="82"/>
        <v>0</v>
      </c>
      <c r="V309" s="65"/>
      <c r="W309" s="78">
        <f t="shared" si="83"/>
        <v>0</v>
      </c>
      <c r="X309" s="45"/>
      <c r="Y309" s="79">
        <f t="shared" si="84"/>
        <v>0</v>
      </c>
      <c r="Z309" s="65"/>
      <c r="AA309" s="78">
        <f t="shared" si="85"/>
        <v>0</v>
      </c>
      <c r="AB309" s="45"/>
      <c r="AC309" s="79">
        <f t="shared" si="86"/>
        <v>0</v>
      </c>
      <c r="AD309" s="65"/>
      <c r="AE309" s="78">
        <f t="shared" si="87"/>
        <v>0</v>
      </c>
      <c r="AF309" s="45"/>
      <c r="AG309" s="79">
        <f t="shared" si="88"/>
        <v>0</v>
      </c>
      <c r="AH309" s="2"/>
      <c r="AI309" s="2"/>
      <c r="AJ309" s="2"/>
      <c r="AK309" s="2"/>
      <c r="AL309" s="2"/>
    </row>
    <row r="310" spans="1:38" ht="16.5" customHeight="1" outlineLevel="1">
      <c r="A310" s="12" t="s">
        <v>896</v>
      </c>
      <c r="B310" s="18" t="s">
        <v>260</v>
      </c>
      <c r="C310" s="14">
        <v>352320</v>
      </c>
      <c r="D310" s="45">
        <v>0</v>
      </c>
      <c r="E310" s="46">
        <f t="shared" si="74"/>
        <v>0</v>
      </c>
      <c r="F310" s="46">
        <f t="shared" si="75"/>
        <v>0</v>
      </c>
      <c r="G310" s="46">
        <f t="shared" si="76"/>
        <v>0</v>
      </c>
      <c r="H310" s="53" t="e">
        <f t="shared" si="72"/>
        <v>#DIV/0!</v>
      </c>
      <c r="I310" s="54" t="e">
        <f t="shared" si="73"/>
        <v>#DIV/0!</v>
      </c>
      <c r="J310" s="65"/>
      <c r="K310" s="78">
        <f t="shared" si="77"/>
        <v>0</v>
      </c>
      <c r="L310" s="45"/>
      <c r="M310" s="79">
        <f t="shared" si="78"/>
        <v>0</v>
      </c>
      <c r="N310" s="65"/>
      <c r="O310" s="78">
        <f t="shared" si="79"/>
        <v>0</v>
      </c>
      <c r="P310" s="45"/>
      <c r="Q310" s="79">
        <f t="shared" si="80"/>
        <v>0</v>
      </c>
      <c r="R310" s="65"/>
      <c r="S310" s="78">
        <f t="shared" si="81"/>
        <v>0</v>
      </c>
      <c r="T310" s="45"/>
      <c r="U310" s="79">
        <f t="shared" si="82"/>
        <v>0</v>
      </c>
      <c r="V310" s="65"/>
      <c r="W310" s="78">
        <f t="shared" si="83"/>
        <v>0</v>
      </c>
      <c r="X310" s="45"/>
      <c r="Y310" s="79">
        <f t="shared" si="84"/>
        <v>0</v>
      </c>
      <c r="Z310" s="65"/>
      <c r="AA310" s="78">
        <f t="shared" si="85"/>
        <v>0</v>
      </c>
      <c r="AB310" s="45"/>
      <c r="AC310" s="79">
        <f t="shared" si="86"/>
        <v>0</v>
      </c>
      <c r="AD310" s="65"/>
      <c r="AE310" s="78">
        <f t="shared" si="87"/>
        <v>0</v>
      </c>
      <c r="AF310" s="45"/>
      <c r="AG310" s="79">
        <f t="shared" si="88"/>
        <v>0</v>
      </c>
      <c r="AH310" s="2"/>
      <c r="AI310" s="2"/>
      <c r="AJ310" s="2"/>
      <c r="AK310" s="2"/>
      <c r="AL310" s="2"/>
    </row>
    <row r="311" spans="1:38" ht="16.5" customHeight="1" outlineLevel="1">
      <c r="A311" s="12"/>
      <c r="B311" s="18"/>
      <c r="C311" s="14"/>
      <c r="D311" s="45"/>
      <c r="E311" s="46"/>
      <c r="F311" s="46"/>
      <c r="G311" s="46"/>
      <c r="H311" s="53"/>
      <c r="I311" s="54"/>
      <c r="J311" s="65"/>
      <c r="K311" s="78"/>
      <c r="L311" s="45"/>
      <c r="M311" s="79"/>
      <c r="N311" s="65"/>
      <c r="O311" s="78"/>
      <c r="P311" s="45"/>
      <c r="Q311" s="79"/>
      <c r="R311" s="65"/>
      <c r="S311" s="78"/>
      <c r="T311" s="45"/>
      <c r="U311" s="79"/>
      <c r="V311" s="65"/>
      <c r="W311" s="78"/>
      <c r="X311" s="45"/>
      <c r="Y311" s="79"/>
      <c r="Z311" s="65"/>
      <c r="AA311" s="78"/>
      <c r="AB311" s="45"/>
      <c r="AC311" s="79"/>
      <c r="AD311" s="65"/>
      <c r="AE311" s="78"/>
      <c r="AF311" s="45"/>
      <c r="AG311" s="79"/>
      <c r="AH311" s="2"/>
      <c r="AI311" s="2"/>
      <c r="AJ311" s="2"/>
      <c r="AK311" s="2"/>
      <c r="AL311" s="2"/>
    </row>
    <row r="312" spans="1:38" ht="16.5" customHeight="1">
      <c r="A312" s="58"/>
      <c r="B312" s="125" t="s">
        <v>164</v>
      </c>
      <c r="C312" s="59"/>
      <c r="D312" s="60"/>
      <c r="E312" s="61"/>
      <c r="F312" s="61"/>
      <c r="G312" s="61"/>
      <c r="H312" s="62"/>
      <c r="I312" s="63"/>
      <c r="J312" s="84"/>
      <c r="K312" s="85"/>
      <c r="L312" s="60"/>
      <c r="M312" s="86"/>
      <c r="N312" s="84"/>
      <c r="O312" s="85"/>
      <c r="P312" s="60"/>
      <c r="Q312" s="86"/>
      <c r="R312" s="84"/>
      <c r="S312" s="85"/>
      <c r="T312" s="60"/>
      <c r="U312" s="86"/>
      <c r="V312" s="84"/>
      <c r="W312" s="85"/>
      <c r="X312" s="60"/>
      <c r="Y312" s="86"/>
      <c r="Z312" s="84"/>
      <c r="AA312" s="85"/>
      <c r="AB312" s="60"/>
      <c r="AC312" s="86"/>
      <c r="AD312" s="84"/>
      <c r="AE312" s="85"/>
      <c r="AF312" s="60"/>
      <c r="AG312" s="86"/>
      <c r="AH312" s="2"/>
      <c r="AI312" s="2"/>
      <c r="AJ312" s="2"/>
      <c r="AK312" s="2"/>
      <c r="AL312" s="2"/>
    </row>
    <row r="313" spans="1:38" ht="84.75" customHeight="1">
      <c r="A313" s="12" t="s">
        <v>892</v>
      </c>
      <c r="B313" s="18" t="s">
        <v>261</v>
      </c>
      <c r="C313" s="14">
        <v>2464630</v>
      </c>
      <c r="D313" s="45"/>
      <c r="E313" s="46">
        <f t="shared" si="74"/>
        <v>0</v>
      </c>
      <c r="F313" s="46">
        <f t="shared" si="75"/>
        <v>0</v>
      </c>
      <c r="G313" s="46">
        <f t="shared" si="76"/>
        <v>0</v>
      </c>
      <c r="H313" s="53" t="e">
        <f t="shared" si="72"/>
        <v>#DIV/0!</v>
      </c>
      <c r="I313" s="54" t="e">
        <f t="shared" si="73"/>
        <v>#DIV/0!</v>
      </c>
      <c r="J313" s="65"/>
      <c r="K313" s="78">
        <f t="shared" si="77"/>
        <v>0</v>
      </c>
      <c r="L313" s="45"/>
      <c r="M313" s="79">
        <f t="shared" si="78"/>
        <v>0</v>
      </c>
      <c r="N313" s="65"/>
      <c r="O313" s="78">
        <f t="shared" si="79"/>
        <v>0</v>
      </c>
      <c r="P313" s="45"/>
      <c r="Q313" s="79">
        <f t="shared" si="80"/>
        <v>0</v>
      </c>
      <c r="R313" s="65"/>
      <c r="S313" s="78">
        <f t="shared" si="81"/>
        <v>0</v>
      </c>
      <c r="T313" s="45"/>
      <c r="U313" s="79">
        <f t="shared" si="82"/>
        <v>0</v>
      </c>
      <c r="V313" s="65"/>
      <c r="W313" s="78">
        <f t="shared" si="83"/>
        <v>0</v>
      </c>
      <c r="X313" s="45"/>
      <c r="Y313" s="79">
        <f t="shared" si="84"/>
        <v>0</v>
      </c>
      <c r="Z313" s="65"/>
      <c r="AA313" s="78">
        <f t="shared" si="85"/>
        <v>0</v>
      </c>
      <c r="AB313" s="45"/>
      <c r="AC313" s="79">
        <f t="shared" si="86"/>
        <v>0</v>
      </c>
      <c r="AD313" s="65"/>
      <c r="AE313" s="78">
        <f t="shared" si="87"/>
        <v>0</v>
      </c>
      <c r="AF313" s="45"/>
      <c r="AG313" s="79">
        <f t="shared" si="88"/>
        <v>0</v>
      </c>
      <c r="AH313" s="2"/>
      <c r="AI313" s="2"/>
      <c r="AJ313" s="2"/>
      <c r="AK313" s="2"/>
      <c r="AL313" s="2"/>
    </row>
    <row r="314" spans="1:38" ht="16.5" customHeight="1">
      <c r="A314" s="12"/>
      <c r="B314" s="18"/>
      <c r="C314" s="14"/>
      <c r="D314" s="45"/>
      <c r="E314" s="46"/>
      <c r="F314" s="46"/>
      <c r="G314" s="46"/>
      <c r="H314" s="53"/>
      <c r="I314" s="54"/>
      <c r="J314" s="65"/>
      <c r="K314" s="78"/>
      <c r="L314" s="45"/>
      <c r="M314" s="79"/>
      <c r="N314" s="65"/>
      <c r="O314" s="78"/>
      <c r="P314" s="45"/>
      <c r="Q314" s="79"/>
      <c r="R314" s="65"/>
      <c r="S314" s="78"/>
      <c r="T314" s="45"/>
      <c r="U314" s="79"/>
      <c r="V314" s="65"/>
      <c r="W314" s="78"/>
      <c r="X314" s="45"/>
      <c r="Y314" s="79"/>
      <c r="Z314" s="65"/>
      <c r="AA314" s="78"/>
      <c r="AB314" s="45"/>
      <c r="AC314" s="79"/>
      <c r="AD314" s="65"/>
      <c r="AE314" s="78"/>
      <c r="AF314" s="45"/>
      <c r="AG314" s="79"/>
      <c r="AH314" s="2"/>
      <c r="AI314" s="2"/>
      <c r="AJ314" s="2"/>
      <c r="AK314" s="2"/>
      <c r="AL314" s="2"/>
    </row>
    <row r="315" spans="1:38" ht="16.5" customHeight="1">
      <c r="A315" s="58"/>
      <c r="B315" s="125" t="s">
        <v>153</v>
      </c>
      <c r="C315" s="59"/>
      <c r="D315" s="60"/>
      <c r="E315" s="61"/>
      <c r="F315" s="61"/>
      <c r="G315" s="61"/>
      <c r="H315" s="62"/>
      <c r="I315" s="63"/>
      <c r="J315" s="84"/>
      <c r="K315" s="85"/>
      <c r="L315" s="60"/>
      <c r="M315" s="86"/>
      <c r="N315" s="84"/>
      <c r="O315" s="85"/>
      <c r="P315" s="60"/>
      <c r="Q315" s="86"/>
      <c r="R315" s="84"/>
      <c r="S315" s="85"/>
      <c r="T315" s="60"/>
      <c r="U315" s="86"/>
      <c r="V315" s="84"/>
      <c r="W315" s="85"/>
      <c r="X315" s="60"/>
      <c r="Y315" s="86"/>
      <c r="Z315" s="84"/>
      <c r="AA315" s="85"/>
      <c r="AB315" s="60"/>
      <c r="AC315" s="86"/>
      <c r="AD315" s="84"/>
      <c r="AE315" s="85"/>
      <c r="AF315" s="60"/>
      <c r="AG315" s="86"/>
      <c r="AH315" s="2"/>
      <c r="AI315" s="2"/>
      <c r="AJ315" s="2"/>
      <c r="AK315" s="2"/>
      <c r="AL315" s="2"/>
    </row>
    <row r="316" spans="1:38" ht="25.5" customHeight="1">
      <c r="A316" s="12" t="s">
        <v>893</v>
      </c>
      <c r="B316" s="18" t="s">
        <v>262</v>
      </c>
      <c r="C316" s="14">
        <v>338100</v>
      </c>
      <c r="D316" s="45"/>
      <c r="E316" s="46">
        <f t="shared" si="74"/>
        <v>0</v>
      </c>
      <c r="F316" s="46">
        <f t="shared" si="75"/>
        <v>0</v>
      </c>
      <c r="G316" s="46">
        <f t="shared" si="76"/>
        <v>0</v>
      </c>
      <c r="H316" s="53" t="e">
        <f t="shared" si="72"/>
        <v>#DIV/0!</v>
      </c>
      <c r="I316" s="54" t="e">
        <f t="shared" si="73"/>
        <v>#DIV/0!</v>
      </c>
      <c r="J316" s="65"/>
      <c r="K316" s="78">
        <f t="shared" si="77"/>
        <v>0</v>
      </c>
      <c r="L316" s="45"/>
      <c r="M316" s="79">
        <f t="shared" si="78"/>
        <v>0</v>
      </c>
      <c r="N316" s="65"/>
      <c r="O316" s="78">
        <f t="shared" si="79"/>
        <v>0</v>
      </c>
      <c r="P316" s="45"/>
      <c r="Q316" s="79">
        <f t="shared" si="80"/>
        <v>0</v>
      </c>
      <c r="R316" s="65"/>
      <c r="S316" s="78">
        <f t="shared" si="81"/>
        <v>0</v>
      </c>
      <c r="T316" s="45"/>
      <c r="U316" s="79">
        <f t="shared" si="82"/>
        <v>0</v>
      </c>
      <c r="V316" s="65"/>
      <c r="W316" s="78">
        <f t="shared" si="83"/>
        <v>0</v>
      </c>
      <c r="X316" s="45"/>
      <c r="Y316" s="79">
        <f t="shared" si="84"/>
        <v>0</v>
      </c>
      <c r="Z316" s="65"/>
      <c r="AA316" s="78">
        <f t="shared" si="85"/>
        <v>0</v>
      </c>
      <c r="AB316" s="45"/>
      <c r="AC316" s="79">
        <f t="shared" si="86"/>
        <v>0</v>
      </c>
      <c r="AD316" s="65"/>
      <c r="AE316" s="78">
        <f t="shared" si="87"/>
        <v>0</v>
      </c>
      <c r="AF316" s="45"/>
      <c r="AG316" s="79">
        <f t="shared" si="88"/>
        <v>0</v>
      </c>
      <c r="AH316" s="2"/>
      <c r="AI316" s="2"/>
      <c r="AJ316" s="2"/>
      <c r="AK316" s="2"/>
      <c r="AL316" s="2"/>
    </row>
    <row r="317" spans="1:38" ht="16.5" customHeight="1">
      <c r="A317" s="12">
        <v>3001002</v>
      </c>
      <c r="B317" s="18" t="s">
        <v>263</v>
      </c>
      <c r="C317" s="14">
        <v>303000</v>
      </c>
      <c r="D317" s="45"/>
      <c r="E317" s="46">
        <f t="shared" si="74"/>
        <v>0</v>
      </c>
      <c r="F317" s="46">
        <f t="shared" si="75"/>
        <v>0</v>
      </c>
      <c r="G317" s="46">
        <f t="shared" si="76"/>
        <v>0</v>
      </c>
      <c r="H317" s="53" t="e">
        <f t="shared" si="72"/>
        <v>#DIV/0!</v>
      </c>
      <c r="I317" s="54" t="e">
        <f t="shared" si="73"/>
        <v>#DIV/0!</v>
      </c>
      <c r="J317" s="65"/>
      <c r="K317" s="78">
        <f t="shared" si="77"/>
        <v>0</v>
      </c>
      <c r="L317" s="45"/>
      <c r="M317" s="79">
        <f t="shared" si="78"/>
        <v>0</v>
      </c>
      <c r="N317" s="65"/>
      <c r="O317" s="78">
        <f t="shared" si="79"/>
        <v>0</v>
      </c>
      <c r="P317" s="45"/>
      <c r="Q317" s="79">
        <f t="shared" si="80"/>
        <v>0</v>
      </c>
      <c r="R317" s="65"/>
      <c r="S317" s="78">
        <f t="shared" si="81"/>
        <v>0</v>
      </c>
      <c r="T317" s="45"/>
      <c r="U317" s="79">
        <f t="shared" si="82"/>
        <v>0</v>
      </c>
      <c r="V317" s="65"/>
      <c r="W317" s="78">
        <f t="shared" si="83"/>
        <v>0</v>
      </c>
      <c r="X317" s="45"/>
      <c r="Y317" s="79">
        <f t="shared" si="84"/>
        <v>0</v>
      </c>
      <c r="Z317" s="65"/>
      <c r="AA317" s="78">
        <f t="shared" si="85"/>
        <v>0</v>
      </c>
      <c r="AB317" s="45"/>
      <c r="AC317" s="79">
        <f t="shared" si="86"/>
        <v>0</v>
      </c>
      <c r="AD317" s="65"/>
      <c r="AE317" s="78">
        <f t="shared" si="87"/>
        <v>0</v>
      </c>
      <c r="AF317" s="45"/>
      <c r="AG317" s="79">
        <f t="shared" si="88"/>
        <v>0</v>
      </c>
      <c r="AH317" s="2"/>
      <c r="AI317" s="2"/>
      <c r="AJ317" s="2"/>
      <c r="AK317" s="2"/>
      <c r="AL317" s="2"/>
    </row>
    <row r="318" spans="1:38" ht="16.5" customHeight="1">
      <c r="A318" s="12">
        <v>3001002</v>
      </c>
      <c r="B318" s="18" t="s">
        <v>264</v>
      </c>
      <c r="C318" s="14">
        <v>303000</v>
      </c>
      <c r="D318" s="45"/>
      <c r="E318" s="46">
        <f t="shared" si="74"/>
        <v>0</v>
      </c>
      <c r="F318" s="46">
        <f t="shared" si="75"/>
        <v>0</v>
      </c>
      <c r="G318" s="46">
        <f t="shared" si="76"/>
        <v>0</v>
      </c>
      <c r="H318" s="53" t="e">
        <f t="shared" si="72"/>
        <v>#DIV/0!</v>
      </c>
      <c r="I318" s="54" t="e">
        <f t="shared" si="73"/>
        <v>#DIV/0!</v>
      </c>
      <c r="J318" s="65"/>
      <c r="K318" s="78">
        <f t="shared" si="77"/>
        <v>0</v>
      </c>
      <c r="L318" s="45"/>
      <c r="M318" s="79">
        <f t="shared" si="78"/>
        <v>0</v>
      </c>
      <c r="N318" s="65"/>
      <c r="O318" s="78">
        <f t="shared" si="79"/>
        <v>0</v>
      </c>
      <c r="P318" s="45"/>
      <c r="Q318" s="79">
        <f t="shared" si="80"/>
        <v>0</v>
      </c>
      <c r="R318" s="65"/>
      <c r="S318" s="78">
        <f t="shared" si="81"/>
        <v>0</v>
      </c>
      <c r="T318" s="45"/>
      <c r="U318" s="79">
        <f t="shared" si="82"/>
        <v>0</v>
      </c>
      <c r="V318" s="65"/>
      <c r="W318" s="78">
        <f t="shared" si="83"/>
        <v>0</v>
      </c>
      <c r="X318" s="45"/>
      <c r="Y318" s="79">
        <f t="shared" si="84"/>
        <v>0</v>
      </c>
      <c r="Z318" s="65"/>
      <c r="AA318" s="78">
        <f t="shared" si="85"/>
        <v>0</v>
      </c>
      <c r="AB318" s="45"/>
      <c r="AC318" s="79">
        <f t="shared" si="86"/>
        <v>0</v>
      </c>
      <c r="AD318" s="65"/>
      <c r="AE318" s="78">
        <f t="shared" si="87"/>
        <v>0</v>
      </c>
      <c r="AF318" s="45"/>
      <c r="AG318" s="79">
        <f t="shared" si="88"/>
        <v>0</v>
      </c>
      <c r="AH318" s="2"/>
      <c r="AI318" s="2"/>
      <c r="AJ318" s="2"/>
      <c r="AK318" s="2"/>
      <c r="AL318" s="2"/>
    </row>
    <row r="319" spans="1:38" ht="16.5" customHeight="1">
      <c r="A319" s="12"/>
      <c r="B319" s="18"/>
      <c r="C319" s="14"/>
      <c r="D319" s="45"/>
      <c r="E319" s="46"/>
      <c r="F319" s="46"/>
      <c r="G319" s="46"/>
      <c r="H319" s="53"/>
      <c r="I319" s="54"/>
      <c r="J319" s="65"/>
      <c r="K319" s="78"/>
      <c r="L319" s="45"/>
      <c r="M319" s="79"/>
      <c r="N319" s="65"/>
      <c r="O319" s="78"/>
      <c r="P319" s="45"/>
      <c r="Q319" s="79"/>
      <c r="R319" s="65"/>
      <c r="S319" s="78"/>
      <c r="T319" s="45"/>
      <c r="U319" s="79"/>
      <c r="V319" s="65"/>
      <c r="W319" s="78"/>
      <c r="X319" s="45"/>
      <c r="Y319" s="79"/>
      <c r="Z319" s="65"/>
      <c r="AA319" s="78"/>
      <c r="AB319" s="45"/>
      <c r="AC319" s="79"/>
      <c r="AD319" s="65"/>
      <c r="AE319" s="78"/>
      <c r="AF319" s="45"/>
      <c r="AG319" s="79"/>
      <c r="AH319" s="2"/>
      <c r="AI319" s="2"/>
      <c r="AJ319" s="2"/>
      <c r="AK319" s="2"/>
      <c r="AL319" s="2"/>
    </row>
    <row r="320" spans="1:38" ht="16.5" customHeight="1">
      <c r="A320" s="58"/>
      <c r="B320" s="125" t="s">
        <v>265</v>
      </c>
      <c r="C320" s="59"/>
      <c r="D320" s="60"/>
      <c r="E320" s="61"/>
      <c r="F320" s="61"/>
      <c r="G320" s="61"/>
      <c r="H320" s="62"/>
      <c r="I320" s="63"/>
      <c r="J320" s="84"/>
      <c r="K320" s="85"/>
      <c r="L320" s="60"/>
      <c r="M320" s="86"/>
      <c r="N320" s="84"/>
      <c r="O320" s="85"/>
      <c r="P320" s="60"/>
      <c r="Q320" s="86"/>
      <c r="R320" s="84"/>
      <c r="S320" s="85"/>
      <c r="T320" s="60"/>
      <c r="U320" s="86"/>
      <c r="V320" s="84"/>
      <c r="W320" s="85"/>
      <c r="X320" s="60"/>
      <c r="Y320" s="86"/>
      <c r="Z320" s="84"/>
      <c r="AA320" s="85"/>
      <c r="AB320" s="60"/>
      <c r="AC320" s="86"/>
      <c r="AD320" s="84"/>
      <c r="AE320" s="85"/>
      <c r="AF320" s="60"/>
      <c r="AG320" s="86"/>
      <c r="AH320" s="2"/>
      <c r="AI320" s="2"/>
      <c r="AJ320" s="2"/>
      <c r="AK320" s="2"/>
      <c r="AL320" s="2"/>
    </row>
    <row r="321" spans="1:38" ht="39" customHeight="1">
      <c r="A321" s="12" t="s">
        <v>894</v>
      </c>
      <c r="B321" s="18" t="s">
        <v>266</v>
      </c>
      <c r="C321" s="14">
        <v>356400</v>
      </c>
      <c r="D321" s="45"/>
      <c r="E321" s="46">
        <f t="shared" si="74"/>
        <v>0</v>
      </c>
      <c r="F321" s="46">
        <f t="shared" si="75"/>
        <v>0</v>
      </c>
      <c r="G321" s="46">
        <f t="shared" si="76"/>
        <v>0</v>
      </c>
      <c r="H321" s="53" t="e">
        <f t="shared" si="72"/>
        <v>#DIV/0!</v>
      </c>
      <c r="I321" s="54" t="e">
        <f t="shared" si="73"/>
        <v>#DIV/0!</v>
      </c>
      <c r="J321" s="65"/>
      <c r="K321" s="78">
        <f t="shared" si="77"/>
        <v>0</v>
      </c>
      <c r="L321" s="45"/>
      <c r="M321" s="79">
        <f t="shared" si="78"/>
        <v>0</v>
      </c>
      <c r="N321" s="65"/>
      <c r="O321" s="78">
        <f t="shared" si="79"/>
        <v>0</v>
      </c>
      <c r="P321" s="45"/>
      <c r="Q321" s="79">
        <f t="shared" si="80"/>
        <v>0</v>
      </c>
      <c r="R321" s="65"/>
      <c r="S321" s="78">
        <f t="shared" si="81"/>
        <v>0</v>
      </c>
      <c r="T321" s="45"/>
      <c r="U321" s="79">
        <f t="shared" si="82"/>
        <v>0</v>
      </c>
      <c r="V321" s="65"/>
      <c r="W321" s="78">
        <f t="shared" si="83"/>
        <v>0</v>
      </c>
      <c r="X321" s="45"/>
      <c r="Y321" s="79">
        <f t="shared" si="84"/>
        <v>0</v>
      </c>
      <c r="Z321" s="65"/>
      <c r="AA321" s="78">
        <f t="shared" si="85"/>
        <v>0</v>
      </c>
      <c r="AB321" s="45"/>
      <c r="AC321" s="79">
        <f t="shared" si="86"/>
        <v>0</v>
      </c>
      <c r="AD321" s="65"/>
      <c r="AE321" s="78">
        <f t="shared" si="87"/>
        <v>0</v>
      </c>
      <c r="AF321" s="45"/>
      <c r="AG321" s="79">
        <f t="shared" si="88"/>
        <v>0</v>
      </c>
      <c r="AH321" s="2"/>
      <c r="AI321" s="2"/>
      <c r="AJ321" s="2"/>
      <c r="AK321" s="2"/>
      <c r="AL321" s="2"/>
    </row>
    <row r="322" spans="1:38" ht="16.5" customHeight="1">
      <c r="A322" s="12">
        <v>1902082</v>
      </c>
      <c r="B322" s="18" t="s">
        <v>267</v>
      </c>
      <c r="C322" s="14">
        <v>309280</v>
      </c>
      <c r="D322" s="45"/>
      <c r="E322" s="46">
        <f t="shared" si="74"/>
        <v>0</v>
      </c>
      <c r="F322" s="46">
        <f t="shared" si="75"/>
        <v>0</v>
      </c>
      <c r="G322" s="46">
        <f t="shared" si="76"/>
        <v>0</v>
      </c>
      <c r="H322" s="53" t="e">
        <f t="shared" si="72"/>
        <v>#DIV/0!</v>
      </c>
      <c r="I322" s="54" t="e">
        <f t="shared" si="73"/>
        <v>#DIV/0!</v>
      </c>
      <c r="J322" s="65"/>
      <c r="K322" s="78">
        <f t="shared" si="77"/>
        <v>0</v>
      </c>
      <c r="L322" s="45"/>
      <c r="M322" s="79">
        <f t="shared" si="78"/>
        <v>0</v>
      </c>
      <c r="N322" s="65"/>
      <c r="O322" s="78">
        <f t="shared" si="79"/>
        <v>0</v>
      </c>
      <c r="P322" s="45"/>
      <c r="Q322" s="79">
        <f t="shared" si="80"/>
        <v>0</v>
      </c>
      <c r="R322" s="65"/>
      <c r="S322" s="78">
        <f t="shared" si="81"/>
        <v>0</v>
      </c>
      <c r="T322" s="45"/>
      <c r="U322" s="79">
        <f t="shared" si="82"/>
        <v>0</v>
      </c>
      <c r="V322" s="65"/>
      <c r="W322" s="78">
        <f t="shared" si="83"/>
        <v>0</v>
      </c>
      <c r="X322" s="45"/>
      <c r="Y322" s="79">
        <f t="shared" si="84"/>
        <v>0</v>
      </c>
      <c r="Z322" s="65"/>
      <c r="AA322" s="78">
        <f t="shared" si="85"/>
        <v>0</v>
      </c>
      <c r="AB322" s="45"/>
      <c r="AC322" s="79">
        <f t="shared" si="86"/>
        <v>0</v>
      </c>
      <c r="AD322" s="65"/>
      <c r="AE322" s="78">
        <f t="shared" si="87"/>
        <v>0</v>
      </c>
      <c r="AF322" s="45"/>
      <c r="AG322" s="79">
        <f t="shared" si="88"/>
        <v>0</v>
      </c>
      <c r="AH322" s="2"/>
      <c r="AI322" s="2"/>
      <c r="AJ322" s="2"/>
      <c r="AK322" s="2"/>
      <c r="AL322" s="2"/>
    </row>
    <row r="323" spans="1:38" ht="16.5" customHeight="1">
      <c r="A323" s="12">
        <v>1902090</v>
      </c>
      <c r="B323" s="18" t="s">
        <v>268</v>
      </c>
      <c r="C323" s="14">
        <v>643800</v>
      </c>
      <c r="D323" s="45"/>
      <c r="E323" s="46">
        <f t="shared" si="74"/>
        <v>0</v>
      </c>
      <c r="F323" s="46">
        <f t="shared" si="75"/>
        <v>0</v>
      </c>
      <c r="G323" s="46">
        <f t="shared" si="76"/>
        <v>0</v>
      </c>
      <c r="H323" s="53" t="e">
        <f t="shared" si="72"/>
        <v>#DIV/0!</v>
      </c>
      <c r="I323" s="54" t="e">
        <f t="shared" si="73"/>
        <v>#DIV/0!</v>
      </c>
      <c r="J323" s="65"/>
      <c r="K323" s="78">
        <f t="shared" si="77"/>
        <v>0</v>
      </c>
      <c r="L323" s="45"/>
      <c r="M323" s="79">
        <f t="shared" si="78"/>
        <v>0</v>
      </c>
      <c r="N323" s="65"/>
      <c r="O323" s="78">
        <f t="shared" si="79"/>
        <v>0</v>
      </c>
      <c r="P323" s="45"/>
      <c r="Q323" s="79">
        <f t="shared" si="80"/>
        <v>0</v>
      </c>
      <c r="R323" s="65"/>
      <c r="S323" s="78">
        <f t="shared" si="81"/>
        <v>0</v>
      </c>
      <c r="T323" s="45"/>
      <c r="U323" s="79">
        <f t="shared" si="82"/>
        <v>0</v>
      </c>
      <c r="V323" s="65"/>
      <c r="W323" s="78">
        <f t="shared" si="83"/>
        <v>0</v>
      </c>
      <c r="X323" s="45"/>
      <c r="Y323" s="79">
        <f t="shared" si="84"/>
        <v>0</v>
      </c>
      <c r="Z323" s="65"/>
      <c r="AA323" s="78">
        <f t="shared" si="85"/>
        <v>0</v>
      </c>
      <c r="AB323" s="45"/>
      <c r="AC323" s="79">
        <f t="shared" si="86"/>
        <v>0</v>
      </c>
      <c r="AD323" s="65"/>
      <c r="AE323" s="78">
        <f t="shared" si="87"/>
        <v>0</v>
      </c>
      <c r="AF323" s="45"/>
      <c r="AG323" s="79">
        <f t="shared" si="88"/>
        <v>0</v>
      </c>
      <c r="AH323" s="2"/>
      <c r="AI323" s="2"/>
      <c r="AJ323" s="2"/>
      <c r="AK323" s="2"/>
      <c r="AL323" s="2"/>
    </row>
    <row r="324" spans="1:38" ht="23.25" customHeight="1">
      <c r="A324" s="12" t="s">
        <v>895</v>
      </c>
      <c r="B324" s="24" t="s">
        <v>269</v>
      </c>
      <c r="C324" s="14">
        <v>803250</v>
      </c>
      <c r="D324" s="45">
        <v>0</v>
      </c>
      <c r="E324" s="46">
        <f t="shared" si="74"/>
        <v>0</v>
      </c>
      <c r="F324" s="46">
        <f t="shared" si="75"/>
        <v>0</v>
      </c>
      <c r="G324" s="46">
        <f t="shared" si="76"/>
        <v>0</v>
      </c>
      <c r="H324" s="53" t="e">
        <f t="shared" si="72"/>
        <v>#DIV/0!</v>
      </c>
      <c r="I324" s="54" t="e">
        <f t="shared" si="73"/>
        <v>#DIV/0!</v>
      </c>
      <c r="J324" s="65"/>
      <c r="K324" s="78">
        <f t="shared" si="77"/>
        <v>0</v>
      </c>
      <c r="L324" s="45"/>
      <c r="M324" s="79">
        <f t="shared" si="78"/>
        <v>0</v>
      </c>
      <c r="N324" s="65"/>
      <c r="O324" s="78">
        <f t="shared" si="79"/>
        <v>0</v>
      </c>
      <c r="P324" s="45"/>
      <c r="Q324" s="79">
        <f t="shared" si="80"/>
        <v>0</v>
      </c>
      <c r="R324" s="65"/>
      <c r="S324" s="78">
        <f t="shared" si="81"/>
        <v>0</v>
      </c>
      <c r="T324" s="45"/>
      <c r="U324" s="79">
        <f t="shared" si="82"/>
        <v>0</v>
      </c>
      <c r="V324" s="65"/>
      <c r="W324" s="78">
        <f t="shared" si="83"/>
        <v>0</v>
      </c>
      <c r="X324" s="45"/>
      <c r="Y324" s="79">
        <f t="shared" si="84"/>
        <v>0</v>
      </c>
      <c r="Z324" s="65"/>
      <c r="AA324" s="78">
        <f t="shared" si="85"/>
        <v>0</v>
      </c>
      <c r="AB324" s="45"/>
      <c r="AC324" s="79">
        <f t="shared" si="86"/>
        <v>0</v>
      </c>
      <c r="AD324" s="65"/>
      <c r="AE324" s="78">
        <f t="shared" si="87"/>
        <v>0</v>
      </c>
      <c r="AF324" s="45"/>
      <c r="AG324" s="79">
        <f t="shared" si="88"/>
        <v>0</v>
      </c>
      <c r="AH324" s="2"/>
      <c r="AI324" s="2"/>
      <c r="AJ324" s="2"/>
      <c r="AK324" s="2"/>
      <c r="AL324" s="2"/>
    </row>
    <row r="325" spans="1:38" ht="16.5" customHeight="1">
      <c r="A325" s="12"/>
      <c r="B325" s="18"/>
      <c r="C325" s="14"/>
      <c r="D325" s="45"/>
      <c r="E325" s="46"/>
      <c r="F325" s="46"/>
      <c r="G325" s="46"/>
      <c r="H325" s="53"/>
      <c r="I325" s="54"/>
      <c r="J325" s="65"/>
      <c r="K325" s="78"/>
      <c r="L325" s="45"/>
      <c r="M325" s="79"/>
      <c r="N325" s="65"/>
      <c r="O325" s="78"/>
      <c r="P325" s="45"/>
      <c r="Q325" s="79"/>
      <c r="R325" s="65"/>
      <c r="S325" s="78"/>
      <c r="T325" s="45"/>
      <c r="U325" s="79"/>
      <c r="V325" s="65"/>
      <c r="W325" s="78"/>
      <c r="X325" s="45"/>
      <c r="Y325" s="79"/>
      <c r="Z325" s="65"/>
      <c r="AA325" s="78"/>
      <c r="AB325" s="45"/>
      <c r="AC325" s="79"/>
      <c r="AD325" s="65"/>
      <c r="AE325" s="78"/>
      <c r="AF325" s="45"/>
      <c r="AG325" s="79"/>
      <c r="AH325" s="2"/>
      <c r="AI325" s="2"/>
      <c r="AJ325" s="2"/>
      <c r="AK325" s="2"/>
      <c r="AL325" s="2"/>
    </row>
    <row r="326" spans="1:38" ht="16.5" customHeight="1">
      <c r="A326" s="58"/>
      <c r="B326" s="125" t="s">
        <v>27</v>
      </c>
      <c r="C326" s="59"/>
      <c r="D326" s="60"/>
      <c r="E326" s="61"/>
      <c r="F326" s="61"/>
      <c r="G326" s="61"/>
      <c r="H326" s="62"/>
      <c r="I326" s="63"/>
      <c r="J326" s="84"/>
      <c r="K326" s="85"/>
      <c r="L326" s="60"/>
      <c r="M326" s="86"/>
      <c r="N326" s="84"/>
      <c r="O326" s="85"/>
      <c r="P326" s="60"/>
      <c r="Q326" s="86"/>
      <c r="R326" s="84"/>
      <c r="S326" s="85"/>
      <c r="T326" s="60"/>
      <c r="U326" s="86"/>
      <c r="V326" s="84"/>
      <c r="W326" s="85"/>
      <c r="X326" s="60"/>
      <c r="Y326" s="86"/>
      <c r="Z326" s="84"/>
      <c r="AA326" s="85"/>
      <c r="AB326" s="60"/>
      <c r="AC326" s="86"/>
      <c r="AD326" s="84"/>
      <c r="AE326" s="85"/>
      <c r="AF326" s="60"/>
      <c r="AG326" s="86"/>
      <c r="AH326" s="2"/>
      <c r="AI326" s="2"/>
      <c r="AJ326" s="2"/>
      <c r="AK326" s="2"/>
      <c r="AL326" s="2"/>
    </row>
    <row r="327" spans="1:38" ht="24" customHeight="1">
      <c r="A327" s="12">
        <v>5003003</v>
      </c>
      <c r="B327" s="18" t="s">
        <v>270</v>
      </c>
      <c r="C327" s="281">
        <v>121560</v>
      </c>
      <c r="D327" s="45"/>
      <c r="E327" s="46">
        <f t="shared" si="74"/>
        <v>0</v>
      </c>
      <c r="F327" s="46">
        <f t="shared" si="75"/>
        <v>0</v>
      </c>
      <c r="G327" s="46">
        <f t="shared" si="76"/>
        <v>0</v>
      </c>
      <c r="H327" s="53" t="e">
        <f t="shared" si="72"/>
        <v>#DIV/0!</v>
      </c>
      <c r="I327" s="54" t="e">
        <f t="shared" si="73"/>
        <v>#DIV/0!</v>
      </c>
      <c r="J327" s="65"/>
      <c r="K327" s="78">
        <f t="shared" si="77"/>
        <v>0</v>
      </c>
      <c r="L327" s="45"/>
      <c r="M327" s="79">
        <f t="shared" si="78"/>
        <v>0</v>
      </c>
      <c r="N327" s="65"/>
      <c r="O327" s="78">
        <f t="shared" si="79"/>
        <v>0</v>
      </c>
      <c r="P327" s="45"/>
      <c r="Q327" s="79">
        <f t="shared" si="80"/>
        <v>0</v>
      </c>
      <c r="R327" s="65"/>
      <c r="S327" s="78">
        <f t="shared" si="81"/>
        <v>0</v>
      </c>
      <c r="T327" s="45"/>
      <c r="U327" s="79">
        <f t="shared" si="82"/>
        <v>0</v>
      </c>
      <c r="V327" s="65"/>
      <c r="W327" s="78">
        <f t="shared" si="83"/>
        <v>0</v>
      </c>
      <c r="X327" s="45"/>
      <c r="Y327" s="79">
        <f t="shared" si="84"/>
        <v>0</v>
      </c>
      <c r="Z327" s="65"/>
      <c r="AA327" s="78">
        <f t="shared" si="85"/>
        <v>0</v>
      </c>
      <c r="AB327" s="45"/>
      <c r="AC327" s="79">
        <f t="shared" si="86"/>
        <v>0</v>
      </c>
      <c r="AD327" s="65"/>
      <c r="AE327" s="78">
        <f t="shared" si="87"/>
        <v>0</v>
      </c>
      <c r="AF327" s="45"/>
      <c r="AG327" s="79">
        <f t="shared" si="88"/>
        <v>0</v>
      </c>
      <c r="AH327" s="2"/>
      <c r="AI327" s="2"/>
      <c r="AJ327" s="2"/>
      <c r="AK327" s="2"/>
      <c r="AL327" s="2"/>
    </row>
    <row r="328" spans="1:38" ht="24" customHeight="1">
      <c r="A328" s="12">
        <v>5003004</v>
      </c>
      <c r="B328" s="18" t="s">
        <v>271</v>
      </c>
      <c r="C328" s="281">
        <v>670400</v>
      </c>
      <c r="D328" s="45"/>
      <c r="E328" s="46">
        <f t="shared" si="74"/>
        <v>0</v>
      </c>
      <c r="F328" s="46">
        <f t="shared" si="75"/>
        <v>0</v>
      </c>
      <c r="G328" s="46">
        <f t="shared" si="76"/>
        <v>0</v>
      </c>
      <c r="H328" s="53" t="e">
        <f t="shared" ref="H328:H386" si="89">IF(E328&gt;=0,(E328/D328),"-")</f>
        <v>#DIV/0!</v>
      </c>
      <c r="I328" s="54" t="e">
        <f t="shared" ref="I328:I386" si="90">IF(G328&gt;=0,(G328/F328),"-")</f>
        <v>#DIV/0!</v>
      </c>
      <c r="J328" s="65"/>
      <c r="K328" s="78">
        <f t="shared" si="77"/>
        <v>0</v>
      </c>
      <c r="L328" s="45"/>
      <c r="M328" s="79">
        <f t="shared" si="78"/>
        <v>0</v>
      </c>
      <c r="N328" s="65"/>
      <c r="O328" s="78">
        <f t="shared" si="79"/>
        <v>0</v>
      </c>
      <c r="P328" s="45"/>
      <c r="Q328" s="79">
        <f t="shared" si="80"/>
        <v>0</v>
      </c>
      <c r="R328" s="65"/>
      <c r="S328" s="78">
        <f t="shared" si="81"/>
        <v>0</v>
      </c>
      <c r="T328" s="45"/>
      <c r="U328" s="79">
        <f t="shared" si="82"/>
        <v>0</v>
      </c>
      <c r="V328" s="65"/>
      <c r="W328" s="78">
        <f t="shared" si="83"/>
        <v>0</v>
      </c>
      <c r="X328" s="45"/>
      <c r="Y328" s="79">
        <f t="shared" si="84"/>
        <v>0</v>
      </c>
      <c r="Z328" s="65"/>
      <c r="AA328" s="78">
        <f t="shared" si="85"/>
        <v>0</v>
      </c>
      <c r="AB328" s="45"/>
      <c r="AC328" s="79">
        <f t="shared" si="86"/>
        <v>0</v>
      </c>
      <c r="AD328" s="65"/>
      <c r="AE328" s="78">
        <f t="shared" si="87"/>
        <v>0</v>
      </c>
      <c r="AF328" s="45"/>
      <c r="AG328" s="79">
        <f t="shared" si="88"/>
        <v>0</v>
      </c>
      <c r="AH328" s="2"/>
      <c r="AI328" s="2"/>
      <c r="AJ328" s="2"/>
      <c r="AK328" s="2"/>
      <c r="AL328" s="2"/>
    </row>
    <row r="329" spans="1:38" ht="27" customHeight="1">
      <c r="A329" s="12" t="s">
        <v>897</v>
      </c>
      <c r="B329" s="18" t="s">
        <v>272</v>
      </c>
      <c r="C329" s="285">
        <v>545880</v>
      </c>
      <c r="D329" s="45"/>
      <c r="E329" s="46">
        <f t="shared" ref="E329:E387" si="91">+J329+L329+N329+P329+R329+T329+V329+X329+Z329+AB329+AD329+AF329</f>
        <v>0</v>
      </c>
      <c r="F329" s="46">
        <f t="shared" ref="F329:F387" si="92">D329*C329</f>
        <v>0</v>
      </c>
      <c r="G329" s="46">
        <f t="shared" ref="G329:G387" si="93">+E329*C329</f>
        <v>0</v>
      </c>
      <c r="H329" s="53" t="e">
        <f t="shared" si="89"/>
        <v>#DIV/0!</v>
      </c>
      <c r="I329" s="54" t="e">
        <f t="shared" si="90"/>
        <v>#DIV/0!</v>
      </c>
      <c r="J329" s="65"/>
      <c r="K329" s="78">
        <f t="shared" ref="K329:K387" si="94">+J329*C329</f>
        <v>0</v>
      </c>
      <c r="L329" s="45"/>
      <c r="M329" s="79">
        <f t="shared" ref="M329:M387" si="95">+L329*C329</f>
        <v>0</v>
      </c>
      <c r="N329" s="65"/>
      <c r="O329" s="78">
        <f t="shared" ref="O329:O387" si="96">+N329*C329</f>
        <v>0</v>
      </c>
      <c r="P329" s="45"/>
      <c r="Q329" s="79">
        <f t="shared" ref="Q329:Q387" si="97">+P329*C329</f>
        <v>0</v>
      </c>
      <c r="R329" s="65"/>
      <c r="S329" s="78">
        <f t="shared" ref="S329:S387" si="98">+R329*C329</f>
        <v>0</v>
      </c>
      <c r="T329" s="45"/>
      <c r="U329" s="79">
        <f t="shared" ref="U329:U387" si="99">+T329*C329</f>
        <v>0</v>
      </c>
      <c r="V329" s="65"/>
      <c r="W329" s="78">
        <f t="shared" ref="W329:W387" si="100">+V329*C329</f>
        <v>0</v>
      </c>
      <c r="X329" s="45"/>
      <c r="Y329" s="79">
        <f t="shared" ref="Y329:Y387" si="101">+X329*C329</f>
        <v>0</v>
      </c>
      <c r="Z329" s="65"/>
      <c r="AA329" s="78">
        <f t="shared" ref="AA329:AA387" si="102">+Z329*C329</f>
        <v>0</v>
      </c>
      <c r="AB329" s="45"/>
      <c r="AC329" s="79">
        <f t="shared" ref="AC329:AC387" si="103">+AB329*C329</f>
        <v>0</v>
      </c>
      <c r="AD329" s="65"/>
      <c r="AE329" s="78">
        <f t="shared" ref="AE329:AE387" si="104">+AD329*C329</f>
        <v>0</v>
      </c>
      <c r="AF329" s="45"/>
      <c r="AG329" s="79">
        <f t="shared" ref="AG329:AG387" si="105">+AF329*C329</f>
        <v>0</v>
      </c>
      <c r="AH329" s="2"/>
      <c r="AI329" s="2"/>
      <c r="AJ329" s="2"/>
      <c r="AK329" s="2"/>
      <c r="AL329" s="2"/>
    </row>
    <row r="330" spans="1:38" ht="16.5" customHeight="1">
      <c r="A330" s="12"/>
      <c r="B330" s="27"/>
      <c r="C330" s="14"/>
      <c r="D330" s="45"/>
      <c r="E330" s="46"/>
      <c r="F330" s="46"/>
      <c r="G330" s="46"/>
      <c r="H330" s="53"/>
      <c r="I330" s="54"/>
      <c r="J330" s="65"/>
      <c r="K330" s="78"/>
      <c r="L330" s="45"/>
      <c r="M330" s="79"/>
      <c r="N330" s="65"/>
      <c r="O330" s="78"/>
      <c r="P330" s="45"/>
      <c r="Q330" s="79"/>
      <c r="R330" s="65"/>
      <c r="S330" s="78"/>
      <c r="T330" s="45"/>
      <c r="U330" s="79"/>
      <c r="V330" s="65"/>
      <c r="W330" s="78"/>
      <c r="X330" s="45"/>
      <c r="Y330" s="79"/>
      <c r="Z330" s="65"/>
      <c r="AA330" s="78"/>
      <c r="AB330" s="45"/>
      <c r="AC330" s="79"/>
      <c r="AD330" s="65"/>
      <c r="AE330" s="78"/>
      <c r="AF330" s="45"/>
      <c r="AG330" s="79"/>
      <c r="AH330" s="2"/>
      <c r="AI330" s="2"/>
      <c r="AJ330" s="2"/>
      <c r="AK330" s="2"/>
      <c r="AL330" s="2"/>
    </row>
    <row r="331" spans="1:38" ht="16.5" customHeight="1">
      <c r="A331" s="12"/>
      <c r="B331" s="27"/>
      <c r="C331" s="14"/>
      <c r="D331" s="45"/>
      <c r="E331" s="46"/>
      <c r="F331" s="46"/>
      <c r="G331" s="46"/>
      <c r="H331" s="53"/>
      <c r="I331" s="54"/>
      <c r="J331" s="65"/>
      <c r="K331" s="78"/>
      <c r="L331" s="45"/>
      <c r="M331" s="79"/>
      <c r="N331" s="65"/>
      <c r="O331" s="78"/>
      <c r="P331" s="45"/>
      <c r="Q331" s="79"/>
      <c r="R331" s="65"/>
      <c r="S331" s="78"/>
      <c r="T331" s="45"/>
      <c r="U331" s="79"/>
      <c r="V331" s="65"/>
      <c r="W331" s="78"/>
      <c r="X331" s="45"/>
      <c r="Y331" s="79"/>
      <c r="Z331" s="65"/>
      <c r="AA331" s="78"/>
      <c r="AB331" s="45"/>
      <c r="AC331" s="79"/>
      <c r="AD331" s="65"/>
      <c r="AE331" s="78"/>
      <c r="AF331" s="45"/>
      <c r="AG331" s="79"/>
      <c r="AH331" s="2"/>
      <c r="AI331" s="2"/>
      <c r="AJ331" s="2"/>
      <c r="AK331" s="2"/>
      <c r="AL331" s="2"/>
    </row>
    <row r="332" spans="1:38" s="10" customFormat="1" ht="16.5" customHeight="1">
      <c r="A332" s="129"/>
      <c r="B332" s="130" t="s">
        <v>273</v>
      </c>
      <c r="C332" s="131"/>
      <c r="D332" s="132">
        <f t="shared" ref="D332:G332" si="106">SUM(D334:D514)</f>
        <v>0</v>
      </c>
      <c r="E332" s="134">
        <f t="shared" si="106"/>
        <v>0</v>
      </c>
      <c r="F332" s="134">
        <f t="shared" si="106"/>
        <v>0</v>
      </c>
      <c r="G332" s="134">
        <f t="shared" si="106"/>
        <v>0</v>
      </c>
      <c r="H332" s="135" t="e">
        <f t="shared" si="89"/>
        <v>#DIV/0!</v>
      </c>
      <c r="I332" s="136" t="e">
        <f t="shared" si="90"/>
        <v>#DIV/0!</v>
      </c>
      <c r="J332" s="133">
        <f t="shared" ref="J332:AG332" si="107">SUM(J334:J514)</f>
        <v>0</v>
      </c>
      <c r="K332" s="137">
        <f t="shared" si="107"/>
        <v>0</v>
      </c>
      <c r="L332" s="132">
        <f t="shared" si="107"/>
        <v>0</v>
      </c>
      <c r="M332" s="138">
        <f t="shared" si="107"/>
        <v>0</v>
      </c>
      <c r="N332" s="133">
        <f t="shared" si="107"/>
        <v>0</v>
      </c>
      <c r="O332" s="137">
        <f t="shared" si="107"/>
        <v>0</v>
      </c>
      <c r="P332" s="132">
        <f t="shared" si="107"/>
        <v>0</v>
      </c>
      <c r="Q332" s="138">
        <f t="shared" si="107"/>
        <v>0</v>
      </c>
      <c r="R332" s="133">
        <f t="shared" si="107"/>
        <v>0</v>
      </c>
      <c r="S332" s="137">
        <f t="shared" si="107"/>
        <v>0</v>
      </c>
      <c r="T332" s="132">
        <f t="shared" si="107"/>
        <v>0</v>
      </c>
      <c r="U332" s="138">
        <f t="shared" si="107"/>
        <v>0</v>
      </c>
      <c r="V332" s="133">
        <f t="shared" si="107"/>
        <v>0</v>
      </c>
      <c r="W332" s="137">
        <f t="shared" si="107"/>
        <v>0</v>
      </c>
      <c r="X332" s="132">
        <f t="shared" si="107"/>
        <v>0</v>
      </c>
      <c r="Y332" s="138">
        <f t="shared" si="107"/>
        <v>0</v>
      </c>
      <c r="Z332" s="133">
        <f t="shared" si="107"/>
        <v>0</v>
      </c>
      <c r="AA332" s="137">
        <f t="shared" si="107"/>
        <v>0</v>
      </c>
      <c r="AB332" s="132">
        <f t="shared" si="107"/>
        <v>0</v>
      </c>
      <c r="AC332" s="138">
        <f t="shared" si="107"/>
        <v>0</v>
      </c>
      <c r="AD332" s="133">
        <f t="shared" si="107"/>
        <v>0</v>
      </c>
      <c r="AE332" s="137">
        <f t="shared" si="107"/>
        <v>0</v>
      </c>
      <c r="AF332" s="132">
        <f t="shared" si="107"/>
        <v>0</v>
      </c>
      <c r="AG332" s="138">
        <f t="shared" si="107"/>
        <v>0</v>
      </c>
    </row>
    <row r="333" spans="1:38" ht="16.5" customHeight="1">
      <c r="A333" s="12"/>
      <c r="B333" s="17"/>
      <c r="C333" s="14"/>
      <c r="D333" s="45"/>
      <c r="E333" s="46"/>
      <c r="F333" s="46"/>
      <c r="G333" s="46"/>
      <c r="H333" s="53"/>
      <c r="I333" s="54"/>
      <c r="J333" s="65"/>
      <c r="K333" s="78"/>
      <c r="L333" s="45"/>
      <c r="M333" s="79"/>
      <c r="N333" s="65"/>
      <c r="O333" s="78"/>
      <c r="P333" s="45"/>
      <c r="Q333" s="79"/>
      <c r="R333" s="65"/>
      <c r="S333" s="78"/>
      <c r="T333" s="45"/>
      <c r="U333" s="79"/>
      <c r="V333" s="65"/>
      <c r="W333" s="78"/>
      <c r="X333" s="45"/>
      <c r="Y333" s="79"/>
      <c r="Z333" s="65"/>
      <c r="AA333" s="78"/>
      <c r="AB333" s="45"/>
      <c r="AC333" s="79"/>
      <c r="AD333" s="65"/>
      <c r="AE333" s="78"/>
      <c r="AF333" s="45"/>
      <c r="AG333" s="79"/>
      <c r="AH333" s="2"/>
      <c r="AI333" s="2"/>
      <c r="AJ333" s="2"/>
      <c r="AK333" s="2"/>
      <c r="AL333" s="2"/>
    </row>
    <row r="334" spans="1:38" ht="16.5" customHeight="1" outlineLevel="1">
      <c r="A334" s="12"/>
      <c r="B334" s="16" t="s">
        <v>274</v>
      </c>
      <c r="C334" s="59"/>
      <c r="D334" s="45"/>
      <c r="E334" s="46"/>
      <c r="F334" s="46"/>
      <c r="G334" s="46"/>
      <c r="H334" s="53"/>
      <c r="I334" s="54"/>
      <c r="J334" s="65"/>
      <c r="K334" s="78"/>
      <c r="L334" s="45"/>
      <c r="M334" s="79"/>
      <c r="N334" s="65"/>
      <c r="O334" s="78"/>
      <c r="P334" s="45"/>
      <c r="Q334" s="79"/>
      <c r="R334" s="65"/>
      <c r="S334" s="78"/>
      <c r="T334" s="45"/>
      <c r="U334" s="79"/>
      <c r="V334" s="65"/>
      <c r="W334" s="78"/>
      <c r="X334" s="45"/>
      <c r="Y334" s="79"/>
      <c r="Z334" s="65"/>
      <c r="AA334" s="78"/>
      <c r="AB334" s="45"/>
      <c r="AC334" s="79"/>
      <c r="AD334" s="65"/>
      <c r="AE334" s="78"/>
      <c r="AF334" s="45"/>
      <c r="AG334" s="79"/>
      <c r="AH334" s="2"/>
      <c r="AI334" s="2"/>
      <c r="AJ334" s="2"/>
      <c r="AK334" s="2"/>
      <c r="AL334" s="2"/>
    </row>
    <row r="335" spans="1:38" ht="16.5" customHeight="1" outlineLevel="1">
      <c r="A335" s="12">
        <v>7002004</v>
      </c>
      <c r="B335" s="27" t="s">
        <v>275</v>
      </c>
      <c r="C335" s="281">
        <v>16389000</v>
      </c>
      <c r="D335" s="45">
        <v>0</v>
      </c>
      <c r="E335" s="46">
        <f t="shared" si="91"/>
        <v>0</v>
      </c>
      <c r="F335" s="46">
        <f t="shared" si="92"/>
        <v>0</v>
      </c>
      <c r="G335" s="46">
        <f t="shared" si="93"/>
        <v>0</v>
      </c>
      <c r="H335" s="53" t="e">
        <f t="shared" si="89"/>
        <v>#DIV/0!</v>
      </c>
      <c r="I335" s="54" t="e">
        <f t="shared" si="90"/>
        <v>#DIV/0!</v>
      </c>
      <c r="J335" s="65"/>
      <c r="K335" s="78">
        <f t="shared" si="94"/>
        <v>0</v>
      </c>
      <c r="L335" s="45"/>
      <c r="M335" s="79">
        <f t="shared" si="95"/>
        <v>0</v>
      </c>
      <c r="N335" s="65"/>
      <c r="O335" s="78">
        <f t="shared" si="96"/>
        <v>0</v>
      </c>
      <c r="P335" s="45"/>
      <c r="Q335" s="79">
        <f t="shared" si="97"/>
        <v>0</v>
      </c>
      <c r="R335" s="65"/>
      <c r="S335" s="78">
        <f t="shared" si="98"/>
        <v>0</v>
      </c>
      <c r="T335" s="45"/>
      <c r="U335" s="79">
        <f t="shared" si="99"/>
        <v>0</v>
      </c>
      <c r="V335" s="65"/>
      <c r="W335" s="78">
        <f t="shared" si="100"/>
        <v>0</v>
      </c>
      <c r="X335" s="45"/>
      <c r="Y335" s="79">
        <f t="shared" si="101"/>
        <v>0</v>
      </c>
      <c r="Z335" s="65"/>
      <c r="AA335" s="78">
        <f t="shared" si="102"/>
        <v>0</v>
      </c>
      <c r="AB335" s="45"/>
      <c r="AC335" s="79">
        <f t="shared" si="103"/>
        <v>0</v>
      </c>
      <c r="AD335" s="65"/>
      <c r="AE335" s="78">
        <f t="shared" si="104"/>
        <v>0</v>
      </c>
      <c r="AF335" s="45"/>
      <c r="AG335" s="79">
        <f t="shared" si="105"/>
        <v>0</v>
      </c>
      <c r="AH335" s="2"/>
      <c r="AI335" s="2"/>
      <c r="AJ335" s="2"/>
      <c r="AK335" s="2"/>
      <c r="AL335" s="2"/>
    </row>
    <row r="336" spans="1:38" ht="16.5" customHeight="1" outlineLevel="1">
      <c r="A336" s="12">
        <v>7002005</v>
      </c>
      <c r="B336" s="27" t="s">
        <v>276</v>
      </c>
      <c r="C336" s="281">
        <v>4310770</v>
      </c>
      <c r="D336" s="45">
        <v>0</v>
      </c>
      <c r="E336" s="46">
        <f t="shared" si="91"/>
        <v>0</v>
      </c>
      <c r="F336" s="46">
        <f t="shared" si="92"/>
        <v>0</v>
      </c>
      <c r="G336" s="46">
        <f t="shared" si="93"/>
        <v>0</v>
      </c>
      <c r="H336" s="53" t="e">
        <f t="shared" si="89"/>
        <v>#DIV/0!</v>
      </c>
      <c r="I336" s="54" t="e">
        <f t="shared" si="90"/>
        <v>#DIV/0!</v>
      </c>
      <c r="J336" s="65"/>
      <c r="K336" s="78">
        <f t="shared" si="94"/>
        <v>0</v>
      </c>
      <c r="L336" s="45"/>
      <c r="M336" s="79">
        <f t="shared" si="95"/>
        <v>0</v>
      </c>
      <c r="N336" s="65"/>
      <c r="O336" s="78">
        <f t="shared" si="96"/>
        <v>0</v>
      </c>
      <c r="P336" s="45"/>
      <c r="Q336" s="79">
        <f t="shared" si="97"/>
        <v>0</v>
      </c>
      <c r="R336" s="65"/>
      <c r="S336" s="78">
        <f t="shared" si="98"/>
        <v>0</v>
      </c>
      <c r="T336" s="45"/>
      <c r="U336" s="79">
        <f t="shared" si="99"/>
        <v>0</v>
      </c>
      <c r="V336" s="65"/>
      <c r="W336" s="78">
        <f t="shared" si="100"/>
        <v>0</v>
      </c>
      <c r="X336" s="45"/>
      <c r="Y336" s="79">
        <f t="shared" si="101"/>
        <v>0</v>
      </c>
      <c r="Z336" s="65"/>
      <c r="AA336" s="78">
        <f t="shared" si="102"/>
        <v>0</v>
      </c>
      <c r="AB336" s="45"/>
      <c r="AC336" s="79">
        <f t="shared" si="103"/>
        <v>0</v>
      </c>
      <c r="AD336" s="65"/>
      <c r="AE336" s="78">
        <f t="shared" si="104"/>
        <v>0</v>
      </c>
      <c r="AF336" s="45"/>
      <c r="AG336" s="79">
        <f t="shared" si="105"/>
        <v>0</v>
      </c>
      <c r="AH336" s="2"/>
      <c r="AI336" s="2"/>
      <c r="AJ336" s="2"/>
      <c r="AK336" s="2"/>
      <c r="AL336" s="2"/>
    </row>
    <row r="337" spans="1:38" ht="16.5" customHeight="1" outlineLevel="1">
      <c r="A337" s="12">
        <v>7002003</v>
      </c>
      <c r="B337" s="27" t="s">
        <v>277</v>
      </c>
      <c r="C337" s="281">
        <v>1376080</v>
      </c>
      <c r="D337" s="45">
        <v>0</v>
      </c>
      <c r="E337" s="46">
        <f t="shared" si="91"/>
        <v>0</v>
      </c>
      <c r="F337" s="46">
        <f t="shared" si="92"/>
        <v>0</v>
      </c>
      <c r="G337" s="46">
        <f t="shared" si="93"/>
        <v>0</v>
      </c>
      <c r="H337" s="53" t="e">
        <f t="shared" si="89"/>
        <v>#DIV/0!</v>
      </c>
      <c r="I337" s="54" t="e">
        <f t="shared" si="90"/>
        <v>#DIV/0!</v>
      </c>
      <c r="J337" s="65"/>
      <c r="K337" s="78">
        <f t="shared" si="94"/>
        <v>0</v>
      </c>
      <c r="L337" s="45"/>
      <c r="M337" s="79">
        <f t="shared" si="95"/>
        <v>0</v>
      </c>
      <c r="N337" s="65"/>
      <c r="O337" s="78">
        <f t="shared" si="96"/>
        <v>0</v>
      </c>
      <c r="P337" s="45"/>
      <c r="Q337" s="79">
        <f t="shared" si="97"/>
        <v>0</v>
      </c>
      <c r="R337" s="65"/>
      <c r="S337" s="78">
        <f t="shared" si="98"/>
        <v>0</v>
      </c>
      <c r="T337" s="45"/>
      <c r="U337" s="79">
        <f t="shared" si="99"/>
        <v>0</v>
      </c>
      <c r="V337" s="65"/>
      <c r="W337" s="78">
        <f t="shared" si="100"/>
        <v>0</v>
      </c>
      <c r="X337" s="45"/>
      <c r="Y337" s="79">
        <f t="shared" si="101"/>
        <v>0</v>
      </c>
      <c r="Z337" s="65"/>
      <c r="AA337" s="78">
        <f t="shared" si="102"/>
        <v>0</v>
      </c>
      <c r="AB337" s="45"/>
      <c r="AC337" s="79">
        <f t="shared" si="103"/>
        <v>0</v>
      </c>
      <c r="AD337" s="65"/>
      <c r="AE337" s="78">
        <f t="shared" si="104"/>
        <v>0</v>
      </c>
      <c r="AF337" s="45"/>
      <c r="AG337" s="79">
        <f t="shared" si="105"/>
        <v>0</v>
      </c>
      <c r="AH337" s="2"/>
      <c r="AI337" s="2"/>
      <c r="AJ337" s="2"/>
      <c r="AK337" s="2"/>
      <c r="AL337" s="2"/>
    </row>
    <row r="338" spans="1:38" ht="16.5" customHeight="1" outlineLevel="1">
      <c r="A338" s="12">
        <v>7002002</v>
      </c>
      <c r="B338" s="27" t="s">
        <v>278</v>
      </c>
      <c r="C338" s="281">
        <v>1611870</v>
      </c>
      <c r="D338" s="45">
        <v>0</v>
      </c>
      <c r="E338" s="46">
        <f t="shared" si="91"/>
        <v>0</v>
      </c>
      <c r="F338" s="46">
        <f t="shared" si="92"/>
        <v>0</v>
      </c>
      <c r="G338" s="46">
        <f t="shared" si="93"/>
        <v>0</v>
      </c>
      <c r="H338" s="53" t="e">
        <f t="shared" si="89"/>
        <v>#DIV/0!</v>
      </c>
      <c r="I338" s="54" t="e">
        <f t="shared" si="90"/>
        <v>#DIV/0!</v>
      </c>
      <c r="J338" s="65"/>
      <c r="K338" s="78">
        <f t="shared" si="94"/>
        <v>0</v>
      </c>
      <c r="L338" s="45"/>
      <c r="M338" s="79">
        <f t="shared" si="95"/>
        <v>0</v>
      </c>
      <c r="N338" s="65"/>
      <c r="O338" s="78">
        <f t="shared" si="96"/>
        <v>0</v>
      </c>
      <c r="P338" s="45"/>
      <c r="Q338" s="79">
        <f t="shared" si="97"/>
        <v>0</v>
      </c>
      <c r="R338" s="65"/>
      <c r="S338" s="78">
        <f t="shared" si="98"/>
        <v>0</v>
      </c>
      <c r="T338" s="45"/>
      <c r="U338" s="79">
        <f t="shared" si="99"/>
        <v>0</v>
      </c>
      <c r="V338" s="65"/>
      <c r="W338" s="78">
        <f t="shared" si="100"/>
        <v>0</v>
      </c>
      <c r="X338" s="45"/>
      <c r="Y338" s="79">
        <f t="shared" si="101"/>
        <v>0</v>
      </c>
      <c r="Z338" s="65"/>
      <c r="AA338" s="78">
        <f t="shared" si="102"/>
        <v>0</v>
      </c>
      <c r="AB338" s="45"/>
      <c r="AC338" s="79">
        <f t="shared" si="103"/>
        <v>0</v>
      </c>
      <c r="AD338" s="65"/>
      <c r="AE338" s="78">
        <f t="shared" si="104"/>
        <v>0</v>
      </c>
      <c r="AF338" s="45"/>
      <c r="AG338" s="79">
        <f t="shared" si="105"/>
        <v>0</v>
      </c>
      <c r="AH338" s="2"/>
      <c r="AI338" s="2"/>
      <c r="AJ338" s="2"/>
      <c r="AK338" s="2"/>
      <c r="AL338" s="2"/>
    </row>
    <row r="339" spans="1:38" ht="16.5" customHeight="1" outlineLevel="1">
      <c r="A339" s="12">
        <v>7002008</v>
      </c>
      <c r="B339" s="27" t="s">
        <v>279</v>
      </c>
      <c r="C339" s="281">
        <v>9742170</v>
      </c>
      <c r="D339" s="45">
        <v>0</v>
      </c>
      <c r="E339" s="46">
        <f t="shared" si="91"/>
        <v>0</v>
      </c>
      <c r="F339" s="46">
        <f t="shared" si="92"/>
        <v>0</v>
      </c>
      <c r="G339" s="46">
        <f t="shared" si="93"/>
        <v>0</v>
      </c>
      <c r="H339" s="53" t="e">
        <f t="shared" si="89"/>
        <v>#DIV/0!</v>
      </c>
      <c r="I339" s="54" t="e">
        <f t="shared" si="90"/>
        <v>#DIV/0!</v>
      </c>
      <c r="J339" s="65"/>
      <c r="K339" s="78">
        <f t="shared" si="94"/>
        <v>0</v>
      </c>
      <c r="L339" s="45"/>
      <c r="M339" s="79">
        <f t="shared" si="95"/>
        <v>0</v>
      </c>
      <c r="N339" s="65"/>
      <c r="O339" s="78">
        <f t="shared" si="96"/>
        <v>0</v>
      </c>
      <c r="P339" s="45"/>
      <c r="Q339" s="79">
        <f t="shared" si="97"/>
        <v>0</v>
      </c>
      <c r="R339" s="65"/>
      <c r="S339" s="78">
        <f t="shared" si="98"/>
        <v>0</v>
      </c>
      <c r="T339" s="45"/>
      <c r="U339" s="79">
        <f t="shared" si="99"/>
        <v>0</v>
      </c>
      <c r="V339" s="65"/>
      <c r="W339" s="78">
        <f t="shared" si="100"/>
        <v>0</v>
      </c>
      <c r="X339" s="45"/>
      <c r="Y339" s="79">
        <f t="shared" si="101"/>
        <v>0</v>
      </c>
      <c r="Z339" s="65"/>
      <c r="AA339" s="78">
        <f t="shared" si="102"/>
        <v>0</v>
      </c>
      <c r="AB339" s="45"/>
      <c r="AC339" s="79">
        <f t="shared" si="103"/>
        <v>0</v>
      </c>
      <c r="AD339" s="65"/>
      <c r="AE339" s="78">
        <f t="shared" si="104"/>
        <v>0</v>
      </c>
      <c r="AF339" s="45"/>
      <c r="AG339" s="79">
        <f t="shared" si="105"/>
        <v>0</v>
      </c>
      <c r="AH339" s="2"/>
      <c r="AI339" s="2"/>
      <c r="AJ339" s="2"/>
      <c r="AK339" s="2"/>
      <c r="AL339" s="2"/>
    </row>
    <row r="340" spans="1:38" ht="16.5" customHeight="1" outlineLevel="1">
      <c r="A340" s="12">
        <v>7002009</v>
      </c>
      <c r="B340" s="27" t="s">
        <v>280</v>
      </c>
      <c r="C340" s="281">
        <v>643430</v>
      </c>
      <c r="D340" s="45">
        <v>0</v>
      </c>
      <c r="E340" s="46">
        <f t="shared" si="91"/>
        <v>0</v>
      </c>
      <c r="F340" s="46">
        <f t="shared" si="92"/>
        <v>0</v>
      </c>
      <c r="G340" s="46">
        <f t="shared" si="93"/>
        <v>0</v>
      </c>
      <c r="H340" s="53" t="e">
        <f t="shared" si="89"/>
        <v>#DIV/0!</v>
      </c>
      <c r="I340" s="54" t="e">
        <f t="shared" si="90"/>
        <v>#DIV/0!</v>
      </c>
      <c r="J340" s="65"/>
      <c r="K340" s="78">
        <f t="shared" si="94"/>
        <v>0</v>
      </c>
      <c r="L340" s="45"/>
      <c r="M340" s="79">
        <f t="shared" si="95"/>
        <v>0</v>
      </c>
      <c r="N340" s="65"/>
      <c r="O340" s="78">
        <f t="shared" si="96"/>
        <v>0</v>
      </c>
      <c r="P340" s="45"/>
      <c r="Q340" s="79">
        <f t="shared" si="97"/>
        <v>0</v>
      </c>
      <c r="R340" s="65"/>
      <c r="S340" s="78">
        <f t="shared" si="98"/>
        <v>0</v>
      </c>
      <c r="T340" s="45"/>
      <c r="U340" s="79">
        <f t="shared" si="99"/>
        <v>0</v>
      </c>
      <c r="V340" s="65"/>
      <c r="W340" s="78">
        <f t="shared" si="100"/>
        <v>0</v>
      </c>
      <c r="X340" s="45"/>
      <c r="Y340" s="79">
        <f t="shared" si="101"/>
        <v>0</v>
      </c>
      <c r="Z340" s="65"/>
      <c r="AA340" s="78">
        <f t="shared" si="102"/>
        <v>0</v>
      </c>
      <c r="AB340" s="45"/>
      <c r="AC340" s="79">
        <f t="shared" si="103"/>
        <v>0</v>
      </c>
      <c r="AD340" s="65"/>
      <c r="AE340" s="78">
        <f t="shared" si="104"/>
        <v>0</v>
      </c>
      <c r="AF340" s="45"/>
      <c r="AG340" s="79">
        <f t="shared" si="105"/>
        <v>0</v>
      </c>
      <c r="AH340" s="2"/>
      <c r="AI340" s="2"/>
      <c r="AJ340" s="2"/>
      <c r="AK340" s="2"/>
      <c r="AL340" s="2"/>
    </row>
    <row r="341" spans="1:38" ht="16.5" customHeight="1" outlineLevel="1">
      <c r="A341" s="12">
        <v>7002010</v>
      </c>
      <c r="B341" s="27" t="s">
        <v>281</v>
      </c>
      <c r="C341" s="281">
        <v>1871030</v>
      </c>
      <c r="D341" s="45">
        <v>0</v>
      </c>
      <c r="E341" s="46">
        <f t="shared" si="91"/>
        <v>0</v>
      </c>
      <c r="F341" s="46">
        <f t="shared" si="92"/>
        <v>0</v>
      </c>
      <c r="G341" s="46">
        <f t="shared" si="93"/>
        <v>0</v>
      </c>
      <c r="H341" s="53" t="e">
        <f t="shared" si="89"/>
        <v>#DIV/0!</v>
      </c>
      <c r="I341" s="54" t="e">
        <f t="shared" si="90"/>
        <v>#DIV/0!</v>
      </c>
      <c r="J341" s="65"/>
      <c r="K341" s="78">
        <f t="shared" si="94"/>
        <v>0</v>
      </c>
      <c r="L341" s="45"/>
      <c r="M341" s="79">
        <f t="shared" si="95"/>
        <v>0</v>
      </c>
      <c r="N341" s="65"/>
      <c r="O341" s="78">
        <f t="shared" si="96"/>
        <v>0</v>
      </c>
      <c r="P341" s="45"/>
      <c r="Q341" s="79">
        <f t="shared" si="97"/>
        <v>0</v>
      </c>
      <c r="R341" s="65"/>
      <c r="S341" s="78">
        <f t="shared" si="98"/>
        <v>0</v>
      </c>
      <c r="T341" s="45"/>
      <c r="U341" s="79">
        <f t="shared" si="99"/>
        <v>0</v>
      </c>
      <c r="V341" s="65"/>
      <c r="W341" s="78">
        <f t="shared" si="100"/>
        <v>0</v>
      </c>
      <c r="X341" s="45"/>
      <c r="Y341" s="79">
        <f t="shared" si="101"/>
        <v>0</v>
      </c>
      <c r="Z341" s="65"/>
      <c r="AA341" s="78">
        <f t="shared" si="102"/>
        <v>0</v>
      </c>
      <c r="AB341" s="45"/>
      <c r="AC341" s="79">
        <f t="shared" si="103"/>
        <v>0</v>
      </c>
      <c r="AD341" s="65"/>
      <c r="AE341" s="78">
        <f t="shared" si="104"/>
        <v>0</v>
      </c>
      <c r="AF341" s="45"/>
      <c r="AG341" s="79">
        <f t="shared" si="105"/>
        <v>0</v>
      </c>
      <c r="AH341" s="2"/>
      <c r="AI341" s="2"/>
      <c r="AJ341" s="2"/>
      <c r="AK341" s="2"/>
      <c r="AL341" s="2"/>
    </row>
    <row r="342" spans="1:38" ht="16.5" customHeight="1" outlineLevel="1">
      <c r="A342" s="12">
        <v>7002001</v>
      </c>
      <c r="B342" s="27" t="s">
        <v>282</v>
      </c>
      <c r="C342" s="281">
        <v>2766980</v>
      </c>
      <c r="D342" s="45">
        <v>0</v>
      </c>
      <c r="E342" s="46">
        <f t="shared" si="91"/>
        <v>0</v>
      </c>
      <c r="F342" s="46">
        <f t="shared" si="92"/>
        <v>0</v>
      </c>
      <c r="G342" s="46">
        <f t="shared" si="93"/>
        <v>0</v>
      </c>
      <c r="H342" s="53" t="e">
        <f t="shared" si="89"/>
        <v>#DIV/0!</v>
      </c>
      <c r="I342" s="54" t="e">
        <f t="shared" si="90"/>
        <v>#DIV/0!</v>
      </c>
      <c r="J342" s="65"/>
      <c r="K342" s="78">
        <f t="shared" si="94"/>
        <v>0</v>
      </c>
      <c r="L342" s="45"/>
      <c r="M342" s="79">
        <f t="shared" si="95"/>
        <v>0</v>
      </c>
      <c r="N342" s="65"/>
      <c r="O342" s="78">
        <f t="shared" si="96"/>
        <v>0</v>
      </c>
      <c r="P342" s="45"/>
      <c r="Q342" s="79">
        <f t="shared" si="97"/>
        <v>0</v>
      </c>
      <c r="R342" s="65"/>
      <c r="S342" s="78">
        <f t="shared" si="98"/>
        <v>0</v>
      </c>
      <c r="T342" s="45"/>
      <c r="U342" s="79">
        <f t="shared" si="99"/>
        <v>0</v>
      </c>
      <c r="V342" s="65"/>
      <c r="W342" s="78">
        <f t="shared" si="100"/>
        <v>0</v>
      </c>
      <c r="X342" s="45"/>
      <c r="Y342" s="79">
        <f t="shared" si="101"/>
        <v>0</v>
      </c>
      <c r="Z342" s="65"/>
      <c r="AA342" s="78">
        <f t="shared" si="102"/>
        <v>0</v>
      </c>
      <c r="AB342" s="45"/>
      <c r="AC342" s="79">
        <f t="shared" si="103"/>
        <v>0</v>
      </c>
      <c r="AD342" s="65"/>
      <c r="AE342" s="78">
        <f t="shared" si="104"/>
        <v>0</v>
      </c>
      <c r="AF342" s="45"/>
      <c r="AG342" s="79">
        <f t="shared" si="105"/>
        <v>0</v>
      </c>
      <c r="AH342" s="2"/>
      <c r="AI342" s="2"/>
      <c r="AJ342" s="2"/>
      <c r="AK342" s="2"/>
      <c r="AL342" s="2"/>
    </row>
    <row r="343" spans="1:38" ht="16.5" customHeight="1" outlineLevel="1">
      <c r="A343" s="12">
        <v>7002006</v>
      </c>
      <c r="B343" s="27" t="s">
        <v>283</v>
      </c>
      <c r="C343" s="281">
        <v>325360</v>
      </c>
      <c r="D343" s="45">
        <v>0</v>
      </c>
      <c r="E343" s="46">
        <f t="shared" si="91"/>
        <v>0</v>
      </c>
      <c r="F343" s="46">
        <f t="shared" si="92"/>
        <v>0</v>
      </c>
      <c r="G343" s="46">
        <f t="shared" si="93"/>
        <v>0</v>
      </c>
      <c r="H343" s="53" t="e">
        <f t="shared" si="89"/>
        <v>#DIV/0!</v>
      </c>
      <c r="I343" s="54" t="e">
        <f t="shared" si="90"/>
        <v>#DIV/0!</v>
      </c>
      <c r="J343" s="65"/>
      <c r="K343" s="78">
        <f t="shared" si="94"/>
        <v>0</v>
      </c>
      <c r="L343" s="45"/>
      <c r="M343" s="79">
        <f t="shared" si="95"/>
        <v>0</v>
      </c>
      <c r="N343" s="65"/>
      <c r="O343" s="78">
        <f t="shared" si="96"/>
        <v>0</v>
      </c>
      <c r="P343" s="45"/>
      <c r="Q343" s="79">
        <f t="shared" si="97"/>
        <v>0</v>
      </c>
      <c r="R343" s="65"/>
      <c r="S343" s="78">
        <f t="shared" si="98"/>
        <v>0</v>
      </c>
      <c r="T343" s="45"/>
      <c r="U343" s="79">
        <f t="shared" si="99"/>
        <v>0</v>
      </c>
      <c r="V343" s="65"/>
      <c r="W343" s="78">
        <f t="shared" si="100"/>
        <v>0</v>
      </c>
      <c r="X343" s="45"/>
      <c r="Y343" s="79">
        <f t="shared" si="101"/>
        <v>0</v>
      </c>
      <c r="Z343" s="65"/>
      <c r="AA343" s="78">
        <f t="shared" si="102"/>
        <v>0</v>
      </c>
      <c r="AB343" s="45"/>
      <c r="AC343" s="79">
        <f t="shared" si="103"/>
        <v>0</v>
      </c>
      <c r="AD343" s="65"/>
      <c r="AE343" s="78">
        <f t="shared" si="104"/>
        <v>0</v>
      </c>
      <c r="AF343" s="45"/>
      <c r="AG343" s="79">
        <f t="shared" si="105"/>
        <v>0</v>
      </c>
      <c r="AH343" s="2"/>
      <c r="AI343" s="2"/>
      <c r="AJ343" s="2"/>
      <c r="AK343" s="2"/>
      <c r="AL343" s="2"/>
    </row>
    <row r="344" spans="1:38" ht="16.5" customHeight="1" outlineLevel="1">
      <c r="A344" s="12"/>
      <c r="B344" s="18"/>
      <c r="C344" s="14"/>
      <c r="D344" s="45"/>
      <c r="E344" s="46"/>
      <c r="F344" s="46"/>
      <c r="G344" s="46"/>
      <c r="H344" s="53"/>
      <c r="I344" s="54"/>
      <c r="J344" s="65"/>
      <c r="K344" s="78"/>
      <c r="L344" s="45"/>
      <c r="M344" s="79"/>
      <c r="N344" s="65"/>
      <c r="O344" s="78"/>
      <c r="P344" s="45"/>
      <c r="Q344" s="79"/>
      <c r="R344" s="65"/>
      <c r="S344" s="78"/>
      <c r="T344" s="45"/>
      <c r="U344" s="79"/>
      <c r="V344" s="65"/>
      <c r="W344" s="78"/>
      <c r="X344" s="45"/>
      <c r="Y344" s="79"/>
      <c r="Z344" s="65"/>
      <c r="AA344" s="78"/>
      <c r="AB344" s="45"/>
      <c r="AC344" s="79"/>
      <c r="AD344" s="65"/>
      <c r="AE344" s="78"/>
      <c r="AF344" s="45"/>
      <c r="AG344" s="79"/>
      <c r="AH344" s="2"/>
      <c r="AI344" s="2"/>
      <c r="AJ344" s="2"/>
      <c r="AK344" s="2"/>
      <c r="AL344" s="2"/>
    </row>
    <row r="345" spans="1:38" ht="16.5" customHeight="1" outlineLevel="1">
      <c r="A345" s="12"/>
      <c r="B345" s="16" t="s">
        <v>284</v>
      </c>
      <c r="C345" s="59"/>
      <c r="D345" s="45"/>
      <c r="E345" s="46"/>
      <c r="F345" s="46"/>
      <c r="G345" s="46"/>
      <c r="H345" s="53"/>
      <c r="I345" s="54"/>
      <c r="J345" s="65"/>
      <c r="K345" s="78"/>
      <c r="L345" s="45"/>
      <c r="M345" s="79"/>
      <c r="N345" s="65"/>
      <c r="O345" s="78"/>
      <c r="P345" s="45"/>
      <c r="Q345" s="79"/>
      <c r="R345" s="65"/>
      <c r="S345" s="78"/>
      <c r="T345" s="45"/>
      <c r="U345" s="79"/>
      <c r="V345" s="65"/>
      <c r="W345" s="78"/>
      <c r="X345" s="45"/>
      <c r="Y345" s="79"/>
      <c r="Z345" s="65"/>
      <c r="AA345" s="78"/>
      <c r="AB345" s="45"/>
      <c r="AC345" s="79"/>
      <c r="AD345" s="65"/>
      <c r="AE345" s="78"/>
      <c r="AF345" s="45"/>
      <c r="AG345" s="79"/>
      <c r="AH345" s="2"/>
      <c r="AI345" s="2"/>
      <c r="AJ345" s="2"/>
      <c r="AK345" s="2"/>
      <c r="AL345" s="2"/>
    </row>
    <row r="346" spans="1:38" ht="16.5" customHeight="1" outlineLevel="1">
      <c r="A346" s="12"/>
      <c r="B346" s="20" t="s">
        <v>285</v>
      </c>
      <c r="C346" s="59"/>
      <c r="D346" s="45"/>
      <c r="E346" s="46"/>
      <c r="F346" s="46"/>
      <c r="G346" s="46"/>
      <c r="H346" s="53"/>
      <c r="I346" s="54"/>
      <c r="J346" s="65"/>
      <c r="K346" s="78"/>
      <c r="L346" s="45"/>
      <c r="M346" s="79"/>
      <c r="N346" s="65"/>
      <c r="O346" s="78"/>
      <c r="P346" s="45"/>
      <c r="Q346" s="79"/>
      <c r="R346" s="65"/>
      <c r="S346" s="78"/>
      <c r="T346" s="45"/>
      <c r="U346" s="79"/>
      <c r="V346" s="65"/>
      <c r="W346" s="78"/>
      <c r="X346" s="45"/>
      <c r="Y346" s="79"/>
      <c r="Z346" s="65"/>
      <c r="AA346" s="78"/>
      <c r="AB346" s="45"/>
      <c r="AC346" s="79"/>
      <c r="AD346" s="65"/>
      <c r="AE346" s="78"/>
      <c r="AF346" s="45"/>
      <c r="AG346" s="79"/>
      <c r="AH346" s="2"/>
      <c r="AI346" s="2"/>
      <c r="AJ346" s="2"/>
      <c r="AK346" s="2"/>
      <c r="AL346" s="2"/>
    </row>
    <row r="347" spans="1:38" ht="16.5" customHeight="1" outlineLevel="1">
      <c r="A347" s="12">
        <v>7003001</v>
      </c>
      <c r="B347" s="18" t="s">
        <v>286</v>
      </c>
      <c r="C347" s="14">
        <v>102780</v>
      </c>
      <c r="D347" s="45">
        <v>0</v>
      </c>
      <c r="E347" s="46">
        <f t="shared" si="91"/>
        <v>0</v>
      </c>
      <c r="F347" s="46">
        <f t="shared" si="92"/>
        <v>0</v>
      </c>
      <c r="G347" s="46">
        <f t="shared" si="93"/>
        <v>0</v>
      </c>
      <c r="H347" s="53" t="e">
        <f t="shared" si="89"/>
        <v>#DIV/0!</v>
      </c>
      <c r="I347" s="54" t="e">
        <f t="shared" si="90"/>
        <v>#DIV/0!</v>
      </c>
      <c r="J347" s="65"/>
      <c r="K347" s="78">
        <f t="shared" si="94"/>
        <v>0</v>
      </c>
      <c r="L347" s="45"/>
      <c r="M347" s="79">
        <f t="shared" si="95"/>
        <v>0</v>
      </c>
      <c r="N347" s="65"/>
      <c r="O347" s="78">
        <f t="shared" si="96"/>
        <v>0</v>
      </c>
      <c r="P347" s="45"/>
      <c r="Q347" s="79">
        <f t="shared" si="97"/>
        <v>0</v>
      </c>
      <c r="R347" s="65"/>
      <c r="S347" s="78">
        <f t="shared" si="98"/>
        <v>0</v>
      </c>
      <c r="T347" s="45"/>
      <c r="U347" s="79">
        <f t="shared" si="99"/>
        <v>0</v>
      </c>
      <c r="V347" s="65"/>
      <c r="W347" s="78">
        <f t="shared" si="100"/>
        <v>0</v>
      </c>
      <c r="X347" s="45"/>
      <c r="Y347" s="79">
        <f t="shared" si="101"/>
        <v>0</v>
      </c>
      <c r="Z347" s="65"/>
      <c r="AA347" s="78">
        <f t="shared" si="102"/>
        <v>0</v>
      </c>
      <c r="AB347" s="45"/>
      <c r="AC347" s="79">
        <f t="shared" si="103"/>
        <v>0</v>
      </c>
      <c r="AD347" s="65"/>
      <c r="AE347" s="78">
        <f t="shared" si="104"/>
        <v>0</v>
      </c>
      <c r="AF347" s="45"/>
      <c r="AG347" s="79">
        <f t="shared" si="105"/>
        <v>0</v>
      </c>
      <c r="AH347" s="2"/>
      <c r="AI347" s="2"/>
      <c r="AJ347" s="2"/>
      <c r="AK347" s="2"/>
      <c r="AL347" s="2"/>
    </row>
    <row r="348" spans="1:38" ht="16.5" customHeight="1" outlineLevel="1">
      <c r="A348" s="12"/>
      <c r="B348" s="22" t="s">
        <v>287</v>
      </c>
      <c r="C348" s="59"/>
      <c r="D348" s="45"/>
      <c r="E348" s="46"/>
      <c r="F348" s="46"/>
      <c r="G348" s="46"/>
      <c r="H348" s="53"/>
      <c r="I348" s="54"/>
      <c r="J348" s="65"/>
      <c r="K348" s="78"/>
      <c r="L348" s="45"/>
      <c r="M348" s="79"/>
      <c r="N348" s="65"/>
      <c r="O348" s="78"/>
      <c r="P348" s="45"/>
      <c r="Q348" s="79"/>
      <c r="R348" s="65"/>
      <c r="S348" s="78"/>
      <c r="T348" s="45"/>
      <c r="U348" s="79"/>
      <c r="V348" s="65"/>
      <c r="W348" s="78"/>
      <c r="X348" s="45"/>
      <c r="Y348" s="79"/>
      <c r="Z348" s="65"/>
      <c r="AA348" s="78"/>
      <c r="AB348" s="45"/>
      <c r="AC348" s="79"/>
      <c r="AD348" s="65"/>
      <c r="AE348" s="78"/>
      <c r="AF348" s="45"/>
      <c r="AG348" s="79"/>
      <c r="AH348" s="2"/>
      <c r="AI348" s="2"/>
      <c r="AJ348" s="2"/>
      <c r="AK348" s="2"/>
      <c r="AL348" s="2"/>
    </row>
    <row r="349" spans="1:38" ht="16.5" customHeight="1" outlineLevel="1">
      <c r="A349" s="12">
        <v>7003002</v>
      </c>
      <c r="B349" s="27" t="s">
        <v>288</v>
      </c>
      <c r="C349" s="14">
        <v>321990</v>
      </c>
      <c r="D349" s="45">
        <v>0</v>
      </c>
      <c r="E349" s="46">
        <f t="shared" si="91"/>
        <v>0</v>
      </c>
      <c r="F349" s="46">
        <f t="shared" si="92"/>
        <v>0</v>
      </c>
      <c r="G349" s="46">
        <f t="shared" si="93"/>
        <v>0</v>
      </c>
      <c r="H349" s="53" t="e">
        <f t="shared" si="89"/>
        <v>#DIV/0!</v>
      </c>
      <c r="I349" s="54" t="e">
        <f t="shared" si="90"/>
        <v>#DIV/0!</v>
      </c>
      <c r="J349" s="65"/>
      <c r="K349" s="78">
        <f t="shared" si="94"/>
        <v>0</v>
      </c>
      <c r="L349" s="45"/>
      <c r="M349" s="79">
        <f t="shared" si="95"/>
        <v>0</v>
      </c>
      <c r="N349" s="65"/>
      <c r="O349" s="78">
        <f t="shared" si="96"/>
        <v>0</v>
      </c>
      <c r="P349" s="45"/>
      <c r="Q349" s="79">
        <f t="shared" si="97"/>
        <v>0</v>
      </c>
      <c r="R349" s="65"/>
      <c r="S349" s="78">
        <f t="shared" si="98"/>
        <v>0</v>
      </c>
      <c r="T349" s="45"/>
      <c r="U349" s="79">
        <f t="shared" si="99"/>
        <v>0</v>
      </c>
      <c r="V349" s="65"/>
      <c r="W349" s="78">
        <f t="shared" si="100"/>
        <v>0</v>
      </c>
      <c r="X349" s="45"/>
      <c r="Y349" s="79">
        <f t="shared" si="101"/>
        <v>0</v>
      </c>
      <c r="Z349" s="65"/>
      <c r="AA349" s="78">
        <f t="shared" si="102"/>
        <v>0</v>
      </c>
      <c r="AB349" s="45"/>
      <c r="AC349" s="79">
        <f t="shared" si="103"/>
        <v>0</v>
      </c>
      <c r="AD349" s="65"/>
      <c r="AE349" s="78">
        <f t="shared" si="104"/>
        <v>0</v>
      </c>
      <c r="AF349" s="45"/>
      <c r="AG349" s="79">
        <f t="shared" si="105"/>
        <v>0</v>
      </c>
      <c r="AH349" s="2"/>
      <c r="AI349" s="2"/>
      <c r="AJ349" s="2"/>
      <c r="AK349" s="2"/>
      <c r="AL349" s="2"/>
    </row>
    <row r="350" spans="1:38" ht="16.5" customHeight="1" outlineLevel="1">
      <c r="A350" s="12">
        <v>7003003</v>
      </c>
      <c r="B350" s="27" t="s">
        <v>289</v>
      </c>
      <c r="C350" s="14">
        <v>241120</v>
      </c>
      <c r="D350" s="45">
        <v>0</v>
      </c>
      <c r="E350" s="46">
        <f t="shared" si="91"/>
        <v>0</v>
      </c>
      <c r="F350" s="46">
        <f t="shared" si="92"/>
        <v>0</v>
      </c>
      <c r="G350" s="46">
        <f t="shared" si="93"/>
        <v>0</v>
      </c>
      <c r="H350" s="53" t="e">
        <f t="shared" si="89"/>
        <v>#DIV/0!</v>
      </c>
      <c r="I350" s="54" t="e">
        <f t="shared" si="90"/>
        <v>#DIV/0!</v>
      </c>
      <c r="J350" s="65"/>
      <c r="K350" s="78">
        <f t="shared" si="94"/>
        <v>0</v>
      </c>
      <c r="L350" s="45"/>
      <c r="M350" s="79">
        <f t="shared" si="95"/>
        <v>0</v>
      </c>
      <c r="N350" s="65"/>
      <c r="O350" s="78">
        <f t="shared" si="96"/>
        <v>0</v>
      </c>
      <c r="P350" s="45"/>
      <c r="Q350" s="79">
        <f t="shared" si="97"/>
        <v>0</v>
      </c>
      <c r="R350" s="65"/>
      <c r="S350" s="78">
        <f t="shared" si="98"/>
        <v>0</v>
      </c>
      <c r="T350" s="45"/>
      <c r="U350" s="79">
        <f t="shared" si="99"/>
        <v>0</v>
      </c>
      <c r="V350" s="65"/>
      <c r="W350" s="78">
        <f t="shared" si="100"/>
        <v>0</v>
      </c>
      <c r="X350" s="45"/>
      <c r="Y350" s="79">
        <f t="shared" si="101"/>
        <v>0</v>
      </c>
      <c r="Z350" s="65"/>
      <c r="AA350" s="78">
        <f t="shared" si="102"/>
        <v>0</v>
      </c>
      <c r="AB350" s="45"/>
      <c r="AC350" s="79">
        <f t="shared" si="103"/>
        <v>0</v>
      </c>
      <c r="AD350" s="65"/>
      <c r="AE350" s="78">
        <f t="shared" si="104"/>
        <v>0</v>
      </c>
      <c r="AF350" s="45"/>
      <c r="AG350" s="79">
        <f t="shared" si="105"/>
        <v>0</v>
      </c>
      <c r="AH350" s="2"/>
      <c r="AI350" s="2"/>
      <c r="AJ350" s="2"/>
      <c r="AK350" s="2"/>
      <c r="AL350" s="2"/>
    </row>
    <row r="351" spans="1:38" ht="16.5" customHeight="1" outlineLevel="1">
      <c r="A351" s="12">
        <v>7003004</v>
      </c>
      <c r="B351" s="27" t="s">
        <v>290</v>
      </c>
      <c r="C351" s="14">
        <v>406090</v>
      </c>
      <c r="D351" s="45">
        <v>0</v>
      </c>
      <c r="E351" s="46">
        <f t="shared" si="91"/>
        <v>0</v>
      </c>
      <c r="F351" s="46">
        <f t="shared" si="92"/>
        <v>0</v>
      </c>
      <c r="G351" s="46">
        <f t="shared" si="93"/>
        <v>0</v>
      </c>
      <c r="H351" s="53" t="e">
        <f t="shared" si="89"/>
        <v>#DIV/0!</v>
      </c>
      <c r="I351" s="54" t="e">
        <f t="shared" si="90"/>
        <v>#DIV/0!</v>
      </c>
      <c r="J351" s="65"/>
      <c r="K351" s="78">
        <f t="shared" si="94"/>
        <v>0</v>
      </c>
      <c r="L351" s="45"/>
      <c r="M351" s="79">
        <f t="shared" si="95"/>
        <v>0</v>
      </c>
      <c r="N351" s="65"/>
      <c r="O351" s="78">
        <f t="shared" si="96"/>
        <v>0</v>
      </c>
      <c r="P351" s="45"/>
      <c r="Q351" s="79">
        <f t="shared" si="97"/>
        <v>0</v>
      </c>
      <c r="R351" s="65"/>
      <c r="S351" s="78">
        <f t="shared" si="98"/>
        <v>0</v>
      </c>
      <c r="T351" s="45"/>
      <c r="U351" s="79">
        <f t="shared" si="99"/>
        <v>0</v>
      </c>
      <c r="V351" s="65"/>
      <c r="W351" s="78">
        <f t="shared" si="100"/>
        <v>0</v>
      </c>
      <c r="X351" s="45"/>
      <c r="Y351" s="79">
        <f t="shared" si="101"/>
        <v>0</v>
      </c>
      <c r="Z351" s="65"/>
      <c r="AA351" s="78">
        <f t="shared" si="102"/>
        <v>0</v>
      </c>
      <c r="AB351" s="45"/>
      <c r="AC351" s="79">
        <f t="shared" si="103"/>
        <v>0</v>
      </c>
      <c r="AD351" s="65"/>
      <c r="AE351" s="78">
        <f t="shared" si="104"/>
        <v>0</v>
      </c>
      <c r="AF351" s="45"/>
      <c r="AG351" s="79">
        <f t="shared" si="105"/>
        <v>0</v>
      </c>
      <c r="AH351" s="2"/>
      <c r="AI351" s="2"/>
      <c r="AJ351" s="2"/>
      <c r="AK351" s="2"/>
      <c r="AL351" s="2"/>
    </row>
    <row r="352" spans="1:38" ht="16.5" customHeight="1" outlineLevel="1">
      <c r="A352" s="12">
        <v>7003005</v>
      </c>
      <c r="B352" s="27" t="s">
        <v>291</v>
      </c>
      <c r="C352" s="14">
        <v>1472150</v>
      </c>
      <c r="D352" s="45">
        <v>0</v>
      </c>
      <c r="E352" s="46">
        <f t="shared" si="91"/>
        <v>0</v>
      </c>
      <c r="F352" s="46">
        <f t="shared" si="92"/>
        <v>0</v>
      </c>
      <c r="G352" s="46">
        <f t="shared" si="93"/>
        <v>0</v>
      </c>
      <c r="H352" s="53" t="e">
        <f t="shared" si="89"/>
        <v>#DIV/0!</v>
      </c>
      <c r="I352" s="54" t="e">
        <f t="shared" si="90"/>
        <v>#DIV/0!</v>
      </c>
      <c r="J352" s="65"/>
      <c r="K352" s="78">
        <f t="shared" si="94"/>
        <v>0</v>
      </c>
      <c r="L352" s="45"/>
      <c r="M352" s="79">
        <f t="shared" si="95"/>
        <v>0</v>
      </c>
      <c r="N352" s="65"/>
      <c r="O352" s="78">
        <f t="shared" si="96"/>
        <v>0</v>
      </c>
      <c r="P352" s="45"/>
      <c r="Q352" s="79">
        <f t="shared" si="97"/>
        <v>0</v>
      </c>
      <c r="R352" s="65"/>
      <c r="S352" s="78">
        <f t="shared" si="98"/>
        <v>0</v>
      </c>
      <c r="T352" s="45"/>
      <c r="U352" s="79">
        <f t="shared" si="99"/>
        <v>0</v>
      </c>
      <c r="V352" s="65"/>
      <c r="W352" s="78">
        <f t="shared" si="100"/>
        <v>0</v>
      </c>
      <c r="X352" s="45"/>
      <c r="Y352" s="79">
        <f t="shared" si="101"/>
        <v>0</v>
      </c>
      <c r="Z352" s="65"/>
      <c r="AA352" s="78">
        <f t="shared" si="102"/>
        <v>0</v>
      </c>
      <c r="AB352" s="45"/>
      <c r="AC352" s="79">
        <f t="shared" si="103"/>
        <v>0</v>
      </c>
      <c r="AD352" s="65"/>
      <c r="AE352" s="78">
        <f t="shared" si="104"/>
        <v>0</v>
      </c>
      <c r="AF352" s="45"/>
      <c r="AG352" s="79">
        <f t="shared" si="105"/>
        <v>0</v>
      </c>
      <c r="AH352" s="2"/>
      <c r="AI352" s="2"/>
      <c r="AJ352" s="2"/>
      <c r="AK352" s="2"/>
      <c r="AL352" s="2"/>
    </row>
    <row r="353" spans="1:38" ht="16.5" customHeight="1" outlineLevel="1">
      <c r="A353" s="12"/>
      <c r="B353" s="27"/>
      <c r="C353" s="14"/>
      <c r="D353" s="45"/>
      <c r="E353" s="46"/>
      <c r="F353" s="46"/>
      <c r="G353" s="46"/>
      <c r="H353" s="53"/>
      <c r="I353" s="54"/>
      <c r="J353" s="65"/>
      <c r="K353" s="78"/>
      <c r="L353" s="45"/>
      <c r="M353" s="79"/>
      <c r="N353" s="65"/>
      <c r="O353" s="78"/>
      <c r="P353" s="45"/>
      <c r="Q353" s="79"/>
      <c r="R353" s="65"/>
      <c r="S353" s="78"/>
      <c r="T353" s="45"/>
      <c r="U353" s="79"/>
      <c r="V353" s="65"/>
      <c r="W353" s="78"/>
      <c r="X353" s="45"/>
      <c r="Y353" s="79"/>
      <c r="Z353" s="65"/>
      <c r="AA353" s="78"/>
      <c r="AB353" s="45"/>
      <c r="AC353" s="79"/>
      <c r="AD353" s="65"/>
      <c r="AE353" s="78"/>
      <c r="AF353" s="45"/>
      <c r="AG353" s="79"/>
      <c r="AH353" s="2"/>
      <c r="AI353" s="2"/>
      <c r="AJ353" s="2"/>
      <c r="AK353" s="2"/>
      <c r="AL353" s="2"/>
    </row>
    <row r="354" spans="1:38" ht="16.5" customHeight="1" outlineLevel="1">
      <c r="A354" s="12"/>
      <c r="B354" s="31" t="s">
        <v>292</v>
      </c>
      <c r="C354" s="59"/>
      <c r="D354" s="45"/>
      <c r="E354" s="46"/>
      <c r="F354" s="46"/>
      <c r="G354" s="46"/>
      <c r="H354" s="53"/>
      <c r="I354" s="54"/>
      <c r="J354" s="65"/>
      <c r="K354" s="78"/>
      <c r="L354" s="45"/>
      <c r="M354" s="79"/>
      <c r="N354" s="65"/>
      <c r="O354" s="78"/>
      <c r="P354" s="45"/>
      <c r="Q354" s="79"/>
      <c r="R354" s="65"/>
      <c r="S354" s="78"/>
      <c r="T354" s="45"/>
      <c r="U354" s="79"/>
      <c r="V354" s="65"/>
      <c r="W354" s="78"/>
      <c r="X354" s="45"/>
      <c r="Y354" s="79"/>
      <c r="Z354" s="65"/>
      <c r="AA354" s="78"/>
      <c r="AB354" s="45"/>
      <c r="AC354" s="79"/>
      <c r="AD354" s="65"/>
      <c r="AE354" s="78"/>
      <c r="AF354" s="45"/>
      <c r="AG354" s="79"/>
      <c r="AH354" s="2"/>
      <c r="AI354" s="2"/>
      <c r="AJ354" s="2"/>
      <c r="AK354" s="2"/>
      <c r="AL354" s="2"/>
    </row>
    <row r="355" spans="1:38" ht="16.5" customHeight="1" outlineLevel="1">
      <c r="A355" s="12" t="s">
        <v>899</v>
      </c>
      <c r="B355" s="18" t="s">
        <v>293</v>
      </c>
      <c r="C355" s="281">
        <v>22600</v>
      </c>
      <c r="D355" s="45">
        <v>0</v>
      </c>
      <c r="E355" s="46">
        <f t="shared" si="91"/>
        <v>0</v>
      </c>
      <c r="F355" s="46">
        <f t="shared" si="92"/>
        <v>0</v>
      </c>
      <c r="G355" s="46">
        <f t="shared" si="93"/>
        <v>0</v>
      </c>
      <c r="H355" s="53" t="e">
        <f t="shared" si="89"/>
        <v>#DIV/0!</v>
      </c>
      <c r="I355" s="54" t="e">
        <f t="shared" si="90"/>
        <v>#DIV/0!</v>
      </c>
      <c r="J355" s="65"/>
      <c r="K355" s="78">
        <f t="shared" si="94"/>
        <v>0</v>
      </c>
      <c r="L355" s="45"/>
      <c r="M355" s="79">
        <f t="shared" si="95"/>
        <v>0</v>
      </c>
      <c r="N355" s="65"/>
      <c r="O355" s="78">
        <f t="shared" si="96"/>
        <v>0</v>
      </c>
      <c r="P355" s="45"/>
      <c r="Q355" s="79">
        <f t="shared" si="97"/>
        <v>0</v>
      </c>
      <c r="R355" s="65"/>
      <c r="S355" s="78">
        <f t="shared" si="98"/>
        <v>0</v>
      </c>
      <c r="T355" s="45"/>
      <c r="U355" s="79">
        <f t="shared" si="99"/>
        <v>0</v>
      </c>
      <c r="V355" s="65"/>
      <c r="W355" s="78">
        <f t="shared" si="100"/>
        <v>0</v>
      </c>
      <c r="X355" s="45"/>
      <c r="Y355" s="79">
        <f t="shared" si="101"/>
        <v>0</v>
      </c>
      <c r="Z355" s="65"/>
      <c r="AA355" s="78">
        <f t="shared" si="102"/>
        <v>0</v>
      </c>
      <c r="AB355" s="45"/>
      <c r="AC355" s="79">
        <f t="shared" si="103"/>
        <v>0</v>
      </c>
      <c r="AD355" s="65"/>
      <c r="AE355" s="78">
        <f t="shared" si="104"/>
        <v>0</v>
      </c>
      <c r="AF355" s="45"/>
      <c r="AG355" s="79">
        <f t="shared" si="105"/>
        <v>0</v>
      </c>
      <c r="AH355" s="2"/>
      <c r="AI355" s="2"/>
      <c r="AJ355" s="2"/>
      <c r="AK355" s="2"/>
      <c r="AL355" s="2"/>
    </row>
    <row r="356" spans="1:38" ht="25.5" customHeight="1" outlineLevel="1">
      <c r="A356" s="12" t="s">
        <v>898</v>
      </c>
      <c r="B356" s="18" t="s">
        <v>294</v>
      </c>
      <c r="C356" s="281">
        <v>20930</v>
      </c>
      <c r="D356" s="45">
        <v>0</v>
      </c>
      <c r="E356" s="46">
        <f t="shared" si="91"/>
        <v>0</v>
      </c>
      <c r="F356" s="46">
        <f t="shared" si="92"/>
        <v>0</v>
      </c>
      <c r="G356" s="46">
        <f t="shared" si="93"/>
        <v>0</v>
      </c>
      <c r="H356" s="53" t="e">
        <f t="shared" si="89"/>
        <v>#DIV/0!</v>
      </c>
      <c r="I356" s="54" t="e">
        <f t="shared" si="90"/>
        <v>#DIV/0!</v>
      </c>
      <c r="J356" s="65"/>
      <c r="K356" s="78">
        <f t="shared" si="94"/>
        <v>0</v>
      </c>
      <c r="L356" s="45"/>
      <c r="M356" s="79">
        <f t="shared" si="95"/>
        <v>0</v>
      </c>
      <c r="N356" s="65"/>
      <c r="O356" s="78">
        <f t="shared" si="96"/>
        <v>0</v>
      </c>
      <c r="P356" s="45"/>
      <c r="Q356" s="79">
        <f t="shared" si="97"/>
        <v>0</v>
      </c>
      <c r="R356" s="65"/>
      <c r="S356" s="78">
        <f t="shared" si="98"/>
        <v>0</v>
      </c>
      <c r="T356" s="45"/>
      <c r="U356" s="79">
        <f t="shared" si="99"/>
        <v>0</v>
      </c>
      <c r="V356" s="65"/>
      <c r="W356" s="78">
        <f t="shared" si="100"/>
        <v>0</v>
      </c>
      <c r="X356" s="45"/>
      <c r="Y356" s="79">
        <f t="shared" si="101"/>
        <v>0</v>
      </c>
      <c r="Z356" s="65"/>
      <c r="AA356" s="78">
        <f t="shared" si="102"/>
        <v>0</v>
      </c>
      <c r="AB356" s="45"/>
      <c r="AC356" s="79">
        <f t="shared" si="103"/>
        <v>0</v>
      </c>
      <c r="AD356" s="65"/>
      <c r="AE356" s="78">
        <f t="shared" si="104"/>
        <v>0</v>
      </c>
      <c r="AF356" s="45"/>
      <c r="AG356" s="79">
        <f t="shared" si="105"/>
        <v>0</v>
      </c>
      <c r="AH356" s="2"/>
      <c r="AI356" s="2"/>
      <c r="AJ356" s="2"/>
      <c r="AK356" s="2"/>
      <c r="AL356" s="2"/>
    </row>
    <row r="357" spans="1:38" ht="16.5" customHeight="1" outlineLevel="1">
      <c r="A357" s="12">
        <v>2701012</v>
      </c>
      <c r="B357" s="18" t="s">
        <v>295</v>
      </c>
      <c r="C357" s="281">
        <v>109400</v>
      </c>
      <c r="D357" s="45">
        <v>0</v>
      </c>
      <c r="E357" s="46">
        <f t="shared" si="91"/>
        <v>0</v>
      </c>
      <c r="F357" s="46">
        <f t="shared" si="92"/>
        <v>0</v>
      </c>
      <c r="G357" s="46">
        <f t="shared" si="93"/>
        <v>0</v>
      </c>
      <c r="H357" s="53" t="e">
        <f t="shared" si="89"/>
        <v>#DIV/0!</v>
      </c>
      <c r="I357" s="54" t="e">
        <f t="shared" si="90"/>
        <v>#DIV/0!</v>
      </c>
      <c r="J357" s="65"/>
      <c r="K357" s="78">
        <f t="shared" si="94"/>
        <v>0</v>
      </c>
      <c r="L357" s="45"/>
      <c r="M357" s="79">
        <f t="shared" si="95"/>
        <v>0</v>
      </c>
      <c r="N357" s="65"/>
      <c r="O357" s="78">
        <f t="shared" si="96"/>
        <v>0</v>
      </c>
      <c r="P357" s="45"/>
      <c r="Q357" s="79">
        <f t="shared" si="97"/>
        <v>0</v>
      </c>
      <c r="R357" s="65"/>
      <c r="S357" s="78">
        <f t="shared" si="98"/>
        <v>0</v>
      </c>
      <c r="T357" s="45"/>
      <c r="U357" s="79">
        <f t="shared" si="99"/>
        <v>0</v>
      </c>
      <c r="V357" s="65"/>
      <c r="W357" s="78">
        <f t="shared" si="100"/>
        <v>0</v>
      </c>
      <c r="X357" s="45"/>
      <c r="Y357" s="79">
        <f t="shared" si="101"/>
        <v>0</v>
      </c>
      <c r="Z357" s="65"/>
      <c r="AA357" s="78">
        <f t="shared" si="102"/>
        <v>0</v>
      </c>
      <c r="AB357" s="45"/>
      <c r="AC357" s="79">
        <f t="shared" si="103"/>
        <v>0</v>
      </c>
      <c r="AD357" s="65"/>
      <c r="AE357" s="78">
        <f t="shared" si="104"/>
        <v>0</v>
      </c>
      <c r="AF357" s="45"/>
      <c r="AG357" s="79">
        <f t="shared" si="105"/>
        <v>0</v>
      </c>
      <c r="AH357" s="2"/>
      <c r="AI357" s="2"/>
      <c r="AJ357" s="2"/>
      <c r="AK357" s="2"/>
      <c r="AL357" s="2"/>
    </row>
    <row r="358" spans="1:38" ht="16.5" customHeight="1" outlineLevel="1">
      <c r="A358" s="12" t="s">
        <v>900</v>
      </c>
      <c r="B358" s="18" t="s">
        <v>296</v>
      </c>
      <c r="C358" s="281">
        <v>65310</v>
      </c>
      <c r="D358" s="45">
        <v>0</v>
      </c>
      <c r="E358" s="46">
        <f t="shared" si="91"/>
        <v>0</v>
      </c>
      <c r="F358" s="46">
        <f t="shared" si="92"/>
        <v>0</v>
      </c>
      <c r="G358" s="46">
        <f t="shared" si="93"/>
        <v>0</v>
      </c>
      <c r="H358" s="53" t="e">
        <f t="shared" si="89"/>
        <v>#DIV/0!</v>
      </c>
      <c r="I358" s="54" t="e">
        <f t="shared" si="90"/>
        <v>#DIV/0!</v>
      </c>
      <c r="J358" s="65"/>
      <c r="K358" s="78">
        <f t="shared" si="94"/>
        <v>0</v>
      </c>
      <c r="L358" s="45"/>
      <c r="M358" s="79">
        <f t="shared" si="95"/>
        <v>0</v>
      </c>
      <c r="N358" s="65"/>
      <c r="O358" s="78">
        <f t="shared" si="96"/>
        <v>0</v>
      </c>
      <c r="P358" s="45"/>
      <c r="Q358" s="79">
        <f t="shared" si="97"/>
        <v>0</v>
      </c>
      <c r="R358" s="65"/>
      <c r="S358" s="78">
        <f t="shared" si="98"/>
        <v>0</v>
      </c>
      <c r="T358" s="45"/>
      <c r="U358" s="79">
        <f t="shared" si="99"/>
        <v>0</v>
      </c>
      <c r="V358" s="65"/>
      <c r="W358" s="78">
        <f t="shared" si="100"/>
        <v>0</v>
      </c>
      <c r="X358" s="45"/>
      <c r="Y358" s="79">
        <f t="shared" si="101"/>
        <v>0</v>
      </c>
      <c r="Z358" s="65"/>
      <c r="AA358" s="78">
        <f t="shared" si="102"/>
        <v>0</v>
      </c>
      <c r="AB358" s="45"/>
      <c r="AC358" s="79">
        <f t="shared" si="103"/>
        <v>0</v>
      </c>
      <c r="AD358" s="65"/>
      <c r="AE358" s="78">
        <f t="shared" si="104"/>
        <v>0</v>
      </c>
      <c r="AF358" s="45"/>
      <c r="AG358" s="79">
        <f t="shared" si="105"/>
        <v>0</v>
      </c>
      <c r="AH358" s="2"/>
      <c r="AI358" s="2"/>
      <c r="AJ358" s="2"/>
      <c r="AK358" s="2"/>
      <c r="AL358" s="2"/>
    </row>
    <row r="359" spans="1:38" ht="16.5" customHeight="1" outlineLevel="1">
      <c r="A359" s="12" t="s">
        <v>901</v>
      </c>
      <c r="B359" s="18" t="s">
        <v>297</v>
      </c>
      <c r="C359" s="281">
        <v>31740</v>
      </c>
      <c r="D359" s="45">
        <v>0</v>
      </c>
      <c r="E359" s="46">
        <f t="shared" si="91"/>
        <v>0</v>
      </c>
      <c r="F359" s="46">
        <f t="shared" si="92"/>
        <v>0</v>
      </c>
      <c r="G359" s="46">
        <f t="shared" si="93"/>
        <v>0</v>
      </c>
      <c r="H359" s="53" t="e">
        <f t="shared" si="89"/>
        <v>#DIV/0!</v>
      </c>
      <c r="I359" s="54" t="e">
        <f t="shared" si="90"/>
        <v>#DIV/0!</v>
      </c>
      <c r="J359" s="65"/>
      <c r="K359" s="78">
        <f t="shared" si="94"/>
        <v>0</v>
      </c>
      <c r="L359" s="45"/>
      <c r="M359" s="79">
        <f t="shared" si="95"/>
        <v>0</v>
      </c>
      <c r="N359" s="65"/>
      <c r="O359" s="78">
        <f t="shared" si="96"/>
        <v>0</v>
      </c>
      <c r="P359" s="45"/>
      <c r="Q359" s="79">
        <f t="shared" si="97"/>
        <v>0</v>
      </c>
      <c r="R359" s="65"/>
      <c r="S359" s="78">
        <f t="shared" si="98"/>
        <v>0</v>
      </c>
      <c r="T359" s="45"/>
      <c r="U359" s="79">
        <f t="shared" si="99"/>
        <v>0</v>
      </c>
      <c r="V359" s="65"/>
      <c r="W359" s="78">
        <f t="shared" si="100"/>
        <v>0</v>
      </c>
      <c r="X359" s="45"/>
      <c r="Y359" s="79">
        <f t="shared" si="101"/>
        <v>0</v>
      </c>
      <c r="Z359" s="65"/>
      <c r="AA359" s="78">
        <f t="shared" si="102"/>
        <v>0</v>
      </c>
      <c r="AB359" s="45"/>
      <c r="AC359" s="79">
        <f t="shared" si="103"/>
        <v>0</v>
      </c>
      <c r="AD359" s="65"/>
      <c r="AE359" s="78">
        <f t="shared" si="104"/>
        <v>0</v>
      </c>
      <c r="AF359" s="45"/>
      <c r="AG359" s="79">
        <f t="shared" si="105"/>
        <v>0</v>
      </c>
      <c r="AH359" s="2"/>
      <c r="AI359" s="2"/>
      <c r="AJ359" s="2"/>
      <c r="AK359" s="2"/>
      <c r="AL359" s="2"/>
    </row>
    <row r="360" spans="1:38" ht="16.5" customHeight="1" outlineLevel="1">
      <c r="A360" s="12" t="s">
        <v>902</v>
      </c>
      <c r="B360" s="18" t="s">
        <v>298</v>
      </c>
      <c r="C360" s="281">
        <v>107460</v>
      </c>
      <c r="D360" s="45">
        <v>0</v>
      </c>
      <c r="E360" s="46">
        <f t="shared" si="91"/>
        <v>0</v>
      </c>
      <c r="F360" s="46">
        <f t="shared" si="92"/>
        <v>0</v>
      </c>
      <c r="G360" s="46">
        <f t="shared" si="93"/>
        <v>0</v>
      </c>
      <c r="H360" s="53" t="e">
        <f t="shared" si="89"/>
        <v>#DIV/0!</v>
      </c>
      <c r="I360" s="54" t="e">
        <f t="shared" si="90"/>
        <v>#DIV/0!</v>
      </c>
      <c r="J360" s="65"/>
      <c r="K360" s="78">
        <f t="shared" si="94"/>
        <v>0</v>
      </c>
      <c r="L360" s="45"/>
      <c r="M360" s="79">
        <f t="shared" si="95"/>
        <v>0</v>
      </c>
      <c r="N360" s="65"/>
      <c r="O360" s="78">
        <f t="shared" si="96"/>
        <v>0</v>
      </c>
      <c r="P360" s="45"/>
      <c r="Q360" s="79">
        <f t="shared" si="97"/>
        <v>0</v>
      </c>
      <c r="R360" s="65"/>
      <c r="S360" s="78">
        <f t="shared" si="98"/>
        <v>0</v>
      </c>
      <c r="T360" s="45"/>
      <c r="U360" s="79">
        <f t="shared" si="99"/>
        <v>0</v>
      </c>
      <c r="V360" s="65"/>
      <c r="W360" s="78">
        <f t="shared" si="100"/>
        <v>0</v>
      </c>
      <c r="X360" s="45"/>
      <c r="Y360" s="79">
        <f t="shared" si="101"/>
        <v>0</v>
      </c>
      <c r="Z360" s="65"/>
      <c r="AA360" s="78">
        <f t="shared" si="102"/>
        <v>0</v>
      </c>
      <c r="AB360" s="45"/>
      <c r="AC360" s="79">
        <f t="shared" si="103"/>
        <v>0</v>
      </c>
      <c r="AD360" s="65"/>
      <c r="AE360" s="78">
        <f t="shared" si="104"/>
        <v>0</v>
      </c>
      <c r="AF360" s="45"/>
      <c r="AG360" s="79">
        <f t="shared" si="105"/>
        <v>0</v>
      </c>
      <c r="AH360" s="2"/>
      <c r="AI360" s="2"/>
      <c r="AJ360" s="2"/>
      <c r="AK360" s="2"/>
      <c r="AL360" s="2"/>
    </row>
    <row r="361" spans="1:38" ht="16.5" customHeight="1" outlineLevel="1">
      <c r="A361" s="12" t="s">
        <v>902</v>
      </c>
      <c r="B361" s="18" t="s">
        <v>299</v>
      </c>
      <c r="C361" s="281">
        <v>832620</v>
      </c>
      <c r="D361" s="45">
        <v>0</v>
      </c>
      <c r="E361" s="46">
        <f t="shared" si="91"/>
        <v>0</v>
      </c>
      <c r="F361" s="46">
        <f t="shared" si="92"/>
        <v>0</v>
      </c>
      <c r="G361" s="46">
        <f t="shared" si="93"/>
        <v>0</v>
      </c>
      <c r="H361" s="53" t="e">
        <f t="shared" si="89"/>
        <v>#DIV/0!</v>
      </c>
      <c r="I361" s="54" t="e">
        <f t="shared" si="90"/>
        <v>#DIV/0!</v>
      </c>
      <c r="J361" s="65"/>
      <c r="K361" s="78">
        <f t="shared" si="94"/>
        <v>0</v>
      </c>
      <c r="L361" s="45"/>
      <c r="M361" s="79">
        <f t="shared" si="95"/>
        <v>0</v>
      </c>
      <c r="N361" s="65"/>
      <c r="O361" s="78">
        <f t="shared" si="96"/>
        <v>0</v>
      </c>
      <c r="P361" s="45"/>
      <c r="Q361" s="79">
        <f t="shared" si="97"/>
        <v>0</v>
      </c>
      <c r="R361" s="65"/>
      <c r="S361" s="78">
        <f t="shared" si="98"/>
        <v>0</v>
      </c>
      <c r="T361" s="45"/>
      <c r="U361" s="79">
        <f t="shared" si="99"/>
        <v>0</v>
      </c>
      <c r="V361" s="65"/>
      <c r="W361" s="78">
        <f t="shared" si="100"/>
        <v>0</v>
      </c>
      <c r="X361" s="45"/>
      <c r="Y361" s="79">
        <f t="shared" si="101"/>
        <v>0</v>
      </c>
      <c r="Z361" s="65"/>
      <c r="AA361" s="78">
        <f t="shared" si="102"/>
        <v>0</v>
      </c>
      <c r="AB361" s="45"/>
      <c r="AC361" s="79">
        <f t="shared" si="103"/>
        <v>0</v>
      </c>
      <c r="AD361" s="65"/>
      <c r="AE361" s="78">
        <f t="shared" si="104"/>
        <v>0</v>
      </c>
      <c r="AF361" s="45"/>
      <c r="AG361" s="79">
        <f t="shared" si="105"/>
        <v>0</v>
      </c>
      <c r="AH361" s="2"/>
      <c r="AI361" s="2"/>
      <c r="AJ361" s="2"/>
      <c r="AK361" s="2"/>
      <c r="AL361" s="2"/>
    </row>
    <row r="362" spans="1:38" ht="16.5" customHeight="1" outlineLevel="1">
      <c r="A362" s="12"/>
      <c r="B362" s="18"/>
      <c r="C362" s="14"/>
      <c r="D362" s="45"/>
      <c r="E362" s="46"/>
      <c r="F362" s="46"/>
      <c r="G362" s="46"/>
      <c r="H362" s="53"/>
      <c r="I362" s="54"/>
      <c r="J362" s="65"/>
      <c r="K362" s="78"/>
      <c r="L362" s="45"/>
      <c r="M362" s="79"/>
      <c r="N362" s="65"/>
      <c r="O362" s="78"/>
      <c r="P362" s="45"/>
      <c r="Q362" s="79"/>
      <c r="R362" s="65"/>
      <c r="S362" s="78"/>
      <c r="T362" s="45"/>
      <c r="U362" s="79"/>
      <c r="V362" s="65"/>
      <c r="W362" s="78"/>
      <c r="X362" s="45"/>
      <c r="Y362" s="79"/>
      <c r="Z362" s="65"/>
      <c r="AA362" s="78"/>
      <c r="AB362" s="45"/>
      <c r="AC362" s="79"/>
      <c r="AD362" s="65"/>
      <c r="AE362" s="78"/>
      <c r="AF362" s="45"/>
      <c r="AG362" s="79"/>
      <c r="AH362" s="2"/>
      <c r="AI362" s="2"/>
      <c r="AJ362" s="2"/>
      <c r="AK362" s="2"/>
      <c r="AL362" s="2"/>
    </row>
    <row r="363" spans="1:38" ht="16.5" customHeight="1">
      <c r="A363" s="58"/>
      <c r="B363" s="140" t="s">
        <v>300</v>
      </c>
      <c r="C363" s="59"/>
      <c r="D363" s="60"/>
      <c r="E363" s="61"/>
      <c r="F363" s="61"/>
      <c r="G363" s="61"/>
      <c r="H363" s="62"/>
      <c r="I363" s="63"/>
      <c r="J363" s="84"/>
      <c r="K363" s="85"/>
      <c r="L363" s="60"/>
      <c r="M363" s="86"/>
      <c r="N363" s="84"/>
      <c r="O363" s="85"/>
      <c r="P363" s="60"/>
      <c r="Q363" s="86"/>
      <c r="R363" s="84"/>
      <c r="S363" s="85"/>
      <c r="T363" s="60"/>
      <c r="U363" s="86"/>
      <c r="V363" s="84"/>
      <c r="W363" s="85"/>
      <c r="X363" s="60"/>
      <c r="Y363" s="86"/>
      <c r="Z363" s="84"/>
      <c r="AA363" s="85"/>
      <c r="AB363" s="60"/>
      <c r="AC363" s="86"/>
      <c r="AD363" s="84"/>
      <c r="AE363" s="85"/>
      <c r="AF363" s="60"/>
      <c r="AG363" s="86"/>
      <c r="AH363" s="2"/>
      <c r="AI363" s="2"/>
      <c r="AJ363" s="2"/>
      <c r="AK363" s="2"/>
      <c r="AL363" s="2"/>
    </row>
    <row r="364" spans="1:38" ht="15" customHeight="1">
      <c r="A364" s="12" t="s">
        <v>903</v>
      </c>
      <c r="B364" s="27" t="s">
        <v>301</v>
      </c>
      <c r="C364" s="14">
        <v>272180</v>
      </c>
      <c r="D364" s="45">
        <v>0</v>
      </c>
      <c r="E364" s="46">
        <f t="shared" si="91"/>
        <v>0</v>
      </c>
      <c r="F364" s="46">
        <f t="shared" si="92"/>
        <v>0</v>
      </c>
      <c r="G364" s="46">
        <f t="shared" si="93"/>
        <v>0</v>
      </c>
      <c r="H364" s="53" t="e">
        <f t="shared" si="89"/>
        <v>#DIV/0!</v>
      </c>
      <c r="I364" s="54" t="e">
        <f t="shared" si="90"/>
        <v>#DIV/0!</v>
      </c>
      <c r="J364" s="65"/>
      <c r="K364" s="78">
        <f t="shared" si="94"/>
        <v>0</v>
      </c>
      <c r="L364" s="45"/>
      <c r="M364" s="79">
        <f t="shared" si="95"/>
        <v>0</v>
      </c>
      <c r="N364" s="65"/>
      <c r="O364" s="78">
        <f t="shared" si="96"/>
        <v>0</v>
      </c>
      <c r="P364" s="45"/>
      <c r="Q364" s="79">
        <f t="shared" si="97"/>
        <v>0</v>
      </c>
      <c r="R364" s="65"/>
      <c r="S364" s="78">
        <f t="shared" si="98"/>
        <v>0</v>
      </c>
      <c r="T364" s="45"/>
      <c r="U364" s="79">
        <f t="shared" si="99"/>
        <v>0</v>
      </c>
      <c r="V364" s="65"/>
      <c r="W364" s="78">
        <f t="shared" si="100"/>
        <v>0</v>
      </c>
      <c r="X364" s="45"/>
      <c r="Y364" s="79">
        <f t="shared" si="101"/>
        <v>0</v>
      </c>
      <c r="Z364" s="65"/>
      <c r="AA364" s="78">
        <f t="shared" si="102"/>
        <v>0</v>
      </c>
      <c r="AB364" s="45"/>
      <c r="AC364" s="79">
        <f t="shared" si="103"/>
        <v>0</v>
      </c>
      <c r="AD364" s="65"/>
      <c r="AE364" s="78">
        <f t="shared" si="104"/>
        <v>0</v>
      </c>
      <c r="AF364" s="45"/>
      <c r="AG364" s="79">
        <f t="shared" si="105"/>
        <v>0</v>
      </c>
      <c r="AH364" s="2"/>
      <c r="AI364" s="2"/>
      <c r="AJ364" s="2"/>
      <c r="AK364" s="2"/>
      <c r="AL364" s="2"/>
    </row>
    <row r="365" spans="1:38" ht="15" customHeight="1">
      <c r="A365" s="12" t="s">
        <v>904</v>
      </c>
      <c r="B365" s="27" t="s">
        <v>302</v>
      </c>
      <c r="C365" s="14">
        <v>329940</v>
      </c>
      <c r="D365" s="45">
        <v>0</v>
      </c>
      <c r="E365" s="46">
        <f t="shared" si="91"/>
        <v>0</v>
      </c>
      <c r="F365" s="46">
        <f t="shared" si="92"/>
        <v>0</v>
      </c>
      <c r="G365" s="46">
        <f t="shared" si="93"/>
        <v>0</v>
      </c>
      <c r="H365" s="53" t="e">
        <f t="shared" si="89"/>
        <v>#DIV/0!</v>
      </c>
      <c r="I365" s="54" t="e">
        <f t="shared" si="90"/>
        <v>#DIV/0!</v>
      </c>
      <c r="J365" s="65"/>
      <c r="K365" s="78">
        <f t="shared" si="94"/>
        <v>0</v>
      </c>
      <c r="L365" s="45"/>
      <c r="M365" s="79">
        <f t="shared" si="95"/>
        <v>0</v>
      </c>
      <c r="N365" s="65"/>
      <c r="O365" s="78">
        <f t="shared" si="96"/>
        <v>0</v>
      </c>
      <c r="P365" s="45"/>
      <c r="Q365" s="79">
        <f t="shared" si="97"/>
        <v>0</v>
      </c>
      <c r="R365" s="65"/>
      <c r="S365" s="78">
        <f t="shared" si="98"/>
        <v>0</v>
      </c>
      <c r="T365" s="45"/>
      <c r="U365" s="79">
        <f t="shared" si="99"/>
        <v>0</v>
      </c>
      <c r="V365" s="65"/>
      <c r="W365" s="78">
        <f t="shared" si="100"/>
        <v>0</v>
      </c>
      <c r="X365" s="45"/>
      <c r="Y365" s="79">
        <f t="shared" si="101"/>
        <v>0</v>
      </c>
      <c r="Z365" s="65"/>
      <c r="AA365" s="78">
        <f t="shared" si="102"/>
        <v>0</v>
      </c>
      <c r="AB365" s="45"/>
      <c r="AC365" s="79">
        <f t="shared" si="103"/>
        <v>0</v>
      </c>
      <c r="AD365" s="65"/>
      <c r="AE365" s="78">
        <f t="shared" si="104"/>
        <v>0</v>
      </c>
      <c r="AF365" s="45"/>
      <c r="AG365" s="79">
        <f t="shared" si="105"/>
        <v>0</v>
      </c>
      <c r="AH365" s="2"/>
      <c r="AI365" s="2"/>
      <c r="AJ365" s="2"/>
      <c r="AK365" s="2"/>
      <c r="AL365" s="2"/>
    </row>
    <row r="366" spans="1:38" ht="15" customHeight="1">
      <c r="A366" s="12" t="s">
        <v>905</v>
      </c>
      <c r="B366" s="27" t="s">
        <v>303</v>
      </c>
      <c r="C366" s="14">
        <v>178940</v>
      </c>
      <c r="D366" s="45">
        <v>0</v>
      </c>
      <c r="E366" s="46">
        <f t="shared" si="91"/>
        <v>0</v>
      </c>
      <c r="F366" s="46">
        <f t="shared" si="92"/>
        <v>0</v>
      </c>
      <c r="G366" s="46">
        <f t="shared" si="93"/>
        <v>0</v>
      </c>
      <c r="H366" s="53" t="e">
        <f t="shared" si="89"/>
        <v>#DIV/0!</v>
      </c>
      <c r="I366" s="54" t="e">
        <f t="shared" si="90"/>
        <v>#DIV/0!</v>
      </c>
      <c r="J366" s="65"/>
      <c r="K366" s="78">
        <f t="shared" si="94"/>
        <v>0</v>
      </c>
      <c r="L366" s="45"/>
      <c r="M366" s="79">
        <f t="shared" si="95"/>
        <v>0</v>
      </c>
      <c r="N366" s="65"/>
      <c r="O366" s="78">
        <f t="shared" si="96"/>
        <v>0</v>
      </c>
      <c r="P366" s="45"/>
      <c r="Q366" s="79">
        <f t="shared" si="97"/>
        <v>0</v>
      </c>
      <c r="R366" s="65"/>
      <c r="S366" s="78">
        <f t="shared" si="98"/>
        <v>0</v>
      </c>
      <c r="T366" s="45"/>
      <c r="U366" s="79">
        <f t="shared" si="99"/>
        <v>0</v>
      </c>
      <c r="V366" s="65"/>
      <c r="W366" s="78">
        <f t="shared" si="100"/>
        <v>0</v>
      </c>
      <c r="X366" s="45"/>
      <c r="Y366" s="79">
        <f t="shared" si="101"/>
        <v>0</v>
      </c>
      <c r="Z366" s="65"/>
      <c r="AA366" s="78">
        <f t="shared" si="102"/>
        <v>0</v>
      </c>
      <c r="AB366" s="45"/>
      <c r="AC366" s="79">
        <f t="shared" si="103"/>
        <v>0</v>
      </c>
      <c r="AD366" s="65"/>
      <c r="AE366" s="78">
        <f t="shared" si="104"/>
        <v>0</v>
      </c>
      <c r="AF366" s="45"/>
      <c r="AG366" s="79">
        <f t="shared" si="105"/>
        <v>0</v>
      </c>
      <c r="AH366" s="2"/>
      <c r="AI366" s="2"/>
      <c r="AJ366" s="2"/>
      <c r="AK366" s="2"/>
      <c r="AL366" s="2"/>
    </row>
    <row r="367" spans="1:38" ht="15" customHeight="1">
      <c r="A367" s="12" t="s">
        <v>906</v>
      </c>
      <c r="B367" s="27" t="s">
        <v>304</v>
      </c>
      <c r="C367" s="14">
        <v>85740</v>
      </c>
      <c r="D367" s="45"/>
      <c r="E367" s="46">
        <f t="shared" si="91"/>
        <v>0</v>
      </c>
      <c r="F367" s="46">
        <f t="shared" si="92"/>
        <v>0</v>
      </c>
      <c r="G367" s="46">
        <f t="shared" si="93"/>
        <v>0</v>
      </c>
      <c r="H367" s="53" t="e">
        <f t="shared" si="89"/>
        <v>#DIV/0!</v>
      </c>
      <c r="I367" s="54" t="e">
        <f t="shared" si="90"/>
        <v>#DIV/0!</v>
      </c>
      <c r="J367" s="65"/>
      <c r="K367" s="78">
        <f t="shared" si="94"/>
        <v>0</v>
      </c>
      <c r="L367" s="45"/>
      <c r="M367" s="79">
        <f t="shared" si="95"/>
        <v>0</v>
      </c>
      <c r="N367" s="65"/>
      <c r="O367" s="78">
        <f t="shared" si="96"/>
        <v>0</v>
      </c>
      <c r="P367" s="45"/>
      <c r="Q367" s="79">
        <f t="shared" si="97"/>
        <v>0</v>
      </c>
      <c r="R367" s="65"/>
      <c r="S367" s="78">
        <f t="shared" si="98"/>
        <v>0</v>
      </c>
      <c r="T367" s="45"/>
      <c r="U367" s="79">
        <f t="shared" si="99"/>
        <v>0</v>
      </c>
      <c r="V367" s="65"/>
      <c r="W367" s="78">
        <f t="shared" si="100"/>
        <v>0</v>
      </c>
      <c r="X367" s="45"/>
      <c r="Y367" s="79">
        <f t="shared" si="101"/>
        <v>0</v>
      </c>
      <c r="Z367" s="65"/>
      <c r="AA367" s="78">
        <f t="shared" si="102"/>
        <v>0</v>
      </c>
      <c r="AB367" s="45"/>
      <c r="AC367" s="79">
        <f t="shared" si="103"/>
        <v>0</v>
      </c>
      <c r="AD367" s="65"/>
      <c r="AE367" s="78">
        <f t="shared" si="104"/>
        <v>0</v>
      </c>
      <c r="AF367" s="45"/>
      <c r="AG367" s="79">
        <f t="shared" si="105"/>
        <v>0</v>
      </c>
      <c r="AH367" s="2"/>
      <c r="AI367" s="2"/>
      <c r="AJ367" s="2"/>
      <c r="AK367" s="2"/>
      <c r="AL367" s="2"/>
    </row>
    <row r="368" spans="1:38" ht="16.5" customHeight="1" outlineLevel="1">
      <c r="A368" s="12" t="s">
        <v>907</v>
      </c>
      <c r="B368" s="27" t="s">
        <v>305</v>
      </c>
      <c r="C368" s="14">
        <v>104390</v>
      </c>
      <c r="D368" s="45">
        <v>0</v>
      </c>
      <c r="E368" s="46">
        <f t="shared" si="91"/>
        <v>0</v>
      </c>
      <c r="F368" s="46">
        <f t="shared" si="92"/>
        <v>0</v>
      </c>
      <c r="G368" s="46">
        <f t="shared" si="93"/>
        <v>0</v>
      </c>
      <c r="H368" s="53" t="e">
        <f t="shared" si="89"/>
        <v>#DIV/0!</v>
      </c>
      <c r="I368" s="54" t="e">
        <f t="shared" si="90"/>
        <v>#DIV/0!</v>
      </c>
      <c r="J368" s="65"/>
      <c r="K368" s="78">
        <f t="shared" si="94"/>
        <v>0</v>
      </c>
      <c r="L368" s="45"/>
      <c r="M368" s="79">
        <f t="shared" si="95"/>
        <v>0</v>
      </c>
      <c r="N368" s="65"/>
      <c r="O368" s="78">
        <f t="shared" si="96"/>
        <v>0</v>
      </c>
      <c r="P368" s="45"/>
      <c r="Q368" s="79">
        <f t="shared" si="97"/>
        <v>0</v>
      </c>
      <c r="R368" s="65"/>
      <c r="S368" s="78">
        <f t="shared" si="98"/>
        <v>0</v>
      </c>
      <c r="T368" s="45"/>
      <c r="U368" s="79">
        <f t="shared" si="99"/>
        <v>0</v>
      </c>
      <c r="V368" s="65"/>
      <c r="W368" s="78">
        <f t="shared" si="100"/>
        <v>0</v>
      </c>
      <c r="X368" s="45"/>
      <c r="Y368" s="79">
        <f t="shared" si="101"/>
        <v>0</v>
      </c>
      <c r="Z368" s="65"/>
      <c r="AA368" s="78">
        <f t="shared" si="102"/>
        <v>0</v>
      </c>
      <c r="AB368" s="45"/>
      <c r="AC368" s="79">
        <f t="shared" si="103"/>
        <v>0</v>
      </c>
      <c r="AD368" s="65"/>
      <c r="AE368" s="78">
        <f t="shared" si="104"/>
        <v>0</v>
      </c>
      <c r="AF368" s="45"/>
      <c r="AG368" s="79">
        <f t="shared" si="105"/>
        <v>0</v>
      </c>
      <c r="AH368" s="2"/>
      <c r="AI368" s="2"/>
      <c r="AJ368" s="2"/>
      <c r="AK368" s="2"/>
      <c r="AL368" s="2"/>
    </row>
    <row r="369" spans="1:38" ht="16.5" customHeight="1" outlineLevel="1">
      <c r="A369" s="12" t="s">
        <v>908</v>
      </c>
      <c r="B369" s="27" t="s">
        <v>306</v>
      </c>
      <c r="C369" s="14">
        <v>145410</v>
      </c>
      <c r="D369" s="45">
        <v>0</v>
      </c>
      <c r="E369" s="46">
        <f t="shared" si="91"/>
        <v>0</v>
      </c>
      <c r="F369" s="46">
        <f t="shared" si="92"/>
        <v>0</v>
      </c>
      <c r="G369" s="46">
        <f t="shared" si="93"/>
        <v>0</v>
      </c>
      <c r="H369" s="53" t="e">
        <f t="shared" si="89"/>
        <v>#DIV/0!</v>
      </c>
      <c r="I369" s="54" t="e">
        <f t="shared" si="90"/>
        <v>#DIV/0!</v>
      </c>
      <c r="J369" s="65"/>
      <c r="K369" s="78">
        <f t="shared" si="94"/>
        <v>0</v>
      </c>
      <c r="L369" s="45"/>
      <c r="M369" s="79">
        <f t="shared" si="95"/>
        <v>0</v>
      </c>
      <c r="N369" s="65"/>
      <c r="O369" s="78">
        <f t="shared" si="96"/>
        <v>0</v>
      </c>
      <c r="P369" s="45"/>
      <c r="Q369" s="79">
        <f t="shared" si="97"/>
        <v>0</v>
      </c>
      <c r="R369" s="65"/>
      <c r="S369" s="78">
        <f t="shared" si="98"/>
        <v>0</v>
      </c>
      <c r="T369" s="45"/>
      <c r="U369" s="79">
        <f t="shared" si="99"/>
        <v>0</v>
      </c>
      <c r="V369" s="65"/>
      <c r="W369" s="78">
        <f t="shared" si="100"/>
        <v>0</v>
      </c>
      <c r="X369" s="45"/>
      <c r="Y369" s="79">
        <f t="shared" si="101"/>
        <v>0</v>
      </c>
      <c r="Z369" s="65"/>
      <c r="AA369" s="78">
        <f t="shared" si="102"/>
        <v>0</v>
      </c>
      <c r="AB369" s="45"/>
      <c r="AC369" s="79">
        <f t="shared" si="103"/>
        <v>0</v>
      </c>
      <c r="AD369" s="65"/>
      <c r="AE369" s="78">
        <f t="shared" si="104"/>
        <v>0</v>
      </c>
      <c r="AF369" s="45"/>
      <c r="AG369" s="79">
        <f t="shared" si="105"/>
        <v>0</v>
      </c>
      <c r="AH369" s="2"/>
      <c r="AI369" s="2"/>
      <c r="AJ369" s="2"/>
      <c r="AK369" s="2"/>
      <c r="AL369" s="2"/>
    </row>
    <row r="370" spans="1:38" ht="16.5" customHeight="1" outlineLevel="1">
      <c r="A370" s="12" t="s">
        <v>909</v>
      </c>
      <c r="B370" s="27" t="s">
        <v>307</v>
      </c>
      <c r="C370" s="14">
        <v>75170</v>
      </c>
      <c r="D370" s="45">
        <v>0</v>
      </c>
      <c r="E370" s="46">
        <f t="shared" si="91"/>
        <v>0</v>
      </c>
      <c r="F370" s="46">
        <f t="shared" si="92"/>
        <v>0</v>
      </c>
      <c r="G370" s="46">
        <f t="shared" si="93"/>
        <v>0</v>
      </c>
      <c r="H370" s="53" t="e">
        <f t="shared" si="89"/>
        <v>#DIV/0!</v>
      </c>
      <c r="I370" s="54" t="e">
        <f t="shared" si="90"/>
        <v>#DIV/0!</v>
      </c>
      <c r="J370" s="65"/>
      <c r="K370" s="78">
        <f t="shared" si="94"/>
        <v>0</v>
      </c>
      <c r="L370" s="45"/>
      <c r="M370" s="79">
        <f t="shared" si="95"/>
        <v>0</v>
      </c>
      <c r="N370" s="65"/>
      <c r="O370" s="78">
        <f t="shared" si="96"/>
        <v>0</v>
      </c>
      <c r="P370" s="45"/>
      <c r="Q370" s="79">
        <f t="shared" si="97"/>
        <v>0</v>
      </c>
      <c r="R370" s="65"/>
      <c r="S370" s="78">
        <f t="shared" si="98"/>
        <v>0</v>
      </c>
      <c r="T370" s="45"/>
      <c r="U370" s="79">
        <f t="shared" si="99"/>
        <v>0</v>
      </c>
      <c r="V370" s="65"/>
      <c r="W370" s="78">
        <f t="shared" si="100"/>
        <v>0</v>
      </c>
      <c r="X370" s="45"/>
      <c r="Y370" s="79">
        <f t="shared" si="101"/>
        <v>0</v>
      </c>
      <c r="Z370" s="65"/>
      <c r="AA370" s="78">
        <f t="shared" si="102"/>
        <v>0</v>
      </c>
      <c r="AB370" s="45"/>
      <c r="AC370" s="79">
        <f t="shared" si="103"/>
        <v>0</v>
      </c>
      <c r="AD370" s="65"/>
      <c r="AE370" s="78">
        <f t="shared" si="104"/>
        <v>0</v>
      </c>
      <c r="AF370" s="45"/>
      <c r="AG370" s="79">
        <f t="shared" si="105"/>
        <v>0</v>
      </c>
      <c r="AH370" s="2"/>
      <c r="AI370" s="2"/>
      <c r="AJ370" s="2"/>
      <c r="AK370" s="2"/>
      <c r="AL370" s="2"/>
    </row>
    <row r="371" spans="1:38" ht="16.5" customHeight="1" outlineLevel="1">
      <c r="A371" s="12"/>
      <c r="B371" s="27"/>
      <c r="C371" s="14"/>
      <c r="D371" s="45"/>
      <c r="E371" s="46"/>
      <c r="F371" s="46"/>
      <c r="G371" s="46"/>
      <c r="H371" s="53"/>
      <c r="I371" s="54"/>
      <c r="J371" s="65"/>
      <c r="K371" s="78"/>
      <c r="L371" s="45"/>
      <c r="M371" s="79"/>
      <c r="N371" s="65"/>
      <c r="O371" s="78"/>
      <c r="P371" s="45"/>
      <c r="Q371" s="79"/>
      <c r="R371" s="65"/>
      <c r="S371" s="78"/>
      <c r="T371" s="45"/>
      <c r="U371" s="79"/>
      <c r="V371" s="65"/>
      <c r="W371" s="78"/>
      <c r="X371" s="45"/>
      <c r="Y371" s="79"/>
      <c r="Z371" s="65"/>
      <c r="AA371" s="78"/>
      <c r="AB371" s="45"/>
      <c r="AC371" s="79"/>
      <c r="AD371" s="65"/>
      <c r="AE371" s="78"/>
      <c r="AF371" s="45"/>
      <c r="AG371" s="79"/>
      <c r="AH371" s="2"/>
      <c r="AI371" s="2"/>
      <c r="AJ371" s="2"/>
      <c r="AK371" s="2"/>
      <c r="AL371" s="2"/>
    </row>
    <row r="372" spans="1:38" ht="16.5" customHeight="1">
      <c r="A372" s="58"/>
      <c r="B372" s="125" t="s">
        <v>312</v>
      </c>
      <c r="C372" s="59"/>
      <c r="D372" s="60"/>
      <c r="E372" s="61"/>
      <c r="F372" s="61"/>
      <c r="G372" s="61"/>
      <c r="H372" s="62"/>
      <c r="I372" s="63"/>
      <c r="J372" s="84"/>
      <c r="K372" s="85"/>
      <c r="L372" s="60"/>
      <c r="M372" s="86"/>
      <c r="N372" s="84"/>
      <c r="O372" s="85"/>
      <c r="P372" s="60"/>
      <c r="Q372" s="86"/>
      <c r="R372" s="84"/>
      <c r="S372" s="85"/>
      <c r="T372" s="60"/>
      <c r="U372" s="86"/>
      <c r="V372" s="84"/>
      <c r="W372" s="85"/>
      <c r="X372" s="60"/>
      <c r="Y372" s="86"/>
      <c r="Z372" s="84"/>
      <c r="AA372" s="85"/>
      <c r="AB372" s="60"/>
      <c r="AC372" s="86"/>
      <c r="AD372" s="84"/>
      <c r="AE372" s="85"/>
      <c r="AF372" s="60"/>
      <c r="AG372" s="86"/>
      <c r="AH372" s="2"/>
      <c r="AI372" s="2"/>
      <c r="AJ372" s="2"/>
      <c r="AK372" s="2"/>
      <c r="AL372" s="2"/>
    </row>
    <row r="373" spans="1:38" ht="16.5" customHeight="1">
      <c r="A373" s="12">
        <v>8002007</v>
      </c>
      <c r="B373" s="18" t="s">
        <v>313</v>
      </c>
      <c r="C373" s="281">
        <v>51480</v>
      </c>
      <c r="D373" s="45"/>
      <c r="E373" s="46">
        <f t="shared" si="91"/>
        <v>0</v>
      </c>
      <c r="F373" s="46">
        <f t="shared" si="92"/>
        <v>0</v>
      </c>
      <c r="G373" s="46">
        <f t="shared" si="93"/>
        <v>0</v>
      </c>
      <c r="H373" s="53" t="e">
        <f t="shared" si="89"/>
        <v>#DIV/0!</v>
      </c>
      <c r="I373" s="54" t="e">
        <f t="shared" si="90"/>
        <v>#DIV/0!</v>
      </c>
      <c r="J373" s="65"/>
      <c r="K373" s="78">
        <f t="shared" si="94"/>
        <v>0</v>
      </c>
      <c r="L373" s="45"/>
      <c r="M373" s="79">
        <f t="shared" si="95"/>
        <v>0</v>
      </c>
      <c r="N373" s="65"/>
      <c r="O373" s="78">
        <f t="shared" si="96"/>
        <v>0</v>
      </c>
      <c r="P373" s="45"/>
      <c r="Q373" s="79">
        <f t="shared" si="97"/>
        <v>0</v>
      </c>
      <c r="R373" s="65"/>
      <c r="S373" s="78">
        <f t="shared" si="98"/>
        <v>0</v>
      </c>
      <c r="T373" s="45"/>
      <c r="U373" s="79">
        <f t="shared" si="99"/>
        <v>0</v>
      </c>
      <c r="V373" s="65"/>
      <c r="W373" s="78">
        <f t="shared" si="100"/>
        <v>0</v>
      </c>
      <c r="X373" s="45"/>
      <c r="Y373" s="79">
        <f t="shared" si="101"/>
        <v>0</v>
      </c>
      <c r="Z373" s="65"/>
      <c r="AA373" s="78">
        <f t="shared" si="102"/>
        <v>0</v>
      </c>
      <c r="AB373" s="45"/>
      <c r="AC373" s="79">
        <f t="shared" si="103"/>
        <v>0</v>
      </c>
      <c r="AD373" s="65"/>
      <c r="AE373" s="78">
        <f t="shared" si="104"/>
        <v>0</v>
      </c>
      <c r="AF373" s="45"/>
      <c r="AG373" s="79">
        <f t="shared" si="105"/>
        <v>0</v>
      </c>
      <c r="AH373" s="2"/>
      <c r="AI373" s="2"/>
      <c r="AJ373" s="2"/>
      <c r="AK373" s="2"/>
      <c r="AL373" s="2"/>
    </row>
    <row r="374" spans="1:38" ht="16.5" customHeight="1">
      <c r="A374" s="12">
        <v>1602231</v>
      </c>
      <c r="B374" s="18" t="s">
        <v>314</v>
      </c>
      <c r="C374" s="281">
        <v>36310</v>
      </c>
      <c r="D374" s="45"/>
      <c r="E374" s="46">
        <f t="shared" si="91"/>
        <v>0</v>
      </c>
      <c r="F374" s="46">
        <f t="shared" si="92"/>
        <v>0</v>
      </c>
      <c r="G374" s="46">
        <f t="shared" si="93"/>
        <v>0</v>
      </c>
      <c r="H374" s="53" t="e">
        <f t="shared" si="89"/>
        <v>#DIV/0!</v>
      </c>
      <c r="I374" s="54" t="e">
        <f t="shared" si="90"/>
        <v>#DIV/0!</v>
      </c>
      <c r="J374" s="65"/>
      <c r="K374" s="78">
        <f t="shared" si="94"/>
        <v>0</v>
      </c>
      <c r="L374" s="45"/>
      <c r="M374" s="79">
        <f t="shared" si="95"/>
        <v>0</v>
      </c>
      <c r="N374" s="65"/>
      <c r="O374" s="78">
        <f t="shared" si="96"/>
        <v>0</v>
      </c>
      <c r="P374" s="45"/>
      <c r="Q374" s="79">
        <f t="shared" si="97"/>
        <v>0</v>
      </c>
      <c r="R374" s="65"/>
      <c r="S374" s="78">
        <f t="shared" si="98"/>
        <v>0</v>
      </c>
      <c r="T374" s="45"/>
      <c r="U374" s="79">
        <f t="shared" si="99"/>
        <v>0</v>
      </c>
      <c r="V374" s="65"/>
      <c r="W374" s="78">
        <f t="shared" si="100"/>
        <v>0</v>
      </c>
      <c r="X374" s="45"/>
      <c r="Y374" s="79">
        <f t="shared" si="101"/>
        <v>0</v>
      </c>
      <c r="Z374" s="65"/>
      <c r="AA374" s="78">
        <f t="shared" si="102"/>
        <v>0</v>
      </c>
      <c r="AB374" s="45"/>
      <c r="AC374" s="79">
        <f t="shared" si="103"/>
        <v>0</v>
      </c>
      <c r="AD374" s="65"/>
      <c r="AE374" s="78">
        <f t="shared" si="104"/>
        <v>0</v>
      </c>
      <c r="AF374" s="45"/>
      <c r="AG374" s="79">
        <f t="shared" si="105"/>
        <v>0</v>
      </c>
      <c r="AH374" s="2"/>
      <c r="AI374" s="2"/>
      <c r="AJ374" s="2"/>
      <c r="AK374" s="2"/>
      <c r="AL374" s="2"/>
    </row>
    <row r="375" spans="1:38" ht="16.5" customHeight="1">
      <c r="A375" s="12">
        <v>1602232</v>
      </c>
      <c r="B375" s="18" t="s">
        <v>315</v>
      </c>
      <c r="C375" s="281">
        <v>77940</v>
      </c>
      <c r="D375" s="45"/>
      <c r="E375" s="46">
        <f t="shared" si="91"/>
        <v>0</v>
      </c>
      <c r="F375" s="46">
        <f t="shared" si="92"/>
        <v>0</v>
      </c>
      <c r="G375" s="46">
        <f t="shared" si="93"/>
        <v>0</v>
      </c>
      <c r="H375" s="53" t="e">
        <f t="shared" si="89"/>
        <v>#DIV/0!</v>
      </c>
      <c r="I375" s="54" t="e">
        <f t="shared" si="90"/>
        <v>#DIV/0!</v>
      </c>
      <c r="J375" s="65"/>
      <c r="K375" s="78">
        <f t="shared" si="94"/>
        <v>0</v>
      </c>
      <c r="L375" s="45"/>
      <c r="M375" s="79">
        <f t="shared" si="95"/>
        <v>0</v>
      </c>
      <c r="N375" s="65"/>
      <c r="O375" s="78">
        <f t="shared" si="96"/>
        <v>0</v>
      </c>
      <c r="P375" s="45"/>
      <c r="Q375" s="79">
        <f t="shared" si="97"/>
        <v>0</v>
      </c>
      <c r="R375" s="65"/>
      <c r="S375" s="78">
        <f t="shared" si="98"/>
        <v>0</v>
      </c>
      <c r="T375" s="45"/>
      <c r="U375" s="79">
        <f t="shared" si="99"/>
        <v>0</v>
      </c>
      <c r="V375" s="65"/>
      <c r="W375" s="78">
        <f t="shared" si="100"/>
        <v>0</v>
      </c>
      <c r="X375" s="45"/>
      <c r="Y375" s="79">
        <f t="shared" si="101"/>
        <v>0</v>
      </c>
      <c r="Z375" s="65"/>
      <c r="AA375" s="78">
        <f t="shared" si="102"/>
        <v>0</v>
      </c>
      <c r="AB375" s="45"/>
      <c r="AC375" s="79">
        <f t="shared" si="103"/>
        <v>0</v>
      </c>
      <c r="AD375" s="65"/>
      <c r="AE375" s="78">
        <f t="shared" si="104"/>
        <v>0</v>
      </c>
      <c r="AF375" s="45"/>
      <c r="AG375" s="79">
        <f t="shared" si="105"/>
        <v>0</v>
      </c>
      <c r="AH375" s="2"/>
      <c r="AI375" s="2"/>
      <c r="AJ375" s="2"/>
      <c r="AK375" s="2"/>
      <c r="AL375" s="2"/>
    </row>
    <row r="376" spans="1:38" ht="16.5" customHeight="1">
      <c r="A376" s="12">
        <v>1602200</v>
      </c>
      <c r="B376" s="18" t="s">
        <v>316</v>
      </c>
      <c r="C376" s="281">
        <v>91210</v>
      </c>
      <c r="D376" s="45"/>
      <c r="E376" s="46">
        <f t="shared" si="91"/>
        <v>0</v>
      </c>
      <c r="F376" s="46">
        <f t="shared" si="92"/>
        <v>0</v>
      </c>
      <c r="G376" s="46">
        <f t="shared" si="93"/>
        <v>0</v>
      </c>
      <c r="H376" s="53" t="e">
        <f t="shared" si="89"/>
        <v>#DIV/0!</v>
      </c>
      <c r="I376" s="54" t="e">
        <f t="shared" si="90"/>
        <v>#DIV/0!</v>
      </c>
      <c r="J376" s="65"/>
      <c r="K376" s="78">
        <f t="shared" si="94"/>
        <v>0</v>
      </c>
      <c r="L376" s="45"/>
      <c r="M376" s="79">
        <f t="shared" si="95"/>
        <v>0</v>
      </c>
      <c r="N376" s="65"/>
      <c r="O376" s="78">
        <f t="shared" si="96"/>
        <v>0</v>
      </c>
      <c r="P376" s="45"/>
      <c r="Q376" s="79">
        <f t="shared" si="97"/>
        <v>0</v>
      </c>
      <c r="R376" s="65"/>
      <c r="S376" s="78">
        <f t="shared" si="98"/>
        <v>0</v>
      </c>
      <c r="T376" s="45"/>
      <c r="U376" s="79">
        <f t="shared" si="99"/>
        <v>0</v>
      </c>
      <c r="V376" s="65"/>
      <c r="W376" s="78">
        <f t="shared" si="100"/>
        <v>0</v>
      </c>
      <c r="X376" s="45"/>
      <c r="Y376" s="79">
        <f t="shared" si="101"/>
        <v>0</v>
      </c>
      <c r="Z376" s="65"/>
      <c r="AA376" s="78">
        <f t="shared" si="102"/>
        <v>0</v>
      </c>
      <c r="AB376" s="45"/>
      <c r="AC376" s="79">
        <f t="shared" si="103"/>
        <v>0</v>
      </c>
      <c r="AD376" s="65"/>
      <c r="AE376" s="78">
        <f t="shared" si="104"/>
        <v>0</v>
      </c>
      <c r="AF376" s="45"/>
      <c r="AG376" s="79">
        <f t="shared" si="105"/>
        <v>0</v>
      </c>
      <c r="AH376" s="2"/>
      <c r="AI376" s="2"/>
      <c r="AJ376" s="2"/>
      <c r="AK376" s="2"/>
      <c r="AL376" s="2"/>
    </row>
    <row r="377" spans="1:38" ht="16.5" customHeight="1">
      <c r="A377" s="12">
        <v>1602210</v>
      </c>
      <c r="B377" s="18" t="s">
        <v>317</v>
      </c>
      <c r="C377" s="281">
        <v>162250</v>
      </c>
      <c r="D377" s="45"/>
      <c r="E377" s="46">
        <f t="shared" si="91"/>
        <v>0</v>
      </c>
      <c r="F377" s="46">
        <f t="shared" si="92"/>
        <v>0</v>
      </c>
      <c r="G377" s="46">
        <f t="shared" si="93"/>
        <v>0</v>
      </c>
      <c r="H377" s="53" t="e">
        <f t="shared" si="89"/>
        <v>#DIV/0!</v>
      </c>
      <c r="I377" s="54" t="e">
        <f t="shared" si="90"/>
        <v>#DIV/0!</v>
      </c>
      <c r="J377" s="65"/>
      <c r="K377" s="78">
        <f t="shared" si="94"/>
        <v>0</v>
      </c>
      <c r="L377" s="45"/>
      <c r="M377" s="79">
        <f t="shared" si="95"/>
        <v>0</v>
      </c>
      <c r="N377" s="65"/>
      <c r="O377" s="78">
        <f t="shared" si="96"/>
        <v>0</v>
      </c>
      <c r="P377" s="45"/>
      <c r="Q377" s="79">
        <f t="shared" si="97"/>
        <v>0</v>
      </c>
      <c r="R377" s="65"/>
      <c r="S377" s="78">
        <f t="shared" si="98"/>
        <v>0</v>
      </c>
      <c r="T377" s="45"/>
      <c r="U377" s="79">
        <f t="shared" si="99"/>
        <v>0</v>
      </c>
      <c r="V377" s="65"/>
      <c r="W377" s="78">
        <f t="shared" si="100"/>
        <v>0</v>
      </c>
      <c r="X377" s="45"/>
      <c r="Y377" s="79">
        <f t="shared" si="101"/>
        <v>0</v>
      </c>
      <c r="Z377" s="65"/>
      <c r="AA377" s="78">
        <f t="shared" si="102"/>
        <v>0</v>
      </c>
      <c r="AB377" s="45"/>
      <c r="AC377" s="79">
        <f t="shared" si="103"/>
        <v>0</v>
      </c>
      <c r="AD377" s="65"/>
      <c r="AE377" s="78">
        <f t="shared" si="104"/>
        <v>0</v>
      </c>
      <c r="AF377" s="45"/>
      <c r="AG377" s="79">
        <f t="shared" si="105"/>
        <v>0</v>
      </c>
      <c r="AH377" s="2"/>
      <c r="AI377" s="2"/>
      <c r="AJ377" s="2"/>
      <c r="AK377" s="2"/>
      <c r="AL377" s="2"/>
    </row>
    <row r="378" spans="1:38" ht="16.5" customHeight="1">
      <c r="A378" s="12">
        <v>1602220</v>
      </c>
      <c r="B378" s="18" t="s">
        <v>318</v>
      </c>
      <c r="C378" s="281">
        <v>111950</v>
      </c>
      <c r="D378" s="45"/>
      <c r="E378" s="46">
        <f t="shared" si="91"/>
        <v>0</v>
      </c>
      <c r="F378" s="46">
        <f t="shared" si="92"/>
        <v>0</v>
      </c>
      <c r="G378" s="46">
        <f t="shared" si="93"/>
        <v>0</v>
      </c>
      <c r="H378" s="53" t="e">
        <f t="shared" si="89"/>
        <v>#DIV/0!</v>
      </c>
      <c r="I378" s="54" t="e">
        <f t="shared" si="90"/>
        <v>#DIV/0!</v>
      </c>
      <c r="J378" s="65"/>
      <c r="K378" s="78">
        <f t="shared" si="94"/>
        <v>0</v>
      </c>
      <c r="L378" s="45"/>
      <c r="M378" s="79">
        <f t="shared" si="95"/>
        <v>0</v>
      </c>
      <c r="N378" s="65"/>
      <c r="O378" s="78">
        <f t="shared" si="96"/>
        <v>0</v>
      </c>
      <c r="P378" s="45"/>
      <c r="Q378" s="79">
        <f t="shared" si="97"/>
        <v>0</v>
      </c>
      <c r="R378" s="65"/>
      <c r="S378" s="78">
        <f t="shared" si="98"/>
        <v>0</v>
      </c>
      <c r="T378" s="45"/>
      <c r="U378" s="79">
        <f t="shared" si="99"/>
        <v>0</v>
      </c>
      <c r="V378" s="65"/>
      <c r="W378" s="78">
        <f t="shared" si="100"/>
        <v>0</v>
      </c>
      <c r="X378" s="45"/>
      <c r="Y378" s="79">
        <f t="shared" si="101"/>
        <v>0</v>
      </c>
      <c r="Z378" s="65"/>
      <c r="AA378" s="78">
        <f t="shared" si="102"/>
        <v>0</v>
      </c>
      <c r="AB378" s="45"/>
      <c r="AC378" s="79">
        <f t="shared" si="103"/>
        <v>0</v>
      </c>
      <c r="AD378" s="65"/>
      <c r="AE378" s="78">
        <f t="shared" si="104"/>
        <v>0</v>
      </c>
      <c r="AF378" s="45"/>
      <c r="AG378" s="79">
        <f t="shared" si="105"/>
        <v>0</v>
      </c>
      <c r="AH378" s="2"/>
      <c r="AI378" s="2"/>
      <c r="AJ378" s="2"/>
      <c r="AK378" s="2"/>
      <c r="AL378" s="2"/>
    </row>
    <row r="379" spans="1:38" ht="16.5" customHeight="1">
      <c r="A379" s="12">
        <v>1502061</v>
      </c>
      <c r="B379" s="18" t="s">
        <v>319</v>
      </c>
      <c r="C379" s="281">
        <v>396010</v>
      </c>
      <c r="D379" s="45"/>
      <c r="E379" s="46">
        <f t="shared" si="91"/>
        <v>0</v>
      </c>
      <c r="F379" s="46">
        <f t="shared" si="92"/>
        <v>0</v>
      </c>
      <c r="G379" s="46">
        <f t="shared" si="93"/>
        <v>0</v>
      </c>
      <c r="H379" s="53" t="e">
        <f t="shared" si="89"/>
        <v>#DIV/0!</v>
      </c>
      <c r="I379" s="54" t="e">
        <f t="shared" si="90"/>
        <v>#DIV/0!</v>
      </c>
      <c r="J379" s="65"/>
      <c r="K379" s="78">
        <f t="shared" si="94"/>
        <v>0</v>
      </c>
      <c r="L379" s="45"/>
      <c r="M379" s="79">
        <f t="shared" si="95"/>
        <v>0</v>
      </c>
      <c r="N379" s="65"/>
      <c r="O379" s="78">
        <f t="shared" si="96"/>
        <v>0</v>
      </c>
      <c r="P379" s="45"/>
      <c r="Q379" s="79">
        <f t="shared" si="97"/>
        <v>0</v>
      </c>
      <c r="R379" s="65"/>
      <c r="S379" s="78">
        <f t="shared" si="98"/>
        <v>0</v>
      </c>
      <c r="T379" s="45"/>
      <c r="U379" s="79">
        <f t="shared" si="99"/>
        <v>0</v>
      </c>
      <c r="V379" s="65"/>
      <c r="W379" s="78">
        <f t="shared" si="100"/>
        <v>0</v>
      </c>
      <c r="X379" s="45"/>
      <c r="Y379" s="79">
        <f t="shared" si="101"/>
        <v>0</v>
      </c>
      <c r="Z379" s="65"/>
      <c r="AA379" s="78">
        <f t="shared" si="102"/>
        <v>0</v>
      </c>
      <c r="AB379" s="45"/>
      <c r="AC379" s="79">
        <f t="shared" si="103"/>
        <v>0</v>
      </c>
      <c r="AD379" s="65"/>
      <c r="AE379" s="78">
        <f t="shared" si="104"/>
        <v>0</v>
      </c>
      <c r="AF379" s="45"/>
      <c r="AG379" s="79">
        <f t="shared" si="105"/>
        <v>0</v>
      </c>
      <c r="AH379" s="2"/>
      <c r="AI379" s="2"/>
      <c r="AJ379" s="2"/>
      <c r="AK379" s="2"/>
      <c r="AL379" s="2"/>
    </row>
    <row r="380" spans="1:38" ht="16.5" customHeight="1">
      <c r="A380" s="12">
        <v>1502064</v>
      </c>
      <c r="B380" s="18" t="s">
        <v>320</v>
      </c>
      <c r="C380" s="281">
        <v>119690</v>
      </c>
      <c r="D380" s="45"/>
      <c r="E380" s="46">
        <f t="shared" si="91"/>
        <v>0</v>
      </c>
      <c r="F380" s="46">
        <f t="shared" si="92"/>
        <v>0</v>
      </c>
      <c r="G380" s="46">
        <f t="shared" si="93"/>
        <v>0</v>
      </c>
      <c r="H380" s="53" t="e">
        <f t="shared" si="89"/>
        <v>#DIV/0!</v>
      </c>
      <c r="I380" s="54" t="e">
        <f t="shared" si="90"/>
        <v>#DIV/0!</v>
      </c>
      <c r="J380" s="65"/>
      <c r="K380" s="78">
        <f t="shared" si="94"/>
        <v>0</v>
      </c>
      <c r="L380" s="45"/>
      <c r="M380" s="79">
        <f t="shared" si="95"/>
        <v>0</v>
      </c>
      <c r="N380" s="65"/>
      <c r="O380" s="78">
        <f t="shared" si="96"/>
        <v>0</v>
      </c>
      <c r="P380" s="45"/>
      <c r="Q380" s="79">
        <f t="shared" si="97"/>
        <v>0</v>
      </c>
      <c r="R380" s="65"/>
      <c r="S380" s="78">
        <f t="shared" si="98"/>
        <v>0</v>
      </c>
      <c r="T380" s="45"/>
      <c r="U380" s="79">
        <f t="shared" si="99"/>
        <v>0</v>
      </c>
      <c r="V380" s="65"/>
      <c r="W380" s="78">
        <f t="shared" si="100"/>
        <v>0</v>
      </c>
      <c r="X380" s="45"/>
      <c r="Y380" s="79">
        <f t="shared" si="101"/>
        <v>0</v>
      </c>
      <c r="Z380" s="65"/>
      <c r="AA380" s="78">
        <f t="shared" si="102"/>
        <v>0</v>
      </c>
      <c r="AB380" s="45"/>
      <c r="AC380" s="79">
        <f t="shared" si="103"/>
        <v>0</v>
      </c>
      <c r="AD380" s="65"/>
      <c r="AE380" s="78">
        <f t="shared" si="104"/>
        <v>0</v>
      </c>
      <c r="AF380" s="45"/>
      <c r="AG380" s="79">
        <f t="shared" si="105"/>
        <v>0</v>
      </c>
      <c r="AH380" s="2"/>
      <c r="AI380" s="2"/>
      <c r="AJ380" s="2"/>
      <c r="AK380" s="2"/>
      <c r="AL380" s="2"/>
    </row>
    <row r="381" spans="1:38" ht="16.5" customHeight="1">
      <c r="A381" s="12" t="s">
        <v>931</v>
      </c>
      <c r="B381" s="18" t="s">
        <v>321</v>
      </c>
      <c r="C381" s="281">
        <v>608860</v>
      </c>
      <c r="D381" s="45"/>
      <c r="E381" s="46">
        <f t="shared" si="91"/>
        <v>0</v>
      </c>
      <c r="F381" s="46">
        <f t="shared" si="92"/>
        <v>0</v>
      </c>
      <c r="G381" s="46">
        <f t="shared" si="93"/>
        <v>0</v>
      </c>
      <c r="H381" s="53" t="e">
        <f t="shared" si="89"/>
        <v>#DIV/0!</v>
      </c>
      <c r="I381" s="54" t="e">
        <f t="shared" si="90"/>
        <v>#DIV/0!</v>
      </c>
      <c r="J381" s="65"/>
      <c r="K381" s="78">
        <f t="shared" si="94"/>
        <v>0</v>
      </c>
      <c r="L381" s="45"/>
      <c r="M381" s="79">
        <f t="shared" si="95"/>
        <v>0</v>
      </c>
      <c r="N381" s="65"/>
      <c r="O381" s="78">
        <f t="shared" si="96"/>
        <v>0</v>
      </c>
      <c r="P381" s="45"/>
      <c r="Q381" s="79">
        <f t="shared" si="97"/>
        <v>0</v>
      </c>
      <c r="R381" s="65"/>
      <c r="S381" s="78">
        <f t="shared" si="98"/>
        <v>0</v>
      </c>
      <c r="T381" s="45"/>
      <c r="U381" s="79">
        <f t="shared" si="99"/>
        <v>0</v>
      </c>
      <c r="V381" s="65"/>
      <c r="W381" s="78">
        <f t="shared" si="100"/>
        <v>0</v>
      </c>
      <c r="X381" s="45"/>
      <c r="Y381" s="79">
        <f t="shared" si="101"/>
        <v>0</v>
      </c>
      <c r="Z381" s="65"/>
      <c r="AA381" s="78">
        <f t="shared" si="102"/>
        <v>0</v>
      </c>
      <c r="AB381" s="45"/>
      <c r="AC381" s="79">
        <f t="shared" si="103"/>
        <v>0</v>
      </c>
      <c r="AD381" s="65"/>
      <c r="AE381" s="78">
        <f t="shared" si="104"/>
        <v>0</v>
      </c>
      <c r="AF381" s="45"/>
      <c r="AG381" s="79">
        <f t="shared" si="105"/>
        <v>0</v>
      </c>
      <c r="AH381" s="2"/>
      <c r="AI381" s="2"/>
      <c r="AJ381" s="2"/>
      <c r="AK381" s="2"/>
      <c r="AL381" s="2"/>
    </row>
    <row r="382" spans="1:38" ht="16.5" customHeight="1">
      <c r="A382" s="12"/>
      <c r="B382" s="18"/>
      <c r="C382" s="14"/>
      <c r="D382" s="45"/>
      <c r="E382" s="46"/>
      <c r="F382" s="46"/>
      <c r="G382" s="46"/>
      <c r="H382" s="53"/>
      <c r="I382" s="54"/>
      <c r="J382" s="65"/>
      <c r="K382" s="78"/>
      <c r="L382" s="45"/>
      <c r="M382" s="79"/>
      <c r="N382" s="65"/>
      <c r="O382" s="78"/>
      <c r="P382" s="45"/>
      <c r="Q382" s="79"/>
      <c r="R382" s="65"/>
      <c r="S382" s="78"/>
      <c r="T382" s="45"/>
      <c r="U382" s="79"/>
      <c r="V382" s="65"/>
      <c r="W382" s="78"/>
      <c r="X382" s="45"/>
      <c r="Y382" s="79"/>
      <c r="Z382" s="65"/>
      <c r="AA382" s="78"/>
      <c r="AB382" s="45"/>
      <c r="AC382" s="79"/>
      <c r="AD382" s="65"/>
      <c r="AE382" s="78"/>
      <c r="AF382" s="45"/>
      <c r="AG382" s="79"/>
      <c r="AH382" s="2"/>
      <c r="AI382" s="2"/>
      <c r="AJ382" s="2"/>
      <c r="AK382" s="2"/>
      <c r="AL382" s="2"/>
    </row>
    <row r="383" spans="1:38" ht="16.5" customHeight="1">
      <c r="A383" s="58"/>
      <c r="B383" s="125" t="s">
        <v>57</v>
      </c>
      <c r="C383" s="59"/>
      <c r="D383" s="60"/>
      <c r="E383" s="61"/>
      <c r="F383" s="61"/>
      <c r="G383" s="61"/>
      <c r="H383" s="62"/>
      <c r="I383" s="63"/>
      <c r="J383" s="84"/>
      <c r="K383" s="85"/>
      <c r="L383" s="60"/>
      <c r="M383" s="86"/>
      <c r="N383" s="84"/>
      <c r="O383" s="85"/>
      <c r="P383" s="60"/>
      <c r="Q383" s="86"/>
      <c r="R383" s="84"/>
      <c r="S383" s="85"/>
      <c r="T383" s="60"/>
      <c r="U383" s="86"/>
      <c r="V383" s="84"/>
      <c r="W383" s="85"/>
      <c r="X383" s="60"/>
      <c r="Y383" s="86"/>
      <c r="Z383" s="84"/>
      <c r="AA383" s="85"/>
      <c r="AB383" s="60"/>
      <c r="AC383" s="86"/>
      <c r="AD383" s="84"/>
      <c r="AE383" s="85"/>
      <c r="AF383" s="60"/>
      <c r="AG383" s="86"/>
      <c r="AH383" s="2"/>
      <c r="AI383" s="2"/>
      <c r="AJ383" s="2"/>
      <c r="AK383" s="2"/>
      <c r="AL383" s="2"/>
    </row>
    <row r="384" spans="1:38" ht="16.5" customHeight="1">
      <c r="A384" s="12">
        <v>8002002</v>
      </c>
      <c r="B384" s="18" t="s">
        <v>322</v>
      </c>
      <c r="C384" s="281">
        <v>266140</v>
      </c>
      <c r="D384" s="45"/>
      <c r="E384" s="46">
        <f t="shared" si="91"/>
        <v>0</v>
      </c>
      <c r="F384" s="46">
        <f t="shared" si="92"/>
        <v>0</v>
      </c>
      <c r="G384" s="46">
        <f t="shared" si="93"/>
        <v>0</v>
      </c>
      <c r="H384" s="53" t="e">
        <f t="shared" si="89"/>
        <v>#DIV/0!</v>
      </c>
      <c r="I384" s="54" t="e">
        <f t="shared" si="90"/>
        <v>#DIV/0!</v>
      </c>
      <c r="J384" s="65"/>
      <c r="K384" s="78">
        <f t="shared" si="94"/>
        <v>0</v>
      </c>
      <c r="L384" s="45"/>
      <c r="M384" s="79">
        <f t="shared" si="95"/>
        <v>0</v>
      </c>
      <c r="N384" s="65"/>
      <c r="O384" s="78">
        <f t="shared" si="96"/>
        <v>0</v>
      </c>
      <c r="P384" s="45"/>
      <c r="Q384" s="79">
        <f t="shared" si="97"/>
        <v>0</v>
      </c>
      <c r="R384" s="65"/>
      <c r="S384" s="78">
        <f t="shared" si="98"/>
        <v>0</v>
      </c>
      <c r="T384" s="45"/>
      <c r="U384" s="79">
        <f t="shared" si="99"/>
        <v>0</v>
      </c>
      <c r="V384" s="65"/>
      <c r="W384" s="78">
        <f t="shared" si="100"/>
        <v>0</v>
      </c>
      <c r="X384" s="45"/>
      <c r="Y384" s="79">
        <f t="shared" si="101"/>
        <v>0</v>
      </c>
      <c r="Z384" s="65"/>
      <c r="AA384" s="78">
        <f t="shared" si="102"/>
        <v>0</v>
      </c>
      <c r="AB384" s="45"/>
      <c r="AC384" s="79">
        <f t="shared" si="103"/>
        <v>0</v>
      </c>
      <c r="AD384" s="65"/>
      <c r="AE384" s="78">
        <f t="shared" si="104"/>
        <v>0</v>
      </c>
      <c r="AF384" s="45"/>
      <c r="AG384" s="79">
        <f t="shared" si="105"/>
        <v>0</v>
      </c>
      <c r="AH384" s="2"/>
      <c r="AI384" s="2"/>
      <c r="AJ384" s="2"/>
      <c r="AK384" s="2"/>
      <c r="AL384" s="2"/>
    </row>
    <row r="385" spans="1:38" ht="16.5" customHeight="1">
      <c r="A385" s="12">
        <v>8002014</v>
      </c>
      <c r="B385" s="18" t="s">
        <v>323</v>
      </c>
      <c r="C385" s="281">
        <v>1271510</v>
      </c>
      <c r="D385" s="45"/>
      <c r="E385" s="46">
        <f t="shared" si="91"/>
        <v>0</v>
      </c>
      <c r="F385" s="46">
        <f t="shared" si="92"/>
        <v>0</v>
      </c>
      <c r="G385" s="46">
        <f t="shared" si="93"/>
        <v>0</v>
      </c>
      <c r="H385" s="53" t="e">
        <f t="shared" si="89"/>
        <v>#DIV/0!</v>
      </c>
      <c r="I385" s="54" t="e">
        <f t="shared" si="90"/>
        <v>#DIV/0!</v>
      </c>
      <c r="J385" s="65"/>
      <c r="K385" s="78">
        <f t="shared" si="94"/>
        <v>0</v>
      </c>
      <c r="L385" s="45"/>
      <c r="M385" s="79">
        <f t="shared" si="95"/>
        <v>0</v>
      </c>
      <c r="N385" s="65"/>
      <c r="O385" s="78">
        <f t="shared" si="96"/>
        <v>0</v>
      </c>
      <c r="P385" s="45"/>
      <c r="Q385" s="79">
        <f t="shared" si="97"/>
        <v>0</v>
      </c>
      <c r="R385" s="65"/>
      <c r="S385" s="78">
        <f t="shared" si="98"/>
        <v>0</v>
      </c>
      <c r="T385" s="45"/>
      <c r="U385" s="79">
        <f t="shared" si="99"/>
        <v>0</v>
      </c>
      <c r="V385" s="65"/>
      <c r="W385" s="78">
        <f t="shared" si="100"/>
        <v>0</v>
      </c>
      <c r="X385" s="45"/>
      <c r="Y385" s="79">
        <f t="shared" si="101"/>
        <v>0</v>
      </c>
      <c r="Z385" s="65"/>
      <c r="AA385" s="78">
        <f t="shared" si="102"/>
        <v>0</v>
      </c>
      <c r="AB385" s="45"/>
      <c r="AC385" s="79">
        <f t="shared" si="103"/>
        <v>0</v>
      </c>
      <c r="AD385" s="65"/>
      <c r="AE385" s="78">
        <f t="shared" si="104"/>
        <v>0</v>
      </c>
      <c r="AF385" s="45"/>
      <c r="AG385" s="79">
        <f t="shared" si="105"/>
        <v>0</v>
      </c>
      <c r="AH385" s="2"/>
      <c r="AI385" s="2"/>
      <c r="AJ385" s="2"/>
      <c r="AK385" s="2"/>
      <c r="AL385" s="2"/>
    </row>
    <row r="386" spans="1:38" ht="16.5" customHeight="1">
      <c r="A386" s="12">
        <v>8002015</v>
      </c>
      <c r="B386" s="18" t="s">
        <v>324</v>
      </c>
      <c r="C386" s="281">
        <v>1703340</v>
      </c>
      <c r="D386" s="45"/>
      <c r="E386" s="46">
        <f t="shared" si="91"/>
        <v>0</v>
      </c>
      <c r="F386" s="46">
        <f t="shared" si="92"/>
        <v>0</v>
      </c>
      <c r="G386" s="46">
        <f t="shared" si="93"/>
        <v>0</v>
      </c>
      <c r="H386" s="53" t="e">
        <f t="shared" si="89"/>
        <v>#DIV/0!</v>
      </c>
      <c r="I386" s="54" t="e">
        <f t="shared" si="90"/>
        <v>#DIV/0!</v>
      </c>
      <c r="J386" s="65"/>
      <c r="K386" s="78">
        <f t="shared" si="94"/>
        <v>0</v>
      </c>
      <c r="L386" s="45"/>
      <c r="M386" s="79">
        <f t="shared" si="95"/>
        <v>0</v>
      </c>
      <c r="N386" s="65"/>
      <c r="O386" s="78">
        <f t="shared" si="96"/>
        <v>0</v>
      </c>
      <c r="P386" s="45"/>
      <c r="Q386" s="79">
        <f t="shared" si="97"/>
        <v>0</v>
      </c>
      <c r="R386" s="65"/>
      <c r="S386" s="78">
        <f t="shared" si="98"/>
        <v>0</v>
      </c>
      <c r="T386" s="45"/>
      <c r="U386" s="79">
        <f t="shared" si="99"/>
        <v>0</v>
      </c>
      <c r="V386" s="65"/>
      <c r="W386" s="78">
        <f t="shared" si="100"/>
        <v>0</v>
      </c>
      <c r="X386" s="45"/>
      <c r="Y386" s="79">
        <f t="shared" si="101"/>
        <v>0</v>
      </c>
      <c r="Z386" s="65"/>
      <c r="AA386" s="78">
        <f t="shared" si="102"/>
        <v>0</v>
      </c>
      <c r="AB386" s="45"/>
      <c r="AC386" s="79">
        <f t="shared" si="103"/>
        <v>0</v>
      </c>
      <c r="AD386" s="65"/>
      <c r="AE386" s="78">
        <f t="shared" si="104"/>
        <v>0</v>
      </c>
      <c r="AF386" s="45"/>
      <c r="AG386" s="79">
        <f t="shared" si="105"/>
        <v>0</v>
      </c>
      <c r="AH386" s="2"/>
      <c r="AI386" s="2"/>
      <c r="AJ386" s="2"/>
      <c r="AK386" s="2"/>
      <c r="AL386" s="2"/>
    </row>
    <row r="387" spans="1:38" ht="16.5" customHeight="1">
      <c r="A387" s="12">
        <v>1803001</v>
      </c>
      <c r="B387" s="18" t="s">
        <v>325</v>
      </c>
      <c r="C387" s="281">
        <v>784780</v>
      </c>
      <c r="D387" s="45"/>
      <c r="E387" s="46">
        <f t="shared" si="91"/>
        <v>0</v>
      </c>
      <c r="F387" s="46">
        <f t="shared" si="92"/>
        <v>0</v>
      </c>
      <c r="G387" s="46">
        <f t="shared" si="93"/>
        <v>0</v>
      </c>
      <c r="H387" s="53" t="e">
        <f t="shared" ref="H387:H447" si="108">IF(E387&gt;=0,(E387/D387),"-")</f>
        <v>#DIV/0!</v>
      </c>
      <c r="I387" s="54" t="e">
        <f t="shared" ref="I387:I447" si="109">IF(G387&gt;=0,(G387/F387),"-")</f>
        <v>#DIV/0!</v>
      </c>
      <c r="J387" s="65"/>
      <c r="K387" s="78">
        <f t="shared" si="94"/>
        <v>0</v>
      </c>
      <c r="L387" s="45"/>
      <c r="M387" s="79">
        <f t="shared" si="95"/>
        <v>0</v>
      </c>
      <c r="N387" s="65"/>
      <c r="O387" s="78">
        <f t="shared" si="96"/>
        <v>0</v>
      </c>
      <c r="P387" s="45"/>
      <c r="Q387" s="79">
        <f t="shared" si="97"/>
        <v>0</v>
      </c>
      <c r="R387" s="65"/>
      <c r="S387" s="78">
        <f t="shared" si="98"/>
        <v>0</v>
      </c>
      <c r="T387" s="45"/>
      <c r="U387" s="79">
        <f t="shared" si="99"/>
        <v>0</v>
      </c>
      <c r="V387" s="65"/>
      <c r="W387" s="78">
        <f t="shared" si="100"/>
        <v>0</v>
      </c>
      <c r="X387" s="45"/>
      <c r="Y387" s="79">
        <f t="shared" si="101"/>
        <v>0</v>
      </c>
      <c r="Z387" s="65"/>
      <c r="AA387" s="78">
        <f t="shared" si="102"/>
        <v>0</v>
      </c>
      <c r="AB387" s="45"/>
      <c r="AC387" s="79">
        <f t="shared" si="103"/>
        <v>0</v>
      </c>
      <c r="AD387" s="65"/>
      <c r="AE387" s="78">
        <f t="shared" si="104"/>
        <v>0</v>
      </c>
      <c r="AF387" s="45"/>
      <c r="AG387" s="79">
        <f t="shared" si="105"/>
        <v>0</v>
      </c>
      <c r="AH387" s="2"/>
      <c r="AI387" s="2"/>
      <c r="AJ387" s="2"/>
      <c r="AK387" s="2"/>
      <c r="AL387" s="2"/>
    </row>
    <row r="388" spans="1:38" ht="27" customHeight="1">
      <c r="A388" s="12" t="s">
        <v>911</v>
      </c>
      <c r="B388" s="18" t="s">
        <v>910</v>
      </c>
      <c r="C388" s="281">
        <v>2295790</v>
      </c>
      <c r="D388" s="45"/>
      <c r="E388" s="46">
        <f t="shared" ref="E388:E450" si="110">+J388+L388+N388+P388+R388+T388+V388+X388+Z388+AB388+AD388+AF388</f>
        <v>0</v>
      </c>
      <c r="F388" s="46">
        <f t="shared" ref="F388:F450" si="111">D388*C388</f>
        <v>0</v>
      </c>
      <c r="G388" s="46">
        <f t="shared" ref="G388:G450" si="112">+E388*C388</f>
        <v>0</v>
      </c>
      <c r="H388" s="53" t="e">
        <f t="shared" si="108"/>
        <v>#DIV/0!</v>
      </c>
      <c r="I388" s="54" t="e">
        <f t="shared" si="109"/>
        <v>#DIV/0!</v>
      </c>
      <c r="J388" s="65"/>
      <c r="K388" s="78">
        <f t="shared" ref="K388:K450" si="113">+J388*C388</f>
        <v>0</v>
      </c>
      <c r="L388" s="45"/>
      <c r="M388" s="79">
        <f t="shared" ref="M388:M450" si="114">+L388*C388</f>
        <v>0</v>
      </c>
      <c r="N388" s="65"/>
      <c r="O388" s="78">
        <f t="shared" ref="O388:O450" si="115">+N388*C388</f>
        <v>0</v>
      </c>
      <c r="P388" s="45"/>
      <c r="Q388" s="79">
        <f t="shared" ref="Q388:Q450" si="116">+P388*C388</f>
        <v>0</v>
      </c>
      <c r="R388" s="65"/>
      <c r="S388" s="78">
        <f t="shared" ref="S388:S450" si="117">+R388*C388</f>
        <v>0</v>
      </c>
      <c r="T388" s="45"/>
      <c r="U388" s="79">
        <f t="shared" ref="U388:U450" si="118">+T388*C388</f>
        <v>0</v>
      </c>
      <c r="V388" s="65"/>
      <c r="W388" s="78">
        <f t="shared" ref="W388:W450" si="119">+V388*C388</f>
        <v>0</v>
      </c>
      <c r="X388" s="45"/>
      <c r="Y388" s="79">
        <f t="shared" ref="Y388:Y450" si="120">+X388*C388</f>
        <v>0</v>
      </c>
      <c r="Z388" s="65"/>
      <c r="AA388" s="78">
        <f t="shared" ref="AA388:AA450" si="121">+Z388*C388</f>
        <v>0</v>
      </c>
      <c r="AB388" s="45"/>
      <c r="AC388" s="79">
        <f t="shared" ref="AC388:AC450" si="122">+AB388*C388</f>
        <v>0</v>
      </c>
      <c r="AD388" s="65"/>
      <c r="AE388" s="78">
        <f t="shared" ref="AE388:AE450" si="123">+AD388*C388</f>
        <v>0</v>
      </c>
      <c r="AF388" s="45"/>
      <c r="AG388" s="79">
        <f t="shared" ref="AG388:AG450" si="124">+AF388*C388</f>
        <v>0</v>
      </c>
      <c r="AH388" s="2"/>
      <c r="AI388" s="2"/>
      <c r="AJ388" s="2"/>
      <c r="AK388" s="2"/>
      <c r="AL388" s="2"/>
    </row>
    <row r="389" spans="1:38" ht="16.5" customHeight="1">
      <c r="A389" s="12">
        <v>1801101</v>
      </c>
      <c r="B389" s="18" t="s">
        <v>326</v>
      </c>
      <c r="C389" s="281">
        <v>2822290</v>
      </c>
      <c r="D389" s="45"/>
      <c r="E389" s="46">
        <f t="shared" si="110"/>
        <v>0</v>
      </c>
      <c r="F389" s="46">
        <f t="shared" si="111"/>
        <v>0</v>
      </c>
      <c r="G389" s="46">
        <f t="shared" si="112"/>
        <v>0</v>
      </c>
      <c r="H389" s="53" t="e">
        <f t="shared" si="108"/>
        <v>#DIV/0!</v>
      </c>
      <c r="I389" s="54" t="e">
        <f t="shared" si="109"/>
        <v>#DIV/0!</v>
      </c>
      <c r="J389" s="65"/>
      <c r="K389" s="78">
        <f t="shared" si="113"/>
        <v>0</v>
      </c>
      <c r="L389" s="45"/>
      <c r="M389" s="79">
        <f t="shared" si="114"/>
        <v>0</v>
      </c>
      <c r="N389" s="65"/>
      <c r="O389" s="78">
        <f t="shared" si="115"/>
        <v>0</v>
      </c>
      <c r="P389" s="45"/>
      <c r="Q389" s="79">
        <f t="shared" si="116"/>
        <v>0</v>
      </c>
      <c r="R389" s="65"/>
      <c r="S389" s="78">
        <f t="shared" si="117"/>
        <v>0</v>
      </c>
      <c r="T389" s="45"/>
      <c r="U389" s="79">
        <f t="shared" si="118"/>
        <v>0</v>
      </c>
      <c r="V389" s="65"/>
      <c r="W389" s="78">
        <f t="shared" si="119"/>
        <v>0</v>
      </c>
      <c r="X389" s="45"/>
      <c r="Y389" s="79">
        <f t="shared" si="120"/>
        <v>0</v>
      </c>
      <c r="Z389" s="65"/>
      <c r="AA389" s="78">
        <f t="shared" si="121"/>
        <v>0</v>
      </c>
      <c r="AB389" s="45"/>
      <c r="AC389" s="79">
        <f t="shared" si="122"/>
        <v>0</v>
      </c>
      <c r="AD389" s="65"/>
      <c r="AE389" s="78">
        <f t="shared" si="123"/>
        <v>0</v>
      </c>
      <c r="AF389" s="45"/>
      <c r="AG389" s="79">
        <f t="shared" si="124"/>
        <v>0</v>
      </c>
      <c r="AH389" s="2"/>
      <c r="AI389" s="2"/>
      <c r="AJ389" s="2"/>
      <c r="AK389" s="2"/>
      <c r="AL389" s="2"/>
    </row>
    <row r="390" spans="1:38" ht="27" customHeight="1">
      <c r="A390" s="12" t="s">
        <v>912</v>
      </c>
      <c r="B390" s="18" t="s">
        <v>327</v>
      </c>
      <c r="C390" s="281">
        <v>1404340</v>
      </c>
      <c r="D390" s="45"/>
      <c r="E390" s="46">
        <f t="shared" si="110"/>
        <v>0</v>
      </c>
      <c r="F390" s="46">
        <f t="shared" si="111"/>
        <v>0</v>
      </c>
      <c r="G390" s="46">
        <f t="shared" si="112"/>
        <v>0</v>
      </c>
      <c r="H390" s="53" t="e">
        <f t="shared" si="108"/>
        <v>#DIV/0!</v>
      </c>
      <c r="I390" s="54" t="e">
        <f t="shared" si="109"/>
        <v>#DIV/0!</v>
      </c>
      <c r="J390" s="65"/>
      <c r="K390" s="78">
        <f t="shared" si="113"/>
        <v>0</v>
      </c>
      <c r="L390" s="45"/>
      <c r="M390" s="79">
        <f t="shared" si="114"/>
        <v>0</v>
      </c>
      <c r="N390" s="65"/>
      <c r="O390" s="78">
        <f t="shared" si="115"/>
        <v>0</v>
      </c>
      <c r="P390" s="45"/>
      <c r="Q390" s="79">
        <f t="shared" si="116"/>
        <v>0</v>
      </c>
      <c r="R390" s="65"/>
      <c r="S390" s="78">
        <f t="shared" si="117"/>
        <v>0</v>
      </c>
      <c r="T390" s="45"/>
      <c r="U390" s="79">
        <f t="shared" si="118"/>
        <v>0</v>
      </c>
      <c r="V390" s="65"/>
      <c r="W390" s="78">
        <f t="shared" si="119"/>
        <v>0</v>
      </c>
      <c r="X390" s="45"/>
      <c r="Y390" s="79">
        <f t="shared" si="120"/>
        <v>0</v>
      </c>
      <c r="Z390" s="65"/>
      <c r="AA390" s="78">
        <f t="shared" si="121"/>
        <v>0</v>
      </c>
      <c r="AB390" s="45"/>
      <c r="AC390" s="79">
        <f t="shared" si="122"/>
        <v>0</v>
      </c>
      <c r="AD390" s="65"/>
      <c r="AE390" s="78">
        <f t="shared" si="123"/>
        <v>0</v>
      </c>
      <c r="AF390" s="45"/>
      <c r="AG390" s="79">
        <f t="shared" si="124"/>
        <v>0</v>
      </c>
      <c r="AH390" s="2"/>
      <c r="AI390" s="2"/>
      <c r="AJ390" s="2"/>
      <c r="AK390" s="2"/>
      <c r="AL390" s="2"/>
    </row>
    <row r="391" spans="1:38" ht="16.5" customHeight="1">
      <c r="A391" s="12"/>
      <c r="B391" s="18"/>
      <c r="C391" s="14"/>
      <c r="D391" s="45"/>
      <c r="E391" s="46"/>
      <c r="F391" s="46"/>
      <c r="G391" s="46"/>
      <c r="H391" s="53"/>
      <c r="I391" s="54"/>
      <c r="J391" s="65"/>
      <c r="K391" s="78"/>
      <c r="L391" s="45"/>
      <c r="M391" s="79"/>
      <c r="N391" s="65"/>
      <c r="O391" s="78"/>
      <c r="P391" s="45"/>
      <c r="Q391" s="79"/>
      <c r="R391" s="65"/>
      <c r="S391" s="78"/>
      <c r="T391" s="45"/>
      <c r="U391" s="79"/>
      <c r="V391" s="65"/>
      <c r="W391" s="78"/>
      <c r="X391" s="45"/>
      <c r="Y391" s="79"/>
      <c r="Z391" s="65"/>
      <c r="AA391" s="78"/>
      <c r="AB391" s="45"/>
      <c r="AC391" s="79"/>
      <c r="AD391" s="65"/>
      <c r="AE391" s="78"/>
      <c r="AF391" s="45"/>
      <c r="AG391" s="79"/>
      <c r="AH391" s="2"/>
      <c r="AI391" s="2"/>
      <c r="AJ391" s="2"/>
      <c r="AK391" s="2"/>
      <c r="AL391" s="2"/>
    </row>
    <row r="392" spans="1:38" ht="16.5" customHeight="1">
      <c r="A392" s="58"/>
      <c r="B392" s="125" t="s">
        <v>328</v>
      </c>
      <c r="C392" s="59"/>
      <c r="D392" s="60"/>
      <c r="E392" s="61"/>
      <c r="F392" s="61"/>
      <c r="G392" s="61"/>
      <c r="H392" s="62"/>
      <c r="I392" s="63"/>
      <c r="J392" s="84"/>
      <c r="K392" s="85"/>
      <c r="L392" s="60"/>
      <c r="M392" s="86"/>
      <c r="N392" s="84"/>
      <c r="O392" s="85"/>
      <c r="P392" s="60"/>
      <c r="Q392" s="86"/>
      <c r="R392" s="84"/>
      <c r="S392" s="85"/>
      <c r="T392" s="60"/>
      <c r="U392" s="86"/>
      <c r="V392" s="84"/>
      <c r="W392" s="85"/>
      <c r="X392" s="60"/>
      <c r="Y392" s="86"/>
      <c r="Z392" s="84"/>
      <c r="AA392" s="85"/>
      <c r="AB392" s="60"/>
      <c r="AC392" s="86"/>
      <c r="AD392" s="84"/>
      <c r="AE392" s="85"/>
      <c r="AF392" s="60"/>
      <c r="AG392" s="86"/>
      <c r="AH392" s="2"/>
      <c r="AI392" s="2"/>
      <c r="AJ392" s="2"/>
      <c r="AK392" s="2"/>
      <c r="AL392" s="2"/>
    </row>
    <row r="393" spans="1:38" ht="16.5" customHeight="1">
      <c r="A393" s="12">
        <v>8002003</v>
      </c>
      <c r="B393" s="18" t="s">
        <v>329</v>
      </c>
      <c r="C393" s="281">
        <v>605350</v>
      </c>
      <c r="D393" s="45">
        <v>0</v>
      </c>
      <c r="E393" s="46">
        <f t="shared" si="110"/>
        <v>0</v>
      </c>
      <c r="F393" s="46">
        <f t="shared" si="111"/>
        <v>0</v>
      </c>
      <c r="G393" s="46">
        <f t="shared" si="112"/>
        <v>0</v>
      </c>
      <c r="H393" s="53" t="e">
        <f t="shared" si="108"/>
        <v>#DIV/0!</v>
      </c>
      <c r="I393" s="54" t="e">
        <f t="shared" si="109"/>
        <v>#DIV/0!</v>
      </c>
      <c r="J393" s="65"/>
      <c r="K393" s="78">
        <f t="shared" si="113"/>
        <v>0</v>
      </c>
      <c r="L393" s="45"/>
      <c r="M393" s="79">
        <f t="shared" si="114"/>
        <v>0</v>
      </c>
      <c r="N393" s="65"/>
      <c r="O393" s="78">
        <f t="shared" si="115"/>
        <v>0</v>
      </c>
      <c r="P393" s="45"/>
      <c r="Q393" s="79">
        <f t="shared" si="116"/>
        <v>0</v>
      </c>
      <c r="R393" s="65"/>
      <c r="S393" s="78">
        <f t="shared" si="117"/>
        <v>0</v>
      </c>
      <c r="T393" s="45"/>
      <c r="U393" s="79">
        <f t="shared" si="118"/>
        <v>0</v>
      </c>
      <c r="V393" s="65"/>
      <c r="W393" s="78">
        <f t="shared" si="119"/>
        <v>0</v>
      </c>
      <c r="X393" s="45"/>
      <c r="Y393" s="79">
        <f t="shared" si="120"/>
        <v>0</v>
      </c>
      <c r="Z393" s="65"/>
      <c r="AA393" s="78">
        <f t="shared" si="121"/>
        <v>0</v>
      </c>
      <c r="AB393" s="45"/>
      <c r="AC393" s="79">
        <f t="shared" si="122"/>
        <v>0</v>
      </c>
      <c r="AD393" s="65"/>
      <c r="AE393" s="78">
        <f t="shared" si="123"/>
        <v>0</v>
      </c>
      <c r="AF393" s="45"/>
      <c r="AG393" s="79">
        <f t="shared" si="124"/>
        <v>0</v>
      </c>
      <c r="AH393" s="2"/>
      <c r="AI393" s="2"/>
      <c r="AJ393" s="2"/>
      <c r="AK393" s="2"/>
      <c r="AL393" s="2"/>
    </row>
    <row r="394" spans="1:38" ht="16.5" customHeight="1">
      <c r="A394" s="12">
        <v>8002004</v>
      </c>
      <c r="B394" s="18" t="s">
        <v>330</v>
      </c>
      <c r="C394" s="281">
        <v>879540</v>
      </c>
      <c r="D394" s="45">
        <v>0</v>
      </c>
      <c r="E394" s="46">
        <f t="shared" si="110"/>
        <v>0</v>
      </c>
      <c r="F394" s="46">
        <f t="shared" si="111"/>
        <v>0</v>
      </c>
      <c r="G394" s="46">
        <f t="shared" si="112"/>
        <v>0</v>
      </c>
      <c r="H394" s="53" t="e">
        <f t="shared" si="108"/>
        <v>#DIV/0!</v>
      </c>
      <c r="I394" s="54" t="e">
        <f t="shared" si="109"/>
        <v>#DIV/0!</v>
      </c>
      <c r="J394" s="65"/>
      <c r="K394" s="78">
        <f t="shared" si="113"/>
        <v>0</v>
      </c>
      <c r="L394" s="45"/>
      <c r="M394" s="79">
        <f t="shared" si="114"/>
        <v>0</v>
      </c>
      <c r="N394" s="65"/>
      <c r="O394" s="78">
        <f t="shared" si="115"/>
        <v>0</v>
      </c>
      <c r="P394" s="45"/>
      <c r="Q394" s="79">
        <f t="shared" si="116"/>
        <v>0</v>
      </c>
      <c r="R394" s="65"/>
      <c r="S394" s="78">
        <f t="shared" si="117"/>
        <v>0</v>
      </c>
      <c r="T394" s="45"/>
      <c r="U394" s="79">
        <f t="shared" si="118"/>
        <v>0</v>
      </c>
      <c r="V394" s="65"/>
      <c r="W394" s="78">
        <f t="shared" si="119"/>
        <v>0</v>
      </c>
      <c r="X394" s="45"/>
      <c r="Y394" s="79">
        <f t="shared" si="120"/>
        <v>0</v>
      </c>
      <c r="Z394" s="65"/>
      <c r="AA394" s="78">
        <f t="shared" si="121"/>
        <v>0</v>
      </c>
      <c r="AB394" s="45"/>
      <c r="AC394" s="79">
        <f t="shared" si="122"/>
        <v>0</v>
      </c>
      <c r="AD394" s="65"/>
      <c r="AE394" s="78">
        <f t="shared" si="123"/>
        <v>0</v>
      </c>
      <c r="AF394" s="45"/>
      <c r="AG394" s="79">
        <f t="shared" si="124"/>
        <v>0</v>
      </c>
      <c r="AH394" s="2"/>
      <c r="AI394" s="2"/>
      <c r="AJ394" s="2"/>
      <c r="AK394" s="2"/>
      <c r="AL394" s="2"/>
    </row>
    <row r="395" spans="1:38" ht="16.5" customHeight="1">
      <c r="A395" s="12">
        <v>8002005</v>
      </c>
      <c r="B395" s="18" t="s">
        <v>331</v>
      </c>
      <c r="C395" s="281">
        <v>759020</v>
      </c>
      <c r="D395" s="45">
        <v>0</v>
      </c>
      <c r="E395" s="46">
        <f t="shared" si="110"/>
        <v>0</v>
      </c>
      <c r="F395" s="46">
        <f t="shared" si="111"/>
        <v>0</v>
      </c>
      <c r="G395" s="46">
        <f t="shared" si="112"/>
        <v>0</v>
      </c>
      <c r="H395" s="53" t="e">
        <f t="shared" si="108"/>
        <v>#DIV/0!</v>
      </c>
      <c r="I395" s="54" t="e">
        <f t="shared" si="109"/>
        <v>#DIV/0!</v>
      </c>
      <c r="J395" s="65"/>
      <c r="K395" s="78">
        <f t="shared" si="113"/>
        <v>0</v>
      </c>
      <c r="L395" s="45"/>
      <c r="M395" s="79">
        <f t="shared" si="114"/>
        <v>0</v>
      </c>
      <c r="N395" s="65"/>
      <c r="O395" s="78">
        <f t="shared" si="115"/>
        <v>0</v>
      </c>
      <c r="P395" s="45"/>
      <c r="Q395" s="79">
        <f t="shared" si="116"/>
        <v>0</v>
      </c>
      <c r="R395" s="65"/>
      <c r="S395" s="78">
        <f t="shared" si="117"/>
        <v>0</v>
      </c>
      <c r="T395" s="45"/>
      <c r="U395" s="79">
        <f t="shared" si="118"/>
        <v>0</v>
      </c>
      <c r="V395" s="65"/>
      <c r="W395" s="78">
        <f t="shared" si="119"/>
        <v>0</v>
      </c>
      <c r="X395" s="45"/>
      <c r="Y395" s="79">
        <f t="shared" si="120"/>
        <v>0</v>
      </c>
      <c r="Z395" s="65"/>
      <c r="AA395" s="78">
        <f t="shared" si="121"/>
        <v>0</v>
      </c>
      <c r="AB395" s="45"/>
      <c r="AC395" s="79">
        <f t="shared" si="122"/>
        <v>0</v>
      </c>
      <c r="AD395" s="65"/>
      <c r="AE395" s="78">
        <f t="shared" si="123"/>
        <v>0</v>
      </c>
      <c r="AF395" s="45"/>
      <c r="AG395" s="79">
        <f t="shared" si="124"/>
        <v>0</v>
      </c>
      <c r="AH395" s="2"/>
      <c r="AI395" s="2"/>
      <c r="AJ395" s="2"/>
      <c r="AK395" s="2"/>
      <c r="AL395" s="2"/>
    </row>
    <row r="396" spans="1:38" ht="16.5" customHeight="1">
      <c r="A396" s="12"/>
      <c r="B396" s="18"/>
      <c r="C396" s="14"/>
      <c r="D396" s="45"/>
      <c r="E396" s="46"/>
      <c r="F396" s="46"/>
      <c r="G396" s="46"/>
      <c r="H396" s="53"/>
      <c r="I396" s="54"/>
      <c r="J396" s="65"/>
      <c r="K396" s="78"/>
      <c r="L396" s="45"/>
      <c r="M396" s="79"/>
      <c r="N396" s="65"/>
      <c r="O396" s="78"/>
      <c r="P396" s="45"/>
      <c r="Q396" s="79"/>
      <c r="R396" s="65"/>
      <c r="S396" s="78"/>
      <c r="T396" s="45"/>
      <c r="U396" s="79"/>
      <c r="V396" s="65"/>
      <c r="W396" s="78"/>
      <c r="X396" s="45"/>
      <c r="Y396" s="79"/>
      <c r="Z396" s="65"/>
      <c r="AA396" s="78"/>
      <c r="AB396" s="45"/>
      <c r="AC396" s="79"/>
      <c r="AD396" s="65"/>
      <c r="AE396" s="78"/>
      <c r="AF396" s="45"/>
      <c r="AG396" s="79"/>
      <c r="AH396" s="2"/>
      <c r="AI396" s="2"/>
      <c r="AJ396" s="2"/>
      <c r="AK396" s="2"/>
      <c r="AL396" s="2"/>
    </row>
    <row r="397" spans="1:38" ht="16.5" customHeight="1">
      <c r="A397" s="58"/>
      <c r="B397" s="125" t="s">
        <v>332</v>
      </c>
      <c r="C397" s="59"/>
      <c r="D397" s="60"/>
      <c r="E397" s="61"/>
      <c r="F397" s="61"/>
      <c r="G397" s="61"/>
      <c r="H397" s="62"/>
      <c r="I397" s="63"/>
      <c r="J397" s="84"/>
      <c r="K397" s="85"/>
      <c r="L397" s="60"/>
      <c r="M397" s="86"/>
      <c r="N397" s="84"/>
      <c r="O397" s="85"/>
      <c r="P397" s="60"/>
      <c r="Q397" s="86"/>
      <c r="R397" s="84"/>
      <c r="S397" s="85"/>
      <c r="T397" s="60"/>
      <c r="U397" s="86"/>
      <c r="V397" s="84"/>
      <c r="W397" s="85"/>
      <c r="X397" s="60"/>
      <c r="Y397" s="86"/>
      <c r="Z397" s="84"/>
      <c r="AA397" s="85"/>
      <c r="AB397" s="60"/>
      <c r="AC397" s="86"/>
      <c r="AD397" s="84"/>
      <c r="AE397" s="85"/>
      <c r="AF397" s="60"/>
      <c r="AG397" s="86"/>
      <c r="AH397" s="2"/>
      <c r="AI397" s="2"/>
      <c r="AJ397" s="2"/>
      <c r="AK397" s="2"/>
      <c r="AL397" s="2"/>
    </row>
    <row r="398" spans="1:38" ht="16.5" customHeight="1">
      <c r="A398" s="12">
        <v>7004019</v>
      </c>
      <c r="B398" s="18" t="s">
        <v>333</v>
      </c>
      <c r="C398" s="281">
        <v>52420</v>
      </c>
      <c r="D398" s="45">
        <v>0</v>
      </c>
      <c r="E398" s="46">
        <f t="shared" si="110"/>
        <v>0</v>
      </c>
      <c r="F398" s="46">
        <f t="shared" si="111"/>
        <v>0</v>
      </c>
      <c r="G398" s="46">
        <f t="shared" si="112"/>
        <v>0</v>
      </c>
      <c r="H398" s="53" t="e">
        <f t="shared" si="108"/>
        <v>#DIV/0!</v>
      </c>
      <c r="I398" s="54" t="e">
        <f t="shared" si="109"/>
        <v>#DIV/0!</v>
      </c>
      <c r="J398" s="65"/>
      <c r="K398" s="78">
        <f t="shared" si="113"/>
        <v>0</v>
      </c>
      <c r="L398" s="45"/>
      <c r="M398" s="79">
        <f t="shared" si="114"/>
        <v>0</v>
      </c>
      <c r="N398" s="65"/>
      <c r="O398" s="78">
        <f t="shared" si="115"/>
        <v>0</v>
      </c>
      <c r="P398" s="45"/>
      <c r="Q398" s="79">
        <f t="shared" si="116"/>
        <v>0</v>
      </c>
      <c r="R398" s="65"/>
      <c r="S398" s="78">
        <f t="shared" si="117"/>
        <v>0</v>
      </c>
      <c r="T398" s="45"/>
      <c r="U398" s="79">
        <f t="shared" si="118"/>
        <v>0</v>
      </c>
      <c r="V398" s="65"/>
      <c r="W398" s="78">
        <f t="shared" si="119"/>
        <v>0</v>
      </c>
      <c r="X398" s="45"/>
      <c r="Y398" s="79">
        <f t="shared" si="120"/>
        <v>0</v>
      </c>
      <c r="Z398" s="65"/>
      <c r="AA398" s="78">
        <f t="shared" si="121"/>
        <v>0</v>
      </c>
      <c r="AB398" s="45"/>
      <c r="AC398" s="79">
        <f t="shared" si="122"/>
        <v>0</v>
      </c>
      <c r="AD398" s="65"/>
      <c r="AE398" s="78">
        <f t="shared" si="123"/>
        <v>0</v>
      </c>
      <c r="AF398" s="45"/>
      <c r="AG398" s="79">
        <f t="shared" si="124"/>
        <v>0</v>
      </c>
      <c r="AH398" s="2"/>
      <c r="AI398" s="2"/>
      <c r="AJ398" s="2"/>
      <c r="AK398" s="2"/>
      <c r="AL398" s="2"/>
    </row>
    <row r="399" spans="1:38" ht="16.5" customHeight="1">
      <c r="A399" s="12">
        <v>7004020</v>
      </c>
      <c r="B399" s="18" t="s">
        <v>334</v>
      </c>
      <c r="C399" s="281">
        <v>365390</v>
      </c>
      <c r="D399" s="45"/>
      <c r="E399" s="46">
        <f t="shared" si="110"/>
        <v>0</v>
      </c>
      <c r="F399" s="46">
        <f t="shared" si="111"/>
        <v>0</v>
      </c>
      <c r="G399" s="46">
        <f t="shared" si="112"/>
        <v>0</v>
      </c>
      <c r="H399" s="53" t="e">
        <f t="shared" si="108"/>
        <v>#DIV/0!</v>
      </c>
      <c r="I399" s="54" t="e">
        <f t="shared" si="109"/>
        <v>#DIV/0!</v>
      </c>
      <c r="J399" s="65"/>
      <c r="K399" s="78">
        <f t="shared" si="113"/>
        <v>0</v>
      </c>
      <c r="L399" s="45"/>
      <c r="M399" s="79">
        <f t="shared" si="114"/>
        <v>0</v>
      </c>
      <c r="N399" s="65"/>
      <c r="O399" s="78">
        <f t="shared" si="115"/>
        <v>0</v>
      </c>
      <c r="P399" s="45"/>
      <c r="Q399" s="79">
        <f t="shared" si="116"/>
        <v>0</v>
      </c>
      <c r="R399" s="65"/>
      <c r="S399" s="78">
        <f t="shared" si="117"/>
        <v>0</v>
      </c>
      <c r="T399" s="45"/>
      <c r="U399" s="79">
        <f t="shared" si="118"/>
        <v>0</v>
      </c>
      <c r="V399" s="65"/>
      <c r="W399" s="78">
        <f t="shared" si="119"/>
        <v>0</v>
      </c>
      <c r="X399" s="45"/>
      <c r="Y399" s="79">
        <f t="shared" si="120"/>
        <v>0</v>
      </c>
      <c r="Z399" s="65"/>
      <c r="AA399" s="78">
        <f t="shared" si="121"/>
        <v>0</v>
      </c>
      <c r="AB399" s="45"/>
      <c r="AC399" s="79">
        <f t="shared" si="122"/>
        <v>0</v>
      </c>
      <c r="AD399" s="65"/>
      <c r="AE399" s="78">
        <f t="shared" si="123"/>
        <v>0</v>
      </c>
      <c r="AF399" s="45"/>
      <c r="AG399" s="79">
        <f t="shared" si="124"/>
        <v>0</v>
      </c>
      <c r="AH399" s="2"/>
      <c r="AI399" s="2"/>
      <c r="AJ399" s="2"/>
      <c r="AK399" s="2"/>
      <c r="AL399" s="2"/>
    </row>
    <row r="400" spans="1:38" ht="16.5" customHeight="1">
      <c r="A400" s="12">
        <v>7004021</v>
      </c>
      <c r="B400" s="18" t="s">
        <v>335</v>
      </c>
      <c r="C400" s="281">
        <v>153920</v>
      </c>
      <c r="D400" s="45"/>
      <c r="E400" s="46">
        <f t="shared" si="110"/>
        <v>0</v>
      </c>
      <c r="F400" s="46">
        <f t="shared" si="111"/>
        <v>0</v>
      </c>
      <c r="G400" s="46">
        <f t="shared" si="112"/>
        <v>0</v>
      </c>
      <c r="H400" s="53" t="e">
        <f t="shared" si="108"/>
        <v>#DIV/0!</v>
      </c>
      <c r="I400" s="54" t="e">
        <f t="shared" si="109"/>
        <v>#DIV/0!</v>
      </c>
      <c r="J400" s="65"/>
      <c r="K400" s="78">
        <f t="shared" si="113"/>
        <v>0</v>
      </c>
      <c r="L400" s="45"/>
      <c r="M400" s="79">
        <f t="shared" si="114"/>
        <v>0</v>
      </c>
      <c r="N400" s="65"/>
      <c r="O400" s="78">
        <f t="shared" si="115"/>
        <v>0</v>
      </c>
      <c r="P400" s="45"/>
      <c r="Q400" s="79">
        <f t="shared" si="116"/>
        <v>0</v>
      </c>
      <c r="R400" s="65"/>
      <c r="S400" s="78">
        <f t="shared" si="117"/>
        <v>0</v>
      </c>
      <c r="T400" s="45"/>
      <c r="U400" s="79">
        <f t="shared" si="118"/>
        <v>0</v>
      </c>
      <c r="V400" s="65"/>
      <c r="W400" s="78">
        <f t="shared" si="119"/>
        <v>0</v>
      </c>
      <c r="X400" s="45"/>
      <c r="Y400" s="79">
        <f t="shared" si="120"/>
        <v>0</v>
      </c>
      <c r="Z400" s="65"/>
      <c r="AA400" s="78">
        <f t="shared" si="121"/>
        <v>0</v>
      </c>
      <c r="AB400" s="45"/>
      <c r="AC400" s="79">
        <f t="shared" si="122"/>
        <v>0</v>
      </c>
      <c r="AD400" s="65"/>
      <c r="AE400" s="78">
        <f t="shared" si="123"/>
        <v>0</v>
      </c>
      <c r="AF400" s="45"/>
      <c r="AG400" s="79">
        <f t="shared" si="124"/>
        <v>0</v>
      </c>
      <c r="AH400" s="2"/>
      <c r="AI400" s="2"/>
      <c r="AJ400" s="2"/>
      <c r="AK400" s="2"/>
      <c r="AL400" s="2"/>
    </row>
    <row r="401" spans="1:38" ht="16.5" customHeight="1">
      <c r="A401" s="12"/>
      <c r="B401" s="18"/>
      <c r="C401" s="284"/>
      <c r="D401" s="45"/>
      <c r="E401" s="46"/>
      <c r="F401" s="46"/>
      <c r="G401" s="46"/>
      <c r="H401" s="53"/>
      <c r="I401" s="54"/>
      <c r="J401" s="65"/>
      <c r="K401" s="78"/>
      <c r="L401" s="45"/>
      <c r="M401" s="79"/>
      <c r="N401" s="65"/>
      <c r="O401" s="78"/>
      <c r="P401" s="45"/>
      <c r="Q401" s="79"/>
      <c r="R401" s="65"/>
      <c r="S401" s="78"/>
      <c r="T401" s="45"/>
      <c r="U401" s="79"/>
      <c r="V401" s="65"/>
      <c r="W401" s="78"/>
      <c r="X401" s="45"/>
      <c r="Y401" s="79"/>
      <c r="Z401" s="65"/>
      <c r="AA401" s="78"/>
      <c r="AB401" s="45"/>
      <c r="AC401" s="79"/>
      <c r="AD401" s="65"/>
      <c r="AE401" s="78"/>
      <c r="AF401" s="45"/>
      <c r="AG401" s="79"/>
      <c r="AH401" s="2"/>
      <c r="AI401" s="2"/>
      <c r="AJ401" s="2"/>
      <c r="AK401" s="2"/>
      <c r="AL401" s="2"/>
    </row>
    <row r="402" spans="1:38" ht="16.5" customHeight="1">
      <c r="A402" s="58"/>
      <c r="B402" s="125" t="s">
        <v>336</v>
      </c>
      <c r="C402" s="275"/>
      <c r="D402" s="60"/>
      <c r="E402" s="61"/>
      <c r="F402" s="61"/>
      <c r="G402" s="61"/>
      <c r="H402" s="62"/>
      <c r="I402" s="63"/>
      <c r="J402" s="84"/>
      <c r="K402" s="85"/>
      <c r="L402" s="60"/>
      <c r="M402" s="86"/>
      <c r="N402" s="84"/>
      <c r="O402" s="85"/>
      <c r="P402" s="60"/>
      <c r="Q402" s="86"/>
      <c r="R402" s="84"/>
      <c r="S402" s="85"/>
      <c r="T402" s="60"/>
      <c r="U402" s="86"/>
      <c r="V402" s="84"/>
      <c r="W402" s="85"/>
      <c r="X402" s="60"/>
      <c r="Y402" s="86"/>
      <c r="Z402" s="84"/>
      <c r="AA402" s="85"/>
      <c r="AB402" s="60"/>
      <c r="AC402" s="86"/>
      <c r="AD402" s="84"/>
      <c r="AE402" s="85"/>
      <c r="AF402" s="60"/>
      <c r="AG402" s="86"/>
      <c r="AH402" s="2"/>
      <c r="AI402" s="2"/>
      <c r="AJ402" s="2"/>
      <c r="AK402" s="2"/>
      <c r="AL402" s="2"/>
    </row>
    <row r="403" spans="1:38" ht="16.5" customHeight="1">
      <c r="A403" s="12">
        <v>7004001</v>
      </c>
      <c r="B403" s="18" t="s">
        <v>337</v>
      </c>
      <c r="C403" s="281">
        <v>27990</v>
      </c>
      <c r="D403" s="45"/>
      <c r="E403" s="46">
        <f t="shared" si="110"/>
        <v>0</v>
      </c>
      <c r="F403" s="46">
        <f t="shared" si="111"/>
        <v>0</v>
      </c>
      <c r="G403" s="46">
        <f t="shared" si="112"/>
        <v>0</v>
      </c>
      <c r="H403" s="53" t="e">
        <f t="shared" si="108"/>
        <v>#DIV/0!</v>
      </c>
      <c r="I403" s="54" t="e">
        <f t="shared" si="109"/>
        <v>#DIV/0!</v>
      </c>
      <c r="J403" s="65"/>
      <c r="K403" s="78">
        <f t="shared" si="113"/>
        <v>0</v>
      </c>
      <c r="L403" s="45"/>
      <c r="M403" s="79">
        <f t="shared" si="114"/>
        <v>0</v>
      </c>
      <c r="N403" s="65"/>
      <c r="O403" s="78">
        <f t="shared" si="115"/>
        <v>0</v>
      </c>
      <c r="P403" s="45"/>
      <c r="Q403" s="79">
        <f t="shared" si="116"/>
        <v>0</v>
      </c>
      <c r="R403" s="65"/>
      <c r="S403" s="78">
        <f t="shared" si="117"/>
        <v>0</v>
      </c>
      <c r="T403" s="45"/>
      <c r="U403" s="79">
        <f t="shared" si="118"/>
        <v>0</v>
      </c>
      <c r="V403" s="65"/>
      <c r="W403" s="78">
        <f t="shared" si="119"/>
        <v>0</v>
      </c>
      <c r="X403" s="45"/>
      <c r="Y403" s="79">
        <f t="shared" si="120"/>
        <v>0</v>
      </c>
      <c r="Z403" s="65"/>
      <c r="AA403" s="78">
        <f t="shared" si="121"/>
        <v>0</v>
      </c>
      <c r="AB403" s="45"/>
      <c r="AC403" s="79">
        <f t="shared" si="122"/>
        <v>0</v>
      </c>
      <c r="AD403" s="65"/>
      <c r="AE403" s="78">
        <f t="shared" si="123"/>
        <v>0</v>
      </c>
      <c r="AF403" s="45"/>
      <c r="AG403" s="79">
        <f t="shared" si="124"/>
        <v>0</v>
      </c>
      <c r="AH403" s="2"/>
      <c r="AI403" s="2"/>
      <c r="AJ403" s="2"/>
      <c r="AK403" s="2"/>
      <c r="AL403" s="2"/>
    </row>
    <row r="404" spans="1:38" ht="16.5" customHeight="1">
      <c r="A404" s="12">
        <v>7004002</v>
      </c>
      <c r="B404" s="18" t="s">
        <v>338</v>
      </c>
      <c r="C404" s="281">
        <v>35800</v>
      </c>
      <c r="D404" s="45"/>
      <c r="E404" s="46">
        <f t="shared" si="110"/>
        <v>0</v>
      </c>
      <c r="F404" s="46">
        <f t="shared" si="111"/>
        <v>0</v>
      </c>
      <c r="G404" s="46">
        <f t="shared" si="112"/>
        <v>0</v>
      </c>
      <c r="H404" s="53" t="e">
        <f t="shared" si="108"/>
        <v>#DIV/0!</v>
      </c>
      <c r="I404" s="54" t="e">
        <f t="shared" si="109"/>
        <v>#DIV/0!</v>
      </c>
      <c r="J404" s="65"/>
      <c r="K404" s="78">
        <f t="shared" si="113"/>
        <v>0</v>
      </c>
      <c r="L404" s="45"/>
      <c r="M404" s="79">
        <f t="shared" si="114"/>
        <v>0</v>
      </c>
      <c r="N404" s="65"/>
      <c r="O404" s="78">
        <f t="shared" si="115"/>
        <v>0</v>
      </c>
      <c r="P404" s="45"/>
      <c r="Q404" s="79">
        <f t="shared" si="116"/>
        <v>0</v>
      </c>
      <c r="R404" s="65"/>
      <c r="S404" s="78">
        <f t="shared" si="117"/>
        <v>0</v>
      </c>
      <c r="T404" s="45"/>
      <c r="U404" s="79">
        <f t="shared" si="118"/>
        <v>0</v>
      </c>
      <c r="V404" s="65"/>
      <c r="W404" s="78">
        <f t="shared" si="119"/>
        <v>0</v>
      </c>
      <c r="X404" s="45"/>
      <c r="Y404" s="79">
        <f t="shared" si="120"/>
        <v>0</v>
      </c>
      <c r="Z404" s="65"/>
      <c r="AA404" s="78">
        <f t="shared" si="121"/>
        <v>0</v>
      </c>
      <c r="AB404" s="45"/>
      <c r="AC404" s="79">
        <f t="shared" si="122"/>
        <v>0</v>
      </c>
      <c r="AD404" s="65"/>
      <c r="AE404" s="78">
        <f t="shared" si="123"/>
        <v>0</v>
      </c>
      <c r="AF404" s="45"/>
      <c r="AG404" s="79">
        <f t="shared" si="124"/>
        <v>0</v>
      </c>
      <c r="AH404" s="2"/>
      <c r="AI404" s="2"/>
      <c r="AJ404" s="2"/>
      <c r="AK404" s="2"/>
      <c r="AL404" s="2"/>
    </row>
    <row r="405" spans="1:38" ht="16.5" customHeight="1">
      <c r="A405" s="12">
        <v>7004003</v>
      </c>
      <c r="B405" s="18" t="s">
        <v>339</v>
      </c>
      <c r="C405" s="281">
        <v>41170</v>
      </c>
      <c r="D405" s="45"/>
      <c r="E405" s="46">
        <f t="shared" si="110"/>
        <v>0</v>
      </c>
      <c r="F405" s="46">
        <f t="shared" si="111"/>
        <v>0</v>
      </c>
      <c r="G405" s="46">
        <f t="shared" si="112"/>
        <v>0</v>
      </c>
      <c r="H405" s="53" t="e">
        <f t="shared" si="108"/>
        <v>#DIV/0!</v>
      </c>
      <c r="I405" s="54" t="e">
        <f t="shared" si="109"/>
        <v>#DIV/0!</v>
      </c>
      <c r="J405" s="65"/>
      <c r="K405" s="78">
        <f t="shared" si="113"/>
        <v>0</v>
      </c>
      <c r="L405" s="45"/>
      <c r="M405" s="79">
        <f t="shared" si="114"/>
        <v>0</v>
      </c>
      <c r="N405" s="65"/>
      <c r="O405" s="78">
        <f t="shared" si="115"/>
        <v>0</v>
      </c>
      <c r="P405" s="45"/>
      <c r="Q405" s="79">
        <f t="shared" si="116"/>
        <v>0</v>
      </c>
      <c r="R405" s="65"/>
      <c r="S405" s="78">
        <f t="shared" si="117"/>
        <v>0</v>
      </c>
      <c r="T405" s="45"/>
      <c r="U405" s="79">
        <f t="shared" si="118"/>
        <v>0</v>
      </c>
      <c r="V405" s="65"/>
      <c r="W405" s="78">
        <f t="shared" si="119"/>
        <v>0</v>
      </c>
      <c r="X405" s="45"/>
      <c r="Y405" s="79">
        <f t="shared" si="120"/>
        <v>0</v>
      </c>
      <c r="Z405" s="65"/>
      <c r="AA405" s="78">
        <f t="shared" si="121"/>
        <v>0</v>
      </c>
      <c r="AB405" s="45"/>
      <c r="AC405" s="79">
        <f t="shared" si="122"/>
        <v>0</v>
      </c>
      <c r="AD405" s="65"/>
      <c r="AE405" s="78">
        <f t="shared" si="123"/>
        <v>0</v>
      </c>
      <c r="AF405" s="45"/>
      <c r="AG405" s="79">
        <f t="shared" si="124"/>
        <v>0</v>
      </c>
      <c r="AH405" s="2"/>
      <c r="AI405" s="2"/>
      <c r="AJ405" s="2"/>
      <c r="AK405" s="2"/>
      <c r="AL405" s="2"/>
    </row>
    <row r="406" spans="1:38" ht="16.5" customHeight="1">
      <c r="A406" s="12">
        <v>7004004</v>
      </c>
      <c r="B406" s="18" t="s">
        <v>340</v>
      </c>
      <c r="C406" s="281">
        <v>44680</v>
      </c>
      <c r="D406" s="45"/>
      <c r="E406" s="46">
        <f t="shared" si="110"/>
        <v>0</v>
      </c>
      <c r="F406" s="46">
        <f t="shared" si="111"/>
        <v>0</v>
      </c>
      <c r="G406" s="46">
        <f t="shared" si="112"/>
        <v>0</v>
      </c>
      <c r="H406" s="53" t="e">
        <f t="shared" si="108"/>
        <v>#DIV/0!</v>
      </c>
      <c r="I406" s="54" t="e">
        <f t="shared" si="109"/>
        <v>#DIV/0!</v>
      </c>
      <c r="J406" s="65"/>
      <c r="K406" s="78">
        <f t="shared" si="113"/>
        <v>0</v>
      </c>
      <c r="L406" s="45"/>
      <c r="M406" s="79">
        <f t="shared" si="114"/>
        <v>0</v>
      </c>
      <c r="N406" s="65"/>
      <c r="O406" s="78">
        <f t="shared" si="115"/>
        <v>0</v>
      </c>
      <c r="P406" s="45"/>
      <c r="Q406" s="79">
        <f t="shared" si="116"/>
        <v>0</v>
      </c>
      <c r="R406" s="65"/>
      <c r="S406" s="78">
        <f t="shared" si="117"/>
        <v>0</v>
      </c>
      <c r="T406" s="45"/>
      <c r="U406" s="79">
        <f t="shared" si="118"/>
        <v>0</v>
      </c>
      <c r="V406" s="65"/>
      <c r="W406" s="78">
        <f t="shared" si="119"/>
        <v>0</v>
      </c>
      <c r="X406" s="45"/>
      <c r="Y406" s="79">
        <f t="shared" si="120"/>
        <v>0</v>
      </c>
      <c r="Z406" s="65"/>
      <c r="AA406" s="78">
        <f t="shared" si="121"/>
        <v>0</v>
      </c>
      <c r="AB406" s="45"/>
      <c r="AC406" s="79">
        <f t="shared" si="122"/>
        <v>0</v>
      </c>
      <c r="AD406" s="65"/>
      <c r="AE406" s="78">
        <f t="shared" si="123"/>
        <v>0</v>
      </c>
      <c r="AF406" s="45"/>
      <c r="AG406" s="79">
        <f t="shared" si="124"/>
        <v>0</v>
      </c>
      <c r="AH406" s="2"/>
      <c r="AI406" s="2"/>
      <c r="AJ406" s="2"/>
      <c r="AK406" s="2"/>
      <c r="AL406" s="2"/>
    </row>
    <row r="407" spans="1:38" ht="16.5" customHeight="1">
      <c r="A407" s="12">
        <v>7004005</v>
      </c>
      <c r="B407" s="18" t="s">
        <v>341</v>
      </c>
      <c r="C407" s="281">
        <v>42390</v>
      </c>
      <c r="D407" s="45"/>
      <c r="E407" s="46">
        <f t="shared" si="110"/>
        <v>0</v>
      </c>
      <c r="F407" s="46">
        <f t="shared" si="111"/>
        <v>0</v>
      </c>
      <c r="G407" s="46">
        <f t="shared" si="112"/>
        <v>0</v>
      </c>
      <c r="H407" s="53" t="e">
        <f t="shared" si="108"/>
        <v>#DIV/0!</v>
      </c>
      <c r="I407" s="54" t="e">
        <f t="shared" si="109"/>
        <v>#DIV/0!</v>
      </c>
      <c r="J407" s="65"/>
      <c r="K407" s="78">
        <f t="shared" si="113"/>
        <v>0</v>
      </c>
      <c r="L407" s="45"/>
      <c r="M407" s="79">
        <f t="shared" si="114"/>
        <v>0</v>
      </c>
      <c r="N407" s="65"/>
      <c r="O407" s="78">
        <f t="shared" si="115"/>
        <v>0</v>
      </c>
      <c r="P407" s="45"/>
      <c r="Q407" s="79">
        <f t="shared" si="116"/>
        <v>0</v>
      </c>
      <c r="R407" s="65"/>
      <c r="S407" s="78">
        <f t="shared" si="117"/>
        <v>0</v>
      </c>
      <c r="T407" s="45"/>
      <c r="U407" s="79">
        <f t="shared" si="118"/>
        <v>0</v>
      </c>
      <c r="V407" s="65"/>
      <c r="W407" s="78">
        <f t="shared" si="119"/>
        <v>0</v>
      </c>
      <c r="X407" s="45"/>
      <c r="Y407" s="79">
        <f t="shared" si="120"/>
        <v>0</v>
      </c>
      <c r="Z407" s="65"/>
      <c r="AA407" s="78">
        <f t="shared" si="121"/>
        <v>0</v>
      </c>
      <c r="AB407" s="45"/>
      <c r="AC407" s="79">
        <f t="shared" si="122"/>
        <v>0</v>
      </c>
      <c r="AD407" s="65"/>
      <c r="AE407" s="78">
        <f t="shared" si="123"/>
        <v>0</v>
      </c>
      <c r="AF407" s="45"/>
      <c r="AG407" s="79">
        <f t="shared" si="124"/>
        <v>0</v>
      </c>
      <c r="AH407" s="2"/>
      <c r="AI407" s="2"/>
      <c r="AJ407" s="2"/>
      <c r="AK407" s="2"/>
      <c r="AL407" s="2"/>
    </row>
    <row r="408" spans="1:38" ht="16.5" customHeight="1">
      <c r="A408" s="12">
        <v>7004006</v>
      </c>
      <c r="B408" s="18" t="s">
        <v>342</v>
      </c>
      <c r="C408" s="281">
        <v>694800</v>
      </c>
      <c r="D408" s="45"/>
      <c r="E408" s="46">
        <f t="shared" si="110"/>
        <v>0</v>
      </c>
      <c r="F408" s="46">
        <f t="shared" si="111"/>
        <v>0</v>
      </c>
      <c r="G408" s="46">
        <f t="shared" si="112"/>
        <v>0</v>
      </c>
      <c r="H408" s="53" t="e">
        <f t="shared" si="108"/>
        <v>#DIV/0!</v>
      </c>
      <c r="I408" s="54" t="e">
        <f t="shared" si="109"/>
        <v>#DIV/0!</v>
      </c>
      <c r="J408" s="65"/>
      <c r="K408" s="78">
        <f t="shared" si="113"/>
        <v>0</v>
      </c>
      <c r="L408" s="45"/>
      <c r="M408" s="79">
        <f t="shared" si="114"/>
        <v>0</v>
      </c>
      <c r="N408" s="65"/>
      <c r="O408" s="78">
        <f t="shared" si="115"/>
        <v>0</v>
      </c>
      <c r="P408" s="45"/>
      <c r="Q408" s="79">
        <f t="shared" si="116"/>
        <v>0</v>
      </c>
      <c r="R408" s="65"/>
      <c r="S408" s="78">
        <f t="shared" si="117"/>
        <v>0</v>
      </c>
      <c r="T408" s="45"/>
      <c r="U408" s="79">
        <f t="shared" si="118"/>
        <v>0</v>
      </c>
      <c r="V408" s="65"/>
      <c r="W408" s="78">
        <f t="shared" si="119"/>
        <v>0</v>
      </c>
      <c r="X408" s="45"/>
      <c r="Y408" s="79">
        <f t="shared" si="120"/>
        <v>0</v>
      </c>
      <c r="Z408" s="65"/>
      <c r="AA408" s="78">
        <f t="shared" si="121"/>
        <v>0</v>
      </c>
      <c r="AB408" s="45"/>
      <c r="AC408" s="79">
        <f t="shared" si="122"/>
        <v>0</v>
      </c>
      <c r="AD408" s="65"/>
      <c r="AE408" s="78">
        <f t="shared" si="123"/>
        <v>0</v>
      </c>
      <c r="AF408" s="45"/>
      <c r="AG408" s="79">
        <f t="shared" si="124"/>
        <v>0</v>
      </c>
      <c r="AH408" s="2"/>
      <c r="AI408" s="2"/>
      <c r="AJ408" s="2"/>
      <c r="AK408" s="2"/>
      <c r="AL408" s="2"/>
    </row>
    <row r="409" spans="1:38" ht="16.5" customHeight="1">
      <c r="A409" s="12">
        <v>7004007</v>
      </c>
      <c r="B409" s="18" t="s">
        <v>343</v>
      </c>
      <c r="C409" s="281">
        <v>40280</v>
      </c>
      <c r="D409" s="45"/>
      <c r="E409" s="46">
        <f t="shared" si="110"/>
        <v>0</v>
      </c>
      <c r="F409" s="46">
        <f t="shared" si="111"/>
        <v>0</v>
      </c>
      <c r="G409" s="46">
        <f t="shared" si="112"/>
        <v>0</v>
      </c>
      <c r="H409" s="53" t="e">
        <f t="shared" si="108"/>
        <v>#DIV/0!</v>
      </c>
      <c r="I409" s="54" t="e">
        <f t="shared" si="109"/>
        <v>#DIV/0!</v>
      </c>
      <c r="J409" s="65"/>
      <c r="K409" s="78">
        <f t="shared" si="113"/>
        <v>0</v>
      </c>
      <c r="L409" s="45"/>
      <c r="M409" s="79">
        <f t="shared" si="114"/>
        <v>0</v>
      </c>
      <c r="N409" s="65"/>
      <c r="O409" s="78">
        <f t="shared" si="115"/>
        <v>0</v>
      </c>
      <c r="P409" s="45"/>
      <c r="Q409" s="79">
        <f t="shared" si="116"/>
        <v>0</v>
      </c>
      <c r="R409" s="65"/>
      <c r="S409" s="78">
        <f t="shared" si="117"/>
        <v>0</v>
      </c>
      <c r="T409" s="45"/>
      <c r="U409" s="79">
        <f t="shared" si="118"/>
        <v>0</v>
      </c>
      <c r="V409" s="65"/>
      <c r="W409" s="78">
        <f t="shared" si="119"/>
        <v>0</v>
      </c>
      <c r="X409" s="45"/>
      <c r="Y409" s="79">
        <f t="shared" si="120"/>
        <v>0</v>
      </c>
      <c r="Z409" s="65"/>
      <c r="AA409" s="78">
        <f t="shared" si="121"/>
        <v>0</v>
      </c>
      <c r="AB409" s="45"/>
      <c r="AC409" s="79">
        <f t="shared" si="122"/>
        <v>0</v>
      </c>
      <c r="AD409" s="65"/>
      <c r="AE409" s="78">
        <f t="shared" si="123"/>
        <v>0</v>
      </c>
      <c r="AF409" s="45"/>
      <c r="AG409" s="79">
        <f t="shared" si="124"/>
        <v>0</v>
      </c>
      <c r="AH409" s="2"/>
      <c r="AI409" s="2"/>
      <c r="AJ409" s="2"/>
      <c r="AK409" s="2"/>
      <c r="AL409" s="2"/>
    </row>
    <row r="410" spans="1:38" ht="16.5" customHeight="1">
      <c r="A410" s="12">
        <v>7004008</v>
      </c>
      <c r="B410" s="18" t="s">
        <v>344</v>
      </c>
      <c r="C410" s="281">
        <v>8980</v>
      </c>
      <c r="D410" s="45"/>
      <c r="E410" s="46">
        <f t="shared" si="110"/>
        <v>0</v>
      </c>
      <c r="F410" s="46">
        <f t="shared" si="111"/>
        <v>0</v>
      </c>
      <c r="G410" s="46">
        <f t="shared" si="112"/>
        <v>0</v>
      </c>
      <c r="H410" s="53" t="e">
        <f t="shared" si="108"/>
        <v>#DIV/0!</v>
      </c>
      <c r="I410" s="54" t="e">
        <f t="shared" si="109"/>
        <v>#DIV/0!</v>
      </c>
      <c r="J410" s="65"/>
      <c r="K410" s="78">
        <f t="shared" si="113"/>
        <v>0</v>
      </c>
      <c r="L410" s="45"/>
      <c r="M410" s="79">
        <f t="shared" si="114"/>
        <v>0</v>
      </c>
      <c r="N410" s="65"/>
      <c r="O410" s="78">
        <f t="shared" si="115"/>
        <v>0</v>
      </c>
      <c r="P410" s="45"/>
      <c r="Q410" s="79">
        <f t="shared" si="116"/>
        <v>0</v>
      </c>
      <c r="R410" s="65"/>
      <c r="S410" s="78">
        <f t="shared" si="117"/>
        <v>0</v>
      </c>
      <c r="T410" s="45"/>
      <c r="U410" s="79">
        <f t="shared" si="118"/>
        <v>0</v>
      </c>
      <c r="V410" s="65"/>
      <c r="W410" s="78">
        <f t="shared" si="119"/>
        <v>0</v>
      </c>
      <c r="X410" s="45"/>
      <c r="Y410" s="79">
        <f t="shared" si="120"/>
        <v>0</v>
      </c>
      <c r="Z410" s="65"/>
      <c r="AA410" s="78">
        <f t="shared" si="121"/>
        <v>0</v>
      </c>
      <c r="AB410" s="45"/>
      <c r="AC410" s="79">
        <f t="shared" si="122"/>
        <v>0</v>
      </c>
      <c r="AD410" s="65"/>
      <c r="AE410" s="78">
        <f t="shared" si="123"/>
        <v>0</v>
      </c>
      <c r="AF410" s="45"/>
      <c r="AG410" s="79">
        <f t="shared" si="124"/>
        <v>0</v>
      </c>
      <c r="AH410" s="2"/>
      <c r="AI410" s="2"/>
      <c r="AJ410" s="2"/>
      <c r="AK410" s="2"/>
      <c r="AL410" s="2"/>
    </row>
    <row r="411" spans="1:38" ht="16.5" customHeight="1">
      <c r="A411" s="12">
        <v>7004009</v>
      </c>
      <c r="B411" s="18" t="s">
        <v>345</v>
      </c>
      <c r="C411" s="281">
        <v>25150</v>
      </c>
      <c r="D411" s="45"/>
      <c r="E411" s="46">
        <f t="shared" si="110"/>
        <v>0</v>
      </c>
      <c r="F411" s="46">
        <f t="shared" si="111"/>
        <v>0</v>
      </c>
      <c r="G411" s="46">
        <f t="shared" si="112"/>
        <v>0</v>
      </c>
      <c r="H411" s="53" t="e">
        <f t="shared" si="108"/>
        <v>#DIV/0!</v>
      </c>
      <c r="I411" s="54" t="e">
        <f t="shared" si="109"/>
        <v>#DIV/0!</v>
      </c>
      <c r="J411" s="65"/>
      <c r="K411" s="78">
        <f t="shared" si="113"/>
        <v>0</v>
      </c>
      <c r="L411" s="45"/>
      <c r="M411" s="79">
        <f t="shared" si="114"/>
        <v>0</v>
      </c>
      <c r="N411" s="65"/>
      <c r="O411" s="78">
        <f t="shared" si="115"/>
        <v>0</v>
      </c>
      <c r="P411" s="45"/>
      <c r="Q411" s="79">
        <f t="shared" si="116"/>
        <v>0</v>
      </c>
      <c r="R411" s="65"/>
      <c r="S411" s="78">
        <f t="shared" si="117"/>
        <v>0</v>
      </c>
      <c r="T411" s="45"/>
      <c r="U411" s="79">
        <f t="shared" si="118"/>
        <v>0</v>
      </c>
      <c r="V411" s="65"/>
      <c r="W411" s="78">
        <f t="shared" si="119"/>
        <v>0</v>
      </c>
      <c r="X411" s="45"/>
      <c r="Y411" s="79">
        <f t="shared" si="120"/>
        <v>0</v>
      </c>
      <c r="Z411" s="65"/>
      <c r="AA411" s="78">
        <f t="shared" si="121"/>
        <v>0</v>
      </c>
      <c r="AB411" s="45"/>
      <c r="AC411" s="79">
        <f t="shared" si="122"/>
        <v>0</v>
      </c>
      <c r="AD411" s="65"/>
      <c r="AE411" s="78">
        <f t="shared" si="123"/>
        <v>0</v>
      </c>
      <c r="AF411" s="45"/>
      <c r="AG411" s="79">
        <f t="shared" si="124"/>
        <v>0</v>
      </c>
      <c r="AH411" s="2"/>
      <c r="AI411" s="2"/>
      <c r="AJ411" s="2"/>
      <c r="AK411" s="2"/>
      <c r="AL411" s="2"/>
    </row>
    <row r="412" spans="1:38" ht="16.5" customHeight="1">
      <c r="A412" s="12">
        <v>7004010</v>
      </c>
      <c r="B412" s="18" t="s">
        <v>346</v>
      </c>
      <c r="C412" s="281">
        <v>38780</v>
      </c>
      <c r="D412" s="45"/>
      <c r="E412" s="46">
        <f t="shared" si="110"/>
        <v>0</v>
      </c>
      <c r="F412" s="46">
        <f t="shared" si="111"/>
        <v>0</v>
      </c>
      <c r="G412" s="46">
        <f t="shared" si="112"/>
        <v>0</v>
      </c>
      <c r="H412" s="53" t="e">
        <f t="shared" si="108"/>
        <v>#DIV/0!</v>
      </c>
      <c r="I412" s="54" t="e">
        <f t="shared" si="109"/>
        <v>#DIV/0!</v>
      </c>
      <c r="J412" s="65"/>
      <c r="K412" s="78">
        <f t="shared" si="113"/>
        <v>0</v>
      </c>
      <c r="L412" s="45"/>
      <c r="M412" s="79">
        <f t="shared" si="114"/>
        <v>0</v>
      </c>
      <c r="N412" s="65"/>
      <c r="O412" s="78">
        <f t="shared" si="115"/>
        <v>0</v>
      </c>
      <c r="P412" s="45"/>
      <c r="Q412" s="79">
        <f t="shared" si="116"/>
        <v>0</v>
      </c>
      <c r="R412" s="65"/>
      <c r="S412" s="78">
        <f t="shared" si="117"/>
        <v>0</v>
      </c>
      <c r="T412" s="45"/>
      <c r="U412" s="79">
        <f t="shared" si="118"/>
        <v>0</v>
      </c>
      <c r="V412" s="65"/>
      <c r="W412" s="78">
        <f t="shared" si="119"/>
        <v>0</v>
      </c>
      <c r="X412" s="45"/>
      <c r="Y412" s="79">
        <f t="shared" si="120"/>
        <v>0</v>
      </c>
      <c r="Z412" s="65"/>
      <c r="AA412" s="78">
        <f t="shared" si="121"/>
        <v>0</v>
      </c>
      <c r="AB412" s="45"/>
      <c r="AC412" s="79">
        <f t="shared" si="122"/>
        <v>0</v>
      </c>
      <c r="AD412" s="65"/>
      <c r="AE412" s="78">
        <f t="shared" si="123"/>
        <v>0</v>
      </c>
      <c r="AF412" s="45"/>
      <c r="AG412" s="79">
        <f t="shared" si="124"/>
        <v>0</v>
      </c>
      <c r="AH412" s="2"/>
      <c r="AI412" s="2"/>
      <c r="AJ412" s="2"/>
      <c r="AK412" s="2"/>
      <c r="AL412" s="2"/>
    </row>
    <row r="413" spans="1:38" ht="16.5" customHeight="1">
      <c r="A413" s="12">
        <v>7004011</v>
      </c>
      <c r="B413" s="18" t="s">
        <v>347</v>
      </c>
      <c r="C413" s="281">
        <v>42750</v>
      </c>
      <c r="D413" s="45"/>
      <c r="E413" s="46">
        <f t="shared" si="110"/>
        <v>0</v>
      </c>
      <c r="F413" s="46">
        <f t="shared" si="111"/>
        <v>0</v>
      </c>
      <c r="G413" s="46">
        <f t="shared" si="112"/>
        <v>0</v>
      </c>
      <c r="H413" s="53" t="e">
        <f t="shared" si="108"/>
        <v>#DIV/0!</v>
      </c>
      <c r="I413" s="54" t="e">
        <f t="shared" si="109"/>
        <v>#DIV/0!</v>
      </c>
      <c r="J413" s="65"/>
      <c r="K413" s="78">
        <f t="shared" si="113"/>
        <v>0</v>
      </c>
      <c r="L413" s="45"/>
      <c r="M413" s="79">
        <f t="shared" si="114"/>
        <v>0</v>
      </c>
      <c r="N413" s="65"/>
      <c r="O413" s="78">
        <f t="shared" si="115"/>
        <v>0</v>
      </c>
      <c r="P413" s="45"/>
      <c r="Q413" s="79">
        <f t="shared" si="116"/>
        <v>0</v>
      </c>
      <c r="R413" s="65"/>
      <c r="S413" s="78">
        <f t="shared" si="117"/>
        <v>0</v>
      </c>
      <c r="T413" s="45"/>
      <c r="U413" s="79">
        <f t="shared" si="118"/>
        <v>0</v>
      </c>
      <c r="V413" s="65"/>
      <c r="W413" s="78">
        <f t="shared" si="119"/>
        <v>0</v>
      </c>
      <c r="X413" s="45"/>
      <c r="Y413" s="79">
        <f t="shared" si="120"/>
        <v>0</v>
      </c>
      <c r="Z413" s="65"/>
      <c r="AA413" s="78">
        <f t="shared" si="121"/>
        <v>0</v>
      </c>
      <c r="AB413" s="45"/>
      <c r="AC413" s="79">
        <f t="shared" si="122"/>
        <v>0</v>
      </c>
      <c r="AD413" s="65"/>
      <c r="AE413" s="78">
        <f t="shared" si="123"/>
        <v>0</v>
      </c>
      <c r="AF413" s="45"/>
      <c r="AG413" s="79">
        <f t="shared" si="124"/>
        <v>0</v>
      </c>
      <c r="AH413" s="2"/>
      <c r="AI413" s="2"/>
      <c r="AJ413" s="2"/>
      <c r="AK413" s="2"/>
      <c r="AL413" s="2"/>
    </row>
    <row r="414" spans="1:38" ht="16.5" customHeight="1">
      <c r="A414" s="12">
        <v>7004012</v>
      </c>
      <c r="B414" s="18" t="s">
        <v>348</v>
      </c>
      <c r="C414" s="281">
        <v>24260</v>
      </c>
      <c r="D414" s="45"/>
      <c r="E414" s="46">
        <f t="shared" si="110"/>
        <v>0</v>
      </c>
      <c r="F414" s="46">
        <f t="shared" si="111"/>
        <v>0</v>
      </c>
      <c r="G414" s="46">
        <f t="shared" si="112"/>
        <v>0</v>
      </c>
      <c r="H414" s="53" t="e">
        <f t="shared" si="108"/>
        <v>#DIV/0!</v>
      </c>
      <c r="I414" s="54" t="e">
        <f t="shared" si="109"/>
        <v>#DIV/0!</v>
      </c>
      <c r="J414" s="65"/>
      <c r="K414" s="78">
        <f t="shared" si="113"/>
        <v>0</v>
      </c>
      <c r="L414" s="45"/>
      <c r="M414" s="79">
        <f t="shared" si="114"/>
        <v>0</v>
      </c>
      <c r="N414" s="65"/>
      <c r="O414" s="78">
        <f t="shared" si="115"/>
        <v>0</v>
      </c>
      <c r="P414" s="45"/>
      <c r="Q414" s="79">
        <f t="shared" si="116"/>
        <v>0</v>
      </c>
      <c r="R414" s="65"/>
      <c r="S414" s="78">
        <f t="shared" si="117"/>
        <v>0</v>
      </c>
      <c r="T414" s="45"/>
      <c r="U414" s="79">
        <f t="shared" si="118"/>
        <v>0</v>
      </c>
      <c r="V414" s="65"/>
      <c r="W414" s="78">
        <f t="shared" si="119"/>
        <v>0</v>
      </c>
      <c r="X414" s="45"/>
      <c r="Y414" s="79">
        <f t="shared" si="120"/>
        <v>0</v>
      </c>
      <c r="Z414" s="65"/>
      <c r="AA414" s="78">
        <f t="shared" si="121"/>
        <v>0</v>
      </c>
      <c r="AB414" s="45"/>
      <c r="AC414" s="79">
        <f t="shared" si="122"/>
        <v>0</v>
      </c>
      <c r="AD414" s="65"/>
      <c r="AE414" s="78">
        <f t="shared" si="123"/>
        <v>0</v>
      </c>
      <c r="AF414" s="45"/>
      <c r="AG414" s="79">
        <f t="shared" si="124"/>
        <v>0</v>
      </c>
      <c r="AH414" s="2"/>
      <c r="AI414" s="2"/>
      <c r="AJ414" s="2"/>
      <c r="AK414" s="2"/>
      <c r="AL414" s="2"/>
    </row>
    <row r="415" spans="1:38" ht="16.5" customHeight="1">
      <c r="A415" s="12">
        <v>7004013</v>
      </c>
      <c r="B415" s="18" t="s">
        <v>349</v>
      </c>
      <c r="C415" s="281">
        <v>9210</v>
      </c>
      <c r="D415" s="45"/>
      <c r="E415" s="46">
        <f t="shared" si="110"/>
        <v>0</v>
      </c>
      <c r="F415" s="46">
        <f t="shared" si="111"/>
        <v>0</v>
      </c>
      <c r="G415" s="46">
        <f t="shared" si="112"/>
        <v>0</v>
      </c>
      <c r="H415" s="53" t="e">
        <f t="shared" si="108"/>
        <v>#DIV/0!</v>
      </c>
      <c r="I415" s="54" t="e">
        <f t="shared" si="109"/>
        <v>#DIV/0!</v>
      </c>
      <c r="J415" s="65"/>
      <c r="K415" s="78">
        <f t="shared" si="113"/>
        <v>0</v>
      </c>
      <c r="L415" s="45"/>
      <c r="M415" s="79">
        <f t="shared" si="114"/>
        <v>0</v>
      </c>
      <c r="N415" s="65"/>
      <c r="O415" s="78">
        <f t="shared" si="115"/>
        <v>0</v>
      </c>
      <c r="P415" s="45"/>
      <c r="Q415" s="79">
        <f t="shared" si="116"/>
        <v>0</v>
      </c>
      <c r="R415" s="65"/>
      <c r="S415" s="78">
        <f t="shared" si="117"/>
        <v>0</v>
      </c>
      <c r="T415" s="45"/>
      <c r="U415" s="79">
        <f t="shared" si="118"/>
        <v>0</v>
      </c>
      <c r="V415" s="65"/>
      <c r="W415" s="78">
        <f t="shared" si="119"/>
        <v>0</v>
      </c>
      <c r="X415" s="45"/>
      <c r="Y415" s="79">
        <f t="shared" si="120"/>
        <v>0</v>
      </c>
      <c r="Z415" s="65"/>
      <c r="AA415" s="78">
        <f t="shared" si="121"/>
        <v>0</v>
      </c>
      <c r="AB415" s="45"/>
      <c r="AC415" s="79">
        <f t="shared" si="122"/>
        <v>0</v>
      </c>
      <c r="AD415" s="65"/>
      <c r="AE415" s="78">
        <f t="shared" si="123"/>
        <v>0</v>
      </c>
      <c r="AF415" s="45"/>
      <c r="AG415" s="79">
        <f t="shared" si="124"/>
        <v>0</v>
      </c>
      <c r="AH415" s="2"/>
      <c r="AI415" s="2"/>
      <c r="AJ415" s="2"/>
      <c r="AK415" s="2"/>
      <c r="AL415" s="2"/>
    </row>
    <row r="416" spans="1:38" ht="16.5" customHeight="1">
      <c r="A416" s="12">
        <v>7004014</v>
      </c>
      <c r="B416" s="18" t="s">
        <v>350</v>
      </c>
      <c r="C416" s="281">
        <v>38420</v>
      </c>
      <c r="D416" s="45"/>
      <c r="E416" s="46">
        <f t="shared" si="110"/>
        <v>0</v>
      </c>
      <c r="F416" s="46">
        <f t="shared" si="111"/>
        <v>0</v>
      </c>
      <c r="G416" s="46">
        <f t="shared" si="112"/>
        <v>0</v>
      </c>
      <c r="H416" s="53" t="e">
        <f t="shared" si="108"/>
        <v>#DIV/0!</v>
      </c>
      <c r="I416" s="54" t="e">
        <f t="shared" si="109"/>
        <v>#DIV/0!</v>
      </c>
      <c r="J416" s="65"/>
      <c r="K416" s="78">
        <f t="shared" si="113"/>
        <v>0</v>
      </c>
      <c r="L416" s="45"/>
      <c r="M416" s="79">
        <f t="shared" si="114"/>
        <v>0</v>
      </c>
      <c r="N416" s="65"/>
      <c r="O416" s="78">
        <f t="shared" si="115"/>
        <v>0</v>
      </c>
      <c r="P416" s="45"/>
      <c r="Q416" s="79">
        <f t="shared" si="116"/>
        <v>0</v>
      </c>
      <c r="R416" s="65"/>
      <c r="S416" s="78">
        <f t="shared" si="117"/>
        <v>0</v>
      </c>
      <c r="T416" s="45"/>
      <c r="U416" s="79">
        <f t="shared" si="118"/>
        <v>0</v>
      </c>
      <c r="V416" s="65"/>
      <c r="W416" s="78">
        <f t="shared" si="119"/>
        <v>0</v>
      </c>
      <c r="X416" s="45"/>
      <c r="Y416" s="79">
        <f t="shared" si="120"/>
        <v>0</v>
      </c>
      <c r="Z416" s="65"/>
      <c r="AA416" s="78">
        <f t="shared" si="121"/>
        <v>0</v>
      </c>
      <c r="AB416" s="45"/>
      <c r="AC416" s="79">
        <f t="shared" si="122"/>
        <v>0</v>
      </c>
      <c r="AD416" s="65"/>
      <c r="AE416" s="78">
        <f t="shared" si="123"/>
        <v>0</v>
      </c>
      <c r="AF416" s="45"/>
      <c r="AG416" s="79">
        <f t="shared" si="124"/>
        <v>0</v>
      </c>
      <c r="AH416" s="2"/>
      <c r="AI416" s="2"/>
      <c r="AJ416" s="2"/>
      <c r="AK416" s="2"/>
      <c r="AL416" s="2"/>
    </row>
    <row r="417" spans="1:38" ht="16.5" customHeight="1">
      <c r="A417" s="12">
        <v>7004015</v>
      </c>
      <c r="B417" s="18" t="s">
        <v>351</v>
      </c>
      <c r="C417" s="281">
        <v>8980</v>
      </c>
      <c r="D417" s="45"/>
      <c r="E417" s="46">
        <f t="shared" si="110"/>
        <v>0</v>
      </c>
      <c r="F417" s="46">
        <f t="shared" si="111"/>
        <v>0</v>
      </c>
      <c r="G417" s="46">
        <f t="shared" si="112"/>
        <v>0</v>
      </c>
      <c r="H417" s="53" t="e">
        <f t="shared" si="108"/>
        <v>#DIV/0!</v>
      </c>
      <c r="I417" s="54" t="e">
        <f t="shared" si="109"/>
        <v>#DIV/0!</v>
      </c>
      <c r="J417" s="65"/>
      <c r="K417" s="78">
        <f t="shared" si="113"/>
        <v>0</v>
      </c>
      <c r="L417" s="45"/>
      <c r="M417" s="79">
        <f t="shared" si="114"/>
        <v>0</v>
      </c>
      <c r="N417" s="65"/>
      <c r="O417" s="78">
        <f t="shared" si="115"/>
        <v>0</v>
      </c>
      <c r="P417" s="45"/>
      <c r="Q417" s="79">
        <f t="shared" si="116"/>
        <v>0</v>
      </c>
      <c r="R417" s="65"/>
      <c r="S417" s="78">
        <f t="shared" si="117"/>
        <v>0</v>
      </c>
      <c r="T417" s="45"/>
      <c r="U417" s="79">
        <f t="shared" si="118"/>
        <v>0</v>
      </c>
      <c r="V417" s="65"/>
      <c r="W417" s="78">
        <f t="shared" si="119"/>
        <v>0</v>
      </c>
      <c r="X417" s="45"/>
      <c r="Y417" s="79">
        <f t="shared" si="120"/>
        <v>0</v>
      </c>
      <c r="Z417" s="65"/>
      <c r="AA417" s="78">
        <f t="shared" si="121"/>
        <v>0</v>
      </c>
      <c r="AB417" s="45"/>
      <c r="AC417" s="79">
        <f t="shared" si="122"/>
        <v>0</v>
      </c>
      <c r="AD417" s="65"/>
      <c r="AE417" s="78">
        <f t="shared" si="123"/>
        <v>0</v>
      </c>
      <c r="AF417" s="45"/>
      <c r="AG417" s="79">
        <f t="shared" si="124"/>
        <v>0</v>
      </c>
      <c r="AH417" s="2"/>
      <c r="AI417" s="2"/>
      <c r="AJ417" s="2"/>
      <c r="AK417" s="2"/>
      <c r="AL417" s="2"/>
    </row>
    <row r="418" spans="1:38" ht="16.5" customHeight="1">
      <c r="A418" s="12">
        <v>7004016</v>
      </c>
      <c r="B418" s="18" t="s">
        <v>352</v>
      </c>
      <c r="C418" s="281">
        <v>30110</v>
      </c>
      <c r="D418" s="45"/>
      <c r="E418" s="46">
        <f t="shared" si="110"/>
        <v>0</v>
      </c>
      <c r="F418" s="46">
        <f t="shared" si="111"/>
        <v>0</v>
      </c>
      <c r="G418" s="46">
        <f t="shared" si="112"/>
        <v>0</v>
      </c>
      <c r="H418" s="53" t="e">
        <f t="shared" si="108"/>
        <v>#DIV/0!</v>
      </c>
      <c r="I418" s="54" t="e">
        <f t="shared" si="109"/>
        <v>#DIV/0!</v>
      </c>
      <c r="J418" s="65"/>
      <c r="K418" s="78">
        <f t="shared" si="113"/>
        <v>0</v>
      </c>
      <c r="L418" s="45"/>
      <c r="M418" s="79">
        <f t="shared" si="114"/>
        <v>0</v>
      </c>
      <c r="N418" s="65"/>
      <c r="O418" s="78">
        <f t="shared" si="115"/>
        <v>0</v>
      </c>
      <c r="P418" s="45"/>
      <c r="Q418" s="79">
        <f t="shared" si="116"/>
        <v>0</v>
      </c>
      <c r="R418" s="65"/>
      <c r="S418" s="78">
        <f t="shared" si="117"/>
        <v>0</v>
      </c>
      <c r="T418" s="45"/>
      <c r="U418" s="79">
        <f t="shared" si="118"/>
        <v>0</v>
      </c>
      <c r="V418" s="65"/>
      <c r="W418" s="78">
        <f t="shared" si="119"/>
        <v>0</v>
      </c>
      <c r="X418" s="45"/>
      <c r="Y418" s="79">
        <f t="shared" si="120"/>
        <v>0</v>
      </c>
      <c r="Z418" s="65"/>
      <c r="AA418" s="78">
        <f t="shared" si="121"/>
        <v>0</v>
      </c>
      <c r="AB418" s="45"/>
      <c r="AC418" s="79">
        <f t="shared" si="122"/>
        <v>0</v>
      </c>
      <c r="AD418" s="65"/>
      <c r="AE418" s="78">
        <f t="shared" si="123"/>
        <v>0</v>
      </c>
      <c r="AF418" s="45"/>
      <c r="AG418" s="79">
        <f t="shared" si="124"/>
        <v>0</v>
      </c>
      <c r="AH418" s="2"/>
      <c r="AI418" s="2"/>
      <c r="AJ418" s="2"/>
      <c r="AK418" s="2"/>
      <c r="AL418" s="2"/>
    </row>
    <row r="419" spans="1:38" ht="16.5" customHeight="1">
      <c r="A419" s="12">
        <v>7004017</v>
      </c>
      <c r="B419" s="18" t="s">
        <v>353</v>
      </c>
      <c r="C419" s="281">
        <v>11640</v>
      </c>
      <c r="D419" s="45"/>
      <c r="E419" s="46">
        <f t="shared" si="110"/>
        <v>0</v>
      </c>
      <c r="F419" s="46">
        <f t="shared" si="111"/>
        <v>0</v>
      </c>
      <c r="G419" s="46">
        <f t="shared" si="112"/>
        <v>0</v>
      </c>
      <c r="H419" s="53" t="e">
        <f t="shared" si="108"/>
        <v>#DIV/0!</v>
      </c>
      <c r="I419" s="54" t="e">
        <f t="shared" si="109"/>
        <v>#DIV/0!</v>
      </c>
      <c r="J419" s="65"/>
      <c r="K419" s="78">
        <f t="shared" si="113"/>
        <v>0</v>
      </c>
      <c r="L419" s="45"/>
      <c r="M419" s="79">
        <f t="shared" si="114"/>
        <v>0</v>
      </c>
      <c r="N419" s="65"/>
      <c r="O419" s="78">
        <f t="shared" si="115"/>
        <v>0</v>
      </c>
      <c r="P419" s="45"/>
      <c r="Q419" s="79">
        <f t="shared" si="116"/>
        <v>0</v>
      </c>
      <c r="R419" s="65"/>
      <c r="S419" s="78">
        <f t="shared" si="117"/>
        <v>0</v>
      </c>
      <c r="T419" s="45"/>
      <c r="U419" s="79">
        <f t="shared" si="118"/>
        <v>0</v>
      </c>
      <c r="V419" s="65"/>
      <c r="W419" s="78">
        <f t="shared" si="119"/>
        <v>0</v>
      </c>
      <c r="X419" s="45"/>
      <c r="Y419" s="79">
        <f t="shared" si="120"/>
        <v>0</v>
      </c>
      <c r="Z419" s="65"/>
      <c r="AA419" s="78">
        <f t="shared" si="121"/>
        <v>0</v>
      </c>
      <c r="AB419" s="45"/>
      <c r="AC419" s="79">
        <f t="shared" si="122"/>
        <v>0</v>
      </c>
      <c r="AD419" s="65"/>
      <c r="AE419" s="78">
        <f t="shared" si="123"/>
        <v>0</v>
      </c>
      <c r="AF419" s="45"/>
      <c r="AG419" s="79">
        <f t="shared" si="124"/>
        <v>0</v>
      </c>
      <c r="AH419" s="2"/>
      <c r="AI419" s="2"/>
      <c r="AJ419" s="2"/>
      <c r="AK419" s="2"/>
      <c r="AL419" s="2"/>
    </row>
    <row r="420" spans="1:38" ht="16.5" customHeight="1">
      <c r="A420" s="12">
        <v>7004018</v>
      </c>
      <c r="B420" s="18" t="s">
        <v>354</v>
      </c>
      <c r="C420" s="281">
        <v>98400</v>
      </c>
      <c r="D420" s="45"/>
      <c r="E420" s="46">
        <f t="shared" si="110"/>
        <v>0</v>
      </c>
      <c r="F420" s="46">
        <f t="shared" si="111"/>
        <v>0</v>
      </c>
      <c r="G420" s="46">
        <f t="shared" si="112"/>
        <v>0</v>
      </c>
      <c r="H420" s="53" t="e">
        <f t="shared" si="108"/>
        <v>#DIV/0!</v>
      </c>
      <c r="I420" s="54" t="e">
        <f t="shared" si="109"/>
        <v>#DIV/0!</v>
      </c>
      <c r="J420" s="65"/>
      <c r="K420" s="78">
        <f t="shared" si="113"/>
        <v>0</v>
      </c>
      <c r="L420" s="45"/>
      <c r="M420" s="79">
        <f t="shared" si="114"/>
        <v>0</v>
      </c>
      <c r="N420" s="65"/>
      <c r="O420" s="78">
        <f t="shared" si="115"/>
        <v>0</v>
      </c>
      <c r="P420" s="45"/>
      <c r="Q420" s="79">
        <f t="shared" si="116"/>
        <v>0</v>
      </c>
      <c r="R420" s="65"/>
      <c r="S420" s="78">
        <f t="shared" si="117"/>
        <v>0</v>
      </c>
      <c r="T420" s="45"/>
      <c r="U420" s="79">
        <f t="shared" si="118"/>
        <v>0</v>
      </c>
      <c r="V420" s="65"/>
      <c r="W420" s="78">
        <f t="shared" si="119"/>
        <v>0</v>
      </c>
      <c r="X420" s="45"/>
      <c r="Y420" s="79">
        <f t="shared" si="120"/>
        <v>0</v>
      </c>
      <c r="Z420" s="65"/>
      <c r="AA420" s="78">
        <f t="shared" si="121"/>
        <v>0</v>
      </c>
      <c r="AB420" s="45"/>
      <c r="AC420" s="79">
        <f t="shared" si="122"/>
        <v>0</v>
      </c>
      <c r="AD420" s="65"/>
      <c r="AE420" s="78">
        <f t="shared" si="123"/>
        <v>0</v>
      </c>
      <c r="AF420" s="45"/>
      <c r="AG420" s="79">
        <f t="shared" si="124"/>
        <v>0</v>
      </c>
      <c r="AH420" s="2"/>
      <c r="AI420" s="2"/>
      <c r="AJ420" s="2"/>
      <c r="AK420" s="2"/>
      <c r="AL420" s="2"/>
    </row>
    <row r="421" spans="1:38" ht="16.5" customHeight="1">
      <c r="A421" s="12"/>
      <c r="B421" s="18"/>
      <c r="C421" s="14"/>
      <c r="D421" s="45"/>
      <c r="E421" s="46"/>
      <c r="F421" s="46"/>
      <c r="G421" s="46"/>
      <c r="H421" s="53"/>
      <c r="I421" s="54"/>
      <c r="J421" s="65"/>
      <c r="K421" s="78"/>
      <c r="L421" s="45"/>
      <c r="M421" s="79"/>
      <c r="N421" s="65"/>
      <c r="O421" s="78"/>
      <c r="P421" s="45"/>
      <c r="Q421" s="79"/>
      <c r="R421" s="65"/>
      <c r="S421" s="78"/>
      <c r="T421" s="45"/>
      <c r="U421" s="79"/>
      <c r="V421" s="65"/>
      <c r="W421" s="78"/>
      <c r="X421" s="45"/>
      <c r="Y421" s="79"/>
      <c r="Z421" s="65"/>
      <c r="AA421" s="78"/>
      <c r="AB421" s="45"/>
      <c r="AC421" s="79"/>
      <c r="AD421" s="65"/>
      <c r="AE421" s="78"/>
      <c r="AF421" s="45"/>
      <c r="AG421" s="79"/>
      <c r="AH421" s="2"/>
      <c r="AI421" s="2"/>
      <c r="AJ421" s="2"/>
      <c r="AK421" s="2"/>
      <c r="AL421" s="2"/>
    </row>
    <row r="422" spans="1:38" ht="16.5" customHeight="1">
      <c r="A422" s="58"/>
      <c r="B422" s="125" t="s">
        <v>196</v>
      </c>
      <c r="C422" s="59"/>
      <c r="D422" s="60"/>
      <c r="E422" s="61"/>
      <c r="F422" s="61"/>
      <c r="G422" s="61"/>
      <c r="H422" s="62"/>
      <c r="I422" s="63"/>
      <c r="J422" s="84"/>
      <c r="K422" s="85"/>
      <c r="L422" s="60"/>
      <c r="M422" s="86"/>
      <c r="N422" s="84"/>
      <c r="O422" s="85"/>
      <c r="P422" s="60"/>
      <c r="Q422" s="86"/>
      <c r="R422" s="84"/>
      <c r="S422" s="85"/>
      <c r="T422" s="60"/>
      <c r="U422" s="86"/>
      <c r="V422" s="84"/>
      <c r="W422" s="85"/>
      <c r="X422" s="60"/>
      <c r="Y422" s="86"/>
      <c r="Z422" s="84"/>
      <c r="AA422" s="85"/>
      <c r="AB422" s="60"/>
      <c r="AC422" s="86"/>
      <c r="AD422" s="84"/>
      <c r="AE422" s="85"/>
      <c r="AF422" s="60"/>
      <c r="AG422" s="86"/>
      <c r="AH422" s="2"/>
      <c r="AI422" s="2"/>
      <c r="AJ422" s="2"/>
      <c r="AK422" s="2"/>
      <c r="AL422" s="2"/>
    </row>
    <row r="423" spans="1:38" ht="16.5" customHeight="1">
      <c r="A423" s="12">
        <v>2501012</v>
      </c>
      <c r="B423" s="18" t="s">
        <v>355</v>
      </c>
      <c r="C423" s="281">
        <v>246480</v>
      </c>
      <c r="D423" s="45"/>
      <c r="E423" s="46">
        <f t="shared" si="110"/>
        <v>0</v>
      </c>
      <c r="F423" s="46">
        <f t="shared" si="111"/>
        <v>0</v>
      </c>
      <c r="G423" s="46">
        <f t="shared" si="112"/>
        <v>0</v>
      </c>
      <c r="H423" s="53" t="e">
        <f t="shared" si="108"/>
        <v>#DIV/0!</v>
      </c>
      <c r="I423" s="54" t="e">
        <f t="shared" si="109"/>
        <v>#DIV/0!</v>
      </c>
      <c r="J423" s="65"/>
      <c r="K423" s="78">
        <f t="shared" si="113"/>
        <v>0</v>
      </c>
      <c r="L423" s="45"/>
      <c r="M423" s="79">
        <f t="shared" si="114"/>
        <v>0</v>
      </c>
      <c r="N423" s="65"/>
      <c r="O423" s="78">
        <f t="shared" si="115"/>
        <v>0</v>
      </c>
      <c r="P423" s="45"/>
      <c r="Q423" s="79">
        <f t="shared" si="116"/>
        <v>0</v>
      </c>
      <c r="R423" s="65"/>
      <c r="S423" s="78">
        <f t="shared" si="117"/>
        <v>0</v>
      </c>
      <c r="T423" s="45"/>
      <c r="U423" s="79">
        <f t="shared" si="118"/>
        <v>0</v>
      </c>
      <c r="V423" s="65"/>
      <c r="W423" s="78">
        <f t="shared" si="119"/>
        <v>0</v>
      </c>
      <c r="X423" s="45"/>
      <c r="Y423" s="79">
        <f t="shared" si="120"/>
        <v>0</v>
      </c>
      <c r="Z423" s="65"/>
      <c r="AA423" s="78">
        <f t="shared" si="121"/>
        <v>0</v>
      </c>
      <c r="AB423" s="45"/>
      <c r="AC423" s="79">
        <f t="shared" si="122"/>
        <v>0</v>
      </c>
      <c r="AD423" s="65"/>
      <c r="AE423" s="78">
        <f t="shared" si="123"/>
        <v>0</v>
      </c>
      <c r="AF423" s="45"/>
      <c r="AG423" s="79">
        <f t="shared" si="124"/>
        <v>0</v>
      </c>
      <c r="AH423" s="2"/>
      <c r="AI423" s="2"/>
      <c r="AJ423" s="2"/>
      <c r="AK423" s="2"/>
      <c r="AL423" s="2"/>
    </row>
    <row r="424" spans="1:38" ht="16.5" customHeight="1">
      <c r="A424" s="12">
        <v>8002023</v>
      </c>
      <c r="B424" s="18" t="s">
        <v>356</v>
      </c>
      <c r="C424" s="281">
        <v>767710</v>
      </c>
      <c r="D424" s="45"/>
      <c r="E424" s="46">
        <f t="shared" si="110"/>
        <v>0</v>
      </c>
      <c r="F424" s="46">
        <f t="shared" si="111"/>
        <v>0</v>
      </c>
      <c r="G424" s="46">
        <f t="shared" si="112"/>
        <v>0</v>
      </c>
      <c r="H424" s="53" t="e">
        <f t="shared" si="108"/>
        <v>#DIV/0!</v>
      </c>
      <c r="I424" s="54" t="e">
        <f t="shared" si="109"/>
        <v>#DIV/0!</v>
      </c>
      <c r="J424" s="65"/>
      <c r="K424" s="78">
        <f t="shared" si="113"/>
        <v>0</v>
      </c>
      <c r="L424" s="45"/>
      <c r="M424" s="79">
        <f t="shared" si="114"/>
        <v>0</v>
      </c>
      <c r="N424" s="65"/>
      <c r="O424" s="78">
        <f t="shared" si="115"/>
        <v>0</v>
      </c>
      <c r="P424" s="45"/>
      <c r="Q424" s="79">
        <f t="shared" si="116"/>
        <v>0</v>
      </c>
      <c r="R424" s="65"/>
      <c r="S424" s="78">
        <f t="shared" si="117"/>
        <v>0</v>
      </c>
      <c r="T424" s="45"/>
      <c r="U424" s="79">
        <f t="shared" si="118"/>
        <v>0</v>
      </c>
      <c r="V424" s="65"/>
      <c r="W424" s="78">
        <f t="shared" si="119"/>
        <v>0</v>
      </c>
      <c r="X424" s="45"/>
      <c r="Y424" s="79">
        <f t="shared" si="120"/>
        <v>0</v>
      </c>
      <c r="Z424" s="65"/>
      <c r="AA424" s="78">
        <f t="shared" si="121"/>
        <v>0</v>
      </c>
      <c r="AB424" s="45"/>
      <c r="AC424" s="79">
        <f t="shared" si="122"/>
        <v>0</v>
      </c>
      <c r="AD424" s="65"/>
      <c r="AE424" s="78">
        <f t="shared" si="123"/>
        <v>0</v>
      </c>
      <c r="AF424" s="45"/>
      <c r="AG424" s="79">
        <f t="shared" si="124"/>
        <v>0</v>
      </c>
      <c r="AH424" s="2"/>
      <c r="AI424" s="2"/>
      <c r="AJ424" s="2"/>
      <c r="AK424" s="2"/>
      <c r="AL424" s="2"/>
    </row>
    <row r="425" spans="1:38" ht="16.5" customHeight="1">
      <c r="A425" s="12">
        <v>8002021</v>
      </c>
      <c r="B425" s="18" t="s">
        <v>357</v>
      </c>
      <c r="C425" s="281">
        <v>252580</v>
      </c>
      <c r="D425" s="45"/>
      <c r="E425" s="46">
        <f t="shared" si="110"/>
        <v>0</v>
      </c>
      <c r="F425" s="46">
        <f t="shared" si="111"/>
        <v>0</v>
      </c>
      <c r="G425" s="46">
        <f t="shared" si="112"/>
        <v>0</v>
      </c>
      <c r="H425" s="53" t="e">
        <f t="shared" si="108"/>
        <v>#DIV/0!</v>
      </c>
      <c r="I425" s="54" t="e">
        <f t="shared" si="109"/>
        <v>#DIV/0!</v>
      </c>
      <c r="J425" s="65"/>
      <c r="K425" s="78">
        <f t="shared" si="113"/>
        <v>0</v>
      </c>
      <c r="L425" s="45"/>
      <c r="M425" s="79">
        <f t="shared" si="114"/>
        <v>0</v>
      </c>
      <c r="N425" s="65"/>
      <c r="O425" s="78">
        <f t="shared" si="115"/>
        <v>0</v>
      </c>
      <c r="P425" s="45"/>
      <c r="Q425" s="79">
        <f t="shared" si="116"/>
        <v>0</v>
      </c>
      <c r="R425" s="65"/>
      <c r="S425" s="78">
        <f t="shared" si="117"/>
        <v>0</v>
      </c>
      <c r="T425" s="45"/>
      <c r="U425" s="79">
        <f t="shared" si="118"/>
        <v>0</v>
      </c>
      <c r="V425" s="65"/>
      <c r="W425" s="78">
        <f t="shared" si="119"/>
        <v>0</v>
      </c>
      <c r="X425" s="45"/>
      <c r="Y425" s="79">
        <f t="shared" si="120"/>
        <v>0</v>
      </c>
      <c r="Z425" s="65"/>
      <c r="AA425" s="78">
        <f t="shared" si="121"/>
        <v>0</v>
      </c>
      <c r="AB425" s="45"/>
      <c r="AC425" s="79">
        <f t="shared" si="122"/>
        <v>0</v>
      </c>
      <c r="AD425" s="65"/>
      <c r="AE425" s="78">
        <f t="shared" si="123"/>
        <v>0</v>
      </c>
      <c r="AF425" s="45"/>
      <c r="AG425" s="79">
        <f t="shared" si="124"/>
        <v>0</v>
      </c>
      <c r="AH425" s="2"/>
      <c r="AI425" s="2"/>
      <c r="AJ425" s="2"/>
      <c r="AK425" s="2"/>
      <c r="AL425" s="2"/>
    </row>
    <row r="426" spans="1:38" ht="16.5" customHeight="1">
      <c r="A426" s="12">
        <v>8002022</v>
      </c>
      <c r="B426" s="18" t="s">
        <v>358</v>
      </c>
      <c r="C426" s="281">
        <v>1164100</v>
      </c>
      <c r="D426" s="45"/>
      <c r="E426" s="46">
        <f t="shared" si="110"/>
        <v>0</v>
      </c>
      <c r="F426" s="46">
        <f t="shared" si="111"/>
        <v>0</v>
      </c>
      <c r="G426" s="46">
        <f t="shared" si="112"/>
        <v>0</v>
      </c>
      <c r="H426" s="53" t="e">
        <f t="shared" si="108"/>
        <v>#DIV/0!</v>
      </c>
      <c r="I426" s="54" t="e">
        <f t="shared" si="109"/>
        <v>#DIV/0!</v>
      </c>
      <c r="J426" s="65"/>
      <c r="K426" s="78">
        <f t="shared" si="113"/>
        <v>0</v>
      </c>
      <c r="L426" s="45"/>
      <c r="M426" s="79">
        <f t="shared" si="114"/>
        <v>0</v>
      </c>
      <c r="N426" s="65"/>
      <c r="O426" s="78">
        <f t="shared" si="115"/>
        <v>0</v>
      </c>
      <c r="P426" s="45"/>
      <c r="Q426" s="79">
        <f t="shared" si="116"/>
        <v>0</v>
      </c>
      <c r="R426" s="65"/>
      <c r="S426" s="78">
        <f t="shared" si="117"/>
        <v>0</v>
      </c>
      <c r="T426" s="45"/>
      <c r="U426" s="79">
        <f t="shared" si="118"/>
        <v>0</v>
      </c>
      <c r="V426" s="65"/>
      <c r="W426" s="78">
        <f t="shared" si="119"/>
        <v>0</v>
      </c>
      <c r="X426" s="45"/>
      <c r="Y426" s="79">
        <f t="shared" si="120"/>
        <v>0</v>
      </c>
      <c r="Z426" s="65"/>
      <c r="AA426" s="78">
        <f t="shared" si="121"/>
        <v>0</v>
      </c>
      <c r="AB426" s="45"/>
      <c r="AC426" s="79">
        <f t="shared" si="122"/>
        <v>0</v>
      </c>
      <c r="AD426" s="65"/>
      <c r="AE426" s="78">
        <f t="shared" si="123"/>
        <v>0</v>
      </c>
      <c r="AF426" s="45"/>
      <c r="AG426" s="79">
        <f t="shared" si="124"/>
        <v>0</v>
      </c>
      <c r="AH426" s="2"/>
      <c r="AI426" s="2"/>
      <c r="AJ426" s="2"/>
      <c r="AK426" s="2"/>
      <c r="AL426" s="2"/>
    </row>
    <row r="427" spans="1:38" ht="16.5" customHeight="1">
      <c r="A427" s="12">
        <v>2501010</v>
      </c>
      <c r="B427" s="18" t="s">
        <v>359</v>
      </c>
      <c r="C427" s="281">
        <v>482510</v>
      </c>
      <c r="D427" s="45"/>
      <c r="E427" s="46">
        <f t="shared" si="110"/>
        <v>0</v>
      </c>
      <c r="F427" s="46">
        <f t="shared" si="111"/>
        <v>0</v>
      </c>
      <c r="G427" s="46">
        <f t="shared" si="112"/>
        <v>0</v>
      </c>
      <c r="H427" s="53" t="e">
        <f t="shared" si="108"/>
        <v>#DIV/0!</v>
      </c>
      <c r="I427" s="54" t="e">
        <f t="shared" si="109"/>
        <v>#DIV/0!</v>
      </c>
      <c r="J427" s="65"/>
      <c r="K427" s="78">
        <f t="shared" si="113"/>
        <v>0</v>
      </c>
      <c r="L427" s="45"/>
      <c r="M427" s="79">
        <f t="shared" si="114"/>
        <v>0</v>
      </c>
      <c r="N427" s="65"/>
      <c r="O427" s="78">
        <f t="shared" si="115"/>
        <v>0</v>
      </c>
      <c r="P427" s="45"/>
      <c r="Q427" s="79">
        <f t="shared" si="116"/>
        <v>0</v>
      </c>
      <c r="R427" s="65"/>
      <c r="S427" s="78">
        <f t="shared" si="117"/>
        <v>0</v>
      </c>
      <c r="T427" s="45"/>
      <c r="U427" s="79">
        <f t="shared" si="118"/>
        <v>0</v>
      </c>
      <c r="V427" s="65"/>
      <c r="W427" s="78">
        <f t="shared" si="119"/>
        <v>0</v>
      </c>
      <c r="X427" s="45"/>
      <c r="Y427" s="79">
        <f t="shared" si="120"/>
        <v>0</v>
      </c>
      <c r="Z427" s="65"/>
      <c r="AA427" s="78">
        <f t="shared" si="121"/>
        <v>0</v>
      </c>
      <c r="AB427" s="45"/>
      <c r="AC427" s="79">
        <f t="shared" si="122"/>
        <v>0</v>
      </c>
      <c r="AD427" s="65"/>
      <c r="AE427" s="78">
        <f t="shared" si="123"/>
        <v>0</v>
      </c>
      <c r="AF427" s="45"/>
      <c r="AG427" s="79">
        <f t="shared" si="124"/>
        <v>0</v>
      </c>
      <c r="AH427" s="2"/>
      <c r="AI427" s="2"/>
      <c r="AJ427" s="2"/>
      <c r="AK427" s="2"/>
      <c r="AL427" s="2"/>
    </row>
    <row r="428" spans="1:38" ht="16.5" customHeight="1">
      <c r="A428" s="12">
        <v>2501009</v>
      </c>
      <c r="B428" s="18" t="s">
        <v>360</v>
      </c>
      <c r="C428" s="281">
        <v>372680</v>
      </c>
      <c r="D428" s="45"/>
      <c r="E428" s="46">
        <f t="shared" si="110"/>
        <v>0</v>
      </c>
      <c r="F428" s="46">
        <f t="shared" si="111"/>
        <v>0</v>
      </c>
      <c r="G428" s="46">
        <f t="shared" si="112"/>
        <v>0</v>
      </c>
      <c r="H428" s="53" t="e">
        <f t="shared" si="108"/>
        <v>#DIV/0!</v>
      </c>
      <c r="I428" s="54" t="e">
        <f t="shared" si="109"/>
        <v>#DIV/0!</v>
      </c>
      <c r="J428" s="65"/>
      <c r="K428" s="78">
        <f t="shared" si="113"/>
        <v>0</v>
      </c>
      <c r="L428" s="45"/>
      <c r="M428" s="79">
        <f t="shared" si="114"/>
        <v>0</v>
      </c>
      <c r="N428" s="65"/>
      <c r="O428" s="78">
        <f t="shared" si="115"/>
        <v>0</v>
      </c>
      <c r="P428" s="45"/>
      <c r="Q428" s="79">
        <f t="shared" si="116"/>
        <v>0</v>
      </c>
      <c r="R428" s="65"/>
      <c r="S428" s="78">
        <f t="shared" si="117"/>
        <v>0</v>
      </c>
      <c r="T428" s="45"/>
      <c r="U428" s="79">
        <f t="shared" si="118"/>
        <v>0</v>
      </c>
      <c r="V428" s="65"/>
      <c r="W428" s="78">
        <f t="shared" si="119"/>
        <v>0</v>
      </c>
      <c r="X428" s="45"/>
      <c r="Y428" s="79">
        <f t="shared" si="120"/>
        <v>0</v>
      </c>
      <c r="Z428" s="65"/>
      <c r="AA428" s="78">
        <f t="shared" si="121"/>
        <v>0</v>
      </c>
      <c r="AB428" s="45"/>
      <c r="AC428" s="79">
        <f t="shared" si="122"/>
        <v>0</v>
      </c>
      <c r="AD428" s="65"/>
      <c r="AE428" s="78">
        <f t="shared" si="123"/>
        <v>0</v>
      </c>
      <c r="AF428" s="45"/>
      <c r="AG428" s="79">
        <f t="shared" si="124"/>
        <v>0</v>
      </c>
      <c r="AH428" s="2"/>
      <c r="AI428" s="2"/>
      <c r="AJ428" s="2"/>
      <c r="AK428" s="2"/>
      <c r="AL428" s="2"/>
    </row>
    <row r="429" spans="1:38" ht="16.5" customHeight="1">
      <c r="A429" s="12">
        <v>8002024</v>
      </c>
      <c r="B429" s="18" t="s">
        <v>361</v>
      </c>
      <c r="C429" s="281">
        <v>497970</v>
      </c>
      <c r="D429" s="45"/>
      <c r="E429" s="46">
        <f t="shared" si="110"/>
        <v>0</v>
      </c>
      <c r="F429" s="46">
        <f t="shared" si="111"/>
        <v>0</v>
      </c>
      <c r="G429" s="46">
        <f t="shared" si="112"/>
        <v>0</v>
      </c>
      <c r="H429" s="53" t="e">
        <f t="shared" si="108"/>
        <v>#DIV/0!</v>
      </c>
      <c r="I429" s="54" t="e">
        <f t="shared" si="109"/>
        <v>#DIV/0!</v>
      </c>
      <c r="J429" s="65"/>
      <c r="K429" s="78">
        <f t="shared" si="113"/>
        <v>0</v>
      </c>
      <c r="L429" s="45"/>
      <c r="M429" s="79">
        <f t="shared" si="114"/>
        <v>0</v>
      </c>
      <c r="N429" s="65"/>
      <c r="O429" s="78">
        <f t="shared" si="115"/>
        <v>0</v>
      </c>
      <c r="P429" s="45"/>
      <c r="Q429" s="79">
        <f t="shared" si="116"/>
        <v>0</v>
      </c>
      <c r="R429" s="65"/>
      <c r="S429" s="78">
        <f t="shared" si="117"/>
        <v>0</v>
      </c>
      <c r="T429" s="45"/>
      <c r="U429" s="79">
        <f t="shared" si="118"/>
        <v>0</v>
      </c>
      <c r="V429" s="65"/>
      <c r="W429" s="78">
        <f t="shared" si="119"/>
        <v>0</v>
      </c>
      <c r="X429" s="45"/>
      <c r="Y429" s="79">
        <f t="shared" si="120"/>
        <v>0</v>
      </c>
      <c r="Z429" s="65"/>
      <c r="AA429" s="78">
        <f t="shared" si="121"/>
        <v>0</v>
      </c>
      <c r="AB429" s="45"/>
      <c r="AC429" s="79">
        <f t="shared" si="122"/>
        <v>0</v>
      </c>
      <c r="AD429" s="65"/>
      <c r="AE429" s="78">
        <f t="shared" si="123"/>
        <v>0</v>
      </c>
      <c r="AF429" s="45"/>
      <c r="AG429" s="79">
        <f t="shared" si="124"/>
        <v>0</v>
      </c>
      <c r="AH429" s="2"/>
      <c r="AI429" s="2"/>
      <c r="AJ429" s="2"/>
      <c r="AK429" s="2"/>
      <c r="AL429" s="2"/>
    </row>
    <row r="430" spans="1:38" ht="16.5" customHeight="1">
      <c r="A430" s="12">
        <v>2002005</v>
      </c>
      <c r="B430" s="27" t="s">
        <v>362</v>
      </c>
      <c r="C430" s="281">
        <v>392050</v>
      </c>
      <c r="D430" s="45">
        <v>0</v>
      </c>
      <c r="E430" s="46">
        <f t="shared" si="110"/>
        <v>0</v>
      </c>
      <c r="F430" s="46">
        <f t="shared" si="111"/>
        <v>0</v>
      </c>
      <c r="G430" s="46">
        <f t="shared" si="112"/>
        <v>0</v>
      </c>
      <c r="H430" s="53" t="e">
        <f t="shared" si="108"/>
        <v>#DIV/0!</v>
      </c>
      <c r="I430" s="54" t="e">
        <f t="shared" si="109"/>
        <v>#DIV/0!</v>
      </c>
      <c r="J430" s="65"/>
      <c r="K430" s="78">
        <f t="shared" si="113"/>
        <v>0</v>
      </c>
      <c r="L430" s="45"/>
      <c r="M430" s="79">
        <f t="shared" si="114"/>
        <v>0</v>
      </c>
      <c r="N430" s="65"/>
      <c r="O430" s="78">
        <f t="shared" si="115"/>
        <v>0</v>
      </c>
      <c r="P430" s="45"/>
      <c r="Q430" s="79">
        <f t="shared" si="116"/>
        <v>0</v>
      </c>
      <c r="R430" s="65"/>
      <c r="S430" s="78">
        <f t="shared" si="117"/>
        <v>0</v>
      </c>
      <c r="T430" s="45"/>
      <c r="U430" s="79">
        <f t="shared" si="118"/>
        <v>0</v>
      </c>
      <c r="V430" s="65"/>
      <c r="W430" s="78">
        <f t="shared" si="119"/>
        <v>0</v>
      </c>
      <c r="X430" s="45"/>
      <c r="Y430" s="79">
        <f t="shared" si="120"/>
        <v>0</v>
      </c>
      <c r="Z430" s="65"/>
      <c r="AA430" s="78">
        <f t="shared" si="121"/>
        <v>0</v>
      </c>
      <c r="AB430" s="45"/>
      <c r="AC430" s="79">
        <f t="shared" si="122"/>
        <v>0</v>
      </c>
      <c r="AD430" s="65"/>
      <c r="AE430" s="78">
        <f t="shared" si="123"/>
        <v>0</v>
      </c>
      <c r="AF430" s="45"/>
      <c r="AG430" s="79">
        <f t="shared" si="124"/>
        <v>0</v>
      </c>
      <c r="AH430" s="2"/>
      <c r="AI430" s="2"/>
      <c r="AJ430" s="2"/>
      <c r="AK430" s="2"/>
      <c r="AL430" s="2"/>
    </row>
    <row r="431" spans="1:38" ht="16.5" customHeight="1">
      <c r="A431" s="12"/>
      <c r="B431" s="18"/>
      <c r="C431" s="14"/>
      <c r="D431" s="45"/>
      <c r="E431" s="46"/>
      <c r="F431" s="46"/>
      <c r="G431" s="46"/>
      <c r="H431" s="53"/>
      <c r="I431" s="54"/>
      <c r="J431" s="65"/>
      <c r="K431" s="78"/>
      <c r="L431" s="45"/>
      <c r="M431" s="79"/>
      <c r="N431" s="65"/>
      <c r="O431" s="78"/>
      <c r="P431" s="45"/>
      <c r="Q431" s="79"/>
      <c r="R431" s="65"/>
      <c r="S431" s="78"/>
      <c r="T431" s="45"/>
      <c r="U431" s="79"/>
      <c r="V431" s="65"/>
      <c r="W431" s="78"/>
      <c r="X431" s="45"/>
      <c r="Y431" s="79"/>
      <c r="Z431" s="65"/>
      <c r="AA431" s="78"/>
      <c r="AB431" s="45"/>
      <c r="AC431" s="79"/>
      <c r="AD431" s="65"/>
      <c r="AE431" s="78"/>
      <c r="AF431" s="45"/>
      <c r="AG431" s="79"/>
      <c r="AH431" s="2"/>
      <c r="AI431" s="2"/>
      <c r="AJ431" s="2"/>
      <c r="AK431" s="2"/>
      <c r="AL431" s="2"/>
    </row>
    <row r="432" spans="1:38" ht="16.5" customHeight="1" outlineLevel="1">
      <c r="A432" s="58"/>
      <c r="B432" s="125" t="s">
        <v>75</v>
      </c>
      <c r="C432" s="59"/>
      <c r="D432" s="60"/>
      <c r="E432" s="61"/>
      <c r="F432" s="61"/>
      <c r="G432" s="61"/>
      <c r="H432" s="62"/>
      <c r="I432" s="63"/>
      <c r="J432" s="84"/>
      <c r="K432" s="85"/>
      <c r="L432" s="60"/>
      <c r="M432" s="86"/>
      <c r="N432" s="84"/>
      <c r="O432" s="85"/>
      <c r="P432" s="60"/>
      <c r="Q432" s="86"/>
      <c r="R432" s="84"/>
      <c r="S432" s="85"/>
      <c r="T432" s="60"/>
      <c r="U432" s="86"/>
      <c r="V432" s="84"/>
      <c r="W432" s="85"/>
      <c r="X432" s="60"/>
      <c r="Y432" s="86"/>
      <c r="Z432" s="84"/>
      <c r="AA432" s="85"/>
      <c r="AB432" s="60"/>
      <c r="AC432" s="86"/>
      <c r="AD432" s="84"/>
      <c r="AE432" s="85"/>
      <c r="AF432" s="60"/>
      <c r="AG432" s="86"/>
      <c r="AH432" s="2"/>
      <c r="AI432" s="2"/>
      <c r="AJ432" s="2"/>
      <c r="AK432" s="2"/>
      <c r="AL432" s="2"/>
    </row>
    <row r="433" spans="1:38" ht="16.5" customHeight="1" outlineLevel="1">
      <c r="A433" s="12">
        <v>8002008</v>
      </c>
      <c r="B433" s="18" t="s">
        <v>363</v>
      </c>
      <c r="C433" s="14">
        <v>815680</v>
      </c>
      <c r="D433" s="45">
        <v>0</v>
      </c>
      <c r="E433" s="46">
        <f t="shared" si="110"/>
        <v>0</v>
      </c>
      <c r="F433" s="46">
        <f t="shared" si="111"/>
        <v>0</v>
      </c>
      <c r="G433" s="46">
        <f t="shared" si="112"/>
        <v>0</v>
      </c>
      <c r="H433" s="53" t="e">
        <f t="shared" si="108"/>
        <v>#DIV/0!</v>
      </c>
      <c r="I433" s="54" t="e">
        <f t="shared" si="109"/>
        <v>#DIV/0!</v>
      </c>
      <c r="J433" s="65"/>
      <c r="K433" s="78">
        <f t="shared" si="113"/>
        <v>0</v>
      </c>
      <c r="L433" s="45"/>
      <c r="M433" s="79">
        <f t="shared" si="114"/>
        <v>0</v>
      </c>
      <c r="N433" s="65"/>
      <c r="O433" s="78">
        <f t="shared" si="115"/>
        <v>0</v>
      </c>
      <c r="P433" s="45"/>
      <c r="Q433" s="79">
        <f t="shared" si="116"/>
        <v>0</v>
      </c>
      <c r="R433" s="65"/>
      <c r="S433" s="78">
        <f t="shared" si="117"/>
        <v>0</v>
      </c>
      <c r="T433" s="45"/>
      <c r="U433" s="79">
        <f t="shared" si="118"/>
        <v>0</v>
      </c>
      <c r="V433" s="65"/>
      <c r="W433" s="78">
        <f t="shared" si="119"/>
        <v>0</v>
      </c>
      <c r="X433" s="45"/>
      <c r="Y433" s="79">
        <f t="shared" si="120"/>
        <v>0</v>
      </c>
      <c r="Z433" s="65"/>
      <c r="AA433" s="78">
        <f t="shared" si="121"/>
        <v>0</v>
      </c>
      <c r="AB433" s="45"/>
      <c r="AC433" s="79">
        <f t="shared" si="122"/>
        <v>0</v>
      </c>
      <c r="AD433" s="65"/>
      <c r="AE433" s="78">
        <f t="shared" si="123"/>
        <v>0</v>
      </c>
      <c r="AF433" s="45"/>
      <c r="AG433" s="79">
        <f t="shared" si="124"/>
        <v>0</v>
      </c>
      <c r="AH433" s="2"/>
      <c r="AI433" s="2"/>
      <c r="AJ433" s="2"/>
      <c r="AK433" s="2"/>
      <c r="AL433" s="2"/>
    </row>
    <row r="434" spans="1:38" ht="16.5" customHeight="1" outlineLevel="1">
      <c r="A434" s="12">
        <v>8002035</v>
      </c>
      <c r="B434" s="18" t="s">
        <v>364</v>
      </c>
      <c r="C434" s="14">
        <v>2847250</v>
      </c>
      <c r="D434" s="45">
        <v>0</v>
      </c>
      <c r="E434" s="46">
        <f t="shared" si="110"/>
        <v>0</v>
      </c>
      <c r="F434" s="46">
        <f t="shared" si="111"/>
        <v>0</v>
      </c>
      <c r="G434" s="46">
        <f t="shared" si="112"/>
        <v>0</v>
      </c>
      <c r="H434" s="53" t="e">
        <f t="shared" si="108"/>
        <v>#DIV/0!</v>
      </c>
      <c r="I434" s="54" t="e">
        <f t="shared" si="109"/>
        <v>#DIV/0!</v>
      </c>
      <c r="J434" s="65"/>
      <c r="K434" s="78">
        <f t="shared" si="113"/>
        <v>0</v>
      </c>
      <c r="L434" s="45"/>
      <c r="M434" s="79">
        <f t="shared" si="114"/>
        <v>0</v>
      </c>
      <c r="N434" s="65"/>
      <c r="O434" s="78">
        <f t="shared" si="115"/>
        <v>0</v>
      </c>
      <c r="P434" s="45"/>
      <c r="Q434" s="79">
        <f t="shared" si="116"/>
        <v>0</v>
      </c>
      <c r="R434" s="65"/>
      <c r="S434" s="78">
        <f t="shared" si="117"/>
        <v>0</v>
      </c>
      <c r="T434" s="45"/>
      <c r="U434" s="79">
        <f t="shared" si="118"/>
        <v>0</v>
      </c>
      <c r="V434" s="65"/>
      <c r="W434" s="78">
        <f t="shared" si="119"/>
        <v>0</v>
      </c>
      <c r="X434" s="45"/>
      <c r="Y434" s="79">
        <f t="shared" si="120"/>
        <v>0</v>
      </c>
      <c r="Z434" s="65"/>
      <c r="AA434" s="78">
        <f t="shared" si="121"/>
        <v>0</v>
      </c>
      <c r="AB434" s="45"/>
      <c r="AC434" s="79">
        <f t="shared" si="122"/>
        <v>0</v>
      </c>
      <c r="AD434" s="65"/>
      <c r="AE434" s="78">
        <f t="shared" si="123"/>
        <v>0</v>
      </c>
      <c r="AF434" s="45"/>
      <c r="AG434" s="79">
        <f t="shared" si="124"/>
        <v>0</v>
      </c>
      <c r="AH434" s="2"/>
      <c r="AI434" s="2"/>
      <c r="AJ434" s="2"/>
      <c r="AK434" s="2"/>
      <c r="AL434" s="2"/>
    </row>
    <row r="435" spans="1:38" ht="16.5" customHeight="1" outlineLevel="1">
      <c r="A435" s="12">
        <v>8002009</v>
      </c>
      <c r="B435" s="18" t="s">
        <v>365</v>
      </c>
      <c r="C435" s="14">
        <v>2341790</v>
      </c>
      <c r="D435" s="45">
        <v>0</v>
      </c>
      <c r="E435" s="46">
        <f t="shared" si="110"/>
        <v>0</v>
      </c>
      <c r="F435" s="46">
        <f t="shared" si="111"/>
        <v>0</v>
      </c>
      <c r="G435" s="46">
        <f t="shared" si="112"/>
        <v>0</v>
      </c>
      <c r="H435" s="53" t="e">
        <f t="shared" si="108"/>
        <v>#DIV/0!</v>
      </c>
      <c r="I435" s="54" t="e">
        <f t="shared" si="109"/>
        <v>#DIV/0!</v>
      </c>
      <c r="J435" s="65"/>
      <c r="K435" s="78">
        <f t="shared" si="113"/>
        <v>0</v>
      </c>
      <c r="L435" s="45"/>
      <c r="M435" s="79">
        <f t="shared" si="114"/>
        <v>0</v>
      </c>
      <c r="N435" s="65"/>
      <c r="O435" s="78">
        <f t="shared" si="115"/>
        <v>0</v>
      </c>
      <c r="P435" s="45"/>
      <c r="Q435" s="79">
        <f t="shared" si="116"/>
        <v>0</v>
      </c>
      <c r="R435" s="65"/>
      <c r="S435" s="78">
        <f t="shared" si="117"/>
        <v>0</v>
      </c>
      <c r="T435" s="45"/>
      <c r="U435" s="79">
        <f t="shared" si="118"/>
        <v>0</v>
      </c>
      <c r="V435" s="65"/>
      <c r="W435" s="78">
        <f t="shared" si="119"/>
        <v>0</v>
      </c>
      <c r="X435" s="45"/>
      <c r="Y435" s="79">
        <f t="shared" si="120"/>
        <v>0</v>
      </c>
      <c r="Z435" s="65"/>
      <c r="AA435" s="78">
        <f t="shared" si="121"/>
        <v>0</v>
      </c>
      <c r="AB435" s="45"/>
      <c r="AC435" s="79">
        <f t="shared" si="122"/>
        <v>0</v>
      </c>
      <c r="AD435" s="65"/>
      <c r="AE435" s="78">
        <f t="shared" si="123"/>
        <v>0</v>
      </c>
      <c r="AF435" s="45"/>
      <c r="AG435" s="79">
        <f t="shared" si="124"/>
        <v>0</v>
      </c>
      <c r="AH435" s="2"/>
      <c r="AI435" s="2"/>
      <c r="AJ435" s="2"/>
      <c r="AK435" s="2"/>
      <c r="AL435" s="2"/>
    </row>
    <row r="436" spans="1:38" ht="16.5" customHeight="1" outlineLevel="1">
      <c r="A436" s="12"/>
      <c r="B436" s="18"/>
      <c r="C436" s="14"/>
      <c r="D436" s="45"/>
      <c r="E436" s="46"/>
      <c r="F436" s="46"/>
      <c r="G436" s="46"/>
      <c r="H436" s="53"/>
      <c r="I436" s="54"/>
      <c r="J436" s="65"/>
      <c r="K436" s="78"/>
      <c r="L436" s="45"/>
      <c r="M436" s="79"/>
      <c r="N436" s="65"/>
      <c r="O436" s="78"/>
      <c r="P436" s="45"/>
      <c r="Q436" s="79"/>
      <c r="R436" s="65"/>
      <c r="S436" s="78"/>
      <c r="T436" s="45"/>
      <c r="U436" s="79"/>
      <c r="V436" s="65"/>
      <c r="W436" s="78"/>
      <c r="X436" s="45"/>
      <c r="Y436" s="79"/>
      <c r="Z436" s="65"/>
      <c r="AA436" s="78"/>
      <c r="AB436" s="45"/>
      <c r="AC436" s="79"/>
      <c r="AD436" s="65"/>
      <c r="AE436" s="78"/>
      <c r="AF436" s="45"/>
      <c r="AG436" s="79"/>
      <c r="AH436" s="2"/>
      <c r="AI436" s="2"/>
      <c r="AJ436" s="2"/>
      <c r="AK436" s="2"/>
      <c r="AL436" s="2"/>
    </row>
    <row r="437" spans="1:38" ht="16.5" customHeight="1">
      <c r="A437" s="58"/>
      <c r="B437" s="125" t="s">
        <v>164</v>
      </c>
      <c r="C437" s="59"/>
      <c r="D437" s="60"/>
      <c r="E437" s="61"/>
      <c r="F437" s="61"/>
      <c r="G437" s="61"/>
      <c r="H437" s="62"/>
      <c r="I437" s="63"/>
      <c r="J437" s="84"/>
      <c r="K437" s="85"/>
      <c r="L437" s="60"/>
      <c r="M437" s="86"/>
      <c r="N437" s="84"/>
      <c r="O437" s="85"/>
      <c r="P437" s="60"/>
      <c r="Q437" s="86"/>
      <c r="R437" s="84"/>
      <c r="S437" s="85"/>
      <c r="T437" s="60"/>
      <c r="U437" s="86"/>
      <c r="V437" s="84"/>
      <c r="W437" s="85"/>
      <c r="X437" s="60"/>
      <c r="Y437" s="86"/>
      <c r="Z437" s="84"/>
      <c r="AA437" s="85"/>
      <c r="AB437" s="60"/>
      <c r="AC437" s="86"/>
      <c r="AD437" s="84"/>
      <c r="AE437" s="85"/>
      <c r="AF437" s="60"/>
      <c r="AG437" s="86"/>
      <c r="AH437" s="2"/>
      <c r="AI437" s="2"/>
      <c r="AJ437" s="2"/>
      <c r="AK437" s="2"/>
      <c r="AL437" s="2"/>
    </row>
    <row r="438" spans="1:38" ht="16.5" customHeight="1">
      <c r="A438" s="12">
        <v>8002019</v>
      </c>
      <c r="B438" s="18" t="s">
        <v>366</v>
      </c>
      <c r="C438" s="281">
        <v>1489820</v>
      </c>
      <c r="D438" s="45"/>
      <c r="E438" s="46">
        <f t="shared" si="110"/>
        <v>0</v>
      </c>
      <c r="F438" s="46">
        <f t="shared" si="111"/>
        <v>0</v>
      </c>
      <c r="G438" s="46">
        <f t="shared" si="112"/>
        <v>0</v>
      </c>
      <c r="H438" s="53" t="e">
        <f t="shared" si="108"/>
        <v>#DIV/0!</v>
      </c>
      <c r="I438" s="54" t="e">
        <f t="shared" si="109"/>
        <v>#DIV/0!</v>
      </c>
      <c r="J438" s="65"/>
      <c r="K438" s="78">
        <f t="shared" si="113"/>
        <v>0</v>
      </c>
      <c r="L438" s="45"/>
      <c r="M438" s="79">
        <f t="shared" si="114"/>
        <v>0</v>
      </c>
      <c r="N438" s="65"/>
      <c r="O438" s="78">
        <f t="shared" si="115"/>
        <v>0</v>
      </c>
      <c r="P438" s="45"/>
      <c r="Q438" s="79">
        <f t="shared" si="116"/>
        <v>0</v>
      </c>
      <c r="R438" s="65"/>
      <c r="S438" s="78">
        <f t="shared" si="117"/>
        <v>0</v>
      </c>
      <c r="T438" s="45"/>
      <c r="U438" s="79">
        <f t="shared" si="118"/>
        <v>0</v>
      </c>
      <c r="V438" s="65"/>
      <c r="W438" s="78">
        <f t="shared" si="119"/>
        <v>0</v>
      </c>
      <c r="X438" s="45"/>
      <c r="Y438" s="79">
        <f t="shared" si="120"/>
        <v>0</v>
      </c>
      <c r="Z438" s="65"/>
      <c r="AA438" s="78">
        <f t="shared" si="121"/>
        <v>0</v>
      </c>
      <c r="AB438" s="45"/>
      <c r="AC438" s="79">
        <f t="shared" si="122"/>
        <v>0</v>
      </c>
      <c r="AD438" s="65"/>
      <c r="AE438" s="78">
        <f t="shared" si="123"/>
        <v>0</v>
      </c>
      <c r="AF438" s="45"/>
      <c r="AG438" s="79">
        <f t="shared" si="124"/>
        <v>0</v>
      </c>
      <c r="AH438" s="2"/>
      <c r="AI438" s="2"/>
      <c r="AJ438" s="2"/>
      <c r="AK438" s="2"/>
      <c r="AL438" s="2"/>
    </row>
    <row r="439" spans="1:38" ht="16.5" customHeight="1">
      <c r="A439" s="12">
        <v>8002018</v>
      </c>
      <c r="B439" s="18" t="s">
        <v>367</v>
      </c>
      <c r="C439" s="281">
        <v>488270</v>
      </c>
      <c r="D439" s="45"/>
      <c r="E439" s="46">
        <f t="shared" si="110"/>
        <v>0</v>
      </c>
      <c r="F439" s="46">
        <f t="shared" si="111"/>
        <v>0</v>
      </c>
      <c r="G439" s="46">
        <f t="shared" si="112"/>
        <v>0</v>
      </c>
      <c r="H439" s="53" t="e">
        <f t="shared" si="108"/>
        <v>#DIV/0!</v>
      </c>
      <c r="I439" s="54" t="e">
        <f t="shared" si="109"/>
        <v>#DIV/0!</v>
      </c>
      <c r="J439" s="65"/>
      <c r="K439" s="78">
        <f t="shared" si="113"/>
        <v>0</v>
      </c>
      <c r="L439" s="45"/>
      <c r="M439" s="79">
        <f t="shared" si="114"/>
        <v>0</v>
      </c>
      <c r="N439" s="65"/>
      <c r="O439" s="78">
        <f t="shared" si="115"/>
        <v>0</v>
      </c>
      <c r="P439" s="45"/>
      <c r="Q439" s="79">
        <f t="shared" si="116"/>
        <v>0</v>
      </c>
      <c r="R439" s="65"/>
      <c r="S439" s="78">
        <f t="shared" si="117"/>
        <v>0</v>
      </c>
      <c r="T439" s="45"/>
      <c r="U439" s="79">
        <f t="shared" si="118"/>
        <v>0</v>
      </c>
      <c r="V439" s="65"/>
      <c r="W439" s="78">
        <f t="shared" si="119"/>
        <v>0</v>
      </c>
      <c r="X439" s="45"/>
      <c r="Y439" s="79">
        <f t="shared" si="120"/>
        <v>0</v>
      </c>
      <c r="Z439" s="65"/>
      <c r="AA439" s="78">
        <f t="shared" si="121"/>
        <v>0</v>
      </c>
      <c r="AB439" s="45"/>
      <c r="AC439" s="79">
        <f t="shared" si="122"/>
        <v>0</v>
      </c>
      <c r="AD439" s="65"/>
      <c r="AE439" s="78">
        <f t="shared" si="123"/>
        <v>0</v>
      </c>
      <c r="AF439" s="45"/>
      <c r="AG439" s="79">
        <f t="shared" si="124"/>
        <v>0</v>
      </c>
      <c r="AH439" s="2"/>
      <c r="AI439" s="2"/>
      <c r="AJ439" s="2"/>
      <c r="AK439" s="2"/>
      <c r="AL439" s="2"/>
    </row>
    <row r="440" spans="1:38" ht="16.5" customHeight="1">
      <c r="A440" s="12">
        <v>8002001</v>
      </c>
      <c r="B440" s="18" t="s">
        <v>368</v>
      </c>
      <c r="C440" s="281">
        <v>548880</v>
      </c>
      <c r="D440" s="45"/>
      <c r="E440" s="46">
        <f t="shared" si="110"/>
        <v>0</v>
      </c>
      <c r="F440" s="46">
        <f t="shared" si="111"/>
        <v>0</v>
      </c>
      <c r="G440" s="46">
        <f t="shared" si="112"/>
        <v>0</v>
      </c>
      <c r="H440" s="53" t="e">
        <f t="shared" si="108"/>
        <v>#DIV/0!</v>
      </c>
      <c r="I440" s="54" t="e">
        <f t="shared" si="109"/>
        <v>#DIV/0!</v>
      </c>
      <c r="J440" s="65"/>
      <c r="K440" s="78">
        <f t="shared" si="113"/>
        <v>0</v>
      </c>
      <c r="L440" s="45"/>
      <c r="M440" s="79">
        <f t="shared" si="114"/>
        <v>0</v>
      </c>
      <c r="N440" s="65"/>
      <c r="O440" s="78">
        <f t="shared" si="115"/>
        <v>0</v>
      </c>
      <c r="P440" s="45"/>
      <c r="Q440" s="79">
        <f t="shared" si="116"/>
        <v>0</v>
      </c>
      <c r="R440" s="65"/>
      <c r="S440" s="78">
        <f t="shared" si="117"/>
        <v>0</v>
      </c>
      <c r="T440" s="45"/>
      <c r="U440" s="79">
        <f t="shared" si="118"/>
        <v>0</v>
      </c>
      <c r="V440" s="65"/>
      <c r="W440" s="78">
        <f t="shared" si="119"/>
        <v>0</v>
      </c>
      <c r="X440" s="45"/>
      <c r="Y440" s="79">
        <f t="shared" si="120"/>
        <v>0</v>
      </c>
      <c r="Z440" s="65"/>
      <c r="AA440" s="78">
        <f t="shared" si="121"/>
        <v>0</v>
      </c>
      <c r="AB440" s="45"/>
      <c r="AC440" s="79">
        <f t="shared" si="122"/>
        <v>0</v>
      </c>
      <c r="AD440" s="65"/>
      <c r="AE440" s="78">
        <f t="shared" si="123"/>
        <v>0</v>
      </c>
      <c r="AF440" s="45"/>
      <c r="AG440" s="79">
        <f t="shared" si="124"/>
        <v>0</v>
      </c>
      <c r="AH440" s="2"/>
      <c r="AI440" s="2"/>
      <c r="AJ440" s="2"/>
      <c r="AK440" s="2"/>
      <c r="AL440" s="2"/>
    </row>
    <row r="441" spans="1:38" ht="16.5" customHeight="1">
      <c r="A441" s="12">
        <v>8002016</v>
      </c>
      <c r="B441" s="18" t="s">
        <v>369</v>
      </c>
      <c r="C441" s="281">
        <v>1783780</v>
      </c>
      <c r="D441" s="45">
        <v>0</v>
      </c>
      <c r="E441" s="46">
        <f t="shared" si="110"/>
        <v>0</v>
      </c>
      <c r="F441" s="46">
        <f t="shared" si="111"/>
        <v>0</v>
      </c>
      <c r="G441" s="46">
        <f t="shared" si="112"/>
        <v>0</v>
      </c>
      <c r="H441" s="53" t="e">
        <f t="shared" si="108"/>
        <v>#DIV/0!</v>
      </c>
      <c r="I441" s="54" t="e">
        <f t="shared" si="109"/>
        <v>#DIV/0!</v>
      </c>
      <c r="J441" s="65"/>
      <c r="K441" s="78">
        <f t="shared" si="113"/>
        <v>0</v>
      </c>
      <c r="L441" s="45"/>
      <c r="M441" s="79">
        <f t="shared" si="114"/>
        <v>0</v>
      </c>
      <c r="N441" s="65"/>
      <c r="O441" s="78">
        <f t="shared" si="115"/>
        <v>0</v>
      </c>
      <c r="P441" s="45"/>
      <c r="Q441" s="79">
        <f t="shared" si="116"/>
        <v>0</v>
      </c>
      <c r="R441" s="65"/>
      <c r="S441" s="78">
        <f t="shared" si="117"/>
        <v>0</v>
      </c>
      <c r="T441" s="45"/>
      <c r="U441" s="79">
        <f t="shared" si="118"/>
        <v>0</v>
      </c>
      <c r="V441" s="65"/>
      <c r="W441" s="78">
        <f t="shared" si="119"/>
        <v>0</v>
      </c>
      <c r="X441" s="45"/>
      <c r="Y441" s="79">
        <f t="shared" si="120"/>
        <v>0</v>
      </c>
      <c r="Z441" s="65"/>
      <c r="AA441" s="78">
        <f t="shared" si="121"/>
        <v>0</v>
      </c>
      <c r="AB441" s="45"/>
      <c r="AC441" s="79">
        <f t="shared" si="122"/>
        <v>0</v>
      </c>
      <c r="AD441" s="65"/>
      <c r="AE441" s="78">
        <f t="shared" si="123"/>
        <v>0</v>
      </c>
      <c r="AF441" s="45"/>
      <c r="AG441" s="79">
        <f t="shared" si="124"/>
        <v>0</v>
      </c>
      <c r="AH441" s="2"/>
      <c r="AI441" s="2"/>
      <c r="AJ441" s="2"/>
      <c r="AK441" s="2"/>
      <c r="AL441" s="2"/>
    </row>
    <row r="442" spans="1:38" ht="16.5" customHeight="1">
      <c r="A442" s="12">
        <v>8002017</v>
      </c>
      <c r="B442" s="18" t="s">
        <v>370</v>
      </c>
      <c r="C442" s="281">
        <v>1610570</v>
      </c>
      <c r="D442" s="45">
        <v>0</v>
      </c>
      <c r="E442" s="46">
        <f t="shared" si="110"/>
        <v>0</v>
      </c>
      <c r="F442" s="46">
        <f t="shared" si="111"/>
        <v>0</v>
      </c>
      <c r="G442" s="46">
        <f t="shared" si="112"/>
        <v>0</v>
      </c>
      <c r="H442" s="53" t="e">
        <f t="shared" si="108"/>
        <v>#DIV/0!</v>
      </c>
      <c r="I442" s="54" t="e">
        <f t="shared" si="109"/>
        <v>#DIV/0!</v>
      </c>
      <c r="J442" s="65"/>
      <c r="K442" s="78">
        <f t="shared" si="113"/>
        <v>0</v>
      </c>
      <c r="L442" s="45"/>
      <c r="M442" s="79">
        <f t="shared" si="114"/>
        <v>0</v>
      </c>
      <c r="N442" s="65"/>
      <c r="O442" s="78">
        <f t="shared" si="115"/>
        <v>0</v>
      </c>
      <c r="P442" s="45"/>
      <c r="Q442" s="79">
        <f t="shared" si="116"/>
        <v>0</v>
      </c>
      <c r="R442" s="65"/>
      <c r="S442" s="78">
        <f t="shared" si="117"/>
        <v>0</v>
      </c>
      <c r="T442" s="45"/>
      <c r="U442" s="79">
        <f t="shared" si="118"/>
        <v>0</v>
      </c>
      <c r="V442" s="65"/>
      <c r="W442" s="78">
        <f t="shared" si="119"/>
        <v>0</v>
      </c>
      <c r="X442" s="45"/>
      <c r="Y442" s="79">
        <f t="shared" si="120"/>
        <v>0</v>
      </c>
      <c r="Z442" s="65"/>
      <c r="AA442" s="78">
        <f t="shared" si="121"/>
        <v>0</v>
      </c>
      <c r="AB442" s="45"/>
      <c r="AC442" s="79">
        <f t="shared" si="122"/>
        <v>0</v>
      </c>
      <c r="AD442" s="65"/>
      <c r="AE442" s="78">
        <f t="shared" si="123"/>
        <v>0</v>
      </c>
      <c r="AF442" s="45"/>
      <c r="AG442" s="79">
        <f t="shared" si="124"/>
        <v>0</v>
      </c>
      <c r="AH442" s="2"/>
      <c r="AI442" s="2"/>
      <c r="AJ442" s="2"/>
      <c r="AK442" s="2"/>
      <c r="AL442" s="2"/>
    </row>
    <row r="443" spans="1:38" ht="16.5" customHeight="1">
      <c r="A443" s="12"/>
      <c r="B443" s="18"/>
      <c r="C443" s="284"/>
      <c r="D443" s="45"/>
      <c r="E443" s="46"/>
      <c r="F443" s="46"/>
      <c r="G443" s="46"/>
      <c r="H443" s="53"/>
      <c r="I443" s="54"/>
      <c r="J443" s="65"/>
      <c r="K443" s="78"/>
      <c r="L443" s="45"/>
      <c r="M443" s="79"/>
      <c r="N443" s="65"/>
      <c r="O443" s="78"/>
      <c r="P443" s="45"/>
      <c r="Q443" s="79"/>
      <c r="R443" s="65"/>
      <c r="S443" s="78"/>
      <c r="T443" s="45"/>
      <c r="U443" s="79"/>
      <c r="V443" s="65"/>
      <c r="W443" s="78"/>
      <c r="X443" s="45"/>
      <c r="Y443" s="79"/>
      <c r="Z443" s="65"/>
      <c r="AA443" s="78"/>
      <c r="AB443" s="45"/>
      <c r="AC443" s="79"/>
      <c r="AD443" s="65"/>
      <c r="AE443" s="78"/>
      <c r="AF443" s="45"/>
      <c r="AG443" s="79"/>
      <c r="AH443" s="2"/>
      <c r="AI443" s="2"/>
      <c r="AJ443" s="2"/>
      <c r="AK443" s="2"/>
      <c r="AL443" s="2"/>
    </row>
    <row r="444" spans="1:38" ht="16.5" customHeight="1" outlineLevel="1">
      <c r="A444" s="58"/>
      <c r="B444" s="125" t="s">
        <v>40</v>
      </c>
      <c r="C444" s="275"/>
      <c r="D444" s="60"/>
      <c r="E444" s="61"/>
      <c r="F444" s="61"/>
      <c r="G444" s="61"/>
      <c r="H444" s="62"/>
      <c r="I444" s="63"/>
      <c r="J444" s="84"/>
      <c r="K444" s="85"/>
      <c r="L444" s="60"/>
      <c r="M444" s="86"/>
      <c r="N444" s="84"/>
      <c r="O444" s="85"/>
      <c r="P444" s="60"/>
      <c r="Q444" s="86"/>
      <c r="R444" s="84"/>
      <c r="S444" s="85"/>
      <c r="T444" s="60"/>
      <c r="U444" s="86"/>
      <c r="V444" s="84"/>
      <c r="W444" s="85"/>
      <c r="X444" s="60"/>
      <c r="Y444" s="86"/>
      <c r="Z444" s="84"/>
      <c r="AA444" s="85"/>
      <c r="AB444" s="60"/>
      <c r="AC444" s="86"/>
      <c r="AD444" s="84"/>
      <c r="AE444" s="85"/>
      <c r="AF444" s="60"/>
      <c r="AG444" s="86"/>
      <c r="AH444" s="2"/>
      <c r="AI444" s="2"/>
      <c r="AJ444" s="2"/>
      <c r="AK444" s="2"/>
      <c r="AL444" s="2"/>
    </row>
    <row r="445" spans="1:38" ht="16.5" customHeight="1" outlineLevel="1">
      <c r="A445" s="12">
        <v>8002031</v>
      </c>
      <c r="B445" s="18" t="s">
        <v>371</v>
      </c>
      <c r="C445" s="281">
        <v>3046310</v>
      </c>
      <c r="D445" s="45">
        <v>0</v>
      </c>
      <c r="E445" s="46">
        <f t="shared" si="110"/>
        <v>0</v>
      </c>
      <c r="F445" s="46">
        <f t="shared" si="111"/>
        <v>0</v>
      </c>
      <c r="G445" s="46">
        <f t="shared" si="112"/>
        <v>0</v>
      </c>
      <c r="H445" s="53" t="e">
        <f t="shared" si="108"/>
        <v>#DIV/0!</v>
      </c>
      <c r="I445" s="54" t="e">
        <f t="shared" si="109"/>
        <v>#DIV/0!</v>
      </c>
      <c r="J445" s="65"/>
      <c r="K445" s="78">
        <f t="shared" si="113"/>
        <v>0</v>
      </c>
      <c r="L445" s="45"/>
      <c r="M445" s="79">
        <f t="shared" si="114"/>
        <v>0</v>
      </c>
      <c r="N445" s="65"/>
      <c r="O445" s="78">
        <f t="shared" si="115"/>
        <v>0</v>
      </c>
      <c r="P445" s="45"/>
      <c r="Q445" s="79">
        <f t="shared" si="116"/>
        <v>0</v>
      </c>
      <c r="R445" s="65"/>
      <c r="S445" s="78">
        <f t="shared" si="117"/>
        <v>0</v>
      </c>
      <c r="T445" s="45"/>
      <c r="U445" s="79">
        <f t="shared" si="118"/>
        <v>0</v>
      </c>
      <c r="V445" s="65"/>
      <c r="W445" s="78">
        <f t="shared" si="119"/>
        <v>0</v>
      </c>
      <c r="X445" s="45"/>
      <c r="Y445" s="79">
        <f t="shared" si="120"/>
        <v>0</v>
      </c>
      <c r="Z445" s="65"/>
      <c r="AA445" s="78">
        <f t="shared" si="121"/>
        <v>0</v>
      </c>
      <c r="AB445" s="45"/>
      <c r="AC445" s="79">
        <f t="shared" si="122"/>
        <v>0</v>
      </c>
      <c r="AD445" s="65"/>
      <c r="AE445" s="78">
        <f t="shared" si="123"/>
        <v>0</v>
      </c>
      <c r="AF445" s="45"/>
      <c r="AG445" s="79">
        <f t="shared" si="124"/>
        <v>0</v>
      </c>
      <c r="AH445" s="2"/>
      <c r="AI445" s="2"/>
      <c r="AJ445" s="2"/>
      <c r="AK445" s="2"/>
      <c r="AL445" s="2"/>
    </row>
    <row r="446" spans="1:38" ht="16.5" customHeight="1" outlineLevel="1">
      <c r="A446" s="12">
        <v>8002030</v>
      </c>
      <c r="B446" s="18" t="s">
        <v>372</v>
      </c>
      <c r="C446" s="281">
        <v>2153500</v>
      </c>
      <c r="D446" s="45">
        <v>0</v>
      </c>
      <c r="E446" s="46">
        <f t="shared" si="110"/>
        <v>0</v>
      </c>
      <c r="F446" s="46">
        <f t="shared" si="111"/>
        <v>0</v>
      </c>
      <c r="G446" s="46">
        <f t="shared" si="112"/>
        <v>0</v>
      </c>
      <c r="H446" s="53" t="e">
        <f t="shared" si="108"/>
        <v>#DIV/0!</v>
      </c>
      <c r="I446" s="54" t="e">
        <f t="shared" si="109"/>
        <v>#DIV/0!</v>
      </c>
      <c r="J446" s="65"/>
      <c r="K446" s="78">
        <f t="shared" si="113"/>
        <v>0</v>
      </c>
      <c r="L446" s="45"/>
      <c r="M446" s="79">
        <f t="shared" si="114"/>
        <v>0</v>
      </c>
      <c r="N446" s="65"/>
      <c r="O446" s="78">
        <f t="shared" si="115"/>
        <v>0</v>
      </c>
      <c r="P446" s="45"/>
      <c r="Q446" s="79">
        <f t="shared" si="116"/>
        <v>0</v>
      </c>
      <c r="R446" s="65"/>
      <c r="S446" s="78">
        <f t="shared" si="117"/>
        <v>0</v>
      </c>
      <c r="T446" s="45"/>
      <c r="U446" s="79">
        <f t="shared" si="118"/>
        <v>0</v>
      </c>
      <c r="V446" s="65"/>
      <c r="W446" s="78">
        <f t="shared" si="119"/>
        <v>0</v>
      </c>
      <c r="X446" s="45"/>
      <c r="Y446" s="79">
        <f t="shared" si="120"/>
        <v>0</v>
      </c>
      <c r="Z446" s="65"/>
      <c r="AA446" s="78">
        <f t="shared" si="121"/>
        <v>0</v>
      </c>
      <c r="AB446" s="45"/>
      <c r="AC446" s="79">
        <f t="shared" si="122"/>
        <v>0</v>
      </c>
      <c r="AD446" s="65"/>
      <c r="AE446" s="78">
        <f t="shared" si="123"/>
        <v>0</v>
      </c>
      <c r="AF446" s="45"/>
      <c r="AG446" s="79">
        <f t="shared" si="124"/>
        <v>0</v>
      </c>
      <c r="AH446" s="2"/>
      <c r="AI446" s="2"/>
      <c r="AJ446" s="2"/>
      <c r="AK446" s="2"/>
      <c r="AL446" s="2"/>
    </row>
    <row r="447" spans="1:38" ht="16.5" customHeight="1" outlineLevel="1">
      <c r="A447" s="12">
        <v>1103016</v>
      </c>
      <c r="B447" s="18" t="s">
        <v>373</v>
      </c>
      <c r="C447" s="281">
        <v>1481320</v>
      </c>
      <c r="D447" s="45">
        <v>0</v>
      </c>
      <c r="E447" s="46">
        <f t="shared" si="110"/>
        <v>0</v>
      </c>
      <c r="F447" s="46">
        <f t="shared" si="111"/>
        <v>0</v>
      </c>
      <c r="G447" s="46">
        <f t="shared" si="112"/>
        <v>0</v>
      </c>
      <c r="H447" s="53" t="e">
        <f t="shared" si="108"/>
        <v>#DIV/0!</v>
      </c>
      <c r="I447" s="54" t="e">
        <f t="shared" si="109"/>
        <v>#DIV/0!</v>
      </c>
      <c r="J447" s="65"/>
      <c r="K447" s="78">
        <f t="shared" si="113"/>
        <v>0</v>
      </c>
      <c r="L447" s="45"/>
      <c r="M447" s="79">
        <f t="shared" si="114"/>
        <v>0</v>
      </c>
      <c r="N447" s="65"/>
      <c r="O447" s="78">
        <f t="shared" si="115"/>
        <v>0</v>
      </c>
      <c r="P447" s="45"/>
      <c r="Q447" s="79">
        <f t="shared" si="116"/>
        <v>0</v>
      </c>
      <c r="R447" s="65"/>
      <c r="S447" s="78">
        <f t="shared" si="117"/>
        <v>0</v>
      </c>
      <c r="T447" s="45"/>
      <c r="U447" s="79">
        <f t="shared" si="118"/>
        <v>0</v>
      </c>
      <c r="V447" s="65"/>
      <c r="W447" s="78">
        <f t="shared" si="119"/>
        <v>0</v>
      </c>
      <c r="X447" s="45"/>
      <c r="Y447" s="79">
        <f t="shared" si="120"/>
        <v>0</v>
      </c>
      <c r="Z447" s="65"/>
      <c r="AA447" s="78">
        <f t="shared" si="121"/>
        <v>0</v>
      </c>
      <c r="AB447" s="45"/>
      <c r="AC447" s="79">
        <f t="shared" si="122"/>
        <v>0</v>
      </c>
      <c r="AD447" s="65"/>
      <c r="AE447" s="78">
        <f t="shared" si="123"/>
        <v>0</v>
      </c>
      <c r="AF447" s="45"/>
      <c r="AG447" s="79">
        <f t="shared" si="124"/>
        <v>0</v>
      </c>
      <c r="AH447" s="2"/>
      <c r="AI447" s="2"/>
      <c r="AJ447" s="2"/>
      <c r="AK447" s="2"/>
      <c r="AL447" s="2"/>
    </row>
    <row r="448" spans="1:38" ht="16.5" customHeight="1" outlineLevel="1">
      <c r="A448" s="12"/>
      <c r="B448" s="18"/>
      <c r="C448" s="14"/>
      <c r="D448" s="45"/>
      <c r="E448" s="46"/>
      <c r="F448" s="46"/>
      <c r="G448" s="46"/>
      <c r="H448" s="53"/>
      <c r="I448" s="54"/>
      <c r="J448" s="65"/>
      <c r="K448" s="78"/>
      <c r="L448" s="45"/>
      <c r="M448" s="79"/>
      <c r="N448" s="65"/>
      <c r="O448" s="78"/>
      <c r="P448" s="45"/>
      <c r="Q448" s="79"/>
      <c r="R448" s="65"/>
      <c r="S448" s="78"/>
      <c r="T448" s="45"/>
      <c r="U448" s="79"/>
      <c r="V448" s="65"/>
      <c r="W448" s="78"/>
      <c r="X448" s="45"/>
      <c r="Y448" s="79"/>
      <c r="Z448" s="65"/>
      <c r="AA448" s="78"/>
      <c r="AB448" s="45"/>
      <c r="AC448" s="79"/>
      <c r="AD448" s="65"/>
      <c r="AE448" s="78"/>
      <c r="AF448" s="45"/>
      <c r="AG448" s="79"/>
      <c r="AH448" s="2"/>
      <c r="AI448" s="2"/>
      <c r="AJ448" s="2"/>
      <c r="AK448" s="2"/>
      <c r="AL448" s="2"/>
    </row>
    <row r="449" spans="1:38" ht="16.5" customHeight="1">
      <c r="A449" s="58"/>
      <c r="B449" s="125" t="s">
        <v>216</v>
      </c>
      <c r="C449" s="59"/>
      <c r="D449" s="60"/>
      <c r="E449" s="61"/>
      <c r="F449" s="61"/>
      <c r="G449" s="61"/>
      <c r="H449" s="62"/>
      <c r="I449" s="63"/>
      <c r="J449" s="84"/>
      <c r="K449" s="85"/>
      <c r="L449" s="60"/>
      <c r="M449" s="86"/>
      <c r="N449" s="84"/>
      <c r="O449" s="85"/>
      <c r="P449" s="60"/>
      <c r="Q449" s="86"/>
      <c r="R449" s="84"/>
      <c r="S449" s="85"/>
      <c r="T449" s="60"/>
      <c r="U449" s="86"/>
      <c r="V449" s="84"/>
      <c r="W449" s="85"/>
      <c r="X449" s="60"/>
      <c r="Y449" s="86"/>
      <c r="Z449" s="84"/>
      <c r="AA449" s="85"/>
      <c r="AB449" s="60"/>
      <c r="AC449" s="86"/>
      <c r="AD449" s="84"/>
      <c r="AE449" s="85"/>
      <c r="AF449" s="60"/>
      <c r="AG449" s="86"/>
      <c r="AH449" s="2"/>
      <c r="AI449" s="2"/>
      <c r="AJ449" s="2"/>
      <c r="AK449" s="2"/>
      <c r="AL449" s="2"/>
    </row>
    <row r="450" spans="1:38" ht="16.5" customHeight="1">
      <c r="A450" s="12">
        <v>2705001</v>
      </c>
      <c r="B450" s="27" t="s">
        <v>374</v>
      </c>
      <c r="C450" s="281">
        <v>28700</v>
      </c>
      <c r="D450" s="45"/>
      <c r="E450" s="46">
        <f t="shared" si="110"/>
        <v>0</v>
      </c>
      <c r="F450" s="46">
        <f t="shared" si="111"/>
        <v>0</v>
      </c>
      <c r="G450" s="46">
        <f t="shared" si="112"/>
        <v>0</v>
      </c>
      <c r="H450" s="53" t="e">
        <f t="shared" ref="H450:H520" si="125">IF(E450&gt;=0,(E450/D450),"-")</f>
        <v>#DIV/0!</v>
      </c>
      <c r="I450" s="54" t="e">
        <f t="shared" ref="I450:I520" si="126">IF(G450&gt;=0,(G450/F450),"-")</f>
        <v>#DIV/0!</v>
      </c>
      <c r="J450" s="65"/>
      <c r="K450" s="78">
        <f t="shared" si="113"/>
        <v>0</v>
      </c>
      <c r="L450" s="45"/>
      <c r="M450" s="79">
        <f t="shared" si="114"/>
        <v>0</v>
      </c>
      <c r="N450" s="65"/>
      <c r="O450" s="78">
        <f t="shared" si="115"/>
        <v>0</v>
      </c>
      <c r="P450" s="45"/>
      <c r="Q450" s="79">
        <f t="shared" si="116"/>
        <v>0</v>
      </c>
      <c r="R450" s="65"/>
      <c r="S450" s="78">
        <f t="shared" si="117"/>
        <v>0</v>
      </c>
      <c r="T450" s="45"/>
      <c r="U450" s="79">
        <f t="shared" si="118"/>
        <v>0</v>
      </c>
      <c r="V450" s="65"/>
      <c r="W450" s="78">
        <f t="shared" si="119"/>
        <v>0</v>
      </c>
      <c r="X450" s="45"/>
      <c r="Y450" s="79">
        <f t="shared" si="120"/>
        <v>0</v>
      </c>
      <c r="Z450" s="65"/>
      <c r="AA450" s="78">
        <f t="shared" si="121"/>
        <v>0</v>
      </c>
      <c r="AB450" s="45"/>
      <c r="AC450" s="79">
        <f t="shared" si="122"/>
        <v>0</v>
      </c>
      <c r="AD450" s="65"/>
      <c r="AE450" s="78">
        <f t="shared" si="123"/>
        <v>0</v>
      </c>
      <c r="AF450" s="45"/>
      <c r="AG450" s="79">
        <f t="shared" si="124"/>
        <v>0</v>
      </c>
      <c r="AH450" s="2"/>
      <c r="AI450" s="2"/>
      <c r="AJ450" s="2"/>
      <c r="AK450" s="2"/>
      <c r="AL450" s="2"/>
    </row>
    <row r="451" spans="1:38" ht="16.5" customHeight="1">
      <c r="A451" s="12">
        <v>2705002</v>
      </c>
      <c r="B451" s="27" t="s">
        <v>375</v>
      </c>
      <c r="C451" s="281">
        <v>85390</v>
      </c>
      <c r="D451" s="45"/>
      <c r="E451" s="46">
        <f t="shared" ref="E451:E514" si="127">+J451+L451+N451+P451+R451+T451+V451+X451+Z451+AB451+AD451+AF451</f>
        <v>0</v>
      </c>
      <c r="F451" s="46">
        <f t="shared" ref="F451:F514" si="128">D451*C451</f>
        <v>0</v>
      </c>
      <c r="G451" s="46">
        <f t="shared" ref="G451:G514" si="129">+E451*C451</f>
        <v>0</v>
      </c>
      <c r="H451" s="53" t="e">
        <f t="shared" si="125"/>
        <v>#DIV/0!</v>
      </c>
      <c r="I451" s="54" t="e">
        <f t="shared" si="126"/>
        <v>#DIV/0!</v>
      </c>
      <c r="J451" s="65"/>
      <c r="K451" s="78">
        <f t="shared" ref="K451:K514" si="130">+J451*C451</f>
        <v>0</v>
      </c>
      <c r="L451" s="45"/>
      <c r="M451" s="79">
        <f t="shared" ref="M451:M514" si="131">+L451*C451</f>
        <v>0</v>
      </c>
      <c r="N451" s="65"/>
      <c r="O451" s="78">
        <f t="shared" ref="O451:O514" si="132">+N451*C451</f>
        <v>0</v>
      </c>
      <c r="P451" s="45"/>
      <c r="Q451" s="79">
        <f t="shared" ref="Q451:Q514" si="133">+P451*C451</f>
        <v>0</v>
      </c>
      <c r="R451" s="65"/>
      <c r="S451" s="78">
        <f t="shared" ref="S451:S514" si="134">+R451*C451</f>
        <v>0</v>
      </c>
      <c r="T451" s="45"/>
      <c r="U451" s="79">
        <f t="shared" ref="U451:U514" si="135">+T451*C451</f>
        <v>0</v>
      </c>
      <c r="V451" s="65"/>
      <c r="W451" s="78">
        <f t="shared" ref="W451:W514" si="136">+V451*C451</f>
        <v>0</v>
      </c>
      <c r="X451" s="45"/>
      <c r="Y451" s="79">
        <f t="shared" ref="Y451:Y514" si="137">+X451*C451</f>
        <v>0</v>
      </c>
      <c r="Z451" s="65"/>
      <c r="AA451" s="78">
        <f t="shared" ref="AA451:AA514" si="138">+Z451*C451</f>
        <v>0</v>
      </c>
      <c r="AB451" s="45"/>
      <c r="AC451" s="79">
        <f t="shared" ref="AC451:AC514" si="139">+AB451*C451</f>
        <v>0</v>
      </c>
      <c r="AD451" s="65"/>
      <c r="AE451" s="78">
        <f t="shared" ref="AE451:AE514" si="140">+AD451*C451</f>
        <v>0</v>
      </c>
      <c r="AF451" s="45"/>
      <c r="AG451" s="79">
        <f t="shared" ref="AG451:AG514" si="141">+AF451*C451</f>
        <v>0</v>
      </c>
      <c r="AH451" s="2"/>
      <c r="AI451" s="2"/>
      <c r="AJ451" s="2"/>
      <c r="AK451" s="2"/>
      <c r="AL451" s="2"/>
    </row>
    <row r="452" spans="1:38" ht="16.5" customHeight="1">
      <c r="A452" s="12">
        <v>2705003</v>
      </c>
      <c r="B452" s="27" t="s">
        <v>376</v>
      </c>
      <c r="C452" s="281">
        <v>215190</v>
      </c>
      <c r="D452" s="45"/>
      <c r="E452" s="46">
        <f t="shared" si="127"/>
        <v>0</v>
      </c>
      <c r="F452" s="46">
        <f t="shared" si="128"/>
        <v>0</v>
      </c>
      <c r="G452" s="46">
        <f t="shared" si="129"/>
        <v>0</v>
      </c>
      <c r="H452" s="53" t="e">
        <f t="shared" si="125"/>
        <v>#DIV/0!</v>
      </c>
      <c r="I452" s="54" t="e">
        <f t="shared" si="126"/>
        <v>#DIV/0!</v>
      </c>
      <c r="J452" s="65"/>
      <c r="K452" s="78">
        <f t="shared" si="130"/>
        <v>0</v>
      </c>
      <c r="L452" s="45"/>
      <c r="M452" s="79">
        <f t="shared" si="131"/>
        <v>0</v>
      </c>
      <c r="N452" s="65"/>
      <c r="O452" s="78">
        <f t="shared" si="132"/>
        <v>0</v>
      </c>
      <c r="P452" s="45"/>
      <c r="Q452" s="79">
        <f t="shared" si="133"/>
        <v>0</v>
      </c>
      <c r="R452" s="65"/>
      <c r="S452" s="78">
        <f t="shared" si="134"/>
        <v>0</v>
      </c>
      <c r="T452" s="45"/>
      <c r="U452" s="79">
        <f t="shared" si="135"/>
        <v>0</v>
      </c>
      <c r="V452" s="65"/>
      <c r="W452" s="78">
        <f t="shared" si="136"/>
        <v>0</v>
      </c>
      <c r="X452" s="45"/>
      <c r="Y452" s="79">
        <f t="shared" si="137"/>
        <v>0</v>
      </c>
      <c r="Z452" s="65"/>
      <c r="AA452" s="78">
        <f t="shared" si="138"/>
        <v>0</v>
      </c>
      <c r="AB452" s="45"/>
      <c r="AC452" s="79">
        <f t="shared" si="139"/>
        <v>0</v>
      </c>
      <c r="AD452" s="65"/>
      <c r="AE452" s="78">
        <f t="shared" si="140"/>
        <v>0</v>
      </c>
      <c r="AF452" s="45"/>
      <c r="AG452" s="79">
        <f t="shared" si="141"/>
        <v>0</v>
      </c>
      <c r="AH452" s="2"/>
      <c r="AI452" s="2"/>
      <c r="AJ452" s="2"/>
      <c r="AK452" s="2"/>
      <c r="AL452" s="2"/>
    </row>
    <row r="453" spans="1:38" ht="16.5" customHeight="1" outlineLevel="1">
      <c r="A453" s="12">
        <v>2705004</v>
      </c>
      <c r="B453" s="27" t="s">
        <v>377</v>
      </c>
      <c r="C453" s="281">
        <v>276930</v>
      </c>
      <c r="D453" s="45"/>
      <c r="E453" s="46">
        <f t="shared" si="127"/>
        <v>0</v>
      </c>
      <c r="F453" s="46">
        <f t="shared" si="128"/>
        <v>0</v>
      </c>
      <c r="G453" s="46">
        <f t="shared" si="129"/>
        <v>0</v>
      </c>
      <c r="H453" s="53" t="e">
        <f t="shared" si="125"/>
        <v>#DIV/0!</v>
      </c>
      <c r="I453" s="54" t="e">
        <f t="shared" si="126"/>
        <v>#DIV/0!</v>
      </c>
      <c r="J453" s="65"/>
      <c r="K453" s="78">
        <f t="shared" si="130"/>
        <v>0</v>
      </c>
      <c r="L453" s="45"/>
      <c r="M453" s="79">
        <f t="shared" si="131"/>
        <v>0</v>
      </c>
      <c r="N453" s="65"/>
      <c r="O453" s="78">
        <f t="shared" si="132"/>
        <v>0</v>
      </c>
      <c r="P453" s="45"/>
      <c r="Q453" s="79">
        <f t="shared" si="133"/>
        <v>0</v>
      </c>
      <c r="R453" s="65"/>
      <c r="S453" s="78">
        <f t="shared" si="134"/>
        <v>0</v>
      </c>
      <c r="T453" s="45"/>
      <c r="U453" s="79">
        <f t="shared" si="135"/>
        <v>0</v>
      </c>
      <c r="V453" s="65"/>
      <c r="W453" s="78">
        <f t="shared" si="136"/>
        <v>0</v>
      </c>
      <c r="X453" s="45"/>
      <c r="Y453" s="79">
        <f t="shared" si="137"/>
        <v>0</v>
      </c>
      <c r="Z453" s="65"/>
      <c r="AA453" s="78">
        <f t="shared" si="138"/>
        <v>0</v>
      </c>
      <c r="AB453" s="45"/>
      <c r="AC453" s="79">
        <f t="shared" si="139"/>
        <v>0</v>
      </c>
      <c r="AD453" s="65"/>
      <c r="AE453" s="78">
        <f t="shared" si="140"/>
        <v>0</v>
      </c>
      <c r="AF453" s="45"/>
      <c r="AG453" s="79">
        <f t="shared" si="141"/>
        <v>0</v>
      </c>
      <c r="AH453" s="2"/>
      <c r="AI453" s="2"/>
      <c r="AJ453" s="2"/>
      <c r="AK453" s="2"/>
      <c r="AL453" s="2"/>
    </row>
    <row r="454" spans="1:38" ht="16.5" customHeight="1" outlineLevel="1">
      <c r="A454" s="12">
        <v>2705005</v>
      </c>
      <c r="B454" s="27" t="s">
        <v>378</v>
      </c>
      <c r="C454" s="281">
        <v>165410</v>
      </c>
      <c r="D454" s="45"/>
      <c r="E454" s="46">
        <f t="shared" si="127"/>
        <v>0</v>
      </c>
      <c r="F454" s="46">
        <f t="shared" si="128"/>
        <v>0</v>
      </c>
      <c r="G454" s="46">
        <f t="shared" si="129"/>
        <v>0</v>
      </c>
      <c r="H454" s="53" t="e">
        <f t="shared" si="125"/>
        <v>#DIV/0!</v>
      </c>
      <c r="I454" s="54" t="e">
        <f t="shared" si="126"/>
        <v>#DIV/0!</v>
      </c>
      <c r="J454" s="65"/>
      <c r="K454" s="78">
        <f t="shared" si="130"/>
        <v>0</v>
      </c>
      <c r="L454" s="45"/>
      <c r="M454" s="79">
        <f t="shared" si="131"/>
        <v>0</v>
      </c>
      <c r="N454" s="65"/>
      <c r="O454" s="78">
        <f t="shared" si="132"/>
        <v>0</v>
      </c>
      <c r="P454" s="45"/>
      <c r="Q454" s="79">
        <f t="shared" si="133"/>
        <v>0</v>
      </c>
      <c r="R454" s="65"/>
      <c r="S454" s="78">
        <f t="shared" si="134"/>
        <v>0</v>
      </c>
      <c r="T454" s="45"/>
      <c r="U454" s="79">
        <f t="shared" si="135"/>
        <v>0</v>
      </c>
      <c r="V454" s="65"/>
      <c r="W454" s="78">
        <f t="shared" si="136"/>
        <v>0</v>
      </c>
      <c r="X454" s="45"/>
      <c r="Y454" s="79">
        <f t="shared" si="137"/>
        <v>0</v>
      </c>
      <c r="Z454" s="65"/>
      <c r="AA454" s="78">
        <f t="shared" si="138"/>
        <v>0</v>
      </c>
      <c r="AB454" s="45"/>
      <c r="AC454" s="79">
        <f t="shared" si="139"/>
        <v>0</v>
      </c>
      <c r="AD454" s="65"/>
      <c r="AE454" s="78">
        <f t="shared" si="140"/>
        <v>0</v>
      </c>
      <c r="AF454" s="45"/>
      <c r="AG454" s="79">
        <f t="shared" si="141"/>
        <v>0</v>
      </c>
      <c r="AH454" s="2"/>
      <c r="AI454" s="2"/>
      <c r="AJ454" s="2"/>
      <c r="AK454" s="2"/>
      <c r="AL454" s="2"/>
    </row>
    <row r="455" spans="1:38" ht="16.5" customHeight="1">
      <c r="A455" s="12">
        <v>2705006</v>
      </c>
      <c r="B455" s="27" t="s">
        <v>379</v>
      </c>
      <c r="C455" s="281">
        <v>439830</v>
      </c>
      <c r="D455" s="45"/>
      <c r="E455" s="46">
        <f t="shared" si="127"/>
        <v>0</v>
      </c>
      <c r="F455" s="46">
        <f t="shared" si="128"/>
        <v>0</v>
      </c>
      <c r="G455" s="46">
        <f t="shared" si="129"/>
        <v>0</v>
      </c>
      <c r="H455" s="53" t="e">
        <f t="shared" si="125"/>
        <v>#DIV/0!</v>
      </c>
      <c r="I455" s="54" t="e">
        <f t="shared" si="126"/>
        <v>#DIV/0!</v>
      </c>
      <c r="J455" s="65"/>
      <c r="K455" s="78">
        <f t="shared" si="130"/>
        <v>0</v>
      </c>
      <c r="L455" s="45"/>
      <c r="M455" s="79">
        <f t="shared" si="131"/>
        <v>0</v>
      </c>
      <c r="N455" s="65"/>
      <c r="O455" s="78">
        <f t="shared" si="132"/>
        <v>0</v>
      </c>
      <c r="P455" s="45"/>
      <c r="Q455" s="79">
        <f t="shared" si="133"/>
        <v>0</v>
      </c>
      <c r="R455" s="65"/>
      <c r="S455" s="78">
        <f t="shared" si="134"/>
        <v>0</v>
      </c>
      <c r="T455" s="45"/>
      <c r="U455" s="79">
        <f t="shared" si="135"/>
        <v>0</v>
      </c>
      <c r="V455" s="65"/>
      <c r="W455" s="78">
        <f t="shared" si="136"/>
        <v>0</v>
      </c>
      <c r="X455" s="45"/>
      <c r="Y455" s="79">
        <f t="shared" si="137"/>
        <v>0</v>
      </c>
      <c r="Z455" s="65"/>
      <c r="AA455" s="78">
        <f t="shared" si="138"/>
        <v>0</v>
      </c>
      <c r="AB455" s="45"/>
      <c r="AC455" s="79">
        <f t="shared" si="139"/>
        <v>0</v>
      </c>
      <c r="AD455" s="65"/>
      <c r="AE455" s="78">
        <f t="shared" si="140"/>
        <v>0</v>
      </c>
      <c r="AF455" s="45"/>
      <c r="AG455" s="79">
        <f t="shared" si="141"/>
        <v>0</v>
      </c>
      <c r="AH455" s="2"/>
      <c r="AI455" s="2"/>
      <c r="AJ455" s="2"/>
      <c r="AK455" s="2"/>
      <c r="AL455" s="2"/>
    </row>
    <row r="456" spans="1:38" ht="16.5" customHeight="1">
      <c r="A456" s="12">
        <v>2705007</v>
      </c>
      <c r="B456" s="27" t="s">
        <v>380</v>
      </c>
      <c r="C456" s="281">
        <v>86550</v>
      </c>
      <c r="D456" s="45"/>
      <c r="E456" s="46">
        <f t="shared" si="127"/>
        <v>0</v>
      </c>
      <c r="F456" s="46">
        <f t="shared" si="128"/>
        <v>0</v>
      </c>
      <c r="G456" s="46">
        <f t="shared" si="129"/>
        <v>0</v>
      </c>
      <c r="H456" s="53" t="e">
        <f t="shared" si="125"/>
        <v>#DIV/0!</v>
      </c>
      <c r="I456" s="54" t="e">
        <f t="shared" si="126"/>
        <v>#DIV/0!</v>
      </c>
      <c r="J456" s="65"/>
      <c r="K456" s="78">
        <f t="shared" si="130"/>
        <v>0</v>
      </c>
      <c r="L456" s="45"/>
      <c r="M456" s="79">
        <f t="shared" si="131"/>
        <v>0</v>
      </c>
      <c r="N456" s="65"/>
      <c r="O456" s="78">
        <f t="shared" si="132"/>
        <v>0</v>
      </c>
      <c r="P456" s="45"/>
      <c r="Q456" s="79">
        <f t="shared" si="133"/>
        <v>0</v>
      </c>
      <c r="R456" s="65"/>
      <c r="S456" s="78">
        <f t="shared" si="134"/>
        <v>0</v>
      </c>
      <c r="T456" s="45"/>
      <c r="U456" s="79">
        <f t="shared" si="135"/>
        <v>0</v>
      </c>
      <c r="V456" s="65"/>
      <c r="W456" s="78">
        <f t="shared" si="136"/>
        <v>0</v>
      </c>
      <c r="X456" s="45"/>
      <c r="Y456" s="79">
        <f t="shared" si="137"/>
        <v>0</v>
      </c>
      <c r="Z456" s="65"/>
      <c r="AA456" s="78">
        <f t="shared" si="138"/>
        <v>0</v>
      </c>
      <c r="AB456" s="45"/>
      <c r="AC456" s="79">
        <f t="shared" si="139"/>
        <v>0</v>
      </c>
      <c r="AD456" s="65"/>
      <c r="AE456" s="78">
        <f t="shared" si="140"/>
        <v>0</v>
      </c>
      <c r="AF456" s="45"/>
      <c r="AG456" s="79">
        <f t="shared" si="141"/>
        <v>0</v>
      </c>
      <c r="AH456" s="2"/>
      <c r="AI456" s="2"/>
      <c r="AJ456" s="2"/>
      <c r="AK456" s="2"/>
      <c r="AL456" s="2"/>
    </row>
    <row r="457" spans="1:38" ht="16.5" customHeight="1">
      <c r="A457" s="12">
        <v>2705008</v>
      </c>
      <c r="B457" s="27" t="s">
        <v>381</v>
      </c>
      <c r="C457" s="281">
        <v>171300</v>
      </c>
      <c r="D457" s="45"/>
      <c r="E457" s="46">
        <f t="shared" si="127"/>
        <v>0</v>
      </c>
      <c r="F457" s="46">
        <f t="shared" si="128"/>
        <v>0</v>
      </c>
      <c r="G457" s="46">
        <f t="shared" si="129"/>
        <v>0</v>
      </c>
      <c r="H457" s="53" t="e">
        <f t="shared" si="125"/>
        <v>#DIV/0!</v>
      </c>
      <c r="I457" s="54" t="e">
        <f t="shared" si="126"/>
        <v>#DIV/0!</v>
      </c>
      <c r="J457" s="65"/>
      <c r="K457" s="78">
        <f t="shared" si="130"/>
        <v>0</v>
      </c>
      <c r="L457" s="45"/>
      <c r="M457" s="79">
        <f t="shared" si="131"/>
        <v>0</v>
      </c>
      <c r="N457" s="65"/>
      <c r="O457" s="78">
        <f t="shared" si="132"/>
        <v>0</v>
      </c>
      <c r="P457" s="45"/>
      <c r="Q457" s="79">
        <f t="shared" si="133"/>
        <v>0</v>
      </c>
      <c r="R457" s="65"/>
      <c r="S457" s="78">
        <f t="shared" si="134"/>
        <v>0</v>
      </c>
      <c r="T457" s="45"/>
      <c r="U457" s="79">
        <f t="shared" si="135"/>
        <v>0</v>
      </c>
      <c r="V457" s="65"/>
      <c r="W457" s="78">
        <f t="shared" si="136"/>
        <v>0</v>
      </c>
      <c r="X457" s="45"/>
      <c r="Y457" s="79">
        <f t="shared" si="137"/>
        <v>0</v>
      </c>
      <c r="Z457" s="65"/>
      <c r="AA457" s="78">
        <f t="shared" si="138"/>
        <v>0</v>
      </c>
      <c r="AB457" s="45"/>
      <c r="AC457" s="79">
        <f t="shared" si="139"/>
        <v>0</v>
      </c>
      <c r="AD457" s="65"/>
      <c r="AE457" s="78">
        <f t="shared" si="140"/>
        <v>0</v>
      </c>
      <c r="AF457" s="45"/>
      <c r="AG457" s="79">
        <f t="shared" si="141"/>
        <v>0</v>
      </c>
      <c r="AH457" s="2"/>
      <c r="AI457" s="2"/>
      <c r="AJ457" s="2"/>
      <c r="AK457" s="2"/>
      <c r="AL457" s="2"/>
    </row>
    <row r="458" spans="1:38" ht="16.5" customHeight="1">
      <c r="A458" s="12">
        <v>2705009</v>
      </c>
      <c r="B458" s="27" t="s">
        <v>382</v>
      </c>
      <c r="C458" s="281">
        <v>204320</v>
      </c>
      <c r="D458" s="45"/>
      <c r="E458" s="46">
        <f t="shared" si="127"/>
        <v>0</v>
      </c>
      <c r="F458" s="46">
        <f t="shared" si="128"/>
        <v>0</v>
      </c>
      <c r="G458" s="46">
        <f t="shared" si="129"/>
        <v>0</v>
      </c>
      <c r="H458" s="53" t="e">
        <f t="shared" si="125"/>
        <v>#DIV/0!</v>
      </c>
      <c r="I458" s="54" t="e">
        <f t="shared" si="126"/>
        <v>#DIV/0!</v>
      </c>
      <c r="J458" s="65"/>
      <c r="K458" s="78">
        <f t="shared" si="130"/>
        <v>0</v>
      </c>
      <c r="L458" s="45"/>
      <c r="M458" s="79">
        <f t="shared" si="131"/>
        <v>0</v>
      </c>
      <c r="N458" s="65"/>
      <c r="O458" s="78">
        <f t="shared" si="132"/>
        <v>0</v>
      </c>
      <c r="P458" s="45"/>
      <c r="Q458" s="79">
        <f t="shared" si="133"/>
        <v>0</v>
      </c>
      <c r="R458" s="65"/>
      <c r="S458" s="78">
        <f t="shared" si="134"/>
        <v>0</v>
      </c>
      <c r="T458" s="45"/>
      <c r="U458" s="79">
        <f t="shared" si="135"/>
        <v>0</v>
      </c>
      <c r="V458" s="65"/>
      <c r="W458" s="78">
        <f t="shared" si="136"/>
        <v>0</v>
      </c>
      <c r="X458" s="45"/>
      <c r="Y458" s="79">
        <f t="shared" si="137"/>
        <v>0</v>
      </c>
      <c r="Z458" s="65"/>
      <c r="AA458" s="78">
        <f t="shared" si="138"/>
        <v>0</v>
      </c>
      <c r="AB458" s="45"/>
      <c r="AC458" s="79">
        <f t="shared" si="139"/>
        <v>0</v>
      </c>
      <c r="AD458" s="65"/>
      <c r="AE458" s="78">
        <f t="shared" si="140"/>
        <v>0</v>
      </c>
      <c r="AF458" s="45"/>
      <c r="AG458" s="79">
        <f t="shared" si="141"/>
        <v>0</v>
      </c>
      <c r="AH458" s="2"/>
      <c r="AI458" s="2"/>
      <c r="AJ458" s="2"/>
      <c r="AK458" s="2"/>
      <c r="AL458" s="2"/>
    </row>
    <row r="459" spans="1:38" ht="16.5" customHeight="1">
      <c r="A459" s="12">
        <v>2705010</v>
      </c>
      <c r="B459" s="27" t="s">
        <v>383</v>
      </c>
      <c r="C459" s="281">
        <v>439830</v>
      </c>
      <c r="D459" s="45"/>
      <c r="E459" s="46">
        <f t="shared" si="127"/>
        <v>0</v>
      </c>
      <c r="F459" s="46">
        <f t="shared" si="128"/>
        <v>0</v>
      </c>
      <c r="G459" s="46">
        <f t="shared" si="129"/>
        <v>0</v>
      </c>
      <c r="H459" s="53" t="e">
        <f t="shared" si="125"/>
        <v>#DIV/0!</v>
      </c>
      <c r="I459" s="54" t="e">
        <f t="shared" si="126"/>
        <v>#DIV/0!</v>
      </c>
      <c r="J459" s="65"/>
      <c r="K459" s="78">
        <f t="shared" si="130"/>
        <v>0</v>
      </c>
      <c r="L459" s="45"/>
      <c r="M459" s="79">
        <f t="shared" si="131"/>
        <v>0</v>
      </c>
      <c r="N459" s="65"/>
      <c r="O459" s="78">
        <f t="shared" si="132"/>
        <v>0</v>
      </c>
      <c r="P459" s="45"/>
      <c r="Q459" s="79">
        <f t="shared" si="133"/>
        <v>0</v>
      </c>
      <c r="R459" s="65"/>
      <c r="S459" s="78">
        <f t="shared" si="134"/>
        <v>0</v>
      </c>
      <c r="T459" s="45"/>
      <c r="U459" s="79">
        <f t="shared" si="135"/>
        <v>0</v>
      </c>
      <c r="V459" s="65"/>
      <c r="W459" s="78">
        <f t="shared" si="136"/>
        <v>0</v>
      </c>
      <c r="X459" s="45"/>
      <c r="Y459" s="79">
        <f t="shared" si="137"/>
        <v>0</v>
      </c>
      <c r="Z459" s="65"/>
      <c r="AA459" s="78">
        <f t="shared" si="138"/>
        <v>0</v>
      </c>
      <c r="AB459" s="45"/>
      <c r="AC459" s="79">
        <f t="shared" si="139"/>
        <v>0</v>
      </c>
      <c r="AD459" s="65"/>
      <c r="AE459" s="78">
        <f t="shared" si="140"/>
        <v>0</v>
      </c>
      <c r="AF459" s="45"/>
      <c r="AG459" s="79">
        <f t="shared" si="141"/>
        <v>0</v>
      </c>
      <c r="AH459" s="2"/>
      <c r="AI459" s="2"/>
      <c r="AJ459" s="2"/>
      <c r="AK459" s="2"/>
      <c r="AL459" s="2"/>
    </row>
    <row r="460" spans="1:38" ht="16.5" customHeight="1">
      <c r="A460" s="12">
        <v>2703104</v>
      </c>
      <c r="B460" s="18" t="s">
        <v>384</v>
      </c>
      <c r="C460" s="281">
        <v>183700</v>
      </c>
      <c r="D460" s="45"/>
      <c r="E460" s="46">
        <f t="shared" si="127"/>
        <v>0</v>
      </c>
      <c r="F460" s="46">
        <f t="shared" si="128"/>
        <v>0</v>
      </c>
      <c r="G460" s="46">
        <f t="shared" si="129"/>
        <v>0</v>
      </c>
      <c r="H460" s="53" t="e">
        <f t="shared" si="125"/>
        <v>#DIV/0!</v>
      </c>
      <c r="I460" s="54" t="e">
        <f t="shared" si="126"/>
        <v>#DIV/0!</v>
      </c>
      <c r="J460" s="65"/>
      <c r="K460" s="78">
        <f t="shared" si="130"/>
        <v>0</v>
      </c>
      <c r="L460" s="45"/>
      <c r="M460" s="79">
        <f t="shared" si="131"/>
        <v>0</v>
      </c>
      <c r="N460" s="65"/>
      <c r="O460" s="78">
        <f t="shared" si="132"/>
        <v>0</v>
      </c>
      <c r="P460" s="45"/>
      <c r="Q460" s="79">
        <f t="shared" si="133"/>
        <v>0</v>
      </c>
      <c r="R460" s="65"/>
      <c r="S460" s="78">
        <f t="shared" si="134"/>
        <v>0</v>
      </c>
      <c r="T460" s="45"/>
      <c r="U460" s="79">
        <f t="shared" si="135"/>
        <v>0</v>
      </c>
      <c r="V460" s="65"/>
      <c r="W460" s="78">
        <f t="shared" si="136"/>
        <v>0</v>
      </c>
      <c r="X460" s="45"/>
      <c r="Y460" s="79">
        <f t="shared" si="137"/>
        <v>0</v>
      </c>
      <c r="Z460" s="65"/>
      <c r="AA460" s="78">
        <f t="shared" si="138"/>
        <v>0</v>
      </c>
      <c r="AB460" s="45"/>
      <c r="AC460" s="79">
        <f t="shared" si="139"/>
        <v>0</v>
      </c>
      <c r="AD460" s="65"/>
      <c r="AE460" s="78">
        <f t="shared" si="140"/>
        <v>0</v>
      </c>
      <c r="AF460" s="45"/>
      <c r="AG460" s="79">
        <f t="shared" si="141"/>
        <v>0</v>
      </c>
      <c r="AH460" s="2"/>
      <c r="AI460" s="2"/>
      <c r="AJ460" s="2"/>
      <c r="AK460" s="2"/>
      <c r="AL460" s="2"/>
    </row>
    <row r="461" spans="1:38" ht="16.5" customHeight="1">
      <c r="A461" s="12">
        <v>2703204</v>
      </c>
      <c r="B461" s="18" t="s">
        <v>385</v>
      </c>
      <c r="C461" s="281">
        <v>203000</v>
      </c>
      <c r="D461" s="45"/>
      <c r="E461" s="46">
        <f t="shared" si="127"/>
        <v>0</v>
      </c>
      <c r="F461" s="46">
        <f t="shared" si="128"/>
        <v>0</v>
      </c>
      <c r="G461" s="46">
        <f t="shared" si="129"/>
        <v>0</v>
      </c>
      <c r="H461" s="53" t="e">
        <f t="shared" si="125"/>
        <v>#DIV/0!</v>
      </c>
      <c r="I461" s="54" t="e">
        <f t="shared" si="126"/>
        <v>#DIV/0!</v>
      </c>
      <c r="J461" s="65"/>
      <c r="K461" s="78">
        <f t="shared" si="130"/>
        <v>0</v>
      </c>
      <c r="L461" s="45"/>
      <c r="M461" s="79">
        <f t="shared" si="131"/>
        <v>0</v>
      </c>
      <c r="N461" s="65"/>
      <c r="O461" s="78">
        <f t="shared" si="132"/>
        <v>0</v>
      </c>
      <c r="P461" s="45"/>
      <c r="Q461" s="79">
        <f t="shared" si="133"/>
        <v>0</v>
      </c>
      <c r="R461" s="65"/>
      <c r="S461" s="78">
        <f t="shared" si="134"/>
        <v>0</v>
      </c>
      <c r="T461" s="45"/>
      <c r="U461" s="79">
        <f t="shared" si="135"/>
        <v>0</v>
      </c>
      <c r="V461" s="65"/>
      <c r="W461" s="78">
        <f t="shared" si="136"/>
        <v>0</v>
      </c>
      <c r="X461" s="45"/>
      <c r="Y461" s="79">
        <f t="shared" si="137"/>
        <v>0</v>
      </c>
      <c r="Z461" s="65"/>
      <c r="AA461" s="78">
        <f t="shared" si="138"/>
        <v>0</v>
      </c>
      <c r="AB461" s="45"/>
      <c r="AC461" s="79">
        <f t="shared" si="139"/>
        <v>0</v>
      </c>
      <c r="AD461" s="65"/>
      <c r="AE461" s="78">
        <f t="shared" si="140"/>
        <v>0</v>
      </c>
      <c r="AF461" s="45"/>
      <c r="AG461" s="79">
        <f t="shared" si="141"/>
        <v>0</v>
      </c>
      <c r="AH461" s="2"/>
      <c r="AI461" s="2"/>
      <c r="AJ461" s="2"/>
      <c r="AK461" s="2"/>
      <c r="AL461" s="2"/>
    </row>
    <row r="462" spans="1:38" ht="16.5" customHeight="1">
      <c r="A462" s="12"/>
      <c r="B462" s="18"/>
      <c r="C462" s="14"/>
      <c r="D462" s="45"/>
      <c r="E462" s="46"/>
      <c r="F462" s="46"/>
      <c r="G462" s="46"/>
      <c r="H462" s="53"/>
      <c r="I462" s="54"/>
      <c r="J462" s="65"/>
      <c r="K462" s="78"/>
      <c r="L462" s="45"/>
      <c r="M462" s="79"/>
      <c r="N462" s="65"/>
      <c r="O462" s="78"/>
      <c r="P462" s="45"/>
      <c r="Q462" s="79"/>
      <c r="R462" s="65"/>
      <c r="S462" s="78"/>
      <c r="T462" s="45"/>
      <c r="U462" s="79"/>
      <c r="V462" s="65"/>
      <c r="W462" s="78"/>
      <c r="X462" s="45"/>
      <c r="Y462" s="79"/>
      <c r="Z462" s="65"/>
      <c r="AA462" s="78"/>
      <c r="AB462" s="45"/>
      <c r="AC462" s="79"/>
      <c r="AD462" s="65"/>
      <c r="AE462" s="78"/>
      <c r="AF462" s="45"/>
      <c r="AG462" s="79"/>
      <c r="AH462" s="2"/>
      <c r="AI462" s="2"/>
      <c r="AJ462" s="2"/>
      <c r="AK462" s="2"/>
      <c r="AL462" s="2"/>
    </row>
    <row r="463" spans="1:38" ht="16.5" customHeight="1">
      <c r="A463" s="58"/>
      <c r="B463" s="125" t="s">
        <v>123</v>
      </c>
      <c r="C463" s="59"/>
      <c r="D463" s="60"/>
      <c r="E463" s="61"/>
      <c r="F463" s="61"/>
      <c r="G463" s="61"/>
      <c r="H463" s="62"/>
      <c r="I463" s="63"/>
      <c r="J463" s="84"/>
      <c r="K463" s="85"/>
      <c r="L463" s="60"/>
      <c r="M463" s="86"/>
      <c r="N463" s="84"/>
      <c r="O463" s="85"/>
      <c r="P463" s="60"/>
      <c r="Q463" s="86"/>
      <c r="R463" s="84"/>
      <c r="S463" s="85"/>
      <c r="T463" s="60"/>
      <c r="U463" s="86"/>
      <c r="V463" s="84"/>
      <c r="W463" s="85"/>
      <c r="X463" s="60"/>
      <c r="Y463" s="86"/>
      <c r="Z463" s="84"/>
      <c r="AA463" s="85"/>
      <c r="AB463" s="60"/>
      <c r="AC463" s="86"/>
      <c r="AD463" s="84"/>
      <c r="AE463" s="85"/>
      <c r="AF463" s="60"/>
      <c r="AG463" s="86"/>
      <c r="AH463" s="2"/>
      <c r="AI463" s="2"/>
      <c r="AJ463" s="2"/>
      <c r="AK463" s="2"/>
      <c r="AL463" s="2"/>
    </row>
    <row r="464" spans="1:38" ht="16.5" customHeight="1">
      <c r="A464" s="12">
        <v>8002032</v>
      </c>
      <c r="B464" s="18" t="s">
        <v>386</v>
      </c>
      <c r="C464" s="281">
        <v>477870</v>
      </c>
      <c r="D464" s="45">
        <v>0</v>
      </c>
      <c r="E464" s="46">
        <f t="shared" si="127"/>
        <v>0</v>
      </c>
      <c r="F464" s="46">
        <f t="shared" si="128"/>
        <v>0</v>
      </c>
      <c r="G464" s="46">
        <f t="shared" si="129"/>
        <v>0</v>
      </c>
      <c r="H464" s="53" t="e">
        <f t="shared" si="125"/>
        <v>#DIV/0!</v>
      </c>
      <c r="I464" s="54" t="e">
        <f t="shared" si="126"/>
        <v>#DIV/0!</v>
      </c>
      <c r="J464" s="65"/>
      <c r="K464" s="78">
        <f t="shared" si="130"/>
        <v>0</v>
      </c>
      <c r="L464" s="45"/>
      <c r="M464" s="79">
        <f t="shared" si="131"/>
        <v>0</v>
      </c>
      <c r="N464" s="65"/>
      <c r="O464" s="78">
        <f t="shared" si="132"/>
        <v>0</v>
      </c>
      <c r="P464" s="45"/>
      <c r="Q464" s="79">
        <f t="shared" si="133"/>
        <v>0</v>
      </c>
      <c r="R464" s="65"/>
      <c r="S464" s="78">
        <f t="shared" si="134"/>
        <v>0</v>
      </c>
      <c r="T464" s="45"/>
      <c r="U464" s="79">
        <f t="shared" si="135"/>
        <v>0</v>
      </c>
      <c r="V464" s="65"/>
      <c r="W464" s="78">
        <f t="shared" si="136"/>
        <v>0</v>
      </c>
      <c r="X464" s="45"/>
      <c r="Y464" s="79">
        <f t="shared" si="137"/>
        <v>0</v>
      </c>
      <c r="Z464" s="65"/>
      <c r="AA464" s="78">
        <f t="shared" si="138"/>
        <v>0</v>
      </c>
      <c r="AB464" s="45"/>
      <c r="AC464" s="79">
        <f t="shared" si="139"/>
        <v>0</v>
      </c>
      <c r="AD464" s="65"/>
      <c r="AE464" s="78">
        <f t="shared" si="140"/>
        <v>0</v>
      </c>
      <c r="AF464" s="45"/>
      <c r="AG464" s="79">
        <f t="shared" si="141"/>
        <v>0</v>
      </c>
      <c r="AH464" s="2"/>
      <c r="AI464" s="2"/>
      <c r="AJ464" s="2"/>
      <c r="AK464" s="2"/>
      <c r="AL464" s="2"/>
    </row>
    <row r="465" spans="1:38" ht="16.5" customHeight="1">
      <c r="A465" s="12"/>
      <c r="B465" s="18"/>
      <c r="C465" s="14"/>
      <c r="D465" s="45"/>
      <c r="E465" s="46"/>
      <c r="F465" s="46"/>
      <c r="G465" s="46"/>
      <c r="H465" s="53"/>
      <c r="I465" s="54"/>
      <c r="J465" s="65"/>
      <c r="K465" s="78"/>
      <c r="L465" s="45"/>
      <c r="M465" s="79"/>
      <c r="N465" s="65"/>
      <c r="O465" s="78"/>
      <c r="P465" s="45"/>
      <c r="Q465" s="79"/>
      <c r="R465" s="65"/>
      <c r="S465" s="78"/>
      <c r="T465" s="45"/>
      <c r="U465" s="79"/>
      <c r="V465" s="65"/>
      <c r="W465" s="78"/>
      <c r="X465" s="45"/>
      <c r="Y465" s="79"/>
      <c r="Z465" s="65"/>
      <c r="AA465" s="78"/>
      <c r="AB465" s="45"/>
      <c r="AC465" s="79"/>
      <c r="AD465" s="65"/>
      <c r="AE465" s="78"/>
      <c r="AF465" s="45"/>
      <c r="AG465" s="79"/>
      <c r="AH465" s="2"/>
      <c r="AI465" s="2"/>
      <c r="AJ465" s="2"/>
      <c r="AK465" s="2"/>
      <c r="AL465" s="2"/>
    </row>
    <row r="466" spans="1:38" ht="16.5" customHeight="1">
      <c r="A466" s="58"/>
      <c r="B466" s="125" t="s">
        <v>388</v>
      </c>
      <c r="C466" s="59"/>
      <c r="D466" s="60"/>
      <c r="E466" s="61"/>
      <c r="F466" s="61"/>
      <c r="G466" s="61"/>
      <c r="H466" s="62"/>
      <c r="I466" s="63"/>
      <c r="J466" s="84"/>
      <c r="K466" s="85"/>
      <c r="L466" s="60"/>
      <c r="M466" s="86"/>
      <c r="N466" s="84"/>
      <c r="O466" s="85"/>
      <c r="P466" s="60"/>
      <c r="Q466" s="86"/>
      <c r="R466" s="84"/>
      <c r="S466" s="85"/>
      <c r="T466" s="60"/>
      <c r="U466" s="86"/>
      <c r="V466" s="84"/>
      <c r="W466" s="85"/>
      <c r="X466" s="60"/>
      <c r="Y466" s="86"/>
      <c r="Z466" s="84"/>
      <c r="AA466" s="85"/>
      <c r="AB466" s="60"/>
      <c r="AC466" s="86"/>
      <c r="AD466" s="84"/>
      <c r="AE466" s="85"/>
      <c r="AF466" s="60"/>
      <c r="AG466" s="86"/>
      <c r="AH466" s="2"/>
      <c r="AI466" s="2"/>
      <c r="AJ466" s="2"/>
      <c r="AK466" s="2"/>
      <c r="AL466" s="2"/>
    </row>
    <row r="467" spans="1:38" ht="16.5" customHeight="1">
      <c r="A467" s="12">
        <v>8002020</v>
      </c>
      <c r="B467" s="18" t="s">
        <v>389</v>
      </c>
      <c r="C467" s="281">
        <v>323290</v>
      </c>
      <c r="D467" s="45"/>
      <c r="E467" s="46">
        <f t="shared" si="127"/>
        <v>0</v>
      </c>
      <c r="F467" s="46">
        <f t="shared" si="128"/>
        <v>0</v>
      </c>
      <c r="G467" s="46">
        <f t="shared" si="129"/>
        <v>0</v>
      </c>
      <c r="H467" s="53" t="e">
        <f t="shared" si="125"/>
        <v>#DIV/0!</v>
      </c>
      <c r="I467" s="54" t="e">
        <f t="shared" si="126"/>
        <v>#DIV/0!</v>
      </c>
      <c r="J467" s="65"/>
      <c r="K467" s="78">
        <f t="shared" si="130"/>
        <v>0</v>
      </c>
      <c r="L467" s="45"/>
      <c r="M467" s="79">
        <f t="shared" si="131"/>
        <v>0</v>
      </c>
      <c r="N467" s="65"/>
      <c r="O467" s="78">
        <f t="shared" si="132"/>
        <v>0</v>
      </c>
      <c r="P467" s="45"/>
      <c r="Q467" s="79">
        <f t="shared" si="133"/>
        <v>0</v>
      </c>
      <c r="R467" s="65"/>
      <c r="S467" s="78">
        <f t="shared" si="134"/>
        <v>0</v>
      </c>
      <c r="T467" s="45"/>
      <c r="U467" s="79">
        <f t="shared" si="135"/>
        <v>0</v>
      </c>
      <c r="V467" s="65"/>
      <c r="W467" s="78">
        <f t="shared" si="136"/>
        <v>0</v>
      </c>
      <c r="X467" s="45"/>
      <c r="Y467" s="79">
        <f t="shared" si="137"/>
        <v>0</v>
      </c>
      <c r="Z467" s="65"/>
      <c r="AA467" s="78">
        <f t="shared" si="138"/>
        <v>0</v>
      </c>
      <c r="AB467" s="45"/>
      <c r="AC467" s="79">
        <f t="shared" si="139"/>
        <v>0</v>
      </c>
      <c r="AD467" s="65"/>
      <c r="AE467" s="78">
        <f t="shared" si="140"/>
        <v>0</v>
      </c>
      <c r="AF467" s="45"/>
      <c r="AG467" s="79">
        <f t="shared" si="141"/>
        <v>0</v>
      </c>
      <c r="AH467" s="2"/>
      <c r="AI467" s="2"/>
      <c r="AJ467" s="2"/>
      <c r="AK467" s="2"/>
      <c r="AL467" s="2"/>
    </row>
    <row r="468" spans="1:38" ht="16.5" customHeight="1">
      <c r="A468" s="12"/>
      <c r="B468" s="18"/>
      <c r="C468" s="14"/>
      <c r="D468" s="45"/>
      <c r="E468" s="46"/>
      <c r="F468" s="46"/>
      <c r="G468" s="46"/>
      <c r="H468" s="53"/>
      <c r="I468" s="54"/>
      <c r="J468" s="65"/>
      <c r="K468" s="78"/>
      <c r="L468" s="45"/>
      <c r="M468" s="79"/>
      <c r="N468" s="65"/>
      <c r="O468" s="78"/>
      <c r="P468" s="45"/>
      <c r="Q468" s="79"/>
      <c r="R468" s="65"/>
      <c r="S468" s="78"/>
      <c r="T468" s="45"/>
      <c r="U468" s="79"/>
      <c r="V468" s="65"/>
      <c r="W468" s="78"/>
      <c r="X468" s="45"/>
      <c r="Y468" s="79"/>
      <c r="Z468" s="65"/>
      <c r="AA468" s="78"/>
      <c r="AB468" s="45"/>
      <c r="AC468" s="79"/>
      <c r="AD468" s="65"/>
      <c r="AE468" s="78"/>
      <c r="AF468" s="45"/>
      <c r="AG468" s="79"/>
      <c r="AH468" s="2"/>
      <c r="AI468" s="2"/>
      <c r="AJ468" s="2"/>
      <c r="AK468" s="2"/>
      <c r="AL468" s="2"/>
    </row>
    <row r="469" spans="1:38" ht="16.5" customHeight="1">
      <c r="A469" s="58"/>
      <c r="B469" s="125" t="s">
        <v>219</v>
      </c>
      <c r="C469" s="59"/>
      <c r="D469" s="60"/>
      <c r="E469" s="61"/>
      <c r="F469" s="61"/>
      <c r="G469" s="61"/>
      <c r="H469" s="62"/>
      <c r="I469" s="63"/>
      <c r="J469" s="84"/>
      <c r="K469" s="85"/>
      <c r="L469" s="60"/>
      <c r="M469" s="86"/>
      <c r="N469" s="84"/>
      <c r="O469" s="85"/>
      <c r="P469" s="60"/>
      <c r="Q469" s="86"/>
      <c r="R469" s="84"/>
      <c r="S469" s="85"/>
      <c r="T469" s="60"/>
      <c r="U469" s="86"/>
      <c r="V469" s="84"/>
      <c r="W469" s="85"/>
      <c r="X469" s="60"/>
      <c r="Y469" s="86"/>
      <c r="Z469" s="84"/>
      <c r="AA469" s="85"/>
      <c r="AB469" s="60"/>
      <c r="AC469" s="86"/>
      <c r="AD469" s="84"/>
      <c r="AE469" s="85"/>
      <c r="AF469" s="60"/>
      <c r="AG469" s="86"/>
      <c r="AH469" s="2"/>
      <c r="AI469" s="2"/>
      <c r="AJ469" s="2"/>
      <c r="AK469" s="2"/>
      <c r="AL469" s="2"/>
    </row>
    <row r="470" spans="1:38" ht="16.5" customHeight="1">
      <c r="A470" s="12">
        <v>2104307</v>
      </c>
      <c r="B470" s="18" t="s">
        <v>390</v>
      </c>
      <c r="C470" s="14">
        <v>4656490</v>
      </c>
      <c r="D470" s="45">
        <v>0</v>
      </c>
      <c r="E470" s="46">
        <f t="shared" si="127"/>
        <v>0</v>
      </c>
      <c r="F470" s="46">
        <f t="shared" si="128"/>
        <v>0</v>
      </c>
      <c r="G470" s="46">
        <f t="shared" si="129"/>
        <v>0</v>
      </c>
      <c r="H470" s="53" t="e">
        <f t="shared" si="125"/>
        <v>#DIV/0!</v>
      </c>
      <c r="I470" s="54" t="e">
        <f t="shared" si="126"/>
        <v>#DIV/0!</v>
      </c>
      <c r="J470" s="65"/>
      <c r="K470" s="78">
        <f t="shared" si="130"/>
        <v>0</v>
      </c>
      <c r="L470" s="45"/>
      <c r="M470" s="79">
        <f t="shared" si="131"/>
        <v>0</v>
      </c>
      <c r="N470" s="65"/>
      <c r="O470" s="78">
        <f t="shared" si="132"/>
        <v>0</v>
      </c>
      <c r="P470" s="45"/>
      <c r="Q470" s="79">
        <f t="shared" si="133"/>
        <v>0</v>
      </c>
      <c r="R470" s="65"/>
      <c r="S470" s="78">
        <f t="shared" si="134"/>
        <v>0</v>
      </c>
      <c r="T470" s="45"/>
      <c r="U470" s="79">
        <f t="shared" si="135"/>
        <v>0</v>
      </c>
      <c r="V470" s="65"/>
      <c r="W470" s="78">
        <f t="shared" si="136"/>
        <v>0</v>
      </c>
      <c r="X470" s="45"/>
      <c r="Y470" s="79">
        <f t="shared" si="137"/>
        <v>0</v>
      </c>
      <c r="Z470" s="65"/>
      <c r="AA470" s="78">
        <f t="shared" si="138"/>
        <v>0</v>
      </c>
      <c r="AB470" s="45"/>
      <c r="AC470" s="79">
        <f t="shared" si="139"/>
        <v>0</v>
      </c>
      <c r="AD470" s="65"/>
      <c r="AE470" s="78">
        <f t="shared" si="140"/>
        <v>0</v>
      </c>
      <c r="AF470" s="45"/>
      <c r="AG470" s="79">
        <f t="shared" si="141"/>
        <v>0</v>
      </c>
      <c r="AH470" s="2"/>
      <c r="AI470" s="2"/>
      <c r="AJ470" s="2"/>
      <c r="AK470" s="2"/>
      <c r="AL470" s="2"/>
    </row>
    <row r="471" spans="1:38" ht="16.5" customHeight="1">
      <c r="A471" s="12">
        <v>2104306</v>
      </c>
      <c r="B471" s="18" t="s">
        <v>391</v>
      </c>
      <c r="C471" s="14">
        <v>4543530</v>
      </c>
      <c r="D471" s="45">
        <v>0</v>
      </c>
      <c r="E471" s="46">
        <f t="shared" si="127"/>
        <v>0</v>
      </c>
      <c r="F471" s="46">
        <f t="shared" si="128"/>
        <v>0</v>
      </c>
      <c r="G471" s="46">
        <f t="shared" si="129"/>
        <v>0</v>
      </c>
      <c r="H471" s="53" t="e">
        <f t="shared" si="125"/>
        <v>#DIV/0!</v>
      </c>
      <c r="I471" s="54" t="e">
        <f t="shared" si="126"/>
        <v>#DIV/0!</v>
      </c>
      <c r="J471" s="65"/>
      <c r="K471" s="78">
        <f t="shared" si="130"/>
        <v>0</v>
      </c>
      <c r="L471" s="45"/>
      <c r="M471" s="79">
        <f t="shared" si="131"/>
        <v>0</v>
      </c>
      <c r="N471" s="65"/>
      <c r="O471" s="78">
        <f t="shared" si="132"/>
        <v>0</v>
      </c>
      <c r="P471" s="45"/>
      <c r="Q471" s="79">
        <f t="shared" si="133"/>
        <v>0</v>
      </c>
      <c r="R471" s="65"/>
      <c r="S471" s="78">
        <f t="shared" si="134"/>
        <v>0</v>
      </c>
      <c r="T471" s="45"/>
      <c r="U471" s="79">
        <f t="shared" si="135"/>
        <v>0</v>
      </c>
      <c r="V471" s="65"/>
      <c r="W471" s="78">
        <f t="shared" si="136"/>
        <v>0</v>
      </c>
      <c r="X471" s="45"/>
      <c r="Y471" s="79">
        <f t="shared" si="137"/>
        <v>0</v>
      </c>
      <c r="Z471" s="65"/>
      <c r="AA471" s="78">
        <f t="shared" si="138"/>
        <v>0</v>
      </c>
      <c r="AB471" s="45"/>
      <c r="AC471" s="79">
        <f t="shared" si="139"/>
        <v>0</v>
      </c>
      <c r="AD471" s="65"/>
      <c r="AE471" s="78">
        <f t="shared" si="140"/>
        <v>0</v>
      </c>
      <c r="AF471" s="45"/>
      <c r="AG471" s="79">
        <f t="shared" si="141"/>
        <v>0</v>
      </c>
      <c r="AH471" s="2"/>
      <c r="AI471" s="2"/>
      <c r="AJ471" s="2"/>
      <c r="AK471" s="2"/>
      <c r="AL471" s="2"/>
    </row>
    <row r="472" spans="1:38" ht="16.5" customHeight="1">
      <c r="A472" s="12">
        <v>2104305</v>
      </c>
      <c r="B472" s="18" t="s">
        <v>392</v>
      </c>
      <c r="C472" s="14">
        <v>7003080</v>
      </c>
      <c r="D472" s="45">
        <v>0</v>
      </c>
      <c r="E472" s="46">
        <f t="shared" si="127"/>
        <v>0</v>
      </c>
      <c r="F472" s="46">
        <f t="shared" si="128"/>
        <v>0</v>
      </c>
      <c r="G472" s="46">
        <f t="shared" si="129"/>
        <v>0</v>
      </c>
      <c r="H472" s="53" t="e">
        <f t="shared" si="125"/>
        <v>#DIV/0!</v>
      </c>
      <c r="I472" s="54" t="e">
        <f t="shared" si="126"/>
        <v>#DIV/0!</v>
      </c>
      <c r="J472" s="65"/>
      <c r="K472" s="78">
        <f t="shared" si="130"/>
        <v>0</v>
      </c>
      <c r="L472" s="45"/>
      <c r="M472" s="79">
        <f t="shared" si="131"/>
        <v>0</v>
      </c>
      <c r="N472" s="65"/>
      <c r="O472" s="78">
        <f t="shared" si="132"/>
        <v>0</v>
      </c>
      <c r="P472" s="45"/>
      <c r="Q472" s="79">
        <f t="shared" si="133"/>
        <v>0</v>
      </c>
      <c r="R472" s="65"/>
      <c r="S472" s="78">
        <f t="shared" si="134"/>
        <v>0</v>
      </c>
      <c r="T472" s="45"/>
      <c r="U472" s="79">
        <f t="shared" si="135"/>
        <v>0</v>
      </c>
      <c r="V472" s="65"/>
      <c r="W472" s="78">
        <f t="shared" si="136"/>
        <v>0</v>
      </c>
      <c r="X472" s="45"/>
      <c r="Y472" s="79">
        <f t="shared" si="137"/>
        <v>0</v>
      </c>
      <c r="Z472" s="65"/>
      <c r="AA472" s="78">
        <f t="shared" si="138"/>
        <v>0</v>
      </c>
      <c r="AB472" s="45"/>
      <c r="AC472" s="79">
        <f t="shared" si="139"/>
        <v>0</v>
      </c>
      <c r="AD472" s="65"/>
      <c r="AE472" s="78">
        <f t="shared" si="140"/>
        <v>0</v>
      </c>
      <c r="AF472" s="45"/>
      <c r="AG472" s="79">
        <f t="shared" si="141"/>
        <v>0</v>
      </c>
      <c r="AH472" s="2"/>
      <c r="AI472" s="2"/>
      <c r="AJ472" s="2"/>
      <c r="AK472" s="2"/>
      <c r="AL472" s="2"/>
    </row>
    <row r="473" spans="1:38" ht="16.5" customHeight="1">
      <c r="A473" s="12">
        <v>2104301</v>
      </c>
      <c r="B473" s="18" t="s">
        <v>393</v>
      </c>
      <c r="C473" s="14">
        <v>766670</v>
      </c>
      <c r="D473" s="45">
        <v>0</v>
      </c>
      <c r="E473" s="46">
        <f t="shared" si="127"/>
        <v>0</v>
      </c>
      <c r="F473" s="46">
        <f t="shared" si="128"/>
        <v>0</v>
      </c>
      <c r="G473" s="46">
        <f t="shared" si="129"/>
        <v>0</v>
      </c>
      <c r="H473" s="53" t="e">
        <f t="shared" si="125"/>
        <v>#DIV/0!</v>
      </c>
      <c r="I473" s="54" t="e">
        <f t="shared" si="126"/>
        <v>#DIV/0!</v>
      </c>
      <c r="J473" s="65"/>
      <c r="K473" s="78">
        <f t="shared" si="130"/>
        <v>0</v>
      </c>
      <c r="L473" s="45"/>
      <c r="M473" s="79">
        <f t="shared" si="131"/>
        <v>0</v>
      </c>
      <c r="N473" s="65"/>
      <c r="O473" s="78">
        <f t="shared" si="132"/>
        <v>0</v>
      </c>
      <c r="P473" s="45"/>
      <c r="Q473" s="79">
        <f t="shared" si="133"/>
        <v>0</v>
      </c>
      <c r="R473" s="65"/>
      <c r="S473" s="78">
        <f t="shared" si="134"/>
        <v>0</v>
      </c>
      <c r="T473" s="45"/>
      <c r="U473" s="79">
        <f t="shared" si="135"/>
        <v>0</v>
      </c>
      <c r="V473" s="65"/>
      <c r="W473" s="78">
        <f t="shared" si="136"/>
        <v>0</v>
      </c>
      <c r="X473" s="45"/>
      <c r="Y473" s="79">
        <f t="shared" si="137"/>
        <v>0</v>
      </c>
      <c r="Z473" s="65"/>
      <c r="AA473" s="78">
        <f t="shared" si="138"/>
        <v>0</v>
      </c>
      <c r="AB473" s="45"/>
      <c r="AC473" s="79">
        <f t="shared" si="139"/>
        <v>0</v>
      </c>
      <c r="AD473" s="65"/>
      <c r="AE473" s="78">
        <f t="shared" si="140"/>
        <v>0</v>
      </c>
      <c r="AF473" s="45"/>
      <c r="AG473" s="79">
        <f t="shared" si="141"/>
        <v>0</v>
      </c>
      <c r="AH473" s="2"/>
      <c r="AI473" s="2"/>
      <c r="AJ473" s="2"/>
      <c r="AK473" s="2"/>
      <c r="AL473" s="2"/>
    </row>
    <row r="474" spans="1:38" ht="16.5" customHeight="1">
      <c r="A474" s="12">
        <v>2104302</v>
      </c>
      <c r="B474" s="18" t="s">
        <v>394</v>
      </c>
      <c r="C474" s="14">
        <v>580600</v>
      </c>
      <c r="D474" s="45">
        <v>0</v>
      </c>
      <c r="E474" s="46">
        <f t="shared" si="127"/>
        <v>0</v>
      </c>
      <c r="F474" s="46">
        <f t="shared" si="128"/>
        <v>0</v>
      </c>
      <c r="G474" s="46">
        <f t="shared" si="129"/>
        <v>0</v>
      </c>
      <c r="H474" s="53" t="e">
        <f t="shared" si="125"/>
        <v>#DIV/0!</v>
      </c>
      <c r="I474" s="54" t="e">
        <f t="shared" si="126"/>
        <v>#DIV/0!</v>
      </c>
      <c r="J474" s="65"/>
      <c r="K474" s="78">
        <f t="shared" si="130"/>
        <v>0</v>
      </c>
      <c r="L474" s="45"/>
      <c r="M474" s="79">
        <f t="shared" si="131"/>
        <v>0</v>
      </c>
      <c r="N474" s="65"/>
      <c r="O474" s="78">
        <f t="shared" si="132"/>
        <v>0</v>
      </c>
      <c r="P474" s="45"/>
      <c r="Q474" s="79">
        <f t="shared" si="133"/>
        <v>0</v>
      </c>
      <c r="R474" s="65"/>
      <c r="S474" s="78">
        <f t="shared" si="134"/>
        <v>0</v>
      </c>
      <c r="T474" s="45"/>
      <c r="U474" s="79">
        <f t="shared" si="135"/>
        <v>0</v>
      </c>
      <c r="V474" s="65"/>
      <c r="W474" s="78">
        <f t="shared" si="136"/>
        <v>0</v>
      </c>
      <c r="X474" s="45"/>
      <c r="Y474" s="79">
        <f t="shared" si="137"/>
        <v>0</v>
      </c>
      <c r="Z474" s="65"/>
      <c r="AA474" s="78">
        <f t="shared" si="138"/>
        <v>0</v>
      </c>
      <c r="AB474" s="45"/>
      <c r="AC474" s="79">
        <f t="shared" si="139"/>
        <v>0</v>
      </c>
      <c r="AD474" s="65"/>
      <c r="AE474" s="78">
        <f t="shared" si="140"/>
        <v>0</v>
      </c>
      <c r="AF474" s="45"/>
      <c r="AG474" s="79">
        <f t="shared" si="141"/>
        <v>0</v>
      </c>
      <c r="AH474" s="2"/>
      <c r="AI474" s="2"/>
      <c r="AJ474" s="2"/>
      <c r="AK474" s="2"/>
      <c r="AL474" s="2"/>
    </row>
    <row r="475" spans="1:38" ht="16.5" customHeight="1">
      <c r="A475" s="12">
        <v>2104303</v>
      </c>
      <c r="B475" s="18" t="s">
        <v>395</v>
      </c>
      <c r="C475" s="14">
        <v>2042770</v>
      </c>
      <c r="D475" s="45">
        <v>0</v>
      </c>
      <c r="E475" s="46">
        <f t="shared" si="127"/>
        <v>0</v>
      </c>
      <c r="F475" s="46">
        <f t="shared" si="128"/>
        <v>0</v>
      </c>
      <c r="G475" s="46">
        <f t="shared" si="129"/>
        <v>0</v>
      </c>
      <c r="H475" s="53" t="e">
        <f t="shared" si="125"/>
        <v>#DIV/0!</v>
      </c>
      <c r="I475" s="54" t="e">
        <f t="shared" si="126"/>
        <v>#DIV/0!</v>
      </c>
      <c r="J475" s="65"/>
      <c r="K475" s="78">
        <f t="shared" si="130"/>
        <v>0</v>
      </c>
      <c r="L475" s="45"/>
      <c r="M475" s="79">
        <f t="shared" si="131"/>
        <v>0</v>
      </c>
      <c r="N475" s="65"/>
      <c r="O475" s="78">
        <f t="shared" si="132"/>
        <v>0</v>
      </c>
      <c r="P475" s="45"/>
      <c r="Q475" s="79">
        <f t="shared" si="133"/>
        <v>0</v>
      </c>
      <c r="R475" s="65"/>
      <c r="S475" s="78">
        <f t="shared" si="134"/>
        <v>0</v>
      </c>
      <c r="T475" s="45"/>
      <c r="U475" s="79">
        <f t="shared" si="135"/>
        <v>0</v>
      </c>
      <c r="V475" s="65"/>
      <c r="W475" s="78">
        <f t="shared" si="136"/>
        <v>0</v>
      </c>
      <c r="X475" s="45"/>
      <c r="Y475" s="79">
        <f t="shared" si="137"/>
        <v>0</v>
      </c>
      <c r="Z475" s="65"/>
      <c r="AA475" s="78">
        <f t="shared" si="138"/>
        <v>0</v>
      </c>
      <c r="AB475" s="45"/>
      <c r="AC475" s="79">
        <f t="shared" si="139"/>
        <v>0</v>
      </c>
      <c r="AD475" s="65"/>
      <c r="AE475" s="78">
        <f t="shared" si="140"/>
        <v>0</v>
      </c>
      <c r="AF475" s="45"/>
      <c r="AG475" s="79">
        <f t="shared" si="141"/>
        <v>0</v>
      </c>
      <c r="AH475" s="2"/>
      <c r="AI475" s="2"/>
      <c r="AJ475" s="2"/>
      <c r="AK475" s="2"/>
      <c r="AL475" s="2"/>
    </row>
    <row r="476" spans="1:38" ht="16.5" customHeight="1">
      <c r="A476" s="12">
        <v>2104304</v>
      </c>
      <c r="B476" s="18" t="s">
        <v>396</v>
      </c>
      <c r="C476" s="14">
        <v>1177390</v>
      </c>
      <c r="D476" s="45">
        <v>0</v>
      </c>
      <c r="E476" s="46">
        <f t="shared" si="127"/>
        <v>0</v>
      </c>
      <c r="F476" s="46">
        <f t="shared" si="128"/>
        <v>0</v>
      </c>
      <c r="G476" s="46">
        <f t="shared" si="129"/>
        <v>0</v>
      </c>
      <c r="H476" s="53" t="e">
        <f t="shared" si="125"/>
        <v>#DIV/0!</v>
      </c>
      <c r="I476" s="54" t="e">
        <f t="shared" si="126"/>
        <v>#DIV/0!</v>
      </c>
      <c r="J476" s="65"/>
      <c r="K476" s="78">
        <f t="shared" si="130"/>
        <v>0</v>
      </c>
      <c r="L476" s="45"/>
      <c r="M476" s="79">
        <f t="shared" si="131"/>
        <v>0</v>
      </c>
      <c r="N476" s="65"/>
      <c r="O476" s="78">
        <f t="shared" si="132"/>
        <v>0</v>
      </c>
      <c r="P476" s="45"/>
      <c r="Q476" s="79">
        <f t="shared" si="133"/>
        <v>0</v>
      </c>
      <c r="R476" s="65"/>
      <c r="S476" s="78">
        <f t="shared" si="134"/>
        <v>0</v>
      </c>
      <c r="T476" s="45"/>
      <c r="U476" s="79">
        <f t="shared" si="135"/>
        <v>0</v>
      </c>
      <c r="V476" s="65"/>
      <c r="W476" s="78">
        <f t="shared" si="136"/>
        <v>0</v>
      </c>
      <c r="X476" s="45"/>
      <c r="Y476" s="79">
        <f t="shared" si="137"/>
        <v>0</v>
      </c>
      <c r="Z476" s="65"/>
      <c r="AA476" s="78">
        <f t="shared" si="138"/>
        <v>0</v>
      </c>
      <c r="AB476" s="45"/>
      <c r="AC476" s="79">
        <f t="shared" si="139"/>
        <v>0</v>
      </c>
      <c r="AD476" s="65"/>
      <c r="AE476" s="78">
        <f t="shared" si="140"/>
        <v>0</v>
      </c>
      <c r="AF476" s="45"/>
      <c r="AG476" s="79">
        <f t="shared" si="141"/>
        <v>0</v>
      </c>
      <c r="AH476" s="2"/>
      <c r="AI476" s="2"/>
      <c r="AJ476" s="2"/>
      <c r="AK476" s="2"/>
      <c r="AL476" s="2"/>
    </row>
    <row r="477" spans="1:38" ht="16.5" customHeight="1">
      <c r="A477" s="12">
        <v>2104190</v>
      </c>
      <c r="B477" s="27" t="s">
        <v>397</v>
      </c>
      <c r="C477" s="14">
        <v>1139260</v>
      </c>
      <c r="D477" s="45"/>
      <c r="E477" s="46">
        <f t="shared" si="127"/>
        <v>0</v>
      </c>
      <c r="F477" s="46">
        <f t="shared" si="128"/>
        <v>0</v>
      </c>
      <c r="G477" s="46">
        <f t="shared" si="129"/>
        <v>0</v>
      </c>
      <c r="H477" s="53" t="e">
        <f t="shared" si="125"/>
        <v>#DIV/0!</v>
      </c>
      <c r="I477" s="54" t="e">
        <f t="shared" si="126"/>
        <v>#DIV/0!</v>
      </c>
      <c r="J477" s="65"/>
      <c r="K477" s="78">
        <f t="shared" si="130"/>
        <v>0</v>
      </c>
      <c r="L477" s="45"/>
      <c r="M477" s="79">
        <f t="shared" si="131"/>
        <v>0</v>
      </c>
      <c r="N477" s="65"/>
      <c r="O477" s="78">
        <f t="shared" si="132"/>
        <v>0</v>
      </c>
      <c r="P477" s="45"/>
      <c r="Q477" s="79">
        <f t="shared" si="133"/>
        <v>0</v>
      </c>
      <c r="R477" s="65"/>
      <c r="S477" s="78">
        <f t="shared" si="134"/>
        <v>0</v>
      </c>
      <c r="T477" s="45"/>
      <c r="U477" s="79">
        <f t="shared" si="135"/>
        <v>0</v>
      </c>
      <c r="V477" s="65"/>
      <c r="W477" s="78">
        <f t="shared" si="136"/>
        <v>0</v>
      </c>
      <c r="X477" s="45"/>
      <c r="Y477" s="79">
        <f t="shared" si="137"/>
        <v>0</v>
      </c>
      <c r="Z477" s="65"/>
      <c r="AA477" s="78">
        <f t="shared" si="138"/>
        <v>0</v>
      </c>
      <c r="AB477" s="45"/>
      <c r="AC477" s="79">
        <f t="shared" si="139"/>
        <v>0</v>
      </c>
      <c r="AD477" s="65"/>
      <c r="AE477" s="78">
        <f t="shared" si="140"/>
        <v>0</v>
      </c>
      <c r="AF477" s="45"/>
      <c r="AG477" s="79">
        <f t="shared" si="141"/>
        <v>0</v>
      </c>
      <c r="AH477" s="2"/>
      <c r="AI477" s="2"/>
      <c r="AJ477" s="2"/>
      <c r="AK477" s="2"/>
      <c r="AL477" s="2"/>
    </row>
    <row r="478" spans="1:38" ht="39" customHeight="1">
      <c r="A478" s="12" t="s">
        <v>913</v>
      </c>
      <c r="B478" s="27" t="s">
        <v>398</v>
      </c>
      <c r="C478" s="14">
        <v>586890</v>
      </c>
      <c r="D478" s="45"/>
      <c r="E478" s="46">
        <f t="shared" si="127"/>
        <v>0</v>
      </c>
      <c r="F478" s="46">
        <f t="shared" si="128"/>
        <v>0</v>
      </c>
      <c r="G478" s="46">
        <f t="shared" si="129"/>
        <v>0</v>
      </c>
      <c r="H478" s="53" t="e">
        <f t="shared" si="125"/>
        <v>#DIV/0!</v>
      </c>
      <c r="I478" s="54" t="e">
        <f t="shared" si="126"/>
        <v>#DIV/0!</v>
      </c>
      <c r="J478" s="65"/>
      <c r="K478" s="78">
        <f t="shared" si="130"/>
        <v>0</v>
      </c>
      <c r="L478" s="45"/>
      <c r="M478" s="79">
        <f t="shared" si="131"/>
        <v>0</v>
      </c>
      <c r="N478" s="65"/>
      <c r="O478" s="78">
        <f t="shared" si="132"/>
        <v>0</v>
      </c>
      <c r="P478" s="45"/>
      <c r="Q478" s="79">
        <f t="shared" si="133"/>
        <v>0</v>
      </c>
      <c r="R478" s="65"/>
      <c r="S478" s="78">
        <f t="shared" si="134"/>
        <v>0</v>
      </c>
      <c r="T478" s="45"/>
      <c r="U478" s="79">
        <f t="shared" si="135"/>
        <v>0</v>
      </c>
      <c r="V478" s="65"/>
      <c r="W478" s="78">
        <f t="shared" si="136"/>
        <v>0</v>
      </c>
      <c r="X478" s="45"/>
      <c r="Y478" s="79">
        <f t="shared" si="137"/>
        <v>0</v>
      </c>
      <c r="Z478" s="65"/>
      <c r="AA478" s="78">
        <f t="shared" si="138"/>
        <v>0</v>
      </c>
      <c r="AB478" s="45"/>
      <c r="AC478" s="79">
        <f t="shared" si="139"/>
        <v>0</v>
      </c>
      <c r="AD478" s="65"/>
      <c r="AE478" s="78">
        <f t="shared" si="140"/>
        <v>0</v>
      </c>
      <c r="AF478" s="45"/>
      <c r="AG478" s="79">
        <f t="shared" si="141"/>
        <v>0</v>
      </c>
      <c r="AH478" s="2"/>
      <c r="AI478" s="2"/>
      <c r="AJ478" s="2"/>
      <c r="AK478" s="2"/>
      <c r="AL478" s="2"/>
    </row>
    <row r="479" spans="1:38" ht="16.5" customHeight="1">
      <c r="A479" s="12">
        <v>2104279</v>
      </c>
      <c r="B479" s="27" t="s">
        <v>399</v>
      </c>
      <c r="C479" s="14">
        <v>1147310</v>
      </c>
      <c r="D479" s="45">
        <v>0</v>
      </c>
      <c r="E479" s="46">
        <f t="shared" si="127"/>
        <v>0</v>
      </c>
      <c r="F479" s="46">
        <f t="shared" si="128"/>
        <v>0</v>
      </c>
      <c r="G479" s="46">
        <f t="shared" si="129"/>
        <v>0</v>
      </c>
      <c r="H479" s="53" t="e">
        <f t="shared" si="125"/>
        <v>#DIV/0!</v>
      </c>
      <c r="I479" s="54" t="e">
        <f t="shared" si="126"/>
        <v>#DIV/0!</v>
      </c>
      <c r="J479" s="65"/>
      <c r="K479" s="78">
        <f t="shared" si="130"/>
        <v>0</v>
      </c>
      <c r="L479" s="45"/>
      <c r="M479" s="79">
        <f t="shared" si="131"/>
        <v>0</v>
      </c>
      <c r="N479" s="65"/>
      <c r="O479" s="78">
        <f t="shared" si="132"/>
        <v>0</v>
      </c>
      <c r="P479" s="45"/>
      <c r="Q479" s="79">
        <f t="shared" si="133"/>
        <v>0</v>
      </c>
      <c r="R479" s="65"/>
      <c r="S479" s="78">
        <f t="shared" si="134"/>
        <v>0</v>
      </c>
      <c r="T479" s="45"/>
      <c r="U479" s="79">
        <f t="shared" si="135"/>
        <v>0</v>
      </c>
      <c r="V479" s="65"/>
      <c r="W479" s="78">
        <f t="shared" si="136"/>
        <v>0</v>
      </c>
      <c r="X479" s="45"/>
      <c r="Y479" s="79">
        <f t="shared" si="137"/>
        <v>0</v>
      </c>
      <c r="Z479" s="65"/>
      <c r="AA479" s="78">
        <f t="shared" si="138"/>
        <v>0</v>
      </c>
      <c r="AB479" s="45"/>
      <c r="AC479" s="79">
        <f t="shared" si="139"/>
        <v>0</v>
      </c>
      <c r="AD479" s="65"/>
      <c r="AE479" s="78">
        <f t="shared" si="140"/>
        <v>0</v>
      </c>
      <c r="AF479" s="45"/>
      <c r="AG479" s="79">
        <f t="shared" si="141"/>
        <v>0</v>
      </c>
      <c r="AH479" s="2"/>
      <c r="AI479" s="2"/>
      <c r="AJ479" s="2"/>
      <c r="AK479" s="2"/>
      <c r="AL479" s="2"/>
    </row>
    <row r="480" spans="1:38" ht="16.5" customHeight="1">
      <c r="A480" s="12">
        <v>2104379</v>
      </c>
      <c r="B480" s="27" t="s">
        <v>400</v>
      </c>
      <c r="C480" s="14">
        <v>1908530</v>
      </c>
      <c r="D480" s="45">
        <v>0</v>
      </c>
      <c r="E480" s="46">
        <f t="shared" si="127"/>
        <v>0</v>
      </c>
      <c r="F480" s="46">
        <f t="shared" si="128"/>
        <v>0</v>
      </c>
      <c r="G480" s="46">
        <f t="shared" si="129"/>
        <v>0</v>
      </c>
      <c r="H480" s="53" t="e">
        <f t="shared" si="125"/>
        <v>#DIV/0!</v>
      </c>
      <c r="I480" s="54" t="e">
        <f t="shared" si="126"/>
        <v>#DIV/0!</v>
      </c>
      <c r="J480" s="65"/>
      <c r="K480" s="78">
        <f t="shared" si="130"/>
        <v>0</v>
      </c>
      <c r="L480" s="45"/>
      <c r="M480" s="79">
        <f t="shared" si="131"/>
        <v>0</v>
      </c>
      <c r="N480" s="65"/>
      <c r="O480" s="78">
        <f t="shared" si="132"/>
        <v>0</v>
      </c>
      <c r="P480" s="45"/>
      <c r="Q480" s="79">
        <f t="shared" si="133"/>
        <v>0</v>
      </c>
      <c r="R480" s="65"/>
      <c r="S480" s="78">
        <f t="shared" si="134"/>
        <v>0</v>
      </c>
      <c r="T480" s="45"/>
      <c r="U480" s="79">
        <f t="shared" si="135"/>
        <v>0</v>
      </c>
      <c r="V480" s="65"/>
      <c r="W480" s="78">
        <f t="shared" si="136"/>
        <v>0</v>
      </c>
      <c r="X480" s="45"/>
      <c r="Y480" s="79">
        <f t="shared" si="137"/>
        <v>0</v>
      </c>
      <c r="Z480" s="65"/>
      <c r="AA480" s="78">
        <f t="shared" si="138"/>
        <v>0</v>
      </c>
      <c r="AB480" s="45"/>
      <c r="AC480" s="79">
        <f t="shared" si="139"/>
        <v>0</v>
      </c>
      <c r="AD480" s="65"/>
      <c r="AE480" s="78">
        <f t="shared" si="140"/>
        <v>0</v>
      </c>
      <c r="AF480" s="45"/>
      <c r="AG480" s="79">
        <f t="shared" si="141"/>
        <v>0</v>
      </c>
      <c r="AH480" s="2"/>
      <c r="AI480" s="2"/>
      <c r="AJ480" s="2"/>
      <c r="AK480" s="2"/>
      <c r="AL480" s="2"/>
    </row>
    <row r="481" spans="1:38" ht="16.5" customHeight="1">
      <c r="A481" s="12"/>
      <c r="B481" s="18"/>
      <c r="C481" s="14"/>
      <c r="D481" s="45"/>
      <c r="E481" s="46"/>
      <c r="F481" s="46"/>
      <c r="G481" s="46"/>
      <c r="H481" s="53"/>
      <c r="I481" s="54"/>
      <c r="J481" s="65"/>
      <c r="K481" s="78"/>
      <c r="L481" s="45"/>
      <c r="M481" s="79"/>
      <c r="N481" s="65"/>
      <c r="O481" s="78"/>
      <c r="P481" s="45"/>
      <c r="Q481" s="79"/>
      <c r="R481" s="65"/>
      <c r="S481" s="78"/>
      <c r="T481" s="45"/>
      <c r="U481" s="79"/>
      <c r="V481" s="65"/>
      <c r="W481" s="78"/>
      <c r="X481" s="45"/>
      <c r="Y481" s="79"/>
      <c r="Z481" s="65"/>
      <c r="AA481" s="78"/>
      <c r="AB481" s="45"/>
      <c r="AC481" s="79"/>
      <c r="AD481" s="65"/>
      <c r="AE481" s="78"/>
      <c r="AF481" s="45"/>
      <c r="AG481" s="79"/>
      <c r="AH481" s="2"/>
      <c r="AI481" s="2"/>
      <c r="AJ481" s="2"/>
      <c r="AK481" s="2"/>
      <c r="AL481" s="2"/>
    </row>
    <row r="482" spans="1:38" ht="16.5" customHeight="1">
      <c r="A482" s="58"/>
      <c r="B482" s="125" t="s">
        <v>401</v>
      </c>
      <c r="C482" s="59"/>
      <c r="D482" s="60"/>
      <c r="E482" s="61"/>
      <c r="F482" s="61"/>
      <c r="G482" s="61"/>
      <c r="H482" s="62"/>
      <c r="I482" s="63"/>
      <c r="J482" s="84"/>
      <c r="K482" s="85"/>
      <c r="L482" s="60"/>
      <c r="M482" s="86"/>
      <c r="N482" s="84"/>
      <c r="O482" s="85"/>
      <c r="P482" s="60"/>
      <c r="Q482" s="86"/>
      <c r="R482" s="84"/>
      <c r="S482" s="85"/>
      <c r="T482" s="60"/>
      <c r="U482" s="86"/>
      <c r="V482" s="84"/>
      <c r="W482" s="85"/>
      <c r="X482" s="60"/>
      <c r="Y482" s="86"/>
      <c r="Z482" s="84"/>
      <c r="AA482" s="85"/>
      <c r="AB482" s="60"/>
      <c r="AC482" s="86"/>
      <c r="AD482" s="84"/>
      <c r="AE482" s="85"/>
      <c r="AF482" s="60"/>
      <c r="AG482" s="86"/>
      <c r="AH482" s="2"/>
      <c r="AI482" s="2"/>
      <c r="AJ482" s="2"/>
      <c r="AK482" s="2"/>
      <c r="AL482" s="2"/>
    </row>
    <row r="483" spans="1:38" ht="16.5" customHeight="1">
      <c r="A483" s="12">
        <v>8002025</v>
      </c>
      <c r="B483" s="27" t="s">
        <v>402</v>
      </c>
      <c r="C483" s="14">
        <v>341470</v>
      </c>
      <c r="D483" s="45"/>
      <c r="E483" s="46">
        <f t="shared" si="127"/>
        <v>0</v>
      </c>
      <c r="F483" s="46">
        <f t="shared" si="128"/>
        <v>0</v>
      </c>
      <c r="G483" s="46">
        <f t="shared" si="129"/>
        <v>0</v>
      </c>
      <c r="H483" s="53" t="e">
        <f t="shared" si="125"/>
        <v>#DIV/0!</v>
      </c>
      <c r="I483" s="54" t="e">
        <f t="shared" si="126"/>
        <v>#DIV/0!</v>
      </c>
      <c r="J483" s="65"/>
      <c r="K483" s="78">
        <f t="shared" si="130"/>
        <v>0</v>
      </c>
      <c r="L483" s="45"/>
      <c r="M483" s="79">
        <f t="shared" si="131"/>
        <v>0</v>
      </c>
      <c r="N483" s="65"/>
      <c r="O483" s="78">
        <f t="shared" si="132"/>
        <v>0</v>
      </c>
      <c r="P483" s="45"/>
      <c r="Q483" s="79">
        <f t="shared" si="133"/>
        <v>0</v>
      </c>
      <c r="R483" s="65"/>
      <c r="S483" s="78">
        <f t="shared" si="134"/>
        <v>0</v>
      </c>
      <c r="T483" s="45"/>
      <c r="U483" s="79">
        <f t="shared" si="135"/>
        <v>0</v>
      </c>
      <c r="V483" s="65"/>
      <c r="W483" s="78">
        <f t="shared" si="136"/>
        <v>0</v>
      </c>
      <c r="X483" s="45"/>
      <c r="Y483" s="79">
        <f t="shared" si="137"/>
        <v>0</v>
      </c>
      <c r="Z483" s="65"/>
      <c r="AA483" s="78">
        <f t="shared" si="138"/>
        <v>0</v>
      </c>
      <c r="AB483" s="45"/>
      <c r="AC483" s="79">
        <f t="shared" si="139"/>
        <v>0</v>
      </c>
      <c r="AD483" s="65"/>
      <c r="AE483" s="78">
        <f t="shared" si="140"/>
        <v>0</v>
      </c>
      <c r="AF483" s="45"/>
      <c r="AG483" s="79">
        <f t="shared" si="141"/>
        <v>0</v>
      </c>
      <c r="AH483" s="2"/>
      <c r="AI483" s="2"/>
      <c r="AJ483" s="2"/>
      <c r="AK483" s="2"/>
      <c r="AL483" s="2"/>
    </row>
    <row r="484" spans="1:38" ht="16.5" customHeight="1">
      <c r="A484" s="12">
        <v>8002026</v>
      </c>
      <c r="B484" s="27" t="s">
        <v>403</v>
      </c>
      <c r="C484" s="14">
        <v>115700</v>
      </c>
      <c r="D484" s="45"/>
      <c r="E484" s="46">
        <f t="shared" si="127"/>
        <v>0</v>
      </c>
      <c r="F484" s="46">
        <f t="shared" si="128"/>
        <v>0</v>
      </c>
      <c r="G484" s="46">
        <f t="shared" si="129"/>
        <v>0</v>
      </c>
      <c r="H484" s="53" t="e">
        <f t="shared" si="125"/>
        <v>#DIV/0!</v>
      </c>
      <c r="I484" s="54" t="e">
        <f t="shared" si="126"/>
        <v>#DIV/0!</v>
      </c>
      <c r="J484" s="65"/>
      <c r="K484" s="78">
        <f t="shared" si="130"/>
        <v>0</v>
      </c>
      <c r="L484" s="45"/>
      <c r="M484" s="79">
        <f t="shared" si="131"/>
        <v>0</v>
      </c>
      <c r="N484" s="65"/>
      <c r="O484" s="78">
        <f t="shared" si="132"/>
        <v>0</v>
      </c>
      <c r="P484" s="45"/>
      <c r="Q484" s="79">
        <f t="shared" si="133"/>
        <v>0</v>
      </c>
      <c r="R484" s="65"/>
      <c r="S484" s="78">
        <f t="shared" si="134"/>
        <v>0</v>
      </c>
      <c r="T484" s="45"/>
      <c r="U484" s="79">
        <f t="shared" si="135"/>
        <v>0</v>
      </c>
      <c r="V484" s="65"/>
      <c r="W484" s="78">
        <f t="shared" si="136"/>
        <v>0</v>
      </c>
      <c r="X484" s="45"/>
      <c r="Y484" s="79">
        <f t="shared" si="137"/>
        <v>0</v>
      </c>
      <c r="Z484" s="65"/>
      <c r="AA484" s="78">
        <f t="shared" si="138"/>
        <v>0</v>
      </c>
      <c r="AB484" s="45"/>
      <c r="AC484" s="79">
        <f t="shared" si="139"/>
        <v>0</v>
      </c>
      <c r="AD484" s="65"/>
      <c r="AE484" s="78">
        <f t="shared" si="140"/>
        <v>0</v>
      </c>
      <c r="AF484" s="45"/>
      <c r="AG484" s="79">
        <f t="shared" si="141"/>
        <v>0</v>
      </c>
      <c r="AH484" s="2"/>
      <c r="AI484" s="2"/>
      <c r="AJ484" s="2"/>
      <c r="AK484" s="2"/>
      <c r="AL484" s="2"/>
    </row>
    <row r="485" spans="1:38" ht="16.5" customHeight="1">
      <c r="A485" s="12">
        <v>8002027</v>
      </c>
      <c r="B485" s="27" t="s">
        <v>404</v>
      </c>
      <c r="C485" s="14">
        <v>371380</v>
      </c>
      <c r="D485" s="45"/>
      <c r="E485" s="46">
        <f t="shared" si="127"/>
        <v>0</v>
      </c>
      <c r="F485" s="46">
        <f t="shared" si="128"/>
        <v>0</v>
      </c>
      <c r="G485" s="46">
        <f t="shared" si="129"/>
        <v>0</v>
      </c>
      <c r="H485" s="53" t="e">
        <f t="shared" si="125"/>
        <v>#DIV/0!</v>
      </c>
      <c r="I485" s="54" t="e">
        <f t="shared" si="126"/>
        <v>#DIV/0!</v>
      </c>
      <c r="J485" s="65"/>
      <c r="K485" s="78">
        <f t="shared" si="130"/>
        <v>0</v>
      </c>
      <c r="L485" s="45"/>
      <c r="M485" s="79">
        <f t="shared" si="131"/>
        <v>0</v>
      </c>
      <c r="N485" s="65"/>
      <c r="O485" s="78">
        <f t="shared" si="132"/>
        <v>0</v>
      </c>
      <c r="P485" s="45"/>
      <c r="Q485" s="79">
        <f t="shared" si="133"/>
        <v>0</v>
      </c>
      <c r="R485" s="65"/>
      <c r="S485" s="78">
        <f t="shared" si="134"/>
        <v>0</v>
      </c>
      <c r="T485" s="45"/>
      <c r="U485" s="79">
        <f t="shared" si="135"/>
        <v>0</v>
      </c>
      <c r="V485" s="65"/>
      <c r="W485" s="78">
        <f t="shared" si="136"/>
        <v>0</v>
      </c>
      <c r="X485" s="45"/>
      <c r="Y485" s="79">
        <f t="shared" si="137"/>
        <v>0</v>
      </c>
      <c r="Z485" s="65"/>
      <c r="AA485" s="78">
        <f t="shared" si="138"/>
        <v>0</v>
      </c>
      <c r="AB485" s="45"/>
      <c r="AC485" s="79">
        <f t="shared" si="139"/>
        <v>0</v>
      </c>
      <c r="AD485" s="65"/>
      <c r="AE485" s="78">
        <f t="shared" si="140"/>
        <v>0</v>
      </c>
      <c r="AF485" s="45"/>
      <c r="AG485" s="79">
        <f t="shared" si="141"/>
        <v>0</v>
      </c>
      <c r="AH485" s="2"/>
      <c r="AI485" s="2"/>
      <c r="AJ485" s="2"/>
      <c r="AK485" s="2"/>
      <c r="AL485" s="2"/>
    </row>
    <row r="486" spans="1:38" ht="16.5" customHeight="1">
      <c r="A486" s="12">
        <v>8002028</v>
      </c>
      <c r="B486" s="27" t="s">
        <v>405</v>
      </c>
      <c r="C486" s="14">
        <v>151480</v>
      </c>
      <c r="D486" s="45"/>
      <c r="E486" s="46">
        <f t="shared" si="127"/>
        <v>0</v>
      </c>
      <c r="F486" s="46">
        <f t="shared" si="128"/>
        <v>0</v>
      </c>
      <c r="G486" s="46">
        <f t="shared" si="129"/>
        <v>0</v>
      </c>
      <c r="H486" s="53" t="e">
        <f t="shared" si="125"/>
        <v>#DIV/0!</v>
      </c>
      <c r="I486" s="54" t="e">
        <f t="shared" si="126"/>
        <v>#DIV/0!</v>
      </c>
      <c r="J486" s="65"/>
      <c r="K486" s="78">
        <f t="shared" si="130"/>
        <v>0</v>
      </c>
      <c r="L486" s="45"/>
      <c r="M486" s="79">
        <f t="shared" si="131"/>
        <v>0</v>
      </c>
      <c r="N486" s="65"/>
      <c r="O486" s="78">
        <f t="shared" si="132"/>
        <v>0</v>
      </c>
      <c r="P486" s="45"/>
      <c r="Q486" s="79">
        <f t="shared" si="133"/>
        <v>0</v>
      </c>
      <c r="R486" s="65"/>
      <c r="S486" s="78">
        <f t="shared" si="134"/>
        <v>0</v>
      </c>
      <c r="T486" s="45"/>
      <c r="U486" s="79">
        <f t="shared" si="135"/>
        <v>0</v>
      </c>
      <c r="V486" s="65"/>
      <c r="W486" s="78">
        <f t="shared" si="136"/>
        <v>0</v>
      </c>
      <c r="X486" s="45"/>
      <c r="Y486" s="79">
        <f t="shared" si="137"/>
        <v>0</v>
      </c>
      <c r="Z486" s="65"/>
      <c r="AA486" s="78">
        <f t="shared" si="138"/>
        <v>0</v>
      </c>
      <c r="AB486" s="45"/>
      <c r="AC486" s="79">
        <f t="shared" si="139"/>
        <v>0</v>
      </c>
      <c r="AD486" s="65"/>
      <c r="AE486" s="78">
        <f t="shared" si="140"/>
        <v>0</v>
      </c>
      <c r="AF486" s="45"/>
      <c r="AG486" s="79">
        <f t="shared" si="141"/>
        <v>0</v>
      </c>
      <c r="AH486" s="2"/>
      <c r="AI486" s="2"/>
      <c r="AJ486" s="2"/>
      <c r="AK486" s="2"/>
      <c r="AL486" s="2"/>
    </row>
    <row r="487" spans="1:38" ht="16.5" customHeight="1">
      <c r="A487" s="12">
        <v>8002029</v>
      </c>
      <c r="B487" s="27" t="s">
        <v>406</v>
      </c>
      <c r="C487" s="14">
        <v>321830</v>
      </c>
      <c r="D487" s="45">
        <v>0</v>
      </c>
      <c r="E487" s="46">
        <f t="shared" si="127"/>
        <v>0</v>
      </c>
      <c r="F487" s="46">
        <f t="shared" si="128"/>
        <v>0</v>
      </c>
      <c r="G487" s="46">
        <f t="shared" si="129"/>
        <v>0</v>
      </c>
      <c r="H487" s="53" t="e">
        <f t="shared" si="125"/>
        <v>#DIV/0!</v>
      </c>
      <c r="I487" s="54" t="e">
        <f t="shared" si="126"/>
        <v>#DIV/0!</v>
      </c>
      <c r="J487" s="65"/>
      <c r="K487" s="78">
        <f t="shared" si="130"/>
        <v>0</v>
      </c>
      <c r="L487" s="45"/>
      <c r="M487" s="79">
        <f t="shared" si="131"/>
        <v>0</v>
      </c>
      <c r="N487" s="65"/>
      <c r="O487" s="78">
        <f t="shared" si="132"/>
        <v>0</v>
      </c>
      <c r="P487" s="45"/>
      <c r="Q487" s="79">
        <f t="shared" si="133"/>
        <v>0</v>
      </c>
      <c r="R487" s="65"/>
      <c r="S487" s="78">
        <f t="shared" si="134"/>
        <v>0</v>
      </c>
      <c r="T487" s="45"/>
      <c r="U487" s="79">
        <f t="shared" si="135"/>
        <v>0</v>
      </c>
      <c r="V487" s="65"/>
      <c r="W487" s="78">
        <f t="shared" si="136"/>
        <v>0</v>
      </c>
      <c r="X487" s="45"/>
      <c r="Y487" s="79">
        <f t="shared" si="137"/>
        <v>0</v>
      </c>
      <c r="Z487" s="65"/>
      <c r="AA487" s="78">
        <f t="shared" si="138"/>
        <v>0</v>
      </c>
      <c r="AB487" s="45"/>
      <c r="AC487" s="79">
        <f t="shared" si="139"/>
        <v>0</v>
      </c>
      <c r="AD487" s="65"/>
      <c r="AE487" s="78">
        <f t="shared" si="140"/>
        <v>0</v>
      </c>
      <c r="AF487" s="45"/>
      <c r="AG487" s="79">
        <f t="shared" si="141"/>
        <v>0</v>
      </c>
      <c r="AH487" s="2"/>
      <c r="AI487" s="2"/>
      <c r="AJ487" s="2"/>
      <c r="AK487" s="2"/>
      <c r="AL487" s="2"/>
    </row>
    <row r="488" spans="1:38" ht="16.5" customHeight="1">
      <c r="A488" s="12"/>
      <c r="B488" s="18"/>
      <c r="C488" s="14"/>
      <c r="D488" s="45"/>
      <c r="E488" s="46"/>
      <c r="F488" s="46"/>
      <c r="G488" s="46"/>
      <c r="H488" s="53"/>
      <c r="I488" s="54"/>
      <c r="J488" s="65"/>
      <c r="K488" s="78"/>
      <c r="L488" s="45"/>
      <c r="M488" s="79"/>
      <c r="N488" s="65"/>
      <c r="O488" s="78"/>
      <c r="P488" s="45"/>
      <c r="Q488" s="79"/>
      <c r="R488" s="65"/>
      <c r="S488" s="78"/>
      <c r="T488" s="45"/>
      <c r="U488" s="79"/>
      <c r="V488" s="65"/>
      <c r="W488" s="78"/>
      <c r="X488" s="45"/>
      <c r="Y488" s="79"/>
      <c r="Z488" s="65"/>
      <c r="AA488" s="78"/>
      <c r="AB488" s="45"/>
      <c r="AC488" s="79"/>
      <c r="AD488" s="65"/>
      <c r="AE488" s="78"/>
      <c r="AF488" s="45"/>
      <c r="AG488" s="79"/>
      <c r="AH488" s="2"/>
      <c r="AI488" s="2"/>
      <c r="AJ488" s="2"/>
      <c r="AK488" s="2"/>
      <c r="AL488" s="2"/>
    </row>
    <row r="489" spans="1:38" ht="16.5" customHeight="1" outlineLevel="1">
      <c r="A489" s="58"/>
      <c r="B489" s="125" t="s">
        <v>407</v>
      </c>
      <c r="C489" s="59"/>
      <c r="D489" s="60"/>
      <c r="E489" s="61"/>
      <c r="F489" s="61"/>
      <c r="G489" s="61"/>
      <c r="H489" s="62"/>
      <c r="I489" s="63"/>
      <c r="J489" s="84"/>
      <c r="K489" s="85"/>
      <c r="L489" s="60"/>
      <c r="M489" s="86"/>
      <c r="N489" s="84"/>
      <c r="O489" s="85"/>
      <c r="P489" s="60"/>
      <c r="Q489" s="86"/>
      <c r="R489" s="84"/>
      <c r="S489" s="85"/>
      <c r="T489" s="60"/>
      <c r="U489" s="86"/>
      <c r="V489" s="84"/>
      <c r="W489" s="85"/>
      <c r="X489" s="60"/>
      <c r="Y489" s="86"/>
      <c r="Z489" s="84"/>
      <c r="AA489" s="85"/>
      <c r="AB489" s="60"/>
      <c r="AC489" s="86"/>
      <c r="AD489" s="84"/>
      <c r="AE489" s="85"/>
      <c r="AF489" s="60"/>
      <c r="AG489" s="86"/>
      <c r="AH489" s="2"/>
      <c r="AI489" s="2"/>
      <c r="AJ489" s="2"/>
      <c r="AK489" s="2"/>
      <c r="AL489" s="2"/>
    </row>
    <row r="490" spans="1:38" ht="16.5" customHeight="1" outlineLevel="1">
      <c r="A490" s="12">
        <v>2003131</v>
      </c>
      <c r="B490" s="27" t="s">
        <v>408</v>
      </c>
      <c r="C490" s="14">
        <v>795120</v>
      </c>
      <c r="D490" s="45">
        <v>0</v>
      </c>
      <c r="E490" s="46">
        <f t="shared" si="127"/>
        <v>0</v>
      </c>
      <c r="F490" s="46">
        <f t="shared" si="128"/>
        <v>0</v>
      </c>
      <c r="G490" s="46">
        <f t="shared" si="129"/>
        <v>0</v>
      </c>
      <c r="H490" s="53" t="e">
        <f t="shared" si="125"/>
        <v>#DIV/0!</v>
      </c>
      <c r="I490" s="54" t="e">
        <f t="shared" si="126"/>
        <v>#DIV/0!</v>
      </c>
      <c r="J490" s="65"/>
      <c r="K490" s="78">
        <f t="shared" si="130"/>
        <v>0</v>
      </c>
      <c r="L490" s="45"/>
      <c r="M490" s="79">
        <f t="shared" si="131"/>
        <v>0</v>
      </c>
      <c r="N490" s="65"/>
      <c r="O490" s="78">
        <f t="shared" si="132"/>
        <v>0</v>
      </c>
      <c r="P490" s="45"/>
      <c r="Q490" s="79">
        <f t="shared" si="133"/>
        <v>0</v>
      </c>
      <c r="R490" s="65"/>
      <c r="S490" s="78">
        <f t="shared" si="134"/>
        <v>0</v>
      </c>
      <c r="T490" s="45"/>
      <c r="U490" s="79">
        <f t="shared" si="135"/>
        <v>0</v>
      </c>
      <c r="V490" s="65"/>
      <c r="W490" s="78">
        <f t="shared" si="136"/>
        <v>0</v>
      </c>
      <c r="X490" s="45"/>
      <c r="Y490" s="79">
        <f t="shared" si="137"/>
        <v>0</v>
      </c>
      <c r="Z490" s="65"/>
      <c r="AA490" s="78">
        <f t="shared" si="138"/>
        <v>0</v>
      </c>
      <c r="AB490" s="45"/>
      <c r="AC490" s="79">
        <f t="shared" si="139"/>
        <v>0</v>
      </c>
      <c r="AD490" s="65"/>
      <c r="AE490" s="78">
        <f t="shared" si="140"/>
        <v>0</v>
      </c>
      <c r="AF490" s="45"/>
      <c r="AG490" s="79">
        <f t="shared" si="141"/>
        <v>0</v>
      </c>
      <c r="AH490" s="2"/>
      <c r="AI490" s="2"/>
      <c r="AJ490" s="2"/>
      <c r="AK490" s="2"/>
      <c r="AL490" s="2"/>
    </row>
    <row r="491" spans="1:38" ht="16.5" customHeight="1" outlineLevel="1">
      <c r="A491" s="12"/>
      <c r="B491" s="18"/>
      <c r="C491" s="14"/>
      <c r="D491" s="45"/>
      <c r="E491" s="46"/>
      <c r="F491" s="46"/>
      <c r="G491" s="46"/>
      <c r="H491" s="53"/>
      <c r="I491" s="54"/>
      <c r="J491" s="65"/>
      <c r="K491" s="78"/>
      <c r="L491" s="45"/>
      <c r="M491" s="79"/>
      <c r="N491" s="65"/>
      <c r="O491" s="78"/>
      <c r="P491" s="45"/>
      <c r="Q491" s="79"/>
      <c r="R491" s="65"/>
      <c r="S491" s="78"/>
      <c r="T491" s="45"/>
      <c r="U491" s="79"/>
      <c r="V491" s="65"/>
      <c r="W491" s="78"/>
      <c r="X491" s="45"/>
      <c r="Y491" s="79"/>
      <c r="Z491" s="65"/>
      <c r="AA491" s="78"/>
      <c r="AB491" s="45"/>
      <c r="AC491" s="79"/>
      <c r="AD491" s="65"/>
      <c r="AE491" s="78"/>
      <c r="AF491" s="45"/>
      <c r="AG491" s="79"/>
      <c r="AH491" s="2"/>
      <c r="AI491" s="2"/>
      <c r="AJ491" s="2"/>
      <c r="AK491" s="2"/>
      <c r="AL491" s="2"/>
    </row>
    <row r="492" spans="1:38" ht="16.5" customHeight="1" outlineLevel="1">
      <c r="A492" s="58"/>
      <c r="B492" s="125" t="s">
        <v>409</v>
      </c>
      <c r="C492" s="59"/>
      <c r="D492" s="60"/>
      <c r="E492" s="61"/>
      <c r="F492" s="61"/>
      <c r="G492" s="61"/>
      <c r="H492" s="62"/>
      <c r="I492" s="63"/>
      <c r="J492" s="84"/>
      <c r="K492" s="85"/>
      <c r="L492" s="60"/>
      <c r="M492" s="86"/>
      <c r="N492" s="84"/>
      <c r="O492" s="85"/>
      <c r="P492" s="60"/>
      <c r="Q492" s="86"/>
      <c r="R492" s="84"/>
      <c r="S492" s="85"/>
      <c r="T492" s="60"/>
      <c r="U492" s="86"/>
      <c r="V492" s="84"/>
      <c r="W492" s="85"/>
      <c r="X492" s="60"/>
      <c r="Y492" s="86"/>
      <c r="Z492" s="84"/>
      <c r="AA492" s="85"/>
      <c r="AB492" s="60"/>
      <c r="AC492" s="86"/>
      <c r="AD492" s="84"/>
      <c r="AE492" s="85"/>
      <c r="AF492" s="60"/>
      <c r="AG492" s="86"/>
      <c r="AH492" s="2"/>
      <c r="AI492" s="2"/>
      <c r="AJ492" s="2"/>
      <c r="AK492" s="2"/>
      <c r="AL492" s="2"/>
    </row>
    <row r="493" spans="1:38" ht="16.5" customHeight="1" outlineLevel="1">
      <c r="A493" s="12">
        <v>1103005</v>
      </c>
      <c r="B493" s="27" t="s">
        <v>410</v>
      </c>
      <c r="C493" s="14">
        <v>1222600</v>
      </c>
      <c r="D493" s="45">
        <v>0</v>
      </c>
      <c r="E493" s="46">
        <f t="shared" si="127"/>
        <v>0</v>
      </c>
      <c r="F493" s="46">
        <f t="shared" si="128"/>
        <v>0</v>
      </c>
      <c r="G493" s="46">
        <f t="shared" si="129"/>
        <v>0</v>
      </c>
      <c r="H493" s="53" t="e">
        <f t="shared" si="125"/>
        <v>#DIV/0!</v>
      </c>
      <c r="I493" s="54" t="e">
        <f t="shared" si="126"/>
        <v>#DIV/0!</v>
      </c>
      <c r="J493" s="65"/>
      <c r="K493" s="78">
        <f t="shared" si="130"/>
        <v>0</v>
      </c>
      <c r="L493" s="45"/>
      <c r="M493" s="79">
        <f t="shared" si="131"/>
        <v>0</v>
      </c>
      <c r="N493" s="65"/>
      <c r="O493" s="78">
        <f t="shared" si="132"/>
        <v>0</v>
      </c>
      <c r="P493" s="45"/>
      <c r="Q493" s="79">
        <f t="shared" si="133"/>
        <v>0</v>
      </c>
      <c r="R493" s="65"/>
      <c r="S493" s="78">
        <f t="shared" si="134"/>
        <v>0</v>
      </c>
      <c r="T493" s="45"/>
      <c r="U493" s="79">
        <f t="shared" si="135"/>
        <v>0</v>
      </c>
      <c r="V493" s="65"/>
      <c r="W493" s="78">
        <f t="shared" si="136"/>
        <v>0</v>
      </c>
      <c r="X493" s="45"/>
      <c r="Y493" s="79">
        <f t="shared" si="137"/>
        <v>0</v>
      </c>
      <c r="Z493" s="65"/>
      <c r="AA493" s="78">
        <f t="shared" si="138"/>
        <v>0</v>
      </c>
      <c r="AB493" s="45"/>
      <c r="AC493" s="79">
        <f t="shared" si="139"/>
        <v>0</v>
      </c>
      <c r="AD493" s="65"/>
      <c r="AE493" s="78">
        <f t="shared" si="140"/>
        <v>0</v>
      </c>
      <c r="AF493" s="45"/>
      <c r="AG493" s="79">
        <f t="shared" si="141"/>
        <v>0</v>
      </c>
      <c r="AH493" s="2"/>
      <c r="AI493" s="2"/>
      <c r="AJ493" s="2"/>
      <c r="AK493" s="2"/>
      <c r="AL493" s="2"/>
    </row>
    <row r="494" spans="1:38" ht="16.5" customHeight="1" outlineLevel="1">
      <c r="A494" s="12"/>
      <c r="B494" s="18"/>
      <c r="C494" s="14"/>
      <c r="D494" s="45"/>
      <c r="E494" s="46"/>
      <c r="F494" s="46"/>
      <c r="G494" s="46"/>
      <c r="H494" s="53"/>
      <c r="I494" s="54"/>
      <c r="J494" s="65"/>
      <c r="K494" s="78"/>
      <c r="L494" s="45"/>
      <c r="M494" s="79"/>
      <c r="N494" s="65"/>
      <c r="O494" s="78"/>
      <c r="P494" s="45"/>
      <c r="Q494" s="79"/>
      <c r="R494" s="65"/>
      <c r="S494" s="78"/>
      <c r="T494" s="45"/>
      <c r="U494" s="79"/>
      <c r="V494" s="65"/>
      <c r="W494" s="78"/>
      <c r="X494" s="45"/>
      <c r="Y494" s="79"/>
      <c r="Z494" s="65"/>
      <c r="AA494" s="78"/>
      <c r="AB494" s="45"/>
      <c r="AC494" s="79"/>
      <c r="AD494" s="65"/>
      <c r="AE494" s="78"/>
      <c r="AF494" s="45"/>
      <c r="AG494" s="79"/>
      <c r="AH494" s="2"/>
      <c r="AI494" s="2"/>
      <c r="AJ494" s="2"/>
      <c r="AK494" s="2"/>
      <c r="AL494" s="2"/>
    </row>
    <row r="495" spans="1:38" ht="16.5" customHeight="1">
      <c r="A495" s="58"/>
      <c r="B495" s="125" t="s">
        <v>411</v>
      </c>
      <c r="C495" s="59"/>
      <c r="D495" s="60"/>
      <c r="E495" s="61"/>
      <c r="F495" s="61"/>
      <c r="G495" s="61"/>
      <c r="H495" s="62"/>
      <c r="I495" s="63"/>
      <c r="J495" s="84"/>
      <c r="K495" s="85"/>
      <c r="L495" s="60"/>
      <c r="M495" s="86"/>
      <c r="N495" s="84"/>
      <c r="O495" s="85"/>
      <c r="P495" s="60"/>
      <c r="Q495" s="86"/>
      <c r="R495" s="84"/>
      <c r="S495" s="85"/>
      <c r="T495" s="60"/>
      <c r="U495" s="86"/>
      <c r="V495" s="84"/>
      <c r="W495" s="85"/>
      <c r="X495" s="60"/>
      <c r="Y495" s="86"/>
      <c r="Z495" s="84"/>
      <c r="AA495" s="85"/>
      <c r="AB495" s="60"/>
      <c r="AC495" s="86"/>
      <c r="AD495" s="84"/>
      <c r="AE495" s="85"/>
      <c r="AF495" s="60"/>
      <c r="AG495" s="86"/>
      <c r="AH495" s="2"/>
      <c r="AI495" s="2"/>
      <c r="AJ495" s="2"/>
      <c r="AK495" s="2"/>
      <c r="AL495" s="2"/>
    </row>
    <row r="496" spans="1:38" ht="16.5" customHeight="1">
      <c r="A496" s="12" t="s">
        <v>914</v>
      </c>
      <c r="B496" s="27" t="s">
        <v>412</v>
      </c>
      <c r="C496" s="14">
        <v>17720</v>
      </c>
      <c r="D496" s="45"/>
      <c r="E496" s="46">
        <f t="shared" si="127"/>
        <v>0</v>
      </c>
      <c r="F496" s="46">
        <f t="shared" si="128"/>
        <v>0</v>
      </c>
      <c r="G496" s="46">
        <f t="shared" si="129"/>
        <v>0</v>
      </c>
      <c r="H496" s="53" t="e">
        <f t="shared" si="125"/>
        <v>#DIV/0!</v>
      </c>
      <c r="I496" s="54" t="e">
        <f t="shared" si="126"/>
        <v>#DIV/0!</v>
      </c>
      <c r="J496" s="65"/>
      <c r="K496" s="78">
        <f t="shared" si="130"/>
        <v>0</v>
      </c>
      <c r="L496" s="45"/>
      <c r="M496" s="79">
        <f t="shared" si="131"/>
        <v>0</v>
      </c>
      <c r="N496" s="65"/>
      <c r="O496" s="78">
        <f t="shared" si="132"/>
        <v>0</v>
      </c>
      <c r="P496" s="45"/>
      <c r="Q496" s="79">
        <f t="shared" si="133"/>
        <v>0</v>
      </c>
      <c r="R496" s="65"/>
      <c r="S496" s="78">
        <f t="shared" si="134"/>
        <v>0</v>
      </c>
      <c r="T496" s="45"/>
      <c r="U496" s="79">
        <f t="shared" si="135"/>
        <v>0</v>
      </c>
      <c r="V496" s="65"/>
      <c r="W496" s="78">
        <f t="shared" si="136"/>
        <v>0</v>
      </c>
      <c r="X496" s="45"/>
      <c r="Y496" s="79">
        <f t="shared" si="137"/>
        <v>0</v>
      </c>
      <c r="Z496" s="65"/>
      <c r="AA496" s="78">
        <f t="shared" si="138"/>
        <v>0</v>
      </c>
      <c r="AB496" s="45"/>
      <c r="AC496" s="79">
        <f t="shared" si="139"/>
        <v>0</v>
      </c>
      <c r="AD496" s="65"/>
      <c r="AE496" s="78">
        <f t="shared" si="140"/>
        <v>0</v>
      </c>
      <c r="AF496" s="45"/>
      <c r="AG496" s="79">
        <f t="shared" si="141"/>
        <v>0</v>
      </c>
      <c r="AH496" s="2"/>
      <c r="AI496" s="2"/>
      <c r="AJ496" s="2"/>
      <c r="AK496" s="2"/>
      <c r="AL496" s="2"/>
    </row>
    <row r="497" spans="1:38" ht="16.5" customHeight="1" outlineLevel="1">
      <c r="A497" s="12" t="s">
        <v>915</v>
      </c>
      <c r="B497" s="27" t="s">
        <v>413</v>
      </c>
      <c r="C497" s="14">
        <v>21860</v>
      </c>
      <c r="D497" s="45">
        <v>0</v>
      </c>
      <c r="E497" s="46">
        <f t="shared" si="127"/>
        <v>0</v>
      </c>
      <c r="F497" s="46">
        <f t="shared" si="128"/>
        <v>0</v>
      </c>
      <c r="G497" s="46">
        <f t="shared" si="129"/>
        <v>0</v>
      </c>
      <c r="H497" s="53" t="e">
        <f t="shared" si="125"/>
        <v>#DIV/0!</v>
      </c>
      <c r="I497" s="54" t="e">
        <f t="shared" si="126"/>
        <v>#DIV/0!</v>
      </c>
      <c r="J497" s="65"/>
      <c r="K497" s="78">
        <f t="shared" si="130"/>
        <v>0</v>
      </c>
      <c r="L497" s="45"/>
      <c r="M497" s="79">
        <f t="shared" si="131"/>
        <v>0</v>
      </c>
      <c r="N497" s="65"/>
      <c r="O497" s="78">
        <f t="shared" si="132"/>
        <v>0</v>
      </c>
      <c r="P497" s="45"/>
      <c r="Q497" s="79">
        <f t="shared" si="133"/>
        <v>0</v>
      </c>
      <c r="R497" s="65"/>
      <c r="S497" s="78">
        <f t="shared" si="134"/>
        <v>0</v>
      </c>
      <c r="T497" s="45"/>
      <c r="U497" s="79">
        <f t="shared" si="135"/>
        <v>0</v>
      </c>
      <c r="V497" s="65"/>
      <c r="W497" s="78">
        <f t="shared" si="136"/>
        <v>0</v>
      </c>
      <c r="X497" s="45"/>
      <c r="Y497" s="79">
        <f t="shared" si="137"/>
        <v>0</v>
      </c>
      <c r="Z497" s="65"/>
      <c r="AA497" s="78">
        <f t="shared" si="138"/>
        <v>0</v>
      </c>
      <c r="AB497" s="45"/>
      <c r="AC497" s="79">
        <f t="shared" si="139"/>
        <v>0</v>
      </c>
      <c r="AD497" s="65"/>
      <c r="AE497" s="78">
        <f t="shared" si="140"/>
        <v>0</v>
      </c>
      <c r="AF497" s="45"/>
      <c r="AG497" s="79">
        <f t="shared" si="141"/>
        <v>0</v>
      </c>
      <c r="AH497" s="2"/>
      <c r="AI497" s="2"/>
      <c r="AJ497" s="2"/>
      <c r="AK497" s="2"/>
      <c r="AL497" s="2"/>
    </row>
    <row r="498" spans="1:38" ht="16.5" customHeight="1" outlineLevel="1">
      <c r="A498" s="12" t="s">
        <v>916</v>
      </c>
      <c r="B498" s="27" t="s">
        <v>414</v>
      </c>
      <c r="C498" s="14">
        <v>96480</v>
      </c>
      <c r="D498" s="45">
        <v>0</v>
      </c>
      <c r="E498" s="46">
        <f t="shared" si="127"/>
        <v>0</v>
      </c>
      <c r="F498" s="46">
        <f t="shared" si="128"/>
        <v>0</v>
      </c>
      <c r="G498" s="46">
        <f t="shared" si="129"/>
        <v>0</v>
      </c>
      <c r="H498" s="53" t="e">
        <f t="shared" si="125"/>
        <v>#DIV/0!</v>
      </c>
      <c r="I498" s="54" t="e">
        <f t="shared" si="126"/>
        <v>#DIV/0!</v>
      </c>
      <c r="J498" s="65"/>
      <c r="K498" s="78">
        <f t="shared" si="130"/>
        <v>0</v>
      </c>
      <c r="L498" s="45"/>
      <c r="M498" s="79">
        <f t="shared" si="131"/>
        <v>0</v>
      </c>
      <c r="N498" s="65"/>
      <c r="O498" s="78">
        <f t="shared" si="132"/>
        <v>0</v>
      </c>
      <c r="P498" s="45"/>
      <c r="Q498" s="79">
        <f t="shared" si="133"/>
        <v>0</v>
      </c>
      <c r="R498" s="65"/>
      <c r="S498" s="78">
        <f t="shared" si="134"/>
        <v>0</v>
      </c>
      <c r="T498" s="45"/>
      <c r="U498" s="79">
        <f t="shared" si="135"/>
        <v>0</v>
      </c>
      <c r="V498" s="65"/>
      <c r="W498" s="78">
        <f t="shared" si="136"/>
        <v>0</v>
      </c>
      <c r="X498" s="45"/>
      <c r="Y498" s="79">
        <f t="shared" si="137"/>
        <v>0</v>
      </c>
      <c r="Z498" s="65"/>
      <c r="AA498" s="78">
        <f t="shared" si="138"/>
        <v>0</v>
      </c>
      <c r="AB498" s="45"/>
      <c r="AC498" s="79">
        <f t="shared" si="139"/>
        <v>0</v>
      </c>
      <c r="AD498" s="65"/>
      <c r="AE498" s="78">
        <f t="shared" si="140"/>
        <v>0</v>
      </c>
      <c r="AF498" s="45"/>
      <c r="AG498" s="79">
        <f t="shared" si="141"/>
        <v>0</v>
      </c>
      <c r="AH498" s="2"/>
      <c r="AI498" s="2"/>
      <c r="AJ498" s="2"/>
      <c r="AK498" s="2"/>
      <c r="AL498" s="2"/>
    </row>
    <row r="499" spans="1:38" ht="16.5" customHeight="1" outlineLevel="1">
      <c r="A499" s="12"/>
      <c r="B499" s="27"/>
      <c r="C499" s="14"/>
      <c r="D499" s="45"/>
      <c r="E499" s="46">
        <f t="shared" si="127"/>
        <v>0</v>
      </c>
      <c r="F499" s="46"/>
      <c r="G499" s="46">
        <f t="shared" si="129"/>
        <v>0</v>
      </c>
      <c r="H499" s="53" t="e">
        <f t="shared" si="125"/>
        <v>#DIV/0!</v>
      </c>
      <c r="I499" s="54" t="e">
        <f t="shared" si="126"/>
        <v>#DIV/0!</v>
      </c>
      <c r="J499" s="65"/>
      <c r="K499" s="78">
        <f t="shared" si="130"/>
        <v>0</v>
      </c>
      <c r="L499" s="45"/>
      <c r="M499" s="79">
        <f t="shared" si="131"/>
        <v>0</v>
      </c>
      <c r="N499" s="65"/>
      <c r="O499" s="78">
        <f t="shared" si="132"/>
        <v>0</v>
      </c>
      <c r="P499" s="45"/>
      <c r="Q499" s="79">
        <f t="shared" si="133"/>
        <v>0</v>
      </c>
      <c r="R499" s="65"/>
      <c r="S499" s="78">
        <f t="shared" si="134"/>
        <v>0</v>
      </c>
      <c r="T499" s="45"/>
      <c r="U499" s="79">
        <f t="shared" si="135"/>
        <v>0</v>
      </c>
      <c r="V499" s="65"/>
      <c r="W499" s="78">
        <f t="shared" si="136"/>
        <v>0</v>
      </c>
      <c r="X499" s="45"/>
      <c r="Y499" s="79">
        <f t="shared" si="137"/>
        <v>0</v>
      </c>
      <c r="Z499" s="65"/>
      <c r="AA499" s="78">
        <f t="shared" si="138"/>
        <v>0</v>
      </c>
      <c r="AB499" s="45"/>
      <c r="AC499" s="79">
        <f t="shared" si="139"/>
        <v>0</v>
      </c>
      <c r="AD499" s="65"/>
      <c r="AE499" s="78">
        <f t="shared" si="140"/>
        <v>0</v>
      </c>
      <c r="AF499" s="45"/>
      <c r="AG499" s="79">
        <f t="shared" si="141"/>
        <v>0</v>
      </c>
      <c r="AH499" s="2"/>
      <c r="AI499" s="2"/>
      <c r="AJ499" s="2"/>
      <c r="AK499" s="2"/>
      <c r="AL499" s="2"/>
    </row>
    <row r="500" spans="1:38" ht="16.5" customHeight="1" outlineLevel="1">
      <c r="A500" s="58"/>
      <c r="B500" s="125" t="s">
        <v>415</v>
      </c>
      <c r="C500" s="59"/>
      <c r="D500" s="60"/>
      <c r="E500" s="61">
        <f t="shared" si="127"/>
        <v>0</v>
      </c>
      <c r="F500" s="61"/>
      <c r="G500" s="61">
        <f t="shared" si="129"/>
        <v>0</v>
      </c>
      <c r="H500" s="62" t="e">
        <f t="shared" si="125"/>
        <v>#DIV/0!</v>
      </c>
      <c r="I500" s="63" t="e">
        <f t="shared" si="126"/>
        <v>#DIV/0!</v>
      </c>
      <c r="J500" s="84"/>
      <c r="K500" s="85">
        <f t="shared" si="130"/>
        <v>0</v>
      </c>
      <c r="L500" s="60"/>
      <c r="M500" s="86">
        <f t="shared" si="131"/>
        <v>0</v>
      </c>
      <c r="N500" s="84"/>
      <c r="O500" s="85">
        <f t="shared" si="132"/>
        <v>0</v>
      </c>
      <c r="P500" s="60"/>
      <c r="Q500" s="86">
        <f t="shared" si="133"/>
        <v>0</v>
      </c>
      <c r="R500" s="84"/>
      <c r="S500" s="85">
        <f t="shared" si="134"/>
        <v>0</v>
      </c>
      <c r="T500" s="60"/>
      <c r="U500" s="86">
        <f t="shared" si="135"/>
        <v>0</v>
      </c>
      <c r="V500" s="84"/>
      <c r="W500" s="85">
        <f t="shared" si="136"/>
        <v>0</v>
      </c>
      <c r="X500" s="60"/>
      <c r="Y500" s="86">
        <f t="shared" si="137"/>
        <v>0</v>
      </c>
      <c r="Z500" s="84"/>
      <c r="AA500" s="85">
        <f t="shared" si="138"/>
        <v>0</v>
      </c>
      <c r="AB500" s="60"/>
      <c r="AC500" s="86">
        <f t="shared" si="139"/>
        <v>0</v>
      </c>
      <c r="AD500" s="84"/>
      <c r="AE500" s="85">
        <f t="shared" si="140"/>
        <v>0</v>
      </c>
      <c r="AF500" s="60"/>
      <c r="AG500" s="86">
        <f t="shared" si="141"/>
        <v>0</v>
      </c>
      <c r="AH500" s="2"/>
      <c r="AI500" s="2"/>
      <c r="AJ500" s="2"/>
      <c r="AK500" s="2"/>
      <c r="AL500" s="2"/>
    </row>
    <row r="501" spans="1:38" ht="16.5" customHeight="1" outlineLevel="1">
      <c r="A501" s="12" t="s">
        <v>917</v>
      </c>
      <c r="B501" s="27" t="s">
        <v>416</v>
      </c>
      <c r="C501" s="281">
        <v>79090</v>
      </c>
      <c r="D501" s="45">
        <v>0</v>
      </c>
      <c r="E501" s="46">
        <f t="shared" si="127"/>
        <v>0</v>
      </c>
      <c r="F501" s="46">
        <f t="shared" si="128"/>
        <v>0</v>
      </c>
      <c r="G501" s="46">
        <f t="shared" si="129"/>
        <v>0</v>
      </c>
      <c r="H501" s="53" t="e">
        <f t="shared" si="125"/>
        <v>#DIV/0!</v>
      </c>
      <c r="I501" s="54" t="e">
        <f t="shared" si="126"/>
        <v>#DIV/0!</v>
      </c>
      <c r="J501" s="65"/>
      <c r="K501" s="78">
        <f t="shared" si="130"/>
        <v>0</v>
      </c>
      <c r="L501" s="45"/>
      <c r="M501" s="79">
        <f t="shared" si="131"/>
        <v>0</v>
      </c>
      <c r="N501" s="65"/>
      <c r="O501" s="78">
        <f t="shared" si="132"/>
        <v>0</v>
      </c>
      <c r="P501" s="45"/>
      <c r="Q501" s="79">
        <f t="shared" si="133"/>
        <v>0</v>
      </c>
      <c r="R501" s="65"/>
      <c r="S501" s="78">
        <f t="shared" si="134"/>
        <v>0</v>
      </c>
      <c r="T501" s="45"/>
      <c r="U501" s="79">
        <f t="shared" si="135"/>
        <v>0</v>
      </c>
      <c r="V501" s="65"/>
      <c r="W501" s="78">
        <f t="shared" si="136"/>
        <v>0</v>
      </c>
      <c r="X501" s="45"/>
      <c r="Y501" s="79">
        <f t="shared" si="137"/>
        <v>0</v>
      </c>
      <c r="Z501" s="65"/>
      <c r="AA501" s="78">
        <f t="shared" si="138"/>
        <v>0</v>
      </c>
      <c r="AB501" s="45"/>
      <c r="AC501" s="79">
        <f t="shared" si="139"/>
        <v>0</v>
      </c>
      <c r="AD501" s="65"/>
      <c r="AE501" s="78">
        <f t="shared" si="140"/>
        <v>0</v>
      </c>
      <c r="AF501" s="45"/>
      <c r="AG501" s="79">
        <f t="shared" si="141"/>
        <v>0</v>
      </c>
      <c r="AH501" s="2"/>
      <c r="AI501" s="2"/>
      <c r="AJ501" s="2"/>
      <c r="AK501" s="2"/>
      <c r="AL501" s="2"/>
    </row>
    <row r="502" spans="1:38" ht="16.5" customHeight="1" outlineLevel="1">
      <c r="A502" s="12" t="s">
        <v>918</v>
      </c>
      <c r="B502" s="27" t="s">
        <v>417</v>
      </c>
      <c r="C502" s="281">
        <v>144910</v>
      </c>
      <c r="D502" s="45">
        <v>0</v>
      </c>
      <c r="E502" s="46">
        <f t="shared" si="127"/>
        <v>0</v>
      </c>
      <c r="F502" s="46">
        <f t="shared" si="128"/>
        <v>0</v>
      </c>
      <c r="G502" s="46">
        <f t="shared" si="129"/>
        <v>0</v>
      </c>
      <c r="H502" s="53" t="e">
        <f t="shared" si="125"/>
        <v>#DIV/0!</v>
      </c>
      <c r="I502" s="54" t="e">
        <f t="shared" si="126"/>
        <v>#DIV/0!</v>
      </c>
      <c r="J502" s="65"/>
      <c r="K502" s="78">
        <f t="shared" si="130"/>
        <v>0</v>
      </c>
      <c r="L502" s="45"/>
      <c r="M502" s="79">
        <f t="shared" si="131"/>
        <v>0</v>
      </c>
      <c r="N502" s="65"/>
      <c r="O502" s="78">
        <f t="shared" si="132"/>
        <v>0</v>
      </c>
      <c r="P502" s="45"/>
      <c r="Q502" s="79">
        <f t="shared" si="133"/>
        <v>0</v>
      </c>
      <c r="R502" s="65"/>
      <c r="S502" s="78">
        <f t="shared" si="134"/>
        <v>0</v>
      </c>
      <c r="T502" s="45"/>
      <c r="U502" s="79">
        <f t="shared" si="135"/>
        <v>0</v>
      </c>
      <c r="V502" s="65"/>
      <c r="W502" s="78">
        <f t="shared" si="136"/>
        <v>0</v>
      </c>
      <c r="X502" s="45"/>
      <c r="Y502" s="79">
        <f t="shared" si="137"/>
        <v>0</v>
      </c>
      <c r="Z502" s="65"/>
      <c r="AA502" s="78">
        <f t="shared" si="138"/>
        <v>0</v>
      </c>
      <c r="AB502" s="45"/>
      <c r="AC502" s="79">
        <f t="shared" si="139"/>
        <v>0</v>
      </c>
      <c r="AD502" s="65"/>
      <c r="AE502" s="78">
        <f t="shared" si="140"/>
        <v>0</v>
      </c>
      <c r="AF502" s="45"/>
      <c r="AG502" s="79">
        <f t="shared" si="141"/>
        <v>0</v>
      </c>
      <c r="AH502" s="2"/>
      <c r="AI502" s="2"/>
      <c r="AJ502" s="2"/>
      <c r="AK502" s="2"/>
      <c r="AL502" s="2"/>
    </row>
    <row r="503" spans="1:38" ht="16.5" customHeight="1" outlineLevel="1">
      <c r="A503" s="12"/>
      <c r="B503" s="27"/>
      <c r="C503" s="286">
        <v>1632160</v>
      </c>
      <c r="D503" s="45"/>
      <c r="E503" s="46"/>
      <c r="F503" s="46"/>
      <c r="G503" s="46"/>
      <c r="H503" s="53"/>
      <c r="I503" s="54"/>
      <c r="J503" s="65"/>
      <c r="K503" s="78"/>
      <c r="L503" s="45"/>
      <c r="M503" s="79"/>
      <c r="N503" s="65"/>
      <c r="O503" s="78"/>
      <c r="P503" s="45"/>
      <c r="Q503" s="79"/>
      <c r="R503" s="65"/>
      <c r="S503" s="78"/>
      <c r="T503" s="45"/>
      <c r="U503" s="79"/>
      <c r="V503" s="65"/>
      <c r="W503" s="78"/>
      <c r="X503" s="45"/>
      <c r="Y503" s="79"/>
      <c r="Z503" s="65"/>
      <c r="AA503" s="78"/>
      <c r="AB503" s="45"/>
      <c r="AC503" s="79"/>
      <c r="AD503" s="65"/>
      <c r="AE503" s="78"/>
      <c r="AF503" s="45"/>
      <c r="AG503" s="79"/>
      <c r="AH503" s="2"/>
      <c r="AI503" s="2"/>
      <c r="AJ503" s="2"/>
      <c r="AK503" s="2"/>
      <c r="AL503" s="2"/>
    </row>
    <row r="504" spans="1:38" ht="16.5" customHeight="1" outlineLevel="1">
      <c r="A504" s="12"/>
      <c r="B504" s="27"/>
      <c r="C504" s="286">
        <v>1030010</v>
      </c>
      <c r="D504" s="45"/>
      <c r="E504" s="46"/>
      <c r="F504" s="46"/>
      <c r="G504" s="46"/>
      <c r="H504" s="53"/>
      <c r="I504" s="54"/>
      <c r="J504" s="65"/>
      <c r="K504" s="78"/>
      <c r="L504" s="45"/>
      <c r="M504" s="79"/>
      <c r="N504" s="65"/>
      <c r="O504" s="78"/>
      <c r="P504" s="45"/>
      <c r="Q504" s="79"/>
      <c r="R504" s="65"/>
      <c r="S504" s="78"/>
      <c r="T504" s="45"/>
      <c r="U504" s="79"/>
      <c r="V504" s="65"/>
      <c r="W504" s="78"/>
      <c r="X504" s="45"/>
      <c r="Y504" s="79"/>
      <c r="Z504" s="65"/>
      <c r="AA504" s="78"/>
      <c r="AB504" s="45"/>
      <c r="AC504" s="79"/>
      <c r="AD504" s="65"/>
      <c r="AE504" s="78"/>
      <c r="AF504" s="45"/>
      <c r="AG504" s="79"/>
      <c r="AH504" s="2"/>
      <c r="AI504" s="2"/>
      <c r="AJ504" s="2"/>
      <c r="AK504" s="2"/>
      <c r="AL504" s="2"/>
    </row>
    <row r="505" spans="1:38" ht="16.5" customHeight="1" outlineLevel="1">
      <c r="A505" s="12"/>
      <c r="B505" s="27"/>
      <c r="C505" s="286">
        <v>1654370</v>
      </c>
      <c r="D505" s="45"/>
      <c r="E505" s="46"/>
      <c r="F505" s="46"/>
      <c r="G505" s="46"/>
      <c r="H505" s="53"/>
      <c r="I505" s="54"/>
      <c r="J505" s="65"/>
      <c r="K505" s="78"/>
      <c r="L505" s="45"/>
      <c r="M505" s="79"/>
      <c r="N505" s="65"/>
      <c r="O505" s="78"/>
      <c r="P505" s="45"/>
      <c r="Q505" s="79"/>
      <c r="R505" s="65"/>
      <c r="S505" s="78"/>
      <c r="T505" s="45"/>
      <c r="U505" s="79"/>
      <c r="V505" s="65"/>
      <c r="W505" s="78"/>
      <c r="X505" s="45"/>
      <c r="Y505" s="79"/>
      <c r="Z505" s="65"/>
      <c r="AA505" s="78"/>
      <c r="AB505" s="45"/>
      <c r="AC505" s="79"/>
      <c r="AD505" s="65"/>
      <c r="AE505" s="78"/>
      <c r="AF505" s="45"/>
      <c r="AG505" s="79"/>
      <c r="AH505" s="2"/>
      <c r="AI505" s="2"/>
      <c r="AJ505" s="2"/>
      <c r="AK505" s="2"/>
      <c r="AL505" s="2"/>
    </row>
    <row r="506" spans="1:38" ht="16.5" customHeight="1" outlineLevel="1">
      <c r="A506" s="12"/>
      <c r="B506" s="27"/>
      <c r="C506" s="286">
        <v>1999970</v>
      </c>
      <c r="D506" s="45"/>
      <c r="E506" s="46"/>
      <c r="F506" s="46"/>
      <c r="G506" s="46"/>
      <c r="H506" s="53"/>
      <c r="I506" s="54"/>
      <c r="J506" s="65"/>
      <c r="K506" s="78"/>
      <c r="L506" s="45"/>
      <c r="M506" s="79"/>
      <c r="N506" s="65"/>
      <c r="O506" s="78"/>
      <c r="P506" s="45"/>
      <c r="Q506" s="79"/>
      <c r="R506" s="65"/>
      <c r="S506" s="78"/>
      <c r="T506" s="45"/>
      <c r="U506" s="79"/>
      <c r="V506" s="65"/>
      <c r="W506" s="78"/>
      <c r="X506" s="45"/>
      <c r="Y506" s="79"/>
      <c r="Z506" s="65"/>
      <c r="AA506" s="78"/>
      <c r="AB506" s="45"/>
      <c r="AC506" s="79"/>
      <c r="AD506" s="65"/>
      <c r="AE506" s="78"/>
      <c r="AF506" s="45"/>
      <c r="AG506" s="79"/>
      <c r="AH506" s="2"/>
      <c r="AI506" s="2"/>
      <c r="AJ506" s="2"/>
      <c r="AK506" s="2"/>
      <c r="AL506" s="2"/>
    </row>
    <row r="507" spans="1:38" ht="16.5" customHeight="1" outlineLevel="1">
      <c r="A507" s="12"/>
      <c r="B507" s="27"/>
      <c r="C507" s="286">
        <v>1972920</v>
      </c>
      <c r="D507" s="45"/>
      <c r="E507" s="46"/>
      <c r="F507" s="46"/>
      <c r="G507" s="46"/>
      <c r="H507" s="53"/>
      <c r="I507" s="54"/>
      <c r="J507" s="65"/>
      <c r="K507" s="78"/>
      <c r="L507" s="45"/>
      <c r="M507" s="79"/>
      <c r="N507" s="65"/>
      <c r="O507" s="78"/>
      <c r="P507" s="45"/>
      <c r="Q507" s="79"/>
      <c r="R507" s="65"/>
      <c r="S507" s="78"/>
      <c r="T507" s="45"/>
      <c r="U507" s="79"/>
      <c r="V507" s="65"/>
      <c r="W507" s="78"/>
      <c r="X507" s="45"/>
      <c r="Y507" s="79"/>
      <c r="Z507" s="65"/>
      <c r="AA507" s="78"/>
      <c r="AB507" s="45"/>
      <c r="AC507" s="79"/>
      <c r="AD507" s="65"/>
      <c r="AE507" s="78"/>
      <c r="AF507" s="45"/>
      <c r="AG507" s="79"/>
      <c r="AH507" s="2"/>
      <c r="AI507" s="2"/>
      <c r="AJ507" s="2"/>
      <c r="AK507" s="2"/>
      <c r="AL507" s="2"/>
    </row>
    <row r="508" spans="1:38" ht="16.5" customHeight="1" outlineLevel="1">
      <c r="A508" s="12"/>
      <c r="B508" s="27"/>
      <c r="C508" s="14"/>
      <c r="D508" s="45"/>
      <c r="E508" s="46"/>
      <c r="F508" s="46"/>
      <c r="G508" s="46"/>
      <c r="H508" s="53"/>
      <c r="I508" s="54"/>
      <c r="J508" s="65"/>
      <c r="K508" s="78"/>
      <c r="L508" s="45"/>
      <c r="M508" s="79"/>
      <c r="N508" s="65"/>
      <c r="O508" s="78"/>
      <c r="P508" s="45"/>
      <c r="Q508" s="79"/>
      <c r="R508" s="65"/>
      <c r="S508" s="78"/>
      <c r="T508" s="45"/>
      <c r="U508" s="79"/>
      <c r="V508" s="65"/>
      <c r="W508" s="78"/>
      <c r="X508" s="45"/>
      <c r="Y508" s="79"/>
      <c r="Z508" s="65"/>
      <c r="AA508" s="78"/>
      <c r="AB508" s="45"/>
      <c r="AC508" s="79"/>
      <c r="AD508" s="65"/>
      <c r="AE508" s="78"/>
      <c r="AF508" s="45"/>
      <c r="AG508" s="79"/>
      <c r="AH508" s="2"/>
      <c r="AI508" s="2"/>
      <c r="AJ508" s="2"/>
      <c r="AK508" s="2"/>
      <c r="AL508" s="2"/>
    </row>
    <row r="509" spans="1:38" ht="16.5" customHeight="1" outlineLevel="1">
      <c r="A509" s="58"/>
      <c r="B509" s="125" t="s">
        <v>418</v>
      </c>
      <c r="C509" s="59"/>
      <c r="D509" s="60"/>
      <c r="E509" s="61"/>
      <c r="F509" s="61"/>
      <c r="G509" s="61"/>
      <c r="H509" s="62"/>
      <c r="I509" s="63"/>
      <c r="J509" s="84"/>
      <c r="K509" s="85"/>
      <c r="L509" s="60"/>
      <c r="M509" s="86"/>
      <c r="N509" s="84"/>
      <c r="O509" s="85"/>
      <c r="P509" s="60"/>
      <c r="Q509" s="86"/>
      <c r="R509" s="84"/>
      <c r="S509" s="85"/>
      <c r="T509" s="60"/>
      <c r="U509" s="86"/>
      <c r="V509" s="84"/>
      <c r="W509" s="85"/>
      <c r="X509" s="60"/>
      <c r="Y509" s="86"/>
      <c r="Z509" s="84"/>
      <c r="AA509" s="85"/>
      <c r="AB509" s="60"/>
      <c r="AC509" s="86"/>
      <c r="AD509" s="84"/>
      <c r="AE509" s="85"/>
      <c r="AF509" s="60"/>
      <c r="AG509" s="86"/>
      <c r="AH509" s="2"/>
      <c r="AI509" s="2"/>
      <c r="AJ509" s="2"/>
      <c r="AK509" s="2"/>
      <c r="AL509" s="2"/>
    </row>
    <row r="510" spans="1:38" ht="25.5" customHeight="1" outlineLevel="1">
      <c r="A510" s="12" t="s">
        <v>919</v>
      </c>
      <c r="B510" s="27" t="s">
        <v>419</v>
      </c>
      <c r="C510" s="14">
        <v>1298070</v>
      </c>
      <c r="D510" s="45">
        <v>0</v>
      </c>
      <c r="E510" s="46">
        <f t="shared" si="127"/>
        <v>0</v>
      </c>
      <c r="F510" s="46">
        <f t="shared" si="128"/>
        <v>0</v>
      </c>
      <c r="G510" s="46">
        <f t="shared" si="129"/>
        <v>0</v>
      </c>
      <c r="H510" s="53" t="e">
        <f t="shared" si="125"/>
        <v>#DIV/0!</v>
      </c>
      <c r="I510" s="54" t="e">
        <f t="shared" si="126"/>
        <v>#DIV/0!</v>
      </c>
      <c r="J510" s="65"/>
      <c r="K510" s="78">
        <f t="shared" si="130"/>
        <v>0</v>
      </c>
      <c r="L510" s="45"/>
      <c r="M510" s="79">
        <f t="shared" si="131"/>
        <v>0</v>
      </c>
      <c r="N510" s="65"/>
      <c r="O510" s="78">
        <f t="shared" si="132"/>
        <v>0</v>
      </c>
      <c r="P510" s="45"/>
      <c r="Q510" s="79">
        <f t="shared" si="133"/>
        <v>0</v>
      </c>
      <c r="R510" s="65"/>
      <c r="S510" s="78">
        <f t="shared" si="134"/>
        <v>0</v>
      </c>
      <c r="T510" s="45"/>
      <c r="U510" s="79">
        <f t="shared" si="135"/>
        <v>0</v>
      </c>
      <c r="V510" s="65"/>
      <c r="W510" s="78">
        <f t="shared" si="136"/>
        <v>0</v>
      </c>
      <c r="X510" s="45"/>
      <c r="Y510" s="79">
        <f t="shared" si="137"/>
        <v>0</v>
      </c>
      <c r="Z510" s="65"/>
      <c r="AA510" s="78">
        <f t="shared" si="138"/>
        <v>0</v>
      </c>
      <c r="AB510" s="45"/>
      <c r="AC510" s="79">
        <f t="shared" si="139"/>
        <v>0</v>
      </c>
      <c r="AD510" s="65"/>
      <c r="AE510" s="78">
        <f t="shared" si="140"/>
        <v>0</v>
      </c>
      <c r="AF510" s="45"/>
      <c r="AG510" s="79">
        <f t="shared" si="141"/>
        <v>0</v>
      </c>
      <c r="AH510" s="2"/>
      <c r="AI510" s="2"/>
      <c r="AJ510" s="2"/>
      <c r="AK510" s="2"/>
      <c r="AL510" s="2"/>
    </row>
    <row r="511" spans="1:38" ht="16.5" customHeight="1" outlineLevel="1">
      <c r="A511" s="12"/>
      <c r="B511" s="27"/>
      <c r="C511" s="14"/>
      <c r="D511" s="45"/>
      <c r="E511" s="46"/>
      <c r="F511" s="46"/>
      <c r="G511" s="46"/>
      <c r="H511" s="53"/>
      <c r="I511" s="54"/>
      <c r="J511" s="65"/>
      <c r="K511" s="78"/>
      <c r="L511" s="45"/>
      <c r="M511" s="79"/>
      <c r="N511" s="65"/>
      <c r="O511" s="78"/>
      <c r="P511" s="45"/>
      <c r="Q511" s="79"/>
      <c r="R511" s="65"/>
      <c r="S511" s="78"/>
      <c r="T511" s="45"/>
      <c r="U511" s="79"/>
      <c r="V511" s="65"/>
      <c r="W511" s="78"/>
      <c r="X511" s="45"/>
      <c r="Y511" s="79"/>
      <c r="Z511" s="65"/>
      <c r="AA511" s="78"/>
      <c r="AB511" s="45"/>
      <c r="AC511" s="79"/>
      <c r="AD511" s="65"/>
      <c r="AE511" s="78"/>
      <c r="AF511" s="45"/>
      <c r="AG511" s="79"/>
      <c r="AH511" s="2"/>
      <c r="AI511" s="2"/>
      <c r="AJ511" s="2"/>
      <c r="AK511" s="2"/>
      <c r="AL511" s="2"/>
    </row>
    <row r="512" spans="1:38" ht="16.5" customHeight="1" outlineLevel="1">
      <c r="A512" s="58"/>
      <c r="B512" s="125" t="s">
        <v>2</v>
      </c>
      <c r="C512" s="59"/>
      <c r="D512" s="60"/>
      <c r="E512" s="61"/>
      <c r="F512" s="61"/>
      <c r="G512" s="61"/>
      <c r="H512" s="62"/>
      <c r="I512" s="63"/>
      <c r="J512" s="84"/>
      <c r="K512" s="85"/>
      <c r="L512" s="60"/>
      <c r="M512" s="86"/>
      <c r="N512" s="84"/>
      <c r="O512" s="85"/>
      <c r="P512" s="60"/>
      <c r="Q512" s="86"/>
      <c r="R512" s="84"/>
      <c r="S512" s="85"/>
      <c r="T512" s="60"/>
      <c r="U512" s="86"/>
      <c r="V512" s="84"/>
      <c r="W512" s="85"/>
      <c r="X512" s="60"/>
      <c r="Y512" s="86"/>
      <c r="Z512" s="84"/>
      <c r="AA512" s="85"/>
      <c r="AB512" s="60"/>
      <c r="AC512" s="86"/>
      <c r="AD512" s="84"/>
      <c r="AE512" s="85"/>
      <c r="AF512" s="60"/>
      <c r="AG512" s="86"/>
      <c r="AH512" s="2"/>
      <c r="AI512" s="2"/>
      <c r="AJ512" s="2"/>
      <c r="AK512" s="2"/>
      <c r="AL512" s="2"/>
    </row>
    <row r="513" spans="1:38" ht="16.5" customHeight="1" outlineLevel="1">
      <c r="A513" s="12">
        <v>1703020</v>
      </c>
      <c r="B513" s="18" t="s">
        <v>420</v>
      </c>
      <c r="C513" s="14">
        <v>1346210</v>
      </c>
      <c r="D513" s="45">
        <v>0</v>
      </c>
      <c r="E513" s="46">
        <f t="shared" si="127"/>
        <v>0</v>
      </c>
      <c r="F513" s="46">
        <f t="shared" si="128"/>
        <v>0</v>
      </c>
      <c r="G513" s="46">
        <f t="shared" si="129"/>
        <v>0</v>
      </c>
      <c r="H513" s="53" t="e">
        <f t="shared" si="125"/>
        <v>#DIV/0!</v>
      </c>
      <c r="I513" s="54" t="e">
        <f t="shared" si="126"/>
        <v>#DIV/0!</v>
      </c>
      <c r="J513" s="65"/>
      <c r="K513" s="78">
        <f t="shared" si="130"/>
        <v>0</v>
      </c>
      <c r="L513" s="45"/>
      <c r="M513" s="79">
        <f t="shared" si="131"/>
        <v>0</v>
      </c>
      <c r="N513" s="65"/>
      <c r="O513" s="78">
        <f t="shared" si="132"/>
        <v>0</v>
      </c>
      <c r="P513" s="45"/>
      <c r="Q513" s="79">
        <f t="shared" si="133"/>
        <v>0</v>
      </c>
      <c r="R513" s="65"/>
      <c r="S513" s="78">
        <f t="shared" si="134"/>
        <v>0</v>
      </c>
      <c r="T513" s="45"/>
      <c r="U513" s="79">
        <f t="shared" si="135"/>
        <v>0</v>
      </c>
      <c r="V513" s="65"/>
      <c r="W513" s="78">
        <f t="shared" si="136"/>
        <v>0</v>
      </c>
      <c r="X513" s="45"/>
      <c r="Y513" s="79">
        <f t="shared" si="137"/>
        <v>0</v>
      </c>
      <c r="Z513" s="65"/>
      <c r="AA513" s="78">
        <f t="shared" si="138"/>
        <v>0</v>
      </c>
      <c r="AB513" s="45"/>
      <c r="AC513" s="79">
        <f t="shared" si="139"/>
        <v>0</v>
      </c>
      <c r="AD513" s="65"/>
      <c r="AE513" s="78">
        <f t="shared" si="140"/>
        <v>0</v>
      </c>
      <c r="AF513" s="45"/>
      <c r="AG513" s="79">
        <f t="shared" si="141"/>
        <v>0</v>
      </c>
      <c r="AH513" s="2"/>
      <c r="AI513" s="2"/>
      <c r="AJ513" s="2"/>
      <c r="AK513" s="2"/>
      <c r="AL513" s="2"/>
    </row>
    <row r="514" spans="1:38" ht="16.5" customHeight="1" outlineLevel="1">
      <c r="A514" s="12">
        <v>1703025</v>
      </c>
      <c r="B514" s="18" t="s">
        <v>421</v>
      </c>
      <c r="C514" s="14">
        <v>1731630</v>
      </c>
      <c r="D514" s="45">
        <v>0</v>
      </c>
      <c r="E514" s="46">
        <f t="shared" si="127"/>
        <v>0</v>
      </c>
      <c r="F514" s="46">
        <f t="shared" si="128"/>
        <v>0</v>
      </c>
      <c r="G514" s="46">
        <f t="shared" si="129"/>
        <v>0</v>
      </c>
      <c r="H514" s="53" t="e">
        <f t="shared" si="125"/>
        <v>#DIV/0!</v>
      </c>
      <c r="I514" s="54" t="e">
        <f t="shared" si="126"/>
        <v>#DIV/0!</v>
      </c>
      <c r="J514" s="65"/>
      <c r="K514" s="78">
        <f t="shared" si="130"/>
        <v>0</v>
      </c>
      <c r="L514" s="45"/>
      <c r="M514" s="79">
        <f t="shared" si="131"/>
        <v>0</v>
      </c>
      <c r="N514" s="65"/>
      <c r="O514" s="78">
        <f t="shared" si="132"/>
        <v>0</v>
      </c>
      <c r="P514" s="45"/>
      <c r="Q514" s="79">
        <f t="shared" si="133"/>
        <v>0</v>
      </c>
      <c r="R514" s="65"/>
      <c r="S514" s="78">
        <f t="shared" si="134"/>
        <v>0</v>
      </c>
      <c r="T514" s="45"/>
      <c r="U514" s="79">
        <f t="shared" si="135"/>
        <v>0</v>
      </c>
      <c r="V514" s="65"/>
      <c r="W514" s="78">
        <f t="shared" si="136"/>
        <v>0</v>
      </c>
      <c r="X514" s="45"/>
      <c r="Y514" s="79">
        <f t="shared" si="137"/>
        <v>0</v>
      </c>
      <c r="Z514" s="65"/>
      <c r="AA514" s="78">
        <f t="shared" si="138"/>
        <v>0</v>
      </c>
      <c r="AB514" s="45"/>
      <c r="AC514" s="79">
        <f t="shared" si="139"/>
        <v>0</v>
      </c>
      <c r="AD514" s="65"/>
      <c r="AE514" s="78">
        <f t="shared" si="140"/>
        <v>0</v>
      </c>
      <c r="AF514" s="45"/>
      <c r="AG514" s="79">
        <f t="shared" si="141"/>
        <v>0</v>
      </c>
      <c r="AH514" s="2"/>
      <c r="AI514" s="2"/>
      <c r="AJ514" s="2"/>
      <c r="AK514" s="2"/>
      <c r="AL514" s="2"/>
    </row>
    <row r="515" spans="1:38" ht="16.5" customHeight="1" outlineLevel="1">
      <c r="A515" s="12"/>
      <c r="B515" s="18"/>
      <c r="C515" s="14">
        <v>775530</v>
      </c>
      <c r="D515" s="45"/>
      <c r="E515" s="46"/>
      <c r="F515" s="46"/>
      <c r="G515" s="46"/>
      <c r="H515" s="53"/>
      <c r="I515" s="54"/>
      <c r="J515" s="65"/>
      <c r="K515" s="78"/>
      <c r="L515" s="45"/>
      <c r="M515" s="79"/>
      <c r="N515" s="65"/>
      <c r="O515" s="78"/>
      <c r="P515" s="45"/>
      <c r="Q515" s="79"/>
      <c r="R515" s="65"/>
      <c r="S515" s="78"/>
      <c r="T515" s="45"/>
      <c r="U515" s="79"/>
      <c r="V515" s="65"/>
      <c r="W515" s="78"/>
      <c r="X515" s="45"/>
      <c r="Y515" s="79"/>
      <c r="Z515" s="65"/>
      <c r="AA515" s="78"/>
      <c r="AB515" s="45"/>
      <c r="AC515" s="79"/>
      <c r="AD515" s="65"/>
      <c r="AE515" s="78"/>
      <c r="AF515" s="45"/>
      <c r="AG515" s="79"/>
      <c r="AH515" s="2"/>
      <c r="AI515" s="2"/>
      <c r="AJ515" s="2"/>
      <c r="AK515" s="2"/>
      <c r="AL515" s="2"/>
    </row>
    <row r="516" spans="1:38" ht="16.5" customHeight="1" outlineLevel="1">
      <c r="A516" s="12"/>
      <c r="B516" s="18"/>
      <c r="C516" s="14">
        <v>443680</v>
      </c>
      <c r="D516" s="45"/>
      <c r="E516" s="46"/>
      <c r="F516" s="46"/>
      <c r="G516" s="46"/>
      <c r="H516" s="53"/>
      <c r="I516" s="54"/>
      <c r="J516" s="65"/>
      <c r="K516" s="78"/>
      <c r="L516" s="45"/>
      <c r="M516" s="79"/>
      <c r="N516" s="65"/>
      <c r="O516" s="78"/>
      <c r="P516" s="45"/>
      <c r="Q516" s="79"/>
      <c r="R516" s="65"/>
      <c r="S516" s="78"/>
      <c r="T516" s="45"/>
      <c r="U516" s="79"/>
      <c r="V516" s="65"/>
      <c r="W516" s="78"/>
      <c r="X516" s="45"/>
      <c r="Y516" s="79"/>
      <c r="Z516" s="65"/>
      <c r="AA516" s="78"/>
      <c r="AB516" s="45"/>
      <c r="AC516" s="79"/>
      <c r="AD516" s="65"/>
      <c r="AE516" s="78"/>
      <c r="AF516" s="45"/>
      <c r="AG516" s="79"/>
      <c r="AH516" s="2"/>
      <c r="AI516" s="2"/>
      <c r="AJ516" s="2"/>
      <c r="AK516" s="2"/>
      <c r="AL516" s="2"/>
    </row>
    <row r="517" spans="1:38" ht="16.5" customHeight="1" outlineLevel="1">
      <c r="A517" s="12"/>
      <c r="B517" s="18"/>
      <c r="C517" s="14">
        <v>724660</v>
      </c>
      <c r="D517" s="45"/>
      <c r="E517" s="46"/>
      <c r="F517" s="46"/>
      <c r="G517" s="46"/>
      <c r="H517" s="53"/>
      <c r="I517" s="54"/>
      <c r="J517" s="65"/>
      <c r="K517" s="78"/>
      <c r="L517" s="45"/>
      <c r="M517" s="79"/>
      <c r="N517" s="65"/>
      <c r="O517" s="78"/>
      <c r="P517" s="45"/>
      <c r="Q517" s="79"/>
      <c r="R517" s="65"/>
      <c r="S517" s="78"/>
      <c r="T517" s="45"/>
      <c r="U517" s="79"/>
      <c r="V517" s="65"/>
      <c r="W517" s="78"/>
      <c r="X517" s="45"/>
      <c r="Y517" s="79"/>
      <c r="Z517" s="65"/>
      <c r="AA517" s="78"/>
      <c r="AB517" s="45"/>
      <c r="AC517" s="79"/>
      <c r="AD517" s="65"/>
      <c r="AE517" s="78"/>
      <c r="AF517" s="45"/>
      <c r="AG517" s="79"/>
      <c r="AH517" s="2"/>
      <c r="AI517" s="2"/>
      <c r="AJ517" s="2"/>
      <c r="AK517" s="2"/>
      <c r="AL517" s="2"/>
    </row>
    <row r="518" spans="1:38" ht="16.5" customHeight="1" outlineLevel="1">
      <c r="A518" s="12"/>
      <c r="B518" s="18"/>
      <c r="C518" s="14">
        <v>347810</v>
      </c>
      <c r="D518" s="45"/>
      <c r="E518" s="46"/>
      <c r="F518" s="46"/>
      <c r="G518" s="46"/>
      <c r="H518" s="53"/>
      <c r="I518" s="54"/>
      <c r="J518" s="65"/>
      <c r="K518" s="78"/>
      <c r="L518" s="45"/>
      <c r="M518" s="79"/>
      <c r="N518" s="65"/>
      <c r="O518" s="78"/>
      <c r="P518" s="45"/>
      <c r="Q518" s="79"/>
      <c r="R518" s="65"/>
      <c r="S518" s="78"/>
      <c r="T518" s="45"/>
      <c r="U518" s="79"/>
      <c r="V518" s="65"/>
      <c r="W518" s="78"/>
      <c r="X518" s="45"/>
      <c r="Y518" s="79"/>
      <c r="Z518" s="65"/>
      <c r="AA518" s="78"/>
      <c r="AB518" s="45"/>
      <c r="AC518" s="79"/>
      <c r="AD518" s="65"/>
      <c r="AE518" s="78"/>
      <c r="AF518" s="45"/>
      <c r="AG518" s="79"/>
      <c r="AH518" s="2"/>
      <c r="AI518" s="2"/>
      <c r="AJ518" s="2"/>
      <c r="AK518" s="2"/>
      <c r="AL518" s="2"/>
    </row>
    <row r="519" spans="1:38" ht="16.5" customHeight="1">
      <c r="A519" s="12"/>
      <c r="B519" s="27"/>
      <c r="C519" s="14"/>
      <c r="D519" s="45"/>
      <c r="E519" s="46"/>
      <c r="F519" s="46"/>
      <c r="G519" s="46"/>
      <c r="H519" s="53"/>
      <c r="I519" s="54"/>
      <c r="J519" s="65"/>
      <c r="K519" s="78"/>
      <c r="L519" s="45"/>
      <c r="M519" s="79"/>
      <c r="N519" s="65"/>
      <c r="O519" s="78"/>
      <c r="P519" s="45"/>
      <c r="Q519" s="79"/>
      <c r="R519" s="65"/>
      <c r="S519" s="78"/>
      <c r="T519" s="45"/>
      <c r="U519" s="79"/>
      <c r="V519" s="65"/>
      <c r="W519" s="78"/>
      <c r="X519" s="45"/>
      <c r="Y519" s="79"/>
      <c r="Z519" s="65"/>
      <c r="AA519" s="78"/>
      <c r="AB519" s="45"/>
      <c r="AC519" s="79"/>
      <c r="AD519" s="65"/>
      <c r="AE519" s="78"/>
      <c r="AF519" s="45"/>
      <c r="AG519" s="79"/>
      <c r="AH519" s="2"/>
      <c r="AI519" s="2"/>
      <c r="AJ519" s="2"/>
      <c r="AK519" s="2"/>
      <c r="AL519" s="2"/>
    </row>
    <row r="520" spans="1:38" s="10" customFormat="1" ht="16.5" customHeight="1">
      <c r="A520" s="129"/>
      <c r="B520" s="130" t="s">
        <v>422</v>
      </c>
      <c r="C520" s="131"/>
      <c r="D520" s="132">
        <f>SUM(D523:D576)</f>
        <v>0</v>
      </c>
      <c r="E520" s="134">
        <f t="shared" ref="E520:G520" si="142">SUM(E522:E576)</f>
        <v>0</v>
      </c>
      <c r="F520" s="134">
        <f t="shared" si="142"/>
        <v>0</v>
      </c>
      <c r="G520" s="134">
        <f t="shared" si="142"/>
        <v>0</v>
      </c>
      <c r="H520" s="135" t="e">
        <f t="shared" si="125"/>
        <v>#DIV/0!</v>
      </c>
      <c r="I520" s="136" t="e">
        <f t="shared" si="126"/>
        <v>#DIV/0!</v>
      </c>
      <c r="J520" s="133">
        <f t="shared" ref="J520:AG520" si="143">SUM(J522:J576)</f>
        <v>0</v>
      </c>
      <c r="K520" s="137">
        <f t="shared" si="143"/>
        <v>0</v>
      </c>
      <c r="L520" s="132">
        <f t="shared" si="143"/>
        <v>0</v>
      </c>
      <c r="M520" s="138">
        <f t="shared" si="143"/>
        <v>0</v>
      </c>
      <c r="N520" s="133">
        <f t="shared" si="143"/>
        <v>0</v>
      </c>
      <c r="O520" s="137">
        <f t="shared" si="143"/>
        <v>0</v>
      </c>
      <c r="P520" s="132">
        <f t="shared" si="143"/>
        <v>0</v>
      </c>
      <c r="Q520" s="138">
        <f t="shared" si="143"/>
        <v>0</v>
      </c>
      <c r="R520" s="133">
        <f t="shared" si="143"/>
        <v>0</v>
      </c>
      <c r="S520" s="137">
        <f t="shared" si="143"/>
        <v>0</v>
      </c>
      <c r="T520" s="132">
        <f t="shared" si="143"/>
        <v>0</v>
      </c>
      <c r="U520" s="138">
        <f t="shared" si="143"/>
        <v>0</v>
      </c>
      <c r="V520" s="133">
        <f t="shared" si="143"/>
        <v>0</v>
      </c>
      <c r="W520" s="137">
        <f t="shared" si="143"/>
        <v>0</v>
      </c>
      <c r="X520" s="132">
        <f t="shared" si="143"/>
        <v>0</v>
      </c>
      <c r="Y520" s="138">
        <f t="shared" si="143"/>
        <v>0</v>
      </c>
      <c r="Z520" s="133">
        <f t="shared" si="143"/>
        <v>0</v>
      </c>
      <c r="AA520" s="137">
        <f t="shared" si="143"/>
        <v>0</v>
      </c>
      <c r="AB520" s="132">
        <f t="shared" si="143"/>
        <v>0</v>
      </c>
      <c r="AC520" s="138">
        <f t="shared" si="143"/>
        <v>0</v>
      </c>
      <c r="AD520" s="133">
        <f t="shared" si="143"/>
        <v>0</v>
      </c>
      <c r="AE520" s="137">
        <f t="shared" si="143"/>
        <v>0</v>
      </c>
      <c r="AF520" s="132">
        <f t="shared" si="143"/>
        <v>0</v>
      </c>
      <c r="AG520" s="138">
        <f t="shared" si="143"/>
        <v>0</v>
      </c>
    </row>
    <row r="521" spans="1:38" ht="16.5" customHeight="1">
      <c r="A521" s="12"/>
      <c r="B521" s="17"/>
      <c r="C521" s="14"/>
      <c r="D521" s="45"/>
      <c r="E521" s="46"/>
      <c r="F521" s="46"/>
      <c r="G521" s="46"/>
      <c r="H521" s="53"/>
      <c r="I521" s="54"/>
      <c r="J521" s="65"/>
      <c r="K521" s="78"/>
      <c r="L521" s="45"/>
      <c r="M521" s="79"/>
      <c r="N521" s="65"/>
      <c r="O521" s="78"/>
      <c r="P521" s="45"/>
      <c r="Q521" s="79"/>
      <c r="R521" s="65"/>
      <c r="S521" s="78"/>
      <c r="T521" s="45"/>
      <c r="U521" s="79"/>
      <c r="V521" s="65"/>
      <c r="W521" s="78"/>
      <c r="X521" s="45"/>
      <c r="Y521" s="79"/>
      <c r="Z521" s="65"/>
      <c r="AA521" s="78"/>
      <c r="AB521" s="45"/>
      <c r="AC521" s="79"/>
      <c r="AD521" s="65"/>
      <c r="AE521" s="78"/>
      <c r="AF521" s="45"/>
      <c r="AG521" s="79"/>
      <c r="AH521" s="2"/>
      <c r="AI521" s="2"/>
      <c r="AJ521" s="2"/>
      <c r="AK521" s="2"/>
      <c r="AL521" s="2"/>
    </row>
    <row r="522" spans="1:38" ht="16.5" customHeight="1" outlineLevel="1">
      <c r="A522" s="12"/>
      <c r="B522" s="32" t="s">
        <v>423</v>
      </c>
      <c r="C522" s="59"/>
      <c r="D522" s="45"/>
      <c r="E522" s="46"/>
      <c r="F522" s="46"/>
      <c r="G522" s="46"/>
      <c r="H522" s="53"/>
      <c r="I522" s="54"/>
      <c r="J522" s="65"/>
      <c r="K522" s="78"/>
      <c r="L522" s="45"/>
      <c r="M522" s="79"/>
      <c r="N522" s="65"/>
      <c r="O522" s="78"/>
      <c r="P522" s="45"/>
      <c r="Q522" s="79"/>
      <c r="R522" s="65"/>
      <c r="S522" s="78"/>
      <c r="T522" s="45"/>
      <c r="U522" s="79"/>
      <c r="V522" s="65"/>
      <c r="W522" s="78"/>
      <c r="X522" s="45"/>
      <c r="Y522" s="79"/>
      <c r="Z522" s="65"/>
      <c r="AA522" s="78"/>
      <c r="AB522" s="45"/>
      <c r="AC522" s="79"/>
      <c r="AD522" s="65"/>
      <c r="AE522" s="78"/>
      <c r="AF522" s="45"/>
      <c r="AG522" s="79"/>
      <c r="AH522" s="2"/>
      <c r="AI522" s="2"/>
      <c r="AJ522" s="2"/>
      <c r="AK522" s="2"/>
      <c r="AL522" s="2"/>
    </row>
    <row r="523" spans="1:38" ht="16.5" customHeight="1" outlineLevel="1">
      <c r="A523" s="12" t="s">
        <v>932</v>
      </c>
      <c r="B523" s="27" t="s">
        <v>424</v>
      </c>
      <c r="C523" s="281">
        <v>21340</v>
      </c>
      <c r="D523" s="45">
        <v>0</v>
      </c>
      <c r="E523" s="46">
        <f t="shared" ref="E523:E586" si="144">+J523+L523+N523+P523+R523+T523+V523+X523+Z523+AB523+AD523+AF523</f>
        <v>0</v>
      </c>
      <c r="F523" s="46">
        <f t="shared" ref="F523:F586" si="145">D523*C523</f>
        <v>0</v>
      </c>
      <c r="G523" s="46">
        <f t="shared" ref="G523:G586" si="146">+E523*C523</f>
        <v>0</v>
      </c>
      <c r="H523" s="53" t="e">
        <f t="shared" ref="H523:H586" si="147">IF(E523&gt;=0,(E523/D523),"-")</f>
        <v>#DIV/0!</v>
      </c>
      <c r="I523" s="54" t="e">
        <f t="shared" ref="I523:I586" si="148">IF(G523&gt;=0,(G523/F523),"-")</f>
        <v>#DIV/0!</v>
      </c>
      <c r="J523" s="65"/>
      <c r="K523" s="78">
        <f t="shared" ref="K523:K586" si="149">+J523*C523</f>
        <v>0</v>
      </c>
      <c r="L523" s="45"/>
      <c r="M523" s="79">
        <f t="shared" ref="M523:M586" si="150">+L523*C523</f>
        <v>0</v>
      </c>
      <c r="N523" s="65"/>
      <c r="O523" s="78">
        <f t="shared" ref="O523:O586" si="151">+N523*C523</f>
        <v>0</v>
      </c>
      <c r="P523" s="45"/>
      <c r="Q523" s="79">
        <f t="shared" ref="Q523:Q586" si="152">+P523*C523</f>
        <v>0</v>
      </c>
      <c r="R523" s="65"/>
      <c r="S523" s="78">
        <f t="shared" ref="S523:S586" si="153">+R523*C523</f>
        <v>0</v>
      </c>
      <c r="T523" s="45"/>
      <c r="U523" s="79">
        <f t="shared" ref="U523:U586" si="154">+T523*C523</f>
        <v>0</v>
      </c>
      <c r="V523" s="65"/>
      <c r="W523" s="78">
        <f t="shared" ref="W523:W586" si="155">+V523*C523</f>
        <v>0</v>
      </c>
      <c r="X523" s="45"/>
      <c r="Y523" s="79">
        <f t="shared" ref="Y523:Y586" si="156">+X523*C523</f>
        <v>0</v>
      </c>
      <c r="Z523" s="65"/>
      <c r="AA523" s="78">
        <f t="shared" ref="AA523:AA586" si="157">+Z523*C523</f>
        <v>0</v>
      </c>
      <c r="AB523" s="45"/>
      <c r="AC523" s="79">
        <f t="shared" ref="AC523:AC586" si="158">+AB523*C523</f>
        <v>0</v>
      </c>
      <c r="AD523" s="65"/>
      <c r="AE523" s="78">
        <f t="shared" ref="AE523:AE586" si="159">+AD523*C523</f>
        <v>0</v>
      </c>
      <c r="AF523" s="45"/>
      <c r="AG523" s="79">
        <f t="shared" ref="AG523:AG586" si="160">+AF523*C523</f>
        <v>0</v>
      </c>
      <c r="AH523" s="2"/>
      <c r="AI523" s="2"/>
      <c r="AJ523" s="2"/>
      <c r="AK523" s="2"/>
      <c r="AL523" s="2"/>
    </row>
    <row r="524" spans="1:38" ht="16.5" customHeight="1" outlineLevel="1">
      <c r="A524" s="12" t="s">
        <v>933</v>
      </c>
      <c r="B524" s="27" t="s">
        <v>425</v>
      </c>
      <c r="C524" s="281">
        <v>12880</v>
      </c>
      <c r="D524" s="45">
        <v>0</v>
      </c>
      <c r="E524" s="46">
        <f t="shared" si="144"/>
        <v>0</v>
      </c>
      <c r="F524" s="46">
        <f t="shared" si="145"/>
        <v>0</v>
      </c>
      <c r="G524" s="46">
        <f t="shared" si="146"/>
        <v>0</v>
      </c>
      <c r="H524" s="53" t="e">
        <f t="shared" si="147"/>
        <v>#DIV/0!</v>
      </c>
      <c r="I524" s="54" t="e">
        <f t="shared" si="148"/>
        <v>#DIV/0!</v>
      </c>
      <c r="J524" s="65"/>
      <c r="K524" s="78">
        <f t="shared" si="149"/>
        <v>0</v>
      </c>
      <c r="L524" s="45"/>
      <c r="M524" s="79">
        <f t="shared" si="150"/>
        <v>0</v>
      </c>
      <c r="N524" s="65"/>
      <c r="O524" s="78">
        <f t="shared" si="151"/>
        <v>0</v>
      </c>
      <c r="P524" s="45"/>
      <c r="Q524" s="79">
        <f t="shared" si="152"/>
        <v>0</v>
      </c>
      <c r="R524" s="65"/>
      <c r="S524" s="78">
        <f t="shared" si="153"/>
        <v>0</v>
      </c>
      <c r="T524" s="45"/>
      <c r="U524" s="79">
        <f t="shared" si="154"/>
        <v>0</v>
      </c>
      <c r="V524" s="65"/>
      <c r="W524" s="78">
        <f t="shared" si="155"/>
        <v>0</v>
      </c>
      <c r="X524" s="45"/>
      <c r="Y524" s="79">
        <f t="shared" si="156"/>
        <v>0</v>
      </c>
      <c r="Z524" s="65"/>
      <c r="AA524" s="78">
        <f t="shared" si="157"/>
        <v>0</v>
      </c>
      <c r="AB524" s="45"/>
      <c r="AC524" s="79">
        <f t="shared" si="158"/>
        <v>0</v>
      </c>
      <c r="AD524" s="65"/>
      <c r="AE524" s="78">
        <f t="shared" si="159"/>
        <v>0</v>
      </c>
      <c r="AF524" s="45"/>
      <c r="AG524" s="79">
        <f t="shared" si="160"/>
        <v>0</v>
      </c>
      <c r="AH524" s="2"/>
      <c r="AI524" s="2"/>
      <c r="AJ524" s="2"/>
      <c r="AK524" s="2"/>
      <c r="AL524" s="2"/>
    </row>
    <row r="525" spans="1:38" ht="16.5" customHeight="1" outlineLevel="1">
      <c r="A525" s="12" t="s">
        <v>934</v>
      </c>
      <c r="B525" s="27" t="s">
        <v>426</v>
      </c>
      <c r="C525" s="281">
        <v>33400</v>
      </c>
      <c r="D525" s="45">
        <v>0</v>
      </c>
      <c r="E525" s="46">
        <f t="shared" si="144"/>
        <v>0</v>
      </c>
      <c r="F525" s="46">
        <f t="shared" si="145"/>
        <v>0</v>
      </c>
      <c r="G525" s="46">
        <f t="shared" si="146"/>
        <v>0</v>
      </c>
      <c r="H525" s="53" t="e">
        <f t="shared" si="147"/>
        <v>#DIV/0!</v>
      </c>
      <c r="I525" s="54" t="e">
        <f t="shared" si="148"/>
        <v>#DIV/0!</v>
      </c>
      <c r="J525" s="65"/>
      <c r="K525" s="78">
        <f t="shared" si="149"/>
        <v>0</v>
      </c>
      <c r="L525" s="45"/>
      <c r="M525" s="79">
        <f t="shared" si="150"/>
        <v>0</v>
      </c>
      <c r="N525" s="65"/>
      <c r="O525" s="78">
        <f t="shared" si="151"/>
        <v>0</v>
      </c>
      <c r="P525" s="45"/>
      <c r="Q525" s="79">
        <f t="shared" si="152"/>
        <v>0</v>
      </c>
      <c r="R525" s="65"/>
      <c r="S525" s="78">
        <f t="shared" si="153"/>
        <v>0</v>
      </c>
      <c r="T525" s="45"/>
      <c r="U525" s="79">
        <f t="shared" si="154"/>
        <v>0</v>
      </c>
      <c r="V525" s="65"/>
      <c r="W525" s="78">
        <f t="shared" si="155"/>
        <v>0</v>
      </c>
      <c r="X525" s="45"/>
      <c r="Y525" s="79">
        <f t="shared" si="156"/>
        <v>0</v>
      </c>
      <c r="Z525" s="65"/>
      <c r="AA525" s="78">
        <f t="shared" si="157"/>
        <v>0</v>
      </c>
      <c r="AB525" s="45"/>
      <c r="AC525" s="79">
        <f t="shared" si="158"/>
        <v>0</v>
      </c>
      <c r="AD525" s="65"/>
      <c r="AE525" s="78">
        <f t="shared" si="159"/>
        <v>0</v>
      </c>
      <c r="AF525" s="45"/>
      <c r="AG525" s="79">
        <f t="shared" si="160"/>
        <v>0</v>
      </c>
      <c r="AH525" s="2"/>
      <c r="AI525" s="2"/>
      <c r="AJ525" s="2"/>
      <c r="AK525" s="2"/>
      <c r="AL525" s="2"/>
    </row>
    <row r="526" spans="1:38" ht="16.5" customHeight="1" outlineLevel="1">
      <c r="A526" s="12" t="s">
        <v>934</v>
      </c>
      <c r="B526" s="27" t="s">
        <v>427</v>
      </c>
      <c r="C526" s="281">
        <v>33400</v>
      </c>
      <c r="D526" s="45">
        <v>0</v>
      </c>
      <c r="E526" s="46">
        <f t="shared" si="144"/>
        <v>0</v>
      </c>
      <c r="F526" s="46">
        <f t="shared" si="145"/>
        <v>0</v>
      </c>
      <c r="G526" s="46">
        <f t="shared" si="146"/>
        <v>0</v>
      </c>
      <c r="H526" s="53" t="e">
        <f t="shared" si="147"/>
        <v>#DIV/0!</v>
      </c>
      <c r="I526" s="54" t="e">
        <f t="shared" si="148"/>
        <v>#DIV/0!</v>
      </c>
      <c r="J526" s="65"/>
      <c r="K526" s="78">
        <f t="shared" si="149"/>
        <v>0</v>
      </c>
      <c r="L526" s="45"/>
      <c r="M526" s="79">
        <f t="shared" si="150"/>
        <v>0</v>
      </c>
      <c r="N526" s="65"/>
      <c r="O526" s="78">
        <f t="shared" si="151"/>
        <v>0</v>
      </c>
      <c r="P526" s="45"/>
      <c r="Q526" s="79">
        <f t="shared" si="152"/>
        <v>0</v>
      </c>
      <c r="R526" s="65"/>
      <c r="S526" s="78">
        <f t="shared" si="153"/>
        <v>0</v>
      </c>
      <c r="T526" s="45"/>
      <c r="U526" s="79">
        <f t="shared" si="154"/>
        <v>0</v>
      </c>
      <c r="V526" s="65"/>
      <c r="W526" s="78">
        <f t="shared" si="155"/>
        <v>0</v>
      </c>
      <c r="X526" s="45"/>
      <c r="Y526" s="79">
        <f t="shared" si="156"/>
        <v>0</v>
      </c>
      <c r="Z526" s="65"/>
      <c r="AA526" s="78">
        <f t="shared" si="157"/>
        <v>0</v>
      </c>
      <c r="AB526" s="45"/>
      <c r="AC526" s="79">
        <f t="shared" si="158"/>
        <v>0</v>
      </c>
      <c r="AD526" s="65"/>
      <c r="AE526" s="78">
        <f t="shared" si="159"/>
        <v>0</v>
      </c>
      <c r="AF526" s="45"/>
      <c r="AG526" s="79">
        <f t="shared" si="160"/>
        <v>0</v>
      </c>
      <c r="AH526" s="2"/>
      <c r="AI526" s="2"/>
      <c r="AJ526" s="2"/>
      <c r="AK526" s="2"/>
      <c r="AL526" s="2"/>
    </row>
    <row r="527" spans="1:38" ht="16.5" customHeight="1" outlineLevel="1">
      <c r="A527" s="12" t="s">
        <v>935</v>
      </c>
      <c r="B527" s="27" t="s">
        <v>428</v>
      </c>
      <c r="C527" s="281">
        <v>33690</v>
      </c>
      <c r="D527" s="45">
        <v>0</v>
      </c>
      <c r="E527" s="46">
        <f t="shared" si="144"/>
        <v>0</v>
      </c>
      <c r="F527" s="46">
        <f t="shared" si="145"/>
        <v>0</v>
      </c>
      <c r="G527" s="46">
        <f t="shared" si="146"/>
        <v>0</v>
      </c>
      <c r="H527" s="53" t="e">
        <f t="shared" si="147"/>
        <v>#DIV/0!</v>
      </c>
      <c r="I527" s="54" t="e">
        <f t="shared" si="148"/>
        <v>#DIV/0!</v>
      </c>
      <c r="J527" s="65"/>
      <c r="K527" s="78">
        <f t="shared" si="149"/>
        <v>0</v>
      </c>
      <c r="L527" s="45"/>
      <c r="M527" s="79">
        <f t="shared" si="150"/>
        <v>0</v>
      </c>
      <c r="N527" s="65"/>
      <c r="O527" s="78">
        <f t="shared" si="151"/>
        <v>0</v>
      </c>
      <c r="P527" s="45"/>
      <c r="Q527" s="79">
        <f t="shared" si="152"/>
        <v>0</v>
      </c>
      <c r="R527" s="65"/>
      <c r="S527" s="78">
        <f t="shared" si="153"/>
        <v>0</v>
      </c>
      <c r="T527" s="45"/>
      <c r="U527" s="79">
        <f t="shared" si="154"/>
        <v>0</v>
      </c>
      <c r="V527" s="65"/>
      <c r="W527" s="78">
        <f t="shared" si="155"/>
        <v>0</v>
      </c>
      <c r="X527" s="45"/>
      <c r="Y527" s="79">
        <f t="shared" si="156"/>
        <v>0</v>
      </c>
      <c r="Z527" s="65"/>
      <c r="AA527" s="78">
        <f t="shared" si="157"/>
        <v>0</v>
      </c>
      <c r="AB527" s="45"/>
      <c r="AC527" s="79">
        <f t="shared" si="158"/>
        <v>0</v>
      </c>
      <c r="AD527" s="65"/>
      <c r="AE527" s="78">
        <f t="shared" si="159"/>
        <v>0</v>
      </c>
      <c r="AF527" s="45"/>
      <c r="AG527" s="79">
        <f t="shared" si="160"/>
        <v>0</v>
      </c>
      <c r="AH527" s="2"/>
      <c r="AI527" s="2"/>
      <c r="AJ527" s="2"/>
      <c r="AK527" s="2"/>
      <c r="AL527" s="2"/>
    </row>
    <row r="528" spans="1:38" ht="16.5" customHeight="1" outlineLevel="1">
      <c r="A528" s="12" t="s">
        <v>935</v>
      </c>
      <c r="B528" s="27" t="s">
        <v>429</v>
      </c>
      <c r="C528" s="281">
        <v>33690</v>
      </c>
      <c r="D528" s="45">
        <v>0</v>
      </c>
      <c r="E528" s="46">
        <f t="shared" si="144"/>
        <v>0</v>
      </c>
      <c r="F528" s="46">
        <f t="shared" si="145"/>
        <v>0</v>
      </c>
      <c r="G528" s="46">
        <f t="shared" si="146"/>
        <v>0</v>
      </c>
      <c r="H528" s="53" t="e">
        <f t="shared" si="147"/>
        <v>#DIV/0!</v>
      </c>
      <c r="I528" s="54" t="e">
        <f t="shared" si="148"/>
        <v>#DIV/0!</v>
      </c>
      <c r="J528" s="65"/>
      <c r="K528" s="78">
        <f t="shared" si="149"/>
        <v>0</v>
      </c>
      <c r="L528" s="45"/>
      <c r="M528" s="79">
        <f t="shared" si="150"/>
        <v>0</v>
      </c>
      <c r="N528" s="65"/>
      <c r="O528" s="78">
        <f t="shared" si="151"/>
        <v>0</v>
      </c>
      <c r="P528" s="45"/>
      <c r="Q528" s="79">
        <f t="shared" si="152"/>
        <v>0</v>
      </c>
      <c r="R528" s="65"/>
      <c r="S528" s="78">
        <f t="shared" si="153"/>
        <v>0</v>
      </c>
      <c r="T528" s="45"/>
      <c r="U528" s="79">
        <f t="shared" si="154"/>
        <v>0</v>
      </c>
      <c r="V528" s="65"/>
      <c r="W528" s="78">
        <f t="shared" si="155"/>
        <v>0</v>
      </c>
      <c r="X528" s="45"/>
      <c r="Y528" s="79">
        <f t="shared" si="156"/>
        <v>0</v>
      </c>
      <c r="Z528" s="65"/>
      <c r="AA528" s="78">
        <f t="shared" si="157"/>
        <v>0</v>
      </c>
      <c r="AB528" s="45"/>
      <c r="AC528" s="79">
        <f t="shared" si="158"/>
        <v>0</v>
      </c>
      <c r="AD528" s="65"/>
      <c r="AE528" s="78">
        <f t="shared" si="159"/>
        <v>0</v>
      </c>
      <c r="AF528" s="45"/>
      <c r="AG528" s="79">
        <f t="shared" si="160"/>
        <v>0</v>
      </c>
      <c r="AH528" s="2"/>
      <c r="AI528" s="2"/>
      <c r="AJ528" s="2"/>
      <c r="AK528" s="2"/>
      <c r="AL528" s="2"/>
    </row>
    <row r="529" spans="1:38" ht="16.5" customHeight="1" outlineLevel="1">
      <c r="A529" s="12" t="s">
        <v>936</v>
      </c>
      <c r="B529" s="27" t="s">
        <v>430</v>
      </c>
      <c r="C529" s="281">
        <v>14970</v>
      </c>
      <c r="D529" s="45">
        <v>0</v>
      </c>
      <c r="E529" s="46">
        <f t="shared" si="144"/>
        <v>0</v>
      </c>
      <c r="F529" s="46">
        <f t="shared" si="145"/>
        <v>0</v>
      </c>
      <c r="G529" s="46">
        <f t="shared" si="146"/>
        <v>0</v>
      </c>
      <c r="H529" s="53" t="e">
        <f t="shared" si="147"/>
        <v>#DIV/0!</v>
      </c>
      <c r="I529" s="54" t="e">
        <f t="shared" si="148"/>
        <v>#DIV/0!</v>
      </c>
      <c r="J529" s="65"/>
      <c r="K529" s="78">
        <f t="shared" si="149"/>
        <v>0</v>
      </c>
      <c r="L529" s="45"/>
      <c r="M529" s="79">
        <f t="shared" si="150"/>
        <v>0</v>
      </c>
      <c r="N529" s="65"/>
      <c r="O529" s="78">
        <f t="shared" si="151"/>
        <v>0</v>
      </c>
      <c r="P529" s="45"/>
      <c r="Q529" s="79">
        <f t="shared" si="152"/>
        <v>0</v>
      </c>
      <c r="R529" s="65"/>
      <c r="S529" s="78">
        <f t="shared" si="153"/>
        <v>0</v>
      </c>
      <c r="T529" s="45"/>
      <c r="U529" s="79">
        <f t="shared" si="154"/>
        <v>0</v>
      </c>
      <c r="V529" s="65"/>
      <c r="W529" s="78">
        <f t="shared" si="155"/>
        <v>0</v>
      </c>
      <c r="X529" s="45"/>
      <c r="Y529" s="79">
        <f t="shared" si="156"/>
        <v>0</v>
      </c>
      <c r="Z529" s="65"/>
      <c r="AA529" s="78">
        <f t="shared" si="157"/>
        <v>0</v>
      </c>
      <c r="AB529" s="45"/>
      <c r="AC529" s="79">
        <f t="shared" si="158"/>
        <v>0</v>
      </c>
      <c r="AD529" s="65"/>
      <c r="AE529" s="78">
        <f t="shared" si="159"/>
        <v>0</v>
      </c>
      <c r="AF529" s="45"/>
      <c r="AG529" s="79">
        <f t="shared" si="160"/>
        <v>0</v>
      </c>
      <c r="AH529" s="2"/>
      <c r="AI529" s="2"/>
      <c r="AJ529" s="2"/>
      <c r="AK529" s="2"/>
      <c r="AL529" s="2"/>
    </row>
    <row r="530" spans="1:38" ht="16.5" customHeight="1" outlineLevel="1">
      <c r="A530" s="12" t="s">
        <v>937</v>
      </c>
      <c r="B530" s="27" t="s">
        <v>431</v>
      </c>
      <c r="C530" s="281">
        <v>14000</v>
      </c>
      <c r="D530" s="45">
        <v>0</v>
      </c>
      <c r="E530" s="46">
        <f t="shared" si="144"/>
        <v>0</v>
      </c>
      <c r="F530" s="46">
        <f t="shared" si="145"/>
        <v>0</v>
      </c>
      <c r="G530" s="46">
        <f t="shared" si="146"/>
        <v>0</v>
      </c>
      <c r="H530" s="53" t="e">
        <f t="shared" si="147"/>
        <v>#DIV/0!</v>
      </c>
      <c r="I530" s="54" t="e">
        <f t="shared" si="148"/>
        <v>#DIV/0!</v>
      </c>
      <c r="J530" s="65"/>
      <c r="K530" s="78">
        <f t="shared" si="149"/>
        <v>0</v>
      </c>
      <c r="L530" s="45"/>
      <c r="M530" s="79">
        <f t="shared" si="150"/>
        <v>0</v>
      </c>
      <c r="N530" s="65"/>
      <c r="O530" s="78">
        <f t="shared" si="151"/>
        <v>0</v>
      </c>
      <c r="P530" s="45"/>
      <c r="Q530" s="79">
        <f t="shared" si="152"/>
        <v>0</v>
      </c>
      <c r="R530" s="65"/>
      <c r="S530" s="78">
        <f t="shared" si="153"/>
        <v>0</v>
      </c>
      <c r="T530" s="45"/>
      <c r="U530" s="79">
        <f t="shared" si="154"/>
        <v>0</v>
      </c>
      <c r="V530" s="65"/>
      <c r="W530" s="78">
        <f t="shared" si="155"/>
        <v>0</v>
      </c>
      <c r="X530" s="45"/>
      <c r="Y530" s="79">
        <f t="shared" si="156"/>
        <v>0</v>
      </c>
      <c r="Z530" s="65"/>
      <c r="AA530" s="78">
        <f t="shared" si="157"/>
        <v>0</v>
      </c>
      <c r="AB530" s="45"/>
      <c r="AC530" s="79">
        <f t="shared" si="158"/>
        <v>0</v>
      </c>
      <c r="AD530" s="65"/>
      <c r="AE530" s="78">
        <f t="shared" si="159"/>
        <v>0</v>
      </c>
      <c r="AF530" s="45"/>
      <c r="AG530" s="79">
        <f t="shared" si="160"/>
        <v>0</v>
      </c>
      <c r="AH530" s="2"/>
      <c r="AI530" s="2"/>
      <c r="AJ530" s="2"/>
      <c r="AK530" s="2"/>
      <c r="AL530" s="2"/>
    </row>
    <row r="531" spans="1:38" ht="16.5" customHeight="1" outlineLevel="1">
      <c r="A531" s="12" t="s">
        <v>938</v>
      </c>
      <c r="B531" s="27" t="s">
        <v>432</v>
      </c>
      <c r="C531" s="281">
        <v>16120</v>
      </c>
      <c r="D531" s="45">
        <v>0</v>
      </c>
      <c r="E531" s="46">
        <f t="shared" si="144"/>
        <v>0</v>
      </c>
      <c r="F531" s="46">
        <f t="shared" si="145"/>
        <v>0</v>
      </c>
      <c r="G531" s="46">
        <f t="shared" si="146"/>
        <v>0</v>
      </c>
      <c r="H531" s="53" t="e">
        <f t="shared" si="147"/>
        <v>#DIV/0!</v>
      </c>
      <c r="I531" s="54" t="e">
        <f t="shared" si="148"/>
        <v>#DIV/0!</v>
      </c>
      <c r="J531" s="65"/>
      <c r="K531" s="78">
        <f t="shared" si="149"/>
        <v>0</v>
      </c>
      <c r="L531" s="45"/>
      <c r="M531" s="79">
        <f t="shared" si="150"/>
        <v>0</v>
      </c>
      <c r="N531" s="65"/>
      <c r="O531" s="78">
        <f t="shared" si="151"/>
        <v>0</v>
      </c>
      <c r="P531" s="45"/>
      <c r="Q531" s="79">
        <f t="shared" si="152"/>
        <v>0</v>
      </c>
      <c r="R531" s="65"/>
      <c r="S531" s="78">
        <f t="shared" si="153"/>
        <v>0</v>
      </c>
      <c r="T531" s="45"/>
      <c r="U531" s="79">
        <f t="shared" si="154"/>
        <v>0</v>
      </c>
      <c r="V531" s="65"/>
      <c r="W531" s="78">
        <f t="shared" si="155"/>
        <v>0</v>
      </c>
      <c r="X531" s="45"/>
      <c r="Y531" s="79">
        <f t="shared" si="156"/>
        <v>0</v>
      </c>
      <c r="Z531" s="65"/>
      <c r="AA531" s="78">
        <f t="shared" si="157"/>
        <v>0</v>
      </c>
      <c r="AB531" s="45"/>
      <c r="AC531" s="79">
        <f t="shared" si="158"/>
        <v>0</v>
      </c>
      <c r="AD531" s="65"/>
      <c r="AE531" s="78">
        <f t="shared" si="159"/>
        <v>0</v>
      </c>
      <c r="AF531" s="45"/>
      <c r="AG531" s="79">
        <f t="shared" si="160"/>
        <v>0</v>
      </c>
      <c r="AH531" s="2"/>
      <c r="AI531" s="2"/>
      <c r="AJ531" s="2"/>
      <c r="AK531" s="2"/>
      <c r="AL531" s="2"/>
    </row>
    <row r="532" spans="1:38" ht="16.5" customHeight="1" outlineLevel="1">
      <c r="A532" s="12" t="s">
        <v>939</v>
      </c>
      <c r="B532" s="27" t="s">
        <v>433</v>
      </c>
      <c r="C532" s="281">
        <v>3930</v>
      </c>
      <c r="D532" s="45">
        <v>0</v>
      </c>
      <c r="E532" s="46">
        <f t="shared" si="144"/>
        <v>0</v>
      </c>
      <c r="F532" s="46">
        <f t="shared" si="145"/>
        <v>0</v>
      </c>
      <c r="G532" s="46">
        <f t="shared" si="146"/>
        <v>0</v>
      </c>
      <c r="H532" s="53" t="e">
        <f t="shared" si="147"/>
        <v>#DIV/0!</v>
      </c>
      <c r="I532" s="54" t="e">
        <f t="shared" si="148"/>
        <v>#DIV/0!</v>
      </c>
      <c r="J532" s="65"/>
      <c r="K532" s="78">
        <f t="shared" si="149"/>
        <v>0</v>
      </c>
      <c r="L532" s="45"/>
      <c r="M532" s="79">
        <f t="shared" si="150"/>
        <v>0</v>
      </c>
      <c r="N532" s="65"/>
      <c r="O532" s="78">
        <f t="shared" si="151"/>
        <v>0</v>
      </c>
      <c r="P532" s="45"/>
      <c r="Q532" s="79">
        <f t="shared" si="152"/>
        <v>0</v>
      </c>
      <c r="R532" s="65"/>
      <c r="S532" s="78">
        <f t="shared" si="153"/>
        <v>0</v>
      </c>
      <c r="T532" s="45"/>
      <c r="U532" s="79">
        <f t="shared" si="154"/>
        <v>0</v>
      </c>
      <c r="V532" s="65"/>
      <c r="W532" s="78">
        <f t="shared" si="155"/>
        <v>0</v>
      </c>
      <c r="X532" s="45"/>
      <c r="Y532" s="79">
        <f t="shared" si="156"/>
        <v>0</v>
      </c>
      <c r="Z532" s="65"/>
      <c r="AA532" s="78">
        <f t="shared" si="157"/>
        <v>0</v>
      </c>
      <c r="AB532" s="45"/>
      <c r="AC532" s="79">
        <f t="shared" si="158"/>
        <v>0</v>
      </c>
      <c r="AD532" s="65"/>
      <c r="AE532" s="78">
        <f t="shared" si="159"/>
        <v>0</v>
      </c>
      <c r="AF532" s="45"/>
      <c r="AG532" s="79">
        <f t="shared" si="160"/>
        <v>0</v>
      </c>
      <c r="AH532" s="2"/>
      <c r="AI532" s="2"/>
      <c r="AJ532" s="2"/>
      <c r="AK532" s="2"/>
      <c r="AL532" s="2"/>
    </row>
    <row r="533" spans="1:38" ht="16.5" customHeight="1" outlineLevel="1">
      <c r="A533" s="12" t="s">
        <v>940</v>
      </c>
      <c r="B533" s="27" t="s">
        <v>434</v>
      </c>
      <c r="C533" s="281">
        <v>9230</v>
      </c>
      <c r="D533" s="45">
        <v>0</v>
      </c>
      <c r="E533" s="46">
        <f t="shared" si="144"/>
        <v>0</v>
      </c>
      <c r="F533" s="46">
        <f t="shared" si="145"/>
        <v>0</v>
      </c>
      <c r="G533" s="46">
        <f t="shared" si="146"/>
        <v>0</v>
      </c>
      <c r="H533" s="53" t="e">
        <f t="shared" si="147"/>
        <v>#DIV/0!</v>
      </c>
      <c r="I533" s="54" t="e">
        <f t="shared" si="148"/>
        <v>#DIV/0!</v>
      </c>
      <c r="J533" s="65"/>
      <c r="K533" s="78">
        <f t="shared" si="149"/>
        <v>0</v>
      </c>
      <c r="L533" s="45"/>
      <c r="M533" s="79">
        <f t="shared" si="150"/>
        <v>0</v>
      </c>
      <c r="N533" s="65"/>
      <c r="O533" s="78">
        <f t="shared" si="151"/>
        <v>0</v>
      </c>
      <c r="P533" s="45"/>
      <c r="Q533" s="79">
        <f t="shared" si="152"/>
        <v>0</v>
      </c>
      <c r="R533" s="65"/>
      <c r="S533" s="78">
        <f t="shared" si="153"/>
        <v>0</v>
      </c>
      <c r="T533" s="45"/>
      <c r="U533" s="79">
        <f t="shared" si="154"/>
        <v>0</v>
      </c>
      <c r="V533" s="65"/>
      <c r="W533" s="78">
        <f t="shared" si="155"/>
        <v>0</v>
      </c>
      <c r="X533" s="45"/>
      <c r="Y533" s="79">
        <f t="shared" si="156"/>
        <v>0</v>
      </c>
      <c r="Z533" s="65"/>
      <c r="AA533" s="78">
        <f t="shared" si="157"/>
        <v>0</v>
      </c>
      <c r="AB533" s="45"/>
      <c r="AC533" s="79">
        <f t="shared" si="158"/>
        <v>0</v>
      </c>
      <c r="AD533" s="65"/>
      <c r="AE533" s="78">
        <f t="shared" si="159"/>
        <v>0</v>
      </c>
      <c r="AF533" s="45"/>
      <c r="AG533" s="79">
        <f t="shared" si="160"/>
        <v>0</v>
      </c>
      <c r="AH533" s="2"/>
      <c r="AI533" s="2"/>
      <c r="AJ533" s="2"/>
      <c r="AK533" s="2"/>
      <c r="AL533" s="2"/>
    </row>
    <row r="534" spans="1:38" ht="16.5" customHeight="1" outlineLevel="1">
      <c r="A534" s="12"/>
      <c r="B534" s="27"/>
      <c r="C534" s="14"/>
      <c r="D534" s="45"/>
      <c r="E534" s="46">
        <f t="shared" si="144"/>
        <v>0</v>
      </c>
      <c r="F534" s="46"/>
      <c r="G534" s="46">
        <f t="shared" si="146"/>
        <v>0</v>
      </c>
      <c r="H534" s="53" t="e">
        <f t="shared" si="147"/>
        <v>#DIV/0!</v>
      </c>
      <c r="I534" s="54" t="e">
        <f t="shared" si="148"/>
        <v>#DIV/0!</v>
      </c>
      <c r="J534" s="65"/>
      <c r="K534" s="78">
        <f t="shared" si="149"/>
        <v>0</v>
      </c>
      <c r="L534" s="45"/>
      <c r="M534" s="79">
        <f t="shared" si="150"/>
        <v>0</v>
      </c>
      <c r="N534" s="65"/>
      <c r="O534" s="78">
        <f t="shared" si="151"/>
        <v>0</v>
      </c>
      <c r="P534" s="45"/>
      <c r="Q534" s="79">
        <f t="shared" si="152"/>
        <v>0</v>
      </c>
      <c r="R534" s="65"/>
      <c r="S534" s="78">
        <f t="shared" si="153"/>
        <v>0</v>
      </c>
      <c r="T534" s="45"/>
      <c r="U534" s="79">
        <f t="shared" si="154"/>
        <v>0</v>
      </c>
      <c r="V534" s="65"/>
      <c r="W534" s="78">
        <f t="shared" si="155"/>
        <v>0</v>
      </c>
      <c r="X534" s="45"/>
      <c r="Y534" s="79">
        <f t="shared" si="156"/>
        <v>0</v>
      </c>
      <c r="Z534" s="65"/>
      <c r="AA534" s="78">
        <f t="shared" si="157"/>
        <v>0</v>
      </c>
      <c r="AB534" s="45"/>
      <c r="AC534" s="79">
        <f t="shared" si="158"/>
        <v>0</v>
      </c>
      <c r="AD534" s="65"/>
      <c r="AE534" s="78">
        <f t="shared" si="159"/>
        <v>0</v>
      </c>
      <c r="AF534" s="45"/>
      <c r="AG534" s="79">
        <f t="shared" si="160"/>
        <v>0</v>
      </c>
      <c r="AH534" s="2"/>
      <c r="AI534" s="2"/>
      <c r="AJ534" s="2"/>
      <c r="AK534" s="2"/>
      <c r="AL534" s="2"/>
    </row>
    <row r="535" spans="1:38" ht="16.5" customHeight="1" outlineLevel="1">
      <c r="A535" s="12"/>
      <c r="B535" s="32" t="s">
        <v>435</v>
      </c>
      <c r="C535" s="59"/>
      <c r="D535" s="45"/>
      <c r="E535" s="46">
        <f t="shared" si="144"/>
        <v>0</v>
      </c>
      <c r="F535" s="46"/>
      <c r="G535" s="46">
        <f t="shared" si="146"/>
        <v>0</v>
      </c>
      <c r="H535" s="53" t="e">
        <f t="shared" si="147"/>
        <v>#DIV/0!</v>
      </c>
      <c r="I535" s="54" t="e">
        <f t="shared" si="148"/>
        <v>#DIV/0!</v>
      </c>
      <c r="J535" s="65"/>
      <c r="K535" s="78">
        <f t="shared" si="149"/>
        <v>0</v>
      </c>
      <c r="L535" s="45"/>
      <c r="M535" s="79">
        <f t="shared" si="150"/>
        <v>0</v>
      </c>
      <c r="N535" s="65"/>
      <c r="O535" s="78">
        <f t="shared" si="151"/>
        <v>0</v>
      </c>
      <c r="P535" s="45"/>
      <c r="Q535" s="79">
        <f t="shared" si="152"/>
        <v>0</v>
      </c>
      <c r="R535" s="65"/>
      <c r="S535" s="78">
        <f t="shared" si="153"/>
        <v>0</v>
      </c>
      <c r="T535" s="45"/>
      <c r="U535" s="79">
        <f t="shared" si="154"/>
        <v>0</v>
      </c>
      <c r="V535" s="65"/>
      <c r="W535" s="78">
        <f t="shared" si="155"/>
        <v>0</v>
      </c>
      <c r="X535" s="45"/>
      <c r="Y535" s="79">
        <f t="shared" si="156"/>
        <v>0</v>
      </c>
      <c r="Z535" s="65"/>
      <c r="AA535" s="78">
        <f t="shared" si="157"/>
        <v>0</v>
      </c>
      <c r="AB535" s="45"/>
      <c r="AC535" s="79">
        <f t="shared" si="158"/>
        <v>0</v>
      </c>
      <c r="AD535" s="65"/>
      <c r="AE535" s="78">
        <f t="shared" si="159"/>
        <v>0</v>
      </c>
      <c r="AF535" s="45"/>
      <c r="AG535" s="79">
        <f t="shared" si="160"/>
        <v>0</v>
      </c>
      <c r="AH535" s="2"/>
      <c r="AI535" s="2"/>
      <c r="AJ535" s="2"/>
      <c r="AK535" s="2"/>
      <c r="AL535" s="2"/>
    </row>
    <row r="536" spans="1:38" ht="16.5" customHeight="1" outlineLevel="1">
      <c r="A536" s="12">
        <v>3103004</v>
      </c>
      <c r="B536" s="27" t="s">
        <v>436</v>
      </c>
      <c r="C536" s="281">
        <v>32540</v>
      </c>
      <c r="D536" s="45">
        <v>0</v>
      </c>
      <c r="E536" s="46">
        <f t="shared" si="144"/>
        <v>0</v>
      </c>
      <c r="F536" s="46">
        <f t="shared" si="145"/>
        <v>0</v>
      </c>
      <c r="G536" s="46">
        <f t="shared" si="146"/>
        <v>0</v>
      </c>
      <c r="H536" s="53" t="e">
        <f t="shared" si="147"/>
        <v>#DIV/0!</v>
      </c>
      <c r="I536" s="54" t="e">
        <f t="shared" si="148"/>
        <v>#DIV/0!</v>
      </c>
      <c r="J536" s="65"/>
      <c r="K536" s="78">
        <f t="shared" si="149"/>
        <v>0</v>
      </c>
      <c r="L536" s="45"/>
      <c r="M536" s="79">
        <f t="shared" si="150"/>
        <v>0</v>
      </c>
      <c r="N536" s="65"/>
      <c r="O536" s="78">
        <f t="shared" si="151"/>
        <v>0</v>
      </c>
      <c r="P536" s="45"/>
      <c r="Q536" s="79">
        <f t="shared" si="152"/>
        <v>0</v>
      </c>
      <c r="R536" s="65"/>
      <c r="S536" s="78">
        <f t="shared" si="153"/>
        <v>0</v>
      </c>
      <c r="T536" s="45"/>
      <c r="U536" s="79">
        <f t="shared" si="154"/>
        <v>0</v>
      </c>
      <c r="V536" s="65"/>
      <c r="W536" s="78">
        <f t="shared" si="155"/>
        <v>0</v>
      </c>
      <c r="X536" s="45"/>
      <c r="Y536" s="79">
        <f t="shared" si="156"/>
        <v>0</v>
      </c>
      <c r="Z536" s="65"/>
      <c r="AA536" s="78">
        <f t="shared" si="157"/>
        <v>0</v>
      </c>
      <c r="AB536" s="45"/>
      <c r="AC536" s="79">
        <f t="shared" si="158"/>
        <v>0</v>
      </c>
      <c r="AD536" s="65"/>
      <c r="AE536" s="78">
        <f t="shared" si="159"/>
        <v>0</v>
      </c>
      <c r="AF536" s="45"/>
      <c r="AG536" s="79">
        <f t="shared" si="160"/>
        <v>0</v>
      </c>
      <c r="AH536" s="2"/>
      <c r="AI536" s="2"/>
      <c r="AJ536" s="2"/>
      <c r="AK536" s="2"/>
      <c r="AL536" s="2"/>
    </row>
    <row r="537" spans="1:38" ht="27.75" customHeight="1" outlineLevel="1">
      <c r="A537" s="12">
        <v>3103103</v>
      </c>
      <c r="B537" s="27" t="s">
        <v>437</v>
      </c>
      <c r="C537" s="281">
        <v>22500</v>
      </c>
      <c r="D537" s="45">
        <v>0</v>
      </c>
      <c r="E537" s="46">
        <f t="shared" si="144"/>
        <v>0</v>
      </c>
      <c r="F537" s="46">
        <f t="shared" si="145"/>
        <v>0</v>
      </c>
      <c r="G537" s="46">
        <f t="shared" si="146"/>
        <v>0</v>
      </c>
      <c r="H537" s="53" t="e">
        <f t="shared" si="147"/>
        <v>#DIV/0!</v>
      </c>
      <c r="I537" s="54" t="e">
        <f t="shared" si="148"/>
        <v>#DIV/0!</v>
      </c>
      <c r="J537" s="65"/>
      <c r="K537" s="78">
        <f t="shared" si="149"/>
        <v>0</v>
      </c>
      <c r="L537" s="45"/>
      <c r="M537" s="79">
        <f t="shared" si="150"/>
        <v>0</v>
      </c>
      <c r="N537" s="65"/>
      <c r="O537" s="78">
        <f t="shared" si="151"/>
        <v>0</v>
      </c>
      <c r="P537" s="45"/>
      <c r="Q537" s="79">
        <f t="shared" si="152"/>
        <v>0</v>
      </c>
      <c r="R537" s="65"/>
      <c r="S537" s="78">
        <f t="shared" si="153"/>
        <v>0</v>
      </c>
      <c r="T537" s="45"/>
      <c r="U537" s="79">
        <f t="shared" si="154"/>
        <v>0</v>
      </c>
      <c r="V537" s="65"/>
      <c r="W537" s="78">
        <f t="shared" si="155"/>
        <v>0</v>
      </c>
      <c r="X537" s="45"/>
      <c r="Y537" s="79">
        <f t="shared" si="156"/>
        <v>0</v>
      </c>
      <c r="Z537" s="65"/>
      <c r="AA537" s="78">
        <f t="shared" si="157"/>
        <v>0</v>
      </c>
      <c r="AB537" s="45"/>
      <c r="AC537" s="79">
        <f t="shared" si="158"/>
        <v>0</v>
      </c>
      <c r="AD537" s="65"/>
      <c r="AE537" s="78">
        <f t="shared" si="159"/>
        <v>0</v>
      </c>
      <c r="AF537" s="45"/>
      <c r="AG537" s="79">
        <f t="shared" si="160"/>
        <v>0</v>
      </c>
      <c r="AH537" s="2"/>
      <c r="AI537" s="2"/>
      <c r="AJ537" s="2"/>
      <c r="AK537" s="2"/>
      <c r="AL537" s="2"/>
    </row>
    <row r="538" spans="1:38" ht="25.5" customHeight="1" outlineLevel="1">
      <c r="A538" s="12">
        <v>3103005</v>
      </c>
      <c r="B538" s="27" t="s">
        <v>438</v>
      </c>
      <c r="C538" s="281">
        <v>24250</v>
      </c>
      <c r="D538" s="45">
        <v>0</v>
      </c>
      <c r="E538" s="46">
        <f t="shared" si="144"/>
        <v>0</v>
      </c>
      <c r="F538" s="46">
        <f t="shared" si="145"/>
        <v>0</v>
      </c>
      <c r="G538" s="46">
        <f t="shared" si="146"/>
        <v>0</v>
      </c>
      <c r="H538" s="53" t="e">
        <f t="shared" si="147"/>
        <v>#DIV/0!</v>
      </c>
      <c r="I538" s="54" t="e">
        <f t="shared" si="148"/>
        <v>#DIV/0!</v>
      </c>
      <c r="J538" s="65"/>
      <c r="K538" s="78">
        <f t="shared" si="149"/>
        <v>0</v>
      </c>
      <c r="L538" s="45"/>
      <c r="M538" s="79">
        <f t="shared" si="150"/>
        <v>0</v>
      </c>
      <c r="N538" s="65"/>
      <c r="O538" s="78">
        <f t="shared" si="151"/>
        <v>0</v>
      </c>
      <c r="P538" s="45"/>
      <c r="Q538" s="79">
        <f t="shared" si="152"/>
        <v>0</v>
      </c>
      <c r="R538" s="65"/>
      <c r="S538" s="78">
        <f t="shared" si="153"/>
        <v>0</v>
      </c>
      <c r="T538" s="45"/>
      <c r="U538" s="79">
        <f t="shared" si="154"/>
        <v>0</v>
      </c>
      <c r="V538" s="65"/>
      <c r="W538" s="78">
        <f t="shared" si="155"/>
        <v>0</v>
      </c>
      <c r="X538" s="45"/>
      <c r="Y538" s="79">
        <f t="shared" si="156"/>
        <v>0</v>
      </c>
      <c r="Z538" s="65"/>
      <c r="AA538" s="78">
        <f t="shared" si="157"/>
        <v>0</v>
      </c>
      <c r="AB538" s="45"/>
      <c r="AC538" s="79">
        <f t="shared" si="158"/>
        <v>0</v>
      </c>
      <c r="AD538" s="65"/>
      <c r="AE538" s="78">
        <f t="shared" si="159"/>
        <v>0</v>
      </c>
      <c r="AF538" s="45"/>
      <c r="AG538" s="79">
        <f t="shared" si="160"/>
        <v>0</v>
      </c>
      <c r="AH538" s="2"/>
      <c r="AI538" s="2"/>
      <c r="AJ538" s="2"/>
      <c r="AK538" s="2"/>
      <c r="AL538" s="2"/>
    </row>
    <row r="539" spans="1:38" ht="17.25" customHeight="1" outlineLevel="1">
      <c r="A539" s="12">
        <v>3103006</v>
      </c>
      <c r="B539" s="27" t="s">
        <v>439</v>
      </c>
      <c r="C539" s="281">
        <v>15390</v>
      </c>
      <c r="D539" s="45">
        <v>0</v>
      </c>
      <c r="E539" s="46">
        <f t="shared" si="144"/>
        <v>0</v>
      </c>
      <c r="F539" s="46">
        <f t="shared" si="145"/>
        <v>0</v>
      </c>
      <c r="G539" s="46">
        <f t="shared" si="146"/>
        <v>0</v>
      </c>
      <c r="H539" s="53" t="e">
        <f t="shared" si="147"/>
        <v>#DIV/0!</v>
      </c>
      <c r="I539" s="54" t="e">
        <f t="shared" si="148"/>
        <v>#DIV/0!</v>
      </c>
      <c r="J539" s="65"/>
      <c r="K539" s="78">
        <f t="shared" si="149"/>
        <v>0</v>
      </c>
      <c r="L539" s="45"/>
      <c r="M539" s="79">
        <f t="shared" si="150"/>
        <v>0</v>
      </c>
      <c r="N539" s="65"/>
      <c r="O539" s="78">
        <f t="shared" si="151"/>
        <v>0</v>
      </c>
      <c r="P539" s="45"/>
      <c r="Q539" s="79">
        <f t="shared" si="152"/>
        <v>0</v>
      </c>
      <c r="R539" s="65"/>
      <c r="S539" s="78">
        <f t="shared" si="153"/>
        <v>0</v>
      </c>
      <c r="T539" s="45"/>
      <c r="U539" s="79">
        <f t="shared" si="154"/>
        <v>0</v>
      </c>
      <c r="V539" s="65"/>
      <c r="W539" s="78">
        <f t="shared" si="155"/>
        <v>0</v>
      </c>
      <c r="X539" s="45"/>
      <c r="Y539" s="79">
        <f t="shared" si="156"/>
        <v>0</v>
      </c>
      <c r="Z539" s="65"/>
      <c r="AA539" s="78">
        <f t="shared" si="157"/>
        <v>0</v>
      </c>
      <c r="AB539" s="45"/>
      <c r="AC539" s="79">
        <f t="shared" si="158"/>
        <v>0</v>
      </c>
      <c r="AD539" s="65"/>
      <c r="AE539" s="78">
        <f t="shared" si="159"/>
        <v>0</v>
      </c>
      <c r="AF539" s="45"/>
      <c r="AG539" s="79">
        <f t="shared" si="160"/>
        <v>0</v>
      </c>
      <c r="AH539" s="2"/>
      <c r="AI539" s="2"/>
      <c r="AJ539" s="2"/>
      <c r="AK539" s="2"/>
      <c r="AL539" s="2"/>
    </row>
    <row r="540" spans="1:38" ht="24.75" customHeight="1" outlineLevel="1">
      <c r="A540" s="12">
        <v>3103102</v>
      </c>
      <c r="B540" s="27" t="s">
        <v>440</v>
      </c>
      <c r="C540" s="281">
        <v>15750</v>
      </c>
      <c r="D540" s="45">
        <v>0</v>
      </c>
      <c r="E540" s="46">
        <f t="shared" si="144"/>
        <v>0</v>
      </c>
      <c r="F540" s="46">
        <f t="shared" si="145"/>
        <v>0</v>
      </c>
      <c r="G540" s="46">
        <f t="shared" si="146"/>
        <v>0</v>
      </c>
      <c r="H540" s="53" t="e">
        <f t="shared" si="147"/>
        <v>#DIV/0!</v>
      </c>
      <c r="I540" s="54" t="e">
        <f t="shared" si="148"/>
        <v>#DIV/0!</v>
      </c>
      <c r="J540" s="65"/>
      <c r="K540" s="78">
        <f t="shared" si="149"/>
        <v>0</v>
      </c>
      <c r="L540" s="45"/>
      <c r="M540" s="79">
        <f t="shared" si="150"/>
        <v>0</v>
      </c>
      <c r="N540" s="65"/>
      <c r="O540" s="78">
        <f t="shared" si="151"/>
        <v>0</v>
      </c>
      <c r="P540" s="45"/>
      <c r="Q540" s="79">
        <f t="shared" si="152"/>
        <v>0</v>
      </c>
      <c r="R540" s="65"/>
      <c r="S540" s="78">
        <f t="shared" si="153"/>
        <v>0</v>
      </c>
      <c r="T540" s="45"/>
      <c r="U540" s="79">
        <f t="shared" si="154"/>
        <v>0</v>
      </c>
      <c r="V540" s="65"/>
      <c r="W540" s="78">
        <f t="shared" si="155"/>
        <v>0</v>
      </c>
      <c r="X540" s="45"/>
      <c r="Y540" s="79">
        <f t="shared" si="156"/>
        <v>0</v>
      </c>
      <c r="Z540" s="65"/>
      <c r="AA540" s="78">
        <f t="shared" si="157"/>
        <v>0</v>
      </c>
      <c r="AB540" s="45"/>
      <c r="AC540" s="79">
        <f t="shared" si="158"/>
        <v>0</v>
      </c>
      <c r="AD540" s="65"/>
      <c r="AE540" s="78">
        <f t="shared" si="159"/>
        <v>0</v>
      </c>
      <c r="AF540" s="45"/>
      <c r="AG540" s="79">
        <f t="shared" si="160"/>
        <v>0</v>
      </c>
      <c r="AH540" s="2"/>
      <c r="AI540" s="2"/>
      <c r="AJ540" s="2"/>
      <c r="AK540" s="2"/>
      <c r="AL540" s="2"/>
    </row>
    <row r="541" spans="1:38" ht="16.5" customHeight="1" outlineLevel="1">
      <c r="A541" s="12">
        <v>3103007</v>
      </c>
      <c r="B541" s="27" t="s">
        <v>441</v>
      </c>
      <c r="C541" s="281">
        <v>36650</v>
      </c>
      <c r="D541" s="45">
        <v>0</v>
      </c>
      <c r="E541" s="46">
        <f t="shared" si="144"/>
        <v>0</v>
      </c>
      <c r="F541" s="46">
        <f t="shared" si="145"/>
        <v>0</v>
      </c>
      <c r="G541" s="46">
        <f t="shared" si="146"/>
        <v>0</v>
      </c>
      <c r="H541" s="53" t="e">
        <f t="shared" si="147"/>
        <v>#DIV/0!</v>
      </c>
      <c r="I541" s="54" t="e">
        <f t="shared" si="148"/>
        <v>#DIV/0!</v>
      </c>
      <c r="J541" s="65"/>
      <c r="K541" s="78">
        <f t="shared" si="149"/>
        <v>0</v>
      </c>
      <c r="L541" s="45"/>
      <c r="M541" s="79">
        <f t="shared" si="150"/>
        <v>0</v>
      </c>
      <c r="N541" s="65"/>
      <c r="O541" s="78">
        <f t="shared" si="151"/>
        <v>0</v>
      </c>
      <c r="P541" s="45"/>
      <c r="Q541" s="79">
        <f t="shared" si="152"/>
        <v>0</v>
      </c>
      <c r="R541" s="65"/>
      <c r="S541" s="78">
        <f t="shared" si="153"/>
        <v>0</v>
      </c>
      <c r="T541" s="45"/>
      <c r="U541" s="79">
        <f t="shared" si="154"/>
        <v>0</v>
      </c>
      <c r="V541" s="65"/>
      <c r="W541" s="78">
        <f t="shared" si="155"/>
        <v>0</v>
      </c>
      <c r="X541" s="45"/>
      <c r="Y541" s="79">
        <f t="shared" si="156"/>
        <v>0</v>
      </c>
      <c r="Z541" s="65"/>
      <c r="AA541" s="78">
        <f t="shared" si="157"/>
        <v>0</v>
      </c>
      <c r="AB541" s="45"/>
      <c r="AC541" s="79">
        <f t="shared" si="158"/>
        <v>0</v>
      </c>
      <c r="AD541" s="65"/>
      <c r="AE541" s="78">
        <f t="shared" si="159"/>
        <v>0</v>
      </c>
      <c r="AF541" s="45"/>
      <c r="AG541" s="79">
        <f t="shared" si="160"/>
        <v>0</v>
      </c>
      <c r="AH541" s="2"/>
      <c r="AI541" s="2"/>
      <c r="AJ541" s="2"/>
      <c r="AK541" s="2"/>
      <c r="AL541" s="2"/>
    </row>
    <row r="542" spans="1:38" ht="16.5" customHeight="1" outlineLevel="1">
      <c r="A542" s="12">
        <v>3103008</v>
      </c>
      <c r="B542" s="27" t="s">
        <v>442</v>
      </c>
      <c r="C542" s="281">
        <v>32560</v>
      </c>
      <c r="D542" s="45">
        <v>0</v>
      </c>
      <c r="E542" s="46">
        <f t="shared" si="144"/>
        <v>0</v>
      </c>
      <c r="F542" s="46">
        <f t="shared" si="145"/>
        <v>0</v>
      </c>
      <c r="G542" s="46">
        <f t="shared" si="146"/>
        <v>0</v>
      </c>
      <c r="H542" s="53" t="e">
        <f t="shared" si="147"/>
        <v>#DIV/0!</v>
      </c>
      <c r="I542" s="54" t="e">
        <f t="shared" si="148"/>
        <v>#DIV/0!</v>
      </c>
      <c r="J542" s="65"/>
      <c r="K542" s="78">
        <f t="shared" si="149"/>
        <v>0</v>
      </c>
      <c r="L542" s="45"/>
      <c r="M542" s="79">
        <f t="shared" si="150"/>
        <v>0</v>
      </c>
      <c r="N542" s="65"/>
      <c r="O542" s="78">
        <f t="shared" si="151"/>
        <v>0</v>
      </c>
      <c r="P542" s="45"/>
      <c r="Q542" s="79">
        <f t="shared" si="152"/>
        <v>0</v>
      </c>
      <c r="R542" s="65"/>
      <c r="S542" s="78">
        <f t="shared" si="153"/>
        <v>0</v>
      </c>
      <c r="T542" s="45"/>
      <c r="U542" s="79">
        <f t="shared" si="154"/>
        <v>0</v>
      </c>
      <c r="V542" s="65"/>
      <c r="W542" s="78">
        <f t="shared" si="155"/>
        <v>0</v>
      </c>
      <c r="X542" s="45"/>
      <c r="Y542" s="79">
        <f t="shared" si="156"/>
        <v>0</v>
      </c>
      <c r="Z542" s="65"/>
      <c r="AA542" s="78">
        <f t="shared" si="157"/>
        <v>0</v>
      </c>
      <c r="AB542" s="45"/>
      <c r="AC542" s="79">
        <f t="shared" si="158"/>
        <v>0</v>
      </c>
      <c r="AD542" s="65"/>
      <c r="AE542" s="78">
        <f t="shared" si="159"/>
        <v>0</v>
      </c>
      <c r="AF542" s="45"/>
      <c r="AG542" s="79">
        <f t="shared" si="160"/>
        <v>0</v>
      </c>
      <c r="AH542" s="2"/>
      <c r="AI542" s="2"/>
      <c r="AJ542" s="2"/>
      <c r="AK542" s="2"/>
      <c r="AL542" s="2"/>
    </row>
    <row r="543" spans="1:38" ht="25.5" customHeight="1" outlineLevel="1">
      <c r="A543" s="12">
        <v>3103010</v>
      </c>
      <c r="B543" s="27" t="s">
        <v>443</v>
      </c>
      <c r="C543" s="281">
        <v>15560</v>
      </c>
      <c r="D543" s="45">
        <v>0</v>
      </c>
      <c r="E543" s="46">
        <f t="shared" si="144"/>
        <v>0</v>
      </c>
      <c r="F543" s="46">
        <f t="shared" si="145"/>
        <v>0</v>
      </c>
      <c r="G543" s="46">
        <f t="shared" si="146"/>
        <v>0</v>
      </c>
      <c r="H543" s="53" t="e">
        <f t="shared" si="147"/>
        <v>#DIV/0!</v>
      </c>
      <c r="I543" s="54" t="e">
        <f t="shared" si="148"/>
        <v>#DIV/0!</v>
      </c>
      <c r="J543" s="65"/>
      <c r="K543" s="78">
        <f t="shared" si="149"/>
        <v>0</v>
      </c>
      <c r="L543" s="45"/>
      <c r="M543" s="79">
        <f t="shared" si="150"/>
        <v>0</v>
      </c>
      <c r="N543" s="65"/>
      <c r="O543" s="78">
        <f t="shared" si="151"/>
        <v>0</v>
      </c>
      <c r="P543" s="45"/>
      <c r="Q543" s="79">
        <f t="shared" si="152"/>
        <v>0</v>
      </c>
      <c r="R543" s="65"/>
      <c r="S543" s="78">
        <f t="shared" si="153"/>
        <v>0</v>
      </c>
      <c r="T543" s="45"/>
      <c r="U543" s="79">
        <f t="shared" si="154"/>
        <v>0</v>
      </c>
      <c r="V543" s="65"/>
      <c r="W543" s="78">
        <f t="shared" si="155"/>
        <v>0</v>
      </c>
      <c r="X543" s="45"/>
      <c r="Y543" s="79">
        <f t="shared" si="156"/>
        <v>0</v>
      </c>
      <c r="Z543" s="65"/>
      <c r="AA543" s="78">
        <f t="shared" si="157"/>
        <v>0</v>
      </c>
      <c r="AB543" s="45"/>
      <c r="AC543" s="79">
        <f t="shared" si="158"/>
        <v>0</v>
      </c>
      <c r="AD543" s="65"/>
      <c r="AE543" s="78">
        <f t="shared" si="159"/>
        <v>0</v>
      </c>
      <c r="AF543" s="45"/>
      <c r="AG543" s="79">
        <f t="shared" si="160"/>
        <v>0</v>
      </c>
      <c r="AH543" s="2"/>
      <c r="AI543" s="2"/>
      <c r="AJ543" s="2"/>
      <c r="AK543" s="2"/>
      <c r="AL543" s="2"/>
    </row>
    <row r="544" spans="1:38" ht="16.5" customHeight="1" outlineLevel="1">
      <c r="A544" s="12">
        <v>3103011</v>
      </c>
      <c r="B544" s="27" t="s">
        <v>444</v>
      </c>
      <c r="C544" s="281">
        <v>11620</v>
      </c>
      <c r="D544" s="45">
        <v>0</v>
      </c>
      <c r="E544" s="46">
        <f t="shared" si="144"/>
        <v>0</v>
      </c>
      <c r="F544" s="46">
        <f t="shared" si="145"/>
        <v>0</v>
      </c>
      <c r="G544" s="46">
        <f t="shared" si="146"/>
        <v>0</v>
      </c>
      <c r="H544" s="53" t="e">
        <f t="shared" si="147"/>
        <v>#DIV/0!</v>
      </c>
      <c r="I544" s="54" t="e">
        <f t="shared" si="148"/>
        <v>#DIV/0!</v>
      </c>
      <c r="J544" s="65"/>
      <c r="K544" s="78">
        <f t="shared" si="149"/>
        <v>0</v>
      </c>
      <c r="L544" s="45"/>
      <c r="M544" s="79">
        <f t="shared" si="150"/>
        <v>0</v>
      </c>
      <c r="N544" s="65"/>
      <c r="O544" s="78">
        <f t="shared" si="151"/>
        <v>0</v>
      </c>
      <c r="P544" s="45"/>
      <c r="Q544" s="79">
        <f t="shared" si="152"/>
        <v>0</v>
      </c>
      <c r="R544" s="65"/>
      <c r="S544" s="78">
        <f t="shared" si="153"/>
        <v>0</v>
      </c>
      <c r="T544" s="45"/>
      <c r="U544" s="79">
        <f t="shared" si="154"/>
        <v>0</v>
      </c>
      <c r="V544" s="65"/>
      <c r="W544" s="78">
        <f t="shared" si="155"/>
        <v>0</v>
      </c>
      <c r="X544" s="45"/>
      <c r="Y544" s="79">
        <f t="shared" si="156"/>
        <v>0</v>
      </c>
      <c r="Z544" s="65"/>
      <c r="AA544" s="78">
        <f t="shared" si="157"/>
        <v>0</v>
      </c>
      <c r="AB544" s="45"/>
      <c r="AC544" s="79">
        <f t="shared" si="158"/>
        <v>0</v>
      </c>
      <c r="AD544" s="65"/>
      <c r="AE544" s="78">
        <f t="shared" si="159"/>
        <v>0</v>
      </c>
      <c r="AF544" s="45"/>
      <c r="AG544" s="79">
        <f t="shared" si="160"/>
        <v>0</v>
      </c>
      <c r="AH544" s="2"/>
      <c r="AI544" s="2"/>
      <c r="AJ544" s="2"/>
      <c r="AK544" s="2"/>
      <c r="AL544" s="2"/>
    </row>
    <row r="545" spans="1:38" ht="16.5" customHeight="1" outlineLevel="1">
      <c r="A545" s="12">
        <v>3103012</v>
      </c>
      <c r="B545" s="27" t="s">
        <v>445</v>
      </c>
      <c r="C545" s="281">
        <v>10630</v>
      </c>
      <c r="D545" s="45">
        <v>0</v>
      </c>
      <c r="E545" s="46">
        <f t="shared" si="144"/>
        <v>0</v>
      </c>
      <c r="F545" s="46">
        <f t="shared" si="145"/>
        <v>0</v>
      </c>
      <c r="G545" s="46">
        <f t="shared" si="146"/>
        <v>0</v>
      </c>
      <c r="H545" s="53" t="e">
        <f t="shared" si="147"/>
        <v>#DIV/0!</v>
      </c>
      <c r="I545" s="54" t="e">
        <f t="shared" si="148"/>
        <v>#DIV/0!</v>
      </c>
      <c r="J545" s="65"/>
      <c r="K545" s="78">
        <f t="shared" si="149"/>
        <v>0</v>
      </c>
      <c r="L545" s="45"/>
      <c r="M545" s="79">
        <f t="shared" si="150"/>
        <v>0</v>
      </c>
      <c r="N545" s="65"/>
      <c r="O545" s="78">
        <f t="shared" si="151"/>
        <v>0</v>
      </c>
      <c r="P545" s="45"/>
      <c r="Q545" s="79">
        <f t="shared" si="152"/>
        <v>0</v>
      </c>
      <c r="R545" s="65"/>
      <c r="S545" s="78">
        <f t="shared" si="153"/>
        <v>0</v>
      </c>
      <c r="T545" s="45"/>
      <c r="U545" s="79">
        <f t="shared" si="154"/>
        <v>0</v>
      </c>
      <c r="V545" s="65"/>
      <c r="W545" s="78">
        <f t="shared" si="155"/>
        <v>0</v>
      </c>
      <c r="X545" s="45"/>
      <c r="Y545" s="79">
        <f t="shared" si="156"/>
        <v>0</v>
      </c>
      <c r="Z545" s="65"/>
      <c r="AA545" s="78">
        <f t="shared" si="157"/>
        <v>0</v>
      </c>
      <c r="AB545" s="45"/>
      <c r="AC545" s="79">
        <f t="shared" si="158"/>
        <v>0</v>
      </c>
      <c r="AD545" s="65"/>
      <c r="AE545" s="78">
        <f t="shared" si="159"/>
        <v>0</v>
      </c>
      <c r="AF545" s="45"/>
      <c r="AG545" s="79">
        <f t="shared" si="160"/>
        <v>0</v>
      </c>
      <c r="AH545" s="2"/>
      <c r="AI545" s="2"/>
      <c r="AJ545" s="2"/>
      <c r="AK545" s="2"/>
      <c r="AL545" s="2"/>
    </row>
    <row r="546" spans="1:38" ht="16.5" customHeight="1" outlineLevel="1">
      <c r="A546" s="12">
        <v>3103013</v>
      </c>
      <c r="B546" s="27" t="s">
        <v>446</v>
      </c>
      <c r="C546" s="281">
        <v>36530</v>
      </c>
      <c r="D546" s="45">
        <v>0</v>
      </c>
      <c r="E546" s="46">
        <f t="shared" si="144"/>
        <v>0</v>
      </c>
      <c r="F546" s="46">
        <f t="shared" si="145"/>
        <v>0</v>
      </c>
      <c r="G546" s="46">
        <f t="shared" si="146"/>
        <v>0</v>
      </c>
      <c r="H546" s="53" t="e">
        <f t="shared" si="147"/>
        <v>#DIV/0!</v>
      </c>
      <c r="I546" s="54" t="e">
        <f t="shared" si="148"/>
        <v>#DIV/0!</v>
      </c>
      <c r="J546" s="65"/>
      <c r="K546" s="78">
        <f t="shared" si="149"/>
        <v>0</v>
      </c>
      <c r="L546" s="45"/>
      <c r="M546" s="79">
        <f t="shared" si="150"/>
        <v>0</v>
      </c>
      <c r="N546" s="65"/>
      <c r="O546" s="78">
        <f t="shared" si="151"/>
        <v>0</v>
      </c>
      <c r="P546" s="45"/>
      <c r="Q546" s="79">
        <f t="shared" si="152"/>
        <v>0</v>
      </c>
      <c r="R546" s="65"/>
      <c r="S546" s="78">
        <f t="shared" si="153"/>
        <v>0</v>
      </c>
      <c r="T546" s="45"/>
      <c r="U546" s="79">
        <f t="shared" si="154"/>
        <v>0</v>
      </c>
      <c r="V546" s="65"/>
      <c r="W546" s="78">
        <f t="shared" si="155"/>
        <v>0</v>
      </c>
      <c r="X546" s="45"/>
      <c r="Y546" s="79">
        <f t="shared" si="156"/>
        <v>0</v>
      </c>
      <c r="Z546" s="65"/>
      <c r="AA546" s="78">
        <f t="shared" si="157"/>
        <v>0</v>
      </c>
      <c r="AB546" s="45"/>
      <c r="AC546" s="79">
        <f t="shared" si="158"/>
        <v>0</v>
      </c>
      <c r="AD546" s="65"/>
      <c r="AE546" s="78">
        <f t="shared" si="159"/>
        <v>0</v>
      </c>
      <c r="AF546" s="45"/>
      <c r="AG546" s="79">
        <f t="shared" si="160"/>
        <v>0</v>
      </c>
      <c r="AH546" s="2"/>
      <c r="AI546" s="2"/>
      <c r="AJ546" s="2"/>
      <c r="AK546" s="2"/>
      <c r="AL546" s="2"/>
    </row>
    <row r="547" spans="1:38" ht="16.5" customHeight="1" outlineLevel="1">
      <c r="A547" s="12">
        <v>3103113</v>
      </c>
      <c r="B547" s="27" t="s">
        <v>447</v>
      </c>
      <c r="C547" s="281">
        <v>13160</v>
      </c>
      <c r="D547" s="45">
        <v>0</v>
      </c>
      <c r="E547" s="46">
        <f t="shared" si="144"/>
        <v>0</v>
      </c>
      <c r="F547" s="46">
        <f t="shared" si="145"/>
        <v>0</v>
      </c>
      <c r="G547" s="46">
        <f t="shared" si="146"/>
        <v>0</v>
      </c>
      <c r="H547" s="53" t="e">
        <f t="shared" si="147"/>
        <v>#DIV/0!</v>
      </c>
      <c r="I547" s="54" t="e">
        <f t="shared" si="148"/>
        <v>#DIV/0!</v>
      </c>
      <c r="J547" s="65"/>
      <c r="K547" s="78">
        <f t="shared" si="149"/>
        <v>0</v>
      </c>
      <c r="L547" s="45"/>
      <c r="M547" s="79">
        <f t="shared" si="150"/>
        <v>0</v>
      </c>
      <c r="N547" s="65"/>
      <c r="O547" s="78">
        <f t="shared" si="151"/>
        <v>0</v>
      </c>
      <c r="P547" s="45"/>
      <c r="Q547" s="79">
        <f t="shared" si="152"/>
        <v>0</v>
      </c>
      <c r="R547" s="65"/>
      <c r="S547" s="78">
        <f t="shared" si="153"/>
        <v>0</v>
      </c>
      <c r="T547" s="45"/>
      <c r="U547" s="79">
        <f t="shared" si="154"/>
        <v>0</v>
      </c>
      <c r="V547" s="65"/>
      <c r="W547" s="78">
        <f t="shared" si="155"/>
        <v>0</v>
      </c>
      <c r="X547" s="45"/>
      <c r="Y547" s="79">
        <f t="shared" si="156"/>
        <v>0</v>
      </c>
      <c r="Z547" s="65"/>
      <c r="AA547" s="78">
        <f t="shared" si="157"/>
        <v>0</v>
      </c>
      <c r="AB547" s="45"/>
      <c r="AC547" s="79">
        <f t="shared" si="158"/>
        <v>0</v>
      </c>
      <c r="AD547" s="65"/>
      <c r="AE547" s="78">
        <f t="shared" si="159"/>
        <v>0</v>
      </c>
      <c r="AF547" s="45"/>
      <c r="AG547" s="79">
        <f t="shared" si="160"/>
        <v>0</v>
      </c>
      <c r="AH547" s="2"/>
      <c r="AI547" s="2"/>
      <c r="AJ547" s="2"/>
      <c r="AK547" s="2"/>
      <c r="AL547" s="2"/>
    </row>
    <row r="548" spans="1:38" ht="16.5" customHeight="1" outlineLevel="1">
      <c r="A548" s="12"/>
      <c r="B548" s="27"/>
      <c r="C548" s="14"/>
      <c r="D548" s="45"/>
      <c r="E548" s="46"/>
      <c r="F548" s="46"/>
      <c r="G548" s="46"/>
      <c r="H548" s="53"/>
      <c r="I548" s="54"/>
      <c r="J548" s="65"/>
      <c r="K548" s="78"/>
      <c r="L548" s="45"/>
      <c r="M548" s="79"/>
      <c r="N548" s="65"/>
      <c r="O548" s="78"/>
      <c r="P548" s="45"/>
      <c r="Q548" s="79"/>
      <c r="R548" s="65"/>
      <c r="S548" s="78"/>
      <c r="T548" s="45"/>
      <c r="U548" s="79"/>
      <c r="V548" s="65"/>
      <c r="W548" s="78"/>
      <c r="X548" s="45"/>
      <c r="Y548" s="79"/>
      <c r="Z548" s="65"/>
      <c r="AA548" s="78"/>
      <c r="AB548" s="45"/>
      <c r="AC548" s="79"/>
      <c r="AD548" s="65"/>
      <c r="AE548" s="78"/>
      <c r="AF548" s="45"/>
      <c r="AG548" s="79"/>
      <c r="AH548" s="2"/>
      <c r="AI548" s="2"/>
      <c r="AJ548" s="2"/>
      <c r="AK548" s="2"/>
      <c r="AL548" s="2"/>
    </row>
    <row r="549" spans="1:38" ht="16.5" customHeight="1">
      <c r="A549" s="12"/>
      <c r="B549" s="32" t="s">
        <v>448</v>
      </c>
      <c r="C549" s="59"/>
      <c r="D549" s="45"/>
      <c r="E549" s="46"/>
      <c r="F549" s="46"/>
      <c r="G549" s="46"/>
      <c r="H549" s="53"/>
      <c r="I549" s="54"/>
      <c r="J549" s="65"/>
      <c r="K549" s="78"/>
      <c r="L549" s="45"/>
      <c r="M549" s="79"/>
      <c r="N549" s="65"/>
      <c r="O549" s="78"/>
      <c r="P549" s="45"/>
      <c r="Q549" s="79"/>
      <c r="R549" s="65"/>
      <c r="S549" s="78"/>
      <c r="T549" s="45"/>
      <c r="U549" s="79"/>
      <c r="V549" s="65"/>
      <c r="W549" s="78"/>
      <c r="X549" s="45"/>
      <c r="Y549" s="79"/>
      <c r="Z549" s="65"/>
      <c r="AA549" s="78"/>
      <c r="AB549" s="45"/>
      <c r="AC549" s="79"/>
      <c r="AD549" s="65"/>
      <c r="AE549" s="78"/>
      <c r="AF549" s="45"/>
      <c r="AG549" s="79"/>
      <c r="AH549" s="2"/>
      <c r="AI549" s="2"/>
      <c r="AJ549" s="2"/>
      <c r="AK549" s="2"/>
      <c r="AL549" s="2"/>
    </row>
    <row r="550" spans="1:38" ht="16.5" customHeight="1">
      <c r="A550" s="12">
        <v>3103014</v>
      </c>
      <c r="B550" s="27" t="s">
        <v>449</v>
      </c>
      <c r="C550" s="281">
        <v>103080</v>
      </c>
      <c r="D550" s="45"/>
      <c r="E550" s="46">
        <f t="shared" si="144"/>
        <v>0</v>
      </c>
      <c r="F550" s="46">
        <f t="shared" si="145"/>
        <v>0</v>
      </c>
      <c r="G550" s="46">
        <f t="shared" si="146"/>
        <v>0</v>
      </c>
      <c r="H550" s="53" t="e">
        <f t="shared" si="147"/>
        <v>#DIV/0!</v>
      </c>
      <c r="I550" s="54" t="e">
        <f t="shared" si="148"/>
        <v>#DIV/0!</v>
      </c>
      <c r="J550" s="65"/>
      <c r="K550" s="78">
        <f t="shared" si="149"/>
        <v>0</v>
      </c>
      <c r="L550" s="45"/>
      <c r="M550" s="79">
        <f t="shared" si="150"/>
        <v>0</v>
      </c>
      <c r="N550" s="65"/>
      <c r="O550" s="78">
        <f t="shared" si="151"/>
        <v>0</v>
      </c>
      <c r="P550" s="45"/>
      <c r="Q550" s="79">
        <f t="shared" si="152"/>
        <v>0</v>
      </c>
      <c r="R550" s="65"/>
      <c r="S550" s="78">
        <f t="shared" si="153"/>
        <v>0</v>
      </c>
      <c r="T550" s="45"/>
      <c r="U550" s="79">
        <f t="shared" si="154"/>
        <v>0</v>
      </c>
      <c r="V550" s="65"/>
      <c r="W550" s="78">
        <f t="shared" si="155"/>
        <v>0</v>
      </c>
      <c r="X550" s="45"/>
      <c r="Y550" s="79">
        <f t="shared" si="156"/>
        <v>0</v>
      </c>
      <c r="Z550" s="65"/>
      <c r="AA550" s="78">
        <f t="shared" si="157"/>
        <v>0</v>
      </c>
      <c r="AB550" s="45"/>
      <c r="AC550" s="79">
        <f t="shared" si="158"/>
        <v>0</v>
      </c>
      <c r="AD550" s="65"/>
      <c r="AE550" s="78">
        <f t="shared" si="159"/>
        <v>0</v>
      </c>
      <c r="AF550" s="45"/>
      <c r="AG550" s="79">
        <f t="shared" si="160"/>
        <v>0</v>
      </c>
      <c r="AH550" s="2"/>
      <c r="AI550" s="2"/>
      <c r="AJ550" s="2"/>
      <c r="AK550" s="2"/>
      <c r="AL550" s="2"/>
    </row>
    <row r="551" spans="1:38" ht="16.5" customHeight="1">
      <c r="A551" s="12">
        <v>3103015</v>
      </c>
      <c r="B551" s="27" t="s">
        <v>450</v>
      </c>
      <c r="C551" s="281">
        <v>298280</v>
      </c>
      <c r="D551" s="45"/>
      <c r="E551" s="46">
        <f t="shared" si="144"/>
        <v>0</v>
      </c>
      <c r="F551" s="46">
        <f t="shared" si="145"/>
        <v>0</v>
      </c>
      <c r="G551" s="46">
        <f t="shared" si="146"/>
        <v>0</v>
      </c>
      <c r="H551" s="53" t="e">
        <f t="shared" si="147"/>
        <v>#DIV/0!</v>
      </c>
      <c r="I551" s="54" t="e">
        <f t="shared" si="148"/>
        <v>#DIV/0!</v>
      </c>
      <c r="J551" s="65"/>
      <c r="K551" s="78">
        <f t="shared" si="149"/>
        <v>0</v>
      </c>
      <c r="L551" s="45"/>
      <c r="M551" s="79">
        <f t="shared" si="150"/>
        <v>0</v>
      </c>
      <c r="N551" s="65"/>
      <c r="O551" s="78">
        <f t="shared" si="151"/>
        <v>0</v>
      </c>
      <c r="P551" s="45"/>
      <c r="Q551" s="79">
        <f t="shared" si="152"/>
        <v>0</v>
      </c>
      <c r="R551" s="65"/>
      <c r="S551" s="78">
        <f t="shared" si="153"/>
        <v>0</v>
      </c>
      <c r="T551" s="45"/>
      <c r="U551" s="79">
        <f t="shared" si="154"/>
        <v>0</v>
      </c>
      <c r="V551" s="65"/>
      <c r="W551" s="78">
        <f t="shared" si="155"/>
        <v>0</v>
      </c>
      <c r="X551" s="45"/>
      <c r="Y551" s="79">
        <f t="shared" si="156"/>
        <v>0</v>
      </c>
      <c r="Z551" s="65"/>
      <c r="AA551" s="78">
        <f t="shared" si="157"/>
        <v>0</v>
      </c>
      <c r="AB551" s="45"/>
      <c r="AC551" s="79">
        <f t="shared" si="158"/>
        <v>0</v>
      </c>
      <c r="AD551" s="65"/>
      <c r="AE551" s="78">
        <f t="shared" si="159"/>
        <v>0</v>
      </c>
      <c r="AF551" s="45"/>
      <c r="AG551" s="79">
        <f t="shared" si="160"/>
        <v>0</v>
      </c>
      <c r="AH551" s="2"/>
      <c r="AI551" s="2"/>
      <c r="AJ551" s="2"/>
      <c r="AK551" s="2"/>
      <c r="AL551" s="2"/>
    </row>
    <row r="552" spans="1:38" ht="16.5" customHeight="1">
      <c r="A552" s="12">
        <v>3103019</v>
      </c>
      <c r="B552" s="27" t="s">
        <v>451</v>
      </c>
      <c r="C552" s="281">
        <v>588770</v>
      </c>
      <c r="D552" s="45"/>
      <c r="E552" s="46">
        <f t="shared" si="144"/>
        <v>0</v>
      </c>
      <c r="F552" s="46">
        <f t="shared" si="145"/>
        <v>0</v>
      </c>
      <c r="G552" s="46">
        <f t="shared" si="146"/>
        <v>0</v>
      </c>
      <c r="H552" s="53" t="e">
        <f t="shared" si="147"/>
        <v>#DIV/0!</v>
      </c>
      <c r="I552" s="54" t="e">
        <f t="shared" si="148"/>
        <v>#DIV/0!</v>
      </c>
      <c r="J552" s="65"/>
      <c r="K552" s="78">
        <f t="shared" si="149"/>
        <v>0</v>
      </c>
      <c r="L552" s="45"/>
      <c r="M552" s="79">
        <f t="shared" si="150"/>
        <v>0</v>
      </c>
      <c r="N552" s="65"/>
      <c r="O552" s="78">
        <f t="shared" si="151"/>
        <v>0</v>
      </c>
      <c r="P552" s="45"/>
      <c r="Q552" s="79">
        <f t="shared" si="152"/>
        <v>0</v>
      </c>
      <c r="R552" s="65"/>
      <c r="S552" s="78">
        <f t="shared" si="153"/>
        <v>0</v>
      </c>
      <c r="T552" s="45"/>
      <c r="U552" s="79">
        <f t="shared" si="154"/>
        <v>0</v>
      </c>
      <c r="V552" s="65"/>
      <c r="W552" s="78">
        <f t="shared" si="155"/>
        <v>0</v>
      </c>
      <c r="X552" s="45"/>
      <c r="Y552" s="79">
        <f t="shared" si="156"/>
        <v>0</v>
      </c>
      <c r="Z552" s="65"/>
      <c r="AA552" s="78">
        <f t="shared" si="157"/>
        <v>0</v>
      </c>
      <c r="AB552" s="45"/>
      <c r="AC552" s="79">
        <f t="shared" si="158"/>
        <v>0</v>
      </c>
      <c r="AD552" s="65"/>
      <c r="AE552" s="78">
        <f t="shared" si="159"/>
        <v>0</v>
      </c>
      <c r="AF552" s="45"/>
      <c r="AG552" s="79">
        <f t="shared" si="160"/>
        <v>0</v>
      </c>
      <c r="AH552" s="2"/>
      <c r="AI552" s="2"/>
      <c r="AJ552" s="2"/>
      <c r="AK552" s="2"/>
      <c r="AL552" s="2"/>
    </row>
    <row r="553" spans="1:38" ht="16.5" customHeight="1">
      <c r="A553" s="12">
        <v>3103020</v>
      </c>
      <c r="B553" s="27" t="s">
        <v>452</v>
      </c>
      <c r="C553" s="281">
        <v>135280</v>
      </c>
      <c r="D553" s="45"/>
      <c r="E553" s="46">
        <f t="shared" si="144"/>
        <v>0</v>
      </c>
      <c r="F553" s="46">
        <f t="shared" si="145"/>
        <v>0</v>
      </c>
      <c r="G553" s="46">
        <f t="shared" si="146"/>
        <v>0</v>
      </c>
      <c r="H553" s="53" t="e">
        <f t="shared" si="147"/>
        <v>#DIV/0!</v>
      </c>
      <c r="I553" s="54" t="e">
        <f t="shared" si="148"/>
        <v>#DIV/0!</v>
      </c>
      <c r="J553" s="65"/>
      <c r="K553" s="78">
        <f t="shared" si="149"/>
        <v>0</v>
      </c>
      <c r="L553" s="45"/>
      <c r="M553" s="79">
        <f t="shared" si="150"/>
        <v>0</v>
      </c>
      <c r="N553" s="65"/>
      <c r="O553" s="78">
        <f t="shared" si="151"/>
        <v>0</v>
      </c>
      <c r="P553" s="45"/>
      <c r="Q553" s="79">
        <f t="shared" si="152"/>
        <v>0</v>
      </c>
      <c r="R553" s="65"/>
      <c r="S553" s="78">
        <f t="shared" si="153"/>
        <v>0</v>
      </c>
      <c r="T553" s="45"/>
      <c r="U553" s="79">
        <f t="shared" si="154"/>
        <v>0</v>
      </c>
      <c r="V553" s="65"/>
      <c r="W553" s="78">
        <f t="shared" si="155"/>
        <v>0</v>
      </c>
      <c r="X553" s="45"/>
      <c r="Y553" s="79">
        <f t="shared" si="156"/>
        <v>0</v>
      </c>
      <c r="Z553" s="65"/>
      <c r="AA553" s="78">
        <f t="shared" si="157"/>
        <v>0</v>
      </c>
      <c r="AB553" s="45"/>
      <c r="AC553" s="79">
        <f t="shared" si="158"/>
        <v>0</v>
      </c>
      <c r="AD553" s="65"/>
      <c r="AE553" s="78">
        <f t="shared" si="159"/>
        <v>0</v>
      </c>
      <c r="AF553" s="45"/>
      <c r="AG553" s="79">
        <f t="shared" si="160"/>
        <v>0</v>
      </c>
      <c r="AH553" s="2"/>
      <c r="AI553" s="2"/>
      <c r="AJ553" s="2"/>
      <c r="AK553" s="2"/>
      <c r="AL553" s="2"/>
    </row>
    <row r="554" spans="1:38" ht="16.5" customHeight="1">
      <c r="A554" s="12">
        <v>3103016</v>
      </c>
      <c r="B554" s="27" t="s">
        <v>453</v>
      </c>
      <c r="C554" s="281">
        <v>577120</v>
      </c>
      <c r="D554" s="45"/>
      <c r="E554" s="46">
        <f t="shared" si="144"/>
        <v>0</v>
      </c>
      <c r="F554" s="46">
        <f t="shared" si="145"/>
        <v>0</v>
      </c>
      <c r="G554" s="46">
        <f t="shared" si="146"/>
        <v>0</v>
      </c>
      <c r="H554" s="53" t="e">
        <f t="shared" si="147"/>
        <v>#DIV/0!</v>
      </c>
      <c r="I554" s="54" t="e">
        <f t="shared" si="148"/>
        <v>#DIV/0!</v>
      </c>
      <c r="J554" s="65"/>
      <c r="K554" s="78">
        <f t="shared" si="149"/>
        <v>0</v>
      </c>
      <c r="L554" s="45"/>
      <c r="M554" s="79">
        <f t="shared" si="150"/>
        <v>0</v>
      </c>
      <c r="N554" s="65"/>
      <c r="O554" s="78">
        <f t="shared" si="151"/>
        <v>0</v>
      </c>
      <c r="P554" s="45"/>
      <c r="Q554" s="79">
        <f t="shared" si="152"/>
        <v>0</v>
      </c>
      <c r="R554" s="65"/>
      <c r="S554" s="78">
        <f t="shared" si="153"/>
        <v>0</v>
      </c>
      <c r="T554" s="45"/>
      <c r="U554" s="79">
        <f t="shared" si="154"/>
        <v>0</v>
      </c>
      <c r="V554" s="65"/>
      <c r="W554" s="78">
        <f t="shared" si="155"/>
        <v>0</v>
      </c>
      <c r="X554" s="45"/>
      <c r="Y554" s="79">
        <f t="shared" si="156"/>
        <v>0</v>
      </c>
      <c r="Z554" s="65"/>
      <c r="AA554" s="78">
        <f t="shared" si="157"/>
        <v>0</v>
      </c>
      <c r="AB554" s="45"/>
      <c r="AC554" s="79">
        <f t="shared" si="158"/>
        <v>0</v>
      </c>
      <c r="AD554" s="65"/>
      <c r="AE554" s="78">
        <f t="shared" si="159"/>
        <v>0</v>
      </c>
      <c r="AF554" s="45"/>
      <c r="AG554" s="79">
        <f t="shared" si="160"/>
        <v>0</v>
      </c>
      <c r="AH554" s="2"/>
      <c r="AI554" s="2"/>
      <c r="AJ554" s="2"/>
      <c r="AK554" s="2"/>
      <c r="AL554" s="2"/>
    </row>
    <row r="555" spans="1:38" ht="16.5" customHeight="1">
      <c r="A555" s="12">
        <v>3103021</v>
      </c>
      <c r="B555" s="27" t="s">
        <v>454</v>
      </c>
      <c r="C555" s="281">
        <v>740460</v>
      </c>
      <c r="D555" s="45"/>
      <c r="E555" s="46">
        <f t="shared" si="144"/>
        <v>0</v>
      </c>
      <c r="F555" s="46">
        <f t="shared" si="145"/>
        <v>0</v>
      </c>
      <c r="G555" s="46">
        <f t="shared" si="146"/>
        <v>0</v>
      </c>
      <c r="H555" s="53" t="e">
        <f t="shared" si="147"/>
        <v>#DIV/0!</v>
      </c>
      <c r="I555" s="54" t="e">
        <f t="shared" si="148"/>
        <v>#DIV/0!</v>
      </c>
      <c r="J555" s="65"/>
      <c r="K555" s="78">
        <f t="shared" si="149"/>
        <v>0</v>
      </c>
      <c r="L555" s="45"/>
      <c r="M555" s="79">
        <f t="shared" si="150"/>
        <v>0</v>
      </c>
      <c r="N555" s="65"/>
      <c r="O555" s="78">
        <f t="shared" si="151"/>
        <v>0</v>
      </c>
      <c r="P555" s="45"/>
      <c r="Q555" s="79">
        <f t="shared" si="152"/>
        <v>0</v>
      </c>
      <c r="R555" s="65"/>
      <c r="S555" s="78">
        <f t="shared" si="153"/>
        <v>0</v>
      </c>
      <c r="T555" s="45"/>
      <c r="U555" s="79">
        <f t="shared" si="154"/>
        <v>0</v>
      </c>
      <c r="V555" s="65"/>
      <c r="W555" s="78">
        <f t="shared" si="155"/>
        <v>0</v>
      </c>
      <c r="X555" s="45"/>
      <c r="Y555" s="79">
        <f t="shared" si="156"/>
        <v>0</v>
      </c>
      <c r="Z555" s="65"/>
      <c r="AA555" s="78">
        <f t="shared" si="157"/>
        <v>0</v>
      </c>
      <c r="AB555" s="45"/>
      <c r="AC555" s="79">
        <f t="shared" si="158"/>
        <v>0</v>
      </c>
      <c r="AD555" s="65"/>
      <c r="AE555" s="78">
        <f t="shared" si="159"/>
        <v>0</v>
      </c>
      <c r="AF555" s="45"/>
      <c r="AG555" s="79">
        <f t="shared" si="160"/>
        <v>0</v>
      </c>
      <c r="AH555" s="2"/>
      <c r="AI555" s="2"/>
      <c r="AJ555" s="2"/>
      <c r="AK555" s="2"/>
      <c r="AL555" s="2"/>
    </row>
    <row r="556" spans="1:38" ht="16.5" customHeight="1">
      <c r="A556" s="12">
        <v>3103018</v>
      </c>
      <c r="B556" s="27" t="s">
        <v>455</v>
      </c>
      <c r="C556" s="281">
        <v>506810</v>
      </c>
      <c r="D556" s="45"/>
      <c r="E556" s="46">
        <f t="shared" si="144"/>
        <v>0</v>
      </c>
      <c r="F556" s="46">
        <f t="shared" si="145"/>
        <v>0</v>
      </c>
      <c r="G556" s="46">
        <f t="shared" si="146"/>
        <v>0</v>
      </c>
      <c r="H556" s="53" t="e">
        <f t="shared" si="147"/>
        <v>#DIV/0!</v>
      </c>
      <c r="I556" s="54" t="e">
        <f t="shared" si="148"/>
        <v>#DIV/0!</v>
      </c>
      <c r="J556" s="65"/>
      <c r="K556" s="78">
        <f t="shared" si="149"/>
        <v>0</v>
      </c>
      <c r="L556" s="45"/>
      <c r="M556" s="79">
        <f t="shared" si="150"/>
        <v>0</v>
      </c>
      <c r="N556" s="65"/>
      <c r="O556" s="78">
        <f t="shared" si="151"/>
        <v>0</v>
      </c>
      <c r="P556" s="45"/>
      <c r="Q556" s="79">
        <f t="shared" si="152"/>
        <v>0</v>
      </c>
      <c r="R556" s="65"/>
      <c r="S556" s="78">
        <f t="shared" si="153"/>
        <v>0</v>
      </c>
      <c r="T556" s="45"/>
      <c r="U556" s="79">
        <f t="shared" si="154"/>
        <v>0</v>
      </c>
      <c r="V556" s="65"/>
      <c r="W556" s="78">
        <f t="shared" si="155"/>
        <v>0</v>
      </c>
      <c r="X556" s="45"/>
      <c r="Y556" s="79">
        <f t="shared" si="156"/>
        <v>0</v>
      </c>
      <c r="Z556" s="65"/>
      <c r="AA556" s="78">
        <f t="shared" si="157"/>
        <v>0</v>
      </c>
      <c r="AB556" s="45"/>
      <c r="AC556" s="79">
        <f t="shared" si="158"/>
        <v>0</v>
      </c>
      <c r="AD556" s="65"/>
      <c r="AE556" s="78">
        <f t="shared" si="159"/>
        <v>0</v>
      </c>
      <c r="AF556" s="45"/>
      <c r="AG556" s="79">
        <f t="shared" si="160"/>
        <v>0</v>
      </c>
      <c r="AH556" s="2"/>
      <c r="AI556" s="2"/>
      <c r="AJ556" s="2"/>
      <c r="AK556" s="2"/>
      <c r="AL556" s="2"/>
    </row>
    <row r="557" spans="1:38" ht="16.5" customHeight="1">
      <c r="A557" s="12">
        <v>3103017</v>
      </c>
      <c r="B557" s="27" t="s">
        <v>456</v>
      </c>
      <c r="C557" s="281">
        <v>879220</v>
      </c>
      <c r="D557" s="45">
        <v>0</v>
      </c>
      <c r="E557" s="46">
        <f t="shared" si="144"/>
        <v>0</v>
      </c>
      <c r="F557" s="46">
        <f t="shared" si="145"/>
        <v>0</v>
      </c>
      <c r="G557" s="46">
        <f t="shared" si="146"/>
        <v>0</v>
      </c>
      <c r="H557" s="53" t="e">
        <f t="shared" si="147"/>
        <v>#DIV/0!</v>
      </c>
      <c r="I557" s="54" t="e">
        <f t="shared" si="148"/>
        <v>#DIV/0!</v>
      </c>
      <c r="J557" s="65"/>
      <c r="K557" s="78">
        <f t="shared" si="149"/>
        <v>0</v>
      </c>
      <c r="L557" s="45"/>
      <c r="M557" s="79">
        <f t="shared" si="150"/>
        <v>0</v>
      </c>
      <c r="N557" s="65"/>
      <c r="O557" s="78">
        <f t="shared" si="151"/>
        <v>0</v>
      </c>
      <c r="P557" s="45"/>
      <c r="Q557" s="79">
        <f t="shared" si="152"/>
        <v>0</v>
      </c>
      <c r="R557" s="65"/>
      <c r="S557" s="78">
        <f t="shared" si="153"/>
        <v>0</v>
      </c>
      <c r="T557" s="45"/>
      <c r="U557" s="79">
        <f t="shared" si="154"/>
        <v>0</v>
      </c>
      <c r="V557" s="65"/>
      <c r="W557" s="78">
        <f t="shared" si="155"/>
        <v>0</v>
      </c>
      <c r="X557" s="45"/>
      <c r="Y557" s="79">
        <f t="shared" si="156"/>
        <v>0</v>
      </c>
      <c r="Z557" s="65"/>
      <c r="AA557" s="78">
        <f t="shared" si="157"/>
        <v>0</v>
      </c>
      <c r="AB557" s="45"/>
      <c r="AC557" s="79">
        <f t="shared" si="158"/>
        <v>0</v>
      </c>
      <c r="AD557" s="65"/>
      <c r="AE557" s="78">
        <f t="shared" si="159"/>
        <v>0</v>
      </c>
      <c r="AF557" s="45"/>
      <c r="AG557" s="79">
        <f t="shared" si="160"/>
        <v>0</v>
      </c>
      <c r="AH557" s="2"/>
      <c r="AI557" s="2"/>
      <c r="AJ557" s="2"/>
      <c r="AK557" s="2"/>
      <c r="AL557" s="2"/>
    </row>
    <row r="558" spans="1:38" ht="16.5" customHeight="1">
      <c r="A558" s="12"/>
      <c r="B558" s="27"/>
      <c r="C558" s="14"/>
      <c r="D558" s="45"/>
      <c r="E558" s="46"/>
      <c r="F558" s="46"/>
      <c r="G558" s="46"/>
      <c r="H558" s="53"/>
      <c r="I558" s="54"/>
      <c r="J558" s="65"/>
      <c r="K558" s="78"/>
      <c r="L558" s="45"/>
      <c r="M558" s="79"/>
      <c r="N558" s="65"/>
      <c r="O558" s="78"/>
      <c r="P558" s="45"/>
      <c r="Q558" s="79"/>
      <c r="R558" s="65"/>
      <c r="S558" s="78"/>
      <c r="T558" s="45"/>
      <c r="U558" s="79"/>
      <c r="V558" s="65"/>
      <c r="W558" s="78"/>
      <c r="X558" s="45"/>
      <c r="Y558" s="79"/>
      <c r="Z558" s="65"/>
      <c r="AA558" s="78"/>
      <c r="AB558" s="45"/>
      <c r="AC558" s="79"/>
      <c r="AD558" s="65"/>
      <c r="AE558" s="78"/>
      <c r="AF558" s="45"/>
      <c r="AG558" s="79"/>
      <c r="AH558" s="2"/>
      <c r="AI558" s="2"/>
      <c r="AJ558" s="2"/>
      <c r="AK558" s="2"/>
      <c r="AL558" s="2"/>
    </row>
    <row r="559" spans="1:38" ht="16.5" customHeight="1" outlineLevel="1">
      <c r="A559" s="12"/>
      <c r="B559" s="32" t="s">
        <v>457</v>
      </c>
      <c r="C559" s="59"/>
      <c r="D559" s="45"/>
      <c r="E559" s="46"/>
      <c r="F559" s="46"/>
      <c r="G559" s="46"/>
      <c r="H559" s="53"/>
      <c r="I559" s="54"/>
      <c r="J559" s="65"/>
      <c r="K559" s="78"/>
      <c r="L559" s="45"/>
      <c r="M559" s="79"/>
      <c r="N559" s="65"/>
      <c r="O559" s="78"/>
      <c r="P559" s="45"/>
      <c r="Q559" s="79"/>
      <c r="R559" s="65"/>
      <c r="S559" s="78"/>
      <c r="T559" s="45"/>
      <c r="U559" s="79"/>
      <c r="V559" s="65"/>
      <c r="W559" s="78"/>
      <c r="X559" s="45"/>
      <c r="Y559" s="79"/>
      <c r="Z559" s="65"/>
      <c r="AA559" s="78"/>
      <c r="AB559" s="45"/>
      <c r="AC559" s="79"/>
      <c r="AD559" s="65"/>
      <c r="AE559" s="78"/>
      <c r="AF559" s="45"/>
      <c r="AG559" s="79"/>
      <c r="AH559" s="2"/>
      <c r="AI559" s="2"/>
      <c r="AJ559" s="2"/>
      <c r="AK559" s="2"/>
      <c r="AL559" s="2"/>
    </row>
    <row r="560" spans="1:38" ht="16.5" customHeight="1" outlineLevel="1">
      <c r="A560" s="12" t="s">
        <v>920</v>
      </c>
      <c r="B560" s="27" t="s">
        <v>458</v>
      </c>
      <c r="C560" s="281">
        <v>130850</v>
      </c>
      <c r="D560" s="45">
        <v>0</v>
      </c>
      <c r="E560" s="46">
        <f t="shared" si="144"/>
        <v>0</v>
      </c>
      <c r="F560" s="46">
        <f t="shared" si="145"/>
        <v>0</v>
      </c>
      <c r="G560" s="46">
        <f t="shared" si="146"/>
        <v>0</v>
      </c>
      <c r="H560" s="53" t="e">
        <f t="shared" si="147"/>
        <v>#DIV/0!</v>
      </c>
      <c r="I560" s="54" t="e">
        <f t="shared" si="148"/>
        <v>#DIV/0!</v>
      </c>
      <c r="J560" s="65"/>
      <c r="K560" s="78">
        <f t="shared" si="149"/>
        <v>0</v>
      </c>
      <c r="L560" s="45"/>
      <c r="M560" s="79">
        <f t="shared" si="150"/>
        <v>0</v>
      </c>
      <c r="N560" s="65"/>
      <c r="O560" s="78">
        <f t="shared" si="151"/>
        <v>0</v>
      </c>
      <c r="P560" s="45"/>
      <c r="Q560" s="79">
        <f t="shared" si="152"/>
        <v>0</v>
      </c>
      <c r="R560" s="65"/>
      <c r="S560" s="78">
        <f t="shared" si="153"/>
        <v>0</v>
      </c>
      <c r="T560" s="45"/>
      <c r="U560" s="79">
        <f t="shared" si="154"/>
        <v>0</v>
      </c>
      <c r="V560" s="65"/>
      <c r="W560" s="78">
        <f t="shared" si="155"/>
        <v>0</v>
      </c>
      <c r="X560" s="45"/>
      <c r="Y560" s="79">
        <f t="shared" si="156"/>
        <v>0</v>
      </c>
      <c r="Z560" s="65"/>
      <c r="AA560" s="78">
        <f t="shared" si="157"/>
        <v>0</v>
      </c>
      <c r="AB560" s="45"/>
      <c r="AC560" s="79">
        <f t="shared" si="158"/>
        <v>0</v>
      </c>
      <c r="AD560" s="65"/>
      <c r="AE560" s="78">
        <f t="shared" si="159"/>
        <v>0</v>
      </c>
      <c r="AF560" s="45"/>
      <c r="AG560" s="79">
        <f t="shared" si="160"/>
        <v>0</v>
      </c>
      <c r="AH560" s="2"/>
      <c r="AI560" s="2"/>
      <c r="AJ560" s="2"/>
      <c r="AK560" s="2"/>
      <c r="AL560" s="2"/>
    </row>
    <row r="561" spans="1:38" ht="16.5" customHeight="1" outlineLevel="1">
      <c r="A561" s="12" t="s">
        <v>921</v>
      </c>
      <c r="B561" s="27" t="s">
        <v>459</v>
      </c>
      <c r="C561" s="281">
        <v>130850</v>
      </c>
      <c r="D561" s="45">
        <v>0</v>
      </c>
      <c r="E561" s="46">
        <f t="shared" si="144"/>
        <v>0</v>
      </c>
      <c r="F561" s="46">
        <f t="shared" si="145"/>
        <v>0</v>
      </c>
      <c r="G561" s="46">
        <f t="shared" si="146"/>
        <v>0</v>
      </c>
      <c r="H561" s="53" t="e">
        <f t="shared" si="147"/>
        <v>#DIV/0!</v>
      </c>
      <c r="I561" s="54" t="e">
        <f t="shared" si="148"/>
        <v>#DIV/0!</v>
      </c>
      <c r="J561" s="65"/>
      <c r="K561" s="78">
        <f t="shared" si="149"/>
        <v>0</v>
      </c>
      <c r="L561" s="45"/>
      <c r="M561" s="79">
        <f t="shared" si="150"/>
        <v>0</v>
      </c>
      <c r="N561" s="65"/>
      <c r="O561" s="78">
        <f t="shared" si="151"/>
        <v>0</v>
      </c>
      <c r="P561" s="45"/>
      <c r="Q561" s="79">
        <f t="shared" si="152"/>
        <v>0</v>
      </c>
      <c r="R561" s="65"/>
      <c r="S561" s="78">
        <f t="shared" si="153"/>
        <v>0</v>
      </c>
      <c r="T561" s="45"/>
      <c r="U561" s="79">
        <f t="shared" si="154"/>
        <v>0</v>
      </c>
      <c r="V561" s="65"/>
      <c r="W561" s="78">
        <f t="shared" si="155"/>
        <v>0</v>
      </c>
      <c r="X561" s="45"/>
      <c r="Y561" s="79">
        <f t="shared" si="156"/>
        <v>0</v>
      </c>
      <c r="Z561" s="65"/>
      <c r="AA561" s="78">
        <f t="shared" si="157"/>
        <v>0</v>
      </c>
      <c r="AB561" s="45"/>
      <c r="AC561" s="79">
        <f t="shared" si="158"/>
        <v>0</v>
      </c>
      <c r="AD561" s="65"/>
      <c r="AE561" s="78">
        <f t="shared" si="159"/>
        <v>0</v>
      </c>
      <c r="AF561" s="45"/>
      <c r="AG561" s="79">
        <f t="shared" si="160"/>
        <v>0</v>
      </c>
      <c r="AH561" s="2"/>
      <c r="AI561" s="2"/>
      <c r="AJ561" s="2"/>
      <c r="AK561" s="2"/>
      <c r="AL561" s="2"/>
    </row>
    <row r="562" spans="1:38" ht="16.5" customHeight="1" outlineLevel="1">
      <c r="A562" s="12" t="s">
        <v>922</v>
      </c>
      <c r="B562" s="27" t="s">
        <v>460</v>
      </c>
      <c r="C562" s="281">
        <v>58870</v>
      </c>
      <c r="D562" s="45">
        <v>0</v>
      </c>
      <c r="E562" s="46">
        <f t="shared" si="144"/>
        <v>0</v>
      </c>
      <c r="F562" s="46">
        <f t="shared" si="145"/>
        <v>0</v>
      </c>
      <c r="G562" s="46">
        <f t="shared" si="146"/>
        <v>0</v>
      </c>
      <c r="H562" s="53" t="e">
        <f t="shared" si="147"/>
        <v>#DIV/0!</v>
      </c>
      <c r="I562" s="54" t="e">
        <f t="shared" si="148"/>
        <v>#DIV/0!</v>
      </c>
      <c r="J562" s="65"/>
      <c r="K562" s="78">
        <f t="shared" si="149"/>
        <v>0</v>
      </c>
      <c r="L562" s="45"/>
      <c r="M562" s="79">
        <f t="shared" si="150"/>
        <v>0</v>
      </c>
      <c r="N562" s="65"/>
      <c r="O562" s="78">
        <f t="shared" si="151"/>
        <v>0</v>
      </c>
      <c r="P562" s="45"/>
      <c r="Q562" s="79">
        <f t="shared" si="152"/>
        <v>0</v>
      </c>
      <c r="R562" s="65"/>
      <c r="S562" s="78">
        <f t="shared" si="153"/>
        <v>0</v>
      </c>
      <c r="T562" s="45"/>
      <c r="U562" s="79">
        <f t="shared" si="154"/>
        <v>0</v>
      </c>
      <c r="V562" s="65"/>
      <c r="W562" s="78">
        <f t="shared" si="155"/>
        <v>0</v>
      </c>
      <c r="X562" s="45"/>
      <c r="Y562" s="79">
        <f t="shared" si="156"/>
        <v>0</v>
      </c>
      <c r="Z562" s="65"/>
      <c r="AA562" s="78">
        <f t="shared" si="157"/>
        <v>0</v>
      </c>
      <c r="AB562" s="45"/>
      <c r="AC562" s="79">
        <f t="shared" si="158"/>
        <v>0</v>
      </c>
      <c r="AD562" s="65"/>
      <c r="AE562" s="78">
        <f t="shared" si="159"/>
        <v>0</v>
      </c>
      <c r="AF562" s="45"/>
      <c r="AG562" s="79">
        <f t="shared" si="160"/>
        <v>0</v>
      </c>
      <c r="AH562" s="2"/>
      <c r="AI562" s="2"/>
      <c r="AJ562" s="2"/>
      <c r="AK562" s="2"/>
      <c r="AL562" s="2"/>
    </row>
    <row r="563" spans="1:38" ht="16.5" customHeight="1" outlineLevel="1">
      <c r="A563" s="12" t="s">
        <v>923</v>
      </c>
      <c r="B563" s="27" t="s">
        <v>461</v>
      </c>
      <c r="C563" s="281">
        <v>58870</v>
      </c>
      <c r="D563" s="45">
        <v>0</v>
      </c>
      <c r="E563" s="46">
        <f t="shared" si="144"/>
        <v>0</v>
      </c>
      <c r="F563" s="46">
        <f t="shared" si="145"/>
        <v>0</v>
      </c>
      <c r="G563" s="46">
        <f t="shared" si="146"/>
        <v>0</v>
      </c>
      <c r="H563" s="53" t="e">
        <f t="shared" si="147"/>
        <v>#DIV/0!</v>
      </c>
      <c r="I563" s="54" t="e">
        <f t="shared" si="148"/>
        <v>#DIV/0!</v>
      </c>
      <c r="J563" s="65"/>
      <c r="K563" s="78">
        <f t="shared" si="149"/>
        <v>0</v>
      </c>
      <c r="L563" s="45"/>
      <c r="M563" s="79">
        <f t="shared" si="150"/>
        <v>0</v>
      </c>
      <c r="N563" s="65"/>
      <c r="O563" s="78">
        <f t="shared" si="151"/>
        <v>0</v>
      </c>
      <c r="P563" s="45"/>
      <c r="Q563" s="79">
        <f t="shared" si="152"/>
        <v>0</v>
      </c>
      <c r="R563" s="65"/>
      <c r="S563" s="78">
        <f t="shared" si="153"/>
        <v>0</v>
      </c>
      <c r="T563" s="45"/>
      <c r="U563" s="79">
        <f t="shared" si="154"/>
        <v>0</v>
      </c>
      <c r="V563" s="65"/>
      <c r="W563" s="78">
        <f t="shared" si="155"/>
        <v>0</v>
      </c>
      <c r="X563" s="45"/>
      <c r="Y563" s="79">
        <f t="shared" si="156"/>
        <v>0</v>
      </c>
      <c r="Z563" s="65"/>
      <c r="AA563" s="78">
        <f t="shared" si="157"/>
        <v>0</v>
      </c>
      <c r="AB563" s="45"/>
      <c r="AC563" s="79">
        <f t="shared" si="158"/>
        <v>0</v>
      </c>
      <c r="AD563" s="65"/>
      <c r="AE563" s="78">
        <f t="shared" si="159"/>
        <v>0</v>
      </c>
      <c r="AF563" s="45"/>
      <c r="AG563" s="79">
        <f t="shared" si="160"/>
        <v>0</v>
      </c>
      <c r="AH563" s="2"/>
      <c r="AI563" s="2"/>
      <c r="AJ563" s="2"/>
      <c r="AK563" s="2"/>
      <c r="AL563" s="2"/>
    </row>
    <row r="564" spans="1:38" ht="16.5" customHeight="1" outlineLevel="1">
      <c r="A564" s="12" t="s">
        <v>924</v>
      </c>
      <c r="B564" s="27" t="s">
        <v>462</v>
      </c>
      <c r="C564" s="281">
        <v>27530</v>
      </c>
      <c r="D564" s="45">
        <v>0</v>
      </c>
      <c r="E564" s="46">
        <f t="shared" si="144"/>
        <v>0</v>
      </c>
      <c r="F564" s="46">
        <f t="shared" si="145"/>
        <v>0</v>
      </c>
      <c r="G564" s="46">
        <f t="shared" si="146"/>
        <v>0</v>
      </c>
      <c r="H564" s="53" t="e">
        <f t="shared" si="147"/>
        <v>#DIV/0!</v>
      </c>
      <c r="I564" s="54" t="e">
        <f t="shared" si="148"/>
        <v>#DIV/0!</v>
      </c>
      <c r="J564" s="65"/>
      <c r="K564" s="78">
        <f t="shared" si="149"/>
        <v>0</v>
      </c>
      <c r="L564" s="45"/>
      <c r="M564" s="79">
        <f t="shared" si="150"/>
        <v>0</v>
      </c>
      <c r="N564" s="65"/>
      <c r="O564" s="78">
        <f t="shared" si="151"/>
        <v>0</v>
      </c>
      <c r="P564" s="45"/>
      <c r="Q564" s="79">
        <f t="shared" si="152"/>
        <v>0</v>
      </c>
      <c r="R564" s="65"/>
      <c r="S564" s="78">
        <f t="shared" si="153"/>
        <v>0</v>
      </c>
      <c r="T564" s="45"/>
      <c r="U564" s="79">
        <f t="shared" si="154"/>
        <v>0</v>
      </c>
      <c r="V564" s="65"/>
      <c r="W564" s="78">
        <f t="shared" si="155"/>
        <v>0</v>
      </c>
      <c r="X564" s="45"/>
      <c r="Y564" s="79">
        <f t="shared" si="156"/>
        <v>0</v>
      </c>
      <c r="Z564" s="65"/>
      <c r="AA564" s="78">
        <f t="shared" si="157"/>
        <v>0</v>
      </c>
      <c r="AB564" s="45"/>
      <c r="AC564" s="79">
        <f t="shared" si="158"/>
        <v>0</v>
      </c>
      <c r="AD564" s="65"/>
      <c r="AE564" s="78">
        <f t="shared" si="159"/>
        <v>0</v>
      </c>
      <c r="AF564" s="45"/>
      <c r="AG564" s="79">
        <f t="shared" si="160"/>
        <v>0</v>
      </c>
      <c r="AH564" s="2"/>
      <c r="AI564" s="2"/>
      <c r="AJ564" s="2"/>
      <c r="AK564" s="2"/>
      <c r="AL564" s="2"/>
    </row>
    <row r="565" spans="1:38" ht="16.5" customHeight="1" outlineLevel="1">
      <c r="A565" s="12" t="s">
        <v>925</v>
      </c>
      <c r="B565" s="27" t="s">
        <v>463</v>
      </c>
      <c r="C565" s="281">
        <v>12880</v>
      </c>
      <c r="D565" s="45">
        <v>0</v>
      </c>
      <c r="E565" s="46">
        <f t="shared" si="144"/>
        <v>0</v>
      </c>
      <c r="F565" s="46">
        <f t="shared" si="145"/>
        <v>0</v>
      </c>
      <c r="G565" s="46">
        <f t="shared" si="146"/>
        <v>0</v>
      </c>
      <c r="H565" s="53" t="e">
        <f t="shared" si="147"/>
        <v>#DIV/0!</v>
      </c>
      <c r="I565" s="54" t="e">
        <f t="shared" si="148"/>
        <v>#DIV/0!</v>
      </c>
      <c r="J565" s="65"/>
      <c r="K565" s="78">
        <f t="shared" si="149"/>
        <v>0</v>
      </c>
      <c r="L565" s="45"/>
      <c r="M565" s="79">
        <f t="shared" si="150"/>
        <v>0</v>
      </c>
      <c r="N565" s="65"/>
      <c r="O565" s="78">
        <f t="shared" si="151"/>
        <v>0</v>
      </c>
      <c r="P565" s="45"/>
      <c r="Q565" s="79">
        <f t="shared" si="152"/>
        <v>0</v>
      </c>
      <c r="R565" s="65"/>
      <c r="S565" s="78">
        <f t="shared" si="153"/>
        <v>0</v>
      </c>
      <c r="T565" s="45"/>
      <c r="U565" s="79">
        <f t="shared" si="154"/>
        <v>0</v>
      </c>
      <c r="V565" s="65"/>
      <c r="W565" s="78">
        <f t="shared" si="155"/>
        <v>0</v>
      </c>
      <c r="X565" s="45"/>
      <c r="Y565" s="79">
        <f t="shared" si="156"/>
        <v>0</v>
      </c>
      <c r="Z565" s="65"/>
      <c r="AA565" s="78">
        <f t="shared" si="157"/>
        <v>0</v>
      </c>
      <c r="AB565" s="45"/>
      <c r="AC565" s="79">
        <f t="shared" si="158"/>
        <v>0</v>
      </c>
      <c r="AD565" s="65"/>
      <c r="AE565" s="78">
        <f t="shared" si="159"/>
        <v>0</v>
      </c>
      <c r="AF565" s="45"/>
      <c r="AG565" s="79">
        <f t="shared" si="160"/>
        <v>0</v>
      </c>
      <c r="AH565" s="2"/>
      <c r="AI565" s="2"/>
      <c r="AJ565" s="2"/>
      <c r="AK565" s="2"/>
      <c r="AL565" s="2"/>
    </row>
    <row r="566" spans="1:38" ht="16.5" customHeight="1" outlineLevel="1">
      <c r="A566" s="12" t="s">
        <v>925</v>
      </c>
      <c r="B566" s="27" t="s">
        <v>464</v>
      </c>
      <c r="C566" s="281">
        <v>12880</v>
      </c>
      <c r="D566" s="45">
        <v>0</v>
      </c>
      <c r="E566" s="46">
        <f t="shared" si="144"/>
        <v>0</v>
      </c>
      <c r="F566" s="46">
        <f t="shared" si="145"/>
        <v>0</v>
      </c>
      <c r="G566" s="46">
        <f t="shared" si="146"/>
        <v>0</v>
      </c>
      <c r="H566" s="53" t="e">
        <f t="shared" si="147"/>
        <v>#DIV/0!</v>
      </c>
      <c r="I566" s="54" t="e">
        <f t="shared" si="148"/>
        <v>#DIV/0!</v>
      </c>
      <c r="J566" s="65"/>
      <c r="K566" s="78">
        <f t="shared" si="149"/>
        <v>0</v>
      </c>
      <c r="L566" s="45"/>
      <c r="M566" s="79">
        <f t="shared" si="150"/>
        <v>0</v>
      </c>
      <c r="N566" s="65"/>
      <c r="O566" s="78">
        <f t="shared" si="151"/>
        <v>0</v>
      </c>
      <c r="P566" s="45"/>
      <c r="Q566" s="79">
        <f t="shared" si="152"/>
        <v>0</v>
      </c>
      <c r="R566" s="65"/>
      <c r="S566" s="78">
        <f t="shared" si="153"/>
        <v>0</v>
      </c>
      <c r="T566" s="45"/>
      <c r="U566" s="79">
        <f t="shared" si="154"/>
        <v>0</v>
      </c>
      <c r="V566" s="65"/>
      <c r="W566" s="78">
        <f t="shared" si="155"/>
        <v>0</v>
      </c>
      <c r="X566" s="45"/>
      <c r="Y566" s="79">
        <f t="shared" si="156"/>
        <v>0</v>
      </c>
      <c r="Z566" s="65"/>
      <c r="AA566" s="78">
        <f t="shared" si="157"/>
        <v>0</v>
      </c>
      <c r="AB566" s="45"/>
      <c r="AC566" s="79">
        <f t="shared" si="158"/>
        <v>0</v>
      </c>
      <c r="AD566" s="65"/>
      <c r="AE566" s="78">
        <f t="shared" si="159"/>
        <v>0</v>
      </c>
      <c r="AF566" s="45"/>
      <c r="AG566" s="79">
        <f t="shared" si="160"/>
        <v>0</v>
      </c>
      <c r="AH566" s="2"/>
      <c r="AI566" s="2"/>
      <c r="AJ566" s="2"/>
      <c r="AK566" s="2"/>
      <c r="AL566" s="2"/>
    </row>
    <row r="567" spans="1:38" ht="16.5" customHeight="1" outlineLevel="1">
      <c r="A567" s="12" t="s">
        <v>926</v>
      </c>
      <c r="B567" s="27" t="s">
        <v>465</v>
      </c>
      <c r="C567" s="281">
        <v>26920</v>
      </c>
      <c r="D567" s="45">
        <v>0</v>
      </c>
      <c r="E567" s="46">
        <f t="shared" si="144"/>
        <v>0</v>
      </c>
      <c r="F567" s="46">
        <f t="shared" si="145"/>
        <v>0</v>
      </c>
      <c r="G567" s="46">
        <f t="shared" si="146"/>
        <v>0</v>
      </c>
      <c r="H567" s="53" t="e">
        <f t="shared" si="147"/>
        <v>#DIV/0!</v>
      </c>
      <c r="I567" s="54" t="e">
        <f t="shared" si="148"/>
        <v>#DIV/0!</v>
      </c>
      <c r="J567" s="65"/>
      <c r="K567" s="78">
        <f t="shared" si="149"/>
        <v>0</v>
      </c>
      <c r="L567" s="45"/>
      <c r="M567" s="79">
        <f t="shared" si="150"/>
        <v>0</v>
      </c>
      <c r="N567" s="65"/>
      <c r="O567" s="78">
        <f t="shared" si="151"/>
        <v>0</v>
      </c>
      <c r="P567" s="45"/>
      <c r="Q567" s="79">
        <f t="shared" si="152"/>
        <v>0</v>
      </c>
      <c r="R567" s="65"/>
      <c r="S567" s="78">
        <f t="shared" si="153"/>
        <v>0</v>
      </c>
      <c r="T567" s="45"/>
      <c r="U567" s="79">
        <f t="shared" si="154"/>
        <v>0</v>
      </c>
      <c r="V567" s="65"/>
      <c r="W567" s="78">
        <f t="shared" si="155"/>
        <v>0</v>
      </c>
      <c r="X567" s="45"/>
      <c r="Y567" s="79">
        <f t="shared" si="156"/>
        <v>0</v>
      </c>
      <c r="Z567" s="65"/>
      <c r="AA567" s="78">
        <f t="shared" si="157"/>
        <v>0</v>
      </c>
      <c r="AB567" s="45"/>
      <c r="AC567" s="79">
        <f t="shared" si="158"/>
        <v>0</v>
      </c>
      <c r="AD567" s="65"/>
      <c r="AE567" s="78">
        <f t="shared" si="159"/>
        <v>0</v>
      </c>
      <c r="AF567" s="45"/>
      <c r="AG567" s="79">
        <f t="shared" si="160"/>
        <v>0</v>
      </c>
      <c r="AH567" s="2"/>
      <c r="AI567" s="2"/>
      <c r="AJ567" s="2"/>
      <c r="AK567" s="2"/>
      <c r="AL567" s="2"/>
    </row>
    <row r="568" spans="1:38" ht="24.75" customHeight="1" outlineLevel="1">
      <c r="A568" s="12">
        <v>3103023</v>
      </c>
      <c r="B568" s="27" t="s">
        <v>466</v>
      </c>
      <c r="C568" s="281">
        <v>987740</v>
      </c>
      <c r="D568" s="45">
        <v>0</v>
      </c>
      <c r="E568" s="46">
        <f t="shared" si="144"/>
        <v>0</v>
      </c>
      <c r="F568" s="46">
        <f t="shared" si="145"/>
        <v>0</v>
      </c>
      <c r="G568" s="46">
        <f t="shared" si="146"/>
        <v>0</v>
      </c>
      <c r="H568" s="53" t="e">
        <f t="shared" si="147"/>
        <v>#DIV/0!</v>
      </c>
      <c r="I568" s="54" t="e">
        <f t="shared" si="148"/>
        <v>#DIV/0!</v>
      </c>
      <c r="J568" s="65"/>
      <c r="K568" s="78">
        <f t="shared" si="149"/>
        <v>0</v>
      </c>
      <c r="L568" s="45"/>
      <c r="M568" s="79">
        <f t="shared" si="150"/>
        <v>0</v>
      </c>
      <c r="N568" s="65"/>
      <c r="O568" s="78">
        <f t="shared" si="151"/>
        <v>0</v>
      </c>
      <c r="P568" s="45"/>
      <c r="Q568" s="79">
        <f t="shared" si="152"/>
        <v>0</v>
      </c>
      <c r="R568" s="65"/>
      <c r="S568" s="78">
        <f t="shared" si="153"/>
        <v>0</v>
      </c>
      <c r="T568" s="45"/>
      <c r="U568" s="79">
        <f t="shared" si="154"/>
        <v>0</v>
      </c>
      <c r="V568" s="65"/>
      <c r="W568" s="78">
        <f t="shared" si="155"/>
        <v>0</v>
      </c>
      <c r="X568" s="45"/>
      <c r="Y568" s="79">
        <f t="shared" si="156"/>
        <v>0</v>
      </c>
      <c r="Z568" s="65"/>
      <c r="AA568" s="78">
        <f t="shared" si="157"/>
        <v>0</v>
      </c>
      <c r="AB568" s="45"/>
      <c r="AC568" s="79">
        <f t="shared" si="158"/>
        <v>0</v>
      </c>
      <c r="AD568" s="65"/>
      <c r="AE568" s="78">
        <f t="shared" si="159"/>
        <v>0</v>
      </c>
      <c r="AF568" s="45"/>
      <c r="AG568" s="79">
        <f t="shared" si="160"/>
        <v>0</v>
      </c>
      <c r="AH568" s="2"/>
      <c r="AI568" s="2"/>
      <c r="AJ568" s="2"/>
      <c r="AK568" s="2"/>
      <c r="AL568" s="2"/>
    </row>
    <row r="569" spans="1:38" ht="16.5" customHeight="1" outlineLevel="1">
      <c r="A569" s="12">
        <v>3103024</v>
      </c>
      <c r="B569" s="27" t="s">
        <v>467</v>
      </c>
      <c r="C569" s="281">
        <v>493030</v>
      </c>
      <c r="D569" s="45">
        <v>0</v>
      </c>
      <c r="E569" s="46">
        <f t="shared" si="144"/>
        <v>0</v>
      </c>
      <c r="F569" s="46">
        <f t="shared" si="145"/>
        <v>0</v>
      </c>
      <c r="G569" s="46">
        <f t="shared" si="146"/>
        <v>0</v>
      </c>
      <c r="H569" s="53" t="e">
        <f t="shared" si="147"/>
        <v>#DIV/0!</v>
      </c>
      <c r="I569" s="54" t="e">
        <f t="shared" si="148"/>
        <v>#DIV/0!</v>
      </c>
      <c r="J569" s="65"/>
      <c r="K569" s="78">
        <f t="shared" si="149"/>
        <v>0</v>
      </c>
      <c r="L569" s="45"/>
      <c r="M569" s="79">
        <f t="shared" si="150"/>
        <v>0</v>
      </c>
      <c r="N569" s="65"/>
      <c r="O569" s="78">
        <f t="shared" si="151"/>
        <v>0</v>
      </c>
      <c r="P569" s="45"/>
      <c r="Q569" s="79">
        <f t="shared" si="152"/>
        <v>0</v>
      </c>
      <c r="R569" s="65"/>
      <c r="S569" s="78">
        <f t="shared" si="153"/>
        <v>0</v>
      </c>
      <c r="T569" s="45"/>
      <c r="U569" s="79">
        <f t="shared" si="154"/>
        <v>0</v>
      </c>
      <c r="V569" s="65"/>
      <c r="W569" s="78">
        <f t="shared" si="155"/>
        <v>0</v>
      </c>
      <c r="X569" s="45"/>
      <c r="Y569" s="79">
        <f t="shared" si="156"/>
        <v>0</v>
      </c>
      <c r="Z569" s="65"/>
      <c r="AA569" s="78">
        <f t="shared" si="157"/>
        <v>0</v>
      </c>
      <c r="AB569" s="45"/>
      <c r="AC569" s="79">
        <f t="shared" si="158"/>
        <v>0</v>
      </c>
      <c r="AD569" s="65"/>
      <c r="AE569" s="78">
        <f t="shared" si="159"/>
        <v>0</v>
      </c>
      <c r="AF569" s="45"/>
      <c r="AG569" s="79">
        <f t="shared" si="160"/>
        <v>0</v>
      </c>
      <c r="AH569" s="2"/>
      <c r="AI569" s="2"/>
      <c r="AJ569" s="2"/>
      <c r="AK569" s="2"/>
      <c r="AL569" s="2"/>
    </row>
    <row r="570" spans="1:38" ht="16.5" customHeight="1" outlineLevel="1">
      <c r="A570" s="12" t="s">
        <v>927</v>
      </c>
      <c r="B570" s="27" t="s">
        <v>468</v>
      </c>
      <c r="C570" s="281">
        <v>56900</v>
      </c>
      <c r="D570" s="45">
        <v>0</v>
      </c>
      <c r="E570" s="46">
        <f t="shared" si="144"/>
        <v>0</v>
      </c>
      <c r="F570" s="46">
        <f t="shared" si="145"/>
        <v>0</v>
      </c>
      <c r="G570" s="46">
        <f t="shared" si="146"/>
        <v>0</v>
      </c>
      <c r="H570" s="53" t="e">
        <f t="shared" si="147"/>
        <v>#DIV/0!</v>
      </c>
      <c r="I570" s="54" t="e">
        <f t="shared" si="148"/>
        <v>#DIV/0!</v>
      </c>
      <c r="J570" s="65"/>
      <c r="K570" s="78">
        <f t="shared" si="149"/>
        <v>0</v>
      </c>
      <c r="L570" s="45"/>
      <c r="M570" s="79">
        <f t="shared" si="150"/>
        <v>0</v>
      </c>
      <c r="N570" s="65"/>
      <c r="O570" s="78">
        <f t="shared" si="151"/>
        <v>0</v>
      </c>
      <c r="P570" s="45"/>
      <c r="Q570" s="79">
        <f t="shared" si="152"/>
        <v>0</v>
      </c>
      <c r="R570" s="65"/>
      <c r="S570" s="78">
        <f t="shared" si="153"/>
        <v>0</v>
      </c>
      <c r="T570" s="45"/>
      <c r="U570" s="79">
        <f t="shared" si="154"/>
        <v>0</v>
      </c>
      <c r="V570" s="65"/>
      <c r="W570" s="78">
        <f t="shared" si="155"/>
        <v>0</v>
      </c>
      <c r="X570" s="45"/>
      <c r="Y570" s="79">
        <f t="shared" si="156"/>
        <v>0</v>
      </c>
      <c r="Z570" s="65"/>
      <c r="AA570" s="78">
        <f t="shared" si="157"/>
        <v>0</v>
      </c>
      <c r="AB570" s="45"/>
      <c r="AC570" s="79">
        <f t="shared" si="158"/>
        <v>0</v>
      </c>
      <c r="AD570" s="65"/>
      <c r="AE570" s="78">
        <f t="shared" si="159"/>
        <v>0</v>
      </c>
      <c r="AF570" s="45"/>
      <c r="AG570" s="79">
        <f t="shared" si="160"/>
        <v>0</v>
      </c>
      <c r="AH570" s="2"/>
      <c r="AI570" s="2"/>
      <c r="AJ570" s="2"/>
      <c r="AK570" s="2"/>
      <c r="AL570" s="2"/>
    </row>
    <row r="571" spans="1:38" ht="16.5" customHeight="1" outlineLevel="1">
      <c r="A571" s="12" t="s">
        <v>928</v>
      </c>
      <c r="B571" s="27" t="s">
        <v>469</v>
      </c>
      <c r="C571" s="281">
        <v>25280</v>
      </c>
      <c r="D571" s="45">
        <v>0</v>
      </c>
      <c r="E571" s="46">
        <f t="shared" si="144"/>
        <v>0</v>
      </c>
      <c r="F571" s="46">
        <f t="shared" si="145"/>
        <v>0</v>
      </c>
      <c r="G571" s="46">
        <f t="shared" si="146"/>
        <v>0</v>
      </c>
      <c r="H571" s="53" t="e">
        <f t="shared" si="147"/>
        <v>#DIV/0!</v>
      </c>
      <c r="I571" s="54" t="e">
        <f t="shared" si="148"/>
        <v>#DIV/0!</v>
      </c>
      <c r="J571" s="65"/>
      <c r="K571" s="78">
        <f t="shared" si="149"/>
        <v>0</v>
      </c>
      <c r="L571" s="45"/>
      <c r="M571" s="79">
        <f t="shared" si="150"/>
        <v>0</v>
      </c>
      <c r="N571" s="65"/>
      <c r="O571" s="78">
        <f t="shared" si="151"/>
        <v>0</v>
      </c>
      <c r="P571" s="45"/>
      <c r="Q571" s="79">
        <f t="shared" si="152"/>
        <v>0</v>
      </c>
      <c r="R571" s="65"/>
      <c r="S571" s="78">
        <f t="shared" si="153"/>
        <v>0</v>
      </c>
      <c r="T571" s="45"/>
      <c r="U571" s="79">
        <f t="shared" si="154"/>
        <v>0</v>
      </c>
      <c r="V571" s="65"/>
      <c r="W571" s="78">
        <f t="shared" si="155"/>
        <v>0</v>
      </c>
      <c r="X571" s="45"/>
      <c r="Y571" s="79">
        <f t="shared" si="156"/>
        <v>0</v>
      </c>
      <c r="Z571" s="65"/>
      <c r="AA571" s="78">
        <f t="shared" si="157"/>
        <v>0</v>
      </c>
      <c r="AB571" s="45"/>
      <c r="AC571" s="79">
        <f t="shared" si="158"/>
        <v>0</v>
      </c>
      <c r="AD571" s="65"/>
      <c r="AE571" s="78">
        <f t="shared" si="159"/>
        <v>0</v>
      </c>
      <c r="AF571" s="45"/>
      <c r="AG571" s="79">
        <f t="shared" si="160"/>
        <v>0</v>
      </c>
      <c r="AH571" s="2"/>
      <c r="AI571" s="2"/>
      <c r="AJ571" s="2"/>
      <c r="AK571" s="2"/>
      <c r="AL571" s="2"/>
    </row>
    <row r="572" spans="1:38" ht="16.5" customHeight="1" outlineLevel="1">
      <c r="A572" s="12" t="s">
        <v>929</v>
      </c>
      <c r="B572" s="27" t="s">
        <v>470</v>
      </c>
      <c r="C572" s="281">
        <v>126420</v>
      </c>
      <c r="D572" s="45">
        <v>0</v>
      </c>
      <c r="E572" s="46">
        <f t="shared" si="144"/>
        <v>0</v>
      </c>
      <c r="F572" s="46">
        <f t="shared" si="145"/>
        <v>0</v>
      </c>
      <c r="G572" s="46">
        <f t="shared" si="146"/>
        <v>0</v>
      </c>
      <c r="H572" s="53" t="e">
        <f t="shared" si="147"/>
        <v>#DIV/0!</v>
      </c>
      <c r="I572" s="54" t="e">
        <f t="shared" si="148"/>
        <v>#DIV/0!</v>
      </c>
      <c r="J572" s="65"/>
      <c r="K572" s="78">
        <f t="shared" si="149"/>
        <v>0</v>
      </c>
      <c r="L572" s="45"/>
      <c r="M572" s="79">
        <f t="shared" si="150"/>
        <v>0</v>
      </c>
      <c r="N572" s="65"/>
      <c r="O572" s="78">
        <f t="shared" si="151"/>
        <v>0</v>
      </c>
      <c r="P572" s="45"/>
      <c r="Q572" s="79">
        <f t="shared" si="152"/>
        <v>0</v>
      </c>
      <c r="R572" s="65"/>
      <c r="S572" s="78">
        <f t="shared" si="153"/>
        <v>0</v>
      </c>
      <c r="T572" s="45"/>
      <c r="U572" s="79">
        <f t="shared" si="154"/>
        <v>0</v>
      </c>
      <c r="V572" s="65"/>
      <c r="W572" s="78">
        <f t="shared" si="155"/>
        <v>0</v>
      </c>
      <c r="X572" s="45"/>
      <c r="Y572" s="79">
        <f t="shared" si="156"/>
        <v>0</v>
      </c>
      <c r="Z572" s="65"/>
      <c r="AA572" s="78">
        <f t="shared" si="157"/>
        <v>0</v>
      </c>
      <c r="AB572" s="45"/>
      <c r="AC572" s="79">
        <f t="shared" si="158"/>
        <v>0</v>
      </c>
      <c r="AD572" s="65"/>
      <c r="AE572" s="78">
        <f t="shared" si="159"/>
        <v>0</v>
      </c>
      <c r="AF572" s="45"/>
      <c r="AG572" s="79">
        <f t="shared" si="160"/>
        <v>0</v>
      </c>
      <c r="AH572" s="2"/>
      <c r="AI572" s="2"/>
      <c r="AJ572" s="2"/>
      <c r="AK572" s="2"/>
      <c r="AL572" s="2"/>
    </row>
    <row r="573" spans="1:38" ht="16.5" customHeight="1" outlineLevel="1">
      <c r="A573" s="12"/>
      <c r="B573" s="27"/>
      <c r="C573" s="14"/>
      <c r="D573" s="45"/>
      <c r="E573" s="46"/>
      <c r="F573" s="46"/>
      <c r="G573" s="46"/>
      <c r="H573" s="53"/>
      <c r="I573" s="54"/>
      <c r="J573" s="65"/>
      <c r="K573" s="78"/>
      <c r="L573" s="45"/>
      <c r="M573" s="79"/>
      <c r="N573" s="65"/>
      <c r="O573" s="78"/>
      <c r="P573" s="45"/>
      <c r="Q573" s="79"/>
      <c r="R573" s="65"/>
      <c r="S573" s="78"/>
      <c r="T573" s="45"/>
      <c r="U573" s="79"/>
      <c r="V573" s="65"/>
      <c r="W573" s="78"/>
      <c r="X573" s="45"/>
      <c r="Y573" s="79"/>
      <c r="Z573" s="65"/>
      <c r="AA573" s="78"/>
      <c r="AB573" s="45"/>
      <c r="AC573" s="79"/>
      <c r="AD573" s="65"/>
      <c r="AE573" s="78"/>
      <c r="AF573" s="45"/>
      <c r="AG573" s="79"/>
      <c r="AH573" s="2"/>
      <c r="AI573" s="2"/>
      <c r="AJ573" s="2"/>
      <c r="AK573" s="2"/>
      <c r="AL573" s="2"/>
    </row>
    <row r="574" spans="1:38" ht="16.5" customHeight="1" outlineLevel="1">
      <c r="A574" s="12"/>
      <c r="B574" s="32" t="s">
        <v>471</v>
      </c>
      <c r="C574" s="59"/>
      <c r="D574" s="45"/>
      <c r="E574" s="46">
        <f t="shared" si="144"/>
        <v>0</v>
      </c>
      <c r="F574" s="46"/>
      <c r="G574" s="46">
        <f t="shared" si="146"/>
        <v>0</v>
      </c>
      <c r="H574" s="53" t="e">
        <f t="shared" si="147"/>
        <v>#DIV/0!</v>
      </c>
      <c r="I574" s="54" t="e">
        <f t="shared" si="148"/>
        <v>#DIV/0!</v>
      </c>
      <c r="J574" s="65"/>
      <c r="K574" s="78">
        <f t="shared" si="149"/>
        <v>0</v>
      </c>
      <c r="L574" s="45"/>
      <c r="M574" s="79">
        <f t="shared" si="150"/>
        <v>0</v>
      </c>
      <c r="N574" s="65"/>
      <c r="O574" s="78">
        <f t="shared" si="151"/>
        <v>0</v>
      </c>
      <c r="P574" s="45"/>
      <c r="Q574" s="79">
        <f t="shared" si="152"/>
        <v>0</v>
      </c>
      <c r="R574" s="65"/>
      <c r="S574" s="78">
        <f t="shared" si="153"/>
        <v>0</v>
      </c>
      <c r="T574" s="45"/>
      <c r="U574" s="79">
        <f t="shared" si="154"/>
        <v>0</v>
      </c>
      <c r="V574" s="65"/>
      <c r="W574" s="78">
        <f t="shared" si="155"/>
        <v>0</v>
      </c>
      <c r="X574" s="45"/>
      <c r="Y574" s="79">
        <f t="shared" si="156"/>
        <v>0</v>
      </c>
      <c r="Z574" s="65"/>
      <c r="AA574" s="78">
        <f t="shared" si="157"/>
        <v>0</v>
      </c>
      <c r="AB574" s="45"/>
      <c r="AC574" s="79">
        <f t="shared" si="158"/>
        <v>0</v>
      </c>
      <c r="AD574" s="65"/>
      <c r="AE574" s="78">
        <f t="shared" si="159"/>
        <v>0</v>
      </c>
      <c r="AF574" s="45"/>
      <c r="AG574" s="79">
        <f t="shared" si="160"/>
        <v>0</v>
      </c>
      <c r="AH574" s="2"/>
      <c r="AI574" s="2"/>
      <c r="AJ574" s="2"/>
      <c r="AK574" s="2"/>
      <c r="AL574" s="2"/>
    </row>
    <row r="575" spans="1:38" ht="16.5" customHeight="1" outlineLevel="1">
      <c r="A575" s="12">
        <v>3103301</v>
      </c>
      <c r="B575" s="27" t="s">
        <v>472</v>
      </c>
      <c r="C575" s="281">
        <v>734550</v>
      </c>
      <c r="D575" s="45">
        <v>0</v>
      </c>
      <c r="E575" s="46">
        <f t="shared" si="144"/>
        <v>0</v>
      </c>
      <c r="F575" s="46">
        <f t="shared" si="145"/>
        <v>0</v>
      </c>
      <c r="G575" s="46">
        <f t="shared" si="146"/>
        <v>0</v>
      </c>
      <c r="H575" s="53" t="e">
        <f t="shared" si="147"/>
        <v>#DIV/0!</v>
      </c>
      <c r="I575" s="54" t="e">
        <f t="shared" si="148"/>
        <v>#DIV/0!</v>
      </c>
      <c r="J575" s="65"/>
      <c r="K575" s="78">
        <f t="shared" si="149"/>
        <v>0</v>
      </c>
      <c r="L575" s="45"/>
      <c r="M575" s="79">
        <f t="shared" si="150"/>
        <v>0</v>
      </c>
      <c r="N575" s="65"/>
      <c r="O575" s="78">
        <f t="shared" si="151"/>
        <v>0</v>
      </c>
      <c r="P575" s="45"/>
      <c r="Q575" s="79">
        <f t="shared" si="152"/>
        <v>0</v>
      </c>
      <c r="R575" s="65"/>
      <c r="S575" s="78">
        <f t="shared" si="153"/>
        <v>0</v>
      </c>
      <c r="T575" s="45"/>
      <c r="U575" s="79">
        <f t="shared" si="154"/>
        <v>0</v>
      </c>
      <c r="V575" s="65"/>
      <c r="W575" s="78">
        <f t="shared" si="155"/>
        <v>0</v>
      </c>
      <c r="X575" s="45"/>
      <c r="Y575" s="79">
        <f t="shared" si="156"/>
        <v>0</v>
      </c>
      <c r="Z575" s="65"/>
      <c r="AA575" s="78">
        <f t="shared" si="157"/>
        <v>0</v>
      </c>
      <c r="AB575" s="45"/>
      <c r="AC575" s="79">
        <f t="shared" si="158"/>
        <v>0</v>
      </c>
      <c r="AD575" s="65"/>
      <c r="AE575" s="78">
        <f t="shared" si="159"/>
        <v>0</v>
      </c>
      <c r="AF575" s="45"/>
      <c r="AG575" s="79">
        <f t="shared" si="160"/>
        <v>0</v>
      </c>
      <c r="AH575" s="2"/>
      <c r="AI575" s="2"/>
      <c r="AJ575" s="2"/>
      <c r="AK575" s="2"/>
      <c r="AL575" s="2"/>
    </row>
    <row r="576" spans="1:38" ht="16.5" customHeight="1" outlineLevel="1">
      <c r="A576" s="12" t="s">
        <v>941</v>
      </c>
      <c r="B576" s="27" t="s">
        <v>473</v>
      </c>
      <c r="C576" s="281">
        <v>638610</v>
      </c>
      <c r="D576" s="45">
        <v>0</v>
      </c>
      <c r="E576" s="46">
        <f t="shared" si="144"/>
        <v>0</v>
      </c>
      <c r="F576" s="46">
        <f t="shared" si="145"/>
        <v>0</v>
      </c>
      <c r="G576" s="46">
        <f t="shared" si="146"/>
        <v>0</v>
      </c>
      <c r="H576" s="53" t="e">
        <f t="shared" si="147"/>
        <v>#DIV/0!</v>
      </c>
      <c r="I576" s="54" t="e">
        <f t="shared" si="148"/>
        <v>#DIV/0!</v>
      </c>
      <c r="J576" s="65"/>
      <c r="K576" s="78">
        <f t="shared" si="149"/>
        <v>0</v>
      </c>
      <c r="L576" s="45"/>
      <c r="M576" s="79">
        <f t="shared" si="150"/>
        <v>0</v>
      </c>
      <c r="N576" s="65"/>
      <c r="O576" s="78">
        <f t="shared" si="151"/>
        <v>0</v>
      </c>
      <c r="P576" s="45"/>
      <c r="Q576" s="79">
        <f t="shared" si="152"/>
        <v>0</v>
      </c>
      <c r="R576" s="65"/>
      <c r="S576" s="78">
        <f t="shared" si="153"/>
        <v>0</v>
      </c>
      <c r="T576" s="45"/>
      <c r="U576" s="79">
        <f t="shared" si="154"/>
        <v>0</v>
      </c>
      <c r="V576" s="65"/>
      <c r="W576" s="78">
        <f t="shared" si="155"/>
        <v>0</v>
      </c>
      <c r="X576" s="45"/>
      <c r="Y576" s="79">
        <f t="shared" si="156"/>
        <v>0</v>
      </c>
      <c r="Z576" s="65"/>
      <c r="AA576" s="78">
        <f t="shared" si="157"/>
        <v>0</v>
      </c>
      <c r="AB576" s="45"/>
      <c r="AC576" s="79">
        <f t="shared" si="158"/>
        <v>0</v>
      </c>
      <c r="AD576" s="65"/>
      <c r="AE576" s="78">
        <f t="shared" si="159"/>
        <v>0</v>
      </c>
      <c r="AF576" s="45"/>
      <c r="AG576" s="79">
        <f t="shared" si="160"/>
        <v>0</v>
      </c>
      <c r="AH576" s="2"/>
      <c r="AI576" s="2"/>
      <c r="AJ576" s="2"/>
      <c r="AK576" s="2"/>
      <c r="AL576" s="2"/>
    </row>
    <row r="577" spans="1:38" ht="16.5" customHeight="1" outlineLevel="1">
      <c r="A577" s="12"/>
      <c r="B577" s="27"/>
      <c r="C577" s="14"/>
      <c r="D577" s="45"/>
      <c r="E577" s="46"/>
      <c r="F577" s="46"/>
      <c r="G577" s="46"/>
      <c r="H577" s="53"/>
      <c r="I577" s="54"/>
      <c r="J577" s="65"/>
      <c r="K577" s="78"/>
      <c r="L577" s="45"/>
      <c r="M577" s="79"/>
      <c r="N577" s="65"/>
      <c r="O577" s="78"/>
      <c r="P577" s="45"/>
      <c r="Q577" s="79"/>
      <c r="R577" s="65"/>
      <c r="S577" s="78"/>
      <c r="T577" s="45"/>
      <c r="U577" s="79"/>
      <c r="V577" s="65"/>
      <c r="W577" s="78"/>
      <c r="X577" s="45"/>
      <c r="Y577" s="79"/>
      <c r="Z577" s="65"/>
      <c r="AA577" s="78"/>
      <c r="AB577" s="45"/>
      <c r="AC577" s="79"/>
      <c r="AD577" s="65"/>
      <c r="AE577" s="78"/>
      <c r="AF577" s="45"/>
      <c r="AG577" s="79"/>
      <c r="AH577" s="2"/>
      <c r="AI577" s="2"/>
      <c r="AJ577" s="2"/>
      <c r="AK577" s="2"/>
      <c r="AL577" s="2"/>
    </row>
    <row r="578" spans="1:38" ht="16.5" customHeight="1" outlineLevel="1">
      <c r="A578" s="12"/>
      <c r="B578" s="33"/>
      <c r="C578" s="14"/>
      <c r="D578" s="45"/>
      <c r="E578" s="46"/>
      <c r="F578" s="46"/>
      <c r="G578" s="46"/>
      <c r="H578" s="53"/>
      <c r="I578" s="54"/>
      <c r="J578" s="65"/>
      <c r="K578" s="78"/>
      <c r="L578" s="45"/>
      <c r="M578" s="79"/>
      <c r="N578" s="65"/>
      <c r="O578" s="78"/>
      <c r="P578" s="45"/>
      <c r="Q578" s="79"/>
      <c r="R578" s="65"/>
      <c r="S578" s="78"/>
      <c r="T578" s="45"/>
      <c r="U578" s="79"/>
      <c r="V578" s="65"/>
      <c r="W578" s="78"/>
      <c r="X578" s="45"/>
      <c r="Y578" s="79"/>
      <c r="Z578" s="65"/>
      <c r="AA578" s="78"/>
      <c r="AB578" s="45"/>
      <c r="AC578" s="79"/>
      <c r="AD578" s="65"/>
      <c r="AE578" s="78"/>
      <c r="AF578" s="45"/>
      <c r="AG578" s="79"/>
      <c r="AH578" s="2"/>
      <c r="AI578" s="2"/>
      <c r="AJ578" s="2"/>
      <c r="AK578" s="2"/>
      <c r="AL578" s="2"/>
    </row>
    <row r="579" spans="1:38" s="10" customFormat="1" ht="16.5" customHeight="1">
      <c r="A579" s="129"/>
      <c r="B579" s="139" t="s">
        <v>474</v>
      </c>
      <c r="C579" s="131"/>
      <c r="D579" s="132">
        <f>+D581+D610+D633+D652+D655+D662+D671+D676+D696+D706+D713+D718+D723+D735+D749+D755+D771+D782+D789+D793+D798+D808+D812+D821+D832+D836+D841+D846+D851+D857+D862+D867+D876+D882+D885+D889+D898+D901+D908+D918+D922+D941+D949+D952+D956+D960+D966+D974+D977+D982+D985+D1011+D1014+D1022+D1027+D1035+D1038+D1042+D1046+D1050+D1053+D1057+D1060+D1066+D1072</f>
        <v>150</v>
      </c>
      <c r="E579" s="134">
        <f>+E581+E610+E633+E652+E655+E662+E671+E676+E696+E706+E713+E718+E723+E735+E749+E755+E771+E782+E789+E793+E798+E808+E812+E821+E832+E836+E841+E846+E851+E857+E862+E867+E876+E882+E885+E889+E898+E901+E908+E918+E922+E941+E949+E952+E956+E960+E966+E974+E977+E982+E985+E1011+E1014+E1022+E1027+E1035+E1038+E1042+E1046+E1050+E1053+E1057+E1060+E1066+E1072</f>
        <v>156</v>
      </c>
      <c r="F579" s="134">
        <f>+F581+F610+F633+F652+F655+F662+F671+F676+F696+F706+F713+F718+F723+F735+F749+F755+F771+F782+F789+F793+F798+F808+F812+F821+F832+F836+F841+F846+F851+F857+F862+F867+F876+F882+F885+F889+F898+F901+F908+F918+F922+F941+F949+F952+F956+F960+F966+F974+F977+F982+F985+F1011+F1014+F1022+F1027+F1035+F1038+F1042+F1046+F1050+F1053+F1057+F1060+F1066+F1072</f>
        <v>1378500</v>
      </c>
      <c r="G579" s="134">
        <f>+G581+G610+G633+G652+G655+G662+G671+G676+G696+G706+G713+G718+G723+G735+G749+G755+G771+G782+G789+G793+G798+G808+G812+G821+G832+G836+G841+G846+G851+G857+G862+G867+G876+G882+G885+G889+G898+G901+G908+G918+G922+G941+G949+G952+G956+G960+G966+G974+G977+G982+G985+G1011+G1014+G1022+G1027+G1035+G1038+G1042+G1046+G1050+G1053+G1057+G1060+G1066+G1072</f>
        <v>1433640</v>
      </c>
      <c r="H579" s="135">
        <f t="shared" si="147"/>
        <v>1.04</v>
      </c>
      <c r="I579" s="136">
        <f t="shared" si="148"/>
        <v>1.04</v>
      </c>
      <c r="J579" s="133">
        <f t="shared" ref="J579:AG579" si="161">+J581+J610+J633+J652+J655+J662+J671+J676+J696+J706+J713+J718+J723+J735+J749+J755+J771+J782+J789+J793+J798+J808+J812+J821+J832+J836+J841+J846+J851+J857+J862+J867+J876+J882+J885+J889+J898+J901+J908+J918+J922+J941+J949+J952+J956+J960+J966+J974+J977+J982+J985+J1011+J1014+J1022+J1027+J1035+J1038+J1042+J1046+J1050+J1053+J1057+J1060+J1066+J1072</f>
        <v>12</v>
      </c>
      <c r="K579" s="137">
        <f t="shared" si="161"/>
        <v>110280</v>
      </c>
      <c r="L579" s="132">
        <f t="shared" si="161"/>
        <v>9</v>
      </c>
      <c r="M579" s="138">
        <f t="shared" si="161"/>
        <v>82710</v>
      </c>
      <c r="N579" s="133">
        <f t="shared" si="161"/>
        <v>7</v>
      </c>
      <c r="O579" s="137">
        <f t="shared" si="161"/>
        <v>64330</v>
      </c>
      <c r="P579" s="132">
        <f t="shared" si="161"/>
        <v>13</v>
      </c>
      <c r="Q579" s="138">
        <f t="shared" si="161"/>
        <v>119470</v>
      </c>
      <c r="R579" s="133">
        <f t="shared" si="161"/>
        <v>12</v>
      </c>
      <c r="S579" s="137">
        <f t="shared" si="161"/>
        <v>110280</v>
      </c>
      <c r="T579" s="132">
        <f t="shared" si="161"/>
        <v>12</v>
      </c>
      <c r="U579" s="138">
        <f t="shared" si="161"/>
        <v>110280</v>
      </c>
      <c r="V579" s="133">
        <f t="shared" si="161"/>
        <v>12</v>
      </c>
      <c r="W579" s="137">
        <f t="shared" si="161"/>
        <v>110280</v>
      </c>
      <c r="X579" s="132">
        <f t="shared" si="161"/>
        <v>24</v>
      </c>
      <c r="Y579" s="138">
        <f t="shared" si="161"/>
        <v>220560</v>
      </c>
      <c r="Z579" s="133">
        <f t="shared" si="161"/>
        <v>16</v>
      </c>
      <c r="AA579" s="137">
        <f t="shared" si="161"/>
        <v>147040</v>
      </c>
      <c r="AB579" s="132">
        <f t="shared" si="161"/>
        <v>16</v>
      </c>
      <c r="AC579" s="138">
        <f t="shared" si="161"/>
        <v>147040</v>
      </c>
      <c r="AD579" s="133">
        <f t="shared" si="161"/>
        <v>13</v>
      </c>
      <c r="AE579" s="137">
        <f t="shared" si="161"/>
        <v>119470</v>
      </c>
      <c r="AF579" s="132">
        <f t="shared" si="161"/>
        <v>10</v>
      </c>
      <c r="AG579" s="138">
        <f t="shared" si="161"/>
        <v>91900</v>
      </c>
    </row>
    <row r="580" spans="1:38" ht="16.5" customHeight="1">
      <c r="A580" s="12"/>
      <c r="B580" s="27"/>
      <c r="C580" s="14"/>
      <c r="D580" s="45"/>
      <c r="E580" s="46"/>
      <c r="F580" s="46"/>
      <c r="G580" s="46"/>
      <c r="H580" s="53"/>
      <c r="I580" s="54"/>
      <c r="J580" s="65"/>
      <c r="K580" s="78"/>
      <c r="L580" s="45"/>
      <c r="M580" s="79"/>
      <c r="N580" s="65"/>
      <c r="O580" s="78"/>
      <c r="P580" s="45"/>
      <c r="Q580" s="79"/>
      <c r="R580" s="65"/>
      <c r="S580" s="78"/>
      <c r="T580" s="45"/>
      <c r="U580" s="79"/>
      <c r="V580" s="65"/>
      <c r="W580" s="78"/>
      <c r="X580" s="45"/>
      <c r="Y580" s="79"/>
      <c r="Z580" s="65"/>
      <c r="AA580" s="78"/>
      <c r="AB580" s="45"/>
      <c r="AC580" s="79"/>
      <c r="AD580" s="65"/>
      <c r="AE580" s="78"/>
      <c r="AF580" s="45"/>
      <c r="AG580" s="79"/>
      <c r="AH580" s="2"/>
      <c r="AI580" s="2"/>
      <c r="AJ580" s="2"/>
      <c r="AK580" s="2"/>
      <c r="AL580" s="2"/>
    </row>
    <row r="581" spans="1:38" ht="16.5" customHeight="1" outlineLevel="1">
      <c r="A581" s="58"/>
      <c r="B581" s="83" t="s">
        <v>475</v>
      </c>
      <c r="C581" s="99"/>
      <c r="D581" s="60">
        <f t="shared" ref="D581:G581" si="162">SUM(D582:D608)</f>
        <v>0</v>
      </c>
      <c r="E581" s="61">
        <f t="shared" si="162"/>
        <v>0</v>
      </c>
      <c r="F581" s="61">
        <f t="shared" si="162"/>
        <v>0</v>
      </c>
      <c r="G581" s="61">
        <f t="shared" si="162"/>
        <v>0</v>
      </c>
      <c r="H581" s="62" t="e">
        <f t="shared" si="147"/>
        <v>#DIV/0!</v>
      </c>
      <c r="I581" s="63" t="e">
        <f t="shared" si="148"/>
        <v>#DIV/0!</v>
      </c>
      <c r="J581" s="84">
        <f t="shared" ref="J581:AG581" si="163">SUM(J582:J608)</f>
        <v>0</v>
      </c>
      <c r="K581" s="85">
        <f t="shared" si="163"/>
        <v>0</v>
      </c>
      <c r="L581" s="60">
        <f t="shared" si="163"/>
        <v>0</v>
      </c>
      <c r="M581" s="86">
        <f t="shared" si="163"/>
        <v>0</v>
      </c>
      <c r="N581" s="84">
        <f t="shared" si="163"/>
        <v>0</v>
      </c>
      <c r="O581" s="85">
        <f t="shared" si="163"/>
        <v>0</v>
      </c>
      <c r="P581" s="60">
        <f t="shared" si="163"/>
        <v>0</v>
      </c>
      <c r="Q581" s="86">
        <f t="shared" si="163"/>
        <v>0</v>
      </c>
      <c r="R581" s="84">
        <f t="shared" si="163"/>
        <v>0</v>
      </c>
      <c r="S581" s="85">
        <f t="shared" si="163"/>
        <v>0</v>
      </c>
      <c r="T581" s="60">
        <f t="shared" si="163"/>
        <v>0</v>
      </c>
      <c r="U581" s="86">
        <f t="shared" si="163"/>
        <v>0</v>
      </c>
      <c r="V581" s="84">
        <f t="shared" si="163"/>
        <v>0</v>
      </c>
      <c r="W581" s="85">
        <f t="shared" si="163"/>
        <v>0</v>
      </c>
      <c r="X581" s="60">
        <f t="shared" si="163"/>
        <v>0</v>
      </c>
      <c r="Y581" s="86">
        <f t="shared" si="163"/>
        <v>0</v>
      </c>
      <c r="Z581" s="84">
        <f t="shared" si="163"/>
        <v>0</v>
      </c>
      <c r="AA581" s="85">
        <f t="shared" si="163"/>
        <v>0</v>
      </c>
      <c r="AB581" s="60">
        <f t="shared" si="163"/>
        <v>0</v>
      </c>
      <c r="AC581" s="86">
        <f t="shared" si="163"/>
        <v>0</v>
      </c>
      <c r="AD581" s="84">
        <f t="shared" si="163"/>
        <v>0</v>
      </c>
      <c r="AE581" s="85">
        <f t="shared" si="163"/>
        <v>0</v>
      </c>
      <c r="AF581" s="60">
        <f t="shared" si="163"/>
        <v>0</v>
      </c>
      <c r="AG581" s="86">
        <f t="shared" si="163"/>
        <v>0</v>
      </c>
      <c r="AH581" s="2"/>
      <c r="AI581" s="2"/>
      <c r="AJ581" s="2"/>
      <c r="AK581" s="2"/>
      <c r="AL581" s="2"/>
    </row>
    <row r="582" spans="1:38" ht="36.75" customHeight="1" outlineLevel="1">
      <c r="A582" s="12" t="s">
        <v>945</v>
      </c>
      <c r="B582" s="27" t="s">
        <v>476</v>
      </c>
      <c r="C582" s="281">
        <v>164820</v>
      </c>
      <c r="D582" s="45">
        <v>0</v>
      </c>
      <c r="E582" s="46">
        <f t="shared" si="144"/>
        <v>0</v>
      </c>
      <c r="F582" s="46">
        <f t="shared" si="145"/>
        <v>0</v>
      </c>
      <c r="G582" s="46">
        <f t="shared" si="146"/>
        <v>0</v>
      </c>
      <c r="H582" s="53" t="e">
        <f t="shared" si="147"/>
        <v>#DIV/0!</v>
      </c>
      <c r="I582" s="54" t="e">
        <f t="shared" si="148"/>
        <v>#DIV/0!</v>
      </c>
      <c r="J582" s="65"/>
      <c r="K582" s="78">
        <f t="shared" si="149"/>
        <v>0</v>
      </c>
      <c r="L582" s="45"/>
      <c r="M582" s="79">
        <f t="shared" si="150"/>
        <v>0</v>
      </c>
      <c r="N582" s="65"/>
      <c r="O582" s="78">
        <f t="shared" si="151"/>
        <v>0</v>
      </c>
      <c r="P582" s="45"/>
      <c r="Q582" s="79">
        <f t="shared" si="152"/>
        <v>0</v>
      </c>
      <c r="R582" s="65"/>
      <c r="S582" s="78">
        <f t="shared" si="153"/>
        <v>0</v>
      </c>
      <c r="T582" s="45"/>
      <c r="U582" s="79">
        <f t="shared" si="154"/>
        <v>0</v>
      </c>
      <c r="V582" s="65"/>
      <c r="W582" s="78">
        <f t="shared" si="155"/>
        <v>0</v>
      </c>
      <c r="X582" s="45"/>
      <c r="Y582" s="79">
        <f t="shared" si="156"/>
        <v>0</v>
      </c>
      <c r="Z582" s="65"/>
      <c r="AA582" s="78">
        <f t="shared" si="157"/>
        <v>0</v>
      </c>
      <c r="AB582" s="45"/>
      <c r="AC582" s="79">
        <f t="shared" si="158"/>
        <v>0</v>
      </c>
      <c r="AD582" s="65"/>
      <c r="AE582" s="78">
        <f t="shared" si="159"/>
        <v>0</v>
      </c>
      <c r="AF582" s="45"/>
      <c r="AG582" s="79">
        <f t="shared" si="160"/>
        <v>0</v>
      </c>
      <c r="AH582" s="2"/>
      <c r="AI582" s="2"/>
      <c r="AJ582" s="2"/>
      <c r="AK582" s="2"/>
      <c r="AL582" s="2"/>
    </row>
    <row r="583" spans="1:38" ht="16.5" customHeight="1" outlineLevel="1">
      <c r="A583" s="12">
        <v>1901026</v>
      </c>
      <c r="B583" s="27" t="s">
        <v>477</v>
      </c>
      <c r="C583" s="281">
        <v>808040</v>
      </c>
      <c r="D583" s="45">
        <v>0</v>
      </c>
      <c r="E583" s="46">
        <f t="shared" si="144"/>
        <v>0</v>
      </c>
      <c r="F583" s="46">
        <f t="shared" si="145"/>
        <v>0</v>
      </c>
      <c r="G583" s="46">
        <f t="shared" si="146"/>
        <v>0</v>
      </c>
      <c r="H583" s="53" t="e">
        <f t="shared" si="147"/>
        <v>#DIV/0!</v>
      </c>
      <c r="I583" s="54" t="e">
        <f t="shared" si="148"/>
        <v>#DIV/0!</v>
      </c>
      <c r="J583" s="65"/>
      <c r="K583" s="78">
        <f t="shared" si="149"/>
        <v>0</v>
      </c>
      <c r="L583" s="45"/>
      <c r="M583" s="79">
        <f t="shared" si="150"/>
        <v>0</v>
      </c>
      <c r="N583" s="65"/>
      <c r="O583" s="78">
        <f t="shared" si="151"/>
        <v>0</v>
      </c>
      <c r="P583" s="45"/>
      <c r="Q583" s="79">
        <f t="shared" si="152"/>
        <v>0</v>
      </c>
      <c r="R583" s="65"/>
      <c r="S583" s="78">
        <f t="shared" si="153"/>
        <v>0</v>
      </c>
      <c r="T583" s="45"/>
      <c r="U583" s="79">
        <f t="shared" si="154"/>
        <v>0</v>
      </c>
      <c r="V583" s="65"/>
      <c r="W583" s="78">
        <f t="shared" si="155"/>
        <v>0</v>
      </c>
      <c r="X583" s="45"/>
      <c r="Y583" s="79">
        <f t="shared" si="156"/>
        <v>0</v>
      </c>
      <c r="Z583" s="65"/>
      <c r="AA583" s="78">
        <f t="shared" si="157"/>
        <v>0</v>
      </c>
      <c r="AB583" s="45"/>
      <c r="AC583" s="79">
        <f t="shared" si="158"/>
        <v>0</v>
      </c>
      <c r="AD583" s="65"/>
      <c r="AE583" s="78">
        <f t="shared" si="159"/>
        <v>0</v>
      </c>
      <c r="AF583" s="45"/>
      <c r="AG583" s="79">
        <f t="shared" si="160"/>
        <v>0</v>
      </c>
      <c r="AH583" s="2"/>
      <c r="AI583" s="2"/>
      <c r="AJ583" s="2"/>
      <c r="AK583" s="2"/>
      <c r="AL583" s="2"/>
    </row>
    <row r="584" spans="1:38" ht="16.5" customHeight="1" outlineLevel="1">
      <c r="A584" s="12">
        <v>1901025</v>
      </c>
      <c r="B584" s="27" t="s">
        <v>478</v>
      </c>
      <c r="C584" s="281">
        <v>26930</v>
      </c>
      <c r="D584" s="45">
        <v>0</v>
      </c>
      <c r="E584" s="46">
        <f t="shared" si="144"/>
        <v>0</v>
      </c>
      <c r="F584" s="46">
        <f t="shared" si="145"/>
        <v>0</v>
      </c>
      <c r="G584" s="46">
        <f t="shared" si="146"/>
        <v>0</v>
      </c>
      <c r="H584" s="53" t="e">
        <f t="shared" si="147"/>
        <v>#DIV/0!</v>
      </c>
      <c r="I584" s="54" t="e">
        <f t="shared" si="148"/>
        <v>#DIV/0!</v>
      </c>
      <c r="J584" s="65"/>
      <c r="K584" s="78">
        <f t="shared" si="149"/>
        <v>0</v>
      </c>
      <c r="L584" s="45"/>
      <c r="M584" s="79">
        <f t="shared" si="150"/>
        <v>0</v>
      </c>
      <c r="N584" s="65"/>
      <c r="O584" s="78">
        <f t="shared" si="151"/>
        <v>0</v>
      </c>
      <c r="P584" s="45"/>
      <c r="Q584" s="79">
        <f t="shared" si="152"/>
        <v>0</v>
      </c>
      <c r="R584" s="65"/>
      <c r="S584" s="78">
        <f t="shared" si="153"/>
        <v>0</v>
      </c>
      <c r="T584" s="45"/>
      <c r="U584" s="79">
        <f t="shared" si="154"/>
        <v>0</v>
      </c>
      <c r="V584" s="65"/>
      <c r="W584" s="78">
        <f t="shared" si="155"/>
        <v>0</v>
      </c>
      <c r="X584" s="45"/>
      <c r="Y584" s="79">
        <f t="shared" si="156"/>
        <v>0</v>
      </c>
      <c r="Z584" s="65"/>
      <c r="AA584" s="78">
        <f t="shared" si="157"/>
        <v>0</v>
      </c>
      <c r="AB584" s="45"/>
      <c r="AC584" s="79">
        <f t="shared" si="158"/>
        <v>0</v>
      </c>
      <c r="AD584" s="65"/>
      <c r="AE584" s="78">
        <f t="shared" si="159"/>
        <v>0</v>
      </c>
      <c r="AF584" s="45"/>
      <c r="AG584" s="79">
        <f t="shared" si="160"/>
        <v>0</v>
      </c>
      <c r="AH584" s="2"/>
      <c r="AI584" s="2"/>
      <c r="AJ584" s="2"/>
      <c r="AK584" s="2"/>
      <c r="AL584" s="2"/>
    </row>
    <row r="585" spans="1:38" ht="16.5" customHeight="1" outlineLevel="1">
      <c r="A585" s="12">
        <v>1901126</v>
      </c>
      <c r="B585" s="27" t="s">
        <v>479</v>
      </c>
      <c r="C585" s="281">
        <v>532620</v>
      </c>
      <c r="D585" s="45">
        <v>0</v>
      </c>
      <c r="E585" s="46">
        <f t="shared" si="144"/>
        <v>0</v>
      </c>
      <c r="F585" s="46">
        <f t="shared" si="145"/>
        <v>0</v>
      </c>
      <c r="G585" s="46">
        <f t="shared" si="146"/>
        <v>0</v>
      </c>
      <c r="H585" s="53" t="e">
        <f t="shared" si="147"/>
        <v>#DIV/0!</v>
      </c>
      <c r="I585" s="54" t="e">
        <f t="shared" si="148"/>
        <v>#DIV/0!</v>
      </c>
      <c r="J585" s="65"/>
      <c r="K585" s="78">
        <f t="shared" si="149"/>
        <v>0</v>
      </c>
      <c r="L585" s="45"/>
      <c r="M585" s="79">
        <f t="shared" si="150"/>
        <v>0</v>
      </c>
      <c r="N585" s="65"/>
      <c r="O585" s="78">
        <f t="shared" si="151"/>
        <v>0</v>
      </c>
      <c r="P585" s="45"/>
      <c r="Q585" s="79">
        <f t="shared" si="152"/>
        <v>0</v>
      </c>
      <c r="R585" s="65"/>
      <c r="S585" s="78">
        <f t="shared" si="153"/>
        <v>0</v>
      </c>
      <c r="T585" s="45"/>
      <c r="U585" s="79">
        <f t="shared" si="154"/>
        <v>0</v>
      </c>
      <c r="V585" s="65"/>
      <c r="W585" s="78">
        <f t="shared" si="155"/>
        <v>0</v>
      </c>
      <c r="X585" s="45"/>
      <c r="Y585" s="79">
        <f t="shared" si="156"/>
        <v>0</v>
      </c>
      <c r="Z585" s="65"/>
      <c r="AA585" s="78">
        <f t="shared" si="157"/>
        <v>0</v>
      </c>
      <c r="AB585" s="45"/>
      <c r="AC585" s="79">
        <f t="shared" si="158"/>
        <v>0</v>
      </c>
      <c r="AD585" s="65"/>
      <c r="AE585" s="78">
        <f t="shared" si="159"/>
        <v>0</v>
      </c>
      <c r="AF585" s="45"/>
      <c r="AG585" s="79">
        <f t="shared" si="160"/>
        <v>0</v>
      </c>
      <c r="AH585" s="2"/>
      <c r="AI585" s="2"/>
      <c r="AJ585" s="2"/>
      <c r="AK585" s="2"/>
      <c r="AL585" s="2"/>
    </row>
    <row r="586" spans="1:38" ht="16.5" customHeight="1" outlineLevel="1">
      <c r="A586" s="12">
        <v>1901029</v>
      </c>
      <c r="B586" s="29" t="s">
        <v>480</v>
      </c>
      <c r="C586" s="281">
        <v>657830</v>
      </c>
      <c r="D586" s="45">
        <v>0</v>
      </c>
      <c r="E586" s="46">
        <f t="shared" si="144"/>
        <v>0</v>
      </c>
      <c r="F586" s="46">
        <f t="shared" si="145"/>
        <v>0</v>
      </c>
      <c r="G586" s="46">
        <f t="shared" si="146"/>
        <v>0</v>
      </c>
      <c r="H586" s="53" t="e">
        <f t="shared" si="147"/>
        <v>#DIV/0!</v>
      </c>
      <c r="I586" s="54" t="e">
        <f t="shared" si="148"/>
        <v>#DIV/0!</v>
      </c>
      <c r="J586" s="65"/>
      <c r="K586" s="78">
        <f t="shared" si="149"/>
        <v>0</v>
      </c>
      <c r="L586" s="45"/>
      <c r="M586" s="79">
        <f t="shared" si="150"/>
        <v>0</v>
      </c>
      <c r="N586" s="65"/>
      <c r="O586" s="78">
        <f t="shared" si="151"/>
        <v>0</v>
      </c>
      <c r="P586" s="45"/>
      <c r="Q586" s="79">
        <f t="shared" si="152"/>
        <v>0</v>
      </c>
      <c r="R586" s="65"/>
      <c r="S586" s="78">
        <f t="shared" si="153"/>
        <v>0</v>
      </c>
      <c r="T586" s="45"/>
      <c r="U586" s="79">
        <f t="shared" si="154"/>
        <v>0</v>
      </c>
      <c r="V586" s="65"/>
      <c r="W586" s="78">
        <f t="shared" si="155"/>
        <v>0</v>
      </c>
      <c r="X586" s="45"/>
      <c r="Y586" s="79">
        <f t="shared" si="156"/>
        <v>0</v>
      </c>
      <c r="Z586" s="65"/>
      <c r="AA586" s="78">
        <f t="shared" si="157"/>
        <v>0</v>
      </c>
      <c r="AB586" s="45"/>
      <c r="AC586" s="79">
        <f t="shared" si="158"/>
        <v>0</v>
      </c>
      <c r="AD586" s="65"/>
      <c r="AE586" s="78">
        <f t="shared" si="159"/>
        <v>0</v>
      </c>
      <c r="AF586" s="45"/>
      <c r="AG586" s="79">
        <f t="shared" si="160"/>
        <v>0</v>
      </c>
      <c r="AH586" s="2"/>
      <c r="AI586" s="2"/>
      <c r="AJ586" s="2"/>
      <c r="AK586" s="2"/>
      <c r="AL586" s="2"/>
    </row>
    <row r="587" spans="1:38" ht="16.5" customHeight="1" outlineLevel="1">
      <c r="A587" s="12">
        <v>1901028</v>
      </c>
      <c r="B587" s="29" t="s">
        <v>481</v>
      </c>
      <c r="C587" s="281">
        <v>50600</v>
      </c>
      <c r="D587" s="45">
        <v>0</v>
      </c>
      <c r="E587" s="46">
        <f t="shared" ref="E587:E650" si="164">+J587+L587+N587+P587+R587+T587+V587+X587+Z587+AB587+AD587+AF587</f>
        <v>0</v>
      </c>
      <c r="F587" s="46">
        <f t="shared" ref="F587:F650" si="165">D587*C587</f>
        <v>0</v>
      </c>
      <c r="G587" s="46">
        <f t="shared" ref="G587:G650" si="166">+E587*C587</f>
        <v>0</v>
      </c>
      <c r="H587" s="53" t="e">
        <f t="shared" ref="H587:H650" si="167">IF(E587&gt;=0,(E587/D587),"-")</f>
        <v>#DIV/0!</v>
      </c>
      <c r="I587" s="54" t="e">
        <f t="shared" ref="I587:I650" si="168">IF(G587&gt;=0,(G587/F587),"-")</f>
        <v>#DIV/0!</v>
      </c>
      <c r="J587" s="65"/>
      <c r="K587" s="78">
        <f t="shared" ref="K587:K650" si="169">+J587*C587</f>
        <v>0</v>
      </c>
      <c r="L587" s="45"/>
      <c r="M587" s="79">
        <f t="shared" ref="M587:M650" si="170">+L587*C587</f>
        <v>0</v>
      </c>
      <c r="N587" s="65"/>
      <c r="O587" s="78">
        <f t="shared" ref="O587:O650" si="171">+N587*C587</f>
        <v>0</v>
      </c>
      <c r="P587" s="45"/>
      <c r="Q587" s="79">
        <f t="shared" ref="Q587:Q650" si="172">+P587*C587</f>
        <v>0</v>
      </c>
      <c r="R587" s="65"/>
      <c r="S587" s="78">
        <f t="shared" ref="S587:S650" si="173">+R587*C587</f>
        <v>0</v>
      </c>
      <c r="T587" s="45"/>
      <c r="U587" s="79">
        <f t="shared" ref="U587:U650" si="174">+T587*C587</f>
        <v>0</v>
      </c>
      <c r="V587" s="65"/>
      <c r="W587" s="78">
        <f t="shared" ref="W587:W650" si="175">+V587*C587</f>
        <v>0</v>
      </c>
      <c r="X587" s="45"/>
      <c r="Y587" s="79">
        <f t="shared" ref="Y587:Y650" si="176">+X587*C587</f>
        <v>0</v>
      </c>
      <c r="Z587" s="65"/>
      <c r="AA587" s="78">
        <f t="shared" ref="AA587:AA650" si="177">+Z587*C587</f>
        <v>0</v>
      </c>
      <c r="AB587" s="45"/>
      <c r="AC587" s="79">
        <f t="shared" ref="AC587:AC650" si="178">+AB587*C587</f>
        <v>0</v>
      </c>
      <c r="AD587" s="65"/>
      <c r="AE587" s="78">
        <f t="shared" ref="AE587:AE650" si="179">+AD587*C587</f>
        <v>0</v>
      </c>
      <c r="AF587" s="45"/>
      <c r="AG587" s="79">
        <f t="shared" ref="AG587:AG650" si="180">+AF587*C587</f>
        <v>0</v>
      </c>
      <c r="AH587" s="2"/>
      <c r="AI587" s="2"/>
      <c r="AJ587" s="2"/>
      <c r="AK587" s="2"/>
      <c r="AL587" s="2"/>
    </row>
    <row r="588" spans="1:38" ht="16.5" customHeight="1" outlineLevel="1">
      <c r="A588" s="12">
        <v>2501031</v>
      </c>
      <c r="B588" s="27" t="s">
        <v>482</v>
      </c>
      <c r="C588" s="281">
        <v>761220</v>
      </c>
      <c r="D588" s="45">
        <v>0</v>
      </c>
      <c r="E588" s="46">
        <f t="shared" si="164"/>
        <v>0</v>
      </c>
      <c r="F588" s="46">
        <f t="shared" si="165"/>
        <v>0</v>
      </c>
      <c r="G588" s="46">
        <f t="shared" si="166"/>
        <v>0</v>
      </c>
      <c r="H588" s="53" t="e">
        <f t="shared" si="167"/>
        <v>#DIV/0!</v>
      </c>
      <c r="I588" s="54" t="e">
        <f t="shared" si="168"/>
        <v>#DIV/0!</v>
      </c>
      <c r="J588" s="65"/>
      <c r="K588" s="78">
        <f t="shared" si="169"/>
        <v>0</v>
      </c>
      <c r="L588" s="45"/>
      <c r="M588" s="79">
        <f t="shared" si="170"/>
        <v>0</v>
      </c>
      <c r="N588" s="65"/>
      <c r="O588" s="78">
        <f t="shared" si="171"/>
        <v>0</v>
      </c>
      <c r="P588" s="45"/>
      <c r="Q588" s="79">
        <f t="shared" si="172"/>
        <v>0</v>
      </c>
      <c r="R588" s="65"/>
      <c r="S588" s="78">
        <f t="shared" si="173"/>
        <v>0</v>
      </c>
      <c r="T588" s="45"/>
      <c r="U588" s="79">
        <f t="shared" si="174"/>
        <v>0</v>
      </c>
      <c r="V588" s="65"/>
      <c r="W588" s="78">
        <f t="shared" si="175"/>
        <v>0</v>
      </c>
      <c r="X588" s="45"/>
      <c r="Y588" s="79">
        <f t="shared" si="176"/>
        <v>0</v>
      </c>
      <c r="Z588" s="65"/>
      <c r="AA588" s="78">
        <f t="shared" si="177"/>
        <v>0</v>
      </c>
      <c r="AB588" s="45"/>
      <c r="AC588" s="79">
        <f t="shared" si="178"/>
        <v>0</v>
      </c>
      <c r="AD588" s="65"/>
      <c r="AE588" s="78">
        <f t="shared" si="179"/>
        <v>0</v>
      </c>
      <c r="AF588" s="45"/>
      <c r="AG588" s="79">
        <f t="shared" si="180"/>
        <v>0</v>
      </c>
      <c r="AH588" s="2"/>
      <c r="AI588" s="2"/>
      <c r="AJ588" s="2"/>
      <c r="AK588" s="2"/>
      <c r="AL588" s="2"/>
    </row>
    <row r="589" spans="1:38" ht="16.5" customHeight="1" outlineLevel="1">
      <c r="A589" s="12">
        <v>2501033</v>
      </c>
      <c r="B589" s="27" t="s">
        <v>483</v>
      </c>
      <c r="C589" s="281">
        <v>919800</v>
      </c>
      <c r="D589" s="45">
        <v>0</v>
      </c>
      <c r="E589" s="46">
        <f t="shared" si="164"/>
        <v>0</v>
      </c>
      <c r="F589" s="46">
        <f t="shared" si="165"/>
        <v>0</v>
      </c>
      <c r="G589" s="46">
        <f t="shared" si="166"/>
        <v>0</v>
      </c>
      <c r="H589" s="53" t="e">
        <f t="shared" si="167"/>
        <v>#DIV/0!</v>
      </c>
      <c r="I589" s="54" t="e">
        <f t="shared" si="168"/>
        <v>#DIV/0!</v>
      </c>
      <c r="J589" s="65"/>
      <c r="K589" s="78">
        <f t="shared" si="169"/>
        <v>0</v>
      </c>
      <c r="L589" s="45"/>
      <c r="M589" s="79">
        <f t="shared" si="170"/>
        <v>0</v>
      </c>
      <c r="N589" s="65"/>
      <c r="O589" s="78">
        <f t="shared" si="171"/>
        <v>0</v>
      </c>
      <c r="P589" s="45"/>
      <c r="Q589" s="79">
        <f t="shared" si="172"/>
        <v>0</v>
      </c>
      <c r="R589" s="65"/>
      <c r="S589" s="78">
        <f t="shared" si="173"/>
        <v>0</v>
      </c>
      <c r="T589" s="45"/>
      <c r="U589" s="79">
        <f t="shared" si="174"/>
        <v>0</v>
      </c>
      <c r="V589" s="65"/>
      <c r="W589" s="78">
        <f t="shared" si="175"/>
        <v>0</v>
      </c>
      <c r="X589" s="45"/>
      <c r="Y589" s="79">
        <f t="shared" si="176"/>
        <v>0</v>
      </c>
      <c r="Z589" s="65"/>
      <c r="AA589" s="78">
        <f t="shared" si="177"/>
        <v>0</v>
      </c>
      <c r="AB589" s="45"/>
      <c r="AC589" s="79">
        <f t="shared" si="178"/>
        <v>0</v>
      </c>
      <c r="AD589" s="65"/>
      <c r="AE589" s="78">
        <f t="shared" si="179"/>
        <v>0</v>
      </c>
      <c r="AF589" s="45"/>
      <c r="AG589" s="79">
        <f t="shared" si="180"/>
        <v>0</v>
      </c>
      <c r="AH589" s="2"/>
      <c r="AI589" s="2"/>
      <c r="AJ589" s="2"/>
      <c r="AK589" s="2"/>
      <c r="AL589" s="2"/>
    </row>
    <row r="590" spans="1:38" ht="16.5" customHeight="1" outlineLevel="1">
      <c r="A590" s="12">
        <v>2501032</v>
      </c>
      <c r="B590" s="27" t="s">
        <v>484</v>
      </c>
      <c r="C590" s="281">
        <v>1016980</v>
      </c>
      <c r="D590" s="45">
        <v>0</v>
      </c>
      <c r="E590" s="46">
        <f t="shared" si="164"/>
        <v>0</v>
      </c>
      <c r="F590" s="46">
        <f t="shared" si="165"/>
        <v>0</v>
      </c>
      <c r="G590" s="46">
        <f t="shared" si="166"/>
        <v>0</v>
      </c>
      <c r="H590" s="53" t="e">
        <f t="shared" si="167"/>
        <v>#DIV/0!</v>
      </c>
      <c r="I590" s="54" t="e">
        <f t="shared" si="168"/>
        <v>#DIV/0!</v>
      </c>
      <c r="J590" s="65"/>
      <c r="K590" s="78">
        <f t="shared" si="169"/>
        <v>0</v>
      </c>
      <c r="L590" s="45"/>
      <c r="M590" s="79">
        <f t="shared" si="170"/>
        <v>0</v>
      </c>
      <c r="N590" s="65"/>
      <c r="O590" s="78">
        <f t="shared" si="171"/>
        <v>0</v>
      </c>
      <c r="P590" s="45"/>
      <c r="Q590" s="79">
        <f t="shared" si="172"/>
        <v>0</v>
      </c>
      <c r="R590" s="65"/>
      <c r="S590" s="78">
        <f t="shared" si="173"/>
        <v>0</v>
      </c>
      <c r="T590" s="45"/>
      <c r="U590" s="79">
        <f t="shared" si="174"/>
        <v>0</v>
      </c>
      <c r="V590" s="65"/>
      <c r="W590" s="78">
        <f t="shared" si="175"/>
        <v>0</v>
      </c>
      <c r="X590" s="45"/>
      <c r="Y590" s="79">
        <f t="shared" si="176"/>
        <v>0</v>
      </c>
      <c r="Z590" s="65"/>
      <c r="AA590" s="78">
        <f t="shared" si="177"/>
        <v>0</v>
      </c>
      <c r="AB590" s="45"/>
      <c r="AC590" s="79">
        <f t="shared" si="178"/>
        <v>0</v>
      </c>
      <c r="AD590" s="65"/>
      <c r="AE590" s="78">
        <f t="shared" si="179"/>
        <v>0</v>
      </c>
      <c r="AF590" s="45"/>
      <c r="AG590" s="79">
        <f t="shared" si="180"/>
        <v>0</v>
      </c>
      <c r="AH590" s="2"/>
      <c r="AI590" s="2"/>
      <c r="AJ590" s="2"/>
      <c r="AK590" s="2"/>
      <c r="AL590" s="2"/>
    </row>
    <row r="591" spans="1:38" ht="16.5" customHeight="1" outlineLevel="1">
      <c r="A591" s="12">
        <v>2501034</v>
      </c>
      <c r="B591" s="27" t="s">
        <v>485</v>
      </c>
      <c r="C591" s="281">
        <v>1083360</v>
      </c>
      <c r="D591" s="45">
        <v>0</v>
      </c>
      <c r="E591" s="46">
        <f t="shared" si="164"/>
        <v>0</v>
      </c>
      <c r="F591" s="46">
        <f t="shared" si="165"/>
        <v>0</v>
      </c>
      <c r="G591" s="46">
        <f t="shared" si="166"/>
        <v>0</v>
      </c>
      <c r="H591" s="53" t="e">
        <f t="shared" si="167"/>
        <v>#DIV/0!</v>
      </c>
      <c r="I591" s="54" t="e">
        <f t="shared" si="168"/>
        <v>#DIV/0!</v>
      </c>
      <c r="J591" s="65"/>
      <c r="K591" s="78">
        <f t="shared" si="169"/>
        <v>0</v>
      </c>
      <c r="L591" s="45"/>
      <c r="M591" s="79">
        <f t="shared" si="170"/>
        <v>0</v>
      </c>
      <c r="N591" s="65"/>
      <c r="O591" s="78">
        <f t="shared" si="171"/>
        <v>0</v>
      </c>
      <c r="P591" s="45"/>
      <c r="Q591" s="79">
        <f t="shared" si="172"/>
        <v>0</v>
      </c>
      <c r="R591" s="65"/>
      <c r="S591" s="78">
        <f t="shared" si="173"/>
        <v>0</v>
      </c>
      <c r="T591" s="45"/>
      <c r="U591" s="79">
        <f t="shared" si="174"/>
        <v>0</v>
      </c>
      <c r="V591" s="65"/>
      <c r="W591" s="78">
        <f t="shared" si="175"/>
        <v>0</v>
      </c>
      <c r="X591" s="45"/>
      <c r="Y591" s="79">
        <f t="shared" si="176"/>
        <v>0</v>
      </c>
      <c r="Z591" s="65"/>
      <c r="AA591" s="78">
        <f t="shared" si="177"/>
        <v>0</v>
      </c>
      <c r="AB591" s="45"/>
      <c r="AC591" s="79">
        <f t="shared" si="178"/>
        <v>0</v>
      </c>
      <c r="AD591" s="65"/>
      <c r="AE591" s="78">
        <f t="shared" si="179"/>
        <v>0</v>
      </c>
      <c r="AF591" s="45"/>
      <c r="AG591" s="79">
        <f t="shared" si="180"/>
        <v>0</v>
      </c>
      <c r="AH591" s="2"/>
      <c r="AI591" s="2"/>
      <c r="AJ591" s="2"/>
      <c r="AK591" s="2"/>
      <c r="AL591" s="2"/>
    </row>
    <row r="592" spans="1:38" ht="16.5" customHeight="1" outlineLevel="1">
      <c r="A592" s="12">
        <v>2501132</v>
      </c>
      <c r="B592" s="27" t="s">
        <v>486</v>
      </c>
      <c r="C592" s="281">
        <v>538260</v>
      </c>
      <c r="D592" s="45">
        <v>0</v>
      </c>
      <c r="E592" s="46">
        <f t="shared" si="164"/>
        <v>0</v>
      </c>
      <c r="F592" s="46">
        <f t="shared" si="165"/>
        <v>0</v>
      </c>
      <c r="G592" s="46">
        <f t="shared" si="166"/>
        <v>0</v>
      </c>
      <c r="H592" s="53" t="e">
        <f t="shared" si="167"/>
        <v>#DIV/0!</v>
      </c>
      <c r="I592" s="54" t="e">
        <f t="shared" si="168"/>
        <v>#DIV/0!</v>
      </c>
      <c r="J592" s="65"/>
      <c r="K592" s="78">
        <f t="shared" si="169"/>
        <v>0</v>
      </c>
      <c r="L592" s="45"/>
      <c r="M592" s="79">
        <f t="shared" si="170"/>
        <v>0</v>
      </c>
      <c r="N592" s="65"/>
      <c r="O592" s="78">
        <f t="shared" si="171"/>
        <v>0</v>
      </c>
      <c r="P592" s="45"/>
      <c r="Q592" s="79">
        <f t="shared" si="172"/>
        <v>0</v>
      </c>
      <c r="R592" s="65"/>
      <c r="S592" s="78">
        <f t="shared" si="173"/>
        <v>0</v>
      </c>
      <c r="T592" s="45"/>
      <c r="U592" s="79">
        <f t="shared" si="174"/>
        <v>0</v>
      </c>
      <c r="V592" s="65"/>
      <c r="W592" s="78">
        <f t="shared" si="175"/>
        <v>0</v>
      </c>
      <c r="X592" s="45"/>
      <c r="Y592" s="79">
        <f t="shared" si="176"/>
        <v>0</v>
      </c>
      <c r="Z592" s="65"/>
      <c r="AA592" s="78">
        <f t="shared" si="177"/>
        <v>0</v>
      </c>
      <c r="AB592" s="45"/>
      <c r="AC592" s="79">
        <f t="shared" si="178"/>
        <v>0</v>
      </c>
      <c r="AD592" s="65"/>
      <c r="AE592" s="78">
        <f t="shared" si="179"/>
        <v>0</v>
      </c>
      <c r="AF592" s="45"/>
      <c r="AG592" s="79">
        <f t="shared" si="180"/>
        <v>0</v>
      </c>
      <c r="AH592" s="2"/>
      <c r="AI592" s="2"/>
      <c r="AJ592" s="2"/>
      <c r="AK592" s="2"/>
      <c r="AL592" s="2"/>
    </row>
    <row r="593" spans="1:38" ht="16.5" customHeight="1" outlineLevel="1">
      <c r="A593" s="12">
        <v>3006002</v>
      </c>
      <c r="B593" s="27" t="s">
        <v>487</v>
      </c>
      <c r="C593" s="281">
        <v>24160</v>
      </c>
      <c r="D593" s="45">
        <v>0</v>
      </c>
      <c r="E593" s="46">
        <f t="shared" si="164"/>
        <v>0</v>
      </c>
      <c r="F593" s="46">
        <f t="shared" si="165"/>
        <v>0</v>
      </c>
      <c r="G593" s="46">
        <f t="shared" si="166"/>
        <v>0</v>
      </c>
      <c r="H593" s="53" t="e">
        <f t="shared" si="167"/>
        <v>#DIV/0!</v>
      </c>
      <c r="I593" s="54" t="e">
        <f t="shared" si="168"/>
        <v>#DIV/0!</v>
      </c>
      <c r="J593" s="65"/>
      <c r="K593" s="78">
        <f t="shared" si="169"/>
        <v>0</v>
      </c>
      <c r="L593" s="45"/>
      <c r="M593" s="79">
        <f t="shared" si="170"/>
        <v>0</v>
      </c>
      <c r="N593" s="65"/>
      <c r="O593" s="78">
        <f t="shared" si="171"/>
        <v>0</v>
      </c>
      <c r="P593" s="45"/>
      <c r="Q593" s="79">
        <f t="shared" si="172"/>
        <v>0</v>
      </c>
      <c r="R593" s="65"/>
      <c r="S593" s="78">
        <f t="shared" si="173"/>
        <v>0</v>
      </c>
      <c r="T593" s="45"/>
      <c r="U593" s="79">
        <f t="shared" si="174"/>
        <v>0</v>
      </c>
      <c r="V593" s="65"/>
      <c r="W593" s="78">
        <f t="shared" si="175"/>
        <v>0</v>
      </c>
      <c r="X593" s="45"/>
      <c r="Y593" s="79">
        <f t="shared" si="176"/>
        <v>0</v>
      </c>
      <c r="Z593" s="65"/>
      <c r="AA593" s="78">
        <f t="shared" si="177"/>
        <v>0</v>
      </c>
      <c r="AB593" s="45"/>
      <c r="AC593" s="79">
        <f t="shared" si="178"/>
        <v>0</v>
      </c>
      <c r="AD593" s="65"/>
      <c r="AE593" s="78">
        <f t="shared" si="179"/>
        <v>0</v>
      </c>
      <c r="AF593" s="45"/>
      <c r="AG593" s="79">
        <f t="shared" si="180"/>
        <v>0</v>
      </c>
      <c r="AH593" s="2"/>
      <c r="AI593" s="2"/>
      <c r="AJ593" s="2"/>
      <c r="AK593" s="2"/>
      <c r="AL593" s="2"/>
    </row>
    <row r="594" spans="1:38" ht="16.5" customHeight="1" outlineLevel="1">
      <c r="A594" s="12">
        <v>3006001</v>
      </c>
      <c r="B594" s="27" t="s">
        <v>488</v>
      </c>
      <c r="C594" s="281">
        <v>27480</v>
      </c>
      <c r="D594" s="45">
        <v>0</v>
      </c>
      <c r="E594" s="46">
        <f t="shared" si="164"/>
        <v>0</v>
      </c>
      <c r="F594" s="46">
        <f t="shared" si="165"/>
        <v>0</v>
      </c>
      <c r="G594" s="46">
        <f t="shared" si="166"/>
        <v>0</v>
      </c>
      <c r="H594" s="53" t="e">
        <f t="shared" si="167"/>
        <v>#DIV/0!</v>
      </c>
      <c r="I594" s="54" t="e">
        <f t="shared" si="168"/>
        <v>#DIV/0!</v>
      </c>
      <c r="J594" s="65"/>
      <c r="K594" s="78">
        <f t="shared" si="169"/>
        <v>0</v>
      </c>
      <c r="L594" s="45"/>
      <c r="M594" s="79">
        <f t="shared" si="170"/>
        <v>0</v>
      </c>
      <c r="N594" s="65"/>
      <c r="O594" s="78">
        <f t="shared" si="171"/>
        <v>0</v>
      </c>
      <c r="P594" s="45"/>
      <c r="Q594" s="79">
        <f t="shared" si="172"/>
        <v>0</v>
      </c>
      <c r="R594" s="65"/>
      <c r="S594" s="78">
        <f t="shared" si="173"/>
        <v>0</v>
      </c>
      <c r="T594" s="45"/>
      <c r="U594" s="79">
        <f t="shared" si="174"/>
        <v>0</v>
      </c>
      <c r="V594" s="65"/>
      <c r="W594" s="78">
        <f t="shared" si="175"/>
        <v>0</v>
      </c>
      <c r="X594" s="45"/>
      <c r="Y594" s="79">
        <f t="shared" si="176"/>
        <v>0</v>
      </c>
      <c r="Z594" s="65"/>
      <c r="AA594" s="78">
        <f t="shared" si="177"/>
        <v>0</v>
      </c>
      <c r="AB594" s="45"/>
      <c r="AC594" s="79">
        <f t="shared" si="178"/>
        <v>0</v>
      </c>
      <c r="AD594" s="65"/>
      <c r="AE594" s="78">
        <f t="shared" si="179"/>
        <v>0</v>
      </c>
      <c r="AF594" s="45"/>
      <c r="AG594" s="79">
        <f t="shared" si="180"/>
        <v>0</v>
      </c>
      <c r="AH594" s="2"/>
      <c r="AI594" s="2"/>
      <c r="AJ594" s="2"/>
      <c r="AK594" s="2"/>
      <c r="AL594" s="2"/>
    </row>
    <row r="595" spans="1:38" ht="16.5" customHeight="1" outlineLevel="1">
      <c r="A595" s="12">
        <v>3005004</v>
      </c>
      <c r="B595" s="27" t="s">
        <v>489</v>
      </c>
      <c r="C595" s="281">
        <v>685380</v>
      </c>
      <c r="D595" s="45">
        <v>0</v>
      </c>
      <c r="E595" s="46">
        <f t="shared" si="164"/>
        <v>0</v>
      </c>
      <c r="F595" s="46">
        <f t="shared" si="165"/>
        <v>0</v>
      </c>
      <c r="G595" s="46">
        <f t="shared" si="166"/>
        <v>0</v>
      </c>
      <c r="H595" s="53" t="e">
        <f t="shared" si="167"/>
        <v>#DIV/0!</v>
      </c>
      <c r="I595" s="54" t="e">
        <f t="shared" si="168"/>
        <v>#DIV/0!</v>
      </c>
      <c r="J595" s="65"/>
      <c r="K595" s="78">
        <f t="shared" si="169"/>
        <v>0</v>
      </c>
      <c r="L595" s="45"/>
      <c r="M595" s="79">
        <f t="shared" si="170"/>
        <v>0</v>
      </c>
      <c r="N595" s="65"/>
      <c r="O595" s="78">
        <f t="shared" si="171"/>
        <v>0</v>
      </c>
      <c r="P595" s="45"/>
      <c r="Q595" s="79">
        <f t="shared" si="172"/>
        <v>0</v>
      </c>
      <c r="R595" s="65"/>
      <c r="S595" s="78">
        <f t="shared" si="173"/>
        <v>0</v>
      </c>
      <c r="T595" s="45"/>
      <c r="U595" s="79">
        <f t="shared" si="174"/>
        <v>0</v>
      </c>
      <c r="V595" s="65"/>
      <c r="W595" s="78">
        <f t="shared" si="175"/>
        <v>0</v>
      </c>
      <c r="X595" s="45"/>
      <c r="Y595" s="79">
        <f t="shared" si="176"/>
        <v>0</v>
      </c>
      <c r="Z595" s="65"/>
      <c r="AA595" s="78">
        <f t="shared" si="177"/>
        <v>0</v>
      </c>
      <c r="AB595" s="45"/>
      <c r="AC595" s="79">
        <f t="shared" si="178"/>
        <v>0</v>
      </c>
      <c r="AD595" s="65"/>
      <c r="AE595" s="78">
        <f t="shared" si="179"/>
        <v>0</v>
      </c>
      <c r="AF595" s="45"/>
      <c r="AG595" s="79">
        <f t="shared" si="180"/>
        <v>0</v>
      </c>
      <c r="AH595" s="2"/>
      <c r="AI595" s="2"/>
      <c r="AJ595" s="2"/>
      <c r="AK595" s="2"/>
      <c r="AL595" s="2"/>
    </row>
    <row r="596" spans="1:38" ht="16.5" customHeight="1" outlineLevel="1">
      <c r="A596" s="12">
        <v>1902211</v>
      </c>
      <c r="B596" s="27" t="s">
        <v>490</v>
      </c>
      <c r="C596" s="281">
        <v>2712010</v>
      </c>
      <c r="D596" s="45">
        <v>0</v>
      </c>
      <c r="E596" s="46">
        <f t="shared" si="164"/>
        <v>0</v>
      </c>
      <c r="F596" s="46">
        <f t="shared" si="165"/>
        <v>0</v>
      </c>
      <c r="G596" s="46">
        <f t="shared" si="166"/>
        <v>0</v>
      </c>
      <c r="H596" s="53" t="e">
        <f t="shared" si="167"/>
        <v>#DIV/0!</v>
      </c>
      <c r="I596" s="54" t="e">
        <f t="shared" si="168"/>
        <v>#DIV/0!</v>
      </c>
      <c r="J596" s="65"/>
      <c r="K596" s="78">
        <f t="shared" si="169"/>
        <v>0</v>
      </c>
      <c r="L596" s="45"/>
      <c r="M596" s="79">
        <f t="shared" si="170"/>
        <v>0</v>
      </c>
      <c r="N596" s="65"/>
      <c r="O596" s="78">
        <f t="shared" si="171"/>
        <v>0</v>
      </c>
      <c r="P596" s="45"/>
      <c r="Q596" s="79">
        <f t="shared" si="172"/>
        <v>0</v>
      </c>
      <c r="R596" s="65"/>
      <c r="S596" s="78">
        <f t="shared" si="173"/>
        <v>0</v>
      </c>
      <c r="T596" s="45"/>
      <c r="U596" s="79">
        <f t="shared" si="174"/>
        <v>0</v>
      </c>
      <c r="V596" s="65"/>
      <c r="W596" s="78">
        <f t="shared" si="175"/>
        <v>0</v>
      </c>
      <c r="X596" s="45"/>
      <c r="Y596" s="79">
        <f t="shared" si="176"/>
        <v>0</v>
      </c>
      <c r="Z596" s="65"/>
      <c r="AA596" s="78">
        <f t="shared" si="177"/>
        <v>0</v>
      </c>
      <c r="AB596" s="45"/>
      <c r="AC596" s="79">
        <f t="shared" si="178"/>
        <v>0</v>
      </c>
      <c r="AD596" s="65"/>
      <c r="AE596" s="78">
        <f t="shared" si="179"/>
        <v>0</v>
      </c>
      <c r="AF596" s="45"/>
      <c r="AG596" s="79">
        <f t="shared" si="180"/>
        <v>0</v>
      </c>
      <c r="AH596" s="2"/>
      <c r="AI596" s="2"/>
      <c r="AJ596" s="2"/>
      <c r="AK596" s="2"/>
      <c r="AL596" s="2"/>
    </row>
    <row r="597" spans="1:38" ht="16.5" customHeight="1" outlineLevel="1">
      <c r="A597" s="12">
        <v>1902011</v>
      </c>
      <c r="B597" s="27" t="s">
        <v>491</v>
      </c>
      <c r="C597" s="281">
        <v>1131760</v>
      </c>
      <c r="D597" s="45">
        <v>0</v>
      </c>
      <c r="E597" s="46">
        <f t="shared" si="164"/>
        <v>0</v>
      </c>
      <c r="F597" s="46">
        <f t="shared" si="165"/>
        <v>0</v>
      </c>
      <c r="G597" s="46">
        <f t="shared" si="166"/>
        <v>0</v>
      </c>
      <c r="H597" s="53" t="e">
        <f t="shared" si="167"/>
        <v>#DIV/0!</v>
      </c>
      <c r="I597" s="54" t="e">
        <f t="shared" si="168"/>
        <v>#DIV/0!</v>
      </c>
      <c r="J597" s="65"/>
      <c r="K597" s="78">
        <f t="shared" si="169"/>
        <v>0</v>
      </c>
      <c r="L597" s="45"/>
      <c r="M597" s="79">
        <f t="shared" si="170"/>
        <v>0</v>
      </c>
      <c r="N597" s="65"/>
      <c r="O597" s="78">
        <f t="shared" si="171"/>
        <v>0</v>
      </c>
      <c r="P597" s="45"/>
      <c r="Q597" s="79">
        <f t="shared" si="172"/>
        <v>0</v>
      </c>
      <c r="R597" s="65"/>
      <c r="S597" s="78">
        <f t="shared" si="173"/>
        <v>0</v>
      </c>
      <c r="T597" s="45"/>
      <c r="U597" s="79">
        <f t="shared" si="174"/>
        <v>0</v>
      </c>
      <c r="V597" s="65"/>
      <c r="W597" s="78">
        <f t="shared" si="175"/>
        <v>0</v>
      </c>
      <c r="X597" s="45"/>
      <c r="Y597" s="79">
        <f t="shared" si="176"/>
        <v>0</v>
      </c>
      <c r="Z597" s="65"/>
      <c r="AA597" s="78">
        <f t="shared" si="177"/>
        <v>0</v>
      </c>
      <c r="AB597" s="45"/>
      <c r="AC597" s="79">
        <f t="shared" si="178"/>
        <v>0</v>
      </c>
      <c r="AD597" s="65"/>
      <c r="AE597" s="78">
        <f t="shared" si="179"/>
        <v>0</v>
      </c>
      <c r="AF597" s="45"/>
      <c r="AG597" s="79">
        <f t="shared" si="180"/>
        <v>0</v>
      </c>
      <c r="AH597" s="2"/>
      <c r="AI597" s="2"/>
      <c r="AJ597" s="2"/>
      <c r="AK597" s="2"/>
      <c r="AL597" s="2"/>
    </row>
    <row r="598" spans="1:38" ht="16.5" customHeight="1" outlineLevel="1">
      <c r="A598" s="12">
        <v>1902003</v>
      </c>
      <c r="B598" s="27" t="s">
        <v>492</v>
      </c>
      <c r="C598" s="281">
        <v>4932200</v>
      </c>
      <c r="D598" s="45">
        <v>0</v>
      </c>
      <c r="E598" s="46">
        <f t="shared" si="164"/>
        <v>0</v>
      </c>
      <c r="F598" s="46">
        <f t="shared" si="165"/>
        <v>0</v>
      </c>
      <c r="G598" s="46">
        <f t="shared" si="166"/>
        <v>0</v>
      </c>
      <c r="H598" s="53" t="e">
        <f t="shared" si="167"/>
        <v>#DIV/0!</v>
      </c>
      <c r="I598" s="54" t="e">
        <f t="shared" si="168"/>
        <v>#DIV/0!</v>
      </c>
      <c r="J598" s="65"/>
      <c r="K598" s="78">
        <f t="shared" si="169"/>
        <v>0</v>
      </c>
      <c r="L598" s="45"/>
      <c r="M598" s="79">
        <f t="shared" si="170"/>
        <v>0</v>
      </c>
      <c r="N598" s="65"/>
      <c r="O598" s="78">
        <f t="shared" si="171"/>
        <v>0</v>
      </c>
      <c r="P598" s="45"/>
      <c r="Q598" s="79">
        <f t="shared" si="172"/>
        <v>0</v>
      </c>
      <c r="R598" s="65"/>
      <c r="S598" s="78">
        <f t="shared" si="173"/>
        <v>0</v>
      </c>
      <c r="T598" s="45"/>
      <c r="U598" s="79">
        <f t="shared" si="174"/>
        <v>0</v>
      </c>
      <c r="V598" s="65"/>
      <c r="W598" s="78">
        <f t="shared" si="175"/>
        <v>0</v>
      </c>
      <c r="X598" s="45"/>
      <c r="Y598" s="79">
        <f t="shared" si="176"/>
        <v>0</v>
      </c>
      <c r="Z598" s="65"/>
      <c r="AA598" s="78">
        <f t="shared" si="177"/>
        <v>0</v>
      </c>
      <c r="AB598" s="45"/>
      <c r="AC598" s="79">
        <f t="shared" si="178"/>
        <v>0</v>
      </c>
      <c r="AD598" s="65"/>
      <c r="AE598" s="78">
        <f t="shared" si="179"/>
        <v>0</v>
      </c>
      <c r="AF598" s="45"/>
      <c r="AG598" s="79">
        <f t="shared" si="180"/>
        <v>0</v>
      </c>
      <c r="AH598" s="2"/>
      <c r="AI598" s="2"/>
      <c r="AJ598" s="2"/>
      <c r="AK598" s="2"/>
      <c r="AL598" s="2"/>
    </row>
    <row r="599" spans="1:38" ht="16.5" customHeight="1" outlineLevel="1">
      <c r="A599" s="12">
        <v>3005005</v>
      </c>
      <c r="B599" s="27" t="s">
        <v>493</v>
      </c>
      <c r="C599" s="281">
        <v>6096080</v>
      </c>
      <c r="D599" s="45">
        <v>0</v>
      </c>
      <c r="E599" s="46">
        <f t="shared" si="164"/>
        <v>0</v>
      </c>
      <c r="F599" s="46">
        <f t="shared" si="165"/>
        <v>0</v>
      </c>
      <c r="G599" s="46">
        <f t="shared" si="166"/>
        <v>0</v>
      </c>
      <c r="H599" s="53" t="e">
        <f t="shared" si="167"/>
        <v>#DIV/0!</v>
      </c>
      <c r="I599" s="54" t="e">
        <f t="shared" si="168"/>
        <v>#DIV/0!</v>
      </c>
      <c r="J599" s="65"/>
      <c r="K599" s="78">
        <f t="shared" si="169"/>
        <v>0</v>
      </c>
      <c r="L599" s="45"/>
      <c r="M599" s="79">
        <f t="shared" si="170"/>
        <v>0</v>
      </c>
      <c r="N599" s="65"/>
      <c r="O599" s="78">
        <f t="shared" si="171"/>
        <v>0</v>
      </c>
      <c r="P599" s="45"/>
      <c r="Q599" s="79">
        <f t="shared" si="172"/>
        <v>0</v>
      </c>
      <c r="R599" s="65"/>
      <c r="S599" s="78">
        <f t="shared" si="173"/>
        <v>0</v>
      </c>
      <c r="T599" s="45"/>
      <c r="U599" s="79">
        <f t="shared" si="174"/>
        <v>0</v>
      </c>
      <c r="V599" s="65"/>
      <c r="W599" s="78">
        <f t="shared" si="175"/>
        <v>0</v>
      </c>
      <c r="X599" s="45"/>
      <c r="Y599" s="79">
        <f t="shared" si="176"/>
        <v>0</v>
      </c>
      <c r="Z599" s="65"/>
      <c r="AA599" s="78">
        <f t="shared" si="177"/>
        <v>0</v>
      </c>
      <c r="AB599" s="45"/>
      <c r="AC599" s="79">
        <f t="shared" si="178"/>
        <v>0</v>
      </c>
      <c r="AD599" s="65"/>
      <c r="AE599" s="78">
        <f t="shared" si="179"/>
        <v>0</v>
      </c>
      <c r="AF599" s="45"/>
      <c r="AG599" s="79">
        <f t="shared" si="180"/>
        <v>0</v>
      </c>
      <c r="AH599" s="2"/>
      <c r="AI599" s="2"/>
      <c r="AJ599" s="2"/>
      <c r="AK599" s="2"/>
      <c r="AL599" s="2"/>
    </row>
    <row r="600" spans="1:38" ht="16.5" customHeight="1" outlineLevel="1">
      <c r="A600" s="12">
        <v>3005001</v>
      </c>
      <c r="B600" s="27" t="s">
        <v>494</v>
      </c>
      <c r="C600" s="281">
        <v>7050</v>
      </c>
      <c r="D600" s="45">
        <v>0</v>
      </c>
      <c r="E600" s="46">
        <f t="shared" si="164"/>
        <v>0</v>
      </c>
      <c r="F600" s="46">
        <f t="shared" si="165"/>
        <v>0</v>
      </c>
      <c r="G600" s="46">
        <f t="shared" si="166"/>
        <v>0</v>
      </c>
      <c r="H600" s="53" t="e">
        <f t="shared" si="167"/>
        <v>#DIV/0!</v>
      </c>
      <c r="I600" s="54" t="e">
        <f t="shared" si="168"/>
        <v>#DIV/0!</v>
      </c>
      <c r="J600" s="65"/>
      <c r="K600" s="78">
        <f t="shared" si="169"/>
        <v>0</v>
      </c>
      <c r="L600" s="45"/>
      <c r="M600" s="79">
        <f t="shared" si="170"/>
        <v>0</v>
      </c>
      <c r="N600" s="65"/>
      <c r="O600" s="78">
        <f t="shared" si="171"/>
        <v>0</v>
      </c>
      <c r="P600" s="45"/>
      <c r="Q600" s="79">
        <f t="shared" si="172"/>
        <v>0</v>
      </c>
      <c r="R600" s="65"/>
      <c r="S600" s="78">
        <f t="shared" si="173"/>
        <v>0</v>
      </c>
      <c r="T600" s="45"/>
      <c r="U600" s="79">
        <f t="shared" si="174"/>
        <v>0</v>
      </c>
      <c r="V600" s="65"/>
      <c r="W600" s="78">
        <f t="shared" si="175"/>
        <v>0</v>
      </c>
      <c r="X600" s="45"/>
      <c r="Y600" s="79">
        <f t="shared" si="176"/>
        <v>0</v>
      </c>
      <c r="Z600" s="65"/>
      <c r="AA600" s="78">
        <f t="shared" si="177"/>
        <v>0</v>
      </c>
      <c r="AB600" s="45"/>
      <c r="AC600" s="79">
        <f t="shared" si="178"/>
        <v>0</v>
      </c>
      <c r="AD600" s="65"/>
      <c r="AE600" s="78">
        <f t="shared" si="179"/>
        <v>0</v>
      </c>
      <c r="AF600" s="45"/>
      <c r="AG600" s="79">
        <f t="shared" si="180"/>
        <v>0</v>
      </c>
      <c r="AH600" s="2"/>
      <c r="AI600" s="2"/>
      <c r="AJ600" s="2"/>
      <c r="AK600" s="2"/>
      <c r="AL600" s="2"/>
    </row>
    <row r="601" spans="1:38" ht="16.5" customHeight="1" outlineLevel="1">
      <c r="A601" s="12">
        <v>3005002</v>
      </c>
      <c r="B601" s="27" t="s">
        <v>495</v>
      </c>
      <c r="C601" s="281">
        <v>334730</v>
      </c>
      <c r="D601" s="45">
        <v>0</v>
      </c>
      <c r="E601" s="46">
        <f t="shared" si="164"/>
        <v>0</v>
      </c>
      <c r="F601" s="46">
        <f t="shared" si="165"/>
        <v>0</v>
      </c>
      <c r="G601" s="46">
        <f t="shared" si="166"/>
        <v>0</v>
      </c>
      <c r="H601" s="53" t="e">
        <f t="shared" si="167"/>
        <v>#DIV/0!</v>
      </c>
      <c r="I601" s="54" t="e">
        <f t="shared" si="168"/>
        <v>#DIV/0!</v>
      </c>
      <c r="J601" s="65"/>
      <c r="K601" s="78">
        <f t="shared" si="169"/>
        <v>0</v>
      </c>
      <c r="L601" s="45"/>
      <c r="M601" s="79">
        <f t="shared" si="170"/>
        <v>0</v>
      </c>
      <c r="N601" s="65"/>
      <c r="O601" s="78">
        <f t="shared" si="171"/>
        <v>0</v>
      </c>
      <c r="P601" s="45"/>
      <c r="Q601" s="79">
        <f t="shared" si="172"/>
        <v>0</v>
      </c>
      <c r="R601" s="65"/>
      <c r="S601" s="78">
        <f t="shared" si="173"/>
        <v>0</v>
      </c>
      <c r="T601" s="45"/>
      <c r="U601" s="79">
        <f t="shared" si="174"/>
        <v>0</v>
      </c>
      <c r="V601" s="65"/>
      <c r="W601" s="78">
        <f t="shared" si="175"/>
        <v>0</v>
      </c>
      <c r="X601" s="45"/>
      <c r="Y601" s="79">
        <f t="shared" si="176"/>
        <v>0</v>
      </c>
      <c r="Z601" s="65"/>
      <c r="AA601" s="78">
        <f t="shared" si="177"/>
        <v>0</v>
      </c>
      <c r="AB601" s="45"/>
      <c r="AC601" s="79">
        <f t="shared" si="178"/>
        <v>0</v>
      </c>
      <c r="AD601" s="65"/>
      <c r="AE601" s="78">
        <f t="shared" si="179"/>
        <v>0</v>
      </c>
      <c r="AF601" s="45"/>
      <c r="AG601" s="79">
        <f t="shared" si="180"/>
        <v>0</v>
      </c>
      <c r="AH601" s="2"/>
      <c r="AI601" s="2"/>
      <c r="AJ601" s="2"/>
      <c r="AK601" s="2"/>
      <c r="AL601" s="2"/>
    </row>
    <row r="602" spans="1:38" ht="16.5" customHeight="1" outlineLevel="1">
      <c r="A602" s="12">
        <v>3005003</v>
      </c>
      <c r="B602" s="27" t="s">
        <v>496</v>
      </c>
      <c r="C602" s="281">
        <v>455980</v>
      </c>
      <c r="D602" s="45">
        <v>0</v>
      </c>
      <c r="E602" s="46">
        <f t="shared" si="164"/>
        <v>0</v>
      </c>
      <c r="F602" s="46">
        <f t="shared" si="165"/>
        <v>0</v>
      </c>
      <c r="G602" s="46">
        <f t="shared" si="166"/>
        <v>0</v>
      </c>
      <c r="H602" s="53" t="e">
        <f t="shared" si="167"/>
        <v>#DIV/0!</v>
      </c>
      <c r="I602" s="54" t="e">
        <f t="shared" si="168"/>
        <v>#DIV/0!</v>
      </c>
      <c r="J602" s="65"/>
      <c r="K602" s="78">
        <f t="shared" si="169"/>
        <v>0</v>
      </c>
      <c r="L602" s="45"/>
      <c r="M602" s="79">
        <f t="shared" si="170"/>
        <v>0</v>
      </c>
      <c r="N602" s="65"/>
      <c r="O602" s="78">
        <f t="shared" si="171"/>
        <v>0</v>
      </c>
      <c r="P602" s="45"/>
      <c r="Q602" s="79">
        <f t="shared" si="172"/>
        <v>0</v>
      </c>
      <c r="R602" s="65"/>
      <c r="S602" s="78">
        <f t="shared" si="173"/>
        <v>0</v>
      </c>
      <c r="T602" s="45"/>
      <c r="U602" s="79">
        <f t="shared" si="174"/>
        <v>0</v>
      </c>
      <c r="V602" s="65"/>
      <c r="W602" s="78">
        <f t="shared" si="175"/>
        <v>0</v>
      </c>
      <c r="X602" s="45"/>
      <c r="Y602" s="79">
        <f t="shared" si="176"/>
        <v>0</v>
      </c>
      <c r="Z602" s="65"/>
      <c r="AA602" s="78">
        <f t="shared" si="177"/>
        <v>0</v>
      </c>
      <c r="AB602" s="45"/>
      <c r="AC602" s="79">
        <f t="shared" si="178"/>
        <v>0</v>
      </c>
      <c r="AD602" s="65"/>
      <c r="AE602" s="78">
        <f t="shared" si="179"/>
        <v>0</v>
      </c>
      <c r="AF602" s="45"/>
      <c r="AG602" s="79">
        <f t="shared" si="180"/>
        <v>0</v>
      </c>
      <c r="AH602" s="2"/>
      <c r="AI602" s="2"/>
      <c r="AJ602" s="2"/>
      <c r="AK602" s="2"/>
      <c r="AL602" s="2"/>
    </row>
    <row r="603" spans="1:38" ht="16.5" customHeight="1" outlineLevel="1">
      <c r="A603" s="12">
        <v>3005103</v>
      </c>
      <c r="B603" s="27" t="s">
        <v>497</v>
      </c>
      <c r="C603" s="281">
        <v>268690</v>
      </c>
      <c r="D603" s="45">
        <v>0</v>
      </c>
      <c r="E603" s="46">
        <f t="shared" si="164"/>
        <v>0</v>
      </c>
      <c r="F603" s="46">
        <f t="shared" si="165"/>
        <v>0</v>
      </c>
      <c r="G603" s="46">
        <f t="shared" si="166"/>
        <v>0</v>
      </c>
      <c r="H603" s="53" t="e">
        <f t="shared" si="167"/>
        <v>#DIV/0!</v>
      </c>
      <c r="I603" s="54" t="e">
        <f t="shared" si="168"/>
        <v>#DIV/0!</v>
      </c>
      <c r="J603" s="65"/>
      <c r="K603" s="78">
        <f t="shared" si="169"/>
        <v>0</v>
      </c>
      <c r="L603" s="45"/>
      <c r="M603" s="79">
        <f t="shared" si="170"/>
        <v>0</v>
      </c>
      <c r="N603" s="65"/>
      <c r="O603" s="78">
        <f t="shared" si="171"/>
        <v>0</v>
      </c>
      <c r="P603" s="45"/>
      <c r="Q603" s="79">
        <f t="shared" si="172"/>
        <v>0</v>
      </c>
      <c r="R603" s="65"/>
      <c r="S603" s="78">
        <f t="shared" si="173"/>
        <v>0</v>
      </c>
      <c r="T603" s="45"/>
      <c r="U603" s="79">
        <f t="shared" si="174"/>
        <v>0</v>
      </c>
      <c r="V603" s="65"/>
      <c r="W603" s="78">
        <f t="shared" si="175"/>
        <v>0</v>
      </c>
      <c r="X603" s="45"/>
      <c r="Y603" s="79">
        <f t="shared" si="176"/>
        <v>0</v>
      </c>
      <c r="Z603" s="65"/>
      <c r="AA603" s="78">
        <f t="shared" si="177"/>
        <v>0</v>
      </c>
      <c r="AB603" s="45"/>
      <c r="AC603" s="79">
        <f t="shared" si="178"/>
        <v>0</v>
      </c>
      <c r="AD603" s="65"/>
      <c r="AE603" s="78">
        <f t="shared" si="179"/>
        <v>0</v>
      </c>
      <c r="AF603" s="45"/>
      <c r="AG603" s="79">
        <f t="shared" si="180"/>
        <v>0</v>
      </c>
      <c r="AH603" s="2"/>
      <c r="AI603" s="2"/>
      <c r="AJ603" s="2"/>
      <c r="AK603" s="2"/>
      <c r="AL603" s="2"/>
    </row>
    <row r="604" spans="1:38" ht="16.5" customHeight="1" outlineLevel="1">
      <c r="A604" s="12">
        <v>3903003</v>
      </c>
      <c r="B604" s="27" t="s">
        <v>498</v>
      </c>
      <c r="C604" s="281">
        <v>228260</v>
      </c>
      <c r="D604" s="45">
        <v>0</v>
      </c>
      <c r="E604" s="46">
        <f t="shared" si="164"/>
        <v>0</v>
      </c>
      <c r="F604" s="46">
        <f t="shared" si="165"/>
        <v>0</v>
      </c>
      <c r="G604" s="46">
        <f t="shared" si="166"/>
        <v>0</v>
      </c>
      <c r="H604" s="53" t="e">
        <f t="shared" si="167"/>
        <v>#DIV/0!</v>
      </c>
      <c r="I604" s="54" t="e">
        <f t="shared" si="168"/>
        <v>#DIV/0!</v>
      </c>
      <c r="J604" s="65"/>
      <c r="K604" s="78">
        <f t="shared" si="169"/>
        <v>0</v>
      </c>
      <c r="L604" s="45"/>
      <c r="M604" s="79">
        <f t="shared" si="170"/>
        <v>0</v>
      </c>
      <c r="N604" s="65"/>
      <c r="O604" s="78">
        <f t="shared" si="171"/>
        <v>0</v>
      </c>
      <c r="P604" s="45"/>
      <c r="Q604" s="79">
        <f t="shared" si="172"/>
        <v>0</v>
      </c>
      <c r="R604" s="65"/>
      <c r="S604" s="78">
        <f t="shared" si="173"/>
        <v>0</v>
      </c>
      <c r="T604" s="45"/>
      <c r="U604" s="79">
        <f t="shared" si="174"/>
        <v>0</v>
      </c>
      <c r="V604" s="65"/>
      <c r="W604" s="78">
        <f t="shared" si="175"/>
        <v>0</v>
      </c>
      <c r="X604" s="45"/>
      <c r="Y604" s="79">
        <f t="shared" si="176"/>
        <v>0</v>
      </c>
      <c r="Z604" s="65"/>
      <c r="AA604" s="78">
        <f t="shared" si="177"/>
        <v>0</v>
      </c>
      <c r="AB604" s="45"/>
      <c r="AC604" s="79">
        <f t="shared" si="178"/>
        <v>0</v>
      </c>
      <c r="AD604" s="65"/>
      <c r="AE604" s="78">
        <f t="shared" si="179"/>
        <v>0</v>
      </c>
      <c r="AF604" s="45"/>
      <c r="AG604" s="79">
        <f t="shared" si="180"/>
        <v>0</v>
      </c>
      <c r="AH604" s="2"/>
      <c r="AI604" s="2"/>
      <c r="AJ604" s="2"/>
      <c r="AK604" s="2"/>
      <c r="AL604" s="2"/>
    </row>
    <row r="605" spans="1:38" ht="16.5" customHeight="1" outlineLevel="1">
      <c r="A605" s="12">
        <v>3903004</v>
      </c>
      <c r="B605" s="27" t="s">
        <v>90</v>
      </c>
      <c r="C605" s="281">
        <v>1517720</v>
      </c>
      <c r="D605" s="45">
        <v>0</v>
      </c>
      <c r="E605" s="46">
        <f t="shared" si="164"/>
        <v>0</v>
      </c>
      <c r="F605" s="46">
        <f t="shared" si="165"/>
        <v>0</v>
      </c>
      <c r="G605" s="46">
        <f t="shared" si="166"/>
        <v>0</v>
      </c>
      <c r="H605" s="53" t="e">
        <f t="shared" si="167"/>
        <v>#DIV/0!</v>
      </c>
      <c r="I605" s="54" t="e">
        <f t="shared" si="168"/>
        <v>#DIV/0!</v>
      </c>
      <c r="J605" s="65"/>
      <c r="K605" s="78">
        <f t="shared" si="169"/>
        <v>0</v>
      </c>
      <c r="L605" s="45"/>
      <c r="M605" s="79">
        <f t="shared" si="170"/>
        <v>0</v>
      </c>
      <c r="N605" s="65"/>
      <c r="O605" s="78">
        <f t="shared" si="171"/>
        <v>0</v>
      </c>
      <c r="P605" s="45"/>
      <c r="Q605" s="79">
        <f t="shared" si="172"/>
        <v>0</v>
      </c>
      <c r="R605" s="65"/>
      <c r="S605" s="78">
        <f t="shared" si="173"/>
        <v>0</v>
      </c>
      <c r="T605" s="45"/>
      <c r="U605" s="79">
        <f t="shared" si="174"/>
        <v>0</v>
      </c>
      <c r="V605" s="65"/>
      <c r="W605" s="78">
        <f t="shared" si="175"/>
        <v>0</v>
      </c>
      <c r="X605" s="45"/>
      <c r="Y605" s="79">
        <f t="shared" si="176"/>
        <v>0</v>
      </c>
      <c r="Z605" s="65"/>
      <c r="AA605" s="78">
        <f t="shared" si="177"/>
        <v>0</v>
      </c>
      <c r="AB605" s="45"/>
      <c r="AC605" s="79">
        <f t="shared" si="178"/>
        <v>0</v>
      </c>
      <c r="AD605" s="65"/>
      <c r="AE605" s="78">
        <f t="shared" si="179"/>
        <v>0</v>
      </c>
      <c r="AF605" s="45"/>
      <c r="AG605" s="79">
        <f t="shared" si="180"/>
        <v>0</v>
      </c>
      <c r="AH605" s="2"/>
      <c r="AI605" s="2"/>
      <c r="AJ605" s="2"/>
      <c r="AK605" s="2"/>
      <c r="AL605" s="2"/>
    </row>
    <row r="606" spans="1:38" ht="16.5" customHeight="1" outlineLevel="1">
      <c r="A606" s="12">
        <v>3903005</v>
      </c>
      <c r="B606" s="27" t="s">
        <v>91</v>
      </c>
      <c r="C606" s="281">
        <v>511220</v>
      </c>
      <c r="D606" s="45">
        <v>0</v>
      </c>
      <c r="E606" s="46">
        <f t="shared" si="164"/>
        <v>0</v>
      </c>
      <c r="F606" s="46">
        <f t="shared" si="165"/>
        <v>0</v>
      </c>
      <c r="G606" s="46">
        <f t="shared" si="166"/>
        <v>0</v>
      </c>
      <c r="H606" s="53" t="e">
        <f t="shared" si="167"/>
        <v>#DIV/0!</v>
      </c>
      <c r="I606" s="54" t="e">
        <f t="shared" si="168"/>
        <v>#DIV/0!</v>
      </c>
      <c r="J606" s="65"/>
      <c r="K606" s="78">
        <f t="shared" si="169"/>
        <v>0</v>
      </c>
      <c r="L606" s="45"/>
      <c r="M606" s="79">
        <f t="shared" si="170"/>
        <v>0</v>
      </c>
      <c r="N606" s="65"/>
      <c r="O606" s="78">
        <f t="shared" si="171"/>
        <v>0</v>
      </c>
      <c r="P606" s="45"/>
      <c r="Q606" s="79">
        <f t="shared" si="172"/>
        <v>0</v>
      </c>
      <c r="R606" s="65"/>
      <c r="S606" s="78">
        <f t="shared" si="173"/>
        <v>0</v>
      </c>
      <c r="T606" s="45"/>
      <c r="U606" s="79">
        <f t="shared" si="174"/>
        <v>0</v>
      </c>
      <c r="V606" s="65"/>
      <c r="W606" s="78">
        <f t="shared" si="175"/>
        <v>0</v>
      </c>
      <c r="X606" s="45"/>
      <c r="Y606" s="79">
        <f t="shared" si="176"/>
        <v>0</v>
      </c>
      <c r="Z606" s="65"/>
      <c r="AA606" s="78">
        <f t="shared" si="177"/>
        <v>0</v>
      </c>
      <c r="AB606" s="45"/>
      <c r="AC606" s="79">
        <f t="shared" si="178"/>
        <v>0</v>
      </c>
      <c r="AD606" s="65"/>
      <c r="AE606" s="78">
        <f t="shared" si="179"/>
        <v>0</v>
      </c>
      <c r="AF606" s="45"/>
      <c r="AG606" s="79">
        <f t="shared" si="180"/>
        <v>0</v>
      </c>
      <c r="AH606" s="2"/>
      <c r="AI606" s="2"/>
      <c r="AJ606" s="2"/>
      <c r="AK606" s="2"/>
      <c r="AL606" s="2"/>
    </row>
    <row r="607" spans="1:38" ht="16.5" customHeight="1" outlineLevel="1">
      <c r="A607" s="12" t="s">
        <v>948</v>
      </c>
      <c r="B607" s="27" t="s">
        <v>499</v>
      </c>
      <c r="C607" s="281">
        <v>159360</v>
      </c>
      <c r="D607" s="45">
        <v>0</v>
      </c>
      <c r="E607" s="46">
        <f t="shared" si="164"/>
        <v>0</v>
      </c>
      <c r="F607" s="46">
        <f t="shared" si="165"/>
        <v>0</v>
      </c>
      <c r="G607" s="46">
        <f t="shared" si="166"/>
        <v>0</v>
      </c>
      <c r="H607" s="53" t="e">
        <f t="shared" si="167"/>
        <v>#DIV/0!</v>
      </c>
      <c r="I607" s="54" t="e">
        <f t="shared" si="168"/>
        <v>#DIV/0!</v>
      </c>
      <c r="J607" s="65"/>
      <c r="K607" s="78">
        <f t="shared" si="169"/>
        <v>0</v>
      </c>
      <c r="L607" s="45"/>
      <c r="M607" s="79">
        <f t="shared" si="170"/>
        <v>0</v>
      </c>
      <c r="N607" s="65"/>
      <c r="O607" s="78">
        <f t="shared" si="171"/>
        <v>0</v>
      </c>
      <c r="P607" s="45"/>
      <c r="Q607" s="79">
        <f t="shared" si="172"/>
        <v>0</v>
      </c>
      <c r="R607" s="65"/>
      <c r="S607" s="78">
        <f t="shared" si="173"/>
        <v>0</v>
      </c>
      <c r="T607" s="45"/>
      <c r="U607" s="79">
        <f t="shared" si="174"/>
        <v>0</v>
      </c>
      <c r="V607" s="65"/>
      <c r="W607" s="78">
        <f t="shared" si="175"/>
        <v>0</v>
      </c>
      <c r="X607" s="45"/>
      <c r="Y607" s="79">
        <f t="shared" si="176"/>
        <v>0</v>
      </c>
      <c r="Z607" s="65"/>
      <c r="AA607" s="78">
        <f t="shared" si="177"/>
        <v>0</v>
      </c>
      <c r="AB607" s="45"/>
      <c r="AC607" s="79">
        <f t="shared" si="178"/>
        <v>0</v>
      </c>
      <c r="AD607" s="65"/>
      <c r="AE607" s="78">
        <f t="shared" si="179"/>
        <v>0</v>
      </c>
      <c r="AF607" s="45"/>
      <c r="AG607" s="79">
        <f t="shared" si="180"/>
        <v>0</v>
      </c>
      <c r="AH607" s="2"/>
      <c r="AI607" s="2"/>
      <c r="AJ607" s="2"/>
      <c r="AK607" s="2"/>
      <c r="AL607" s="2"/>
    </row>
    <row r="608" spans="1:38" ht="16.5" customHeight="1" outlineLevel="1">
      <c r="A608" s="12" t="s">
        <v>949</v>
      </c>
      <c r="B608" s="27" t="s">
        <v>500</v>
      </c>
      <c r="C608" s="281">
        <v>66180</v>
      </c>
      <c r="D608" s="45">
        <v>0</v>
      </c>
      <c r="E608" s="46">
        <f t="shared" si="164"/>
        <v>0</v>
      </c>
      <c r="F608" s="46">
        <f t="shared" si="165"/>
        <v>0</v>
      </c>
      <c r="G608" s="46">
        <f t="shared" si="166"/>
        <v>0</v>
      </c>
      <c r="H608" s="53" t="e">
        <f t="shared" si="167"/>
        <v>#DIV/0!</v>
      </c>
      <c r="I608" s="54" t="e">
        <f t="shared" si="168"/>
        <v>#DIV/0!</v>
      </c>
      <c r="J608" s="65"/>
      <c r="K608" s="78">
        <f t="shared" si="169"/>
        <v>0</v>
      </c>
      <c r="L608" s="45"/>
      <c r="M608" s="79">
        <f t="shared" si="170"/>
        <v>0</v>
      </c>
      <c r="N608" s="65"/>
      <c r="O608" s="78">
        <f t="shared" si="171"/>
        <v>0</v>
      </c>
      <c r="P608" s="45"/>
      <c r="Q608" s="79">
        <f t="shared" si="172"/>
        <v>0</v>
      </c>
      <c r="R608" s="65"/>
      <c r="S608" s="78">
        <f t="shared" si="173"/>
        <v>0</v>
      </c>
      <c r="T608" s="45"/>
      <c r="U608" s="79">
        <f t="shared" si="174"/>
        <v>0</v>
      </c>
      <c r="V608" s="65"/>
      <c r="W608" s="78">
        <f t="shared" si="175"/>
        <v>0</v>
      </c>
      <c r="X608" s="45"/>
      <c r="Y608" s="79">
        <f t="shared" si="176"/>
        <v>0</v>
      </c>
      <c r="Z608" s="65"/>
      <c r="AA608" s="78">
        <f t="shared" si="177"/>
        <v>0</v>
      </c>
      <c r="AB608" s="45"/>
      <c r="AC608" s="79">
        <f t="shared" si="178"/>
        <v>0</v>
      </c>
      <c r="AD608" s="65"/>
      <c r="AE608" s="78">
        <f t="shared" si="179"/>
        <v>0</v>
      </c>
      <c r="AF608" s="45"/>
      <c r="AG608" s="79">
        <f t="shared" si="180"/>
        <v>0</v>
      </c>
      <c r="AH608" s="2"/>
      <c r="AI608" s="2"/>
      <c r="AJ608" s="2"/>
      <c r="AK608" s="2"/>
      <c r="AL608" s="2"/>
    </row>
    <row r="609" spans="1:38" ht="16.5" customHeight="1" outlineLevel="1">
      <c r="A609" s="12"/>
      <c r="B609" s="24"/>
      <c r="C609" s="284"/>
      <c r="D609" s="45"/>
      <c r="E609" s="46"/>
      <c r="F609" s="46"/>
      <c r="G609" s="46"/>
      <c r="H609" s="53"/>
      <c r="I609" s="54"/>
      <c r="J609" s="65"/>
      <c r="K609" s="78"/>
      <c r="L609" s="45"/>
      <c r="M609" s="79"/>
      <c r="N609" s="65"/>
      <c r="O609" s="78"/>
      <c r="P609" s="45"/>
      <c r="Q609" s="79"/>
      <c r="R609" s="65"/>
      <c r="S609" s="78"/>
      <c r="T609" s="45"/>
      <c r="U609" s="79"/>
      <c r="V609" s="65"/>
      <c r="W609" s="78"/>
      <c r="X609" s="45"/>
      <c r="Y609" s="79"/>
      <c r="Z609" s="65"/>
      <c r="AA609" s="78"/>
      <c r="AB609" s="45"/>
      <c r="AC609" s="79"/>
      <c r="AD609" s="65"/>
      <c r="AE609" s="78"/>
      <c r="AF609" s="45"/>
      <c r="AG609" s="79"/>
      <c r="AH609" s="2"/>
      <c r="AI609" s="2"/>
      <c r="AJ609" s="2"/>
      <c r="AK609" s="2"/>
      <c r="AL609" s="2"/>
    </row>
    <row r="610" spans="1:38" ht="16.5" customHeight="1" outlineLevel="1">
      <c r="A610" s="97"/>
      <c r="B610" s="83" t="s">
        <v>501</v>
      </c>
      <c r="C610" s="287"/>
      <c r="D610" s="60">
        <v>0</v>
      </c>
      <c r="E610" s="61">
        <f t="shared" ref="E610:G610" si="181">SUM(E611:E631)</f>
        <v>0</v>
      </c>
      <c r="F610" s="61">
        <f t="shared" si="181"/>
        <v>0</v>
      </c>
      <c r="G610" s="61">
        <f t="shared" si="181"/>
        <v>0</v>
      </c>
      <c r="H610" s="62" t="e">
        <f t="shared" si="167"/>
        <v>#DIV/0!</v>
      </c>
      <c r="I610" s="63" t="e">
        <f t="shared" si="168"/>
        <v>#DIV/0!</v>
      </c>
      <c r="J610" s="84">
        <f t="shared" ref="J610:AG610" si="182">SUM(J611:J631)</f>
        <v>0</v>
      </c>
      <c r="K610" s="85">
        <f t="shared" si="182"/>
        <v>0</v>
      </c>
      <c r="L610" s="60">
        <f t="shared" si="182"/>
        <v>0</v>
      </c>
      <c r="M610" s="86">
        <f t="shared" si="182"/>
        <v>0</v>
      </c>
      <c r="N610" s="84">
        <f t="shared" si="182"/>
        <v>0</v>
      </c>
      <c r="O610" s="85">
        <f t="shared" si="182"/>
        <v>0</v>
      </c>
      <c r="P610" s="60">
        <f t="shared" si="182"/>
        <v>0</v>
      </c>
      <c r="Q610" s="86">
        <f t="shared" si="182"/>
        <v>0</v>
      </c>
      <c r="R610" s="84">
        <f t="shared" si="182"/>
        <v>0</v>
      </c>
      <c r="S610" s="85">
        <f t="shared" si="182"/>
        <v>0</v>
      </c>
      <c r="T610" s="60">
        <f t="shared" si="182"/>
        <v>0</v>
      </c>
      <c r="U610" s="86">
        <f t="shared" si="182"/>
        <v>0</v>
      </c>
      <c r="V610" s="84">
        <f t="shared" si="182"/>
        <v>0</v>
      </c>
      <c r="W610" s="85">
        <f t="shared" si="182"/>
        <v>0</v>
      </c>
      <c r="X610" s="60">
        <f t="shared" si="182"/>
        <v>0</v>
      </c>
      <c r="Y610" s="86">
        <f t="shared" si="182"/>
        <v>0</v>
      </c>
      <c r="Z610" s="84">
        <f t="shared" si="182"/>
        <v>0</v>
      </c>
      <c r="AA610" s="85">
        <f t="shared" si="182"/>
        <v>0</v>
      </c>
      <c r="AB610" s="60">
        <f t="shared" si="182"/>
        <v>0</v>
      </c>
      <c r="AC610" s="86">
        <f t="shared" si="182"/>
        <v>0</v>
      </c>
      <c r="AD610" s="84">
        <f t="shared" si="182"/>
        <v>0</v>
      </c>
      <c r="AE610" s="85">
        <f t="shared" si="182"/>
        <v>0</v>
      </c>
      <c r="AF610" s="60">
        <f t="shared" si="182"/>
        <v>0</v>
      </c>
      <c r="AG610" s="86">
        <f t="shared" si="182"/>
        <v>0</v>
      </c>
      <c r="AH610" s="2"/>
      <c r="AI610" s="2"/>
      <c r="AJ610" s="2"/>
      <c r="AK610" s="2"/>
      <c r="AL610" s="2"/>
    </row>
    <row r="611" spans="1:38" ht="16.5" customHeight="1" outlineLevel="1">
      <c r="A611" s="12">
        <v>1701011</v>
      </c>
      <c r="B611" s="34" t="s">
        <v>502</v>
      </c>
      <c r="C611" s="281">
        <v>584950</v>
      </c>
      <c r="D611" s="45">
        <v>0</v>
      </c>
      <c r="E611" s="46">
        <f t="shared" si="164"/>
        <v>0</v>
      </c>
      <c r="F611" s="46">
        <f t="shared" si="165"/>
        <v>0</v>
      </c>
      <c r="G611" s="46">
        <f t="shared" si="166"/>
        <v>0</v>
      </c>
      <c r="H611" s="53" t="e">
        <f t="shared" si="167"/>
        <v>#DIV/0!</v>
      </c>
      <c r="I611" s="54" t="e">
        <f t="shared" si="168"/>
        <v>#DIV/0!</v>
      </c>
      <c r="J611" s="65"/>
      <c r="K611" s="78">
        <f t="shared" si="169"/>
        <v>0</v>
      </c>
      <c r="L611" s="45"/>
      <c r="M611" s="79">
        <f t="shared" si="170"/>
        <v>0</v>
      </c>
      <c r="N611" s="65"/>
      <c r="O611" s="78">
        <f t="shared" si="171"/>
        <v>0</v>
      </c>
      <c r="P611" s="45"/>
      <c r="Q611" s="79">
        <f t="shared" si="172"/>
        <v>0</v>
      </c>
      <c r="R611" s="65"/>
      <c r="S611" s="78">
        <f t="shared" si="173"/>
        <v>0</v>
      </c>
      <c r="T611" s="45"/>
      <c r="U611" s="79">
        <f t="shared" si="174"/>
        <v>0</v>
      </c>
      <c r="V611" s="65"/>
      <c r="W611" s="78">
        <f t="shared" si="175"/>
        <v>0</v>
      </c>
      <c r="X611" s="45"/>
      <c r="Y611" s="79">
        <f t="shared" si="176"/>
        <v>0</v>
      </c>
      <c r="Z611" s="65"/>
      <c r="AA611" s="78">
        <f t="shared" si="177"/>
        <v>0</v>
      </c>
      <c r="AB611" s="45"/>
      <c r="AC611" s="79">
        <f t="shared" si="178"/>
        <v>0</v>
      </c>
      <c r="AD611" s="65"/>
      <c r="AE611" s="78">
        <f t="shared" si="179"/>
        <v>0</v>
      </c>
      <c r="AF611" s="45"/>
      <c r="AG611" s="79">
        <f t="shared" si="180"/>
        <v>0</v>
      </c>
      <c r="AH611" s="2"/>
      <c r="AI611" s="2"/>
      <c r="AJ611" s="2"/>
      <c r="AK611" s="2"/>
      <c r="AL611" s="2"/>
    </row>
    <row r="612" spans="1:38" ht="16.5" customHeight="1" outlineLevel="1">
      <c r="A612" s="12">
        <v>3111001</v>
      </c>
      <c r="B612" s="34" t="s">
        <v>503</v>
      </c>
      <c r="C612" s="281">
        <v>106460</v>
      </c>
      <c r="D612" s="45">
        <v>0</v>
      </c>
      <c r="E612" s="46">
        <f t="shared" si="164"/>
        <v>0</v>
      </c>
      <c r="F612" s="46">
        <f t="shared" si="165"/>
        <v>0</v>
      </c>
      <c r="G612" s="46">
        <f t="shared" si="166"/>
        <v>0</v>
      </c>
      <c r="H612" s="53" t="e">
        <f t="shared" si="167"/>
        <v>#DIV/0!</v>
      </c>
      <c r="I612" s="54" t="e">
        <f t="shared" si="168"/>
        <v>#DIV/0!</v>
      </c>
      <c r="J612" s="65"/>
      <c r="K612" s="78">
        <f t="shared" si="169"/>
        <v>0</v>
      </c>
      <c r="L612" s="45"/>
      <c r="M612" s="79">
        <f t="shared" si="170"/>
        <v>0</v>
      </c>
      <c r="N612" s="65"/>
      <c r="O612" s="78">
        <f t="shared" si="171"/>
        <v>0</v>
      </c>
      <c r="P612" s="45"/>
      <c r="Q612" s="79">
        <f t="shared" si="172"/>
        <v>0</v>
      </c>
      <c r="R612" s="65"/>
      <c r="S612" s="78">
        <f t="shared" si="173"/>
        <v>0</v>
      </c>
      <c r="T612" s="45"/>
      <c r="U612" s="79">
        <f t="shared" si="174"/>
        <v>0</v>
      </c>
      <c r="V612" s="65"/>
      <c r="W612" s="78">
        <f t="shared" si="175"/>
        <v>0</v>
      </c>
      <c r="X612" s="45"/>
      <c r="Y612" s="79">
        <f t="shared" si="176"/>
        <v>0</v>
      </c>
      <c r="Z612" s="65"/>
      <c r="AA612" s="78">
        <f t="shared" si="177"/>
        <v>0</v>
      </c>
      <c r="AB612" s="45"/>
      <c r="AC612" s="79">
        <f t="shared" si="178"/>
        <v>0</v>
      </c>
      <c r="AD612" s="65"/>
      <c r="AE612" s="78">
        <f t="shared" si="179"/>
        <v>0</v>
      </c>
      <c r="AF612" s="45"/>
      <c r="AG612" s="79">
        <f t="shared" si="180"/>
        <v>0</v>
      </c>
      <c r="AH612" s="2"/>
      <c r="AI612" s="2"/>
      <c r="AJ612" s="2"/>
      <c r="AK612" s="2"/>
      <c r="AL612" s="2"/>
    </row>
    <row r="613" spans="1:38" ht="16.5" customHeight="1" outlineLevel="1">
      <c r="A613" s="12">
        <v>3111002</v>
      </c>
      <c r="B613" s="34" t="s">
        <v>504</v>
      </c>
      <c r="C613" s="281">
        <v>96860</v>
      </c>
      <c r="D613" s="45">
        <v>0</v>
      </c>
      <c r="E613" s="46">
        <f t="shared" si="164"/>
        <v>0</v>
      </c>
      <c r="F613" s="46">
        <f t="shared" si="165"/>
        <v>0</v>
      </c>
      <c r="G613" s="46">
        <f t="shared" si="166"/>
        <v>0</v>
      </c>
      <c r="H613" s="53" t="e">
        <f t="shared" si="167"/>
        <v>#DIV/0!</v>
      </c>
      <c r="I613" s="54" t="e">
        <f t="shared" si="168"/>
        <v>#DIV/0!</v>
      </c>
      <c r="J613" s="65"/>
      <c r="K613" s="78">
        <f t="shared" si="169"/>
        <v>0</v>
      </c>
      <c r="L613" s="45"/>
      <c r="M613" s="79">
        <f t="shared" si="170"/>
        <v>0</v>
      </c>
      <c r="N613" s="65"/>
      <c r="O613" s="78">
        <f t="shared" si="171"/>
        <v>0</v>
      </c>
      <c r="P613" s="45"/>
      <c r="Q613" s="79">
        <f t="shared" si="172"/>
        <v>0</v>
      </c>
      <c r="R613" s="65"/>
      <c r="S613" s="78">
        <f t="shared" si="173"/>
        <v>0</v>
      </c>
      <c r="T613" s="45"/>
      <c r="U613" s="79">
        <f t="shared" si="174"/>
        <v>0</v>
      </c>
      <c r="V613" s="65"/>
      <c r="W613" s="78">
        <f t="shared" si="175"/>
        <v>0</v>
      </c>
      <c r="X613" s="45"/>
      <c r="Y613" s="79">
        <f t="shared" si="176"/>
        <v>0</v>
      </c>
      <c r="Z613" s="65"/>
      <c r="AA613" s="78">
        <f t="shared" si="177"/>
        <v>0</v>
      </c>
      <c r="AB613" s="45"/>
      <c r="AC613" s="79">
        <f t="shared" si="178"/>
        <v>0</v>
      </c>
      <c r="AD613" s="65"/>
      <c r="AE613" s="78">
        <f t="shared" si="179"/>
        <v>0</v>
      </c>
      <c r="AF613" s="45"/>
      <c r="AG613" s="79">
        <f t="shared" si="180"/>
        <v>0</v>
      </c>
      <c r="AH613" s="2"/>
      <c r="AI613" s="2"/>
      <c r="AJ613" s="2"/>
      <c r="AK613" s="2"/>
      <c r="AL613" s="2"/>
    </row>
    <row r="614" spans="1:38" ht="16.5" customHeight="1" outlineLevel="1">
      <c r="A614" s="12">
        <v>1703261</v>
      </c>
      <c r="B614" s="34" t="s">
        <v>505</v>
      </c>
      <c r="C614" s="281">
        <v>13178650</v>
      </c>
      <c r="D614" s="45">
        <v>0</v>
      </c>
      <c r="E614" s="46">
        <f t="shared" si="164"/>
        <v>0</v>
      </c>
      <c r="F614" s="46">
        <f t="shared" si="165"/>
        <v>0</v>
      </c>
      <c r="G614" s="46">
        <f t="shared" si="166"/>
        <v>0</v>
      </c>
      <c r="H614" s="53" t="e">
        <f t="shared" si="167"/>
        <v>#DIV/0!</v>
      </c>
      <c r="I614" s="54" t="e">
        <f t="shared" si="168"/>
        <v>#DIV/0!</v>
      </c>
      <c r="J614" s="65"/>
      <c r="K614" s="78">
        <f t="shared" si="169"/>
        <v>0</v>
      </c>
      <c r="L614" s="45"/>
      <c r="M614" s="79">
        <f t="shared" si="170"/>
        <v>0</v>
      </c>
      <c r="N614" s="65"/>
      <c r="O614" s="78">
        <f t="shared" si="171"/>
        <v>0</v>
      </c>
      <c r="P614" s="45"/>
      <c r="Q614" s="79">
        <f t="shared" si="172"/>
        <v>0</v>
      </c>
      <c r="R614" s="65"/>
      <c r="S614" s="78">
        <f t="shared" si="173"/>
        <v>0</v>
      </c>
      <c r="T614" s="45"/>
      <c r="U614" s="79">
        <f t="shared" si="174"/>
        <v>0</v>
      </c>
      <c r="V614" s="65"/>
      <c r="W614" s="78">
        <f t="shared" si="175"/>
        <v>0</v>
      </c>
      <c r="X614" s="45"/>
      <c r="Y614" s="79">
        <f t="shared" si="176"/>
        <v>0</v>
      </c>
      <c r="Z614" s="65"/>
      <c r="AA614" s="78">
        <f t="shared" si="177"/>
        <v>0</v>
      </c>
      <c r="AB614" s="45"/>
      <c r="AC614" s="79">
        <f t="shared" si="178"/>
        <v>0</v>
      </c>
      <c r="AD614" s="65"/>
      <c r="AE614" s="78">
        <f t="shared" si="179"/>
        <v>0</v>
      </c>
      <c r="AF614" s="45"/>
      <c r="AG614" s="79">
        <f t="shared" si="180"/>
        <v>0</v>
      </c>
      <c r="AH614" s="2"/>
      <c r="AI614" s="2"/>
      <c r="AJ614" s="2"/>
      <c r="AK614" s="2"/>
      <c r="AL614" s="2"/>
    </row>
    <row r="615" spans="1:38" ht="16.5" customHeight="1" outlineLevel="1">
      <c r="A615" s="12">
        <v>1703061</v>
      </c>
      <c r="B615" s="27" t="s">
        <v>506</v>
      </c>
      <c r="C615" s="281">
        <v>9196220</v>
      </c>
      <c r="D615" s="45">
        <v>0</v>
      </c>
      <c r="E615" s="46">
        <f t="shared" si="164"/>
        <v>0</v>
      </c>
      <c r="F615" s="46">
        <f t="shared" si="165"/>
        <v>0</v>
      </c>
      <c r="G615" s="46">
        <f t="shared" si="166"/>
        <v>0</v>
      </c>
      <c r="H615" s="53" t="e">
        <f t="shared" si="167"/>
        <v>#DIV/0!</v>
      </c>
      <c r="I615" s="54" t="e">
        <f t="shared" si="168"/>
        <v>#DIV/0!</v>
      </c>
      <c r="J615" s="65"/>
      <c r="K615" s="78">
        <f t="shared" si="169"/>
        <v>0</v>
      </c>
      <c r="L615" s="45"/>
      <c r="M615" s="79">
        <f t="shared" si="170"/>
        <v>0</v>
      </c>
      <c r="N615" s="65"/>
      <c r="O615" s="78">
        <f t="shared" si="171"/>
        <v>0</v>
      </c>
      <c r="P615" s="45"/>
      <c r="Q615" s="79">
        <f t="shared" si="172"/>
        <v>0</v>
      </c>
      <c r="R615" s="65"/>
      <c r="S615" s="78">
        <f t="shared" si="173"/>
        <v>0</v>
      </c>
      <c r="T615" s="45"/>
      <c r="U615" s="79">
        <f t="shared" si="174"/>
        <v>0</v>
      </c>
      <c r="V615" s="65"/>
      <c r="W615" s="78">
        <f t="shared" si="175"/>
        <v>0</v>
      </c>
      <c r="X615" s="45"/>
      <c r="Y615" s="79">
        <f t="shared" si="176"/>
        <v>0</v>
      </c>
      <c r="Z615" s="65"/>
      <c r="AA615" s="78">
        <f t="shared" si="177"/>
        <v>0</v>
      </c>
      <c r="AB615" s="45"/>
      <c r="AC615" s="79">
        <f t="shared" si="178"/>
        <v>0</v>
      </c>
      <c r="AD615" s="65"/>
      <c r="AE615" s="78">
        <f t="shared" si="179"/>
        <v>0</v>
      </c>
      <c r="AF615" s="45"/>
      <c r="AG615" s="79">
        <f t="shared" si="180"/>
        <v>0</v>
      </c>
      <c r="AH615" s="2"/>
      <c r="AI615" s="2"/>
      <c r="AJ615" s="2"/>
      <c r="AK615" s="2"/>
      <c r="AL615" s="2"/>
    </row>
    <row r="616" spans="1:38" ht="16.5" customHeight="1" outlineLevel="1">
      <c r="A616" s="12">
        <v>1703062</v>
      </c>
      <c r="B616" s="27" t="s">
        <v>507</v>
      </c>
      <c r="C616" s="281">
        <v>4508270</v>
      </c>
      <c r="D616" s="45">
        <v>0</v>
      </c>
      <c r="E616" s="46">
        <f t="shared" si="164"/>
        <v>0</v>
      </c>
      <c r="F616" s="46">
        <f t="shared" si="165"/>
        <v>0</v>
      </c>
      <c r="G616" s="46">
        <f t="shared" si="166"/>
        <v>0</v>
      </c>
      <c r="H616" s="53" t="e">
        <f t="shared" si="167"/>
        <v>#DIV/0!</v>
      </c>
      <c r="I616" s="54" t="e">
        <f t="shared" si="168"/>
        <v>#DIV/0!</v>
      </c>
      <c r="J616" s="65"/>
      <c r="K616" s="78">
        <f t="shared" si="169"/>
        <v>0</v>
      </c>
      <c r="L616" s="45"/>
      <c r="M616" s="79">
        <f t="shared" si="170"/>
        <v>0</v>
      </c>
      <c r="N616" s="65"/>
      <c r="O616" s="78">
        <f t="shared" si="171"/>
        <v>0</v>
      </c>
      <c r="P616" s="45"/>
      <c r="Q616" s="79">
        <f t="shared" si="172"/>
        <v>0</v>
      </c>
      <c r="R616" s="65"/>
      <c r="S616" s="78">
        <f t="shared" si="173"/>
        <v>0</v>
      </c>
      <c r="T616" s="45"/>
      <c r="U616" s="79">
        <f t="shared" si="174"/>
        <v>0</v>
      </c>
      <c r="V616" s="65"/>
      <c r="W616" s="78">
        <f t="shared" si="175"/>
        <v>0</v>
      </c>
      <c r="X616" s="45"/>
      <c r="Y616" s="79">
        <f t="shared" si="176"/>
        <v>0</v>
      </c>
      <c r="Z616" s="65"/>
      <c r="AA616" s="78">
        <f t="shared" si="177"/>
        <v>0</v>
      </c>
      <c r="AB616" s="45"/>
      <c r="AC616" s="79">
        <f t="shared" si="178"/>
        <v>0</v>
      </c>
      <c r="AD616" s="65"/>
      <c r="AE616" s="78">
        <f t="shared" si="179"/>
        <v>0</v>
      </c>
      <c r="AF616" s="45"/>
      <c r="AG616" s="79">
        <f t="shared" si="180"/>
        <v>0</v>
      </c>
      <c r="AH616" s="2"/>
      <c r="AI616" s="2"/>
      <c r="AJ616" s="2"/>
      <c r="AK616" s="2"/>
      <c r="AL616" s="2"/>
    </row>
    <row r="617" spans="1:38" ht="16.5" customHeight="1" outlineLevel="1">
      <c r="A617" s="12">
        <v>1703063</v>
      </c>
      <c r="B617" s="27" t="s">
        <v>508</v>
      </c>
      <c r="C617" s="281">
        <v>3727160</v>
      </c>
      <c r="D617" s="45">
        <v>0</v>
      </c>
      <c r="E617" s="46">
        <f t="shared" si="164"/>
        <v>0</v>
      </c>
      <c r="F617" s="46">
        <f t="shared" si="165"/>
        <v>0</v>
      </c>
      <c r="G617" s="46">
        <f t="shared" si="166"/>
        <v>0</v>
      </c>
      <c r="H617" s="53" t="e">
        <f t="shared" si="167"/>
        <v>#DIV/0!</v>
      </c>
      <c r="I617" s="54" t="e">
        <f t="shared" si="168"/>
        <v>#DIV/0!</v>
      </c>
      <c r="J617" s="65"/>
      <c r="K617" s="78">
        <f t="shared" si="169"/>
        <v>0</v>
      </c>
      <c r="L617" s="45"/>
      <c r="M617" s="79">
        <f t="shared" si="170"/>
        <v>0</v>
      </c>
      <c r="N617" s="65"/>
      <c r="O617" s="78">
        <f t="shared" si="171"/>
        <v>0</v>
      </c>
      <c r="P617" s="45"/>
      <c r="Q617" s="79">
        <f t="shared" si="172"/>
        <v>0</v>
      </c>
      <c r="R617" s="65"/>
      <c r="S617" s="78">
        <f t="shared" si="173"/>
        <v>0</v>
      </c>
      <c r="T617" s="45"/>
      <c r="U617" s="79">
        <f t="shared" si="174"/>
        <v>0</v>
      </c>
      <c r="V617" s="65"/>
      <c r="W617" s="78">
        <f t="shared" si="175"/>
        <v>0</v>
      </c>
      <c r="X617" s="45"/>
      <c r="Y617" s="79">
        <f t="shared" si="176"/>
        <v>0</v>
      </c>
      <c r="Z617" s="65"/>
      <c r="AA617" s="78">
        <f t="shared" si="177"/>
        <v>0</v>
      </c>
      <c r="AB617" s="45"/>
      <c r="AC617" s="79">
        <f t="shared" si="178"/>
        <v>0</v>
      </c>
      <c r="AD617" s="65"/>
      <c r="AE617" s="78">
        <f t="shared" si="179"/>
        <v>0</v>
      </c>
      <c r="AF617" s="45"/>
      <c r="AG617" s="79">
        <f t="shared" si="180"/>
        <v>0</v>
      </c>
      <c r="AH617" s="2"/>
      <c r="AI617" s="2"/>
      <c r="AJ617" s="2"/>
      <c r="AK617" s="2"/>
      <c r="AL617" s="2"/>
    </row>
    <row r="618" spans="1:38" ht="16.5" customHeight="1" outlineLevel="1">
      <c r="A618" s="12"/>
      <c r="B618" s="34" t="s">
        <v>509</v>
      </c>
      <c r="C618" s="281">
        <v>5479930</v>
      </c>
      <c r="D618" s="45">
        <v>0</v>
      </c>
      <c r="E618" s="46">
        <f t="shared" si="164"/>
        <v>0</v>
      </c>
      <c r="F618" s="46">
        <f t="shared" si="165"/>
        <v>0</v>
      </c>
      <c r="G618" s="46">
        <f t="shared" si="166"/>
        <v>0</v>
      </c>
      <c r="H618" s="53" t="e">
        <f t="shared" si="167"/>
        <v>#DIV/0!</v>
      </c>
      <c r="I618" s="54" t="e">
        <f t="shared" si="168"/>
        <v>#DIV/0!</v>
      </c>
      <c r="J618" s="65"/>
      <c r="K618" s="78">
        <f t="shared" si="169"/>
        <v>0</v>
      </c>
      <c r="L618" s="45"/>
      <c r="M618" s="79">
        <f t="shared" si="170"/>
        <v>0</v>
      </c>
      <c r="N618" s="65"/>
      <c r="O618" s="78">
        <f t="shared" si="171"/>
        <v>0</v>
      </c>
      <c r="P618" s="45"/>
      <c r="Q618" s="79">
        <f t="shared" si="172"/>
        <v>0</v>
      </c>
      <c r="R618" s="65"/>
      <c r="S618" s="78">
        <f t="shared" si="173"/>
        <v>0</v>
      </c>
      <c r="T618" s="45"/>
      <c r="U618" s="79">
        <f t="shared" si="174"/>
        <v>0</v>
      </c>
      <c r="V618" s="65"/>
      <c r="W618" s="78">
        <f t="shared" si="175"/>
        <v>0</v>
      </c>
      <c r="X618" s="45"/>
      <c r="Y618" s="79">
        <f t="shared" si="176"/>
        <v>0</v>
      </c>
      <c r="Z618" s="65"/>
      <c r="AA618" s="78">
        <f t="shared" si="177"/>
        <v>0</v>
      </c>
      <c r="AB618" s="45"/>
      <c r="AC618" s="79">
        <f t="shared" si="178"/>
        <v>0</v>
      </c>
      <c r="AD618" s="65"/>
      <c r="AE618" s="78">
        <f t="shared" si="179"/>
        <v>0</v>
      </c>
      <c r="AF618" s="45"/>
      <c r="AG618" s="79">
        <f t="shared" si="180"/>
        <v>0</v>
      </c>
      <c r="AH618" s="2"/>
      <c r="AI618" s="2"/>
      <c r="AJ618" s="2"/>
      <c r="AK618" s="2"/>
      <c r="AL618" s="2"/>
    </row>
    <row r="619" spans="1:38" ht="16.5" customHeight="1" outlineLevel="1">
      <c r="A619" s="12"/>
      <c r="B619" s="34" t="s">
        <v>510</v>
      </c>
      <c r="C619" s="281">
        <v>2494790</v>
      </c>
      <c r="D619" s="45">
        <v>0</v>
      </c>
      <c r="E619" s="46">
        <f t="shared" si="164"/>
        <v>0</v>
      </c>
      <c r="F619" s="46">
        <f t="shared" si="165"/>
        <v>0</v>
      </c>
      <c r="G619" s="46">
        <f t="shared" si="166"/>
        <v>0</v>
      </c>
      <c r="H619" s="53" t="e">
        <f t="shared" si="167"/>
        <v>#DIV/0!</v>
      </c>
      <c r="I619" s="54" t="e">
        <f t="shared" si="168"/>
        <v>#DIV/0!</v>
      </c>
      <c r="J619" s="65"/>
      <c r="K619" s="78">
        <f t="shared" si="169"/>
        <v>0</v>
      </c>
      <c r="L619" s="45"/>
      <c r="M619" s="79">
        <f t="shared" si="170"/>
        <v>0</v>
      </c>
      <c r="N619" s="65"/>
      <c r="O619" s="78">
        <f t="shared" si="171"/>
        <v>0</v>
      </c>
      <c r="P619" s="45"/>
      <c r="Q619" s="79">
        <f t="shared" si="172"/>
        <v>0</v>
      </c>
      <c r="R619" s="65"/>
      <c r="S619" s="78">
        <f t="shared" si="173"/>
        <v>0</v>
      </c>
      <c r="T619" s="45"/>
      <c r="U619" s="79">
        <f t="shared" si="174"/>
        <v>0</v>
      </c>
      <c r="V619" s="65"/>
      <c r="W619" s="78">
        <f t="shared" si="175"/>
        <v>0</v>
      </c>
      <c r="X619" s="45"/>
      <c r="Y619" s="79">
        <f t="shared" si="176"/>
        <v>0</v>
      </c>
      <c r="Z619" s="65"/>
      <c r="AA619" s="78">
        <f t="shared" si="177"/>
        <v>0</v>
      </c>
      <c r="AB619" s="45"/>
      <c r="AC619" s="79">
        <f t="shared" si="178"/>
        <v>0</v>
      </c>
      <c r="AD619" s="65"/>
      <c r="AE619" s="78">
        <f t="shared" si="179"/>
        <v>0</v>
      </c>
      <c r="AF619" s="45"/>
      <c r="AG619" s="79">
        <f t="shared" si="180"/>
        <v>0</v>
      </c>
      <c r="AH619" s="2"/>
      <c r="AI619" s="2"/>
      <c r="AJ619" s="2"/>
      <c r="AK619" s="2"/>
      <c r="AL619" s="2"/>
    </row>
    <row r="620" spans="1:38" ht="16.5" customHeight="1" outlineLevel="1">
      <c r="A620" s="12" t="s">
        <v>946</v>
      </c>
      <c r="B620" s="27" t="s">
        <v>11</v>
      </c>
      <c r="C620" s="281">
        <v>1415090</v>
      </c>
      <c r="D620" s="45">
        <v>0</v>
      </c>
      <c r="E620" s="46">
        <f t="shared" si="164"/>
        <v>0</v>
      </c>
      <c r="F620" s="46">
        <f t="shared" si="165"/>
        <v>0</v>
      </c>
      <c r="G620" s="46">
        <f t="shared" si="166"/>
        <v>0</v>
      </c>
      <c r="H620" s="53" t="e">
        <f t="shared" si="167"/>
        <v>#DIV/0!</v>
      </c>
      <c r="I620" s="54" t="e">
        <f t="shared" si="168"/>
        <v>#DIV/0!</v>
      </c>
      <c r="J620" s="65"/>
      <c r="K620" s="78">
        <f t="shared" si="169"/>
        <v>0</v>
      </c>
      <c r="L620" s="45"/>
      <c r="M620" s="79">
        <f t="shared" si="170"/>
        <v>0</v>
      </c>
      <c r="N620" s="65"/>
      <c r="O620" s="78">
        <f t="shared" si="171"/>
        <v>0</v>
      </c>
      <c r="P620" s="45"/>
      <c r="Q620" s="79">
        <f t="shared" si="172"/>
        <v>0</v>
      </c>
      <c r="R620" s="65"/>
      <c r="S620" s="78">
        <f t="shared" si="173"/>
        <v>0</v>
      </c>
      <c r="T620" s="45"/>
      <c r="U620" s="79">
        <f t="shared" si="174"/>
        <v>0</v>
      </c>
      <c r="V620" s="65"/>
      <c r="W620" s="78">
        <f t="shared" si="175"/>
        <v>0</v>
      </c>
      <c r="X620" s="45"/>
      <c r="Y620" s="79">
        <f t="shared" si="176"/>
        <v>0</v>
      </c>
      <c r="Z620" s="65"/>
      <c r="AA620" s="78">
        <f t="shared" si="177"/>
        <v>0</v>
      </c>
      <c r="AB620" s="45"/>
      <c r="AC620" s="79">
        <f t="shared" si="178"/>
        <v>0</v>
      </c>
      <c r="AD620" s="65"/>
      <c r="AE620" s="78">
        <f t="shared" si="179"/>
        <v>0</v>
      </c>
      <c r="AF620" s="45"/>
      <c r="AG620" s="79">
        <f t="shared" si="180"/>
        <v>0</v>
      </c>
      <c r="AH620" s="2"/>
      <c r="AI620" s="2"/>
      <c r="AJ620" s="2"/>
      <c r="AK620" s="2"/>
      <c r="AL620" s="2"/>
    </row>
    <row r="621" spans="1:38" ht="16.5" customHeight="1" outlineLevel="1">
      <c r="A621" s="12" t="s">
        <v>947</v>
      </c>
      <c r="B621" s="34" t="s">
        <v>511</v>
      </c>
      <c r="C621" s="281">
        <v>1881220</v>
      </c>
      <c r="D621" s="45">
        <v>0</v>
      </c>
      <c r="E621" s="46">
        <f t="shared" si="164"/>
        <v>0</v>
      </c>
      <c r="F621" s="46">
        <f t="shared" si="165"/>
        <v>0</v>
      </c>
      <c r="G621" s="46">
        <f t="shared" si="166"/>
        <v>0</v>
      </c>
      <c r="H621" s="53" t="e">
        <f t="shared" si="167"/>
        <v>#DIV/0!</v>
      </c>
      <c r="I621" s="54" t="e">
        <f t="shared" si="168"/>
        <v>#DIV/0!</v>
      </c>
      <c r="J621" s="65"/>
      <c r="K621" s="78">
        <f t="shared" si="169"/>
        <v>0</v>
      </c>
      <c r="L621" s="45"/>
      <c r="M621" s="79">
        <f t="shared" si="170"/>
        <v>0</v>
      </c>
      <c r="N621" s="65"/>
      <c r="O621" s="78">
        <f t="shared" si="171"/>
        <v>0</v>
      </c>
      <c r="P621" s="45"/>
      <c r="Q621" s="79">
        <f t="shared" si="172"/>
        <v>0</v>
      </c>
      <c r="R621" s="65"/>
      <c r="S621" s="78">
        <f t="shared" si="173"/>
        <v>0</v>
      </c>
      <c r="T621" s="45"/>
      <c r="U621" s="79">
        <f t="shared" si="174"/>
        <v>0</v>
      </c>
      <c r="V621" s="65"/>
      <c r="W621" s="78">
        <f t="shared" si="175"/>
        <v>0</v>
      </c>
      <c r="X621" s="45"/>
      <c r="Y621" s="79">
        <f t="shared" si="176"/>
        <v>0</v>
      </c>
      <c r="Z621" s="65"/>
      <c r="AA621" s="78">
        <f t="shared" si="177"/>
        <v>0</v>
      </c>
      <c r="AB621" s="45"/>
      <c r="AC621" s="79">
        <f t="shared" si="178"/>
        <v>0</v>
      </c>
      <c r="AD621" s="65"/>
      <c r="AE621" s="78">
        <f t="shared" si="179"/>
        <v>0</v>
      </c>
      <c r="AF621" s="45"/>
      <c r="AG621" s="79">
        <f t="shared" si="180"/>
        <v>0</v>
      </c>
      <c r="AH621" s="2"/>
      <c r="AI621" s="2"/>
      <c r="AJ621" s="2"/>
      <c r="AK621" s="2"/>
      <c r="AL621" s="2"/>
    </row>
    <row r="622" spans="1:38" ht="16.5" customHeight="1" outlineLevel="1">
      <c r="A622" s="12">
        <v>1701046</v>
      </c>
      <c r="B622" s="19" t="s">
        <v>16</v>
      </c>
      <c r="C622" s="281">
        <v>657400</v>
      </c>
      <c r="D622" s="45">
        <v>0</v>
      </c>
      <c r="E622" s="46">
        <f t="shared" si="164"/>
        <v>0</v>
      </c>
      <c r="F622" s="46">
        <f t="shared" si="165"/>
        <v>0</v>
      </c>
      <c r="G622" s="46">
        <f t="shared" si="166"/>
        <v>0</v>
      </c>
      <c r="H622" s="53" t="e">
        <f t="shared" si="167"/>
        <v>#DIV/0!</v>
      </c>
      <c r="I622" s="54" t="e">
        <f t="shared" si="168"/>
        <v>#DIV/0!</v>
      </c>
      <c r="J622" s="65"/>
      <c r="K622" s="78">
        <f t="shared" si="169"/>
        <v>0</v>
      </c>
      <c r="L622" s="45"/>
      <c r="M622" s="79">
        <f t="shared" si="170"/>
        <v>0</v>
      </c>
      <c r="N622" s="65"/>
      <c r="O622" s="78">
        <f t="shared" si="171"/>
        <v>0</v>
      </c>
      <c r="P622" s="45"/>
      <c r="Q622" s="79">
        <f t="shared" si="172"/>
        <v>0</v>
      </c>
      <c r="R622" s="65"/>
      <c r="S622" s="78">
        <f t="shared" si="173"/>
        <v>0</v>
      </c>
      <c r="T622" s="45"/>
      <c r="U622" s="79">
        <f t="shared" si="174"/>
        <v>0</v>
      </c>
      <c r="V622" s="65"/>
      <c r="W622" s="78">
        <f t="shared" si="175"/>
        <v>0</v>
      </c>
      <c r="X622" s="45"/>
      <c r="Y622" s="79">
        <f t="shared" si="176"/>
        <v>0</v>
      </c>
      <c r="Z622" s="65"/>
      <c r="AA622" s="78">
        <f t="shared" si="177"/>
        <v>0</v>
      </c>
      <c r="AB622" s="45"/>
      <c r="AC622" s="79">
        <f t="shared" si="178"/>
        <v>0</v>
      </c>
      <c r="AD622" s="65"/>
      <c r="AE622" s="78">
        <f t="shared" si="179"/>
        <v>0</v>
      </c>
      <c r="AF622" s="45"/>
      <c r="AG622" s="79">
        <f t="shared" si="180"/>
        <v>0</v>
      </c>
      <c r="AH622" s="2"/>
      <c r="AI622" s="2"/>
      <c r="AJ622" s="2"/>
      <c r="AK622" s="2"/>
      <c r="AL622" s="2"/>
    </row>
    <row r="623" spans="1:38" ht="16.5" customHeight="1" outlineLevel="1">
      <c r="A623" s="12">
        <v>1701050</v>
      </c>
      <c r="B623" s="19" t="s">
        <v>17</v>
      </c>
      <c r="C623" s="281">
        <v>1312900</v>
      </c>
      <c r="D623" s="45">
        <v>0</v>
      </c>
      <c r="E623" s="46">
        <f t="shared" si="164"/>
        <v>0</v>
      </c>
      <c r="F623" s="46">
        <f t="shared" si="165"/>
        <v>0</v>
      </c>
      <c r="G623" s="46">
        <f t="shared" si="166"/>
        <v>0</v>
      </c>
      <c r="H623" s="53" t="e">
        <f t="shared" si="167"/>
        <v>#DIV/0!</v>
      </c>
      <c r="I623" s="54" t="e">
        <f t="shared" si="168"/>
        <v>#DIV/0!</v>
      </c>
      <c r="J623" s="65"/>
      <c r="K623" s="78">
        <f t="shared" si="169"/>
        <v>0</v>
      </c>
      <c r="L623" s="45"/>
      <c r="M623" s="79">
        <f t="shared" si="170"/>
        <v>0</v>
      </c>
      <c r="N623" s="65"/>
      <c r="O623" s="78">
        <f t="shared" si="171"/>
        <v>0</v>
      </c>
      <c r="P623" s="45"/>
      <c r="Q623" s="79">
        <f t="shared" si="172"/>
        <v>0</v>
      </c>
      <c r="R623" s="65"/>
      <c r="S623" s="78">
        <f t="shared" si="173"/>
        <v>0</v>
      </c>
      <c r="T623" s="45"/>
      <c r="U623" s="79">
        <f t="shared" si="174"/>
        <v>0</v>
      </c>
      <c r="V623" s="65"/>
      <c r="W623" s="78">
        <f t="shared" si="175"/>
        <v>0</v>
      </c>
      <c r="X623" s="45"/>
      <c r="Y623" s="79">
        <f t="shared" si="176"/>
        <v>0</v>
      </c>
      <c r="Z623" s="65"/>
      <c r="AA623" s="78">
        <f t="shared" si="177"/>
        <v>0</v>
      </c>
      <c r="AB623" s="45"/>
      <c r="AC623" s="79">
        <f t="shared" si="178"/>
        <v>0</v>
      </c>
      <c r="AD623" s="65"/>
      <c r="AE623" s="78">
        <f t="shared" si="179"/>
        <v>0</v>
      </c>
      <c r="AF623" s="45"/>
      <c r="AG623" s="79">
        <f t="shared" si="180"/>
        <v>0</v>
      </c>
      <c r="AH623" s="2"/>
      <c r="AI623" s="2"/>
      <c r="AJ623" s="2"/>
      <c r="AK623" s="2"/>
      <c r="AL623" s="2"/>
    </row>
    <row r="624" spans="1:38" ht="16.5" customHeight="1" outlineLevel="1">
      <c r="A624" s="12">
        <v>2501124</v>
      </c>
      <c r="B624" s="19" t="s">
        <v>512</v>
      </c>
      <c r="C624" s="281">
        <v>2102260</v>
      </c>
      <c r="D624" s="45">
        <v>0</v>
      </c>
      <c r="E624" s="46">
        <f t="shared" si="164"/>
        <v>0</v>
      </c>
      <c r="F624" s="46">
        <f t="shared" si="165"/>
        <v>0</v>
      </c>
      <c r="G624" s="46">
        <f t="shared" si="166"/>
        <v>0</v>
      </c>
      <c r="H624" s="53" t="e">
        <f t="shared" si="167"/>
        <v>#DIV/0!</v>
      </c>
      <c r="I624" s="54" t="e">
        <f t="shared" si="168"/>
        <v>#DIV/0!</v>
      </c>
      <c r="J624" s="65"/>
      <c r="K624" s="78">
        <f t="shared" si="169"/>
        <v>0</v>
      </c>
      <c r="L624" s="45"/>
      <c r="M624" s="79">
        <f t="shared" si="170"/>
        <v>0</v>
      </c>
      <c r="N624" s="65"/>
      <c r="O624" s="78">
        <f t="shared" si="171"/>
        <v>0</v>
      </c>
      <c r="P624" s="45"/>
      <c r="Q624" s="79">
        <f t="shared" si="172"/>
        <v>0</v>
      </c>
      <c r="R624" s="65"/>
      <c r="S624" s="78">
        <f t="shared" si="173"/>
        <v>0</v>
      </c>
      <c r="T624" s="45"/>
      <c r="U624" s="79">
        <f t="shared" si="174"/>
        <v>0</v>
      </c>
      <c r="V624" s="65"/>
      <c r="W624" s="78">
        <f t="shared" si="175"/>
        <v>0</v>
      </c>
      <c r="X624" s="45"/>
      <c r="Y624" s="79">
        <f t="shared" si="176"/>
        <v>0</v>
      </c>
      <c r="Z624" s="65"/>
      <c r="AA624" s="78">
        <f t="shared" si="177"/>
        <v>0</v>
      </c>
      <c r="AB624" s="45"/>
      <c r="AC624" s="79">
        <f t="shared" si="178"/>
        <v>0</v>
      </c>
      <c r="AD624" s="65"/>
      <c r="AE624" s="78">
        <f t="shared" si="179"/>
        <v>0</v>
      </c>
      <c r="AF624" s="45"/>
      <c r="AG624" s="79">
        <f t="shared" si="180"/>
        <v>0</v>
      </c>
      <c r="AH624" s="2"/>
      <c r="AI624" s="2"/>
      <c r="AJ624" s="2"/>
      <c r="AK624" s="2"/>
      <c r="AL624" s="2"/>
    </row>
    <row r="625" spans="1:38" ht="16.5" customHeight="1" outlineLevel="1">
      <c r="A625" s="12">
        <v>1703051</v>
      </c>
      <c r="B625" s="27" t="s">
        <v>513</v>
      </c>
      <c r="C625" s="281">
        <v>915910</v>
      </c>
      <c r="D625" s="45">
        <v>0</v>
      </c>
      <c r="E625" s="46">
        <f t="shared" si="164"/>
        <v>0</v>
      </c>
      <c r="F625" s="46">
        <f t="shared" si="165"/>
        <v>0</v>
      </c>
      <c r="G625" s="46">
        <f t="shared" si="166"/>
        <v>0</v>
      </c>
      <c r="H625" s="53" t="e">
        <f t="shared" si="167"/>
        <v>#DIV/0!</v>
      </c>
      <c r="I625" s="54" t="e">
        <f t="shared" si="168"/>
        <v>#DIV/0!</v>
      </c>
      <c r="J625" s="65"/>
      <c r="K625" s="78">
        <f t="shared" si="169"/>
        <v>0</v>
      </c>
      <c r="L625" s="45"/>
      <c r="M625" s="79">
        <f t="shared" si="170"/>
        <v>0</v>
      </c>
      <c r="N625" s="65"/>
      <c r="O625" s="78">
        <f t="shared" si="171"/>
        <v>0</v>
      </c>
      <c r="P625" s="45"/>
      <c r="Q625" s="79">
        <f t="shared" si="172"/>
        <v>0</v>
      </c>
      <c r="R625" s="65"/>
      <c r="S625" s="78">
        <f t="shared" si="173"/>
        <v>0</v>
      </c>
      <c r="T625" s="45"/>
      <c r="U625" s="79">
        <f t="shared" si="174"/>
        <v>0</v>
      </c>
      <c r="V625" s="65"/>
      <c r="W625" s="78">
        <f t="shared" si="175"/>
        <v>0</v>
      </c>
      <c r="X625" s="45"/>
      <c r="Y625" s="79">
        <f t="shared" si="176"/>
        <v>0</v>
      </c>
      <c r="Z625" s="65"/>
      <c r="AA625" s="78">
        <f t="shared" si="177"/>
        <v>0</v>
      </c>
      <c r="AB625" s="45"/>
      <c r="AC625" s="79">
        <f t="shared" si="178"/>
        <v>0</v>
      </c>
      <c r="AD625" s="65"/>
      <c r="AE625" s="78">
        <f t="shared" si="179"/>
        <v>0</v>
      </c>
      <c r="AF625" s="45"/>
      <c r="AG625" s="79">
        <f t="shared" si="180"/>
        <v>0</v>
      </c>
      <c r="AH625" s="2"/>
      <c r="AI625" s="2"/>
      <c r="AJ625" s="2"/>
      <c r="AK625" s="2"/>
      <c r="AL625" s="2"/>
    </row>
    <row r="626" spans="1:38" ht="16.5" customHeight="1" outlineLevel="1">
      <c r="A626" s="12">
        <v>1703151</v>
      </c>
      <c r="B626" s="27" t="s">
        <v>514</v>
      </c>
      <c r="C626" s="281">
        <v>1400690</v>
      </c>
      <c r="D626" s="45">
        <v>0</v>
      </c>
      <c r="E626" s="46">
        <f t="shared" si="164"/>
        <v>0</v>
      </c>
      <c r="F626" s="46">
        <f t="shared" si="165"/>
        <v>0</v>
      </c>
      <c r="G626" s="46">
        <f t="shared" si="166"/>
        <v>0</v>
      </c>
      <c r="H626" s="53" t="e">
        <f t="shared" si="167"/>
        <v>#DIV/0!</v>
      </c>
      <c r="I626" s="54" t="e">
        <f t="shared" si="168"/>
        <v>#DIV/0!</v>
      </c>
      <c r="J626" s="65"/>
      <c r="K626" s="78">
        <f t="shared" si="169"/>
        <v>0</v>
      </c>
      <c r="L626" s="45"/>
      <c r="M626" s="79">
        <f t="shared" si="170"/>
        <v>0</v>
      </c>
      <c r="N626" s="65"/>
      <c r="O626" s="78">
        <f t="shared" si="171"/>
        <v>0</v>
      </c>
      <c r="P626" s="45"/>
      <c r="Q626" s="79">
        <f t="shared" si="172"/>
        <v>0</v>
      </c>
      <c r="R626" s="65"/>
      <c r="S626" s="78">
        <f t="shared" si="173"/>
        <v>0</v>
      </c>
      <c r="T626" s="45"/>
      <c r="U626" s="79">
        <f t="shared" si="174"/>
        <v>0</v>
      </c>
      <c r="V626" s="65"/>
      <c r="W626" s="78">
        <f t="shared" si="175"/>
        <v>0</v>
      </c>
      <c r="X626" s="45"/>
      <c r="Y626" s="79">
        <f t="shared" si="176"/>
        <v>0</v>
      </c>
      <c r="Z626" s="65"/>
      <c r="AA626" s="78">
        <f t="shared" si="177"/>
        <v>0</v>
      </c>
      <c r="AB626" s="45"/>
      <c r="AC626" s="79">
        <f t="shared" si="178"/>
        <v>0</v>
      </c>
      <c r="AD626" s="65"/>
      <c r="AE626" s="78">
        <f t="shared" si="179"/>
        <v>0</v>
      </c>
      <c r="AF626" s="45"/>
      <c r="AG626" s="79">
        <f t="shared" si="180"/>
        <v>0</v>
      </c>
      <c r="AH626" s="2"/>
      <c r="AI626" s="2"/>
      <c r="AJ626" s="2"/>
      <c r="AK626" s="2"/>
      <c r="AL626" s="2"/>
    </row>
    <row r="627" spans="1:38" ht="16.5" customHeight="1" outlineLevel="1">
      <c r="A627" s="12"/>
      <c r="B627" s="27" t="s">
        <v>515</v>
      </c>
      <c r="C627" s="281">
        <v>998390</v>
      </c>
      <c r="D627" s="45">
        <v>0</v>
      </c>
      <c r="E627" s="46">
        <f t="shared" si="164"/>
        <v>0</v>
      </c>
      <c r="F627" s="46">
        <f t="shared" si="165"/>
        <v>0</v>
      </c>
      <c r="G627" s="46">
        <f t="shared" si="166"/>
        <v>0</v>
      </c>
      <c r="H627" s="53" t="e">
        <f t="shared" si="167"/>
        <v>#DIV/0!</v>
      </c>
      <c r="I627" s="54" t="e">
        <f t="shared" si="168"/>
        <v>#DIV/0!</v>
      </c>
      <c r="J627" s="65"/>
      <c r="K627" s="78">
        <f t="shared" si="169"/>
        <v>0</v>
      </c>
      <c r="L627" s="45"/>
      <c r="M627" s="79">
        <f t="shared" si="170"/>
        <v>0</v>
      </c>
      <c r="N627" s="65"/>
      <c r="O627" s="78">
        <f t="shared" si="171"/>
        <v>0</v>
      </c>
      <c r="P627" s="45"/>
      <c r="Q627" s="79">
        <f t="shared" si="172"/>
        <v>0</v>
      </c>
      <c r="R627" s="65"/>
      <c r="S627" s="78">
        <f t="shared" si="173"/>
        <v>0</v>
      </c>
      <c r="T627" s="45"/>
      <c r="U627" s="79">
        <f t="shared" si="174"/>
        <v>0</v>
      </c>
      <c r="V627" s="65"/>
      <c r="W627" s="78">
        <f t="shared" si="175"/>
        <v>0</v>
      </c>
      <c r="X627" s="45"/>
      <c r="Y627" s="79">
        <f t="shared" si="176"/>
        <v>0</v>
      </c>
      <c r="Z627" s="65"/>
      <c r="AA627" s="78">
        <f t="shared" si="177"/>
        <v>0</v>
      </c>
      <c r="AB627" s="45"/>
      <c r="AC627" s="79">
        <f t="shared" si="178"/>
        <v>0</v>
      </c>
      <c r="AD627" s="65"/>
      <c r="AE627" s="78">
        <f t="shared" si="179"/>
        <v>0</v>
      </c>
      <c r="AF627" s="45"/>
      <c r="AG627" s="79">
        <f t="shared" si="180"/>
        <v>0</v>
      </c>
      <c r="AH627" s="2"/>
      <c r="AI627" s="2"/>
      <c r="AJ627" s="2"/>
      <c r="AK627" s="2"/>
      <c r="AL627" s="2"/>
    </row>
    <row r="628" spans="1:38" ht="16.5" customHeight="1" outlineLevel="1">
      <c r="A628" s="12">
        <v>3111003</v>
      </c>
      <c r="B628" s="27" t="s">
        <v>516</v>
      </c>
      <c r="C628" s="281">
        <v>107310</v>
      </c>
      <c r="D628" s="45">
        <v>0</v>
      </c>
      <c r="E628" s="46">
        <f t="shared" si="164"/>
        <v>0</v>
      </c>
      <c r="F628" s="46">
        <f t="shared" si="165"/>
        <v>0</v>
      </c>
      <c r="G628" s="46">
        <f t="shared" si="166"/>
        <v>0</v>
      </c>
      <c r="H628" s="53" t="e">
        <f t="shared" si="167"/>
        <v>#DIV/0!</v>
      </c>
      <c r="I628" s="54" t="e">
        <f t="shared" si="168"/>
        <v>#DIV/0!</v>
      </c>
      <c r="J628" s="65"/>
      <c r="K628" s="78">
        <f t="shared" si="169"/>
        <v>0</v>
      </c>
      <c r="L628" s="45"/>
      <c r="M628" s="79">
        <f t="shared" si="170"/>
        <v>0</v>
      </c>
      <c r="N628" s="65"/>
      <c r="O628" s="78">
        <f t="shared" si="171"/>
        <v>0</v>
      </c>
      <c r="P628" s="45"/>
      <c r="Q628" s="79">
        <f t="shared" si="172"/>
        <v>0</v>
      </c>
      <c r="R628" s="65"/>
      <c r="S628" s="78">
        <f t="shared" si="173"/>
        <v>0</v>
      </c>
      <c r="T628" s="45"/>
      <c r="U628" s="79">
        <f t="shared" si="174"/>
        <v>0</v>
      </c>
      <c r="V628" s="65"/>
      <c r="W628" s="78">
        <f t="shared" si="175"/>
        <v>0</v>
      </c>
      <c r="X628" s="45"/>
      <c r="Y628" s="79">
        <f t="shared" si="176"/>
        <v>0</v>
      </c>
      <c r="Z628" s="65"/>
      <c r="AA628" s="78">
        <f t="shared" si="177"/>
        <v>0</v>
      </c>
      <c r="AB628" s="45"/>
      <c r="AC628" s="79">
        <f t="shared" si="178"/>
        <v>0</v>
      </c>
      <c r="AD628" s="65"/>
      <c r="AE628" s="78">
        <f t="shared" si="179"/>
        <v>0</v>
      </c>
      <c r="AF628" s="45"/>
      <c r="AG628" s="79">
        <f t="shared" si="180"/>
        <v>0</v>
      </c>
      <c r="AH628" s="2"/>
      <c r="AI628" s="2"/>
      <c r="AJ628" s="2"/>
      <c r="AK628" s="2"/>
      <c r="AL628" s="2"/>
    </row>
    <row r="629" spans="1:38" ht="16.5" customHeight="1" outlineLevel="1">
      <c r="A629" s="12">
        <v>1703155</v>
      </c>
      <c r="B629" s="24" t="s">
        <v>517</v>
      </c>
      <c r="C629" s="281">
        <v>1628340</v>
      </c>
      <c r="D629" s="45">
        <v>0</v>
      </c>
      <c r="E629" s="46">
        <f t="shared" si="164"/>
        <v>0</v>
      </c>
      <c r="F629" s="46">
        <f t="shared" si="165"/>
        <v>0</v>
      </c>
      <c r="G629" s="46">
        <f t="shared" si="166"/>
        <v>0</v>
      </c>
      <c r="H629" s="53" t="e">
        <f t="shared" si="167"/>
        <v>#DIV/0!</v>
      </c>
      <c r="I629" s="54" t="e">
        <f t="shared" si="168"/>
        <v>#DIV/0!</v>
      </c>
      <c r="J629" s="65"/>
      <c r="K629" s="78">
        <f t="shared" si="169"/>
        <v>0</v>
      </c>
      <c r="L629" s="45"/>
      <c r="M629" s="79">
        <f t="shared" si="170"/>
        <v>0</v>
      </c>
      <c r="N629" s="65"/>
      <c r="O629" s="78">
        <f t="shared" si="171"/>
        <v>0</v>
      </c>
      <c r="P629" s="45"/>
      <c r="Q629" s="79">
        <f t="shared" si="172"/>
        <v>0</v>
      </c>
      <c r="R629" s="65"/>
      <c r="S629" s="78">
        <f t="shared" si="173"/>
        <v>0</v>
      </c>
      <c r="T629" s="45"/>
      <c r="U629" s="79">
        <f t="shared" si="174"/>
        <v>0</v>
      </c>
      <c r="V629" s="65"/>
      <c r="W629" s="78">
        <f t="shared" si="175"/>
        <v>0</v>
      </c>
      <c r="X629" s="45"/>
      <c r="Y629" s="79">
        <f t="shared" si="176"/>
        <v>0</v>
      </c>
      <c r="Z629" s="65"/>
      <c r="AA629" s="78">
        <f t="shared" si="177"/>
        <v>0</v>
      </c>
      <c r="AB629" s="45"/>
      <c r="AC629" s="79">
        <f t="shared" si="178"/>
        <v>0</v>
      </c>
      <c r="AD629" s="65"/>
      <c r="AE629" s="78">
        <f t="shared" si="179"/>
        <v>0</v>
      </c>
      <c r="AF629" s="45"/>
      <c r="AG629" s="79">
        <f t="shared" si="180"/>
        <v>0</v>
      </c>
      <c r="AH629" s="2"/>
      <c r="AI629" s="2"/>
      <c r="AJ629" s="2"/>
      <c r="AK629" s="2"/>
      <c r="AL629" s="2"/>
    </row>
    <row r="630" spans="1:38" ht="16.5" customHeight="1" outlineLevel="1">
      <c r="A630" s="12">
        <v>1703255</v>
      </c>
      <c r="B630" s="24" t="s">
        <v>518</v>
      </c>
      <c r="C630" s="281">
        <v>2104320</v>
      </c>
      <c r="D630" s="45">
        <v>0</v>
      </c>
      <c r="E630" s="46">
        <f t="shared" si="164"/>
        <v>0</v>
      </c>
      <c r="F630" s="46">
        <f t="shared" si="165"/>
        <v>0</v>
      </c>
      <c r="G630" s="46">
        <f t="shared" si="166"/>
        <v>0</v>
      </c>
      <c r="H630" s="53" t="e">
        <f t="shared" si="167"/>
        <v>#DIV/0!</v>
      </c>
      <c r="I630" s="54" t="e">
        <f t="shared" si="168"/>
        <v>#DIV/0!</v>
      </c>
      <c r="J630" s="65"/>
      <c r="K630" s="78">
        <f t="shared" si="169"/>
        <v>0</v>
      </c>
      <c r="L630" s="45"/>
      <c r="M630" s="79">
        <f t="shared" si="170"/>
        <v>0</v>
      </c>
      <c r="N630" s="65"/>
      <c r="O630" s="78">
        <f t="shared" si="171"/>
        <v>0</v>
      </c>
      <c r="P630" s="45"/>
      <c r="Q630" s="79">
        <f t="shared" si="172"/>
        <v>0</v>
      </c>
      <c r="R630" s="65"/>
      <c r="S630" s="78">
        <f t="shared" si="173"/>
        <v>0</v>
      </c>
      <c r="T630" s="45"/>
      <c r="U630" s="79">
        <f t="shared" si="174"/>
        <v>0</v>
      </c>
      <c r="V630" s="65"/>
      <c r="W630" s="78">
        <f t="shared" si="175"/>
        <v>0</v>
      </c>
      <c r="X630" s="45"/>
      <c r="Y630" s="79">
        <f t="shared" si="176"/>
        <v>0</v>
      </c>
      <c r="Z630" s="65"/>
      <c r="AA630" s="78">
        <f t="shared" si="177"/>
        <v>0</v>
      </c>
      <c r="AB630" s="45"/>
      <c r="AC630" s="79">
        <f t="shared" si="178"/>
        <v>0</v>
      </c>
      <c r="AD630" s="65"/>
      <c r="AE630" s="78">
        <f t="shared" si="179"/>
        <v>0</v>
      </c>
      <c r="AF630" s="45"/>
      <c r="AG630" s="79">
        <f t="shared" si="180"/>
        <v>0</v>
      </c>
      <c r="AH630" s="2"/>
      <c r="AI630" s="2"/>
      <c r="AJ630" s="2"/>
      <c r="AK630" s="2"/>
      <c r="AL630" s="2"/>
    </row>
    <row r="631" spans="1:38" ht="16.5" customHeight="1" outlineLevel="1">
      <c r="A631" s="12"/>
      <c r="B631" s="27" t="s">
        <v>519</v>
      </c>
      <c r="C631" s="281">
        <v>1764710</v>
      </c>
      <c r="D631" s="45">
        <v>0</v>
      </c>
      <c r="E631" s="46">
        <f t="shared" si="164"/>
        <v>0</v>
      </c>
      <c r="F631" s="46">
        <f t="shared" si="165"/>
        <v>0</v>
      </c>
      <c r="G631" s="46">
        <f t="shared" si="166"/>
        <v>0</v>
      </c>
      <c r="H631" s="53" t="e">
        <f t="shared" si="167"/>
        <v>#DIV/0!</v>
      </c>
      <c r="I631" s="54" t="e">
        <f t="shared" si="168"/>
        <v>#DIV/0!</v>
      </c>
      <c r="J631" s="65"/>
      <c r="K631" s="78">
        <f t="shared" si="169"/>
        <v>0</v>
      </c>
      <c r="L631" s="45"/>
      <c r="M631" s="79">
        <f t="shared" si="170"/>
        <v>0</v>
      </c>
      <c r="N631" s="65"/>
      <c r="O631" s="78">
        <f t="shared" si="171"/>
        <v>0</v>
      </c>
      <c r="P631" s="45"/>
      <c r="Q631" s="79">
        <f t="shared" si="172"/>
        <v>0</v>
      </c>
      <c r="R631" s="65"/>
      <c r="S631" s="78">
        <f t="shared" si="173"/>
        <v>0</v>
      </c>
      <c r="T631" s="45"/>
      <c r="U631" s="79">
        <f t="shared" si="174"/>
        <v>0</v>
      </c>
      <c r="V631" s="65"/>
      <c r="W631" s="78">
        <f t="shared" si="175"/>
        <v>0</v>
      </c>
      <c r="X631" s="45"/>
      <c r="Y631" s="79">
        <f t="shared" si="176"/>
        <v>0</v>
      </c>
      <c r="Z631" s="65"/>
      <c r="AA631" s="78">
        <f t="shared" si="177"/>
        <v>0</v>
      </c>
      <c r="AB631" s="45"/>
      <c r="AC631" s="79">
        <f t="shared" si="178"/>
        <v>0</v>
      </c>
      <c r="AD631" s="65"/>
      <c r="AE631" s="78">
        <f t="shared" si="179"/>
        <v>0</v>
      </c>
      <c r="AF631" s="45"/>
      <c r="AG631" s="79">
        <f t="shared" si="180"/>
        <v>0</v>
      </c>
      <c r="AH631" s="2"/>
      <c r="AI631" s="2"/>
      <c r="AJ631" s="2"/>
      <c r="AK631" s="2"/>
      <c r="AL631" s="2"/>
    </row>
    <row r="632" spans="1:38" ht="16.5" customHeight="1" outlineLevel="1">
      <c r="A632" s="12"/>
      <c r="B632" s="27"/>
      <c r="C632" s="14"/>
      <c r="D632" s="45"/>
      <c r="E632" s="46"/>
      <c r="F632" s="46"/>
      <c r="G632" s="46"/>
      <c r="H632" s="53"/>
      <c r="I632" s="54"/>
      <c r="J632" s="65"/>
      <c r="K632" s="78"/>
      <c r="L632" s="45"/>
      <c r="M632" s="79"/>
      <c r="N632" s="65"/>
      <c r="O632" s="78"/>
      <c r="P632" s="45"/>
      <c r="Q632" s="79"/>
      <c r="R632" s="65"/>
      <c r="S632" s="78"/>
      <c r="T632" s="45"/>
      <c r="U632" s="79"/>
      <c r="V632" s="65"/>
      <c r="W632" s="78"/>
      <c r="X632" s="45"/>
      <c r="Y632" s="79"/>
      <c r="Z632" s="65"/>
      <c r="AA632" s="78"/>
      <c r="AB632" s="45"/>
      <c r="AC632" s="79"/>
      <c r="AD632" s="65"/>
      <c r="AE632" s="78"/>
      <c r="AF632" s="45"/>
      <c r="AG632" s="79"/>
      <c r="AH632" s="2"/>
      <c r="AI632" s="2"/>
      <c r="AJ632" s="2"/>
      <c r="AK632" s="2"/>
      <c r="AL632" s="2"/>
    </row>
    <row r="633" spans="1:38" ht="16.5" customHeight="1" outlineLevel="1">
      <c r="A633" s="58"/>
      <c r="B633" s="83" t="s">
        <v>520</v>
      </c>
      <c r="C633" s="99"/>
      <c r="D633" s="60">
        <v>0</v>
      </c>
      <c r="E633" s="61">
        <f t="shared" ref="E633:G633" si="183">SUM(E634:E650)</f>
        <v>0</v>
      </c>
      <c r="F633" s="61">
        <f t="shared" si="183"/>
        <v>0</v>
      </c>
      <c r="G633" s="61">
        <f t="shared" si="183"/>
        <v>0</v>
      </c>
      <c r="H633" s="62" t="e">
        <f t="shared" si="167"/>
        <v>#DIV/0!</v>
      </c>
      <c r="I633" s="63" t="e">
        <f t="shared" si="168"/>
        <v>#DIV/0!</v>
      </c>
      <c r="J633" s="84">
        <f t="shared" ref="J633:AG633" si="184">SUM(J634:J650)</f>
        <v>0</v>
      </c>
      <c r="K633" s="85">
        <f t="shared" si="184"/>
        <v>0</v>
      </c>
      <c r="L633" s="60">
        <f t="shared" si="184"/>
        <v>0</v>
      </c>
      <c r="M633" s="86">
        <f t="shared" si="184"/>
        <v>0</v>
      </c>
      <c r="N633" s="84">
        <f t="shared" si="184"/>
        <v>0</v>
      </c>
      <c r="O633" s="85">
        <f t="shared" si="184"/>
        <v>0</v>
      </c>
      <c r="P633" s="60">
        <f t="shared" si="184"/>
        <v>0</v>
      </c>
      <c r="Q633" s="86">
        <f t="shared" si="184"/>
        <v>0</v>
      </c>
      <c r="R633" s="84">
        <f t="shared" si="184"/>
        <v>0</v>
      </c>
      <c r="S633" s="85">
        <f t="shared" si="184"/>
        <v>0</v>
      </c>
      <c r="T633" s="60">
        <f t="shared" si="184"/>
        <v>0</v>
      </c>
      <c r="U633" s="86">
        <f t="shared" si="184"/>
        <v>0</v>
      </c>
      <c r="V633" s="84">
        <f t="shared" si="184"/>
        <v>0</v>
      </c>
      <c r="W633" s="85">
        <f t="shared" si="184"/>
        <v>0</v>
      </c>
      <c r="X633" s="60">
        <f t="shared" si="184"/>
        <v>0</v>
      </c>
      <c r="Y633" s="86">
        <f t="shared" si="184"/>
        <v>0</v>
      </c>
      <c r="Z633" s="84">
        <f t="shared" si="184"/>
        <v>0</v>
      </c>
      <c r="AA633" s="85">
        <f t="shared" si="184"/>
        <v>0</v>
      </c>
      <c r="AB633" s="60">
        <f t="shared" si="184"/>
        <v>0</v>
      </c>
      <c r="AC633" s="86">
        <f t="shared" si="184"/>
        <v>0</v>
      </c>
      <c r="AD633" s="84">
        <f t="shared" si="184"/>
        <v>0</v>
      </c>
      <c r="AE633" s="85">
        <f t="shared" si="184"/>
        <v>0</v>
      </c>
      <c r="AF633" s="60">
        <f t="shared" si="184"/>
        <v>0</v>
      </c>
      <c r="AG633" s="86">
        <f t="shared" si="184"/>
        <v>0</v>
      </c>
      <c r="AH633" s="2"/>
      <c r="AI633" s="2"/>
      <c r="AJ633" s="2"/>
      <c r="AK633" s="2"/>
      <c r="AL633" s="2"/>
    </row>
    <row r="634" spans="1:38" ht="16.5" customHeight="1" outlineLevel="1">
      <c r="A634" s="12" t="s">
        <v>950</v>
      </c>
      <c r="B634" s="27" t="s">
        <v>521</v>
      </c>
      <c r="C634" s="281">
        <v>5980</v>
      </c>
      <c r="D634" s="45">
        <v>0</v>
      </c>
      <c r="E634" s="46">
        <f t="shared" si="164"/>
        <v>0</v>
      </c>
      <c r="F634" s="46">
        <f t="shared" si="165"/>
        <v>0</v>
      </c>
      <c r="G634" s="46">
        <f t="shared" si="166"/>
        <v>0</v>
      </c>
      <c r="H634" s="53" t="e">
        <f t="shared" si="167"/>
        <v>#DIV/0!</v>
      </c>
      <c r="I634" s="54" t="e">
        <f t="shared" si="168"/>
        <v>#DIV/0!</v>
      </c>
      <c r="J634" s="65"/>
      <c r="K634" s="78">
        <f t="shared" si="169"/>
        <v>0</v>
      </c>
      <c r="L634" s="45"/>
      <c r="M634" s="79">
        <f t="shared" si="170"/>
        <v>0</v>
      </c>
      <c r="N634" s="65"/>
      <c r="O634" s="78">
        <f t="shared" si="171"/>
        <v>0</v>
      </c>
      <c r="P634" s="45"/>
      <c r="Q634" s="79">
        <f t="shared" si="172"/>
        <v>0</v>
      </c>
      <c r="R634" s="65"/>
      <c r="S634" s="78">
        <f t="shared" si="173"/>
        <v>0</v>
      </c>
      <c r="T634" s="45"/>
      <c r="U634" s="79">
        <f t="shared" si="174"/>
        <v>0</v>
      </c>
      <c r="V634" s="65"/>
      <c r="W634" s="78">
        <f t="shared" si="175"/>
        <v>0</v>
      </c>
      <c r="X634" s="45"/>
      <c r="Y634" s="79">
        <f t="shared" si="176"/>
        <v>0</v>
      </c>
      <c r="Z634" s="65"/>
      <c r="AA634" s="78">
        <f t="shared" si="177"/>
        <v>0</v>
      </c>
      <c r="AB634" s="45"/>
      <c r="AC634" s="79">
        <f t="shared" si="178"/>
        <v>0</v>
      </c>
      <c r="AD634" s="65"/>
      <c r="AE634" s="78">
        <f t="shared" si="179"/>
        <v>0</v>
      </c>
      <c r="AF634" s="45"/>
      <c r="AG634" s="79">
        <f t="shared" si="180"/>
        <v>0</v>
      </c>
      <c r="AH634" s="2"/>
      <c r="AI634" s="2"/>
      <c r="AJ634" s="2"/>
      <c r="AK634" s="2"/>
      <c r="AL634" s="2"/>
    </row>
    <row r="635" spans="1:38" ht="16.5" customHeight="1" outlineLevel="1">
      <c r="A635" s="12">
        <v>3101001</v>
      </c>
      <c r="B635" s="27" t="s">
        <v>522</v>
      </c>
      <c r="C635" s="281">
        <v>132090</v>
      </c>
      <c r="D635" s="45">
        <v>0</v>
      </c>
      <c r="E635" s="46">
        <f t="shared" si="164"/>
        <v>0</v>
      </c>
      <c r="F635" s="46">
        <f t="shared" si="165"/>
        <v>0</v>
      </c>
      <c r="G635" s="46">
        <f t="shared" si="166"/>
        <v>0</v>
      </c>
      <c r="H635" s="53" t="e">
        <f t="shared" si="167"/>
        <v>#DIV/0!</v>
      </c>
      <c r="I635" s="54" t="e">
        <f t="shared" si="168"/>
        <v>#DIV/0!</v>
      </c>
      <c r="J635" s="65"/>
      <c r="K635" s="78">
        <f t="shared" si="169"/>
        <v>0</v>
      </c>
      <c r="L635" s="45"/>
      <c r="M635" s="79">
        <f t="shared" si="170"/>
        <v>0</v>
      </c>
      <c r="N635" s="65"/>
      <c r="O635" s="78">
        <f t="shared" si="171"/>
        <v>0</v>
      </c>
      <c r="P635" s="45"/>
      <c r="Q635" s="79">
        <f t="shared" si="172"/>
        <v>0</v>
      </c>
      <c r="R635" s="65"/>
      <c r="S635" s="78">
        <f t="shared" si="173"/>
        <v>0</v>
      </c>
      <c r="T635" s="45"/>
      <c r="U635" s="79">
        <f t="shared" si="174"/>
        <v>0</v>
      </c>
      <c r="V635" s="65"/>
      <c r="W635" s="78">
        <f t="shared" si="175"/>
        <v>0</v>
      </c>
      <c r="X635" s="45"/>
      <c r="Y635" s="79">
        <f t="shared" si="176"/>
        <v>0</v>
      </c>
      <c r="Z635" s="65"/>
      <c r="AA635" s="78">
        <f t="shared" si="177"/>
        <v>0</v>
      </c>
      <c r="AB635" s="45"/>
      <c r="AC635" s="79">
        <f t="shared" si="178"/>
        <v>0</v>
      </c>
      <c r="AD635" s="65"/>
      <c r="AE635" s="78">
        <f t="shared" si="179"/>
        <v>0</v>
      </c>
      <c r="AF635" s="45"/>
      <c r="AG635" s="79">
        <f t="shared" si="180"/>
        <v>0</v>
      </c>
      <c r="AH635" s="2"/>
      <c r="AI635" s="2"/>
      <c r="AJ635" s="2"/>
      <c r="AK635" s="2"/>
      <c r="AL635" s="2"/>
    </row>
    <row r="636" spans="1:38" ht="16.5" customHeight="1" outlineLevel="1">
      <c r="A636" s="12">
        <v>3101101</v>
      </c>
      <c r="B636" s="27" t="s">
        <v>523</v>
      </c>
      <c r="C636" s="281">
        <v>145360</v>
      </c>
      <c r="D636" s="45">
        <v>0</v>
      </c>
      <c r="E636" s="46">
        <f t="shared" si="164"/>
        <v>0</v>
      </c>
      <c r="F636" s="46">
        <f t="shared" si="165"/>
        <v>0</v>
      </c>
      <c r="G636" s="46">
        <f t="shared" si="166"/>
        <v>0</v>
      </c>
      <c r="H636" s="53" t="e">
        <f t="shared" si="167"/>
        <v>#DIV/0!</v>
      </c>
      <c r="I636" s="54" t="e">
        <f t="shared" si="168"/>
        <v>#DIV/0!</v>
      </c>
      <c r="J636" s="65"/>
      <c r="K636" s="78">
        <f t="shared" si="169"/>
        <v>0</v>
      </c>
      <c r="L636" s="45"/>
      <c r="M636" s="79">
        <f t="shared" si="170"/>
        <v>0</v>
      </c>
      <c r="N636" s="65"/>
      <c r="O636" s="78">
        <f t="shared" si="171"/>
        <v>0</v>
      </c>
      <c r="P636" s="45"/>
      <c r="Q636" s="79">
        <f t="shared" si="172"/>
        <v>0</v>
      </c>
      <c r="R636" s="65"/>
      <c r="S636" s="78">
        <f t="shared" si="173"/>
        <v>0</v>
      </c>
      <c r="T636" s="45"/>
      <c r="U636" s="79">
        <f t="shared" si="174"/>
        <v>0</v>
      </c>
      <c r="V636" s="65"/>
      <c r="W636" s="78">
        <f t="shared" si="175"/>
        <v>0</v>
      </c>
      <c r="X636" s="45"/>
      <c r="Y636" s="79">
        <f t="shared" si="176"/>
        <v>0</v>
      </c>
      <c r="Z636" s="65"/>
      <c r="AA636" s="78">
        <f t="shared" si="177"/>
        <v>0</v>
      </c>
      <c r="AB636" s="45"/>
      <c r="AC636" s="79">
        <f t="shared" si="178"/>
        <v>0</v>
      </c>
      <c r="AD636" s="65"/>
      <c r="AE636" s="78">
        <f t="shared" si="179"/>
        <v>0</v>
      </c>
      <c r="AF636" s="45"/>
      <c r="AG636" s="79">
        <f t="shared" si="180"/>
        <v>0</v>
      </c>
      <c r="AH636" s="2"/>
      <c r="AI636" s="2"/>
      <c r="AJ636" s="2"/>
      <c r="AK636" s="2"/>
      <c r="AL636" s="2"/>
    </row>
    <row r="637" spans="1:38" ht="16.5" customHeight="1" outlineLevel="1">
      <c r="A637" s="12">
        <v>3101002</v>
      </c>
      <c r="B637" s="27" t="s">
        <v>524</v>
      </c>
      <c r="C637" s="281">
        <v>211890</v>
      </c>
      <c r="D637" s="45">
        <v>0</v>
      </c>
      <c r="E637" s="46">
        <f t="shared" si="164"/>
        <v>0</v>
      </c>
      <c r="F637" s="46">
        <f t="shared" si="165"/>
        <v>0</v>
      </c>
      <c r="G637" s="46">
        <f t="shared" si="166"/>
        <v>0</v>
      </c>
      <c r="H637" s="53" t="e">
        <f t="shared" si="167"/>
        <v>#DIV/0!</v>
      </c>
      <c r="I637" s="54" t="e">
        <f t="shared" si="168"/>
        <v>#DIV/0!</v>
      </c>
      <c r="J637" s="65"/>
      <c r="K637" s="78">
        <f t="shared" si="169"/>
        <v>0</v>
      </c>
      <c r="L637" s="45"/>
      <c r="M637" s="79">
        <f t="shared" si="170"/>
        <v>0</v>
      </c>
      <c r="N637" s="65"/>
      <c r="O637" s="78">
        <f t="shared" si="171"/>
        <v>0</v>
      </c>
      <c r="P637" s="45"/>
      <c r="Q637" s="79">
        <f t="shared" si="172"/>
        <v>0</v>
      </c>
      <c r="R637" s="65"/>
      <c r="S637" s="78">
        <f t="shared" si="173"/>
        <v>0</v>
      </c>
      <c r="T637" s="45"/>
      <c r="U637" s="79">
        <f t="shared" si="174"/>
        <v>0</v>
      </c>
      <c r="V637" s="65"/>
      <c r="W637" s="78">
        <f t="shared" si="175"/>
        <v>0</v>
      </c>
      <c r="X637" s="45"/>
      <c r="Y637" s="79">
        <f t="shared" si="176"/>
        <v>0</v>
      </c>
      <c r="Z637" s="65"/>
      <c r="AA637" s="78">
        <f t="shared" si="177"/>
        <v>0</v>
      </c>
      <c r="AB637" s="45"/>
      <c r="AC637" s="79">
        <f t="shared" si="178"/>
        <v>0</v>
      </c>
      <c r="AD637" s="65"/>
      <c r="AE637" s="78">
        <f t="shared" si="179"/>
        <v>0</v>
      </c>
      <c r="AF637" s="45"/>
      <c r="AG637" s="79">
        <f t="shared" si="180"/>
        <v>0</v>
      </c>
      <c r="AH637" s="2"/>
      <c r="AI637" s="2"/>
      <c r="AJ637" s="2"/>
      <c r="AK637" s="2"/>
      <c r="AL637" s="2"/>
    </row>
    <row r="638" spans="1:38" ht="16.5" customHeight="1">
      <c r="A638" s="12" t="s">
        <v>1134</v>
      </c>
      <c r="B638" s="27" t="s">
        <v>1135</v>
      </c>
      <c r="C638" s="281">
        <v>62670</v>
      </c>
      <c r="D638" s="45"/>
      <c r="E638" s="46">
        <f t="shared" si="164"/>
        <v>0</v>
      </c>
      <c r="F638" s="46">
        <f t="shared" si="165"/>
        <v>0</v>
      </c>
      <c r="G638" s="46">
        <f t="shared" si="166"/>
        <v>0</v>
      </c>
      <c r="H638" s="53" t="e">
        <f t="shared" si="167"/>
        <v>#DIV/0!</v>
      </c>
      <c r="I638" s="54" t="e">
        <f t="shared" si="168"/>
        <v>#DIV/0!</v>
      </c>
      <c r="J638" s="65"/>
      <c r="K638" s="78">
        <f t="shared" si="169"/>
        <v>0</v>
      </c>
      <c r="L638" s="45"/>
      <c r="M638" s="79">
        <f t="shared" si="170"/>
        <v>0</v>
      </c>
      <c r="N638" s="65"/>
      <c r="O638" s="78">
        <f t="shared" si="171"/>
        <v>0</v>
      </c>
      <c r="P638" s="45"/>
      <c r="Q638" s="79">
        <f t="shared" si="172"/>
        <v>0</v>
      </c>
      <c r="R638" s="65"/>
      <c r="S638" s="78">
        <f t="shared" si="173"/>
        <v>0</v>
      </c>
      <c r="T638" s="45"/>
      <c r="U638" s="79">
        <f t="shared" si="174"/>
        <v>0</v>
      </c>
      <c r="V638" s="65"/>
      <c r="W638" s="78">
        <f t="shared" si="175"/>
        <v>0</v>
      </c>
      <c r="X638" s="45"/>
      <c r="Y638" s="79">
        <f t="shared" si="176"/>
        <v>0</v>
      </c>
      <c r="Z638" s="65"/>
      <c r="AA638" s="78">
        <f t="shared" si="177"/>
        <v>0</v>
      </c>
      <c r="AB638" s="45"/>
      <c r="AC638" s="79">
        <f t="shared" si="178"/>
        <v>0</v>
      </c>
      <c r="AD638" s="65"/>
      <c r="AE638" s="78">
        <f t="shared" si="179"/>
        <v>0</v>
      </c>
      <c r="AF638" s="45"/>
      <c r="AG638" s="79">
        <f t="shared" si="180"/>
        <v>0</v>
      </c>
    </row>
    <row r="639" spans="1:38" ht="39" customHeight="1" outlineLevel="1">
      <c r="A639" s="12" t="s">
        <v>951</v>
      </c>
      <c r="B639" s="27" t="s">
        <v>525</v>
      </c>
      <c r="C639" s="281">
        <v>237980</v>
      </c>
      <c r="D639" s="45">
        <v>0</v>
      </c>
      <c r="E639" s="46">
        <f t="shared" si="164"/>
        <v>0</v>
      </c>
      <c r="F639" s="46">
        <f t="shared" si="165"/>
        <v>0</v>
      </c>
      <c r="G639" s="46">
        <f t="shared" si="166"/>
        <v>0</v>
      </c>
      <c r="H639" s="53" t="e">
        <f t="shared" si="167"/>
        <v>#DIV/0!</v>
      </c>
      <c r="I639" s="54" t="e">
        <f t="shared" si="168"/>
        <v>#DIV/0!</v>
      </c>
      <c r="J639" s="65"/>
      <c r="K639" s="78">
        <f t="shared" si="169"/>
        <v>0</v>
      </c>
      <c r="L639" s="45"/>
      <c r="M639" s="79">
        <f t="shared" si="170"/>
        <v>0</v>
      </c>
      <c r="N639" s="65"/>
      <c r="O639" s="78">
        <f t="shared" si="171"/>
        <v>0</v>
      </c>
      <c r="P639" s="45"/>
      <c r="Q639" s="79">
        <f t="shared" si="172"/>
        <v>0</v>
      </c>
      <c r="R639" s="65"/>
      <c r="S639" s="78">
        <f t="shared" si="173"/>
        <v>0</v>
      </c>
      <c r="T639" s="45"/>
      <c r="U639" s="79">
        <f t="shared" si="174"/>
        <v>0</v>
      </c>
      <c r="V639" s="65"/>
      <c r="W639" s="78">
        <f t="shared" si="175"/>
        <v>0</v>
      </c>
      <c r="X639" s="45"/>
      <c r="Y639" s="79">
        <f t="shared" si="176"/>
        <v>0</v>
      </c>
      <c r="Z639" s="65"/>
      <c r="AA639" s="78">
        <f t="shared" si="177"/>
        <v>0</v>
      </c>
      <c r="AB639" s="45"/>
      <c r="AC639" s="79">
        <f t="shared" si="178"/>
        <v>0</v>
      </c>
      <c r="AD639" s="65"/>
      <c r="AE639" s="78">
        <f t="shared" si="179"/>
        <v>0</v>
      </c>
      <c r="AF639" s="45"/>
      <c r="AG639" s="79">
        <f t="shared" si="180"/>
        <v>0</v>
      </c>
      <c r="AH639" s="2"/>
      <c r="AI639" s="2"/>
      <c r="AJ639" s="2"/>
      <c r="AK639" s="2"/>
      <c r="AL639" s="2"/>
    </row>
    <row r="640" spans="1:38" ht="38.25" customHeight="1" outlineLevel="1">
      <c r="A640" s="12" t="s">
        <v>885</v>
      </c>
      <c r="B640" s="27" t="s">
        <v>526</v>
      </c>
      <c r="C640" s="281">
        <v>1233360</v>
      </c>
      <c r="D640" s="45">
        <v>0</v>
      </c>
      <c r="E640" s="46">
        <f t="shared" si="164"/>
        <v>0</v>
      </c>
      <c r="F640" s="46">
        <f t="shared" si="165"/>
        <v>0</v>
      </c>
      <c r="G640" s="46">
        <f t="shared" si="166"/>
        <v>0</v>
      </c>
      <c r="H640" s="53" t="e">
        <f t="shared" si="167"/>
        <v>#DIV/0!</v>
      </c>
      <c r="I640" s="54" t="e">
        <f t="shared" si="168"/>
        <v>#DIV/0!</v>
      </c>
      <c r="J640" s="65"/>
      <c r="K640" s="78">
        <f t="shared" si="169"/>
        <v>0</v>
      </c>
      <c r="L640" s="45"/>
      <c r="M640" s="79">
        <f t="shared" si="170"/>
        <v>0</v>
      </c>
      <c r="N640" s="65"/>
      <c r="O640" s="78">
        <f t="shared" si="171"/>
        <v>0</v>
      </c>
      <c r="P640" s="45"/>
      <c r="Q640" s="79">
        <f t="shared" si="172"/>
        <v>0</v>
      </c>
      <c r="R640" s="65"/>
      <c r="S640" s="78">
        <f t="shared" si="173"/>
        <v>0</v>
      </c>
      <c r="T640" s="45"/>
      <c r="U640" s="79">
        <f t="shared" si="174"/>
        <v>0</v>
      </c>
      <c r="V640" s="65"/>
      <c r="W640" s="78">
        <f t="shared" si="175"/>
        <v>0</v>
      </c>
      <c r="X640" s="45"/>
      <c r="Y640" s="79">
        <f t="shared" si="176"/>
        <v>0</v>
      </c>
      <c r="Z640" s="65"/>
      <c r="AA640" s="78">
        <f t="shared" si="177"/>
        <v>0</v>
      </c>
      <c r="AB640" s="45"/>
      <c r="AC640" s="79">
        <f t="shared" si="178"/>
        <v>0</v>
      </c>
      <c r="AD640" s="65"/>
      <c r="AE640" s="78">
        <f t="shared" si="179"/>
        <v>0</v>
      </c>
      <c r="AF640" s="45"/>
      <c r="AG640" s="79">
        <f t="shared" si="180"/>
        <v>0</v>
      </c>
      <c r="AH640" s="2"/>
      <c r="AI640" s="2"/>
      <c r="AJ640" s="2"/>
      <c r="AK640" s="2"/>
      <c r="AL640" s="2"/>
    </row>
    <row r="641" spans="1:38" ht="16.5" customHeight="1" outlineLevel="1">
      <c r="A641" s="12" t="s">
        <v>871</v>
      </c>
      <c r="B641" s="19" t="s">
        <v>139</v>
      </c>
      <c r="C641" s="281">
        <v>166500</v>
      </c>
      <c r="D641" s="45">
        <v>0</v>
      </c>
      <c r="E641" s="46">
        <f t="shared" si="164"/>
        <v>0</v>
      </c>
      <c r="F641" s="46">
        <f t="shared" si="165"/>
        <v>0</v>
      </c>
      <c r="G641" s="46">
        <f t="shared" si="166"/>
        <v>0</v>
      </c>
      <c r="H641" s="53" t="e">
        <f t="shared" si="167"/>
        <v>#DIV/0!</v>
      </c>
      <c r="I641" s="54" t="e">
        <f t="shared" si="168"/>
        <v>#DIV/0!</v>
      </c>
      <c r="J641" s="65"/>
      <c r="K641" s="78">
        <f t="shared" si="169"/>
        <v>0</v>
      </c>
      <c r="L641" s="45"/>
      <c r="M641" s="79">
        <f t="shared" si="170"/>
        <v>0</v>
      </c>
      <c r="N641" s="65"/>
      <c r="O641" s="78">
        <f t="shared" si="171"/>
        <v>0</v>
      </c>
      <c r="P641" s="45"/>
      <c r="Q641" s="79">
        <f t="shared" si="172"/>
        <v>0</v>
      </c>
      <c r="R641" s="65"/>
      <c r="S641" s="78">
        <f t="shared" si="173"/>
        <v>0</v>
      </c>
      <c r="T641" s="45"/>
      <c r="U641" s="79">
        <f t="shared" si="174"/>
        <v>0</v>
      </c>
      <c r="V641" s="65"/>
      <c r="W641" s="78">
        <f t="shared" si="175"/>
        <v>0</v>
      </c>
      <c r="X641" s="45"/>
      <c r="Y641" s="79">
        <f t="shared" si="176"/>
        <v>0</v>
      </c>
      <c r="Z641" s="65"/>
      <c r="AA641" s="78">
        <f t="shared" si="177"/>
        <v>0</v>
      </c>
      <c r="AB641" s="45"/>
      <c r="AC641" s="79">
        <f t="shared" si="178"/>
        <v>0</v>
      </c>
      <c r="AD641" s="65"/>
      <c r="AE641" s="78">
        <f t="shared" si="179"/>
        <v>0</v>
      </c>
      <c r="AF641" s="45"/>
      <c r="AG641" s="79">
        <f t="shared" si="180"/>
        <v>0</v>
      </c>
      <c r="AH641" s="2"/>
      <c r="AI641" s="2"/>
      <c r="AJ641" s="2"/>
      <c r="AK641" s="2"/>
      <c r="AL641" s="2"/>
    </row>
    <row r="642" spans="1:38" ht="16.5" customHeight="1" outlineLevel="1">
      <c r="A642" s="12" t="s">
        <v>872</v>
      </c>
      <c r="B642" s="19" t="s">
        <v>140</v>
      </c>
      <c r="C642" s="281">
        <v>665960</v>
      </c>
      <c r="D642" s="45">
        <v>0</v>
      </c>
      <c r="E642" s="46">
        <f t="shared" si="164"/>
        <v>0</v>
      </c>
      <c r="F642" s="46">
        <f t="shared" si="165"/>
        <v>0</v>
      </c>
      <c r="G642" s="46">
        <f t="shared" si="166"/>
        <v>0</v>
      </c>
      <c r="H642" s="53" t="e">
        <f t="shared" si="167"/>
        <v>#DIV/0!</v>
      </c>
      <c r="I642" s="54" t="e">
        <f t="shared" si="168"/>
        <v>#DIV/0!</v>
      </c>
      <c r="J642" s="65"/>
      <c r="K642" s="78">
        <f t="shared" si="169"/>
        <v>0</v>
      </c>
      <c r="L642" s="45"/>
      <c r="M642" s="79">
        <f t="shared" si="170"/>
        <v>0</v>
      </c>
      <c r="N642" s="65"/>
      <c r="O642" s="78">
        <f t="shared" si="171"/>
        <v>0</v>
      </c>
      <c r="P642" s="45"/>
      <c r="Q642" s="79">
        <f t="shared" si="172"/>
        <v>0</v>
      </c>
      <c r="R642" s="65"/>
      <c r="S642" s="78">
        <f t="shared" si="173"/>
        <v>0</v>
      </c>
      <c r="T642" s="45"/>
      <c r="U642" s="79">
        <f t="shared" si="174"/>
        <v>0</v>
      </c>
      <c r="V642" s="65"/>
      <c r="W642" s="78">
        <f t="shared" si="175"/>
        <v>0</v>
      </c>
      <c r="X642" s="45"/>
      <c r="Y642" s="79">
        <f t="shared" si="176"/>
        <v>0</v>
      </c>
      <c r="Z642" s="65"/>
      <c r="AA642" s="78">
        <f t="shared" si="177"/>
        <v>0</v>
      </c>
      <c r="AB642" s="45"/>
      <c r="AC642" s="79">
        <f t="shared" si="178"/>
        <v>0</v>
      </c>
      <c r="AD642" s="65"/>
      <c r="AE642" s="78">
        <f t="shared" si="179"/>
        <v>0</v>
      </c>
      <c r="AF642" s="45"/>
      <c r="AG642" s="79">
        <f t="shared" si="180"/>
        <v>0</v>
      </c>
      <c r="AH642" s="2"/>
      <c r="AI642" s="2"/>
      <c r="AJ642" s="2"/>
      <c r="AK642" s="2"/>
      <c r="AL642" s="2"/>
    </row>
    <row r="643" spans="1:38" ht="16.5" customHeight="1" outlineLevel="1">
      <c r="A643" s="12" t="s">
        <v>873</v>
      </c>
      <c r="B643" s="19" t="s">
        <v>141</v>
      </c>
      <c r="C643" s="281">
        <v>832460</v>
      </c>
      <c r="D643" s="45">
        <v>0</v>
      </c>
      <c r="E643" s="46">
        <f t="shared" si="164"/>
        <v>0</v>
      </c>
      <c r="F643" s="46">
        <f t="shared" si="165"/>
        <v>0</v>
      </c>
      <c r="G643" s="46">
        <f t="shared" si="166"/>
        <v>0</v>
      </c>
      <c r="H643" s="53" t="e">
        <f t="shared" si="167"/>
        <v>#DIV/0!</v>
      </c>
      <c r="I643" s="54" t="e">
        <f t="shared" si="168"/>
        <v>#DIV/0!</v>
      </c>
      <c r="J643" s="65"/>
      <c r="K643" s="78">
        <f t="shared" si="169"/>
        <v>0</v>
      </c>
      <c r="L643" s="45"/>
      <c r="M643" s="79">
        <f t="shared" si="170"/>
        <v>0</v>
      </c>
      <c r="N643" s="65"/>
      <c r="O643" s="78">
        <f t="shared" si="171"/>
        <v>0</v>
      </c>
      <c r="P643" s="45"/>
      <c r="Q643" s="79">
        <f t="shared" si="172"/>
        <v>0</v>
      </c>
      <c r="R643" s="65"/>
      <c r="S643" s="78">
        <f t="shared" si="173"/>
        <v>0</v>
      </c>
      <c r="T643" s="45"/>
      <c r="U643" s="79">
        <f t="shared" si="174"/>
        <v>0</v>
      </c>
      <c r="V643" s="65"/>
      <c r="W643" s="78">
        <f t="shared" si="175"/>
        <v>0</v>
      </c>
      <c r="X643" s="45"/>
      <c r="Y643" s="79">
        <f t="shared" si="176"/>
        <v>0</v>
      </c>
      <c r="Z643" s="65"/>
      <c r="AA643" s="78">
        <f t="shared" si="177"/>
        <v>0</v>
      </c>
      <c r="AB643" s="45"/>
      <c r="AC643" s="79">
        <f t="shared" si="178"/>
        <v>0</v>
      </c>
      <c r="AD643" s="65"/>
      <c r="AE643" s="78">
        <f t="shared" si="179"/>
        <v>0</v>
      </c>
      <c r="AF643" s="45"/>
      <c r="AG643" s="79">
        <f t="shared" si="180"/>
        <v>0</v>
      </c>
      <c r="AH643" s="2"/>
      <c r="AI643" s="2"/>
      <c r="AJ643" s="2"/>
      <c r="AK643" s="2"/>
      <c r="AL643" s="2"/>
    </row>
    <row r="644" spans="1:38" ht="16.5" customHeight="1" outlineLevel="1">
      <c r="A644" s="12" t="s">
        <v>874</v>
      </c>
      <c r="B644" s="24" t="s">
        <v>527</v>
      </c>
      <c r="C644" s="281">
        <v>471020</v>
      </c>
      <c r="D644" s="45">
        <v>0</v>
      </c>
      <c r="E644" s="46">
        <f t="shared" si="164"/>
        <v>0</v>
      </c>
      <c r="F644" s="46">
        <f t="shared" si="165"/>
        <v>0</v>
      </c>
      <c r="G644" s="46">
        <f t="shared" si="166"/>
        <v>0</v>
      </c>
      <c r="H644" s="53" t="e">
        <f t="shared" si="167"/>
        <v>#DIV/0!</v>
      </c>
      <c r="I644" s="54" t="e">
        <f t="shared" si="168"/>
        <v>#DIV/0!</v>
      </c>
      <c r="J644" s="65"/>
      <c r="K644" s="78">
        <f t="shared" si="169"/>
        <v>0</v>
      </c>
      <c r="L644" s="45"/>
      <c r="M644" s="79">
        <f t="shared" si="170"/>
        <v>0</v>
      </c>
      <c r="N644" s="65"/>
      <c r="O644" s="78">
        <f t="shared" si="171"/>
        <v>0</v>
      </c>
      <c r="P644" s="45"/>
      <c r="Q644" s="79">
        <f t="shared" si="172"/>
        <v>0</v>
      </c>
      <c r="R644" s="65"/>
      <c r="S644" s="78">
        <f t="shared" si="173"/>
        <v>0</v>
      </c>
      <c r="T644" s="45"/>
      <c r="U644" s="79">
        <f t="shared" si="174"/>
        <v>0</v>
      </c>
      <c r="V644" s="65"/>
      <c r="W644" s="78">
        <f t="shared" si="175"/>
        <v>0</v>
      </c>
      <c r="X644" s="45"/>
      <c r="Y644" s="79">
        <f t="shared" si="176"/>
        <v>0</v>
      </c>
      <c r="Z644" s="65"/>
      <c r="AA644" s="78">
        <f t="shared" si="177"/>
        <v>0</v>
      </c>
      <c r="AB644" s="45"/>
      <c r="AC644" s="79">
        <f t="shared" si="178"/>
        <v>0</v>
      </c>
      <c r="AD644" s="65"/>
      <c r="AE644" s="78">
        <f t="shared" si="179"/>
        <v>0</v>
      </c>
      <c r="AF644" s="45"/>
      <c r="AG644" s="79">
        <f t="shared" si="180"/>
        <v>0</v>
      </c>
      <c r="AH644" s="2"/>
      <c r="AI644" s="2"/>
      <c r="AJ644" s="2"/>
      <c r="AK644" s="2"/>
      <c r="AL644" s="2"/>
    </row>
    <row r="645" spans="1:38" ht="16.5" customHeight="1" outlineLevel="1">
      <c r="A645" s="12" t="s">
        <v>875</v>
      </c>
      <c r="B645" s="24" t="s">
        <v>143</v>
      </c>
      <c r="C645" s="281">
        <v>372900</v>
      </c>
      <c r="D645" s="45">
        <v>0</v>
      </c>
      <c r="E645" s="46">
        <f t="shared" si="164"/>
        <v>0</v>
      </c>
      <c r="F645" s="46">
        <f t="shared" si="165"/>
        <v>0</v>
      </c>
      <c r="G645" s="46">
        <f t="shared" si="166"/>
        <v>0</v>
      </c>
      <c r="H645" s="53" t="e">
        <f t="shared" si="167"/>
        <v>#DIV/0!</v>
      </c>
      <c r="I645" s="54" t="e">
        <f t="shared" si="168"/>
        <v>#DIV/0!</v>
      </c>
      <c r="J645" s="65"/>
      <c r="K645" s="78">
        <f t="shared" si="169"/>
        <v>0</v>
      </c>
      <c r="L645" s="45"/>
      <c r="M645" s="79">
        <f t="shared" si="170"/>
        <v>0</v>
      </c>
      <c r="N645" s="65"/>
      <c r="O645" s="78">
        <f t="shared" si="171"/>
        <v>0</v>
      </c>
      <c r="P645" s="45"/>
      <c r="Q645" s="79">
        <f t="shared" si="172"/>
        <v>0</v>
      </c>
      <c r="R645" s="65"/>
      <c r="S645" s="78">
        <f t="shared" si="173"/>
        <v>0</v>
      </c>
      <c r="T645" s="45"/>
      <c r="U645" s="79">
        <f t="shared" si="174"/>
        <v>0</v>
      </c>
      <c r="V645" s="65"/>
      <c r="W645" s="78">
        <f t="shared" si="175"/>
        <v>0</v>
      </c>
      <c r="X645" s="45"/>
      <c r="Y645" s="79">
        <f t="shared" si="176"/>
        <v>0</v>
      </c>
      <c r="Z645" s="65"/>
      <c r="AA645" s="78">
        <f t="shared" si="177"/>
        <v>0</v>
      </c>
      <c r="AB645" s="45"/>
      <c r="AC645" s="79">
        <f t="shared" si="178"/>
        <v>0</v>
      </c>
      <c r="AD645" s="65"/>
      <c r="AE645" s="78">
        <f t="shared" si="179"/>
        <v>0</v>
      </c>
      <c r="AF645" s="45"/>
      <c r="AG645" s="79">
        <f t="shared" si="180"/>
        <v>0</v>
      </c>
      <c r="AH645" s="2"/>
      <c r="AI645" s="2"/>
      <c r="AJ645" s="2"/>
      <c r="AK645" s="2"/>
      <c r="AL645" s="2"/>
    </row>
    <row r="646" spans="1:38" ht="16.5" customHeight="1" outlineLevel="1">
      <c r="A646" s="12" t="s">
        <v>877</v>
      </c>
      <c r="B646" s="27" t="s">
        <v>528</v>
      </c>
      <c r="C646" s="281">
        <v>689810</v>
      </c>
      <c r="D646" s="45">
        <v>0</v>
      </c>
      <c r="E646" s="46">
        <f t="shared" si="164"/>
        <v>0</v>
      </c>
      <c r="F646" s="46">
        <f t="shared" si="165"/>
        <v>0</v>
      </c>
      <c r="G646" s="46">
        <f t="shared" si="166"/>
        <v>0</v>
      </c>
      <c r="H646" s="53" t="e">
        <f t="shared" si="167"/>
        <v>#DIV/0!</v>
      </c>
      <c r="I646" s="54" t="e">
        <f t="shared" si="168"/>
        <v>#DIV/0!</v>
      </c>
      <c r="J646" s="65"/>
      <c r="K646" s="78">
        <f t="shared" si="169"/>
        <v>0</v>
      </c>
      <c r="L646" s="45"/>
      <c r="M646" s="79">
        <f t="shared" si="170"/>
        <v>0</v>
      </c>
      <c r="N646" s="65"/>
      <c r="O646" s="78">
        <f t="shared" si="171"/>
        <v>0</v>
      </c>
      <c r="P646" s="45"/>
      <c r="Q646" s="79">
        <f t="shared" si="172"/>
        <v>0</v>
      </c>
      <c r="R646" s="65"/>
      <c r="S646" s="78">
        <f t="shared" si="173"/>
        <v>0</v>
      </c>
      <c r="T646" s="45"/>
      <c r="U646" s="79">
        <f t="shared" si="174"/>
        <v>0</v>
      </c>
      <c r="V646" s="65"/>
      <c r="W646" s="78">
        <f t="shared" si="175"/>
        <v>0</v>
      </c>
      <c r="X646" s="45"/>
      <c r="Y646" s="79">
        <f t="shared" si="176"/>
        <v>0</v>
      </c>
      <c r="Z646" s="65"/>
      <c r="AA646" s="78">
        <f t="shared" si="177"/>
        <v>0</v>
      </c>
      <c r="AB646" s="45"/>
      <c r="AC646" s="79">
        <f t="shared" si="178"/>
        <v>0</v>
      </c>
      <c r="AD646" s="65"/>
      <c r="AE646" s="78">
        <f t="shared" si="179"/>
        <v>0</v>
      </c>
      <c r="AF646" s="45"/>
      <c r="AG646" s="79">
        <f t="shared" si="180"/>
        <v>0</v>
      </c>
      <c r="AH646" s="2"/>
      <c r="AI646" s="2"/>
      <c r="AJ646" s="2"/>
      <c r="AK646" s="2"/>
      <c r="AL646" s="2"/>
    </row>
    <row r="647" spans="1:38" ht="16.5" customHeight="1" outlineLevel="1">
      <c r="A647" s="12">
        <v>3002036</v>
      </c>
      <c r="B647" s="27" t="s">
        <v>529</v>
      </c>
      <c r="C647" s="281">
        <v>90760</v>
      </c>
      <c r="D647" s="45">
        <v>0</v>
      </c>
      <c r="E647" s="46">
        <f t="shared" si="164"/>
        <v>0</v>
      </c>
      <c r="F647" s="46">
        <f t="shared" si="165"/>
        <v>0</v>
      </c>
      <c r="G647" s="46">
        <f t="shared" si="166"/>
        <v>0</v>
      </c>
      <c r="H647" s="53" t="e">
        <f t="shared" si="167"/>
        <v>#DIV/0!</v>
      </c>
      <c r="I647" s="54" t="e">
        <f t="shared" si="168"/>
        <v>#DIV/0!</v>
      </c>
      <c r="J647" s="65"/>
      <c r="K647" s="78">
        <f t="shared" si="169"/>
        <v>0</v>
      </c>
      <c r="L647" s="45"/>
      <c r="M647" s="79">
        <f t="shared" si="170"/>
        <v>0</v>
      </c>
      <c r="N647" s="65"/>
      <c r="O647" s="78">
        <f t="shared" si="171"/>
        <v>0</v>
      </c>
      <c r="P647" s="45"/>
      <c r="Q647" s="79">
        <f t="shared" si="172"/>
        <v>0</v>
      </c>
      <c r="R647" s="65"/>
      <c r="S647" s="78">
        <f t="shared" si="173"/>
        <v>0</v>
      </c>
      <c r="T647" s="45"/>
      <c r="U647" s="79">
        <f t="shared" si="174"/>
        <v>0</v>
      </c>
      <c r="V647" s="65"/>
      <c r="W647" s="78">
        <f t="shared" si="175"/>
        <v>0</v>
      </c>
      <c r="X647" s="45"/>
      <c r="Y647" s="79">
        <f t="shared" si="176"/>
        <v>0</v>
      </c>
      <c r="Z647" s="65"/>
      <c r="AA647" s="78">
        <f t="shared" si="177"/>
        <v>0</v>
      </c>
      <c r="AB647" s="45"/>
      <c r="AC647" s="79">
        <f t="shared" si="178"/>
        <v>0</v>
      </c>
      <c r="AD647" s="65"/>
      <c r="AE647" s="78">
        <f t="shared" si="179"/>
        <v>0</v>
      </c>
      <c r="AF647" s="45"/>
      <c r="AG647" s="79">
        <f t="shared" si="180"/>
        <v>0</v>
      </c>
      <c r="AH647" s="2"/>
      <c r="AI647" s="2"/>
      <c r="AJ647" s="2"/>
      <c r="AK647" s="2"/>
      <c r="AL647" s="2"/>
    </row>
    <row r="648" spans="1:38" ht="16.5" customHeight="1" outlineLevel="1">
      <c r="A648" s="12">
        <v>3002037</v>
      </c>
      <c r="B648" s="27" t="s">
        <v>530</v>
      </c>
      <c r="C648" s="281">
        <v>167810</v>
      </c>
      <c r="D648" s="45">
        <v>0</v>
      </c>
      <c r="E648" s="46">
        <f t="shared" si="164"/>
        <v>0</v>
      </c>
      <c r="F648" s="46">
        <f t="shared" si="165"/>
        <v>0</v>
      </c>
      <c r="G648" s="46">
        <f t="shared" si="166"/>
        <v>0</v>
      </c>
      <c r="H648" s="53" t="e">
        <f t="shared" si="167"/>
        <v>#DIV/0!</v>
      </c>
      <c r="I648" s="54" t="e">
        <f t="shared" si="168"/>
        <v>#DIV/0!</v>
      </c>
      <c r="J648" s="65"/>
      <c r="K648" s="78">
        <f t="shared" si="169"/>
        <v>0</v>
      </c>
      <c r="L648" s="45"/>
      <c r="M648" s="79">
        <f t="shared" si="170"/>
        <v>0</v>
      </c>
      <c r="N648" s="65"/>
      <c r="O648" s="78">
        <f t="shared" si="171"/>
        <v>0</v>
      </c>
      <c r="P648" s="45"/>
      <c r="Q648" s="79">
        <f t="shared" si="172"/>
        <v>0</v>
      </c>
      <c r="R648" s="65"/>
      <c r="S648" s="78">
        <f t="shared" si="173"/>
        <v>0</v>
      </c>
      <c r="T648" s="45"/>
      <c r="U648" s="79">
        <f t="shared" si="174"/>
        <v>0</v>
      </c>
      <c r="V648" s="65"/>
      <c r="W648" s="78">
        <f t="shared" si="175"/>
        <v>0</v>
      </c>
      <c r="X648" s="45"/>
      <c r="Y648" s="79">
        <f t="shared" si="176"/>
        <v>0</v>
      </c>
      <c r="Z648" s="65"/>
      <c r="AA648" s="78">
        <f t="shared" si="177"/>
        <v>0</v>
      </c>
      <c r="AB648" s="45"/>
      <c r="AC648" s="79">
        <f t="shared" si="178"/>
        <v>0</v>
      </c>
      <c r="AD648" s="65"/>
      <c r="AE648" s="78">
        <f t="shared" si="179"/>
        <v>0</v>
      </c>
      <c r="AF648" s="45"/>
      <c r="AG648" s="79">
        <f t="shared" si="180"/>
        <v>0</v>
      </c>
      <c r="AH648" s="2"/>
      <c r="AI648" s="2"/>
      <c r="AJ648" s="2"/>
      <c r="AK648" s="2"/>
      <c r="AL648" s="2"/>
    </row>
    <row r="649" spans="1:38" ht="16.5" customHeight="1" outlineLevel="1">
      <c r="A649" s="12">
        <v>3101003</v>
      </c>
      <c r="B649" s="27" t="s">
        <v>531</v>
      </c>
      <c r="C649" s="281">
        <v>52870</v>
      </c>
      <c r="D649" s="45">
        <v>0</v>
      </c>
      <c r="E649" s="46">
        <f t="shared" si="164"/>
        <v>0</v>
      </c>
      <c r="F649" s="46">
        <f t="shared" si="165"/>
        <v>0</v>
      </c>
      <c r="G649" s="46">
        <f t="shared" si="166"/>
        <v>0</v>
      </c>
      <c r="H649" s="53" t="e">
        <f t="shared" si="167"/>
        <v>#DIV/0!</v>
      </c>
      <c r="I649" s="54" t="e">
        <f t="shared" si="168"/>
        <v>#DIV/0!</v>
      </c>
      <c r="J649" s="65"/>
      <c r="K649" s="78">
        <f t="shared" si="169"/>
        <v>0</v>
      </c>
      <c r="L649" s="45"/>
      <c r="M649" s="79">
        <f t="shared" si="170"/>
        <v>0</v>
      </c>
      <c r="N649" s="65"/>
      <c r="O649" s="78">
        <f t="shared" si="171"/>
        <v>0</v>
      </c>
      <c r="P649" s="45"/>
      <c r="Q649" s="79">
        <f t="shared" si="172"/>
        <v>0</v>
      </c>
      <c r="R649" s="65"/>
      <c r="S649" s="78">
        <f t="shared" si="173"/>
        <v>0</v>
      </c>
      <c r="T649" s="45"/>
      <c r="U649" s="79">
        <f t="shared" si="174"/>
        <v>0</v>
      </c>
      <c r="V649" s="65"/>
      <c r="W649" s="78">
        <f t="shared" si="175"/>
        <v>0</v>
      </c>
      <c r="X649" s="45"/>
      <c r="Y649" s="79">
        <f t="shared" si="176"/>
        <v>0</v>
      </c>
      <c r="Z649" s="65"/>
      <c r="AA649" s="78">
        <f t="shared" si="177"/>
        <v>0</v>
      </c>
      <c r="AB649" s="45"/>
      <c r="AC649" s="79">
        <f t="shared" si="178"/>
        <v>0</v>
      </c>
      <c r="AD649" s="65"/>
      <c r="AE649" s="78">
        <f t="shared" si="179"/>
        <v>0</v>
      </c>
      <c r="AF649" s="45"/>
      <c r="AG649" s="79">
        <f t="shared" si="180"/>
        <v>0</v>
      </c>
      <c r="AH649" s="2"/>
      <c r="AI649" s="2"/>
      <c r="AJ649" s="2"/>
      <c r="AK649" s="2"/>
      <c r="AL649" s="2"/>
    </row>
    <row r="650" spans="1:38" ht="16.5" customHeight="1" outlineLevel="1">
      <c r="A650" s="12">
        <v>3101004</v>
      </c>
      <c r="B650" s="27" t="s">
        <v>532</v>
      </c>
      <c r="C650" s="281">
        <v>47930</v>
      </c>
      <c r="D650" s="45">
        <v>0</v>
      </c>
      <c r="E650" s="46">
        <f t="shared" si="164"/>
        <v>0</v>
      </c>
      <c r="F650" s="46">
        <f t="shared" si="165"/>
        <v>0</v>
      </c>
      <c r="G650" s="46">
        <f t="shared" si="166"/>
        <v>0</v>
      </c>
      <c r="H650" s="53" t="e">
        <f t="shared" si="167"/>
        <v>#DIV/0!</v>
      </c>
      <c r="I650" s="54" t="e">
        <f t="shared" si="168"/>
        <v>#DIV/0!</v>
      </c>
      <c r="J650" s="65"/>
      <c r="K650" s="78">
        <f t="shared" si="169"/>
        <v>0</v>
      </c>
      <c r="L650" s="45"/>
      <c r="M650" s="79">
        <f t="shared" si="170"/>
        <v>0</v>
      </c>
      <c r="N650" s="65"/>
      <c r="O650" s="78">
        <f t="shared" si="171"/>
        <v>0</v>
      </c>
      <c r="P650" s="45"/>
      <c r="Q650" s="79">
        <f t="shared" si="172"/>
        <v>0</v>
      </c>
      <c r="R650" s="65"/>
      <c r="S650" s="78">
        <f t="shared" si="173"/>
        <v>0</v>
      </c>
      <c r="T650" s="45"/>
      <c r="U650" s="79">
        <f t="shared" si="174"/>
        <v>0</v>
      </c>
      <c r="V650" s="65"/>
      <c r="W650" s="78">
        <f t="shared" si="175"/>
        <v>0</v>
      </c>
      <c r="X650" s="45"/>
      <c r="Y650" s="79">
        <f t="shared" si="176"/>
        <v>0</v>
      </c>
      <c r="Z650" s="65"/>
      <c r="AA650" s="78">
        <f t="shared" si="177"/>
        <v>0</v>
      </c>
      <c r="AB650" s="45"/>
      <c r="AC650" s="79">
        <f t="shared" si="178"/>
        <v>0</v>
      </c>
      <c r="AD650" s="65"/>
      <c r="AE650" s="78">
        <f t="shared" si="179"/>
        <v>0</v>
      </c>
      <c r="AF650" s="45"/>
      <c r="AG650" s="79">
        <f t="shared" si="180"/>
        <v>0</v>
      </c>
      <c r="AH650" s="2"/>
      <c r="AI650" s="2"/>
      <c r="AJ650" s="2"/>
      <c r="AK650" s="2"/>
      <c r="AL650" s="2"/>
    </row>
    <row r="651" spans="1:38" ht="16.5" customHeight="1" outlineLevel="1">
      <c r="A651" s="12"/>
      <c r="B651" s="27"/>
      <c r="C651" s="281">
        <v>65640</v>
      </c>
      <c r="D651" s="45"/>
      <c r="E651" s="46"/>
      <c r="F651" s="46"/>
      <c r="G651" s="46"/>
      <c r="H651" s="53"/>
      <c r="I651" s="54"/>
      <c r="J651" s="65"/>
      <c r="K651" s="78"/>
      <c r="L651" s="45"/>
      <c r="M651" s="79"/>
      <c r="N651" s="65"/>
      <c r="O651" s="78"/>
      <c r="P651" s="45"/>
      <c r="Q651" s="79"/>
      <c r="R651" s="65"/>
      <c r="S651" s="78"/>
      <c r="T651" s="45"/>
      <c r="U651" s="79"/>
      <c r="V651" s="65"/>
      <c r="W651" s="78"/>
      <c r="X651" s="45"/>
      <c r="Y651" s="79"/>
      <c r="Z651" s="65"/>
      <c r="AA651" s="78"/>
      <c r="AB651" s="45"/>
      <c r="AC651" s="79"/>
      <c r="AD651" s="65"/>
      <c r="AE651" s="78"/>
      <c r="AF651" s="45"/>
      <c r="AG651" s="79"/>
      <c r="AH651" s="2"/>
      <c r="AI651" s="2"/>
      <c r="AJ651" s="2"/>
      <c r="AK651" s="2"/>
      <c r="AL651" s="2"/>
    </row>
    <row r="652" spans="1:38" ht="16.5" customHeight="1">
      <c r="A652" s="58"/>
      <c r="B652" s="83" t="s">
        <v>533</v>
      </c>
      <c r="C652" s="99"/>
      <c r="D652" s="60"/>
      <c r="E652" s="61">
        <f t="shared" ref="E652:G652" si="185">+E653</f>
        <v>0</v>
      </c>
      <c r="F652" s="61">
        <f t="shared" si="185"/>
        <v>0</v>
      </c>
      <c r="G652" s="61">
        <f t="shared" si="185"/>
        <v>0</v>
      </c>
      <c r="H652" s="62" t="e">
        <f t="shared" ref="H652:H715" si="186">IF(E652&gt;=0,(E652/D652),"-")</f>
        <v>#DIV/0!</v>
      </c>
      <c r="I652" s="63" t="e">
        <f t="shared" ref="I652:I715" si="187">IF(G652&gt;=0,(G652/F652),"-")</f>
        <v>#DIV/0!</v>
      </c>
      <c r="J652" s="84">
        <f t="shared" ref="J652:AG652" si="188">+J653</f>
        <v>0</v>
      </c>
      <c r="K652" s="85">
        <f t="shared" si="188"/>
        <v>0</v>
      </c>
      <c r="L652" s="60">
        <f t="shared" si="188"/>
        <v>0</v>
      </c>
      <c r="M652" s="86">
        <f t="shared" si="188"/>
        <v>0</v>
      </c>
      <c r="N652" s="84">
        <f t="shared" si="188"/>
        <v>0</v>
      </c>
      <c r="O652" s="85">
        <f t="shared" si="188"/>
        <v>0</v>
      </c>
      <c r="P652" s="60">
        <f t="shared" si="188"/>
        <v>0</v>
      </c>
      <c r="Q652" s="86">
        <f t="shared" si="188"/>
        <v>0</v>
      </c>
      <c r="R652" s="84">
        <f t="shared" si="188"/>
        <v>0</v>
      </c>
      <c r="S652" s="85">
        <f t="shared" si="188"/>
        <v>0</v>
      </c>
      <c r="T652" s="60">
        <f t="shared" si="188"/>
        <v>0</v>
      </c>
      <c r="U652" s="86">
        <f t="shared" si="188"/>
        <v>0</v>
      </c>
      <c r="V652" s="84">
        <f t="shared" si="188"/>
        <v>0</v>
      </c>
      <c r="W652" s="85">
        <f t="shared" si="188"/>
        <v>0</v>
      </c>
      <c r="X652" s="60">
        <f t="shared" si="188"/>
        <v>0</v>
      </c>
      <c r="Y652" s="86">
        <f t="shared" si="188"/>
        <v>0</v>
      </c>
      <c r="Z652" s="84">
        <f t="shared" si="188"/>
        <v>0</v>
      </c>
      <c r="AA652" s="85">
        <f t="shared" si="188"/>
        <v>0</v>
      </c>
      <c r="AB652" s="60">
        <f t="shared" si="188"/>
        <v>0</v>
      </c>
      <c r="AC652" s="86">
        <f t="shared" si="188"/>
        <v>0</v>
      </c>
      <c r="AD652" s="84">
        <f t="shared" si="188"/>
        <v>0</v>
      </c>
      <c r="AE652" s="85">
        <f t="shared" si="188"/>
        <v>0</v>
      </c>
      <c r="AF652" s="60">
        <f t="shared" si="188"/>
        <v>0</v>
      </c>
      <c r="AG652" s="86">
        <f t="shared" si="188"/>
        <v>0</v>
      </c>
      <c r="AH652" s="2"/>
      <c r="AI652" s="2"/>
      <c r="AJ652" s="2"/>
      <c r="AK652" s="2"/>
      <c r="AL652" s="2"/>
    </row>
    <row r="653" spans="1:38" ht="16.5" customHeight="1">
      <c r="A653" s="12">
        <v>3002023</v>
      </c>
      <c r="B653" s="27" t="s">
        <v>534</v>
      </c>
      <c r="C653" s="14">
        <v>88340</v>
      </c>
      <c r="D653" s="45"/>
      <c r="E653" s="46">
        <f t="shared" ref="E653:E716" si="189">+J653+L653+N653+P653+R653+T653+V653+X653+Z653+AB653+AD653+AF653</f>
        <v>0</v>
      </c>
      <c r="F653" s="46">
        <f t="shared" ref="F653:F716" si="190">D653*C653</f>
        <v>0</v>
      </c>
      <c r="G653" s="46">
        <f t="shared" ref="G653:G716" si="191">+E653*C653</f>
        <v>0</v>
      </c>
      <c r="H653" s="53" t="e">
        <f t="shared" si="186"/>
        <v>#DIV/0!</v>
      </c>
      <c r="I653" s="54" t="e">
        <f t="shared" si="187"/>
        <v>#DIV/0!</v>
      </c>
      <c r="J653" s="65"/>
      <c r="K653" s="78">
        <f t="shared" ref="K653:K716" si="192">+J653*C653</f>
        <v>0</v>
      </c>
      <c r="L653" s="45"/>
      <c r="M653" s="79">
        <f t="shared" ref="M653:M716" si="193">+L653*C653</f>
        <v>0</v>
      </c>
      <c r="N653" s="65"/>
      <c r="O653" s="78">
        <f t="shared" ref="O653:O716" si="194">+N653*C653</f>
        <v>0</v>
      </c>
      <c r="P653" s="45"/>
      <c r="Q653" s="79">
        <f t="shared" ref="Q653:Q716" si="195">+P653*C653</f>
        <v>0</v>
      </c>
      <c r="R653" s="65"/>
      <c r="S653" s="78">
        <f t="shared" ref="S653:S716" si="196">+R653*C653</f>
        <v>0</v>
      </c>
      <c r="T653" s="45"/>
      <c r="U653" s="79">
        <f t="shared" ref="U653:U716" si="197">+T653*C653</f>
        <v>0</v>
      </c>
      <c r="V653" s="65"/>
      <c r="W653" s="78">
        <f t="shared" ref="W653:W716" si="198">+V653*C653</f>
        <v>0</v>
      </c>
      <c r="X653" s="45"/>
      <c r="Y653" s="79">
        <f t="shared" ref="Y653:Y716" si="199">+X653*C653</f>
        <v>0</v>
      </c>
      <c r="Z653" s="65"/>
      <c r="AA653" s="78">
        <f t="shared" ref="AA653:AA716" si="200">+Z653*C653</f>
        <v>0</v>
      </c>
      <c r="AB653" s="45"/>
      <c r="AC653" s="79">
        <f t="shared" ref="AC653:AC716" si="201">+AB653*C653</f>
        <v>0</v>
      </c>
      <c r="AD653" s="65"/>
      <c r="AE653" s="78">
        <f t="shared" ref="AE653:AE716" si="202">+AD653*C653</f>
        <v>0</v>
      </c>
      <c r="AF653" s="45"/>
      <c r="AG653" s="79">
        <f t="shared" ref="AG653:AG716" si="203">+AF653*C653</f>
        <v>0</v>
      </c>
      <c r="AH653" s="2"/>
      <c r="AI653" s="2"/>
      <c r="AJ653" s="2"/>
      <c r="AK653" s="2"/>
      <c r="AL653" s="2"/>
    </row>
    <row r="654" spans="1:38" ht="16.5" customHeight="1">
      <c r="A654" s="12"/>
      <c r="B654" s="27"/>
      <c r="C654" s="14"/>
      <c r="D654" s="45"/>
      <c r="E654" s="46"/>
      <c r="F654" s="46"/>
      <c r="G654" s="46"/>
      <c r="H654" s="53"/>
      <c r="I654" s="54"/>
      <c r="J654" s="65"/>
      <c r="K654" s="78"/>
      <c r="L654" s="45"/>
      <c r="M654" s="79"/>
      <c r="N654" s="65"/>
      <c r="O654" s="78"/>
      <c r="P654" s="45"/>
      <c r="Q654" s="79"/>
      <c r="R654" s="65"/>
      <c r="S654" s="78"/>
      <c r="T654" s="45"/>
      <c r="U654" s="79"/>
      <c r="V654" s="65"/>
      <c r="W654" s="78"/>
      <c r="X654" s="45"/>
      <c r="Y654" s="79"/>
      <c r="Z654" s="65"/>
      <c r="AA654" s="78"/>
      <c r="AB654" s="45"/>
      <c r="AC654" s="79"/>
      <c r="AD654" s="65"/>
      <c r="AE654" s="78"/>
      <c r="AF654" s="45"/>
      <c r="AG654" s="79"/>
      <c r="AH654" s="2"/>
      <c r="AI654" s="2"/>
      <c r="AJ654" s="2"/>
      <c r="AK654" s="2"/>
      <c r="AL654" s="2"/>
    </row>
    <row r="655" spans="1:38" ht="16.5" customHeight="1">
      <c r="A655" s="58"/>
      <c r="B655" s="83" t="s">
        <v>535</v>
      </c>
      <c r="C655" s="99"/>
      <c r="D655" s="61">
        <f t="shared" ref="D655:G655" si="204">SUM(D656:D660)</f>
        <v>150</v>
      </c>
      <c r="E655" s="61">
        <f t="shared" si="204"/>
        <v>156</v>
      </c>
      <c r="F655" s="61">
        <f t="shared" si="204"/>
        <v>1378500</v>
      </c>
      <c r="G655" s="61">
        <f t="shared" si="204"/>
        <v>1433640</v>
      </c>
      <c r="H655" s="62">
        <f t="shared" si="186"/>
        <v>1.04</v>
      </c>
      <c r="I655" s="63">
        <f t="shared" si="187"/>
        <v>1.04</v>
      </c>
      <c r="J655" s="84">
        <f t="shared" ref="J655:AG655" si="205">SUM(J656:J660)</f>
        <v>12</v>
      </c>
      <c r="K655" s="85">
        <f t="shared" si="205"/>
        <v>110280</v>
      </c>
      <c r="L655" s="60">
        <f t="shared" si="205"/>
        <v>9</v>
      </c>
      <c r="M655" s="86">
        <f t="shared" si="205"/>
        <v>82710</v>
      </c>
      <c r="N655" s="84">
        <f t="shared" si="205"/>
        <v>7</v>
      </c>
      <c r="O655" s="85">
        <f t="shared" si="205"/>
        <v>64330</v>
      </c>
      <c r="P655" s="60">
        <f t="shared" si="205"/>
        <v>13</v>
      </c>
      <c r="Q655" s="86">
        <f t="shared" si="205"/>
        <v>119470</v>
      </c>
      <c r="R655" s="84">
        <f t="shared" si="205"/>
        <v>12</v>
      </c>
      <c r="S655" s="85">
        <f t="shared" si="205"/>
        <v>110280</v>
      </c>
      <c r="T655" s="60">
        <f t="shared" si="205"/>
        <v>12</v>
      </c>
      <c r="U655" s="86">
        <f t="shared" si="205"/>
        <v>110280</v>
      </c>
      <c r="V655" s="84">
        <f t="shared" si="205"/>
        <v>12</v>
      </c>
      <c r="W655" s="85">
        <f t="shared" si="205"/>
        <v>110280</v>
      </c>
      <c r="X655" s="60">
        <f t="shared" si="205"/>
        <v>24</v>
      </c>
      <c r="Y655" s="86">
        <f t="shared" si="205"/>
        <v>220560</v>
      </c>
      <c r="Z655" s="84">
        <f t="shared" si="205"/>
        <v>16</v>
      </c>
      <c r="AA655" s="85">
        <f t="shared" si="205"/>
        <v>147040</v>
      </c>
      <c r="AB655" s="60">
        <f t="shared" si="205"/>
        <v>16</v>
      </c>
      <c r="AC655" s="86">
        <f t="shared" si="205"/>
        <v>147040</v>
      </c>
      <c r="AD655" s="84">
        <f t="shared" si="205"/>
        <v>13</v>
      </c>
      <c r="AE655" s="85">
        <f t="shared" si="205"/>
        <v>119470</v>
      </c>
      <c r="AF655" s="60">
        <f t="shared" si="205"/>
        <v>10</v>
      </c>
      <c r="AG655" s="86">
        <f t="shared" si="205"/>
        <v>91900</v>
      </c>
      <c r="AH655" s="2"/>
      <c r="AI655" s="2"/>
      <c r="AJ655" s="2"/>
      <c r="AK655" s="2"/>
      <c r="AL655" s="2"/>
    </row>
    <row r="656" spans="1:38" ht="16.5" customHeight="1">
      <c r="A656" s="12">
        <v>1701001</v>
      </c>
      <c r="B656" s="27" t="s">
        <v>536</v>
      </c>
      <c r="C656" s="14">
        <v>9190</v>
      </c>
      <c r="D656" s="45">
        <v>150</v>
      </c>
      <c r="E656" s="46">
        <f t="shared" si="189"/>
        <v>156</v>
      </c>
      <c r="F656" s="46">
        <f t="shared" si="190"/>
        <v>1378500</v>
      </c>
      <c r="G656" s="46">
        <f t="shared" si="191"/>
        <v>1433640</v>
      </c>
      <c r="H656" s="53">
        <f t="shared" si="186"/>
        <v>1.04</v>
      </c>
      <c r="I656" s="54">
        <f t="shared" si="187"/>
        <v>1.04</v>
      </c>
      <c r="J656" s="65">
        <v>12</v>
      </c>
      <c r="K656" s="78">
        <f t="shared" si="192"/>
        <v>110280</v>
      </c>
      <c r="L656" s="45">
        <v>9</v>
      </c>
      <c r="M656" s="79">
        <f t="shared" si="193"/>
        <v>82710</v>
      </c>
      <c r="N656" s="65">
        <v>7</v>
      </c>
      <c r="O656" s="78">
        <f t="shared" si="194"/>
        <v>64330</v>
      </c>
      <c r="P656" s="45">
        <v>13</v>
      </c>
      <c r="Q656" s="79">
        <f t="shared" si="195"/>
        <v>119470</v>
      </c>
      <c r="R656" s="65">
        <v>12</v>
      </c>
      <c r="S656" s="78">
        <f t="shared" si="196"/>
        <v>110280</v>
      </c>
      <c r="T656" s="45">
        <v>12</v>
      </c>
      <c r="U656" s="79">
        <f t="shared" si="197"/>
        <v>110280</v>
      </c>
      <c r="V656" s="65">
        <v>12</v>
      </c>
      <c r="W656" s="78">
        <f t="shared" si="198"/>
        <v>110280</v>
      </c>
      <c r="X656" s="45">
        <v>24</v>
      </c>
      <c r="Y656" s="79">
        <f t="shared" si="199"/>
        <v>220560</v>
      </c>
      <c r="Z656" s="65">
        <v>16</v>
      </c>
      <c r="AA656" s="78">
        <f t="shared" si="200"/>
        <v>147040</v>
      </c>
      <c r="AB656" s="45">
        <v>16</v>
      </c>
      <c r="AC656" s="79">
        <f t="shared" si="201"/>
        <v>147040</v>
      </c>
      <c r="AD656" s="65">
        <v>13</v>
      </c>
      <c r="AE656" s="78">
        <f t="shared" si="202"/>
        <v>119470</v>
      </c>
      <c r="AF656" s="45">
        <v>10</v>
      </c>
      <c r="AG656" s="79">
        <f t="shared" si="203"/>
        <v>91900</v>
      </c>
      <c r="AH656" s="2"/>
      <c r="AI656" s="2"/>
      <c r="AJ656" s="2"/>
      <c r="AK656" s="2"/>
      <c r="AL656" s="2"/>
    </row>
    <row r="657" spans="1:38" ht="16.5" customHeight="1">
      <c r="A657" s="12">
        <v>3007001</v>
      </c>
      <c r="B657" s="27" t="s">
        <v>537</v>
      </c>
      <c r="C657" s="14">
        <v>35930</v>
      </c>
      <c r="D657" s="45"/>
      <c r="E657" s="46">
        <f t="shared" si="189"/>
        <v>0</v>
      </c>
      <c r="F657" s="46">
        <f t="shared" si="190"/>
        <v>0</v>
      </c>
      <c r="G657" s="46">
        <f t="shared" si="191"/>
        <v>0</v>
      </c>
      <c r="H657" s="53" t="e">
        <f t="shared" si="186"/>
        <v>#DIV/0!</v>
      </c>
      <c r="I657" s="54" t="e">
        <f t="shared" si="187"/>
        <v>#DIV/0!</v>
      </c>
      <c r="J657" s="65"/>
      <c r="K657" s="78">
        <f t="shared" si="192"/>
        <v>0</v>
      </c>
      <c r="L657" s="45"/>
      <c r="M657" s="79">
        <f t="shared" si="193"/>
        <v>0</v>
      </c>
      <c r="N657" s="65"/>
      <c r="O657" s="78">
        <f t="shared" si="194"/>
        <v>0</v>
      </c>
      <c r="P657" s="45"/>
      <c r="Q657" s="79">
        <f t="shared" si="195"/>
        <v>0</v>
      </c>
      <c r="R657" s="65"/>
      <c r="S657" s="78">
        <f t="shared" si="196"/>
        <v>0</v>
      </c>
      <c r="T657" s="45"/>
      <c r="U657" s="79">
        <f t="shared" si="197"/>
        <v>0</v>
      </c>
      <c r="V657" s="65"/>
      <c r="W657" s="78">
        <f t="shared" si="198"/>
        <v>0</v>
      </c>
      <c r="X657" s="45"/>
      <c r="Y657" s="79">
        <f t="shared" si="199"/>
        <v>0</v>
      </c>
      <c r="Z657" s="65"/>
      <c r="AA657" s="78">
        <f t="shared" si="200"/>
        <v>0</v>
      </c>
      <c r="AB657" s="45"/>
      <c r="AC657" s="79">
        <f t="shared" si="201"/>
        <v>0</v>
      </c>
      <c r="AD657" s="65"/>
      <c r="AE657" s="78">
        <f t="shared" si="202"/>
        <v>0</v>
      </c>
      <c r="AF657" s="45"/>
      <c r="AG657" s="79">
        <f t="shared" si="203"/>
        <v>0</v>
      </c>
      <c r="AH657" s="2"/>
      <c r="AI657" s="2"/>
      <c r="AJ657" s="2"/>
      <c r="AK657" s="2"/>
      <c r="AL657" s="2"/>
    </row>
    <row r="658" spans="1:38" ht="16.5" customHeight="1">
      <c r="A658" s="12">
        <v>3007101</v>
      </c>
      <c r="B658" s="27" t="s">
        <v>538</v>
      </c>
      <c r="C658" s="14">
        <v>392100</v>
      </c>
      <c r="D658" s="45"/>
      <c r="E658" s="46">
        <f t="shared" si="189"/>
        <v>0</v>
      </c>
      <c r="F658" s="46">
        <f t="shared" si="190"/>
        <v>0</v>
      </c>
      <c r="G658" s="46">
        <f t="shared" si="191"/>
        <v>0</v>
      </c>
      <c r="H658" s="53" t="e">
        <f t="shared" si="186"/>
        <v>#DIV/0!</v>
      </c>
      <c r="I658" s="54" t="e">
        <f t="shared" si="187"/>
        <v>#DIV/0!</v>
      </c>
      <c r="J658" s="65"/>
      <c r="K658" s="78">
        <f t="shared" si="192"/>
        <v>0</v>
      </c>
      <c r="L658" s="45"/>
      <c r="M658" s="79">
        <f t="shared" si="193"/>
        <v>0</v>
      </c>
      <c r="N658" s="65"/>
      <c r="O658" s="78">
        <f t="shared" si="194"/>
        <v>0</v>
      </c>
      <c r="P658" s="45"/>
      <c r="Q658" s="79">
        <f t="shared" si="195"/>
        <v>0</v>
      </c>
      <c r="R658" s="65"/>
      <c r="S658" s="78">
        <f t="shared" si="196"/>
        <v>0</v>
      </c>
      <c r="T658" s="45"/>
      <c r="U658" s="79">
        <f t="shared" si="197"/>
        <v>0</v>
      </c>
      <c r="V658" s="65"/>
      <c r="W658" s="78">
        <f t="shared" si="198"/>
        <v>0</v>
      </c>
      <c r="X658" s="45"/>
      <c r="Y658" s="79">
        <f t="shared" si="199"/>
        <v>0</v>
      </c>
      <c r="Z658" s="65"/>
      <c r="AA658" s="78">
        <f t="shared" si="200"/>
        <v>0</v>
      </c>
      <c r="AB658" s="45"/>
      <c r="AC658" s="79">
        <f t="shared" si="201"/>
        <v>0</v>
      </c>
      <c r="AD658" s="65"/>
      <c r="AE658" s="78">
        <f t="shared" si="202"/>
        <v>0</v>
      </c>
      <c r="AF658" s="45"/>
      <c r="AG658" s="79">
        <f t="shared" si="203"/>
        <v>0</v>
      </c>
      <c r="AH658" s="2"/>
      <c r="AI658" s="2"/>
      <c r="AJ658" s="2"/>
      <c r="AK658" s="2"/>
      <c r="AL658" s="2"/>
    </row>
    <row r="659" spans="1:38" ht="16.5" customHeight="1">
      <c r="A659" s="12">
        <v>3007002</v>
      </c>
      <c r="B659" s="27" t="s">
        <v>539</v>
      </c>
      <c r="C659" s="14">
        <v>382680</v>
      </c>
      <c r="D659" s="45"/>
      <c r="E659" s="46">
        <f t="shared" si="189"/>
        <v>0</v>
      </c>
      <c r="F659" s="46">
        <f t="shared" si="190"/>
        <v>0</v>
      </c>
      <c r="G659" s="46">
        <f t="shared" si="191"/>
        <v>0</v>
      </c>
      <c r="H659" s="53" t="e">
        <f t="shared" si="186"/>
        <v>#DIV/0!</v>
      </c>
      <c r="I659" s="54" t="e">
        <f t="shared" si="187"/>
        <v>#DIV/0!</v>
      </c>
      <c r="J659" s="65"/>
      <c r="K659" s="78">
        <f t="shared" si="192"/>
        <v>0</v>
      </c>
      <c r="L659" s="45"/>
      <c r="M659" s="79">
        <f t="shared" si="193"/>
        <v>0</v>
      </c>
      <c r="N659" s="65"/>
      <c r="O659" s="78">
        <f t="shared" si="194"/>
        <v>0</v>
      </c>
      <c r="P659" s="45"/>
      <c r="Q659" s="79">
        <f t="shared" si="195"/>
        <v>0</v>
      </c>
      <c r="R659" s="65"/>
      <c r="S659" s="78">
        <f t="shared" si="196"/>
        <v>0</v>
      </c>
      <c r="T659" s="45"/>
      <c r="U659" s="79">
        <f t="shared" si="197"/>
        <v>0</v>
      </c>
      <c r="V659" s="65"/>
      <c r="W659" s="78">
        <f t="shared" si="198"/>
        <v>0</v>
      </c>
      <c r="X659" s="45"/>
      <c r="Y659" s="79">
        <f t="shared" si="199"/>
        <v>0</v>
      </c>
      <c r="Z659" s="65"/>
      <c r="AA659" s="78">
        <f t="shared" si="200"/>
        <v>0</v>
      </c>
      <c r="AB659" s="45"/>
      <c r="AC659" s="79">
        <f t="shared" si="201"/>
        <v>0</v>
      </c>
      <c r="AD659" s="65"/>
      <c r="AE659" s="78">
        <f t="shared" si="202"/>
        <v>0</v>
      </c>
      <c r="AF659" s="45"/>
      <c r="AG659" s="79">
        <f t="shared" si="203"/>
        <v>0</v>
      </c>
      <c r="AH659" s="2"/>
      <c r="AI659" s="2"/>
      <c r="AJ659" s="2"/>
      <c r="AK659" s="2"/>
      <c r="AL659" s="2"/>
    </row>
    <row r="660" spans="1:38" ht="16.5" customHeight="1">
      <c r="A660" s="12">
        <v>3007003</v>
      </c>
      <c r="B660" s="27" t="s">
        <v>540</v>
      </c>
      <c r="C660" s="14">
        <v>9340</v>
      </c>
      <c r="D660" s="45"/>
      <c r="E660" s="46">
        <f t="shared" si="189"/>
        <v>0</v>
      </c>
      <c r="F660" s="46">
        <f t="shared" si="190"/>
        <v>0</v>
      </c>
      <c r="G660" s="46">
        <f t="shared" si="191"/>
        <v>0</v>
      </c>
      <c r="H660" s="53" t="e">
        <f t="shared" si="186"/>
        <v>#DIV/0!</v>
      </c>
      <c r="I660" s="54" t="e">
        <f t="shared" si="187"/>
        <v>#DIV/0!</v>
      </c>
      <c r="J660" s="65"/>
      <c r="K660" s="78">
        <f t="shared" si="192"/>
        <v>0</v>
      </c>
      <c r="L660" s="45"/>
      <c r="M660" s="79">
        <f t="shared" si="193"/>
        <v>0</v>
      </c>
      <c r="N660" s="65"/>
      <c r="O660" s="78">
        <f t="shared" si="194"/>
        <v>0</v>
      </c>
      <c r="P660" s="45"/>
      <c r="Q660" s="79">
        <f t="shared" si="195"/>
        <v>0</v>
      </c>
      <c r="R660" s="65"/>
      <c r="S660" s="78">
        <f t="shared" si="196"/>
        <v>0</v>
      </c>
      <c r="T660" s="45"/>
      <c r="U660" s="79">
        <f t="shared" si="197"/>
        <v>0</v>
      </c>
      <c r="V660" s="65"/>
      <c r="W660" s="78">
        <f t="shared" si="198"/>
        <v>0</v>
      </c>
      <c r="X660" s="45"/>
      <c r="Y660" s="79">
        <f t="shared" si="199"/>
        <v>0</v>
      </c>
      <c r="Z660" s="65"/>
      <c r="AA660" s="78">
        <f t="shared" si="200"/>
        <v>0</v>
      </c>
      <c r="AB660" s="45"/>
      <c r="AC660" s="79">
        <f t="shared" si="201"/>
        <v>0</v>
      </c>
      <c r="AD660" s="65"/>
      <c r="AE660" s="78">
        <f t="shared" si="202"/>
        <v>0</v>
      </c>
      <c r="AF660" s="45"/>
      <c r="AG660" s="79">
        <f t="shared" si="203"/>
        <v>0</v>
      </c>
      <c r="AH660" s="2"/>
      <c r="AI660" s="2"/>
      <c r="AJ660" s="2"/>
      <c r="AK660" s="2"/>
      <c r="AL660" s="2"/>
    </row>
    <row r="661" spans="1:38" ht="16.5" customHeight="1">
      <c r="A661" s="12"/>
      <c r="B661" s="27"/>
      <c r="C661" s="14"/>
      <c r="D661" s="45"/>
      <c r="E661" s="46"/>
      <c r="F661" s="46"/>
      <c r="G661" s="46"/>
      <c r="H661" s="53"/>
      <c r="I661" s="54"/>
      <c r="J661" s="65"/>
      <c r="K661" s="78"/>
      <c r="L661" s="45"/>
      <c r="M661" s="79"/>
      <c r="N661" s="65"/>
      <c r="O661" s="78"/>
      <c r="P661" s="45"/>
      <c r="Q661" s="79"/>
      <c r="R661" s="65"/>
      <c r="S661" s="78"/>
      <c r="T661" s="45"/>
      <c r="U661" s="79"/>
      <c r="V661" s="65"/>
      <c r="W661" s="78"/>
      <c r="X661" s="45"/>
      <c r="Y661" s="79"/>
      <c r="Z661" s="65"/>
      <c r="AA661" s="78"/>
      <c r="AB661" s="45"/>
      <c r="AC661" s="79"/>
      <c r="AD661" s="65"/>
      <c r="AE661" s="78"/>
      <c r="AF661" s="45"/>
      <c r="AG661" s="79"/>
      <c r="AH661" s="2"/>
      <c r="AI661" s="2"/>
      <c r="AJ661" s="2"/>
      <c r="AK661" s="2"/>
      <c r="AL661" s="2"/>
    </row>
    <row r="662" spans="1:38" ht="16.5" customHeight="1">
      <c r="A662" s="58"/>
      <c r="B662" s="83" t="s">
        <v>541</v>
      </c>
      <c r="C662" s="99"/>
      <c r="D662" s="60"/>
      <c r="E662" s="61">
        <f t="shared" ref="E662:G662" si="206">SUM(E663:E669)</f>
        <v>0</v>
      </c>
      <c r="F662" s="61">
        <f t="shared" si="206"/>
        <v>0</v>
      </c>
      <c r="G662" s="61">
        <f t="shared" si="206"/>
        <v>0</v>
      </c>
      <c r="H662" s="62" t="e">
        <f t="shared" si="186"/>
        <v>#DIV/0!</v>
      </c>
      <c r="I662" s="63" t="e">
        <f t="shared" si="187"/>
        <v>#DIV/0!</v>
      </c>
      <c r="J662" s="84">
        <f t="shared" ref="J662:AG662" si="207">SUM(J663:J669)</f>
        <v>0</v>
      </c>
      <c r="K662" s="85">
        <f t="shared" si="207"/>
        <v>0</v>
      </c>
      <c r="L662" s="60">
        <f t="shared" si="207"/>
        <v>0</v>
      </c>
      <c r="M662" s="86">
        <f t="shared" si="207"/>
        <v>0</v>
      </c>
      <c r="N662" s="84">
        <f t="shared" si="207"/>
        <v>0</v>
      </c>
      <c r="O662" s="85">
        <f t="shared" si="207"/>
        <v>0</v>
      </c>
      <c r="P662" s="60">
        <f t="shared" si="207"/>
        <v>0</v>
      </c>
      <c r="Q662" s="86">
        <f t="shared" si="207"/>
        <v>0</v>
      </c>
      <c r="R662" s="84">
        <f t="shared" si="207"/>
        <v>0</v>
      </c>
      <c r="S662" s="85">
        <f t="shared" si="207"/>
        <v>0</v>
      </c>
      <c r="T662" s="60">
        <f t="shared" si="207"/>
        <v>0</v>
      </c>
      <c r="U662" s="86">
        <f t="shared" si="207"/>
        <v>0</v>
      </c>
      <c r="V662" s="84">
        <f t="shared" si="207"/>
        <v>0</v>
      </c>
      <c r="W662" s="85">
        <f t="shared" si="207"/>
        <v>0</v>
      </c>
      <c r="X662" s="60">
        <f t="shared" si="207"/>
        <v>0</v>
      </c>
      <c r="Y662" s="86">
        <f t="shared" si="207"/>
        <v>0</v>
      </c>
      <c r="Z662" s="84">
        <f t="shared" si="207"/>
        <v>0</v>
      </c>
      <c r="AA662" s="85">
        <f t="shared" si="207"/>
        <v>0</v>
      </c>
      <c r="AB662" s="60">
        <f t="shared" si="207"/>
        <v>0</v>
      </c>
      <c r="AC662" s="86">
        <f t="shared" si="207"/>
        <v>0</v>
      </c>
      <c r="AD662" s="84">
        <f t="shared" si="207"/>
        <v>0</v>
      </c>
      <c r="AE662" s="85">
        <f t="shared" si="207"/>
        <v>0</v>
      </c>
      <c r="AF662" s="60">
        <f t="shared" si="207"/>
        <v>0</v>
      </c>
      <c r="AG662" s="86">
        <f t="shared" si="207"/>
        <v>0</v>
      </c>
      <c r="AH662" s="2"/>
      <c r="AI662" s="2"/>
      <c r="AJ662" s="2"/>
      <c r="AK662" s="2"/>
      <c r="AL662" s="2"/>
    </row>
    <row r="663" spans="1:38" ht="16.5" customHeight="1">
      <c r="A663" s="12">
        <v>3102003</v>
      </c>
      <c r="B663" s="27" t="s">
        <v>542</v>
      </c>
      <c r="C663" s="14">
        <v>22940</v>
      </c>
      <c r="D663" s="45"/>
      <c r="E663" s="46">
        <f t="shared" si="189"/>
        <v>0</v>
      </c>
      <c r="F663" s="46">
        <f t="shared" si="190"/>
        <v>0</v>
      </c>
      <c r="G663" s="46">
        <f t="shared" si="191"/>
        <v>0</v>
      </c>
      <c r="H663" s="53" t="e">
        <f t="shared" si="186"/>
        <v>#DIV/0!</v>
      </c>
      <c r="I663" s="54" t="e">
        <f t="shared" si="187"/>
        <v>#DIV/0!</v>
      </c>
      <c r="J663" s="65"/>
      <c r="K663" s="78">
        <f t="shared" si="192"/>
        <v>0</v>
      </c>
      <c r="L663" s="45"/>
      <c r="M663" s="79">
        <f t="shared" si="193"/>
        <v>0</v>
      </c>
      <c r="N663" s="65"/>
      <c r="O663" s="78">
        <f t="shared" si="194"/>
        <v>0</v>
      </c>
      <c r="P663" s="45"/>
      <c r="Q663" s="79">
        <f t="shared" si="195"/>
        <v>0</v>
      </c>
      <c r="R663" s="65"/>
      <c r="S663" s="78">
        <f t="shared" si="196"/>
        <v>0</v>
      </c>
      <c r="T663" s="45"/>
      <c r="U663" s="79">
        <f t="shared" si="197"/>
        <v>0</v>
      </c>
      <c r="V663" s="65"/>
      <c r="W663" s="78">
        <f t="shared" si="198"/>
        <v>0</v>
      </c>
      <c r="X663" s="45"/>
      <c r="Y663" s="79">
        <f t="shared" si="199"/>
        <v>0</v>
      </c>
      <c r="Z663" s="65"/>
      <c r="AA663" s="78">
        <f t="shared" si="200"/>
        <v>0</v>
      </c>
      <c r="AB663" s="45"/>
      <c r="AC663" s="79">
        <f t="shared" si="201"/>
        <v>0</v>
      </c>
      <c r="AD663" s="65"/>
      <c r="AE663" s="78">
        <f t="shared" si="202"/>
        <v>0</v>
      </c>
      <c r="AF663" s="45"/>
      <c r="AG663" s="79">
        <f t="shared" si="203"/>
        <v>0</v>
      </c>
      <c r="AH663" s="2"/>
      <c r="AI663" s="2"/>
      <c r="AJ663" s="2"/>
      <c r="AK663" s="2"/>
      <c r="AL663" s="2"/>
    </row>
    <row r="664" spans="1:38" ht="16.5" customHeight="1">
      <c r="A664" s="12">
        <v>3102101</v>
      </c>
      <c r="B664" s="27" t="s">
        <v>543</v>
      </c>
      <c r="C664" s="14">
        <v>243070</v>
      </c>
      <c r="D664" s="45"/>
      <c r="E664" s="46">
        <f t="shared" si="189"/>
        <v>0</v>
      </c>
      <c r="F664" s="46">
        <f t="shared" si="190"/>
        <v>0</v>
      </c>
      <c r="G664" s="46">
        <f t="shared" si="191"/>
        <v>0</v>
      </c>
      <c r="H664" s="53" t="e">
        <f t="shared" si="186"/>
        <v>#DIV/0!</v>
      </c>
      <c r="I664" s="54" t="e">
        <f t="shared" si="187"/>
        <v>#DIV/0!</v>
      </c>
      <c r="J664" s="65"/>
      <c r="K664" s="78">
        <f t="shared" si="192"/>
        <v>0</v>
      </c>
      <c r="L664" s="45"/>
      <c r="M664" s="79">
        <f t="shared" si="193"/>
        <v>0</v>
      </c>
      <c r="N664" s="65"/>
      <c r="O664" s="78">
        <f t="shared" si="194"/>
        <v>0</v>
      </c>
      <c r="P664" s="45"/>
      <c r="Q664" s="79">
        <f t="shared" si="195"/>
        <v>0</v>
      </c>
      <c r="R664" s="65"/>
      <c r="S664" s="78">
        <f t="shared" si="196"/>
        <v>0</v>
      </c>
      <c r="T664" s="45"/>
      <c r="U664" s="79">
        <f t="shared" si="197"/>
        <v>0</v>
      </c>
      <c r="V664" s="65"/>
      <c r="W664" s="78">
        <f t="shared" si="198"/>
        <v>0</v>
      </c>
      <c r="X664" s="45"/>
      <c r="Y664" s="79">
        <f t="shared" si="199"/>
        <v>0</v>
      </c>
      <c r="Z664" s="65"/>
      <c r="AA664" s="78">
        <f t="shared" si="200"/>
        <v>0</v>
      </c>
      <c r="AB664" s="45"/>
      <c r="AC664" s="79">
        <f t="shared" si="201"/>
        <v>0</v>
      </c>
      <c r="AD664" s="65"/>
      <c r="AE664" s="78">
        <f t="shared" si="202"/>
        <v>0</v>
      </c>
      <c r="AF664" s="45"/>
      <c r="AG664" s="79">
        <f t="shared" si="203"/>
        <v>0</v>
      </c>
      <c r="AH664" s="2"/>
      <c r="AI664" s="2"/>
      <c r="AJ664" s="2"/>
      <c r="AK664" s="2"/>
      <c r="AL664" s="2"/>
    </row>
    <row r="665" spans="1:38" ht="16.5" customHeight="1">
      <c r="A665" s="12">
        <v>3102102</v>
      </c>
      <c r="B665" s="27" t="s">
        <v>544</v>
      </c>
      <c r="C665" s="14">
        <v>377090</v>
      </c>
      <c r="D665" s="45"/>
      <c r="E665" s="46">
        <f t="shared" si="189"/>
        <v>0</v>
      </c>
      <c r="F665" s="46">
        <f t="shared" si="190"/>
        <v>0</v>
      </c>
      <c r="G665" s="46">
        <f t="shared" si="191"/>
        <v>0</v>
      </c>
      <c r="H665" s="53" t="e">
        <f t="shared" si="186"/>
        <v>#DIV/0!</v>
      </c>
      <c r="I665" s="54" t="e">
        <f t="shared" si="187"/>
        <v>#DIV/0!</v>
      </c>
      <c r="J665" s="65"/>
      <c r="K665" s="78">
        <f t="shared" si="192"/>
        <v>0</v>
      </c>
      <c r="L665" s="45"/>
      <c r="M665" s="79">
        <f t="shared" si="193"/>
        <v>0</v>
      </c>
      <c r="N665" s="65"/>
      <c r="O665" s="78">
        <f t="shared" si="194"/>
        <v>0</v>
      </c>
      <c r="P665" s="45"/>
      <c r="Q665" s="79">
        <f t="shared" si="195"/>
        <v>0</v>
      </c>
      <c r="R665" s="65"/>
      <c r="S665" s="78">
        <f t="shared" si="196"/>
        <v>0</v>
      </c>
      <c r="T665" s="45"/>
      <c r="U665" s="79">
        <f t="shared" si="197"/>
        <v>0</v>
      </c>
      <c r="V665" s="65"/>
      <c r="W665" s="78">
        <f t="shared" si="198"/>
        <v>0</v>
      </c>
      <c r="X665" s="45"/>
      <c r="Y665" s="79">
        <f t="shared" si="199"/>
        <v>0</v>
      </c>
      <c r="Z665" s="65"/>
      <c r="AA665" s="78">
        <f t="shared" si="200"/>
        <v>0</v>
      </c>
      <c r="AB665" s="45"/>
      <c r="AC665" s="79">
        <f t="shared" si="201"/>
        <v>0</v>
      </c>
      <c r="AD665" s="65"/>
      <c r="AE665" s="78">
        <f t="shared" si="202"/>
        <v>0</v>
      </c>
      <c r="AF665" s="45"/>
      <c r="AG665" s="79">
        <f t="shared" si="203"/>
        <v>0</v>
      </c>
      <c r="AH665" s="2"/>
      <c r="AI665" s="2"/>
      <c r="AJ665" s="2"/>
      <c r="AK665" s="2"/>
      <c r="AL665" s="2"/>
    </row>
    <row r="666" spans="1:38" ht="16.5" customHeight="1">
      <c r="A666" s="12">
        <v>3102001</v>
      </c>
      <c r="B666" s="27" t="s">
        <v>545</v>
      </c>
      <c r="C666" s="14">
        <v>45580</v>
      </c>
      <c r="D666" s="45"/>
      <c r="E666" s="46">
        <f t="shared" si="189"/>
        <v>0</v>
      </c>
      <c r="F666" s="46">
        <f t="shared" si="190"/>
        <v>0</v>
      </c>
      <c r="G666" s="46">
        <f t="shared" si="191"/>
        <v>0</v>
      </c>
      <c r="H666" s="53" t="e">
        <f t="shared" si="186"/>
        <v>#DIV/0!</v>
      </c>
      <c r="I666" s="54" t="e">
        <f t="shared" si="187"/>
        <v>#DIV/0!</v>
      </c>
      <c r="J666" s="65"/>
      <c r="K666" s="78">
        <f t="shared" si="192"/>
        <v>0</v>
      </c>
      <c r="L666" s="45"/>
      <c r="M666" s="79">
        <f t="shared" si="193"/>
        <v>0</v>
      </c>
      <c r="N666" s="65"/>
      <c r="O666" s="78">
        <f t="shared" si="194"/>
        <v>0</v>
      </c>
      <c r="P666" s="45"/>
      <c r="Q666" s="79">
        <f t="shared" si="195"/>
        <v>0</v>
      </c>
      <c r="R666" s="65"/>
      <c r="S666" s="78">
        <f t="shared" si="196"/>
        <v>0</v>
      </c>
      <c r="T666" s="45"/>
      <c r="U666" s="79">
        <f t="shared" si="197"/>
        <v>0</v>
      </c>
      <c r="V666" s="65"/>
      <c r="W666" s="78">
        <f t="shared" si="198"/>
        <v>0</v>
      </c>
      <c r="X666" s="45"/>
      <c r="Y666" s="79">
        <f t="shared" si="199"/>
        <v>0</v>
      </c>
      <c r="Z666" s="65"/>
      <c r="AA666" s="78">
        <f t="shared" si="200"/>
        <v>0</v>
      </c>
      <c r="AB666" s="45"/>
      <c r="AC666" s="79">
        <f t="shared" si="201"/>
        <v>0</v>
      </c>
      <c r="AD666" s="65"/>
      <c r="AE666" s="78">
        <f t="shared" si="202"/>
        <v>0</v>
      </c>
      <c r="AF666" s="45"/>
      <c r="AG666" s="79">
        <f t="shared" si="203"/>
        <v>0</v>
      </c>
      <c r="AH666" s="2"/>
      <c r="AI666" s="2"/>
      <c r="AJ666" s="2"/>
      <c r="AK666" s="2"/>
      <c r="AL666" s="2"/>
    </row>
    <row r="667" spans="1:38" ht="16.5" customHeight="1">
      <c r="A667" s="12">
        <v>3102002</v>
      </c>
      <c r="B667" s="27" t="s">
        <v>546</v>
      </c>
      <c r="C667" s="14">
        <v>39340</v>
      </c>
      <c r="D667" s="45"/>
      <c r="E667" s="46">
        <f t="shared" si="189"/>
        <v>0</v>
      </c>
      <c r="F667" s="46">
        <f t="shared" si="190"/>
        <v>0</v>
      </c>
      <c r="G667" s="46">
        <f t="shared" si="191"/>
        <v>0</v>
      </c>
      <c r="H667" s="53" t="e">
        <f t="shared" si="186"/>
        <v>#DIV/0!</v>
      </c>
      <c r="I667" s="54" t="e">
        <f t="shared" si="187"/>
        <v>#DIV/0!</v>
      </c>
      <c r="J667" s="65"/>
      <c r="K667" s="78">
        <f t="shared" si="192"/>
        <v>0</v>
      </c>
      <c r="L667" s="45"/>
      <c r="M667" s="79">
        <f t="shared" si="193"/>
        <v>0</v>
      </c>
      <c r="N667" s="65"/>
      <c r="O667" s="78">
        <f t="shared" si="194"/>
        <v>0</v>
      </c>
      <c r="P667" s="45"/>
      <c r="Q667" s="79">
        <f t="shared" si="195"/>
        <v>0</v>
      </c>
      <c r="R667" s="65"/>
      <c r="S667" s="78">
        <f t="shared" si="196"/>
        <v>0</v>
      </c>
      <c r="T667" s="45"/>
      <c r="U667" s="79">
        <f t="shared" si="197"/>
        <v>0</v>
      </c>
      <c r="V667" s="65"/>
      <c r="W667" s="78">
        <f t="shared" si="198"/>
        <v>0</v>
      </c>
      <c r="X667" s="45"/>
      <c r="Y667" s="79">
        <f t="shared" si="199"/>
        <v>0</v>
      </c>
      <c r="Z667" s="65"/>
      <c r="AA667" s="78">
        <f t="shared" si="200"/>
        <v>0</v>
      </c>
      <c r="AB667" s="45"/>
      <c r="AC667" s="79">
        <f t="shared" si="201"/>
        <v>0</v>
      </c>
      <c r="AD667" s="65"/>
      <c r="AE667" s="78">
        <f t="shared" si="202"/>
        <v>0</v>
      </c>
      <c r="AF667" s="45"/>
      <c r="AG667" s="79">
        <f t="shared" si="203"/>
        <v>0</v>
      </c>
      <c r="AH667" s="2"/>
      <c r="AI667" s="2"/>
      <c r="AJ667" s="2"/>
      <c r="AK667" s="2"/>
      <c r="AL667" s="2"/>
    </row>
    <row r="668" spans="1:38" ht="16.5" customHeight="1">
      <c r="A668" s="12">
        <v>5003001</v>
      </c>
      <c r="B668" s="27" t="s">
        <v>547</v>
      </c>
      <c r="C668" s="14">
        <v>190550</v>
      </c>
      <c r="D668" s="45">
        <v>0</v>
      </c>
      <c r="E668" s="46">
        <f t="shared" si="189"/>
        <v>0</v>
      </c>
      <c r="F668" s="46">
        <f t="shared" si="190"/>
        <v>0</v>
      </c>
      <c r="G668" s="46">
        <f t="shared" si="191"/>
        <v>0</v>
      </c>
      <c r="H668" s="53" t="e">
        <f t="shared" si="186"/>
        <v>#DIV/0!</v>
      </c>
      <c r="I668" s="54" t="e">
        <f t="shared" si="187"/>
        <v>#DIV/0!</v>
      </c>
      <c r="J668" s="65"/>
      <c r="K668" s="78">
        <f t="shared" si="192"/>
        <v>0</v>
      </c>
      <c r="L668" s="45"/>
      <c r="M668" s="79">
        <f t="shared" si="193"/>
        <v>0</v>
      </c>
      <c r="N668" s="65"/>
      <c r="O668" s="78">
        <f t="shared" si="194"/>
        <v>0</v>
      </c>
      <c r="P668" s="45"/>
      <c r="Q668" s="79">
        <f t="shared" si="195"/>
        <v>0</v>
      </c>
      <c r="R668" s="65"/>
      <c r="S668" s="78">
        <f t="shared" si="196"/>
        <v>0</v>
      </c>
      <c r="T668" s="45"/>
      <c r="U668" s="79">
        <f t="shared" si="197"/>
        <v>0</v>
      </c>
      <c r="V668" s="65"/>
      <c r="W668" s="78">
        <f t="shared" si="198"/>
        <v>0</v>
      </c>
      <c r="X668" s="45"/>
      <c r="Y668" s="79">
        <f t="shared" si="199"/>
        <v>0</v>
      </c>
      <c r="Z668" s="65"/>
      <c r="AA668" s="78">
        <f t="shared" si="200"/>
        <v>0</v>
      </c>
      <c r="AB668" s="45"/>
      <c r="AC668" s="79">
        <f t="shared" si="201"/>
        <v>0</v>
      </c>
      <c r="AD668" s="65"/>
      <c r="AE668" s="78">
        <f t="shared" si="202"/>
        <v>0</v>
      </c>
      <c r="AF668" s="45"/>
      <c r="AG668" s="79">
        <f t="shared" si="203"/>
        <v>0</v>
      </c>
      <c r="AH668" s="2"/>
      <c r="AI668" s="2"/>
      <c r="AJ668" s="2"/>
      <c r="AK668" s="2"/>
      <c r="AL668" s="2"/>
    </row>
    <row r="669" spans="1:38" ht="16.5" customHeight="1">
      <c r="A669" s="12">
        <v>5003002</v>
      </c>
      <c r="B669" s="27" t="s">
        <v>548</v>
      </c>
      <c r="C669" s="14">
        <v>330830</v>
      </c>
      <c r="D669" s="45">
        <v>0</v>
      </c>
      <c r="E669" s="46">
        <f t="shared" si="189"/>
        <v>0</v>
      </c>
      <c r="F669" s="46">
        <f t="shared" si="190"/>
        <v>0</v>
      </c>
      <c r="G669" s="46">
        <f t="shared" si="191"/>
        <v>0</v>
      </c>
      <c r="H669" s="53" t="e">
        <f t="shared" si="186"/>
        <v>#DIV/0!</v>
      </c>
      <c r="I669" s="54" t="e">
        <f t="shared" si="187"/>
        <v>#DIV/0!</v>
      </c>
      <c r="J669" s="65"/>
      <c r="K669" s="78">
        <f t="shared" si="192"/>
        <v>0</v>
      </c>
      <c r="L669" s="45"/>
      <c r="M669" s="79">
        <f t="shared" si="193"/>
        <v>0</v>
      </c>
      <c r="N669" s="65"/>
      <c r="O669" s="78">
        <f t="shared" si="194"/>
        <v>0</v>
      </c>
      <c r="P669" s="45"/>
      <c r="Q669" s="79">
        <f t="shared" si="195"/>
        <v>0</v>
      </c>
      <c r="R669" s="65"/>
      <c r="S669" s="78">
        <f t="shared" si="196"/>
        <v>0</v>
      </c>
      <c r="T669" s="45"/>
      <c r="U669" s="79">
        <f t="shared" si="197"/>
        <v>0</v>
      </c>
      <c r="V669" s="65"/>
      <c r="W669" s="78">
        <f t="shared" si="198"/>
        <v>0</v>
      </c>
      <c r="X669" s="45"/>
      <c r="Y669" s="79">
        <f t="shared" si="199"/>
        <v>0</v>
      </c>
      <c r="Z669" s="65"/>
      <c r="AA669" s="78">
        <f t="shared" si="200"/>
        <v>0</v>
      </c>
      <c r="AB669" s="45"/>
      <c r="AC669" s="79">
        <f t="shared" si="201"/>
        <v>0</v>
      </c>
      <c r="AD669" s="65"/>
      <c r="AE669" s="78">
        <f t="shared" si="202"/>
        <v>0</v>
      </c>
      <c r="AF669" s="45"/>
      <c r="AG669" s="79">
        <f t="shared" si="203"/>
        <v>0</v>
      </c>
      <c r="AH669" s="2"/>
      <c r="AI669" s="2"/>
      <c r="AJ669" s="2"/>
      <c r="AK669" s="2"/>
      <c r="AL669" s="2"/>
    </row>
    <row r="670" spans="1:38" ht="16.5" customHeight="1">
      <c r="A670" s="12"/>
      <c r="B670" s="27"/>
      <c r="C670" s="14"/>
      <c r="D670" s="45"/>
      <c r="E670" s="46"/>
      <c r="F670" s="46"/>
      <c r="G670" s="46"/>
      <c r="H670" s="53"/>
      <c r="I670" s="54"/>
      <c r="J670" s="65"/>
      <c r="K670" s="78"/>
      <c r="L670" s="45"/>
      <c r="M670" s="79"/>
      <c r="N670" s="65"/>
      <c r="O670" s="78"/>
      <c r="P670" s="45"/>
      <c r="Q670" s="79"/>
      <c r="R670" s="65"/>
      <c r="S670" s="78"/>
      <c r="T670" s="45"/>
      <c r="U670" s="79"/>
      <c r="V670" s="65"/>
      <c r="W670" s="78"/>
      <c r="X670" s="45"/>
      <c r="Y670" s="79"/>
      <c r="Z670" s="65"/>
      <c r="AA670" s="78"/>
      <c r="AB670" s="45"/>
      <c r="AC670" s="79"/>
      <c r="AD670" s="65"/>
      <c r="AE670" s="78"/>
      <c r="AF670" s="45"/>
      <c r="AG670" s="79"/>
      <c r="AH670" s="2"/>
      <c r="AI670" s="2"/>
      <c r="AJ670" s="2"/>
      <c r="AK670" s="2"/>
      <c r="AL670" s="2"/>
    </row>
    <row r="671" spans="1:38" ht="16.5" customHeight="1">
      <c r="A671" s="58"/>
      <c r="B671" s="83" t="s">
        <v>549</v>
      </c>
      <c r="C671" s="99"/>
      <c r="D671" s="60"/>
      <c r="E671" s="61">
        <f t="shared" ref="E671:G671" si="208">SUM(E672:E674)</f>
        <v>0</v>
      </c>
      <c r="F671" s="61">
        <f t="shared" si="208"/>
        <v>0</v>
      </c>
      <c r="G671" s="61">
        <f t="shared" si="208"/>
        <v>0</v>
      </c>
      <c r="H671" s="62" t="e">
        <f t="shared" si="186"/>
        <v>#DIV/0!</v>
      </c>
      <c r="I671" s="63" t="e">
        <f t="shared" si="187"/>
        <v>#DIV/0!</v>
      </c>
      <c r="J671" s="84">
        <f t="shared" ref="J671:AG671" si="209">SUM(J672:J674)</f>
        <v>0</v>
      </c>
      <c r="K671" s="85">
        <f t="shared" si="209"/>
        <v>0</v>
      </c>
      <c r="L671" s="60">
        <f t="shared" si="209"/>
        <v>0</v>
      </c>
      <c r="M671" s="86">
        <f t="shared" si="209"/>
        <v>0</v>
      </c>
      <c r="N671" s="84">
        <f t="shared" si="209"/>
        <v>0</v>
      </c>
      <c r="O671" s="85">
        <f t="shared" si="209"/>
        <v>0</v>
      </c>
      <c r="P671" s="60">
        <f t="shared" si="209"/>
        <v>0</v>
      </c>
      <c r="Q671" s="86">
        <f t="shared" si="209"/>
        <v>0</v>
      </c>
      <c r="R671" s="84">
        <f t="shared" si="209"/>
        <v>0</v>
      </c>
      <c r="S671" s="85">
        <f t="shared" si="209"/>
        <v>0</v>
      </c>
      <c r="T671" s="60">
        <f t="shared" si="209"/>
        <v>0</v>
      </c>
      <c r="U671" s="86">
        <f t="shared" si="209"/>
        <v>0</v>
      </c>
      <c r="V671" s="84">
        <f t="shared" si="209"/>
        <v>0</v>
      </c>
      <c r="W671" s="85">
        <f t="shared" si="209"/>
        <v>0</v>
      </c>
      <c r="X671" s="60">
        <f t="shared" si="209"/>
        <v>0</v>
      </c>
      <c r="Y671" s="86">
        <f t="shared" si="209"/>
        <v>0</v>
      </c>
      <c r="Z671" s="84">
        <f t="shared" si="209"/>
        <v>0</v>
      </c>
      <c r="AA671" s="85">
        <f t="shared" si="209"/>
        <v>0</v>
      </c>
      <c r="AB671" s="60">
        <f t="shared" si="209"/>
        <v>0</v>
      </c>
      <c r="AC671" s="86">
        <f t="shared" si="209"/>
        <v>0</v>
      </c>
      <c r="AD671" s="84">
        <f t="shared" si="209"/>
        <v>0</v>
      </c>
      <c r="AE671" s="85">
        <f t="shared" si="209"/>
        <v>0</v>
      </c>
      <c r="AF671" s="60">
        <f t="shared" si="209"/>
        <v>0</v>
      </c>
      <c r="AG671" s="86">
        <f t="shared" si="209"/>
        <v>0</v>
      </c>
      <c r="AH671" s="2"/>
      <c r="AI671" s="2"/>
      <c r="AJ671" s="2"/>
      <c r="AK671" s="2"/>
      <c r="AL671" s="2"/>
    </row>
    <row r="672" spans="1:38" ht="16.5" customHeight="1">
      <c r="A672" s="12">
        <v>5002101</v>
      </c>
      <c r="B672" s="27" t="s">
        <v>550</v>
      </c>
      <c r="C672" s="14">
        <v>26530</v>
      </c>
      <c r="D672" s="45"/>
      <c r="E672" s="46">
        <f t="shared" si="189"/>
        <v>0</v>
      </c>
      <c r="F672" s="46">
        <f t="shared" si="190"/>
        <v>0</v>
      </c>
      <c r="G672" s="46">
        <f t="shared" si="191"/>
        <v>0</v>
      </c>
      <c r="H672" s="53" t="e">
        <f t="shared" si="186"/>
        <v>#DIV/0!</v>
      </c>
      <c r="I672" s="54" t="e">
        <f t="shared" si="187"/>
        <v>#DIV/0!</v>
      </c>
      <c r="J672" s="65"/>
      <c r="K672" s="78">
        <f t="shared" si="192"/>
        <v>0</v>
      </c>
      <c r="L672" s="45"/>
      <c r="M672" s="79">
        <f t="shared" si="193"/>
        <v>0</v>
      </c>
      <c r="N672" s="65"/>
      <c r="O672" s="78">
        <f t="shared" si="194"/>
        <v>0</v>
      </c>
      <c r="P672" s="45"/>
      <c r="Q672" s="79">
        <f t="shared" si="195"/>
        <v>0</v>
      </c>
      <c r="R672" s="65"/>
      <c r="S672" s="78">
        <f t="shared" si="196"/>
        <v>0</v>
      </c>
      <c r="T672" s="45"/>
      <c r="U672" s="79">
        <f t="shared" si="197"/>
        <v>0</v>
      </c>
      <c r="V672" s="65"/>
      <c r="W672" s="78">
        <f t="shared" si="198"/>
        <v>0</v>
      </c>
      <c r="X672" s="45"/>
      <c r="Y672" s="79">
        <f t="shared" si="199"/>
        <v>0</v>
      </c>
      <c r="Z672" s="65"/>
      <c r="AA672" s="78">
        <f t="shared" si="200"/>
        <v>0</v>
      </c>
      <c r="AB672" s="45"/>
      <c r="AC672" s="79">
        <f t="shared" si="201"/>
        <v>0</v>
      </c>
      <c r="AD672" s="65"/>
      <c r="AE672" s="78">
        <f t="shared" si="202"/>
        <v>0</v>
      </c>
      <c r="AF672" s="45"/>
      <c r="AG672" s="79">
        <f t="shared" si="203"/>
        <v>0</v>
      </c>
      <c r="AH672" s="2"/>
      <c r="AI672" s="2"/>
      <c r="AJ672" s="2"/>
      <c r="AK672" s="2"/>
      <c r="AL672" s="2"/>
    </row>
    <row r="673" spans="1:38" ht="16.5" customHeight="1">
      <c r="A673" s="12">
        <v>5003001</v>
      </c>
      <c r="B673" s="27" t="s">
        <v>551</v>
      </c>
      <c r="C673" s="14">
        <v>190550</v>
      </c>
      <c r="D673" s="45"/>
      <c r="E673" s="46">
        <f t="shared" si="189"/>
        <v>0</v>
      </c>
      <c r="F673" s="46">
        <f t="shared" si="190"/>
        <v>0</v>
      </c>
      <c r="G673" s="46">
        <f t="shared" si="191"/>
        <v>0</v>
      </c>
      <c r="H673" s="53" t="e">
        <f t="shared" si="186"/>
        <v>#DIV/0!</v>
      </c>
      <c r="I673" s="54" t="e">
        <f t="shared" si="187"/>
        <v>#DIV/0!</v>
      </c>
      <c r="J673" s="65"/>
      <c r="K673" s="78">
        <f t="shared" si="192"/>
        <v>0</v>
      </c>
      <c r="L673" s="45"/>
      <c r="M673" s="79">
        <f t="shared" si="193"/>
        <v>0</v>
      </c>
      <c r="N673" s="65"/>
      <c r="O673" s="78">
        <f t="shared" si="194"/>
        <v>0</v>
      </c>
      <c r="P673" s="45"/>
      <c r="Q673" s="79">
        <f t="shared" si="195"/>
        <v>0</v>
      </c>
      <c r="R673" s="65"/>
      <c r="S673" s="78">
        <f t="shared" si="196"/>
        <v>0</v>
      </c>
      <c r="T673" s="45"/>
      <c r="U673" s="79">
        <f t="shared" si="197"/>
        <v>0</v>
      </c>
      <c r="V673" s="65"/>
      <c r="W673" s="78">
        <f t="shared" si="198"/>
        <v>0</v>
      </c>
      <c r="X673" s="45"/>
      <c r="Y673" s="79">
        <f t="shared" si="199"/>
        <v>0</v>
      </c>
      <c r="Z673" s="65"/>
      <c r="AA673" s="78">
        <f t="shared" si="200"/>
        <v>0</v>
      </c>
      <c r="AB673" s="45"/>
      <c r="AC673" s="79">
        <f t="shared" si="201"/>
        <v>0</v>
      </c>
      <c r="AD673" s="65"/>
      <c r="AE673" s="78">
        <f t="shared" si="202"/>
        <v>0</v>
      </c>
      <c r="AF673" s="45"/>
      <c r="AG673" s="79">
        <f t="shared" si="203"/>
        <v>0</v>
      </c>
      <c r="AH673" s="2"/>
      <c r="AI673" s="2"/>
      <c r="AJ673" s="2"/>
      <c r="AK673" s="2"/>
      <c r="AL673" s="2"/>
    </row>
    <row r="674" spans="1:38" ht="16.5" customHeight="1">
      <c r="A674" s="12">
        <v>5003002</v>
      </c>
      <c r="B674" s="27" t="s">
        <v>552</v>
      </c>
      <c r="C674" s="14">
        <v>330830</v>
      </c>
      <c r="D674" s="45"/>
      <c r="E674" s="46">
        <f t="shared" si="189"/>
        <v>0</v>
      </c>
      <c r="F674" s="46">
        <f t="shared" si="190"/>
        <v>0</v>
      </c>
      <c r="G674" s="46">
        <f t="shared" si="191"/>
        <v>0</v>
      </c>
      <c r="H674" s="53" t="e">
        <f t="shared" si="186"/>
        <v>#DIV/0!</v>
      </c>
      <c r="I674" s="54" t="e">
        <f t="shared" si="187"/>
        <v>#DIV/0!</v>
      </c>
      <c r="J674" s="65"/>
      <c r="K674" s="78">
        <f t="shared" si="192"/>
        <v>0</v>
      </c>
      <c r="L674" s="45"/>
      <c r="M674" s="79">
        <f t="shared" si="193"/>
        <v>0</v>
      </c>
      <c r="N674" s="65"/>
      <c r="O674" s="78">
        <f t="shared" si="194"/>
        <v>0</v>
      </c>
      <c r="P674" s="45"/>
      <c r="Q674" s="79">
        <f t="shared" si="195"/>
        <v>0</v>
      </c>
      <c r="R674" s="65"/>
      <c r="S674" s="78">
        <f t="shared" si="196"/>
        <v>0</v>
      </c>
      <c r="T674" s="45"/>
      <c r="U674" s="79">
        <f t="shared" si="197"/>
        <v>0</v>
      </c>
      <c r="V674" s="65"/>
      <c r="W674" s="78">
        <f t="shared" si="198"/>
        <v>0</v>
      </c>
      <c r="X674" s="45"/>
      <c r="Y674" s="79">
        <f t="shared" si="199"/>
        <v>0</v>
      </c>
      <c r="Z674" s="65"/>
      <c r="AA674" s="78">
        <f t="shared" si="200"/>
        <v>0</v>
      </c>
      <c r="AB674" s="45"/>
      <c r="AC674" s="79">
        <f t="shared" si="201"/>
        <v>0</v>
      </c>
      <c r="AD674" s="65"/>
      <c r="AE674" s="78">
        <f t="shared" si="202"/>
        <v>0</v>
      </c>
      <c r="AF674" s="45"/>
      <c r="AG674" s="79">
        <f t="shared" si="203"/>
        <v>0</v>
      </c>
      <c r="AH674" s="2"/>
      <c r="AI674" s="2"/>
      <c r="AJ674" s="2"/>
      <c r="AK674" s="2"/>
      <c r="AL674" s="2"/>
    </row>
    <row r="675" spans="1:38" ht="16.5" customHeight="1">
      <c r="A675" s="12"/>
      <c r="B675" s="27"/>
      <c r="C675" s="14">
        <v>14740</v>
      </c>
      <c r="D675" s="45"/>
      <c r="E675" s="46"/>
      <c r="F675" s="46"/>
      <c r="G675" s="46"/>
      <c r="H675" s="53"/>
      <c r="I675" s="54"/>
      <c r="J675" s="65"/>
      <c r="K675" s="78"/>
      <c r="L675" s="45"/>
      <c r="M675" s="79"/>
      <c r="N675" s="65"/>
      <c r="O675" s="78"/>
      <c r="P675" s="45"/>
      <c r="Q675" s="79"/>
      <c r="R675" s="65"/>
      <c r="S675" s="78"/>
      <c r="T675" s="45"/>
      <c r="U675" s="79"/>
      <c r="V675" s="65"/>
      <c r="W675" s="78"/>
      <c r="X675" s="45"/>
      <c r="Y675" s="79"/>
      <c r="Z675" s="65"/>
      <c r="AA675" s="78"/>
      <c r="AB675" s="45"/>
      <c r="AC675" s="79"/>
      <c r="AD675" s="65"/>
      <c r="AE675" s="78"/>
      <c r="AF675" s="45"/>
      <c r="AG675" s="79"/>
      <c r="AH675" s="2"/>
      <c r="AI675" s="2"/>
      <c r="AJ675" s="2"/>
      <c r="AK675" s="2"/>
      <c r="AL675" s="2"/>
    </row>
    <row r="676" spans="1:38" ht="16.5" customHeight="1">
      <c r="A676" s="58"/>
      <c r="B676" s="83" t="s">
        <v>553</v>
      </c>
      <c r="C676" s="99"/>
      <c r="D676" s="60"/>
      <c r="E676" s="61">
        <f t="shared" ref="E676:G676" si="210">SUM(E677:E694)</f>
        <v>0</v>
      </c>
      <c r="F676" s="61">
        <f t="shared" si="210"/>
        <v>0</v>
      </c>
      <c r="G676" s="61">
        <f t="shared" si="210"/>
        <v>0</v>
      </c>
      <c r="H676" s="62" t="e">
        <f t="shared" si="186"/>
        <v>#DIV/0!</v>
      </c>
      <c r="I676" s="63" t="e">
        <f t="shared" si="187"/>
        <v>#DIV/0!</v>
      </c>
      <c r="J676" s="84">
        <f t="shared" ref="J676:AG676" si="211">SUM(J677:J694)</f>
        <v>0</v>
      </c>
      <c r="K676" s="85">
        <f t="shared" si="211"/>
        <v>0</v>
      </c>
      <c r="L676" s="60">
        <f t="shared" si="211"/>
        <v>0</v>
      </c>
      <c r="M676" s="86">
        <f t="shared" si="211"/>
        <v>0</v>
      </c>
      <c r="N676" s="84">
        <f t="shared" si="211"/>
        <v>0</v>
      </c>
      <c r="O676" s="85">
        <f t="shared" si="211"/>
        <v>0</v>
      </c>
      <c r="P676" s="60">
        <f t="shared" si="211"/>
        <v>0</v>
      </c>
      <c r="Q676" s="86">
        <f t="shared" si="211"/>
        <v>0</v>
      </c>
      <c r="R676" s="84">
        <f t="shared" si="211"/>
        <v>0</v>
      </c>
      <c r="S676" s="85">
        <f t="shared" si="211"/>
        <v>0</v>
      </c>
      <c r="T676" s="60">
        <f t="shared" si="211"/>
        <v>0</v>
      </c>
      <c r="U676" s="86">
        <f t="shared" si="211"/>
        <v>0</v>
      </c>
      <c r="V676" s="84">
        <f t="shared" si="211"/>
        <v>0</v>
      </c>
      <c r="W676" s="85">
        <f t="shared" si="211"/>
        <v>0</v>
      </c>
      <c r="X676" s="60">
        <f t="shared" si="211"/>
        <v>0</v>
      </c>
      <c r="Y676" s="86">
        <f t="shared" si="211"/>
        <v>0</v>
      </c>
      <c r="Z676" s="84">
        <f t="shared" si="211"/>
        <v>0</v>
      </c>
      <c r="AA676" s="85">
        <f t="shared" si="211"/>
        <v>0</v>
      </c>
      <c r="AB676" s="60">
        <f t="shared" si="211"/>
        <v>0</v>
      </c>
      <c r="AC676" s="86">
        <f t="shared" si="211"/>
        <v>0</v>
      </c>
      <c r="AD676" s="84">
        <f t="shared" si="211"/>
        <v>0</v>
      </c>
      <c r="AE676" s="85">
        <f t="shared" si="211"/>
        <v>0</v>
      </c>
      <c r="AF676" s="60">
        <f t="shared" si="211"/>
        <v>0</v>
      </c>
      <c r="AG676" s="86">
        <f t="shared" si="211"/>
        <v>0</v>
      </c>
      <c r="AH676" s="2"/>
      <c r="AI676" s="2"/>
      <c r="AJ676" s="2"/>
      <c r="AK676" s="2"/>
      <c r="AL676" s="2"/>
    </row>
    <row r="677" spans="1:38" ht="16.5" customHeight="1" outlineLevel="1">
      <c r="A677" s="12">
        <v>3104001</v>
      </c>
      <c r="B677" s="27" t="s">
        <v>554</v>
      </c>
      <c r="C677" s="14">
        <v>305210</v>
      </c>
      <c r="D677" s="45"/>
      <c r="E677" s="46">
        <f t="shared" si="189"/>
        <v>0</v>
      </c>
      <c r="F677" s="46">
        <f t="shared" si="190"/>
        <v>0</v>
      </c>
      <c r="G677" s="46">
        <f t="shared" si="191"/>
        <v>0</v>
      </c>
      <c r="H677" s="53" t="e">
        <f t="shared" si="186"/>
        <v>#DIV/0!</v>
      </c>
      <c r="I677" s="54" t="e">
        <f t="shared" si="187"/>
        <v>#DIV/0!</v>
      </c>
      <c r="J677" s="65"/>
      <c r="K677" s="78">
        <f t="shared" si="192"/>
        <v>0</v>
      </c>
      <c r="L677" s="45"/>
      <c r="M677" s="79">
        <f t="shared" si="193"/>
        <v>0</v>
      </c>
      <c r="N677" s="65"/>
      <c r="O677" s="78">
        <f t="shared" si="194"/>
        <v>0</v>
      </c>
      <c r="P677" s="45"/>
      <c r="Q677" s="79">
        <f t="shared" si="195"/>
        <v>0</v>
      </c>
      <c r="R677" s="65"/>
      <c r="S677" s="78">
        <f t="shared" si="196"/>
        <v>0</v>
      </c>
      <c r="T677" s="45"/>
      <c r="U677" s="79">
        <f t="shared" si="197"/>
        <v>0</v>
      </c>
      <c r="V677" s="65"/>
      <c r="W677" s="78">
        <f t="shared" si="198"/>
        <v>0</v>
      </c>
      <c r="X677" s="45"/>
      <c r="Y677" s="79">
        <f t="shared" si="199"/>
        <v>0</v>
      </c>
      <c r="Z677" s="65"/>
      <c r="AA677" s="78">
        <f t="shared" si="200"/>
        <v>0</v>
      </c>
      <c r="AB677" s="45"/>
      <c r="AC677" s="79">
        <f t="shared" si="201"/>
        <v>0</v>
      </c>
      <c r="AD677" s="65"/>
      <c r="AE677" s="78">
        <f t="shared" si="202"/>
        <v>0</v>
      </c>
      <c r="AF677" s="45"/>
      <c r="AG677" s="79">
        <f t="shared" si="203"/>
        <v>0</v>
      </c>
      <c r="AH677" s="2"/>
      <c r="AI677" s="2"/>
      <c r="AJ677" s="2"/>
      <c r="AK677" s="2"/>
      <c r="AL677" s="2"/>
    </row>
    <row r="678" spans="1:38" ht="16.5" customHeight="1" outlineLevel="1">
      <c r="A678" s="12">
        <v>2001023</v>
      </c>
      <c r="B678" s="27" t="s">
        <v>555</v>
      </c>
      <c r="C678" s="14">
        <v>705620</v>
      </c>
      <c r="D678" s="45"/>
      <c r="E678" s="46">
        <f t="shared" si="189"/>
        <v>0</v>
      </c>
      <c r="F678" s="46">
        <f t="shared" si="190"/>
        <v>0</v>
      </c>
      <c r="G678" s="46">
        <f t="shared" si="191"/>
        <v>0</v>
      </c>
      <c r="H678" s="53" t="e">
        <f t="shared" si="186"/>
        <v>#DIV/0!</v>
      </c>
      <c r="I678" s="54" t="e">
        <f t="shared" si="187"/>
        <v>#DIV/0!</v>
      </c>
      <c r="J678" s="65"/>
      <c r="K678" s="78">
        <f t="shared" si="192"/>
        <v>0</v>
      </c>
      <c r="L678" s="45"/>
      <c r="M678" s="79">
        <f t="shared" si="193"/>
        <v>0</v>
      </c>
      <c r="N678" s="65"/>
      <c r="O678" s="78">
        <f t="shared" si="194"/>
        <v>0</v>
      </c>
      <c r="P678" s="45"/>
      <c r="Q678" s="79">
        <f t="shared" si="195"/>
        <v>0</v>
      </c>
      <c r="R678" s="65"/>
      <c r="S678" s="78">
        <f t="shared" si="196"/>
        <v>0</v>
      </c>
      <c r="T678" s="45"/>
      <c r="U678" s="79">
        <f t="shared" si="197"/>
        <v>0</v>
      </c>
      <c r="V678" s="65"/>
      <c r="W678" s="78">
        <f t="shared" si="198"/>
        <v>0</v>
      </c>
      <c r="X678" s="45"/>
      <c r="Y678" s="79">
        <f t="shared" si="199"/>
        <v>0</v>
      </c>
      <c r="Z678" s="65"/>
      <c r="AA678" s="78">
        <f t="shared" si="200"/>
        <v>0</v>
      </c>
      <c r="AB678" s="45"/>
      <c r="AC678" s="79">
        <f t="shared" si="201"/>
        <v>0</v>
      </c>
      <c r="AD678" s="65"/>
      <c r="AE678" s="78">
        <f t="shared" si="202"/>
        <v>0</v>
      </c>
      <c r="AF678" s="45"/>
      <c r="AG678" s="79">
        <f t="shared" si="203"/>
        <v>0</v>
      </c>
      <c r="AH678" s="2"/>
      <c r="AI678" s="2"/>
      <c r="AJ678" s="2"/>
      <c r="AK678" s="2"/>
      <c r="AL678" s="2"/>
    </row>
    <row r="679" spans="1:38" ht="16.5" customHeight="1" outlineLevel="1">
      <c r="A679" s="12">
        <v>3104101</v>
      </c>
      <c r="B679" s="27" t="s">
        <v>556</v>
      </c>
      <c r="C679" s="14">
        <v>147000</v>
      </c>
      <c r="D679" s="45"/>
      <c r="E679" s="46">
        <f t="shared" si="189"/>
        <v>0</v>
      </c>
      <c r="F679" s="46">
        <f t="shared" si="190"/>
        <v>0</v>
      </c>
      <c r="G679" s="46">
        <f t="shared" si="191"/>
        <v>0</v>
      </c>
      <c r="H679" s="53" t="e">
        <f t="shared" si="186"/>
        <v>#DIV/0!</v>
      </c>
      <c r="I679" s="54" t="e">
        <f t="shared" si="187"/>
        <v>#DIV/0!</v>
      </c>
      <c r="J679" s="65"/>
      <c r="K679" s="78">
        <f t="shared" si="192"/>
        <v>0</v>
      </c>
      <c r="L679" s="45"/>
      <c r="M679" s="79">
        <f t="shared" si="193"/>
        <v>0</v>
      </c>
      <c r="N679" s="65"/>
      <c r="O679" s="78">
        <f t="shared" si="194"/>
        <v>0</v>
      </c>
      <c r="P679" s="45"/>
      <c r="Q679" s="79">
        <f t="shared" si="195"/>
        <v>0</v>
      </c>
      <c r="R679" s="65"/>
      <c r="S679" s="78">
        <f t="shared" si="196"/>
        <v>0</v>
      </c>
      <c r="T679" s="45"/>
      <c r="U679" s="79">
        <f t="shared" si="197"/>
        <v>0</v>
      </c>
      <c r="V679" s="65"/>
      <c r="W679" s="78">
        <f t="shared" si="198"/>
        <v>0</v>
      </c>
      <c r="X679" s="45"/>
      <c r="Y679" s="79">
        <f t="shared" si="199"/>
        <v>0</v>
      </c>
      <c r="Z679" s="65"/>
      <c r="AA679" s="78">
        <f t="shared" si="200"/>
        <v>0</v>
      </c>
      <c r="AB679" s="45"/>
      <c r="AC679" s="79">
        <f t="shared" si="201"/>
        <v>0</v>
      </c>
      <c r="AD679" s="65"/>
      <c r="AE679" s="78">
        <f t="shared" si="202"/>
        <v>0</v>
      </c>
      <c r="AF679" s="45"/>
      <c r="AG679" s="79">
        <f t="shared" si="203"/>
        <v>0</v>
      </c>
      <c r="AH679" s="2"/>
      <c r="AI679" s="2"/>
      <c r="AJ679" s="2"/>
      <c r="AK679" s="2"/>
      <c r="AL679" s="2"/>
    </row>
    <row r="680" spans="1:38" ht="27.75" customHeight="1" outlineLevel="1">
      <c r="A680" s="12" t="s">
        <v>952</v>
      </c>
      <c r="B680" s="27" t="s">
        <v>557</v>
      </c>
      <c r="C680" s="14">
        <v>898000</v>
      </c>
      <c r="D680" s="45"/>
      <c r="E680" s="46">
        <f t="shared" si="189"/>
        <v>0</v>
      </c>
      <c r="F680" s="46">
        <f t="shared" si="190"/>
        <v>0</v>
      </c>
      <c r="G680" s="46">
        <f t="shared" si="191"/>
        <v>0</v>
      </c>
      <c r="H680" s="53" t="e">
        <f t="shared" si="186"/>
        <v>#DIV/0!</v>
      </c>
      <c r="I680" s="54" t="e">
        <f t="shared" si="187"/>
        <v>#DIV/0!</v>
      </c>
      <c r="J680" s="65"/>
      <c r="K680" s="78">
        <f t="shared" si="192"/>
        <v>0</v>
      </c>
      <c r="L680" s="45"/>
      <c r="M680" s="79">
        <f t="shared" si="193"/>
        <v>0</v>
      </c>
      <c r="N680" s="65"/>
      <c r="O680" s="78">
        <f t="shared" si="194"/>
        <v>0</v>
      </c>
      <c r="P680" s="45"/>
      <c r="Q680" s="79">
        <f t="shared" si="195"/>
        <v>0</v>
      </c>
      <c r="R680" s="65"/>
      <c r="S680" s="78">
        <f t="shared" si="196"/>
        <v>0</v>
      </c>
      <c r="T680" s="45"/>
      <c r="U680" s="79">
        <f t="shared" si="197"/>
        <v>0</v>
      </c>
      <c r="V680" s="65"/>
      <c r="W680" s="78">
        <f t="shared" si="198"/>
        <v>0</v>
      </c>
      <c r="X680" s="45"/>
      <c r="Y680" s="79">
        <f t="shared" si="199"/>
        <v>0</v>
      </c>
      <c r="Z680" s="65"/>
      <c r="AA680" s="78">
        <f t="shared" si="200"/>
        <v>0</v>
      </c>
      <c r="AB680" s="45"/>
      <c r="AC680" s="79">
        <f t="shared" si="201"/>
        <v>0</v>
      </c>
      <c r="AD680" s="65"/>
      <c r="AE680" s="78">
        <f t="shared" si="202"/>
        <v>0</v>
      </c>
      <c r="AF680" s="45"/>
      <c r="AG680" s="79">
        <f t="shared" si="203"/>
        <v>0</v>
      </c>
      <c r="AH680" s="2"/>
      <c r="AI680" s="2"/>
      <c r="AJ680" s="2"/>
      <c r="AK680" s="2"/>
      <c r="AL680" s="2"/>
    </row>
    <row r="681" spans="1:38" ht="16.5" customHeight="1" outlineLevel="1">
      <c r="A681" s="12">
        <v>1502052</v>
      </c>
      <c r="B681" s="27" t="s">
        <v>558</v>
      </c>
      <c r="C681" s="14">
        <v>2125560</v>
      </c>
      <c r="D681" s="45"/>
      <c r="E681" s="46">
        <f t="shared" si="189"/>
        <v>0</v>
      </c>
      <c r="F681" s="46">
        <f t="shared" si="190"/>
        <v>0</v>
      </c>
      <c r="G681" s="46">
        <f t="shared" si="191"/>
        <v>0</v>
      </c>
      <c r="H681" s="53" t="e">
        <f t="shared" si="186"/>
        <v>#DIV/0!</v>
      </c>
      <c r="I681" s="54" t="e">
        <f t="shared" si="187"/>
        <v>#DIV/0!</v>
      </c>
      <c r="J681" s="65"/>
      <c r="K681" s="78">
        <f t="shared" si="192"/>
        <v>0</v>
      </c>
      <c r="L681" s="45"/>
      <c r="M681" s="79">
        <f t="shared" si="193"/>
        <v>0</v>
      </c>
      <c r="N681" s="65"/>
      <c r="O681" s="78">
        <f t="shared" si="194"/>
        <v>0</v>
      </c>
      <c r="P681" s="45"/>
      <c r="Q681" s="79">
        <f t="shared" si="195"/>
        <v>0</v>
      </c>
      <c r="R681" s="65"/>
      <c r="S681" s="78">
        <f t="shared" si="196"/>
        <v>0</v>
      </c>
      <c r="T681" s="45"/>
      <c r="U681" s="79">
        <f t="shared" si="197"/>
        <v>0</v>
      </c>
      <c r="V681" s="65"/>
      <c r="W681" s="78">
        <f t="shared" si="198"/>
        <v>0</v>
      </c>
      <c r="X681" s="45"/>
      <c r="Y681" s="79">
        <f t="shared" si="199"/>
        <v>0</v>
      </c>
      <c r="Z681" s="65"/>
      <c r="AA681" s="78">
        <f t="shared" si="200"/>
        <v>0</v>
      </c>
      <c r="AB681" s="45"/>
      <c r="AC681" s="79">
        <f t="shared" si="201"/>
        <v>0</v>
      </c>
      <c r="AD681" s="65"/>
      <c r="AE681" s="78">
        <f t="shared" si="202"/>
        <v>0</v>
      </c>
      <c r="AF681" s="45"/>
      <c r="AG681" s="79">
        <f t="shared" si="203"/>
        <v>0</v>
      </c>
      <c r="AH681" s="2"/>
      <c r="AI681" s="2"/>
      <c r="AJ681" s="2"/>
      <c r="AK681" s="2"/>
      <c r="AL681" s="2"/>
    </row>
    <row r="682" spans="1:38" ht="16.5" customHeight="1">
      <c r="A682" s="12">
        <v>1502152</v>
      </c>
      <c r="B682" s="27" t="s">
        <v>559</v>
      </c>
      <c r="C682" s="14">
        <v>989400</v>
      </c>
      <c r="D682" s="45"/>
      <c r="E682" s="46">
        <f t="shared" si="189"/>
        <v>0</v>
      </c>
      <c r="F682" s="46">
        <f t="shared" si="190"/>
        <v>0</v>
      </c>
      <c r="G682" s="46">
        <f t="shared" si="191"/>
        <v>0</v>
      </c>
      <c r="H682" s="53" t="e">
        <f t="shared" si="186"/>
        <v>#DIV/0!</v>
      </c>
      <c r="I682" s="54" t="e">
        <f t="shared" si="187"/>
        <v>#DIV/0!</v>
      </c>
      <c r="J682" s="65"/>
      <c r="K682" s="78">
        <f t="shared" si="192"/>
        <v>0</v>
      </c>
      <c r="L682" s="45"/>
      <c r="M682" s="79">
        <f t="shared" si="193"/>
        <v>0</v>
      </c>
      <c r="N682" s="65"/>
      <c r="O682" s="78">
        <f t="shared" si="194"/>
        <v>0</v>
      </c>
      <c r="P682" s="45"/>
      <c r="Q682" s="79">
        <f t="shared" si="195"/>
        <v>0</v>
      </c>
      <c r="R682" s="65"/>
      <c r="S682" s="78">
        <f t="shared" si="196"/>
        <v>0</v>
      </c>
      <c r="T682" s="45"/>
      <c r="U682" s="79">
        <f t="shared" si="197"/>
        <v>0</v>
      </c>
      <c r="V682" s="65"/>
      <c r="W682" s="78">
        <f t="shared" si="198"/>
        <v>0</v>
      </c>
      <c r="X682" s="45"/>
      <c r="Y682" s="79">
        <f t="shared" si="199"/>
        <v>0</v>
      </c>
      <c r="Z682" s="65"/>
      <c r="AA682" s="78">
        <f t="shared" si="200"/>
        <v>0</v>
      </c>
      <c r="AB682" s="45"/>
      <c r="AC682" s="79">
        <f t="shared" si="201"/>
        <v>0</v>
      </c>
      <c r="AD682" s="65"/>
      <c r="AE682" s="78">
        <f t="shared" si="202"/>
        <v>0</v>
      </c>
      <c r="AF682" s="45"/>
      <c r="AG682" s="79">
        <f t="shared" si="203"/>
        <v>0</v>
      </c>
      <c r="AH682" s="2"/>
      <c r="AI682" s="2"/>
      <c r="AJ682" s="2"/>
      <c r="AK682" s="2"/>
      <c r="AL682" s="2"/>
    </row>
    <row r="683" spans="1:38" ht="16.5" customHeight="1" outlineLevel="1">
      <c r="A683" s="12" t="s">
        <v>874</v>
      </c>
      <c r="B683" s="27" t="s">
        <v>527</v>
      </c>
      <c r="C683" s="14">
        <v>471020</v>
      </c>
      <c r="D683" s="45"/>
      <c r="E683" s="46">
        <f t="shared" si="189"/>
        <v>0</v>
      </c>
      <c r="F683" s="46">
        <f t="shared" si="190"/>
        <v>0</v>
      </c>
      <c r="G683" s="46">
        <f t="shared" si="191"/>
        <v>0</v>
      </c>
      <c r="H683" s="53" t="e">
        <f t="shared" si="186"/>
        <v>#DIV/0!</v>
      </c>
      <c r="I683" s="54" t="e">
        <f t="shared" si="187"/>
        <v>#DIV/0!</v>
      </c>
      <c r="J683" s="65"/>
      <c r="K683" s="78">
        <f t="shared" si="192"/>
        <v>0</v>
      </c>
      <c r="L683" s="45"/>
      <c r="M683" s="79">
        <f t="shared" si="193"/>
        <v>0</v>
      </c>
      <c r="N683" s="65"/>
      <c r="O683" s="78">
        <f t="shared" si="194"/>
        <v>0</v>
      </c>
      <c r="P683" s="45"/>
      <c r="Q683" s="79">
        <f t="shared" si="195"/>
        <v>0</v>
      </c>
      <c r="R683" s="65"/>
      <c r="S683" s="78">
        <f t="shared" si="196"/>
        <v>0</v>
      </c>
      <c r="T683" s="45"/>
      <c r="U683" s="79">
        <f t="shared" si="197"/>
        <v>0</v>
      </c>
      <c r="V683" s="65"/>
      <c r="W683" s="78">
        <f t="shared" si="198"/>
        <v>0</v>
      </c>
      <c r="X683" s="45"/>
      <c r="Y683" s="79">
        <f t="shared" si="199"/>
        <v>0</v>
      </c>
      <c r="Z683" s="65"/>
      <c r="AA683" s="78">
        <f t="shared" si="200"/>
        <v>0</v>
      </c>
      <c r="AB683" s="45"/>
      <c r="AC683" s="79">
        <f t="shared" si="201"/>
        <v>0</v>
      </c>
      <c r="AD683" s="65"/>
      <c r="AE683" s="78">
        <f t="shared" si="202"/>
        <v>0</v>
      </c>
      <c r="AF683" s="45"/>
      <c r="AG683" s="79">
        <f t="shared" si="203"/>
        <v>0</v>
      </c>
      <c r="AH683" s="2"/>
      <c r="AI683" s="2"/>
      <c r="AJ683" s="2"/>
      <c r="AK683" s="2"/>
      <c r="AL683" s="2"/>
    </row>
    <row r="684" spans="1:38" ht="16.5" customHeight="1" outlineLevel="1">
      <c r="A684" s="12" t="s">
        <v>877</v>
      </c>
      <c r="B684" s="27" t="s">
        <v>528</v>
      </c>
      <c r="C684" s="14">
        <v>689810</v>
      </c>
      <c r="D684" s="45"/>
      <c r="E684" s="46">
        <f t="shared" si="189"/>
        <v>0</v>
      </c>
      <c r="F684" s="46">
        <f t="shared" si="190"/>
        <v>0</v>
      </c>
      <c r="G684" s="46">
        <f t="shared" si="191"/>
        <v>0</v>
      </c>
      <c r="H684" s="53" t="e">
        <f t="shared" si="186"/>
        <v>#DIV/0!</v>
      </c>
      <c r="I684" s="54" t="e">
        <f t="shared" si="187"/>
        <v>#DIV/0!</v>
      </c>
      <c r="J684" s="65"/>
      <c r="K684" s="78">
        <f t="shared" si="192"/>
        <v>0</v>
      </c>
      <c r="L684" s="45"/>
      <c r="M684" s="79">
        <f t="shared" si="193"/>
        <v>0</v>
      </c>
      <c r="N684" s="65"/>
      <c r="O684" s="78">
        <f t="shared" si="194"/>
        <v>0</v>
      </c>
      <c r="P684" s="45"/>
      <c r="Q684" s="79">
        <f t="shared" si="195"/>
        <v>0</v>
      </c>
      <c r="R684" s="65"/>
      <c r="S684" s="78">
        <f t="shared" si="196"/>
        <v>0</v>
      </c>
      <c r="T684" s="45"/>
      <c r="U684" s="79">
        <f t="shared" si="197"/>
        <v>0</v>
      </c>
      <c r="V684" s="65"/>
      <c r="W684" s="78">
        <f t="shared" si="198"/>
        <v>0</v>
      </c>
      <c r="X684" s="45"/>
      <c r="Y684" s="79">
        <f t="shared" si="199"/>
        <v>0</v>
      </c>
      <c r="Z684" s="65"/>
      <c r="AA684" s="78">
        <f t="shared" si="200"/>
        <v>0</v>
      </c>
      <c r="AB684" s="45"/>
      <c r="AC684" s="79">
        <f t="shared" si="201"/>
        <v>0</v>
      </c>
      <c r="AD684" s="65"/>
      <c r="AE684" s="78">
        <f t="shared" si="202"/>
        <v>0</v>
      </c>
      <c r="AF684" s="45"/>
      <c r="AG684" s="79">
        <f t="shared" si="203"/>
        <v>0</v>
      </c>
      <c r="AH684" s="2"/>
      <c r="AI684" s="2"/>
      <c r="AJ684" s="2"/>
      <c r="AK684" s="2"/>
      <c r="AL684" s="2"/>
    </row>
    <row r="685" spans="1:38" ht="16.5" customHeight="1" outlineLevel="1">
      <c r="A685" s="12" t="s">
        <v>875</v>
      </c>
      <c r="B685" s="27" t="s">
        <v>143</v>
      </c>
      <c r="C685" s="14">
        <v>372900</v>
      </c>
      <c r="D685" s="45"/>
      <c r="E685" s="46">
        <f t="shared" si="189"/>
        <v>0</v>
      </c>
      <c r="F685" s="46">
        <f t="shared" si="190"/>
        <v>0</v>
      </c>
      <c r="G685" s="46">
        <f t="shared" si="191"/>
        <v>0</v>
      </c>
      <c r="H685" s="53" t="e">
        <f t="shared" si="186"/>
        <v>#DIV/0!</v>
      </c>
      <c r="I685" s="54" t="e">
        <f t="shared" si="187"/>
        <v>#DIV/0!</v>
      </c>
      <c r="J685" s="65"/>
      <c r="K685" s="78">
        <f t="shared" si="192"/>
        <v>0</v>
      </c>
      <c r="L685" s="45"/>
      <c r="M685" s="79">
        <f t="shared" si="193"/>
        <v>0</v>
      </c>
      <c r="N685" s="65"/>
      <c r="O685" s="78">
        <f t="shared" si="194"/>
        <v>0</v>
      </c>
      <c r="P685" s="45"/>
      <c r="Q685" s="79">
        <f t="shared" si="195"/>
        <v>0</v>
      </c>
      <c r="R685" s="65"/>
      <c r="S685" s="78">
        <f t="shared" si="196"/>
        <v>0</v>
      </c>
      <c r="T685" s="45"/>
      <c r="U685" s="79">
        <f t="shared" si="197"/>
        <v>0</v>
      </c>
      <c r="V685" s="65"/>
      <c r="W685" s="78">
        <f t="shared" si="198"/>
        <v>0</v>
      </c>
      <c r="X685" s="45"/>
      <c r="Y685" s="79">
        <f t="shared" si="199"/>
        <v>0</v>
      </c>
      <c r="Z685" s="65"/>
      <c r="AA685" s="78">
        <f t="shared" si="200"/>
        <v>0</v>
      </c>
      <c r="AB685" s="45"/>
      <c r="AC685" s="79">
        <f t="shared" si="201"/>
        <v>0</v>
      </c>
      <c r="AD685" s="65"/>
      <c r="AE685" s="78">
        <f t="shared" si="202"/>
        <v>0</v>
      </c>
      <c r="AF685" s="45"/>
      <c r="AG685" s="79">
        <f t="shared" si="203"/>
        <v>0</v>
      </c>
      <c r="AH685" s="2"/>
      <c r="AI685" s="2"/>
      <c r="AJ685" s="2"/>
      <c r="AK685" s="2"/>
      <c r="AL685" s="2"/>
    </row>
    <row r="686" spans="1:38" ht="16.5" customHeight="1" outlineLevel="1">
      <c r="A686" s="12"/>
      <c r="B686" s="27" t="s">
        <v>560</v>
      </c>
      <c r="C686" s="14">
        <v>372900</v>
      </c>
      <c r="D686" s="45"/>
      <c r="E686" s="46">
        <f t="shared" si="189"/>
        <v>0</v>
      </c>
      <c r="F686" s="46">
        <f t="shared" si="190"/>
        <v>0</v>
      </c>
      <c r="G686" s="46">
        <f t="shared" si="191"/>
        <v>0</v>
      </c>
      <c r="H686" s="53" t="e">
        <f t="shared" si="186"/>
        <v>#DIV/0!</v>
      </c>
      <c r="I686" s="54" t="e">
        <f t="shared" si="187"/>
        <v>#DIV/0!</v>
      </c>
      <c r="J686" s="65"/>
      <c r="K686" s="78">
        <f t="shared" si="192"/>
        <v>0</v>
      </c>
      <c r="L686" s="45"/>
      <c r="M686" s="79">
        <f t="shared" si="193"/>
        <v>0</v>
      </c>
      <c r="N686" s="65"/>
      <c r="O686" s="78">
        <f t="shared" si="194"/>
        <v>0</v>
      </c>
      <c r="P686" s="45"/>
      <c r="Q686" s="79">
        <f t="shared" si="195"/>
        <v>0</v>
      </c>
      <c r="R686" s="65"/>
      <c r="S686" s="78">
        <f t="shared" si="196"/>
        <v>0</v>
      </c>
      <c r="T686" s="45"/>
      <c r="U686" s="79">
        <f t="shared" si="197"/>
        <v>0</v>
      </c>
      <c r="V686" s="65"/>
      <c r="W686" s="78">
        <f t="shared" si="198"/>
        <v>0</v>
      </c>
      <c r="X686" s="45"/>
      <c r="Y686" s="79">
        <f t="shared" si="199"/>
        <v>0</v>
      </c>
      <c r="Z686" s="65"/>
      <c r="AA686" s="78">
        <f t="shared" si="200"/>
        <v>0</v>
      </c>
      <c r="AB686" s="45"/>
      <c r="AC686" s="79">
        <f t="shared" si="201"/>
        <v>0</v>
      </c>
      <c r="AD686" s="65"/>
      <c r="AE686" s="78">
        <f t="shared" si="202"/>
        <v>0</v>
      </c>
      <c r="AF686" s="45"/>
      <c r="AG686" s="79">
        <f t="shared" si="203"/>
        <v>0</v>
      </c>
      <c r="AH686" s="2"/>
      <c r="AI686" s="2"/>
      <c r="AJ686" s="2"/>
      <c r="AK686" s="2"/>
      <c r="AL686" s="2"/>
    </row>
    <row r="687" spans="1:38" ht="16.5" customHeight="1" outlineLevel="1">
      <c r="A687" s="12">
        <v>3106104</v>
      </c>
      <c r="B687" s="27" t="s">
        <v>561</v>
      </c>
      <c r="C687" s="14">
        <v>985850</v>
      </c>
      <c r="D687" s="45"/>
      <c r="E687" s="46">
        <f t="shared" si="189"/>
        <v>0</v>
      </c>
      <c r="F687" s="46">
        <f t="shared" si="190"/>
        <v>0</v>
      </c>
      <c r="G687" s="46">
        <f t="shared" si="191"/>
        <v>0</v>
      </c>
      <c r="H687" s="53" t="e">
        <f t="shared" si="186"/>
        <v>#DIV/0!</v>
      </c>
      <c r="I687" s="54" t="e">
        <f t="shared" si="187"/>
        <v>#DIV/0!</v>
      </c>
      <c r="J687" s="65"/>
      <c r="K687" s="78">
        <f t="shared" si="192"/>
        <v>0</v>
      </c>
      <c r="L687" s="45"/>
      <c r="M687" s="79">
        <f t="shared" si="193"/>
        <v>0</v>
      </c>
      <c r="N687" s="65"/>
      <c r="O687" s="78">
        <f t="shared" si="194"/>
        <v>0</v>
      </c>
      <c r="P687" s="45"/>
      <c r="Q687" s="79">
        <f t="shared" si="195"/>
        <v>0</v>
      </c>
      <c r="R687" s="65"/>
      <c r="S687" s="78">
        <f t="shared" si="196"/>
        <v>0</v>
      </c>
      <c r="T687" s="45"/>
      <c r="U687" s="79">
        <f t="shared" si="197"/>
        <v>0</v>
      </c>
      <c r="V687" s="65"/>
      <c r="W687" s="78">
        <f t="shared" si="198"/>
        <v>0</v>
      </c>
      <c r="X687" s="45"/>
      <c r="Y687" s="79">
        <f t="shared" si="199"/>
        <v>0</v>
      </c>
      <c r="Z687" s="65"/>
      <c r="AA687" s="78">
        <f t="shared" si="200"/>
        <v>0</v>
      </c>
      <c r="AB687" s="45"/>
      <c r="AC687" s="79">
        <f t="shared" si="201"/>
        <v>0</v>
      </c>
      <c r="AD687" s="65"/>
      <c r="AE687" s="78">
        <f t="shared" si="202"/>
        <v>0</v>
      </c>
      <c r="AF687" s="45"/>
      <c r="AG687" s="79">
        <f t="shared" si="203"/>
        <v>0</v>
      </c>
      <c r="AH687" s="2"/>
      <c r="AI687" s="2"/>
      <c r="AJ687" s="2"/>
      <c r="AK687" s="2"/>
      <c r="AL687" s="2"/>
    </row>
    <row r="688" spans="1:38" ht="16.5" customHeight="1" outlineLevel="1">
      <c r="A688" s="12">
        <v>3002034</v>
      </c>
      <c r="B688" s="27" t="s">
        <v>562</v>
      </c>
      <c r="C688" s="14">
        <v>200870</v>
      </c>
      <c r="D688" s="45"/>
      <c r="E688" s="46">
        <f t="shared" si="189"/>
        <v>0</v>
      </c>
      <c r="F688" s="46">
        <f t="shared" si="190"/>
        <v>0</v>
      </c>
      <c r="G688" s="46">
        <f t="shared" si="191"/>
        <v>0</v>
      </c>
      <c r="H688" s="53" t="e">
        <f t="shared" si="186"/>
        <v>#DIV/0!</v>
      </c>
      <c r="I688" s="54" t="e">
        <f t="shared" si="187"/>
        <v>#DIV/0!</v>
      </c>
      <c r="J688" s="65"/>
      <c r="K688" s="78">
        <f t="shared" si="192"/>
        <v>0</v>
      </c>
      <c r="L688" s="45"/>
      <c r="M688" s="79">
        <f t="shared" si="193"/>
        <v>0</v>
      </c>
      <c r="N688" s="65"/>
      <c r="O688" s="78">
        <f t="shared" si="194"/>
        <v>0</v>
      </c>
      <c r="P688" s="45"/>
      <c r="Q688" s="79">
        <f t="shared" si="195"/>
        <v>0</v>
      </c>
      <c r="R688" s="65"/>
      <c r="S688" s="78">
        <f t="shared" si="196"/>
        <v>0</v>
      </c>
      <c r="T688" s="45"/>
      <c r="U688" s="79">
        <f t="shared" si="197"/>
        <v>0</v>
      </c>
      <c r="V688" s="65"/>
      <c r="W688" s="78">
        <f t="shared" si="198"/>
        <v>0</v>
      </c>
      <c r="X688" s="45"/>
      <c r="Y688" s="79">
        <f t="shared" si="199"/>
        <v>0</v>
      </c>
      <c r="Z688" s="65"/>
      <c r="AA688" s="78">
        <f t="shared" si="200"/>
        <v>0</v>
      </c>
      <c r="AB688" s="45"/>
      <c r="AC688" s="79">
        <f t="shared" si="201"/>
        <v>0</v>
      </c>
      <c r="AD688" s="65"/>
      <c r="AE688" s="78">
        <f t="shared" si="202"/>
        <v>0</v>
      </c>
      <c r="AF688" s="45"/>
      <c r="AG688" s="79">
        <f t="shared" si="203"/>
        <v>0</v>
      </c>
      <c r="AH688" s="2"/>
      <c r="AI688" s="2"/>
      <c r="AJ688" s="2"/>
      <c r="AK688" s="2"/>
      <c r="AL688" s="2"/>
    </row>
    <row r="689" spans="1:38" ht="16.5" customHeight="1" outlineLevel="1">
      <c r="A689" s="12">
        <v>3002135</v>
      </c>
      <c r="B689" s="27" t="s">
        <v>563</v>
      </c>
      <c r="C689" s="14">
        <v>152120</v>
      </c>
      <c r="D689" s="45"/>
      <c r="E689" s="46">
        <f t="shared" si="189"/>
        <v>0</v>
      </c>
      <c r="F689" s="46">
        <f t="shared" si="190"/>
        <v>0</v>
      </c>
      <c r="G689" s="46">
        <f t="shared" si="191"/>
        <v>0</v>
      </c>
      <c r="H689" s="53" t="e">
        <f t="shared" si="186"/>
        <v>#DIV/0!</v>
      </c>
      <c r="I689" s="54" t="e">
        <f t="shared" si="187"/>
        <v>#DIV/0!</v>
      </c>
      <c r="J689" s="65"/>
      <c r="K689" s="78">
        <f t="shared" si="192"/>
        <v>0</v>
      </c>
      <c r="L689" s="45"/>
      <c r="M689" s="79">
        <f t="shared" si="193"/>
        <v>0</v>
      </c>
      <c r="N689" s="65"/>
      <c r="O689" s="78">
        <f t="shared" si="194"/>
        <v>0</v>
      </c>
      <c r="P689" s="45"/>
      <c r="Q689" s="79">
        <f t="shared" si="195"/>
        <v>0</v>
      </c>
      <c r="R689" s="65"/>
      <c r="S689" s="78">
        <f t="shared" si="196"/>
        <v>0</v>
      </c>
      <c r="T689" s="45"/>
      <c r="U689" s="79">
        <f t="shared" si="197"/>
        <v>0</v>
      </c>
      <c r="V689" s="65"/>
      <c r="W689" s="78">
        <f t="shared" si="198"/>
        <v>0</v>
      </c>
      <c r="X689" s="45"/>
      <c r="Y689" s="79">
        <f t="shared" si="199"/>
        <v>0</v>
      </c>
      <c r="Z689" s="65"/>
      <c r="AA689" s="78">
        <f t="shared" si="200"/>
        <v>0</v>
      </c>
      <c r="AB689" s="45"/>
      <c r="AC689" s="79">
        <f t="shared" si="201"/>
        <v>0</v>
      </c>
      <c r="AD689" s="65"/>
      <c r="AE689" s="78">
        <f t="shared" si="202"/>
        <v>0</v>
      </c>
      <c r="AF689" s="45"/>
      <c r="AG689" s="79">
        <f t="shared" si="203"/>
        <v>0</v>
      </c>
      <c r="AH689" s="2"/>
      <c r="AI689" s="2"/>
      <c r="AJ689" s="2"/>
      <c r="AK689" s="2"/>
      <c r="AL689" s="2"/>
    </row>
    <row r="690" spans="1:38" ht="16.5" customHeight="1" outlineLevel="1">
      <c r="A690" s="12">
        <v>3002136</v>
      </c>
      <c r="B690" s="27" t="s">
        <v>564</v>
      </c>
      <c r="C690" s="14">
        <v>314200</v>
      </c>
      <c r="D690" s="45"/>
      <c r="E690" s="46">
        <f t="shared" si="189"/>
        <v>0</v>
      </c>
      <c r="F690" s="46">
        <f t="shared" si="190"/>
        <v>0</v>
      </c>
      <c r="G690" s="46">
        <f t="shared" si="191"/>
        <v>0</v>
      </c>
      <c r="H690" s="53" t="e">
        <f t="shared" si="186"/>
        <v>#DIV/0!</v>
      </c>
      <c r="I690" s="54" t="e">
        <f t="shared" si="187"/>
        <v>#DIV/0!</v>
      </c>
      <c r="J690" s="65"/>
      <c r="K690" s="78">
        <f t="shared" si="192"/>
        <v>0</v>
      </c>
      <c r="L690" s="45"/>
      <c r="M690" s="79">
        <f t="shared" si="193"/>
        <v>0</v>
      </c>
      <c r="N690" s="65"/>
      <c r="O690" s="78">
        <f t="shared" si="194"/>
        <v>0</v>
      </c>
      <c r="P690" s="45"/>
      <c r="Q690" s="79">
        <f t="shared" si="195"/>
        <v>0</v>
      </c>
      <c r="R690" s="65"/>
      <c r="S690" s="78">
        <f t="shared" si="196"/>
        <v>0</v>
      </c>
      <c r="T690" s="45"/>
      <c r="U690" s="79">
        <f t="shared" si="197"/>
        <v>0</v>
      </c>
      <c r="V690" s="65"/>
      <c r="W690" s="78">
        <f t="shared" si="198"/>
        <v>0</v>
      </c>
      <c r="X690" s="45"/>
      <c r="Y690" s="79">
        <f t="shared" si="199"/>
        <v>0</v>
      </c>
      <c r="Z690" s="65"/>
      <c r="AA690" s="78">
        <f t="shared" si="200"/>
        <v>0</v>
      </c>
      <c r="AB690" s="45"/>
      <c r="AC690" s="79">
        <f t="shared" si="201"/>
        <v>0</v>
      </c>
      <c r="AD690" s="65"/>
      <c r="AE690" s="78">
        <f t="shared" si="202"/>
        <v>0</v>
      </c>
      <c r="AF690" s="45"/>
      <c r="AG690" s="79">
        <f t="shared" si="203"/>
        <v>0</v>
      </c>
      <c r="AH690" s="2"/>
      <c r="AI690" s="2"/>
      <c r="AJ690" s="2"/>
      <c r="AK690" s="2"/>
      <c r="AL690" s="2"/>
    </row>
    <row r="691" spans="1:38" ht="16.5" customHeight="1" outlineLevel="1">
      <c r="A691" s="12">
        <v>3002137</v>
      </c>
      <c r="B691" s="27" t="s">
        <v>565</v>
      </c>
      <c r="C691" s="14">
        <v>115330</v>
      </c>
      <c r="D691" s="45"/>
      <c r="E691" s="46">
        <f t="shared" si="189"/>
        <v>0</v>
      </c>
      <c r="F691" s="46">
        <f t="shared" si="190"/>
        <v>0</v>
      </c>
      <c r="G691" s="46">
        <f t="shared" si="191"/>
        <v>0</v>
      </c>
      <c r="H691" s="53" t="e">
        <f t="shared" si="186"/>
        <v>#DIV/0!</v>
      </c>
      <c r="I691" s="54" t="e">
        <f t="shared" si="187"/>
        <v>#DIV/0!</v>
      </c>
      <c r="J691" s="65"/>
      <c r="K691" s="78">
        <f t="shared" si="192"/>
        <v>0</v>
      </c>
      <c r="L691" s="45"/>
      <c r="M691" s="79">
        <f t="shared" si="193"/>
        <v>0</v>
      </c>
      <c r="N691" s="65"/>
      <c r="O691" s="78">
        <f t="shared" si="194"/>
        <v>0</v>
      </c>
      <c r="P691" s="45"/>
      <c r="Q691" s="79">
        <f t="shared" si="195"/>
        <v>0</v>
      </c>
      <c r="R691" s="65"/>
      <c r="S691" s="78">
        <f t="shared" si="196"/>
        <v>0</v>
      </c>
      <c r="T691" s="45"/>
      <c r="U691" s="79">
        <f t="shared" si="197"/>
        <v>0</v>
      </c>
      <c r="V691" s="65"/>
      <c r="W691" s="78">
        <f t="shared" si="198"/>
        <v>0</v>
      </c>
      <c r="X691" s="45"/>
      <c r="Y691" s="79">
        <f t="shared" si="199"/>
        <v>0</v>
      </c>
      <c r="Z691" s="65"/>
      <c r="AA691" s="78">
        <f t="shared" si="200"/>
        <v>0</v>
      </c>
      <c r="AB691" s="45"/>
      <c r="AC691" s="79">
        <f t="shared" si="201"/>
        <v>0</v>
      </c>
      <c r="AD691" s="65"/>
      <c r="AE691" s="78">
        <f t="shared" si="202"/>
        <v>0</v>
      </c>
      <c r="AF691" s="45"/>
      <c r="AG691" s="79">
        <f t="shared" si="203"/>
        <v>0</v>
      </c>
      <c r="AH691" s="2"/>
      <c r="AI691" s="2"/>
      <c r="AJ691" s="2"/>
      <c r="AK691" s="2"/>
      <c r="AL691" s="2"/>
    </row>
    <row r="692" spans="1:38" ht="16.5" customHeight="1" outlineLevel="1">
      <c r="A692" s="12">
        <v>3104002</v>
      </c>
      <c r="B692" s="27" t="s">
        <v>566</v>
      </c>
      <c r="C692" s="14">
        <v>89390</v>
      </c>
      <c r="D692" s="45"/>
      <c r="E692" s="46">
        <f t="shared" si="189"/>
        <v>0</v>
      </c>
      <c r="F692" s="46">
        <f t="shared" si="190"/>
        <v>0</v>
      </c>
      <c r="G692" s="46">
        <f t="shared" si="191"/>
        <v>0</v>
      </c>
      <c r="H692" s="53" t="e">
        <f t="shared" si="186"/>
        <v>#DIV/0!</v>
      </c>
      <c r="I692" s="54" t="e">
        <f t="shared" si="187"/>
        <v>#DIV/0!</v>
      </c>
      <c r="J692" s="65"/>
      <c r="K692" s="78">
        <f t="shared" si="192"/>
        <v>0</v>
      </c>
      <c r="L692" s="45"/>
      <c r="M692" s="79">
        <f t="shared" si="193"/>
        <v>0</v>
      </c>
      <c r="N692" s="65"/>
      <c r="O692" s="78">
        <f t="shared" si="194"/>
        <v>0</v>
      </c>
      <c r="P692" s="45"/>
      <c r="Q692" s="79">
        <f t="shared" si="195"/>
        <v>0</v>
      </c>
      <c r="R692" s="65"/>
      <c r="S692" s="78">
        <f t="shared" si="196"/>
        <v>0</v>
      </c>
      <c r="T692" s="45"/>
      <c r="U692" s="79">
        <f t="shared" si="197"/>
        <v>0</v>
      </c>
      <c r="V692" s="65"/>
      <c r="W692" s="78">
        <f t="shared" si="198"/>
        <v>0</v>
      </c>
      <c r="X692" s="45"/>
      <c r="Y692" s="79">
        <f t="shared" si="199"/>
        <v>0</v>
      </c>
      <c r="Z692" s="65"/>
      <c r="AA692" s="78">
        <f t="shared" si="200"/>
        <v>0</v>
      </c>
      <c r="AB692" s="45"/>
      <c r="AC692" s="79">
        <f t="shared" si="201"/>
        <v>0</v>
      </c>
      <c r="AD692" s="65"/>
      <c r="AE692" s="78">
        <f t="shared" si="202"/>
        <v>0</v>
      </c>
      <c r="AF692" s="45"/>
      <c r="AG692" s="79">
        <f t="shared" si="203"/>
        <v>0</v>
      </c>
      <c r="AH692" s="2"/>
      <c r="AI692" s="2"/>
      <c r="AJ692" s="2"/>
      <c r="AK692" s="2"/>
      <c r="AL692" s="2"/>
    </row>
    <row r="693" spans="1:38" ht="16.5" customHeight="1" outlineLevel="1">
      <c r="A693" s="12">
        <v>3104003</v>
      </c>
      <c r="B693" s="27" t="s">
        <v>567</v>
      </c>
      <c r="C693" s="14">
        <v>23480</v>
      </c>
      <c r="D693" s="45"/>
      <c r="E693" s="46">
        <f t="shared" si="189"/>
        <v>0</v>
      </c>
      <c r="F693" s="46">
        <f t="shared" si="190"/>
        <v>0</v>
      </c>
      <c r="G693" s="46">
        <f t="shared" si="191"/>
        <v>0</v>
      </c>
      <c r="H693" s="53" t="e">
        <f t="shared" si="186"/>
        <v>#DIV/0!</v>
      </c>
      <c r="I693" s="54" t="e">
        <f t="shared" si="187"/>
        <v>#DIV/0!</v>
      </c>
      <c r="J693" s="65"/>
      <c r="K693" s="78">
        <f t="shared" si="192"/>
        <v>0</v>
      </c>
      <c r="L693" s="45"/>
      <c r="M693" s="79">
        <f t="shared" si="193"/>
        <v>0</v>
      </c>
      <c r="N693" s="65"/>
      <c r="O693" s="78">
        <f t="shared" si="194"/>
        <v>0</v>
      </c>
      <c r="P693" s="45"/>
      <c r="Q693" s="79">
        <f t="shared" si="195"/>
        <v>0</v>
      </c>
      <c r="R693" s="65"/>
      <c r="S693" s="78">
        <f t="shared" si="196"/>
        <v>0</v>
      </c>
      <c r="T693" s="45"/>
      <c r="U693" s="79">
        <f t="shared" si="197"/>
        <v>0</v>
      </c>
      <c r="V693" s="65"/>
      <c r="W693" s="78">
        <f t="shared" si="198"/>
        <v>0</v>
      </c>
      <c r="X693" s="45"/>
      <c r="Y693" s="79">
        <f t="shared" si="199"/>
        <v>0</v>
      </c>
      <c r="Z693" s="65"/>
      <c r="AA693" s="78">
        <f t="shared" si="200"/>
        <v>0</v>
      </c>
      <c r="AB693" s="45"/>
      <c r="AC693" s="79">
        <f t="shared" si="201"/>
        <v>0</v>
      </c>
      <c r="AD693" s="65"/>
      <c r="AE693" s="78">
        <f t="shared" si="202"/>
        <v>0</v>
      </c>
      <c r="AF693" s="45"/>
      <c r="AG693" s="79">
        <f t="shared" si="203"/>
        <v>0</v>
      </c>
      <c r="AH693" s="2"/>
      <c r="AI693" s="2"/>
      <c r="AJ693" s="2"/>
      <c r="AK693" s="2"/>
      <c r="AL693" s="2"/>
    </row>
    <row r="694" spans="1:38" ht="16.5" customHeight="1" outlineLevel="1">
      <c r="A694" s="12">
        <v>3104004</v>
      </c>
      <c r="B694" s="27" t="s">
        <v>568</v>
      </c>
      <c r="C694" s="14">
        <v>86790</v>
      </c>
      <c r="D694" s="45"/>
      <c r="E694" s="46">
        <f t="shared" si="189"/>
        <v>0</v>
      </c>
      <c r="F694" s="46">
        <f t="shared" si="190"/>
        <v>0</v>
      </c>
      <c r="G694" s="46">
        <f t="shared" si="191"/>
        <v>0</v>
      </c>
      <c r="H694" s="53" t="e">
        <f t="shared" si="186"/>
        <v>#DIV/0!</v>
      </c>
      <c r="I694" s="54" t="e">
        <f t="shared" si="187"/>
        <v>#DIV/0!</v>
      </c>
      <c r="J694" s="65"/>
      <c r="K694" s="78">
        <f t="shared" si="192"/>
        <v>0</v>
      </c>
      <c r="L694" s="45"/>
      <c r="M694" s="79">
        <f t="shared" si="193"/>
        <v>0</v>
      </c>
      <c r="N694" s="65"/>
      <c r="O694" s="78">
        <f t="shared" si="194"/>
        <v>0</v>
      </c>
      <c r="P694" s="45"/>
      <c r="Q694" s="79">
        <f t="shared" si="195"/>
        <v>0</v>
      </c>
      <c r="R694" s="65"/>
      <c r="S694" s="78">
        <f t="shared" si="196"/>
        <v>0</v>
      </c>
      <c r="T694" s="45"/>
      <c r="U694" s="79">
        <f t="shared" si="197"/>
        <v>0</v>
      </c>
      <c r="V694" s="65"/>
      <c r="W694" s="78">
        <f t="shared" si="198"/>
        <v>0</v>
      </c>
      <c r="X694" s="45"/>
      <c r="Y694" s="79">
        <f t="shared" si="199"/>
        <v>0</v>
      </c>
      <c r="Z694" s="65"/>
      <c r="AA694" s="78">
        <f t="shared" si="200"/>
        <v>0</v>
      </c>
      <c r="AB694" s="45"/>
      <c r="AC694" s="79">
        <f t="shared" si="201"/>
        <v>0</v>
      </c>
      <c r="AD694" s="65"/>
      <c r="AE694" s="78">
        <f t="shared" si="202"/>
        <v>0</v>
      </c>
      <c r="AF694" s="45"/>
      <c r="AG694" s="79">
        <f t="shared" si="203"/>
        <v>0</v>
      </c>
      <c r="AH694" s="2"/>
      <c r="AI694" s="2"/>
      <c r="AJ694" s="2"/>
      <c r="AK694" s="2"/>
      <c r="AL694" s="2"/>
    </row>
    <row r="695" spans="1:38" ht="16.5" customHeight="1">
      <c r="A695" s="12"/>
      <c r="B695" s="27"/>
      <c r="C695" s="14">
        <v>66240</v>
      </c>
      <c r="D695" s="45"/>
      <c r="E695" s="46"/>
      <c r="F695" s="46"/>
      <c r="G695" s="46"/>
      <c r="H695" s="53"/>
      <c r="I695" s="54"/>
      <c r="J695" s="65"/>
      <c r="K695" s="78"/>
      <c r="L695" s="45"/>
      <c r="M695" s="79"/>
      <c r="N695" s="65"/>
      <c r="O695" s="78"/>
      <c r="P695" s="45"/>
      <c r="Q695" s="79"/>
      <c r="R695" s="65"/>
      <c r="S695" s="78"/>
      <c r="T695" s="45"/>
      <c r="U695" s="79"/>
      <c r="V695" s="65"/>
      <c r="W695" s="78"/>
      <c r="X695" s="45"/>
      <c r="Y695" s="79"/>
      <c r="Z695" s="65"/>
      <c r="AA695" s="78"/>
      <c r="AB695" s="45"/>
      <c r="AC695" s="79"/>
      <c r="AD695" s="65"/>
      <c r="AE695" s="78"/>
      <c r="AF695" s="45"/>
      <c r="AG695" s="79"/>
      <c r="AH695" s="2"/>
      <c r="AI695" s="2"/>
      <c r="AJ695" s="2"/>
      <c r="AK695" s="2"/>
      <c r="AL695" s="2"/>
    </row>
    <row r="696" spans="1:38" ht="16.5" customHeight="1" outlineLevel="1">
      <c r="A696" s="58"/>
      <c r="B696" s="83" t="s">
        <v>569</v>
      </c>
      <c r="C696" s="99"/>
      <c r="D696" s="60"/>
      <c r="E696" s="61">
        <f t="shared" ref="E696:G696" si="212">SUM(E697:E704)</f>
        <v>0</v>
      </c>
      <c r="F696" s="61">
        <f t="shared" si="212"/>
        <v>0</v>
      </c>
      <c r="G696" s="61">
        <f t="shared" si="212"/>
        <v>0</v>
      </c>
      <c r="H696" s="62" t="e">
        <f t="shared" si="186"/>
        <v>#DIV/0!</v>
      </c>
      <c r="I696" s="63" t="e">
        <f t="shared" si="187"/>
        <v>#DIV/0!</v>
      </c>
      <c r="J696" s="84">
        <f t="shared" ref="J696:AG696" si="213">SUM(J697:J704)</f>
        <v>0</v>
      </c>
      <c r="K696" s="85">
        <f t="shared" si="213"/>
        <v>0</v>
      </c>
      <c r="L696" s="60">
        <f t="shared" si="213"/>
        <v>0</v>
      </c>
      <c r="M696" s="86">
        <f t="shared" si="213"/>
        <v>0</v>
      </c>
      <c r="N696" s="84">
        <f t="shared" si="213"/>
        <v>0</v>
      </c>
      <c r="O696" s="85">
        <f t="shared" si="213"/>
        <v>0</v>
      </c>
      <c r="P696" s="60">
        <f t="shared" si="213"/>
        <v>0</v>
      </c>
      <c r="Q696" s="86">
        <f t="shared" si="213"/>
        <v>0</v>
      </c>
      <c r="R696" s="84">
        <f t="shared" si="213"/>
        <v>0</v>
      </c>
      <c r="S696" s="85">
        <f t="shared" si="213"/>
        <v>0</v>
      </c>
      <c r="T696" s="60">
        <f t="shared" si="213"/>
        <v>0</v>
      </c>
      <c r="U696" s="86">
        <f t="shared" si="213"/>
        <v>0</v>
      </c>
      <c r="V696" s="84">
        <f t="shared" si="213"/>
        <v>0</v>
      </c>
      <c r="W696" s="85">
        <f t="shared" si="213"/>
        <v>0</v>
      </c>
      <c r="X696" s="60">
        <f t="shared" si="213"/>
        <v>0</v>
      </c>
      <c r="Y696" s="86">
        <f t="shared" si="213"/>
        <v>0</v>
      </c>
      <c r="Z696" s="84">
        <f t="shared" si="213"/>
        <v>0</v>
      </c>
      <c r="AA696" s="85">
        <f t="shared" si="213"/>
        <v>0</v>
      </c>
      <c r="AB696" s="60">
        <f t="shared" si="213"/>
        <v>0</v>
      </c>
      <c r="AC696" s="86">
        <f t="shared" si="213"/>
        <v>0</v>
      </c>
      <c r="AD696" s="84">
        <f t="shared" si="213"/>
        <v>0</v>
      </c>
      <c r="AE696" s="85">
        <f t="shared" si="213"/>
        <v>0</v>
      </c>
      <c r="AF696" s="60">
        <f t="shared" si="213"/>
        <v>0</v>
      </c>
      <c r="AG696" s="86">
        <f t="shared" si="213"/>
        <v>0</v>
      </c>
      <c r="AH696" s="2"/>
      <c r="AI696" s="2"/>
      <c r="AJ696" s="2"/>
      <c r="AK696" s="2"/>
      <c r="AL696" s="2"/>
    </row>
    <row r="697" spans="1:38" ht="16.5" customHeight="1" outlineLevel="1">
      <c r="A697" s="12">
        <v>1105002</v>
      </c>
      <c r="B697" s="27" t="s">
        <v>570</v>
      </c>
      <c r="C697" s="14">
        <v>86020</v>
      </c>
      <c r="D697" s="45"/>
      <c r="E697" s="46">
        <f t="shared" si="189"/>
        <v>0</v>
      </c>
      <c r="F697" s="46">
        <f t="shared" si="190"/>
        <v>0</v>
      </c>
      <c r="G697" s="46">
        <f t="shared" si="191"/>
        <v>0</v>
      </c>
      <c r="H697" s="53" t="e">
        <f t="shared" si="186"/>
        <v>#DIV/0!</v>
      </c>
      <c r="I697" s="54" t="e">
        <f t="shared" si="187"/>
        <v>#DIV/0!</v>
      </c>
      <c r="J697" s="65"/>
      <c r="K697" s="78">
        <f t="shared" si="192"/>
        <v>0</v>
      </c>
      <c r="L697" s="45"/>
      <c r="M697" s="79">
        <f t="shared" si="193"/>
        <v>0</v>
      </c>
      <c r="N697" s="65"/>
      <c r="O697" s="78">
        <f t="shared" si="194"/>
        <v>0</v>
      </c>
      <c r="P697" s="45"/>
      <c r="Q697" s="79">
        <f t="shared" si="195"/>
        <v>0</v>
      </c>
      <c r="R697" s="65"/>
      <c r="S697" s="78">
        <f t="shared" si="196"/>
        <v>0</v>
      </c>
      <c r="T697" s="45"/>
      <c r="U697" s="79">
        <f t="shared" si="197"/>
        <v>0</v>
      </c>
      <c r="V697" s="65"/>
      <c r="W697" s="78">
        <f t="shared" si="198"/>
        <v>0</v>
      </c>
      <c r="X697" s="45"/>
      <c r="Y697" s="79">
        <f t="shared" si="199"/>
        <v>0</v>
      </c>
      <c r="Z697" s="65"/>
      <c r="AA697" s="78">
        <f t="shared" si="200"/>
        <v>0</v>
      </c>
      <c r="AB697" s="45"/>
      <c r="AC697" s="79">
        <f t="shared" si="201"/>
        <v>0</v>
      </c>
      <c r="AD697" s="65"/>
      <c r="AE697" s="78">
        <f t="shared" si="202"/>
        <v>0</v>
      </c>
      <c r="AF697" s="45"/>
      <c r="AG697" s="79">
        <f t="shared" si="203"/>
        <v>0</v>
      </c>
      <c r="AH697" s="2"/>
      <c r="AI697" s="2"/>
      <c r="AJ697" s="2"/>
      <c r="AK697" s="2"/>
      <c r="AL697" s="2"/>
    </row>
    <row r="698" spans="1:38" ht="16.5" customHeight="1" outlineLevel="1">
      <c r="A698" s="12">
        <v>1105001</v>
      </c>
      <c r="B698" s="27" t="s">
        <v>571</v>
      </c>
      <c r="C698" s="14">
        <v>220200</v>
      </c>
      <c r="D698" s="45"/>
      <c r="E698" s="46">
        <f t="shared" si="189"/>
        <v>0</v>
      </c>
      <c r="F698" s="46">
        <f t="shared" si="190"/>
        <v>0</v>
      </c>
      <c r="G698" s="46">
        <f t="shared" si="191"/>
        <v>0</v>
      </c>
      <c r="H698" s="53" t="e">
        <f t="shared" si="186"/>
        <v>#DIV/0!</v>
      </c>
      <c r="I698" s="54" t="e">
        <f t="shared" si="187"/>
        <v>#DIV/0!</v>
      </c>
      <c r="J698" s="65"/>
      <c r="K698" s="78">
        <f t="shared" si="192"/>
        <v>0</v>
      </c>
      <c r="L698" s="45"/>
      <c r="M698" s="79">
        <f t="shared" si="193"/>
        <v>0</v>
      </c>
      <c r="N698" s="65"/>
      <c r="O698" s="78">
        <f t="shared" si="194"/>
        <v>0</v>
      </c>
      <c r="P698" s="45"/>
      <c r="Q698" s="79">
        <f t="shared" si="195"/>
        <v>0</v>
      </c>
      <c r="R698" s="65"/>
      <c r="S698" s="78">
        <f t="shared" si="196"/>
        <v>0</v>
      </c>
      <c r="T698" s="45"/>
      <c r="U698" s="79">
        <f t="shared" si="197"/>
        <v>0</v>
      </c>
      <c r="V698" s="65"/>
      <c r="W698" s="78">
        <f t="shared" si="198"/>
        <v>0</v>
      </c>
      <c r="X698" s="45"/>
      <c r="Y698" s="79">
        <f t="shared" si="199"/>
        <v>0</v>
      </c>
      <c r="Z698" s="65"/>
      <c r="AA698" s="78">
        <f t="shared" si="200"/>
        <v>0</v>
      </c>
      <c r="AB698" s="45"/>
      <c r="AC698" s="79">
        <f t="shared" si="201"/>
        <v>0</v>
      </c>
      <c r="AD698" s="65"/>
      <c r="AE698" s="78">
        <f t="shared" si="202"/>
        <v>0</v>
      </c>
      <c r="AF698" s="45"/>
      <c r="AG698" s="79">
        <f t="shared" si="203"/>
        <v>0</v>
      </c>
      <c r="AH698" s="2"/>
      <c r="AI698" s="2"/>
      <c r="AJ698" s="2"/>
      <c r="AK698" s="2"/>
      <c r="AL698" s="2"/>
    </row>
    <row r="699" spans="1:38" ht="16.5" customHeight="1" outlineLevel="1">
      <c r="A699" s="12">
        <v>1103037</v>
      </c>
      <c r="B699" s="27" t="s">
        <v>572</v>
      </c>
      <c r="C699" s="14">
        <v>3032390</v>
      </c>
      <c r="D699" s="45"/>
      <c r="E699" s="46">
        <f t="shared" si="189"/>
        <v>0</v>
      </c>
      <c r="F699" s="46">
        <f t="shared" si="190"/>
        <v>0</v>
      </c>
      <c r="G699" s="46">
        <f t="shared" si="191"/>
        <v>0</v>
      </c>
      <c r="H699" s="53" t="e">
        <f t="shared" si="186"/>
        <v>#DIV/0!</v>
      </c>
      <c r="I699" s="54" t="e">
        <f t="shared" si="187"/>
        <v>#DIV/0!</v>
      </c>
      <c r="J699" s="65"/>
      <c r="K699" s="78">
        <f t="shared" si="192"/>
        <v>0</v>
      </c>
      <c r="L699" s="45"/>
      <c r="M699" s="79">
        <f t="shared" si="193"/>
        <v>0</v>
      </c>
      <c r="N699" s="65"/>
      <c r="O699" s="78">
        <f t="shared" si="194"/>
        <v>0</v>
      </c>
      <c r="P699" s="45"/>
      <c r="Q699" s="79">
        <f t="shared" si="195"/>
        <v>0</v>
      </c>
      <c r="R699" s="65"/>
      <c r="S699" s="78">
        <f t="shared" si="196"/>
        <v>0</v>
      </c>
      <c r="T699" s="45"/>
      <c r="U699" s="79">
        <f t="shared" si="197"/>
        <v>0</v>
      </c>
      <c r="V699" s="65"/>
      <c r="W699" s="78">
        <f t="shared" si="198"/>
        <v>0</v>
      </c>
      <c r="X699" s="45"/>
      <c r="Y699" s="79">
        <f t="shared" si="199"/>
        <v>0</v>
      </c>
      <c r="Z699" s="65"/>
      <c r="AA699" s="78">
        <f t="shared" si="200"/>
        <v>0</v>
      </c>
      <c r="AB699" s="45"/>
      <c r="AC699" s="79">
        <f t="shared" si="201"/>
        <v>0</v>
      </c>
      <c r="AD699" s="65"/>
      <c r="AE699" s="78">
        <f t="shared" si="202"/>
        <v>0</v>
      </c>
      <c r="AF699" s="45"/>
      <c r="AG699" s="79">
        <f t="shared" si="203"/>
        <v>0</v>
      </c>
      <c r="AH699" s="2"/>
      <c r="AI699" s="2"/>
      <c r="AJ699" s="2"/>
      <c r="AK699" s="2"/>
      <c r="AL699" s="2"/>
    </row>
    <row r="700" spans="1:38" ht="16.5" customHeight="1" outlineLevel="1">
      <c r="A700" s="12">
        <v>1103047</v>
      </c>
      <c r="B700" s="27" t="s">
        <v>573</v>
      </c>
      <c r="C700" s="14">
        <v>1348660</v>
      </c>
      <c r="D700" s="45"/>
      <c r="E700" s="46">
        <f t="shared" si="189"/>
        <v>0</v>
      </c>
      <c r="F700" s="46">
        <f t="shared" si="190"/>
        <v>0</v>
      </c>
      <c r="G700" s="46">
        <f t="shared" si="191"/>
        <v>0</v>
      </c>
      <c r="H700" s="53" t="e">
        <f t="shared" si="186"/>
        <v>#DIV/0!</v>
      </c>
      <c r="I700" s="54" t="e">
        <f t="shared" si="187"/>
        <v>#DIV/0!</v>
      </c>
      <c r="J700" s="65"/>
      <c r="K700" s="78">
        <f t="shared" si="192"/>
        <v>0</v>
      </c>
      <c r="L700" s="45"/>
      <c r="M700" s="79">
        <f t="shared" si="193"/>
        <v>0</v>
      </c>
      <c r="N700" s="65"/>
      <c r="O700" s="78">
        <f t="shared" si="194"/>
        <v>0</v>
      </c>
      <c r="P700" s="45"/>
      <c r="Q700" s="79">
        <f t="shared" si="195"/>
        <v>0</v>
      </c>
      <c r="R700" s="65"/>
      <c r="S700" s="78">
        <f t="shared" si="196"/>
        <v>0</v>
      </c>
      <c r="T700" s="45"/>
      <c r="U700" s="79">
        <f t="shared" si="197"/>
        <v>0</v>
      </c>
      <c r="V700" s="65"/>
      <c r="W700" s="78">
        <f t="shared" si="198"/>
        <v>0</v>
      </c>
      <c r="X700" s="45"/>
      <c r="Y700" s="79">
        <f t="shared" si="199"/>
        <v>0</v>
      </c>
      <c r="Z700" s="65"/>
      <c r="AA700" s="78">
        <f t="shared" si="200"/>
        <v>0</v>
      </c>
      <c r="AB700" s="45"/>
      <c r="AC700" s="79">
        <f t="shared" si="201"/>
        <v>0</v>
      </c>
      <c r="AD700" s="65"/>
      <c r="AE700" s="78">
        <f t="shared" si="202"/>
        <v>0</v>
      </c>
      <c r="AF700" s="45"/>
      <c r="AG700" s="79">
        <f t="shared" si="203"/>
        <v>0</v>
      </c>
      <c r="AH700" s="2"/>
      <c r="AI700" s="2"/>
      <c r="AJ700" s="2"/>
      <c r="AK700" s="2"/>
      <c r="AL700" s="2"/>
    </row>
    <row r="701" spans="1:38" ht="16.5" customHeight="1" outlineLevel="1">
      <c r="A701" s="12">
        <v>1105003</v>
      </c>
      <c r="B701" s="27" t="s">
        <v>574</v>
      </c>
      <c r="C701" s="14">
        <v>32540</v>
      </c>
      <c r="D701" s="45"/>
      <c r="E701" s="46">
        <f t="shared" si="189"/>
        <v>0</v>
      </c>
      <c r="F701" s="46">
        <f t="shared" si="190"/>
        <v>0</v>
      </c>
      <c r="G701" s="46">
        <f t="shared" si="191"/>
        <v>0</v>
      </c>
      <c r="H701" s="53" t="e">
        <f t="shared" si="186"/>
        <v>#DIV/0!</v>
      </c>
      <c r="I701" s="54" t="e">
        <f t="shared" si="187"/>
        <v>#DIV/0!</v>
      </c>
      <c r="J701" s="65"/>
      <c r="K701" s="78">
        <f t="shared" si="192"/>
        <v>0</v>
      </c>
      <c r="L701" s="45"/>
      <c r="M701" s="79">
        <f t="shared" si="193"/>
        <v>0</v>
      </c>
      <c r="N701" s="65"/>
      <c r="O701" s="78">
        <f t="shared" si="194"/>
        <v>0</v>
      </c>
      <c r="P701" s="45"/>
      <c r="Q701" s="79">
        <f t="shared" si="195"/>
        <v>0</v>
      </c>
      <c r="R701" s="65"/>
      <c r="S701" s="78">
        <f t="shared" si="196"/>
        <v>0</v>
      </c>
      <c r="T701" s="45"/>
      <c r="U701" s="79">
        <f t="shared" si="197"/>
        <v>0</v>
      </c>
      <c r="V701" s="65"/>
      <c r="W701" s="78">
        <f t="shared" si="198"/>
        <v>0</v>
      </c>
      <c r="X701" s="45"/>
      <c r="Y701" s="79">
        <f t="shared" si="199"/>
        <v>0</v>
      </c>
      <c r="Z701" s="65"/>
      <c r="AA701" s="78">
        <f t="shared" si="200"/>
        <v>0</v>
      </c>
      <c r="AB701" s="45"/>
      <c r="AC701" s="79">
        <f t="shared" si="201"/>
        <v>0</v>
      </c>
      <c r="AD701" s="65"/>
      <c r="AE701" s="78">
        <f t="shared" si="202"/>
        <v>0</v>
      </c>
      <c r="AF701" s="45"/>
      <c r="AG701" s="79">
        <f t="shared" si="203"/>
        <v>0</v>
      </c>
      <c r="AH701" s="2"/>
      <c r="AI701" s="2"/>
      <c r="AJ701" s="2"/>
      <c r="AK701" s="2"/>
      <c r="AL701" s="2"/>
    </row>
    <row r="702" spans="1:38" ht="16.5" customHeight="1" outlineLevel="1">
      <c r="A702" s="12">
        <v>1105004</v>
      </c>
      <c r="B702" s="27" t="s">
        <v>575</v>
      </c>
      <c r="C702" s="14">
        <v>43550</v>
      </c>
      <c r="D702" s="45"/>
      <c r="E702" s="46">
        <f t="shared" si="189"/>
        <v>0</v>
      </c>
      <c r="F702" s="46">
        <f t="shared" si="190"/>
        <v>0</v>
      </c>
      <c r="G702" s="46">
        <f t="shared" si="191"/>
        <v>0</v>
      </c>
      <c r="H702" s="53" t="e">
        <f t="shared" si="186"/>
        <v>#DIV/0!</v>
      </c>
      <c r="I702" s="54" t="e">
        <f t="shared" si="187"/>
        <v>#DIV/0!</v>
      </c>
      <c r="J702" s="65"/>
      <c r="K702" s="78">
        <f t="shared" si="192"/>
        <v>0</v>
      </c>
      <c r="L702" s="45"/>
      <c r="M702" s="79">
        <f t="shared" si="193"/>
        <v>0</v>
      </c>
      <c r="N702" s="65"/>
      <c r="O702" s="78">
        <f t="shared" si="194"/>
        <v>0</v>
      </c>
      <c r="P702" s="45"/>
      <c r="Q702" s="79">
        <f t="shared" si="195"/>
        <v>0</v>
      </c>
      <c r="R702" s="65"/>
      <c r="S702" s="78">
        <f t="shared" si="196"/>
        <v>0</v>
      </c>
      <c r="T702" s="45"/>
      <c r="U702" s="79">
        <f t="shared" si="197"/>
        <v>0</v>
      </c>
      <c r="V702" s="65"/>
      <c r="W702" s="78">
        <f t="shared" si="198"/>
        <v>0</v>
      </c>
      <c r="X702" s="45"/>
      <c r="Y702" s="79">
        <f t="shared" si="199"/>
        <v>0</v>
      </c>
      <c r="Z702" s="65"/>
      <c r="AA702" s="78">
        <f t="shared" si="200"/>
        <v>0</v>
      </c>
      <c r="AB702" s="45"/>
      <c r="AC702" s="79">
        <f t="shared" si="201"/>
        <v>0</v>
      </c>
      <c r="AD702" s="65"/>
      <c r="AE702" s="78">
        <f t="shared" si="202"/>
        <v>0</v>
      </c>
      <c r="AF702" s="45"/>
      <c r="AG702" s="79">
        <f t="shared" si="203"/>
        <v>0</v>
      </c>
      <c r="AH702" s="2"/>
      <c r="AI702" s="2"/>
      <c r="AJ702" s="2"/>
      <c r="AK702" s="2"/>
      <c r="AL702" s="2"/>
    </row>
    <row r="703" spans="1:38" ht="16.5" customHeight="1" outlineLevel="1">
      <c r="A703" s="12">
        <v>1103132</v>
      </c>
      <c r="B703" s="27" t="s">
        <v>576</v>
      </c>
      <c r="C703" s="14">
        <v>1308670</v>
      </c>
      <c r="D703" s="45"/>
      <c r="E703" s="46">
        <f t="shared" si="189"/>
        <v>0</v>
      </c>
      <c r="F703" s="46">
        <f t="shared" si="190"/>
        <v>0</v>
      </c>
      <c r="G703" s="46">
        <f t="shared" si="191"/>
        <v>0</v>
      </c>
      <c r="H703" s="53" t="e">
        <f t="shared" si="186"/>
        <v>#DIV/0!</v>
      </c>
      <c r="I703" s="54" t="e">
        <f t="shared" si="187"/>
        <v>#DIV/0!</v>
      </c>
      <c r="J703" s="65"/>
      <c r="K703" s="78">
        <f t="shared" si="192"/>
        <v>0</v>
      </c>
      <c r="L703" s="45"/>
      <c r="M703" s="79">
        <f t="shared" si="193"/>
        <v>0</v>
      </c>
      <c r="N703" s="65"/>
      <c r="O703" s="78">
        <f t="shared" si="194"/>
        <v>0</v>
      </c>
      <c r="P703" s="45"/>
      <c r="Q703" s="79">
        <f t="shared" si="195"/>
        <v>0</v>
      </c>
      <c r="R703" s="65"/>
      <c r="S703" s="78">
        <f t="shared" si="196"/>
        <v>0</v>
      </c>
      <c r="T703" s="45"/>
      <c r="U703" s="79">
        <f t="shared" si="197"/>
        <v>0</v>
      </c>
      <c r="V703" s="65"/>
      <c r="W703" s="78">
        <f t="shared" si="198"/>
        <v>0</v>
      </c>
      <c r="X703" s="45"/>
      <c r="Y703" s="79">
        <f t="shared" si="199"/>
        <v>0</v>
      </c>
      <c r="Z703" s="65"/>
      <c r="AA703" s="78">
        <f t="shared" si="200"/>
        <v>0</v>
      </c>
      <c r="AB703" s="45"/>
      <c r="AC703" s="79">
        <f t="shared" si="201"/>
        <v>0</v>
      </c>
      <c r="AD703" s="65"/>
      <c r="AE703" s="78">
        <f t="shared" si="202"/>
        <v>0</v>
      </c>
      <c r="AF703" s="45"/>
      <c r="AG703" s="79">
        <f t="shared" si="203"/>
        <v>0</v>
      </c>
      <c r="AH703" s="2"/>
      <c r="AI703" s="2"/>
      <c r="AJ703" s="2"/>
      <c r="AK703" s="2"/>
      <c r="AL703" s="2"/>
    </row>
    <row r="704" spans="1:38" ht="16.5" customHeight="1" outlineLevel="1">
      <c r="A704" s="12">
        <v>1105102</v>
      </c>
      <c r="B704" s="27" t="s">
        <v>577</v>
      </c>
      <c r="C704" s="14">
        <v>42660</v>
      </c>
      <c r="D704" s="45"/>
      <c r="E704" s="46">
        <f t="shared" si="189"/>
        <v>0</v>
      </c>
      <c r="F704" s="46">
        <f t="shared" si="190"/>
        <v>0</v>
      </c>
      <c r="G704" s="46">
        <f t="shared" si="191"/>
        <v>0</v>
      </c>
      <c r="H704" s="53" t="e">
        <f t="shared" si="186"/>
        <v>#DIV/0!</v>
      </c>
      <c r="I704" s="54" t="e">
        <f t="shared" si="187"/>
        <v>#DIV/0!</v>
      </c>
      <c r="J704" s="65"/>
      <c r="K704" s="78">
        <f t="shared" si="192"/>
        <v>0</v>
      </c>
      <c r="L704" s="45"/>
      <c r="M704" s="79">
        <f t="shared" si="193"/>
        <v>0</v>
      </c>
      <c r="N704" s="65"/>
      <c r="O704" s="78">
        <f t="shared" si="194"/>
        <v>0</v>
      </c>
      <c r="P704" s="45"/>
      <c r="Q704" s="79">
        <f t="shared" si="195"/>
        <v>0</v>
      </c>
      <c r="R704" s="65"/>
      <c r="S704" s="78">
        <f t="shared" si="196"/>
        <v>0</v>
      </c>
      <c r="T704" s="45"/>
      <c r="U704" s="79">
        <f t="shared" si="197"/>
        <v>0</v>
      </c>
      <c r="V704" s="65"/>
      <c r="W704" s="78">
        <f t="shared" si="198"/>
        <v>0</v>
      </c>
      <c r="X704" s="45"/>
      <c r="Y704" s="79">
        <f t="shared" si="199"/>
        <v>0</v>
      </c>
      <c r="Z704" s="65"/>
      <c r="AA704" s="78">
        <f t="shared" si="200"/>
        <v>0</v>
      </c>
      <c r="AB704" s="45"/>
      <c r="AC704" s="79">
        <f t="shared" si="201"/>
        <v>0</v>
      </c>
      <c r="AD704" s="65"/>
      <c r="AE704" s="78">
        <f t="shared" si="202"/>
        <v>0</v>
      </c>
      <c r="AF704" s="45"/>
      <c r="AG704" s="79">
        <f t="shared" si="203"/>
        <v>0</v>
      </c>
      <c r="AH704" s="2"/>
      <c r="AI704" s="2"/>
      <c r="AJ704" s="2"/>
      <c r="AK704" s="2"/>
      <c r="AL704" s="2"/>
    </row>
    <row r="705" spans="1:38" ht="16.5" customHeight="1" outlineLevel="1">
      <c r="A705" s="12"/>
      <c r="B705" s="27"/>
      <c r="C705" s="14"/>
      <c r="D705" s="45"/>
      <c r="E705" s="46"/>
      <c r="F705" s="46"/>
      <c r="G705" s="46"/>
      <c r="H705" s="53"/>
      <c r="I705" s="54"/>
      <c r="J705" s="65"/>
      <c r="K705" s="78"/>
      <c r="L705" s="45"/>
      <c r="M705" s="79"/>
      <c r="N705" s="65"/>
      <c r="O705" s="78"/>
      <c r="P705" s="45"/>
      <c r="Q705" s="79"/>
      <c r="R705" s="65"/>
      <c r="S705" s="78"/>
      <c r="T705" s="45"/>
      <c r="U705" s="79"/>
      <c r="V705" s="65"/>
      <c r="W705" s="78"/>
      <c r="X705" s="45"/>
      <c r="Y705" s="79"/>
      <c r="Z705" s="65"/>
      <c r="AA705" s="78"/>
      <c r="AB705" s="45"/>
      <c r="AC705" s="79"/>
      <c r="AD705" s="65"/>
      <c r="AE705" s="78"/>
      <c r="AF705" s="45"/>
      <c r="AG705" s="79"/>
      <c r="AH705" s="2"/>
      <c r="AI705" s="2"/>
      <c r="AJ705" s="2"/>
      <c r="AK705" s="2"/>
      <c r="AL705" s="2"/>
    </row>
    <row r="706" spans="1:38" ht="16.5" customHeight="1" outlineLevel="1">
      <c r="A706" s="58"/>
      <c r="B706" s="83" t="s">
        <v>578</v>
      </c>
      <c r="C706" s="99"/>
      <c r="D706" s="60"/>
      <c r="E706" s="61">
        <f t="shared" ref="E706:G706" si="214">SUM(E707:E710)</f>
        <v>0</v>
      </c>
      <c r="F706" s="61">
        <f t="shared" si="214"/>
        <v>0</v>
      </c>
      <c r="G706" s="61">
        <f t="shared" si="214"/>
        <v>0</v>
      </c>
      <c r="H706" s="62" t="e">
        <f t="shared" si="186"/>
        <v>#DIV/0!</v>
      </c>
      <c r="I706" s="63" t="e">
        <f t="shared" si="187"/>
        <v>#DIV/0!</v>
      </c>
      <c r="J706" s="84">
        <f t="shared" ref="J706:AG706" si="215">SUM(J707:J710)</f>
        <v>0</v>
      </c>
      <c r="K706" s="85">
        <f t="shared" si="215"/>
        <v>0</v>
      </c>
      <c r="L706" s="60">
        <f t="shared" si="215"/>
        <v>0</v>
      </c>
      <c r="M706" s="86">
        <f t="shared" si="215"/>
        <v>0</v>
      </c>
      <c r="N706" s="84">
        <f t="shared" si="215"/>
        <v>0</v>
      </c>
      <c r="O706" s="85">
        <f t="shared" si="215"/>
        <v>0</v>
      </c>
      <c r="P706" s="60">
        <f t="shared" si="215"/>
        <v>0</v>
      </c>
      <c r="Q706" s="86">
        <f t="shared" si="215"/>
        <v>0</v>
      </c>
      <c r="R706" s="84">
        <f t="shared" si="215"/>
        <v>0</v>
      </c>
      <c r="S706" s="85">
        <f t="shared" si="215"/>
        <v>0</v>
      </c>
      <c r="T706" s="60">
        <f t="shared" si="215"/>
        <v>0</v>
      </c>
      <c r="U706" s="86">
        <f t="shared" si="215"/>
        <v>0</v>
      </c>
      <c r="V706" s="84">
        <f t="shared" si="215"/>
        <v>0</v>
      </c>
      <c r="W706" s="85">
        <f t="shared" si="215"/>
        <v>0</v>
      </c>
      <c r="X706" s="60">
        <f t="shared" si="215"/>
        <v>0</v>
      </c>
      <c r="Y706" s="86">
        <f t="shared" si="215"/>
        <v>0</v>
      </c>
      <c r="Z706" s="84">
        <f t="shared" si="215"/>
        <v>0</v>
      </c>
      <c r="AA706" s="85">
        <f t="shared" si="215"/>
        <v>0</v>
      </c>
      <c r="AB706" s="60">
        <f t="shared" si="215"/>
        <v>0</v>
      </c>
      <c r="AC706" s="86">
        <f t="shared" si="215"/>
        <v>0</v>
      </c>
      <c r="AD706" s="84">
        <f t="shared" si="215"/>
        <v>0</v>
      </c>
      <c r="AE706" s="85">
        <f t="shared" si="215"/>
        <v>0</v>
      </c>
      <c r="AF706" s="60">
        <f t="shared" si="215"/>
        <v>0</v>
      </c>
      <c r="AG706" s="86">
        <f t="shared" si="215"/>
        <v>0</v>
      </c>
      <c r="AH706" s="2"/>
      <c r="AI706" s="2"/>
      <c r="AJ706" s="2"/>
      <c r="AK706" s="2"/>
      <c r="AL706" s="2"/>
    </row>
    <row r="707" spans="1:38" ht="16.5" customHeight="1" outlineLevel="1">
      <c r="A707" s="12">
        <v>2104113</v>
      </c>
      <c r="B707" s="27" t="s">
        <v>579</v>
      </c>
      <c r="C707" s="14">
        <v>7345460</v>
      </c>
      <c r="D707" s="45"/>
      <c r="E707" s="46">
        <f t="shared" si="189"/>
        <v>0</v>
      </c>
      <c r="F707" s="46">
        <f t="shared" si="190"/>
        <v>0</v>
      </c>
      <c r="G707" s="46">
        <f t="shared" si="191"/>
        <v>0</v>
      </c>
      <c r="H707" s="53" t="e">
        <f t="shared" si="186"/>
        <v>#DIV/0!</v>
      </c>
      <c r="I707" s="54" t="e">
        <f t="shared" si="187"/>
        <v>#DIV/0!</v>
      </c>
      <c r="J707" s="65"/>
      <c r="K707" s="78">
        <f t="shared" si="192"/>
        <v>0</v>
      </c>
      <c r="L707" s="45"/>
      <c r="M707" s="79">
        <f t="shared" si="193"/>
        <v>0</v>
      </c>
      <c r="N707" s="65"/>
      <c r="O707" s="78">
        <f t="shared" si="194"/>
        <v>0</v>
      </c>
      <c r="P707" s="45"/>
      <c r="Q707" s="79">
        <f t="shared" si="195"/>
        <v>0</v>
      </c>
      <c r="R707" s="65"/>
      <c r="S707" s="78">
        <f t="shared" si="196"/>
        <v>0</v>
      </c>
      <c r="T707" s="45"/>
      <c r="U707" s="79">
        <f t="shared" si="197"/>
        <v>0</v>
      </c>
      <c r="V707" s="65"/>
      <c r="W707" s="78">
        <f t="shared" si="198"/>
        <v>0</v>
      </c>
      <c r="X707" s="45"/>
      <c r="Y707" s="79">
        <f t="shared" si="199"/>
        <v>0</v>
      </c>
      <c r="Z707" s="65"/>
      <c r="AA707" s="78">
        <f t="shared" si="200"/>
        <v>0</v>
      </c>
      <c r="AB707" s="45"/>
      <c r="AC707" s="79">
        <f t="shared" si="201"/>
        <v>0</v>
      </c>
      <c r="AD707" s="65"/>
      <c r="AE707" s="78">
        <f t="shared" si="202"/>
        <v>0</v>
      </c>
      <c r="AF707" s="45"/>
      <c r="AG707" s="79">
        <f t="shared" si="203"/>
        <v>0</v>
      </c>
      <c r="AH707" s="2"/>
      <c r="AI707" s="2"/>
      <c r="AJ707" s="2"/>
      <c r="AK707" s="2"/>
      <c r="AL707" s="2"/>
    </row>
    <row r="708" spans="1:38" ht="16.5" customHeight="1" outlineLevel="1">
      <c r="A708" s="12">
        <v>2104313</v>
      </c>
      <c r="B708" s="27" t="s">
        <v>580</v>
      </c>
      <c r="C708" s="14">
        <v>12472020</v>
      </c>
      <c r="D708" s="45"/>
      <c r="E708" s="46">
        <f t="shared" si="189"/>
        <v>0</v>
      </c>
      <c r="F708" s="46">
        <f t="shared" si="190"/>
        <v>0</v>
      </c>
      <c r="G708" s="46">
        <f t="shared" si="191"/>
        <v>0</v>
      </c>
      <c r="H708" s="53" t="e">
        <f t="shared" si="186"/>
        <v>#DIV/0!</v>
      </c>
      <c r="I708" s="54" t="e">
        <f t="shared" si="187"/>
        <v>#DIV/0!</v>
      </c>
      <c r="J708" s="65"/>
      <c r="K708" s="78">
        <f t="shared" si="192"/>
        <v>0</v>
      </c>
      <c r="L708" s="45"/>
      <c r="M708" s="79">
        <f t="shared" si="193"/>
        <v>0</v>
      </c>
      <c r="N708" s="65"/>
      <c r="O708" s="78">
        <f t="shared" si="194"/>
        <v>0</v>
      </c>
      <c r="P708" s="45"/>
      <c r="Q708" s="79">
        <f t="shared" si="195"/>
        <v>0</v>
      </c>
      <c r="R708" s="65"/>
      <c r="S708" s="78">
        <f t="shared" si="196"/>
        <v>0</v>
      </c>
      <c r="T708" s="45"/>
      <c r="U708" s="79">
        <f t="shared" si="197"/>
        <v>0</v>
      </c>
      <c r="V708" s="65"/>
      <c r="W708" s="78">
        <f t="shared" si="198"/>
        <v>0</v>
      </c>
      <c r="X708" s="45"/>
      <c r="Y708" s="79">
        <f t="shared" si="199"/>
        <v>0</v>
      </c>
      <c r="Z708" s="65"/>
      <c r="AA708" s="78">
        <f t="shared" si="200"/>
        <v>0</v>
      </c>
      <c r="AB708" s="45"/>
      <c r="AC708" s="79">
        <f t="shared" si="201"/>
        <v>0</v>
      </c>
      <c r="AD708" s="65"/>
      <c r="AE708" s="78">
        <f t="shared" si="202"/>
        <v>0</v>
      </c>
      <c r="AF708" s="45"/>
      <c r="AG708" s="79">
        <f t="shared" si="203"/>
        <v>0</v>
      </c>
      <c r="AH708" s="2"/>
      <c r="AI708" s="2"/>
      <c r="AJ708" s="2"/>
      <c r="AK708" s="2"/>
      <c r="AL708" s="2"/>
    </row>
    <row r="709" spans="1:38" ht="16.5" customHeight="1" outlineLevel="1">
      <c r="A709" s="12">
        <v>2104413</v>
      </c>
      <c r="B709" s="27" t="s">
        <v>581</v>
      </c>
      <c r="C709" s="14">
        <v>10460770</v>
      </c>
      <c r="D709" s="45"/>
      <c r="E709" s="46">
        <f t="shared" si="189"/>
        <v>0</v>
      </c>
      <c r="F709" s="46">
        <f t="shared" si="190"/>
        <v>0</v>
      </c>
      <c r="G709" s="46">
        <f t="shared" si="191"/>
        <v>0</v>
      </c>
      <c r="H709" s="53" t="e">
        <f t="shared" si="186"/>
        <v>#DIV/0!</v>
      </c>
      <c r="I709" s="54" t="e">
        <f t="shared" si="187"/>
        <v>#DIV/0!</v>
      </c>
      <c r="J709" s="65"/>
      <c r="K709" s="78">
        <f t="shared" si="192"/>
        <v>0</v>
      </c>
      <c r="L709" s="45"/>
      <c r="M709" s="79">
        <f t="shared" si="193"/>
        <v>0</v>
      </c>
      <c r="N709" s="65"/>
      <c r="O709" s="78">
        <f t="shared" si="194"/>
        <v>0</v>
      </c>
      <c r="P709" s="45"/>
      <c r="Q709" s="79">
        <f t="shared" si="195"/>
        <v>0</v>
      </c>
      <c r="R709" s="65"/>
      <c r="S709" s="78">
        <f t="shared" si="196"/>
        <v>0</v>
      </c>
      <c r="T709" s="45"/>
      <c r="U709" s="79">
        <f t="shared" si="197"/>
        <v>0</v>
      </c>
      <c r="V709" s="65"/>
      <c r="W709" s="78">
        <f t="shared" si="198"/>
        <v>0</v>
      </c>
      <c r="X709" s="45"/>
      <c r="Y709" s="79">
        <f t="shared" si="199"/>
        <v>0</v>
      </c>
      <c r="Z709" s="65"/>
      <c r="AA709" s="78">
        <f t="shared" si="200"/>
        <v>0</v>
      </c>
      <c r="AB709" s="45"/>
      <c r="AC709" s="79">
        <f t="shared" si="201"/>
        <v>0</v>
      </c>
      <c r="AD709" s="65"/>
      <c r="AE709" s="78">
        <f t="shared" si="202"/>
        <v>0</v>
      </c>
      <c r="AF709" s="45"/>
      <c r="AG709" s="79">
        <f t="shared" si="203"/>
        <v>0</v>
      </c>
      <c r="AH709" s="2"/>
      <c r="AI709" s="2"/>
      <c r="AJ709" s="2"/>
      <c r="AK709" s="2"/>
      <c r="AL709" s="2"/>
    </row>
    <row r="710" spans="1:38" ht="16.5" customHeight="1" outlineLevel="1">
      <c r="A710" s="12">
        <v>3112001</v>
      </c>
      <c r="B710" s="27" t="s">
        <v>582</v>
      </c>
      <c r="C710" s="14">
        <v>25360</v>
      </c>
      <c r="D710" s="45"/>
      <c r="E710" s="46">
        <f t="shared" si="189"/>
        <v>0</v>
      </c>
      <c r="F710" s="46">
        <f t="shared" si="190"/>
        <v>0</v>
      </c>
      <c r="G710" s="46">
        <f t="shared" si="191"/>
        <v>0</v>
      </c>
      <c r="H710" s="53" t="e">
        <f t="shared" si="186"/>
        <v>#DIV/0!</v>
      </c>
      <c r="I710" s="54" t="e">
        <f t="shared" si="187"/>
        <v>#DIV/0!</v>
      </c>
      <c r="J710" s="65"/>
      <c r="K710" s="78">
        <f t="shared" si="192"/>
        <v>0</v>
      </c>
      <c r="L710" s="45"/>
      <c r="M710" s="79">
        <f t="shared" si="193"/>
        <v>0</v>
      </c>
      <c r="N710" s="65"/>
      <c r="O710" s="78">
        <f t="shared" si="194"/>
        <v>0</v>
      </c>
      <c r="P710" s="45"/>
      <c r="Q710" s="79">
        <f t="shared" si="195"/>
        <v>0</v>
      </c>
      <c r="R710" s="65"/>
      <c r="S710" s="78">
        <f t="shared" si="196"/>
        <v>0</v>
      </c>
      <c r="T710" s="45"/>
      <c r="U710" s="79">
        <f t="shared" si="197"/>
        <v>0</v>
      </c>
      <c r="V710" s="65"/>
      <c r="W710" s="78">
        <f t="shared" si="198"/>
        <v>0</v>
      </c>
      <c r="X710" s="45"/>
      <c r="Y710" s="79">
        <f t="shared" si="199"/>
        <v>0</v>
      </c>
      <c r="Z710" s="65"/>
      <c r="AA710" s="78">
        <f t="shared" si="200"/>
        <v>0</v>
      </c>
      <c r="AB710" s="45"/>
      <c r="AC710" s="79">
        <f t="shared" si="201"/>
        <v>0</v>
      </c>
      <c r="AD710" s="65"/>
      <c r="AE710" s="78">
        <f t="shared" si="202"/>
        <v>0</v>
      </c>
      <c r="AF710" s="45"/>
      <c r="AG710" s="79">
        <f t="shared" si="203"/>
        <v>0</v>
      </c>
      <c r="AH710" s="2"/>
      <c r="AI710" s="2"/>
      <c r="AJ710" s="2"/>
      <c r="AK710" s="2"/>
      <c r="AL710" s="2"/>
    </row>
    <row r="711" spans="1:38" ht="16.5" customHeight="1" outlineLevel="1">
      <c r="A711" s="12"/>
      <c r="B711" s="24" t="s">
        <v>583</v>
      </c>
      <c r="C711" s="14"/>
      <c r="D711" s="45"/>
      <c r="E711" s="46">
        <f t="shared" si="189"/>
        <v>0</v>
      </c>
      <c r="F711" s="46">
        <f t="shared" si="190"/>
        <v>0</v>
      </c>
      <c r="G711" s="46">
        <f t="shared" si="191"/>
        <v>0</v>
      </c>
      <c r="H711" s="53" t="e">
        <f t="shared" si="186"/>
        <v>#DIV/0!</v>
      </c>
      <c r="I711" s="54" t="e">
        <f t="shared" si="187"/>
        <v>#DIV/0!</v>
      </c>
      <c r="J711" s="65"/>
      <c r="K711" s="78">
        <f t="shared" si="192"/>
        <v>0</v>
      </c>
      <c r="L711" s="45"/>
      <c r="M711" s="79">
        <f t="shared" si="193"/>
        <v>0</v>
      </c>
      <c r="N711" s="65"/>
      <c r="O711" s="78">
        <f t="shared" si="194"/>
        <v>0</v>
      </c>
      <c r="P711" s="45"/>
      <c r="Q711" s="79">
        <f t="shared" si="195"/>
        <v>0</v>
      </c>
      <c r="R711" s="65"/>
      <c r="S711" s="78">
        <f t="shared" si="196"/>
        <v>0</v>
      </c>
      <c r="T711" s="45"/>
      <c r="U711" s="79">
        <f t="shared" si="197"/>
        <v>0</v>
      </c>
      <c r="V711" s="65"/>
      <c r="W711" s="78">
        <f t="shared" si="198"/>
        <v>0</v>
      </c>
      <c r="X711" s="45"/>
      <c r="Y711" s="79">
        <f t="shared" si="199"/>
        <v>0</v>
      </c>
      <c r="Z711" s="65"/>
      <c r="AA711" s="78">
        <f t="shared" si="200"/>
        <v>0</v>
      </c>
      <c r="AB711" s="45"/>
      <c r="AC711" s="79">
        <f t="shared" si="201"/>
        <v>0</v>
      </c>
      <c r="AD711" s="65"/>
      <c r="AE711" s="78">
        <f t="shared" si="202"/>
        <v>0</v>
      </c>
      <c r="AF711" s="45"/>
      <c r="AG711" s="79">
        <f t="shared" si="203"/>
        <v>0</v>
      </c>
      <c r="AH711" s="2"/>
      <c r="AI711" s="2"/>
      <c r="AJ711" s="2"/>
      <c r="AK711" s="2"/>
      <c r="AL711" s="2"/>
    </row>
    <row r="712" spans="1:38" ht="16.5" customHeight="1" outlineLevel="1">
      <c r="A712" s="12"/>
      <c r="B712" s="27"/>
      <c r="C712" s="14"/>
      <c r="D712" s="45"/>
      <c r="E712" s="46"/>
      <c r="F712" s="46"/>
      <c r="G712" s="46"/>
      <c r="H712" s="53"/>
      <c r="I712" s="54"/>
      <c r="J712" s="65"/>
      <c r="K712" s="78"/>
      <c r="L712" s="45"/>
      <c r="M712" s="79"/>
      <c r="N712" s="65"/>
      <c r="O712" s="78"/>
      <c r="P712" s="45"/>
      <c r="Q712" s="79"/>
      <c r="R712" s="65"/>
      <c r="S712" s="78"/>
      <c r="T712" s="45"/>
      <c r="U712" s="79"/>
      <c r="V712" s="65"/>
      <c r="W712" s="78"/>
      <c r="X712" s="45"/>
      <c r="Y712" s="79"/>
      <c r="Z712" s="65"/>
      <c r="AA712" s="78"/>
      <c r="AB712" s="45"/>
      <c r="AC712" s="79"/>
      <c r="AD712" s="65"/>
      <c r="AE712" s="78"/>
      <c r="AF712" s="45"/>
      <c r="AG712" s="79"/>
      <c r="AH712" s="2"/>
      <c r="AI712" s="2"/>
      <c r="AJ712" s="2"/>
      <c r="AK712" s="2"/>
      <c r="AL712" s="2"/>
    </row>
    <row r="713" spans="1:38" ht="16.5" customHeight="1">
      <c r="A713" s="58"/>
      <c r="B713" s="83" t="s">
        <v>584</v>
      </c>
      <c r="C713" s="99"/>
      <c r="D713" s="60"/>
      <c r="E713" s="61">
        <f t="shared" ref="E713:G713" si="216">SUM(E714:E716)</f>
        <v>0</v>
      </c>
      <c r="F713" s="61">
        <f t="shared" si="216"/>
        <v>0</v>
      </c>
      <c r="G713" s="61">
        <f t="shared" si="216"/>
        <v>0</v>
      </c>
      <c r="H713" s="62" t="e">
        <f t="shared" si="186"/>
        <v>#DIV/0!</v>
      </c>
      <c r="I713" s="63" t="e">
        <f t="shared" si="187"/>
        <v>#DIV/0!</v>
      </c>
      <c r="J713" s="84">
        <f t="shared" ref="J713:AG713" si="217">SUM(J714:J716)</f>
        <v>0</v>
      </c>
      <c r="K713" s="85">
        <f t="shared" si="217"/>
        <v>0</v>
      </c>
      <c r="L713" s="60">
        <f t="shared" si="217"/>
        <v>0</v>
      </c>
      <c r="M713" s="86">
        <f t="shared" si="217"/>
        <v>0</v>
      </c>
      <c r="N713" s="84">
        <f t="shared" si="217"/>
        <v>0</v>
      </c>
      <c r="O713" s="85">
        <f t="shared" si="217"/>
        <v>0</v>
      </c>
      <c r="P713" s="60">
        <f t="shared" si="217"/>
        <v>0</v>
      </c>
      <c r="Q713" s="86">
        <f t="shared" si="217"/>
        <v>0</v>
      </c>
      <c r="R713" s="84">
        <f t="shared" si="217"/>
        <v>0</v>
      </c>
      <c r="S713" s="85">
        <f t="shared" si="217"/>
        <v>0</v>
      </c>
      <c r="T713" s="60">
        <f t="shared" si="217"/>
        <v>0</v>
      </c>
      <c r="U713" s="86">
        <f t="shared" si="217"/>
        <v>0</v>
      </c>
      <c r="V713" s="84">
        <f t="shared" si="217"/>
        <v>0</v>
      </c>
      <c r="W713" s="85">
        <f t="shared" si="217"/>
        <v>0</v>
      </c>
      <c r="X713" s="60">
        <f t="shared" si="217"/>
        <v>0</v>
      </c>
      <c r="Y713" s="86">
        <f t="shared" si="217"/>
        <v>0</v>
      </c>
      <c r="Z713" s="84">
        <f t="shared" si="217"/>
        <v>0</v>
      </c>
      <c r="AA713" s="85">
        <f t="shared" si="217"/>
        <v>0</v>
      </c>
      <c r="AB713" s="60">
        <f t="shared" si="217"/>
        <v>0</v>
      </c>
      <c r="AC713" s="86">
        <f t="shared" si="217"/>
        <v>0</v>
      </c>
      <c r="AD713" s="84">
        <f t="shared" si="217"/>
        <v>0</v>
      </c>
      <c r="AE713" s="85">
        <f t="shared" si="217"/>
        <v>0</v>
      </c>
      <c r="AF713" s="60">
        <f t="shared" si="217"/>
        <v>0</v>
      </c>
      <c r="AG713" s="86">
        <f t="shared" si="217"/>
        <v>0</v>
      </c>
      <c r="AH713" s="2"/>
      <c r="AI713" s="2"/>
      <c r="AJ713" s="2"/>
      <c r="AK713" s="2"/>
      <c r="AL713" s="2"/>
    </row>
    <row r="714" spans="1:38" ht="16.5" customHeight="1">
      <c r="A714" s="12">
        <v>3113001</v>
      </c>
      <c r="B714" s="27" t="s">
        <v>585</v>
      </c>
      <c r="C714" s="14">
        <v>58500</v>
      </c>
      <c r="D714" s="45"/>
      <c r="E714" s="46">
        <f t="shared" si="189"/>
        <v>0</v>
      </c>
      <c r="F714" s="46">
        <f t="shared" si="190"/>
        <v>0</v>
      </c>
      <c r="G714" s="46">
        <f t="shared" si="191"/>
        <v>0</v>
      </c>
      <c r="H714" s="53" t="e">
        <f t="shared" si="186"/>
        <v>#DIV/0!</v>
      </c>
      <c r="I714" s="54" t="e">
        <f t="shared" si="187"/>
        <v>#DIV/0!</v>
      </c>
      <c r="J714" s="65"/>
      <c r="K714" s="78">
        <f t="shared" si="192"/>
        <v>0</v>
      </c>
      <c r="L714" s="45"/>
      <c r="M714" s="79">
        <f t="shared" si="193"/>
        <v>0</v>
      </c>
      <c r="N714" s="65"/>
      <c r="O714" s="78">
        <f t="shared" si="194"/>
        <v>0</v>
      </c>
      <c r="P714" s="45"/>
      <c r="Q714" s="79">
        <f t="shared" si="195"/>
        <v>0</v>
      </c>
      <c r="R714" s="65"/>
      <c r="S714" s="78">
        <f t="shared" si="196"/>
        <v>0</v>
      </c>
      <c r="T714" s="45"/>
      <c r="U714" s="79">
        <f t="shared" si="197"/>
        <v>0</v>
      </c>
      <c r="V714" s="65"/>
      <c r="W714" s="78">
        <f t="shared" si="198"/>
        <v>0</v>
      </c>
      <c r="X714" s="45"/>
      <c r="Y714" s="79">
        <f t="shared" si="199"/>
        <v>0</v>
      </c>
      <c r="Z714" s="65"/>
      <c r="AA714" s="78">
        <f t="shared" si="200"/>
        <v>0</v>
      </c>
      <c r="AB714" s="45"/>
      <c r="AC714" s="79">
        <f t="shared" si="201"/>
        <v>0</v>
      </c>
      <c r="AD714" s="65"/>
      <c r="AE714" s="78">
        <f t="shared" si="202"/>
        <v>0</v>
      </c>
      <c r="AF714" s="45"/>
      <c r="AG714" s="79">
        <f t="shared" si="203"/>
        <v>0</v>
      </c>
      <c r="AH714" s="2"/>
      <c r="AI714" s="2"/>
      <c r="AJ714" s="2"/>
      <c r="AK714" s="2"/>
      <c r="AL714" s="2"/>
    </row>
    <row r="715" spans="1:38" ht="16.5" customHeight="1">
      <c r="A715" s="12">
        <v>1202164</v>
      </c>
      <c r="B715" s="27" t="s">
        <v>953</v>
      </c>
      <c r="C715" s="14">
        <v>568190</v>
      </c>
      <c r="D715" s="45"/>
      <c r="E715" s="46">
        <f t="shared" si="189"/>
        <v>0</v>
      </c>
      <c r="F715" s="46">
        <f t="shared" si="190"/>
        <v>0</v>
      </c>
      <c r="G715" s="46">
        <f t="shared" si="191"/>
        <v>0</v>
      </c>
      <c r="H715" s="53" t="e">
        <f t="shared" si="186"/>
        <v>#DIV/0!</v>
      </c>
      <c r="I715" s="54" t="e">
        <f t="shared" si="187"/>
        <v>#DIV/0!</v>
      </c>
      <c r="J715" s="65"/>
      <c r="K715" s="78">
        <f t="shared" si="192"/>
        <v>0</v>
      </c>
      <c r="L715" s="45"/>
      <c r="M715" s="79">
        <f t="shared" si="193"/>
        <v>0</v>
      </c>
      <c r="N715" s="65">
        <v>0</v>
      </c>
      <c r="O715" s="78">
        <f t="shared" si="194"/>
        <v>0</v>
      </c>
      <c r="P715" s="45"/>
      <c r="Q715" s="79">
        <f t="shared" si="195"/>
        <v>0</v>
      </c>
      <c r="R715" s="65"/>
      <c r="S715" s="78">
        <f t="shared" si="196"/>
        <v>0</v>
      </c>
      <c r="T715" s="45"/>
      <c r="U715" s="79">
        <f t="shared" si="197"/>
        <v>0</v>
      </c>
      <c r="V715" s="65"/>
      <c r="W715" s="78">
        <f t="shared" si="198"/>
        <v>0</v>
      </c>
      <c r="X715" s="45"/>
      <c r="Y715" s="79">
        <f t="shared" si="199"/>
        <v>0</v>
      </c>
      <c r="Z715" s="65"/>
      <c r="AA715" s="78">
        <f t="shared" si="200"/>
        <v>0</v>
      </c>
      <c r="AB715" s="45"/>
      <c r="AC715" s="79">
        <f t="shared" si="201"/>
        <v>0</v>
      </c>
      <c r="AD715" s="65"/>
      <c r="AE715" s="78">
        <f t="shared" si="202"/>
        <v>0</v>
      </c>
      <c r="AF715" s="45"/>
      <c r="AG715" s="79">
        <f t="shared" si="203"/>
        <v>0</v>
      </c>
      <c r="AH715" s="2"/>
      <c r="AI715" s="2"/>
      <c r="AJ715" s="2"/>
      <c r="AK715" s="2"/>
      <c r="AL715" s="2"/>
    </row>
    <row r="716" spans="1:38" ht="16.5" customHeight="1">
      <c r="A716" s="12">
        <v>1202164</v>
      </c>
      <c r="B716" s="27" t="s">
        <v>954</v>
      </c>
      <c r="C716" s="14">
        <v>828470</v>
      </c>
      <c r="D716" s="45"/>
      <c r="E716" s="46">
        <f t="shared" si="189"/>
        <v>0</v>
      </c>
      <c r="F716" s="46">
        <f t="shared" si="190"/>
        <v>0</v>
      </c>
      <c r="G716" s="46">
        <f t="shared" si="191"/>
        <v>0</v>
      </c>
      <c r="H716" s="53" t="e">
        <f t="shared" ref="H716:H780" si="218">IF(E716&gt;=0,(E716/D716),"-")</f>
        <v>#DIV/0!</v>
      </c>
      <c r="I716" s="54" t="e">
        <f t="shared" ref="I716:I780" si="219">IF(G716&gt;=0,(G716/F716),"-")</f>
        <v>#DIV/0!</v>
      </c>
      <c r="J716" s="65"/>
      <c r="K716" s="78">
        <f t="shared" si="192"/>
        <v>0</v>
      </c>
      <c r="L716" s="45"/>
      <c r="M716" s="79">
        <f t="shared" si="193"/>
        <v>0</v>
      </c>
      <c r="N716" s="65">
        <v>0</v>
      </c>
      <c r="O716" s="78">
        <f t="shared" si="194"/>
        <v>0</v>
      </c>
      <c r="P716" s="45"/>
      <c r="Q716" s="79">
        <f t="shared" si="195"/>
        <v>0</v>
      </c>
      <c r="R716" s="65"/>
      <c r="S716" s="78">
        <f t="shared" si="196"/>
        <v>0</v>
      </c>
      <c r="T716" s="45"/>
      <c r="U716" s="79">
        <f t="shared" si="197"/>
        <v>0</v>
      </c>
      <c r="V716" s="65"/>
      <c r="W716" s="78">
        <f t="shared" si="198"/>
        <v>0</v>
      </c>
      <c r="X716" s="45"/>
      <c r="Y716" s="79">
        <f t="shared" si="199"/>
        <v>0</v>
      </c>
      <c r="Z716" s="65"/>
      <c r="AA716" s="78">
        <f t="shared" si="200"/>
        <v>0</v>
      </c>
      <c r="AB716" s="45"/>
      <c r="AC716" s="79">
        <f t="shared" si="201"/>
        <v>0</v>
      </c>
      <c r="AD716" s="65"/>
      <c r="AE716" s="78">
        <f t="shared" si="202"/>
        <v>0</v>
      </c>
      <c r="AF716" s="45"/>
      <c r="AG716" s="79">
        <f t="shared" si="203"/>
        <v>0</v>
      </c>
      <c r="AH716" s="2"/>
      <c r="AI716" s="2"/>
      <c r="AJ716" s="2"/>
      <c r="AK716" s="2"/>
      <c r="AL716" s="2"/>
    </row>
    <row r="717" spans="1:38" ht="16.5" customHeight="1">
      <c r="A717" s="12"/>
      <c r="B717" s="27"/>
      <c r="C717" s="14"/>
      <c r="D717" s="45"/>
      <c r="E717" s="46"/>
      <c r="F717" s="46"/>
      <c r="G717" s="46"/>
      <c r="H717" s="53"/>
      <c r="I717" s="54"/>
      <c r="J717" s="65"/>
      <c r="K717" s="78"/>
      <c r="L717" s="45"/>
      <c r="M717" s="79"/>
      <c r="N717" s="65"/>
      <c r="O717" s="78"/>
      <c r="P717" s="45"/>
      <c r="Q717" s="79"/>
      <c r="R717" s="65"/>
      <c r="S717" s="78"/>
      <c r="T717" s="45"/>
      <c r="U717" s="79"/>
      <c r="V717" s="65"/>
      <c r="W717" s="78"/>
      <c r="X717" s="45"/>
      <c r="Y717" s="79"/>
      <c r="Z717" s="65"/>
      <c r="AA717" s="78"/>
      <c r="AB717" s="45"/>
      <c r="AC717" s="79"/>
      <c r="AD717" s="65"/>
      <c r="AE717" s="78"/>
      <c r="AF717" s="45"/>
      <c r="AG717" s="79"/>
      <c r="AH717" s="2"/>
      <c r="AI717" s="2"/>
      <c r="AJ717" s="2"/>
      <c r="AK717" s="2"/>
      <c r="AL717" s="2"/>
    </row>
    <row r="718" spans="1:38" ht="16.5" customHeight="1">
      <c r="A718" s="58"/>
      <c r="B718" s="83" t="s">
        <v>586</v>
      </c>
      <c r="C718" s="99"/>
      <c r="D718" s="60"/>
      <c r="E718" s="61">
        <f t="shared" ref="E718:G718" si="220">SUM(E719:E721)</f>
        <v>0</v>
      </c>
      <c r="F718" s="61">
        <f t="shared" si="220"/>
        <v>0</v>
      </c>
      <c r="G718" s="61">
        <f t="shared" si="220"/>
        <v>0</v>
      </c>
      <c r="H718" s="62" t="e">
        <f t="shared" si="218"/>
        <v>#DIV/0!</v>
      </c>
      <c r="I718" s="63" t="e">
        <f t="shared" si="219"/>
        <v>#DIV/0!</v>
      </c>
      <c r="J718" s="84">
        <f t="shared" ref="J718:AG718" si="221">SUM(J719:J721)</f>
        <v>0</v>
      </c>
      <c r="K718" s="85">
        <f t="shared" si="221"/>
        <v>0</v>
      </c>
      <c r="L718" s="60">
        <f t="shared" si="221"/>
        <v>0</v>
      </c>
      <c r="M718" s="86">
        <f t="shared" si="221"/>
        <v>0</v>
      </c>
      <c r="N718" s="84">
        <f t="shared" si="221"/>
        <v>0</v>
      </c>
      <c r="O718" s="85">
        <f t="shared" si="221"/>
        <v>0</v>
      </c>
      <c r="P718" s="60">
        <f t="shared" si="221"/>
        <v>0</v>
      </c>
      <c r="Q718" s="86">
        <f t="shared" si="221"/>
        <v>0</v>
      </c>
      <c r="R718" s="84">
        <f t="shared" si="221"/>
        <v>0</v>
      </c>
      <c r="S718" s="85">
        <f t="shared" si="221"/>
        <v>0</v>
      </c>
      <c r="T718" s="60">
        <f t="shared" si="221"/>
        <v>0</v>
      </c>
      <c r="U718" s="86">
        <f t="shared" si="221"/>
        <v>0</v>
      </c>
      <c r="V718" s="84">
        <f t="shared" si="221"/>
        <v>0</v>
      </c>
      <c r="W718" s="85">
        <f t="shared" si="221"/>
        <v>0</v>
      </c>
      <c r="X718" s="60">
        <f t="shared" si="221"/>
        <v>0</v>
      </c>
      <c r="Y718" s="86">
        <f t="shared" si="221"/>
        <v>0</v>
      </c>
      <c r="Z718" s="84">
        <f t="shared" si="221"/>
        <v>0</v>
      </c>
      <c r="AA718" s="85">
        <f t="shared" si="221"/>
        <v>0</v>
      </c>
      <c r="AB718" s="60">
        <f t="shared" si="221"/>
        <v>0</v>
      </c>
      <c r="AC718" s="86">
        <f t="shared" si="221"/>
        <v>0</v>
      </c>
      <c r="AD718" s="84">
        <f t="shared" si="221"/>
        <v>0</v>
      </c>
      <c r="AE718" s="85">
        <f t="shared" si="221"/>
        <v>0</v>
      </c>
      <c r="AF718" s="60">
        <f t="shared" si="221"/>
        <v>0</v>
      </c>
      <c r="AG718" s="86">
        <f t="shared" si="221"/>
        <v>0</v>
      </c>
      <c r="AH718" s="2"/>
      <c r="AI718" s="2"/>
      <c r="AJ718" s="2"/>
      <c r="AK718" s="2"/>
      <c r="AL718" s="2"/>
    </row>
    <row r="719" spans="1:38" ht="16.5" customHeight="1">
      <c r="A719" s="12">
        <v>2104229</v>
      </c>
      <c r="B719" s="27" t="s">
        <v>587</v>
      </c>
      <c r="C719" s="14">
        <v>4094380</v>
      </c>
      <c r="D719" s="45"/>
      <c r="E719" s="46">
        <f t="shared" ref="E719:E780" si="222">+J719+L719+N719+P719+R719+T719+V719+X719+Z719+AB719+AD719+AF719</f>
        <v>0</v>
      </c>
      <c r="F719" s="46">
        <f t="shared" ref="F719:F780" si="223">D719*C719</f>
        <v>0</v>
      </c>
      <c r="G719" s="46">
        <f t="shared" ref="G719:G780" si="224">+E719*C719</f>
        <v>0</v>
      </c>
      <c r="H719" s="53" t="e">
        <f t="shared" si="218"/>
        <v>#DIV/0!</v>
      </c>
      <c r="I719" s="54" t="e">
        <f t="shared" si="219"/>
        <v>#DIV/0!</v>
      </c>
      <c r="J719" s="65"/>
      <c r="K719" s="78">
        <f t="shared" ref="K719:K780" si="225">+J719*C719</f>
        <v>0</v>
      </c>
      <c r="L719" s="45"/>
      <c r="M719" s="79">
        <f t="shared" ref="M719:M780" si="226">+L719*C719</f>
        <v>0</v>
      </c>
      <c r="N719" s="65"/>
      <c r="O719" s="78">
        <f t="shared" ref="O719:O780" si="227">+N719*C719</f>
        <v>0</v>
      </c>
      <c r="P719" s="45"/>
      <c r="Q719" s="79">
        <f t="shared" ref="Q719:Q780" si="228">+P719*C719</f>
        <v>0</v>
      </c>
      <c r="R719" s="65"/>
      <c r="S719" s="78">
        <f t="shared" ref="S719:S780" si="229">+R719*C719</f>
        <v>0</v>
      </c>
      <c r="T719" s="45"/>
      <c r="U719" s="79">
        <f t="shared" ref="U719:U780" si="230">+T719*C719</f>
        <v>0</v>
      </c>
      <c r="V719" s="65"/>
      <c r="W719" s="78">
        <f t="shared" ref="W719:W780" si="231">+V719*C719</f>
        <v>0</v>
      </c>
      <c r="X719" s="45"/>
      <c r="Y719" s="79">
        <f t="shared" ref="Y719:Y780" si="232">+X719*C719</f>
        <v>0</v>
      </c>
      <c r="Z719" s="65"/>
      <c r="AA719" s="78">
        <f t="shared" ref="AA719:AA780" si="233">+Z719*C719</f>
        <v>0</v>
      </c>
      <c r="AB719" s="45"/>
      <c r="AC719" s="79">
        <f t="shared" ref="AC719:AC780" si="234">+AB719*C719</f>
        <v>0</v>
      </c>
      <c r="AD719" s="65"/>
      <c r="AE719" s="78">
        <f t="shared" ref="AE719:AE780" si="235">+AD719*C719</f>
        <v>0</v>
      </c>
      <c r="AF719" s="45"/>
      <c r="AG719" s="79">
        <f t="shared" ref="AG719:AG780" si="236">+AF719*C719</f>
        <v>0</v>
      </c>
      <c r="AH719" s="2"/>
      <c r="AI719" s="2"/>
      <c r="AJ719" s="2"/>
      <c r="AK719" s="2"/>
      <c r="AL719" s="2"/>
    </row>
    <row r="720" spans="1:38" ht="16.5" customHeight="1">
      <c r="A720" s="12">
        <v>2104329</v>
      </c>
      <c r="B720" s="27" t="s">
        <v>588</v>
      </c>
      <c r="C720" s="14">
        <v>9570400</v>
      </c>
      <c r="D720" s="45"/>
      <c r="E720" s="46">
        <f t="shared" si="222"/>
        <v>0</v>
      </c>
      <c r="F720" s="46">
        <f t="shared" si="223"/>
        <v>0</v>
      </c>
      <c r="G720" s="46">
        <f t="shared" si="224"/>
        <v>0</v>
      </c>
      <c r="H720" s="53" t="e">
        <f t="shared" si="218"/>
        <v>#DIV/0!</v>
      </c>
      <c r="I720" s="54" t="e">
        <f t="shared" si="219"/>
        <v>#DIV/0!</v>
      </c>
      <c r="J720" s="65"/>
      <c r="K720" s="78">
        <f t="shared" si="225"/>
        <v>0</v>
      </c>
      <c r="L720" s="45"/>
      <c r="M720" s="79">
        <f t="shared" si="226"/>
        <v>0</v>
      </c>
      <c r="N720" s="65">
        <v>0</v>
      </c>
      <c r="O720" s="78">
        <f t="shared" si="227"/>
        <v>0</v>
      </c>
      <c r="P720" s="45"/>
      <c r="Q720" s="79">
        <f t="shared" si="228"/>
        <v>0</v>
      </c>
      <c r="R720" s="65"/>
      <c r="S720" s="78">
        <f t="shared" si="229"/>
        <v>0</v>
      </c>
      <c r="T720" s="45"/>
      <c r="U720" s="79">
        <f t="shared" si="230"/>
        <v>0</v>
      </c>
      <c r="V720" s="65"/>
      <c r="W720" s="78">
        <f t="shared" si="231"/>
        <v>0</v>
      </c>
      <c r="X720" s="45"/>
      <c r="Y720" s="79">
        <f t="shared" si="232"/>
        <v>0</v>
      </c>
      <c r="Z720" s="65"/>
      <c r="AA720" s="78">
        <f t="shared" si="233"/>
        <v>0</v>
      </c>
      <c r="AB720" s="45"/>
      <c r="AC720" s="79">
        <f t="shared" si="234"/>
        <v>0</v>
      </c>
      <c r="AD720" s="65"/>
      <c r="AE720" s="78">
        <f t="shared" si="235"/>
        <v>0</v>
      </c>
      <c r="AF720" s="45"/>
      <c r="AG720" s="79">
        <f t="shared" si="236"/>
        <v>0</v>
      </c>
      <c r="AH720" s="2"/>
      <c r="AI720" s="2"/>
      <c r="AJ720" s="2"/>
      <c r="AK720" s="2"/>
      <c r="AL720" s="2"/>
    </row>
    <row r="721" spans="1:38" ht="16.5" customHeight="1">
      <c r="A721" s="12" t="s">
        <v>955</v>
      </c>
      <c r="B721" s="27" t="s">
        <v>589</v>
      </c>
      <c r="C721" s="14">
        <v>22870</v>
      </c>
      <c r="D721" s="45"/>
      <c r="E721" s="46">
        <f t="shared" si="222"/>
        <v>0</v>
      </c>
      <c r="F721" s="46">
        <f t="shared" si="223"/>
        <v>0</v>
      </c>
      <c r="G721" s="46">
        <f t="shared" si="224"/>
        <v>0</v>
      </c>
      <c r="H721" s="53" t="e">
        <f t="shared" si="218"/>
        <v>#DIV/0!</v>
      </c>
      <c r="I721" s="54" t="e">
        <f t="shared" si="219"/>
        <v>#DIV/0!</v>
      </c>
      <c r="J721" s="65"/>
      <c r="K721" s="78">
        <f t="shared" si="225"/>
        <v>0</v>
      </c>
      <c r="L721" s="45"/>
      <c r="M721" s="79">
        <f t="shared" si="226"/>
        <v>0</v>
      </c>
      <c r="N721" s="65">
        <v>0</v>
      </c>
      <c r="O721" s="78">
        <f t="shared" si="227"/>
        <v>0</v>
      </c>
      <c r="P721" s="45"/>
      <c r="Q721" s="79">
        <f t="shared" si="228"/>
        <v>0</v>
      </c>
      <c r="R721" s="65"/>
      <c r="S721" s="78">
        <f t="shared" si="229"/>
        <v>0</v>
      </c>
      <c r="T721" s="45"/>
      <c r="U721" s="79">
        <f t="shared" si="230"/>
        <v>0</v>
      </c>
      <c r="V721" s="65"/>
      <c r="W721" s="78">
        <f t="shared" si="231"/>
        <v>0</v>
      </c>
      <c r="X721" s="45"/>
      <c r="Y721" s="79">
        <f t="shared" si="232"/>
        <v>0</v>
      </c>
      <c r="Z721" s="65"/>
      <c r="AA721" s="78">
        <f t="shared" si="233"/>
        <v>0</v>
      </c>
      <c r="AB721" s="45"/>
      <c r="AC721" s="79">
        <f t="shared" si="234"/>
        <v>0</v>
      </c>
      <c r="AD721" s="65"/>
      <c r="AE721" s="78">
        <f t="shared" si="235"/>
        <v>0</v>
      </c>
      <c r="AF721" s="45"/>
      <c r="AG721" s="79">
        <f t="shared" si="236"/>
        <v>0</v>
      </c>
      <c r="AH721" s="2"/>
      <c r="AI721" s="2"/>
      <c r="AJ721" s="2"/>
      <c r="AK721" s="2"/>
      <c r="AL721" s="2"/>
    </row>
    <row r="722" spans="1:38" ht="16.5" customHeight="1">
      <c r="A722" s="12"/>
      <c r="B722" s="27"/>
      <c r="C722" s="14"/>
      <c r="D722" s="45"/>
      <c r="E722" s="46"/>
      <c r="F722" s="46"/>
      <c r="G722" s="46"/>
      <c r="H722" s="53"/>
      <c r="I722" s="54"/>
      <c r="J722" s="65"/>
      <c r="K722" s="78"/>
      <c r="L722" s="45"/>
      <c r="M722" s="79"/>
      <c r="N722" s="65"/>
      <c r="O722" s="78"/>
      <c r="P722" s="45"/>
      <c r="Q722" s="79"/>
      <c r="R722" s="65"/>
      <c r="S722" s="78"/>
      <c r="T722" s="45"/>
      <c r="U722" s="79"/>
      <c r="V722" s="65"/>
      <c r="W722" s="78"/>
      <c r="X722" s="45"/>
      <c r="Y722" s="79"/>
      <c r="Z722" s="65"/>
      <c r="AA722" s="78"/>
      <c r="AB722" s="45"/>
      <c r="AC722" s="79"/>
      <c r="AD722" s="65"/>
      <c r="AE722" s="78"/>
      <c r="AF722" s="45"/>
      <c r="AG722" s="79"/>
      <c r="AH722" s="2"/>
      <c r="AI722" s="2"/>
      <c r="AJ722" s="2"/>
      <c r="AK722" s="2"/>
      <c r="AL722" s="2"/>
    </row>
    <row r="723" spans="1:38" ht="16.5" customHeight="1" outlineLevel="1">
      <c r="A723" s="58"/>
      <c r="B723" s="83" t="s">
        <v>590</v>
      </c>
      <c r="C723" s="99"/>
      <c r="D723" s="60">
        <v>0</v>
      </c>
      <c r="E723" s="61">
        <f t="shared" ref="E723:G723" si="237">SUM(E724:E733)</f>
        <v>0</v>
      </c>
      <c r="F723" s="61">
        <f t="shared" si="237"/>
        <v>0</v>
      </c>
      <c r="G723" s="61">
        <f t="shared" si="237"/>
        <v>0</v>
      </c>
      <c r="H723" s="62" t="e">
        <f t="shared" si="218"/>
        <v>#DIV/0!</v>
      </c>
      <c r="I723" s="63" t="e">
        <f t="shared" si="219"/>
        <v>#DIV/0!</v>
      </c>
      <c r="J723" s="84">
        <f t="shared" ref="J723:AG723" si="238">SUM(J724:J733)</f>
        <v>0</v>
      </c>
      <c r="K723" s="85">
        <f t="shared" si="238"/>
        <v>0</v>
      </c>
      <c r="L723" s="60">
        <f t="shared" si="238"/>
        <v>0</v>
      </c>
      <c r="M723" s="86">
        <f t="shared" si="238"/>
        <v>0</v>
      </c>
      <c r="N723" s="84">
        <f t="shared" si="238"/>
        <v>0</v>
      </c>
      <c r="O723" s="85">
        <f t="shared" si="238"/>
        <v>0</v>
      </c>
      <c r="P723" s="60">
        <f t="shared" si="238"/>
        <v>0</v>
      </c>
      <c r="Q723" s="86">
        <f t="shared" si="238"/>
        <v>0</v>
      </c>
      <c r="R723" s="84">
        <f t="shared" si="238"/>
        <v>0</v>
      </c>
      <c r="S723" s="85">
        <f t="shared" si="238"/>
        <v>0</v>
      </c>
      <c r="T723" s="60">
        <f t="shared" si="238"/>
        <v>0</v>
      </c>
      <c r="U723" s="86">
        <f t="shared" si="238"/>
        <v>0</v>
      </c>
      <c r="V723" s="84">
        <f t="shared" si="238"/>
        <v>0</v>
      </c>
      <c r="W723" s="85">
        <f t="shared" si="238"/>
        <v>0</v>
      </c>
      <c r="X723" s="60">
        <f t="shared" si="238"/>
        <v>0</v>
      </c>
      <c r="Y723" s="86">
        <f t="shared" si="238"/>
        <v>0</v>
      </c>
      <c r="Z723" s="84">
        <f t="shared" si="238"/>
        <v>0</v>
      </c>
      <c r="AA723" s="85">
        <f t="shared" si="238"/>
        <v>0</v>
      </c>
      <c r="AB723" s="60">
        <f t="shared" si="238"/>
        <v>0</v>
      </c>
      <c r="AC723" s="86">
        <f t="shared" si="238"/>
        <v>0</v>
      </c>
      <c r="AD723" s="84">
        <f t="shared" si="238"/>
        <v>0</v>
      </c>
      <c r="AE723" s="85">
        <f t="shared" si="238"/>
        <v>0</v>
      </c>
      <c r="AF723" s="60">
        <f t="shared" si="238"/>
        <v>0</v>
      </c>
      <c r="AG723" s="86">
        <f t="shared" si="238"/>
        <v>0</v>
      </c>
      <c r="AH723" s="2"/>
      <c r="AI723" s="2"/>
      <c r="AJ723" s="2"/>
      <c r="AK723" s="2"/>
      <c r="AL723" s="2"/>
    </row>
    <row r="724" spans="1:38" ht="16.5" customHeight="1" outlineLevel="1">
      <c r="A724" s="12">
        <v>3108001</v>
      </c>
      <c r="B724" s="27" t="s">
        <v>591</v>
      </c>
      <c r="C724" s="14">
        <v>8530</v>
      </c>
      <c r="D724" s="45">
        <v>0</v>
      </c>
      <c r="E724" s="46">
        <f t="shared" si="222"/>
        <v>0</v>
      </c>
      <c r="F724" s="46">
        <f t="shared" si="223"/>
        <v>0</v>
      </c>
      <c r="G724" s="46">
        <f t="shared" si="224"/>
        <v>0</v>
      </c>
      <c r="H724" s="53" t="e">
        <f t="shared" si="218"/>
        <v>#DIV/0!</v>
      </c>
      <c r="I724" s="54" t="e">
        <f t="shared" si="219"/>
        <v>#DIV/0!</v>
      </c>
      <c r="J724" s="65"/>
      <c r="K724" s="78">
        <f t="shared" si="225"/>
        <v>0</v>
      </c>
      <c r="L724" s="45"/>
      <c r="M724" s="79">
        <f t="shared" si="226"/>
        <v>0</v>
      </c>
      <c r="N724" s="65"/>
      <c r="O724" s="78">
        <f t="shared" si="227"/>
        <v>0</v>
      </c>
      <c r="P724" s="45"/>
      <c r="Q724" s="79">
        <f t="shared" si="228"/>
        <v>0</v>
      </c>
      <c r="R724" s="65"/>
      <c r="S724" s="78">
        <f t="shared" si="229"/>
        <v>0</v>
      </c>
      <c r="T724" s="45"/>
      <c r="U724" s="79">
        <f t="shared" si="230"/>
        <v>0</v>
      </c>
      <c r="V724" s="65"/>
      <c r="W724" s="78">
        <f t="shared" si="231"/>
        <v>0</v>
      </c>
      <c r="X724" s="45"/>
      <c r="Y724" s="79">
        <f t="shared" si="232"/>
        <v>0</v>
      </c>
      <c r="Z724" s="65"/>
      <c r="AA724" s="78">
        <f t="shared" si="233"/>
        <v>0</v>
      </c>
      <c r="AB724" s="45"/>
      <c r="AC724" s="79">
        <f t="shared" si="234"/>
        <v>0</v>
      </c>
      <c r="AD724" s="65"/>
      <c r="AE724" s="78">
        <f t="shared" si="235"/>
        <v>0</v>
      </c>
      <c r="AF724" s="45"/>
      <c r="AG724" s="79">
        <f t="shared" si="236"/>
        <v>0</v>
      </c>
      <c r="AH724" s="2"/>
      <c r="AI724" s="2"/>
      <c r="AJ724" s="2"/>
      <c r="AK724" s="2"/>
      <c r="AL724" s="2"/>
    </row>
    <row r="725" spans="1:38" ht="16.5" customHeight="1" outlineLevel="1">
      <c r="A725" s="12">
        <v>3108101</v>
      </c>
      <c r="B725" s="27" t="s">
        <v>592</v>
      </c>
      <c r="C725" s="14">
        <v>141260</v>
      </c>
      <c r="D725" s="45">
        <v>0</v>
      </c>
      <c r="E725" s="46">
        <f t="shared" si="222"/>
        <v>0</v>
      </c>
      <c r="F725" s="46">
        <f t="shared" si="223"/>
        <v>0</v>
      </c>
      <c r="G725" s="46">
        <f t="shared" si="224"/>
        <v>0</v>
      </c>
      <c r="H725" s="53" t="e">
        <f t="shared" si="218"/>
        <v>#DIV/0!</v>
      </c>
      <c r="I725" s="54" t="e">
        <f t="shared" si="219"/>
        <v>#DIV/0!</v>
      </c>
      <c r="J725" s="65"/>
      <c r="K725" s="78">
        <f t="shared" si="225"/>
        <v>0</v>
      </c>
      <c r="L725" s="45"/>
      <c r="M725" s="79">
        <f t="shared" si="226"/>
        <v>0</v>
      </c>
      <c r="N725" s="65"/>
      <c r="O725" s="78">
        <f t="shared" si="227"/>
        <v>0</v>
      </c>
      <c r="P725" s="45"/>
      <c r="Q725" s="79">
        <f t="shared" si="228"/>
        <v>0</v>
      </c>
      <c r="R725" s="65"/>
      <c r="S725" s="78">
        <f t="shared" si="229"/>
        <v>0</v>
      </c>
      <c r="T725" s="45"/>
      <c r="U725" s="79">
        <f t="shared" si="230"/>
        <v>0</v>
      </c>
      <c r="V725" s="65"/>
      <c r="W725" s="78">
        <f t="shared" si="231"/>
        <v>0</v>
      </c>
      <c r="X725" s="45"/>
      <c r="Y725" s="79">
        <f t="shared" si="232"/>
        <v>0</v>
      </c>
      <c r="Z725" s="65"/>
      <c r="AA725" s="78">
        <f t="shared" si="233"/>
        <v>0</v>
      </c>
      <c r="AB725" s="45"/>
      <c r="AC725" s="79">
        <f t="shared" si="234"/>
        <v>0</v>
      </c>
      <c r="AD725" s="65"/>
      <c r="AE725" s="78">
        <f t="shared" si="235"/>
        <v>0</v>
      </c>
      <c r="AF725" s="45"/>
      <c r="AG725" s="79">
        <f t="shared" si="236"/>
        <v>0</v>
      </c>
      <c r="AH725" s="2"/>
      <c r="AI725" s="2"/>
      <c r="AJ725" s="2"/>
      <c r="AK725" s="2"/>
      <c r="AL725" s="2"/>
    </row>
    <row r="726" spans="1:38" ht="16.5" customHeight="1" outlineLevel="1">
      <c r="A726" s="12">
        <v>3108110</v>
      </c>
      <c r="B726" s="27" t="s">
        <v>593</v>
      </c>
      <c r="C726" s="14">
        <v>733720</v>
      </c>
      <c r="D726" s="45">
        <v>0</v>
      </c>
      <c r="E726" s="46">
        <f t="shared" si="222"/>
        <v>0</v>
      </c>
      <c r="F726" s="46">
        <f t="shared" si="223"/>
        <v>0</v>
      </c>
      <c r="G726" s="46">
        <f t="shared" si="224"/>
        <v>0</v>
      </c>
      <c r="H726" s="53" t="e">
        <f t="shared" si="218"/>
        <v>#DIV/0!</v>
      </c>
      <c r="I726" s="54" t="e">
        <f t="shared" si="219"/>
        <v>#DIV/0!</v>
      </c>
      <c r="J726" s="65"/>
      <c r="K726" s="78">
        <f t="shared" si="225"/>
        <v>0</v>
      </c>
      <c r="L726" s="45"/>
      <c r="M726" s="79">
        <f t="shared" si="226"/>
        <v>0</v>
      </c>
      <c r="N726" s="65"/>
      <c r="O726" s="78">
        <f t="shared" si="227"/>
        <v>0</v>
      </c>
      <c r="P726" s="45"/>
      <c r="Q726" s="79">
        <f t="shared" si="228"/>
        <v>0</v>
      </c>
      <c r="R726" s="65"/>
      <c r="S726" s="78">
        <f t="shared" si="229"/>
        <v>0</v>
      </c>
      <c r="T726" s="45"/>
      <c r="U726" s="79">
        <f t="shared" si="230"/>
        <v>0</v>
      </c>
      <c r="V726" s="65"/>
      <c r="W726" s="78">
        <f t="shared" si="231"/>
        <v>0</v>
      </c>
      <c r="X726" s="45"/>
      <c r="Y726" s="79">
        <f t="shared" si="232"/>
        <v>0</v>
      </c>
      <c r="Z726" s="65"/>
      <c r="AA726" s="78">
        <f t="shared" si="233"/>
        <v>0</v>
      </c>
      <c r="AB726" s="45"/>
      <c r="AC726" s="79">
        <f t="shared" si="234"/>
        <v>0</v>
      </c>
      <c r="AD726" s="65"/>
      <c r="AE726" s="78">
        <f t="shared" si="235"/>
        <v>0</v>
      </c>
      <c r="AF726" s="45"/>
      <c r="AG726" s="79">
        <f t="shared" si="236"/>
        <v>0</v>
      </c>
      <c r="AH726" s="2"/>
      <c r="AI726" s="2"/>
      <c r="AJ726" s="2"/>
      <c r="AK726" s="2"/>
      <c r="AL726" s="2"/>
    </row>
    <row r="727" spans="1:38" ht="16.5" customHeight="1" outlineLevel="1">
      <c r="A727" s="12">
        <v>3108210</v>
      </c>
      <c r="B727" s="27" t="s">
        <v>594</v>
      </c>
      <c r="C727" s="14">
        <v>285170</v>
      </c>
      <c r="D727" s="45">
        <v>0</v>
      </c>
      <c r="E727" s="46">
        <f t="shared" si="222"/>
        <v>0</v>
      </c>
      <c r="F727" s="46">
        <f t="shared" si="223"/>
        <v>0</v>
      </c>
      <c r="G727" s="46">
        <f t="shared" si="224"/>
        <v>0</v>
      </c>
      <c r="H727" s="53" t="e">
        <f t="shared" si="218"/>
        <v>#DIV/0!</v>
      </c>
      <c r="I727" s="54" t="e">
        <f t="shared" si="219"/>
        <v>#DIV/0!</v>
      </c>
      <c r="J727" s="65"/>
      <c r="K727" s="78">
        <f t="shared" si="225"/>
        <v>0</v>
      </c>
      <c r="L727" s="45"/>
      <c r="M727" s="79">
        <f t="shared" si="226"/>
        <v>0</v>
      </c>
      <c r="N727" s="65"/>
      <c r="O727" s="78">
        <f t="shared" si="227"/>
        <v>0</v>
      </c>
      <c r="P727" s="45"/>
      <c r="Q727" s="79">
        <f t="shared" si="228"/>
        <v>0</v>
      </c>
      <c r="R727" s="65"/>
      <c r="S727" s="78">
        <f t="shared" si="229"/>
        <v>0</v>
      </c>
      <c r="T727" s="45"/>
      <c r="U727" s="79">
        <f t="shared" si="230"/>
        <v>0</v>
      </c>
      <c r="V727" s="65"/>
      <c r="W727" s="78">
        <f t="shared" si="231"/>
        <v>0</v>
      </c>
      <c r="X727" s="45"/>
      <c r="Y727" s="79">
        <f t="shared" si="232"/>
        <v>0</v>
      </c>
      <c r="Z727" s="65"/>
      <c r="AA727" s="78">
        <f t="shared" si="233"/>
        <v>0</v>
      </c>
      <c r="AB727" s="45"/>
      <c r="AC727" s="79">
        <f t="shared" si="234"/>
        <v>0</v>
      </c>
      <c r="AD727" s="65"/>
      <c r="AE727" s="78">
        <f t="shared" si="235"/>
        <v>0</v>
      </c>
      <c r="AF727" s="45"/>
      <c r="AG727" s="79">
        <f t="shared" si="236"/>
        <v>0</v>
      </c>
      <c r="AH727" s="2"/>
      <c r="AI727" s="2"/>
      <c r="AJ727" s="2"/>
      <c r="AK727" s="2"/>
      <c r="AL727" s="2"/>
    </row>
    <row r="728" spans="1:38" ht="16.5" customHeight="1" outlineLevel="1">
      <c r="A728" s="12">
        <v>3108310</v>
      </c>
      <c r="B728" s="27" t="s">
        <v>595</v>
      </c>
      <c r="C728" s="14">
        <v>1113520</v>
      </c>
      <c r="D728" s="45">
        <v>0</v>
      </c>
      <c r="E728" s="46">
        <f t="shared" si="222"/>
        <v>0</v>
      </c>
      <c r="F728" s="46">
        <f t="shared" si="223"/>
        <v>0</v>
      </c>
      <c r="G728" s="46">
        <f t="shared" si="224"/>
        <v>0</v>
      </c>
      <c r="H728" s="53" t="e">
        <f t="shared" si="218"/>
        <v>#DIV/0!</v>
      </c>
      <c r="I728" s="54" t="e">
        <f t="shared" si="219"/>
        <v>#DIV/0!</v>
      </c>
      <c r="J728" s="65"/>
      <c r="K728" s="78">
        <f t="shared" si="225"/>
        <v>0</v>
      </c>
      <c r="L728" s="45"/>
      <c r="M728" s="79">
        <f t="shared" si="226"/>
        <v>0</v>
      </c>
      <c r="N728" s="65"/>
      <c r="O728" s="78">
        <f t="shared" si="227"/>
        <v>0</v>
      </c>
      <c r="P728" s="45"/>
      <c r="Q728" s="79">
        <f t="shared" si="228"/>
        <v>0</v>
      </c>
      <c r="R728" s="65"/>
      <c r="S728" s="78">
        <f t="shared" si="229"/>
        <v>0</v>
      </c>
      <c r="T728" s="45"/>
      <c r="U728" s="79">
        <f t="shared" si="230"/>
        <v>0</v>
      </c>
      <c r="V728" s="65"/>
      <c r="W728" s="78">
        <f t="shared" si="231"/>
        <v>0</v>
      </c>
      <c r="X728" s="45"/>
      <c r="Y728" s="79">
        <f t="shared" si="232"/>
        <v>0</v>
      </c>
      <c r="Z728" s="65"/>
      <c r="AA728" s="78">
        <f t="shared" si="233"/>
        <v>0</v>
      </c>
      <c r="AB728" s="45"/>
      <c r="AC728" s="79">
        <f t="shared" si="234"/>
        <v>0</v>
      </c>
      <c r="AD728" s="65"/>
      <c r="AE728" s="78">
        <f t="shared" si="235"/>
        <v>0</v>
      </c>
      <c r="AF728" s="45"/>
      <c r="AG728" s="79">
        <f t="shared" si="236"/>
        <v>0</v>
      </c>
      <c r="AH728" s="2"/>
      <c r="AI728" s="2"/>
      <c r="AJ728" s="2"/>
      <c r="AK728" s="2"/>
      <c r="AL728" s="2"/>
    </row>
    <row r="729" spans="1:38" ht="16.5" customHeight="1" outlineLevel="1">
      <c r="A729" s="12">
        <v>3108601</v>
      </c>
      <c r="B729" s="27" t="s">
        <v>596</v>
      </c>
      <c r="C729" s="14">
        <v>91700</v>
      </c>
      <c r="D729" s="45">
        <v>0</v>
      </c>
      <c r="E729" s="46">
        <f t="shared" si="222"/>
        <v>0</v>
      </c>
      <c r="F729" s="46">
        <f t="shared" si="223"/>
        <v>0</v>
      </c>
      <c r="G729" s="46">
        <f t="shared" si="224"/>
        <v>0</v>
      </c>
      <c r="H729" s="53" t="e">
        <f t="shared" si="218"/>
        <v>#DIV/0!</v>
      </c>
      <c r="I729" s="54" t="e">
        <f t="shared" si="219"/>
        <v>#DIV/0!</v>
      </c>
      <c r="J729" s="65"/>
      <c r="K729" s="78">
        <f t="shared" si="225"/>
        <v>0</v>
      </c>
      <c r="L729" s="45"/>
      <c r="M729" s="79">
        <f t="shared" si="226"/>
        <v>0</v>
      </c>
      <c r="N729" s="65"/>
      <c r="O729" s="78">
        <f t="shared" si="227"/>
        <v>0</v>
      </c>
      <c r="P729" s="45"/>
      <c r="Q729" s="79">
        <f t="shared" si="228"/>
        <v>0</v>
      </c>
      <c r="R729" s="65"/>
      <c r="S729" s="78">
        <f t="shared" si="229"/>
        <v>0</v>
      </c>
      <c r="T729" s="45"/>
      <c r="U729" s="79">
        <f t="shared" si="230"/>
        <v>0</v>
      </c>
      <c r="V729" s="65"/>
      <c r="W729" s="78">
        <f t="shared" si="231"/>
        <v>0</v>
      </c>
      <c r="X729" s="45"/>
      <c r="Y729" s="79">
        <f t="shared" si="232"/>
        <v>0</v>
      </c>
      <c r="Z729" s="65"/>
      <c r="AA729" s="78">
        <f t="shared" si="233"/>
        <v>0</v>
      </c>
      <c r="AB729" s="45"/>
      <c r="AC729" s="79">
        <f t="shared" si="234"/>
        <v>0</v>
      </c>
      <c r="AD729" s="65"/>
      <c r="AE729" s="78">
        <f t="shared" si="235"/>
        <v>0</v>
      </c>
      <c r="AF729" s="45"/>
      <c r="AG729" s="79">
        <f t="shared" si="236"/>
        <v>0</v>
      </c>
      <c r="AH729" s="2"/>
      <c r="AI729" s="2"/>
      <c r="AJ729" s="2"/>
      <c r="AK729" s="2"/>
      <c r="AL729" s="2"/>
    </row>
    <row r="730" spans="1:38" ht="16.5" customHeight="1" outlineLevel="1">
      <c r="A730" s="12">
        <v>3108602</v>
      </c>
      <c r="B730" s="27" t="s">
        <v>597</v>
      </c>
      <c r="C730" s="14">
        <v>105150</v>
      </c>
      <c r="D730" s="45">
        <v>0</v>
      </c>
      <c r="E730" s="46">
        <f t="shared" si="222"/>
        <v>0</v>
      </c>
      <c r="F730" s="46">
        <f t="shared" si="223"/>
        <v>0</v>
      </c>
      <c r="G730" s="46">
        <f t="shared" si="224"/>
        <v>0</v>
      </c>
      <c r="H730" s="53" t="e">
        <f t="shared" si="218"/>
        <v>#DIV/0!</v>
      </c>
      <c r="I730" s="54" t="e">
        <f t="shared" si="219"/>
        <v>#DIV/0!</v>
      </c>
      <c r="J730" s="65"/>
      <c r="K730" s="78">
        <f t="shared" si="225"/>
        <v>0</v>
      </c>
      <c r="L730" s="45"/>
      <c r="M730" s="79">
        <f t="shared" si="226"/>
        <v>0</v>
      </c>
      <c r="N730" s="65"/>
      <c r="O730" s="78">
        <f t="shared" si="227"/>
        <v>0</v>
      </c>
      <c r="P730" s="45"/>
      <c r="Q730" s="79">
        <f t="shared" si="228"/>
        <v>0</v>
      </c>
      <c r="R730" s="65"/>
      <c r="S730" s="78">
        <f t="shared" si="229"/>
        <v>0</v>
      </c>
      <c r="T730" s="45"/>
      <c r="U730" s="79">
        <f t="shared" si="230"/>
        <v>0</v>
      </c>
      <c r="V730" s="65"/>
      <c r="W730" s="78">
        <f t="shared" si="231"/>
        <v>0</v>
      </c>
      <c r="X730" s="45"/>
      <c r="Y730" s="79">
        <f t="shared" si="232"/>
        <v>0</v>
      </c>
      <c r="Z730" s="65"/>
      <c r="AA730" s="78">
        <f t="shared" si="233"/>
        <v>0</v>
      </c>
      <c r="AB730" s="45"/>
      <c r="AC730" s="79">
        <f t="shared" si="234"/>
        <v>0</v>
      </c>
      <c r="AD730" s="65"/>
      <c r="AE730" s="78">
        <f t="shared" si="235"/>
        <v>0</v>
      </c>
      <c r="AF730" s="45"/>
      <c r="AG730" s="79">
        <f t="shared" si="236"/>
        <v>0</v>
      </c>
      <c r="AH730" s="2"/>
      <c r="AI730" s="2"/>
      <c r="AJ730" s="2"/>
      <c r="AK730" s="2"/>
      <c r="AL730" s="2"/>
    </row>
    <row r="731" spans="1:38" ht="16.5" customHeight="1" outlineLevel="1">
      <c r="A731" s="12">
        <v>3108311</v>
      </c>
      <c r="B731" s="27" t="s">
        <v>598</v>
      </c>
      <c r="C731" s="14">
        <v>184660</v>
      </c>
      <c r="D731" s="45">
        <v>0</v>
      </c>
      <c r="E731" s="46">
        <f t="shared" si="222"/>
        <v>0</v>
      </c>
      <c r="F731" s="46">
        <f t="shared" si="223"/>
        <v>0</v>
      </c>
      <c r="G731" s="46">
        <f t="shared" si="224"/>
        <v>0</v>
      </c>
      <c r="H731" s="53" t="e">
        <f t="shared" si="218"/>
        <v>#DIV/0!</v>
      </c>
      <c r="I731" s="54" t="e">
        <f t="shared" si="219"/>
        <v>#DIV/0!</v>
      </c>
      <c r="J731" s="65"/>
      <c r="K731" s="78">
        <f t="shared" si="225"/>
        <v>0</v>
      </c>
      <c r="L731" s="45"/>
      <c r="M731" s="79">
        <f t="shared" si="226"/>
        <v>0</v>
      </c>
      <c r="N731" s="65"/>
      <c r="O731" s="78">
        <f t="shared" si="227"/>
        <v>0</v>
      </c>
      <c r="P731" s="45"/>
      <c r="Q731" s="79">
        <f t="shared" si="228"/>
        <v>0</v>
      </c>
      <c r="R731" s="65"/>
      <c r="S731" s="78">
        <f t="shared" si="229"/>
        <v>0</v>
      </c>
      <c r="T731" s="45"/>
      <c r="U731" s="79">
        <f t="shared" si="230"/>
        <v>0</v>
      </c>
      <c r="V731" s="65"/>
      <c r="W731" s="78">
        <f t="shared" si="231"/>
        <v>0</v>
      </c>
      <c r="X731" s="45"/>
      <c r="Y731" s="79">
        <f t="shared" si="232"/>
        <v>0</v>
      </c>
      <c r="Z731" s="65"/>
      <c r="AA731" s="78">
        <f t="shared" si="233"/>
        <v>0</v>
      </c>
      <c r="AB731" s="45"/>
      <c r="AC731" s="79">
        <f t="shared" si="234"/>
        <v>0</v>
      </c>
      <c r="AD731" s="65"/>
      <c r="AE731" s="78">
        <f t="shared" si="235"/>
        <v>0</v>
      </c>
      <c r="AF731" s="45"/>
      <c r="AG731" s="79">
        <f t="shared" si="236"/>
        <v>0</v>
      </c>
      <c r="AH731" s="2"/>
      <c r="AI731" s="2"/>
      <c r="AJ731" s="2"/>
      <c r="AK731" s="2"/>
      <c r="AL731" s="2"/>
    </row>
    <row r="732" spans="1:38" ht="16.5" customHeight="1" outlineLevel="1">
      <c r="A732" s="12">
        <v>3108312</v>
      </c>
      <c r="B732" s="27" t="s">
        <v>599</v>
      </c>
      <c r="C732" s="14">
        <v>191310</v>
      </c>
      <c r="D732" s="45">
        <v>0</v>
      </c>
      <c r="E732" s="46">
        <f t="shared" si="222"/>
        <v>0</v>
      </c>
      <c r="F732" s="46">
        <f t="shared" si="223"/>
        <v>0</v>
      </c>
      <c r="G732" s="46">
        <f t="shared" si="224"/>
        <v>0</v>
      </c>
      <c r="H732" s="53" t="e">
        <f t="shared" si="218"/>
        <v>#DIV/0!</v>
      </c>
      <c r="I732" s="54" t="e">
        <f t="shared" si="219"/>
        <v>#DIV/0!</v>
      </c>
      <c r="J732" s="65"/>
      <c r="K732" s="78">
        <f t="shared" si="225"/>
        <v>0</v>
      </c>
      <c r="L732" s="45"/>
      <c r="M732" s="79">
        <f t="shared" si="226"/>
        <v>0</v>
      </c>
      <c r="N732" s="65"/>
      <c r="O732" s="78">
        <f t="shared" si="227"/>
        <v>0</v>
      </c>
      <c r="P732" s="45"/>
      <c r="Q732" s="79">
        <f t="shared" si="228"/>
        <v>0</v>
      </c>
      <c r="R732" s="65"/>
      <c r="S732" s="78">
        <f t="shared" si="229"/>
        <v>0</v>
      </c>
      <c r="T732" s="45"/>
      <c r="U732" s="79">
        <f t="shared" si="230"/>
        <v>0</v>
      </c>
      <c r="V732" s="65"/>
      <c r="W732" s="78">
        <f t="shared" si="231"/>
        <v>0</v>
      </c>
      <c r="X732" s="45"/>
      <c r="Y732" s="79">
        <f t="shared" si="232"/>
        <v>0</v>
      </c>
      <c r="Z732" s="65"/>
      <c r="AA732" s="78">
        <f t="shared" si="233"/>
        <v>0</v>
      </c>
      <c r="AB732" s="45"/>
      <c r="AC732" s="79">
        <f t="shared" si="234"/>
        <v>0</v>
      </c>
      <c r="AD732" s="65"/>
      <c r="AE732" s="78">
        <f t="shared" si="235"/>
        <v>0</v>
      </c>
      <c r="AF732" s="45"/>
      <c r="AG732" s="79">
        <f t="shared" si="236"/>
        <v>0</v>
      </c>
      <c r="AH732" s="2"/>
      <c r="AI732" s="2"/>
      <c r="AJ732" s="2"/>
      <c r="AK732" s="2"/>
      <c r="AL732" s="2"/>
    </row>
    <row r="733" spans="1:38" ht="16.5" customHeight="1" outlineLevel="1">
      <c r="A733" s="12">
        <v>3108313</v>
      </c>
      <c r="B733" s="27" t="s">
        <v>600</v>
      </c>
      <c r="C733" s="14">
        <v>143520</v>
      </c>
      <c r="D733" s="45">
        <v>0</v>
      </c>
      <c r="E733" s="46">
        <f t="shared" si="222"/>
        <v>0</v>
      </c>
      <c r="F733" s="46">
        <f t="shared" si="223"/>
        <v>0</v>
      </c>
      <c r="G733" s="46">
        <f t="shared" si="224"/>
        <v>0</v>
      </c>
      <c r="H733" s="53" t="e">
        <f t="shared" si="218"/>
        <v>#DIV/0!</v>
      </c>
      <c r="I733" s="54" t="e">
        <f t="shared" si="219"/>
        <v>#DIV/0!</v>
      </c>
      <c r="J733" s="65"/>
      <c r="K733" s="78">
        <f t="shared" si="225"/>
        <v>0</v>
      </c>
      <c r="L733" s="45"/>
      <c r="M733" s="79">
        <f t="shared" si="226"/>
        <v>0</v>
      </c>
      <c r="N733" s="65"/>
      <c r="O733" s="78">
        <f t="shared" si="227"/>
        <v>0</v>
      </c>
      <c r="P733" s="45"/>
      <c r="Q733" s="79">
        <f t="shared" si="228"/>
        <v>0</v>
      </c>
      <c r="R733" s="65"/>
      <c r="S733" s="78">
        <f t="shared" si="229"/>
        <v>0</v>
      </c>
      <c r="T733" s="45"/>
      <c r="U733" s="79">
        <f t="shared" si="230"/>
        <v>0</v>
      </c>
      <c r="V733" s="65"/>
      <c r="W733" s="78">
        <f t="shared" si="231"/>
        <v>0</v>
      </c>
      <c r="X733" s="45"/>
      <c r="Y733" s="79">
        <f t="shared" si="232"/>
        <v>0</v>
      </c>
      <c r="Z733" s="65"/>
      <c r="AA733" s="78">
        <f t="shared" si="233"/>
        <v>0</v>
      </c>
      <c r="AB733" s="45"/>
      <c r="AC733" s="79">
        <f t="shared" si="234"/>
        <v>0</v>
      </c>
      <c r="AD733" s="65"/>
      <c r="AE733" s="78">
        <f t="shared" si="235"/>
        <v>0</v>
      </c>
      <c r="AF733" s="45"/>
      <c r="AG733" s="79">
        <f t="shared" si="236"/>
        <v>0</v>
      </c>
      <c r="AH733" s="2"/>
      <c r="AI733" s="2"/>
      <c r="AJ733" s="2"/>
      <c r="AK733" s="2"/>
      <c r="AL733" s="2"/>
    </row>
    <row r="734" spans="1:38" ht="16.5" customHeight="1" outlineLevel="1">
      <c r="A734" s="12"/>
      <c r="B734" s="33"/>
      <c r="C734" s="14"/>
      <c r="D734" s="45"/>
      <c r="E734" s="46"/>
      <c r="F734" s="46"/>
      <c r="G734" s="46"/>
      <c r="H734" s="53"/>
      <c r="I734" s="54"/>
      <c r="J734" s="65"/>
      <c r="K734" s="78"/>
      <c r="L734" s="45"/>
      <c r="M734" s="79"/>
      <c r="N734" s="65"/>
      <c r="O734" s="78"/>
      <c r="P734" s="45"/>
      <c r="Q734" s="79"/>
      <c r="R734" s="65"/>
      <c r="S734" s="78"/>
      <c r="T734" s="45"/>
      <c r="U734" s="79"/>
      <c r="V734" s="65"/>
      <c r="W734" s="78"/>
      <c r="X734" s="45"/>
      <c r="Y734" s="79"/>
      <c r="Z734" s="65"/>
      <c r="AA734" s="78"/>
      <c r="AB734" s="45"/>
      <c r="AC734" s="79"/>
      <c r="AD734" s="65"/>
      <c r="AE734" s="78"/>
      <c r="AF734" s="45"/>
      <c r="AG734" s="79"/>
      <c r="AH734" s="2"/>
      <c r="AI734" s="2"/>
      <c r="AJ734" s="2"/>
      <c r="AK734" s="2"/>
      <c r="AL734" s="2"/>
    </row>
    <row r="735" spans="1:38" ht="16.5" customHeight="1" outlineLevel="1">
      <c r="A735" s="58"/>
      <c r="B735" s="83" t="s">
        <v>601</v>
      </c>
      <c r="C735" s="99"/>
      <c r="D735" s="60">
        <v>0</v>
      </c>
      <c r="E735" s="61">
        <f t="shared" ref="E735:G735" si="239">SUM(E736:E747)</f>
        <v>0</v>
      </c>
      <c r="F735" s="61">
        <f t="shared" si="239"/>
        <v>0</v>
      </c>
      <c r="G735" s="61">
        <f t="shared" si="239"/>
        <v>0</v>
      </c>
      <c r="H735" s="62" t="e">
        <f t="shared" si="218"/>
        <v>#DIV/0!</v>
      </c>
      <c r="I735" s="63" t="e">
        <f t="shared" si="219"/>
        <v>#DIV/0!</v>
      </c>
      <c r="J735" s="84">
        <f t="shared" ref="J735:AG735" si="240">SUM(J736:J747)</f>
        <v>0</v>
      </c>
      <c r="K735" s="85">
        <f t="shared" si="240"/>
        <v>0</v>
      </c>
      <c r="L735" s="60">
        <f t="shared" si="240"/>
        <v>0</v>
      </c>
      <c r="M735" s="86">
        <f t="shared" si="240"/>
        <v>0</v>
      </c>
      <c r="N735" s="84">
        <f t="shared" si="240"/>
        <v>0</v>
      </c>
      <c r="O735" s="85">
        <f t="shared" si="240"/>
        <v>0</v>
      </c>
      <c r="P735" s="60">
        <f t="shared" si="240"/>
        <v>0</v>
      </c>
      <c r="Q735" s="86">
        <f t="shared" si="240"/>
        <v>0</v>
      </c>
      <c r="R735" s="84">
        <f t="shared" si="240"/>
        <v>0</v>
      </c>
      <c r="S735" s="85">
        <f t="shared" si="240"/>
        <v>0</v>
      </c>
      <c r="T735" s="60">
        <f t="shared" si="240"/>
        <v>0</v>
      </c>
      <c r="U735" s="86">
        <f t="shared" si="240"/>
        <v>0</v>
      </c>
      <c r="V735" s="84">
        <f t="shared" si="240"/>
        <v>0</v>
      </c>
      <c r="W735" s="85">
        <f t="shared" si="240"/>
        <v>0</v>
      </c>
      <c r="X735" s="60">
        <f t="shared" si="240"/>
        <v>0</v>
      </c>
      <c r="Y735" s="86">
        <f t="shared" si="240"/>
        <v>0</v>
      </c>
      <c r="Z735" s="84">
        <f t="shared" si="240"/>
        <v>0</v>
      </c>
      <c r="AA735" s="85">
        <f t="shared" si="240"/>
        <v>0</v>
      </c>
      <c r="AB735" s="60">
        <f t="shared" si="240"/>
        <v>0</v>
      </c>
      <c r="AC735" s="86">
        <f t="shared" si="240"/>
        <v>0</v>
      </c>
      <c r="AD735" s="84">
        <f t="shared" si="240"/>
        <v>0</v>
      </c>
      <c r="AE735" s="85">
        <f t="shared" si="240"/>
        <v>0</v>
      </c>
      <c r="AF735" s="60">
        <f t="shared" si="240"/>
        <v>0</v>
      </c>
      <c r="AG735" s="86">
        <f t="shared" si="240"/>
        <v>0</v>
      </c>
      <c r="AH735" s="2"/>
      <c r="AI735" s="2"/>
      <c r="AJ735" s="2"/>
      <c r="AK735" s="2"/>
      <c r="AL735" s="2"/>
    </row>
    <row r="736" spans="1:38" ht="16.5" customHeight="1" outlineLevel="1">
      <c r="A736" s="12">
        <v>3110001</v>
      </c>
      <c r="B736" s="27" t="s">
        <v>602</v>
      </c>
      <c r="C736" s="14">
        <v>1213120</v>
      </c>
      <c r="D736" s="45">
        <v>0</v>
      </c>
      <c r="E736" s="46">
        <f t="shared" si="222"/>
        <v>0</v>
      </c>
      <c r="F736" s="46">
        <f t="shared" si="223"/>
        <v>0</v>
      </c>
      <c r="G736" s="46">
        <f t="shared" si="224"/>
        <v>0</v>
      </c>
      <c r="H736" s="53" t="e">
        <f t="shared" si="218"/>
        <v>#DIV/0!</v>
      </c>
      <c r="I736" s="54" t="e">
        <f t="shared" si="219"/>
        <v>#DIV/0!</v>
      </c>
      <c r="J736" s="65"/>
      <c r="K736" s="78">
        <f t="shared" si="225"/>
        <v>0</v>
      </c>
      <c r="L736" s="45"/>
      <c r="M736" s="79">
        <f t="shared" si="226"/>
        <v>0</v>
      </c>
      <c r="N736" s="65"/>
      <c r="O736" s="78">
        <f t="shared" si="227"/>
        <v>0</v>
      </c>
      <c r="P736" s="45"/>
      <c r="Q736" s="79">
        <f t="shared" si="228"/>
        <v>0</v>
      </c>
      <c r="R736" s="65"/>
      <c r="S736" s="78">
        <f t="shared" si="229"/>
        <v>0</v>
      </c>
      <c r="T736" s="45"/>
      <c r="U736" s="79">
        <f t="shared" si="230"/>
        <v>0</v>
      </c>
      <c r="V736" s="65"/>
      <c r="W736" s="78">
        <f t="shared" si="231"/>
        <v>0</v>
      </c>
      <c r="X736" s="45"/>
      <c r="Y736" s="79">
        <f t="shared" si="232"/>
        <v>0</v>
      </c>
      <c r="Z736" s="65"/>
      <c r="AA736" s="78">
        <f t="shared" si="233"/>
        <v>0</v>
      </c>
      <c r="AB736" s="45"/>
      <c r="AC736" s="79">
        <f t="shared" si="234"/>
        <v>0</v>
      </c>
      <c r="AD736" s="65"/>
      <c r="AE736" s="78">
        <f t="shared" si="235"/>
        <v>0</v>
      </c>
      <c r="AF736" s="45"/>
      <c r="AG736" s="79">
        <f t="shared" si="236"/>
        <v>0</v>
      </c>
      <c r="AH736" s="2"/>
      <c r="AI736" s="2"/>
      <c r="AJ736" s="2"/>
      <c r="AK736" s="2"/>
      <c r="AL736" s="2"/>
    </row>
    <row r="737" spans="1:38" ht="290.25" customHeight="1" outlineLevel="1">
      <c r="A737" s="12" t="s">
        <v>956</v>
      </c>
      <c r="B737" s="27" t="s">
        <v>603</v>
      </c>
      <c r="C737" s="14">
        <v>698020</v>
      </c>
      <c r="D737" s="45">
        <v>0</v>
      </c>
      <c r="E737" s="46">
        <f t="shared" si="222"/>
        <v>0</v>
      </c>
      <c r="F737" s="46">
        <f t="shared" si="223"/>
        <v>0</v>
      </c>
      <c r="G737" s="46">
        <f t="shared" si="224"/>
        <v>0</v>
      </c>
      <c r="H737" s="53" t="e">
        <f t="shared" si="218"/>
        <v>#DIV/0!</v>
      </c>
      <c r="I737" s="54" t="e">
        <f t="shared" si="219"/>
        <v>#DIV/0!</v>
      </c>
      <c r="J737" s="65"/>
      <c r="K737" s="78">
        <f t="shared" si="225"/>
        <v>0</v>
      </c>
      <c r="L737" s="45"/>
      <c r="M737" s="79">
        <f t="shared" si="226"/>
        <v>0</v>
      </c>
      <c r="N737" s="65"/>
      <c r="O737" s="78">
        <f t="shared" si="227"/>
        <v>0</v>
      </c>
      <c r="P737" s="45"/>
      <c r="Q737" s="79">
        <f t="shared" si="228"/>
        <v>0</v>
      </c>
      <c r="R737" s="65"/>
      <c r="S737" s="78">
        <f t="shared" si="229"/>
        <v>0</v>
      </c>
      <c r="T737" s="45"/>
      <c r="U737" s="79">
        <f t="shared" si="230"/>
        <v>0</v>
      </c>
      <c r="V737" s="65"/>
      <c r="W737" s="78">
        <f t="shared" si="231"/>
        <v>0</v>
      </c>
      <c r="X737" s="45"/>
      <c r="Y737" s="79">
        <f t="shared" si="232"/>
        <v>0</v>
      </c>
      <c r="Z737" s="65"/>
      <c r="AA737" s="78">
        <f t="shared" si="233"/>
        <v>0</v>
      </c>
      <c r="AB737" s="45"/>
      <c r="AC737" s="79">
        <f t="shared" si="234"/>
        <v>0</v>
      </c>
      <c r="AD737" s="65"/>
      <c r="AE737" s="78">
        <f t="shared" si="235"/>
        <v>0</v>
      </c>
      <c r="AF737" s="45"/>
      <c r="AG737" s="79">
        <f t="shared" si="236"/>
        <v>0</v>
      </c>
      <c r="AH737" s="2"/>
      <c r="AI737" s="2"/>
      <c r="AJ737" s="2"/>
      <c r="AK737" s="2"/>
      <c r="AL737" s="2"/>
    </row>
    <row r="738" spans="1:38" ht="16.5" customHeight="1" outlineLevel="1">
      <c r="A738" s="12">
        <v>2501040</v>
      </c>
      <c r="B738" s="27" t="s">
        <v>119</v>
      </c>
      <c r="C738" s="14">
        <v>24115280</v>
      </c>
      <c r="D738" s="45">
        <v>0</v>
      </c>
      <c r="E738" s="46">
        <f t="shared" si="222"/>
        <v>0</v>
      </c>
      <c r="F738" s="46">
        <f t="shared" si="223"/>
        <v>0</v>
      </c>
      <c r="G738" s="46">
        <f t="shared" si="224"/>
        <v>0</v>
      </c>
      <c r="H738" s="53" t="e">
        <f t="shared" si="218"/>
        <v>#DIV/0!</v>
      </c>
      <c r="I738" s="54" t="e">
        <f t="shared" si="219"/>
        <v>#DIV/0!</v>
      </c>
      <c r="J738" s="65"/>
      <c r="K738" s="78">
        <f t="shared" si="225"/>
        <v>0</v>
      </c>
      <c r="L738" s="45"/>
      <c r="M738" s="79">
        <f t="shared" si="226"/>
        <v>0</v>
      </c>
      <c r="N738" s="65"/>
      <c r="O738" s="78">
        <f t="shared" si="227"/>
        <v>0</v>
      </c>
      <c r="P738" s="45"/>
      <c r="Q738" s="79">
        <f t="shared" si="228"/>
        <v>0</v>
      </c>
      <c r="R738" s="65"/>
      <c r="S738" s="78">
        <f t="shared" si="229"/>
        <v>0</v>
      </c>
      <c r="T738" s="45"/>
      <c r="U738" s="79">
        <f t="shared" si="230"/>
        <v>0</v>
      </c>
      <c r="V738" s="65"/>
      <c r="W738" s="78">
        <f t="shared" si="231"/>
        <v>0</v>
      </c>
      <c r="X738" s="45"/>
      <c r="Y738" s="79">
        <f t="shared" si="232"/>
        <v>0</v>
      </c>
      <c r="Z738" s="65"/>
      <c r="AA738" s="78">
        <f t="shared" si="233"/>
        <v>0</v>
      </c>
      <c r="AB738" s="45"/>
      <c r="AC738" s="79">
        <f t="shared" si="234"/>
        <v>0</v>
      </c>
      <c r="AD738" s="65"/>
      <c r="AE738" s="78">
        <f t="shared" si="235"/>
        <v>0</v>
      </c>
      <c r="AF738" s="45"/>
      <c r="AG738" s="79">
        <f t="shared" si="236"/>
        <v>0</v>
      </c>
      <c r="AH738" s="2"/>
      <c r="AI738" s="2"/>
      <c r="AJ738" s="2"/>
      <c r="AK738" s="2"/>
      <c r="AL738" s="2"/>
    </row>
    <row r="739" spans="1:38" ht="16.5" customHeight="1" outlineLevel="1">
      <c r="A739" s="12">
        <v>2501041</v>
      </c>
      <c r="B739" s="27" t="s">
        <v>120</v>
      </c>
      <c r="C739" s="14">
        <v>48773630</v>
      </c>
      <c r="D739" s="45">
        <v>0</v>
      </c>
      <c r="E739" s="46">
        <f t="shared" si="222"/>
        <v>0</v>
      </c>
      <c r="F739" s="46">
        <f t="shared" si="223"/>
        <v>0</v>
      </c>
      <c r="G739" s="46">
        <f t="shared" si="224"/>
        <v>0</v>
      </c>
      <c r="H739" s="53" t="e">
        <f t="shared" si="218"/>
        <v>#DIV/0!</v>
      </c>
      <c r="I739" s="54" t="e">
        <f t="shared" si="219"/>
        <v>#DIV/0!</v>
      </c>
      <c r="J739" s="65"/>
      <c r="K739" s="78">
        <f t="shared" si="225"/>
        <v>0</v>
      </c>
      <c r="L739" s="45"/>
      <c r="M739" s="79">
        <f t="shared" si="226"/>
        <v>0</v>
      </c>
      <c r="N739" s="65"/>
      <c r="O739" s="78">
        <f t="shared" si="227"/>
        <v>0</v>
      </c>
      <c r="P739" s="45"/>
      <c r="Q739" s="79">
        <f t="shared" si="228"/>
        <v>0</v>
      </c>
      <c r="R739" s="65"/>
      <c r="S739" s="78">
        <f t="shared" si="229"/>
        <v>0</v>
      </c>
      <c r="T739" s="45"/>
      <c r="U739" s="79">
        <f t="shared" si="230"/>
        <v>0</v>
      </c>
      <c r="V739" s="65"/>
      <c r="W739" s="78">
        <f t="shared" si="231"/>
        <v>0</v>
      </c>
      <c r="X739" s="45"/>
      <c r="Y739" s="79">
        <f t="shared" si="232"/>
        <v>0</v>
      </c>
      <c r="Z739" s="65"/>
      <c r="AA739" s="78">
        <f t="shared" si="233"/>
        <v>0</v>
      </c>
      <c r="AB739" s="45"/>
      <c r="AC739" s="79">
        <f t="shared" si="234"/>
        <v>0</v>
      </c>
      <c r="AD739" s="65"/>
      <c r="AE739" s="78">
        <f t="shared" si="235"/>
        <v>0</v>
      </c>
      <c r="AF739" s="45"/>
      <c r="AG739" s="79">
        <f t="shared" si="236"/>
        <v>0</v>
      </c>
      <c r="AH739" s="2"/>
      <c r="AI739" s="2"/>
      <c r="AJ739" s="2"/>
      <c r="AK739" s="2"/>
      <c r="AL739" s="2"/>
    </row>
    <row r="740" spans="1:38" ht="16.5" customHeight="1" outlineLevel="1">
      <c r="A740" s="12">
        <v>3002203</v>
      </c>
      <c r="B740" s="27" t="s">
        <v>604</v>
      </c>
      <c r="C740" s="14">
        <v>5261480</v>
      </c>
      <c r="D740" s="45">
        <v>0</v>
      </c>
      <c r="E740" s="46">
        <f t="shared" si="222"/>
        <v>0</v>
      </c>
      <c r="F740" s="46">
        <f t="shared" si="223"/>
        <v>0</v>
      </c>
      <c r="G740" s="46">
        <f t="shared" si="224"/>
        <v>0</v>
      </c>
      <c r="H740" s="53" t="e">
        <f t="shared" si="218"/>
        <v>#DIV/0!</v>
      </c>
      <c r="I740" s="54" t="e">
        <f t="shared" si="219"/>
        <v>#DIV/0!</v>
      </c>
      <c r="J740" s="65"/>
      <c r="K740" s="78">
        <f t="shared" si="225"/>
        <v>0</v>
      </c>
      <c r="L740" s="45"/>
      <c r="M740" s="79">
        <f t="shared" si="226"/>
        <v>0</v>
      </c>
      <c r="N740" s="65"/>
      <c r="O740" s="78">
        <f t="shared" si="227"/>
        <v>0</v>
      </c>
      <c r="P740" s="45"/>
      <c r="Q740" s="79">
        <f t="shared" si="228"/>
        <v>0</v>
      </c>
      <c r="R740" s="65"/>
      <c r="S740" s="78">
        <f t="shared" si="229"/>
        <v>0</v>
      </c>
      <c r="T740" s="45"/>
      <c r="U740" s="79">
        <f t="shared" si="230"/>
        <v>0</v>
      </c>
      <c r="V740" s="65"/>
      <c r="W740" s="78">
        <f t="shared" si="231"/>
        <v>0</v>
      </c>
      <c r="X740" s="45"/>
      <c r="Y740" s="79">
        <f t="shared" si="232"/>
        <v>0</v>
      </c>
      <c r="Z740" s="65"/>
      <c r="AA740" s="78">
        <f t="shared" si="233"/>
        <v>0</v>
      </c>
      <c r="AB740" s="45"/>
      <c r="AC740" s="79">
        <f t="shared" si="234"/>
        <v>0</v>
      </c>
      <c r="AD740" s="65"/>
      <c r="AE740" s="78">
        <f t="shared" si="235"/>
        <v>0</v>
      </c>
      <c r="AF740" s="45"/>
      <c r="AG740" s="79">
        <f t="shared" si="236"/>
        <v>0</v>
      </c>
      <c r="AH740" s="2"/>
      <c r="AI740" s="2"/>
      <c r="AJ740" s="2"/>
      <c r="AK740" s="2"/>
      <c r="AL740" s="2"/>
    </row>
    <row r="741" spans="1:38" ht="16.5" customHeight="1" outlineLevel="1">
      <c r="A741" s="12">
        <v>3002201</v>
      </c>
      <c r="B741" s="27" t="s">
        <v>605</v>
      </c>
      <c r="C741" s="14">
        <v>4573880</v>
      </c>
      <c r="D741" s="45">
        <v>0</v>
      </c>
      <c r="E741" s="46">
        <f t="shared" si="222"/>
        <v>0</v>
      </c>
      <c r="F741" s="46">
        <f t="shared" si="223"/>
        <v>0</v>
      </c>
      <c r="G741" s="46">
        <f t="shared" si="224"/>
        <v>0</v>
      </c>
      <c r="H741" s="53" t="e">
        <f t="shared" si="218"/>
        <v>#DIV/0!</v>
      </c>
      <c r="I741" s="54" t="e">
        <f t="shared" si="219"/>
        <v>#DIV/0!</v>
      </c>
      <c r="J741" s="65"/>
      <c r="K741" s="78">
        <f t="shared" si="225"/>
        <v>0</v>
      </c>
      <c r="L741" s="45"/>
      <c r="M741" s="79">
        <f t="shared" si="226"/>
        <v>0</v>
      </c>
      <c r="N741" s="65"/>
      <c r="O741" s="78">
        <f t="shared" si="227"/>
        <v>0</v>
      </c>
      <c r="P741" s="45"/>
      <c r="Q741" s="79">
        <f t="shared" si="228"/>
        <v>0</v>
      </c>
      <c r="R741" s="65"/>
      <c r="S741" s="78">
        <f t="shared" si="229"/>
        <v>0</v>
      </c>
      <c r="T741" s="45"/>
      <c r="U741" s="79">
        <f t="shared" si="230"/>
        <v>0</v>
      </c>
      <c r="V741" s="65"/>
      <c r="W741" s="78">
        <f t="shared" si="231"/>
        <v>0</v>
      </c>
      <c r="X741" s="45"/>
      <c r="Y741" s="79">
        <f t="shared" si="232"/>
        <v>0</v>
      </c>
      <c r="Z741" s="65"/>
      <c r="AA741" s="78">
        <f t="shared" si="233"/>
        <v>0</v>
      </c>
      <c r="AB741" s="45"/>
      <c r="AC741" s="79">
        <f t="shared" si="234"/>
        <v>0</v>
      </c>
      <c r="AD741" s="65"/>
      <c r="AE741" s="78">
        <f t="shared" si="235"/>
        <v>0</v>
      </c>
      <c r="AF741" s="45"/>
      <c r="AG741" s="79">
        <f t="shared" si="236"/>
        <v>0</v>
      </c>
      <c r="AH741" s="2"/>
      <c r="AI741" s="2"/>
      <c r="AJ741" s="2"/>
      <c r="AK741" s="2"/>
      <c r="AL741" s="2"/>
    </row>
    <row r="742" spans="1:38" ht="16.5" customHeight="1" outlineLevel="1">
      <c r="A742" s="12">
        <v>3002202</v>
      </c>
      <c r="B742" s="27" t="s">
        <v>606</v>
      </c>
      <c r="C742" s="14">
        <v>4049920</v>
      </c>
      <c r="D742" s="45">
        <v>0</v>
      </c>
      <c r="E742" s="46">
        <f t="shared" si="222"/>
        <v>0</v>
      </c>
      <c r="F742" s="46">
        <f t="shared" si="223"/>
        <v>0</v>
      </c>
      <c r="G742" s="46">
        <f t="shared" si="224"/>
        <v>0</v>
      </c>
      <c r="H742" s="53" t="e">
        <f t="shared" si="218"/>
        <v>#DIV/0!</v>
      </c>
      <c r="I742" s="54" t="e">
        <f t="shared" si="219"/>
        <v>#DIV/0!</v>
      </c>
      <c r="J742" s="65"/>
      <c r="K742" s="78">
        <f t="shared" si="225"/>
        <v>0</v>
      </c>
      <c r="L742" s="45"/>
      <c r="M742" s="79">
        <f t="shared" si="226"/>
        <v>0</v>
      </c>
      <c r="N742" s="65"/>
      <c r="O742" s="78">
        <f t="shared" si="227"/>
        <v>0</v>
      </c>
      <c r="P742" s="45"/>
      <c r="Q742" s="79">
        <f t="shared" si="228"/>
        <v>0</v>
      </c>
      <c r="R742" s="65"/>
      <c r="S742" s="78">
        <f t="shared" si="229"/>
        <v>0</v>
      </c>
      <c r="T742" s="45"/>
      <c r="U742" s="79">
        <f t="shared" si="230"/>
        <v>0</v>
      </c>
      <c r="V742" s="65"/>
      <c r="W742" s="78">
        <f t="shared" si="231"/>
        <v>0</v>
      </c>
      <c r="X742" s="45"/>
      <c r="Y742" s="79">
        <f t="shared" si="232"/>
        <v>0</v>
      </c>
      <c r="Z742" s="65"/>
      <c r="AA742" s="78">
        <f t="shared" si="233"/>
        <v>0</v>
      </c>
      <c r="AB742" s="45"/>
      <c r="AC742" s="79">
        <f t="shared" si="234"/>
        <v>0</v>
      </c>
      <c r="AD742" s="65"/>
      <c r="AE742" s="78">
        <f t="shared" si="235"/>
        <v>0</v>
      </c>
      <c r="AF742" s="45"/>
      <c r="AG742" s="79">
        <f t="shared" si="236"/>
        <v>0</v>
      </c>
      <c r="AH742" s="2"/>
      <c r="AI742" s="2"/>
      <c r="AJ742" s="2"/>
      <c r="AK742" s="2"/>
      <c r="AL742" s="2"/>
    </row>
    <row r="743" spans="1:38" ht="16.5" customHeight="1" outlineLevel="1">
      <c r="A743" s="12" t="s">
        <v>874</v>
      </c>
      <c r="B743" s="27" t="s">
        <v>527</v>
      </c>
      <c r="C743" s="14">
        <v>471020</v>
      </c>
      <c r="D743" s="45">
        <v>0</v>
      </c>
      <c r="E743" s="46">
        <f t="shared" si="222"/>
        <v>0</v>
      </c>
      <c r="F743" s="46">
        <f t="shared" si="223"/>
        <v>0</v>
      </c>
      <c r="G743" s="46">
        <f t="shared" si="224"/>
        <v>0</v>
      </c>
      <c r="H743" s="53" t="e">
        <f t="shared" si="218"/>
        <v>#DIV/0!</v>
      </c>
      <c r="I743" s="54" t="e">
        <f t="shared" si="219"/>
        <v>#DIV/0!</v>
      </c>
      <c r="J743" s="65"/>
      <c r="K743" s="78">
        <f t="shared" si="225"/>
        <v>0</v>
      </c>
      <c r="L743" s="45"/>
      <c r="M743" s="79">
        <f t="shared" si="226"/>
        <v>0</v>
      </c>
      <c r="N743" s="65"/>
      <c r="O743" s="78">
        <f t="shared" si="227"/>
        <v>0</v>
      </c>
      <c r="P743" s="45"/>
      <c r="Q743" s="79">
        <f t="shared" si="228"/>
        <v>0</v>
      </c>
      <c r="R743" s="65"/>
      <c r="S743" s="78">
        <f t="shared" si="229"/>
        <v>0</v>
      </c>
      <c r="T743" s="45"/>
      <c r="U743" s="79">
        <f t="shared" si="230"/>
        <v>0</v>
      </c>
      <c r="V743" s="65"/>
      <c r="W743" s="78">
        <f t="shared" si="231"/>
        <v>0</v>
      </c>
      <c r="X743" s="45"/>
      <c r="Y743" s="79">
        <f t="shared" si="232"/>
        <v>0</v>
      </c>
      <c r="Z743" s="65"/>
      <c r="AA743" s="78">
        <f t="shared" si="233"/>
        <v>0</v>
      </c>
      <c r="AB743" s="45"/>
      <c r="AC743" s="79">
        <f t="shared" si="234"/>
        <v>0</v>
      </c>
      <c r="AD743" s="65"/>
      <c r="AE743" s="78">
        <f t="shared" si="235"/>
        <v>0</v>
      </c>
      <c r="AF743" s="45"/>
      <c r="AG743" s="79">
        <f t="shared" si="236"/>
        <v>0</v>
      </c>
      <c r="AH743" s="2"/>
      <c r="AI743" s="2"/>
      <c r="AJ743" s="2"/>
      <c r="AK743" s="2"/>
      <c r="AL743" s="2"/>
    </row>
    <row r="744" spans="1:38" ht="16.5" customHeight="1" outlineLevel="1">
      <c r="A744" s="12" t="s">
        <v>875</v>
      </c>
      <c r="B744" s="24" t="s">
        <v>143</v>
      </c>
      <c r="C744" s="14">
        <v>372900</v>
      </c>
      <c r="D744" s="45">
        <v>0</v>
      </c>
      <c r="E744" s="46">
        <f t="shared" si="222"/>
        <v>0</v>
      </c>
      <c r="F744" s="46">
        <f t="shared" si="223"/>
        <v>0</v>
      </c>
      <c r="G744" s="46">
        <f t="shared" si="224"/>
        <v>0</v>
      </c>
      <c r="H744" s="53" t="e">
        <f t="shared" si="218"/>
        <v>#DIV/0!</v>
      </c>
      <c r="I744" s="54" t="e">
        <f t="shared" si="219"/>
        <v>#DIV/0!</v>
      </c>
      <c r="J744" s="65"/>
      <c r="K744" s="78">
        <f t="shared" si="225"/>
        <v>0</v>
      </c>
      <c r="L744" s="45"/>
      <c r="M744" s="79">
        <f t="shared" si="226"/>
        <v>0</v>
      </c>
      <c r="N744" s="65"/>
      <c r="O744" s="78">
        <f t="shared" si="227"/>
        <v>0</v>
      </c>
      <c r="P744" s="45"/>
      <c r="Q744" s="79">
        <f t="shared" si="228"/>
        <v>0</v>
      </c>
      <c r="R744" s="65"/>
      <c r="S744" s="78">
        <f t="shared" si="229"/>
        <v>0</v>
      </c>
      <c r="T744" s="45"/>
      <c r="U744" s="79">
        <f t="shared" si="230"/>
        <v>0</v>
      </c>
      <c r="V744" s="65"/>
      <c r="W744" s="78">
        <f t="shared" si="231"/>
        <v>0</v>
      </c>
      <c r="X744" s="45"/>
      <c r="Y744" s="79">
        <f t="shared" si="232"/>
        <v>0</v>
      </c>
      <c r="Z744" s="65"/>
      <c r="AA744" s="78">
        <f t="shared" si="233"/>
        <v>0</v>
      </c>
      <c r="AB744" s="45"/>
      <c r="AC744" s="79">
        <f t="shared" si="234"/>
        <v>0</v>
      </c>
      <c r="AD744" s="65"/>
      <c r="AE744" s="78">
        <f t="shared" si="235"/>
        <v>0</v>
      </c>
      <c r="AF744" s="45"/>
      <c r="AG744" s="79">
        <f t="shared" si="236"/>
        <v>0</v>
      </c>
      <c r="AH744" s="2"/>
      <c r="AI744" s="2"/>
      <c r="AJ744" s="2"/>
      <c r="AK744" s="2"/>
      <c r="AL744" s="2"/>
    </row>
    <row r="745" spans="1:38" ht="16.5" customHeight="1" outlineLevel="1">
      <c r="A745" s="12" t="s">
        <v>877</v>
      </c>
      <c r="B745" s="27" t="s">
        <v>528</v>
      </c>
      <c r="C745" s="14">
        <v>689810</v>
      </c>
      <c r="D745" s="45">
        <v>0</v>
      </c>
      <c r="E745" s="46">
        <f t="shared" si="222"/>
        <v>0</v>
      </c>
      <c r="F745" s="46">
        <f t="shared" si="223"/>
        <v>0</v>
      </c>
      <c r="G745" s="46">
        <f t="shared" si="224"/>
        <v>0</v>
      </c>
      <c r="H745" s="53" t="e">
        <f t="shared" si="218"/>
        <v>#DIV/0!</v>
      </c>
      <c r="I745" s="54" t="e">
        <f t="shared" si="219"/>
        <v>#DIV/0!</v>
      </c>
      <c r="J745" s="65"/>
      <c r="K745" s="78">
        <f t="shared" si="225"/>
        <v>0</v>
      </c>
      <c r="L745" s="45"/>
      <c r="M745" s="79">
        <f t="shared" si="226"/>
        <v>0</v>
      </c>
      <c r="N745" s="65"/>
      <c r="O745" s="78">
        <f t="shared" si="227"/>
        <v>0</v>
      </c>
      <c r="P745" s="45"/>
      <c r="Q745" s="79">
        <f t="shared" si="228"/>
        <v>0</v>
      </c>
      <c r="R745" s="65"/>
      <c r="S745" s="78">
        <f t="shared" si="229"/>
        <v>0</v>
      </c>
      <c r="T745" s="45"/>
      <c r="U745" s="79">
        <f t="shared" si="230"/>
        <v>0</v>
      </c>
      <c r="V745" s="65"/>
      <c r="W745" s="78">
        <f t="shared" si="231"/>
        <v>0</v>
      </c>
      <c r="X745" s="45"/>
      <c r="Y745" s="79">
        <f t="shared" si="232"/>
        <v>0</v>
      </c>
      <c r="Z745" s="65"/>
      <c r="AA745" s="78">
        <f t="shared" si="233"/>
        <v>0</v>
      </c>
      <c r="AB745" s="45"/>
      <c r="AC745" s="79">
        <f t="shared" si="234"/>
        <v>0</v>
      </c>
      <c r="AD745" s="65"/>
      <c r="AE745" s="78">
        <f t="shared" si="235"/>
        <v>0</v>
      </c>
      <c r="AF745" s="45"/>
      <c r="AG745" s="79">
        <f t="shared" si="236"/>
        <v>0</v>
      </c>
      <c r="AH745" s="2"/>
      <c r="AI745" s="2"/>
      <c r="AJ745" s="2"/>
      <c r="AK745" s="2"/>
      <c r="AL745" s="2"/>
    </row>
    <row r="746" spans="1:38" ht="16.5" customHeight="1" outlineLevel="1">
      <c r="A746" s="12"/>
      <c r="B746" s="27" t="s">
        <v>607</v>
      </c>
      <c r="C746" s="14">
        <v>141420</v>
      </c>
      <c r="D746" s="45">
        <v>0</v>
      </c>
      <c r="E746" s="46">
        <f t="shared" si="222"/>
        <v>0</v>
      </c>
      <c r="F746" s="46">
        <f t="shared" si="223"/>
        <v>0</v>
      </c>
      <c r="G746" s="46">
        <f t="shared" si="224"/>
        <v>0</v>
      </c>
      <c r="H746" s="53" t="e">
        <f t="shared" si="218"/>
        <v>#DIV/0!</v>
      </c>
      <c r="I746" s="54" t="e">
        <f t="shared" si="219"/>
        <v>#DIV/0!</v>
      </c>
      <c r="J746" s="65"/>
      <c r="K746" s="78">
        <f t="shared" si="225"/>
        <v>0</v>
      </c>
      <c r="L746" s="45"/>
      <c r="M746" s="79">
        <f t="shared" si="226"/>
        <v>0</v>
      </c>
      <c r="N746" s="65"/>
      <c r="O746" s="78">
        <f t="shared" si="227"/>
        <v>0</v>
      </c>
      <c r="P746" s="45"/>
      <c r="Q746" s="79">
        <f t="shared" si="228"/>
        <v>0</v>
      </c>
      <c r="R746" s="65"/>
      <c r="S746" s="78">
        <f t="shared" si="229"/>
        <v>0</v>
      </c>
      <c r="T746" s="45"/>
      <c r="U746" s="79">
        <f t="shared" si="230"/>
        <v>0</v>
      </c>
      <c r="V746" s="65"/>
      <c r="W746" s="78">
        <f t="shared" si="231"/>
        <v>0</v>
      </c>
      <c r="X746" s="45"/>
      <c r="Y746" s="79">
        <f t="shared" si="232"/>
        <v>0</v>
      </c>
      <c r="Z746" s="65"/>
      <c r="AA746" s="78">
        <f t="shared" si="233"/>
        <v>0</v>
      </c>
      <c r="AB746" s="45"/>
      <c r="AC746" s="79">
        <f t="shared" si="234"/>
        <v>0</v>
      </c>
      <c r="AD746" s="65"/>
      <c r="AE746" s="78">
        <f t="shared" si="235"/>
        <v>0</v>
      </c>
      <c r="AF746" s="45"/>
      <c r="AG746" s="79">
        <f t="shared" si="236"/>
        <v>0</v>
      </c>
      <c r="AH746" s="2"/>
      <c r="AI746" s="2"/>
      <c r="AJ746" s="2"/>
      <c r="AK746" s="2"/>
      <c r="AL746" s="2"/>
    </row>
    <row r="747" spans="1:38" ht="16.5" customHeight="1" outlineLevel="1">
      <c r="A747" s="12">
        <v>3110004</v>
      </c>
      <c r="B747" s="27" t="s">
        <v>608</v>
      </c>
      <c r="C747" s="14">
        <v>65630</v>
      </c>
      <c r="D747" s="45">
        <v>0</v>
      </c>
      <c r="E747" s="46">
        <f t="shared" si="222"/>
        <v>0</v>
      </c>
      <c r="F747" s="46">
        <f t="shared" si="223"/>
        <v>0</v>
      </c>
      <c r="G747" s="46">
        <f t="shared" si="224"/>
        <v>0</v>
      </c>
      <c r="H747" s="53" t="e">
        <f t="shared" si="218"/>
        <v>#DIV/0!</v>
      </c>
      <c r="I747" s="54" t="e">
        <f t="shared" si="219"/>
        <v>#DIV/0!</v>
      </c>
      <c r="J747" s="65"/>
      <c r="K747" s="78">
        <f t="shared" si="225"/>
        <v>0</v>
      </c>
      <c r="L747" s="45"/>
      <c r="M747" s="79">
        <f t="shared" si="226"/>
        <v>0</v>
      </c>
      <c r="N747" s="65"/>
      <c r="O747" s="78">
        <f t="shared" si="227"/>
        <v>0</v>
      </c>
      <c r="P747" s="45"/>
      <c r="Q747" s="79">
        <f t="shared" si="228"/>
        <v>0</v>
      </c>
      <c r="R747" s="65"/>
      <c r="S747" s="78">
        <f t="shared" si="229"/>
        <v>0</v>
      </c>
      <c r="T747" s="45"/>
      <c r="U747" s="79">
        <f t="shared" si="230"/>
        <v>0</v>
      </c>
      <c r="V747" s="65"/>
      <c r="W747" s="78">
        <f t="shared" si="231"/>
        <v>0</v>
      </c>
      <c r="X747" s="45"/>
      <c r="Y747" s="79">
        <f t="shared" si="232"/>
        <v>0</v>
      </c>
      <c r="Z747" s="65"/>
      <c r="AA747" s="78">
        <f t="shared" si="233"/>
        <v>0</v>
      </c>
      <c r="AB747" s="45"/>
      <c r="AC747" s="79">
        <f t="shared" si="234"/>
        <v>0</v>
      </c>
      <c r="AD747" s="65"/>
      <c r="AE747" s="78">
        <f t="shared" si="235"/>
        <v>0</v>
      </c>
      <c r="AF747" s="45"/>
      <c r="AG747" s="79">
        <f t="shared" si="236"/>
        <v>0</v>
      </c>
      <c r="AH747" s="2"/>
      <c r="AI747" s="2"/>
      <c r="AJ747" s="2"/>
      <c r="AK747" s="2"/>
      <c r="AL747" s="2"/>
    </row>
    <row r="748" spans="1:38" ht="16.5" customHeight="1" outlineLevel="1">
      <c r="A748" s="12"/>
      <c r="B748" s="27"/>
      <c r="C748" s="14"/>
      <c r="D748" s="45"/>
      <c r="E748" s="46"/>
      <c r="F748" s="46"/>
      <c r="G748" s="46"/>
      <c r="H748" s="53"/>
      <c r="I748" s="54"/>
      <c r="J748" s="65"/>
      <c r="K748" s="78"/>
      <c r="L748" s="45"/>
      <c r="M748" s="79"/>
      <c r="N748" s="65"/>
      <c r="O748" s="78"/>
      <c r="P748" s="45"/>
      <c r="Q748" s="79"/>
      <c r="R748" s="65"/>
      <c r="S748" s="78"/>
      <c r="T748" s="45"/>
      <c r="U748" s="79"/>
      <c r="V748" s="65"/>
      <c r="W748" s="78"/>
      <c r="X748" s="45"/>
      <c r="Y748" s="79"/>
      <c r="Z748" s="65"/>
      <c r="AA748" s="78"/>
      <c r="AB748" s="45"/>
      <c r="AC748" s="79"/>
      <c r="AD748" s="65"/>
      <c r="AE748" s="78"/>
      <c r="AF748" s="45"/>
      <c r="AG748" s="79"/>
      <c r="AH748" s="2"/>
      <c r="AI748" s="2"/>
      <c r="AJ748" s="2"/>
      <c r="AK748" s="2"/>
      <c r="AL748" s="2"/>
    </row>
    <row r="749" spans="1:38" ht="16.5" customHeight="1">
      <c r="A749" s="58"/>
      <c r="B749" s="83" t="s">
        <v>609</v>
      </c>
      <c r="C749" s="99"/>
      <c r="D749" s="60"/>
      <c r="E749" s="61">
        <f t="shared" ref="E749:G749" si="241">SUM(E750:E753)</f>
        <v>0</v>
      </c>
      <c r="F749" s="61">
        <f t="shared" si="241"/>
        <v>0</v>
      </c>
      <c r="G749" s="61">
        <f t="shared" si="241"/>
        <v>0</v>
      </c>
      <c r="H749" s="62" t="e">
        <f t="shared" si="218"/>
        <v>#DIV/0!</v>
      </c>
      <c r="I749" s="63" t="e">
        <f t="shared" si="219"/>
        <v>#DIV/0!</v>
      </c>
      <c r="J749" s="84">
        <f t="shared" ref="J749:AG749" si="242">SUM(J750:J753)</f>
        <v>0</v>
      </c>
      <c r="K749" s="85">
        <f t="shared" si="242"/>
        <v>0</v>
      </c>
      <c r="L749" s="60">
        <f t="shared" si="242"/>
        <v>0</v>
      </c>
      <c r="M749" s="86">
        <f t="shared" si="242"/>
        <v>0</v>
      </c>
      <c r="N749" s="84">
        <f t="shared" si="242"/>
        <v>0</v>
      </c>
      <c r="O749" s="85">
        <f t="shared" si="242"/>
        <v>0</v>
      </c>
      <c r="P749" s="60">
        <f t="shared" si="242"/>
        <v>0</v>
      </c>
      <c r="Q749" s="86">
        <f t="shared" si="242"/>
        <v>0</v>
      </c>
      <c r="R749" s="84">
        <f t="shared" si="242"/>
        <v>0</v>
      </c>
      <c r="S749" s="85">
        <f t="shared" si="242"/>
        <v>0</v>
      </c>
      <c r="T749" s="60">
        <f t="shared" si="242"/>
        <v>0</v>
      </c>
      <c r="U749" s="86">
        <f t="shared" si="242"/>
        <v>0</v>
      </c>
      <c r="V749" s="84">
        <f t="shared" si="242"/>
        <v>0</v>
      </c>
      <c r="W749" s="85">
        <f t="shared" si="242"/>
        <v>0</v>
      </c>
      <c r="X749" s="60">
        <f t="shared" si="242"/>
        <v>0</v>
      </c>
      <c r="Y749" s="86">
        <f t="shared" si="242"/>
        <v>0</v>
      </c>
      <c r="Z749" s="84">
        <f t="shared" si="242"/>
        <v>0</v>
      </c>
      <c r="AA749" s="85">
        <f t="shared" si="242"/>
        <v>0</v>
      </c>
      <c r="AB749" s="60">
        <f t="shared" si="242"/>
        <v>0</v>
      </c>
      <c r="AC749" s="86">
        <f t="shared" si="242"/>
        <v>0</v>
      </c>
      <c r="AD749" s="84">
        <f t="shared" si="242"/>
        <v>0</v>
      </c>
      <c r="AE749" s="85">
        <f t="shared" si="242"/>
        <v>0</v>
      </c>
      <c r="AF749" s="60">
        <f t="shared" si="242"/>
        <v>0</v>
      </c>
      <c r="AG749" s="86">
        <f t="shared" si="242"/>
        <v>0</v>
      </c>
      <c r="AH749" s="2"/>
      <c r="AI749" s="2"/>
      <c r="AJ749" s="2"/>
      <c r="AK749" s="2"/>
      <c r="AL749" s="2"/>
    </row>
    <row r="750" spans="1:38" ht="16.5" customHeight="1">
      <c r="A750" s="12">
        <v>3103100</v>
      </c>
      <c r="B750" s="27" t="s">
        <v>610</v>
      </c>
      <c r="C750" s="14">
        <v>110190</v>
      </c>
      <c r="D750" s="45"/>
      <c r="E750" s="46">
        <f t="shared" si="222"/>
        <v>0</v>
      </c>
      <c r="F750" s="46">
        <f t="shared" si="223"/>
        <v>0</v>
      </c>
      <c r="G750" s="46">
        <f t="shared" si="224"/>
        <v>0</v>
      </c>
      <c r="H750" s="53" t="e">
        <f t="shared" si="218"/>
        <v>#DIV/0!</v>
      </c>
      <c r="I750" s="54" t="e">
        <f t="shared" si="219"/>
        <v>#DIV/0!</v>
      </c>
      <c r="J750" s="65"/>
      <c r="K750" s="78">
        <f t="shared" si="225"/>
        <v>0</v>
      </c>
      <c r="L750" s="45"/>
      <c r="M750" s="79">
        <f t="shared" si="226"/>
        <v>0</v>
      </c>
      <c r="N750" s="65"/>
      <c r="O750" s="78">
        <f t="shared" si="227"/>
        <v>0</v>
      </c>
      <c r="P750" s="45"/>
      <c r="Q750" s="79">
        <f t="shared" si="228"/>
        <v>0</v>
      </c>
      <c r="R750" s="65"/>
      <c r="S750" s="78">
        <f t="shared" si="229"/>
        <v>0</v>
      </c>
      <c r="T750" s="45"/>
      <c r="U750" s="79">
        <f t="shared" si="230"/>
        <v>0</v>
      </c>
      <c r="V750" s="65"/>
      <c r="W750" s="78">
        <f t="shared" si="231"/>
        <v>0</v>
      </c>
      <c r="X750" s="45"/>
      <c r="Y750" s="79">
        <f t="shared" si="232"/>
        <v>0</v>
      </c>
      <c r="Z750" s="65"/>
      <c r="AA750" s="78">
        <f t="shared" si="233"/>
        <v>0</v>
      </c>
      <c r="AB750" s="45"/>
      <c r="AC750" s="79">
        <f t="shared" si="234"/>
        <v>0</v>
      </c>
      <c r="AD750" s="65"/>
      <c r="AE750" s="78">
        <f t="shared" si="235"/>
        <v>0</v>
      </c>
      <c r="AF750" s="45"/>
      <c r="AG750" s="79">
        <f t="shared" si="236"/>
        <v>0</v>
      </c>
      <c r="AH750" s="2"/>
      <c r="AI750" s="2"/>
      <c r="AJ750" s="2"/>
      <c r="AK750" s="2"/>
      <c r="AL750" s="2"/>
    </row>
    <row r="751" spans="1:38" ht="16.5" customHeight="1">
      <c r="A751" s="12">
        <v>3103101</v>
      </c>
      <c r="B751" s="27" t="s">
        <v>611</v>
      </c>
      <c r="C751" s="14">
        <v>51380</v>
      </c>
      <c r="D751" s="45"/>
      <c r="E751" s="46">
        <f t="shared" si="222"/>
        <v>0</v>
      </c>
      <c r="F751" s="46">
        <f t="shared" si="223"/>
        <v>0</v>
      </c>
      <c r="G751" s="46">
        <f t="shared" si="224"/>
        <v>0</v>
      </c>
      <c r="H751" s="53" t="e">
        <f t="shared" si="218"/>
        <v>#DIV/0!</v>
      </c>
      <c r="I751" s="54" t="e">
        <f t="shared" si="219"/>
        <v>#DIV/0!</v>
      </c>
      <c r="J751" s="65"/>
      <c r="K751" s="78">
        <f t="shared" si="225"/>
        <v>0</v>
      </c>
      <c r="L751" s="45"/>
      <c r="M751" s="79">
        <f t="shared" si="226"/>
        <v>0</v>
      </c>
      <c r="N751" s="65"/>
      <c r="O751" s="78">
        <f t="shared" si="227"/>
        <v>0</v>
      </c>
      <c r="P751" s="45"/>
      <c r="Q751" s="79">
        <f t="shared" si="228"/>
        <v>0</v>
      </c>
      <c r="R751" s="65"/>
      <c r="S751" s="78">
        <f t="shared" si="229"/>
        <v>0</v>
      </c>
      <c r="T751" s="45"/>
      <c r="U751" s="79">
        <f t="shared" si="230"/>
        <v>0</v>
      </c>
      <c r="V751" s="65"/>
      <c r="W751" s="78">
        <f t="shared" si="231"/>
        <v>0</v>
      </c>
      <c r="X751" s="45"/>
      <c r="Y751" s="79">
        <f t="shared" si="232"/>
        <v>0</v>
      </c>
      <c r="Z751" s="65"/>
      <c r="AA751" s="78">
        <f t="shared" si="233"/>
        <v>0</v>
      </c>
      <c r="AB751" s="45"/>
      <c r="AC751" s="79">
        <f t="shared" si="234"/>
        <v>0</v>
      </c>
      <c r="AD751" s="65"/>
      <c r="AE751" s="78">
        <f t="shared" si="235"/>
        <v>0</v>
      </c>
      <c r="AF751" s="45"/>
      <c r="AG751" s="79">
        <f t="shared" si="236"/>
        <v>0</v>
      </c>
      <c r="AH751" s="2"/>
      <c r="AI751" s="2"/>
      <c r="AJ751" s="2"/>
      <c r="AK751" s="2"/>
      <c r="AL751" s="2"/>
    </row>
    <row r="752" spans="1:38" ht="16.5" customHeight="1">
      <c r="A752" s="12">
        <v>3103001</v>
      </c>
      <c r="B752" s="27" t="s">
        <v>612</v>
      </c>
      <c r="C752" s="14">
        <v>87250</v>
      </c>
      <c r="D752" s="45"/>
      <c r="E752" s="46">
        <f t="shared" si="222"/>
        <v>0</v>
      </c>
      <c r="F752" s="46">
        <f t="shared" si="223"/>
        <v>0</v>
      </c>
      <c r="G752" s="46">
        <f t="shared" si="224"/>
        <v>0</v>
      </c>
      <c r="H752" s="53" t="e">
        <f t="shared" si="218"/>
        <v>#DIV/0!</v>
      </c>
      <c r="I752" s="54" t="e">
        <f t="shared" si="219"/>
        <v>#DIV/0!</v>
      </c>
      <c r="J752" s="65"/>
      <c r="K752" s="78">
        <f t="shared" si="225"/>
        <v>0</v>
      </c>
      <c r="L752" s="45"/>
      <c r="M752" s="79">
        <f t="shared" si="226"/>
        <v>0</v>
      </c>
      <c r="N752" s="65"/>
      <c r="O752" s="78">
        <f t="shared" si="227"/>
        <v>0</v>
      </c>
      <c r="P752" s="45"/>
      <c r="Q752" s="79">
        <f t="shared" si="228"/>
        <v>0</v>
      </c>
      <c r="R752" s="65"/>
      <c r="S752" s="78">
        <f t="shared" si="229"/>
        <v>0</v>
      </c>
      <c r="T752" s="45"/>
      <c r="U752" s="79">
        <f t="shared" si="230"/>
        <v>0</v>
      </c>
      <c r="V752" s="65"/>
      <c r="W752" s="78">
        <f t="shared" si="231"/>
        <v>0</v>
      </c>
      <c r="X752" s="45"/>
      <c r="Y752" s="79">
        <f t="shared" si="232"/>
        <v>0</v>
      </c>
      <c r="Z752" s="65"/>
      <c r="AA752" s="78">
        <f t="shared" si="233"/>
        <v>0</v>
      </c>
      <c r="AB752" s="45"/>
      <c r="AC752" s="79">
        <f t="shared" si="234"/>
        <v>0</v>
      </c>
      <c r="AD752" s="65"/>
      <c r="AE752" s="78">
        <f t="shared" si="235"/>
        <v>0</v>
      </c>
      <c r="AF752" s="45"/>
      <c r="AG752" s="79">
        <f t="shared" si="236"/>
        <v>0</v>
      </c>
      <c r="AH752" s="2"/>
      <c r="AI752" s="2"/>
      <c r="AJ752" s="2"/>
      <c r="AK752" s="2"/>
      <c r="AL752" s="2"/>
    </row>
    <row r="753" spans="1:38" ht="16.5" customHeight="1">
      <c r="A753" s="12">
        <v>3103002</v>
      </c>
      <c r="B753" s="27" t="s">
        <v>613</v>
      </c>
      <c r="C753" s="14">
        <v>73570</v>
      </c>
      <c r="D753" s="45"/>
      <c r="E753" s="46">
        <f t="shared" si="222"/>
        <v>0</v>
      </c>
      <c r="F753" s="46">
        <f t="shared" si="223"/>
        <v>0</v>
      </c>
      <c r="G753" s="46">
        <f t="shared" si="224"/>
        <v>0</v>
      </c>
      <c r="H753" s="53" t="e">
        <f t="shared" si="218"/>
        <v>#DIV/0!</v>
      </c>
      <c r="I753" s="54" t="e">
        <f t="shared" si="219"/>
        <v>#DIV/0!</v>
      </c>
      <c r="J753" s="65"/>
      <c r="K753" s="78">
        <f t="shared" si="225"/>
        <v>0</v>
      </c>
      <c r="L753" s="45"/>
      <c r="M753" s="79">
        <f t="shared" si="226"/>
        <v>0</v>
      </c>
      <c r="N753" s="65"/>
      <c r="O753" s="78">
        <f t="shared" si="227"/>
        <v>0</v>
      </c>
      <c r="P753" s="45"/>
      <c r="Q753" s="79">
        <f t="shared" si="228"/>
        <v>0</v>
      </c>
      <c r="R753" s="65"/>
      <c r="S753" s="78">
        <f t="shared" si="229"/>
        <v>0</v>
      </c>
      <c r="T753" s="45"/>
      <c r="U753" s="79">
        <f t="shared" si="230"/>
        <v>0</v>
      </c>
      <c r="V753" s="65"/>
      <c r="W753" s="78">
        <f t="shared" si="231"/>
        <v>0</v>
      </c>
      <c r="X753" s="45"/>
      <c r="Y753" s="79">
        <f t="shared" si="232"/>
        <v>0</v>
      </c>
      <c r="Z753" s="65"/>
      <c r="AA753" s="78">
        <f t="shared" si="233"/>
        <v>0</v>
      </c>
      <c r="AB753" s="45"/>
      <c r="AC753" s="79">
        <f t="shared" si="234"/>
        <v>0</v>
      </c>
      <c r="AD753" s="65"/>
      <c r="AE753" s="78">
        <f t="shared" si="235"/>
        <v>0</v>
      </c>
      <c r="AF753" s="45"/>
      <c r="AG753" s="79">
        <f t="shared" si="236"/>
        <v>0</v>
      </c>
      <c r="AH753" s="2"/>
      <c r="AI753" s="2"/>
      <c r="AJ753" s="2"/>
      <c r="AK753" s="2"/>
      <c r="AL753" s="2"/>
    </row>
    <row r="754" spans="1:38" ht="16.5" customHeight="1">
      <c r="A754" s="12"/>
      <c r="B754" s="27"/>
      <c r="C754" s="14"/>
      <c r="D754" s="45"/>
      <c r="E754" s="46"/>
      <c r="F754" s="46"/>
      <c r="G754" s="46"/>
      <c r="H754" s="53"/>
      <c r="I754" s="54"/>
      <c r="J754" s="65"/>
      <c r="K754" s="78"/>
      <c r="L754" s="45"/>
      <c r="M754" s="79"/>
      <c r="N754" s="65"/>
      <c r="O754" s="78"/>
      <c r="P754" s="45"/>
      <c r="Q754" s="79"/>
      <c r="R754" s="65"/>
      <c r="S754" s="78"/>
      <c r="T754" s="45"/>
      <c r="U754" s="79"/>
      <c r="V754" s="65"/>
      <c r="W754" s="78"/>
      <c r="X754" s="45"/>
      <c r="Y754" s="79"/>
      <c r="Z754" s="65"/>
      <c r="AA754" s="78"/>
      <c r="AB754" s="45"/>
      <c r="AC754" s="79"/>
      <c r="AD754" s="65"/>
      <c r="AE754" s="78"/>
      <c r="AF754" s="45"/>
      <c r="AG754" s="79"/>
      <c r="AH754" s="2"/>
      <c r="AI754" s="2"/>
      <c r="AJ754" s="2"/>
      <c r="AK754" s="2"/>
      <c r="AL754" s="2"/>
    </row>
    <row r="755" spans="1:38" ht="16.5" customHeight="1">
      <c r="A755" s="58"/>
      <c r="B755" s="83" t="s">
        <v>614</v>
      </c>
      <c r="C755" s="99"/>
      <c r="D755" s="60"/>
      <c r="E755" s="61">
        <f t="shared" ref="E755:G755" si="243">SUM(E756:E769)</f>
        <v>0</v>
      </c>
      <c r="F755" s="61">
        <f t="shared" si="243"/>
        <v>0</v>
      </c>
      <c r="G755" s="61">
        <f t="shared" si="243"/>
        <v>0</v>
      </c>
      <c r="H755" s="62" t="e">
        <f t="shared" si="218"/>
        <v>#DIV/0!</v>
      </c>
      <c r="I755" s="63" t="e">
        <f t="shared" si="219"/>
        <v>#DIV/0!</v>
      </c>
      <c r="J755" s="84">
        <f t="shared" ref="J755:AG755" si="244">SUM(J756:J769)</f>
        <v>0</v>
      </c>
      <c r="K755" s="85">
        <f t="shared" si="244"/>
        <v>0</v>
      </c>
      <c r="L755" s="60">
        <f t="shared" si="244"/>
        <v>0</v>
      </c>
      <c r="M755" s="86">
        <f t="shared" si="244"/>
        <v>0</v>
      </c>
      <c r="N755" s="84">
        <f t="shared" si="244"/>
        <v>0</v>
      </c>
      <c r="O755" s="85">
        <f t="shared" si="244"/>
        <v>0</v>
      </c>
      <c r="P755" s="60">
        <f t="shared" si="244"/>
        <v>0</v>
      </c>
      <c r="Q755" s="86">
        <f t="shared" si="244"/>
        <v>0</v>
      </c>
      <c r="R755" s="84">
        <f t="shared" si="244"/>
        <v>0</v>
      </c>
      <c r="S755" s="85">
        <f t="shared" si="244"/>
        <v>0</v>
      </c>
      <c r="T755" s="60">
        <f t="shared" si="244"/>
        <v>0</v>
      </c>
      <c r="U755" s="86">
        <f t="shared" si="244"/>
        <v>0</v>
      </c>
      <c r="V755" s="84">
        <f t="shared" si="244"/>
        <v>0</v>
      </c>
      <c r="W755" s="85">
        <f t="shared" si="244"/>
        <v>0</v>
      </c>
      <c r="X755" s="60">
        <f t="shared" si="244"/>
        <v>0</v>
      </c>
      <c r="Y755" s="86">
        <f t="shared" si="244"/>
        <v>0</v>
      </c>
      <c r="Z755" s="84">
        <f t="shared" si="244"/>
        <v>0</v>
      </c>
      <c r="AA755" s="85">
        <f t="shared" si="244"/>
        <v>0</v>
      </c>
      <c r="AB755" s="60">
        <f t="shared" si="244"/>
        <v>0</v>
      </c>
      <c r="AC755" s="86">
        <f t="shared" si="244"/>
        <v>0</v>
      </c>
      <c r="AD755" s="84">
        <f t="shared" si="244"/>
        <v>0</v>
      </c>
      <c r="AE755" s="85">
        <f t="shared" si="244"/>
        <v>0</v>
      </c>
      <c r="AF755" s="60">
        <f t="shared" si="244"/>
        <v>0</v>
      </c>
      <c r="AG755" s="86">
        <f t="shared" si="244"/>
        <v>0</v>
      </c>
      <c r="AH755" s="2"/>
      <c r="AI755" s="2"/>
      <c r="AJ755" s="2"/>
      <c r="AK755" s="2"/>
      <c r="AL755" s="2"/>
    </row>
    <row r="756" spans="1:38" ht="16.5" customHeight="1">
      <c r="A756" s="12">
        <v>3106001</v>
      </c>
      <c r="B756" s="27" t="s">
        <v>615</v>
      </c>
      <c r="C756" s="278">
        <v>53430</v>
      </c>
      <c r="D756" s="45"/>
      <c r="E756" s="46">
        <f t="shared" si="222"/>
        <v>0</v>
      </c>
      <c r="F756" s="46">
        <f t="shared" si="223"/>
        <v>0</v>
      </c>
      <c r="G756" s="46">
        <f t="shared" si="224"/>
        <v>0</v>
      </c>
      <c r="H756" s="53" t="e">
        <f t="shared" si="218"/>
        <v>#DIV/0!</v>
      </c>
      <c r="I756" s="54" t="e">
        <f t="shared" si="219"/>
        <v>#DIV/0!</v>
      </c>
      <c r="J756" s="65"/>
      <c r="K756" s="78">
        <f t="shared" si="225"/>
        <v>0</v>
      </c>
      <c r="L756" s="45"/>
      <c r="M756" s="79">
        <f t="shared" si="226"/>
        <v>0</v>
      </c>
      <c r="N756" s="65"/>
      <c r="O756" s="78">
        <f t="shared" si="227"/>
        <v>0</v>
      </c>
      <c r="P756" s="45"/>
      <c r="Q756" s="79">
        <f t="shared" si="228"/>
        <v>0</v>
      </c>
      <c r="R756" s="65"/>
      <c r="S756" s="78">
        <f t="shared" si="229"/>
        <v>0</v>
      </c>
      <c r="T756" s="45"/>
      <c r="U756" s="79">
        <f t="shared" si="230"/>
        <v>0</v>
      </c>
      <c r="V756" s="65"/>
      <c r="W756" s="78">
        <f t="shared" si="231"/>
        <v>0</v>
      </c>
      <c r="X756" s="45"/>
      <c r="Y756" s="79">
        <f t="shared" si="232"/>
        <v>0</v>
      </c>
      <c r="Z756" s="65"/>
      <c r="AA756" s="78">
        <f t="shared" si="233"/>
        <v>0</v>
      </c>
      <c r="AB756" s="45"/>
      <c r="AC756" s="79">
        <f t="shared" si="234"/>
        <v>0</v>
      </c>
      <c r="AD756" s="65"/>
      <c r="AE756" s="78">
        <f t="shared" si="235"/>
        <v>0</v>
      </c>
      <c r="AF756" s="45"/>
      <c r="AG756" s="79">
        <f t="shared" si="236"/>
        <v>0</v>
      </c>
      <c r="AH756" s="2"/>
      <c r="AI756" s="2"/>
      <c r="AJ756" s="2"/>
      <c r="AK756" s="2"/>
      <c r="AL756" s="2"/>
    </row>
    <row r="757" spans="1:38" ht="16.5" customHeight="1">
      <c r="A757" s="12">
        <v>3106003</v>
      </c>
      <c r="B757" s="27" t="s">
        <v>616</v>
      </c>
      <c r="C757" s="278">
        <v>234140</v>
      </c>
      <c r="D757" s="45"/>
      <c r="E757" s="46">
        <f t="shared" si="222"/>
        <v>0</v>
      </c>
      <c r="F757" s="46">
        <f t="shared" si="223"/>
        <v>0</v>
      </c>
      <c r="G757" s="46">
        <f t="shared" si="224"/>
        <v>0</v>
      </c>
      <c r="H757" s="53" t="e">
        <f t="shared" si="218"/>
        <v>#DIV/0!</v>
      </c>
      <c r="I757" s="54" t="e">
        <f t="shared" si="219"/>
        <v>#DIV/0!</v>
      </c>
      <c r="J757" s="65"/>
      <c r="K757" s="78">
        <f t="shared" si="225"/>
        <v>0</v>
      </c>
      <c r="L757" s="45"/>
      <c r="M757" s="79">
        <f t="shared" si="226"/>
        <v>0</v>
      </c>
      <c r="N757" s="65"/>
      <c r="O757" s="78">
        <f t="shared" si="227"/>
        <v>0</v>
      </c>
      <c r="P757" s="45"/>
      <c r="Q757" s="79">
        <f t="shared" si="228"/>
        <v>0</v>
      </c>
      <c r="R757" s="65"/>
      <c r="S757" s="78">
        <f t="shared" si="229"/>
        <v>0</v>
      </c>
      <c r="T757" s="45"/>
      <c r="U757" s="79">
        <f t="shared" si="230"/>
        <v>0</v>
      </c>
      <c r="V757" s="65"/>
      <c r="W757" s="78">
        <f t="shared" si="231"/>
        <v>0</v>
      </c>
      <c r="X757" s="45"/>
      <c r="Y757" s="79">
        <f t="shared" si="232"/>
        <v>0</v>
      </c>
      <c r="Z757" s="65"/>
      <c r="AA757" s="78">
        <f t="shared" si="233"/>
        <v>0</v>
      </c>
      <c r="AB757" s="45"/>
      <c r="AC757" s="79">
        <f t="shared" si="234"/>
        <v>0</v>
      </c>
      <c r="AD757" s="65"/>
      <c r="AE757" s="78">
        <f t="shared" si="235"/>
        <v>0</v>
      </c>
      <c r="AF757" s="45"/>
      <c r="AG757" s="79">
        <f t="shared" si="236"/>
        <v>0</v>
      </c>
      <c r="AH757" s="2"/>
      <c r="AI757" s="2"/>
      <c r="AJ757" s="2"/>
      <c r="AK757" s="2"/>
      <c r="AL757" s="2"/>
    </row>
    <row r="758" spans="1:38" ht="16.5" customHeight="1">
      <c r="A758" s="12">
        <v>1902068</v>
      </c>
      <c r="B758" s="27" t="s">
        <v>617</v>
      </c>
      <c r="C758" s="278">
        <v>505500</v>
      </c>
      <c r="D758" s="45"/>
      <c r="E758" s="46">
        <f t="shared" si="222"/>
        <v>0</v>
      </c>
      <c r="F758" s="46">
        <f t="shared" si="223"/>
        <v>0</v>
      </c>
      <c r="G758" s="46">
        <f t="shared" si="224"/>
        <v>0</v>
      </c>
      <c r="H758" s="53" t="e">
        <f t="shared" si="218"/>
        <v>#DIV/0!</v>
      </c>
      <c r="I758" s="54" t="e">
        <f t="shared" si="219"/>
        <v>#DIV/0!</v>
      </c>
      <c r="J758" s="65"/>
      <c r="K758" s="78">
        <f t="shared" si="225"/>
        <v>0</v>
      </c>
      <c r="L758" s="45"/>
      <c r="M758" s="79">
        <f t="shared" si="226"/>
        <v>0</v>
      </c>
      <c r="N758" s="65"/>
      <c r="O758" s="78">
        <f t="shared" si="227"/>
        <v>0</v>
      </c>
      <c r="P758" s="45"/>
      <c r="Q758" s="79">
        <f t="shared" si="228"/>
        <v>0</v>
      </c>
      <c r="R758" s="65"/>
      <c r="S758" s="78">
        <f t="shared" si="229"/>
        <v>0</v>
      </c>
      <c r="T758" s="45"/>
      <c r="U758" s="79">
        <f t="shared" si="230"/>
        <v>0</v>
      </c>
      <c r="V758" s="65"/>
      <c r="W758" s="78">
        <f t="shared" si="231"/>
        <v>0</v>
      </c>
      <c r="X758" s="45"/>
      <c r="Y758" s="79">
        <f t="shared" si="232"/>
        <v>0</v>
      </c>
      <c r="Z758" s="65"/>
      <c r="AA758" s="78">
        <f t="shared" si="233"/>
        <v>0</v>
      </c>
      <c r="AB758" s="45"/>
      <c r="AC758" s="79">
        <f t="shared" si="234"/>
        <v>0</v>
      </c>
      <c r="AD758" s="65"/>
      <c r="AE758" s="78">
        <f t="shared" si="235"/>
        <v>0</v>
      </c>
      <c r="AF758" s="45"/>
      <c r="AG758" s="79">
        <f t="shared" si="236"/>
        <v>0</v>
      </c>
      <c r="AH758" s="2"/>
      <c r="AI758" s="2"/>
      <c r="AJ758" s="2"/>
      <c r="AK758" s="2"/>
      <c r="AL758" s="2"/>
    </row>
    <row r="759" spans="1:38" ht="27" customHeight="1" outlineLevel="1">
      <c r="A759" s="12" t="s">
        <v>957</v>
      </c>
      <c r="B759" s="27" t="s">
        <v>618</v>
      </c>
      <c r="C759" s="278">
        <v>1284660</v>
      </c>
      <c r="D759" s="45">
        <v>0</v>
      </c>
      <c r="E759" s="46">
        <f t="shared" si="222"/>
        <v>0</v>
      </c>
      <c r="F759" s="46">
        <f t="shared" si="223"/>
        <v>0</v>
      </c>
      <c r="G759" s="46">
        <f t="shared" si="224"/>
        <v>0</v>
      </c>
      <c r="H759" s="53" t="e">
        <f t="shared" si="218"/>
        <v>#DIV/0!</v>
      </c>
      <c r="I759" s="54" t="e">
        <f t="shared" si="219"/>
        <v>#DIV/0!</v>
      </c>
      <c r="J759" s="65"/>
      <c r="K759" s="78">
        <f t="shared" si="225"/>
        <v>0</v>
      </c>
      <c r="L759" s="45"/>
      <c r="M759" s="79">
        <f t="shared" si="226"/>
        <v>0</v>
      </c>
      <c r="N759" s="65"/>
      <c r="O759" s="78">
        <f t="shared" si="227"/>
        <v>0</v>
      </c>
      <c r="P759" s="45"/>
      <c r="Q759" s="79">
        <f t="shared" si="228"/>
        <v>0</v>
      </c>
      <c r="R759" s="65"/>
      <c r="S759" s="78">
        <f t="shared" si="229"/>
        <v>0</v>
      </c>
      <c r="T759" s="45"/>
      <c r="U759" s="79">
        <f t="shared" si="230"/>
        <v>0</v>
      </c>
      <c r="V759" s="65"/>
      <c r="W759" s="78">
        <f t="shared" si="231"/>
        <v>0</v>
      </c>
      <c r="X759" s="45"/>
      <c r="Y759" s="79">
        <f t="shared" si="232"/>
        <v>0</v>
      </c>
      <c r="Z759" s="65"/>
      <c r="AA759" s="78">
        <f t="shared" si="233"/>
        <v>0</v>
      </c>
      <c r="AB759" s="45"/>
      <c r="AC759" s="79">
        <f t="shared" si="234"/>
        <v>0</v>
      </c>
      <c r="AD759" s="65"/>
      <c r="AE759" s="78">
        <f t="shared" si="235"/>
        <v>0</v>
      </c>
      <c r="AF759" s="45"/>
      <c r="AG759" s="79">
        <f t="shared" si="236"/>
        <v>0</v>
      </c>
      <c r="AH759" s="2"/>
      <c r="AI759" s="2"/>
      <c r="AJ759" s="2"/>
      <c r="AK759" s="2"/>
      <c r="AL759" s="2"/>
    </row>
    <row r="760" spans="1:38" ht="16.5" customHeight="1" outlineLevel="1">
      <c r="A760" s="12">
        <v>1704017</v>
      </c>
      <c r="B760" s="27" t="s">
        <v>619</v>
      </c>
      <c r="C760" s="278">
        <v>1294380</v>
      </c>
      <c r="D760" s="45">
        <v>0</v>
      </c>
      <c r="E760" s="46">
        <f t="shared" si="222"/>
        <v>0</v>
      </c>
      <c r="F760" s="46">
        <f t="shared" si="223"/>
        <v>0</v>
      </c>
      <c r="G760" s="46">
        <f t="shared" si="224"/>
        <v>0</v>
      </c>
      <c r="H760" s="53" t="e">
        <f t="shared" si="218"/>
        <v>#DIV/0!</v>
      </c>
      <c r="I760" s="54" t="e">
        <f t="shared" si="219"/>
        <v>#DIV/0!</v>
      </c>
      <c r="J760" s="65"/>
      <c r="K760" s="78">
        <f t="shared" si="225"/>
        <v>0</v>
      </c>
      <c r="L760" s="45"/>
      <c r="M760" s="79">
        <f t="shared" si="226"/>
        <v>0</v>
      </c>
      <c r="N760" s="65"/>
      <c r="O760" s="78">
        <f t="shared" si="227"/>
        <v>0</v>
      </c>
      <c r="P760" s="45"/>
      <c r="Q760" s="79">
        <f t="shared" si="228"/>
        <v>0</v>
      </c>
      <c r="R760" s="65"/>
      <c r="S760" s="78">
        <f t="shared" si="229"/>
        <v>0</v>
      </c>
      <c r="T760" s="45"/>
      <c r="U760" s="79">
        <f t="shared" si="230"/>
        <v>0</v>
      </c>
      <c r="V760" s="65"/>
      <c r="W760" s="78">
        <f t="shared" si="231"/>
        <v>0</v>
      </c>
      <c r="X760" s="45"/>
      <c r="Y760" s="79">
        <f t="shared" si="232"/>
        <v>0</v>
      </c>
      <c r="Z760" s="65"/>
      <c r="AA760" s="78">
        <f t="shared" si="233"/>
        <v>0</v>
      </c>
      <c r="AB760" s="45"/>
      <c r="AC760" s="79">
        <f t="shared" si="234"/>
        <v>0</v>
      </c>
      <c r="AD760" s="65"/>
      <c r="AE760" s="78">
        <f t="shared" si="235"/>
        <v>0</v>
      </c>
      <c r="AF760" s="45"/>
      <c r="AG760" s="79">
        <f t="shared" si="236"/>
        <v>0</v>
      </c>
      <c r="AH760" s="2"/>
      <c r="AI760" s="2"/>
      <c r="AJ760" s="2"/>
      <c r="AK760" s="2"/>
      <c r="AL760" s="2"/>
    </row>
    <row r="761" spans="1:38" ht="16.5" customHeight="1" outlineLevel="1">
      <c r="A761" s="12" t="s">
        <v>874</v>
      </c>
      <c r="B761" s="27" t="s">
        <v>527</v>
      </c>
      <c r="C761" s="278">
        <v>471020</v>
      </c>
      <c r="D761" s="45">
        <v>0</v>
      </c>
      <c r="E761" s="46">
        <f t="shared" si="222"/>
        <v>0</v>
      </c>
      <c r="F761" s="46">
        <f t="shared" si="223"/>
        <v>0</v>
      </c>
      <c r="G761" s="46">
        <f t="shared" si="224"/>
        <v>0</v>
      </c>
      <c r="H761" s="53" t="e">
        <f t="shared" si="218"/>
        <v>#DIV/0!</v>
      </c>
      <c r="I761" s="54" t="e">
        <f t="shared" si="219"/>
        <v>#DIV/0!</v>
      </c>
      <c r="J761" s="65"/>
      <c r="K761" s="78">
        <f t="shared" si="225"/>
        <v>0</v>
      </c>
      <c r="L761" s="45"/>
      <c r="M761" s="79">
        <f t="shared" si="226"/>
        <v>0</v>
      </c>
      <c r="N761" s="65"/>
      <c r="O761" s="78">
        <f t="shared" si="227"/>
        <v>0</v>
      </c>
      <c r="P761" s="45"/>
      <c r="Q761" s="79">
        <f t="shared" si="228"/>
        <v>0</v>
      </c>
      <c r="R761" s="65"/>
      <c r="S761" s="78">
        <f t="shared" si="229"/>
        <v>0</v>
      </c>
      <c r="T761" s="45"/>
      <c r="U761" s="79">
        <f t="shared" si="230"/>
        <v>0</v>
      </c>
      <c r="V761" s="65"/>
      <c r="W761" s="78">
        <f t="shared" si="231"/>
        <v>0</v>
      </c>
      <c r="X761" s="45"/>
      <c r="Y761" s="79">
        <f t="shared" si="232"/>
        <v>0</v>
      </c>
      <c r="Z761" s="65"/>
      <c r="AA761" s="78">
        <f t="shared" si="233"/>
        <v>0</v>
      </c>
      <c r="AB761" s="45"/>
      <c r="AC761" s="79">
        <f t="shared" si="234"/>
        <v>0</v>
      </c>
      <c r="AD761" s="65"/>
      <c r="AE761" s="78">
        <f t="shared" si="235"/>
        <v>0</v>
      </c>
      <c r="AF761" s="45"/>
      <c r="AG761" s="79">
        <f t="shared" si="236"/>
        <v>0</v>
      </c>
      <c r="AH761" s="2"/>
      <c r="AI761" s="2"/>
      <c r="AJ761" s="2"/>
      <c r="AK761" s="2"/>
      <c r="AL761" s="2"/>
    </row>
    <row r="762" spans="1:38" ht="16.5" customHeight="1" outlineLevel="1">
      <c r="A762" s="12" t="s">
        <v>875</v>
      </c>
      <c r="B762" s="24" t="s">
        <v>143</v>
      </c>
      <c r="C762" s="278">
        <v>372900</v>
      </c>
      <c r="D762" s="45">
        <v>0</v>
      </c>
      <c r="E762" s="46">
        <f t="shared" si="222"/>
        <v>0</v>
      </c>
      <c r="F762" s="46">
        <f t="shared" si="223"/>
        <v>0</v>
      </c>
      <c r="G762" s="46">
        <f t="shared" si="224"/>
        <v>0</v>
      </c>
      <c r="H762" s="53" t="e">
        <f t="shared" si="218"/>
        <v>#DIV/0!</v>
      </c>
      <c r="I762" s="54" t="e">
        <f t="shared" si="219"/>
        <v>#DIV/0!</v>
      </c>
      <c r="J762" s="65"/>
      <c r="K762" s="78">
        <f t="shared" si="225"/>
        <v>0</v>
      </c>
      <c r="L762" s="45"/>
      <c r="M762" s="79">
        <f t="shared" si="226"/>
        <v>0</v>
      </c>
      <c r="N762" s="65"/>
      <c r="O762" s="78">
        <f t="shared" si="227"/>
        <v>0</v>
      </c>
      <c r="P762" s="45"/>
      <c r="Q762" s="79">
        <f t="shared" si="228"/>
        <v>0</v>
      </c>
      <c r="R762" s="65"/>
      <c r="S762" s="78">
        <f t="shared" si="229"/>
        <v>0</v>
      </c>
      <c r="T762" s="45"/>
      <c r="U762" s="79">
        <f t="shared" si="230"/>
        <v>0</v>
      </c>
      <c r="V762" s="65"/>
      <c r="W762" s="78">
        <f t="shared" si="231"/>
        <v>0</v>
      </c>
      <c r="X762" s="45"/>
      <c r="Y762" s="79">
        <f t="shared" si="232"/>
        <v>0</v>
      </c>
      <c r="Z762" s="65"/>
      <c r="AA762" s="78">
        <f t="shared" si="233"/>
        <v>0</v>
      </c>
      <c r="AB762" s="45"/>
      <c r="AC762" s="79">
        <f t="shared" si="234"/>
        <v>0</v>
      </c>
      <c r="AD762" s="65"/>
      <c r="AE762" s="78">
        <f t="shared" si="235"/>
        <v>0</v>
      </c>
      <c r="AF762" s="45"/>
      <c r="AG762" s="79">
        <f t="shared" si="236"/>
        <v>0</v>
      </c>
      <c r="AH762" s="2"/>
      <c r="AI762" s="2"/>
      <c r="AJ762" s="2"/>
      <c r="AK762" s="2"/>
      <c r="AL762" s="2"/>
    </row>
    <row r="763" spans="1:38" ht="16.5" customHeight="1" outlineLevel="1">
      <c r="A763" s="12" t="s">
        <v>874</v>
      </c>
      <c r="B763" s="27" t="s">
        <v>528</v>
      </c>
      <c r="C763" s="278">
        <v>689810</v>
      </c>
      <c r="D763" s="45">
        <v>0</v>
      </c>
      <c r="E763" s="46">
        <f t="shared" si="222"/>
        <v>0</v>
      </c>
      <c r="F763" s="46">
        <f t="shared" si="223"/>
        <v>0</v>
      </c>
      <c r="G763" s="46">
        <f t="shared" si="224"/>
        <v>0</v>
      </c>
      <c r="H763" s="53" t="e">
        <f t="shared" si="218"/>
        <v>#DIV/0!</v>
      </c>
      <c r="I763" s="54" t="e">
        <f t="shared" si="219"/>
        <v>#DIV/0!</v>
      </c>
      <c r="J763" s="65"/>
      <c r="K763" s="78">
        <f t="shared" si="225"/>
        <v>0</v>
      </c>
      <c r="L763" s="45"/>
      <c r="M763" s="79">
        <f t="shared" si="226"/>
        <v>0</v>
      </c>
      <c r="N763" s="65"/>
      <c r="O763" s="78">
        <f t="shared" si="227"/>
        <v>0</v>
      </c>
      <c r="P763" s="45"/>
      <c r="Q763" s="79">
        <f t="shared" si="228"/>
        <v>0</v>
      </c>
      <c r="R763" s="65"/>
      <c r="S763" s="78">
        <f t="shared" si="229"/>
        <v>0</v>
      </c>
      <c r="T763" s="45"/>
      <c r="U763" s="79">
        <f t="shared" si="230"/>
        <v>0</v>
      </c>
      <c r="V763" s="65"/>
      <c r="W763" s="78">
        <f t="shared" si="231"/>
        <v>0</v>
      </c>
      <c r="X763" s="45"/>
      <c r="Y763" s="79">
        <f t="shared" si="232"/>
        <v>0</v>
      </c>
      <c r="Z763" s="65"/>
      <c r="AA763" s="78">
        <f t="shared" si="233"/>
        <v>0</v>
      </c>
      <c r="AB763" s="45"/>
      <c r="AC763" s="79">
        <f t="shared" si="234"/>
        <v>0</v>
      </c>
      <c r="AD763" s="65"/>
      <c r="AE763" s="78">
        <f t="shared" si="235"/>
        <v>0</v>
      </c>
      <c r="AF763" s="45"/>
      <c r="AG763" s="79">
        <f t="shared" si="236"/>
        <v>0</v>
      </c>
      <c r="AH763" s="2"/>
      <c r="AI763" s="2"/>
      <c r="AJ763" s="2"/>
      <c r="AK763" s="2"/>
      <c r="AL763" s="2"/>
    </row>
    <row r="764" spans="1:38" ht="16.5" customHeight="1" outlineLevel="1">
      <c r="A764" s="12">
        <v>3002007</v>
      </c>
      <c r="B764" s="27" t="s">
        <v>620</v>
      </c>
      <c r="C764" s="278">
        <v>299600</v>
      </c>
      <c r="D764" s="45">
        <v>0</v>
      </c>
      <c r="E764" s="46">
        <f t="shared" si="222"/>
        <v>0</v>
      </c>
      <c r="F764" s="46">
        <f t="shared" si="223"/>
        <v>0</v>
      </c>
      <c r="G764" s="46">
        <f t="shared" si="224"/>
        <v>0</v>
      </c>
      <c r="H764" s="53" t="e">
        <f t="shared" si="218"/>
        <v>#DIV/0!</v>
      </c>
      <c r="I764" s="54" t="e">
        <f t="shared" si="219"/>
        <v>#DIV/0!</v>
      </c>
      <c r="J764" s="65"/>
      <c r="K764" s="78">
        <f t="shared" si="225"/>
        <v>0</v>
      </c>
      <c r="L764" s="45"/>
      <c r="M764" s="79">
        <f t="shared" si="226"/>
        <v>0</v>
      </c>
      <c r="N764" s="65"/>
      <c r="O764" s="78">
        <f t="shared" si="227"/>
        <v>0</v>
      </c>
      <c r="P764" s="45"/>
      <c r="Q764" s="79">
        <f t="shared" si="228"/>
        <v>0</v>
      </c>
      <c r="R764" s="65"/>
      <c r="S764" s="78">
        <f t="shared" si="229"/>
        <v>0</v>
      </c>
      <c r="T764" s="45"/>
      <c r="U764" s="79">
        <f t="shared" si="230"/>
        <v>0</v>
      </c>
      <c r="V764" s="65"/>
      <c r="W764" s="78">
        <f t="shared" si="231"/>
        <v>0</v>
      </c>
      <c r="X764" s="45"/>
      <c r="Y764" s="79">
        <f t="shared" si="232"/>
        <v>0</v>
      </c>
      <c r="Z764" s="65"/>
      <c r="AA764" s="78">
        <f t="shared" si="233"/>
        <v>0</v>
      </c>
      <c r="AB764" s="45"/>
      <c r="AC764" s="79">
        <f t="shared" si="234"/>
        <v>0</v>
      </c>
      <c r="AD764" s="65"/>
      <c r="AE764" s="78">
        <f t="shared" si="235"/>
        <v>0</v>
      </c>
      <c r="AF764" s="45"/>
      <c r="AG764" s="79">
        <f t="shared" si="236"/>
        <v>0</v>
      </c>
      <c r="AH764" s="2"/>
      <c r="AI764" s="2"/>
      <c r="AJ764" s="2"/>
      <c r="AK764" s="2"/>
      <c r="AL764" s="2"/>
    </row>
    <row r="765" spans="1:38" ht="16.5" customHeight="1" outlineLevel="1">
      <c r="A765" s="12"/>
      <c r="B765" s="27"/>
      <c r="C765" s="278">
        <v>110530</v>
      </c>
      <c r="D765" s="45"/>
      <c r="E765" s="46"/>
      <c r="F765" s="46"/>
      <c r="G765" s="46"/>
      <c r="H765" s="53"/>
      <c r="I765" s="54"/>
      <c r="J765" s="65"/>
      <c r="K765" s="78"/>
      <c r="L765" s="45"/>
      <c r="M765" s="79"/>
      <c r="N765" s="65"/>
      <c r="O765" s="78"/>
      <c r="P765" s="45"/>
      <c r="Q765" s="79"/>
      <c r="R765" s="65"/>
      <c r="S765" s="78"/>
      <c r="T765" s="45"/>
      <c r="U765" s="79"/>
      <c r="V765" s="65"/>
      <c r="W765" s="78"/>
      <c r="X765" s="45"/>
      <c r="Y765" s="79"/>
      <c r="Z765" s="65"/>
      <c r="AA765" s="78"/>
      <c r="AB765" s="45"/>
      <c r="AC765" s="79"/>
      <c r="AD765" s="65"/>
      <c r="AE765" s="78"/>
      <c r="AF765" s="45"/>
      <c r="AG765" s="79"/>
      <c r="AH765" s="2"/>
      <c r="AI765" s="2"/>
      <c r="AJ765" s="2"/>
      <c r="AK765" s="2"/>
      <c r="AL765" s="2"/>
    </row>
    <row r="766" spans="1:38" ht="16.5" customHeight="1" outlineLevel="1">
      <c r="A766" s="12">
        <v>3106002</v>
      </c>
      <c r="B766" s="27" t="s">
        <v>621</v>
      </c>
      <c r="C766" s="278">
        <v>17140</v>
      </c>
      <c r="D766" s="45">
        <v>0</v>
      </c>
      <c r="E766" s="46">
        <f t="shared" si="222"/>
        <v>0</v>
      </c>
      <c r="F766" s="46">
        <f t="shared" si="223"/>
        <v>0</v>
      </c>
      <c r="G766" s="46">
        <f t="shared" si="224"/>
        <v>0</v>
      </c>
      <c r="H766" s="53" t="e">
        <f t="shared" si="218"/>
        <v>#DIV/0!</v>
      </c>
      <c r="I766" s="54" t="e">
        <f t="shared" si="219"/>
        <v>#DIV/0!</v>
      </c>
      <c r="J766" s="65"/>
      <c r="K766" s="78">
        <f t="shared" si="225"/>
        <v>0</v>
      </c>
      <c r="L766" s="45"/>
      <c r="M766" s="79">
        <f t="shared" si="226"/>
        <v>0</v>
      </c>
      <c r="N766" s="65"/>
      <c r="O766" s="78">
        <f t="shared" si="227"/>
        <v>0</v>
      </c>
      <c r="P766" s="45"/>
      <c r="Q766" s="79">
        <f t="shared" si="228"/>
        <v>0</v>
      </c>
      <c r="R766" s="65"/>
      <c r="S766" s="78">
        <f t="shared" si="229"/>
        <v>0</v>
      </c>
      <c r="T766" s="45"/>
      <c r="U766" s="79">
        <f t="shared" si="230"/>
        <v>0</v>
      </c>
      <c r="V766" s="65"/>
      <c r="W766" s="78">
        <f t="shared" si="231"/>
        <v>0</v>
      </c>
      <c r="X766" s="45"/>
      <c r="Y766" s="79">
        <f t="shared" si="232"/>
        <v>0</v>
      </c>
      <c r="Z766" s="65"/>
      <c r="AA766" s="78">
        <f t="shared" si="233"/>
        <v>0</v>
      </c>
      <c r="AB766" s="45"/>
      <c r="AC766" s="79">
        <f t="shared" si="234"/>
        <v>0</v>
      </c>
      <c r="AD766" s="65"/>
      <c r="AE766" s="78">
        <f t="shared" si="235"/>
        <v>0</v>
      </c>
      <c r="AF766" s="45"/>
      <c r="AG766" s="79">
        <f t="shared" si="236"/>
        <v>0</v>
      </c>
      <c r="AH766" s="2"/>
      <c r="AI766" s="2"/>
      <c r="AJ766" s="2"/>
      <c r="AK766" s="2"/>
      <c r="AL766" s="2"/>
    </row>
    <row r="767" spans="1:38" ht="16.5" customHeight="1" outlineLevel="1">
      <c r="A767" s="12">
        <v>3106202</v>
      </c>
      <c r="B767" s="27" t="s">
        <v>622</v>
      </c>
      <c r="C767" s="278">
        <v>259640</v>
      </c>
      <c r="D767" s="45">
        <v>0</v>
      </c>
      <c r="E767" s="46">
        <f t="shared" si="222"/>
        <v>0</v>
      </c>
      <c r="F767" s="46">
        <f t="shared" si="223"/>
        <v>0</v>
      </c>
      <c r="G767" s="46">
        <f t="shared" si="224"/>
        <v>0</v>
      </c>
      <c r="H767" s="53" t="e">
        <f t="shared" si="218"/>
        <v>#DIV/0!</v>
      </c>
      <c r="I767" s="54" t="e">
        <f t="shared" si="219"/>
        <v>#DIV/0!</v>
      </c>
      <c r="J767" s="65"/>
      <c r="K767" s="78">
        <f t="shared" si="225"/>
        <v>0</v>
      </c>
      <c r="L767" s="45"/>
      <c r="M767" s="79">
        <f t="shared" si="226"/>
        <v>0</v>
      </c>
      <c r="N767" s="65"/>
      <c r="O767" s="78">
        <f t="shared" si="227"/>
        <v>0</v>
      </c>
      <c r="P767" s="45"/>
      <c r="Q767" s="79">
        <f t="shared" si="228"/>
        <v>0</v>
      </c>
      <c r="R767" s="65"/>
      <c r="S767" s="78">
        <f t="shared" si="229"/>
        <v>0</v>
      </c>
      <c r="T767" s="45"/>
      <c r="U767" s="79">
        <f t="shared" si="230"/>
        <v>0</v>
      </c>
      <c r="V767" s="65"/>
      <c r="W767" s="78">
        <f t="shared" si="231"/>
        <v>0</v>
      </c>
      <c r="X767" s="45"/>
      <c r="Y767" s="79">
        <f t="shared" si="232"/>
        <v>0</v>
      </c>
      <c r="Z767" s="65"/>
      <c r="AA767" s="78">
        <f t="shared" si="233"/>
        <v>0</v>
      </c>
      <c r="AB767" s="45"/>
      <c r="AC767" s="79">
        <f t="shared" si="234"/>
        <v>0</v>
      </c>
      <c r="AD767" s="65"/>
      <c r="AE767" s="78">
        <f t="shared" si="235"/>
        <v>0</v>
      </c>
      <c r="AF767" s="45"/>
      <c r="AG767" s="79">
        <f t="shared" si="236"/>
        <v>0</v>
      </c>
      <c r="AH767" s="2"/>
      <c r="AI767" s="2"/>
      <c r="AJ767" s="2"/>
      <c r="AK767" s="2"/>
      <c r="AL767" s="2"/>
    </row>
    <row r="768" spans="1:38" ht="16.5" customHeight="1" outlineLevel="1">
      <c r="A768" s="12">
        <v>3106103</v>
      </c>
      <c r="B768" s="27" t="s">
        <v>623</v>
      </c>
      <c r="C768" s="278">
        <v>1799050</v>
      </c>
      <c r="D768" s="45">
        <v>0</v>
      </c>
      <c r="E768" s="46">
        <f t="shared" si="222"/>
        <v>0</v>
      </c>
      <c r="F768" s="46">
        <f t="shared" si="223"/>
        <v>0</v>
      </c>
      <c r="G768" s="46">
        <f t="shared" si="224"/>
        <v>0</v>
      </c>
      <c r="H768" s="53" t="e">
        <f t="shared" si="218"/>
        <v>#DIV/0!</v>
      </c>
      <c r="I768" s="54" t="e">
        <f t="shared" si="219"/>
        <v>#DIV/0!</v>
      </c>
      <c r="J768" s="65"/>
      <c r="K768" s="78">
        <f t="shared" si="225"/>
        <v>0</v>
      </c>
      <c r="L768" s="45"/>
      <c r="M768" s="79">
        <f t="shared" si="226"/>
        <v>0</v>
      </c>
      <c r="N768" s="65"/>
      <c r="O768" s="78">
        <f t="shared" si="227"/>
        <v>0</v>
      </c>
      <c r="P768" s="45"/>
      <c r="Q768" s="79">
        <f t="shared" si="228"/>
        <v>0</v>
      </c>
      <c r="R768" s="65"/>
      <c r="S768" s="78">
        <f t="shared" si="229"/>
        <v>0</v>
      </c>
      <c r="T768" s="45"/>
      <c r="U768" s="79">
        <f t="shared" si="230"/>
        <v>0</v>
      </c>
      <c r="V768" s="65"/>
      <c r="W768" s="78">
        <f t="shared" si="231"/>
        <v>0</v>
      </c>
      <c r="X768" s="45"/>
      <c r="Y768" s="79">
        <f t="shared" si="232"/>
        <v>0</v>
      </c>
      <c r="Z768" s="65"/>
      <c r="AA768" s="78">
        <f t="shared" si="233"/>
        <v>0</v>
      </c>
      <c r="AB768" s="45"/>
      <c r="AC768" s="79">
        <f t="shared" si="234"/>
        <v>0</v>
      </c>
      <c r="AD768" s="65"/>
      <c r="AE768" s="78">
        <f t="shared" si="235"/>
        <v>0</v>
      </c>
      <c r="AF768" s="45"/>
      <c r="AG768" s="79">
        <f t="shared" si="236"/>
        <v>0</v>
      </c>
      <c r="AH768" s="2"/>
      <c r="AI768" s="2"/>
      <c r="AJ768" s="2"/>
      <c r="AK768" s="2"/>
      <c r="AL768" s="2"/>
    </row>
    <row r="769" spans="1:38" ht="16.5" customHeight="1" outlineLevel="1">
      <c r="A769" s="12">
        <v>3106004</v>
      </c>
      <c r="B769" s="27" t="s">
        <v>624</v>
      </c>
      <c r="C769" s="278">
        <v>106650</v>
      </c>
      <c r="D769" s="45">
        <v>0</v>
      </c>
      <c r="E769" s="46">
        <f t="shared" si="222"/>
        <v>0</v>
      </c>
      <c r="F769" s="46">
        <f t="shared" si="223"/>
        <v>0</v>
      </c>
      <c r="G769" s="46">
        <f t="shared" si="224"/>
        <v>0</v>
      </c>
      <c r="H769" s="53" t="e">
        <f t="shared" si="218"/>
        <v>#DIV/0!</v>
      </c>
      <c r="I769" s="54" t="e">
        <f t="shared" si="219"/>
        <v>#DIV/0!</v>
      </c>
      <c r="J769" s="65"/>
      <c r="K769" s="78">
        <f t="shared" si="225"/>
        <v>0</v>
      </c>
      <c r="L769" s="45"/>
      <c r="M769" s="79">
        <f t="shared" si="226"/>
        <v>0</v>
      </c>
      <c r="N769" s="65"/>
      <c r="O769" s="78">
        <f t="shared" si="227"/>
        <v>0</v>
      </c>
      <c r="P769" s="45"/>
      <c r="Q769" s="79">
        <f t="shared" si="228"/>
        <v>0</v>
      </c>
      <c r="R769" s="65"/>
      <c r="S769" s="78">
        <f t="shared" si="229"/>
        <v>0</v>
      </c>
      <c r="T769" s="45"/>
      <c r="U769" s="79">
        <f t="shared" si="230"/>
        <v>0</v>
      </c>
      <c r="V769" s="65"/>
      <c r="W769" s="78">
        <f t="shared" si="231"/>
        <v>0</v>
      </c>
      <c r="X769" s="45"/>
      <c r="Y769" s="79">
        <f t="shared" si="232"/>
        <v>0</v>
      </c>
      <c r="Z769" s="65"/>
      <c r="AA769" s="78">
        <f t="shared" si="233"/>
        <v>0</v>
      </c>
      <c r="AB769" s="45"/>
      <c r="AC769" s="79">
        <f t="shared" si="234"/>
        <v>0</v>
      </c>
      <c r="AD769" s="65"/>
      <c r="AE769" s="78">
        <f t="shared" si="235"/>
        <v>0</v>
      </c>
      <c r="AF769" s="45"/>
      <c r="AG769" s="79">
        <f t="shared" si="236"/>
        <v>0</v>
      </c>
      <c r="AH769" s="2"/>
      <c r="AI769" s="2"/>
      <c r="AJ769" s="2"/>
      <c r="AK769" s="2"/>
      <c r="AL769" s="2"/>
    </row>
    <row r="770" spans="1:38" ht="16.5" customHeight="1" outlineLevel="1">
      <c r="A770" s="12"/>
      <c r="B770" s="27"/>
      <c r="C770" s="14"/>
      <c r="D770" s="45"/>
      <c r="E770" s="46"/>
      <c r="F770" s="46"/>
      <c r="G770" s="46"/>
      <c r="H770" s="53"/>
      <c r="I770" s="54"/>
      <c r="J770" s="65"/>
      <c r="K770" s="78"/>
      <c r="L770" s="45"/>
      <c r="M770" s="79"/>
      <c r="N770" s="65"/>
      <c r="O770" s="78"/>
      <c r="P770" s="45"/>
      <c r="Q770" s="79"/>
      <c r="R770" s="65"/>
      <c r="S770" s="78"/>
      <c r="T770" s="45"/>
      <c r="U770" s="79"/>
      <c r="V770" s="65"/>
      <c r="W770" s="78"/>
      <c r="X770" s="45"/>
      <c r="Y770" s="79"/>
      <c r="Z770" s="65"/>
      <c r="AA770" s="78"/>
      <c r="AB770" s="45"/>
      <c r="AC770" s="79"/>
      <c r="AD770" s="65"/>
      <c r="AE770" s="78"/>
      <c r="AF770" s="45"/>
      <c r="AG770" s="79"/>
      <c r="AH770" s="2"/>
      <c r="AI770" s="2"/>
      <c r="AJ770" s="2"/>
      <c r="AK770" s="2"/>
      <c r="AL770" s="2"/>
    </row>
    <row r="771" spans="1:38" ht="16.5" customHeight="1" outlineLevel="1">
      <c r="A771" s="58"/>
      <c r="B771" s="83" t="s">
        <v>625</v>
      </c>
      <c r="C771" s="99"/>
      <c r="D771" s="60">
        <v>0</v>
      </c>
      <c r="E771" s="61">
        <f t="shared" ref="E771:G771" si="245">SUM(E772:E780)</f>
        <v>0</v>
      </c>
      <c r="F771" s="61">
        <f t="shared" si="245"/>
        <v>0</v>
      </c>
      <c r="G771" s="61">
        <f t="shared" si="245"/>
        <v>0</v>
      </c>
      <c r="H771" s="62" t="e">
        <f t="shared" si="218"/>
        <v>#DIV/0!</v>
      </c>
      <c r="I771" s="63" t="e">
        <f t="shared" si="219"/>
        <v>#DIV/0!</v>
      </c>
      <c r="J771" s="84">
        <f t="shared" ref="J771:AG771" si="246">SUM(J772:J780)</f>
        <v>0</v>
      </c>
      <c r="K771" s="85">
        <f t="shared" si="246"/>
        <v>0</v>
      </c>
      <c r="L771" s="60">
        <f t="shared" si="246"/>
        <v>0</v>
      </c>
      <c r="M771" s="86">
        <f t="shared" si="246"/>
        <v>0</v>
      </c>
      <c r="N771" s="84">
        <f t="shared" si="246"/>
        <v>0</v>
      </c>
      <c r="O771" s="85">
        <f t="shared" si="246"/>
        <v>0</v>
      </c>
      <c r="P771" s="60">
        <f t="shared" si="246"/>
        <v>0</v>
      </c>
      <c r="Q771" s="86">
        <f t="shared" si="246"/>
        <v>0</v>
      </c>
      <c r="R771" s="84">
        <f t="shared" si="246"/>
        <v>0</v>
      </c>
      <c r="S771" s="85">
        <f t="shared" si="246"/>
        <v>0</v>
      </c>
      <c r="T771" s="60">
        <f t="shared" si="246"/>
        <v>0</v>
      </c>
      <c r="U771" s="86">
        <f t="shared" si="246"/>
        <v>0</v>
      </c>
      <c r="V771" s="84">
        <f t="shared" si="246"/>
        <v>0</v>
      </c>
      <c r="W771" s="85">
        <f t="shared" si="246"/>
        <v>0</v>
      </c>
      <c r="X771" s="60">
        <f t="shared" si="246"/>
        <v>0</v>
      </c>
      <c r="Y771" s="86">
        <f t="shared" si="246"/>
        <v>0</v>
      </c>
      <c r="Z771" s="84">
        <f t="shared" si="246"/>
        <v>0</v>
      </c>
      <c r="AA771" s="85">
        <f t="shared" si="246"/>
        <v>0</v>
      </c>
      <c r="AB771" s="60">
        <f t="shared" si="246"/>
        <v>0</v>
      </c>
      <c r="AC771" s="86">
        <f t="shared" si="246"/>
        <v>0</v>
      </c>
      <c r="AD771" s="84">
        <f t="shared" si="246"/>
        <v>0</v>
      </c>
      <c r="AE771" s="85">
        <f t="shared" si="246"/>
        <v>0</v>
      </c>
      <c r="AF771" s="60">
        <f t="shared" si="246"/>
        <v>0</v>
      </c>
      <c r="AG771" s="86">
        <f t="shared" si="246"/>
        <v>0</v>
      </c>
      <c r="AH771" s="2"/>
      <c r="AI771" s="2"/>
      <c r="AJ771" s="2"/>
      <c r="AK771" s="2"/>
      <c r="AL771" s="2"/>
    </row>
    <row r="772" spans="1:38" ht="16.5" customHeight="1" outlineLevel="1">
      <c r="A772" s="12">
        <v>3105001</v>
      </c>
      <c r="B772" s="27" t="s">
        <v>626</v>
      </c>
      <c r="C772" s="14">
        <v>334650</v>
      </c>
      <c r="D772" s="45">
        <v>0</v>
      </c>
      <c r="E772" s="46">
        <f t="shared" si="222"/>
        <v>0</v>
      </c>
      <c r="F772" s="46">
        <f t="shared" si="223"/>
        <v>0</v>
      </c>
      <c r="G772" s="46">
        <f t="shared" si="224"/>
        <v>0</v>
      </c>
      <c r="H772" s="53" t="e">
        <f t="shared" si="218"/>
        <v>#DIV/0!</v>
      </c>
      <c r="I772" s="54" t="e">
        <f t="shared" si="219"/>
        <v>#DIV/0!</v>
      </c>
      <c r="J772" s="65"/>
      <c r="K772" s="78">
        <f t="shared" si="225"/>
        <v>0</v>
      </c>
      <c r="L772" s="45"/>
      <c r="M772" s="79">
        <f t="shared" si="226"/>
        <v>0</v>
      </c>
      <c r="N772" s="65"/>
      <c r="O772" s="78">
        <f t="shared" si="227"/>
        <v>0</v>
      </c>
      <c r="P772" s="45"/>
      <c r="Q772" s="79">
        <f t="shared" si="228"/>
        <v>0</v>
      </c>
      <c r="R772" s="65"/>
      <c r="S772" s="78">
        <f t="shared" si="229"/>
        <v>0</v>
      </c>
      <c r="T772" s="45"/>
      <c r="U772" s="79">
        <f t="shared" si="230"/>
        <v>0</v>
      </c>
      <c r="V772" s="65"/>
      <c r="W772" s="78">
        <f t="shared" si="231"/>
        <v>0</v>
      </c>
      <c r="X772" s="45"/>
      <c r="Y772" s="79">
        <f t="shared" si="232"/>
        <v>0</v>
      </c>
      <c r="Z772" s="65"/>
      <c r="AA772" s="78">
        <f t="shared" si="233"/>
        <v>0</v>
      </c>
      <c r="AB772" s="45"/>
      <c r="AC772" s="79">
        <f t="shared" si="234"/>
        <v>0</v>
      </c>
      <c r="AD772" s="65"/>
      <c r="AE772" s="78">
        <f t="shared" si="235"/>
        <v>0</v>
      </c>
      <c r="AF772" s="45"/>
      <c r="AG772" s="79">
        <f t="shared" si="236"/>
        <v>0</v>
      </c>
      <c r="AH772" s="2"/>
      <c r="AI772" s="2"/>
      <c r="AJ772" s="2"/>
      <c r="AK772" s="2"/>
      <c r="AL772" s="2"/>
    </row>
    <row r="773" spans="1:38" ht="16.5" customHeight="1" outlineLevel="1">
      <c r="A773" s="12">
        <v>3105002</v>
      </c>
      <c r="B773" s="27" t="s">
        <v>627</v>
      </c>
      <c r="C773" s="14">
        <v>968310</v>
      </c>
      <c r="D773" s="45">
        <v>0</v>
      </c>
      <c r="E773" s="46">
        <f t="shared" si="222"/>
        <v>0</v>
      </c>
      <c r="F773" s="46">
        <f t="shared" si="223"/>
        <v>0</v>
      </c>
      <c r="G773" s="46">
        <f t="shared" si="224"/>
        <v>0</v>
      </c>
      <c r="H773" s="53" t="e">
        <f t="shared" si="218"/>
        <v>#DIV/0!</v>
      </c>
      <c r="I773" s="54" t="e">
        <f t="shared" si="219"/>
        <v>#DIV/0!</v>
      </c>
      <c r="J773" s="65"/>
      <c r="K773" s="78">
        <f t="shared" si="225"/>
        <v>0</v>
      </c>
      <c r="L773" s="45"/>
      <c r="M773" s="79">
        <f t="shared" si="226"/>
        <v>0</v>
      </c>
      <c r="N773" s="65"/>
      <c r="O773" s="78">
        <f t="shared" si="227"/>
        <v>0</v>
      </c>
      <c r="P773" s="45"/>
      <c r="Q773" s="79">
        <f t="shared" si="228"/>
        <v>0</v>
      </c>
      <c r="R773" s="65"/>
      <c r="S773" s="78">
        <f t="shared" si="229"/>
        <v>0</v>
      </c>
      <c r="T773" s="45"/>
      <c r="U773" s="79">
        <f t="shared" si="230"/>
        <v>0</v>
      </c>
      <c r="V773" s="65"/>
      <c r="W773" s="78">
        <f t="shared" si="231"/>
        <v>0</v>
      </c>
      <c r="X773" s="45"/>
      <c r="Y773" s="79">
        <f t="shared" si="232"/>
        <v>0</v>
      </c>
      <c r="Z773" s="65"/>
      <c r="AA773" s="78">
        <f t="shared" si="233"/>
        <v>0</v>
      </c>
      <c r="AB773" s="45"/>
      <c r="AC773" s="79">
        <f t="shared" si="234"/>
        <v>0</v>
      </c>
      <c r="AD773" s="65"/>
      <c r="AE773" s="78">
        <f t="shared" si="235"/>
        <v>0</v>
      </c>
      <c r="AF773" s="45"/>
      <c r="AG773" s="79">
        <f t="shared" si="236"/>
        <v>0</v>
      </c>
      <c r="AH773" s="2"/>
      <c r="AI773" s="2"/>
      <c r="AJ773" s="2"/>
      <c r="AK773" s="2"/>
      <c r="AL773" s="2"/>
    </row>
    <row r="774" spans="1:38" ht="16.5" customHeight="1" outlineLevel="1">
      <c r="A774" s="12">
        <v>3105003</v>
      </c>
      <c r="B774" s="27" t="s">
        <v>561</v>
      </c>
      <c r="C774" s="14">
        <v>985850</v>
      </c>
      <c r="D774" s="45">
        <v>0</v>
      </c>
      <c r="E774" s="46">
        <f t="shared" si="222"/>
        <v>0</v>
      </c>
      <c r="F774" s="46">
        <f t="shared" si="223"/>
        <v>0</v>
      </c>
      <c r="G774" s="46">
        <f t="shared" si="224"/>
        <v>0</v>
      </c>
      <c r="H774" s="53" t="e">
        <f t="shared" si="218"/>
        <v>#DIV/0!</v>
      </c>
      <c r="I774" s="54" t="e">
        <f t="shared" si="219"/>
        <v>#DIV/0!</v>
      </c>
      <c r="J774" s="65"/>
      <c r="K774" s="78">
        <f t="shared" si="225"/>
        <v>0</v>
      </c>
      <c r="L774" s="45"/>
      <c r="M774" s="79">
        <f t="shared" si="226"/>
        <v>0</v>
      </c>
      <c r="N774" s="65"/>
      <c r="O774" s="78">
        <f t="shared" si="227"/>
        <v>0</v>
      </c>
      <c r="P774" s="45"/>
      <c r="Q774" s="79">
        <f t="shared" si="228"/>
        <v>0</v>
      </c>
      <c r="R774" s="65"/>
      <c r="S774" s="78">
        <f t="shared" si="229"/>
        <v>0</v>
      </c>
      <c r="T774" s="45"/>
      <c r="U774" s="79">
        <f t="shared" si="230"/>
        <v>0</v>
      </c>
      <c r="V774" s="65"/>
      <c r="W774" s="78">
        <f t="shared" si="231"/>
        <v>0</v>
      </c>
      <c r="X774" s="45"/>
      <c r="Y774" s="79">
        <f t="shared" si="232"/>
        <v>0</v>
      </c>
      <c r="Z774" s="65"/>
      <c r="AA774" s="78">
        <f t="shared" si="233"/>
        <v>0</v>
      </c>
      <c r="AB774" s="45"/>
      <c r="AC774" s="79">
        <f t="shared" si="234"/>
        <v>0</v>
      </c>
      <c r="AD774" s="65"/>
      <c r="AE774" s="78">
        <f t="shared" si="235"/>
        <v>0</v>
      </c>
      <c r="AF774" s="45"/>
      <c r="AG774" s="79">
        <f t="shared" si="236"/>
        <v>0</v>
      </c>
      <c r="AH774" s="2"/>
      <c r="AI774" s="2"/>
      <c r="AJ774" s="2"/>
      <c r="AK774" s="2"/>
      <c r="AL774" s="2"/>
    </row>
    <row r="775" spans="1:38" ht="16.5" customHeight="1" outlineLevel="1">
      <c r="A775" s="12" t="s">
        <v>874</v>
      </c>
      <c r="B775" s="27" t="s">
        <v>527</v>
      </c>
      <c r="C775" s="14">
        <v>471020</v>
      </c>
      <c r="D775" s="45">
        <v>0</v>
      </c>
      <c r="E775" s="46">
        <f t="shared" si="222"/>
        <v>0</v>
      </c>
      <c r="F775" s="46">
        <f t="shared" si="223"/>
        <v>0</v>
      </c>
      <c r="G775" s="46">
        <f t="shared" si="224"/>
        <v>0</v>
      </c>
      <c r="H775" s="53" t="e">
        <f t="shared" si="218"/>
        <v>#DIV/0!</v>
      </c>
      <c r="I775" s="54" t="e">
        <f t="shared" si="219"/>
        <v>#DIV/0!</v>
      </c>
      <c r="J775" s="65"/>
      <c r="K775" s="78">
        <f t="shared" si="225"/>
        <v>0</v>
      </c>
      <c r="L775" s="45"/>
      <c r="M775" s="79">
        <f t="shared" si="226"/>
        <v>0</v>
      </c>
      <c r="N775" s="65"/>
      <c r="O775" s="78">
        <f t="shared" si="227"/>
        <v>0</v>
      </c>
      <c r="P775" s="45"/>
      <c r="Q775" s="79">
        <f t="shared" si="228"/>
        <v>0</v>
      </c>
      <c r="R775" s="65"/>
      <c r="S775" s="78">
        <f t="shared" si="229"/>
        <v>0</v>
      </c>
      <c r="T775" s="45"/>
      <c r="U775" s="79">
        <f t="shared" si="230"/>
        <v>0</v>
      </c>
      <c r="V775" s="65"/>
      <c r="W775" s="78">
        <f t="shared" si="231"/>
        <v>0</v>
      </c>
      <c r="X775" s="45"/>
      <c r="Y775" s="79">
        <f t="shared" si="232"/>
        <v>0</v>
      </c>
      <c r="Z775" s="65"/>
      <c r="AA775" s="78">
        <f t="shared" si="233"/>
        <v>0</v>
      </c>
      <c r="AB775" s="45"/>
      <c r="AC775" s="79">
        <f t="shared" si="234"/>
        <v>0</v>
      </c>
      <c r="AD775" s="65"/>
      <c r="AE775" s="78">
        <f t="shared" si="235"/>
        <v>0</v>
      </c>
      <c r="AF775" s="45"/>
      <c r="AG775" s="79">
        <f t="shared" si="236"/>
        <v>0</v>
      </c>
      <c r="AH775" s="2"/>
      <c r="AI775" s="2"/>
      <c r="AJ775" s="2"/>
      <c r="AK775" s="2"/>
      <c r="AL775" s="2"/>
    </row>
    <row r="776" spans="1:38" ht="16.5" customHeight="1" outlineLevel="1">
      <c r="A776" s="12" t="s">
        <v>875</v>
      </c>
      <c r="B776" s="24" t="s">
        <v>143</v>
      </c>
      <c r="C776" s="14">
        <v>372900</v>
      </c>
      <c r="D776" s="45">
        <v>0</v>
      </c>
      <c r="E776" s="46">
        <f t="shared" si="222"/>
        <v>0</v>
      </c>
      <c r="F776" s="46">
        <f t="shared" si="223"/>
        <v>0</v>
      </c>
      <c r="G776" s="46">
        <f t="shared" si="224"/>
        <v>0</v>
      </c>
      <c r="H776" s="53" t="e">
        <f t="shared" si="218"/>
        <v>#DIV/0!</v>
      </c>
      <c r="I776" s="54" t="e">
        <f t="shared" si="219"/>
        <v>#DIV/0!</v>
      </c>
      <c r="J776" s="65"/>
      <c r="K776" s="78">
        <f t="shared" si="225"/>
        <v>0</v>
      </c>
      <c r="L776" s="45"/>
      <c r="M776" s="79">
        <f t="shared" si="226"/>
        <v>0</v>
      </c>
      <c r="N776" s="65"/>
      <c r="O776" s="78">
        <f t="shared" si="227"/>
        <v>0</v>
      </c>
      <c r="P776" s="45"/>
      <c r="Q776" s="79">
        <f t="shared" si="228"/>
        <v>0</v>
      </c>
      <c r="R776" s="65"/>
      <c r="S776" s="78">
        <f t="shared" si="229"/>
        <v>0</v>
      </c>
      <c r="T776" s="45"/>
      <c r="U776" s="79">
        <f t="shared" si="230"/>
        <v>0</v>
      </c>
      <c r="V776" s="65"/>
      <c r="W776" s="78">
        <f t="shared" si="231"/>
        <v>0</v>
      </c>
      <c r="X776" s="45"/>
      <c r="Y776" s="79">
        <f t="shared" si="232"/>
        <v>0</v>
      </c>
      <c r="Z776" s="65"/>
      <c r="AA776" s="78">
        <f t="shared" si="233"/>
        <v>0</v>
      </c>
      <c r="AB776" s="45"/>
      <c r="AC776" s="79">
        <f t="shared" si="234"/>
        <v>0</v>
      </c>
      <c r="AD776" s="65"/>
      <c r="AE776" s="78">
        <f t="shared" si="235"/>
        <v>0</v>
      </c>
      <c r="AF776" s="45"/>
      <c r="AG776" s="79">
        <f t="shared" si="236"/>
        <v>0</v>
      </c>
      <c r="AH776" s="2"/>
      <c r="AI776" s="2"/>
      <c r="AJ776" s="2"/>
      <c r="AK776" s="2"/>
      <c r="AL776" s="2"/>
    </row>
    <row r="777" spans="1:38" ht="16.5" customHeight="1" outlineLevel="1">
      <c r="A777" s="12" t="s">
        <v>877</v>
      </c>
      <c r="B777" s="27" t="s">
        <v>528</v>
      </c>
      <c r="C777" s="14">
        <v>689810</v>
      </c>
      <c r="D777" s="45">
        <v>0</v>
      </c>
      <c r="E777" s="46">
        <f t="shared" si="222"/>
        <v>0</v>
      </c>
      <c r="F777" s="46">
        <f t="shared" si="223"/>
        <v>0</v>
      </c>
      <c r="G777" s="46">
        <f t="shared" si="224"/>
        <v>0</v>
      </c>
      <c r="H777" s="53" t="e">
        <f t="shared" si="218"/>
        <v>#DIV/0!</v>
      </c>
      <c r="I777" s="54" t="e">
        <f t="shared" si="219"/>
        <v>#DIV/0!</v>
      </c>
      <c r="J777" s="65"/>
      <c r="K777" s="78">
        <f t="shared" si="225"/>
        <v>0</v>
      </c>
      <c r="L777" s="45"/>
      <c r="M777" s="79">
        <f t="shared" si="226"/>
        <v>0</v>
      </c>
      <c r="N777" s="65"/>
      <c r="O777" s="78">
        <f t="shared" si="227"/>
        <v>0</v>
      </c>
      <c r="P777" s="45"/>
      <c r="Q777" s="79">
        <f t="shared" si="228"/>
        <v>0</v>
      </c>
      <c r="R777" s="65"/>
      <c r="S777" s="78">
        <f t="shared" si="229"/>
        <v>0</v>
      </c>
      <c r="T777" s="45"/>
      <c r="U777" s="79">
        <f t="shared" si="230"/>
        <v>0</v>
      </c>
      <c r="V777" s="65"/>
      <c r="W777" s="78">
        <f t="shared" si="231"/>
        <v>0</v>
      </c>
      <c r="X777" s="45"/>
      <c r="Y777" s="79">
        <f t="shared" si="232"/>
        <v>0</v>
      </c>
      <c r="Z777" s="65"/>
      <c r="AA777" s="78">
        <f t="shared" si="233"/>
        <v>0</v>
      </c>
      <c r="AB777" s="45"/>
      <c r="AC777" s="79">
        <f t="shared" si="234"/>
        <v>0</v>
      </c>
      <c r="AD777" s="65"/>
      <c r="AE777" s="78">
        <f t="shared" si="235"/>
        <v>0</v>
      </c>
      <c r="AF777" s="45"/>
      <c r="AG777" s="79">
        <f t="shared" si="236"/>
        <v>0</v>
      </c>
      <c r="AH777" s="2"/>
      <c r="AI777" s="2"/>
      <c r="AJ777" s="2"/>
      <c r="AK777" s="2"/>
      <c r="AL777" s="2"/>
    </row>
    <row r="778" spans="1:38" ht="66" customHeight="1" outlineLevel="1">
      <c r="A778" s="12" t="s">
        <v>958</v>
      </c>
      <c r="B778" s="27" t="s">
        <v>628</v>
      </c>
      <c r="C778" s="14">
        <v>952480</v>
      </c>
      <c r="D778" s="45">
        <v>0</v>
      </c>
      <c r="E778" s="46">
        <f t="shared" si="222"/>
        <v>0</v>
      </c>
      <c r="F778" s="46">
        <f t="shared" si="223"/>
        <v>0</v>
      </c>
      <c r="G778" s="46">
        <f t="shared" si="224"/>
        <v>0</v>
      </c>
      <c r="H778" s="53" t="e">
        <f t="shared" si="218"/>
        <v>#DIV/0!</v>
      </c>
      <c r="I778" s="54" t="e">
        <f t="shared" si="219"/>
        <v>#DIV/0!</v>
      </c>
      <c r="J778" s="65"/>
      <c r="K778" s="78">
        <f t="shared" si="225"/>
        <v>0</v>
      </c>
      <c r="L778" s="45"/>
      <c r="M778" s="79">
        <f t="shared" si="226"/>
        <v>0</v>
      </c>
      <c r="N778" s="65"/>
      <c r="O778" s="78">
        <f t="shared" si="227"/>
        <v>0</v>
      </c>
      <c r="P778" s="45"/>
      <c r="Q778" s="79">
        <f t="shared" si="228"/>
        <v>0</v>
      </c>
      <c r="R778" s="65"/>
      <c r="S778" s="78">
        <f t="shared" si="229"/>
        <v>0</v>
      </c>
      <c r="T778" s="45"/>
      <c r="U778" s="79">
        <f t="shared" si="230"/>
        <v>0</v>
      </c>
      <c r="V778" s="65"/>
      <c r="W778" s="78">
        <f t="shared" si="231"/>
        <v>0</v>
      </c>
      <c r="X778" s="45"/>
      <c r="Y778" s="79">
        <f t="shared" si="232"/>
        <v>0</v>
      </c>
      <c r="Z778" s="65"/>
      <c r="AA778" s="78">
        <f t="shared" si="233"/>
        <v>0</v>
      </c>
      <c r="AB778" s="45"/>
      <c r="AC778" s="79">
        <f t="shared" si="234"/>
        <v>0</v>
      </c>
      <c r="AD778" s="65"/>
      <c r="AE778" s="78">
        <f t="shared" si="235"/>
        <v>0</v>
      </c>
      <c r="AF778" s="45"/>
      <c r="AG778" s="79">
        <f t="shared" si="236"/>
        <v>0</v>
      </c>
      <c r="AH778" s="2"/>
      <c r="AI778" s="2"/>
      <c r="AJ778" s="2"/>
      <c r="AK778" s="2"/>
      <c r="AL778" s="2"/>
    </row>
    <row r="779" spans="1:38" ht="18.75" customHeight="1" outlineLevel="1">
      <c r="A779" s="12"/>
      <c r="B779" s="27"/>
      <c r="C779" s="14">
        <v>566370</v>
      </c>
      <c r="D779" s="45"/>
      <c r="E779" s="46"/>
      <c r="F779" s="46"/>
      <c r="G779" s="46"/>
      <c r="H779" s="53"/>
      <c r="I779" s="54"/>
      <c r="J779" s="65"/>
      <c r="K779" s="78"/>
      <c r="L779" s="45"/>
      <c r="M779" s="79"/>
      <c r="N779" s="65"/>
      <c r="O779" s="78"/>
      <c r="P779" s="45"/>
      <c r="Q779" s="79"/>
      <c r="R779" s="65"/>
      <c r="S779" s="78"/>
      <c r="T779" s="45"/>
      <c r="U779" s="79"/>
      <c r="V779" s="65"/>
      <c r="W779" s="78"/>
      <c r="X779" s="45"/>
      <c r="Y779" s="79"/>
      <c r="Z779" s="65"/>
      <c r="AA779" s="78"/>
      <c r="AB779" s="45"/>
      <c r="AC779" s="79"/>
      <c r="AD779" s="65"/>
      <c r="AE779" s="78"/>
      <c r="AF779" s="45"/>
      <c r="AG779" s="79"/>
      <c r="AH779" s="2"/>
      <c r="AI779" s="2"/>
      <c r="AJ779" s="2"/>
      <c r="AK779" s="2"/>
      <c r="AL779" s="2"/>
    </row>
    <row r="780" spans="1:38" ht="16.5" customHeight="1" outlineLevel="1">
      <c r="A780" s="12">
        <v>3105102</v>
      </c>
      <c r="B780" s="27" t="s">
        <v>629</v>
      </c>
      <c r="C780" s="14">
        <v>47350</v>
      </c>
      <c r="D780" s="45">
        <v>0</v>
      </c>
      <c r="E780" s="46">
        <f t="shared" si="222"/>
        <v>0</v>
      </c>
      <c r="F780" s="46">
        <f t="shared" si="223"/>
        <v>0</v>
      </c>
      <c r="G780" s="46">
        <f t="shared" si="224"/>
        <v>0</v>
      </c>
      <c r="H780" s="53" t="e">
        <f t="shared" si="218"/>
        <v>#DIV/0!</v>
      </c>
      <c r="I780" s="54" t="e">
        <f t="shared" si="219"/>
        <v>#DIV/0!</v>
      </c>
      <c r="J780" s="65"/>
      <c r="K780" s="78">
        <f t="shared" si="225"/>
        <v>0</v>
      </c>
      <c r="L780" s="45"/>
      <c r="M780" s="79">
        <f t="shared" si="226"/>
        <v>0</v>
      </c>
      <c r="N780" s="65"/>
      <c r="O780" s="78">
        <f t="shared" si="227"/>
        <v>0</v>
      </c>
      <c r="P780" s="45"/>
      <c r="Q780" s="79">
        <f t="shared" si="228"/>
        <v>0</v>
      </c>
      <c r="R780" s="65"/>
      <c r="S780" s="78">
        <f t="shared" si="229"/>
        <v>0</v>
      </c>
      <c r="T780" s="45"/>
      <c r="U780" s="79">
        <f t="shared" si="230"/>
        <v>0</v>
      </c>
      <c r="V780" s="65"/>
      <c r="W780" s="78">
        <f t="shared" si="231"/>
        <v>0</v>
      </c>
      <c r="X780" s="45"/>
      <c r="Y780" s="79">
        <f t="shared" si="232"/>
        <v>0</v>
      </c>
      <c r="Z780" s="65"/>
      <c r="AA780" s="78">
        <f t="shared" si="233"/>
        <v>0</v>
      </c>
      <c r="AB780" s="45"/>
      <c r="AC780" s="79">
        <f t="shared" si="234"/>
        <v>0</v>
      </c>
      <c r="AD780" s="65"/>
      <c r="AE780" s="78">
        <f t="shared" si="235"/>
        <v>0</v>
      </c>
      <c r="AF780" s="45"/>
      <c r="AG780" s="79">
        <f t="shared" si="236"/>
        <v>0</v>
      </c>
      <c r="AH780" s="2"/>
      <c r="AI780" s="2"/>
      <c r="AJ780" s="2"/>
      <c r="AK780" s="2"/>
      <c r="AL780" s="2"/>
    </row>
    <row r="781" spans="1:38" ht="16.5" customHeight="1" outlineLevel="1">
      <c r="A781" s="12"/>
      <c r="B781" s="27"/>
      <c r="C781" s="14"/>
      <c r="D781" s="45"/>
      <c r="E781" s="46"/>
      <c r="F781" s="46"/>
      <c r="G781" s="46"/>
      <c r="H781" s="53"/>
      <c r="I781" s="54"/>
      <c r="J781" s="65"/>
      <c r="K781" s="78"/>
      <c r="L781" s="45"/>
      <c r="M781" s="79"/>
      <c r="N781" s="65"/>
      <c r="O781" s="78"/>
      <c r="P781" s="45"/>
      <c r="Q781" s="79"/>
      <c r="R781" s="65"/>
      <c r="S781" s="78"/>
      <c r="T781" s="45"/>
      <c r="U781" s="79"/>
      <c r="V781" s="65"/>
      <c r="W781" s="78"/>
      <c r="X781" s="45"/>
      <c r="Y781" s="79"/>
      <c r="Z781" s="65"/>
      <c r="AA781" s="78"/>
      <c r="AB781" s="45"/>
      <c r="AC781" s="79"/>
      <c r="AD781" s="65"/>
      <c r="AE781" s="78"/>
      <c r="AF781" s="45"/>
      <c r="AG781" s="79"/>
      <c r="AH781" s="2"/>
      <c r="AI781" s="2"/>
      <c r="AJ781" s="2"/>
      <c r="AK781" s="2"/>
      <c r="AL781" s="2"/>
    </row>
    <row r="782" spans="1:38" ht="16.5" customHeight="1" outlineLevel="1">
      <c r="A782" s="58"/>
      <c r="B782" s="83" t="s">
        <v>630</v>
      </c>
      <c r="C782" s="99"/>
      <c r="D782" s="60">
        <v>0</v>
      </c>
      <c r="E782" s="61">
        <f>SUM(E783:E787)</f>
        <v>0</v>
      </c>
      <c r="F782" s="61">
        <f>SUM(F783:F787)</f>
        <v>0</v>
      </c>
      <c r="G782" s="61">
        <f>SUM(G783:G787)</f>
        <v>0</v>
      </c>
      <c r="H782" s="62" t="e">
        <f t="shared" ref="H782:H844" si="247">IF(E782&gt;=0,(E782/D782),"-")</f>
        <v>#DIV/0!</v>
      </c>
      <c r="I782" s="63" t="e">
        <f t="shared" ref="I782:I844" si="248">IF(G782&gt;=0,(G782/F782),"-")</f>
        <v>#DIV/0!</v>
      </c>
      <c r="J782" s="84">
        <f t="shared" ref="J782:AG782" si="249">SUM(J783:J787)</f>
        <v>0</v>
      </c>
      <c r="K782" s="85">
        <f t="shared" si="249"/>
        <v>0</v>
      </c>
      <c r="L782" s="60">
        <f t="shared" si="249"/>
        <v>0</v>
      </c>
      <c r="M782" s="86">
        <f t="shared" si="249"/>
        <v>0</v>
      </c>
      <c r="N782" s="84">
        <f t="shared" si="249"/>
        <v>0</v>
      </c>
      <c r="O782" s="85">
        <f t="shared" si="249"/>
        <v>0</v>
      </c>
      <c r="P782" s="60">
        <f t="shared" si="249"/>
        <v>0</v>
      </c>
      <c r="Q782" s="86">
        <f t="shared" si="249"/>
        <v>0</v>
      </c>
      <c r="R782" s="84">
        <f t="shared" si="249"/>
        <v>0</v>
      </c>
      <c r="S782" s="85">
        <f t="shared" si="249"/>
        <v>0</v>
      </c>
      <c r="T782" s="60">
        <f t="shared" si="249"/>
        <v>0</v>
      </c>
      <c r="U782" s="86">
        <f t="shared" si="249"/>
        <v>0</v>
      </c>
      <c r="V782" s="84">
        <f t="shared" si="249"/>
        <v>0</v>
      </c>
      <c r="W782" s="85">
        <f t="shared" si="249"/>
        <v>0</v>
      </c>
      <c r="X782" s="60">
        <f t="shared" si="249"/>
        <v>0</v>
      </c>
      <c r="Y782" s="86">
        <f t="shared" si="249"/>
        <v>0</v>
      </c>
      <c r="Z782" s="84">
        <f t="shared" si="249"/>
        <v>0</v>
      </c>
      <c r="AA782" s="85">
        <f t="shared" si="249"/>
        <v>0</v>
      </c>
      <c r="AB782" s="60">
        <f t="shared" si="249"/>
        <v>0</v>
      </c>
      <c r="AC782" s="86">
        <f t="shared" si="249"/>
        <v>0</v>
      </c>
      <c r="AD782" s="84">
        <f t="shared" si="249"/>
        <v>0</v>
      </c>
      <c r="AE782" s="85">
        <f t="shared" si="249"/>
        <v>0</v>
      </c>
      <c r="AF782" s="60">
        <f t="shared" si="249"/>
        <v>0</v>
      </c>
      <c r="AG782" s="86">
        <f t="shared" si="249"/>
        <v>0</v>
      </c>
      <c r="AH782" s="2"/>
      <c r="AI782" s="2"/>
      <c r="AJ782" s="2"/>
      <c r="AK782" s="2"/>
      <c r="AL782" s="2"/>
    </row>
    <row r="783" spans="1:38" ht="16.5" customHeight="1" outlineLevel="1">
      <c r="A783" s="12">
        <v>3107001</v>
      </c>
      <c r="B783" s="27" t="s">
        <v>1138</v>
      </c>
      <c r="C783" s="14">
        <v>5220</v>
      </c>
      <c r="D783" s="45">
        <v>0</v>
      </c>
      <c r="E783" s="46">
        <f t="shared" ref="E783:E844" si="250">+J783+L783+N783+P783+R783+T783+V783+X783+Z783+AB783+AD783+AF783</f>
        <v>0</v>
      </c>
      <c r="F783" s="46">
        <f t="shared" ref="F783:F844" si="251">D783*C783</f>
        <v>0</v>
      </c>
      <c r="G783" s="46">
        <f t="shared" ref="G783:G844" si="252">+E783*C783</f>
        <v>0</v>
      </c>
      <c r="H783" s="53" t="e">
        <f t="shared" si="247"/>
        <v>#DIV/0!</v>
      </c>
      <c r="I783" s="54" t="e">
        <f t="shared" si="248"/>
        <v>#DIV/0!</v>
      </c>
      <c r="J783" s="65"/>
      <c r="K783" s="78">
        <f t="shared" ref="K783:K844" si="253">+J783*C783</f>
        <v>0</v>
      </c>
      <c r="L783" s="45"/>
      <c r="M783" s="79">
        <f t="shared" ref="M783:M844" si="254">+L783*C783</f>
        <v>0</v>
      </c>
      <c r="N783" s="65"/>
      <c r="O783" s="78">
        <f t="shared" ref="O783:O844" si="255">+N783*C783</f>
        <v>0</v>
      </c>
      <c r="P783" s="45"/>
      <c r="Q783" s="79">
        <f t="shared" ref="Q783:Q844" si="256">+P783*C783</f>
        <v>0</v>
      </c>
      <c r="R783" s="65"/>
      <c r="S783" s="78">
        <f t="shared" ref="S783:S844" si="257">+R783*C783</f>
        <v>0</v>
      </c>
      <c r="T783" s="45"/>
      <c r="U783" s="79">
        <f t="shared" ref="U783:U844" si="258">+T783*C783</f>
        <v>0</v>
      </c>
      <c r="V783" s="65"/>
      <c r="W783" s="78">
        <f t="shared" ref="W783:W844" si="259">+V783*C783</f>
        <v>0</v>
      </c>
      <c r="X783" s="45"/>
      <c r="Y783" s="79">
        <f t="shared" ref="Y783:Y844" si="260">+X783*C783</f>
        <v>0</v>
      </c>
      <c r="Z783" s="65"/>
      <c r="AA783" s="78">
        <f t="shared" ref="AA783:AA844" si="261">+Z783*C783</f>
        <v>0</v>
      </c>
      <c r="AB783" s="45"/>
      <c r="AC783" s="79">
        <f t="shared" ref="AC783:AC844" si="262">+AB783*C783</f>
        <v>0</v>
      </c>
      <c r="AD783" s="65"/>
      <c r="AE783" s="78">
        <f t="shared" ref="AE783:AE844" si="263">+AD783*C783</f>
        <v>0</v>
      </c>
      <c r="AF783" s="45"/>
      <c r="AG783" s="79">
        <f t="shared" ref="AG783:AG844" si="264">+AF783*C783</f>
        <v>0</v>
      </c>
      <c r="AH783" s="2"/>
      <c r="AI783" s="2"/>
      <c r="AJ783" s="2"/>
      <c r="AK783" s="2"/>
      <c r="AL783" s="2"/>
    </row>
    <row r="784" spans="1:38" ht="16.5" customHeight="1" outlineLevel="1">
      <c r="A784" s="12" t="s">
        <v>1139</v>
      </c>
      <c r="B784" s="27" t="s">
        <v>1140</v>
      </c>
      <c r="C784" s="14">
        <v>71640</v>
      </c>
      <c r="D784" s="45">
        <v>0</v>
      </c>
      <c r="E784" s="46">
        <f t="shared" si="250"/>
        <v>0</v>
      </c>
      <c r="F784" s="46">
        <f t="shared" si="251"/>
        <v>0</v>
      </c>
      <c r="G784" s="46">
        <f t="shared" si="252"/>
        <v>0</v>
      </c>
      <c r="H784" s="53" t="e">
        <f t="shared" si="247"/>
        <v>#DIV/0!</v>
      </c>
      <c r="I784" s="54" t="e">
        <f t="shared" si="248"/>
        <v>#DIV/0!</v>
      </c>
      <c r="J784" s="65"/>
      <c r="K784" s="78">
        <f t="shared" si="253"/>
        <v>0</v>
      </c>
      <c r="L784" s="45"/>
      <c r="M784" s="79">
        <f t="shared" si="254"/>
        <v>0</v>
      </c>
      <c r="N784" s="65"/>
      <c r="O784" s="78">
        <f t="shared" si="255"/>
        <v>0</v>
      </c>
      <c r="P784" s="45"/>
      <c r="Q784" s="79">
        <f t="shared" si="256"/>
        <v>0</v>
      </c>
      <c r="R784" s="65"/>
      <c r="S784" s="78">
        <f t="shared" si="257"/>
        <v>0</v>
      </c>
      <c r="T784" s="45"/>
      <c r="U784" s="79">
        <f t="shared" si="258"/>
        <v>0</v>
      </c>
      <c r="V784" s="65"/>
      <c r="W784" s="78">
        <f t="shared" si="259"/>
        <v>0</v>
      </c>
      <c r="X784" s="45"/>
      <c r="Y784" s="79">
        <f t="shared" si="260"/>
        <v>0</v>
      </c>
      <c r="Z784" s="65"/>
      <c r="AA784" s="78">
        <f t="shared" si="261"/>
        <v>0</v>
      </c>
      <c r="AB784" s="45"/>
      <c r="AC784" s="79">
        <f t="shared" si="262"/>
        <v>0</v>
      </c>
      <c r="AD784" s="65"/>
      <c r="AE784" s="78">
        <f t="shared" si="263"/>
        <v>0</v>
      </c>
      <c r="AF784" s="45"/>
      <c r="AG784" s="79">
        <f t="shared" si="264"/>
        <v>0</v>
      </c>
      <c r="AH784" s="2"/>
      <c r="AI784" s="2"/>
      <c r="AJ784" s="2"/>
      <c r="AK784" s="2"/>
      <c r="AL784" s="2"/>
    </row>
    <row r="785" spans="1:38" ht="16.5" customHeight="1" outlineLevel="1">
      <c r="A785" s="12" t="s">
        <v>1141</v>
      </c>
      <c r="B785" s="27" t="s">
        <v>1142</v>
      </c>
      <c r="C785" s="14">
        <v>14640</v>
      </c>
      <c r="D785" s="45">
        <v>0</v>
      </c>
      <c r="E785" s="46">
        <f t="shared" si="250"/>
        <v>0</v>
      </c>
      <c r="F785" s="46">
        <f t="shared" si="251"/>
        <v>0</v>
      </c>
      <c r="G785" s="46">
        <f t="shared" si="252"/>
        <v>0</v>
      </c>
      <c r="H785" s="53" t="e">
        <f t="shared" si="247"/>
        <v>#DIV/0!</v>
      </c>
      <c r="I785" s="54" t="e">
        <f t="shared" si="248"/>
        <v>#DIV/0!</v>
      </c>
      <c r="J785" s="65"/>
      <c r="K785" s="78">
        <f t="shared" si="253"/>
        <v>0</v>
      </c>
      <c r="L785" s="45"/>
      <c r="M785" s="79">
        <f t="shared" si="254"/>
        <v>0</v>
      </c>
      <c r="N785" s="65"/>
      <c r="O785" s="78">
        <f t="shared" si="255"/>
        <v>0</v>
      </c>
      <c r="P785" s="45"/>
      <c r="Q785" s="79">
        <f t="shared" si="256"/>
        <v>0</v>
      </c>
      <c r="R785" s="65"/>
      <c r="S785" s="78">
        <f t="shared" si="257"/>
        <v>0</v>
      </c>
      <c r="T785" s="45"/>
      <c r="U785" s="79">
        <f t="shared" si="258"/>
        <v>0</v>
      </c>
      <c r="V785" s="65"/>
      <c r="W785" s="78">
        <f t="shared" si="259"/>
        <v>0</v>
      </c>
      <c r="X785" s="45"/>
      <c r="Y785" s="79">
        <f t="shared" si="260"/>
        <v>0</v>
      </c>
      <c r="Z785" s="65"/>
      <c r="AA785" s="78">
        <f t="shared" si="261"/>
        <v>0</v>
      </c>
      <c r="AB785" s="45"/>
      <c r="AC785" s="79">
        <f t="shared" si="262"/>
        <v>0</v>
      </c>
      <c r="AD785" s="65"/>
      <c r="AE785" s="78">
        <f t="shared" si="263"/>
        <v>0</v>
      </c>
      <c r="AF785" s="45"/>
      <c r="AG785" s="79">
        <f t="shared" si="264"/>
        <v>0</v>
      </c>
      <c r="AH785" s="2"/>
      <c r="AI785" s="2"/>
      <c r="AJ785" s="2"/>
      <c r="AK785" s="2"/>
      <c r="AL785" s="2"/>
    </row>
    <row r="786" spans="1:38" ht="16.5" customHeight="1" outlineLevel="1">
      <c r="A786" s="12" t="s">
        <v>1143</v>
      </c>
      <c r="B786" s="27" t="s">
        <v>1144</v>
      </c>
      <c r="C786" s="14">
        <v>13500</v>
      </c>
      <c r="D786" s="45">
        <v>0</v>
      </c>
      <c r="E786" s="46">
        <f t="shared" si="250"/>
        <v>0</v>
      </c>
      <c r="F786" s="46">
        <f t="shared" si="251"/>
        <v>0</v>
      </c>
      <c r="G786" s="46">
        <f t="shared" si="252"/>
        <v>0</v>
      </c>
      <c r="H786" s="53" t="e">
        <f t="shared" si="247"/>
        <v>#DIV/0!</v>
      </c>
      <c r="I786" s="54" t="e">
        <f t="shared" si="248"/>
        <v>#DIV/0!</v>
      </c>
      <c r="J786" s="65"/>
      <c r="K786" s="78">
        <f t="shared" si="253"/>
        <v>0</v>
      </c>
      <c r="L786" s="45"/>
      <c r="M786" s="79">
        <f t="shared" si="254"/>
        <v>0</v>
      </c>
      <c r="N786" s="65"/>
      <c r="O786" s="78">
        <f t="shared" si="255"/>
        <v>0</v>
      </c>
      <c r="P786" s="45"/>
      <c r="Q786" s="79">
        <f t="shared" si="256"/>
        <v>0</v>
      </c>
      <c r="R786" s="65"/>
      <c r="S786" s="78">
        <f t="shared" si="257"/>
        <v>0</v>
      </c>
      <c r="T786" s="45"/>
      <c r="U786" s="79">
        <f t="shared" si="258"/>
        <v>0</v>
      </c>
      <c r="V786" s="65"/>
      <c r="W786" s="78">
        <f t="shared" si="259"/>
        <v>0</v>
      </c>
      <c r="X786" s="45"/>
      <c r="Y786" s="79">
        <f t="shared" si="260"/>
        <v>0</v>
      </c>
      <c r="Z786" s="65"/>
      <c r="AA786" s="78">
        <f t="shared" si="261"/>
        <v>0</v>
      </c>
      <c r="AB786" s="45"/>
      <c r="AC786" s="79">
        <f t="shared" si="262"/>
        <v>0</v>
      </c>
      <c r="AD786" s="65"/>
      <c r="AE786" s="78">
        <f t="shared" si="263"/>
        <v>0</v>
      </c>
      <c r="AF786" s="45"/>
      <c r="AG786" s="79">
        <f t="shared" si="264"/>
        <v>0</v>
      </c>
      <c r="AH786" s="2"/>
      <c r="AI786" s="2"/>
      <c r="AJ786" s="2"/>
      <c r="AK786" s="2"/>
      <c r="AL786" s="2"/>
    </row>
    <row r="787" spans="1:38" ht="16.5" customHeight="1" outlineLevel="1">
      <c r="A787" s="12" t="s">
        <v>1145</v>
      </c>
      <c r="B787" s="27" t="s">
        <v>1146</v>
      </c>
      <c r="C787" s="14">
        <v>10680</v>
      </c>
      <c r="D787" s="45">
        <v>0</v>
      </c>
      <c r="E787" s="46">
        <f t="shared" si="250"/>
        <v>0</v>
      </c>
      <c r="F787" s="46">
        <f t="shared" si="251"/>
        <v>0</v>
      </c>
      <c r="G787" s="46">
        <f t="shared" si="252"/>
        <v>0</v>
      </c>
      <c r="H787" s="53" t="e">
        <f t="shared" si="247"/>
        <v>#DIV/0!</v>
      </c>
      <c r="I787" s="54" t="e">
        <f t="shared" si="248"/>
        <v>#DIV/0!</v>
      </c>
      <c r="J787" s="65"/>
      <c r="K787" s="78">
        <f t="shared" si="253"/>
        <v>0</v>
      </c>
      <c r="L787" s="45"/>
      <c r="M787" s="79">
        <f t="shared" si="254"/>
        <v>0</v>
      </c>
      <c r="N787" s="65"/>
      <c r="O787" s="78">
        <f t="shared" si="255"/>
        <v>0</v>
      </c>
      <c r="P787" s="45"/>
      <c r="Q787" s="79">
        <f t="shared" si="256"/>
        <v>0</v>
      </c>
      <c r="R787" s="65"/>
      <c r="S787" s="78">
        <f t="shared" si="257"/>
        <v>0</v>
      </c>
      <c r="T787" s="45"/>
      <c r="U787" s="79">
        <f t="shared" si="258"/>
        <v>0</v>
      </c>
      <c r="V787" s="65"/>
      <c r="W787" s="78">
        <f t="shared" si="259"/>
        <v>0</v>
      </c>
      <c r="X787" s="45"/>
      <c r="Y787" s="79">
        <f t="shared" si="260"/>
        <v>0</v>
      </c>
      <c r="Z787" s="65"/>
      <c r="AA787" s="78">
        <f t="shared" si="261"/>
        <v>0</v>
      </c>
      <c r="AB787" s="45"/>
      <c r="AC787" s="79">
        <f t="shared" si="262"/>
        <v>0</v>
      </c>
      <c r="AD787" s="65"/>
      <c r="AE787" s="78">
        <f t="shared" si="263"/>
        <v>0</v>
      </c>
      <c r="AF787" s="45"/>
      <c r="AG787" s="79">
        <f t="shared" si="264"/>
        <v>0</v>
      </c>
      <c r="AH787" s="2"/>
      <c r="AI787" s="2"/>
      <c r="AJ787" s="2"/>
      <c r="AK787" s="2"/>
      <c r="AL787" s="2"/>
    </row>
    <row r="788" spans="1:38" ht="16.5" customHeight="1" outlineLevel="1">
      <c r="A788" s="12"/>
      <c r="B788" s="27"/>
      <c r="C788" s="14"/>
      <c r="D788" s="45"/>
      <c r="E788" s="46"/>
      <c r="F788" s="46"/>
      <c r="G788" s="46"/>
      <c r="H788" s="53"/>
      <c r="I788" s="54"/>
      <c r="J788" s="65"/>
      <c r="K788" s="78"/>
      <c r="L788" s="45"/>
      <c r="M788" s="79"/>
      <c r="N788" s="65"/>
      <c r="O788" s="78"/>
      <c r="P788" s="45"/>
      <c r="Q788" s="79"/>
      <c r="R788" s="65"/>
      <c r="S788" s="78"/>
      <c r="T788" s="45"/>
      <c r="U788" s="79"/>
      <c r="V788" s="65"/>
      <c r="W788" s="78"/>
      <c r="X788" s="45"/>
      <c r="Y788" s="79"/>
      <c r="Z788" s="65"/>
      <c r="AA788" s="78"/>
      <c r="AB788" s="45"/>
      <c r="AC788" s="79"/>
      <c r="AD788" s="65"/>
      <c r="AE788" s="78"/>
      <c r="AF788" s="45"/>
      <c r="AG788" s="79"/>
      <c r="AH788" s="2"/>
      <c r="AI788" s="2"/>
      <c r="AJ788" s="2"/>
      <c r="AK788" s="2"/>
      <c r="AL788" s="2"/>
    </row>
    <row r="789" spans="1:38" ht="16.5" customHeight="1" outlineLevel="1">
      <c r="A789" s="58"/>
      <c r="B789" s="83" t="s">
        <v>631</v>
      </c>
      <c r="C789" s="99"/>
      <c r="D789" s="60">
        <v>0</v>
      </c>
      <c r="E789" s="61">
        <f>SUM(E790:E791)</f>
        <v>0</v>
      </c>
      <c r="F789" s="61">
        <f>SUM(F790:F791)</f>
        <v>0</v>
      </c>
      <c r="G789" s="61">
        <f>SUM(G790:G791)</f>
        <v>0</v>
      </c>
      <c r="H789" s="62" t="e">
        <f t="shared" si="247"/>
        <v>#DIV/0!</v>
      </c>
      <c r="I789" s="63" t="e">
        <f t="shared" si="248"/>
        <v>#DIV/0!</v>
      </c>
      <c r="J789" s="84">
        <f t="shared" ref="J789:AG789" si="265">SUM(J790:J791)</f>
        <v>0</v>
      </c>
      <c r="K789" s="85">
        <f t="shared" si="265"/>
        <v>0</v>
      </c>
      <c r="L789" s="60">
        <f t="shared" si="265"/>
        <v>0</v>
      </c>
      <c r="M789" s="86">
        <f t="shared" si="265"/>
        <v>0</v>
      </c>
      <c r="N789" s="84">
        <f t="shared" si="265"/>
        <v>0</v>
      </c>
      <c r="O789" s="85">
        <f t="shared" si="265"/>
        <v>0</v>
      </c>
      <c r="P789" s="60">
        <f t="shared" si="265"/>
        <v>0</v>
      </c>
      <c r="Q789" s="86">
        <f t="shared" si="265"/>
        <v>0</v>
      </c>
      <c r="R789" s="84">
        <f t="shared" si="265"/>
        <v>0</v>
      </c>
      <c r="S789" s="85">
        <f t="shared" si="265"/>
        <v>0</v>
      </c>
      <c r="T789" s="60">
        <f t="shared" si="265"/>
        <v>0</v>
      </c>
      <c r="U789" s="86">
        <f t="shared" si="265"/>
        <v>0</v>
      </c>
      <c r="V789" s="84">
        <f t="shared" si="265"/>
        <v>0</v>
      </c>
      <c r="W789" s="85">
        <f t="shared" si="265"/>
        <v>0</v>
      </c>
      <c r="X789" s="60">
        <f t="shared" si="265"/>
        <v>0</v>
      </c>
      <c r="Y789" s="86">
        <f t="shared" si="265"/>
        <v>0</v>
      </c>
      <c r="Z789" s="84">
        <f t="shared" si="265"/>
        <v>0</v>
      </c>
      <c r="AA789" s="85">
        <f t="shared" si="265"/>
        <v>0</v>
      </c>
      <c r="AB789" s="60">
        <f t="shared" si="265"/>
        <v>0</v>
      </c>
      <c r="AC789" s="86">
        <f t="shared" si="265"/>
        <v>0</v>
      </c>
      <c r="AD789" s="84">
        <f t="shared" si="265"/>
        <v>0</v>
      </c>
      <c r="AE789" s="85">
        <f t="shared" si="265"/>
        <v>0</v>
      </c>
      <c r="AF789" s="60">
        <f t="shared" si="265"/>
        <v>0</v>
      </c>
      <c r="AG789" s="86">
        <f t="shared" si="265"/>
        <v>0</v>
      </c>
      <c r="AH789" s="2"/>
      <c r="AI789" s="2"/>
      <c r="AJ789" s="2"/>
      <c r="AK789" s="2"/>
      <c r="AL789" s="2"/>
    </row>
    <row r="790" spans="1:38" ht="16.5" customHeight="1" outlineLevel="1">
      <c r="A790" s="12">
        <v>5402003</v>
      </c>
      <c r="B790" s="27" t="s">
        <v>632</v>
      </c>
      <c r="C790" s="14">
        <v>42790</v>
      </c>
      <c r="D790" s="45">
        <v>0</v>
      </c>
      <c r="E790" s="46">
        <f t="shared" si="250"/>
        <v>0</v>
      </c>
      <c r="F790" s="46">
        <f t="shared" si="251"/>
        <v>0</v>
      </c>
      <c r="G790" s="46">
        <f t="shared" si="252"/>
        <v>0</v>
      </c>
      <c r="H790" s="53" t="e">
        <f t="shared" si="247"/>
        <v>#DIV/0!</v>
      </c>
      <c r="I790" s="54" t="e">
        <f t="shared" si="248"/>
        <v>#DIV/0!</v>
      </c>
      <c r="J790" s="65"/>
      <c r="K790" s="78">
        <f t="shared" si="253"/>
        <v>0</v>
      </c>
      <c r="L790" s="45"/>
      <c r="M790" s="79">
        <f t="shared" si="254"/>
        <v>0</v>
      </c>
      <c r="N790" s="65"/>
      <c r="O790" s="78">
        <f t="shared" si="255"/>
        <v>0</v>
      </c>
      <c r="P790" s="45"/>
      <c r="Q790" s="79">
        <f t="shared" si="256"/>
        <v>0</v>
      </c>
      <c r="R790" s="65"/>
      <c r="S790" s="78">
        <f t="shared" si="257"/>
        <v>0</v>
      </c>
      <c r="T790" s="45"/>
      <c r="U790" s="79">
        <f t="shared" si="258"/>
        <v>0</v>
      </c>
      <c r="V790" s="65"/>
      <c r="W790" s="78">
        <f t="shared" si="259"/>
        <v>0</v>
      </c>
      <c r="X790" s="45"/>
      <c r="Y790" s="79">
        <f t="shared" si="260"/>
        <v>0</v>
      </c>
      <c r="Z790" s="65"/>
      <c r="AA790" s="78">
        <f t="shared" si="261"/>
        <v>0</v>
      </c>
      <c r="AB790" s="45"/>
      <c r="AC790" s="79">
        <f t="shared" si="262"/>
        <v>0</v>
      </c>
      <c r="AD790" s="65"/>
      <c r="AE790" s="78">
        <f t="shared" si="263"/>
        <v>0</v>
      </c>
      <c r="AF790" s="45"/>
      <c r="AG790" s="79">
        <f t="shared" si="264"/>
        <v>0</v>
      </c>
      <c r="AH790" s="2"/>
      <c r="AI790" s="2"/>
      <c r="AJ790" s="2"/>
      <c r="AK790" s="2"/>
      <c r="AL790" s="2"/>
    </row>
    <row r="791" spans="1:38" ht="16.5" customHeight="1" outlineLevel="1">
      <c r="A791" s="12">
        <v>5402004</v>
      </c>
      <c r="B791" s="27" t="s">
        <v>633</v>
      </c>
      <c r="C791" s="14">
        <v>15400</v>
      </c>
      <c r="D791" s="45">
        <v>0</v>
      </c>
      <c r="E791" s="46">
        <f t="shared" si="250"/>
        <v>0</v>
      </c>
      <c r="F791" s="46">
        <f t="shared" si="251"/>
        <v>0</v>
      </c>
      <c r="G791" s="46">
        <f t="shared" si="252"/>
        <v>0</v>
      </c>
      <c r="H791" s="53" t="e">
        <f t="shared" si="247"/>
        <v>#DIV/0!</v>
      </c>
      <c r="I791" s="54" t="e">
        <f t="shared" si="248"/>
        <v>#DIV/0!</v>
      </c>
      <c r="J791" s="65"/>
      <c r="K791" s="78">
        <f t="shared" si="253"/>
        <v>0</v>
      </c>
      <c r="L791" s="45"/>
      <c r="M791" s="79">
        <f t="shared" si="254"/>
        <v>0</v>
      </c>
      <c r="N791" s="65"/>
      <c r="O791" s="78">
        <f t="shared" si="255"/>
        <v>0</v>
      </c>
      <c r="P791" s="45"/>
      <c r="Q791" s="79">
        <f t="shared" si="256"/>
        <v>0</v>
      </c>
      <c r="R791" s="65"/>
      <c r="S791" s="78">
        <f t="shared" si="257"/>
        <v>0</v>
      </c>
      <c r="T791" s="45"/>
      <c r="U791" s="79">
        <f t="shared" si="258"/>
        <v>0</v>
      </c>
      <c r="V791" s="65"/>
      <c r="W791" s="78">
        <f t="shared" si="259"/>
        <v>0</v>
      </c>
      <c r="X791" s="45"/>
      <c r="Y791" s="79">
        <f t="shared" si="260"/>
        <v>0</v>
      </c>
      <c r="Z791" s="65"/>
      <c r="AA791" s="78">
        <f t="shared" si="261"/>
        <v>0</v>
      </c>
      <c r="AB791" s="45"/>
      <c r="AC791" s="79">
        <f t="shared" si="262"/>
        <v>0</v>
      </c>
      <c r="AD791" s="65"/>
      <c r="AE791" s="78">
        <f t="shared" si="263"/>
        <v>0</v>
      </c>
      <c r="AF791" s="45"/>
      <c r="AG791" s="79">
        <f t="shared" si="264"/>
        <v>0</v>
      </c>
      <c r="AH791" s="2"/>
      <c r="AI791" s="2"/>
      <c r="AJ791" s="2"/>
      <c r="AK791" s="2"/>
      <c r="AL791" s="2"/>
    </row>
    <row r="792" spans="1:38" ht="16.5" customHeight="1">
      <c r="A792" s="12"/>
      <c r="B792" s="27"/>
      <c r="C792" s="278">
        <v>36890</v>
      </c>
      <c r="D792" s="45"/>
      <c r="E792" s="46"/>
      <c r="F792" s="46"/>
      <c r="G792" s="46"/>
      <c r="H792" s="53"/>
      <c r="I792" s="54"/>
      <c r="J792" s="65"/>
      <c r="K792" s="78"/>
      <c r="L792" s="45"/>
      <c r="M792" s="79"/>
      <c r="N792" s="65"/>
      <c r="O792" s="78"/>
      <c r="P792" s="45"/>
      <c r="Q792" s="79"/>
      <c r="R792" s="65"/>
      <c r="S792" s="78"/>
      <c r="T792" s="45"/>
      <c r="U792" s="79"/>
      <c r="V792" s="65"/>
      <c r="W792" s="78"/>
      <c r="X792" s="45"/>
      <c r="Y792" s="79"/>
      <c r="Z792" s="65"/>
      <c r="AA792" s="78"/>
      <c r="AB792" s="45"/>
      <c r="AC792" s="79"/>
      <c r="AD792" s="65"/>
      <c r="AE792" s="78"/>
      <c r="AF792" s="45"/>
      <c r="AG792" s="79"/>
      <c r="AH792" s="2"/>
      <c r="AI792" s="2"/>
      <c r="AJ792" s="2"/>
      <c r="AK792" s="2"/>
      <c r="AL792" s="2"/>
    </row>
    <row r="793" spans="1:38" ht="16.5" customHeight="1">
      <c r="A793" s="58"/>
      <c r="B793" s="83" t="s">
        <v>634</v>
      </c>
      <c r="C793" s="99"/>
      <c r="D793" s="60"/>
      <c r="E793" s="61">
        <f t="shared" ref="E793:G793" si="266">SUM(E794:E796)</f>
        <v>0</v>
      </c>
      <c r="F793" s="61">
        <f t="shared" si="266"/>
        <v>0</v>
      </c>
      <c r="G793" s="61">
        <f t="shared" si="266"/>
        <v>0</v>
      </c>
      <c r="H793" s="62" t="e">
        <f t="shared" si="247"/>
        <v>#DIV/0!</v>
      </c>
      <c r="I793" s="63" t="e">
        <f t="shared" si="248"/>
        <v>#DIV/0!</v>
      </c>
      <c r="J793" s="84">
        <f t="shared" ref="J793:AG793" si="267">SUM(J794:J796)</f>
        <v>0</v>
      </c>
      <c r="K793" s="85">
        <f t="shared" si="267"/>
        <v>0</v>
      </c>
      <c r="L793" s="60">
        <f t="shared" si="267"/>
        <v>0</v>
      </c>
      <c r="M793" s="86">
        <f t="shared" si="267"/>
        <v>0</v>
      </c>
      <c r="N793" s="84">
        <f t="shared" si="267"/>
        <v>0</v>
      </c>
      <c r="O793" s="85">
        <f t="shared" si="267"/>
        <v>0</v>
      </c>
      <c r="P793" s="60">
        <f t="shared" si="267"/>
        <v>0</v>
      </c>
      <c r="Q793" s="86">
        <f t="shared" si="267"/>
        <v>0</v>
      </c>
      <c r="R793" s="84">
        <f t="shared" si="267"/>
        <v>0</v>
      </c>
      <c r="S793" s="85">
        <f t="shared" si="267"/>
        <v>0</v>
      </c>
      <c r="T793" s="60">
        <f t="shared" si="267"/>
        <v>0</v>
      </c>
      <c r="U793" s="86">
        <f t="shared" si="267"/>
        <v>0</v>
      </c>
      <c r="V793" s="84">
        <f t="shared" si="267"/>
        <v>0</v>
      </c>
      <c r="W793" s="85">
        <f t="shared" si="267"/>
        <v>0</v>
      </c>
      <c r="X793" s="60">
        <f t="shared" si="267"/>
        <v>0</v>
      </c>
      <c r="Y793" s="86">
        <f t="shared" si="267"/>
        <v>0</v>
      </c>
      <c r="Z793" s="84">
        <f t="shared" si="267"/>
        <v>0</v>
      </c>
      <c r="AA793" s="85">
        <f t="shared" si="267"/>
        <v>0</v>
      </c>
      <c r="AB793" s="60">
        <f t="shared" si="267"/>
        <v>0</v>
      </c>
      <c r="AC793" s="86">
        <f t="shared" si="267"/>
        <v>0</v>
      </c>
      <c r="AD793" s="84">
        <f t="shared" si="267"/>
        <v>0</v>
      </c>
      <c r="AE793" s="85">
        <f t="shared" si="267"/>
        <v>0</v>
      </c>
      <c r="AF793" s="60">
        <f t="shared" si="267"/>
        <v>0</v>
      </c>
      <c r="AG793" s="86">
        <f t="shared" si="267"/>
        <v>0</v>
      </c>
      <c r="AH793" s="2"/>
      <c r="AI793" s="2"/>
      <c r="AJ793" s="2"/>
      <c r="AK793" s="2"/>
      <c r="AL793" s="2"/>
    </row>
    <row r="794" spans="1:38" ht="16.5" customHeight="1">
      <c r="A794" s="12">
        <v>3114101</v>
      </c>
      <c r="B794" s="27" t="s">
        <v>635</v>
      </c>
      <c r="C794" s="14">
        <v>61360</v>
      </c>
      <c r="D794" s="45"/>
      <c r="E794" s="46">
        <f t="shared" si="250"/>
        <v>0</v>
      </c>
      <c r="F794" s="46">
        <f t="shared" si="251"/>
        <v>0</v>
      </c>
      <c r="G794" s="46">
        <f t="shared" si="252"/>
        <v>0</v>
      </c>
      <c r="H794" s="53" t="e">
        <f t="shared" si="247"/>
        <v>#DIV/0!</v>
      </c>
      <c r="I794" s="54" t="e">
        <f t="shared" si="248"/>
        <v>#DIV/0!</v>
      </c>
      <c r="J794" s="65"/>
      <c r="K794" s="78">
        <f t="shared" si="253"/>
        <v>0</v>
      </c>
      <c r="L794" s="45"/>
      <c r="M794" s="79">
        <f t="shared" si="254"/>
        <v>0</v>
      </c>
      <c r="N794" s="65"/>
      <c r="O794" s="78">
        <f t="shared" si="255"/>
        <v>0</v>
      </c>
      <c r="P794" s="45"/>
      <c r="Q794" s="79">
        <f t="shared" si="256"/>
        <v>0</v>
      </c>
      <c r="R794" s="65"/>
      <c r="S794" s="78">
        <f t="shared" si="257"/>
        <v>0</v>
      </c>
      <c r="T794" s="45"/>
      <c r="U794" s="79">
        <f t="shared" si="258"/>
        <v>0</v>
      </c>
      <c r="V794" s="65"/>
      <c r="W794" s="78">
        <f t="shared" si="259"/>
        <v>0</v>
      </c>
      <c r="X794" s="45"/>
      <c r="Y794" s="79">
        <f t="shared" si="260"/>
        <v>0</v>
      </c>
      <c r="Z794" s="65"/>
      <c r="AA794" s="78">
        <f t="shared" si="261"/>
        <v>0</v>
      </c>
      <c r="AB794" s="45"/>
      <c r="AC794" s="79">
        <f t="shared" si="262"/>
        <v>0</v>
      </c>
      <c r="AD794" s="65"/>
      <c r="AE794" s="78">
        <f t="shared" si="263"/>
        <v>0</v>
      </c>
      <c r="AF794" s="45"/>
      <c r="AG794" s="79">
        <f t="shared" si="264"/>
        <v>0</v>
      </c>
      <c r="AH794" s="2"/>
      <c r="AI794" s="2"/>
      <c r="AJ794" s="2"/>
      <c r="AK794" s="2"/>
      <c r="AL794" s="2"/>
    </row>
    <row r="795" spans="1:38" ht="16.5" customHeight="1">
      <c r="A795" s="12">
        <v>3114102</v>
      </c>
      <c r="B795" s="27" t="s">
        <v>636</v>
      </c>
      <c r="C795" s="14">
        <v>214700</v>
      </c>
      <c r="D795" s="45"/>
      <c r="E795" s="46">
        <f t="shared" si="250"/>
        <v>0</v>
      </c>
      <c r="F795" s="46">
        <f t="shared" si="251"/>
        <v>0</v>
      </c>
      <c r="G795" s="46">
        <f t="shared" si="252"/>
        <v>0</v>
      </c>
      <c r="H795" s="53" t="e">
        <f t="shared" si="247"/>
        <v>#DIV/0!</v>
      </c>
      <c r="I795" s="54" t="e">
        <f t="shared" si="248"/>
        <v>#DIV/0!</v>
      </c>
      <c r="J795" s="65"/>
      <c r="K795" s="78">
        <f t="shared" si="253"/>
        <v>0</v>
      </c>
      <c r="L795" s="45"/>
      <c r="M795" s="79">
        <f t="shared" si="254"/>
        <v>0</v>
      </c>
      <c r="N795" s="65"/>
      <c r="O795" s="78">
        <f t="shared" si="255"/>
        <v>0</v>
      </c>
      <c r="P795" s="45"/>
      <c r="Q795" s="79">
        <f t="shared" si="256"/>
        <v>0</v>
      </c>
      <c r="R795" s="65"/>
      <c r="S795" s="78">
        <f t="shared" si="257"/>
        <v>0</v>
      </c>
      <c r="T795" s="45"/>
      <c r="U795" s="79">
        <f t="shared" si="258"/>
        <v>0</v>
      </c>
      <c r="V795" s="65"/>
      <c r="W795" s="78">
        <f t="shared" si="259"/>
        <v>0</v>
      </c>
      <c r="X795" s="45"/>
      <c r="Y795" s="79">
        <f t="shared" si="260"/>
        <v>0</v>
      </c>
      <c r="Z795" s="65"/>
      <c r="AA795" s="78">
        <f t="shared" si="261"/>
        <v>0</v>
      </c>
      <c r="AB795" s="45"/>
      <c r="AC795" s="79">
        <f t="shared" si="262"/>
        <v>0</v>
      </c>
      <c r="AD795" s="65"/>
      <c r="AE795" s="78">
        <f t="shared" si="263"/>
        <v>0</v>
      </c>
      <c r="AF795" s="45"/>
      <c r="AG795" s="79">
        <f t="shared" si="264"/>
        <v>0</v>
      </c>
      <c r="AH795" s="2"/>
      <c r="AI795" s="2"/>
      <c r="AJ795" s="2"/>
      <c r="AK795" s="2"/>
      <c r="AL795" s="2"/>
    </row>
    <row r="796" spans="1:38" ht="16.5" customHeight="1">
      <c r="A796" s="12">
        <v>3114103</v>
      </c>
      <c r="B796" s="27" t="s">
        <v>637</v>
      </c>
      <c r="C796" s="14">
        <v>21310</v>
      </c>
      <c r="D796" s="45"/>
      <c r="E796" s="46">
        <f t="shared" si="250"/>
        <v>0</v>
      </c>
      <c r="F796" s="46">
        <f t="shared" si="251"/>
        <v>0</v>
      </c>
      <c r="G796" s="46">
        <f t="shared" si="252"/>
        <v>0</v>
      </c>
      <c r="H796" s="53" t="e">
        <f t="shared" si="247"/>
        <v>#DIV/0!</v>
      </c>
      <c r="I796" s="54" t="e">
        <f t="shared" si="248"/>
        <v>#DIV/0!</v>
      </c>
      <c r="J796" s="65"/>
      <c r="K796" s="78">
        <f t="shared" si="253"/>
        <v>0</v>
      </c>
      <c r="L796" s="45"/>
      <c r="M796" s="79">
        <f t="shared" si="254"/>
        <v>0</v>
      </c>
      <c r="N796" s="65"/>
      <c r="O796" s="78">
        <f t="shared" si="255"/>
        <v>0</v>
      </c>
      <c r="P796" s="45"/>
      <c r="Q796" s="79">
        <f t="shared" si="256"/>
        <v>0</v>
      </c>
      <c r="R796" s="65"/>
      <c r="S796" s="78">
        <f t="shared" si="257"/>
        <v>0</v>
      </c>
      <c r="T796" s="45"/>
      <c r="U796" s="79">
        <f t="shared" si="258"/>
        <v>0</v>
      </c>
      <c r="V796" s="65"/>
      <c r="W796" s="78">
        <f t="shared" si="259"/>
        <v>0</v>
      </c>
      <c r="X796" s="45"/>
      <c r="Y796" s="79">
        <f t="shared" si="260"/>
        <v>0</v>
      </c>
      <c r="Z796" s="65"/>
      <c r="AA796" s="78">
        <f t="shared" si="261"/>
        <v>0</v>
      </c>
      <c r="AB796" s="45"/>
      <c r="AC796" s="79">
        <f t="shared" si="262"/>
        <v>0</v>
      </c>
      <c r="AD796" s="65"/>
      <c r="AE796" s="78">
        <f t="shared" si="263"/>
        <v>0</v>
      </c>
      <c r="AF796" s="45"/>
      <c r="AG796" s="79">
        <f t="shared" si="264"/>
        <v>0</v>
      </c>
      <c r="AH796" s="2"/>
      <c r="AI796" s="2"/>
      <c r="AJ796" s="2"/>
      <c r="AK796" s="2"/>
      <c r="AL796" s="2"/>
    </row>
    <row r="797" spans="1:38" ht="16.5" customHeight="1">
      <c r="A797" s="12"/>
      <c r="B797" s="27"/>
      <c r="C797" s="14"/>
      <c r="D797" s="45"/>
      <c r="E797" s="46"/>
      <c r="F797" s="46"/>
      <c r="G797" s="46"/>
      <c r="H797" s="53"/>
      <c r="I797" s="54"/>
      <c r="J797" s="65"/>
      <c r="K797" s="78"/>
      <c r="L797" s="45"/>
      <c r="M797" s="79"/>
      <c r="N797" s="65"/>
      <c r="O797" s="78"/>
      <c r="P797" s="45"/>
      <c r="Q797" s="79"/>
      <c r="R797" s="65"/>
      <c r="S797" s="78"/>
      <c r="T797" s="45"/>
      <c r="U797" s="79"/>
      <c r="V797" s="65"/>
      <c r="W797" s="78"/>
      <c r="X797" s="45"/>
      <c r="Y797" s="79"/>
      <c r="Z797" s="65"/>
      <c r="AA797" s="78"/>
      <c r="AB797" s="45"/>
      <c r="AC797" s="79"/>
      <c r="AD797" s="65"/>
      <c r="AE797" s="78"/>
      <c r="AF797" s="45"/>
      <c r="AG797" s="79"/>
      <c r="AH797" s="2"/>
      <c r="AI797" s="2"/>
      <c r="AJ797" s="2"/>
      <c r="AK797" s="2"/>
      <c r="AL797" s="2"/>
    </row>
    <row r="798" spans="1:38" ht="16.5" customHeight="1" outlineLevel="1">
      <c r="A798" s="58"/>
      <c r="B798" s="83" t="s">
        <v>638</v>
      </c>
      <c r="C798" s="99"/>
      <c r="D798" s="60">
        <v>0</v>
      </c>
      <c r="E798" s="61">
        <f t="shared" ref="E798:G798" si="268">SUM(E799:E806)</f>
        <v>0</v>
      </c>
      <c r="F798" s="61">
        <f t="shared" si="268"/>
        <v>0</v>
      </c>
      <c r="G798" s="61">
        <f t="shared" si="268"/>
        <v>0</v>
      </c>
      <c r="H798" s="62" t="e">
        <f t="shared" si="247"/>
        <v>#DIV/0!</v>
      </c>
      <c r="I798" s="63" t="e">
        <f t="shared" si="248"/>
        <v>#DIV/0!</v>
      </c>
      <c r="J798" s="84">
        <f t="shared" ref="J798:AG798" si="269">SUM(J799:J806)</f>
        <v>0</v>
      </c>
      <c r="K798" s="85">
        <f t="shared" si="269"/>
        <v>0</v>
      </c>
      <c r="L798" s="60">
        <f t="shared" si="269"/>
        <v>0</v>
      </c>
      <c r="M798" s="86">
        <f t="shared" si="269"/>
        <v>0</v>
      </c>
      <c r="N798" s="84">
        <f t="shared" si="269"/>
        <v>0</v>
      </c>
      <c r="O798" s="85">
        <f t="shared" si="269"/>
        <v>0</v>
      </c>
      <c r="P798" s="60">
        <f t="shared" si="269"/>
        <v>0</v>
      </c>
      <c r="Q798" s="86">
        <f t="shared" si="269"/>
        <v>0</v>
      </c>
      <c r="R798" s="84">
        <f t="shared" si="269"/>
        <v>0</v>
      </c>
      <c r="S798" s="85">
        <f t="shared" si="269"/>
        <v>0</v>
      </c>
      <c r="T798" s="60">
        <f t="shared" si="269"/>
        <v>0</v>
      </c>
      <c r="U798" s="86">
        <f t="shared" si="269"/>
        <v>0</v>
      </c>
      <c r="V798" s="84">
        <f t="shared" si="269"/>
        <v>0</v>
      </c>
      <c r="W798" s="85">
        <f t="shared" si="269"/>
        <v>0</v>
      </c>
      <c r="X798" s="60">
        <f t="shared" si="269"/>
        <v>0</v>
      </c>
      <c r="Y798" s="86">
        <f t="shared" si="269"/>
        <v>0</v>
      </c>
      <c r="Z798" s="84">
        <f t="shared" si="269"/>
        <v>0</v>
      </c>
      <c r="AA798" s="85">
        <f t="shared" si="269"/>
        <v>0</v>
      </c>
      <c r="AB798" s="60">
        <f t="shared" si="269"/>
        <v>0</v>
      </c>
      <c r="AC798" s="86">
        <f t="shared" si="269"/>
        <v>0</v>
      </c>
      <c r="AD798" s="84">
        <f t="shared" si="269"/>
        <v>0</v>
      </c>
      <c r="AE798" s="85">
        <f t="shared" si="269"/>
        <v>0</v>
      </c>
      <c r="AF798" s="60">
        <f t="shared" si="269"/>
        <v>0</v>
      </c>
      <c r="AG798" s="86">
        <f t="shared" si="269"/>
        <v>0</v>
      </c>
      <c r="AH798" s="2"/>
      <c r="AI798" s="2"/>
      <c r="AJ798" s="2"/>
      <c r="AK798" s="2"/>
      <c r="AL798" s="2"/>
    </row>
    <row r="799" spans="1:38" ht="16.5" customHeight="1" outlineLevel="1">
      <c r="A799" s="12">
        <v>3115001</v>
      </c>
      <c r="B799" s="27" t="s">
        <v>639</v>
      </c>
      <c r="C799" s="14">
        <v>91900</v>
      </c>
      <c r="D799" s="45">
        <v>0</v>
      </c>
      <c r="E799" s="46">
        <f t="shared" si="250"/>
        <v>0</v>
      </c>
      <c r="F799" s="46">
        <f t="shared" si="251"/>
        <v>0</v>
      </c>
      <c r="G799" s="46">
        <f t="shared" si="252"/>
        <v>0</v>
      </c>
      <c r="H799" s="53" t="e">
        <f t="shared" si="247"/>
        <v>#DIV/0!</v>
      </c>
      <c r="I799" s="54" t="e">
        <f t="shared" si="248"/>
        <v>#DIV/0!</v>
      </c>
      <c r="J799" s="65"/>
      <c r="K799" s="78">
        <f t="shared" si="253"/>
        <v>0</v>
      </c>
      <c r="L799" s="45"/>
      <c r="M799" s="79">
        <f t="shared" si="254"/>
        <v>0</v>
      </c>
      <c r="N799" s="65"/>
      <c r="O799" s="78">
        <f t="shared" si="255"/>
        <v>0</v>
      </c>
      <c r="P799" s="45"/>
      <c r="Q799" s="79">
        <f t="shared" si="256"/>
        <v>0</v>
      </c>
      <c r="R799" s="65"/>
      <c r="S799" s="78">
        <f t="shared" si="257"/>
        <v>0</v>
      </c>
      <c r="T799" s="45"/>
      <c r="U799" s="79">
        <f t="shared" si="258"/>
        <v>0</v>
      </c>
      <c r="V799" s="65"/>
      <c r="W799" s="78">
        <f t="shared" si="259"/>
        <v>0</v>
      </c>
      <c r="X799" s="45"/>
      <c r="Y799" s="79">
        <f t="shared" si="260"/>
        <v>0</v>
      </c>
      <c r="Z799" s="65"/>
      <c r="AA799" s="78">
        <f t="shared" si="261"/>
        <v>0</v>
      </c>
      <c r="AB799" s="45"/>
      <c r="AC799" s="79">
        <f t="shared" si="262"/>
        <v>0</v>
      </c>
      <c r="AD799" s="65"/>
      <c r="AE799" s="78">
        <f t="shared" si="263"/>
        <v>0</v>
      </c>
      <c r="AF799" s="45"/>
      <c r="AG799" s="79">
        <f t="shared" si="264"/>
        <v>0</v>
      </c>
      <c r="AH799" s="2"/>
      <c r="AI799" s="2"/>
      <c r="AJ799" s="2"/>
      <c r="AK799" s="2"/>
      <c r="AL799" s="2"/>
    </row>
    <row r="800" spans="1:38" ht="16.5" customHeight="1" outlineLevel="1">
      <c r="A800" s="12">
        <v>1701046</v>
      </c>
      <c r="B800" s="21" t="s">
        <v>16</v>
      </c>
      <c r="C800" s="14">
        <v>1097340</v>
      </c>
      <c r="D800" s="45">
        <v>0</v>
      </c>
      <c r="E800" s="46">
        <f t="shared" si="250"/>
        <v>0</v>
      </c>
      <c r="F800" s="46">
        <f t="shared" si="251"/>
        <v>0</v>
      </c>
      <c r="G800" s="46">
        <f t="shared" si="252"/>
        <v>0</v>
      </c>
      <c r="H800" s="53" t="e">
        <f t="shared" si="247"/>
        <v>#DIV/0!</v>
      </c>
      <c r="I800" s="54" t="e">
        <f t="shared" si="248"/>
        <v>#DIV/0!</v>
      </c>
      <c r="J800" s="65"/>
      <c r="K800" s="78">
        <f t="shared" si="253"/>
        <v>0</v>
      </c>
      <c r="L800" s="45"/>
      <c r="M800" s="79">
        <f t="shared" si="254"/>
        <v>0</v>
      </c>
      <c r="N800" s="65"/>
      <c r="O800" s="78">
        <f t="shared" si="255"/>
        <v>0</v>
      </c>
      <c r="P800" s="45"/>
      <c r="Q800" s="79">
        <f t="shared" si="256"/>
        <v>0</v>
      </c>
      <c r="R800" s="65"/>
      <c r="S800" s="78">
        <f t="shared" si="257"/>
        <v>0</v>
      </c>
      <c r="T800" s="45"/>
      <c r="U800" s="79">
        <f t="shared" si="258"/>
        <v>0</v>
      </c>
      <c r="V800" s="65"/>
      <c r="W800" s="78">
        <f t="shared" si="259"/>
        <v>0</v>
      </c>
      <c r="X800" s="45"/>
      <c r="Y800" s="79">
        <f t="shared" si="260"/>
        <v>0</v>
      </c>
      <c r="Z800" s="65"/>
      <c r="AA800" s="78">
        <f t="shared" si="261"/>
        <v>0</v>
      </c>
      <c r="AB800" s="45"/>
      <c r="AC800" s="79">
        <f t="shared" si="262"/>
        <v>0</v>
      </c>
      <c r="AD800" s="65"/>
      <c r="AE800" s="78">
        <f t="shared" si="263"/>
        <v>0</v>
      </c>
      <c r="AF800" s="45"/>
      <c r="AG800" s="79">
        <f t="shared" si="264"/>
        <v>0</v>
      </c>
      <c r="AH800" s="2"/>
      <c r="AI800" s="2"/>
      <c r="AJ800" s="2"/>
      <c r="AK800" s="2"/>
      <c r="AL800" s="2"/>
    </row>
    <row r="801" spans="1:38" ht="16.5" customHeight="1" outlineLevel="1">
      <c r="A801" s="12">
        <v>1703153</v>
      </c>
      <c r="B801" s="27" t="s">
        <v>640</v>
      </c>
      <c r="C801" s="14">
        <v>1030880</v>
      </c>
      <c r="D801" s="45">
        <v>0</v>
      </c>
      <c r="E801" s="46">
        <f t="shared" si="250"/>
        <v>0</v>
      </c>
      <c r="F801" s="46">
        <f t="shared" si="251"/>
        <v>0</v>
      </c>
      <c r="G801" s="46">
        <f t="shared" si="252"/>
        <v>0</v>
      </c>
      <c r="H801" s="53" t="e">
        <f t="shared" si="247"/>
        <v>#DIV/0!</v>
      </c>
      <c r="I801" s="54" t="e">
        <f t="shared" si="248"/>
        <v>#DIV/0!</v>
      </c>
      <c r="J801" s="65"/>
      <c r="K801" s="78">
        <f t="shared" si="253"/>
        <v>0</v>
      </c>
      <c r="L801" s="45"/>
      <c r="M801" s="79">
        <f t="shared" si="254"/>
        <v>0</v>
      </c>
      <c r="N801" s="65"/>
      <c r="O801" s="78">
        <f t="shared" si="255"/>
        <v>0</v>
      </c>
      <c r="P801" s="45"/>
      <c r="Q801" s="79">
        <f t="shared" si="256"/>
        <v>0</v>
      </c>
      <c r="R801" s="65"/>
      <c r="S801" s="78">
        <f t="shared" si="257"/>
        <v>0</v>
      </c>
      <c r="T801" s="45"/>
      <c r="U801" s="79">
        <f t="shared" si="258"/>
        <v>0</v>
      </c>
      <c r="V801" s="65"/>
      <c r="W801" s="78">
        <f t="shared" si="259"/>
        <v>0</v>
      </c>
      <c r="X801" s="45"/>
      <c r="Y801" s="79">
        <f t="shared" si="260"/>
        <v>0</v>
      </c>
      <c r="Z801" s="65"/>
      <c r="AA801" s="78">
        <f t="shared" si="261"/>
        <v>0</v>
      </c>
      <c r="AB801" s="45"/>
      <c r="AC801" s="79">
        <f t="shared" si="262"/>
        <v>0</v>
      </c>
      <c r="AD801" s="65"/>
      <c r="AE801" s="78">
        <f t="shared" si="263"/>
        <v>0</v>
      </c>
      <c r="AF801" s="45"/>
      <c r="AG801" s="79">
        <f t="shared" si="264"/>
        <v>0</v>
      </c>
      <c r="AH801" s="2"/>
      <c r="AI801" s="2"/>
      <c r="AJ801" s="2"/>
      <c r="AK801" s="2"/>
      <c r="AL801" s="2"/>
    </row>
    <row r="802" spans="1:38" ht="16.5" customHeight="1" outlineLevel="1">
      <c r="A802" s="12">
        <v>1703148</v>
      </c>
      <c r="B802" s="27" t="s">
        <v>641</v>
      </c>
      <c r="C802" s="14">
        <v>556540</v>
      </c>
      <c r="D802" s="45">
        <v>0</v>
      </c>
      <c r="E802" s="46">
        <f t="shared" si="250"/>
        <v>0</v>
      </c>
      <c r="F802" s="46">
        <f t="shared" si="251"/>
        <v>0</v>
      </c>
      <c r="G802" s="46">
        <f t="shared" si="252"/>
        <v>0</v>
      </c>
      <c r="H802" s="53" t="e">
        <f t="shared" si="247"/>
        <v>#DIV/0!</v>
      </c>
      <c r="I802" s="54" t="e">
        <f t="shared" si="248"/>
        <v>#DIV/0!</v>
      </c>
      <c r="J802" s="65"/>
      <c r="K802" s="78">
        <f t="shared" si="253"/>
        <v>0</v>
      </c>
      <c r="L802" s="45"/>
      <c r="M802" s="79">
        <f t="shared" si="254"/>
        <v>0</v>
      </c>
      <c r="N802" s="65"/>
      <c r="O802" s="78">
        <f t="shared" si="255"/>
        <v>0</v>
      </c>
      <c r="P802" s="45"/>
      <c r="Q802" s="79">
        <f t="shared" si="256"/>
        <v>0</v>
      </c>
      <c r="R802" s="65"/>
      <c r="S802" s="78">
        <f t="shared" si="257"/>
        <v>0</v>
      </c>
      <c r="T802" s="45"/>
      <c r="U802" s="79">
        <f t="shared" si="258"/>
        <v>0</v>
      </c>
      <c r="V802" s="65"/>
      <c r="W802" s="78">
        <f t="shared" si="259"/>
        <v>0</v>
      </c>
      <c r="X802" s="45"/>
      <c r="Y802" s="79">
        <f t="shared" si="260"/>
        <v>0</v>
      </c>
      <c r="Z802" s="65"/>
      <c r="AA802" s="78">
        <f t="shared" si="261"/>
        <v>0</v>
      </c>
      <c r="AB802" s="45"/>
      <c r="AC802" s="79">
        <f t="shared" si="262"/>
        <v>0</v>
      </c>
      <c r="AD802" s="65"/>
      <c r="AE802" s="78">
        <f t="shared" si="263"/>
        <v>0</v>
      </c>
      <c r="AF802" s="45"/>
      <c r="AG802" s="79">
        <f t="shared" si="264"/>
        <v>0</v>
      </c>
      <c r="AH802" s="2"/>
      <c r="AI802" s="2"/>
      <c r="AJ802" s="2"/>
      <c r="AK802" s="2"/>
      <c r="AL802" s="2"/>
    </row>
    <row r="803" spans="1:38" ht="16.5" customHeight="1" outlineLevel="1">
      <c r="A803" s="12">
        <v>1703253</v>
      </c>
      <c r="B803" s="27" t="s">
        <v>642</v>
      </c>
      <c r="C803" s="14">
        <v>1183430</v>
      </c>
      <c r="D803" s="45">
        <v>0</v>
      </c>
      <c r="E803" s="46">
        <f t="shared" si="250"/>
        <v>0</v>
      </c>
      <c r="F803" s="46">
        <f t="shared" si="251"/>
        <v>0</v>
      </c>
      <c r="G803" s="46">
        <f t="shared" si="252"/>
        <v>0</v>
      </c>
      <c r="H803" s="53" t="e">
        <f t="shared" si="247"/>
        <v>#DIV/0!</v>
      </c>
      <c r="I803" s="54" t="e">
        <f t="shared" si="248"/>
        <v>#DIV/0!</v>
      </c>
      <c r="J803" s="65"/>
      <c r="K803" s="78">
        <f t="shared" si="253"/>
        <v>0</v>
      </c>
      <c r="L803" s="45"/>
      <c r="M803" s="79">
        <f t="shared" si="254"/>
        <v>0</v>
      </c>
      <c r="N803" s="65"/>
      <c r="O803" s="78">
        <f t="shared" si="255"/>
        <v>0</v>
      </c>
      <c r="P803" s="45"/>
      <c r="Q803" s="79">
        <f t="shared" si="256"/>
        <v>0</v>
      </c>
      <c r="R803" s="65"/>
      <c r="S803" s="78">
        <f t="shared" si="257"/>
        <v>0</v>
      </c>
      <c r="T803" s="45"/>
      <c r="U803" s="79">
        <f t="shared" si="258"/>
        <v>0</v>
      </c>
      <c r="V803" s="65"/>
      <c r="W803" s="78">
        <f t="shared" si="259"/>
        <v>0</v>
      </c>
      <c r="X803" s="45"/>
      <c r="Y803" s="79">
        <f t="shared" si="260"/>
        <v>0</v>
      </c>
      <c r="Z803" s="65"/>
      <c r="AA803" s="78">
        <f t="shared" si="261"/>
        <v>0</v>
      </c>
      <c r="AB803" s="45"/>
      <c r="AC803" s="79">
        <f t="shared" si="262"/>
        <v>0</v>
      </c>
      <c r="AD803" s="65"/>
      <c r="AE803" s="78">
        <f t="shared" si="263"/>
        <v>0</v>
      </c>
      <c r="AF803" s="45"/>
      <c r="AG803" s="79">
        <f t="shared" si="264"/>
        <v>0</v>
      </c>
      <c r="AH803" s="2"/>
      <c r="AI803" s="2"/>
      <c r="AJ803" s="2"/>
      <c r="AK803" s="2"/>
      <c r="AL803" s="2"/>
    </row>
    <row r="804" spans="1:38" ht="16.5" customHeight="1" outlineLevel="1">
      <c r="A804" s="12">
        <v>1703248</v>
      </c>
      <c r="B804" s="27" t="s">
        <v>643</v>
      </c>
      <c r="C804" s="14">
        <v>827370</v>
      </c>
      <c r="D804" s="45">
        <v>0</v>
      </c>
      <c r="E804" s="46">
        <f t="shared" si="250"/>
        <v>0</v>
      </c>
      <c r="F804" s="46">
        <f t="shared" si="251"/>
        <v>0</v>
      </c>
      <c r="G804" s="46">
        <f t="shared" si="252"/>
        <v>0</v>
      </c>
      <c r="H804" s="53" t="e">
        <f t="shared" si="247"/>
        <v>#DIV/0!</v>
      </c>
      <c r="I804" s="54" t="e">
        <f t="shared" si="248"/>
        <v>#DIV/0!</v>
      </c>
      <c r="J804" s="65"/>
      <c r="K804" s="78">
        <f t="shared" si="253"/>
        <v>0</v>
      </c>
      <c r="L804" s="45"/>
      <c r="M804" s="79">
        <f t="shared" si="254"/>
        <v>0</v>
      </c>
      <c r="N804" s="65"/>
      <c r="O804" s="78">
        <f t="shared" si="255"/>
        <v>0</v>
      </c>
      <c r="P804" s="45"/>
      <c r="Q804" s="79">
        <f t="shared" si="256"/>
        <v>0</v>
      </c>
      <c r="R804" s="65"/>
      <c r="S804" s="78">
        <f t="shared" si="257"/>
        <v>0</v>
      </c>
      <c r="T804" s="45"/>
      <c r="U804" s="79">
        <f t="shared" si="258"/>
        <v>0</v>
      </c>
      <c r="V804" s="65"/>
      <c r="W804" s="78">
        <f t="shared" si="259"/>
        <v>0</v>
      </c>
      <c r="X804" s="45"/>
      <c r="Y804" s="79">
        <f t="shared" si="260"/>
        <v>0</v>
      </c>
      <c r="Z804" s="65"/>
      <c r="AA804" s="78">
        <f t="shared" si="261"/>
        <v>0</v>
      </c>
      <c r="AB804" s="45"/>
      <c r="AC804" s="79">
        <f t="shared" si="262"/>
        <v>0</v>
      </c>
      <c r="AD804" s="65"/>
      <c r="AE804" s="78">
        <f t="shared" si="263"/>
        <v>0</v>
      </c>
      <c r="AF804" s="45"/>
      <c r="AG804" s="79">
        <f t="shared" si="264"/>
        <v>0</v>
      </c>
      <c r="AH804" s="2"/>
      <c r="AI804" s="2"/>
      <c r="AJ804" s="2"/>
      <c r="AK804" s="2"/>
      <c r="AL804" s="2"/>
    </row>
    <row r="805" spans="1:38" ht="16.5" customHeight="1" outlineLevel="1">
      <c r="A805" s="12">
        <v>3115002</v>
      </c>
      <c r="B805" s="27" t="s">
        <v>644</v>
      </c>
      <c r="C805" s="14">
        <v>17560</v>
      </c>
      <c r="D805" s="45">
        <v>0</v>
      </c>
      <c r="E805" s="46">
        <f t="shared" si="250"/>
        <v>0</v>
      </c>
      <c r="F805" s="46">
        <f t="shared" si="251"/>
        <v>0</v>
      </c>
      <c r="G805" s="46">
        <f t="shared" si="252"/>
        <v>0</v>
      </c>
      <c r="H805" s="53" t="e">
        <f t="shared" si="247"/>
        <v>#DIV/0!</v>
      </c>
      <c r="I805" s="54" t="e">
        <f t="shared" si="248"/>
        <v>#DIV/0!</v>
      </c>
      <c r="J805" s="65"/>
      <c r="K805" s="78">
        <f t="shared" si="253"/>
        <v>0</v>
      </c>
      <c r="L805" s="45"/>
      <c r="M805" s="79">
        <f t="shared" si="254"/>
        <v>0</v>
      </c>
      <c r="N805" s="65"/>
      <c r="O805" s="78">
        <f t="shared" si="255"/>
        <v>0</v>
      </c>
      <c r="P805" s="45"/>
      <c r="Q805" s="79">
        <f t="shared" si="256"/>
        <v>0</v>
      </c>
      <c r="R805" s="65"/>
      <c r="S805" s="78">
        <f t="shared" si="257"/>
        <v>0</v>
      </c>
      <c r="T805" s="45"/>
      <c r="U805" s="79">
        <f t="shared" si="258"/>
        <v>0</v>
      </c>
      <c r="V805" s="65"/>
      <c r="W805" s="78">
        <f t="shared" si="259"/>
        <v>0</v>
      </c>
      <c r="X805" s="45"/>
      <c r="Y805" s="79">
        <f t="shared" si="260"/>
        <v>0</v>
      </c>
      <c r="Z805" s="65"/>
      <c r="AA805" s="78">
        <f t="shared" si="261"/>
        <v>0</v>
      </c>
      <c r="AB805" s="45"/>
      <c r="AC805" s="79">
        <f t="shared" si="262"/>
        <v>0</v>
      </c>
      <c r="AD805" s="65"/>
      <c r="AE805" s="78">
        <f t="shared" si="263"/>
        <v>0</v>
      </c>
      <c r="AF805" s="45"/>
      <c r="AG805" s="79">
        <f t="shared" si="264"/>
        <v>0</v>
      </c>
      <c r="AH805" s="2"/>
      <c r="AI805" s="2"/>
      <c r="AJ805" s="2"/>
      <c r="AK805" s="2"/>
      <c r="AL805" s="2"/>
    </row>
    <row r="806" spans="1:38" ht="16.5" customHeight="1" outlineLevel="1">
      <c r="A806" s="12">
        <v>3115102</v>
      </c>
      <c r="B806" s="27" t="s">
        <v>645</v>
      </c>
      <c r="C806" s="14">
        <v>10510</v>
      </c>
      <c r="D806" s="45">
        <v>0</v>
      </c>
      <c r="E806" s="46">
        <f t="shared" si="250"/>
        <v>0</v>
      </c>
      <c r="F806" s="46">
        <f t="shared" si="251"/>
        <v>0</v>
      </c>
      <c r="G806" s="46">
        <f t="shared" si="252"/>
        <v>0</v>
      </c>
      <c r="H806" s="53" t="e">
        <f t="shared" si="247"/>
        <v>#DIV/0!</v>
      </c>
      <c r="I806" s="54" t="e">
        <f t="shared" si="248"/>
        <v>#DIV/0!</v>
      </c>
      <c r="J806" s="65"/>
      <c r="K806" s="78">
        <f t="shared" si="253"/>
        <v>0</v>
      </c>
      <c r="L806" s="45"/>
      <c r="M806" s="79">
        <f t="shared" si="254"/>
        <v>0</v>
      </c>
      <c r="N806" s="65"/>
      <c r="O806" s="78">
        <f t="shared" si="255"/>
        <v>0</v>
      </c>
      <c r="P806" s="45"/>
      <c r="Q806" s="79">
        <f t="shared" si="256"/>
        <v>0</v>
      </c>
      <c r="R806" s="65"/>
      <c r="S806" s="78">
        <f t="shared" si="257"/>
        <v>0</v>
      </c>
      <c r="T806" s="45"/>
      <c r="U806" s="79">
        <f t="shared" si="258"/>
        <v>0</v>
      </c>
      <c r="V806" s="65"/>
      <c r="W806" s="78">
        <f t="shared" si="259"/>
        <v>0</v>
      </c>
      <c r="X806" s="45"/>
      <c r="Y806" s="79">
        <f t="shared" si="260"/>
        <v>0</v>
      </c>
      <c r="Z806" s="65"/>
      <c r="AA806" s="78">
        <f t="shared" si="261"/>
        <v>0</v>
      </c>
      <c r="AB806" s="45"/>
      <c r="AC806" s="79">
        <f t="shared" si="262"/>
        <v>0</v>
      </c>
      <c r="AD806" s="65"/>
      <c r="AE806" s="78">
        <f t="shared" si="263"/>
        <v>0</v>
      </c>
      <c r="AF806" s="45"/>
      <c r="AG806" s="79">
        <f t="shared" si="264"/>
        <v>0</v>
      </c>
      <c r="AH806" s="2"/>
      <c r="AI806" s="2"/>
      <c r="AJ806" s="2"/>
      <c r="AK806" s="2"/>
      <c r="AL806" s="2"/>
    </row>
    <row r="807" spans="1:38" ht="16.5" customHeight="1" outlineLevel="1">
      <c r="A807" s="12"/>
      <c r="B807" s="27"/>
      <c r="C807" s="14"/>
      <c r="D807" s="45"/>
      <c r="E807" s="46"/>
      <c r="F807" s="46"/>
      <c r="G807" s="46"/>
      <c r="H807" s="53"/>
      <c r="I807" s="54"/>
      <c r="J807" s="65"/>
      <c r="K807" s="78"/>
      <c r="L807" s="45"/>
      <c r="M807" s="79"/>
      <c r="N807" s="65"/>
      <c r="O807" s="78"/>
      <c r="P807" s="45"/>
      <c r="Q807" s="79"/>
      <c r="R807" s="65"/>
      <c r="S807" s="78"/>
      <c r="T807" s="45"/>
      <c r="U807" s="79"/>
      <c r="V807" s="65"/>
      <c r="W807" s="78"/>
      <c r="X807" s="45"/>
      <c r="Y807" s="79"/>
      <c r="Z807" s="65"/>
      <c r="AA807" s="78"/>
      <c r="AB807" s="45"/>
      <c r="AC807" s="79"/>
      <c r="AD807" s="65"/>
      <c r="AE807" s="78"/>
      <c r="AF807" s="45"/>
      <c r="AG807" s="79"/>
      <c r="AH807" s="2"/>
      <c r="AI807" s="2"/>
      <c r="AJ807" s="2"/>
      <c r="AK807" s="2"/>
      <c r="AL807" s="2"/>
    </row>
    <row r="808" spans="1:38" ht="25.5" customHeight="1">
      <c r="A808" s="58"/>
      <c r="B808" s="83" t="s">
        <v>646</v>
      </c>
      <c r="C808" s="99"/>
      <c r="D808" s="60"/>
      <c r="E808" s="61">
        <f t="shared" ref="E808:G808" si="270">SUM(E809:E810)</f>
        <v>0</v>
      </c>
      <c r="F808" s="61">
        <f t="shared" si="270"/>
        <v>0</v>
      </c>
      <c r="G808" s="61">
        <f t="shared" si="270"/>
        <v>0</v>
      </c>
      <c r="H808" s="62" t="e">
        <f t="shared" si="247"/>
        <v>#DIV/0!</v>
      </c>
      <c r="I808" s="63" t="e">
        <f t="shared" si="248"/>
        <v>#DIV/0!</v>
      </c>
      <c r="J808" s="84">
        <f t="shared" ref="J808:AG808" si="271">SUM(J809:J810)</f>
        <v>0</v>
      </c>
      <c r="K808" s="85">
        <f t="shared" si="271"/>
        <v>0</v>
      </c>
      <c r="L808" s="60">
        <f t="shared" si="271"/>
        <v>0</v>
      </c>
      <c r="M808" s="86">
        <f t="shared" si="271"/>
        <v>0</v>
      </c>
      <c r="N808" s="84">
        <f t="shared" si="271"/>
        <v>0</v>
      </c>
      <c r="O808" s="85">
        <f t="shared" si="271"/>
        <v>0</v>
      </c>
      <c r="P808" s="60">
        <f t="shared" si="271"/>
        <v>0</v>
      </c>
      <c r="Q808" s="86">
        <f t="shared" si="271"/>
        <v>0</v>
      </c>
      <c r="R808" s="84">
        <f t="shared" si="271"/>
        <v>0</v>
      </c>
      <c r="S808" s="85">
        <f t="shared" si="271"/>
        <v>0</v>
      </c>
      <c r="T808" s="60">
        <f t="shared" si="271"/>
        <v>0</v>
      </c>
      <c r="U808" s="86">
        <f t="shared" si="271"/>
        <v>0</v>
      </c>
      <c r="V808" s="84">
        <f t="shared" si="271"/>
        <v>0</v>
      </c>
      <c r="W808" s="85">
        <f t="shared" si="271"/>
        <v>0</v>
      </c>
      <c r="X808" s="60">
        <f t="shared" si="271"/>
        <v>0</v>
      </c>
      <c r="Y808" s="86">
        <f t="shared" si="271"/>
        <v>0</v>
      </c>
      <c r="Z808" s="84">
        <f t="shared" si="271"/>
        <v>0</v>
      </c>
      <c r="AA808" s="85">
        <f t="shared" si="271"/>
        <v>0</v>
      </c>
      <c r="AB808" s="60">
        <f t="shared" si="271"/>
        <v>0</v>
      </c>
      <c r="AC808" s="86">
        <f t="shared" si="271"/>
        <v>0</v>
      </c>
      <c r="AD808" s="84">
        <f t="shared" si="271"/>
        <v>0</v>
      </c>
      <c r="AE808" s="85">
        <f t="shared" si="271"/>
        <v>0</v>
      </c>
      <c r="AF808" s="60">
        <f t="shared" si="271"/>
        <v>0</v>
      </c>
      <c r="AG808" s="86">
        <f t="shared" si="271"/>
        <v>0</v>
      </c>
      <c r="AH808" s="2"/>
      <c r="AI808" s="2"/>
      <c r="AJ808" s="2"/>
      <c r="AK808" s="2"/>
      <c r="AL808" s="2"/>
    </row>
    <row r="809" spans="1:38" ht="16.5" customHeight="1">
      <c r="A809" s="12" t="s">
        <v>979</v>
      </c>
      <c r="B809" s="34" t="s">
        <v>647</v>
      </c>
      <c r="C809" s="14">
        <v>33770</v>
      </c>
      <c r="D809" s="45"/>
      <c r="E809" s="46">
        <f t="shared" si="250"/>
        <v>0</v>
      </c>
      <c r="F809" s="46">
        <f t="shared" si="251"/>
        <v>0</v>
      </c>
      <c r="G809" s="46">
        <f t="shared" si="252"/>
        <v>0</v>
      </c>
      <c r="H809" s="53" t="e">
        <f t="shared" si="247"/>
        <v>#DIV/0!</v>
      </c>
      <c r="I809" s="54" t="e">
        <f t="shared" si="248"/>
        <v>#DIV/0!</v>
      </c>
      <c r="J809" s="65"/>
      <c r="K809" s="78">
        <f t="shared" si="253"/>
        <v>0</v>
      </c>
      <c r="L809" s="45"/>
      <c r="M809" s="79">
        <f t="shared" si="254"/>
        <v>0</v>
      </c>
      <c r="N809" s="65"/>
      <c r="O809" s="78">
        <f t="shared" si="255"/>
        <v>0</v>
      </c>
      <c r="P809" s="45"/>
      <c r="Q809" s="79">
        <f t="shared" si="256"/>
        <v>0</v>
      </c>
      <c r="R809" s="65"/>
      <c r="S809" s="78">
        <f t="shared" si="257"/>
        <v>0</v>
      </c>
      <c r="T809" s="45"/>
      <c r="U809" s="79">
        <f t="shared" si="258"/>
        <v>0</v>
      </c>
      <c r="V809" s="65"/>
      <c r="W809" s="78">
        <f t="shared" si="259"/>
        <v>0</v>
      </c>
      <c r="X809" s="45"/>
      <c r="Y809" s="79">
        <f t="shared" si="260"/>
        <v>0</v>
      </c>
      <c r="Z809" s="65"/>
      <c r="AA809" s="78">
        <f t="shared" si="261"/>
        <v>0</v>
      </c>
      <c r="AB809" s="45"/>
      <c r="AC809" s="79">
        <f t="shared" si="262"/>
        <v>0</v>
      </c>
      <c r="AD809" s="65"/>
      <c r="AE809" s="78">
        <f t="shared" si="263"/>
        <v>0</v>
      </c>
      <c r="AF809" s="45"/>
      <c r="AG809" s="79">
        <f t="shared" si="264"/>
        <v>0</v>
      </c>
      <c r="AH809" s="2"/>
      <c r="AI809" s="2"/>
      <c r="AJ809" s="2"/>
      <c r="AK809" s="2"/>
      <c r="AL809" s="2"/>
    </row>
    <row r="810" spans="1:38" ht="38.25" customHeight="1">
      <c r="A810" s="12" t="s">
        <v>959</v>
      </c>
      <c r="B810" s="34" t="s">
        <v>648</v>
      </c>
      <c r="C810" s="14">
        <v>588190</v>
      </c>
      <c r="D810" s="45"/>
      <c r="E810" s="46">
        <f t="shared" si="250"/>
        <v>0</v>
      </c>
      <c r="F810" s="46">
        <f t="shared" si="251"/>
        <v>0</v>
      </c>
      <c r="G810" s="46">
        <f t="shared" si="252"/>
        <v>0</v>
      </c>
      <c r="H810" s="53" t="e">
        <f t="shared" si="247"/>
        <v>#DIV/0!</v>
      </c>
      <c r="I810" s="54" t="e">
        <f t="shared" si="248"/>
        <v>#DIV/0!</v>
      </c>
      <c r="J810" s="65"/>
      <c r="K810" s="78">
        <f t="shared" si="253"/>
        <v>0</v>
      </c>
      <c r="L810" s="45"/>
      <c r="M810" s="79">
        <f t="shared" si="254"/>
        <v>0</v>
      </c>
      <c r="N810" s="65"/>
      <c r="O810" s="78">
        <f t="shared" si="255"/>
        <v>0</v>
      </c>
      <c r="P810" s="45"/>
      <c r="Q810" s="79">
        <f t="shared" si="256"/>
        <v>0</v>
      </c>
      <c r="R810" s="65"/>
      <c r="S810" s="78">
        <f t="shared" si="257"/>
        <v>0</v>
      </c>
      <c r="T810" s="45"/>
      <c r="U810" s="79">
        <f t="shared" si="258"/>
        <v>0</v>
      </c>
      <c r="V810" s="65"/>
      <c r="W810" s="78">
        <f t="shared" si="259"/>
        <v>0</v>
      </c>
      <c r="X810" s="45"/>
      <c r="Y810" s="79">
        <f t="shared" si="260"/>
        <v>0</v>
      </c>
      <c r="Z810" s="65"/>
      <c r="AA810" s="78">
        <f t="shared" si="261"/>
        <v>0</v>
      </c>
      <c r="AB810" s="45"/>
      <c r="AC810" s="79">
        <f t="shared" si="262"/>
        <v>0</v>
      </c>
      <c r="AD810" s="65"/>
      <c r="AE810" s="78">
        <f t="shared" si="263"/>
        <v>0</v>
      </c>
      <c r="AF810" s="45"/>
      <c r="AG810" s="79">
        <f t="shared" si="264"/>
        <v>0</v>
      </c>
      <c r="AH810" s="2"/>
      <c r="AI810" s="2"/>
      <c r="AJ810" s="2"/>
      <c r="AK810" s="2"/>
      <c r="AL810" s="2"/>
    </row>
    <row r="811" spans="1:38" ht="16.5" customHeight="1">
      <c r="A811" s="12"/>
      <c r="B811" s="34"/>
      <c r="C811" s="14">
        <v>673840</v>
      </c>
      <c r="D811" s="45"/>
      <c r="E811" s="46"/>
      <c r="F811" s="46"/>
      <c r="G811" s="46"/>
      <c r="H811" s="53"/>
      <c r="I811" s="54"/>
      <c r="J811" s="65"/>
      <c r="K811" s="78"/>
      <c r="L811" s="45"/>
      <c r="M811" s="79"/>
      <c r="N811" s="65"/>
      <c r="O811" s="78"/>
      <c r="P811" s="45"/>
      <c r="Q811" s="79"/>
      <c r="R811" s="65"/>
      <c r="S811" s="78"/>
      <c r="T811" s="45"/>
      <c r="U811" s="79"/>
      <c r="V811" s="65"/>
      <c r="W811" s="78"/>
      <c r="X811" s="45"/>
      <c r="Y811" s="79"/>
      <c r="Z811" s="65"/>
      <c r="AA811" s="78"/>
      <c r="AB811" s="45"/>
      <c r="AC811" s="79"/>
      <c r="AD811" s="65"/>
      <c r="AE811" s="78"/>
      <c r="AF811" s="45"/>
      <c r="AG811" s="79"/>
      <c r="AH811" s="2"/>
      <c r="AI811" s="2"/>
      <c r="AJ811" s="2"/>
      <c r="AK811" s="2"/>
      <c r="AL811" s="2"/>
    </row>
    <row r="812" spans="1:38" ht="16.5" customHeight="1" outlineLevel="1">
      <c r="A812" s="58"/>
      <c r="B812" s="83" t="s">
        <v>649</v>
      </c>
      <c r="C812" s="99"/>
      <c r="D812" s="60">
        <v>0</v>
      </c>
      <c r="E812" s="61">
        <f t="shared" ref="E812:G812" si="272">SUM(E813:E816)</f>
        <v>0</v>
      </c>
      <c r="F812" s="61">
        <f t="shared" si="272"/>
        <v>0</v>
      </c>
      <c r="G812" s="61">
        <f t="shared" si="272"/>
        <v>0</v>
      </c>
      <c r="H812" s="62" t="e">
        <f t="shared" si="247"/>
        <v>#DIV/0!</v>
      </c>
      <c r="I812" s="63" t="e">
        <f t="shared" si="248"/>
        <v>#DIV/0!</v>
      </c>
      <c r="J812" s="84">
        <f t="shared" ref="J812:AG812" si="273">SUM(J813:J816)</f>
        <v>0</v>
      </c>
      <c r="K812" s="85">
        <f t="shared" si="273"/>
        <v>0</v>
      </c>
      <c r="L812" s="60">
        <f t="shared" si="273"/>
        <v>0</v>
      </c>
      <c r="M812" s="86">
        <f t="shared" si="273"/>
        <v>0</v>
      </c>
      <c r="N812" s="84">
        <f t="shared" si="273"/>
        <v>0</v>
      </c>
      <c r="O812" s="85">
        <f t="shared" si="273"/>
        <v>0</v>
      </c>
      <c r="P812" s="60">
        <f t="shared" si="273"/>
        <v>0</v>
      </c>
      <c r="Q812" s="86">
        <f t="shared" si="273"/>
        <v>0</v>
      </c>
      <c r="R812" s="84">
        <f t="shared" si="273"/>
        <v>0</v>
      </c>
      <c r="S812" s="85">
        <f t="shared" si="273"/>
        <v>0</v>
      </c>
      <c r="T812" s="60">
        <f t="shared" si="273"/>
        <v>0</v>
      </c>
      <c r="U812" s="86">
        <f t="shared" si="273"/>
        <v>0</v>
      </c>
      <c r="V812" s="84">
        <f t="shared" si="273"/>
        <v>0</v>
      </c>
      <c r="W812" s="85">
        <f t="shared" si="273"/>
        <v>0</v>
      </c>
      <c r="X812" s="60">
        <f t="shared" si="273"/>
        <v>0</v>
      </c>
      <c r="Y812" s="86">
        <f t="shared" si="273"/>
        <v>0</v>
      </c>
      <c r="Z812" s="84">
        <f t="shared" si="273"/>
        <v>0</v>
      </c>
      <c r="AA812" s="85">
        <f t="shared" si="273"/>
        <v>0</v>
      </c>
      <c r="AB812" s="60">
        <f t="shared" si="273"/>
        <v>0</v>
      </c>
      <c r="AC812" s="86">
        <f t="shared" si="273"/>
        <v>0</v>
      </c>
      <c r="AD812" s="84">
        <f t="shared" si="273"/>
        <v>0</v>
      </c>
      <c r="AE812" s="85">
        <f t="shared" si="273"/>
        <v>0</v>
      </c>
      <c r="AF812" s="60">
        <f t="shared" si="273"/>
        <v>0</v>
      </c>
      <c r="AG812" s="86">
        <f t="shared" si="273"/>
        <v>0</v>
      </c>
      <c r="AH812" s="2"/>
      <c r="AI812" s="2"/>
      <c r="AJ812" s="2"/>
      <c r="AK812" s="2"/>
      <c r="AL812" s="2"/>
    </row>
    <row r="813" spans="1:38" ht="27" customHeight="1" outlineLevel="1">
      <c r="A813" s="12" t="s">
        <v>960</v>
      </c>
      <c r="B813" s="34" t="s">
        <v>650</v>
      </c>
      <c r="C813" s="278">
        <v>10590</v>
      </c>
      <c r="D813" s="45">
        <v>0</v>
      </c>
      <c r="E813" s="46">
        <f t="shared" si="250"/>
        <v>0</v>
      </c>
      <c r="F813" s="46">
        <f t="shared" si="251"/>
        <v>0</v>
      </c>
      <c r="G813" s="46">
        <f t="shared" si="252"/>
        <v>0</v>
      </c>
      <c r="H813" s="53" t="e">
        <f t="shared" si="247"/>
        <v>#DIV/0!</v>
      </c>
      <c r="I813" s="54" t="e">
        <f t="shared" si="248"/>
        <v>#DIV/0!</v>
      </c>
      <c r="J813" s="65"/>
      <c r="K813" s="78">
        <f t="shared" si="253"/>
        <v>0</v>
      </c>
      <c r="L813" s="45"/>
      <c r="M813" s="79">
        <f t="shared" si="254"/>
        <v>0</v>
      </c>
      <c r="N813" s="65"/>
      <c r="O813" s="78">
        <f t="shared" si="255"/>
        <v>0</v>
      </c>
      <c r="P813" s="45"/>
      <c r="Q813" s="79">
        <f t="shared" si="256"/>
        <v>0</v>
      </c>
      <c r="R813" s="65"/>
      <c r="S813" s="78">
        <f t="shared" si="257"/>
        <v>0</v>
      </c>
      <c r="T813" s="45"/>
      <c r="U813" s="79">
        <f t="shared" si="258"/>
        <v>0</v>
      </c>
      <c r="V813" s="65"/>
      <c r="W813" s="78">
        <f t="shared" si="259"/>
        <v>0</v>
      </c>
      <c r="X813" s="45"/>
      <c r="Y813" s="79">
        <f t="shared" si="260"/>
        <v>0</v>
      </c>
      <c r="Z813" s="65"/>
      <c r="AA813" s="78">
        <f t="shared" si="261"/>
        <v>0</v>
      </c>
      <c r="AB813" s="45"/>
      <c r="AC813" s="79">
        <f t="shared" si="262"/>
        <v>0</v>
      </c>
      <c r="AD813" s="65"/>
      <c r="AE813" s="78">
        <f t="shared" si="263"/>
        <v>0</v>
      </c>
      <c r="AF813" s="45"/>
      <c r="AG813" s="79">
        <f t="shared" si="264"/>
        <v>0</v>
      </c>
      <c r="AH813" s="2"/>
      <c r="AI813" s="2"/>
      <c r="AJ813" s="2"/>
      <c r="AK813" s="2"/>
      <c r="AL813" s="2"/>
    </row>
    <row r="814" spans="1:38" ht="39.75" customHeight="1" outlineLevel="1">
      <c r="A814" s="12" t="s">
        <v>961</v>
      </c>
      <c r="B814" s="34" t="s">
        <v>651</v>
      </c>
      <c r="C814" s="278">
        <v>104810</v>
      </c>
      <c r="D814" s="45">
        <v>0</v>
      </c>
      <c r="E814" s="46">
        <f t="shared" si="250"/>
        <v>0</v>
      </c>
      <c r="F814" s="46">
        <f t="shared" si="251"/>
        <v>0</v>
      </c>
      <c r="G814" s="46">
        <f t="shared" si="252"/>
        <v>0</v>
      </c>
      <c r="H814" s="53" t="e">
        <f t="shared" si="247"/>
        <v>#DIV/0!</v>
      </c>
      <c r="I814" s="54" t="e">
        <f t="shared" si="248"/>
        <v>#DIV/0!</v>
      </c>
      <c r="J814" s="65"/>
      <c r="K814" s="78">
        <f t="shared" si="253"/>
        <v>0</v>
      </c>
      <c r="L814" s="45"/>
      <c r="M814" s="79">
        <f t="shared" si="254"/>
        <v>0</v>
      </c>
      <c r="N814" s="65"/>
      <c r="O814" s="78">
        <f t="shared" si="255"/>
        <v>0</v>
      </c>
      <c r="P814" s="45"/>
      <c r="Q814" s="79">
        <f t="shared" si="256"/>
        <v>0</v>
      </c>
      <c r="R814" s="65"/>
      <c r="S814" s="78">
        <f t="shared" si="257"/>
        <v>0</v>
      </c>
      <c r="T814" s="45"/>
      <c r="U814" s="79">
        <f t="shared" si="258"/>
        <v>0</v>
      </c>
      <c r="V814" s="65"/>
      <c r="W814" s="78">
        <f t="shared" si="259"/>
        <v>0</v>
      </c>
      <c r="X814" s="45"/>
      <c r="Y814" s="79">
        <f t="shared" si="260"/>
        <v>0</v>
      </c>
      <c r="Z814" s="65"/>
      <c r="AA814" s="78">
        <f t="shared" si="261"/>
        <v>0</v>
      </c>
      <c r="AB814" s="45"/>
      <c r="AC814" s="79">
        <f t="shared" si="262"/>
        <v>0</v>
      </c>
      <c r="AD814" s="65"/>
      <c r="AE814" s="78">
        <f t="shared" si="263"/>
        <v>0</v>
      </c>
      <c r="AF814" s="45"/>
      <c r="AG814" s="79">
        <f t="shared" si="264"/>
        <v>0</v>
      </c>
      <c r="AH814" s="2"/>
      <c r="AI814" s="2"/>
      <c r="AJ814" s="2"/>
      <c r="AK814" s="2"/>
      <c r="AL814" s="2"/>
    </row>
    <row r="815" spans="1:38" ht="105.75" customHeight="1" outlineLevel="1">
      <c r="A815" s="12" t="s">
        <v>962</v>
      </c>
      <c r="B815" s="34" t="s">
        <v>652</v>
      </c>
      <c r="C815" s="278">
        <v>2302150</v>
      </c>
      <c r="D815" s="45">
        <v>0</v>
      </c>
      <c r="E815" s="46">
        <f t="shared" si="250"/>
        <v>0</v>
      </c>
      <c r="F815" s="46">
        <f t="shared" si="251"/>
        <v>0</v>
      </c>
      <c r="G815" s="46">
        <f t="shared" si="252"/>
        <v>0</v>
      </c>
      <c r="H815" s="53" t="e">
        <f t="shared" si="247"/>
        <v>#DIV/0!</v>
      </c>
      <c r="I815" s="54" t="e">
        <f t="shared" si="248"/>
        <v>#DIV/0!</v>
      </c>
      <c r="J815" s="65"/>
      <c r="K815" s="78">
        <f t="shared" si="253"/>
        <v>0</v>
      </c>
      <c r="L815" s="45"/>
      <c r="M815" s="79">
        <f t="shared" si="254"/>
        <v>0</v>
      </c>
      <c r="N815" s="65"/>
      <c r="O815" s="78">
        <f t="shared" si="255"/>
        <v>0</v>
      </c>
      <c r="P815" s="45"/>
      <c r="Q815" s="79">
        <f t="shared" si="256"/>
        <v>0</v>
      </c>
      <c r="R815" s="65"/>
      <c r="S815" s="78">
        <f t="shared" si="257"/>
        <v>0</v>
      </c>
      <c r="T815" s="45"/>
      <c r="U815" s="79">
        <f t="shared" si="258"/>
        <v>0</v>
      </c>
      <c r="V815" s="65"/>
      <c r="W815" s="78">
        <f t="shared" si="259"/>
        <v>0</v>
      </c>
      <c r="X815" s="45"/>
      <c r="Y815" s="79">
        <f t="shared" si="260"/>
        <v>0</v>
      </c>
      <c r="Z815" s="65"/>
      <c r="AA815" s="78">
        <f t="shared" si="261"/>
        <v>0</v>
      </c>
      <c r="AB815" s="45"/>
      <c r="AC815" s="79">
        <f t="shared" si="262"/>
        <v>0</v>
      </c>
      <c r="AD815" s="65"/>
      <c r="AE815" s="78">
        <f t="shared" si="263"/>
        <v>0</v>
      </c>
      <c r="AF815" s="45"/>
      <c r="AG815" s="79">
        <f t="shared" si="264"/>
        <v>0</v>
      </c>
      <c r="AH815" s="2"/>
      <c r="AI815" s="2"/>
      <c r="AJ815" s="2"/>
      <c r="AK815" s="2"/>
      <c r="AL815" s="2"/>
    </row>
    <row r="816" spans="1:38" ht="31.5" customHeight="1" outlineLevel="1">
      <c r="A816" s="12" t="s">
        <v>963</v>
      </c>
      <c r="B816" s="34" t="s">
        <v>653</v>
      </c>
      <c r="C816" s="278">
        <v>57830</v>
      </c>
      <c r="D816" s="45">
        <v>0</v>
      </c>
      <c r="E816" s="46">
        <f t="shared" si="250"/>
        <v>0</v>
      </c>
      <c r="F816" s="46">
        <f t="shared" si="251"/>
        <v>0</v>
      </c>
      <c r="G816" s="46">
        <f t="shared" si="252"/>
        <v>0</v>
      </c>
      <c r="H816" s="53" t="e">
        <f t="shared" si="247"/>
        <v>#DIV/0!</v>
      </c>
      <c r="I816" s="54" t="e">
        <f t="shared" si="248"/>
        <v>#DIV/0!</v>
      </c>
      <c r="J816" s="65"/>
      <c r="K816" s="78">
        <f t="shared" si="253"/>
        <v>0</v>
      </c>
      <c r="L816" s="45"/>
      <c r="M816" s="79">
        <f t="shared" si="254"/>
        <v>0</v>
      </c>
      <c r="N816" s="65"/>
      <c r="O816" s="78">
        <f t="shared" si="255"/>
        <v>0</v>
      </c>
      <c r="P816" s="45"/>
      <c r="Q816" s="79">
        <f t="shared" si="256"/>
        <v>0</v>
      </c>
      <c r="R816" s="65"/>
      <c r="S816" s="78">
        <f t="shared" si="257"/>
        <v>0</v>
      </c>
      <c r="T816" s="45"/>
      <c r="U816" s="79">
        <f t="shared" si="258"/>
        <v>0</v>
      </c>
      <c r="V816" s="65"/>
      <c r="W816" s="78">
        <f t="shared" si="259"/>
        <v>0</v>
      </c>
      <c r="X816" s="45"/>
      <c r="Y816" s="79">
        <f t="shared" si="260"/>
        <v>0</v>
      </c>
      <c r="Z816" s="65"/>
      <c r="AA816" s="78">
        <f t="shared" si="261"/>
        <v>0</v>
      </c>
      <c r="AB816" s="45"/>
      <c r="AC816" s="79">
        <f t="shared" si="262"/>
        <v>0</v>
      </c>
      <c r="AD816" s="65"/>
      <c r="AE816" s="78">
        <f t="shared" si="263"/>
        <v>0</v>
      </c>
      <c r="AF816" s="45"/>
      <c r="AG816" s="79">
        <f t="shared" si="264"/>
        <v>0</v>
      </c>
      <c r="AH816" s="2"/>
      <c r="AI816" s="2"/>
      <c r="AJ816" s="2"/>
      <c r="AK816" s="2"/>
      <c r="AL816" s="2"/>
    </row>
    <row r="817" spans="1:38" ht="16.5" customHeight="1" outlineLevel="1">
      <c r="A817" s="12"/>
      <c r="B817" s="34"/>
      <c r="C817" s="278">
        <v>160010</v>
      </c>
      <c r="D817" s="45"/>
      <c r="E817" s="46"/>
      <c r="F817" s="46"/>
      <c r="G817" s="46"/>
      <c r="H817" s="53"/>
      <c r="I817" s="54"/>
      <c r="J817" s="65"/>
      <c r="K817" s="78"/>
      <c r="L817" s="45"/>
      <c r="M817" s="79"/>
      <c r="N817" s="65"/>
      <c r="O817" s="78"/>
      <c r="P817" s="45"/>
      <c r="Q817" s="79"/>
      <c r="R817" s="65"/>
      <c r="S817" s="78"/>
      <c r="T817" s="45"/>
      <c r="U817" s="79"/>
      <c r="V817" s="65"/>
      <c r="W817" s="78"/>
      <c r="X817" s="45"/>
      <c r="Y817" s="79"/>
      <c r="Z817" s="65"/>
      <c r="AA817" s="78"/>
      <c r="AB817" s="45"/>
      <c r="AC817" s="79"/>
      <c r="AD817" s="65"/>
      <c r="AE817" s="78"/>
      <c r="AF817" s="45"/>
      <c r="AG817" s="79"/>
      <c r="AH817" s="2"/>
      <c r="AI817" s="2"/>
      <c r="AJ817" s="2"/>
      <c r="AK817" s="2"/>
      <c r="AL817" s="2"/>
    </row>
    <row r="818" spans="1:38" ht="16.5" customHeight="1" outlineLevel="1">
      <c r="A818" s="12"/>
      <c r="B818" s="34"/>
      <c r="C818" s="278">
        <v>796380</v>
      </c>
      <c r="D818" s="45"/>
      <c r="E818" s="46"/>
      <c r="F818" s="46"/>
      <c r="G818" s="46"/>
      <c r="H818" s="53"/>
      <c r="I818" s="54"/>
      <c r="J818" s="65"/>
      <c r="K818" s="78"/>
      <c r="L818" s="45"/>
      <c r="M818" s="79"/>
      <c r="N818" s="65"/>
      <c r="O818" s="78"/>
      <c r="P818" s="45"/>
      <c r="Q818" s="79"/>
      <c r="R818" s="65"/>
      <c r="S818" s="78"/>
      <c r="T818" s="45"/>
      <c r="U818" s="79"/>
      <c r="V818" s="65"/>
      <c r="W818" s="78"/>
      <c r="X818" s="45"/>
      <c r="Y818" s="79"/>
      <c r="Z818" s="65"/>
      <c r="AA818" s="78"/>
      <c r="AB818" s="45"/>
      <c r="AC818" s="79"/>
      <c r="AD818" s="65"/>
      <c r="AE818" s="78"/>
      <c r="AF818" s="45"/>
      <c r="AG818" s="79"/>
      <c r="AH818" s="2"/>
      <c r="AI818" s="2"/>
      <c r="AJ818" s="2"/>
      <c r="AK818" s="2"/>
      <c r="AL818" s="2"/>
    </row>
    <row r="819" spans="1:38" ht="16.5" customHeight="1" outlineLevel="1">
      <c r="A819" s="12"/>
      <c r="B819" s="34"/>
      <c r="C819" s="278">
        <v>2473810</v>
      </c>
      <c r="D819" s="45"/>
      <c r="E819" s="46"/>
      <c r="F819" s="46"/>
      <c r="G819" s="46"/>
      <c r="H819" s="53"/>
      <c r="I819" s="54"/>
      <c r="J819" s="65"/>
      <c r="K819" s="78"/>
      <c r="L819" s="45"/>
      <c r="M819" s="79"/>
      <c r="N819" s="65"/>
      <c r="O819" s="78"/>
      <c r="P819" s="45"/>
      <c r="Q819" s="79"/>
      <c r="R819" s="65"/>
      <c r="S819" s="78"/>
      <c r="T819" s="45"/>
      <c r="U819" s="79"/>
      <c r="V819" s="65"/>
      <c r="W819" s="78"/>
      <c r="X819" s="45"/>
      <c r="Y819" s="79"/>
      <c r="Z819" s="65"/>
      <c r="AA819" s="78"/>
      <c r="AB819" s="45"/>
      <c r="AC819" s="79"/>
      <c r="AD819" s="65"/>
      <c r="AE819" s="78"/>
      <c r="AF819" s="45"/>
      <c r="AG819" s="79"/>
      <c r="AH819" s="2"/>
      <c r="AI819" s="2"/>
      <c r="AJ819" s="2"/>
      <c r="AK819" s="2"/>
      <c r="AL819" s="2"/>
    </row>
    <row r="820" spans="1:38" ht="16.5" customHeight="1" outlineLevel="1">
      <c r="A820" s="12"/>
      <c r="B820" s="34"/>
      <c r="C820" s="278">
        <v>1585620</v>
      </c>
      <c r="D820" s="45"/>
      <c r="E820" s="46"/>
      <c r="F820" s="46"/>
      <c r="G820" s="46"/>
      <c r="H820" s="53"/>
      <c r="I820" s="54"/>
      <c r="J820" s="65"/>
      <c r="K820" s="78"/>
      <c r="L820" s="45"/>
      <c r="M820" s="79"/>
      <c r="N820" s="65"/>
      <c r="O820" s="78"/>
      <c r="P820" s="45"/>
      <c r="Q820" s="79"/>
      <c r="R820" s="65"/>
      <c r="S820" s="78"/>
      <c r="T820" s="45"/>
      <c r="U820" s="79"/>
      <c r="V820" s="65"/>
      <c r="W820" s="78"/>
      <c r="X820" s="45"/>
      <c r="Y820" s="79"/>
      <c r="Z820" s="65"/>
      <c r="AA820" s="78"/>
      <c r="AB820" s="45"/>
      <c r="AC820" s="79"/>
      <c r="AD820" s="65"/>
      <c r="AE820" s="78"/>
      <c r="AF820" s="45"/>
      <c r="AG820" s="79"/>
      <c r="AH820" s="2"/>
      <c r="AI820" s="2"/>
      <c r="AJ820" s="2"/>
      <c r="AK820" s="2"/>
      <c r="AL820" s="2"/>
    </row>
    <row r="821" spans="1:38" ht="16.5" customHeight="1">
      <c r="A821" s="58"/>
      <c r="B821" s="83" t="s">
        <v>654</v>
      </c>
      <c r="C821" s="99"/>
      <c r="D821" s="60"/>
      <c r="E821" s="61">
        <f t="shared" ref="E821:G821" si="274">SUM(E822:E830)</f>
        <v>0</v>
      </c>
      <c r="F821" s="61">
        <f t="shared" si="274"/>
        <v>0</v>
      </c>
      <c r="G821" s="61">
        <f t="shared" si="274"/>
        <v>0</v>
      </c>
      <c r="H821" s="62" t="e">
        <f t="shared" si="247"/>
        <v>#DIV/0!</v>
      </c>
      <c r="I821" s="63" t="e">
        <f t="shared" si="248"/>
        <v>#DIV/0!</v>
      </c>
      <c r="J821" s="84">
        <f t="shared" ref="J821:AG821" si="275">SUM(J822:J830)</f>
        <v>0</v>
      </c>
      <c r="K821" s="85">
        <f t="shared" si="275"/>
        <v>0</v>
      </c>
      <c r="L821" s="60">
        <f t="shared" si="275"/>
        <v>0</v>
      </c>
      <c r="M821" s="86">
        <f t="shared" si="275"/>
        <v>0</v>
      </c>
      <c r="N821" s="84">
        <f t="shared" si="275"/>
        <v>0</v>
      </c>
      <c r="O821" s="85">
        <f t="shared" si="275"/>
        <v>0</v>
      </c>
      <c r="P821" s="60">
        <f t="shared" si="275"/>
        <v>0</v>
      </c>
      <c r="Q821" s="86">
        <f t="shared" si="275"/>
        <v>0</v>
      </c>
      <c r="R821" s="84">
        <f t="shared" si="275"/>
        <v>0</v>
      </c>
      <c r="S821" s="85">
        <f t="shared" si="275"/>
        <v>0</v>
      </c>
      <c r="T821" s="60">
        <f t="shared" si="275"/>
        <v>0</v>
      </c>
      <c r="U821" s="86">
        <f t="shared" si="275"/>
        <v>0</v>
      </c>
      <c r="V821" s="84">
        <f t="shared" si="275"/>
        <v>0</v>
      </c>
      <c r="W821" s="85">
        <f t="shared" si="275"/>
        <v>0</v>
      </c>
      <c r="X821" s="60">
        <f t="shared" si="275"/>
        <v>0</v>
      </c>
      <c r="Y821" s="86">
        <f t="shared" si="275"/>
        <v>0</v>
      </c>
      <c r="Z821" s="84">
        <f t="shared" si="275"/>
        <v>0</v>
      </c>
      <c r="AA821" s="85">
        <f t="shared" si="275"/>
        <v>0</v>
      </c>
      <c r="AB821" s="60">
        <f t="shared" si="275"/>
        <v>0</v>
      </c>
      <c r="AC821" s="86">
        <f t="shared" si="275"/>
        <v>0</v>
      </c>
      <c r="AD821" s="84">
        <f t="shared" si="275"/>
        <v>0</v>
      </c>
      <c r="AE821" s="85">
        <f t="shared" si="275"/>
        <v>0</v>
      </c>
      <c r="AF821" s="60">
        <f t="shared" si="275"/>
        <v>0</v>
      </c>
      <c r="AG821" s="86">
        <f t="shared" si="275"/>
        <v>0</v>
      </c>
      <c r="AH821" s="2"/>
      <c r="AI821" s="2"/>
      <c r="AJ821" s="2"/>
      <c r="AK821" s="2"/>
      <c r="AL821" s="2"/>
    </row>
    <row r="822" spans="1:38" ht="31.5" customHeight="1">
      <c r="A822" s="12" t="s">
        <v>964</v>
      </c>
      <c r="B822" s="34" t="s">
        <v>655</v>
      </c>
      <c r="C822" s="262">
        <v>93440</v>
      </c>
      <c r="D822" s="45">
        <v>0</v>
      </c>
      <c r="E822" s="46">
        <f t="shared" si="250"/>
        <v>0</v>
      </c>
      <c r="F822" s="46">
        <f t="shared" si="251"/>
        <v>0</v>
      </c>
      <c r="G822" s="46">
        <f t="shared" si="252"/>
        <v>0</v>
      </c>
      <c r="H822" s="53" t="e">
        <f t="shared" si="247"/>
        <v>#DIV/0!</v>
      </c>
      <c r="I822" s="54" t="e">
        <f t="shared" si="248"/>
        <v>#DIV/0!</v>
      </c>
      <c r="J822" s="65"/>
      <c r="K822" s="78">
        <f t="shared" si="253"/>
        <v>0</v>
      </c>
      <c r="L822" s="45"/>
      <c r="M822" s="79">
        <f t="shared" si="254"/>
        <v>0</v>
      </c>
      <c r="N822" s="65"/>
      <c r="O822" s="78">
        <f t="shared" si="255"/>
        <v>0</v>
      </c>
      <c r="P822" s="45"/>
      <c r="Q822" s="79">
        <f t="shared" si="256"/>
        <v>0</v>
      </c>
      <c r="R822" s="65"/>
      <c r="S822" s="78">
        <f t="shared" si="257"/>
        <v>0</v>
      </c>
      <c r="T822" s="45"/>
      <c r="U822" s="79">
        <f t="shared" si="258"/>
        <v>0</v>
      </c>
      <c r="V822" s="65"/>
      <c r="W822" s="78">
        <f t="shared" si="259"/>
        <v>0</v>
      </c>
      <c r="X822" s="45"/>
      <c r="Y822" s="79">
        <f t="shared" si="260"/>
        <v>0</v>
      </c>
      <c r="Z822" s="65"/>
      <c r="AA822" s="78">
        <f t="shared" si="261"/>
        <v>0</v>
      </c>
      <c r="AB822" s="45"/>
      <c r="AC822" s="79">
        <f t="shared" si="262"/>
        <v>0</v>
      </c>
      <c r="AD822" s="65"/>
      <c r="AE822" s="78">
        <f t="shared" si="263"/>
        <v>0</v>
      </c>
      <c r="AF822" s="45"/>
      <c r="AG822" s="79">
        <f t="shared" si="264"/>
        <v>0</v>
      </c>
      <c r="AH822" s="2"/>
      <c r="AI822" s="2"/>
      <c r="AJ822" s="2"/>
      <c r="AK822" s="2"/>
      <c r="AL822" s="2"/>
    </row>
    <row r="823" spans="1:38" ht="38.25" customHeight="1">
      <c r="A823" s="12" t="s">
        <v>965</v>
      </c>
      <c r="B823" s="34" t="s">
        <v>656</v>
      </c>
      <c r="C823" s="262">
        <v>1728220</v>
      </c>
      <c r="D823" s="45"/>
      <c r="E823" s="46">
        <f t="shared" si="250"/>
        <v>0</v>
      </c>
      <c r="F823" s="46">
        <f t="shared" si="251"/>
        <v>0</v>
      </c>
      <c r="G823" s="46">
        <f t="shared" si="252"/>
        <v>0</v>
      </c>
      <c r="H823" s="53" t="e">
        <f t="shared" si="247"/>
        <v>#DIV/0!</v>
      </c>
      <c r="I823" s="54" t="e">
        <f t="shared" si="248"/>
        <v>#DIV/0!</v>
      </c>
      <c r="J823" s="65"/>
      <c r="K823" s="78">
        <f t="shared" si="253"/>
        <v>0</v>
      </c>
      <c r="L823" s="45"/>
      <c r="M823" s="79">
        <f t="shared" si="254"/>
        <v>0</v>
      </c>
      <c r="N823" s="65"/>
      <c r="O823" s="78">
        <f t="shared" si="255"/>
        <v>0</v>
      </c>
      <c r="P823" s="45"/>
      <c r="Q823" s="79">
        <f t="shared" si="256"/>
        <v>0</v>
      </c>
      <c r="R823" s="65"/>
      <c r="S823" s="78">
        <f t="shared" si="257"/>
        <v>0</v>
      </c>
      <c r="T823" s="45"/>
      <c r="U823" s="79">
        <f t="shared" si="258"/>
        <v>0</v>
      </c>
      <c r="V823" s="65"/>
      <c r="W823" s="78">
        <f t="shared" si="259"/>
        <v>0</v>
      </c>
      <c r="X823" s="45"/>
      <c r="Y823" s="79">
        <f t="shared" si="260"/>
        <v>0</v>
      </c>
      <c r="Z823" s="65"/>
      <c r="AA823" s="78">
        <f t="shared" si="261"/>
        <v>0</v>
      </c>
      <c r="AB823" s="45"/>
      <c r="AC823" s="79">
        <f t="shared" si="262"/>
        <v>0</v>
      </c>
      <c r="AD823" s="65"/>
      <c r="AE823" s="78">
        <f t="shared" si="263"/>
        <v>0</v>
      </c>
      <c r="AF823" s="45"/>
      <c r="AG823" s="79">
        <f t="shared" si="264"/>
        <v>0</v>
      </c>
      <c r="AH823" s="2"/>
      <c r="AI823" s="2"/>
      <c r="AJ823" s="2"/>
      <c r="AK823" s="2"/>
      <c r="AL823" s="2"/>
    </row>
    <row r="824" spans="1:38" ht="16.5" customHeight="1">
      <c r="A824" s="12">
        <v>1902065</v>
      </c>
      <c r="B824" s="34" t="s">
        <v>657</v>
      </c>
      <c r="C824" s="262">
        <v>383020</v>
      </c>
      <c r="D824" s="45"/>
      <c r="E824" s="46">
        <f t="shared" si="250"/>
        <v>0</v>
      </c>
      <c r="F824" s="46">
        <f t="shared" si="251"/>
        <v>0</v>
      </c>
      <c r="G824" s="46">
        <f t="shared" si="252"/>
        <v>0</v>
      </c>
      <c r="H824" s="53" t="e">
        <f t="shared" si="247"/>
        <v>#DIV/0!</v>
      </c>
      <c r="I824" s="54" t="e">
        <f t="shared" si="248"/>
        <v>#DIV/0!</v>
      </c>
      <c r="J824" s="65"/>
      <c r="K824" s="78">
        <f t="shared" si="253"/>
        <v>0</v>
      </c>
      <c r="L824" s="45"/>
      <c r="M824" s="79">
        <f t="shared" si="254"/>
        <v>0</v>
      </c>
      <c r="N824" s="65"/>
      <c r="O824" s="78">
        <f t="shared" si="255"/>
        <v>0</v>
      </c>
      <c r="P824" s="45"/>
      <c r="Q824" s="79">
        <f t="shared" si="256"/>
        <v>0</v>
      </c>
      <c r="R824" s="65"/>
      <c r="S824" s="78">
        <f t="shared" si="257"/>
        <v>0</v>
      </c>
      <c r="T824" s="45"/>
      <c r="U824" s="79">
        <f t="shared" si="258"/>
        <v>0</v>
      </c>
      <c r="V824" s="65"/>
      <c r="W824" s="78">
        <f t="shared" si="259"/>
        <v>0</v>
      </c>
      <c r="X824" s="45"/>
      <c r="Y824" s="79">
        <f t="shared" si="260"/>
        <v>0</v>
      </c>
      <c r="Z824" s="65"/>
      <c r="AA824" s="78">
        <f t="shared" si="261"/>
        <v>0</v>
      </c>
      <c r="AB824" s="45"/>
      <c r="AC824" s="79">
        <f t="shared" si="262"/>
        <v>0</v>
      </c>
      <c r="AD824" s="65"/>
      <c r="AE824" s="78">
        <f t="shared" si="263"/>
        <v>0</v>
      </c>
      <c r="AF824" s="45"/>
      <c r="AG824" s="79">
        <f t="shared" si="264"/>
        <v>0</v>
      </c>
      <c r="AH824" s="2"/>
      <c r="AI824" s="2"/>
      <c r="AJ824" s="2"/>
      <c r="AK824" s="2"/>
      <c r="AL824" s="2"/>
    </row>
    <row r="825" spans="1:38" ht="16.5" customHeight="1">
      <c r="A825" s="12" t="s">
        <v>874</v>
      </c>
      <c r="B825" s="27" t="s">
        <v>527</v>
      </c>
      <c r="C825" s="262">
        <v>471020</v>
      </c>
      <c r="D825" s="45"/>
      <c r="E825" s="46">
        <f t="shared" si="250"/>
        <v>0</v>
      </c>
      <c r="F825" s="46">
        <f t="shared" si="251"/>
        <v>0</v>
      </c>
      <c r="G825" s="46">
        <f t="shared" si="252"/>
        <v>0</v>
      </c>
      <c r="H825" s="53" t="e">
        <f t="shared" si="247"/>
        <v>#DIV/0!</v>
      </c>
      <c r="I825" s="54" t="e">
        <f t="shared" si="248"/>
        <v>#DIV/0!</v>
      </c>
      <c r="J825" s="65"/>
      <c r="K825" s="78">
        <f t="shared" si="253"/>
        <v>0</v>
      </c>
      <c r="L825" s="45"/>
      <c r="M825" s="79">
        <f t="shared" si="254"/>
        <v>0</v>
      </c>
      <c r="N825" s="65"/>
      <c r="O825" s="78">
        <f t="shared" si="255"/>
        <v>0</v>
      </c>
      <c r="P825" s="45"/>
      <c r="Q825" s="79">
        <f t="shared" si="256"/>
        <v>0</v>
      </c>
      <c r="R825" s="65"/>
      <c r="S825" s="78">
        <f t="shared" si="257"/>
        <v>0</v>
      </c>
      <c r="T825" s="45"/>
      <c r="U825" s="79">
        <f t="shared" si="258"/>
        <v>0</v>
      </c>
      <c r="V825" s="65"/>
      <c r="W825" s="78">
        <f t="shared" si="259"/>
        <v>0</v>
      </c>
      <c r="X825" s="45"/>
      <c r="Y825" s="79">
        <f t="shared" si="260"/>
        <v>0</v>
      </c>
      <c r="Z825" s="65"/>
      <c r="AA825" s="78">
        <f t="shared" si="261"/>
        <v>0</v>
      </c>
      <c r="AB825" s="45"/>
      <c r="AC825" s="79">
        <f t="shared" si="262"/>
        <v>0</v>
      </c>
      <c r="AD825" s="65"/>
      <c r="AE825" s="78">
        <f t="shared" si="263"/>
        <v>0</v>
      </c>
      <c r="AF825" s="45"/>
      <c r="AG825" s="79">
        <f t="shared" si="264"/>
        <v>0</v>
      </c>
      <c r="AH825" s="2"/>
      <c r="AI825" s="2"/>
      <c r="AJ825" s="2"/>
      <c r="AK825" s="2"/>
      <c r="AL825" s="2"/>
    </row>
    <row r="826" spans="1:38" ht="16.5" customHeight="1">
      <c r="A826" s="12" t="s">
        <v>875</v>
      </c>
      <c r="B826" s="24" t="s">
        <v>143</v>
      </c>
      <c r="C826" s="262">
        <v>372900</v>
      </c>
      <c r="D826" s="45"/>
      <c r="E826" s="46">
        <f t="shared" si="250"/>
        <v>0</v>
      </c>
      <c r="F826" s="46">
        <f t="shared" si="251"/>
        <v>0</v>
      </c>
      <c r="G826" s="46">
        <f t="shared" si="252"/>
        <v>0</v>
      </c>
      <c r="H826" s="53" t="e">
        <f t="shared" si="247"/>
        <v>#DIV/0!</v>
      </c>
      <c r="I826" s="54" t="e">
        <f t="shared" si="248"/>
        <v>#DIV/0!</v>
      </c>
      <c r="J826" s="65"/>
      <c r="K826" s="78">
        <f t="shared" si="253"/>
        <v>0</v>
      </c>
      <c r="L826" s="45"/>
      <c r="M826" s="79">
        <f t="shared" si="254"/>
        <v>0</v>
      </c>
      <c r="N826" s="65"/>
      <c r="O826" s="78">
        <f t="shared" si="255"/>
        <v>0</v>
      </c>
      <c r="P826" s="45"/>
      <c r="Q826" s="79">
        <f t="shared" si="256"/>
        <v>0</v>
      </c>
      <c r="R826" s="65"/>
      <c r="S826" s="78">
        <f t="shared" si="257"/>
        <v>0</v>
      </c>
      <c r="T826" s="45"/>
      <c r="U826" s="79">
        <f t="shared" si="258"/>
        <v>0</v>
      </c>
      <c r="V826" s="65"/>
      <c r="W826" s="78">
        <f t="shared" si="259"/>
        <v>0</v>
      </c>
      <c r="X826" s="45"/>
      <c r="Y826" s="79">
        <f t="shared" si="260"/>
        <v>0</v>
      </c>
      <c r="Z826" s="65"/>
      <c r="AA826" s="78">
        <f t="shared" si="261"/>
        <v>0</v>
      </c>
      <c r="AB826" s="45"/>
      <c r="AC826" s="79">
        <f t="shared" si="262"/>
        <v>0</v>
      </c>
      <c r="AD826" s="65"/>
      <c r="AE826" s="78">
        <f t="shared" si="263"/>
        <v>0</v>
      </c>
      <c r="AF826" s="45"/>
      <c r="AG826" s="79">
        <f t="shared" si="264"/>
        <v>0</v>
      </c>
      <c r="AH826" s="2"/>
      <c r="AI826" s="2"/>
      <c r="AJ826" s="2"/>
      <c r="AK826" s="2"/>
      <c r="AL826" s="2"/>
    </row>
    <row r="827" spans="1:38" ht="16.5" customHeight="1">
      <c r="A827" s="12" t="s">
        <v>877</v>
      </c>
      <c r="B827" s="27" t="s">
        <v>528</v>
      </c>
      <c r="C827" s="262">
        <v>689810</v>
      </c>
      <c r="D827" s="45"/>
      <c r="E827" s="46">
        <f t="shared" si="250"/>
        <v>0</v>
      </c>
      <c r="F827" s="46">
        <f t="shared" si="251"/>
        <v>0</v>
      </c>
      <c r="G827" s="46">
        <f t="shared" si="252"/>
        <v>0</v>
      </c>
      <c r="H827" s="53" t="e">
        <f t="shared" si="247"/>
        <v>#DIV/0!</v>
      </c>
      <c r="I827" s="54" t="e">
        <f t="shared" si="248"/>
        <v>#DIV/0!</v>
      </c>
      <c r="J827" s="65"/>
      <c r="K827" s="78">
        <f t="shared" si="253"/>
        <v>0</v>
      </c>
      <c r="L827" s="45"/>
      <c r="M827" s="79">
        <f t="shared" si="254"/>
        <v>0</v>
      </c>
      <c r="N827" s="65"/>
      <c r="O827" s="78">
        <f t="shared" si="255"/>
        <v>0</v>
      </c>
      <c r="P827" s="45"/>
      <c r="Q827" s="79">
        <f t="shared" si="256"/>
        <v>0</v>
      </c>
      <c r="R827" s="65"/>
      <c r="S827" s="78">
        <f t="shared" si="257"/>
        <v>0</v>
      </c>
      <c r="T827" s="45"/>
      <c r="U827" s="79">
        <f t="shared" si="258"/>
        <v>0</v>
      </c>
      <c r="V827" s="65"/>
      <c r="W827" s="78">
        <f t="shared" si="259"/>
        <v>0</v>
      </c>
      <c r="X827" s="45"/>
      <c r="Y827" s="79">
        <f t="shared" si="260"/>
        <v>0</v>
      </c>
      <c r="Z827" s="65"/>
      <c r="AA827" s="78">
        <f t="shared" si="261"/>
        <v>0</v>
      </c>
      <c r="AB827" s="45"/>
      <c r="AC827" s="79">
        <f t="shared" si="262"/>
        <v>0</v>
      </c>
      <c r="AD827" s="65"/>
      <c r="AE827" s="78">
        <f t="shared" si="263"/>
        <v>0</v>
      </c>
      <c r="AF827" s="45"/>
      <c r="AG827" s="79">
        <f t="shared" si="264"/>
        <v>0</v>
      </c>
      <c r="AH827" s="2"/>
      <c r="AI827" s="2"/>
      <c r="AJ827" s="2"/>
      <c r="AK827" s="2"/>
      <c r="AL827" s="2"/>
    </row>
    <row r="828" spans="1:38" ht="16.5" customHeight="1">
      <c r="A828" s="12"/>
      <c r="B828" s="27"/>
      <c r="C828" s="262">
        <v>945050</v>
      </c>
      <c r="D828" s="45"/>
      <c r="E828" s="46"/>
      <c r="F828" s="46"/>
      <c r="G828" s="46"/>
      <c r="H828" s="53"/>
      <c r="I828" s="54"/>
      <c r="J828" s="65"/>
      <c r="K828" s="78"/>
      <c r="L828" s="45"/>
      <c r="M828" s="79"/>
      <c r="N828" s="65"/>
      <c r="O828" s="78"/>
      <c r="P828" s="45"/>
      <c r="Q828" s="79"/>
      <c r="R828" s="65"/>
      <c r="S828" s="78"/>
      <c r="T828" s="45"/>
      <c r="U828" s="79"/>
      <c r="V828" s="65"/>
      <c r="W828" s="78"/>
      <c r="X828" s="45"/>
      <c r="Y828" s="79"/>
      <c r="Z828" s="65"/>
      <c r="AA828" s="78"/>
      <c r="AB828" s="45"/>
      <c r="AC828" s="79"/>
      <c r="AD828" s="65"/>
      <c r="AE828" s="78"/>
      <c r="AF828" s="45"/>
      <c r="AG828" s="79"/>
      <c r="AH828" s="2"/>
      <c r="AI828" s="2"/>
      <c r="AJ828" s="2"/>
      <c r="AK828" s="2"/>
      <c r="AL828" s="2"/>
    </row>
    <row r="829" spans="1:38" ht="16.5" customHeight="1">
      <c r="A829" s="12">
        <v>3106102</v>
      </c>
      <c r="B829" s="34" t="s">
        <v>658</v>
      </c>
      <c r="C829" s="262">
        <v>104380</v>
      </c>
      <c r="D829" s="45"/>
      <c r="E829" s="46">
        <f t="shared" si="250"/>
        <v>0</v>
      </c>
      <c r="F829" s="46">
        <f t="shared" si="251"/>
        <v>0</v>
      </c>
      <c r="G829" s="46">
        <f t="shared" si="252"/>
        <v>0</v>
      </c>
      <c r="H829" s="53" t="e">
        <f t="shared" si="247"/>
        <v>#DIV/0!</v>
      </c>
      <c r="I829" s="54" t="e">
        <f t="shared" si="248"/>
        <v>#DIV/0!</v>
      </c>
      <c r="J829" s="65"/>
      <c r="K829" s="78">
        <f t="shared" si="253"/>
        <v>0</v>
      </c>
      <c r="L829" s="45"/>
      <c r="M829" s="79">
        <f t="shared" si="254"/>
        <v>0</v>
      </c>
      <c r="N829" s="65"/>
      <c r="O829" s="78">
        <f t="shared" si="255"/>
        <v>0</v>
      </c>
      <c r="P829" s="45"/>
      <c r="Q829" s="79">
        <f t="shared" si="256"/>
        <v>0</v>
      </c>
      <c r="R829" s="65"/>
      <c r="S829" s="78">
        <f t="shared" si="257"/>
        <v>0</v>
      </c>
      <c r="T829" s="45"/>
      <c r="U829" s="79">
        <f t="shared" si="258"/>
        <v>0</v>
      </c>
      <c r="V829" s="65"/>
      <c r="W829" s="78">
        <f t="shared" si="259"/>
        <v>0</v>
      </c>
      <c r="X829" s="45"/>
      <c r="Y829" s="79">
        <f t="shared" si="260"/>
        <v>0</v>
      </c>
      <c r="Z829" s="65"/>
      <c r="AA829" s="78">
        <f t="shared" si="261"/>
        <v>0</v>
      </c>
      <c r="AB829" s="45"/>
      <c r="AC829" s="79">
        <f t="shared" si="262"/>
        <v>0</v>
      </c>
      <c r="AD829" s="65"/>
      <c r="AE829" s="78">
        <f t="shared" si="263"/>
        <v>0</v>
      </c>
      <c r="AF829" s="45"/>
      <c r="AG829" s="79">
        <f t="shared" si="264"/>
        <v>0</v>
      </c>
      <c r="AH829" s="2"/>
      <c r="AI829" s="2"/>
      <c r="AJ829" s="2"/>
      <c r="AK829" s="2"/>
      <c r="AL829" s="2"/>
    </row>
    <row r="830" spans="1:38" ht="16.5" customHeight="1">
      <c r="A830" s="12" t="s">
        <v>869</v>
      </c>
      <c r="B830" s="34" t="s">
        <v>659</v>
      </c>
      <c r="C830" s="262">
        <v>118440</v>
      </c>
      <c r="D830" s="45"/>
      <c r="E830" s="46">
        <f t="shared" si="250"/>
        <v>0</v>
      </c>
      <c r="F830" s="46">
        <f t="shared" si="251"/>
        <v>0</v>
      </c>
      <c r="G830" s="46">
        <f t="shared" si="252"/>
        <v>0</v>
      </c>
      <c r="H830" s="53" t="e">
        <f t="shared" si="247"/>
        <v>#DIV/0!</v>
      </c>
      <c r="I830" s="54" t="e">
        <f t="shared" si="248"/>
        <v>#DIV/0!</v>
      </c>
      <c r="J830" s="65"/>
      <c r="K830" s="78">
        <f t="shared" si="253"/>
        <v>0</v>
      </c>
      <c r="L830" s="45"/>
      <c r="M830" s="79">
        <f t="shared" si="254"/>
        <v>0</v>
      </c>
      <c r="N830" s="65"/>
      <c r="O830" s="78">
        <f t="shared" si="255"/>
        <v>0</v>
      </c>
      <c r="P830" s="45"/>
      <c r="Q830" s="79">
        <f t="shared" si="256"/>
        <v>0</v>
      </c>
      <c r="R830" s="65"/>
      <c r="S830" s="78">
        <f t="shared" si="257"/>
        <v>0</v>
      </c>
      <c r="T830" s="45"/>
      <c r="U830" s="79">
        <f t="shared" si="258"/>
        <v>0</v>
      </c>
      <c r="V830" s="65"/>
      <c r="W830" s="78">
        <f t="shared" si="259"/>
        <v>0</v>
      </c>
      <c r="X830" s="45"/>
      <c r="Y830" s="79">
        <f t="shared" si="260"/>
        <v>0</v>
      </c>
      <c r="Z830" s="65"/>
      <c r="AA830" s="78">
        <f t="shared" si="261"/>
        <v>0</v>
      </c>
      <c r="AB830" s="45"/>
      <c r="AC830" s="79">
        <f t="shared" si="262"/>
        <v>0</v>
      </c>
      <c r="AD830" s="65"/>
      <c r="AE830" s="78">
        <f t="shared" si="263"/>
        <v>0</v>
      </c>
      <c r="AF830" s="45"/>
      <c r="AG830" s="79">
        <f t="shared" si="264"/>
        <v>0</v>
      </c>
      <c r="AH830" s="2"/>
      <c r="AI830" s="2"/>
      <c r="AJ830" s="2"/>
      <c r="AK830" s="2"/>
      <c r="AL830" s="2"/>
    </row>
    <row r="831" spans="1:38" ht="16.5" customHeight="1">
      <c r="A831" s="12"/>
      <c r="B831" s="34"/>
      <c r="C831" s="263"/>
      <c r="D831" s="45"/>
      <c r="E831" s="46"/>
      <c r="F831" s="46"/>
      <c r="G831" s="46"/>
      <c r="H831" s="53"/>
      <c r="I831" s="54"/>
      <c r="J831" s="65"/>
      <c r="K831" s="78"/>
      <c r="L831" s="45"/>
      <c r="M831" s="79"/>
      <c r="N831" s="65"/>
      <c r="O831" s="78"/>
      <c r="P831" s="45"/>
      <c r="Q831" s="79"/>
      <c r="R831" s="65"/>
      <c r="S831" s="78"/>
      <c r="T831" s="45"/>
      <c r="U831" s="79"/>
      <c r="V831" s="65"/>
      <c r="W831" s="78"/>
      <c r="X831" s="45"/>
      <c r="Y831" s="79"/>
      <c r="Z831" s="65"/>
      <c r="AA831" s="78"/>
      <c r="AB831" s="45"/>
      <c r="AC831" s="79"/>
      <c r="AD831" s="65"/>
      <c r="AE831" s="78"/>
      <c r="AF831" s="45"/>
      <c r="AG831" s="79"/>
      <c r="AH831" s="2"/>
      <c r="AI831" s="2"/>
      <c r="AJ831" s="2"/>
      <c r="AK831" s="2"/>
      <c r="AL831" s="2"/>
    </row>
    <row r="832" spans="1:38" ht="16.5" customHeight="1">
      <c r="A832" s="58"/>
      <c r="B832" s="83" t="s">
        <v>660</v>
      </c>
      <c r="C832" s="99"/>
      <c r="D832" s="60"/>
      <c r="E832" s="61">
        <f t="shared" ref="E832:G832" si="276">SUM(E833:E834)</f>
        <v>0</v>
      </c>
      <c r="F832" s="61">
        <f t="shared" si="276"/>
        <v>0</v>
      </c>
      <c r="G832" s="61">
        <f t="shared" si="276"/>
        <v>0</v>
      </c>
      <c r="H832" s="62" t="e">
        <f t="shared" si="247"/>
        <v>#DIV/0!</v>
      </c>
      <c r="I832" s="63" t="e">
        <f t="shared" si="248"/>
        <v>#DIV/0!</v>
      </c>
      <c r="J832" s="84">
        <f t="shared" ref="J832:AG832" si="277">SUM(J833:J834)</f>
        <v>0</v>
      </c>
      <c r="K832" s="85">
        <f t="shared" si="277"/>
        <v>0</v>
      </c>
      <c r="L832" s="60">
        <f t="shared" si="277"/>
        <v>0</v>
      </c>
      <c r="M832" s="86">
        <f t="shared" si="277"/>
        <v>0</v>
      </c>
      <c r="N832" s="84">
        <f t="shared" si="277"/>
        <v>0</v>
      </c>
      <c r="O832" s="85">
        <f t="shared" si="277"/>
        <v>0</v>
      </c>
      <c r="P832" s="60">
        <f t="shared" si="277"/>
        <v>0</v>
      </c>
      <c r="Q832" s="86">
        <f t="shared" si="277"/>
        <v>0</v>
      </c>
      <c r="R832" s="84">
        <f t="shared" si="277"/>
        <v>0</v>
      </c>
      <c r="S832" s="85">
        <f t="shared" si="277"/>
        <v>0</v>
      </c>
      <c r="T832" s="60">
        <f t="shared" si="277"/>
        <v>0</v>
      </c>
      <c r="U832" s="86">
        <f t="shared" si="277"/>
        <v>0</v>
      </c>
      <c r="V832" s="84">
        <f t="shared" si="277"/>
        <v>0</v>
      </c>
      <c r="W832" s="85">
        <f t="shared" si="277"/>
        <v>0</v>
      </c>
      <c r="X832" s="60">
        <f t="shared" si="277"/>
        <v>0</v>
      </c>
      <c r="Y832" s="86">
        <f t="shared" si="277"/>
        <v>0</v>
      </c>
      <c r="Z832" s="84">
        <f t="shared" si="277"/>
        <v>0</v>
      </c>
      <c r="AA832" s="85">
        <f t="shared" si="277"/>
        <v>0</v>
      </c>
      <c r="AB832" s="60">
        <f t="shared" si="277"/>
        <v>0</v>
      </c>
      <c r="AC832" s="86">
        <f t="shared" si="277"/>
        <v>0</v>
      </c>
      <c r="AD832" s="84">
        <f t="shared" si="277"/>
        <v>0</v>
      </c>
      <c r="AE832" s="85">
        <f t="shared" si="277"/>
        <v>0</v>
      </c>
      <c r="AF832" s="60">
        <f t="shared" si="277"/>
        <v>0</v>
      </c>
      <c r="AG832" s="86">
        <f t="shared" si="277"/>
        <v>0</v>
      </c>
      <c r="AH832" s="2"/>
      <c r="AI832" s="2"/>
      <c r="AJ832" s="2"/>
      <c r="AK832" s="2"/>
      <c r="AL832" s="2"/>
    </row>
    <row r="833" spans="1:38" ht="26.25" customHeight="1">
      <c r="A833" s="12" t="s">
        <v>966</v>
      </c>
      <c r="B833" s="34" t="s">
        <v>661</v>
      </c>
      <c r="C833" s="14">
        <v>10590</v>
      </c>
      <c r="D833" s="45"/>
      <c r="E833" s="46">
        <f t="shared" si="250"/>
        <v>0</v>
      </c>
      <c r="F833" s="46">
        <f t="shared" si="251"/>
        <v>0</v>
      </c>
      <c r="G833" s="46">
        <f t="shared" si="252"/>
        <v>0</v>
      </c>
      <c r="H833" s="53" t="e">
        <f t="shared" si="247"/>
        <v>#DIV/0!</v>
      </c>
      <c r="I833" s="54" t="e">
        <f t="shared" si="248"/>
        <v>#DIV/0!</v>
      </c>
      <c r="J833" s="65"/>
      <c r="K833" s="78">
        <f t="shared" si="253"/>
        <v>0</v>
      </c>
      <c r="L833" s="45"/>
      <c r="M833" s="79">
        <f t="shared" si="254"/>
        <v>0</v>
      </c>
      <c r="N833" s="65"/>
      <c r="O833" s="78">
        <f t="shared" si="255"/>
        <v>0</v>
      </c>
      <c r="P833" s="45"/>
      <c r="Q833" s="79">
        <f t="shared" si="256"/>
        <v>0</v>
      </c>
      <c r="R833" s="65"/>
      <c r="S833" s="78">
        <f t="shared" si="257"/>
        <v>0</v>
      </c>
      <c r="T833" s="45"/>
      <c r="U833" s="79">
        <f t="shared" si="258"/>
        <v>0</v>
      </c>
      <c r="V833" s="65"/>
      <c r="W833" s="78">
        <f t="shared" si="259"/>
        <v>0</v>
      </c>
      <c r="X833" s="45"/>
      <c r="Y833" s="79">
        <f t="shared" si="260"/>
        <v>0</v>
      </c>
      <c r="Z833" s="65"/>
      <c r="AA833" s="78">
        <f t="shared" si="261"/>
        <v>0</v>
      </c>
      <c r="AB833" s="45"/>
      <c r="AC833" s="79">
        <f t="shared" si="262"/>
        <v>0</v>
      </c>
      <c r="AD833" s="65"/>
      <c r="AE833" s="78">
        <f t="shared" si="263"/>
        <v>0</v>
      </c>
      <c r="AF833" s="45"/>
      <c r="AG833" s="79">
        <f t="shared" si="264"/>
        <v>0</v>
      </c>
      <c r="AH833" s="2"/>
      <c r="AI833" s="2"/>
      <c r="AJ833" s="2"/>
      <c r="AK833" s="2"/>
      <c r="AL833" s="2"/>
    </row>
    <row r="834" spans="1:38" ht="16.5" customHeight="1">
      <c r="A834" s="12">
        <v>3001001</v>
      </c>
      <c r="B834" s="27" t="s">
        <v>662</v>
      </c>
      <c r="C834" s="14">
        <v>24170</v>
      </c>
      <c r="D834" s="45"/>
      <c r="E834" s="46">
        <f t="shared" si="250"/>
        <v>0</v>
      </c>
      <c r="F834" s="46">
        <f t="shared" si="251"/>
        <v>0</v>
      </c>
      <c r="G834" s="46">
        <f t="shared" si="252"/>
        <v>0</v>
      </c>
      <c r="H834" s="53" t="e">
        <f t="shared" si="247"/>
        <v>#DIV/0!</v>
      </c>
      <c r="I834" s="54" t="e">
        <f t="shared" si="248"/>
        <v>#DIV/0!</v>
      </c>
      <c r="J834" s="65"/>
      <c r="K834" s="78">
        <f t="shared" si="253"/>
        <v>0</v>
      </c>
      <c r="L834" s="45"/>
      <c r="M834" s="79">
        <f t="shared" si="254"/>
        <v>0</v>
      </c>
      <c r="N834" s="65"/>
      <c r="O834" s="78">
        <f t="shared" si="255"/>
        <v>0</v>
      </c>
      <c r="P834" s="45"/>
      <c r="Q834" s="79">
        <f t="shared" si="256"/>
        <v>0</v>
      </c>
      <c r="R834" s="65"/>
      <c r="S834" s="78">
        <f t="shared" si="257"/>
        <v>0</v>
      </c>
      <c r="T834" s="45"/>
      <c r="U834" s="79">
        <f t="shared" si="258"/>
        <v>0</v>
      </c>
      <c r="V834" s="65"/>
      <c r="W834" s="78">
        <f t="shared" si="259"/>
        <v>0</v>
      </c>
      <c r="X834" s="45"/>
      <c r="Y834" s="79">
        <f t="shared" si="260"/>
        <v>0</v>
      </c>
      <c r="Z834" s="65"/>
      <c r="AA834" s="78">
        <f t="shared" si="261"/>
        <v>0</v>
      </c>
      <c r="AB834" s="45"/>
      <c r="AC834" s="79">
        <f t="shared" si="262"/>
        <v>0</v>
      </c>
      <c r="AD834" s="65"/>
      <c r="AE834" s="78">
        <f t="shared" si="263"/>
        <v>0</v>
      </c>
      <c r="AF834" s="45"/>
      <c r="AG834" s="79">
        <f t="shared" si="264"/>
        <v>0</v>
      </c>
      <c r="AH834" s="2"/>
      <c r="AI834" s="2"/>
      <c r="AJ834" s="2"/>
      <c r="AK834" s="2"/>
      <c r="AL834" s="2"/>
    </row>
    <row r="835" spans="1:38" ht="16.5" customHeight="1">
      <c r="A835" s="12"/>
      <c r="B835" s="34"/>
      <c r="C835" s="14"/>
      <c r="D835" s="45"/>
      <c r="E835" s="46"/>
      <c r="F835" s="46"/>
      <c r="G835" s="46"/>
      <c r="H835" s="53"/>
      <c r="I835" s="54"/>
      <c r="J835" s="65"/>
      <c r="K835" s="78"/>
      <c r="L835" s="45"/>
      <c r="M835" s="79"/>
      <c r="N835" s="65"/>
      <c r="O835" s="78"/>
      <c r="P835" s="45"/>
      <c r="Q835" s="79"/>
      <c r="R835" s="65"/>
      <c r="S835" s="78"/>
      <c r="T835" s="45"/>
      <c r="U835" s="79"/>
      <c r="V835" s="65"/>
      <c r="W835" s="78"/>
      <c r="X835" s="45"/>
      <c r="Y835" s="79"/>
      <c r="Z835" s="65"/>
      <c r="AA835" s="78"/>
      <c r="AB835" s="45"/>
      <c r="AC835" s="79"/>
      <c r="AD835" s="65"/>
      <c r="AE835" s="78"/>
      <c r="AF835" s="45"/>
      <c r="AG835" s="79"/>
      <c r="AH835" s="2"/>
      <c r="AI835" s="2"/>
      <c r="AJ835" s="2"/>
      <c r="AK835" s="2"/>
      <c r="AL835" s="2"/>
    </row>
    <row r="836" spans="1:38" ht="16.5" customHeight="1" outlineLevel="1">
      <c r="A836" s="58"/>
      <c r="B836" s="83" t="s">
        <v>663</v>
      </c>
      <c r="C836" s="99"/>
      <c r="D836" s="60">
        <v>0</v>
      </c>
      <c r="E836" s="61">
        <f t="shared" ref="E836:G836" si="278">SUM(E837:E839)</f>
        <v>0</v>
      </c>
      <c r="F836" s="61">
        <f t="shared" si="278"/>
        <v>0</v>
      </c>
      <c r="G836" s="61">
        <f t="shared" si="278"/>
        <v>0</v>
      </c>
      <c r="H836" s="62" t="e">
        <f t="shared" si="247"/>
        <v>#DIV/0!</v>
      </c>
      <c r="I836" s="63" t="e">
        <f t="shared" si="248"/>
        <v>#DIV/0!</v>
      </c>
      <c r="J836" s="84">
        <f t="shared" ref="J836:AG836" si="279">SUM(J837:J839)</f>
        <v>0</v>
      </c>
      <c r="K836" s="85">
        <f t="shared" si="279"/>
        <v>0</v>
      </c>
      <c r="L836" s="60">
        <f t="shared" si="279"/>
        <v>0</v>
      </c>
      <c r="M836" s="86">
        <f t="shared" si="279"/>
        <v>0</v>
      </c>
      <c r="N836" s="84">
        <f t="shared" si="279"/>
        <v>0</v>
      </c>
      <c r="O836" s="85">
        <f t="shared" si="279"/>
        <v>0</v>
      </c>
      <c r="P836" s="60">
        <f t="shared" si="279"/>
        <v>0</v>
      </c>
      <c r="Q836" s="86">
        <f t="shared" si="279"/>
        <v>0</v>
      </c>
      <c r="R836" s="84">
        <f t="shared" si="279"/>
        <v>0</v>
      </c>
      <c r="S836" s="85">
        <f t="shared" si="279"/>
        <v>0</v>
      </c>
      <c r="T836" s="60">
        <f t="shared" si="279"/>
        <v>0</v>
      </c>
      <c r="U836" s="86">
        <f t="shared" si="279"/>
        <v>0</v>
      </c>
      <c r="V836" s="84">
        <f t="shared" si="279"/>
        <v>0</v>
      </c>
      <c r="W836" s="85">
        <f t="shared" si="279"/>
        <v>0</v>
      </c>
      <c r="X836" s="60">
        <f t="shared" si="279"/>
        <v>0</v>
      </c>
      <c r="Y836" s="86">
        <f t="shared" si="279"/>
        <v>0</v>
      </c>
      <c r="Z836" s="84">
        <f t="shared" si="279"/>
        <v>0</v>
      </c>
      <c r="AA836" s="85">
        <f t="shared" si="279"/>
        <v>0</v>
      </c>
      <c r="AB836" s="60">
        <f t="shared" si="279"/>
        <v>0</v>
      </c>
      <c r="AC836" s="86">
        <f t="shared" si="279"/>
        <v>0</v>
      </c>
      <c r="AD836" s="84">
        <f t="shared" si="279"/>
        <v>0</v>
      </c>
      <c r="AE836" s="85">
        <f t="shared" si="279"/>
        <v>0</v>
      </c>
      <c r="AF836" s="60">
        <f t="shared" si="279"/>
        <v>0</v>
      </c>
      <c r="AG836" s="86">
        <f t="shared" si="279"/>
        <v>0</v>
      </c>
      <c r="AH836" s="2"/>
      <c r="AI836" s="2"/>
      <c r="AJ836" s="2"/>
      <c r="AK836" s="2"/>
      <c r="AL836" s="2"/>
    </row>
    <row r="837" spans="1:38" ht="16.5" customHeight="1" outlineLevel="1">
      <c r="A837" s="12">
        <v>1201009</v>
      </c>
      <c r="B837" s="34" t="s">
        <v>664</v>
      </c>
      <c r="C837" s="14">
        <v>68260</v>
      </c>
      <c r="D837" s="45">
        <v>0</v>
      </c>
      <c r="E837" s="46">
        <f t="shared" si="250"/>
        <v>0</v>
      </c>
      <c r="F837" s="46">
        <f t="shared" si="251"/>
        <v>0</v>
      </c>
      <c r="G837" s="46">
        <f t="shared" si="252"/>
        <v>0</v>
      </c>
      <c r="H837" s="53" t="e">
        <f t="shared" si="247"/>
        <v>#DIV/0!</v>
      </c>
      <c r="I837" s="54" t="e">
        <f t="shared" si="248"/>
        <v>#DIV/0!</v>
      </c>
      <c r="J837" s="65"/>
      <c r="K837" s="78">
        <f t="shared" si="253"/>
        <v>0</v>
      </c>
      <c r="L837" s="45"/>
      <c r="M837" s="79">
        <f t="shared" si="254"/>
        <v>0</v>
      </c>
      <c r="N837" s="65"/>
      <c r="O837" s="78">
        <f t="shared" si="255"/>
        <v>0</v>
      </c>
      <c r="P837" s="45"/>
      <c r="Q837" s="79">
        <f t="shared" si="256"/>
        <v>0</v>
      </c>
      <c r="R837" s="65"/>
      <c r="S837" s="78">
        <f t="shared" si="257"/>
        <v>0</v>
      </c>
      <c r="T837" s="45"/>
      <c r="U837" s="79">
        <f t="shared" si="258"/>
        <v>0</v>
      </c>
      <c r="V837" s="65"/>
      <c r="W837" s="78">
        <f t="shared" si="259"/>
        <v>0</v>
      </c>
      <c r="X837" s="45"/>
      <c r="Y837" s="79">
        <f t="shared" si="260"/>
        <v>0</v>
      </c>
      <c r="Z837" s="65"/>
      <c r="AA837" s="78">
        <f t="shared" si="261"/>
        <v>0</v>
      </c>
      <c r="AB837" s="45"/>
      <c r="AC837" s="79">
        <f t="shared" si="262"/>
        <v>0</v>
      </c>
      <c r="AD837" s="65"/>
      <c r="AE837" s="78">
        <f t="shared" si="263"/>
        <v>0</v>
      </c>
      <c r="AF837" s="45"/>
      <c r="AG837" s="79">
        <f t="shared" si="264"/>
        <v>0</v>
      </c>
      <c r="AH837" s="2"/>
      <c r="AI837" s="2"/>
      <c r="AJ837" s="2"/>
      <c r="AK837" s="2"/>
      <c r="AL837" s="2"/>
    </row>
    <row r="838" spans="1:38" ht="16.5" customHeight="1" outlineLevel="1">
      <c r="A838" s="12">
        <v>1202038</v>
      </c>
      <c r="B838" s="27" t="s">
        <v>665</v>
      </c>
      <c r="C838" s="14">
        <v>287240</v>
      </c>
      <c r="D838" s="45">
        <v>0</v>
      </c>
      <c r="E838" s="46">
        <f t="shared" si="250"/>
        <v>0</v>
      </c>
      <c r="F838" s="46">
        <f t="shared" si="251"/>
        <v>0</v>
      </c>
      <c r="G838" s="46">
        <f t="shared" si="252"/>
        <v>0</v>
      </c>
      <c r="H838" s="53" t="e">
        <f t="shared" si="247"/>
        <v>#DIV/0!</v>
      </c>
      <c r="I838" s="54" t="e">
        <f t="shared" si="248"/>
        <v>#DIV/0!</v>
      </c>
      <c r="J838" s="65"/>
      <c r="K838" s="78">
        <f t="shared" si="253"/>
        <v>0</v>
      </c>
      <c r="L838" s="45"/>
      <c r="M838" s="79">
        <f t="shared" si="254"/>
        <v>0</v>
      </c>
      <c r="N838" s="65"/>
      <c r="O838" s="78">
        <f t="shared" si="255"/>
        <v>0</v>
      </c>
      <c r="P838" s="45"/>
      <c r="Q838" s="79">
        <f t="shared" si="256"/>
        <v>0</v>
      </c>
      <c r="R838" s="65"/>
      <c r="S838" s="78">
        <f t="shared" si="257"/>
        <v>0</v>
      </c>
      <c r="T838" s="45"/>
      <c r="U838" s="79">
        <f t="shared" si="258"/>
        <v>0</v>
      </c>
      <c r="V838" s="65"/>
      <c r="W838" s="78">
        <f t="shared" si="259"/>
        <v>0</v>
      </c>
      <c r="X838" s="45"/>
      <c r="Y838" s="79">
        <f t="shared" si="260"/>
        <v>0</v>
      </c>
      <c r="Z838" s="65"/>
      <c r="AA838" s="78">
        <f t="shared" si="261"/>
        <v>0</v>
      </c>
      <c r="AB838" s="45"/>
      <c r="AC838" s="79">
        <f t="shared" si="262"/>
        <v>0</v>
      </c>
      <c r="AD838" s="65"/>
      <c r="AE838" s="78">
        <f t="shared" si="263"/>
        <v>0</v>
      </c>
      <c r="AF838" s="45"/>
      <c r="AG838" s="79">
        <f t="shared" si="264"/>
        <v>0</v>
      </c>
      <c r="AH838" s="2"/>
      <c r="AI838" s="2"/>
      <c r="AJ838" s="2"/>
      <c r="AK838" s="2"/>
      <c r="AL838" s="2"/>
    </row>
    <row r="839" spans="1:38" ht="16.5" customHeight="1" outlineLevel="1">
      <c r="A839" s="12">
        <v>3001201</v>
      </c>
      <c r="B839" s="27" t="s">
        <v>666</v>
      </c>
      <c r="C839" s="14">
        <v>114560</v>
      </c>
      <c r="D839" s="45">
        <v>0</v>
      </c>
      <c r="E839" s="46">
        <f t="shared" si="250"/>
        <v>0</v>
      </c>
      <c r="F839" s="46">
        <f t="shared" si="251"/>
        <v>0</v>
      </c>
      <c r="G839" s="46">
        <f t="shared" si="252"/>
        <v>0</v>
      </c>
      <c r="H839" s="53" t="e">
        <f t="shared" si="247"/>
        <v>#DIV/0!</v>
      </c>
      <c r="I839" s="54" t="e">
        <f t="shared" si="248"/>
        <v>#DIV/0!</v>
      </c>
      <c r="J839" s="65"/>
      <c r="K839" s="78">
        <f t="shared" si="253"/>
        <v>0</v>
      </c>
      <c r="L839" s="45"/>
      <c r="M839" s="79">
        <f t="shared" si="254"/>
        <v>0</v>
      </c>
      <c r="N839" s="65"/>
      <c r="O839" s="78">
        <f t="shared" si="255"/>
        <v>0</v>
      </c>
      <c r="P839" s="45"/>
      <c r="Q839" s="79">
        <f t="shared" si="256"/>
        <v>0</v>
      </c>
      <c r="R839" s="65"/>
      <c r="S839" s="78">
        <f t="shared" si="257"/>
        <v>0</v>
      </c>
      <c r="T839" s="45"/>
      <c r="U839" s="79">
        <f t="shared" si="258"/>
        <v>0</v>
      </c>
      <c r="V839" s="65"/>
      <c r="W839" s="78">
        <f t="shared" si="259"/>
        <v>0</v>
      </c>
      <c r="X839" s="45"/>
      <c r="Y839" s="79">
        <f t="shared" si="260"/>
        <v>0</v>
      </c>
      <c r="Z839" s="65"/>
      <c r="AA839" s="78">
        <f t="shared" si="261"/>
        <v>0</v>
      </c>
      <c r="AB839" s="45"/>
      <c r="AC839" s="79">
        <f t="shared" si="262"/>
        <v>0</v>
      </c>
      <c r="AD839" s="65"/>
      <c r="AE839" s="78">
        <f t="shared" si="263"/>
        <v>0</v>
      </c>
      <c r="AF839" s="45"/>
      <c r="AG839" s="79">
        <f t="shared" si="264"/>
        <v>0</v>
      </c>
      <c r="AH839" s="2"/>
      <c r="AI839" s="2"/>
      <c r="AJ839" s="2"/>
      <c r="AK839" s="2"/>
      <c r="AL839" s="2"/>
    </row>
    <row r="840" spans="1:38" ht="16.5" customHeight="1" outlineLevel="1">
      <c r="A840" s="12"/>
      <c r="B840" s="34"/>
      <c r="C840" s="14"/>
      <c r="D840" s="45"/>
      <c r="E840" s="46"/>
      <c r="F840" s="46"/>
      <c r="G840" s="46"/>
      <c r="H840" s="53"/>
      <c r="I840" s="54"/>
      <c r="J840" s="65"/>
      <c r="K840" s="78"/>
      <c r="L840" s="45"/>
      <c r="M840" s="79"/>
      <c r="N840" s="65"/>
      <c r="O840" s="78"/>
      <c r="P840" s="45"/>
      <c r="Q840" s="79"/>
      <c r="R840" s="65"/>
      <c r="S840" s="78"/>
      <c r="T840" s="45"/>
      <c r="U840" s="79"/>
      <c r="V840" s="65"/>
      <c r="W840" s="78"/>
      <c r="X840" s="45"/>
      <c r="Y840" s="79"/>
      <c r="Z840" s="65"/>
      <c r="AA840" s="78"/>
      <c r="AB840" s="45"/>
      <c r="AC840" s="79"/>
      <c r="AD840" s="65"/>
      <c r="AE840" s="78"/>
      <c r="AF840" s="45"/>
      <c r="AG840" s="79"/>
      <c r="AH840" s="2"/>
      <c r="AI840" s="2"/>
      <c r="AJ840" s="2"/>
      <c r="AK840" s="2"/>
      <c r="AL840" s="2"/>
    </row>
    <row r="841" spans="1:38" ht="16.5" customHeight="1">
      <c r="A841" s="58"/>
      <c r="B841" s="83" t="s">
        <v>667</v>
      </c>
      <c r="C841" s="99"/>
      <c r="D841" s="60"/>
      <c r="E841" s="61">
        <f t="shared" ref="E841:G841" si="280">SUM(E842:E844)</f>
        <v>0</v>
      </c>
      <c r="F841" s="61">
        <f t="shared" si="280"/>
        <v>0</v>
      </c>
      <c r="G841" s="61">
        <f t="shared" si="280"/>
        <v>0</v>
      </c>
      <c r="H841" s="62" t="e">
        <f t="shared" si="247"/>
        <v>#DIV/0!</v>
      </c>
      <c r="I841" s="63" t="e">
        <f t="shared" si="248"/>
        <v>#DIV/0!</v>
      </c>
      <c r="J841" s="84">
        <f t="shared" ref="J841:AG841" si="281">SUM(J842:J844)</f>
        <v>0</v>
      </c>
      <c r="K841" s="85">
        <f t="shared" si="281"/>
        <v>0</v>
      </c>
      <c r="L841" s="60">
        <f t="shared" si="281"/>
        <v>0</v>
      </c>
      <c r="M841" s="86">
        <f t="shared" si="281"/>
        <v>0</v>
      </c>
      <c r="N841" s="84">
        <f t="shared" si="281"/>
        <v>0</v>
      </c>
      <c r="O841" s="85">
        <f t="shared" si="281"/>
        <v>0</v>
      </c>
      <c r="P841" s="60">
        <f t="shared" si="281"/>
        <v>0</v>
      </c>
      <c r="Q841" s="86">
        <f t="shared" si="281"/>
        <v>0</v>
      </c>
      <c r="R841" s="84">
        <f t="shared" si="281"/>
        <v>0</v>
      </c>
      <c r="S841" s="85">
        <f t="shared" si="281"/>
        <v>0</v>
      </c>
      <c r="T841" s="60">
        <f t="shared" si="281"/>
        <v>0</v>
      </c>
      <c r="U841" s="86">
        <f t="shared" si="281"/>
        <v>0</v>
      </c>
      <c r="V841" s="84">
        <f t="shared" si="281"/>
        <v>0</v>
      </c>
      <c r="W841" s="85">
        <f t="shared" si="281"/>
        <v>0</v>
      </c>
      <c r="X841" s="60">
        <f t="shared" si="281"/>
        <v>0</v>
      </c>
      <c r="Y841" s="86">
        <f t="shared" si="281"/>
        <v>0</v>
      </c>
      <c r="Z841" s="84">
        <f t="shared" si="281"/>
        <v>0</v>
      </c>
      <c r="AA841" s="85">
        <f t="shared" si="281"/>
        <v>0</v>
      </c>
      <c r="AB841" s="60">
        <f t="shared" si="281"/>
        <v>0</v>
      </c>
      <c r="AC841" s="86">
        <f t="shared" si="281"/>
        <v>0</v>
      </c>
      <c r="AD841" s="84">
        <f t="shared" si="281"/>
        <v>0</v>
      </c>
      <c r="AE841" s="85">
        <f t="shared" si="281"/>
        <v>0</v>
      </c>
      <c r="AF841" s="60">
        <f t="shared" si="281"/>
        <v>0</v>
      </c>
      <c r="AG841" s="86">
        <f t="shared" si="281"/>
        <v>0</v>
      </c>
      <c r="AH841" s="2"/>
      <c r="AI841" s="2"/>
      <c r="AJ841" s="2"/>
      <c r="AK841" s="2"/>
      <c r="AL841" s="2"/>
    </row>
    <row r="842" spans="1:38" ht="75.75" customHeight="1">
      <c r="A842" s="12" t="s">
        <v>967</v>
      </c>
      <c r="B842" s="34" t="s">
        <v>668</v>
      </c>
      <c r="C842" s="14">
        <v>16870</v>
      </c>
      <c r="D842" s="45"/>
      <c r="E842" s="46">
        <f t="shared" si="250"/>
        <v>0</v>
      </c>
      <c r="F842" s="46">
        <f t="shared" si="251"/>
        <v>0</v>
      </c>
      <c r="G842" s="46">
        <f t="shared" si="252"/>
        <v>0</v>
      </c>
      <c r="H842" s="53" t="e">
        <f t="shared" si="247"/>
        <v>#DIV/0!</v>
      </c>
      <c r="I842" s="54" t="e">
        <f t="shared" si="248"/>
        <v>#DIV/0!</v>
      </c>
      <c r="J842" s="65"/>
      <c r="K842" s="78">
        <f t="shared" si="253"/>
        <v>0</v>
      </c>
      <c r="L842" s="45"/>
      <c r="M842" s="79">
        <f t="shared" si="254"/>
        <v>0</v>
      </c>
      <c r="N842" s="65"/>
      <c r="O842" s="78">
        <f t="shared" si="255"/>
        <v>0</v>
      </c>
      <c r="P842" s="45"/>
      <c r="Q842" s="79">
        <f t="shared" si="256"/>
        <v>0</v>
      </c>
      <c r="R842" s="65"/>
      <c r="S842" s="78">
        <f t="shared" si="257"/>
        <v>0</v>
      </c>
      <c r="T842" s="45"/>
      <c r="U842" s="79">
        <f t="shared" si="258"/>
        <v>0</v>
      </c>
      <c r="V842" s="65"/>
      <c r="W842" s="78">
        <f t="shared" si="259"/>
        <v>0</v>
      </c>
      <c r="X842" s="45"/>
      <c r="Y842" s="79">
        <f t="shared" si="260"/>
        <v>0</v>
      </c>
      <c r="Z842" s="65"/>
      <c r="AA842" s="78">
        <f t="shared" si="261"/>
        <v>0</v>
      </c>
      <c r="AB842" s="45"/>
      <c r="AC842" s="79">
        <f t="shared" si="262"/>
        <v>0</v>
      </c>
      <c r="AD842" s="65"/>
      <c r="AE842" s="78">
        <f t="shared" si="263"/>
        <v>0</v>
      </c>
      <c r="AF842" s="45"/>
      <c r="AG842" s="79">
        <f t="shared" si="264"/>
        <v>0</v>
      </c>
      <c r="AH842" s="2"/>
      <c r="AI842" s="2"/>
      <c r="AJ842" s="2"/>
      <c r="AK842" s="2"/>
      <c r="AL842" s="2"/>
    </row>
    <row r="843" spans="1:38" ht="16.5" customHeight="1">
      <c r="A843" s="12">
        <v>1202057</v>
      </c>
      <c r="B843" s="34" t="s">
        <v>669</v>
      </c>
      <c r="C843" s="14">
        <v>231860</v>
      </c>
      <c r="D843" s="45"/>
      <c r="E843" s="46">
        <f t="shared" si="250"/>
        <v>0</v>
      </c>
      <c r="F843" s="46">
        <f t="shared" si="251"/>
        <v>0</v>
      </c>
      <c r="G843" s="46">
        <f t="shared" si="252"/>
        <v>0</v>
      </c>
      <c r="H843" s="53" t="e">
        <f t="shared" si="247"/>
        <v>#DIV/0!</v>
      </c>
      <c r="I843" s="54" t="e">
        <f t="shared" si="248"/>
        <v>#DIV/0!</v>
      </c>
      <c r="J843" s="65"/>
      <c r="K843" s="78">
        <f t="shared" si="253"/>
        <v>0</v>
      </c>
      <c r="L843" s="45"/>
      <c r="M843" s="79">
        <f t="shared" si="254"/>
        <v>0</v>
      </c>
      <c r="N843" s="65"/>
      <c r="O843" s="78">
        <f t="shared" si="255"/>
        <v>0</v>
      </c>
      <c r="P843" s="45"/>
      <c r="Q843" s="79">
        <f t="shared" si="256"/>
        <v>0</v>
      </c>
      <c r="R843" s="65"/>
      <c r="S843" s="78">
        <f t="shared" si="257"/>
        <v>0</v>
      </c>
      <c r="T843" s="45"/>
      <c r="U843" s="79">
        <f t="shared" si="258"/>
        <v>0</v>
      </c>
      <c r="V843" s="65"/>
      <c r="W843" s="78">
        <f t="shared" si="259"/>
        <v>0</v>
      </c>
      <c r="X843" s="45"/>
      <c r="Y843" s="79">
        <f t="shared" si="260"/>
        <v>0</v>
      </c>
      <c r="Z843" s="65"/>
      <c r="AA843" s="78">
        <f t="shared" si="261"/>
        <v>0</v>
      </c>
      <c r="AB843" s="45"/>
      <c r="AC843" s="79">
        <f t="shared" si="262"/>
        <v>0</v>
      </c>
      <c r="AD843" s="65"/>
      <c r="AE843" s="78">
        <f t="shared" si="263"/>
        <v>0</v>
      </c>
      <c r="AF843" s="45"/>
      <c r="AG843" s="79">
        <f t="shared" si="264"/>
        <v>0</v>
      </c>
      <c r="AH843" s="2"/>
      <c r="AI843" s="2"/>
      <c r="AJ843" s="2"/>
      <c r="AK843" s="2"/>
      <c r="AL843" s="2"/>
    </row>
    <row r="844" spans="1:38" ht="36.75" customHeight="1">
      <c r="A844" s="12" t="s">
        <v>942</v>
      </c>
      <c r="B844" s="34" t="s">
        <v>670</v>
      </c>
      <c r="C844" s="14">
        <v>1474120</v>
      </c>
      <c r="D844" s="45"/>
      <c r="E844" s="46">
        <f t="shared" si="250"/>
        <v>0</v>
      </c>
      <c r="F844" s="46">
        <f t="shared" si="251"/>
        <v>0</v>
      </c>
      <c r="G844" s="46">
        <f t="shared" si="252"/>
        <v>0</v>
      </c>
      <c r="H844" s="53" t="e">
        <f t="shared" si="247"/>
        <v>#DIV/0!</v>
      </c>
      <c r="I844" s="54" t="e">
        <f t="shared" si="248"/>
        <v>#DIV/0!</v>
      </c>
      <c r="J844" s="65"/>
      <c r="K844" s="78">
        <f t="shared" si="253"/>
        <v>0</v>
      </c>
      <c r="L844" s="45"/>
      <c r="M844" s="79">
        <f t="shared" si="254"/>
        <v>0</v>
      </c>
      <c r="N844" s="65">
        <v>0</v>
      </c>
      <c r="O844" s="78">
        <f t="shared" si="255"/>
        <v>0</v>
      </c>
      <c r="P844" s="45"/>
      <c r="Q844" s="79">
        <f t="shared" si="256"/>
        <v>0</v>
      </c>
      <c r="R844" s="65"/>
      <c r="S844" s="78">
        <f t="shared" si="257"/>
        <v>0</v>
      </c>
      <c r="T844" s="45"/>
      <c r="U844" s="79">
        <f t="shared" si="258"/>
        <v>0</v>
      </c>
      <c r="V844" s="65"/>
      <c r="W844" s="78">
        <f t="shared" si="259"/>
        <v>0</v>
      </c>
      <c r="X844" s="45"/>
      <c r="Y844" s="79">
        <f t="shared" si="260"/>
        <v>0</v>
      </c>
      <c r="Z844" s="65"/>
      <c r="AA844" s="78">
        <f t="shared" si="261"/>
        <v>0</v>
      </c>
      <c r="AB844" s="45"/>
      <c r="AC844" s="79">
        <f t="shared" si="262"/>
        <v>0</v>
      </c>
      <c r="AD844" s="65"/>
      <c r="AE844" s="78">
        <f t="shared" si="263"/>
        <v>0</v>
      </c>
      <c r="AF844" s="45"/>
      <c r="AG844" s="79">
        <f t="shared" si="264"/>
        <v>0</v>
      </c>
      <c r="AH844" s="2"/>
      <c r="AI844" s="2"/>
      <c r="AJ844" s="2"/>
      <c r="AK844" s="2"/>
      <c r="AL844" s="2"/>
    </row>
    <row r="845" spans="1:38" ht="16.5" customHeight="1">
      <c r="A845" s="12"/>
      <c r="B845" s="34"/>
      <c r="C845" s="14"/>
      <c r="D845" s="45"/>
      <c r="E845" s="46"/>
      <c r="F845" s="46"/>
      <c r="G845" s="46"/>
      <c r="H845" s="53"/>
      <c r="I845" s="54"/>
      <c r="J845" s="65"/>
      <c r="K845" s="78"/>
      <c r="L845" s="45"/>
      <c r="M845" s="79"/>
      <c r="N845" s="65"/>
      <c r="O845" s="78"/>
      <c r="P845" s="45"/>
      <c r="Q845" s="79"/>
      <c r="R845" s="65"/>
      <c r="S845" s="78"/>
      <c r="T845" s="45"/>
      <c r="U845" s="79"/>
      <c r="V845" s="65"/>
      <c r="W845" s="78"/>
      <c r="X845" s="45"/>
      <c r="Y845" s="79"/>
      <c r="Z845" s="65"/>
      <c r="AA845" s="78"/>
      <c r="AB845" s="45"/>
      <c r="AC845" s="79"/>
      <c r="AD845" s="65"/>
      <c r="AE845" s="78"/>
      <c r="AF845" s="45"/>
      <c r="AG845" s="79"/>
      <c r="AH845" s="2"/>
      <c r="AI845" s="2"/>
      <c r="AJ845" s="2"/>
      <c r="AK845" s="2"/>
      <c r="AL845" s="2"/>
    </row>
    <row r="846" spans="1:38" ht="16.5" customHeight="1" outlineLevel="1">
      <c r="A846" s="58"/>
      <c r="B846" s="83" t="s">
        <v>671</v>
      </c>
      <c r="C846" s="99"/>
      <c r="D846" s="60">
        <v>0</v>
      </c>
      <c r="E846" s="61">
        <f t="shared" ref="E846:G846" si="282">SUM(E847:E849)</f>
        <v>0</v>
      </c>
      <c r="F846" s="61">
        <f t="shared" si="282"/>
        <v>0</v>
      </c>
      <c r="G846" s="61">
        <f t="shared" si="282"/>
        <v>0</v>
      </c>
      <c r="H846" s="62" t="e">
        <f t="shared" ref="H846:H906" si="283">IF(E846&gt;=0,(E846/D846),"-")</f>
        <v>#DIV/0!</v>
      </c>
      <c r="I846" s="63" t="e">
        <f t="shared" ref="I846:I906" si="284">IF(G846&gt;=0,(G846/F846),"-")</f>
        <v>#DIV/0!</v>
      </c>
      <c r="J846" s="84">
        <f t="shared" ref="J846:AG846" si="285">SUM(J847:J849)</f>
        <v>0</v>
      </c>
      <c r="K846" s="85">
        <f t="shared" si="285"/>
        <v>0</v>
      </c>
      <c r="L846" s="60">
        <f t="shared" si="285"/>
        <v>0</v>
      </c>
      <c r="M846" s="86">
        <f t="shared" si="285"/>
        <v>0</v>
      </c>
      <c r="N846" s="84">
        <f t="shared" si="285"/>
        <v>0</v>
      </c>
      <c r="O846" s="85">
        <f t="shared" si="285"/>
        <v>0</v>
      </c>
      <c r="P846" s="60">
        <f t="shared" si="285"/>
        <v>0</v>
      </c>
      <c r="Q846" s="86">
        <f t="shared" si="285"/>
        <v>0</v>
      </c>
      <c r="R846" s="84">
        <f t="shared" si="285"/>
        <v>0</v>
      </c>
      <c r="S846" s="85">
        <f t="shared" si="285"/>
        <v>0</v>
      </c>
      <c r="T846" s="60">
        <f t="shared" si="285"/>
        <v>0</v>
      </c>
      <c r="U846" s="86">
        <f t="shared" si="285"/>
        <v>0</v>
      </c>
      <c r="V846" s="84">
        <f t="shared" si="285"/>
        <v>0</v>
      </c>
      <c r="W846" s="85">
        <f t="shared" si="285"/>
        <v>0</v>
      </c>
      <c r="X846" s="60">
        <f t="shared" si="285"/>
        <v>0</v>
      </c>
      <c r="Y846" s="86">
        <f t="shared" si="285"/>
        <v>0</v>
      </c>
      <c r="Z846" s="84">
        <f t="shared" si="285"/>
        <v>0</v>
      </c>
      <c r="AA846" s="85">
        <f t="shared" si="285"/>
        <v>0</v>
      </c>
      <c r="AB846" s="60">
        <f t="shared" si="285"/>
        <v>0</v>
      </c>
      <c r="AC846" s="86">
        <f t="shared" si="285"/>
        <v>0</v>
      </c>
      <c r="AD846" s="84">
        <f t="shared" si="285"/>
        <v>0</v>
      </c>
      <c r="AE846" s="85">
        <f t="shared" si="285"/>
        <v>0</v>
      </c>
      <c r="AF846" s="60">
        <f t="shared" si="285"/>
        <v>0</v>
      </c>
      <c r="AG846" s="86">
        <f t="shared" si="285"/>
        <v>0</v>
      </c>
      <c r="AH846" s="2"/>
      <c r="AI846" s="2"/>
      <c r="AJ846" s="2"/>
      <c r="AK846" s="2"/>
      <c r="AL846" s="2"/>
    </row>
    <row r="847" spans="1:38" ht="27.75" customHeight="1" outlineLevel="1">
      <c r="A847" s="12" t="s">
        <v>966</v>
      </c>
      <c r="B847" s="34" t="s">
        <v>672</v>
      </c>
      <c r="C847" s="14">
        <v>10590</v>
      </c>
      <c r="D847" s="45">
        <v>0</v>
      </c>
      <c r="E847" s="46">
        <f t="shared" ref="E847:E906" si="286">+J847+L847+N847+P847+R847+T847+V847+X847+Z847+AB847+AD847+AF847</f>
        <v>0</v>
      </c>
      <c r="F847" s="46">
        <f t="shared" ref="F847:F906" si="287">D847*C847</f>
        <v>0</v>
      </c>
      <c r="G847" s="46">
        <f t="shared" ref="G847:G906" si="288">+E847*C847</f>
        <v>0</v>
      </c>
      <c r="H847" s="53" t="e">
        <f t="shared" si="283"/>
        <v>#DIV/0!</v>
      </c>
      <c r="I847" s="54" t="e">
        <f t="shared" si="284"/>
        <v>#DIV/0!</v>
      </c>
      <c r="J847" s="65"/>
      <c r="K847" s="78">
        <f t="shared" ref="K847:K906" si="289">+J847*C847</f>
        <v>0</v>
      </c>
      <c r="L847" s="45"/>
      <c r="M847" s="79">
        <f t="shared" ref="M847:M906" si="290">+L847*C847</f>
        <v>0</v>
      </c>
      <c r="N847" s="65"/>
      <c r="O847" s="78">
        <f t="shared" ref="O847:O906" si="291">+N847*C847</f>
        <v>0</v>
      </c>
      <c r="P847" s="45"/>
      <c r="Q847" s="79">
        <f t="shared" ref="Q847:Q906" si="292">+P847*C847</f>
        <v>0</v>
      </c>
      <c r="R847" s="65"/>
      <c r="S847" s="78">
        <f t="shared" ref="S847:S906" si="293">+R847*C847</f>
        <v>0</v>
      </c>
      <c r="T847" s="45"/>
      <c r="U847" s="79">
        <f t="shared" ref="U847:U906" si="294">+T847*C847</f>
        <v>0</v>
      </c>
      <c r="V847" s="65"/>
      <c r="W847" s="78">
        <f t="shared" ref="W847:W906" si="295">+V847*C847</f>
        <v>0</v>
      </c>
      <c r="X847" s="45"/>
      <c r="Y847" s="79">
        <f t="shared" ref="Y847:Y906" si="296">+X847*C847</f>
        <v>0</v>
      </c>
      <c r="Z847" s="65"/>
      <c r="AA847" s="78">
        <f t="shared" ref="AA847:AA906" si="297">+Z847*C847</f>
        <v>0</v>
      </c>
      <c r="AB847" s="45"/>
      <c r="AC847" s="79">
        <f t="shared" ref="AC847:AC906" si="298">+AB847*C847</f>
        <v>0</v>
      </c>
      <c r="AD847" s="65"/>
      <c r="AE847" s="78">
        <f t="shared" ref="AE847:AE906" si="299">+AD847*C847</f>
        <v>0</v>
      </c>
      <c r="AF847" s="45"/>
      <c r="AG847" s="79">
        <f t="shared" ref="AG847:AG906" si="300">+AF847*C847</f>
        <v>0</v>
      </c>
      <c r="AH847" s="2"/>
      <c r="AI847" s="2"/>
      <c r="AJ847" s="2"/>
      <c r="AK847" s="2"/>
      <c r="AL847" s="2"/>
    </row>
    <row r="848" spans="1:38" ht="51.75" customHeight="1" outlineLevel="1">
      <c r="A848" s="12" t="s">
        <v>968</v>
      </c>
      <c r="B848" s="34" t="s">
        <v>152</v>
      </c>
      <c r="C848" s="14">
        <v>1658920</v>
      </c>
      <c r="D848" s="45">
        <v>0</v>
      </c>
      <c r="E848" s="46">
        <f t="shared" si="286"/>
        <v>0</v>
      </c>
      <c r="F848" s="46">
        <f t="shared" si="287"/>
        <v>0</v>
      </c>
      <c r="G848" s="46">
        <f t="shared" si="288"/>
        <v>0</v>
      </c>
      <c r="H848" s="53" t="e">
        <f t="shared" si="283"/>
        <v>#DIV/0!</v>
      </c>
      <c r="I848" s="54" t="e">
        <f t="shared" si="284"/>
        <v>#DIV/0!</v>
      </c>
      <c r="J848" s="65"/>
      <c r="K848" s="78">
        <f t="shared" si="289"/>
        <v>0</v>
      </c>
      <c r="L848" s="45"/>
      <c r="M848" s="79">
        <f t="shared" si="290"/>
        <v>0</v>
      </c>
      <c r="N848" s="65"/>
      <c r="O848" s="78">
        <f t="shared" si="291"/>
        <v>0</v>
      </c>
      <c r="P848" s="45"/>
      <c r="Q848" s="79">
        <f t="shared" si="292"/>
        <v>0</v>
      </c>
      <c r="R848" s="65"/>
      <c r="S848" s="78">
        <f t="shared" si="293"/>
        <v>0</v>
      </c>
      <c r="T848" s="45"/>
      <c r="U848" s="79">
        <f t="shared" si="294"/>
        <v>0</v>
      </c>
      <c r="V848" s="65"/>
      <c r="W848" s="78">
        <f t="shared" si="295"/>
        <v>0</v>
      </c>
      <c r="X848" s="45"/>
      <c r="Y848" s="79">
        <f t="shared" si="296"/>
        <v>0</v>
      </c>
      <c r="Z848" s="65"/>
      <c r="AA848" s="78">
        <f t="shared" si="297"/>
        <v>0</v>
      </c>
      <c r="AB848" s="45"/>
      <c r="AC848" s="79">
        <f t="shared" si="298"/>
        <v>0</v>
      </c>
      <c r="AD848" s="65"/>
      <c r="AE848" s="78">
        <f t="shared" si="299"/>
        <v>0</v>
      </c>
      <c r="AF848" s="45"/>
      <c r="AG848" s="79">
        <f t="shared" si="300"/>
        <v>0</v>
      </c>
      <c r="AH848" s="2"/>
      <c r="AI848" s="2"/>
      <c r="AJ848" s="2"/>
      <c r="AK848" s="2"/>
      <c r="AL848" s="2"/>
    </row>
    <row r="849" spans="1:38" ht="16.5" customHeight="1" outlineLevel="1">
      <c r="A849" s="12">
        <v>1202056</v>
      </c>
      <c r="B849" s="34" t="s">
        <v>673</v>
      </c>
      <c r="C849" s="14">
        <v>230330</v>
      </c>
      <c r="D849" s="45">
        <v>0</v>
      </c>
      <c r="E849" s="46">
        <f t="shared" si="286"/>
        <v>0</v>
      </c>
      <c r="F849" s="46">
        <f t="shared" si="287"/>
        <v>0</v>
      </c>
      <c r="G849" s="46">
        <f t="shared" si="288"/>
        <v>0</v>
      </c>
      <c r="H849" s="53" t="e">
        <f t="shared" si="283"/>
        <v>#DIV/0!</v>
      </c>
      <c r="I849" s="54" t="e">
        <f t="shared" si="284"/>
        <v>#DIV/0!</v>
      </c>
      <c r="J849" s="65"/>
      <c r="K849" s="78">
        <f t="shared" si="289"/>
        <v>0</v>
      </c>
      <c r="L849" s="45"/>
      <c r="M849" s="79">
        <f t="shared" si="290"/>
        <v>0</v>
      </c>
      <c r="N849" s="65"/>
      <c r="O849" s="78">
        <f t="shared" si="291"/>
        <v>0</v>
      </c>
      <c r="P849" s="45"/>
      <c r="Q849" s="79">
        <f t="shared" si="292"/>
        <v>0</v>
      </c>
      <c r="R849" s="65"/>
      <c r="S849" s="78">
        <f t="shared" si="293"/>
        <v>0</v>
      </c>
      <c r="T849" s="45"/>
      <c r="U849" s="79">
        <f t="shared" si="294"/>
        <v>0</v>
      </c>
      <c r="V849" s="65"/>
      <c r="W849" s="78">
        <f t="shared" si="295"/>
        <v>0</v>
      </c>
      <c r="X849" s="45"/>
      <c r="Y849" s="79">
        <f t="shared" si="296"/>
        <v>0</v>
      </c>
      <c r="Z849" s="65"/>
      <c r="AA849" s="78">
        <f t="shared" si="297"/>
        <v>0</v>
      </c>
      <c r="AB849" s="45"/>
      <c r="AC849" s="79">
        <f t="shared" si="298"/>
        <v>0</v>
      </c>
      <c r="AD849" s="65"/>
      <c r="AE849" s="78">
        <f t="shared" si="299"/>
        <v>0</v>
      </c>
      <c r="AF849" s="45"/>
      <c r="AG849" s="79">
        <f t="shared" si="300"/>
        <v>0</v>
      </c>
      <c r="AH849" s="2"/>
      <c r="AI849" s="2"/>
      <c r="AJ849" s="2"/>
      <c r="AK849" s="2"/>
      <c r="AL849" s="2"/>
    </row>
    <row r="850" spans="1:38" ht="16.5" customHeight="1" outlineLevel="1">
      <c r="A850" s="12"/>
      <c r="B850" s="34"/>
      <c r="C850" s="14"/>
      <c r="D850" s="45"/>
      <c r="E850" s="46"/>
      <c r="F850" s="46"/>
      <c r="G850" s="46"/>
      <c r="H850" s="53"/>
      <c r="I850" s="54"/>
      <c r="J850" s="65"/>
      <c r="K850" s="78"/>
      <c r="L850" s="45"/>
      <c r="M850" s="79"/>
      <c r="N850" s="65"/>
      <c r="O850" s="78"/>
      <c r="P850" s="45"/>
      <c r="Q850" s="79"/>
      <c r="R850" s="65"/>
      <c r="S850" s="78"/>
      <c r="T850" s="45"/>
      <c r="U850" s="79"/>
      <c r="V850" s="65"/>
      <c r="W850" s="78"/>
      <c r="X850" s="45"/>
      <c r="Y850" s="79"/>
      <c r="Z850" s="65"/>
      <c r="AA850" s="78"/>
      <c r="AB850" s="45"/>
      <c r="AC850" s="79"/>
      <c r="AD850" s="65"/>
      <c r="AE850" s="78"/>
      <c r="AF850" s="45"/>
      <c r="AG850" s="79"/>
      <c r="AH850" s="2"/>
      <c r="AI850" s="2"/>
      <c r="AJ850" s="2"/>
      <c r="AK850" s="2"/>
      <c r="AL850" s="2"/>
    </row>
    <row r="851" spans="1:38" ht="16.5" customHeight="1" outlineLevel="1">
      <c r="A851" s="58"/>
      <c r="B851" s="83" t="s">
        <v>674</v>
      </c>
      <c r="C851" s="99"/>
      <c r="D851" s="60">
        <v>0</v>
      </c>
      <c r="E851" s="61">
        <f>SUM(E852:E855)</f>
        <v>0</v>
      </c>
      <c r="F851" s="61">
        <f>SUM(F852:F855)</f>
        <v>0</v>
      </c>
      <c r="G851" s="61">
        <f>SUM(G852:G855)</f>
        <v>0</v>
      </c>
      <c r="H851" s="62" t="e">
        <f t="shared" si="283"/>
        <v>#DIV/0!</v>
      </c>
      <c r="I851" s="63" t="e">
        <f t="shared" si="284"/>
        <v>#DIV/0!</v>
      </c>
      <c r="J851" s="84">
        <f t="shared" ref="J851:AG851" si="301">SUM(J852:J855)</f>
        <v>0</v>
      </c>
      <c r="K851" s="85">
        <f t="shared" si="301"/>
        <v>0</v>
      </c>
      <c r="L851" s="60">
        <f t="shared" si="301"/>
        <v>0</v>
      </c>
      <c r="M851" s="86">
        <f t="shared" si="301"/>
        <v>0</v>
      </c>
      <c r="N851" s="84">
        <f t="shared" si="301"/>
        <v>0</v>
      </c>
      <c r="O851" s="85">
        <f t="shared" si="301"/>
        <v>0</v>
      </c>
      <c r="P851" s="60">
        <f t="shared" si="301"/>
        <v>0</v>
      </c>
      <c r="Q851" s="86">
        <f t="shared" si="301"/>
        <v>0</v>
      </c>
      <c r="R851" s="84">
        <f t="shared" si="301"/>
        <v>0</v>
      </c>
      <c r="S851" s="85">
        <f t="shared" si="301"/>
        <v>0</v>
      </c>
      <c r="T851" s="60">
        <f t="shared" si="301"/>
        <v>0</v>
      </c>
      <c r="U851" s="86">
        <f t="shared" si="301"/>
        <v>0</v>
      </c>
      <c r="V851" s="84">
        <f t="shared" si="301"/>
        <v>0</v>
      </c>
      <c r="W851" s="85">
        <f t="shared" si="301"/>
        <v>0</v>
      </c>
      <c r="X851" s="60">
        <f t="shared" si="301"/>
        <v>0</v>
      </c>
      <c r="Y851" s="86">
        <f t="shared" si="301"/>
        <v>0</v>
      </c>
      <c r="Z851" s="84">
        <f t="shared" si="301"/>
        <v>0</v>
      </c>
      <c r="AA851" s="85">
        <f t="shared" si="301"/>
        <v>0</v>
      </c>
      <c r="AB851" s="60">
        <f t="shared" si="301"/>
        <v>0</v>
      </c>
      <c r="AC851" s="86">
        <f t="shared" si="301"/>
        <v>0</v>
      </c>
      <c r="AD851" s="84">
        <f t="shared" si="301"/>
        <v>0</v>
      </c>
      <c r="AE851" s="85">
        <f t="shared" si="301"/>
        <v>0</v>
      </c>
      <c r="AF851" s="60">
        <f t="shared" si="301"/>
        <v>0</v>
      </c>
      <c r="AG851" s="86">
        <f t="shared" si="301"/>
        <v>0</v>
      </c>
      <c r="AH851" s="2"/>
      <c r="AI851" s="2"/>
      <c r="AJ851" s="2"/>
      <c r="AK851" s="2"/>
      <c r="AL851" s="2"/>
    </row>
    <row r="852" spans="1:38" ht="27" customHeight="1" outlineLevel="1">
      <c r="A852" s="12" t="s">
        <v>969</v>
      </c>
      <c r="B852" s="34" t="s">
        <v>675</v>
      </c>
      <c r="C852" s="288">
        <v>105640</v>
      </c>
      <c r="D852" s="45">
        <v>0</v>
      </c>
      <c r="E852" s="46">
        <f t="shared" si="286"/>
        <v>0</v>
      </c>
      <c r="F852" s="46">
        <f t="shared" si="287"/>
        <v>0</v>
      </c>
      <c r="G852" s="46">
        <f t="shared" si="288"/>
        <v>0</v>
      </c>
      <c r="H852" s="53" t="e">
        <f t="shared" si="283"/>
        <v>#DIV/0!</v>
      </c>
      <c r="I852" s="54" t="e">
        <f t="shared" si="284"/>
        <v>#DIV/0!</v>
      </c>
      <c r="J852" s="65"/>
      <c r="K852" s="78">
        <f t="shared" si="289"/>
        <v>0</v>
      </c>
      <c r="L852" s="45"/>
      <c r="M852" s="79">
        <f t="shared" si="290"/>
        <v>0</v>
      </c>
      <c r="N852" s="65"/>
      <c r="O852" s="78">
        <f t="shared" si="291"/>
        <v>0</v>
      </c>
      <c r="P852" s="45"/>
      <c r="Q852" s="79">
        <f t="shared" si="292"/>
        <v>0</v>
      </c>
      <c r="R852" s="65"/>
      <c r="S852" s="78">
        <f t="shared" si="293"/>
        <v>0</v>
      </c>
      <c r="T852" s="45"/>
      <c r="U852" s="79">
        <f t="shared" si="294"/>
        <v>0</v>
      </c>
      <c r="V852" s="65"/>
      <c r="W852" s="78">
        <f t="shared" si="295"/>
        <v>0</v>
      </c>
      <c r="X852" s="45"/>
      <c r="Y852" s="79">
        <f t="shared" si="296"/>
        <v>0</v>
      </c>
      <c r="Z852" s="65"/>
      <c r="AA852" s="78">
        <f t="shared" si="297"/>
        <v>0</v>
      </c>
      <c r="AB852" s="45"/>
      <c r="AC852" s="79">
        <f t="shared" si="298"/>
        <v>0</v>
      </c>
      <c r="AD852" s="65"/>
      <c r="AE852" s="78">
        <f t="shared" si="299"/>
        <v>0</v>
      </c>
      <c r="AF852" s="45"/>
      <c r="AG852" s="79">
        <f t="shared" si="300"/>
        <v>0</v>
      </c>
      <c r="AH852" s="2"/>
      <c r="AI852" s="2"/>
      <c r="AJ852" s="2"/>
      <c r="AK852" s="2"/>
      <c r="AL852" s="2"/>
    </row>
    <row r="853" spans="1:38" ht="16.5" customHeight="1" outlineLevel="1">
      <c r="A853" s="12">
        <v>3301006</v>
      </c>
      <c r="B853" s="34" t="s">
        <v>676</v>
      </c>
      <c r="C853" s="288">
        <v>25330</v>
      </c>
      <c r="D853" s="45">
        <v>0</v>
      </c>
      <c r="E853" s="46">
        <f t="shared" si="286"/>
        <v>0</v>
      </c>
      <c r="F853" s="46">
        <f t="shared" si="287"/>
        <v>0</v>
      </c>
      <c r="G853" s="46">
        <f t="shared" si="288"/>
        <v>0</v>
      </c>
      <c r="H853" s="53" t="e">
        <f t="shared" si="283"/>
        <v>#DIV/0!</v>
      </c>
      <c r="I853" s="54" t="e">
        <f t="shared" si="284"/>
        <v>#DIV/0!</v>
      </c>
      <c r="J853" s="65"/>
      <c r="K853" s="78">
        <f t="shared" si="289"/>
        <v>0</v>
      </c>
      <c r="L853" s="45"/>
      <c r="M853" s="79">
        <f t="shared" si="290"/>
        <v>0</v>
      </c>
      <c r="N853" s="65"/>
      <c r="O853" s="78">
        <f t="shared" si="291"/>
        <v>0</v>
      </c>
      <c r="P853" s="45"/>
      <c r="Q853" s="79">
        <f t="shared" si="292"/>
        <v>0</v>
      </c>
      <c r="R853" s="65"/>
      <c r="S853" s="78">
        <f t="shared" si="293"/>
        <v>0</v>
      </c>
      <c r="T853" s="45"/>
      <c r="U853" s="79">
        <f t="shared" si="294"/>
        <v>0</v>
      </c>
      <c r="V853" s="65"/>
      <c r="W853" s="78">
        <f t="shared" si="295"/>
        <v>0</v>
      </c>
      <c r="X853" s="45"/>
      <c r="Y853" s="79">
        <f t="shared" si="296"/>
        <v>0</v>
      </c>
      <c r="Z853" s="65"/>
      <c r="AA853" s="78">
        <f t="shared" si="297"/>
        <v>0</v>
      </c>
      <c r="AB853" s="45"/>
      <c r="AC853" s="79">
        <f t="shared" si="298"/>
        <v>0</v>
      </c>
      <c r="AD853" s="65"/>
      <c r="AE853" s="78">
        <f t="shared" si="299"/>
        <v>0</v>
      </c>
      <c r="AF853" s="45"/>
      <c r="AG853" s="79">
        <f t="shared" si="300"/>
        <v>0</v>
      </c>
      <c r="AH853" s="2"/>
      <c r="AI853" s="2"/>
      <c r="AJ853" s="2"/>
      <c r="AK853" s="2"/>
      <c r="AL853" s="2"/>
    </row>
    <row r="854" spans="1:38" ht="16.5" customHeight="1" outlineLevel="1">
      <c r="A854" s="12">
        <v>3301007</v>
      </c>
      <c r="B854" s="34" t="s">
        <v>677</v>
      </c>
      <c r="C854" s="288">
        <v>76350</v>
      </c>
      <c r="D854" s="45">
        <v>0</v>
      </c>
      <c r="E854" s="46">
        <f t="shared" si="286"/>
        <v>0</v>
      </c>
      <c r="F854" s="46">
        <f t="shared" si="287"/>
        <v>0</v>
      </c>
      <c r="G854" s="46">
        <f t="shared" si="288"/>
        <v>0</v>
      </c>
      <c r="H854" s="53" t="e">
        <f t="shared" si="283"/>
        <v>#DIV/0!</v>
      </c>
      <c r="I854" s="54" t="e">
        <f t="shared" si="284"/>
        <v>#DIV/0!</v>
      </c>
      <c r="J854" s="65"/>
      <c r="K854" s="78">
        <f t="shared" si="289"/>
        <v>0</v>
      </c>
      <c r="L854" s="45"/>
      <c r="M854" s="79">
        <f t="shared" si="290"/>
        <v>0</v>
      </c>
      <c r="N854" s="65"/>
      <c r="O854" s="78">
        <f t="shared" si="291"/>
        <v>0</v>
      </c>
      <c r="P854" s="45"/>
      <c r="Q854" s="79">
        <f t="shared" si="292"/>
        <v>0</v>
      </c>
      <c r="R854" s="65"/>
      <c r="S854" s="78">
        <f t="shared" si="293"/>
        <v>0</v>
      </c>
      <c r="T854" s="45"/>
      <c r="U854" s="79">
        <f t="shared" si="294"/>
        <v>0</v>
      </c>
      <c r="V854" s="65"/>
      <c r="W854" s="78">
        <f t="shared" si="295"/>
        <v>0</v>
      </c>
      <c r="X854" s="45"/>
      <c r="Y854" s="79">
        <f t="shared" si="296"/>
        <v>0</v>
      </c>
      <c r="Z854" s="65"/>
      <c r="AA854" s="78">
        <f t="shared" si="297"/>
        <v>0</v>
      </c>
      <c r="AB854" s="45"/>
      <c r="AC854" s="79">
        <f t="shared" si="298"/>
        <v>0</v>
      </c>
      <c r="AD854" s="65"/>
      <c r="AE854" s="78">
        <f t="shared" si="299"/>
        <v>0</v>
      </c>
      <c r="AF854" s="45"/>
      <c r="AG854" s="79">
        <f t="shared" si="300"/>
        <v>0</v>
      </c>
      <c r="AH854" s="2"/>
      <c r="AI854" s="2"/>
      <c r="AJ854" s="2"/>
      <c r="AK854" s="2"/>
      <c r="AL854" s="2"/>
    </row>
    <row r="855" spans="1:38" ht="16.5" customHeight="1" outlineLevel="1">
      <c r="A855" s="12"/>
      <c r="B855" s="34" t="s">
        <v>1231</v>
      </c>
      <c r="C855" s="14">
        <v>151950</v>
      </c>
      <c r="D855" s="45">
        <v>0</v>
      </c>
      <c r="E855" s="46">
        <f t="shared" si="286"/>
        <v>0</v>
      </c>
      <c r="F855" s="46">
        <f t="shared" si="287"/>
        <v>0</v>
      </c>
      <c r="G855" s="46">
        <f t="shared" si="288"/>
        <v>0</v>
      </c>
      <c r="H855" s="53" t="e">
        <f t="shared" si="283"/>
        <v>#DIV/0!</v>
      </c>
      <c r="I855" s="54" t="e">
        <f t="shared" si="284"/>
        <v>#DIV/0!</v>
      </c>
      <c r="J855" s="65"/>
      <c r="K855" s="78">
        <f t="shared" si="289"/>
        <v>0</v>
      </c>
      <c r="L855" s="45"/>
      <c r="M855" s="79">
        <f t="shared" si="290"/>
        <v>0</v>
      </c>
      <c r="N855" s="65"/>
      <c r="O855" s="78">
        <f t="shared" si="291"/>
        <v>0</v>
      </c>
      <c r="P855" s="45"/>
      <c r="Q855" s="79">
        <f t="shared" si="292"/>
        <v>0</v>
      </c>
      <c r="R855" s="65"/>
      <c r="S855" s="78">
        <f t="shared" si="293"/>
        <v>0</v>
      </c>
      <c r="T855" s="45"/>
      <c r="U855" s="79">
        <f t="shared" si="294"/>
        <v>0</v>
      </c>
      <c r="V855" s="65"/>
      <c r="W855" s="78">
        <f t="shared" si="295"/>
        <v>0</v>
      </c>
      <c r="X855" s="45"/>
      <c r="Y855" s="79">
        <f t="shared" si="296"/>
        <v>0</v>
      </c>
      <c r="Z855" s="65"/>
      <c r="AA855" s="78">
        <f t="shared" si="297"/>
        <v>0</v>
      </c>
      <c r="AB855" s="45"/>
      <c r="AC855" s="79">
        <f t="shared" si="298"/>
        <v>0</v>
      </c>
      <c r="AD855" s="65"/>
      <c r="AE855" s="78">
        <f t="shared" si="299"/>
        <v>0</v>
      </c>
      <c r="AF855" s="45"/>
      <c r="AG855" s="79">
        <f t="shared" si="300"/>
        <v>0</v>
      </c>
      <c r="AH855" s="2"/>
      <c r="AI855" s="2"/>
      <c r="AJ855" s="2"/>
      <c r="AK855" s="2"/>
      <c r="AL855" s="2"/>
    </row>
    <row r="856" spans="1:38" ht="16.5" customHeight="1" outlineLevel="1">
      <c r="A856" s="12"/>
      <c r="B856" s="34"/>
      <c r="C856" s="14"/>
      <c r="D856" s="45"/>
      <c r="E856" s="46"/>
      <c r="F856" s="46"/>
      <c r="G856" s="46"/>
      <c r="H856" s="53"/>
      <c r="I856" s="54"/>
      <c r="J856" s="65"/>
      <c r="K856" s="78"/>
      <c r="L856" s="45"/>
      <c r="M856" s="79"/>
      <c r="N856" s="65"/>
      <c r="O856" s="78"/>
      <c r="P856" s="45"/>
      <c r="Q856" s="79"/>
      <c r="R856" s="65"/>
      <c r="S856" s="78"/>
      <c r="T856" s="45"/>
      <c r="U856" s="79"/>
      <c r="V856" s="65"/>
      <c r="W856" s="78"/>
      <c r="X856" s="45"/>
      <c r="Y856" s="79"/>
      <c r="Z856" s="65"/>
      <c r="AA856" s="78"/>
      <c r="AB856" s="45"/>
      <c r="AC856" s="79"/>
      <c r="AD856" s="65"/>
      <c r="AE856" s="78"/>
      <c r="AF856" s="45"/>
      <c r="AG856" s="79"/>
      <c r="AH856" s="2"/>
      <c r="AI856" s="2"/>
      <c r="AJ856" s="2"/>
      <c r="AK856" s="2"/>
      <c r="AL856" s="2"/>
    </row>
    <row r="857" spans="1:38" ht="16.5" customHeight="1" outlineLevel="1">
      <c r="A857" s="58"/>
      <c r="B857" s="83" t="s">
        <v>678</v>
      </c>
      <c r="C857" s="99"/>
      <c r="D857" s="60">
        <v>0</v>
      </c>
      <c r="E857" s="61">
        <f t="shared" ref="E857:G857" si="302">SUM(E858:E860)</f>
        <v>0</v>
      </c>
      <c r="F857" s="61">
        <f t="shared" si="302"/>
        <v>0</v>
      </c>
      <c r="G857" s="61">
        <f t="shared" si="302"/>
        <v>0</v>
      </c>
      <c r="H857" s="62" t="e">
        <f t="shared" si="283"/>
        <v>#DIV/0!</v>
      </c>
      <c r="I857" s="63" t="e">
        <f t="shared" si="284"/>
        <v>#DIV/0!</v>
      </c>
      <c r="J857" s="84">
        <f t="shared" ref="J857:AG857" si="303">SUM(J858:J860)</f>
        <v>0</v>
      </c>
      <c r="K857" s="85">
        <f t="shared" si="303"/>
        <v>0</v>
      </c>
      <c r="L857" s="60">
        <f t="shared" si="303"/>
        <v>0</v>
      </c>
      <c r="M857" s="86">
        <f t="shared" si="303"/>
        <v>0</v>
      </c>
      <c r="N857" s="84">
        <f t="shared" si="303"/>
        <v>0</v>
      </c>
      <c r="O857" s="85">
        <f t="shared" si="303"/>
        <v>0</v>
      </c>
      <c r="P857" s="60">
        <f t="shared" si="303"/>
        <v>0</v>
      </c>
      <c r="Q857" s="86">
        <f t="shared" si="303"/>
        <v>0</v>
      </c>
      <c r="R857" s="84">
        <f t="shared" si="303"/>
        <v>0</v>
      </c>
      <c r="S857" s="85">
        <f t="shared" si="303"/>
        <v>0</v>
      </c>
      <c r="T857" s="60">
        <f t="shared" si="303"/>
        <v>0</v>
      </c>
      <c r="U857" s="86">
        <f t="shared" si="303"/>
        <v>0</v>
      </c>
      <c r="V857" s="84">
        <f t="shared" si="303"/>
        <v>0</v>
      </c>
      <c r="W857" s="85">
        <f t="shared" si="303"/>
        <v>0</v>
      </c>
      <c r="X857" s="60">
        <f t="shared" si="303"/>
        <v>0</v>
      </c>
      <c r="Y857" s="86">
        <f t="shared" si="303"/>
        <v>0</v>
      </c>
      <c r="Z857" s="84">
        <f t="shared" si="303"/>
        <v>0</v>
      </c>
      <c r="AA857" s="85">
        <f t="shared" si="303"/>
        <v>0</v>
      </c>
      <c r="AB857" s="60">
        <f t="shared" si="303"/>
        <v>0</v>
      </c>
      <c r="AC857" s="86">
        <f t="shared" si="303"/>
        <v>0</v>
      </c>
      <c r="AD857" s="84">
        <f t="shared" si="303"/>
        <v>0</v>
      </c>
      <c r="AE857" s="85">
        <f t="shared" si="303"/>
        <v>0</v>
      </c>
      <c r="AF857" s="60">
        <f t="shared" si="303"/>
        <v>0</v>
      </c>
      <c r="AG857" s="86">
        <f t="shared" si="303"/>
        <v>0</v>
      </c>
      <c r="AH857" s="2"/>
      <c r="AI857" s="2"/>
      <c r="AJ857" s="2"/>
      <c r="AK857" s="2"/>
      <c r="AL857" s="2"/>
    </row>
    <row r="858" spans="1:38" ht="16.5" customHeight="1" outlineLevel="1">
      <c r="A858" s="12">
        <v>3103205</v>
      </c>
      <c r="B858" s="34" t="s">
        <v>679</v>
      </c>
      <c r="C858" s="14">
        <v>9550</v>
      </c>
      <c r="D858" s="45">
        <v>0</v>
      </c>
      <c r="E858" s="46">
        <f t="shared" si="286"/>
        <v>0</v>
      </c>
      <c r="F858" s="46">
        <f t="shared" si="287"/>
        <v>0</v>
      </c>
      <c r="G858" s="46">
        <f t="shared" si="288"/>
        <v>0</v>
      </c>
      <c r="H858" s="53" t="e">
        <f t="shared" si="283"/>
        <v>#DIV/0!</v>
      </c>
      <c r="I858" s="54" t="e">
        <f t="shared" si="284"/>
        <v>#DIV/0!</v>
      </c>
      <c r="J858" s="65"/>
      <c r="K858" s="78">
        <f t="shared" si="289"/>
        <v>0</v>
      </c>
      <c r="L858" s="45"/>
      <c r="M858" s="79">
        <f t="shared" si="290"/>
        <v>0</v>
      </c>
      <c r="N858" s="65"/>
      <c r="O858" s="78">
        <f t="shared" si="291"/>
        <v>0</v>
      </c>
      <c r="P858" s="45"/>
      <c r="Q858" s="79">
        <f t="shared" si="292"/>
        <v>0</v>
      </c>
      <c r="R858" s="65"/>
      <c r="S858" s="78">
        <f t="shared" si="293"/>
        <v>0</v>
      </c>
      <c r="T858" s="45"/>
      <c r="U858" s="79">
        <f t="shared" si="294"/>
        <v>0</v>
      </c>
      <c r="V858" s="65"/>
      <c r="W858" s="78">
        <f t="shared" si="295"/>
        <v>0</v>
      </c>
      <c r="X858" s="45"/>
      <c r="Y858" s="79">
        <f t="shared" si="296"/>
        <v>0</v>
      </c>
      <c r="Z858" s="65"/>
      <c r="AA858" s="78">
        <f t="shared" si="297"/>
        <v>0</v>
      </c>
      <c r="AB858" s="45"/>
      <c r="AC858" s="79">
        <f t="shared" si="298"/>
        <v>0</v>
      </c>
      <c r="AD858" s="65"/>
      <c r="AE858" s="78">
        <f t="shared" si="299"/>
        <v>0</v>
      </c>
      <c r="AF858" s="45"/>
      <c r="AG858" s="79">
        <f t="shared" si="300"/>
        <v>0</v>
      </c>
      <c r="AH858" s="2"/>
      <c r="AI858" s="2"/>
      <c r="AJ858" s="2"/>
      <c r="AK858" s="2"/>
      <c r="AL858" s="2"/>
    </row>
    <row r="859" spans="1:38" ht="16.5" customHeight="1" outlineLevel="1">
      <c r="A859" s="12">
        <v>3103003</v>
      </c>
      <c r="B859" s="34" t="s">
        <v>680</v>
      </c>
      <c r="C859" s="14">
        <v>29780</v>
      </c>
      <c r="D859" s="45">
        <v>0</v>
      </c>
      <c r="E859" s="46">
        <f t="shared" si="286"/>
        <v>0</v>
      </c>
      <c r="F859" s="46">
        <f t="shared" si="287"/>
        <v>0</v>
      </c>
      <c r="G859" s="46">
        <f t="shared" si="288"/>
        <v>0</v>
      </c>
      <c r="H859" s="53" t="e">
        <f t="shared" si="283"/>
        <v>#DIV/0!</v>
      </c>
      <c r="I859" s="54" t="e">
        <f t="shared" si="284"/>
        <v>#DIV/0!</v>
      </c>
      <c r="J859" s="65"/>
      <c r="K859" s="78">
        <f t="shared" si="289"/>
        <v>0</v>
      </c>
      <c r="L859" s="45"/>
      <c r="M859" s="79">
        <f t="shared" si="290"/>
        <v>0</v>
      </c>
      <c r="N859" s="65"/>
      <c r="O859" s="78">
        <f t="shared" si="291"/>
        <v>0</v>
      </c>
      <c r="P859" s="45"/>
      <c r="Q859" s="79">
        <f t="shared" si="292"/>
        <v>0</v>
      </c>
      <c r="R859" s="65"/>
      <c r="S859" s="78">
        <f t="shared" si="293"/>
        <v>0</v>
      </c>
      <c r="T859" s="45"/>
      <c r="U859" s="79">
        <f t="shared" si="294"/>
        <v>0</v>
      </c>
      <c r="V859" s="65"/>
      <c r="W859" s="78">
        <f t="shared" si="295"/>
        <v>0</v>
      </c>
      <c r="X859" s="45"/>
      <c r="Y859" s="79">
        <f t="shared" si="296"/>
        <v>0</v>
      </c>
      <c r="Z859" s="65"/>
      <c r="AA859" s="78">
        <f t="shared" si="297"/>
        <v>0</v>
      </c>
      <c r="AB859" s="45"/>
      <c r="AC859" s="79">
        <f t="shared" si="298"/>
        <v>0</v>
      </c>
      <c r="AD859" s="65"/>
      <c r="AE859" s="78">
        <f t="shared" si="299"/>
        <v>0</v>
      </c>
      <c r="AF859" s="45"/>
      <c r="AG859" s="79">
        <f t="shared" si="300"/>
        <v>0</v>
      </c>
      <c r="AH859" s="2"/>
      <c r="AI859" s="2"/>
      <c r="AJ859" s="2"/>
      <c r="AK859" s="2"/>
      <c r="AL859" s="2"/>
    </row>
    <row r="860" spans="1:38" ht="23.25" customHeight="1" outlineLevel="1">
      <c r="A860" s="12">
        <v>3103104</v>
      </c>
      <c r="B860" s="34" t="s">
        <v>681</v>
      </c>
      <c r="C860" s="14">
        <v>7000</v>
      </c>
      <c r="D860" s="45">
        <v>0</v>
      </c>
      <c r="E860" s="46">
        <f t="shared" si="286"/>
        <v>0</v>
      </c>
      <c r="F860" s="46">
        <f t="shared" si="287"/>
        <v>0</v>
      </c>
      <c r="G860" s="46">
        <f t="shared" si="288"/>
        <v>0</v>
      </c>
      <c r="H860" s="53" t="e">
        <f t="shared" si="283"/>
        <v>#DIV/0!</v>
      </c>
      <c r="I860" s="54" t="e">
        <f t="shared" si="284"/>
        <v>#DIV/0!</v>
      </c>
      <c r="J860" s="65"/>
      <c r="K860" s="78">
        <f t="shared" si="289"/>
        <v>0</v>
      </c>
      <c r="L860" s="45"/>
      <c r="M860" s="79">
        <f t="shared" si="290"/>
        <v>0</v>
      </c>
      <c r="N860" s="65"/>
      <c r="O860" s="78">
        <f t="shared" si="291"/>
        <v>0</v>
      </c>
      <c r="P860" s="45"/>
      <c r="Q860" s="79">
        <f t="shared" si="292"/>
        <v>0</v>
      </c>
      <c r="R860" s="65"/>
      <c r="S860" s="78">
        <f t="shared" si="293"/>
        <v>0</v>
      </c>
      <c r="T860" s="45"/>
      <c r="U860" s="79">
        <f t="shared" si="294"/>
        <v>0</v>
      </c>
      <c r="V860" s="65"/>
      <c r="W860" s="78">
        <f t="shared" si="295"/>
        <v>0</v>
      </c>
      <c r="X860" s="45"/>
      <c r="Y860" s="79">
        <f t="shared" si="296"/>
        <v>0</v>
      </c>
      <c r="Z860" s="65"/>
      <c r="AA860" s="78">
        <f t="shared" si="297"/>
        <v>0</v>
      </c>
      <c r="AB860" s="45"/>
      <c r="AC860" s="79">
        <f t="shared" si="298"/>
        <v>0</v>
      </c>
      <c r="AD860" s="65"/>
      <c r="AE860" s="78">
        <f t="shared" si="299"/>
        <v>0</v>
      </c>
      <c r="AF860" s="45"/>
      <c r="AG860" s="79">
        <f t="shared" si="300"/>
        <v>0</v>
      </c>
      <c r="AH860" s="2"/>
      <c r="AI860" s="2"/>
      <c r="AJ860" s="2"/>
      <c r="AK860" s="2"/>
      <c r="AL860" s="2"/>
    </row>
    <row r="861" spans="1:38" ht="16.5" customHeight="1" outlineLevel="1">
      <c r="A861" s="12"/>
      <c r="B861" s="34"/>
      <c r="C861" s="14"/>
      <c r="D861" s="45"/>
      <c r="E861" s="46"/>
      <c r="F861" s="46"/>
      <c r="G861" s="46"/>
      <c r="H861" s="53"/>
      <c r="I861" s="54"/>
      <c r="J861" s="65"/>
      <c r="K861" s="78"/>
      <c r="L861" s="45"/>
      <c r="M861" s="79"/>
      <c r="N861" s="65"/>
      <c r="O861" s="78"/>
      <c r="P861" s="45"/>
      <c r="Q861" s="79"/>
      <c r="R861" s="65"/>
      <c r="S861" s="78"/>
      <c r="T861" s="45"/>
      <c r="U861" s="79"/>
      <c r="V861" s="65"/>
      <c r="W861" s="78"/>
      <c r="X861" s="45"/>
      <c r="Y861" s="79"/>
      <c r="Z861" s="65"/>
      <c r="AA861" s="78"/>
      <c r="AB861" s="45"/>
      <c r="AC861" s="79"/>
      <c r="AD861" s="65"/>
      <c r="AE861" s="78"/>
      <c r="AF861" s="45"/>
      <c r="AG861" s="79"/>
      <c r="AH861" s="2"/>
      <c r="AI861" s="2"/>
      <c r="AJ861" s="2"/>
      <c r="AK861" s="2"/>
      <c r="AL861" s="2"/>
    </row>
    <row r="862" spans="1:38" ht="27" customHeight="1">
      <c r="A862" s="58"/>
      <c r="B862" s="83" t="s">
        <v>682</v>
      </c>
      <c r="C862" s="99"/>
      <c r="D862" s="60"/>
      <c r="E862" s="61">
        <f t="shared" ref="E862:G862" si="304">SUM(E863:E864)</f>
        <v>0</v>
      </c>
      <c r="F862" s="61">
        <f t="shared" si="304"/>
        <v>0</v>
      </c>
      <c r="G862" s="61">
        <f t="shared" si="304"/>
        <v>0</v>
      </c>
      <c r="H862" s="62" t="e">
        <f t="shared" si="283"/>
        <v>#DIV/0!</v>
      </c>
      <c r="I862" s="63" t="e">
        <f t="shared" si="284"/>
        <v>#DIV/0!</v>
      </c>
      <c r="J862" s="84">
        <f t="shared" ref="J862:AG862" si="305">SUM(J863:J864)</f>
        <v>0</v>
      </c>
      <c r="K862" s="85">
        <f t="shared" si="305"/>
        <v>0</v>
      </c>
      <c r="L862" s="60">
        <f t="shared" si="305"/>
        <v>0</v>
      </c>
      <c r="M862" s="86">
        <f t="shared" si="305"/>
        <v>0</v>
      </c>
      <c r="N862" s="84">
        <f t="shared" si="305"/>
        <v>0</v>
      </c>
      <c r="O862" s="85">
        <f t="shared" si="305"/>
        <v>0</v>
      </c>
      <c r="P862" s="60">
        <f t="shared" si="305"/>
        <v>0</v>
      </c>
      <c r="Q862" s="86">
        <f t="shared" si="305"/>
        <v>0</v>
      </c>
      <c r="R862" s="84">
        <f t="shared" si="305"/>
        <v>0</v>
      </c>
      <c r="S862" s="85">
        <f t="shared" si="305"/>
        <v>0</v>
      </c>
      <c r="T862" s="60">
        <f t="shared" si="305"/>
        <v>0</v>
      </c>
      <c r="U862" s="86">
        <f t="shared" si="305"/>
        <v>0</v>
      </c>
      <c r="V862" s="84">
        <f t="shared" si="305"/>
        <v>0</v>
      </c>
      <c r="W862" s="85">
        <f t="shared" si="305"/>
        <v>0</v>
      </c>
      <c r="X862" s="60">
        <f t="shared" si="305"/>
        <v>0</v>
      </c>
      <c r="Y862" s="86">
        <f t="shared" si="305"/>
        <v>0</v>
      </c>
      <c r="Z862" s="84">
        <f t="shared" si="305"/>
        <v>0</v>
      </c>
      <c r="AA862" s="85">
        <f t="shared" si="305"/>
        <v>0</v>
      </c>
      <c r="AB862" s="60">
        <f t="shared" si="305"/>
        <v>0</v>
      </c>
      <c r="AC862" s="86">
        <f t="shared" si="305"/>
        <v>0</v>
      </c>
      <c r="AD862" s="84">
        <f t="shared" si="305"/>
        <v>0</v>
      </c>
      <c r="AE862" s="85">
        <f t="shared" si="305"/>
        <v>0</v>
      </c>
      <c r="AF862" s="60">
        <f t="shared" si="305"/>
        <v>0</v>
      </c>
      <c r="AG862" s="86">
        <f t="shared" si="305"/>
        <v>0</v>
      </c>
      <c r="AH862" s="2"/>
      <c r="AI862" s="2"/>
      <c r="AJ862" s="2"/>
      <c r="AK862" s="2"/>
      <c r="AL862" s="2"/>
    </row>
    <row r="863" spans="1:38" ht="25.5" customHeight="1">
      <c r="A863" s="12" t="s">
        <v>895</v>
      </c>
      <c r="B863" s="34" t="s">
        <v>683</v>
      </c>
      <c r="C863" s="14">
        <v>773610</v>
      </c>
      <c r="D863" s="45"/>
      <c r="E863" s="46">
        <f t="shared" si="286"/>
        <v>0</v>
      </c>
      <c r="F863" s="46">
        <f t="shared" si="287"/>
        <v>0</v>
      </c>
      <c r="G863" s="46">
        <f t="shared" si="288"/>
        <v>0</v>
      </c>
      <c r="H863" s="53" t="e">
        <f t="shared" si="283"/>
        <v>#DIV/0!</v>
      </c>
      <c r="I863" s="54" t="e">
        <f t="shared" si="284"/>
        <v>#DIV/0!</v>
      </c>
      <c r="J863" s="65"/>
      <c r="K863" s="78">
        <f t="shared" si="289"/>
        <v>0</v>
      </c>
      <c r="L863" s="45"/>
      <c r="M863" s="79">
        <f t="shared" si="290"/>
        <v>0</v>
      </c>
      <c r="N863" s="65"/>
      <c r="O863" s="78">
        <f t="shared" si="291"/>
        <v>0</v>
      </c>
      <c r="P863" s="45"/>
      <c r="Q863" s="79">
        <f t="shared" si="292"/>
        <v>0</v>
      </c>
      <c r="R863" s="65"/>
      <c r="S863" s="78">
        <f t="shared" si="293"/>
        <v>0</v>
      </c>
      <c r="T863" s="45"/>
      <c r="U863" s="79">
        <f t="shared" si="294"/>
        <v>0</v>
      </c>
      <c r="V863" s="65"/>
      <c r="W863" s="78">
        <f t="shared" si="295"/>
        <v>0</v>
      </c>
      <c r="X863" s="45"/>
      <c r="Y863" s="79">
        <f t="shared" si="296"/>
        <v>0</v>
      </c>
      <c r="Z863" s="65"/>
      <c r="AA863" s="78">
        <f t="shared" si="297"/>
        <v>0</v>
      </c>
      <c r="AB863" s="45"/>
      <c r="AC863" s="79">
        <f t="shared" si="298"/>
        <v>0</v>
      </c>
      <c r="AD863" s="65"/>
      <c r="AE863" s="78">
        <f t="shared" si="299"/>
        <v>0</v>
      </c>
      <c r="AF863" s="45"/>
      <c r="AG863" s="79">
        <f t="shared" si="300"/>
        <v>0</v>
      </c>
      <c r="AH863" s="2"/>
      <c r="AI863" s="2"/>
      <c r="AJ863" s="2"/>
      <c r="AK863" s="2"/>
      <c r="AL863" s="2"/>
    </row>
    <row r="864" spans="1:38" ht="24.75" customHeight="1">
      <c r="A864" s="12" t="s">
        <v>970</v>
      </c>
      <c r="B864" s="34" t="s">
        <v>684</v>
      </c>
      <c r="C864" s="14">
        <v>11100</v>
      </c>
      <c r="D864" s="45"/>
      <c r="E864" s="46">
        <f t="shared" si="286"/>
        <v>0</v>
      </c>
      <c r="F864" s="46">
        <f t="shared" si="287"/>
        <v>0</v>
      </c>
      <c r="G864" s="46">
        <f t="shared" si="288"/>
        <v>0</v>
      </c>
      <c r="H864" s="53" t="e">
        <f t="shared" si="283"/>
        <v>#DIV/0!</v>
      </c>
      <c r="I864" s="54" t="e">
        <f t="shared" si="284"/>
        <v>#DIV/0!</v>
      </c>
      <c r="J864" s="65"/>
      <c r="K864" s="78">
        <f t="shared" si="289"/>
        <v>0</v>
      </c>
      <c r="L864" s="45"/>
      <c r="M864" s="79">
        <f t="shared" si="290"/>
        <v>0</v>
      </c>
      <c r="N864" s="65"/>
      <c r="O864" s="78">
        <f t="shared" si="291"/>
        <v>0</v>
      </c>
      <c r="P864" s="45"/>
      <c r="Q864" s="79">
        <f t="shared" si="292"/>
        <v>0</v>
      </c>
      <c r="R864" s="65"/>
      <c r="S864" s="78">
        <f t="shared" si="293"/>
        <v>0</v>
      </c>
      <c r="T864" s="45"/>
      <c r="U864" s="79">
        <f t="shared" si="294"/>
        <v>0</v>
      </c>
      <c r="V864" s="65"/>
      <c r="W864" s="78">
        <f t="shared" si="295"/>
        <v>0</v>
      </c>
      <c r="X864" s="45"/>
      <c r="Y864" s="79">
        <f t="shared" si="296"/>
        <v>0</v>
      </c>
      <c r="Z864" s="65"/>
      <c r="AA864" s="78">
        <f t="shared" si="297"/>
        <v>0</v>
      </c>
      <c r="AB864" s="45"/>
      <c r="AC864" s="79">
        <f t="shared" si="298"/>
        <v>0</v>
      </c>
      <c r="AD864" s="65"/>
      <c r="AE864" s="78">
        <f t="shared" si="299"/>
        <v>0</v>
      </c>
      <c r="AF864" s="45"/>
      <c r="AG864" s="79">
        <f t="shared" si="300"/>
        <v>0</v>
      </c>
      <c r="AH864" s="2"/>
      <c r="AI864" s="2"/>
      <c r="AJ864" s="2"/>
      <c r="AK864" s="2"/>
      <c r="AL864" s="2"/>
    </row>
    <row r="865" spans="1:38" ht="24.75" customHeight="1">
      <c r="A865" s="12"/>
      <c r="B865" s="34"/>
      <c r="C865" s="14">
        <v>21920</v>
      </c>
      <c r="D865" s="45"/>
      <c r="E865" s="46"/>
      <c r="F865" s="46"/>
      <c r="G865" s="46"/>
      <c r="H865" s="53"/>
      <c r="I865" s="54"/>
      <c r="J865" s="65"/>
      <c r="K865" s="78"/>
      <c r="L865" s="45"/>
      <c r="M865" s="79"/>
      <c r="N865" s="65"/>
      <c r="O865" s="78"/>
      <c r="P865" s="45"/>
      <c r="Q865" s="79"/>
      <c r="R865" s="65"/>
      <c r="S865" s="78"/>
      <c r="T865" s="45"/>
      <c r="U865" s="79"/>
      <c r="V865" s="65"/>
      <c r="W865" s="78"/>
      <c r="X865" s="45"/>
      <c r="Y865" s="79"/>
      <c r="Z865" s="65"/>
      <c r="AA865" s="78"/>
      <c r="AB865" s="45"/>
      <c r="AC865" s="79"/>
      <c r="AD865" s="65"/>
      <c r="AE865" s="78"/>
      <c r="AF865" s="45"/>
      <c r="AG865" s="79"/>
      <c r="AH865" s="2"/>
      <c r="AI865" s="2"/>
      <c r="AJ865" s="2"/>
      <c r="AK865" s="2"/>
      <c r="AL865" s="2"/>
    </row>
    <row r="866" spans="1:38" ht="16.5" customHeight="1">
      <c r="A866" s="12"/>
      <c r="B866" s="34"/>
      <c r="C866" s="14"/>
      <c r="D866" s="45"/>
      <c r="E866" s="46"/>
      <c r="F866" s="46"/>
      <c r="G866" s="46"/>
      <c r="H866" s="53"/>
      <c r="I866" s="54"/>
      <c r="J866" s="65"/>
      <c r="K866" s="78"/>
      <c r="L866" s="45"/>
      <c r="M866" s="79"/>
      <c r="N866" s="65"/>
      <c r="O866" s="78"/>
      <c r="P866" s="45"/>
      <c r="Q866" s="79"/>
      <c r="R866" s="65"/>
      <c r="S866" s="78"/>
      <c r="T866" s="45"/>
      <c r="U866" s="79"/>
      <c r="V866" s="65"/>
      <c r="W866" s="78"/>
      <c r="X866" s="45"/>
      <c r="Y866" s="79"/>
      <c r="Z866" s="65"/>
      <c r="AA866" s="78"/>
      <c r="AB866" s="45"/>
      <c r="AC866" s="79"/>
      <c r="AD866" s="65"/>
      <c r="AE866" s="78"/>
      <c r="AF866" s="45"/>
      <c r="AG866" s="79"/>
      <c r="AH866" s="2"/>
      <c r="AI866" s="2"/>
      <c r="AJ866" s="2"/>
      <c r="AK866" s="2"/>
      <c r="AL866" s="2"/>
    </row>
    <row r="867" spans="1:38" ht="16.5" customHeight="1">
      <c r="A867" s="58"/>
      <c r="B867" s="83" t="s">
        <v>685</v>
      </c>
      <c r="C867" s="99"/>
      <c r="D867" s="60"/>
      <c r="E867" s="61">
        <f t="shared" ref="E867:G867" si="306">SUM(E868:E874)</f>
        <v>0</v>
      </c>
      <c r="F867" s="61">
        <f t="shared" si="306"/>
        <v>0</v>
      </c>
      <c r="G867" s="61">
        <f t="shared" si="306"/>
        <v>0</v>
      </c>
      <c r="H867" s="62" t="e">
        <f t="shared" si="283"/>
        <v>#DIV/0!</v>
      </c>
      <c r="I867" s="63" t="e">
        <f t="shared" si="284"/>
        <v>#DIV/0!</v>
      </c>
      <c r="J867" s="84">
        <f t="shared" ref="J867:AG867" si="307">SUM(J868:J874)</f>
        <v>0</v>
      </c>
      <c r="K867" s="85">
        <f t="shared" si="307"/>
        <v>0</v>
      </c>
      <c r="L867" s="60">
        <f t="shared" si="307"/>
        <v>0</v>
      </c>
      <c r="M867" s="86">
        <f t="shared" si="307"/>
        <v>0</v>
      </c>
      <c r="N867" s="84">
        <f t="shared" si="307"/>
        <v>0</v>
      </c>
      <c r="O867" s="85">
        <f t="shared" si="307"/>
        <v>0</v>
      </c>
      <c r="P867" s="60">
        <f t="shared" si="307"/>
        <v>0</v>
      </c>
      <c r="Q867" s="86">
        <f t="shared" si="307"/>
        <v>0</v>
      </c>
      <c r="R867" s="84">
        <f t="shared" si="307"/>
        <v>0</v>
      </c>
      <c r="S867" s="85">
        <f t="shared" si="307"/>
        <v>0</v>
      </c>
      <c r="T867" s="60">
        <f t="shared" si="307"/>
        <v>0</v>
      </c>
      <c r="U867" s="86">
        <f t="shared" si="307"/>
        <v>0</v>
      </c>
      <c r="V867" s="84">
        <f t="shared" si="307"/>
        <v>0</v>
      </c>
      <c r="W867" s="85">
        <f t="shared" si="307"/>
        <v>0</v>
      </c>
      <c r="X867" s="60">
        <f t="shared" si="307"/>
        <v>0</v>
      </c>
      <c r="Y867" s="86">
        <f t="shared" si="307"/>
        <v>0</v>
      </c>
      <c r="Z867" s="84">
        <f t="shared" si="307"/>
        <v>0</v>
      </c>
      <c r="AA867" s="85">
        <f t="shared" si="307"/>
        <v>0</v>
      </c>
      <c r="AB867" s="60">
        <f t="shared" si="307"/>
        <v>0</v>
      </c>
      <c r="AC867" s="86">
        <f t="shared" si="307"/>
        <v>0</v>
      </c>
      <c r="AD867" s="84">
        <f t="shared" si="307"/>
        <v>0</v>
      </c>
      <c r="AE867" s="85">
        <f t="shared" si="307"/>
        <v>0</v>
      </c>
      <c r="AF867" s="60">
        <f t="shared" si="307"/>
        <v>0</v>
      </c>
      <c r="AG867" s="86">
        <f t="shared" si="307"/>
        <v>0</v>
      </c>
      <c r="AH867" s="2"/>
      <c r="AI867" s="2"/>
      <c r="AJ867" s="2"/>
      <c r="AK867" s="2"/>
      <c r="AL867" s="2"/>
    </row>
    <row r="868" spans="1:38" ht="16.5" customHeight="1">
      <c r="A868" s="12" t="s">
        <v>955</v>
      </c>
      <c r="B868" s="34" t="s">
        <v>686</v>
      </c>
      <c r="C868" s="14">
        <v>3000</v>
      </c>
      <c r="D868" s="45"/>
      <c r="E868" s="46">
        <f t="shared" si="286"/>
        <v>0</v>
      </c>
      <c r="F868" s="46">
        <f t="shared" si="287"/>
        <v>0</v>
      </c>
      <c r="G868" s="46">
        <f t="shared" si="288"/>
        <v>0</v>
      </c>
      <c r="H868" s="53" t="e">
        <f t="shared" si="283"/>
        <v>#DIV/0!</v>
      </c>
      <c r="I868" s="54" t="e">
        <f t="shared" si="284"/>
        <v>#DIV/0!</v>
      </c>
      <c r="J868" s="65"/>
      <c r="K868" s="78">
        <f t="shared" si="289"/>
        <v>0</v>
      </c>
      <c r="L868" s="45"/>
      <c r="M868" s="79">
        <f t="shared" si="290"/>
        <v>0</v>
      </c>
      <c r="N868" s="65"/>
      <c r="O868" s="78">
        <f t="shared" si="291"/>
        <v>0</v>
      </c>
      <c r="P868" s="45"/>
      <c r="Q868" s="79">
        <f t="shared" si="292"/>
        <v>0</v>
      </c>
      <c r="R868" s="65"/>
      <c r="S868" s="78">
        <f t="shared" si="293"/>
        <v>0</v>
      </c>
      <c r="T868" s="45"/>
      <c r="U868" s="79">
        <f t="shared" si="294"/>
        <v>0</v>
      </c>
      <c r="V868" s="65"/>
      <c r="W868" s="78">
        <f t="shared" si="295"/>
        <v>0</v>
      </c>
      <c r="X868" s="45"/>
      <c r="Y868" s="79">
        <f t="shared" si="296"/>
        <v>0</v>
      </c>
      <c r="Z868" s="65"/>
      <c r="AA868" s="78">
        <f t="shared" si="297"/>
        <v>0</v>
      </c>
      <c r="AB868" s="45"/>
      <c r="AC868" s="79">
        <f t="shared" si="298"/>
        <v>0</v>
      </c>
      <c r="AD868" s="65"/>
      <c r="AE868" s="78">
        <f t="shared" si="299"/>
        <v>0</v>
      </c>
      <c r="AF868" s="45"/>
      <c r="AG868" s="79">
        <f t="shared" si="300"/>
        <v>0</v>
      </c>
      <c r="AH868" s="2"/>
      <c r="AI868" s="2"/>
      <c r="AJ868" s="2"/>
      <c r="AK868" s="2"/>
      <c r="AL868" s="2"/>
    </row>
    <row r="869" spans="1:38" ht="16.5" customHeight="1">
      <c r="A869" s="12">
        <v>3001003</v>
      </c>
      <c r="B869" s="34" t="s">
        <v>687</v>
      </c>
      <c r="C869" s="14">
        <v>12000</v>
      </c>
      <c r="D869" s="45"/>
      <c r="E869" s="46">
        <f t="shared" si="286"/>
        <v>0</v>
      </c>
      <c r="F869" s="46">
        <f t="shared" si="287"/>
        <v>0</v>
      </c>
      <c r="G869" s="46">
        <f t="shared" si="288"/>
        <v>0</v>
      </c>
      <c r="H869" s="53" t="e">
        <f t="shared" si="283"/>
        <v>#DIV/0!</v>
      </c>
      <c r="I869" s="54" t="e">
        <f t="shared" si="284"/>
        <v>#DIV/0!</v>
      </c>
      <c r="J869" s="65"/>
      <c r="K869" s="78">
        <f t="shared" si="289"/>
        <v>0</v>
      </c>
      <c r="L869" s="45"/>
      <c r="M869" s="79">
        <f t="shared" si="290"/>
        <v>0</v>
      </c>
      <c r="N869" s="65"/>
      <c r="O869" s="78">
        <f t="shared" si="291"/>
        <v>0</v>
      </c>
      <c r="P869" s="45"/>
      <c r="Q869" s="79">
        <f t="shared" si="292"/>
        <v>0</v>
      </c>
      <c r="R869" s="65"/>
      <c r="S869" s="78">
        <f t="shared" si="293"/>
        <v>0</v>
      </c>
      <c r="T869" s="45"/>
      <c r="U869" s="79">
        <f t="shared" si="294"/>
        <v>0</v>
      </c>
      <c r="V869" s="65"/>
      <c r="W869" s="78">
        <f t="shared" si="295"/>
        <v>0</v>
      </c>
      <c r="X869" s="45"/>
      <c r="Y869" s="79">
        <f t="shared" si="296"/>
        <v>0</v>
      </c>
      <c r="Z869" s="65"/>
      <c r="AA869" s="78">
        <f t="shared" si="297"/>
        <v>0</v>
      </c>
      <c r="AB869" s="45"/>
      <c r="AC869" s="79">
        <f t="shared" si="298"/>
        <v>0</v>
      </c>
      <c r="AD869" s="65"/>
      <c r="AE869" s="78">
        <f t="shared" si="299"/>
        <v>0</v>
      </c>
      <c r="AF869" s="45"/>
      <c r="AG869" s="79">
        <f t="shared" si="300"/>
        <v>0</v>
      </c>
      <c r="AH869" s="2"/>
      <c r="AI869" s="2"/>
      <c r="AJ869" s="2"/>
      <c r="AK869" s="2"/>
      <c r="AL869" s="2"/>
    </row>
    <row r="870" spans="1:38" ht="16.5" customHeight="1">
      <c r="A870" s="12">
        <v>3001004</v>
      </c>
      <c r="B870" s="34" t="s">
        <v>688</v>
      </c>
      <c r="C870" s="14">
        <v>243890</v>
      </c>
      <c r="D870" s="45"/>
      <c r="E870" s="46">
        <f t="shared" si="286"/>
        <v>0</v>
      </c>
      <c r="F870" s="46">
        <f t="shared" si="287"/>
        <v>0</v>
      </c>
      <c r="G870" s="46">
        <f t="shared" si="288"/>
        <v>0</v>
      </c>
      <c r="H870" s="53" t="e">
        <f t="shared" si="283"/>
        <v>#DIV/0!</v>
      </c>
      <c r="I870" s="54" t="e">
        <f t="shared" si="284"/>
        <v>#DIV/0!</v>
      </c>
      <c r="J870" s="65"/>
      <c r="K870" s="78">
        <f t="shared" si="289"/>
        <v>0</v>
      </c>
      <c r="L870" s="45"/>
      <c r="M870" s="79">
        <f t="shared" si="290"/>
        <v>0</v>
      </c>
      <c r="N870" s="65"/>
      <c r="O870" s="78">
        <f t="shared" si="291"/>
        <v>0</v>
      </c>
      <c r="P870" s="45"/>
      <c r="Q870" s="79">
        <f t="shared" si="292"/>
        <v>0</v>
      </c>
      <c r="R870" s="65"/>
      <c r="S870" s="78">
        <f t="shared" si="293"/>
        <v>0</v>
      </c>
      <c r="T870" s="45"/>
      <c r="U870" s="79">
        <f t="shared" si="294"/>
        <v>0</v>
      </c>
      <c r="V870" s="65"/>
      <c r="W870" s="78">
        <f t="shared" si="295"/>
        <v>0</v>
      </c>
      <c r="X870" s="45"/>
      <c r="Y870" s="79">
        <f t="shared" si="296"/>
        <v>0</v>
      </c>
      <c r="Z870" s="65"/>
      <c r="AA870" s="78">
        <f t="shared" si="297"/>
        <v>0</v>
      </c>
      <c r="AB870" s="45"/>
      <c r="AC870" s="79">
        <f t="shared" si="298"/>
        <v>0</v>
      </c>
      <c r="AD870" s="65"/>
      <c r="AE870" s="78">
        <f t="shared" si="299"/>
        <v>0</v>
      </c>
      <c r="AF870" s="45"/>
      <c r="AG870" s="79">
        <f t="shared" si="300"/>
        <v>0</v>
      </c>
      <c r="AH870" s="2"/>
      <c r="AI870" s="2"/>
      <c r="AJ870" s="2"/>
      <c r="AK870" s="2"/>
      <c r="AL870" s="2"/>
    </row>
    <row r="871" spans="1:38" ht="16.5" customHeight="1">
      <c r="A871" s="12">
        <v>3001005</v>
      </c>
      <c r="B871" s="34" t="s">
        <v>689</v>
      </c>
      <c r="C871" s="14">
        <v>34150</v>
      </c>
      <c r="D871" s="45"/>
      <c r="E871" s="46">
        <f t="shared" si="286"/>
        <v>0</v>
      </c>
      <c r="F871" s="46">
        <f t="shared" si="287"/>
        <v>0</v>
      </c>
      <c r="G871" s="46">
        <f t="shared" si="288"/>
        <v>0</v>
      </c>
      <c r="H871" s="53" t="e">
        <f t="shared" si="283"/>
        <v>#DIV/0!</v>
      </c>
      <c r="I871" s="54" t="e">
        <f t="shared" si="284"/>
        <v>#DIV/0!</v>
      </c>
      <c r="J871" s="65"/>
      <c r="K871" s="78">
        <f t="shared" si="289"/>
        <v>0</v>
      </c>
      <c r="L871" s="45"/>
      <c r="M871" s="79">
        <f t="shared" si="290"/>
        <v>0</v>
      </c>
      <c r="N871" s="65"/>
      <c r="O871" s="78">
        <f t="shared" si="291"/>
        <v>0</v>
      </c>
      <c r="P871" s="45"/>
      <c r="Q871" s="79">
        <f t="shared" si="292"/>
        <v>0</v>
      </c>
      <c r="R871" s="65"/>
      <c r="S871" s="78">
        <f t="shared" si="293"/>
        <v>0</v>
      </c>
      <c r="T871" s="45"/>
      <c r="U871" s="79">
        <f t="shared" si="294"/>
        <v>0</v>
      </c>
      <c r="V871" s="65"/>
      <c r="W871" s="78">
        <f t="shared" si="295"/>
        <v>0</v>
      </c>
      <c r="X871" s="45"/>
      <c r="Y871" s="79">
        <f t="shared" si="296"/>
        <v>0</v>
      </c>
      <c r="Z871" s="65"/>
      <c r="AA871" s="78">
        <f t="shared" si="297"/>
        <v>0</v>
      </c>
      <c r="AB871" s="45"/>
      <c r="AC871" s="79">
        <f t="shared" si="298"/>
        <v>0</v>
      </c>
      <c r="AD871" s="65"/>
      <c r="AE871" s="78">
        <f t="shared" si="299"/>
        <v>0</v>
      </c>
      <c r="AF871" s="45"/>
      <c r="AG871" s="79">
        <f t="shared" si="300"/>
        <v>0</v>
      </c>
      <c r="AH871" s="2"/>
      <c r="AI871" s="2"/>
      <c r="AJ871" s="2"/>
      <c r="AK871" s="2"/>
      <c r="AL871" s="2"/>
    </row>
    <row r="872" spans="1:38" ht="16.5" customHeight="1">
      <c r="A872" s="12">
        <v>3001105</v>
      </c>
      <c r="B872" s="34" t="s">
        <v>690</v>
      </c>
      <c r="C872" s="14">
        <v>89000</v>
      </c>
      <c r="D872" s="45"/>
      <c r="E872" s="46">
        <f t="shared" si="286"/>
        <v>0</v>
      </c>
      <c r="F872" s="46">
        <f t="shared" si="287"/>
        <v>0</v>
      </c>
      <c r="G872" s="46">
        <f t="shared" si="288"/>
        <v>0</v>
      </c>
      <c r="H872" s="53" t="e">
        <f t="shared" si="283"/>
        <v>#DIV/0!</v>
      </c>
      <c r="I872" s="54" t="e">
        <f t="shared" si="284"/>
        <v>#DIV/0!</v>
      </c>
      <c r="J872" s="65"/>
      <c r="K872" s="78">
        <f t="shared" si="289"/>
        <v>0</v>
      </c>
      <c r="L872" s="45"/>
      <c r="M872" s="79">
        <f t="shared" si="290"/>
        <v>0</v>
      </c>
      <c r="N872" s="65"/>
      <c r="O872" s="78">
        <f t="shared" si="291"/>
        <v>0</v>
      </c>
      <c r="P872" s="45"/>
      <c r="Q872" s="79">
        <f t="shared" si="292"/>
        <v>0</v>
      </c>
      <c r="R872" s="65"/>
      <c r="S872" s="78">
        <f t="shared" si="293"/>
        <v>0</v>
      </c>
      <c r="T872" s="45"/>
      <c r="U872" s="79">
        <f t="shared" si="294"/>
        <v>0</v>
      </c>
      <c r="V872" s="65"/>
      <c r="W872" s="78">
        <f t="shared" si="295"/>
        <v>0</v>
      </c>
      <c r="X872" s="45"/>
      <c r="Y872" s="79">
        <f t="shared" si="296"/>
        <v>0</v>
      </c>
      <c r="Z872" s="65"/>
      <c r="AA872" s="78">
        <f t="shared" si="297"/>
        <v>0</v>
      </c>
      <c r="AB872" s="45"/>
      <c r="AC872" s="79">
        <f t="shared" si="298"/>
        <v>0</v>
      </c>
      <c r="AD872" s="65"/>
      <c r="AE872" s="78">
        <f t="shared" si="299"/>
        <v>0</v>
      </c>
      <c r="AF872" s="45"/>
      <c r="AG872" s="79">
        <f t="shared" si="300"/>
        <v>0</v>
      </c>
      <c r="AH872" s="2"/>
      <c r="AI872" s="2"/>
      <c r="AJ872" s="2"/>
      <c r="AK872" s="2"/>
      <c r="AL872" s="2"/>
    </row>
    <row r="873" spans="1:38" ht="16.5" customHeight="1">
      <c r="A873" s="12">
        <v>3001007</v>
      </c>
      <c r="B873" s="34" t="s">
        <v>691</v>
      </c>
      <c r="C873" s="14">
        <v>32630</v>
      </c>
      <c r="D873" s="45"/>
      <c r="E873" s="46">
        <f t="shared" si="286"/>
        <v>0</v>
      </c>
      <c r="F873" s="46">
        <f t="shared" si="287"/>
        <v>0</v>
      </c>
      <c r="G873" s="46">
        <f t="shared" si="288"/>
        <v>0</v>
      </c>
      <c r="H873" s="53" t="e">
        <f t="shared" si="283"/>
        <v>#DIV/0!</v>
      </c>
      <c r="I873" s="54" t="e">
        <f t="shared" si="284"/>
        <v>#DIV/0!</v>
      </c>
      <c r="J873" s="65"/>
      <c r="K873" s="78">
        <f t="shared" si="289"/>
        <v>0</v>
      </c>
      <c r="L873" s="45"/>
      <c r="M873" s="79">
        <f t="shared" si="290"/>
        <v>0</v>
      </c>
      <c r="N873" s="65"/>
      <c r="O873" s="78">
        <f t="shared" si="291"/>
        <v>0</v>
      </c>
      <c r="P873" s="45"/>
      <c r="Q873" s="79">
        <f t="shared" si="292"/>
        <v>0</v>
      </c>
      <c r="R873" s="65"/>
      <c r="S873" s="78">
        <f t="shared" si="293"/>
        <v>0</v>
      </c>
      <c r="T873" s="45"/>
      <c r="U873" s="79">
        <f t="shared" si="294"/>
        <v>0</v>
      </c>
      <c r="V873" s="65"/>
      <c r="W873" s="78">
        <f t="shared" si="295"/>
        <v>0</v>
      </c>
      <c r="X873" s="45"/>
      <c r="Y873" s="79">
        <f t="shared" si="296"/>
        <v>0</v>
      </c>
      <c r="Z873" s="65"/>
      <c r="AA873" s="78">
        <f t="shared" si="297"/>
        <v>0</v>
      </c>
      <c r="AB873" s="45"/>
      <c r="AC873" s="79">
        <f t="shared" si="298"/>
        <v>0</v>
      </c>
      <c r="AD873" s="65"/>
      <c r="AE873" s="78">
        <f t="shared" si="299"/>
        <v>0</v>
      </c>
      <c r="AF873" s="45"/>
      <c r="AG873" s="79">
        <f t="shared" si="300"/>
        <v>0</v>
      </c>
      <c r="AH873" s="2"/>
      <c r="AI873" s="2"/>
      <c r="AJ873" s="2"/>
      <c r="AK873" s="2"/>
      <c r="AL873" s="2"/>
    </row>
    <row r="874" spans="1:38" ht="16.5" customHeight="1">
      <c r="A874" s="12">
        <v>3001006</v>
      </c>
      <c r="B874" s="34" t="s">
        <v>692</v>
      </c>
      <c r="C874" s="14">
        <v>144740</v>
      </c>
      <c r="D874" s="45"/>
      <c r="E874" s="46">
        <f t="shared" si="286"/>
        <v>0</v>
      </c>
      <c r="F874" s="46">
        <f t="shared" si="287"/>
        <v>0</v>
      </c>
      <c r="G874" s="46">
        <f t="shared" si="288"/>
        <v>0</v>
      </c>
      <c r="H874" s="53" t="e">
        <f t="shared" si="283"/>
        <v>#DIV/0!</v>
      </c>
      <c r="I874" s="54" t="e">
        <f t="shared" si="284"/>
        <v>#DIV/0!</v>
      </c>
      <c r="J874" s="65"/>
      <c r="K874" s="78">
        <f t="shared" si="289"/>
        <v>0</v>
      </c>
      <c r="L874" s="45"/>
      <c r="M874" s="79">
        <f t="shared" si="290"/>
        <v>0</v>
      </c>
      <c r="N874" s="65"/>
      <c r="O874" s="78">
        <f t="shared" si="291"/>
        <v>0</v>
      </c>
      <c r="P874" s="45"/>
      <c r="Q874" s="79">
        <f t="shared" si="292"/>
        <v>0</v>
      </c>
      <c r="R874" s="65"/>
      <c r="S874" s="78">
        <f t="shared" si="293"/>
        <v>0</v>
      </c>
      <c r="T874" s="45"/>
      <c r="U874" s="79">
        <f t="shared" si="294"/>
        <v>0</v>
      </c>
      <c r="V874" s="65"/>
      <c r="W874" s="78">
        <f t="shared" si="295"/>
        <v>0</v>
      </c>
      <c r="X874" s="45"/>
      <c r="Y874" s="79">
        <f t="shared" si="296"/>
        <v>0</v>
      </c>
      <c r="Z874" s="65"/>
      <c r="AA874" s="78">
        <f t="shared" si="297"/>
        <v>0</v>
      </c>
      <c r="AB874" s="45"/>
      <c r="AC874" s="79">
        <f t="shared" si="298"/>
        <v>0</v>
      </c>
      <c r="AD874" s="65"/>
      <c r="AE874" s="78">
        <f t="shared" si="299"/>
        <v>0</v>
      </c>
      <c r="AF874" s="45"/>
      <c r="AG874" s="79">
        <f t="shared" si="300"/>
        <v>0</v>
      </c>
      <c r="AH874" s="2"/>
      <c r="AI874" s="2"/>
      <c r="AJ874" s="2"/>
      <c r="AK874" s="2"/>
      <c r="AL874" s="2"/>
    </row>
    <row r="875" spans="1:38" ht="16.5" customHeight="1">
      <c r="A875" s="12"/>
      <c r="B875" s="34"/>
      <c r="C875" s="14"/>
      <c r="D875" s="45"/>
      <c r="E875" s="46"/>
      <c r="F875" s="46"/>
      <c r="G875" s="46"/>
      <c r="H875" s="53"/>
      <c r="I875" s="54"/>
      <c r="J875" s="65"/>
      <c r="K875" s="78"/>
      <c r="L875" s="45"/>
      <c r="M875" s="79"/>
      <c r="N875" s="65"/>
      <c r="O875" s="78"/>
      <c r="P875" s="45"/>
      <c r="Q875" s="79"/>
      <c r="R875" s="65"/>
      <c r="S875" s="78"/>
      <c r="T875" s="45"/>
      <c r="U875" s="79"/>
      <c r="V875" s="65"/>
      <c r="W875" s="78"/>
      <c r="X875" s="45"/>
      <c r="Y875" s="79"/>
      <c r="Z875" s="65"/>
      <c r="AA875" s="78"/>
      <c r="AB875" s="45"/>
      <c r="AC875" s="79"/>
      <c r="AD875" s="65"/>
      <c r="AE875" s="78"/>
      <c r="AF875" s="45"/>
      <c r="AG875" s="79"/>
      <c r="AH875" s="2"/>
      <c r="AI875" s="2"/>
      <c r="AJ875" s="2"/>
      <c r="AK875" s="2"/>
      <c r="AL875" s="2"/>
    </row>
    <row r="876" spans="1:38" ht="16.5" customHeight="1">
      <c r="A876" s="58"/>
      <c r="B876" s="83" t="s">
        <v>693</v>
      </c>
      <c r="C876" s="99"/>
      <c r="D876" s="60"/>
      <c r="E876" s="61">
        <f t="shared" ref="E876:G876" si="308">SUM(E877:E880)</f>
        <v>0</v>
      </c>
      <c r="F876" s="61">
        <f t="shared" si="308"/>
        <v>0</v>
      </c>
      <c r="G876" s="61">
        <f t="shared" si="308"/>
        <v>0</v>
      </c>
      <c r="H876" s="62" t="e">
        <f t="shared" si="283"/>
        <v>#DIV/0!</v>
      </c>
      <c r="I876" s="63" t="e">
        <f t="shared" si="284"/>
        <v>#DIV/0!</v>
      </c>
      <c r="J876" s="84">
        <f t="shared" ref="J876:AG876" si="309">SUM(J877:J880)</f>
        <v>0</v>
      </c>
      <c r="K876" s="85">
        <f t="shared" si="309"/>
        <v>0</v>
      </c>
      <c r="L876" s="60">
        <f t="shared" si="309"/>
        <v>0</v>
      </c>
      <c r="M876" s="86">
        <f t="shared" si="309"/>
        <v>0</v>
      </c>
      <c r="N876" s="84">
        <f t="shared" si="309"/>
        <v>0</v>
      </c>
      <c r="O876" s="85">
        <f t="shared" si="309"/>
        <v>0</v>
      </c>
      <c r="P876" s="60">
        <f t="shared" si="309"/>
        <v>0</v>
      </c>
      <c r="Q876" s="86">
        <f t="shared" si="309"/>
        <v>0</v>
      </c>
      <c r="R876" s="84">
        <f t="shared" si="309"/>
        <v>0</v>
      </c>
      <c r="S876" s="85">
        <f t="shared" si="309"/>
        <v>0</v>
      </c>
      <c r="T876" s="60">
        <f t="shared" si="309"/>
        <v>0</v>
      </c>
      <c r="U876" s="86">
        <f t="shared" si="309"/>
        <v>0</v>
      </c>
      <c r="V876" s="84">
        <f t="shared" si="309"/>
        <v>0</v>
      </c>
      <c r="W876" s="85">
        <f t="shared" si="309"/>
        <v>0</v>
      </c>
      <c r="X876" s="60">
        <f t="shared" si="309"/>
        <v>0</v>
      </c>
      <c r="Y876" s="86">
        <f t="shared" si="309"/>
        <v>0</v>
      </c>
      <c r="Z876" s="84">
        <f t="shared" si="309"/>
        <v>0</v>
      </c>
      <c r="AA876" s="85">
        <f t="shared" si="309"/>
        <v>0</v>
      </c>
      <c r="AB876" s="60">
        <f t="shared" si="309"/>
        <v>0</v>
      </c>
      <c r="AC876" s="86">
        <f t="shared" si="309"/>
        <v>0</v>
      </c>
      <c r="AD876" s="84">
        <f t="shared" si="309"/>
        <v>0</v>
      </c>
      <c r="AE876" s="85">
        <f t="shared" si="309"/>
        <v>0</v>
      </c>
      <c r="AF876" s="60">
        <f t="shared" si="309"/>
        <v>0</v>
      </c>
      <c r="AG876" s="86">
        <f t="shared" si="309"/>
        <v>0</v>
      </c>
      <c r="AH876" s="2"/>
      <c r="AI876" s="2"/>
      <c r="AJ876" s="2"/>
      <c r="AK876" s="2"/>
      <c r="AL876" s="2"/>
    </row>
    <row r="877" spans="1:38" ht="16.5" customHeight="1">
      <c r="A877" s="12" t="s">
        <v>972</v>
      </c>
      <c r="B877" s="34" t="s">
        <v>694</v>
      </c>
      <c r="C877" s="14">
        <v>72830</v>
      </c>
      <c r="D877" s="45"/>
      <c r="E877" s="46">
        <f t="shared" si="286"/>
        <v>0</v>
      </c>
      <c r="F877" s="46">
        <f t="shared" si="287"/>
        <v>0</v>
      </c>
      <c r="G877" s="46">
        <f t="shared" si="288"/>
        <v>0</v>
      </c>
      <c r="H877" s="53" t="e">
        <f t="shared" si="283"/>
        <v>#DIV/0!</v>
      </c>
      <c r="I877" s="54" t="e">
        <f t="shared" si="284"/>
        <v>#DIV/0!</v>
      </c>
      <c r="J877" s="65"/>
      <c r="K877" s="78">
        <f t="shared" si="289"/>
        <v>0</v>
      </c>
      <c r="L877" s="45"/>
      <c r="M877" s="79">
        <f t="shared" si="290"/>
        <v>0</v>
      </c>
      <c r="N877" s="65"/>
      <c r="O877" s="78">
        <f t="shared" si="291"/>
        <v>0</v>
      </c>
      <c r="P877" s="45"/>
      <c r="Q877" s="79">
        <f t="shared" si="292"/>
        <v>0</v>
      </c>
      <c r="R877" s="65"/>
      <c r="S877" s="78">
        <f t="shared" si="293"/>
        <v>0</v>
      </c>
      <c r="T877" s="45"/>
      <c r="U877" s="79">
        <f t="shared" si="294"/>
        <v>0</v>
      </c>
      <c r="V877" s="65"/>
      <c r="W877" s="78">
        <f t="shared" si="295"/>
        <v>0</v>
      </c>
      <c r="X877" s="45"/>
      <c r="Y877" s="79">
        <f t="shared" si="296"/>
        <v>0</v>
      </c>
      <c r="Z877" s="65"/>
      <c r="AA877" s="78">
        <f t="shared" si="297"/>
        <v>0</v>
      </c>
      <c r="AB877" s="45"/>
      <c r="AC877" s="79">
        <f t="shared" si="298"/>
        <v>0</v>
      </c>
      <c r="AD877" s="65"/>
      <c r="AE877" s="78">
        <f t="shared" si="299"/>
        <v>0</v>
      </c>
      <c r="AF877" s="45"/>
      <c r="AG877" s="79">
        <f t="shared" si="300"/>
        <v>0</v>
      </c>
      <c r="AH877" s="2"/>
      <c r="AI877" s="2"/>
      <c r="AJ877" s="2"/>
      <c r="AK877" s="2"/>
      <c r="AL877" s="2"/>
    </row>
    <row r="878" spans="1:38" ht="16.5" customHeight="1">
      <c r="A878" s="12"/>
      <c r="B878" s="34"/>
      <c r="C878" s="14"/>
      <c r="D878" s="45"/>
      <c r="E878" s="46"/>
      <c r="F878" s="46"/>
      <c r="G878" s="46"/>
      <c r="H878" s="53"/>
      <c r="I878" s="54"/>
      <c r="J878" s="65"/>
      <c r="K878" s="78"/>
      <c r="L878" s="45"/>
      <c r="M878" s="79"/>
      <c r="N878" s="65"/>
      <c r="O878" s="78"/>
      <c r="P878" s="45"/>
      <c r="Q878" s="79"/>
      <c r="R878" s="65"/>
      <c r="S878" s="78"/>
      <c r="T878" s="45"/>
      <c r="U878" s="79"/>
      <c r="V878" s="65"/>
      <c r="W878" s="78"/>
      <c r="X878" s="45"/>
      <c r="Y878" s="79"/>
      <c r="Z878" s="65"/>
      <c r="AA878" s="78"/>
      <c r="AB878" s="45"/>
      <c r="AC878" s="79"/>
      <c r="AD878" s="65"/>
      <c r="AE878" s="78"/>
      <c r="AF878" s="45"/>
      <c r="AG878" s="79"/>
      <c r="AH878" s="2"/>
      <c r="AI878" s="2"/>
      <c r="AJ878" s="2"/>
      <c r="AK878" s="2"/>
      <c r="AL878" s="2"/>
    </row>
    <row r="879" spans="1:38" ht="58.5" customHeight="1">
      <c r="A879" s="12" t="s">
        <v>971</v>
      </c>
      <c r="B879" s="34" t="s">
        <v>695</v>
      </c>
      <c r="C879" s="14">
        <v>837140</v>
      </c>
      <c r="D879" s="45"/>
      <c r="E879" s="46">
        <f t="shared" si="286"/>
        <v>0</v>
      </c>
      <c r="F879" s="46">
        <f t="shared" si="287"/>
        <v>0</v>
      </c>
      <c r="G879" s="46">
        <f t="shared" si="288"/>
        <v>0</v>
      </c>
      <c r="H879" s="53" t="e">
        <f t="shared" si="283"/>
        <v>#DIV/0!</v>
      </c>
      <c r="I879" s="54" t="e">
        <f t="shared" si="284"/>
        <v>#DIV/0!</v>
      </c>
      <c r="J879" s="65"/>
      <c r="K879" s="78">
        <f t="shared" si="289"/>
        <v>0</v>
      </c>
      <c r="L879" s="45"/>
      <c r="M879" s="79">
        <f t="shared" si="290"/>
        <v>0</v>
      </c>
      <c r="N879" s="65"/>
      <c r="O879" s="78">
        <f t="shared" si="291"/>
        <v>0</v>
      </c>
      <c r="P879" s="45"/>
      <c r="Q879" s="79">
        <f t="shared" si="292"/>
        <v>0</v>
      </c>
      <c r="R879" s="65"/>
      <c r="S879" s="78">
        <f t="shared" si="293"/>
        <v>0</v>
      </c>
      <c r="T879" s="45"/>
      <c r="U879" s="79">
        <f t="shared" si="294"/>
        <v>0</v>
      </c>
      <c r="V879" s="65"/>
      <c r="W879" s="78">
        <f t="shared" si="295"/>
        <v>0</v>
      </c>
      <c r="X879" s="45"/>
      <c r="Y879" s="79">
        <f t="shared" si="296"/>
        <v>0</v>
      </c>
      <c r="Z879" s="65"/>
      <c r="AA879" s="78">
        <f t="shared" si="297"/>
        <v>0</v>
      </c>
      <c r="AB879" s="45"/>
      <c r="AC879" s="79">
        <f t="shared" si="298"/>
        <v>0</v>
      </c>
      <c r="AD879" s="65"/>
      <c r="AE879" s="78">
        <f t="shared" si="299"/>
        <v>0</v>
      </c>
      <c r="AF879" s="45"/>
      <c r="AG879" s="79">
        <f t="shared" si="300"/>
        <v>0</v>
      </c>
      <c r="AH879" s="2"/>
      <c r="AI879" s="2"/>
      <c r="AJ879" s="2"/>
      <c r="AK879" s="2"/>
      <c r="AL879" s="2"/>
    </row>
    <row r="880" spans="1:38" ht="16.5" customHeight="1">
      <c r="A880" s="12">
        <v>3701001</v>
      </c>
      <c r="B880" s="34" t="s">
        <v>696</v>
      </c>
      <c r="C880" s="14">
        <v>19750</v>
      </c>
      <c r="D880" s="45"/>
      <c r="E880" s="46">
        <f t="shared" si="286"/>
        <v>0</v>
      </c>
      <c r="F880" s="46">
        <f t="shared" si="287"/>
        <v>0</v>
      </c>
      <c r="G880" s="46">
        <f t="shared" si="288"/>
        <v>0</v>
      </c>
      <c r="H880" s="53" t="e">
        <f t="shared" si="283"/>
        <v>#DIV/0!</v>
      </c>
      <c r="I880" s="54" t="e">
        <f t="shared" si="284"/>
        <v>#DIV/0!</v>
      </c>
      <c r="J880" s="65"/>
      <c r="K880" s="78">
        <f t="shared" si="289"/>
        <v>0</v>
      </c>
      <c r="L880" s="45"/>
      <c r="M880" s="79">
        <f t="shared" si="290"/>
        <v>0</v>
      </c>
      <c r="N880" s="65"/>
      <c r="O880" s="78">
        <f t="shared" si="291"/>
        <v>0</v>
      </c>
      <c r="P880" s="45"/>
      <c r="Q880" s="79">
        <f t="shared" si="292"/>
        <v>0</v>
      </c>
      <c r="R880" s="65"/>
      <c r="S880" s="78">
        <f t="shared" si="293"/>
        <v>0</v>
      </c>
      <c r="T880" s="45"/>
      <c r="U880" s="79">
        <f t="shared" si="294"/>
        <v>0</v>
      </c>
      <c r="V880" s="65"/>
      <c r="W880" s="78">
        <f t="shared" si="295"/>
        <v>0</v>
      </c>
      <c r="X880" s="45"/>
      <c r="Y880" s="79">
        <f t="shared" si="296"/>
        <v>0</v>
      </c>
      <c r="Z880" s="65"/>
      <c r="AA880" s="78">
        <f t="shared" si="297"/>
        <v>0</v>
      </c>
      <c r="AB880" s="45"/>
      <c r="AC880" s="79">
        <f t="shared" si="298"/>
        <v>0</v>
      </c>
      <c r="AD880" s="65"/>
      <c r="AE880" s="78">
        <f t="shared" si="299"/>
        <v>0</v>
      </c>
      <c r="AF880" s="45"/>
      <c r="AG880" s="79">
        <f t="shared" si="300"/>
        <v>0</v>
      </c>
      <c r="AH880" s="2"/>
      <c r="AI880" s="2"/>
      <c r="AJ880" s="2"/>
      <c r="AK880" s="2"/>
      <c r="AL880" s="2"/>
    </row>
    <row r="881" spans="1:38" ht="16.5" customHeight="1">
      <c r="A881" s="12"/>
      <c r="B881" s="34"/>
      <c r="C881" s="14"/>
      <c r="D881" s="45"/>
      <c r="E881" s="46"/>
      <c r="F881" s="46"/>
      <c r="G881" s="46"/>
      <c r="H881" s="53"/>
      <c r="I881" s="54"/>
      <c r="J881" s="65"/>
      <c r="K881" s="78"/>
      <c r="L881" s="45"/>
      <c r="M881" s="79"/>
      <c r="N881" s="65"/>
      <c r="O881" s="78"/>
      <c r="P881" s="45"/>
      <c r="Q881" s="79"/>
      <c r="R881" s="65"/>
      <c r="S881" s="78"/>
      <c r="T881" s="45"/>
      <c r="U881" s="79"/>
      <c r="V881" s="65"/>
      <c r="W881" s="78"/>
      <c r="X881" s="45"/>
      <c r="Y881" s="79"/>
      <c r="Z881" s="65"/>
      <c r="AA881" s="78"/>
      <c r="AB881" s="45"/>
      <c r="AC881" s="79"/>
      <c r="AD881" s="65"/>
      <c r="AE881" s="78"/>
      <c r="AF881" s="45"/>
      <c r="AG881" s="79"/>
      <c r="AH881" s="2"/>
      <c r="AI881" s="2"/>
      <c r="AJ881" s="2"/>
      <c r="AK881" s="2"/>
      <c r="AL881" s="2"/>
    </row>
    <row r="882" spans="1:38" ht="16.5" customHeight="1" outlineLevel="1">
      <c r="A882" s="58"/>
      <c r="B882" s="83" t="s">
        <v>697</v>
      </c>
      <c r="C882" s="99"/>
      <c r="D882" s="60">
        <v>0</v>
      </c>
      <c r="E882" s="61">
        <f t="shared" ref="E882:G882" si="310">+E883</f>
        <v>0</v>
      </c>
      <c r="F882" s="61">
        <f t="shared" si="310"/>
        <v>0</v>
      </c>
      <c r="G882" s="61">
        <f t="shared" si="310"/>
        <v>0</v>
      </c>
      <c r="H882" s="62" t="e">
        <f t="shared" si="283"/>
        <v>#DIV/0!</v>
      </c>
      <c r="I882" s="63" t="e">
        <f t="shared" si="284"/>
        <v>#DIV/0!</v>
      </c>
      <c r="J882" s="84">
        <f t="shared" ref="J882:AG882" si="311">+J883</f>
        <v>0</v>
      </c>
      <c r="K882" s="85">
        <f t="shared" si="311"/>
        <v>0</v>
      </c>
      <c r="L882" s="60">
        <f t="shared" si="311"/>
        <v>0</v>
      </c>
      <c r="M882" s="86">
        <f t="shared" si="311"/>
        <v>0</v>
      </c>
      <c r="N882" s="84">
        <f t="shared" si="311"/>
        <v>0</v>
      </c>
      <c r="O882" s="85">
        <f t="shared" si="311"/>
        <v>0</v>
      </c>
      <c r="P882" s="60">
        <f t="shared" si="311"/>
        <v>0</v>
      </c>
      <c r="Q882" s="86">
        <f t="shared" si="311"/>
        <v>0</v>
      </c>
      <c r="R882" s="84">
        <f t="shared" si="311"/>
        <v>0</v>
      </c>
      <c r="S882" s="85">
        <f t="shared" si="311"/>
        <v>0</v>
      </c>
      <c r="T882" s="60">
        <f t="shared" si="311"/>
        <v>0</v>
      </c>
      <c r="U882" s="86">
        <f t="shared" si="311"/>
        <v>0</v>
      </c>
      <c r="V882" s="84">
        <f t="shared" si="311"/>
        <v>0</v>
      </c>
      <c r="W882" s="85">
        <f t="shared" si="311"/>
        <v>0</v>
      </c>
      <c r="X882" s="60">
        <f t="shared" si="311"/>
        <v>0</v>
      </c>
      <c r="Y882" s="86">
        <f t="shared" si="311"/>
        <v>0</v>
      </c>
      <c r="Z882" s="84">
        <f t="shared" si="311"/>
        <v>0</v>
      </c>
      <c r="AA882" s="85">
        <f t="shared" si="311"/>
        <v>0</v>
      </c>
      <c r="AB882" s="60">
        <f t="shared" si="311"/>
        <v>0</v>
      </c>
      <c r="AC882" s="86">
        <f t="shared" si="311"/>
        <v>0</v>
      </c>
      <c r="AD882" s="84">
        <f t="shared" si="311"/>
        <v>0</v>
      </c>
      <c r="AE882" s="85">
        <f t="shared" si="311"/>
        <v>0</v>
      </c>
      <c r="AF882" s="60">
        <f t="shared" si="311"/>
        <v>0</v>
      </c>
      <c r="AG882" s="86">
        <f t="shared" si="311"/>
        <v>0</v>
      </c>
      <c r="AH882" s="2"/>
      <c r="AI882" s="2"/>
      <c r="AJ882" s="2"/>
      <c r="AK882" s="2"/>
      <c r="AL882" s="2"/>
    </row>
    <row r="883" spans="1:38" ht="16.5" customHeight="1" outlineLevel="1">
      <c r="A883" s="12">
        <v>3801002</v>
      </c>
      <c r="B883" s="34" t="s">
        <v>698</v>
      </c>
      <c r="C883" s="14">
        <v>76740</v>
      </c>
      <c r="D883" s="45">
        <v>0</v>
      </c>
      <c r="E883" s="46">
        <f t="shared" si="286"/>
        <v>0</v>
      </c>
      <c r="F883" s="46">
        <f t="shared" si="287"/>
        <v>0</v>
      </c>
      <c r="G883" s="46">
        <f t="shared" si="288"/>
        <v>0</v>
      </c>
      <c r="H883" s="53" t="e">
        <f t="shared" si="283"/>
        <v>#DIV/0!</v>
      </c>
      <c r="I883" s="54" t="e">
        <f t="shared" si="284"/>
        <v>#DIV/0!</v>
      </c>
      <c r="J883" s="65"/>
      <c r="K883" s="78">
        <f t="shared" si="289"/>
        <v>0</v>
      </c>
      <c r="L883" s="45"/>
      <c r="M883" s="79">
        <f t="shared" si="290"/>
        <v>0</v>
      </c>
      <c r="N883" s="65"/>
      <c r="O883" s="78">
        <f t="shared" si="291"/>
        <v>0</v>
      </c>
      <c r="P883" s="45"/>
      <c r="Q883" s="79">
        <f t="shared" si="292"/>
        <v>0</v>
      </c>
      <c r="R883" s="65"/>
      <c r="S883" s="78">
        <f t="shared" si="293"/>
        <v>0</v>
      </c>
      <c r="T883" s="45"/>
      <c r="U883" s="79">
        <f t="shared" si="294"/>
        <v>0</v>
      </c>
      <c r="V883" s="65"/>
      <c r="W883" s="78">
        <f t="shared" si="295"/>
        <v>0</v>
      </c>
      <c r="X883" s="45"/>
      <c r="Y883" s="79">
        <f t="shared" si="296"/>
        <v>0</v>
      </c>
      <c r="Z883" s="65"/>
      <c r="AA883" s="78">
        <f t="shared" si="297"/>
        <v>0</v>
      </c>
      <c r="AB883" s="45"/>
      <c r="AC883" s="79">
        <f t="shared" si="298"/>
        <v>0</v>
      </c>
      <c r="AD883" s="65"/>
      <c r="AE883" s="78">
        <f t="shared" si="299"/>
        <v>0</v>
      </c>
      <c r="AF883" s="45"/>
      <c r="AG883" s="79">
        <f t="shared" si="300"/>
        <v>0</v>
      </c>
      <c r="AH883" s="2"/>
      <c r="AI883" s="2"/>
      <c r="AJ883" s="2"/>
      <c r="AK883" s="2"/>
      <c r="AL883" s="2"/>
    </row>
    <row r="884" spans="1:38" ht="16.5" customHeight="1" outlineLevel="1">
      <c r="A884" s="12"/>
      <c r="B884" s="34"/>
      <c r="C884" s="14"/>
      <c r="D884" s="45"/>
      <c r="E884" s="46"/>
      <c r="F884" s="46"/>
      <c r="G884" s="46"/>
      <c r="H884" s="53"/>
      <c r="I884" s="54"/>
      <c r="J884" s="65"/>
      <c r="K884" s="78"/>
      <c r="L884" s="45"/>
      <c r="M884" s="79"/>
      <c r="N884" s="65"/>
      <c r="O884" s="78"/>
      <c r="P884" s="45"/>
      <c r="Q884" s="79"/>
      <c r="R884" s="65"/>
      <c r="S884" s="78"/>
      <c r="T884" s="45"/>
      <c r="U884" s="79"/>
      <c r="V884" s="65"/>
      <c r="W884" s="78"/>
      <c r="X884" s="45"/>
      <c r="Y884" s="79"/>
      <c r="Z884" s="65"/>
      <c r="AA884" s="78"/>
      <c r="AB884" s="45"/>
      <c r="AC884" s="79"/>
      <c r="AD884" s="65"/>
      <c r="AE884" s="78"/>
      <c r="AF884" s="45"/>
      <c r="AG884" s="79"/>
      <c r="AH884" s="2"/>
      <c r="AI884" s="2"/>
      <c r="AJ884" s="2"/>
      <c r="AK884" s="2"/>
      <c r="AL884" s="2"/>
    </row>
    <row r="885" spans="1:38" ht="16.5" customHeight="1">
      <c r="A885" s="58"/>
      <c r="B885" s="83" t="s">
        <v>699</v>
      </c>
      <c r="C885" s="99"/>
      <c r="D885" s="60"/>
      <c r="E885" s="61">
        <f t="shared" ref="E885:G885" si="312">SUM(E886:E887)</f>
        <v>0</v>
      </c>
      <c r="F885" s="61">
        <f t="shared" si="312"/>
        <v>0</v>
      </c>
      <c r="G885" s="61">
        <f t="shared" si="312"/>
        <v>0</v>
      </c>
      <c r="H885" s="62" t="e">
        <f t="shared" si="283"/>
        <v>#DIV/0!</v>
      </c>
      <c r="I885" s="63" t="e">
        <f t="shared" si="284"/>
        <v>#DIV/0!</v>
      </c>
      <c r="J885" s="84">
        <f t="shared" ref="J885:AG885" si="313">SUM(J886:J887)</f>
        <v>0</v>
      </c>
      <c r="K885" s="85">
        <f t="shared" si="313"/>
        <v>0</v>
      </c>
      <c r="L885" s="60">
        <f t="shared" si="313"/>
        <v>0</v>
      </c>
      <c r="M885" s="86">
        <f t="shared" si="313"/>
        <v>0</v>
      </c>
      <c r="N885" s="84">
        <f t="shared" si="313"/>
        <v>0</v>
      </c>
      <c r="O885" s="85">
        <f t="shared" si="313"/>
        <v>0</v>
      </c>
      <c r="P885" s="60">
        <f t="shared" si="313"/>
        <v>0</v>
      </c>
      <c r="Q885" s="86">
        <f t="shared" si="313"/>
        <v>0</v>
      </c>
      <c r="R885" s="84">
        <f t="shared" si="313"/>
        <v>0</v>
      </c>
      <c r="S885" s="85">
        <f t="shared" si="313"/>
        <v>0</v>
      </c>
      <c r="T885" s="60">
        <f t="shared" si="313"/>
        <v>0</v>
      </c>
      <c r="U885" s="86">
        <f t="shared" si="313"/>
        <v>0</v>
      </c>
      <c r="V885" s="84">
        <f t="shared" si="313"/>
        <v>0</v>
      </c>
      <c r="W885" s="85">
        <f t="shared" si="313"/>
        <v>0</v>
      </c>
      <c r="X885" s="60">
        <f t="shared" si="313"/>
        <v>0</v>
      </c>
      <c r="Y885" s="86">
        <f t="shared" si="313"/>
        <v>0</v>
      </c>
      <c r="Z885" s="84">
        <f t="shared" si="313"/>
        <v>0</v>
      </c>
      <c r="AA885" s="85">
        <f t="shared" si="313"/>
        <v>0</v>
      </c>
      <c r="AB885" s="60">
        <f t="shared" si="313"/>
        <v>0</v>
      </c>
      <c r="AC885" s="86">
        <f t="shared" si="313"/>
        <v>0</v>
      </c>
      <c r="AD885" s="84">
        <f t="shared" si="313"/>
        <v>0</v>
      </c>
      <c r="AE885" s="85">
        <f t="shared" si="313"/>
        <v>0</v>
      </c>
      <c r="AF885" s="60">
        <f t="shared" si="313"/>
        <v>0</v>
      </c>
      <c r="AG885" s="86">
        <f t="shared" si="313"/>
        <v>0</v>
      </c>
      <c r="AH885" s="2"/>
      <c r="AI885" s="2"/>
      <c r="AJ885" s="2"/>
      <c r="AK885" s="2"/>
      <c r="AL885" s="2"/>
    </row>
    <row r="886" spans="1:38" ht="16.5" customHeight="1">
      <c r="A886" s="12">
        <v>3901002</v>
      </c>
      <c r="B886" s="34" t="s">
        <v>700</v>
      </c>
      <c r="C886" s="14">
        <v>23850</v>
      </c>
      <c r="D886" s="45"/>
      <c r="E886" s="46">
        <f t="shared" si="286"/>
        <v>0</v>
      </c>
      <c r="F886" s="46">
        <f t="shared" si="287"/>
        <v>0</v>
      </c>
      <c r="G886" s="46">
        <f t="shared" si="288"/>
        <v>0</v>
      </c>
      <c r="H886" s="53" t="e">
        <f t="shared" si="283"/>
        <v>#DIV/0!</v>
      </c>
      <c r="I886" s="54" t="e">
        <f t="shared" si="284"/>
        <v>#DIV/0!</v>
      </c>
      <c r="J886" s="65"/>
      <c r="K886" s="78">
        <f t="shared" si="289"/>
        <v>0</v>
      </c>
      <c r="L886" s="45"/>
      <c r="M886" s="79">
        <f t="shared" si="290"/>
        <v>0</v>
      </c>
      <c r="N886" s="65"/>
      <c r="O886" s="78">
        <f t="shared" si="291"/>
        <v>0</v>
      </c>
      <c r="P886" s="45"/>
      <c r="Q886" s="79">
        <f t="shared" si="292"/>
        <v>0</v>
      </c>
      <c r="R886" s="65"/>
      <c r="S886" s="78">
        <f t="shared" si="293"/>
        <v>0</v>
      </c>
      <c r="T886" s="45"/>
      <c r="U886" s="79">
        <f t="shared" si="294"/>
        <v>0</v>
      </c>
      <c r="V886" s="65"/>
      <c r="W886" s="78">
        <f t="shared" si="295"/>
        <v>0</v>
      </c>
      <c r="X886" s="45"/>
      <c r="Y886" s="79">
        <f t="shared" si="296"/>
        <v>0</v>
      </c>
      <c r="Z886" s="65"/>
      <c r="AA886" s="78">
        <f t="shared" si="297"/>
        <v>0</v>
      </c>
      <c r="AB886" s="45"/>
      <c r="AC886" s="79">
        <f t="shared" si="298"/>
        <v>0</v>
      </c>
      <c r="AD886" s="65"/>
      <c r="AE886" s="78">
        <f t="shared" si="299"/>
        <v>0</v>
      </c>
      <c r="AF886" s="45"/>
      <c r="AG886" s="79">
        <f t="shared" si="300"/>
        <v>0</v>
      </c>
      <c r="AH886" s="2"/>
      <c r="AI886" s="2"/>
      <c r="AJ886" s="2"/>
      <c r="AK886" s="2"/>
      <c r="AL886" s="2"/>
    </row>
    <row r="887" spans="1:38" ht="16.5" customHeight="1">
      <c r="A887" s="12">
        <v>3901004</v>
      </c>
      <c r="B887" s="34" t="s">
        <v>701</v>
      </c>
      <c r="C887" s="14">
        <v>17020</v>
      </c>
      <c r="D887" s="45">
        <v>0</v>
      </c>
      <c r="E887" s="46">
        <f t="shared" si="286"/>
        <v>0</v>
      </c>
      <c r="F887" s="46">
        <f t="shared" si="287"/>
        <v>0</v>
      </c>
      <c r="G887" s="46">
        <f t="shared" si="288"/>
        <v>0</v>
      </c>
      <c r="H887" s="53" t="e">
        <f t="shared" si="283"/>
        <v>#DIV/0!</v>
      </c>
      <c r="I887" s="54" t="e">
        <f t="shared" si="284"/>
        <v>#DIV/0!</v>
      </c>
      <c r="J887" s="65"/>
      <c r="K887" s="78">
        <f t="shared" si="289"/>
        <v>0</v>
      </c>
      <c r="L887" s="45"/>
      <c r="M887" s="79">
        <f t="shared" si="290"/>
        <v>0</v>
      </c>
      <c r="N887" s="65"/>
      <c r="O887" s="78">
        <f t="shared" si="291"/>
        <v>0</v>
      </c>
      <c r="P887" s="45"/>
      <c r="Q887" s="79">
        <f t="shared" si="292"/>
        <v>0</v>
      </c>
      <c r="R887" s="65"/>
      <c r="S887" s="78">
        <f t="shared" si="293"/>
        <v>0</v>
      </c>
      <c r="T887" s="45"/>
      <c r="U887" s="79">
        <f t="shared" si="294"/>
        <v>0</v>
      </c>
      <c r="V887" s="65"/>
      <c r="W887" s="78">
        <f t="shared" si="295"/>
        <v>0</v>
      </c>
      <c r="X887" s="45"/>
      <c r="Y887" s="79">
        <f t="shared" si="296"/>
        <v>0</v>
      </c>
      <c r="Z887" s="65"/>
      <c r="AA887" s="78">
        <f t="shared" si="297"/>
        <v>0</v>
      </c>
      <c r="AB887" s="45"/>
      <c r="AC887" s="79">
        <f t="shared" si="298"/>
        <v>0</v>
      </c>
      <c r="AD887" s="65"/>
      <c r="AE887" s="78">
        <f t="shared" si="299"/>
        <v>0</v>
      </c>
      <c r="AF887" s="45"/>
      <c r="AG887" s="79">
        <f t="shared" si="300"/>
        <v>0</v>
      </c>
      <c r="AH887" s="2"/>
      <c r="AI887" s="2"/>
      <c r="AJ887" s="2"/>
      <c r="AK887" s="2"/>
      <c r="AL887" s="2"/>
    </row>
    <row r="888" spans="1:38" ht="16.5" customHeight="1">
      <c r="A888" s="12"/>
      <c r="B888" s="34"/>
      <c r="C888" s="14"/>
      <c r="D888" s="45"/>
      <c r="E888" s="46"/>
      <c r="F888" s="46"/>
      <c r="G888" s="46"/>
      <c r="H888" s="53"/>
      <c r="I888" s="54"/>
      <c r="J888" s="65"/>
      <c r="K888" s="78"/>
      <c r="L888" s="45"/>
      <c r="M888" s="79"/>
      <c r="N888" s="65"/>
      <c r="O888" s="78"/>
      <c r="P888" s="45"/>
      <c r="Q888" s="79"/>
      <c r="R888" s="65"/>
      <c r="S888" s="78"/>
      <c r="T888" s="45"/>
      <c r="U888" s="79"/>
      <c r="V888" s="65"/>
      <c r="W888" s="78"/>
      <c r="X888" s="45"/>
      <c r="Y888" s="79"/>
      <c r="Z888" s="65"/>
      <c r="AA888" s="78"/>
      <c r="AB888" s="45"/>
      <c r="AC888" s="79"/>
      <c r="AD888" s="65"/>
      <c r="AE888" s="78"/>
      <c r="AF888" s="45"/>
      <c r="AG888" s="79"/>
      <c r="AH888" s="2"/>
      <c r="AI888" s="2"/>
      <c r="AJ888" s="2"/>
      <c r="AK888" s="2"/>
      <c r="AL888" s="2"/>
    </row>
    <row r="889" spans="1:38" ht="16.5" customHeight="1">
      <c r="A889" s="58"/>
      <c r="B889" s="83" t="s">
        <v>702</v>
      </c>
      <c r="C889" s="99"/>
      <c r="D889" s="60"/>
      <c r="E889" s="61">
        <f t="shared" ref="E889:G889" si="314">SUM(E890:E896)</f>
        <v>0</v>
      </c>
      <c r="F889" s="61">
        <f t="shared" si="314"/>
        <v>0</v>
      </c>
      <c r="G889" s="61">
        <f t="shared" si="314"/>
        <v>0</v>
      </c>
      <c r="H889" s="62" t="e">
        <f t="shared" si="283"/>
        <v>#DIV/0!</v>
      </c>
      <c r="I889" s="63" t="e">
        <f t="shared" si="284"/>
        <v>#DIV/0!</v>
      </c>
      <c r="J889" s="84">
        <f t="shared" ref="J889:AG889" si="315">SUM(J890:J896)</f>
        <v>0</v>
      </c>
      <c r="K889" s="85">
        <f t="shared" si="315"/>
        <v>0</v>
      </c>
      <c r="L889" s="60">
        <f t="shared" si="315"/>
        <v>0</v>
      </c>
      <c r="M889" s="86">
        <f t="shared" si="315"/>
        <v>0</v>
      </c>
      <c r="N889" s="84">
        <f t="shared" si="315"/>
        <v>0</v>
      </c>
      <c r="O889" s="85">
        <f t="shared" si="315"/>
        <v>0</v>
      </c>
      <c r="P889" s="60">
        <f t="shared" si="315"/>
        <v>0</v>
      </c>
      <c r="Q889" s="86">
        <f t="shared" si="315"/>
        <v>0</v>
      </c>
      <c r="R889" s="84">
        <f t="shared" si="315"/>
        <v>0</v>
      </c>
      <c r="S889" s="85">
        <f t="shared" si="315"/>
        <v>0</v>
      </c>
      <c r="T889" s="60">
        <f t="shared" si="315"/>
        <v>0</v>
      </c>
      <c r="U889" s="86">
        <f t="shared" si="315"/>
        <v>0</v>
      </c>
      <c r="V889" s="84">
        <f t="shared" si="315"/>
        <v>0</v>
      </c>
      <c r="W889" s="85">
        <f t="shared" si="315"/>
        <v>0</v>
      </c>
      <c r="X889" s="60">
        <f t="shared" si="315"/>
        <v>0</v>
      </c>
      <c r="Y889" s="86">
        <f t="shared" si="315"/>
        <v>0</v>
      </c>
      <c r="Z889" s="84">
        <f t="shared" si="315"/>
        <v>0</v>
      </c>
      <c r="AA889" s="85">
        <f t="shared" si="315"/>
        <v>0</v>
      </c>
      <c r="AB889" s="60">
        <f t="shared" si="315"/>
        <v>0</v>
      </c>
      <c r="AC889" s="86">
        <f t="shared" si="315"/>
        <v>0</v>
      </c>
      <c r="AD889" s="84">
        <f t="shared" si="315"/>
        <v>0</v>
      </c>
      <c r="AE889" s="85">
        <f t="shared" si="315"/>
        <v>0</v>
      </c>
      <c r="AF889" s="60">
        <f t="shared" si="315"/>
        <v>0</v>
      </c>
      <c r="AG889" s="86">
        <f t="shared" si="315"/>
        <v>0</v>
      </c>
      <c r="AH889" s="2"/>
      <c r="AI889" s="2"/>
      <c r="AJ889" s="2"/>
      <c r="AK889" s="2"/>
      <c r="AL889" s="2"/>
    </row>
    <row r="890" spans="1:38" ht="16.5" customHeight="1" outlineLevel="1">
      <c r="A890" s="12">
        <v>6040001</v>
      </c>
      <c r="B890" s="34" t="s">
        <v>703</v>
      </c>
      <c r="C890" s="14">
        <v>4866670</v>
      </c>
      <c r="D890" s="45"/>
      <c r="E890" s="46">
        <f t="shared" si="286"/>
        <v>0</v>
      </c>
      <c r="F890" s="46">
        <f t="shared" si="287"/>
        <v>0</v>
      </c>
      <c r="G890" s="46">
        <f t="shared" si="288"/>
        <v>0</v>
      </c>
      <c r="H890" s="53" t="e">
        <f t="shared" si="283"/>
        <v>#DIV/0!</v>
      </c>
      <c r="I890" s="54" t="e">
        <f t="shared" si="284"/>
        <v>#DIV/0!</v>
      </c>
      <c r="J890" s="65"/>
      <c r="K890" s="78">
        <f t="shared" si="289"/>
        <v>0</v>
      </c>
      <c r="L890" s="45"/>
      <c r="M890" s="79">
        <f t="shared" si="290"/>
        <v>0</v>
      </c>
      <c r="N890" s="65"/>
      <c r="O890" s="78">
        <f t="shared" si="291"/>
        <v>0</v>
      </c>
      <c r="P890" s="45"/>
      <c r="Q890" s="79">
        <f t="shared" si="292"/>
        <v>0</v>
      </c>
      <c r="R890" s="65"/>
      <c r="S890" s="78">
        <f t="shared" si="293"/>
        <v>0</v>
      </c>
      <c r="T890" s="45"/>
      <c r="U890" s="79">
        <f t="shared" si="294"/>
        <v>0</v>
      </c>
      <c r="V890" s="65"/>
      <c r="W890" s="78">
        <f t="shared" si="295"/>
        <v>0</v>
      </c>
      <c r="X890" s="45"/>
      <c r="Y890" s="79">
        <f t="shared" si="296"/>
        <v>0</v>
      </c>
      <c r="Z890" s="65"/>
      <c r="AA890" s="78">
        <f t="shared" si="297"/>
        <v>0</v>
      </c>
      <c r="AB890" s="45"/>
      <c r="AC890" s="79">
        <f t="shared" si="298"/>
        <v>0</v>
      </c>
      <c r="AD890" s="65"/>
      <c r="AE890" s="78">
        <f t="shared" si="299"/>
        <v>0</v>
      </c>
      <c r="AF890" s="45"/>
      <c r="AG890" s="79">
        <f t="shared" si="300"/>
        <v>0</v>
      </c>
      <c r="AH890" s="2"/>
      <c r="AI890" s="2"/>
      <c r="AJ890" s="2"/>
      <c r="AK890" s="2"/>
      <c r="AL890" s="2"/>
    </row>
    <row r="891" spans="1:38" ht="16.5" customHeight="1" outlineLevel="1">
      <c r="A891" s="12">
        <v>6040101</v>
      </c>
      <c r="B891" s="34" t="s">
        <v>704</v>
      </c>
      <c r="C891" s="14">
        <v>3398220</v>
      </c>
      <c r="D891" s="45"/>
      <c r="E891" s="46">
        <f t="shared" si="286"/>
        <v>0</v>
      </c>
      <c r="F891" s="46">
        <f t="shared" si="287"/>
        <v>0</v>
      </c>
      <c r="G891" s="46">
        <f t="shared" si="288"/>
        <v>0</v>
      </c>
      <c r="H891" s="53" t="e">
        <f t="shared" si="283"/>
        <v>#DIV/0!</v>
      </c>
      <c r="I891" s="54" t="e">
        <f t="shared" si="284"/>
        <v>#DIV/0!</v>
      </c>
      <c r="J891" s="65"/>
      <c r="K891" s="78">
        <f t="shared" si="289"/>
        <v>0</v>
      </c>
      <c r="L891" s="45"/>
      <c r="M891" s="79">
        <f t="shared" si="290"/>
        <v>0</v>
      </c>
      <c r="N891" s="65"/>
      <c r="O891" s="78">
        <f t="shared" si="291"/>
        <v>0</v>
      </c>
      <c r="P891" s="45"/>
      <c r="Q891" s="79">
        <f t="shared" si="292"/>
        <v>0</v>
      </c>
      <c r="R891" s="65"/>
      <c r="S891" s="78">
        <f t="shared" si="293"/>
        <v>0</v>
      </c>
      <c r="T891" s="45"/>
      <c r="U891" s="79">
        <f t="shared" si="294"/>
        <v>0</v>
      </c>
      <c r="V891" s="65"/>
      <c r="W891" s="78">
        <f t="shared" si="295"/>
        <v>0</v>
      </c>
      <c r="X891" s="45"/>
      <c r="Y891" s="79">
        <f t="shared" si="296"/>
        <v>0</v>
      </c>
      <c r="Z891" s="65"/>
      <c r="AA891" s="78">
        <f t="shared" si="297"/>
        <v>0</v>
      </c>
      <c r="AB891" s="45"/>
      <c r="AC891" s="79">
        <f t="shared" si="298"/>
        <v>0</v>
      </c>
      <c r="AD891" s="65"/>
      <c r="AE891" s="78">
        <f t="shared" si="299"/>
        <v>0</v>
      </c>
      <c r="AF891" s="45"/>
      <c r="AG891" s="79">
        <f t="shared" si="300"/>
        <v>0</v>
      </c>
      <c r="AH891" s="2"/>
      <c r="AI891" s="2"/>
      <c r="AJ891" s="2"/>
      <c r="AK891" s="2"/>
      <c r="AL891" s="2"/>
    </row>
    <row r="892" spans="1:38" ht="16.5" customHeight="1" outlineLevel="1">
      <c r="A892" s="12">
        <v>6040102</v>
      </c>
      <c r="B892" s="34" t="s">
        <v>705</v>
      </c>
      <c r="C892" s="14">
        <v>4423190</v>
      </c>
      <c r="D892" s="45"/>
      <c r="E892" s="46">
        <f t="shared" si="286"/>
        <v>0</v>
      </c>
      <c r="F892" s="46">
        <f t="shared" si="287"/>
        <v>0</v>
      </c>
      <c r="G892" s="46">
        <f t="shared" si="288"/>
        <v>0</v>
      </c>
      <c r="H892" s="53" t="e">
        <f t="shared" si="283"/>
        <v>#DIV/0!</v>
      </c>
      <c r="I892" s="54" t="e">
        <f t="shared" si="284"/>
        <v>#DIV/0!</v>
      </c>
      <c r="J892" s="65"/>
      <c r="K892" s="78">
        <f t="shared" si="289"/>
        <v>0</v>
      </c>
      <c r="L892" s="45"/>
      <c r="M892" s="79">
        <f t="shared" si="290"/>
        <v>0</v>
      </c>
      <c r="N892" s="65"/>
      <c r="O892" s="78">
        <f t="shared" si="291"/>
        <v>0</v>
      </c>
      <c r="P892" s="45"/>
      <c r="Q892" s="79">
        <f t="shared" si="292"/>
        <v>0</v>
      </c>
      <c r="R892" s="65"/>
      <c r="S892" s="78">
        <f t="shared" si="293"/>
        <v>0</v>
      </c>
      <c r="T892" s="45"/>
      <c r="U892" s="79">
        <f t="shared" si="294"/>
        <v>0</v>
      </c>
      <c r="V892" s="65"/>
      <c r="W892" s="78">
        <f t="shared" si="295"/>
        <v>0</v>
      </c>
      <c r="X892" s="45"/>
      <c r="Y892" s="79">
        <f t="shared" si="296"/>
        <v>0</v>
      </c>
      <c r="Z892" s="65"/>
      <c r="AA892" s="78">
        <f t="shared" si="297"/>
        <v>0</v>
      </c>
      <c r="AB892" s="45"/>
      <c r="AC892" s="79">
        <f t="shared" si="298"/>
        <v>0</v>
      </c>
      <c r="AD892" s="65"/>
      <c r="AE892" s="78">
        <f t="shared" si="299"/>
        <v>0</v>
      </c>
      <c r="AF892" s="45"/>
      <c r="AG892" s="79">
        <f t="shared" si="300"/>
        <v>0</v>
      </c>
      <c r="AH892" s="2"/>
      <c r="AI892" s="2"/>
      <c r="AJ892" s="2"/>
      <c r="AK892" s="2"/>
      <c r="AL892" s="2"/>
    </row>
    <row r="893" spans="1:38" ht="16.5" customHeight="1" outlineLevel="1">
      <c r="A893" s="12">
        <v>6040201</v>
      </c>
      <c r="B893" s="34" t="s">
        <v>706</v>
      </c>
      <c r="C893" s="14">
        <v>3510780</v>
      </c>
      <c r="D893" s="45"/>
      <c r="E893" s="46">
        <f t="shared" si="286"/>
        <v>0</v>
      </c>
      <c r="F893" s="46">
        <f t="shared" si="287"/>
        <v>0</v>
      </c>
      <c r="G893" s="46">
        <f t="shared" si="288"/>
        <v>0</v>
      </c>
      <c r="H893" s="53" t="e">
        <f t="shared" si="283"/>
        <v>#DIV/0!</v>
      </c>
      <c r="I893" s="54" t="e">
        <f t="shared" si="284"/>
        <v>#DIV/0!</v>
      </c>
      <c r="J893" s="65"/>
      <c r="K893" s="78">
        <f t="shared" si="289"/>
        <v>0</v>
      </c>
      <c r="L893" s="45"/>
      <c r="M893" s="79">
        <f t="shared" si="290"/>
        <v>0</v>
      </c>
      <c r="N893" s="65"/>
      <c r="O893" s="78">
        <f t="shared" si="291"/>
        <v>0</v>
      </c>
      <c r="P893" s="45"/>
      <c r="Q893" s="79">
        <f t="shared" si="292"/>
        <v>0</v>
      </c>
      <c r="R893" s="65"/>
      <c r="S893" s="78">
        <f t="shared" si="293"/>
        <v>0</v>
      </c>
      <c r="T893" s="45"/>
      <c r="U893" s="79">
        <f t="shared" si="294"/>
        <v>0</v>
      </c>
      <c r="V893" s="65"/>
      <c r="W893" s="78">
        <f t="shared" si="295"/>
        <v>0</v>
      </c>
      <c r="X893" s="45"/>
      <c r="Y893" s="79">
        <f t="shared" si="296"/>
        <v>0</v>
      </c>
      <c r="Z893" s="65"/>
      <c r="AA893" s="78">
        <f t="shared" si="297"/>
        <v>0</v>
      </c>
      <c r="AB893" s="45"/>
      <c r="AC893" s="79">
        <f t="shared" si="298"/>
        <v>0</v>
      </c>
      <c r="AD893" s="65"/>
      <c r="AE893" s="78">
        <f t="shared" si="299"/>
        <v>0</v>
      </c>
      <c r="AF893" s="45"/>
      <c r="AG893" s="79">
        <f t="shared" si="300"/>
        <v>0</v>
      </c>
      <c r="AH893" s="2"/>
      <c r="AI893" s="2"/>
      <c r="AJ893" s="2"/>
      <c r="AK893" s="2"/>
      <c r="AL893" s="2"/>
    </row>
    <row r="894" spans="1:38" ht="26.25" customHeight="1" outlineLevel="1">
      <c r="A894" s="12">
        <v>6040202</v>
      </c>
      <c r="B894" s="34" t="s">
        <v>707</v>
      </c>
      <c r="C894" s="14">
        <v>3234400</v>
      </c>
      <c r="D894" s="45"/>
      <c r="E894" s="46">
        <f t="shared" si="286"/>
        <v>0</v>
      </c>
      <c r="F894" s="46">
        <f t="shared" si="287"/>
        <v>0</v>
      </c>
      <c r="G894" s="46">
        <f t="shared" si="288"/>
        <v>0</v>
      </c>
      <c r="H894" s="53" t="e">
        <f t="shared" si="283"/>
        <v>#DIV/0!</v>
      </c>
      <c r="I894" s="54" t="e">
        <f t="shared" si="284"/>
        <v>#DIV/0!</v>
      </c>
      <c r="J894" s="65"/>
      <c r="K894" s="78">
        <f t="shared" si="289"/>
        <v>0</v>
      </c>
      <c r="L894" s="45"/>
      <c r="M894" s="79">
        <f t="shared" si="290"/>
        <v>0</v>
      </c>
      <c r="N894" s="65"/>
      <c r="O894" s="78">
        <f t="shared" si="291"/>
        <v>0</v>
      </c>
      <c r="P894" s="45"/>
      <c r="Q894" s="79">
        <f t="shared" si="292"/>
        <v>0</v>
      </c>
      <c r="R894" s="65"/>
      <c r="S894" s="78">
        <f t="shared" si="293"/>
        <v>0</v>
      </c>
      <c r="T894" s="45"/>
      <c r="U894" s="79">
        <f t="shared" si="294"/>
        <v>0</v>
      </c>
      <c r="V894" s="65"/>
      <c r="W894" s="78">
        <f t="shared" si="295"/>
        <v>0</v>
      </c>
      <c r="X894" s="45"/>
      <c r="Y894" s="79">
        <f t="shared" si="296"/>
        <v>0</v>
      </c>
      <c r="Z894" s="65"/>
      <c r="AA894" s="78">
        <f t="shared" si="297"/>
        <v>0</v>
      </c>
      <c r="AB894" s="45"/>
      <c r="AC894" s="79">
        <f t="shared" si="298"/>
        <v>0</v>
      </c>
      <c r="AD894" s="65"/>
      <c r="AE894" s="78">
        <f t="shared" si="299"/>
        <v>0</v>
      </c>
      <c r="AF894" s="45"/>
      <c r="AG894" s="79">
        <f t="shared" si="300"/>
        <v>0</v>
      </c>
      <c r="AH894" s="2"/>
      <c r="AI894" s="2"/>
      <c r="AJ894" s="2"/>
      <c r="AK894" s="2"/>
      <c r="AL894" s="2"/>
    </row>
    <row r="895" spans="1:38" ht="16.5" customHeight="1" outlineLevel="1">
      <c r="A895" s="12">
        <v>6040301</v>
      </c>
      <c r="B895" s="34" t="s">
        <v>708</v>
      </c>
      <c r="C895" s="14">
        <v>2015160</v>
      </c>
      <c r="D895" s="45"/>
      <c r="E895" s="46">
        <f t="shared" si="286"/>
        <v>0</v>
      </c>
      <c r="F895" s="46">
        <f t="shared" si="287"/>
        <v>0</v>
      </c>
      <c r="G895" s="46">
        <f t="shared" si="288"/>
        <v>0</v>
      </c>
      <c r="H895" s="53" t="e">
        <f t="shared" si="283"/>
        <v>#DIV/0!</v>
      </c>
      <c r="I895" s="54" t="e">
        <f t="shared" si="284"/>
        <v>#DIV/0!</v>
      </c>
      <c r="J895" s="65"/>
      <c r="K895" s="78">
        <f t="shared" si="289"/>
        <v>0</v>
      </c>
      <c r="L895" s="45"/>
      <c r="M895" s="79">
        <f t="shared" si="290"/>
        <v>0</v>
      </c>
      <c r="N895" s="65"/>
      <c r="O895" s="78">
        <f t="shared" si="291"/>
        <v>0</v>
      </c>
      <c r="P895" s="45"/>
      <c r="Q895" s="79">
        <f t="shared" si="292"/>
        <v>0</v>
      </c>
      <c r="R895" s="65"/>
      <c r="S895" s="78">
        <f t="shared" si="293"/>
        <v>0</v>
      </c>
      <c r="T895" s="45"/>
      <c r="U895" s="79">
        <f t="shared" si="294"/>
        <v>0</v>
      </c>
      <c r="V895" s="65"/>
      <c r="W895" s="78">
        <f t="shared" si="295"/>
        <v>0</v>
      </c>
      <c r="X895" s="45"/>
      <c r="Y895" s="79">
        <f t="shared" si="296"/>
        <v>0</v>
      </c>
      <c r="Z895" s="65"/>
      <c r="AA895" s="78">
        <f t="shared" si="297"/>
        <v>0</v>
      </c>
      <c r="AB895" s="45"/>
      <c r="AC895" s="79">
        <f t="shared" si="298"/>
        <v>0</v>
      </c>
      <c r="AD895" s="65"/>
      <c r="AE895" s="78">
        <f t="shared" si="299"/>
        <v>0</v>
      </c>
      <c r="AF895" s="45"/>
      <c r="AG895" s="79">
        <f t="shared" si="300"/>
        <v>0</v>
      </c>
      <c r="AH895" s="2"/>
      <c r="AI895" s="2"/>
      <c r="AJ895" s="2"/>
      <c r="AK895" s="2"/>
      <c r="AL895" s="2"/>
    </row>
    <row r="896" spans="1:38" ht="16.5" customHeight="1">
      <c r="A896" s="12">
        <v>6040401</v>
      </c>
      <c r="B896" s="34" t="s">
        <v>709</v>
      </c>
      <c r="C896" s="14">
        <v>1257020</v>
      </c>
      <c r="D896" s="45"/>
      <c r="E896" s="46">
        <f t="shared" si="286"/>
        <v>0</v>
      </c>
      <c r="F896" s="46">
        <f t="shared" si="287"/>
        <v>0</v>
      </c>
      <c r="G896" s="46">
        <f t="shared" si="288"/>
        <v>0</v>
      </c>
      <c r="H896" s="53" t="e">
        <f t="shared" si="283"/>
        <v>#DIV/0!</v>
      </c>
      <c r="I896" s="54" t="e">
        <f t="shared" si="284"/>
        <v>#DIV/0!</v>
      </c>
      <c r="J896" s="65"/>
      <c r="K896" s="78">
        <f t="shared" si="289"/>
        <v>0</v>
      </c>
      <c r="L896" s="45"/>
      <c r="M896" s="79">
        <f t="shared" si="290"/>
        <v>0</v>
      </c>
      <c r="N896" s="65"/>
      <c r="O896" s="78">
        <f t="shared" si="291"/>
        <v>0</v>
      </c>
      <c r="P896" s="45"/>
      <c r="Q896" s="79">
        <f t="shared" si="292"/>
        <v>0</v>
      </c>
      <c r="R896" s="65"/>
      <c r="S896" s="78">
        <f t="shared" si="293"/>
        <v>0</v>
      </c>
      <c r="T896" s="45"/>
      <c r="U896" s="79">
        <f t="shared" si="294"/>
        <v>0</v>
      </c>
      <c r="V896" s="65"/>
      <c r="W896" s="78">
        <f t="shared" si="295"/>
        <v>0</v>
      </c>
      <c r="X896" s="45"/>
      <c r="Y896" s="79">
        <f t="shared" si="296"/>
        <v>0</v>
      </c>
      <c r="Z896" s="65"/>
      <c r="AA896" s="78">
        <f t="shared" si="297"/>
        <v>0</v>
      </c>
      <c r="AB896" s="45"/>
      <c r="AC896" s="79">
        <f t="shared" si="298"/>
        <v>0</v>
      </c>
      <c r="AD896" s="65"/>
      <c r="AE896" s="78">
        <f t="shared" si="299"/>
        <v>0</v>
      </c>
      <c r="AF896" s="45"/>
      <c r="AG896" s="79">
        <f t="shared" si="300"/>
        <v>0</v>
      </c>
      <c r="AH896" s="2"/>
      <c r="AI896" s="2"/>
      <c r="AJ896" s="2"/>
      <c r="AK896" s="2"/>
      <c r="AL896" s="2"/>
    </row>
    <row r="897" spans="1:38" ht="16.5" customHeight="1">
      <c r="A897" s="12"/>
      <c r="B897" s="27"/>
      <c r="C897" s="14"/>
      <c r="D897" s="45"/>
      <c r="E897" s="46"/>
      <c r="F897" s="46"/>
      <c r="G897" s="46"/>
      <c r="H897" s="53"/>
      <c r="I897" s="54"/>
      <c r="J897" s="65"/>
      <c r="K897" s="78"/>
      <c r="L897" s="45"/>
      <c r="M897" s="79"/>
      <c r="N897" s="65"/>
      <c r="O897" s="78"/>
      <c r="P897" s="45"/>
      <c r="Q897" s="79"/>
      <c r="R897" s="65"/>
      <c r="S897" s="78"/>
      <c r="T897" s="45"/>
      <c r="U897" s="79"/>
      <c r="V897" s="65"/>
      <c r="W897" s="78"/>
      <c r="X897" s="45"/>
      <c r="Y897" s="79"/>
      <c r="Z897" s="65"/>
      <c r="AA897" s="78"/>
      <c r="AB897" s="45"/>
      <c r="AC897" s="79"/>
      <c r="AD897" s="65"/>
      <c r="AE897" s="78"/>
      <c r="AF897" s="45"/>
      <c r="AG897" s="79"/>
      <c r="AH897" s="2"/>
      <c r="AI897" s="2"/>
      <c r="AJ897" s="2"/>
      <c r="AK897" s="2"/>
      <c r="AL897" s="2"/>
    </row>
    <row r="898" spans="1:38" ht="23.25" customHeight="1">
      <c r="A898" s="58"/>
      <c r="B898" s="83" t="s">
        <v>710</v>
      </c>
      <c r="C898" s="99"/>
      <c r="D898" s="60"/>
      <c r="E898" s="61">
        <f t="shared" ref="E898:G898" si="316">+E899</f>
        <v>0</v>
      </c>
      <c r="F898" s="61">
        <f t="shared" si="316"/>
        <v>0</v>
      </c>
      <c r="G898" s="61">
        <f t="shared" si="316"/>
        <v>0</v>
      </c>
      <c r="H898" s="62" t="e">
        <f t="shared" si="283"/>
        <v>#DIV/0!</v>
      </c>
      <c r="I898" s="63" t="e">
        <f t="shared" si="284"/>
        <v>#DIV/0!</v>
      </c>
      <c r="J898" s="84">
        <f t="shared" ref="J898:AG898" si="317">+J899</f>
        <v>0</v>
      </c>
      <c r="K898" s="85">
        <f t="shared" si="317"/>
        <v>0</v>
      </c>
      <c r="L898" s="60">
        <f t="shared" si="317"/>
        <v>0</v>
      </c>
      <c r="M898" s="86">
        <f t="shared" si="317"/>
        <v>0</v>
      </c>
      <c r="N898" s="84">
        <f t="shared" si="317"/>
        <v>0</v>
      </c>
      <c r="O898" s="85">
        <f t="shared" si="317"/>
        <v>0</v>
      </c>
      <c r="P898" s="60">
        <f t="shared" si="317"/>
        <v>0</v>
      </c>
      <c r="Q898" s="86">
        <f t="shared" si="317"/>
        <v>0</v>
      </c>
      <c r="R898" s="84">
        <f t="shared" si="317"/>
        <v>0</v>
      </c>
      <c r="S898" s="85">
        <f t="shared" si="317"/>
        <v>0</v>
      </c>
      <c r="T898" s="60">
        <f t="shared" si="317"/>
        <v>0</v>
      </c>
      <c r="U898" s="86">
        <f t="shared" si="317"/>
        <v>0</v>
      </c>
      <c r="V898" s="84">
        <f t="shared" si="317"/>
        <v>0</v>
      </c>
      <c r="W898" s="85">
        <f t="shared" si="317"/>
        <v>0</v>
      </c>
      <c r="X898" s="60">
        <f t="shared" si="317"/>
        <v>0</v>
      </c>
      <c r="Y898" s="86">
        <f t="shared" si="317"/>
        <v>0</v>
      </c>
      <c r="Z898" s="84">
        <f t="shared" si="317"/>
        <v>0</v>
      </c>
      <c r="AA898" s="85">
        <f t="shared" si="317"/>
        <v>0</v>
      </c>
      <c r="AB898" s="60">
        <f t="shared" si="317"/>
        <v>0</v>
      </c>
      <c r="AC898" s="86">
        <f t="shared" si="317"/>
        <v>0</v>
      </c>
      <c r="AD898" s="84">
        <f t="shared" si="317"/>
        <v>0</v>
      </c>
      <c r="AE898" s="85">
        <f t="shared" si="317"/>
        <v>0</v>
      </c>
      <c r="AF898" s="60">
        <f t="shared" si="317"/>
        <v>0</v>
      </c>
      <c r="AG898" s="86">
        <f t="shared" si="317"/>
        <v>0</v>
      </c>
      <c r="AH898" s="2"/>
      <c r="AI898" s="2"/>
      <c r="AJ898" s="2"/>
      <c r="AK898" s="2"/>
      <c r="AL898" s="2"/>
    </row>
    <row r="899" spans="1:38" ht="110.25" customHeight="1">
      <c r="A899" s="12" t="s">
        <v>973</v>
      </c>
      <c r="B899" s="34" t="s">
        <v>711</v>
      </c>
      <c r="C899" s="14">
        <v>79570</v>
      </c>
      <c r="D899" s="45"/>
      <c r="E899" s="46">
        <f t="shared" si="286"/>
        <v>0</v>
      </c>
      <c r="F899" s="46">
        <f t="shared" si="287"/>
        <v>0</v>
      </c>
      <c r="G899" s="46">
        <f t="shared" si="288"/>
        <v>0</v>
      </c>
      <c r="H899" s="53" t="e">
        <f t="shared" si="283"/>
        <v>#DIV/0!</v>
      </c>
      <c r="I899" s="54" t="e">
        <f t="shared" si="284"/>
        <v>#DIV/0!</v>
      </c>
      <c r="J899" s="65"/>
      <c r="K899" s="78">
        <f t="shared" si="289"/>
        <v>0</v>
      </c>
      <c r="L899" s="45"/>
      <c r="M899" s="79">
        <f t="shared" si="290"/>
        <v>0</v>
      </c>
      <c r="N899" s="65"/>
      <c r="O899" s="78">
        <f t="shared" si="291"/>
        <v>0</v>
      </c>
      <c r="P899" s="45"/>
      <c r="Q899" s="79">
        <f t="shared" si="292"/>
        <v>0</v>
      </c>
      <c r="R899" s="65"/>
      <c r="S899" s="78">
        <f t="shared" si="293"/>
        <v>0</v>
      </c>
      <c r="T899" s="45"/>
      <c r="U899" s="79">
        <f t="shared" si="294"/>
        <v>0</v>
      </c>
      <c r="V899" s="65"/>
      <c r="W899" s="78">
        <f t="shared" si="295"/>
        <v>0</v>
      </c>
      <c r="X899" s="45"/>
      <c r="Y899" s="79">
        <f t="shared" si="296"/>
        <v>0</v>
      </c>
      <c r="Z899" s="65"/>
      <c r="AA899" s="78">
        <f t="shared" si="297"/>
        <v>0</v>
      </c>
      <c r="AB899" s="45"/>
      <c r="AC899" s="79">
        <f t="shared" si="298"/>
        <v>0</v>
      </c>
      <c r="AD899" s="65"/>
      <c r="AE899" s="78">
        <f t="shared" si="299"/>
        <v>0</v>
      </c>
      <c r="AF899" s="45"/>
      <c r="AG899" s="79">
        <f t="shared" si="300"/>
        <v>0</v>
      </c>
      <c r="AH899" s="2"/>
      <c r="AI899" s="2"/>
      <c r="AJ899" s="2"/>
      <c r="AK899" s="2"/>
      <c r="AL899" s="2"/>
    </row>
    <row r="900" spans="1:38" ht="16.5" customHeight="1">
      <c r="A900" s="12"/>
      <c r="B900" s="27"/>
      <c r="C900" s="14"/>
      <c r="D900" s="45"/>
      <c r="E900" s="46"/>
      <c r="F900" s="46"/>
      <c r="G900" s="46"/>
      <c r="H900" s="53"/>
      <c r="I900" s="54"/>
      <c r="J900" s="65"/>
      <c r="K900" s="78"/>
      <c r="L900" s="45"/>
      <c r="M900" s="79"/>
      <c r="N900" s="65"/>
      <c r="O900" s="78"/>
      <c r="P900" s="45"/>
      <c r="Q900" s="79"/>
      <c r="R900" s="65"/>
      <c r="S900" s="78"/>
      <c r="T900" s="45"/>
      <c r="U900" s="79"/>
      <c r="V900" s="65"/>
      <c r="W900" s="78"/>
      <c r="X900" s="45"/>
      <c r="Y900" s="79"/>
      <c r="Z900" s="65"/>
      <c r="AA900" s="78"/>
      <c r="AB900" s="45"/>
      <c r="AC900" s="79"/>
      <c r="AD900" s="65"/>
      <c r="AE900" s="78"/>
      <c r="AF900" s="45"/>
      <c r="AG900" s="79"/>
      <c r="AH900" s="2"/>
      <c r="AI900" s="2"/>
      <c r="AJ900" s="2"/>
      <c r="AK900" s="2"/>
      <c r="AL900" s="2"/>
    </row>
    <row r="901" spans="1:38" ht="16.5" customHeight="1" outlineLevel="1">
      <c r="A901" s="58"/>
      <c r="B901" s="83" t="s">
        <v>712</v>
      </c>
      <c r="C901" s="99"/>
      <c r="D901" s="60">
        <v>0</v>
      </c>
      <c r="E901" s="61">
        <f t="shared" ref="E901:G901" si="318">SUM(E902:E906)</f>
        <v>0</v>
      </c>
      <c r="F901" s="61">
        <f t="shared" si="318"/>
        <v>0</v>
      </c>
      <c r="G901" s="61">
        <f t="shared" si="318"/>
        <v>0</v>
      </c>
      <c r="H901" s="62" t="e">
        <f t="shared" si="283"/>
        <v>#DIV/0!</v>
      </c>
      <c r="I901" s="63" t="e">
        <f t="shared" si="284"/>
        <v>#DIV/0!</v>
      </c>
      <c r="J901" s="84">
        <f t="shared" ref="J901:AG901" si="319">SUM(J902:J906)</f>
        <v>0</v>
      </c>
      <c r="K901" s="85">
        <f t="shared" si="319"/>
        <v>0</v>
      </c>
      <c r="L901" s="60">
        <f t="shared" si="319"/>
        <v>0</v>
      </c>
      <c r="M901" s="86">
        <f t="shared" si="319"/>
        <v>0</v>
      </c>
      <c r="N901" s="84">
        <f t="shared" si="319"/>
        <v>0</v>
      </c>
      <c r="O901" s="85">
        <f t="shared" si="319"/>
        <v>0</v>
      </c>
      <c r="P901" s="60">
        <f t="shared" si="319"/>
        <v>0</v>
      </c>
      <c r="Q901" s="86">
        <f t="shared" si="319"/>
        <v>0</v>
      </c>
      <c r="R901" s="84">
        <f t="shared" si="319"/>
        <v>0</v>
      </c>
      <c r="S901" s="85">
        <f t="shared" si="319"/>
        <v>0</v>
      </c>
      <c r="T901" s="60">
        <f t="shared" si="319"/>
        <v>0</v>
      </c>
      <c r="U901" s="86">
        <f t="shared" si="319"/>
        <v>0</v>
      </c>
      <c r="V901" s="84">
        <f t="shared" si="319"/>
        <v>0</v>
      </c>
      <c r="W901" s="85">
        <f t="shared" si="319"/>
        <v>0</v>
      </c>
      <c r="X901" s="60">
        <f t="shared" si="319"/>
        <v>0</v>
      </c>
      <c r="Y901" s="86">
        <f t="shared" si="319"/>
        <v>0</v>
      </c>
      <c r="Z901" s="84">
        <f t="shared" si="319"/>
        <v>0</v>
      </c>
      <c r="AA901" s="85">
        <f t="shared" si="319"/>
        <v>0</v>
      </c>
      <c r="AB901" s="60">
        <f t="shared" si="319"/>
        <v>0</v>
      </c>
      <c r="AC901" s="86">
        <f t="shared" si="319"/>
        <v>0</v>
      </c>
      <c r="AD901" s="84">
        <f t="shared" si="319"/>
        <v>0</v>
      </c>
      <c r="AE901" s="85">
        <f t="shared" si="319"/>
        <v>0</v>
      </c>
      <c r="AF901" s="60">
        <f t="shared" si="319"/>
        <v>0</v>
      </c>
      <c r="AG901" s="86">
        <f t="shared" si="319"/>
        <v>0</v>
      </c>
      <c r="AH901" s="2"/>
      <c r="AI901" s="2"/>
      <c r="AJ901" s="2"/>
      <c r="AK901" s="2"/>
      <c r="AL901" s="2"/>
    </row>
    <row r="902" spans="1:38" ht="37.5" customHeight="1" outlineLevel="1">
      <c r="A902" s="12" t="s">
        <v>974</v>
      </c>
      <c r="B902" s="27" t="s">
        <v>713</v>
      </c>
      <c r="C902" s="278">
        <v>695170</v>
      </c>
      <c r="D902" s="45">
        <v>0</v>
      </c>
      <c r="E902" s="46">
        <f t="shared" si="286"/>
        <v>0</v>
      </c>
      <c r="F902" s="46">
        <f t="shared" si="287"/>
        <v>0</v>
      </c>
      <c r="G902" s="46">
        <f t="shared" si="288"/>
        <v>0</v>
      </c>
      <c r="H902" s="53" t="e">
        <f t="shared" si="283"/>
        <v>#DIV/0!</v>
      </c>
      <c r="I902" s="54" t="e">
        <f t="shared" si="284"/>
        <v>#DIV/0!</v>
      </c>
      <c r="J902" s="65"/>
      <c r="K902" s="78">
        <f t="shared" si="289"/>
        <v>0</v>
      </c>
      <c r="L902" s="45"/>
      <c r="M902" s="79">
        <f t="shared" si="290"/>
        <v>0</v>
      </c>
      <c r="N902" s="65"/>
      <c r="O902" s="78">
        <f t="shared" si="291"/>
        <v>0</v>
      </c>
      <c r="P902" s="45"/>
      <c r="Q902" s="79">
        <f t="shared" si="292"/>
        <v>0</v>
      </c>
      <c r="R902" s="65"/>
      <c r="S902" s="78">
        <f t="shared" si="293"/>
        <v>0</v>
      </c>
      <c r="T902" s="45"/>
      <c r="U902" s="79">
        <f t="shared" si="294"/>
        <v>0</v>
      </c>
      <c r="V902" s="65"/>
      <c r="W902" s="78">
        <f t="shared" si="295"/>
        <v>0</v>
      </c>
      <c r="X902" s="45"/>
      <c r="Y902" s="79">
        <f t="shared" si="296"/>
        <v>0</v>
      </c>
      <c r="Z902" s="65"/>
      <c r="AA902" s="78">
        <f t="shared" si="297"/>
        <v>0</v>
      </c>
      <c r="AB902" s="45"/>
      <c r="AC902" s="79">
        <f t="shared" si="298"/>
        <v>0</v>
      </c>
      <c r="AD902" s="65"/>
      <c r="AE902" s="78">
        <f t="shared" si="299"/>
        <v>0</v>
      </c>
      <c r="AF902" s="45"/>
      <c r="AG902" s="79">
        <f t="shared" si="300"/>
        <v>0</v>
      </c>
      <c r="AH902" s="2"/>
      <c r="AI902" s="2"/>
      <c r="AJ902" s="2"/>
      <c r="AK902" s="2"/>
      <c r="AL902" s="2"/>
    </row>
    <row r="903" spans="1:38" ht="16.5" customHeight="1" outlineLevel="1">
      <c r="A903" s="12">
        <v>1103027</v>
      </c>
      <c r="B903" s="34" t="s">
        <v>714</v>
      </c>
      <c r="C903" s="278">
        <v>4505890</v>
      </c>
      <c r="D903" s="45">
        <v>0</v>
      </c>
      <c r="E903" s="46">
        <f t="shared" si="286"/>
        <v>0</v>
      </c>
      <c r="F903" s="46">
        <f t="shared" si="287"/>
        <v>0</v>
      </c>
      <c r="G903" s="46">
        <f t="shared" si="288"/>
        <v>0</v>
      </c>
      <c r="H903" s="53" t="e">
        <f t="shared" si="283"/>
        <v>#DIV/0!</v>
      </c>
      <c r="I903" s="54" t="e">
        <f t="shared" si="284"/>
        <v>#DIV/0!</v>
      </c>
      <c r="J903" s="65"/>
      <c r="K903" s="78">
        <f t="shared" si="289"/>
        <v>0</v>
      </c>
      <c r="L903" s="45"/>
      <c r="M903" s="79">
        <f t="shared" si="290"/>
        <v>0</v>
      </c>
      <c r="N903" s="65"/>
      <c r="O903" s="78">
        <f t="shared" si="291"/>
        <v>0</v>
      </c>
      <c r="P903" s="45"/>
      <c r="Q903" s="79">
        <f t="shared" si="292"/>
        <v>0</v>
      </c>
      <c r="R903" s="65"/>
      <c r="S903" s="78">
        <f t="shared" si="293"/>
        <v>0</v>
      </c>
      <c r="T903" s="45"/>
      <c r="U903" s="79">
        <f t="shared" si="294"/>
        <v>0</v>
      </c>
      <c r="V903" s="65"/>
      <c r="W903" s="78">
        <f t="shared" si="295"/>
        <v>0</v>
      </c>
      <c r="X903" s="45"/>
      <c r="Y903" s="79">
        <f t="shared" si="296"/>
        <v>0</v>
      </c>
      <c r="Z903" s="65"/>
      <c r="AA903" s="78">
        <f t="shared" si="297"/>
        <v>0</v>
      </c>
      <c r="AB903" s="45"/>
      <c r="AC903" s="79">
        <f t="shared" si="298"/>
        <v>0</v>
      </c>
      <c r="AD903" s="65"/>
      <c r="AE903" s="78">
        <f t="shared" si="299"/>
        <v>0</v>
      </c>
      <c r="AF903" s="45"/>
      <c r="AG903" s="79">
        <f t="shared" si="300"/>
        <v>0</v>
      </c>
      <c r="AH903" s="2"/>
      <c r="AI903" s="2"/>
      <c r="AJ903" s="2"/>
      <c r="AK903" s="2"/>
      <c r="AL903" s="2"/>
    </row>
    <row r="904" spans="1:38" ht="16.5" customHeight="1" outlineLevel="1">
      <c r="A904" s="12">
        <v>1103000</v>
      </c>
      <c r="B904" s="27" t="s">
        <v>715</v>
      </c>
      <c r="C904" s="278">
        <v>13158010</v>
      </c>
      <c r="D904" s="45">
        <v>0</v>
      </c>
      <c r="E904" s="46">
        <f t="shared" si="286"/>
        <v>0</v>
      </c>
      <c r="F904" s="46">
        <f t="shared" si="287"/>
        <v>0</v>
      </c>
      <c r="G904" s="46">
        <f t="shared" si="288"/>
        <v>0</v>
      </c>
      <c r="H904" s="53" t="e">
        <f t="shared" si="283"/>
        <v>#DIV/0!</v>
      </c>
      <c r="I904" s="54" t="e">
        <f t="shared" si="284"/>
        <v>#DIV/0!</v>
      </c>
      <c r="J904" s="65"/>
      <c r="K904" s="78">
        <f t="shared" si="289"/>
        <v>0</v>
      </c>
      <c r="L904" s="45"/>
      <c r="M904" s="79">
        <f t="shared" si="290"/>
        <v>0</v>
      </c>
      <c r="N904" s="65"/>
      <c r="O904" s="78">
        <f t="shared" si="291"/>
        <v>0</v>
      </c>
      <c r="P904" s="45"/>
      <c r="Q904" s="79">
        <f t="shared" si="292"/>
        <v>0</v>
      </c>
      <c r="R904" s="65"/>
      <c r="S904" s="78">
        <f t="shared" si="293"/>
        <v>0</v>
      </c>
      <c r="T904" s="45"/>
      <c r="U904" s="79">
        <f t="shared" si="294"/>
        <v>0</v>
      </c>
      <c r="V904" s="65"/>
      <c r="W904" s="78">
        <f t="shared" si="295"/>
        <v>0</v>
      </c>
      <c r="X904" s="45"/>
      <c r="Y904" s="79">
        <f t="shared" si="296"/>
        <v>0</v>
      </c>
      <c r="Z904" s="65"/>
      <c r="AA904" s="78">
        <f t="shared" si="297"/>
        <v>0</v>
      </c>
      <c r="AB904" s="45"/>
      <c r="AC904" s="79">
        <f t="shared" si="298"/>
        <v>0</v>
      </c>
      <c r="AD904" s="65"/>
      <c r="AE904" s="78">
        <f t="shared" si="299"/>
        <v>0</v>
      </c>
      <c r="AF904" s="45"/>
      <c r="AG904" s="79">
        <f t="shared" si="300"/>
        <v>0</v>
      </c>
      <c r="AH904" s="2"/>
      <c r="AI904" s="2"/>
      <c r="AJ904" s="2"/>
      <c r="AK904" s="2"/>
      <c r="AL904" s="2"/>
    </row>
    <row r="905" spans="1:38" ht="16.5" customHeight="1" outlineLevel="1">
      <c r="A905" s="12"/>
      <c r="B905" s="27"/>
      <c r="C905" s="278">
        <v>563140</v>
      </c>
      <c r="D905" s="45"/>
      <c r="E905" s="46"/>
      <c r="F905" s="46"/>
      <c r="G905" s="46"/>
      <c r="H905" s="53"/>
      <c r="I905" s="54"/>
      <c r="J905" s="65"/>
      <c r="K905" s="78"/>
      <c r="L905" s="45"/>
      <c r="M905" s="79"/>
      <c r="N905" s="65"/>
      <c r="O905" s="78"/>
      <c r="P905" s="45"/>
      <c r="Q905" s="79"/>
      <c r="R905" s="65"/>
      <c r="S905" s="78"/>
      <c r="T905" s="45"/>
      <c r="U905" s="79"/>
      <c r="V905" s="65"/>
      <c r="W905" s="78"/>
      <c r="X905" s="45"/>
      <c r="Y905" s="79"/>
      <c r="Z905" s="65"/>
      <c r="AA905" s="78"/>
      <c r="AB905" s="45"/>
      <c r="AC905" s="79"/>
      <c r="AD905" s="65"/>
      <c r="AE905" s="78"/>
      <c r="AF905" s="45"/>
      <c r="AG905" s="79"/>
      <c r="AH905" s="2"/>
      <c r="AI905" s="2"/>
      <c r="AJ905" s="2"/>
      <c r="AK905" s="2"/>
      <c r="AL905" s="2"/>
    </row>
    <row r="906" spans="1:38" ht="37.5" customHeight="1" outlineLevel="1">
      <c r="A906" s="12" t="s">
        <v>974</v>
      </c>
      <c r="B906" s="27" t="s">
        <v>716</v>
      </c>
      <c r="C906" s="278">
        <v>133120</v>
      </c>
      <c r="D906" s="45">
        <v>0</v>
      </c>
      <c r="E906" s="46">
        <f t="shared" si="286"/>
        <v>0</v>
      </c>
      <c r="F906" s="46">
        <f t="shared" si="287"/>
        <v>0</v>
      </c>
      <c r="G906" s="46">
        <f t="shared" si="288"/>
        <v>0</v>
      </c>
      <c r="H906" s="53" t="e">
        <f t="shared" si="283"/>
        <v>#DIV/0!</v>
      </c>
      <c r="I906" s="54" t="e">
        <f t="shared" si="284"/>
        <v>#DIV/0!</v>
      </c>
      <c r="J906" s="65"/>
      <c r="K906" s="78">
        <f t="shared" si="289"/>
        <v>0</v>
      </c>
      <c r="L906" s="45"/>
      <c r="M906" s="79">
        <f t="shared" si="290"/>
        <v>0</v>
      </c>
      <c r="N906" s="65"/>
      <c r="O906" s="78">
        <f t="shared" si="291"/>
        <v>0</v>
      </c>
      <c r="P906" s="45"/>
      <c r="Q906" s="79">
        <f t="shared" si="292"/>
        <v>0</v>
      </c>
      <c r="R906" s="65"/>
      <c r="S906" s="78">
        <f t="shared" si="293"/>
        <v>0</v>
      </c>
      <c r="T906" s="45"/>
      <c r="U906" s="79">
        <f t="shared" si="294"/>
        <v>0</v>
      </c>
      <c r="V906" s="65"/>
      <c r="W906" s="78">
        <f t="shared" si="295"/>
        <v>0</v>
      </c>
      <c r="X906" s="45"/>
      <c r="Y906" s="79">
        <f t="shared" si="296"/>
        <v>0</v>
      </c>
      <c r="Z906" s="65"/>
      <c r="AA906" s="78">
        <f t="shared" si="297"/>
        <v>0</v>
      </c>
      <c r="AB906" s="45"/>
      <c r="AC906" s="79">
        <f t="shared" si="298"/>
        <v>0</v>
      </c>
      <c r="AD906" s="65"/>
      <c r="AE906" s="78">
        <f t="shared" si="299"/>
        <v>0</v>
      </c>
      <c r="AF906" s="45"/>
      <c r="AG906" s="79">
        <f t="shared" si="300"/>
        <v>0</v>
      </c>
      <c r="AH906" s="2"/>
      <c r="AI906" s="2"/>
      <c r="AJ906" s="2"/>
      <c r="AK906" s="2"/>
      <c r="AL906" s="2"/>
    </row>
    <row r="907" spans="1:38" ht="16.5" customHeight="1" outlineLevel="1">
      <c r="A907" s="12"/>
      <c r="B907" s="27"/>
      <c r="C907" s="14"/>
      <c r="D907" s="45"/>
      <c r="E907" s="46"/>
      <c r="F907" s="46"/>
      <c r="G907" s="46"/>
      <c r="H907" s="53"/>
      <c r="I907" s="54"/>
      <c r="J907" s="65"/>
      <c r="K907" s="78"/>
      <c r="L907" s="45"/>
      <c r="M907" s="79"/>
      <c r="N907" s="65"/>
      <c r="O907" s="78"/>
      <c r="P907" s="45"/>
      <c r="Q907" s="79"/>
      <c r="R907" s="65"/>
      <c r="S907" s="78"/>
      <c r="T907" s="45"/>
      <c r="U907" s="79"/>
      <c r="V907" s="65"/>
      <c r="W907" s="78"/>
      <c r="X907" s="45"/>
      <c r="Y907" s="79"/>
      <c r="Z907" s="65"/>
      <c r="AA907" s="78"/>
      <c r="AB907" s="45"/>
      <c r="AC907" s="79"/>
      <c r="AD907" s="65"/>
      <c r="AE907" s="78"/>
      <c r="AF907" s="45"/>
      <c r="AG907" s="79"/>
      <c r="AH907" s="2"/>
      <c r="AI907" s="2"/>
      <c r="AJ907" s="2"/>
      <c r="AK907" s="2"/>
      <c r="AL907" s="2"/>
    </row>
    <row r="908" spans="1:38" ht="16.5" customHeight="1" outlineLevel="1">
      <c r="A908" s="58"/>
      <c r="B908" s="83" t="s">
        <v>717</v>
      </c>
      <c r="C908" s="99"/>
      <c r="D908" s="60">
        <v>0</v>
      </c>
      <c r="E908" s="61">
        <f t="shared" ref="E908:G908" si="320">SUM(E909:E916)</f>
        <v>0</v>
      </c>
      <c r="F908" s="61">
        <f t="shared" si="320"/>
        <v>0</v>
      </c>
      <c r="G908" s="61">
        <f t="shared" si="320"/>
        <v>0</v>
      </c>
      <c r="H908" s="62" t="e">
        <f t="shared" ref="H908:H971" si="321">IF(E908&gt;=0,(E908/D908),"-")</f>
        <v>#DIV/0!</v>
      </c>
      <c r="I908" s="63" t="e">
        <f t="shared" ref="I908:I971" si="322">IF(G908&gt;=0,(G908/F908),"-")</f>
        <v>#DIV/0!</v>
      </c>
      <c r="J908" s="84">
        <f t="shared" ref="J908:AG908" si="323">SUM(J909:J916)</f>
        <v>0</v>
      </c>
      <c r="K908" s="85">
        <f t="shared" si="323"/>
        <v>0</v>
      </c>
      <c r="L908" s="60">
        <f t="shared" si="323"/>
        <v>0</v>
      </c>
      <c r="M908" s="86">
        <f t="shared" si="323"/>
        <v>0</v>
      </c>
      <c r="N908" s="84">
        <f t="shared" si="323"/>
        <v>0</v>
      </c>
      <c r="O908" s="85">
        <f t="shared" si="323"/>
        <v>0</v>
      </c>
      <c r="P908" s="60">
        <f t="shared" si="323"/>
        <v>0</v>
      </c>
      <c r="Q908" s="86">
        <f t="shared" si="323"/>
        <v>0</v>
      </c>
      <c r="R908" s="84">
        <f t="shared" si="323"/>
        <v>0</v>
      </c>
      <c r="S908" s="85">
        <f t="shared" si="323"/>
        <v>0</v>
      </c>
      <c r="T908" s="60">
        <f t="shared" si="323"/>
        <v>0</v>
      </c>
      <c r="U908" s="86">
        <f t="shared" si="323"/>
        <v>0</v>
      </c>
      <c r="V908" s="84">
        <f t="shared" si="323"/>
        <v>0</v>
      </c>
      <c r="W908" s="85">
        <f t="shared" si="323"/>
        <v>0</v>
      </c>
      <c r="X908" s="60">
        <f t="shared" si="323"/>
        <v>0</v>
      </c>
      <c r="Y908" s="86">
        <f t="shared" si="323"/>
        <v>0</v>
      </c>
      <c r="Z908" s="84">
        <f t="shared" si="323"/>
        <v>0</v>
      </c>
      <c r="AA908" s="85">
        <f t="shared" si="323"/>
        <v>0</v>
      </c>
      <c r="AB908" s="60">
        <f t="shared" si="323"/>
        <v>0</v>
      </c>
      <c r="AC908" s="86">
        <f t="shared" si="323"/>
        <v>0</v>
      </c>
      <c r="AD908" s="84">
        <f t="shared" si="323"/>
        <v>0</v>
      </c>
      <c r="AE908" s="85">
        <f t="shared" si="323"/>
        <v>0</v>
      </c>
      <c r="AF908" s="60">
        <f t="shared" si="323"/>
        <v>0</v>
      </c>
      <c r="AG908" s="86">
        <f t="shared" si="323"/>
        <v>0</v>
      </c>
      <c r="AH908" s="2"/>
      <c r="AI908" s="2"/>
      <c r="AJ908" s="2"/>
      <c r="AK908" s="2"/>
      <c r="AL908" s="2"/>
    </row>
    <row r="909" spans="1:38" ht="75.75" customHeight="1" outlineLevel="1">
      <c r="A909" s="12" t="s">
        <v>975</v>
      </c>
      <c r="B909" s="27" t="s">
        <v>718</v>
      </c>
      <c r="C909" s="278">
        <v>1570850</v>
      </c>
      <c r="D909" s="45">
        <v>0</v>
      </c>
      <c r="E909" s="46">
        <f t="shared" ref="E909:E971" si="324">+J909+L909+N909+P909+R909+T909+V909+X909+Z909+AB909+AD909+AF909</f>
        <v>0</v>
      </c>
      <c r="F909" s="46">
        <f t="shared" ref="F909:F971" si="325">D909*C909</f>
        <v>0</v>
      </c>
      <c r="G909" s="46">
        <f t="shared" ref="G909:G971" si="326">+E909*C909</f>
        <v>0</v>
      </c>
      <c r="H909" s="53" t="e">
        <f t="shared" si="321"/>
        <v>#DIV/0!</v>
      </c>
      <c r="I909" s="54" t="e">
        <f t="shared" si="322"/>
        <v>#DIV/0!</v>
      </c>
      <c r="J909" s="65"/>
      <c r="K909" s="78">
        <f t="shared" ref="K909:K971" si="327">+J909*C909</f>
        <v>0</v>
      </c>
      <c r="L909" s="45"/>
      <c r="M909" s="79">
        <f t="shared" ref="M909:M971" si="328">+L909*C909</f>
        <v>0</v>
      </c>
      <c r="N909" s="65"/>
      <c r="O909" s="78">
        <f t="shared" ref="O909:O971" si="329">+N909*C909</f>
        <v>0</v>
      </c>
      <c r="P909" s="45"/>
      <c r="Q909" s="79">
        <f t="shared" ref="Q909:Q971" si="330">+P909*C909</f>
        <v>0</v>
      </c>
      <c r="R909" s="65"/>
      <c r="S909" s="78">
        <f t="shared" ref="S909:S971" si="331">+R909*C909</f>
        <v>0</v>
      </c>
      <c r="T909" s="45"/>
      <c r="U909" s="79">
        <f t="shared" ref="U909:U971" si="332">+T909*C909</f>
        <v>0</v>
      </c>
      <c r="V909" s="65"/>
      <c r="W909" s="78">
        <f t="shared" ref="W909:W971" si="333">+V909*C909</f>
        <v>0</v>
      </c>
      <c r="X909" s="45"/>
      <c r="Y909" s="79">
        <f t="shared" ref="Y909:Y971" si="334">+X909*C909</f>
        <v>0</v>
      </c>
      <c r="Z909" s="65"/>
      <c r="AA909" s="78">
        <f t="shared" ref="AA909:AA971" si="335">+Z909*C909</f>
        <v>0</v>
      </c>
      <c r="AB909" s="45"/>
      <c r="AC909" s="79">
        <f t="shared" ref="AC909:AC971" si="336">+AB909*C909</f>
        <v>0</v>
      </c>
      <c r="AD909" s="65"/>
      <c r="AE909" s="78">
        <f t="shared" ref="AE909:AE971" si="337">+AD909*C909</f>
        <v>0</v>
      </c>
      <c r="AF909" s="45"/>
      <c r="AG909" s="79">
        <f t="shared" ref="AG909:AG971" si="338">+AF909*C909</f>
        <v>0</v>
      </c>
      <c r="AH909" s="2"/>
      <c r="AI909" s="2"/>
      <c r="AJ909" s="2"/>
      <c r="AK909" s="2"/>
      <c r="AL909" s="2"/>
    </row>
    <row r="910" spans="1:38" ht="54" customHeight="1" outlineLevel="1">
      <c r="A910" s="12" t="s">
        <v>976</v>
      </c>
      <c r="B910" s="27" t="s">
        <v>719</v>
      </c>
      <c r="C910" s="291">
        <v>55900</v>
      </c>
      <c r="D910" s="45">
        <v>0</v>
      </c>
      <c r="E910" s="46">
        <f t="shared" si="324"/>
        <v>0</v>
      </c>
      <c r="F910" s="46">
        <f t="shared" si="325"/>
        <v>0</v>
      </c>
      <c r="G910" s="46">
        <f t="shared" si="326"/>
        <v>0</v>
      </c>
      <c r="H910" s="53" t="e">
        <f t="shared" si="321"/>
        <v>#DIV/0!</v>
      </c>
      <c r="I910" s="54" t="e">
        <f t="shared" si="322"/>
        <v>#DIV/0!</v>
      </c>
      <c r="J910" s="65"/>
      <c r="K910" s="78">
        <f t="shared" si="327"/>
        <v>0</v>
      </c>
      <c r="L910" s="45"/>
      <c r="M910" s="79">
        <f t="shared" si="328"/>
        <v>0</v>
      </c>
      <c r="N910" s="65"/>
      <c r="O910" s="78">
        <f t="shared" si="329"/>
        <v>0</v>
      </c>
      <c r="P910" s="45"/>
      <c r="Q910" s="79">
        <f t="shared" si="330"/>
        <v>0</v>
      </c>
      <c r="R910" s="65"/>
      <c r="S910" s="78">
        <f t="shared" si="331"/>
        <v>0</v>
      </c>
      <c r="T910" s="45"/>
      <c r="U910" s="79">
        <f t="shared" si="332"/>
        <v>0</v>
      </c>
      <c r="V910" s="65"/>
      <c r="W910" s="78">
        <f t="shared" si="333"/>
        <v>0</v>
      </c>
      <c r="X910" s="45"/>
      <c r="Y910" s="79">
        <f t="shared" si="334"/>
        <v>0</v>
      </c>
      <c r="Z910" s="65"/>
      <c r="AA910" s="78">
        <f t="shared" si="335"/>
        <v>0</v>
      </c>
      <c r="AB910" s="45"/>
      <c r="AC910" s="79">
        <f t="shared" si="336"/>
        <v>0</v>
      </c>
      <c r="AD910" s="65"/>
      <c r="AE910" s="78">
        <f t="shared" si="337"/>
        <v>0</v>
      </c>
      <c r="AF910" s="45"/>
      <c r="AG910" s="79">
        <f t="shared" si="338"/>
        <v>0</v>
      </c>
      <c r="AH910" s="2"/>
      <c r="AI910" s="2"/>
      <c r="AJ910" s="2"/>
      <c r="AK910" s="2"/>
      <c r="AL910" s="2"/>
    </row>
    <row r="911" spans="1:38" ht="29.25" customHeight="1" outlineLevel="1">
      <c r="A911" s="12" t="s">
        <v>977</v>
      </c>
      <c r="B911" s="27" t="s">
        <v>720</v>
      </c>
      <c r="C911" s="291">
        <v>94910</v>
      </c>
      <c r="D911" s="45">
        <v>0</v>
      </c>
      <c r="E911" s="46">
        <f t="shared" si="324"/>
        <v>0</v>
      </c>
      <c r="F911" s="46">
        <f t="shared" si="325"/>
        <v>0</v>
      </c>
      <c r="G911" s="46">
        <f t="shared" si="326"/>
        <v>0</v>
      </c>
      <c r="H911" s="53" t="e">
        <f t="shared" si="321"/>
        <v>#DIV/0!</v>
      </c>
      <c r="I911" s="54" t="e">
        <f t="shared" si="322"/>
        <v>#DIV/0!</v>
      </c>
      <c r="J911" s="65"/>
      <c r="K911" s="78">
        <f t="shared" si="327"/>
        <v>0</v>
      </c>
      <c r="L911" s="45"/>
      <c r="M911" s="79">
        <f t="shared" si="328"/>
        <v>0</v>
      </c>
      <c r="N911" s="65"/>
      <c r="O911" s="78">
        <f t="shared" si="329"/>
        <v>0</v>
      </c>
      <c r="P911" s="45"/>
      <c r="Q911" s="79">
        <f t="shared" si="330"/>
        <v>0</v>
      </c>
      <c r="R911" s="65"/>
      <c r="S911" s="78">
        <f t="shared" si="331"/>
        <v>0</v>
      </c>
      <c r="T911" s="45"/>
      <c r="U911" s="79">
        <f t="shared" si="332"/>
        <v>0</v>
      </c>
      <c r="V911" s="65"/>
      <c r="W911" s="78">
        <f t="shared" si="333"/>
        <v>0</v>
      </c>
      <c r="X911" s="45"/>
      <c r="Y911" s="79">
        <f t="shared" si="334"/>
        <v>0</v>
      </c>
      <c r="Z911" s="65"/>
      <c r="AA911" s="78">
        <f t="shared" si="335"/>
        <v>0</v>
      </c>
      <c r="AB911" s="45"/>
      <c r="AC911" s="79">
        <f t="shared" si="336"/>
        <v>0</v>
      </c>
      <c r="AD911" s="65"/>
      <c r="AE911" s="78">
        <f t="shared" si="337"/>
        <v>0</v>
      </c>
      <c r="AF911" s="45"/>
      <c r="AG911" s="79">
        <f t="shared" si="338"/>
        <v>0</v>
      </c>
      <c r="AH911" s="2"/>
      <c r="AI911" s="2"/>
      <c r="AJ911" s="2"/>
      <c r="AK911" s="2"/>
      <c r="AL911" s="2"/>
    </row>
    <row r="912" spans="1:38" ht="16.5" customHeight="1" outlineLevel="1">
      <c r="A912" s="12"/>
      <c r="B912" s="24" t="s">
        <v>721</v>
      </c>
      <c r="C912" s="278">
        <v>3099600</v>
      </c>
      <c r="D912" s="45">
        <v>0</v>
      </c>
      <c r="E912" s="46">
        <f t="shared" si="324"/>
        <v>0</v>
      </c>
      <c r="F912" s="46">
        <f t="shared" si="325"/>
        <v>0</v>
      </c>
      <c r="G912" s="46">
        <f t="shared" si="326"/>
        <v>0</v>
      </c>
      <c r="H912" s="53" t="e">
        <f t="shared" si="321"/>
        <v>#DIV/0!</v>
      </c>
      <c r="I912" s="54" t="e">
        <f t="shared" si="322"/>
        <v>#DIV/0!</v>
      </c>
      <c r="J912" s="65"/>
      <c r="K912" s="78">
        <f t="shared" si="327"/>
        <v>0</v>
      </c>
      <c r="L912" s="45"/>
      <c r="M912" s="79">
        <f t="shared" si="328"/>
        <v>0</v>
      </c>
      <c r="N912" s="65"/>
      <c r="O912" s="78">
        <f t="shared" si="329"/>
        <v>0</v>
      </c>
      <c r="P912" s="45"/>
      <c r="Q912" s="79">
        <f t="shared" si="330"/>
        <v>0</v>
      </c>
      <c r="R912" s="65"/>
      <c r="S912" s="78">
        <f t="shared" si="331"/>
        <v>0</v>
      </c>
      <c r="T912" s="45"/>
      <c r="U912" s="79">
        <f t="shared" si="332"/>
        <v>0</v>
      </c>
      <c r="V912" s="65"/>
      <c r="W912" s="78">
        <f t="shared" si="333"/>
        <v>0</v>
      </c>
      <c r="X912" s="45"/>
      <c r="Y912" s="79">
        <f t="shared" si="334"/>
        <v>0</v>
      </c>
      <c r="Z912" s="65"/>
      <c r="AA912" s="78">
        <f t="shared" si="335"/>
        <v>0</v>
      </c>
      <c r="AB912" s="45"/>
      <c r="AC912" s="79">
        <f t="shared" si="336"/>
        <v>0</v>
      </c>
      <c r="AD912" s="65"/>
      <c r="AE912" s="78">
        <f t="shared" si="337"/>
        <v>0</v>
      </c>
      <c r="AF912" s="45"/>
      <c r="AG912" s="79">
        <f t="shared" si="338"/>
        <v>0</v>
      </c>
      <c r="AH912" s="2"/>
      <c r="AI912" s="2"/>
      <c r="AJ912" s="2"/>
      <c r="AK912" s="2"/>
      <c r="AL912" s="2"/>
    </row>
    <row r="913" spans="1:38" ht="16.5" customHeight="1" outlineLevel="1">
      <c r="A913" s="12"/>
      <c r="B913" s="27" t="s">
        <v>722</v>
      </c>
      <c r="C913" s="278">
        <v>690210</v>
      </c>
      <c r="D913" s="45">
        <v>0</v>
      </c>
      <c r="E913" s="46">
        <f t="shared" si="324"/>
        <v>0</v>
      </c>
      <c r="F913" s="46">
        <f t="shared" si="325"/>
        <v>0</v>
      </c>
      <c r="G913" s="46">
        <f t="shared" si="326"/>
        <v>0</v>
      </c>
      <c r="H913" s="53" t="e">
        <f t="shared" si="321"/>
        <v>#DIV/0!</v>
      </c>
      <c r="I913" s="54" t="e">
        <f t="shared" si="322"/>
        <v>#DIV/0!</v>
      </c>
      <c r="J913" s="65"/>
      <c r="K913" s="78">
        <f t="shared" si="327"/>
        <v>0</v>
      </c>
      <c r="L913" s="45"/>
      <c r="M913" s="79">
        <f t="shared" si="328"/>
        <v>0</v>
      </c>
      <c r="N913" s="65"/>
      <c r="O913" s="78">
        <f t="shared" si="329"/>
        <v>0</v>
      </c>
      <c r="P913" s="45"/>
      <c r="Q913" s="79">
        <f t="shared" si="330"/>
        <v>0</v>
      </c>
      <c r="R913" s="65"/>
      <c r="S913" s="78">
        <f t="shared" si="331"/>
        <v>0</v>
      </c>
      <c r="T913" s="45"/>
      <c r="U913" s="79">
        <f t="shared" si="332"/>
        <v>0</v>
      </c>
      <c r="V913" s="65"/>
      <c r="W913" s="78">
        <f t="shared" si="333"/>
        <v>0</v>
      </c>
      <c r="X913" s="45"/>
      <c r="Y913" s="79">
        <f t="shared" si="334"/>
        <v>0</v>
      </c>
      <c r="Z913" s="65"/>
      <c r="AA913" s="78">
        <f t="shared" si="335"/>
        <v>0</v>
      </c>
      <c r="AB913" s="45"/>
      <c r="AC913" s="79">
        <f t="shared" si="336"/>
        <v>0</v>
      </c>
      <c r="AD913" s="65"/>
      <c r="AE913" s="78">
        <f t="shared" si="337"/>
        <v>0</v>
      </c>
      <c r="AF913" s="45"/>
      <c r="AG913" s="79">
        <f t="shared" si="338"/>
        <v>0</v>
      </c>
      <c r="AH913" s="2"/>
      <c r="AI913" s="2"/>
      <c r="AJ913" s="2"/>
      <c r="AK913" s="2"/>
      <c r="AL913" s="2"/>
    </row>
    <row r="914" spans="1:38" ht="16.5" customHeight="1" outlineLevel="1">
      <c r="A914" s="12">
        <v>3904001</v>
      </c>
      <c r="B914" s="27" t="s">
        <v>723</v>
      </c>
      <c r="C914" s="278">
        <v>922610</v>
      </c>
      <c r="D914" s="45">
        <v>0</v>
      </c>
      <c r="E914" s="46">
        <f t="shared" si="324"/>
        <v>0</v>
      </c>
      <c r="F914" s="46">
        <f t="shared" si="325"/>
        <v>0</v>
      </c>
      <c r="G914" s="46">
        <f t="shared" si="326"/>
        <v>0</v>
      </c>
      <c r="H914" s="53" t="e">
        <f t="shared" si="321"/>
        <v>#DIV/0!</v>
      </c>
      <c r="I914" s="54" t="e">
        <f t="shared" si="322"/>
        <v>#DIV/0!</v>
      </c>
      <c r="J914" s="65"/>
      <c r="K914" s="78">
        <f t="shared" si="327"/>
        <v>0</v>
      </c>
      <c r="L914" s="45"/>
      <c r="M914" s="79">
        <f t="shared" si="328"/>
        <v>0</v>
      </c>
      <c r="N914" s="65"/>
      <c r="O914" s="78">
        <f t="shared" si="329"/>
        <v>0</v>
      </c>
      <c r="P914" s="45"/>
      <c r="Q914" s="79">
        <f t="shared" si="330"/>
        <v>0</v>
      </c>
      <c r="R914" s="65"/>
      <c r="S914" s="78">
        <f t="shared" si="331"/>
        <v>0</v>
      </c>
      <c r="T914" s="45"/>
      <c r="U914" s="79">
        <f t="shared" si="332"/>
        <v>0</v>
      </c>
      <c r="V914" s="65"/>
      <c r="W914" s="78">
        <f t="shared" si="333"/>
        <v>0</v>
      </c>
      <c r="X914" s="45"/>
      <c r="Y914" s="79">
        <f t="shared" si="334"/>
        <v>0</v>
      </c>
      <c r="Z914" s="65"/>
      <c r="AA914" s="78">
        <f t="shared" si="335"/>
        <v>0</v>
      </c>
      <c r="AB914" s="45"/>
      <c r="AC914" s="79">
        <f t="shared" si="336"/>
        <v>0</v>
      </c>
      <c r="AD914" s="65"/>
      <c r="AE914" s="78">
        <f t="shared" si="337"/>
        <v>0</v>
      </c>
      <c r="AF914" s="45"/>
      <c r="AG914" s="79">
        <f t="shared" si="338"/>
        <v>0</v>
      </c>
      <c r="AH914" s="2"/>
      <c r="AI914" s="2"/>
      <c r="AJ914" s="2"/>
      <c r="AK914" s="2"/>
      <c r="AL914" s="2"/>
    </row>
    <row r="915" spans="1:38" ht="16.5" customHeight="1" outlineLevel="1">
      <c r="A915" s="12">
        <v>3904002</v>
      </c>
      <c r="B915" s="27" t="s">
        <v>724</v>
      </c>
      <c r="C915" s="278">
        <v>149150</v>
      </c>
      <c r="D915" s="45">
        <v>0</v>
      </c>
      <c r="E915" s="46">
        <f t="shared" si="324"/>
        <v>0</v>
      </c>
      <c r="F915" s="46">
        <f t="shared" si="325"/>
        <v>0</v>
      </c>
      <c r="G915" s="46">
        <f t="shared" si="326"/>
        <v>0</v>
      </c>
      <c r="H915" s="53" t="e">
        <f t="shared" si="321"/>
        <v>#DIV/0!</v>
      </c>
      <c r="I915" s="54" t="e">
        <f t="shared" si="322"/>
        <v>#DIV/0!</v>
      </c>
      <c r="J915" s="65"/>
      <c r="K915" s="78">
        <f t="shared" si="327"/>
        <v>0</v>
      </c>
      <c r="L915" s="45"/>
      <c r="M915" s="79">
        <f t="shared" si="328"/>
        <v>0</v>
      </c>
      <c r="N915" s="65"/>
      <c r="O915" s="78">
        <f t="shared" si="329"/>
        <v>0</v>
      </c>
      <c r="P915" s="45"/>
      <c r="Q915" s="79">
        <f t="shared" si="330"/>
        <v>0</v>
      </c>
      <c r="R915" s="65"/>
      <c r="S915" s="78">
        <f t="shared" si="331"/>
        <v>0</v>
      </c>
      <c r="T915" s="45"/>
      <c r="U915" s="79">
        <f t="shared" si="332"/>
        <v>0</v>
      </c>
      <c r="V915" s="65"/>
      <c r="W915" s="78">
        <f t="shared" si="333"/>
        <v>0</v>
      </c>
      <c r="X915" s="45"/>
      <c r="Y915" s="79">
        <f t="shared" si="334"/>
        <v>0</v>
      </c>
      <c r="Z915" s="65"/>
      <c r="AA915" s="78">
        <f t="shared" si="335"/>
        <v>0</v>
      </c>
      <c r="AB915" s="45"/>
      <c r="AC915" s="79">
        <f t="shared" si="336"/>
        <v>0</v>
      </c>
      <c r="AD915" s="65"/>
      <c r="AE915" s="78">
        <f t="shared" si="337"/>
        <v>0</v>
      </c>
      <c r="AF915" s="45"/>
      <c r="AG915" s="79">
        <f t="shared" si="338"/>
        <v>0</v>
      </c>
      <c r="AH915" s="2"/>
      <c r="AI915" s="2"/>
      <c r="AJ915" s="2"/>
      <c r="AK915" s="2"/>
      <c r="AL915" s="2"/>
    </row>
    <row r="916" spans="1:38" ht="55.5" customHeight="1" outlineLevel="1">
      <c r="A916" s="12" t="s">
        <v>978</v>
      </c>
      <c r="B916" s="27" t="s">
        <v>725</v>
      </c>
      <c r="C916" s="278">
        <v>166800</v>
      </c>
      <c r="D916" s="45">
        <v>0</v>
      </c>
      <c r="E916" s="46">
        <f t="shared" si="324"/>
        <v>0</v>
      </c>
      <c r="F916" s="46">
        <f t="shared" si="325"/>
        <v>0</v>
      </c>
      <c r="G916" s="46">
        <f t="shared" si="326"/>
        <v>0</v>
      </c>
      <c r="H916" s="53" t="e">
        <f t="shared" si="321"/>
        <v>#DIV/0!</v>
      </c>
      <c r="I916" s="54" t="e">
        <f t="shared" si="322"/>
        <v>#DIV/0!</v>
      </c>
      <c r="J916" s="65"/>
      <c r="K916" s="78">
        <f t="shared" si="327"/>
        <v>0</v>
      </c>
      <c r="L916" s="45"/>
      <c r="M916" s="79">
        <f t="shared" si="328"/>
        <v>0</v>
      </c>
      <c r="N916" s="65"/>
      <c r="O916" s="78">
        <f t="shared" si="329"/>
        <v>0</v>
      </c>
      <c r="P916" s="45"/>
      <c r="Q916" s="79">
        <f t="shared" si="330"/>
        <v>0</v>
      </c>
      <c r="R916" s="65"/>
      <c r="S916" s="78">
        <f t="shared" si="331"/>
        <v>0</v>
      </c>
      <c r="T916" s="45"/>
      <c r="U916" s="79">
        <f t="shared" si="332"/>
        <v>0</v>
      </c>
      <c r="V916" s="65"/>
      <c r="W916" s="78">
        <f t="shared" si="333"/>
        <v>0</v>
      </c>
      <c r="X916" s="45"/>
      <c r="Y916" s="79">
        <f t="shared" si="334"/>
        <v>0</v>
      </c>
      <c r="Z916" s="65"/>
      <c r="AA916" s="78">
        <f t="shared" si="335"/>
        <v>0</v>
      </c>
      <c r="AB916" s="45"/>
      <c r="AC916" s="79">
        <f t="shared" si="336"/>
        <v>0</v>
      </c>
      <c r="AD916" s="65"/>
      <c r="AE916" s="78">
        <f t="shared" si="337"/>
        <v>0</v>
      </c>
      <c r="AF916" s="45"/>
      <c r="AG916" s="79">
        <f t="shared" si="338"/>
        <v>0</v>
      </c>
      <c r="AH916" s="2"/>
      <c r="AI916" s="2"/>
      <c r="AJ916" s="2"/>
      <c r="AK916" s="2"/>
      <c r="AL916" s="2"/>
    </row>
    <row r="917" spans="1:38" ht="16.5" customHeight="1" outlineLevel="1">
      <c r="A917" s="12"/>
      <c r="B917" s="27"/>
      <c r="C917" s="14"/>
      <c r="D917" s="45"/>
      <c r="E917" s="46"/>
      <c r="F917" s="46"/>
      <c r="G917" s="46"/>
      <c r="H917" s="53"/>
      <c r="I917" s="54"/>
      <c r="J917" s="65"/>
      <c r="K917" s="78"/>
      <c r="L917" s="45"/>
      <c r="M917" s="79"/>
      <c r="N917" s="65"/>
      <c r="O917" s="78"/>
      <c r="P917" s="45"/>
      <c r="Q917" s="79"/>
      <c r="R917" s="65"/>
      <c r="S917" s="78"/>
      <c r="T917" s="45"/>
      <c r="U917" s="79"/>
      <c r="V917" s="65"/>
      <c r="W917" s="78"/>
      <c r="X917" s="45"/>
      <c r="Y917" s="79"/>
      <c r="Z917" s="65"/>
      <c r="AA917" s="78"/>
      <c r="AB917" s="45"/>
      <c r="AC917" s="79"/>
      <c r="AD917" s="65"/>
      <c r="AE917" s="78"/>
      <c r="AF917" s="45"/>
      <c r="AG917" s="79"/>
      <c r="AH917" s="2"/>
      <c r="AI917" s="2"/>
      <c r="AJ917" s="2"/>
      <c r="AK917" s="2"/>
      <c r="AL917" s="2"/>
    </row>
    <row r="918" spans="1:38" ht="16.5" customHeight="1" outlineLevel="1">
      <c r="A918" s="58"/>
      <c r="B918" s="83" t="s">
        <v>726</v>
      </c>
      <c r="C918" s="99"/>
      <c r="D918" s="60">
        <v>0</v>
      </c>
      <c r="E918" s="61">
        <f t="shared" ref="E918:G918" si="339">SUM(E919:E920)</f>
        <v>0</v>
      </c>
      <c r="F918" s="61">
        <f t="shared" si="339"/>
        <v>0</v>
      </c>
      <c r="G918" s="61">
        <f t="shared" si="339"/>
        <v>0</v>
      </c>
      <c r="H918" s="62" t="e">
        <f t="shared" si="321"/>
        <v>#DIV/0!</v>
      </c>
      <c r="I918" s="63" t="e">
        <f t="shared" si="322"/>
        <v>#DIV/0!</v>
      </c>
      <c r="J918" s="84">
        <f t="shared" ref="J918:AG918" si="340">SUM(J919:J920)</f>
        <v>0</v>
      </c>
      <c r="K918" s="85">
        <f t="shared" si="340"/>
        <v>0</v>
      </c>
      <c r="L918" s="60">
        <f t="shared" si="340"/>
        <v>0</v>
      </c>
      <c r="M918" s="86">
        <f t="shared" si="340"/>
        <v>0</v>
      </c>
      <c r="N918" s="84">
        <f t="shared" si="340"/>
        <v>0</v>
      </c>
      <c r="O918" s="85">
        <f t="shared" si="340"/>
        <v>0</v>
      </c>
      <c r="P918" s="60">
        <f t="shared" si="340"/>
        <v>0</v>
      </c>
      <c r="Q918" s="86">
        <f t="shared" si="340"/>
        <v>0</v>
      </c>
      <c r="R918" s="84">
        <f t="shared" si="340"/>
        <v>0</v>
      </c>
      <c r="S918" s="85">
        <f t="shared" si="340"/>
        <v>0</v>
      </c>
      <c r="T918" s="60">
        <f t="shared" si="340"/>
        <v>0</v>
      </c>
      <c r="U918" s="86">
        <f t="shared" si="340"/>
        <v>0</v>
      </c>
      <c r="V918" s="84">
        <f t="shared" si="340"/>
        <v>0</v>
      </c>
      <c r="W918" s="85">
        <f t="shared" si="340"/>
        <v>0</v>
      </c>
      <c r="X918" s="60">
        <f t="shared" si="340"/>
        <v>0</v>
      </c>
      <c r="Y918" s="86">
        <f t="shared" si="340"/>
        <v>0</v>
      </c>
      <c r="Z918" s="84">
        <f t="shared" si="340"/>
        <v>0</v>
      </c>
      <c r="AA918" s="85">
        <f t="shared" si="340"/>
        <v>0</v>
      </c>
      <c r="AB918" s="60">
        <f t="shared" si="340"/>
        <v>0</v>
      </c>
      <c r="AC918" s="86">
        <f t="shared" si="340"/>
        <v>0</v>
      </c>
      <c r="AD918" s="84">
        <f t="shared" si="340"/>
        <v>0</v>
      </c>
      <c r="AE918" s="85">
        <f t="shared" si="340"/>
        <v>0</v>
      </c>
      <c r="AF918" s="60">
        <f t="shared" si="340"/>
        <v>0</v>
      </c>
      <c r="AG918" s="86">
        <f t="shared" si="340"/>
        <v>0</v>
      </c>
      <c r="AH918" s="2"/>
      <c r="AI918" s="2"/>
      <c r="AJ918" s="2"/>
      <c r="AK918" s="2"/>
      <c r="AL918" s="2"/>
    </row>
    <row r="919" spans="1:38" ht="16.5" customHeight="1" outlineLevel="1">
      <c r="A919" s="12">
        <v>1103049</v>
      </c>
      <c r="B919" s="24" t="s">
        <v>727</v>
      </c>
      <c r="C919" s="14">
        <v>864530</v>
      </c>
      <c r="D919" s="45">
        <v>0</v>
      </c>
      <c r="E919" s="46">
        <f t="shared" si="324"/>
        <v>0</v>
      </c>
      <c r="F919" s="46">
        <f t="shared" si="325"/>
        <v>0</v>
      </c>
      <c r="G919" s="46">
        <f t="shared" si="326"/>
        <v>0</v>
      </c>
      <c r="H919" s="53" t="e">
        <f t="shared" si="321"/>
        <v>#DIV/0!</v>
      </c>
      <c r="I919" s="54" t="e">
        <f t="shared" si="322"/>
        <v>#DIV/0!</v>
      </c>
      <c r="J919" s="65"/>
      <c r="K919" s="78">
        <f t="shared" si="327"/>
        <v>0</v>
      </c>
      <c r="L919" s="45"/>
      <c r="M919" s="79">
        <f t="shared" si="328"/>
        <v>0</v>
      </c>
      <c r="N919" s="65"/>
      <c r="O919" s="78">
        <f t="shared" si="329"/>
        <v>0</v>
      </c>
      <c r="P919" s="45"/>
      <c r="Q919" s="79">
        <f t="shared" si="330"/>
        <v>0</v>
      </c>
      <c r="R919" s="65"/>
      <c r="S919" s="78">
        <f t="shared" si="331"/>
        <v>0</v>
      </c>
      <c r="T919" s="45"/>
      <c r="U919" s="79">
        <f t="shared" si="332"/>
        <v>0</v>
      </c>
      <c r="V919" s="65"/>
      <c r="W919" s="78">
        <f t="shared" si="333"/>
        <v>0</v>
      </c>
      <c r="X919" s="45"/>
      <c r="Y919" s="79">
        <f t="shared" si="334"/>
        <v>0</v>
      </c>
      <c r="Z919" s="65"/>
      <c r="AA919" s="78">
        <f t="shared" si="335"/>
        <v>0</v>
      </c>
      <c r="AB919" s="45"/>
      <c r="AC919" s="79">
        <f t="shared" si="336"/>
        <v>0</v>
      </c>
      <c r="AD919" s="65"/>
      <c r="AE919" s="78">
        <f t="shared" si="337"/>
        <v>0</v>
      </c>
      <c r="AF919" s="45"/>
      <c r="AG919" s="79">
        <f t="shared" si="338"/>
        <v>0</v>
      </c>
      <c r="AH919" s="2"/>
      <c r="AI919" s="2"/>
      <c r="AJ919" s="2"/>
      <c r="AK919" s="2"/>
      <c r="AL919" s="2"/>
    </row>
    <row r="920" spans="1:38" ht="25.5" customHeight="1" outlineLevel="1">
      <c r="A920" s="12" t="s">
        <v>980</v>
      </c>
      <c r="B920" s="24" t="s">
        <v>728</v>
      </c>
      <c r="C920" s="14">
        <v>84650</v>
      </c>
      <c r="D920" s="45">
        <v>0</v>
      </c>
      <c r="E920" s="46">
        <f t="shared" si="324"/>
        <v>0</v>
      </c>
      <c r="F920" s="46">
        <f t="shared" si="325"/>
        <v>0</v>
      </c>
      <c r="G920" s="46">
        <f t="shared" si="326"/>
        <v>0</v>
      </c>
      <c r="H920" s="53" t="e">
        <f t="shared" si="321"/>
        <v>#DIV/0!</v>
      </c>
      <c r="I920" s="54" t="e">
        <f t="shared" si="322"/>
        <v>#DIV/0!</v>
      </c>
      <c r="J920" s="65"/>
      <c r="K920" s="78">
        <f t="shared" si="327"/>
        <v>0</v>
      </c>
      <c r="L920" s="45"/>
      <c r="M920" s="79">
        <f t="shared" si="328"/>
        <v>0</v>
      </c>
      <c r="N920" s="65"/>
      <c r="O920" s="78">
        <f t="shared" si="329"/>
        <v>0</v>
      </c>
      <c r="P920" s="45"/>
      <c r="Q920" s="79">
        <f t="shared" si="330"/>
        <v>0</v>
      </c>
      <c r="R920" s="65"/>
      <c r="S920" s="78">
        <f t="shared" si="331"/>
        <v>0</v>
      </c>
      <c r="T920" s="45"/>
      <c r="U920" s="79">
        <f t="shared" si="332"/>
        <v>0</v>
      </c>
      <c r="V920" s="65"/>
      <c r="W920" s="78">
        <f t="shared" si="333"/>
        <v>0</v>
      </c>
      <c r="X920" s="45"/>
      <c r="Y920" s="79">
        <f t="shared" si="334"/>
        <v>0</v>
      </c>
      <c r="Z920" s="65"/>
      <c r="AA920" s="78">
        <f t="shared" si="335"/>
        <v>0</v>
      </c>
      <c r="AB920" s="45"/>
      <c r="AC920" s="79">
        <f t="shared" si="336"/>
        <v>0</v>
      </c>
      <c r="AD920" s="65"/>
      <c r="AE920" s="78">
        <f t="shared" si="337"/>
        <v>0</v>
      </c>
      <c r="AF920" s="45"/>
      <c r="AG920" s="79">
        <f t="shared" si="338"/>
        <v>0</v>
      </c>
      <c r="AH920" s="2"/>
      <c r="AI920" s="2"/>
      <c r="AJ920" s="2"/>
      <c r="AK920" s="2"/>
      <c r="AL920" s="2"/>
    </row>
    <row r="921" spans="1:38" ht="16.5" customHeight="1" outlineLevel="1">
      <c r="A921" s="12"/>
      <c r="B921" s="27"/>
      <c r="C921" s="14"/>
      <c r="D921" s="45"/>
      <c r="E921" s="46"/>
      <c r="F921" s="46"/>
      <c r="G921" s="46"/>
      <c r="H921" s="53"/>
      <c r="I921" s="54"/>
      <c r="J921" s="65"/>
      <c r="K921" s="78"/>
      <c r="L921" s="45"/>
      <c r="M921" s="79"/>
      <c r="N921" s="65"/>
      <c r="O921" s="78"/>
      <c r="P921" s="45"/>
      <c r="Q921" s="79"/>
      <c r="R921" s="65"/>
      <c r="S921" s="78"/>
      <c r="T921" s="45"/>
      <c r="U921" s="79"/>
      <c r="V921" s="65"/>
      <c r="W921" s="78"/>
      <c r="X921" s="45"/>
      <c r="Y921" s="79"/>
      <c r="Z921" s="65"/>
      <c r="AA921" s="78"/>
      <c r="AB921" s="45"/>
      <c r="AC921" s="79"/>
      <c r="AD921" s="65"/>
      <c r="AE921" s="78"/>
      <c r="AF921" s="45"/>
      <c r="AG921" s="79"/>
      <c r="AH921" s="2"/>
      <c r="AI921" s="2"/>
      <c r="AJ921" s="2"/>
      <c r="AK921" s="2"/>
      <c r="AL921" s="2"/>
    </row>
    <row r="922" spans="1:38" ht="16.5" customHeight="1" outlineLevel="1">
      <c r="A922" s="58"/>
      <c r="B922" s="83" t="s">
        <v>729</v>
      </c>
      <c r="C922" s="99"/>
      <c r="D922" s="60">
        <v>0</v>
      </c>
      <c r="E922" s="61">
        <f t="shared" ref="E922:G922" si="341">SUM(E923:E939)</f>
        <v>0</v>
      </c>
      <c r="F922" s="61">
        <f t="shared" si="341"/>
        <v>0</v>
      </c>
      <c r="G922" s="61">
        <f t="shared" si="341"/>
        <v>0</v>
      </c>
      <c r="H922" s="62" t="e">
        <f t="shared" si="321"/>
        <v>#DIV/0!</v>
      </c>
      <c r="I922" s="63" t="e">
        <f t="shared" si="322"/>
        <v>#DIV/0!</v>
      </c>
      <c r="J922" s="84">
        <f t="shared" ref="J922:AG922" si="342">SUM(J923:J939)</f>
        <v>0</v>
      </c>
      <c r="K922" s="85">
        <f t="shared" si="342"/>
        <v>0</v>
      </c>
      <c r="L922" s="60">
        <f t="shared" si="342"/>
        <v>0</v>
      </c>
      <c r="M922" s="86">
        <f t="shared" si="342"/>
        <v>0</v>
      </c>
      <c r="N922" s="84">
        <f t="shared" si="342"/>
        <v>0</v>
      </c>
      <c r="O922" s="85">
        <f t="shared" si="342"/>
        <v>0</v>
      </c>
      <c r="P922" s="60">
        <f t="shared" si="342"/>
        <v>0</v>
      </c>
      <c r="Q922" s="86">
        <f t="shared" si="342"/>
        <v>0</v>
      </c>
      <c r="R922" s="84">
        <f t="shared" si="342"/>
        <v>0</v>
      </c>
      <c r="S922" s="85">
        <f t="shared" si="342"/>
        <v>0</v>
      </c>
      <c r="T922" s="60">
        <f t="shared" si="342"/>
        <v>0</v>
      </c>
      <c r="U922" s="86">
        <f t="shared" si="342"/>
        <v>0</v>
      </c>
      <c r="V922" s="84">
        <f t="shared" si="342"/>
        <v>0</v>
      </c>
      <c r="W922" s="85">
        <f t="shared" si="342"/>
        <v>0</v>
      </c>
      <c r="X922" s="60">
        <f t="shared" si="342"/>
        <v>0</v>
      </c>
      <c r="Y922" s="86">
        <f t="shared" si="342"/>
        <v>0</v>
      </c>
      <c r="Z922" s="84">
        <f t="shared" si="342"/>
        <v>0</v>
      </c>
      <c r="AA922" s="85">
        <f t="shared" si="342"/>
        <v>0</v>
      </c>
      <c r="AB922" s="60">
        <f t="shared" si="342"/>
        <v>0</v>
      </c>
      <c r="AC922" s="86">
        <f t="shared" si="342"/>
        <v>0</v>
      </c>
      <c r="AD922" s="84">
        <f t="shared" si="342"/>
        <v>0</v>
      </c>
      <c r="AE922" s="85">
        <f t="shared" si="342"/>
        <v>0</v>
      </c>
      <c r="AF922" s="60">
        <f t="shared" si="342"/>
        <v>0</v>
      </c>
      <c r="AG922" s="86">
        <f t="shared" si="342"/>
        <v>0</v>
      </c>
      <c r="AH922" s="2"/>
      <c r="AI922" s="2"/>
      <c r="AJ922" s="2"/>
      <c r="AK922" s="2"/>
      <c r="AL922" s="2"/>
    </row>
    <row r="923" spans="1:38" ht="48.75" customHeight="1" outlineLevel="1">
      <c r="A923" s="12" t="s">
        <v>1023</v>
      </c>
      <c r="B923" s="27" t="s">
        <v>730</v>
      </c>
      <c r="C923" s="278">
        <v>582640</v>
      </c>
      <c r="D923" s="45">
        <v>0</v>
      </c>
      <c r="E923" s="46">
        <f t="shared" si="324"/>
        <v>0</v>
      </c>
      <c r="F923" s="46">
        <f t="shared" si="325"/>
        <v>0</v>
      </c>
      <c r="G923" s="46">
        <f t="shared" si="326"/>
        <v>0</v>
      </c>
      <c r="H923" s="53" t="e">
        <f t="shared" si="321"/>
        <v>#DIV/0!</v>
      </c>
      <c r="I923" s="54" t="e">
        <f t="shared" si="322"/>
        <v>#DIV/0!</v>
      </c>
      <c r="J923" s="65"/>
      <c r="K923" s="78">
        <f t="shared" si="327"/>
        <v>0</v>
      </c>
      <c r="L923" s="45"/>
      <c r="M923" s="79">
        <f t="shared" si="328"/>
        <v>0</v>
      </c>
      <c r="N923" s="65"/>
      <c r="O923" s="78">
        <f t="shared" si="329"/>
        <v>0</v>
      </c>
      <c r="P923" s="45"/>
      <c r="Q923" s="79">
        <f t="shared" si="330"/>
        <v>0</v>
      </c>
      <c r="R923" s="65"/>
      <c r="S923" s="78">
        <f t="shared" si="331"/>
        <v>0</v>
      </c>
      <c r="T923" s="45"/>
      <c r="U923" s="79">
        <f t="shared" si="332"/>
        <v>0</v>
      </c>
      <c r="V923" s="65"/>
      <c r="W923" s="78">
        <f t="shared" si="333"/>
        <v>0</v>
      </c>
      <c r="X923" s="45"/>
      <c r="Y923" s="79">
        <f t="shared" si="334"/>
        <v>0</v>
      </c>
      <c r="Z923" s="65"/>
      <c r="AA923" s="78">
        <f t="shared" si="335"/>
        <v>0</v>
      </c>
      <c r="AB923" s="45"/>
      <c r="AC923" s="79">
        <f t="shared" si="336"/>
        <v>0</v>
      </c>
      <c r="AD923" s="65"/>
      <c r="AE923" s="78">
        <f t="shared" si="337"/>
        <v>0</v>
      </c>
      <c r="AF923" s="45"/>
      <c r="AG923" s="79">
        <f t="shared" si="338"/>
        <v>0</v>
      </c>
      <c r="AH923" s="2"/>
      <c r="AI923" s="2"/>
      <c r="AJ923" s="2"/>
      <c r="AK923" s="2"/>
      <c r="AL923" s="2"/>
    </row>
    <row r="924" spans="1:38" ht="40.5" customHeight="1" outlineLevel="1">
      <c r="A924" s="12" t="s">
        <v>1024</v>
      </c>
      <c r="B924" s="27" t="s">
        <v>731</v>
      </c>
      <c r="C924" s="278">
        <v>1585470</v>
      </c>
      <c r="D924" s="45">
        <v>0</v>
      </c>
      <c r="E924" s="46">
        <f t="shared" si="324"/>
        <v>0</v>
      </c>
      <c r="F924" s="46">
        <f t="shared" si="325"/>
        <v>0</v>
      </c>
      <c r="G924" s="46">
        <f t="shared" si="326"/>
        <v>0</v>
      </c>
      <c r="H924" s="53" t="e">
        <f t="shared" si="321"/>
        <v>#DIV/0!</v>
      </c>
      <c r="I924" s="54" t="e">
        <f t="shared" si="322"/>
        <v>#DIV/0!</v>
      </c>
      <c r="J924" s="65"/>
      <c r="K924" s="78">
        <f t="shared" si="327"/>
        <v>0</v>
      </c>
      <c r="L924" s="45"/>
      <c r="M924" s="79">
        <f t="shared" si="328"/>
        <v>0</v>
      </c>
      <c r="N924" s="65"/>
      <c r="O924" s="78">
        <f t="shared" si="329"/>
        <v>0</v>
      </c>
      <c r="P924" s="45"/>
      <c r="Q924" s="79">
        <f t="shared" si="330"/>
        <v>0</v>
      </c>
      <c r="R924" s="65"/>
      <c r="S924" s="78">
        <f t="shared" si="331"/>
        <v>0</v>
      </c>
      <c r="T924" s="45"/>
      <c r="U924" s="79">
        <f t="shared" si="332"/>
        <v>0</v>
      </c>
      <c r="V924" s="65"/>
      <c r="W924" s="78">
        <f t="shared" si="333"/>
        <v>0</v>
      </c>
      <c r="X924" s="45"/>
      <c r="Y924" s="79">
        <f t="shared" si="334"/>
        <v>0</v>
      </c>
      <c r="Z924" s="65"/>
      <c r="AA924" s="78">
        <f t="shared" si="335"/>
        <v>0</v>
      </c>
      <c r="AB924" s="45"/>
      <c r="AC924" s="79">
        <f t="shared" si="336"/>
        <v>0</v>
      </c>
      <c r="AD924" s="65"/>
      <c r="AE924" s="78">
        <f t="shared" si="337"/>
        <v>0</v>
      </c>
      <c r="AF924" s="45"/>
      <c r="AG924" s="79">
        <f t="shared" si="338"/>
        <v>0</v>
      </c>
      <c r="AH924" s="2"/>
      <c r="AI924" s="2"/>
      <c r="AJ924" s="2"/>
      <c r="AK924" s="2"/>
      <c r="AL924" s="2"/>
    </row>
    <row r="925" spans="1:38" ht="42.75" customHeight="1" outlineLevel="1">
      <c r="A925" s="12" t="s">
        <v>1023</v>
      </c>
      <c r="B925" s="27" t="s">
        <v>732</v>
      </c>
      <c r="C925" s="278">
        <v>116910</v>
      </c>
      <c r="D925" s="45">
        <v>0</v>
      </c>
      <c r="E925" s="46">
        <f t="shared" si="324"/>
        <v>0</v>
      </c>
      <c r="F925" s="46">
        <f t="shared" si="325"/>
        <v>0</v>
      </c>
      <c r="G925" s="46">
        <f t="shared" si="326"/>
        <v>0</v>
      </c>
      <c r="H925" s="53" t="e">
        <f t="shared" si="321"/>
        <v>#DIV/0!</v>
      </c>
      <c r="I925" s="54" t="e">
        <f t="shared" si="322"/>
        <v>#DIV/0!</v>
      </c>
      <c r="J925" s="65"/>
      <c r="K925" s="78">
        <f t="shared" si="327"/>
        <v>0</v>
      </c>
      <c r="L925" s="45"/>
      <c r="M925" s="79">
        <f t="shared" si="328"/>
        <v>0</v>
      </c>
      <c r="N925" s="65"/>
      <c r="O925" s="78">
        <f t="shared" si="329"/>
        <v>0</v>
      </c>
      <c r="P925" s="45"/>
      <c r="Q925" s="79">
        <f t="shared" si="330"/>
        <v>0</v>
      </c>
      <c r="R925" s="65"/>
      <c r="S925" s="78">
        <f t="shared" si="331"/>
        <v>0</v>
      </c>
      <c r="T925" s="45"/>
      <c r="U925" s="79">
        <f t="shared" si="332"/>
        <v>0</v>
      </c>
      <c r="V925" s="65"/>
      <c r="W925" s="78">
        <f t="shared" si="333"/>
        <v>0</v>
      </c>
      <c r="X925" s="45"/>
      <c r="Y925" s="79">
        <f t="shared" si="334"/>
        <v>0</v>
      </c>
      <c r="Z925" s="65"/>
      <c r="AA925" s="78">
        <f t="shared" si="335"/>
        <v>0</v>
      </c>
      <c r="AB925" s="45"/>
      <c r="AC925" s="79">
        <f t="shared" si="336"/>
        <v>0</v>
      </c>
      <c r="AD925" s="65"/>
      <c r="AE925" s="78">
        <f t="shared" si="337"/>
        <v>0</v>
      </c>
      <c r="AF925" s="45"/>
      <c r="AG925" s="79">
        <f t="shared" si="338"/>
        <v>0</v>
      </c>
      <c r="AH925" s="2"/>
      <c r="AI925" s="2"/>
      <c r="AJ925" s="2"/>
      <c r="AK925" s="2"/>
      <c r="AL925" s="2"/>
    </row>
    <row r="926" spans="1:38" ht="40.5" customHeight="1" outlineLevel="1">
      <c r="A926" s="12" t="s">
        <v>1025</v>
      </c>
      <c r="B926" s="27" t="s">
        <v>733</v>
      </c>
      <c r="C926" s="278">
        <v>629830</v>
      </c>
      <c r="D926" s="45">
        <v>0</v>
      </c>
      <c r="E926" s="46">
        <f t="shared" si="324"/>
        <v>0</v>
      </c>
      <c r="F926" s="46">
        <f t="shared" si="325"/>
        <v>0</v>
      </c>
      <c r="G926" s="46">
        <f t="shared" si="326"/>
        <v>0</v>
      </c>
      <c r="H926" s="53" t="e">
        <f t="shared" si="321"/>
        <v>#DIV/0!</v>
      </c>
      <c r="I926" s="54" t="e">
        <f t="shared" si="322"/>
        <v>#DIV/0!</v>
      </c>
      <c r="J926" s="65"/>
      <c r="K926" s="78">
        <f t="shared" si="327"/>
        <v>0</v>
      </c>
      <c r="L926" s="45"/>
      <c r="M926" s="79">
        <f t="shared" si="328"/>
        <v>0</v>
      </c>
      <c r="N926" s="65"/>
      <c r="O926" s="78">
        <f t="shared" si="329"/>
        <v>0</v>
      </c>
      <c r="P926" s="45"/>
      <c r="Q926" s="79">
        <f t="shared" si="330"/>
        <v>0</v>
      </c>
      <c r="R926" s="65"/>
      <c r="S926" s="78">
        <f t="shared" si="331"/>
        <v>0</v>
      </c>
      <c r="T926" s="45"/>
      <c r="U926" s="79">
        <f t="shared" si="332"/>
        <v>0</v>
      </c>
      <c r="V926" s="65"/>
      <c r="W926" s="78">
        <f t="shared" si="333"/>
        <v>0</v>
      </c>
      <c r="X926" s="45"/>
      <c r="Y926" s="79">
        <f t="shared" si="334"/>
        <v>0</v>
      </c>
      <c r="Z926" s="65"/>
      <c r="AA926" s="78">
        <f t="shared" si="335"/>
        <v>0</v>
      </c>
      <c r="AB926" s="45"/>
      <c r="AC926" s="79">
        <f t="shared" si="336"/>
        <v>0</v>
      </c>
      <c r="AD926" s="65"/>
      <c r="AE926" s="78">
        <f t="shared" si="337"/>
        <v>0</v>
      </c>
      <c r="AF926" s="45"/>
      <c r="AG926" s="79">
        <f t="shared" si="338"/>
        <v>0</v>
      </c>
      <c r="AH926" s="2"/>
      <c r="AI926" s="2"/>
      <c r="AJ926" s="2"/>
      <c r="AK926" s="2"/>
      <c r="AL926" s="2"/>
    </row>
    <row r="927" spans="1:38" ht="16.5" customHeight="1" outlineLevel="1">
      <c r="A927" s="12" t="s">
        <v>1033</v>
      </c>
      <c r="B927" s="27" t="s">
        <v>734</v>
      </c>
      <c r="C927" s="278">
        <v>7201140</v>
      </c>
      <c r="D927" s="45">
        <v>0</v>
      </c>
      <c r="E927" s="46">
        <f t="shared" si="324"/>
        <v>0</v>
      </c>
      <c r="F927" s="46">
        <f t="shared" si="325"/>
        <v>0</v>
      </c>
      <c r="G927" s="46">
        <f t="shared" si="326"/>
        <v>0</v>
      </c>
      <c r="H927" s="53" t="e">
        <f t="shared" si="321"/>
        <v>#DIV/0!</v>
      </c>
      <c r="I927" s="54" t="e">
        <f t="shared" si="322"/>
        <v>#DIV/0!</v>
      </c>
      <c r="J927" s="65"/>
      <c r="K927" s="78">
        <f t="shared" si="327"/>
        <v>0</v>
      </c>
      <c r="L927" s="45"/>
      <c r="M927" s="79">
        <f t="shared" si="328"/>
        <v>0</v>
      </c>
      <c r="N927" s="65"/>
      <c r="O927" s="78">
        <f t="shared" si="329"/>
        <v>0</v>
      </c>
      <c r="P927" s="45"/>
      <c r="Q927" s="79">
        <f t="shared" si="330"/>
        <v>0</v>
      </c>
      <c r="R927" s="65"/>
      <c r="S927" s="78">
        <f t="shared" si="331"/>
        <v>0</v>
      </c>
      <c r="T927" s="45"/>
      <c r="U927" s="79">
        <f t="shared" si="332"/>
        <v>0</v>
      </c>
      <c r="V927" s="65"/>
      <c r="W927" s="78">
        <f t="shared" si="333"/>
        <v>0</v>
      </c>
      <c r="X927" s="45"/>
      <c r="Y927" s="79">
        <f t="shared" si="334"/>
        <v>0</v>
      </c>
      <c r="Z927" s="65"/>
      <c r="AA927" s="78">
        <f t="shared" si="335"/>
        <v>0</v>
      </c>
      <c r="AB927" s="45"/>
      <c r="AC927" s="79">
        <f t="shared" si="336"/>
        <v>0</v>
      </c>
      <c r="AD927" s="65"/>
      <c r="AE927" s="78">
        <f t="shared" si="337"/>
        <v>0</v>
      </c>
      <c r="AF927" s="45"/>
      <c r="AG927" s="79">
        <f t="shared" si="338"/>
        <v>0</v>
      </c>
      <c r="AH927" s="2"/>
      <c r="AI927" s="2"/>
      <c r="AJ927" s="2"/>
      <c r="AK927" s="2"/>
      <c r="AL927" s="2"/>
    </row>
    <row r="928" spans="1:38" ht="16.5" customHeight="1" outlineLevel="1">
      <c r="A928" s="12" t="s">
        <v>1034</v>
      </c>
      <c r="B928" s="27" t="s">
        <v>735</v>
      </c>
      <c r="C928" s="278">
        <v>385080</v>
      </c>
      <c r="D928" s="45">
        <v>0</v>
      </c>
      <c r="E928" s="46">
        <f t="shared" si="324"/>
        <v>0</v>
      </c>
      <c r="F928" s="46">
        <f t="shared" si="325"/>
        <v>0</v>
      </c>
      <c r="G928" s="46">
        <f t="shared" si="326"/>
        <v>0</v>
      </c>
      <c r="H928" s="53" t="e">
        <f t="shared" si="321"/>
        <v>#DIV/0!</v>
      </c>
      <c r="I928" s="54" t="e">
        <f t="shared" si="322"/>
        <v>#DIV/0!</v>
      </c>
      <c r="J928" s="65"/>
      <c r="K928" s="78">
        <f t="shared" si="327"/>
        <v>0</v>
      </c>
      <c r="L928" s="45"/>
      <c r="M928" s="79">
        <f t="shared" si="328"/>
        <v>0</v>
      </c>
      <c r="N928" s="65"/>
      <c r="O928" s="78">
        <f t="shared" si="329"/>
        <v>0</v>
      </c>
      <c r="P928" s="45"/>
      <c r="Q928" s="79">
        <f t="shared" si="330"/>
        <v>0</v>
      </c>
      <c r="R928" s="65"/>
      <c r="S928" s="78">
        <f t="shared" si="331"/>
        <v>0</v>
      </c>
      <c r="T928" s="45"/>
      <c r="U928" s="79">
        <f t="shared" si="332"/>
        <v>0</v>
      </c>
      <c r="V928" s="65"/>
      <c r="W928" s="78">
        <f t="shared" si="333"/>
        <v>0</v>
      </c>
      <c r="X928" s="45"/>
      <c r="Y928" s="79">
        <f t="shared" si="334"/>
        <v>0</v>
      </c>
      <c r="Z928" s="65"/>
      <c r="AA928" s="78">
        <f t="shared" si="335"/>
        <v>0</v>
      </c>
      <c r="AB928" s="45"/>
      <c r="AC928" s="79">
        <f t="shared" si="336"/>
        <v>0</v>
      </c>
      <c r="AD928" s="65"/>
      <c r="AE928" s="78">
        <f t="shared" si="337"/>
        <v>0</v>
      </c>
      <c r="AF928" s="45"/>
      <c r="AG928" s="79">
        <f t="shared" si="338"/>
        <v>0</v>
      </c>
      <c r="AH928" s="2"/>
      <c r="AI928" s="2"/>
      <c r="AJ928" s="2"/>
      <c r="AK928" s="2"/>
      <c r="AL928" s="2"/>
    </row>
    <row r="929" spans="1:38" ht="16.5" customHeight="1" outlineLevel="1">
      <c r="A929" s="12">
        <v>3002205</v>
      </c>
      <c r="B929" s="24" t="s">
        <v>736</v>
      </c>
      <c r="C929" s="278">
        <v>401300</v>
      </c>
      <c r="D929" s="45">
        <v>0</v>
      </c>
      <c r="E929" s="46">
        <f t="shared" si="324"/>
        <v>0</v>
      </c>
      <c r="F929" s="46">
        <f t="shared" si="325"/>
        <v>0</v>
      </c>
      <c r="G929" s="46">
        <f t="shared" si="326"/>
        <v>0</v>
      </c>
      <c r="H929" s="53" t="e">
        <f t="shared" si="321"/>
        <v>#DIV/0!</v>
      </c>
      <c r="I929" s="54" t="e">
        <f t="shared" si="322"/>
        <v>#DIV/0!</v>
      </c>
      <c r="J929" s="65"/>
      <c r="K929" s="78">
        <f t="shared" si="327"/>
        <v>0</v>
      </c>
      <c r="L929" s="45"/>
      <c r="M929" s="79">
        <f t="shared" si="328"/>
        <v>0</v>
      </c>
      <c r="N929" s="65"/>
      <c r="O929" s="78">
        <f t="shared" si="329"/>
        <v>0</v>
      </c>
      <c r="P929" s="45"/>
      <c r="Q929" s="79">
        <f t="shared" si="330"/>
        <v>0</v>
      </c>
      <c r="R929" s="65"/>
      <c r="S929" s="78">
        <f t="shared" si="331"/>
        <v>0</v>
      </c>
      <c r="T929" s="45"/>
      <c r="U929" s="79">
        <f t="shared" si="332"/>
        <v>0</v>
      </c>
      <c r="V929" s="65"/>
      <c r="W929" s="78">
        <f t="shared" si="333"/>
        <v>0</v>
      </c>
      <c r="X929" s="45"/>
      <c r="Y929" s="79">
        <f t="shared" si="334"/>
        <v>0</v>
      </c>
      <c r="Z929" s="65"/>
      <c r="AA929" s="78">
        <f t="shared" si="335"/>
        <v>0</v>
      </c>
      <c r="AB929" s="45"/>
      <c r="AC929" s="79">
        <f t="shared" si="336"/>
        <v>0</v>
      </c>
      <c r="AD929" s="65"/>
      <c r="AE929" s="78">
        <f t="shared" si="337"/>
        <v>0</v>
      </c>
      <c r="AF929" s="45"/>
      <c r="AG929" s="79">
        <f t="shared" si="338"/>
        <v>0</v>
      </c>
      <c r="AH929" s="2"/>
      <c r="AI929" s="2"/>
      <c r="AJ929" s="2"/>
      <c r="AK929" s="2"/>
      <c r="AL929" s="2"/>
    </row>
    <row r="930" spans="1:38" ht="16.5" customHeight="1" outlineLevel="1">
      <c r="A930" s="12">
        <v>3002105</v>
      </c>
      <c r="B930" s="28" t="s">
        <v>737</v>
      </c>
      <c r="C930" s="278">
        <v>42260</v>
      </c>
      <c r="D930" s="45">
        <v>0</v>
      </c>
      <c r="E930" s="46">
        <f t="shared" si="324"/>
        <v>0</v>
      </c>
      <c r="F930" s="46">
        <f t="shared" si="325"/>
        <v>0</v>
      </c>
      <c r="G930" s="46">
        <f t="shared" si="326"/>
        <v>0</v>
      </c>
      <c r="H930" s="53" t="e">
        <f t="shared" si="321"/>
        <v>#DIV/0!</v>
      </c>
      <c r="I930" s="54" t="e">
        <f t="shared" si="322"/>
        <v>#DIV/0!</v>
      </c>
      <c r="J930" s="65"/>
      <c r="K930" s="78">
        <f t="shared" si="327"/>
        <v>0</v>
      </c>
      <c r="L930" s="45"/>
      <c r="M930" s="79">
        <f t="shared" si="328"/>
        <v>0</v>
      </c>
      <c r="N930" s="65"/>
      <c r="O930" s="78">
        <f t="shared" si="329"/>
        <v>0</v>
      </c>
      <c r="P930" s="45"/>
      <c r="Q930" s="79">
        <f t="shared" si="330"/>
        <v>0</v>
      </c>
      <c r="R930" s="65"/>
      <c r="S930" s="78">
        <f t="shared" si="331"/>
        <v>0</v>
      </c>
      <c r="T930" s="45"/>
      <c r="U930" s="79">
        <f t="shared" si="332"/>
        <v>0</v>
      </c>
      <c r="V930" s="65"/>
      <c r="W930" s="78">
        <f t="shared" si="333"/>
        <v>0</v>
      </c>
      <c r="X930" s="45"/>
      <c r="Y930" s="79">
        <f t="shared" si="334"/>
        <v>0</v>
      </c>
      <c r="Z930" s="65"/>
      <c r="AA930" s="78">
        <f t="shared" si="335"/>
        <v>0</v>
      </c>
      <c r="AB930" s="45"/>
      <c r="AC930" s="79">
        <f t="shared" si="336"/>
        <v>0</v>
      </c>
      <c r="AD930" s="65"/>
      <c r="AE930" s="78">
        <f t="shared" si="337"/>
        <v>0</v>
      </c>
      <c r="AF930" s="45"/>
      <c r="AG930" s="79">
        <f t="shared" si="338"/>
        <v>0</v>
      </c>
      <c r="AH930" s="2"/>
      <c r="AI930" s="2"/>
      <c r="AJ930" s="2"/>
      <c r="AK930" s="2"/>
      <c r="AL930" s="2"/>
    </row>
    <row r="931" spans="1:38" ht="16.5" customHeight="1" outlineLevel="1">
      <c r="A931" s="12"/>
      <c r="B931" s="27" t="s">
        <v>738</v>
      </c>
      <c r="C931" s="278">
        <v>2628270</v>
      </c>
      <c r="D931" s="45">
        <v>0</v>
      </c>
      <c r="E931" s="46">
        <f t="shared" si="324"/>
        <v>0</v>
      </c>
      <c r="F931" s="46">
        <f t="shared" si="325"/>
        <v>0</v>
      </c>
      <c r="G931" s="46">
        <f t="shared" si="326"/>
        <v>0</v>
      </c>
      <c r="H931" s="53" t="e">
        <f t="shared" si="321"/>
        <v>#DIV/0!</v>
      </c>
      <c r="I931" s="54" t="e">
        <f t="shared" si="322"/>
        <v>#DIV/0!</v>
      </c>
      <c r="J931" s="65"/>
      <c r="K931" s="78">
        <f t="shared" si="327"/>
        <v>0</v>
      </c>
      <c r="L931" s="45"/>
      <c r="M931" s="79">
        <f t="shared" si="328"/>
        <v>0</v>
      </c>
      <c r="N931" s="65"/>
      <c r="O931" s="78">
        <f t="shared" si="329"/>
        <v>0</v>
      </c>
      <c r="P931" s="45"/>
      <c r="Q931" s="79">
        <f t="shared" si="330"/>
        <v>0</v>
      </c>
      <c r="R931" s="65"/>
      <c r="S931" s="78">
        <f t="shared" si="331"/>
        <v>0</v>
      </c>
      <c r="T931" s="45"/>
      <c r="U931" s="79">
        <f t="shared" si="332"/>
        <v>0</v>
      </c>
      <c r="V931" s="65"/>
      <c r="W931" s="78">
        <f t="shared" si="333"/>
        <v>0</v>
      </c>
      <c r="X931" s="45"/>
      <c r="Y931" s="79">
        <f t="shared" si="334"/>
        <v>0</v>
      </c>
      <c r="Z931" s="65"/>
      <c r="AA931" s="78">
        <f t="shared" si="335"/>
        <v>0</v>
      </c>
      <c r="AB931" s="45"/>
      <c r="AC931" s="79">
        <f t="shared" si="336"/>
        <v>0</v>
      </c>
      <c r="AD931" s="65"/>
      <c r="AE931" s="78">
        <f t="shared" si="337"/>
        <v>0</v>
      </c>
      <c r="AF931" s="45"/>
      <c r="AG931" s="79">
        <f t="shared" si="338"/>
        <v>0</v>
      </c>
      <c r="AH931" s="2"/>
      <c r="AI931" s="2"/>
      <c r="AJ931" s="2"/>
      <c r="AK931" s="2"/>
      <c r="AL931" s="2"/>
    </row>
    <row r="932" spans="1:38" ht="16.5" customHeight="1" outlineLevel="1">
      <c r="A932" s="12">
        <v>3002005</v>
      </c>
      <c r="B932" s="27" t="s">
        <v>739</v>
      </c>
      <c r="C932" s="278">
        <v>213880</v>
      </c>
      <c r="D932" s="45">
        <v>0</v>
      </c>
      <c r="E932" s="46">
        <f t="shared" si="324"/>
        <v>0</v>
      </c>
      <c r="F932" s="46">
        <f t="shared" si="325"/>
        <v>0</v>
      </c>
      <c r="G932" s="46">
        <f t="shared" si="326"/>
        <v>0</v>
      </c>
      <c r="H932" s="53" t="e">
        <f t="shared" si="321"/>
        <v>#DIV/0!</v>
      </c>
      <c r="I932" s="54" t="e">
        <f t="shared" si="322"/>
        <v>#DIV/0!</v>
      </c>
      <c r="J932" s="65"/>
      <c r="K932" s="78">
        <f t="shared" si="327"/>
        <v>0</v>
      </c>
      <c r="L932" s="45"/>
      <c r="M932" s="79">
        <f t="shared" si="328"/>
        <v>0</v>
      </c>
      <c r="N932" s="65"/>
      <c r="O932" s="78">
        <f t="shared" si="329"/>
        <v>0</v>
      </c>
      <c r="P932" s="45"/>
      <c r="Q932" s="79">
        <f t="shared" si="330"/>
        <v>0</v>
      </c>
      <c r="R932" s="65"/>
      <c r="S932" s="78">
        <f t="shared" si="331"/>
        <v>0</v>
      </c>
      <c r="T932" s="45"/>
      <c r="U932" s="79">
        <f t="shared" si="332"/>
        <v>0</v>
      </c>
      <c r="V932" s="65"/>
      <c r="W932" s="78">
        <f t="shared" si="333"/>
        <v>0</v>
      </c>
      <c r="X932" s="45"/>
      <c r="Y932" s="79">
        <f t="shared" si="334"/>
        <v>0</v>
      </c>
      <c r="Z932" s="65"/>
      <c r="AA932" s="78">
        <f t="shared" si="335"/>
        <v>0</v>
      </c>
      <c r="AB932" s="45"/>
      <c r="AC932" s="79">
        <f t="shared" si="336"/>
        <v>0</v>
      </c>
      <c r="AD932" s="65"/>
      <c r="AE932" s="78">
        <f t="shared" si="337"/>
        <v>0</v>
      </c>
      <c r="AF932" s="45"/>
      <c r="AG932" s="79">
        <f t="shared" si="338"/>
        <v>0</v>
      </c>
      <c r="AH932" s="2"/>
      <c r="AI932" s="2"/>
      <c r="AJ932" s="2"/>
      <c r="AK932" s="2"/>
      <c r="AL932" s="2"/>
    </row>
    <row r="933" spans="1:38" ht="16.5" customHeight="1" outlineLevel="1">
      <c r="A933" s="12">
        <v>3002133</v>
      </c>
      <c r="B933" s="27" t="s">
        <v>740</v>
      </c>
      <c r="C933" s="278">
        <v>1089850</v>
      </c>
      <c r="D933" s="45">
        <v>0</v>
      </c>
      <c r="E933" s="46">
        <f t="shared" si="324"/>
        <v>0</v>
      </c>
      <c r="F933" s="46">
        <f t="shared" si="325"/>
        <v>0</v>
      </c>
      <c r="G933" s="46">
        <f t="shared" si="326"/>
        <v>0</v>
      </c>
      <c r="H933" s="53" t="e">
        <f t="shared" si="321"/>
        <v>#DIV/0!</v>
      </c>
      <c r="I933" s="54" t="e">
        <f t="shared" si="322"/>
        <v>#DIV/0!</v>
      </c>
      <c r="J933" s="65"/>
      <c r="K933" s="78">
        <f t="shared" si="327"/>
        <v>0</v>
      </c>
      <c r="L933" s="45"/>
      <c r="M933" s="79">
        <f t="shared" si="328"/>
        <v>0</v>
      </c>
      <c r="N933" s="65"/>
      <c r="O933" s="78">
        <f t="shared" si="329"/>
        <v>0</v>
      </c>
      <c r="P933" s="45"/>
      <c r="Q933" s="79">
        <f t="shared" si="330"/>
        <v>0</v>
      </c>
      <c r="R933" s="65"/>
      <c r="S933" s="78">
        <f t="shared" si="331"/>
        <v>0</v>
      </c>
      <c r="T933" s="45"/>
      <c r="U933" s="79">
        <f t="shared" si="332"/>
        <v>0</v>
      </c>
      <c r="V933" s="65"/>
      <c r="W933" s="78">
        <f t="shared" si="333"/>
        <v>0</v>
      </c>
      <c r="X933" s="45"/>
      <c r="Y933" s="79">
        <f t="shared" si="334"/>
        <v>0</v>
      </c>
      <c r="Z933" s="65"/>
      <c r="AA933" s="78">
        <f t="shared" si="335"/>
        <v>0</v>
      </c>
      <c r="AB933" s="45"/>
      <c r="AC933" s="79">
        <f t="shared" si="336"/>
        <v>0</v>
      </c>
      <c r="AD933" s="65"/>
      <c r="AE933" s="78">
        <f t="shared" si="337"/>
        <v>0</v>
      </c>
      <c r="AF933" s="45"/>
      <c r="AG933" s="79">
        <f t="shared" si="338"/>
        <v>0</v>
      </c>
      <c r="AH933" s="2"/>
      <c r="AI933" s="2"/>
      <c r="AJ933" s="2"/>
      <c r="AK933" s="2"/>
      <c r="AL933" s="2"/>
    </row>
    <row r="934" spans="1:38" ht="16.5" customHeight="1" outlineLevel="1">
      <c r="A934" s="12">
        <v>3002106</v>
      </c>
      <c r="B934" s="27" t="s">
        <v>741</v>
      </c>
      <c r="C934" s="278">
        <v>725400</v>
      </c>
      <c r="D934" s="45">
        <v>0</v>
      </c>
      <c r="E934" s="46">
        <f t="shared" si="324"/>
        <v>0</v>
      </c>
      <c r="F934" s="46">
        <f t="shared" si="325"/>
        <v>0</v>
      </c>
      <c r="G934" s="46">
        <f t="shared" si="326"/>
        <v>0</v>
      </c>
      <c r="H934" s="53" t="e">
        <f t="shared" si="321"/>
        <v>#DIV/0!</v>
      </c>
      <c r="I934" s="54" t="e">
        <f t="shared" si="322"/>
        <v>#DIV/0!</v>
      </c>
      <c r="J934" s="65"/>
      <c r="K934" s="78">
        <f t="shared" si="327"/>
        <v>0</v>
      </c>
      <c r="L934" s="45"/>
      <c r="M934" s="79">
        <f t="shared" si="328"/>
        <v>0</v>
      </c>
      <c r="N934" s="65"/>
      <c r="O934" s="78">
        <f t="shared" si="329"/>
        <v>0</v>
      </c>
      <c r="P934" s="45"/>
      <c r="Q934" s="79">
        <f t="shared" si="330"/>
        <v>0</v>
      </c>
      <c r="R934" s="65"/>
      <c r="S934" s="78">
        <f t="shared" si="331"/>
        <v>0</v>
      </c>
      <c r="T934" s="45"/>
      <c r="U934" s="79">
        <f t="shared" si="332"/>
        <v>0</v>
      </c>
      <c r="V934" s="65"/>
      <c r="W934" s="78">
        <f t="shared" si="333"/>
        <v>0</v>
      </c>
      <c r="X934" s="45"/>
      <c r="Y934" s="79">
        <f t="shared" si="334"/>
        <v>0</v>
      </c>
      <c r="Z934" s="65"/>
      <c r="AA934" s="78">
        <f t="shared" si="335"/>
        <v>0</v>
      </c>
      <c r="AB934" s="45"/>
      <c r="AC934" s="79">
        <f t="shared" si="336"/>
        <v>0</v>
      </c>
      <c r="AD934" s="65"/>
      <c r="AE934" s="78">
        <f t="shared" si="337"/>
        <v>0</v>
      </c>
      <c r="AF934" s="45"/>
      <c r="AG934" s="79">
        <f t="shared" si="338"/>
        <v>0</v>
      </c>
      <c r="AH934" s="2"/>
      <c r="AI934" s="2"/>
      <c r="AJ934" s="2"/>
      <c r="AK934" s="2"/>
      <c r="AL934" s="2"/>
    </row>
    <row r="935" spans="1:38" ht="16.5" customHeight="1" outlineLevel="1">
      <c r="A935" s="12">
        <v>3002206</v>
      </c>
      <c r="B935" s="27" t="s">
        <v>742</v>
      </c>
      <c r="C935" s="278">
        <v>616090</v>
      </c>
      <c r="D935" s="45">
        <v>0</v>
      </c>
      <c r="E935" s="46">
        <f t="shared" si="324"/>
        <v>0</v>
      </c>
      <c r="F935" s="46">
        <f t="shared" si="325"/>
        <v>0</v>
      </c>
      <c r="G935" s="46">
        <f t="shared" si="326"/>
        <v>0</v>
      </c>
      <c r="H935" s="53" t="e">
        <f t="shared" si="321"/>
        <v>#DIV/0!</v>
      </c>
      <c r="I935" s="54" t="e">
        <f t="shared" si="322"/>
        <v>#DIV/0!</v>
      </c>
      <c r="J935" s="65"/>
      <c r="K935" s="78">
        <f t="shared" si="327"/>
        <v>0</v>
      </c>
      <c r="L935" s="45"/>
      <c r="M935" s="79">
        <f t="shared" si="328"/>
        <v>0</v>
      </c>
      <c r="N935" s="65"/>
      <c r="O935" s="78">
        <f t="shared" si="329"/>
        <v>0</v>
      </c>
      <c r="P935" s="45"/>
      <c r="Q935" s="79">
        <f t="shared" si="330"/>
        <v>0</v>
      </c>
      <c r="R935" s="65"/>
      <c r="S935" s="78">
        <f t="shared" si="331"/>
        <v>0</v>
      </c>
      <c r="T935" s="45"/>
      <c r="U935" s="79">
        <f t="shared" si="332"/>
        <v>0</v>
      </c>
      <c r="V935" s="65"/>
      <c r="W935" s="78">
        <f t="shared" si="333"/>
        <v>0</v>
      </c>
      <c r="X935" s="45"/>
      <c r="Y935" s="79">
        <f t="shared" si="334"/>
        <v>0</v>
      </c>
      <c r="Z935" s="65"/>
      <c r="AA935" s="78">
        <f t="shared" si="335"/>
        <v>0</v>
      </c>
      <c r="AB935" s="45"/>
      <c r="AC935" s="79">
        <f t="shared" si="336"/>
        <v>0</v>
      </c>
      <c r="AD935" s="65"/>
      <c r="AE935" s="78">
        <f t="shared" si="337"/>
        <v>0</v>
      </c>
      <c r="AF935" s="45"/>
      <c r="AG935" s="79">
        <f t="shared" si="338"/>
        <v>0</v>
      </c>
      <c r="AH935" s="2"/>
      <c r="AI935" s="2"/>
      <c r="AJ935" s="2"/>
      <c r="AK935" s="2"/>
      <c r="AL935" s="2"/>
    </row>
    <row r="936" spans="1:38" ht="16.5" customHeight="1" outlineLevel="1">
      <c r="A936" s="12">
        <v>3002006</v>
      </c>
      <c r="B936" s="27" t="s">
        <v>743</v>
      </c>
      <c r="C936" s="278">
        <v>285680</v>
      </c>
      <c r="D936" s="45">
        <v>0</v>
      </c>
      <c r="E936" s="46">
        <f t="shared" si="324"/>
        <v>0</v>
      </c>
      <c r="F936" s="46">
        <f t="shared" si="325"/>
        <v>0</v>
      </c>
      <c r="G936" s="46">
        <f t="shared" si="326"/>
        <v>0</v>
      </c>
      <c r="H936" s="53" t="e">
        <f t="shared" si="321"/>
        <v>#DIV/0!</v>
      </c>
      <c r="I936" s="54" t="e">
        <f t="shared" si="322"/>
        <v>#DIV/0!</v>
      </c>
      <c r="J936" s="65"/>
      <c r="K936" s="78">
        <f t="shared" si="327"/>
        <v>0</v>
      </c>
      <c r="L936" s="45"/>
      <c r="M936" s="79">
        <f t="shared" si="328"/>
        <v>0</v>
      </c>
      <c r="N936" s="65"/>
      <c r="O936" s="78">
        <f t="shared" si="329"/>
        <v>0</v>
      </c>
      <c r="P936" s="45"/>
      <c r="Q936" s="79">
        <f t="shared" si="330"/>
        <v>0</v>
      </c>
      <c r="R936" s="65"/>
      <c r="S936" s="78">
        <f t="shared" si="331"/>
        <v>0</v>
      </c>
      <c r="T936" s="45"/>
      <c r="U936" s="79">
        <f t="shared" si="332"/>
        <v>0</v>
      </c>
      <c r="V936" s="65"/>
      <c r="W936" s="78">
        <f t="shared" si="333"/>
        <v>0</v>
      </c>
      <c r="X936" s="45"/>
      <c r="Y936" s="79">
        <f t="shared" si="334"/>
        <v>0</v>
      </c>
      <c r="Z936" s="65"/>
      <c r="AA936" s="78">
        <f t="shared" si="335"/>
        <v>0</v>
      </c>
      <c r="AB936" s="45"/>
      <c r="AC936" s="79">
        <f t="shared" si="336"/>
        <v>0</v>
      </c>
      <c r="AD936" s="65"/>
      <c r="AE936" s="78">
        <f t="shared" si="337"/>
        <v>0</v>
      </c>
      <c r="AF936" s="45"/>
      <c r="AG936" s="79">
        <f t="shared" si="338"/>
        <v>0</v>
      </c>
      <c r="AH936" s="2"/>
      <c r="AI936" s="2"/>
      <c r="AJ936" s="2"/>
      <c r="AK936" s="2"/>
      <c r="AL936" s="2"/>
    </row>
    <row r="937" spans="1:38" ht="41.25" customHeight="1" outlineLevel="1">
      <c r="A937" s="12" t="s">
        <v>1026</v>
      </c>
      <c r="B937" s="27" t="s">
        <v>744</v>
      </c>
      <c r="C937" s="278">
        <v>27740</v>
      </c>
      <c r="D937" s="45">
        <v>0</v>
      </c>
      <c r="E937" s="46">
        <f t="shared" si="324"/>
        <v>0</v>
      </c>
      <c r="F937" s="46">
        <f t="shared" si="325"/>
        <v>0</v>
      </c>
      <c r="G937" s="46">
        <f t="shared" si="326"/>
        <v>0</v>
      </c>
      <c r="H937" s="53" t="e">
        <f t="shared" si="321"/>
        <v>#DIV/0!</v>
      </c>
      <c r="I937" s="54" t="e">
        <f t="shared" si="322"/>
        <v>#DIV/0!</v>
      </c>
      <c r="J937" s="65"/>
      <c r="K937" s="78">
        <f t="shared" si="327"/>
        <v>0</v>
      </c>
      <c r="L937" s="45"/>
      <c r="M937" s="79">
        <f t="shared" si="328"/>
        <v>0</v>
      </c>
      <c r="N937" s="65"/>
      <c r="O937" s="78">
        <f t="shared" si="329"/>
        <v>0</v>
      </c>
      <c r="P937" s="45"/>
      <c r="Q937" s="79">
        <f t="shared" si="330"/>
        <v>0</v>
      </c>
      <c r="R937" s="65"/>
      <c r="S937" s="78">
        <f t="shared" si="331"/>
        <v>0</v>
      </c>
      <c r="T937" s="45"/>
      <c r="U937" s="79">
        <f t="shared" si="332"/>
        <v>0</v>
      </c>
      <c r="V937" s="65"/>
      <c r="W937" s="78">
        <f t="shared" si="333"/>
        <v>0</v>
      </c>
      <c r="X937" s="45"/>
      <c r="Y937" s="79">
        <f t="shared" si="334"/>
        <v>0</v>
      </c>
      <c r="Z937" s="65"/>
      <c r="AA937" s="78">
        <f t="shared" si="335"/>
        <v>0</v>
      </c>
      <c r="AB937" s="45"/>
      <c r="AC937" s="79">
        <f t="shared" si="336"/>
        <v>0</v>
      </c>
      <c r="AD937" s="65"/>
      <c r="AE937" s="78">
        <f t="shared" si="337"/>
        <v>0</v>
      </c>
      <c r="AF937" s="45"/>
      <c r="AG937" s="79">
        <f t="shared" si="338"/>
        <v>0</v>
      </c>
      <c r="AH937" s="2"/>
      <c r="AI937" s="2"/>
      <c r="AJ937" s="2"/>
      <c r="AK937" s="2"/>
      <c r="AL937" s="2"/>
    </row>
    <row r="938" spans="1:38" ht="51" customHeight="1" outlineLevel="1">
      <c r="A938" s="12" t="s">
        <v>1027</v>
      </c>
      <c r="B938" s="27" t="s">
        <v>745</v>
      </c>
      <c r="C938" s="278">
        <v>47900</v>
      </c>
      <c r="D938" s="45">
        <v>0</v>
      </c>
      <c r="E938" s="46">
        <f t="shared" si="324"/>
        <v>0</v>
      </c>
      <c r="F938" s="46">
        <f t="shared" si="325"/>
        <v>0</v>
      </c>
      <c r="G938" s="46">
        <f t="shared" si="326"/>
        <v>0</v>
      </c>
      <c r="H938" s="53" t="e">
        <f t="shared" si="321"/>
        <v>#DIV/0!</v>
      </c>
      <c r="I938" s="54" t="e">
        <f t="shared" si="322"/>
        <v>#DIV/0!</v>
      </c>
      <c r="J938" s="65"/>
      <c r="K938" s="78">
        <f t="shared" si="327"/>
        <v>0</v>
      </c>
      <c r="L938" s="45"/>
      <c r="M938" s="79">
        <f t="shared" si="328"/>
        <v>0</v>
      </c>
      <c r="N938" s="65"/>
      <c r="O938" s="78">
        <f t="shared" si="329"/>
        <v>0</v>
      </c>
      <c r="P938" s="45"/>
      <c r="Q938" s="79">
        <f t="shared" si="330"/>
        <v>0</v>
      </c>
      <c r="R938" s="65"/>
      <c r="S938" s="78">
        <f t="shared" si="331"/>
        <v>0</v>
      </c>
      <c r="T938" s="45"/>
      <c r="U938" s="79">
        <f t="shared" si="332"/>
        <v>0</v>
      </c>
      <c r="V938" s="65"/>
      <c r="W938" s="78">
        <f t="shared" si="333"/>
        <v>0</v>
      </c>
      <c r="X938" s="45"/>
      <c r="Y938" s="79">
        <f t="shared" si="334"/>
        <v>0</v>
      </c>
      <c r="Z938" s="65"/>
      <c r="AA938" s="78">
        <f t="shared" si="335"/>
        <v>0</v>
      </c>
      <c r="AB938" s="45"/>
      <c r="AC938" s="79">
        <f t="shared" si="336"/>
        <v>0</v>
      </c>
      <c r="AD938" s="65"/>
      <c r="AE938" s="78">
        <f t="shared" si="337"/>
        <v>0</v>
      </c>
      <c r="AF938" s="45"/>
      <c r="AG938" s="79">
        <f t="shared" si="338"/>
        <v>0</v>
      </c>
      <c r="AH938" s="2"/>
      <c r="AI938" s="2"/>
      <c r="AJ938" s="2"/>
      <c r="AK938" s="2"/>
      <c r="AL938" s="2"/>
    </row>
    <row r="939" spans="1:38" ht="38.25" customHeight="1" outlineLevel="1">
      <c r="A939" s="12" t="s">
        <v>1028</v>
      </c>
      <c r="B939" s="27" t="s">
        <v>746</v>
      </c>
      <c r="C939" s="278">
        <v>15740</v>
      </c>
      <c r="D939" s="45">
        <v>0</v>
      </c>
      <c r="E939" s="46">
        <f t="shared" si="324"/>
        <v>0</v>
      </c>
      <c r="F939" s="46">
        <f t="shared" si="325"/>
        <v>0</v>
      </c>
      <c r="G939" s="46">
        <f t="shared" si="326"/>
        <v>0</v>
      </c>
      <c r="H939" s="53" t="e">
        <f t="shared" si="321"/>
        <v>#DIV/0!</v>
      </c>
      <c r="I939" s="54" t="e">
        <f t="shared" si="322"/>
        <v>#DIV/0!</v>
      </c>
      <c r="J939" s="65"/>
      <c r="K939" s="78">
        <f t="shared" si="327"/>
        <v>0</v>
      </c>
      <c r="L939" s="45"/>
      <c r="M939" s="79">
        <f t="shared" si="328"/>
        <v>0</v>
      </c>
      <c r="N939" s="65"/>
      <c r="O939" s="78">
        <f t="shared" si="329"/>
        <v>0</v>
      </c>
      <c r="P939" s="45"/>
      <c r="Q939" s="79">
        <f t="shared" si="330"/>
        <v>0</v>
      </c>
      <c r="R939" s="65"/>
      <c r="S939" s="78">
        <f t="shared" si="331"/>
        <v>0</v>
      </c>
      <c r="T939" s="45"/>
      <c r="U939" s="79">
        <f t="shared" si="332"/>
        <v>0</v>
      </c>
      <c r="V939" s="65"/>
      <c r="W939" s="78">
        <f t="shared" si="333"/>
        <v>0</v>
      </c>
      <c r="X939" s="45"/>
      <c r="Y939" s="79">
        <f t="shared" si="334"/>
        <v>0</v>
      </c>
      <c r="Z939" s="65"/>
      <c r="AA939" s="78">
        <f t="shared" si="335"/>
        <v>0</v>
      </c>
      <c r="AB939" s="45"/>
      <c r="AC939" s="79">
        <f t="shared" si="336"/>
        <v>0</v>
      </c>
      <c r="AD939" s="65"/>
      <c r="AE939" s="78">
        <f t="shared" si="337"/>
        <v>0</v>
      </c>
      <c r="AF939" s="45"/>
      <c r="AG939" s="79">
        <f t="shared" si="338"/>
        <v>0</v>
      </c>
      <c r="AH939" s="2"/>
      <c r="AI939" s="2"/>
      <c r="AJ939" s="2"/>
      <c r="AK939" s="2"/>
      <c r="AL939" s="2"/>
    </row>
    <row r="940" spans="1:38" ht="16.5" customHeight="1" outlineLevel="1">
      <c r="A940" s="12"/>
      <c r="B940" s="27"/>
      <c r="C940" s="14"/>
      <c r="D940" s="45"/>
      <c r="E940" s="46"/>
      <c r="F940" s="46"/>
      <c r="G940" s="46"/>
      <c r="H940" s="53"/>
      <c r="I940" s="54"/>
      <c r="J940" s="65"/>
      <c r="K940" s="78"/>
      <c r="L940" s="45"/>
      <c r="M940" s="79"/>
      <c r="N940" s="65"/>
      <c r="O940" s="78"/>
      <c r="P940" s="45"/>
      <c r="Q940" s="79"/>
      <c r="R940" s="65"/>
      <c r="S940" s="78"/>
      <c r="T940" s="45"/>
      <c r="U940" s="79"/>
      <c r="V940" s="65"/>
      <c r="W940" s="78"/>
      <c r="X940" s="45"/>
      <c r="Y940" s="79"/>
      <c r="Z940" s="65"/>
      <c r="AA940" s="78"/>
      <c r="AB940" s="45"/>
      <c r="AC940" s="79"/>
      <c r="AD940" s="65"/>
      <c r="AE940" s="78"/>
      <c r="AF940" s="45"/>
      <c r="AG940" s="79"/>
      <c r="AH940" s="2"/>
      <c r="AI940" s="2"/>
      <c r="AJ940" s="2"/>
      <c r="AK940" s="2"/>
      <c r="AL940" s="2"/>
    </row>
    <row r="941" spans="1:38" ht="16.5" customHeight="1">
      <c r="A941" s="58"/>
      <c r="B941" s="83" t="s">
        <v>747</v>
      </c>
      <c r="C941" s="99"/>
      <c r="D941" s="60"/>
      <c r="E941" s="61">
        <f t="shared" ref="E941:G941" si="343">SUM(E942:E947)</f>
        <v>0</v>
      </c>
      <c r="F941" s="61">
        <f t="shared" si="343"/>
        <v>0</v>
      </c>
      <c r="G941" s="61">
        <f t="shared" si="343"/>
        <v>0</v>
      </c>
      <c r="H941" s="62" t="e">
        <f t="shared" si="321"/>
        <v>#DIV/0!</v>
      </c>
      <c r="I941" s="63" t="e">
        <f t="shared" si="322"/>
        <v>#DIV/0!</v>
      </c>
      <c r="J941" s="84">
        <f t="shared" ref="J941:AG941" si="344">SUM(J942:J947)</f>
        <v>0</v>
      </c>
      <c r="K941" s="85">
        <f t="shared" si="344"/>
        <v>0</v>
      </c>
      <c r="L941" s="60">
        <f t="shared" si="344"/>
        <v>0</v>
      </c>
      <c r="M941" s="86">
        <f t="shared" si="344"/>
        <v>0</v>
      </c>
      <c r="N941" s="84">
        <f t="shared" si="344"/>
        <v>0</v>
      </c>
      <c r="O941" s="85">
        <f t="shared" si="344"/>
        <v>0</v>
      </c>
      <c r="P941" s="60">
        <f t="shared" si="344"/>
        <v>0</v>
      </c>
      <c r="Q941" s="86">
        <f t="shared" si="344"/>
        <v>0</v>
      </c>
      <c r="R941" s="84">
        <f t="shared" si="344"/>
        <v>0</v>
      </c>
      <c r="S941" s="85">
        <f t="shared" si="344"/>
        <v>0</v>
      </c>
      <c r="T941" s="60">
        <f t="shared" si="344"/>
        <v>0</v>
      </c>
      <c r="U941" s="86">
        <f t="shared" si="344"/>
        <v>0</v>
      </c>
      <c r="V941" s="84">
        <f t="shared" si="344"/>
        <v>0</v>
      </c>
      <c r="W941" s="85">
        <f t="shared" si="344"/>
        <v>0</v>
      </c>
      <c r="X941" s="60">
        <f t="shared" si="344"/>
        <v>0</v>
      </c>
      <c r="Y941" s="86">
        <f t="shared" si="344"/>
        <v>0</v>
      </c>
      <c r="Z941" s="84">
        <f t="shared" si="344"/>
        <v>0</v>
      </c>
      <c r="AA941" s="85">
        <f t="shared" si="344"/>
        <v>0</v>
      </c>
      <c r="AB941" s="60">
        <f t="shared" si="344"/>
        <v>0</v>
      </c>
      <c r="AC941" s="86">
        <f t="shared" si="344"/>
        <v>0</v>
      </c>
      <c r="AD941" s="84">
        <f t="shared" si="344"/>
        <v>0</v>
      </c>
      <c r="AE941" s="85">
        <f t="shared" si="344"/>
        <v>0</v>
      </c>
      <c r="AF941" s="60">
        <f t="shared" si="344"/>
        <v>0</v>
      </c>
      <c r="AG941" s="86">
        <f t="shared" si="344"/>
        <v>0</v>
      </c>
      <c r="AH941" s="2"/>
      <c r="AI941" s="2"/>
      <c r="AJ941" s="2"/>
      <c r="AK941" s="2"/>
      <c r="AL941" s="2"/>
    </row>
    <row r="942" spans="1:38" ht="26.25" customHeight="1">
      <c r="A942" s="12" t="s">
        <v>1029</v>
      </c>
      <c r="B942" s="27" t="s">
        <v>748</v>
      </c>
      <c r="C942" s="14">
        <v>16270</v>
      </c>
      <c r="D942" s="45"/>
      <c r="E942" s="46">
        <f t="shared" si="324"/>
        <v>0</v>
      </c>
      <c r="F942" s="46">
        <f t="shared" si="325"/>
        <v>0</v>
      </c>
      <c r="G942" s="46">
        <f t="shared" si="326"/>
        <v>0</v>
      </c>
      <c r="H942" s="53" t="e">
        <f t="shared" si="321"/>
        <v>#DIV/0!</v>
      </c>
      <c r="I942" s="54" t="e">
        <f t="shared" si="322"/>
        <v>#DIV/0!</v>
      </c>
      <c r="J942" s="65"/>
      <c r="K942" s="78">
        <f t="shared" si="327"/>
        <v>0</v>
      </c>
      <c r="L942" s="45"/>
      <c r="M942" s="79">
        <f t="shared" si="328"/>
        <v>0</v>
      </c>
      <c r="N942" s="65"/>
      <c r="O942" s="78">
        <f t="shared" si="329"/>
        <v>0</v>
      </c>
      <c r="P942" s="45"/>
      <c r="Q942" s="79">
        <f t="shared" si="330"/>
        <v>0</v>
      </c>
      <c r="R942" s="65"/>
      <c r="S942" s="78">
        <f t="shared" si="331"/>
        <v>0</v>
      </c>
      <c r="T942" s="45"/>
      <c r="U942" s="79">
        <f t="shared" si="332"/>
        <v>0</v>
      </c>
      <c r="V942" s="65"/>
      <c r="W942" s="78">
        <f t="shared" si="333"/>
        <v>0</v>
      </c>
      <c r="X942" s="45"/>
      <c r="Y942" s="79">
        <f t="shared" si="334"/>
        <v>0</v>
      </c>
      <c r="Z942" s="65"/>
      <c r="AA942" s="78">
        <f t="shared" si="335"/>
        <v>0</v>
      </c>
      <c r="AB942" s="45"/>
      <c r="AC942" s="79">
        <f t="shared" si="336"/>
        <v>0</v>
      </c>
      <c r="AD942" s="65"/>
      <c r="AE942" s="78">
        <f t="shared" si="337"/>
        <v>0</v>
      </c>
      <c r="AF942" s="45"/>
      <c r="AG942" s="79">
        <f t="shared" si="338"/>
        <v>0</v>
      </c>
      <c r="AH942" s="2"/>
      <c r="AI942" s="2"/>
      <c r="AJ942" s="2"/>
      <c r="AK942" s="2"/>
      <c r="AL942" s="2"/>
    </row>
    <row r="943" spans="1:38" ht="16.5" customHeight="1">
      <c r="A943" s="12">
        <v>2701113</v>
      </c>
      <c r="B943" s="27" t="s">
        <v>749</v>
      </c>
      <c r="C943" s="14">
        <v>14790</v>
      </c>
      <c r="D943" s="45"/>
      <c r="E943" s="46">
        <f t="shared" si="324"/>
        <v>0</v>
      </c>
      <c r="F943" s="46">
        <f t="shared" si="325"/>
        <v>0</v>
      </c>
      <c r="G943" s="46">
        <f t="shared" si="326"/>
        <v>0</v>
      </c>
      <c r="H943" s="53" t="e">
        <f t="shared" si="321"/>
        <v>#DIV/0!</v>
      </c>
      <c r="I943" s="54" t="e">
        <f t="shared" si="322"/>
        <v>#DIV/0!</v>
      </c>
      <c r="J943" s="65"/>
      <c r="K943" s="78">
        <f t="shared" si="327"/>
        <v>0</v>
      </c>
      <c r="L943" s="45"/>
      <c r="M943" s="79">
        <f t="shared" si="328"/>
        <v>0</v>
      </c>
      <c r="N943" s="65"/>
      <c r="O943" s="78">
        <f t="shared" si="329"/>
        <v>0</v>
      </c>
      <c r="P943" s="45"/>
      <c r="Q943" s="79">
        <f t="shared" si="330"/>
        <v>0</v>
      </c>
      <c r="R943" s="65"/>
      <c r="S943" s="78">
        <f t="shared" si="331"/>
        <v>0</v>
      </c>
      <c r="T943" s="45"/>
      <c r="U943" s="79">
        <f t="shared" si="332"/>
        <v>0</v>
      </c>
      <c r="V943" s="65"/>
      <c r="W943" s="78">
        <f t="shared" si="333"/>
        <v>0</v>
      </c>
      <c r="X943" s="45"/>
      <c r="Y943" s="79">
        <f t="shared" si="334"/>
        <v>0</v>
      </c>
      <c r="Z943" s="65"/>
      <c r="AA943" s="78">
        <f t="shared" si="335"/>
        <v>0</v>
      </c>
      <c r="AB943" s="45"/>
      <c r="AC943" s="79">
        <f t="shared" si="336"/>
        <v>0</v>
      </c>
      <c r="AD943" s="65"/>
      <c r="AE943" s="78">
        <f t="shared" si="337"/>
        <v>0</v>
      </c>
      <c r="AF943" s="45"/>
      <c r="AG943" s="79">
        <f t="shared" si="338"/>
        <v>0</v>
      </c>
      <c r="AH943" s="2"/>
      <c r="AI943" s="2"/>
      <c r="AJ943" s="2"/>
      <c r="AK943" s="2"/>
      <c r="AL943" s="2"/>
    </row>
    <row r="944" spans="1:38" ht="26.25" customHeight="1">
      <c r="A944" s="12" t="s">
        <v>1030</v>
      </c>
      <c r="B944" s="27" t="s">
        <v>750</v>
      </c>
      <c r="C944" s="14">
        <v>10640</v>
      </c>
      <c r="D944" s="45"/>
      <c r="E944" s="46">
        <f t="shared" si="324"/>
        <v>0</v>
      </c>
      <c r="F944" s="46">
        <f t="shared" si="325"/>
        <v>0</v>
      </c>
      <c r="G944" s="46">
        <f t="shared" si="326"/>
        <v>0</v>
      </c>
      <c r="H944" s="53" t="e">
        <f t="shared" si="321"/>
        <v>#DIV/0!</v>
      </c>
      <c r="I944" s="54" t="e">
        <f t="shared" si="322"/>
        <v>#DIV/0!</v>
      </c>
      <c r="J944" s="65"/>
      <c r="K944" s="78">
        <f t="shared" si="327"/>
        <v>0</v>
      </c>
      <c r="L944" s="45"/>
      <c r="M944" s="79">
        <f t="shared" si="328"/>
        <v>0</v>
      </c>
      <c r="N944" s="65"/>
      <c r="O944" s="78">
        <f t="shared" si="329"/>
        <v>0</v>
      </c>
      <c r="P944" s="45"/>
      <c r="Q944" s="79">
        <f t="shared" si="330"/>
        <v>0</v>
      </c>
      <c r="R944" s="65"/>
      <c r="S944" s="78">
        <f t="shared" si="331"/>
        <v>0</v>
      </c>
      <c r="T944" s="45"/>
      <c r="U944" s="79">
        <f t="shared" si="332"/>
        <v>0</v>
      </c>
      <c r="V944" s="65"/>
      <c r="W944" s="78">
        <f t="shared" si="333"/>
        <v>0</v>
      </c>
      <c r="X944" s="45"/>
      <c r="Y944" s="79">
        <f t="shared" si="334"/>
        <v>0</v>
      </c>
      <c r="Z944" s="65"/>
      <c r="AA944" s="78">
        <f t="shared" si="335"/>
        <v>0</v>
      </c>
      <c r="AB944" s="45"/>
      <c r="AC944" s="79">
        <f t="shared" si="336"/>
        <v>0</v>
      </c>
      <c r="AD944" s="65"/>
      <c r="AE944" s="78">
        <f t="shared" si="337"/>
        <v>0</v>
      </c>
      <c r="AF944" s="45"/>
      <c r="AG944" s="79">
        <f t="shared" si="338"/>
        <v>0</v>
      </c>
      <c r="AH944" s="2"/>
      <c r="AI944" s="2"/>
      <c r="AJ944" s="2"/>
      <c r="AK944" s="2"/>
      <c r="AL944" s="2"/>
    </row>
    <row r="945" spans="1:38" ht="39.75" customHeight="1">
      <c r="A945" s="12" t="s">
        <v>1031</v>
      </c>
      <c r="B945" s="27" t="s">
        <v>751</v>
      </c>
      <c r="C945" s="14">
        <v>28160</v>
      </c>
      <c r="D945" s="45"/>
      <c r="E945" s="46">
        <f t="shared" si="324"/>
        <v>0</v>
      </c>
      <c r="F945" s="46">
        <f t="shared" si="325"/>
        <v>0</v>
      </c>
      <c r="G945" s="46">
        <f t="shared" si="326"/>
        <v>0</v>
      </c>
      <c r="H945" s="53" t="e">
        <f t="shared" si="321"/>
        <v>#DIV/0!</v>
      </c>
      <c r="I945" s="54" t="e">
        <f t="shared" si="322"/>
        <v>#DIV/0!</v>
      </c>
      <c r="J945" s="65"/>
      <c r="K945" s="78">
        <f t="shared" si="327"/>
        <v>0</v>
      </c>
      <c r="L945" s="45"/>
      <c r="M945" s="79">
        <f t="shared" si="328"/>
        <v>0</v>
      </c>
      <c r="N945" s="65"/>
      <c r="O945" s="78">
        <f t="shared" si="329"/>
        <v>0</v>
      </c>
      <c r="P945" s="45"/>
      <c r="Q945" s="79">
        <f t="shared" si="330"/>
        <v>0</v>
      </c>
      <c r="R945" s="65"/>
      <c r="S945" s="78">
        <f t="shared" si="331"/>
        <v>0</v>
      </c>
      <c r="T945" s="45"/>
      <c r="U945" s="79">
        <f t="shared" si="332"/>
        <v>0</v>
      </c>
      <c r="V945" s="65"/>
      <c r="W945" s="78">
        <f t="shared" si="333"/>
        <v>0</v>
      </c>
      <c r="X945" s="45"/>
      <c r="Y945" s="79">
        <f t="shared" si="334"/>
        <v>0</v>
      </c>
      <c r="Z945" s="65"/>
      <c r="AA945" s="78">
        <f t="shared" si="335"/>
        <v>0</v>
      </c>
      <c r="AB945" s="45"/>
      <c r="AC945" s="79">
        <f t="shared" si="336"/>
        <v>0</v>
      </c>
      <c r="AD945" s="65"/>
      <c r="AE945" s="78">
        <f t="shared" si="337"/>
        <v>0</v>
      </c>
      <c r="AF945" s="45"/>
      <c r="AG945" s="79">
        <f t="shared" si="338"/>
        <v>0</v>
      </c>
      <c r="AH945" s="2"/>
      <c r="AI945" s="2"/>
      <c r="AJ945" s="2"/>
      <c r="AK945" s="2"/>
      <c r="AL945" s="2"/>
    </row>
    <row r="946" spans="1:38" ht="16.5" customHeight="1">
      <c r="A946" s="12">
        <v>2701012</v>
      </c>
      <c r="B946" s="27" t="s">
        <v>752</v>
      </c>
      <c r="C946" s="14">
        <v>16800</v>
      </c>
      <c r="D946" s="45"/>
      <c r="E946" s="46">
        <f t="shared" si="324"/>
        <v>0</v>
      </c>
      <c r="F946" s="46">
        <f t="shared" si="325"/>
        <v>0</v>
      </c>
      <c r="G946" s="46">
        <f t="shared" si="326"/>
        <v>0</v>
      </c>
      <c r="H946" s="53" t="e">
        <f t="shared" si="321"/>
        <v>#DIV/0!</v>
      </c>
      <c r="I946" s="54" t="e">
        <f t="shared" si="322"/>
        <v>#DIV/0!</v>
      </c>
      <c r="J946" s="65"/>
      <c r="K946" s="78">
        <f t="shared" si="327"/>
        <v>0</v>
      </c>
      <c r="L946" s="45"/>
      <c r="M946" s="79">
        <f t="shared" si="328"/>
        <v>0</v>
      </c>
      <c r="N946" s="65"/>
      <c r="O946" s="78">
        <f t="shared" si="329"/>
        <v>0</v>
      </c>
      <c r="P946" s="45"/>
      <c r="Q946" s="79">
        <f t="shared" si="330"/>
        <v>0</v>
      </c>
      <c r="R946" s="65"/>
      <c r="S946" s="78">
        <f t="shared" si="331"/>
        <v>0</v>
      </c>
      <c r="T946" s="45"/>
      <c r="U946" s="79">
        <f t="shared" si="332"/>
        <v>0</v>
      </c>
      <c r="V946" s="65"/>
      <c r="W946" s="78">
        <f t="shared" si="333"/>
        <v>0</v>
      </c>
      <c r="X946" s="45"/>
      <c r="Y946" s="79">
        <f t="shared" si="334"/>
        <v>0</v>
      </c>
      <c r="Z946" s="65"/>
      <c r="AA946" s="78">
        <f t="shared" si="335"/>
        <v>0</v>
      </c>
      <c r="AB946" s="45"/>
      <c r="AC946" s="79">
        <f t="shared" si="336"/>
        <v>0</v>
      </c>
      <c r="AD946" s="65"/>
      <c r="AE946" s="78">
        <f t="shared" si="337"/>
        <v>0</v>
      </c>
      <c r="AF946" s="45"/>
      <c r="AG946" s="79">
        <f t="shared" si="338"/>
        <v>0</v>
      </c>
      <c r="AH946" s="2"/>
      <c r="AI946" s="2"/>
      <c r="AJ946" s="2"/>
      <c r="AK946" s="2"/>
      <c r="AL946" s="2"/>
    </row>
    <row r="947" spans="1:38" ht="41.25" customHeight="1">
      <c r="A947" s="12" t="s">
        <v>1032</v>
      </c>
      <c r="B947" s="27" t="s">
        <v>753</v>
      </c>
      <c r="C947" s="14">
        <v>11690</v>
      </c>
      <c r="D947" s="45"/>
      <c r="E947" s="46">
        <f t="shared" si="324"/>
        <v>0</v>
      </c>
      <c r="F947" s="46">
        <f t="shared" si="325"/>
        <v>0</v>
      </c>
      <c r="G947" s="46">
        <f t="shared" si="326"/>
        <v>0</v>
      </c>
      <c r="H947" s="53" t="e">
        <f t="shared" si="321"/>
        <v>#DIV/0!</v>
      </c>
      <c r="I947" s="54" t="e">
        <f t="shared" si="322"/>
        <v>#DIV/0!</v>
      </c>
      <c r="J947" s="65"/>
      <c r="K947" s="78">
        <f t="shared" si="327"/>
        <v>0</v>
      </c>
      <c r="L947" s="45"/>
      <c r="M947" s="79">
        <f t="shared" si="328"/>
        <v>0</v>
      </c>
      <c r="N947" s="65"/>
      <c r="O947" s="78">
        <f t="shared" si="329"/>
        <v>0</v>
      </c>
      <c r="P947" s="45"/>
      <c r="Q947" s="79">
        <f t="shared" si="330"/>
        <v>0</v>
      </c>
      <c r="R947" s="65"/>
      <c r="S947" s="78">
        <f t="shared" si="331"/>
        <v>0</v>
      </c>
      <c r="T947" s="45"/>
      <c r="U947" s="79">
        <f t="shared" si="332"/>
        <v>0</v>
      </c>
      <c r="V947" s="65"/>
      <c r="W947" s="78">
        <f t="shared" si="333"/>
        <v>0</v>
      </c>
      <c r="X947" s="45"/>
      <c r="Y947" s="79">
        <f t="shared" si="334"/>
        <v>0</v>
      </c>
      <c r="Z947" s="65"/>
      <c r="AA947" s="78">
        <f t="shared" si="335"/>
        <v>0</v>
      </c>
      <c r="AB947" s="45"/>
      <c r="AC947" s="79">
        <f t="shared" si="336"/>
        <v>0</v>
      </c>
      <c r="AD947" s="65"/>
      <c r="AE947" s="78">
        <f t="shared" si="337"/>
        <v>0</v>
      </c>
      <c r="AF947" s="45"/>
      <c r="AG947" s="79">
        <f t="shared" si="338"/>
        <v>0</v>
      </c>
      <c r="AH947" s="2"/>
      <c r="AI947" s="2"/>
      <c r="AJ947" s="2"/>
      <c r="AK947" s="2"/>
      <c r="AL947" s="2"/>
    </row>
    <row r="948" spans="1:38" ht="16.5" customHeight="1">
      <c r="A948" s="12"/>
      <c r="B948" s="27"/>
      <c r="C948" s="14"/>
      <c r="D948" s="45"/>
      <c r="E948" s="46"/>
      <c r="F948" s="46"/>
      <c r="G948" s="46"/>
      <c r="H948" s="53"/>
      <c r="I948" s="54"/>
      <c r="J948" s="65"/>
      <c r="K948" s="78"/>
      <c r="L948" s="45"/>
      <c r="M948" s="79"/>
      <c r="N948" s="65"/>
      <c r="O948" s="78"/>
      <c r="P948" s="45"/>
      <c r="Q948" s="79"/>
      <c r="R948" s="65"/>
      <c r="S948" s="78"/>
      <c r="T948" s="45"/>
      <c r="U948" s="79"/>
      <c r="V948" s="65"/>
      <c r="W948" s="78"/>
      <c r="X948" s="45"/>
      <c r="Y948" s="79"/>
      <c r="Z948" s="65"/>
      <c r="AA948" s="78"/>
      <c r="AB948" s="45"/>
      <c r="AC948" s="79"/>
      <c r="AD948" s="65"/>
      <c r="AE948" s="78"/>
      <c r="AF948" s="45"/>
      <c r="AG948" s="79"/>
      <c r="AH948" s="2"/>
      <c r="AI948" s="2"/>
      <c r="AJ948" s="2"/>
      <c r="AK948" s="2"/>
      <c r="AL948" s="2"/>
    </row>
    <row r="949" spans="1:38" ht="16.5" customHeight="1">
      <c r="A949" s="58"/>
      <c r="B949" s="83" t="s">
        <v>754</v>
      </c>
      <c r="C949" s="99"/>
      <c r="D949" s="60"/>
      <c r="E949" s="61">
        <f t="shared" ref="E949:G949" si="345">+E950</f>
        <v>0</v>
      </c>
      <c r="F949" s="61">
        <f t="shared" si="345"/>
        <v>0</v>
      </c>
      <c r="G949" s="61">
        <f t="shared" si="345"/>
        <v>0</v>
      </c>
      <c r="H949" s="62" t="e">
        <f t="shared" si="321"/>
        <v>#DIV/0!</v>
      </c>
      <c r="I949" s="63" t="e">
        <f t="shared" si="322"/>
        <v>#DIV/0!</v>
      </c>
      <c r="J949" s="84">
        <f t="shared" ref="J949:AG949" si="346">+J950</f>
        <v>0</v>
      </c>
      <c r="K949" s="85">
        <f t="shared" si="346"/>
        <v>0</v>
      </c>
      <c r="L949" s="60">
        <f t="shared" si="346"/>
        <v>0</v>
      </c>
      <c r="M949" s="86">
        <f t="shared" si="346"/>
        <v>0</v>
      </c>
      <c r="N949" s="84">
        <f t="shared" si="346"/>
        <v>0</v>
      </c>
      <c r="O949" s="85">
        <f t="shared" si="346"/>
        <v>0</v>
      </c>
      <c r="P949" s="60">
        <f t="shared" si="346"/>
        <v>0</v>
      </c>
      <c r="Q949" s="86">
        <f t="shared" si="346"/>
        <v>0</v>
      </c>
      <c r="R949" s="84">
        <f t="shared" si="346"/>
        <v>0</v>
      </c>
      <c r="S949" s="85">
        <f t="shared" si="346"/>
        <v>0</v>
      </c>
      <c r="T949" s="60">
        <f t="shared" si="346"/>
        <v>0</v>
      </c>
      <c r="U949" s="86">
        <f t="shared" si="346"/>
        <v>0</v>
      </c>
      <c r="V949" s="84">
        <f t="shared" si="346"/>
        <v>0</v>
      </c>
      <c r="W949" s="85">
        <f t="shared" si="346"/>
        <v>0</v>
      </c>
      <c r="X949" s="60">
        <f t="shared" si="346"/>
        <v>0</v>
      </c>
      <c r="Y949" s="86">
        <f t="shared" si="346"/>
        <v>0</v>
      </c>
      <c r="Z949" s="84">
        <f t="shared" si="346"/>
        <v>0</v>
      </c>
      <c r="AA949" s="85">
        <f t="shared" si="346"/>
        <v>0</v>
      </c>
      <c r="AB949" s="60">
        <f t="shared" si="346"/>
        <v>0</v>
      </c>
      <c r="AC949" s="86">
        <f t="shared" si="346"/>
        <v>0</v>
      </c>
      <c r="AD949" s="84">
        <f t="shared" si="346"/>
        <v>0</v>
      </c>
      <c r="AE949" s="85">
        <f t="shared" si="346"/>
        <v>0</v>
      </c>
      <c r="AF949" s="60">
        <f t="shared" si="346"/>
        <v>0</v>
      </c>
      <c r="AG949" s="86">
        <f t="shared" si="346"/>
        <v>0</v>
      </c>
      <c r="AH949" s="2"/>
      <c r="AI949" s="2"/>
      <c r="AJ949" s="2"/>
      <c r="AK949" s="2"/>
      <c r="AL949" s="2"/>
    </row>
    <row r="950" spans="1:38" ht="90.75" customHeight="1">
      <c r="A950" s="12" t="s">
        <v>981</v>
      </c>
      <c r="B950" s="27" t="s">
        <v>755</v>
      </c>
      <c r="C950" s="14">
        <v>274060</v>
      </c>
      <c r="D950" s="45"/>
      <c r="E950" s="46">
        <f t="shared" si="324"/>
        <v>0</v>
      </c>
      <c r="F950" s="46">
        <f t="shared" si="325"/>
        <v>0</v>
      </c>
      <c r="G950" s="46">
        <f t="shared" si="326"/>
        <v>0</v>
      </c>
      <c r="H950" s="53" t="e">
        <f t="shared" si="321"/>
        <v>#DIV/0!</v>
      </c>
      <c r="I950" s="54" t="e">
        <f t="shared" si="322"/>
        <v>#DIV/0!</v>
      </c>
      <c r="J950" s="65"/>
      <c r="K950" s="78">
        <f t="shared" si="327"/>
        <v>0</v>
      </c>
      <c r="L950" s="45"/>
      <c r="M950" s="79">
        <f t="shared" si="328"/>
        <v>0</v>
      </c>
      <c r="N950" s="65"/>
      <c r="O950" s="78">
        <f t="shared" si="329"/>
        <v>0</v>
      </c>
      <c r="P950" s="45"/>
      <c r="Q950" s="79">
        <f t="shared" si="330"/>
        <v>0</v>
      </c>
      <c r="R950" s="65"/>
      <c r="S950" s="78">
        <f t="shared" si="331"/>
        <v>0</v>
      </c>
      <c r="T950" s="45"/>
      <c r="U950" s="79">
        <f t="shared" si="332"/>
        <v>0</v>
      </c>
      <c r="V950" s="65"/>
      <c r="W950" s="78">
        <f t="shared" si="333"/>
        <v>0</v>
      </c>
      <c r="X950" s="45"/>
      <c r="Y950" s="79">
        <f t="shared" si="334"/>
        <v>0</v>
      </c>
      <c r="Z950" s="65"/>
      <c r="AA950" s="78">
        <f t="shared" si="335"/>
        <v>0</v>
      </c>
      <c r="AB950" s="45"/>
      <c r="AC950" s="79">
        <f t="shared" si="336"/>
        <v>0</v>
      </c>
      <c r="AD950" s="65"/>
      <c r="AE950" s="78">
        <f t="shared" si="337"/>
        <v>0</v>
      </c>
      <c r="AF950" s="45"/>
      <c r="AG950" s="79">
        <f t="shared" si="338"/>
        <v>0</v>
      </c>
      <c r="AH950" s="2"/>
      <c r="AI950" s="2"/>
      <c r="AJ950" s="2"/>
      <c r="AK950" s="2"/>
      <c r="AL950" s="2"/>
    </row>
    <row r="951" spans="1:38" ht="16.5" customHeight="1">
      <c r="A951" s="12"/>
      <c r="B951" s="27"/>
      <c r="C951" s="14"/>
      <c r="D951" s="45"/>
      <c r="E951" s="46"/>
      <c r="F951" s="46"/>
      <c r="G951" s="46"/>
      <c r="H951" s="53"/>
      <c r="I951" s="54"/>
      <c r="J951" s="65"/>
      <c r="K951" s="78"/>
      <c r="L951" s="45"/>
      <c r="M951" s="79"/>
      <c r="N951" s="65"/>
      <c r="O951" s="78"/>
      <c r="P951" s="45"/>
      <c r="Q951" s="79"/>
      <c r="R951" s="65"/>
      <c r="S951" s="78"/>
      <c r="T951" s="45"/>
      <c r="U951" s="79"/>
      <c r="V951" s="65"/>
      <c r="W951" s="78"/>
      <c r="X951" s="45"/>
      <c r="Y951" s="79"/>
      <c r="Z951" s="65"/>
      <c r="AA951" s="78"/>
      <c r="AB951" s="45"/>
      <c r="AC951" s="79"/>
      <c r="AD951" s="65"/>
      <c r="AE951" s="78"/>
      <c r="AF951" s="45"/>
      <c r="AG951" s="79"/>
      <c r="AH951" s="2"/>
      <c r="AI951" s="2"/>
      <c r="AJ951" s="2"/>
      <c r="AK951" s="2"/>
      <c r="AL951" s="2"/>
    </row>
    <row r="952" spans="1:38" ht="16.5" customHeight="1" outlineLevel="1">
      <c r="A952" s="58"/>
      <c r="B952" s="83" t="s">
        <v>756</v>
      </c>
      <c r="C952" s="99"/>
      <c r="D952" s="60">
        <v>0</v>
      </c>
      <c r="E952" s="61">
        <f t="shared" ref="E952:G952" si="347">SUM(E953:E954)</f>
        <v>0</v>
      </c>
      <c r="F952" s="61">
        <f t="shared" si="347"/>
        <v>0</v>
      </c>
      <c r="G952" s="61">
        <f t="shared" si="347"/>
        <v>0</v>
      </c>
      <c r="H952" s="62" t="e">
        <f t="shared" si="321"/>
        <v>#DIV/0!</v>
      </c>
      <c r="I952" s="63" t="e">
        <f t="shared" si="322"/>
        <v>#DIV/0!</v>
      </c>
      <c r="J952" s="84">
        <f t="shared" ref="J952:AG952" si="348">SUM(J953:J954)</f>
        <v>0</v>
      </c>
      <c r="K952" s="85">
        <f t="shared" si="348"/>
        <v>0</v>
      </c>
      <c r="L952" s="60">
        <f t="shared" si="348"/>
        <v>0</v>
      </c>
      <c r="M952" s="86">
        <f t="shared" si="348"/>
        <v>0</v>
      </c>
      <c r="N952" s="84">
        <f t="shared" si="348"/>
        <v>0</v>
      </c>
      <c r="O952" s="85">
        <f t="shared" si="348"/>
        <v>0</v>
      </c>
      <c r="P952" s="60">
        <f t="shared" si="348"/>
        <v>0</v>
      </c>
      <c r="Q952" s="86">
        <f t="shared" si="348"/>
        <v>0</v>
      </c>
      <c r="R952" s="84">
        <f t="shared" si="348"/>
        <v>0</v>
      </c>
      <c r="S952" s="85">
        <f t="shared" si="348"/>
        <v>0</v>
      </c>
      <c r="T952" s="60">
        <f t="shared" si="348"/>
        <v>0</v>
      </c>
      <c r="U952" s="86">
        <f t="shared" si="348"/>
        <v>0</v>
      </c>
      <c r="V952" s="84">
        <f t="shared" si="348"/>
        <v>0</v>
      </c>
      <c r="W952" s="85">
        <f t="shared" si="348"/>
        <v>0</v>
      </c>
      <c r="X952" s="60">
        <f t="shared" si="348"/>
        <v>0</v>
      </c>
      <c r="Y952" s="86">
        <f t="shared" si="348"/>
        <v>0</v>
      </c>
      <c r="Z952" s="84">
        <f t="shared" si="348"/>
        <v>0</v>
      </c>
      <c r="AA952" s="85">
        <f t="shared" si="348"/>
        <v>0</v>
      </c>
      <c r="AB952" s="60">
        <f t="shared" si="348"/>
        <v>0</v>
      </c>
      <c r="AC952" s="86">
        <f t="shared" si="348"/>
        <v>0</v>
      </c>
      <c r="AD952" s="84">
        <f t="shared" si="348"/>
        <v>0</v>
      </c>
      <c r="AE952" s="85">
        <f t="shared" si="348"/>
        <v>0</v>
      </c>
      <c r="AF952" s="60">
        <f t="shared" si="348"/>
        <v>0</v>
      </c>
      <c r="AG952" s="86">
        <f t="shared" si="348"/>
        <v>0</v>
      </c>
      <c r="AH952" s="2"/>
      <c r="AI952" s="2"/>
      <c r="AJ952" s="2"/>
      <c r="AK952" s="2"/>
      <c r="AL952" s="2"/>
    </row>
    <row r="953" spans="1:38" ht="16.5" customHeight="1" outlineLevel="1">
      <c r="A953" s="12" t="s">
        <v>983</v>
      </c>
      <c r="B953" s="34" t="s">
        <v>757</v>
      </c>
      <c r="C953" s="14">
        <v>6464020</v>
      </c>
      <c r="D953" s="45">
        <v>0</v>
      </c>
      <c r="E953" s="46">
        <f t="shared" si="324"/>
        <v>0</v>
      </c>
      <c r="F953" s="46">
        <f t="shared" si="325"/>
        <v>0</v>
      </c>
      <c r="G953" s="46">
        <f t="shared" si="326"/>
        <v>0</v>
      </c>
      <c r="H953" s="53" t="e">
        <f t="shared" si="321"/>
        <v>#DIV/0!</v>
      </c>
      <c r="I953" s="54" t="e">
        <f t="shared" si="322"/>
        <v>#DIV/0!</v>
      </c>
      <c r="J953" s="65"/>
      <c r="K953" s="78">
        <f t="shared" si="327"/>
        <v>0</v>
      </c>
      <c r="L953" s="45"/>
      <c r="M953" s="79">
        <f t="shared" si="328"/>
        <v>0</v>
      </c>
      <c r="N953" s="65"/>
      <c r="O953" s="78">
        <f t="shared" si="329"/>
        <v>0</v>
      </c>
      <c r="P953" s="45"/>
      <c r="Q953" s="79">
        <f t="shared" si="330"/>
        <v>0</v>
      </c>
      <c r="R953" s="65"/>
      <c r="S953" s="78">
        <f t="shared" si="331"/>
        <v>0</v>
      </c>
      <c r="T953" s="45"/>
      <c r="U953" s="79">
        <f t="shared" si="332"/>
        <v>0</v>
      </c>
      <c r="V953" s="65"/>
      <c r="W953" s="78">
        <f t="shared" si="333"/>
        <v>0</v>
      </c>
      <c r="X953" s="45"/>
      <c r="Y953" s="79">
        <f t="shared" si="334"/>
        <v>0</v>
      </c>
      <c r="Z953" s="65"/>
      <c r="AA953" s="78">
        <f t="shared" si="335"/>
        <v>0</v>
      </c>
      <c r="AB953" s="45"/>
      <c r="AC953" s="79">
        <f t="shared" si="336"/>
        <v>0</v>
      </c>
      <c r="AD953" s="65"/>
      <c r="AE953" s="78">
        <f t="shared" si="337"/>
        <v>0</v>
      </c>
      <c r="AF953" s="45"/>
      <c r="AG953" s="79">
        <f t="shared" si="338"/>
        <v>0</v>
      </c>
      <c r="AH953" s="2"/>
      <c r="AI953" s="2"/>
      <c r="AJ953" s="2"/>
      <c r="AK953" s="2"/>
      <c r="AL953" s="2"/>
    </row>
    <row r="954" spans="1:38" ht="16.5" customHeight="1" outlineLevel="1">
      <c r="A954" s="12" t="s">
        <v>984</v>
      </c>
      <c r="B954" s="34" t="s">
        <v>758</v>
      </c>
      <c r="C954" s="14">
        <v>12597140</v>
      </c>
      <c r="D954" s="45">
        <v>0</v>
      </c>
      <c r="E954" s="46">
        <f t="shared" si="324"/>
        <v>0</v>
      </c>
      <c r="F954" s="46">
        <f t="shared" si="325"/>
        <v>0</v>
      </c>
      <c r="G954" s="46">
        <f t="shared" si="326"/>
        <v>0</v>
      </c>
      <c r="H954" s="53" t="e">
        <f t="shared" si="321"/>
        <v>#DIV/0!</v>
      </c>
      <c r="I954" s="54" t="e">
        <f t="shared" si="322"/>
        <v>#DIV/0!</v>
      </c>
      <c r="J954" s="65"/>
      <c r="K954" s="78">
        <f t="shared" si="327"/>
        <v>0</v>
      </c>
      <c r="L954" s="45"/>
      <c r="M954" s="79">
        <f t="shared" si="328"/>
        <v>0</v>
      </c>
      <c r="N954" s="65"/>
      <c r="O954" s="78">
        <f t="shared" si="329"/>
        <v>0</v>
      </c>
      <c r="P954" s="45"/>
      <c r="Q954" s="79">
        <f t="shared" si="330"/>
        <v>0</v>
      </c>
      <c r="R954" s="65"/>
      <c r="S954" s="78">
        <f t="shared" si="331"/>
        <v>0</v>
      </c>
      <c r="T954" s="45"/>
      <c r="U954" s="79">
        <f t="shared" si="332"/>
        <v>0</v>
      </c>
      <c r="V954" s="65"/>
      <c r="W954" s="78">
        <f t="shared" si="333"/>
        <v>0</v>
      </c>
      <c r="X954" s="45"/>
      <c r="Y954" s="79">
        <f t="shared" si="334"/>
        <v>0</v>
      </c>
      <c r="Z954" s="65"/>
      <c r="AA954" s="78">
        <f t="shared" si="335"/>
        <v>0</v>
      </c>
      <c r="AB954" s="45"/>
      <c r="AC954" s="79">
        <f t="shared" si="336"/>
        <v>0</v>
      </c>
      <c r="AD954" s="65"/>
      <c r="AE954" s="78">
        <f t="shared" si="337"/>
        <v>0</v>
      </c>
      <c r="AF954" s="45"/>
      <c r="AG954" s="79">
        <f t="shared" si="338"/>
        <v>0</v>
      </c>
      <c r="AH954" s="2"/>
      <c r="AI954" s="2"/>
      <c r="AJ954" s="2"/>
      <c r="AK954" s="2"/>
      <c r="AL954" s="2"/>
    </row>
    <row r="955" spans="1:38" ht="16.5" customHeight="1" outlineLevel="1">
      <c r="A955" s="12"/>
      <c r="B955" s="27"/>
      <c r="C955" s="14"/>
      <c r="D955" s="45"/>
      <c r="E955" s="46"/>
      <c r="F955" s="46"/>
      <c r="G955" s="46"/>
      <c r="H955" s="53"/>
      <c r="I955" s="54"/>
      <c r="J955" s="65"/>
      <c r="K955" s="78"/>
      <c r="L955" s="45"/>
      <c r="M955" s="79"/>
      <c r="N955" s="65"/>
      <c r="O955" s="78"/>
      <c r="P955" s="45"/>
      <c r="Q955" s="79"/>
      <c r="R955" s="65"/>
      <c r="S955" s="78"/>
      <c r="T955" s="45"/>
      <c r="U955" s="79"/>
      <c r="V955" s="65"/>
      <c r="W955" s="78"/>
      <c r="X955" s="45"/>
      <c r="Y955" s="79"/>
      <c r="Z955" s="65"/>
      <c r="AA955" s="78"/>
      <c r="AB955" s="45"/>
      <c r="AC955" s="79"/>
      <c r="AD955" s="65"/>
      <c r="AE955" s="78"/>
      <c r="AF955" s="45"/>
      <c r="AG955" s="79"/>
      <c r="AH955" s="2"/>
      <c r="AI955" s="2"/>
      <c r="AJ955" s="2"/>
      <c r="AK955" s="2"/>
      <c r="AL955" s="2"/>
    </row>
    <row r="956" spans="1:38" ht="16.5" customHeight="1">
      <c r="A956" s="58"/>
      <c r="B956" s="83" t="s">
        <v>759</v>
      </c>
      <c r="C956" s="99"/>
      <c r="D956" s="60"/>
      <c r="E956" s="61">
        <f t="shared" ref="E956:G956" si="349">SUM(E957:E958)</f>
        <v>0</v>
      </c>
      <c r="F956" s="61">
        <f t="shared" si="349"/>
        <v>0</v>
      </c>
      <c r="G956" s="61">
        <f t="shared" si="349"/>
        <v>0</v>
      </c>
      <c r="H956" s="62" t="e">
        <f t="shared" si="321"/>
        <v>#DIV/0!</v>
      </c>
      <c r="I956" s="63" t="e">
        <f t="shared" si="322"/>
        <v>#DIV/0!</v>
      </c>
      <c r="J956" s="84">
        <f t="shared" ref="J956:AG956" si="350">SUM(J957:J958)</f>
        <v>0</v>
      </c>
      <c r="K956" s="85">
        <f t="shared" si="350"/>
        <v>0</v>
      </c>
      <c r="L956" s="60">
        <f t="shared" si="350"/>
        <v>0</v>
      </c>
      <c r="M956" s="86">
        <f t="shared" si="350"/>
        <v>0</v>
      </c>
      <c r="N956" s="84">
        <f t="shared" si="350"/>
        <v>0</v>
      </c>
      <c r="O956" s="85">
        <f t="shared" si="350"/>
        <v>0</v>
      </c>
      <c r="P956" s="60">
        <f t="shared" si="350"/>
        <v>0</v>
      </c>
      <c r="Q956" s="86">
        <f t="shared" si="350"/>
        <v>0</v>
      </c>
      <c r="R956" s="84">
        <f t="shared" si="350"/>
        <v>0</v>
      </c>
      <c r="S956" s="85">
        <f t="shared" si="350"/>
        <v>0</v>
      </c>
      <c r="T956" s="60">
        <f t="shared" si="350"/>
        <v>0</v>
      </c>
      <c r="U956" s="86">
        <f t="shared" si="350"/>
        <v>0</v>
      </c>
      <c r="V956" s="84">
        <f t="shared" si="350"/>
        <v>0</v>
      </c>
      <c r="W956" s="85">
        <f t="shared" si="350"/>
        <v>0</v>
      </c>
      <c r="X956" s="60">
        <f t="shared" si="350"/>
        <v>0</v>
      </c>
      <c r="Y956" s="86">
        <f t="shared" si="350"/>
        <v>0</v>
      </c>
      <c r="Z956" s="84">
        <f t="shared" si="350"/>
        <v>0</v>
      </c>
      <c r="AA956" s="85">
        <f t="shared" si="350"/>
        <v>0</v>
      </c>
      <c r="AB956" s="60">
        <f t="shared" si="350"/>
        <v>0</v>
      </c>
      <c r="AC956" s="86">
        <f t="shared" si="350"/>
        <v>0</v>
      </c>
      <c r="AD956" s="84">
        <f t="shared" si="350"/>
        <v>0</v>
      </c>
      <c r="AE956" s="85">
        <f t="shared" si="350"/>
        <v>0</v>
      </c>
      <c r="AF956" s="60">
        <f t="shared" si="350"/>
        <v>0</v>
      </c>
      <c r="AG956" s="86">
        <f t="shared" si="350"/>
        <v>0</v>
      </c>
      <c r="AH956" s="2"/>
      <c r="AI956" s="2"/>
      <c r="AJ956" s="2"/>
      <c r="AK956" s="2"/>
      <c r="AL956" s="2"/>
    </row>
    <row r="957" spans="1:38" ht="16.5" customHeight="1">
      <c r="A957" s="12" t="s">
        <v>972</v>
      </c>
      <c r="B957" s="34" t="s">
        <v>760</v>
      </c>
      <c r="C957" s="14">
        <v>96550</v>
      </c>
      <c r="D957" s="45"/>
      <c r="E957" s="46">
        <f t="shared" si="324"/>
        <v>0</v>
      </c>
      <c r="F957" s="46">
        <f t="shared" si="325"/>
        <v>0</v>
      </c>
      <c r="G957" s="46">
        <f t="shared" si="326"/>
        <v>0</v>
      </c>
      <c r="H957" s="53" t="e">
        <f t="shared" si="321"/>
        <v>#DIV/0!</v>
      </c>
      <c r="I957" s="54" t="e">
        <f t="shared" si="322"/>
        <v>#DIV/0!</v>
      </c>
      <c r="J957" s="65"/>
      <c r="K957" s="78">
        <f t="shared" si="327"/>
        <v>0</v>
      </c>
      <c r="L957" s="45"/>
      <c r="M957" s="79">
        <f t="shared" si="328"/>
        <v>0</v>
      </c>
      <c r="N957" s="65"/>
      <c r="O957" s="78">
        <f t="shared" si="329"/>
        <v>0</v>
      </c>
      <c r="P957" s="45"/>
      <c r="Q957" s="79">
        <f t="shared" si="330"/>
        <v>0</v>
      </c>
      <c r="R957" s="65"/>
      <c r="S957" s="78">
        <f t="shared" si="331"/>
        <v>0</v>
      </c>
      <c r="T957" s="45"/>
      <c r="U957" s="79">
        <f t="shared" si="332"/>
        <v>0</v>
      </c>
      <c r="V957" s="65"/>
      <c r="W957" s="78">
        <f t="shared" si="333"/>
        <v>0</v>
      </c>
      <c r="X957" s="45"/>
      <c r="Y957" s="79">
        <f t="shared" si="334"/>
        <v>0</v>
      </c>
      <c r="Z957" s="65"/>
      <c r="AA957" s="78">
        <f t="shared" si="335"/>
        <v>0</v>
      </c>
      <c r="AB957" s="45"/>
      <c r="AC957" s="79">
        <f t="shared" si="336"/>
        <v>0</v>
      </c>
      <c r="AD957" s="65"/>
      <c r="AE957" s="78">
        <f t="shared" si="337"/>
        <v>0</v>
      </c>
      <c r="AF957" s="45"/>
      <c r="AG957" s="79">
        <f t="shared" si="338"/>
        <v>0</v>
      </c>
      <c r="AH957" s="2"/>
      <c r="AI957" s="2"/>
      <c r="AJ957" s="2"/>
      <c r="AK957" s="2"/>
      <c r="AL957" s="2"/>
    </row>
    <row r="958" spans="1:38" ht="40.5" customHeight="1">
      <c r="A958" s="12" t="s">
        <v>982</v>
      </c>
      <c r="B958" s="27" t="s">
        <v>761</v>
      </c>
      <c r="C958" s="14">
        <v>2450480</v>
      </c>
      <c r="D958" s="45"/>
      <c r="E958" s="46">
        <f t="shared" si="324"/>
        <v>0</v>
      </c>
      <c r="F958" s="46">
        <f t="shared" si="325"/>
        <v>0</v>
      </c>
      <c r="G958" s="46">
        <f t="shared" si="326"/>
        <v>0</v>
      </c>
      <c r="H958" s="53" t="e">
        <f t="shared" si="321"/>
        <v>#DIV/0!</v>
      </c>
      <c r="I958" s="54" t="e">
        <f t="shared" si="322"/>
        <v>#DIV/0!</v>
      </c>
      <c r="J958" s="65"/>
      <c r="K958" s="78">
        <f t="shared" si="327"/>
        <v>0</v>
      </c>
      <c r="L958" s="45"/>
      <c r="M958" s="79">
        <f t="shared" si="328"/>
        <v>0</v>
      </c>
      <c r="N958" s="65"/>
      <c r="O958" s="78">
        <f t="shared" si="329"/>
        <v>0</v>
      </c>
      <c r="P958" s="45"/>
      <c r="Q958" s="79">
        <f t="shared" si="330"/>
        <v>0</v>
      </c>
      <c r="R958" s="65"/>
      <c r="S958" s="78">
        <f t="shared" si="331"/>
        <v>0</v>
      </c>
      <c r="T958" s="45"/>
      <c r="U958" s="79">
        <f t="shared" si="332"/>
        <v>0</v>
      </c>
      <c r="V958" s="65"/>
      <c r="W958" s="78">
        <f t="shared" si="333"/>
        <v>0</v>
      </c>
      <c r="X958" s="45"/>
      <c r="Y958" s="79">
        <f t="shared" si="334"/>
        <v>0</v>
      </c>
      <c r="Z958" s="65"/>
      <c r="AA958" s="78">
        <f t="shared" si="335"/>
        <v>0</v>
      </c>
      <c r="AB958" s="45"/>
      <c r="AC958" s="79">
        <f t="shared" si="336"/>
        <v>0</v>
      </c>
      <c r="AD958" s="65"/>
      <c r="AE958" s="78">
        <f t="shared" si="337"/>
        <v>0</v>
      </c>
      <c r="AF958" s="45"/>
      <c r="AG958" s="79">
        <f t="shared" si="338"/>
        <v>0</v>
      </c>
      <c r="AH958" s="2"/>
      <c r="AI958" s="2"/>
      <c r="AJ958" s="2"/>
      <c r="AK958" s="2"/>
      <c r="AL958" s="2"/>
    </row>
    <row r="959" spans="1:38" ht="16.5" customHeight="1">
      <c r="A959" s="12"/>
      <c r="B959" s="27"/>
      <c r="C959" s="14"/>
      <c r="D959" s="45"/>
      <c r="E959" s="46"/>
      <c r="F959" s="46"/>
      <c r="G959" s="46"/>
      <c r="H959" s="53"/>
      <c r="I959" s="54"/>
      <c r="J959" s="65"/>
      <c r="K959" s="78"/>
      <c r="L959" s="45"/>
      <c r="M959" s="79"/>
      <c r="N959" s="65"/>
      <c r="O959" s="78"/>
      <c r="P959" s="45"/>
      <c r="Q959" s="79"/>
      <c r="R959" s="65"/>
      <c r="S959" s="78"/>
      <c r="T959" s="45"/>
      <c r="U959" s="79"/>
      <c r="V959" s="65"/>
      <c r="W959" s="78"/>
      <c r="X959" s="45"/>
      <c r="Y959" s="79"/>
      <c r="Z959" s="65"/>
      <c r="AA959" s="78"/>
      <c r="AB959" s="45"/>
      <c r="AC959" s="79"/>
      <c r="AD959" s="65"/>
      <c r="AE959" s="78"/>
      <c r="AF959" s="45"/>
      <c r="AG959" s="79"/>
      <c r="AH959" s="2"/>
      <c r="AI959" s="2"/>
      <c r="AJ959" s="2"/>
      <c r="AK959" s="2"/>
      <c r="AL959" s="2"/>
    </row>
    <row r="960" spans="1:38" ht="16.5" customHeight="1" outlineLevel="1">
      <c r="A960" s="58"/>
      <c r="B960" s="83" t="s">
        <v>762</v>
      </c>
      <c r="C960" s="99"/>
      <c r="D960" s="60">
        <v>0</v>
      </c>
      <c r="E960" s="61">
        <f t="shared" ref="E960:G960" si="351">SUM(E961:E964)</f>
        <v>0</v>
      </c>
      <c r="F960" s="61">
        <f t="shared" si="351"/>
        <v>0</v>
      </c>
      <c r="G960" s="61">
        <f t="shared" si="351"/>
        <v>0</v>
      </c>
      <c r="H960" s="62" t="e">
        <f t="shared" si="321"/>
        <v>#DIV/0!</v>
      </c>
      <c r="I960" s="63" t="e">
        <f t="shared" si="322"/>
        <v>#DIV/0!</v>
      </c>
      <c r="J960" s="84">
        <f t="shared" ref="J960:AG960" si="352">SUM(J961:J964)</f>
        <v>0</v>
      </c>
      <c r="K960" s="85">
        <f t="shared" si="352"/>
        <v>0</v>
      </c>
      <c r="L960" s="60">
        <f t="shared" si="352"/>
        <v>0</v>
      </c>
      <c r="M960" s="86">
        <f t="shared" si="352"/>
        <v>0</v>
      </c>
      <c r="N960" s="84">
        <f t="shared" si="352"/>
        <v>0</v>
      </c>
      <c r="O960" s="85">
        <f t="shared" si="352"/>
        <v>0</v>
      </c>
      <c r="P960" s="60">
        <f t="shared" si="352"/>
        <v>0</v>
      </c>
      <c r="Q960" s="86">
        <f t="shared" si="352"/>
        <v>0</v>
      </c>
      <c r="R960" s="84">
        <f t="shared" si="352"/>
        <v>0</v>
      </c>
      <c r="S960" s="85">
        <f t="shared" si="352"/>
        <v>0</v>
      </c>
      <c r="T960" s="60">
        <f t="shared" si="352"/>
        <v>0</v>
      </c>
      <c r="U960" s="86">
        <f t="shared" si="352"/>
        <v>0</v>
      </c>
      <c r="V960" s="84">
        <f t="shared" si="352"/>
        <v>0</v>
      </c>
      <c r="W960" s="85">
        <f t="shared" si="352"/>
        <v>0</v>
      </c>
      <c r="X960" s="60">
        <f t="shared" si="352"/>
        <v>0</v>
      </c>
      <c r="Y960" s="86">
        <f t="shared" si="352"/>
        <v>0</v>
      </c>
      <c r="Z960" s="84">
        <f t="shared" si="352"/>
        <v>0</v>
      </c>
      <c r="AA960" s="85">
        <f t="shared" si="352"/>
        <v>0</v>
      </c>
      <c r="AB960" s="60">
        <f t="shared" si="352"/>
        <v>0</v>
      </c>
      <c r="AC960" s="86">
        <f t="shared" si="352"/>
        <v>0</v>
      </c>
      <c r="AD960" s="84">
        <f t="shared" si="352"/>
        <v>0</v>
      </c>
      <c r="AE960" s="85">
        <f t="shared" si="352"/>
        <v>0</v>
      </c>
      <c r="AF960" s="60">
        <f t="shared" si="352"/>
        <v>0</v>
      </c>
      <c r="AG960" s="86">
        <f t="shared" si="352"/>
        <v>0</v>
      </c>
      <c r="AH960" s="2"/>
      <c r="AI960" s="2"/>
      <c r="AJ960" s="2"/>
      <c r="AK960" s="2"/>
      <c r="AL960" s="2"/>
    </row>
    <row r="961" spans="1:38" ht="16.5" customHeight="1" outlineLevel="1">
      <c r="A961" s="12"/>
      <c r="B961" s="27" t="s">
        <v>763</v>
      </c>
      <c r="C961" s="14">
        <v>52600</v>
      </c>
      <c r="D961" s="45">
        <v>0</v>
      </c>
      <c r="E961" s="46">
        <f t="shared" si="324"/>
        <v>0</v>
      </c>
      <c r="F961" s="46">
        <f t="shared" si="325"/>
        <v>0</v>
      </c>
      <c r="G961" s="46">
        <f t="shared" si="326"/>
        <v>0</v>
      </c>
      <c r="H961" s="53" t="e">
        <f t="shared" si="321"/>
        <v>#DIV/0!</v>
      </c>
      <c r="I961" s="54" t="e">
        <f t="shared" si="322"/>
        <v>#DIV/0!</v>
      </c>
      <c r="J961" s="65"/>
      <c r="K961" s="78">
        <f t="shared" si="327"/>
        <v>0</v>
      </c>
      <c r="L961" s="45"/>
      <c r="M961" s="79">
        <f t="shared" si="328"/>
        <v>0</v>
      </c>
      <c r="N961" s="65"/>
      <c r="O961" s="78">
        <f t="shared" si="329"/>
        <v>0</v>
      </c>
      <c r="P961" s="45"/>
      <c r="Q961" s="79">
        <f t="shared" si="330"/>
        <v>0</v>
      </c>
      <c r="R961" s="65"/>
      <c r="S961" s="78">
        <f t="shared" si="331"/>
        <v>0</v>
      </c>
      <c r="T961" s="45"/>
      <c r="U961" s="79">
        <f t="shared" si="332"/>
        <v>0</v>
      </c>
      <c r="V961" s="65"/>
      <c r="W961" s="78">
        <f t="shared" si="333"/>
        <v>0</v>
      </c>
      <c r="X961" s="45"/>
      <c r="Y961" s="79">
        <f t="shared" si="334"/>
        <v>0</v>
      </c>
      <c r="Z961" s="65"/>
      <c r="AA961" s="78">
        <f t="shared" si="335"/>
        <v>0</v>
      </c>
      <c r="AB961" s="45"/>
      <c r="AC961" s="79">
        <f t="shared" si="336"/>
        <v>0</v>
      </c>
      <c r="AD961" s="65"/>
      <c r="AE961" s="78">
        <f t="shared" si="337"/>
        <v>0</v>
      </c>
      <c r="AF961" s="45"/>
      <c r="AG961" s="79">
        <f t="shared" si="338"/>
        <v>0</v>
      </c>
      <c r="AH961" s="2"/>
      <c r="AI961" s="2"/>
      <c r="AJ961" s="2"/>
      <c r="AK961" s="2"/>
      <c r="AL961" s="2"/>
    </row>
    <row r="962" spans="1:38" ht="16.5" customHeight="1" outlineLevel="1">
      <c r="A962" s="12"/>
      <c r="B962" s="27" t="s">
        <v>764</v>
      </c>
      <c r="C962" s="14">
        <v>389090</v>
      </c>
      <c r="D962" s="45">
        <v>0</v>
      </c>
      <c r="E962" s="46">
        <f t="shared" si="324"/>
        <v>0</v>
      </c>
      <c r="F962" s="46">
        <f t="shared" si="325"/>
        <v>0</v>
      </c>
      <c r="G962" s="46">
        <f t="shared" si="326"/>
        <v>0</v>
      </c>
      <c r="H962" s="53" t="e">
        <f t="shared" si="321"/>
        <v>#DIV/0!</v>
      </c>
      <c r="I962" s="54" t="e">
        <f t="shared" si="322"/>
        <v>#DIV/0!</v>
      </c>
      <c r="J962" s="65"/>
      <c r="K962" s="78">
        <f t="shared" si="327"/>
        <v>0</v>
      </c>
      <c r="L962" s="45"/>
      <c r="M962" s="79">
        <f t="shared" si="328"/>
        <v>0</v>
      </c>
      <c r="N962" s="65"/>
      <c r="O962" s="78">
        <f t="shared" si="329"/>
        <v>0</v>
      </c>
      <c r="P962" s="45"/>
      <c r="Q962" s="79">
        <f t="shared" si="330"/>
        <v>0</v>
      </c>
      <c r="R962" s="65"/>
      <c r="S962" s="78">
        <f t="shared" si="331"/>
        <v>0</v>
      </c>
      <c r="T962" s="45"/>
      <c r="U962" s="79">
        <f t="shared" si="332"/>
        <v>0</v>
      </c>
      <c r="V962" s="65"/>
      <c r="W962" s="78">
        <f t="shared" si="333"/>
        <v>0</v>
      </c>
      <c r="X962" s="45"/>
      <c r="Y962" s="79">
        <f t="shared" si="334"/>
        <v>0</v>
      </c>
      <c r="Z962" s="65"/>
      <c r="AA962" s="78">
        <f t="shared" si="335"/>
        <v>0</v>
      </c>
      <c r="AB962" s="45"/>
      <c r="AC962" s="79">
        <f t="shared" si="336"/>
        <v>0</v>
      </c>
      <c r="AD962" s="65"/>
      <c r="AE962" s="78">
        <f t="shared" si="337"/>
        <v>0</v>
      </c>
      <c r="AF962" s="45"/>
      <c r="AG962" s="79">
        <f t="shared" si="338"/>
        <v>0</v>
      </c>
      <c r="AH962" s="2"/>
      <c r="AI962" s="2"/>
      <c r="AJ962" s="2"/>
      <c r="AK962" s="2"/>
      <c r="AL962" s="2"/>
    </row>
    <row r="963" spans="1:38" ht="16.5" customHeight="1" outlineLevel="1">
      <c r="A963" s="12"/>
      <c r="B963" s="27" t="s">
        <v>765</v>
      </c>
      <c r="C963" s="14">
        <v>967980</v>
      </c>
      <c r="D963" s="45">
        <v>0</v>
      </c>
      <c r="E963" s="46">
        <f t="shared" si="324"/>
        <v>0</v>
      </c>
      <c r="F963" s="46">
        <f t="shared" si="325"/>
        <v>0</v>
      </c>
      <c r="G963" s="46">
        <f t="shared" si="326"/>
        <v>0</v>
      </c>
      <c r="H963" s="53" t="e">
        <f t="shared" si="321"/>
        <v>#DIV/0!</v>
      </c>
      <c r="I963" s="54" t="e">
        <f t="shared" si="322"/>
        <v>#DIV/0!</v>
      </c>
      <c r="J963" s="65"/>
      <c r="K963" s="78">
        <f t="shared" si="327"/>
        <v>0</v>
      </c>
      <c r="L963" s="45"/>
      <c r="M963" s="79">
        <f t="shared" si="328"/>
        <v>0</v>
      </c>
      <c r="N963" s="65"/>
      <c r="O963" s="78">
        <f t="shared" si="329"/>
        <v>0</v>
      </c>
      <c r="P963" s="45"/>
      <c r="Q963" s="79">
        <f t="shared" si="330"/>
        <v>0</v>
      </c>
      <c r="R963" s="65"/>
      <c r="S963" s="78">
        <f t="shared" si="331"/>
        <v>0</v>
      </c>
      <c r="T963" s="45"/>
      <c r="U963" s="79">
        <f t="shared" si="332"/>
        <v>0</v>
      </c>
      <c r="V963" s="65"/>
      <c r="W963" s="78">
        <f t="shared" si="333"/>
        <v>0</v>
      </c>
      <c r="X963" s="45"/>
      <c r="Y963" s="79">
        <f t="shared" si="334"/>
        <v>0</v>
      </c>
      <c r="Z963" s="65"/>
      <c r="AA963" s="78">
        <f t="shared" si="335"/>
        <v>0</v>
      </c>
      <c r="AB963" s="45"/>
      <c r="AC963" s="79">
        <f t="shared" si="336"/>
        <v>0</v>
      </c>
      <c r="AD963" s="65"/>
      <c r="AE963" s="78">
        <f t="shared" si="337"/>
        <v>0</v>
      </c>
      <c r="AF963" s="45"/>
      <c r="AG963" s="79">
        <f t="shared" si="338"/>
        <v>0</v>
      </c>
      <c r="AH963" s="2"/>
      <c r="AI963" s="2"/>
      <c r="AJ963" s="2"/>
      <c r="AK963" s="2"/>
      <c r="AL963" s="2"/>
    </row>
    <row r="964" spans="1:38" ht="16.5" customHeight="1" outlineLevel="1">
      <c r="A964" s="12"/>
      <c r="B964" s="27" t="s">
        <v>766</v>
      </c>
      <c r="C964" s="14">
        <v>10590</v>
      </c>
      <c r="D964" s="45">
        <v>0</v>
      </c>
      <c r="E964" s="46">
        <f t="shared" si="324"/>
        <v>0</v>
      </c>
      <c r="F964" s="46">
        <f t="shared" si="325"/>
        <v>0</v>
      </c>
      <c r="G964" s="46">
        <f t="shared" si="326"/>
        <v>0</v>
      </c>
      <c r="H964" s="53" t="e">
        <f t="shared" si="321"/>
        <v>#DIV/0!</v>
      </c>
      <c r="I964" s="54" t="e">
        <f t="shared" si="322"/>
        <v>#DIV/0!</v>
      </c>
      <c r="J964" s="65"/>
      <c r="K964" s="78">
        <f t="shared" si="327"/>
        <v>0</v>
      </c>
      <c r="L964" s="45"/>
      <c r="M964" s="79">
        <f t="shared" si="328"/>
        <v>0</v>
      </c>
      <c r="N964" s="65"/>
      <c r="O964" s="78">
        <f t="shared" si="329"/>
        <v>0</v>
      </c>
      <c r="P964" s="45"/>
      <c r="Q964" s="79">
        <f t="shared" si="330"/>
        <v>0</v>
      </c>
      <c r="R964" s="65"/>
      <c r="S964" s="78">
        <f t="shared" si="331"/>
        <v>0</v>
      </c>
      <c r="T964" s="45"/>
      <c r="U964" s="79">
        <f t="shared" si="332"/>
        <v>0</v>
      </c>
      <c r="V964" s="65"/>
      <c r="W964" s="78">
        <f t="shared" si="333"/>
        <v>0</v>
      </c>
      <c r="X964" s="45"/>
      <c r="Y964" s="79">
        <f t="shared" si="334"/>
        <v>0</v>
      </c>
      <c r="Z964" s="65"/>
      <c r="AA964" s="78">
        <f t="shared" si="335"/>
        <v>0</v>
      </c>
      <c r="AB964" s="45"/>
      <c r="AC964" s="79">
        <f t="shared" si="336"/>
        <v>0</v>
      </c>
      <c r="AD964" s="65"/>
      <c r="AE964" s="78">
        <f t="shared" si="337"/>
        <v>0</v>
      </c>
      <c r="AF964" s="45"/>
      <c r="AG964" s="79">
        <f t="shared" si="338"/>
        <v>0</v>
      </c>
      <c r="AH964" s="2"/>
      <c r="AI964" s="2"/>
      <c r="AJ964" s="2"/>
      <c r="AK964" s="2"/>
      <c r="AL964" s="2"/>
    </row>
    <row r="965" spans="1:38" ht="16.5" customHeight="1" outlineLevel="1">
      <c r="A965" s="12"/>
      <c r="B965" s="27"/>
      <c r="C965" s="14"/>
      <c r="D965" s="45"/>
      <c r="E965" s="46"/>
      <c r="F965" s="46"/>
      <c r="G965" s="46"/>
      <c r="H965" s="53"/>
      <c r="I965" s="54"/>
      <c r="J965" s="65"/>
      <c r="K965" s="78"/>
      <c r="L965" s="45"/>
      <c r="M965" s="79"/>
      <c r="N965" s="65"/>
      <c r="O965" s="78"/>
      <c r="P965" s="45"/>
      <c r="Q965" s="79"/>
      <c r="R965" s="65"/>
      <c r="S965" s="78"/>
      <c r="T965" s="45"/>
      <c r="U965" s="79"/>
      <c r="V965" s="65"/>
      <c r="W965" s="78"/>
      <c r="X965" s="45"/>
      <c r="Y965" s="79"/>
      <c r="Z965" s="65"/>
      <c r="AA965" s="78"/>
      <c r="AB965" s="45"/>
      <c r="AC965" s="79"/>
      <c r="AD965" s="65"/>
      <c r="AE965" s="78"/>
      <c r="AF965" s="45"/>
      <c r="AG965" s="79"/>
      <c r="AH965" s="2"/>
      <c r="AI965" s="2"/>
      <c r="AJ965" s="2"/>
      <c r="AK965" s="2"/>
      <c r="AL965" s="2"/>
    </row>
    <row r="966" spans="1:38" ht="16.5" customHeight="1" outlineLevel="1">
      <c r="A966" s="58"/>
      <c r="B966" s="83" t="s">
        <v>767</v>
      </c>
      <c r="C966" s="99"/>
      <c r="D966" s="60">
        <v>0</v>
      </c>
      <c r="E966" s="61">
        <f t="shared" ref="E966:G966" si="353">SUM(E967:E971)</f>
        <v>0</v>
      </c>
      <c r="F966" s="61">
        <f t="shared" si="353"/>
        <v>0</v>
      </c>
      <c r="G966" s="61">
        <f t="shared" si="353"/>
        <v>0</v>
      </c>
      <c r="H966" s="62" t="e">
        <f t="shared" si="321"/>
        <v>#DIV/0!</v>
      </c>
      <c r="I966" s="63" t="e">
        <f t="shared" si="322"/>
        <v>#DIV/0!</v>
      </c>
      <c r="J966" s="84">
        <f t="shared" ref="J966:AG966" si="354">SUM(J967:J971)</f>
        <v>0</v>
      </c>
      <c r="K966" s="85">
        <f t="shared" si="354"/>
        <v>0</v>
      </c>
      <c r="L966" s="60">
        <f t="shared" si="354"/>
        <v>0</v>
      </c>
      <c r="M966" s="86">
        <f t="shared" si="354"/>
        <v>0</v>
      </c>
      <c r="N966" s="84">
        <f t="shared" si="354"/>
        <v>0</v>
      </c>
      <c r="O966" s="85">
        <f t="shared" si="354"/>
        <v>0</v>
      </c>
      <c r="P966" s="60">
        <f t="shared" si="354"/>
        <v>0</v>
      </c>
      <c r="Q966" s="86">
        <f t="shared" si="354"/>
        <v>0</v>
      </c>
      <c r="R966" s="84">
        <f t="shared" si="354"/>
        <v>0</v>
      </c>
      <c r="S966" s="85">
        <f t="shared" si="354"/>
        <v>0</v>
      </c>
      <c r="T966" s="60">
        <f t="shared" si="354"/>
        <v>0</v>
      </c>
      <c r="U966" s="86">
        <f t="shared" si="354"/>
        <v>0</v>
      </c>
      <c r="V966" s="84">
        <f t="shared" si="354"/>
        <v>0</v>
      </c>
      <c r="W966" s="85">
        <f t="shared" si="354"/>
        <v>0</v>
      </c>
      <c r="X966" s="60">
        <f t="shared" si="354"/>
        <v>0</v>
      </c>
      <c r="Y966" s="86">
        <f t="shared" si="354"/>
        <v>0</v>
      </c>
      <c r="Z966" s="84">
        <f t="shared" si="354"/>
        <v>0</v>
      </c>
      <c r="AA966" s="85">
        <f t="shared" si="354"/>
        <v>0</v>
      </c>
      <c r="AB966" s="60">
        <f t="shared" si="354"/>
        <v>0</v>
      </c>
      <c r="AC966" s="86">
        <f t="shared" si="354"/>
        <v>0</v>
      </c>
      <c r="AD966" s="84">
        <f t="shared" si="354"/>
        <v>0</v>
      </c>
      <c r="AE966" s="85">
        <f t="shared" si="354"/>
        <v>0</v>
      </c>
      <c r="AF966" s="60">
        <f t="shared" si="354"/>
        <v>0</v>
      </c>
      <c r="AG966" s="86">
        <f t="shared" si="354"/>
        <v>0</v>
      </c>
      <c r="AH966" s="2"/>
      <c r="AI966" s="2"/>
      <c r="AJ966" s="2"/>
      <c r="AK966" s="2"/>
      <c r="AL966" s="2"/>
    </row>
    <row r="967" spans="1:38" ht="16.5" customHeight="1" outlineLevel="1">
      <c r="A967" s="12">
        <v>3004003</v>
      </c>
      <c r="B967" s="27" t="s">
        <v>768</v>
      </c>
      <c r="C967" s="14">
        <v>66340</v>
      </c>
      <c r="D967" s="45">
        <v>0</v>
      </c>
      <c r="E967" s="46">
        <f t="shared" si="324"/>
        <v>0</v>
      </c>
      <c r="F967" s="46">
        <f t="shared" si="325"/>
        <v>0</v>
      </c>
      <c r="G967" s="46">
        <f t="shared" si="326"/>
        <v>0</v>
      </c>
      <c r="H967" s="53" t="e">
        <f t="shared" si="321"/>
        <v>#DIV/0!</v>
      </c>
      <c r="I967" s="54" t="e">
        <f t="shared" si="322"/>
        <v>#DIV/0!</v>
      </c>
      <c r="J967" s="65"/>
      <c r="K967" s="78">
        <f t="shared" si="327"/>
        <v>0</v>
      </c>
      <c r="L967" s="45"/>
      <c r="M967" s="79">
        <f t="shared" si="328"/>
        <v>0</v>
      </c>
      <c r="N967" s="65"/>
      <c r="O967" s="78">
        <f t="shared" si="329"/>
        <v>0</v>
      </c>
      <c r="P967" s="45"/>
      <c r="Q967" s="79">
        <f t="shared" si="330"/>
        <v>0</v>
      </c>
      <c r="R967" s="65"/>
      <c r="S967" s="78">
        <f t="shared" si="331"/>
        <v>0</v>
      </c>
      <c r="T967" s="45"/>
      <c r="U967" s="79">
        <f t="shared" si="332"/>
        <v>0</v>
      </c>
      <c r="V967" s="65"/>
      <c r="W967" s="78">
        <f t="shared" si="333"/>
        <v>0</v>
      </c>
      <c r="X967" s="45"/>
      <c r="Y967" s="79">
        <f t="shared" si="334"/>
        <v>0</v>
      </c>
      <c r="Z967" s="65"/>
      <c r="AA967" s="78">
        <f t="shared" si="335"/>
        <v>0</v>
      </c>
      <c r="AB967" s="45"/>
      <c r="AC967" s="79">
        <f t="shared" si="336"/>
        <v>0</v>
      </c>
      <c r="AD967" s="65"/>
      <c r="AE967" s="78">
        <f t="shared" si="337"/>
        <v>0</v>
      </c>
      <c r="AF967" s="45"/>
      <c r="AG967" s="79">
        <f t="shared" si="338"/>
        <v>0</v>
      </c>
      <c r="AH967" s="2"/>
      <c r="AI967" s="2"/>
      <c r="AJ967" s="2"/>
      <c r="AK967" s="2"/>
      <c r="AL967" s="2"/>
    </row>
    <row r="968" spans="1:38" ht="16.5" customHeight="1" outlineLevel="1">
      <c r="A968" s="12"/>
      <c r="B968" s="27"/>
      <c r="C968" s="14">
        <v>1386880</v>
      </c>
      <c r="D968" s="45"/>
      <c r="E968" s="46"/>
      <c r="F968" s="46"/>
      <c r="G968" s="46"/>
      <c r="H968" s="53"/>
      <c r="I968" s="54"/>
      <c r="J968" s="65"/>
      <c r="K968" s="78"/>
      <c r="L968" s="45"/>
      <c r="M968" s="79"/>
      <c r="N968" s="65"/>
      <c r="O968" s="78"/>
      <c r="P968" s="45"/>
      <c r="Q968" s="79"/>
      <c r="R968" s="65"/>
      <c r="S968" s="78"/>
      <c r="T968" s="45"/>
      <c r="U968" s="79"/>
      <c r="V968" s="65"/>
      <c r="W968" s="78"/>
      <c r="X968" s="45"/>
      <c r="Y968" s="79"/>
      <c r="Z968" s="65"/>
      <c r="AA968" s="78"/>
      <c r="AB968" s="45"/>
      <c r="AC968" s="79"/>
      <c r="AD968" s="65"/>
      <c r="AE968" s="78"/>
      <c r="AF968" s="45"/>
      <c r="AG968" s="79"/>
      <c r="AH968" s="2"/>
      <c r="AI968" s="2"/>
      <c r="AJ968" s="2"/>
      <c r="AK968" s="2"/>
      <c r="AL968" s="2"/>
    </row>
    <row r="969" spans="1:38" ht="16.5" customHeight="1" outlineLevel="1">
      <c r="A969" s="12">
        <v>3004004</v>
      </c>
      <c r="B969" s="27" t="s">
        <v>769</v>
      </c>
      <c r="C969" s="14">
        <v>9309580</v>
      </c>
      <c r="D969" s="45">
        <v>0</v>
      </c>
      <c r="E969" s="46">
        <f t="shared" si="324"/>
        <v>0</v>
      </c>
      <c r="F969" s="46">
        <f t="shared" si="325"/>
        <v>0</v>
      </c>
      <c r="G969" s="46">
        <f t="shared" si="326"/>
        <v>0</v>
      </c>
      <c r="H969" s="53" t="e">
        <f t="shared" si="321"/>
        <v>#DIV/0!</v>
      </c>
      <c r="I969" s="54" t="e">
        <f t="shared" si="322"/>
        <v>#DIV/0!</v>
      </c>
      <c r="J969" s="65"/>
      <c r="K969" s="78">
        <f t="shared" si="327"/>
        <v>0</v>
      </c>
      <c r="L969" s="45"/>
      <c r="M969" s="79">
        <f t="shared" si="328"/>
        <v>0</v>
      </c>
      <c r="N969" s="65"/>
      <c r="O969" s="78">
        <f t="shared" si="329"/>
        <v>0</v>
      </c>
      <c r="P969" s="45"/>
      <c r="Q969" s="79">
        <f t="shared" si="330"/>
        <v>0</v>
      </c>
      <c r="R969" s="65"/>
      <c r="S969" s="78">
        <f t="shared" si="331"/>
        <v>0</v>
      </c>
      <c r="T969" s="45"/>
      <c r="U969" s="79">
        <f t="shared" si="332"/>
        <v>0</v>
      </c>
      <c r="V969" s="65"/>
      <c r="W969" s="78">
        <f t="shared" si="333"/>
        <v>0</v>
      </c>
      <c r="X969" s="45"/>
      <c r="Y969" s="79">
        <f t="shared" si="334"/>
        <v>0</v>
      </c>
      <c r="Z969" s="65"/>
      <c r="AA969" s="78">
        <f t="shared" si="335"/>
        <v>0</v>
      </c>
      <c r="AB969" s="45"/>
      <c r="AC969" s="79">
        <f t="shared" si="336"/>
        <v>0</v>
      </c>
      <c r="AD969" s="65"/>
      <c r="AE969" s="78">
        <f t="shared" si="337"/>
        <v>0</v>
      </c>
      <c r="AF969" s="45"/>
      <c r="AG969" s="79">
        <f t="shared" si="338"/>
        <v>0</v>
      </c>
      <c r="AH969" s="2"/>
      <c r="AI969" s="2"/>
      <c r="AJ969" s="2"/>
      <c r="AK969" s="2"/>
      <c r="AL969" s="2"/>
    </row>
    <row r="970" spans="1:38" ht="16.5" customHeight="1" outlineLevel="1">
      <c r="A970" s="12">
        <v>3004002</v>
      </c>
      <c r="B970" s="27" t="s">
        <v>770</v>
      </c>
      <c r="C970" s="14">
        <v>1081770</v>
      </c>
      <c r="D970" s="45">
        <v>0</v>
      </c>
      <c r="E970" s="46">
        <f t="shared" si="324"/>
        <v>0</v>
      </c>
      <c r="F970" s="46">
        <f t="shared" si="325"/>
        <v>0</v>
      </c>
      <c r="G970" s="46">
        <f t="shared" si="326"/>
        <v>0</v>
      </c>
      <c r="H970" s="53" t="e">
        <f t="shared" si="321"/>
        <v>#DIV/0!</v>
      </c>
      <c r="I970" s="54" t="e">
        <f t="shared" si="322"/>
        <v>#DIV/0!</v>
      </c>
      <c r="J970" s="65"/>
      <c r="K970" s="78">
        <f t="shared" si="327"/>
        <v>0</v>
      </c>
      <c r="L970" s="45"/>
      <c r="M970" s="79">
        <f t="shared" si="328"/>
        <v>0</v>
      </c>
      <c r="N970" s="65"/>
      <c r="O970" s="78">
        <f t="shared" si="329"/>
        <v>0</v>
      </c>
      <c r="P970" s="45"/>
      <c r="Q970" s="79">
        <f t="shared" si="330"/>
        <v>0</v>
      </c>
      <c r="R970" s="65"/>
      <c r="S970" s="78">
        <f t="shared" si="331"/>
        <v>0</v>
      </c>
      <c r="T970" s="45"/>
      <c r="U970" s="79">
        <f t="shared" si="332"/>
        <v>0</v>
      </c>
      <c r="V970" s="65"/>
      <c r="W970" s="78">
        <f t="shared" si="333"/>
        <v>0</v>
      </c>
      <c r="X970" s="45"/>
      <c r="Y970" s="79">
        <f t="shared" si="334"/>
        <v>0</v>
      </c>
      <c r="Z970" s="65"/>
      <c r="AA970" s="78">
        <f t="shared" si="335"/>
        <v>0</v>
      </c>
      <c r="AB970" s="45"/>
      <c r="AC970" s="79">
        <f t="shared" si="336"/>
        <v>0</v>
      </c>
      <c r="AD970" s="65"/>
      <c r="AE970" s="78">
        <f t="shared" si="337"/>
        <v>0</v>
      </c>
      <c r="AF970" s="45"/>
      <c r="AG970" s="79">
        <f t="shared" si="338"/>
        <v>0</v>
      </c>
      <c r="AH970" s="2"/>
      <c r="AI970" s="2"/>
      <c r="AJ970" s="2"/>
      <c r="AK970" s="2"/>
      <c r="AL970" s="2"/>
    </row>
    <row r="971" spans="1:38" ht="16.5" customHeight="1" outlineLevel="1">
      <c r="A971" s="12">
        <v>3004001</v>
      </c>
      <c r="B971" s="27" t="s">
        <v>771</v>
      </c>
      <c r="C971" s="14">
        <v>304440</v>
      </c>
      <c r="D971" s="45">
        <v>0</v>
      </c>
      <c r="E971" s="46">
        <f t="shared" si="324"/>
        <v>0</v>
      </c>
      <c r="F971" s="46">
        <f t="shared" si="325"/>
        <v>0</v>
      </c>
      <c r="G971" s="46">
        <f t="shared" si="326"/>
        <v>0</v>
      </c>
      <c r="H971" s="53" t="e">
        <f t="shared" si="321"/>
        <v>#DIV/0!</v>
      </c>
      <c r="I971" s="54" t="e">
        <f t="shared" si="322"/>
        <v>#DIV/0!</v>
      </c>
      <c r="J971" s="65"/>
      <c r="K971" s="78">
        <f t="shared" si="327"/>
        <v>0</v>
      </c>
      <c r="L971" s="45"/>
      <c r="M971" s="79">
        <f t="shared" si="328"/>
        <v>0</v>
      </c>
      <c r="N971" s="65"/>
      <c r="O971" s="78">
        <f t="shared" si="329"/>
        <v>0</v>
      </c>
      <c r="P971" s="45"/>
      <c r="Q971" s="79">
        <f t="shared" si="330"/>
        <v>0</v>
      </c>
      <c r="R971" s="65"/>
      <c r="S971" s="78">
        <f t="shared" si="331"/>
        <v>0</v>
      </c>
      <c r="T971" s="45"/>
      <c r="U971" s="79">
        <f t="shared" si="332"/>
        <v>0</v>
      </c>
      <c r="V971" s="65"/>
      <c r="W971" s="78">
        <f t="shared" si="333"/>
        <v>0</v>
      </c>
      <c r="X971" s="45"/>
      <c r="Y971" s="79">
        <f t="shared" si="334"/>
        <v>0</v>
      </c>
      <c r="Z971" s="65"/>
      <c r="AA971" s="78">
        <f t="shared" si="335"/>
        <v>0</v>
      </c>
      <c r="AB971" s="45"/>
      <c r="AC971" s="79">
        <f t="shared" si="336"/>
        <v>0</v>
      </c>
      <c r="AD971" s="65"/>
      <c r="AE971" s="78">
        <f t="shared" si="337"/>
        <v>0</v>
      </c>
      <c r="AF971" s="45"/>
      <c r="AG971" s="79">
        <f t="shared" si="338"/>
        <v>0</v>
      </c>
      <c r="AH971" s="2"/>
      <c r="AI971" s="2"/>
      <c r="AJ971" s="2"/>
      <c r="AK971" s="2"/>
      <c r="AL971" s="2"/>
    </row>
    <row r="972" spans="1:38" ht="16.5" customHeight="1" outlineLevel="1">
      <c r="A972" s="12"/>
      <c r="B972" s="27"/>
      <c r="C972" s="14">
        <v>55640</v>
      </c>
      <c r="D972" s="45"/>
      <c r="E972" s="46"/>
      <c r="F972" s="46"/>
      <c r="G972" s="46"/>
      <c r="H972" s="53"/>
      <c r="I972" s="54"/>
      <c r="J972" s="65"/>
      <c r="K972" s="78"/>
      <c r="L972" s="45"/>
      <c r="M972" s="79"/>
      <c r="N972" s="65"/>
      <c r="O972" s="78"/>
      <c r="P972" s="45"/>
      <c r="Q972" s="79"/>
      <c r="R972" s="65"/>
      <c r="S972" s="78"/>
      <c r="T972" s="45"/>
      <c r="U972" s="79"/>
      <c r="V972" s="65"/>
      <c r="W972" s="78"/>
      <c r="X972" s="45"/>
      <c r="Y972" s="79"/>
      <c r="Z972" s="65"/>
      <c r="AA972" s="78"/>
      <c r="AB972" s="45"/>
      <c r="AC972" s="79"/>
      <c r="AD972" s="65"/>
      <c r="AE972" s="78"/>
      <c r="AF972" s="45"/>
      <c r="AG972" s="79"/>
      <c r="AH972" s="2"/>
      <c r="AI972" s="2"/>
      <c r="AJ972" s="2"/>
      <c r="AK972" s="2"/>
      <c r="AL972" s="2"/>
    </row>
    <row r="973" spans="1:38" ht="16.5" customHeight="1" outlineLevel="1">
      <c r="A973" s="12"/>
      <c r="B973" s="27"/>
      <c r="C973" s="14"/>
      <c r="D973" s="45"/>
      <c r="E973" s="46"/>
      <c r="F973" s="46"/>
      <c r="G973" s="46"/>
      <c r="H973" s="53"/>
      <c r="I973" s="54"/>
      <c r="J973" s="65"/>
      <c r="K973" s="78"/>
      <c r="L973" s="45"/>
      <c r="M973" s="79"/>
      <c r="N973" s="65"/>
      <c r="O973" s="78"/>
      <c r="P973" s="45"/>
      <c r="Q973" s="79"/>
      <c r="R973" s="65"/>
      <c r="S973" s="78"/>
      <c r="T973" s="45"/>
      <c r="U973" s="79"/>
      <c r="V973" s="65"/>
      <c r="W973" s="78"/>
      <c r="X973" s="45"/>
      <c r="Y973" s="79"/>
      <c r="Z973" s="65"/>
      <c r="AA973" s="78"/>
      <c r="AB973" s="45"/>
      <c r="AC973" s="79"/>
      <c r="AD973" s="65"/>
      <c r="AE973" s="78"/>
      <c r="AF973" s="45"/>
      <c r="AG973" s="79"/>
      <c r="AH973" s="2"/>
      <c r="AI973" s="2"/>
      <c r="AJ973" s="2"/>
      <c r="AK973" s="2"/>
      <c r="AL973" s="2"/>
    </row>
    <row r="974" spans="1:38" ht="16.5" customHeight="1">
      <c r="A974" s="58"/>
      <c r="B974" s="83" t="s">
        <v>772</v>
      </c>
      <c r="C974" s="99"/>
      <c r="D974" s="60"/>
      <c r="E974" s="61">
        <f t="shared" ref="E974:G974" si="355">+E975</f>
        <v>0</v>
      </c>
      <c r="F974" s="61">
        <f t="shared" si="355"/>
        <v>0</v>
      </c>
      <c r="G974" s="61">
        <f t="shared" si="355"/>
        <v>0</v>
      </c>
      <c r="H974" s="62" t="e">
        <f t="shared" ref="H974:H1036" si="356">IF(E974&gt;=0,(E974/D974),"-")</f>
        <v>#DIV/0!</v>
      </c>
      <c r="I974" s="63" t="e">
        <f t="shared" ref="I974:I1036" si="357">IF(G974&gt;=0,(G974/F974),"-")</f>
        <v>#DIV/0!</v>
      </c>
      <c r="J974" s="84">
        <f t="shared" ref="J974:AG974" si="358">+J975</f>
        <v>0</v>
      </c>
      <c r="K974" s="85">
        <f t="shared" si="358"/>
        <v>0</v>
      </c>
      <c r="L974" s="60">
        <f t="shared" si="358"/>
        <v>0</v>
      </c>
      <c r="M974" s="86">
        <f t="shared" si="358"/>
        <v>0</v>
      </c>
      <c r="N974" s="84">
        <f t="shared" si="358"/>
        <v>0</v>
      </c>
      <c r="O974" s="85">
        <f t="shared" si="358"/>
        <v>0</v>
      </c>
      <c r="P974" s="60">
        <f t="shared" si="358"/>
        <v>0</v>
      </c>
      <c r="Q974" s="86">
        <f t="shared" si="358"/>
        <v>0</v>
      </c>
      <c r="R974" s="84">
        <f t="shared" si="358"/>
        <v>0</v>
      </c>
      <c r="S974" s="85">
        <f t="shared" si="358"/>
        <v>0</v>
      </c>
      <c r="T974" s="60">
        <f t="shared" si="358"/>
        <v>0</v>
      </c>
      <c r="U974" s="86">
        <f t="shared" si="358"/>
        <v>0</v>
      </c>
      <c r="V974" s="84">
        <f t="shared" si="358"/>
        <v>0</v>
      </c>
      <c r="W974" s="85">
        <f t="shared" si="358"/>
        <v>0</v>
      </c>
      <c r="X974" s="60">
        <f t="shared" si="358"/>
        <v>0</v>
      </c>
      <c r="Y974" s="86">
        <f t="shared" si="358"/>
        <v>0</v>
      </c>
      <c r="Z974" s="84">
        <f t="shared" si="358"/>
        <v>0</v>
      </c>
      <c r="AA974" s="85">
        <f t="shared" si="358"/>
        <v>0</v>
      </c>
      <c r="AB974" s="60">
        <f t="shared" si="358"/>
        <v>0</v>
      </c>
      <c r="AC974" s="86">
        <f t="shared" si="358"/>
        <v>0</v>
      </c>
      <c r="AD974" s="84">
        <f t="shared" si="358"/>
        <v>0</v>
      </c>
      <c r="AE974" s="85">
        <f t="shared" si="358"/>
        <v>0</v>
      </c>
      <c r="AF974" s="60">
        <f t="shared" si="358"/>
        <v>0</v>
      </c>
      <c r="AG974" s="86">
        <f t="shared" si="358"/>
        <v>0</v>
      </c>
      <c r="AH974" s="2"/>
      <c r="AI974" s="2"/>
      <c r="AJ974" s="2"/>
      <c r="AK974" s="2"/>
      <c r="AL974" s="2"/>
    </row>
    <row r="975" spans="1:38" ht="51.75" customHeight="1">
      <c r="A975" s="12" t="s">
        <v>985</v>
      </c>
      <c r="B975" s="34" t="s">
        <v>773</v>
      </c>
      <c r="C975" s="14">
        <v>30090</v>
      </c>
      <c r="D975" s="45"/>
      <c r="E975" s="46">
        <f t="shared" ref="E975:E1036" si="359">+J975+L975+N975+P975+R975+T975+V975+X975+Z975+AB975+AD975+AF975</f>
        <v>0</v>
      </c>
      <c r="F975" s="46">
        <f t="shared" ref="F975:F1036" si="360">D975*C975</f>
        <v>0</v>
      </c>
      <c r="G975" s="46">
        <f t="shared" ref="G975:G1036" si="361">+E975*C975</f>
        <v>0</v>
      </c>
      <c r="H975" s="53" t="e">
        <f t="shared" si="356"/>
        <v>#DIV/0!</v>
      </c>
      <c r="I975" s="54" t="e">
        <f t="shared" si="357"/>
        <v>#DIV/0!</v>
      </c>
      <c r="J975" s="65"/>
      <c r="K975" s="78">
        <f t="shared" ref="K975:K1036" si="362">+J975*C975</f>
        <v>0</v>
      </c>
      <c r="L975" s="45"/>
      <c r="M975" s="79">
        <f t="shared" ref="M975:M1036" si="363">+L975*C975</f>
        <v>0</v>
      </c>
      <c r="N975" s="65"/>
      <c r="O975" s="78">
        <f t="shared" ref="O975:O1036" si="364">+N975*C975</f>
        <v>0</v>
      </c>
      <c r="P975" s="45"/>
      <c r="Q975" s="79">
        <f t="shared" ref="Q975:Q1036" si="365">+P975*C975</f>
        <v>0</v>
      </c>
      <c r="R975" s="65"/>
      <c r="S975" s="78">
        <f t="shared" ref="S975:S1036" si="366">+R975*C975</f>
        <v>0</v>
      </c>
      <c r="T975" s="45"/>
      <c r="U975" s="79">
        <f t="shared" ref="U975:U1036" si="367">+T975*C975</f>
        <v>0</v>
      </c>
      <c r="V975" s="65"/>
      <c r="W975" s="78">
        <f t="shared" ref="W975:W1036" si="368">+V975*C975</f>
        <v>0</v>
      </c>
      <c r="X975" s="45"/>
      <c r="Y975" s="79">
        <f t="shared" ref="Y975:Y1036" si="369">+X975*C975</f>
        <v>0</v>
      </c>
      <c r="Z975" s="65"/>
      <c r="AA975" s="78">
        <f t="shared" ref="AA975:AA1036" si="370">+Z975*C975</f>
        <v>0</v>
      </c>
      <c r="AB975" s="45"/>
      <c r="AC975" s="79">
        <f t="shared" ref="AC975:AC1036" si="371">+AB975*C975</f>
        <v>0</v>
      </c>
      <c r="AD975" s="65"/>
      <c r="AE975" s="78">
        <f t="shared" ref="AE975:AE1036" si="372">+AD975*C975</f>
        <v>0</v>
      </c>
      <c r="AF975" s="45"/>
      <c r="AG975" s="79">
        <f t="shared" ref="AG975:AG1036" si="373">+AF975*C975</f>
        <v>0</v>
      </c>
      <c r="AH975" s="2"/>
      <c r="AI975" s="2"/>
      <c r="AJ975" s="2"/>
      <c r="AK975" s="2"/>
      <c r="AL975" s="2"/>
    </row>
    <row r="976" spans="1:38" ht="16.5" customHeight="1">
      <c r="A976" s="12"/>
      <c r="B976" s="27"/>
      <c r="C976" s="14"/>
      <c r="D976" s="45"/>
      <c r="E976" s="46"/>
      <c r="F976" s="46"/>
      <c r="G976" s="46"/>
      <c r="H976" s="53"/>
      <c r="I976" s="54"/>
      <c r="J976" s="65"/>
      <c r="K976" s="78"/>
      <c r="L976" s="45"/>
      <c r="M976" s="79"/>
      <c r="N976" s="65"/>
      <c r="O976" s="78"/>
      <c r="P976" s="45"/>
      <c r="Q976" s="79"/>
      <c r="R976" s="65"/>
      <c r="S976" s="78"/>
      <c r="T976" s="45"/>
      <c r="U976" s="79"/>
      <c r="V976" s="65"/>
      <c r="W976" s="78"/>
      <c r="X976" s="45"/>
      <c r="Y976" s="79"/>
      <c r="Z976" s="65"/>
      <c r="AA976" s="78"/>
      <c r="AB976" s="45"/>
      <c r="AC976" s="79"/>
      <c r="AD976" s="65"/>
      <c r="AE976" s="78"/>
      <c r="AF976" s="45"/>
      <c r="AG976" s="79"/>
      <c r="AH976" s="2"/>
      <c r="AI976" s="2"/>
      <c r="AJ976" s="2"/>
      <c r="AK976" s="2"/>
      <c r="AL976" s="2"/>
    </row>
    <row r="977" spans="1:38" ht="16.5" customHeight="1" outlineLevel="1">
      <c r="A977" s="58"/>
      <c r="B977" s="83" t="s">
        <v>774</v>
      </c>
      <c r="C977" s="99"/>
      <c r="D977" s="60">
        <v>0</v>
      </c>
      <c r="E977" s="61">
        <f t="shared" ref="E977:G977" si="374">SUM(E978:E980)</f>
        <v>0</v>
      </c>
      <c r="F977" s="61">
        <f t="shared" si="374"/>
        <v>0</v>
      </c>
      <c r="G977" s="61">
        <f t="shared" si="374"/>
        <v>0</v>
      </c>
      <c r="H977" s="62" t="e">
        <f t="shared" si="356"/>
        <v>#DIV/0!</v>
      </c>
      <c r="I977" s="63" t="e">
        <f t="shared" si="357"/>
        <v>#DIV/0!</v>
      </c>
      <c r="J977" s="84">
        <f t="shared" ref="J977:AG977" si="375">SUM(J978:J980)</f>
        <v>0</v>
      </c>
      <c r="K977" s="85">
        <f t="shared" si="375"/>
        <v>0</v>
      </c>
      <c r="L977" s="60">
        <f t="shared" si="375"/>
        <v>0</v>
      </c>
      <c r="M977" s="86">
        <f t="shared" si="375"/>
        <v>0</v>
      </c>
      <c r="N977" s="84">
        <f t="shared" si="375"/>
        <v>0</v>
      </c>
      <c r="O977" s="85">
        <f t="shared" si="375"/>
        <v>0</v>
      </c>
      <c r="P977" s="60">
        <f t="shared" si="375"/>
        <v>0</v>
      </c>
      <c r="Q977" s="86">
        <f t="shared" si="375"/>
        <v>0</v>
      </c>
      <c r="R977" s="84">
        <f t="shared" si="375"/>
        <v>0</v>
      </c>
      <c r="S977" s="85">
        <f t="shared" si="375"/>
        <v>0</v>
      </c>
      <c r="T977" s="60">
        <f t="shared" si="375"/>
        <v>0</v>
      </c>
      <c r="U977" s="86">
        <f t="shared" si="375"/>
        <v>0</v>
      </c>
      <c r="V977" s="84">
        <f t="shared" si="375"/>
        <v>0</v>
      </c>
      <c r="W977" s="85">
        <f t="shared" si="375"/>
        <v>0</v>
      </c>
      <c r="X977" s="60">
        <f t="shared" si="375"/>
        <v>0</v>
      </c>
      <c r="Y977" s="86">
        <f t="shared" si="375"/>
        <v>0</v>
      </c>
      <c r="Z977" s="84">
        <f t="shared" si="375"/>
        <v>0</v>
      </c>
      <c r="AA977" s="85">
        <f t="shared" si="375"/>
        <v>0</v>
      </c>
      <c r="AB977" s="60">
        <f t="shared" si="375"/>
        <v>0</v>
      </c>
      <c r="AC977" s="86">
        <f t="shared" si="375"/>
        <v>0</v>
      </c>
      <c r="AD977" s="84">
        <f t="shared" si="375"/>
        <v>0</v>
      </c>
      <c r="AE977" s="85">
        <f t="shared" si="375"/>
        <v>0</v>
      </c>
      <c r="AF977" s="60">
        <f t="shared" si="375"/>
        <v>0</v>
      </c>
      <c r="AG977" s="86">
        <f t="shared" si="375"/>
        <v>0</v>
      </c>
      <c r="AH977" s="2"/>
      <c r="AI977" s="2"/>
      <c r="AJ977" s="2"/>
      <c r="AK977" s="2"/>
      <c r="AL977" s="2"/>
    </row>
    <row r="978" spans="1:38" ht="18" customHeight="1" outlineLevel="1">
      <c r="A978" s="12"/>
      <c r="B978" s="27" t="s">
        <v>775</v>
      </c>
      <c r="C978" s="14">
        <v>55090</v>
      </c>
      <c r="D978" s="45">
        <v>0</v>
      </c>
      <c r="E978" s="46">
        <f t="shared" si="359"/>
        <v>0</v>
      </c>
      <c r="F978" s="46">
        <f t="shared" si="360"/>
        <v>0</v>
      </c>
      <c r="G978" s="46">
        <f t="shared" si="361"/>
        <v>0</v>
      </c>
      <c r="H978" s="53" t="e">
        <f t="shared" si="356"/>
        <v>#DIV/0!</v>
      </c>
      <c r="I978" s="54" t="e">
        <f t="shared" si="357"/>
        <v>#DIV/0!</v>
      </c>
      <c r="J978" s="65"/>
      <c r="K978" s="78">
        <f t="shared" si="362"/>
        <v>0</v>
      </c>
      <c r="L978" s="45"/>
      <c r="M978" s="79">
        <f t="shared" si="363"/>
        <v>0</v>
      </c>
      <c r="N978" s="65"/>
      <c r="O978" s="78">
        <f t="shared" si="364"/>
        <v>0</v>
      </c>
      <c r="P978" s="45"/>
      <c r="Q978" s="79">
        <f t="shared" si="365"/>
        <v>0</v>
      </c>
      <c r="R978" s="65"/>
      <c r="S978" s="78">
        <f t="shared" si="366"/>
        <v>0</v>
      </c>
      <c r="T978" s="45"/>
      <c r="U978" s="79">
        <f t="shared" si="367"/>
        <v>0</v>
      </c>
      <c r="V978" s="65"/>
      <c r="W978" s="78">
        <f t="shared" si="368"/>
        <v>0</v>
      </c>
      <c r="X978" s="45"/>
      <c r="Y978" s="79">
        <f t="shared" si="369"/>
        <v>0</v>
      </c>
      <c r="Z978" s="65"/>
      <c r="AA978" s="78">
        <f t="shared" si="370"/>
        <v>0</v>
      </c>
      <c r="AB978" s="45"/>
      <c r="AC978" s="79">
        <f t="shared" si="371"/>
        <v>0</v>
      </c>
      <c r="AD978" s="65"/>
      <c r="AE978" s="78">
        <f t="shared" si="372"/>
        <v>0</v>
      </c>
      <c r="AF978" s="45"/>
      <c r="AG978" s="79">
        <f t="shared" si="373"/>
        <v>0</v>
      </c>
      <c r="AH978" s="2"/>
      <c r="AI978" s="2"/>
      <c r="AJ978" s="2"/>
      <c r="AK978" s="2"/>
      <c r="AL978" s="2"/>
    </row>
    <row r="979" spans="1:38" ht="18" customHeight="1" outlineLevel="1">
      <c r="A979" s="12"/>
      <c r="B979" s="27"/>
      <c r="C979" s="14">
        <v>63230</v>
      </c>
      <c r="D979" s="45"/>
      <c r="E979" s="46"/>
      <c r="F979" s="46"/>
      <c r="G979" s="46"/>
      <c r="H979" s="53"/>
      <c r="I979" s="54"/>
      <c r="J979" s="65"/>
      <c r="K979" s="78"/>
      <c r="L979" s="45"/>
      <c r="M979" s="79"/>
      <c r="N979" s="65"/>
      <c r="O979" s="78"/>
      <c r="P979" s="45"/>
      <c r="Q979" s="79"/>
      <c r="R979" s="65"/>
      <c r="S979" s="78"/>
      <c r="T979" s="45"/>
      <c r="U979" s="79"/>
      <c r="V979" s="65"/>
      <c r="W979" s="78"/>
      <c r="X979" s="45"/>
      <c r="Y979" s="79"/>
      <c r="Z979" s="65"/>
      <c r="AA979" s="78"/>
      <c r="AB979" s="45"/>
      <c r="AC979" s="79"/>
      <c r="AD979" s="65"/>
      <c r="AE979" s="78"/>
      <c r="AF979" s="45"/>
      <c r="AG979" s="79"/>
      <c r="AH979" s="2"/>
      <c r="AI979" s="2"/>
      <c r="AJ979" s="2"/>
      <c r="AK979" s="2"/>
      <c r="AL979" s="2"/>
    </row>
    <row r="980" spans="1:38" ht="27" customHeight="1" outlineLevel="1">
      <c r="A980" s="12" t="s">
        <v>986</v>
      </c>
      <c r="B980" s="27" t="s">
        <v>776</v>
      </c>
      <c r="C980" s="14">
        <v>8040</v>
      </c>
      <c r="D980" s="45">
        <v>0</v>
      </c>
      <c r="E980" s="46">
        <f t="shared" si="359"/>
        <v>0</v>
      </c>
      <c r="F980" s="46">
        <f t="shared" si="360"/>
        <v>0</v>
      </c>
      <c r="G980" s="46">
        <f t="shared" si="361"/>
        <v>0</v>
      </c>
      <c r="H980" s="53" t="e">
        <f t="shared" si="356"/>
        <v>#DIV/0!</v>
      </c>
      <c r="I980" s="54" t="e">
        <f t="shared" si="357"/>
        <v>#DIV/0!</v>
      </c>
      <c r="J980" s="65"/>
      <c r="K980" s="78">
        <f t="shared" si="362"/>
        <v>0</v>
      </c>
      <c r="L980" s="45"/>
      <c r="M980" s="79">
        <f t="shared" si="363"/>
        <v>0</v>
      </c>
      <c r="N980" s="65"/>
      <c r="O980" s="78">
        <f t="shared" si="364"/>
        <v>0</v>
      </c>
      <c r="P980" s="45"/>
      <c r="Q980" s="79">
        <f t="shared" si="365"/>
        <v>0</v>
      </c>
      <c r="R980" s="65"/>
      <c r="S980" s="78">
        <f t="shared" si="366"/>
        <v>0</v>
      </c>
      <c r="T980" s="45"/>
      <c r="U980" s="79">
        <f t="shared" si="367"/>
        <v>0</v>
      </c>
      <c r="V980" s="65"/>
      <c r="W980" s="78">
        <f t="shared" si="368"/>
        <v>0</v>
      </c>
      <c r="X980" s="45"/>
      <c r="Y980" s="79">
        <f t="shared" si="369"/>
        <v>0</v>
      </c>
      <c r="Z980" s="65"/>
      <c r="AA980" s="78">
        <f t="shared" si="370"/>
        <v>0</v>
      </c>
      <c r="AB980" s="45"/>
      <c r="AC980" s="79">
        <f t="shared" si="371"/>
        <v>0</v>
      </c>
      <c r="AD980" s="65"/>
      <c r="AE980" s="78">
        <f t="shared" si="372"/>
        <v>0</v>
      </c>
      <c r="AF980" s="45"/>
      <c r="AG980" s="79">
        <f t="shared" si="373"/>
        <v>0</v>
      </c>
      <c r="AH980" s="2"/>
      <c r="AI980" s="2"/>
      <c r="AJ980" s="2"/>
      <c r="AK980" s="2"/>
      <c r="AL980" s="2"/>
    </row>
    <row r="981" spans="1:38" ht="16.5" customHeight="1" outlineLevel="1">
      <c r="A981" s="12"/>
      <c r="B981" s="27"/>
      <c r="C981" s="14"/>
      <c r="D981" s="45"/>
      <c r="E981" s="46"/>
      <c r="F981" s="46"/>
      <c r="G981" s="46"/>
      <c r="H981" s="53"/>
      <c r="I981" s="54"/>
      <c r="J981" s="65"/>
      <c r="K981" s="78"/>
      <c r="L981" s="45"/>
      <c r="M981" s="79"/>
      <c r="N981" s="65"/>
      <c r="O981" s="78"/>
      <c r="P981" s="45"/>
      <c r="Q981" s="79"/>
      <c r="R981" s="65"/>
      <c r="S981" s="78"/>
      <c r="T981" s="45"/>
      <c r="U981" s="79"/>
      <c r="V981" s="65"/>
      <c r="W981" s="78"/>
      <c r="X981" s="45"/>
      <c r="Y981" s="79"/>
      <c r="Z981" s="65"/>
      <c r="AA981" s="78"/>
      <c r="AB981" s="45"/>
      <c r="AC981" s="79"/>
      <c r="AD981" s="65"/>
      <c r="AE981" s="78"/>
      <c r="AF981" s="45"/>
      <c r="AG981" s="79"/>
      <c r="AH981" s="2"/>
      <c r="AI981" s="2"/>
      <c r="AJ981" s="2"/>
      <c r="AK981" s="2"/>
      <c r="AL981" s="2"/>
    </row>
    <row r="982" spans="1:38" ht="16.5" customHeight="1">
      <c r="A982" s="58"/>
      <c r="B982" s="83" t="s">
        <v>777</v>
      </c>
      <c r="C982" s="99"/>
      <c r="D982" s="60"/>
      <c r="E982" s="61">
        <f t="shared" ref="E982:G982" si="376">+E983</f>
        <v>0</v>
      </c>
      <c r="F982" s="61">
        <f t="shared" si="376"/>
        <v>0</v>
      </c>
      <c r="G982" s="61">
        <f t="shared" si="376"/>
        <v>0</v>
      </c>
      <c r="H982" s="62" t="e">
        <f t="shared" si="356"/>
        <v>#DIV/0!</v>
      </c>
      <c r="I982" s="63" t="e">
        <f t="shared" si="357"/>
        <v>#DIV/0!</v>
      </c>
      <c r="J982" s="84">
        <f t="shared" ref="J982:AG982" si="377">+J983</f>
        <v>0</v>
      </c>
      <c r="K982" s="85">
        <f t="shared" si="377"/>
        <v>0</v>
      </c>
      <c r="L982" s="60">
        <f t="shared" si="377"/>
        <v>0</v>
      </c>
      <c r="M982" s="86">
        <f t="shared" si="377"/>
        <v>0</v>
      </c>
      <c r="N982" s="84">
        <f t="shared" si="377"/>
        <v>0</v>
      </c>
      <c r="O982" s="85">
        <f t="shared" si="377"/>
        <v>0</v>
      </c>
      <c r="P982" s="60">
        <f t="shared" si="377"/>
        <v>0</v>
      </c>
      <c r="Q982" s="86">
        <f t="shared" si="377"/>
        <v>0</v>
      </c>
      <c r="R982" s="84">
        <f t="shared" si="377"/>
        <v>0</v>
      </c>
      <c r="S982" s="85">
        <f t="shared" si="377"/>
        <v>0</v>
      </c>
      <c r="T982" s="60">
        <f t="shared" si="377"/>
        <v>0</v>
      </c>
      <c r="U982" s="86">
        <f t="shared" si="377"/>
        <v>0</v>
      </c>
      <c r="V982" s="84">
        <f t="shared" si="377"/>
        <v>0</v>
      </c>
      <c r="W982" s="85">
        <f t="shared" si="377"/>
        <v>0</v>
      </c>
      <c r="X982" s="60">
        <f t="shared" si="377"/>
        <v>0</v>
      </c>
      <c r="Y982" s="86">
        <f t="shared" si="377"/>
        <v>0</v>
      </c>
      <c r="Z982" s="84">
        <f t="shared" si="377"/>
        <v>0</v>
      </c>
      <c r="AA982" s="85">
        <f t="shared" si="377"/>
        <v>0</v>
      </c>
      <c r="AB982" s="60">
        <f t="shared" si="377"/>
        <v>0</v>
      </c>
      <c r="AC982" s="86">
        <f t="shared" si="377"/>
        <v>0</v>
      </c>
      <c r="AD982" s="84">
        <f t="shared" si="377"/>
        <v>0</v>
      </c>
      <c r="AE982" s="85">
        <f t="shared" si="377"/>
        <v>0</v>
      </c>
      <c r="AF982" s="60">
        <f t="shared" si="377"/>
        <v>0</v>
      </c>
      <c r="AG982" s="86">
        <f t="shared" si="377"/>
        <v>0</v>
      </c>
      <c r="AH982" s="2"/>
      <c r="AI982" s="2"/>
      <c r="AJ982" s="2"/>
      <c r="AK982" s="2"/>
      <c r="AL982" s="2"/>
    </row>
    <row r="983" spans="1:38" ht="25.5" customHeight="1">
      <c r="A983" s="12">
        <v>2201102</v>
      </c>
      <c r="B983" s="24" t="s">
        <v>778</v>
      </c>
      <c r="C983" s="14">
        <v>25280</v>
      </c>
      <c r="D983" s="45"/>
      <c r="E983" s="46">
        <f t="shared" si="359"/>
        <v>0</v>
      </c>
      <c r="F983" s="46">
        <f t="shared" si="360"/>
        <v>0</v>
      </c>
      <c r="G983" s="46">
        <f t="shared" si="361"/>
        <v>0</v>
      </c>
      <c r="H983" s="53" t="e">
        <f t="shared" si="356"/>
        <v>#DIV/0!</v>
      </c>
      <c r="I983" s="54" t="e">
        <f t="shared" si="357"/>
        <v>#DIV/0!</v>
      </c>
      <c r="J983" s="65"/>
      <c r="K983" s="78">
        <f t="shared" si="362"/>
        <v>0</v>
      </c>
      <c r="L983" s="45"/>
      <c r="M983" s="79">
        <f t="shared" si="363"/>
        <v>0</v>
      </c>
      <c r="N983" s="65"/>
      <c r="O983" s="78">
        <f t="shared" si="364"/>
        <v>0</v>
      </c>
      <c r="P983" s="45"/>
      <c r="Q983" s="79">
        <f t="shared" si="365"/>
        <v>0</v>
      </c>
      <c r="R983" s="65"/>
      <c r="S983" s="78">
        <f t="shared" si="366"/>
        <v>0</v>
      </c>
      <c r="T983" s="45"/>
      <c r="U983" s="79">
        <f t="shared" si="367"/>
        <v>0</v>
      </c>
      <c r="V983" s="65"/>
      <c r="W983" s="78">
        <f t="shared" si="368"/>
        <v>0</v>
      </c>
      <c r="X983" s="45"/>
      <c r="Y983" s="79">
        <f t="shared" si="369"/>
        <v>0</v>
      </c>
      <c r="Z983" s="65"/>
      <c r="AA983" s="78">
        <f t="shared" si="370"/>
        <v>0</v>
      </c>
      <c r="AB983" s="45"/>
      <c r="AC983" s="79">
        <f t="shared" si="371"/>
        <v>0</v>
      </c>
      <c r="AD983" s="65"/>
      <c r="AE983" s="78">
        <f t="shared" si="372"/>
        <v>0</v>
      </c>
      <c r="AF983" s="45"/>
      <c r="AG983" s="79">
        <f t="shared" si="373"/>
        <v>0</v>
      </c>
      <c r="AH983" s="2"/>
      <c r="AI983" s="2"/>
      <c r="AJ983" s="2"/>
      <c r="AK983" s="2"/>
      <c r="AL983" s="2"/>
    </row>
    <row r="984" spans="1:38" ht="16.5" customHeight="1">
      <c r="A984" s="12">
        <v>2201202</v>
      </c>
      <c r="B984" s="27" t="s">
        <v>1152</v>
      </c>
      <c r="C984" s="14"/>
      <c r="D984" s="45"/>
      <c r="E984" s="46"/>
      <c r="F984" s="46"/>
      <c r="G984" s="46"/>
      <c r="H984" s="53"/>
      <c r="I984" s="54"/>
      <c r="J984" s="65"/>
      <c r="K984" s="78"/>
      <c r="L984" s="45"/>
      <c r="M984" s="79"/>
      <c r="N984" s="65"/>
      <c r="O984" s="78"/>
      <c r="P984" s="45"/>
      <c r="Q984" s="79"/>
      <c r="R984" s="65"/>
      <c r="S984" s="78"/>
      <c r="T984" s="45"/>
      <c r="U984" s="79"/>
      <c r="V984" s="65"/>
      <c r="W984" s="78"/>
      <c r="X984" s="45"/>
      <c r="Y984" s="79"/>
      <c r="Z984" s="65"/>
      <c r="AA984" s="78"/>
      <c r="AB984" s="45"/>
      <c r="AC984" s="79"/>
      <c r="AD984" s="65"/>
      <c r="AE984" s="78"/>
      <c r="AF984" s="45"/>
      <c r="AG984" s="79"/>
      <c r="AH984" s="2"/>
      <c r="AI984" s="2"/>
      <c r="AJ984" s="2"/>
      <c r="AK984" s="2"/>
      <c r="AL984" s="2"/>
    </row>
    <row r="985" spans="1:38" ht="16.5" customHeight="1" outlineLevel="1">
      <c r="A985" s="58"/>
      <c r="B985" s="83" t="s">
        <v>779</v>
      </c>
      <c r="C985" s="99"/>
      <c r="D985" s="60"/>
      <c r="E985" s="61">
        <f t="shared" ref="E985:G985" si="378">SUM(E986:E1009)</f>
        <v>0</v>
      </c>
      <c r="F985" s="61">
        <f t="shared" si="378"/>
        <v>0</v>
      </c>
      <c r="G985" s="61">
        <f t="shared" si="378"/>
        <v>0</v>
      </c>
      <c r="H985" s="62" t="e">
        <f t="shared" si="356"/>
        <v>#DIV/0!</v>
      </c>
      <c r="I985" s="63" t="e">
        <f t="shared" si="357"/>
        <v>#DIV/0!</v>
      </c>
      <c r="J985" s="84">
        <f t="shared" ref="J985:AG985" si="379">SUM(J986:J1009)</f>
        <v>0</v>
      </c>
      <c r="K985" s="85">
        <f t="shared" si="379"/>
        <v>0</v>
      </c>
      <c r="L985" s="60">
        <f t="shared" si="379"/>
        <v>0</v>
      </c>
      <c r="M985" s="86">
        <f t="shared" si="379"/>
        <v>0</v>
      </c>
      <c r="N985" s="84">
        <f t="shared" si="379"/>
        <v>0</v>
      </c>
      <c r="O985" s="85">
        <f t="shared" si="379"/>
        <v>0</v>
      </c>
      <c r="P985" s="60">
        <f t="shared" si="379"/>
        <v>0</v>
      </c>
      <c r="Q985" s="86">
        <f t="shared" si="379"/>
        <v>0</v>
      </c>
      <c r="R985" s="84">
        <f t="shared" si="379"/>
        <v>0</v>
      </c>
      <c r="S985" s="85">
        <f t="shared" si="379"/>
        <v>0</v>
      </c>
      <c r="T985" s="60">
        <f t="shared" si="379"/>
        <v>0</v>
      </c>
      <c r="U985" s="86">
        <f t="shared" si="379"/>
        <v>0</v>
      </c>
      <c r="V985" s="84">
        <f t="shared" si="379"/>
        <v>0</v>
      </c>
      <c r="W985" s="85">
        <f t="shared" si="379"/>
        <v>0</v>
      </c>
      <c r="X985" s="60">
        <f t="shared" si="379"/>
        <v>0</v>
      </c>
      <c r="Y985" s="86">
        <f t="shared" si="379"/>
        <v>0</v>
      </c>
      <c r="Z985" s="84">
        <f t="shared" si="379"/>
        <v>0</v>
      </c>
      <c r="AA985" s="85">
        <f t="shared" si="379"/>
        <v>0</v>
      </c>
      <c r="AB985" s="60">
        <f t="shared" si="379"/>
        <v>0</v>
      </c>
      <c r="AC985" s="86">
        <f t="shared" si="379"/>
        <v>0</v>
      </c>
      <c r="AD985" s="84">
        <f t="shared" si="379"/>
        <v>0</v>
      </c>
      <c r="AE985" s="85">
        <f t="shared" si="379"/>
        <v>0</v>
      </c>
      <c r="AF985" s="60">
        <f t="shared" si="379"/>
        <v>0</v>
      </c>
      <c r="AG985" s="86">
        <f t="shared" si="379"/>
        <v>0</v>
      </c>
      <c r="AH985" s="2"/>
      <c r="AI985" s="2"/>
      <c r="AJ985" s="2"/>
      <c r="AK985" s="2"/>
      <c r="AL985" s="2"/>
    </row>
    <row r="986" spans="1:38" ht="16.5" customHeight="1" outlineLevel="1">
      <c r="A986" s="12" t="s">
        <v>915</v>
      </c>
      <c r="B986" s="27" t="s">
        <v>780</v>
      </c>
      <c r="C986" s="14">
        <v>8088100</v>
      </c>
      <c r="D986" s="45"/>
      <c r="E986" s="46">
        <f t="shared" si="359"/>
        <v>0</v>
      </c>
      <c r="F986" s="46">
        <f t="shared" si="360"/>
        <v>0</v>
      </c>
      <c r="G986" s="46">
        <f t="shared" si="361"/>
        <v>0</v>
      </c>
      <c r="H986" s="53" t="e">
        <f t="shared" si="356"/>
        <v>#DIV/0!</v>
      </c>
      <c r="I986" s="54" t="e">
        <f t="shared" si="357"/>
        <v>#DIV/0!</v>
      </c>
      <c r="J986" s="65"/>
      <c r="K986" s="78">
        <f t="shared" si="362"/>
        <v>0</v>
      </c>
      <c r="L986" s="45"/>
      <c r="M986" s="79">
        <f t="shared" si="363"/>
        <v>0</v>
      </c>
      <c r="N986" s="65"/>
      <c r="O986" s="78">
        <f t="shared" si="364"/>
        <v>0</v>
      </c>
      <c r="P986" s="45"/>
      <c r="Q986" s="79">
        <f t="shared" si="365"/>
        <v>0</v>
      </c>
      <c r="R986" s="65"/>
      <c r="S986" s="78">
        <f t="shared" si="366"/>
        <v>0</v>
      </c>
      <c r="T986" s="45"/>
      <c r="U986" s="79">
        <f t="shared" si="367"/>
        <v>0</v>
      </c>
      <c r="V986" s="65"/>
      <c r="W986" s="78">
        <f t="shared" si="368"/>
        <v>0</v>
      </c>
      <c r="X986" s="45"/>
      <c r="Y986" s="79">
        <f t="shared" si="369"/>
        <v>0</v>
      </c>
      <c r="Z986" s="65"/>
      <c r="AA986" s="78">
        <f t="shared" si="370"/>
        <v>0</v>
      </c>
      <c r="AB986" s="45"/>
      <c r="AC986" s="79">
        <f t="shared" si="371"/>
        <v>0</v>
      </c>
      <c r="AD986" s="65"/>
      <c r="AE986" s="78">
        <f t="shared" si="372"/>
        <v>0</v>
      </c>
      <c r="AF986" s="45"/>
      <c r="AG986" s="79">
        <f t="shared" si="373"/>
        <v>0</v>
      </c>
      <c r="AH986" s="2"/>
      <c r="AI986" s="2"/>
      <c r="AJ986" s="2"/>
      <c r="AK986" s="2"/>
      <c r="AL986" s="2"/>
    </row>
    <row r="987" spans="1:38" ht="16.5" customHeight="1" outlineLevel="1">
      <c r="A987" s="12" t="s">
        <v>916</v>
      </c>
      <c r="B987" s="27" t="s">
        <v>781</v>
      </c>
      <c r="C987" s="14">
        <v>16110320</v>
      </c>
      <c r="D987" s="45"/>
      <c r="E987" s="46">
        <f t="shared" si="359"/>
        <v>0</v>
      </c>
      <c r="F987" s="46">
        <f t="shared" si="360"/>
        <v>0</v>
      </c>
      <c r="G987" s="46">
        <f t="shared" si="361"/>
        <v>0</v>
      </c>
      <c r="H987" s="53" t="e">
        <f t="shared" si="356"/>
        <v>#DIV/0!</v>
      </c>
      <c r="I987" s="54" t="e">
        <f t="shared" si="357"/>
        <v>#DIV/0!</v>
      </c>
      <c r="J987" s="65"/>
      <c r="K987" s="78">
        <f t="shared" si="362"/>
        <v>0</v>
      </c>
      <c r="L987" s="45"/>
      <c r="M987" s="79">
        <f t="shared" si="363"/>
        <v>0</v>
      </c>
      <c r="N987" s="65"/>
      <c r="O987" s="78">
        <f t="shared" si="364"/>
        <v>0</v>
      </c>
      <c r="P987" s="45"/>
      <c r="Q987" s="79">
        <f t="shared" si="365"/>
        <v>0</v>
      </c>
      <c r="R987" s="65"/>
      <c r="S987" s="78">
        <f t="shared" si="366"/>
        <v>0</v>
      </c>
      <c r="T987" s="45"/>
      <c r="U987" s="79">
        <f t="shared" si="367"/>
        <v>0</v>
      </c>
      <c r="V987" s="65"/>
      <c r="W987" s="78">
        <f t="shared" si="368"/>
        <v>0</v>
      </c>
      <c r="X987" s="45"/>
      <c r="Y987" s="79">
        <f t="shared" si="369"/>
        <v>0</v>
      </c>
      <c r="Z987" s="65"/>
      <c r="AA987" s="78">
        <f t="shared" si="370"/>
        <v>0</v>
      </c>
      <c r="AB987" s="45"/>
      <c r="AC987" s="79">
        <f t="shared" si="371"/>
        <v>0</v>
      </c>
      <c r="AD987" s="65"/>
      <c r="AE987" s="78">
        <f t="shared" si="372"/>
        <v>0</v>
      </c>
      <c r="AF987" s="45"/>
      <c r="AG987" s="79">
        <f t="shared" si="373"/>
        <v>0</v>
      </c>
      <c r="AH987" s="2"/>
      <c r="AI987" s="2"/>
      <c r="AJ987" s="2"/>
      <c r="AK987" s="2"/>
      <c r="AL987" s="2"/>
    </row>
    <row r="988" spans="1:38" ht="16.5" customHeight="1" outlineLevel="1">
      <c r="A988" s="12" t="s">
        <v>1035</v>
      </c>
      <c r="B988" s="27" t="s">
        <v>782</v>
      </c>
      <c r="C988" s="14">
        <v>64637210</v>
      </c>
      <c r="D988" s="45"/>
      <c r="E988" s="46">
        <f t="shared" si="359"/>
        <v>0</v>
      </c>
      <c r="F988" s="46">
        <f t="shared" si="360"/>
        <v>0</v>
      </c>
      <c r="G988" s="46">
        <f t="shared" si="361"/>
        <v>0</v>
      </c>
      <c r="H988" s="53" t="e">
        <f t="shared" si="356"/>
        <v>#DIV/0!</v>
      </c>
      <c r="I988" s="54" t="e">
        <f t="shared" si="357"/>
        <v>#DIV/0!</v>
      </c>
      <c r="J988" s="65"/>
      <c r="K988" s="78">
        <f t="shared" si="362"/>
        <v>0</v>
      </c>
      <c r="L988" s="45"/>
      <c r="M988" s="79">
        <f t="shared" si="363"/>
        <v>0</v>
      </c>
      <c r="N988" s="65"/>
      <c r="O988" s="78">
        <f t="shared" si="364"/>
        <v>0</v>
      </c>
      <c r="P988" s="45"/>
      <c r="Q988" s="79">
        <f t="shared" si="365"/>
        <v>0</v>
      </c>
      <c r="R988" s="65"/>
      <c r="S988" s="78">
        <f t="shared" si="366"/>
        <v>0</v>
      </c>
      <c r="T988" s="45"/>
      <c r="U988" s="79">
        <f t="shared" si="367"/>
        <v>0</v>
      </c>
      <c r="V988" s="65"/>
      <c r="W988" s="78">
        <f t="shared" si="368"/>
        <v>0</v>
      </c>
      <c r="X988" s="45"/>
      <c r="Y988" s="79">
        <f t="shared" si="369"/>
        <v>0</v>
      </c>
      <c r="Z988" s="65"/>
      <c r="AA988" s="78">
        <f t="shared" si="370"/>
        <v>0</v>
      </c>
      <c r="AB988" s="45"/>
      <c r="AC988" s="79">
        <f t="shared" si="371"/>
        <v>0</v>
      </c>
      <c r="AD988" s="65"/>
      <c r="AE988" s="78">
        <f t="shared" si="372"/>
        <v>0</v>
      </c>
      <c r="AF988" s="45"/>
      <c r="AG988" s="79">
        <f t="shared" si="373"/>
        <v>0</v>
      </c>
      <c r="AH988" s="2"/>
      <c r="AI988" s="2"/>
      <c r="AJ988" s="2"/>
      <c r="AK988" s="2"/>
      <c r="AL988" s="2"/>
    </row>
    <row r="989" spans="1:38" ht="16.5" customHeight="1" outlineLevel="1">
      <c r="A989" s="12"/>
      <c r="B989" s="27" t="s">
        <v>783</v>
      </c>
      <c r="C989" s="14">
        <v>15538850</v>
      </c>
      <c r="D989" s="45"/>
      <c r="E989" s="46">
        <f t="shared" si="359"/>
        <v>0</v>
      </c>
      <c r="F989" s="46">
        <f t="shared" si="360"/>
        <v>0</v>
      </c>
      <c r="G989" s="46">
        <f t="shared" si="361"/>
        <v>0</v>
      </c>
      <c r="H989" s="53" t="e">
        <f t="shared" si="356"/>
        <v>#DIV/0!</v>
      </c>
      <c r="I989" s="54" t="e">
        <f t="shared" si="357"/>
        <v>#DIV/0!</v>
      </c>
      <c r="J989" s="65"/>
      <c r="K989" s="78">
        <f t="shared" si="362"/>
        <v>0</v>
      </c>
      <c r="L989" s="45"/>
      <c r="M989" s="79">
        <f t="shared" si="363"/>
        <v>0</v>
      </c>
      <c r="N989" s="65"/>
      <c r="O989" s="78">
        <f t="shared" si="364"/>
        <v>0</v>
      </c>
      <c r="P989" s="45"/>
      <c r="Q989" s="79">
        <f t="shared" si="365"/>
        <v>0</v>
      </c>
      <c r="R989" s="65"/>
      <c r="S989" s="78">
        <f t="shared" si="366"/>
        <v>0</v>
      </c>
      <c r="T989" s="45"/>
      <c r="U989" s="79">
        <f t="shared" si="367"/>
        <v>0</v>
      </c>
      <c r="V989" s="65"/>
      <c r="W989" s="78">
        <f t="shared" si="368"/>
        <v>0</v>
      </c>
      <c r="X989" s="45"/>
      <c r="Y989" s="79">
        <f t="shared" si="369"/>
        <v>0</v>
      </c>
      <c r="Z989" s="65"/>
      <c r="AA989" s="78">
        <f t="shared" si="370"/>
        <v>0</v>
      </c>
      <c r="AB989" s="45"/>
      <c r="AC989" s="79">
        <f t="shared" si="371"/>
        <v>0</v>
      </c>
      <c r="AD989" s="65"/>
      <c r="AE989" s="78">
        <f t="shared" si="372"/>
        <v>0</v>
      </c>
      <c r="AF989" s="45"/>
      <c r="AG989" s="79">
        <f t="shared" si="373"/>
        <v>0</v>
      </c>
      <c r="AH989" s="2"/>
      <c r="AI989" s="2"/>
      <c r="AJ989" s="2"/>
      <c r="AK989" s="2"/>
      <c r="AL989" s="2"/>
    </row>
    <row r="990" spans="1:38" ht="16.5" customHeight="1" outlineLevel="1">
      <c r="A990" s="12"/>
      <c r="B990" s="27" t="s">
        <v>784</v>
      </c>
      <c r="C990" s="14">
        <v>19972590</v>
      </c>
      <c r="D990" s="45"/>
      <c r="E990" s="46">
        <f t="shared" si="359"/>
        <v>0</v>
      </c>
      <c r="F990" s="46">
        <f t="shared" si="360"/>
        <v>0</v>
      </c>
      <c r="G990" s="46">
        <f t="shared" si="361"/>
        <v>0</v>
      </c>
      <c r="H990" s="53" t="e">
        <f t="shared" si="356"/>
        <v>#DIV/0!</v>
      </c>
      <c r="I990" s="54" t="e">
        <f t="shared" si="357"/>
        <v>#DIV/0!</v>
      </c>
      <c r="J990" s="65"/>
      <c r="K990" s="78">
        <f t="shared" si="362"/>
        <v>0</v>
      </c>
      <c r="L990" s="45"/>
      <c r="M990" s="79">
        <f t="shared" si="363"/>
        <v>0</v>
      </c>
      <c r="N990" s="65"/>
      <c r="O990" s="78">
        <f t="shared" si="364"/>
        <v>0</v>
      </c>
      <c r="P990" s="45"/>
      <c r="Q990" s="79">
        <f t="shared" si="365"/>
        <v>0</v>
      </c>
      <c r="R990" s="65"/>
      <c r="S990" s="78">
        <f t="shared" si="366"/>
        <v>0</v>
      </c>
      <c r="T990" s="45"/>
      <c r="U990" s="79">
        <f t="shared" si="367"/>
        <v>0</v>
      </c>
      <c r="V990" s="65"/>
      <c r="W990" s="78">
        <f t="shared" si="368"/>
        <v>0</v>
      </c>
      <c r="X990" s="45"/>
      <c r="Y990" s="79">
        <f t="shared" si="369"/>
        <v>0</v>
      </c>
      <c r="Z990" s="65"/>
      <c r="AA990" s="78">
        <f t="shared" si="370"/>
        <v>0</v>
      </c>
      <c r="AB990" s="45"/>
      <c r="AC990" s="79">
        <f t="shared" si="371"/>
        <v>0</v>
      </c>
      <c r="AD990" s="65"/>
      <c r="AE990" s="78">
        <f t="shared" si="372"/>
        <v>0</v>
      </c>
      <c r="AF990" s="45"/>
      <c r="AG990" s="79">
        <f t="shared" si="373"/>
        <v>0</v>
      </c>
      <c r="AH990" s="2"/>
      <c r="AI990" s="2"/>
      <c r="AJ990" s="2"/>
      <c r="AK990" s="2"/>
      <c r="AL990" s="2"/>
    </row>
    <row r="991" spans="1:38" ht="16.5" customHeight="1" outlineLevel="1">
      <c r="A991" s="12"/>
      <c r="B991" s="27" t="s">
        <v>785</v>
      </c>
      <c r="C991" s="14">
        <v>24423720</v>
      </c>
      <c r="D991" s="45"/>
      <c r="E991" s="46">
        <f t="shared" si="359"/>
        <v>0</v>
      </c>
      <c r="F991" s="46">
        <f t="shared" si="360"/>
        <v>0</v>
      </c>
      <c r="G991" s="46">
        <f t="shared" si="361"/>
        <v>0</v>
      </c>
      <c r="H991" s="53" t="e">
        <f t="shared" si="356"/>
        <v>#DIV/0!</v>
      </c>
      <c r="I991" s="54" t="e">
        <f t="shared" si="357"/>
        <v>#DIV/0!</v>
      </c>
      <c r="J991" s="65"/>
      <c r="K991" s="78">
        <f t="shared" si="362"/>
        <v>0</v>
      </c>
      <c r="L991" s="45"/>
      <c r="M991" s="79">
        <f t="shared" si="363"/>
        <v>0</v>
      </c>
      <c r="N991" s="65"/>
      <c r="O991" s="78">
        <f t="shared" si="364"/>
        <v>0</v>
      </c>
      <c r="P991" s="45"/>
      <c r="Q991" s="79">
        <f t="shared" si="365"/>
        <v>0</v>
      </c>
      <c r="R991" s="65"/>
      <c r="S991" s="78">
        <f t="shared" si="366"/>
        <v>0</v>
      </c>
      <c r="T991" s="45"/>
      <c r="U991" s="79">
        <f t="shared" si="367"/>
        <v>0</v>
      </c>
      <c r="V991" s="65"/>
      <c r="W991" s="78">
        <f t="shared" si="368"/>
        <v>0</v>
      </c>
      <c r="X991" s="45"/>
      <c r="Y991" s="79">
        <f t="shared" si="369"/>
        <v>0</v>
      </c>
      <c r="Z991" s="65"/>
      <c r="AA991" s="78">
        <f t="shared" si="370"/>
        <v>0</v>
      </c>
      <c r="AB991" s="45"/>
      <c r="AC991" s="79">
        <f t="shared" si="371"/>
        <v>0</v>
      </c>
      <c r="AD991" s="65"/>
      <c r="AE991" s="78">
        <f t="shared" si="372"/>
        <v>0</v>
      </c>
      <c r="AF991" s="45"/>
      <c r="AG991" s="79">
        <f t="shared" si="373"/>
        <v>0</v>
      </c>
      <c r="AH991" s="2"/>
      <c r="AI991" s="2"/>
      <c r="AJ991" s="2"/>
      <c r="AK991" s="2"/>
      <c r="AL991" s="2"/>
    </row>
    <row r="992" spans="1:38" ht="16.5" customHeight="1" outlineLevel="1">
      <c r="A992" s="12"/>
      <c r="B992" s="27" t="s">
        <v>786</v>
      </c>
      <c r="C992" s="14">
        <v>757110</v>
      </c>
      <c r="D992" s="45"/>
      <c r="E992" s="46">
        <f t="shared" si="359"/>
        <v>0</v>
      </c>
      <c r="F992" s="46">
        <f t="shared" si="360"/>
        <v>0</v>
      </c>
      <c r="G992" s="46">
        <f t="shared" si="361"/>
        <v>0</v>
      </c>
      <c r="H992" s="53" t="e">
        <f t="shared" si="356"/>
        <v>#DIV/0!</v>
      </c>
      <c r="I992" s="54" t="e">
        <f t="shared" si="357"/>
        <v>#DIV/0!</v>
      </c>
      <c r="J992" s="65"/>
      <c r="K992" s="78">
        <f t="shared" si="362"/>
        <v>0</v>
      </c>
      <c r="L992" s="45"/>
      <c r="M992" s="79">
        <f t="shared" si="363"/>
        <v>0</v>
      </c>
      <c r="N992" s="65"/>
      <c r="O992" s="78">
        <f t="shared" si="364"/>
        <v>0</v>
      </c>
      <c r="P992" s="45"/>
      <c r="Q992" s="79">
        <f t="shared" si="365"/>
        <v>0</v>
      </c>
      <c r="R992" s="65"/>
      <c r="S992" s="78">
        <f t="shared" si="366"/>
        <v>0</v>
      </c>
      <c r="T992" s="45"/>
      <c r="U992" s="79">
        <f t="shared" si="367"/>
        <v>0</v>
      </c>
      <c r="V992" s="65"/>
      <c r="W992" s="78">
        <f t="shared" si="368"/>
        <v>0</v>
      </c>
      <c r="X992" s="45"/>
      <c r="Y992" s="79">
        <f t="shared" si="369"/>
        <v>0</v>
      </c>
      <c r="Z992" s="65"/>
      <c r="AA992" s="78">
        <f t="shared" si="370"/>
        <v>0</v>
      </c>
      <c r="AB992" s="45"/>
      <c r="AC992" s="79">
        <f t="shared" si="371"/>
        <v>0</v>
      </c>
      <c r="AD992" s="65"/>
      <c r="AE992" s="78">
        <f t="shared" si="372"/>
        <v>0</v>
      </c>
      <c r="AF992" s="45"/>
      <c r="AG992" s="79">
        <f t="shared" si="373"/>
        <v>0</v>
      </c>
      <c r="AH992" s="2"/>
      <c r="AI992" s="2"/>
      <c r="AJ992" s="2"/>
      <c r="AK992" s="2"/>
      <c r="AL992" s="2"/>
    </row>
    <row r="993" spans="1:38" ht="16.5" customHeight="1" outlineLevel="1">
      <c r="A993" s="12"/>
      <c r="B993" s="27" t="s">
        <v>787</v>
      </c>
      <c r="C993" s="14">
        <v>757110</v>
      </c>
      <c r="D993" s="45"/>
      <c r="E993" s="46">
        <f t="shared" si="359"/>
        <v>0</v>
      </c>
      <c r="F993" s="46">
        <f t="shared" si="360"/>
        <v>0</v>
      </c>
      <c r="G993" s="46">
        <f t="shared" si="361"/>
        <v>0</v>
      </c>
      <c r="H993" s="53" t="e">
        <f t="shared" si="356"/>
        <v>#DIV/0!</v>
      </c>
      <c r="I993" s="54" t="e">
        <f t="shared" si="357"/>
        <v>#DIV/0!</v>
      </c>
      <c r="J993" s="65"/>
      <c r="K993" s="78">
        <f t="shared" si="362"/>
        <v>0</v>
      </c>
      <c r="L993" s="45"/>
      <c r="M993" s="79">
        <f t="shared" si="363"/>
        <v>0</v>
      </c>
      <c r="N993" s="65"/>
      <c r="O993" s="78">
        <f t="shared" si="364"/>
        <v>0</v>
      </c>
      <c r="P993" s="45"/>
      <c r="Q993" s="79">
        <f t="shared" si="365"/>
        <v>0</v>
      </c>
      <c r="R993" s="65"/>
      <c r="S993" s="78">
        <f t="shared" si="366"/>
        <v>0</v>
      </c>
      <c r="T993" s="45"/>
      <c r="U993" s="79">
        <f t="shared" si="367"/>
        <v>0</v>
      </c>
      <c r="V993" s="65"/>
      <c r="W993" s="78">
        <f t="shared" si="368"/>
        <v>0</v>
      </c>
      <c r="X993" s="45"/>
      <c r="Y993" s="79">
        <f t="shared" si="369"/>
        <v>0</v>
      </c>
      <c r="Z993" s="65"/>
      <c r="AA993" s="78">
        <f t="shared" si="370"/>
        <v>0</v>
      </c>
      <c r="AB993" s="45"/>
      <c r="AC993" s="79">
        <f t="shared" si="371"/>
        <v>0</v>
      </c>
      <c r="AD993" s="65"/>
      <c r="AE993" s="78">
        <f t="shared" si="372"/>
        <v>0</v>
      </c>
      <c r="AF993" s="45"/>
      <c r="AG993" s="79">
        <f t="shared" si="373"/>
        <v>0</v>
      </c>
      <c r="AH993" s="2"/>
      <c r="AI993" s="2"/>
      <c r="AJ993" s="2"/>
      <c r="AK993" s="2"/>
      <c r="AL993" s="2"/>
    </row>
    <row r="994" spans="1:38" ht="16.5" customHeight="1" outlineLevel="1">
      <c r="A994" s="12"/>
      <c r="B994" s="27" t="s">
        <v>788</v>
      </c>
      <c r="C994" s="14">
        <v>757110</v>
      </c>
      <c r="D994" s="45"/>
      <c r="E994" s="46">
        <f t="shared" si="359"/>
        <v>0</v>
      </c>
      <c r="F994" s="46">
        <f t="shared" si="360"/>
        <v>0</v>
      </c>
      <c r="G994" s="46">
        <f t="shared" si="361"/>
        <v>0</v>
      </c>
      <c r="H994" s="53" t="e">
        <f t="shared" si="356"/>
        <v>#DIV/0!</v>
      </c>
      <c r="I994" s="54" t="e">
        <f t="shared" si="357"/>
        <v>#DIV/0!</v>
      </c>
      <c r="J994" s="65"/>
      <c r="K994" s="78">
        <f t="shared" si="362"/>
        <v>0</v>
      </c>
      <c r="L994" s="45"/>
      <c r="M994" s="79">
        <f t="shared" si="363"/>
        <v>0</v>
      </c>
      <c r="N994" s="65"/>
      <c r="O994" s="78">
        <f t="shared" si="364"/>
        <v>0</v>
      </c>
      <c r="P994" s="45"/>
      <c r="Q994" s="79">
        <f t="shared" si="365"/>
        <v>0</v>
      </c>
      <c r="R994" s="65"/>
      <c r="S994" s="78">
        <f t="shared" si="366"/>
        <v>0</v>
      </c>
      <c r="T994" s="45"/>
      <c r="U994" s="79">
        <f t="shared" si="367"/>
        <v>0</v>
      </c>
      <c r="V994" s="65"/>
      <c r="W994" s="78">
        <f t="shared" si="368"/>
        <v>0</v>
      </c>
      <c r="X994" s="45"/>
      <c r="Y994" s="79">
        <f t="shared" si="369"/>
        <v>0</v>
      </c>
      <c r="Z994" s="65"/>
      <c r="AA994" s="78">
        <f t="shared" si="370"/>
        <v>0</v>
      </c>
      <c r="AB994" s="45"/>
      <c r="AC994" s="79">
        <f t="shared" si="371"/>
        <v>0</v>
      </c>
      <c r="AD994" s="65"/>
      <c r="AE994" s="78">
        <f t="shared" si="372"/>
        <v>0</v>
      </c>
      <c r="AF994" s="45"/>
      <c r="AG994" s="79">
        <f t="shared" si="373"/>
        <v>0</v>
      </c>
      <c r="AH994" s="2"/>
      <c r="AI994" s="2"/>
      <c r="AJ994" s="2"/>
      <c r="AK994" s="2"/>
      <c r="AL994" s="2"/>
    </row>
    <row r="995" spans="1:38" ht="16.5" customHeight="1" outlineLevel="1">
      <c r="A995" s="12"/>
      <c r="B995" s="27" t="s">
        <v>789</v>
      </c>
      <c r="C995" s="14">
        <v>757110</v>
      </c>
      <c r="D995" s="45"/>
      <c r="E995" s="46">
        <f t="shared" si="359"/>
        <v>0</v>
      </c>
      <c r="F995" s="46">
        <f t="shared" si="360"/>
        <v>0</v>
      </c>
      <c r="G995" s="46">
        <f t="shared" si="361"/>
        <v>0</v>
      </c>
      <c r="H995" s="53" t="e">
        <f t="shared" si="356"/>
        <v>#DIV/0!</v>
      </c>
      <c r="I995" s="54" t="e">
        <f t="shared" si="357"/>
        <v>#DIV/0!</v>
      </c>
      <c r="J995" s="65"/>
      <c r="K995" s="78">
        <f t="shared" si="362"/>
        <v>0</v>
      </c>
      <c r="L995" s="45"/>
      <c r="M995" s="79">
        <f t="shared" si="363"/>
        <v>0</v>
      </c>
      <c r="N995" s="65"/>
      <c r="O995" s="78">
        <f t="shared" si="364"/>
        <v>0</v>
      </c>
      <c r="P995" s="45"/>
      <c r="Q995" s="79">
        <f t="shared" si="365"/>
        <v>0</v>
      </c>
      <c r="R995" s="65"/>
      <c r="S995" s="78">
        <f t="shared" si="366"/>
        <v>0</v>
      </c>
      <c r="T995" s="45"/>
      <c r="U995" s="79">
        <f t="shared" si="367"/>
        <v>0</v>
      </c>
      <c r="V995" s="65"/>
      <c r="W995" s="78">
        <f t="shared" si="368"/>
        <v>0</v>
      </c>
      <c r="X995" s="45"/>
      <c r="Y995" s="79">
        <f t="shared" si="369"/>
        <v>0</v>
      </c>
      <c r="Z995" s="65"/>
      <c r="AA995" s="78">
        <f t="shared" si="370"/>
        <v>0</v>
      </c>
      <c r="AB995" s="45"/>
      <c r="AC995" s="79">
        <f t="shared" si="371"/>
        <v>0</v>
      </c>
      <c r="AD995" s="65"/>
      <c r="AE995" s="78">
        <f t="shared" si="372"/>
        <v>0</v>
      </c>
      <c r="AF995" s="45"/>
      <c r="AG995" s="79">
        <f t="shared" si="373"/>
        <v>0</v>
      </c>
      <c r="AH995" s="2"/>
      <c r="AI995" s="2"/>
      <c r="AJ995" s="2"/>
      <c r="AK995" s="2"/>
      <c r="AL995" s="2"/>
    </row>
    <row r="996" spans="1:38" ht="16.5" customHeight="1" outlineLevel="1">
      <c r="A996" s="12"/>
      <c r="B996" s="27" t="s">
        <v>790</v>
      </c>
      <c r="C996" s="14">
        <v>757110</v>
      </c>
      <c r="D996" s="45"/>
      <c r="E996" s="46">
        <f t="shared" si="359"/>
        <v>0</v>
      </c>
      <c r="F996" s="46">
        <f t="shared" si="360"/>
        <v>0</v>
      </c>
      <c r="G996" s="46">
        <f t="shared" si="361"/>
        <v>0</v>
      </c>
      <c r="H996" s="53" t="e">
        <f t="shared" si="356"/>
        <v>#DIV/0!</v>
      </c>
      <c r="I996" s="54" t="e">
        <f t="shared" si="357"/>
        <v>#DIV/0!</v>
      </c>
      <c r="J996" s="65"/>
      <c r="K996" s="78">
        <f t="shared" si="362"/>
        <v>0</v>
      </c>
      <c r="L996" s="45"/>
      <c r="M996" s="79">
        <f t="shared" si="363"/>
        <v>0</v>
      </c>
      <c r="N996" s="65"/>
      <c r="O996" s="78">
        <f t="shared" si="364"/>
        <v>0</v>
      </c>
      <c r="P996" s="45"/>
      <c r="Q996" s="79">
        <f t="shared" si="365"/>
        <v>0</v>
      </c>
      <c r="R996" s="65"/>
      <c r="S996" s="78">
        <f t="shared" si="366"/>
        <v>0</v>
      </c>
      <c r="T996" s="45"/>
      <c r="U996" s="79">
        <f t="shared" si="367"/>
        <v>0</v>
      </c>
      <c r="V996" s="65"/>
      <c r="W996" s="78">
        <f t="shared" si="368"/>
        <v>0</v>
      </c>
      <c r="X996" s="45"/>
      <c r="Y996" s="79">
        <f t="shared" si="369"/>
        <v>0</v>
      </c>
      <c r="Z996" s="65"/>
      <c r="AA996" s="78">
        <f t="shared" si="370"/>
        <v>0</v>
      </c>
      <c r="AB996" s="45"/>
      <c r="AC996" s="79">
        <f t="shared" si="371"/>
        <v>0</v>
      </c>
      <c r="AD996" s="65"/>
      <c r="AE996" s="78">
        <f t="shared" si="372"/>
        <v>0</v>
      </c>
      <c r="AF996" s="45"/>
      <c r="AG996" s="79">
        <f t="shared" si="373"/>
        <v>0</v>
      </c>
      <c r="AH996" s="2"/>
      <c r="AI996" s="2"/>
      <c r="AJ996" s="2"/>
      <c r="AK996" s="2"/>
      <c r="AL996" s="2"/>
    </row>
    <row r="997" spans="1:38" ht="16.5" customHeight="1" outlineLevel="1">
      <c r="A997" s="12"/>
      <c r="B997" s="27" t="s">
        <v>791</v>
      </c>
      <c r="C997" s="14">
        <v>757110</v>
      </c>
      <c r="D997" s="45"/>
      <c r="E997" s="46">
        <f t="shared" si="359"/>
        <v>0</v>
      </c>
      <c r="F997" s="46">
        <f t="shared" si="360"/>
        <v>0</v>
      </c>
      <c r="G997" s="46">
        <f t="shared" si="361"/>
        <v>0</v>
      </c>
      <c r="H997" s="53" t="e">
        <f t="shared" si="356"/>
        <v>#DIV/0!</v>
      </c>
      <c r="I997" s="54" t="e">
        <f t="shared" si="357"/>
        <v>#DIV/0!</v>
      </c>
      <c r="J997" s="65"/>
      <c r="K997" s="78">
        <f t="shared" si="362"/>
        <v>0</v>
      </c>
      <c r="L997" s="45"/>
      <c r="M997" s="79">
        <f t="shared" si="363"/>
        <v>0</v>
      </c>
      <c r="N997" s="65"/>
      <c r="O997" s="78">
        <f t="shared" si="364"/>
        <v>0</v>
      </c>
      <c r="P997" s="45"/>
      <c r="Q997" s="79">
        <f t="shared" si="365"/>
        <v>0</v>
      </c>
      <c r="R997" s="65"/>
      <c r="S997" s="78">
        <f t="shared" si="366"/>
        <v>0</v>
      </c>
      <c r="T997" s="45"/>
      <c r="U997" s="79">
        <f t="shared" si="367"/>
        <v>0</v>
      </c>
      <c r="V997" s="65"/>
      <c r="W997" s="78">
        <f t="shared" si="368"/>
        <v>0</v>
      </c>
      <c r="X997" s="45"/>
      <c r="Y997" s="79">
        <f t="shared" si="369"/>
        <v>0</v>
      </c>
      <c r="Z997" s="65"/>
      <c r="AA997" s="78">
        <f t="shared" si="370"/>
        <v>0</v>
      </c>
      <c r="AB997" s="45"/>
      <c r="AC997" s="79">
        <f t="shared" si="371"/>
        <v>0</v>
      </c>
      <c r="AD997" s="65"/>
      <c r="AE997" s="78">
        <f t="shared" si="372"/>
        <v>0</v>
      </c>
      <c r="AF997" s="45"/>
      <c r="AG997" s="79">
        <f t="shared" si="373"/>
        <v>0</v>
      </c>
      <c r="AH997" s="2"/>
      <c r="AI997" s="2"/>
      <c r="AJ997" s="2"/>
      <c r="AK997" s="2"/>
      <c r="AL997" s="2"/>
    </row>
    <row r="998" spans="1:38" ht="16.5" customHeight="1" outlineLevel="1">
      <c r="A998" s="12" t="s">
        <v>901</v>
      </c>
      <c r="B998" s="24" t="s">
        <v>792</v>
      </c>
      <c r="C998" s="14">
        <v>153240</v>
      </c>
      <c r="D998" s="45"/>
      <c r="E998" s="46">
        <f t="shared" si="359"/>
        <v>0</v>
      </c>
      <c r="F998" s="46">
        <f t="shared" si="360"/>
        <v>0</v>
      </c>
      <c r="G998" s="46">
        <f t="shared" si="361"/>
        <v>0</v>
      </c>
      <c r="H998" s="53" t="e">
        <f t="shared" si="356"/>
        <v>#DIV/0!</v>
      </c>
      <c r="I998" s="54" t="e">
        <f t="shared" si="357"/>
        <v>#DIV/0!</v>
      </c>
      <c r="J998" s="65"/>
      <c r="K998" s="78">
        <f t="shared" si="362"/>
        <v>0</v>
      </c>
      <c r="L998" s="45"/>
      <c r="M998" s="79">
        <f t="shared" si="363"/>
        <v>0</v>
      </c>
      <c r="N998" s="65"/>
      <c r="O998" s="78">
        <f t="shared" si="364"/>
        <v>0</v>
      </c>
      <c r="P998" s="45"/>
      <c r="Q998" s="79">
        <f t="shared" si="365"/>
        <v>0</v>
      </c>
      <c r="R998" s="65"/>
      <c r="S998" s="78">
        <f t="shared" si="366"/>
        <v>0</v>
      </c>
      <c r="T998" s="45"/>
      <c r="U998" s="79">
        <f t="shared" si="367"/>
        <v>0</v>
      </c>
      <c r="V998" s="65"/>
      <c r="W998" s="78">
        <f t="shared" si="368"/>
        <v>0</v>
      </c>
      <c r="X998" s="45"/>
      <c r="Y998" s="79">
        <f t="shared" si="369"/>
        <v>0</v>
      </c>
      <c r="Z998" s="65"/>
      <c r="AA998" s="78">
        <f t="shared" si="370"/>
        <v>0</v>
      </c>
      <c r="AB998" s="45"/>
      <c r="AC998" s="79">
        <f t="shared" si="371"/>
        <v>0</v>
      </c>
      <c r="AD998" s="65"/>
      <c r="AE998" s="78">
        <f t="shared" si="372"/>
        <v>0</v>
      </c>
      <c r="AF998" s="45"/>
      <c r="AG998" s="79">
        <f t="shared" si="373"/>
        <v>0</v>
      </c>
      <c r="AH998" s="2"/>
      <c r="AI998" s="2"/>
      <c r="AJ998" s="2"/>
      <c r="AK998" s="2"/>
      <c r="AL998" s="2"/>
    </row>
    <row r="999" spans="1:38" ht="16.5" customHeight="1" outlineLevel="1">
      <c r="A999" s="12" t="s">
        <v>901</v>
      </c>
      <c r="B999" s="24" t="s">
        <v>793</v>
      </c>
      <c r="C999" s="14">
        <v>153240</v>
      </c>
      <c r="D999" s="45"/>
      <c r="E999" s="46">
        <f t="shared" si="359"/>
        <v>0</v>
      </c>
      <c r="F999" s="46">
        <f t="shared" si="360"/>
        <v>0</v>
      </c>
      <c r="G999" s="46">
        <f t="shared" si="361"/>
        <v>0</v>
      </c>
      <c r="H999" s="53" t="e">
        <f t="shared" si="356"/>
        <v>#DIV/0!</v>
      </c>
      <c r="I999" s="54" t="e">
        <f t="shared" si="357"/>
        <v>#DIV/0!</v>
      </c>
      <c r="J999" s="65"/>
      <c r="K999" s="78">
        <f t="shared" si="362"/>
        <v>0</v>
      </c>
      <c r="L999" s="45"/>
      <c r="M999" s="79">
        <f t="shared" si="363"/>
        <v>0</v>
      </c>
      <c r="N999" s="65"/>
      <c r="O999" s="78">
        <f t="shared" si="364"/>
        <v>0</v>
      </c>
      <c r="P999" s="45"/>
      <c r="Q999" s="79">
        <f t="shared" si="365"/>
        <v>0</v>
      </c>
      <c r="R999" s="65"/>
      <c r="S999" s="78">
        <f t="shared" si="366"/>
        <v>0</v>
      </c>
      <c r="T999" s="45"/>
      <c r="U999" s="79">
        <f t="shared" si="367"/>
        <v>0</v>
      </c>
      <c r="V999" s="65"/>
      <c r="W999" s="78">
        <f t="shared" si="368"/>
        <v>0</v>
      </c>
      <c r="X999" s="45"/>
      <c r="Y999" s="79">
        <f t="shared" si="369"/>
        <v>0</v>
      </c>
      <c r="Z999" s="65"/>
      <c r="AA999" s="78">
        <f t="shared" si="370"/>
        <v>0</v>
      </c>
      <c r="AB999" s="45"/>
      <c r="AC999" s="79">
        <f t="shared" si="371"/>
        <v>0</v>
      </c>
      <c r="AD999" s="65"/>
      <c r="AE999" s="78">
        <f t="shared" si="372"/>
        <v>0</v>
      </c>
      <c r="AF999" s="45"/>
      <c r="AG999" s="79">
        <f t="shared" si="373"/>
        <v>0</v>
      </c>
      <c r="AH999" s="2"/>
      <c r="AI999" s="2"/>
      <c r="AJ999" s="2"/>
      <c r="AK999" s="2"/>
      <c r="AL999" s="2"/>
    </row>
    <row r="1000" spans="1:38" ht="16.5" customHeight="1" outlineLevel="1">
      <c r="A1000" s="12" t="s">
        <v>901</v>
      </c>
      <c r="B1000" s="24" t="s">
        <v>794</v>
      </c>
      <c r="C1000" s="14">
        <v>153240</v>
      </c>
      <c r="D1000" s="45"/>
      <c r="E1000" s="46">
        <f t="shared" si="359"/>
        <v>0</v>
      </c>
      <c r="F1000" s="46">
        <f t="shared" si="360"/>
        <v>0</v>
      </c>
      <c r="G1000" s="46">
        <f t="shared" si="361"/>
        <v>0</v>
      </c>
      <c r="H1000" s="53" t="e">
        <f t="shared" si="356"/>
        <v>#DIV/0!</v>
      </c>
      <c r="I1000" s="54" t="e">
        <f t="shared" si="357"/>
        <v>#DIV/0!</v>
      </c>
      <c r="J1000" s="65"/>
      <c r="K1000" s="78">
        <f t="shared" si="362"/>
        <v>0</v>
      </c>
      <c r="L1000" s="45"/>
      <c r="M1000" s="79">
        <f t="shared" si="363"/>
        <v>0</v>
      </c>
      <c r="N1000" s="65"/>
      <c r="O1000" s="78">
        <f t="shared" si="364"/>
        <v>0</v>
      </c>
      <c r="P1000" s="45"/>
      <c r="Q1000" s="79">
        <f t="shared" si="365"/>
        <v>0</v>
      </c>
      <c r="R1000" s="65"/>
      <c r="S1000" s="78">
        <f t="shared" si="366"/>
        <v>0</v>
      </c>
      <c r="T1000" s="45"/>
      <c r="U1000" s="79">
        <f t="shared" si="367"/>
        <v>0</v>
      </c>
      <c r="V1000" s="65"/>
      <c r="W1000" s="78">
        <f t="shared" si="368"/>
        <v>0</v>
      </c>
      <c r="X1000" s="45"/>
      <c r="Y1000" s="79">
        <f t="shared" si="369"/>
        <v>0</v>
      </c>
      <c r="Z1000" s="65"/>
      <c r="AA1000" s="78">
        <f t="shared" si="370"/>
        <v>0</v>
      </c>
      <c r="AB1000" s="45"/>
      <c r="AC1000" s="79">
        <f t="shared" si="371"/>
        <v>0</v>
      </c>
      <c r="AD1000" s="65"/>
      <c r="AE1000" s="78">
        <f t="shared" si="372"/>
        <v>0</v>
      </c>
      <c r="AF1000" s="45"/>
      <c r="AG1000" s="79">
        <f t="shared" si="373"/>
        <v>0</v>
      </c>
      <c r="AH1000" s="2"/>
      <c r="AI1000" s="2"/>
      <c r="AJ1000" s="2"/>
      <c r="AK1000" s="2"/>
      <c r="AL1000" s="2"/>
    </row>
    <row r="1001" spans="1:38" ht="16.5" customHeight="1" outlineLevel="1">
      <c r="A1001" s="12"/>
      <c r="B1001" s="24" t="s">
        <v>795</v>
      </c>
      <c r="C1001" s="14">
        <v>153240</v>
      </c>
      <c r="D1001" s="45"/>
      <c r="E1001" s="46">
        <f t="shared" si="359"/>
        <v>0</v>
      </c>
      <c r="F1001" s="46">
        <f t="shared" si="360"/>
        <v>0</v>
      </c>
      <c r="G1001" s="46">
        <f t="shared" si="361"/>
        <v>0</v>
      </c>
      <c r="H1001" s="53" t="e">
        <f t="shared" si="356"/>
        <v>#DIV/0!</v>
      </c>
      <c r="I1001" s="54" t="e">
        <f t="shared" si="357"/>
        <v>#DIV/0!</v>
      </c>
      <c r="J1001" s="65"/>
      <c r="K1001" s="78">
        <f t="shared" si="362"/>
        <v>0</v>
      </c>
      <c r="L1001" s="45"/>
      <c r="M1001" s="79">
        <f t="shared" si="363"/>
        <v>0</v>
      </c>
      <c r="N1001" s="65"/>
      <c r="O1001" s="78">
        <f t="shared" si="364"/>
        <v>0</v>
      </c>
      <c r="P1001" s="45"/>
      <c r="Q1001" s="79">
        <f t="shared" si="365"/>
        <v>0</v>
      </c>
      <c r="R1001" s="65"/>
      <c r="S1001" s="78">
        <f t="shared" si="366"/>
        <v>0</v>
      </c>
      <c r="T1001" s="45"/>
      <c r="U1001" s="79">
        <f t="shared" si="367"/>
        <v>0</v>
      </c>
      <c r="V1001" s="65"/>
      <c r="W1001" s="78">
        <f t="shared" si="368"/>
        <v>0</v>
      </c>
      <c r="X1001" s="45"/>
      <c r="Y1001" s="79">
        <f t="shared" si="369"/>
        <v>0</v>
      </c>
      <c r="Z1001" s="65"/>
      <c r="AA1001" s="78">
        <f t="shared" si="370"/>
        <v>0</v>
      </c>
      <c r="AB1001" s="45"/>
      <c r="AC1001" s="79">
        <f t="shared" si="371"/>
        <v>0</v>
      </c>
      <c r="AD1001" s="65"/>
      <c r="AE1001" s="78">
        <f t="shared" si="372"/>
        <v>0</v>
      </c>
      <c r="AF1001" s="45"/>
      <c r="AG1001" s="79">
        <f t="shared" si="373"/>
        <v>0</v>
      </c>
      <c r="AH1001" s="2"/>
      <c r="AI1001" s="2"/>
      <c r="AJ1001" s="2"/>
      <c r="AK1001" s="2"/>
      <c r="AL1001" s="2"/>
    </row>
    <row r="1002" spans="1:38" ht="16.5" customHeight="1" outlineLevel="1">
      <c r="A1002" s="12"/>
      <c r="B1002" s="24" t="s">
        <v>796</v>
      </c>
      <c r="C1002" s="14">
        <v>153240</v>
      </c>
      <c r="D1002" s="45"/>
      <c r="E1002" s="46">
        <f t="shared" si="359"/>
        <v>0</v>
      </c>
      <c r="F1002" s="46">
        <f t="shared" si="360"/>
        <v>0</v>
      </c>
      <c r="G1002" s="46">
        <f t="shared" si="361"/>
        <v>0</v>
      </c>
      <c r="H1002" s="53" t="e">
        <f t="shared" si="356"/>
        <v>#DIV/0!</v>
      </c>
      <c r="I1002" s="54" t="e">
        <f t="shared" si="357"/>
        <v>#DIV/0!</v>
      </c>
      <c r="J1002" s="65"/>
      <c r="K1002" s="78">
        <f t="shared" si="362"/>
        <v>0</v>
      </c>
      <c r="L1002" s="45"/>
      <c r="M1002" s="79">
        <f t="shared" si="363"/>
        <v>0</v>
      </c>
      <c r="N1002" s="65"/>
      <c r="O1002" s="78">
        <f t="shared" si="364"/>
        <v>0</v>
      </c>
      <c r="P1002" s="45"/>
      <c r="Q1002" s="79">
        <f t="shared" si="365"/>
        <v>0</v>
      </c>
      <c r="R1002" s="65"/>
      <c r="S1002" s="78">
        <f t="shared" si="366"/>
        <v>0</v>
      </c>
      <c r="T1002" s="45"/>
      <c r="U1002" s="79">
        <f t="shared" si="367"/>
        <v>0</v>
      </c>
      <c r="V1002" s="65"/>
      <c r="W1002" s="78">
        <f t="shared" si="368"/>
        <v>0</v>
      </c>
      <c r="X1002" s="45"/>
      <c r="Y1002" s="79">
        <f t="shared" si="369"/>
        <v>0</v>
      </c>
      <c r="Z1002" s="65"/>
      <c r="AA1002" s="78">
        <f t="shared" si="370"/>
        <v>0</v>
      </c>
      <c r="AB1002" s="45"/>
      <c r="AC1002" s="79">
        <f t="shared" si="371"/>
        <v>0</v>
      </c>
      <c r="AD1002" s="65"/>
      <c r="AE1002" s="78">
        <f t="shared" si="372"/>
        <v>0</v>
      </c>
      <c r="AF1002" s="45"/>
      <c r="AG1002" s="79">
        <f t="shared" si="373"/>
        <v>0</v>
      </c>
      <c r="AH1002" s="2"/>
      <c r="AI1002" s="2"/>
      <c r="AJ1002" s="2"/>
      <c r="AK1002" s="2"/>
      <c r="AL1002" s="2"/>
    </row>
    <row r="1003" spans="1:38" ht="16.5" customHeight="1" outlineLevel="1">
      <c r="A1003" s="12"/>
      <c r="B1003" s="24" t="s">
        <v>797</v>
      </c>
      <c r="C1003" s="14">
        <v>153240</v>
      </c>
      <c r="D1003" s="45"/>
      <c r="E1003" s="46">
        <f t="shared" si="359"/>
        <v>0</v>
      </c>
      <c r="F1003" s="46">
        <f t="shared" si="360"/>
        <v>0</v>
      </c>
      <c r="G1003" s="46">
        <f t="shared" si="361"/>
        <v>0</v>
      </c>
      <c r="H1003" s="53" t="e">
        <f t="shared" si="356"/>
        <v>#DIV/0!</v>
      </c>
      <c r="I1003" s="54" t="e">
        <f t="shared" si="357"/>
        <v>#DIV/0!</v>
      </c>
      <c r="J1003" s="65"/>
      <c r="K1003" s="78">
        <f t="shared" si="362"/>
        <v>0</v>
      </c>
      <c r="L1003" s="45"/>
      <c r="M1003" s="79">
        <f t="shared" si="363"/>
        <v>0</v>
      </c>
      <c r="N1003" s="65"/>
      <c r="O1003" s="78">
        <f t="shared" si="364"/>
        <v>0</v>
      </c>
      <c r="P1003" s="45"/>
      <c r="Q1003" s="79">
        <f t="shared" si="365"/>
        <v>0</v>
      </c>
      <c r="R1003" s="65"/>
      <c r="S1003" s="78">
        <f t="shared" si="366"/>
        <v>0</v>
      </c>
      <c r="T1003" s="45"/>
      <c r="U1003" s="79">
        <f t="shared" si="367"/>
        <v>0</v>
      </c>
      <c r="V1003" s="65"/>
      <c r="W1003" s="78">
        <f t="shared" si="368"/>
        <v>0</v>
      </c>
      <c r="X1003" s="45"/>
      <c r="Y1003" s="79">
        <f t="shared" si="369"/>
        <v>0</v>
      </c>
      <c r="Z1003" s="65"/>
      <c r="AA1003" s="78">
        <f t="shared" si="370"/>
        <v>0</v>
      </c>
      <c r="AB1003" s="45"/>
      <c r="AC1003" s="79">
        <f t="shared" si="371"/>
        <v>0</v>
      </c>
      <c r="AD1003" s="65"/>
      <c r="AE1003" s="78">
        <f t="shared" si="372"/>
        <v>0</v>
      </c>
      <c r="AF1003" s="45"/>
      <c r="AG1003" s="79">
        <f t="shared" si="373"/>
        <v>0</v>
      </c>
      <c r="AH1003" s="2"/>
      <c r="AI1003" s="2"/>
      <c r="AJ1003" s="2"/>
      <c r="AK1003" s="2"/>
      <c r="AL1003" s="2"/>
    </row>
    <row r="1004" spans="1:38" ht="16.5" customHeight="1" outlineLevel="1">
      <c r="A1004" s="12"/>
      <c r="B1004" s="24" t="s">
        <v>798</v>
      </c>
      <c r="C1004" s="14">
        <v>59200</v>
      </c>
      <c r="D1004" s="45"/>
      <c r="E1004" s="46">
        <f t="shared" si="359"/>
        <v>0</v>
      </c>
      <c r="F1004" s="46">
        <f t="shared" si="360"/>
        <v>0</v>
      </c>
      <c r="G1004" s="46">
        <f t="shared" si="361"/>
        <v>0</v>
      </c>
      <c r="H1004" s="53" t="e">
        <f t="shared" si="356"/>
        <v>#DIV/0!</v>
      </c>
      <c r="I1004" s="54" t="e">
        <f t="shared" si="357"/>
        <v>#DIV/0!</v>
      </c>
      <c r="J1004" s="65"/>
      <c r="K1004" s="78">
        <f t="shared" si="362"/>
        <v>0</v>
      </c>
      <c r="L1004" s="45"/>
      <c r="M1004" s="79">
        <f t="shared" si="363"/>
        <v>0</v>
      </c>
      <c r="N1004" s="65"/>
      <c r="O1004" s="78">
        <f t="shared" si="364"/>
        <v>0</v>
      </c>
      <c r="P1004" s="45"/>
      <c r="Q1004" s="79">
        <f t="shared" si="365"/>
        <v>0</v>
      </c>
      <c r="R1004" s="65"/>
      <c r="S1004" s="78">
        <f t="shared" si="366"/>
        <v>0</v>
      </c>
      <c r="T1004" s="45"/>
      <c r="U1004" s="79">
        <f t="shared" si="367"/>
        <v>0</v>
      </c>
      <c r="V1004" s="65"/>
      <c r="W1004" s="78">
        <f t="shared" si="368"/>
        <v>0</v>
      </c>
      <c r="X1004" s="45"/>
      <c r="Y1004" s="79">
        <f t="shared" si="369"/>
        <v>0</v>
      </c>
      <c r="Z1004" s="65"/>
      <c r="AA1004" s="78">
        <f t="shared" si="370"/>
        <v>0</v>
      </c>
      <c r="AB1004" s="45"/>
      <c r="AC1004" s="79">
        <f t="shared" si="371"/>
        <v>0</v>
      </c>
      <c r="AD1004" s="65"/>
      <c r="AE1004" s="78">
        <f t="shared" si="372"/>
        <v>0</v>
      </c>
      <c r="AF1004" s="45"/>
      <c r="AG1004" s="79">
        <f t="shared" si="373"/>
        <v>0</v>
      </c>
      <c r="AH1004" s="2"/>
      <c r="AI1004" s="2"/>
      <c r="AJ1004" s="2"/>
      <c r="AK1004" s="2"/>
      <c r="AL1004" s="2"/>
    </row>
    <row r="1005" spans="1:38" ht="16.5" customHeight="1" outlineLevel="1">
      <c r="A1005" s="12"/>
      <c r="B1005" s="24" t="s">
        <v>799</v>
      </c>
      <c r="C1005" s="14">
        <v>59200</v>
      </c>
      <c r="D1005" s="45"/>
      <c r="E1005" s="46">
        <f t="shared" si="359"/>
        <v>0</v>
      </c>
      <c r="F1005" s="46">
        <f t="shared" si="360"/>
        <v>0</v>
      </c>
      <c r="G1005" s="46">
        <f t="shared" si="361"/>
        <v>0</v>
      </c>
      <c r="H1005" s="53" t="e">
        <f t="shared" si="356"/>
        <v>#DIV/0!</v>
      </c>
      <c r="I1005" s="54" t="e">
        <f t="shared" si="357"/>
        <v>#DIV/0!</v>
      </c>
      <c r="J1005" s="65"/>
      <c r="K1005" s="78">
        <f t="shared" si="362"/>
        <v>0</v>
      </c>
      <c r="L1005" s="45"/>
      <c r="M1005" s="79">
        <f t="shared" si="363"/>
        <v>0</v>
      </c>
      <c r="N1005" s="65"/>
      <c r="O1005" s="78">
        <f t="shared" si="364"/>
        <v>0</v>
      </c>
      <c r="P1005" s="45"/>
      <c r="Q1005" s="79">
        <f t="shared" si="365"/>
        <v>0</v>
      </c>
      <c r="R1005" s="65"/>
      <c r="S1005" s="78">
        <f t="shared" si="366"/>
        <v>0</v>
      </c>
      <c r="T1005" s="45"/>
      <c r="U1005" s="79">
        <f t="shared" si="367"/>
        <v>0</v>
      </c>
      <c r="V1005" s="65"/>
      <c r="W1005" s="78">
        <f t="shared" si="368"/>
        <v>0</v>
      </c>
      <c r="X1005" s="45"/>
      <c r="Y1005" s="79">
        <f t="shared" si="369"/>
        <v>0</v>
      </c>
      <c r="Z1005" s="65"/>
      <c r="AA1005" s="78">
        <f t="shared" si="370"/>
        <v>0</v>
      </c>
      <c r="AB1005" s="45"/>
      <c r="AC1005" s="79">
        <f t="shared" si="371"/>
        <v>0</v>
      </c>
      <c r="AD1005" s="65"/>
      <c r="AE1005" s="78">
        <f t="shared" si="372"/>
        <v>0</v>
      </c>
      <c r="AF1005" s="45"/>
      <c r="AG1005" s="79">
        <f t="shared" si="373"/>
        <v>0</v>
      </c>
      <c r="AH1005" s="2"/>
      <c r="AI1005" s="2"/>
      <c r="AJ1005" s="2"/>
      <c r="AK1005" s="2"/>
      <c r="AL1005" s="2"/>
    </row>
    <row r="1006" spans="1:38" ht="16.5" customHeight="1" outlineLevel="1">
      <c r="A1006" s="12"/>
      <c r="B1006" s="24" t="s">
        <v>800</v>
      </c>
      <c r="C1006" s="14">
        <v>59200</v>
      </c>
      <c r="D1006" s="45"/>
      <c r="E1006" s="46">
        <f t="shared" si="359"/>
        <v>0</v>
      </c>
      <c r="F1006" s="46">
        <f t="shared" si="360"/>
        <v>0</v>
      </c>
      <c r="G1006" s="46">
        <f t="shared" si="361"/>
        <v>0</v>
      </c>
      <c r="H1006" s="53" t="e">
        <f t="shared" si="356"/>
        <v>#DIV/0!</v>
      </c>
      <c r="I1006" s="54" t="e">
        <f t="shared" si="357"/>
        <v>#DIV/0!</v>
      </c>
      <c r="J1006" s="65"/>
      <c r="K1006" s="78">
        <f t="shared" si="362"/>
        <v>0</v>
      </c>
      <c r="L1006" s="45"/>
      <c r="M1006" s="79">
        <f t="shared" si="363"/>
        <v>0</v>
      </c>
      <c r="N1006" s="65"/>
      <c r="O1006" s="78">
        <f t="shared" si="364"/>
        <v>0</v>
      </c>
      <c r="P1006" s="45"/>
      <c r="Q1006" s="79">
        <f t="shared" si="365"/>
        <v>0</v>
      </c>
      <c r="R1006" s="65"/>
      <c r="S1006" s="78">
        <f t="shared" si="366"/>
        <v>0</v>
      </c>
      <c r="T1006" s="45"/>
      <c r="U1006" s="79">
        <f t="shared" si="367"/>
        <v>0</v>
      </c>
      <c r="V1006" s="65"/>
      <c r="W1006" s="78">
        <f t="shared" si="368"/>
        <v>0</v>
      </c>
      <c r="X1006" s="45"/>
      <c r="Y1006" s="79">
        <f t="shared" si="369"/>
        <v>0</v>
      </c>
      <c r="Z1006" s="65"/>
      <c r="AA1006" s="78">
        <f t="shared" si="370"/>
        <v>0</v>
      </c>
      <c r="AB1006" s="45"/>
      <c r="AC1006" s="79">
        <f t="shared" si="371"/>
        <v>0</v>
      </c>
      <c r="AD1006" s="65"/>
      <c r="AE1006" s="78">
        <f t="shared" si="372"/>
        <v>0</v>
      </c>
      <c r="AF1006" s="45"/>
      <c r="AG1006" s="79">
        <f t="shared" si="373"/>
        <v>0</v>
      </c>
      <c r="AH1006" s="2"/>
      <c r="AI1006" s="2"/>
      <c r="AJ1006" s="2"/>
      <c r="AK1006" s="2"/>
      <c r="AL1006" s="2"/>
    </row>
    <row r="1007" spans="1:38" ht="16.5" customHeight="1" outlineLevel="1">
      <c r="A1007" s="12"/>
      <c r="B1007" s="24" t="s">
        <v>801</v>
      </c>
      <c r="C1007" s="14">
        <v>59200</v>
      </c>
      <c r="D1007" s="45"/>
      <c r="E1007" s="46">
        <f t="shared" si="359"/>
        <v>0</v>
      </c>
      <c r="F1007" s="46">
        <f t="shared" si="360"/>
        <v>0</v>
      </c>
      <c r="G1007" s="46">
        <f t="shared" si="361"/>
        <v>0</v>
      </c>
      <c r="H1007" s="53" t="e">
        <f t="shared" si="356"/>
        <v>#DIV/0!</v>
      </c>
      <c r="I1007" s="54" t="e">
        <f t="shared" si="357"/>
        <v>#DIV/0!</v>
      </c>
      <c r="J1007" s="65"/>
      <c r="K1007" s="78">
        <f t="shared" si="362"/>
        <v>0</v>
      </c>
      <c r="L1007" s="45"/>
      <c r="M1007" s="79">
        <f t="shared" si="363"/>
        <v>0</v>
      </c>
      <c r="N1007" s="65"/>
      <c r="O1007" s="78">
        <f t="shared" si="364"/>
        <v>0</v>
      </c>
      <c r="P1007" s="45"/>
      <c r="Q1007" s="79">
        <f t="shared" si="365"/>
        <v>0</v>
      </c>
      <c r="R1007" s="65"/>
      <c r="S1007" s="78">
        <f t="shared" si="366"/>
        <v>0</v>
      </c>
      <c r="T1007" s="45"/>
      <c r="U1007" s="79">
        <f t="shared" si="367"/>
        <v>0</v>
      </c>
      <c r="V1007" s="65"/>
      <c r="W1007" s="78">
        <f t="shared" si="368"/>
        <v>0</v>
      </c>
      <c r="X1007" s="45"/>
      <c r="Y1007" s="79">
        <f t="shared" si="369"/>
        <v>0</v>
      </c>
      <c r="Z1007" s="65"/>
      <c r="AA1007" s="78">
        <f t="shared" si="370"/>
        <v>0</v>
      </c>
      <c r="AB1007" s="45"/>
      <c r="AC1007" s="79">
        <f t="shared" si="371"/>
        <v>0</v>
      </c>
      <c r="AD1007" s="65"/>
      <c r="AE1007" s="78">
        <f t="shared" si="372"/>
        <v>0</v>
      </c>
      <c r="AF1007" s="45"/>
      <c r="AG1007" s="79">
        <f t="shared" si="373"/>
        <v>0</v>
      </c>
      <c r="AH1007" s="2"/>
      <c r="AI1007" s="2"/>
      <c r="AJ1007" s="2"/>
      <c r="AK1007" s="2"/>
      <c r="AL1007" s="2"/>
    </row>
    <row r="1008" spans="1:38" ht="16.5" customHeight="1" outlineLevel="1">
      <c r="A1008" s="12"/>
      <c r="B1008" s="24" t="s">
        <v>802</v>
      </c>
      <c r="C1008" s="14">
        <v>59200</v>
      </c>
      <c r="D1008" s="45"/>
      <c r="E1008" s="46">
        <f t="shared" si="359"/>
        <v>0</v>
      </c>
      <c r="F1008" s="46">
        <f t="shared" si="360"/>
        <v>0</v>
      </c>
      <c r="G1008" s="46">
        <f t="shared" si="361"/>
        <v>0</v>
      </c>
      <c r="H1008" s="53" t="e">
        <f t="shared" si="356"/>
        <v>#DIV/0!</v>
      </c>
      <c r="I1008" s="54" t="e">
        <f t="shared" si="357"/>
        <v>#DIV/0!</v>
      </c>
      <c r="J1008" s="65"/>
      <c r="K1008" s="78">
        <f t="shared" si="362"/>
        <v>0</v>
      </c>
      <c r="L1008" s="45"/>
      <c r="M1008" s="79">
        <f t="shared" si="363"/>
        <v>0</v>
      </c>
      <c r="N1008" s="65"/>
      <c r="O1008" s="78">
        <f t="shared" si="364"/>
        <v>0</v>
      </c>
      <c r="P1008" s="45"/>
      <c r="Q1008" s="79">
        <f t="shared" si="365"/>
        <v>0</v>
      </c>
      <c r="R1008" s="65"/>
      <c r="S1008" s="78">
        <f t="shared" si="366"/>
        <v>0</v>
      </c>
      <c r="T1008" s="45"/>
      <c r="U1008" s="79">
        <f t="shared" si="367"/>
        <v>0</v>
      </c>
      <c r="V1008" s="65"/>
      <c r="W1008" s="78">
        <f t="shared" si="368"/>
        <v>0</v>
      </c>
      <c r="X1008" s="45"/>
      <c r="Y1008" s="79">
        <f t="shared" si="369"/>
        <v>0</v>
      </c>
      <c r="Z1008" s="65"/>
      <c r="AA1008" s="78">
        <f t="shared" si="370"/>
        <v>0</v>
      </c>
      <c r="AB1008" s="45"/>
      <c r="AC1008" s="79">
        <f t="shared" si="371"/>
        <v>0</v>
      </c>
      <c r="AD1008" s="65"/>
      <c r="AE1008" s="78">
        <f t="shared" si="372"/>
        <v>0</v>
      </c>
      <c r="AF1008" s="45"/>
      <c r="AG1008" s="79">
        <f t="shared" si="373"/>
        <v>0</v>
      </c>
      <c r="AH1008" s="2"/>
      <c r="AI1008" s="2"/>
      <c r="AJ1008" s="2"/>
      <c r="AK1008" s="2"/>
      <c r="AL1008" s="2"/>
    </row>
    <row r="1009" spans="1:38" ht="16.5" customHeight="1" outlineLevel="1">
      <c r="A1009" s="12"/>
      <c r="B1009" s="24" t="s">
        <v>803</v>
      </c>
      <c r="C1009" s="14">
        <v>59200</v>
      </c>
      <c r="D1009" s="45"/>
      <c r="E1009" s="46">
        <f t="shared" si="359"/>
        <v>0</v>
      </c>
      <c r="F1009" s="46">
        <f t="shared" si="360"/>
        <v>0</v>
      </c>
      <c r="G1009" s="46">
        <f t="shared" si="361"/>
        <v>0</v>
      </c>
      <c r="H1009" s="53" t="e">
        <f t="shared" si="356"/>
        <v>#DIV/0!</v>
      </c>
      <c r="I1009" s="54" t="e">
        <f t="shared" si="357"/>
        <v>#DIV/0!</v>
      </c>
      <c r="J1009" s="65"/>
      <c r="K1009" s="78">
        <f t="shared" si="362"/>
        <v>0</v>
      </c>
      <c r="L1009" s="45"/>
      <c r="M1009" s="79">
        <f t="shared" si="363"/>
        <v>0</v>
      </c>
      <c r="N1009" s="65"/>
      <c r="O1009" s="78">
        <f t="shared" si="364"/>
        <v>0</v>
      </c>
      <c r="P1009" s="45"/>
      <c r="Q1009" s="79">
        <f t="shared" si="365"/>
        <v>0</v>
      </c>
      <c r="R1009" s="65"/>
      <c r="S1009" s="78">
        <f t="shared" si="366"/>
        <v>0</v>
      </c>
      <c r="T1009" s="45"/>
      <c r="U1009" s="79">
        <f t="shared" si="367"/>
        <v>0</v>
      </c>
      <c r="V1009" s="65"/>
      <c r="W1009" s="78">
        <f t="shared" si="368"/>
        <v>0</v>
      </c>
      <c r="X1009" s="45"/>
      <c r="Y1009" s="79">
        <f t="shared" si="369"/>
        <v>0</v>
      </c>
      <c r="Z1009" s="65"/>
      <c r="AA1009" s="78">
        <f t="shared" si="370"/>
        <v>0</v>
      </c>
      <c r="AB1009" s="45"/>
      <c r="AC1009" s="79">
        <f t="shared" si="371"/>
        <v>0</v>
      </c>
      <c r="AD1009" s="65"/>
      <c r="AE1009" s="78">
        <f t="shared" si="372"/>
        <v>0</v>
      </c>
      <c r="AF1009" s="45"/>
      <c r="AG1009" s="79">
        <f t="shared" si="373"/>
        <v>0</v>
      </c>
      <c r="AH1009" s="2"/>
      <c r="AI1009" s="2"/>
      <c r="AJ1009" s="2"/>
      <c r="AK1009" s="2"/>
      <c r="AL1009" s="2"/>
    </row>
    <row r="1010" spans="1:38" ht="16.5" customHeight="1" outlineLevel="1">
      <c r="A1010" s="12"/>
      <c r="B1010" s="27"/>
      <c r="C1010" s="14"/>
      <c r="D1010" s="45"/>
      <c r="E1010" s="46"/>
      <c r="F1010" s="46"/>
      <c r="G1010" s="46"/>
      <c r="H1010" s="53"/>
      <c r="I1010" s="54"/>
      <c r="J1010" s="65"/>
      <c r="K1010" s="78"/>
      <c r="L1010" s="45"/>
      <c r="M1010" s="79"/>
      <c r="N1010" s="65"/>
      <c r="O1010" s="78"/>
      <c r="P1010" s="45"/>
      <c r="Q1010" s="79"/>
      <c r="R1010" s="65"/>
      <c r="S1010" s="78"/>
      <c r="T1010" s="45"/>
      <c r="U1010" s="79"/>
      <c r="V1010" s="65"/>
      <c r="W1010" s="78"/>
      <c r="X1010" s="45"/>
      <c r="Y1010" s="79"/>
      <c r="Z1010" s="65"/>
      <c r="AA1010" s="78"/>
      <c r="AB1010" s="45"/>
      <c r="AC1010" s="79"/>
      <c r="AD1010" s="65"/>
      <c r="AE1010" s="78"/>
      <c r="AF1010" s="45"/>
      <c r="AG1010" s="79"/>
      <c r="AH1010" s="2"/>
      <c r="AI1010" s="2"/>
      <c r="AJ1010" s="2"/>
      <c r="AK1010" s="2"/>
      <c r="AL1010" s="2"/>
    </row>
    <row r="1011" spans="1:38" ht="16.5" customHeight="1">
      <c r="A1011" s="58"/>
      <c r="B1011" s="83" t="s">
        <v>804</v>
      </c>
      <c r="C1011" s="99"/>
      <c r="D1011" s="60"/>
      <c r="E1011" s="61">
        <f t="shared" ref="E1011:G1011" si="380">+E1012</f>
        <v>0</v>
      </c>
      <c r="F1011" s="61">
        <f t="shared" si="380"/>
        <v>0</v>
      </c>
      <c r="G1011" s="61">
        <f t="shared" si="380"/>
        <v>0</v>
      </c>
      <c r="H1011" s="62" t="e">
        <f t="shared" si="356"/>
        <v>#DIV/0!</v>
      </c>
      <c r="I1011" s="63" t="e">
        <f t="shared" si="357"/>
        <v>#DIV/0!</v>
      </c>
      <c r="J1011" s="84">
        <f t="shared" ref="J1011:AG1011" si="381">+J1012</f>
        <v>0</v>
      </c>
      <c r="K1011" s="85">
        <f t="shared" si="381"/>
        <v>0</v>
      </c>
      <c r="L1011" s="60">
        <f t="shared" si="381"/>
        <v>0</v>
      </c>
      <c r="M1011" s="86">
        <f t="shared" si="381"/>
        <v>0</v>
      </c>
      <c r="N1011" s="84">
        <f t="shared" si="381"/>
        <v>0</v>
      </c>
      <c r="O1011" s="85">
        <f t="shared" si="381"/>
        <v>0</v>
      </c>
      <c r="P1011" s="60">
        <f t="shared" si="381"/>
        <v>0</v>
      </c>
      <c r="Q1011" s="86">
        <f t="shared" si="381"/>
        <v>0</v>
      </c>
      <c r="R1011" s="84">
        <f t="shared" si="381"/>
        <v>0</v>
      </c>
      <c r="S1011" s="85">
        <f t="shared" si="381"/>
        <v>0</v>
      </c>
      <c r="T1011" s="60">
        <f t="shared" si="381"/>
        <v>0</v>
      </c>
      <c r="U1011" s="86">
        <f t="shared" si="381"/>
        <v>0</v>
      </c>
      <c r="V1011" s="84">
        <f t="shared" si="381"/>
        <v>0</v>
      </c>
      <c r="W1011" s="85">
        <f t="shared" si="381"/>
        <v>0</v>
      </c>
      <c r="X1011" s="60">
        <f t="shared" si="381"/>
        <v>0</v>
      </c>
      <c r="Y1011" s="86">
        <f t="shared" si="381"/>
        <v>0</v>
      </c>
      <c r="Z1011" s="84">
        <f t="shared" si="381"/>
        <v>0</v>
      </c>
      <c r="AA1011" s="85">
        <f t="shared" si="381"/>
        <v>0</v>
      </c>
      <c r="AB1011" s="60">
        <f t="shared" si="381"/>
        <v>0</v>
      </c>
      <c r="AC1011" s="86">
        <f t="shared" si="381"/>
        <v>0</v>
      </c>
      <c r="AD1011" s="84">
        <f t="shared" si="381"/>
        <v>0</v>
      </c>
      <c r="AE1011" s="85">
        <f t="shared" si="381"/>
        <v>0</v>
      </c>
      <c r="AF1011" s="60">
        <f t="shared" si="381"/>
        <v>0</v>
      </c>
      <c r="AG1011" s="86">
        <f t="shared" si="381"/>
        <v>0</v>
      </c>
      <c r="AH1011" s="2"/>
      <c r="AI1011" s="2"/>
      <c r="AJ1011" s="2"/>
      <c r="AK1011" s="2"/>
      <c r="AL1011" s="2"/>
    </row>
    <row r="1012" spans="1:38" ht="16.5" customHeight="1">
      <c r="A1012" s="12">
        <v>3001002</v>
      </c>
      <c r="B1012" s="27" t="s">
        <v>805</v>
      </c>
      <c r="C1012" s="14">
        <v>316610</v>
      </c>
      <c r="D1012" s="45"/>
      <c r="E1012" s="46">
        <f t="shared" si="359"/>
        <v>0</v>
      </c>
      <c r="F1012" s="46">
        <f t="shared" si="360"/>
        <v>0</v>
      </c>
      <c r="G1012" s="46">
        <f t="shared" si="361"/>
        <v>0</v>
      </c>
      <c r="H1012" s="53" t="e">
        <f t="shared" si="356"/>
        <v>#DIV/0!</v>
      </c>
      <c r="I1012" s="54" t="e">
        <f t="shared" si="357"/>
        <v>#DIV/0!</v>
      </c>
      <c r="J1012" s="65"/>
      <c r="K1012" s="78">
        <f t="shared" si="362"/>
        <v>0</v>
      </c>
      <c r="L1012" s="45"/>
      <c r="M1012" s="79">
        <f t="shared" si="363"/>
        <v>0</v>
      </c>
      <c r="N1012" s="65"/>
      <c r="O1012" s="78">
        <f t="shared" si="364"/>
        <v>0</v>
      </c>
      <c r="P1012" s="45"/>
      <c r="Q1012" s="79">
        <f t="shared" si="365"/>
        <v>0</v>
      </c>
      <c r="R1012" s="65"/>
      <c r="S1012" s="78">
        <f t="shared" si="366"/>
        <v>0</v>
      </c>
      <c r="T1012" s="45"/>
      <c r="U1012" s="79">
        <f t="shared" si="367"/>
        <v>0</v>
      </c>
      <c r="V1012" s="65"/>
      <c r="W1012" s="78">
        <f t="shared" si="368"/>
        <v>0</v>
      </c>
      <c r="X1012" s="45"/>
      <c r="Y1012" s="79">
        <f t="shared" si="369"/>
        <v>0</v>
      </c>
      <c r="Z1012" s="65"/>
      <c r="AA1012" s="78">
        <f t="shared" si="370"/>
        <v>0</v>
      </c>
      <c r="AB1012" s="45"/>
      <c r="AC1012" s="79">
        <f t="shared" si="371"/>
        <v>0</v>
      </c>
      <c r="AD1012" s="65"/>
      <c r="AE1012" s="78">
        <f t="shared" si="372"/>
        <v>0</v>
      </c>
      <c r="AF1012" s="45"/>
      <c r="AG1012" s="79">
        <f t="shared" si="373"/>
        <v>0</v>
      </c>
      <c r="AH1012" s="2"/>
      <c r="AI1012" s="2"/>
      <c r="AJ1012" s="2"/>
      <c r="AK1012" s="2"/>
      <c r="AL1012" s="2"/>
    </row>
    <row r="1013" spans="1:38" ht="16.5" customHeight="1">
      <c r="A1013" s="12"/>
      <c r="B1013" s="35"/>
      <c r="C1013" s="14">
        <v>11110</v>
      </c>
      <c r="D1013" s="45"/>
      <c r="E1013" s="46"/>
      <c r="F1013" s="46"/>
      <c r="G1013" s="46"/>
      <c r="H1013" s="53"/>
      <c r="I1013" s="54"/>
      <c r="J1013" s="65"/>
      <c r="K1013" s="78"/>
      <c r="L1013" s="45"/>
      <c r="M1013" s="79"/>
      <c r="N1013" s="65"/>
      <c r="O1013" s="78"/>
      <c r="P1013" s="45"/>
      <c r="Q1013" s="79"/>
      <c r="R1013" s="65"/>
      <c r="S1013" s="78"/>
      <c r="T1013" s="45"/>
      <c r="U1013" s="79"/>
      <c r="V1013" s="65"/>
      <c r="W1013" s="78"/>
      <c r="X1013" s="45"/>
      <c r="Y1013" s="79"/>
      <c r="Z1013" s="65"/>
      <c r="AA1013" s="78"/>
      <c r="AB1013" s="45"/>
      <c r="AC1013" s="79"/>
      <c r="AD1013" s="65"/>
      <c r="AE1013" s="78"/>
      <c r="AF1013" s="45"/>
      <c r="AG1013" s="79"/>
      <c r="AH1013" s="2"/>
      <c r="AI1013" s="2"/>
      <c r="AJ1013" s="2"/>
      <c r="AK1013" s="2"/>
      <c r="AL1013" s="2"/>
    </row>
    <row r="1014" spans="1:38" ht="16.5" customHeight="1" outlineLevel="1">
      <c r="A1014" s="58"/>
      <c r="B1014" s="83" t="s">
        <v>806</v>
      </c>
      <c r="C1014" s="99"/>
      <c r="D1014" s="60"/>
      <c r="E1014" s="61">
        <f t="shared" ref="E1014:G1014" si="382">SUM(E1015:E1020)</f>
        <v>0</v>
      </c>
      <c r="F1014" s="61">
        <f t="shared" si="382"/>
        <v>0</v>
      </c>
      <c r="G1014" s="61">
        <f t="shared" si="382"/>
        <v>0</v>
      </c>
      <c r="H1014" s="62" t="e">
        <f t="shared" si="356"/>
        <v>#DIV/0!</v>
      </c>
      <c r="I1014" s="63" t="e">
        <f t="shared" si="357"/>
        <v>#DIV/0!</v>
      </c>
      <c r="J1014" s="84">
        <f t="shared" ref="J1014:AG1014" si="383">SUM(J1015:J1020)</f>
        <v>0</v>
      </c>
      <c r="K1014" s="85">
        <f t="shared" si="383"/>
        <v>0</v>
      </c>
      <c r="L1014" s="60">
        <f t="shared" si="383"/>
        <v>0</v>
      </c>
      <c r="M1014" s="86">
        <f t="shared" si="383"/>
        <v>0</v>
      </c>
      <c r="N1014" s="84">
        <f t="shared" si="383"/>
        <v>0</v>
      </c>
      <c r="O1014" s="85">
        <f t="shared" si="383"/>
        <v>0</v>
      </c>
      <c r="P1014" s="60">
        <f t="shared" si="383"/>
        <v>0</v>
      </c>
      <c r="Q1014" s="86">
        <f t="shared" si="383"/>
        <v>0</v>
      </c>
      <c r="R1014" s="84">
        <f t="shared" si="383"/>
        <v>0</v>
      </c>
      <c r="S1014" s="85">
        <f t="shared" si="383"/>
        <v>0</v>
      </c>
      <c r="T1014" s="60">
        <f t="shared" si="383"/>
        <v>0</v>
      </c>
      <c r="U1014" s="86">
        <f t="shared" si="383"/>
        <v>0</v>
      </c>
      <c r="V1014" s="84">
        <f t="shared" si="383"/>
        <v>0</v>
      </c>
      <c r="W1014" s="85">
        <f t="shared" si="383"/>
        <v>0</v>
      </c>
      <c r="X1014" s="60">
        <f t="shared" si="383"/>
        <v>0</v>
      </c>
      <c r="Y1014" s="86">
        <f t="shared" si="383"/>
        <v>0</v>
      </c>
      <c r="Z1014" s="84">
        <f t="shared" si="383"/>
        <v>0</v>
      </c>
      <c r="AA1014" s="85">
        <f t="shared" si="383"/>
        <v>0</v>
      </c>
      <c r="AB1014" s="60">
        <f t="shared" si="383"/>
        <v>0</v>
      </c>
      <c r="AC1014" s="86">
        <f t="shared" si="383"/>
        <v>0</v>
      </c>
      <c r="AD1014" s="84">
        <f t="shared" si="383"/>
        <v>0</v>
      </c>
      <c r="AE1014" s="85">
        <f t="shared" si="383"/>
        <v>0</v>
      </c>
      <c r="AF1014" s="60">
        <f t="shared" si="383"/>
        <v>0</v>
      </c>
      <c r="AG1014" s="86">
        <f t="shared" si="383"/>
        <v>0</v>
      </c>
      <c r="AH1014" s="2"/>
      <c r="AI1014" s="2"/>
      <c r="AJ1014" s="2"/>
      <c r="AK1014" s="2"/>
      <c r="AL1014" s="2"/>
    </row>
    <row r="1015" spans="1:38" ht="16.5" customHeight="1" outlineLevel="1">
      <c r="A1015" s="12">
        <v>3114202</v>
      </c>
      <c r="B1015" s="27" t="s">
        <v>807</v>
      </c>
      <c r="C1015" s="14">
        <v>42340</v>
      </c>
      <c r="D1015" s="45"/>
      <c r="E1015" s="46">
        <f t="shared" si="359"/>
        <v>0</v>
      </c>
      <c r="F1015" s="46">
        <f t="shared" si="360"/>
        <v>0</v>
      </c>
      <c r="G1015" s="46">
        <f t="shared" si="361"/>
        <v>0</v>
      </c>
      <c r="H1015" s="53" t="e">
        <f t="shared" si="356"/>
        <v>#DIV/0!</v>
      </c>
      <c r="I1015" s="54" t="e">
        <f t="shared" si="357"/>
        <v>#DIV/0!</v>
      </c>
      <c r="J1015" s="65"/>
      <c r="K1015" s="78">
        <f t="shared" si="362"/>
        <v>0</v>
      </c>
      <c r="L1015" s="45"/>
      <c r="M1015" s="79">
        <f t="shared" si="363"/>
        <v>0</v>
      </c>
      <c r="N1015" s="65"/>
      <c r="O1015" s="78">
        <f t="shared" si="364"/>
        <v>0</v>
      </c>
      <c r="P1015" s="45"/>
      <c r="Q1015" s="79">
        <f t="shared" si="365"/>
        <v>0</v>
      </c>
      <c r="R1015" s="65"/>
      <c r="S1015" s="78">
        <f t="shared" si="366"/>
        <v>0</v>
      </c>
      <c r="T1015" s="45"/>
      <c r="U1015" s="79">
        <f t="shared" si="367"/>
        <v>0</v>
      </c>
      <c r="V1015" s="65"/>
      <c r="W1015" s="78">
        <f t="shared" si="368"/>
        <v>0</v>
      </c>
      <c r="X1015" s="45"/>
      <c r="Y1015" s="79">
        <f t="shared" si="369"/>
        <v>0</v>
      </c>
      <c r="Z1015" s="65"/>
      <c r="AA1015" s="78">
        <f t="shared" si="370"/>
        <v>0</v>
      </c>
      <c r="AB1015" s="45"/>
      <c r="AC1015" s="79">
        <f t="shared" si="371"/>
        <v>0</v>
      </c>
      <c r="AD1015" s="65"/>
      <c r="AE1015" s="78">
        <f t="shared" si="372"/>
        <v>0</v>
      </c>
      <c r="AF1015" s="45"/>
      <c r="AG1015" s="79">
        <f t="shared" si="373"/>
        <v>0</v>
      </c>
      <c r="AH1015" s="2"/>
      <c r="AI1015" s="2"/>
      <c r="AJ1015" s="2"/>
      <c r="AK1015" s="2"/>
      <c r="AL1015" s="2"/>
    </row>
    <row r="1016" spans="1:38" ht="16.5" customHeight="1" outlineLevel="1">
      <c r="A1016" s="12">
        <v>1202057</v>
      </c>
      <c r="B1016" s="27" t="s">
        <v>808</v>
      </c>
      <c r="C1016" s="14">
        <v>532350</v>
      </c>
      <c r="D1016" s="45"/>
      <c r="E1016" s="46">
        <f t="shared" si="359"/>
        <v>0</v>
      </c>
      <c r="F1016" s="46">
        <f t="shared" si="360"/>
        <v>0</v>
      </c>
      <c r="G1016" s="46">
        <f t="shared" si="361"/>
        <v>0</v>
      </c>
      <c r="H1016" s="53" t="e">
        <f t="shared" si="356"/>
        <v>#DIV/0!</v>
      </c>
      <c r="I1016" s="54" t="e">
        <f t="shared" si="357"/>
        <v>#DIV/0!</v>
      </c>
      <c r="J1016" s="65"/>
      <c r="K1016" s="78">
        <f t="shared" si="362"/>
        <v>0</v>
      </c>
      <c r="L1016" s="45"/>
      <c r="M1016" s="79">
        <f t="shared" si="363"/>
        <v>0</v>
      </c>
      <c r="N1016" s="65"/>
      <c r="O1016" s="78">
        <f t="shared" si="364"/>
        <v>0</v>
      </c>
      <c r="P1016" s="45"/>
      <c r="Q1016" s="79">
        <f t="shared" si="365"/>
        <v>0</v>
      </c>
      <c r="R1016" s="65"/>
      <c r="S1016" s="78">
        <f t="shared" si="366"/>
        <v>0</v>
      </c>
      <c r="T1016" s="45"/>
      <c r="U1016" s="79">
        <f t="shared" si="367"/>
        <v>0</v>
      </c>
      <c r="V1016" s="65"/>
      <c r="W1016" s="78">
        <f t="shared" si="368"/>
        <v>0</v>
      </c>
      <c r="X1016" s="45"/>
      <c r="Y1016" s="79">
        <f t="shared" si="369"/>
        <v>0</v>
      </c>
      <c r="Z1016" s="65"/>
      <c r="AA1016" s="78">
        <f t="shared" si="370"/>
        <v>0</v>
      </c>
      <c r="AB1016" s="45"/>
      <c r="AC1016" s="79">
        <f t="shared" si="371"/>
        <v>0</v>
      </c>
      <c r="AD1016" s="65"/>
      <c r="AE1016" s="78">
        <f t="shared" si="372"/>
        <v>0</v>
      </c>
      <c r="AF1016" s="45"/>
      <c r="AG1016" s="79">
        <f t="shared" si="373"/>
        <v>0</v>
      </c>
      <c r="AH1016" s="2"/>
      <c r="AI1016" s="2"/>
      <c r="AJ1016" s="2"/>
      <c r="AK1016" s="2"/>
      <c r="AL1016" s="2"/>
    </row>
    <row r="1017" spans="1:38" ht="16.5" customHeight="1" outlineLevel="1">
      <c r="A1017" s="12">
        <v>3114203</v>
      </c>
      <c r="B1017" s="27" t="s">
        <v>809</v>
      </c>
      <c r="C1017" s="14">
        <v>4217160</v>
      </c>
      <c r="D1017" s="45"/>
      <c r="E1017" s="46">
        <f t="shared" si="359"/>
        <v>0</v>
      </c>
      <c r="F1017" s="46">
        <f t="shared" si="360"/>
        <v>0</v>
      </c>
      <c r="G1017" s="46">
        <f t="shared" si="361"/>
        <v>0</v>
      </c>
      <c r="H1017" s="53" t="e">
        <f t="shared" si="356"/>
        <v>#DIV/0!</v>
      </c>
      <c r="I1017" s="54" t="e">
        <f t="shared" si="357"/>
        <v>#DIV/0!</v>
      </c>
      <c r="J1017" s="65"/>
      <c r="K1017" s="78">
        <f t="shared" si="362"/>
        <v>0</v>
      </c>
      <c r="L1017" s="45"/>
      <c r="M1017" s="79">
        <f t="shared" si="363"/>
        <v>0</v>
      </c>
      <c r="N1017" s="65"/>
      <c r="O1017" s="78">
        <f t="shared" si="364"/>
        <v>0</v>
      </c>
      <c r="P1017" s="45"/>
      <c r="Q1017" s="79">
        <f t="shared" si="365"/>
        <v>0</v>
      </c>
      <c r="R1017" s="65"/>
      <c r="S1017" s="78">
        <f t="shared" si="366"/>
        <v>0</v>
      </c>
      <c r="T1017" s="45"/>
      <c r="U1017" s="79">
        <f t="shared" si="367"/>
        <v>0</v>
      </c>
      <c r="V1017" s="65"/>
      <c r="W1017" s="78">
        <f t="shared" si="368"/>
        <v>0</v>
      </c>
      <c r="X1017" s="45"/>
      <c r="Y1017" s="79">
        <f t="shared" si="369"/>
        <v>0</v>
      </c>
      <c r="Z1017" s="65"/>
      <c r="AA1017" s="78">
        <f t="shared" si="370"/>
        <v>0</v>
      </c>
      <c r="AB1017" s="45"/>
      <c r="AC1017" s="79">
        <f t="shared" si="371"/>
        <v>0</v>
      </c>
      <c r="AD1017" s="65"/>
      <c r="AE1017" s="78">
        <f t="shared" si="372"/>
        <v>0</v>
      </c>
      <c r="AF1017" s="45"/>
      <c r="AG1017" s="79">
        <f t="shared" si="373"/>
        <v>0</v>
      </c>
      <c r="AH1017" s="2"/>
      <c r="AI1017" s="2"/>
      <c r="AJ1017" s="2"/>
      <c r="AK1017" s="2"/>
      <c r="AL1017" s="2"/>
    </row>
    <row r="1018" spans="1:38" ht="16.5" customHeight="1" outlineLevel="1">
      <c r="A1018" s="12">
        <v>3114204</v>
      </c>
      <c r="B1018" s="34" t="s">
        <v>810</v>
      </c>
      <c r="C1018" s="14">
        <v>65840</v>
      </c>
      <c r="D1018" s="45"/>
      <c r="E1018" s="46">
        <f t="shared" si="359"/>
        <v>0</v>
      </c>
      <c r="F1018" s="46">
        <f t="shared" si="360"/>
        <v>0</v>
      </c>
      <c r="G1018" s="46">
        <f t="shared" si="361"/>
        <v>0</v>
      </c>
      <c r="H1018" s="53" t="e">
        <f t="shared" si="356"/>
        <v>#DIV/0!</v>
      </c>
      <c r="I1018" s="54" t="e">
        <f t="shared" si="357"/>
        <v>#DIV/0!</v>
      </c>
      <c r="J1018" s="65"/>
      <c r="K1018" s="78">
        <f t="shared" si="362"/>
        <v>0</v>
      </c>
      <c r="L1018" s="45"/>
      <c r="M1018" s="79">
        <f t="shared" si="363"/>
        <v>0</v>
      </c>
      <c r="N1018" s="65"/>
      <c r="O1018" s="78">
        <f t="shared" si="364"/>
        <v>0</v>
      </c>
      <c r="P1018" s="45"/>
      <c r="Q1018" s="79">
        <f t="shared" si="365"/>
        <v>0</v>
      </c>
      <c r="R1018" s="65"/>
      <c r="S1018" s="78">
        <f t="shared" si="366"/>
        <v>0</v>
      </c>
      <c r="T1018" s="45"/>
      <c r="U1018" s="79">
        <f t="shared" si="367"/>
        <v>0</v>
      </c>
      <c r="V1018" s="65"/>
      <c r="W1018" s="78">
        <f t="shared" si="368"/>
        <v>0</v>
      </c>
      <c r="X1018" s="45"/>
      <c r="Y1018" s="79">
        <f t="shared" si="369"/>
        <v>0</v>
      </c>
      <c r="Z1018" s="65"/>
      <c r="AA1018" s="78">
        <f t="shared" si="370"/>
        <v>0</v>
      </c>
      <c r="AB1018" s="45"/>
      <c r="AC1018" s="79">
        <f t="shared" si="371"/>
        <v>0</v>
      </c>
      <c r="AD1018" s="65"/>
      <c r="AE1018" s="78">
        <f t="shared" si="372"/>
        <v>0</v>
      </c>
      <c r="AF1018" s="45"/>
      <c r="AG1018" s="79">
        <f t="shared" si="373"/>
        <v>0</v>
      </c>
      <c r="AH1018" s="2"/>
      <c r="AI1018" s="2"/>
      <c r="AJ1018" s="2"/>
      <c r="AK1018" s="2"/>
      <c r="AL1018" s="2"/>
    </row>
    <row r="1019" spans="1:38" ht="16.5" customHeight="1" outlineLevel="1">
      <c r="A1019" s="12">
        <v>3114214</v>
      </c>
      <c r="B1019" s="34" t="s">
        <v>811</v>
      </c>
      <c r="C1019" s="14">
        <v>10590</v>
      </c>
      <c r="D1019" s="45"/>
      <c r="E1019" s="46">
        <f t="shared" si="359"/>
        <v>0</v>
      </c>
      <c r="F1019" s="46">
        <f t="shared" si="360"/>
        <v>0</v>
      </c>
      <c r="G1019" s="46">
        <f t="shared" si="361"/>
        <v>0</v>
      </c>
      <c r="H1019" s="53" t="e">
        <f t="shared" si="356"/>
        <v>#DIV/0!</v>
      </c>
      <c r="I1019" s="54" t="e">
        <f t="shared" si="357"/>
        <v>#DIV/0!</v>
      </c>
      <c r="J1019" s="65"/>
      <c r="K1019" s="78">
        <f t="shared" si="362"/>
        <v>0</v>
      </c>
      <c r="L1019" s="45"/>
      <c r="M1019" s="79">
        <f t="shared" si="363"/>
        <v>0</v>
      </c>
      <c r="N1019" s="65"/>
      <c r="O1019" s="78">
        <f t="shared" si="364"/>
        <v>0</v>
      </c>
      <c r="P1019" s="45"/>
      <c r="Q1019" s="79">
        <f t="shared" si="365"/>
        <v>0</v>
      </c>
      <c r="R1019" s="65"/>
      <c r="S1019" s="78">
        <f t="shared" si="366"/>
        <v>0</v>
      </c>
      <c r="T1019" s="45"/>
      <c r="U1019" s="79">
        <f t="shared" si="367"/>
        <v>0</v>
      </c>
      <c r="V1019" s="65"/>
      <c r="W1019" s="78">
        <f t="shared" si="368"/>
        <v>0</v>
      </c>
      <c r="X1019" s="45"/>
      <c r="Y1019" s="79">
        <f t="shared" si="369"/>
        <v>0</v>
      </c>
      <c r="Z1019" s="65"/>
      <c r="AA1019" s="78">
        <f t="shared" si="370"/>
        <v>0</v>
      </c>
      <c r="AB1019" s="45"/>
      <c r="AC1019" s="79">
        <f t="shared" si="371"/>
        <v>0</v>
      </c>
      <c r="AD1019" s="65"/>
      <c r="AE1019" s="78">
        <f t="shared" si="372"/>
        <v>0</v>
      </c>
      <c r="AF1019" s="45"/>
      <c r="AG1019" s="79">
        <f t="shared" si="373"/>
        <v>0</v>
      </c>
      <c r="AH1019" s="2"/>
      <c r="AI1019" s="2"/>
      <c r="AJ1019" s="2"/>
      <c r="AK1019" s="2"/>
      <c r="AL1019" s="2"/>
    </row>
    <row r="1020" spans="1:38" ht="16.5" customHeight="1" outlineLevel="1">
      <c r="A1020" s="12">
        <v>3114205</v>
      </c>
      <c r="B1020" s="34" t="s">
        <v>812</v>
      </c>
      <c r="C1020" s="14">
        <v>18660</v>
      </c>
      <c r="D1020" s="45"/>
      <c r="E1020" s="46">
        <f t="shared" si="359"/>
        <v>0</v>
      </c>
      <c r="F1020" s="46">
        <f t="shared" si="360"/>
        <v>0</v>
      </c>
      <c r="G1020" s="46">
        <f t="shared" si="361"/>
        <v>0</v>
      </c>
      <c r="H1020" s="53" t="e">
        <f t="shared" si="356"/>
        <v>#DIV/0!</v>
      </c>
      <c r="I1020" s="54" t="e">
        <f t="shared" si="357"/>
        <v>#DIV/0!</v>
      </c>
      <c r="J1020" s="65"/>
      <c r="K1020" s="78">
        <f t="shared" si="362"/>
        <v>0</v>
      </c>
      <c r="L1020" s="45"/>
      <c r="M1020" s="79">
        <f t="shared" si="363"/>
        <v>0</v>
      </c>
      <c r="N1020" s="65"/>
      <c r="O1020" s="78">
        <f t="shared" si="364"/>
        <v>0</v>
      </c>
      <c r="P1020" s="45"/>
      <c r="Q1020" s="79">
        <f t="shared" si="365"/>
        <v>0</v>
      </c>
      <c r="R1020" s="65"/>
      <c r="S1020" s="78">
        <f t="shared" si="366"/>
        <v>0</v>
      </c>
      <c r="T1020" s="45"/>
      <c r="U1020" s="79">
        <f t="shared" si="367"/>
        <v>0</v>
      </c>
      <c r="V1020" s="65"/>
      <c r="W1020" s="78">
        <f t="shared" si="368"/>
        <v>0</v>
      </c>
      <c r="X1020" s="45"/>
      <c r="Y1020" s="79">
        <f t="shared" si="369"/>
        <v>0</v>
      </c>
      <c r="Z1020" s="65"/>
      <c r="AA1020" s="78">
        <f t="shared" si="370"/>
        <v>0</v>
      </c>
      <c r="AB1020" s="45"/>
      <c r="AC1020" s="79">
        <f t="shared" si="371"/>
        <v>0</v>
      </c>
      <c r="AD1020" s="65"/>
      <c r="AE1020" s="78">
        <f t="shared" si="372"/>
        <v>0</v>
      </c>
      <c r="AF1020" s="45"/>
      <c r="AG1020" s="79">
        <f t="shared" si="373"/>
        <v>0</v>
      </c>
      <c r="AH1020" s="2"/>
      <c r="AI1020" s="2"/>
      <c r="AJ1020" s="2"/>
      <c r="AK1020" s="2"/>
      <c r="AL1020" s="2"/>
    </row>
    <row r="1021" spans="1:38" ht="16.5" customHeight="1" outlineLevel="1">
      <c r="A1021" s="12"/>
      <c r="B1021" s="27"/>
      <c r="C1021" s="14"/>
      <c r="D1021" s="45"/>
      <c r="E1021" s="46"/>
      <c r="F1021" s="46"/>
      <c r="G1021" s="46"/>
      <c r="H1021" s="53"/>
      <c r="I1021" s="54"/>
      <c r="J1021" s="65"/>
      <c r="K1021" s="78"/>
      <c r="L1021" s="45"/>
      <c r="M1021" s="79"/>
      <c r="N1021" s="65"/>
      <c r="O1021" s="78"/>
      <c r="P1021" s="45"/>
      <c r="Q1021" s="79"/>
      <c r="R1021" s="65"/>
      <c r="S1021" s="78"/>
      <c r="T1021" s="45"/>
      <c r="U1021" s="79"/>
      <c r="V1021" s="65"/>
      <c r="W1021" s="78"/>
      <c r="X1021" s="45"/>
      <c r="Y1021" s="79"/>
      <c r="Z1021" s="65"/>
      <c r="AA1021" s="78"/>
      <c r="AB1021" s="45"/>
      <c r="AC1021" s="79"/>
      <c r="AD1021" s="65"/>
      <c r="AE1021" s="78"/>
      <c r="AF1021" s="45"/>
      <c r="AG1021" s="79"/>
      <c r="AH1021" s="2"/>
      <c r="AI1021" s="2"/>
      <c r="AJ1021" s="2"/>
      <c r="AK1021" s="2"/>
      <c r="AL1021" s="2"/>
    </row>
    <row r="1022" spans="1:38" ht="16.5" customHeight="1" outlineLevel="1">
      <c r="A1022" s="58"/>
      <c r="B1022" s="83" t="s">
        <v>813</v>
      </c>
      <c r="C1022" s="99"/>
      <c r="D1022" s="60"/>
      <c r="E1022" s="61">
        <f t="shared" ref="E1022:G1022" si="384">SUM(E1023:E1025)</f>
        <v>0</v>
      </c>
      <c r="F1022" s="61">
        <f t="shared" si="384"/>
        <v>0</v>
      </c>
      <c r="G1022" s="61">
        <f t="shared" si="384"/>
        <v>0</v>
      </c>
      <c r="H1022" s="62" t="e">
        <f t="shared" si="356"/>
        <v>#DIV/0!</v>
      </c>
      <c r="I1022" s="63" t="e">
        <f t="shared" si="357"/>
        <v>#DIV/0!</v>
      </c>
      <c r="J1022" s="84">
        <f t="shared" ref="J1022:AG1022" si="385">SUM(J1023:J1025)</f>
        <v>0</v>
      </c>
      <c r="K1022" s="85">
        <f t="shared" si="385"/>
        <v>0</v>
      </c>
      <c r="L1022" s="60">
        <f t="shared" si="385"/>
        <v>0</v>
      </c>
      <c r="M1022" s="86">
        <f t="shared" si="385"/>
        <v>0</v>
      </c>
      <c r="N1022" s="84">
        <f t="shared" si="385"/>
        <v>0</v>
      </c>
      <c r="O1022" s="85">
        <f t="shared" si="385"/>
        <v>0</v>
      </c>
      <c r="P1022" s="60">
        <f t="shared" si="385"/>
        <v>0</v>
      </c>
      <c r="Q1022" s="86">
        <f t="shared" si="385"/>
        <v>0</v>
      </c>
      <c r="R1022" s="84">
        <f t="shared" si="385"/>
        <v>0</v>
      </c>
      <c r="S1022" s="85">
        <f t="shared" si="385"/>
        <v>0</v>
      </c>
      <c r="T1022" s="60">
        <f t="shared" si="385"/>
        <v>0</v>
      </c>
      <c r="U1022" s="86">
        <f t="shared" si="385"/>
        <v>0</v>
      </c>
      <c r="V1022" s="84">
        <f t="shared" si="385"/>
        <v>0</v>
      </c>
      <c r="W1022" s="85">
        <f t="shared" si="385"/>
        <v>0</v>
      </c>
      <c r="X1022" s="60">
        <f t="shared" si="385"/>
        <v>0</v>
      </c>
      <c r="Y1022" s="86">
        <f t="shared" si="385"/>
        <v>0</v>
      </c>
      <c r="Z1022" s="84">
        <f t="shared" si="385"/>
        <v>0</v>
      </c>
      <c r="AA1022" s="85">
        <f t="shared" si="385"/>
        <v>0</v>
      </c>
      <c r="AB1022" s="60">
        <f t="shared" si="385"/>
        <v>0</v>
      </c>
      <c r="AC1022" s="86">
        <f t="shared" si="385"/>
        <v>0</v>
      </c>
      <c r="AD1022" s="84">
        <f t="shared" si="385"/>
        <v>0</v>
      </c>
      <c r="AE1022" s="85">
        <f t="shared" si="385"/>
        <v>0</v>
      </c>
      <c r="AF1022" s="60">
        <f t="shared" si="385"/>
        <v>0</v>
      </c>
      <c r="AG1022" s="86">
        <f t="shared" si="385"/>
        <v>0</v>
      </c>
      <c r="AH1022" s="2"/>
      <c r="AI1022" s="2"/>
      <c r="AJ1022" s="2"/>
      <c r="AK1022" s="2"/>
      <c r="AL1022" s="2"/>
    </row>
    <row r="1023" spans="1:38" ht="16.5" customHeight="1" outlineLevel="1">
      <c r="A1023" s="12">
        <v>3114401</v>
      </c>
      <c r="B1023" s="34" t="s">
        <v>814</v>
      </c>
      <c r="C1023" s="14">
        <v>166080</v>
      </c>
      <c r="D1023" s="45"/>
      <c r="E1023" s="46">
        <f t="shared" si="359"/>
        <v>0</v>
      </c>
      <c r="F1023" s="46">
        <f t="shared" si="360"/>
        <v>0</v>
      </c>
      <c r="G1023" s="46">
        <f t="shared" si="361"/>
        <v>0</v>
      </c>
      <c r="H1023" s="53" t="e">
        <f t="shared" si="356"/>
        <v>#DIV/0!</v>
      </c>
      <c r="I1023" s="54" t="e">
        <f t="shared" si="357"/>
        <v>#DIV/0!</v>
      </c>
      <c r="J1023" s="65"/>
      <c r="K1023" s="78">
        <f t="shared" si="362"/>
        <v>0</v>
      </c>
      <c r="L1023" s="45"/>
      <c r="M1023" s="79">
        <f t="shared" si="363"/>
        <v>0</v>
      </c>
      <c r="N1023" s="65"/>
      <c r="O1023" s="78">
        <f t="shared" si="364"/>
        <v>0</v>
      </c>
      <c r="P1023" s="45"/>
      <c r="Q1023" s="79">
        <f t="shared" si="365"/>
        <v>0</v>
      </c>
      <c r="R1023" s="65"/>
      <c r="S1023" s="78">
        <f t="shared" si="366"/>
        <v>0</v>
      </c>
      <c r="T1023" s="45"/>
      <c r="U1023" s="79">
        <f t="shared" si="367"/>
        <v>0</v>
      </c>
      <c r="V1023" s="65"/>
      <c r="W1023" s="78">
        <f t="shared" si="368"/>
        <v>0</v>
      </c>
      <c r="X1023" s="45"/>
      <c r="Y1023" s="79">
        <f t="shared" si="369"/>
        <v>0</v>
      </c>
      <c r="Z1023" s="65"/>
      <c r="AA1023" s="78">
        <f t="shared" si="370"/>
        <v>0</v>
      </c>
      <c r="AB1023" s="45"/>
      <c r="AC1023" s="79">
        <f t="shared" si="371"/>
        <v>0</v>
      </c>
      <c r="AD1023" s="65"/>
      <c r="AE1023" s="78">
        <f t="shared" si="372"/>
        <v>0</v>
      </c>
      <c r="AF1023" s="45"/>
      <c r="AG1023" s="79">
        <f t="shared" si="373"/>
        <v>0</v>
      </c>
      <c r="AH1023" s="2"/>
      <c r="AI1023" s="2"/>
      <c r="AJ1023" s="2"/>
      <c r="AK1023" s="2"/>
      <c r="AL1023" s="2"/>
    </row>
    <row r="1024" spans="1:38" ht="16.5" customHeight="1" outlineLevel="1">
      <c r="A1024" s="12">
        <v>3114402</v>
      </c>
      <c r="B1024" s="34" t="s">
        <v>815</v>
      </c>
      <c r="C1024" s="14">
        <v>27710</v>
      </c>
      <c r="D1024" s="45"/>
      <c r="E1024" s="46">
        <f t="shared" si="359"/>
        <v>0</v>
      </c>
      <c r="F1024" s="46">
        <f t="shared" si="360"/>
        <v>0</v>
      </c>
      <c r="G1024" s="46">
        <f t="shared" si="361"/>
        <v>0</v>
      </c>
      <c r="H1024" s="53" t="e">
        <f t="shared" si="356"/>
        <v>#DIV/0!</v>
      </c>
      <c r="I1024" s="54" t="e">
        <f t="shared" si="357"/>
        <v>#DIV/0!</v>
      </c>
      <c r="J1024" s="65"/>
      <c r="K1024" s="78">
        <f t="shared" si="362"/>
        <v>0</v>
      </c>
      <c r="L1024" s="45"/>
      <c r="M1024" s="79">
        <f t="shared" si="363"/>
        <v>0</v>
      </c>
      <c r="N1024" s="65"/>
      <c r="O1024" s="78">
        <f t="shared" si="364"/>
        <v>0</v>
      </c>
      <c r="P1024" s="45"/>
      <c r="Q1024" s="79">
        <f t="shared" si="365"/>
        <v>0</v>
      </c>
      <c r="R1024" s="65"/>
      <c r="S1024" s="78">
        <f t="shared" si="366"/>
        <v>0</v>
      </c>
      <c r="T1024" s="45"/>
      <c r="U1024" s="79">
        <f t="shared" si="367"/>
        <v>0</v>
      </c>
      <c r="V1024" s="65"/>
      <c r="W1024" s="78">
        <f t="shared" si="368"/>
        <v>0</v>
      </c>
      <c r="X1024" s="45"/>
      <c r="Y1024" s="79">
        <f t="shared" si="369"/>
        <v>0</v>
      </c>
      <c r="Z1024" s="65"/>
      <c r="AA1024" s="78">
        <f t="shared" si="370"/>
        <v>0</v>
      </c>
      <c r="AB1024" s="45"/>
      <c r="AC1024" s="79">
        <f t="shared" si="371"/>
        <v>0</v>
      </c>
      <c r="AD1024" s="65"/>
      <c r="AE1024" s="78">
        <f t="shared" si="372"/>
        <v>0</v>
      </c>
      <c r="AF1024" s="45"/>
      <c r="AG1024" s="79">
        <f t="shared" si="373"/>
        <v>0</v>
      </c>
      <c r="AH1024" s="2"/>
      <c r="AI1024" s="2"/>
      <c r="AJ1024" s="2"/>
      <c r="AK1024" s="2"/>
      <c r="AL1024" s="2"/>
    </row>
    <row r="1025" spans="1:38" ht="16.5" customHeight="1" outlineLevel="1">
      <c r="A1025" s="12">
        <v>3114412</v>
      </c>
      <c r="B1025" s="34" t="s">
        <v>816</v>
      </c>
      <c r="C1025" s="14">
        <v>17920</v>
      </c>
      <c r="D1025" s="45"/>
      <c r="E1025" s="46">
        <f t="shared" si="359"/>
        <v>0</v>
      </c>
      <c r="F1025" s="46">
        <f t="shared" si="360"/>
        <v>0</v>
      </c>
      <c r="G1025" s="46">
        <f t="shared" si="361"/>
        <v>0</v>
      </c>
      <c r="H1025" s="53" t="e">
        <f t="shared" si="356"/>
        <v>#DIV/0!</v>
      </c>
      <c r="I1025" s="54" t="e">
        <f t="shared" si="357"/>
        <v>#DIV/0!</v>
      </c>
      <c r="J1025" s="65"/>
      <c r="K1025" s="78">
        <f t="shared" si="362"/>
        <v>0</v>
      </c>
      <c r="L1025" s="45"/>
      <c r="M1025" s="79">
        <f t="shared" si="363"/>
        <v>0</v>
      </c>
      <c r="N1025" s="65"/>
      <c r="O1025" s="78">
        <f t="shared" si="364"/>
        <v>0</v>
      </c>
      <c r="P1025" s="45"/>
      <c r="Q1025" s="79">
        <f t="shared" si="365"/>
        <v>0</v>
      </c>
      <c r="R1025" s="65"/>
      <c r="S1025" s="78">
        <f t="shared" si="366"/>
        <v>0</v>
      </c>
      <c r="T1025" s="45"/>
      <c r="U1025" s="79">
        <f t="shared" si="367"/>
        <v>0</v>
      </c>
      <c r="V1025" s="65"/>
      <c r="W1025" s="78">
        <f t="shared" si="368"/>
        <v>0</v>
      </c>
      <c r="X1025" s="45"/>
      <c r="Y1025" s="79">
        <f t="shared" si="369"/>
        <v>0</v>
      </c>
      <c r="Z1025" s="65"/>
      <c r="AA1025" s="78">
        <f t="shared" si="370"/>
        <v>0</v>
      </c>
      <c r="AB1025" s="45"/>
      <c r="AC1025" s="79">
        <f t="shared" si="371"/>
        <v>0</v>
      </c>
      <c r="AD1025" s="65"/>
      <c r="AE1025" s="78">
        <f t="shared" si="372"/>
        <v>0</v>
      </c>
      <c r="AF1025" s="45"/>
      <c r="AG1025" s="79">
        <f t="shared" si="373"/>
        <v>0</v>
      </c>
      <c r="AH1025" s="2"/>
      <c r="AI1025" s="2"/>
      <c r="AJ1025" s="2"/>
      <c r="AK1025" s="2"/>
      <c r="AL1025" s="2"/>
    </row>
    <row r="1026" spans="1:38" ht="16.5" customHeight="1" outlineLevel="1">
      <c r="A1026" s="12"/>
      <c r="B1026" s="27"/>
      <c r="C1026" s="14"/>
      <c r="D1026" s="45"/>
      <c r="E1026" s="46"/>
      <c r="F1026" s="46"/>
      <c r="G1026" s="46"/>
      <c r="H1026" s="53"/>
      <c r="I1026" s="54"/>
      <c r="J1026" s="65"/>
      <c r="K1026" s="78"/>
      <c r="L1026" s="45"/>
      <c r="M1026" s="79"/>
      <c r="N1026" s="65"/>
      <c r="O1026" s="78"/>
      <c r="P1026" s="45"/>
      <c r="Q1026" s="79"/>
      <c r="R1026" s="65"/>
      <c r="S1026" s="78"/>
      <c r="T1026" s="45"/>
      <c r="U1026" s="79"/>
      <c r="V1026" s="65"/>
      <c r="W1026" s="78"/>
      <c r="X1026" s="45"/>
      <c r="Y1026" s="79"/>
      <c r="Z1026" s="65"/>
      <c r="AA1026" s="78"/>
      <c r="AB1026" s="45"/>
      <c r="AC1026" s="79"/>
      <c r="AD1026" s="65"/>
      <c r="AE1026" s="78"/>
      <c r="AF1026" s="45"/>
      <c r="AG1026" s="79"/>
      <c r="AH1026" s="2"/>
      <c r="AI1026" s="2"/>
      <c r="AJ1026" s="2"/>
      <c r="AK1026" s="2"/>
      <c r="AL1026" s="2"/>
    </row>
    <row r="1027" spans="1:38" ht="16.5" customHeight="1" outlineLevel="1">
      <c r="A1027" s="58"/>
      <c r="B1027" s="83" t="s">
        <v>817</v>
      </c>
      <c r="C1027" s="99"/>
      <c r="D1027" s="60"/>
      <c r="E1027" s="61">
        <f t="shared" ref="E1027:G1027" si="386">SUM(E1028:E1033)</f>
        <v>0</v>
      </c>
      <c r="F1027" s="61">
        <f t="shared" si="386"/>
        <v>0</v>
      </c>
      <c r="G1027" s="61">
        <f t="shared" si="386"/>
        <v>0</v>
      </c>
      <c r="H1027" s="62" t="e">
        <f t="shared" si="356"/>
        <v>#DIV/0!</v>
      </c>
      <c r="I1027" s="63" t="e">
        <f t="shared" si="357"/>
        <v>#DIV/0!</v>
      </c>
      <c r="J1027" s="84">
        <f t="shared" ref="J1027:AG1027" si="387">SUM(J1028:J1033)</f>
        <v>0</v>
      </c>
      <c r="K1027" s="85">
        <f t="shared" si="387"/>
        <v>0</v>
      </c>
      <c r="L1027" s="60">
        <f t="shared" si="387"/>
        <v>0</v>
      </c>
      <c r="M1027" s="86">
        <f t="shared" si="387"/>
        <v>0</v>
      </c>
      <c r="N1027" s="84">
        <f t="shared" si="387"/>
        <v>0</v>
      </c>
      <c r="O1027" s="85">
        <f t="shared" si="387"/>
        <v>0</v>
      </c>
      <c r="P1027" s="60">
        <f t="shared" si="387"/>
        <v>0</v>
      </c>
      <c r="Q1027" s="86">
        <f t="shared" si="387"/>
        <v>0</v>
      </c>
      <c r="R1027" s="84">
        <f t="shared" si="387"/>
        <v>0</v>
      </c>
      <c r="S1027" s="85">
        <f t="shared" si="387"/>
        <v>0</v>
      </c>
      <c r="T1027" s="60">
        <f t="shared" si="387"/>
        <v>0</v>
      </c>
      <c r="U1027" s="86">
        <f t="shared" si="387"/>
        <v>0</v>
      </c>
      <c r="V1027" s="84">
        <f t="shared" si="387"/>
        <v>0</v>
      </c>
      <c r="W1027" s="85">
        <f t="shared" si="387"/>
        <v>0</v>
      </c>
      <c r="X1027" s="60">
        <f t="shared" si="387"/>
        <v>0</v>
      </c>
      <c r="Y1027" s="86">
        <f t="shared" si="387"/>
        <v>0</v>
      </c>
      <c r="Z1027" s="84">
        <f t="shared" si="387"/>
        <v>0</v>
      </c>
      <c r="AA1027" s="85">
        <f t="shared" si="387"/>
        <v>0</v>
      </c>
      <c r="AB1027" s="60">
        <f t="shared" si="387"/>
        <v>0</v>
      </c>
      <c r="AC1027" s="86">
        <f t="shared" si="387"/>
        <v>0</v>
      </c>
      <c r="AD1027" s="84">
        <f t="shared" si="387"/>
        <v>0</v>
      </c>
      <c r="AE1027" s="85">
        <f t="shared" si="387"/>
        <v>0</v>
      </c>
      <c r="AF1027" s="60">
        <f t="shared" si="387"/>
        <v>0</v>
      </c>
      <c r="AG1027" s="86">
        <f t="shared" si="387"/>
        <v>0</v>
      </c>
      <c r="AH1027" s="2"/>
      <c r="AI1027" s="2"/>
      <c r="AJ1027" s="2"/>
      <c r="AK1027" s="2"/>
      <c r="AL1027" s="2"/>
    </row>
    <row r="1028" spans="1:38" ht="16.5" customHeight="1" outlineLevel="1">
      <c r="A1028" s="12">
        <v>3114301</v>
      </c>
      <c r="B1028" s="34" t="s">
        <v>818</v>
      </c>
      <c r="C1028" s="14">
        <v>16770</v>
      </c>
      <c r="D1028" s="45"/>
      <c r="E1028" s="46">
        <f t="shared" si="359"/>
        <v>0</v>
      </c>
      <c r="F1028" s="46">
        <f t="shared" si="360"/>
        <v>0</v>
      </c>
      <c r="G1028" s="46">
        <f t="shared" si="361"/>
        <v>0</v>
      </c>
      <c r="H1028" s="53" t="e">
        <f t="shared" si="356"/>
        <v>#DIV/0!</v>
      </c>
      <c r="I1028" s="54" t="e">
        <f t="shared" si="357"/>
        <v>#DIV/0!</v>
      </c>
      <c r="J1028" s="65"/>
      <c r="K1028" s="78">
        <f t="shared" si="362"/>
        <v>0</v>
      </c>
      <c r="L1028" s="45"/>
      <c r="M1028" s="79">
        <f t="shared" si="363"/>
        <v>0</v>
      </c>
      <c r="N1028" s="65"/>
      <c r="O1028" s="78">
        <f t="shared" si="364"/>
        <v>0</v>
      </c>
      <c r="P1028" s="45"/>
      <c r="Q1028" s="79">
        <f t="shared" si="365"/>
        <v>0</v>
      </c>
      <c r="R1028" s="65"/>
      <c r="S1028" s="78">
        <f t="shared" si="366"/>
        <v>0</v>
      </c>
      <c r="T1028" s="45"/>
      <c r="U1028" s="79">
        <f t="shared" si="367"/>
        <v>0</v>
      </c>
      <c r="V1028" s="65"/>
      <c r="W1028" s="78">
        <f t="shared" si="368"/>
        <v>0</v>
      </c>
      <c r="X1028" s="45"/>
      <c r="Y1028" s="79">
        <f t="shared" si="369"/>
        <v>0</v>
      </c>
      <c r="Z1028" s="65"/>
      <c r="AA1028" s="78">
        <f t="shared" si="370"/>
        <v>0</v>
      </c>
      <c r="AB1028" s="45"/>
      <c r="AC1028" s="79">
        <f t="shared" si="371"/>
        <v>0</v>
      </c>
      <c r="AD1028" s="65"/>
      <c r="AE1028" s="78">
        <f t="shared" si="372"/>
        <v>0</v>
      </c>
      <c r="AF1028" s="45"/>
      <c r="AG1028" s="79">
        <f t="shared" si="373"/>
        <v>0</v>
      </c>
      <c r="AH1028" s="2"/>
      <c r="AI1028" s="2"/>
      <c r="AJ1028" s="2"/>
      <c r="AK1028" s="2"/>
      <c r="AL1028" s="2"/>
    </row>
    <row r="1029" spans="1:38" ht="16.5" customHeight="1" outlineLevel="1">
      <c r="A1029" s="12">
        <v>3114302</v>
      </c>
      <c r="B1029" s="34" t="s">
        <v>819</v>
      </c>
      <c r="C1029" s="14">
        <v>62550</v>
      </c>
      <c r="D1029" s="45"/>
      <c r="E1029" s="46">
        <f t="shared" si="359"/>
        <v>0</v>
      </c>
      <c r="F1029" s="46">
        <f t="shared" si="360"/>
        <v>0</v>
      </c>
      <c r="G1029" s="46">
        <f t="shared" si="361"/>
        <v>0</v>
      </c>
      <c r="H1029" s="53" t="e">
        <f t="shared" si="356"/>
        <v>#DIV/0!</v>
      </c>
      <c r="I1029" s="54" t="e">
        <f t="shared" si="357"/>
        <v>#DIV/0!</v>
      </c>
      <c r="J1029" s="65"/>
      <c r="K1029" s="78">
        <f t="shared" si="362"/>
        <v>0</v>
      </c>
      <c r="L1029" s="45"/>
      <c r="M1029" s="79">
        <f t="shared" si="363"/>
        <v>0</v>
      </c>
      <c r="N1029" s="65"/>
      <c r="O1029" s="78">
        <f t="shared" si="364"/>
        <v>0</v>
      </c>
      <c r="P1029" s="45"/>
      <c r="Q1029" s="79">
        <f t="shared" si="365"/>
        <v>0</v>
      </c>
      <c r="R1029" s="65"/>
      <c r="S1029" s="78">
        <f t="shared" si="366"/>
        <v>0</v>
      </c>
      <c r="T1029" s="45"/>
      <c r="U1029" s="79">
        <f t="shared" si="367"/>
        <v>0</v>
      </c>
      <c r="V1029" s="65"/>
      <c r="W1029" s="78">
        <f t="shared" si="368"/>
        <v>0</v>
      </c>
      <c r="X1029" s="45"/>
      <c r="Y1029" s="79">
        <f t="shared" si="369"/>
        <v>0</v>
      </c>
      <c r="Z1029" s="65"/>
      <c r="AA1029" s="78">
        <f t="shared" si="370"/>
        <v>0</v>
      </c>
      <c r="AB1029" s="45"/>
      <c r="AC1029" s="79">
        <f t="shared" si="371"/>
        <v>0</v>
      </c>
      <c r="AD1029" s="65"/>
      <c r="AE1029" s="78">
        <f t="shared" si="372"/>
        <v>0</v>
      </c>
      <c r="AF1029" s="45"/>
      <c r="AG1029" s="79">
        <f t="shared" si="373"/>
        <v>0</v>
      </c>
      <c r="AH1029" s="2"/>
      <c r="AI1029" s="2"/>
      <c r="AJ1029" s="2"/>
      <c r="AK1029" s="2"/>
      <c r="AL1029" s="2"/>
    </row>
    <row r="1030" spans="1:38" ht="16.5" customHeight="1" outlineLevel="1">
      <c r="A1030" s="12">
        <v>3001002</v>
      </c>
      <c r="B1030" s="27" t="s">
        <v>820</v>
      </c>
      <c r="C1030" s="14">
        <v>2072120</v>
      </c>
      <c r="D1030" s="45"/>
      <c r="E1030" s="46">
        <f t="shared" si="359"/>
        <v>0</v>
      </c>
      <c r="F1030" s="46">
        <f t="shared" si="360"/>
        <v>0</v>
      </c>
      <c r="G1030" s="46">
        <f t="shared" si="361"/>
        <v>0</v>
      </c>
      <c r="H1030" s="53" t="e">
        <f t="shared" si="356"/>
        <v>#DIV/0!</v>
      </c>
      <c r="I1030" s="54" t="e">
        <f t="shared" si="357"/>
        <v>#DIV/0!</v>
      </c>
      <c r="J1030" s="65"/>
      <c r="K1030" s="78">
        <f t="shared" si="362"/>
        <v>0</v>
      </c>
      <c r="L1030" s="45"/>
      <c r="M1030" s="79">
        <f t="shared" si="363"/>
        <v>0</v>
      </c>
      <c r="N1030" s="65"/>
      <c r="O1030" s="78">
        <f t="shared" si="364"/>
        <v>0</v>
      </c>
      <c r="P1030" s="45"/>
      <c r="Q1030" s="79">
        <f t="shared" si="365"/>
        <v>0</v>
      </c>
      <c r="R1030" s="65"/>
      <c r="S1030" s="78">
        <f t="shared" si="366"/>
        <v>0</v>
      </c>
      <c r="T1030" s="45"/>
      <c r="U1030" s="79">
        <f t="shared" si="367"/>
        <v>0</v>
      </c>
      <c r="V1030" s="65"/>
      <c r="W1030" s="78">
        <f t="shared" si="368"/>
        <v>0</v>
      </c>
      <c r="X1030" s="45"/>
      <c r="Y1030" s="79">
        <f t="shared" si="369"/>
        <v>0</v>
      </c>
      <c r="Z1030" s="65"/>
      <c r="AA1030" s="78">
        <f t="shared" si="370"/>
        <v>0</v>
      </c>
      <c r="AB1030" s="45"/>
      <c r="AC1030" s="79">
        <f t="shared" si="371"/>
        <v>0</v>
      </c>
      <c r="AD1030" s="65"/>
      <c r="AE1030" s="78">
        <f t="shared" si="372"/>
        <v>0</v>
      </c>
      <c r="AF1030" s="45"/>
      <c r="AG1030" s="79">
        <f t="shared" si="373"/>
        <v>0</v>
      </c>
      <c r="AH1030" s="2"/>
      <c r="AI1030" s="2"/>
      <c r="AJ1030" s="2"/>
      <c r="AK1030" s="2"/>
      <c r="AL1030" s="2"/>
    </row>
    <row r="1031" spans="1:38" ht="16.5" customHeight="1" outlineLevel="1">
      <c r="A1031" s="12">
        <v>3114303</v>
      </c>
      <c r="B1031" s="27" t="s">
        <v>821</v>
      </c>
      <c r="C1031" s="14">
        <v>20694920</v>
      </c>
      <c r="D1031" s="45"/>
      <c r="E1031" s="46">
        <f t="shared" si="359"/>
        <v>0</v>
      </c>
      <c r="F1031" s="46">
        <f t="shared" si="360"/>
        <v>0</v>
      </c>
      <c r="G1031" s="46">
        <f t="shared" si="361"/>
        <v>0</v>
      </c>
      <c r="H1031" s="53" t="e">
        <f t="shared" si="356"/>
        <v>#DIV/0!</v>
      </c>
      <c r="I1031" s="54" t="e">
        <f t="shared" si="357"/>
        <v>#DIV/0!</v>
      </c>
      <c r="J1031" s="65"/>
      <c r="K1031" s="78">
        <f t="shared" si="362"/>
        <v>0</v>
      </c>
      <c r="L1031" s="45"/>
      <c r="M1031" s="79">
        <f t="shared" si="363"/>
        <v>0</v>
      </c>
      <c r="N1031" s="65"/>
      <c r="O1031" s="78">
        <f t="shared" si="364"/>
        <v>0</v>
      </c>
      <c r="P1031" s="45"/>
      <c r="Q1031" s="79">
        <f t="shared" si="365"/>
        <v>0</v>
      </c>
      <c r="R1031" s="65"/>
      <c r="S1031" s="78">
        <f t="shared" si="366"/>
        <v>0</v>
      </c>
      <c r="T1031" s="45"/>
      <c r="U1031" s="79">
        <f t="shared" si="367"/>
        <v>0</v>
      </c>
      <c r="V1031" s="65"/>
      <c r="W1031" s="78">
        <f t="shared" si="368"/>
        <v>0</v>
      </c>
      <c r="X1031" s="45"/>
      <c r="Y1031" s="79">
        <f t="shared" si="369"/>
        <v>0</v>
      </c>
      <c r="Z1031" s="65"/>
      <c r="AA1031" s="78">
        <f t="shared" si="370"/>
        <v>0</v>
      </c>
      <c r="AB1031" s="45"/>
      <c r="AC1031" s="79">
        <f t="shared" si="371"/>
        <v>0</v>
      </c>
      <c r="AD1031" s="65"/>
      <c r="AE1031" s="78">
        <f t="shared" si="372"/>
        <v>0</v>
      </c>
      <c r="AF1031" s="45"/>
      <c r="AG1031" s="79">
        <f t="shared" si="373"/>
        <v>0</v>
      </c>
      <c r="AH1031" s="2"/>
      <c r="AI1031" s="2"/>
      <c r="AJ1031" s="2"/>
      <c r="AK1031" s="2"/>
      <c r="AL1031" s="2"/>
    </row>
    <row r="1032" spans="1:38" ht="16.5" customHeight="1" outlineLevel="1">
      <c r="A1032" s="12">
        <v>3114304</v>
      </c>
      <c r="B1032" s="34" t="s">
        <v>822</v>
      </c>
      <c r="C1032" s="14">
        <v>11590</v>
      </c>
      <c r="D1032" s="45"/>
      <c r="E1032" s="46">
        <f t="shared" si="359"/>
        <v>0</v>
      </c>
      <c r="F1032" s="46">
        <f t="shared" si="360"/>
        <v>0</v>
      </c>
      <c r="G1032" s="46">
        <f t="shared" si="361"/>
        <v>0</v>
      </c>
      <c r="H1032" s="53" t="e">
        <f t="shared" si="356"/>
        <v>#DIV/0!</v>
      </c>
      <c r="I1032" s="54" t="e">
        <f t="shared" si="357"/>
        <v>#DIV/0!</v>
      </c>
      <c r="J1032" s="65"/>
      <c r="K1032" s="78">
        <f t="shared" si="362"/>
        <v>0</v>
      </c>
      <c r="L1032" s="45"/>
      <c r="M1032" s="79">
        <f t="shared" si="363"/>
        <v>0</v>
      </c>
      <c r="N1032" s="65"/>
      <c r="O1032" s="78">
        <f t="shared" si="364"/>
        <v>0</v>
      </c>
      <c r="P1032" s="45"/>
      <c r="Q1032" s="79">
        <f t="shared" si="365"/>
        <v>0</v>
      </c>
      <c r="R1032" s="65"/>
      <c r="S1032" s="78">
        <f t="shared" si="366"/>
        <v>0</v>
      </c>
      <c r="T1032" s="45"/>
      <c r="U1032" s="79">
        <f t="shared" si="367"/>
        <v>0</v>
      </c>
      <c r="V1032" s="65"/>
      <c r="W1032" s="78">
        <f t="shared" si="368"/>
        <v>0</v>
      </c>
      <c r="X1032" s="45"/>
      <c r="Y1032" s="79">
        <f t="shared" si="369"/>
        <v>0</v>
      </c>
      <c r="Z1032" s="65"/>
      <c r="AA1032" s="78">
        <f t="shared" si="370"/>
        <v>0</v>
      </c>
      <c r="AB1032" s="45"/>
      <c r="AC1032" s="79">
        <f t="shared" si="371"/>
        <v>0</v>
      </c>
      <c r="AD1032" s="65"/>
      <c r="AE1032" s="78">
        <f t="shared" si="372"/>
        <v>0</v>
      </c>
      <c r="AF1032" s="45"/>
      <c r="AG1032" s="79">
        <f t="shared" si="373"/>
        <v>0</v>
      </c>
      <c r="AH1032" s="2"/>
      <c r="AI1032" s="2"/>
      <c r="AJ1032" s="2"/>
      <c r="AK1032" s="2"/>
      <c r="AL1032" s="2"/>
    </row>
    <row r="1033" spans="1:38" ht="16.5" customHeight="1" outlineLevel="1">
      <c r="A1033" s="12">
        <v>3114314</v>
      </c>
      <c r="B1033" s="34" t="s">
        <v>823</v>
      </c>
      <c r="C1033" s="14">
        <v>8130</v>
      </c>
      <c r="D1033" s="45"/>
      <c r="E1033" s="46">
        <f t="shared" si="359"/>
        <v>0</v>
      </c>
      <c r="F1033" s="46">
        <f t="shared" si="360"/>
        <v>0</v>
      </c>
      <c r="G1033" s="46">
        <f t="shared" si="361"/>
        <v>0</v>
      </c>
      <c r="H1033" s="53" t="e">
        <f t="shared" si="356"/>
        <v>#DIV/0!</v>
      </c>
      <c r="I1033" s="54" t="e">
        <f t="shared" si="357"/>
        <v>#DIV/0!</v>
      </c>
      <c r="J1033" s="65"/>
      <c r="K1033" s="78">
        <f t="shared" si="362"/>
        <v>0</v>
      </c>
      <c r="L1033" s="45"/>
      <c r="M1033" s="79">
        <f t="shared" si="363"/>
        <v>0</v>
      </c>
      <c r="N1033" s="65"/>
      <c r="O1033" s="78">
        <f t="shared" si="364"/>
        <v>0</v>
      </c>
      <c r="P1033" s="45"/>
      <c r="Q1033" s="79">
        <f t="shared" si="365"/>
        <v>0</v>
      </c>
      <c r="R1033" s="65"/>
      <c r="S1033" s="78">
        <f t="shared" si="366"/>
        <v>0</v>
      </c>
      <c r="T1033" s="45"/>
      <c r="U1033" s="79">
        <f t="shared" si="367"/>
        <v>0</v>
      </c>
      <c r="V1033" s="65"/>
      <c r="W1033" s="78">
        <f t="shared" si="368"/>
        <v>0</v>
      </c>
      <c r="X1033" s="45"/>
      <c r="Y1033" s="79">
        <f t="shared" si="369"/>
        <v>0</v>
      </c>
      <c r="Z1033" s="65"/>
      <c r="AA1033" s="78">
        <f t="shared" si="370"/>
        <v>0</v>
      </c>
      <c r="AB1033" s="45"/>
      <c r="AC1033" s="79">
        <f t="shared" si="371"/>
        <v>0</v>
      </c>
      <c r="AD1033" s="65"/>
      <c r="AE1033" s="78">
        <f t="shared" si="372"/>
        <v>0</v>
      </c>
      <c r="AF1033" s="45"/>
      <c r="AG1033" s="79">
        <f t="shared" si="373"/>
        <v>0</v>
      </c>
      <c r="AH1033" s="2"/>
      <c r="AI1033" s="2"/>
      <c r="AJ1033" s="2"/>
      <c r="AK1033" s="2"/>
      <c r="AL1033" s="2"/>
    </row>
    <row r="1034" spans="1:38" ht="16.5" customHeight="1" outlineLevel="1">
      <c r="A1034" s="12"/>
      <c r="B1034" s="27"/>
      <c r="C1034" s="14">
        <v>57990</v>
      </c>
      <c r="D1034" s="45"/>
      <c r="E1034" s="46"/>
      <c r="F1034" s="46"/>
      <c r="G1034" s="46"/>
      <c r="H1034" s="53"/>
      <c r="I1034" s="54"/>
      <c r="J1034" s="65"/>
      <c r="K1034" s="78"/>
      <c r="L1034" s="45"/>
      <c r="M1034" s="79"/>
      <c r="N1034" s="65"/>
      <c r="O1034" s="78"/>
      <c r="P1034" s="45"/>
      <c r="Q1034" s="79"/>
      <c r="R1034" s="65"/>
      <c r="S1034" s="78"/>
      <c r="T1034" s="45"/>
      <c r="U1034" s="79"/>
      <c r="V1034" s="65"/>
      <c r="W1034" s="78"/>
      <c r="X1034" s="45"/>
      <c r="Y1034" s="79"/>
      <c r="Z1034" s="65"/>
      <c r="AA1034" s="78"/>
      <c r="AB1034" s="45"/>
      <c r="AC1034" s="79"/>
      <c r="AD1034" s="65"/>
      <c r="AE1034" s="78"/>
      <c r="AF1034" s="45"/>
      <c r="AG1034" s="79"/>
      <c r="AH1034" s="2"/>
      <c r="AI1034" s="2"/>
      <c r="AJ1034" s="2"/>
      <c r="AK1034" s="2"/>
      <c r="AL1034" s="2"/>
    </row>
    <row r="1035" spans="1:38" ht="16.5" customHeight="1">
      <c r="A1035" s="58"/>
      <c r="B1035" s="83" t="s">
        <v>824</v>
      </c>
      <c r="C1035" s="99"/>
      <c r="D1035" s="60"/>
      <c r="E1035" s="61">
        <f t="shared" ref="E1035:G1035" si="388">+E1036</f>
        <v>0</v>
      </c>
      <c r="F1035" s="61">
        <f t="shared" si="388"/>
        <v>0</v>
      </c>
      <c r="G1035" s="61">
        <f t="shared" si="388"/>
        <v>0</v>
      </c>
      <c r="H1035" s="62" t="e">
        <f t="shared" si="356"/>
        <v>#DIV/0!</v>
      </c>
      <c r="I1035" s="63" t="e">
        <f t="shared" si="357"/>
        <v>#DIV/0!</v>
      </c>
      <c r="J1035" s="84">
        <f t="shared" ref="J1035:AG1035" si="389">+J1036</f>
        <v>0</v>
      </c>
      <c r="K1035" s="85">
        <f t="shared" si="389"/>
        <v>0</v>
      </c>
      <c r="L1035" s="60">
        <f t="shared" si="389"/>
        <v>0</v>
      </c>
      <c r="M1035" s="86">
        <f t="shared" si="389"/>
        <v>0</v>
      </c>
      <c r="N1035" s="84">
        <f t="shared" si="389"/>
        <v>0</v>
      </c>
      <c r="O1035" s="85">
        <f t="shared" si="389"/>
        <v>0</v>
      </c>
      <c r="P1035" s="60">
        <f t="shared" si="389"/>
        <v>0</v>
      </c>
      <c r="Q1035" s="86">
        <f t="shared" si="389"/>
        <v>0</v>
      </c>
      <c r="R1035" s="84">
        <f t="shared" si="389"/>
        <v>0</v>
      </c>
      <c r="S1035" s="85">
        <f t="shared" si="389"/>
        <v>0</v>
      </c>
      <c r="T1035" s="60">
        <f t="shared" si="389"/>
        <v>0</v>
      </c>
      <c r="U1035" s="86">
        <f t="shared" si="389"/>
        <v>0</v>
      </c>
      <c r="V1035" s="84">
        <f t="shared" si="389"/>
        <v>0</v>
      </c>
      <c r="W1035" s="85">
        <f t="shared" si="389"/>
        <v>0</v>
      </c>
      <c r="X1035" s="60">
        <f t="shared" si="389"/>
        <v>0</v>
      </c>
      <c r="Y1035" s="86">
        <f t="shared" si="389"/>
        <v>0</v>
      </c>
      <c r="Z1035" s="84">
        <f t="shared" si="389"/>
        <v>0</v>
      </c>
      <c r="AA1035" s="85">
        <f t="shared" si="389"/>
        <v>0</v>
      </c>
      <c r="AB1035" s="60">
        <f t="shared" si="389"/>
        <v>0</v>
      </c>
      <c r="AC1035" s="86">
        <f t="shared" si="389"/>
        <v>0</v>
      </c>
      <c r="AD1035" s="84">
        <f t="shared" si="389"/>
        <v>0</v>
      </c>
      <c r="AE1035" s="85">
        <f t="shared" si="389"/>
        <v>0</v>
      </c>
      <c r="AF1035" s="60">
        <f t="shared" si="389"/>
        <v>0</v>
      </c>
      <c r="AG1035" s="86">
        <f t="shared" si="389"/>
        <v>0</v>
      </c>
      <c r="AH1035" s="2"/>
      <c r="AI1035" s="2"/>
      <c r="AJ1035" s="2"/>
      <c r="AK1035" s="2"/>
      <c r="AL1035" s="2"/>
    </row>
    <row r="1036" spans="1:38" ht="36.75" customHeight="1">
      <c r="A1036" s="12" t="s">
        <v>1001</v>
      </c>
      <c r="B1036" s="27" t="s">
        <v>825</v>
      </c>
      <c r="C1036" s="14">
        <v>25750</v>
      </c>
      <c r="D1036" s="45"/>
      <c r="E1036" s="46">
        <f t="shared" si="359"/>
        <v>0</v>
      </c>
      <c r="F1036" s="46">
        <f t="shared" si="360"/>
        <v>0</v>
      </c>
      <c r="G1036" s="46">
        <f t="shared" si="361"/>
        <v>0</v>
      </c>
      <c r="H1036" s="53" t="e">
        <f t="shared" si="356"/>
        <v>#DIV/0!</v>
      </c>
      <c r="I1036" s="54" t="e">
        <f t="shared" si="357"/>
        <v>#DIV/0!</v>
      </c>
      <c r="J1036" s="65"/>
      <c r="K1036" s="78">
        <f t="shared" si="362"/>
        <v>0</v>
      </c>
      <c r="L1036" s="45"/>
      <c r="M1036" s="79">
        <f t="shared" si="363"/>
        <v>0</v>
      </c>
      <c r="N1036" s="65"/>
      <c r="O1036" s="78">
        <f t="shared" si="364"/>
        <v>0</v>
      </c>
      <c r="P1036" s="45"/>
      <c r="Q1036" s="79">
        <f t="shared" si="365"/>
        <v>0</v>
      </c>
      <c r="R1036" s="65"/>
      <c r="S1036" s="78">
        <f t="shared" si="366"/>
        <v>0</v>
      </c>
      <c r="T1036" s="45"/>
      <c r="U1036" s="79">
        <f t="shared" si="367"/>
        <v>0</v>
      </c>
      <c r="V1036" s="65"/>
      <c r="W1036" s="78">
        <f t="shared" si="368"/>
        <v>0</v>
      </c>
      <c r="X1036" s="45"/>
      <c r="Y1036" s="79">
        <f t="shared" si="369"/>
        <v>0</v>
      </c>
      <c r="Z1036" s="65"/>
      <c r="AA1036" s="78">
        <f t="shared" si="370"/>
        <v>0</v>
      </c>
      <c r="AB1036" s="45"/>
      <c r="AC1036" s="79">
        <f t="shared" si="371"/>
        <v>0</v>
      </c>
      <c r="AD1036" s="65"/>
      <c r="AE1036" s="78">
        <f t="shared" si="372"/>
        <v>0</v>
      </c>
      <c r="AF1036" s="45"/>
      <c r="AG1036" s="79">
        <f t="shared" si="373"/>
        <v>0</v>
      </c>
      <c r="AH1036" s="2"/>
      <c r="AI1036" s="2"/>
      <c r="AJ1036" s="2"/>
      <c r="AK1036" s="2"/>
      <c r="AL1036" s="2"/>
    </row>
    <row r="1037" spans="1:38" ht="16.5" customHeight="1">
      <c r="A1037" s="12"/>
      <c r="B1037" s="27"/>
      <c r="C1037" s="14"/>
      <c r="D1037" s="45"/>
      <c r="E1037" s="46"/>
      <c r="F1037" s="46"/>
      <c r="G1037" s="46"/>
      <c r="H1037" s="53"/>
      <c r="I1037" s="54"/>
      <c r="J1037" s="65"/>
      <c r="K1037" s="78"/>
      <c r="L1037" s="45"/>
      <c r="M1037" s="79"/>
      <c r="N1037" s="65"/>
      <c r="O1037" s="78"/>
      <c r="P1037" s="45"/>
      <c r="Q1037" s="79"/>
      <c r="R1037" s="65"/>
      <c r="S1037" s="78"/>
      <c r="T1037" s="45"/>
      <c r="U1037" s="79"/>
      <c r="V1037" s="65"/>
      <c r="W1037" s="78"/>
      <c r="X1037" s="45"/>
      <c r="Y1037" s="79"/>
      <c r="Z1037" s="65"/>
      <c r="AA1037" s="78"/>
      <c r="AB1037" s="45"/>
      <c r="AC1037" s="79"/>
      <c r="AD1037" s="65"/>
      <c r="AE1037" s="78"/>
      <c r="AF1037" s="45"/>
      <c r="AG1037" s="79"/>
      <c r="AH1037" s="2"/>
      <c r="AI1037" s="2"/>
      <c r="AJ1037" s="2"/>
      <c r="AK1037" s="2"/>
      <c r="AL1037" s="2"/>
    </row>
    <row r="1038" spans="1:38" ht="16.5" customHeight="1" outlineLevel="1">
      <c r="A1038" s="58"/>
      <c r="B1038" s="83" t="s">
        <v>826</v>
      </c>
      <c r="C1038" s="99"/>
      <c r="D1038" s="60">
        <v>0</v>
      </c>
      <c r="E1038" s="61">
        <f t="shared" ref="E1038:G1038" si="390">SUM(E1039:E1040)</f>
        <v>0</v>
      </c>
      <c r="F1038" s="61">
        <f t="shared" si="390"/>
        <v>0</v>
      </c>
      <c r="G1038" s="61">
        <f t="shared" si="390"/>
        <v>0</v>
      </c>
      <c r="H1038" s="62" t="e">
        <f t="shared" ref="H1038:H1075" si="391">IF(E1038&gt;=0,(E1038/D1038),"-")</f>
        <v>#DIV/0!</v>
      </c>
      <c r="I1038" s="63" t="e">
        <f t="shared" ref="I1038:I1075" si="392">IF(G1038&gt;=0,(G1038/F1038),"-")</f>
        <v>#DIV/0!</v>
      </c>
      <c r="J1038" s="84">
        <f t="shared" ref="J1038:AG1038" si="393">SUM(J1039:J1040)</f>
        <v>0</v>
      </c>
      <c r="K1038" s="85">
        <f t="shared" si="393"/>
        <v>0</v>
      </c>
      <c r="L1038" s="60">
        <f t="shared" si="393"/>
        <v>0</v>
      </c>
      <c r="M1038" s="86">
        <f t="shared" si="393"/>
        <v>0</v>
      </c>
      <c r="N1038" s="84">
        <f t="shared" si="393"/>
        <v>0</v>
      </c>
      <c r="O1038" s="85">
        <f t="shared" si="393"/>
        <v>0</v>
      </c>
      <c r="P1038" s="60">
        <f t="shared" si="393"/>
        <v>0</v>
      </c>
      <c r="Q1038" s="86">
        <f t="shared" si="393"/>
        <v>0</v>
      </c>
      <c r="R1038" s="84">
        <f t="shared" si="393"/>
        <v>0</v>
      </c>
      <c r="S1038" s="85">
        <f t="shared" si="393"/>
        <v>0</v>
      </c>
      <c r="T1038" s="60">
        <f t="shared" si="393"/>
        <v>0</v>
      </c>
      <c r="U1038" s="86">
        <f t="shared" si="393"/>
        <v>0</v>
      </c>
      <c r="V1038" s="84">
        <f t="shared" si="393"/>
        <v>0</v>
      </c>
      <c r="W1038" s="85">
        <f t="shared" si="393"/>
        <v>0</v>
      </c>
      <c r="X1038" s="60">
        <f t="shared" si="393"/>
        <v>0</v>
      </c>
      <c r="Y1038" s="86">
        <f t="shared" si="393"/>
        <v>0</v>
      </c>
      <c r="Z1038" s="84">
        <f t="shared" si="393"/>
        <v>0</v>
      </c>
      <c r="AA1038" s="85">
        <f t="shared" si="393"/>
        <v>0</v>
      </c>
      <c r="AB1038" s="60">
        <f t="shared" si="393"/>
        <v>0</v>
      </c>
      <c r="AC1038" s="86">
        <f t="shared" si="393"/>
        <v>0</v>
      </c>
      <c r="AD1038" s="84">
        <f t="shared" si="393"/>
        <v>0</v>
      </c>
      <c r="AE1038" s="85">
        <f t="shared" si="393"/>
        <v>0</v>
      </c>
      <c r="AF1038" s="60">
        <f t="shared" si="393"/>
        <v>0</v>
      </c>
      <c r="AG1038" s="86">
        <f t="shared" si="393"/>
        <v>0</v>
      </c>
      <c r="AH1038" s="2"/>
      <c r="AI1038" s="2"/>
      <c r="AJ1038" s="2"/>
      <c r="AK1038" s="2"/>
      <c r="AL1038" s="2"/>
    </row>
    <row r="1039" spans="1:38" ht="38.25" customHeight="1" outlineLevel="1">
      <c r="A1039" s="12" t="s">
        <v>1001</v>
      </c>
      <c r="B1039" s="27" t="s">
        <v>827</v>
      </c>
      <c r="C1039" s="14">
        <v>57760</v>
      </c>
      <c r="D1039" s="45">
        <v>0</v>
      </c>
      <c r="E1039" s="46">
        <f t="shared" ref="E1039:E1075" si="394">+J1039+L1039+N1039+P1039+R1039+T1039+V1039+X1039+Z1039+AB1039+AD1039+AF1039</f>
        <v>0</v>
      </c>
      <c r="F1039" s="46">
        <f t="shared" ref="F1039:F1075" si="395">D1039*C1039</f>
        <v>0</v>
      </c>
      <c r="G1039" s="46">
        <f t="shared" ref="G1039:G1075" si="396">+E1039*C1039</f>
        <v>0</v>
      </c>
      <c r="H1039" s="53" t="e">
        <f t="shared" si="391"/>
        <v>#DIV/0!</v>
      </c>
      <c r="I1039" s="54" t="e">
        <f t="shared" si="392"/>
        <v>#DIV/0!</v>
      </c>
      <c r="J1039" s="65"/>
      <c r="K1039" s="78">
        <f t="shared" ref="K1039:K1075" si="397">+J1039*C1039</f>
        <v>0</v>
      </c>
      <c r="L1039" s="45"/>
      <c r="M1039" s="79">
        <f t="shared" ref="M1039:M1075" si="398">+L1039*C1039</f>
        <v>0</v>
      </c>
      <c r="N1039" s="65"/>
      <c r="O1039" s="78">
        <f t="shared" ref="O1039:O1075" si="399">+N1039*C1039</f>
        <v>0</v>
      </c>
      <c r="P1039" s="45"/>
      <c r="Q1039" s="79">
        <f t="shared" ref="Q1039:Q1075" si="400">+P1039*C1039</f>
        <v>0</v>
      </c>
      <c r="R1039" s="65"/>
      <c r="S1039" s="78">
        <f t="shared" ref="S1039:S1075" si="401">+R1039*C1039</f>
        <v>0</v>
      </c>
      <c r="T1039" s="45"/>
      <c r="U1039" s="79">
        <f t="shared" ref="U1039:U1075" si="402">+T1039*C1039</f>
        <v>0</v>
      </c>
      <c r="V1039" s="65"/>
      <c r="W1039" s="78">
        <f t="shared" ref="W1039:W1075" si="403">+V1039*C1039</f>
        <v>0</v>
      </c>
      <c r="X1039" s="45"/>
      <c r="Y1039" s="79">
        <f t="shared" ref="Y1039:Y1075" si="404">+X1039*C1039</f>
        <v>0</v>
      </c>
      <c r="Z1039" s="65"/>
      <c r="AA1039" s="78">
        <f t="shared" ref="AA1039:AA1075" si="405">+Z1039*C1039</f>
        <v>0</v>
      </c>
      <c r="AB1039" s="45"/>
      <c r="AC1039" s="79">
        <f t="shared" ref="AC1039:AC1075" si="406">+AB1039*C1039</f>
        <v>0</v>
      </c>
      <c r="AD1039" s="65"/>
      <c r="AE1039" s="78">
        <f t="shared" ref="AE1039:AE1075" si="407">+AD1039*C1039</f>
        <v>0</v>
      </c>
      <c r="AF1039" s="45"/>
      <c r="AG1039" s="79">
        <f t="shared" ref="AG1039:AG1075" si="408">+AF1039*C1039</f>
        <v>0</v>
      </c>
      <c r="AH1039" s="2"/>
      <c r="AI1039" s="2"/>
      <c r="AJ1039" s="2"/>
      <c r="AK1039" s="2"/>
      <c r="AL1039" s="2"/>
    </row>
    <row r="1040" spans="1:38" ht="78.75" customHeight="1" outlineLevel="1">
      <c r="A1040" s="12" t="s">
        <v>1002</v>
      </c>
      <c r="B1040" s="27" t="s">
        <v>828</v>
      </c>
      <c r="C1040" s="14">
        <v>40640</v>
      </c>
      <c r="D1040" s="45">
        <v>0</v>
      </c>
      <c r="E1040" s="46">
        <f t="shared" si="394"/>
        <v>0</v>
      </c>
      <c r="F1040" s="46">
        <f t="shared" si="395"/>
        <v>0</v>
      </c>
      <c r="G1040" s="46">
        <f t="shared" si="396"/>
        <v>0</v>
      </c>
      <c r="H1040" s="53" t="e">
        <f t="shared" si="391"/>
        <v>#DIV/0!</v>
      </c>
      <c r="I1040" s="54" t="e">
        <f t="shared" si="392"/>
        <v>#DIV/0!</v>
      </c>
      <c r="J1040" s="65"/>
      <c r="K1040" s="78">
        <f t="shared" si="397"/>
        <v>0</v>
      </c>
      <c r="L1040" s="45"/>
      <c r="M1040" s="79">
        <f t="shared" si="398"/>
        <v>0</v>
      </c>
      <c r="N1040" s="65"/>
      <c r="O1040" s="78">
        <f t="shared" si="399"/>
        <v>0</v>
      </c>
      <c r="P1040" s="45"/>
      <c r="Q1040" s="79">
        <f t="shared" si="400"/>
        <v>0</v>
      </c>
      <c r="R1040" s="65"/>
      <c r="S1040" s="78">
        <f t="shared" si="401"/>
        <v>0</v>
      </c>
      <c r="T1040" s="45"/>
      <c r="U1040" s="79">
        <f t="shared" si="402"/>
        <v>0</v>
      </c>
      <c r="V1040" s="65"/>
      <c r="W1040" s="78">
        <f t="shared" si="403"/>
        <v>0</v>
      </c>
      <c r="X1040" s="45"/>
      <c r="Y1040" s="79">
        <f t="shared" si="404"/>
        <v>0</v>
      </c>
      <c r="Z1040" s="65"/>
      <c r="AA1040" s="78">
        <f t="shared" si="405"/>
        <v>0</v>
      </c>
      <c r="AB1040" s="45"/>
      <c r="AC1040" s="79">
        <f t="shared" si="406"/>
        <v>0</v>
      </c>
      <c r="AD1040" s="65"/>
      <c r="AE1040" s="78">
        <f t="shared" si="407"/>
        <v>0</v>
      </c>
      <c r="AF1040" s="45"/>
      <c r="AG1040" s="79">
        <f t="shared" si="408"/>
        <v>0</v>
      </c>
      <c r="AH1040" s="2"/>
      <c r="AI1040" s="2"/>
      <c r="AJ1040" s="2"/>
      <c r="AK1040" s="2"/>
      <c r="AL1040" s="2"/>
    </row>
    <row r="1041" spans="1:38" ht="16.5" customHeight="1" outlineLevel="1">
      <c r="A1041" s="12"/>
      <c r="B1041" s="27"/>
      <c r="C1041" s="14"/>
      <c r="D1041" s="45"/>
      <c r="E1041" s="46"/>
      <c r="F1041" s="46"/>
      <c r="G1041" s="46"/>
      <c r="H1041" s="53"/>
      <c r="I1041" s="54"/>
      <c r="J1041" s="65"/>
      <c r="K1041" s="78"/>
      <c r="L1041" s="45"/>
      <c r="M1041" s="79"/>
      <c r="N1041" s="65"/>
      <c r="O1041" s="78"/>
      <c r="P1041" s="45"/>
      <c r="Q1041" s="79"/>
      <c r="R1041" s="65"/>
      <c r="S1041" s="78"/>
      <c r="T1041" s="45"/>
      <c r="U1041" s="79"/>
      <c r="V1041" s="65"/>
      <c r="W1041" s="78"/>
      <c r="X1041" s="45"/>
      <c r="Y1041" s="79"/>
      <c r="Z1041" s="65"/>
      <c r="AA1041" s="78"/>
      <c r="AB1041" s="45"/>
      <c r="AC1041" s="79"/>
      <c r="AD1041" s="65"/>
      <c r="AE1041" s="78"/>
      <c r="AF1041" s="45"/>
      <c r="AG1041" s="79"/>
      <c r="AH1041" s="2"/>
      <c r="AI1041" s="2"/>
      <c r="AJ1041" s="2"/>
      <c r="AK1041" s="2"/>
      <c r="AL1041" s="2"/>
    </row>
    <row r="1042" spans="1:38" ht="16.5" customHeight="1">
      <c r="A1042" s="58"/>
      <c r="B1042" s="83" t="s">
        <v>829</v>
      </c>
      <c r="C1042" s="99"/>
      <c r="D1042" s="60"/>
      <c r="E1042" s="61">
        <f t="shared" ref="E1042:G1042" si="409">SUM(E1043:E1044)</f>
        <v>0</v>
      </c>
      <c r="F1042" s="61">
        <f t="shared" si="409"/>
        <v>0</v>
      </c>
      <c r="G1042" s="61">
        <f t="shared" si="409"/>
        <v>0</v>
      </c>
      <c r="H1042" s="62" t="e">
        <f t="shared" si="391"/>
        <v>#DIV/0!</v>
      </c>
      <c r="I1042" s="63" t="e">
        <f t="shared" si="392"/>
        <v>#DIV/0!</v>
      </c>
      <c r="J1042" s="84">
        <f t="shared" ref="J1042:AG1042" si="410">SUM(J1043:J1044)</f>
        <v>0</v>
      </c>
      <c r="K1042" s="85">
        <f t="shared" si="410"/>
        <v>0</v>
      </c>
      <c r="L1042" s="60">
        <f t="shared" si="410"/>
        <v>0</v>
      </c>
      <c r="M1042" s="86">
        <f t="shared" si="410"/>
        <v>0</v>
      </c>
      <c r="N1042" s="84">
        <f t="shared" si="410"/>
        <v>0</v>
      </c>
      <c r="O1042" s="85">
        <f t="shared" si="410"/>
        <v>0</v>
      </c>
      <c r="P1042" s="60">
        <f t="shared" si="410"/>
        <v>0</v>
      </c>
      <c r="Q1042" s="86">
        <f t="shared" si="410"/>
        <v>0</v>
      </c>
      <c r="R1042" s="84">
        <f t="shared" si="410"/>
        <v>0</v>
      </c>
      <c r="S1042" s="85">
        <f t="shared" si="410"/>
        <v>0</v>
      </c>
      <c r="T1042" s="60">
        <f t="shared" si="410"/>
        <v>0</v>
      </c>
      <c r="U1042" s="86">
        <f t="shared" si="410"/>
        <v>0</v>
      </c>
      <c r="V1042" s="84">
        <f t="shared" si="410"/>
        <v>0</v>
      </c>
      <c r="W1042" s="85">
        <f t="shared" si="410"/>
        <v>0</v>
      </c>
      <c r="X1042" s="60">
        <f t="shared" si="410"/>
        <v>0</v>
      </c>
      <c r="Y1042" s="86">
        <f t="shared" si="410"/>
        <v>0</v>
      </c>
      <c r="Z1042" s="84">
        <f t="shared" si="410"/>
        <v>0</v>
      </c>
      <c r="AA1042" s="85">
        <f t="shared" si="410"/>
        <v>0</v>
      </c>
      <c r="AB1042" s="60">
        <f t="shared" si="410"/>
        <v>0</v>
      </c>
      <c r="AC1042" s="86">
        <f t="shared" si="410"/>
        <v>0</v>
      </c>
      <c r="AD1042" s="84">
        <f t="shared" si="410"/>
        <v>0</v>
      </c>
      <c r="AE1042" s="85">
        <f t="shared" si="410"/>
        <v>0</v>
      </c>
      <c r="AF1042" s="60">
        <f t="shared" si="410"/>
        <v>0</v>
      </c>
      <c r="AG1042" s="86">
        <f t="shared" si="410"/>
        <v>0</v>
      </c>
      <c r="AH1042" s="2"/>
      <c r="AI1042" s="2"/>
      <c r="AJ1042" s="2"/>
      <c r="AK1042" s="2"/>
      <c r="AL1042" s="2"/>
    </row>
    <row r="1043" spans="1:38" ht="52.5" customHeight="1">
      <c r="A1043" s="12" t="s">
        <v>1000</v>
      </c>
      <c r="B1043" s="27" t="s">
        <v>830</v>
      </c>
      <c r="C1043" s="14">
        <v>10590</v>
      </c>
      <c r="D1043" s="45"/>
      <c r="E1043" s="46">
        <f t="shared" si="394"/>
        <v>0</v>
      </c>
      <c r="F1043" s="46">
        <f t="shared" si="395"/>
        <v>0</v>
      </c>
      <c r="G1043" s="46">
        <f t="shared" si="396"/>
        <v>0</v>
      </c>
      <c r="H1043" s="53" t="e">
        <f t="shared" si="391"/>
        <v>#DIV/0!</v>
      </c>
      <c r="I1043" s="54" t="e">
        <f t="shared" si="392"/>
        <v>#DIV/0!</v>
      </c>
      <c r="J1043" s="65"/>
      <c r="K1043" s="78">
        <f t="shared" si="397"/>
        <v>0</v>
      </c>
      <c r="L1043" s="45"/>
      <c r="M1043" s="79">
        <f t="shared" si="398"/>
        <v>0</v>
      </c>
      <c r="N1043" s="65"/>
      <c r="O1043" s="78">
        <f t="shared" si="399"/>
        <v>0</v>
      </c>
      <c r="P1043" s="45"/>
      <c r="Q1043" s="79">
        <f t="shared" si="400"/>
        <v>0</v>
      </c>
      <c r="R1043" s="65"/>
      <c r="S1043" s="78">
        <f t="shared" si="401"/>
        <v>0</v>
      </c>
      <c r="T1043" s="45"/>
      <c r="U1043" s="79">
        <f t="shared" si="402"/>
        <v>0</v>
      </c>
      <c r="V1043" s="65"/>
      <c r="W1043" s="78">
        <f t="shared" si="403"/>
        <v>0</v>
      </c>
      <c r="X1043" s="45"/>
      <c r="Y1043" s="79">
        <f t="shared" si="404"/>
        <v>0</v>
      </c>
      <c r="Z1043" s="65"/>
      <c r="AA1043" s="78">
        <f t="shared" si="405"/>
        <v>0</v>
      </c>
      <c r="AB1043" s="45"/>
      <c r="AC1043" s="79">
        <f t="shared" si="406"/>
        <v>0</v>
      </c>
      <c r="AD1043" s="65"/>
      <c r="AE1043" s="78">
        <f t="shared" si="407"/>
        <v>0</v>
      </c>
      <c r="AF1043" s="45"/>
      <c r="AG1043" s="79">
        <f t="shared" si="408"/>
        <v>0</v>
      </c>
      <c r="AH1043" s="2"/>
      <c r="AI1043" s="2"/>
      <c r="AJ1043" s="2"/>
      <c r="AK1043" s="2"/>
      <c r="AL1043" s="2"/>
    </row>
    <row r="1044" spans="1:38" ht="16.5" customHeight="1">
      <c r="A1044" s="12"/>
      <c r="B1044" s="27" t="s">
        <v>831</v>
      </c>
      <c r="C1044" s="14">
        <v>4470</v>
      </c>
      <c r="D1044" s="45">
        <v>0</v>
      </c>
      <c r="E1044" s="46">
        <f t="shared" si="394"/>
        <v>0</v>
      </c>
      <c r="F1044" s="46">
        <f t="shared" si="395"/>
        <v>0</v>
      </c>
      <c r="G1044" s="46">
        <f t="shared" si="396"/>
        <v>0</v>
      </c>
      <c r="H1044" s="53" t="e">
        <f t="shared" si="391"/>
        <v>#DIV/0!</v>
      </c>
      <c r="I1044" s="54" t="e">
        <f t="shared" si="392"/>
        <v>#DIV/0!</v>
      </c>
      <c r="J1044" s="65"/>
      <c r="K1044" s="78">
        <f t="shared" si="397"/>
        <v>0</v>
      </c>
      <c r="L1044" s="45"/>
      <c r="M1044" s="79">
        <f t="shared" si="398"/>
        <v>0</v>
      </c>
      <c r="N1044" s="65"/>
      <c r="O1044" s="78">
        <f t="shared" si="399"/>
        <v>0</v>
      </c>
      <c r="P1044" s="45"/>
      <c r="Q1044" s="79">
        <f t="shared" si="400"/>
        <v>0</v>
      </c>
      <c r="R1044" s="65"/>
      <c r="S1044" s="78">
        <f t="shared" si="401"/>
        <v>0</v>
      </c>
      <c r="T1044" s="45"/>
      <c r="U1044" s="79">
        <f t="shared" si="402"/>
        <v>0</v>
      </c>
      <c r="V1044" s="65"/>
      <c r="W1044" s="78">
        <f t="shared" si="403"/>
        <v>0</v>
      </c>
      <c r="X1044" s="45"/>
      <c r="Y1044" s="79">
        <f t="shared" si="404"/>
        <v>0</v>
      </c>
      <c r="Z1044" s="65"/>
      <c r="AA1044" s="78">
        <f t="shared" si="405"/>
        <v>0</v>
      </c>
      <c r="AB1044" s="45"/>
      <c r="AC1044" s="79">
        <f t="shared" si="406"/>
        <v>0</v>
      </c>
      <c r="AD1044" s="65"/>
      <c r="AE1044" s="78">
        <f t="shared" si="407"/>
        <v>0</v>
      </c>
      <c r="AF1044" s="45"/>
      <c r="AG1044" s="79">
        <f t="shared" si="408"/>
        <v>0</v>
      </c>
      <c r="AH1044" s="2"/>
      <c r="AI1044" s="2"/>
      <c r="AJ1044" s="2"/>
      <c r="AK1044" s="2"/>
      <c r="AL1044" s="2"/>
    </row>
    <row r="1045" spans="1:38" ht="16.5" customHeight="1">
      <c r="A1045" s="12"/>
      <c r="B1045" s="27"/>
      <c r="C1045" s="14"/>
      <c r="D1045" s="45"/>
      <c r="E1045" s="46"/>
      <c r="F1045" s="46"/>
      <c r="G1045" s="46"/>
      <c r="H1045" s="53"/>
      <c r="I1045" s="54"/>
      <c r="J1045" s="65"/>
      <c r="K1045" s="78"/>
      <c r="L1045" s="45"/>
      <c r="M1045" s="79"/>
      <c r="N1045" s="65"/>
      <c r="O1045" s="78"/>
      <c r="P1045" s="45"/>
      <c r="Q1045" s="79"/>
      <c r="R1045" s="65"/>
      <c r="S1045" s="78"/>
      <c r="T1045" s="45"/>
      <c r="U1045" s="79"/>
      <c r="V1045" s="65"/>
      <c r="W1045" s="78"/>
      <c r="X1045" s="45"/>
      <c r="Y1045" s="79"/>
      <c r="Z1045" s="65"/>
      <c r="AA1045" s="78"/>
      <c r="AB1045" s="45"/>
      <c r="AC1045" s="79"/>
      <c r="AD1045" s="65"/>
      <c r="AE1045" s="78"/>
      <c r="AF1045" s="45"/>
      <c r="AG1045" s="79"/>
      <c r="AH1045" s="2"/>
      <c r="AI1045" s="2"/>
      <c r="AJ1045" s="2"/>
      <c r="AK1045" s="2"/>
      <c r="AL1045" s="2"/>
    </row>
    <row r="1046" spans="1:38" ht="16.5" customHeight="1" outlineLevel="1">
      <c r="A1046" s="58"/>
      <c r="B1046" s="83" t="s">
        <v>832</v>
      </c>
      <c r="C1046" s="99"/>
      <c r="D1046" s="60">
        <v>0</v>
      </c>
      <c r="E1046" s="61">
        <f>SUM(E1047:E1048)</f>
        <v>0</v>
      </c>
      <c r="F1046" s="61">
        <f>SUM(F1047:F1048)</f>
        <v>0</v>
      </c>
      <c r="G1046" s="61">
        <f>SUM(G1047:G1048)</f>
        <v>0</v>
      </c>
      <c r="H1046" s="62" t="e">
        <f t="shared" si="391"/>
        <v>#DIV/0!</v>
      </c>
      <c r="I1046" s="63" t="e">
        <f t="shared" si="392"/>
        <v>#DIV/0!</v>
      </c>
      <c r="J1046" s="84">
        <f t="shared" ref="J1046:AG1046" si="411">SUM(J1047:J1048)</f>
        <v>0</v>
      </c>
      <c r="K1046" s="85">
        <f t="shared" si="411"/>
        <v>0</v>
      </c>
      <c r="L1046" s="60">
        <f t="shared" si="411"/>
        <v>0</v>
      </c>
      <c r="M1046" s="86">
        <f t="shared" si="411"/>
        <v>0</v>
      </c>
      <c r="N1046" s="84">
        <f t="shared" si="411"/>
        <v>0</v>
      </c>
      <c r="O1046" s="85">
        <f t="shared" si="411"/>
        <v>0</v>
      </c>
      <c r="P1046" s="60">
        <f t="shared" si="411"/>
        <v>0</v>
      </c>
      <c r="Q1046" s="86">
        <f t="shared" si="411"/>
        <v>0</v>
      </c>
      <c r="R1046" s="84">
        <f t="shared" si="411"/>
        <v>0</v>
      </c>
      <c r="S1046" s="85">
        <f t="shared" si="411"/>
        <v>0</v>
      </c>
      <c r="T1046" s="60">
        <f t="shared" si="411"/>
        <v>0</v>
      </c>
      <c r="U1046" s="86">
        <f t="shared" si="411"/>
        <v>0</v>
      </c>
      <c r="V1046" s="84">
        <f t="shared" si="411"/>
        <v>0</v>
      </c>
      <c r="W1046" s="85">
        <f t="shared" si="411"/>
        <v>0</v>
      </c>
      <c r="X1046" s="60">
        <f t="shared" si="411"/>
        <v>0</v>
      </c>
      <c r="Y1046" s="86">
        <f t="shared" si="411"/>
        <v>0</v>
      </c>
      <c r="Z1046" s="84">
        <f t="shared" si="411"/>
        <v>0</v>
      </c>
      <c r="AA1046" s="85">
        <f t="shared" si="411"/>
        <v>0</v>
      </c>
      <c r="AB1046" s="60">
        <f t="shared" si="411"/>
        <v>0</v>
      </c>
      <c r="AC1046" s="86">
        <f t="shared" si="411"/>
        <v>0</v>
      </c>
      <c r="AD1046" s="84">
        <f t="shared" si="411"/>
        <v>0</v>
      </c>
      <c r="AE1046" s="85">
        <f t="shared" si="411"/>
        <v>0</v>
      </c>
      <c r="AF1046" s="60">
        <f t="shared" si="411"/>
        <v>0</v>
      </c>
      <c r="AG1046" s="86">
        <f t="shared" si="411"/>
        <v>0</v>
      </c>
      <c r="AH1046" s="2"/>
      <c r="AI1046" s="2"/>
      <c r="AJ1046" s="2"/>
      <c r="AK1046" s="2"/>
      <c r="AL1046" s="2"/>
    </row>
    <row r="1047" spans="1:38" ht="27" customHeight="1" outlineLevel="1">
      <c r="A1047" s="12" t="s">
        <v>999</v>
      </c>
      <c r="B1047" s="27" t="s">
        <v>833</v>
      </c>
      <c r="C1047" s="14">
        <v>63760</v>
      </c>
      <c r="D1047" s="45">
        <v>0</v>
      </c>
      <c r="E1047" s="46">
        <f t="shared" si="394"/>
        <v>0</v>
      </c>
      <c r="F1047" s="46">
        <f t="shared" si="395"/>
        <v>0</v>
      </c>
      <c r="G1047" s="46">
        <f t="shared" si="396"/>
        <v>0</v>
      </c>
      <c r="H1047" s="53" t="e">
        <f t="shared" si="391"/>
        <v>#DIV/0!</v>
      </c>
      <c r="I1047" s="54" t="e">
        <f t="shared" si="392"/>
        <v>#DIV/0!</v>
      </c>
      <c r="J1047" s="65"/>
      <c r="K1047" s="78">
        <f t="shared" si="397"/>
        <v>0</v>
      </c>
      <c r="L1047" s="45"/>
      <c r="M1047" s="79">
        <f t="shared" si="398"/>
        <v>0</v>
      </c>
      <c r="N1047" s="65"/>
      <c r="O1047" s="78">
        <f t="shared" si="399"/>
        <v>0</v>
      </c>
      <c r="P1047" s="45"/>
      <c r="Q1047" s="79">
        <f t="shared" si="400"/>
        <v>0</v>
      </c>
      <c r="R1047" s="65"/>
      <c r="S1047" s="78">
        <f t="shared" si="401"/>
        <v>0</v>
      </c>
      <c r="T1047" s="45"/>
      <c r="U1047" s="79">
        <f t="shared" si="402"/>
        <v>0</v>
      </c>
      <c r="V1047" s="65"/>
      <c r="W1047" s="78">
        <f t="shared" si="403"/>
        <v>0</v>
      </c>
      <c r="X1047" s="45"/>
      <c r="Y1047" s="79">
        <f t="shared" si="404"/>
        <v>0</v>
      </c>
      <c r="Z1047" s="65"/>
      <c r="AA1047" s="78">
        <f t="shared" si="405"/>
        <v>0</v>
      </c>
      <c r="AB1047" s="45"/>
      <c r="AC1047" s="79">
        <f t="shared" si="406"/>
        <v>0</v>
      </c>
      <c r="AD1047" s="65"/>
      <c r="AE1047" s="78">
        <f t="shared" si="407"/>
        <v>0</v>
      </c>
      <c r="AF1047" s="45"/>
      <c r="AG1047" s="79">
        <f t="shared" si="408"/>
        <v>0</v>
      </c>
      <c r="AH1047" s="2"/>
      <c r="AI1047" s="2"/>
      <c r="AJ1047" s="2"/>
      <c r="AK1047" s="2"/>
      <c r="AL1047" s="2"/>
    </row>
    <row r="1048" spans="1:38" ht="16.5" customHeight="1" outlineLevel="1">
      <c r="A1048" s="12"/>
      <c r="B1048" s="27" t="s">
        <v>834</v>
      </c>
      <c r="C1048" s="14">
        <v>35910</v>
      </c>
      <c r="D1048" s="45">
        <v>0</v>
      </c>
      <c r="E1048" s="46">
        <f t="shared" si="394"/>
        <v>0</v>
      </c>
      <c r="F1048" s="46">
        <f t="shared" si="395"/>
        <v>0</v>
      </c>
      <c r="G1048" s="46">
        <f t="shared" si="396"/>
        <v>0</v>
      </c>
      <c r="H1048" s="53" t="e">
        <f t="shared" si="391"/>
        <v>#DIV/0!</v>
      </c>
      <c r="I1048" s="54" t="e">
        <f t="shared" si="392"/>
        <v>#DIV/0!</v>
      </c>
      <c r="J1048" s="65"/>
      <c r="K1048" s="78">
        <f t="shared" si="397"/>
        <v>0</v>
      </c>
      <c r="L1048" s="45"/>
      <c r="M1048" s="79">
        <f t="shared" si="398"/>
        <v>0</v>
      </c>
      <c r="N1048" s="65"/>
      <c r="O1048" s="78">
        <f t="shared" si="399"/>
        <v>0</v>
      </c>
      <c r="P1048" s="45"/>
      <c r="Q1048" s="79">
        <f t="shared" si="400"/>
        <v>0</v>
      </c>
      <c r="R1048" s="65"/>
      <c r="S1048" s="78">
        <f t="shared" si="401"/>
        <v>0</v>
      </c>
      <c r="T1048" s="45"/>
      <c r="U1048" s="79">
        <f t="shared" si="402"/>
        <v>0</v>
      </c>
      <c r="V1048" s="65"/>
      <c r="W1048" s="78">
        <f t="shared" si="403"/>
        <v>0</v>
      </c>
      <c r="X1048" s="45"/>
      <c r="Y1048" s="79">
        <f t="shared" si="404"/>
        <v>0</v>
      </c>
      <c r="Z1048" s="65"/>
      <c r="AA1048" s="78">
        <f t="shared" si="405"/>
        <v>0</v>
      </c>
      <c r="AB1048" s="45"/>
      <c r="AC1048" s="79">
        <f t="shared" si="406"/>
        <v>0</v>
      </c>
      <c r="AD1048" s="65"/>
      <c r="AE1048" s="78">
        <f t="shared" si="407"/>
        <v>0</v>
      </c>
      <c r="AF1048" s="45"/>
      <c r="AG1048" s="79">
        <f t="shared" si="408"/>
        <v>0</v>
      </c>
      <c r="AH1048" s="2"/>
      <c r="AI1048" s="2"/>
      <c r="AJ1048" s="2"/>
      <c r="AK1048" s="2"/>
      <c r="AL1048" s="2"/>
    </row>
    <row r="1049" spans="1:38" ht="16.5" customHeight="1" outlineLevel="1">
      <c r="A1049" s="12"/>
      <c r="B1049" s="27"/>
      <c r="C1049" s="14"/>
      <c r="D1049" s="45"/>
      <c r="E1049" s="46"/>
      <c r="F1049" s="46"/>
      <c r="G1049" s="46"/>
      <c r="H1049" s="53"/>
      <c r="I1049" s="54"/>
      <c r="J1049" s="65"/>
      <c r="K1049" s="78"/>
      <c r="L1049" s="45"/>
      <c r="M1049" s="79"/>
      <c r="N1049" s="65"/>
      <c r="O1049" s="78"/>
      <c r="P1049" s="45"/>
      <c r="Q1049" s="79"/>
      <c r="R1049" s="65"/>
      <c r="S1049" s="78"/>
      <c r="T1049" s="45"/>
      <c r="U1049" s="79"/>
      <c r="V1049" s="65"/>
      <c r="W1049" s="78"/>
      <c r="X1049" s="45"/>
      <c r="Y1049" s="79"/>
      <c r="Z1049" s="65"/>
      <c r="AA1049" s="78"/>
      <c r="AB1049" s="45"/>
      <c r="AC1049" s="79"/>
      <c r="AD1049" s="65"/>
      <c r="AE1049" s="78"/>
      <c r="AF1049" s="45"/>
      <c r="AG1049" s="79"/>
      <c r="AH1049" s="2"/>
      <c r="AI1049" s="2"/>
      <c r="AJ1049" s="2"/>
      <c r="AK1049" s="2"/>
      <c r="AL1049" s="2"/>
    </row>
    <row r="1050" spans="1:38" ht="16.5" customHeight="1">
      <c r="A1050" s="58"/>
      <c r="B1050" s="83" t="s">
        <v>835</v>
      </c>
      <c r="C1050" s="99"/>
      <c r="D1050" s="60"/>
      <c r="E1050" s="61">
        <f t="shared" ref="E1050:G1050" si="412">+E1051</f>
        <v>0</v>
      </c>
      <c r="F1050" s="61">
        <f t="shared" si="412"/>
        <v>0</v>
      </c>
      <c r="G1050" s="61">
        <f t="shared" si="412"/>
        <v>0</v>
      </c>
      <c r="H1050" s="62" t="e">
        <f t="shared" si="391"/>
        <v>#DIV/0!</v>
      </c>
      <c r="I1050" s="63" t="e">
        <f t="shared" si="392"/>
        <v>#DIV/0!</v>
      </c>
      <c r="J1050" s="84">
        <f t="shared" ref="J1050:AG1050" si="413">+J1051</f>
        <v>0</v>
      </c>
      <c r="K1050" s="85">
        <f t="shared" si="413"/>
        <v>0</v>
      </c>
      <c r="L1050" s="60">
        <f t="shared" si="413"/>
        <v>0</v>
      </c>
      <c r="M1050" s="86">
        <f t="shared" si="413"/>
        <v>0</v>
      </c>
      <c r="N1050" s="84">
        <f t="shared" si="413"/>
        <v>0</v>
      </c>
      <c r="O1050" s="85">
        <f t="shared" si="413"/>
        <v>0</v>
      </c>
      <c r="P1050" s="60">
        <f t="shared" si="413"/>
        <v>0</v>
      </c>
      <c r="Q1050" s="86">
        <f t="shared" si="413"/>
        <v>0</v>
      </c>
      <c r="R1050" s="84">
        <f t="shared" si="413"/>
        <v>0</v>
      </c>
      <c r="S1050" s="85">
        <f t="shared" si="413"/>
        <v>0</v>
      </c>
      <c r="T1050" s="60">
        <f t="shared" si="413"/>
        <v>0</v>
      </c>
      <c r="U1050" s="86">
        <f t="shared" si="413"/>
        <v>0</v>
      </c>
      <c r="V1050" s="84">
        <f t="shared" si="413"/>
        <v>0</v>
      </c>
      <c r="W1050" s="85">
        <f t="shared" si="413"/>
        <v>0</v>
      </c>
      <c r="X1050" s="60">
        <f t="shared" si="413"/>
        <v>0</v>
      </c>
      <c r="Y1050" s="86">
        <f t="shared" si="413"/>
        <v>0</v>
      </c>
      <c r="Z1050" s="84">
        <f t="shared" si="413"/>
        <v>0</v>
      </c>
      <c r="AA1050" s="85">
        <f t="shared" si="413"/>
        <v>0</v>
      </c>
      <c r="AB1050" s="60">
        <f t="shared" si="413"/>
        <v>0</v>
      </c>
      <c r="AC1050" s="86">
        <f t="shared" si="413"/>
        <v>0</v>
      </c>
      <c r="AD1050" s="84">
        <f t="shared" si="413"/>
        <v>0</v>
      </c>
      <c r="AE1050" s="85">
        <f t="shared" si="413"/>
        <v>0</v>
      </c>
      <c r="AF1050" s="60">
        <f t="shared" si="413"/>
        <v>0</v>
      </c>
      <c r="AG1050" s="86">
        <f t="shared" si="413"/>
        <v>0</v>
      </c>
      <c r="AH1050" s="2"/>
      <c r="AI1050" s="2"/>
      <c r="AJ1050" s="2"/>
      <c r="AK1050" s="2"/>
      <c r="AL1050" s="2"/>
    </row>
    <row r="1051" spans="1:38" ht="53.25" customHeight="1">
      <c r="A1051" s="12" t="s">
        <v>998</v>
      </c>
      <c r="B1051" s="27" t="s">
        <v>830</v>
      </c>
      <c r="C1051" s="14">
        <v>10590</v>
      </c>
      <c r="D1051" s="45"/>
      <c r="E1051" s="46">
        <f t="shared" si="394"/>
        <v>0</v>
      </c>
      <c r="F1051" s="46">
        <f t="shared" si="395"/>
        <v>0</v>
      </c>
      <c r="G1051" s="46">
        <f t="shared" si="396"/>
        <v>0</v>
      </c>
      <c r="H1051" s="53" t="e">
        <f t="shared" si="391"/>
        <v>#DIV/0!</v>
      </c>
      <c r="I1051" s="54" t="e">
        <f t="shared" si="392"/>
        <v>#DIV/0!</v>
      </c>
      <c r="J1051" s="65"/>
      <c r="K1051" s="78">
        <f t="shared" si="397"/>
        <v>0</v>
      </c>
      <c r="L1051" s="45"/>
      <c r="M1051" s="79">
        <f t="shared" si="398"/>
        <v>0</v>
      </c>
      <c r="N1051" s="65"/>
      <c r="O1051" s="78">
        <f t="shared" si="399"/>
        <v>0</v>
      </c>
      <c r="P1051" s="45"/>
      <c r="Q1051" s="79">
        <f t="shared" si="400"/>
        <v>0</v>
      </c>
      <c r="R1051" s="65"/>
      <c r="S1051" s="78">
        <f t="shared" si="401"/>
        <v>0</v>
      </c>
      <c r="T1051" s="45"/>
      <c r="U1051" s="79">
        <f t="shared" si="402"/>
        <v>0</v>
      </c>
      <c r="V1051" s="65"/>
      <c r="W1051" s="78">
        <f t="shared" si="403"/>
        <v>0</v>
      </c>
      <c r="X1051" s="45"/>
      <c r="Y1051" s="79">
        <f t="shared" si="404"/>
        <v>0</v>
      </c>
      <c r="Z1051" s="65"/>
      <c r="AA1051" s="78">
        <f t="shared" si="405"/>
        <v>0</v>
      </c>
      <c r="AB1051" s="45"/>
      <c r="AC1051" s="79">
        <f t="shared" si="406"/>
        <v>0</v>
      </c>
      <c r="AD1051" s="65"/>
      <c r="AE1051" s="78">
        <f t="shared" si="407"/>
        <v>0</v>
      </c>
      <c r="AF1051" s="45"/>
      <c r="AG1051" s="79">
        <f t="shared" si="408"/>
        <v>0</v>
      </c>
      <c r="AH1051" s="2"/>
      <c r="AI1051" s="2"/>
      <c r="AJ1051" s="2"/>
      <c r="AK1051" s="2"/>
      <c r="AL1051" s="2"/>
    </row>
    <row r="1052" spans="1:38" ht="16.5" customHeight="1">
      <c r="A1052" s="12"/>
      <c r="B1052" s="27"/>
      <c r="C1052" s="14"/>
      <c r="D1052" s="45"/>
      <c r="E1052" s="46"/>
      <c r="F1052" s="46"/>
      <c r="G1052" s="46"/>
      <c r="H1052" s="53"/>
      <c r="I1052" s="54"/>
      <c r="J1052" s="65"/>
      <c r="K1052" s="78"/>
      <c r="L1052" s="45"/>
      <c r="M1052" s="79"/>
      <c r="N1052" s="65"/>
      <c r="O1052" s="78"/>
      <c r="P1052" s="45"/>
      <c r="Q1052" s="79"/>
      <c r="R1052" s="65"/>
      <c r="S1052" s="78"/>
      <c r="T1052" s="45"/>
      <c r="U1052" s="79"/>
      <c r="V1052" s="65"/>
      <c r="W1052" s="78"/>
      <c r="X1052" s="45"/>
      <c r="Y1052" s="79"/>
      <c r="Z1052" s="65"/>
      <c r="AA1052" s="78"/>
      <c r="AB1052" s="45"/>
      <c r="AC1052" s="79"/>
      <c r="AD1052" s="65"/>
      <c r="AE1052" s="78"/>
      <c r="AF1052" s="45"/>
      <c r="AG1052" s="79"/>
      <c r="AH1052" s="2"/>
      <c r="AI1052" s="2"/>
      <c r="AJ1052" s="2"/>
      <c r="AK1052" s="2"/>
      <c r="AL1052" s="2"/>
    </row>
    <row r="1053" spans="1:38" ht="16.5" customHeight="1">
      <c r="A1053" s="58"/>
      <c r="B1053" s="83" t="s">
        <v>836</v>
      </c>
      <c r="C1053" s="99"/>
      <c r="D1053" s="60"/>
      <c r="E1053" s="61">
        <f t="shared" ref="E1053:G1053" si="414">SUM(E1054:E1055)</f>
        <v>0</v>
      </c>
      <c r="F1053" s="61">
        <f t="shared" si="414"/>
        <v>0</v>
      </c>
      <c r="G1053" s="61">
        <f t="shared" si="414"/>
        <v>0</v>
      </c>
      <c r="H1053" s="62" t="e">
        <f t="shared" si="391"/>
        <v>#DIV/0!</v>
      </c>
      <c r="I1053" s="63" t="e">
        <f t="shared" si="392"/>
        <v>#DIV/0!</v>
      </c>
      <c r="J1053" s="84">
        <f t="shared" ref="J1053:AG1053" si="415">SUM(J1054:J1055)</f>
        <v>0</v>
      </c>
      <c r="K1053" s="85">
        <f t="shared" si="415"/>
        <v>0</v>
      </c>
      <c r="L1053" s="60">
        <f t="shared" si="415"/>
        <v>0</v>
      </c>
      <c r="M1053" s="86">
        <f t="shared" si="415"/>
        <v>0</v>
      </c>
      <c r="N1053" s="84">
        <f t="shared" si="415"/>
        <v>0</v>
      </c>
      <c r="O1053" s="85">
        <f t="shared" si="415"/>
        <v>0</v>
      </c>
      <c r="P1053" s="60">
        <f t="shared" si="415"/>
        <v>0</v>
      </c>
      <c r="Q1053" s="86">
        <f t="shared" si="415"/>
        <v>0</v>
      </c>
      <c r="R1053" s="84">
        <f t="shared" si="415"/>
        <v>0</v>
      </c>
      <c r="S1053" s="85">
        <f t="shared" si="415"/>
        <v>0</v>
      </c>
      <c r="T1053" s="60">
        <f t="shared" si="415"/>
        <v>0</v>
      </c>
      <c r="U1053" s="86">
        <f t="shared" si="415"/>
        <v>0</v>
      </c>
      <c r="V1053" s="84">
        <f t="shared" si="415"/>
        <v>0</v>
      </c>
      <c r="W1053" s="85">
        <f t="shared" si="415"/>
        <v>0</v>
      </c>
      <c r="X1053" s="60">
        <f t="shared" si="415"/>
        <v>0</v>
      </c>
      <c r="Y1053" s="86">
        <f t="shared" si="415"/>
        <v>0</v>
      </c>
      <c r="Z1053" s="84">
        <f t="shared" si="415"/>
        <v>0</v>
      </c>
      <c r="AA1053" s="85">
        <f t="shared" si="415"/>
        <v>0</v>
      </c>
      <c r="AB1053" s="60">
        <f t="shared" si="415"/>
        <v>0</v>
      </c>
      <c r="AC1053" s="86">
        <f t="shared" si="415"/>
        <v>0</v>
      </c>
      <c r="AD1053" s="84">
        <f t="shared" si="415"/>
        <v>0</v>
      </c>
      <c r="AE1053" s="85">
        <f t="shared" si="415"/>
        <v>0</v>
      </c>
      <c r="AF1053" s="60">
        <f t="shared" si="415"/>
        <v>0</v>
      </c>
      <c r="AG1053" s="86">
        <f t="shared" si="415"/>
        <v>0</v>
      </c>
      <c r="AH1053" s="2"/>
      <c r="AI1053" s="2"/>
      <c r="AJ1053" s="2"/>
      <c r="AK1053" s="2"/>
      <c r="AL1053" s="2"/>
    </row>
    <row r="1054" spans="1:38" ht="22.5" customHeight="1">
      <c r="A1054" s="12" t="s">
        <v>997</v>
      </c>
      <c r="B1054" s="27" t="s">
        <v>837</v>
      </c>
      <c r="C1054" s="14">
        <v>12990</v>
      </c>
      <c r="D1054" s="45"/>
      <c r="E1054" s="46">
        <f t="shared" si="394"/>
        <v>0</v>
      </c>
      <c r="F1054" s="46">
        <f t="shared" si="395"/>
        <v>0</v>
      </c>
      <c r="G1054" s="46">
        <f t="shared" si="396"/>
        <v>0</v>
      </c>
      <c r="H1054" s="53" t="e">
        <f t="shared" si="391"/>
        <v>#DIV/0!</v>
      </c>
      <c r="I1054" s="54" t="e">
        <f t="shared" si="392"/>
        <v>#DIV/0!</v>
      </c>
      <c r="J1054" s="65"/>
      <c r="K1054" s="78">
        <f t="shared" si="397"/>
        <v>0</v>
      </c>
      <c r="L1054" s="45"/>
      <c r="M1054" s="79">
        <f t="shared" si="398"/>
        <v>0</v>
      </c>
      <c r="N1054" s="65"/>
      <c r="O1054" s="78">
        <f t="shared" si="399"/>
        <v>0</v>
      </c>
      <c r="P1054" s="45"/>
      <c r="Q1054" s="79">
        <f t="shared" si="400"/>
        <v>0</v>
      </c>
      <c r="R1054" s="65"/>
      <c r="S1054" s="78">
        <f t="shared" si="401"/>
        <v>0</v>
      </c>
      <c r="T1054" s="45"/>
      <c r="U1054" s="79">
        <f t="shared" si="402"/>
        <v>0</v>
      </c>
      <c r="V1054" s="65"/>
      <c r="W1054" s="78">
        <f t="shared" si="403"/>
        <v>0</v>
      </c>
      <c r="X1054" s="45"/>
      <c r="Y1054" s="79">
        <f t="shared" si="404"/>
        <v>0</v>
      </c>
      <c r="Z1054" s="65"/>
      <c r="AA1054" s="78">
        <f t="shared" si="405"/>
        <v>0</v>
      </c>
      <c r="AB1054" s="45"/>
      <c r="AC1054" s="79">
        <f t="shared" si="406"/>
        <v>0</v>
      </c>
      <c r="AD1054" s="65"/>
      <c r="AE1054" s="78">
        <f t="shared" si="407"/>
        <v>0</v>
      </c>
      <c r="AF1054" s="45"/>
      <c r="AG1054" s="79">
        <f t="shared" si="408"/>
        <v>0</v>
      </c>
      <c r="AH1054" s="2"/>
      <c r="AI1054" s="2"/>
      <c r="AJ1054" s="2"/>
      <c r="AK1054" s="2"/>
      <c r="AL1054" s="2"/>
    </row>
    <row r="1055" spans="1:38" ht="16.5" customHeight="1">
      <c r="A1055" s="12">
        <v>2301029</v>
      </c>
      <c r="B1055" s="27" t="s">
        <v>838</v>
      </c>
      <c r="C1055" s="14">
        <v>78440</v>
      </c>
      <c r="D1055" s="45"/>
      <c r="E1055" s="46">
        <f t="shared" si="394"/>
        <v>0</v>
      </c>
      <c r="F1055" s="46">
        <f t="shared" si="395"/>
        <v>0</v>
      </c>
      <c r="G1055" s="46">
        <f t="shared" si="396"/>
        <v>0</v>
      </c>
      <c r="H1055" s="53" t="e">
        <f t="shared" si="391"/>
        <v>#DIV/0!</v>
      </c>
      <c r="I1055" s="54" t="e">
        <f t="shared" si="392"/>
        <v>#DIV/0!</v>
      </c>
      <c r="J1055" s="65"/>
      <c r="K1055" s="78">
        <f t="shared" si="397"/>
        <v>0</v>
      </c>
      <c r="L1055" s="45"/>
      <c r="M1055" s="79">
        <f t="shared" si="398"/>
        <v>0</v>
      </c>
      <c r="N1055" s="65"/>
      <c r="O1055" s="78">
        <f t="shared" si="399"/>
        <v>0</v>
      </c>
      <c r="P1055" s="45"/>
      <c r="Q1055" s="79">
        <f t="shared" si="400"/>
        <v>0</v>
      </c>
      <c r="R1055" s="65"/>
      <c r="S1055" s="78">
        <f t="shared" si="401"/>
        <v>0</v>
      </c>
      <c r="T1055" s="45"/>
      <c r="U1055" s="79">
        <f t="shared" si="402"/>
        <v>0</v>
      </c>
      <c r="V1055" s="65"/>
      <c r="W1055" s="78">
        <f t="shared" si="403"/>
        <v>0</v>
      </c>
      <c r="X1055" s="45"/>
      <c r="Y1055" s="79">
        <f t="shared" si="404"/>
        <v>0</v>
      </c>
      <c r="Z1055" s="65"/>
      <c r="AA1055" s="78">
        <f t="shared" si="405"/>
        <v>0</v>
      </c>
      <c r="AB1055" s="45"/>
      <c r="AC1055" s="79">
        <f t="shared" si="406"/>
        <v>0</v>
      </c>
      <c r="AD1055" s="65"/>
      <c r="AE1055" s="78">
        <f t="shared" si="407"/>
        <v>0</v>
      </c>
      <c r="AF1055" s="45"/>
      <c r="AG1055" s="79">
        <f t="shared" si="408"/>
        <v>0</v>
      </c>
      <c r="AH1055" s="2"/>
      <c r="AI1055" s="2"/>
      <c r="AJ1055" s="2"/>
      <c r="AK1055" s="2"/>
      <c r="AL1055" s="2"/>
    </row>
    <row r="1056" spans="1:38" ht="16.5" customHeight="1">
      <c r="A1056" s="12"/>
      <c r="B1056" s="27"/>
      <c r="C1056" s="14"/>
      <c r="D1056" s="45"/>
      <c r="E1056" s="46"/>
      <c r="F1056" s="46"/>
      <c r="G1056" s="46"/>
      <c r="H1056" s="53"/>
      <c r="I1056" s="54"/>
      <c r="J1056" s="65"/>
      <c r="K1056" s="78"/>
      <c r="L1056" s="45"/>
      <c r="M1056" s="79"/>
      <c r="N1056" s="65"/>
      <c r="O1056" s="78"/>
      <c r="P1056" s="45"/>
      <c r="Q1056" s="79"/>
      <c r="R1056" s="65"/>
      <c r="S1056" s="78"/>
      <c r="T1056" s="45"/>
      <c r="U1056" s="79"/>
      <c r="V1056" s="65"/>
      <c r="W1056" s="78"/>
      <c r="X1056" s="45"/>
      <c r="Y1056" s="79"/>
      <c r="Z1056" s="65"/>
      <c r="AA1056" s="78"/>
      <c r="AB1056" s="45"/>
      <c r="AC1056" s="79"/>
      <c r="AD1056" s="65"/>
      <c r="AE1056" s="78"/>
      <c r="AF1056" s="45"/>
      <c r="AG1056" s="79"/>
      <c r="AH1056" s="2"/>
      <c r="AI1056" s="2"/>
      <c r="AJ1056" s="2"/>
      <c r="AK1056" s="2"/>
      <c r="AL1056" s="2"/>
    </row>
    <row r="1057" spans="1:38" ht="16.5" customHeight="1">
      <c r="A1057" s="58"/>
      <c r="B1057" s="83" t="s">
        <v>839</v>
      </c>
      <c r="C1057" s="99"/>
      <c r="D1057" s="60"/>
      <c r="E1057" s="61">
        <f t="shared" ref="E1057:G1057" si="416">+E1058</f>
        <v>0</v>
      </c>
      <c r="F1057" s="61">
        <f t="shared" si="416"/>
        <v>0</v>
      </c>
      <c r="G1057" s="61">
        <f t="shared" si="416"/>
        <v>0</v>
      </c>
      <c r="H1057" s="62" t="e">
        <f t="shared" si="391"/>
        <v>#DIV/0!</v>
      </c>
      <c r="I1057" s="63" t="e">
        <f t="shared" si="392"/>
        <v>#DIV/0!</v>
      </c>
      <c r="J1057" s="84">
        <f t="shared" ref="J1057:AG1057" si="417">+J1058</f>
        <v>0</v>
      </c>
      <c r="K1057" s="85">
        <f t="shared" si="417"/>
        <v>0</v>
      </c>
      <c r="L1057" s="60">
        <f t="shared" si="417"/>
        <v>0</v>
      </c>
      <c r="M1057" s="86">
        <f t="shared" si="417"/>
        <v>0</v>
      </c>
      <c r="N1057" s="84">
        <f t="shared" si="417"/>
        <v>0</v>
      </c>
      <c r="O1057" s="85">
        <f t="shared" si="417"/>
        <v>0</v>
      </c>
      <c r="P1057" s="60">
        <f t="shared" si="417"/>
        <v>0</v>
      </c>
      <c r="Q1057" s="86">
        <f t="shared" si="417"/>
        <v>0</v>
      </c>
      <c r="R1057" s="84">
        <f t="shared" si="417"/>
        <v>0</v>
      </c>
      <c r="S1057" s="85">
        <f t="shared" si="417"/>
        <v>0</v>
      </c>
      <c r="T1057" s="60">
        <f t="shared" si="417"/>
        <v>0</v>
      </c>
      <c r="U1057" s="86">
        <f t="shared" si="417"/>
        <v>0</v>
      </c>
      <c r="V1057" s="84">
        <f t="shared" si="417"/>
        <v>0</v>
      </c>
      <c r="W1057" s="85">
        <f t="shared" si="417"/>
        <v>0</v>
      </c>
      <c r="X1057" s="60">
        <f t="shared" si="417"/>
        <v>0</v>
      </c>
      <c r="Y1057" s="86">
        <f t="shared" si="417"/>
        <v>0</v>
      </c>
      <c r="Z1057" s="84">
        <f t="shared" si="417"/>
        <v>0</v>
      </c>
      <c r="AA1057" s="85">
        <f t="shared" si="417"/>
        <v>0</v>
      </c>
      <c r="AB1057" s="60">
        <f t="shared" si="417"/>
        <v>0</v>
      </c>
      <c r="AC1057" s="86">
        <f t="shared" si="417"/>
        <v>0</v>
      </c>
      <c r="AD1057" s="84">
        <f t="shared" si="417"/>
        <v>0</v>
      </c>
      <c r="AE1057" s="85">
        <f t="shared" si="417"/>
        <v>0</v>
      </c>
      <c r="AF1057" s="60">
        <f t="shared" si="417"/>
        <v>0</v>
      </c>
      <c r="AG1057" s="86">
        <f t="shared" si="417"/>
        <v>0</v>
      </c>
      <c r="AH1057" s="2"/>
      <c r="AI1057" s="2"/>
      <c r="AJ1057" s="2"/>
      <c r="AK1057" s="2"/>
      <c r="AL1057" s="2"/>
    </row>
    <row r="1058" spans="1:38" ht="119.25" customHeight="1">
      <c r="A1058" s="12" t="s">
        <v>996</v>
      </c>
      <c r="B1058" s="27" t="s">
        <v>840</v>
      </c>
      <c r="C1058" s="14">
        <v>122800</v>
      </c>
      <c r="D1058" s="45"/>
      <c r="E1058" s="46">
        <f t="shared" si="394"/>
        <v>0</v>
      </c>
      <c r="F1058" s="46">
        <f t="shared" si="395"/>
        <v>0</v>
      </c>
      <c r="G1058" s="46">
        <f t="shared" si="396"/>
        <v>0</v>
      </c>
      <c r="H1058" s="53" t="e">
        <f t="shared" si="391"/>
        <v>#DIV/0!</v>
      </c>
      <c r="I1058" s="54" t="e">
        <f t="shared" si="392"/>
        <v>#DIV/0!</v>
      </c>
      <c r="J1058" s="65"/>
      <c r="K1058" s="78">
        <f t="shared" si="397"/>
        <v>0</v>
      </c>
      <c r="L1058" s="45"/>
      <c r="M1058" s="79">
        <f t="shared" si="398"/>
        <v>0</v>
      </c>
      <c r="N1058" s="65"/>
      <c r="O1058" s="78">
        <f t="shared" si="399"/>
        <v>0</v>
      </c>
      <c r="P1058" s="45"/>
      <c r="Q1058" s="79">
        <f t="shared" si="400"/>
        <v>0</v>
      </c>
      <c r="R1058" s="65"/>
      <c r="S1058" s="78">
        <f t="shared" si="401"/>
        <v>0</v>
      </c>
      <c r="T1058" s="45"/>
      <c r="U1058" s="79">
        <f t="shared" si="402"/>
        <v>0</v>
      </c>
      <c r="V1058" s="65"/>
      <c r="W1058" s="78">
        <f t="shared" si="403"/>
        <v>0</v>
      </c>
      <c r="X1058" s="45"/>
      <c r="Y1058" s="79">
        <f t="shared" si="404"/>
        <v>0</v>
      </c>
      <c r="Z1058" s="65"/>
      <c r="AA1058" s="78">
        <f t="shared" si="405"/>
        <v>0</v>
      </c>
      <c r="AB1058" s="45"/>
      <c r="AC1058" s="79">
        <f t="shared" si="406"/>
        <v>0</v>
      </c>
      <c r="AD1058" s="65"/>
      <c r="AE1058" s="78">
        <f t="shared" si="407"/>
        <v>0</v>
      </c>
      <c r="AF1058" s="45"/>
      <c r="AG1058" s="79">
        <f t="shared" si="408"/>
        <v>0</v>
      </c>
      <c r="AH1058" s="2"/>
      <c r="AI1058" s="2"/>
      <c r="AJ1058" s="2"/>
      <c r="AK1058" s="2"/>
      <c r="AL1058" s="2"/>
    </row>
    <row r="1059" spans="1:38" ht="16.5" customHeight="1">
      <c r="A1059" s="12"/>
      <c r="B1059" s="36"/>
      <c r="C1059" s="14"/>
      <c r="D1059" s="45"/>
      <c r="E1059" s="46"/>
      <c r="F1059" s="46"/>
      <c r="G1059" s="46"/>
      <c r="H1059" s="53"/>
      <c r="I1059" s="54"/>
      <c r="J1059" s="65"/>
      <c r="K1059" s="78"/>
      <c r="L1059" s="45"/>
      <c r="M1059" s="79"/>
      <c r="N1059" s="65"/>
      <c r="O1059" s="78"/>
      <c r="P1059" s="45"/>
      <c r="Q1059" s="79"/>
      <c r="R1059" s="65"/>
      <c r="S1059" s="78"/>
      <c r="T1059" s="45"/>
      <c r="U1059" s="79"/>
      <c r="V1059" s="65"/>
      <c r="W1059" s="78"/>
      <c r="X1059" s="45"/>
      <c r="Y1059" s="79"/>
      <c r="Z1059" s="65"/>
      <c r="AA1059" s="78"/>
      <c r="AB1059" s="45"/>
      <c r="AC1059" s="79"/>
      <c r="AD1059" s="65"/>
      <c r="AE1059" s="78"/>
      <c r="AF1059" s="45"/>
      <c r="AG1059" s="79"/>
      <c r="AH1059" s="2"/>
      <c r="AI1059" s="2"/>
      <c r="AJ1059" s="2"/>
      <c r="AK1059" s="2"/>
      <c r="AL1059" s="2"/>
    </row>
    <row r="1060" spans="1:38" ht="16.5" customHeight="1" outlineLevel="1">
      <c r="A1060" s="58"/>
      <c r="B1060" s="83" t="s">
        <v>841</v>
      </c>
      <c r="C1060" s="99"/>
      <c r="D1060" s="60">
        <v>0</v>
      </c>
      <c r="E1060" s="61">
        <f t="shared" ref="E1060:G1060" si="418">SUM(E1061:E1064)</f>
        <v>0</v>
      </c>
      <c r="F1060" s="61">
        <f t="shared" si="418"/>
        <v>0</v>
      </c>
      <c r="G1060" s="61">
        <f t="shared" si="418"/>
        <v>0</v>
      </c>
      <c r="H1060" s="62" t="e">
        <f t="shared" si="391"/>
        <v>#DIV/0!</v>
      </c>
      <c r="I1060" s="63" t="e">
        <f t="shared" si="392"/>
        <v>#DIV/0!</v>
      </c>
      <c r="J1060" s="84">
        <f t="shared" ref="J1060:AG1060" si="419">SUM(J1061:J1064)</f>
        <v>0</v>
      </c>
      <c r="K1060" s="85">
        <f t="shared" si="419"/>
        <v>0</v>
      </c>
      <c r="L1060" s="60">
        <f t="shared" si="419"/>
        <v>0</v>
      </c>
      <c r="M1060" s="86">
        <f t="shared" si="419"/>
        <v>0</v>
      </c>
      <c r="N1060" s="84">
        <f t="shared" si="419"/>
        <v>0</v>
      </c>
      <c r="O1060" s="85">
        <f t="shared" si="419"/>
        <v>0</v>
      </c>
      <c r="P1060" s="60">
        <f t="shared" si="419"/>
        <v>0</v>
      </c>
      <c r="Q1060" s="86">
        <f t="shared" si="419"/>
        <v>0</v>
      </c>
      <c r="R1060" s="84">
        <f t="shared" si="419"/>
        <v>0</v>
      </c>
      <c r="S1060" s="85">
        <f t="shared" si="419"/>
        <v>0</v>
      </c>
      <c r="T1060" s="60">
        <f t="shared" si="419"/>
        <v>0</v>
      </c>
      <c r="U1060" s="86">
        <f t="shared" si="419"/>
        <v>0</v>
      </c>
      <c r="V1060" s="84">
        <f t="shared" si="419"/>
        <v>0</v>
      </c>
      <c r="W1060" s="85">
        <f t="shared" si="419"/>
        <v>0</v>
      </c>
      <c r="X1060" s="60">
        <f t="shared" si="419"/>
        <v>0</v>
      </c>
      <c r="Y1060" s="86">
        <f t="shared" si="419"/>
        <v>0</v>
      </c>
      <c r="Z1060" s="84">
        <f t="shared" si="419"/>
        <v>0</v>
      </c>
      <c r="AA1060" s="85">
        <f t="shared" si="419"/>
        <v>0</v>
      </c>
      <c r="AB1060" s="60">
        <f t="shared" si="419"/>
        <v>0</v>
      </c>
      <c r="AC1060" s="86">
        <f t="shared" si="419"/>
        <v>0</v>
      </c>
      <c r="AD1060" s="84">
        <f t="shared" si="419"/>
        <v>0</v>
      </c>
      <c r="AE1060" s="85">
        <f t="shared" si="419"/>
        <v>0</v>
      </c>
      <c r="AF1060" s="60">
        <f t="shared" si="419"/>
        <v>0</v>
      </c>
      <c r="AG1060" s="86">
        <f t="shared" si="419"/>
        <v>0</v>
      </c>
      <c r="AH1060" s="2"/>
      <c r="AI1060" s="2"/>
      <c r="AJ1060" s="2"/>
      <c r="AK1060" s="2"/>
      <c r="AL1060" s="2"/>
    </row>
    <row r="1061" spans="1:38" ht="16.5" customHeight="1" outlineLevel="1">
      <c r="A1061" s="12" t="s">
        <v>994</v>
      </c>
      <c r="B1061" s="27" t="s">
        <v>842</v>
      </c>
      <c r="C1061" s="278">
        <v>504350</v>
      </c>
      <c r="D1061" s="45">
        <v>0</v>
      </c>
      <c r="E1061" s="46">
        <f t="shared" si="394"/>
        <v>0</v>
      </c>
      <c r="F1061" s="46">
        <f t="shared" si="395"/>
        <v>0</v>
      </c>
      <c r="G1061" s="46">
        <f t="shared" si="396"/>
        <v>0</v>
      </c>
      <c r="H1061" s="53" t="e">
        <f t="shared" si="391"/>
        <v>#DIV/0!</v>
      </c>
      <c r="I1061" s="54" t="e">
        <f t="shared" si="392"/>
        <v>#DIV/0!</v>
      </c>
      <c r="J1061" s="65"/>
      <c r="K1061" s="78">
        <f t="shared" si="397"/>
        <v>0</v>
      </c>
      <c r="L1061" s="45"/>
      <c r="M1061" s="79">
        <f t="shared" si="398"/>
        <v>0</v>
      </c>
      <c r="N1061" s="65"/>
      <c r="O1061" s="78">
        <f t="shared" si="399"/>
        <v>0</v>
      </c>
      <c r="P1061" s="45"/>
      <c r="Q1061" s="79">
        <f t="shared" si="400"/>
        <v>0</v>
      </c>
      <c r="R1061" s="65"/>
      <c r="S1061" s="78">
        <f t="shared" si="401"/>
        <v>0</v>
      </c>
      <c r="T1061" s="45"/>
      <c r="U1061" s="79">
        <f t="shared" si="402"/>
        <v>0</v>
      </c>
      <c r="V1061" s="65"/>
      <c r="W1061" s="78">
        <f t="shared" si="403"/>
        <v>0</v>
      </c>
      <c r="X1061" s="45"/>
      <c r="Y1061" s="79">
        <f t="shared" si="404"/>
        <v>0</v>
      </c>
      <c r="Z1061" s="65"/>
      <c r="AA1061" s="78">
        <f t="shared" si="405"/>
        <v>0</v>
      </c>
      <c r="AB1061" s="45"/>
      <c r="AC1061" s="79">
        <f t="shared" si="406"/>
        <v>0</v>
      </c>
      <c r="AD1061" s="65"/>
      <c r="AE1061" s="78">
        <f t="shared" si="407"/>
        <v>0</v>
      </c>
      <c r="AF1061" s="45"/>
      <c r="AG1061" s="79">
        <f t="shared" si="408"/>
        <v>0</v>
      </c>
      <c r="AH1061" s="2"/>
      <c r="AI1061" s="2"/>
      <c r="AJ1061" s="2"/>
      <c r="AK1061" s="2"/>
      <c r="AL1061" s="2"/>
    </row>
    <row r="1062" spans="1:38" ht="24" customHeight="1" outlineLevel="1">
      <c r="A1062" s="12">
        <v>1101140</v>
      </c>
      <c r="B1062" s="27" t="s">
        <v>843</v>
      </c>
      <c r="C1062" s="14">
        <v>30350</v>
      </c>
      <c r="D1062" s="45">
        <v>0</v>
      </c>
      <c r="E1062" s="46">
        <f t="shared" si="394"/>
        <v>0</v>
      </c>
      <c r="F1062" s="46">
        <f t="shared" si="395"/>
        <v>0</v>
      </c>
      <c r="G1062" s="46">
        <f t="shared" si="396"/>
        <v>0</v>
      </c>
      <c r="H1062" s="53" t="e">
        <f t="shared" si="391"/>
        <v>#DIV/0!</v>
      </c>
      <c r="I1062" s="54" t="e">
        <f t="shared" si="392"/>
        <v>#DIV/0!</v>
      </c>
      <c r="J1062" s="65"/>
      <c r="K1062" s="78">
        <f t="shared" si="397"/>
        <v>0</v>
      </c>
      <c r="L1062" s="45"/>
      <c r="M1062" s="79">
        <f t="shared" si="398"/>
        <v>0</v>
      </c>
      <c r="N1062" s="65"/>
      <c r="O1062" s="78">
        <f t="shared" si="399"/>
        <v>0</v>
      </c>
      <c r="P1062" s="45"/>
      <c r="Q1062" s="79">
        <f t="shared" si="400"/>
        <v>0</v>
      </c>
      <c r="R1062" s="65"/>
      <c r="S1062" s="78">
        <f t="shared" si="401"/>
        <v>0</v>
      </c>
      <c r="T1062" s="45"/>
      <c r="U1062" s="79">
        <f t="shared" si="402"/>
        <v>0</v>
      </c>
      <c r="V1062" s="65"/>
      <c r="W1062" s="78">
        <f t="shared" si="403"/>
        <v>0</v>
      </c>
      <c r="X1062" s="45"/>
      <c r="Y1062" s="79">
        <f t="shared" si="404"/>
        <v>0</v>
      </c>
      <c r="Z1062" s="65"/>
      <c r="AA1062" s="78">
        <f t="shared" si="405"/>
        <v>0</v>
      </c>
      <c r="AB1062" s="45"/>
      <c r="AC1062" s="79">
        <f t="shared" si="406"/>
        <v>0</v>
      </c>
      <c r="AD1062" s="65"/>
      <c r="AE1062" s="78">
        <f t="shared" si="407"/>
        <v>0</v>
      </c>
      <c r="AF1062" s="45"/>
      <c r="AG1062" s="79">
        <f t="shared" si="408"/>
        <v>0</v>
      </c>
      <c r="AH1062" s="2"/>
      <c r="AI1062" s="2"/>
      <c r="AJ1062" s="2"/>
      <c r="AK1062" s="2"/>
      <c r="AL1062" s="2"/>
    </row>
    <row r="1063" spans="1:38" ht="27.75" customHeight="1" outlineLevel="1">
      <c r="A1063" s="12" t="s">
        <v>993</v>
      </c>
      <c r="B1063" s="27" t="s">
        <v>844</v>
      </c>
      <c r="C1063" s="14">
        <v>937280</v>
      </c>
      <c r="D1063" s="45">
        <v>0</v>
      </c>
      <c r="E1063" s="46">
        <f t="shared" si="394"/>
        <v>0</v>
      </c>
      <c r="F1063" s="46">
        <f t="shared" si="395"/>
        <v>0</v>
      </c>
      <c r="G1063" s="46">
        <f t="shared" si="396"/>
        <v>0</v>
      </c>
      <c r="H1063" s="53" t="e">
        <f t="shared" si="391"/>
        <v>#DIV/0!</v>
      </c>
      <c r="I1063" s="54" t="e">
        <f t="shared" si="392"/>
        <v>#DIV/0!</v>
      </c>
      <c r="J1063" s="65"/>
      <c r="K1063" s="78">
        <f t="shared" si="397"/>
        <v>0</v>
      </c>
      <c r="L1063" s="45"/>
      <c r="M1063" s="79">
        <f t="shared" si="398"/>
        <v>0</v>
      </c>
      <c r="N1063" s="65"/>
      <c r="O1063" s="78">
        <f t="shared" si="399"/>
        <v>0</v>
      </c>
      <c r="P1063" s="45"/>
      <c r="Q1063" s="79">
        <f t="shared" si="400"/>
        <v>0</v>
      </c>
      <c r="R1063" s="65"/>
      <c r="S1063" s="78">
        <f t="shared" si="401"/>
        <v>0</v>
      </c>
      <c r="T1063" s="45"/>
      <c r="U1063" s="79">
        <f t="shared" si="402"/>
        <v>0</v>
      </c>
      <c r="V1063" s="65"/>
      <c r="W1063" s="78">
        <f t="shared" si="403"/>
        <v>0</v>
      </c>
      <c r="X1063" s="45"/>
      <c r="Y1063" s="79">
        <f t="shared" si="404"/>
        <v>0</v>
      </c>
      <c r="Z1063" s="65"/>
      <c r="AA1063" s="78">
        <f t="shared" si="405"/>
        <v>0</v>
      </c>
      <c r="AB1063" s="45"/>
      <c r="AC1063" s="79">
        <f t="shared" si="406"/>
        <v>0</v>
      </c>
      <c r="AD1063" s="65"/>
      <c r="AE1063" s="78">
        <f t="shared" si="407"/>
        <v>0</v>
      </c>
      <c r="AF1063" s="45"/>
      <c r="AG1063" s="79">
        <f t="shared" si="408"/>
        <v>0</v>
      </c>
      <c r="AH1063" s="2"/>
      <c r="AI1063" s="2"/>
      <c r="AJ1063" s="2"/>
      <c r="AK1063" s="2"/>
      <c r="AL1063" s="2"/>
    </row>
    <row r="1064" spans="1:38" ht="16.5" customHeight="1" outlineLevel="1">
      <c r="A1064" s="12" t="s">
        <v>995</v>
      </c>
      <c r="B1064" s="27" t="s">
        <v>845</v>
      </c>
      <c r="C1064" s="14">
        <v>26570</v>
      </c>
      <c r="D1064" s="45">
        <v>0</v>
      </c>
      <c r="E1064" s="46">
        <f t="shared" si="394"/>
        <v>0</v>
      </c>
      <c r="F1064" s="46">
        <f t="shared" si="395"/>
        <v>0</v>
      </c>
      <c r="G1064" s="46">
        <f t="shared" si="396"/>
        <v>0</v>
      </c>
      <c r="H1064" s="53" t="e">
        <f t="shared" si="391"/>
        <v>#DIV/0!</v>
      </c>
      <c r="I1064" s="54" t="e">
        <f t="shared" si="392"/>
        <v>#DIV/0!</v>
      </c>
      <c r="J1064" s="65"/>
      <c r="K1064" s="78">
        <f t="shared" si="397"/>
        <v>0</v>
      </c>
      <c r="L1064" s="45"/>
      <c r="M1064" s="79">
        <f t="shared" si="398"/>
        <v>0</v>
      </c>
      <c r="N1064" s="65"/>
      <c r="O1064" s="78">
        <f t="shared" si="399"/>
        <v>0</v>
      </c>
      <c r="P1064" s="45"/>
      <c r="Q1064" s="79">
        <f t="shared" si="400"/>
        <v>0</v>
      </c>
      <c r="R1064" s="65"/>
      <c r="S1064" s="78">
        <f t="shared" si="401"/>
        <v>0</v>
      </c>
      <c r="T1064" s="45"/>
      <c r="U1064" s="79">
        <f t="shared" si="402"/>
        <v>0</v>
      </c>
      <c r="V1064" s="65"/>
      <c r="W1064" s="78">
        <f t="shared" si="403"/>
        <v>0</v>
      </c>
      <c r="X1064" s="45"/>
      <c r="Y1064" s="79">
        <f t="shared" si="404"/>
        <v>0</v>
      </c>
      <c r="Z1064" s="65"/>
      <c r="AA1064" s="78">
        <f t="shared" si="405"/>
        <v>0</v>
      </c>
      <c r="AB1064" s="45"/>
      <c r="AC1064" s="79">
        <f t="shared" si="406"/>
        <v>0</v>
      </c>
      <c r="AD1064" s="65"/>
      <c r="AE1064" s="78">
        <f t="shared" si="407"/>
        <v>0</v>
      </c>
      <c r="AF1064" s="45"/>
      <c r="AG1064" s="79">
        <f t="shared" si="408"/>
        <v>0</v>
      </c>
      <c r="AH1064" s="2"/>
      <c r="AI1064" s="2"/>
      <c r="AJ1064" s="2"/>
      <c r="AK1064" s="2"/>
      <c r="AL1064" s="2"/>
    </row>
    <row r="1065" spans="1:38" ht="16.5" customHeight="1" outlineLevel="1">
      <c r="A1065" s="12"/>
      <c r="B1065" s="27"/>
      <c r="C1065" s="14"/>
      <c r="D1065" s="45"/>
      <c r="E1065" s="46"/>
      <c r="F1065" s="46"/>
      <c r="G1065" s="46"/>
      <c r="H1065" s="53"/>
      <c r="I1065" s="54"/>
      <c r="J1065" s="65"/>
      <c r="K1065" s="78"/>
      <c r="L1065" s="45"/>
      <c r="M1065" s="79"/>
      <c r="N1065" s="65"/>
      <c r="O1065" s="78"/>
      <c r="P1065" s="45"/>
      <c r="Q1065" s="79"/>
      <c r="R1065" s="65"/>
      <c r="S1065" s="78"/>
      <c r="T1065" s="45"/>
      <c r="U1065" s="79"/>
      <c r="V1065" s="65"/>
      <c r="W1065" s="78"/>
      <c r="X1065" s="45"/>
      <c r="Y1065" s="79"/>
      <c r="Z1065" s="65"/>
      <c r="AA1065" s="78"/>
      <c r="AB1065" s="45"/>
      <c r="AC1065" s="79"/>
      <c r="AD1065" s="65"/>
      <c r="AE1065" s="78"/>
      <c r="AF1065" s="45"/>
      <c r="AG1065" s="79"/>
      <c r="AH1065" s="2"/>
      <c r="AI1065" s="2"/>
      <c r="AJ1065" s="2"/>
      <c r="AK1065" s="2"/>
      <c r="AL1065" s="2"/>
    </row>
    <row r="1066" spans="1:38" ht="16.5" customHeight="1" outlineLevel="1">
      <c r="A1066" s="58"/>
      <c r="B1066" s="83" t="s">
        <v>846</v>
      </c>
      <c r="C1066" s="99"/>
      <c r="D1066" s="60">
        <v>0</v>
      </c>
      <c r="E1066" s="61">
        <f t="shared" ref="E1066:G1066" si="420">SUM(E1067:E1070)</f>
        <v>0</v>
      </c>
      <c r="F1066" s="61">
        <f t="shared" si="420"/>
        <v>0</v>
      </c>
      <c r="G1066" s="61">
        <f t="shared" si="420"/>
        <v>0</v>
      </c>
      <c r="H1066" s="62" t="e">
        <f t="shared" si="391"/>
        <v>#DIV/0!</v>
      </c>
      <c r="I1066" s="63" t="e">
        <f t="shared" si="392"/>
        <v>#DIV/0!</v>
      </c>
      <c r="J1066" s="84">
        <f t="shared" ref="J1066:AG1066" si="421">SUM(J1067:J1070)</f>
        <v>0</v>
      </c>
      <c r="K1066" s="85">
        <f t="shared" si="421"/>
        <v>0</v>
      </c>
      <c r="L1066" s="60">
        <f t="shared" si="421"/>
        <v>0</v>
      </c>
      <c r="M1066" s="86">
        <f t="shared" si="421"/>
        <v>0</v>
      </c>
      <c r="N1066" s="84">
        <f t="shared" si="421"/>
        <v>0</v>
      </c>
      <c r="O1066" s="85">
        <f t="shared" si="421"/>
        <v>0</v>
      </c>
      <c r="P1066" s="60">
        <f t="shared" si="421"/>
        <v>0</v>
      </c>
      <c r="Q1066" s="86">
        <f t="shared" si="421"/>
        <v>0</v>
      </c>
      <c r="R1066" s="84">
        <f t="shared" si="421"/>
        <v>0</v>
      </c>
      <c r="S1066" s="85">
        <f t="shared" si="421"/>
        <v>0</v>
      </c>
      <c r="T1066" s="60">
        <f t="shared" si="421"/>
        <v>0</v>
      </c>
      <c r="U1066" s="86">
        <f t="shared" si="421"/>
        <v>0</v>
      </c>
      <c r="V1066" s="84">
        <f t="shared" si="421"/>
        <v>0</v>
      </c>
      <c r="W1066" s="85">
        <f t="shared" si="421"/>
        <v>0</v>
      </c>
      <c r="X1066" s="60">
        <f t="shared" si="421"/>
        <v>0</v>
      </c>
      <c r="Y1066" s="86">
        <f t="shared" si="421"/>
        <v>0</v>
      </c>
      <c r="Z1066" s="84">
        <f t="shared" si="421"/>
        <v>0</v>
      </c>
      <c r="AA1066" s="85">
        <f t="shared" si="421"/>
        <v>0</v>
      </c>
      <c r="AB1066" s="60">
        <f t="shared" si="421"/>
        <v>0</v>
      </c>
      <c r="AC1066" s="86">
        <f t="shared" si="421"/>
        <v>0</v>
      </c>
      <c r="AD1066" s="84">
        <f t="shared" si="421"/>
        <v>0</v>
      </c>
      <c r="AE1066" s="85">
        <f t="shared" si="421"/>
        <v>0</v>
      </c>
      <c r="AF1066" s="60">
        <f t="shared" si="421"/>
        <v>0</v>
      </c>
      <c r="AG1066" s="86">
        <f t="shared" si="421"/>
        <v>0</v>
      </c>
      <c r="AH1066" s="2"/>
      <c r="AI1066" s="2"/>
      <c r="AJ1066" s="2"/>
      <c r="AK1066" s="2"/>
      <c r="AL1066" s="2"/>
    </row>
    <row r="1067" spans="1:38" ht="22.5" customHeight="1" outlineLevel="1">
      <c r="A1067" s="12" t="s">
        <v>966</v>
      </c>
      <c r="B1067" s="27" t="s">
        <v>847</v>
      </c>
      <c r="C1067" s="14">
        <v>303200</v>
      </c>
      <c r="D1067" s="45">
        <v>0</v>
      </c>
      <c r="E1067" s="46">
        <f t="shared" si="394"/>
        <v>0</v>
      </c>
      <c r="F1067" s="46">
        <f t="shared" si="395"/>
        <v>0</v>
      </c>
      <c r="G1067" s="46">
        <f t="shared" si="396"/>
        <v>0</v>
      </c>
      <c r="H1067" s="53" t="e">
        <f t="shared" si="391"/>
        <v>#DIV/0!</v>
      </c>
      <c r="I1067" s="54" t="e">
        <f t="shared" si="392"/>
        <v>#DIV/0!</v>
      </c>
      <c r="J1067" s="65"/>
      <c r="K1067" s="78">
        <f t="shared" si="397"/>
        <v>0</v>
      </c>
      <c r="L1067" s="45"/>
      <c r="M1067" s="79">
        <f t="shared" si="398"/>
        <v>0</v>
      </c>
      <c r="N1067" s="65"/>
      <c r="O1067" s="78">
        <f t="shared" si="399"/>
        <v>0</v>
      </c>
      <c r="P1067" s="45"/>
      <c r="Q1067" s="79">
        <f t="shared" si="400"/>
        <v>0</v>
      </c>
      <c r="R1067" s="65"/>
      <c r="S1067" s="78">
        <f t="shared" si="401"/>
        <v>0</v>
      </c>
      <c r="T1067" s="45"/>
      <c r="U1067" s="79">
        <f t="shared" si="402"/>
        <v>0</v>
      </c>
      <c r="V1067" s="65"/>
      <c r="W1067" s="78">
        <f t="shared" si="403"/>
        <v>0</v>
      </c>
      <c r="X1067" s="45"/>
      <c r="Y1067" s="79">
        <f t="shared" si="404"/>
        <v>0</v>
      </c>
      <c r="Z1067" s="65"/>
      <c r="AA1067" s="78">
        <f t="shared" si="405"/>
        <v>0</v>
      </c>
      <c r="AB1067" s="45"/>
      <c r="AC1067" s="79">
        <f t="shared" si="406"/>
        <v>0</v>
      </c>
      <c r="AD1067" s="65"/>
      <c r="AE1067" s="78">
        <f t="shared" si="407"/>
        <v>0</v>
      </c>
      <c r="AF1067" s="45"/>
      <c r="AG1067" s="79">
        <f t="shared" si="408"/>
        <v>0</v>
      </c>
      <c r="AH1067" s="2"/>
      <c r="AI1067" s="2"/>
      <c r="AJ1067" s="2"/>
      <c r="AK1067" s="2"/>
      <c r="AL1067" s="2"/>
    </row>
    <row r="1068" spans="1:38" ht="25.5" customHeight="1" outlineLevel="1">
      <c r="A1068" s="12" t="s">
        <v>990</v>
      </c>
      <c r="B1068" s="27" t="s">
        <v>848</v>
      </c>
      <c r="C1068" s="14">
        <v>234610</v>
      </c>
      <c r="D1068" s="45">
        <v>0</v>
      </c>
      <c r="E1068" s="46">
        <f t="shared" si="394"/>
        <v>0</v>
      </c>
      <c r="F1068" s="46">
        <f t="shared" si="395"/>
        <v>0</v>
      </c>
      <c r="G1068" s="46">
        <f t="shared" si="396"/>
        <v>0</v>
      </c>
      <c r="H1068" s="53" t="e">
        <f t="shared" si="391"/>
        <v>#DIV/0!</v>
      </c>
      <c r="I1068" s="54" t="e">
        <f t="shared" si="392"/>
        <v>#DIV/0!</v>
      </c>
      <c r="J1068" s="65"/>
      <c r="K1068" s="78">
        <f t="shared" si="397"/>
        <v>0</v>
      </c>
      <c r="L1068" s="45"/>
      <c r="M1068" s="79">
        <f t="shared" si="398"/>
        <v>0</v>
      </c>
      <c r="N1068" s="65"/>
      <c r="O1068" s="78">
        <f t="shared" si="399"/>
        <v>0</v>
      </c>
      <c r="P1068" s="45"/>
      <c r="Q1068" s="79">
        <f t="shared" si="400"/>
        <v>0</v>
      </c>
      <c r="R1068" s="65"/>
      <c r="S1068" s="78">
        <f t="shared" si="401"/>
        <v>0</v>
      </c>
      <c r="T1068" s="45"/>
      <c r="U1068" s="79">
        <f t="shared" si="402"/>
        <v>0</v>
      </c>
      <c r="V1068" s="65"/>
      <c r="W1068" s="78">
        <f t="shared" si="403"/>
        <v>0</v>
      </c>
      <c r="X1068" s="45"/>
      <c r="Y1068" s="79">
        <f t="shared" si="404"/>
        <v>0</v>
      </c>
      <c r="Z1068" s="65"/>
      <c r="AA1068" s="78">
        <f t="shared" si="405"/>
        <v>0</v>
      </c>
      <c r="AB1068" s="45"/>
      <c r="AC1068" s="79">
        <f t="shared" si="406"/>
        <v>0</v>
      </c>
      <c r="AD1068" s="65"/>
      <c r="AE1068" s="78">
        <f t="shared" si="407"/>
        <v>0</v>
      </c>
      <c r="AF1068" s="45"/>
      <c r="AG1068" s="79">
        <f t="shared" si="408"/>
        <v>0</v>
      </c>
      <c r="AH1068" s="2"/>
      <c r="AI1068" s="2"/>
      <c r="AJ1068" s="2"/>
      <c r="AK1068" s="2"/>
      <c r="AL1068" s="2"/>
    </row>
    <row r="1069" spans="1:38" ht="26.25" customHeight="1" outlineLevel="1">
      <c r="A1069" s="12" t="s">
        <v>991</v>
      </c>
      <c r="B1069" s="27" t="s">
        <v>849</v>
      </c>
      <c r="C1069" s="14">
        <v>57890</v>
      </c>
      <c r="D1069" s="45">
        <v>0</v>
      </c>
      <c r="E1069" s="46">
        <f t="shared" si="394"/>
        <v>0</v>
      </c>
      <c r="F1069" s="46">
        <f t="shared" si="395"/>
        <v>0</v>
      </c>
      <c r="G1069" s="46">
        <f t="shared" si="396"/>
        <v>0</v>
      </c>
      <c r="H1069" s="53" t="e">
        <f t="shared" si="391"/>
        <v>#DIV/0!</v>
      </c>
      <c r="I1069" s="54" t="e">
        <f t="shared" si="392"/>
        <v>#DIV/0!</v>
      </c>
      <c r="J1069" s="65"/>
      <c r="K1069" s="78">
        <f t="shared" si="397"/>
        <v>0</v>
      </c>
      <c r="L1069" s="45"/>
      <c r="M1069" s="79">
        <f t="shared" si="398"/>
        <v>0</v>
      </c>
      <c r="N1069" s="65"/>
      <c r="O1069" s="78">
        <f t="shared" si="399"/>
        <v>0</v>
      </c>
      <c r="P1069" s="45"/>
      <c r="Q1069" s="79">
        <f t="shared" si="400"/>
        <v>0</v>
      </c>
      <c r="R1069" s="65"/>
      <c r="S1069" s="78">
        <f t="shared" si="401"/>
        <v>0</v>
      </c>
      <c r="T1069" s="45"/>
      <c r="U1069" s="79">
        <f t="shared" si="402"/>
        <v>0</v>
      </c>
      <c r="V1069" s="65"/>
      <c r="W1069" s="78">
        <f t="shared" si="403"/>
        <v>0</v>
      </c>
      <c r="X1069" s="45"/>
      <c r="Y1069" s="79">
        <f t="shared" si="404"/>
        <v>0</v>
      </c>
      <c r="Z1069" s="65"/>
      <c r="AA1069" s="78">
        <f t="shared" si="405"/>
        <v>0</v>
      </c>
      <c r="AB1069" s="45"/>
      <c r="AC1069" s="79">
        <f t="shared" si="406"/>
        <v>0</v>
      </c>
      <c r="AD1069" s="65"/>
      <c r="AE1069" s="78">
        <f t="shared" si="407"/>
        <v>0</v>
      </c>
      <c r="AF1069" s="45"/>
      <c r="AG1069" s="79">
        <f t="shared" si="408"/>
        <v>0</v>
      </c>
      <c r="AH1069" s="2"/>
      <c r="AI1069" s="2"/>
      <c r="AJ1069" s="2"/>
      <c r="AK1069" s="2"/>
      <c r="AL1069" s="2"/>
    </row>
    <row r="1070" spans="1:38" ht="16.5" customHeight="1" outlineLevel="1">
      <c r="A1070" s="12" t="s">
        <v>992</v>
      </c>
      <c r="B1070" s="27" t="s">
        <v>850</v>
      </c>
      <c r="C1070" s="14">
        <v>215770</v>
      </c>
      <c r="D1070" s="45">
        <v>0</v>
      </c>
      <c r="E1070" s="46">
        <f t="shared" si="394"/>
        <v>0</v>
      </c>
      <c r="F1070" s="46">
        <f t="shared" si="395"/>
        <v>0</v>
      </c>
      <c r="G1070" s="46">
        <f t="shared" si="396"/>
        <v>0</v>
      </c>
      <c r="H1070" s="53" t="e">
        <f t="shared" si="391"/>
        <v>#DIV/0!</v>
      </c>
      <c r="I1070" s="54" t="e">
        <f t="shared" si="392"/>
        <v>#DIV/0!</v>
      </c>
      <c r="J1070" s="65"/>
      <c r="K1070" s="78">
        <f t="shared" si="397"/>
        <v>0</v>
      </c>
      <c r="L1070" s="45"/>
      <c r="M1070" s="79">
        <f t="shared" si="398"/>
        <v>0</v>
      </c>
      <c r="N1070" s="65"/>
      <c r="O1070" s="78">
        <f t="shared" si="399"/>
        <v>0</v>
      </c>
      <c r="P1070" s="45"/>
      <c r="Q1070" s="79">
        <f t="shared" si="400"/>
        <v>0</v>
      </c>
      <c r="R1070" s="65"/>
      <c r="S1070" s="78">
        <f t="shared" si="401"/>
        <v>0</v>
      </c>
      <c r="T1070" s="45"/>
      <c r="U1070" s="79">
        <f t="shared" si="402"/>
        <v>0</v>
      </c>
      <c r="V1070" s="65"/>
      <c r="W1070" s="78">
        <f t="shared" si="403"/>
        <v>0</v>
      </c>
      <c r="X1070" s="45"/>
      <c r="Y1070" s="79">
        <f t="shared" si="404"/>
        <v>0</v>
      </c>
      <c r="Z1070" s="65"/>
      <c r="AA1070" s="78">
        <f t="shared" si="405"/>
        <v>0</v>
      </c>
      <c r="AB1070" s="45"/>
      <c r="AC1070" s="79">
        <f t="shared" si="406"/>
        <v>0</v>
      </c>
      <c r="AD1070" s="65"/>
      <c r="AE1070" s="78">
        <f t="shared" si="407"/>
        <v>0</v>
      </c>
      <c r="AF1070" s="45"/>
      <c r="AG1070" s="79">
        <f t="shared" si="408"/>
        <v>0</v>
      </c>
      <c r="AH1070" s="2"/>
      <c r="AI1070" s="2"/>
      <c r="AJ1070" s="2"/>
      <c r="AK1070" s="2"/>
      <c r="AL1070" s="2"/>
    </row>
    <row r="1071" spans="1:38" ht="16.5" customHeight="1" outlineLevel="1">
      <c r="A1071" s="12"/>
      <c r="B1071" s="27"/>
      <c r="C1071" s="14"/>
      <c r="D1071" s="45"/>
      <c r="E1071" s="46"/>
      <c r="F1071" s="46"/>
      <c r="G1071" s="46"/>
      <c r="H1071" s="53"/>
      <c r="I1071" s="54"/>
      <c r="J1071" s="65"/>
      <c r="K1071" s="78"/>
      <c r="L1071" s="45"/>
      <c r="M1071" s="79"/>
      <c r="N1071" s="65"/>
      <c r="O1071" s="78"/>
      <c r="P1071" s="45"/>
      <c r="Q1071" s="79"/>
      <c r="R1071" s="65"/>
      <c r="S1071" s="78"/>
      <c r="T1071" s="45"/>
      <c r="U1071" s="79"/>
      <c r="V1071" s="65"/>
      <c r="W1071" s="78"/>
      <c r="X1071" s="45"/>
      <c r="Y1071" s="79"/>
      <c r="Z1071" s="65"/>
      <c r="AA1071" s="78"/>
      <c r="AB1071" s="45"/>
      <c r="AC1071" s="79"/>
      <c r="AD1071" s="65"/>
      <c r="AE1071" s="78"/>
      <c r="AF1071" s="45"/>
      <c r="AG1071" s="79"/>
      <c r="AH1071" s="2"/>
      <c r="AI1071" s="2"/>
      <c r="AJ1071" s="2"/>
      <c r="AK1071" s="2"/>
      <c r="AL1071" s="2"/>
    </row>
    <row r="1072" spans="1:38" ht="16.5" customHeight="1" outlineLevel="1">
      <c r="A1072" s="58"/>
      <c r="B1072" s="83" t="s">
        <v>851</v>
      </c>
      <c r="C1072" s="99"/>
      <c r="D1072" s="60">
        <v>0</v>
      </c>
      <c r="E1072" s="61">
        <f>SUM(E1073:E1075)</f>
        <v>0</v>
      </c>
      <c r="F1072" s="61">
        <f>SUM(F1073:F1075)</f>
        <v>0</v>
      </c>
      <c r="G1072" s="61">
        <f>SUM(G1073:G1075)</f>
        <v>0</v>
      </c>
      <c r="H1072" s="62" t="e">
        <f t="shared" si="391"/>
        <v>#DIV/0!</v>
      </c>
      <c r="I1072" s="63" t="e">
        <f t="shared" si="392"/>
        <v>#DIV/0!</v>
      </c>
      <c r="J1072" s="84">
        <f t="shared" ref="J1072:AG1072" si="422">SUM(J1073:J1075)</f>
        <v>0</v>
      </c>
      <c r="K1072" s="85">
        <f t="shared" si="422"/>
        <v>0</v>
      </c>
      <c r="L1072" s="60">
        <f t="shared" si="422"/>
        <v>0</v>
      </c>
      <c r="M1072" s="86">
        <f t="shared" si="422"/>
        <v>0</v>
      </c>
      <c r="N1072" s="84">
        <f t="shared" si="422"/>
        <v>0</v>
      </c>
      <c r="O1072" s="85">
        <f t="shared" si="422"/>
        <v>0</v>
      </c>
      <c r="P1072" s="60">
        <f t="shared" si="422"/>
        <v>0</v>
      </c>
      <c r="Q1072" s="86">
        <f t="shared" si="422"/>
        <v>0</v>
      </c>
      <c r="R1072" s="84">
        <f t="shared" si="422"/>
        <v>0</v>
      </c>
      <c r="S1072" s="85">
        <f t="shared" si="422"/>
        <v>0</v>
      </c>
      <c r="T1072" s="60">
        <f t="shared" si="422"/>
        <v>0</v>
      </c>
      <c r="U1072" s="86">
        <f t="shared" si="422"/>
        <v>0</v>
      </c>
      <c r="V1072" s="84">
        <f t="shared" si="422"/>
        <v>0</v>
      </c>
      <c r="W1072" s="85">
        <f t="shared" si="422"/>
        <v>0</v>
      </c>
      <c r="X1072" s="60">
        <f t="shared" si="422"/>
        <v>0</v>
      </c>
      <c r="Y1072" s="86">
        <f t="shared" si="422"/>
        <v>0</v>
      </c>
      <c r="Z1072" s="84">
        <f t="shared" si="422"/>
        <v>0</v>
      </c>
      <c r="AA1072" s="85">
        <f t="shared" si="422"/>
        <v>0</v>
      </c>
      <c r="AB1072" s="60">
        <f t="shared" si="422"/>
        <v>0</v>
      </c>
      <c r="AC1072" s="86">
        <f t="shared" si="422"/>
        <v>0</v>
      </c>
      <c r="AD1072" s="84">
        <f t="shared" si="422"/>
        <v>0</v>
      </c>
      <c r="AE1072" s="85">
        <f t="shared" si="422"/>
        <v>0</v>
      </c>
      <c r="AF1072" s="60">
        <f t="shared" si="422"/>
        <v>0</v>
      </c>
      <c r="AG1072" s="86">
        <f t="shared" si="422"/>
        <v>0</v>
      </c>
      <c r="AH1072" s="2"/>
      <c r="AI1072" s="2"/>
      <c r="AJ1072" s="2"/>
      <c r="AK1072" s="2"/>
      <c r="AL1072" s="2"/>
    </row>
    <row r="1073" spans="1:38" ht="16.5" customHeight="1" outlineLevel="1">
      <c r="A1073" s="12">
        <v>305182</v>
      </c>
      <c r="B1073" s="27" t="s">
        <v>852</v>
      </c>
      <c r="C1073" s="14">
        <v>49770</v>
      </c>
      <c r="D1073" s="45">
        <v>0</v>
      </c>
      <c r="E1073" s="46">
        <f t="shared" si="394"/>
        <v>0</v>
      </c>
      <c r="F1073" s="46">
        <f t="shared" si="395"/>
        <v>0</v>
      </c>
      <c r="G1073" s="46">
        <f t="shared" si="396"/>
        <v>0</v>
      </c>
      <c r="H1073" s="53" t="e">
        <f t="shared" si="391"/>
        <v>#DIV/0!</v>
      </c>
      <c r="I1073" s="54" t="e">
        <f t="shared" si="392"/>
        <v>#DIV/0!</v>
      </c>
      <c r="J1073" s="65"/>
      <c r="K1073" s="78">
        <f t="shared" si="397"/>
        <v>0</v>
      </c>
      <c r="L1073" s="45"/>
      <c r="M1073" s="79">
        <f t="shared" si="398"/>
        <v>0</v>
      </c>
      <c r="N1073" s="65"/>
      <c r="O1073" s="78">
        <f t="shared" si="399"/>
        <v>0</v>
      </c>
      <c r="P1073" s="45"/>
      <c r="Q1073" s="79">
        <f t="shared" si="400"/>
        <v>0</v>
      </c>
      <c r="R1073" s="65"/>
      <c r="S1073" s="78">
        <f t="shared" si="401"/>
        <v>0</v>
      </c>
      <c r="T1073" s="45"/>
      <c r="U1073" s="79">
        <f t="shared" si="402"/>
        <v>0</v>
      </c>
      <c r="V1073" s="65"/>
      <c r="W1073" s="78">
        <f t="shared" si="403"/>
        <v>0</v>
      </c>
      <c r="X1073" s="45"/>
      <c r="Y1073" s="79">
        <f t="shared" si="404"/>
        <v>0</v>
      </c>
      <c r="Z1073" s="65"/>
      <c r="AA1073" s="78">
        <f t="shared" si="405"/>
        <v>0</v>
      </c>
      <c r="AB1073" s="45"/>
      <c r="AC1073" s="79">
        <f t="shared" si="406"/>
        <v>0</v>
      </c>
      <c r="AD1073" s="65"/>
      <c r="AE1073" s="78">
        <f t="shared" si="407"/>
        <v>0</v>
      </c>
      <c r="AF1073" s="45"/>
      <c r="AG1073" s="79">
        <f t="shared" si="408"/>
        <v>0</v>
      </c>
      <c r="AH1073" s="2"/>
      <c r="AI1073" s="2"/>
      <c r="AJ1073" s="2"/>
      <c r="AK1073" s="2"/>
      <c r="AL1073" s="2"/>
    </row>
    <row r="1074" spans="1:38" ht="28.5" customHeight="1" outlineLevel="1">
      <c r="A1074" s="12" t="s">
        <v>988</v>
      </c>
      <c r="B1074" s="27" t="s">
        <v>853</v>
      </c>
      <c r="C1074" s="14">
        <v>290640</v>
      </c>
      <c r="D1074" s="45">
        <v>0</v>
      </c>
      <c r="E1074" s="46">
        <f t="shared" si="394"/>
        <v>0</v>
      </c>
      <c r="F1074" s="46">
        <f t="shared" si="395"/>
        <v>0</v>
      </c>
      <c r="G1074" s="46">
        <f t="shared" si="396"/>
        <v>0</v>
      </c>
      <c r="H1074" s="53" t="e">
        <f t="shared" si="391"/>
        <v>#DIV/0!</v>
      </c>
      <c r="I1074" s="54" t="e">
        <f t="shared" si="392"/>
        <v>#DIV/0!</v>
      </c>
      <c r="J1074" s="65"/>
      <c r="K1074" s="78">
        <f t="shared" si="397"/>
        <v>0</v>
      </c>
      <c r="L1074" s="45"/>
      <c r="M1074" s="79">
        <f t="shared" si="398"/>
        <v>0</v>
      </c>
      <c r="N1074" s="65"/>
      <c r="O1074" s="78">
        <f t="shared" si="399"/>
        <v>0</v>
      </c>
      <c r="P1074" s="45"/>
      <c r="Q1074" s="79">
        <f t="shared" si="400"/>
        <v>0</v>
      </c>
      <c r="R1074" s="65"/>
      <c r="S1074" s="78">
        <f t="shared" si="401"/>
        <v>0</v>
      </c>
      <c r="T1074" s="45"/>
      <c r="U1074" s="79">
        <f t="shared" si="402"/>
        <v>0</v>
      </c>
      <c r="V1074" s="65"/>
      <c r="W1074" s="78">
        <f t="shared" si="403"/>
        <v>0</v>
      </c>
      <c r="X1074" s="45"/>
      <c r="Y1074" s="79">
        <f t="shared" si="404"/>
        <v>0</v>
      </c>
      <c r="Z1074" s="65"/>
      <c r="AA1074" s="78">
        <f t="shared" si="405"/>
        <v>0</v>
      </c>
      <c r="AB1074" s="45"/>
      <c r="AC1074" s="79">
        <f t="shared" si="406"/>
        <v>0</v>
      </c>
      <c r="AD1074" s="65"/>
      <c r="AE1074" s="78">
        <f t="shared" si="407"/>
        <v>0</v>
      </c>
      <c r="AF1074" s="45"/>
      <c r="AG1074" s="79">
        <f t="shared" si="408"/>
        <v>0</v>
      </c>
      <c r="AH1074" s="2"/>
      <c r="AI1074" s="2"/>
      <c r="AJ1074" s="2"/>
      <c r="AK1074" s="2"/>
      <c r="AL1074" s="2"/>
    </row>
    <row r="1075" spans="1:38" ht="37.5" customHeight="1" outlineLevel="1">
      <c r="A1075" s="13" t="s">
        <v>989</v>
      </c>
      <c r="B1075" s="37" t="s">
        <v>854</v>
      </c>
      <c r="C1075" s="15">
        <v>48810</v>
      </c>
      <c r="D1075" s="47">
        <v>0</v>
      </c>
      <c r="E1075" s="48">
        <f t="shared" si="394"/>
        <v>0</v>
      </c>
      <c r="F1075" s="48">
        <f t="shared" si="395"/>
        <v>0</v>
      </c>
      <c r="G1075" s="48">
        <f t="shared" si="396"/>
        <v>0</v>
      </c>
      <c r="H1075" s="55" t="e">
        <f t="shared" si="391"/>
        <v>#DIV/0!</v>
      </c>
      <c r="I1075" s="56" t="e">
        <f t="shared" si="392"/>
        <v>#DIV/0!</v>
      </c>
      <c r="J1075" s="80"/>
      <c r="K1075" s="81">
        <f t="shared" si="397"/>
        <v>0</v>
      </c>
      <c r="L1075" s="47"/>
      <c r="M1075" s="82">
        <f t="shared" si="398"/>
        <v>0</v>
      </c>
      <c r="N1075" s="80"/>
      <c r="O1075" s="81">
        <f t="shared" si="399"/>
        <v>0</v>
      </c>
      <c r="P1075" s="47"/>
      <c r="Q1075" s="82">
        <f t="shared" si="400"/>
        <v>0</v>
      </c>
      <c r="R1075" s="80"/>
      <c r="S1075" s="81">
        <f t="shared" si="401"/>
        <v>0</v>
      </c>
      <c r="T1075" s="47"/>
      <c r="U1075" s="82">
        <f t="shared" si="402"/>
        <v>0</v>
      </c>
      <c r="V1075" s="80"/>
      <c r="W1075" s="81">
        <f t="shared" si="403"/>
        <v>0</v>
      </c>
      <c r="X1075" s="47"/>
      <c r="Y1075" s="82">
        <f t="shared" si="404"/>
        <v>0</v>
      </c>
      <c r="Z1075" s="80"/>
      <c r="AA1075" s="81">
        <f t="shared" si="405"/>
        <v>0</v>
      </c>
      <c r="AB1075" s="47"/>
      <c r="AC1075" s="82">
        <f t="shared" si="406"/>
        <v>0</v>
      </c>
      <c r="AD1075" s="80"/>
      <c r="AE1075" s="81">
        <f t="shared" si="407"/>
        <v>0</v>
      </c>
      <c r="AF1075" s="47"/>
      <c r="AG1075" s="82">
        <f t="shared" si="408"/>
        <v>0</v>
      </c>
      <c r="AH1075" s="2"/>
      <c r="AI1075" s="2"/>
      <c r="AJ1075" s="2"/>
      <c r="AK1075" s="2"/>
      <c r="AL1075" s="2"/>
    </row>
    <row r="1076" spans="1:38">
      <c r="D1076" s="2"/>
    </row>
    <row r="1077" spans="1:38">
      <c r="D1077" s="2"/>
    </row>
    <row r="1078" spans="1:38">
      <c r="D1078" s="2"/>
    </row>
    <row r="1079" spans="1:38">
      <c r="D1079" s="2"/>
    </row>
    <row r="1080" spans="1:38">
      <c r="D1080" s="2"/>
    </row>
    <row r="1081" spans="1:38">
      <c r="D1081" s="2"/>
    </row>
    <row r="1082" spans="1:38">
      <c r="D1082" s="2"/>
    </row>
    <row r="1083" spans="1:38">
      <c r="D1083" s="2"/>
    </row>
    <row r="1084" spans="1:38">
      <c r="D1084" s="2"/>
    </row>
    <row r="1085" spans="1:38">
      <c r="D1085" s="2"/>
    </row>
    <row r="1086" spans="1:38">
      <c r="D1086" s="2"/>
    </row>
    <row r="1087" spans="1:38">
      <c r="D1087" s="2"/>
    </row>
    <row r="1088" spans="1:38">
      <c r="D1088" s="2"/>
    </row>
    <row r="1089" spans="4:4">
      <c r="D1089" s="2"/>
    </row>
    <row r="1090" spans="4:4">
      <c r="D1090" s="2"/>
    </row>
    <row r="1091" spans="4:4">
      <c r="D1091" s="2"/>
    </row>
    <row r="1092" spans="4:4">
      <c r="D1092" s="2"/>
    </row>
    <row r="1093" spans="4:4">
      <c r="D1093" s="2"/>
    </row>
    <row r="1094" spans="4:4">
      <c r="D1094" s="2"/>
    </row>
    <row r="1095" spans="4:4">
      <c r="D1095" s="2"/>
    </row>
    <row r="1096" spans="4:4">
      <c r="D1096" s="2"/>
    </row>
    <row r="1097" spans="4:4">
      <c r="D1097" s="2"/>
    </row>
    <row r="1098" spans="4:4">
      <c r="D1098" s="2"/>
    </row>
    <row r="1099" spans="4:4">
      <c r="D1099" s="2"/>
    </row>
    <row r="1100" spans="4:4">
      <c r="D1100" s="2"/>
    </row>
    <row r="1101" spans="4:4">
      <c r="D1101" s="2"/>
    </row>
    <row r="1102" spans="4:4">
      <c r="D1102" s="2"/>
    </row>
    <row r="1103" spans="4:4">
      <c r="D1103" s="2"/>
    </row>
    <row r="1104" spans="4:4">
      <c r="D1104" s="2"/>
    </row>
    <row r="1105" spans="4:4">
      <c r="D1105" s="2"/>
    </row>
    <row r="1106" spans="4:4">
      <c r="D1106" s="2"/>
    </row>
    <row r="1107" spans="4:4">
      <c r="D1107" s="2"/>
    </row>
    <row r="1108" spans="4:4">
      <c r="D1108" s="2"/>
    </row>
    <row r="1109" spans="4:4">
      <c r="D1109" s="2"/>
    </row>
    <row r="1110" spans="4:4">
      <c r="D1110" s="2"/>
    </row>
    <row r="1111" spans="4:4">
      <c r="D1111" s="2"/>
    </row>
    <row r="1112" spans="4:4">
      <c r="D1112" s="2"/>
    </row>
    <row r="1113" spans="4:4">
      <c r="D1113" s="2"/>
    </row>
    <row r="1114" spans="4:4">
      <c r="D1114" s="2"/>
    </row>
    <row r="1115" spans="4:4">
      <c r="D1115" s="2"/>
    </row>
    <row r="1116" spans="4:4">
      <c r="D1116" s="2"/>
    </row>
    <row r="1117" spans="4:4">
      <c r="D1117" s="2"/>
    </row>
    <row r="1118" spans="4:4">
      <c r="D1118" s="2"/>
    </row>
    <row r="1119" spans="4:4">
      <c r="D1119" s="2"/>
    </row>
    <row r="1120" spans="4:4">
      <c r="D1120" s="2"/>
    </row>
    <row r="1121" spans="4:4">
      <c r="D1121" s="2"/>
    </row>
    <row r="1122" spans="4:4">
      <c r="D1122" s="2"/>
    </row>
    <row r="1123" spans="4:4">
      <c r="D1123" s="2"/>
    </row>
    <row r="1124" spans="4:4">
      <c r="D1124" s="2"/>
    </row>
    <row r="1125" spans="4:4">
      <c r="D1125" s="2"/>
    </row>
    <row r="1126" spans="4:4">
      <c r="D1126" s="2"/>
    </row>
    <row r="1127" spans="4:4">
      <c r="D1127" s="2"/>
    </row>
    <row r="1128" spans="4:4">
      <c r="D1128" s="2"/>
    </row>
    <row r="1129" spans="4:4">
      <c r="D1129" s="2"/>
    </row>
    <row r="1130" spans="4:4">
      <c r="D1130" s="2"/>
    </row>
    <row r="1131" spans="4:4">
      <c r="D1131" s="2"/>
    </row>
    <row r="1132" spans="4:4">
      <c r="D1132" s="2"/>
    </row>
    <row r="1133" spans="4:4">
      <c r="D1133" s="2"/>
    </row>
    <row r="1134" spans="4:4">
      <c r="D1134" s="2"/>
    </row>
    <row r="1135" spans="4:4">
      <c r="D1135" s="2"/>
    </row>
    <row r="1136" spans="4:4">
      <c r="D1136" s="2"/>
    </row>
    <row r="1137" spans="4:4">
      <c r="D1137" s="2"/>
    </row>
    <row r="1138" spans="4:4">
      <c r="D1138" s="2"/>
    </row>
    <row r="1139" spans="4:4">
      <c r="D1139" s="2"/>
    </row>
    <row r="1140" spans="4:4">
      <c r="D1140" s="2"/>
    </row>
    <row r="1141" spans="4:4">
      <c r="D1141" s="2"/>
    </row>
    <row r="1142" spans="4:4">
      <c r="D1142" s="2"/>
    </row>
    <row r="1143" spans="4:4">
      <c r="D1143" s="2"/>
    </row>
    <row r="1144" spans="4:4">
      <c r="D1144" s="2"/>
    </row>
    <row r="1145" spans="4:4">
      <c r="D1145" s="2"/>
    </row>
    <row r="1146" spans="4:4">
      <c r="D1146" s="2"/>
    </row>
    <row r="1147" spans="4:4">
      <c r="D1147" s="2"/>
    </row>
    <row r="1148" spans="4:4">
      <c r="D1148" s="2"/>
    </row>
    <row r="1149" spans="4:4">
      <c r="D1149" s="2"/>
    </row>
    <row r="1150" spans="4:4">
      <c r="D1150" s="2"/>
    </row>
    <row r="1151" spans="4:4">
      <c r="D1151" s="2"/>
    </row>
    <row r="1152" spans="4:4">
      <c r="D1152" s="2"/>
    </row>
    <row r="1153" spans="4:4">
      <c r="D1153" s="2"/>
    </row>
    <row r="1154" spans="4:4">
      <c r="D1154" s="2"/>
    </row>
    <row r="1155" spans="4:4">
      <c r="D1155" s="2"/>
    </row>
    <row r="1156" spans="4:4">
      <c r="D1156" s="2"/>
    </row>
    <row r="1157" spans="4:4">
      <c r="D1157" s="2"/>
    </row>
    <row r="1158" spans="4:4">
      <c r="D1158" s="2"/>
    </row>
    <row r="1159" spans="4:4">
      <c r="D1159" s="2"/>
    </row>
    <row r="1160" spans="4:4">
      <c r="D1160" s="2"/>
    </row>
    <row r="1161" spans="4:4">
      <c r="D1161" s="2"/>
    </row>
    <row r="1162" spans="4:4">
      <c r="D1162" s="2"/>
    </row>
    <row r="1163" spans="4:4">
      <c r="D1163" s="2"/>
    </row>
    <row r="1164" spans="4:4">
      <c r="D1164" s="2"/>
    </row>
  </sheetData>
  <mergeCells count="14">
    <mergeCell ref="AD7:AE7"/>
    <mergeCell ref="AF7:AG7"/>
    <mergeCell ref="R7:S7"/>
    <mergeCell ref="T7:U7"/>
    <mergeCell ref="V7:W7"/>
    <mergeCell ref="X7:Y7"/>
    <mergeCell ref="Z7:AA7"/>
    <mergeCell ref="AB7:AC7"/>
    <mergeCell ref="P7:Q7"/>
    <mergeCell ref="A5:B5"/>
    <mergeCell ref="A6:B6"/>
    <mergeCell ref="J7:K7"/>
    <mergeCell ref="L7:M7"/>
    <mergeCell ref="N7:O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L1164"/>
  <sheetViews>
    <sheetView topLeftCell="Y1" zoomScale="90" zoomScaleNormal="90" workbookViewId="0">
      <selection activeCell="D10" sqref="D10"/>
    </sheetView>
  </sheetViews>
  <sheetFormatPr baseColWidth="10" defaultColWidth="11.42578125" defaultRowHeight="15" outlineLevelRow="1"/>
  <cols>
    <col min="1" max="1" width="8.42578125" style="1" customWidth="1"/>
    <col min="2" max="2" width="37.85546875" style="2" customWidth="1"/>
    <col min="3" max="3" width="11.7109375" style="2" customWidth="1"/>
    <col min="4" max="4" width="12.140625" style="49" customWidth="1"/>
    <col min="5" max="5" width="9.5703125" style="49" customWidth="1"/>
    <col min="6" max="6" width="20.140625" style="49" customWidth="1"/>
    <col min="7" max="7" width="17.28515625" style="49" customWidth="1"/>
    <col min="8" max="9" width="10.85546875" style="57" customWidth="1"/>
    <col min="10" max="10" width="10.28515625" style="49" customWidth="1"/>
    <col min="11" max="11" width="16.85546875" style="49" customWidth="1"/>
    <col min="12" max="12" width="9.85546875" style="49" bestFit="1" customWidth="1"/>
    <col min="13" max="13" width="15.7109375" style="49" customWidth="1"/>
    <col min="14" max="14" width="8.85546875" style="49" customWidth="1"/>
    <col min="15" max="15" width="16.140625" style="49" customWidth="1"/>
    <col min="16" max="33" width="11.42578125" style="49" customWidth="1"/>
    <col min="34" max="35" width="11.42578125" style="8" customWidth="1"/>
    <col min="36" max="38" width="11.42578125" style="8"/>
    <col min="39" max="16384" width="11.42578125" style="2"/>
  </cols>
  <sheetData>
    <row r="1" spans="1:38">
      <c r="C1" s="64"/>
      <c r="D1" s="41"/>
      <c r="E1" s="3"/>
      <c r="F1" s="3"/>
      <c r="G1" s="3"/>
      <c r="H1" s="4"/>
      <c r="I1" s="4"/>
      <c r="J1" s="3"/>
      <c r="K1" s="3"/>
      <c r="L1" s="3"/>
      <c r="M1" s="3"/>
      <c r="N1" s="3"/>
      <c r="O1" s="3"/>
      <c r="P1" s="3"/>
      <c r="Q1" s="3"/>
      <c r="R1" s="3"/>
      <c r="S1" s="3"/>
    </row>
    <row r="2" spans="1:38" ht="10.5" customHeight="1">
      <c r="C2" s="64"/>
      <c r="D2" s="5"/>
      <c r="E2" s="6"/>
      <c r="F2" s="6"/>
      <c r="G2" s="6"/>
      <c r="H2" s="7"/>
      <c r="I2" s="7"/>
      <c r="J2" s="6"/>
      <c r="K2" s="6"/>
      <c r="L2" s="6"/>
      <c r="M2" s="6"/>
      <c r="N2" s="6"/>
      <c r="O2" s="6"/>
      <c r="P2" s="6"/>
      <c r="Q2" s="6"/>
      <c r="R2" s="6"/>
      <c r="S2" s="6"/>
    </row>
    <row r="3" spans="1:38" ht="10.5" customHeight="1">
      <c r="C3" s="64"/>
      <c r="D3" s="5"/>
      <c r="E3" s="6"/>
      <c r="F3" s="6"/>
      <c r="G3" s="6"/>
      <c r="H3" s="7"/>
      <c r="I3" s="7"/>
      <c r="J3" s="6"/>
      <c r="K3" s="6"/>
      <c r="L3" s="6"/>
      <c r="M3" s="6"/>
      <c r="N3" s="6"/>
      <c r="O3" s="6"/>
      <c r="P3" s="6"/>
      <c r="Q3" s="6"/>
      <c r="R3" s="6"/>
      <c r="S3" s="6"/>
    </row>
    <row r="4" spans="1:38" ht="10.5" customHeight="1">
      <c r="C4" s="64"/>
      <c r="D4" s="5"/>
      <c r="E4" s="6"/>
      <c r="F4" s="6"/>
      <c r="G4" s="6"/>
      <c r="H4" s="7"/>
      <c r="I4" s="7"/>
      <c r="J4" s="6"/>
      <c r="K4" s="6"/>
      <c r="L4" s="6"/>
      <c r="M4" s="6"/>
      <c r="N4" s="6"/>
      <c r="O4" s="6"/>
      <c r="P4" s="6"/>
      <c r="Q4" s="6"/>
      <c r="R4" s="6"/>
      <c r="S4" s="6"/>
    </row>
    <row r="5" spans="1:38" ht="10.5" customHeight="1">
      <c r="A5" s="354" t="s">
        <v>1003</v>
      </c>
      <c r="B5" s="354"/>
      <c r="C5" s="64"/>
      <c r="D5" s="5"/>
      <c r="E5" s="6"/>
      <c r="F5" s="6"/>
      <c r="G5" s="6"/>
      <c r="H5" s="7"/>
      <c r="I5" s="7"/>
      <c r="J5" s="6"/>
      <c r="K5" s="6"/>
      <c r="L5" s="6"/>
      <c r="M5" s="6"/>
      <c r="N5" s="6"/>
      <c r="O5" s="6"/>
      <c r="P5" s="6"/>
      <c r="Q5" s="6"/>
      <c r="R5" s="6"/>
      <c r="S5" s="6"/>
    </row>
    <row r="6" spans="1:38" ht="10.5" customHeight="1">
      <c r="A6" s="354" t="s">
        <v>1004</v>
      </c>
      <c r="B6" s="354"/>
      <c r="C6" s="64"/>
      <c r="D6" s="5"/>
      <c r="E6" s="6"/>
      <c r="F6" s="6"/>
      <c r="G6" s="6"/>
      <c r="H6" s="7"/>
      <c r="I6" s="7"/>
      <c r="J6" s="6"/>
      <c r="K6" s="6"/>
      <c r="L6" s="6"/>
      <c r="M6" s="6"/>
      <c r="N6" s="6"/>
      <c r="O6" s="6"/>
      <c r="P6" s="6"/>
      <c r="Q6" s="6"/>
      <c r="R6" s="6"/>
      <c r="S6" s="6"/>
    </row>
    <row r="7" spans="1:38" s="10" customFormat="1">
      <c r="A7" s="9"/>
      <c r="D7" s="42"/>
      <c r="E7" s="42"/>
      <c r="F7" s="42"/>
      <c r="G7" s="42"/>
      <c r="H7" s="50"/>
      <c r="I7" s="50"/>
      <c r="J7" s="352" t="s">
        <v>1011</v>
      </c>
      <c r="K7" s="351"/>
      <c r="L7" s="352" t="s">
        <v>1012</v>
      </c>
      <c r="M7" s="353"/>
      <c r="N7" s="350" t="s">
        <v>1013</v>
      </c>
      <c r="O7" s="351"/>
      <c r="P7" s="352" t="s">
        <v>1014</v>
      </c>
      <c r="Q7" s="353"/>
      <c r="R7" s="350" t="s">
        <v>1015</v>
      </c>
      <c r="S7" s="351"/>
      <c r="T7" s="352" t="s">
        <v>1016</v>
      </c>
      <c r="U7" s="353"/>
      <c r="V7" s="350" t="s">
        <v>1017</v>
      </c>
      <c r="W7" s="351"/>
      <c r="X7" s="352" t="s">
        <v>1018</v>
      </c>
      <c r="Y7" s="353"/>
      <c r="Z7" s="350" t="s">
        <v>1019</v>
      </c>
      <c r="AA7" s="351"/>
      <c r="AB7" s="352" t="s">
        <v>1020</v>
      </c>
      <c r="AC7" s="353"/>
      <c r="AD7" s="350" t="s">
        <v>1021</v>
      </c>
      <c r="AE7" s="351"/>
      <c r="AF7" s="352" t="s">
        <v>1022</v>
      </c>
      <c r="AG7" s="353"/>
      <c r="AH7" s="11"/>
      <c r="AI7" s="11"/>
      <c r="AJ7" s="11"/>
      <c r="AK7" s="11"/>
      <c r="AL7" s="11"/>
    </row>
    <row r="8" spans="1:38" ht="36">
      <c r="A8" s="115"/>
      <c r="B8" s="116" t="s">
        <v>0</v>
      </c>
      <c r="C8" s="117" t="s">
        <v>1154</v>
      </c>
      <c r="D8" s="118" t="s">
        <v>1005</v>
      </c>
      <c r="E8" s="119" t="s">
        <v>1006</v>
      </c>
      <c r="F8" s="119" t="s">
        <v>1007</v>
      </c>
      <c r="G8" s="119" t="s">
        <v>1008</v>
      </c>
      <c r="H8" s="120" t="s">
        <v>1009</v>
      </c>
      <c r="I8" s="121" t="s">
        <v>1010</v>
      </c>
      <c r="J8" s="118" t="s">
        <v>1006</v>
      </c>
      <c r="K8" s="122" t="s">
        <v>1008</v>
      </c>
      <c r="L8" s="118" t="s">
        <v>1006</v>
      </c>
      <c r="M8" s="123" t="s">
        <v>1008</v>
      </c>
      <c r="N8" s="124" t="s">
        <v>1006</v>
      </c>
      <c r="O8" s="122" t="s">
        <v>1008</v>
      </c>
      <c r="P8" s="118" t="s">
        <v>1006</v>
      </c>
      <c r="Q8" s="123" t="s">
        <v>1008</v>
      </c>
      <c r="R8" s="124" t="s">
        <v>1006</v>
      </c>
      <c r="S8" s="122" t="s">
        <v>1008</v>
      </c>
      <c r="T8" s="118" t="s">
        <v>1006</v>
      </c>
      <c r="U8" s="123" t="s">
        <v>1008</v>
      </c>
      <c r="V8" s="124" t="s">
        <v>1006</v>
      </c>
      <c r="W8" s="122" t="s">
        <v>1008</v>
      </c>
      <c r="X8" s="118" t="s">
        <v>1006</v>
      </c>
      <c r="Y8" s="123" t="s">
        <v>1008</v>
      </c>
      <c r="Z8" s="124" t="s">
        <v>1006</v>
      </c>
      <c r="AA8" s="122" t="s">
        <v>1008</v>
      </c>
      <c r="AB8" s="118" t="s">
        <v>1006</v>
      </c>
      <c r="AC8" s="123" t="s">
        <v>1008</v>
      </c>
      <c r="AD8" s="124" t="s">
        <v>1006</v>
      </c>
      <c r="AE8" s="122" t="s">
        <v>1008</v>
      </c>
      <c r="AF8" s="118" t="s">
        <v>1006</v>
      </c>
      <c r="AG8" s="123" t="s">
        <v>1008</v>
      </c>
    </row>
    <row r="9" spans="1:38">
      <c r="A9" s="38"/>
      <c r="B9" s="39"/>
      <c r="C9" s="40"/>
      <c r="D9" s="43"/>
      <c r="E9" s="44"/>
      <c r="F9" s="44"/>
      <c r="G9" s="44"/>
      <c r="H9" s="51"/>
      <c r="I9" s="52"/>
      <c r="J9" s="73"/>
      <c r="K9" s="74"/>
      <c r="L9" s="43"/>
      <c r="M9" s="75"/>
      <c r="N9" s="73"/>
      <c r="O9" s="74"/>
      <c r="P9" s="43"/>
      <c r="Q9" s="75"/>
      <c r="R9" s="73"/>
      <c r="S9" s="74"/>
      <c r="T9" s="43"/>
      <c r="U9" s="75"/>
      <c r="V9" s="73"/>
      <c r="W9" s="74"/>
      <c r="X9" s="43"/>
      <c r="Y9" s="75"/>
      <c r="Z9" s="73"/>
      <c r="AA9" s="74"/>
      <c r="AB9" s="43"/>
      <c r="AC9" s="75"/>
      <c r="AD9" s="73"/>
      <c r="AE9" s="74"/>
      <c r="AF9" s="43"/>
      <c r="AG9" s="75"/>
    </row>
    <row r="10" spans="1:38" s="10" customFormat="1">
      <c r="A10" s="87"/>
      <c r="B10" s="88" t="s">
        <v>1036</v>
      </c>
      <c r="C10" s="89"/>
      <c r="D10" s="90">
        <f>+D12+D239+D332+D520+D579</f>
        <v>162572</v>
      </c>
      <c r="E10" s="91">
        <f>+E12+E239+E332+E520+E579</f>
        <v>161320</v>
      </c>
      <c r="F10" s="92">
        <f>+F12+F239+F332+F520+F579</f>
        <v>4277335870</v>
      </c>
      <c r="G10" s="92">
        <f>+G12+G239+G332+G520+G579</f>
        <v>4280760430</v>
      </c>
      <c r="H10" s="93">
        <f>IF(E10&gt;=0,(E10/D10),"-")</f>
        <v>0.99229879684078437</v>
      </c>
      <c r="I10" s="94">
        <f>IF(G10&gt;=0,(G10/F10),"-")</f>
        <v>1.0008006292009983</v>
      </c>
      <c r="J10" s="91">
        <f t="shared" ref="J10" si="0">+J12+J239+J332+J520+J579</f>
        <v>13342</v>
      </c>
      <c r="K10" s="95">
        <f t="shared" ref="K10:AG10" si="1">+K12+K239+K332+K520+K579</f>
        <v>357992970</v>
      </c>
      <c r="L10" s="90">
        <f t="shared" si="1"/>
        <v>12286</v>
      </c>
      <c r="M10" s="96">
        <f t="shared" si="1"/>
        <v>329498520</v>
      </c>
      <c r="N10" s="91">
        <f t="shared" si="1"/>
        <v>13648</v>
      </c>
      <c r="O10" s="95">
        <f t="shared" si="1"/>
        <v>363361540</v>
      </c>
      <c r="P10" s="90">
        <f t="shared" si="1"/>
        <v>13304</v>
      </c>
      <c r="Q10" s="96">
        <f t="shared" si="1"/>
        <v>350468890</v>
      </c>
      <c r="R10" s="91">
        <f t="shared" si="1"/>
        <v>13611</v>
      </c>
      <c r="S10" s="95">
        <f t="shared" si="1"/>
        <v>360264640</v>
      </c>
      <c r="T10" s="90">
        <f t="shared" si="1"/>
        <v>13133</v>
      </c>
      <c r="U10" s="96">
        <f t="shared" si="1"/>
        <v>347352750</v>
      </c>
      <c r="V10" s="91">
        <f t="shared" si="1"/>
        <v>13609</v>
      </c>
      <c r="W10" s="95">
        <f t="shared" si="1"/>
        <v>356717230</v>
      </c>
      <c r="X10" s="90">
        <f t="shared" si="1"/>
        <v>13893</v>
      </c>
      <c r="Y10" s="96">
        <f t="shared" si="1"/>
        <v>370629420</v>
      </c>
      <c r="Z10" s="91">
        <f t="shared" si="1"/>
        <v>13497</v>
      </c>
      <c r="AA10" s="95">
        <f t="shared" si="1"/>
        <v>358336460</v>
      </c>
      <c r="AB10" s="90">
        <f t="shared" si="1"/>
        <v>13849</v>
      </c>
      <c r="AC10" s="96">
        <f t="shared" si="1"/>
        <v>370421580</v>
      </c>
      <c r="AD10" s="91">
        <f t="shared" si="1"/>
        <v>13410</v>
      </c>
      <c r="AE10" s="95">
        <f t="shared" si="1"/>
        <v>355206750</v>
      </c>
      <c r="AF10" s="90">
        <f t="shared" si="1"/>
        <v>13738</v>
      </c>
      <c r="AG10" s="96">
        <f t="shared" si="1"/>
        <v>360509680</v>
      </c>
      <c r="AH10" s="11"/>
      <c r="AI10" s="11"/>
      <c r="AJ10" s="11"/>
      <c r="AK10" s="11"/>
      <c r="AL10" s="11"/>
    </row>
    <row r="11" spans="1:38">
      <c r="A11" s="38"/>
      <c r="B11" s="39"/>
      <c r="C11" s="40"/>
      <c r="D11" s="43"/>
      <c r="E11" s="73"/>
      <c r="F11" s="44"/>
      <c r="G11" s="44"/>
      <c r="H11" s="51"/>
      <c r="I11" s="52"/>
      <c r="J11" s="73"/>
      <c r="K11" s="74"/>
      <c r="L11" s="43"/>
      <c r="M11" s="75"/>
      <c r="N11" s="73"/>
      <c r="O11" s="74"/>
      <c r="P11" s="43"/>
      <c r="Q11" s="75"/>
      <c r="R11" s="73"/>
      <c r="S11" s="74"/>
      <c r="T11" s="43"/>
      <c r="U11" s="75"/>
      <c r="V11" s="73"/>
      <c r="W11" s="74"/>
      <c r="X11" s="43"/>
      <c r="Y11" s="75"/>
      <c r="Z11" s="73"/>
      <c r="AA11" s="74"/>
      <c r="AB11" s="43"/>
      <c r="AC11" s="75"/>
      <c r="AD11" s="73"/>
      <c r="AE11" s="74"/>
      <c r="AF11" s="43"/>
      <c r="AG11" s="75"/>
    </row>
    <row r="12" spans="1:38">
      <c r="A12" s="151"/>
      <c r="B12" s="130" t="s">
        <v>1</v>
      </c>
      <c r="C12" s="131"/>
      <c r="D12" s="152">
        <f>SUM(D15:D235)</f>
        <v>0</v>
      </c>
      <c r="E12" s="153">
        <f>SUM(E15:E235)</f>
        <v>0</v>
      </c>
      <c r="F12" s="154">
        <f>SUM(F15:F235)</f>
        <v>0</v>
      </c>
      <c r="G12" s="154">
        <f>SUM(G15:G235)</f>
        <v>0</v>
      </c>
      <c r="H12" s="155" t="e">
        <f>IF(E12&gt;=0,(E12/D12),"-")</f>
        <v>#DIV/0!</v>
      </c>
      <c r="I12" s="156" t="e">
        <f>IF(G12&gt;=0,(G12/F12),"-")</f>
        <v>#DIV/0!</v>
      </c>
      <c r="J12" s="153">
        <f>SUM(J15:J235)</f>
        <v>0</v>
      </c>
      <c r="K12" s="157">
        <f>SUM(K15:K235)</f>
        <v>0</v>
      </c>
      <c r="L12" s="152">
        <f t="shared" ref="L12:AG12" si="2">SUM(L15:L235)</f>
        <v>0</v>
      </c>
      <c r="M12" s="158">
        <f t="shared" si="2"/>
        <v>0</v>
      </c>
      <c r="N12" s="153">
        <f t="shared" si="2"/>
        <v>0</v>
      </c>
      <c r="O12" s="157">
        <f t="shared" si="2"/>
        <v>0</v>
      </c>
      <c r="P12" s="152">
        <f t="shared" si="2"/>
        <v>0</v>
      </c>
      <c r="Q12" s="158">
        <f t="shared" si="2"/>
        <v>0</v>
      </c>
      <c r="R12" s="153">
        <f t="shared" si="2"/>
        <v>0</v>
      </c>
      <c r="S12" s="157">
        <f t="shared" si="2"/>
        <v>0</v>
      </c>
      <c r="T12" s="152">
        <f t="shared" si="2"/>
        <v>0</v>
      </c>
      <c r="U12" s="158">
        <f t="shared" si="2"/>
        <v>0</v>
      </c>
      <c r="V12" s="153">
        <f t="shared" si="2"/>
        <v>0</v>
      </c>
      <c r="W12" s="157">
        <f t="shared" si="2"/>
        <v>0</v>
      </c>
      <c r="X12" s="152">
        <f t="shared" si="2"/>
        <v>0</v>
      </c>
      <c r="Y12" s="158">
        <f t="shared" si="2"/>
        <v>0</v>
      </c>
      <c r="Z12" s="153">
        <f t="shared" si="2"/>
        <v>0</v>
      </c>
      <c r="AA12" s="157">
        <f t="shared" si="2"/>
        <v>0</v>
      </c>
      <c r="AB12" s="152">
        <f t="shared" si="2"/>
        <v>0</v>
      </c>
      <c r="AC12" s="158">
        <f t="shared" si="2"/>
        <v>0</v>
      </c>
      <c r="AD12" s="153">
        <f t="shared" si="2"/>
        <v>0</v>
      </c>
      <c r="AE12" s="157">
        <f t="shared" si="2"/>
        <v>0</v>
      </c>
      <c r="AF12" s="152">
        <f t="shared" si="2"/>
        <v>0</v>
      </c>
      <c r="AG12" s="158">
        <f t="shared" si="2"/>
        <v>0</v>
      </c>
    </row>
    <row r="13" spans="1:38">
      <c r="A13" s="12"/>
      <c r="B13" s="17"/>
      <c r="C13" s="14"/>
      <c r="D13" s="45"/>
      <c r="E13" s="46"/>
      <c r="F13" s="46"/>
      <c r="G13" s="46"/>
      <c r="H13" s="53"/>
      <c r="I13" s="54"/>
      <c r="J13" s="65"/>
      <c r="K13" s="78"/>
      <c r="L13" s="45"/>
      <c r="M13" s="79"/>
      <c r="N13" s="65"/>
      <c r="O13" s="78"/>
      <c r="P13" s="45"/>
      <c r="Q13" s="79"/>
      <c r="R13" s="65"/>
      <c r="S13" s="78"/>
      <c r="T13" s="45"/>
      <c r="U13" s="79"/>
      <c r="V13" s="65"/>
      <c r="W13" s="78"/>
      <c r="X13" s="45"/>
      <c r="Y13" s="79"/>
      <c r="Z13" s="65"/>
      <c r="AA13" s="78"/>
      <c r="AB13" s="45"/>
      <c r="AC13" s="79"/>
      <c r="AD13" s="65"/>
      <c r="AE13" s="78"/>
      <c r="AF13" s="45"/>
      <c r="AG13" s="79"/>
    </row>
    <row r="14" spans="1:38" ht="16.5" customHeight="1" outlineLevel="1">
      <c r="A14" s="12"/>
      <c r="B14" s="16" t="s">
        <v>2</v>
      </c>
      <c r="C14" s="59"/>
      <c r="D14" s="45"/>
      <c r="E14" s="46"/>
      <c r="F14" s="46"/>
      <c r="G14" s="46"/>
      <c r="H14" s="53"/>
      <c r="I14" s="54"/>
      <c r="J14" s="65"/>
      <c r="K14" s="78"/>
      <c r="L14" s="45"/>
      <c r="M14" s="79"/>
      <c r="N14" s="65"/>
      <c r="O14" s="78"/>
      <c r="P14" s="45"/>
      <c r="Q14" s="79"/>
      <c r="R14" s="65"/>
      <c r="S14" s="78"/>
      <c r="T14" s="45"/>
      <c r="U14" s="79"/>
      <c r="V14" s="65"/>
      <c r="W14" s="78"/>
      <c r="X14" s="45"/>
      <c r="Y14" s="79"/>
      <c r="Z14" s="65"/>
      <c r="AA14" s="78"/>
      <c r="AB14" s="45"/>
      <c r="AC14" s="79"/>
      <c r="AD14" s="65"/>
      <c r="AE14" s="78"/>
      <c r="AF14" s="45"/>
      <c r="AG14" s="79"/>
    </row>
    <row r="15" spans="1:38" ht="16.5" customHeight="1" outlineLevel="1">
      <c r="A15" s="12">
        <v>1703461</v>
      </c>
      <c r="B15" s="18" t="s">
        <v>3</v>
      </c>
      <c r="C15" s="14">
        <v>6433720</v>
      </c>
      <c r="D15" s="45">
        <v>0</v>
      </c>
      <c r="E15" s="46">
        <f>+J15+L15+N15+P15+R15+T15+V15+X15+Z15+AB15+AD15+AF15</f>
        <v>0</v>
      </c>
      <c r="F15" s="46">
        <f>D15*C15</f>
        <v>0</v>
      </c>
      <c r="G15" s="46">
        <f>+E15*C15</f>
        <v>0</v>
      </c>
      <c r="H15" s="53" t="e">
        <f t="shared" ref="H15:H78" si="3">IF(E15&gt;=0,(E15/D15),"-")</f>
        <v>#DIV/0!</v>
      </c>
      <c r="I15" s="54" t="e">
        <f t="shared" ref="I15:I78" si="4">IF(G15&gt;=0,(G15/F15),"-")</f>
        <v>#DIV/0!</v>
      </c>
      <c r="J15" s="65"/>
      <c r="K15" s="78">
        <f>+J15*C15</f>
        <v>0</v>
      </c>
      <c r="L15" s="45"/>
      <c r="M15" s="79">
        <f>+L15*C15</f>
        <v>0</v>
      </c>
      <c r="N15" s="65"/>
      <c r="O15" s="78">
        <f>+N15*C15</f>
        <v>0</v>
      </c>
      <c r="P15" s="45"/>
      <c r="Q15" s="79">
        <f>+P15*C15</f>
        <v>0</v>
      </c>
      <c r="R15" s="65"/>
      <c r="S15" s="78">
        <f>+R15*C15</f>
        <v>0</v>
      </c>
      <c r="T15" s="45"/>
      <c r="U15" s="79">
        <f>+T15*C15</f>
        <v>0</v>
      </c>
      <c r="V15" s="65"/>
      <c r="W15" s="78">
        <f>+V15*C15</f>
        <v>0</v>
      </c>
      <c r="X15" s="45"/>
      <c r="Y15" s="79">
        <f>+X15*C15</f>
        <v>0</v>
      </c>
      <c r="Z15" s="65"/>
      <c r="AA15" s="78">
        <f>+Z15*C15</f>
        <v>0</v>
      </c>
      <c r="AB15" s="45"/>
      <c r="AC15" s="79">
        <f>+AB15*C15</f>
        <v>0</v>
      </c>
      <c r="AD15" s="65"/>
      <c r="AE15" s="78">
        <f>+AD15*C15</f>
        <v>0</v>
      </c>
      <c r="AF15" s="45"/>
      <c r="AG15" s="79">
        <f>+AF15*C15</f>
        <v>0</v>
      </c>
    </row>
    <row r="16" spans="1:38" ht="16.5" customHeight="1" outlineLevel="1">
      <c r="A16" s="12">
        <v>1703462</v>
      </c>
      <c r="B16" s="18" t="s">
        <v>4</v>
      </c>
      <c r="C16" s="14">
        <v>7781480</v>
      </c>
      <c r="D16" s="45">
        <v>0</v>
      </c>
      <c r="E16" s="46">
        <f t="shared" ref="E16:E78" si="5">+J16+L16+N16+P16+R16+T16+V16+X16+Z16+AB16+AD16+AF16</f>
        <v>0</v>
      </c>
      <c r="F16" s="46">
        <f t="shared" ref="F16:F78" si="6">D16*C16</f>
        <v>0</v>
      </c>
      <c r="G16" s="46">
        <f t="shared" ref="G16:G78" si="7">+E16*C16</f>
        <v>0</v>
      </c>
      <c r="H16" s="53" t="e">
        <f t="shared" si="3"/>
        <v>#DIV/0!</v>
      </c>
      <c r="I16" s="54" t="e">
        <f t="shared" si="4"/>
        <v>#DIV/0!</v>
      </c>
      <c r="J16" s="65"/>
      <c r="K16" s="78">
        <f t="shared" ref="K16:K78" si="8">+J16*C16</f>
        <v>0</v>
      </c>
      <c r="L16" s="45"/>
      <c r="M16" s="79">
        <f t="shared" ref="M16:M78" si="9">+L16*C16</f>
        <v>0</v>
      </c>
      <c r="N16" s="65"/>
      <c r="O16" s="78">
        <f t="shared" ref="O16:O78" si="10">+N16*C16</f>
        <v>0</v>
      </c>
      <c r="P16" s="45"/>
      <c r="Q16" s="79">
        <f t="shared" ref="Q16:Q78" si="11">+P16*C16</f>
        <v>0</v>
      </c>
      <c r="R16" s="65"/>
      <c r="S16" s="78">
        <f t="shared" ref="S16:S78" si="12">+R16*C16</f>
        <v>0</v>
      </c>
      <c r="T16" s="45"/>
      <c r="U16" s="79">
        <f t="shared" ref="U16:U78" si="13">+T16*C16</f>
        <v>0</v>
      </c>
      <c r="V16" s="65"/>
      <c r="W16" s="78">
        <f t="shared" ref="W16:W78" si="14">+V16*C16</f>
        <v>0</v>
      </c>
      <c r="X16" s="45"/>
      <c r="Y16" s="79">
        <f t="shared" ref="Y16:Y78" si="15">+X16*C16</f>
        <v>0</v>
      </c>
      <c r="Z16" s="65"/>
      <c r="AA16" s="78">
        <f t="shared" ref="AA16:AA78" si="16">+Z16*C16</f>
        <v>0</v>
      </c>
      <c r="AB16" s="45"/>
      <c r="AC16" s="79">
        <f t="shared" ref="AC16:AC78" si="17">+AB16*C16</f>
        <v>0</v>
      </c>
      <c r="AD16" s="65"/>
      <c r="AE16" s="78">
        <f t="shared" ref="AE16:AE78" si="18">+AD16*C16</f>
        <v>0</v>
      </c>
      <c r="AF16" s="45"/>
      <c r="AG16" s="79">
        <f t="shared" ref="AG16:AG78" si="19">+AF16*C16</f>
        <v>0</v>
      </c>
    </row>
    <row r="17" spans="1:38" ht="16.5" customHeight="1" outlineLevel="1">
      <c r="A17" s="12">
        <v>1703463</v>
      </c>
      <c r="B17" s="18" t="s">
        <v>5</v>
      </c>
      <c r="C17" s="14">
        <v>9723910</v>
      </c>
      <c r="D17" s="45">
        <v>0</v>
      </c>
      <c r="E17" s="46">
        <f t="shared" si="5"/>
        <v>0</v>
      </c>
      <c r="F17" s="46">
        <f t="shared" si="6"/>
        <v>0</v>
      </c>
      <c r="G17" s="46">
        <f t="shared" si="7"/>
        <v>0</v>
      </c>
      <c r="H17" s="53" t="e">
        <f t="shared" si="3"/>
        <v>#DIV/0!</v>
      </c>
      <c r="I17" s="54" t="e">
        <f t="shared" si="4"/>
        <v>#DIV/0!</v>
      </c>
      <c r="J17" s="65"/>
      <c r="K17" s="78">
        <f t="shared" si="8"/>
        <v>0</v>
      </c>
      <c r="L17" s="45"/>
      <c r="M17" s="79">
        <f t="shared" si="9"/>
        <v>0</v>
      </c>
      <c r="N17" s="65"/>
      <c r="O17" s="78">
        <f t="shared" si="10"/>
        <v>0</v>
      </c>
      <c r="P17" s="45"/>
      <c r="Q17" s="79">
        <f t="shared" si="11"/>
        <v>0</v>
      </c>
      <c r="R17" s="65"/>
      <c r="S17" s="78">
        <f t="shared" si="12"/>
        <v>0</v>
      </c>
      <c r="T17" s="45"/>
      <c r="U17" s="79">
        <f t="shared" si="13"/>
        <v>0</v>
      </c>
      <c r="V17" s="65"/>
      <c r="W17" s="78">
        <f t="shared" si="14"/>
        <v>0</v>
      </c>
      <c r="X17" s="45"/>
      <c r="Y17" s="79">
        <f t="shared" si="15"/>
        <v>0</v>
      </c>
      <c r="Z17" s="65"/>
      <c r="AA17" s="78">
        <f t="shared" si="16"/>
        <v>0</v>
      </c>
      <c r="AB17" s="45"/>
      <c r="AC17" s="79">
        <f t="shared" si="17"/>
        <v>0</v>
      </c>
      <c r="AD17" s="65"/>
      <c r="AE17" s="78">
        <f t="shared" si="18"/>
        <v>0</v>
      </c>
      <c r="AF17" s="45"/>
      <c r="AG17" s="79">
        <f t="shared" si="19"/>
        <v>0</v>
      </c>
      <c r="AH17" s="2"/>
      <c r="AI17" s="2"/>
      <c r="AJ17" s="2"/>
      <c r="AK17" s="2"/>
      <c r="AL17" s="2"/>
    </row>
    <row r="18" spans="1:38" ht="16.5" customHeight="1" outlineLevel="1">
      <c r="A18" s="12">
        <v>1703464</v>
      </c>
      <c r="B18" s="18" t="s">
        <v>6</v>
      </c>
      <c r="C18" s="14">
        <v>9336710</v>
      </c>
      <c r="D18" s="45">
        <v>0</v>
      </c>
      <c r="E18" s="46">
        <f t="shared" si="5"/>
        <v>0</v>
      </c>
      <c r="F18" s="46">
        <f t="shared" si="6"/>
        <v>0</v>
      </c>
      <c r="G18" s="46">
        <f t="shared" si="7"/>
        <v>0</v>
      </c>
      <c r="H18" s="53" t="e">
        <f t="shared" si="3"/>
        <v>#DIV/0!</v>
      </c>
      <c r="I18" s="54" t="e">
        <f t="shared" si="4"/>
        <v>#DIV/0!</v>
      </c>
      <c r="J18" s="65"/>
      <c r="K18" s="78">
        <f t="shared" si="8"/>
        <v>0</v>
      </c>
      <c r="L18" s="45"/>
      <c r="M18" s="79">
        <f t="shared" si="9"/>
        <v>0</v>
      </c>
      <c r="N18" s="65"/>
      <c r="O18" s="78">
        <f t="shared" si="10"/>
        <v>0</v>
      </c>
      <c r="P18" s="45"/>
      <c r="Q18" s="79">
        <f t="shared" si="11"/>
        <v>0</v>
      </c>
      <c r="R18" s="65"/>
      <c r="S18" s="78">
        <f t="shared" si="12"/>
        <v>0</v>
      </c>
      <c r="T18" s="45"/>
      <c r="U18" s="79">
        <f t="shared" si="13"/>
        <v>0</v>
      </c>
      <c r="V18" s="65"/>
      <c r="W18" s="78">
        <f t="shared" si="14"/>
        <v>0</v>
      </c>
      <c r="X18" s="45"/>
      <c r="Y18" s="79">
        <f t="shared" si="15"/>
        <v>0</v>
      </c>
      <c r="Z18" s="65"/>
      <c r="AA18" s="78">
        <f t="shared" si="16"/>
        <v>0</v>
      </c>
      <c r="AB18" s="45"/>
      <c r="AC18" s="79">
        <f t="shared" si="17"/>
        <v>0</v>
      </c>
      <c r="AD18" s="65"/>
      <c r="AE18" s="78">
        <f t="shared" si="18"/>
        <v>0</v>
      </c>
      <c r="AF18" s="45"/>
      <c r="AG18" s="79">
        <f t="shared" si="19"/>
        <v>0</v>
      </c>
      <c r="AH18" s="2"/>
      <c r="AI18" s="2"/>
      <c r="AJ18" s="2"/>
      <c r="AK18" s="2"/>
      <c r="AL18" s="2"/>
    </row>
    <row r="19" spans="1:38" ht="16.5" customHeight="1" outlineLevel="1">
      <c r="A19" s="12">
        <v>405108</v>
      </c>
      <c r="B19" s="18" t="s">
        <v>7</v>
      </c>
      <c r="C19" s="14">
        <v>456310</v>
      </c>
      <c r="D19" s="45">
        <v>0</v>
      </c>
      <c r="E19" s="46">
        <f t="shared" si="5"/>
        <v>0</v>
      </c>
      <c r="F19" s="46">
        <f t="shared" si="6"/>
        <v>0</v>
      </c>
      <c r="G19" s="46">
        <f t="shared" si="7"/>
        <v>0</v>
      </c>
      <c r="H19" s="53" t="e">
        <f t="shared" si="3"/>
        <v>#DIV/0!</v>
      </c>
      <c r="I19" s="54" t="e">
        <f t="shared" si="4"/>
        <v>#DIV/0!</v>
      </c>
      <c r="J19" s="65"/>
      <c r="K19" s="78">
        <f t="shared" si="8"/>
        <v>0</v>
      </c>
      <c r="L19" s="45"/>
      <c r="M19" s="79">
        <f t="shared" si="9"/>
        <v>0</v>
      </c>
      <c r="N19" s="65"/>
      <c r="O19" s="78">
        <f t="shared" si="10"/>
        <v>0</v>
      </c>
      <c r="P19" s="45"/>
      <c r="Q19" s="79">
        <f t="shared" si="11"/>
        <v>0</v>
      </c>
      <c r="R19" s="65"/>
      <c r="S19" s="78">
        <f t="shared" si="12"/>
        <v>0</v>
      </c>
      <c r="T19" s="45"/>
      <c r="U19" s="79">
        <f t="shared" si="13"/>
        <v>0</v>
      </c>
      <c r="V19" s="65"/>
      <c r="W19" s="78">
        <f t="shared" si="14"/>
        <v>0</v>
      </c>
      <c r="X19" s="45"/>
      <c r="Y19" s="79">
        <f t="shared" si="15"/>
        <v>0</v>
      </c>
      <c r="Z19" s="65"/>
      <c r="AA19" s="78">
        <f t="shared" si="16"/>
        <v>0</v>
      </c>
      <c r="AB19" s="45"/>
      <c r="AC19" s="79">
        <f t="shared" si="17"/>
        <v>0</v>
      </c>
      <c r="AD19" s="65"/>
      <c r="AE19" s="78">
        <f t="shared" si="18"/>
        <v>0</v>
      </c>
      <c r="AF19" s="45"/>
      <c r="AG19" s="79">
        <f t="shared" si="19"/>
        <v>0</v>
      </c>
      <c r="AH19" s="2"/>
      <c r="AI19" s="2"/>
      <c r="AJ19" s="2"/>
      <c r="AK19" s="2"/>
      <c r="AL19" s="2"/>
    </row>
    <row r="20" spans="1:38" ht="16.5" customHeight="1" outlineLevel="1">
      <c r="A20" s="12">
        <v>1703465</v>
      </c>
      <c r="B20" s="18" t="s">
        <v>8</v>
      </c>
      <c r="C20" s="14">
        <v>7167670</v>
      </c>
      <c r="D20" s="45">
        <v>0</v>
      </c>
      <c r="E20" s="46">
        <f t="shared" si="5"/>
        <v>0</v>
      </c>
      <c r="F20" s="46">
        <f t="shared" si="6"/>
        <v>0</v>
      </c>
      <c r="G20" s="46">
        <f t="shared" si="7"/>
        <v>0</v>
      </c>
      <c r="H20" s="53" t="e">
        <f t="shared" si="3"/>
        <v>#DIV/0!</v>
      </c>
      <c r="I20" s="54" t="e">
        <f t="shared" si="4"/>
        <v>#DIV/0!</v>
      </c>
      <c r="J20" s="65"/>
      <c r="K20" s="78">
        <f t="shared" si="8"/>
        <v>0</v>
      </c>
      <c r="L20" s="45"/>
      <c r="M20" s="79">
        <f t="shared" si="9"/>
        <v>0</v>
      </c>
      <c r="N20" s="65"/>
      <c r="O20" s="78">
        <f t="shared" si="10"/>
        <v>0</v>
      </c>
      <c r="P20" s="45"/>
      <c r="Q20" s="79">
        <f t="shared" si="11"/>
        <v>0</v>
      </c>
      <c r="R20" s="65"/>
      <c r="S20" s="78">
        <f t="shared" si="12"/>
        <v>0</v>
      </c>
      <c r="T20" s="45"/>
      <c r="U20" s="79">
        <f t="shared" si="13"/>
        <v>0</v>
      </c>
      <c r="V20" s="65"/>
      <c r="W20" s="78">
        <f t="shared" si="14"/>
        <v>0</v>
      </c>
      <c r="X20" s="45"/>
      <c r="Y20" s="79">
        <f t="shared" si="15"/>
        <v>0</v>
      </c>
      <c r="Z20" s="65"/>
      <c r="AA20" s="78">
        <f t="shared" si="16"/>
        <v>0</v>
      </c>
      <c r="AB20" s="45"/>
      <c r="AC20" s="79">
        <f t="shared" si="17"/>
        <v>0</v>
      </c>
      <c r="AD20" s="65"/>
      <c r="AE20" s="78">
        <f t="shared" si="18"/>
        <v>0</v>
      </c>
      <c r="AF20" s="45"/>
      <c r="AG20" s="79">
        <f t="shared" si="19"/>
        <v>0</v>
      </c>
      <c r="AH20" s="2"/>
      <c r="AI20" s="2"/>
      <c r="AJ20" s="2"/>
      <c r="AK20" s="2"/>
      <c r="AL20" s="2"/>
    </row>
    <row r="21" spans="1:38" ht="16.5" customHeight="1" outlineLevel="1">
      <c r="A21" s="12">
        <v>1703466</v>
      </c>
      <c r="B21" s="18" t="s">
        <v>9</v>
      </c>
      <c r="C21" s="14">
        <v>10900440</v>
      </c>
      <c r="D21" s="45">
        <v>0</v>
      </c>
      <c r="E21" s="46">
        <f t="shared" si="5"/>
        <v>0</v>
      </c>
      <c r="F21" s="46">
        <f t="shared" si="6"/>
        <v>0</v>
      </c>
      <c r="G21" s="46">
        <f t="shared" si="7"/>
        <v>0</v>
      </c>
      <c r="H21" s="53" t="e">
        <f t="shared" si="3"/>
        <v>#DIV/0!</v>
      </c>
      <c r="I21" s="54" t="e">
        <f t="shared" si="4"/>
        <v>#DIV/0!</v>
      </c>
      <c r="J21" s="65"/>
      <c r="K21" s="78">
        <f t="shared" si="8"/>
        <v>0</v>
      </c>
      <c r="L21" s="45"/>
      <c r="M21" s="79">
        <f t="shared" si="9"/>
        <v>0</v>
      </c>
      <c r="N21" s="65"/>
      <c r="O21" s="78">
        <f t="shared" si="10"/>
        <v>0</v>
      </c>
      <c r="P21" s="45"/>
      <c r="Q21" s="79">
        <f t="shared" si="11"/>
        <v>0</v>
      </c>
      <c r="R21" s="65"/>
      <c r="S21" s="78">
        <f t="shared" si="12"/>
        <v>0</v>
      </c>
      <c r="T21" s="45"/>
      <c r="U21" s="79">
        <f t="shared" si="13"/>
        <v>0</v>
      </c>
      <c r="V21" s="65"/>
      <c r="W21" s="78">
        <f t="shared" si="14"/>
        <v>0</v>
      </c>
      <c r="X21" s="45"/>
      <c r="Y21" s="79">
        <f t="shared" si="15"/>
        <v>0</v>
      </c>
      <c r="Z21" s="65"/>
      <c r="AA21" s="78">
        <f t="shared" si="16"/>
        <v>0</v>
      </c>
      <c r="AB21" s="45"/>
      <c r="AC21" s="79">
        <f t="shared" si="17"/>
        <v>0</v>
      </c>
      <c r="AD21" s="65"/>
      <c r="AE21" s="78">
        <f t="shared" si="18"/>
        <v>0</v>
      </c>
      <c r="AF21" s="45"/>
      <c r="AG21" s="79">
        <f t="shared" si="19"/>
        <v>0</v>
      </c>
      <c r="AH21" s="2"/>
      <c r="AI21" s="2"/>
      <c r="AJ21" s="2"/>
      <c r="AK21" s="2"/>
      <c r="AL21" s="2"/>
    </row>
    <row r="22" spans="1:38" ht="16.5" customHeight="1" outlineLevel="1">
      <c r="A22" s="12">
        <v>1701019</v>
      </c>
      <c r="B22" s="19" t="s">
        <v>855</v>
      </c>
      <c r="C22" s="14">
        <v>395250</v>
      </c>
      <c r="D22" s="45">
        <v>0</v>
      </c>
      <c r="E22" s="46">
        <f t="shared" si="5"/>
        <v>0</v>
      </c>
      <c r="F22" s="46">
        <f t="shared" si="6"/>
        <v>0</v>
      </c>
      <c r="G22" s="46">
        <f t="shared" si="7"/>
        <v>0</v>
      </c>
      <c r="H22" s="53" t="e">
        <f t="shared" si="3"/>
        <v>#DIV/0!</v>
      </c>
      <c r="I22" s="54" t="e">
        <f t="shared" si="4"/>
        <v>#DIV/0!</v>
      </c>
      <c r="J22" s="65"/>
      <c r="K22" s="78">
        <f t="shared" si="8"/>
        <v>0</v>
      </c>
      <c r="L22" s="45"/>
      <c r="M22" s="79">
        <f t="shared" si="9"/>
        <v>0</v>
      </c>
      <c r="N22" s="65"/>
      <c r="O22" s="78">
        <f t="shared" si="10"/>
        <v>0</v>
      </c>
      <c r="P22" s="45"/>
      <c r="Q22" s="79">
        <f t="shared" si="11"/>
        <v>0</v>
      </c>
      <c r="R22" s="65"/>
      <c r="S22" s="78">
        <f t="shared" si="12"/>
        <v>0</v>
      </c>
      <c r="T22" s="45"/>
      <c r="U22" s="79">
        <f t="shared" si="13"/>
        <v>0</v>
      </c>
      <c r="V22" s="65"/>
      <c r="W22" s="78">
        <f t="shared" si="14"/>
        <v>0</v>
      </c>
      <c r="X22" s="45"/>
      <c r="Y22" s="79">
        <f t="shared" si="15"/>
        <v>0</v>
      </c>
      <c r="Z22" s="65"/>
      <c r="AA22" s="78">
        <f t="shared" si="16"/>
        <v>0</v>
      </c>
      <c r="AB22" s="45"/>
      <c r="AC22" s="79">
        <f t="shared" si="17"/>
        <v>0</v>
      </c>
      <c r="AD22" s="65"/>
      <c r="AE22" s="78">
        <f t="shared" si="18"/>
        <v>0</v>
      </c>
      <c r="AF22" s="45"/>
      <c r="AG22" s="79">
        <f t="shared" si="19"/>
        <v>0</v>
      </c>
      <c r="AH22" s="2"/>
      <c r="AI22" s="2"/>
      <c r="AJ22" s="2"/>
      <c r="AK22" s="2"/>
      <c r="AL22" s="2"/>
    </row>
    <row r="23" spans="1:38" ht="24.75" customHeight="1" outlineLevel="1">
      <c r="A23" s="12" t="s">
        <v>943</v>
      </c>
      <c r="B23" s="18" t="s">
        <v>10</v>
      </c>
      <c r="C23" s="14">
        <v>2718010</v>
      </c>
      <c r="D23" s="45">
        <v>0</v>
      </c>
      <c r="E23" s="46">
        <f t="shared" si="5"/>
        <v>0</v>
      </c>
      <c r="F23" s="46">
        <f t="shared" si="6"/>
        <v>0</v>
      </c>
      <c r="G23" s="46">
        <f t="shared" si="7"/>
        <v>0</v>
      </c>
      <c r="H23" s="53" t="e">
        <f t="shared" si="3"/>
        <v>#DIV/0!</v>
      </c>
      <c r="I23" s="54" t="e">
        <f t="shared" si="4"/>
        <v>#DIV/0!</v>
      </c>
      <c r="J23" s="65"/>
      <c r="K23" s="78">
        <f t="shared" si="8"/>
        <v>0</v>
      </c>
      <c r="L23" s="45"/>
      <c r="M23" s="79">
        <f t="shared" si="9"/>
        <v>0</v>
      </c>
      <c r="N23" s="65"/>
      <c r="O23" s="78">
        <f t="shared" si="10"/>
        <v>0</v>
      </c>
      <c r="P23" s="45"/>
      <c r="Q23" s="79">
        <f t="shared" si="11"/>
        <v>0</v>
      </c>
      <c r="R23" s="65"/>
      <c r="S23" s="78">
        <f t="shared" si="12"/>
        <v>0</v>
      </c>
      <c r="T23" s="45"/>
      <c r="U23" s="79">
        <f t="shared" si="13"/>
        <v>0</v>
      </c>
      <c r="V23" s="65"/>
      <c r="W23" s="78">
        <f t="shared" si="14"/>
        <v>0</v>
      </c>
      <c r="X23" s="45"/>
      <c r="Y23" s="79">
        <f t="shared" si="15"/>
        <v>0</v>
      </c>
      <c r="Z23" s="65"/>
      <c r="AA23" s="78">
        <f t="shared" si="16"/>
        <v>0</v>
      </c>
      <c r="AB23" s="45"/>
      <c r="AC23" s="79">
        <f t="shared" si="17"/>
        <v>0</v>
      </c>
      <c r="AD23" s="65"/>
      <c r="AE23" s="78">
        <f t="shared" si="18"/>
        <v>0</v>
      </c>
      <c r="AF23" s="45"/>
      <c r="AG23" s="79">
        <f t="shared" si="19"/>
        <v>0</v>
      </c>
      <c r="AH23" s="2"/>
      <c r="AI23" s="2"/>
      <c r="AJ23" s="2"/>
      <c r="AK23" s="2"/>
      <c r="AL23" s="2"/>
    </row>
    <row r="24" spans="1:38" ht="27" customHeight="1" outlineLevel="1">
      <c r="A24" s="12" t="s">
        <v>856</v>
      </c>
      <c r="B24" s="18" t="s">
        <v>11</v>
      </c>
      <c r="C24" s="14">
        <v>1415090</v>
      </c>
      <c r="D24" s="45">
        <v>0</v>
      </c>
      <c r="E24" s="46">
        <f t="shared" si="5"/>
        <v>0</v>
      </c>
      <c r="F24" s="46">
        <f t="shared" si="6"/>
        <v>0</v>
      </c>
      <c r="G24" s="46">
        <f t="shared" si="7"/>
        <v>0</v>
      </c>
      <c r="H24" s="53" t="e">
        <f t="shared" si="3"/>
        <v>#DIV/0!</v>
      </c>
      <c r="I24" s="54" t="e">
        <f t="shared" si="4"/>
        <v>#DIV/0!</v>
      </c>
      <c r="J24" s="65"/>
      <c r="K24" s="78">
        <f t="shared" si="8"/>
        <v>0</v>
      </c>
      <c r="L24" s="45"/>
      <c r="M24" s="79">
        <f t="shared" si="9"/>
        <v>0</v>
      </c>
      <c r="N24" s="65"/>
      <c r="O24" s="78">
        <f t="shared" si="10"/>
        <v>0</v>
      </c>
      <c r="P24" s="45"/>
      <c r="Q24" s="79">
        <f t="shared" si="11"/>
        <v>0</v>
      </c>
      <c r="R24" s="65"/>
      <c r="S24" s="78">
        <f t="shared" si="12"/>
        <v>0</v>
      </c>
      <c r="T24" s="45"/>
      <c r="U24" s="79">
        <f t="shared" si="13"/>
        <v>0</v>
      </c>
      <c r="V24" s="65"/>
      <c r="W24" s="78">
        <f t="shared" si="14"/>
        <v>0</v>
      </c>
      <c r="X24" s="45"/>
      <c r="Y24" s="79">
        <f t="shared" si="15"/>
        <v>0</v>
      </c>
      <c r="Z24" s="65"/>
      <c r="AA24" s="78">
        <f t="shared" si="16"/>
        <v>0</v>
      </c>
      <c r="AB24" s="45"/>
      <c r="AC24" s="79">
        <f t="shared" si="17"/>
        <v>0</v>
      </c>
      <c r="AD24" s="65"/>
      <c r="AE24" s="78">
        <f t="shared" si="18"/>
        <v>0</v>
      </c>
      <c r="AF24" s="45"/>
      <c r="AG24" s="79">
        <f t="shared" si="19"/>
        <v>0</v>
      </c>
      <c r="AH24" s="2"/>
      <c r="AI24" s="2"/>
      <c r="AJ24" s="2"/>
      <c r="AK24" s="2"/>
      <c r="AL24" s="2"/>
    </row>
    <row r="25" spans="1:38" ht="16.5" customHeight="1" outlineLevel="1">
      <c r="A25" s="12">
        <v>2501124</v>
      </c>
      <c r="B25" s="18" t="s">
        <v>12</v>
      </c>
      <c r="C25" s="14">
        <v>4935540</v>
      </c>
      <c r="D25" s="45">
        <v>0</v>
      </c>
      <c r="E25" s="46">
        <f t="shared" si="5"/>
        <v>0</v>
      </c>
      <c r="F25" s="46">
        <f t="shared" si="6"/>
        <v>0</v>
      </c>
      <c r="G25" s="46">
        <f t="shared" si="7"/>
        <v>0</v>
      </c>
      <c r="H25" s="53" t="e">
        <f t="shared" si="3"/>
        <v>#DIV/0!</v>
      </c>
      <c r="I25" s="54" t="e">
        <f t="shared" si="4"/>
        <v>#DIV/0!</v>
      </c>
      <c r="J25" s="65"/>
      <c r="K25" s="78">
        <f t="shared" si="8"/>
        <v>0</v>
      </c>
      <c r="L25" s="45"/>
      <c r="M25" s="79">
        <f t="shared" si="9"/>
        <v>0</v>
      </c>
      <c r="N25" s="65"/>
      <c r="O25" s="78">
        <f t="shared" si="10"/>
        <v>0</v>
      </c>
      <c r="P25" s="45"/>
      <c r="Q25" s="79">
        <f t="shared" si="11"/>
        <v>0</v>
      </c>
      <c r="R25" s="65"/>
      <c r="S25" s="78">
        <f t="shared" si="12"/>
        <v>0</v>
      </c>
      <c r="T25" s="45"/>
      <c r="U25" s="79">
        <f t="shared" si="13"/>
        <v>0</v>
      </c>
      <c r="V25" s="65"/>
      <c r="W25" s="78">
        <f t="shared" si="14"/>
        <v>0</v>
      </c>
      <c r="X25" s="45"/>
      <c r="Y25" s="79">
        <f t="shared" si="15"/>
        <v>0</v>
      </c>
      <c r="Z25" s="65"/>
      <c r="AA25" s="78">
        <f t="shared" si="16"/>
        <v>0</v>
      </c>
      <c r="AB25" s="45"/>
      <c r="AC25" s="79">
        <f t="shared" si="17"/>
        <v>0</v>
      </c>
      <c r="AD25" s="65"/>
      <c r="AE25" s="78">
        <f t="shared" si="18"/>
        <v>0</v>
      </c>
      <c r="AF25" s="45"/>
      <c r="AG25" s="79">
        <f t="shared" si="19"/>
        <v>0</v>
      </c>
      <c r="AH25" s="2"/>
      <c r="AI25" s="2"/>
      <c r="AJ25" s="2"/>
      <c r="AK25" s="2"/>
      <c r="AL25" s="2"/>
    </row>
    <row r="26" spans="1:38" ht="16.5" customHeight="1" outlineLevel="1">
      <c r="A26" s="12">
        <v>1703163</v>
      </c>
      <c r="B26" s="18" t="s">
        <v>13</v>
      </c>
      <c r="C26" s="14">
        <v>5479930</v>
      </c>
      <c r="D26" s="45">
        <v>0</v>
      </c>
      <c r="E26" s="46">
        <f t="shared" si="5"/>
        <v>0</v>
      </c>
      <c r="F26" s="46">
        <f t="shared" si="6"/>
        <v>0</v>
      </c>
      <c r="G26" s="46">
        <f t="shared" si="7"/>
        <v>0</v>
      </c>
      <c r="H26" s="53" t="e">
        <f t="shared" si="3"/>
        <v>#DIV/0!</v>
      </c>
      <c r="I26" s="54" t="e">
        <f t="shared" si="4"/>
        <v>#DIV/0!</v>
      </c>
      <c r="J26" s="65"/>
      <c r="K26" s="78">
        <f t="shared" si="8"/>
        <v>0</v>
      </c>
      <c r="L26" s="45"/>
      <c r="M26" s="79">
        <f t="shared" si="9"/>
        <v>0</v>
      </c>
      <c r="N26" s="65"/>
      <c r="O26" s="78">
        <f t="shared" si="10"/>
        <v>0</v>
      </c>
      <c r="P26" s="45"/>
      <c r="Q26" s="79">
        <f t="shared" si="11"/>
        <v>0</v>
      </c>
      <c r="R26" s="65"/>
      <c r="S26" s="78">
        <f t="shared" si="12"/>
        <v>0</v>
      </c>
      <c r="T26" s="45"/>
      <c r="U26" s="79">
        <f t="shared" si="13"/>
        <v>0</v>
      </c>
      <c r="V26" s="65"/>
      <c r="W26" s="78">
        <f t="shared" si="14"/>
        <v>0</v>
      </c>
      <c r="X26" s="45"/>
      <c r="Y26" s="79">
        <f t="shared" si="15"/>
        <v>0</v>
      </c>
      <c r="Z26" s="65"/>
      <c r="AA26" s="78">
        <f t="shared" si="16"/>
        <v>0</v>
      </c>
      <c r="AB26" s="45"/>
      <c r="AC26" s="79">
        <f t="shared" si="17"/>
        <v>0</v>
      </c>
      <c r="AD26" s="65"/>
      <c r="AE26" s="78">
        <f t="shared" si="18"/>
        <v>0</v>
      </c>
      <c r="AF26" s="45"/>
      <c r="AG26" s="79">
        <f t="shared" si="19"/>
        <v>0</v>
      </c>
      <c r="AH26" s="2"/>
      <c r="AI26" s="2"/>
      <c r="AJ26" s="2"/>
      <c r="AK26" s="2"/>
      <c r="AL26" s="2"/>
    </row>
    <row r="27" spans="1:38" ht="16.5" customHeight="1" outlineLevel="1">
      <c r="A27" s="12">
        <v>1701331</v>
      </c>
      <c r="B27" s="18" t="s">
        <v>14</v>
      </c>
      <c r="C27" s="14">
        <v>2827760</v>
      </c>
      <c r="D27" s="45">
        <v>0</v>
      </c>
      <c r="E27" s="46">
        <f t="shared" si="5"/>
        <v>0</v>
      </c>
      <c r="F27" s="46">
        <f t="shared" si="6"/>
        <v>0</v>
      </c>
      <c r="G27" s="46">
        <f t="shared" si="7"/>
        <v>0</v>
      </c>
      <c r="H27" s="53" t="e">
        <f t="shared" si="3"/>
        <v>#DIV/0!</v>
      </c>
      <c r="I27" s="54" t="e">
        <f t="shared" si="4"/>
        <v>#DIV/0!</v>
      </c>
      <c r="J27" s="65"/>
      <c r="K27" s="78">
        <f t="shared" si="8"/>
        <v>0</v>
      </c>
      <c r="L27" s="45"/>
      <c r="M27" s="79">
        <f t="shared" si="9"/>
        <v>0</v>
      </c>
      <c r="N27" s="65"/>
      <c r="O27" s="78">
        <f t="shared" si="10"/>
        <v>0</v>
      </c>
      <c r="P27" s="45"/>
      <c r="Q27" s="79">
        <f t="shared" si="11"/>
        <v>0</v>
      </c>
      <c r="R27" s="65"/>
      <c r="S27" s="78">
        <f t="shared" si="12"/>
        <v>0</v>
      </c>
      <c r="T27" s="45"/>
      <c r="U27" s="79">
        <f t="shared" si="13"/>
        <v>0</v>
      </c>
      <c r="V27" s="65"/>
      <c r="W27" s="78">
        <f t="shared" si="14"/>
        <v>0</v>
      </c>
      <c r="X27" s="45"/>
      <c r="Y27" s="79">
        <f t="shared" si="15"/>
        <v>0</v>
      </c>
      <c r="Z27" s="65"/>
      <c r="AA27" s="78">
        <f t="shared" si="16"/>
        <v>0</v>
      </c>
      <c r="AB27" s="45"/>
      <c r="AC27" s="79">
        <f t="shared" si="17"/>
        <v>0</v>
      </c>
      <c r="AD27" s="65"/>
      <c r="AE27" s="78">
        <f t="shared" si="18"/>
        <v>0</v>
      </c>
      <c r="AF27" s="45"/>
      <c r="AG27" s="79">
        <f t="shared" si="19"/>
        <v>0</v>
      </c>
      <c r="AH27" s="2"/>
      <c r="AI27" s="2"/>
      <c r="AJ27" s="2"/>
      <c r="AK27" s="2"/>
      <c r="AL27" s="2"/>
    </row>
    <row r="28" spans="1:38" ht="16.5" customHeight="1" outlineLevel="1">
      <c r="A28" s="12">
        <v>1701244</v>
      </c>
      <c r="B28" s="18" t="s">
        <v>15</v>
      </c>
      <c r="C28" s="14">
        <v>1626640</v>
      </c>
      <c r="D28" s="45">
        <v>0</v>
      </c>
      <c r="E28" s="46">
        <f t="shared" si="5"/>
        <v>0</v>
      </c>
      <c r="F28" s="46">
        <f t="shared" si="6"/>
        <v>0</v>
      </c>
      <c r="G28" s="46">
        <f t="shared" si="7"/>
        <v>0</v>
      </c>
      <c r="H28" s="53" t="e">
        <f t="shared" si="3"/>
        <v>#DIV/0!</v>
      </c>
      <c r="I28" s="54" t="e">
        <f t="shared" si="4"/>
        <v>#DIV/0!</v>
      </c>
      <c r="J28" s="65"/>
      <c r="K28" s="78">
        <f t="shared" si="8"/>
        <v>0</v>
      </c>
      <c r="L28" s="45"/>
      <c r="M28" s="79">
        <f t="shared" si="9"/>
        <v>0</v>
      </c>
      <c r="N28" s="65"/>
      <c r="O28" s="78">
        <f t="shared" si="10"/>
        <v>0</v>
      </c>
      <c r="P28" s="45"/>
      <c r="Q28" s="79">
        <f t="shared" si="11"/>
        <v>0</v>
      </c>
      <c r="R28" s="65"/>
      <c r="S28" s="78">
        <f t="shared" si="12"/>
        <v>0</v>
      </c>
      <c r="T28" s="45"/>
      <c r="U28" s="79">
        <f t="shared" si="13"/>
        <v>0</v>
      </c>
      <c r="V28" s="65"/>
      <c r="W28" s="78">
        <f t="shared" si="14"/>
        <v>0</v>
      </c>
      <c r="X28" s="45"/>
      <c r="Y28" s="79">
        <f t="shared" si="15"/>
        <v>0</v>
      </c>
      <c r="Z28" s="65"/>
      <c r="AA28" s="78">
        <f t="shared" si="16"/>
        <v>0</v>
      </c>
      <c r="AB28" s="45"/>
      <c r="AC28" s="79">
        <f t="shared" si="17"/>
        <v>0</v>
      </c>
      <c r="AD28" s="65"/>
      <c r="AE28" s="78">
        <f t="shared" si="18"/>
        <v>0</v>
      </c>
      <c r="AF28" s="45"/>
      <c r="AG28" s="79">
        <f t="shared" si="19"/>
        <v>0</v>
      </c>
      <c r="AH28" s="2"/>
      <c r="AI28" s="2"/>
      <c r="AJ28" s="2"/>
      <c r="AK28" s="2"/>
      <c r="AL28" s="2"/>
    </row>
    <row r="29" spans="1:38" ht="16.5" customHeight="1" outlineLevel="1">
      <c r="A29" s="12">
        <v>1701046</v>
      </c>
      <c r="B29" s="18" t="s">
        <v>16</v>
      </c>
      <c r="C29" s="14">
        <v>657400</v>
      </c>
      <c r="D29" s="45">
        <v>0</v>
      </c>
      <c r="E29" s="46">
        <f t="shared" si="5"/>
        <v>0</v>
      </c>
      <c r="F29" s="46">
        <f t="shared" si="6"/>
        <v>0</v>
      </c>
      <c r="G29" s="46">
        <f t="shared" si="7"/>
        <v>0</v>
      </c>
      <c r="H29" s="53" t="e">
        <f t="shared" si="3"/>
        <v>#DIV/0!</v>
      </c>
      <c r="I29" s="54" t="e">
        <f t="shared" si="4"/>
        <v>#DIV/0!</v>
      </c>
      <c r="J29" s="65"/>
      <c r="K29" s="78">
        <f t="shared" si="8"/>
        <v>0</v>
      </c>
      <c r="L29" s="45"/>
      <c r="M29" s="79">
        <f t="shared" si="9"/>
        <v>0</v>
      </c>
      <c r="N29" s="65"/>
      <c r="O29" s="78">
        <f t="shared" si="10"/>
        <v>0</v>
      </c>
      <c r="P29" s="45"/>
      <c r="Q29" s="79">
        <f t="shared" si="11"/>
        <v>0</v>
      </c>
      <c r="R29" s="65"/>
      <c r="S29" s="78">
        <f t="shared" si="12"/>
        <v>0</v>
      </c>
      <c r="T29" s="45"/>
      <c r="U29" s="79">
        <f t="shared" si="13"/>
        <v>0</v>
      </c>
      <c r="V29" s="65"/>
      <c r="W29" s="78">
        <f t="shared" si="14"/>
        <v>0</v>
      </c>
      <c r="X29" s="45"/>
      <c r="Y29" s="79">
        <f t="shared" si="15"/>
        <v>0</v>
      </c>
      <c r="Z29" s="65"/>
      <c r="AA29" s="78">
        <f t="shared" si="16"/>
        <v>0</v>
      </c>
      <c r="AB29" s="45"/>
      <c r="AC29" s="79">
        <f t="shared" si="17"/>
        <v>0</v>
      </c>
      <c r="AD29" s="65"/>
      <c r="AE29" s="78">
        <f t="shared" si="18"/>
        <v>0</v>
      </c>
      <c r="AF29" s="45"/>
      <c r="AG29" s="79">
        <f t="shared" si="19"/>
        <v>0</v>
      </c>
      <c r="AH29" s="2"/>
      <c r="AI29" s="2"/>
      <c r="AJ29" s="2"/>
      <c r="AK29" s="2"/>
      <c r="AL29" s="2"/>
    </row>
    <row r="30" spans="1:38" ht="16.5" customHeight="1" outlineLevel="1">
      <c r="A30" s="12">
        <v>1701050</v>
      </c>
      <c r="B30" s="19" t="s">
        <v>17</v>
      </c>
      <c r="C30" s="14">
        <v>1312900</v>
      </c>
      <c r="D30" s="45">
        <v>0</v>
      </c>
      <c r="E30" s="46">
        <f t="shared" si="5"/>
        <v>0</v>
      </c>
      <c r="F30" s="46">
        <f t="shared" si="6"/>
        <v>0</v>
      </c>
      <c r="G30" s="46">
        <f t="shared" si="7"/>
        <v>0</v>
      </c>
      <c r="H30" s="53" t="e">
        <f t="shared" si="3"/>
        <v>#DIV/0!</v>
      </c>
      <c r="I30" s="54" t="e">
        <f t="shared" si="4"/>
        <v>#DIV/0!</v>
      </c>
      <c r="J30" s="65"/>
      <c r="K30" s="78">
        <f t="shared" si="8"/>
        <v>0</v>
      </c>
      <c r="L30" s="45"/>
      <c r="M30" s="79">
        <f t="shared" si="9"/>
        <v>0</v>
      </c>
      <c r="N30" s="65"/>
      <c r="O30" s="78">
        <f t="shared" si="10"/>
        <v>0</v>
      </c>
      <c r="P30" s="45"/>
      <c r="Q30" s="79">
        <f t="shared" si="11"/>
        <v>0</v>
      </c>
      <c r="R30" s="65"/>
      <c r="S30" s="78">
        <f t="shared" si="12"/>
        <v>0</v>
      </c>
      <c r="T30" s="45"/>
      <c r="U30" s="79">
        <f t="shared" si="13"/>
        <v>0</v>
      </c>
      <c r="V30" s="65"/>
      <c r="W30" s="78">
        <f t="shared" si="14"/>
        <v>0</v>
      </c>
      <c r="X30" s="45"/>
      <c r="Y30" s="79">
        <f t="shared" si="15"/>
        <v>0</v>
      </c>
      <c r="Z30" s="65"/>
      <c r="AA30" s="78">
        <f t="shared" si="16"/>
        <v>0</v>
      </c>
      <c r="AB30" s="45"/>
      <c r="AC30" s="79">
        <f t="shared" si="17"/>
        <v>0</v>
      </c>
      <c r="AD30" s="65"/>
      <c r="AE30" s="78">
        <f t="shared" si="18"/>
        <v>0</v>
      </c>
      <c r="AF30" s="45"/>
      <c r="AG30" s="79">
        <f t="shared" si="19"/>
        <v>0</v>
      </c>
      <c r="AH30" s="2"/>
      <c r="AI30" s="2"/>
      <c r="AJ30" s="2"/>
      <c r="AK30" s="2"/>
      <c r="AL30" s="2"/>
    </row>
    <row r="31" spans="1:38" ht="16.5" customHeight="1" outlineLevel="1">
      <c r="A31" s="12">
        <v>1701052</v>
      </c>
      <c r="B31" s="19" t="s">
        <v>18</v>
      </c>
      <c r="C31" s="14">
        <v>2711140</v>
      </c>
      <c r="D31" s="45">
        <v>0</v>
      </c>
      <c r="E31" s="46">
        <f t="shared" si="5"/>
        <v>0</v>
      </c>
      <c r="F31" s="46">
        <f t="shared" si="6"/>
        <v>0</v>
      </c>
      <c r="G31" s="46">
        <f t="shared" si="7"/>
        <v>0</v>
      </c>
      <c r="H31" s="53" t="e">
        <f t="shared" si="3"/>
        <v>#DIV/0!</v>
      </c>
      <c r="I31" s="54" t="e">
        <f t="shared" si="4"/>
        <v>#DIV/0!</v>
      </c>
      <c r="J31" s="65"/>
      <c r="K31" s="78">
        <f t="shared" si="8"/>
        <v>0</v>
      </c>
      <c r="L31" s="45"/>
      <c r="M31" s="79">
        <f t="shared" si="9"/>
        <v>0</v>
      </c>
      <c r="N31" s="65"/>
      <c r="O31" s="78">
        <f t="shared" si="10"/>
        <v>0</v>
      </c>
      <c r="P31" s="45"/>
      <c r="Q31" s="79">
        <f t="shared" si="11"/>
        <v>0</v>
      </c>
      <c r="R31" s="65"/>
      <c r="S31" s="78">
        <f t="shared" si="12"/>
        <v>0</v>
      </c>
      <c r="T31" s="45"/>
      <c r="U31" s="79">
        <f t="shared" si="13"/>
        <v>0</v>
      </c>
      <c r="V31" s="65"/>
      <c r="W31" s="78">
        <f t="shared" si="14"/>
        <v>0</v>
      </c>
      <c r="X31" s="45"/>
      <c r="Y31" s="79">
        <f t="shared" si="15"/>
        <v>0</v>
      </c>
      <c r="Z31" s="65"/>
      <c r="AA31" s="78">
        <f t="shared" si="16"/>
        <v>0</v>
      </c>
      <c r="AB31" s="45"/>
      <c r="AC31" s="79">
        <f t="shared" si="17"/>
        <v>0</v>
      </c>
      <c r="AD31" s="65"/>
      <c r="AE31" s="78">
        <f t="shared" si="18"/>
        <v>0</v>
      </c>
      <c r="AF31" s="45"/>
      <c r="AG31" s="79">
        <f t="shared" si="19"/>
        <v>0</v>
      </c>
      <c r="AH31" s="2"/>
      <c r="AI31" s="2"/>
      <c r="AJ31" s="2"/>
      <c r="AK31" s="2"/>
      <c r="AL31" s="2"/>
    </row>
    <row r="32" spans="1:38" ht="16.5" customHeight="1" outlineLevel="1">
      <c r="A32" s="12">
        <v>1703154</v>
      </c>
      <c r="B32" s="19" t="s">
        <v>19</v>
      </c>
      <c r="C32" s="14">
        <v>5203630</v>
      </c>
      <c r="D32" s="45">
        <v>0</v>
      </c>
      <c r="E32" s="46">
        <f t="shared" si="5"/>
        <v>0</v>
      </c>
      <c r="F32" s="46">
        <f t="shared" si="6"/>
        <v>0</v>
      </c>
      <c r="G32" s="46">
        <f t="shared" si="7"/>
        <v>0</v>
      </c>
      <c r="H32" s="53" t="e">
        <f t="shared" si="3"/>
        <v>#DIV/0!</v>
      </c>
      <c r="I32" s="54" t="e">
        <f t="shared" si="4"/>
        <v>#DIV/0!</v>
      </c>
      <c r="J32" s="65"/>
      <c r="K32" s="78">
        <f t="shared" si="8"/>
        <v>0</v>
      </c>
      <c r="L32" s="45"/>
      <c r="M32" s="79">
        <f t="shared" si="9"/>
        <v>0</v>
      </c>
      <c r="N32" s="65"/>
      <c r="O32" s="78">
        <f t="shared" si="10"/>
        <v>0</v>
      </c>
      <c r="P32" s="45"/>
      <c r="Q32" s="79">
        <f t="shared" si="11"/>
        <v>0</v>
      </c>
      <c r="R32" s="65"/>
      <c r="S32" s="78">
        <f t="shared" si="12"/>
        <v>0</v>
      </c>
      <c r="T32" s="45"/>
      <c r="U32" s="79">
        <f t="shared" si="13"/>
        <v>0</v>
      </c>
      <c r="V32" s="65"/>
      <c r="W32" s="78">
        <f t="shared" si="14"/>
        <v>0</v>
      </c>
      <c r="X32" s="45"/>
      <c r="Y32" s="79">
        <f t="shared" si="15"/>
        <v>0</v>
      </c>
      <c r="Z32" s="65"/>
      <c r="AA32" s="78">
        <f t="shared" si="16"/>
        <v>0</v>
      </c>
      <c r="AB32" s="45"/>
      <c r="AC32" s="79">
        <f t="shared" si="17"/>
        <v>0</v>
      </c>
      <c r="AD32" s="65"/>
      <c r="AE32" s="78">
        <f t="shared" si="18"/>
        <v>0</v>
      </c>
      <c r="AF32" s="45"/>
      <c r="AG32" s="79">
        <f t="shared" si="19"/>
        <v>0</v>
      </c>
      <c r="AH32" s="2"/>
      <c r="AI32" s="2"/>
      <c r="AJ32" s="2"/>
      <c r="AK32" s="2"/>
      <c r="AL32" s="2"/>
    </row>
    <row r="33" spans="1:38" ht="16.5" customHeight="1" outlineLevel="1">
      <c r="A33" s="12">
        <v>1703254</v>
      </c>
      <c r="B33" s="19" t="s">
        <v>20</v>
      </c>
      <c r="C33" s="14">
        <v>5795330</v>
      </c>
      <c r="D33" s="45">
        <v>0</v>
      </c>
      <c r="E33" s="46">
        <f t="shared" si="5"/>
        <v>0</v>
      </c>
      <c r="F33" s="46">
        <f t="shared" si="6"/>
        <v>0</v>
      </c>
      <c r="G33" s="46">
        <f t="shared" si="7"/>
        <v>0</v>
      </c>
      <c r="H33" s="53" t="e">
        <f t="shared" si="3"/>
        <v>#DIV/0!</v>
      </c>
      <c r="I33" s="54" t="e">
        <f t="shared" si="4"/>
        <v>#DIV/0!</v>
      </c>
      <c r="J33" s="65"/>
      <c r="K33" s="78">
        <f t="shared" si="8"/>
        <v>0</v>
      </c>
      <c r="L33" s="45"/>
      <c r="M33" s="79">
        <f t="shared" si="9"/>
        <v>0</v>
      </c>
      <c r="N33" s="65"/>
      <c r="O33" s="78">
        <f t="shared" si="10"/>
        <v>0</v>
      </c>
      <c r="P33" s="45"/>
      <c r="Q33" s="79">
        <f t="shared" si="11"/>
        <v>0</v>
      </c>
      <c r="R33" s="65"/>
      <c r="S33" s="78">
        <f t="shared" si="12"/>
        <v>0</v>
      </c>
      <c r="T33" s="45"/>
      <c r="U33" s="79">
        <f t="shared" si="13"/>
        <v>0</v>
      </c>
      <c r="V33" s="65"/>
      <c r="W33" s="78">
        <f t="shared" si="14"/>
        <v>0</v>
      </c>
      <c r="X33" s="45"/>
      <c r="Y33" s="79">
        <f t="shared" si="15"/>
        <v>0</v>
      </c>
      <c r="Z33" s="65"/>
      <c r="AA33" s="78">
        <f t="shared" si="16"/>
        <v>0</v>
      </c>
      <c r="AB33" s="45"/>
      <c r="AC33" s="79">
        <f t="shared" si="17"/>
        <v>0</v>
      </c>
      <c r="AD33" s="65"/>
      <c r="AE33" s="78">
        <f t="shared" si="18"/>
        <v>0</v>
      </c>
      <c r="AF33" s="45"/>
      <c r="AG33" s="79">
        <f t="shared" si="19"/>
        <v>0</v>
      </c>
      <c r="AH33" s="2"/>
      <c r="AI33" s="2"/>
      <c r="AJ33" s="2"/>
      <c r="AK33" s="2"/>
      <c r="AL33" s="2"/>
    </row>
    <row r="34" spans="1:38" ht="16.5" customHeight="1" outlineLevel="1">
      <c r="A34" s="12">
        <v>1703155</v>
      </c>
      <c r="B34" s="19" t="s">
        <v>21</v>
      </c>
      <c r="C34" s="14">
        <v>10514810</v>
      </c>
      <c r="D34" s="45">
        <v>0</v>
      </c>
      <c r="E34" s="46">
        <f t="shared" si="5"/>
        <v>0</v>
      </c>
      <c r="F34" s="46">
        <f t="shared" si="6"/>
        <v>0</v>
      </c>
      <c r="G34" s="46">
        <f t="shared" si="7"/>
        <v>0</v>
      </c>
      <c r="H34" s="53" t="e">
        <f t="shared" si="3"/>
        <v>#DIV/0!</v>
      </c>
      <c r="I34" s="54" t="e">
        <f t="shared" si="4"/>
        <v>#DIV/0!</v>
      </c>
      <c r="J34" s="65"/>
      <c r="K34" s="78">
        <f t="shared" si="8"/>
        <v>0</v>
      </c>
      <c r="L34" s="45"/>
      <c r="M34" s="79">
        <f t="shared" si="9"/>
        <v>0</v>
      </c>
      <c r="N34" s="65"/>
      <c r="O34" s="78">
        <f t="shared" si="10"/>
        <v>0</v>
      </c>
      <c r="P34" s="45"/>
      <c r="Q34" s="79">
        <f t="shared" si="11"/>
        <v>0</v>
      </c>
      <c r="R34" s="65"/>
      <c r="S34" s="78">
        <f t="shared" si="12"/>
        <v>0</v>
      </c>
      <c r="T34" s="45"/>
      <c r="U34" s="79">
        <f t="shared" si="13"/>
        <v>0</v>
      </c>
      <c r="V34" s="65"/>
      <c r="W34" s="78">
        <f t="shared" si="14"/>
        <v>0</v>
      </c>
      <c r="X34" s="45"/>
      <c r="Y34" s="79">
        <f t="shared" si="15"/>
        <v>0</v>
      </c>
      <c r="Z34" s="65"/>
      <c r="AA34" s="78">
        <f t="shared" si="16"/>
        <v>0</v>
      </c>
      <c r="AB34" s="45"/>
      <c r="AC34" s="79">
        <f t="shared" si="17"/>
        <v>0</v>
      </c>
      <c r="AD34" s="65"/>
      <c r="AE34" s="78">
        <f t="shared" si="18"/>
        <v>0</v>
      </c>
      <c r="AF34" s="45"/>
      <c r="AG34" s="79">
        <f t="shared" si="19"/>
        <v>0</v>
      </c>
      <c r="AH34" s="2"/>
      <c r="AI34" s="2"/>
      <c r="AJ34" s="2"/>
      <c r="AK34" s="2"/>
      <c r="AL34" s="2"/>
    </row>
    <row r="35" spans="1:38" ht="16.5" customHeight="1" outlineLevel="1">
      <c r="A35" s="12">
        <v>1703255</v>
      </c>
      <c r="B35" s="19" t="s">
        <v>22</v>
      </c>
      <c r="C35" s="14">
        <v>12346260</v>
      </c>
      <c r="D35" s="45">
        <v>0</v>
      </c>
      <c r="E35" s="46">
        <f t="shared" si="5"/>
        <v>0</v>
      </c>
      <c r="F35" s="46">
        <f t="shared" si="6"/>
        <v>0</v>
      </c>
      <c r="G35" s="46">
        <f t="shared" si="7"/>
        <v>0</v>
      </c>
      <c r="H35" s="53" t="e">
        <f t="shared" si="3"/>
        <v>#DIV/0!</v>
      </c>
      <c r="I35" s="54" t="e">
        <f t="shared" si="4"/>
        <v>#DIV/0!</v>
      </c>
      <c r="J35" s="65"/>
      <c r="K35" s="78">
        <f t="shared" si="8"/>
        <v>0</v>
      </c>
      <c r="L35" s="45"/>
      <c r="M35" s="79">
        <f t="shared" si="9"/>
        <v>0</v>
      </c>
      <c r="N35" s="65"/>
      <c r="O35" s="78">
        <f t="shared" si="10"/>
        <v>0</v>
      </c>
      <c r="P35" s="45"/>
      <c r="Q35" s="79">
        <f t="shared" si="11"/>
        <v>0</v>
      </c>
      <c r="R35" s="65"/>
      <c r="S35" s="78">
        <f t="shared" si="12"/>
        <v>0</v>
      </c>
      <c r="T35" s="45"/>
      <c r="U35" s="79">
        <f t="shared" si="13"/>
        <v>0</v>
      </c>
      <c r="V35" s="65"/>
      <c r="W35" s="78">
        <f t="shared" si="14"/>
        <v>0</v>
      </c>
      <c r="X35" s="45"/>
      <c r="Y35" s="79">
        <f t="shared" si="15"/>
        <v>0</v>
      </c>
      <c r="Z35" s="65"/>
      <c r="AA35" s="78">
        <f t="shared" si="16"/>
        <v>0</v>
      </c>
      <c r="AB35" s="45"/>
      <c r="AC35" s="79">
        <f t="shared" si="17"/>
        <v>0</v>
      </c>
      <c r="AD35" s="65"/>
      <c r="AE35" s="78">
        <f t="shared" si="18"/>
        <v>0</v>
      </c>
      <c r="AF35" s="45"/>
      <c r="AG35" s="79">
        <f t="shared" si="19"/>
        <v>0</v>
      </c>
      <c r="AH35" s="2"/>
      <c r="AI35" s="2"/>
      <c r="AJ35" s="2"/>
      <c r="AK35" s="2"/>
      <c r="AL35" s="2"/>
    </row>
    <row r="36" spans="1:38" ht="16.5" customHeight="1" outlineLevel="1">
      <c r="A36" s="12">
        <v>1703156</v>
      </c>
      <c r="B36" s="19" t="s">
        <v>23</v>
      </c>
      <c r="C36" s="14">
        <v>15529220</v>
      </c>
      <c r="D36" s="45">
        <v>0</v>
      </c>
      <c r="E36" s="46">
        <f t="shared" si="5"/>
        <v>0</v>
      </c>
      <c r="F36" s="46">
        <f t="shared" si="6"/>
        <v>0</v>
      </c>
      <c r="G36" s="46">
        <f t="shared" si="7"/>
        <v>0</v>
      </c>
      <c r="H36" s="53" t="e">
        <f t="shared" si="3"/>
        <v>#DIV/0!</v>
      </c>
      <c r="I36" s="54" t="e">
        <f t="shared" si="4"/>
        <v>#DIV/0!</v>
      </c>
      <c r="J36" s="65"/>
      <c r="K36" s="78">
        <f t="shared" si="8"/>
        <v>0</v>
      </c>
      <c r="L36" s="45"/>
      <c r="M36" s="79">
        <f t="shared" si="9"/>
        <v>0</v>
      </c>
      <c r="N36" s="65"/>
      <c r="O36" s="78">
        <f t="shared" si="10"/>
        <v>0</v>
      </c>
      <c r="P36" s="45"/>
      <c r="Q36" s="79">
        <f t="shared" si="11"/>
        <v>0</v>
      </c>
      <c r="R36" s="65"/>
      <c r="S36" s="78">
        <f t="shared" si="12"/>
        <v>0</v>
      </c>
      <c r="T36" s="45"/>
      <c r="U36" s="79">
        <f t="shared" si="13"/>
        <v>0</v>
      </c>
      <c r="V36" s="65"/>
      <c r="W36" s="78">
        <f t="shared" si="14"/>
        <v>0</v>
      </c>
      <c r="X36" s="45"/>
      <c r="Y36" s="79">
        <f t="shared" si="15"/>
        <v>0</v>
      </c>
      <c r="Z36" s="65"/>
      <c r="AA36" s="78">
        <f t="shared" si="16"/>
        <v>0</v>
      </c>
      <c r="AB36" s="45"/>
      <c r="AC36" s="79">
        <f t="shared" si="17"/>
        <v>0</v>
      </c>
      <c r="AD36" s="65"/>
      <c r="AE36" s="78">
        <f t="shared" si="18"/>
        <v>0</v>
      </c>
      <c r="AF36" s="45"/>
      <c r="AG36" s="79">
        <f t="shared" si="19"/>
        <v>0</v>
      </c>
      <c r="AH36" s="2"/>
      <c r="AI36" s="2"/>
      <c r="AJ36" s="2"/>
      <c r="AK36" s="2"/>
      <c r="AL36" s="2"/>
    </row>
    <row r="37" spans="1:38" ht="16.5" customHeight="1" outlineLevel="1">
      <c r="A37" s="12">
        <v>1703256</v>
      </c>
      <c r="B37" s="19" t="s">
        <v>24</v>
      </c>
      <c r="C37" s="14">
        <v>15810970</v>
      </c>
      <c r="D37" s="45">
        <v>0</v>
      </c>
      <c r="E37" s="46">
        <f t="shared" si="5"/>
        <v>0</v>
      </c>
      <c r="F37" s="46">
        <f t="shared" si="6"/>
        <v>0</v>
      </c>
      <c r="G37" s="46">
        <f t="shared" si="7"/>
        <v>0</v>
      </c>
      <c r="H37" s="53" t="e">
        <f t="shared" si="3"/>
        <v>#DIV/0!</v>
      </c>
      <c r="I37" s="54" t="e">
        <f t="shared" si="4"/>
        <v>#DIV/0!</v>
      </c>
      <c r="J37" s="65"/>
      <c r="K37" s="78">
        <f t="shared" si="8"/>
        <v>0</v>
      </c>
      <c r="L37" s="45"/>
      <c r="M37" s="79">
        <f t="shared" si="9"/>
        <v>0</v>
      </c>
      <c r="N37" s="65"/>
      <c r="O37" s="78">
        <f t="shared" si="10"/>
        <v>0</v>
      </c>
      <c r="P37" s="45"/>
      <c r="Q37" s="79">
        <f t="shared" si="11"/>
        <v>0</v>
      </c>
      <c r="R37" s="65"/>
      <c r="S37" s="78">
        <f t="shared" si="12"/>
        <v>0</v>
      </c>
      <c r="T37" s="45"/>
      <c r="U37" s="79">
        <f t="shared" si="13"/>
        <v>0</v>
      </c>
      <c r="V37" s="65"/>
      <c r="W37" s="78">
        <f t="shared" si="14"/>
        <v>0</v>
      </c>
      <c r="X37" s="45"/>
      <c r="Y37" s="79">
        <f t="shared" si="15"/>
        <v>0</v>
      </c>
      <c r="Z37" s="65"/>
      <c r="AA37" s="78">
        <f t="shared" si="16"/>
        <v>0</v>
      </c>
      <c r="AB37" s="45"/>
      <c r="AC37" s="79">
        <f t="shared" si="17"/>
        <v>0</v>
      </c>
      <c r="AD37" s="65"/>
      <c r="AE37" s="78">
        <f t="shared" si="18"/>
        <v>0</v>
      </c>
      <c r="AF37" s="45"/>
      <c r="AG37" s="79">
        <f t="shared" si="19"/>
        <v>0</v>
      </c>
      <c r="AH37" s="2"/>
      <c r="AI37" s="2"/>
      <c r="AJ37" s="2"/>
      <c r="AK37" s="2"/>
      <c r="AL37" s="2"/>
    </row>
    <row r="38" spans="1:38" ht="24" customHeight="1" outlineLevel="1">
      <c r="A38" s="12">
        <v>1703164</v>
      </c>
      <c r="B38" s="18" t="s">
        <v>25</v>
      </c>
      <c r="C38" s="14">
        <v>3608280</v>
      </c>
      <c r="D38" s="45">
        <v>0</v>
      </c>
      <c r="E38" s="46">
        <f t="shared" si="5"/>
        <v>0</v>
      </c>
      <c r="F38" s="46">
        <f t="shared" si="6"/>
        <v>0</v>
      </c>
      <c r="G38" s="46">
        <f t="shared" si="7"/>
        <v>0</v>
      </c>
      <c r="H38" s="53" t="e">
        <f t="shared" si="3"/>
        <v>#DIV/0!</v>
      </c>
      <c r="I38" s="54" t="e">
        <f t="shared" si="4"/>
        <v>#DIV/0!</v>
      </c>
      <c r="J38" s="65"/>
      <c r="K38" s="78">
        <f t="shared" si="8"/>
        <v>0</v>
      </c>
      <c r="L38" s="45"/>
      <c r="M38" s="79">
        <f t="shared" si="9"/>
        <v>0</v>
      </c>
      <c r="N38" s="65"/>
      <c r="O38" s="78">
        <f t="shared" si="10"/>
        <v>0</v>
      </c>
      <c r="P38" s="45"/>
      <c r="Q38" s="79">
        <f t="shared" si="11"/>
        <v>0</v>
      </c>
      <c r="R38" s="65"/>
      <c r="S38" s="78">
        <f t="shared" si="12"/>
        <v>0</v>
      </c>
      <c r="T38" s="45"/>
      <c r="U38" s="79">
        <f t="shared" si="13"/>
        <v>0</v>
      </c>
      <c r="V38" s="65"/>
      <c r="W38" s="78">
        <f t="shared" si="14"/>
        <v>0</v>
      </c>
      <c r="X38" s="45"/>
      <c r="Y38" s="79">
        <f t="shared" si="15"/>
        <v>0</v>
      </c>
      <c r="Z38" s="65"/>
      <c r="AA38" s="78">
        <f t="shared" si="16"/>
        <v>0</v>
      </c>
      <c r="AB38" s="45"/>
      <c r="AC38" s="79">
        <f t="shared" si="17"/>
        <v>0</v>
      </c>
      <c r="AD38" s="65"/>
      <c r="AE38" s="78">
        <f t="shared" si="18"/>
        <v>0</v>
      </c>
      <c r="AF38" s="45"/>
      <c r="AG38" s="79">
        <f t="shared" si="19"/>
        <v>0</v>
      </c>
      <c r="AH38" s="2"/>
      <c r="AI38" s="2"/>
      <c r="AJ38" s="2"/>
      <c r="AK38" s="2"/>
      <c r="AL38" s="2"/>
    </row>
    <row r="39" spans="1:38" ht="25.5" customHeight="1" outlineLevel="1">
      <c r="A39" s="12">
        <v>1703063</v>
      </c>
      <c r="B39" s="18" t="s">
        <v>26</v>
      </c>
      <c r="C39" s="14">
        <v>3353290</v>
      </c>
      <c r="D39" s="45">
        <v>0</v>
      </c>
      <c r="E39" s="46">
        <f t="shared" si="5"/>
        <v>0</v>
      </c>
      <c r="F39" s="46">
        <f t="shared" si="6"/>
        <v>0</v>
      </c>
      <c r="G39" s="46">
        <f t="shared" si="7"/>
        <v>0</v>
      </c>
      <c r="H39" s="53" t="e">
        <f t="shared" si="3"/>
        <v>#DIV/0!</v>
      </c>
      <c r="I39" s="54" t="e">
        <f t="shared" si="4"/>
        <v>#DIV/0!</v>
      </c>
      <c r="J39" s="65"/>
      <c r="K39" s="78">
        <f t="shared" si="8"/>
        <v>0</v>
      </c>
      <c r="L39" s="45"/>
      <c r="M39" s="79">
        <f t="shared" si="9"/>
        <v>0</v>
      </c>
      <c r="N39" s="65"/>
      <c r="O39" s="78">
        <f t="shared" si="10"/>
        <v>0</v>
      </c>
      <c r="P39" s="45"/>
      <c r="Q39" s="79">
        <f t="shared" si="11"/>
        <v>0</v>
      </c>
      <c r="R39" s="65"/>
      <c r="S39" s="78">
        <f t="shared" si="12"/>
        <v>0</v>
      </c>
      <c r="T39" s="45"/>
      <c r="U39" s="79">
        <f t="shared" si="13"/>
        <v>0</v>
      </c>
      <c r="V39" s="65"/>
      <c r="W39" s="78">
        <f t="shared" si="14"/>
        <v>0</v>
      </c>
      <c r="X39" s="45"/>
      <c r="Y39" s="79">
        <f t="shared" si="15"/>
        <v>0</v>
      </c>
      <c r="Z39" s="65"/>
      <c r="AA39" s="78">
        <f t="shared" si="16"/>
        <v>0</v>
      </c>
      <c r="AB39" s="45"/>
      <c r="AC39" s="79">
        <f t="shared" si="17"/>
        <v>0</v>
      </c>
      <c r="AD39" s="65"/>
      <c r="AE39" s="78">
        <f t="shared" si="18"/>
        <v>0</v>
      </c>
      <c r="AF39" s="45"/>
      <c r="AG39" s="79">
        <f t="shared" si="19"/>
        <v>0</v>
      </c>
      <c r="AH39" s="2"/>
      <c r="AI39" s="2"/>
      <c r="AJ39" s="2"/>
      <c r="AK39" s="2"/>
      <c r="AL39" s="2"/>
    </row>
    <row r="40" spans="1:38" ht="16.5" customHeight="1" outlineLevel="1">
      <c r="A40" s="12"/>
      <c r="B40" s="19"/>
      <c r="C40" s="14"/>
      <c r="D40" s="45"/>
      <c r="E40" s="46"/>
      <c r="F40" s="46"/>
      <c r="G40" s="46"/>
      <c r="H40" s="53"/>
      <c r="I40" s="54"/>
      <c r="J40" s="65"/>
      <c r="K40" s="78"/>
      <c r="L40" s="45"/>
      <c r="M40" s="79"/>
      <c r="N40" s="65"/>
      <c r="O40" s="78"/>
      <c r="P40" s="45"/>
      <c r="Q40" s="79"/>
      <c r="R40" s="65"/>
      <c r="S40" s="78"/>
      <c r="T40" s="45"/>
      <c r="U40" s="79"/>
      <c r="V40" s="65"/>
      <c r="W40" s="78"/>
      <c r="X40" s="45"/>
      <c r="Y40" s="79"/>
      <c r="Z40" s="65"/>
      <c r="AA40" s="78"/>
      <c r="AB40" s="45"/>
      <c r="AC40" s="79"/>
      <c r="AD40" s="65"/>
      <c r="AE40" s="78"/>
      <c r="AF40" s="45"/>
      <c r="AG40" s="79"/>
      <c r="AH40" s="2"/>
      <c r="AI40" s="2"/>
      <c r="AJ40" s="2"/>
      <c r="AK40" s="2"/>
      <c r="AL40" s="2"/>
    </row>
    <row r="41" spans="1:38" ht="16.5" customHeight="1" outlineLevel="1">
      <c r="A41" s="12"/>
      <c r="B41" s="20" t="s">
        <v>27</v>
      </c>
      <c r="C41" s="59"/>
      <c r="D41" s="45"/>
      <c r="E41" s="46"/>
      <c r="F41" s="46"/>
      <c r="G41" s="46"/>
      <c r="H41" s="53"/>
      <c r="I41" s="54"/>
      <c r="J41" s="65"/>
      <c r="K41" s="78"/>
      <c r="L41" s="45"/>
      <c r="M41" s="79"/>
      <c r="N41" s="65"/>
      <c r="O41" s="78"/>
      <c r="P41" s="45"/>
      <c r="Q41" s="79"/>
      <c r="R41" s="65"/>
      <c r="S41" s="78"/>
      <c r="T41" s="45"/>
      <c r="U41" s="79"/>
      <c r="V41" s="65"/>
      <c r="W41" s="78"/>
      <c r="X41" s="45"/>
      <c r="Y41" s="79"/>
      <c r="Z41" s="65"/>
      <c r="AA41" s="78"/>
      <c r="AB41" s="45"/>
      <c r="AC41" s="79"/>
      <c r="AD41" s="65"/>
      <c r="AE41" s="78"/>
      <c r="AF41" s="45"/>
      <c r="AG41" s="79"/>
      <c r="AH41" s="2"/>
      <c r="AI41" s="2"/>
      <c r="AJ41" s="2"/>
      <c r="AK41" s="2"/>
      <c r="AL41" s="2"/>
    </row>
    <row r="42" spans="1:38" ht="16.5" customHeight="1" outlineLevel="1">
      <c r="A42" s="12">
        <v>1703107</v>
      </c>
      <c r="B42" s="18" t="s">
        <v>28</v>
      </c>
      <c r="C42" s="14">
        <v>12439430</v>
      </c>
      <c r="D42" s="45">
        <v>0</v>
      </c>
      <c r="E42" s="46">
        <f t="shared" si="5"/>
        <v>0</v>
      </c>
      <c r="F42" s="46">
        <f t="shared" si="6"/>
        <v>0</v>
      </c>
      <c r="G42" s="46">
        <f t="shared" si="7"/>
        <v>0</v>
      </c>
      <c r="H42" s="53" t="e">
        <f t="shared" si="3"/>
        <v>#DIV/0!</v>
      </c>
      <c r="I42" s="54" t="e">
        <f t="shared" si="4"/>
        <v>#DIV/0!</v>
      </c>
      <c r="J42" s="65"/>
      <c r="K42" s="78">
        <f t="shared" si="8"/>
        <v>0</v>
      </c>
      <c r="L42" s="45"/>
      <c r="M42" s="79">
        <f t="shared" si="9"/>
        <v>0</v>
      </c>
      <c r="N42" s="65"/>
      <c r="O42" s="78">
        <f t="shared" si="10"/>
        <v>0</v>
      </c>
      <c r="P42" s="45"/>
      <c r="Q42" s="79">
        <f t="shared" si="11"/>
        <v>0</v>
      </c>
      <c r="R42" s="65"/>
      <c r="S42" s="78">
        <f t="shared" si="12"/>
        <v>0</v>
      </c>
      <c r="T42" s="45"/>
      <c r="U42" s="79">
        <f t="shared" si="13"/>
        <v>0</v>
      </c>
      <c r="V42" s="65"/>
      <c r="W42" s="78">
        <f t="shared" si="14"/>
        <v>0</v>
      </c>
      <c r="X42" s="45"/>
      <c r="Y42" s="79">
        <f t="shared" si="15"/>
        <v>0</v>
      </c>
      <c r="Z42" s="65"/>
      <c r="AA42" s="78">
        <f t="shared" si="16"/>
        <v>0</v>
      </c>
      <c r="AB42" s="45"/>
      <c r="AC42" s="79">
        <f t="shared" si="17"/>
        <v>0</v>
      </c>
      <c r="AD42" s="65"/>
      <c r="AE42" s="78">
        <f t="shared" si="18"/>
        <v>0</v>
      </c>
      <c r="AF42" s="45"/>
      <c r="AG42" s="79">
        <f t="shared" si="19"/>
        <v>0</v>
      </c>
      <c r="AH42" s="2"/>
      <c r="AI42" s="2"/>
      <c r="AJ42" s="2"/>
      <c r="AK42" s="2"/>
      <c r="AL42" s="2"/>
    </row>
    <row r="43" spans="1:38" ht="16.5" customHeight="1" outlineLevel="1">
      <c r="A43" s="12"/>
      <c r="B43" s="21" t="s">
        <v>29</v>
      </c>
      <c r="C43" s="14"/>
      <c r="D43" s="45"/>
      <c r="E43" s="46"/>
      <c r="F43" s="46"/>
      <c r="G43" s="46"/>
      <c r="H43" s="53"/>
      <c r="I43" s="54"/>
      <c r="J43" s="65"/>
      <c r="K43" s="78"/>
      <c r="L43" s="45"/>
      <c r="M43" s="79"/>
      <c r="N43" s="65"/>
      <c r="O43" s="78"/>
      <c r="P43" s="45"/>
      <c r="Q43" s="79"/>
      <c r="R43" s="65"/>
      <c r="S43" s="78"/>
      <c r="T43" s="45"/>
      <c r="U43" s="79"/>
      <c r="V43" s="65"/>
      <c r="W43" s="78"/>
      <c r="X43" s="45"/>
      <c r="Y43" s="79"/>
      <c r="Z43" s="65"/>
      <c r="AA43" s="78"/>
      <c r="AB43" s="45"/>
      <c r="AC43" s="79"/>
      <c r="AD43" s="65"/>
      <c r="AE43" s="78"/>
      <c r="AF43" s="45"/>
      <c r="AG43" s="79"/>
      <c r="AH43" s="2"/>
      <c r="AI43" s="2"/>
      <c r="AJ43" s="2"/>
      <c r="AK43" s="2"/>
      <c r="AL43" s="2"/>
    </row>
    <row r="44" spans="1:38" ht="16.5" customHeight="1" outlineLevel="1">
      <c r="A44" s="12"/>
      <c r="B44" s="16" t="s">
        <v>30</v>
      </c>
      <c r="C44" s="59"/>
      <c r="D44" s="45"/>
      <c r="E44" s="46"/>
      <c r="F44" s="46"/>
      <c r="G44" s="46"/>
      <c r="H44" s="53"/>
      <c r="I44" s="54"/>
      <c r="J44" s="65"/>
      <c r="K44" s="78"/>
      <c r="L44" s="45"/>
      <c r="M44" s="79"/>
      <c r="N44" s="65"/>
      <c r="O44" s="78"/>
      <c r="P44" s="45"/>
      <c r="Q44" s="79"/>
      <c r="R44" s="65"/>
      <c r="S44" s="78"/>
      <c r="T44" s="45"/>
      <c r="U44" s="79"/>
      <c r="V44" s="65"/>
      <c r="W44" s="78"/>
      <c r="X44" s="45"/>
      <c r="Y44" s="79"/>
      <c r="Z44" s="65"/>
      <c r="AA44" s="78"/>
      <c r="AB44" s="45"/>
      <c r="AC44" s="79"/>
      <c r="AD44" s="65"/>
      <c r="AE44" s="78"/>
      <c r="AF44" s="45"/>
      <c r="AG44" s="79"/>
      <c r="AH44" s="2"/>
      <c r="AI44" s="2"/>
      <c r="AJ44" s="2"/>
      <c r="AK44" s="2"/>
      <c r="AL44" s="2"/>
    </row>
    <row r="45" spans="1:38" ht="16.5" customHeight="1" outlineLevel="1">
      <c r="A45" s="12">
        <v>1802139</v>
      </c>
      <c r="B45" s="18" t="s">
        <v>31</v>
      </c>
      <c r="C45" s="14">
        <v>4165990</v>
      </c>
      <c r="D45" s="45">
        <v>0</v>
      </c>
      <c r="E45" s="46">
        <f t="shared" si="5"/>
        <v>0</v>
      </c>
      <c r="F45" s="46">
        <f t="shared" si="6"/>
        <v>0</v>
      </c>
      <c r="G45" s="46">
        <f t="shared" si="7"/>
        <v>0</v>
      </c>
      <c r="H45" s="53" t="e">
        <f t="shared" si="3"/>
        <v>#DIV/0!</v>
      </c>
      <c r="I45" s="54" t="e">
        <f t="shared" si="4"/>
        <v>#DIV/0!</v>
      </c>
      <c r="J45" s="65"/>
      <c r="K45" s="78">
        <f t="shared" si="8"/>
        <v>0</v>
      </c>
      <c r="L45" s="45"/>
      <c r="M45" s="79">
        <f t="shared" si="9"/>
        <v>0</v>
      </c>
      <c r="N45" s="65"/>
      <c r="O45" s="78">
        <f t="shared" si="10"/>
        <v>0</v>
      </c>
      <c r="P45" s="45"/>
      <c r="Q45" s="79">
        <f t="shared" si="11"/>
        <v>0</v>
      </c>
      <c r="R45" s="65"/>
      <c r="S45" s="78">
        <f t="shared" si="12"/>
        <v>0</v>
      </c>
      <c r="T45" s="45"/>
      <c r="U45" s="79">
        <f t="shared" si="13"/>
        <v>0</v>
      </c>
      <c r="V45" s="65"/>
      <c r="W45" s="78">
        <f t="shared" si="14"/>
        <v>0</v>
      </c>
      <c r="X45" s="45"/>
      <c r="Y45" s="79">
        <f t="shared" si="15"/>
        <v>0</v>
      </c>
      <c r="Z45" s="65"/>
      <c r="AA45" s="78">
        <f t="shared" si="16"/>
        <v>0</v>
      </c>
      <c r="AB45" s="45"/>
      <c r="AC45" s="79">
        <f t="shared" si="17"/>
        <v>0</v>
      </c>
      <c r="AD45" s="65"/>
      <c r="AE45" s="78">
        <f t="shared" si="18"/>
        <v>0</v>
      </c>
      <c r="AF45" s="45"/>
      <c r="AG45" s="79">
        <f t="shared" si="19"/>
        <v>0</v>
      </c>
      <c r="AH45" s="2"/>
      <c r="AI45" s="2"/>
      <c r="AJ45" s="2"/>
      <c r="AK45" s="2"/>
      <c r="AL45" s="2"/>
    </row>
    <row r="46" spans="1:38" ht="16.5" customHeight="1" outlineLevel="1">
      <c r="A46" s="12"/>
      <c r="B46" s="18"/>
      <c r="C46" s="14"/>
      <c r="D46" s="45"/>
      <c r="E46" s="46"/>
      <c r="F46" s="46"/>
      <c r="G46" s="46"/>
      <c r="H46" s="53"/>
      <c r="I46" s="54"/>
      <c r="J46" s="65"/>
      <c r="K46" s="78"/>
      <c r="L46" s="45"/>
      <c r="M46" s="79"/>
      <c r="N46" s="65"/>
      <c r="O46" s="78"/>
      <c r="P46" s="45"/>
      <c r="Q46" s="79"/>
      <c r="R46" s="65"/>
      <c r="S46" s="78"/>
      <c r="T46" s="45"/>
      <c r="U46" s="79"/>
      <c r="V46" s="65"/>
      <c r="W46" s="78"/>
      <c r="X46" s="45"/>
      <c r="Y46" s="79"/>
      <c r="Z46" s="65"/>
      <c r="AA46" s="78"/>
      <c r="AB46" s="45"/>
      <c r="AC46" s="79"/>
      <c r="AD46" s="65"/>
      <c r="AE46" s="78"/>
      <c r="AF46" s="45"/>
      <c r="AG46" s="79"/>
      <c r="AH46" s="2"/>
      <c r="AI46" s="2"/>
      <c r="AJ46" s="2"/>
      <c r="AK46" s="2"/>
      <c r="AL46" s="2"/>
    </row>
    <row r="47" spans="1:38" ht="16.5" customHeight="1" outlineLevel="1">
      <c r="A47" s="12"/>
      <c r="B47" s="16" t="s">
        <v>32</v>
      </c>
      <c r="C47" s="59"/>
      <c r="D47" s="45"/>
      <c r="E47" s="46"/>
      <c r="F47" s="46"/>
      <c r="G47" s="46"/>
      <c r="H47" s="53"/>
      <c r="I47" s="54"/>
      <c r="J47" s="65"/>
      <c r="K47" s="78"/>
      <c r="L47" s="45"/>
      <c r="M47" s="79"/>
      <c r="N47" s="65"/>
      <c r="O47" s="78"/>
      <c r="P47" s="45"/>
      <c r="Q47" s="79"/>
      <c r="R47" s="65"/>
      <c r="S47" s="78"/>
      <c r="T47" s="45"/>
      <c r="U47" s="79"/>
      <c r="V47" s="65"/>
      <c r="W47" s="78"/>
      <c r="X47" s="45"/>
      <c r="Y47" s="79"/>
      <c r="Z47" s="65"/>
      <c r="AA47" s="78"/>
      <c r="AB47" s="45"/>
      <c r="AC47" s="79"/>
      <c r="AD47" s="65"/>
      <c r="AE47" s="78"/>
      <c r="AF47" s="45"/>
      <c r="AG47" s="79"/>
      <c r="AH47" s="2"/>
      <c r="AI47" s="2"/>
      <c r="AJ47" s="2"/>
      <c r="AK47" s="2"/>
      <c r="AL47" s="2"/>
    </row>
    <row r="48" spans="1:38" ht="16.5" customHeight="1" outlineLevel="1">
      <c r="A48" s="12"/>
      <c r="B48" s="22" t="s">
        <v>33</v>
      </c>
      <c r="C48" s="59"/>
      <c r="D48" s="45"/>
      <c r="E48" s="46"/>
      <c r="F48" s="46"/>
      <c r="G48" s="46"/>
      <c r="H48" s="53"/>
      <c r="I48" s="54"/>
      <c r="J48" s="65"/>
      <c r="K48" s="78"/>
      <c r="L48" s="45"/>
      <c r="M48" s="79"/>
      <c r="N48" s="65"/>
      <c r="O48" s="78"/>
      <c r="P48" s="45"/>
      <c r="Q48" s="79"/>
      <c r="R48" s="65"/>
      <c r="S48" s="78"/>
      <c r="T48" s="45"/>
      <c r="U48" s="79"/>
      <c r="V48" s="65"/>
      <c r="W48" s="78"/>
      <c r="X48" s="45"/>
      <c r="Y48" s="79"/>
      <c r="Z48" s="65"/>
      <c r="AA48" s="78"/>
      <c r="AB48" s="45"/>
      <c r="AC48" s="79"/>
      <c r="AD48" s="65"/>
      <c r="AE48" s="78"/>
      <c r="AF48" s="45"/>
      <c r="AG48" s="79"/>
      <c r="AH48" s="2"/>
      <c r="AI48" s="2"/>
      <c r="AJ48" s="2"/>
      <c r="AK48" s="2"/>
      <c r="AL48" s="2"/>
    </row>
    <row r="49" spans="1:38" ht="16.5" customHeight="1" outlineLevel="1">
      <c r="A49" s="12">
        <v>1701123</v>
      </c>
      <c r="B49" s="18" t="s">
        <v>34</v>
      </c>
      <c r="C49" s="14">
        <v>810740</v>
      </c>
      <c r="D49" s="45">
        <v>0</v>
      </c>
      <c r="E49" s="46">
        <f t="shared" si="5"/>
        <v>0</v>
      </c>
      <c r="F49" s="46">
        <f t="shared" si="6"/>
        <v>0</v>
      </c>
      <c r="G49" s="46">
        <f t="shared" si="7"/>
        <v>0</v>
      </c>
      <c r="H49" s="53" t="e">
        <f t="shared" si="3"/>
        <v>#DIV/0!</v>
      </c>
      <c r="I49" s="54" t="e">
        <f t="shared" si="4"/>
        <v>#DIV/0!</v>
      </c>
      <c r="J49" s="65"/>
      <c r="K49" s="78">
        <f t="shared" si="8"/>
        <v>0</v>
      </c>
      <c r="L49" s="45"/>
      <c r="M49" s="79">
        <f t="shared" si="9"/>
        <v>0</v>
      </c>
      <c r="N49" s="65"/>
      <c r="O49" s="78">
        <f t="shared" si="10"/>
        <v>0</v>
      </c>
      <c r="P49" s="45"/>
      <c r="Q49" s="79">
        <f t="shared" si="11"/>
        <v>0</v>
      </c>
      <c r="R49" s="65"/>
      <c r="S49" s="78">
        <f t="shared" si="12"/>
        <v>0</v>
      </c>
      <c r="T49" s="45"/>
      <c r="U49" s="79">
        <f t="shared" si="13"/>
        <v>0</v>
      </c>
      <c r="V49" s="65"/>
      <c r="W49" s="78">
        <f t="shared" si="14"/>
        <v>0</v>
      </c>
      <c r="X49" s="45"/>
      <c r="Y49" s="79">
        <f t="shared" si="15"/>
        <v>0</v>
      </c>
      <c r="Z49" s="65"/>
      <c r="AA49" s="78">
        <f t="shared" si="16"/>
        <v>0</v>
      </c>
      <c r="AB49" s="45"/>
      <c r="AC49" s="79">
        <f t="shared" si="17"/>
        <v>0</v>
      </c>
      <c r="AD49" s="65"/>
      <c r="AE49" s="78">
        <f t="shared" si="18"/>
        <v>0</v>
      </c>
      <c r="AF49" s="45"/>
      <c r="AG49" s="79">
        <f t="shared" si="19"/>
        <v>0</v>
      </c>
      <c r="AH49" s="2"/>
      <c r="AI49" s="2"/>
      <c r="AJ49" s="2"/>
      <c r="AK49" s="2"/>
      <c r="AL49" s="2"/>
    </row>
    <row r="50" spans="1:38" ht="36.75" customHeight="1" outlineLevel="1">
      <c r="A50" s="12" t="s">
        <v>858</v>
      </c>
      <c r="B50" s="18" t="s">
        <v>857</v>
      </c>
      <c r="C50" s="14">
        <v>2726640</v>
      </c>
      <c r="D50" s="45">
        <v>0</v>
      </c>
      <c r="E50" s="46">
        <f t="shared" si="5"/>
        <v>0</v>
      </c>
      <c r="F50" s="46">
        <f t="shared" si="6"/>
        <v>0</v>
      </c>
      <c r="G50" s="46">
        <f t="shared" si="7"/>
        <v>0</v>
      </c>
      <c r="H50" s="53" t="e">
        <f t="shared" si="3"/>
        <v>#DIV/0!</v>
      </c>
      <c r="I50" s="54" t="e">
        <f t="shared" si="4"/>
        <v>#DIV/0!</v>
      </c>
      <c r="J50" s="65"/>
      <c r="K50" s="78">
        <f t="shared" si="8"/>
        <v>0</v>
      </c>
      <c r="L50" s="45"/>
      <c r="M50" s="79">
        <f t="shared" si="9"/>
        <v>0</v>
      </c>
      <c r="N50" s="65"/>
      <c r="O50" s="78">
        <f t="shared" si="10"/>
        <v>0</v>
      </c>
      <c r="P50" s="45"/>
      <c r="Q50" s="79">
        <f t="shared" si="11"/>
        <v>0</v>
      </c>
      <c r="R50" s="65"/>
      <c r="S50" s="78">
        <f t="shared" si="12"/>
        <v>0</v>
      </c>
      <c r="T50" s="45"/>
      <c r="U50" s="79">
        <f t="shared" si="13"/>
        <v>0</v>
      </c>
      <c r="V50" s="65"/>
      <c r="W50" s="78">
        <f t="shared" si="14"/>
        <v>0</v>
      </c>
      <c r="X50" s="45"/>
      <c r="Y50" s="79">
        <f t="shared" si="15"/>
        <v>0</v>
      </c>
      <c r="Z50" s="65"/>
      <c r="AA50" s="78">
        <f t="shared" si="16"/>
        <v>0</v>
      </c>
      <c r="AB50" s="45"/>
      <c r="AC50" s="79">
        <f t="shared" si="17"/>
        <v>0</v>
      </c>
      <c r="AD50" s="65"/>
      <c r="AE50" s="78">
        <f t="shared" si="18"/>
        <v>0</v>
      </c>
      <c r="AF50" s="45"/>
      <c r="AG50" s="79">
        <f t="shared" si="19"/>
        <v>0</v>
      </c>
      <c r="AH50" s="2"/>
      <c r="AI50" s="2"/>
      <c r="AJ50" s="2"/>
      <c r="AK50" s="2"/>
      <c r="AL50" s="2"/>
    </row>
    <row r="51" spans="1:38" ht="16.5" customHeight="1" outlineLevel="1">
      <c r="A51" s="12">
        <v>1703117</v>
      </c>
      <c r="B51" s="18" t="s">
        <v>35</v>
      </c>
      <c r="C51" s="14">
        <v>3065710</v>
      </c>
      <c r="D51" s="45">
        <v>0</v>
      </c>
      <c r="E51" s="46">
        <f t="shared" si="5"/>
        <v>0</v>
      </c>
      <c r="F51" s="46">
        <f t="shared" si="6"/>
        <v>0</v>
      </c>
      <c r="G51" s="46">
        <f t="shared" si="7"/>
        <v>0</v>
      </c>
      <c r="H51" s="53" t="e">
        <f t="shared" si="3"/>
        <v>#DIV/0!</v>
      </c>
      <c r="I51" s="54" t="e">
        <f t="shared" si="4"/>
        <v>#DIV/0!</v>
      </c>
      <c r="J51" s="65"/>
      <c r="K51" s="78">
        <f t="shared" si="8"/>
        <v>0</v>
      </c>
      <c r="L51" s="45"/>
      <c r="M51" s="79">
        <f t="shared" si="9"/>
        <v>0</v>
      </c>
      <c r="N51" s="65"/>
      <c r="O51" s="78">
        <f t="shared" si="10"/>
        <v>0</v>
      </c>
      <c r="P51" s="45"/>
      <c r="Q51" s="79">
        <f t="shared" si="11"/>
        <v>0</v>
      </c>
      <c r="R51" s="65"/>
      <c r="S51" s="78">
        <f t="shared" si="12"/>
        <v>0</v>
      </c>
      <c r="T51" s="45"/>
      <c r="U51" s="79">
        <f t="shared" si="13"/>
        <v>0</v>
      </c>
      <c r="V51" s="65"/>
      <c r="W51" s="78">
        <f t="shared" si="14"/>
        <v>0</v>
      </c>
      <c r="X51" s="45"/>
      <c r="Y51" s="79">
        <f t="shared" si="15"/>
        <v>0</v>
      </c>
      <c r="Z51" s="65"/>
      <c r="AA51" s="78">
        <f t="shared" si="16"/>
        <v>0</v>
      </c>
      <c r="AB51" s="45"/>
      <c r="AC51" s="79">
        <f t="shared" si="17"/>
        <v>0</v>
      </c>
      <c r="AD51" s="65"/>
      <c r="AE51" s="78">
        <f t="shared" si="18"/>
        <v>0</v>
      </c>
      <c r="AF51" s="45"/>
      <c r="AG51" s="79">
        <f t="shared" si="19"/>
        <v>0</v>
      </c>
      <c r="AH51" s="2"/>
      <c r="AI51" s="2"/>
      <c r="AJ51" s="2"/>
      <c r="AK51" s="2"/>
      <c r="AL51" s="2"/>
    </row>
    <row r="52" spans="1:38" ht="16.5" customHeight="1" outlineLevel="1">
      <c r="A52" s="12"/>
      <c r="B52" s="22" t="s">
        <v>36</v>
      </c>
      <c r="C52" s="59"/>
      <c r="D52" s="45"/>
      <c r="E52" s="46"/>
      <c r="F52" s="46"/>
      <c r="G52" s="46"/>
      <c r="H52" s="53"/>
      <c r="I52" s="54"/>
      <c r="J52" s="65"/>
      <c r="K52" s="78"/>
      <c r="L52" s="45"/>
      <c r="M52" s="79"/>
      <c r="N52" s="65"/>
      <c r="O52" s="78"/>
      <c r="P52" s="45"/>
      <c r="Q52" s="79"/>
      <c r="R52" s="65"/>
      <c r="S52" s="78"/>
      <c r="T52" s="45"/>
      <c r="U52" s="79"/>
      <c r="V52" s="65"/>
      <c r="W52" s="78"/>
      <c r="X52" s="45"/>
      <c r="Y52" s="79"/>
      <c r="Z52" s="65"/>
      <c r="AA52" s="78"/>
      <c r="AB52" s="45"/>
      <c r="AC52" s="79"/>
      <c r="AD52" s="65"/>
      <c r="AE52" s="78"/>
      <c r="AF52" s="45"/>
      <c r="AG52" s="79"/>
      <c r="AH52" s="2"/>
      <c r="AI52" s="2"/>
      <c r="AJ52" s="2"/>
      <c r="AK52" s="2"/>
      <c r="AL52" s="2"/>
    </row>
    <row r="53" spans="1:38" ht="16.5" customHeight="1" outlineLevel="1">
      <c r="A53" s="12">
        <v>1701114</v>
      </c>
      <c r="B53" s="18" t="s">
        <v>37</v>
      </c>
      <c r="C53" s="14">
        <v>302410</v>
      </c>
      <c r="D53" s="45">
        <v>0</v>
      </c>
      <c r="E53" s="46">
        <f t="shared" si="5"/>
        <v>0</v>
      </c>
      <c r="F53" s="46">
        <f t="shared" si="6"/>
        <v>0</v>
      </c>
      <c r="G53" s="46">
        <f t="shared" si="7"/>
        <v>0</v>
      </c>
      <c r="H53" s="53" t="e">
        <f t="shared" si="3"/>
        <v>#DIV/0!</v>
      </c>
      <c r="I53" s="54" t="e">
        <f t="shared" si="4"/>
        <v>#DIV/0!</v>
      </c>
      <c r="J53" s="65"/>
      <c r="K53" s="78">
        <f t="shared" si="8"/>
        <v>0</v>
      </c>
      <c r="L53" s="45"/>
      <c r="M53" s="79">
        <f t="shared" si="9"/>
        <v>0</v>
      </c>
      <c r="N53" s="65"/>
      <c r="O53" s="78">
        <f t="shared" si="10"/>
        <v>0</v>
      </c>
      <c r="P53" s="45"/>
      <c r="Q53" s="79">
        <f t="shared" si="11"/>
        <v>0</v>
      </c>
      <c r="R53" s="65"/>
      <c r="S53" s="78">
        <f t="shared" si="12"/>
        <v>0</v>
      </c>
      <c r="T53" s="45"/>
      <c r="U53" s="79">
        <f t="shared" si="13"/>
        <v>0</v>
      </c>
      <c r="V53" s="65"/>
      <c r="W53" s="78">
        <f t="shared" si="14"/>
        <v>0</v>
      </c>
      <c r="X53" s="45"/>
      <c r="Y53" s="79">
        <f t="shared" si="15"/>
        <v>0</v>
      </c>
      <c r="Z53" s="65"/>
      <c r="AA53" s="78">
        <f t="shared" si="16"/>
        <v>0</v>
      </c>
      <c r="AB53" s="45"/>
      <c r="AC53" s="79">
        <f t="shared" si="17"/>
        <v>0</v>
      </c>
      <c r="AD53" s="65"/>
      <c r="AE53" s="78">
        <f t="shared" si="18"/>
        <v>0</v>
      </c>
      <c r="AF53" s="45"/>
      <c r="AG53" s="79">
        <f t="shared" si="19"/>
        <v>0</v>
      </c>
      <c r="AH53" s="2"/>
      <c r="AI53" s="2"/>
      <c r="AJ53" s="2"/>
      <c r="AK53" s="2"/>
      <c r="AL53" s="2"/>
    </row>
    <row r="54" spans="1:38" ht="16.5" customHeight="1" outlineLevel="1">
      <c r="A54" s="12">
        <v>1703014</v>
      </c>
      <c r="B54" s="18" t="s">
        <v>38</v>
      </c>
      <c r="C54" s="14">
        <v>1223160</v>
      </c>
      <c r="D54" s="45">
        <v>0</v>
      </c>
      <c r="E54" s="46">
        <f t="shared" si="5"/>
        <v>0</v>
      </c>
      <c r="F54" s="46">
        <f t="shared" si="6"/>
        <v>0</v>
      </c>
      <c r="G54" s="46">
        <f t="shared" si="7"/>
        <v>0</v>
      </c>
      <c r="H54" s="53" t="e">
        <f t="shared" si="3"/>
        <v>#DIV/0!</v>
      </c>
      <c r="I54" s="54" t="e">
        <f t="shared" si="4"/>
        <v>#DIV/0!</v>
      </c>
      <c r="J54" s="65"/>
      <c r="K54" s="78">
        <f t="shared" si="8"/>
        <v>0</v>
      </c>
      <c r="L54" s="45"/>
      <c r="M54" s="79">
        <f t="shared" si="9"/>
        <v>0</v>
      </c>
      <c r="N54" s="65"/>
      <c r="O54" s="78">
        <f t="shared" si="10"/>
        <v>0</v>
      </c>
      <c r="P54" s="45"/>
      <c r="Q54" s="79">
        <f t="shared" si="11"/>
        <v>0</v>
      </c>
      <c r="R54" s="65"/>
      <c r="S54" s="78">
        <f t="shared" si="12"/>
        <v>0</v>
      </c>
      <c r="T54" s="45"/>
      <c r="U54" s="79">
        <f t="shared" si="13"/>
        <v>0</v>
      </c>
      <c r="V54" s="65"/>
      <c r="W54" s="78">
        <f t="shared" si="14"/>
        <v>0</v>
      </c>
      <c r="X54" s="45"/>
      <c r="Y54" s="79">
        <f t="shared" si="15"/>
        <v>0</v>
      </c>
      <c r="Z54" s="65"/>
      <c r="AA54" s="78">
        <f t="shared" si="16"/>
        <v>0</v>
      </c>
      <c r="AB54" s="45"/>
      <c r="AC54" s="79">
        <f t="shared" si="17"/>
        <v>0</v>
      </c>
      <c r="AD54" s="65"/>
      <c r="AE54" s="78">
        <f t="shared" si="18"/>
        <v>0</v>
      </c>
      <c r="AF54" s="45"/>
      <c r="AG54" s="79">
        <f t="shared" si="19"/>
        <v>0</v>
      </c>
      <c r="AH54" s="2"/>
      <c r="AI54" s="2"/>
      <c r="AJ54" s="2"/>
      <c r="AK54" s="2"/>
      <c r="AL54" s="2"/>
    </row>
    <row r="55" spans="1:38" ht="16.5" customHeight="1" outlineLevel="1">
      <c r="A55" s="12">
        <v>1703114</v>
      </c>
      <c r="B55" s="18" t="s">
        <v>39</v>
      </c>
      <c r="C55" s="14">
        <v>2244220</v>
      </c>
      <c r="D55" s="45">
        <v>0</v>
      </c>
      <c r="E55" s="46">
        <f t="shared" si="5"/>
        <v>0</v>
      </c>
      <c r="F55" s="46">
        <f t="shared" si="6"/>
        <v>0</v>
      </c>
      <c r="G55" s="46">
        <f t="shared" si="7"/>
        <v>0</v>
      </c>
      <c r="H55" s="53" t="e">
        <f t="shared" si="3"/>
        <v>#DIV/0!</v>
      </c>
      <c r="I55" s="54" t="e">
        <f t="shared" si="4"/>
        <v>#DIV/0!</v>
      </c>
      <c r="J55" s="65"/>
      <c r="K55" s="78">
        <f t="shared" si="8"/>
        <v>0</v>
      </c>
      <c r="L55" s="45"/>
      <c r="M55" s="79">
        <f t="shared" si="9"/>
        <v>0</v>
      </c>
      <c r="N55" s="65"/>
      <c r="O55" s="78">
        <f t="shared" si="10"/>
        <v>0</v>
      </c>
      <c r="P55" s="45"/>
      <c r="Q55" s="79">
        <f t="shared" si="11"/>
        <v>0</v>
      </c>
      <c r="R55" s="65"/>
      <c r="S55" s="78">
        <f t="shared" si="12"/>
        <v>0</v>
      </c>
      <c r="T55" s="45"/>
      <c r="U55" s="79">
        <f t="shared" si="13"/>
        <v>0</v>
      </c>
      <c r="V55" s="65"/>
      <c r="W55" s="78">
        <f t="shared" si="14"/>
        <v>0</v>
      </c>
      <c r="X55" s="45"/>
      <c r="Y55" s="79">
        <f t="shared" si="15"/>
        <v>0</v>
      </c>
      <c r="Z55" s="65"/>
      <c r="AA55" s="78">
        <f t="shared" si="16"/>
        <v>0</v>
      </c>
      <c r="AB55" s="45"/>
      <c r="AC55" s="79">
        <f t="shared" si="17"/>
        <v>0</v>
      </c>
      <c r="AD55" s="65"/>
      <c r="AE55" s="78">
        <f t="shared" si="18"/>
        <v>0</v>
      </c>
      <c r="AF55" s="45"/>
      <c r="AG55" s="79">
        <f t="shared" si="19"/>
        <v>0</v>
      </c>
      <c r="AH55" s="2"/>
      <c r="AI55" s="2"/>
      <c r="AJ55" s="2"/>
      <c r="AK55" s="2"/>
      <c r="AL55" s="2"/>
    </row>
    <row r="56" spans="1:38" ht="16.5" customHeight="1" outlineLevel="1">
      <c r="A56" s="12"/>
      <c r="B56" s="18"/>
      <c r="C56" s="14"/>
      <c r="D56" s="45"/>
      <c r="E56" s="46"/>
      <c r="F56" s="46"/>
      <c r="G56" s="46"/>
      <c r="H56" s="53"/>
      <c r="I56" s="54"/>
      <c r="J56" s="65"/>
      <c r="K56" s="78"/>
      <c r="L56" s="45"/>
      <c r="M56" s="79"/>
      <c r="N56" s="65"/>
      <c r="O56" s="78"/>
      <c r="P56" s="45"/>
      <c r="Q56" s="79"/>
      <c r="R56" s="65"/>
      <c r="S56" s="78"/>
      <c r="T56" s="45"/>
      <c r="U56" s="79"/>
      <c r="V56" s="65"/>
      <c r="W56" s="78"/>
      <c r="X56" s="45"/>
      <c r="Y56" s="79"/>
      <c r="Z56" s="65"/>
      <c r="AA56" s="78"/>
      <c r="AB56" s="45"/>
      <c r="AC56" s="79"/>
      <c r="AD56" s="65"/>
      <c r="AE56" s="78"/>
      <c r="AF56" s="45"/>
      <c r="AG56" s="79"/>
      <c r="AH56" s="2"/>
      <c r="AI56" s="2"/>
      <c r="AJ56" s="2"/>
      <c r="AK56" s="2"/>
      <c r="AL56" s="2"/>
    </row>
    <row r="57" spans="1:38" ht="16.5" customHeight="1" outlineLevel="1">
      <c r="A57" s="12"/>
      <c r="B57" s="16" t="s">
        <v>40</v>
      </c>
      <c r="C57" s="59"/>
      <c r="D57" s="45"/>
      <c r="E57" s="46"/>
      <c r="F57" s="46"/>
      <c r="G57" s="46"/>
      <c r="H57" s="53"/>
      <c r="I57" s="54"/>
      <c r="J57" s="65"/>
      <c r="K57" s="78"/>
      <c r="L57" s="45"/>
      <c r="M57" s="79"/>
      <c r="N57" s="65"/>
      <c r="O57" s="78"/>
      <c r="P57" s="45"/>
      <c r="Q57" s="79"/>
      <c r="R57" s="65"/>
      <c r="S57" s="78"/>
      <c r="T57" s="45"/>
      <c r="U57" s="79"/>
      <c r="V57" s="65"/>
      <c r="W57" s="78"/>
      <c r="X57" s="45"/>
      <c r="Y57" s="79"/>
      <c r="Z57" s="65"/>
      <c r="AA57" s="78"/>
      <c r="AB57" s="45"/>
      <c r="AC57" s="79"/>
      <c r="AD57" s="65"/>
      <c r="AE57" s="78"/>
      <c r="AF57" s="45"/>
      <c r="AG57" s="79"/>
      <c r="AH57" s="2"/>
      <c r="AI57" s="2"/>
      <c r="AJ57" s="2"/>
      <c r="AK57" s="2"/>
      <c r="AL57" s="2"/>
    </row>
    <row r="58" spans="1:38" ht="16.5" customHeight="1" outlineLevel="1">
      <c r="A58" s="12">
        <v>1103027</v>
      </c>
      <c r="B58" s="18" t="s">
        <v>41</v>
      </c>
      <c r="C58" s="14">
        <v>2929860</v>
      </c>
      <c r="D58" s="45">
        <v>0</v>
      </c>
      <c r="E58" s="46">
        <f t="shared" si="5"/>
        <v>0</v>
      </c>
      <c r="F58" s="46">
        <f t="shared" si="6"/>
        <v>0</v>
      </c>
      <c r="G58" s="46">
        <f t="shared" si="7"/>
        <v>0</v>
      </c>
      <c r="H58" s="53" t="e">
        <f t="shared" si="3"/>
        <v>#DIV/0!</v>
      </c>
      <c r="I58" s="54" t="e">
        <f t="shared" si="4"/>
        <v>#DIV/0!</v>
      </c>
      <c r="J58" s="65"/>
      <c r="K58" s="78">
        <f t="shared" si="8"/>
        <v>0</v>
      </c>
      <c r="L58" s="45"/>
      <c r="M58" s="79">
        <f t="shared" si="9"/>
        <v>0</v>
      </c>
      <c r="N58" s="65"/>
      <c r="O58" s="78">
        <f t="shared" si="10"/>
        <v>0</v>
      </c>
      <c r="P58" s="45"/>
      <c r="Q58" s="79">
        <f t="shared" si="11"/>
        <v>0</v>
      </c>
      <c r="R58" s="65"/>
      <c r="S58" s="78">
        <f t="shared" si="12"/>
        <v>0</v>
      </c>
      <c r="T58" s="45"/>
      <c r="U58" s="79">
        <f t="shared" si="13"/>
        <v>0</v>
      </c>
      <c r="V58" s="65"/>
      <c r="W58" s="78">
        <f t="shared" si="14"/>
        <v>0</v>
      </c>
      <c r="X58" s="45"/>
      <c r="Y58" s="79">
        <f t="shared" si="15"/>
        <v>0</v>
      </c>
      <c r="Z58" s="65"/>
      <c r="AA58" s="78">
        <f t="shared" si="16"/>
        <v>0</v>
      </c>
      <c r="AB58" s="45"/>
      <c r="AC58" s="79">
        <f t="shared" si="17"/>
        <v>0</v>
      </c>
      <c r="AD58" s="65"/>
      <c r="AE58" s="78">
        <f t="shared" si="18"/>
        <v>0</v>
      </c>
      <c r="AF58" s="45"/>
      <c r="AG58" s="79">
        <f t="shared" si="19"/>
        <v>0</v>
      </c>
      <c r="AH58" s="2"/>
      <c r="AI58" s="2"/>
      <c r="AJ58" s="2"/>
      <c r="AK58" s="2"/>
      <c r="AL58" s="2"/>
    </row>
    <row r="59" spans="1:38" ht="16.5" customHeight="1" outlineLevel="1">
      <c r="A59" s="12">
        <v>1103127</v>
      </c>
      <c r="B59" s="18" t="s">
        <v>42</v>
      </c>
      <c r="C59" s="14">
        <v>4394790</v>
      </c>
      <c r="D59" s="45">
        <v>0</v>
      </c>
      <c r="E59" s="46">
        <f t="shared" si="5"/>
        <v>0</v>
      </c>
      <c r="F59" s="46">
        <f t="shared" si="6"/>
        <v>0</v>
      </c>
      <c r="G59" s="46">
        <f t="shared" si="7"/>
        <v>0</v>
      </c>
      <c r="H59" s="53" t="e">
        <f t="shared" si="3"/>
        <v>#DIV/0!</v>
      </c>
      <c r="I59" s="54" t="e">
        <f t="shared" si="4"/>
        <v>#DIV/0!</v>
      </c>
      <c r="J59" s="65"/>
      <c r="K59" s="78">
        <f t="shared" si="8"/>
        <v>0</v>
      </c>
      <c r="L59" s="45"/>
      <c r="M59" s="79">
        <f t="shared" si="9"/>
        <v>0</v>
      </c>
      <c r="N59" s="65"/>
      <c r="O59" s="78">
        <f t="shared" si="10"/>
        <v>0</v>
      </c>
      <c r="P59" s="45"/>
      <c r="Q59" s="79">
        <f t="shared" si="11"/>
        <v>0</v>
      </c>
      <c r="R59" s="65"/>
      <c r="S59" s="78">
        <f t="shared" si="12"/>
        <v>0</v>
      </c>
      <c r="T59" s="45"/>
      <c r="U59" s="79">
        <f t="shared" si="13"/>
        <v>0</v>
      </c>
      <c r="V59" s="65"/>
      <c r="W59" s="78">
        <f t="shared" si="14"/>
        <v>0</v>
      </c>
      <c r="X59" s="45"/>
      <c r="Y59" s="79">
        <f t="shared" si="15"/>
        <v>0</v>
      </c>
      <c r="Z59" s="65"/>
      <c r="AA59" s="78">
        <f t="shared" si="16"/>
        <v>0</v>
      </c>
      <c r="AB59" s="45"/>
      <c r="AC59" s="79">
        <f t="shared" si="17"/>
        <v>0</v>
      </c>
      <c r="AD59" s="65"/>
      <c r="AE59" s="78">
        <f t="shared" si="18"/>
        <v>0</v>
      </c>
      <c r="AF59" s="45"/>
      <c r="AG59" s="79">
        <f t="shared" si="19"/>
        <v>0</v>
      </c>
      <c r="AH59" s="2"/>
      <c r="AI59" s="2"/>
      <c r="AJ59" s="2"/>
      <c r="AK59" s="2"/>
      <c r="AL59" s="2"/>
    </row>
    <row r="60" spans="1:38" ht="36.75" customHeight="1" outlineLevel="1">
      <c r="A60" s="12" t="s">
        <v>859</v>
      </c>
      <c r="B60" s="18" t="s">
        <v>43</v>
      </c>
      <c r="C60" s="14">
        <v>2371060</v>
      </c>
      <c r="D60" s="45">
        <v>0</v>
      </c>
      <c r="E60" s="46">
        <f t="shared" si="5"/>
        <v>0</v>
      </c>
      <c r="F60" s="46">
        <f t="shared" si="6"/>
        <v>0</v>
      </c>
      <c r="G60" s="46">
        <f t="shared" si="7"/>
        <v>0</v>
      </c>
      <c r="H60" s="53" t="e">
        <f t="shared" si="3"/>
        <v>#DIV/0!</v>
      </c>
      <c r="I60" s="54" t="e">
        <f t="shared" si="4"/>
        <v>#DIV/0!</v>
      </c>
      <c r="J60" s="65"/>
      <c r="K60" s="78">
        <f t="shared" si="8"/>
        <v>0</v>
      </c>
      <c r="L60" s="45"/>
      <c r="M60" s="79">
        <f t="shared" si="9"/>
        <v>0</v>
      </c>
      <c r="N60" s="65"/>
      <c r="O60" s="78">
        <f t="shared" si="10"/>
        <v>0</v>
      </c>
      <c r="P60" s="45"/>
      <c r="Q60" s="79">
        <f t="shared" si="11"/>
        <v>0</v>
      </c>
      <c r="R60" s="65"/>
      <c r="S60" s="78">
        <f t="shared" si="12"/>
        <v>0</v>
      </c>
      <c r="T60" s="45"/>
      <c r="U60" s="79">
        <f t="shared" si="13"/>
        <v>0</v>
      </c>
      <c r="V60" s="65"/>
      <c r="W60" s="78">
        <f t="shared" si="14"/>
        <v>0</v>
      </c>
      <c r="X60" s="45"/>
      <c r="Y60" s="79">
        <f t="shared" si="15"/>
        <v>0</v>
      </c>
      <c r="Z60" s="65"/>
      <c r="AA60" s="78">
        <f t="shared" si="16"/>
        <v>0</v>
      </c>
      <c r="AB60" s="45"/>
      <c r="AC60" s="79">
        <f t="shared" si="17"/>
        <v>0</v>
      </c>
      <c r="AD60" s="65"/>
      <c r="AE60" s="78">
        <f t="shared" si="18"/>
        <v>0</v>
      </c>
      <c r="AF60" s="45"/>
      <c r="AG60" s="79">
        <f t="shared" si="19"/>
        <v>0</v>
      </c>
      <c r="AH60" s="2"/>
      <c r="AI60" s="2"/>
      <c r="AJ60" s="2"/>
      <c r="AK60" s="2"/>
      <c r="AL60" s="2"/>
    </row>
    <row r="61" spans="1:38" ht="16.5" customHeight="1" outlineLevel="1">
      <c r="A61" s="12">
        <v>1103120</v>
      </c>
      <c r="B61" s="23" t="s">
        <v>44</v>
      </c>
      <c r="C61" s="14">
        <v>3556620</v>
      </c>
      <c r="D61" s="45">
        <v>0</v>
      </c>
      <c r="E61" s="46">
        <f t="shared" si="5"/>
        <v>0</v>
      </c>
      <c r="F61" s="46">
        <f t="shared" si="6"/>
        <v>0</v>
      </c>
      <c r="G61" s="46">
        <f t="shared" si="7"/>
        <v>0</v>
      </c>
      <c r="H61" s="53" t="e">
        <f t="shared" si="3"/>
        <v>#DIV/0!</v>
      </c>
      <c r="I61" s="54" t="e">
        <f t="shared" si="4"/>
        <v>#DIV/0!</v>
      </c>
      <c r="J61" s="65"/>
      <c r="K61" s="78">
        <f t="shared" si="8"/>
        <v>0</v>
      </c>
      <c r="L61" s="45"/>
      <c r="M61" s="79">
        <f t="shared" si="9"/>
        <v>0</v>
      </c>
      <c r="N61" s="65"/>
      <c r="O61" s="78">
        <f t="shared" si="10"/>
        <v>0</v>
      </c>
      <c r="P61" s="45"/>
      <c r="Q61" s="79">
        <f t="shared" si="11"/>
        <v>0</v>
      </c>
      <c r="R61" s="65"/>
      <c r="S61" s="78">
        <f t="shared" si="12"/>
        <v>0</v>
      </c>
      <c r="T61" s="45"/>
      <c r="U61" s="79">
        <f t="shared" si="13"/>
        <v>0</v>
      </c>
      <c r="V61" s="65"/>
      <c r="W61" s="78">
        <f t="shared" si="14"/>
        <v>0</v>
      </c>
      <c r="X61" s="45"/>
      <c r="Y61" s="79">
        <f t="shared" si="15"/>
        <v>0</v>
      </c>
      <c r="Z61" s="65"/>
      <c r="AA61" s="78">
        <f t="shared" si="16"/>
        <v>0</v>
      </c>
      <c r="AB61" s="45"/>
      <c r="AC61" s="79">
        <f t="shared" si="17"/>
        <v>0</v>
      </c>
      <c r="AD61" s="65"/>
      <c r="AE61" s="78">
        <f t="shared" si="18"/>
        <v>0</v>
      </c>
      <c r="AF61" s="45"/>
      <c r="AG61" s="79">
        <f t="shared" si="19"/>
        <v>0</v>
      </c>
      <c r="AH61" s="2"/>
      <c r="AI61" s="2"/>
      <c r="AJ61" s="2"/>
      <c r="AK61" s="2"/>
      <c r="AL61" s="2"/>
    </row>
    <row r="62" spans="1:38" ht="16.5" customHeight="1" outlineLevel="1">
      <c r="A62" s="12">
        <v>1103000</v>
      </c>
      <c r="B62" s="18" t="s">
        <v>45</v>
      </c>
      <c r="C62" s="14">
        <v>5824940</v>
      </c>
      <c r="D62" s="45">
        <v>0</v>
      </c>
      <c r="E62" s="46">
        <f t="shared" si="5"/>
        <v>0</v>
      </c>
      <c r="F62" s="46">
        <f t="shared" si="6"/>
        <v>0</v>
      </c>
      <c r="G62" s="46">
        <f t="shared" si="7"/>
        <v>0</v>
      </c>
      <c r="H62" s="53" t="e">
        <f t="shared" si="3"/>
        <v>#DIV/0!</v>
      </c>
      <c r="I62" s="54" t="e">
        <f t="shared" si="4"/>
        <v>#DIV/0!</v>
      </c>
      <c r="J62" s="65"/>
      <c r="K62" s="78">
        <f t="shared" si="8"/>
        <v>0</v>
      </c>
      <c r="L62" s="45"/>
      <c r="M62" s="79">
        <f t="shared" si="9"/>
        <v>0</v>
      </c>
      <c r="N62" s="65"/>
      <c r="O62" s="78">
        <f t="shared" si="10"/>
        <v>0</v>
      </c>
      <c r="P62" s="45"/>
      <c r="Q62" s="79">
        <f t="shared" si="11"/>
        <v>0</v>
      </c>
      <c r="R62" s="65"/>
      <c r="S62" s="78">
        <f t="shared" si="12"/>
        <v>0</v>
      </c>
      <c r="T62" s="45"/>
      <c r="U62" s="79">
        <f t="shared" si="13"/>
        <v>0</v>
      </c>
      <c r="V62" s="65"/>
      <c r="W62" s="78">
        <f t="shared" si="14"/>
        <v>0</v>
      </c>
      <c r="X62" s="45"/>
      <c r="Y62" s="79">
        <f t="shared" si="15"/>
        <v>0</v>
      </c>
      <c r="Z62" s="65"/>
      <c r="AA62" s="78">
        <f t="shared" si="16"/>
        <v>0</v>
      </c>
      <c r="AB62" s="45"/>
      <c r="AC62" s="79">
        <f t="shared" si="17"/>
        <v>0</v>
      </c>
      <c r="AD62" s="65"/>
      <c r="AE62" s="78">
        <f t="shared" si="18"/>
        <v>0</v>
      </c>
      <c r="AF62" s="45"/>
      <c r="AG62" s="79">
        <f t="shared" si="19"/>
        <v>0</v>
      </c>
      <c r="AH62" s="2"/>
      <c r="AI62" s="2"/>
      <c r="AJ62" s="2"/>
      <c r="AK62" s="2"/>
      <c r="AL62" s="2"/>
    </row>
    <row r="63" spans="1:38" ht="30.75" customHeight="1" outlineLevel="1">
      <c r="A63" s="12">
        <v>1103100</v>
      </c>
      <c r="B63" s="18" t="s">
        <v>46</v>
      </c>
      <c r="C63" s="14">
        <v>7281190</v>
      </c>
      <c r="D63" s="45">
        <v>0</v>
      </c>
      <c r="E63" s="46">
        <f t="shared" si="5"/>
        <v>0</v>
      </c>
      <c r="F63" s="46">
        <f t="shared" si="6"/>
        <v>0</v>
      </c>
      <c r="G63" s="46">
        <f t="shared" si="7"/>
        <v>0</v>
      </c>
      <c r="H63" s="53" t="e">
        <f t="shared" si="3"/>
        <v>#DIV/0!</v>
      </c>
      <c r="I63" s="54" t="e">
        <f t="shared" si="4"/>
        <v>#DIV/0!</v>
      </c>
      <c r="J63" s="65"/>
      <c r="K63" s="78">
        <f t="shared" si="8"/>
        <v>0</v>
      </c>
      <c r="L63" s="45"/>
      <c r="M63" s="79">
        <f t="shared" si="9"/>
        <v>0</v>
      </c>
      <c r="N63" s="65"/>
      <c r="O63" s="78">
        <f t="shared" si="10"/>
        <v>0</v>
      </c>
      <c r="P63" s="45"/>
      <c r="Q63" s="79">
        <f t="shared" si="11"/>
        <v>0</v>
      </c>
      <c r="R63" s="65"/>
      <c r="S63" s="78">
        <f t="shared" si="12"/>
        <v>0</v>
      </c>
      <c r="T63" s="45"/>
      <c r="U63" s="79">
        <f t="shared" si="13"/>
        <v>0</v>
      </c>
      <c r="V63" s="65"/>
      <c r="W63" s="78">
        <f t="shared" si="14"/>
        <v>0</v>
      </c>
      <c r="X63" s="45"/>
      <c r="Y63" s="79">
        <f t="shared" si="15"/>
        <v>0</v>
      </c>
      <c r="Z63" s="65"/>
      <c r="AA63" s="78">
        <f t="shared" si="16"/>
        <v>0</v>
      </c>
      <c r="AB63" s="45"/>
      <c r="AC63" s="79">
        <f t="shared" si="17"/>
        <v>0</v>
      </c>
      <c r="AD63" s="65"/>
      <c r="AE63" s="78">
        <f t="shared" si="18"/>
        <v>0</v>
      </c>
      <c r="AF63" s="45"/>
      <c r="AG63" s="79">
        <f t="shared" si="19"/>
        <v>0</v>
      </c>
      <c r="AH63" s="2"/>
      <c r="AI63" s="2"/>
      <c r="AJ63" s="2"/>
      <c r="AK63" s="2"/>
      <c r="AL63" s="2"/>
    </row>
    <row r="64" spans="1:38" ht="24" customHeight="1" outlineLevel="1">
      <c r="A64" s="12">
        <v>1103127</v>
      </c>
      <c r="B64" s="18" t="s">
        <v>47</v>
      </c>
      <c r="C64" s="14">
        <v>4252340</v>
      </c>
      <c r="D64" s="45">
        <v>0</v>
      </c>
      <c r="E64" s="46">
        <f t="shared" si="5"/>
        <v>0</v>
      </c>
      <c r="F64" s="46">
        <f t="shared" si="6"/>
        <v>0</v>
      </c>
      <c r="G64" s="46">
        <f t="shared" si="7"/>
        <v>0</v>
      </c>
      <c r="H64" s="53" t="e">
        <f t="shared" si="3"/>
        <v>#DIV/0!</v>
      </c>
      <c r="I64" s="54" t="e">
        <f t="shared" si="4"/>
        <v>#DIV/0!</v>
      </c>
      <c r="J64" s="65"/>
      <c r="K64" s="78">
        <f t="shared" si="8"/>
        <v>0</v>
      </c>
      <c r="L64" s="45"/>
      <c r="M64" s="79">
        <f t="shared" si="9"/>
        <v>0</v>
      </c>
      <c r="N64" s="65"/>
      <c r="O64" s="78">
        <f t="shared" si="10"/>
        <v>0</v>
      </c>
      <c r="P64" s="45"/>
      <c r="Q64" s="79">
        <f t="shared" si="11"/>
        <v>0</v>
      </c>
      <c r="R64" s="65"/>
      <c r="S64" s="78">
        <f t="shared" si="12"/>
        <v>0</v>
      </c>
      <c r="T64" s="45"/>
      <c r="U64" s="79">
        <f t="shared" si="13"/>
        <v>0</v>
      </c>
      <c r="V64" s="65"/>
      <c r="W64" s="78">
        <f t="shared" si="14"/>
        <v>0</v>
      </c>
      <c r="X64" s="45"/>
      <c r="Y64" s="79">
        <f t="shared" si="15"/>
        <v>0</v>
      </c>
      <c r="Z64" s="65"/>
      <c r="AA64" s="78">
        <f t="shared" si="16"/>
        <v>0</v>
      </c>
      <c r="AB64" s="45"/>
      <c r="AC64" s="79">
        <f t="shared" si="17"/>
        <v>0</v>
      </c>
      <c r="AD64" s="65"/>
      <c r="AE64" s="78">
        <f t="shared" si="18"/>
        <v>0</v>
      </c>
      <c r="AF64" s="45"/>
      <c r="AG64" s="79">
        <f t="shared" si="19"/>
        <v>0</v>
      </c>
      <c r="AH64" s="2"/>
      <c r="AI64" s="2"/>
      <c r="AJ64" s="2"/>
      <c r="AK64" s="2"/>
      <c r="AL64" s="2"/>
    </row>
    <row r="65" spans="1:38" ht="16.5" customHeight="1" outlineLevel="1">
      <c r="A65" s="12">
        <v>1103049</v>
      </c>
      <c r="B65" s="18" t="s">
        <v>48</v>
      </c>
      <c r="C65" s="14">
        <v>1202580</v>
      </c>
      <c r="D65" s="45">
        <v>0</v>
      </c>
      <c r="E65" s="46">
        <f t="shared" si="5"/>
        <v>0</v>
      </c>
      <c r="F65" s="46">
        <f t="shared" si="6"/>
        <v>0</v>
      </c>
      <c r="G65" s="46">
        <f t="shared" si="7"/>
        <v>0</v>
      </c>
      <c r="H65" s="53" t="e">
        <f t="shared" si="3"/>
        <v>#DIV/0!</v>
      </c>
      <c r="I65" s="54" t="e">
        <f t="shared" si="4"/>
        <v>#DIV/0!</v>
      </c>
      <c r="J65" s="65"/>
      <c r="K65" s="78">
        <f t="shared" si="8"/>
        <v>0</v>
      </c>
      <c r="L65" s="45"/>
      <c r="M65" s="79">
        <f t="shared" si="9"/>
        <v>0</v>
      </c>
      <c r="N65" s="65"/>
      <c r="O65" s="78">
        <f t="shared" si="10"/>
        <v>0</v>
      </c>
      <c r="P65" s="45"/>
      <c r="Q65" s="79">
        <f t="shared" si="11"/>
        <v>0</v>
      </c>
      <c r="R65" s="65"/>
      <c r="S65" s="78">
        <f t="shared" si="12"/>
        <v>0</v>
      </c>
      <c r="T65" s="45"/>
      <c r="U65" s="79">
        <f t="shared" si="13"/>
        <v>0</v>
      </c>
      <c r="V65" s="65"/>
      <c r="W65" s="78">
        <f t="shared" si="14"/>
        <v>0</v>
      </c>
      <c r="X65" s="45"/>
      <c r="Y65" s="79">
        <f t="shared" si="15"/>
        <v>0</v>
      </c>
      <c r="Z65" s="65"/>
      <c r="AA65" s="78">
        <f t="shared" si="16"/>
        <v>0</v>
      </c>
      <c r="AB65" s="45"/>
      <c r="AC65" s="79">
        <f t="shared" si="17"/>
        <v>0</v>
      </c>
      <c r="AD65" s="65"/>
      <c r="AE65" s="78">
        <f t="shared" si="18"/>
        <v>0</v>
      </c>
      <c r="AF65" s="45"/>
      <c r="AG65" s="79">
        <f t="shared" si="19"/>
        <v>0</v>
      </c>
      <c r="AH65" s="2"/>
      <c r="AI65" s="2"/>
      <c r="AJ65" s="2"/>
      <c r="AK65" s="2"/>
      <c r="AL65" s="2"/>
    </row>
    <row r="66" spans="1:38" ht="16.5" customHeight="1" outlineLevel="1">
      <c r="A66" s="12">
        <v>1101113</v>
      </c>
      <c r="B66" s="24" t="s">
        <v>49</v>
      </c>
      <c r="C66" s="14">
        <v>491060</v>
      </c>
      <c r="D66" s="45">
        <v>0</v>
      </c>
      <c r="E66" s="46">
        <f t="shared" si="5"/>
        <v>0</v>
      </c>
      <c r="F66" s="46">
        <f t="shared" si="6"/>
        <v>0</v>
      </c>
      <c r="G66" s="46">
        <f t="shared" si="7"/>
        <v>0</v>
      </c>
      <c r="H66" s="53" t="e">
        <f t="shared" si="3"/>
        <v>#DIV/0!</v>
      </c>
      <c r="I66" s="54" t="e">
        <f t="shared" si="4"/>
        <v>#DIV/0!</v>
      </c>
      <c r="J66" s="65"/>
      <c r="K66" s="78">
        <f t="shared" si="8"/>
        <v>0</v>
      </c>
      <c r="L66" s="45"/>
      <c r="M66" s="79">
        <f t="shared" si="9"/>
        <v>0</v>
      </c>
      <c r="N66" s="65"/>
      <c r="O66" s="78">
        <f t="shared" si="10"/>
        <v>0</v>
      </c>
      <c r="P66" s="45"/>
      <c r="Q66" s="79">
        <f t="shared" si="11"/>
        <v>0</v>
      </c>
      <c r="R66" s="65"/>
      <c r="S66" s="78">
        <f t="shared" si="12"/>
        <v>0</v>
      </c>
      <c r="T66" s="45"/>
      <c r="U66" s="79">
        <f t="shared" si="13"/>
        <v>0</v>
      </c>
      <c r="V66" s="65"/>
      <c r="W66" s="78">
        <f t="shared" si="14"/>
        <v>0</v>
      </c>
      <c r="X66" s="45"/>
      <c r="Y66" s="79">
        <f t="shared" si="15"/>
        <v>0</v>
      </c>
      <c r="Z66" s="65"/>
      <c r="AA66" s="78">
        <f t="shared" si="16"/>
        <v>0</v>
      </c>
      <c r="AB66" s="45"/>
      <c r="AC66" s="79">
        <f t="shared" si="17"/>
        <v>0</v>
      </c>
      <c r="AD66" s="65"/>
      <c r="AE66" s="78">
        <f t="shared" si="18"/>
        <v>0</v>
      </c>
      <c r="AF66" s="45"/>
      <c r="AG66" s="79">
        <f t="shared" si="19"/>
        <v>0</v>
      </c>
      <c r="AH66" s="2"/>
      <c r="AI66" s="2"/>
      <c r="AJ66" s="2"/>
      <c r="AK66" s="2"/>
      <c r="AL66" s="2"/>
    </row>
    <row r="67" spans="1:38" ht="16.5" customHeight="1" outlineLevel="1">
      <c r="A67" s="12">
        <v>1103041</v>
      </c>
      <c r="B67" s="18" t="s">
        <v>50</v>
      </c>
      <c r="C67" s="14">
        <v>5300750</v>
      </c>
      <c r="D67" s="45">
        <v>0</v>
      </c>
      <c r="E67" s="46">
        <f t="shared" si="5"/>
        <v>0</v>
      </c>
      <c r="F67" s="46">
        <f t="shared" si="6"/>
        <v>0</v>
      </c>
      <c r="G67" s="46">
        <f t="shared" si="7"/>
        <v>0</v>
      </c>
      <c r="H67" s="53" t="e">
        <f t="shared" si="3"/>
        <v>#DIV/0!</v>
      </c>
      <c r="I67" s="54" t="e">
        <f t="shared" si="4"/>
        <v>#DIV/0!</v>
      </c>
      <c r="J67" s="65"/>
      <c r="K67" s="78">
        <f t="shared" si="8"/>
        <v>0</v>
      </c>
      <c r="L67" s="45"/>
      <c r="M67" s="79">
        <f t="shared" si="9"/>
        <v>0</v>
      </c>
      <c r="N67" s="65"/>
      <c r="O67" s="78">
        <f t="shared" si="10"/>
        <v>0</v>
      </c>
      <c r="P67" s="45"/>
      <c r="Q67" s="79">
        <f t="shared" si="11"/>
        <v>0</v>
      </c>
      <c r="R67" s="65"/>
      <c r="S67" s="78">
        <f t="shared" si="12"/>
        <v>0</v>
      </c>
      <c r="T67" s="45"/>
      <c r="U67" s="79">
        <f t="shared" si="13"/>
        <v>0</v>
      </c>
      <c r="V67" s="65"/>
      <c r="W67" s="78">
        <f t="shared" si="14"/>
        <v>0</v>
      </c>
      <c r="X67" s="45"/>
      <c r="Y67" s="79">
        <f t="shared" si="15"/>
        <v>0</v>
      </c>
      <c r="Z67" s="65"/>
      <c r="AA67" s="78">
        <f t="shared" si="16"/>
        <v>0</v>
      </c>
      <c r="AB67" s="45"/>
      <c r="AC67" s="79">
        <f t="shared" si="17"/>
        <v>0</v>
      </c>
      <c r="AD67" s="65"/>
      <c r="AE67" s="78">
        <f t="shared" si="18"/>
        <v>0</v>
      </c>
      <c r="AF67" s="45"/>
      <c r="AG67" s="79">
        <f t="shared" si="19"/>
        <v>0</v>
      </c>
      <c r="AH67" s="2"/>
      <c r="AI67" s="2"/>
      <c r="AJ67" s="2"/>
      <c r="AK67" s="2"/>
      <c r="AL67" s="2"/>
    </row>
    <row r="68" spans="1:38" ht="16.5" customHeight="1" outlineLevel="1">
      <c r="A68" s="12">
        <v>1103141</v>
      </c>
      <c r="B68" s="18" t="s">
        <v>51</v>
      </c>
      <c r="C68" s="14">
        <v>13454300</v>
      </c>
      <c r="D68" s="45">
        <v>0</v>
      </c>
      <c r="E68" s="46">
        <f t="shared" si="5"/>
        <v>0</v>
      </c>
      <c r="F68" s="46">
        <f t="shared" si="6"/>
        <v>0</v>
      </c>
      <c r="G68" s="46">
        <f t="shared" si="7"/>
        <v>0</v>
      </c>
      <c r="H68" s="53" t="e">
        <f t="shared" si="3"/>
        <v>#DIV/0!</v>
      </c>
      <c r="I68" s="54" t="e">
        <f t="shared" si="4"/>
        <v>#DIV/0!</v>
      </c>
      <c r="J68" s="65"/>
      <c r="K68" s="78">
        <f t="shared" si="8"/>
        <v>0</v>
      </c>
      <c r="L68" s="45"/>
      <c r="M68" s="79">
        <f t="shared" si="9"/>
        <v>0</v>
      </c>
      <c r="N68" s="65"/>
      <c r="O68" s="78">
        <f t="shared" si="10"/>
        <v>0</v>
      </c>
      <c r="P68" s="45"/>
      <c r="Q68" s="79">
        <f t="shared" si="11"/>
        <v>0</v>
      </c>
      <c r="R68" s="65"/>
      <c r="S68" s="78">
        <f t="shared" si="12"/>
        <v>0</v>
      </c>
      <c r="T68" s="45"/>
      <c r="U68" s="79">
        <f t="shared" si="13"/>
        <v>0</v>
      </c>
      <c r="V68" s="65"/>
      <c r="W68" s="78">
        <f t="shared" si="14"/>
        <v>0</v>
      </c>
      <c r="X68" s="45"/>
      <c r="Y68" s="79">
        <f t="shared" si="15"/>
        <v>0</v>
      </c>
      <c r="Z68" s="65"/>
      <c r="AA68" s="78">
        <f t="shared" si="16"/>
        <v>0</v>
      </c>
      <c r="AB68" s="45"/>
      <c r="AC68" s="79">
        <f t="shared" si="17"/>
        <v>0</v>
      </c>
      <c r="AD68" s="65"/>
      <c r="AE68" s="78">
        <f t="shared" si="18"/>
        <v>0</v>
      </c>
      <c r="AF68" s="45"/>
      <c r="AG68" s="79">
        <f t="shared" si="19"/>
        <v>0</v>
      </c>
      <c r="AH68" s="2"/>
      <c r="AI68" s="2"/>
      <c r="AJ68" s="2"/>
      <c r="AK68" s="2"/>
      <c r="AL68" s="2"/>
    </row>
    <row r="69" spans="1:38" ht="16.5" customHeight="1" outlineLevel="1">
      <c r="A69" s="12">
        <v>2104313</v>
      </c>
      <c r="B69" s="18" t="s">
        <v>52</v>
      </c>
      <c r="C69" s="14">
        <v>5266180</v>
      </c>
      <c r="D69" s="45">
        <v>0</v>
      </c>
      <c r="E69" s="46">
        <f t="shared" si="5"/>
        <v>0</v>
      </c>
      <c r="F69" s="46">
        <f t="shared" si="6"/>
        <v>0</v>
      </c>
      <c r="G69" s="46">
        <f t="shared" si="7"/>
        <v>0</v>
      </c>
      <c r="H69" s="53" t="e">
        <f t="shared" si="3"/>
        <v>#DIV/0!</v>
      </c>
      <c r="I69" s="54" t="e">
        <f t="shared" si="4"/>
        <v>#DIV/0!</v>
      </c>
      <c r="J69" s="65"/>
      <c r="K69" s="78">
        <f t="shared" si="8"/>
        <v>0</v>
      </c>
      <c r="L69" s="45"/>
      <c r="M69" s="79">
        <f t="shared" si="9"/>
        <v>0</v>
      </c>
      <c r="N69" s="65"/>
      <c r="O69" s="78">
        <f t="shared" si="10"/>
        <v>0</v>
      </c>
      <c r="P69" s="45"/>
      <c r="Q69" s="79">
        <f t="shared" si="11"/>
        <v>0</v>
      </c>
      <c r="R69" s="65"/>
      <c r="S69" s="78">
        <f t="shared" si="12"/>
        <v>0</v>
      </c>
      <c r="T69" s="45"/>
      <c r="U69" s="79">
        <f t="shared" si="13"/>
        <v>0</v>
      </c>
      <c r="V69" s="65"/>
      <c r="W69" s="78">
        <f t="shared" si="14"/>
        <v>0</v>
      </c>
      <c r="X69" s="45"/>
      <c r="Y69" s="79">
        <f t="shared" si="15"/>
        <v>0</v>
      </c>
      <c r="Z69" s="65"/>
      <c r="AA69" s="78">
        <f t="shared" si="16"/>
        <v>0</v>
      </c>
      <c r="AB69" s="45"/>
      <c r="AC69" s="79">
        <f t="shared" si="17"/>
        <v>0</v>
      </c>
      <c r="AD69" s="65"/>
      <c r="AE69" s="78">
        <f t="shared" si="18"/>
        <v>0</v>
      </c>
      <c r="AF69" s="45"/>
      <c r="AG69" s="79">
        <f t="shared" si="19"/>
        <v>0</v>
      </c>
      <c r="AH69" s="2"/>
      <c r="AI69" s="2"/>
      <c r="AJ69" s="2"/>
      <c r="AK69" s="2"/>
      <c r="AL69" s="2"/>
    </row>
    <row r="70" spans="1:38" ht="16.5" customHeight="1" outlineLevel="1">
      <c r="A70" s="12">
        <v>1103043</v>
      </c>
      <c r="B70" s="18" t="s">
        <v>53</v>
      </c>
      <c r="C70" s="14">
        <v>1429110</v>
      </c>
      <c r="D70" s="45">
        <v>0</v>
      </c>
      <c r="E70" s="46">
        <f t="shared" si="5"/>
        <v>0</v>
      </c>
      <c r="F70" s="46">
        <f t="shared" si="6"/>
        <v>0</v>
      </c>
      <c r="G70" s="46">
        <f t="shared" si="7"/>
        <v>0</v>
      </c>
      <c r="H70" s="53" t="e">
        <f t="shared" si="3"/>
        <v>#DIV/0!</v>
      </c>
      <c r="I70" s="54" t="e">
        <f t="shared" si="4"/>
        <v>#DIV/0!</v>
      </c>
      <c r="J70" s="65"/>
      <c r="K70" s="78">
        <f t="shared" si="8"/>
        <v>0</v>
      </c>
      <c r="L70" s="45"/>
      <c r="M70" s="79">
        <f t="shared" si="9"/>
        <v>0</v>
      </c>
      <c r="N70" s="65"/>
      <c r="O70" s="78">
        <f t="shared" si="10"/>
        <v>0</v>
      </c>
      <c r="P70" s="45"/>
      <c r="Q70" s="79">
        <f t="shared" si="11"/>
        <v>0</v>
      </c>
      <c r="R70" s="65"/>
      <c r="S70" s="78">
        <f t="shared" si="12"/>
        <v>0</v>
      </c>
      <c r="T70" s="45"/>
      <c r="U70" s="79">
        <f t="shared" si="13"/>
        <v>0</v>
      </c>
      <c r="V70" s="65"/>
      <c r="W70" s="78">
        <f t="shared" si="14"/>
        <v>0</v>
      </c>
      <c r="X70" s="45"/>
      <c r="Y70" s="79">
        <f t="shared" si="15"/>
        <v>0</v>
      </c>
      <c r="Z70" s="65"/>
      <c r="AA70" s="78">
        <f t="shared" si="16"/>
        <v>0</v>
      </c>
      <c r="AB70" s="45"/>
      <c r="AC70" s="79">
        <f t="shared" si="17"/>
        <v>0</v>
      </c>
      <c r="AD70" s="65"/>
      <c r="AE70" s="78">
        <f t="shared" si="18"/>
        <v>0</v>
      </c>
      <c r="AF70" s="45"/>
      <c r="AG70" s="79">
        <f t="shared" si="19"/>
        <v>0</v>
      </c>
      <c r="AH70" s="2"/>
      <c r="AI70" s="2"/>
      <c r="AJ70" s="2"/>
      <c r="AK70" s="2"/>
      <c r="AL70" s="2"/>
    </row>
    <row r="71" spans="1:38" ht="16.5" customHeight="1" outlineLevel="1">
      <c r="A71" s="12">
        <v>1103043</v>
      </c>
      <c r="B71" s="18" t="s">
        <v>54</v>
      </c>
      <c r="C71" s="14">
        <v>1918850</v>
      </c>
      <c r="D71" s="45">
        <v>0</v>
      </c>
      <c r="E71" s="46">
        <f t="shared" si="5"/>
        <v>0</v>
      </c>
      <c r="F71" s="46">
        <f t="shared" si="6"/>
        <v>0</v>
      </c>
      <c r="G71" s="46">
        <f t="shared" si="7"/>
        <v>0</v>
      </c>
      <c r="H71" s="53" t="e">
        <f t="shared" si="3"/>
        <v>#DIV/0!</v>
      </c>
      <c r="I71" s="54" t="e">
        <f t="shared" si="4"/>
        <v>#DIV/0!</v>
      </c>
      <c r="J71" s="65"/>
      <c r="K71" s="78">
        <f t="shared" si="8"/>
        <v>0</v>
      </c>
      <c r="L71" s="45"/>
      <c r="M71" s="79">
        <f t="shared" si="9"/>
        <v>0</v>
      </c>
      <c r="N71" s="65"/>
      <c r="O71" s="78">
        <f t="shared" si="10"/>
        <v>0</v>
      </c>
      <c r="P71" s="45"/>
      <c r="Q71" s="79">
        <f t="shared" si="11"/>
        <v>0</v>
      </c>
      <c r="R71" s="65"/>
      <c r="S71" s="78">
        <f t="shared" si="12"/>
        <v>0</v>
      </c>
      <c r="T71" s="45"/>
      <c r="U71" s="79">
        <f t="shared" si="13"/>
        <v>0</v>
      </c>
      <c r="V71" s="65"/>
      <c r="W71" s="78">
        <f t="shared" si="14"/>
        <v>0</v>
      </c>
      <c r="X71" s="45"/>
      <c r="Y71" s="79">
        <f t="shared" si="15"/>
        <v>0</v>
      </c>
      <c r="Z71" s="65"/>
      <c r="AA71" s="78">
        <f t="shared" si="16"/>
        <v>0</v>
      </c>
      <c r="AB71" s="45"/>
      <c r="AC71" s="79">
        <f t="shared" si="17"/>
        <v>0</v>
      </c>
      <c r="AD71" s="65"/>
      <c r="AE71" s="78">
        <f t="shared" si="18"/>
        <v>0</v>
      </c>
      <c r="AF71" s="45"/>
      <c r="AG71" s="79">
        <f t="shared" si="19"/>
        <v>0</v>
      </c>
      <c r="AH71" s="2"/>
      <c r="AI71" s="2"/>
      <c r="AJ71" s="2"/>
      <c r="AK71" s="2"/>
      <c r="AL71" s="2"/>
    </row>
    <row r="72" spans="1:38" ht="16.5" customHeight="1" outlineLevel="1">
      <c r="A72" s="12">
        <v>1103132</v>
      </c>
      <c r="B72" s="18" t="s">
        <v>55</v>
      </c>
      <c r="C72" s="14">
        <v>1104300</v>
      </c>
      <c r="D72" s="45">
        <v>0</v>
      </c>
      <c r="E72" s="46">
        <f t="shared" si="5"/>
        <v>0</v>
      </c>
      <c r="F72" s="46">
        <f t="shared" si="6"/>
        <v>0</v>
      </c>
      <c r="G72" s="46">
        <f t="shared" si="7"/>
        <v>0</v>
      </c>
      <c r="H72" s="53" t="e">
        <f t="shared" si="3"/>
        <v>#DIV/0!</v>
      </c>
      <c r="I72" s="54" t="e">
        <f t="shared" si="4"/>
        <v>#DIV/0!</v>
      </c>
      <c r="J72" s="65"/>
      <c r="K72" s="78">
        <f t="shared" si="8"/>
        <v>0</v>
      </c>
      <c r="L72" s="45"/>
      <c r="M72" s="79">
        <f t="shared" si="9"/>
        <v>0</v>
      </c>
      <c r="N72" s="65"/>
      <c r="O72" s="78">
        <f t="shared" si="10"/>
        <v>0</v>
      </c>
      <c r="P72" s="45"/>
      <c r="Q72" s="79">
        <f t="shared" si="11"/>
        <v>0</v>
      </c>
      <c r="R72" s="65"/>
      <c r="S72" s="78">
        <f t="shared" si="12"/>
        <v>0</v>
      </c>
      <c r="T72" s="45"/>
      <c r="U72" s="79">
        <f t="shared" si="13"/>
        <v>0</v>
      </c>
      <c r="V72" s="65"/>
      <c r="W72" s="78">
        <f t="shared" si="14"/>
        <v>0</v>
      </c>
      <c r="X72" s="45"/>
      <c r="Y72" s="79">
        <f t="shared" si="15"/>
        <v>0</v>
      </c>
      <c r="Z72" s="65"/>
      <c r="AA72" s="78">
        <f t="shared" si="16"/>
        <v>0</v>
      </c>
      <c r="AB72" s="45"/>
      <c r="AC72" s="79">
        <f t="shared" si="17"/>
        <v>0</v>
      </c>
      <c r="AD72" s="65"/>
      <c r="AE72" s="78">
        <f t="shared" si="18"/>
        <v>0</v>
      </c>
      <c r="AF72" s="45"/>
      <c r="AG72" s="79">
        <f t="shared" si="19"/>
        <v>0</v>
      </c>
      <c r="AH72" s="2"/>
      <c r="AI72" s="2"/>
      <c r="AJ72" s="2"/>
      <c r="AK72" s="2"/>
      <c r="AL72" s="2"/>
    </row>
    <row r="73" spans="1:38" ht="16.5" customHeight="1" outlineLevel="1">
      <c r="A73" s="12">
        <v>3007201</v>
      </c>
      <c r="B73" s="25" t="s">
        <v>56</v>
      </c>
      <c r="C73" s="14">
        <v>2329540</v>
      </c>
      <c r="D73" s="45">
        <v>0</v>
      </c>
      <c r="E73" s="46">
        <f t="shared" si="5"/>
        <v>0</v>
      </c>
      <c r="F73" s="46">
        <f t="shared" si="6"/>
        <v>0</v>
      </c>
      <c r="G73" s="46">
        <f t="shared" si="7"/>
        <v>0</v>
      </c>
      <c r="H73" s="53" t="e">
        <f t="shared" si="3"/>
        <v>#DIV/0!</v>
      </c>
      <c r="I73" s="54" t="e">
        <f t="shared" si="4"/>
        <v>#DIV/0!</v>
      </c>
      <c r="J73" s="65"/>
      <c r="K73" s="78">
        <f t="shared" si="8"/>
        <v>0</v>
      </c>
      <c r="L73" s="45"/>
      <c r="M73" s="79">
        <f t="shared" si="9"/>
        <v>0</v>
      </c>
      <c r="N73" s="65"/>
      <c r="O73" s="78">
        <f t="shared" si="10"/>
        <v>0</v>
      </c>
      <c r="P73" s="45"/>
      <c r="Q73" s="79">
        <f t="shared" si="11"/>
        <v>0</v>
      </c>
      <c r="R73" s="65"/>
      <c r="S73" s="78">
        <f t="shared" si="12"/>
        <v>0</v>
      </c>
      <c r="T73" s="45"/>
      <c r="U73" s="79">
        <f t="shared" si="13"/>
        <v>0</v>
      </c>
      <c r="V73" s="65"/>
      <c r="W73" s="78">
        <f t="shared" si="14"/>
        <v>0</v>
      </c>
      <c r="X73" s="45"/>
      <c r="Y73" s="79">
        <f t="shared" si="15"/>
        <v>0</v>
      </c>
      <c r="Z73" s="65"/>
      <c r="AA73" s="78">
        <f t="shared" si="16"/>
        <v>0</v>
      </c>
      <c r="AB73" s="45"/>
      <c r="AC73" s="79">
        <f t="shared" si="17"/>
        <v>0</v>
      </c>
      <c r="AD73" s="65"/>
      <c r="AE73" s="78">
        <f t="shared" si="18"/>
        <v>0</v>
      </c>
      <c r="AF73" s="45"/>
      <c r="AG73" s="79">
        <f t="shared" si="19"/>
        <v>0</v>
      </c>
      <c r="AH73" s="2"/>
      <c r="AI73" s="2"/>
      <c r="AJ73" s="2"/>
      <c r="AK73" s="2"/>
      <c r="AL73" s="2"/>
    </row>
    <row r="74" spans="1:38" ht="16.5" customHeight="1" outlineLevel="1">
      <c r="A74" s="12"/>
      <c r="B74" s="19"/>
      <c r="C74" s="14"/>
      <c r="D74" s="45"/>
      <c r="E74" s="46"/>
      <c r="F74" s="46"/>
      <c r="G74" s="46"/>
      <c r="H74" s="53"/>
      <c r="I74" s="54"/>
      <c r="J74" s="65"/>
      <c r="K74" s="78"/>
      <c r="L74" s="45"/>
      <c r="M74" s="79"/>
      <c r="N74" s="65"/>
      <c r="O74" s="78"/>
      <c r="P74" s="45"/>
      <c r="Q74" s="79"/>
      <c r="R74" s="65"/>
      <c r="S74" s="78"/>
      <c r="T74" s="45"/>
      <c r="U74" s="79"/>
      <c r="V74" s="65"/>
      <c r="W74" s="78"/>
      <c r="X74" s="45"/>
      <c r="Y74" s="79"/>
      <c r="Z74" s="65"/>
      <c r="AA74" s="78"/>
      <c r="AB74" s="45"/>
      <c r="AC74" s="79"/>
      <c r="AD74" s="65"/>
      <c r="AE74" s="78"/>
      <c r="AF74" s="45"/>
      <c r="AG74" s="79"/>
      <c r="AH74" s="2"/>
      <c r="AI74" s="2"/>
      <c r="AJ74" s="2"/>
      <c r="AK74" s="2"/>
      <c r="AL74" s="2"/>
    </row>
    <row r="75" spans="1:38" ht="16.5" customHeight="1">
      <c r="A75" s="58"/>
      <c r="B75" s="125" t="s">
        <v>57</v>
      </c>
      <c r="C75" s="59"/>
      <c r="D75" s="60"/>
      <c r="E75" s="61"/>
      <c r="F75" s="61"/>
      <c r="G75" s="61"/>
      <c r="H75" s="62"/>
      <c r="I75" s="63"/>
      <c r="J75" s="84"/>
      <c r="K75" s="85"/>
      <c r="L75" s="60"/>
      <c r="M75" s="86"/>
      <c r="N75" s="84"/>
      <c r="O75" s="85"/>
      <c r="P75" s="60"/>
      <c r="Q75" s="86"/>
      <c r="R75" s="84"/>
      <c r="S75" s="85"/>
      <c r="T75" s="60"/>
      <c r="U75" s="86"/>
      <c r="V75" s="84"/>
      <c r="W75" s="85"/>
      <c r="X75" s="60"/>
      <c r="Y75" s="86"/>
      <c r="Z75" s="84"/>
      <c r="AA75" s="85"/>
      <c r="AB75" s="60"/>
      <c r="AC75" s="86"/>
      <c r="AD75" s="84"/>
      <c r="AE75" s="85"/>
      <c r="AF75" s="60"/>
      <c r="AG75" s="86"/>
      <c r="AH75" s="2"/>
      <c r="AI75" s="2"/>
      <c r="AJ75" s="2"/>
      <c r="AK75" s="2"/>
      <c r="AL75" s="2"/>
    </row>
    <row r="76" spans="1:38" ht="16.5" customHeight="1">
      <c r="A76" s="12"/>
      <c r="B76" s="26" t="s">
        <v>58</v>
      </c>
      <c r="C76" s="59"/>
      <c r="D76" s="45"/>
      <c r="E76" s="46"/>
      <c r="F76" s="46"/>
      <c r="G76" s="46"/>
      <c r="H76" s="53"/>
      <c r="I76" s="54"/>
      <c r="J76" s="65"/>
      <c r="K76" s="78"/>
      <c r="L76" s="45"/>
      <c r="M76" s="79"/>
      <c r="N76" s="65"/>
      <c r="O76" s="78"/>
      <c r="P76" s="45"/>
      <c r="Q76" s="79"/>
      <c r="R76" s="65"/>
      <c r="S76" s="78"/>
      <c r="T76" s="45"/>
      <c r="U76" s="79"/>
      <c r="V76" s="65"/>
      <c r="W76" s="78"/>
      <c r="X76" s="45"/>
      <c r="Y76" s="79"/>
      <c r="Z76" s="65"/>
      <c r="AA76" s="78"/>
      <c r="AB76" s="45"/>
      <c r="AC76" s="79"/>
      <c r="AD76" s="65"/>
      <c r="AE76" s="78"/>
      <c r="AF76" s="45"/>
      <c r="AG76" s="79"/>
      <c r="AH76" s="2"/>
      <c r="AI76" s="2"/>
      <c r="AJ76" s="2"/>
      <c r="AK76" s="2"/>
      <c r="AL76" s="2"/>
    </row>
    <row r="77" spans="1:38" ht="16.5" customHeight="1" outlineLevel="1">
      <c r="A77" s="12">
        <v>1802122</v>
      </c>
      <c r="B77" s="18" t="s">
        <v>59</v>
      </c>
      <c r="C77" s="14">
        <v>3142470</v>
      </c>
      <c r="D77" s="45">
        <v>0</v>
      </c>
      <c r="E77" s="46">
        <f t="shared" si="5"/>
        <v>0</v>
      </c>
      <c r="F77" s="46">
        <f t="shared" si="6"/>
        <v>0</v>
      </c>
      <c r="G77" s="46">
        <f t="shared" si="7"/>
        <v>0</v>
      </c>
      <c r="H77" s="53" t="e">
        <f t="shared" si="3"/>
        <v>#DIV/0!</v>
      </c>
      <c r="I77" s="54" t="e">
        <f t="shared" si="4"/>
        <v>#DIV/0!</v>
      </c>
      <c r="J77" s="65"/>
      <c r="K77" s="78">
        <f t="shared" si="8"/>
        <v>0</v>
      </c>
      <c r="L77" s="45"/>
      <c r="M77" s="79">
        <f t="shared" si="9"/>
        <v>0</v>
      </c>
      <c r="N77" s="65"/>
      <c r="O77" s="78">
        <f t="shared" si="10"/>
        <v>0</v>
      </c>
      <c r="P77" s="45"/>
      <c r="Q77" s="79">
        <f t="shared" si="11"/>
        <v>0</v>
      </c>
      <c r="R77" s="65"/>
      <c r="S77" s="78">
        <f t="shared" si="12"/>
        <v>0</v>
      </c>
      <c r="T77" s="45"/>
      <c r="U77" s="79">
        <f t="shared" si="13"/>
        <v>0</v>
      </c>
      <c r="V77" s="65"/>
      <c r="W77" s="78">
        <f t="shared" si="14"/>
        <v>0</v>
      </c>
      <c r="X77" s="45"/>
      <c r="Y77" s="79">
        <f t="shared" si="15"/>
        <v>0</v>
      </c>
      <c r="Z77" s="65"/>
      <c r="AA77" s="78">
        <f t="shared" si="16"/>
        <v>0</v>
      </c>
      <c r="AB77" s="45"/>
      <c r="AC77" s="79">
        <f t="shared" si="17"/>
        <v>0</v>
      </c>
      <c r="AD77" s="65"/>
      <c r="AE77" s="78">
        <f t="shared" si="18"/>
        <v>0</v>
      </c>
      <c r="AF77" s="45"/>
      <c r="AG77" s="79">
        <f t="shared" si="19"/>
        <v>0</v>
      </c>
      <c r="AH77" s="2"/>
      <c r="AI77" s="2"/>
      <c r="AJ77" s="2"/>
      <c r="AK77" s="2"/>
      <c r="AL77" s="2"/>
    </row>
    <row r="78" spans="1:38" ht="16.5" customHeight="1" outlineLevel="1">
      <c r="A78" s="12" t="s">
        <v>930</v>
      </c>
      <c r="B78" s="18" t="s">
        <v>60</v>
      </c>
      <c r="C78" s="14">
        <v>216820</v>
      </c>
      <c r="D78" s="45">
        <v>0</v>
      </c>
      <c r="E78" s="46">
        <f t="shared" si="5"/>
        <v>0</v>
      </c>
      <c r="F78" s="46">
        <f t="shared" si="6"/>
        <v>0</v>
      </c>
      <c r="G78" s="46">
        <f t="shared" si="7"/>
        <v>0</v>
      </c>
      <c r="H78" s="53" t="e">
        <f t="shared" si="3"/>
        <v>#DIV/0!</v>
      </c>
      <c r="I78" s="54" t="e">
        <f t="shared" si="4"/>
        <v>#DIV/0!</v>
      </c>
      <c r="J78" s="65"/>
      <c r="K78" s="78">
        <f t="shared" si="8"/>
        <v>0</v>
      </c>
      <c r="L78" s="45"/>
      <c r="M78" s="79">
        <f t="shared" si="9"/>
        <v>0</v>
      </c>
      <c r="N78" s="65"/>
      <c r="O78" s="78">
        <f t="shared" si="10"/>
        <v>0</v>
      </c>
      <c r="P78" s="45"/>
      <c r="Q78" s="79">
        <f t="shared" si="11"/>
        <v>0</v>
      </c>
      <c r="R78" s="65"/>
      <c r="S78" s="78">
        <f t="shared" si="12"/>
        <v>0</v>
      </c>
      <c r="T78" s="45"/>
      <c r="U78" s="79">
        <f t="shared" si="13"/>
        <v>0</v>
      </c>
      <c r="V78" s="65"/>
      <c r="W78" s="78">
        <f t="shared" si="14"/>
        <v>0</v>
      </c>
      <c r="X78" s="45"/>
      <c r="Y78" s="79">
        <f t="shared" si="15"/>
        <v>0</v>
      </c>
      <c r="Z78" s="65"/>
      <c r="AA78" s="78">
        <f t="shared" si="16"/>
        <v>0</v>
      </c>
      <c r="AB78" s="45"/>
      <c r="AC78" s="79">
        <f t="shared" si="17"/>
        <v>0</v>
      </c>
      <c r="AD78" s="65"/>
      <c r="AE78" s="78">
        <f t="shared" si="18"/>
        <v>0</v>
      </c>
      <c r="AF78" s="45"/>
      <c r="AG78" s="79">
        <f t="shared" si="19"/>
        <v>0</v>
      </c>
      <c r="AH78" s="2"/>
      <c r="AI78" s="2"/>
      <c r="AJ78" s="2"/>
      <c r="AK78" s="2"/>
      <c r="AL78" s="2"/>
    </row>
    <row r="79" spans="1:38" ht="16.5" customHeight="1" outlineLevel="1">
      <c r="A79" s="12"/>
      <c r="B79" s="26"/>
      <c r="C79" s="14"/>
      <c r="D79" s="45"/>
      <c r="E79" s="46"/>
      <c r="F79" s="46"/>
      <c r="G79" s="46"/>
      <c r="H79" s="53"/>
      <c r="I79" s="54"/>
      <c r="J79" s="65"/>
      <c r="K79" s="78"/>
      <c r="L79" s="45"/>
      <c r="M79" s="79"/>
      <c r="N79" s="65"/>
      <c r="O79" s="78"/>
      <c r="P79" s="45"/>
      <c r="Q79" s="79"/>
      <c r="R79" s="65"/>
      <c r="S79" s="78"/>
      <c r="T79" s="45"/>
      <c r="U79" s="79"/>
      <c r="V79" s="65"/>
      <c r="W79" s="78"/>
      <c r="X79" s="45"/>
      <c r="Y79" s="79"/>
      <c r="Z79" s="65"/>
      <c r="AA79" s="78"/>
      <c r="AB79" s="45"/>
      <c r="AC79" s="79"/>
      <c r="AD79" s="65"/>
      <c r="AE79" s="78"/>
      <c r="AF79" s="45"/>
      <c r="AG79" s="79"/>
      <c r="AH79" s="2"/>
      <c r="AI79" s="2"/>
      <c r="AJ79" s="2"/>
      <c r="AK79" s="2"/>
      <c r="AL79" s="2"/>
    </row>
    <row r="80" spans="1:38" ht="16.5" customHeight="1">
      <c r="A80" s="12">
        <v>1801018</v>
      </c>
      <c r="B80" s="24" t="s">
        <v>61</v>
      </c>
      <c r="C80" s="14">
        <v>336120</v>
      </c>
      <c r="D80" s="45">
        <v>0</v>
      </c>
      <c r="E80" s="46">
        <f t="shared" ref="E80:E143" si="20">+J80+L80+N80+P80+R80+T80+V80+X80+Z80+AB80+AD80+AF80</f>
        <v>0</v>
      </c>
      <c r="F80" s="46">
        <f t="shared" ref="F80:F143" si="21">D80*C80</f>
        <v>0</v>
      </c>
      <c r="G80" s="46">
        <f t="shared" ref="G80:G143" si="22">+E80*C80</f>
        <v>0</v>
      </c>
      <c r="H80" s="53" t="e">
        <f t="shared" ref="H80:H143" si="23">IF(E80&gt;=0,(E80/D80),"-")</f>
        <v>#DIV/0!</v>
      </c>
      <c r="I80" s="54" t="e">
        <f t="shared" ref="I80:I143" si="24">IF(G80&gt;=0,(G80/F80),"-")</f>
        <v>#DIV/0!</v>
      </c>
      <c r="J80" s="65"/>
      <c r="K80" s="78">
        <f t="shared" ref="K80:K143" si="25">+J80*C80</f>
        <v>0</v>
      </c>
      <c r="L80" s="45"/>
      <c r="M80" s="79">
        <f t="shared" ref="M80:M143" si="26">+L80*C80</f>
        <v>0</v>
      </c>
      <c r="N80" s="65"/>
      <c r="O80" s="78">
        <f t="shared" ref="O80:O143" si="27">+N80*C80</f>
        <v>0</v>
      </c>
      <c r="P80" s="45"/>
      <c r="Q80" s="79">
        <f t="shared" ref="Q80:Q143" si="28">+P80*C80</f>
        <v>0</v>
      </c>
      <c r="R80" s="65"/>
      <c r="S80" s="78">
        <f t="shared" ref="S80:S143" si="29">+R80*C80</f>
        <v>0</v>
      </c>
      <c r="T80" s="45"/>
      <c r="U80" s="79">
        <f t="shared" ref="U80:U143" si="30">+T80*C80</f>
        <v>0</v>
      </c>
      <c r="V80" s="65"/>
      <c r="W80" s="78">
        <f t="shared" ref="W80:W143" si="31">+V80*C80</f>
        <v>0</v>
      </c>
      <c r="X80" s="45"/>
      <c r="Y80" s="79">
        <f t="shared" ref="Y80:Y143" si="32">+X80*C80</f>
        <v>0</v>
      </c>
      <c r="Z80" s="65"/>
      <c r="AA80" s="78">
        <f t="shared" ref="AA80:AA143" si="33">+Z80*C80</f>
        <v>0</v>
      </c>
      <c r="AB80" s="45"/>
      <c r="AC80" s="79">
        <f t="shared" ref="AC80:AC143" si="34">+AB80*C80</f>
        <v>0</v>
      </c>
      <c r="AD80" s="65"/>
      <c r="AE80" s="78">
        <f t="shared" ref="AE80:AE143" si="35">+AD80*C80</f>
        <v>0</v>
      </c>
      <c r="AF80" s="45"/>
      <c r="AG80" s="79">
        <f t="shared" ref="AG80:AG143" si="36">+AF80*C80</f>
        <v>0</v>
      </c>
      <c r="AH80" s="2"/>
      <c r="AI80" s="2"/>
      <c r="AJ80" s="2"/>
      <c r="AK80" s="2"/>
      <c r="AL80" s="2"/>
    </row>
    <row r="81" spans="1:38" ht="16.5" customHeight="1" outlineLevel="1">
      <c r="A81" s="12">
        <v>1801025</v>
      </c>
      <c r="B81" s="18" t="s">
        <v>62</v>
      </c>
      <c r="C81" s="14">
        <v>163340</v>
      </c>
      <c r="D81" s="45">
        <v>0</v>
      </c>
      <c r="E81" s="46">
        <f t="shared" si="20"/>
        <v>0</v>
      </c>
      <c r="F81" s="46">
        <f t="shared" si="21"/>
        <v>0</v>
      </c>
      <c r="G81" s="46">
        <f t="shared" si="22"/>
        <v>0</v>
      </c>
      <c r="H81" s="53" t="e">
        <f t="shared" si="23"/>
        <v>#DIV/0!</v>
      </c>
      <c r="I81" s="54" t="e">
        <f t="shared" si="24"/>
        <v>#DIV/0!</v>
      </c>
      <c r="J81" s="65"/>
      <c r="K81" s="78">
        <f t="shared" si="25"/>
        <v>0</v>
      </c>
      <c r="L81" s="45"/>
      <c r="M81" s="79">
        <f t="shared" si="26"/>
        <v>0</v>
      </c>
      <c r="N81" s="65"/>
      <c r="O81" s="78">
        <f t="shared" si="27"/>
        <v>0</v>
      </c>
      <c r="P81" s="45"/>
      <c r="Q81" s="79">
        <f t="shared" si="28"/>
        <v>0</v>
      </c>
      <c r="R81" s="65"/>
      <c r="S81" s="78">
        <f t="shared" si="29"/>
        <v>0</v>
      </c>
      <c r="T81" s="45"/>
      <c r="U81" s="79">
        <f t="shared" si="30"/>
        <v>0</v>
      </c>
      <c r="V81" s="65"/>
      <c r="W81" s="78">
        <f t="shared" si="31"/>
        <v>0</v>
      </c>
      <c r="X81" s="45"/>
      <c r="Y81" s="79">
        <f t="shared" si="32"/>
        <v>0</v>
      </c>
      <c r="Z81" s="65"/>
      <c r="AA81" s="78">
        <f t="shared" si="33"/>
        <v>0</v>
      </c>
      <c r="AB81" s="45"/>
      <c r="AC81" s="79">
        <f t="shared" si="34"/>
        <v>0</v>
      </c>
      <c r="AD81" s="65"/>
      <c r="AE81" s="78">
        <f t="shared" si="35"/>
        <v>0</v>
      </c>
      <c r="AF81" s="45"/>
      <c r="AG81" s="79">
        <f t="shared" si="36"/>
        <v>0</v>
      </c>
      <c r="AH81" s="2"/>
      <c r="AI81" s="2"/>
      <c r="AJ81" s="2"/>
      <c r="AK81" s="2"/>
      <c r="AL81" s="2"/>
    </row>
    <row r="82" spans="1:38" ht="16.5" customHeight="1" outlineLevel="1">
      <c r="A82" s="12">
        <v>1801031</v>
      </c>
      <c r="B82" s="18" t="s">
        <v>63</v>
      </c>
      <c r="C82" s="14">
        <v>222260</v>
      </c>
      <c r="D82" s="45">
        <v>0</v>
      </c>
      <c r="E82" s="46">
        <f t="shared" si="20"/>
        <v>0</v>
      </c>
      <c r="F82" s="46">
        <f t="shared" si="21"/>
        <v>0</v>
      </c>
      <c r="G82" s="46">
        <f t="shared" si="22"/>
        <v>0</v>
      </c>
      <c r="H82" s="53" t="e">
        <f t="shared" si="23"/>
        <v>#DIV/0!</v>
      </c>
      <c r="I82" s="54" t="e">
        <f t="shared" si="24"/>
        <v>#DIV/0!</v>
      </c>
      <c r="J82" s="65"/>
      <c r="K82" s="78">
        <f t="shared" si="25"/>
        <v>0</v>
      </c>
      <c r="L82" s="45"/>
      <c r="M82" s="79">
        <f t="shared" si="26"/>
        <v>0</v>
      </c>
      <c r="N82" s="65"/>
      <c r="O82" s="78">
        <f t="shared" si="27"/>
        <v>0</v>
      </c>
      <c r="P82" s="45"/>
      <c r="Q82" s="79">
        <f t="shared" si="28"/>
        <v>0</v>
      </c>
      <c r="R82" s="65"/>
      <c r="S82" s="78">
        <f t="shared" si="29"/>
        <v>0</v>
      </c>
      <c r="T82" s="45"/>
      <c r="U82" s="79">
        <f t="shared" si="30"/>
        <v>0</v>
      </c>
      <c r="V82" s="65"/>
      <c r="W82" s="78">
        <f t="shared" si="31"/>
        <v>0</v>
      </c>
      <c r="X82" s="45"/>
      <c r="Y82" s="79">
        <f t="shared" si="32"/>
        <v>0</v>
      </c>
      <c r="Z82" s="65"/>
      <c r="AA82" s="78">
        <f t="shared" si="33"/>
        <v>0</v>
      </c>
      <c r="AB82" s="45"/>
      <c r="AC82" s="79">
        <f t="shared" si="34"/>
        <v>0</v>
      </c>
      <c r="AD82" s="65"/>
      <c r="AE82" s="78">
        <f t="shared" si="35"/>
        <v>0</v>
      </c>
      <c r="AF82" s="45"/>
      <c r="AG82" s="79">
        <f t="shared" si="36"/>
        <v>0</v>
      </c>
      <c r="AH82" s="2"/>
      <c r="AI82" s="2"/>
      <c r="AJ82" s="2"/>
      <c r="AK82" s="2"/>
      <c r="AL82" s="2"/>
    </row>
    <row r="83" spans="1:38" ht="16.5" customHeight="1" outlineLevel="1">
      <c r="A83" s="12">
        <v>1801028</v>
      </c>
      <c r="B83" s="18" t="s">
        <v>64</v>
      </c>
      <c r="C83" s="14">
        <v>191230</v>
      </c>
      <c r="D83" s="45">
        <v>0</v>
      </c>
      <c r="E83" s="46">
        <f t="shared" si="20"/>
        <v>0</v>
      </c>
      <c r="F83" s="46">
        <f t="shared" si="21"/>
        <v>0</v>
      </c>
      <c r="G83" s="46">
        <f t="shared" si="22"/>
        <v>0</v>
      </c>
      <c r="H83" s="53" t="e">
        <f t="shared" si="23"/>
        <v>#DIV/0!</v>
      </c>
      <c r="I83" s="54" t="e">
        <f t="shared" si="24"/>
        <v>#DIV/0!</v>
      </c>
      <c r="J83" s="65"/>
      <c r="K83" s="78">
        <f t="shared" si="25"/>
        <v>0</v>
      </c>
      <c r="L83" s="45"/>
      <c r="M83" s="79">
        <f t="shared" si="26"/>
        <v>0</v>
      </c>
      <c r="N83" s="65"/>
      <c r="O83" s="78">
        <f t="shared" si="27"/>
        <v>0</v>
      </c>
      <c r="P83" s="45"/>
      <c r="Q83" s="79">
        <f t="shared" si="28"/>
        <v>0</v>
      </c>
      <c r="R83" s="65"/>
      <c r="S83" s="78">
        <f t="shared" si="29"/>
        <v>0</v>
      </c>
      <c r="T83" s="45"/>
      <c r="U83" s="79">
        <f t="shared" si="30"/>
        <v>0</v>
      </c>
      <c r="V83" s="65"/>
      <c r="W83" s="78">
        <f t="shared" si="31"/>
        <v>0</v>
      </c>
      <c r="X83" s="45"/>
      <c r="Y83" s="79">
        <f t="shared" si="32"/>
        <v>0</v>
      </c>
      <c r="Z83" s="65"/>
      <c r="AA83" s="78">
        <f t="shared" si="33"/>
        <v>0</v>
      </c>
      <c r="AB83" s="45"/>
      <c r="AC83" s="79">
        <f t="shared" si="34"/>
        <v>0</v>
      </c>
      <c r="AD83" s="65"/>
      <c r="AE83" s="78">
        <f t="shared" si="35"/>
        <v>0</v>
      </c>
      <c r="AF83" s="45"/>
      <c r="AG83" s="79">
        <f t="shared" si="36"/>
        <v>0</v>
      </c>
      <c r="AH83" s="2"/>
      <c r="AI83" s="2"/>
      <c r="AJ83" s="2"/>
      <c r="AK83" s="2"/>
      <c r="AL83" s="2"/>
    </row>
    <row r="84" spans="1:38" ht="16.5" customHeight="1" outlineLevel="1">
      <c r="A84" s="12">
        <v>1801033</v>
      </c>
      <c r="B84" s="18" t="s">
        <v>65</v>
      </c>
      <c r="C84" s="14">
        <v>189770</v>
      </c>
      <c r="D84" s="45">
        <v>0</v>
      </c>
      <c r="E84" s="46">
        <f t="shared" si="20"/>
        <v>0</v>
      </c>
      <c r="F84" s="46">
        <f t="shared" si="21"/>
        <v>0</v>
      </c>
      <c r="G84" s="46">
        <f t="shared" si="22"/>
        <v>0</v>
      </c>
      <c r="H84" s="53" t="e">
        <f t="shared" si="23"/>
        <v>#DIV/0!</v>
      </c>
      <c r="I84" s="54" t="e">
        <f t="shared" si="24"/>
        <v>#DIV/0!</v>
      </c>
      <c r="J84" s="65"/>
      <c r="K84" s="78">
        <f t="shared" si="25"/>
        <v>0</v>
      </c>
      <c r="L84" s="45"/>
      <c r="M84" s="79">
        <f t="shared" si="26"/>
        <v>0</v>
      </c>
      <c r="N84" s="65"/>
      <c r="O84" s="78">
        <f t="shared" si="27"/>
        <v>0</v>
      </c>
      <c r="P84" s="45"/>
      <c r="Q84" s="79">
        <f t="shared" si="28"/>
        <v>0</v>
      </c>
      <c r="R84" s="65"/>
      <c r="S84" s="78">
        <f t="shared" si="29"/>
        <v>0</v>
      </c>
      <c r="T84" s="45"/>
      <c r="U84" s="79">
        <f t="shared" si="30"/>
        <v>0</v>
      </c>
      <c r="V84" s="65"/>
      <c r="W84" s="78">
        <f t="shared" si="31"/>
        <v>0</v>
      </c>
      <c r="X84" s="45"/>
      <c r="Y84" s="79">
        <f t="shared" si="32"/>
        <v>0</v>
      </c>
      <c r="Z84" s="65"/>
      <c r="AA84" s="78">
        <f t="shared" si="33"/>
        <v>0</v>
      </c>
      <c r="AB84" s="45"/>
      <c r="AC84" s="79">
        <f t="shared" si="34"/>
        <v>0</v>
      </c>
      <c r="AD84" s="65"/>
      <c r="AE84" s="78">
        <f t="shared" si="35"/>
        <v>0</v>
      </c>
      <c r="AF84" s="45"/>
      <c r="AG84" s="79">
        <f t="shared" si="36"/>
        <v>0</v>
      </c>
      <c r="AH84" s="2"/>
      <c r="AI84" s="2"/>
      <c r="AJ84" s="2"/>
      <c r="AK84" s="2"/>
      <c r="AL84" s="2"/>
    </row>
    <row r="85" spans="1:38" ht="16.5" customHeight="1" outlineLevel="1">
      <c r="A85" s="12">
        <v>1704059</v>
      </c>
      <c r="B85" s="18" t="s">
        <v>66</v>
      </c>
      <c r="C85" s="14">
        <v>1109760</v>
      </c>
      <c r="D85" s="45">
        <v>0</v>
      </c>
      <c r="E85" s="46">
        <f t="shared" si="20"/>
        <v>0</v>
      </c>
      <c r="F85" s="46">
        <f t="shared" si="21"/>
        <v>0</v>
      </c>
      <c r="G85" s="46">
        <f t="shared" si="22"/>
        <v>0</v>
      </c>
      <c r="H85" s="53" t="e">
        <f t="shared" si="23"/>
        <v>#DIV/0!</v>
      </c>
      <c r="I85" s="54" t="e">
        <f t="shared" si="24"/>
        <v>#DIV/0!</v>
      </c>
      <c r="J85" s="65"/>
      <c r="K85" s="78">
        <f t="shared" si="25"/>
        <v>0</v>
      </c>
      <c r="L85" s="45"/>
      <c r="M85" s="79">
        <f t="shared" si="26"/>
        <v>0</v>
      </c>
      <c r="N85" s="65"/>
      <c r="O85" s="78">
        <f t="shared" si="27"/>
        <v>0</v>
      </c>
      <c r="P85" s="45"/>
      <c r="Q85" s="79">
        <f t="shared" si="28"/>
        <v>0</v>
      </c>
      <c r="R85" s="65"/>
      <c r="S85" s="78">
        <f t="shared" si="29"/>
        <v>0</v>
      </c>
      <c r="T85" s="45"/>
      <c r="U85" s="79">
        <f t="shared" si="30"/>
        <v>0</v>
      </c>
      <c r="V85" s="65"/>
      <c r="W85" s="78">
        <f t="shared" si="31"/>
        <v>0</v>
      </c>
      <c r="X85" s="45"/>
      <c r="Y85" s="79">
        <f t="shared" si="32"/>
        <v>0</v>
      </c>
      <c r="Z85" s="65"/>
      <c r="AA85" s="78">
        <f t="shared" si="33"/>
        <v>0</v>
      </c>
      <c r="AB85" s="45"/>
      <c r="AC85" s="79">
        <f t="shared" si="34"/>
        <v>0</v>
      </c>
      <c r="AD85" s="65"/>
      <c r="AE85" s="78">
        <f t="shared" si="35"/>
        <v>0</v>
      </c>
      <c r="AF85" s="45"/>
      <c r="AG85" s="79">
        <f t="shared" si="36"/>
        <v>0</v>
      </c>
      <c r="AH85" s="2"/>
      <c r="AI85" s="2"/>
      <c r="AJ85" s="2"/>
      <c r="AK85" s="2"/>
      <c r="AL85" s="2"/>
    </row>
    <row r="86" spans="1:38" ht="16.5" customHeight="1" outlineLevel="1">
      <c r="A86" s="12">
        <v>1801133</v>
      </c>
      <c r="B86" s="18" t="s">
        <v>67</v>
      </c>
      <c r="C86" s="14">
        <v>201520</v>
      </c>
      <c r="D86" s="45">
        <v>0</v>
      </c>
      <c r="E86" s="46">
        <f t="shared" si="20"/>
        <v>0</v>
      </c>
      <c r="F86" s="46">
        <f t="shared" si="21"/>
        <v>0</v>
      </c>
      <c r="G86" s="46">
        <f t="shared" si="22"/>
        <v>0</v>
      </c>
      <c r="H86" s="53" t="e">
        <f t="shared" si="23"/>
        <v>#DIV/0!</v>
      </c>
      <c r="I86" s="54" t="e">
        <f t="shared" si="24"/>
        <v>#DIV/0!</v>
      </c>
      <c r="J86" s="65"/>
      <c r="K86" s="78">
        <f t="shared" si="25"/>
        <v>0</v>
      </c>
      <c r="L86" s="45"/>
      <c r="M86" s="79">
        <f t="shared" si="26"/>
        <v>0</v>
      </c>
      <c r="N86" s="65"/>
      <c r="O86" s="78">
        <f t="shared" si="27"/>
        <v>0</v>
      </c>
      <c r="P86" s="45"/>
      <c r="Q86" s="79">
        <f t="shared" si="28"/>
        <v>0</v>
      </c>
      <c r="R86" s="65"/>
      <c r="S86" s="78">
        <f t="shared" si="29"/>
        <v>0</v>
      </c>
      <c r="T86" s="45"/>
      <c r="U86" s="79">
        <f t="shared" si="30"/>
        <v>0</v>
      </c>
      <c r="V86" s="65"/>
      <c r="W86" s="78">
        <f t="shared" si="31"/>
        <v>0</v>
      </c>
      <c r="X86" s="45"/>
      <c r="Y86" s="79">
        <f t="shared" si="32"/>
        <v>0</v>
      </c>
      <c r="Z86" s="65"/>
      <c r="AA86" s="78">
        <f t="shared" si="33"/>
        <v>0</v>
      </c>
      <c r="AB86" s="45"/>
      <c r="AC86" s="79">
        <f t="shared" si="34"/>
        <v>0</v>
      </c>
      <c r="AD86" s="65"/>
      <c r="AE86" s="78">
        <f t="shared" si="35"/>
        <v>0</v>
      </c>
      <c r="AF86" s="45"/>
      <c r="AG86" s="79">
        <f t="shared" si="36"/>
        <v>0</v>
      </c>
      <c r="AH86" s="2"/>
      <c r="AI86" s="2"/>
      <c r="AJ86" s="2"/>
      <c r="AK86" s="2"/>
      <c r="AL86" s="2"/>
    </row>
    <row r="87" spans="1:38" ht="16.5" customHeight="1" outlineLevel="1">
      <c r="A87" s="12">
        <v>1801125</v>
      </c>
      <c r="B87" s="18" t="s">
        <v>68</v>
      </c>
      <c r="C87" s="14">
        <v>145730</v>
      </c>
      <c r="D87" s="45">
        <v>0</v>
      </c>
      <c r="E87" s="46">
        <f t="shared" si="20"/>
        <v>0</v>
      </c>
      <c r="F87" s="46">
        <f t="shared" si="21"/>
        <v>0</v>
      </c>
      <c r="G87" s="46">
        <f t="shared" si="22"/>
        <v>0</v>
      </c>
      <c r="H87" s="53" t="e">
        <f t="shared" si="23"/>
        <v>#DIV/0!</v>
      </c>
      <c r="I87" s="54" t="e">
        <f t="shared" si="24"/>
        <v>#DIV/0!</v>
      </c>
      <c r="J87" s="65"/>
      <c r="K87" s="78">
        <f t="shared" si="25"/>
        <v>0</v>
      </c>
      <c r="L87" s="45"/>
      <c r="M87" s="79">
        <f t="shared" si="26"/>
        <v>0</v>
      </c>
      <c r="N87" s="65"/>
      <c r="O87" s="78">
        <f t="shared" si="27"/>
        <v>0</v>
      </c>
      <c r="P87" s="45"/>
      <c r="Q87" s="79">
        <f t="shared" si="28"/>
        <v>0</v>
      </c>
      <c r="R87" s="65"/>
      <c r="S87" s="78">
        <f t="shared" si="29"/>
        <v>0</v>
      </c>
      <c r="T87" s="45"/>
      <c r="U87" s="79">
        <f t="shared" si="30"/>
        <v>0</v>
      </c>
      <c r="V87" s="65"/>
      <c r="W87" s="78">
        <f t="shared" si="31"/>
        <v>0</v>
      </c>
      <c r="X87" s="45"/>
      <c r="Y87" s="79">
        <f t="shared" si="32"/>
        <v>0</v>
      </c>
      <c r="Z87" s="65"/>
      <c r="AA87" s="78">
        <f t="shared" si="33"/>
        <v>0</v>
      </c>
      <c r="AB87" s="45"/>
      <c r="AC87" s="79">
        <f t="shared" si="34"/>
        <v>0</v>
      </c>
      <c r="AD87" s="65"/>
      <c r="AE87" s="78">
        <f t="shared" si="35"/>
        <v>0</v>
      </c>
      <c r="AF87" s="45"/>
      <c r="AG87" s="79">
        <f t="shared" si="36"/>
        <v>0</v>
      </c>
      <c r="AH87" s="2"/>
      <c r="AI87" s="2"/>
      <c r="AJ87" s="2"/>
      <c r="AK87" s="2"/>
      <c r="AL87" s="2"/>
    </row>
    <row r="88" spans="1:38" ht="16.5" customHeight="1" outlineLevel="1">
      <c r="A88" s="12">
        <v>1801036</v>
      </c>
      <c r="B88" s="18" t="s">
        <v>69</v>
      </c>
      <c r="C88" s="14">
        <v>299220</v>
      </c>
      <c r="D88" s="45">
        <v>0</v>
      </c>
      <c r="E88" s="46">
        <f t="shared" si="20"/>
        <v>0</v>
      </c>
      <c r="F88" s="46">
        <f t="shared" si="21"/>
        <v>0</v>
      </c>
      <c r="G88" s="46">
        <f t="shared" si="22"/>
        <v>0</v>
      </c>
      <c r="H88" s="53" t="e">
        <f t="shared" si="23"/>
        <v>#DIV/0!</v>
      </c>
      <c r="I88" s="54" t="e">
        <f t="shared" si="24"/>
        <v>#DIV/0!</v>
      </c>
      <c r="J88" s="65"/>
      <c r="K88" s="78">
        <f t="shared" si="25"/>
        <v>0</v>
      </c>
      <c r="L88" s="45"/>
      <c r="M88" s="79">
        <f t="shared" si="26"/>
        <v>0</v>
      </c>
      <c r="N88" s="65"/>
      <c r="O88" s="78">
        <f t="shared" si="27"/>
        <v>0</v>
      </c>
      <c r="P88" s="45"/>
      <c r="Q88" s="79">
        <f t="shared" si="28"/>
        <v>0</v>
      </c>
      <c r="R88" s="65"/>
      <c r="S88" s="78">
        <f t="shared" si="29"/>
        <v>0</v>
      </c>
      <c r="T88" s="45"/>
      <c r="U88" s="79">
        <f t="shared" si="30"/>
        <v>0</v>
      </c>
      <c r="V88" s="65"/>
      <c r="W88" s="78">
        <f t="shared" si="31"/>
        <v>0</v>
      </c>
      <c r="X88" s="45"/>
      <c r="Y88" s="79">
        <f t="shared" si="32"/>
        <v>0</v>
      </c>
      <c r="Z88" s="65"/>
      <c r="AA88" s="78">
        <f t="shared" si="33"/>
        <v>0</v>
      </c>
      <c r="AB88" s="45"/>
      <c r="AC88" s="79">
        <f t="shared" si="34"/>
        <v>0</v>
      </c>
      <c r="AD88" s="65"/>
      <c r="AE88" s="78">
        <f t="shared" si="35"/>
        <v>0</v>
      </c>
      <c r="AF88" s="45"/>
      <c r="AG88" s="79">
        <f t="shared" si="36"/>
        <v>0</v>
      </c>
      <c r="AH88" s="2"/>
      <c r="AI88" s="2"/>
      <c r="AJ88" s="2"/>
      <c r="AK88" s="2"/>
      <c r="AL88" s="2"/>
    </row>
    <row r="89" spans="1:38" ht="16.5" customHeight="1" outlineLevel="1">
      <c r="A89" s="12">
        <v>1801027</v>
      </c>
      <c r="B89" s="18" t="s">
        <v>70</v>
      </c>
      <c r="C89" s="14">
        <v>802620</v>
      </c>
      <c r="D89" s="45">
        <v>0</v>
      </c>
      <c r="E89" s="46">
        <f t="shared" si="20"/>
        <v>0</v>
      </c>
      <c r="F89" s="46">
        <f t="shared" si="21"/>
        <v>0</v>
      </c>
      <c r="G89" s="46">
        <f t="shared" si="22"/>
        <v>0</v>
      </c>
      <c r="H89" s="53" t="e">
        <f t="shared" si="23"/>
        <v>#DIV/0!</v>
      </c>
      <c r="I89" s="54" t="e">
        <f t="shared" si="24"/>
        <v>#DIV/0!</v>
      </c>
      <c r="J89" s="65"/>
      <c r="K89" s="78">
        <f t="shared" si="25"/>
        <v>0</v>
      </c>
      <c r="L89" s="45"/>
      <c r="M89" s="79">
        <f t="shared" si="26"/>
        <v>0</v>
      </c>
      <c r="N89" s="65"/>
      <c r="O89" s="78">
        <f t="shared" si="27"/>
        <v>0</v>
      </c>
      <c r="P89" s="45"/>
      <c r="Q89" s="79">
        <f t="shared" si="28"/>
        <v>0</v>
      </c>
      <c r="R89" s="65"/>
      <c r="S89" s="78">
        <f t="shared" si="29"/>
        <v>0</v>
      </c>
      <c r="T89" s="45"/>
      <c r="U89" s="79">
        <f t="shared" si="30"/>
        <v>0</v>
      </c>
      <c r="V89" s="65"/>
      <c r="W89" s="78">
        <f t="shared" si="31"/>
        <v>0</v>
      </c>
      <c r="X89" s="45"/>
      <c r="Y89" s="79">
        <f t="shared" si="32"/>
        <v>0</v>
      </c>
      <c r="Z89" s="65"/>
      <c r="AA89" s="78">
        <f t="shared" si="33"/>
        <v>0</v>
      </c>
      <c r="AB89" s="45"/>
      <c r="AC89" s="79">
        <f t="shared" si="34"/>
        <v>0</v>
      </c>
      <c r="AD89" s="65"/>
      <c r="AE89" s="78">
        <f t="shared" si="35"/>
        <v>0</v>
      </c>
      <c r="AF89" s="45"/>
      <c r="AG89" s="79">
        <f t="shared" si="36"/>
        <v>0</v>
      </c>
      <c r="AH89" s="2"/>
      <c r="AI89" s="2"/>
      <c r="AJ89" s="2"/>
      <c r="AK89" s="2"/>
      <c r="AL89" s="2"/>
    </row>
    <row r="90" spans="1:38" ht="16.5" customHeight="1" outlineLevel="1">
      <c r="A90" s="12">
        <v>1801045</v>
      </c>
      <c r="B90" s="18" t="s">
        <v>71</v>
      </c>
      <c r="C90" s="14">
        <v>204410</v>
      </c>
      <c r="D90" s="45">
        <v>0</v>
      </c>
      <c r="E90" s="46">
        <f t="shared" si="20"/>
        <v>0</v>
      </c>
      <c r="F90" s="46">
        <f t="shared" si="21"/>
        <v>0</v>
      </c>
      <c r="G90" s="46">
        <f t="shared" si="22"/>
        <v>0</v>
      </c>
      <c r="H90" s="53" t="e">
        <f t="shared" si="23"/>
        <v>#DIV/0!</v>
      </c>
      <c r="I90" s="54" t="e">
        <f t="shared" si="24"/>
        <v>#DIV/0!</v>
      </c>
      <c r="J90" s="65"/>
      <c r="K90" s="78">
        <f t="shared" si="25"/>
        <v>0</v>
      </c>
      <c r="L90" s="45"/>
      <c r="M90" s="79">
        <f t="shared" si="26"/>
        <v>0</v>
      </c>
      <c r="N90" s="65"/>
      <c r="O90" s="78">
        <f t="shared" si="27"/>
        <v>0</v>
      </c>
      <c r="P90" s="45"/>
      <c r="Q90" s="79">
        <f t="shared" si="28"/>
        <v>0</v>
      </c>
      <c r="R90" s="65"/>
      <c r="S90" s="78">
        <f t="shared" si="29"/>
        <v>0</v>
      </c>
      <c r="T90" s="45"/>
      <c r="U90" s="79">
        <f t="shared" si="30"/>
        <v>0</v>
      </c>
      <c r="V90" s="65"/>
      <c r="W90" s="78">
        <f t="shared" si="31"/>
        <v>0</v>
      </c>
      <c r="X90" s="45"/>
      <c r="Y90" s="79">
        <f t="shared" si="32"/>
        <v>0</v>
      </c>
      <c r="Z90" s="65"/>
      <c r="AA90" s="78">
        <f t="shared" si="33"/>
        <v>0</v>
      </c>
      <c r="AB90" s="45"/>
      <c r="AC90" s="79">
        <f t="shared" si="34"/>
        <v>0</v>
      </c>
      <c r="AD90" s="65"/>
      <c r="AE90" s="78">
        <f t="shared" si="35"/>
        <v>0</v>
      </c>
      <c r="AF90" s="45"/>
      <c r="AG90" s="79">
        <f t="shared" si="36"/>
        <v>0</v>
      </c>
      <c r="AH90" s="2"/>
      <c r="AI90" s="2"/>
      <c r="AJ90" s="2"/>
      <c r="AK90" s="2"/>
      <c r="AL90" s="2"/>
    </row>
    <row r="91" spans="1:38" ht="16.5" customHeight="1" outlineLevel="1">
      <c r="A91" s="12"/>
      <c r="B91" s="18"/>
      <c r="C91" s="14"/>
      <c r="D91" s="45"/>
      <c r="E91" s="46"/>
      <c r="F91" s="46"/>
      <c r="G91" s="46"/>
      <c r="H91" s="53"/>
      <c r="I91" s="54"/>
      <c r="J91" s="65"/>
      <c r="K91" s="78"/>
      <c r="L91" s="45"/>
      <c r="M91" s="79"/>
      <c r="N91" s="65"/>
      <c r="O91" s="78"/>
      <c r="P91" s="45"/>
      <c r="Q91" s="79"/>
      <c r="R91" s="65"/>
      <c r="S91" s="78"/>
      <c r="T91" s="45"/>
      <c r="U91" s="79"/>
      <c r="V91" s="65"/>
      <c r="W91" s="78"/>
      <c r="X91" s="45"/>
      <c r="Y91" s="79"/>
      <c r="Z91" s="65"/>
      <c r="AA91" s="78"/>
      <c r="AB91" s="45"/>
      <c r="AC91" s="79"/>
      <c r="AD91" s="65"/>
      <c r="AE91" s="78"/>
      <c r="AF91" s="45"/>
      <c r="AG91" s="79"/>
      <c r="AH91" s="2"/>
      <c r="AI91" s="2"/>
      <c r="AJ91" s="2"/>
      <c r="AK91" s="2"/>
      <c r="AL91" s="2"/>
    </row>
    <row r="92" spans="1:38" ht="16.5" customHeight="1" outlineLevel="1">
      <c r="A92" s="12">
        <v>1802047</v>
      </c>
      <c r="B92" s="18" t="s">
        <v>72</v>
      </c>
      <c r="C92" s="14">
        <v>4174230</v>
      </c>
      <c r="D92" s="45">
        <v>0</v>
      </c>
      <c r="E92" s="46">
        <f t="shared" si="20"/>
        <v>0</v>
      </c>
      <c r="F92" s="46">
        <f t="shared" si="21"/>
        <v>0</v>
      </c>
      <c r="G92" s="46">
        <f t="shared" si="22"/>
        <v>0</v>
      </c>
      <c r="H92" s="53" t="e">
        <f t="shared" si="23"/>
        <v>#DIV/0!</v>
      </c>
      <c r="I92" s="54" t="e">
        <f t="shared" si="24"/>
        <v>#DIV/0!</v>
      </c>
      <c r="J92" s="65"/>
      <c r="K92" s="78">
        <f t="shared" si="25"/>
        <v>0</v>
      </c>
      <c r="L92" s="45"/>
      <c r="M92" s="79">
        <f t="shared" si="26"/>
        <v>0</v>
      </c>
      <c r="N92" s="65"/>
      <c r="O92" s="78">
        <f t="shared" si="27"/>
        <v>0</v>
      </c>
      <c r="P92" s="45"/>
      <c r="Q92" s="79">
        <f t="shared" si="28"/>
        <v>0</v>
      </c>
      <c r="R92" s="65"/>
      <c r="S92" s="78">
        <f t="shared" si="29"/>
        <v>0</v>
      </c>
      <c r="T92" s="45"/>
      <c r="U92" s="79">
        <f t="shared" si="30"/>
        <v>0</v>
      </c>
      <c r="V92" s="65"/>
      <c r="W92" s="78">
        <f t="shared" si="31"/>
        <v>0</v>
      </c>
      <c r="X92" s="45"/>
      <c r="Y92" s="79">
        <f t="shared" si="32"/>
        <v>0</v>
      </c>
      <c r="Z92" s="65"/>
      <c r="AA92" s="78">
        <f t="shared" si="33"/>
        <v>0</v>
      </c>
      <c r="AB92" s="45"/>
      <c r="AC92" s="79">
        <f t="shared" si="34"/>
        <v>0</v>
      </c>
      <c r="AD92" s="65"/>
      <c r="AE92" s="78">
        <f t="shared" si="35"/>
        <v>0</v>
      </c>
      <c r="AF92" s="45"/>
      <c r="AG92" s="79">
        <f t="shared" si="36"/>
        <v>0</v>
      </c>
      <c r="AH92" s="2"/>
      <c r="AI92" s="2"/>
      <c r="AJ92" s="2"/>
      <c r="AK92" s="2"/>
      <c r="AL92" s="2"/>
    </row>
    <row r="93" spans="1:38" ht="16.5" customHeight="1" outlineLevel="1">
      <c r="A93" s="12"/>
      <c r="B93" s="18"/>
      <c r="C93" s="14"/>
      <c r="D93" s="45"/>
      <c r="E93" s="46"/>
      <c r="F93" s="46"/>
      <c r="G93" s="46"/>
      <c r="H93" s="53"/>
      <c r="I93" s="54"/>
      <c r="J93" s="65"/>
      <c r="K93" s="78"/>
      <c r="L93" s="45"/>
      <c r="M93" s="79"/>
      <c r="N93" s="65"/>
      <c r="O93" s="78"/>
      <c r="P93" s="45"/>
      <c r="Q93" s="79"/>
      <c r="R93" s="65"/>
      <c r="S93" s="78"/>
      <c r="T93" s="45"/>
      <c r="U93" s="79"/>
      <c r="V93" s="65"/>
      <c r="W93" s="78"/>
      <c r="X93" s="45"/>
      <c r="Y93" s="79"/>
      <c r="Z93" s="65"/>
      <c r="AA93" s="78"/>
      <c r="AB93" s="45"/>
      <c r="AC93" s="79"/>
      <c r="AD93" s="65"/>
      <c r="AE93" s="78"/>
      <c r="AF93" s="45"/>
      <c r="AG93" s="79"/>
      <c r="AH93" s="2"/>
      <c r="AI93" s="2"/>
      <c r="AJ93" s="2"/>
      <c r="AK93" s="2"/>
      <c r="AL93" s="2"/>
    </row>
    <row r="94" spans="1:38" ht="16.5" customHeight="1" outlineLevel="1">
      <c r="A94" s="12">
        <v>3401001</v>
      </c>
      <c r="B94" s="18" t="s">
        <v>73</v>
      </c>
      <c r="C94" s="14">
        <v>384060</v>
      </c>
      <c r="D94" s="45">
        <v>0</v>
      </c>
      <c r="E94" s="46">
        <f t="shared" si="20"/>
        <v>0</v>
      </c>
      <c r="F94" s="46">
        <f t="shared" si="21"/>
        <v>0</v>
      </c>
      <c r="G94" s="46">
        <f t="shared" si="22"/>
        <v>0</v>
      </c>
      <c r="H94" s="53" t="e">
        <f t="shared" si="23"/>
        <v>#DIV/0!</v>
      </c>
      <c r="I94" s="54" t="e">
        <f t="shared" si="24"/>
        <v>#DIV/0!</v>
      </c>
      <c r="J94" s="65"/>
      <c r="K94" s="78">
        <f t="shared" si="25"/>
        <v>0</v>
      </c>
      <c r="L94" s="45"/>
      <c r="M94" s="79">
        <f t="shared" si="26"/>
        <v>0</v>
      </c>
      <c r="N94" s="65"/>
      <c r="O94" s="78">
        <f t="shared" si="27"/>
        <v>0</v>
      </c>
      <c r="P94" s="45"/>
      <c r="Q94" s="79">
        <f t="shared" si="28"/>
        <v>0</v>
      </c>
      <c r="R94" s="65"/>
      <c r="S94" s="78">
        <f t="shared" si="29"/>
        <v>0</v>
      </c>
      <c r="T94" s="45"/>
      <c r="U94" s="79">
        <f t="shared" si="30"/>
        <v>0</v>
      </c>
      <c r="V94" s="65"/>
      <c r="W94" s="78">
        <f t="shared" si="31"/>
        <v>0</v>
      </c>
      <c r="X94" s="45"/>
      <c r="Y94" s="79">
        <f t="shared" si="32"/>
        <v>0</v>
      </c>
      <c r="Z94" s="65"/>
      <c r="AA94" s="78">
        <f t="shared" si="33"/>
        <v>0</v>
      </c>
      <c r="AB94" s="45"/>
      <c r="AC94" s="79">
        <f t="shared" si="34"/>
        <v>0</v>
      </c>
      <c r="AD94" s="65"/>
      <c r="AE94" s="78">
        <f t="shared" si="35"/>
        <v>0</v>
      </c>
      <c r="AF94" s="45"/>
      <c r="AG94" s="79">
        <f t="shared" si="36"/>
        <v>0</v>
      </c>
      <c r="AH94" s="2"/>
      <c r="AI94" s="2"/>
      <c r="AJ94" s="2"/>
      <c r="AK94" s="2"/>
      <c r="AL94" s="2"/>
    </row>
    <row r="95" spans="1:38" ht="16.5" customHeight="1" outlineLevel="1">
      <c r="A95" s="12">
        <v>3401002</v>
      </c>
      <c r="B95" s="18" t="s">
        <v>74</v>
      </c>
      <c r="C95" s="14">
        <v>488560</v>
      </c>
      <c r="D95" s="45">
        <v>0</v>
      </c>
      <c r="E95" s="46">
        <f t="shared" si="20"/>
        <v>0</v>
      </c>
      <c r="F95" s="46">
        <f t="shared" si="21"/>
        <v>0</v>
      </c>
      <c r="G95" s="46">
        <f t="shared" si="22"/>
        <v>0</v>
      </c>
      <c r="H95" s="53" t="e">
        <f t="shared" si="23"/>
        <v>#DIV/0!</v>
      </c>
      <c r="I95" s="54" t="e">
        <f t="shared" si="24"/>
        <v>#DIV/0!</v>
      </c>
      <c r="J95" s="65"/>
      <c r="K95" s="78">
        <f t="shared" si="25"/>
        <v>0</v>
      </c>
      <c r="L95" s="45"/>
      <c r="M95" s="79">
        <f t="shared" si="26"/>
        <v>0</v>
      </c>
      <c r="N95" s="65"/>
      <c r="O95" s="78">
        <f t="shared" si="27"/>
        <v>0</v>
      </c>
      <c r="P95" s="45"/>
      <c r="Q95" s="79">
        <f t="shared" si="28"/>
        <v>0</v>
      </c>
      <c r="R95" s="65"/>
      <c r="S95" s="78">
        <f t="shared" si="29"/>
        <v>0</v>
      </c>
      <c r="T95" s="45"/>
      <c r="U95" s="79">
        <f t="shared" si="30"/>
        <v>0</v>
      </c>
      <c r="V95" s="65"/>
      <c r="W95" s="78">
        <f t="shared" si="31"/>
        <v>0</v>
      </c>
      <c r="X95" s="45"/>
      <c r="Y95" s="79">
        <f t="shared" si="32"/>
        <v>0</v>
      </c>
      <c r="Z95" s="65"/>
      <c r="AA95" s="78">
        <f t="shared" si="33"/>
        <v>0</v>
      </c>
      <c r="AB95" s="45"/>
      <c r="AC95" s="79">
        <f t="shared" si="34"/>
        <v>0</v>
      </c>
      <c r="AD95" s="65"/>
      <c r="AE95" s="78">
        <f t="shared" si="35"/>
        <v>0</v>
      </c>
      <c r="AF95" s="45"/>
      <c r="AG95" s="79">
        <f t="shared" si="36"/>
        <v>0</v>
      </c>
      <c r="AH95" s="2"/>
      <c r="AI95" s="2"/>
      <c r="AJ95" s="2"/>
      <c r="AK95" s="2"/>
      <c r="AL95" s="2"/>
    </row>
    <row r="96" spans="1:38" ht="16.5" customHeight="1" outlineLevel="1">
      <c r="A96" s="12"/>
      <c r="B96" s="18"/>
      <c r="C96" s="14"/>
      <c r="D96" s="45"/>
      <c r="E96" s="46"/>
      <c r="F96" s="46"/>
      <c r="G96" s="46"/>
      <c r="H96" s="53"/>
      <c r="I96" s="54"/>
      <c r="J96" s="65"/>
      <c r="K96" s="78"/>
      <c r="L96" s="45"/>
      <c r="M96" s="79"/>
      <c r="N96" s="65"/>
      <c r="O96" s="78"/>
      <c r="P96" s="45"/>
      <c r="Q96" s="79"/>
      <c r="R96" s="65"/>
      <c r="S96" s="78"/>
      <c r="T96" s="45"/>
      <c r="U96" s="79"/>
      <c r="V96" s="65"/>
      <c r="W96" s="78"/>
      <c r="X96" s="45"/>
      <c r="Y96" s="79"/>
      <c r="Z96" s="65"/>
      <c r="AA96" s="78"/>
      <c r="AB96" s="45"/>
      <c r="AC96" s="79"/>
      <c r="AD96" s="65"/>
      <c r="AE96" s="78"/>
      <c r="AF96" s="45"/>
      <c r="AG96" s="79"/>
      <c r="AH96" s="2"/>
      <c r="AI96" s="2"/>
      <c r="AJ96" s="2"/>
      <c r="AK96" s="2"/>
      <c r="AL96" s="2"/>
    </row>
    <row r="97" spans="1:38" ht="16.5" customHeight="1" outlineLevel="1">
      <c r="A97" s="12"/>
      <c r="B97" s="16" t="s">
        <v>75</v>
      </c>
      <c r="C97" s="59"/>
      <c r="D97" s="45"/>
      <c r="E97" s="46"/>
      <c r="F97" s="46"/>
      <c r="G97" s="46"/>
      <c r="H97" s="53"/>
      <c r="I97" s="54"/>
      <c r="J97" s="65"/>
      <c r="K97" s="78"/>
      <c r="L97" s="45"/>
      <c r="M97" s="79"/>
      <c r="N97" s="65"/>
      <c r="O97" s="78"/>
      <c r="P97" s="45"/>
      <c r="Q97" s="79"/>
      <c r="R97" s="65"/>
      <c r="S97" s="78"/>
      <c r="T97" s="45"/>
      <c r="U97" s="79"/>
      <c r="V97" s="65"/>
      <c r="W97" s="78"/>
      <c r="X97" s="45"/>
      <c r="Y97" s="79"/>
      <c r="Z97" s="65"/>
      <c r="AA97" s="78"/>
      <c r="AB97" s="45"/>
      <c r="AC97" s="79"/>
      <c r="AD97" s="65"/>
      <c r="AE97" s="78"/>
      <c r="AF97" s="45"/>
      <c r="AG97" s="79"/>
      <c r="AH97" s="2"/>
      <c r="AI97" s="2"/>
      <c r="AJ97" s="2"/>
      <c r="AK97" s="2"/>
      <c r="AL97" s="2"/>
    </row>
    <row r="98" spans="1:38" ht="16.5" customHeight="1" outlineLevel="1">
      <c r="A98" s="12" t="s">
        <v>860</v>
      </c>
      <c r="B98" s="18" t="s">
        <v>76</v>
      </c>
      <c r="C98" s="14">
        <v>2047820</v>
      </c>
      <c r="D98" s="45">
        <v>0</v>
      </c>
      <c r="E98" s="46">
        <f t="shared" si="20"/>
        <v>0</v>
      </c>
      <c r="F98" s="46">
        <f t="shared" si="21"/>
        <v>0</v>
      </c>
      <c r="G98" s="46">
        <f t="shared" si="22"/>
        <v>0</v>
      </c>
      <c r="H98" s="53" t="e">
        <f t="shared" si="23"/>
        <v>#DIV/0!</v>
      </c>
      <c r="I98" s="54" t="e">
        <f t="shared" si="24"/>
        <v>#DIV/0!</v>
      </c>
      <c r="J98" s="65"/>
      <c r="K98" s="78">
        <f t="shared" si="25"/>
        <v>0</v>
      </c>
      <c r="L98" s="45"/>
      <c r="M98" s="79">
        <f t="shared" si="26"/>
        <v>0</v>
      </c>
      <c r="N98" s="65"/>
      <c r="O98" s="78">
        <f t="shared" si="27"/>
        <v>0</v>
      </c>
      <c r="P98" s="45"/>
      <c r="Q98" s="79">
        <f t="shared" si="28"/>
        <v>0</v>
      </c>
      <c r="R98" s="65"/>
      <c r="S98" s="78">
        <f t="shared" si="29"/>
        <v>0</v>
      </c>
      <c r="T98" s="45"/>
      <c r="U98" s="79">
        <f t="shared" si="30"/>
        <v>0</v>
      </c>
      <c r="V98" s="65"/>
      <c r="W98" s="78">
        <f t="shared" si="31"/>
        <v>0</v>
      </c>
      <c r="X98" s="45"/>
      <c r="Y98" s="79">
        <f t="shared" si="32"/>
        <v>0</v>
      </c>
      <c r="Z98" s="65"/>
      <c r="AA98" s="78">
        <f t="shared" si="33"/>
        <v>0</v>
      </c>
      <c r="AB98" s="45"/>
      <c r="AC98" s="79">
        <f t="shared" si="34"/>
        <v>0</v>
      </c>
      <c r="AD98" s="65"/>
      <c r="AE98" s="78">
        <f t="shared" si="35"/>
        <v>0</v>
      </c>
      <c r="AF98" s="45"/>
      <c r="AG98" s="79">
        <f t="shared" si="36"/>
        <v>0</v>
      </c>
      <c r="AH98" s="2"/>
      <c r="AI98" s="2"/>
      <c r="AJ98" s="2"/>
      <c r="AK98" s="2"/>
      <c r="AL98" s="2"/>
    </row>
    <row r="99" spans="1:38" ht="16.5" customHeight="1" outlineLevel="1">
      <c r="A99" s="12"/>
      <c r="B99" s="18"/>
      <c r="C99" s="14"/>
      <c r="D99" s="45"/>
      <c r="E99" s="46"/>
      <c r="F99" s="46"/>
      <c r="G99" s="46"/>
      <c r="H99" s="53"/>
      <c r="I99" s="54"/>
      <c r="J99" s="65"/>
      <c r="K99" s="78"/>
      <c r="L99" s="45"/>
      <c r="M99" s="79"/>
      <c r="N99" s="65"/>
      <c r="O99" s="78"/>
      <c r="P99" s="45"/>
      <c r="Q99" s="79"/>
      <c r="R99" s="65"/>
      <c r="S99" s="78"/>
      <c r="T99" s="45"/>
      <c r="U99" s="79"/>
      <c r="V99" s="65"/>
      <c r="W99" s="78"/>
      <c r="X99" s="45"/>
      <c r="Y99" s="79"/>
      <c r="Z99" s="65"/>
      <c r="AA99" s="78"/>
      <c r="AB99" s="45"/>
      <c r="AC99" s="79"/>
      <c r="AD99" s="65"/>
      <c r="AE99" s="78"/>
      <c r="AF99" s="45"/>
      <c r="AG99" s="79"/>
      <c r="AH99" s="2"/>
      <c r="AI99" s="2"/>
      <c r="AJ99" s="2"/>
      <c r="AK99" s="2"/>
      <c r="AL99" s="2"/>
    </row>
    <row r="100" spans="1:38" ht="16.5" customHeight="1" outlineLevel="1">
      <c r="A100" s="12"/>
      <c r="B100" s="16" t="s">
        <v>77</v>
      </c>
      <c r="C100" s="59"/>
      <c r="D100" s="45"/>
      <c r="E100" s="46"/>
      <c r="F100" s="46"/>
      <c r="G100" s="46"/>
      <c r="H100" s="53"/>
      <c r="I100" s="54"/>
      <c r="J100" s="65"/>
      <c r="K100" s="78"/>
      <c r="L100" s="45"/>
      <c r="M100" s="79"/>
      <c r="N100" s="65"/>
      <c r="O100" s="78"/>
      <c r="P100" s="45"/>
      <c r="Q100" s="79"/>
      <c r="R100" s="65"/>
      <c r="S100" s="78"/>
      <c r="T100" s="45"/>
      <c r="U100" s="79"/>
      <c r="V100" s="65"/>
      <c r="W100" s="78"/>
      <c r="X100" s="45"/>
      <c r="Y100" s="79"/>
      <c r="Z100" s="65"/>
      <c r="AA100" s="78"/>
      <c r="AB100" s="45"/>
      <c r="AC100" s="79"/>
      <c r="AD100" s="65"/>
      <c r="AE100" s="78"/>
      <c r="AF100" s="45"/>
      <c r="AG100" s="79"/>
      <c r="AH100" s="2"/>
      <c r="AI100" s="2"/>
      <c r="AJ100" s="2"/>
      <c r="AK100" s="2"/>
      <c r="AL100" s="2"/>
    </row>
    <row r="101" spans="1:38" ht="16.5" customHeight="1" outlineLevel="1">
      <c r="A101" s="12" t="s">
        <v>861</v>
      </c>
      <c r="B101" s="18" t="s">
        <v>78</v>
      </c>
      <c r="C101" s="14">
        <v>160440</v>
      </c>
      <c r="D101" s="45">
        <v>0</v>
      </c>
      <c r="E101" s="46">
        <f t="shared" si="20"/>
        <v>0</v>
      </c>
      <c r="F101" s="46">
        <f t="shared" si="21"/>
        <v>0</v>
      </c>
      <c r="G101" s="46">
        <f t="shared" si="22"/>
        <v>0</v>
      </c>
      <c r="H101" s="53" t="e">
        <f t="shared" si="23"/>
        <v>#DIV/0!</v>
      </c>
      <c r="I101" s="54" t="e">
        <f t="shared" si="24"/>
        <v>#DIV/0!</v>
      </c>
      <c r="J101" s="65"/>
      <c r="K101" s="78">
        <f t="shared" si="25"/>
        <v>0</v>
      </c>
      <c r="L101" s="45"/>
      <c r="M101" s="79">
        <f t="shared" si="26"/>
        <v>0</v>
      </c>
      <c r="N101" s="65"/>
      <c r="O101" s="78">
        <f t="shared" si="27"/>
        <v>0</v>
      </c>
      <c r="P101" s="45"/>
      <c r="Q101" s="79">
        <f t="shared" si="28"/>
        <v>0</v>
      </c>
      <c r="R101" s="65"/>
      <c r="S101" s="78">
        <f t="shared" si="29"/>
        <v>0</v>
      </c>
      <c r="T101" s="45"/>
      <c r="U101" s="79">
        <f t="shared" si="30"/>
        <v>0</v>
      </c>
      <c r="V101" s="65"/>
      <c r="W101" s="78">
        <f t="shared" si="31"/>
        <v>0</v>
      </c>
      <c r="X101" s="45"/>
      <c r="Y101" s="79">
        <f t="shared" si="32"/>
        <v>0</v>
      </c>
      <c r="Z101" s="65"/>
      <c r="AA101" s="78">
        <f t="shared" si="33"/>
        <v>0</v>
      </c>
      <c r="AB101" s="45"/>
      <c r="AC101" s="79">
        <f t="shared" si="34"/>
        <v>0</v>
      </c>
      <c r="AD101" s="65"/>
      <c r="AE101" s="78">
        <f t="shared" si="35"/>
        <v>0</v>
      </c>
      <c r="AF101" s="45"/>
      <c r="AG101" s="79">
        <f t="shared" si="36"/>
        <v>0</v>
      </c>
      <c r="AH101" s="2"/>
      <c r="AI101" s="2"/>
      <c r="AJ101" s="2"/>
      <c r="AK101" s="2"/>
      <c r="AL101" s="2"/>
    </row>
    <row r="102" spans="1:38" ht="16.5" customHeight="1" outlineLevel="1">
      <c r="A102" s="12"/>
      <c r="B102" s="18"/>
      <c r="C102" s="14"/>
      <c r="D102" s="45"/>
      <c r="E102" s="46"/>
      <c r="F102" s="46"/>
      <c r="G102" s="46"/>
      <c r="H102" s="53"/>
      <c r="I102" s="54"/>
      <c r="J102" s="65"/>
      <c r="K102" s="78"/>
      <c r="L102" s="45"/>
      <c r="M102" s="79"/>
      <c r="N102" s="65"/>
      <c r="O102" s="78"/>
      <c r="P102" s="45"/>
      <c r="Q102" s="79"/>
      <c r="R102" s="65"/>
      <c r="S102" s="78"/>
      <c r="T102" s="45"/>
      <c r="U102" s="79"/>
      <c r="V102" s="65"/>
      <c r="W102" s="78"/>
      <c r="X102" s="45"/>
      <c r="Y102" s="79"/>
      <c r="Z102" s="65"/>
      <c r="AA102" s="78"/>
      <c r="AB102" s="45"/>
      <c r="AC102" s="79"/>
      <c r="AD102" s="65"/>
      <c r="AE102" s="78"/>
      <c r="AF102" s="45"/>
      <c r="AG102" s="79"/>
      <c r="AH102" s="2"/>
      <c r="AI102" s="2"/>
      <c r="AJ102" s="2"/>
      <c r="AK102" s="2"/>
      <c r="AL102" s="2"/>
    </row>
    <row r="103" spans="1:38" ht="16.5" customHeight="1" outlineLevel="1">
      <c r="A103" s="12"/>
      <c r="B103" s="16" t="s">
        <v>79</v>
      </c>
      <c r="C103" s="59"/>
      <c r="D103" s="45"/>
      <c r="E103" s="46"/>
      <c r="F103" s="46"/>
      <c r="G103" s="46"/>
      <c r="H103" s="53"/>
      <c r="I103" s="54"/>
      <c r="J103" s="65"/>
      <c r="K103" s="78"/>
      <c r="L103" s="45"/>
      <c r="M103" s="79"/>
      <c r="N103" s="65"/>
      <c r="O103" s="78"/>
      <c r="P103" s="45"/>
      <c r="Q103" s="79"/>
      <c r="R103" s="65"/>
      <c r="S103" s="78"/>
      <c r="T103" s="45"/>
      <c r="U103" s="79"/>
      <c r="V103" s="65"/>
      <c r="W103" s="78"/>
      <c r="X103" s="45"/>
      <c r="Y103" s="79"/>
      <c r="Z103" s="65"/>
      <c r="AA103" s="78"/>
      <c r="AB103" s="45"/>
      <c r="AC103" s="79"/>
      <c r="AD103" s="65"/>
      <c r="AE103" s="78"/>
      <c r="AF103" s="45"/>
      <c r="AG103" s="79"/>
      <c r="AH103" s="2"/>
      <c r="AI103" s="2"/>
      <c r="AJ103" s="2"/>
      <c r="AK103" s="2"/>
      <c r="AL103" s="2"/>
    </row>
    <row r="104" spans="1:38" ht="16.5" customHeight="1" outlineLevel="1">
      <c r="A104" s="12"/>
      <c r="B104" s="20" t="s">
        <v>80</v>
      </c>
      <c r="C104" s="59"/>
      <c r="D104" s="45"/>
      <c r="E104" s="46"/>
      <c r="F104" s="46"/>
      <c r="G104" s="46"/>
      <c r="H104" s="53"/>
      <c r="I104" s="54"/>
      <c r="J104" s="65"/>
      <c r="K104" s="78"/>
      <c r="L104" s="45"/>
      <c r="M104" s="79"/>
      <c r="N104" s="65"/>
      <c r="O104" s="78"/>
      <c r="P104" s="45"/>
      <c r="Q104" s="79"/>
      <c r="R104" s="65"/>
      <c r="S104" s="78"/>
      <c r="T104" s="45"/>
      <c r="U104" s="79"/>
      <c r="V104" s="65"/>
      <c r="W104" s="78"/>
      <c r="X104" s="45"/>
      <c r="Y104" s="79"/>
      <c r="Z104" s="65"/>
      <c r="AA104" s="78"/>
      <c r="AB104" s="45"/>
      <c r="AC104" s="79"/>
      <c r="AD104" s="65"/>
      <c r="AE104" s="78"/>
      <c r="AF104" s="45"/>
      <c r="AG104" s="79"/>
      <c r="AH104" s="2"/>
      <c r="AI104" s="2"/>
      <c r="AJ104" s="2"/>
      <c r="AK104" s="2"/>
      <c r="AL104" s="2"/>
    </row>
    <row r="105" spans="1:38" ht="27.75" customHeight="1" outlineLevel="1">
      <c r="A105" s="12">
        <v>1704143</v>
      </c>
      <c r="B105" s="24" t="s">
        <v>81</v>
      </c>
      <c r="C105" s="14">
        <v>36417310</v>
      </c>
      <c r="D105" s="45">
        <v>0</v>
      </c>
      <c r="E105" s="46">
        <f t="shared" si="20"/>
        <v>0</v>
      </c>
      <c r="F105" s="46">
        <f t="shared" si="21"/>
        <v>0</v>
      </c>
      <c r="G105" s="46">
        <f t="shared" si="22"/>
        <v>0</v>
      </c>
      <c r="H105" s="53" t="e">
        <f t="shared" si="23"/>
        <v>#DIV/0!</v>
      </c>
      <c r="I105" s="54" t="e">
        <f t="shared" si="24"/>
        <v>#DIV/0!</v>
      </c>
      <c r="J105" s="65"/>
      <c r="K105" s="78">
        <f t="shared" si="25"/>
        <v>0</v>
      </c>
      <c r="L105" s="45"/>
      <c r="M105" s="79">
        <f t="shared" si="26"/>
        <v>0</v>
      </c>
      <c r="N105" s="65"/>
      <c r="O105" s="78">
        <f t="shared" si="27"/>
        <v>0</v>
      </c>
      <c r="P105" s="45"/>
      <c r="Q105" s="79">
        <f t="shared" si="28"/>
        <v>0</v>
      </c>
      <c r="R105" s="65"/>
      <c r="S105" s="78">
        <f t="shared" si="29"/>
        <v>0</v>
      </c>
      <c r="T105" s="45"/>
      <c r="U105" s="79">
        <f t="shared" si="30"/>
        <v>0</v>
      </c>
      <c r="V105" s="65"/>
      <c r="W105" s="78">
        <f t="shared" si="31"/>
        <v>0</v>
      </c>
      <c r="X105" s="45"/>
      <c r="Y105" s="79">
        <f t="shared" si="32"/>
        <v>0</v>
      </c>
      <c r="Z105" s="65"/>
      <c r="AA105" s="78">
        <f t="shared" si="33"/>
        <v>0</v>
      </c>
      <c r="AB105" s="45"/>
      <c r="AC105" s="79">
        <f t="shared" si="34"/>
        <v>0</v>
      </c>
      <c r="AD105" s="65"/>
      <c r="AE105" s="78">
        <f t="shared" si="35"/>
        <v>0</v>
      </c>
      <c r="AF105" s="45"/>
      <c r="AG105" s="79">
        <f t="shared" si="36"/>
        <v>0</v>
      </c>
      <c r="AH105" s="2"/>
      <c r="AI105" s="2"/>
      <c r="AJ105" s="2"/>
      <c r="AK105" s="2"/>
      <c r="AL105" s="2"/>
    </row>
    <row r="106" spans="1:38" ht="16.5" customHeight="1" outlineLevel="1">
      <c r="A106" s="12"/>
      <c r="B106" s="20" t="s">
        <v>82</v>
      </c>
      <c r="C106" s="59"/>
      <c r="D106" s="45"/>
      <c r="E106" s="46"/>
      <c r="F106" s="46"/>
      <c r="G106" s="46"/>
      <c r="H106" s="53"/>
      <c r="I106" s="54"/>
      <c r="J106" s="65"/>
      <c r="K106" s="78">
        <f t="shared" si="25"/>
        <v>0</v>
      </c>
      <c r="L106" s="45"/>
      <c r="M106" s="79">
        <f t="shared" si="26"/>
        <v>0</v>
      </c>
      <c r="N106" s="65"/>
      <c r="O106" s="78">
        <f t="shared" si="27"/>
        <v>0</v>
      </c>
      <c r="P106" s="45"/>
      <c r="Q106" s="79">
        <f t="shared" si="28"/>
        <v>0</v>
      </c>
      <c r="R106" s="65"/>
      <c r="S106" s="78">
        <f t="shared" si="29"/>
        <v>0</v>
      </c>
      <c r="T106" s="45"/>
      <c r="U106" s="79">
        <f t="shared" si="30"/>
        <v>0</v>
      </c>
      <c r="V106" s="65"/>
      <c r="W106" s="78">
        <f t="shared" si="31"/>
        <v>0</v>
      </c>
      <c r="X106" s="45"/>
      <c r="Y106" s="79">
        <f t="shared" si="32"/>
        <v>0</v>
      </c>
      <c r="Z106" s="65"/>
      <c r="AA106" s="78">
        <f t="shared" si="33"/>
        <v>0</v>
      </c>
      <c r="AB106" s="45"/>
      <c r="AC106" s="79">
        <f t="shared" si="34"/>
        <v>0</v>
      </c>
      <c r="AD106" s="65"/>
      <c r="AE106" s="78">
        <f t="shared" si="35"/>
        <v>0</v>
      </c>
      <c r="AF106" s="45"/>
      <c r="AG106" s="79">
        <f t="shared" si="36"/>
        <v>0</v>
      </c>
      <c r="AH106" s="2"/>
      <c r="AI106" s="2"/>
      <c r="AJ106" s="2"/>
      <c r="AK106" s="2"/>
      <c r="AL106" s="2"/>
    </row>
    <row r="107" spans="1:38" ht="16.5" customHeight="1" outlineLevel="1">
      <c r="A107" s="12">
        <v>1802110</v>
      </c>
      <c r="B107" s="18" t="s">
        <v>83</v>
      </c>
      <c r="C107" s="14">
        <v>9349440</v>
      </c>
      <c r="D107" s="45">
        <v>0</v>
      </c>
      <c r="E107" s="46">
        <f t="shared" si="20"/>
        <v>0</v>
      </c>
      <c r="F107" s="46">
        <f t="shared" si="21"/>
        <v>0</v>
      </c>
      <c r="G107" s="46">
        <f t="shared" si="22"/>
        <v>0</v>
      </c>
      <c r="H107" s="53" t="e">
        <f t="shared" si="23"/>
        <v>#DIV/0!</v>
      </c>
      <c r="I107" s="54" t="e">
        <f t="shared" si="24"/>
        <v>#DIV/0!</v>
      </c>
      <c r="J107" s="65"/>
      <c r="K107" s="78">
        <f t="shared" si="25"/>
        <v>0</v>
      </c>
      <c r="L107" s="45"/>
      <c r="M107" s="79">
        <f t="shared" si="26"/>
        <v>0</v>
      </c>
      <c r="N107" s="65"/>
      <c r="O107" s="78">
        <f t="shared" si="27"/>
        <v>0</v>
      </c>
      <c r="P107" s="45"/>
      <c r="Q107" s="79">
        <f t="shared" si="28"/>
        <v>0</v>
      </c>
      <c r="R107" s="65"/>
      <c r="S107" s="78">
        <f t="shared" si="29"/>
        <v>0</v>
      </c>
      <c r="T107" s="45"/>
      <c r="U107" s="79">
        <f t="shared" si="30"/>
        <v>0</v>
      </c>
      <c r="V107" s="65"/>
      <c r="W107" s="78">
        <f t="shared" si="31"/>
        <v>0</v>
      </c>
      <c r="X107" s="45"/>
      <c r="Y107" s="79">
        <f t="shared" si="32"/>
        <v>0</v>
      </c>
      <c r="Z107" s="65"/>
      <c r="AA107" s="78">
        <f t="shared" si="33"/>
        <v>0</v>
      </c>
      <c r="AB107" s="45"/>
      <c r="AC107" s="79">
        <f t="shared" si="34"/>
        <v>0</v>
      </c>
      <c r="AD107" s="65"/>
      <c r="AE107" s="78">
        <f t="shared" si="35"/>
        <v>0</v>
      </c>
      <c r="AF107" s="45"/>
      <c r="AG107" s="79">
        <f t="shared" si="36"/>
        <v>0</v>
      </c>
      <c r="AH107" s="2"/>
      <c r="AI107" s="2"/>
      <c r="AJ107" s="2"/>
      <c r="AK107" s="2"/>
      <c r="AL107" s="2"/>
    </row>
    <row r="108" spans="1:38" ht="16.5" customHeight="1" outlineLevel="1">
      <c r="A108" s="12">
        <v>1802111</v>
      </c>
      <c r="B108" s="18" t="s">
        <v>84</v>
      </c>
      <c r="C108" s="14">
        <v>7501530</v>
      </c>
      <c r="D108" s="45">
        <v>0</v>
      </c>
      <c r="E108" s="46">
        <f t="shared" si="20"/>
        <v>0</v>
      </c>
      <c r="F108" s="46">
        <f t="shared" si="21"/>
        <v>0</v>
      </c>
      <c r="G108" s="46">
        <f t="shared" si="22"/>
        <v>0</v>
      </c>
      <c r="H108" s="53" t="e">
        <f t="shared" si="23"/>
        <v>#DIV/0!</v>
      </c>
      <c r="I108" s="54" t="e">
        <f t="shared" si="24"/>
        <v>#DIV/0!</v>
      </c>
      <c r="J108" s="65"/>
      <c r="K108" s="78">
        <f t="shared" si="25"/>
        <v>0</v>
      </c>
      <c r="L108" s="45"/>
      <c r="M108" s="79">
        <f t="shared" si="26"/>
        <v>0</v>
      </c>
      <c r="N108" s="65"/>
      <c r="O108" s="78">
        <f t="shared" si="27"/>
        <v>0</v>
      </c>
      <c r="P108" s="45"/>
      <c r="Q108" s="79">
        <f t="shared" si="28"/>
        <v>0</v>
      </c>
      <c r="R108" s="65"/>
      <c r="S108" s="78">
        <f t="shared" si="29"/>
        <v>0</v>
      </c>
      <c r="T108" s="45"/>
      <c r="U108" s="79">
        <f t="shared" si="30"/>
        <v>0</v>
      </c>
      <c r="V108" s="65"/>
      <c r="W108" s="78">
        <f t="shared" si="31"/>
        <v>0</v>
      </c>
      <c r="X108" s="45"/>
      <c r="Y108" s="79">
        <f t="shared" si="32"/>
        <v>0</v>
      </c>
      <c r="Z108" s="65"/>
      <c r="AA108" s="78">
        <f t="shared" si="33"/>
        <v>0</v>
      </c>
      <c r="AB108" s="45"/>
      <c r="AC108" s="79">
        <f t="shared" si="34"/>
        <v>0</v>
      </c>
      <c r="AD108" s="65"/>
      <c r="AE108" s="78">
        <f t="shared" si="35"/>
        <v>0</v>
      </c>
      <c r="AF108" s="45"/>
      <c r="AG108" s="79">
        <f t="shared" si="36"/>
        <v>0</v>
      </c>
      <c r="AH108" s="2"/>
      <c r="AI108" s="2"/>
      <c r="AJ108" s="2"/>
      <c r="AK108" s="2"/>
      <c r="AL108" s="2"/>
    </row>
    <row r="109" spans="1:38" ht="16.5" customHeight="1" outlineLevel="1">
      <c r="A109" s="12">
        <v>1802112</v>
      </c>
      <c r="B109" s="18" t="s">
        <v>85</v>
      </c>
      <c r="C109" s="14">
        <v>3221060</v>
      </c>
      <c r="D109" s="45">
        <v>0</v>
      </c>
      <c r="E109" s="46">
        <f t="shared" si="20"/>
        <v>0</v>
      </c>
      <c r="F109" s="46">
        <f t="shared" si="21"/>
        <v>0</v>
      </c>
      <c r="G109" s="46">
        <f t="shared" si="22"/>
        <v>0</v>
      </c>
      <c r="H109" s="53" t="e">
        <f t="shared" si="23"/>
        <v>#DIV/0!</v>
      </c>
      <c r="I109" s="54" t="e">
        <f t="shared" si="24"/>
        <v>#DIV/0!</v>
      </c>
      <c r="J109" s="65"/>
      <c r="K109" s="78">
        <f t="shared" si="25"/>
        <v>0</v>
      </c>
      <c r="L109" s="45"/>
      <c r="M109" s="79">
        <f t="shared" si="26"/>
        <v>0</v>
      </c>
      <c r="N109" s="65"/>
      <c r="O109" s="78">
        <f t="shared" si="27"/>
        <v>0</v>
      </c>
      <c r="P109" s="45"/>
      <c r="Q109" s="79">
        <f t="shared" si="28"/>
        <v>0</v>
      </c>
      <c r="R109" s="65"/>
      <c r="S109" s="78">
        <f t="shared" si="29"/>
        <v>0</v>
      </c>
      <c r="T109" s="45"/>
      <c r="U109" s="79">
        <f t="shared" si="30"/>
        <v>0</v>
      </c>
      <c r="V109" s="65"/>
      <c r="W109" s="78">
        <f t="shared" si="31"/>
        <v>0</v>
      </c>
      <c r="X109" s="45"/>
      <c r="Y109" s="79">
        <f t="shared" si="32"/>
        <v>0</v>
      </c>
      <c r="Z109" s="65"/>
      <c r="AA109" s="78">
        <f t="shared" si="33"/>
        <v>0</v>
      </c>
      <c r="AB109" s="45"/>
      <c r="AC109" s="79">
        <f t="shared" si="34"/>
        <v>0</v>
      </c>
      <c r="AD109" s="65"/>
      <c r="AE109" s="78">
        <f t="shared" si="35"/>
        <v>0</v>
      </c>
      <c r="AF109" s="45"/>
      <c r="AG109" s="79">
        <f t="shared" si="36"/>
        <v>0</v>
      </c>
      <c r="AH109" s="2"/>
      <c r="AI109" s="2"/>
      <c r="AJ109" s="2"/>
      <c r="AK109" s="2"/>
      <c r="AL109" s="2"/>
    </row>
    <row r="110" spans="1:38" ht="27" customHeight="1" outlineLevel="1">
      <c r="A110" s="12">
        <v>1802100</v>
      </c>
      <c r="B110" s="18" t="s">
        <v>86</v>
      </c>
      <c r="C110" s="14">
        <v>31111010</v>
      </c>
      <c r="D110" s="45">
        <v>0</v>
      </c>
      <c r="E110" s="46">
        <f t="shared" si="20"/>
        <v>0</v>
      </c>
      <c r="F110" s="46">
        <f t="shared" si="21"/>
        <v>0</v>
      </c>
      <c r="G110" s="46">
        <f t="shared" si="22"/>
        <v>0</v>
      </c>
      <c r="H110" s="53" t="e">
        <f t="shared" si="23"/>
        <v>#DIV/0!</v>
      </c>
      <c r="I110" s="54" t="e">
        <f t="shared" si="24"/>
        <v>#DIV/0!</v>
      </c>
      <c r="J110" s="65"/>
      <c r="K110" s="78">
        <f t="shared" si="25"/>
        <v>0</v>
      </c>
      <c r="L110" s="45"/>
      <c r="M110" s="79">
        <f t="shared" si="26"/>
        <v>0</v>
      </c>
      <c r="N110" s="65"/>
      <c r="O110" s="78">
        <f t="shared" si="27"/>
        <v>0</v>
      </c>
      <c r="P110" s="45"/>
      <c r="Q110" s="79">
        <f t="shared" si="28"/>
        <v>0</v>
      </c>
      <c r="R110" s="65"/>
      <c r="S110" s="78">
        <f t="shared" si="29"/>
        <v>0</v>
      </c>
      <c r="T110" s="45"/>
      <c r="U110" s="79">
        <f t="shared" si="30"/>
        <v>0</v>
      </c>
      <c r="V110" s="65"/>
      <c r="W110" s="78">
        <f t="shared" si="31"/>
        <v>0</v>
      </c>
      <c r="X110" s="45"/>
      <c r="Y110" s="79">
        <f t="shared" si="32"/>
        <v>0</v>
      </c>
      <c r="Z110" s="65"/>
      <c r="AA110" s="78">
        <f t="shared" si="33"/>
        <v>0</v>
      </c>
      <c r="AB110" s="45"/>
      <c r="AC110" s="79">
        <f t="shared" si="34"/>
        <v>0</v>
      </c>
      <c r="AD110" s="65"/>
      <c r="AE110" s="78">
        <f t="shared" si="35"/>
        <v>0</v>
      </c>
      <c r="AF110" s="45"/>
      <c r="AG110" s="79">
        <f t="shared" si="36"/>
        <v>0</v>
      </c>
      <c r="AH110" s="2"/>
      <c r="AI110" s="2"/>
      <c r="AJ110" s="2"/>
      <c r="AK110" s="2"/>
      <c r="AL110" s="2"/>
    </row>
    <row r="111" spans="1:38" ht="16.5" customHeight="1" outlineLevel="1">
      <c r="A111" s="12">
        <v>1802113</v>
      </c>
      <c r="B111" s="18" t="s">
        <v>87</v>
      </c>
      <c r="C111" s="14">
        <v>2260170</v>
      </c>
      <c r="D111" s="45">
        <v>0</v>
      </c>
      <c r="E111" s="46">
        <f t="shared" si="20"/>
        <v>0</v>
      </c>
      <c r="F111" s="46">
        <f t="shared" si="21"/>
        <v>0</v>
      </c>
      <c r="G111" s="46">
        <f t="shared" si="22"/>
        <v>0</v>
      </c>
      <c r="H111" s="53" t="e">
        <f t="shared" si="23"/>
        <v>#DIV/0!</v>
      </c>
      <c r="I111" s="54" t="e">
        <f t="shared" si="24"/>
        <v>#DIV/0!</v>
      </c>
      <c r="J111" s="65"/>
      <c r="K111" s="78">
        <f t="shared" si="25"/>
        <v>0</v>
      </c>
      <c r="L111" s="45"/>
      <c r="M111" s="79">
        <f t="shared" si="26"/>
        <v>0</v>
      </c>
      <c r="N111" s="65"/>
      <c r="O111" s="78">
        <f t="shared" si="27"/>
        <v>0</v>
      </c>
      <c r="P111" s="45"/>
      <c r="Q111" s="79">
        <f t="shared" si="28"/>
        <v>0</v>
      </c>
      <c r="R111" s="65"/>
      <c r="S111" s="78">
        <f t="shared" si="29"/>
        <v>0</v>
      </c>
      <c r="T111" s="45"/>
      <c r="U111" s="79">
        <f t="shared" si="30"/>
        <v>0</v>
      </c>
      <c r="V111" s="65"/>
      <c r="W111" s="78">
        <f t="shared" si="31"/>
        <v>0</v>
      </c>
      <c r="X111" s="45"/>
      <c r="Y111" s="79">
        <f t="shared" si="32"/>
        <v>0</v>
      </c>
      <c r="Z111" s="65"/>
      <c r="AA111" s="78">
        <f t="shared" si="33"/>
        <v>0</v>
      </c>
      <c r="AB111" s="45"/>
      <c r="AC111" s="79">
        <f t="shared" si="34"/>
        <v>0</v>
      </c>
      <c r="AD111" s="65"/>
      <c r="AE111" s="78">
        <f t="shared" si="35"/>
        <v>0</v>
      </c>
      <c r="AF111" s="45"/>
      <c r="AG111" s="79">
        <f t="shared" si="36"/>
        <v>0</v>
      </c>
      <c r="AH111" s="2"/>
      <c r="AI111" s="2"/>
      <c r="AJ111" s="2"/>
      <c r="AK111" s="2"/>
      <c r="AL111" s="2"/>
    </row>
    <row r="112" spans="1:38" ht="16.5" customHeight="1" outlineLevel="1">
      <c r="A112" s="12">
        <v>1802114</v>
      </c>
      <c r="B112" s="18" t="s">
        <v>88</v>
      </c>
      <c r="C112" s="14">
        <v>630360</v>
      </c>
      <c r="D112" s="45">
        <v>0</v>
      </c>
      <c r="E112" s="46">
        <f t="shared" si="20"/>
        <v>0</v>
      </c>
      <c r="F112" s="46">
        <f t="shared" si="21"/>
        <v>0</v>
      </c>
      <c r="G112" s="46">
        <f t="shared" si="22"/>
        <v>0</v>
      </c>
      <c r="H112" s="53" t="e">
        <f t="shared" si="23"/>
        <v>#DIV/0!</v>
      </c>
      <c r="I112" s="54" t="e">
        <f t="shared" si="24"/>
        <v>#DIV/0!</v>
      </c>
      <c r="J112" s="65"/>
      <c r="K112" s="78">
        <f t="shared" si="25"/>
        <v>0</v>
      </c>
      <c r="L112" s="45"/>
      <c r="M112" s="79">
        <f t="shared" si="26"/>
        <v>0</v>
      </c>
      <c r="N112" s="65"/>
      <c r="O112" s="78">
        <f t="shared" si="27"/>
        <v>0</v>
      </c>
      <c r="P112" s="45"/>
      <c r="Q112" s="79">
        <f t="shared" si="28"/>
        <v>0</v>
      </c>
      <c r="R112" s="65"/>
      <c r="S112" s="78">
        <f t="shared" si="29"/>
        <v>0</v>
      </c>
      <c r="T112" s="45"/>
      <c r="U112" s="79">
        <f t="shared" si="30"/>
        <v>0</v>
      </c>
      <c r="V112" s="65"/>
      <c r="W112" s="78">
        <f t="shared" si="31"/>
        <v>0</v>
      </c>
      <c r="X112" s="45"/>
      <c r="Y112" s="79">
        <f t="shared" si="32"/>
        <v>0</v>
      </c>
      <c r="Z112" s="65"/>
      <c r="AA112" s="78">
        <f t="shared" si="33"/>
        <v>0</v>
      </c>
      <c r="AB112" s="45"/>
      <c r="AC112" s="79">
        <f t="shared" si="34"/>
        <v>0</v>
      </c>
      <c r="AD112" s="65"/>
      <c r="AE112" s="78">
        <f t="shared" si="35"/>
        <v>0</v>
      </c>
      <c r="AF112" s="45"/>
      <c r="AG112" s="79">
        <f t="shared" si="36"/>
        <v>0</v>
      </c>
      <c r="AH112" s="2"/>
      <c r="AI112" s="2"/>
      <c r="AJ112" s="2"/>
      <c r="AK112" s="2"/>
      <c r="AL112" s="2"/>
    </row>
    <row r="113" spans="1:38" ht="16.5" customHeight="1" outlineLevel="1">
      <c r="A113" s="12">
        <v>1802115</v>
      </c>
      <c r="B113" s="18" t="s">
        <v>89</v>
      </c>
      <c r="C113" s="14">
        <v>3032890</v>
      </c>
      <c r="D113" s="45">
        <v>0</v>
      </c>
      <c r="E113" s="46">
        <f t="shared" si="20"/>
        <v>0</v>
      </c>
      <c r="F113" s="46">
        <f t="shared" si="21"/>
        <v>0</v>
      </c>
      <c r="G113" s="46">
        <f t="shared" si="22"/>
        <v>0</v>
      </c>
      <c r="H113" s="53" t="e">
        <f t="shared" si="23"/>
        <v>#DIV/0!</v>
      </c>
      <c r="I113" s="54" t="e">
        <f t="shared" si="24"/>
        <v>#DIV/0!</v>
      </c>
      <c r="J113" s="65"/>
      <c r="K113" s="78">
        <f t="shared" si="25"/>
        <v>0</v>
      </c>
      <c r="L113" s="45"/>
      <c r="M113" s="79">
        <f t="shared" si="26"/>
        <v>0</v>
      </c>
      <c r="N113" s="65"/>
      <c r="O113" s="78">
        <f t="shared" si="27"/>
        <v>0</v>
      </c>
      <c r="P113" s="45"/>
      <c r="Q113" s="79">
        <f t="shared" si="28"/>
        <v>0</v>
      </c>
      <c r="R113" s="65"/>
      <c r="S113" s="78">
        <f t="shared" si="29"/>
        <v>0</v>
      </c>
      <c r="T113" s="45"/>
      <c r="U113" s="79">
        <f t="shared" si="30"/>
        <v>0</v>
      </c>
      <c r="V113" s="65"/>
      <c r="W113" s="78">
        <f t="shared" si="31"/>
        <v>0</v>
      </c>
      <c r="X113" s="45"/>
      <c r="Y113" s="79">
        <f t="shared" si="32"/>
        <v>0</v>
      </c>
      <c r="Z113" s="65"/>
      <c r="AA113" s="78">
        <f t="shared" si="33"/>
        <v>0</v>
      </c>
      <c r="AB113" s="45"/>
      <c r="AC113" s="79">
        <f t="shared" si="34"/>
        <v>0</v>
      </c>
      <c r="AD113" s="65"/>
      <c r="AE113" s="78">
        <f t="shared" si="35"/>
        <v>0</v>
      </c>
      <c r="AF113" s="45"/>
      <c r="AG113" s="79">
        <f t="shared" si="36"/>
        <v>0</v>
      </c>
      <c r="AH113" s="2"/>
      <c r="AI113" s="2"/>
      <c r="AJ113" s="2"/>
      <c r="AK113" s="2"/>
      <c r="AL113" s="2"/>
    </row>
    <row r="114" spans="1:38" ht="16.5" customHeight="1" outlineLevel="1">
      <c r="A114" s="12">
        <v>3903004</v>
      </c>
      <c r="B114" s="24" t="s">
        <v>90</v>
      </c>
      <c r="C114" s="14">
        <v>1517720</v>
      </c>
      <c r="D114" s="45">
        <v>0</v>
      </c>
      <c r="E114" s="46">
        <f t="shared" si="20"/>
        <v>0</v>
      </c>
      <c r="F114" s="46">
        <f t="shared" si="21"/>
        <v>0</v>
      </c>
      <c r="G114" s="46">
        <f t="shared" si="22"/>
        <v>0</v>
      </c>
      <c r="H114" s="53" t="e">
        <f t="shared" si="23"/>
        <v>#DIV/0!</v>
      </c>
      <c r="I114" s="54" t="e">
        <f t="shared" si="24"/>
        <v>#DIV/0!</v>
      </c>
      <c r="J114" s="65"/>
      <c r="K114" s="78">
        <f t="shared" si="25"/>
        <v>0</v>
      </c>
      <c r="L114" s="45"/>
      <c r="M114" s="79">
        <f t="shared" si="26"/>
        <v>0</v>
      </c>
      <c r="N114" s="65"/>
      <c r="O114" s="78">
        <f t="shared" si="27"/>
        <v>0</v>
      </c>
      <c r="P114" s="45"/>
      <c r="Q114" s="79">
        <f t="shared" si="28"/>
        <v>0</v>
      </c>
      <c r="R114" s="65"/>
      <c r="S114" s="78">
        <f t="shared" si="29"/>
        <v>0</v>
      </c>
      <c r="T114" s="45"/>
      <c r="U114" s="79">
        <f t="shared" si="30"/>
        <v>0</v>
      </c>
      <c r="V114" s="65"/>
      <c r="W114" s="78">
        <f t="shared" si="31"/>
        <v>0</v>
      </c>
      <c r="X114" s="45"/>
      <c r="Y114" s="79">
        <f t="shared" si="32"/>
        <v>0</v>
      </c>
      <c r="Z114" s="65"/>
      <c r="AA114" s="78">
        <f t="shared" si="33"/>
        <v>0</v>
      </c>
      <c r="AB114" s="45"/>
      <c r="AC114" s="79">
        <f t="shared" si="34"/>
        <v>0</v>
      </c>
      <c r="AD114" s="65"/>
      <c r="AE114" s="78">
        <f t="shared" si="35"/>
        <v>0</v>
      </c>
      <c r="AF114" s="45"/>
      <c r="AG114" s="79">
        <f t="shared" si="36"/>
        <v>0</v>
      </c>
      <c r="AH114" s="2"/>
      <c r="AI114" s="2"/>
      <c r="AJ114" s="2"/>
      <c r="AK114" s="2"/>
      <c r="AL114" s="2"/>
    </row>
    <row r="115" spans="1:38" ht="16.5" customHeight="1" outlineLevel="1">
      <c r="A115" s="12">
        <v>3903005</v>
      </c>
      <c r="B115" s="18" t="s">
        <v>91</v>
      </c>
      <c r="C115" s="14">
        <v>511220</v>
      </c>
      <c r="D115" s="45">
        <v>0</v>
      </c>
      <c r="E115" s="46">
        <f t="shared" si="20"/>
        <v>0</v>
      </c>
      <c r="F115" s="46">
        <f t="shared" si="21"/>
        <v>0</v>
      </c>
      <c r="G115" s="46">
        <f t="shared" si="22"/>
        <v>0</v>
      </c>
      <c r="H115" s="53" t="e">
        <f t="shared" si="23"/>
        <v>#DIV/0!</v>
      </c>
      <c r="I115" s="54" t="e">
        <f t="shared" si="24"/>
        <v>#DIV/0!</v>
      </c>
      <c r="J115" s="65"/>
      <c r="K115" s="78">
        <f t="shared" si="25"/>
        <v>0</v>
      </c>
      <c r="L115" s="45"/>
      <c r="M115" s="79">
        <f t="shared" si="26"/>
        <v>0</v>
      </c>
      <c r="N115" s="65"/>
      <c r="O115" s="78">
        <f t="shared" si="27"/>
        <v>0</v>
      </c>
      <c r="P115" s="45"/>
      <c r="Q115" s="79">
        <f t="shared" si="28"/>
        <v>0</v>
      </c>
      <c r="R115" s="65"/>
      <c r="S115" s="78">
        <f t="shared" si="29"/>
        <v>0</v>
      </c>
      <c r="T115" s="45"/>
      <c r="U115" s="79">
        <f t="shared" si="30"/>
        <v>0</v>
      </c>
      <c r="V115" s="65"/>
      <c r="W115" s="78">
        <f t="shared" si="31"/>
        <v>0</v>
      </c>
      <c r="X115" s="45"/>
      <c r="Y115" s="79">
        <f t="shared" si="32"/>
        <v>0</v>
      </c>
      <c r="Z115" s="65"/>
      <c r="AA115" s="78">
        <f t="shared" si="33"/>
        <v>0</v>
      </c>
      <c r="AB115" s="45"/>
      <c r="AC115" s="79">
        <f t="shared" si="34"/>
        <v>0</v>
      </c>
      <c r="AD115" s="65"/>
      <c r="AE115" s="78">
        <f t="shared" si="35"/>
        <v>0</v>
      </c>
      <c r="AF115" s="45"/>
      <c r="AG115" s="79">
        <f t="shared" si="36"/>
        <v>0</v>
      </c>
      <c r="AH115" s="2"/>
      <c r="AI115" s="2"/>
      <c r="AJ115" s="2"/>
      <c r="AK115" s="2"/>
      <c r="AL115" s="2"/>
    </row>
    <row r="116" spans="1:38" ht="16.5" customHeight="1" outlineLevel="1">
      <c r="A116" s="12"/>
      <c r="B116" s="20" t="s">
        <v>92</v>
      </c>
      <c r="C116" s="59"/>
      <c r="D116" s="45"/>
      <c r="E116" s="46"/>
      <c r="F116" s="46"/>
      <c r="G116" s="46"/>
      <c r="H116" s="53"/>
      <c r="I116" s="54"/>
      <c r="J116" s="65"/>
      <c r="K116" s="78"/>
      <c r="L116" s="45"/>
      <c r="M116" s="79"/>
      <c r="N116" s="65"/>
      <c r="O116" s="78"/>
      <c r="P116" s="45"/>
      <c r="Q116" s="79"/>
      <c r="R116" s="65"/>
      <c r="S116" s="78"/>
      <c r="T116" s="45"/>
      <c r="U116" s="79"/>
      <c r="V116" s="65"/>
      <c r="W116" s="78"/>
      <c r="X116" s="45"/>
      <c r="Y116" s="79"/>
      <c r="Z116" s="65"/>
      <c r="AA116" s="78"/>
      <c r="AB116" s="45"/>
      <c r="AC116" s="79"/>
      <c r="AD116" s="65"/>
      <c r="AE116" s="78"/>
      <c r="AF116" s="45"/>
      <c r="AG116" s="79"/>
      <c r="AH116" s="2"/>
      <c r="AI116" s="2"/>
      <c r="AJ116" s="2"/>
      <c r="AK116" s="2"/>
      <c r="AL116" s="2"/>
    </row>
    <row r="117" spans="1:38" ht="24.75" customHeight="1" outlineLevel="1">
      <c r="A117" s="12">
        <v>1703200</v>
      </c>
      <c r="B117" s="24" t="s">
        <v>93</v>
      </c>
      <c r="C117" s="278">
        <v>27426030</v>
      </c>
      <c r="D117" s="45">
        <v>0</v>
      </c>
      <c r="E117" s="46">
        <f t="shared" si="20"/>
        <v>0</v>
      </c>
      <c r="F117" s="46">
        <f t="shared" si="21"/>
        <v>0</v>
      </c>
      <c r="G117" s="46">
        <f t="shared" si="22"/>
        <v>0</v>
      </c>
      <c r="H117" s="53" t="e">
        <f t="shared" si="23"/>
        <v>#DIV/0!</v>
      </c>
      <c r="I117" s="54" t="e">
        <f t="shared" si="24"/>
        <v>#DIV/0!</v>
      </c>
      <c r="J117" s="65"/>
      <c r="K117" s="78">
        <f t="shared" si="25"/>
        <v>0</v>
      </c>
      <c r="L117" s="45"/>
      <c r="M117" s="79">
        <f t="shared" si="26"/>
        <v>0</v>
      </c>
      <c r="N117" s="65"/>
      <c r="O117" s="78">
        <f t="shared" si="27"/>
        <v>0</v>
      </c>
      <c r="P117" s="45"/>
      <c r="Q117" s="79">
        <f t="shared" si="28"/>
        <v>0</v>
      </c>
      <c r="R117" s="65"/>
      <c r="S117" s="78">
        <f t="shared" si="29"/>
        <v>0</v>
      </c>
      <c r="T117" s="45"/>
      <c r="U117" s="79">
        <f t="shared" si="30"/>
        <v>0</v>
      </c>
      <c r="V117" s="65"/>
      <c r="W117" s="78">
        <f t="shared" si="31"/>
        <v>0</v>
      </c>
      <c r="X117" s="45"/>
      <c r="Y117" s="79">
        <f t="shared" si="32"/>
        <v>0</v>
      </c>
      <c r="Z117" s="65"/>
      <c r="AA117" s="78">
        <f t="shared" si="33"/>
        <v>0</v>
      </c>
      <c r="AB117" s="45"/>
      <c r="AC117" s="79">
        <f t="shared" si="34"/>
        <v>0</v>
      </c>
      <c r="AD117" s="65"/>
      <c r="AE117" s="78">
        <f t="shared" si="35"/>
        <v>0</v>
      </c>
      <c r="AF117" s="45"/>
      <c r="AG117" s="79">
        <f t="shared" si="36"/>
        <v>0</v>
      </c>
      <c r="AH117" s="2"/>
      <c r="AI117" s="2"/>
      <c r="AJ117" s="2"/>
      <c r="AK117" s="2"/>
      <c r="AL117" s="2"/>
    </row>
    <row r="118" spans="1:38" ht="16.5" customHeight="1" outlineLevel="1">
      <c r="A118" s="12">
        <v>1703201</v>
      </c>
      <c r="B118" s="18" t="s">
        <v>94</v>
      </c>
      <c r="C118" s="278">
        <v>629780</v>
      </c>
      <c r="D118" s="45">
        <v>0</v>
      </c>
      <c r="E118" s="46">
        <f t="shared" si="20"/>
        <v>0</v>
      </c>
      <c r="F118" s="46">
        <f t="shared" si="21"/>
        <v>0</v>
      </c>
      <c r="G118" s="46">
        <f t="shared" si="22"/>
        <v>0</v>
      </c>
      <c r="H118" s="53" t="e">
        <f t="shared" si="23"/>
        <v>#DIV/0!</v>
      </c>
      <c r="I118" s="54" t="e">
        <f t="shared" si="24"/>
        <v>#DIV/0!</v>
      </c>
      <c r="J118" s="65"/>
      <c r="K118" s="78">
        <f t="shared" si="25"/>
        <v>0</v>
      </c>
      <c r="L118" s="45"/>
      <c r="M118" s="79">
        <f t="shared" si="26"/>
        <v>0</v>
      </c>
      <c r="N118" s="65"/>
      <c r="O118" s="78">
        <f t="shared" si="27"/>
        <v>0</v>
      </c>
      <c r="P118" s="45"/>
      <c r="Q118" s="79">
        <f t="shared" si="28"/>
        <v>0</v>
      </c>
      <c r="R118" s="65"/>
      <c r="S118" s="78">
        <f t="shared" si="29"/>
        <v>0</v>
      </c>
      <c r="T118" s="45"/>
      <c r="U118" s="79">
        <f t="shared" si="30"/>
        <v>0</v>
      </c>
      <c r="V118" s="65"/>
      <c r="W118" s="78">
        <f t="shared" si="31"/>
        <v>0</v>
      </c>
      <c r="X118" s="45"/>
      <c r="Y118" s="79">
        <f t="shared" si="32"/>
        <v>0</v>
      </c>
      <c r="Z118" s="65"/>
      <c r="AA118" s="78">
        <f t="shared" si="33"/>
        <v>0</v>
      </c>
      <c r="AB118" s="45"/>
      <c r="AC118" s="79">
        <f t="shared" si="34"/>
        <v>0</v>
      </c>
      <c r="AD118" s="65"/>
      <c r="AE118" s="78">
        <f t="shared" si="35"/>
        <v>0</v>
      </c>
      <c r="AF118" s="45"/>
      <c r="AG118" s="79">
        <f t="shared" si="36"/>
        <v>0</v>
      </c>
      <c r="AH118" s="2"/>
      <c r="AI118" s="2"/>
      <c r="AJ118" s="2"/>
      <c r="AK118" s="2"/>
      <c r="AL118" s="2"/>
    </row>
    <row r="119" spans="1:38" ht="16.5" customHeight="1" outlineLevel="1">
      <c r="A119" s="12"/>
      <c r="B119" s="20" t="s">
        <v>95</v>
      </c>
      <c r="C119" s="274"/>
      <c r="D119" s="45"/>
      <c r="E119" s="46"/>
      <c r="F119" s="46"/>
      <c r="G119" s="46"/>
      <c r="H119" s="53"/>
      <c r="I119" s="54"/>
      <c r="J119" s="65"/>
      <c r="K119" s="78"/>
      <c r="L119" s="45"/>
      <c r="M119" s="79"/>
      <c r="N119" s="65"/>
      <c r="O119" s="78"/>
      <c r="P119" s="45"/>
      <c r="Q119" s="79"/>
      <c r="R119" s="65"/>
      <c r="S119" s="78"/>
      <c r="T119" s="45"/>
      <c r="U119" s="79"/>
      <c r="V119" s="65"/>
      <c r="W119" s="78"/>
      <c r="X119" s="45"/>
      <c r="Y119" s="79"/>
      <c r="Z119" s="65"/>
      <c r="AA119" s="78"/>
      <c r="AB119" s="45"/>
      <c r="AC119" s="79"/>
      <c r="AD119" s="65"/>
      <c r="AE119" s="78"/>
      <c r="AF119" s="45"/>
      <c r="AG119" s="79"/>
      <c r="AH119" s="2"/>
      <c r="AI119" s="2"/>
      <c r="AJ119" s="2"/>
      <c r="AK119" s="2"/>
      <c r="AL119" s="2"/>
    </row>
    <row r="120" spans="1:38" ht="16.5" customHeight="1" outlineLevel="1">
      <c r="A120" s="12">
        <v>1202148</v>
      </c>
      <c r="B120" s="18" t="s">
        <v>96</v>
      </c>
      <c r="C120" s="278">
        <v>1524980</v>
      </c>
      <c r="D120" s="45">
        <v>0</v>
      </c>
      <c r="E120" s="46">
        <f t="shared" si="20"/>
        <v>0</v>
      </c>
      <c r="F120" s="46">
        <f t="shared" si="21"/>
        <v>0</v>
      </c>
      <c r="G120" s="46">
        <f t="shared" si="22"/>
        <v>0</v>
      </c>
      <c r="H120" s="53" t="e">
        <f t="shared" si="23"/>
        <v>#DIV/0!</v>
      </c>
      <c r="I120" s="54" t="e">
        <f t="shared" si="24"/>
        <v>#DIV/0!</v>
      </c>
      <c r="J120" s="65"/>
      <c r="K120" s="78">
        <f t="shared" si="25"/>
        <v>0</v>
      </c>
      <c r="L120" s="45"/>
      <c r="M120" s="79">
        <f t="shared" si="26"/>
        <v>0</v>
      </c>
      <c r="N120" s="65"/>
      <c r="O120" s="78">
        <f t="shared" si="27"/>
        <v>0</v>
      </c>
      <c r="P120" s="45"/>
      <c r="Q120" s="79">
        <f t="shared" si="28"/>
        <v>0</v>
      </c>
      <c r="R120" s="65"/>
      <c r="S120" s="78">
        <f t="shared" si="29"/>
        <v>0</v>
      </c>
      <c r="T120" s="45"/>
      <c r="U120" s="79">
        <f t="shared" si="30"/>
        <v>0</v>
      </c>
      <c r="V120" s="65"/>
      <c r="W120" s="78">
        <f t="shared" si="31"/>
        <v>0</v>
      </c>
      <c r="X120" s="45"/>
      <c r="Y120" s="79">
        <f t="shared" si="32"/>
        <v>0</v>
      </c>
      <c r="Z120" s="65"/>
      <c r="AA120" s="78">
        <f t="shared" si="33"/>
        <v>0</v>
      </c>
      <c r="AB120" s="45"/>
      <c r="AC120" s="79">
        <f t="shared" si="34"/>
        <v>0</v>
      </c>
      <c r="AD120" s="65"/>
      <c r="AE120" s="78">
        <f t="shared" si="35"/>
        <v>0</v>
      </c>
      <c r="AF120" s="45"/>
      <c r="AG120" s="79">
        <f t="shared" si="36"/>
        <v>0</v>
      </c>
      <c r="AH120" s="2"/>
      <c r="AI120" s="2"/>
      <c r="AJ120" s="2"/>
      <c r="AK120" s="2"/>
      <c r="AL120" s="2"/>
    </row>
    <row r="121" spans="1:38" ht="16.5" customHeight="1" outlineLevel="1">
      <c r="A121" s="12"/>
      <c r="B121" s="20" t="s">
        <v>97</v>
      </c>
      <c r="C121" s="279"/>
      <c r="D121" s="45"/>
      <c r="E121" s="46"/>
      <c r="F121" s="46"/>
      <c r="G121" s="46"/>
      <c r="H121" s="53"/>
      <c r="I121" s="54"/>
      <c r="J121" s="65"/>
      <c r="K121" s="78"/>
      <c r="L121" s="45"/>
      <c r="M121" s="79"/>
      <c r="N121" s="65"/>
      <c r="O121" s="78"/>
      <c r="P121" s="45"/>
      <c r="Q121" s="79"/>
      <c r="R121" s="65"/>
      <c r="S121" s="78"/>
      <c r="T121" s="45"/>
      <c r="U121" s="79"/>
      <c r="V121" s="65"/>
      <c r="W121" s="78"/>
      <c r="X121" s="45"/>
      <c r="Y121" s="79"/>
      <c r="Z121" s="65"/>
      <c r="AA121" s="78"/>
      <c r="AB121" s="45"/>
      <c r="AC121" s="79"/>
      <c r="AD121" s="65"/>
      <c r="AE121" s="78"/>
      <c r="AF121" s="45"/>
      <c r="AG121" s="79"/>
      <c r="AH121" s="2"/>
      <c r="AI121" s="2"/>
      <c r="AJ121" s="2"/>
      <c r="AK121" s="2"/>
      <c r="AL121" s="2"/>
    </row>
    <row r="122" spans="1:38" ht="16.5" customHeight="1" outlineLevel="1">
      <c r="A122" s="12" t="s">
        <v>862</v>
      </c>
      <c r="B122" s="18" t="s">
        <v>98</v>
      </c>
      <c r="C122" s="278">
        <v>908120</v>
      </c>
      <c r="D122" s="45">
        <v>0</v>
      </c>
      <c r="E122" s="46">
        <f t="shared" si="20"/>
        <v>0</v>
      </c>
      <c r="F122" s="46">
        <f t="shared" si="21"/>
        <v>0</v>
      </c>
      <c r="G122" s="46">
        <f t="shared" si="22"/>
        <v>0</v>
      </c>
      <c r="H122" s="53" t="e">
        <f t="shared" si="23"/>
        <v>#DIV/0!</v>
      </c>
      <c r="I122" s="54" t="e">
        <f t="shared" si="24"/>
        <v>#DIV/0!</v>
      </c>
      <c r="J122" s="65"/>
      <c r="K122" s="78">
        <f t="shared" si="25"/>
        <v>0</v>
      </c>
      <c r="L122" s="45"/>
      <c r="M122" s="79">
        <f t="shared" si="26"/>
        <v>0</v>
      </c>
      <c r="N122" s="65"/>
      <c r="O122" s="78">
        <f t="shared" si="27"/>
        <v>0</v>
      </c>
      <c r="P122" s="45"/>
      <c r="Q122" s="79">
        <f t="shared" si="28"/>
        <v>0</v>
      </c>
      <c r="R122" s="65"/>
      <c r="S122" s="78">
        <f t="shared" si="29"/>
        <v>0</v>
      </c>
      <c r="T122" s="45"/>
      <c r="U122" s="79">
        <f t="shared" si="30"/>
        <v>0</v>
      </c>
      <c r="V122" s="65"/>
      <c r="W122" s="78">
        <f t="shared" si="31"/>
        <v>0</v>
      </c>
      <c r="X122" s="45"/>
      <c r="Y122" s="79">
        <f t="shared" si="32"/>
        <v>0</v>
      </c>
      <c r="Z122" s="65"/>
      <c r="AA122" s="78">
        <f t="shared" si="33"/>
        <v>0</v>
      </c>
      <c r="AB122" s="45"/>
      <c r="AC122" s="79">
        <f t="shared" si="34"/>
        <v>0</v>
      </c>
      <c r="AD122" s="65"/>
      <c r="AE122" s="78">
        <f t="shared" si="35"/>
        <v>0</v>
      </c>
      <c r="AF122" s="45"/>
      <c r="AG122" s="79">
        <f t="shared" si="36"/>
        <v>0</v>
      </c>
      <c r="AH122" s="2"/>
      <c r="AI122" s="2"/>
      <c r="AJ122" s="2"/>
      <c r="AK122" s="2"/>
      <c r="AL122" s="2"/>
    </row>
    <row r="123" spans="1:38" ht="16.5" customHeight="1" outlineLevel="1">
      <c r="A123" s="12">
        <v>1802039</v>
      </c>
      <c r="B123" s="18" t="s">
        <v>99</v>
      </c>
      <c r="C123" s="278">
        <v>2412760</v>
      </c>
      <c r="D123" s="45">
        <v>0</v>
      </c>
      <c r="E123" s="46">
        <f t="shared" si="20"/>
        <v>0</v>
      </c>
      <c r="F123" s="46">
        <f t="shared" si="21"/>
        <v>0</v>
      </c>
      <c r="G123" s="46">
        <f t="shared" si="22"/>
        <v>0</v>
      </c>
      <c r="H123" s="53" t="e">
        <f t="shared" si="23"/>
        <v>#DIV/0!</v>
      </c>
      <c r="I123" s="54" t="e">
        <f t="shared" si="24"/>
        <v>#DIV/0!</v>
      </c>
      <c r="J123" s="65"/>
      <c r="K123" s="78">
        <f t="shared" si="25"/>
        <v>0</v>
      </c>
      <c r="L123" s="45"/>
      <c r="M123" s="79">
        <f t="shared" si="26"/>
        <v>0</v>
      </c>
      <c r="N123" s="65"/>
      <c r="O123" s="78">
        <f t="shared" si="27"/>
        <v>0</v>
      </c>
      <c r="P123" s="45"/>
      <c r="Q123" s="79">
        <f t="shared" si="28"/>
        <v>0</v>
      </c>
      <c r="R123" s="65"/>
      <c r="S123" s="78">
        <f t="shared" si="29"/>
        <v>0</v>
      </c>
      <c r="T123" s="45"/>
      <c r="U123" s="79">
        <f t="shared" si="30"/>
        <v>0</v>
      </c>
      <c r="V123" s="65"/>
      <c r="W123" s="78">
        <f t="shared" si="31"/>
        <v>0</v>
      </c>
      <c r="X123" s="45"/>
      <c r="Y123" s="79">
        <f t="shared" si="32"/>
        <v>0</v>
      </c>
      <c r="Z123" s="65"/>
      <c r="AA123" s="78">
        <f t="shared" si="33"/>
        <v>0</v>
      </c>
      <c r="AB123" s="45"/>
      <c r="AC123" s="79">
        <f t="shared" si="34"/>
        <v>0</v>
      </c>
      <c r="AD123" s="65"/>
      <c r="AE123" s="78">
        <f t="shared" si="35"/>
        <v>0</v>
      </c>
      <c r="AF123" s="45"/>
      <c r="AG123" s="79">
        <f t="shared" si="36"/>
        <v>0</v>
      </c>
      <c r="AH123" s="2"/>
      <c r="AI123" s="2"/>
      <c r="AJ123" s="2"/>
      <c r="AK123" s="2"/>
      <c r="AL123" s="2"/>
    </row>
    <row r="124" spans="1:38" ht="16.5" customHeight="1" outlineLevel="1">
      <c r="A124" s="12">
        <v>1704043</v>
      </c>
      <c r="B124" s="18" t="s">
        <v>100</v>
      </c>
      <c r="C124" s="278">
        <v>2412760</v>
      </c>
      <c r="D124" s="45">
        <v>0</v>
      </c>
      <c r="E124" s="46">
        <f t="shared" si="20"/>
        <v>0</v>
      </c>
      <c r="F124" s="46">
        <f t="shared" si="21"/>
        <v>0</v>
      </c>
      <c r="G124" s="46">
        <f t="shared" si="22"/>
        <v>0</v>
      </c>
      <c r="H124" s="53" t="e">
        <f t="shared" si="23"/>
        <v>#DIV/0!</v>
      </c>
      <c r="I124" s="54" t="e">
        <f t="shared" si="24"/>
        <v>#DIV/0!</v>
      </c>
      <c r="J124" s="65"/>
      <c r="K124" s="78">
        <f t="shared" si="25"/>
        <v>0</v>
      </c>
      <c r="L124" s="45"/>
      <c r="M124" s="79">
        <f t="shared" si="26"/>
        <v>0</v>
      </c>
      <c r="N124" s="65"/>
      <c r="O124" s="78">
        <f t="shared" si="27"/>
        <v>0</v>
      </c>
      <c r="P124" s="45"/>
      <c r="Q124" s="79">
        <f t="shared" si="28"/>
        <v>0</v>
      </c>
      <c r="R124" s="65"/>
      <c r="S124" s="78">
        <f t="shared" si="29"/>
        <v>0</v>
      </c>
      <c r="T124" s="45"/>
      <c r="U124" s="79">
        <f t="shared" si="30"/>
        <v>0</v>
      </c>
      <c r="V124" s="65"/>
      <c r="W124" s="78">
        <f t="shared" si="31"/>
        <v>0</v>
      </c>
      <c r="X124" s="45"/>
      <c r="Y124" s="79">
        <f t="shared" si="32"/>
        <v>0</v>
      </c>
      <c r="Z124" s="65"/>
      <c r="AA124" s="78">
        <f t="shared" si="33"/>
        <v>0</v>
      </c>
      <c r="AB124" s="45"/>
      <c r="AC124" s="79">
        <f t="shared" si="34"/>
        <v>0</v>
      </c>
      <c r="AD124" s="65"/>
      <c r="AE124" s="78">
        <f t="shared" si="35"/>
        <v>0</v>
      </c>
      <c r="AF124" s="45"/>
      <c r="AG124" s="79">
        <f t="shared" si="36"/>
        <v>0</v>
      </c>
      <c r="AH124" s="2"/>
      <c r="AI124" s="2"/>
      <c r="AJ124" s="2"/>
      <c r="AK124" s="2"/>
      <c r="AL124" s="2"/>
    </row>
    <row r="125" spans="1:38" ht="16.5" customHeight="1" outlineLevel="1">
      <c r="A125" s="12">
        <v>1703056</v>
      </c>
      <c r="B125" s="18" t="s">
        <v>101</v>
      </c>
      <c r="C125" s="278">
        <v>2624070</v>
      </c>
      <c r="D125" s="45">
        <v>0</v>
      </c>
      <c r="E125" s="46">
        <f t="shared" si="20"/>
        <v>0</v>
      </c>
      <c r="F125" s="46">
        <f t="shared" si="21"/>
        <v>0</v>
      </c>
      <c r="G125" s="46">
        <f t="shared" si="22"/>
        <v>0</v>
      </c>
      <c r="H125" s="53" t="e">
        <f t="shared" si="23"/>
        <v>#DIV/0!</v>
      </c>
      <c r="I125" s="54" t="e">
        <f t="shared" si="24"/>
        <v>#DIV/0!</v>
      </c>
      <c r="J125" s="65"/>
      <c r="K125" s="78">
        <f t="shared" si="25"/>
        <v>0</v>
      </c>
      <c r="L125" s="45"/>
      <c r="M125" s="79">
        <f t="shared" si="26"/>
        <v>0</v>
      </c>
      <c r="N125" s="65"/>
      <c r="O125" s="78">
        <f t="shared" si="27"/>
        <v>0</v>
      </c>
      <c r="P125" s="45"/>
      <c r="Q125" s="79">
        <f t="shared" si="28"/>
        <v>0</v>
      </c>
      <c r="R125" s="65"/>
      <c r="S125" s="78">
        <f t="shared" si="29"/>
        <v>0</v>
      </c>
      <c r="T125" s="45"/>
      <c r="U125" s="79">
        <f t="shared" si="30"/>
        <v>0</v>
      </c>
      <c r="V125" s="65"/>
      <c r="W125" s="78">
        <f t="shared" si="31"/>
        <v>0</v>
      </c>
      <c r="X125" s="45"/>
      <c r="Y125" s="79">
        <f t="shared" si="32"/>
        <v>0</v>
      </c>
      <c r="Z125" s="65"/>
      <c r="AA125" s="78">
        <f t="shared" si="33"/>
        <v>0</v>
      </c>
      <c r="AB125" s="45"/>
      <c r="AC125" s="79">
        <f t="shared" si="34"/>
        <v>0</v>
      </c>
      <c r="AD125" s="65"/>
      <c r="AE125" s="78">
        <f t="shared" si="35"/>
        <v>0</v>
      </c>
      <c r="AF125" s="45"/>
      <c r="AG125" s="79">
        <f t="shared" si="36"/>
        <v>0</v>
      </c>
      <c r="AH125" s="2"/>
      <c r="AI125" s="2"/>
      <c r="AJ125" s="2"/>
      <c r="AK125" s="2"/>
      <c r="AL125" s="2"/>
    </row>
    <row r="126" spans="1:38" ht="16.5" customHeight="1" outlineLevel="1">
      <c r="A126" s="12"/>
      <c r="B126" s="20" t="s">
        <v>102</v>
      </c>
      <c r="C126" s="59"/>
      <c r="D126" s="45"/>
      <c r="E126" s="46"/>
      <c r="F126" s="46"/>
      <c r="G126" s="46"/>
      <c r="H126" s="53"/>
      <c r="I126" s="54"/>
      <c r="J126" s="65"/>
      <c r="K126" s="78"/>
      <c r="L126" s="45"/>
      <c r="M126" s="79"/>
      <c r="N126" s="65"/>
      <c r="O126" s="78"/>
      <c r="P126" s="45"/>
      <c r="Q126" s="79"/>
      <c r="R126" s="65"/>
      <c r="S126" s="78"/>
      <c r="T126" s="45"/>
      <c r="U126" s="79"/>
      <c r="V126" s="65"/>
      <c r="W126" s="78"/>
      <c r="X126" s="45"/>
      <c r="Y126" s="79"/>
      <c r="Z126" s="65"/>
      <c r="AA126" s="78"/>
      <c r="AB126" s="45"/>
      <c r="AC126" s="79"/>
      <c r="AD126" s="65"/>
      <c r="AE126" s="78"/>
      <c r="AF126" s="45"/>
      <c r="AG126" s="79"/>
      <c r="AH126" s="2"/>
      <c r="AI126" s="2"/>
      <c r="AJ126" s="2"/>
      <c r="AK126" s="2"/>
      <c r="AL126" s="2"/>
    </row>
    <row r="127" spans="1:38" ht="16.5" customHeight="1" outlineLevel="1">
      <c r="A127" s="12">
        <v>3005002</v>
      </c>
      <c r="B127" s="18" t="s">
        <v>103</v>
      </c>
      <c r="C127" s="281">
        <v>382550</v>
      </c>
      <c r="D127" s="45">
        <v>0</v>
      </c>
      <c r="E127" s="46">
        <f t="shared" si="20"/>
        <v>0</v>
      </c>
      <c r="F127" s="46">
        <f t="shared" si="21"/>
        <v>0</v>
      </c>
      <c r="G127" s="46">
        <f t="shared" si="22"/>
        <v>0</v>
      </c>
      <c r="H127" s="53" t="e">
        <f t="shared" si="23"/>
        <v>#DIV/0!</v>
      </c>
      <c r="I127" s="54" t="e">
        <f t="shared" si="24"/>
        <v>#DIV/0!</v>
      </c>
      <c r="J127" s="65"/>
      <c r="K127" s="78">
        <f t="shared" si="25"/>
        <v>0</v>
      </c>
      <c r="L127" s="45"/>
      <c r="M127" s="79">
        <f t="shared" si="26"/>
        <v>0</v>
      </c>
      <c r="N127" s="65"/>
      <c r="O127" s="78">
        <f t="shared" si="27"/>
        <v>0</v>
      </c>
      <c r="P127" s="45"/>
      <c r="Q127" s="79">
        <f t="shared" si="28"/>
        <v>0</v>
      </c>
      <c r="R127" s="65"/>
      <c r="S127" s="78">
        <f t="shared" si="29"/>
        <v>0</v>
      </c>
      <c r="T127" s="45"/>
      <c r="U127" s="79">
        <f t="shared" si="30"/>
        <v>0</v>
      </c>
      <c r="V127" s="65"/>
      <c r="W127" s="78">
        <f t="shared" si="31"/>
        <v>0</v>
      </c>
      <c r="X127" s="45"/>
      <c r="Y127" s="79">
        <f t="shared" si="32"/>
        <v>0</v>
      </c>
      <c r="Z127" s="65"/>
      <c r="AA127" s="78">
        <f t="shared" si="33"/>
        <v>0</v>
      </c>
      <c r="AB127" s="45"/>
      <c r="AC127" s="79">
        <f t="shared" si="34"/>
        <v>0</v>
      </c>
      <c r="AD127" s="65"/>
      <c r="AE127" s="78">
        <f t="shared" si="35"/>
        <v>0</v>
      </c>
      <c r="AF127" s="45"/>
      <c r="AG127" s="79">
        <f t="shared" si="36"/>
        <v>0</v>
      </c>
      <c r="AH127" s="2"/>
      <c r="AI127" s="2"/>
      <c r="AJ127" s="2"/>
      <c r="AK127" s="2"/>
      <c r="AL127" s="2"/>
    </row>
    <row r="128" spans="1:38" ht="16.5" customHeight="1" outlineLevel="1">
      <c r="A128" s="12"/>
      <c r="B128" s="20" t="s">
        <v>104</v>
      </c>
      <c r="C128" s="275"/>
      <c r="D128" s="45"/>
      <c r="E128" s="46"/>
      <c r="F128" s="46"/>
      <c r="G128" s="46"/>
      <c r="H128" s="53"/>
      <c r="I128" s="54"/>
      <c r="J128" s="65"/>
      <c r="K128" s="78"/>
      <c r="L128" s="45"/>
      <c r="M128" s="79"/>
      <c r="N128" s="65"/>
      <c r="O128" s="78"/>
      <c r="P128" s="45"/>
      <c r="Q128" s="79"/>
      <c r="R128" s="65"/>
      <c r="S128" s="78"/>
      <c r="T128" s="45"/>
      <c r="U128" s="79"/>
      <c r="V128" s="65"/>
      <c r="W128" s="78"/>
      <c r="X128" s="45"/>
      <c r="Y128" s="79"/>
      <c r="Z128" s="65"/>
      <c r="AA128" s="78"/>
      <c r="AB128" s="45"/>
      <c r="AC128" s="79"/>
      <c r="AD128" s="65"/>
      <c r="AE128" s="78"/>
      <c r="AF128" s="45"/>
      <c r="AG128" s="79"/>
      <c r="AH128" s="2"/>
      <c r="AI128" s="2"/>
      <c r="AJ128" s="2"/>
      <c r="AK128" s="2"/>
      <c r="AL128" s="2"/>
    </row>
    <row r="129" spans="1:38" ht="16.5" customHeight="1" outlineLevel="1">
      <c r="A129" s="12" t="s">
        <v>863</v>
      </c>
      <c r="B129" s="18" t="s">
        <v>105</v>
      </c>
      <c r="C129" s="281">
        <v>386990</v>
      </c>
      <c r="D129" s="45">
        <v>0</v>
      </c>
      <c r="E129" s="46">
        <f t="shared" si="20"/>
        <v>0</v>
      </c>
      <c r="F129" s="46">
        <f t="shared" si="21"/>
        <v>0</v>
      </c>
      <c r="G129" s="46">
        <f t="shared" si="22"/>
        <v>0</v>
      </c>
      <c r="H129" s="53" t="e">
        <f t="shared" si="23"/>
        <v>#DIV/0!</v>
      </c>
      <c r="I129" s="54" t="e">
        <f t="shared" si="24"/>
        <v>#DIV/0!</v>
      </c>
      <c r="J129" s="65"/>
      <c r="K129" s="78">
        <f t="shared" si="25"/>
        <v>0</v>
      </c>
      <c r="L129" s="45"/>
      <c r="M129" s="79">
        <f t="shared" si="26"/>
        <v>0</v>
      </c>
      <c r="N129" s="65"/>
      <c r="O129" s="78">
        <f t="shared" si="27"/>
        <v>0</v>
      </c>
      <c r="P129" s="45"/>
      <c r="Q129" s="79">
        <f t="shared" si="28"/>
        <v>0</v>
      </c>
      <c r="R129" s="65"/>
      <c r="S129" s="78">
        <f t="shared" si="29"/>
        <v>0</v>
      </c>
      <c r="T129" s="45"/>
      <c r="U129" s="79">
        <f t="shared" si="30"/>
        <v>0</v>
      </c>
      <c r="V129" s="65"/>
      <c r="W129" s="78">
        <f t="shared" si="31"/>
        <v>0</v>
      </c>
      <c r="X129" s="45"/>
      <c r="Y129" s="79">
        <f t="shared" si="32"/>
        <v>0</v>
      </c>
      <c r="Z129" s="65"/>
      <c r="AA129" s="78">
        <f t="shared" si="33"/>
        <v>0</v>
      </c>
      <c r="AB129" s="45"/>
      <c r="AC129" s="79">
        <f t="shared" si="34"/>
        <v>0</v>
      </c>
      <c r="AD129" s="65"/>
      <c r="AE129" s="78">
        <f t="shared" si="35"/>
        <v>0</v>
      </c>
      <c r="AF129" s="45"/>
      <c r="AG129" s="79">
        <f t="shared" si="36"/>
        <v>0</v>
      </c>
      <c r="AH129" s="2"/>
      <c r="AI129" s="2"/>
      <c r="AJ129" s="2"/>
      <c r="AK129" s="2"/>
      <c r="AL129" s="2"/>
    </row>
    <row r="130" spans="1:38" ht="16.5" customHeight="1" outlineLevel="1">
      <c r="A130" s="12" t="s">
        <v>864</v>
      </c>
      <c r="B130" s="18" t="s">
        <v>106</v>
      </c>
      <c r="C130" s="281">
        <v>377420</v>
      </c>
      <c r="D130" s="45">
        <v>0</v>
      </c>
      <c r="E130" s="46">
        <f t="shared" si="20"/>
        <v>0</v>
      </c>
      <c r="F130" s="46">
        <f t="shared" si="21"/>
        <v>0</v>
      </c>
      <c r="G130" s="46">
        <f t="shared" si="22"/>
        <v>0</v>
      </c>
      <c r="H130" s="53" t="e">
        <f t="shared" si="23"/>
        <v>#DIV/0!</v>
      </c>
      <c r="I130" s="54" t="e">
        <f t="shared" si="24"/>
        <v>#DIV/0!</v>
      </c>
      <c r="J130" s="65"/>
      <c r="K130" s="78">
        <f t="shared" si="25"/>
        <v>0</v>
      </c>
      <c r="L130" s="45"/>
      <c r="M130" s="79">
        <f t="shared" si="26"/>
        <v>0</v>
      </c>
      <c r="N130" s="65"/>
      <c r="O130" s="78">
        <f t="shared" si="27"/>
        <v>0</v>
      </c>
      <c r="P130" s="45"/>
      <c r="Q130" s="79">
        <f t="shared" si="28"/>
        <v>0</v>
      </c>
      <c r="R130" s="65"/>
      <c r="S130" s="78">
        <f t="shared" si="29"/>
        <v>0</v>
      </c>
      <c r="T130" s="45"/>
      <c r="U130" s="79">
        <f t="shared" si="30"/>
        <v>0</v>
      </c>
      <c r="V130" s="65"/>
      <c r="W130" s="78">
        <f t="shared" si="31"/>
        <v>0</v>
      </c>
      <c r="X130" s="45"/>
      <c r="Y130" s="79">
        <f t="shared" si="32"/>
        <v>0</v>
      </c>
      <c r="Z130" s="65"/>
      <c r="AA130" s="78">
        <f t="shared" si="33"/>
        <v>0</v>
      </c>
      <c r="AB130" s="45"/>
      <c r="AC130" s="79">
        <f t="shared" si="34"/>
        <v>0</v>
      </c>
      <c r="AD130" s="65"/>
      <c r="AE130" s="78">
        <f t="shared" si="35"/>
        <v>0</v>
      </c>
      <c r="AF130" s="45"/>
      <c r="AG130" s="79">
        <f t="shared" si="36"/>
        <v>0</v>
      </c>
      <c r="AH130" s="2"/>
      <c r="AI130" s="2"/>
      <c r="AJ130" s="2"/>
      <c r="AK130" s="2"/>
      <c r="AL130" s="2"/>
    </row>
    <row r="131" spans="1:38" ht="16.5" customHeight="1" outlineLevel="1">
      <c r="A131" s="12" t="s">
        <v>865</v>
      </c>
      <c r="B131" s="18" t="s">
        <v>107</v>
      </c>
      <c r="C131" s="281">
        <v>777150</v>
      </c>
      <c r="D131" s="45">
        <v>0</v>
      </c>
      <c r="E131" s="46">
        <f t="shared" si="20"/>
        <v>0</v>
      </c>
      <c r="F131" s="46">
        <f t="shared" si="21"/>
        <v>0</v>
      </c>
      <c r="G131" s="46">
        <f t="shared" si="22"/>
        <v>0</v>
      </c>
      <c r="H131" s="53" t="e">
        <f t="shared" si="23"/>
        <v>#DIV/0!</v>
      </c>
      <c r="I131" s="54" t="e">
        <f t="shared" si="24"/>
        <v>#DIV/0!</v>
      </c>
      <c r="J131" s="65"/>
      <c r="K131" s="78">
        <f t="shared" si="25"/>
        <v>0</v>
      </c>
      <c r="L131" s="45"/>
      <c r="M131" s="79">
        <f t="shared" si="26"/>
        <v>0</v>
      </c>
      <c r="N131" s="65"/>
      <c r="O131" s="78">
        <f t="shared" si="27"/>
        <v>0</v>
      </c>
      <c r="P131" s="45"/>
      <c r="Q131" s="79">
        <f t="shared" si="28"/>
        <v>0</v>
      </c>
      <c r="R131" s="65"/>
      <c r="S131" s="78">
        <f t="shared" si="29"/>
        <v>0</v>
      </c>
      <c r="T131" s="45"/>
      <c r="U131" s="79">
        <f t="shared" si="30"/>
        <v>0</v>
      </c>
      <c r="V131" s="65"/>
      <c r="W131" s="78">
        <f t="shared" si="31"/>
        <v>0</v>
      </c>
      <c r="X131" s="45"/>
      <c r="Y131" s="79">
        <f t="shared" si="32"/>
        <v>0</v>
      </c>
      <c r="Z131" s="65"/>
      <c r="AA131" s="78">
        <f t="shared" si="33"/>
        <v>0</v>
      </c>
      <c r="AB131" s="45"/>
      <c r="AC131" s="79">
        <f t="shared" si="34"/>
        <v>0</v>
      </c>
      <c r="AD131" s="65"/>
      <c r="AE131" s="78">
        <f t="shared" si="35"/>
        <v>0</v>
      </c>
      <c r="AF131" s="45"/>
      <c r="AG131" s="79">
        <f t="shared" si="36"/>
        <v>0</v>
      </c>
      <c r="AH131" s="2"/>
      <c r="AI131" s="2"/>
      <c r="AJ131" s="2"/>
      <c r="AK131" s="2"/>
      <c r="AL131" s="2"/>
    </row>
    <row r="132" spans="1:38" ht="16.5" customHeight="1" outlineLevel="1">
      <c r="A132" s="12" t="s">
        <v>866</v>
      </c>
      <c r="B132" s="18" t="s">
        <v>108</v>
      </c>
      <c r="C132" s="281">
        <v>410390</v>
      </c>
      <c r="D132" s="45">
        <v>0</v>
      </c>
      <c r="E132" s="46">
        <f t="shared" si="20"/>
        <v>0</v>
      </c>
      <c r="F132" s="46">
        <f t="shared" si="21"/>
        <v>0</v>
      </c>
      <c r="G132" s="46">
        <f t="shared" si="22"/>
        <v>0</v>
      </c>
      <c r="H132" s="53" t="e">
        <f t="shared" si="23"/>
        <v>#DIV/0!</v>
      </c>
      <c r="I132" s="54" t="e">
        <f t="shared" si="24"/>
        <v>#DIV/0!</v>
      </c>
      <c r="J132" s="65"/>
      <c r="K132" s="78">
        <f t="shared" si="25"/>
        <v>0</v>
      </c>
      <c r="L132" s="45"/>
      <c r="M132" s="79">
        <f t="shared" si="26"/>
        <v>0</v>
      </c>
      <c r="N132" s="65"/>
      <c r="O132" s="78">
        <f t="shared" si="27"/>
        <v>0</v>
      </c>
      <c r="P132" s="45"/>
      <c r="Q132" s="79">
        <f t="shared" si="28"/>
        <v>0</v>
      </c>
      <c r="R132" s="65"/>
      <c r="S132" s="78">
        <f t="shared" si="29"/>
        <v>0</v>
      </c>
      <c r="T132" s="45"/>
      <c r="U132" s="79">
        <f t="shared" si="30"/>
        <v>0</v>
      </c>
      <c r="V132" s="65"/>
      <c r="W132" s="78">
        <f t="shared" si="31"/>
        <v>0</v>
      </c>
      <c r="X132" s="45"/>
      <c r="Y132" s="79">
        <f t="shared" si="32"/>
        <v>0</v>
      </c>
      <c r="Z132" s="65"/>
      <c r="AA132" s="78">
        <f t="shared" si="33"/>
        <v>0</v>
      </c>
      <c r="AB132" s="45"/>
      <c r="AC132" s="79">
        <f t="shared" si="34"/>
        <v>0</v>
      </c>
      <c r="AD132" s="65"/>
      <c r="AE132" s="78">
        <f t="shared" si="35"/>
        <v>0</v>
      </c>
      <c r="AF132" s="45"/>
      <c r="AG132" s="79">
        <f t="shared" si="36"/>
        <v>0</v>
      </c>
      <c r="AH132" s="2"/>
      <c r="AI132" s="2"/>
      <c r="AJ132" s="2"/>
      <c r="AK132" s="2"/>
      <c r="AL132" s="2"/>
    </row>
    <row r="133" spans="1:38" ht="16.5" customHeight="1" outlineLevel="1">
      <c r="A133" s="12" t="s">
        <v>867</v>
      </c>
      <c r="B133" s="18" t="s">
        <v>109</v>
      </c>
      <c r="C133" s="281">
        <v>247950</v>
      </c>
      <c r="D133" s="45">
        <v>0</v>
      </c>
      <c r="E133" s="46">
        <f t="shared" si="20"/>
        <v>0</v>
      </c>
      <c r="F133" s="46">
        <f t="shared" si="21"/>
        <v>0</v>
      </c>
      <c r="G133" s="46">
        <f t="shared" si="22"/>
        <v>0</v>
      </c>
      <c r="H133" s="53" t="e">
        <f t="shared" si="23"/>
        <v>#DIV/0!</v>
      </c>
      <c r="I133" s="54" t="e">
        <f t="shared" si="24"/>
        <v>#DIV/0!</v>
      </c>
      <c r="J133" s="65"/>
      <c r="K133" s="78">
        <f t="shared" si="25"/>
        <v>0</v>
      </c>
      <c r="L133" s="45"/>
      <c r="M133" s="79">
        <f t="shared" si="26"/>
        <v>0</v>
      </c>
      <c r="N133" s="65"/>
      <c r="O133" s="78">
        <f t="shared" si="27"/>
        <v>0</v>
      </c>
      <c r="P133" s="45"/>
      <c r="Q133" s="79">
        <f t="shared" si="28"/>
        <v>0</v>
      </c>
      <c r="R133" s="65"/>
      <c r="S133" s="78">
        <f t="shared" si="29"/>
        <v>0</v>
      </c>
      <c r="T133" s="45"/>
      <c r="U133" s="79">
        <f t="shared" si="30"/>
        <v>0</v>
      </c>
      <c r="V133" s="65"/>
      <c r="W133" s="78">
        <f t="shared" si="31"/>
        <v>0</v>
      </c>
      <c r="X133" s="45"/>
      <c r="Y133" s="79">
        <f t="shared" si="32"/>
        <v>0</v>
      </c>
      <c r="Z133" s="65"/>
      <c r="AA133" s="78">
        <f t="shared" si="33"/>
        <v>0</v>
      </c>
      <c r="AB133" s="45"/>
      <c r="AC133" s="79">
        <f t="shared" si="34"/>
        <v>0</v>
      </c>
      <c r="AD133" s="65"/>
      <c r="AE133" s="78">
        <f t="shared" si="35"/>
        <v>0</v>
      </c>
      <c r="AF133" s="45"/>
      <c r="AG133" s="79">
        <f t="shared" si="36"/>
        <v>0</v>
      </c>
      <c r="AH133" s="2"/>
      <c r="AI133" s="2"/>
      <c r="AJ133" s="2"/>
      <c r="AK133" s="2"/>
      <c r="AL133" s="2"/>
    </row>
    <row r="134" spans="1:38" ht="16.5" customHeight="1" outlineLevel="1">
      <c r="A134" s="12" t="s">
        <v>868</v>
      </c>
      <c r="B134" s="18" t="s">
        <v>110</v>
      </c>
      <c r="C134" s="281">
        <v>420160</v>
      </c>
      <c r="D134" s="45">
        <v>0</v>
      </c>
      <c r="E134" s="46">
        <f t="shared" si="20"/>
        <v>0</v>
      </c>
      <c r="F134" s="46">
        <f t="shared" si="21"/>
        <v>0</v>
      </c>
      <c r="G134" s="46">
        <f t="shared" si="22"/>
        <v>0</v>
      </c>
      <c r="H134" s="53" t="e">
        <f t="shared" si="23"/>
        <v>#DIV/0!</v>
      </c>
      <c r="I134" s="54" t="e">
        <f t="shared" si="24"/>
        <v>#DIV/0!</v>
      </c>
      <c r="J134" s="65"/>
      <c r="K134" s="78">
        <f t="shared" si="25"/>
        <v>0</v>
      </c>
      <c r="L134" s="45"/>
      <c r="M134" s="79">
        <f t="shared" si="26"/>
        <v>0</v>
      </c>
      <c r="N134" s="65"/>
      <c r="O134" s="78">
        <f t="shared" si="27"/>
        <v>0</v>
      </c>
      <c r="P134" s="45"/>
      <c r="Q134" s="79">
        <f t="shared" si="28"/>
        <v>0</v>
      </c>
      <c r="R134" s="65"/>
      <c r="S134" s="78">
        <f t="shared" si="29"/>
        <v>0</v>
      </c>
      <c r="T134" s="45"/>
      <c r="U134" s="79">
        <f t="shared" si="30"/>
        <v>0</v>
      </c>
      <c r="V134" s="65"/>
      <c r="W134" s="78">
        <f t="shared" si="31"/>
        <v>0</v>
      </c>
      <c r="X134" s="45"/>
      <c r="Y134" s="79">
        <f t="shared" si="32"/>
        <v>0</v>
      </c>
      <c r="Z134" s="65"/>
      <c r="AA134" s="78">
        <f t="shared" si="33"/>
        <v>0</v>
      </c>
      <c r="AB134" s="45"/>
      <c r="AC134" s="79">
        <f t="shared" si="34"/>
        <v>0</v>
      </c>
      <c r="AD134" s="65"/>
      <c r="AE134" s="78">
        <f t="shared" si="35"/>
        <v>0</v>
      </c>
      <c r="AF134" s="45"/>
      <c r="AG134" s="79">
        <f t="shared" si="36"/>
        <v>0</v>
      </c>
      <c r="AH134" s="2"/>
      <c r="AI134" s="2"/>
      <c r="AJ134" s="2"/>
      <c r="AK134" s="2"/>
      <c r="AL134" s="2"/>
    </row>
    <row r="135" spans="1:38" ht="16.5" customHeight="1" outlineLevel="1">
      <c r="A135" s="12" t="s">
        <v>869</v>
      </c>
      <c r="B135" s="18" t="s">
        <v>111</v>
      </c>
      <c r="C135" s="281">
        <v>703850</v>
      </c>
      <c r="D135" s="45">
        <v>0</v>
      </c>
      <c r="E135" s="46">
        <f t="shared" si="20"/>
        <v>0</v>
      </c>
      <c r="F135" s="46">
        <f t="shared" si="21"/>
        <v>0</v>
      </c>
      <c r="G135" s="46">
        <f t="shared" si="22"/>
        <v>0</v>
      </c>
      <c r="H135" s="53" t="e">
        <f t="shared" si="23"/>
        <v>#DIV/0!</v>
      </c>
      <c r="I135" s="54" t="e">
        <f t="shared" si="24"/>
        <v>#DIV/0!</v>
      </c>
      <c r="J135" s="65"/>
      <c r="K135" s="78">
        <f t="shared" si="25"/>
        <v>0</v>
      </c>
      <c r="L135" s="45"/>
      <c r="M135" s="79">
        <f t="shared" si="26"/>
        <v>0</v>
      </c>
      <c r="N135" s="65"/>
      <c r="O135" s="78">
        <f t="shared" si="27"/>
        <v>0</v>
      </c>
      <c r="P135" s="45"/>
      <c r="Q135" s="79">
        <f t="shared" si="28"/>
        <v>0</v>
      </c>
      <c r="R135" s="65"/>
      <c r="S135" s="78">
        <f t="shared" si="29"/>
        <v>0</v>
      </c>
      <c r="T135" s="45"/>
      <c r="U135" s="79">
        <f t="shared" si="30"/>
        <v>0</v>
      </c>
      <c r="V135" s="65"/>
      <c r="W135" s="78">
        <f t="shared" si="31"/>
        <v>0</v>
      </c>
      <c r="X135" s="45"/>
      <c r="Y135" s="79">
        <f t="shared" si="32"/>
        <v>0</v>
      </c>
      <c r="Z135" s="65"/>
      <c r="AA135" s="78">
        <f t="shared" si="33"/>
        <v>0</v>
      </c>
      <c r="AB135" s="45"/>
      <c r="AC135" s="79">
        <f t="shared" si="34"/>
        <v>0</v>
      </c>
      <c r="AD135" s="65"/>
      <c r="AE135" s="78">
        <f t="shared" si="35"/>
        <v>0</v>
      </c>
      <c r="AF135" s="45"/>
      <c r="AG135" s="79">
        <f t="shared" si="36"/>
        <v>0</v>
      </c>
      <c r="AH135" s="2"/>
      <c r="AI135" s="2"/>
      <c r="AJ135" s="2"/>
      <c r="AK135" s="2"/>
      <c r="AL135" s="2"/>
    </row>
    <row r="136" spans="1:38" ht="16.5" customHeight="1" outlineLevel="1">
      <c r="A136" s="12"/>
      <c r="B136" s="18"/>
      <c r="C136" s="14"/>
      <c r="D136" s="45"/>
      <c r="E136" s="46"/>
      <c r="F136" s="46"/>
      <c r="G136" s="46"/>
      <c r="H136" s="53"/>
      <c r="I136" s="54"/>
      <c r="J136" s="65"/>
      <c r="K136" s="78"/>
      <c r="L136" s="45"/>
      <c r="M136" s="79"/>
      <c r="N136" s="65"/>
      <c r="O136" s="78"/>
      <c r="P136" s="45"/>
      <c r="Q136" s="79"/>
      <c r="R136" s="65"/>
      <c r="S136" s="78"/>
      <c r="T136" s="45"/>
      <c r="U136" s="79"/>
      <c r="V136" s="65"/>
      <c r="W136" s="78"/>
      <c r="X136" s="45"/>
      <c r="Y136" s="79"/>
      <c r="Z136" s="65"/>
      <c r="AA136" s="78"/>
      <c r="AB136" s="45"/>
      <c r="AC136" s="79"/>
      <c r="AD136" s="65"/>
      <c r="AE136" s="78"/>
      <c r="AF136" s="45"/>
      <c r="AG136" s="79"/>
      <c r="AH136" s="2"/>
      <c r="AI136" s="2"/>
      <c r="AJ136" s="2"/>
      <c r="AK136" s="2"/>
      <c r="AL136" s="2"/>
    </row>
    <row r="137" spans="1:38" ht="16.5" customHeight="1" outlineLevel="1">
      <c r="A137" s="12"/>
      <c r="B137" s="22" t="s">
        <v>112</v>
      </c>
      <c r="C137" s="59"/>
      <c r="D137" s="45"/>
      <c r="E137" s="46"/>
      <c r="F137" s="46"/>
      <c r="G137" s="46"/>
      <c r="H137" s="53"/>
      <c r="I137" s="54"/>
      <c r="J137" s="65"/>
      <c r="K137" s="78"/>
      <c r="L137" s="45"/>
      <c r="M137" s="79"/>
      <c r="N137" s="65"/>
      <c r="O137" s="78"/>
      <c r="P137" s="45"/>
      <c r="Q137" s="79"/>
      <c r="R137" s="65"/>
      <c r="S137" s="78"/>
      <c r="T137" s="45"/>
      <c r="U137" s="79"/>
      <c r="V137" s="65"/>
      <c r="W137" s="78"/>
      <c r="X137" s="45"/>
      <c r="Y137" s="79"/>
      <c r="Z137" s="65"/>
      <c r="AA137" s="78"/>
      <c r="AB137" s="45"/>
      <c r="AC137" s="79"/>
      <c r="AD137" s="65"/>
      <c r="AE137" s="78"/>
      <c r="AF137" s="45"/>
      <c r="AG137" s="79"/>
      <c r="AH137" s="2"/>
      <c r="AI137" s="2"/>
      <c r="AJ137" s="2"/>
      <c r="AK137" s="2"/>
      <c r="AL137" s="2"/>
    </row>
    <row r="138" spans="1:38" ht="16.5" customHeight="1" outlineLevel="1">
      <c r="A138" s="12">
        <v>2501140</v>
      </c>
      <c r="B138" s="27" t="s">
        <v>113</v>
      </c>
      <c r="C138" s="281">
        <v>26877070</v>
      </c>
      <c r="D138" s="45">
        <v>0</v>
      </c>
      <c r="E138" s="46">
        <f t="shared" si="20"/>
        <v>0</v>
      </c>
      <c r="F138" s="46">
        <f t="shared" si="21"/>
        <v>0</v>
      </c>
      <c r="G138" s="46">
        <f t="shared" si="22"/>
        <v>0</v>
      </c>
      <c r="H138" s="53" t="e">
        <f t="shared" si="23"/>
        <v>#DIV/0!</v>
      </c>
      <c r="I138" s="54" t="e">
        <f t="shared" si="24"/>
        <v>#DIV/0!</v>
      </c>
      <c r="J138" s="65"/>
      <c r="K138" s="78">
        <f t="shared" si="25"/>
        <v>0</v>
      </c>
      <c r="L138" s="45"/>
      <c r="M138" s="79">
        <f t="shared" si="26"/>
        <v>0</v>
      </c>
      <c r="N138" s="65"/>
      <c r="O138" s="78">
        <f t="shared" si="27"/>
        <v>0</v>
      </c>
      <c r="P138" s="45"/>
      <c r="Q138" s="79">
        <f t="shared" si="28"/>
        <v>0</v>
      </c>
      <c r="R138" s="65"/>
      <c r="S138" s="78">
        <f t="shared" si="29"/>
        <v>0</v>
      </c>
      <c r="T138" s="45"/>
      <c r="U138" s="79">
        <f t="shared" si="30"/>
        <v>0</v>
      </c>
      <c r="V138" s="65"/>
      <c r="W138" s="78">
        <f t="shared" si="31"/>
        <v>0</v>
      </c>
      <c r="X138" s="45"/>
      <c r="Y138" s="79">
        <f t="shared" si="32"/>
        <v>0</v>
      </c>
      <c r="Z138" s="65"/>
      <c r="AA138" s="78">
        <f t="shared" si="33"/>
        <v>0</v>
      </c>
      <c r="AB138" s="45"/>
      <c r="AC138" s="79">
        <f t="shared" si="34"/>
        <v>0</v>
      </c>
      <c r="AD138" s="65"/>
      <c r="AE138" s="78">
        <f t="shared" si="35"/>
        <v>0</v>
      </c>
      <c r="AF138" s="45"/>
      <c r="AG138" s="79">
        <f t="shared" si="36"/>
        <v>0</v>
      </c>
      <c r="AH138" s="2"/>
      <c r="AI138" s="2"/>
      <c r="AJ138" s="2"/>
      <c r="AK138" s="2"/>
      <c r="AL138" s="2"/>
    </row>
    <row r="139" spans="1:38" ht="16.5" customHeight="1" outlineLevel="1">
      <c r="A139" s="12">
        <v>2501141</v>
      </c>
      <c r="B139" s="21" t="s">
        <v>114</v>
      </c>
      <c r="C139" s="281">
        <v>51530970</v>
      </c>
      <c r="D139" s="45">
        <v>0</v>
      </c>
      <c r="E139" s="46">
        <f t="shared" si="20"/>
        <v>0</v>
      </c>
      <c r="F139" s="46">
        <f t="shared" si="21"/>
        <v>0</v>
      </c>
      <c r="G139" s="46">
        <f t="shared" si="22"/>
        <v>0</v>
      </c>
      <c r="H139" s="53" t="e">
        <f t="shared" si="23"/>
        <v>#DIV/0!</v>
      </c>
      <c r="I139" s="54" t="e">
        <f t="shared" si="24"/>
        <v>#DIV/0!</v>
      </c>
      <c r="J139" s="65"/>
      <c r="K139" s="78">
        <f t="shared" si="25"/>
        <v>0</v>
      </c>
      <c r="L139" s="45"/>
      <c r="M139" s="79">
        <f t="shared" si="26"/>
        <v>0</v>
      </c>
      <c r="N139" s="65"/>
      <c r="O139" s="78">
        <f t="shared" si="27"/>
        <v>0</v>
      </c>
      <c r="P139" s="45"/>
      <c r="Q139" s="79">
        <f t="shared" si="28"/>
        <v>0</v>
      </c>
      <c r="R139" s="65"/>
      <c r="S139" s="78">
        <f t="shared" si="29"/>
        <v>0</v>
      </c>
      <c r="T139" s="45"/>
      <c r="U139" s="79">
        <f t="shared" si="30"/>
        <v>0</v>
      </c>
      <c r="V139" s="65"/>
      <c r="W139" s="78">
        <f t="shared" si="31"/>
        <v>0</v>
      </c>
      <c r="X139" s="45"/>
      <c r="Y139" s="79">
        <f t="shared" si="32"/>
        <v>0</v>
      </c>
      <c r="Z139" s="65"/>
      <c r="AA139" s="78">
        <f t="shared" si="33"/>
        <v>0</v>
      </c>
      <c r="AB139" s="45"/>
      <c r="AC139" s="79">
        <f t="shared" si="34"/>
        <v>0</v>
      </c>
      <c r="AD139" s="65"/>
      <c r="AE139" s="78">
        <f t="shared" si="35"/>
        <v>0</v>
      </c>
      <c r="AF139" s="45"/>
      <c r="AG139" s="79">
        <f t="shared" si="36"/>
        <v>0</v>
      </c>
      <c r="AH139" s="2"/>
      <c r="AI139" s="2"/>
      <c r="AJ139" s="2"/>
      <c r="AK139" s="2"/>
      <c r="AL139" s="2"/>
    </row>
    <row r="140" spans="1:38" ht="16.5" customHeight="1" outlineLevel="1">
      <c r="A140" s="12">
        <v>2501241</v>
      </c>
      <c r="B140" s="21" t="s">
        <v>115</v>
      </c>
      <c r="C140" s="281">
        <v>8667710</v>
      </c>
      <c r="D140" s="45">
        <v>0</v>
      </c>
      <c r="E140" s="46">
        <f t="shared" si="20"/>
        <v>0</v>
      </c>
      <c r="F140" s="46">
        <f t="shared" si="21"/>
        <v>0</v>
      </c>
      <c r="G140" s="46">
        <f t="shared" si="22"/>
        <v>0</v>
      </c>
      <c r="H140" s="53" t="e">
        <f t="shared" si="23"/>
        <v>#DIV/0!</v>
      </c>
      <c r="I140" s="54" t="e">
        <f t="shared" si="24"/>
        <v>#DIV/0!</v>
      </c>
      <c r="J140" s="65"/>
      <c r="K140" s="78">
        <f t="shared" si="25"/>
        <v>0</v>
      </c>
      <c r="L140" s="45"/>
      <c r="M140" s="79">
        <f t="shared" si="26"/>
        <v>0</v>
      </c>
      <c r="N140" s="65"/>
      <c r="O140" s="78">
        <f t="shared" si="27"/>
        <v>0</v>
      </c>
      <c r="P140" s="45"/>
      <c r="Q140" s="79">
        <f t="shared" si="28"/>
        <v>0</v>
      </c>
      <c r="R140" s="65"/>
      <c r="S140" s="78">
        <f t="shared" si="29"/>
        <v>0</v>
      </c>
      <c r="T140" s="45"/>
      <c r="U140" s="79">
        <f t="shared" si="30"/>
        <v>0</v>
      </c>
      <c r="V140" s="65"/>
      <c r="W140" s="78">
        <f t="shared" si="31"/>
        <v>0</v>
      </c>
      <c r="X140" s="45"/>
      <c r="Y140" s="79">
        <f t="shared" si="32"/>
        <v>0</v>
      </c>
      <c r="Z140" s="65"/>
      <c r="AA140" s="78">
        <f t="shared" si="33"/>
        <v>0</v>
      </c>
      <c r="AB140" s="45"/>
      <c r="AC140" s="79">
        <f t="shared" si="34"/>
        <v>0</v>
      </c>
      <c r="AD140" s="65"/>
      <c r="AE140" s="78">
        <f t="shared" si="35"/>
        <v>0</v>
      </c>
      <c r="AF140" s="45"/>
      <c r="AG140" s="79">
        <f t="shared" si="36"/>
        <v>0</v>
      </c>
      <c r="AH140" s="2"/>
      <c r="AI140" s="2"/>
      <c r="AJ140" s="2"/>
      <c r="AK140" s="2"/>
      <c r="AL140" s="2"/>
    </row>
    <row r="141" spans="1:38" ht="16.5" customHeight="1" outlineLevel="1">
      <c r="A141" s="12"/>
      <c r="B141" s="22" t="s">
        <v>116</v>
      </c>
      <c r="C141" s="275"/>
      <c r="D141" s="45"/>
      <c r="E141" s="46"/>
      <c r="F141" s="46"/>
      <c r="G141" s="46"/>
      <c r="H141" s="53"/>
      <c r="I141" s="54"/>
      <c r="J141" s="65"/>
      <c r="K141" s="78"/>
      <c r="L141" s="45"/>
      <c r="M141" s="79"/>
      <c r="N141" s="65"/>
      <c r="O141" s="78"/>
      <c r="P141" s="45"/>
      <c r="Q141" s="79"/>
      <c r="R141" s="65"/>
      <c r="S141" s="78"/>
      <c r="T141" s="45"/>
      <c r="U141" s="79"/>
      <c r="V141" s="65"/>
      <c r="W141" s="78"/>
      <c r="X141" s="45"/>
      <c r="Y141" s="79"/>
      <c r="Z141" s="65"/>
      <c r="AA141" s="78"/>
      <c r="AB141" s="45"/>
      <c r="AC141" s="79"/>
      <c r="AD141" s="65"/>
      <c r="AE141" s="78"/>
      <c r="AF141" s="45"/>
      <c r="AG141" s="79"/>
      <c r="AH141" s="2"/>
      <c r="AI141" s="2"/>
      <c r="AJ141" s="2"/>
      <c r="AK141" s="2"/>
      <c r="AL141" s="2"/>
    </row>
    <row r="142" spans="1:38" ht="16.5" customHeight="1" outlineLevel="1">
      <c r="A142" s="12">
        <v>2501043</v>
      </c>
      <c r="B142" s="21" t="s">
        <v>117</v>
      </c>
      <c r="C142" s="281">
        <v>102675690</v>
      </c>
      <c r="D142" s="45">
        <v>0</v>
      </c>
      <c r="E142" s="46">
        <f t="shared" si="20"/>
        <v>0</v>
      </c>
      <c r="F142" s="46">
        <f t="shared" si="21"/>
        <v>0</v>
      </c>
      <c r="G142" s="46">
        <f t="shared" si="22"/>
        <v>0</v>
      </c>
      <c r="H142" s="53" t="e">
        <f t="shared" si="23"/>
        <v>#DIV/0!</v>
      </c>
      <c r="I142" s="54" t="e">
        <f t="shared" si="24"/>
        <v>#DIV/0!</v>
      </c>
      <c r="J142" s="65"/>
      <c r="K142" s="78">
        <f t="shared" si="25"/>
        <v>0</v>
      </c>
      <c r="L142" s="45"/>
      <c r="M142" s="79">
        <f t="shared" si="26"/>
        <v>0</v>
      </c>
      <c r="N142" s="65"/>
      <c r="O142" s="78">
        <f t="shared" si="27"/>
        <v>0</v>
      </c>
      <c r="P142" s="45"/>
      <c r="Q142" s="79">
        <f t="shared" si="28"/>
        <v>0</v>
      </c>
      <c r="R142" s="65"/>
      <c r="S142" s="78">
        <f t="shared" si="29"/>
        <v>0</v>
      </c>
      <c r="T142" s="45"/>
      <c r="U142" s="79">
        <f t="shared" si="30"/>
        <v>0</v>
      </c>
      <c r="V142" s="65"/>
      <c r="W142" s="78">
        <f t="shared" si="31"/>
        <v>0</v>
      </c>
      <c r="X142" s="45"/>
      <c r="Y142" s="79">
        <f t="shared" si="32"/>
        <v>0</v>
      </c>
      <c r="Z142" s="65"/>
      <c r="AA142" s="78">
        <f t="shared" si="33"/>
        <v>0</v>
      </c>
      <c r="AB142" s="45"/>
      <c r="AC142" s="79">
        <f t="shared" si="34"/>
        <v>0</v>
      </c>
      <c r="AD142" s="65"/>
      <c r="AE142" s="78">
        <f t="shared" si="35"/>
        <v>0</v>
      </c>
      <c r="AF142" s="45"/>
      <c r="AG142" s="79">
        <f t="shared" si="36"/>
        <v>0</v>
      </c>
      <c r="AH142" s="2"/>
      <c r="AI142" s="2"/>
      <c r="AJ142" s="2"/>
      <c r="AK142" s="2"/>
      <c r="AL142" s="2"/>
    </row>
    <row r="143" spans="1:38" ht="16.5" customHeight="1" outlineLevel="1">
      <c r="A143" s="12">
        <v>2501042</v>
      </c>
      <c r="B143" s="21" t="s">
        <v>118</v>
      </c>
      <c r="C143" s="281">
        <v>102675690</v>
      </c>
      <c r="D143" s="45">
        <v>0</v>
      </c>
      <c r="E143" s="46">
        <f t="shared" si="20"/>
        <v>0</v>
      </c>
      <c r="F143" s="46">
        <f t="shared" si="21"/>
        <v>0</v>
      </c>
      <c r="G143" s="46">
        <f t="shared" si="22"/>
        <v>0</v>
      </c>
      <c r="H143" s="53" t="e">
        <f t="shared" si="23"/>
        <v>#DIV/0!</v>
      </c>
      <c r="I143" s="54" t="e">
        <f t="shared" si="24"/>
        <v>#DIV/0!</v>
      </c>
      <c r="J143" s="65"/>
      <c r="K143" s="78">
        <f t="shared" si="25"/>
        <v>0</v>
      </c>
      <c r="L143" s="45"/>
      <c r="M143" s="79">
        <f t="shared" si="26"/>
        <v>0</v>
      </c>
      <c r="N143" s="65"/>
      <c r="O143" s="78">
        <f t="shared" si="27"/>
        <v>0</v>
      </c>
      <c r="P143" s="45"/>
      <c r="Q143" s="79">
        <f t="shared" si="28"/>
        <v>0</v>
      </c>
      <c r="R143" s="65"/>
      <c r="S143" s="78">
        <f t="shared" si="29"/>
        <v>0</v>
      </c>
      <c r="T143" s="45"/>
      <c r="U143" s="79">
        <f t="shared" si="30"/>
        <v>0</v>
      </c>
      <c r="V143" s="65"/>
      <c r="W143" s="78">
        <f t="shared" si="31"/>
        <v>0</v>
      </c>
      <c r="X143" s="45"/>
      <c r="Y143" s="79">
        <f t="shared" si="32"/>
        <v>0</v>
      </c>
      <c r="Z143" s="65"/>
      <c r="AA143" s="78">
        <f t="shared" si="33"/>
        <v>0</v>
      </c>
      <c r="AB143" s="45"/>
      <c r="AC143" s="79">
        <f t="shared" si="34"/>
        <v>0</v>
      </c>
      <c r="AD143" s="65"/>
      <c r="AE143" s="78">
        <f t="shared" si="35"/>
        <v>0</v>
      </c>
      <c r="AF143" s="45"/>
      <c r="AG143" s="79">
        <f t="shared" si="36"/>
        <v>0</v>
      </c>
      <c r="AH143" s="2"/>
      <c r="AI143" s="2"/>
      <c r="AJ143" s="2"/>
      <c r="AK143" s="2"/>
      <c r="AL143" s="2"/>
    </row>
    <row r="144" spans="1:38" ht="16.5" customHeight="1" outlineLevel="1">
      <c r="A144" s="12">
        <v>2501040</v>
      </c>
      <c r="B144" s="27" t="s">
        <v>119</v>
      </c>
      <c r="C144" s="281">
        <v>24115280</v>
      </c>
      <c r="D144" s="45">
        <v>0</v>
      </c>
      <c r="E144" s="46">
        <f t="shared" ref="E144:E201" si="37">+J144+L144+N144+P144+R144+T144+V144+X144+Z144+AB144+AD144+AF144</f>
        <v>0</v>
      </c>
      <c r="F144" s="46">
        <f t="shared" ref="F144:F201" si="38">D144*C144</f>
        <v>0</v>
      </c>
      <c r="G144" s="46">
        <f t="shared" ref="G144:G201" si="39">+E144*C144</f>
        <v>0</v>
      </c>
      <c r="H144" s="53" t="e">
        <f t="shared" ref="H144:H201" si="40">IF(E144&gt;=0,(E144/D144),"-")</f>
        <v>#DIV/0!</v>
      </c>
      <c r="I144" s="54" t="e">
        <f t="shared" ref="I144:I201" si="41">IF(G144&gt;=0,(G144/F144),"-")</f>
        <v>#DIV/0!</v>
      </c>
      <c r="J144" s="65"/>
      <c r="K144" s="78">
        <f t="shared" ref="K144:K201" si="42">+J144*C144</f>
        <v>0</v>
      </c>
      <c r="L144" s="45"/>
      <c r="M144" s="79">
        <f t="shared" ref="M144:M201" si="43">+L144*C144</f>
        <v>0</v>
      </c>
      <c r="N144" s="65"/>
      <c r="O144" s="78">
        <f t="shared" ref="O144:O201" si="44">+N144*C144</f>
        <v>0</v>
      </c>
      <c r="P144" s="45"/>
      <c r="Q144" s="79">
        <f t="shared" ref="Q144:Q201" si="45">+P144*C144</f>
        <v>0</v>
      </c>
      <c r="R144" s="65"/>
      <c r="S144" s="78">
        <f t="shared" ref="S144:S201" si="46">+R144*C144</f>
        <v>0</v>
      </c>
      <c r="T144" s="45"/>
      <c r="U144" s="79">
        <f t="shared" ref="U144:U201" si="47">+T144*C144</f>
        <v>0</v>
      </c>
      <c r="V144" s="65"/>
      <c r="W144" s="78">
        <f t="shared" ref="W144:W201" si="48">+V144*C144</f>
        <v>0</v>
      </c>
      <c r="X144" s="45"/>
      <c r="Y144" s="79">
        <f t="shared" ref="Y144:Y201" si="49">+X144*C144</f>
        <v>0</v>
      </c>
      <c r="Z144" s="65"/>
      <c r="AA144" s="78">
        <f t="shared" ref="AA144:AA201" si="50">+Z144*C144</f>
        <v>0</v>
      </c>
      <c r="AB144" s="45"/>
      <c r="AC144" s="79">
        <f t="shared" ref="AC144:AC201" si="51">+AB144*C144</f>
        <v>0</v>
      </c>
      <c r="AD144" s="65"/>
      <c r="AE144" s="78">
        <f t="shared" ref="AE144:AE201" si="52">+AD144*C144</f>
        <v>0</v>
      </c>
      <c r="AF144" s="45"/>
      <c r="AG144" s="79">
        <f t="shared" ref="AG144:AG201" si="53">+AF144*C144</f>
        <v>0</v>
      </c>
      <c r="AH144" s="2"/>
      <c r="AI144" s="2"/>
      <c r="AJ144" s="2"/>
      <c r="AK144" s="2"/>
      <c r="AL144" s="2"/>
    </row>
    <row r="145" spans="1:38" ht="16.5" customHeight="1" outlineLevel="1">
      <c r="A145" s="12">
        <v>2501041</v>
      </c>
      <c r="B145" s="27" t="s">
        <v>120</v>
      </c>
      <c r="C145" s="281">
        <v>48773630</v>
      </c>
      <c r="D145" s="45">
        <v>0</v>
      </c>
      <c r="E145" s="46">
        <f t="shared" si="37"/>
        <v>0</v>
      </c>
      <c r="F145" s="46">
        <f t="shared" si="38"/>
        <v>0</v>
      </c>
      <c r="G145" s="46">
        <f t="shared" si="39"/>
        <v>0</v>
      </c>
      <c r="H145" s="53" t="e">
        <f t="shared" si="40"/>
        <v>#DIV/0!</v>
      </c>
      <c r="I145" s="54" t="e">
        <f t="shared" si="41"/>
        <v>#DIV/0!</v>
      </c>
      <c r="J145" s="65"/>
      <c r="K145" s="78">
        <f t="shared" si="42"/>
        <v>0</v>
      </c>
      <c r="L145" s="45"/>
      <c r="M145" s="79">
        <f t="shared" si="43"/>
        <v>0</v>
      </c>
      <c r="N145" s="65"/>
      <c r="O145" s="78">
        <f t="shared" si="44"/>
        <v>0</v>
      </c>
      <c r="P145" s="45"/>
      <c r="Q145" s="79">
        <f t="shared" si="45"/>
        <v>0</v>
      </c>
      <c r="R145" s="65"/>
      <c r="S145" s="78">
        <f t="shared" si="46"/>
        <v>0</v>
      </c>
      <c r="T145" s="45"/>
      <c r="U145" s="79">
        <f t="shared" si="47"/>
        <v>0</v>
      </c>
      <c r="V145" s="65"/>
      <c r="W145" s="78">
        <f t="shared" si="48"/>
        <v>0</v>
      </c>
      <c r="X145" s="45"/>
      <c r="Y145" s="79">
        <f t="shared" si="49"/>
        <v>0</v>
      </c>
      <c r="Z145" s="65"/>
      <c r="AA145" s="78">
        <f t="shared" si="50"/>
        <v>0</v>
      </c>
      <c r="AB145" s="45"/>
      <c r="AC145" s="79">
        <f t="shared" si="51"/>
        <v>0</v>
      </c>
      <c r="AD145" s="65"/>
      <c r="AE145" s="78">
        <f t="shared" si="52"/>
        <v>0</v>
      </c>
      <c r="AF145" s="45"/>
      <c r="AG145" s="79">
        <f t="shared" si="53"/>
        <v>0</v>
      </c>
      <c r="AH145" s="2"/>
      <c r="AI145" s="2"/>
      <c r="AJ145" s="2"/>
      <c r="AK145" s="2"/>
      <c r="AL145" s="2"/>
    </row>
    <row r="146" spans="1:38" ht="16.5" customHeight="1" outlineLevel="1">
      <c r="A146" s="12">
        <v>2501044</v>
      </c>
      <c r="B146" s="21" t="s">
        <v>121</v>
      </c>
      <c r="C146" s="281">
        <v>17431660</v>
      </c>
      <c r="D146" s="45">
        <v>0</v>
      </c>
      <c r="E146" s="46">
        <f t="shared" si="37"/>
        <v>0</v>
      </c>
      <c r="F146" s="46">
        <f t="shared" si="38"/>
        <v>0</v>
      </c>
      <c r="G146" s="46">
        <f t="shared" si="39"/>
        <v>0</v>
      </c>
      <c r="H146" s="53" t="e">
        <f t="shared" si="40"/>
        <v>#DIV/0!</v>
      </c>
      <c r="I146" s="54" t="e">
        <f t="shared" si="41"/>
        <v>#DIV/0!</v>
      </c>
      <c r="J146" s="65"/>
      <c r="K146" s="78">
        <f t="shared" si="42"/>
        <v>0</v>
      </c>
      <c r="L146" s="45"/>
      <c r="M146" s="79">
        <f t="shared" si="43"/>
        <v>0</v>
      </c>
      <c r="N146" s="65"/>
      <c r="O146" s="78">
        <f t="shared" si="44"/>
        <v>0</v>
      </c>
      <c r="P146" s="45"/>
      <c r="Q146" s="79">
        <f t="shared" si="45"/>
        <v>0</v>
      </c>
      <c r="R146" s="65"/>
      <c r="S146" s="78">
        <f t="shared" si="46"/>
        <v>0</v>
      </c>
      <c r="T146" s="45"/>
      <c r="U146" s="79">
        <f t="shared" si="47"/>
        <v>0</v>
      </c>
      <c r="V146" s="65"/>
      <c r="W146" s="78">
        <f t="shared" si="48"/>
        <v>0</v>
      </c>
      <c r="X146" s="45"/>
      <c r="Y146" s="79">
        <f t="shared" si="49"/>
        <v>0</v>
      </c>
      <c r="Z146" s="65"/>
      <c r="AA146" s="78">
        <f t="shared" si="50"/>
        <v>0</v>
      </c>
      <c r="AB146" s="45"/>
      <c r="AC146" s="79">
        <f t="shared" si="51"/>
        <v>0</v>
      </c>
      <c r="AD146" s="65"/>
      <c r="AE146" s="78">
        <f t="shared" si="52"/>
        <v>0</v>
      </c>
      <c r="AF146" s="45"/>
      <c r="AG146" s="79">
        <f t="shared" si="53"/>
        <v>0</v>
      </c>
      <c r="AH146" s="2"/>
      <c r="AI146" s="2"/>
      <c r="AJ146" s="2"/>
      <c r="AK146" s="2"/>
      <c r="AL146" s="2"/>
    </row>
    <row r="147" spans="1:38" ht="16.5" customHeight="1" outlineLevel="1">
      <c r="A147" s="12">
        <v>2501144</v>
      </c>
      <c r="B147" s="21" t="s">
        <v>122</v>
      </c>
      <c r="C147" s="281">
        <v>2701210</v>
      </c>
      <c r="D147" s="45">
        <v>0</v>
      </c>
      <c r="E147" s="46">
        <f t="shared" si="37"/>
        <v>0</v>
      </c>
      <c r="F147" s="46">
        <f t="shared" si="38"/>
        <v>0</v>
      </c>
      <c r="G147" s="46">
        <f t="shared" si="39"/>
        <v>0</v>
      </c>
      <c r="H147" s="53" t="e">
        <f t="shared" si="40"/>
        <v>#DIV/0!</v>
      </c>
      <c r="I147" s="54" t="e">
        <f t="shared" si="41"/>
        <v>#DIV/0!</v>
      </c>
      <c r="J147" s="65"/>
      <c r="K147" s="78">
        <f t="shared" si="42"/>
        <v>0</v>
      </c>
      <c r="L147" s="45"/>
      <c r="M147" s="79">
        <f t="shared" si="43"/>
        <v>0</v>
      </c>
      <c r="N147" s="65"/>
      <c r="O147" s="78">
        <f t="shared" si="44"/>
        <v>0</v>
      </c>
      <c r="P147" s="45"/>
      <c r="Q147" s="79">
        <f t="shared" si="45"/>
        <v>0</v>
      </c>
      <c r="R147" s="65"/>
      <c r="S147" s="78">
        <f t="shared" si="46"/>
        <v>0</v>
      </c>
      <c r="T147" s="45"/>
      <c r="U147" s="79">
        <f t="shared" si="47"/>
        <v>0</v>
      </c>
      <c r="V147" s="65"/>
      <c r="W147" s="78">
        <f t="shared" si="48"/>
        <v>0</v>
      </c>
      <c r="X147" s="45"/>
      <c r="Y147" s="79">
        <f t="shared" si="49"/>
        <v>0</v>
      </c>
      <c r="Z147" s="65"/>
      <c r="AA147" s="78">
        <f t="shared" si="50"/>
        <v>0</v>
      </c>
      <c r="AB147" s="45"/>
      <c r="AC147" s="79">
        <f t="shared" si="51"/>
        <v>0</v>
      </c>
      <c r="AD147" s="65"/>
      <c r="AE147" s="78">
        <f t="shared" si="52"/>
        <v>0</v>
      </c>
      <c r="AF147" s="45"/>
      <c r="AG147" s="79">
        <f t="shared" si="53"/>
        <v>0</v>
      </c>
      <c r="AH147" s="2"/>
      <c r="AI147" s="2"/>
      <c r="AJ147" s="2"/>
      <c r="AK147" s="2"/>
      <c r="AL147" s="2"/>
    </row>
    <row r="148" spans="1:38" ht="16.5" customHeight="1" outlineLevel="1">
      <c r="A148" s="12"/>
      <c r="B148" s="21"/>
      <c r="C148" s="14"/>
      <c r="D148" s="45"/>
      <c r="E148" s="46"/>
      <c r="F148" s="46"/>
      <c r="G148" s="46"/>
      <c r="H148" s="53"/>
      <c r="I148" s="54"/>
      <c r="J148" s="65"/>
      <c r="K148" s="78"/>
      <c r="L148" s="45"/>
      <c r="M148" s="79"/>
      <c r="N148" s="65"/>
      <c r="O148" s="78"/>
      <c r="P148" s="45"/>
      <c r="Q148" s="79"/>
      <c r="R148" s="65"/>
      <c r="S148" s="78"/>
      <c r="T148" s="45"/>
      <c r="U148" s="79"/>
      <c r="V148" s="65"/>
      <c r="W148" s="78"/>
      <c r="X148" s="45"/>
      <c r="Y148" s="79"/>
      <c r="Z148" s="65"/>
      <c r="AA148" s="78"/>
      <c r="AB148" s="45"/>
      <c r="AC148" s="79"/>
      <c r="AD148" s="65"/>
      <c r="AE148" s="78"/>
      <c r="AF148" s="45"/>
      <c r="AG148" s="79"/>
      <c r="AH148" s="2"/>
      <c r="AI148" s="2"/>
      <c r="AJ148" s="2"/>
      <c r="AK148" s="2"/>
      <c r="AL148" s="2"/>
    </row>
    <row r="149" spans="1:38" ht="16.5" customHeight="1" outlineLevel="1">
      <c r="A149" s="12"/>
      <c r="B149" s="16" t="s">
        <v>123</v>
      </c>
      <c r="C149" s="59"/>
      <c r="D149" s="45"/>
      <c r="E149" s="46"/>
      <c r="F149" s="46"/>
      <c r="G149" s="46"/>
      <c r="H149" s="53"/>
      <c r="I149" s="54"/>
      <c r="J149" s="65"/>
      <c r="K149" s="78"/>
      <c r="L149" s="45"/>
      <c r="M149" s="79"/>
      <c r="N149" s="65"/>
      <c r="O149" s="78"/>
      <c r="P149" s="45"/>
      <c r="Q149" s="79"/>
      <c r="R149" s="65"/>
      <c r="S149" s="78"/>
      <c r="T149" s="45"/>
      <c r="U149" s="79"/>
      <c r="V149" s="65"/>
      <c r="W149" s="78"/>
      <c r="X149" s="45"/>
      <c r="Y149" s="79"/>
      <c r="Z149" s="65"/>
      <c r="AA149" s="78"/>
      <c r="AB149" s="45"/>
      <c r="AC149" s="79"/>
      <c r="AD149" s="65"/>
      <c r="AE149" s="78"/>
      <c r="AF149" s="45"/>
      <c r="AG149" s="79"/>
      <c r="AH149" s="2"/>
      <c r="AI149" s="2"/>
      <c r="AJ149" s="2"/>
      <c r="AK149" s="2"/>
      <c r="AL149" s="2"/>
    </row>
    <row r="150" spans="1:38" ht="16.5" customHeight="1" outlineLevel="1">
      <c r="A150" s="12"/>
      <c r="B150" s="26" t="s">
        <v>124</v>
      </c>
      <c r="C150" s="59"/>
      <c r="D150" s="45"/>
      <c r="E150" s="46"/>
      <c r="F150" s="46"/>
      <c r="G150" s="46"/>
      <c r="H150" s="53"/>
      <c r="I150" s="54"/>
      <c r="J150" s="65"/>
      <c r="K150" s="78"/>
      <c r="L150" s="45"/>
      <c r="M150" s="79"/>
      <c r="N150" s="65"/>
      <c r="O150" s="78"/>
      <c r="P150" s="45"/>
      <c r="Q150" s="79"/>
      <c r="R150" s="65"/>
      <c r="S150" s="78"/>
      <c r="T150" s="45"/>
      <c r="U150" s="79"/>
      <c r="V150" s="65"/>
      <c r="W150" s="78"/>
      <c r="X150" s="45"/>
      <c r="Y150" s="79"/>
      <c r="Z150" s="65"/>
      <c r="AA150" s="78"/>
      <c r="AB150" s="45"/>
      <c r="AC150" s="79"/>
      <c r="AD150" s="65"/>
      <c r="AE150" s="78"/>
      <c r="AF150" s="45"/>
      <c r="AG150" s="79"/>
      <c r="AH150" s="2"/>
      <c r="AI150" s="2"/>
      <c r="AJ150" s="2"/>
      <c r="AK150" s="2"/>
      <c r="AL150" s="2"/>
    </row>
    <row r="151" spans="1:38" ht="16.5" customHeight="1" outlineLevel="1">
      <c r="A151" s="12">
        <v>3002008</v>
      </c>
      <c r="B151" s="28" t="s">
        <v>125</v>
      </c>
      <c r="C151" s="14">
        <v>164670</v>
      </c>
      <c r="D151" s="45">
        <v>0</v>
      </c>
      <c r="E151" s="46">
        <f t="shared" si="37"/>
        <v>0</v>
      </c>
      <c r="F151" s="46">
        <f t="shared" si="38"/>
        <v>0</v>
      </c>
      <c r="G151" s="46">
        <f t="shared" si="39"/>
        <v>0</v>
      </c>
      <c r="H151" s="53" t="e">
        <f t="shared" si="40"/>
        <v>#DIV/0!</v>
      </c>
      <c r="I151" s="54" t="e">
        <f t="shared" si="41"/>
        <v>#DIV/0!</v>
      </c>
      <c r="J151" s="65"/>
      <c r="K151" s="78">
        <f t="shared" si="42"/>
        <v>0</v>
      </c>
      <c r="L151" s="45"/>
      <c r="M151" s="79">
        <f t="shared" si="43"/>
        <v>0</v>
      </c>
      <c r="N151" s="65"/>
      <c r="O151" s="78">
        <f t="shared" si="44"/>
        <v>0</v>
      </c>
      <c r="P151" s="45"/>
      <c r="Q151" s="79">
        <f t="shared" si="45"/>
        <v>0</v>
      </c>
      <c r="R151" s="65"/>
      <c r="S151" s="78">
        <f t="shared" si="46"/>
        <v>0</v>
      </c>
      <c r="T151" s="45"/>
      <c r="U151" s="79">
        <f t="shared" si="47"/>
        <v>0</v>
      </c>
      <c r="V151" s="65"/>
      <c r="W151" s="78">
        <f t="shared" si="48"/>
        <v>0</v>
      </c>
      <c r="X151" s="45"/>
      <c r="Y151" s="79">
        <f t="shared" si="49"/>
        <v>0</v>
      </c>
      <c r="Z151" s="65"/>
      <c r="AA151" s="78">
        <f t="shared" si="50"/>
        <v>0</v>
      </c>
      <c r="AB151" s="45"/>
      <c r="AC151" s="79">
        <f t="shared" si="51"/>
        <v>0</v>
      </c>
      <c r="AD151" s="65"/>
      <c r="AE151" s="78">
        <f t="shared" si="52"/>
        <v>0</v>
      </c>
      <c r="AF151" s="45"/>
      <c r="AG151" s="79">
        <f t="shared" si="53"/>
        <v>0</v>
      </c>
      <c r="AH151" s="2"/>
      <c r="AI151" s="2"/>
      <c r="AJ151" s="2"/>
      <c r="AK151" s="2"/>
      <c r="AL151" s="2"/>
    </row>
    <row r="152" spans="1:38" ht="16.5" customHeight="1" outlineLevel="1">
      <c r="A152" s="12">
        <v>3002007</v>
      </c>
      <c r="B152" s="29" t="s">
        <v>126</v>
      </c>
      <c r="C152" s="14">
        <v>771730</v>
      </c>
      <c r="D152" s="45">
        <v>0</v>
      </c>
      <c r="E152" s="46">
        <f t="shared" si="37"/>
        <v>0</v>
      </c>
      <c r="F152" s="46">
        <f t="shared" si="38"/>
        <v>0</v>
      </c>
      <c r="G152" s="46">
        <f t="shared" si="39"/>
        <v>0</v>
      </c>
      <c r="H152" s="53" t="e">
        <f t="shared" si="40"/>
        <v>#DIV/0!</v>
      </c>
      <c r="I152" s="54" t="e">
        <f t="shared" si="41"/>
        <v>#DIV/0!</v>
      </c>
      <c r="J152" s="65"/>
      <c r="K152" s="78">
        <f t="shared" si="42"/>
        <v>0</v>
      </c>
      <c r="L152" s="45"/>
      <c r="M152" s="79">
        <f t="shared" si="43"/>
        <v>0</v>
      </c>
      <c r="N152" s="65"/>
      <c r="O152" s="78">
        <f t="shared" si="44"/>
        <v>0</v>
      </c>
      <c r="P152" s="45"/>
      <c r="Q152" s="79">
        <f t="shared" si="45"/>
        <v>0</v>
      </c>
      <c r="R152" s="65"/>
      <c r="S152" s="78">
        <f t="shared" si="46"/>
        <v>0</v>
      </c>
      <c r="T152" s="45"/>
      <c r="U152" s="79">
        <f t="shared" si="47"/>
        <v>0</v>
      </c>
      <c r="V152" s="65"/>
      <c r="W152" s="78">
        <f t="shared" si="48"/>
        <v>0</v>
      </c>
      <c r="X152" s="45"/>
      <c r="Y152" s="79">
        <f t="shared" si="49"/>
        <v>0</v>
      </c>
      <c r="Z152" s="65"/>
      <c r="AA152" s="78">
        <f t="shared" si="50"/>
        <v>0</v>
      </c>
      <c r="AB152" s="45"/>
      <c r="AC152" s="79">
        <f t="shared" si="51"/>
        <v>0</v>
      </c>
      <c r="AD152" s="65"/>
      <c r="AE152" s="78">
        <f t="shared" si="52"/>
        <v>0</v>
      </c>
      <c r="AF152" s="45"/>
      <c r="AG152" s="79">
        <f t="shared" si="53"/>
        <v>0</v>
      </c>
      <c r="AH152" s="2"/>
      <c r="AI152" s="2"/>
      <c r="AJ152" s="2"/>
      <c r="AK152" s="2"/>
      <c r="AL152" s="2"/>
    </row>
    <row r="153" spans="1:38" ht="16.5" customHeight="1" outlineLevel="1">
      <c r="A153" s="12">
        <v>3002041</v>
      </c>
      <c r="B153" s="29" t="s">
        <v>127</v>
      </c>
      <c r="C153" s="14">
        <v>243130</v>
      </c>
      <c r="D153" s="45">
        <v>0</v>
      </c>
      <c r="E153" s="46">
        <f t="shared" si="37"/>
        <v>0</v>
      </c>
      <c r="F153" s="46">
        <f t="shared" si="38"/>
        <v>0</v>
      </c>
      <c r="G153" s="46">
        <f t="shared" si="39"/>
        <v>0</v>
      </c>
      <c r="H153" s="53" t="e">
        <f t="shared" si="40"/>
        <v>#DIV/0!</v>
      </c>
      <c r="I153" s="54" t="e">
        <f t="shared" si="41"/>
        <v>#DIV/0!</v>
      </c>
      <c r="J153" s="65"/>
      <c r="K153" s="78">
        <f t="shared" si="42"/>
        <v>0</v>
      </c>
      <c r="L153" s="45"/>
      <c r="M153" s="79">
        <f t="shared" si="43"/>
        <v>0</v>
      </c>
      <c r="N153" s="65"/>
      <c r="O153" s="78">
        <f t="shared" si="44"/>
        <v>0</v>
      </c>
      <c r="P153" s="45"/>
      <c r="Q153" s="79">
        <f t="shared" si="45"/>
        <v>0</v>
      </c>
      <c r="R153" s="65"/>
      <c r="S153" s="78">
        <f t="shared" si="46"/>
        <v>0</v>
      </c>
      <c r="T153" s="45"/>
      <c r="U153" s="79">
        <f t="shared" si="47"/>
        <v>0</v>
      </c>
      <c r="V153" s="65"/>
      <c r="W153" s="78">
        <f t="shared" si="48"/>
        <v>0</v>
      </c>
      <c r="X153" s="45"/>
      <c r="Y153" s="79">
        <f t="shared" si="49"/>
        <v>0</v>
      </c>
      <c r="Z153" s="65"/>
      <c r="AA153" s="78">
        <f t="shared" si="50"/>
        <v>0</v>
      </c>
      <c r="AB153" s="45"/>
      <c r="AC153" s="79">
        <f t="shared" si="51"/>
        <v>0</v>
      </c>
      <c r="AD153" s="65"/>
      <c r="AE153" s="78">
        <f t="shared" si="52"/>
        <v>0</v>
      </c>
      <c r="AF153" s="45"/>
      <c r="AG153" s="79">
        <f t="shared" si="53"/>
        <v>0</v>
      </c>
      <c r="AH153" s="2"/>
      <c r="AI153" s="2"/>
      <c r="AJ153" s="2"/>
      <c r="AK153" s="2"/>
      <c r="AL153" s="2"/>
    </row>
    <row r="154" spans="1:38" ht="16.5" customHeight="1" outlineLevel="1">
      <c r="A154" s="12">
        <v>3002040</v>
      </c>
      <c r="B154" s="29" t="s">
        <v>128</v>
      </c>
      <c r="C154" s="14">
        <v>499400</v>
      </c>
      <c r="D154" s="45">
        <v>0</v>
      </c>
      <c r="E154" s="46">
        <f t="shared" si="37"/>
        <v>0</v>
      </c>
      <c r="F154" s="46">
        <f t="shared" si="38"/>
        <v>0</v>
      </c>
      <c r="G154" s="46">
        <f t="shared" si="39"/>
        <v>0</v>
      </c>
      <c r="H154" s="53" t="e">
        <f t="shared" si="40"/>
        <v>#DIV/0!</v>
      </c>
      <c r="I154" s="54" t="e">
        <f t="shared" si="41"/>
        <v>#DIV/0!</v>
      </c>
      <c r="J154" s="65"/>
      <c r="K154" s="78">
        <f t="shared" si="42"/>
        <v>0</v>
      </c>
      <c r="L154" s="45"/>
      <c r="M154" s="79">
        <f t="shared" si="43"/>
        <v>0</v>
      </c>
      <c r="N154" s="65"/>
      <c r="O154" s="78">
        <f t="shared" si="44"/>
        <v>0</v>
      </c>
      <c r="P154" s="45"/>
      <c r="Q154" s="79">
        <f t="shared" si="45"/>
        <v>0</v>
      </c>
      <c r="R154" s="65"/>
      <c r="S154" s="78">
        <f t="shared" si="46"/>
        <v>0</v>
      </c>
      <c r="T154" s="45"/>
      <c r="U154" s="79">
        <f t="shared" si="47"/>
        <v>0</v>
      </c>
      <c r="V154" s="65"/>
      <c r="W154" s="78">
        <f t="shared" si="48"/>
        <v>0</v>
      </c>
      <c r="X154" s="45"/>
      <c r="Y154" s="79">
        <f t="shared" si="49"/>
        <v>0</v>
      </c>
      <c r="Z154" s="65"/>
      <c r="AA154" s="78">
        <f t="shared" si="50"/>
        <v>0</v>
      </c>
      <c r="AB154" s="45"/>
      <c r="AC154" s="79">
        <f t="shared" si="51"/>
        <v>0</v>
      </c>
      <c r="AD154" s="65"/>
      <c r="AE154" s="78">
        <f t="shared" si="52"/>
        <v>0</v>
      </c>
      <c r="AF154" s="45"/>
      <c r="AG154" s="79">
        <f t="shared" si="53"/>
        <v>0</v>
      </c>
      <c r="AH154" s="2"/>
      <c r="AI154" s="2"/>
      <c r="AJ154" s="2"/>
      <c r="AK154" s="2"/>
      <c r="AL154" s="2"/>
    </row>
    <row r="155" spans="1:38" ht="16.5" customHeight="1" outlineLevel="1">
      <c r="A155" s="12">
        <v>3002042</v>
      </c>
      <c r="B155" s="29" t="s">
        <v>129</v>
      </c>
      <c r="C155" s="14">
        <v>1001560</v>
      </c>
      <c r="D155" s="45">
        <v>0</v>
      </c>
      <c r="E155" s="46">
        <f t="shared" si="37"/>
        <v>0</v>
      </c>
      <c r="F155" s="46">
        <f t="shared" si="38"/>
        <v>0</v>
      </c>
      <c r="G155" s="46">
        <f t="shared" si="39"/>
        <v>0</v>
      </c>
      <c r="H155" s="53" t="e">
        <f t="shared" si="40"/>
        <v>#DIV/0!</v>
      </c>
      <c r="I155" s="54" t="e">
        <f t="shared" si="41"/>
        <v>#DIV/0!</v>
      </c>
      <c r="J155" s="65"/>
      <c r="K155" s="78">
        <f t="shared" si="42"/>
        <v>0</v>
      </c>
      <c r="L155" s="45"/>
      <c r="M155" s="79">
        <f t="shared" si="43"/>
        <v>0</v>
      </c>
      <c r="N155" s="65"/>
      <c r="O155" s="78">
        <f t="shared" si="44"/>
        <v>0</v>
      </c>
      <c r="P155" s="45"/>
      <c r="Q155" s="79">
        <f t="shared" si="45"/>
        <v>0</v>
      </c>
      <c r="R155" s="65"/>
      <c r="S155" s="78">
        <f t="shared" si="46"/>
        <v>0</v>
      </c>
      <c r="T155" s="45"/>
      <c r="U155" s="79">
        <f t="shared" si="47"/>
        <v>0</v>
      </c>
      <c r="V155" s="65"/>
      <c r="W155" s="78">
        <f t="shared" si="48"/>
        <v>0</v>
      </c>
      <c r="X155" s="45"/>
      <c r="Y155" s="79">
        <f t="shared" si="49"/>
        <v>0</v>
      </c>
      <c r="Z155" s="65"/>
      <c r="AA155" s="78">
        <f t="shared" si="50"/>
        <v>0</v>
      </c>
      <c r="AB155" s="45"/>
      <c r="AC155" s="79">
        <f t="shared" si="51"/>
        <v>0</v>
      </c>
      <c r="AD155" s="65"/>
      <c r="AE155" s="78">
        <f t="shared" si="52"/>
        <v>0</v>
      </c>
      <c r="AF155" s="45"/>
      <c r="AG155" s="79">
        <f t="shared" si="53"/>
        <v>0</v>
      </c>
      <c r="AH155" s="2"/>
      <c r="AI155" s="2"/>
      <c r="AJ155" s="2"/>
      <c r="AK155" s="2"/>
      <c r="AL155" s="2"/>
    </row>
    <row r="156" spans="1:38" ht="16.5" customHeight="1" outlineLevel="1">
      <c r="A156" s="12">
        <v>3002060</v>
      </c>
      <c r="B156" s="29" t="s">
        <v>130</v>
      </c>
      <c r="C156" s="282">
        <v>334730</v>
      </c>
      <c r="D156" s="45">
        <v>0</v>
      </c>
      <c r="E156" s="46">
        <f t="shared" si="37"/>
        <v>0</v>
      </c>
      <c r="F156" s="46">
        <f t="shared" si="38"/>
        <v>0</v>
      </c>
      <c r="G156" s="46">
        <f t="shared" si="39"/>
        <v>0</v>
      </c>
      <c r="H156" s="53" t="e">
        <f t="shared" si="40"/>
        <v>#DIV/0!</v>
      </c>
      <c r="I156" s="54" t="e">
        <f t="shared" si="41"/>
        <v>#DIV/0!</v>
      </c>
      <c r="J156" s="65"/>
      <c r="K156" s="78">
        <f t="shared" si="42"/>
        <v>0</v>
      </c>
      <c r="L156" s="45"/>
      <c r="M156" s="79">
        <f t="shared" si="43"/>
        <v>0</v>
      </c>
      <c r="N156" s="65"/>
      <c r="O156" s="78">
        <f t="shared" si="44"/>
        <v>0</v>
      </c>
      <c r="P156" s="45"/>
      <c r="Q156" s="79">
        <f t="shared" si="45"/>
        <v>0</v>
      </c>
      <c r="R156" s="65"/>
      <c r="S156" s="78">
        <f t="shared" si="46"/>
        <v>0</v>
      </c>
      <c r="T156" s="45"/>
      <c r="U156" s="79">
        <f t="shared" si="47"/>
        <v>0</v>
      </c>
      <c r="V156" s="65"/>
      <c r="W156" s="78">
        <f t="shared" si="48"/>
        <v>0</v>
      </c>
      <c r="X156" s="45"/>
      <c r="Y156" s="79">
        <f t="shared" si="49"/>
        <v>0</v>
      </c>
      <c r="Z156" s="65"/>
      <c r="AA156" s="78">
        <f t="shared" si="50"/>
        <v>0</v>
      </c>
      <c r="AB156" s="45"/>
      <c r="AC156" s="79">
        <f t="shared" si="51"/>
        <v>0</v>
      </c>
      <c r="AD156" s="65"/>
      <c r="AE156" s="78">
        <f t="shared" si="52"/>
        <v>0</v>
      </c>
      <c r="AF156" s="45"/>
      <c r="AG156" s="79">
        <f t="shared" si="53"/>
        <v>0</v>
      </c>
      <c r="AH156" s="2"/>
      <c r="AI156" s="2"/>
      <c r="AJ156" s="2"/>
      <c r="AK156" s="2"/>
      <c r="AL156" s="2"/>
    </row>
    <row r="157" spans="1:38" ht="16.5" customHeight="1" outlineLevel="1">
      <c r="A157" s="12">
        <v>3002160</v>
      </c>
      <c r="B157" s="29" t="s">
        <v>131</v>
      </c>
      <c r="C157" s="283">
        <v>259690</v>
      </c>
      <c r="D157" s="45">
        <v>0</v>
      </c>
      <c r="E157" s="46">
        <f t="shared" si="37"/>
        <v>0</v>
      </c>
      <c r="F157" s="46">
        <f t="shared" si="38"/>
        <v>0</v>
      </c>
      <c r="G157" s="46">
        <f t="shared" si="39"/>
        <v>0</v>
      </c>
      <c r="H157" s="53" t="e">
        <f t="shared" si="40"/>
        <v>#DIV/0!</v>
      </c>
      <c r="I157" s="54" t="e">
        <f t="shared" si="41"/>
        <v>#DIV/0!</v>
      </c>
      <c r="J157" s="65"/>
      <c r="K157" s="78">
        <f t="shared" si="42"/>
        <v>0</v>
      </c>
      <c r="L157" s="45"/>
      <c r="M157" s="79">
        <f t="shared" si="43"/>
        <v>0</v>
      </c>
      <c r="N157" s="65"/>
      <c r="O157" s="78">
        <f t="shared" si="44"/>
        <v>0</v>
      </c>
      <c r="P157" s="45"/>
      <c r="Q157" s="79">
        <f t="shared" si="45"/>
        <v>0</v>
      </c>
      <c r="R157" s="65"/>
      <c r="S157" s="78">
        <f t="shared" si="46"/>
        <v>0</v>
      </c>
      <c r="T157" s="45"/>
      <c r="U157" s="79">
        <f t="shared" si="47"/>
        <v>0</v>
      </c>
      <c r="V157" s="65"/>
      <c r="W157" s="78">
        <f t="shared" si="48"/>
        <v>0</v>
      </c>
      <c r="X157" s="45"/>
      <c r="Y157" s="79">
        <f t="shared" si="49"/>
        <v>0</v>
      </c>
      <c r="Z157" s="65"/>
      <c r="AA157" s="78">
        <f t="shared" si="50"/>
        <v>0</v>
      </c>
      <c r="AB157" s="45"/>
      <c r="AC157" s="79">
        <f t="shared" si="51"/>
        <v>0</v>
      </c>
      <c r="AD157" s="65"/>
      <c r="AE157" s="78">
        <f t="shared" si="52"/>
        <v>0</v>
      </c>
      <c r="AF157" s="45"/>
      <c r="AG157" s="79">
        <f t="shared" si="53"/>
        <v>0</v>
      </c>
      <c r="AH157" s="2"/>
      <c r="AI157" s="2"/>
      <c r="AJ157" s="2"/>
      <c r="AK157" s="2"/>
      <c r="AL157" s="2"/>
    </row>
    <row r="158" spans="1:38" ht="16.5" customHeight="1" outlineLevel="1">
      <c r="A158" s="12">
        <v>3002050</v>
      </c>
      <c r="B158" s="29" t="s">
        <v>132</v>
      </c>
      <c r="C158" s="282">
        <v>699720</v>
      </c>
      <c r="D158" s="45">
        <v>0</v>
      </c>
      <c r="E158" s="46">
        <f t="shared" si="37"/>
        <v>0</v>
      </c>
      <c r="F158" s="46">
        <f t="shared" si="38"/>
        <v>0</v>
      </c>
      <c r="G158" s="46">
        <f t="shared" si="39"/>
        <v>0</v>
      </c>
      <c r="H158" s="53" t="e">
        <f t="shared" si="40"/>
        <v>#DIV/0!</v>
      </c>
      <c r="I158" s="54" t="e">
        <f t="shared" si="41"/>
        <v>#DIV/0!</v>
      </c>
      <c r="J158" s="65"/>
      <c r="K158" s="78">
        <f t="shared" si="42"/>
        <v>0</v>
      </c>
      <c r="L158" s="45"/>
      <c r="M158" s="79">
        <f t="shared" si="43"/>
        <v>0</v>
      </c>
      <c r="N158" s="65"/>
      <c r="O158" s="78">
        <f t="shared" si="44"/>
        <v>0</v>
      </c>
      <c r="P158" s="45"/>
      <c r="Q158" s="79">
        <f t="shared" si="45"/>
        <v>0</v>
      </c>
      <c r="R158" s="65"/>
      <c r="S158" s="78">
        <f t="shared" si="46"/>
        <v>0</v>
      </c>
      <c r="T158" s="45"/>
      <c r="U158" s="79">
        <f t="shared" si="47"/>
        <v>0</v>
      </c>
      <c r="V158" s="65"/>
      <c r="W158" s="78">
        <f t="shared" si="48"/>
        <v>0</v>
      </c>
      <c r="X158" s="45"/>
      <c r="Y158" s="79">
        <f t="shared" si="49"/>
        <v>0</v>
      </c>
      <c r="Z158" s="65"/>
      <c r="AA158" s="78">
        <f t="shared" si="50"/>
        <v>0</v>
      </c>
      <c r="AB158" s="45"/>
      <c r="AC158" s="79">
        <f t="shared" si="51"/>
        <v>0</v>
      </c>
      <c r="AD158" s="65"/>
      <c r="AE158" s="78">
        <f t="shared" si="52"/>
        <v>0</v>
      </c>
      <c r="AF158" s="45"/>
      <c r="AG158" s="79">
        <f t="shared" si="53"/>
        <v>0</v>
      </c>
      <c r="AH158" s="2"/>
      <c r="AI158" s="2"/>
      <c r="AJ158" s="2"/>
      <c r="AK158" s="2"/>
      <c r="AL158" s="2"/>
    </row>
    <row r="159" spans="1:38" ht="16.5" customHeight="1" outlineLevel="1">
      <c r="A159" s="12">
        <v>3002117</v>
      </c>
      <c r="B159" s="29" t="s">
        <v>133</v>
      </c>
      <c r="C159" s="281">
        <v>660810</v>
      </c>
      <c r="D159" s="45">
        <v>0</v>
      </c>
      <c r="E159" s="46">
        <f t="shared" si="37"/>
        <v>0</v>
      </c>
      <c r="F159" s="46">
        <f t="shared" si="38"/>
        <v>0</v>
      </c>
      <c r="G159" s="46">
        <f t="shared" si="39"/>
        <v>0</v>
      </c>
      <c r="H159" s="53" t="e">
        <f t="shared" si="40"/>
        <v>#DIV/0!</v>
      </c>
      <c r="I159" s="54" t="e">
        <f t="shared" si="41"/>
        <v>#DIV/0!</v>
      </c>
      <c r="J159" s="65"/>
      <c r="K159" s="78">
        <f t="shared" si="42"/>
        <v>0</v>
      </c>
      <c r="L159" s="45"/>
      <c r="M159" s="79">
        <f t="shared" si="43"/>
        <v>0</v>
      </c>
      <c r="N159" s="65"/>
      <c r="O159" s="78">
        <f t="shared" si="44"/>
        <v>0</v>
      </c>
      <c r="P159" s="45"/>
      <c r="Q159" s="79">
        <f t="shared" si="45"/>
        <v>0</v>
      </c>
      <c r="R159" s="65"/>
      <c r="S159" s="78">
        <f t="shared" si="46"/>
        <v>0</v>
      </c>
      <c r="T159" s="45"/>
      <c r="U159" s="79">
        <f t="shared" si="47"/>
        <v>0</v>
      </c>
      <c r="V159" s="65"/>
      <c r="W159" s="78">
        <f t="shared" si="48"/>
        <v>0</v>
      </c>
      <c r="X159" s="45"/>
      <c r="Y159" s="79">
        <f t="shared" si="49"/>
        <v>0</v>
      </c>
      <c r="Z159" s="65"/>
      <c r="AA159" s="78">
        <f t="shared" si="50"/>
        <v>0</v>
      </c>
      <c r="AB159" s="45"/>
      <c r="AC159" s="79">
        <f t="shared" si="51"/>
        <v>0</v>
      </c>
      <c r="AD159" s="65"/>
      <c r="AE159" s="78">
        <f t="shared" si="52"/>
        <v>0</v>
      </c>
      <c r="AF159" s="45"/>
      <c r="AG159" s="79">
        <f t="shared" si="53"/>
        <v>0</v>
      </c>
      <c r="AH159" s="2"/>
      <c r="AI159" s="2"/>
      <c r="AJ159" s="2"/>
      <c r="AK159" s="2"/>
      <c r="AL159" s="2"/>
    </row>
    <row r="160" spans="1:38" ht="16.5" customHeight="1" outlineLevel="1">
      <c r="A160" s="12"/>
      <c r="B160" s="22" t="s">
        <v>134</v>
      </c>
      <c r="C160" s="59"/>
      <c r="D160" s="45"/>
      <c r="E160" s="46"/>
      <c r="F160" s="46"/>
      <c r="G160" s="46"/>
      <c r="H160" s="53"/>
      <c r="I160" s="54"/>
      <c r="J160" s="65"/>
      <c r="K160" s="78"/>
      <c r="L160" s="45"/>
      <c r="M160" s="79"/>
      <c r="N160" s="65"/>
      <c r="O160" s="78"/>
      <c r="P160" s="45"/>
      <c r="Q160" s="79"/>
      <c r="R160" s="65"/>
      <c r="S160" s="78"/>
      <c r="T160" s="45"/>
      <c r="U160" s="79"/>
      <c r="V160" s="65"/>
      <c r="W160" s="78"/>
      <c r="X160" s="45"/>
      <c r="Y160" s="79"/>
      <c r="Z160" s="65"/>
      <c r="AA160" s="78"/>
      <c r="AB160" s="45"/>
      <c r="AC160" s="79"/>
      <c r="AD160" s="65"/>
      <c r="AE160" s="78"/>
      <c r="AF160" s="45"/>
      <c r="AG160" s="79"/>
      <c r="AH160" s="2"/>
      <c r="AI160" s="2"/>
      <c r="AJ160" s="2"/>
      <c r="AK160" s="2"/>
      <c r="AL160" s="2"/>
    </row>
    <row r="161" spans="1:38" ht="16.5" customHeight="1" outlineLevel="1">
      <c r="A161" s="12">
        <v>2104025</v>
      </c>
      <c r="B161" s="21" t="s">
        <v>135</v>
      </c>
      <c r="C161" s="281">
        <v>6099130</v>
      </c>
      <c r="D161" s="45">
        <v>0</v>
      </c>
      <c r="E161" s="46">
        <f t="shared" si="37"/>
        <v>0</v>
      </c>
      <c r="F161" s="46">
        <f t="shared" si="38"/>
        <v>0</v>
      </c>
      <c r="G161" s="46">
        <f t="shared" si="39"/>
        <v>0</v>
      </c>
      <c r="H161" s="53" t="e">
        <f t="shared" si="40"/>
        <v>#DIV/0!</v>
      </c>
      <c r="I161" s="54" t="e">
        <f t="shared" si="41"/>
        <v>#DIV/0!</v>
      </c>
      <c r="J161" s="65"/>
      <c r="K161" s="78">
        <f t="shared" si="42"/>
        <v>0</v>
      </c>
      <c r="L161" s="45"/>
      <c r="M161" s="79">
        <f t="shared" si="43"/>
        <v>0</v>
      </c>
      <c r="N161" s="65"/>
      <c r="O161" s="78">
        <f t="shared" si="44"/>
        <v>0</v>
      </c>
      <c r="P161" s="45"/>
      <c r="Q161" s="79">
        <f t="shared" si="45"/>
        <v>0</v>
      </c>
      <c r="R161" s="65"/>
      <c r="S161" s="78">
        <f t="shared" si="46"/>
        <v>0</v>
      </c>
      <c r="T161" s="45"/>
      <c r="U161" s="79">
        <f t="shared" si="47"/>
        <v>0</v>
      </c>
      <c r="V161" s="65"/>
      <c r="W161" s="78">
        <f t="shared" si="48"/>
        <v>0</v>
      </c>
      <c r="X161" s="45"/>
      <c r="Y161" s="79">
        <f t="shared" si="49"/>
        <v>0</v>
      </c>
      <c r="Z161" s="65"/>
      <c r="AA161" s="78">
        <f t="shared" si="50"/>
        <v>0</v>
      </c>
      <c r="AB161" s="45"/>
      <c r="AC161" s="79">
        <f t="shared" si="51"/>
        <v>0</v>
      </c>
      <c r="AD161" s="65"/>
      <c r="AE161" s="78">
        <f t="shared" si="52"/>
        <v>0</v>
      </c>
      <c r="AF161" s="45"/>
      <c r="AG161" s="79">
        <f t="shared" si="53"/>
        <v>0</v>
      </c>
      <c r="AH161" s="2"/>
      <c r="AI161" s="2"/>
      <c r="AJ161" s="2"/>
      <c r="AK161" s="2"/>
      <c r="AL161" s="2"/>
    </row>
    <row r="162" spans="1:38" ht="16.5" customHeight="1" outlineLevel="1">
      <c r="A162" s="12">
        <v>2104025</v>
      </c>
      <c r="B162" s="21" t="s">
        <v>136</v>
      </c>
      <c r="C162" s="281">
        <v>11868650</v>
      </c>
      <c r="D162" s="45">
        <v>0</v>
      </c>
      <c r="E162" s="46">
        <f t="shared" si="37"/>
        <v>0</v>
      </c>
      <c r="F162" s="46">
        <f t="shared" si="38"/>
        <v>0</v>
      </c>
      <c r="G162" s="46">
        <f t="shared" si="39"/>
        <v>0</v>
      </c>
      <c r="H162" s="53" t="e">
        <f t="shared" si="40"/>
        <v>#DIV/0!</v>
      </c>
      <c r="I162" s="54" t="e">
        <f t="shared" si="41"/>
        <v>#DIV/0!</v>
      </c>
      <c r="J162" s="65"/>
      <c r="K162" s="78">
        <f t="shared" si="42"/>
        <v>0</v>
      </c>
      <c r="L162" s="45"/>
      <c r="M162" s="79">
        <f t="shared" si="43"/>
        <v>0</v>
      </c>
      <c r="N162" s="65"/>
      <c r="O162" s="78">
        <f t="shared" si="44"/>
        <v>0</v>
      </c>
      <c r="P162" s="45"/>
      <c r="Q162" s="79">
        <f t="shared" si="45"/>
        <v>0</v>
      </c>
      <c r="R162" s="65"/>
      <c r="S162" s="78">
        <f t="shared" si="46"/>
        <v>0</v>
      </c>
      <c r="T162" s="45"/>
      <c r="U162" s="79">
        <f t="shared" si="47"/>
        <v>0</v>
      </c>
      <c r="V162" s="65"/>
      <c r="W162" s="78">
        <f t="shared" si="48"/>
        <v>0</v>
      </c>
      <c r="X162" s="45"/>
      <c r="Y162" s="79">
        <f t="shared" si="49"/>
        <v>0</v>
      </c>
      <c r="Z162" s="65"/>
      <c r="AA162" s="78">
        <f t="shared" si="50"/>
        <v>0</v>
      </c>
      <c r="AB162" s="45"/>
      <c r="AC162" s="79">
        <f t="shared" si="51"/>
        <v>0</v>
      </c>
      <c r="AD162" s="65"/>
      <c r="AE162" s="78">
        <f t="shared" si="52"/>
        <v>0</v>
      </c>
      <c r="AF162" s="45"/>
      <c r="AG162" s="79">
        <f t="shared" si="53"/>
        <v>0</v>
      </c>
      <c r="AH162" s="2"/>
      <c r="AI162" s="2"/>
      <c r="AJ162" s="2"/>
      <c r="AK162" s="2"/>
      <c r="AL162" s="2"/>
    </row>
    <row r="163" spans="1:38" ht="26.25" customHeight="1" outlineLevel="1">
      <c r="A163" s="12" t="s">
        <v>870</v>
      </c>
      <c r="B163" s="21" t="s">
        <v>137</v>
      </c>
      <c r="C163" s="281">
        <v>4362780</v>
      </c>
      <c r="D163" s="45">
        <v>0</v>
      </c>
      <c r="E163" s="46">
        <f t="shared" si="37"/>
        <v>0</v>
      </c>
      <c r="F163" s="46">
        <f t="shared" si="38"/>
        <v>0</v>
      </c>
      <c r="G163" s="46">
        <f t="shared" si="39"/>
        <v>0</v>
      </c>
      <c r="H163" s="53" t="e">
        <f t="shared" si="40"/>
        <v>#DIV/0!</v>
      </c>
      <c r="I163" s="54" t="e">
        <f t="shared" si="41"/>
        <v>#DIV/0!</v>
      </c>
      <c r="J163" s="65"/>
      <c r="K163" s="78">
        <f t="shared" si="42"/>
        <v>0</v>
      </c>
      <c r="L163" s="45"/>
      <c r="M163" s="79">
        <f t="shared" si="43"/>
        <v>0</v>
      </c>
      <c r="N163" s="65"/>
      <c r="O163" s="78">
        <f t="shared" si="44"/>
        <v>0</v>
      </c>
      <c r="P163" s="45"/>
      <c r="Q163" s="79">
        <f t="shared" si="45"/>
        <v>0</v>
      </c>
      <c r="R163" s="65"/>
      <c r="S163" s="78">
        <f t="shared" si="46"/>
        <v>0</v>
      </c>
      <c r="T163" s="45"/>
      <c r="U163" s="79">
        <f t="shared" si="47"/>
        <v>0</v>
      </c>
      <c r="V163" s="65"/>
      <c r="W163" s="78">
        <f t="shared" si="48"/>
        <v>0</v>
      </c>
      <c r="X163" s="45"/>
      <c r="Y163" s="79">
        <f t="shared" si="49"/>
        <v>0</v>
      </c>
      <c r="Z163" s="65"/>
      <c r="AA163" s="78">
        <f t="shared" si="50"/>
        <v>0</v>
      </c>
      <c r="AB163" s="45"/>
      <c r="AC163" s="79">
        <f t="shared" si="51"/>
        <v>0</v>
      </c>
      <c r="AD163" s="65"/>
      <c r="AE163" s="78">
        <f t="shared" si="52"/>
        <v>0</v>
      </c>
      <c r="AF163" s="45"/>
      <c r="AG163" s="79">
        <f t="shared" si="53"/>
        <v>0</v>
      </c>
      <c r="AH163" s="2"/>
      <c r="AI163" s="2"/>
      <c r="AJ163" s="2"/>
      <c r="AK163" s="2"/>
      <c r="AL163" s="2"/>
    </row>
    <row r="164" spans="1:38" ht="16.5" customHeight="1" outlineLevel="1">
      <c r="A164" s="12"/>
      <c r="B164" s="26" t="s">
        <v>138</v>
      </c>
      <c r="C164" s="59"/>
      <c r="D164" s="45"/>
      <c r="E164" s="46"/>
      <c r="F164" s="46"/>
      <c r="G164" s="46"/>
      <c r="H164" s="53"/>
      <c r="I164" s="54"/>
      <c r="J164" s="65"/>
      <c r="K164" s="78"/>
      <c r="L164" s="45"/>
      <c r="M164" s="79"/>
      <c r="N164" s="65"/>
      <c r="O164" s="78"/>
      <c r="P164" s="45"/>
      <c r="Q164" s="79"/>
      <c r="R164" s="65"/>
      <c r="S164" s="78"/>
      <c r="T164" s="45"/>
      <c r="U164" s="79"/>
      <c r="V164" s="65"/>
      <c r="W164" s="78"/>
      <c r="X164" s="45"/>
      <c r="Y164" s="79"/>
      <c r="Z164" s="65"/>
      <c r="AA164" s="78"/>
      <c r="AB164" s="45"/>
      <c r="AC164" s="79"/>
      <c r="AD164" s="65"/>
      <c r="AE164" s="78"/>
      <c r="AF164" s="45"/>
      <c r="AG164" s="79"/>
      <c r="AH164" s="2"/>
      <c r="AI164" s="2"/>
      <c r="AJ164" s="2"/>
      <c r="AK164" s="2"/>
      <c r="AL164" s="2"/>
    </row>
    <row r="165" spans="1:38" ht="16.5" customHeight="1" outlineLevel="1">
      <c r="A165" s="12" t="s">
        <v>871</v>
      </c>
      <c r="B165" s="19" t="s">
        <v>139</v>
      </c>
      <c r="C165" s="281">
        <v>166500</v>
      </c>
      <c r="D165" s="45">
        <v>0</v>
      </c>
      <c r="E165" s="46">
        <f t="shared" si="37"/>
        <v>0</v>
      </c>
      <c r="F165" s="46">
        <f t="shared" si="38"/>
        <v>0</v>
      </c>
      <c r="G165" s="46">
        <f t="shared" si="39"/>
        <v>0</v>
      </c>
      <c r="H165" s="53" t="e">
        <f t="shared" si="40"/>
        <v>#DIV/0!</v>
      </c>
      <c r="I165" s="54" t="e">
        <f t="shared" si="41"/>
        <v>#DIV/0!</v>
      </c>
      <c r="J165" s="65"/>
      <c r="K165" s="78">
        <f t="shared" si="42"/>
        <v>0</v>
      </c>
      <c r="L165" s="45"/>
      <c r="M165" s="79">
        <f t="shared" si="43"/>
        <v>0</v>
      </c>
      <c r="N165" s="65"/>
      <c r="O165" s="78">
        <f t="shared" si="44"/>
        <v>0</v>
      </c>
      <c r="P165" s="45"/>
      <c r="Q165" s="79">
        <f t="shared" si="45"/>
        <v>0</v>
      </c>
      <c r="R165" s="65"/>
      <c r="S165" s="78">
        <f t="shared" si="46"/>
        <v>0</v>
      </c>
      <c r="T165" s="45"/>
      <c r="U165" s="79">
        <f t="shared" si="47"/>
        <v>0</v>
      </c>
      <c r="V165" s="65"/>
      <c r="W165" s="78">
        <f t="shared" si="48"/>
        <v>0</v>
      </c>
      <c r="X165" s="45"/>
      <c r="Y165" s="79">
        <f t="shared" si="49"/>
        <v>0</v>
      </c>
      <c r="Z165" s="65"/>
      <c r="AA165" s="78">
        <f t="shared" si="50"/>
        <v>0</v>
      </c>
      <c r="AB165" s="45"/>
      <c r="AC165" s="79">
        <f t="shared" si="51"/>
        <v>0</v>
      </c>
      <c r="AD165" s="65"/>
      <c r="AE165" s="78">
        <f t="shared" si="52"/>
        <v>0</v>
      </c>
      <c r="AF165" s="45"/>
      <c r="AG165" s="79">
        <f t="shared" si="53"/>
        <v>0</v>
      </c>
      <c r="AH165" s="2"/>
      <c r="AI165" s="2"/>
      <c r="AJ165" s="2"/>
      <c r="AK165" s="2"/>
      <c r="AL165" s="2"/>
    </row>
    <row r="166" spans="1:38" ht="16.5" customHeight="1" outlineLevel="1">
      <c r="A166" s="12" t="s">
        <v>872</v>
      </c>
      <c r="B166" s="19" t="s">
        <v>140</v>
      </c>
      <c r="C166" s="281">
        <v>665960</v>
      </c>
      <c r="D166" s="45">
        <v>0</v>
      </c>
      <c r="E166" s="46">
        <f t="shared" si="37"/>
        <v>0</v>
      </c>
      <c r="F166" s="46">
        <f t="shared" si="38"/>
        <v>0</v>
      </c>
      <c r="G166" s="46">
        <f t="shared" si="39"/>
        <v>0</v>
      </c>
      <c r="H166" s="53" t="e">
        <f t="shared" si="40"/>
        <v>#DIV/0!</v>
      </c>
      <c r="I166" s="54" t="e">
        <f t="shared" si="41"/>
        <v>#DIV/0!</v>
      </c>
      <c r="J166" s="65"/>
      <c r="K166" s="78">
        <f t="shared" si="42"/>
        <v>0</v>
      </c>
      <c r="L166" s="45"/>
      <c r="M166" s="79">
        <f t="shared" si="43"/>
        <v>0</v>
      </c>
      <c r="N166" s="65"/>
      <c r="O166" s="78">
        <f t="shared" si="44"/>
        <v>0</v>
      </c>
      <c r="P166" s="45"/>
      <c r="Q166" s="79">
        <f t="shared" si="45"/>
        <v>0</v>
      </c>
      <c r="R166" s="65"/>
      <c r="S166" s="78">
        <f t="shared" si="46"/>
        <v>0</v>
      </c>
      <c r="T166" s="45"/>
      <c r="U166" s="79">
        <f t="shared" si="47"/>
        <v>0</v>
      </c>
      <c r="V166" s="65"/>
      <c r="W166" s="78">
        <f t="shared" si="48"/>
        <v>0</v>
      </c>
      <c r="X166" s="45"/>
      <c r="Y166" s="79">
        <f t="shared" si="49"/>
        <v>0</v>
      </c>
      <c r="Z166" s="65"/>
      <c r="AA166" s="78">
        <f t="shared" si="50"/>
        <v>0</v>
      </c>
      <c r="AB166" s="45"/>
      <c r="AC166" s="79">
        <f t="shared" si="51"/>
        <v>0</v>
      </c>
      <c r="AD166" s="65"/>
      <c r="AE166" s="78">
        <f t="shared" si="52"/>
        <v>0</v>
      </c>
      <c r="AF166" s="45"/>
      <c r="AG166" s="79">
        <f t="shared" si="53"/>
        <v>0</v>
      </c>
      <c r="AH166" s="2"/>
      <c r="AI166" s="2"/>
      <c r="AJ166" s="2"/>
      <c r="AK166" s="2"/>
      <c r="AL166" s="2"/>
    </row>
    <row r="167" spans="1:38" ht="16.5" customHeight="1" outlineLevel="1">
      <c r="A167" s="12" t="s">
        <v>873</v>
      </c>
      <c r="B167" s="19" t="s">
        <v>141</v>
      </c>
      <c r="C167" s="281">
        <v>832460</v>
      </c>
      <c r="D167" s="45">
        <v>0</v>
      </c>
      <c r="E167" s="46">
        <f t="shared" si="37"/>
        <v>0</v>
      </c>
      <c r="F167" s="46">
        <f t="shared" si="38"/>
        <v>0</v>
      </c>
      <c r="G167" s="46">
        <f t="shared" si="39"/>
        <v>0</v>
      </c>
      <c r="H167" s="53" t="e">
        <f t="shared" si="40"/>
        <v>#DIV/0!</v>
      </c>
      <c r="I167" s="54" t="e">
        <f t="shared" si="41"/>
        <v>#DIV/0!</v>
      </c>
      <c r="J167" s="65"/>
      <c r="K167" s="78">
        <f t="shared" si="42"/>
        <v>0</v>
      </c>
      <c r="L167" s="45"/>
      <c r="M167" s="79">
        <f t="shared" si="43"/>
        <v>0</v>
      </c>
      <c r="N167" s="65"/>
      <c r="O167" s="78">
        <f t="shared" si="44"/>
        <v>0</v>
      </c>
      <c r="P167" s="45"/>
      <c r="Q167" s="79">
        <f t="shared" si="45"/>
        <v>0</v>
      </c>
      <c r="R167" s="65"/>
      <c r="S167" s="78">
        <f t="shared" si="46"/>
        <v>0</v>
      </c>
      <c r="T167" s="45"/>
      <c r="U167" s="79">
        <f t="shared" si="47"/>
        <v>0</v>
      </c>
      <c r="V167" s="65"/>
      <c r="W167" s="78">
        <f t="shared" si="48"/>
        <v>0</v>
      </c>
      <c r="X167" s="45"/>
      <c r="Y167" s="79">
        <f t="shared" si="49"/>
        <v>0</v>
      </c>
      <c r="Z167" s="65"/>
      <c r="AA167" s="78">
        <f t="shared" si="50"/>
        <v>0</v>
      </c>
      <c r="AB167" s="45"/>
      <c r="AC167" s="79">
        <f t="shared" si="51"/>
        <v>0</v>
      </c>
      <c r="AD167" s="65"/>
      <c r="AE167" s="78">
        <f t="shared" si="52"/>
        <v>0</v>
      </c>
      <c r="AF167" s="45"/>
      <c r="AG167" s="79">
        <f t="shared" si="53"/>
        <v>0</v>
      </c>
      <c r="AH167" s="2"/>
      <c r="AI167" s="2"/>
      <c r="AJ167" s="2"/>
      <c r="AK167" s="2"/>
      <c r="AL167" s="2"/>
    </row>
    <row r="168" spans="1:38" ht="16.5" customHeight="1" outlineLevel="1">
      <c r="A168" s="12" t="s">
        <v>874</v>
      </c>
      <c r="B168" s="19" t="s">
        <v>142</v>
      </c>
      <c r="C168" s="281">
        <v>471020</v>
      </c>
      <c r="D168" s="45">
        <v>0</v>
      </c>
      <c r="E168" s="46">
        <f t="shared" si="37"/>
        <v>0</v>
      </c>
      <c r="F168" s="46">
        <f t="shared" si="38"/>
        <v>0</v>
      </c>
      <c r="G168" s="46">
        <f t="shared" si="39"/>
        <v>0</v>
      </c>
      <c r="H168" s="53" t="e">
        <f t="shared" si="40"/>
        <v>#DIV/0!</v>
      </c>
      <c r="I168" s="54" t="e">
        <f t="shared" si="41"/>
        <v>#DIV/0!</v>
      </c>
      <c r="J168" s="65"/>
      <c r="K168" s="78">
        <f t="shared" si="42"/>
        <v>0</v>
      </c>
      <c r="L168" s="45"/>
      <c r="M168" s="79">
        <f t="shared" si="43"/>
        <v>0</v>
      </c>
      <c r="N168" s="65"/>
      <c r="O168" s="78">
        <f t="shared" si="44"/>
        <v>0</v>
      </c>
      <c r="P168" s="45"/>
      <c r="Q168" s="79">
        <f t="shared" si="45"/>
        <v>0</v>
      </c>
      <c r="R168" s="65"/>
      <c r="S168" s="78">
        <f t="shared" si="46"/>
        <v>0</v>
      </c>
      <c r="T168" s="45"/>
      <c r="U168" s="79">
        <f t="shared" si="47"/>
        <v>0</v>
      </c>
      <c r="V168" s="65"/>
      <c r="W168" s="78">
        <f t="shared" si="48"/>
        <v>0</v>
      </c>
      <c r="X168" s="45"/>
      <c r="Y168" s="79">
        <f t="shared" si="49"/>
        <v>0</v>
      </c>
      <c r="Z168" s="65"/>
      <c r="AA168" s="78">
        <f t="shared" si="50"/>
        <v>0</v>
      </c>
      <c r="AB168" s="45"/>
      <c r="AC168" s="79">
        <f t="shared" si="51"/>
        <v>0</v>
      </c>
      <c r="AD168" s="65"/>
      <c r="AE168" s="78">
        <f t="shared" si="52"/>
        <v>0</v>
      </c>
      <c r="AF168" s="45"/>
      <c r="AG168" s="79">
        <f t="shared" si="53"/>
        <v>0</v>
      </c>
      <c r="AH168" s="2"/>
      <c r="AI168" s="2"/>
      <c r="AJ168" s="2"/>
      <c r="AK168" s="2"/>
      <c r="AL168" s="2"/>
    </row>
    <row r="169" spans="1:38" ht="16.5" customHeight="1" outlineLevel="1">
      <c r="A169" s="12" t="s">
        <v>875</v>
      </c>
      <c r="B169" s="19" t="s">
        <v>143</v>
      </c>
      <c r="C169" s="281">
        <v>372900</v>
      </c>
      <c r="D169" s="45">
        <v>0</v>
      </c>
      <c r="E169" s="46">
        <f t="shared" si="37"/>
        <v>0</v>
      </c>
      <c r="F169" s="46">
        <f t="shared" si="38"/>
        <v>0</v>
      </c>
      <c r="G169" s="46">
        <f t="shared" si="39"/>
        <v>0</v>
      </c>
      <c r="H169" s="53" t="e">
        <f t="shared" si="40"/>
        <v>#DIV/0!</v>
      </c>
      <c r="I169" s="54" t="e">
        <f t="shared" si="41"/>
        <v>#DIV/0!</v>
      </c>
      <c r="J169" s="65"/>
      <c r="K169" s="78">
        <f t="shared" si="42"/>
        <v>0</v>
      </c>
      <c r="L169" s="45"/>
      <c r="M169" s="79">
        <f t="shared" si="43"/>
        <v>0</v>
      </c>
      <c r="N169" s="65"/>
      <c r="O169" s="78">
        <f t="shared" si="44"/>
        <v>0</v>
      </c>
      <c r="P169" s="45"/>
      <c r="Q169" s="79">
        <f t="shared" si="45"/>
        <v>0</v>
      </c>
      <c r="R169" s="65"/>
      <c r="S169" s="78">
        <f t="shared" si="46"/>
        <v>0</v>
      </c>
      <c r="T169" s="45"/>
      <c r="U169" s="79">
        <f t="shared" si="47"/>
        <v>0</v>
      </c>
      <c r="V169" s="65"/>
      <c r="W169" s="78">
        <f t="shared" si="48"/>
        <v>0</v>
      </c>
      <c r="X169" s="45"/>
      <c r="Y169" s="79">
        <f t="shared" si="49"/>
        <v>0</v>
      </c>
      <c r="Z169" s="65"/>
      <c r="AA169" s="78">
        <f t="shared" si="50"/>
        <v>0</v>
      </c>
      <c r="AB169" s="45"/>
      <c r="AC169" s="79">
        <f t="shared" si="51"/>
        <v>0</v>
      </c>
      <c r="AD169" s="65"/>
      <c r="AE169" s="78">
        <f t="shared" si="52"/>
        <v>0</v>
      </c>
      <c r="AF169" s="45"/>
      <c r="AG169" s="79">
        <f t="shared" si="53"/>
        <v>0</v>
      </c>
      <c r="AH169" s="2"/>
      <c r="AI169" s="2"/>
      <c r="AJ169" s="2"/>
      <c r="AK169" s="2"/>
      <c r="AL169" s="2"/>
    </row>
    <row r="170" spans="1:38" ht="16.5" customHeight="1" outlineLevel="1">
      <c r="A170" s="12" t="s">
        <v>876</v>
      </c>
      <c r="B170" s="19" t="s">
        <v>144</v>
      </c>
      <c r="C170" s="281">
        <v>108600</v>
      </c>
      <c r="D170" s="45">
        <v>0</v>
      </c>
      <c r="E170" s="46">
        <f t="shared" si="37"/>
        <v>0</v>
      </c>
      <c r="F170" s="46">
        <f t="shared" si="38"/>
        <v>0</v>
      </c>
      <c r="G170" s="46">
        <f t="shared" si="39"/>
        <v>0</v>
      </c>
      <c r="H170" s="53" t="e">
        <f t="shared" si="40"/>
        <v>#DIV/0!</v>
      </c>
      <c r="I170" s="54" t="e">
        <f t="shared" si="41"/>
        <v>#DIV/0!</v>
      </c>
      <c r="J170" s="65"/>
      <c r="K170" s="78">
        <f t="shared" si="42"/>
        <v>0</v>
      </c>
      <c r="L170" s="45"/>
      <c r="M170" s="79">
        <f t="shared" si="43"/>
        <v>0</v>
      </c>
      <c r="N170" s="65"/>
      <c r="O170" s="78">
        <f t="shared" si="44"/>
        <v>0</v>
      </c>
      <c r="P170" s="45"/>
      <c r="Q170" s="79">
        <f t="shared" si="45"/>
        <v>0</v>
      </c>
      <c r="R170" s="65"/>
      <c r="S170" s="78">
        <f t="shared" si="46"/>
        <v>0</v>
      </c>
      <c r="T170" s="45"/>
      <c r="U170" s="79">
        <f t="shared" si="47"/>
        <v>0</v>
      </c>
      <c r="V170" s="65"/>
      <c r="W170" s="78">
        <f t="shared" si="48"/>
        <v>0</v>
      </c>
      <c r="X170" s="45"/>
      <c r="Y170" s="79">
        <f t="shared" si="49"/>
        <v>0</v>
      </c>
      <c r="Z170" s="65"/>
      <c r="AA170" s="78">
        <f t="shared" si="50"/>
        <v>0</v>
      </c>
      <c r="AB170" s="45"/>
      <c r="AC170" s="79">
        <f t="shared" si="51"/>
        <v>0</v>
      </c>
      <c r="AD170" s="65"/>
      <c r="AE170" s="78">
        <f t="shared" si="52"/>
        <v>0</v>
      </c>
      <c r="AF170" s="45"/>
      <c r="AG170" s="79">
        <f t="shared" si="53"/>
        <v>0</v>
      </c>
      <c r="AH170" s="2"/>
      <c r="AI170" s="2"/>
      <c r="AJ170" s="2"/>
      <c r="AK170" s="2"/>
      <c r="AL170" s="2"/>
    </row>
    <row r="171" spans="1:38" ht="16.5" customHeight="1" outlineLevel="1">
      <c r="A171" s="12" t="s">
        <v>877</v>
      </c>
      <c r="B171" s="19" t="s">
        <v>145</v>
      </c>
      <c r="C171" s="281">
        <v>689810</v>
      </c>
      <c r="D171" s="45">
        <v>0</v>
      </c>
      <c r="E171" s="46">
        <f t="shared" si="37"/>
        <v>0</v>
      </c>
      <c r="F171" s="46">
        <f t="shared" si="38"/>
        <v>0</v>
      </c>
      <c r="G171" s="46">
        <f t="shared" si="39"/>
        <v>0</v>
      </c>
      <c r="H171" s="53" t="e">
        <f t="shared" si="40"/>
        <v>#DIV/0!</v>
      </c>
      <c r="I171" s="54" t="e">
        <f t="shared" si="41"/>
        <v>#DIV/0!</v>
      </c>
      <c r="J171" s="65"/>
      <c r="K171" s="78">
        <f t="shared" si="42"/>
        <v>0</v>
      </c>
      <c r="L171" s="45"/>
      <c r="M171" s="79">
        <f t="shared" si="43"/>
        <v>0</v>
      </c>
      <c r="N171" s="65"/>
      <c r="O171" s="78">
        <f t="shared" si="44"/>
        <v>0</v>
      </c>
      <c r="P171" s="45"/>
      <c r="Q171" s="79">
        <f t="shared" si="45"/>
        <v>0</v>
      </c>
      <c r="R171" s="65"/>
      <c r="S171" s="78">
        <f t="shared" si="46"/>
        <v>0</v>
      </c>
      <c r="T171" s="45"/>
      <c r="U171" s="79">
        <f t="shared" si="47"/>
        <v>0</v>
      </c>
      <c r="V171" s="65"/>
      <c r="W171" s="78">
        <f t="shared" si="48"/>
        <v>0</v>
      </c>
      <c r="X171" s="45"/>
      <c r="Y171" s="79">
        <f t="shared" si="49"/>
        <v>0</v>
      </c>
      <c r="Z171" s="65"/>
      <c r="AA171" s="78">
        <f t="shared" si="50"/>
        <v>0</v>
      </c>
      <c r="AB171" s="45"/>
      <c r="AC171" s="79">
        <f t="shared" si="51"/>
        <v>0</v>
      </c>
      <c r="AD171" s="65"/>
      <c r="AE171" s="78">
        <f t="shared" si="52"/>
        <v>0</v>
      </c>
      <c r="AF171" s="45"/>
      <c r="AG171" s="79">
        <f t="shared" si="53"/>
        <v>0</v>
      </c>
      <c r="AH171" s="2"/>
      <c r="AI171" s="2"/>
      <c r="AJ171" s="2"/>
      <c r="AK171" s="2"/>
      <c r="AL171" s="2"/>
    </row>
    <row r="172" spans="1:38" ht="16.5" customHeight="1" outlineLevel="1">
      <c r="A172" s="12" t="s">
        <v>878</v>
      </c>
      <c r="B172" s="18" t="s">
        <v>146</v>
      </c>
      <c r="C172" s="281">
        <v>2284780</v>
      </c>
      <c r="D172" s="45">
        <v>0</v>
      </c>
      <c r="E172" s="46">
        <f t="shared" si="37"/>
        <v>0</v>
      </c>
      <c r="F172" s="46">
        <f t="shared" si="38"/>
        <v>0</v>
      </c>
      <c r="G172" s="46">
        <f t="shared" si="39"/>
        <v>0</v>
      </c>
      <c r="H172" s="53" t="e">
        <f t="shared" si="40"/>
        <v>#DIV/0!</v>
      </c>
      <c r="I172" s="54" t="e">
        <f t="shared" si="41"/>
        <v>#DIV/0!</v>
      </c>
      <c r="J172" s="65"/>
      <c r="K172" s="78">
        <f t="shared" si="42"/>
        <v>0</v>
      </c>
      <c r="L172" s="45"/>
      <c r="M172" s="79">
        <f t="shared" si="43"/>
        <v>0</v>
      </c>
      <c r="N172" s="65"/>
      <c r="O172" s="78">
        <f t="shared" si="44"/>
        <v>0</v>
      </c>
      <c r="P172" s="45"/>
      <c r="Q172" s="79">
        <f t="shared" si="45"/>
        <v>0</v>
      </c>
      <c r="R172" s="65"/>
      <c r="S172" s="78">
        <f t="shared" si="46"/>
        <v>0</v>
      </c>
      <c r="T172" s="45"/>
      <c r="U172" s="79">
        <f t="shared" si="47"/>
        <v>0</v>
      </c>
      <c r="V172" s="65"/>
      <c r="W172" s="78">
        <f t="shared" si="48"/>
        <v>0</v>
      </c>
      <c r="X172" s="45"/>
      <c r="Y172" s="79">
        <f t="shared" si="49"/>
        <v>0</v>
      </c>
      <c r="Z172" s="65"/>
      <c r="AA172" s="78">
        <f t="shared" si="50"/>
        <v>0</v>
      </c>
      <c r="AB172" s="45"/>
      <c r="AC172" s="79">
        <f t="shared" si="51"/>
        <v>0</v>
      </c>
      <c r="AD172" s="65"/>
      <c r="AE172" s="78">
        <f t="shared" si="52"/>
        <v>0</v>
      </c>
      <c r="AF172" s="45"/>
      <c r="AG172" s="79">
        <f t="shared" si="53"/>
        <v>0</v>
      </c>
      <c r="AH172" s="2"/>
      <c r="AI172" s="2"/>
      <c r="AJ172" s="2"/>
      <c r="AK172" s="2"/>
      <c r="AL172" s="2"/>
    </row>
    <row r="173" spans="1:38" ht="16.5" customHeight="1" outlineLevel="1">
      <c r="A173" s="12" t="s">
        <v>879</v>
      </c>
      <c r="B173" s="18" t="s">
        <v>147</v>
      </c>
      <c r="C173" s="281">
        <v>2284780</v>
      </c>
      <c r="D173" s="45">
        <v>0</v>
      </c>
      <c r="E173" s="46">
        <f t="shared" si="37"/>
        <v>0</v>
      </c>
      <c r="F173" s="46">
        <f t="shared" si="38"/>
        <v>0</v>
      </c>
      <c r="G173" s="46">
        <f t="shared" si="39"/>
        <v>0</v>
      </c>
      <c r="H173" s="53" t="e">
        <f t="shared" si="40"/>
        <v>#DIV/0!</v>
      </c>
      <c r="I173" s="54" t="e">
        <f t="shared" si="41"/>
        <v>#DIV/0!</v>
      </c>
      <c r="J173" s="65"/>
      <c r="K173" s="78">
        <f t="shared" si="42"/>
        <v>0</v>
      </c>
      <c r="L173" s="45"/>
      <c r="M173" s="79">
        <f t="shared" si="43"/>
        <v>0</v>
      </c>
      <c r="N173" s="65"/>
      <c r="O173" s="78">
        <f t="shared" si="44"/>
        <v>0</v>
      </c>
      <c r="P173" s="45"/>
      <c r="Q173" s="79">
        <f t="shared" si="45"/>
        <v>0</v>
      </c>
      <c r="R173" s="65"/>
      <c r="S173" s="78">
        <f t="shared" si="46"/>
        <v>0</v>
      </c>
      <c r="T173" s="45"/>
      <c r="U173" s="79">
        <f t="shared" si="47"/>
        <v>0</v>
      </c>
      <c r="V173" s="65"/>
      <c r="W173" s="78">
        <f t="shared" si="48"/>
        <v>0</v>
      </c>
      <c r="X173" s="45"/>
      <c r="Y173" s="79">
        <f t="shared" si="49"/>
        <v>0</v>
      </c>
      <c r="Z173" s="65"/>
      <c r="AA173" s="78">
        <f t="shared" si="50"/>
        <v>0</v>
      </c>
      <c r="AB173" s="45"/>
      <c r="AC173" s="79">
        <f t="shared" si="51"/>
        <v>0</v>
      </c>
      <c r="AD173" s="65"/>
      <c r="AE173" s="78">
        <f t="shared" si="52"/>
        <v>0</v>
      </c>
      <c r="AF173" s="45"/>
      <c r="AG173" s="79">
        <f t="shared" si="53"/>
        <v>0</v>
      </c>
      <c r="AH173" s="2"/>
      <c r="AI173" s="2"/>
      <c r="AJ173" s="2"/>
      <c r="AK173" s="2"/>
      <c r="AL173" s="2"/>
    </row>
    <row r="174" spans="1:38" ht="16.5" customHeight="1" outlineLevel="1">
      <c r="A174" s="12" t="s">
        <v>880</v>
      </c>
      <c r="B174" s="18" t="s">
        <v>148</v>
      </c>
      <c r="C174" s="281">
        <v>1713580</v>
      </c>
      <c r="D174" s="45">
        <v>0</v>
      </c>
      <c r="E174" s="46">
        <f t="shared" si="37"/>
        <v>0</v>
      </c>
      <c r="F174" s="46">
        <f t="shared" si="38"/>
        <v>0</v>
      </c>
      <c r="G174" s="46">
        <f t="shared" si="39"/>
        <v>0</v>
      </c>
      <c r="H174" s="53" t="e">
        <f t="shared" si="40"/>
        <v>#DIV/0!</v>
      </c>
      <c r="I174" s="54" t="e">
        <f t="shared" si="41"/>
        <v>#DIV/0!</v>
      </c>
      <c r="J174" s="65"/>
      <c r="K174" s="78">
        <f t="shared" si="42"/>
        <v>0</v>
      </c>
      <c r="L174" s="45"/>
      <c r="M174" s="79">
        <f t="shared" si="43"/>
        <v>0</v>
      </c>
      <c r="N174" s="65"/>
      <c r="O174" s="78">
        <f t="shared" si="44"/>
        <v>0</v>
      </c>
      <c r="P174" s="45"/>
      <c r="Q174" s="79">
        <f t="shared" si="45"/>
        <v>0</v>
      </c>
      <c r="R174" s="65"/>
      <c r="S174" s="78">
        <f t="shared" si="46"/>
        <v>0</v>
      </c>
      <c r="T174" s="45"/>
      <c r="U174" s="79">
        <f t="shared" si="47"/>
        <v>0</v>
      </c>
      <c r="V174" s="65"/>
      <c r="W174" s="78">
        <f t="shared" si="48"/>
        <v>0</v>
      </c>
      <c r="X174" s="45"/>
      <c r="Y174" s="79">
        <f t="shared" si="49"/>
        <v>0</v>
      </c>
      <c r="Z174" s="65"/>
      <c r="AA174" s="78">
        <f t="shared" si="50"/>
        <v>0</v>
      </c>
      <c r="AB174" s="45"/>
      <c r="AC174" s="79">
        <f t="shared" si="51"/>
        <v>0</v>
      </c>
      <c r="AD174" s="65"/>
      <c r="AE174" s="78">
        <f t="shared" si="52"/>
        <v>0</v>
      </c>
      <c r="AF174" s="45"/>
      <c r="AG174" s="79">
        <f t="shared" si="53"/>
        <v>0</v>
      </c>
      <c r="AH174" s="2"/>
      <c r="AI174" s="2"/>
      <c r="AJ174" s="2"/>
      <c r="AK174" s="2"/>
      <c r="AL174" s="2"/>
    </row>
    <row r="175" spans="1:38" ht="16.5" customHeight="1" outlineLevel="1">
      <c r="A175" s="12"/>
      <c r="B175" s="18"/>
      <c r="C175" s="14"/>
      <c r="D175" s="45"/>
      <c r="E175" s="46"/>
      <c r="F175" s="46"/>
      <c r="G175" s="46"/>
      <c r="H175" s="53"/>
      <c r="I175" s="54"/>
      <c r="J175" s="65"/>
      <c r="K175" s="78"/>
      <c r="L175" s="45"/>
      <c r="M175" s="79"/>
      <c r="N175" s="65"/>
      <c r="O175" s="78"/>
      <c r="P175" s="45"/>
      <c r="Q175" s="79"/>
      <c r="R175" s="65"/>
      <c r="S175" s="78"/>
      <c r="T175" s="45"/>
      <c r="U175" s="79"/>
      <c r="V175" s="65"/>
      <c r="W175" s="78"/>
      <c r="X175" s="45"/>
      <c r="Y175" s="79"/>
      <c r="Z175" s="65"/>
      <c r="AA175" s="78"/>
      <c r="AB175" s="45"/>
      <c r="AC175" s="79"/>
      <c r="AD175" s="65"/>
      <c r="AE175" s="78"/>
      <c r="AF175" s="45"/>
      <c r="AG175" s="79"/>
      <c r="AH175" s="2"/>
      <c r="AI175" s="2"/>
      <c r="AJ175" s="2"/>
      <c r="AK175" s="2"/>
      <c r="AL175" s="2"/>
    </row>
    <row r="176" spans="1:38" ht="16.5" customHeight="1" outlineLevel="1">
      <c r="A176" s="12">
        <v>6002015</v>
      </c>
      <c r="B176" s="18" t="s">
        <v>149</v>
      </c>
      <c r="C176" s="281">
        <v>2749070</v>
      </c>
      <c r="D176" s="45">
        <v>0</v>
      </c>
      <c r="E176" s="46">
        <f t="shared" si="37"/>
        <v>0</v>
      </c>
      <c r="F176" s="46">
        <f t="shared" si="38"/>
        <v>0</v>
      </c>
      <c r="G176" s="46">
        <f t="shared" si="39"/>
        <v>0</v>
      </c>
      <c r="H176" s="53" t="e">
        <f t="shared" si="40"/>
        <v>#DIV/0!</v>
      </c>
      <c r="I176" s="54" t="e">
        <f t="shared" si="41"/>
        <v>#DIV/0!</v>
      </c>
      <c r="J176" s="65"/>
      <c r="K176" s="78">
        <f t="shared" si="42"/>
        <v>0</v>
      </c>
      <c r="L176" s="45"/>
      <c r="M176" s="79">
        <f t="shared" si="43"/>
        <v>0</v>
      </c>
      <c r="N176" s="65"/>
      <c r="O176" s="78">
        <f t="shared" si="44"/>
        <v>0</v>
      </c>
      <c r="P176" s="45"/>
      <c r="Q176" s="79">
        <f t="shared" si="45"/>
        <v>0</v>
      </c>
      <c r="R176" s="65"/>
      <c r="S176" s="78">
        <f t="shared" si="46"/>
        <v>0</v>
      </c>
      <c r="T176" s="45"/>
      <c r="U176" s="79">
        <f t="shared" si="47"/>
        <v>0</v>
      </c>
      <c r="V176" s="65"/>
      <c r="W176" s="78">
        <f t="shared" si="48"/>
        <v>0</v>
      </c>
      <c r="X176" s="45"/>
      <c r="Y176" s="79">
        <f t="shared" si="49"/>
        <v>0</v>
      </c>
      <c r="Z176" s="65"/>
      <c r="AA176" s="78">
        <f t="shared" si="50"/>
        <v>0</v>
      </c>
      <c r="AB176" s="45"/>
      <c r="AC176" s="79">
        <f t="shared" si="51"/>
        <v>0</v>
      </c>
      <c r="AD176" s="65"/>
      <c r="AE176" s="78">
        <f t="shared" si="52"/>
        <v>0</v>
      </c>
      <c r="AF176" s="45"/>
      <c r="AG176" s="79">
        <f t="shared" si="53"/>
        <v>0</v>
      </c>
      <c r="AH176" s="2"/>
      <c r="AI176" s="2"/>
      <c r="AJ176" s="2"/>
      <c r="AK176" s="2"/>
      <c r="AL176" s="2"/>
    </row>
    <row r="177" spans="1:38" ht="16.5" customHeight="1" outlineLevel="1">
      <c r="A177" s="12">
        <v>6002016</v>
      </c>
      <c r="B177" s="18" t="s">
        <v>150</v>
      </c>
      <c r="C177" s="281">
        <v>2294940</v>
      </c>
      <c r="D177" s="45">
        <v>0</v>
      </c>
      <c r="E177" s="46">
        <f t="shared" si="37"/>
        <v>0</v>
      </c>
      <c r="F177" s="46">
        <f t="shared" si="38"/>
        <v>0</v>
      </c>
      <c r="G177" s="46">
        <f t="shared" si="39"/>
        <v>0</v>
      </c>
      <c r="H177" s="53" t="e">
        <f t="shared" si="40"/>
        <v>#DIV/0!</v>
      </c>
      <c r="I177" s="54" t="e">
        <f t="shared" si="41"/>
        <v>#DIV/0!</v>
      </c>
      <c r="J177" s="65"/>
      <c r="K177" s="78">
        <f t="shared" si="42"/>
        <v>0</v>
      </c>
      <c r="L177" s="45"/>
      <c r="M177" s="79">
        <f t="shared" si="43"/>
        <v>0</v>
      </c>
      <c r="N177" s="65"/>
      <c r="O177" s="78">
        <f t="shared" si="44"/>
        <v>0</v>
      </c>
      <c r="P177" s="45"/>
      <c r="Q177" s="79">
        <f t="shared" si="45"/>
        <v>0</v>
      </c>
      <c r="R177" s="65"/>
      <c r="S177" s="78">
        <f t="shared" si="46"/>
        <v>0</v>
      </c>
      <c r="T177" s="45"/>
      <c r="U177" s="79">
        <f t="shared" si="47"/>
        <v>0</v>
      </c>
      <c r="V177" s="65"/>
      <c r="W177" s="78">
        <f t="shared" si="48"/>
        <v>0</v>
      </c>
      <c r="X177" s="45"/>
      <c r="Y177" s="79">
        <f t="shared" si="49"/>
        <v>0</v>
      </c>
      <c r="Z177" s="65"/>
      <c r="AA177" s="78">
        <f t="shared" si="50"/>
        <v>0</v>
      </c>
      <c r="AB177" s="45"/>
      <c r="AC177" s="79">
        <f t="shared" si="51"/>
        <v>0</v>
      </c>
      <c r="AD177" s="65"/>
      <c r="AE177" s="78">
        <f t="shared" si="52"/>
        <v>0</v>
      </c>
      <c r="AF177" s="45"/>
      <c r="AG177" s="79">
        <f t="shared" si="53"/>
        <v>0</v>
      </c>
      <c r="AH177" s="2"/>
      <c r="AI177" s="2"/>
      <c r="AJ177" s="2"/>
      <c r="AK177" s="2"/>
      <c r="AL177" s="2"/>
    </row>
    <row r="178" spans="1:38" ht="16.5" customHeight="1" outlineLevel="1">
      <c r="A178" s="12"/>
      <c r="B178" s="18"/>
      <c r="C178" s="14"/>
      <c r="D178" s="45"/>
      <c r="E178" s="46"/>
      <c r="F178" s="46"/>
      <c r="G178" s="46"/>
      <c r="H178" s="53"/>
      <c r="I178" s="54"/>
      <c r="J178" s="65"/>
      <c r="K178" s="78"/>
      <c r="L178" s="45"/>
      <c r="M178" s="79"/>
      <c r="N178" s="65"/>
      <c r="O178" s="78"/>
      <c r="P178" s="45"/>
      <c r="Q178" s="79"/>
      <c r="R178" s="65"/>
      <c r="S178" s="78"/>
      <c r="T178" s="45"/>
      <c r="U178" s="79"/>
      <c r="V178" s="65"/>
      <c r="W178" s="78"/>
      <c r="X178" s="45"/>
      <c r="Y178" s="79"/>
      <c r="Z178" s="65"/>
      <c r="AA178" s="78"/>
      <c r="AB178" s="45"/>
      <c r="AC178" s="79"/>
      <c r="AD178" s="65"/>
      <c r="AE178" s="78"/>
      <c r="AF178" s="45"/>
      <c r="AG178" s="79"/>
      <c r="AH178" s="2"/>
      <c r="AI178" s="2"/>
      <c r="AJ178" s="2"/>
      <c r="AK178" s="2"/>
      <c r="AL178" s="2"/>
    </row>
    <row r="179" spans="1:38" ht="16.5" customHeight="1" outlineLevel="1">
      <c r="A179" s="12"/>
      <c r="B179" s="16" t="s">
        <v>151</v>
      </c>
      <c r="C179" s="59"/>
      <c r="D179" s="45"/>
      <c r="E179" s="46"/>
      <c r="F179" s="46"/>
      <c r="G179" s="46"/>
      <c r="H179" s="53"/>
      <c r="I179" s="54"/>
      <c r="J179" s="65"/>
      <c r="K179" s="78"/>
      <c r="L179" s="45"/>
      <c r="M179" s="79"/>
      <c r="N179" s="65"/>
      <c r="O179" s="78"/>
      <c r="P179" s="45"/>
      <c r="Q179" s="79"/>
      <c r="R179" s="65"/>
      <c r="S179" s="78"/>
      <c r="T179" s="45"/>
      <c r="U179" s="79"/>
      <c r="V179" s="65"/>
      <c r="W179" s="78"/>
      <c r="X179" s="45"/>
      <c r="Y179" s="79"/>
      <c r="Z179" s="65"/>
      <c r="AA179" s="78"/>
      <c r="AB179" s="45"/>
      <c r="AC179" s="79"/>
      <c r="AD179" s="65"/>
      <c r="AE179" s="78"/>
      <c r="AF179" s="45"/>
      <c r="AG179" s="79"/>
      <c r="AH179" s="2"/>
      <c r="AI179" s="2"/>
      <c r="AJ179" s="2"/>
      <c r="AK179" s="2"/>
      <c r="AL179" s="2"/>
    </row>
    <row r="180" spans="1:38" ht="37.5" customHeight="1" outlineLevel="1">
      <c r="A180" s="12" t="s">
        <v>942</v>
      </c>
      <c r="B180" s="24" t="s">
        <v>152</v>
      </c>
      <c r="C180" s="281">
        <v>1446950</v>
      </c>
      <c r="D180" s="45">
        <v>0</v>
      </c>
      <c r="E180" s="46">
        <f t="shared" si="37"/>
        <v>0</v>
      </c>
      <c r="F180" s="46">
        <f t="shared" si="38"/>
        <v>0</v>
      </c>
      <c r="G180" s="46">
        <f t="shared" si="39"/>
        <v>0</v>
      </c>
      <c r="H180" s="53" t="e">
        <f t="shared" si="40"/>
        <v>#DIV/0!</v>
      </c>
      <c r="I180" s="54" t="e">
        <f t="shared" si="41"/>
        <v>#DIV/0!</v>
      </c>
      <c r="J180" s="65"/>
      <c r="K180" s="78">
        <f t="shared" si="42"/>
        <v>0</v>
      </c>
      <c r="L180" s="45"/>
      <c r="M180" s="79">
        <f t="shared" si="43"/>
        <v>0</v>
      </c>
      <c r="N180" s="65"/>
      <c r="O180" s="78">
        <f t="shared" si="44"/>
        <v>0</v>
      </c>
      <c r="P180" s="45"/>
      <c r="Q180" s="79">
        <f t="shared" si="45"/>
        <v>0</v>
      </c>
      <c r="R180" s="65"/>
      <c r="S180" s="78">
        <f t="shared" si="46"/>
        <v>0</v>
      </c>
      <c r="T180" s="45"/>
      <c r="U180" s="79">
        <f t="shared" si="47"/>
        <v>0</v>
      </c>
      <c r="V180" s="65"/>
      <c r="W180" s="78">
        <f t="shared" si="48"/>
        <v>0</v>
      </c>
      <c r="X180" s="45"/>
      <c r="Y180" s="79">
        <f t="shared" si="49"/>
        <v>0</v>
      </c>
      <c r="Z180" s="65"/>
      <c r="AA180" s="78">
        <f t="shared" si="50"/>
        <v>0</v>
      </c>
      <c r="AB180" s="45"/>
      <c r="AC180" s="79">
        <f t="shared" si="51"/>
        <v>0</v>
      </c>
      <c r="AD180" s="65"/>
      <c r="AE180" s="78">
        <f t="shared" si="52"/>
        <v>0</v>
      </c>
      <c r="AF180" s="45"/>
      <c r="AG180" s="79">
        <f t="shared" si="53"/>
        <v>0</v>
      </c>
      <c r="AH180" s="2"/>
      <c r="AI180" s="2"/>
      <c r="AJ180" s="2"/>
      <c r="AK180" s="2"/>
      <c r="AL180" s="2"/>
    </row>
    <row r="181" spans="1:38" ht="16.5" customHeight="1" outlineLevel="1">
      <c r="A181" s="12"/>
      <c r="B181" s="21"/>
      <c r="C181" s="284"/>
      <c r="D181" s="45"/>
      <c r="E181" s="46"/>
      <c r="F181" s="46"/>
      <c r="G181" s="46"/>
      <c r="H181" s="53"/>
      <c r="I181" s="54"/>
      <c r="J181" s="65"/>
      <c r="K181" s="78"/>
      <c r="L181" s="45"/>
      <c r="M181" s="79"/>
      <c r="N181" s="65"/>
      <c r="O181" s="78"/>
      <c r="P181" s="45"/>
      <c r="Q181" s="79"/>
      <c r="R181" s="65"/>
      <c r="S181" s="78"/>
      <c r="T181" s="45"/>
      <c r="U181" s="79"/>
      <c r="V181" s="65"/>
      <c r="W181" s="78"/>
      <c r="X181" s="45"/>
      <c r="Y181" s="79"/>
      <c r="Z181" s="65"/>
      <c r="AA181" s="78"/>
      <c r="AB181" s="45"/>
      <c r="AC181" s="79"/>
      <c r="AD181" s="65"/>
      <c r="AE181" s="78"/>
      <c r="AF181" s="45"/>
      <c r="AG181" s="79"/>
      <c r="AH181" s="2"/>
      <c r="AI181" s="2"/>
      <c r="AJ181" s="2"/>
      <c r="AK181" s="2"/>
      <c r="AL181" s="2"/>
    </row>
    <row r="182" spans="1:38" ht="16.5" customHeight="1" outlineLevel="1">
      <c r="A182" s="12"/>
      <c r="B182" s="16" t="s">
        <v>153</v>
      </c>
      <c r="C182" s="275"/>
      <c r="D182" s="45"/>
      <c r="E182" s="46"/>
      <c r="F182" s="46"/>
      <c r="G182" s="46"/>
      <c r="H182" s="53"/>
      <c r="I182" s="54"/>
      <c r="J182" s="65"/>
      <c r="K182" s="78"/>
      <c r="L182" s="45"/>
      <c r="M182" s="79"/>
      <c r="N182" s="65"/>
      <c r="O182" s="78"/>
      <c r="P182" s="45"/>
      <c r="Q182" s="79"/>
      <c r="R182" s="65"/>
      <c r="S182" s="78"/>
      <c r="T182" s="45"/>
      <c r="U182" s="79"/>
      <c r="V182" s="65"/>
      <c r="W182" s="78"/>
      <c r="X182" s="45"/>
      <c r="Y182" s="79"/>
      <c r="Z182" s="65"/>
      <c r="AA182" s="78"/>
      <c r="AB182" s="45"/>
      <c r="AC182" s="79"/>
      <c r="AD182" s="65"/>
      <c r="AE182" s="78"/>
      <c r="AF182" s="45"/>
      <c r="AG182" s="79"/>
      <c r="AH182" s="2"/>
      <c r="AI182" s="2"/>
      <c r="AJ182" s="2"/>
      <c r="AK182" s="2"/>
      <c r="AL182" s="2"/>
    </row>
    <row r="183" spans="1:38" ht="16.5" customHeight="1" outlineLevel="1">
      <c r="A183" s="12">
        <v>3114303</v>
      </c>
      <c r="B183" s="24" t="s">
        <v>154</v>
      </c>
      <c r="C183" s="281">
        <v>16083150</v>
      </c>
      <c r="D183" s="45">
        <v>0</v>
      </c>
      <c r="E183" s="46">
        <f t="shared" si="37"/>
        <v>0</v>
      </c>
      <c r="F183" s="46">
        <f t="shared" si="38"/>
        <v>0</v>
      </c>
      <c r="G183" s="46">
        <f t="shared" si="39"/>
        <v>0</v>
      </c>
      <c r="H183" s="53" t="e">
        <f t="shared" si="40"/>
        <v>#DIV/0!</v>
      </c>
      <c r="I183" s="54" t="e">
        <f t="shared" si="41"/>
        <v>#DIV/0!</v>
      </c>
      <c r="J183" s="65"/>
      <c r="K183" s="78">
        <f t="shared" si="42"/>
        <v>0</v>
      </c>
      <c r="L183" s="45"/>
      <c r="M183" s="79">
        <f t="shared" si="43"/>
        <v>0</v>
      </c>
      <c r="N183" s="65"/>
      <c r="O183" s="78">
        <f t="shared" si="44"/>
        <v>0</v>
      </c>
      <c r="P183" s="45"/>
      <c r="Q183" s="79">
        <f t="shared" si="45"/>
        <v>0</v>
      </c>
      <c r="R183" s="65"/>
      <c r="S183" s="78">
        <f t="shared" si="46"/>
        <v>0</v>
      </c>
      <c r="T183" s="45"/>
      <c r="U183" s="79">
        <f t="shared" si="47"/>
        <v>0</v>
      </c>
      <c r="V183" s="65"/>
      <c r="W183" s="78">
        <f t="shared" si="48"/>
        <v>0</v>
      </c>
      <c r="X183" s="45"/>
      <c r="Y183" s="79">
        <f t="shared" si="49"/>
        <v>0</v>
      </c>
      <c r="Z183" s="65"/>
      <c r="AA183" s="78">
        <f t="shared" si="50"/>
        <v>0</v>
      </c>
      <c r="AB183" s="45"/>
      <c r="AC183" s="79">
        <f t="shared" si="51"/>
        <v>0</v>
      </c>
      <c r="AD183" s="65"/>
      <c r="AE183" s="78">
        <f t="shared" si="52"/>
        <v>0</v>
      </c>
      <c r="AF183" s="45"/>
      <c r="AG183" s="79">
        <f t="shared" si="53"/>
        <v>0</v>
      </c>
      <c r="AH183" s="2"/>
      <c r="AI183" s="2"/>
      <c r="AJ183" s="2"/>
      <c r="AK183" s="2"/>
      <c r="AL183" s="2"/>
    </row>
    <row r="184" spans="1:38" ht="16.5" customHeight="1" outlineLevel="1">
      <c r="A184" s="12"/>
      <c r="B184" s="18"/>
      <c r="C184" s="14"/>
      <c r="D184" s="45"/>
      <c r="E184" s="46"/>
      <c r="F184" s="46"/>
      <c r="G184" s="46"/>
      <c r="H184" s="53"/>
      <c r="I184" s="54"/>
      <c r="J184" s="65"/>
      <c r="K184" s="78"/>
      <c r="L184" s="45"/>
      <c r="M184" s="79"/>
      <c r="N184" s="65"/>
      <c r="O184" s="78"/>
      <c r="P184" s="45"/>
      <c r="Q184" s="79"/>
      <c r="R184" s="65"/>
      <c r="S184" s="78"/>
      <c r="T184" s="45"/>
      <c r="U184" s="79"/>
      <c r="V184" s="65"/>
      <c r="W184" s="78"/>
      <c r="X184" s="45"/>
      <c r="Y184" s="79"/>
      <c r="Z184" s="65"/>
      <c r="AA184" s="78"/>
      <c r="AB184" s="45"/>
      <c r="AC184" s="79"/>
      <c r="AD184" s="65"/>
      <c r="AE184" s="78"/>
      <c r="AF184" s="45"/>
      <c r="AG184" s="79"/>
      <c r="AH184" s="2"/>
      <c r="AI184" s="2"/>
      <c r="AJ184" s="2"/>
      <c r="AK184" s="2"/>
      <c r="AL184" s="2"/>
    </row>
    <row r="185" spans="1:38" ht="16.5" customHeight="1" outlineLevel="1">
      <c r="A185" s="12"/>
      <c r="B185" s="16" t="s">
        <v>155</v>
      </c>
      <c r="C185" s="59"/>
      <c r="D185" s="45"/>
      <c r="E185" s="46"/>
      <c r="F185" s="46"/>
      <c r="G185" s="46"/>
      <c r="H185" s="53"/>
      <c r="I185" s="54"/>
      <c r="J185" s="65"/>
      <c r="K185" s="78"/>
      <c r="L185" s="45"/>
      <c r="M185" s="79"/>
      <c r="N185" s="65"/>
      <c r="O185" s="78"/>
      <c r="P185" s="45"/>
      <c r="Q185" s="79"/>
      <c r="R185" s="65"/>
      <c r="S185" s="78"/>
      <c r="T185" s="45"/>
      <c r="U185" s="79"/>
      <c r="V185" s="65"/>
      <c r="W185" s="78"/>
      <c r="X185" s="45"/>
      <c r="Y185" s="79"/>
      <c r="Z185" s="65"/>
      <c r="AA185" s="78"/>
      <c r="AB185" s="45"/>
      <c r="AC185" s="79"/>
      <c r="AD185" s="65"/>
      <c r="AE185" s="78"/>
      <c r="AF185" s="45"/>
      <c r="AG185" s="79"/>
      <c r="AH185" s="2"/>
      <c r="AI185" s="2"/>
      <c r="AJ185" s="2"/>
      <c r="AK185" s="2"/>
      <c r="AL185" s="2"/>
    </row>
    <row r="186" spans="1:38" ht="16.5" customHeight="1" outlineLevel="1">
      <c r="A186" s="12">
        <v>3116001</v>
      </c>
      <c r="B186" s="27" t="s">
        <v>156</v>
      </c>
      <c r="C186" s="281">
        <v>518270</v>
      </c>
      <c r="D186" s="45">
        <v>0</v>
      </c>
      <c r="E186" s="46">
        <f t="shared" si="37"/>
        <v>0</v>
      </c>
      <c r="F186" s="46">
        <f t="shared" si="38"/>
        <v>0</v>
      </c>
      <c r="G186" s="46">
        <f t="shared" si="39"/>
        <v>0</v>
      </c>
      <c r="H186" s="53" t="e">
        <f t="shared" si="40"/>
        <v>#DIV/0!</v>
      </c>
      <c r="I186" s="54" t="e">
        <f t="shared" si="41"/>
        <v>#DIV/0!</v>
      </c>
      <c r="J186" s="65"/>
      <c r="K186" s="78">
        <f t="shared" si="42"/>
        <v>0</v>
      </c>
      <c r="L186" s="45"/>
      <c r="M186" s="79">
        <f t="shared" si="43"/>
        <v>0</v>
      </c>
      <c r="N186" s="65"/>
      <c r="O186" s="78">
        <f t="shared" si="44"/>
        <v>0</v>
      </c>
      <c r="P186" s="45"/>
      <c r="Q186" s="79">
        <f t="shared" si="45"/>
        <v>0</v>
      </c>
      <c r="R186" s="65"/>
      <c r="S186" s="78">
        <f t="shared" si="46"/>
        <v>0</v>
      </c>
      <c r="T186" s="45"/>
      <c r="U186" s="79">
        <f t="shared" si="47"/>
        <v>0</v>
      </c>
      <c r="V186" s="65"/>
      <c r="W186" s="78">
        <f t="shared" si="48"/>
        <v>0</v>
      </c>
      <c r="X186" s="45"/>
      <c r="Y186" s="79">
        <f t="shared" si="49"/>
        <v>0</v>
      </c>
      <c r="Z186" s="65"/>
      <c r="AA186" s="78">
        <f t="shared" si="50"/>
        <v>0</v>
      </c>
      <c r="AB186" s="45"/>
      <c r="AC186" s="79">
        <f t="shared" si="51"/>
        <v>0</v>
      </c>
      <c r="AD186" s="65"/>
      <c r="AE186" s="78">
        <f t="shared" si="52"/>
        <v>0</v>
      </c>
      <c r="AF186" s="45"/>
      <c r="AG186" s="79">
        <f t="shared" si="53"/>
        <v>0</v>
      </c>
      <c r="AH186" s="2"/>
      <c r="AI186" s="2"/>
      <c r="AJ186" s="2"/>
      <c r="AK186" s="2"/>
      <c r="AL186" s="2"/>
    </row>
    <row r="187" spans="1:38" ht="16.5" customHeight="1" outlineLevel="1">
      <c r="A187" s="12">
        <v>3117001</v>
      </c>
      <c r="B187" s="27" t="s">
        <v>157</v>
      </c>
      <c r="C187" s="281">
        <v>1021890</v>
      </c>
      <c r="D187" s="45">
        <v>0</v>
      </c>
      <c r="E187" s="46">
        <f t="shared" si="37"/>
        <v>0</v>
      </c>
      <c r="F187" s="46">
        <f t="shared" si="38"/>
        <v>0</v>
      </c>
      <c r="G187" s="46">
        <f t="shared" si="39"/>
        <v>0</v>
      </c>
      <c r="H187" s="53" t="e">
        <f t="shared" si="40"/>
        <v>#DIV/0!</v>
      </c>
      <c r="I187" s="54" t="e">
        <f t="shared" si="41"/>
        <v>#DIV/0!</v>
      </c>
      <c r="J187" s="65"/>
      <c r="K187" s="78">
        <f t="shared" si="42"/>
        <v>0</v>
      </c>
      <c r="L187" s="45"/>
      <c r="M187" s="79">
        <f t="shared" si="43"/>
        <v>0</v>
      </c>
      <c r="N187" s="65"/>
      <c r="O187" s="78">
        <f t="shared" si="44"/>
        <v>0</v>
      </c>
      <c r="P187" s="45"/>
      <c r="Q187" s="79">
        <f t="shared" si="45"/>
        <v>0</v>
      </c>
      <c r="R187" s="65"/>
      <c r="S187" s="78">
        <f t="shared" si="46"/>
        <v>0</v>
      </c>
      <c r="T187" s="45"/>
      <c r="U187" s="79">
        <f t="shared" si="47"/>
        <v>0</v>
      </c>
      <c r="V187" s="65"/>
      <c r="W187" s="78">
        <f t="shared" si="48"/>
        <v>0</v>
      </c>
      <c r="X187" s="45"/>
      <c r="Y187" s="79">
        <f t="shared" si="49"/>
        <v>0</v>
      </c>
      <c r="Z187" s="65"/>
      <c r="AA187" s="78">
        <f t="shared" si="50"/>
        <v>0</v>
      </c>
      <c r="AB187" s="45"/>
      <c r="AC187" s="79">
        <f t="shared" si="51"/>
        <v>0</v>
      </c>
      <c r="AD187" s="65"/>
      <c r="AE187" s="78">
        <f t="shared" si="52"/>
        <v>0</v>
      </c>
      <c r="AF187" s="45"/>
      <c r="AG187" s="79">
        <f t="shared" si="53"/>
        <v>0</v>
      </c>
      <c r="AH187" s="2"/>
      <c r="AI187" s="2"/>
      <c r="AJ187" s="2"/>
      <c r="AK187" s="2"/>
      <c r="AL187" s="2"/>
    </row>
    <row r="188" spans="1:38" ht="16.5" customHeight="1" outlineLevel="1">
      <c r="A188" s="12">
        <v>3118001</v>
      </c>
      <c r="B188" s="27" t="s">
        <v>158</v>
      </c>
      <c r="C188" s="281">
        <v>369460</v>
      </c>
      <c r="D188" s="45">
        <v>0</v>
      </c>
      <c r="E188" s="46">
        <f t="shared" si="37"/>
        <v>0</v>
      </c>
      <c r="F188" s="46">
        <f t="shared" si="38"/>
        <v>0</v>
      </c>
      <c r="G188" s="46">
        <f t="shared" si="39"/>
        <v>0</v>
      </c>
      <c r="H188" s="53" t="e">
        <f t="shared" si="40"/>
        <v>#DIV/0!</v>
      </c>
      <c r="I188" s="54" t="e">
        <f t="shared" si="41"/>
        <v>#DIV/0!</v>
      </c>
      <c r="J188" s="65"/>
      <c r="K188" s="78">
        <f t="shared" si="42"/>
        <v>0</v>
      </c>
      <c r="L188" s="45"/>
      <c r="M188" s="79">
        <f t="shared" si="43"/>
        <v>0</v>
      </c>
      <c r="N188" s="65"/>
      <c r="O188" s="78">
        <f t="shared" si="44"/>
        <v>0</v>
      </c>
      <c r="P188" s="45"/>
      <c r="Q188" s="79">
        <f t="shared" si="45"/>
        <v>0</v>
      </c>
      <c r="R188" s="65"/>
      <c r="S188" s="78">
        <f t="shared" si="46"/>
        <v>0</v>
      </c>
      <c r="T188" s="45"/>
      <c r="U188" s="79">
        <f t="shared" si="47"/>
        <v>0</v>
      </c>
      <c r="V188" s="65"/>
      <c r="W188" s="78">
        <f t="shared" si="48"/>
        <v>0</v>
      </c>
      <c r="X188" s="45"/>
      <c r="Y188" s="79">
        <f t="shared" si="49"/>
        <v>0</v>
      </c>
      <c r="Z188" s="65"/>
      <c r="AA188" s="78">
        <f t="shared" si="50"/>
        <v>0</v>
      </c>
      <c r="AB188" s="45"/>
      <c r="AC188" s="79">
        <f t="shared" si="51"/>
        <v>0</v>
      </c>
      <c r="AD188" s="65"/>
      <c r="AE188" s="78">
        <f t="shared" si="52"/>
        <v>0</v>
      </c>
      <c r="AF188" s="45"/>
      <c r="AG188" s="79">
        <f t="shared" si="53"/>
        <v>0</v>
      </c>
      <c r="AH188" s="2"/>
      <c r="AI188" s="2"/>
      <c r="AJ188" s="2"/>
      <c r="AK188" s="2"/>
      <c r="AL188" s="2"/>
    </row>
    <row r="189" spans="1:38" ht="16.5" customHeight="1" outlineLevel="1">
      <c r="A189" s="12">
        <v>3119001</v>
      </c>
      <c r="B189" s="27" t="s">
        <v>159</v>
      </c>
      <c r="C189" s="281">
        <v>927340</v>
      </c>
      <c r="D189" s="45">
        <v>0</v>
      </c>
      <c r="E189" s="46">
        <f t="shared" si="37"/>
        <v>0</v>
      </c>
      <c r="F189" s="46">
        <f t="shared" si="38"/>
        <v>0</v>
      </c>
      <c r="G189" s="46">
        <f t="shared" si="39"/>
        <v>0</v>
      </c>
      <c r="H189" s="53" t="e">
        <f t="shared" si="40"/>
        <v>#DIV/0!</v>
      </c>
      <c r="I189" s="54" t="e">
        <f t="shared" si="41"/>
        <v>#DIV/0!</v>
      </c>
      <c r="J189" s="65"/>
      <c r="K189" s="78">
        <f t="shared" si="42"/>
        <v>0</v>
      </c>
      <c r="L189" s="45"/>
      <c r="M189" s="79">
        <f t="shared" si="43"/>
        <v>0</v>
      </c>
      <c r="N189" s="65"/>
      <c r="O189" s="78">
        <f t="shared" si="44"/>
        <v>0</v>
      </c>
      <c r="P189" s="45"/>
      <c r="Q189" s="79">
        <f t="shared" si="45"/>
        <v>0</v>
      </c>
      <c r="R189" s="65"/>
      <c r="S189" s="78">
        <f t="shared" si="46"/>
        <v>0</v>
      </c>
      <c r="T189" s="45"/>
      <c r="U189" s="79">
        <f t="shared" si="47"/>
        <v>0</v>
      </c>
      <c r="V189" s="65"/>
      <c r="W189" s="78">
        <f t="shared" si="48"/>
        <v>0</v>
      </c>
      <c r="X189" s="45"/>
      <c r="Y189" s="79">
        <f t="shared" si="49"/>
        <v>0</v>
      </c>
      <c r="Z189" s="65"/>
      <c r="AA189" s="78">
        <f t="shared" si="50"/>
        <v>0</v>
      </c>
      <c r="AB189" s="45"/>
      <c r="AC189" s="79">
        <f t="shared" si="51"/>
        <v>0</v>
      </c>
      <c r="AD189" s="65"/>
      <c r="AE189" s="78">
        <f t="shared" si="52"/>
        <v>0</v>
      </c>
      <c r="AF189" s="45"/>
      <c r="AG189" s="79">
        <f t="shared" si="53"/>
        <v>0</v>
      </c>
      <c r="AH189" s="2"/>
      <c r="AI189" s="2"/>
      <c r="AJ189" s="2"/>
      <c r="AK189" s="2"/>
      <c r="AL189" s="2"/>
    </row>
    <row r="190" spans="1:38" ht="16.5" customHeight="1" outlineLevel="1">
      <c r="A190" s="12">
        <v>3120001</v>
      </c>
      <c r="B190" s="27" t="s">
        <v>160</v>
      </c>
      <c r="C190" s="281">
        <v>690990</v>
      </c>
      <c r="D190" s="45">
        <v>0</v>
      </c>
      <c r="E190" s="46">
        <f t="shared" si="37"/>
        <v>0</v>
      </c>
      <c r="F190" s="46">
        <f t="shared" si="38"/>
        <v>0</v>
      </c>
      <c r="G190" s="46">
        <f t="shared" si="39"/>
        <v>0</v>
      </c>
      <c r="H190" s="53" t="e">
        <f t="shared" si="40"/>
        <v>#DIV/0!</v>
      </c>
      <c r="I190" s="54" t="e">
        <f t="shared" si="41"/>
        <v>#DIV/0!</v>
      </c>
      <c r="J190" s="65"/>
      <c r="K190" s="78">
        <f t="shared" si="42"/>
        <v>0</v>
      </c>
      <c r="L190" s="45"/>
      <c r="M190" s="79">
        <f t="shared" si="43"/>
        <v>0</v>
      </c>
      <c r="N190" s="65"/>
      <c r="O190" s="78">
        <f t="shared" si="44"/>
        <v>0</v>
      </c>
      <c r="P190" s="45"/>
      <c r="Q190" s="79">
        <f t="shared" si="45"/>
        <v>0</v>
      </c>
      <c r="R190" s="65"/>
      <c r="S190" s="78">
        <f t="shared" si="46"/>
        <v>0</v>
      </c>
      <c r="T190" s="45"/>
      <c r="U190" s="79">
        <f t="shared" si="47"/>
        <v>0</v>
      </c>
      <c r="V190" s="65"/>
      <c r="W190" s="78">
        <f t="shared" si="48"/>
        <v>0</v>
      </c>
      <c r="X190" s="45"/>
      <c r="Y190" s="79">
        <f t="shared" si="49"/>
        <v>0</v>
      </c>
      <c r="Z190" s="65"/>
      <c r="AA190" s="78">
        <f t="shared" si="50"/>
        <v>0</v>
      </c>
      <c r="AB190" s="45"/>
      <c r="AC190" s="79">
        <f t="shared" si="51"/>
        <v>0</v>
      </c>
      <c r="AD190" s="65"/>
      <c r="AE190" s="78">
        <f t="shared" si="52"/>
        <v>0</v>
      </c>
      <c r="AF190" s="45"/>
      <c r="AG190" s="79">
        <f t="shared" si="53"/>
        <v>0</v>
      </c>
      <c r="AH190" s="2"/>
      <c r="AI190" s="2"/>
      <c r="AJ190" s="2"/>
      <c r="AK190" s="2"/>
      <c r="AL190" s="2"/>
    </row>
    <row r="191" spans="1:38" ht="16.5" customHeight="1" outlineLevel="1">
      <c r="A191" s="12">
        <v>3121001</v>
      </c>
      <c r="B191" s="27" t="s">
        <v>161</v>
      </c>
      <c r="C191" s="281">
        <v>554090</v>
      </c>
      <c r="D191" s="45">
        <v>0</v>
      </c>
      <c r="E191" s="46">
        <f t="shared" si="37"/>
        <v>0</v>
      </c>
      <c r="F191" s="46">
        <f t="shared" si="38"/>
        <v>0</v>
      </c>
      <c r="G191" s="46">
        <f t="shared" si="39"/>
        <v>0</v>
      </c>
      <c r="H191" s="53" t="e">
        <f t="shared" si="40"/>
        <v>#DIV/0!</v>
      </c>
      <c r="I191" s="54" t="e">
        <f t="shared" si="41"/>
        <v>#DIV/0!</v>
      </c>
      <c r="J191" s="65"/>
      <c r="K191" s="78">
        <f t="shared" si="42"/>
        <v>0</v>
      </c>
      <c r="L191" s="45"/>
      <c r="M191" s="79">
        <f t="shared" si="43"/>
        <v>0</v>
      </c>
      <c r="N191" s="65"/>
      <c r="O191" s="78">
        <f t="shared" si="44"/>
        <v>0</v>
      </c>
      <c r="P191" s="45"/>
      <c r="Q191" s="79">
        <f t="shared" si="45"/>
        <v>0</v>
      </c>
      <c r="R191" s="65"/>
      <c r="S191" s="78">
        <f t="shared" si="46"/>
        <v>0</v>
      </c>
      <c r="T191" s="45"/>
      <c r="U191" s="79">
        <f t="shared" si="47"/>
        <v>0</v>
      </c>
      <c r="V191" s="65"/>
      <c r="W191" s="78">
        <f t="shared" si="48"/>
        <v>0</v>
      </c>
      <c r="X191" s="45"/>
      <c r="Y191" s="79">
        <f t="shared" si="49"/>
        <v>0</v>
      </c>
      <c r="Z191" s="65"/>
      <c r="AA191" s="78">
        <f t="shared" si="50"/>
        <v>0</v>
      </c>
      <c r="AB191" s="45"/>
      <c r="AC191" s="79">
        <f t="shared" si="51"/>
        <v>0</v>
      </c>
      <c r="AD191" s="65"/>
      <c r="AE191" s="78">
        <f t="shared" si="52"/>
        <v>0</v>
      </c>
      <c r="AF191" s="45"/>
      <c r="AG191" s="79">
        <f t="shared" si="53"/>
        <v>0</v>
      </c>
      <c r="AH191" s="2"/>
      <c r="AI191" s="2"/>
      <c r="AJ191" s="2"/>
      <c r="AK191" s="2"/>
      <c r="AL191" s="2"/>
    </row>
    <row r="192" spans="1:38" ht="16.5" customHeight="1" outlineLevel="1">
      <c r="A192" s="12">
        <v>3122001</v>
      </c>
      <c r="B192" s="27" t="s">
        <v>162</v>
      </c>
      <c r="C192" s="281">
        <v>849290</v>
      </c>
      <c r="D192" s="45">
        <v>0</v>
      </c>
      <c r="E192" s="46">
        <f t="shared" si="37"/>
        <v>0</v>
      </c>
      <c r="F192" s="46">
        <f t="shared" si="38"/>
        <v>0</v>
      </c>
      <c r="G192" s="46">
        <f t="shared" si="39"/>
        <v>0</v>
      </c>
      <c r="H192" s="53" t="e">
        <f t="shared" si="40"/>
        <v>#DIV/0!</v>
      </c>
      <c r="I192" s="54" t="e">
        <f t="shared" si="41"/>
        <v>#DIV/0!</v>
      </c>
      <c r="J192" s="65"/>
      <c r="K192" s="78">
        <f t="shared" si="42"/>
        <v>0</v>
      </c>
      <c r="L192" s="45"/>
      <c r="M192" s="79">
        <f t="shared" si="43"/>
        <v>0</v>
      </c>
      <c r="N192" s="65"/>
      <c r="O192" s="78">
        <f t="shared" si="44"/>
        <v>0</v>
      </c>
      <c r="P192" s="45"/>
      <c r="Q192" s="79">
        <f t="shared" si="45"/>
        <v>0</v>
      </c>
      <c r="R192" s="65"/>
      <c r="S192" s="78">
        <f t="shared" si="46"/>
        <v>0</v>
      </c>
      <c r="T192" s="45"/>
      <c r="U192" s="79">
        <f t="shared" si="47"/>
        <v>0</v>
      </c>
      <c r="V192" s="65"/>
      <c r="W192" s="78">
        <f t="shared" si="48"/>
        <v>0</v>
      </c>
      <c r="X192" s="45"/>
      <c r="Y192" s="79">
        <f t="shared" si="49"/>
        <v>0</v>
      </c>
      <c r="Z192" s="65"/>
      <c r="AA192" s="78">
        <f t="shared" si="50"/>
        <v>0</v>
      </c>
      <c r="AB192" s="45"/>
      <c r="AC192" s="79">
        <f t="shared" si="51"/>
        <v>0</v>
      </c>
      <c r="AD192" s="65"/>
      <c r="AE192" s="78">
        <f t="shared" si="52"/>
        <v>0</v>
      </c>
      <c r="AF192" s="45"/>
      <c r="AG192" s="79">
        <f t="shared" si="53"/>
        <v>0</v>
      </c>
      <c r="AH192" s="2"/>
      <c r="AI192" s="2"/>
      <c r="AJ192" s="2"/>
      <c r="AK192" s="2"/>
      <c r="AL192" s="2"/>
    </row>
    <row r="193" spans="1:38" ht="16.5" customHeight="1" outlineLevel="1">
      <c r="A193" s="12">
        <v>3120101</v>
      </c>
      <c r="B193" s="18" t="s">
        <v>163</v>
      </c>
      <c r="C193" s="281">
        <v>416590</v>
      </c>
      <c r="D193" s="45">
        <v>0</v>
      </c>
      <c r="E193" s="46">
        <f t="shared" si="37"/>
        <v>0</v>
      </c>
      <c r="F193" s="46">
        <f t="shared" si="38"/>
        <v>0</v>
      </c>
      <c r="G193" s="46">
        <f t="shared" si="39"/>
        <v>0</v>
      </c>
      <c r="H193" s="53" t="e">
        <f t="shared" si="40"/>
        <v>#DIV/0!</v>
      </c>
      <c r="I193" s="54" t="e">
        <f t="shared" si="41"/>
        <v>#DIV/0!</v>
      </c>
      <c r="J193" s="65"/>
      <c r="K193" s="78">
        <f t="shared" si="42"/>
        <v>0</v>
      </c>
      <c r="L193" s="45"/>
      <c r="M193" s="79">
        <f t="shared" si="43"/>
        <v>0</v>
      </c>
      <c r="N193" s="65"/>
      <c r="O193" s="78">
        <f t="shared" si="44"/>
        <v>0</v>
      </c>
      <c r="P193" s="45"/>
      <c r="Q193" s="79">
        <f t="shared" si="45"/>
        <v>0</v>
      </c>
      <c r="R193" s="65"/>
      <c r="S193" s="78">
        <f t="shared" si="46"/>
        <v>0</v>
      </c>
      <c r="T193" s="45"/>
      <c r="U193" s="79">
        <f t="shared" si="47"/>
        <v>0</v>
      </c>
      <c r="V193" s="65"/>
      <c r="W193" s="78">
        <f t="shared" si="48"/>
        <v>0</v>
      </c>
      <c r="X193" s="45"/>
      <c r="Y193" s="79">
        <f t="shared" si="49"/>
        <v>0</v>
      </c>
      <c r="Z193" s="65"/>
      <c r="AA193" s="78">
        <f t="shared" si="50"/>
        <v>0</v>
      </c>
      <c r="AB193" s="45"/>
      <c r="AC193" s="79">
        <f t="shared" si="51"/>
        <v>0</v>
      </c>
      <c r="AD193" s="65"/>
      <c r="AE193" s="78">
        <f t="shared" si="52"/>
        <v>0</v>
      </c>
      <c r="AF193" s="45"/>
      <c r="AG193" s="79">
        <f t="shared" si="53"/>
        <v>0</v>
      </c>
      <c r="AH193" s="2"/>
      <c r="AI193" s="2"/>
      <c r="AJ193" s="2"/>
      <c r="AK193" s="2"/>
      <c r="AL193" s="2"/>
    </row>
    <row r="194" spans="1:38" ht="16.5" customHeight="1" outlineLevel="1">
      <c r="A194" s="12"/>
      <c r="B194" s="18"/>
      <c r="C194" s="14"/>
      <c r="D194" s="45"/>
      <c r="E194" s="46"/>
      <c r="F194" s="46"/>
      <c r="G194" s="46"/>
      <c r="H194" s="53"/>
      <c r="I194" s="54"/>
      <c r="J194" s="65"/>
      <c r="K194" s="78"/>
      <c r="L194" s="45"/>
      <c r="M194" s="79"/>
      <c r="N194" s="65"/>
      <c r="O194" s="78"/>
      <c r="P194" s="45"/>
      <c r="Q194" s="79"/>
      <c r="R194" s="65"/>
      <c r="S194" s="78"/>
      <c r="T194" s="45"/>
      <c r="U194" s="79"/>
      <c r="V194" s="65"/>
      <c r="W194" s="78"/>
      <c r="X194" s="45"/>
      <c r="Y194" s="79"/>
      <c r="Z194" s="65"/>
      <c r="AA194" s="78"/>
      <c r="AB194" s="45"/>
      <c r="AC194" s="79"/>
      <c r="AD194" s="65"/>
      <c r="AE194" s="78"/>
      <c r="AF194" s="45"/>
      <c r="AG194" s="79"/>
      <c r="AH194" s="2"/>
      <c r="AI194" s="2"/>
      <c r="AJ194" s="2"/>
      <c r="AK194" s="2"/>
      <c r="AL194" s="2"/>
    </row>
    <row r="195" spans="1:38" ht="16.5" customHeight="1" outlineLevel="1">
      <c r="A195" s="12"/>
      <c r="B195" s="16" t="s">
        <v>164</v>
      </c>
      <c r="C195" s="59"/>
      <c r="D195" s="45"/>
      <c r="E195" s="46"/>
      <c r="F195" s="46"/>
      <c r="G195" s="46"/>
      <c r="H195" s="53"/>
      <c r="I195" s="54"/>
      <c r="J195" s="65"/>
      <c r="K195" s="78"/>
      <c r="L195" s="45"/>
      <c r="M195" s="79"/>
      <c r="N195" s="65"/>
      <c r="O195" s="78"/>
      <c r="P195" s="45"/>
      <c r="Q195" s="79"/>
      <c r="R195" s="65"/>
      <c r="S195" s="78"/>
      <c r="T195" s="45"/>
      <c r="U195" s="79"/>
      <c r="V195" s="65"/>
      <c r="W195" s="78"/>
      <c r="X195" s="45"/>
      <c r="Y195" s="79"/>
      <c r="Z195" s="65"/>
      <c r="AA195" s="78"/>
      <c r="AB195" s="45"/>
      <c r="AC195" s="79"/>
      <c r="AD195" s="65"/>
      <c r="AE195" s="78"/>
      <c r="AF195" s="45"/>
      <c r="AG195" s="79"/>
      <c r="AH195" s="2"/>
      <c r="AI195" s="2"/>
      <c r="AJ195" s="2"/>
      <c r="AK195" s="2"/>
      <c r="AL195" s="2"/>
    </row>
    <row r="196" spans="1:38" ht="16.5" customHeight="1" outlineLevel="1">
      <c r="A196" s="12">
        <v>6002001</v>
      </c>
      <c r="B196" s="18" t="s">
        <v>165</v>
      </c>
      <c r="C196" s="281">
        <v>1216660</v>
      </c>
      <c r="D196" s="45">
        <v>0</v>
      </c>
      <c r="E196" s="46">
        <f t="shared" si="37"/>
        <v>0</v>
      </c>
      <c r="F196" s="46">
        <f t="shared" si="38"/>
        <v>0</v>
      </c>
      <c r="G196" s="46">
        <f t="shared" si="39"/>
        <v>0</v>
      </c>
      <c r="H196" s="53" t="e">
        <f t="shared" si="40"/>
        <v>#DIV/0!</v>
      </c>
      <c r="I196" s="54" t="e">
        <f t="shared" si="41"/>
        <v>#DIV/0!</v>
      </c>
      <c r="J196" s="65"/>
      <c r="K196" s="78">
        <f t="shared" si="42"/>
        <v>0</v>
      </c>
      <c r="L196" s="45"/>
      <c r="M196" s="79">
        <f t="shared" si="43"/>
        <v>0</v>
      </c>
      <c r="N196" s="65"/>
      <c r="O196" s="78">
        <f t="shared" si="44"/>
        <v>0</v>
      </c>
      <c r="P196" s="45"/>
      <c r="Q196" s="79">
        <f t="shared" si="45"/>
        <v>0</v>
      </c>
      <c r="R196" s="65"/>
      <c r="S196" s="78">
        <f t="shared" si="46"/>
        <v>0</v>
      </c>
      <c r="T196" s="45"/>
      <c r="U196" s="79">
        <f t="shared" si="47"/>
        <v>0</v>
      </c>
      <c r="V196" s="65"/>
      <c r="W196" s="78">
        <f t="shared" si="48"/>
        <v>0</v>
      </c>
      <c r="X196" s="45"/>
      <c r="Y196" s="79">
        <f t="shared" si="49"/>
        <v>0</v>
      </c>
      <c r="Z196" s="65"/>
      <c r="AA196" s="78">
        <f t="shared" si="50"/>
        <v>0</v>
      </c>
      <c r="AB196" s="45"/>
      <c r="AC196" s="79">
        <f t="shared" si="51"/>
        <v>0</v>
      </c>
      <c r="AD196" s="65"/>
      <c r="AE196" s="78">
        <f t="shared" si="52"/>
        <v>0</v>
      </c>
      <c r="AF196" s="45"/>
      <c r="AG196" s="79">
        <f t="shared" si="53"/>
        <v>0</v>
      </c>
      <c r="AH196" s="2"/>
      <c r="AI196" s="2"/>
      <c r="AJ196" s="2"/>
      <c r="AK196" s="2"/>
      <c r="AL196" s="2"/>
    </row>
    <row r="197" spans="1:38" ht="16.5" customHeight="1" outlineLevel="1">
      <c r="A197" s="12">
        <v>6002002</v>
      </c>
      <c r="B197" s="18" t="s">
        <v>166</v>
      </c>
      <c r="C197" s="281">
        <v>621990</v>
      </c>
      <c r="D197" s="45">
        <v>0</v>
      </c>
      <c r="E197" s="46">
        <f t="shared" si="37"/>
        <v>0</v>
      </c>
      <c r="F197" s="46">
        <f t="shared" si="38"/>
        <v>0</v>
      </c>
      <c r="G197" s="46">
        <f t="shared" si="39"/>
        <v>0</v>
      </c>
      <c r="H197" s="53" t="e">
        <f t="shared" si="40"/>
        <v>#DIV/0!</v>
      </c>
      <c r="I197" s="54" t="e">
        <f t="shared" si="41"/>
        <v>#DIV/0!</v>
      </c>
      <c r="J197" s="65"/>
      <c r="K197" s="78">
        <f t="shared" si="42"/>
        <v>0</v>
      </c>
      <c r="L197" s="45"/>
      <c r="M197" s="79">
        <f t="shared" si="43"/>
        <v>0</v>
      </c>
      <c r="N197" s="65"/>
      <c r="O197" s="78">
        <f t="shared" si="44"/>
        <v>0</v>
      </c>
      <c r="P197" s="45"/>
      <c r="Q197" s="79">
        <f t="shared" si="45"/>
        <v>0</v>
      </c>
      <c r="R197" s="65"/>
      <c r="S197" s="78">
        <f t="shared" si="46"/>
        <v>0</v>
      </c>
      <c r="T197" s="45"/>
      <c r="U197" s="79">
        <f t="shared" si="47"/>
        <v>0</v>
      </c>
      <c r="V197" s="65"/>
      <c r="W197" s="78">
        <f t="shared" si="48"/>
        <v>0</v>
      </c>
      <c r="X197" s="45"/>
      <c r="Y197" s="79">
        <f t="shared" si="49"/>
        <v>0</v>
      </c>
      <c r="Z197" s="65"/>
      <c r="AA197" s="78">
        <f t="shared" si="50"/>
        <v>0</v>
      </c>
      <c r="AB197" s="45"/>
      <c r="AC197" s="79">
        <f t="shared" si="51"/>
        <v>0</v>
      </c>
      <c r="AD197" s="65"/>
      <c r="AE197" s="78">
        <f t="shared" si="52"/>
        <v>0</v>
      </c>
      <c r="AF197" s="45"/>
      <c r="AG197" s="79">
        <f t="shared" si="53"/>
        <v>0</v>
      </c>
      <c r="AH197" s="2"/>
      <c r="AI197" s="2"/>
      <c r="AJ197" s="2"/>
      <c r="AK197" s="2"/>
      <c r="AL197" s="2"/>
    </row>
    <row r="198" spans="1:38" ht="16.5" customHeight="1" outlineLevel="1">
      <c r="A198" s="12">
        <v>6002003</v>
      </c>
      <c r="B198" s="18" t="s">
        <v>167</v>
      </c>
      <c r="C198" s="281">
        <v>853870</v>
      </c>
      <c r="D198" s="45">
        <v>0</v>
      </c>
      <c r="E198" s="46">
        <f t="shared" si="37"/>
        <v>0</v>
      </c>
      <c r="F198" s="46">
        <f t="shared" si="38"/>
        <v>0</v>
      </c>
      <c r="G198" s="46">
        <f t="shared" si="39"/>
        <v>0</v>
      </c>
      <c r="H198" s="53" t="e">
        <f t="shared" si="40"/>
        <v>#DIV/0!</v>
      </c>
      <c r="I198" s="54" t="e">
        <f t="shared" si="41"/>
        <v>#DIV/0!</v>
      </c>
      <c r="J198" s="65"/>
      <c r="K198" s="78">
        <f t="shared" si="42"/>
        <v>0</v>
      </c>
      <c r="L198" s="45"/>
      <c r="M198" s="79">
        <f t="shared" si="43"/>
        <v>0</v>
      </c>
      <c r="N198" s="65"/>
      <c r="O198" s="78">
        <f t="shared" si="44"/>
        <v>0</v>
      </c>
      <c r="P198" s="45"/>
      <c r="Q198" s="79">
        <f t="shared" si="45"/>
        <v>0</v>
      </c>
      <c r="R198" s="65"/>
      <c r="S198" s="78">
        <f t="shared" si="46"/>
        <v>0</v>
      </c>
      <c r="T198" s="45"/>
      <c r="U198" s="79">
        <f t="shared" si="47"/>
        <v>0</v>
      </c>
      <c r="V198" s="65"/>
      <c r="W198" s="78">
        <f t="shared" si="48"/>
        <v>0</v>
      </c>
      <c r="X198" s="45"/>
      <c r="Y198" s="79">
        <f t="shared" si="49"/>
        <v>0</v>
      </c>
      <c r="Z198" s="65"/>
      <c r="AA198" s="78">
        <f t="shared" si="50"/>
        <v>0</v>
      </c>
      <c r="AB198" s="45"/>
      <c r="AC198" s="79">
        <f t="shared" si="51"/>
        <v>0</v>
      </c>
      <c r="AD198" s="65"/>
      <c r="AE198" s="78">
        <f t="shared" si="52"/>
        <v>0</v>
      </c>
      <c r="AF198" s="45"/>
      <c r="AG198" s="79">
        <f t="shared" si="53"/>
        <v>0</v>
      </c>
      <c r="AH198" s="2"/>
      <c r="AI198" s="2"/>
      <c r="AJ198" s="2"/>
      <c r="AK198" s="2"/>
      <c r="AL198" s="2"/>
    </row>
    <row r="199" spans="1:38" ht="16.5" customHeight="1" outlineLevel="1">
      <c r="A199" s="12">
        <v>6002004</v>
      </c>
      <c r="B199" s="18" t="s">
        <v>168</v>
      </c>
      <c r="C199" s="281">
        <v>4431020</v>
      </c>
      <c r="D199" s="45">
        <v>0</v>
      </c>
      <c r="E199" s="46">
        <f t="shared" si="37"/>
        <v>0</v>
      </c>
      <c r="F199" s="46">
        <f t="shared" si="38"/>
        <v>0</v>
      </c>
      <c r="G199" s="46">
        <f t="shared" si="39"/>
        <v>0</v>
      </c>
      <c r="H199" s="53" t="e">
        <f t="shared" si="40"/>
        <v>#DIV/0!</v>
      </c>
      <c r="I199" s="54" t="e">
        <f t="shared" si="41"/>
        <v>#DIV/0!</v>
      </c>
      <c r="J199" s="65"/>
      <c r="K199" s="78">
        <f t="shared" si="42"/>
        <v>0</v>
      </c>
      <c r="L199" s="45"/>
      <c r="M199" s="79">
        <f t="shared" si="43"/>
        <v>0</v>
      </c>
      <c r="N199" s="65"/>
      <c r="O199" s="78">
        <f t="shared" si="44"/>
        <v>0</v>
      </c>
      <c r="P199" s="45"/>
      <c r="Q199" s="79">
        <f t="shared" si="45"/>
        <v>0</v>
      </c>
      <c r="R199" s="65"/>
      <c r="S199" s="78">
        <f t="shared" si="46"/>
        <v>0</v>
      </c>
      <c r="T199" s="45"/>
      <c r="U199" s="79">
        <f t="shared" si="47"/>
        <v>0</v>
      </c>
      <c r="V199" s="65"/>
      <c r="W199" s="78">
        <f t="shared" si="48"/>
        <v>0</v>
      </c>
      <c r="X199" s="45"/>
      <c r="Y199" s="79">
        <f t="shared" si="49"/>
        <v>0</v>
      </c>
      <c r="Z199" s="65"/>
      <c r="AA199" s="78">
        <f t="shared" si="50"/>
        <v>0</v>
      </c>
      <c r="AB199" s="45"/>
      <c r="AC199" s="79">
        <f t="shared" si="51"/>
        <v>0</v>
      </c>
      <c r="AD199" s="65"/>
      <c r="AE199" s="78">
        <f t="shared" si="52"/>
        <v>0</v>
      </c>
      <c r="AF199" s="45"/>
      <c r="AG199" s="79">
        <f t="shared" si="53"/>
        <v>0</v>
      </c>
      <c r="AH199" s="2"/>
      <c r="AI199" s="2"/>
      <c r="AJ199" s="2"/>
      <c r="AK199" s="2"/>
      <c r="AL199" s="2"/>
    </row>
    <row r="200" spans="1:38" ht="16.5" customHeight="1" outlineLevel="1">
      <c r="A200" s="12">
        <v>6002005</v>
      </c>
      <c r="B200" s="18" t="s">
        <v>169</v>
      </c>
      <c r="C200" s="281">
        <v>1188440</v>
      </c>
      <c r="D200" s="45">
        <v>0</v>
      </c>
      <c r="E200" s="46">
        <f t="shared" si="37"/>
        <v>0</v>
      </c>
      <c r="F200" s="46">
        <f t="shared" si="38"/>
        <v>0</v>
      </c>
      <c r="G200" s="46">
        <f t="shared" si="39"/>
        <v>0</v>
      </c>
      <c r="H200" s="53" t="e">
        <f t="shared" si="40"/>
        <v>#DIV/0!</v>
      </c>
      <c r="I200" s="54" t="e">
        <f t="shared" si="41"/>
        <v>#DIV/0!</v>
      </c>
      <c r="J200" s="65"/>
      <c r="K200" s="78">
        <f t="shared" si="42"/>
        <v>0</v>
      </c>
      <c r="L200" s="45"/>
      <c r="M200" s="79">
        <f t="shared" si="43"/>
        <v>0</v>
      </c>
      <c r="N200" s="65"/>
      <c r="O200" s="78">
        <f t="shared" si="44"/>
        <v>0</v>
      </c>
      <c r="P200" s="45"/>
      <c r="Q200" s="79">
        <f t="shared" si="45"/>
        <v>0</v>
      </c>
      <c r="R200" s="65"/>
      <c r="S200" s="78">
        <f t="shared" si="46"/>
        <v>0</v>
      </c>
      <c r="T200" s="45"/>
      <c r="U200" s="79">
        <f t="shared" si="47"/>
        <v>0</v>
      </c>
      <c r="V200" s="65"/>
      <c r="W200" s="78">
        <f t="shared" si="48"/>
        <v>0</v>
      </c>
      <c r="X200" s="45"/>
      <c r="Y200" s="79">
        <f t="shared" si="49"/>
        <v>0</v>
      </c>
      <c r="Z200" s="65"/>
      <c r="AA200" s="78">
        <f t="shared" si="50"/>
        <v>0</v>
      </c>
      <c r="AB200" s="45"/>
      <c r="AC200" s="79">
        <f t="shared" si="51"/>
        <v>0</v>
      </c>
      <c r="AD200" s="65"/>
      <c r="AE200" s="78">
        <f t="shared" si="52"/>
        <v>0</v>
      </c>
      <c r="AF200" s="45"/>
      <c r="AG200" s="79">
        <f t="shared" si="53"/>
        <v>0</v>
      </c>
      <c r="AH200" s="2"/>
      <c r="AI200" s="2"/>
      <c r="AJ200" s="2"/>
      <c r="AK200" s="2"/>
      <c r="AL200" s="2"/>
    </row>
    <row r="201" spans="1:38" ht="16.5" customHeight="1" outlineLevel="1">
      <c r="A201" s="12">
        <v>6002007</v>
      </c>
      <c r="B201" s="18" t="s">
        <v>170</v>
      </c>
      <c r="C201" s="281">
        <v>1463790</v>
      </c>
      <c r="D201" s="45">
        <v>0</v>
      </c>
      <c r="E201" s="46">
        <f t="shared" si="37"/>
        <v>0</v>
      </c>
      <c r="F201" s="46">
        <f t="shared" si="38"/>
        <v>0</v>
      </c>
      <c r="G201" s="46">
        <f t="shared" si="39"/>
        <v>0</v>
      </c>
      <c r="H201" s="53" t="e">
        <f t="shared" si="40"/>
        <v>#DIV/0!</v>
      </c>
      <c r="I201" s="54" t="e">
        <f t="shared" si="41"/>
        <v>#DIV/0!</v>
      </c>
      <c r="J201" s="65"/>
      <c r="K201" s="78">
        <f t="shared" si="42"/>
        <v>0</v>
      </c>
      <c r="L201" s="45"/>
      <c r="M201" s="79">
        <f t="shared" si="43"/>
        <v>0</v>
      </c>
      <c r="N201" s="65"/>
      <c r="O201" s="78">
        <f t="shared" si="44"/>
        <v>0</v>
      </c>
      <c r="P201" s="45"/>
      <c r="Q201" s="79">
        <f t="shared" si="45"/>
        <v>0</v>
      </c>
      <c r="R201" s="65"/>
      <c r="S201" s="78">
        <f t="shared" si="46"/>
        <v>0</v>
      </c>
      <c r="T201" s="45"/>
      <c r="U201" s="79">
        <f t="shared" si="47"/>
        <v>0</v>
      </c>
      <c r="V201" s="65"/>
      <c r="W201" s="78">
        <f t="shared" si="48"/>
        <v>0</v>
      </c>
      <c r="X201" s="45"/>
      <c r="Y201" s="79">
        <f t="shared" si="49"/>
        <v>0</v>
      </c>
      <c r="Z201" s="65"/>
      <c r="AA201" s="78">
        <f t="shared" si="50"/>
        <v>0</v>
      </c>
      <c r="AB201" s="45"/>
      <c r="AC201" s="79">
        <f t="shared" si="51"/>
        <v>0</v>
      </c>
      <c r="AD201" s="65"/>
      <c r="AE201" s="78">
        <f t="shared" si="52"/>
        <v>0</v>
      </c>
      <c r="AF201" s="45"/>
      <c r="AG201" s="79">
        <f t="shared" si="53"/>
        <v>0</v>
      </c>
      <c r="AH201" s="2"/>
      <c r="AI201" s="2"/>
      <c r="AJ201" s="2"/>
      <c r="AK201" s="2"/>
      <c r="AL201" s="2"/>
    </row>
    <row r="202" spans="1:38" ht="16.5" customHeight="1" outlineLevel="1">
      <c r="A202" s="12">
        <v>6002008</v>
      </c>
      <c r="B202" s="18" t="s">
        <v>171</v>
      </c>
      <c r="C202" s="281">
        <v>389080</v>
      </c>
      <c r="D202" s="45">
        <v>0</v>
      </c>
      <c r="E202" s="46">
        <f t="shared" ref="E202:E264" si="54">+J202+L202+N202+P202+R202+T202+V202+X202+Z202+AB202+AD202+AF202</f>
        <v>0</v>
      </c>
      <c r="F202" s="46">
        <f t="shared" ref="F202:F264" si="55">D202*C202</f>
        <v>0</v>
      </c>
      <c r="G202" s="46">
        <f t="shared" ref="G202:G264" si="56">+E202*C202</f>
        <v>0</v>
      </c>
      <c r="H202" s="53" t="e">
        <f t="shared" ref="H202:H261" si="57">IF(E202&gt;=0,(E202/D202),"-")</f>
        <v>#DIV/0!</v>
      </c>
      <c r="I202" s="54" t="e">
        <f t="shared" ref="I202:I261" si="58">IF(G202&gt;=0,(G202/F202),"-")</f>
        <v>#DIV/0!</v>
      </c>
      <c r="J202" s="65"/>
      <c r="K202" s="78">
        <f t="shared" ref="K202:K264" si="59">+J202*C202</f>
        <v>0</v>
      </c>
      <c r="L202" s="45"/>
      <c r="M202" s="79">
        <f t="shared" ref="M202:M264" si="60">+L202*C202</f>
        <v>0</v>
      </c>
      <c r="N202" s="65"/>
      <c r="O202" s="78">
        <f t="shared" ref="O202:O264" si="61">+N202*C202</f>
        <v>0</v>
      </c>
      <c r="P202" s="45"/>
      <c r="Q202" s="79">
        <f t="shared" ref="Q202:Q264" si="62">+P202*C202</f>
        <v>0</v>
      </c>
      <c r="R202" s="65"/>
      <c r="S202" s="78">
        <f t="shared" ref="S202:S264" si="63">+R202*C202</f>
        <v>0</v>
      </c>
      <c r="T202" s="45"/>
      <c r="U202" s="79">
        <f t="shared" ref="U202:U264" si="64">+T202*C202</f>
        <v>0</v>
      </c>
      <c r="V202" s="65"/>
      <c r="W202" s="78">
        <f t="shared" ref="W202:W264" si="65">+V202*C202</f>
        <v>0</v>
      </c>
      <c r="X202" s="45"/>
      <c r="Y202" s="79">
        <f t="shared" ref="Y202:Y264" si="66">+X202*C202</f>
        <v>0</v>
      </c>
      <c r="Z202" s="65"/>
      <c r="AA202" s="78">
        <f t="shared" ref="AA202:AA264" si="67">+Z202*C202</f>
        <v>0</v>
      </c>
      <c r="AB202" s="45"/>
      <c r="AC202" s="79">
        <f t="shared" ref="AC202:AC264" si="68">+AB202*C202</f>
        <v>0</v>
      </c>
      <c r="AD202" s="65"/>
      <c r="AE202" s="78">
        <f t="shared" ref="AE202:AE264" si="69">+AD202*C202</f>
        <v>0</v>
      </c>
      <c r="AF202" s="45"/>
      <c r="AG202" s="79">
        <f t="shared" ref="AG202:AG264" si="70">+AF202*C202</f>
        <v>0</v>
      </c>
      <c r="AH202" s="2"/>
      <c r="AI202" s="2"/>
      <c r="AJ202" s="2"/>
      <c r="AK202" s="2"/>
      <c r="AL202" s="2"/>
    </row>
    <row r="203" spans="1:38" ht="16.5" customHeight="1" outlineLevel="1">
      <c r="A203" s="12">
        <v>6002009</v>
      </c>
      <c r="B203" s="18" t="s">
        <v>172</v>
      </c>
      <c r="C203" s="281">
        <v>892240</v>
      </c>
      <c r="D203" s="45">
        <v>0</v>
      </c>
      <c r="E203" s="46">
        <f t="shared" si="54"/>
        <v>0</v>
      </c>
      <c r="F203" s="46">
        <f t="shared" si="55"/>
        <v>0</v>
      </c>
      <c r="G203" s="46">
        <f t="shared" si="56"/>
        <v>0</v>
      </c>
      <c r="H203" s="53" t="e">
        <f t="shared" si="57"/>
        <v>#DIV/0!</v>
      </c>
      <c r="I203" s="54" t="e">
        <f t="shared" si="58"/>
        <v>#DIV/0!</v>
      </c>
      <c r="J203" s="65"/>
      <c r="K203" s="78">
        <f t="shared" si="59"/>
        <v>0</v>
      </c>
      <c r="L203" s="45"/>
      <c r="M203" s="79">
        <f t="shared" si="60"/>
        <v>0</v>
      </c>
      <c r="N203" s="65"/>
      <c r="O203" s="78">
        <f t="shared" si="61"/>
        <v>0</v>
      </c>
      <c r="P203" s="45"/>
      <c r="Q203" s="79">
        <f t="shared" si="62"/>
        <v>0</v>
      </c>
      <c r="R203" s="65"/>
      <c r="S203" s="78">
        <f t="shared" si="63"/>
        <v>0</v>
      </c>
      <c r="T203" s="45"/>
      <c r="U203" s="79">
        <f t="shared" si="64"/>
        <v>0</v>
      </c>
      <c r="V203" s="65"/>
      <c r="W203" s="78">
        <f t="shared" si="65"/>
        <v>0</v>
      </c>
      <c r="X203" s="45"/>
      <c r="Y203" s="79">
        <f t="shared" si="66"/>
        <v>0</v>
      </c>
      <c r="Z203" s="65"/>
      <c r="AA203" s="78">
        <f t="shared" si="67"/>
        <v>0</v>
      </c>
      <c r="AB203" s="45"/>
      <c r="AC203" s="79">
        <f t="shared" si="68"/>
        <v>0</v>
      </c>
      <c r="AD203" s="65"/>
      <c r="AE203" s="78">
        <f t="shared" si="69"/>
        <v>0</v>
      </c>
      <c r="AF203" s="45"/>
      <c r="AG203" s="79">
        <f t="shared" si="70"/>
        <v>0</v>
      </c>
      <c r="AH203" s="2"/>
      <c r="AI203" s="2"/>
      <c r="AJ203" s="2"/>
      <c r="AK203" s="2"/>
      <c r="AL203" s="2"/>
    </row>
    <row r="204" spans="1:38" ht="16.5" customHeight="1" outlineLevel="1">
      <c r="A204" s="12">
        <v>6002010</v>
      </c>
      <c r="B204" s="18" t="s">
        <v>173</v>
      </c>
      <c r="C204" s="281">
        <v>979450</v>
      </c>
      <c r="D204" s="45">
        <v>0</v>
      </c>
      <c r="E204" s="46">
        <f t="shared" si="54"/>
        <v>0</v>
      </c>
      <c r="F204" s="46">
        <f t="shared" si="55"/>
        <v>0</v>
      </c>
      <c r="G204" s="46">
        <f t="shared" si="56"/>
        <v>0</v>
      </c>
      <c r="H204" s="53" t="e">
        <f t="shared" si="57"/>
        <v>#DIV/0!</v>
      </c>
      <c r="I204" s="54" t="e">
        <f t="shared" si="58"/>
        <v>#DIV/0!</v>
      </c>
      <c r="J204" s="65"/>
      <c r="K204" s="78">
        <f t="shared" si="59"/>
        <v>0</v>
      </c>
      <c r="L204" s="45"/>
      <c r="M204" s="79">
        <f t="shared" si="60"/>
        <v>0</v>
      </c>
      <c r="N204" s="65"/>
      <c r="O204" s="78">
        <f t="shared" si="61"/>
        <v>0</v>
      </c>
      <c r="P204" s="45"/>
      <c r="Q204" s="79">
        <f t="shared" si="62"/>
        <v>0</v>
      </c>
      <c r="R204" s="65"/>
      <c r="S204" s="78">
        <f t="shared" si="63"/>
        <v>0</v>
      </c>
      <c r="T204" s="45"/>
      <c r="U204" s="79">
        <f t="shared" si="64"/>
        <v>0</v>
      </c>
      <c r="V204" s="65"/>
      <c r="W204" s="78">
        <f t="shared" si="65"/>
        <v>0</v>
      </c>
      <c r="X204" s="45"/>
      <c r="Y204" s="79">
        <f t="shared" si="66"/>
        <v>0</v>
      </c>
      <c r="Z204" s="65"/>
      <c r="AA204" s="78">
        <f t="shared" si="67"/>
        <v>0</v>
      </c>
      <c r="AB204" s="45"/>
      <c r="AC204" s="79">
        <f t="shared" si="68"/>
        <v>0</v>
      </c>
      <c r="AD204" s="65"/>
      <c r="AE204" s="78">
        <f t="shared" si="69"/>
        <v>0</v>
      </c>
      <c r="AF204" s="45"/>
      <c r="AG204" s="79">
        <f t="shared" si="70"/>
        <v>0</v>
      </c>
      <c r="AH204" s="2"/>
      <c r="AI204" s="2"/>
      <c r="AJ204" s="2"/>
      <c r="AK204" s="2"/>
      <c r="AL204" s="2"/>
    </row>
    <row r="205" spans="1:38" ht="16.5" customHeight="1" outlineLevel="1">
      <c r="A205" s="12">
        <v>6002011</v>
      </c>
      <c r="B205" s="18" t="s">
        <v>174</v>
      </c>
      <c r="C205" s="281">
        <v>1002660</v>
      </c>
      <c r="D205" s="45">
        <v>0</v>
      </c>
      <c r="E205" s="46">
        <f t="shared" si="54"/>
        <v>0</v>
      </c>
      <c r="F205" s="46">
        <f t="shared" si="55"/>
        <v>0</v>
      </c>
      <c r="G205" s="46">
        <f t="shared" si="56"/>
        <v>0</v>
      </c>
      <c r="H205" s="53" t="e">
        <f t="shared" si="57"/>
        <v>#DIV/0!</v>
      </c>
      <c r="I205" s="54" t="e">
        <f t="shared" si="58"/>
        <v>#DIV/0!</v>
      </c>
      <c r="J205" s="65"/>
      <c r="K205" s="78">
        <f t="shared" si="59"/>
        <v>0</v>
      </c>
      <c r="L205" s="45"/>
      <c r="M205" s="79">
        <f t="shared" si="60"/>
        <v>0</v>
      </c>
      <c r="N205" s="65"/>
      <c r="O205" s="78">
        <f t="shared" si="61"/>
        <v>0</v>
      </c>
      <c r="P205" s="45"/>
      <c r="Q205" s="79">
        <f t="shared" si="62"/>
        <v>0</v>
      </c>
      <c r="R205" s="65"/>
      <c r="S205" s="78">
        <f t="shared" si="63"/>
        <v>0</v>
      </c>
      <c r="T205" s="45"/>
      <c r="U205" s="79">
        <f t="shared" si="64"/>
        <v>0</v>
      </c>
      <c r="V205" s="65"/>
      <c r="W205" s="78">
        <f t="shared" si="65"/>
        <v>0</v>
      </c>
      <c r="X205" s="45"/>
      <c r="Y205" s="79">
        <f t="shared" si="66"/>
        <v>0</v>
      </c>
      <c r="Z205" s="65"/>
      <c r="AA205" s="78">
        <f t="shared" si="67"/>
        <v>0</v>
      </c>
      <c r="AB205" s="45"/>
      <c r="AC205" s="79">
        <f t="shared" si="68"/>
        <v>0</v>
      </c>
      <c r="AD205" s="65"/>
      <c r="AE205" s="78">
        <f t="shared" si="69"/>
        <v>0</v>
      </c>
      <c r="AF205" s="45"/>
      <c r="AG205" s="79">
        <f t="shared" si="70"/>
        <v>0</v>
      </c>
      <c r="AH205" s="2"/>
      <c r="AI205" s="2"/>
      <c r="AJ205" s="2"/>
      <c r="AK205" s="2"/>
      <c r="AL205" s="2"/>
    </row>
    <row r="206" spans="1:38" ht="16.5" customHeight="1" outlineLevel="1">
      <c r="A206" s="12">
        <v>6002012</v>
      </c>
      <c r="B206" s="18" t="s">
        <v>175</v>
      </c>
      <c r="C206" s="281">
        <v>1223230</v>
      </c>
      <c r="D206" s="45">
        <v>0</v>
      </c>
      <c r="E206" s="46">
        <f t="shared" si="54"/>
        <v>0</v>
      </c>
      <c r="F206" s="46">
        <f t="shared" si="55"/>
        <v>0</v>
      </c>
      <c r="G206" s="46">
        <f t="shared" si="56"/>
        <v>0</v>
      </c>
      <c r="H206" s="53" t="e">
        <f t="shared" si="57"/>
        <v>#DIV/0!</v>
      </c>
      <c r="I206" s="54" t="e">
        <f t="shared" si="58"/>
        <v>#DIV/0!</v>
      </c>
      <c r="J206" s="65"/>
      <c r="K206" s="78">
        <f t="shared" si="59"/>
        <v>0</v>
      </c>
      <c r="L206" s="45"/>
      <c r="M206" s="79">
        <f t="shared" si="60"/>
        <v>0</v>
      </c>
      <c r="N206" s="65"/>
      <c r="O206" s="78">
        <f t="shared" si="61"/>
        <v>0</v>
      </c>
      <c r="P206" s="45"/>
      <c r="Q206" s="79">
        <f t="shared" si="62"/>
        <v>0</v>
      </c>
      <c r="R206" s="65"/>
      <c r="S206" s="78">
        <f t="shared" si="63"/>
        <v>0</v>
      </c>
      <c r="T206" s="45"/>
      <c r="U206" s="79">
        <f t="shared" si="64"/>
        <v>0</v>
      </c>
      <c r="V206" s="65"/>
      <c r="W206" s="78">
        <f t="shared" si="65"/>
        <v>0</v>
      </c>
      <c r="X206" s="45"/>
      <c r="Y206" s="79">
        <f t="shared" si="66"/>
        <v>0</v>
      </c>
      <c r="Z206" s="65"/>
      <c r="AA206" s="78">
        <f t="shared" si="67"/>
        <v>0</v>
      </c>
      <c r="AB206" s="45"/>
      <c r="AC206" s="79">
        <f t="shared" si="68"/>
        <v>0</v>
      </c>
      <c r="AD206" s="65"/>
      <c r="AE206" s="78">
        <f t="shared" si="69"/>
        <v>0</v>
      </c>
      <c r="AF206" s="45"/>
      <c r="AG206" s="79">
        <f t="shared" si="70"/>
        <v>0</v>
      </c>
      <c r="AH206" s="2"/>
      <c r="AI206" s="2"/>
      <c r="AJ206" s="2"/>
      <c r="AK206" s="2"/>
      <c r="AL206" s="2"/>
    </row>
    <row r="207" spans="1:38" ht="16.5" customHeight="1" outlineLevel="1">
      <c r="A207" s="12">
        <v>6002013</v>
      </c>
      <c r="B207" s="18" t="s">
        <v>176</v>
      </c>
      <c r="C207" s="281">
        <v>1810330</v>
      </c>
      <c r="D207" s="45">
        <v>0</v>
      </c>
      <c r="E207" s="46">
        <f t="shared" si="54"/>
        <v>0</v>
      </c>
      <c r="F207" s="46">
        <f t="shared" si="55"/>
        <v>0</v>
      </c>
      <c r="G207" s="46">
        <f t="shared" si="56"/>
        <v>0</v>
      </c>
      <c r="H207" s="53" t="e">
        <f t="shared" si="57"/>
        <v>#DIV/0!</v>
      </c>
      <c r="I207" s="54" t="e">
        <f t="shared" si="58"/>
        <v>#DIV/0!</v>
      </c>
      <c r="J207" s="65"/>
      <c r="K207" s="78">
        <f t="shared" si="59"/>
        <v>0</v>
      </c>
      <c r="L207" s="45"/>
      <c r="M207" s="79">
        <f t="shared" si="60"/>
        <v>0</v>
      </c>
      <c r="N207" s="65"/>
      <c r="O207" s="78">
        <f t="shared" si="61"/>
        <v>0</v>
      </c>
      <c r="P207" s="45"/>
      <c r="Q207" s="79">
        <f t="shared" si="62"/>
        <v>0</v>
      </c>
      <c r="R207" s="65"/>
      <c r="S207" s="78">
        <f t="shared" si="63"/>
        <v>0</v>
      </c>
      <c r="T207" s="45"/>
      <c r="U207" s="79">
        <f t="shared" si="64"/>
        <v>0</v>
      </c>
      <c r="V207" s="65"/>
      <c r="W207" s="78">
        <f t="shared" si="65"/>
        <v>0</v>
      </c>
      <c r="X207" s="45"/>
      <c r="Y207" s="79">
        <f t="shared" si="66"/>
        <v>0</v>
      </c>
      <c r="Z207" s="65"/>
      <c r="AA207" s="78">
        <f t="shared" si="67"/>
        <v>0</v>
      </c>
      <c r="AB207" s="45"/>
      <c r="AC207" s="79">
        <f t="shared" si="68"/>
        <v>0</v>
      </c>
      <c r="AD207" s="65"/>
      <c r="AE207" s="78">
        <f t="shared" si="69"/>
        <v>0</v>
      </c>
      <c r="AF207" s="45"/>
      <c r="AG207" s="79">
        <f t="shared" si="70"/>
        <v>0</v>
      </c>
      <c r="AH207" s="2"/>
      <c r="AI207" s="2"/>
      <c r="AJ207" s="2"/>
      <c r="AK207" s="2"/>
      <c r="AL207" s="2"/>
    </row>
    <row r="208" spans="1:38" ht="16.5" customHeight="1" outlineLevel="1">
      <c r="A208" s="12">
        <v>6002014</v>
      </c>
      <c r="B208" s="18" t="s">
        <v>177</v>
      </c>
      <c r="C208" s="281">
        <v>1515530</v>
      </c>
      <c r="D208" s="45">
        <v>0</v>
      </c>
      <c r="E208" s="46">
        <f t="shared" si="54"/>
        <v>0</v>
      </c>
      <c r="F208" s="46">
        <f t="shared" si="55"/>
        <v>0</v>
      </c>
      <c r="G208" s="46">
        <f t="shared" si="56"/>
        <v>0</v>
      </c>
      <c r="H208" s="53" t="e">
        <f t="shared" si="57"/>
        <v>#DIV/0!</v>
      </c>
      <c r="I208" s="54" t="e">
        <f t="shared" si="58"/>
        <v>#DIV/0!</v>
      </c>
      <c r="J208" s="65"/>
      <c r="K208" s="78">
        <f t="shared" si="59"/>
        <v>0</v>
      </c>
      <c r="L208" s="45"/>
      <c r="M208" s="79">
        <f t="shared" si="60"/>
        <v>0</v>
      </c>
      <c r="N208" s="65"/>
      <c r="O208" s="78">
        <f t="shared" si="61"/>
        <v>0</v>
      </c>
      <c r="P208" s="45"/>
      <c r="Q208" s="79">
        <f t="shared" si="62"/>
        <v>0</v>
      </c>
      <c r="R208" s="65"/>
      <c r="S208" s="78">
        <f t="shared" si="63"/>
        <v>0</v>
      </c>
      <c r="T208" s="45"/>
      <c r="U208" s="79">
        <f t="shared" si="64"/>
        <v>0</v>
      </c>
      <c r="V208" s="65"/>
      <c r="W208" s="78">
        <f t="shared" si="65"/>
        <v>0</v>
      </c>
      <c r="X208" s="45"/>
      <c r="Y208" s="79">
        <f t="shared" si="66"/>
        <v>0</v>
      </c>
      <c r="Z208" s="65"/>
      <c r="AA208" s="78">
        <f t="shared" si="67"/>
        <v>0</v>
      </c>
      <c r="AB208" s="45"/>
      <c r="AC208" s="79">
        <f t="shared" si="68"/>
        <v>0</v>
      </c>
      <c r="AD208" s="65"/>
      <c r="AE208" s="78">
        <f t="shared" si="69"/>
        <v>0</v>
      </c>
      <c r="AF208" s="45"/>
      <c r="AG208" s="79">
        <f t="shared" si="70"/>
        <v>0</v>
      </c>
      <c r="AH208" s="2"/>
      <c r="AI208" s="2"/>
      <c r="AJ208" s="2"/>
      <c r="AK208" s="2"/>
      <c r="AL208" s="2"/>
    </row>
    <row r="209" spans="1:38" ht="16.5" customHeight="1" outlineLevel="1">
      <c r="A209" s="12"/>
      <c r="B209" s="30"/>
      <c r="C209" s="256"/>
      <c r="D209" s="45"/>
      <c r="E209" s="46"/>
      <c r="F209" s="46"/>
      <c r="G209" s="46"/>
      <c r="H209" s="53"/>
      <c r="I209" s="54"/>
      <c r="J209" s="65"/>
      <c r="K209" s="78"/>
      <c r="L209" s="45"/>
      <c r="M209" s="79"/>
      <c r="N209" s="65"/>
      <c r="O209" s="78"/>
      <c r="P209" s="45"/>
      <c r="Q209" s="79"/>
      <c r="R209" s="65"/>
      <c r="S209" s="78"/>
      <c r="T209" s="45"/>
      <c r="U209" s="79"/>
      <c r="V209" s="65"/>
      <c r="W209" s="78"/>
      <c r="X209" s="45"/>
      <c r="Y209" s="79"/>
      <c r="Z209" s="65"/>
      <c r="AA209" s="78"/>
      <c r="AB209" s="45"/>
      <c r="AC209" s="79"/>
      <c r="AD209" s="65"/>
      <c r="AE209" s="78"/>
      <c r="AF209" s="45"/>
      <c r="AG209" s="79"/>
      <c r="AH209" s="2"/>
      <c r="AI209" s="2"/>
      <c r="AJ209" s="2"/>
      <c r="AK209" s="2"/>
      <c r="AL209" s="2"/>
    </row>
    <row r="210" spans="1:38" ht="16.5" customHeight="1" outlineLevel="1">
      <c r="A210" s="12"/>
      <c r="B210" s="16" t="s">
        <v>178</v>
      </c>
      <c r="C210" s="59"/>
      <c r="D210" s="45"/>
      <c r="E210" s="46"/>
      <c r="F210" s="46"/>
      <c r="G210" s="46"/>
      <c r="H210" s="53"/>
      <c r="I210" s="54"/>
      <c r="J210" s="65"/>
      <c r="K210" s="78"/>
      <c r="L210" s="45"/>
      <c r="M210" s="79"/>
      <c r="N210" s="65"/>
      <c r="O210" s="78"/>
      <c r="P210" s="45"/>
      <c r="Q210" s="79"/>
      <c r="R210" s="65"/>
      <c r="S210" s="78"/>
      <c r="T210" s="45"/>
      <c r="U210" s="79"/>
      <c r="V210" s="65"/>
      <c r="W210" s="78"/>
      <c r="X210" s="45"/>
      <c r="Y210" s="79"/>
      <c r="Z210" s="65"/>
      <c r="AA210" s="78"/>
      <c r="AB210" s="45"/>
      <c r="AC210" s="79"/>
      <c r="AD210" s="65"/>
      <c r="AE210" s="78"/>
      <c r="AF210" s="45"/>
      <c r="AG210" s="79"/>
      <c r="AH210" s="2"/>
      <c r="AI210" s="2"/>
      <c r="AJ210" s="2"/>
      <c r="AK210" s="2"/>
      <c r="AL210" s="2"/>
    </row>
    <row r="211" spans="1:38" ht="16.5" customHeight="1" outlineLevel="1">
      <c r="A211" s="12"/>
      <c r="B211" s="20" t="s">
        <v>179</v>
      </c>
      <c r="C211" s="59"/>
      <c r="D211" s="45"/>
      <c r="E211" s="46"/>
      <c r="F211" s="46"/>
      <c r="G211" s="46"/>
      <c r="H211" s="53"/>
      <c r="I211" s="54"/>
      <c r="J211" s="65"/>
      <c r="K211" s="78"/>
      <c r="L211" s="45"/>
      <c r="M211" s="79"/>
      <c r="N211" s="65"/>
      <c r="O211" s="78"/>
      <c r="P211" s="45"/>
      <c r="Q211" s="79"/>
      <c r="R211" s="65"/>
      <c r="S211" s="78"/>
      <c r="T211" s="45"/>
      <c r="U211" s="79"/>
      <c r="V211" s="65"/>
      <c r="W211" s="78"/>
      <c r="X211" s="45"/>
      <c r="Y211" s="79"/>
      <c r="Z211" s="65"/>
      <c r="AA211" s="78"/>
      <c r="AB211" s="45"/>
      <c r="AC211" s="79"/>
      <c r="AD211" s="65"/>
      <c r="AE211" s="78"/>
      <c r="AF211" s="45"/>
      <c r="AG211" s="79"/>
      <c r="AH211" s="2"/>
      <c r="AI211" s="2"/>
      <c r="AJ211" s="2"/>
      <c r="AK211" s="2"/>
      <c r="AL211" s="2"/>
    </row>
    <row r="212" spans="1:38" ht="16.5" customHeight="1" outlineLevel="1">
      <c r="A212" s="12">
        <v>6003001</v>
      </c>
      <c r="B212" s="18" t="s">
        <v>180</v>
      </c>
      <c r="C212" s="14">
        <v>2441230</v>
      </c>
      <c r="D212" s="45">
        <v>0</v>
      </c>
      <c r="E212" s="46">
        <f t="shared" si="54"/>
        <v>0</v>
      </c>
      <c r="F212" s="46">
        <f t="shared" si="55"/>
        <v>0</v>
      </c>
      <c r="G212" s="46">
        <f t="shared" si="56"/>
        <v>0</v>
      </c>
      <c r="H212" s="53" t="e">
        <f t="shared" si="57"/>
        <v>#DIV/0!</v>
      </c>
      <c r="I212" s="54" t="e">
        <f t="shared" si="58"/>
        <v>#DIV/0!</v>
      </c>
      <c r="J212" s="65"/>
      <c r="K212" s="78">
        <f t="shared" si="59"/>
        <v>0</v>
      </c>
      <c r="L212" s="45"/>
      <c r="M212" s="79">
        <f t="shared" si="60"/>
        <v>0</v>
      </c>
      <c r="N212" s="65"/>
      <c r="O212" s="78">
        <f t="shared" si="61"/>
        <v>0</v>
      </c>
      <c r="P212" s="45"/>
      <c r="Q212" s="79">
        <f t="shared" si="62"/>
        <v>0</v>
      </c>
      <c r="R212" s="65"/>
      <c r="S212" s="78">
        <f t="shared" si="63"/>
        <v>0</v>
      </c>
      <c r="T212" s="45"/>
      <c r="U212" s="79">
        <f t="shared" si="64"/>
        <v>0</v>
      </c>
      <c r="V212" s="65"/>
      <c r="W212" s="78">
        <f t="shared" si="65"/>
        <v>0</v>
      </c>
      <c r="X212" s="45"/>
      <c r="Y212" s="79">
        <f t="shared" si="66"/>
        <v>0</v>
      </c>
      <c r="Z212" s="65"/>
      <c r="AA212" s="78">
        <f t="shared" si="67"/>
        <v>0</v>
      </c>
      <c r="AB212" s="45"/>
      <c r="AC212" s="79">
        <f t="shared" si="68"/>
        <v>0</v>
      </c>
      <c r="AD212" s="65"/>
      <c r="AE212" s="78">
        <f t="shared" si="69"/>
        <v>0</v>
      </c>
      <c r="AF212" s="45"/>
      <c r="AG212" s="79">
        <f t="shared" si="70"/>
        <v>0</v>
      </c>
      <c r="AH212" s="2"/>
      <c r="AI212" s="2"/>
      <c r="AJ212" s="2"/>
      <c r="AK212" s="2"/>
      <c r="AL212" s="2"/>
    </row>
    <row r="213" spans="1:38" ht="16.5" customHeight="1" outlineLevel="1">
      <c r="A213" s="12">
        <v>6003002</v>
      </c>
      <c r="B213" s="18" t="s">
        <v>181</v>
      </c>
      <c r="C213" s="14">
        <v>7962950</v>
      </c>
      <c r="D213" s="45">
        <v>0</v>
      </c>
      <c r="E213" s="46">
        <f t="shared" si="54"/>
        <v>0</v>
      </c>
      <c r="F213" s="46">
        <f t="shared" si="55"/>
        <v>0</v>
      </c>
      <c r="G213" s="46">
        <f t="shared" si="56"/>
        <v>0</v>
      </c>
      <c r="H213" s="53" t="e">
        <f t="shared" si="57"/>
        <v>#DIV/0!</v>
      </c>
      <c r="I213" s="54" t="e">
        <f t="shared" si="58"/>
        <v>#DIV/0!</v>
      </c>
      <c r="J213" s="65"/>
      <c r="K213" s="78">
        <f t="shared" si="59"/>
        <v>0</v>
      </c>
      <c r="L213" s="45"/>
      <c r="M213" s="79">
        <f t="shared" si="60"/>
        <v>0</v>
      </c>
      <c r="N213" s="65"/>
      <c r="O213" s="78">
        <f t="shared" si="61"/>
        <v>0</v>
      </c>
      <c r="P213" s="45"/>
      <c r="Q213" s="79">
        <f t="shared" si="62"/>
        <v>0</v>
      </c>
      <c r="R213" s="65"/>
      <c r="S213" s="78">
        <f t="shared" si="63"/>
        <v>0</v>
      </c>
      <c r="T213" s="45"/>
      <c r="U213" s="79">
        <f t="shared" si="64"/>
        <v>0</v>
      </c>
      <c r="V213" s="65"/>
      <c r="W213" s="78">
        <f t="shared" si="65"/>
        <v>0</v>
      </c>
      <c r="X213" s="45"/>
      <c r="Y213" s="79">
        <f t="shared" si="66"/>
        <v>0</v>
      </c>
      <c r="Z213" s="65"/>
      <c r="AA213" s="78">
        <f t="shared" si="67"/>
        <v>0</v>
      </c>
      <c r="AB213" s="45"/>
      <c r="AC213" s="79">
        <f t="shared" si="68"/>
        <v>0</v>
      </c>
      <c r="AD213" s="65"/>
      <c r="AE213" s="78">
        <f t="shared" si="69"/>
        <v>0</v>
      </c>
      <c r="AF213" s="45"/>
      <c r="AG213" s="79">
        <f t="shared" si="70"/>
        <v>0</v>
      </c>
      <c r="AH213" s="2"/>
      <c r="AI213" s="2"/>
      <c r="AJ213" s="2"/>
      <c r="AK213" s="2"/>
      <c r="AL213" s="2"/>
    </row>
    <row r="214" spans="1:38" ht="16.5" customHeight="1" outlineLevel="1">
      <c r="A214" s="12">
        <v>6003003</v>
      </c>
      <c r="B214" s="18" t="s">
        <v>182</v>
      </c>
      <c r="C214" s="14">
        <v>1847520</v>
      </c>
      <c r="D214" s="45">
        <v>0</v>
      </c>
      <c r="E214" s="46">
        <f t="shared" si="54"/>
        <v>0</v>
      </c>
      <c r="F214" s="46">
        <f t="shared" si="55"/>
        <v>0</v>
      </c>
      <c r="G214" s="46">
        <f t="shared" si="56"/>
        <v>0</v>
      </c>
      <c r="H214" s="53" t="e">
        <f t="shared" si="57"/>
        <v>#DIV/0!</v>
      </c>
      <c r="I214" s="54" t="e">
        <f t="shared" si="58"/>
        <v>#DIV/0!</v>
      </c>
      <c r="J214" s="65"/>
      <c r="K214" s="78">
        <f t="shared" si="59"/>
        <v>0</v>
      </c>
      <c r="L214" s="45"/>
      <c r="M214" s="79">
        <f t="shared" si="60"/>
        <v>0</v>
      </c>
      <c r="N214" s="65"/>
      <c r="O214" s="78">
        <f t="shared" si="61"/>
        <v>0</v>
      </c>
      <c r="P214" s="45"/>
      <c r="Q214" s="79">
        <f t="shared" si="62"/>
        <v>0</v>
      </c>
      <c r="R214" s="65"/>
      <c r="S214" s="78">
        <f t="shared" si="63"/>
        <v>0</v>
      </c>
      <c r="T214" s="45"/>
      <c r="U214" s="79">
        <f t="shared" si="64"/>
        <v>0</v>
      </c>
      <c r="V214" s="65"/>
      <c r="W214" s="78">
        <f t="shared" si="65"/>
        <v>0</v>
      </c>
      <c r="X214" s="45"/>
      <c r="Y214" s="79">
        <f t="shared" si="66"/>
        <v>0</v>
      </c>
      <c r="Z214" s="65"/>
      <c r="AA214" s="78">
        <f t="shared" si="67"/>
        <v>0</v>
      </c>
      <c r="AB214" s="45"/>
      <c r="AC214" s="79">
        <f t="shared" si="68"/>
        <v>0</v>
      </c>
      <c r="AD214" s="65"/>
      <c r="AE214" s="78">
        <f t="shared" si="69"/>
        <v>0</v>
      </c>
      <c r="AF214" s="45"/>
      <c r="AG214" s="79">
        <f t="shared" si="70"/>
        <v>0</v>
      </c>
      <c r="AH214" s="2"/>
      <c r="AI214" s="2"/>
      <c r="AJ214" s="2"/>
      <c r="AK214" s="2"/>
      <c r="AL214" s="2"/>
    </row>
    <row r="215" spans="1:38" ht="16.5" customHeight="1" outlineLevel="1">
      <c r="A215" s="12">
        <v>6003004</v>
      </c>
      <c r="B215" s="18" t="s">
        <v>183</v>
      </c>
      <c r="C215" s="14">
        <v>5230790</v>
      </c>
      <c r="D215" s="45">
        <v>0</v>
      </c>
      <c r="E215" s="46">
        <f t="shared" si="54"/>
        <v>0</v>
      </c>
      <c r="F215" s="46">
        <f t="shared" si="55"/>
        <v>0</v>
      </c>
      <c r="G215" s="46">
        <f t="shared" si="56"/>
        <v>0</v>
      </c>
      <c r="H215" s="53" t="e">
        <f t="shared" si="57"/>
        <v>#DIV/0!</v>
      </c>
      <c r="I215" s="54" t="e">
        <f t="shared" si="58"/>
        <v>#DIV/0!</v>
      </c>
      <c r="J215" s="65"/>
      <c r="K215" s="78">
        <f t="shared" si="59"/>
        <v>0</v>
      </c>
      <c r="L215" s="45"/>
      <c r="M215" s="79">
        <f t="shared" si="60"/>
        <v>0</v>
      </c>
      <c r="N215" s="65"/>
      <c r="O215" s="78">
        <f t="shared" si="61"/>
        <v>0</v>
      </c>
      <c r="P215" s="45"/>
      <c r="Q215" s="79">
        <f t="shared" si="62"/>
        <v>0</v>
      </c>
      <c r="R215" s="65"/>
      <c r="S215" s="78">
        <f t="shared" si="63"/>
        <v>0</v>
      </c>
      <c r="T215" s="45"/>
      <c r="U215" s="79">
        <f t="shared" si="64"/>
        <v>0</v>
      </c>
      <c r="V215" s="65"/>
      <c r="W215" s="78">
        <f t="shared" si="65"/>
        <v>0</v>
      </c>
      <c r="X215" s="45"/>
      <c r="Y215" s="79">
        <f t="shared" si="66"/>
        <v>0</v>
      </c>
      <c r="Z215" s="65"/>
      <c r="AA215" s="78">
        <f t="shared" si="67"/>
        <v>0</v>
      </c>
      <c r="AB215" s="45"/>
      <c r="AC215" s="79">
        <f t="shared" si="68"/>
        <v>0</v>
      </c>
      <c r="AD215" s="65"/>
      <c r="AE215" s="78">
        <f t="shared" si="69"/>
        <v>0</v>
      </c>
      <c r="AF215" s="45"/>
      <c r="AG215" s="79">
        <f t="shared" si="70"/>
        <v>0</v>
      </c>
      <c r="AH215" s="2"/>
      <c r="AI215" s="2"/>
      <c r="AJ215" s="2"/>
      <c r="AK215" s="2"/>
      <c r="AL215" s="2"/>
    </row>
    <row r="216" spans="1:38" ht="16.5" customHeight="1" outlineLevel="1">
      <c r="A216" s="12">
        <v>6003005</v>
      </c>
      <c r="B216" s="18" t="s">
        <v>184</v>
      </c>
      <c r="C216" s="14">
        <v>6974780</v>
      </c>
      <c r="D216" s="45">
        <v>0</v>
      </c>
      <c r="E216" s="46">
        <f t="shared" si="54"/>
        <v>0</v>
      </c>
      <c r="F216" s="46">
        <f t="shared" si="55"/>
        <v>0</v>
      </c>
      <c r="G216" s="46">
        <f t="shared" si="56"/>
        <v>0</v>
      </c>
      <c r="H216" s="53" t="e">
        <f t="shared" si="57"/>
        <v>#DIV/0!</v>
      </c>
      <c r="I216" s="54" t="e">
        <f t="shared" si="58"/>
        <v>#DIV/0!</v>
      </c>
      <c r="J216" s="65"/>
      <c r="K216" s="78">
        <f t="shared" si="59"/>
        <v>0</v>
      </c>
      <c r="L216" s="45"/>
      <c r="M216" s="79">
        <f t="shared" si="60"/>
        <v>0</v>
      </c>
      <c r="N216" s="65"/>
      <c r="O216" s="78">
        <f t="shared" si="61"/>
        <v>0</v>
      </c>
      <c r="P216" s="45"/>
      <c r="Q216" s="79">
        <f t="shared" si="62"/>
        <v>0</v>
      </c>
      <c r="R216" s="65"/>
      <c r="S216" s="78">
        <f t="shared" si="63"/>
        <v>0</v>
      </c>
      <c r="T216" s="45"/>
      <c r="U216" s="79">
        <f t="shared" si="64"/>
        <v>0</v>
      </c>
      <c r="V216" s="65"/>
      <c r="W216" s="78">
        <f t="shared" si="65"/>
        <v>0</v>
      </c>
      <c r="X216" s="45"/>
      <c r="Y216" s="79">
        <f t="shared" si="66"/>
        <v>0</v>
      </c>
      <c r="Z216" s="65"/>
      <c r="AA216" s="78">
        <f t="shared" si="67"/>
        <v>0</v>
      </c>
      <c r="AB216" s="45"/>
      <c r="AC216" s="79">
        <f t="shared" si="68"/>
        <v>0</v>
      </c>
      <c r="AD216" s="65"/>
      <c r="AE216" s="78">
        <f t="shared" si="69"/>
        <v>0</v>
      </c>
      <c r="AF216" s="45"/>
      <c r="AG216" s="79">
        <f t="shared" si="70"/>
        <v>0</v>
      </c>
      <c r="AH216" s="2"/>
      <c r="AI216" s="2"/>
      <c r="AJ216" s="2"/>
      <c r="AK216" s="2"/>
      <c r="AL216" s="2"/>
    </row>
    <row r="217" spans="1:38" ht="16.5" customHeight="1" outlineLevel="1">
      <c r="A217" s="12">
        <v>6003006</v>
      </c>
      <c r="B217" s="18" t="s">
        <v>185</v>
      </c>
      <c r="C217" s="14">
        <v>2864860</v>
      </c>
      <c r="D217" s="45">
        <v>0</v>
      </c>
      <c r="E217" s="46">
        <f t="shared" si="54"/>
        <v>0</v>
      </c>
      <c r="F217" s="46">
        <f t="shared" si="55"/>
        <v>0</v>
      </c>
      <c r="G217" s="46">
        <f t="shared" si="56"/>
        <v>0</v>
      </c>
      <c r="H217" s="53" t="e">
        <f t="shared" si="57"/>
        <v>#DIV/0!</v>
      </c>
      <c r="I217" s="54" t="e">
        <f t="shared" si="58"/>
        <v>#DIV/0!</v>
      </c>
      <c r="J217" s="65"/>
      <c r="K217" s="78">
        <f t="shared" si="59"/>
        <v>0</v>
      </c>
      <c r="L217" s="45"/>
      <c r="M217" s="79">
        <f t="shared" si="60"/>
        <v>0</v>
      </c>
      <c r="N217" s="65"/>
      <c r="O217" s="78">
        <f t="shared" si="61"/>
        <v>0</v>
      </c>
      <c r="P217" s="45"/>
      <c r="Q217" s="79">
        <f t="shared" si="62"/>
        <v>0</v>
      </c>
      <c r="R217" s="65"/>
      <c r="S217" s="78">
        <f t="shared" si="63"/>
        <v>0</v>
      </c>
      <c r="T217" s="45"/>
      <c r="U217" s="79">
        <f t="shared" si="64"/>
        <v>0</v>
      </c>
      <c r="V217" s="65"/>
      <c r="W217" s="78">
        <f t="shared" si="65"/>
        <v>0</v>
      </c>
      <c r="X217" s="45"/>
      <c r="Y217" s="79">
        <f t="shared" si="66"/>
        <v>0</v>
      </c>
      <c r="Z217" s="65"/>
      <c r="AA217" s="78">
        <f t="shared" si="67"/>
        <v>0</v>
      </c>
      <c r="AB217" s="45"/>
      <c r="AC217" s="79">
        <f t="shared" si="68"/>
        <v>0</v>
      </c>
      <c r="AD217" s="65"/>
      <c r="AE217" s="78">
        <f t="shared" si="69"/>
        <v>0</v>
      </c>
      <c r="AF217" s="45"/>
      <c r="AG217" s="79">
        <f t="shared" si="70"/>
        <v>0</v>
      </c>
      <c r="AH217" s="2"/>
      <c r="AI217" s="2"/>
      <c r="AJ217" s="2"/>
      <c r="AK217" s="2"/>
      <c r="AL217" s="2"/>
    </row>
    <row r="218" spans="1:38" ht="16.5" customHeight="1" outlineLevel="1">
      <c r="A218" s="12"/>
      <c r="B218" s="18"/>
      <c r="C218" s="14"/>
      <c r="D218" s="45"/>
      <c r="E218" s="46"/>
      <c r="F218" s="46"/>
      <c r="G218" s="46"/>
      <c r="H218" s="53"/>
      <c r="I218" s="54"/>
      <c r="J218" s="65"/>
      <c r="K218" s="78"/>
      <c r="L218" s="45"/>
      <c r="M218" s="79"/>
      <c r="N218" s="65"/>
      <c r="O218" s="78"/>
      <c r="P218" s="45"/>
      <c r="Q218" s="79"/>
      <c r="R218" s="65"/>
      <c r="S218" s="78"/>
      <c r="T218" s="45"/>
      <c r="U218" s="79"/>
      <c r="V218" s="65"/>
      <c r="W218" s="78"/>
      <c r="X218" s="45"/>
      <c r="Y218" s="79"/>
      <c r="Z218" s="65"/>
      <c r="AA218" s="78"/>
      <c r="AB218" s="45"/>
      <c r="AC218" s="79"/>
      <c r="AD218" s="65"/>
      <c r="AE218" s="78"/>
      <c r="AF218" s="45"/>
      <c r="AG218" s="79"/>
      <c r="AH218" s="2"/>
      <c r="AI218" s="2"/>
      <c r="AJ218" s="2"/>
      <c r="AK218" s="2"/>
      <c r="AL218" s="2"/>
    </row>
    <row r="219" spans="1:38" ht="16.5" customHeight="1" outlineLevel="1">
      <c r="A219" s="12"/>
      <c r="B219" s="16" t="s">
        <v>186</v>
      </c>
      <c r="C219" s="59"/>
      <c r="D219" s="45"/>
      <c r="E219" s="46"/>
      <c r="F219" s="46"/>
      <c r="G219" s="46"/>
      <c r="H219" s="53"/>
      <c r="I219" s="54"/>
      <c r="J219" s="65"/>
      <c r="K219" s="78"/>
      <c r="L219" s="45"/>
      <c r="M219" s="79"/>
      <c r="N219" s="65"/>
      <c r="O219" s="78"/>
      <c r="P219" s="45"/>
      <c r="Q219" s="79"/>
      <c r="R219" s="65"/>
      <c r="S219" s="78"/>
      <c r="T219" s="45"/>
      <c r="U219" s="79"/>
      <c r="V219" s="65"/>
      <c r="W219" s="78"/>
      <c r="X219" s="45"/>
      <c r="Y219" s="79"/>
      <c r="Z219" s="65"/>
      <c r="AA219" s="78"/>
      <c r="AB219" s="45"/>
      <c r="AC219" s="79"/>
      <c r="AD219" s="65"/>
      <c r="AE219" s="78"/>
      <c r="AF219" s="45"/>
      <c r="AG219" s="79"/>
      <c r="AH219" s="2"/>
      <c r="AI219" s="2"/>
      <c r="AJ219" s="2"/>
      <c r="AK219" s="2"/>
      <c r="AL219" s="2"/>
    </row>
    <row r="220" spans="1:38" ht="16.5" customHeight="1" outlineLevel="1">
      <c r="A220" s="12">
        <v>1902129</v>
      </c>
      <c r="B220" s="27" t="s">
        <v>187</v>
      </c>
      <c r="C220" s="281">
        <v>5740410</v>
      </c>
      <c r="D220" s="45">
        <v>0</v>
      </c>
      <c r="E220" s="46">
        <f t="shared" si="54"/>
        <v>0</v>
      </c>
      <c r="F220" s="46">
        <f t="shared" si="55"/>
        <v>0</v>
      </c>
      <c r="G220" s="46">
        <f t="shared" si="56"/>
        <v>0</v>
      </c>
      <c r="H220" s="53" t="e">
        <f t="shared" si="57"/>
        <v>#DIV/0!</v>
      </c>
      <c r="I220" s="54" t="e">
        <f t="shared" si="58"/>
        <v>#DIV/0!</v>
      </c>
      <c r="J220" s="65"/>
      <c r="K220" s="78">
        <f t="shared" si="59"/>
        <v>0</v>
      </c>
      <c r="L220" s="45"/>
      <c r="M220" s="79">
        <f t="shared" si="60"/>
        <v>0</v>
      </c>
      <c r="N220" s="65"/>
      <c r="O220" s="78">
        <f t="shared" si="61"/>
        <v>0</v>
      </c>
      <c r="P220" s="45"/>
      <c r="Q220" s="79">
        <f t="shared" si="62"/>
        <v>0</v>
      </c>
      <c r="R220" s="65"/>
      <c r="S220" s="78">
        <f t="shared" si="63"/>
        <v>0</v>
      </c>
      <c r="T220" s="45"/>
      <c r="U220" s="79">
        <f t="shared" si="64"/>
        <v>0</v>
      </c>
      <c r="V220" s="65"/>
      <c r="W220" s="78">
        <f t="shared" si="65"/>
        <v>0</v>
      </c>
      <c r="X220" s="45"/>
      <c r="Y220" s="79">
        <f t="shared" si="66"/>
        <v>0</v>
      </c>
      <c r="Z220" s="65"/>
      <c r="AA220" s="78">
        <f t="shared" si="67"/>
        <v>0</v>
      </c>
      <c r="AB220" s="45"/>
      <c r="AC220" s="79">
        <f t="shared" si="68"/>
        <v>0</v>
      </c>
      <c r="AD220" s="65"/>
      <c r="AE220" s="78">
        <f t="shared" si="69"/>
        <v>0</v>
      </c>
      <c r="AF220" s="45"/>
      <c r="AG220" s="79">
        <f t="shared" si="70"/>
        <v>0</v>
      </c>
      <c r="AH220" s="2"/>
      <c r="AI220" s="2"/>
      <c r="AJ220" s="2"/>
      <c r="AK220" s="2"/>
      <c r="AL220" s="2"/>
    </row>
    <row r="221" spans="1:38" ht="16.5" customHeight="1" outlineLevel="1">
      <c r="A221" s="12">
        <v>1902229</v>
      </c>
      <c r="B221" s="27" t="s">
        <v>188</v>
      </c>
      <c r="C221" s="281">
        <v>5675990</v>
      </c>
      <c r="D221" s="45">
        <v>0</v>
      </c>
      <c r="E221" s="46">
        <f t="shared" si="54"/>
        <v>0</v>
      </c>
      <c r="F221" s="46">
        <f t="shared" si="55"/>
        <v>0</v>
      </c>
      <c r="G221" s="46">
        <f t="shared" si="56"/>
        <v>0</v>
      </c>
      <c r="H221" s="53" t="e">
        <f t="shared" si="57"/>
        <v>#DIV/0!</v>
      </c>
      <c r="I221" s="54" t="e">
        <f t="shared" si="58"/>
        <v>#DIV/0!</v>
      </c>
      <c r="J221" s="65"/>
      <c r="K221" s="78">
        <f t="shared" si="59"/>
        <v>0</v>
      </c>
      <c r="L221" s="45"/>
      <c r="M221" s="79">
        <f t="shared" si="60"/>
        <v>0</v>
      </c>
      <c r="N221" s="65"/>
      <c r="O221" s="78">
        <f t="shared" si="61"/>
        <v>0</v>
      </c>
      <c r="P221" s="45"/>
      <c r="Q221" s="79">
        <f t="shared" si="62"/>
        <v>0</v>
      </c>
      <c r="R221" s="65"/>
      <c r="S221" s="78">
        <f t="shared" si="63"/>
        <v>0</v>
      </c>
      <c r="T221" s="45"/>
      <c r="U221" s="79">
        <f t="shared" si="64"/>
        <v>0</v>
      </c>
      <c r="V221" s="65"/>
      <c r="W221" s="78">
        <f t="shared" si="65"/>
        <v>0</v>
      </c>
      <c r="X221" s="45"/>
      <c r="Y221" s="79">
        <f t="shared" si="66"/>
        <v>0</v>
      </c>
      <c r="Z221" s="65"/>
      <c r="AA221" s="78">
        <f t="shared" si="67"/>
        <v>0</v>
      </c>
      <c r="AB221" s="45"/>
      <c r="AC221" s="79">
        <f t="shared" si="68"/>
        <v>0</v>
      </c>
      <c r="AD221" s="65"/>
      <c r="AE221" s="78">
        <f t="shared" si="69"/>
        <v>0</v>
      </c>
      <c r="AF221" s="45"/>
      <c r="AG221" s="79">
        <f t="shared" si="70"/>
        <v>0</v>
      </c>
      <c r="AH221" s="2"/>
      <c r="AI221" s="2"/>
      <c r="AJ221" s="2"/>
      <c r="AK221" s="2"/>
      <c r="AL221" s="2"/>
    </row>
    <row r="222" spans="1:38" ht="16.5" customHeight="1" outlineLevel="1">
      <c r="A222" s="12">
        <v>1902122</v>
      </c>
      <c r="B222" s="27" t="s">
        <v>189</v>
      </c>
      <c r="C222" s="281">
        <v>2840530</v>
      </c>
      <c r="D222" s="45">
        <v>0</v>
      </c>
      <c r="E222" s="46">
        <f t="shared" si="54"/>
        <v>0</v>
      </c>
      <c r="F222" s="46">
        <f t="shared" si="55"/>
        <v>0</v>
      </c>
      <c r="G222" s="46">
        <f t="shared" si="56"/>
        <v>0</v>
      </c>
      <c r="H222" s="53" t="e">
        <f t="shared" si="57"/>
        <v>#DIV/0!</v>
      </c>
      <c r="I222" s="54" t="e">
        <f t="shared" si="58"/>
        <v>#DIV/0!</v>
      </c>
      <c r="J222" s="65"/>
      <c r="K222" s="78">
        <f t="shared" si="59"/>
        <v>0</v>
      </c>
      <c r="L222" s="45"/>
      <c r="M222" s="79">
        <f t="shared" si="60"/>
        <v>0</v>
      </c>
      <c r="N222" s="65"/>
      <c r="O222" s="78">
        <f t="shared" si="61"/>
        <v>0</v>
      </c>
      <c r="P222" s="45"/>
      <c r="Q222" s="79">
        <f t="shared" si="62"/>
        <v>0</v>
      </c>
      <c r="R222" s="65"/>
      <c r="S222" s="78">
        <f t="shared" si="63"/>
        <v>0</v>
      </c>
      <c r="T222" s="45"/>
      <c r="U222" s="79">
        <f t="shared" si="64"/>
        <v>0</v>
      </c>
      <c r="V222" s="65"/>
      <c r="W222" s="78">
        <f t="shared" si="65"/>
        <v>0</v>
      </c>
      <c r="X222" s="45"/>
      <c r="Y222" s="79">
        <f t="shared" si="66"/>
        <v>0</v>
      </c>
      <c r="Z222" s="65"/>
      <c r="AA222" s="78">
        <f t="shared" si="67"/>
        <v>0</v>
      </c>
      <c r="AB222" s="45"/>
      <c r="AC222" s="79">
        <f t="shared" si="68"/>
        <v>0</v>
      </c>
      <c r="AD222" s="65"/>
      <c r="AE222" s="78">
        <f t="shared" si="69"/>
        <v>0</v>
      </c>
      <c r="AF222" s="45"/>
      <c r="AG222" s="79">
        <f t="shared" si="70"/>
        <v>0</v>
      </c>
      <c r="AH222" s="2"/>
      <c r="AI222" s="2"/>
      <c r="AJ222" s="2"/>
      <c r="AK222" s="2"/>
      <c r="AL222" s="2"/>
    </row>
    <row r="223" spans="1:38" ht="16.5" customHeight="1" outlineLevel="1">
      <c r="A223" s="12"/>
      <c r="B223" s="27"/>
      <c r="C223" s="14"/>
      <c r="D223" s="45"/>
      <c r="E223" s="46"/>
      <c r="F223" s="46"/>
      <c r="G223" s="46"/>
      <c r="H223" s="53"/>
      <c r="I223" s="54"/>
      <c r="J223" s="65"/>
      <c r="K223" s="78"/>
      <c r="L223" s="45"/>
      <c r="M223" s="79"/>
      <c r="N223" s="65"/>
      <c r="O223" s="78"/>
      <c r="P223" s="45"/>
      <c r="Q223" s="79"/>
      <c r="R223" s="65"/>
      <c r="S223" s="78"/>
      <c r="T223" s="45"/>
      <c r="U223" s="79"/>
      <c r="V223" s="65"/>
      <c r="W223" s="78"/>
      <c r="X223" s="45"/>
      <c r="Y223" s="79"/>
      <c r="Z223" s="65"/>
      <c r="AA223" s="78"/>
      <c r="AB223" s="45"/>
      <c r="AC223" s="79"/>
      <c r="AD223" s="65"/>
      <c r="AE223" s="78"/>
      <c r="AF223" s="45"/>
      <c r="AG223" s="79"/>
      <c r="AH223" s="2"/>
      <c r="AI223" s="2"/>
      <c r="AJ223" s="2"/>
      <c r="AK223" s="2"/>
      <c r="AL223" s="2"/>
    </row>
    <row r="224" spans="1:38" ht="16.5" customHeight="1" outlineLevel="1">
      <c r="A224" s="12"/>
      <c r="B224" s="16" t="s">
        <v>190</v>
      </c>
      <c r="C224" s="59"/>
      <c r="D224" s="45"/>
      <c r="E224" s="46"/>
      <c r="F224" s="46"/>
      <c r="G224" s="46"/>
      <c r="H224" s="53"/>
      <c r="I224" s="54"/>
      <c r="J224" s="65"/>
      <c r="K224" s="78"/>
      <c r="L224" s="45"/>
      <c r="M224" s="79"/>
      <c r="N224" s="65"/>
      <c r="O224" s="78"/>
      <c r="P224" s="45"/>
      <c r="Q224" s="79"/>
      <c r="R224" s="65"/>
      <c r="S224" s="78"/>
      <c r="T224" s="45"/>
      <c r="U224" s="79"/>
      <c r="V224" s="65"/>
      <c r="W224" s="78"/>
      <c r="X224" s="45"/>
      <c r="Y224" s="79"/>
      <c r="Z224" s="65"/>
      <c r="AA224" s="78"/>
      <c r="AB224" s="45"/>
      <c r="AC224" s="79"/>
      <c r="AD224" s="65"/>
      <c r="AE224" s="78"/>
      <c r="AF224" s="45"/>
      <c r="AG224" s="79"/>
      <c r="AH224" s="2"/>
      <c r="AI224" s="2"/>
      <c r="AJ224" s="2"/>
      <c r="AK224" s="2"/>
      <c r="AL224" s="2"/>
    </row>
    <row r="225" spans="1:38" ht="16.5" customHeight="1" outlineLevel="1">
      <c r="A225" s="12">
        <v>1402157</v>
      </c>
      <c r="B225" s="27" t="s">
        <v>191</v>
      </c>
      <c r="C225" s="281">
        <v>1866230</v>
      </c>
      <c r="D225" s="45">
        <v>0</v>
      </c>
      <c r="E225" s="46">
        <f t="shared" si="54"/>
        <v>0</v>
      </c>
      <c r="F225" s="46">
        <f t="shared" si="55"/>
        <v>0</v>
      </c>
      <c r="G225" s="46">
        <f t="shared" si="56"/>
        <v>0</v>
      </c>
      <c r="H225" s="53" t="e">
        <f t="shared" si="57"/>
        <v>#DIV/0!</v>
      </c>
      <c r="I225" s="54" t="e">
        <f t="shared" si="58"/>
        <v>#DIV/0!</v>
      </c>
      <c r="J225" s="65"/>
      <c r="K225" s="78">
        <f t="shared" si="59"/>
        <v>0</v>
      </c>
      <c r="L225" s="45"/>
      <c r="M225" s="79">
        <f t="shared" si="60"/>
        <v>0</v>
      </c>
      <c r="N225" s="65"/>
      <c r="O225" s="78">
        <f t="shared" si="61"/>
        <v>0</v>
      </c>
      <c r="P225" s="45"/>
      <c r="Q225" s="79">
        <f t="shared" si="62"/>
        <v>0</v>
      </c>
      <c r="R225" s="65"/>
      <c r="S225" s="78">
        <f t="shared" si="63"/>
        <v>0</v>
      </c>
      <c r="T225" s="45"/>
      <c r="U225" s="79">
        <f t="shared" si="64"/>
        <v>0</v>
      </c>
      <c r="V225" s="65"/>
      <c r="W225" s="78">
        <f t="shared" si="65"/>
        <v>0</v>
      </c>
      <c r="X225" s="45"/>
      <c r="Y225" s="79">
        <f t="shared" si="66"/>
        <v>0</v>
      </c>
      <c r="Z225" s="65"/>
      <c r="AA225" s="78">
        <f t="shared" si="67"/>
        <v>0</v>
      </c>
      <c r="AB225" s="45"/>
      <c r="AC225" s="79">
        <f t="shared" si="68"/>
        <v>0</v>
      </c>
      <c r="AD225" s="65"/>
      <c r="AE225" s="78">
        <f t="shared" si="69"/>
        <v>0</v>
      </c>
      <c r="AF225" s="45"/>
      <c r="AG225" s="79">
        <f t="shared" si="70"/>
        <v>0</v>
      </c>
      <c r="AH225" s="2"/>
      <c r="AI225" s="2"/>
      <c r="AJ225" s="2"/>
      <c r="AK225" s="2"/>
      <c r="AL225" s="2"/>
    </row>
    <row r="226" spans="1:38" ht="16.5" customHeight="1" outlineLevel="1">
      <c r="A226" s="12">
        <v>2104269</v>
      </c>
      <c r="B226" s="27" t="s">
        <v>192</v>
      </c>
      <c r="C226" s="281">
        <v>1835880</v>
      </c>
      <c r="D226" s="45">
        <v>0</v>
      </c>
      <c r="E226" s="46">
        <f t="shared" si="54"/>
        <v>0</v>
      </c>
      <c r="F226" s="46">
        <f t="shared" si="55"/>
        <v>0</v>
      </c>
      <c r="G226" s="46">
        <f t="shared" si="56"/>
        <v>0</v>
      </c>
      <c r="H226" s="53" t="e">
        <f t="shared" si="57"/>
        <v>#DIV/0!</v>
      </c>
      <c r="I226" s="54" t="e">
        <f t="shared" si="58"/>
        <v>#DIV/0!</v>
      </c>
      <c r="J226" s="65"/>
      <c r="K226" s="78">
        <f t="shared" si="59"/>
        <v>0</v>
      </c>
      <c r="L226" s="45"/>
      <c r="M226" s="79">
        <f t="shared" si="60"/>
        <v>0</v>
      </c>
      <c r="N226" s="65"/>
      <c r="O226" s="78">
        <f t="shared" si="61"/>
        <v>0</v>
      </c>
      <c r="P226" s="45"/>
      <c r="Q226" s="79">
        <f t="shared" si="62"/>
        <v>0</v>
      </c>
      <c r="R226" s="65"/>
      <c r="S226" s="78">
        <f t="shared" si="63"/>
        <v>0</v>
      </c>
      <c r="T226" s="45"/>
      <c r="U226" s="79">
        <f t="shared" si="64"/>
        <v>0</v>
      </c>
      <c r="V226" s="65"/>
      <c r="W226" s="78">
        <f t="shared" si="65"/>
        <v>0</v>
      </c>
      <c r="X226" s="45"/>
      <c r="Y226" s="79">
        <f t="shared" si="66"/>
        <v>0</v>
      </c>
      <c r="Z226" s="65"/>
      <c r="AA226" s="78">
        <f t="shared" si="67"/>
        <v>0</v>
      </c>
      <c r="AB226" s="45"/>
      <c r="AC226" s="79">
        <f t="shared" si="68"/>
        <v>0</v>
      </c>
      <c r="AD226" s="65"/>
      <c r="AE226" s="78">
        <f t="shared" si="69"/>
        <v>0</v>
      </c>
      <c r="AF226" s="45"/>
      <c r="AG226" s="79">
        <f t="shared" si="70"/>
        <v>0</v>
      </c>
      <c r="AH226" s="2"/>
      <c r="AI226" s="2"/>
      <c r="AJ226" s="2"/>
      <c r="AK226" s="2"/>
      <c r="AL226" s="2"/>
    </row>
    <row r="227" spans="1:38" ht="16.5" customHeight="1" outlineLevel="1">
      <c r="A227" s="12"/>
      <c r="B227" s="18"/>
      <c r="C227" s="14"/>
      <c r="D227" s="45"/>
      <c r="E227" s="46"/>
      <c r="F227" s="46"/>
      <c r="G227" s="46"/>
      <c r="H227" s="53"/>
      <c r="I227" s="54"/>
      <c r="J227" s="65"/>
      <c r="K227" s="78"/>
      <c r="L227" s="45"/>
      <c r="M227" s="79"/>
      <c r="N227" s="65"/>
      <c r="O227" s="78"/>
      <c r="P227" s="45"/>
      <c r="Q227" s="79"/>
      <c r="R227" s="65"/>
      <c r="S227" s="78"/>
      <c r="T227" s="45"/>
      <c r="U227" s="79"/>
      <c r="V227" s="65"/>
      <c r="W227" s="78"/>
      <c r="X227" s="45"/>
      <c r="Y227" s="79"/>
      <c r="Z227" s="65"/>
      <c r="AA227" s="78"/>
      <c r="AB227" s="45"/>
      <c r="AC227" s="79"/>
      <c r="AD227" s="65"/>
      <c r="AE227" s="78"/>
      <c r="AF227" s="45"/>
      <c r="AG227" s="79"/>
      <c r="AH227" s="2"/>
      <c r="AI227" s="2"/>
      <c r="AJ227" s="2"/>
      <c r="AK227" s="2"/>
      <c r="AL227" s="2"/>
    </row>
    <row r="228" spans="1:38" ht="16.5" customHeight="1" outlineLevel="1">
      <c r="A228" s="12"/>
      <c r="B228" s="16" t="s">
        <v>193</v>
      </c>
      <c r="C228" s="59"/>
      <c r="D228" s="45"/>
      <c r="E228" s="46"/>
      <c r="F228" s="46"/>
      <c r="G228" s="46"/>
      <c r="H228" s="53"/>
      <c r="I228" s="54"/>
      <c r="J228" s="65"/>
      <c r="K228" s="78"/>
      <c r="L228" s="45"/>
      <c r="M228" s="79"/>
      <c r="N228" s="65"/>
      <c r="O228" s="78"/>
      <c r="P228" s="45"/>
      <c r="Q228" s="79"/>
      <c r="R228" s="65"/>
      <c r="S228" s="78"/>
      <c r="T228" s="45"/>
      <c r="U228" s="79"/>
      <c r="V228" s="65"/>
      <c r="W228" s="78"/>
      <c r="X228" s="45"/>
      <c r="Y228" s="79"/>
      <c r="Z228" s="65"/>
      <c r="AA228" s="78"/>
      <c r="AB228" s="45"/>
      <c r="AC228" s="79"/>
      <c r="AD228" s="65"/>
      <c r="AE228" s="78"/>
      <c r="AF228" s="45"/>
      <c r="AG228" s="79"/>
      <c r="AH228" s="2"/>
      <c r="AI228" s="2"/>
      <c r="AJ228" s="2"/>
      <c r="AK228" s="2"/>
      <c r="AL228" s="2"/>
    </row>
    <row r="229" spans="1:38" ht="16.5" customHeight="1" outlineLevel="1">
      <c r="A229" s="12"/>
      <c r="B229" s="20" t="s">
        <v>194</v>
      </c>
      <c r="C229" s="59"/>
      <c r="D229" s="45"/>
      <c r="E229" s="46"/>
      <c r="F229" s="46"/>
      <c r="G229" s="46"/>
      <c r="H229" s="53"/>
      <c r="I229" s="54"/>
      <c r="J229" s="65"/>
      <c r="K229" s="78"/>
      <c r="L229" s="45"/>
      <c r="M229" s="79"/>
      <c r="N229" s="65"/>
      <c r="O229" s="78"/>
      <c r="P229" s="45"/>
      <c r="Q229" s="79"/>
      <c r="R229" s="65"/>
      <c r="S229" s="78"/>
      <c r="T229" s="45"/>
      <c r="U229" s="79"/>
      <c r="V229" s="65"/>
      <c r="W229" s="78"/>
      <c r="X229" s="45"/>
      <c r="Y229" s="79"/>
      <c r="Z229" s="65"/>
      <c r="AA229" s="78"/>
      <c r="AB229" s="45"/>
      <c r="AC229" s="79"/>
      <c r="AD229" s="65"/>
      <c r="AE229" s="78"/>
      <c r="AF229" s="45"/>
      <c r="AG229" s="79"/>
      <c r="AH229" s="2"/>
      <c r="AI229" s="2"/>
      <c r="AJ229" s="2"/>
      <c r="AK229" s="2"/>
      <c r="AL229" s="2"/>
    </row>
    <row r="230" spans="1:38" ht="16.5" customHeight="1" outlineLevel="1">
      <c r="A230" s="12"/>
      <c r="B230" s="24" t="s">
        <v>195</v>
      </c>
      <c r="C230" s="281">
        <v>488830</v>
      </c>
      <c r="D230" s="45">
        <v>0</v>
      </c>
      <c r="E230" s="46">
        <f t="shared" si="54"/>
        <v>0</v>
      </c>
      <c r="F230" s="46">
        <f t="shared" si="55"/>
        <v>0</v>
      </c>
      <c r="G230" s="46">
        <f t="shared" si="56"/>
        <v>0</v>
      </c>
      <c r="H230" s="53" t="e">
        <f t="shared" si="57"/>
        <v>#DIV/0!</v>
      </c>
      <c r="I230" s="54" t="e">
        <f t="shared" si="58"/>
        <v>#DIV/0!</v>
      </c>
      <c r="J230" s="65"/>
      <c r="K230" s="78">
        <f t="shared" si="59"/>
        <v>0</v>
      </c>
      <c r="L230" s="45"/>
      <c r="M230" s="79">
        <f t="shared" si="60"/>
        <v>0</v>
      </c>
      <c r="N230" s="65"/>
      <c r="O230" s="78">
        <f t="shared" si="61"/>
        <v>0</v>
      </c>
      <c r="P230" s="45"/>
      <c r="Q230" s="79">
        <f t="shared" si="62"/>
        <v>0</v>
      </c>
      <c r="R230" s="65"/>
      <c r="S230" s="78">
        <f t="shared" si="63"/>
        <v>0</v>
      </c>
      <c r="T230" s="45"/>
      <c r="U230" s="79">
        <f t="shared" si="64"/>
        <v>0</v>
      </c>
      <c r="V230" s="65"/>
      <c r="W230" s="78">
        <f t="shared" si="65"/>
        <v>0</v>
      </c>
      <c r="X230" s="45"/>
      <c r="Y230" s="79">
        <f t="shared" si="66"/>
        <v>0</v>
      </c>
      <c r="Z230" s="65"/>
      <c r="AA230" s="78">
        <f t="shared" si="67"/>
        <v>0</v>
      </c>
      <c r="AB230" s="45"/>
      <c r="AC230" s="79">
        <f t="shared" si="68"/>
        <v>0</v>
      </c>
      <c r="AD230" s="65"/>
      <c r="AE230" s="78">
        <f t="shared" si="69"/>
        <v>0</v>
      </c>
      <c r="AF230" s="45"/>
      <c r="AG230" s="79">
        <f t="shared" si="70"/>
        <v>0</v>
      </c>
      <c r="AH230" s="2"/>
      <c r="AI230" s="2"/>
      <c r="AJ230" s="2"/>
      <c r="AK230" s="2"/>
      <c r="AL230" s="2"/>
    </row>
    <row r="231" spans="1:38" ht="16.5" customHeight="1" outlineLevel="1">
      <c r="A231" s="12"/>
      <c r="B231" s="18"/>
      <c r="C231" s="14"/>
      <c r="D231" s="45"/>
      <c r="E231" s="46"/>
      <c r="F231" s="46"/>
      <c r="G231" s="46"/>
      <c r="H231" s="53"/>
      <c r="I231" s="54"/>
      <c r="J231" s="65"/>
      <c r="K231" s="78"/>
      <c r="L231" s="45"/>
      <c r="M231" s="79"/>
      <c r="N231" s="65"/>
      <c r="O231" s="78"/>
      <c r="P231" s="45"/>
      <c r="Q231" s="79"/>
      <c r="R231" s="65"/>
      <c r="S231" s="78"/>
      <c r="T231" s="45"/>
      <c r="U231" s="79"/>
      <c r="V231" s="65"/>
      <c r="W231" s="78"/>
      <c r="X231" s="45"/>
      <c r="Y231" s="79"/>
      <c r="Z231" s="65"/>
      <c r="AA231" s="78"/>
      <c r="AB231" s="45"/>
      <c r="AC231" s="79"/>
      <c r="AD231" s="65"/>
      <c r="AE231" s="78"/>
      <c r="AF231" s="45"/>
      <c r="AG231" s="79"/>
      <c r="AH231" s="2"/>
      <c r="AI231" s="2"/>
      <c r="AJ231" s="2"/>
      <c r="AK231" s="2"/>
      <c r="AL231" s="2"/>
    </row>
    <row r="232" spans="1:38" ht="16.5" customHeight="1" outlineLevel="1">
      <c r="A232" s="12"/>
      <c r="B232" s="16" t="s">
        <v>196</v>
      </c>
      <c r="C232" s="59"/>
      <c r="D232" s="45"/>
      <c r="E232" s="46"/>
      <c r="F232" s="46"/>
      <c r="G232" s="46"/>
      <c r="H232" s="53"/>
      <c r="I232" s="54"/>
      <c r="J232" s="65"/>
      <c r="K232" s="78"/>
      <c r="L232" s="45"/>
      <c r="M232" s="79"/>
      <c r="N232" s="65"/>
      <c r="O232" s="78"/>
      <c r="P232" s="45"/>
      <c r="Q232" s="79"/>
      <c r="R232" s="65"/>
      <c r="S232" s="78"/>
      <c r="T232" s="45"/>
      <c r="U232" s="79"/>
      <c r="V232" s="65"/>
      <c r="W232" s="78"/>
      <c r="X232" s="45"/>
      <c r="Y232" s="79"/>
      <c r="Z232" s="65"/>
      <c r="AA232" s="78"/>
      <c r="AB232" s="45"/>
      <c r="AC232" s="79"/>
      <c r="AD232" s="65"/>
      <c r="AE232" s="78"/>
      <c r="AF232" s="45"/>
      <c r="AG232" s="79"/>
      <c r="AH232" s="2"/>
      <c r="AI232" s="2"/>
      <c r="AJ232" s="2"/>
      <c r="AK232" s="2"/>
      <c r="AL232" s="2"/>
    </row>
    <row r="233" spans="1:38" ht="16.5" customHeight="1" outlineLevel="1">
      <c r="A233" s="12" t="s">
        <v>881</v>
      </c>
      <c r="B233" s="27" t="s">
        <v>197</v>
      </c>
      <c r="C233" s="281">
        <v>103870</v>
      </c>
      <c r="D233" s="45">
        <v>0</v>
      </c>
      <c r="E233" s="46">
        <f t="shared" si="54"/>
        <v>0</v>
      </c>
      <c r="F233" s="46">
        <f t="shared" si="55"/>
        <v>0</v>
      </c>
      <c r="G233" s="46">
        <f t="shared" si="56"/>
        <v>0</v>
      </c>
      <c r="H233" s="53" t="e">
        <f t="shared" si="57"/>
        <v>#DIV/0!</v>
      </c>
      <c r="I233" s="54" t="e">
        <f t="shared" si="58"/>
        <v>#DIV/0!</v>
      </c>
      <c r="J233" s="65"/>
      <c r="K233" s="78">
        <f t="shared" si="59"/>
        <v>0</v>
      </c>
      <c r="L233" s="45"/>
      <c r="M233" s="79">
        <f t="shared" si="60"/>
        <v>0</v>
      </c>
      <c r="N233" s="65"/>
      <c r="O233" s="78">
        <f t="shared" si="61"/>
        <v>0</v>
      </c>
      <c r="P233" s="45"/>
      <c r="Q233" s="79">
        <f t="shared" si="62"/>
        <v>0</v>
      </c>
      <c r="R233" s="65"/>
      <c r="S233" s="78">
        <f t="shared" si="63"/>
        <v>0</v>
      </c>
      <c r="T233" s="45"/>
      <c r="U233" s="79">
        <f t="shared" si="64"/>
        <v>0</v>
      </c>
      <c r="V233" s="65"/>
      <c r="W233" s="78">
        <f t="shared" si="65"/>
        <v>0</v>
      </c>
      <c r="X233" s="45"/>
      <c r="Y233" s="79">
        <f t="shared" si="66"/>
        <v>0</v>
      </c>
      <c r="Z233" s="65"/>
      <c r="AA233" s="78">
        <f t="shared" si="67"/>
        <v>0</v>
      </c>
      <c r="AB233" s="45"/>
      <c r="AC233" s="79">
        <f t="shared" si="68"/>
        <v>0</v>
      </c>
      <c r="AD233" s="65"/>
      <c r="AE233" s="78">
        <f t="shared" si="69"/>
        <v>0</v>
      </c>
      <c r="AF233" s="45"/>
      <c r="AG233" s="79">
        <f t="shared" si="70"/>
        <v>0</v>
      </c>
      <c r="AH233" s="2"/>
      <c r="AI233" s="2"/>
      <c r="AJ233" s="2"/>
      <c r="AK233" s="2"/>
      <c r="AL233" s="2"/>
    </row>
    <row r="234" spans="1:38" ht="16.5" customHeight="1" outlineLevel="1">
      <c r="A234" s="12" t="s">
        <v>882</v>
      </c>
      <c r="B234" s="27" t="s">
        <v>198</v>
      </c>
      <c r="C234" s="281">
        <v>123860</v>
      </c>
      <c r="D234" s="45">
        <v>0</v>
      </c>
      <c r="E234" s="46">
        <f t="shared" si="54"/>
        <v>0</v>
      </c>
      <c r="F234" s="46">
        <f t="shared" si="55"/>
        <v>0</v>
      </c>
      <c r="G234" s="46">
        <f t="shared" si="56"/>
        <v>0</v>
      </c>
      <c r="H234" s="53" t="e">
        <f t="shared" si="57"/>
        <v>#DIV/0!</v>
      </c>
      <c r="I234" s="54" t="e">
        <f t="shared" si="58"/>
        <v>#DIV/0!</v>
      </c>
      <c r="J234" s="65"/>
      <c r="K234" s="78">
        <f t="shared" si="59"/>
        <v>0</v>
      </c>
      <c r="L234" s="45"/>
      <c r="M234" s="79">
        <f t="shared" si="60"/>
        <v>0</v>
      </c>
      <c r="N234" s="65"/>
      <c r="O234" s="78">
        <f t="shared" si="61"/>
        <v>0</v>
      </c>
      <c r="P234" s="45"/>
      <c r="Q234" s="79">
        <f t="shared" si="62"/>
        <v>0</v>
      </c>
      <c r="R234" s="65"/>
      <c r="S234" s="78">
        <f t="shared" si="63"/>
        <v>0</v>
      </c>
      <c r="T234" s="45"/>
      <c r="U234" s="79">
        <f t="shared" si="64"/>
        <v>0</v>
      </c>
      <c r="V234" s="65"/>
      <c r="W234" s="78">
        <f t="shared" si="65"/>
        <v>0</v>
      </c>
      <c r="X234" s="45"/>
      <c r="Y234" s="79">
        <f t="shared" si="66"/>
        <v>0</v>
      </c>
      <c r="Z234" s="65"/>
      <c r="AA234" s="78">
        <f t="shared" si="67"/>
        <v>0</v>
      </c>
      <c r="AB234" s="45"/>
      <c r="AC234" s="79">
        <f t="shared" si="68"/>
        <v>0</v>
      </c>
      <c r="AD234" s="65"/>
      <c r="AE234" s="78">
        <f t="shared" si="69"/>
        <v>0</v>
      </c>
      <c r="AF234" s="45"/>
      <c r="AG234" s="79">
        <f t="shared" si="70"/>
        <v>0</v>
      </c>
      <c r="AH234" s="2"/>
      <c r="AI234" s="2"/>
      <c r="AJ234" s="2"/>
      <c r="AK234" s="2"/>
      <c r="AL234" s="2"/>
    </row>
    <row r="235" spans="1:38" ht="16.5" customHeight="1" outlineLevel="1">
      <c r="A235" s="12">
        <v>2001115</v>
      </c>
      <c r="B235" s="27" t="s">
        <v>199</v>
      </c>
      <c r="C235" s="281">
        <v>323900</v>
      </c>
      <c r="D235" s="45">
        <v>0</v>
      </c>
      <c r="E235" s="46">
        <f t="shared" si="54"/>
        <v>0</v>
      </c>
      <c r="F235" s="46">
        <f t="shared" si="55"/>
        <v>0</v>
      </c>
      <c r="G235" s="46">
        <f t="shared" si="56"/>
        <v>0</v>
      </c>
      <c r="H235" s="53" t="e">
        <f t="shared" si="57"/>
        <v>#DIV/0!</v>
      </c>
      <c r="I235" s="54" t="e">
        <f t="shared" si="58"/>
        <v>#DIV/0!</v>
      </c>
      <c r="J235" s="65"/>
      <c r="K235" s="78">
        <f t="shared" si="59"/>
        <v>0</v>
      </c>
      <c r="L235" s="45"/>
      <c r="M235" s="79">
        <f t="shared" si="60"/>
        <v>0</v>
      </c>
      <c r="N235" s="65"/>
      <c r="O235" s="78">
        <f t="shared" si="61"/>
        <v>0</v>
      </c>
      <c r="P235" s="45"/>
      <c r="Q235" s="79">
        <f t="shared" si="62"/>
        <v>0</v>
      </c>
      <c r="R235" s="65"/>
      <c r="S235" s="78">
        <f t="shared" si="63"/>
        <v>0</v>
      </c>
      <c r="T235" s="45"/>
      <c r="U235" s="79">
        <f t="shared" si="64"/>
        <v>0</v>
      </c>
      <c r="V235" s="65"/>
      <c r="W235" s="78">
        <f t="shared" si="65"/>
        <v>0</v>
      </c>
      <c r="X235" s="45"/>
      <c r="Y235" s="79">
        <f t="shared" si="66"/>
        <v>0</v>
      </c>
      <c r="Z235" s="65"/>
      <c r="AA235" s="78">
        <f t="shared" si="67"/>
        <v>0</v>
      </c>
      <c r="AB235" s="45"/>
      <c r="AC235" s="79">
        <f t="shared" si="68"/>
        <v>0</v>
      </c>
      <c r="AD235" s="65"/>
      <c r="AE235" s="78">
        <f t="shared" si="69"/>
        <v>0</v>
      </c>
      <c r="AF235" s="45"/>
      <c r="AG235" s="79">
        <f t="shared" si="70"/>
        <v>0</v>
      </c>
      <c r="AH235" s="2"/>
      <c r="AI235" s="2"/>
      <c r="AJ235" s="2"/>
      <c r="AK235" s="2"/>
      <c r="AL235" s="2"/>
    </row>
    <row r="236" spans="1:38" ht="16.5" customHeight="1" outlineLevel="1">
      <c r="A236" s="12"/>
      <c r="B236" s="27"/>
      <c r="C236" s="14"/>
      <c r="D236" s="45"/>
      <c r="E236" s="46"/>
      <c r="F236" s="46"/>
      <c r="G236" s="46"/>
      <c r="H236" s="53"/>
      <c r="I236" s="54"/>
      <c r="J236" s="65"/>
      <c r="K236" s="78"/>
      <c r="L236" s="45"/>
      <c r="M236" s="79"/>
      <c r="N236" s="65"/>
      <c r="O236" s="78"/>
      <c r="P236" s="45"/>
      <c r="Q236" s="79"/>
      <c r="R236" s="65"/>
      <c r="S236" s="78"/>
      <c r="T236" s="45"/>
      <c r="U236" s="79"/>
      <c r="V236" s="65"/>
      <c r="W236" s="78"/>
      <c r="X236" s="45"/>
      <c r="Y236" s="79"/>
      <c r="Z236" s="65"/>
      <c r="AA236" s="78"/>
      <c r="AB236" s="45"/>
      <c r="AC236" s="79"/>
      <c r="AD236" s="65"/>
      <c r="AE236" s="78"/>
      <c r="AF236" s="45"/>
      <c r="AG236" s="79"/>
      <c r="AH236" s="2"/>
      <c r="AI236" s="2"/>
      <c r="AJ236" s="2"/>
      <c r="AK236" s="2"/>
      <c r="AL236" s="2"/>
    </row>
    <row r="237" spans="1:38" ht="16.5" customHeight="1" outlineLevel="1">
      <c r="A237" s="12"/>
      <c r="B237" s="18"/>
      <c r="C237" s="14"/>
      <c r="D237" s="45"/>
      <c r="E237" s="46"/>
      <c r="F237" s="46"/>
      <c r="G237" s="46"/>
      <c r="H237" s="53"/>
      <c r="I237" s="54"/>
      <c r="J237" s="65"/>
      <c r="K237" s="78"/>
      <c r="L237" s="45"/>
      <c r="M237" s="79"/>
      <c r="N237" s="65"/>
      <c r="O237" s="78"/>
      <c r="P237" s="45"/>
      <c r="Q237" s="79"/>
      <c r="R237" s="65"/>
      <c r="S237" s="78"/>
      <c r="T237" s="45"/>
      <c r="U237" s="79"/>
      <c r="V237" s="65"/>
      <c r="W237" s="78"/>
      <c r="X237" s="45"/>
      <c r="Y237" s="79"/>
      <c r="Z237" s="65"/>
      <c r="AA237" s="78"/>
      <c r="AB237" s="45"/>
      <c r="AC237" s="79"/>
      <c r="AD237" s="65"/>
      <c r="AE237" s="78"/>
      <c r="AF237" s="45"/>
      <c r="AG237" s="79"/>
      <c r="AH237" s="2"/>
      <c r="AI237" s="2"/>
      <c r="AJ237" s="2"/>
      <c r="AK237" s="2"/>
      <c r="AL237" s="2"/>
    </row>
    <row r="238" spans="1:38" ht="16.5" customHeight="1">
      <c r="A238" s="12"/>
      <c r="B238" s="18"/>
      <c r="C238" s="14"/>
      <c r="D238" s="45"/>
      <c r="E238" s="46"/>
      <c r="F238" s="46"/>
      <c r="G238" s="46"/>
      <c r="H238" s="53"/>
      <c r="I238" s="54"/>
      <c r="J238" s="65"/>
      <c r="K238" s="78"/>
      <c r="L238" s="45"/>
      <c r="M238" s="79"/>
      <c r="N238" s="65"/>
      <c r="O238" s="78"/>
      <c r="P238" s="45"/>
      <c r="Q238" s="79"/>
      <c r="R238" s="65"/>
      <c r="S238" s="78"/>
      <c r="T238" s="45"/>
      <c r="U238" s="79"/>
      <c r="V238" s="65"/>
      <c r="W238" s="78"/>
      <c r="X238" s="45"/>
      <c r="Y238" s="79"/>
      <c r="Z238" s="65"/>
      <c r="AA238" s="78"/>
      <c r="AB238" s="45"/>
      <c r="AC238" s="79"/>
      <c r="AD238" s="65"/>
      <c r="AE238" s="78"/>
      <c r="AF238" s="45"/>
      <c r="AG238" s="79"/>
      <c r="AH238" s="2"/>
      <c r="AI238" s="2"/>
      <c r="AJ238" s="2"/>
      <c r="AK238" s="2"/>
      <c r="AL238" s="2"/>
    </row>
    <row r="239" spans="1:38" s="10" customFormat="1" ht="16.5" customHeight="1">
      <c r="A239" s="129"/>
      <c r="B239" s="130" t="s">
        <v>200</v>
      </c>
      <c r="C239" s="131"/>
      <c r="D239" s="132"/>
      <c r="E239" s="134">
        <f t="shared" ref="E239:G239" si="71">SUM(E241:E329)</f>
        <v>0</v>
      </c>
      <c r="F239" s="134">
        <f t="shared" si="71"/>
        <v>0</v>
      </c>
      <c r="G239" s="134">
        <f t="shared" si="71"/>
        <v>0</v>
      </c>
      <c r="H239" s="135" t="e">
        <f t="shared" si="57"/>
        <v>#DIV/0!</v>
      </c>
      <c r="I239" s="136" t="e">
        <f t="shared" si="58"/>
        <v>#DIV/0!</v>
      </c>
      <c r="J239" s="133">
        <f t="shared" ref="J239" si="72">SUM(J241:J329)</f>
        <v>0</v>
      </c>
      <c r="K239" s="137">
        <f t="shared" ref="K239:AG239" si="73">SUM(K241:K329)</f>
        <v>0</v>
      </c>
      <c r="L239" s="132">
        <f t="shared" si="73"/>
        <v>0</v>
      </c>
      <c r="M239" s="138">
        <f t="shared" si="73"/>
        <v>0</v>
      </c>
      <c r="N239" s="133">
        <f t="shared" si="73"/>
        <v>0</v>
      </c>
      <c r="O239" s="137">
        <f t="shared" si="73"/>
        <v>0</v>
      </c>
      <c r="P239" s="132">
        <f t="shared" si="73"/>
        <v>0</v>
      </c>
      <c r="Q239" s="138">
        <f t="shared" si="73"/>
        <v>0</v>
      </c>
      <c r="R239" s="133">
        <f t="shared" si="73"/>
        <v>0</v>
      </c>
      <c r="S239" s="137">
        <f t="shared" si="73"/>
        <v>0</v>
      </c>
      <c r="T239" s="132">
        <f t="shared" si="73"/>
        <v>0</v>
      </c>
      <c r="U239" s="138">
        <f t="shared" si="73"/>
        <v>0</v>
      </c>
      <c r="V239" s="133">
        <f t="shared" si="73"/>
        <v>0</v>
      </c>
      <c r="W239" s="137">
        <f t="shared" si="73"/>
        <v>0</v>
      </c>
      <c r="X239" s="132">
        <f t="shared" si="73"/>
        <v>0</v>
      </c>
      <c r="Y239" s="138">
        <f t="shared" si="73"/>
        <v>0</v>
      </c>
      <c r="Z239" s="133">
        <f t="shared" si="73"/>
        <v>0</v>
      </c>
      <c r="AA239" s="137">
        <f t="shared" si="73"/>
        <v>0</v>
      </c>
      <c r="AB239" s="132">
        <f t="shared" si="73"/>
        <v>0</v>
      </c>
      <c r="AC239" s="138">
        <f t="shared" si="73"/>
        <v>0</v>
      </c>
      <c r="AD239" s="133">
        <f t="shared" si="73"/>
        <v>0</v>
      </c>
      <c r="AE239" s="137">
        <f t="shared" si="73"/>
        <v>0</v>
      </c>
      <c r="AF239" s="132">
        <f t="shared" si="73"/>
        <v>0</v>
      </c>
      <c r="AG239" s="138">
        <f t="shared" si="73"/>
        <v>0</v>
      </c>
    </row>
    <row r="240" spans="1:38" ht="16.5" customHeight="1">
      <c r="A240" s="12"/>
      <c r="B240" s="17"/>
      <c r="C240" s="14"/>
      <c r="D240" s="45"/>
      <c r="E240" s="46"/>
      <c r="F240" s="46"/>
      <c r="G240" s="46"/>
      <c r="H240" s="53"/>
      <c r="I240" s="54"/>
      <c r="J240" s="65"/>
      <c r="K240" s="78"/>
      <c r="L240" s="45"/>
      <c r="M240" s="79"/>
      <c r="N240" s="65"/>
      <c r="O240" s="78"/>
      <c r="P240" s="45"/>
      <c r="Q240" s="79"/>
      <c r="R240" s="65"/>
      <c r="S240" s="78"/>
      <c r="T240" s="45"/>
      <c r="U240" s="79"/>
      <c r="V240" s="65"/>
      <c r="W240" s="78"/>
      <c r="X240" s="45"/>
      <c r="Y240" s="79"/>
      <c r="Z240" s="65"/>
      <c r="AA240" s="78"/>
      <c r="AB240" s="45"/>
      <c r="AC240" s="79"/>
      <c r="AD240" s="65"/>
      <c r="AE240" s="78"/>
      <c r="AF240" s="45"/>
      <c r="AG240" s="79"/>
      <c r="AH240" s="2"/>
      <c r="AI240" s="2"/>
      <c r="AJ240" s="2"/>
      <c r="AK240" s="2"/>
      <c r="AL240" s="2"/>
    </row>
    <row r="241" spans="1:38" ht="16.5" customHeight="1">
      <c r="A241" s="58"/>
      <c r="B241" s="125" t="s">
        <v>201</v>
      </c>
      <c r="C241" s="59"/>
      <c r="D241" s="60"/>
      <c r="E241" s="61"/>
      <c r="F241" s="61"/>
      <c r="G241" s="61"/>
      <c r="H241" s="62"/>
      <c r="I241" s="63"/>
      <c r="J241" s="84"/>
      <c r="K241" s="85"/>
      <c r="L241" s="60"/>
      <c r="M241" s="86"/>
      <c r="N241" s="84"/>
      <c r="O241" s="85"/>
      <c r="P241" s="60"/>
      <c r="Q241" s="86"/>
      <c r="R241" s="84"/>
      <c r="S241" s="85"/>
      <c r="T241" s="60"/>
      <c r="U241" s="86"/>
      <c r="V241" s="84"/>
      <c r="W241" s="85"/>
      <c r="X241" s="60"/>
      <c r="Y241" s="86"/>
      <c r="Z241" s="84"/>
      <c r="AA241" s="85"/>
      <c r="AB241" s="60"/>
      <c r="AC241" s="86"/>
      <c r="AD241" s="84"/>
      <c r="AE241" s="85"/>
      <c r="AF241" s="60"/>
      <c r="AG241" s="86"/>
      <c r="AH241" s="2"/>
      <c r="AI241" s="2"/>
      <c r="AJ241" s="2"/>
      <c r="AK241" s="2"/>
      <c r="AL241" s="2"/>
    </row>
    <row r="242" spans="1:38" ht="39" customHeight="1">
      <c r="A242" s="12" t="s">
        <v>883</v>
      </c>
      <c r="B242" s="18" t="s">
        <v>202</v>
      </c>
      <c r="C242" s="14">
        <v>625620</v>
      </c>
      <c r="D242" s="45"/>
      <c r="E242" s="46">
        <f t="shared" si="54"/>
        <v>0</v>
      </c>
      <c r="F242" s="46">
        <f t="shared" si="55"/>
        <v>0</v>
      </c>
      <c r="G242" s="46">
        <f t="shared" si="56"/>
        <v>0</v>
      </c>
      <c r="H242" s="53" t="e">
        <f t="shared" si="57"/>
        <v>#DIV/0!</v>
      </c>
      <c r="I242" s="54" t="e">
        <f t="shared" si="58"/>
        <v>#DIV/0!</v>
      </c>
      <c r="J242" s="65"/>
      <c r="K242" s="78">
        <f t="shared" si="59"/>
        <v>0</v>
      </c>
      <c r="L242" s="45"/>
      <c r="M242" s="79">
        <f t="shared" si="60"/>
        <v>0</v>
      </c>
      <c r="N242" s="65"/>
      <c r="O242" s="78">
        <f t="shared" si="61"/>
        <v>0</v>
      </c>
      <c r="P242" s="45"/>
      <c r="Q242" s="79">
        <f t="shared" si="62"/>
        <v>0</v>
      </c>
      <c r="R242" s="65"/>
      <c r="S242" s="78">
        <f t="shared" si="63"/>
        <v>0</v>
      </c>
      <c r="T242" s="45"/>
      <c r="U242" s="79">
        <f t="shared" si="64"/>
        <v>0</v>
      </c>
      <c r="V242" s="65"/>
      <c r="W242" s="78">
        <f t="shared" si="65"/>
        <v>0</v>
      </c>
      <c r="X242" s="45"/>
      <c r="Y242" s="79">
        <f t="shared" si="66"/>
        <v>0</v>
      </c>
      <c r="Z242" s="65"/>
      <c r="AA242" s="78">
        <f t="shared" si="67"/>
        <v>0</v>
      </c>
      <c r="AB242" s="45"/>
      <c r="AC242" s="79">
        <f t="shared" si="68"/>
        <v>0</v>
      </c>
      <c r="AD242" s="65"/>
      <c r="AE242" s="78">
        <f t="shared" si="69"/>
        <v>0</v>
      </c>
      <c r="AF242" s="45"/>
      <c r="AG242" s="79">
        <f t="shared" si="70"/>
        <v>0</v>
      </c>
      <c r="AH242" s="2"/>
      <c r="AI242" s="2"/>
      <c r="AJ242" s="2"/>
      <c r="AK242" s="2"/>
      <c r="AL242" s="2"/>
    </row>
    <row r="243" spans="1:38" ht="16.5" customHeight="1">
      <c r="A243" s="12"/>
      <c r="B243" s="18"/>
      <c r="C243" s="14"/>
      <c r="D243" s="45"/>
      <c r="E243" s="46"/>
      <c r="F243" s="46"/>
      <c r="G243" s="46"/>
      <c r="H243" s="53"/>
      <c r="I243" s="54"/>
      <c r="J243" s="65"/>
      <c r="K243" s="78"/>
      <c r="L243" s="45"/>
      <c r="M243" s="79"/>
      <c r="N243" s="65"/>
      <c r="O243" s="78"/>
      <c r="P243" s="45"/>
      <c r="Q243" s="79"/>
      <c r="R243" s="65"/>
      <c r="S243" s="78"/>
      <c r="T243" s="45"/>
      <c r="U243" s="79"/>
      <c r="V243" s="65"/>
      <c r="W243" s="78"/>
      <c r="X243" s="45"/>
      <c r="Y243" s="79"/>
      <c r="Z243" s="65"/>
      <c r="AA243" s="78"/>
      <c r="AB243" s="45"/>
      <c r="AC243" s="79"/>
      <c r="AD243" s="65"/>
      <c r="AE243" s="78"/>
      <c r="AF243" s="45"/>
      <c r="AG243" s="79"/>
      <c r="AH243" s="2"/>
      <c r="AI243" s="2"/>
      <c r="AJ243" s="2"/>
      <c r="AK243" s="2"/>
      <c r="AL243" s="2"/>
    </row>
    <row r="244" spans="1:38" ht="16.5" customHeight="1">
      <c r="A244" s="58"/>
      <c r="B244" s="125" t="s">
        <v>57</v>
      </c>
      <c r="C244" s="59"/>
      <c r="D244" s="60"/>
      <c r="E244" s="61"/>
      <c r="F244" s="61"/>
      <c r="G244" s="61"/>
      <c r="H244" s="62"/>
      <c r="I244" s="63"/>
      <c r="J244" s="84"/>
      <c r="K244" s="85"/>
      <c r="L244" s="60"/>
      <c r="M244" s="86"/>
      <c r="N244" s="84"/>
      <c r="O244" s="85"/>
      <c r="P244" s="60"/>
      <c r="Q244" s="86"/>
      <c r="R244" s="84"/>
      <c r="S244" s="85"/>
      <c r="T244" s="60"/>
      <c r="U244" s="86"/>
      <c r="V244" s="84"/>
      <c r="W244" s="85"/>
      <c r="X244" s="60"/>
      <c r="Y244" s="86"/>
      <c r="Z244" s="84"/>
      <c r="AA244" s="85"/>
      <c r="AB244" s="60"/>
      <c r="AC244" s="86"/>
      <c r="AD244" s="84"/>
      <c r="AE244" s="85"/>
      <c r="AF244" s="60"/>
      <c r="AG244" s="86"/>
      <c r="AH244" s="2"/>
      <c r="AI244" s="2"/>
      <c r="AJ244" s="2"/>
      <c r="AK244" s="2"/>
      <c r="AL244" s="2"/>
    </row>
    <row r="245" spans="1:38" ht="16.5" customHeight="1">
      <c r="A245" s="12">
        <v>1802053</v>
      </c>
      <c r="B245" s="18" t="s">
        <v>203</v>
      </c>
      <c r="C245" s="14">
        <v>217080</v>
      </c>
      <c r="D245" s="45"/>
      <c r="E245" s="46">
        <f t="shared" si="54"/>
        <v>0</v>
      </c>
      <c r="F245" s="46">
        <f t="shared" si="55"/>
        <v>0</v>
      </c>
      <c r="G245" s="46">
        <f t="shared" si="56"/>
        <v>0</v>
      </c>
      <c r="H245" s="53" t="e">
        <f t="shared" si="57"/>
        <v>#DIV/0!</v>
      </c>
      <c r="I245" s="54" t="e">
        <f t="shared" si="58"/>
        <v>#DIV/0!</v>
      </c>
      <c r="J245" s="65"/>
      <c r="K245" s="78">
        <f t="shared" si="59"/>
        <v>0</v>
      </c>
      <c r="L245" s="45"/>
      <c r="M245" s="79">
        <f t="shared" si="60"/>
        <v>0</v>
      </c>
      <c r="N245" s="65"/>
      <c r="O245" s="78">
        <f t="shared" si="61"/>
        <v>0</v>
      </c>
      <c r="P245" s="45"/>
      <c r="Q245" s="79">
        <f t="shared" si="62"/>
        <v>0</v>
      </c>
      <c r="R245" s="65"/>
      <c r="S245" s="78">
        <f t="shared" si="63"/>
        <v>0</v>
      </c>
      <c r="T245" s="45"/>
      <c r="U245" s="79">
        <f t="shared" si="64"/>
        <v>0</v>
      </c>
      <c r="V245" s="65"/>
      <c r="W245" s="78">
        <f t="shared" si="65"/>
        <v>0</v>
      </c>
      <c r="X245" s="45"/>
      <c r="Y245" s="79">
        <f t="shared" si="66"/>
        <v>0</v>
      </c>
      <c r="Z245" s="65"/>
      <c r="AA245" s="78">
        <f t="shared" si="67"/>
        <v>0</v>
      </c>
      <c r="AB245" s="45"/>
      <c r="AC245" s="79">
        <f t="shared" si="68"/>
        <v>0</v>
      </c>
      <c r="AD245" s="65"/>
      <c r="AE245" s="78">
        <f t="shared" si="69"/>
        <v>0</v>
      </c>
      <c r="AF245" s="45"/>
      <c r="AG245" s="79">
        <f t="shared" si="70"/>
        <v>0</v>
      </c>
      <c r="AH245" s="2"/>
      <c r="AI245" s="2"/>
      <c r="AJ245" s="2"/>
      <c r="AK245" s="2"/>
      <c r="AL245" s="2"/>
    </row>
    <row r="246" spans="1:38" ht="51" customHeight="1">
      <c r="A246" s="12" t="s">
        <v>884</v>
      </c>
      <c r="B246" s="18" t="s">
        <v>204</v>
      </c>
      <c r="C246" s="14">
        <v>409060</v>
      </c>
      <c r="D246" s="45"/>
      <c r="E246" s="46">
        <f t="shared" si="54"/>
        <v>0</v>
      </c>
      <c r="F246" s="46">
        <f t="shared" si="55"/>
        <v>0</v>
      </c>
      <c r="G246" s="46">
        <f t="shared" si="56"/>
        <v>0</v>
      </c>
      <c r="H246" s="53" t="e">
        <f t="shared" si="57"/>
        <v>#DIV/0!</v>
      </c>
      <c r="I246" s="54" t="e">
        <f t="shared" si="58"/>
        <v>#DIV/0!</v>
      </c>
      <c r="J246" s="65"/>
      <c r="K246" s="78">
        <f t="shared" si="59"/>
        <v>0</v>
      </c>
      <c r="L246" s="45"/>
      <c r="M246" s="79">
        <f t="shared" si="60"/>
        <v>0</v>
      </c>
      <c r="N246" s="65"/>
      <c r="O246" s="78">
        <f t="shared" si="61"/>
        <v>0</v>
      </c>
      <c r="P246" s="45"/>
      <c r="Q246" s="79">
        <f t="shared" si="62"/>
        <v>0</v>
      </c>
      <c r="R246" s="65"/>
      <c r="S246" s="78">
        <f t="shared" si="63"/>
        <v>0</v>
      </c>
      <c r="T246" s="45"/>
      <c r="U246" s="79">
        <f t="shared" si="64"/>
        <v>0</v>
      </c>
      <c r="V246" s="65"/>
      <c r="W246" s="78">
        <f t="shared" si="65"/>
        <v>0</v>
      </c>
      <c r="X246" s="45"/>
      <c r="Y246" s="79">
        <f t="shared" si="66"/>
        <v>0</v>
      </c>
      <c r="Z246" s="65"/>
      <c r="AA246" s="78">
        <f t="shared" si="67"/>
        <v>0</v>
      </c>
      <c r="AB246" s="45"/>
      <c r="AC246" s="79">
        <f t="shared" si="68"/>
        <v>0</v>
      </c>
      <c r="AD246" s="65"/>
      <c r="AE246" s="78">
        <f t="shared" si="69"/>
        <v>0</v>
      </c>
      <c r="AF246" s="45"/>
      <c r="AG246" s="79">
        <f t="shared" si="70"/>
        <v>0</v>
      </c>
      <c r="AH246" s="2"/>
      <c r="AI246" s="2"/>
      <c r="AJ246" s="2"/>
      <c r="AK246" s="2"/>
      <c r="AL246" s="2"/>
    </row>
    <row r="247" spans="1:38" ht="16.5" customHeight="1">
      <c r="A247" s="12">
        <v>1802002</v>
      </c>
      <c r="B247" s="18" t="s">
        <v>205</v>
      </c>
      <c r="C247" s="14">
        <v>851730</v>
      </c>
      <c r="D247" s="45"/>
      <c r="E247" s="46">
        <f t="shared" si="54"/>
        <v>0</v>
      </c>
      <c r="F247" s="46">
        <f t="shared" si="55"/>
        <v>0</v>
      </c>
      <c r="G247" s="46">
        <f t="shared" si="56"/>
        <v>0</v>
      </c>
      <c r="H247" s="53" t="e">
        <f t="shared" si="57"/>
        <v>#DIV/0!</v>
      </c>
      <c r="I247" s="54" t="e">
        <f t="shared" si="58"/>
        <v>#DIV/0!</v>
      </c>
      <c r="J247" s="65"/>
      <c r="K247" s="78">
        <f t="shared" si="59"/>
        <v>0</v>
      </c>
      <c r="L247" s="45"/>
      <c r="M247" s="79">
        <f t="shared" si="60"/>
        <v>0</v>
      </c>
      <c r="N247" s="65"/>
      <c r="O247" s="78">
        <f t="shared" si="61"/>
        <v>0</v>
      </c>
      <c r="P247" s="45"/>
      <c r="Q247" s="79">
        <f t="shared" si="62"/>
        <v>0</v>
      </c>
      <c r="R247" s="65"/>
      <c r="S247" s="78">
        <f t="shared" si="63"/>
        <v>0</v>
      </c>
      <c r="T247" s="45"/>
      <c r="U247" s="79">
        <f t="shared" si="64"/>
        <v>0</v>
      </c>
      <c r="V247" s="65"/>
      <c r="W247" s="78">
        <f t="shared" si="65"/>
        <v>0</v>
      </c>
      <c r="X247" s="45"/>
      <c r="Y247" s="79">
        <f t="shared" si="66"/>
        <v>0</v>
      </c>
      <c r="Z247" s="65"/>
      <c r="AA247" s="78">
        <f t="shared" si="67"/>
        <v>0</v>
      </c>
      <c r="AB247" s="45"/>
      <c r="AC247" s="79">
        <f t="shared" si="68"/>
        <v>0</v>
      </c>
      <c r="AD247" s="65"/>
      <c r="AE247" s="78">
        <f t="shared" si="69"/>
        <v>0</v>
      </c>
      <c r="AF247" s="45"/>
      <c r="AG247" s="79">
        <f t="shared" si="70"/>
        <v>0</v>
      </c>
      <c r="AH247" s="2"/>
      <c r="AI247" s="2"/>
      <c r="AJ247" s="2"/>
      <c r="AK247" s="2"/>
      <c r="AL247" s="2"/>
    </row>
    <row r="248" spans="1:38" ht="16.5" customHeight="1">
      <c r="A248" s="12"/>
      <c r="B248" s="18"/>
      <c r="C248" s="14"/>
      <c r="D248" s="45"/>
      <c r="E248" s="46"/>
      <c r="F248" s="46"/>
      <c r="G248" s="46"/>
      <c r="H248" s="53"/>
      <c r="I248" s="54"/>
      <c r="J248" s="65"/>
      <c r="K248" s="78"/>
      <c r="L248" s="45"/>
      <c r="M248" s="79"/>
      <c r="N248" s="65"/>
      <c r="O248" s="78"/>
      <c r="P248" s="45"/>
      <c r="Q248" s="79"/>
      <c r="R248" s="65"/>
      <c r="S248" s="78"/>
      <c r="T248" s="45"/>
      <c r="U248" s="79"/>
      <c r="V248" s="65"/>
      <c r="W248" s="78"/>
      <c r="X248" s="45"/>
      <c r="Y248" s="79"/>
      <c r="Z248" s="65"/>
      <c r="AA248" s="78"/>
      <c r="AB248" s="45"/>
      <c r="AC248" s="79"/>
      <c r="AD248" s="65"/>
      <c r="AE248" s="78"/>
      <c r="AF248" s="45"/>
      <c r="AG248" s="79"/>
      <c r="AH248" s="2"/>
      <c r="AI248" s="2"/>
      <c r="AJ248" s="2"/>
      <c r="AK248" s="2"/>
      <c r="AL248" s="2"/>
    </row>
    <row r="249" spans="1:38" ht="16.5" customHeight="1">
      <c r="A249" s="58"/>
      <c r="B249" s="125" t="s">
        <v>196</v>
      </c>
      <c r="C249" s="59"/>
      <c r="D249" s="60"/>
      <c r="E249" s="61"/>
      <c r="F249" s="61"/>
      <c r="G249" s="61"/>
      <c r="H249" s="62"/>
      <c r="I249" s="63"/>
      <c r="J249" s="84"/>
      <c r="K249" s="85"/>
      <c r="L249" s="60"/>
      <c r="M249" s="86"/>
      <c r="N249" s="84"/>
      <c r="O249" s="85"/>
      <c r="P249" s="60"/>
      <c r="Q249" s="86"/>
      <c r="R249" s="84"/>
      <c r="S249" s="85"/>
      <c r="T249" s="60"/>
      <c r="U249" s="86"/>
      <c r="V249" s="84"/>
      <c r="W249" s="85"/>
      <c r="X249" s="60"/>
      <c r="Y249" s="86"/>
      <c r="Z249" s="84"/>
      <c r="AA249" s="85"/>
      <c r="AB249" s="60"/>
      <c r="AC249" s="86"/>
      <c r="AD249" s="84"/>
      <c r="AE249" s="85"/>
      <c r="AF249" s="60"/>
      <c r="AG249" s="86"/>
      <c r="AH249" s="2"/>
      <c r="AI249" s="2"/>
      <c r="AJ249" s="2"/>
      <c r="AK249" s="2"/>
      <c r="AL249" s="2"/>
    </row>
    <row r="250" spans="1:38" ht="57" customHeight="1">
      <c r="A250" s="12" t="s">
        <v>1043</v>
      </c>
      <c r="B250" s="18" t="s">
        <v>206</v>
      </c>
      <c r="C250" s="14">
        <v>1289240</v>
      </c>
      <c r="D250" s="45"/>
      <c r="E250" s="46">
        <f t="shared" si="54"/>
        <v>0</v>
      </c>
      <c r="F250" s="46">
        <f t="shared" si="55"/>
        <v>0</v>
      </c>
      <c r="G250" s="46">
        <f t="shared" si="56"/>
        <v>0</v>
      </c>
      <c r="H250" s="53" t="e">
        <f t="shared" si="57"/>
        <v>#DIV/0!</v>
      </c>
      <c r="I250" s="54" t="e">
        <f t="shared" si="58"/>
        <v>#DIV/0!</v>
      </c>
      <c r="J250" s="65"/>
      <c r="K250" s="78">
        <f t="shared" si="59"/>
        <v>0</v>
      </c>
      <c r="L250" s="45"/>
      <c r="M250" s="79">
        <f t="shared" si="60"/>
        <v>0</v>
      </c>
      <c r="N250" s="65"/>
      <c r="O250" s="78">
        <f t="shared" si="61"/>
        <v>0</v>
      </c>
      <c r="P250" s="45"/>
      <c r="Q250" s="79">
        <f t="shared" si="62"/>
        <v>0</v>
      </c>
      <c r="R250" s="65"/>
      <c r="S250" s="78">
        <f t="shared" si="63"/>
        <v>0</v>
      </c>
      <c r="T250" s="45"/>
      <c r="U250" s="79">
        <f t="shared" si="64"/>
        <v>0</v>
      </c>
      <c r="V250" s="65"/>
      <c r="W250" s="78">
        <f t="shared" si="65"/>
        <v>0</v>
      </c>
      <c r="X250" s="45"/>
      <c r="Y250" s="79">
        <f t="shared" si="66"/>
        <v>0</v>
      </c>
      <c r="Z250" s="65"/>
      <c r="AA250" s="78">
        <f t="shared" si="67"/>
        <v>0</v>
      </c>
      <c r="AB250" s="45"/>
      <c r="AC250" s="79">
        <f t="shared" si="68"/>
        <v>0</v>
      </c>
      <c r="AD250" s="65"/>
      <c r="AE250" s="78">
        <f t="shared" si="69"/>
        <v>0</v>
      </c>
      <c r="AF250" s="45"/>
      <c r="AG250" s="79">
        <f t="shared" si="70"/>
        <v>0</v>
      </c>
      <c r="AH250" s="2"/>
      <c r="AI250" s="2"/>
      <c r="AJ250" s="2"/>
      <c r="AK250" s="2"/>
      <c r="AL250" s="2"/>
    </row>
    <row r="251" spans="1:38" ht="26.25" customHeight="1">
      <c r="A251" s="12" t="s">
        <v>886</v>
      </c>
      <c r="B251" s="18" t="s">
        <v>207</v>
      </c>
      <c r="C251" s="14">
        <v>367570</v>
      </c>
      <c r="D251" s="45"/>
      <c r="E251" s="46">
        <f t="shared" si="54"/>
        <v>0</v>
      </c>
      <c r="F251" s="46">
        <f t="shared" si="55"/>
        <v>0</v>
      </c>
      <c r="G251" s="46">
        <f t="shared" si="56"/>
        <v>0</v>
      </c>
      <c r="H251" s="53" t="e">
        <f t="shared" si="57"/>
        <v>#DIV/0!</v>
      </c>
      <c r="I251" s="54" t="e">
        <f t="shared" si="58"/>
        <v>#DIV/0!</v>
      </c>
      <c r="J251" s="65"/>
      <c r="K251" s="78">
        <f t="shared" si="59"/>
        <v>0</v>
      </c>
      <c r="L251" s="45"/>
      <c r="M251" s="79">
        <f t="shared" si="60"/>
        <v>0</v>
      </c>
      <c r="N251" s="65"/>
      <c r="O251" s="78">
        <f t="shared" si="61"/>
        <v>0</v>
      </c>
      <c r="P251" s="45"/>
      <c r="Q251" s="79">
        <f t="shared" si="62"/>
        <v>0</v>
      </c>
      <c r="R251" s="65"/>
      <c r="S251" s="78">
        <f t="shared" si="63"/>
        <v>0</v>
      </c>
      <c r="T251" s="45"/>
      <c r="U251" s="79">
        <f t="shared" si="64"/>
        <v>0</v>
      </c>
      <c r="V251" s="65"/>
      <c r="W251" s="78">
        <f t="shared" si="65"/>
        <v>0</v>
      </c>
      <c r="X251" s="45"/>
      <c r="Y251" s="79">
        <f t="shared" si="66"/>
        <v>0</v>
      </c>
      <c r="Z251" s="65"/>
      <c r="AA251" s="78">
        <f t="shared" si="67"/>
        <v>0</v>
      </c>
      <c r="AB251" s="45"/>
      <c r="AC251" s="79">
        <f t="shared" si="68"/>
        <v>0</v>
      </c>
      <c r="AD251" s="65"/>
      <c r="AE251" s="78">
        <f t="shared" si="69"/>
        <v>0</v>
      </c>
      <c r="AF251" s="45"/>
      <c r="AG251" s="79">
        <f t="shared" si="70"/>
        <v>0</v>
      </c>
      <c r="AH251" s="2"/>
      <c r="AI251" s="2"/>
      <c r="AJ251" s="2"/>
      <c r="AK251" s="2"/>
      <c r="AL251" s="2"/>
    </row>
    <row r="252" spans="1:38" ht="26.25" customHeight="1">
      <c r="A252" s="12" t="s">
        <v>887</v>
      </c>
      <c r="B252" s="18" t="s">
        <v>208</v>
      </c>
      <c r="C252" s="14">
        <v>661350</v>
      </c>
      <c r="D252" s="45"/>
      <c r="E252" s="46">
        <f t="shared" si="54"/>
        <v>0</v>
      </c>
      <c r="F252" s="46">
        <f t="shared" si="55"/>
        <v>0</v>
      </c>
      <c r="G252" s="46">
        <f t="shared" si="56"/>
        <v>0</v>
      </c>
      <c r="H252" s="53" t="e">
        <f t="shared" si="57"/>
        <v>#DIV/0!</v>
      </c>
      <c r="I252" s="54" t="e">
        <f t="shared" si="58"/>
        <v>#DIV/0!</v>
      </c>
      <c r="J252" s="65"/>
      <c r="K252" s="78">
        <f t="shared" si="59"/>
        <v>0</v>
      </c>
      <c r="L252" s="45"/>
      <c r="M252" s="79">
        <f t="shared" si="60"/>
        <v>0</v>
      </c>
      <c r="N252" s="65"/>
      <c r="O252" s="78">
        <f t="shared" si="61"/>
        <v>0</v>
      </c>
      <c r="P252" s="45"/>
      <c r="Q252" s="79">
        <f t="shared" si="62"/>
        <v>0</v>
      </c>
      <c r="R252" s="65"/>
      <c r="S252" s="78">
        <f t="shared" si="63"/>
        <v>0</v>
      </c>
      <c r="T252" s="45"/>
      <c r="U252" s="79">
        <f t="shared" si="64"/>
        <v>0</v>
      </c>
      <c r="V252" s="65"/>
      <c r="W252" s="78">
        <f t="shared" si="65"/>
        <v>0</v>
      </c>
      <c r="X252" s="45"/>
      <c r="Y252" s="79">
        <f t="shared" si="66"/>
        <v>0</v>
      </c>
      <c r="Z252" s="65"/>
      <c r="AA252" s="78">
        <f t="shared" si="67"/>
        <v>0</v>
      </c>
      <c r="AB252" s="45"/>
      <c r="AC252" s="79">
        <f t="shared" si="68"/>
        <v>0</v>
      </c>
      <c r="AD252" s="65"/>
      <c r="AE252" s="78">
        <f t="shared" si="69"/>
        <v>0</v>
      </c>
      <c r="AF252" s="45"/>
      <c r="AG252" s="79">
        <f t="shared" si="70"/>
        <v>0</v>
      </c>
      <c r="AH252" s="2"/>
      <c r="AI252" s="2"/>
      <c r="AJ252" s="2"/>
      <c r="AK252" s="2"/>
      <c r="AL252" s="2"/>
    </row>
    <row r="253" spans="1:38" ht="16.5" customHeight="1" outlineLevel="1">
      <c r="A253" s="12">
        <v>2003022</v>
      </c>
      <c r="B253" s="18" t="s">
        <v>209</v>
      </c>
      <c r="C253" s="14">
        <v>890030</v>
      </c>
      <c r="D253" s="45">
        <v>0</v>
      </c>
      <c r="E253" s="46">
        <f t="shared" si="54"/>
        <v>0</v>
      </c>
      <c r="F253" s="46">
        <f t="shared" si="55"/>
        <v>0</v>
      </c>
      <c r="G253" s="46">
        <f t="shared" si="56"/>
        <v>0</v>
      </c>
      <c r="H253" s="53" t="e">
        <f t="shared" si="57"/>
        <v>#DIV/0!</v>
      </c>
      <c r="I253" s="54" t="e">
        <f t="shared" si="58"/>
        <v>#DIV/0!</v>
      </c>
      <c r="J253" s="65"/>
      <c r="K253" s="78">
        <f t="shared" si="59"/>
        <v>0</v>
      </c>
      <c r="L253" s="45"/>
      <c r="M253" s="79">
        <f t="shared" si="60"/>
        <v>0</v>
      </c>
      <c r="N253" s="65"/>
      <c r="O253" s="78">
        <f t="shared" si="61"/>
        <v>0</v>
      </c>
      <c r="P253" s="45"/>
      <c r="Q253" s="79">
        <f t="shared" si="62"/>
        <v>0</v>
      </c>
      <c r="R253" s="65"/>
      <c r="S253" s="78">
        <f t="shared" si="63"/>
        <v>0</v>
      </c>
      <c r="T253" s="45"/>
      <c r="U253" s="79">
        <f t="shared" si="64"/>
        <v>0</v>
      </c>
      <c r="V253" s="65"/>
      <c r="W253" s="78">
        <f t="shared" si="65"/>
        <v>0</v>
      </c>
      <c r="X253" s="45"/>
      <c r="Y253" s="79">
        <f t="shared" si="66"/>
        <v>0</v>
      </c>
      <c r="Z253" s="65"/>
      <c r="AA253" s="78">
        <f t="shared" si="67"/>
        <v>0</v>
      </c>
      <c r="AB253" s="45"/>
      <c r="AC253" s="79">
        <f t="shared" si="68"/>
        <v>0</v>
      </c>
      <c r="AD253" s="65"/>
      <c r="AE253" s="78">
        <f t="shared" si="69"/>
        <v>0</v>
      </c>
      <c r="AF253" s="45"/>
      <c r="AG253" s="79">
        <f t="shared" si="70"/>
        <v>0</v>
      </c>
      <c r="AH253" s="2"/>
      <c r="AI253" s="2"/>
      <c r="AJ253" s="2"/>
      <c r="AK253" s="2"/>
      <c r="AL253" s="2"/>
    </row>
    <row r="254" spans="1:38" ht="16.5" customHeight="1" outlineLevel="1">
      <c r="A254" s="12">
        <v>1902017</v>
      </c>
      <c r="B254" s="18" t="s">
        <v>210</v>
      </c>
      <c r="C254" s="14">
        <v>628970</v>
      </c>
      <c r="D254" s="45">
        <v>0</v>
      </c>
      <c r="E254" s="46">
        <f t="shared" si="54"/>
        <v>0</v>
      </c>
      <c r="F254" s="46">
        <f t="shared" si="55"/>
        <v>0</v>
      </c>
      <c r="G254" s="46">
        <f t="shared" si="56"/>
        <v>0</v>
      </c>
      <c r="H254" s="53" t="e">
        <f t="shared" si="57"/>
        <v>#DIV/0!</v>
      </c>
      <c r="I254" s="54" t="e">
        <f t="shared" si="58"/>
        <v>#DIV/0!</v>
      </c>
      <c r="J254" s="65"/>
      <c r="K254" s="78">
        <f t="shared" si="59"/>
        <v>0</v>
      </c>
      <c r="L254" s="45"/>
      <c r="M254" s="79">
        <f t="shared" si="60"/>
        <v>0</v>
      </c>
      <c r="N254" s="65"/>
      <c r="O254" s="78">
        <f t="shared" si="61"/>
        <v>0</v>
      </c>
      <c r="P254" s="45"/>
      <c r="Q254" s="79">
        <f t="shared" si="62"/>
        <v>0</v>
      </c>
      <c r="R254" s="65"/>
      <c r="S254" s="78">
        <f t="shared" si="63"/>
        <v>0</v>
      </c>
      <c r="T254" s="45"/>
      <c r="U254" s="79">
        <f t="shared" si="64"/>
        <v>0</v>
      </c>
      <c r="V254" s="65"/>
      <c r="W254" s="78">
        <f t="shared" si="65"/>
        <v>0</v>
      </c>
      <c r="X254" s="45"/>
      <c r="Y254" s="79">
        <f t="shared" si="66"/>
        <v>0</v>
      </c>
      <c r="Z254" s="65"/>
      <c r="AA254" s="78">
        <f t="shared" si="67"/>
        <v>0</v>
      </c>
      <c r="AB254" s="45"/>
      <c r="AC254" s="79">
        <f t="shared" si="68"/>
        <v>0</v>
      </c>
      <c r="AD254" s="65"/>
      <c r="AE254" s="78">
        <f t="shared" si="69"/>
        <v>0</v>
      </c>
      <c r="AF254" s="45"/>
      <c r="AG254" s="79">
        <f t="shared" si="70"/>
        <v>0</v>
      </c>
      <c r="AH254" s="2"/>
      <c r="AI254" s="2"/>
      <c r="AJ254" s="2"/>
      <c r="AK254" s="2"/>
      <c r="AL254" s="2"/>
    </row>
    <row r="255" spans="1:38" ht="16.5" customHeight="1">
      <c r="A255" s="12"/>
      <c r="B255" s="18"/>
      <c r="C255" s="14"/>
      <c r="D255" s="45"/>
      <c r="E255" s="46"/>
      <c r="F255" s="46"/>
      <c r="G255" s="46"/>
      <c r="H255" s="53"/>
      <c r="I255" s="54"/>
      <c r="J255" s="65"/>
      <c r="K255" s="78"/>
      <c r="L255" s="45"/>
      <c r="M255" s="79"/>
      <c r="N255" s="65"/>
      <c r="O255" s="78"/>
      <c r="P255" s="45"/>
      <c r="Q255" s="79"/>
      <c r="R255" s="65"/>
      <c r="S255" s="78"/>
      <c r="T255" s="45"/>
      <c r="U255" s="79"/>
      <c r="V255" s="65"/>
      <c r="W255" s="78"/>
      <c r="X255" s="45"/>
      <c r="Y255" s="79"/>
      <c r="Z255" s="65"/>
      <c r="AA255" s="78"/>
      <c r="AB255" s="45"/>
      <c r="AC255" s="79"/>
      <c r="AD255" s="65"/>
      <c r="AE255" s="78"/>
      <c r="AF255" s="45"/>
      <c r="AG255" s="79"/>
      <c r="AH255" s="2"/>
      <c r="AI255" s="2"/>
      <c r="AJ255" s="2"/>
      <c r="AK255" s="2"/>
      <c r="AL255" s="2"/>
    </row>
    <row r="256" spans="1:38" ht="16.5" customHeight="1" outlineLevel="1">
      <c r="A256" s="58"/>
      <c r="B256" s="125" t="s">
        <v>151</v>
      </c>
      <c r="C256" s="59"/>
      <c r="D256" s="60"/>
      <c r="E256" s="61"/>
      <c r="F256" s="61"/>
      <c r="G256" s="61"/>
      <c r="H256" s="62"/>
      <c r="I256" s="63"/>
      <c r="J256" s="84"/>
      <c r="K256" s="85"/>
      <c r="L256" s="60"/>
      <c r="M256" s="86"/>
      <c r="N256" s="84"/>
      <c r="O256" s="85"/>
      <c r="P256" s="60"/>
      <c r="Q256" s="86"/>
      <c r="R256" s="84"/>
      <c r="S256" s="85"/>
      <c r="T256" s="60"/>
      <c r="U256" s="86"/>
      <c r="V256" s="84"/>
      <c r="W256" s="85"/>
      <c r="X256" s="60"/>
      <c r="Y256" s="86"/>
      <c r="Z256" s="84"/>
      <c r="AA256" s="85"/>
      <c r="AB256" s="60"/>
      <c r="AC256" s="86"/>
      <c r="AD256" s="84"/>
      <c r="AE256" s="85"/>
      <c r="AF256" s="60"/>
      <c r="AG256" s="86"/>
      <c r="AH256" s="2"/>
      <c r="AI256" s="2"/>
      <c r="AJ256" s="2"/>
      <c r="AK256" s="2"/>
      <c r="AL256" s="2"/>
    </row>
    <row r="257" spans="1:38" ht="16.5" customHeight="1" outlineLevel="1">
      <c r="A257" s="12">
        <v>1202016</v>
      </c>
      <c r="B257" s="27" t="s">
        <v>211</v>
      </c>
      <c r="C257" s="14">
        <v>56010</v>
      </c>
      <c r="D257" s="45">
        <v>0</v>
      </c>
      <c r="E257" s="46">
        <f t="shared" si="54"/>
        <v>0</v>
      </c>
      <c r="F257" s="46">
        <f t="shared" si="55"/>
        <v>0</v>
      </c>
      <c r="G257" s="46">
        <f t="shared" si="56"/>
        <v>0</v>
      </c>
      <c r="H257" s="53" t="e">
        <f t="shared" si="57"/>
        <v>#DIV/0!</v>
      </c>
      <c r="I257" s="54" t="e">
        <f t="shared" si="58"/>
        <v>#DIV/0!</v>
      </c>
      <c r="J257" s="65"/>
      <c r="K257" s="78">
        <f t="shared" si="59"/>
        <v>0</v>
      </c>
      <c r="L257" s="45"/>
      <c r="M257" s="79">
        <f t="shared" si="60"/>
        <v>0</v>
      </c>
      <c r="N257" s="65"/>
      <c r="O257" s="78">
        <f t="shared" si="61"/>
        <v>0</v>
      </c>
      <c r="P257" s="45"/>
      <c r="Q257" s="79">
        <f t="shared" si="62"/>
        <v>0</v>
      </c>
      <c r="R257" s="65"/>
      <c r="S257" s="78">
        <f t="shared" si="63"/>
        <v>0</v>
      </c>
      <c r="T257" s="45"/>
      <c r="U257" s="79">
        <f t="shared" si="64"/>
        <v>0</v>
      </c>
      <c r="V257" s="65"/>
      <c r="W257" s="78">
        <f t="shared" si="65"/>
        <v>0</v>
      </c>
      <c r="X257" s="45"/>
      <c r="Y257" s="79">
        <f t="shared" si="66"/>
        <v>0</v>
      </c>
      <c r="Z257" s="65"/>
      <c r="AA257" s="78">
        <f t="shared" si="67"/>
        <v>0</v>
      </c>
      <c r="AB257" s="45"/>
      <c r="AC257" s="79">
        <f t="shared" si="68"/>
        <v>0</v>
      </c>
      <c r="AD257" s="65"/>
      <c r="AE257" s="78">
        <f t="shared" si="69"/>
        <v>0</v>
      </c>
      <c r="AF257" s="45"/>
      <c r="AG257" s="79">
        <f t="shared" si="70"/>
        <v>0</v>
      </c>
      <c r="AH257" s="2"/>
      <c r="AI257" s="2"/>
      <c r="AJ257" s="2"/>
      <c r="AK257" s="2"/>
      <c r="AL257" s="2"/>
    </row>
    <row r="258" spans="1:38" ht="76.5" customHeight="1" outlineLevel="1">
      <c r="A258" s="12" t="s">
        <v>888</v>
      </c>
      <c r="B258" s="27" t="s">
        <v>212</v>
      </c>
      <c r="C258" s="14">
        <v>145330</v>
      </c>
      <c r="D258" s="45">
        <v>0</v>
      </c>
      <c r="E258" s="46">
        <f t="shared" si="54"/>
        <v>0</v>
      </c>
      <c r="F258" s="46">
        <f t="shared" si="55"/>
        <v>0</v>
      </c>
      <c r="G258" s="46">
        <f t="shared" si="56"/>
        <v>0</v>
      </c>
      <c r="H258" s="53" t="e">
        <f t="shared" si="57"/>
        <v>#DIV/0!</v>
      </c>
      <c r="I258" s="54" t="e">
        <f t="shared" si="58"/>
        <v>#DIV/0!</v>
      </c>
      <c r="J258" s="65"/>
      <c r="K258" s="78">
        <f t="shared" si="59"/>
        <v>0</v>
      </c>
      <c r="L258" s="45"/>
      <c r="M258" s="79">
        <f t="shared" si="60"/>
        <v>0</v>
      </c>
      <c r="N258" s="65"/>
      <c r="O258" s="78">
        <f t="shared" si="61"/>
        <v>0</v>
      </c>
      <c r="P258" s="45"/>
      <c r="Q258" s="79">
        <f t="shared" si="62"/>
        <v>0</v>
      </c>
      <c r="R258" s="65"/>
      <c r="S258" s="78">
        <f t="shared" si="63"/>
        <v>0</v>
      </c>
      <c r="T258" s="45"/>
      <c r="U258" s="79">
        <f t="shared" si="64"/>
        <v>0</v>
      </c>
      <c r="V258" s="65"/>
      <c r="W258" s="78">
        <f t="shared" si="65"/>
        <v>0</v>
      </c>
      <c r="X258" s="45"/>
      <c r="Y258" s="79">
        <f t="shared" si="66"/>
        <v>0</v>
      </c>
      <c r="Z258" s="65"/>
      <c r="AA258" s="78">
        <f t="shared" si="67"/>
        <v>0</v>
      </c>
      <c r="AB258" s="45"/>
      <c r="AC258" s="79">
        <f t="shared" si="68"/>
        <v>0</v>
      </c>
      <c r="AD258" s="65"/>
      <c r="AE258" s="78">
        <f t="shared" si="69"/>
        <v>0</v>
      </c>
      <c r="AF258" s="45"/>
      <c r="AG258" s="79">
        <f t="shared" si="70"/>
        <v>0</v>
      </c>
      <c r="AH258" s="2"/>
      <c r="AI258" s="2"/>
      <c r="AJ258" s="2"/>
      <c r="AK258" s="2"/>
      <c r="AL258" s="2"/>
    </row>
    <row r="259" spans="1:38" ht="16.5" customHeight="1" outlineLevel="1">
      <c r="A259" s="12">
        <v>1202026</v>
      </c>
      <c r="B259" s="27" t="s">
        <v>213</v>
      </c>
      <c r="C259" s="14">
        <v>88170</v>
      </c>
      <c r="D259" s="45">
        <v>0</v>
      </c>
      <c r="E259" s="46">
        <f t="shared" si="54"/>
        <v>0</v>
      </c>
      <c r="F259" s="46">
        <f t="shared" si="55"/>
        <v>0</v>
      </c>
      <c r="G259" s="46">
        <f t="shared" si="56"/>
        <v>0</v>
      </c>
      <c r="H259" s="53" t="e">
        <f t="shared" si="57"/>
        <v>#DIV/0!</v>
      </c>
      <c r="I259" s="54" t="e">
        <f t="shared" si="58"/>
        <v>#DIV/0!</v>
      </c>
      <c r="J259" s="65"/>
      <c r="K259" s="78">
        <f t="shared" si="59"/>
        <v>0</v>
      </c>
      <c r="L259" s="45"/>
      <c r="M259" s="79">
        <f t="shared" si="60"/>
        <v>0</v>
      </c>
      <c r="N259" s="65"/>
      <c r="O259" s="78">
        <f t="shared" si="61"/>
        <v>0</v>
      </c>
      <c r="P259" s="45"/>
      <c r="Q259" s="79">
        <f t="shared" si="62"/>
        <v>0</v>
      </c>
      <c r="R259" s="65"/>
      <c r="S259" s="78">
        <f t="shared" si="63"/>
        <v>0</v>
      </c>
      <c r="T259" s="45"/>
      <c r="U259" s="79">
        <f t="shared" si="64"/>
        <v>0</v>
      </c>
      <c r="V259" s="65"/>
      <c r="W259" s="78">
        <f t="shared" si="65"/>
        <v>0</v>
      </c>
      <c r="X259" s="45"/>
      <c r="Y259" s="79">
        <f t="shared" si="66"/>
        <v>0</v>
      </c>
      <c r="Z259" s="65"/>
      <c r="AA259" s="78">
        <f t="shared" si="67"/>
        <v>0</v>
      </c>
      <c r="AB259" s="45"/>
      <c r="AC259" s="79">
        <f t="shared" si="68"/>
        <v>0</v>
      </c>
      <c r="AD259" s="65"/>
      <c r="AE259" s="78">
        <f t="shared" si="69"/>
        <v>0</v>
      </c>
      <c r="AF259" s="45"/>
      <c r="AG259" s="79">
        <f t="shared" si="70"/>
        <v>0</v>
      </c>
      <c r="AH259" s="2"/>
      <c r="AI259" s="2"/>
      <c r="AJ259" s="2"/>
      <c r="AK259" s="2"/>
      <c r="AL259" s="2"/>
    </row>
    <row r="260" spans="1:38" ht="16.5" customHeight="1" outlineLevel="1">
      <c r="A260" s="12">
        <v>3905001</v>
      </c>
      <c r="B260" s="27" t="s">
        <v>214</v>
      </c>
      <c r="C260" s="14">
        <v>382950</v>
      </c>
      <c r="D260" s="45">
        <v>0</v>
      </c>
      <c r="E260" s="46">
        <f t="shared" si="54"/>
        <v>0</v>
      </c>
      <c r="F260" s="46">
        <f t="shared" si="55"/>
        <v>0</v>
      </c>
      <c r="G260" s="46">
        <f t="shared" si="56"/>
        <v>0</v>
      </c>
      <c r="H260" s="53" t="e">
        <f t="shared" si="57"/>
        <v>#DIV/0!</v>
      </c>
      <c r="I260" s="54" t="e">
        <f t="shared" si="58"/>
        <v>#DIV/0!</v>
      </c>
      <c r="J260" s="65"/>
      <c r="K260" s="78">
        <f t="shared" si="59"/>
        <v>0</v>
      </c>
      <c r="L260" s="45"/>
      <c r="M260" s="79">
        <f t="shared" si="60"/>
        <v>0</v>
      </c>
      <c r="N260" s="65"/>
      <c r="O260" s="78">
        <f t="shared" si="61"/>
        <v>0</v>
      </c>
      <c r="P260" s="45"/>
      <c r="Q260" s="79">
        <f t="shared" si="62"/>
        <v>0</v>
      </c>
      <c r="R260" s="65"/>
      <c r="S260" s="78">
        <f t="shared" si="63"/>
        <v>0</v>
      </c>
      <c r="T260" s="45"/>
      <c r="U260" s="79">
        <f t="shared" si="64"/>
        <v>0</v>
      </c>
      <c r="V260" s="65"/>
      <c r="W260" s="78">
        <f t="shared" si="65"/>
        <v>0</v>
      </c>
      <c r="X260" s="45"/>
      <c r="Y260" s="79">
        <f t="shared" si="66"/>
        <v>0</v>
      </c>
      <c r="Z260" s="65"/>
      <c r="AA260" s="78">
        <f t="shared" si="67"/>
        <v>0</v>
      </c>
      <c r="AB260" s="45"/>
      <c r="AC260" s="79">
        <f t="shared" si="68"/>
        <v>0</v>
      </c>
      <c r="AD260" s="65"/>
      <c r="AE260" s="78">
        <f t="shared" si="69"/>
        <v>0</v>
      </c>
      <c r="AF260" s="45"/>
      <c r="AG260" s="79">
        <f t="shared" si="70"/>
        <v>0</v>
      </c>
      <c r="AH260" s="2"/>
      <c r="AI260" s="2"/>
      <c r="AJ260" s="2"/>
      <c r="AK260" s="2"/>
      <c r="AL260" s="2"/>
    </row>
    <row r="261" spans="1:38" ht="16.5" customHeight="1" outlineLevel="1">
      <c r="A261" s="12">
        <v>1202045</v>
      </c>
      <c r="B261" s="27" t="s">
        <v>215</v>
      </c>
      <c r="C261" s="14">
        <v>448180</v>
      </c>
      <c r="D261" s="45">
        <v>0</v>
      </c>
      <c r="E261" s="46">
        <f t="shared" si="54"/>
        <v>0</v>
      </c>
      <c r="F261" s="46">
        <f t="shared" si="55"/>
        <v>0</v>
      </c>
      <c r="G261" s="46">
        <f t="shared" si="56"/>
        <v>0</v>
      </c>
      <c r="H261" s="53" t="e">
        <f t="shared" si="57"/>
        <v>#DIV/0!</v>
      </c>
      <c r="I261" s="54" t="e">
        <f t="shared" si="58"/>
        <v>#DIV/0!</v>
      </c>
      <c r="J261" s="65"/>
      <c r="K261" s="78">
        <f t="shared" si="59"/>
        <v>0</v>
      </c>
      <c r="L261" s="45"/>
      <c r="M261" s="79">
        <f t="shared" si="60"/>
        <v>0</v>
      </c>
      <c r="N261" s="65"/>
      <c r="O261" s="78">
        <f t="shared" si="61"/>
        <v>0</v>
      </c>
      <c r="P261" s="45"/>
      <c r="Q261" s="79">
        <f t="shared" si="62"/>
        <v>0</v>
      </c>
      <c r="R261" s="65"/>
      <c r="S261" s="78">
        <f t="shared" si="63"/>
        <v>0</v>
      </c>
      <c r="T261" s="45"/>
      <c r="U261" s="79">
        <f t="shared" si="64"/>
        <v>0</v>
      </c>
      <c r="V261" s="65"/>
      <c r="W261" s="78">
        <f t="shared" si="65"/>
        <v>0</v>
      </c>
      <c r="X261" s="45"/>
      <c r="Y261" s="79">
        <f t="shared" si="66"/>
        <v>0</v>
      </c>
      <c r="Z261" s="65"/>
      <c r="AA261" s="78">
        <f t="shared" si="67"/>
        <v>0</v>
      </c>
      <c r="AB261" s="45"/>
      <c r="AC261" s="79">
        <f t="shared" si="68"/>
        <v>0</v>
      </c>
      <c r="AD261" s="65"/>
      <c r="AE261" s="78">
        <f t="shared" si="69"/>
        <v>0</v>
      </c>
      <c r="AF261" s="45"/>
      <c r="AG261" s="79">
        <f t="shared" si="70"/>
        <v>0</v>
      </c>
      <c r="AH261" s="2"/>
      <c r="AI261" s="2"/>
      <c r="AJ261" s="2"/>
      <c r="AK261" s="2"/>
      <c r="AL261" s="2"/>
    </row>
    <row r="262" spans="1:38" ht="16.5" customHeight="1" outlineLevel="1">
      <c r="A262" s="12"/>
      <c r="B262" s="27"/>
      <c r="C262" s="14"/>
      <c r="D262" s="45"/>
      <c r="E262" s="46"/>
      <c r="F262" s="46"/>
      <c r="G262" s="46"/>
      <c r="H262" s="53"/>
      <c r="I262" s="54"/>
      <c r="J262" s="65"/>
      <c r="K262" s="78"/>
      <c r="L262" s="45"/>
      <c r="M262" s="79"/>
      <c r="N262" s="65"/>
      <c r="O262" s="78"/>
      <c r="P262" s="45"/>
      <c r="Q262" s="79"/>
      <c r="R262" s="65"/>
      <c r="S262" s="78"/>
      <c r="T262" s="45"/>
      <c r="U262" s="79"/>
      <c r="V262" s="65"/>
      <c r="W262" s="78"/>
      <c r="X262" s="45"/>
      <c r="Y262" s="79"/>
      <c r="Z262" s="65"/>
      <c r="AA262" s="78"/>
      <c r="AB262" s="45"/>
      <c r="AC262" s="79"/>
      <c r="AD262" s="65"/>
      <c r="AE262" s="78"/>
      <c r="AF262" s="45"/>
      <c r="AG262" s="79"/>
      <c r="AH262" s="2"/>
      <c r="AI262" s="2"/>
      <c r="AJ262" s="2"/>
      <c r="AK262" s="2"/>
      <c r="AL262" s="2"/>
    </row>
    <row r="263" spans="1:38" ht="16.5" customHeight="1" outlineLevel="1">
      <c r="A263" s="58"/>
      <c r="B263" s="125" t="s">
        <v>216</v>
      </c>
      <c r="C263" s="59"/>
      <c r="D263" s="60"/>
      <c r="E263" s="61"/>
      <c r="F263" s="61"/>
      <c r="G263" s="61"/>
      <c r="H263" s="62"/>
      <c r="I263" s="63"/>
      <c r="J263" s="84"/>
      <c r="K263" s="85"/>
      <c r="L263" s="60"/>
      <c r="M263" s="86"/>
      <c r="N263" s="84"/>
      <c r="O263" s="85"/>
      <c r="P263" s="60"/>
      <c r="Q263" s="86"/>
      <c r="R263" s="84"/>
      <c r="S263" s="85"/>
      <c r="T263" s="60"/>
      <c r="U263" s="86"/>
      <c r="V263" s="84"/>
      <c r="W263" s="85"/>
      <c r="X263" s="60"/>
      <c r="Y263" s="86"/>
      <c r="Z263" s="84"/>
      <c r="AA263" s="85"/>
      <c r="AB263" s="60"/>
      <c r="AC263" s="86"/>
      <c r="AD263" s="84"/>
      <c r="AE263" s="85"/>
      <c r="AF263" s="60"/>
      <c r="AG263" s="86"/>
      <c r="AH263" s="2"/>
      <c r="AI263" s="2"/>
      <c r="AJ263" s="2"/>
      <c r="AK263" s="2"/>
      <c r="AL263" s="2"/>
    </row>
    <row r="264" spans="1:38" ht="16.5" customHeight="1" outlineLevel="1">
      <c r="A264" s="12">
        <v>2704001</v>
      </c>
      <c r="B264" s="18" t="s">
        <v>217</v>
      </c>
      <c r="C264" s="14">
        <v>197370</v>
      </c>
      <c r="D264" s="45">
        <v>0</v>
      </c>
      <c r="E264" s="46">
        <f t="shared" si="54"/>
        <v>0</v>
      </c>
      <c r="F264" s="46">
        <f t="shared" si="55"/>
        <v>0</v>
      </c>
      <c r="G264" s="46">
        <f t="shared" si="56"/>
        <v>0</v>
      </c>
      <c r="H264" s="53" t="e">
        <f t="shared" ref="H264:H327" si="74">IF(E264&gt;=0,(E264/D264),"-")</f>
        <v>#DIV/0!</v>
      </c>
      <c r="I264" s="54" t="e">
        <f t="shared" ref="I264:I327" si="75">IF(G264&gt;=0,(G264/F264),"-")</f>
        <v>#DIV/0!</v>
      </c>
      <c r="J264" s="65"/>
      <c r="K264" s="78">
        <f t="shared" si="59"/>
        <v>0</v>
      </c>
      <c r="L264" s="45"/>
      <c r="M264" s="79">
        <f t="shared" si="60"/>
        <v>0</v>
      </c>
      <c r="N264" s="65"/>
      <c r="O264" s="78">
        <f t="shared" si="61"/>
        <v>0</v>
      </c>
      <c r="P264" s="45"/>
      <c r="Q264" s="79">
        <f t="shared" si="62"/>
        <v>0</v>
      </c>
      <c r="R264" s="65"/>
      <c r="S264" s="78">
        <f t="shared" si="63"/>
        <v>0</v>
      </c>
      <c r="T264" s="45"/>
      <c r="U264" s="79">
        <f t="shared" si="64"/>
        <v>0</v>
      </c>
      <c r="V264" s="65"/>
      <c r="W264" s="78">
        <f t="shared" si="65"/>
        <v>0</v>
      </c>
      <c r="X264" s="45"/>
      <c r="Y264" s="79">
        <f t="shared" si="66"/>
        <v>0</v>
      </c>
      <c r="Z264" s="65"/>
      <c r="AA264" s="78">
        <f t="shared" si="67"/>
        <v>0</v>
      </c>
      <c r="AB264" s="45"/>
      <c r="AC264" s="79">
        <f t="shared" si="68"/>
        <v>0</v>
      </c>
      <c r="AD264" s="65"/>
      <c r="AE264" s="78">
        <f t="shared" si="69"/>
        <v>0</v>
      </c>
      <c r="AF264" s="45"/>
      <c r="AG264" s="79">
        <f t="shared" si="70"/>
        <v>0</v>
      </c>
      <c r="AH264" s="2"/>
      <c r="AI264" s="2"/>
      <c r="AJ264" s="2"/>
      <c r="AK264" s="2"/>
      <c r="AL264" s="2"/>
    </row>
    <row r="265" spans="1:38" ht="16.5" customHeight="1" outlineLevel="1">
      <c r="A265" s="12">
        <v>2702007</v>
      </c>
      <c r="B265" s="18" t="s">
        <v>218</v>
      </c>
      <c r="C265" s="14">
        <v>128870</v>
      </c>
      <c r="D265" s="45">
        <v>0</v>
      </c>
      <c r="E265" s="46">
        <f t="shared" ref="E265:E328" si="76">+J265+L265+N265+P265+R265+T265+V265+X265+Z265+AB265+AD265+AF265</f>
        <v>0</v>
      </c>
      <c r="F265" s="46">
        <f t="shared" ref="F265:F328" si="77">D265*C265</f>
        <v>0</v>
      </c>
      <c r="G265" s="46">
        <f t="shared" ref="G265:G328" si="78">+E265*C265</f>
        <v>0</v>
      </c>
      <c r="H265" s="53" t="e">
        <f t="shared" si="74"/>
        <v>#DIV/0!</v>
      </c>
      <c r="I265" s="54" t="e">
        <f t="shared" si="75"/>
        <v>#DIV/0!</v>
      </c>
      <c r="J265" s="65"/>
      <c r="K265" s="78">
        <f t="shared" ref="K265:K328" si="79">+J265*C265</f>
        <v>0</v>
      </c>
      <c r="L265" s="45"/>
      <c r="M265" s="79">
        <f t="shared" ref="M265:M328" si="80">+L265*C265</f>
        <v>0</v>
      </c>
      <c r="N265" s="65"/>
      <c r="O265" s="78">
        <f t="shared" ref="O265:O328" si="81">+N265*C265</f>
        <v>0</v>
      </c>
      <c r="P265" s="45"/>
      <c r="Q265" s="79">
        <f t="shared" ref="Q265:Q328" si="82">+P265*C265</f>
        <v>0</v>
      </c>
      <c r="R265" s="65"/>
      <c r="S265" s="78">
        <f t="shared" ref="S265:S328" si="83">+R265*C265</f>
        <v>0</v>
      </c>
      <c r="T265" s="45"/>
      <c r="U265" s="79">
        <f t="shared" ref="U265:U328" si="84">+T265*C265</f>
        <v>0</v>
      </c>
      <c r="V265" s="65"/>
      <c r="W265" s="78">
        <f t="shared" ref="W265:W328" si="85">+V265*C265</f>
        <v>0</v>
      </c>
      <c r="X265" s="45"/>
      <c r="Y265" s="79">
        <f t="shared" ref="Y265:Y328" si="86">+X265*C265</f>
        <v>0</v>
      </c>
      <c r="Z265" s="65"/>
      <c r="AA265" s="78">
        <f t="shared" ref="AA265:AA328" si="87">+Z265*C265</f>
        <v>0</v>
      </c>
      <c r="AB265" s="45"/>
      <c r="AC265" s="79">
        <f t="shared" ref="AC265:AC328" si="88">+AB265*C265</f>
        <v>0</v>
      </c>
      <c r="AD265" s="65"/>
      <c r="AE265" s="78">
        <f t="shared" ref="AE265:AE328" si="89">+AD265*C265</f>
        <v>0</v>
      </c>
      <c r="AF265" s="45"/>
      <c r="AG265" s="79">
        <f t="shared" ref="AG265:AG328" si="90">+AF265*C265</f>
        <v>0</v>
      </c>
      <c r="AH265" s="2"/>
      <c r="AI265" s="2"/>
      <c r="AJ265" s="2"/>
      <c r="AK265" s="2"/>
      <c r="AL265" s="2"/>
    </row>
    <row r="266" spans="1:38" ht="16.5" customHeight="1" outlineLevel="1">
      <c r="A266" s="12"/>
      <c r="B266" s="18"/>
      <c r="C266" s="14"/>
      <c r="D266" s="45"/>
      <c r="E266" s="46"/>
      <c r="F266" s="46"/>
      <c r="G266" s="46"/>
      <c r="H266" s="53"/>
      <c r="I266" s="54"/>
      <c r="J266" s="65"/>
      <c r="K266" s="78"/>
      <c r="L266" s="45"/>
      <c r="M266" s="79"/>
      <c r="N266" s="65"/>
      <c r="O266" s="78"/>
      <c r="P266" s="45"/>
      <c r="Q266" s="79"/>
      <c r="R266" s="65"/>
      <c r="S266" s="78"/>
      <c r="T266" s="45"/>
      <c r="U266" s="79"/>
      <c r="V266" s="65"/>
      <c r="W266" s="78"/>
      <c r="X266" s="45"/>
      <c r="Y266" s="79"/>
      <c r="Z266" s="65"/>
      <c r="AA266" s="78"/>
      <c r="AB266" s="45"/>
      <c r="AC266" s="79"/>
      <c r="AD266" s="65"/>
      <c r="AE266" s="78"/>
      <c r="AF266" s="45"/>
      <c r="AG266" s="79"/>
      <c r="AH266" s="2"/>
      <c r="AI266" s="2"/>
      <c r="AJ266" s="2"/>
      <c r="AK266" s="2"/>
      <c r="AL266" s="2"/>
    </row>
    <row r="267" spans="1:38" ht="16.5" customHeight="1">
      <c r="A267" s="58"/>
      <c r="B267" s="125" t="s">
        <v>219</v>
      </c>
      <c r="C267" s="59"/>
      <c r="D267" s="60"/>
      <c r="E267" s="61"/>
      <c r="F267" s="61"/>
      <c r="G267" s="61"/>
      <c r="H267" s="62"/>
      <c r="I267" s="63"/>
      <c r="J267" s="84"/>
      <c r="K267" s="85"/>
      <c r="L267" s="60"/>
      <c r="M267" s="86"/>
      <c r="N267" s="84"/>
      <c r="O267" s="85"/>
      <c r="P267" s="60"/>
      <c r="Q267" s="86"/>
      <c r="R267" s="84"/>
      <c r="S267" s="85"/>
      <c r="T267" s="60"/>
      <c r="U267" s="86"/>
      <c r="V267" s="84"/>
      <c r="W267" s="85"/>
      <c r="X267" s="60"/>
      <c r="Y267" s="86"/>
      <c r="Z267" s="84"/>
      <c r="AA267" s="85"/>
      <c r="AB267" s="60"/>
      <c r="AC267" s="86"/>
      <c r="AD267" s="84"/>
      <c r="AE267" s="85"/>
      <c r="AF267" s="60"/>
      <c r="AG267" s="86"/>
      <c r="AH267" s="2"/>
      <c r="AI267" s="2"/>
      <c r="AJ267" s="2"/>
      <c r="AK267" s="2"/>
      <c r="AL267" s="2"/>
    </row>
    <row r="268" spans="1:38" ht="16.5" customHeight="1" outlineLevel="1">
      <c r="A268" s="12">
        <v>2104228</v>
      </c>
      <c r="B268" s="24" t="s">
        <v>220</v>
      </c>
      <c r="C268" s="14">
        <v>1557620</v>
      </c>
      <c r="D268" s="45">
        <v>0</v>
      </c>
      <c r="E268" s="46">
        <f t="shared" si="76"/>
        <v>0</v>
      </c>
      <c r="F268" s="46">
        <f t="shared" si="77"/>
        <v>0</v>
      </c>
      <c r="G268" s="46">
        <f t="shared" si="78"/>
        <v>0</v>
      </c>
      <c r="H268" s="53" t="e">
        <f t="shared" si="74"/>
        <v>#DIV/0!</v>
      </c>
      <c r="I268" s="54" t="e">
        <f t="shared" si="75"/>
        <v>#DIV/0!</v>
      </c>
      <c r="J268" s="65"/>
      <c r="K268" s="78">
        <f t="shared" si="79"/>
        <v>0</v>
      </c>
      <c r="L268" s="45"/>
      <c r="M268" s="79">
        <f t="shared" si="80"/>
        <v>0</v>
      </c>
      <c r="N268" s="65"/>
      <c r="O268" s="78">
        <f t="shared" si="81"/>
        <v>0</v>
      </c>
      <c r="P268" s="45"/>
      <c r="Q268" s="79">
        <f t="shared" si="82"/>
        <v>0</v>
      </c>
      <c r="R268" s="65"/>
      <c r="S268" s="78">
        <f t="shared" si="83"/>
        <v>0</v>
      </c>
      <c r="T268" s="45"/>
      <c r="U268" s="79">
        <f t="shared" si="84"/>
        <v>0</v>
      </c>
      <c r="V268" s="65"/>
      <c r="W268" s="78">
        <f t="shared" si="85"/>
        <v>0</v>
      </c>
      <c r="X268" s="45"/>
      <c r="Y268" s="79">
        <f t="shared" si="86"/>
        <v>0</v>
      </c>
      <c r="Z268" s="65"/>
      <c r="AA268" s="78">
        <f t="shared" si="87"/>
        <v>0</v>
      </c>
      <c r="AB268" s="45"/>
      <c r="AC268" s="79">
        <f t="shared" si="88"/>
        <v>0</v>
      </c>
      <c r="AD268" s="65"/>
      <c r="AE268" s="78">
        <f t="shared" si="89"/>
        <v>0</v>
      </c>
      <c r="AF268" s="45"/>
      <c r="AG268" s="79">
        <f t="shared" si="90"/>
        <v>0</v>
      </c>
      <c r="AH268" s="2"/>
      <c r="AI268" s="2"/>
      <c r="AJ268" s="2"/>
      <c r="AK268" s="2"/>
      <c r="AL268" s="2"/>
    </row>
    <row r="269" spans="1:38" ht="16.5" customHeight="1" outlineLevel="1">
      <c r="A269" s="12">
        <v>2104128</v>
      </c>
      <c r="B269" s="24" t="s">
        <v>221</v>
      </c>
      <c r="C269" s="14">
        <v>651830</v>
      </c>
      <c r="D269" s="45">
        <v>0</v>
      </c>
      <c r="E269" s="46">
        <f t="shared" si="76"/>
        <v>0</v>
      </c>
      <c r="F269" s="46">
        <f t="shared" si="77"/>
        <v>0</v>
      </c>
      <c r="G269" s="46">
        <f t="shared" si="78"/>
        <v>0</v>
      </c>
      <c r="H269" s="53" t="e">
        <f t="shared" si="74"/>
        <v>#DIV/0!</v>
      </c>
      <c r="I269" s="54" t="e">
        <f t="shared" si="75"/>
        <v>#DIV/0!</v>
      </c>
      <c r="J269" s="65"/>
      <c r="K269" s="78">
        <f t="shared" si="79"/>
        <v>0</v>
      </c>
      <c r="L269" s="45"/>
      <c r="M269" s="79">
        <f t="shared" si="80"/>
        <v>0</v>
      </c>
      <c r="N269" s="65"/>
      <c r="O269" s="78">
        <f t="shared" si="81"/>
        <v>0</v>
      </c>
      <c r="P269" s="45"/>
      <c r="Q269" s="79">
        <f t="shared" si="82"/>
        <v>0</v>
      </c>
      <c r="R269" s="65"/>
      <c r="S269" s="78">
        <f t="shared" si="83"/>
        <v>0</v>
      </c>
      <c r="T269" s="45"/>
      <c r="U269" s="79">
        <f t="shared" si="84"/>
        <v>0</v>
      </c>
      <c r="V269" s="65"/>
      <c r="W269" s="78">
        <f t="shared" si="85"/>
        <v>0</v>
      </c>
      <c r="X269" s="45"/>
      <c r="Y269" s="79">
        <f t="shared" si="86"/>
        <v>0</v>
      </c>
      <c r="Z269" s="65"/>
      <c r="AA269" s="78">
        <f t="shared" si="87"/>
        <v>0</v>
      </c>
      <c r="AB269" s="45"/>
      <c r="AC269" s="79">
        <f t="shared" si="88"/>
        <v>0</v>
      </c>
      <c r="AD269" s="65"/>
      <c r="AE269" s="78">
        <f t="shared" si="89"/>
        <v>0</v>
      </c>
      <c r="AF269" s="45"/>
      <c r="AG269" s="79">
        <f t="shared" si="90"/>
        <v>0</v>
      </c>
      <c r="AH269" s="2"/>
      <c r="AI269" s="2"/>
      <c r="AJ269" s="2"/>
      <c r="AK269" s="2"/>
      <c r="AL269" s="2"/>
    </row>
    <row r="270" spans="1:38" ht="16.5" customHeight="1" outlineLevel="1">
      <c r="A270" s="12">
        <v>2104228</v>
      </c>
      <c r="B270" s="24" t="s">
        <v>222</v>
      </c>
      <c r="C270" s="14">
        <v>1557620</v>
      </c>
      <c r="D270" s="45">
        <v>0</v>
      </c>
      <c r="E270" s="46">
        <f t="shared" si="76"/>
        <v>0</v>
      </c>
      <c r="F270" s="46">
        <f t="shared" si="77"/>
        <v>0</v>
      </c>
      <c r="G270" s="46">
        <f t="shared" si="78"/>
        <v>0</v>
      </c>
      <c r="H270" s="53" t="e">
        <f t="shared" si="74"/>
        <v>#DIV/0!</v>
      </c>
      <c r="I270" s="54" t="e">
        <f t="shared" si="75"/>
        <v>#DIV/0!</v>
      </c>
      <c r="J270" s="65"/>
      <c r="K270" s="78">
        <f t="shared" si="79"/>
        <v>0</v>
      </c>
      <c r="L270" s="45"/>
      <c r="M270" s="79">
        <f t="shared" si="80"/>
        <v>0</v>
      </c>
      <c r="N270" s="65"/>
      <c r="O270" s="78">
        <f t="shared" si="81"/>
        <v>0</v>
      </c>
      <c r="P270" s="45"/>
      <c r="Q270" s="79">
        <f t="shared" si="82"/>
        <v>0</v>
      </c>
      <c r="R270" s="65"/>
      <c r="S270" s="78">
        <f t="shared" si="83"/>
        <v>0</v>
      </c>
      <c r="T270" s="45"/>
      <c r="U270" s="79">
        <f t="shared" si="84"/>
        <v>0</v>
      </c>
      <c r="V270" s="65"/>
      <c r="W270" s="78">
        <f t="shared" si="85"/>
        <v>0</v>
      </c>
      <c r="X270" s="45"/>
      <c r="Y270" s="79">
        <f t="shared" si="86"/>
        <v>0</v>
      </c>
      <c r="Z270" s="65"/>
      <c r="AA270" s="78">
        <f t="shared" si="87"/>
        <v>0</v>
      </c>
      <c r="AB270" s="45"/>
      <c r="AC270" s="79">
        <f t="shared" si="88"/>
        <v>0</v>
      </c>
      <c r="AD270" s="65"/>
      <c r="AE270" s="78">
        <f t="shared" si="89"/>
        <v>0</v>
      </c>
      <c r="AF270" s="45"/>
      <c r="AG270" s="79">
        <f t="shared" si="90"/>
        <v>0</v>
      </c>
      <c r="AH270" s="2"/>
      <c r="AI270" s="2"/>
      <c r="AJ270" s="2"/>
      <c r="AK270" s="2"/>
      <c r="AL270" s="2"/>
    </row>
    <row r="271" spans="1:38" ht="16.5" customHeight="1" outlineLevel="1">
      <c r="A271" s="12">
        <v>2104128</v>
      </c>
      <c r="B271" s="24" t="s">
        <v>223</v>
      </c>
      <c r="C271" s="14">
        <v>651830</v>
      </c>
      <c r="D271" s="45">
        <v>0</v>
      </c>
      <c r="E271" s="46">
        <f t="shared" si="76"/>
        <v>0</v>
      </c>
      <c r="F271" s="46">
        <f t="shared" si="77"/>
        <v>0</v>
      </c>
      <c r="G271" s="46">
        <f t="shared" si="78"/>
        <v>0</v>
      </c>
      <c r="H271" s="53" t="e">
        <f t="shared" si="74"/>
        <v>#DIV/0!</v>
      </c>
      <c r="I271" s="54" t="e">
        <f t="shared" si="75"/>
        <v>#DIV/0!</v>
      </c>
      <c r="J271" s="65"/>
      <c r="K271" s="78">
        <f t="shared" si="79"/>
        <v>0</v>
      </c>
      <c r="L271" s="45"/>
      <c r="M271" s="79">
        <f t="shared" si="80"/>
        <v>0</v>
      </c>
      <c r="N271" s="65"/>
      <c r="O271" s="78">
        <f t="shared" si="81"/>
        <v>0</v>
      </c>
      <c r="P271" s="45"/>
      <c r="Q271" s="79">
        <f t="shared" si="82"/>
        <v>0</v>
      </c>
      <c r="R271" s="65"/>
      <c r="S271" s="78">
        <f t="shared" si="83"/>
        <v>0</v>
      </c>
      <c r="T271" s="45"/>
      <c r="U271" s="79">
        <f t="shared" si="84"/>
        <v>0</v>
      </c>
      <c r="V271" s="65"/>
      <c r="W271" s="78">
        <f t="shared" si="85"/>
        <v>0</v>
      </c>
      <c r="X271" s="45"/>
      <c r="Y271" s="79">
        <f t="shared" si="86"/>
        <v>0</v>
      </c>
      <c r="Z271" s="65"/>
      <c r="AA271" s="78">
        <f t="shared" si="87"/>
        <v>0</v>
      </c>
      <c r="AB271" s="45"/>
      <c r="AC271" s="79">
        <f t="shared" si="88"/>
        <v>0</v>
      </c>
      <c r="AD271" s="65"/>
      <c r="AE271" s="78">
        <f t="shared" si="89"/>
        <v>0</v>
      </c>
      <c r="AF271" s="45"/>
      <c r="AG271" s="79">
        <f t="shared" si="90"/>
        <v>0</v>
      </c>
      <c r="AH271" s="2"/>
      <c r="AI271" s="2"/>
      <c r="AJ271" s="2"/>
      <c r="AK271" s="2"/>
      <c r="AL271" s="2"/>
    </row>
    <row r="272" spans="1:38" ht="16.5" customHeight="1" outlineLevel="1">
      <c r="A272" s="12">
        <v>2104229</v>
      </c>
      <c r="B272" s="24" t="s">
        <v>224</v>
      </c>
      <c r="C272" s="14">
        <v>4094380</v>
      </c>
      <c r="D272" s="45">
        <v>0</v>
      </c>
      <c r="E272" s="46">
        <f t="shared" si="76"/>
        <v>0</v>
      </c>
      <c r="F272" s="46">
        <f t="shared" si="77"/>
        <v>0</v>
      </c>
      <c r="G272" s="46">
        <f t="shared" si="78"/>
        <v>0</v>
      </c>
      <c r="H272" s="53" t="e">
        <f t="shared" si="74"/>
        <v>#DIV/0!</v>
      </c>
      <c r="I272" s="54" t="e">
        <f t="shared" si="75"/>
        <v>#DIV/0!</v>
      </c>
      <c r="J272" s="65"/>
      <c r="K272" s="78">
        <f t="shared" si="79"/>
        <v>0</v>
      </c>
      <c r="L272" s="45"/>
      <c r="M272" s="79">
        <f t="shared" si="80"/>
        <v>0</v>
      </c>
      <c r="N272" s="65"/>
      <c r="O272" s="78">
        <f t="shared" si="81"/>
        <v>0</v>
      </c>
      <c r="P272" s="45"/>
      <c r="Q272" s="79">
        <f t="shared" si="82"/>
        <v>0</v>
      </c>
      <c r="R272" s="65"/>
      <c r="S272" s="78">
        <f t="shared" si="83"/>
        <v>0</v>
      </c>
      <c r="T272" s="45"/>
      <c r="U272" s="79">
        <f t="shared" si="84"/>
        <v>0</v>
      </c>
      <c r="V272" s="65"/>
      <c r="W272" s="78">
        <f t="shared" si="85"/>
        <v>0</v>
      </c>
      <c r="X272" s="45"/>
      <c r="Y272" s="79">
        <f t="shared" si="86"/>
        <v>0</v>
      </c>
      <c r="Z272" s="65"/>
      <c r="AA272" s="78">
        <f t="shared" si="87"/>
        <v>0</v>
      </c>
      <c r="AB272" s="45"/>
      <c r="AC272" s="79">
        <f t="shared" si="88"/>
        <v>0</v>
      </c>
      <c r="AD272" s="65"/>
      <c r="AE272" s="78">
        <f t="shared" si="89"/>
        <v>0</v>
      </c>
      <c r="AF272" s="45"/>
      <c r="AG272" s="79">
        <f t="shared" si="90"/>
        <v>0</v>
      </c>
      <c r="AH272" s="2"/>
      <c r="AI272" s="2"/>
      <c r="AJ272" s="2"/>
      <c r="AK272" s="2"/>
      <c r="AL272" s="2"/>
    </row>
    <row r="273" spans="1:38" ht="16.5" customHeight="1" outlineLevel="1">
      <c r="A273" s="12">
        <v>2104229</v>
      </c>
      <c r="B273" s="27" t="s">
        <v>225</v>
      </c>
      <c r="C273" s="14">
        <v>5727940</v>
      </c>
      <c r="D273" s="45">
        <v>0</v>
      </c>
      <c r="E273" s="46">
        <f t="shared" si="76"/>
        <v>0</v>
      </c>
      <c r="F273" s="46">
        <f t="shared" si="77"/>
        <v>0</v>
      </c>
      <c r="G273" s="46">
        <f t="shared" si="78"/>
        <v>0</v>
      </c>
      <c r="H273" s="53" t="e">
        <f t="shared" si="74"/>
        <v>#DIV/0!</v>
      </c>
      <c r="I273" s="54" t="e">
        <f t="shared" si="75"/>
        <v>#DIV/0!</v>
      </c>
      <c r="J273" s="65"/>
      <c r="K273" s="78">
        <f t="shared" si="79"/>
        <v>0</v>
      </c>
      <c r="L273" s="45"/>
      <c r="M273" s="79">
        <f t="shared" si="80"/>
        <v>0</v>
      </c>
      <c r="N273" s="65"/>
      <c r="O273" s="78">
        <f t="shared" si="81"/>
        <v>0</v>
      </c>
      <c r="P273" s="45"/>
      <c r="Q273" s="79">
        <f t="shared" si="82"/>
        <v>0</v>
      </c>
      <c r="R273" s="65"/>
      <c r="S273" s="78">
        <f t="shared" si="83"/>
        <v>0</v>
      </c>
      <c r="T273" s="45"/>
      <c r="U273" s="79">
        <f t="shared" si="84"/>
        <v>0</v>
      </c>
      <c r="V273" s="65"/>
      <c r="W273" s="78">
        <f t="shared" si="85"/>
        <v>0</v>
      </c>
      <c r="X273" s="45"/>
      <c r="Y273" s="79">
        <f t="shared" si="86"/>
        <v>0</v>
      </c>
      <c r="Z273" s="65"/>
      <c r="AA273" s="78">
        <f t="shared" si="87"/>
        <v>0</v>
      </c>
      <c r="AB273" s="45"/>
      <c r="AC273" s="79">
        <f t="shared" si="88"/>
        <v>0</v>
      </c>
      <c r="AD273" s="65"/>
      <c r="AE273" s="78">
        <f t="shared" si="89"/>
        <v>0</v>
      </c>
      <c r="AF273" s="45"/>
      <c r="AG273" s="79">
        <f t="shared" si="90"/>
        <v>0</v>
      </c>
      <c r="AH273" s="2"/>
      <c r="AI273" s="2"/>
      <c r="AJ273" s="2"/>
      <c r="AK273" s="2"/>
      <c r="AL273" s="2"/>
    </row>
    <row r="274" spans="1:38" ht="16.5" customHeight="1" outlineLevel="1">
      <c r="A274" s="12">
        <v>2104129</v>
      </c>
      <c r="B274" s="27" t="s">
        <v>226</v>
      </c>
      <c r="C274" s="14">
        <v>2397010</v>
      </c>
      <c r="D274" s="45">
        <v>0</v>
      </c>
      <c r="E274" s="46">
        <f t="shared" si="76"/>
        <v>0</v>
      </c>
      <c r="F274" s="46">
        <f t="shared" si="77"/>
        <v>0</v>
      </c>
      <c r="G274" s="46">
        <f t="shared" si="78"/>
        <v>0</v>
      </c>
      <c r="H274" s="53" t="e">
        <f t="shared" si="74"/>
        <v>#DIV/0!</v>
      </c>
      <c r="I274" s="54" t="e">
        <f t="shared" si="75"/>
        <v>#DIV/0!</v>
      </c>
      <c r="J274" s="65"/>
      <c r="K274" s="78">
        <f t="shared" si="79"/>
        <v>0</v>
      </c>
      <c r="L274" s="45"/>
      <c r="M274" s="79">
        <f t="shared" si="80"/>
        <v>0</v>
      </c>
      <c r="N274" s="65"/>
      <c r="O274" s="78">
        <f t="shared" si="81"/>
        <v>0</v>
      </c>
      <c r="P274" s="45"/>
      <c r="Q274" s="79">
        <f t="shared" si="82"/>
        <v>0</v>
      </c>
      <c r="R274" s="65"/>
      <c r="S274" s="78">
        <f t="shared" si="83"/>
        <v>0</v>
      </c>
      <c r="T274" s="45"/>
      <c r="U274" s="79">
        <f t="shared" si="84"/>
        <v>0</v>
      </c>
      <c r="V274" s="65"/>
      <c r="W274" s="78">
        <f t="shared" si="85"/>
        <v>0</v>
      </c>
      <c r="X274" s="45"/>
      <c r="Y274" s="79">
        <f t="shared" si="86"/>
        <v>0</v>
      </c>
      <c r="Z274" s="65"/>
      <c r="AA274" s="78">
        <f t="shared" si="87"/>
        <v>0</v>
      </c>
      <c r="AB274" s="45"/>
      <c r="AC274" s="79">
        <f t="shared" si="88"/>
        <v>0</v>
      </c>
      <c r="AD274" s="65"/>
      <c r="AE274" s="78">
        <f t="shared" si="89"/>
        <v>0</v>
      </c>
      <c r="AF274" s="45"/>
      <c r="AG274" s="79">
        <f t="shared" si="90"/>
        <v>0</v>
      </c>
      <c r="AH274" s="2"/>
      <c r="AI274" s="2"/>
      <c r="AJ274" s="2"/>
      <c r="AK274" s="2"/>
      <c r="AL274" s="2"/>
    </row>
    <row r="275" spans="1:38" ht="16.5" customHeight="1" outlineLevel="1">
      <c r="A275" s="12">
        <v>2104231</v>
      </c>
      <c r="B275" s="24" t="s">
        <v>227</v>
      </c>
      <c r="C275" s="14">
        <v>1118520</v>
      </c>
      <c r="D275" s="45">
        <v>0</v>
      </c>
      <c r="E275" s="46">
        <f t="shared" si="76"/>
        <v>0</v>
      </c>
      <c r="F275" s="46">
        <f t="shared" si="77"/>
        <v>0</v>
      </c>
      <c r="G275" s="46">
        <f t="shared" si="78"/>
        <v>0</v>
      </c>
      <c r="H275" s="53" t="e">
        <f t="shared" si="74"/>
        <v>#DIV/0!</v>
      </c>
      <c r="I275" s="54" t="e">
        <f t="shared" si="75"/>
        <v>#DIV/0!</v>
      </c>
      <c r="J275" s="65"/>
      <c r="K275" s="78">
        <f t="shared" si="79"/>
        <v>0</v>
      </c>
      <c r="L275" s="45"/>
      <c r="M275" s="79">
        <f t="shared" si="80"/>
        <v>0</v>
      </c>
      <c r="N275" s="65"/>
      <c r="O275" s="78">
        <f t="shared" si="81"/>
        <v>0</v>
      </c>
      <c r="P275" s="45"/>
      <c r="Q275" s="79">
        <f t="shared" si="82"/>
        <v>0</v>
      </c>
      <c r="R275" s="65"/>
      <c r="S275" s="78">
        <f t="shared" si="83"/>
        <v>0</v>
      </c>
      <c r="T275" s="45"/>
      <c r="U275" s="79">
        <f t="shared" si="84"/>
        <v>0</v>
      </c>
      <c r="V275" s="65"/>
      <c r="W275" s="78">
        <f t="shared" si="85"/>
        <v>0</v>
      </c>
      <c r="X275" s="45"/>
      <c r="Y275" s="79">
        <f t="shared" si="86"/>
        <v>0</v>
      </c>
      <c r="Z275" s="65"/>
      <c r="AA275" s="78">
        <f t="shared" si="87"/>
        <v>0</v>
      </c>
      <c r="AB275" s="45"/>
      <c r="AC275" s="79">
        <f t="shared" si="88"/>
        <v>0</v>
      </c>
      <c r="AD275" s="65"/>
      <c r="AE275" s="78">
        <f t="shared" si="89"/>
        <v>0</v>
      </c>
      <c r="AF275" s="45"/>
      <c r="AG275" s="79">
        <f t="shared" si="90"/>
        <v>0</v>
      </c>
      <c r="AH275" s="2"/>
      <c r="AI275" s="2"/>
      <c r="AJ275" s="2"/>
      <c r="AK275" s="2"/>
      <c r="AL275" s="2"/>
    </row>
    <row r="276" spans="1:38" ht="16.5" customHeight="1" outlineLevel="1">
      <c r="A276" s="12">
        <v>2104231</v>
      </c>
      <c r="B276" s="24" t="s">
        <v>228</v>
      </c>
      <c r="C276" s="14">
        <v>1118520</v>
      </c>
      <c r="D276" s="45">
        <v>0</v>
      </c>
      <c r="E276" s="46">
        <f t="shared" si="76"/>
        <v>0</v>
      </c>
      <c r="F276" s="46">
        <f t="shared" si="77"/>
        <v>0</v>
      </c>
      <c r="G276" s="46">
        <f t="shared" si="78"/>
        <v>0</v>
      </c>
      <c r="H276" s="53" t="e">
        <f t="shared" si="74"/>
        <v>#DIV/0!</v>
      </c>
      <c r="I276" s="54" t="e">
        <f t="shared" si="75"/>
        <v>#DIV/0!</v>
      </c>
      <c r="J276" s="65"/>
      <c r="K276" s="78">
        <f t="shared" si="79"/>
        <v>0</v>
      </c>
      <c r="L276" s="45"/>
      <c r="M276" s="79">
        <f t="shared" si="80"/>
        <v>0</v>
      </c>
      <c r="N276" s="65"/>
      <c r="O276" s="78">
        <f t="shared" si="81"/>
        <v>0</v>
      </c>
      <c r="P276" s="45"/>
      <c r="Q276" s="79">
        <f t="shared" si="82"/>
        <v>0</v>
      </c>
      <c r="R276" s="65"/>
      <c r="S276" s="78">
        <f t="shared" si="83"/>
        <v>0</v>
      </c>
      <c r="T276" s="45"/>
      <c r="U276" s="79">
        <f t="shared" si="84"/>
        <v>0</v>
      </c>
      <c r="V276" s="65"/>
      <c r="W276" s="78">
        <f t="shared" si="85"/>
        <v>0</v>
      </c>
      <c r="X276" s="45"/>
      <c r="Y276" s="79">
        <f t="shared" si="86"/>
        <v>0</v>
      </c>
      <c r="Z276" s="65"/>
      <c r="AA276" s="78">
        <f t="shared" si="87"/>
        <v>0</v>
      </c>
      <c r="AB276" s="45"/>
      <c r="AC276" s="79">
        <f t="shared" si="88"/>
        <v>0</v>
      </c>
      <c r="AD276" s="65"/>
      <c r="AE276" s="78">
        <f t="shared" si="89"/>
        <v>0</v>
      </c>
      <c r="AF276" s="45"/>
      <c r="AG276" s="79">
        <f t="shared" si="90"/>
        <v>0</v>
      </c>
      <c r="AH276" s="2"/>
      <c r="AI276" s="2"/>
      <c r="AJ276" s="2"/>
      <c r="AK276" s="2"/>
      <c r="AL276" s="2"/>
    </row>
    <row r="277" spans="1:38" ht="16.5" customHeight="1" outlineLevel="1">
      <c r="A277" s="12">
        <v>2104153</v>
      </c>
      <c r="B277" s="24" t="s">
        <v>229</v>
      </c>
      <c r="C277" s="14">
        <v>4319930</v>
      </c>
      <c r="D277" s="45">
        <v>0</v>
      </c>
      <c r="E277" s="46">
        <f t="shared" si="76"/>
        <v>0</v>
      </c>
      <c r="F277" s="46">
        <f t="shared" si="77"/>
        <v>0</v>
      </c>
      <c r="G277" s="46">
        <f t="shared" si="78"/>
        <v>0</v>
      </c>
      <c r="H277" s="53" t="e">
        <f t="shared" si="74"/>
        <v>#DIV/0!</v>
      </c>
      <c r="I277" s="54" t="e">
        <f t="shared" si="75"/>
        <v>#DIV/0!</v>
      </c>
      <c r="J277" s="65"/>
      <c r="K277" s="78">
        <f t="shared" si="79"/>
        <v>0</v>
      </c>
      <c r="L277" s="45"/>
      <c r="M277" s="79">
        <f t="shared" si="80"/>
        <v>0</v>
      </c>
      <c r="N277" s="65"/>
      <c r="O277" s="78">
        <f t="shared" si="81"/>
        <v>0</v>
      </c>
      <c r="P277" s="45"/>
      <c r="Q277" s="79">
        <f t="shared" si="82"/>
        <v>0</v>
      </c>
      <c r="R277" s="65"/>
      <c r="S277" s="78">
        <f t="shared" si="83"/>
        <v>0</v>
      </c>
      <c r="T277" s="45"/>
      <c r="U277" s="79">
        <f t="shared" si="84"/>
        <v>0</v>
      </c>
      <c r="V277" s="65"/>
      <c r="W277" s="78">
        <f t="shared" si="85"/>
        <v>0</v>
      </c>
      <c r="X277" s="45"/>
      <c r="Y277" s="79">
        <f t="shared" si="86"/>
        <v>0</v>
      </c>
      <c r="Z277" s="65"/>
      <c r="AA277" s="78">
        <f t="shared" si="87"/>
        <v>0</v>
      </c>
      <c r="AB277" s="45"/>
      <c r="AC277" s="79">
        <f t="shared" si="88"/>
        <v>0</v>
      </c>
      <c r="AD277" s="65"/>
      <c r="AE277" s="78">
        <f t="shared" si="89"/>
        <v>0</v>
      </c>
      <c r="AF277" s="45"/>
      <c r="AG277" s="79">
        <f t="shared" si="90"/>
        <v>0</v>
      </c>
      <c r="AH277" s="2"/>
      <c r="AI277" s="2"/>
      <c r="AJ277" s="2"/>
      <c r="AK277" s="2"/>
      <c r="AL277" s="2"/>
    </row>
    <row r="278" spans="1:38" ht="16.5" customHeight="1" outlineLevel="1">
      <c r="A278" s="12">
        <v>2104253</v>
      </c>
      <c r="B278" s="24" t="s">
        <v>230</v>
      </c>
      <c r="C278" s="14">
        <v>1807780</v>
      </c>
      <c r="D278" s="45">
        <v>0</v>
      </c>
      <c r="E278" s="46">
        <f t="shared" si="76"/>
        <v>0</v>
      </c>
      <c r="F278" s="46">
        <f t="shared" si="77"/>
        <v>0</v>
      </c>
      <c r="G278" s="46">
        <f t="shared" si="78"/>
        <v>0</v>
      </c>
      <c r="H278" s="53" t="e">
        <f t="shared" si="74"/>
        <v>#DIV/0!</v>
      </c>
      <c r="I278" s="54" t="e">
        <f t="shared" si="75"/>
        <v>#DIV/0!</v>
      </c>
      <c r="J278" s="65"/>
      <c r="K278" s="78">
        <f t="shared" si="79"/>
        <v>0</v>
      </c>
      <c r="L278" s="45"/>
      <c r="M278" s="79">
        <f t="shared" si="80"/>
        <v>0</v>
      </c>
      <c r="N278" s="65"/>
      <c r="O278" s="78">
        <f t="shared" si="81"/>
        <v>0</v>
      </c>
      <c r="P278" s="45"/>
      <c r="Q278" s="79">
        <f t="shared" si="82"/>
        <v>0</v>
      </c>
      <c r="R278" s="65"/>
      <c r="S278" s="78">
        <f t="shared" si="83"/>
        <v>0</v>
      </c>
      <c r="T278" s="45"/>
      <c r="U278" s="79">
        <f t="shared" si="84"/>
        <v>0</v>
      </c>
      <c r="V278" s="65"/>
      <c r="W278" s="78">
        <f t="shared" si="85"/>
        <v>0</v>
      </c>
      <c r="X278" s="45"/>
      <c r="Y278" s="79">
        <f t="shared" si="86"/>
        <v>0</v>
      </c>
      <c r="Z278" s="65"/>
      <c r="AA278" s="78">
        <f t="shared" si="87"/>
        <v>0</v>
      </c>
      <c r="AB278" s="45"/>
      <c r="AC278" s="79">
        <f t="shared" si="88"/>
        <v>0</v>
      </c>
      <c r="AD278" s="65"/>
      <c r="AE278" s="78">
        <f t="shared" si="89"/>
        <v>0</v>
      </c>
      <c r="AF278" s="45"/>
      <c r="AG278" s="79">
        <f t="shared" si="90"/>
        <v>0</v>
      </c>
      <c r="AH278" s="2"/>
      <c r="AI278" s="2"/>
      <c r="AJ278" s="2"/>
      <c r="AK278" s="2"/>
      <c r="AL278" s="2"/>
    </row>
    <row r="279" spans="1:38" ht="16.5" customHeight="1" outlineLevel="1">
      <c r="A279" s="12">
        <v>2104153</v>
      </c>
      <c r="B279" s="24" t="s">
        <v>231</v>
      </c>
      <c r="C279" s="14">
        <v>4319930</v>
      </c>
      <c r="D279" s="45">
        <v>0</v>
      </c>
      <c r="E279" s="46">
        <f t="shared" si="76"/>
        <v>0</v>
      </c>
      <c r="F279" s="46">
        <f t="shared" si="77"/>
        <v>0</v>
      </c>
      <c r="G279" s="46">
        <f t="shared" si="78"/>
        <v>0</v>
      </c>
      <c r="H279" s="53" t="e">
        <f t="shared" si="74"/>
        <v>#DIV/0!</v>
      </c>
      <c r="I279" s="54" t="e">
        <f t="shared" si="75"/>
        <v>#DIV/0!</v>
      </c>
      <c r="J279" s="65"/>
      <c r="K279" s="78">
        <f t="shared" si="79"/>
        <v>0</v>
      </c>
      <c r="L279" s="45"/>
      <c r="M279" s="79">
        <f t="shared" si="80"/>
        <v>0</v>
      </c>
      <c r="N279" s="65"/>
      <c r="O279" s="78">
        <f t="shared" si="81"/>
        <v>0</v>
      </c>
      <c r="P279" s="45"/>
      <c r="Q279" s="79">
        <f t="shared" si="82"/>
        <v>0</v>
      </c>
      <c r="R279" s="65"/>
      <c r="S279" s="78">
        <f t="shared" si="83"/>
        <v>0</v>
      </c>
      <c r="T279" s="45"/>
      <c r="U279" s="79">
        <f t="shared" si="84"/>
        <v>0</v>
      </c>
      <c r="V279" s="65"/>
      <c r="W279" s="78">
        <f t="shared" si="85"/>
        <v>0</v>
      </c>
      <c r="X279" s="45"/>
      <c r="Y279" s="79">
        <f t="shared" si="86"/>
        <v>0</v>
      </c>
      <c r="Z279" s="65"/>
      <c r="AA279" s="78">
        <f t="shared" si="87"/>
        <v>0</v>
      </c>
      <c r="AB279" s="45"/>
      <c r="AC279" s="79">
        <f t="shared" si="88"/>
        <v>0</v>
      </c>
      <c r="AD279" s="65"/>
      <c r="AE279" s="78">
        <f t="shared" si="89"/>
        <v>0</v>
      </c>
      <c r="AF279" s="45"/>
      <c r="AG279" s="79">
        <f t="shared" si="90"/>
        <v>0</v>
      </c>
      <c r="AH279" s="2"/>
      <c r="AI279" s="2"/>
      <c r="AJ279" s="2"/>
      <c r="AK279" s="2"/>
      <c r="AL279" s="2"/>
    </row>
    <row r="280" spans="1:38" ht="16.5" customHeight="1" outlineLevel="1">
      <c r="A280" s="12">
        <v>2104253</v>
      </c>
      <c r="B280" s="24" t="s">
        <v>232</v>
      </c>
      <c r="C280" s="14">
        <v>1807780</v>
      </c>
      <c r="D280" s="45">
        <v>0</v>
      </c>
      <c r="E280" s="46">
        <f t="shared" si="76"/>
        <v>0</v>
      </c>
      <c r="F280" s="46">
        <f t="shared" si="77"/>
        <v>0</v>
      </c>
      <c r="G280" s="46">
        <f t="shared" si="78"/>
        <v>0</v>
      </c>
      <c r="H280" s="53" t="e">
        <f t="shared" si="74"/>
        <v>#DIV/0!</v>
      </c>
      <c r="I280" s="54" t="e">
        <f t="shared" si="75"/>
        <v>#DIV/0!</v>
      </c>
      <c r="J280" s="65"/>
      <c r="K280" s="78">
        <f t="shared" si="79"/>
        <v>0</v>
      </c>
      <c r="L280" s="45"/>
      <c r="M280" s="79">
        <f t="shared" si="80"/>
        <v>0</v>
      </c>
      <c r="N280" s="65"/>
      <c r="O280" s="78">
        <f t="shared" si="81"/>
        <v>0</v>
      </c>
      <c r="P280" s="45"/>
      <c r="Q280" s="79">
        <f t="shared" si="82"/>
        <v>0</v>
      </c>
      <c r="R280" s="65"/>
      <c r="S280" s="78">
        <f t="shared" si="83"/>
        <v>0</v>
      </c>
      <c r="T280" s="45"/>
      <c r="U280" s="79">
        <f t="shared" si="84"/>
        <v>0</v>
      </c>
      <c r="V280" s="65"/>
      <c r="W280" s="78">
        <f t="shared" si="85"/>
        <v>0</v>
      </c>
      <c r="X280" s="45"/>
      <c r="Y280" s="79">
        <f t="shared" si="86"/>
        <v>0</v>
      </c>
      <c r="Z280" s="65"/>
      <c r="AA280" s="78">
        <f t="shared" si="87"/>
        <v>0</v>
      </c>
      <c r="AB280" s="45"/>
      <c r="AC280" s="79">
        <f t="shared" si="88"/>
        <v>0</v>
      </c>
      <c r="AD280" s="65"/>
      <c r="AE280" s="78">
        <f t="shared" si="89"/>
        <v>0</v>
      </c>
      <c r="AF280" s="45"/>
      <c r="AG280" s="79">
        <f t="shared" si="90"/>
        <v>0</v>
      </c>
      <c r="AH280" s="2"/>
      <c r="AI280" s="2"/>
      <c r="AJ280" s="2"/>
      <c r="AK280" s="2"/>
      <c r="AL280" s="2"/>
    </row>
    <row r="281" spans="1:38" ht="16.5" customHeight="1">
      <c r="A281" s="12">
        <v>1103066</v>
      </c>
      <c r="B281" s="27" t="s">
        <v>233</v>
      </c>
      <c r="C281" s="14">
        <v>316480</v>
      </c>
      <c r="D281" s="45"/>
      <c r="E281" s="46">
        <f t="shared" si="76"/>
        <v>0</v>
      </c>
      <c r="F281" s="46">
        <f t="shared" si="77"/>
        <v>0</v>
      </c>
      <c r="G281" s="46">
        <f t="shared" si="78"/>
        <v>0</v>
      </c>
      <c r="H281" s="53" t="e">
        <f t="shared" si="74"/>
        <v>#DIV/0!</v>
      </c>
      <c r="I281" s="54" t="e">
        <f t="shared" si="75"/>
        <v>#DIV/0!</v>
      </c>
      <c r="J281" s="65"/>
      <c r="K281" s="78">
        <f t="shared" si="79"/>
        <v>0</v>
      </c>
      <c r="L281" s="45"/>
      <c r="M281" s="79">
        <f t="shared" si="80"/>
        <v>0</v>
      </c>
      <c r="N281" s="65"/>
      <c r="O281" s="78">
        <f t="shared" si="81"/>
        <v>0</v>
      </c>
      <c r="P281" s="45"/>
      <c r="Q281" s="79">
        <f t="shared" si="82"/>
        <v>0</v>
      </c>
      <c r="R281" s="65"/>
      <c r="S281" s="78">
        <f t="shared" si="83"/>
        <v>0</v>
      </c>
      <c r="T281" s="45"/>
      <c r="U281" s="79">
        <f t="shared" si="84"/>
        <v>0</v>
      </c>
      <c r="V281" s="65"/>
      <c r="W281" s="78">
        <f t="shared" si="85"/>
        <v>0</v>
      </c>
      <c r="X281" s="45"/>
      <c r="Y281" s="79">
        <f t="shared" si="86"/>
        <v>0</v>
      </c>
      <c r="Z281" s="65"/>
      <c r="AA281" s="78">
        <f t="shared" si="87"/>
        <v>0</v>
      </c>
      <c r="AB281" s="45"/>
      <c r="AC281" s="79">
        <f t="shared" si="88"/>
        <v>0</v>
      </c>
      <c r="AD281" s="65"/>
      <c r="AE281" s="78">
        <f t="shared" si="89"/>
        <v>0</v>
      </c>
      <c r="AF281" s="45"/>
      <c r="AG281" s="79">
        <f t="shared" si="90"/>
        <v>0</v>
      </c>
      <c r="AH281" s="2"/>
      <c r="AI281" s="2"/>
      <c r="AJ281" s="2"/>
      <c r="AK281" s="2"/>
      <c r="AL281" s="2"/>
    </row>
    <row r="282" spans="1:38" ht="16.5" customHeight="1" outlineLevel="1">
      <c r="A282" s="12">
        <v>2104011</v>
      </c>
      <c r="B282" s="24" t="s">
        <v>234</v>
      </c>
      <c r="C282" s="14">
        <v>625360</v>
      </c>
      <c r="D282" s="45">
        <v>0</v>
      </c>
      <c r="E282" s="46">
        <f t="shared" si="76"/>
        <v>0</v>
      </c>
      <c r="F282" s="46">
        <f t="shared" si="77"/>
        <v>0</v>
      </c>
      <c r="G282" s="46">
        <f t="shared" si="78"/>
        <v>0</v>
      </c>
      <c r="H282" s="53" t="e">
        <f t="shared" si="74"/>
        <v>#DIV/0!</v>
      </c>
      <c r="I282" s="54" t="e">
        <f t="shared" si="75"/>
        <v>#DIV/0!</v>
      </c>
      <c r="J282" s="65"/>
      <c r="K282" s="78">
        <f t="shared" si="79"/>
        <v>0</v>
      </c>
      <c r="L282" s="45"/>
      <c r="M282" s="79">
        <f t="shared" si="80"/>
        <v>0</v>
      </c>
      <c r="N282" s="65"/>
      <c r="O282" s="78">
        <f t="shared" si="81"/>
        <v>0</v>
      </c>
      <c r="P282" s="45"/>
      <c r="Q282" s="79">
        <f t="shared" si="82"/>
        <v>0</v>
      </c>
      <c r="R282" s="65"/>
      <c r="S282" s="78">
        <f t="shared" si="83"/>
        <v>0</v>
      </c>
      <c r="T282" s="45"/>
      <c r="U282" s="79">
        <f t="shared" si="84"/>
        <v>0</v>
      </c>
      <c r="V282" s="65"/>
      <c r="W282" s="78">
        <f t="shared" si="85"/>
        <v>0</v>
      </c>
      <c r="X282" s="45"/>
      <c r="Y282" s="79">
        <f t="shared" si="86"/>
        <v>0</v>
      </c>
      <c r="Z282" s="65"/>
      <c r="AA282" s="78">
        <f t="shared" si="87"/>
        <v>0</v>
      </c>
      <c r="AB282" s="45"/>
      <c r="AC282" s="79">
        <f t="shared" si="88"/>
        <v>0</v>
      </c>
      <c r="AD282" s="65"/>
      <c r="AE282" s="78">
        <f t="shared" si="89"/>
        <v>0</v>
      </c>
      <c r="AF282" s="45"/>
      <c r="AG282" s="79">
        <f t="shared" si="90"/>
        <v>0</v>
      </c>
      <c r="AH282" s="2"/>
      <c r="AI282" s="2"/>
      <c r="AJ282" s="2"/>
      <c r="AK282" s="2"/>
      <c r="AL282" s="2"/>
    </row>
    <row r="283" spans="1:38" ht="25.5" customHeight="1" outlineLevel="1">
      <c r="A283" s="12" t="s">
        <v>944</v>
      </c>
      <c r="B283" s="27" t="s">
        <v>235</v>
      </c>
      <c r="C283" s="14">
        <v>1251020</v>
      </c>
      <c r="D283" s="45">
        <v>0</v>
      </c>
      <c r="E283" s="46">
        <f t="shared" si="76"/>
        <v>0</v>
      </c>
      <c r="F283" s="46">
        <f t="shared" si="77"/>
        <v>0</v>
      </c>
      <c r="G283" s="46">
        <f t="shared" si="78"/>
        <v>0</v>
      </c>
      <c r="H283" s="53" t="e">
        <f t="shared" si="74"/>
        <v>#DIV/0!</v>
      </c>
      <c r="I283" s="54" t="e">
        <f t="shared" si="75"/>
        <v>#DIV/0!</v>
      </c>
      <c r="J283" s="65"/>
      <c r="K283" s="78">
        <f t="shared" si="79"/>
        <v>0</v>
      </c>
      <c r="L283" s="45"/>
      <c r="M283" s="79">
        <f t="shared" si="80"/>
        <v>0</v>
      </c>
      <c r="N283" s="65"/>
      <c r="O283" s="78">
        <f t="shared" si="81"/>
        <v>0</v>
      </c>
      <c r="P283" s="45"/>
      <c r="Q283" s="79">
        <f t="shared" si="82"/>
        <v>0</v>
      </c>
      <c r="R283" s="65"/>
      <c r="S283" s="78">
        <f t="shared" si="83"/>
        <v>0</v>
      </c>
      <c r="T283" s="45"/>
      <c r="U283" s="79">
        <f t="shared" si="84"/>
        <v>0</v>
      </c>
      <c r="V283" s="65"/>
      <c r="W283" s="78">
        <f t="shared" si="85"/>
        <v>0</v>
      </c>
      <c r="X283" s="45"/>
      <c r="Y283" s="79">
        <f t="shared" si="86"/>
        <v>0</v>
      </c>
      <c r="Z283" s="65"/>
      <c r="AA283" s="78">
        <f t="shared" si="87"/>
        <v>0</v>
      </c>
      <c r="AB283" s="45"/>
      <c r="AC283" s="79">
        <f t="shared" si="88"/>
        <v>0</v>
      </c>
      <c r="AD283" s="65"/>
      <c r="AE283" s="78">
        <f t="shared" si="89"/>
        <v>0</v>
      </c>
      <c r="AF283" s="45"/>
      <c r="AG283" s="79">
        <f t="shared" si="90"/>
        <v>0</v>
      </c>
      <c r="AH283" s="2"/>
      <c r="AI283" s="2"/>
      <c r="AJ283" s="2"/>
      <c r="AK283" s="2"/>
      <c r="AL283" s="2"/>
    </row>
    <row r="284" spans="1:38" ht="16.5" customHeight="1" outlineLevel="1">
      <c r="A284" s="12">
        <v>2104167</v>
      </c>
      <c r="B284" s="27" t="s">
        <v>236</v>
      </c>
      <c r="C284" s="14">
        <v>1142590</v>
      </c>
      <c r="D284" s="45">
        <v>0</v>
      </c>
      <c r="E284" s="46">
        <f t="shared" si="76"/>
        <v>0</v>
      </c>
      <c r="F284" s="46">
        <f t="shared" si="77"/>
        <v>0</v>
      </c>
      <c r="G284" s="46">
        <f t="shared" si="78"/>
        <v>0</v>
      </c>
      <c r="H284" s="53" t="e">
        <f t="shared" si="74"/>
        <v>#DIV/0!</v>
      </c>
      <c r="I284" s="54" t="e">
        <f t="shared" si="75"/>
        <v>#DIV/0!</v>
      </c>
      <c r="J284" s="65"/>
      <c r="K284" s="78">
        <f t="shared" si="79"/>
        <v>0</v>
      </c>
      <c r="L284" s="45"/>
      <c r="M284" s="79">
        <f t="shared" si="80"/>
        <v>0</v>
      </c>
      <c r="N284" s="65"/>
      <c r="O284" s="78">
        <f t="shared" si="81"/>
        <v>0</v>
      </c>
      <c r="P284" s="45"/>
      <c r="Q284" s="79">
        <f t="shared" si="82"/>
        <v>0</v>
      </c>
      <c r="R284" s="65"/>
      <c r="S284" s="78">
        <f t="shared" si="83"/>
        <v>0</v>
      </c>
      <c r="T284" s="45"/>
      <c r="U284" s="79">
        <f t="shared" si="84"/>
        <v>0</v>
      </c>
      <c r="V284" s="65"/>
      <c r="W284" s="78">
        <f t="shared" si="85"/>
        <v>0</v>
      </c>
      <c r="X284" s="45"/>
      <c r="Y284" s="79">
        <f t="shared" si="86"/>
        <v>0</v>
      </c>
      <c r="Z284" s="65"/>
      <c r="AA284" s="78">
        <f t="shared" si="87"/>
        <v>0</v>
      </c>
      <c r="AB284" s="45"/>
      <c r="AC284" s="79">
        <f t="shared" si="88"/>
        <v>0</v>
      </c>
      <c r="AD284" s="65"/>
      <c r="AE284" s="78">
        <f t="shared" si="89"/>
        <v>0</v>
      </c>
      <c r="AF284" s="45"/>
      <c r="AG284" s="79">
        <f t="shared" si="90"/>
        <v>0</v>
      </c>
      <c r="AH284" s="2"/>
      <c r="AI284" s="2"/>
      <c r="AJ284" s="2"/>
      <c r="AK284" s="2"/>
      <c r="AL284" s="2"/>
    </row>
    <row r="285" spans="1:38" ht="16.5" customHeight="1" outlineLevel="1">
      <c r="A285" s="12">
        <v>2104073</v>
      </c>
      <c r="B285" s="27" t="s">
        <v>237</v>
      </c>
      <c r="C285" s="14">
        <v>685680</v>
      </c>
      <c r="D285" s="45">
        <v>0</v>
      </c>
      <c r="E285" s="46">
        <f t="shared" si="76"/>
        <v>0</v>
      </c>
      <c r="F285" s="46">
        <f t="shared" si="77"/>
        <v>0</v>
      </c>
      <c r="G285" s="46">
        <f t="shared" si="78"/>
        <v>0</v>
      </c>
      <c r="H285" s="53" t="e">
        <f t="shared" si="74"/>
        <v>#DIV/0!</v>
      </c>
      <c r="I285" s="54" t="e">
        <f t="shared" si="75"/>
        <v>#DIV/0!</v>
      </c>
      <c r="J285" s="65"/>
      <c r="K285" s="78">
        <f t="shared" si="79"/>
        <v>0</v>
      </c>
      <c r="L285" s="45"/>
      <c r="M285" s="79">
        <f t="shared" si="80"/>
        <v>0</v>
      </c>
      <c r="N285" s="65"/>
      <c r="O285" s="78">
        <f t="shared" si="81"/>
        <v>0</v>
      </c>
      <c r="P285" s="45"/>
      <c r="Q285" s="79">
        <f t="shared" si="82"/>
        <v>0</v>
      </c>
      <c r="R285" s="65"/>
      <c r="S285" s="78">
        <f t="shared" si="83"/>
        <v>0</v>
      </c>
      <c r="T285" s="45"/>
      <c r="U285" s="79">
        <f t="shared" si="84"/>
        <v>0</v>
      </c>
      <c r="V285" s="65"/>
      <c r="W285" s="78">
        <f t="shared" si="85"/>
        <v>0</v>
      </c>
      <c r="X285" s="45"/>
      <c r="Y285" s="79">
        <f t="shared" si="86"/>
        <v>0</v>
      </c>
      <c r="Z285" s="65"/>
      <c r="AA285" s="78">
        <f t="shared" si="87"/>
        <v>0</v>
      </c>
      <c r="AB285" s="45"/>
      <c r="AC285" s="79">
        <f t="shared" si="88"/>
        <v>0</v>
      </c>
      <c r="AD285" s="65"/>
      <c r="AE285" s="78">
        <f t="shared" si="89"/>
        <v>0</v>
      </c>
      <c r="AF285" s="45"/>
      <c r="AG285" s="79">
        <f t="shared" si="90"/>
        <v>0</v>
      </c>
      <c r="AH285" s="2"/>
      <c r="AI285" s="2"/>
      <c r="AJ285" s="2"/>
      <c r="AK285" s="2"/>
      <c r="AL285" s="2"/>
    </row>
    <row r="286" spans="1:38" ht="16.5" customHeight="1" outlineLevel="1">
      <c r="A286" s="12">
        <v>2104055</v>
      </c>
      <c r="B286" s="27" t="s">
        <v>238</v>
      </c>
      <c r="C286" s="14">
        <v>816130</v>
      </c>
      <c r="D286" s="45">
        <v>0</v>
      </c>
      <c r="E286" s="46">
        <f t="shared" si="76"/>
        <v>0</v>
      </c>
      <c r="F286" s="46">
        <f t="shared" si="77"/>
        <v>0</v>
      </c>
      <c r="G286" s="46">
        <f t="shared" si="78"/>
        <v>0</v>
      </c>
      <c r="H286" s="53" t="e">
        <f t="shared" si="74"/>
        <v>#DIV/0!</v>
      </c>
      <c r="I286" s="54" t="e">
        <f t="shared" si="75"/>
        <v>#DIV/0!</v>
      </c>
      <c r="J286" s="65"/>
      <c r="K286" s="78">
        <f t="shared" si="79"/>
        <v>0</v>
      </c>
      <c r="L286" s="45"/>
      <c r="M286" s="79">
        <f t="shared" si="80"/>
        <v>0</v>
      </c>
      <c r="N286" s="65"/>
      <c r="O286" s="78">
        <f t="shared" si="81"/>
        <v>0</v>
      </c>
      <c r="P286" s="45"/>
      <c r="Q286" s="79">
        <f t="shared" si="82"/>
        <v>0</v>
      </c>
      <c r="R286" s="65"/>
      <c r="S286" s="78">
        <f t="shared" si="83"/>
        <v>0</v>
      </c>
      <c r="T286" s="45"/>
      <c r="U286" s="79">
        <f t="shared" si="84"/>
        <v>0</v>
      </c>
      <c r="V286" s="65"/>
      <c r="W286" s="78">
        <f t="shared" si="85"/>
        <v>0</v>
      </c>
      <c r="X286" s="45"/>
      <c r="Y286" s="79">
        <f t="shared" si="86"/>
        <v>0</v>
      </c>
      <c r="Z286" s="65"/>
      <c r="AA286" s="78">
        <f t="shared" si="87"/>
        <v>0</v>
      </c>
      <c r="AB286" s="45"/>
      <c r="AC286" s="79">
        <f t="shared" si="88"/>
        <v>0</v>
      </c>
      <c r="AD286" s="65"/>
      <c r="AE286" s="78">
        <f t="shared" si="89"/>
        <v>0</v>
      </c>
      <c r="AF286" s="45"/>
      <c r="AG286" s="79">
        <f t="shared" si="90"/>
        <v>0</v>
      </c>
      <c r="AH286" s="2"/>
      <c r="AI286" s="2"/>
      <c r="AJ286" s="2"/>
      <c r="AK286" s="2"/>
      <c r="AL286" s="2"/>
    </row>
    <row r="287" spans="1:38" ht="16.5" customHeight="1" outlineLevel="1">
      <c r="A287" s="12">
        <v>2104042</v>
      </c>
      <c r="B287" s="27" t="s">
        <v>239</v>
      </c>
      <c r="C287" s="14">
        <v>2489770</v>
      </c>
      <c r="D287" s="45">
        <v>0</v>
      </c>
      <c r="E287" s="46">
        <f t="shared" si="76"/>
        <v>0</v>
      </c>
      <c r="F287" s="46">
        <f t="shared" si="77"/>
        <v>0</v>
      </c>
      <c r="G287" s="46">
        <f t="shared" si="78"/>
        <v>0</v>
      </c>
      <c r="H287" s="53" t="e">
        <f t="shared" si="74"/>
        <v>#DIV/0!</v>
      </c>
      <c r="I287" s="54" t="e">
        <f t="shared" si="75"/>
        <v>#DIV/0!</v>
      </c>
      <c r="J287" s="65"/>
      <c r="K287" s="78">
        <f t="shared" si="79"/>
        <v>0</v>
      </c>
      <c r="L287" s="45"/>
      <c r="M287" s="79">
        <f t="shared" si="80"/>
        <v>0</v>
      </c>
      <c r="N287" s="65"/>
      <c r="O287" s="78">
        <f t="shared" si="81"/>
        <v>0</v>
      </c>
      <c r="P287" s="45"/>
      <c r="Q287" s="79">
        <f t="shared" si="82"/>
        <v>0</v>
      </c>
      <c r="R287" s="65"/>
      <c r="S287" s="78">
        <f t="shared" si="83"/>
        <v>0</v>
      </c>
      <c r="T287" s="45"/>
      <c r="U287" s="79">
        <f t="shared" si="84"/>
        <v>0</v>
      </c>
      <c r="V287" s="65"/>
      <c r="W287" s="78">
        <f t="shared" si="85"/>
        <v>0</v>
      </c>
      <c r="X287" s="45"/>
      <c r="Y287" s="79">
        <f t="shared" si="86"/>
        <v>0</v>
      </c>
      <c r="Z287" s="65"/>
      <c r="AA287" s="78">
        <f t="shared" si="87"/>
        <v>0</v>
      </c>
      <c r="AB287" s="45"/>
      <c r="AC287" s="79">
        <f t="shared" si="88"/>
        <v>0</v>
      </c>
      <c r="AD287" s="65"/>
      <c r="AE287" s="78">
        <f t="shared" si="89"/>
        <v>0</v>
      </c>
      <c r="AF287" s="45"/>
      <c r="AG287" s="79">
        <f t="shared" si="90"/>
        <v>0</v>
      </c>
      <c r="AH287" s="2"/>
      <c r="AI287" s="2"/>
      <c r="AJ287" s="2"/>
      <c r="AK287" s="2"/>
      <c r="AL287" s="2"/>
    </row>
    <row r="288" spans="1:38" ht="16.5" customHeight="1" outlineLevel="1">
      <c r="A288" s="12">
        <v>2104051</v>
      </c>
      <c r="B288" s="27" t="s">
        <v>240</v>
      </c>
      <c r="C288" s="14">
        <v>1304360</v>
      </c>
      <c r="D288" s="45">
        <v>0</v>
      </c>
      <c r="E288" s="46">
        <f t="shared" si="76"/>
        <v>0</v>
      </c>
      <c r="F288" s="46">
        <f t="shared" si="77"/>
        <v>0</v>
      </c>
      <c r="G288" s="46">
        <f t="shared" si="78"/>
        <v>0</v>
      </c>
      <c r="H288" s="53" t="e">
        <f t="shared" si="74"/>
        <v>#DIV/0!</v>
      </c>
      <c r="I288" s="54" t="e">
        <f t="shared" si="75"/>
        <v>#DIV/0!</v>
      </c>
      <c r="J288" s="65"/>
      <c r="K288" s="78">
        <f t="shared" si="79"/>
        <v>0</v>
      </c>
      <c r="L288" s="45"/>
      <c r="M288" s="79">
        <f t="shared" si="80"/>
        <v>0</v>
      </c>
      <c r="N288" s="65"/>
      <c r="O288" s="78">
        <f t="shared" si="81"/>
        <v>0</v>
      </c>
      <c r="P288" s="45"/>
      <c r="Q288" s="79">
        <f t="shared" si="82"/>
        <v>0</v>
      </c>
      <c r="R288" s="65"/>
      <c r="S288" s="78">
        <f t="shared" si="83"/>
        <v>0</v>
      </c>
      <c r="T288" s="45"/>
      <c r="U288" s="79">
        <f t="shared" si="84"/>
        <v>0</v>
      </c>
      <c r="V288" s="65"/>
      <c r="W288" s="78">
        <f t="shared" si="85"/>
        <v>0</v>
      </c>
      <c r="X288" s="45"/>
      <c r="Y288" s="79">
        <f t="shared" si="86"/>
        <v>0</v>
      </c>
      <c r="Z288" s="65"/>
      <c r="AA288" s="78">
        <f t="shared" si="87"/>
        <v>0</v>
      </c>
      <c r="AB288" s="45"/>
      <c r="AC288" s="79">
        <f t="shared" si="88"/>
        <v>0</v>
      </c>
      <c r="AD288" s="65"/>
      <c r="AE288" s="78">
        <f t="shared" si="89"/>
        <v>0</v>
      </c>
      <c r="AF288" s="45"/>
      <c r="AG288" s="79">
        <f t="shared" si="90"/>
        <v>0</v>
      </c>
      <c r="AH288" s="2"/>
      <c r="AI288" s="2"/>
      <c r="AJ288" s="2"/>
      <c r="AK288" s="2"/>
      <c r="AL288" s="2"/>
    </row>
    <row r="289" spans="1:38" ht="16.5" customHeight="1" outlineLevel="1">
      <c r="A289" s="12">
        <v>2104048</v>
      </c>
      <c r="B289" s="27" t="s">
        <v>241</v>
      </c>
      <c r="C289" s="14">
        <v>1601950</v>
      </c>
      <c r="D289" s="45">
        <v>0</v>
      </c>
      <c r="E289" s="46">
        <f t="shared" si="76"/>
        <v>0</v>
      </c>
      <c r="F289" s="46">
        <f t="shared" si="77"/>
        <v>0</v>
      </c>
      <c r="G289" s="46">
        <f t="shared" si="78"/>
        <v>0</v>
      </c>
      <c r="H289" s="53" t="e">
        <f t="shared" si="74"/>
        <v>#DIV/0!</v>
      </c>
      <c r="I289" s="54" t="e">
        <f t="shared" si="75"/>
        <v>#DIV/0!</v>
      </c>
      <c r="J289" s="65"/>
      <c r="K289" s="78">
        <f t="shared" si="79"/>
        <v>0</v>
      </c>
      <c r="L289" s="45"/>
      <c r="M289" s="79">
        <f t="shared" si="80"/>
        <v>0</v>
      </c>
      <c r="N289" s="65"/>
      <c r="O289" s="78">
        <f t="shared" si="81"/>
        <v>0</v>
      </c>
      <c r="P289" s="45"/>
      <c r="Q289" s="79">
        <f t="shared" si="82"/>
        <v>0</v>
      </c>
      <c r="R289" s="65"/>
      <c r="S289" s="78">
        <f t="shared" si="83"/>
        <v>0</v>
      </c>
      <c r="T289" s="45"/>
      <c r="U289" s="79">
        <f t="shared" si="84"/>
        <v>0</v>
      </c>
      <c r="V289" s="65"/>
      <c r="W289" s="78">
        <f t="shared" si="85"/>
        <v>0</v>
      </c>
      <c r="X289" s="45"/>
      <c r="Y289" s="79">
        <f t="shared" si="86"/>
        <v>0</v>
      </c>
      <c r="Z289" s="65"/>
      <c r="AA289" s="78">
        <f t="shared" si="87"/>
        <v>0</v>
      </c>
      <c r="AB289" s="45"/>
      <c r="AC289" s="79">
        <f t="shared" si="88"/>
        <v>0</v>
      </c>
      <c r="AD289" s="65"/>
      <c r="AE289" s="78">
        <f t="shared" si="89"/>
        <v>0</v>
      </c>
      <c r="AF289" s="45"/>
      <c r="AG289" s="79">
        <f t="shared" si="90"/>
        <v>0</v>
      </c>
      <c r="AH289" s="2"/>
      <c r="AI289" s="2"/>
      <c r="AJ289" s="2"/>
      <c r="AK289" s="2"/>
      <c r="AL289" s="2"/>
    </row>
    <row r="290" spans="1:38" ht="16.5" customHeight="1" outlineLevel="1">
      <c r="A290" s="12">
        <v>2104159</v>
      </c>
      <c r="B290" s="27" t="s">
        <v>242</v>
      </c>
      <c r="C290" s="14">
        <v>835970</v>
      </c>
      <c r="D290" s="45">
        <v>0</v>
      </c>
      <c r="E290" s="46">
        <f t="shared" si="76"/>
        <v>0</v>
      </c>
      <c r="F290" s="46">
        <f t="shared" si="77"/>
        <v>0</v>
      </c>
      <c r="G290" s="46">
        <f t="shared" si="78"/>
        <v>0</v>
      </c>
      <c r="H290" s="53" t="e">
        <f t="shared" si="74"/>
        <v>#DIV/0!</v>
      </c>
      <c r="I290" s="54" t="e">
        <f t="shared" si="75"/>
        <v>#DIV/0!</v>
      </c>
      <c r="J290" s="65"/>
      <c r="K290" s="78">
        <f t="shared" si="79"/>
        <v>0</v>
      </c>
      <c r="L290" s="45"/>
      <c r="M290" s="79">
        <f t="shared" si="80"/>
        <v>0</v>
      </c>
      <c r="N290" s="65"/>
      <c r="O290" s="78">
        <f t="shared" si="81"/>
        <v>0</v>
      </c>
      <c r="P290" s="45"/>
      <c r="Q290" s="79">
        <f t="shared" si="82"/>
        <v>0</v>
      </c>
      <c r="R290" s="65"/>
      <c r="S290" s="78">
        <f t="shared" si="83"/>
        <v>0</v>
      </c>
      <c r="T290" s="45"/>
      <c r="U290" s="79">
        <f t="shared" si="84"/>
        <v>0</v>
      </c>
      <c r="V290" s="65"/>
      <c r="W290" s="78">
        <f t="shared" si="85"/>
        <v>0</v>
      </c>
      <c r="X290" s="45"/>
      <c r="Y290" s="79">
        <f t="shared" si="86"/>
        <v>0</v>
      </c>
      <c r="Z290" s="65"/>
      <c r="AA290" s="78">
        <f t="shared" si="87"/>
        <v>0</v>
      </c>
      <c r="AB290" s="45"/>
      <c r="AC290" s="79">
        <f t="shared" si="88"/>
        <v>0</v>
      </c>
      <c r="AD290" s="65"/>
      <c r="AE290" s="78">
        <f t="shared" si="89"/>
        <v>0</v>
      </c>
      <c r="AF290" s="45"/>
      <c r="AG290" s="79">
        <f t="shared" si="90"/>
        <v>0</v>
      </c>
      <c r="AH290" s="2"/>
      <c r="AI290" s="2"/>
      <c r="AJ290" s="2"/>
      <c r="AK290" s="2"/>
      <c r="AL290" s="2"/>
    </row>
    <row r="291" spans="1:38" ht="16.5" customHeight="1" outlineLevel="1">
      <c r="A291" s="12">
        <v>2104162</v>
      </c>
      <c r="B291" s="24" t="s">
        <v>243</v>
      </c>
      <c r="C291" s="14">
        <v>2115850</v>
      </c>
      <c r="D291" s="45">
        <v>0</v>
      </c>
      <c r="E291" s="46">
        <f t="shared" si="76"/>
        <v>0</v>
      </c>
      <c r="F291" s="46">
        <f t="shared" si="77"/>
        <v>0</v>
      </c>
      <c r="G291" s="46">
        <f t="shared" si="78"/>
        <v>0</v>
      </c>
      <c r="H291" s="53" t="e">
        <f t="shared" si="74"/>
        <v>#DIV/0!</v>
      </c>
      <c r="I291" s="54" t="e">
        <f t="shared" si="75"/>
        <v>#DIV/0!</v>
      </c>
      <c r="J291" s="65"/>
      <c r="K291" s="78">
        <f t="shared" si="79"/>
        <v>0</v>
      </c>
      <c r="L291" s="45"/>
      <c r="M291" s="79">
        <f t="shared" si="80"/>
        <v>0</v>
      </c>
      <c r="N291" s="65"/>
      <c r="O291" s="78">
        <f t="shared" si="81"/>
        <v>0</v>
      </c>
      <c r="P291" s="45"/>
      <c r="Q291" s="79">
        <f t="shared" si="82"/>
        <v>0</v>
      </c>
      <c r="R291" s="65"/>
      <c r="S291" s="78">
        <f t="shared" si="83"/>
        <v>0</v>
      </c>
      <c r="T291" s="45"/>
      <c r="U291" s="79">
        <f t="shared" si="84"/>
        <v>0</v>
      </c>
      <c r="V291" s="65"/>
      <c r="W291" s="78">
        <f t="shared" si="85"/>
        <v>0</v>
      </c>
      <c r="X291" s="45"/>
      <c r="Y291" s="79">
        <f t="shared" si="86"/>
        <v>0</v>
      </c>
      <c r="Z291" s="65"/>
      <c r="AA291" s="78">
        <f t="shared" si="87"/>
        <v>0</v>
      </c>
      <c r="AB291" s="45"/>
      <c r="AC291" s="79">
        <f t="shared" si="88"/>
        <v>0</v>
      </c>
      <c r="AD291" s="65"/>
      <c r="AE291" s="78">
        <f t="shared" si="89"/>
        <v>0</v>
      </c>
      <c r="AF291" s="45"/>
      <c r="AG291" s="79">
        <f t="shared" si="90"/>
        <v>0</v>
      </c>
      <c r="AH291" s="2"/>
      <c r="AI291" s="2"/>
      <c r="AJ291" s="2"/>
      <c r="AK291" s="2"/>
      <c r="AL291" s="2"/>
    </row>
    <row r="292" spans="1:38" ht="16.5" customHeight="1" outlineLevel="1">
      <c r="A292" s="12" t="s">
        <v>889</v>
      </c>
      <c r="B292" s="27" t="s">
        <v>244</v>
      </c>
      <c r="C292" s="14">
        <v>89860</v>
      </c>
      <c r="D292" s="45">
        <v>0</v>
      </c>
      <c r="E292" s="46">
        <f t="shared" si="76"/>
        <v>0</v>
      </c>
      <c r="F292" s="46">
        <f t="shared" si="77"/>
        <v>0</v>
      </c>
      <c r="G292" s="46">
        <f t="shared" si="78"/>
        <v>0</v>
      </c>
      <c r="H292" s="53" t="e">
        <f t="shared" si="74"/>
        <v>#DIV/0!</v>
      </c>
      <c r="I292" s="54" t="e">
        <f t="shared" si="75"/>
        <v>#DIV/0!</v>
      </c>
      <c r="J292" s="65"/>
      <c r="K292" s="78">
        <f t="shared" si="79"/>
        <v>0</v>
      </c>
      <c r="L292" s="45"/>
      <c r="M292" s="79">
        <f t="shared" si="80"/>
        <v>0</v>
      </c>
      <c r="N292" s="65"/>
      <c r="O292" s="78">
        <f t="shared" si="81"/>
        <v>0</v>
      </c>
      <c r="P292" s="45"/>
      <c r="Q292" s="79">
        <f t="shared" si="82"/>
        <v>0</v>
      </c>
      <c r="R292" s="65"/>
      <c r="S292" s="78">
        <f t="shared" si="83"/>
        <v>0</v>
      </c>
      <c r="T292" s="45"/>
      <c r="U292" s="79">
        <f t="shared" si="84"/>
        <v>0</v>
      </c>
      <c r="V292" s="65"/>
      <c r="W292" s="78">
        <f t="shared" si="85"/>
        <v>0</v>
      </c>
      <c r="X292" s="45"/>
      <c r="Y292" s="79">
        <f t="shared" si="86"/>
        <v>0</v>
      </c>
      <c r="Z292" s="65"/>
      <c r="AA292" s="78">
        <f t="shared" si="87"/>
        <v>0</v>
      </c>
      <c r="AB292" s="45"/>
      <c r="AC292" s="79">
        <f t="shared" si="88"/>
        <v>0</v>
      </c>
      <c r="AD292" s="65"/>
      <c r="AE292" s="78">
        <f t="shared" si="89"/>
        <v>0</v>
      </c>
      <c r="AF292" s="45"/>
      <c r="AG292" s="79">
        <f t="shared" si="90"/>
        <v>0</v>
      </c>
      <c r="AH292" s="2"/>
      <c r="AI292" s="2"/>
      <c r="AJ292" s="2"/>
      <c r="AK292" s="2"/>
      <c r="AL292" s="2"/>
    </row>
    <row r="293" spans="1:38" ht="16.5" customHeight="1" outlineLevel="1">
      <c r="A293" s="12" t="s">
        <v>890</v>
      </c>
      <c r="B293" s="27" t="s">
        <v>245</v>
      </c>
      <c r="C293" s="14">
        <v>142210</v>
      </c>
      <c r="D293" s="45">
        <v>0</v>
      </c>
      <c r="E293" s="46">
        <f t="shared" si="76"/>
        <v>0</v>
      </c>
      <c r="F293" s="46">
        <f t="shared" si="77"/>
        <v>0</v>
      </c>
      <c r="G293" s="46">
        <f t="shared" si="78"/>
        <v>0</v>
      </c>
      <c r="H293" s="53" t="e">
        <f t="shared" si="74"/>
        <v>#DIV/0!</v>
      </c>
      <c r="I293" s="54" t="e">
        <f t="shared" si="75"/>
        <v>#DIV/0!</v>
      </c>
      <c r="J293" s="65"/>
      <c r="K293" s="78">
        <f t="shared" si="79"/>
        <v>0</v>
      </c>
      <c r="L293" s="45"/>
      <c r="M293" s="79">
        <f t="shared" si="80"/>
        <v>0</v>
      </c>
      <c r="N293" s="65"/>
      <c r="O293" s="78">
        <f t="shared" si="81"/>
        <v>0</v>
      </c>
      <c r="P293" s="45"/>
      <c r="Q293" s="79">
        <f t="shared" si="82"/>
        <v>0</v>
      </c>
      <c r="R293" s="65"/>
      <c r="S293" s="78">
        <f t="shared" si="83"/>
        <v>0</v>
      </c>
      <c r="T293" s="45"/>
      <c r="U293" s="79">
        <f t="shared" si="84"/>
        <v>0</v>
      </c>
      <c r="V293" s="65"/>
      <c r="W293" s="78">
        <f t="shared" si="85"/>
        <v>0</v>
      </c>
      <c r="X293" s="45"/>
      <c r="Y293" s="79">
        <f t="shared" si="86"/>
        <v>0</v>
      </c>
      <c r="Z293" s="65"/>
      <c r="AA293" s="78">
        <f t="shared" si="87"/>
        <v>0</v>
      </c>
      <c r="AB293" s="45"/>
      <c r="AC293" s="79">
        <f t="shared" si="88"/>
        <v>0</v>
      </c>
      <c r="AD293" s="65"/>
      <c r="AE293" s="78">
        <f t="shared" si="89"/>
        <v>0</v>
      </c>
      <c r="AF293" s="45"/>
      <c r="AG293" s="79">
        <f t="shared" si="90"/>
        <v>0</v>
      </c>
      <c r="AH293" s="2"/>
      <c r="AI293" s="2"/>
      <c r="AJ293" s="2"/>
      <c r="AK293" s="2"/>
      <c r="AL293" s="2"/>
    </row>
    <row r="294" spans="1:38" ht="16.5" customHeight="1" outlineLevel="1">
      <c r="A294" s="12" t="s">
        <v>891</v>
      </c>
      <c r="B294" s="27" t="s">
        <v>246</v>
      </c>
      <c r="C294" s="14">
        <v>163210</v>
      </c>
      <c r="D294" s="45">
        <v>0</v>
      </c>
      <c r="E294" s="46">
        <f t="shared" si="76"/>
        <v>0</v>
      </c>
      <c r="F294" s="46">
        <f t="shared" si="77"/>
        <v>0</v>
      </c>
      <c r="G294" s="46">
        <f t="shared" si="78"/>
        <v>0</v>
      </c>
      <c r="H294" s="53" t="e">
        <f t="shared" si="74"/>
        <v>#DIV/0!</v>
      </c>
      <c r="I294" s="54" t="e">
        <f t="shared" si="75"/>
        <v>#DIV/0!</v>
      </c>
      <c r="J294" s="65"/>
      <c r="K294" s="78">
        <f t="shared" si="79"/>
        <v>0</v>
      </c>
      <c r="L294" s="45"/>
      <c r="M294" s="79">
        <f t="shared" si="80"/>
        <v>0</v>
      </c>
      <c r="N294" s="65"/>
      <c r="O294" s="78">
        <f t="shared" si="81"/>
        <v>0</v>
      </c>
      <c r="P294" s="45"/>
      <c r="Q294" s="79">
        <f t="shared" si="82"/>
        <v>0</v>
      </c>
      <c r="R294" s="65"/>
      <c r="S294" s="78">
        <f t="shared" si="83"/>
        <v>0</v>
      </c>
      <c r="T294" s="45"/>
      <c r="U294" s="79">
        <f t="shared" si="84"/>
        <v>0</v>
      </c>
      <c r="V294" s="65"/>
      <c r="W294" s="78">
        <f t="shared" si="85"/>
        <v>0</v>
      </c>
      <c r="X294" s="45"/>
      <c r="Y294" s="79">
        <f t="shared" si="86"/>
        <v>0</v>
      </c>
      <c r="Z294" s="65"/>
      <c r="AA294" s="78">
        <f t="shared" si="87"/>
        <v>0</v>
      </c>
      <c r="AB294" s="45"/>
      <c r="AC294" s="79">
        <f t="shared" si="88"/>
        <v>0</v>
      </c>
      <c r="AD294" s="65"/>
      <c r="AE294" s="78">
        <f t="shared" si="89"/>
        <v>0</v>
      </c>
      <c r="AF294" s="45"/>
      <c r="AG294" s="79">
        <f t="shared" si="90"/>
        <v>0</v>
      </c>
      <c r="AH294" s="2"/>
      <c r="AI294" s="2"/>
      <c r="AJ294" s="2"/>
      <c r="AK294" s="2"/>
      <c r="AL294" s="2"/>
    </row>
    <row r="295" spans="1:38" ht="16.5" customHeight="1" outlineLevel="1">
      <c r="A295" s="12">
        <v>2104360</v>
      </c>
      <c r="B295" s="27" t="s">
        <v>247</v>
      </c>
      <c r="C295" s="14">
        <v>3113610</v>
      </c>
      <c r="D295" s="45">
        <v>0</v>
      </c>
      <c r="E295" s="46">
        <f t="shared" si="76"/>
        <v>0</v>
      </c>
      <c r="F295" s="46">
        <f t="shared" si="77"/>
        <v>0</v>
      </c>
      <c r="G295" s="46">
        <f t="shared" si="78"/>
        <v>0</v>
      </c>
      <c r="H295" s="53" t="e">
        <f t="shared" si="74"/>
        <v>#DIV/0!</v>
      </c>
      <c r="I295" s="54" t="e">
        <f t="shared" si="75"/>
        <v>#DIV/0!</v>
      </c>
      <c r="J295" s="65"/>
      <c r="K295" s="78">
        <f t="shared" si="79"/>
        <v>0</v>
      </c>
      <c r="L295" s="45"/>
      <c r="M295" s="79">
        <f t="shared" si="80"/>
        <v>0</v>
      </c>
      <c r="N295" s="65"/>
      <c r="O295" s="78">
        <f t="shared" si="81"/>
        <v>0</v>
      </c>
      <c r="P295" s="45"/>
      <c r="Q295" s="79">
        <f t="shared" si="82"/>
        <v>0</v>
      </c>
      <c r="R295" s="65"/>
      <c r="S295" s="78">
        <f t="shared" si="83"/>
        <v>0</v>
      </c>
      <c r="T295" s="45"/>
      <c r="U295" s="79">
        <f t="shared" si="84"/>
        <v>0</v>
      </c>
      <c r="V295" s="65"/>
      <c r="W295" s="78">
        <f t="shared" si="85"/>
        <v>0</v>
      </c>
      <c r="X295" s="45"/>
      <c r="Y295" s="79">
        <f t="shared" si="86"/>
        <v>0</v>
      </c>
      <c r="Z295" s="65"/>
      <c r="AA295" s="78">
        <f t="shared" si="87"/>
        <v>0</v>
      </c>
      <c r="AB295" s="45"/>
      <c r="AC295" s="79">
        <f t="shared" si="88"/>
        <v>0</v>
      </c>
      <c r="AD295" s="65"/>
      <c r="AE295" s="78">
        <f t="shared" si="89"/>
        <v>0</v>
      </c>
      <c r="AF295" s="45"/>
      <c r="AG295" s="79">
        <f t="shared" si="90"/>
        <v>0</v>
      </c>
      <c r="AH295" s="2"/>
      <c r="AI295" s="2"/>
      <c r="AJ295" s="2"/>
      <c r="AK295" s="2"/>
      <c r="AL295" s="2"/>
    </row>
    <row r="296" spans="1:38" ht="16.5" customHeight="1" outlineLevel="1">
      <c r="A296" s="12">
        <v>2104361</v>
      </c>
      <c r="B296" s="27" t="s">
        <v>248</v>
      </c>
      <c r="C296" s="14">
        <v>4251410</v>
      </c>
      <c r="D296" s="45">
        <v>0</v>
      </c>
      <c r="E296" s="46">
        <f t="shared" si="76"/>
        <v>0</v>
      </c>
      <c r="F296" s="46">
        <f t="shared" si="77"/>
        <v>0</v>
      </c>
      <c r="G296" s="46">
        <f t="shared" si="78"/>
        <v>0</v>
      </c>
      <c r="H296" s="53" t="e">
        <f t="shared" si="74"/>
        <v>#DIV/0!</v>
      </c>
      <c r="I296" s="54" t="e">
        <f t="shared" si="75"/>
        <v>#DIV/0!</v>
      </c>
      <c r="J296" s="65"/>
      <c r="K296" s="78">
        <f t="shared" si="79"/>
        <v>0</v>
      </c>
      <c r="L296" s="45"/>
      <c r="M296" s="79">
        <f t="shared" si="80"/>
        <v>0</v>
      </c>
      <c r="N296" s="65"/>
      <c r="O296" s="78">
        <f t="shared" si="81"/>
        <v>0</v>
      </c>
      <c r="P296" s="45"/>
      <c r="Q296" s="79">
        <f t="shared" si="82"/>
        <v>0</v>
      </c>
      <c r="R296" s="65"/>
      <c r="S296" s="78">
        <f t="shared" si="83"/>
        <v>0</v>
      </c>
      <c r="T296" s="45"/>
      <c r="U296" s="79">
        <f t="shared" si="84"/>
        <v>0</v>
      </c>
      <c r="V296" s="65"/>
      <c r="W296" s="78">
        <f t="shared" si="85"/>
        <v>0</v>
      </c>
      <c r="X296" s="45"/>
      <c r="Y296" s="79">
        <f t="shared" si="86"/>
        <v>0</v>
      </c>
      <c r="Z296" s="65"/>
      <c r="AA296" s="78">
        <f t="shared" si="87"/>
        <v>0</v>
      </c>
      <c r="AB296" s="45"/>
      <c r="AC296" s="79">
        <f t="shared" si="88"/>
        <v>0</v>
      </c>
      <c r="AD296" s="65"/>
      <c r="AE296" s="78">
        <f t="shared" si="89"/>
        <v>0</v>
      </c>
      <c r="AF296" s="45"/>
      <c r="AG296" s="79">
        <f t="shared" si="90"/>
        <v>0</v>
      </c>
      <c r="AH296" s="2"/>
      <c r="AI296" s="2"/>
      <c r="AJ296" s="2"/>
      <c r="AK296" s="2"/>
      <c r="AL296" s="2"/>
    </row>
    <row r="297" spans="1:38" ht="16.5" customHeight="1" outlineLevel="1">
      <c r="A297" s="12">
        <v>2104362</v>
      </c>
      <c r="B297" s="27" t="s">
        <v>249</v>
      </c>
      <c r="C297" s="14">
        <v>1098970</v>
      </c>
      <c r="D297" s="45">
        <v>0</v>
      </c>
      <c r="E297" s="46">
        <f t="shared" si="76"/>
        <v>0</v>
      </c>
      <c r="F297" s="46">
        <f t="shared" si="77"/>
        <v>0</v>
      </c>
      <c r="G297" s="46">
        <f t="shared" si="78"/>
        <v>0</v>
      </c>
      <c r="H297" s="53" t="e">
        <f t="shared" si="74"/>
        <v>#DIV/0!</v>
      </c>
      <c r="I297" s="54" t="e">
        <f t="shared" si="75"/>
        <v>#DIV/0!</v>
      </c>
      <c r="J297" s="65"/>
      <c r="K297" s="78">
        <f t="shared" si="79"/>
        <v>0</v>
      </c>
      <c r="L297" s="45"/>
      <c r="M297" s="79">
        <f t="shared" si="80"/>
        <v>0</v>
      </c>
      <c r="N297" s="65"/>
      <c r="O297" s="78">
        <f t="shared" si="81"/>
        <v>0</v>
      </c>
      <c r="P297" s="45"/>
      <c r="Q297" s="79">
        <f t="shared" si="82"/>
        <v>0</v>
      </c>
      <c r="R297" s="65"/>
      <c r="S297" s="78">
        <f t="shared" si="83"/>
        <v>0</v>
      </c>
      <c r="T297" s="45"/>
      <c r="U297" s="79">
        <f t="shared" si="84"/>
        <v>0</v>
      </c>
      <c r="V297" s="65"/>
      <c r="W297" s="78">
        <f t="shared" si="85"/>
        <v>0</v>
      </c>
      <c r="X297" s="45"/>
      <c r="Y297" s="79">
        <f t="shared" si="86"/>
        <v>0</v>
      </c>
      <c r="Z297" s="65"/>
      <c r="AA297" s="78">
        <f t="shared" si="87"/>
        <v>0</v>
      </c>
      <c r="AB297" s="45"/>
      <c r="AC297" s="79">
        <f t="shared" si="88"/>
        <v>0</v>
      </c>
      <c r="AD297" s="65"/>
      <c r="AE297" s="78">
        <f t="shared" si="89"/>
        <v>0</v>
      </c>
      <c r="AF297" s="45"/>
      <c r="AG297" s="79">
        <f t="shared" si="90"/>
        <v>0</v>
      </c>
      <c r="AH297" s="2"/>
      <c r="AI297" s="2"/>
      <c r="AJ297" s="2"/>
      <c r="AK297" s="2"/>
      <c r="AL297" s="2"/>
    </row>
    <row r="298" spans="1:38" ht="16.5" customHeight="1" outlineLevel="1">
      <c r="A298" s="12">
        <v>2104363</v>
      </c>
      <c r="B298" s="27" t="s">
        <v>250</v>
      </c>
      <c r="C298" s="14">
        <v>3289760</v>
      </c>
      <c r="D298" s="45">
        <v>0</v>
      </c>
      <c r="E298" s="46">
        <f t="shared" si="76"/>
        <v>0</v>
      </c>
      <c r="F298" s="46">
        <f t="shared" si="77"/>
        <v>0</v>
      </c>
      <c r="G298" s="46">
        <f t="shared" si="78"/>
        <v>0</v>
      </c>
      <c r="H298" s="53" t="e">
        <f t="shared" si="74"/>
        <v>#DIV/0!</v>
      </c>
      <c r="I298" s="54" t="e">
        <f t="shared" si="75"/>
        <v>#DIV/0!</v>
      </c>
      <c r="J298" s="65"/>
      <c r="K298" s="78">
        <f t="shared" si="79"/>
        <v>0</v>
      </c>
      <c r="L298" s="45"/>
      <c r="M298" s="79">
        <f t="shared" si="80"/>
        <v>0</v>
      </c>
      <c r="N298" s="65"/>
      <c r="O298" s="78">
        <f t="shared" si="81"/>
        <v>0</v>
      </c>
      <c r="P298" s="45"/>
      <c r="Q298" s="79">
        <f t="shared" si="82"/>
        <v>0</v>
      </c>
      <c r="R298" s="65"/>
      <c r="S298" s="78">
        <f t="shared" si="83"/>
        <v>0</v>
      </c>
      <c r="T298" s="45"/>
      <c r="U298" s="79">
        <f t="shared" si="84"/>
        <v>0</v>
      </c>
      <c r="V298" s="65"/>
      <c r="W298" s="78">
        <f t="shared" si="85"/>
        <v>0</v>
      </c>
      <c r="X298" s="45"/>
      <c r="Y298" s="79">
        <f t="shared" si="86"/>
        <v>0</v>
      </c>
      <c r="Z298" s="65"/>
      <c r="AA298" s="78">
        <f t="shared" si="87"/>
        <v>0</v>
      </c>
      <c r="AB298" s="45"/>
      <c r="AC298" s="79">
        <f t="shared" si="88"/>
        <v>0</v>
      </c>
      <c r="AD298" s="65"/>
      <c r="AE298" s="78">
        <f t="shared" si="89"/>
        <v>0</v>
      </c>
      <c r="AF298" s="45"/>
      <c r="AG298" s="79">
        <f t="shared" si="90"/>
        <v>0</v>
      </c>
      <c r="AH298" s="2"/>
      <c r="AI298" s="2"/>
      <c r="AJ298" s="2"/>
      <c r="AK298" s="2"/>
      <c r="AL298" s="2"/>
    </row>
    <row r="299" spans="1:38" ht="16.5" customHeight="1" outlineLevel="1">
      <c r="A299" s="12">
        <v>2104364</v>
      </c>
      <c r="B299" s="27" t="s">
        <v>251</v>
      </c>
      <c r="C299" s="14">
        <v>3816470</v>
      </c>
      <c r="D299" s="45">
        <v>0</v>
      </c>
      <c r="E299" s="46">
        <f t="shared" si="76"/>
        <v>0</v>
      </c>
      <c r="F299" s="46">
        <f t="shared" si="77"/>
        <v>0</v>
      </c>
      <c r="G299" s="46">
        <f t="shared" si="78"/>
        <v>0</v>
      </c>
      <c r="H299" s="53" t="e">
        <f t="shared" si="74"/>
        <v>#DIV/0!</v>
      </c>
      <c r="I299" s="54" t="e">
        <f t="shared" si="75"/>
        <v>#DIV/0!</v>
      </c>
      <c r="J299" s="65"/>
      <c r="K299" s="78">
        <f t="shared" si="79"/>
        <v>0</v>
      </c>
      <c r="L299" s="45"/>
      <c r="M299" s="79">
        <f t="shared" si="80"/>
        <v>0</v>
      </c>
      <c r="N299" s="65"/>
      <c r="O299" s="78">
        <f t="shared" si="81"/>
        <v>0</v>
      </c>
      <c r="P299" s="45"/>
      <c r="Q299" s="79">
        <f t="shared" si="82"/>
        <v>0</v>
      </c>
      <c r="R299" s="65"/>
      <c r="S299" s="78">
        <f t="shared" si="83"/>
        <v>0</v>
      </c>
      <c r="T299" s="45"/>
      <c r="U299" s="79">
        <f t="shared" si="84"/>
        <v>0</v>
      </c>
      <c r="V299" s="65"/>
      <c r="W299" s="78">
        <f t="shared" si="85"/>
        <v>0</v>
      </c>
      <c r="X299" s="45"/>
      <c r="Y299" s="79">
        <f t="shared" si="86"/>
        <v>0</v>
      </c>
      <c r="Z299" s="65"/>
      <c r="AA299" s="78">
        <f t="shared" si="87"/>
        <v>0</v>
      </c>
      <c r="AB299" s="45"/>
      <c r="AC299" s="79">
        <f t="shared" si="88"/>
        <v>0</v>
      </c>
      <c r="AD299" s="65"/>
      <c r="AE299" s="78">
        <f t="shared" si="89"/>
        <v>0</v>
      </c>
      <c r="AF299" s="45"/>
      <c r="AG299" s="79">
        <f t="shared" si="90"/>
        <v>0</v>
      </c>
      <c r="AH299" s="2"/>
      <c r="AI299" s="2"/>
      <c r="AJ299" s="2"/>
      <c r="AK299" s="2"/>
      <c r="AL299" s="2"/>
    </row>
    <row r="300" spans="1:38" ht="16.5" customHeight="1" outlineLevel="1">
      <c r="A300" s="12">
        <v>2104242</v>
      </c>
      <c r="B300" s="27" t="s">
        <v>252</v>
      </c>
      <c r="C300" s="14">
        <v>3985420</v>
      </c>
      <c r="D300" s="45">
        <v>0</v>
      </c>
      <c r="E300" s="46">
        <f t="shared" si="76"/>
        <v>0</v>
      </c>
      <c r="F300" s="46">
        <f t="shared" si="77"/>
        <v>0</v>
      </c>
      <c r="G300" s="46">
        <f t="shared" si="78"/>
        <v>0</v>
      </c>
      <c r="H300" s="53" t="e">
        <f t="shared" si="74"/>
        <v>#DIV/0!</v>
      </c>
      <c r="I300" s="54" t="e">
        <f t="shared" si="75"/>
        <v>#DIV/0!</v>
      </c>
      <c r="J300" s="65"/>
      <c r="K300" s="78">
        <f t="shared" si="79"/>
        <v>0</v>
      </c>
      <c r="L300" s="45"/>
      <c r="M300" s="79">
        <f t="shared" si="80"/>
        <v>0</v>
      </c>
      <c r="N300" s="65"/>
      <c r="O300" s="78">
        <f t="shared" si="81"/>
        <v>0</v>
      </c>
      <c r="P300" s="45"/>
      <c r="Q300" s="79">
        <f t="shared" si="82"/>
        <v>0</v>
      </c>
      <c r="R300" s="65"/>
      <c r="S300" s="78">
        <f t="shared" si="83"/>
        <v>0</v>
      </c>
      <c r="T300" s="45"/>
      <c r="U300" s="79">
        <f t="shared" si="84"/>
        <v>0</v>
      </c>
      <c r="V300" s="65"/>
      <c r="W300" s="78">
        <f t="shared" si="85"/>
        <v>0</v>
      </c>
      <c r="X300" s="45"/>
      <c r="Y300" s="79">
        <f t="shared" si="86"/>
        <v>0</v>
      </c>
      <c r="Z300" s="65"/>
      <c r="AA300" s="78">
        <f t="shared" si="87"/>
        <v>0</v>
      </c>
      <c r="AB300" s="45"/>
      <c r="AC300" s="79">
        <f t="shared" si="88"/>
        <v>0</v>
      </c>
      <c r="AD300" s="65"/>
      <c r="AE300" s="78">
        <f t="shared" si="89"/>
        <v>0</v>
      </c>
      <c r="AF300" s="45"/>
      <c r="AG300" s="79">
        <f t="shared" si="90"/>
        <v>0</v>
      </c>
      <c r="AH300" s="2"/>
      <c r="AI300" s="2"/>
      <c r="AJ300" s="2"/>
      <c r="AK300" s="2"/>
      <c r="AL300" s="2"/>
    </row>
    <row r="301" spans="1:38" ht="16.5" customHeight="1" outlineLevel="1">
      <c r="A301" s="12">
        <v>2104442</v>
      </c>
      <c r="B301" s="27" t="s">
        <v>253</v>
      </c>
      <c r="C301" s="14">
        <v>2439330</v>
      </c>
      <c r="D301" s="45">
        <v>0</v>
      </c>
      <c r="E301" s="46">
        <f t="shared" si="76"/>
        <v>0</v>
      </c>
      <c r="F301" s="46">
        <f t="shared" si="77"/>
        <v>0</v>
      </c>
      <c r="G301" s="46">
        <f t="shared" si="78"/>
        <v>0</v>
      </c>
      <c r="H301" s="53" t="e">
        <f t="shared" si="74"/>
        <v>#DIV/0!</v>
      </c>
      <c r="I301" s="54" t="e">
        <f t="shared" si="75"/>
        <v>#DIV/0!</v>
      </c>
      <c r="J301" s="65"/>
      <c r="K301" s="78">
        <f t="shared" si="79"/>
        <v>0</v>
      </c>
      <c r="L301" s="45"/>
      <c r="M301" s="79">
        <f t="shared" si="80"/>
        <v>0</v>
      </c>
      <c r="N301" s="65"/>
      <c r="O301" s="78">
        <f t="shared" si="81"/>
        <v>0</v>
      </c>
      <c r="P301" s="45"/>
      <c r="Q301" s="79">
        <f t="shared" si="82"/>
        <v>0</v>
      </c>
      <c r="R301" s="65"/>
      <c r="S301" s="78">
        <f t="shared" si="83"/>
        <v>0</v>
      </c>
      <c r="T301" s="45"/>
      <c r="U301" s="79">
        <f t="shared" si="84"/>
        <v>0</v>
      </c>
      <c r="V301" s="65"/>
      <c r="W301" s="78">
        <f t="shared" si="85"/>
        <v>0</v>
      </c>
      <c r="X301" s="45"/>
      <c r="Y301" s="79">
        <f t="shared" si="86"/>
        <v>0</v>
      </c>
      <c r="Z301" s="65"/>
      <c r="AA301" s="78">
        <f t="shared" si="87"/>
        <v>0</v>
      </c>
      <c r="AB301" s="45"/>
      <c r="AC301" s="79">
        <f t="shared" si="88"/>
        <v>0</v>
      </c>
      <c r="AD301" s="65"/>
      <c r="AE301" s="78">
        <f t="shared" si="89"/>
        <v>0</v>
      </c>
      <c r="AF301" s="45"/>
      <c r="AG301" s="79">
        <f t="shared" si="90"/>
        <v>0</v>
      </c>
      <c r="AH301" s="2"/>
      <c r="AI301" s="2"/>
      <c r="AJ301" s="2"/>
      <c r="AK301" s="2"/>
      <c r="AL301" s="2"/>
    </row>
    <row r="302" spans="1:38" ht="16.5" customHeight="1" outlineLevel="1">
      <c r="A302" s="12">
        <v>2104174</v>
      </c>
      <c r="B302" s="27" t="s">
        <v>254</v>
      </c>
      <c r="C302" s="14">
        <v>3165480</v>
      </c>
      <c r="D302" s="45">
        <v>0</v>
      </c>
      <c r="E302" s="46">
        <f t="shared" si="76"/>
        <v>0</v>
      </c>
      <c r="F302" s="46">
        <f t="shared" si="77"/>
        <v>0</v>
      </c>
      <c r="G302" s="46">
        <f t="shared" si="78"/>
        <v>0</v>
      </c>
      <c r="H302" s="53" t="e">
        <f t="shared" si="74"/>
        <v>#DIV/0!</v>
      </c>
      <c r="I302" s="54" t="e">
        <f t="shared" si="75"/>
        <v>#DIV/0!</v>
      </c>
      <c r="J302" s="65"/>
      <c r="K302" s="78">
        <f t="shared" si="79"/>
        <v>0</v>
      </c>
      <c r="L302" s="45"/>
      <c r="M302" s="79">
        <f t="shared" si="80"/>
        <v>0</v>
      </c>
      <c r="N302" s="65"/>
      <c r="O302" s="78">
        <f t="shared" si="81"/>
        <v>0</v>
      </c>
      <c r="P302" s="45"/>
      <c r="Q302" s="79">
        <f t="shared" si="82"/>
        <v>0</v>
      </c>
      <c r="R302" s="65"/>
      <c r="S302" s="78">
        <f t="shared" si="83"/>
        <v>0</v>
      </c>
      <c r="T302" s="45"/>
      <c r="U302" s="79">
        <f t="shared" si="84"/>
        <v>0</v>
      </c>
      <c r="V302" s="65"/>
      <c r="W302" s="78">
        <f t="shared" si="85"/>
        <v>0</v>
      </c>
      <c r="X302" s="45"/>
      <c r="Y302" s="79">
        <f t="shared" si="86"/>
        <v>0</v>
      </c>
      <c r="Z302" s="65"/>
      <c r="AA302" s="78">
        <f t="shared" si="87"/>
        <v>0</v>
      </c>
      <c r="AB302" s="45"/>
      <c r="AC302" s="79">
        <f t="shared" si="88"/>
        <v>0</v>
      </c>
      <c r="AD302" s="65"/>
      <c r="AE302" s="78">
        <f t="shared" si="89"/>
        <v>0</v>
      </c>
      <c r="AF302" s="45"/>
      <c r="AG302" s="79">
        <f t="shared" si="90"/>
        <v>0</v>
      </c>
      <c r="AH302" s="2"/>
      <c r="AI302" s="2"/>
      <c r="AJ302" s="2"/>
      <c r="AK302" s="2"/>
      <c r="AL302" s="2"/>
    </row>
    <row r="303" spans="1:38" ht="16.5" customHeight="1" outlineLevel="1">
      <c r="A303" s="12"/>
      <c r="B303" s="27"/>
      <c r="C303" s="14"/>
      <c r="D303" s="45"/>
      <c r="E303" s="46"/>
      <c r="F303" s="46"/>
      <c r="G303" s="46"/>
      <c r="H303" s="53"/>
      <c r="I303" s="54"/>
      <c r="J303" s="65"/>
      <c r="K303" s="78"/>
      <c r="L303" s="45"/>
      <c r="M303" s="79"/>
      <c r="N303" s="65"/>
      <c r="O303" s="78"/>
      <c r="P303" s="45"/>
      <c r="Q303" s="79"/>
      <c r="R303" s="65"/>
      <c r="S303" s="78"/>
      <c r="T303" s="45"/>
      <c r="U303" s="79"/>
      <c r="V303" s="65"/>
      <c r="W303" s="78"/>
      <c r="X303" s="45"/>
      <c r="Y303" s="79"/>
      <c r="Z303" s="65"/>
      <c r="AA303" s="78"/>
      <c r="AB303" s="45"/>
      <c r="AC303" s="79"/>
      <c r="AD303" s="65"/>
      <c r="AE303" s="78"/>
      <c r="AF303" s="45"/>
      <c r="AG303" s="79"/>
      <c r="AH303" s="2"/>
      <c r="AI303" s="2"/>
      <c r="AJ303" s="2"/>
      <c r="AK303" s="2"/>
      <c r="AL303" s="2"/>
    </row>
    <row r="304" spans="1:38" ht="16.5" customHeight="1" outlineLevel="1">
      <c r="A304" s="58"/>
      <c r="B304" s="125" t="s">
        <v>255</v>
      </c>
      <c r="C304" s="59"/>
      <c r="D304" s="60"/>
      <c r="E304" s="61"/>
      <c r="F304" s="61"/>
      <c r="G304" s="61"/>
      <c r="H304" s="62"/>
      <c r="I304" s="63"/>
      <c r="J304" s="84"/>
      <c r="K304" s="85"/>
      <c r="L304" s="60"/>
      <c r="M304" s="86"/>
      <c r="N304" s="84"/>
      <c r="O304" s="85"/>
      <c r="P304" s="60"/>
      <c r="Q304" s="86"/>
      <c r="R304" s="84"/>
      <c r="S304" s="85"/>
      <c r="T304" s="60"/>
      <c r="U304" s="86"/>
      <c r="V304" s="84"/>
      <c r="W304" s="85"/>
      <c r="X304" s="60"/>
      <c r="Y304" s="86"/>
      <c r="Z304" s="84"/>
      <c r="AA304" s="85"/>
      <c r="AB304" s="60"/>
      <c r="AC304" s="86"/>
      <c r="AD304" s="84"/>
      <c r="AE304" s="85"/>
      <c r="AF304" s="60"/>
      <c r="AG304" s="86"/>
      <c r="AH304" s="2"/>
      <c r="AI304" s="2"/>
      <c r="AJ304" s="2"/>
      <c r="AK304" s="2"/>
      <c r="AL304" s="2"/>
    </row>
    <row r="305" spans="1:38" ht="16.5" customHeight="1" outlineLevel="1">
      <c r="A305" s="12">
        <v>2104353</v>
      </c>
      <c r="B305" s="18" t="s">
        <v>256</v>
      </c>
      <c r="C305" s="14">
        <v>4622170</v>
      </c>
      <c r="D305" s="45">
        <v>0</v>
      </c>
      <c r="E305" s="46">
        <f t="shared" si="76"/>
        <v>0</v>
      </c>
      <c r="F305" s="46">
        <f t="shared" si="77"/>
        <v>0</v>
      </c>
      <c r="G305" s="46">
        <f t="shared" si="78"/>
        <v>0</v>
      </c>
      <c r="H305" s="53" t="e">
        <f t="shared" si="74"/>
        <v>#DIV/0!</v>
      </c>
      <c r="I305" s="54" t="e">
        <f t="shared" si="75"/>
        <v>#DIV/0!</v>
      </c>
      <c r="J305" s="65"/>
      <c r="K305" s="78">
        <f t="shared" si="79"/>
        <v>0</v>
      </c>
      <c r="L305" s="45"/>
      <c r="M305" s="79">
        <f t="shared" si="80"/>
        <v>0</v>
      </c>
      <c r="N305" s="65"/>
      <c r="O305" s="78">
        <f t="shared" si="81"/>
        <v>0</v>
      </c>
      <c r="P305" s="45"/>
      <c r="Q305" s="79">
        <f t="shared" si="82"/>
        <v>0</v>
      </c>
      <c r="R305" s="65"/>
      <c r="S305" s="78">
        <f t="shared" si="83"/>
        <v>0</v>
      </c>
      <c r="T305" s="45"/>
      <c r="U305" s="79">
        <f t="shared" si="84"/>
        <v>0</v>
      </c>
      <c r="V305" s="65"/>
      <c r="W305" s="78">
        <f t="shared" si="85"/>
        <v>0</v>
      </c>
      <c r="X305" s="45"/>
      <c r="Y305" s="79">
        <f t="shared" si="86"/>
        <v>0</v>
      </c>
      <c r="Z305" s="65"/>
      <c r="AA305" s="78">
        <f t="shared" si="87"/>
        <v>0</v>
      </c>
      <c r="AB305" s="45"/>
      <c r="AC305" s="79">
        <f t="shared" si="88"/>
        <v>0</v>
      </c>
      <c r="AD305" s="65"/>
      <c r="AE305" s="78">
        <f t="shared" si="89"/>
        <v>0</v>
      </c>
      <c r="AF305" s="45"/>
      <c r="AG305" s="79">
        <f t="shared" si="90"/>
        <v>0</v>
      </c>
      <c r="AH305" s="2"/>
      <c r="AI305" s="2"/>
      <c r="AJ305" s="2"/>
      <c r="AK305" s="2"/>
      <c r="AL305" s="2"/>
    </row>
    <row r="306" spans="1:38" ht="16.5" customHeight="1" outlineLevel="1">
      <c r="A306" s="12">
        <v>2104329</v>
      </c>
      <c r="B306" s="18" t="s">
        <v>257</v>
      </c>
      <c r="C306" s="14">
        <v>4687790</v>
      </c>
      <c r="D306" s="45">
        <v>0</v>
      </c>
      <c r="E306" s="46">
        <f t="shared" si="76"/>
        <v>0</v>
      </c>
      <c r="F306" s="46">
        <f t="shared" si="77"/>
        <v>0</v>
      </c>
      <c r="G306" s="46">
        <f t="shared" si="78"/>
        <v>0</v>
      </c>
      <c r="H306" s="53" t="e">
        <f t="shared" si="74"/>
        <v>#DIV/0!</v>
      </c>
      <c r="I306" s="54" t="e">
        <f t="shared" si="75"/>
        <v>#DIV/0!</v>
      </c>
      <c r="J306" s="65"/>
      <c r="K306" s="78">
        <f t="shared" si="79"/>
        <v>0</v>
      </c>
      <c r="L306" s="45"/>
      <c r="M306" s="79">
        <f t="shared" si="80"/>
        <v>0</v>
      </c>
      <c r="N306" s="65"/>
      <c r="O306" s="78">
        <f t="shared" si="81"/>
        <v>0</v>
      </c>
      <c r="P306" s="45"/>
      <c r="Q306" s="79">
        <f t="shared" si="82"/>
        <v>0</v>
      </c>
      <c r="R306" s="65"/>
      <c r="S306" s="78">
        <f t="shared" si="83"/>
        <v>0</v>
      </c>
      <c r="T306" s="45"/>
      <c r="U306" s="79">
        <f t="shared" si="84"/>
        <v>0</v>
      </c>
      <c r="V306" s="65"/>
      <c r="W306" s="78">
        <f t="shared" si="85"/>
        <v>0</v>
      </c>
      <c r="X306" s="45"/>
      <c r="Y306" s="79">
        <f t="shared" si="86"/>
        <v>0</v>
      </c>
      <c r="Z306" s="65"/>
      <c r="AA306" s="78">
        <f t="shared" si="87"/>
        <v>0</v>
      </c>
      <c r="AB306" s="45"/>
      <c r="AC306" s="79">
        <f t="shared" si="88"/>
        <v>0</v>
      </c>
      <c r="AD306" s="65"/>
      <c r="AE306" s="78">
        <f t="shared" si="89"/>
        <v>0</v>
      </c>
      <c r="AF306" s="45"/>
      <c r="AG306" s="79">
        <f t="shared" si="90"/>
        <v>0</v>
      </c>
      <c r="AH306" s="2"/>
      <c r="AI306" s="2"/>
      <c r="AJ306" s="2"/>
      <c r="AK306" s="2"/>
      <c r="AL306" s="2"/>
    </row>
    <row r="307" spans="1:38" ht="16.5" customHeight="1" outlineLevel="1">
      <c r="A307" s="12">
        <v>2104342</v>
      </c>
      <c r="B307" s="18" t="s">
        <v>258</v>
      </c>
      <c r="C307" s="14">
        <v>3113190</v>
      </c>
      <c r="D307" s="45">
        <v>0</v>
      </c>
      <c r="E307" s="46">
        <f t="shared" si="76"/>
        <v>0</v>
      </c>
      <c r="F307" s="46">
        <f t="shared" si="77"/>
        <v>0</v>
      </c>
      <c r="G307" s="46">
        <f t="shared" si="78"/>
        <v>0</v>
      </c>
      <c r="H307" s="53" t="e">
        <f t="shared" si="74"/>
        <v>#DIV/0!</v>
      </c>
      <c r="I307" s="54" t="e">
        <f t="shared" si="75"/>
        <v>#DIV/0!</v>
      </c>
      <c r="J307" s="65"/>
      <c r="K307" s="78">
        <f t="shared" si="79"/>
        <v>0</v>
      </c>
      <c r="L307" s="45"/>
      <c r="M307" s="79">
        <f t="shared" si="80"/>
        <v>0</v>
      </c>
      <c r="N307" s="65"/>
      <c r="O307" s="78">
        <f t="shared" si="81"/>
        <v>0</v>
      </c>
      <c r="P307" s="45"/>
      <c r="Q307" s="79">
        <f t="shared" si="82"/>
        <v>0</v>
      </c>
      <c r="R307" s="65"/>
      <c r="S307" s="78">
        <f t="shared" si="83"/>
        <v>0</v>
      </c>
      <c r="T307" s="45"/>
      <c r="U307" s="79">
        <f t="shared" si="84"/>
        <v>0</v>
      </c>
      <c r="V307" s="65"/>
      <c r="W307" s="78">
        <f t="shared" si="85"/>
        <v>0</v>
      </c>
      <c r="X307" s="45"/>
      <c r="Y307" s="79">
        <f t="shared" si="86"/>
        <v>0</v>
      </c>
      <c r="Z307" s="65"/>
      <c r="AA307" s="78">
        <f t="shared" si="87"/>
        <v>0</v>
      </c>
      <c r="AB307" s="45"/>
      <c r="AC307" s="79">
        <f t="shared" si="88"/>
        <v>0</v>
      </c>
      <c r="AD307" s="65"/>
      <c r="AE307" s="78">
        <f t="shared" si="89"/>
        <v>0</v>
      </c>
      <c r="AF307" s="45"/>
      <c r="AG307" s="79">
        <f t="shared" si="90"/>
        <v>0</v>
      </c>
      <c r="AH307" s="2"/>
      <c r="AI307" s="2"/>
      <c r="AJ307" s="2"/>
      <c r="AK307" s="2"/>
      <c r="AL307" s="2"/>
    </row>
    <row r="308" spans="1:38" ht="16.5" customHeight="1" outlineLevel="1">
      <c r="A308" s="12">
        <v>2104359</v>
      </c>
      <c r="B308" s="18" t="s">
        <v>259</v>
      </c>
      <c r="C308" s="14">
        <v>1021770</v>
      </c>
      <c r="D308" s="45">
        <v>0</v>
      </c>
      <c r="E308" s="46">
        <f t="shared" si="76"/>
        <v>0</v>
      </c>
      <c r="F308" s="46">
        <f t="shared" si="77"/>
        <v>0</v>
      </c>
      <c r="G308" s="46">
        <f t="shared" si="78"/>
        <v>0</v>
      </c>
      <c r="H308" s="53" t="e">
        <f t="shared" si="74"/>
        <v>#DIV/0!</v>
      </c>
      <c r="I308" s="54" t="e">
        <f t="shared" si="75"/>
        <v>#DIV/0!</v>
      </c>
      <c r="J308" s="65"/>
      <c r="K308" s="78">
        <f t="shared" si="79"/>
        <v>0</v>
      </c>
      <c r="L308" s="45"/>
      <c r="M308" s="79">
        <f t="shared" si="80"/>
        <v>0</v>
      </c>
      <c r="N308" s="65"/>
      <c r="O308" s="78">
        <f t="shared" si="81"/>
        <v>0</v>
      </c>
      <c r="P308" s="45"/>
      <c r="Q308" s="79">
        <f t="shared" si="82"/>
        <v>0</v>
      </c>
      <c r="R308" s="65"/>
      <c r="S308" s="78">
        <f t="shared" si="83"/>
        <v>0</v>
      </c>
      <c r="T308" s="45"/>
      <c r="U308" s="79">
        <f t="shared" si="84"/>
        <v>0</v>
      </c>
      <c r="V308" s="65"/>
      <c r="W308" s="78">
        <f t="shared" si="85"/>
        <v>0</v>
      </c>
      <c r="X308" s="45"/>
      <c r="Y308" s="79">
        <f t="shared" si="86"/>
        <v>0</v>
      </c>
      <c r="Z308" s="65"/>
      <c r="AA308" s="78">
        <f t="shared" si="87"/>
        <v>0</v>
      </c>
      <c r="AB308" s="45"/>
      <c r="AC308" s="79">
        <f t="shared" si="88"/>
        <v>0</v>
      </c>
      <c r="AD308" s="65"/>
      <c r="AE308" s="78">
        <f t="shared" si="89"/>
        <v>0</v>
      </c>
      <c r="AF308" s="45"/>
      <c r="AG308" s="79">
        <f t="shared" si="90"/>
        <v>0</v>
      </c>
      <c r="AH308" s="2"/>
      <c r="AI308" s="2"/>
      <c r="AJ308" s="2"/>
      <c r="AK308" s="2"/>
      <c r="AL308" s="2"/>
    </row>
    <row r="309" spans="1:38" ht="16.5" customHeight="1" outlineLevel="1">
      <c r="A309" s="12"/>
      <c r="B309" s="18"/>
      <c r="C309" s="14"/>
      <c r="D309" s="45"/>
      <c r="E309" s="46">
        <f t="shared" si="76"/>
        <v>0</v>
      </c>
      <c r="F309" s="46"/>
      <c r="G309" s="46">
        <f t="shared" si="78"/>
        <v>0</v>
      </c>
      <c r="H309" s="53" t="e">
        <f t="shared" si="74"/>
        <v>#DIV/0!</v>
      </c>
      <c r="I309" s="54" t="e">
        <f t="shared" si="75"/>
        <v>#DIV/0!</v>
      </c>
      <c r="J309" s="65"/>
      <c r="K309" s="78">
        <f t="shared" si="79"/>
        <v>0</v>
      </c>
      <c r="L309" s="45"/>
      <c r="M309" s="79">
        <f t="shared" si="80"/>
        <v>0</v>
      </c>
      <c r="N309" s="65"/>
      <c r="O309" s="78">
        <f t="shared" si="81"/>
        <v>0</v>
      </c>
      <c r="P309" s="45"/>
      <c r="Q309" s="79">
        <f t="shared" si="82"/>
        <v>0</v>
      </c>
      <c r="R309" s="65"/>
      <c r="S309" s="78">
        <f t="shared" si="83"/>
        <v>0</v>
      </c>
      <c r="T309" s="45"/>
      <c r="U309" s="79">
        <f t="shared" si="84"/>
        <v>0</v>
      </c>
      <c r="V309" s="65"/>
      <c r="W309" s="78">
        <f t="shared" si="85"/>
        <v>0</v>
      </c>
      <c r="X309" s="45"/>
      <c r="Y309" s="79">
        <f t="shared" si="86"/>
        <v>0</v>
      </c>
      <c r="Z309" s="65"/>
      <c r="AA309" s="78">
        <f t="shared" si="87"/>
        <v>0</v>
      </c>
      <c r="AB309" s="45"/>
      <c r="AC309" s="79">
        <f t="shared" si="88"/>
        <v>0</v>
      </c>
      <c r="AD309" s="65"/>
      <c r="AE309" s="78">
        <f t="shared" si="89"/>
        <v>0</v>
      </c>
      <c r="AF309" s="45"/>
      <c r="AG309" s="79">
        <f t="shared" si="90"/>
        <v>0</v>
      </c>
      <c r="AH309" s="2"/>
      <c r="AI309" s="2"/>
      <c r="AJ309" s="2"/>
      <c r="AK309" s="2"/>
      <c r="AL309" s="2"/>
    </row>
    <row r="310" spans="1:38" ht="16.5" customHeight="1" outlineLevel="1">
      <c r="A310" s="12" t="s">
        <v>896</v>
      </c>
      <c r="B310" s="18" t="s">
        <v>260</v>
      </c>
      <c r="C310" s="14">
        <v>352320</v>
      </c>
      <c r="D310" s="45">
        <v>0</v>
      </c>
      <c r="E310" s="46">
        <f t="shared" si="76"/>
        <v>0</v>
      </c>
      <c r="F310" s="46">
        <f t="shared" si="77"/>
        <v>0</v>
      </c>
      <c r="G310" s="46">
        <f t="shared" si="78"/>
        <v>0</v>
      </c>
      <c r="H310" s="53" t="e">
        <f t="shared" si="74"/>
        <v>#DIV/0!</v>
      </c>
      <c r="I310" s="54" t="e">
        <f t="shared" si="75"/>
        <v>#DIV/0!</v>
      </c>
      <c r="J310" s="65"/>
      <c r="K310" s="78">
        <f t="shared" si="79"/>
        <v>0</v>
      </c>
      <c r="L310" s="45"/>
      <c r="M310" s="79">
        <f t="shared" si="80"/>
        <v>0</v>
      </c>
      <c r="N310" s="65"/>
      <c r="O310" s="78">
        <f t="shared" si="81"/>
        <v>0</v>
      </c>
      <c r="P310" s="45"/>
      <c r="Q310" s="79">
        <f t="shared" si="82"/>
        <v>0</v>
      </c>
      <c r="R310" s="65"/>
      <c r="S310" s="78">
        <f t="shared" si="83"/>
        <v>0</v>
      </c>
      <c r="T310" s="45"/>
      <c r="U310" s="79">
        <f t="shared" si="84"/>
        <v>0</v>
      </c>
      <c r="V310" s="65"/>
      <c r="W310" s="78">
        <f t="shared" si="85"/>
        <v>0</v>
      </c>
      <c r="X310" s="45"/>
      <c r="Y310" s="79">
        <f t="shared" si="86"/>
        <v>0</v>
      </c>
      <c r="Z310" s="65"/>
      <c r="AA310" s="78">
        <f t="shared" si="87"/>
        <v>0</v>
      </c>
      <c r="AB310" s="45"/>
      <c r="AC310" s="79">
        <f t="shared" si="88"/>
        <v>0</v>
      </c>
      <c r="AD310" s="65"/>
      <c r="AE310" s="78">
        <f t="shared" si="89"/>
        <v>0</v>
      </c>
      <c r="AF310" s="45"/>
      <c r="AG310" s="79">
        <f t="shared" si="90"/>
        <v>0</v>
      </c>
      <c r="AH310" s="2"/>
      <c r="AI310" s="2"/>
      <c r="AJ310" s="2"/>
      <c r="AK310" s="2"/>
      <c r="AL310" s="2"/>
    </row>
    <row r="311" spans="1:38" ht="16.5" customHeight="1" outlineLevel="1">
      <c r="A311" s="12"/>
      <c r="B311" s="18"/>
      <c r="C311" s="14"/>
      <c r="D311" s="45"/>
      <c r="E311" s="46"/>
      <c r="F311" s="46"/>
      <c r="G311" s="46"/>
      <c r="H311" s="53"/>
      <c r="I311" s="54"/>
      <c r="J311" s="65"/>
      <c r="K311" s="78"/>
      <c r="L311" s="45"/>
      <c r="M311" s="79"/>
      <c r="N311" s="65"/>
      <c r="O311" s="78"/>
      <c r="P311" s="45"/>
      <c r="Q311" s="79"/>
      <c r="R311" s="65"/>
      <c r="S311" s="78"/>
      <c r="T311" s="45"/>
      <c r="U311" s="79"/>
      <c r="V311" s="65"/>
      <c r="W311" s="78"/>
      <c r="X311" s="45"/>
      <c r="Y311" s="79"/>
      <c r="Z311" s="65"/>
      <c r="AA311" s="78"/>
      <c r="AB311" s="45"/>
      <c r="AC311" s="79"/>
      <c r="AD311" s="65"/>
      <c r="AE311" s="78"/>
      <c r="AF311" s="45"/>
      <c r="AG311" s="79"/>
      <c r="AH311" s="2"/>
      <c r="AI311" s="2"/>
      <c r="AJ311" s="2"/>
      <c r="AK311" s="2"/>
      <c r="AL311" s="2"/>
    </row>
    <row r="312" spans="1:38" ht="16.5" customHeight="1" outlineLevel="1">
      <c r="A312" s="58"/>
      <c r="B312" s="125" t="s">
        <v>164</v>
      </c>
      <c r="C312" s="59"/>
      <c r="D312" s="60"/>
      <c r="E312" s="61"/>
      <c r="F312" s="61"/>
      <c r="G312" s="61"/>
      <c r="H312" s="62"/>
      <c r="I312" s="63"/>
      <c r="J312" s="84"/>
      <c r="K312" s="85"/>
      <c r="L312" s="60"/>
      <c r="M312" s="86"/>
      <c r="N312" s="84"/>
      <c r="O312" s="85"/>
      <c r="P312" s="60"/>
      <c r="Q312" s="86"/>
      <c r="R312" s="84"/>
      <c r="S312" s="85"/>
      <c r="T312" s="60"/>
      <c r="U312" s="86"/>
      <c r="V312" s="84"/>
      <c r="W312" s="85"/>
      <c r="X312" s="60"/>
      <c r="Y312" s="86"/>
      <c r="Z312" s="84"/>
      <c r="AA312" s="85"/>
      <c r="AB312" s="60"/>
      <c r="AC312" s="86"/>
      <c r="AD312" s="84"/>
      <c r="AE312" s="85"/>
      <c r="AF312" s="60"/>
      <c r="AG312" s="86"/>
      <c r="AH312" s="2"/>
      <c r="AI312" s="2"/>
      <c r="AJ312" s="2"/>
      <c r="AK312" s="2"/>
      <c r="AL312" s="2"/>
    </row>
    <row r="313" spans="1:38" ht="84.75" customHeight="1" outlineLevel="1">
      <c r="A313" s="12" t="s">
        <v>892</v>
      </c>
      <c r="B313" s="18" t="s">
        <v>261</v>
      </c>
      <c r="C313" s="14">
        <v>2464630</v>
      </c>
      <c r="D313" s="45">
        <v>0</v>
      </c>
      <c r="E313" s="46">
        <f t="shared" si="76"/>
        <v>0</v>
      </c>
      <c r="F313" s="46">
        <f t="shared" si="77"/>
        <v>0</v>
      </c>
      <c r="G313" s="46">
        <f t="shared" si="78"/>
        <v>0</v>
      </c>
      <c r="H313" s="53" t="e">
        <f t="shared" si="74"/>
        <v>#DIV/0!</v>
      </c>
      <c r="I313" s="54" t="e">
        <f t="shared" si="75"/>
        <v>#DIV/0!</v>
      </c>
      <c r="J313" s="65"/>
      <c r="K313" s="78">
        <f t="shared" si="79"/>
        <v>0</v>
      </c>
      <c r="L313" s="45"/>
      <c r="M313" s="79">
        <f t="shared" si="80"/>
        <v>0</v>
      </c>
      <c r="N313" s="65"/>
      <c r="O313" s="78">
        <f t="shared" si="81"/>
        <v>0</v>
      </c>
      <c r="P313" s="45"/>
      <c r="Q313" s="79">
        <f t="shared" si="82"/>
        <v>0</v>
      </c>
      <c r="R313" s="65"/>
      <c r="S313" s="78">
        <f t="shared" si="83"/>
        <v>0</v>
      </c>
      <c r="T313" s="45"/>
      <c r="U313" s="79">
        <f t="shared" si="84"/>
        <v>0</v>
      </c>
      <c r="V313" s="65"/>
      <c r="W313" s="78">
        <f t="shared" si="85"/>
        <v>0</v>
      </c>
      <c r="X313" s="45"/>
      <c r="Y313" s="79">
        <f t="shared" si="86"/>
        <v>0</v>
      </c>
      <c r="Z313" s="65"/>
      <c r="AA313" s="78">
        <f t="shared" si="87"/>
        <v>0</v>
      </c>
      <c r="AB313" s="45"/>
      <c r="AC313" s="79">
        <f t="shared" si="88"/>
        <v>0</v>
      </c>
      <c r="AD313" s="65"/>
      <c r="AE313" s="78">
        <f t="shared" si="89"/>
        <v>0</v>
      </c>
      <c r="AF313" s="45"/>
      <c r="AG313" s="79">
        <f t="shared" si="90"/>
        <v>0</v>
      </c>
      <c r="AH313" s="2"/>
      <c r="AI313" s="2"/>
      <c r="AJ313" s="2"/>
      <c r="AK313" s="2"/>
      <c r="AL313" s="2"/>
    </row>
    <row r="314" spans="1:38" ht="16.5" customHeight="1">
      <c r="A314" s="12"/>
      <c r="B314" s="18"/>
      <c r="C314" s="14"/>
      <c r="D314" s="45"/>
      <c r="E314" s="46"/>
      <c r="F314" s="46"/>
      <c r="G314" s="46"/>
      <c r="H314" s="53"/>
      <c r="I314" s="54"/>
      <c r="J314" s="65"/>
      <c r="K314" s="78"/>
      <c r="L314" s="45"/>
      <c r="M314" s="79"/>
      <c r="N314" s="65"/>
      <c r="O314" s="78"/>
      <c r="P314" s="45"/>
      <c r="Q314" s="79"/>
      <c r="R314" s="65"/>
      <c r="S314" s="78"/>
      <c r="T314" s="45"/>
      <c r="U314" s="79"/>
      <c r="V314" s="65"/>
      <c r="W314" s="78"/>
      <c r="X314" s="45"/>
      <c r="Y314" s="79"/>
      <c r="Z314" s="65"/>
      <c r="AA314" s="78"/>
      <c r="AB314" s="45"/>
      <c r="AC314" s="79"/>
      <c r="AD314" s="65"/>
      <c r="AE314" s="78"/>
      <c r="AF314" s="45"/>
      <c r="AG314" s="79"/>
      <c r="AH314" s="2"/>
      <c r="AI314" s="2"/>
      <c r="AJ314" s="2"/>
      <c r="AK314" s="2"/>
      <c r="AL314" s="2"/>
    </row>
    <row r="315" spans="1:38" ht="16.5" customHeight="1">
      <c r="A315" s="58"/>
      <c r="B315" s="125" t="s">
        <v>153</v>
      </c>
      <c r="C315" s="59"/>
      <c r="D315" s="60"/>
      <c r="E315" s="61"/>
      <c r="F315" s="61"/>
      <c r="G315" s="61"/>
      <c r="H315" s="62"/>
      <c r="I315" s="63"/>
      <c r="J315" s="84"/>
      <c r="K315" s="85"/>
      <c r="L315" s="60"/>
      <c r="M315" s="86"/>
      <c r="N315" s="84"/>
      <c r="O315" s="85"/>
      <c r="P315" s="60"/>
      <c r="Q315" s="86"/>
      <c r="R315" s="84"/>
      <c r="S315" s="85"/>
      <c r="T315" s="60"/>
      <c r="U315" s="86"/>
      <c r="V315" s="84"/>
      <c r="W315" s="85"/>
      <c r="X315" s="60"/>
      <c r="Y315" s="86"/>
      <c r="Z315" s="84"/>
      <c r="AA315" s="85"/>
      <c r="AB315" s="60"/>
      <c r="AC315" s="86"/>
      <c r="AD315" s="84"/>
      <c r="AE315" s="85"/>
      <c r="AF315" s="60"/>
      <c r="AG315" s="86"/>
      <c r="AH315" s="2"/>
      <c r="AI315" s="2"/>
      <c r="AJ315" s="2"/>
      <c r="AK315" s="2"/>
      <c r="AL315" s="2"/>
    </row>
    <row r="316" spans="1:38" ht="25.5" customHeight="1">
      <c r="A316" s="12" t="s">
        <v>893</v>
      </c>
      <c r="B316" s="18" t="s">
        <v>262</v>
      </c>
      <c r="C316" s="14">
        <v>338100</v>
      </c>
      <c r="D316" s="45"/>
      <c r="E316" s="46">
        <f t="shared" si="76"/>
        <v>0</v>
      </c>
      <c r="F316" s="46">
        <f t="shared" si="77"/>
        <v>0</v>
      </c>
      <c r="G316" s="46">
        <f t="shared" si="78"/>
        <v>0</v>
      </c>
      <c r="H316" s="53" t="e">
        <f t="shared" si="74"/>
        <v>#DIV/0!</v>
      </c>
      <c r="I316" s="54" t="e">
        <f t="shared" si="75"/>
        <v>#DIV/0!</v>
      </c>
      <c r="J316" s="65"/>
      <c r="K316" s="78">
        <f t="shared" si="79"/>
        <v>0</v>
      </c>
      <c r="L316" s="45"/>
      <c r="M316" s="79">
        <f t="shared" si="80"/>
        <v>0</v>
      </c>
      <c r="N316" s="65"/>
      <c r="O316" s="78">
        <f t="shared" si="81"/>
        <v>0</v>
      </c>
      <c r="P316" s="45"/>
      <c r="Q316" s="79">
        <f t="shared" si="82"/>
        <v>0</v>
      </c>
      <c r="R316" s="65"/>
      <c r="S316" s="78">
        <f t="shared" si="83"/>
        <v>0</v>
      </c>
      <c r="T316" s="45"/>
      <c r="U316" s="79">
        <f t="shared" si="84"/>
        <v>0</v>
      </c>
      <c r="V316" s="65"/>
      <c r="W316" s="78">
        <f t="shared" si="85"/>
        <v>0</v>
      </c>
      <c r="X316" s="45"/>
      <c r="Y316" s="79">
        <f t="shared" si="86"/>
        <v>0</v>
      </c>
      <c r="Z316" s="65"/>
      <c r="AA316" s="78">
        <f t="shared" si="87"/>
        <v>0</v>
      </c>
      <c r="AB316" s="45"/>
      <c r="AC316" s="79">
        <f t="shared" si="88"/>
        <v>0</v>
      </c>
      <c r="AD316" s="65"/>
      <c r="AE316" s="78">
        <f t="shared" si="89"/>
        <v>0</v>
      </c>
      <c r="AF316" s="45"/>
      <c r="AG316" s="79">
        <f t="shared" si="90"/>
        <v>0</v>
      </c>
      <c r="AH316" s="2"/>
      <c r="AI316" s="2"/>
      <c r="AJ316" s="2"/>
      <c r="AK316" s="2"/>
      <c r="AL316" s="2"/>
    </row>
    <row r="317" spans="1:38" ht="16.5" customHeight="1">
      <c r="A317" s="12">
        <v>3001002</v>
      </c>
      <c r="B317" s="18" t="s">
        <v>263</v>
      </c>
      <c r="C317" s="14">
        <v>303000</v>
      </c>
      <c r="D317" s="45"/>
      <c r="E317" s="46">
        <f t="shared" si="76"/>
        <v>0</v>
      </c>
      <c r="F317" s="46">
        <f t="shared" si="77"/>
        <v>0</v>
      </c>
      <c r="G317" s="46">
        <f t="shared" si="78"/>
        <v>0</v>
      </c>
      <c r="H317" s="53" t="e">
        <f t="shared" si="74"/>
        <v>#DIV/0!</v>
      </c>
      <c r="I317" s="54" t="e">
        <f t="shared" si="75"/>
        <v>#DIV/0!</v>
      </c>
      <c r="J317" s="65"/>
      <c r="K317" s="78">
        <f t="shared" si="79"/>
        <v>0</v>
      </c>
      <c r="L317" s="45"/>
      <c r="M317" s="79">
        <f t="shared" si="80"/>
        <v>0</v>
      </c>
      <c r="N317" s="65"/>
      <c r="O317" s="78">
        <f t="shared" si="81"/>
        <v>0</v>
      </c>
      <c r="P317" s="45"/>
      <c r="Q317" s="79">
        <f t="shared" si="82"/>
        <v>0</v>
      </c>
      <c r="R317" s="65"/>
      <c r="S317" s="78">
        <f t="shared" si="83"/>
        <v>0</v>
      </c>
      <c r="T317" s="45"/>
      <c r="U317" s="79">
        <f t="shared" si="84"/>
        <v>0</v>
      </c>
      <c r="V317" s="65"/>
      <c r="W317" s="78">
        <f t="shared" si="85"/>
        <v>0</v>
      </c>
      <c r="X317" s="45"/>
      <c r="Y317" s="79">
        <f t="shared" si="86"/>
        <v>0</v>
      </c>
      <c r="Z317" s="65"/>
      <c r="AA317" s="78">
        <f t="shared" si="87"/>
        <v>0</v>
      </c>
      <c r="AB317" s="45"/>
      <c r="AC317" s="79">
        <f t="shared" si="88"/>
        <v>0</v>
      </c>
      <c r="AD317" s="65"/>
      <c r="AE317" s="78">
        <f t="shared" si="89"/>
        <v>0</v>
      </c>
      <c r="AF317" s="45"/>
      <c r="AG317" s="79">
        <f t="shared" si="90"/>
        <v>0</v>
      </c>
      <c r="AH317" s="2"/>
      <c r="AI317" s="2"/>
      <c r="AJ317" s="2"/>
      <c r="AK317" s="2"/>
      <c r="AL317" s="2"/>
    </row>
    <row r="318" spans="1:38" ht="16.5" customHeight="1">
      <c r="A318" s="12">
        <v>3001002</v>
      </c>
      <c r="B318" s="18" t="s">
        <v>264</v>
      </c>
      <c r="C318" s="14">
        <v>303000</v>
      </c>
      <c r="D318" s="45"/>
      <c r="E318" s="46">
        <f t="shared" si="76"/>
        <v>0</v>
      </c>
      <c r="F318" s="46">
        <f t="shared" si="77"/>
        <v>0</v>
      </c>
      <c r="G318" s="46">
        <f t="shared" si="78"/>
        <v>0</v>
      </c>
      <c r="H318" s="53" t="e">
        <f t="shared" si="74"/>
        <v>#DIV/0!</v>
      </c>
      <c r="I318" s="54" t="e">
        <f t="shared" si="75"/>
        <v>#DIV/0!</v>
      </c>
      <c r="J318" s="65"/>
      <c r="K318" s="78">
        <f t="shared" si="79"/>
        <v>0</v>
      </c>
      <c r="L318" s="45"/>
      <c r="M318" s="79">
        <f t="shared" si="80"/>
        <v>0</v>
      </c>
      <c r="N318" s="65"/>
      <c r="O318" s="78">
        <f t="shared" si="81"/>
        <v>0</v>
      </c>
      <c r="P318" s="45"/>
      <c r="Q318" s="79">
        <f t="shared" si="82"/>
        <v>0</v>
      </c>
      <c r="R318" s="65"/>
      <c r="S318" s="78">
        <f t="shared" si="83"/>
        <v>0</v>
      </c>
      <c r="T318" s="45"/>
      <c r="U318" s="79">
        <f t="shared" si="84"/>
        <v>0</v>
      </c>
      <c r="V318" s="65"/>
      <c r="W318" s="78">
        <f t="shared" si="85"/>
        <v>0</v>
      </c>
      <c r="X318" s="45"/>
      <c r="Y318" s="79">
        <f t="shared" si="86"/>
        <v>0</v>
      </c>
      <c r="Z318" s="65"/>
      <c r="AA318" s="78">
        <f t="shared" si="87"/>
        <v>0</v>
      </c>
      <c r="AB318" s="45"/>
      <c r="AC318" s="79">
        <f t="shared" si="88"/>
        <v>0</v>
      </c>
      <c r="AD318" s="65"/>
      <c r="AE318" s="78">
        <f t="shared" si="89"/>
        <v>0</v>
      </c>
      <c r="AF318" s="45"/>
      <c r="AG318" s="79">
        <f t="shared" si="90"/>
        <v>0</v>
      </c>
      <c r="AH318" s="2"/>
      <c r="AI318" s="2"/>
      <c r="AJ318" s="2"/>
      <c r="AK318" s="2"/>
      <c r="AL318" s="2"/>
    </row>
    <row r="319" spans="1:38" ht="16.5" customHeight="1">
      <c r="A319" s="12"/>
      <c r="B319" s="18"/>
      <c r="C319" s="14"/>
      <c r="D319" s="45"/>
      <c r="E319" s="46"/>
      <c r="F319" s="46"/>
      <c r="G319" s="46"/>
      <c r="H319" s="53"/>
      <c r="I319" s="54"/>
      <c r="J319" s="65"/>
      <c r="K319" s="78"/>
      <c r="L319" s="45"/>
      <c r="M319" s="79"/>
      <c r="N319" s="65"/>
      <c r="O319" s="78"/>
      <c r="P319" s="45"/>
      <c r="Q319" s="79"/>
      <c r="R319" s="65"/>
      <c r="S319" s="78"/>
      <c r="T319" s="45"/>
      <c r="U319" s="79"/>
      <c r="V319" s="65"/>
      <c r="W319" s="78"/>
      <c r="X319" s="45"/>
      <c r="Y319" s="79"/>
      <c r="Z319" s="65"/>
      <c r="AA319" s="78"/>
      <c r="AB319" s="45"/>
      <c r="AC319" s="79"/>
      <c r="AD319" s="65"/>
      <c r="AE319" s="78"/>
      <c r="AF319" s="45"/>
      <c r="AG319" s="79"/>
      <c r="AH319" s="2"/>
      <c r="AI319" s="2"/>
      <c r="AJ319" s="2"/>
      <c r="AK319" s="2"/>
      <c r="AL319" s="2"/>
    </row>
    <row r="320" spans="1:38" ht="16.5" customHeight="1">
      <c r="A320" s="58"/>
      <c r="B320" s="125" t="s">
        <v>265</v>
      </c>
      <c r="C320" s="59"/>
      <c r="D320" s="60"/>
      <c r="E320" s="61"/>
      <c r="F320" s="61"/>
      <c r="G320" s="61"/>
      <c r="H320" s="62"/>
      <c r="I320" s="63"/>
      <c r="J320" s="84"/>
      <c r="K320" s="85"/>
      <c r="L320" s="60"/>
      <c r="M320" s="86"/>
      <c r="N320" s="84"/>
      <c r="O320" s="85"/>
      <c r="P320" s="60"/>
      <c r="Q320" s="86"/>
      <c r="R320" s="84"/>
      <c r="S320" s="85"/>
      <c r="T320" s="60"/>
      <c r="U320" s="86"/>
      <c r="V320" s="84"/>
      <c r="W320" s="85"/>
      <c r="X320" s="60"/>
      <c r="Y320" s="86"/>
      <c r="Z320" s="84"/>
      <c r="AA320" s="85"/>
      <c r="AB320" s="60"/>
      <c r="AC320" s="86"/>
      <c r="AD320" s="84"/>
      <c r="AE320" s="85"/>
      <c r="AF320" s="60"/>
      <c r="AG320" s="86"/>
      <c r="AH320" s="2"/>
      <c r="AI320" s="2"/>
      <c r="AJ320" s="2"/>
      <c r="AK320" s="2"/>
      <c r="AL320" s="2"/>
    </row>
    <row r="321" spans="1:38" ht="39" customHeight="1">
      <c r="A321" s="12" t="s">
        <v>894</v>
      </c>
      <c r="B321" s="18" t="s">
        <v>266</v>
      </c>
      <c r="C321" s="14">
        <v>356400</v>
      </c>
      <c r="D321" s="45"/>
      <c r="E321" s="46">
        <f t="shared" si="76"/>
        <v>0</v>
      </c>
      <c r="F321" s="46">
        <f t="shared" si="77"/>
        <v>0</v>
      </c>
      <c r="G321" s="46">
        <f t="shared" si="78"/>
        <v>0</v>
      </c>
      <c r="H321" s="53" t="e">
        <f t="shared" si="74"/>
        <v>#DIV/0!</v>
      </c>
      <c r="I321" s="54" t="e">
        <f t="shared" si="75"/>
        <v>#DIV/0!</v>
      </c>
      <c r="J321" s="65"/>
      <c r="K321" s="78">
        <f t="shared" si="79"/>
        <v>0</v>
      </c>
      <c r="L321" s="45"/>
      <c r="M321" s="79">
        <f t="shared" si="80"/>
        <v>0</v>
      </c>
      <c r="N321" s="65"/>
      <c r="O321" s="78">
        <f t="shared" si="81"/>
        <v>0</v>
      </c>
      <c r="P321" s="45"/>
      <c r="Q321" s="79">
        <f t="shared" si="82"/>
        <v>0</v>
      </c>
      <c r="R321" s="65"/>
      <c r="S321" s="78">
        <f t="shared" si="83"/>
        <v>0</v>
      </c>
      <c r="T321" s="45"/>
      <c r="U321" s="79">
        <f t="shared" si="84"/>
        <v>0</v>
      </c>
      <c r="V321" s="65"/>
      <c r="W321" s="78">
        <f t="shared" si="85"/>
        <v>0</v>
      </c>
      <c r="X321" s="45"/>
      <c r="Y321" s="79">
        <f t="shared" si="86"/>
        <v>0</v>
      </c>
      <c r="Z321" s="65"/>
      <c r="AA321" s="78">
        <f t="shared" si="87"/>
        <v>0</v>
      </c>
      <c r="AB321" s="45"/>
      <c r="AC321" s="79">
        <f t="shared" si="88"/>
        <v>0</v>
      </c>
      <c r="AD321" s="65"/>
      <c r="AE321" s="78">
        <f t="shared" si="89"/>
        <v>0</v>
      </c>
      <c r="AF321" s="45"/>
      <c r="AG321" s="79">
        <f t="shared" si="90"/>
        <v>0</v>
      </c>
      <c r="AH321" s="2"/>
      <c r="AI321" s="2"/>
      <c r="AJ321" s="2"/>
      <c r="AK321" s="2"/>
      <c r="AL321" s="2"/>
    </row>
    <row r="322" spans="1:38" ht="16.5" customHeight="1">
      <c r="A322" s="12">
        <v>1902082</v>
      </c>
      <c r="B322" s="18" t="s">
        <v>267</v>
      </c>
      <c r="C322" s="14">
        <v>309280</v>
      </c>
      <c r="D322" s="45"/>
      <c r="E322" s="46">
        <f t="shared" si="76"/>
        <v>0</v>
      </c>
      <c r="F322" s="46">
        <f t="shared" si="77"/>
        <v>0</v>
      </c>
      <c r="G322" s="46">
        <f t="shared" si="78"/>
        <v>0</v>
      </c>
      <c r="H322" s="53" t="e">
        <f t="shared" si="74"/>
        <v>#DIV/0!</v>
      </c>
      <c r="I322" s="54" t="e">
        <f t="shared" si="75"/>
        <v>#DIV/0!</v>
      </c>
      <c r="J322" s="65"/>
      <c r="K322" s="78">
        <f t="shared" si="79"/>
        <v>0</v>
      </c>
      <c r="L322" s="45"/>
      <c r="M322" s="79">
        <f t="shared" si="80"/>
        <v>0</v>
      </c>
      <c r="N322" s="65"/>
      <c r="O322" s="78">
        <f t="shared" si="81"/>
        <v>0</v>
      </c>
      <c r="P322" s="45"/>
      <c r="Q322" s="79">
        <f t="shared" si="82"/>
        <v>0</v>
      </c>
      <c r="R322" s="65"/>
      <c r="S322" s="78">
        <f t="shared" si="83"/>
        <v>0</v>
      </c>
      <c r="T322" s="45"/>
      <c r="U322" s="79">
        <f t="shared" si="84"/>
        <v>0</v>
      </c>
      <c r="V322" s="65"/>
      <c r="W322" s="78">
        <f t="shared" si="85"/>
        <v>0</v>
      </c>
      <c r="X322" s="45"/>
      <c r="Y322" s="79">
        <f t="shared" si="86"/>
        <v>0</v>
      </c>
      <c r="Z322" s="65"/>
      <c r="AA322" s="78">
        <f t="shared" si="87"/>
        <v>0</v>
      </c>
      <c r="AB322" s="45"/>
      <c r="AC322" s="79">
        <f t="shared" si="88"/>
        <v>0</v>
      </c>
      <c r="AD322" s="65"/>
      <c r="AE322" s="78">
        <f t="shared" si="89"/>
        <v>0</v>
      </c>
      <c r="AF322" s="45"/>
      <c r="AG322" s="79">
        <f t="shared" si="90"/>
        <v>0</v>
      </c>
      <c r="AH322" s="2"/>
      <c r="AI322" s="2"/>
      <c r="AJ322" s="2"/>
      <c r="AK322" s="2"/>
      <c r="AL322" s="2"/>
    </row>
    <row r="323" spans="1:38" ht="16.5" customHeight="1" outlineLevel="1">
      <c r="A323" s="12">
        <v>1902090</v>
      </c>
      <c r="B323" s="18" t="s">
        <v>268</v>
      </c>
      <c r="C323" s="14">
        <v>643800</v>
      </c>
      <c r="D323" s="45">
        <v>0</v>
      </c>
      <c r="E323" s="46">
        <f t="shared" si="76"/>
        <v>0</v>
      </c>
      <c r="F323" s="46">
        <f t="shared" si="77"/>
        <v>0</v>
      </c>
      <c r="G323" s="46">
        <f t="shared" si="78"/>
        <v>0</v>
      </c>
      <c r="H323" s="53" t="e">
        <f t="shared" si="74"/>
        <v>#DIV/0!</v>
      </c>
      <c r="I323" s="54" t="e">
        <f t="shared" si="75"/>
        <v>#DIV/0!</v>
      </c>
      <c r="J323" s="65"/>
      <c r="K323" s="78">
        <f t="shared" si="79"/>
        <v>0</v>
      </c>
      <c r="L323" s="45"/>
      <c r="M323" s="79">
        <f t="shared" si="80"/>
        <v>0</v>
      </c>
      <c r="N323" s="65"/>
      <c r="O323" s="78">
        <f t="shared" si="81"/>
        <v>0</v>
      </c>
      <c r="P323" s="45"/>
      <c r="Q323" s="79">
        <f t="shared" si="82"/>
        <v>0</v>
      </c>
      <c r="R323" s="65"/>
      <c r="S323" s="78">
        <f t="shared" si="83"/>
        <v>0</v>
      </c>
      <c r="T323" s="45"/>
      <c r="U323" s="79">
        <f t="shared" si="84"/>
        <v>0</v>
      </c>
      <c r="V323" s="65"/>
      <c r="W323" s="78">
        <f t="shared" si="85"/>
        <v>0</v>
      </c>
      <c r="X323" s="45"/>
      <c r="Y323" s="79">
        <f t="shared" si="86"/>
        <v>0</v>
      </c>
      <c r="Z323" s="65"/>
      <c r="AA323" s="78">
        <f t="shared" si="87"/>
        <v>0</v>
      </c>
      <c r="AB323" s="45"/>
      <c r="AC323" s="79">
        <f t="shared" si="88"/>
        <v>0</v>
      </c>
      <c r="AD323" s="65"/>
      <c r="AE323" s="78">
        <f t="shared" si="89"/>
        <v>0</v>
      </c>
      <c r="AF323" s="45"/>
      <c r="AG323" s="79">
        <f t="shared" si="90"/>
        <v>0</v>
      </c>
      <c r="AH323" s="2"/>
      <c r="AI323" s="2"/>
      <c r="AJ323" s="2"/>
      <c r="AK323" s="2"/>
      <c r="AL323" s="2"/>
    </row>
    <row r="324" spans="1:38" ht="23.25" customHeight="1" outlineLevel="1">
      <c r="A324" s="12" t="s">
        <v>895</v>
      </c>
      <c r="B324" s="24" t="s">
        <v>269</v>
      </c>
      <c r="C324" s="14">
        <v>803250</v>
      </c>
      <c r="D324" s="45">
        <v>0</v>
      </c>
      <c r="E324" s="46">
        <f t="shared" si="76"/>
        <v>0</v>
      </c>
      <c r="F324" s="46">
        <f t="shared" si="77"/>
        <v>0</v>
      </c>
      <c r="G324" s="46">
        <f t="shared" si="78"/>
        <v>0</v>
      </c>
      <c r="H324" s="53" t="e">
        <f t="shared" si="74"/>
        <v>#DIV/0!</v>
      </c>
      <c r="I324" s="54" t="e">
        <f t="shared" si="75"/>
        <v>#DIV/0!</v>
      </c>
      <c r="J324" s="65"/>
      <c r="K324" s="78">
        <f t="shared" si="79"/>
        <v>0</v>
      </c>
      <c r="L324" s="45"/>
      <c r="M324" s="79">
        <f t="shared" si="80"/>
        <v>0</v>
      </c>
      <c r="N324" s="65"/>
      <c r="O324" s="78">
        <f t="shared" si="81"/>
        <v>0</v>
      </c>
      <c r="P324" s="45"/>
      <c r="Q324" s="79">
        <f t="shared" si="82"/>
        <v>0</v>
      </c>
      <c r="R324" s="65"/>
      <c r="S324" s="78">
        <f t="shared" si="83"/>
        <v>0</v>
      </c>
      <c r="T324" s="45"/>
      <c r="U324" s="79">
        <f t="shared" si="84"/>
        <v>0</v>
      </c>
      <c r="V324" s="65"/>
      <c r="W324" s="78">
        <f t="shared" si="85"/>
        <v>0</v>
      </c>
      <c r="X324" s="45"/>
      <c r="Y324" s="79">
        <f t="shared" si="86"/>
        <v>0</v>
      </c>
      <c r="Z324" s="65"/>
      <c r="AA324" s="78">
        <f t="shared" si="87"/>
        <v>0</v>
      </c>
      <c r="AB324" s="45"/>
      <c r="AC324" s="79">
        <f t="shared" si="88"/>
        <v>0</v>
      </c>
      <c r="AD324" s="65"/>
      <c r="AE324" s="78">
        <f t="shared" si="89"/>
        <v>0</v>
      </c>
      <c r="AF324" s="45"/>
      <c r="AG324" s="79">
        <f t="shared" si="90"/>
        <v>0</v>
      </c>
      <c r="AH324" s="2"/>
      <c r="AI324" s="2"/>
      <c r="AJ324" s="2"/>
      <c r="AK324" s="2"/>
      <c r="AL324" s="2"/>
    </row>
    <row r="325" spans="1:38" ht="16.5" customHeight="1">
      <c r="A325" s="12"/>
      <c r="B325" s="18"/>
      <c r="C325" s="14"/>
      <c r="D325" s="45"/>
      <c r="E325" s="46"/>
      <c r="F325" s="46"/>
      <c r="G325" s="46"/>
      <c r="H325" s="53"/>
      <c r="I325" s="54"/>
      <c r="J325" s="65"/>
      <c r="K325" s="78"/>
      <c r="L325" s="45"/>
      <c r="M325" s="79"/>
      <c r="N325" s="65"/>
      <c r="O325" s="78"/>
      <c r="P325" s="45"/>
      <c r="Q325" s="79"/>
      <c r="R325" s="65"/>
      <c r="S325" s="78"/>
      <c r="T325" s="45"/>
      <c r="U325" s="79"/>
      <c r="V325" s="65"/>
      <c r="W325" s="78"/>
      <c r="X325" s="45"/>
      <c r="Y325" s="79"/>
      <c r="Z325" s="65"/>
      <c r="AA325" s="78"/>
      <c r="AB325" s="45"/>
      <c r="AC325" s="79"/>
      <c r="AD325" s="65"/>
      <c r="AE325" s="78"/>
      <c r="AF325" s="45"/>
      <c r="AG325" s="79"/>
      <c r="AH325" s="2"/>
      <c r="AI325" s="2"/>
      <c r="AJ325" s="2"/>
      <c r="AK325" s="2"/>
      <c r="AL325" s="2"/>
    </row>
    <row r="326" spans="1:38" ht="16.5" customHeight="1">
      <c r="A326" s="58"/>
      <c r="B326" s="125" t="s">
        <v>27</v>
      </c>
      <c r="C326" s="59"/>
      <c r="D326" s="60"/>
      <c r="E326" s="61"/>
      <c r="F326" s="61"/>
      <c r="G326" s="61"/>
      <c r="H326" s="62"/>
      <c r="I326" s="63"/>
      <c r="J326" s="84"/>
      <c r="K326" s="85"/>
      <c r="L326" s="60"/>
      <c r="M326" s="86"/>
      <c r="N326" s="84"/>
      <c r="O326" s="85"/>
      <c r="P326" s="60"/>
      <c r="Q326" s="86"/>
      <c r="R326" s="84"/>
      <c r="S326" s="85"/>
      <c r="T326" s="60"/>
      <c r="U326" s="86"/>
      <c r="V326" s="84"/>
      <c r="W326" s="85"/>
      <c r="X326" s="60"/>
      <c r="Y326" s="86"/>
      <c r="Z326" s="84"/>
      <c r="AA326" s="85"/>
      <c r="AB326" s="60"/>
      <c r="AC326" s="86"/>
      <c r="AD326" s="84"/>
      <c r="AE326" s="85"/>
      <c r="AF326" s="60"/>
      <c r="AG326" s="86"/>
      <c r="AH326" s="2"/>
      <c r="AI326" s="2"/>
      <c r="AJ326" s="2"/>
      <c r="AK326" s="2"/>
      <c r="AL326" s="2"/>
    </row>
    <row r="327" spans="1:38" ht="24" customHeight="1">
      <c r="A327" s="12">
        <v>5003003</v>
      </c>
      <c r="B327" s="18" t="s">
        <v>270</v>
      </c>
      <c r="C327" s="281">
        <v>121560</v>
      </c>
      <c r="D327" s="45"/>
      <c r="E327" s="46">
        <f t="shared" si="76"/>
        <v>0</v>
      </c>
      <c r="F327" s="46">
        <f t="shared" si="77"/>
        <v>0</v>
      </c>
      <c r="G327" s="46">
        <f t="shared" si="78"/>
        <v>0</v>
      </c>
      <c r="H327" s="53" t="e">
        <f t="shared" si="74"/>
        <v>#DIV/0!</v>
      </c>
      <c r="I327" s="54" t="e">
        <f t="shared" si="75"/>
        <v>#DIV/0!</v>
      </c>
      <c r="J327" s="65"/>
      <c r="K327" s="78">
        <f t="shared" si="79"/>
        <v>0</v>
      </c>
      <c r="L327" s="45"/>
      <c r="M327" s="79">
        <f t="shared" si="80"/>
        <v>0</v>
      </c>
      <c r="N327" s="65"/>
      <c r="O327" s="78">
        <f t="shared" si="81"/>
        <v>0</v>
      </c>
      <c r="P327" s="45"/>
      <c r="Q327" s="79">
        <f t="shared" si="82"/>
        <v>0</v>
      </c>
      <c r="R327" s="65"/>
      <c r="S327" s="78">
        <f t="shared" si="83"/>
        <v>0</v>
      </c>
      <c r="T327" s="45"/>
      <c r="U327" s="79">
        <f t="shared" si="84"/>
        <v>0</v>
      </c>
      <c r="V327" s="65"/>
      <c r="W327" s="78">
        <f t="shared" si="85"/>
        <v>0</v>
      </c>
      <c r="X327" s="45"/>
      <c r="Y327" s="79">
        <f t="shared" si="86"/>
        <v>0</v>
      </c>
      <c r="Z327" s="65"/>
      <c r="AA327" s="78">
        <f t="shared" si="87"/>
        <v>0</v>
      </c>
      <c r="AB327" s="45"/>
      <c r="AC327" s="79">
        <f t="shared" si="88"/>
        <v>0</v>
      </c>
      <c r="AD327" s="65"/>
      <c r="AE327" s="78">
        <f t="shared" si="89"/>
        <v>0</v>
      </c>
      <c r="AF327" s="45"/>
      <c r="AG327" s="79">
        <f t="shared" si="90"/>
        <v>0</v>
      </c>
      <c r="AH327" s="2"/>
      <c r="AI327" s="2"/>
      <c r="AJ327" s="2"/>
      <c r="AK327" s="2"/>
      <c r="AL327" s="2"/>
    </row>
    <row r="328" spans="1:38" ht="24" customHeight="1" outlineLevel="1">
      <c r="A328" s="12">
        <v>5003004</v>
      </c>
      <c r="B328" s="18" t="s">
        <v>271</v>
      </c>
      <c r="C328" s="281">
        <v>670400</v>
      </c>
      <c r="D328" s="45">
        <v>0</v>
      </c>
      <c r="E328" s="46">
        <f t="shared" si="76"/>
        <v>0</v>
      </c>
      <c r="F328" s="46">
        <f t="shared" si="77"/>
        <v>0</v>
      </c>
      <c r="G328" s="46">
        <f t="shared" si="78"/>
        <v>0</v>
      </c>
      <c r="H328" s="53" t="e">
        <f t="shared" ref="H328:H386" si="91">IF(E328&gt;=0,(E328/D328),"-")</f>
        <v>#DIV/0!</v>
      </c>
      <c r="I328" s="54" t="e">
        <f t="shared" ref="I328:I386" si="92">IF(G328&gt;=0,(G328/F328),"-")</f>
        <v>#DIV/0!</v>
      </c>
      <c r="J328" s="65"/>
      <c r="K328" s="78">
        <f t="shared" si="79"/>
        <v>0</v>
      </c>
      <c r="L328" s="45"/>
      <c r="M328" s="79">
        <f t="shared" si="80"/>
        <v>0</v>
      </c>
      <c r="N328" s="65"/>
      <c r="O328" s="78">
        <f t="shared" si="81"/>
        <v>0</v>
      </c>
      <c r="P328" s="45"/>
      <c r="Q328" s="79">
        <f t="shared" si="82"/>
        <v>0</v>
      </c>
      <c r="R328" s="65"/>
      <c r="S328" s="78">
        <f t="shared" si="83"/>
        <v>0</v>
      </c>
      <c r="T328" s="45"/>
      <c r="U328" s="79">
        <f t="shared" si="84"/>
        <v>0</v>
      </c>
      <c r="V328" s="65"/>
      <c r="W328" s="78">
        <f t="shared" si="85"/>
        <v>0</v>
      </c>
      <c r="X328" s="45"/>
      <c r="Y328" s="79">
        <f t="shared" si="86"/>
        <v>0</v>
      </c>
      <c r="Z328" s="65"/>
      <c r="AA328" s="78">
        <f t="shared" si="87"/>
        <v>0</v>
      </c>
      <c r="AB328" s="45"/>
      <c r="AC328" s="79">
        <f t="shared" si="88"/>
        <v>0</v>
      </c>
      <c r="AD328" s="65"/>
      <c r="AE328" s="78">
        <f t="shared" si="89"/>
        <v>0</v>
      </c>
      <c r="AF328" s="45"/>
      <c r="AG328" s="79">
        <f t="shared" si="90"/>
        <v>0</v>
      </c>
      <c r="AH328" s="2"/>
      <c r="AI328" s="2"/>
      <c r="AJ328" s="2"/>
      <c r="AK328" s="2"/>
      <c r="AL328" s="2"/>
    </row>
    <row r="329" spans="1:38" ht="27" customHeight="1" outlineLevel="1">
      <c r="A329" s="12" t="s">
        <v>897</v>
      </c>
      <c r="B329" s="18" t="s">
        <v>272</v>
      </c>
      <c r="C329" s="285">
        <v>545880</v>
      </c>
      <c r="D329" s="45">
        <v>0</v>
      </c>
      <c r="E329" s="46">
        <f t="shared" ref="E329:E387" si="93">+J329+L329+N329+P329+R329+T329+V329+X329+Z329+AB329+AD329+AF329</f>
        <v>0</v>
      </c>
      <c r="F329" s="46">
        <f t="shared" ref="F329:F387" si="94">D329*C329</f>
        <v>0</v>
      </c>
      <c r="G329" s="46">
        <f t="shared" ref="G329:G387" si="95">+E329*C329</f>
        <v>0</v>
      </c>
      <c r="H329" s="53" t="e">
        <f t="shared" si="91"/>
        <v>#DIV/0!</v>
      </c>
      <c r="I329" s="54" t="e">
        <f t="shared" si="92"/>
        <v>#DIV/0!</v>
      </c>
      <c r="J329" s="65"/>
      <c r="K329" s="78">
        <f t="shared" ref="K329:K387" si="96">+J329*C329</f>
        <v>0</v>
      </c>
      <c r="L329" s="45"/>
      <c r="M329" s="79">
        <f t="shared" ref="M329:M387" si="97">+L329*C329</f>
        <v>0</v>
      </c>
      <c r="N329" s="65"/>
      <c r="O329" s="78">
        <f t="shared" ref="O329:O387" si="98">+N329*C329</f>
        <v>0</v>
      </c>
      <c r="P329" s="45"/>
      <c r="Q329" s="79">
        <f t="shared" ref="Q329:Q387" si="99">+P329*C329</f>
        <v>0</v>
      </c>
      <c r="R329" s="65"/>
      <c r="S329" s="78">
        <f t="shared" ref="S329:S387" si="100">+R329*C329</f>
        <v>0</v>
      </c>
      <c r="T329" s="45"/>
      <c r="U329" s="79">
        <f t="shared" ref="U329:U387" si="101">+T329*C329</f>
        <v>0</v>
      </c>
      <c r="V329" s="65"/>
      <c r="W329" s="78">
        <f t="shared" ref="W329:W387" si="102">+V329*C329</f>
        <v>0</v>
      </c>
      <c r="X329" s="45"/>
      <c r="Y329" s="79">
        <f t="shared" ref="Y329:Y387" si="103">+X329*C329</f>
        <v>0</v>
      </c>
      <c r="Z329" s="65"/>
      <c r="AA329" s="78">
        <f t="shared" ref="AA329:AA387" si="104">+Z329*C329</f>
        <v>0</v>
      </c>
      <c r="AB329" s="45"/>
      <c r="AC329" s="79">
        <f t="shared" ref="AC329:AC387" si="105">+AB329*C329</f>
        <v>0</v>
      </c>
      <c r="AD329" s="65"/>
      <c r="AE329" s="78">
        <f t="shared" ref="AE329:AE387" si="106">+AD329*C329</f>
        <v>0</v>
      </c>
      <c r="AF329" s="45"/>
      <c r="AG329" s="79">
        <f t="shared" ref="AG329:AG387" si="107">+AF329*C329</f>
        <v>0</v>
      </c>
      <c r="AH329" s="2"/>
      <c r="AI329" s="2"/>
      <c r="AJ329" s="2"/>
      <c r="AK329" s="2"/>
      <c r="AL329" s="2"/>
    </row>
    <row r="330" spans="1:38" ht="16.5" customHeight="1">
      <c r="A330" s="12"/>
      <c r="B330" s="27"/>
      <c r="C330" s="14"/>
      <c r="D330" s="45"/>
      <c r="E330" s="46"/>
      <c r="F330" s="46"/>
      <c r="G330" s="46"/>
      <c r="H330" s="53"/>
      <c r="I330" s="54"/>
      <c r="J330" s="65"/>
      <c r="K330" s="78"/>
      <c r="L330" s="45"/>
      <c r="M330" s="79"/>
      <c r="N330" s="65"/>
      <c r="O330" s="78"/>
      <c r="P330" s="45"/>
      <c r="Q330" s="79"/>
      <c r="R330" s="65"/>
      <c r="S330" s="78"/>
      <c r="T330" s="45"/>
      <c r="U330" s="79"/>
      <c r="V330" s="65"/>
      <c r="W330" s="78"/>
      <c r="X330" s="45"/>
      <c r="Y330" s="79"/>
      <c r="Z330" s="65"/>
      <c r="AA330" s="78"/>
      <c r="AB330" s="45"/>
      <c r="AC330" s="79"/>
      <c r="AD330" s="65"/>
      <c r="AE330" s="78"/>
      <c r="AF330" s="45"/>
      <c r="AG330" s="79"/>
      <c r="AH330" s="2"/>
      <c r="AI330" s="2"/>
      <c r="AJ330" s="2"/>
      <c r="AK330" s="2"/>
      <c r="AL330" s="2"/>
    </row>
    <row r="331" spans="1:38" ht="16.5" customHeight="1">
      <c r="A331" s="12"/>
      <c r="B331" s="27"/>
      <c r="C331" s="14"/>
      <c r="D331" s="45"/>
      <c r="E331" s="46"/>
      <c r="F331" s="46"/>
      <c r="G331" s="46"/>
      <c r="H331" s="53"/>
      <c r="I331" s="54"/>
      <c r="J331" s="65"/>
      <c r="K331" s="78"/>
      <c r="L331" s="45"/>
      <c r="M331" s="79"/>
      <c r="N331" s="65"/>
      <c r="O331" s="78"/>
      <c r="P331" s="45"/>
      <c r="Q331" s="79"/>
      <c r="R331" s="65"/>
      <c r="S331" s="78"/>
      <c r="T331" s="45"/>
      <c r="U331" s="79"/>
      <c r="V331" s="65"/>
      <c r="W331" s="78"/>
      <c r="X331" s="45"/>
      <c r="Y331" s="79"/>
      <c r="Z331" s="65"/>
      <c r="AA331" s="78"/>
      <c r="AB331" s="45"/>
      <c r="AC331" s="79"/>
      <c r="AD331" s="65"/>
      <c r="AE331" s="78"/>
      <c r="AF331" s="45"/>
      <c r="AG331" s="79"/>
      <c r="AH331" s="2"/>
      <c r="AI331" s="2"/>
      <c r="AJ331" s="2"/>
      <c r="AK331" s="2"/>
      <c r="AL331" s="2"/>
    </row>
    <row r="332" spans="1:38" s="10" customFormat="1" ht="16.5" customHeight="1">
      <c r="A332" s="129"/>
      <c r="B332" s="130" t="s">
        <v>273</v>
      </c>
      <c r="C332" s="131"/>
      <c r="D332" s="132"/>
      <c r="E332" s="134">
        <f t="shared" ref="E332:G332" si="108">SUM(E334:E514)</f>
        <v>0</v>
      </c>
      <c r="F332" s="134">
        <f t="shared" si="108"/>
        <v>0</v>
      </c>
      <c r="G332" s="134">
        <f t="shared" si="108"/>
        <v>0</v>
      </c>
      <c r="H332" s="135" t="e">
        <f t="shared" si="91"/>
        <v>#DIV/0!</v>
      </c>
      <c r="I332" s="136" t="e">
        <f t="shared" si="92"/>
        <v>#DIV/0!</v>
      </c>
      <c r="J332" s="133">
        <f t="shared" ref="J332" si="109">SUM(J334:J514)</f>
        <v>0</v>
      </c>
      <c r="K332" s="137">
        <f t="shared" ref="K332:AG332" si="110">SUM(K334:K514)</f>
        <v>0</v>
      </c>
      <c r="L332" s="132">
        <f t="shared" si="110"/>
        <v>0</v>
      </c>
      <c r="M332" s="138">
        <f t="shared" si="110"/>
        <v>0</v>
      </c>
      <c r="N332" s="133">
        <f t="shared" si="110"/>
        <v>0</v>
      </c>
      <c r="O332" s="137">
        <f t="shared" si="110"/>
        <v>0</v>
      </c>
      <c r="P332" s="132">
        <f t="shared" si="110"/>
        <v>0</v>
      </c>
      <c r="Q332" s="138">
        <f t="shared" si="110"/>
        <v>0</v>
      </c>
      <c r="R332" s="133">
        <f t="shared" si="110"/>
        <v>0</v>
      </c>
      <c r="S332" s="137">
        <f t="shared" si="110"/>
        <v>0</v>
      </c>
      <c r="T332" s="132">
        <f t="shared" si="110"/>
        <v>0</v>
      </c>
      <c r="U332" s="138">
        <f t="shared" si="110"/>
        <v>0</v>
      </c>
      <c r="V332" s="133">
        <f t="shared" si="110"/>
        <v>0</v>
      </c>
      <c r="W332" s="137">
        <f t="shared" si="110"/>
        <v>0</v>
      </c>
      <c r="X332" s="132">
        <f t="shared" si="110"/>
        <v>0</v>
      </c>
      <c r="Y332" s="138">
        <f t="shared" si="110"/>
        <v>0</v>
      </c>
      <c r="Z332" s="133">
        <f t="shared" si="110"/>
        <v>0</v>
      </c>
      <c r="AA332" s="137">
        <f t="shared" si="110"/>
        <v>0</v>
      </c>
      <c r="AB332" s="132">
        <f t="shared" si="110"/>
        <v>0</v>
      </c>
      <c r="AC332" s="138">
        <f t="shared" si="110"/>
        <v>0</v>
      </c>
      <c r="AD332" s="133">
        <f t="shared" si="110"/>
        <v>0</v>
      </c>
      <c r="AE332" s="137">
        <f t="shared" si="110"/>
        <v>0</v>
      </c>
      <c r="AF332" s="132">
        <f t="shared" si="110"/>
        <v>0</v>
      </c>
      <c r="AG332" s="138">
        <f t="shared" si="110"/>
        <v>0</v>
      </c>
    </row>
    <row r="333" spans="1:38" ht="16.5" customHeight="1">
      <c r="A333" s="12"/>
      <c r="B333" s="17"/>
      <c r="C333" s="14"/>
      <c r="D333" s="45"/>
      <c r="E333" s="46"/>
      <c r="F333" s="46"/>
      <c r="G333" s="46"/>
      <c r="H333" s="53"/>
      <c r="I333" s="54"/>
      <c r="J333" s="65"/>
      <c r="K333" s="78"/>
      <c r="L333" s="45"/>
      <c r="M333" s="79"/>
      <c r="N333" s="65"/>
      <c r="O333" s="78"/>
      <c r="P333" s="45"/>
      <c r="Q333" s="79"/>
      <c r="R333" s="65"/>
      <c r="S333" s="78"/>
      <c r="T333" s="45"/>
      <c r="U333" s="79"/>
      <c r="V333" s="65"/>
      <c r="W333" s="78"/>
      <c r="X333" s="45"/>
      <c r="Y333" s="79"/>
      <c r="Z333" s="65"/>
      <c r="AA333" s="78"/>
      <c r="AB333" s="45"/>
      <c r="AC333" s="79"/>
      <c r="AD333" s="65"/>
      <c r="AE333" s="78"/>
      <c r="AF333" s="45"/>
      <c r="AG333" s="79"/>
      <c r="AH333" s="2"/>
      <c r="AI333" s="2"/>
      <c r="AJ333" s="2"/>
      <c r="AK333" s="2"/>
      <c r="AL333" s="2"/>
    </row>
    <row r="334" spans="1:38" ht="16.5" customHeight="1" outlineLevel="1">
      <c r="A334" s="58"/>
      <c r="B334" s="125" t="s">
        <v>274</v>
      </c>
      <c r="C334" s="59"/>
      <c r="D334" s="60"/>
      <c r="E334" s="61"/>
      <c r="F334" s="61"/>
      <c r="G334" s="61"/>
      <c r="H334" s="62"/>
      <c r="I334" s="63"/>
      <c r="J334" s="84"/>
      <c r="K334" s="85"/>
      <c r="L334" s="60"/>
      <c r="M334" s="86"/>
      <c r="N334" s="84"/>
      <c r="O334" s="85"/>
      <c r="P334" s="60"/>
      <c r="Q334" s="86"/>
      <c r="R334" s="84"/>
      <c r="S334" s="85"/>
      <c r="T334" s="60"/>
      <c r="U334" s="86"/>
      <c r="V334" s="84"/>
      <c r="W334" s="85"/>
      <c r="X334" s="60"/>
      <c r="Y334" s="86"/>
      <c r="Z334" s="84"/>
      <c r="AA334" s="85"/>
      <c r="AB334" s="60"/>
      <c r="AC334" s="86"/>
      <c r="AD334" s="84"/>
      <c r="AE334" s="85"/>
      <c r="AF334" s="60"/>
      <c r="AG334" s="86"/>
      <c r="AH334" s="2"/>
      <c r="AI334" s="2"/>
      <c r="AJ334" s="2"/>
      <c r="AK334" s="2"/>
      <c r="AL334" s="2"/>
    </row>
    <row r="335" spans="1:38" ht="16.5" customHeight="1" outlineLevel="1">
      <c r="A335" s="12">
        <v>7002004</v>
      </c>
      <c r="B335" s="27" t="s">
        <v>275</v>
      </c>
      <c r="C335" s="281">
        <v>16389000</v>
      </c>
      <c r="D335" s="45">
        <v>0</v>
      </c>
      <c r="E335" s="46">
        <f t="shared" si="93"/>
        <v>0</v>
      </c>
      <c r="F335" s="46">
        <f t="shared" si="94"/>
        <v>0</v>
      </c>
      <c r="G335" s="46">
        <f t="shared" si="95"/>
        <v>0</v>
      </c>
      <c r="H335" s="53" t="e">
        <f t="shared" si="91"/>
        <v>#DIV/0!</v>
      </c>
      <c r="I335" s="54" t="e">
        <f t="shared" si="92"/>
        <v>#DIV/0!</v>
      </c>
      <c r="J335" s="65"/>
      <c r="K335" s="78">
        <f t="shared" si="96"/>
        <v>0</v>
      </c>
      <c r="L335" s="45"/>
      <c r="M335" s="79">
        <f t="shared" si="97"/>
        <v>0</v>
      </c>
      <c r="N335" s="65"/>
      <c r="O335" s="78">
        <f t="shared" si="98"/>
        <v>0</v>
      </c>
      <c r="P335" s="45"/>
      <c r="Q335" s="79">
        <f t="shared" si="99"/>
        <v>0</v>
      </c>
      <c r="R335" s="65"/>
      <c r="S335" s="78">
        <f t="shared" si="100"/>
        <v>0</v>
      </c>
      <c r="T335" s="45"/>
      <c r="U335" s="79">
        <f t="shared" si="101"/>
        <v>0</v>
      </c>
      <c r="V335" s="65"/>
      <c r="W335" s="78">
        <f t="shared" si="102"/>
        <v>0</v>
      </c>
      <c r="X335" s="45"/>
      <c r="Y335" s="79">
        <f t="shared" si="103"/>
        <v>0</v>
      </c>
      <c r="Z335" s="65"/>
      <c r="AA335" s="78">
        <f t="shared" si="104"/>
        <v>0</v>
      </c>
      <c r="AB335" s="45"/>
      <c r="AC335" s="79">
        <f t="shared" si="105"/>
        <v>0</v>
      </c>
      <c r="AD335" s="65"/>
      <c r="AE335" s="78">
        <f t="shared" si="106"/>
        <v>0</v>
      </c>
      <c r="AF335" s="45"/>
      <c r="AG335" s="79">
        <f t="shared" si="107"/>
        <v>0</v>
      </c>
      <c r="AH335" s="2"/>
      <c r="AI335" s="2"/>
      <c r="AJ335" s="2"/>
      <c r="AK335" s="2"/>
      <c r="AL335" s="2"/>
    </row>
    <row r="336" spans="1:38" ht="16.5" customHeight="1" outlineLevel="1">
      <c r="A336" s="12">
        <v>7002005</v>
      </c>
      <c r="B336" s="27" t="s">
        <v>276</v>
      </c>
      <c r="C336" s="281">
        <v>4310770</v>
      </c>
      <c r="D336" s="45">
        <v>0</v>
      </c>
      <c r="E336" s="46">
        <f t="shared" si="93"/>
        <v>0</v>
      </c>
      <c r="F336" s="46">
        <f t="shared" si="94"/>
        <v>0</v>
      </c>
      <c r="G336" s="46">
        <f t="shared" si="95"/>
        <v>0</v>
      </c>
      <c r="H336" s="53" t="e">
        <f t="shared" si="91"/>
        <v>#DIV/0!</v>
      </c>
      <c r="I336" s="54" t="e">
        <f t="shared" si="92"/>
        <v>#DIV/0!</v>
      </c>
      <c r="J336" s="65"/>
      <c r="K336" s="78">
        <f t="shared" si="96"/>
        <v>0</v>
      </c>
      <c r="L336" s="45"/>
      <c r="M336" s="79">
        <f t="shared" si="97"/>
        <v>0</v>
      </c>
      <c r="N336" s="65"/>
      <c r="O336" s="78">
        <f t="shared" si="98"/>
        <v>0</v>
      </c>
      <c r="P336" s="45"/>
      <c r="Q336" s="79">
        <f t="shared" si="99"/>
        <v>0</v>
      </c>
      <c r="R336" s="65"/>
      <c r="S336" s="78">
        <f t="shared" si="100"/>
        <v>0</v>
      </c>
      <c r="T336" s="45"/>
      <c r="U336" s="79">
        <f t="shared" si="101"/>
        <v>0</v>
      </c>
      <c r="V336" s="65"/>
      <c r="W336" s="78">
        <f t="shared" si="102"/>
        <v>0</v>
      </c>
      <c r="X336" s="45"/>
      <c r="Y336" s="79">
        <f t="shared" si="103"/>
        <v>0</v>
      </c>
      <c r="Z336" s="65"/>
      <c r="AA336" s="78">
        <f t="shared" si="104"/>
        <v>0</v>
      </c>
      <c r="AB336" s="45"/>
      <c r="AC336" s="79">
        <f t="shared" si="105"/>
        <v>0</v>
      </c>
      <c r="AD336" s="65"/>
      <c r="AE336" s="78">
        <f t="shared" si="106"/>
        <v>0</v>
      </c>
      <c r="AF336" s="45"/>
      <c r="AG336" s="79">
        <f t="shared" si="107"/>
        <v>0</v>
      </c>
      <c r="AH336" s="2"/>
      <c r="AI336" s="2"/>
      <c r="AJ336" s="2"/>
      <c r="AK336" s="2"/>
      <c r="AL336" s="2"/>
    </row>
    <row r="337" spans="1:38" ht="16.5" customHeight="1" outlineLevel="1">
      <c r="A337" s="12">
        <v>7002003</v>
      </c>
      <c r="B337" s="27" t="s">
        <v>277</v>
      </c>
      <c r="C337" s="281">
        <v>1376080</v>
      </c>
      <c r="D337" s="45">
        <v>0</v>
      </c>
      <c r="E337" s="46">
        <f t="shared" si="93"/>
        <v>0</v>
      </c>
      <c r="F337" s="46">
        <f t="shared" si="94"/>
        <v>0</v>
      </c>
      <c r="G337" s="46">
        <f t="shared" si="95"/>
        <v>0</v>
      </c>
      <c r="H337" s="53" t="e">
        <f t="shared" si="91"/>
        <v>#DIV/0!</v>
      </c>
      <c r="I337" s="54" t="e">
        <f t="shared" si="92"/>
        <v>#DIV/0!</v>
      </c>
      <c r="J337" s="65"/>
      <c r="K337" s="78">
        <f t="shared" si="96"/>
        <v>0</v>
      </c>
      <c r="L337" s="45"/>
      <c r="M337" s="79">
        <f t="shared" si="97"/>
        <v>0</v>
      </c>
      <c r="N337" s="65"/>
      <c r="O337" s="78">
        <f t="shared" si="98"/>
        <v>0</v>
      </c>
      <c r="P337" s="45"/>
      <c r="Q337" s="79">
        <f t="shared" si="99"/>
        <v>0</v>
      </c>
      <c r="R337" s="65"/>
      <c r="S337" s="78">
        <f t="shared" si="100"/>
        <v>0</v>
      </c>
      <c r="T337" s="45"/>
      <c r="U337" s="79">
        <f t="shared" si="101"/>
        <v>0</v>
      </c>
      <c r="V337" s="65"/>
      <c r="W337" s="78">
        <f t="shared" si="102"/>
        <v>0</v>
      </c>
      <c r="X337" s="45"/>
      <c r="Y337" s="79">
        <f t="shared" si="103"/>
        <v>0</v>
      </c>
      <c r="Z337" s="65"/>
      <c r="AA337" s="78">
        <f t="shared" si="104"/>
        <v>0</v>
      </c>
      <c r="AB337" s="45"/>
      <c r="AC337" s="79">
        <f t="shared" si="105"/>
        <v>0</v>
      </c>
      <c r="AD337" s="65"/>
      <c r="AE337" s="78">
        <f t="shared" si="106"/>
        <v>0</v>
      </c>
      <c r="AF337" s="45"/>
      <c r="AG337" s="79">
        <f t="shared" si="107"/>
        <v>0</v>
      </c>
      <c r="AH337" s="2"/>
      <c r="AI337" s="2"/>
      <c r="AJ337" s="2"/>
      <c r="AK337" s="2"/>
      <c r="AL337" s="2"/>
    </row>
    <row r="338" spans="1:38" ht="16.5" customHeight="1" outlineLevel="1">
      <c r="A338" s="12">
        <v>7002002</v>
      </c>
      <c r="B338" s="27" t="s">
        <v>278</v>
      </c>
      <c r="C338" s="281">
        <v>1611870</v>
      </c>
      <c r="D338" s="45">
        <v>0</v>
      </c>
      <c r="E338" s="46">
        <f t="shared" si="93"/>
        <v>0</v>
      </c>
      <c r="F338" s="46">
        <f t="shared" si="94"/>
        <v>0</v>
      </c>
      <c r="G338" s="46">
        <f t="shared" si="95"/>
        <v>0</v>
      </c>
      <c r="H338" s="53" t="e">
        <f t="shared" si="91"/>
        <v>#DIV/0!</v>
      </c>
      <c r="I338" s="54" t="e">
        <f t="shared" si="92"/>
        <v>#DIV/0!</v>
      </c>
      <c r="J338" s="65"/>
      <c r="K338" s="78">
        <f t="shared" si="96"/>
        <v>0</v>
      </c>
      <c r="L338" s="45"/>
      <c r="M338" s="79">
        <f t="shared" si="97"/>
        <v>0</v>
      </c>
      <c r="N338" s="65"/>
      <c r="O338" s="78">
        <f t="shared" si="98"/>
        <v>0</v>
      </c>
      <c r="P338" s="45"/>
      <c r="Q338" s="79">
        <f t="shared" si="99"/>
        <v>0</v>
      </c>
      <c r="R338" s="65"/>
      <c r="S338" s="78">
        <f t="shared" si="100"/>
        <v>0</v>
      </c>
      <c r="T338" s="45"/>
      <c r="U338" s="79">
        <f t="shared" si="101"/>
        <v>0</v>
      </c>
      <c r="V338" s="65"/>
      <c r="W338" s="78">
        <f t="shared" si="102"/>
        <v>0</v>
      </c>
      <c r="X338" s="45"/>
      <c r="Y338" s="79">
        <f t="shared" si="103"/>
        <v>0</v>
      </c>
      <c r="Z338" s="65"/>
      <c r="AA338" s="78">
        <f t="shared" si="104"/>
        <v>0</v>
      </c>
      <c r="AB338" s="45"/>
      <c r="AC338" s="79">
        <f t="shared" si="105"/>
        <v>0</v>
      </c>
      <c r="AD338" s="65"/>
      <c r="AE338" s="78">
        <f t="shared" si="106"/>
        <v>0</v>
      </c>
      <c r="AF338" s="45"/>
      <c r="AG338" s="79">
        <f t="shared" si="107"/>
        <v>0</v>
      </c>
      <c r="AH338" s="2"/>
      <c r="AI338" s="2"/>
      <c r="AJ338" s="2"/>
      <c r="AK338" s="2"/>
      <c r="AL338" s="2"/>
    </row>
    <row r="339" spans="1:38" ht="16.5" customHeight="1" outlineLevel="1">
      <c r="A339" s="12">
        <v>7002008</v>
      </c>
      <c r="B339" s="27" t="s">
        <v>279</v>
      </c>
      <c r="C339" s="281">
        <v>9742170</v>
      </c>
      <c r="D339" s="45">
        <v>0</v>
      </c>
      <c r="E339" s="46">
        <f t="shared" si="93"/>
        <v>0</v>
      </c>
      <c r="F339" s="46">
        <f t="shared" si="94"/>
        <v>0</v>
      </c>
      <c r="G339" s="46">
        <f t="shared" si="95"/>
        <v>0</v>
      </c>
      <c r="H339" s="53" t="e">
        <f t="shared" si="91"/>
        <v>#DIV/0!</v>
      </c>
      <c r="I339" s="54" t="e">
        <f t="shared" si="92"/>
        <v>#DIV/0!</v>
      </c>
      <c r="J339" s="65"/>
      <c r="K339" s="78">
        <f t="shared" si="96"/>
        <v>0</v>
      </c>
      <c r="L339" s="45"/>
      <c r="M339" s="79">
        <f t="shared" si="97"/>
        <v>0</v>
      </c>
      <c r="N339" s="65"/>
      <c r="O339" s="78">
        <f t="shared" si="98"/>
        <v>0</v>
      </c>
      <c r="P339" s="45"/>
      <c r="Q339" s="79">
        <f t="shared" si="99"/>
        <v>0</v>
      </c>
      <c r="R339" s="65"/>
      <c r="S339" s="78">
        <f t="shared" si="100"/>
        <v>0</v>
      </c>
      <c r="T339" s="45"/>
      <c r="U339" s="79">
        <f t="shared" si="101"/>
        <v>0</v>
      </c>
      <c r="V339" s="65"/>
      <c r="W339" s="78">
        <f t="shared" si="102"/>
        <v>0</v>
      </c>
      <c r="X339" s="45"/>
      <c r="Y339" s="79">
        <f t="shared" si="103"/>
        <v>0</v>
      </c>
      <c r="Z339" s="65"/>
      <c r="AA339" s="78">
        <f t="shared" si="104"/>
        <v>0</v>
      </c>
      <c r="AB339" s="45"/>
      <c r="AC339" s="79">
        <f t="shared" si="105"/>
        <v>0</v>
      </c>
      <c r="AD339" s="65"/>
      <c r="AE339" s="78">
        <f t="shared" si="106"/>
        <v>0</v>
      </c>
      <c r="AF339" s="45"/>
      <c r="AG339" s="79">
        <f t="shared" si="107"/>
        <v>0</v>
      </c>
      <c r="AH339" s="2"/>
      <c r="AI339" s="2"/>
      <c r="AJ339" s="2"/>
      <c r="AK339" s="2"/>
      <c r="AL339" s="2"/>
    </row>
    <row r="340" spans="1:38" ht="16.5" customHeight="1" outlineLevel="1">
      <c r="A340" s="12">
        <v>7002009</v>
      </c>
      <c r="B340" s="27" t="s">
        <v>280</v>
      </c>
      <c r="C340" s="281">
        <v>643430</v>
      </c>
      <c r="D340" s="45">
        <v>0</v>
      </c>
      <c r="E340" s="46">
        <f t="shared" si="93"/>
        <v>0</v>
      </c>
      <c r="F340" s="46">
        <f t="shared" si="94"/>
        <v>0</v>
      </c>
      <c r="G340" s="46">
        <f t="shared" si="95"/>
        <v>0</v>
      </c>
      <c r="H340" s="53" t="e">
        <f t="shared" si="91"/>
        <v>#DIV/0!</v>
      </c>
      <c r="I340" s="54" t="e">
        <f t="shared" si="92"/>
        <v>#DIV/0!</v>
      </c>
      <c r="J340" s="65"/>
      <c r="K340" s="78">
        <f t="shared" si="96"/>
        <v>0</v>
      </c>
      <c r="L340" s="45"/>
      <c r="M340" s="79">
        <f t="shared" si="97"/>
        <v>0</v>
      </c>
      <c r="N340" s="65"/>
      <c r="O340" s="78">
        <f t="shared" si="98"/>
        <v>0</v>
      </c>
      <c r="P340" s="45"/>
      <c r="Q340" s="79">
        <f t="shared" si="99"/>
        <v>0</v>
      </c>
      <c r="R340" s="65"/>
      <c r="S340" s="78">
        <f t="shared" si="100"/>
        <v>0</v>
      </c>
      <c r="T340" s="45"/>
      <c r="U340" s="79">
        <f t="shared" si="101"/>
        <v>0</v>
      </c>
      <c r="V340" s="65"/>
      <c r="W340" s="78">
        <f t="shared" si="102"/>
        <v>0</v>
      </c>
      <c r="X340" s="45"/>
      <c r="Y340" s="79">
        <f t="shared" si="103"/>
        <v>0</v>
      </c>
      <c r="Z340" s="65"/>
      <c r="AA340" s="78">
        <f t="shared" si="104"/>
        <v>0</v>
      </c>
      <c r="AB340" s="45"/>
      <c r="AC340" s="79">
        <f t="shared" si="105"/>
        <v>0</v>
      </c>
      <c r="AD340" s="65"/>
      <c r="AE340" s="78">
        <f t="shared" si="106"/>
        <v>0</v>
      </c>
      <c r="AF340" s="45"/>
      <c r="AG340" s="79">
        <f t="shared" si="107"/>
        <v>0</v>
      </c>
      <c r="AH340" s="2"/>
      <c r="AI340" s="2"/>
      <c r="AJ340" s="2"/>
      <c r="AK340" s="2"/>
      <c r="AL340" s="2"/>
    </row>
    <row r="341" spans="1:38" ht="16.5" customHeight="1" outlineLevel="1">
      <c r="A341" s="12">
        <v>7002010</v>
      </c>
      <c r="B341" s="27" t="s">
        <v>281</v>
      </c>
      <c r="C341" s="281">
        <v>1871030</v>
      </c>
      <c r="D341" s="45">
        <v>0</v>
      </c>
      <c r="E341" s="46">
        <f t="shared" si="93"/>
        <v>0</v>
      </c>
      <c r="F341" s="46">
        <f t="shared" si="94"/>
        <v>0</v>
      </c>
      <c r="G341" s="46">
        <f t="shared" si="95"/>
        <v>0</v>
      </c>
      <c r="H341" s="53" t="e">
        <f t="shared" si="91"/>
        <v>#DIV/0!</v>
      </c>
      <c r="I341" s="54" t="e">
        <f t="shared" si="92"/>
        <v>#DIV/0!</v>
      </c>
      <c r="J341" s="65"/>
      <c r="K341" s="78">
        <f t="shared" si="96"/>
        <v>0</v>
      </c>
      <c r="L341" s="45"/>
      <c r="M341" s="79">
        <f t="shared" si="97"/>
        <v>0</v>
      </c>
      <c r="N341" s="65"/>
      <c r="O341" s="78">
        <f t="shared" si="98"/>
        <v>0</v>
      </c>
      <c r="P341" s="45"/>
      <c r="Q341" s="79">
        <f t="shared" si="99"/>
        <v>0</v>
      </c>
      <c r="R341" s="65"/>
      <c r="S341" s="78">
        <f t="shared" si="100"/>
        <v>0</v>
      </c>
      <c r="T341" s="45"/>
      <c r="U341" s="79">
        <f t="shared" si="101"/>
        <v>0</v>
      </c>
      <c r="V341" s="65"/>
      <c r="W341" s="78">
        <f t="shared" si="102"/>
        <v>0</v>
      </c>
      <c r="X341" s="45"/>
      <c r="Y341" s="79">
        <f t="shared" si="103"/>
        <v>0</v>
      </c>
      <c r="Z341" s="65"/>
      <c r="AA341" s="78">
        <f t="shared" si="104"/>
        <v>0</v>
      </c>
      <c r="AB341" s="45"/>
      <c r="AC341" s="79">
        <f t="shared" si="105"/>
        <v>0</v>
      </c>
      <c r="AD341" s="65"/>
      <c r="AE341" s="78">
        <f t="shared" si="106"/>
        <v>0</v>
      </c>
      <c r="AF341" s="45"/>
      <c r="AG341" s="79">
        <f t="shared" si="107"/>
        <v>0</v>
      </c>
      <c r="AH341" s="2"/>
      <c r="AI341" s="2"/>
      <c r="AJ341" s="2"/>
      <c r="AK341" s="2"/>
      <c r="AL341" s="2"/>
    </row>
    <row r="342" spans="1:38" ht="16.5" customHeight="1" outlineLevel="1">
      <c r="A342" s="12">
        <v>7002001</v>
      </c>
      <c r="B342" s="27" t="s">
        <v>282</v>
      </c>
      <c r="C342" s="281">
        <v>2766980</v>
      </c>
      <c r="D342" s="45">
        <v>0</v>
      </c>
      <c r="E342" s="46">
        <f t="shared" si="93"/>
        <v>0</v>
      </c>
      <c r="F342" s="46">
        <f t="shared" si="94"/>
        <v>0</v>
      </c>
      <c r="G342" s="46">
        <f t="shared" si="95"/>
        <v>0</v>
      </c>
      <c r="H342" s="53" t="e">
        <f t="shared" si="91"/>
        <v>#DIV/0!</v>
      </c>
      <c r="I342" s="54" t="e">
        <f t="shared" si="92"/>
        <v>#DIV/0!</v>
      </c>
      <c r="J342" s="65"/>
      <c r="K342" s="78">
        <f t="shared" si="96"/>
        <v>0</v>
      </c>
      <c r="L342" s="45"/>
      <c r="M342" s="79">
        <f t="shared" si="97"/>
        <v>0</v>
      </c>
      <c r="N342" s="65"/>
      <c r="O342" s="78">
        <f t="shared" si="98"/>
        <v>0</v>
      </c>
      <c r="P342" s="45"/>
      <c r="Q342" s="79">
        <f t="shared" si="99"/>
        <v>0</v>
      </c>
      <c r="R342" s="65"/>
      <c r="S342" s="78">
        <f t="shared" si="100"/>
        <v>0</v>
      </c>
      <c r="T342" s="45"/>
      <c r="U342" s="79">
        <f t="shared" si="101"/>
        <v>0</v>
      </c>
      <c r="V342" s="65"/>
      <c r="W342" s="78">
        <f t="shared" si="102"/>
        <v>0</v>
      </c>
      <c r="X342" s="45"/>
      <c r="Y342" s="79">
        <f t="shared" si="103"/>
        <v>0</v>
      </c>
      <c r="Z342" s="65"/>
      <c r="AA342" s="78">
        <f t="shared" si="104"/>
        <v>0</v>
      </c>
      <c r="AB342" s="45"/>
      <c r="AC342" s="79">
        <f t="shared" si="105"/>
        <v>0</v>
      </c>
      <c r="AD342" s="65"/>
      <c r="AE342" s="78">
        <f t="shared" si="106"/>
        <v>0</v>
      </c>
      <c r="AF342" s="45"/>
      <c r="AG342" s="79">
        <f t="shared" si="107"/>
        <v>0</v>
      </c>
      <c r="AH342" s="2"/>
      <c r="AI342" s="2"/>
      <c r="AJ342" s="2"/>
      <c r="AK342" s="2"/>
      <c r="AL342" s="2"/>
    </row>
    <row r="343" spans="1:38" ht="16.5" customHeight="1" outlineLevel="1">
      <c r="A343" s="12">
        <v>7002006</v>
      </c>
      <c r="B343" s="27" t="s">
        <v>283</v>
      </c>
      <c r="C343" s="281">
        <v>325360</v>
      </c>
      <c r="D343" s="45">
        <v>0</v>
      </c>
      <c r="E343" s="46">
        <f t="shared" si="93"/>
        <v>0</v>
      </c>
      <c r="F343" s="46">
        <f t="shared" si="94"/>
        <v>0</v>
      </c>
      <c r="G343" s="46">
        <f t="shared" si="95"/>
        <v>0</v>
      </c>
      <c r="H343" s="53" t="e">
        <f t="shared" si="91"/>
        <v>#DIV/0!</v>
      </c>
      <c r="I343" s="54" t="e">
        <f t="shared" si="92"/>
        <v>#DIV/0!</v>
      </c>
      <c r="J343" s="65"/>
      <c r="K343" s="78">
        <f t="shared" si="96"/>
        <v>0</v>
      </c>
      <c r="L343" s="45"/>
      <c r="M343" s="79">
        <f t="shared" si="97"/>
        <v>0</v>
      </c>
      <c r="N343" s="65"/>
      <c r="O343" s="78">
        <f t="shared" si="98"/>
        <v>0</v>
      </c>
      <c r="P343" s="45"/>
      <c r="Q343" s="79">
        <f t="shared" si="99"/>
        <v>0</v>
      </c>
      <c r="R343" s="65"/>
      <c r="S343" s="78">
        <f t="shared" si="100"/>
        <v>0</v>
      </c>
      <c r="T343" s="45"/>
      <c r="U343" s="79">
        <f t="shared" si="101"/>
        <v>0</v>
      </c>
      <c r="V343" s="65"/>
      <c r="W343" s="78">
        <f t="shared" si="102"/>
        <v>0</v>
      </c>
      <c r="X343" s="45"/>
      <c r="Y343" s="79">
        <f t="shared" si="103"/>
        <v>0</v>
      </c>
      <c r="Z343" s="65"/>
      <c r="AA343" s="78">
        <f t="shared" si="104"/>
        <v>0</v>
      </c>
      <c r="AB343" s="45"/>
      <c r="AC343" s="79">
        <f t="shared" si="105"/>
        <v>0</v>
      </c>
      <c r="AD343" s="65"/>
      <c r="AE343" s="78">
        <f t="shared" si="106"/>
        <v>0</v>
      </c>
      <c r="AF343" s="45"/>
      <c r="AG343" s="79">
        <f t="shared" si="107"/>
        <v>0</v>
      </c>
      <c r="AH343" s="2"/>
      <c r="AI343" s="2"/>
      <c r="AJ343" s="2"/>
      <c r="AK343" s="2"/>
      <c r="AL343" s="2"/>
    </row>
    <row r="344" spans="1:38" ht="16.5" customHeight="1" outlineLevel="1">
      <c r="A344" s="12"/>
      <c r="B344" s="18"/>
      <c r="C344" s="14"/>
      <c r="D344" s="45"/>
      <c r="E344" s="46"/>
      <c r="F344" s="46"/>
      <c r="G344" s="46"/>
      <c r="H344" s="53"/>
      <c r="I344" s="54"/>
      <c r="J344" s="65"/>
      <c r="K344" s="78"/>
      <c r="L344" s="45"/>
      <c r="M344" s="79"/>
      <c r="N344" s="65"/>
      <c r="O344" s="78"/>
      <c r="P344" s="45"/>
      <c r="Q344" s="79"/>
      <c r="R344" s="65"/>
      <c r="S344" s="78"/>
      <c r="T344" s="45"/>
      <c r="U344" s="79"/>
      <c r="V344" s="65"/>
      <c r="W344" s="78"/>
      <c r="X344" s="45"/>
      <c r="Y344" s="79"/>
      <c r="Z344" s="65"/>
      <c r="AA344" s="78"/>
      <c r="AB344" s="45"/>
      <c r="AC344" s="79"/>
      <c r="AD344" s="65"/>
      <c r="AE344" s="78"/>
      <c r="AF344" s="45"/>
      <c r="AG344" s="79"/>
      <c r="AH344" s="2"/>
      <c r="AI344" s="2"/>
      <c r="AJ344" s="2"/>
      <c r="AK344" s="2"/>
      <c r="AL344" s="2"/>
    </row>
    <row r="345" spans="1:38" ht="16.5" customHeight="1" outlineLevel="1">
      <c r="A345" s="58"/>
      <c r="B345" s="125" t="s">
        <v>284</v>
      </c>
      <c r="C345" s="59"/>
      <c r="D345" s="60"/>
      <c r="E345" s="61"/>
      <c r="F345" s="61"/>
      <c r="G345" s="61"/>
      <c r="H345" s="62"/>
      <c r="I345" s="63"/>
      <c r="J345" s="84"/>
      <c r="K345" s="85"/>
      <c r="L345" s="60"/>
      <c r="M345" s="86"/>
      <c r="N345" s="84"/>
      <c r="O345" s="85"/>
      <c r="P345" s="60"/>
      <c r="Q345" s="86"/>
      <c r="R345" s="84"/>
      <c r="S345" s="85"/>
      <c r="T345" s="60"/>
      <c r="U345" s="86"/>
      <c r="V345" s="84"/>
      <c r="W345" s="85"/>
      <c r="X345" s="60"/>
      <c r="Y345" s="86"/>
      <c r="Z345" s="84"/>
      <c r="AA345" s="85"/>
      <c r="AB345" s="60"/>
      <c r="AC345" s="86"/>
      <c r="AD345" s="84"/>
      <c r="AE345" s="85"/>
      <c r="AF345" s="60"/>
      <c r="AG345" s="86"/>
      <c r="AH345" s="2"/>
      <c r="AI345" s="2"/>
      <c r="AJ345" s="2"/>
      <c r="AK345" s="2"/>
      <c r="AL345" s="2"/>
    </row>
    <row r="346" spans="1:38" ht="16.5" customHeight="1" outlineLevel="1">
      <c r="A346" s="58"/>
      <c r="B346" s="125" t="s">
        <v>285</v>
      </c>
      <c r="C346" s="59"/>
      <c r="D346" s="60"/>
      <c r="E346" s="61"/>
      <c r="F346" s="61"/>
      <c r="G346" s="61"/>
      <c r="H346" s="62"/>
      <c r="I346" s="63"/>
      <c r="J346" s="84"/>
      <c r="K346" s="85"/>
      <c r="L346" s="60"/>
      <c r="M346" s="86"/>
      <c r="N346" s="84"/>
      <c r="O346" s="85"/>
      <c r="P346" s="60"/>
      <c r="Q346" s="86"/>
      <c r="R346" s="84"/>
      <c r="S346" s="85"/>
      <c r="T346" s="60"/>
      <c r="U346" s="86"/>
      <c r="V346" s="84"/>
      <c r="W346" s="85"/>
      <c r="X346" s="60"/>
      <c r="Y346" s="86"/>
      <c r="Z346" s="84"/>
      <c r="AA346" s="85"/>
      <c r="AB346" s="60"/>
      <c r="AC346" s="86"/>
      <c r="AD346" s="84"/>
      <c r="AE346" s="85"/>
      <c r="AF346" s="60"/>
      <c r="AG346" s="86"/>
      <c r="AH346" s="2"/>
      <c r="AI346" s="2"/>
      <c r="AJ346" s="2"/>
      <c r="AK346" s="2"/>
      <c r="AL346" s="2"/>
    </row>
    <row r="347" spans="1:38" ht="16.5" customHeight="1" outlineLevel="1">
      <c r="A347" s="12">
        <v>7003001</v>
      </c>
      <c r="B347" s="18" t="s">
        <v>286</v>
      </c>
      <c r="C347" s="14">
        <v>102780</v>
      </c>
      <c r="D347" s="45">
        <v>0</v>
      </c>
      <c r="E347" s="46">
        <f t="shared" si="93"/>
        <v>0</v>
      </c>
      <c r="F347" s="46">
        <f t="shared" si="94"/>
        <v>0</v>
      </c>
      <c r="G347" s="46">
        <f t="shared" si="95"/>
        <v>0</v>
      </c>
      <c r="H347" s="53" t="e">
        <f t="shared" si="91"/>
        <v>#DIV/0!</v>
      </c>
      <c r="I347" s="54" t="e">
        <f t="shared" si="92"/>
        <v>#DIV/0!</v>
      </c>
      <c r="J347" s="65"/>
      <c r="K347" s="78">
        <f t="shared" si="96"/>
        <v>0</v>
      </c>
      <c r="L347" s="45"/>
      <c r="M347" s="79">
        <f t="shared" si="97"/>
        <v>0</v>
      </c>
      <c r="N347" s="65"/>
      <c r="O347" s="78">
        <f t="shared" si="98"/>
        <v>0</v>
      </c>
      <c r="P347" s="45"/>
      <c r="Q347" s="79">
        <f t="shared" si="99"/>
        <v>0</v>
      </c>
      <c r="R347" s="65"/>
      <c r="S347" s="78">
        <f t="shared" si="100"/>
        <v>0</v>
      </c>
      <c r="T347" s="45"/>
      <c r="U347" s="79">
        <f t="shared" si="101"/>
        <v>0</v>
      </c>
      <c r="V347" s="65"/>
      <c r="W347" s="78">
        <f t="shared" si="102"/>
        <v>0</v>
      </c>
      <c r="X347" s="45"/>
      <c r="Y347" s="79">
        <f t="shared" si="103"/>
        <v>0</v>
      </c>
      <c r="Z347" s="65"/>
      <c r="AA347" s="78">
        <f t="shared" si="104"/>
        <v>0</v>
      </c>
      <c r="AB347" s="45"/>
      <c r="AC347" s="79">
        <f t="shared" si="105"/>
        <v>0</v>
      </c>
      <c r="AD347" s="65"/>
      <c r="AE347" s="78">
        <f t="shared" si="106"/>
        <v>0</v>
      </c>
      <c r="AF347" s="45"/>
      <c r="AG347" s="79">
        <f t="shared" si="107"/>
        <v>0</v>
      </c>
      <c r="AH347" s="2"/>
      <c r="AI347" s="2"/>
      <c r="AJ347" s="2"/>
      <c r="AK347" s="2"/>
      <c r="AL347" s="2"/>
    </row>
    <row r="348" spans="1:38" ht="16.5" customHeight="1" outlineLevel="1">
      <c r="A348" s="58"/>
      <c r="B348" s="125" t="s">
        <v>287</v>
      </c>
      <c r="C348" s="59"/>
      <c r="D348" s="60"/>
      <c r="E348" s="61"/>
      <c r="F348" s="61"/>
      <c r="G348" s="61"/>
      <c r="H348" s="62"/>
      <c r="I348" s="63"/>
      <c r="J348" s="84"/>
      <c r="K348" s="85"/>
      <c r="L348" s="60"/>
      <c r="M348" s="86"/>
      <c r="N348" s="84"/>
      <c r="O348" s="85"/>
      <c r="P348" s="60"/>
      <c r="Q348" s="86"/>
      <c r="R348" s="84"/>
      <c r="S348" s="85"/>
      <c r="T348" s="60"/>
      <c r="U348" s="86"/>
      <c r="V348" s="84"/>
      <c r="W348" s="85"/>
      <c r="X348" s="60"/>
      <c r="Y348" s="86"/>
      <c r="Z348" s="84"/>
      <c r="AA348" s="85"/>
      <c r="AB348" s="60"/>
      <c r="AC348" s="86"/>
      <c r="AD348" s="84"/>
      <c r="AE348" s="85"/>
      <c r="AF348" s="60"/>
      <c r="AG348" s="86"/>
      <c r="AH348" s="2"/>
      <c r="AI348" s="2"/>
      <c r="AJ348" s="2"/>
      <c r="AK348" s="2"/>
      <c r="AL348" s="2"/>
    </row>
    <row r="349" spans="1:38" ht="16.5" customHeight="1" outlineLevel="1">
      <c r="A349" s="12">
        <v>7003002</v>
      </c>
      <c r="B349" s="27" t="s">
        <v>288</v>
      </c>
      <c r="C349" s="14">
        <v>321990</v>
      </c>
      <c r="D349" s="45">
        <v>0</v>
      </c>
      <c r="E349" s="46">
        <f t="shared" si="93"/>
        <v>0</v>
      </c>
      <c r="F349" s="46">
        <f t="shared" si="94"/>
        <v>0</v>
      </c>
      <c r="G349" s="46">
        <f t="shared" si="95"/>
        <v>0</v>
      </c>
      <c r="H349" s="53" t="e">
        <f t="shared" si="91"/>
        <v>#DIV/0!</v>
      </c>
      <c r="I349" s="54" t="e">
        <f t="shared" si="92"/>
        <v>#DIV/0!</v>
      </c>
      <c r="J349" s="65"/>
      <c r="K349" s="78">
        <f t="shared" si="96"/>
        <v>0</v>
      </c>
      <c r="L349" s="45"/>
      <c r="M349" s="79">
        <f t="shared" si="97"/>
        <v>0</v>
      </c>
      <c r="N349" s="65"/>
      <c r="O349" s="78">
        <f t="shared" si="98"/>
        <v>0</v>
      </c>
      <c r="P349" s="45"/>
      <c r="Q349" s="79">
        <f t="shared" si="99"/>
        <v>0</v>
      </c>
      <c r="R349" s="65"/>
      <c r="S349" s="78">
        <f t="shared" si="100"/>
        <v>0</v>
      </c>
      <c r="T349" s="45"/>
      <c r="U349" s="79">
        <f t="shared" si="101"/>
        <v>0</v>
      </c>
      <c r="V349" s="65"/>
      <c r="W349" s="78">
        <f t="shared" si="102"/>
        <v>0</v>
      </c>
      <c r="X349" s="45"/>
      <c r="Y349" s="79">
        <f t="shared" si="103"/>
        <v>0</v>
      </c>
      <c r="Z349" s="65"/>
      <c r="AA349" s="78">
        <f t="shared" si="104"/>
        <v>0</v>
      </c>
      <c r="AB349" s="45"/>
      <c r="AC349" s="79">
        <f t="shared" si="105"/>
        <v>0</v>
      </c>
      <c r="AD349" s="65"/>
      <c r="AE349" s="78">
        <f t="shared" si="106"/>
        <v>0</v>
      </c>
      <c r="AF349" s="45"/>
      <c r="AG349" s="79">
        <f t="shared" si="107"/>
        <v>0</v>
      </c>
      <c r="AH349" s="2"/>
      <c r="AI349" s="2"/>
      <c r="AJ349" s="2"/>
      <c r="AK349" s="2"/>
      <c r="AL349" s="2"/>
    </row>
    <row r="350" spans="1:38" ht="16.5" customHeight="1" outlineLevel="1">
      <c r="A350" s="12">
        <v>7003003</v>
      </c>
      <c r="B350" s="27" t="s">
        <v>289</v>
      </c>
      <c r="C350" s="14">
        <v>241120</v>
      </c>
      <c r="D350" s="45">
        <v>0</v>
      </c>
      <c r="E350" s="46">
        <f t="shared" si="93"/>
        <v>0</v>
      </c>
      <c r="F350" s="46">
        <f t="shared" si="94"/>
        <v>0</v>
      </c>
      <c r="G350" s="46">
        <f t="shared" si="95"/>
        <v>0</v>
      </c>
      <c r="H350" s="53" t="e">
        <f t="shared" si="91"/>
        <v>#DIV/0!</v>
      </c>
      <c r="I350" s="54" t="e">
        <f t="shared" si="92"/>
        <v>#DIV/0!</v>
      </c>
      <c r="J350" s="65"/>
      <c r="K350" s="78">
        <f t="shared" si="96"/>
        <v>0</v>
      </c>
      <c r="L350" s="45"/>
      <c r="M350" s="79">
        <f t="shared" si="97"/>
        <v>0</v>
      </c>
      <c r="N350" s="65"/>
      <c r="O350" s="78">
        <f t="shared" si="98"/>
        <v>0</v>
      </c>
      <c r="P350" s="45"/>
      <c r="Q350" s="79">
        <f t="shared" si="99"/>
        <v>0</v>
      </c>
      <c r="R350" s="65"/>
      <c r="S350" s="78">
        <f t="shared" si="100"/>
        <v>0</v>
      </c>
      <c r="T350" s="45"/>
      <c r="U350" s="79">
        <f t="shared" si="101"/>
        <v>0</v>
      </c>
      <c r="V350" s="65"/>
      <c r="W350" s="78">
        <f t="shared" si="102"/>
        <v>0</v>
      </c>
      <c r="X350" s="45"/>
      <c r="Y350" s="79">
        <f t="shared" si="103"/>
        <v>0</v>
      </c>
      <c r="Z350" s="65"/>
      <c r="AA350" s="78">
        <f t="shared" si="104"/>
        <v>0</v>
      </c>
      <c r="AB350" s="45"/>
      <c r="AC350" s="79">
        <f t="shared" si="105"/>
        <v>0</v>
      </c>
      <c r="AD350" s="65"/>
      <c r="AE350" s="78">
        <f t="shared" si="106"/>
        <v>0</v>
      </c>
      <c r="AF350" s="45"/>
      <c r="AG350" s="79">
        <f t="shared" si="107"/>
        <v>0</v>
      </c>
      <c r="AH350" s="2"/>
      <c r="AI350" s="2"/>
      <c r="AJ350" s="2"/>
      <c r="AK350" s="2"/>
      <c r="AL350" s="2"/>
    </row>
    <row r="351" spans="1:38" ht="16.5" customHeight="1" outlineLevel="1">
      <c r="A351" s="12">
        <v>7003004</v>
      </c>
      <c r="B351" s="27" t="s">
        <v>290</v>
      </c>
      <c r="C351" s="14">
        <v>406090</v>
      </c>
      <c r="D351" s="45">
        <v>0</v>
      </c>
      <c r="E351" s="46">
        <f t="shared" si="93"/>
        <v>0</v>
      </c>
      <c r="F351" s="46">
        <f t="shared" si="94"/>
        <v>0</v>
      </c>
      <c r="G351" s="46">
        <f t="shared" si="95"/>
        <v>0</v>
      </c>
      <c r="H351" s="53" t="e">
        <f t="shared" si="91"/>
        <v>#DIV/0!</v>
      </c>
      <c r="I351" s="54" t="e">
        <f t="shared" si="92"/>
        <v>#DIV/0!</v>
      </c>
      <c r="J351" s="65"/>
      <c r="K351" s="78">
        <f t="shared" si="96"/>
        <v>0</v>
      </c>
      <c r="L351" s="45"/>
      <c r="M351" s="79">
        <f t="shared" si="97"/>
        <v>0</v>
      </c>
      <c r="N351" s="65"/>
      <c r="O351" s="78">
        <f t="shared" si="98"/>
        <v>0</v>
      </c>
      <c r="P351" s="45"/>
      <c r="Q351" s="79">
        <f t="shared" si="99"/>
        <v>0</v>
      </c>
      <c r="R351" s="65"/>
      <c r="S351" s="78">
        <f t="shared" si="100"/>
        <v>0</v>
      </c>
      <c r="T351" s="45"/>
      <c r="U351" s="79">
        <f t="shared" si="101"/>
        <v>0</v>
      </c>
      <c r="V351" s="65"/>
      <c r="W351" s="78">
        <f t="shared" si="102"/>
        <v>0</v>
      </c>
      <c r="X351" s="45"/>
      <c r="Y351" s="79">
        <f t="shared" si="103"/>
        <v>0</v>
      </c>
      <c r="Z351" s="65"/>
      <c r="AA351" s="78">
        <f t="shared" si="104"/>
        <v>0</v>
      </c>
      <c r="AB351" s="45"/>
      <c r="AC351" s="79">
        <f t="shared" si="105"/>
        <v>0</v>
      </c>
      <c r="AD351" s="65"/>
      <c r="AE351" s="78">
        <f t="shared" si="106"/>
        <v>0</v>
      </c>
      <c r="AF351" s="45"/>
      <c r="AG351" s="79">
        <f t="shared" si="107"/>
        <v>0</v>
      </c>
      <c r="AH351" s="2"/>
      <c r="AI351" s="2"/>
      <c r="AJ351" s="2"/>
      <c r="AK351" s="2"/>
      <c r="AL351" s="2"/>
    </row>
    <row r="352" spans="1:38" ht="16.5" customHeight="1" outlineLevel="1">
      <c r="A352" s="12">
        <v>7003005</v>
      </c>
      <c r="B352" s="27" t="s">
        <v>291</v>
      </c>
      <c r="C352" s="14">
        <v>1472150</v>
      </c>
      <c r="D352" s="45">
        <v>0</v>
      </c>
      <c r="E352" s="46">
        <f t="shared" si="93"/>
        <v>0</v>
      </c>
      <c r="F352" s="46">
        <f t="shared" si="94"/>
        <v>0</v>
      </c>
      <c r="G352" s="46">
        <f t="shared" si="95"/>
        <v>0</v>
      </c>
      <c r="H352" s="53" t="e">
        <f t="shared" si="91"/>
        <v>#DIV/0!</v>
      </c>
      <c r="I352" s="54" t="e">
        <f t="shared" si="92"/>
        <v>#DIV/0!</v>
      </c>
      <c r="J352" s="65"/>
      <c r="K352" s="78">
        <f t="shared" si="96"/>
        <v>0</v>
      </c>
      <c r="L352" s="45"/>
      <c r="M352" s="79">
        <f t="shared" si="97"/>
        <v>0</v>
      </c>
      <c r="N352" s="65"/>
      <c r="O352" s="78">
        <f t="shared" si="98"/>
        <v>0</v>
      </c>
      <c r="P352" s="45"/>
      <c r="Q352" s="79">
        <f t="shared" si="99"/>
        <v>0</v>
      </c>
      <c r="R352" s="65"/>
      <c r="S352" s="78">
        <f t="shared" si="100"/>
        <v>0</v>
      </c>
      <c r="T352" s="45"/>
      <c r="U352" s="79">
        <f t="shared" si="101"/>
        <v>0</v>
      </c>
      <c r="V352" s="65"/>
      <c r="W352" s="78">
        <f t="shared" si="102"/>
        <v>0</v>
      </c>
      <c r="X352" s="45"/>
      <c r="Y352" s="79">
        <f t="shared" si="103"/>
        <v>0</v>
      </c>
      <c r="Z352" s="65"/>
      <c r="AA352" s="78">
        <f t="shared" si="104"/>
        <v>0</v>
      </c>
      <c r="AB352" s="45"/>
      <c r="AC352" s="79">
        <f t="shared" si="105"/>
        <v>0</v>
      </c>
      <c r="AD352" s="65"/>
      <c r="AE352" s="78">
        <f t="shared" si="106"/>
        <v>0</v>
      </c>
      <c r="AF352" s="45"/>
      <c r="AG352" s="79">
        <f t="shared" si="107"/>
        <v>0</v>
      </c>
      <c r="AH352" s="2"/>
      <c r="AI352" s="2"/>
      <c r="AJ352" s="2"/>
      <c r="AK352" s="2"/>
      <c r="AL352" s="2"/>
    </row>
    <row r="353" spans="1:38" ht="16.5" customHeight="1" outlineLevel="1">
      <c r="A353" s="12"/>
      <c r="B353" s="27"/>
      <c r="C353" s="14"/>
      <c r="D353" s="45"/>
      <c r="E353" s="46"/>
      <c r="F353" s="46"/>
      <c r="G353" s="46"/>
      <c r="H353" s="53"/>
      <c r="I353" s="54"/>
      <c r="J353" s="65"/>
      <c r="K353" s="78"/>
      <c r="L353" s="45"/>
      <c r="M353" s="79"/>
      <c r="N353" s="65"/>
      <c r="O353" s="78"/>
      <c r="P353" s="45"/>
      <c r="Q353" s="79"/>
      <c r="R353" s="65"/>
      <c r="S353" s="78"/>
      <c r="T353" s="45"/>
      <c r="U353" s="79"/>
      <c r="V353" s="65"/>
      <c r="W353" s="78"/>
      <c r="X353" s="45"/>
      <c r="Y353" s="79"/>
      <c r="Z353" s="65"/>
      <c r="AA353" s="78"/>
      <c r="AB353" s="45"/>
      <c r="AC353" s="79"/>
      <c r="AD353" s="65"/>
      <c r="AE353" s="78"/>
      <c r="AF353" s="45"/>
      <c r="AG353" s="79"/>
      <c r="AH353" s="2"/>
      <c r="AI353" s="2"/>
      <c r="AJ353" s="2"/>
      <c r="AK353" s="2"/>
      <c r="AL353" s="2"/>
    </row>
    <row r="354" spans="1:38" ht="16.5" customHeight="1" outlineLevel="1">
      <c r="A354" s="58"/>
      <c r="B354" s="125" t="s">
        <v>292</v>
      </c>
      <c r="C354" s="59"/>
      <c r="D354" s="60"/>
      <c r="E354" s="61"/>
      <c r="F354" s="61"/>
      <c r="G354" s="61"/>
      <c r="H354" s="62"/>
      <c r="I354" s="63"/>
      <c r="J354" s="84"/>
      <c r="K354" s="85"/>
      <c r="L354" s="60"/>
      <c r="M354" s="86"/>
      <c r="N354" s="84"/>
      <c r="O354" s="85"/>
      <c r="P354" s="60"/>
      <c r="Q354" s="86"/>
      <c r="R354" s="84"/>
      <c r="S354" s="85"/>
      <c r="T354" s="60"/>
      <c r="U354" s="86"/>
      <c r="V354" s="84"/>
      <c r="W354" s="85"/>
      <c r="X354" s="60"/>
      <c r="Y354" s="86"/>
      <c r="Z354" s="84"/>
      <c r="AA354" s="85"/>
      <c r="AB354" s="60"/>
      <c r="AC354" s="86"/>
      <c r="AD354" s="84"/>
      <c r="AE354" s="85"/>
      <c r="AF354" s="60"/>
      <c r="AG354" s="86"/>
      <c r="AH354" s="2"/>
      <c r="AI354" s="2"/>
      <c r="AJ354" s="2"/>
      <c r="AK354" s="2"/>
      <c r="AL354" s="2"/>
    </row>
    <row r="355" spans="1:38" ht="16.5" customHeight="1" outlineLevel="1">
      <c r="A355" s="12" t="s">
        <v>899</v>
      </c>
      <c r="B355" s="18" t="s">
        <v>293</v>
      </c>
      <c r="C355" s="281">
        <v>22600</v>
      </c>
      <c r="D355" s="45">
        <v>0</v>
      </c>
      <c r="E355" s="46">
        <f t="shared" si="93"/>
        <v>0</v>
      </c>
      <c r="F355" s="46">
        <f t="shared" si="94"/>
        <v>0</v>
      </c>
      <c r="G355" s="46">
        <f t="shared" si="95"/>
        <v>0</v>
      </c>
      <c r="H355" s="53" t="e">
        <f t="shared" si="91"/>
        <v>#DIV/0!</v>
      </c>
      <c r="I355" s="54" t="e">
        <f t="shared" si="92"/>
        <v>#DIV/0!</v>
      </c>
      <c r="J355" s="65"/>
      <c r="K355" s="78">
        <f t="shared" si="96"/>
        <v>0</v>
      </c>
      <c r="L355" s="45"/>
      <c r="M355" s="79">
        <f t="shared" si="97"/>
        <v>0</v>
      </c>
      <c r="N355" s="65"/>
      <c r="O355" s="78">
        <f t="shared" si="98"/>
        <v>0</v>
      </c>
      <c r="P355" s="45"/>
      <c r="Q355" s="79">
        <f t="shared" si="99"/>
        <v>0</v>
      </c>
      <c r="R355" s="65"/>
      <c r="S355" s="78">
        <f t="shared" si="100"/>
        <v>0</v>
      </c>
      <c r="T355" s="45"/>
      <c r="U355" s="79">
        <f t="shared" si="101"/>
        <v>0</v>
      </c>
      <c r="V355" s="65"/>
      <c r="W355" s="78">
        <f t="shared" si="102"/>
        <v>0</v>
      </c>
      <c r="X355" s="45"/>
      <c r="Y355" s="79">
        <f t="shared" si="103"/>
        <v>0</v>
      </c>
      <c r="Z355" s="65"/>
      <c r="AA355" s="78">
        <f t="shared" si="104"/>
        <v>0</v>
      </c>
      <c r="AB355" s="45"/>
      <c r="AC355" s="79">
        <f t="shared" si="105"/>
        <v>0</v>
      </c>
      <c r="AD355" s="65"/>
      <c r="AE355" s="78">
        <f t="shared" si="106"/>
        <v>0</v>
      </c>
      <c r="AF355" s="45"/>
      <c r="AG355" s="79">
        <f t="shared" si="107"/>
        <v>0</v>
      </c>
      <c r="AH355" s="2"/>
      <c r="AI355" s="2"/>
      <c r="AJ355" s="2"/>
      <c r="AK355" s="2"/>
      <c r="AL355" s="2"/>
    </row>
    <row r="356" spans="1:38" ht="25.5" customHeight="1" outlineLevel="1">
      <c r="A356" s="12" t="s">
        <v>898</v>
      </c>
      <c r="B356" s="18" t="s">
        <v>294</v>
      </c>
      <c r="C356" s="281">
        <v>20930</v>
      </c>
      <c r="D356" s="45">
        <v>0</v>
      </c>
      <c r="E356" s="46">
        <f t="shared" si="93"/>
        <v>0</v>
      </c>
      <c r="F356" s="46">
        <f t="shared" si="94"/>
        <v>0</v>
      </c>
      <c r="G356" s="46">
        <f t="shared" si="95"/>
        <v>0</v>
      </c>
      <c r="H356" s="53" t="e">
        <f t="shared" si="91"/>
        <v>#DIV/0!</v>
      </c>
      <c r="I356" s="54" t="e">
        <f t="shared" si="92"/>
        <v>#DIV/0!</v>
      </c>
      <c r="J356" s="65"/>
      <c r="K356" s="78">
        <f t="shared" si="96"/>
        <v>0</v>
      </c>
      <c r="L356" s="45"/>
      <c r="M356" s="79">
        <f t="shared" si="97"/>
        <v>0</v>
      </c>
      <c r="N356" s="65"/>
      <c r="O356" s="78">
        <f t="shared" si="98"/>
        <v>0</v>
      </c>
      <c r="P356" s="45"/>
      <c r="Q356" s="79">
        <f t="shared" si="99"/>
        <v>0</v>
      </c>
      <c r="R356" s="65"/>
      <c r="S356" s="78">
        <f t="shared" si="100"/>
        <v>0</v>
      </c>
      <c r="T356" s="45"/>
      <c r="U356" s="79">
        <f t="shared" si="101"/>
        <v>0</v>
      </c>
      <c r="V356" s="65"/>
      <c r="W356" s="78">
        <f t="shared" si="102"/>
        <v>0</v>
      </c>
      <c r="X356" s="45"/>
      <c r="Y356" s="79">
        <f t="shared" si="103"/>
        <v>0</v>
      </c>
      <c r="Z356" s="65"/>
      <c r="AA356" s="78">
        <f t="shared" si="104"/>
        <v>0</v>
      </c>
      <c r="AB356" s="45"/>
      <c r="AC356" s="79">
        <f t="shared" si="105"/>
        <v>0</v>
      </c>
      <c r="AD356" s="65"/>
      <c r="AE356" s="78">
        <f t="shared" si="106"/>
        <v>0</v>
      </c>
      <c r="AF356" s="45"/>
      <c r="AG356" s="79">
        <f t="shared" si="107"/>
        <v>0</v>
      </c>
      <c r="AH356" s="2"/>
      <c r="AI356" s="2"/>
      <c r="AJ356" s="2"/>
      <c r="AK356" s="2"/>
      <c r="AL356" s="2"/>
    </row>
    <row r="357" spans="1:38" ht="16.5" customHeight="1" outlineLevel="1">
      <c r="A357" s="12">
        <v>2701012</v>
      </c>
      <c r="B357" s="18" t="s">
        <v>295</v>
      </c>
      <c r="C357" s="281">
        <v>109400</v>
      </c>
      <c r="D357" s="45">
        <v>0</v>
      </c>
      <c r="E357" s="46">
        <f t="shared" si="93"/>
        <v>0</v>
      </c>
      <c r="F357" s="46">
        <f t="shared" si="94"/>
        <v>0</v>
      </c>
      <c r="G357" s="46">
        <f t="shared" si="95"/>
        <v>0</v>
      </c>
      <c r="H357" s="53" t="e">
        <f t="shared" si="91"/>
        <v>#DIV/0!</v>
      </c>
      <c r="I357" s="54" t="e">
        <f t="shared" si="92"/>
        <v>#DIV/0!</v>
      </c>
      <c r="J357" s="65"/>
      <c r="K357" s="78">
        <f t="shared" si="96"/>
        <v>0</v>
      </c>
      <c r="L357" s="45"/>
      <c r="M357" s="79">
        <f t="shared" si="97"/>
        <v>0</v>
      </c>
      <c r="N357" s="65"/>
      <c r="O357" s="78">
        <f t="shared" si="98"/>
        <v>0</v>
      </c>
      <c r="P357" s="45"/>
      <c r="Q357" s="79">
        <f t="shared" si="99"/>
        <v>0</v>
      </c>
      <c r="R357" s="65"/>
      <c r="S357" s="78">
        <f t="shared" si="100"/>
        <v>0</v>
      </c>
      <c r="T357" s="45"/>
      <c r="U357" s="79">
        <f t="shared" si="101"/>
        <v>0</v>
      </c>
      <c r="V357" s="65"/>
      <c r="W357" s="78">
        <f t="shared" si="102"/>
        <v>0</v>
      </c>
      <c r="X357" s="45"/>
      <c r="Y357" s="79">
        <f t="shared" si="103"/>
        <v>0</v>
      </c>
      <c r="Z357" s="65"/>
      <c r="AA357" s="78">
        <f t="shared" si="104"/>
        <v>0</v>
      </c>
      <c r="AB357" s="45"/>
      <c r="AC357" s="79">
        <f t="shared" si="105"/>
        <v>0</v>
      </c>
      <c r="AD357" s="65"/>
      <c r="AE357" s="78">
        <f t="shared" si="106"/>
        <v>0</v>
      </c>
      <c r="AF357" s="45"/>
      <c r="AG357" s="79">
        <f t="shared" si="107"/>
        <v>0</v>
      </c>
      <c r="AH357" s="2"/>
      <c r="AI357" s="2"/>
      <c r="AJ357" s="2"/>
      <c r="AK357" s="2"/>
      <c r="AL357" s="2"/>
    </row>
    <row r="358" spans="1:38" ht="16.5" customHeight="1" outlineLevel="1">
      <c r="A358" s="12" t="s">
        <v>900</v>
      </c>
      <c r="B358" s="18" t="s">
        <v>296</v>
      </c>
      <c r="C358" s="281">
        <v>65310</v>
      </c>
      <c r="D358" s="45">
        <v>0</v>
      </c>
      <c r="E358" s="46">
        <f t="shared" si="93"/>
        <v>0</v>
      </c>
      <c r="F358" s="46">
        <f t="shared" si="94"/>
        <v>0</v>
      </c>
      <c r="G358" s="46">
        <f t="shared" si="95"/>
        <v>0</v>
      </c>
      <c r="H358" s="53" t="e">
        <f t="shared" si="91"/>
        <v>#DIV/0!</v>
      </c>
      <c r="I358" s="54" t="e">
        <f t="shared" si="92"/>
        <v>#DIV/0!</v>
      </c>
      <c r="J358" s="65"/>
      <c r="K358" s="78">
        <f t="shared" si="96"/>
        <v>0</v>
      </c>
      <c r="L358" s="45"/>
      <c r="M358" s="79">
        <f t="shared" si="97"/>
        <v>0</v>
      </c>
      <c r="N358" s="65"/>
      <c r="O358" s="78">
        <f t="shared" si="98"/>
        <v>0</v>
      </c>
      <c r="P358" s="45"/>
      <c r="Q358" s="79">
        <f t="shared" si="99"/>
        <v>0</v>
      </c>
      <c r="R358" s="65"/>
      <c r="S358" s="78">
        <f t="shared" si="100"/>
        <v>0</v>
      </c>
      <c r="T358" s="45"/>
      <c r="U358" s="79">
        <f t="shared" si="101"/>
        <v>0</v>
      </c>
      <c r="V358" s="65"/>
      <c r="W358" s="78">
        <f t="shared" si="102"/>
        <v>0</v>
      </c>
      <c r="X358" s="45"/>
      <c r="Y358" s="79">
        <f t="shared" si="103"/>
        <v>0</v>
      </c>
      <c r="Z358" s="65"/>
      <c r="AA358" s="78">
        <f t="shared" si="104"/>
        <v>0</v>
      </c>
      <c r="AB358" s="45"/>
      <c r="AC358" s="79">
        <f t="shared" si="105"/>
        <v>0</v>
      </c>
      <c r="AD358" s="65"/>
      <c r="AE358" s="78">
        <f t="shared" si="106"/>
        <v>0</v>
      </c>
      <c r="AF358" s="45"/>
      <c r="AG358" s="79">
        <f t="shared" si="107"/>
        <v>0</v>
      </c>
      <c r="AH358" s="2"/>
      <c r="AI358" s="2"/>
      <c r="AJ358" s="2"/>
      <c r="AK358" s="2"/>
      <c r="AL358" s="2"/>
    </row>
    <row r="359" spans="1:38" ht="16.5" customHeight="1" outlineLevel="1">
      <c r="A359" s="12" t="s">
        <v>901</v>
      </c>
      <c r="B359" s="18" t="s">
        <v>297</v>
      </c>
      <c r="C359" s="281">
        <v>31740</v>
      </c>
      <c r="D359" s="45">
        <v>0</v>
      </c>
      <c r="E359" s="46">
        <f t="shared" si="93"/>
        <v>0</v>
      </c>
      <c r="F359" s="46">
        <f t="shared" si="94"/>
        <v>0</v>
      </c>
      <c r="G359" s="46">
        <f t="shared" si="95"/>
        <v>0</v>
      </c>
      <c r="H359" s="53" t="e">
        <f t="shared" si="91"/>
        <v>#DIV/0!</v>
      </c>
      <c r="I359" s="54" t="e">
        <f t="shared" si="92"/>
        <v>#DIV/0!</v>
      </c>
      <c r="J359" s="65"/>
      <c r="K359" s="78">
        <f t="shared" si="96"/>
        <v>0</v>
      </c>
      <c r="L359" s="45"/>
      <c r="M359" s="79">
        <f t="shared" si="97"/>
        <v>0</v>
      </c>
      <c r="N359" s="65"/>
      <c r="O359" s="78">
        <f t="shared" si="98"/>
        <v>0</v>
      </c>
      <c r="P359" s="45"/>
      <c r="Q359" s="79">
        <f t="shared" si="99"/>
        <v>0</v>
      </c>
      <c r="R359" s="65"/>
      <c r="S359" s="78">
        <f t="shared" si="100"/>
        <v>0</v>
      </c>
      <c r="T359" s="45"/>
      <c r="U359" s="79">
        <f t="shared" si="101"/>
        <v>0</v>
      </c>
      <c r="V359" s="65"/>
      <c r="W359" s="78">
        <f t="shared" si="102"/>
        <v>0</v>
      </c>
      <c r="X359" s="45"/>
      <c r="Y359" s="79">
        <f t="shared" si="103"/>
        <v>0</v>
      </c>
      <c r="Z359" s="65"/>
      <c r="AA359" s="78">
        <f t="shared" si="104"/>
        <v>0</v>
      </c>
      <c r="AB359" s="45"/>
      <c r="AC359" s="79">
        <f t="shared" si="105"/>
        <v>0</v>
      </c>
      <c r="AD359" s="65"/>
      <c r="AE359" s="78">
        <f t="shared" si="106"/>
        <v>0</v>
      </c>
      <c r="AF359" s="45"/>
      <c r="AG359" s="79">
        <f t="shared" si="107"/>
        <v>0</v>
      </c>
      <c r="AH359" s="2"/>
      <c r="AI359" s="2"/>
      <c r="AJ359" s="2"/>
      <c r="AK359" s="2"/>
      <c r="AL359" s="2"/>
    </row>
    <row r="360" spans="1:38" ht="16.5" customHeight="1" outlineLevel="1">
      <c r="A360" s="12" t="s">
        <v>902</v>
      </c>
      <c r="B360" s="18" t="s">
        <v>298</v>
      </c>
      <c r="C360" s="281">
        <v>107460</v>
      </c>
      <c r="D360" s="45">
        <v>0</v>
      </c>
      <c r="E360" s="46">
        <f t="shared" si="93"/>
        <v>0</v>
      </c>
      <c r="F360" s="46">
        <f t="shared" si="94"/>
        <v>0</v>
      </c>
      <c r="G360" s="46">
        <f t="shared" si="95"/>
        <v>0</v>
      </c>
      <c r="H360" s="53" t="e">
        <f t="shared" si="91"/>
        <v>#DIV/0!</v>
      </c>
      <c r="I360" s="54" t="e">
        <f t="shared" si="92"/>
        <v>#DIV/0!</v>
      </c>
      <c r="J360" s="65"/>
      <c r="K360" s="78">
        <f t="shared" si="96"/>
        <v>0</v>
      </c>
      <c r="L360" s="45"/>
      <c r="M360" s="79">
        <f t="shared" si="97"/>
        <v>0</v>
      </c>
      <c r="N360" s="65"/>
      <c r="O360" s="78">
        <f t="shared" si="98"/>
        <v>0</v>
      </c>
      <c r="P360" s="45"/>
      <c r="Q360" s="79">
        <f t="shared" si="99"/>
        <v>0</v>
      </c>
      <c r="R360" s="65"/>
      <c r="S360" s="78">
        <f t="shared" si="100"/>
        <v>0</v>
      </c>
      <c r="T360" s="45"/>
      <c r="U360" s="79">
        <f t="shared" si="101"/>
        <v>0</v>
      </c>
      <c r="V360" s="65"/>
      <c r="W360" s="78">
        <f t="shared" si="102"/>
        <v>0</v>
      </c>
      <c r="X360" s="45"/>
      <c r="Y360" s="79">
        <f t="shared" si="103"/>
        <v>0</v>
      </c>
      <c r="Z360" s="65"/>
      <c r="AA360" s="78">
        <f t="shared" si="104"/>
        <v>0</v>
      </c>
      <c r="AB360" s="45"/>
      <c r="AC360" s="79">
        <f t="shared" si="105"/>
        <v>0</v>
      </c>
      <c r="AD360" s="65"/>
      <c r="AE360" s="78">
        <f t="shared" si="106"/>
        <v>0</v>
      </c>
      <c r="AF360" s="45"/>
      <c r="AG360" s="79">
        <f t="shared" si="107"/>
        <v>0</v>
      </c>
      <c r="AH360" s="2"/>
      <c r="AI360" s="2"/>
      <c r="AJ360" s="2"/>
      <c r="AK360" s="2"/>
      <c r="AL360" s="2"/>
    </row>
    <row r="361" spans="1:38" ht="16.5" customHeight="1" outlineLevel="1">
      <c r="A361" s="12" t="s">
        <v>902</v>
      </c>
      <c r="B361" s="18" t="s">
        <v>299</v>
      </c>
      <c r="C361" s="281">
        <v>832620</v>
      </c>
      <c r="D361" s="45">
        <v>0</v>
      </c>
      <c r="E361" s="46">
        <f t="shared" si="93"/>
        <v>0</v>
      </c>
      <c r="F361" s="46">
        <f t="shared" si="94"/>
        <v>0</v>
      </c>
      <c r="G361" s="46">
        <f t="shared" si="95"/>
        <v>0</v>
      </c>
      <c r="H361" s="53" t="e">
        <f t="shared" si="91"/>
        <v>#DIV/0!</v>
      </c>
      <c r="I361" s="54" t="e">
        <f t="shared" si="92"/>
        <v>#DIV/0!</v>
      </c>
      <c r="J361" s="65"/>
      <c r="K361" s="78">
        <f t="shared" si="96"/>
        <v>0</v>
      </c>
      <c r="L361" s="45"/>
      <c r="M361" s="79">
        <f t="shared" si="97"/>
        <v>0</v>
      </c>
      <c r="N361" s="65"/>
      <c r="O361" s="78">
        <f t="shared" si="98"/>
        <v>0</v>
      </c>
      <c r="P361" s="45"/>
      <c r="Q361" s="79">
        <f t="shared" si="99"/>
        <v>0</v>
      </c>
      <c r="R361" s="65"/>
      <c r="S361" s="78">
        <f t="shared" si="100"/>
        <v>0</v>
      </c>
      <c r="T361" s="45"/>
      <c r="U361" s="79">
        <f t="shared" si="101"/>
        <v>0</v>
      </c>
      <c r="V361" s="65"/>
      <c r="W361" s="78">
        <f t="shared" si="102"/>
        <v>0</v>
      </c>
      <c r="X361" s="45"/>
      <c r="Y361" s="79">
        <f t="shared" si="103"/>
        <v>0</v>
      </c>
      <c r="Z361" s="65"/>
      <c r="AA361" s="78">
        <f t="shared" si="104"/>
        <v>0</v>
      </c>
      <c r="AB361" s="45"/>
      <c r="AC361" s="79">
        <f t="shared" si="105"/>
        <v>0</v>
      </c>
      <c r="AD361" s="65"/>
      <c r="AE361" s="78">
        <f t="shared" si="106"/>
        <v>0</v>
      </c>
      <c r="AF361" s="45"/>
      <c r="AG361" s="79">
        <f t="shared" si="107"/>
        <v>0</v>
      </c>
      <c r="AH361" s="2"/>
      <c r="AI361" s="2"/>
      <c r="AJ361" s="2"/>
      <c r="AK361" s="2"/>
      <c r="AL361" s="2"/>
    </row>
    <row r="362" spans="1:38" ht="16.5" customHeight="1" outlineLevel="1">
      <c r="A362" s="12"/>
      <c r="B362" s="18"/>
      <c r="C362" s="14"/>
      <c r="D362" s="45"/>
      <c r="E362" s="46"/>
      <c r="F362" s="46"/>
      <c r="G362" s="46"/>
      <c r="H362" s="53"/>
      <c r="I362" s="54"/>
      <c r="J362" s="65"/>
      <c r="K362" s="78"/>
      <c r="L362" s="45"/>
      <c r="M362" s="79"/>
      <c r="N362" s="65"/>
      <c r="O362" s="78"/>
      <c r="P362" s="45"/>
      <c r="Q362" s="79"/>
      <c r="R362" s="65"/>
      <c r="S362" s="78"/>
      <c r="T362" s="45"/>
      <c r="U362" s="79"/>
      <c r="V362" s="65"/>
      <c r="W362" s="78"/>
      <c r="X362" s="45"/>
      <c r="Y362" s="79"/>
      <c r="Z362" s="65"/>
      <c r="AA362" s="78"/>
      <c r="AB362" s="45"/>
      <c r="AC362" s="79"/>
      <c r="AD362" s="65"/>
      <c r="AE362" s="78"/>
      <c r="AF362" s="45"/>
      <c r="AG362" s="79"/>
      <c r="AH362" s="2"/>
      <c r="AI362" s="2"/>
      <c r="AJ362" s="2"/>
      <c r="AK362" s="2"/>
      <c r="AL362" s="2"/>
    </row>
    <row r="363" spans="1:38" ht="16.5" customHeight="1">
      <c r="A363" s="58"/>
      <c r="B363" s="140" t="s">
        <v>300</v>
      </c>
      <c r="C363" s="59"/>
      <c r="D363" s="60"/>
      <c r="E363" s="61"/>
      <c r="F363" s="61"/>
      <c r="G363" s="61"/>
      <c r="H363" s="62"/>
      <c r="I363" s="63"/>
      <c r="J363" s="84"/>
      <c r="K363" s="85"/>
      <c r="L363" s="60"/>
      <c r="M363" s="86"/>
      <c r="N363" s="84"/>
      <c r="O363" s="85"/>
      <c r="P363" s="60"/>
      <c r="Q363" s="86"/>
      <c r="R363" s="84"/>
      <c r="S363" s="85"/>
      <c r="T363" s="60"/>
      <c r="U363" s="86"/>
      <c r="V363" s="84"/>
      <c r="W363" s="85"/>
      <c r="X363" s="60"/>
      <c r="Y363" s="86"/>
      <c r="Z363" s="84"/>
      <c r="AA363" s="85"/>
      <c r="AB363" s="60"/>
      <c r="AC363" s="86"/>
      <c r="AD363" s="84"/>
      <c r="AE363" s="85"/>
      <c r="AF363" s="60"/>
      <c r="AG363" s="86"/>
      <c r="AH363" s="2"/>
      <c r="AI363" s="2"/>
      <c r="AJ363" s="2"/>
      <c r="AK363" s="2"/>
      <c r="AL363" s="2"/>
    </row>
    <row r="364" spans="1:38" ht="16.5" customHeight="1">
      <c r="A364" s="12" t="s">
        <v>903</v>
      </c>
      <c r="B364" s="27" t="s">
        <v>301</v>
      </c>
      <c r="C364" s="14">
        <v>272180</v>
      </c>
      <c r="D364" s="45"/>
      <c r="E364" s="46">
        <f t="shared" si="93"/>
        <v>0</v>
      </c>
      <c r="F364" s="46">
        <f t="shared" si="94"/>
        <v>0</v>
      </c>
      <c r="G364" s="46">
        <f t="shared" si="95"/>
        <v>0</v>
      </c>
      <c r="H364" s="53" t="e">
        <f t="shared" si="91"/>
        <v>#DIV/0!</v>
      </c>
      <c r="I364" s="54" t="e">
        <f t="shared" si="92"/>
        <v>#DIV/0!</v>
      </c>
      <c r="J364" s="65"/>
      <c r="K364" s="78">
        <f t="shared" si="96"/>
        <v>0</v>
      </c>
      <c r="L364" s="45"/>
      <c r="M364" s="79">
        <f t="shared" si="97"/>
        <v>0</v>
      </c>
      <c r="N364" s="65"/>
      <c r="O364" s="78">
        <f t="shared" si="98"/>
        <v>0</v>
      </c>
      <c r="P364" s="45"/>
      <c r="Q364" s="79">
        <f t="shared" si="99"/>
        <v>0</v>
      </c>
      <c r="R364" s="65"/>
      <c r="S364" s="78">
        <f t="shared" si="100"/>
        <v>0</v>
      </c>
      <c r="T364" s="45"/>
      <c r="U364" s="79">
        <f t="shared" si="101"/>
        <v>0</v>
      </c>
      <c r="V364" s="65"/>
      <c r="W364" s="78">
        <f t="shared" si="102"/>
        <v>0</v>
      </c>
      <c r="X364" s="45"/>
      <c r="Y364" s="79">
        <f t="shared" si="103"/>
        <v>0</v>
      </c>
      <c r="Z364" s="65"/>
      <c r="AA364" s="78">
        <f t="shared" si="104"/>
        <v>0</v>
      </c>
      <c r="AB364" s="45"/>
      <c r="AC364" s="79">
        <f t="shared" si="105"/>
        <v>0</v>
      </c>
      <c r="AD364" s="65"/>
      <c r="AE364" s="78">
        <f t="shared" si="106"/>
        <v>0</v>
      </c>
      <c r="AF364" s="45"/>
      <c r="AG364" s="79">
        <f t="shared" si="107"/>
        <v>0</v>
      </c>
      <c r="AH364" s="2"/>
      <c r="AI364" s="2"/>
      <c r="AJ364" s="2"/>
      <c r="AK364" s="2"/>
      <c r="AL364" s="2"/>
    </row>
    <row r="365" spans="1:38" ht="16.5" customHeight="1" outlineLevel="1">
      <c r="A365" s="12" t="s">
        <v>904</v>
      </c>
      <c r="B365" s="27" t="s">
        <v>302</v>
      </c>
      <c r="C365" s="14">
        <v>329940</v>
      </c>
      <c r="D365" s="45"/>
      <c r="E365" s="46">
        <f t="shared" si="93"/>
        <v>0</v>
      </c>
      <c r="F365" s="46">
        <f t="shared" si="94"/>
        <v>0</v>
      </c>
      <c r="G365" s="46">
        <f t="shared" si="95"/>
        <v>0</v>
      </c>
      <c r="H365" s="53" t="e">
        <f t="shared" si="91"/>
        <v>#DIV/0!</v>
      </c>
      <c r="I365" s="54" t="e">
        <f t="shared" si="92"/>
        <v>#DIV/0!</v>
      </c>
      <c r="J365" s="65"/>
      <c r="K365" s="78">
        <f t="shared" si="96"/>
        <v>0</v>
      </c>
      <c r="L365" s="45"/>
      <c r="M365" s="79">
        <f t="shared" si="97"/>
        <v>0</v>
      </c>
      <c r="N365" s="65"/>
      <c r="O365" s="78">
        <f t="shared" si="98"/>
        <v>0</v>
      </c>
      <c r="P365" s="45"/>
      <c r="Q365" s="79">
        <f t="shared" si="99"/>
        <v>0</v>
      </c>
      <c r="R365" s="65"/>
      <c r="S365" s="78">
        <f t="shared" si="100"/>
        <v>0</v>
      </c>
      <c r="T365" s="45"/>
      <c r="U365" s="79">
        <f t="shared" si="101"/>
        <v>0</v>
      </c>
      <c r="V365" s="65"/>
      <c r="W365" s="78">
        <f t="shared" si="102"/>
        <v>0</v>
      </c>
      <c r="X365" s="45"/>
      <c r="Y365" s="79">
        <f t="shared" si="103"/>
        <v>0</v>
      </c>
      <c r="Z365" s="65"/>
      <c r="AA365" s="78">
        <f t="shared" si="104"/>
        <v>0</v>
      </c>
      <c r="AB365" s="45"/>
      <c r="AC365" s="79">
        <f t="shared" si="105"/>
        <v>0</v>
      </c>
      <c r="AD365" s="65"/>
      <c r="AE365" s="78">
        <f t="shared" si="106"/>
        <v>0</v>
      </c>
      <c r="AF365" s="45"/>
      <c r="AG365" s="79">
        <f t="shared" si="107"/>
        <v>0</v>
      </c>
      <c r="AH365" s="2"/>
      <c r="AI365" s="2"/>
      <c r="AJ365" s="2"/>
      <c r="AK365" s="2"/>
      <c r="AL365" s="2"/>
    </row>
    <row r="366" spans="1:38" ht="16.5" customHeight="1" outlineLevel="1">
      <c r="A366" s="12" t="s">
        <v>905</v>
      </c>
      <c r="B366" s="27" t="s">
        <v>303</v>
      </c>
      <c r="C366" s="14">
        <v>178940</v>
      </c>
      <c r="D366" s="45"/>
      <c r="E366" s="46">
        <f t="shared" si="93"/>
        <v>0</v>
      </c>
      <c r="F366" s="46">
        <f t="shared" si="94"/>
        <v>0</v>
      </c>
      <c r="G366" s="46">
        <f t="shared" si="95"/>
        <v>0</v>
      </c>
      <c r="H366" s="53" t="e">
        <f t="shared" si="91"/>
        <v>#DIV/0!</v>
      </c>
      <c r="I366" s="54" t="e">
        <f t="shared" si="92"/>
        <v>#DIV/0!</v>
      </c>
      <c r="J366" s="65"/>
      <c r="K366" s="78">
        <f t="shared" si="96"/>
        <v>0</v>
      </c>
      <c r="L366" s="45"/>
      <c r="M366" s="79">
        <f t="shared" si="97"/>
        <v>0</v>
      </c>
      <c r="N366" s="65"/>
      <c r="O366" s="78">
        <f t="shared" si="98"/>
        <v>0</v>
      </c>
      <c r="P366" s="45"/>
      <c r="Q366" s="79">
        <f t="shared" si="99"/>
        <v>0</v>
      </c>
      <c r="R366" s="65"/>
      <c r="S366" s="78">
        <f t="shared" si="100"/>
        <v>0</v>
      </c>
      <c r="T366" s="45"/>
      <c r="U366" s="79">
        <f t="shared" si="101"/>
        <v>0</v>
      </c>
      <c r="V366" s="65"/>
      <c r="W366" s="78">
        <f t="shared" si="102"/>
        <v>0</v>
      </c>
      <c r="X366" s="45"/>
      <c r="Y366" s="79">
        <f t="shared" si="103"/>
        <v>0</v>
      </c>
      <c r="Z366" s="65"/>
      <c r="AA366" s="78">
        <f t="shared" si="104"/>
        <v>0</v>
      </c>
      <c r="AB366" s="45"/>
      <c r="AC366" s="79">
        <f t="shared" si="105"/>
        <v>0</v>
      </c>
      <c r="AD366" s="65"/>
      <c r="AE366" s="78">
        <f t="shared" si="106"/>
        <v>0</v>
      </c>
      <c r="AF366" s="45"/>
      <c r="AG366" s="79">
        <f t="shared" si="107"/>
        <v>0</v>
      </c>
      <c r="AH366" s="2"/>
      <c r="AI366" s="2"/>
      <c r="AJ366" s="2"/>
      <c r="AK366" s="2"/>
      <c r="AL366" s="2"/>
    </row>
    <row r="367" spans="1:38" ht="16.5" customHeight="1">
      <c r="A367" s="12" t="s">
        <v>906</v>
      </c>
      <c r="B367" s="27" t="s">
        <v>304</v>
      </c>
      <c r="C367" s="14">
        <v>85740</v>
      </c>
      <c r="D367" s="45"/>
      <c r="E367" s="46">
        <f t="shared" si="93"/>
        <v>0</v>
      </c>
      <c r="F367" s="46">
        <f t="shared" si="94"/>
        <v>0</v>
      </c>
      <c r="G367" s="46">
        <f t="shared" si="95"/>
        <v>0</v>
      </c>
      <c r="H367" s="53" t="e">
        <f t="shared" si="91"/>
        <v>#DIV/0!</v>
      </c>
      <c r="I367" s="54" t="e">
        <f t="shared" si="92"/>
        <v>#DIV/0!</v>
      </c>
      <c r="J367" s="65"/>
      <c r="K367" s="78">
        <f t="shared" si="96"/>
        <v>0</v>
      </c>
      <c r="L367" s="45"/>
      <c r="M367" s="79">
        <f t="shared" si="97"/>
        <v>0</v>
      </c>
      <c r="N367" s="65"/>
      <c r="O367" s="78">
        <f t="shared" si="98"/>
        <v>0</v>
      </c>
      <c r="P367" s="45"/>
      <c r="Q367" s="79">
        <f t="shared" si="99"/>
        <v>0</v>
      </c>
      <c r="R367" s="65"/>
      <c r="S367" s="78">
        <f t="shared" si="100"/>
        <v>0</v>
      </c>
      <c r="T367" s="45"/>
      <c r="U367" s="79">
        <f t="shared" si="101"/>
        <v>0</v>
      </c>
      <c r="V367" s="65"/>
      <c r="W367" s="78">
        <f t="shared" si="102"/>
        <v>0</v>
      </c>
      <c r="X367" s="45"/>
      <c r="Y367" s="79">
        <f t="shared" si="103"/>
        <v>0</v>
      </c>
      <c r="Z367" s="65"/>
      <c r="AA367" s="78">
        <f t="shared" si="104"/>
        <v>0</v>
      </c>
      <c r="AB367" s="45"/>
      <c r="AC367" s="79">
        <f t="shared" si="105"/>
        <v>0</v>
      </c>
      <c r="AD367" s="65"/>
      <c r="AE367" s="78">
        <f t="shared" si="106"/>
        <v>0</v>
      </c>
      <c r="AF367" s="45"/>
      <c r="AG367" s="79">
        <f t="shared" si="107"/>
        <v>0</v>
      </c>
      <c r="AH367" s="2"/>
      <c r="AI367" s="2"/>
      <c r="AJ367" s="2"/>
      <c r="AK367" s="2"/>
      <c r="AL367" s="2"/>
    </row>
    <row r="368" spans="1:38" ht="16.5" customHeight="1" outlineLevel="1">
      <c r="A368" s="12" t="s">
        <v>907</v>
      </c>
      <c r="B368" s="27" t="s">
        <v>305</v>
      </c>
      <c r="C368" s="14">
        <v>104390</v>
      </c>
      <c r="D368" s="45"/>
      <c r="E368" s="46">
        <f t="shared" si="93"/>
        <v>0</v>
      </c>
      <c r="F368" s="46">
        <f t="shared" si="94"/>
        <v>0</v>
      </c>
      <c r="G368" s="46">
        <f t="shared" si="95"/>
        <v>0</v>
      </c>
      <c r="H368" s="53" t="e">
        <f t="shared" si="91"/>
        <v>#DIV/0!</v>
      </c>
      <c r="I368" s="54" t="e">
        <f t="shared" si="92"/>
        <v>#DIV/0!</v>
      </c>
      <c r="J368" s="65"/>
      <c r="K368" s="78">
        <f t="shared" si="96"/>
        <v>0</v>
      </c>
      <c r="L368" s="45"/>
      <c r="M368" s="79">
        <f t="shared" si="97"/>
        <v>0</v>
      </c>
      <c r="N368" s="65"/>
      <c r="O368" s="78">
        <f t="shared" si="98"/>
        <v>0</v>
      </c>
      <c r="P368" s="45"/>
      <c r="Q368" s="79">
        <f t="shared" si="99"/>
        <v>0</v>
      </c>
      <c r="R368" s="65"/>
      <c r="S368" s="78">
        <f t="shared" si="100"/>
        <v>0</v>
      </c>
      <c r="T368" s="45"/>
      <c r="U368" s="79">
        <f t="shared" si="101"/>
        <v>0</v>
      </c>
      <c r="V368" s="65"/>
      <c r="W368" s="78">
        <f t="shared" si="102"/>
        <v>0</v>
      </c>
      <c r="X368" s="45"/>
      <c r="Y368" s="79">
        <f t="shared" si="103"/>
        <v>0</v>
      </c>
      <c r="Z368" s="65"/>
      <c r="AA368" s="78">
        <f t="shared" si="104"/>
        <v>0</v>
      </c>
      <c r="AB368" s="45"/>
      <c r="AC368" s="79">
        <f t="shared" si="105"/>
        <v>0</v>
      </c>
      <c r="AD368" s="65"/>
      <c r="AE368" s="78">
        <f t="shared" si="106"/>
        <v>0</v>
      </c>
      <c r="AF368" s="45"/>
      <c r="AG368" s="79">
        <f t="shared" si="107"/>
        <v>0</v>
      </c>
      <c r="AH368" s="2"/>
      <c r="AI368" s="2"/>
      <c r="AJ368" s="2"/>
      <c r="AK368" s="2"/>
      <c r="AL368" s="2"/>
    </row>
    <row r="369" spans="1:38" ht="16.5" customHeight="1" outlineLevel="1">
      <c r="A369" s="12" t="s">
        <v>908</v>
      </c>
      <c r="B369" s="27" t="s">
        <v>306</v>
      </c>
      <c r="C369" s="14">
        <v>145410</v>
      </c>
      <c r="D369" s="45"/>
      <c r="E369" s="46">
        <f t="shared" si="93"/>
        <v>0</v>
      </c>
      <c r="F369" s="46">
        <f t="shared" si="94"/>
        <v>0</v>
      </c>
      <c r="G369" s="46">
        <f t="shared" si="95"/>
        <v>0</v>
      </c>
      <c r="H369" s="53" t="e">
        <f t="shared" si="91"/>
        <v>#DIV/0!</v>
      </c>
      <c r="I369" s="54" t="e">
        <f t="shared" si="92"/>
        <v>#DIV/0!</v>
      </c>
      <c r="J369" s="65"/>
      <c r="K369" s="78">
        <f t="shared" si="96"/>
        <v>0</v>
      </c>
      <c r="L369" s="45"/>
      <c r="M369" s="79">
        <f t="shared" si="97"/>
        <v>0</v>
      </c>
      <c r="N369" s="65"/>
      <c r="O369" s="78">
        <f t="shared" si="98"/>
        <v>0</v>
      </c>
      <c r="P369" s="45"/>
      <c r="Q369" s="79">
        <f t="shared" si="99"/>
        <v>0</v>
      </c>
      <c r="R369" s="65"/>
      <c r="S369" s="78">
        <f t="shared" si="100"/>
        <v>0</v>
      </c>
      <c r="T369" s="45"/>
      <c r="U369" s="79">
        <f t="shared" si="101"/>
        <v>0</v>
      </c>
      <c r="V369" s="65"/>
      <c r="W369" s="78">
        <f t="shared" si="102"/>
        <v>0</v>
      </c>
      <c r="X369" s="45"/>
      <c r="Y369" s="79">
        <f t="shared" si="103"/>
        <v>0</v>
      </c>
      <c r="Z369" s="65"/>
      <c r="AA369" s="78">
        <f t="shared" si="104"/>
        <v>0</v>
      </c>
      <c r="AB369" s="45"/>
      <c r="AC369" s="79">
        <f t="shared" si="105"/>
        <v>0</v>
      </c>
      <c r="AD369" s="65"/>
      <c r="AE369" s="78">
        <f t="shared" si="106"/>
        <v>0</v>
      </c>
      <c r="AF369" s="45"/>
      <c r="AG369" s="79">
        <f t="shared" si="107"/>
        <v>0</v>
      </c>
      <c r="AH369" s="2"/>
      <c r="AI369" s="2"/>
      <c r="AJ369" s="2"/>
      <c r="AK369" s="2"/>
      <c r="AL369" s="2"/>
    </row>
    <row r="370" spans="1:38" ht="16.5" customHeight="1">
      <c r="A370" s="12" t="s">
        <v>909</v>
      </c>
      <c r="B370" s="27" t="s">
        <v>307</v>
      </c>
      <c r="C370" s="14">
        <v>75170</v>
      </c>
      <c r="D370" s="45"/>
      <c r="E370" s="46">
        <f t="shared" si="93"/>
        <v>0</v>
      </c>
      <c r="F370" s="46">
        <f t="shared" si="94"/>
        <v>0</v>
      </c>
      <c r="G370" s="46">
        <f t="shared" si="95"/>
        <v>0</v>
      </c>
      <c r="H370" s="53" t="e">
        <f t="shared" si="91"/>
        <v>#DIV/0!</v>
      </c>
      <c r="I370" s="54" t="e">
        <f t="shared" si="92"/>
        <v>#DIV/0!</v>
      </c>
      <c r="J370" s="65"/>
      <c r="K370" s="78">
        <f t="shared" si="96"/>
        <v>0</v>
      </c>
      <c r="L370" s="45"/>
      <c r="M370" s="79">
        <f t="shared" si="97"/>
        <v>0</v>
      </c>
      <c r="N370" s="65"/>
      <c r="O370" s="78">
        <f t="shared" si="98"/>
        <v>0</v>
      </c>
      <c r="P370" s="45"/>
      <c r="Q370" s="79">
        <f t="shared" si="99"/>
        <v>0</v>
      </c>
      <c r="R370" s="65"/>
      <c r="S370" s="78">
        <f t="shared" si="100"/>
        <v>0</v>
      </c>
      <c r="T370" s="45"/>
      <c r="U370" s="79">
        <f t="shared" si="101"/>
        <v>0</v>
      </c>
      <c r="V370" s="65"/>
      <c r="W370" s="78">
        <f t="shared" si="102"/>
        <v>0</v>
      </c>
      <c r="X370" s="45"/>
      <c r="Y370" s="79">
        <f t="shared" si="103"/>
        <v>0</v>
      </c>
      <c r="Z370" s="65"/>
      <c r="AA370" s="78">
        <f t="shared" si="104"/>
        <v>0</v>
      </c>
      <c r="AB370" s="45"/>
      <c r="AC370" s="79">
        <f t="shared" si="105"/>
        <v>0</v>
      </c>
      <c r="AD370" s="65"/>
      <c r="AE370" s="78">
        <f t="shared" si="106"/>
        <v>0</v>
      </c>
      <c r="AF370" s="45"/>
      <c r="AG370" s="79">
        <f t="shared" si="107"/>
        <v>0</v>
      </c>
      <c r="AH370" s="2"/>
      <c r="AI370" s="2"/>
      <c r="AJ370" s="2"/>
      <c r="AK370" s="2"/>
      <c r="AL370" s="2"/>
    </row>
    <row r="371" spans="1:38" ht="16.5" customHeight="1">
      <c r="A371" s="12"/>
      <c r="B371" s="27"/>
      <c r="C371" s="14"/>
      <c r="D371" s="45"/>
      <c r="E371" s="46"/>
      <c r="F371" s="46"/>
      <c r="G371" s="46"/>
      <c r="H371" s="53"/>
      <c r="I371" s="54"/>
      <c r="J371" s="65"/>
      <c r="K371" s="78"/>
      <c r="L371" s="45"/>
      <c r="M371" s="79"/>
      <c r="N371" s="65"/>
      <c r="O371" s="78"/>
      <c r="P371" s="45"/>
      <c r="Q371" s="79"/>
      <c r="R371" s="65"/>
      <c r="S371" s="78"/>
      <c r="T371" s="45"/>
      <c r="U371" s="79"/>
      <c r="V371" s="65"/>
      <c r="W371" s="78"/>
      <c r="X371" s="45"/>
      <c r="Y371" s="79"/>
      <c r="Z371" s="65"/>
      <c r="AA371" s="78"/>
      <c r="AB371" s="45"/>
      <c r="AC371" s="79"/>
      <c r="AD371" s="65"/>
      <c r="AE371" s="78"/>
      <c r="AF371" s="45"/>
      <c r="AG371" s="79"/>
      <c r="AH371" s="2"/>
      <c r="AI371" s="2"/>
      <c r="AJ371" s="2"/>
      <c r="AK371" s="2"/>
      <c r="AL371" s="2"/>
    </row>
    <row r="372" spans="1:38" ht="16.5" customHeight="1">
      <c r="A372" s="58"/>
      <c r="B372" s="125" t="s">
        <v>312</v>
      </c>
      <c r="C372" s="59"/>
      <c r="D372" s="60"/>
      <c r="E372" s="61"/>
      <c r="F372" s="61"/>
      <c r="G372" s="61"/>
      <c r="H372" s="62"/>
      <c r="I372" s="63"/>
      <c r="J372" s="84"/>
      <c r="K372" s="85"/>
      <c r="L372" s="60"/>
      <c r="M372" s="86"/>
      <c r="N372" s="84"/>
      <c r="O372" s="85"/>
      <c r="P372" s="60"/>
      <c r="Q372" s="86"/>
      <c r="R372" s="84"/>
      <c r="S372" s="85"/>
      <c r="T372" s="60"/>
      <c r="U372" s="86"/>
      <c r="V372" s="84"/>
      <c r="W372" s="85"/>
      <c r="X372" s="60"/>
      <c r="Y372" s="86"/>
      <c r="Z372" s="84"/>
      <c r="AA372" s="85"/>
      <c r="AB372" s="60"/>
      <c r="AC372" s="86"/>
      <c r="AD372" s="84"/>
      <c r="AE372" s="85"/>
      <c r="AF372" s="60"/>
      <c r="AG372" s="86"/>
      <c r="AH372" s="2"/>
      <c r="AI372" s="2"/>
      <c r="AJ372" s="2"/>
      <c r="AK372" s="2"/>
      <c r="AL372" s="2"/>
    </row>
    <row r="373" spans="1:38" ht="16.5" customHeight="1">
      <c r="A373" s="12">
        <v>8002007</v>
      </c>
      <c r="B373" s="18" t="s">
        <v>313</v>
      </c>
      <c r="C373" s="281">
        <v>51480</v>
      </c>
      <c r="D373" s="45"/>
      <c r="E373" s="46">
        <f t="shared" si="93"/>
        <v>0</v>
      </c>
      <c r="F373" s="46">
        <f t="shared" si="94"/>
        <v>0</v>
      </c>
      <c r="G373" s="46">
        <f t="shared" si="95"/>
        <v>0</v>
      </c>
      <c r="H373" s="53" t="e">
        <f t="shared" si="91"/>
        <v>#DIV/0!</v>
      </c>
      <c r="I373" s="54" t="e">
        <f t="shared" si="92"/>
        <v>#DIV/0!</v>
      </c>
      <c r="J373" s="65"/>
      <c r="K373" s="78">
        <f t="shared" si="96"/>
        <v>0</v>
      </c>
      <c r="L373" s="45"/>
      <c r="M373" s="79">
        <f t="shared" si="97"/>
        <v>0</v>
      </c>
      <c r="N373" s="65"/>
      <c r="O373" s="78">
        <f t="shared" si="98"/>
        <v>0</v>
      </c>
      <c r="P373" s="45"/>
      <c r="Q373" s="79">
        <f t="shared" si="99"/>
        <v>0</v>
      </c>
      <c r="R373" s="65"/>
      <c r="S373" s="78">
        <f t="shared" si="100"/>
        <v>0</v>
      </c>
      <c r="T373" s="45"/>
      <c r="U373" s="79">
        <f t="shared" si="101"/>
        <v>0</v>
      </c>
      <c r="V373" s="65"/>
      <c r="W373" s="78">
        <f t="shared" si="102"/>
        <v>0</v>
      </c>
      <c r="X373" s="45"/>
      <c r="Y373" s="79">
        <f t="shared" si="103"/>
        <v>0</v>
      </c>
      <c r="Z373" s="65"/>
      <c r="AA373" s="78">
        <f t="shared" si="104"/>
        <v>0</v>
      </c>
      <c r="AB373" s="45"/>
      <c r="AC373" s="79">
        <f t="shared" si="105"/>
        <v>0</v>
      </c>
      <c r="AD373" s="65"/>
      <c r="AE373" s="78">
        <f t="shared" si="106"/>
        <v>0</v>
      </c>
      <c r="AF373" s="45"/>
      <c r="AG373" s="79">
        <f t="shared" si="107"/>
        <v>0</v>
      </c>
      <c r="AH373" s="2"/>
      <c r="AI373" s="2"/>
      <c r="AJ373" s="2"/>
      <c r="AK373" s="2"/>
      <c r="AL373" s="2"/>
    </row>
    <row r="374" spans="1:38" ht="16.5" customHeight="1">
      <c r="A374" s="12">
        <v>1602231</v>
      </c>
      <c r="B374" s="18" t="s">
        <v>314</v>
      </c>
      <c r="C374" s="281">
        <v>36310</v>
      </c>
      <c r="D374" s="45"/>
      <c r="E374" s="46">
        <f t="shared" si="93"/>
        <v>0</v>
      </c>
      <c r="F374" s="46">
        <f t="shared" si="94"/>
        <v>0</v>
      </c>
      <c r="G374" s="46">
        <f t="shared" si="95"/>
        <v>0</v>
      </c>
      <c r="H374" s="53" t="e">
        <f t="shared" si="91"/>
        <v>#DIV/0!</v>
      </c>
      <c r="I374" s="54" t="e">
        <f t="shared" si="92"/>
        <v>#DIV/0!</v>
      </c>
      <c r="J374" s="65"/>
      <c r="K374" s="78">
        <f t="shared" si="96"/>
        <v>0</v>
      </c>
      <c r="L374" s="45"/>
      <c r="M374" s="79">
        <f t="shared" si="97"/>
        <v>0</v>
      </c>
      <c r="N374" s="65"/>
      <c r="O374" s="78">
        <f t="shared" si="98"/>
        <v>0</v>
      </c>
      <c r="P374" s="45"/>
      <c r="Q374" s="79">
        <f t="shared" si="99"/>
        <v>0</v>
      </c>
      <c r="R374" s="65"/>
      <c r="S374" s="78">
        <f t="shared" si="100"/>
        <v>0</v>
      </c>
      <c r="T374" s="45"/>
      <c r="U374" s="79">
        <f t="shared" si="101"/>
        <v>0</v>
      </c>
      <c r="V374" s="65"/>
      <c r="W374" s="78">
        <f t="shared" si="102"/>
        <v>0</v>
      </c>
      <c r="X374" s="45"/>
      <c r="Y374" s="79">
        <f t="shared" si="103"/>
        <v>0</v>
      </c>
      <c r="Z374" s="65"/>
      <c r="AA374" s="78">
        <f t="shared" si="104"/>
        <v>0</v>
      </c>
      <c r="AB374" s="45"/>
      <c r="AC374" s="79">
        <f t="shared" si="105"/>
        <v>0</v>
      </c>
      <c r="AD374" s="65"/>
      <c r="AE374" s="78">
        <f t="shared" si="106"/>
        <v>0</v>
      </c>
      <c r="AF374" s="45"/>
      <c r="AG374" s="79">
        <f t="shared" si="107"/>
        <v>0</v>
      </c>
      <c r="AH374" s="2"/>
      <c r="AI374" s="2"/>
      <c r="AJ374" s="2"/>
      <c r="AK374" s="2"/>
      <c r="AL374" s="2"/>
    </row>
    <row r="375" spans="1:38" ht="16.5" customHeight="1">
      <c r="A375" s="12">
        <v>1602232</v>
      </c>
      <c r="B375" s="18" t="s">
        <v>315</v>
      </c>
      <c r="C375" s="281">
        <v>77940</v>
      </c>
      <c r="D375" s="45"/>
      <c r="E375" s="46">
        <f t="shared" si="93"/>
        <v>0</v>
      </c>
      <c r="F375" s="46">
        <f t="shared" si="94"/>
        <v>0</v>
      </c>
      <c r="G375" s="46">
        <f t="shared" si="95"/>
        <v>0</v>
      </c>
      <c r="H375" s="53" t="e">
        <f t="shared" si="91"/>
        <v>#DIV/0!</v>
      </c>
      <c r="I375" s="54" t="e">
        <f t="shared" si="92"/>
        <v>#DIV/0!</v>
      </c>
      <c r="J375" s="65"/>
      <c r="K375" s="78">
        <f t="shared" si="96"/>
        <v>0</v>
      </c>
      <c r="L375" s="45"/>
      <c r="M375" s="79">
        <f t="shared" si="97"/>
        <v>0</v>
      </c>
      <c r="N375" s="65"/>
      <c r="O375" s="78">
        <f t="shared" si="98"/>
        <v>0</v>
      </c>
      <c r="P375" s="45"/>
      <c r="Q375" s="79">
        <f t="shared" si="99"/>
        <v>0</v>
      </c>
      <c r="R375" s="65"/>
      <c r="S375" s="78">
        <f t="shared" si="100"/>
        <v>0</v>
      </c>
      <c r="T375" s="45"/>
      <c r="U375" s="79">
        <f t="shared" si="101"/>
        <v>0</v>
      </c>
      <c r="V375" s="65"/>
      <c r="W375" s="78">
        <f t="shared" si="102"/>
        <v>0</v>
      </c>
      <c r="X375" s="45"/>
      <c r="Y375" s="79">
        <f t="shared" si="103"/>
        <v>0</v>
      </c>
      <c r="Z375" s="65"/>
      <c r="AA375" s="78">
        <f t="shared" si="104"/>
        <v>0</v>
      </c>
      <c r="AB375" s="45"/>
      <c r="AC375" s="79">
        <f t="shared" si="105"/>
        <v>0</v>
      </c>
      <c r="AD375" s="65"/>
      <c r="AE375" s="78">
        <f t="shared" si="106"/>
        <v>0</v>
      </c>
      <c r="AF375" s="45"/>
      <c r="AG375" s="79">
        <f t="shared" si="107"/>
        <v>0</v>
      </c>
      <c r="AH375" s="2"/>
      <c r="AI375" s="2"/>
      <c r="AJ375" s="2"/>
      <c r="AK375" s="2"/>
      <c r="AL375" s="2"/>
    </row>
    <row r="376" spans="1:38" ht="16.5" customHeight="1">
      <c r="A376" s="12">
        <v>1602200</v>
      </c>
      <c r="B376" s="18" t="s">
        <v>316</v>
      </c>
      <c r="C376" s="281">
        <v>91210</v>
      </c>
      <c r="D376" s="45"/>
      <c r="E376" s="46">
        <f t="shared" si="93"/>
        <v>0</v>
      </c>
      <c r="F376" s="46">
        <f t="shared" si="94"/>
        <v>0</v>
      </c>
      <c r="G376" s="46">
        <f t="shared" si="95"/>
        <v>0</v>
      </c>
      <c r="H376" s="53" t="e">
        <f t="shared" si="91"/>
        <v>#DIV/0!</v>
      </c>
      <c r="I376" s="54" t="e">
        <f t="shared" si="92"/>
        <v>#DIV/0!</v>
      </c>
      <c r="J376" s="65"/>
      <c r="K376" s="78">
        <f t="shared" si="96"/>
        <v>0</v>
      </c>
      <c r="L376" s="45"/>
      <c r="M376" s="79">
        <f t="shared" si="97"/>
        <v>0</v>
      </c>
      <c r="N376" s="65"/>
      <c r="O376" s="78">
        <f t="shared" si="98"/>
        <v>0</v>
      </c>
      <c r="P376" s="45"/>
      <c r="Q376" s="79">
        <f t="shared" si="99"/>
        <v>0</v>
      </c>
      <c r="R376" s="65"/>
      <c r="S376" s="78">
        <f t="shared" si="100"/>
        <v>0</v>
      </c>
      <c r="T376" s="45"/>
      <c r="U376" s="79">
        <f t="shared" si="101"/>
        <v>0</v>
      </c>
      <c r="V376" s="65"/>
      <c r="W376" s="78">
        <f t="shared" si="102"/>
        <v>0</v>
      </c>
      <c r="X376" s="45"/>
      <c r="Y376" s="79">
        <f t="shared" si="103"/>
        <v>0</v>
      </c>
      <c r="Z376" s="65"/>
      <c r="AA376" s="78">
        <f t="shared" si="104"/>
        <v>0</v>
      </c>
      <c r="AB376" s="45"/>
      <c r="AC376" s="79">
        <f t="shared" si="105"/>
        <v>0</v>
      </c>
      <c r="AD376" s="65"/>
      <c r="AE376" s="78">
        <f t="shared" si="106"/>
        <v>0</v>
      </c>
      <c r="AF376" s="45"/>
      <c r="AG376" s="79">
        <f t="shared" si="107"/>
        <v>0</v>
      </c>
      <c r="AH376" s="2"/>
      <c r="AI376" s="2"/>
      <c r="AJ376" s="2"/>
      <c r="AK376" s="2"/>
      <c r="AL376" s="2"/>
    </row>
    <row r="377" spans="1:38" ht="16.5" customHeight="1">
      <c r="A377" s="12">
        <v>1602210</v>
      </c>
      <c r="B377" s="18" t="s">
        <v>317</v>
      </c>
      <c r="C377" s="281">
        <v>162250</v>
      </c>
      <c r="D377" s="45"/>
      <c r="E377" s="46">
        <f t="shared" si="93"/>
        <v>0</v>
      </c>
      <c r="F377" s="46">
        <f t="shared" si="94"/>
        <v>0</v>
      </c>
      <c r="G377" s="46">
        <f t="shared" si="95"/>
        <v>0</v>
      </c>
      <c r="H377" s="53" t="e">
        <f t="shared" si="91"/>
        <v>#DIV/0!</v>
      </c>
      <c r="I377" s="54" t="e">
        <f t="shared" si="92"/>
        <v>#DIV/0!</v>
      </c>
      <c r="J377" s="65"/>
      <c r="K377" s="78">
        <f t="shared" si="96"/>
        <v>0</v>
      </c>
      <c r="L377" s="45"/>
      <c r="M377" s="79">
        <f t="shared" si="97"/>
        <v>0</v>
      </c>
      <c r="N377" s="65"/>
      <c r="O377" s="78">
        <f t="shared" si="98"/>
        <v>0</v>
      </c>
      <c r="P377" s="45"/>
      <c r="Q377" s="79">
        <f t="shared" si="99"/>
        <v>0</v>
      </c>
      <c r="R377" s="65"/>
      <c r="S377" s="78">
        <f t="shared" si="100"/>
        <v>0</v>
      </c>
      <c r="T377" s="45"/>
      <c r="U377" s="79">
        <f t="shared" si="101"/>
        <v>0</v>
      </c>
      <c r="V377" s="65"/>
      <c r="W377" s="78">
        <f t="shared" si="102"/>
        <v>0</v>
      </c>
      <c r="X377" s="45"/>
      <c r="Y377" s="79">
        <f t="shared" si="103"/>
        <v>0</v>
      </c>
      <c r="Z377" s="65"/>
      <c r="AA377" s="78">
        <f t="shared" si="104"/>
        <v>0</v>
      </c>
      <c r="AB377" s="45"/>
      <c r="AC377" s="79">
        <f t="shared" si="105"/>
        <v>0</v>
      </c>
      <c r="AD377" s="65"/>
      <c r="AE377" s="78">
        <f t="shared" si="106"/>
        <v>0</v>
      </c>
      <c r="AF377" s="45"/>
      <c r="AG377" s="79">
        <f t="shared" si="107"/>
        <v>0</v>
      </c>
      <c r="AH377" s="2"/>
      <c r="AI377" s="2"/>
      <c r="AJ377" s="2"/>
      <c r="AK377" s="2"/>
      <c r="AL377" s="2"/>
    </row>
    <row r="378" spans="1:38" ht="16.5" customHeight="1">
      <c r="A378" s="12">
        <v>1602220</v>
      </c>
      <c r="B378" s="18" t="s">
        <v>318</v>
      </c>
      <c r="C378" s="281">
        <v>111950</v>
      </c>
      <c r="D378" s="45"/>
      <c r="E378" s="46">
        <f t="shared" si="93"/>
        <v>0</v>
      </c>
      <c r="F378" s="46">
        <f t="shared" si="94"/>
        <v>0</v>
      </c>
      <c r="G378" s="46">
        <f t="shared" si="95"/>
        <v>0</v>
      </c>
      <c r="H378" s="53" t="e">
        <f t="shared" si="91"/>
        <v>#DIV/0!</v>
      </c>
      <c r="I378" s="54" t="e">
        <f t="shared" si="92"/>
        <v>#DIV/0!</v>
      </c>
      <c r="J378" s="65"/>
      <c r="K378" s="78">
        <f t="shared" si="96"/>
        <v>0</v>
      </c>
      <c r="L378" s="45"/>
      <c r="M378" s="79">
        <f t="shared" si="97"/>
        <v>0</v>
      </c>
      <c r="N378" s="65"/>
      <c r="O378" s="78">
        <f t="shared" si="98"/>
        <v>0</v>
      </c>
      <c r="P378" s="45"/>
      <c r="Q378" s="79">
        <f t="shared" si="99"/>
        <v>0</v>
      </c>
      <c r="R378" s="65"/>
      <c r="S378" s="78">
        <f t="shared" si="100"/>
        <v>0</v>
      </c>
      <c r="T378" s="45"/>
      <c r="U378" s="79">
        <f t="shared" si="101"/>
        <v>0</v>
      </c>
      <c r="V378" s="65"/>
      <c r="W378" s="78">
        <f t="shared" si="102"/>
        <v>0</v>
      </c>
      <c r="X378" s="45"/>
      <c r="Y378" s="79">
        <f t="shared" si="103"/>
        <v>0</v>
      </c>
      <c r="Z378" s="65"/>
      <c r="AA378" s="78">
        <f t="shared" si="104"/>
        <v>0</v>
      </c>
      <c r="AB378" s="45"/>
      <c r="AC378" s="79">
        <f t="shared" si="105"/>
        <v>0</v>
      </c>
      <c r="AD378" s="65"/>
      <c r="AE378" s="78">
        <f t="shared" si="106"/>
        <v>0</v>
      </c>
      <c r="AF378" s="45"/>
      <c r="AG378" s="79">
        <f t="shared" si="107"/>
        <v>0</v>
      </c>
      <c r="AH378" s="2"/>
      <c r="AI378" s="2"/>
      <c r="AJ378" s="2"/>
      <c r="AK378" s="2"/>
      <c r="AL378" s="2"/>
    </row>
    <row r="379" spans="1:38" ht="16.5" customHeight="1" outlineLevel="1">
      <c r="A379" s="12">
        <v>1502061</v>
      </c>
      <c r="B379" s="18" t="s">
        <v>319</v>
      </c>
      <c r="C379" s="281">
        <v>396010</v>
      </c>
      <c r="D379" s="45">
        <v>0</v>
      </c>
      <c r="E379" s="46">
        <f t="shared" si="93"/>
        <v>0</v>
      </c>
      <c r="F379" s="46">
        <f t="shared" si="94"/>
        <v>0</v>
      </c>
      <c r="G379" s="46">
        <f t="shared" si="95"/>
        <v>0</v>
      </c>
      <c r="H379" s="53" t="e">
        <f t="shared" si="91"/>
        <v>#DIV/0!</v>
      </c>
      <c r="I379" s="54" t="e">
        <f t="shared" si="92"/>
        <v>#DIV/0!</v>
      </c>
      <c r="J379" s="65"/>
      <c r="K379" s="78">
        <f t="shared" si="96"/>
        <v>0</v>
      </c>
      <c r="L379" s="45"/>
      <c r="M379" s="79">
        <f t="shared" si="97"/>
        <v>0</v>
      </c>
      <c r="N379" s="65"/>
      <c r="O379" s="78">
        <f t="shared" si="98"/>
        <v>0</v>
      </c>
      <c r="P379" s="45"/>
      <c r="Q379" s="79">
        <f t="shared" si="99"/>
        <v>0</v>
      </c>
      <c r="R379" s="65"/>
      <c r="S379" s="78">
        <f t="shared" si="100"/>
        <v>0</v>
      </c>
      <c r="T379" s="45"/>
      <c r="U379" s="79">
        <f t="shared" si="101"/>
        <v>0</v>
      </c>
      <c r="V379" s="65"/>
      <c r="W379" s="78">
        <f t="shared" si="102"/>
        <v>0</v>
      </c>
      <c r="X379" s="45"/>
      <c r="Y379" s="79">
        <f t="shared" si="103"/>
        <v>0</v>
      </c>
      <c r="Z379" s="65"/>
      <c r="AA379" s="78">
        <f t="shared" si="104"/>
        <v>0</v>
      </c>
      <c r="AB379" s="45"/>
      <c r="AC379" s="79">
        <f t="shared" si="105"/>
        <v>0</v>
      </c>
      <c r="AD379" s="65"/>
      <c r="AE379" s="78">
        <f t="shared" si="106"/>
        <v>0</v>
      </c>
      <c r="AF379" s="45"/>
      <c r="AG379" s="79">
        <f t="shared" si="107"/>
        <v>0</v>
      </c>
      <c r="AH379" s="2"/>
      <c r="AI379" s="2"/>
      <c r="AJ379" s="2"/>
      <c r="AK379" s="2"/>
      <c r="AL379" s="2"/>
    </row>
    <row r="380" spans="1:38" ht="16.5" customHeight="1" outlineLevel="1">
      <c r="A380" s="12">
        <v>1502064</v>
      </c>
      <c r="B380" s="18" t="s">
        <v>320</v>
      </c>
      <c r="C380" s="281">
        <v>119690</v>
      </c>
      <c r="D380" s="45">
        <v>0</v>
      </c>
      <c r="E380" s="46">
        <f t="shared" si="93"/>
        <v>0</v>
      </c>
      <c r="F380" s="46">
        <f t="shared" si="94"/>
        <v>0</v>
      </c>
      <c r="G380" s="46">
        <f t="shared" si="95"/>
        <v>0</v>
      </c>
      <c r="H380" s="53" t="e">
        <f t="shared" si="91"/>
        <v>#DIV/0!</v>
      </c>
      <c r="I380" s="54" t="e">
        <f t="shared" si="92"/>
        <v>#DIV/0!</v>
      </c>
      <c r="J380" s="65"/>
      <c r="K380" s="78">
        <f t="shared" si="96"/>
        <v>0</v>
      </c>
      <c r="L380" s="45"/>
      <c r="M380" s="79">
        <f t="shared" si="97"/>
        <v>0</v>
      </c>
      <c r="N380" s="65"/>
      <c r="O380" s="78">
        <f t="shared" si="98"/>
        <v>0</v>
      </c>
      <c r="P380" s="45"/>
      <c r="Q380" s="79">
        <f t="shared" si="99"/>
        <v>0</v>
      </c>
      <c r="R380" s="65"/>
      <c r="S380" s="78">
        <f t="shared" si="100"/>
        <v>0</v>
      </c>
      <c r="T380" s="45"/>
      <c r="U380" s="79">
        <f t="shared" si="101"/>
        <v>0</v>
      </c>
      <c r="V380" s="65"/>
      <c r="W380" s="78">
        <f t="shared" si="102"/>
        <v>0</v>
      </c>
      <c r="X380" s="45"/>
      <c r="Y380" s="79">
        <f t="shared" si="103"/>
        <v>0</v>
      </c>
      <c r="Z380" s="65"/>
      <c r="AA380" s="78">
        <f t="shared" si="104"/>
        <v>0</v>
      </c>
      <c r="AB380" s="45"/>
      <c r="AC380" s="79">
        <f t="shared" si="105"/>
        <v>0</v>
      </c>
      <c r="AD380" s="65"/>
      <c r="AE380" s="78">
        <f t="shared" si="106"/>
        <v>0</v>
      </c>
      <c r="AF380" s="45"/>
      <c r="AG380" s="79">
        <f t="shared" si="107"/>
        <v>0</v>
      </c>
      <c r="AH380" s="2"/>
      <c r="AI380" s="2"/>
      <c r="AJ380" s="2"/>
      <c r="AK380" s="2"/>
      <c r="AL380" s="2"/>
    </row>
    <row r="381" spans="1:38" ht="16.5" customHeight="1" outlineLevel="1">
      <c r="A381" s="12" t="s">
        <v>931</v>
      </c>
      <c r="B381" s="18" t="s">
        <v>321</v>
      </c>
      <c r="C381" s="281">
        <v>608860</v>
      </c>
      <c r="D381" s="45">
        <v>0</v>
      </c>
      <c r="E381" s="46">
        <f t="shared" si="93"/>
        <v>0</v>
      </c>
      <c r="F381" s="46">
        <f t="shared" si="94"/>
        <v>0</v>
      </c>
      <c r="G381" s="46">
        <f t="shared" si="95"/>
        <v>0</v>
      </c>
      <c r="H381" s="53" t="e">
        <f t="shared" si="91"/>
        <v>#DIV/0!</v>
      </c>
      <c r="I381" s="54" t="e">
        <f t="shared" si="92"/>
        <v>#DIV/0!</v>
      </c>
      <c r="J381" s="65"/>
      <c r="K381" s="78">
        <f t="shared" si="96"/>
        <v>0</v>
      </c>
      <c r="L381" s="45"/>
      <c r="M381" s="79">
        <f t="shared" si="97"/>
        <v>0</v>
      </c>
      <c r="N381" s="65"/>
      <c r="O381" s="78">
        <f t="shared" si="98"/>
        <v>0</v>
      </c>
      <c r="P381" s="45"/>
      <c r="Q381" s="79">
        <f t="shared" si="99"/>
        <v>0</v>
      </c>
      <c r="R381" s="65"/>
      <c r="S381" s="78">
        <f t="shared" si="100"/>
        <v>0</v>
      </c>
      <c r="T381" s="45"/>
      <c r="U381" s="79">
        <f t="shared" si="101"/>
        <v>0</v>
      </c>
      <c r="V381" s="65"/>
      <c r="W381" s="78">
        <f t="shared" si="102"/>
        <v>0</v>
      </c>
      <c r="X381" s="45"/>
      <c r="Y381" s="79">
        <f t="shared" si="103"/>
        <v>0</v>
      </c>
      <c r="Z381" s="65"/>
      <c r="AA381" s="78">
        <f t="shared" si="104"/>
        <v>0</v>
      </c>
      <c r="AB381" s="45"/>
      <c r="AC381" s="79">
        <f t="shared" si="105"/>
        <v>0</v>
      </c>
      <c r="AD381" s="65"/>
      <c r="AE381" s="78">
        <f t="shared" si="106"/>
        <v>0</v>
      </c>
      <c r="AF381" s="45"/>
      <c r="AG381" s="79">
        <f t="shared" si="107"/>
        <v>0</v>
      </c>
      <c r="AH381" s="2"/>
      <c r="AI381" s="2"/>
      <c r="AJ381" s="2"/>
      <c r="AK381" s="2"/>
      <c r="AL381" s="2"/>
    </row>
    <row r="382" spans="1:38" ht="16.5" customHeight="1">
      <c r="A382" s="12"/>
      <c r="B382" s="18"/>
      <c r="C382" s="14"/>
      <c r="D382" s="45"/>
      <c r="E382" s="46"/>
      <c r="F382" s="46"/>
      <c r="G382" s="46"/>
      <c r="H382" s="53"/>
      <c r="I382" s="54"/>
      <c r="J382" s="65"/>
      <c r="K382" s="78"/>
      <c r="L382" s="45"/>
      <c r="M382" s="79"/>
      <c r="N382" s="65"/>
      <c r="O382" s="78"/>
      <c r="P382" s="45"/>
      <c r="Q382" s="79"/>
      <c r="R382" s="65"/>
      <c r="S382" s="78"/>
      <c r="T382" s="45"/>
      <c r="U382" s="79"/>
      <c r="V382" s="65"/>
      <c r="W382" s="78"/>
      <c r="X382" s="45"/>
      <c r="Y382" s="79"/>
      <c r="Z382" s="65"/>
      <c r="AA382" s="78"/>
      <c r="AB382" s="45"/>
      <c r="AC382" s="79"/>
      <c r="AD382" s="65"/>
      <c r="AE382" s="78"/>
      <c r="AF382" s="45"/>
      <c r="AG382" s="79"/>
      <c r="AH382" s="2"/>
      <c r="AI382" s="2"/>
      <c r="AJ382" s="2"/>
      <c r="AK382" s="2"/>
      <c r="AL382" s="2"/>
    </row>
    <row r="383" spans="1:38" ht="16.5" customHeight="1">
      <c r="A383" s="58"/>
      <c r="B383" s="125" t="s">
        <v>57</v>
      </c>
      <c r="C383" s="59"/>
      <c r="D383" s="60"/>
      <c r="E383" s="61"/>
      <c r="F383" s="61"/>
      <c r="G383" s="61"/>
      <c r="H383" s="62"/>
      <c r="I383" s="63"/>
      <c r="J383" s="84"/>
      <c r="K383" s="85"/>
      <c r="L383" s="60"/>
      <c r="M383" s="86"/>
      <c r="N383" s="84"/>
      <c r="O383" s="85"/>
      <c r="P383" s="60"/>
      <c r="Q383" s="86"/>
      <c r="R383" s="84"/>
      <c r="S383" s="85"/>
      <c r="T383" s="60"/>
      <c r="U383" s="86"/>
      <c r="V383" s="84"/>
      <c r="W383" s="85"/>
      <c r="X383" s="60"/>
      <c r="Y383" s="86"/>
      <c r="Z383" s="84"/>
      <c r="AA383" s="85"/>
      <c r="AB383" s="60"/>
      <c r="AC383" s="86"/>
      <c r="AD383" s="84"/>
      <c r="AE383" s="85"/>
      <c r="AF383" s="60"/>
      <c r="AG383" s="86"/>
      <c r="AH383" s="2"/>
      <c r="AI383" s="2"/>
      <c r="AJ383" s="2"/>
      <c r="AK383" s="2"/>
      <c r="AL383" s="2"/>
    </row>
    <row r="384" spans="1:38" ht="16.5" customHeight="1">
      <c r="A384" s="12">
        <v>8002002</v>
      </c>
      <c r="B384" s="18" t="s">
        <v>322</v>
      </c>
      <c r="C384" s="281">
        <v>266140</v>
      </c>
      <c r="D384" s="45"/>
      <c r="E384" s="46">
        <f t="shared" si="93"/>
        <v>0</v>
      </c>
      <c r="F384" s="46">
        <f t="shared" si="94"/>
        <v>0</v>
      </c>
      <c r="G384" s="46">
        <f t="shared" si="95"/>
        <v>0</v>
      </c>
      <c r="H384" s="53" t="e">
        <f t="shared" si="91"/>
        <v>#DIV/0!</v>
      </c>
      <c r="I384" s="54" t="e">
        <f t="shared" si="92"/>
        <v>#DIV/0!</v>
      </c>
      <c r="J384" s="65"/>
      <c r="K384" s="78">
        <f t="shared" si="96"/>
        <v>0</v>
      </c>
      <c r="L384" s="45"/>
      <c r="M384" s="79">
        <f t="shared" si="97"/>
        <v>0</v>
      </c>
      <c r="N384" s="65"/>
      <c r="O384" s="78">
        <f t="shared" si="98"/>
        <v>0</v>
      </c>
      <c r="P384" s="45"/>
      <c r="Q384" s="79">
        <f t="shared" si="99"/>
        <v>0</v>
      </c>
      <c r="R384" s="65"/>
      <c r="S384" s="78">
        <f t="shared" si="100"/>
        <v>0</v>
      </c>
      <c r="T384" s="45"/>
      <c r="U384" s="79">
        <f t="shared" si="101"/>
        <v>0</v>
      </c>
      <c r="V384" s="65"/>
      <c r="W384" s="78">
        <f t="shared" si="102"/>
        <v>0</v>
      </c>
      <c r="X384" s="45"/>
      <c r="Y384" s="79">
        <f t="shared" si="103"/>
        <v>0</v>
      </c>
      <c r="Z384" s="65"/>
      <c r="AA384" s="78">
        <f t="shared" si="104"/>
        <v>0</v>
      </c>
      <c r="AB384" s="45"/>
      <c r="AC384" s="79">
        <f t="shared" si="105"/>
        <v>0</v>
      </c>
      <c r="AD384" s="65"/>
      <c r="AE384" s="78">
        <f t="shared" si="106"/>
        <v>0</v>
      </c>
      <c r="AF384" s="45"/>
      <c r="AG384" s="79">
        <f t="shared" si="107"/>
        <v>0</v>
      </c>
      <c r="AH384" s="2"/>
      <c r="AI384" s="2"/>
      <c r="AJ384" s="2"/>
      <c r="AK384" s="2"/>
      <c r="AL384" s="2"/>
    </row>
    <row r="385" spans="1:38" ht="16.5" customHeight="1" outlineLevel="1">
      <c r="A385" s="12">
        <v>8002014</v>
      </c>
      <c r="B385" s="18" t="s">
        <v>323</v>
      </c>
      <c r="C385" s="281">
        <v>1271510</v>
      </c>
      <c r="D385" s="45">
        <v>0</v>
      </c>
      <c r="E385" s="46">
        <f t="shared" si="93"/>
        <v>0</v>
      </c>
      <c r="F385" s="46">
        <f t="shared" si="94"/>
        <v>0</v>
      </c>
      <c r="G385" s="46">
        <f t="shared" si="95"/>
        <v>0</v>
      </c>
      <c r="H385" s="53" t="e">
        <f t="shared" si="91"/>
        <v>#DIV/0!</v>
      </c>
      <c r="I385" s="54" t="e">
        <f t="shared" si="92"/>
        <v>#DIV/0!</v>
      </c>
      <c r="J385" s="65"/>
      <c r="K385" s="78">
        <f t="shared" si="96"/>
        <v>0</v>
      </c>
      <c r="L385" s="45"/>
      <c r="M385" s="79">
        <f t="shared" si="97"/>
        <v>0</v>
      </c>
      <c r="N385" s="65"/>
      <c r="O385" s="78">
        <f t="shared" si="98"/>
        <v>0</v>
      </c>
      <c r="P385" s="45"/>
      <c r="Q385" s="79">
        <f t="shared" si="99"/>
        <v>0</v>
      </c>
      <c r="R385" s="65"/>
      <c r="S385" s="78">
        <f t="shared" si="100"/>
        <v>0</v>
      </c>
      <c r="T385" s="45"/>
      <c r="U385" s="79">
        <f t="shared" si="101"/>
        <v>0</v>
      </c>
      <c r="V385" s="65"/>
      <c r="W385" s="78">
        <f t="shared" si="102"/>
        <v>0</v>
      </c>
      <c r="X385" s="45"/>
      <c r="Y385" s="79">
        <f t="shared" si="103"/>
        <v>0</v>
      </c>
      <c r="Z385" s="65"/>
      <c r="AA385" s="78">
        <f t="shared" si="104"/>
        <v>0</v>
      </c>
      <c r="AB385" s="45"/>
      <c r="AC385" s="79">
        <f t="shared" si="105"/>
        <v>0</v>
      </c>
      <c r="AD385" s="65"/>
      <c r="AE385" s="78">
        <f t="shared" si="106"/>
        <v>0</v>
      </c>
      <c r="AF385" s="45"/>
      <c r="AG385" s="79">
        <f t="shared" si="107"/>
        <v>0</v>
      </c>
      <c r="AH385" s="2"/>
      <c r="AI385" s="2"/>
      <c r="AJ385" s="2"/>
      <c r="AK385" s="2"/>
      <c r="AL385" s="2"/>
    </row>
    <row r="386" spans="1:38" ht="16.5" customHeight="1" outlineLevel="1">
      <c r="A386" s="12">
        <v>8002015</v>
      </c>
      <c r="B386" s="18" t="s">
        <v>324</v>
      </c>
      <c r="C386" s="281">
        <v>1703340</v>
      </c>
      <c r="D386" s="45">
        <v>0</v>
      </c>
      <c r="E386" s="46">
        <f t="shared" si="93"/>
        <v>0</v>
      </c>
      <c r="F386" s="46">
        <f t="shared" si="94"/>
        <v>0</v>
      </c>
      <c r="G386" s="46">
        <f t="shared" si="95"/>
        <v>0</v>
      </c>
      <c r="H386" s="53" t="e">
        <f t="shared" si="91"/>
        <v>#DIV/0!</v>
      </c>
      <c r="I386" s="54" t="e">
        <f t="shared" si="92"/>
        <v>#DIV/0!</v>
      </c>
      <c r="J386" s="65"/>
      <c r="K386" s="78">
        <f t="shared" si="96"/>
        <v>0</v>
      </c>
      <c r="L386" s="45"/>
      <c r="M386" s="79">
        <f t="shared" si="97"/>
        <v>0</v>
      </c>
      <c r="N386" s="65"/>
      <c r="O386" s="78">
        <f t="shared" si="98"/>
        <v>0</v>
      </c>
      <c r="P386" s="45"/>
      <c r="Q386" s="79">
        <f t="shared" si="99"/>
        <v>0</v>
      </c>
      <c r="R386" s="65"/>
      <c r="S386" s="78">
        <f t="shared" si="100"/>
        <v>0</v>
      </c>
      <c r="T386" s="45"/>
      <c r="U386" s="79">
        <f t="shared" si="101"/>
        <v>0</v>
      </c>
      <c r="V386" s="65"/>
      <c r="W386" s="78">
        <f t="shared" si="102"/>
        <v>0</v>
      </c>
      <c r="X386" s="45"/>
      <c r="Y386" s="79">
        <f t="shared" si="103"/>
        <v>0</v>
      </c>
      <c r="Z386" s="65"/>
      <c r="AA386" s="78">
        <f t="shared" si="104"/>
        <v>0</v>
      </c>
      <c r="AB386" s="45"/>
      <c r="AC386" s="79">
        <f t="shared" si="105"/>
        <v>0</v>
      </c>
      <c r="AD386" s="65"/>
      <c r="AE386" s="78">
        <f t="shared" si="106"/>
        <v>0</v>
      </c>
      <c r="AF386" s="45"/>
      <c r="AG386" s="79">
        <f t="shared" si="107"/>
        <v>0</v>
      </c>
      <c r="AH386" s="2"/>
      <c r="AI386" s="2"/>
      <c r="AJ386" s="2"/>
      <c r="AK386" s="2"/>
      <c r="AL386" s="2"/>
    </row>
    <row r="387" spans="1:38" ht="16.5" customHeight="1" outlineLevel="1">
      <c r="A387" s="12">
        <v>1803001</v>
      </c>
      <c r="B387" s="18" t="s">
        <v>325</v>
      </c>
      <c r="C387" s="281">
        <v>784780</v>
      </c>
      <c r="D387" s="45">
        <v>0</v>
      </c>
      <c r="E387" s="46">
        <f t="shared" si="93"/>
        <v>0</v>
      </c>
      <c r="F387" s="46">
        <f t="shared" si="94"/>
        <v>0</v>
      </c>
      <c r="G387" s="46">
        <f t="shared" si="95"/>
        <v>0</v>
      </c>
      <c r="H387" s="53" t="e">
        <f t="shared" ref="H387:H447" si="111">IF(E387&gt;=0,(E387/D387),"-")</f>
        <v>#DIV/0!</v>
      </c>
      <c r="I387" s="54" t="e">
        <f t="shared" ref="I387:I447" si="112">IF(G387&gt;=0,(G387/F387),"-")</f>
        <v>#DIV/0!</v>
      </c>
      <c r="J387" s="65"/>
      <c r="K387" s="78">
        <f t="shared" si="96"/>
        <v>0</v>
      </c>
      <c r="L387" s="45"/>
      <c r="M387" s="79">
        <f t="shared" si="97"/>
        <v>0</v>
      </c>
      <c r="N387" s="65"/>
      <c r="O387" s="78">
        <f t="shared" si="98"/>
        <v>0</v>
      </c>
      <c r="P387" s="45"/>
      <c r="Q387" s="79">
        <f t="shared" si="99"/>
        <v>0</v>
      </c>
      <c r="R387" s="65"/>
      <c r="S387" s="78">
        <f t="shared" si="100"/>
        <v>0</v>
      </c>
      <c r="T387" s="45"/>
      <c r="U387" s="79">
        <f t="shared" si="101"/>
        <v>0</v>
      </c>
      <c r="V387" s="65"/>
      <c r="W387" s="78">
        <f t="shared" si="102"/>
        <v>0</v>
      </c>
      <c r="X387" s="45"/>
      <c r="Y387" s="79">
        <f t="shared" si="103"/>
        <v>0</v>
      </c>
      <c r="Z387" s="65"/>
      <c r="AA387" s="78">
        <f t="shared" si="104"/>
        <v>0</v>
      </c>
      <c r="AB387" s="45"/>
      <c r="AC387" s="79">
        <f t="shared" si="105"/>
        <v>0</v>
      </c>
      <c r="AD387" s="65"/>
      <c r="AE387" s="78">
        <f t="shared" si="106"/>
        <v>0</v>
      </c>
      <c r="AF387" s="45"/>
      <c r="AG387" s="79">
        <f t="shared" si="107"/>
        <v>0</v>
      </c>
      <c r="AH387" s="2"/>
      <c r="AI387" s="2"/>
      <c r="AJ387" s="2"/>
      <c r="AK387" s="2"/>
      <c r="AL387" s="2"/>
    </row>
    <row r="388" spans="1:38" ht="27" customHeight="1" outlineLevel="1">
      <c r="A388" s="12" t="s">
        <v>911</v>
      </c>
      <c r="B388" s="18" t="s">
        <v>910</v>
      </c>
      <c r="C388" s="281">
        <v>2295790</v>
      </c>
      <c r="D388" s="45">
        <v>0</v>
      </c>
      <c r="E388" s="46">
        <f t="shared" ref="E388:E450" si="113">+J388+L388+N388+P388+R388+T388+V388+X388+Z388+AB388+AD388+AF388</f>
        <v>0</v>
      </c>
      <c r="F388" s="46">
        <f t="shared" ref="F388:F450" si="114">D388*C388</f>
        <v>0</v>
      </c>
      <c r="G388" s="46">
        <f t="shared" ref="G388:G450" si="115">+E388*C388</f>
        <v>0</v>
      </c>
      <c r="H388" s="53" t="e">
        <f t="shared" si="111"/>
        <v>#DIV/0!</v>
      </c>
      <c r="I388" s="54" t="e">
        <f t="shared" si="112"/>
        <v>#DIV/0!</v>
      </c>
      <c r="J388" s="65"/>
      <c r="K388" s="78">
        <f t="shared" ref="K388:K450" si="116">+J388*C388</f>
        <v>0</v>
      </c>
      <c r="L388" s="45"/>
      <c r="M388" s="79">
        <f t="shared" ref="M388:M450" si="117">+L388*C388</f>
        <v>0</v>
      </c>
      <c r="N388" s="65"/>
      <c r="O388" s="78">
        <f t="shared" ref="O388:O450" si="118">+N388*C388</f>
        <v>0</v>
      </c>
      <c r="P388" s="45"/>
      <c r="Q388" s="79">
        <f t="shared" ref="Q388:Q450" si="119">+P388*C388</f>
        <v>0</v>
      </c>
      <c r="R388" s="65"/>
      <c r="S388" s="78">
        <f t="shared" ref="S388:S450" si="120">+R388*C388</f>
        <v>0</v>
      </c>
      <c r="T388" s="45"/>
      <c r="U388" s="79">
        <f t="shared" ref="U388:U450" si="121">+T388*C388</f>
        <v>0</v>
      </c>
      <c r="V388" s="65"/>
      <c r="W388" s="78">
        <f t="shared" ref="W388:W450" si="122">+V388*C388</f>
        <v>0</v>
      </c>
      <c r="X388" s="45"/>
      <c r="Y388" s="79">
        <f t="shared" ref="Y388:Y450" si="123">+X388*C388</f>
        <v>0</v>
      </c>
      <c r="Z388" s="65"/>
      <c r="AA388" s="78">
        <f t="shared" ref="AA388:AA450" si="124">+Z388*C388</f>
        <v>0</v>
      </c>
      <c r="AB388" s="45"/>
      <c r="AC388" s="79">
        <f t="shared" ref="AC388:AC450" si="125">+AB388*C388</f>
        <v>0</v>
      </c>
      <c r="AD388" s="65"/>
      <c r="AE388" s="78">
        <f t="shared" ref="AE388:AE450" si="126">+AD388*C388</f>
        <v>0</v>
      </c>
      <c r="AF388" s="45"/>
      <c r="AG388" s="79">
        <f t="shared" ref="AG388:AG450" si="127">+AF388*C388</f>
        <v>0</v>
      </c>
      <c r="AH388" s="2"/>
      <c r="AI388" s="2"/>
      <c r="AJ388" s="2"/>
      <c r="AK388" s="2"/>
      <c r="AL388" s="2"/>
    </row>
    <row r="389" spans="1:38" ht="16.5" customHeight="1" outlineLevel="1">
      <c r="A389" s="12">
        <v>1801101</v>
      </c>
      <c r="B389" s="18" t="s">
        <v>326</v>
      </c>
      <c r="C389" s="281">
        <v>2822290</v>
      </c>
      <c r="D389" s="45">
        <v>0</v>
      </c>
      <c r="E389" s="46">
        <f t="shared" si="113"/>
        <v>0</v>
      </c>
      <c r="F389" s="46">
        <f t="shared" si="114"/>
        <v>0</v>
      </c>
      <c r="G389" s="46">
        <f t="shared" si="115"/>
        <v>0</v>
      </c>
      <c r="H389" s="53" t="e">
        <f t="shared" si="111"/>
        <v>#DIV/0!</v>
      </c>
      <c r="I389" s="54" t="e">
        <f t="shared" si="112"/>
        <v>#DIV/0!</v>
      </c>
      <c r="J389" s="65"/>
      <c r="K389" s="78">
        <f t="shared" si="116"/>
        <v>0</v>
      </c>
      <c r="L389" s="45"/>
      <c r="M389" s="79">
        <f t="shared" si="117"/>
        <v>0</v>
      </c>
      <c r="N389" s="65"/>
      <c r="O389" s="78">
        <f t="shared" si="118"/>
        <v>0</v>
      </c>
      <c r="P389" s="45"/>
      <c r="Q389" s="79">
        <f t="shared" si="119"/>
        <v>0</v>
      </c>
      <c r="R389" s="65"/>
      <c r="S389" s="78">
        <f t="shared" si="120"/>
        <v>0</v>
      </c>
      <c r="T389" s="45"/>
      <c r="U389" s="79">
        <f t="shared" si="121"/>
        <v>0</v>
      </c>
      <c r="V389" s="65"/>
      <c r="W389" s="78">
        <f t="shared" si="122"/>
        <v>0</v>
      </c>
      <c r="X389" s="45"/>
      <c r="Y389" s="79">
        <f t="shared" si="123"/>
        <v>0</v>
      </c>
      <c r="Z389" s="65"/>
      <c r="AA389" s="78">
        <f t="shared" si="124"/>
        <v>0</v>
      </c>
      <c r="AB389" s="45"/>
      <c r="AC389" s="79">
        <f t="shared" si="125"/>
        <v>0</v>
      </c>
      <c r="AD389" s="65"/>
      <c r="AE389" s="78">
        <f t="shared" si="126"/>
        <v>0</v>
      </c>
      <c r="AF389" s="45"/>
      <c r="AG389" s="79">
        <f t="shared" si="127"/>
        <v>0</v>
      </c>
      <c r="AH389" s="2"/>
      <c r="AI389" s="2"/>
      <c r="AJ389" s="2"/>
      <c r="AK389" s="2"/>
      <c r="AL389" s="2"/>
    </row>
    <row r="390" spans="1:38" ht="27" customHeight="1" outlineLevel="1">
      <c r="A390" s="12" t="s">
        <v>912</v>
      </c>
      <c r="B390" s="18" t="s">
        <v>327</v>
      </c>
      <c r="C390" s="281">
        <v>1404340</v>
      </c>
      <c r="D390" s="45">
        <v>0</v>
      </c>
      <c r="E390" s="46">
        <f t="shared" si="113"/>
        <v>0</v>
      </c>
      <c r="F390" s="46">
        <f t="shared" si="114"/>
        <v>0</v>
      </c>
      <c r="G390" s="46">
        <f t="shared" si="115"/>
        <v>0</v>
      </c>
      <c r="H390" s="53" t="e">
        <f t="shared" si="111"/>
        <v>#DIV/0!</v>
      </c>
      <c r="I390" s="54" t="e">
        <f t="shared" si="112"/>
        <v>#DIV/0!</v>
      </c>
      <c r="J390" s="65"/>
      <c r="K390" s="78">
        <f t="shared" si="116"/>
        <v>0</v>
      </c>
      <c r="L390" s="45"/>
      <c r="M390" s="79">
        <f t="shared" si="117"/>
        <v>0</v>
      </c>
      <c r="N390" s="65"/>
      <c r="O390" s="78">
        <f t="shared" si="118"/>
        <v>0</v>
      </c>
      <c r="P390" s="45"/>
      <c r="Q390" s="79">
        <f t="shared" si="119"/>
        <v>0</v>
      </c>
      <c r="R390" s="65"/>
      <c r="S390" s="78">
        <f t="shared" si="120"/>
        <v>0</v>
      </c>
      <c r="T390" s="45"/>
      <c r="U390" s="79">
        <f t="shared" si="121"/>
        <v>0</v>
      </c>
      <c r="V390" s="65"/>
      <c r="W390" s="78">
        <f t="shared" si="122"/>
        <v>0</v>
      </c>
      <c r="X390" s="45"/>
      <c r="Y390" s="79">
        <f t="shared" si="123"/>
        <v>0</v>
      </c>
      <c r="Z390" s="65"/>
      <c r="AA390" s="78">
        <f t="shared" si="124"/>
        <v>0</v>
      </c>
      <c r="AB390" s="45"/>
      <c r="AC390" s="79">
        <f t="shared" si="125"/>
        <v>0</v>
      </c>
      <c r="AD390" s="65"/>
      <c r="AE390" s="78">
        <f t="shared" si="126"/>
        <v>0</v>
      </c>
      <c r="AF390" s="45"/>
      <c r="AG390" s="79">
        <f t="shared" si="127"/>
        <v>0</v>
      </c>
      <c r="AH390" s="2"/>
      <c r="AI390" s="2"/>
      <c r="AJ390" s="2"/>
      <c r="AK390" s="2"/>
      <c r="AL390" s="2"/>
    </row>
    <row r="391" spans="1:38" ht="16.5" customHeight="1">
      <c r="A391" s="12"/>
      <c r="B391" s="18"/>
      <c r="C391" s="14"/>
      <c r="D391" s="45"/>
      <c r="E391" s="46"/>
      <c r="F391" s="46"/>
      <c r="G391" s="46"/>
      <c r="H391" s="53"/>
      <c r="I391" s="54"/>
      <c r="J391" s="65"/>
      <c r="K391" s="78"/>
      <c r="L391" s="45"/>
      <c r="M391" s="79"/>
      <c r="N391" s="65"/>
      <c r="O391" s="78"/>
      <c r="P391" s="45"/>
      <c r="Q391" s="79"/>
      <c r="R391" s="65"/>
      <c r="S391" s="78"/>
      <c r="T391" s="45"/>
      <c r="U391" s="79"/>
      <c r="V391" s="65"/>
      <c r="W391" s="78"/>
      <c r="X391" s="45"/>
      <c r="Y391" s="79"/>
      <c r="Z391" s="65"/>
      <c r="AA391" s="78"/>
      <c r="AB391" s="45"/>
      <c r="AC391" s="79"/>
      <c r="AD391" s="65"/>
      <c r="AE391" s="78"/>
      <c r="AF391" s="45"/>
      <c r="AG391" s="79"/>
      <c r="AH391" s="2"/>
      <c r="AI391" s="2"/>
      <c r="AJ391" s="2"/>
      <c r="AK391" s="2"/>
      <c r="AL391" s="2"/>
    </row>
    <row r="392" spans="1:38" ht="16.5" customHeight="1">
      <c r="A392" s="58"/>
      <c r="B392" s="125" t="s">
        <v>328</v>
      </c>
      <c r="C392" s="59"/>
      <c r="D392" s="60"/>
      <c r="E392" s="61"/>
      <c r="F392" s="61"/>
      <c r="G392" s="61"/>
      <c r="H392" s="62"/>
      <c r="I392" s="63"/>
      <c r="J392" s="84"/>
      <c r="K392" s="85"/>
      <c r="L392" s="60"/>
      <c r="M392" s="86"/>
      <c r="N392" s="84"/>
      <c r="O392" s="85"/>
      <c r="P392" s="60"/>
      <c r="Q392" s="86"/>
      <c r="R392" s="84"/>
      <c r="S392" s="85"/>
      <c r="T392" s="60"/>
      <c r="U392" s="86"/>
      <c r="V392" s="84"/>
      <c r="W392" s="85"/>
      <c r="X392" s="60"/>
      <c r="Y392" s="86"/>
      <c r="Z392" s="84"/>
      <c r="AA392" s="85"/>
      <c r="AB392" s="60"/>
      <c r="AC392" s="86"/>
      <c r="AD392" s="84"/>
      <c r="AE392" s="85"/>
      <c r="AF392" s="60"/>
      <c r="AG392" s="86"/>
      <c r="AH392" s="2"/>
      <c r="AI392" s="2"/>
      <c r="AJ392" s="2"/>
      <c r="AK392" s="2"/>
      <c r="AL392" s="2"/>
    </row>
    <row r="393" spans="1:38" ht="16.5" customHeight="1" outlineLevel="1">
      <c r="A393" s="12">
        <v>8002003</v>
      </c>
      <c r="B393" s="18" t="s">
        <v>329</v>
      </c>
      <c r="C393" s="281">
        <v>605350</v>
      </c>
      <c r="D393" s="45">
        <v>0</v>
      </c>
      <c r="E393" s="46">
        <f t="shared" si="113"/>
        <v>0</v>
      </c>
      <c r="F393" s="46">
        <f t="shared" si="114"/>
        <v>0</v>
      </c>
      <c r="G393" s="46">
        <f t="shared" si="115"/>
        <v>0</v>
      </c>
      <c r="H393" s="53" t="e">
        <f t="shared" si="111"/>
        <v>#DIV/0!</v>
      </c>
      <c r="I393" s="54" t="e">
        <f t="shared" si="112"/>
        <v>#DIV/0!</v>
      </c>
      <c r="J393" s="65"/>
      <c r="K393" s="78">
        <f t="shared" si="116"/>
        <v>0</v>
      </c>
      <c r="L393" s="45"/>
      <c r="M393" s="79">
        <f t="shared" si="117"/>
        <v>0</v>
      </c>
      <c r="N393" s="65"/>
      <c r="O393" s="78">
        <f t="shared" si="118"/>
        <v>0</v>
      </c>
      <c r="P393" s="45"/>
      <c r="Q393" s="79">
        <f t="shared" si="119"/>
        <v>0</v>
      </c>
      <c r="R393" s="65"/>
      <c r="S393" s="78">
        <f t="shared" si="120"/>
        <v>0</v>
      </c>
      <c r="T393" s="45"/>
      <c r="U393" s="79">
        <f t="shared" si="121"/>
        <v>0</v>
      </c>
      <c r="V393" s="65"/>
      <c r="W393" s="78">
        <f t="shared" si="122"/>
        <v>0</v>
      </c>
      <c r="X393" s="45"/>
      <c r="Y393" s="79">
        <f t="shared" si="123"/>
        <v>0</v>
      </c>
      <c r="Z393" s="65"/>
      <c r="AA393" s="78">
        <f t="shared" si="124"/>
        <v>0</v>
      </c>
      <c r="AB393" s="45"/>
      <c r="AC393" s="79">
        <f t="shared" si="125"/>
        <v>0</v>
      </c>
      <c r="AD393" s="65"/>
      <c r="AE393" s="78">
        <f t="shared" si="126"/>
        <v>0</v>
      </c>
      <c r="AF393" s="45"/>
      <c r="AG393" s="79">
        <f t="shared" si="127"/>
        <v>0</v>
      </c>
      <c r="AH393" s="2"/>
      <c r="AI393" s="2"/>
      <c r="AJ393" s="2"/>
      <c r="AK393" s="2"/>
      <c r="AL393" s="2"/>
    </row>
    <row r="394" spans="1:38" ht="16.5" customHeight="1" outlineLevel="1">
      <c r="A394" s="12">
        <v>8002004</v>
      </c>
      <c r="B394" s="18" t="s">
        <v>330</v>
      </c>
      <c r="C394" s="281">
        <v>879540</v>
      </c>
      <c r="D394" s="45">
        <v>0</v>
      </c>
      <c r="E394" s="46">
        <f t="shared" si="113"/>
        <v>0</v>
      </c>
      <c r="F394" s="46">
        <f t="shared" si="114"/>
        <v>0</v>
      </c>
      <c r="G394" s="46">
        <f t="shared" si="115"/>
        <v>0</v>
      </c>
      <c r="H394" s="53" t="e">
        <f t="shared" si="111"/>
        <v>#DIV/0!</v>
      </c>
      <c r="I394" s="54" t="e">
        <f t="shared" si="112"/>
        <v>#DIV/0!</v>
      </c>
      <c r="J394" s="65"/>
      <c r="K394" s="78">
        <f t="shared" si="116"/>
        <v>0</v>
      </c>
      <c r="L394" s="45"/>
      <c r="M394" s="79">
        <f t="shared" si="117"/>
        <v>0</v>
      </c>
      <c r="N394" s="65"/>
      <c r="O394" s="78">
        <f t="shared" si="118"/>
        <v>0</v>
      </c>
      <c r="P394" s="45"/>
      <c r="Q394" s="79">
        <f t="shared" si="119"/>
        <v>0</v>
      </c>
      <c r="R394" s="65"/>
      <c r="S394" s="78">
        <f t="shared" si="120"/>
        <v>0</v>
      </c>
      <c r="T394" s="45"/>
      <c r="U394" s="79">
        <f t="shared" si="121"/>
        <v>0</v>
      </c>
      <c r="V394" s="65"/>
      <c r="W394" s="78">
        <f t="shared" si="122"/>
        <v>0</v>
      </c>
      <c r="X394" s="45"/>
      <c r="Y394" s="79">
        <f t="shared" si="123"/>
        <v>0</v>
      </c>
      <c r="Z394" s="65"/>
      <c r="AA394" s="78">
        <f t="shared" si="124"/>
        <v>0</v>
      </c>
      <c r="AB394" s="45"/>
      <c r="AC394" s="79">
        <f t="shared" si="125"/>
        <v>0</v>
      </c>
      <c r="AD394" s="65"/>
      <c r="AE394" s="78">
        <f t="shared" si="126"/>
        <v>0</v>
      </c>
      <c r="AF394" s="45"/>
      <c r="AG394" s="79">
        <f t="shared" si="127"/>
        <v>0</v>
      </c>
      <c r="AH394" s="2"/>
      <c r="AI394" s="2"/>
      <c r="AJ394" s="2"/>
      <c r="AK394" s="2"/>
      <c r="AL394" s="2"/>
    </row>
    <row r="395" spans="1:38" ht="16.5" customHeight="1" outlineLevel="1">
      <c r="A395" s="12">
        <v>8002005</v>
      </c>
      <c r="B395" s="18" t="s">
        <v>331</v>
      </c>
      <c r="C395" s="281">
        <v>759020</v>
      </c>
      <c r="D395" s="45">
        <v>0</v>
      </c>
      <c r="E395" s="46">
        <f t="shared" si="113"/>
        <v>0</v>
      </c>
      <c r="F395" s="46">
        <f t="shared" si="114"/>
        <v>0</v>
      </c>
      <c r="G395" s="46">
        <f t="shared" si="115"/>
        <v>0</v>
      </c>
      <c r="H395" s="53" t="e">
        <f t="shared" si="111"/>
        <v>#DIV/0!</v>
      </c>
      <c r="I395" s="54" t="e">
        <f t="shared" si="112"/>
        <v>#DIV/0!</v>
      </c>
      <c r="J395" s="65"/>
      <c r="K395" s="78">
        <f t="shared" si="116"/>
        <v>0</v>
      </c>
      <c r="L395" s="45"/>
      <c r="M395" s="79">
        <f t="shared" si="117"/>
        <v>0</v>
      </c>
      <c r="N395" s="65"/>
      <c r="O395" s="78">
        <f t="shared" si="118"/>
        <v>0</v>
      </c>
      <c r="P395" s="45"/>
      <c r="Q395" s="79">
        <f t="shared" si="119"/>
        <v>0</v>
      </c>
      <c r="R395" s="65"/>
      <c r="S395" s="78">
        <f t="shared" si="120"/>
        <v>0</v>
      </c>
      <c r="T395" s="45"/>
      <c r="U395" s="79">
        <f t="shared" si="121"/>
        <v>0</v>
      </c>
      <c r="V395" s="65"/>
      <c r="W395" s="78">
        <f t="shared" si="122"/>
        <v>0</v>
      </c>
      <c r="X395" s="45"/>
      <c r="Y395" s="79">
        <f t="shared" si="123"/>
        <v>0</v>
      </c>
      <c r="Z395" s="65"/>
      <c r="AA395" s="78">
        <f t="shared" si="124"/>
        <v>0</v>
      </c>
      <c r="AB395" s="45"/>
      <c r="AC395" s="79">
        <f t="shared" si="125"/>
        <v>0</v>
      </c>
      <c r="AD395" s="65"/>
      <c r="AE395" s="78">
        <f t="shared" si="126"/>
        <v>0</v>
      </c>
      <c r="AF395" s="45"/>
      <c r="AG395" s="79">
        <f t="shared" si="127"/>
        <v>0</v>
      </c>
      <c r="AH395" s="2"/>
      <c r="AI395" s="2"/>
      <c r="AJ395" s="2"/>
      <c r="AK395" s="2"/>
      <c r="AL395" s="2"/>
    </row>
    <row r="396" spans="1:38" ht="16.5" customHeight="1">
      <c r="A396" s="12"/>
      <c r="B396" s="18"/>
      <c r="C396" s="14"/>
      <c r="D396" s="45"/>
      <c r="E396" s="46"/>
      <c r="F396" s="46"/>
      <c r="G396" s="46"/>
      <c r="H396" s="53"/>
      <c r="I396" s="54"/>
      <c r="J396" s="65"/>
      <c r="K396" s="78"/>
      <c r="L396" s="45"/>
      <c r="M396" s="79"/>
      <c r="N396" s="65"/>
      <c r="O396" s="78"/>
      <c r="P396" s="45"/>
      <c r="Q396" s="79"/>
      <c r="R396" s="65"/>
      <c r="S396" s="78"/>
      <c r="T396" s="45"/>
      <c r="U396" s="79"/>
      <c r="V396" s="65"/>
      <c r="W396" s="78"/>
      <c r="X396" s="45"/>
      <c r="Y396" s="79"/>
      <c r="Z396" s="65"/>
      <c r="AA396" s="78"/>
      <c r="AB396" s="45"/>
      <c r="AC396" s="79"/>
      <c r="AD396" s="65"/>
      <c r="AE396" s="78"/>
      <c r="AF396" s="45"/>
      <c r="AG396" s="79"/>
      <c r="AH396" s="2"/>
      <c r="AI396" s="2"/>
      <c r="AJ396" s="2"/>
      <c r="AK396" s="2"/>
      <c r="AL396" s="2"/>
    </row>
    <row r="397" spans="1:38" ht="16.5" customHeight="1" outlineLevel="1">
      <c r="A397" s="58"/>
      <c r="B397" s="125" t="s">
        <v>332</v>
      </c>
      <c r="C397" s="59"/>
      <c r="D397" s="60"/>
      <c r="E397" s="61"/>
      <c r="F397" s="61"/>
      <c r="G397" s="61"/>
      <c r="H397" s="62"/>
      <c r="I397" s="63"/>
      <c r="J397" s="84"/>
      <c r="K397" s="85"/>
      <c r="L397" s="60"/>
      <c r="M397" s="86"/>
      <c r="N397" s="84"/>
      <c r="O397" s="85"/>
      <c r="P397" s="60"/>
      <c r="Q397" s="86"/>
      <c r="R397" s="84"/>
      <c r="S397" s="85"/>
      <c r="T397" s="60"/>
      <c r="U397" s="86"/>
      <c r="V397" s="84"/>
      <c r="W397" s="85"/>
      <c r="X397" s="60"/>
      <c r="Y397" s="86"/>
      <c r="Z397" s="84"/>
      <c r="AA397" s="85"/>
      <c r="AB397" s="60"/>
      <c r="AC397" s="86"/>
      <c r="AD397" s="84"/>
      <c r="AE397" s="85"/>
      <c r="AF397" s="60"/>
      <c r="AG397" s="86"/>
      <c r="AH397" s="2"/>
      <c r="AI397" s="2"/>
      <c r="AJ397" s="2"/>
      <c r="AK397" s="2"/>
      <c r="AL397" s="2"/>
    </row>
    <row r="398" spans="1:38" ht="16.5" customHeight="1" outlineLevel="1">
      <c r="A398" s="12">
        <v>7004019</v>
      </c>
      <c r="B398" s="18" t="s">
        <v>333</v>
      </c>
      <c r="C398" s="281">
        <v>52420</v>
      </c>
      <c r="D398" s="45">
        <v>0</v>
      </c>
      <c r="E398" s="46">
        <f t="shared" si="113"/>
        <v>0</v>
      </c>
      <c r="F398" s="46">
        <f t="shared" si="114"/>
        <v>0</v>
      </c>
      <c r="G398" s="46">
        <f t="shared" si="115"/>
        <v>0</v>
      </c>
      <c r="H398" s="53" t="e">
        <f t="shared" si="111"/>
        <v>#DIV/0!</v>
      </c>
      <c r="I398" s="54" t="e">
        <f t="shared" si="112"/>
        <v>#DIV/0!</v>
      </c>
      <c r="J398" s="65"/>
      <c r="K398" s="78">
        <f t="shared" si="116"/>
        <v>0</v>
      </c>
      <c r="L398" s="45"/>
      <c r="M398" s="79">
        <f t="shared" si="117"/>
        <v>0</v>
      </c>
      <c r="N398" s="65"/>
      <c r="O398" s="78">
        <f t="shared" si="118"/>
        <v>0</v>
      </c>
      <c r="P398" s="45"/>
      <c r="Q398" s="79">
        <f t="shared" si="119"/>
        <v>0</v>
      </c>
      <c r="R398" s="65"/>
      <c r="S398" s="78">
        <f t="shared" si="120"/>
        <v>0</v>
      </c>
      <c r="T398" s="45"/>
      <c r="U398" s="79">
        <f t="shared" si="121"/>
        <v>0</v>
      </c>
      <c r="V398" s="65"/>
      <c r="W398" s="78">
        <f t="shared" si="122"/>
        <v>0</v>
      </c>
      <c r="X398" s="45"/>
      <c r="Y398" s="79">
        <f t="shared" si="123"/>
        <v>0</v>
      </c>
      <c r="Z398" s="65"/>
      <c r="AA398" s="78">
        <f t="shared" si="124"/>
        <v>0</v>
      </c>
      <c r="AB398" s="45"/>
      <c r="AC398" s="79">
        <f t="shared" si="125"/>
        <v>0</v>
      </c>
      <c r="AD398" s="65"/>
      <c r="AE398" s="78">
        <f t="shared" si="126"/>
        <v>0</v>
      </c>
      <c r="AF398" s="45"/>
      <c r="AG398" s="79">
        <f t="shared" si="127"/>
        <v>0</v>
      </c>
      <c r="AH398" s="2"/>
      <c r="AI398" s="2"/>
      <c r="AJ398" s="2"/>
      <c r="AK398" s="2"/>
      <c r="AL398" s="2"/>
    </row>
    <row r="399" spans="1:38" ht="16.5" customHeight="1" outlineLevel="1">
      <c r="A399" s="12">
        <v>7004020</v>
      </c>
      <c r="B399" s="18" t="s">
        <v>334</v>
      </c>
      <c r="C399" s="281">
        <v>365390</v>
      </c>
      <c r="D399" s="45">
        <v>0</v>
      </c>
      <c r="E399" s="46">
        <f t="shared" si="113"/>
        <v>0</v>
      </c>
      <c r="F399" s="46">
        <f t="shared" si="114"/>
        <v>0</v>
      </c>
      <c r="G399" s="46">
        <f t="shared" si="115"/>
        <v>0</v>
      </c>
      <c r="H399" s="53" t="e">
        <f t="shared" si="111"/>
        <v>#DIV/0!</v>
      </c>
      <c r="I399" s="54" t="e">
        <f t="shared" si="112"/>
        <v>#DIV/0!</v>
      </c>
      <c r="J399" s="65"/>
      <c r="K399" s="78">
        <f t="shared" si="116"/>
        <v>0</v>
      </c>
      <c r="L399" s="45"/>
      <c r="M399" s="79">
        <f t="shared" si="117"/>
        <v>0</v>
      </c>
      <c r="N399" s="65"/>
      <c r="O399" s="78">
        <f t="shared" si="118"/>
        <v>0</v>
      </c>
      <c r="P399" s="45"/>
      <c r="Q399" s="79">
        <f t="shared" si="119"/>
        <v>0</v>
      </c>
      <c r="R399" s="65"/>
      <c r="S399" s="78">
        <f t="shared" si="120"/>
        <v>0</v>
      </c>
      <c r="T399" s="45"/>
      <c r="U399" s="79">
        <f t="shared" si="121"/>
        <v>0</v>
      </c>
      <c r="V399" s="65"/>
      <c r="W399" s="78">
        <f t="shared" si="122"/>
        <v>0</v>
      </c>
      <c r="X399" s="45"/>
      <c r="Y399" s="79">
        <f t="shared" si="123"/>
        <v>0</v>
      </c>
      <c r="Z399" s="65"/>
      <c r="AA399" s="78">
        <f t="shared" si="124"/>
        <v>0</v>
      </c>
      <c r="AB399" s="45"/>
      <c r="AC399" s="79">
        <f t="shared" si="125"/>
        <v>0</v>
      </c>
      <c r="AD399" s="65"/>
      <c r="AE399" s="78">
        <f t="shared" si="126"/>
        <v>0</v>
      </c>
      <c r="AF399" s="45"/>
      <c r="AG399" s="79">
        <f t="shared" si="127"/>
        <v>0</v>
      </c>
      <c r="AH399" s="2"/>
      <c r="AI399" s="2"/>
      <c r="AJ399" s="2"/>
      <c r="AK399" s="2"/>
      <c r="AL399" s="2"/>
    </row>
    <row r="400" spans="1:38" ht="16.5" customHeight="1" outlineLevel="1">
      <c r="A400" s="12">
        <v>7004021</v>
      </c>
      <c r="B400" s="18" t="s">
        <v>335</v>
      </c>
      <c r="C400" s="281">
        <v>153920</v>
      </c>
      <c r="D400" s="45">
        <v>0</v>
      </c>
      <c r="E400" s="46">
        <f t="shared" si="113"/>
        <v>0</v>
      </c>
      <c r="F400" s="46">
        <f t="shared" si="114"/>
        <v>0</v>
      </c>
      <c r="G400" s="46">
        <f t="shared" si="115"/>
        <v>0</v>
      </c>
      <c r="H400" s="53" t="e">
        <f t="shared" si="111"/>
        <v>#DIV/0!</v>
      </c>
      <c r="I400" s="54" t="e">
        <f t="shared" si="112"/>
        <v>#DIV/0!</v>
      </c>
      <c r="J400" s="65"/>
      <c r="K400" s="78">
        <f t="shared" si="116"/>
        <v>0</v>
      </c>
      <c r="L400" s="45"/>
      <c r="M400" s="79">
        <f t="shared" si="117"/>
        <v>0</v>
      </c>
      <c r="N400" s="65"/>
      <c r="O400" s="78">
        <f t="shared" si="118"/>
        <v>0</v>
      </c>
      <c r="P400" s="45"/>
      <c r="Q400" s="79">
        <f t="shared" si="119"/>
        <v>0</v>
      </c>
      <c r="R400" s="65"/>
      <c r="S400" s="78">
        <f t="shared" si="120"/>
        <v>0</v>
      </c>
      <c r="T400" s="45"/>
      <c r="U400" s="79">
        <f t="shared" si="121"/>
        <v>0</v>
      </c>
      <c r="V400" s="65"/>
      <c r="W400" s="78">
        <f t="shared" si="122"/>
        <v>0</v>
      </c>
      <c r="X400" s="45"/>
      <c r="Y400" s="79">
        <f t="shared" si="123"/>
        <v>0</v>
      </c>
      <c r="Z400" s="65"/>
      <c r="AA400" s="78">
        <f t="shared" si="124"/>
        <v>0</v>
      </c>
      <c r="AB400" s="45"/>
      <c r="AC400" s="79">
        <f t="shared" si="125"/>
        <v>0</v>
      </c>
      <c r="AD400" s="65"/>
      <c r="AE400" s="78">
        <f t="shared" si="126"/>
        <v>0</v>
      </c>
      <c r="AF400" s="45"/>
      <c r="AG400" s="79">
        <f t="shared" si="127"/>
        <v>0</v>
      </c>
      <c r="AH400" s="2"/>
      <c r="AI400" s="2"/>
      <c r="AJ400" s="2"/>
      <c r="AK400" s="2"/>
      <c r="AL400" s="2"/>
    </row>
    <row r="401" spans="1:38" ht="16.5" customHeight="1" outlineLevel="1">
      <c r="A401" s="12"/>
      <c r="B401" s="18"/>
      <c r="C401" s="284"/>
      <c r="D401" s="45"/>
      <c r="E401" s="46"/>
      <c r="F401" s="46"/>
      <c r="G401" s="46"/>
      <c r="H401" s="53"/>
      <c r="I401" s="54"/>
      <c r="J401" s="65"/>
      <c r="K401" s="78"/>
      <c r="L401" s="45"/>
      <c r="M401" s="79"/>
      <c r="N401" s="65"/>
      <c r="O401" s="78"/>
      <c r="P401" s="45"/>
      <c r="Q401" s="79"/>
      <c r="R401" s="65"/>
      <c r="S401" s="78"/>
      <c r="T401" s="45"/>
      <c r="U401" s="79"/>
      <c r="V401" s="65"/>
      <c r="W401" s="78"/>
      <c r="X401" s="45"/>
      <c r="Y401" s="79"/>
      <c r="Z401" s="65"/>
      <c r="AA401" s="78"/>
      <c r="AB401" s="45"/>
      <c r="AC401" s="79"/>
      <c r="AD401" s="65"/>
      <c r="AE401" s="78"/>
      <c r="AF401" s="45"/>
      <c r="AG401" s="79"/>
      <c r="AH401" s="2"/>
      <c r="AI401" s="2"/>
      <c r="AJ401" s="2"/>
      <c r="AK401" s="2"/>
      <c r="AL401" s="2"/>
    </row>
    <row r="402" spans="1:38" ht="16.5" customHeight="1" outlineLevel="1">
      <c r="A402" s="58"/>
      <c r="B402" s="125" t="s">
        <v>336</v>
      </c>
      <c r="C402" s="275"/>
      <c r="D402" s="60"/>
      <c r="E402" s="61"/>
      <c r="F402" s="61"/>
      <c r="G402" s="61"/>
      <c r="H402" s="62"/>
      <c r="I402" s="63"/>
      <c r="J402" s="84"/>
      <c r="K402" s="85"/>
      <c r="L402" s="60"/>
      <c r="M402" s="86"/>
      <c r="N402" s="84"/>
      <c r="O402" s="85"/>
      <c r="P402" s="60"/>
      <c r="Q402" s="86"/>
      <c r="R402" s="84"/>
      <c r="S402" s="85"/>
      <c r="T402" s="60"/>
      <c r="U402" s="86"/>
      <c r="V402" s="84"/>
      <c r="W402" s="85"/>
      <c r="X402" s="60"/>
      <c r="Y402" s="86"/>
      <c r="Z402" s="84"/>
      <c r="AA402" s="85"/>
      <c r="AB402" s="60"/>
      <c r="AC402" s="86"/>
      <c r="AD402" s="84"/>
      <c r="AE402" s="85"/>
      <c r="AF402" s="60"/>
      <c r="AG402" s="86"/>
      <c r="AH402" s="2"/>
      <c r="AI402" s="2"/>
      <c r="AJ402" s="2"/>
      <c r="AK402" s="2"/>
      <c r="AL402" s="2"/>
    </row>
    <row r="403" spans="1:38" ht="16.5" customHeight="1" outlineLevel="1">
      <c r="A403" s="12">
        <v>7004001</v>
      </c>
      <c r="B403" s="18" t="s">
        <v>337</v>
      </c>
      <c r="C403" s="281">
        <v>27990</v>
      </c>
      <c r="D403" s="45">
        <v>0</v>
      </c>
      <c r="E403" s="46">
        <f t="shared" si="113"/>
        <v>0</v>
      </c>
      <c r="F403" s="46">
        <f t="shared" si="114"/>
        <v>0</v>
      </c>
      <c r="G403" s="46">
        <f t="shared" si="115"/>
        <v>0</v>
      </c>
      <c r="H403" s="53" t="e">
        <f t="shared" si="111"/>
        <v>#DIV/0!</v>
      </c>
      <c r="I403" s="54" t="e">
        <f t="shared" si="112"/>
        <v>#DIV/0!</v>
      </c>
      <c r="J403" s="65"/>
      <c r="K403" s="78">
        <f t="shared" si="116"/>
        <v>0</v>
      </c>
      <c r="L403" s="45"/>
      <c r="M403" s="79">
        <f t="shared" si="117"/>
        <v>0</v>
      </c>
      <c r="N403" s="65"/>
      <c r="O403" s="78">
        <f t="shared" si="118"/>
        <v>0</v>
      </c>
      <c r="P403" s="45"/>
      <c r="Q403" s="79">
        <f t="shared" si="119"/>
        <v>0</v>
      </c>
      <c r="R403" s="65"/>
      <c r="S403" s="78">
        <f t="shared" si="120"/>
        <v>0</v>
      </c>
      <c r="T403" s="45"/>
      <c r="U403" s="79">
        <f t="shared" si="121"/>
        <v>0</v>
      </c>
      <c r="V403" s="65"/>
      <c r="W403" s="78">
        <f t="shared" si="122"/>
        <v>0</v>
      </c>
      <c r="X403" s="45"/>
      <c r="Y403" s="79">
        <f t="shared" si="123"/>
        <v>0</v>
      </c>
      <c r="Z403" s="65"/>
      <c r="AA403" s="78">
        <f t="shared" si="124"/>
        <v>0</v>
      </c>
      <c r="AB403" s="45"/>
      <c r="AC403" s="79">
        <f t="shared" si="125"/>
        <v>0</v>
      </c>
      <c r="AD403" s="65"/>
      <c r="AE403" s="78">
        <f t="shared" si="126"/>
        <v>0</v>
      </c>
      <c r="AF403" s="45"/>
      <c r="AG403" s="79">
        <f t="shared" si="127"/>
        <v>0</v>
      </c>
      <c r="AH403" s="2"/>
      <c r="AI403" s="2"/>
      <c r="AJ403" s="2"/>
      <c r="AK403" s="2"/>
      <c r="AL403" s="2"/>
    </row>
    <row r="404" spans="1:38" ht="16.5" customHeight="1" outlineLevel="1">
      <c r="A404" s="12">
        <v>7004002</v>
      </c>
      <c r="B404" s="18" t="s">
        <v>338</v>
      </c>
      <c r="C404" s="281">
        <v>35800</v>
      </c>
      <c r="D404" s="45">
        <v>0</v>
      </c>
      <c r="E404" s="46">
        <f t="shared" si="113"/>
        <v>0</v>
      </c>
      <c r="F404" s="46">
        <f t="shared" si="114"/>
        <v>0</v>
      </c>
      <c r="G404" s="46">
        <f t="shared" si="115"/>
        <v>0</v>
      </c>
      <c r="H404" s="53" t="e">
        <f t="shared" si="111"/>
        <v>#DIV/0!</v>
      </c>
      <c r="I404" s="54" t="e">
        <f t="shared" si="112"/>
        <v>#DIV/0!</v>
      </c>
      <c r="J404" s="65"/>
      <c r="K404" s="78">
        <f t="shared" si="116"/>
        <v>0</v>
      </c>
      <c r="L404" s="45"/>
      <c r="M404" s="79">
        <f t="shared" si="117"/>
        <v>0</v>
      </c>
      <c r="N404" s="65"/>
      <c r="O404" s="78">
        <f t="shared" si="118"/>
        <v>0</v>
      </c>
      <c r="P404" s="45"/>
      <c r="Q404" s="79">
        <f t="shared" si="119"/>
        <v>0</v>
      </c>
      <c r="R404" s="65"/>
      <c r="S404" s="78">
        <f t="shared" si="120"/>
        <v>0</v>
      </c>
      <c r="T404" s="45"/>
      <c r="U404" s="79">
        <f t="shared" si="121"/>
        <v>0</v>
      </c>
      <c r="V404" s="65"/>
      <c r="W404" s="78">
        <f t="shared" si="122"/>
        <v>0</v>
      </c>
      <c r="X404" s="45"/>
      <c r="Y404" s="79">
        <f t="shared" si="123"/>
        <v>0</v>
      </c>
      <c r="Z404" s="65"/>
      <c r="AA404" s="78">
        <f t="shared" si="124"/>
        <v>0</v>
      </c>
      <c r="AB404" s="45"/>
      <c r="AC404" s="79">
        <f t="shared" si="125"/>
        <v>0</v>
      </c>
      <c r="AD404" s="65"/>
      <c r="AE404" s="78">
        <f t="shared" si="126"/>
        <v>0</v>
      </c>
      <c r="AF404" s="45"/>
      <c r="AG404" s="79">
        <f t="shared" si="127"/>
        <v>0</v>
      </c>
      <c r="AH404" s="2"/>
      <c r="AI404" s="2"/>
      <c r="AJ404" s="2"/>
      <c r="AK404" s="2"/>
      <c r="AL404" s="2"/>
    </row>
    <row r="405" spans="1:38" ht="16.5" customHeight="1" outlineLevel="1">
      <c r="A405" s="12">
        <v>7004003</v>
      </c>
      <c r="B405" s="18" t="s">
        <v>339</v>
      </c>
      <c r="C405" s="281">
        <v>41170</v>
      </c>
      <c r="D405" s="45">
        <v>0</v>
      </c>
      <c r="E405" s="46">
        <f t="shared" si="113"/>
        <v>0</v>
      </c>
      <c r="F405" s="46">
        <f t="shared" si="114"/>
        <v>0</v>
      </c>
      <c r="G405" s="46">
        <f t="shared" si="115"/>
        <v>0</v>
      </c>
      <c r="H405" s="53" t="e">
        <f t="shared" si="111"/>
        <v>#DIV/0!</v>
      </c>
      <c r="I405" s="54" t="e">
        <f t="shared" si="112"/>
        <v>#DIV/0!</v>
      </c>
      <c r="J405" s="65"/>
      <c r="K405" s="78">
        <f t="shared" si="116"/>
        <v>0</v>
      </c>
      <c r="L405" s="45"/>
      <c r="M405" s="79">
        <f t="shared" si="117"/>
        <v>0</v>
      </c>
      <c r="N405" s="65"/>
      <c r="O405" s="78">
        <f t="shared" si="118"/>
        <v>0</v>
      </c>
      <c r="P405" s="45"/>
      <c r="Q405" s="79">
        <f t="shared" si="119"/>
        <v>0</v>
      </c>
      <c r="R405" s="65"/>
      <c r="S405" s="78">
        <f t="shared" si="120"/>
        <v>0</v>
      </c>
      <c r="T405" s="45"/>
      <c r="U405" s="79">
        <f t="shared" si="121"/>
        <v>0</v>
      </c>
      <c r="V405" s="65"/>
      <c r="W405" s="78">
        <f t="shared" si="122"/>
        <v>0</v>
      </c>
      <c r="X405" s="45"/>
      <c r="Y405" s="79">
        <f t="shared" si="123"/>
        <v>0</v>
      </c>
      <c r="Z405" s="65"/>
      <c r="AA405" s="78">
        <f t="shared" si="124"/>
        <v>0</v>
      </c>
      <c r="AB405" s="45"/>
      <c r="AC405" s="79">
        <f t="shared" si="125"/>
        <v>0</v>
      </c>
      <c r="AD405" s="65"/>
      <c r="AE405" s="78">
        <f t="shared" si="126"/>
        <v>0</v>
      </c>
      <c r="AF405" s="45"/>
      <c r="AG405" s="79">
        <f t="shared" si="127"/>
        <v>0</v>
      </c>
      <c r="AH405" s="2"/>
      <c r="AI405" s="2"/>
      <c r="AJ405" s="2"/>
      <c r="AK405" s="2"/>
      <c r="AL405" s="2"/>
    </row>
    <row r="406" spans="1:38" ht="16.5" customHeight="1" outlineLevel="1">
      <c r="A406" s="12">
        <v>7004004</v>
      </c>
      <c r="B406" s="18" t="s">
        <v>340</v>
      </c>
      <c r="C406" s="281">
        <v>44680</v>
      </c>
      <c r="D406" s="45">
        <v>0</v>
      </c>
      <c r="E406" s="46">
        <f t="shared" si="113"/>
        <v>0</v>
      </c>
      <c r="F406" s="46">
        <f t="shared" si="114"/>
        <v>0</v>
      </c>
      <c r="G406" s="46">
        <f t="shared" si="115"/>
        <v>0</v>
      </c>
      <c r="H406" s="53" t="e">
        <f t="shared" si="111"/>
        <v>#DIV/0!</v>
      </c>
      <c r="I406" s="54" t="e">
        <f t="shared" si="112"/>
        <v>#DIV/0!</v>
      </c>
      <c r="J406" s="65"/>
      <c r="K406" s="78">
        <f t="shared" si="116"/>
        <v>0</v>
      </c>
      <c r="L406" s="45"/>
      <c r="M406" s="79">
        <f t="shared" si="117"/>
        <v>0</v>
      </c>
      <c r="N406" s="65"/>
      <c r="O406" s="78">
        <f t="shared" si="118"/>
        <v>0</v>
      </c>
      <c r="P406" s="45"/>
      <c r="Q406" s="79">
        <f t="shared" si="119"/>
        <v>0</v>
      </c>
      <c r="R406" s="65"/>
      <c r="S406" s="78">
        <f t="shared" si="120"/>
        <v>0</v>
      </c>
      <c r="T406" s="45"/>
      <c r="U406" s="79">
        <f t="shared" si="121"/>
        <v>0</v>
      </c>
      <c r="V406" s="65"/>
      <c r="W406" s="78">
        <f t="shared" si="122"/>
        <v>0</v>
      </c>
      <c r="X406" s="45"/>
      <c r="Y406" s="79">
        <f t="shared" si="123"/>
        <v>0</v>
      </c>
      <c r="Z406" s="65"/>
      <c r="AA406" s="78">
        <f t="shared" si="124"/>
        <v>0</v>
      </c>
      <c r="AB406" s="45"/>
      <c r="AC406" s="79">
        <f t="shared" si="125"/>
        <v>0</v>
      </c>
      <c r="AD406" s="65"/>
      <c r="AE406" s="78">
        <f t="shared" si="126"/>
        <v>0</v>
      </c>
      <c r="AF406" s="45"/>
      <c r="AG406" s="79">
        <f t="shared" si="127"/>
        <v>0</v>
      </c>
      <c r="AH406" s="2"/>
      <c r="AI406" s="2"/>
      <c r="AJ406" s="2"/>
      <c r="AK406" s="2"/>
      <c r="AL406" s="2"/>
    </row>
    <row r="407" spans="1:38" ht="16.5" customHeight="1" outlineLevel="1">
      <c r="A407" s="12">
        <v>7004005</v>
      </c>
      <c r="B407" s="18" t="s">
        <v>341</v>
      </c>
      <c r="C407" s="281">
        <v>42390</v>
      </c>
      <c r="D407" s="45">
        <v>0</v>
      </c>
      <c r="E407" s="46">
        <f t="shared" si="113"/>
        <v>0</v>
      </c>
      <c r="F407" s="46">
        <f t="shared" si="114"/>
        <v>0</v>
      </c>
      <c r="G407" s="46">
        <f t="shared" si="115"/>
        <v>0</v>
      </c>
      <c r="H407" s="53" t="e">
        <f t="shared" si="111"/>
        <v>#DIV/0!</v>
      </c>
      <c r="I407" s="54" t="e">
        <f t="shared" si="112"/>
        <v>#DIV/0!</v>
      </c>
      <c r="J407" s="65"/>
      <c r="K407" s="78">
        <f t="shared" si="116"/>
        <v>0</v>
      </c>
      <c r="L407" s="45"/>
      <c r="M407" s="79">
        <f t="shared" si="117"/>
        <v>0</v>
      </c>
      <c r="N407" s="65"/>
      <c r="O407" s="78">
        <f t="shared" si="118"/>
        <v>0</v>
      </c>
      <c r="P407" s="45"/>
      <c r="Q407" s="79">
        <f t="shared" si="119"/>
        <v>0</v>
      </c>
      <c r="R407" s="65"/>
      <c r="S407" s="78">
        <f t="shared" si="120"/>
        <v>0</v>
      </c>
      <c r="T407" s="45"/>
      <c r="U407" s="79">
        <f t="shared" si="121"/>
        <v>0</v>
      </c>
      <c r="V407" s="65"/>
      <c r="W407" s="78">
        <f t="shared" si="122"/>
        <v>0</v>
      </c>
      <c r="X407" s="45"/>
      <c r="Y407" s="79">
        <f t="shared" si="123"/>
        <v>0</v>
      </c>
      <c r="Z407" s="65"/>
      <c r="AA407" s="78">
        <f t="shared" si="124"/>
        <v>0</v>
      </c>
      <c r="AB407" s="45"/>
      <c r="AC407" s="79">
        <f t="shared" si="125"/>
        <v>0</v>
      </c>
      <c r="AD407" s="65"/>
      <c r="AE407" s="78">
        <f t="shared" si="126"/>
        <v>0</v>
      </c>
      <c r="AF407" s="45"/>
      <c r="AG407" s="79">
        <f t="shared" si="127"/>
        <v>0</v>
      </c>
      <c r="AH407" s="2"/>
      <c r="AI407" s="2"/>
      <c r="AJ407" s="2"/>
      <c r="AK407" s="2"/>
      <c r="AL407" s="2"/>
    </row>
    <row r="408" spans="1:38" ht="16.5" customHeight="1" outlineLevel="1">
      <c r="A408" s="12">
        <v>7004006</v>
      </c>
      <c r="B408" s="18" t="s">
        <v>342</v>
      </c>
      <c r="C408" s="281">
        <v>694800</v>
      </c>
      <c r="D408" s="45">
        <v>0</v>
      </c>
      <c r="E408" s="46">
        <f t="shared" si="113"/>
        <v>0</v>
      </c>
      <c r="F408" s="46">
        <f t="shared" si="114"/>
        <v>0</v>
      </c>
      <c r="G408" s="46">
        <f t="shared" si="115"/>
        <v>0</v>
      </c>
      <c r="H408" s="53" t="e">
        <f t="shared" si="111"/>
        <v>#DIV/0!</v>
      </c>
      <c r="I408" s="54" t="e">
        <f t="shared" si="112"/>
        <v>#DIV/0!</v>
      </c>
      <c r="J408" s="65"/>
      <c r="K408" s="78">
        <f t="shared" si="116"/>
        <v>0</v>
      </c>
      <c r="L408" s="45"/>
      <c r="M408" s="79">
        <f t="shared" si="117"/>
        <v>0</v>
      </c>
      <c r="N408" s="65"/>
      <c r="O408" s="78">
        <f t="shared" si="118"/>
        <v>0</v>
      </c>
      <c r="P408" s="45"/>
      <c r="Q408" s="79">
        <f t="shared" si="119"/>
        <v>0</v>
      </c>
      <c r="R408" s="65"/>
      <c r="S408" s="78">
        <f t="shared" si="120"/>
        <v>0</v>
      </c>
      <c r="T408" s="45"/>
      <c r="U408" s="79">
        <f t="shared" si="121"/>
        <v>0</v>
      </c>
      <c r="V408" s="65"/>
      <c r="W408" s="78">
        <f t="shared" si="122"/>
        <v>0</v>
      </c>
      <c r="X408" s="45"/>
      <c r="Y408" s="79">
        <f t="shared" si="123"/>
        <v>0</v>
      </c>
      <c r="Z408" s="65"/>
      <c r="AA408" s="78">
        <f t="shared" si="124"/>
        <v>0</v>
      </c>
      <c r="AB408" s="45"/>
      <c r="AC408" s="79">
        <f t="shared" si="125"/>
        <v>0</v>
      </c>
      <c r="AD408" s="65"/>
      <c r="AE408" s="78">
        <f t="shared" si="126"/>
        <v>0</v>
      </c>
      <c r="AF408" s="45"/>
      <c r="AG408" s="79">
        <f t="shared" si="127"/>
        <v>0</v>
      </c>
      <c r="AH408" s="2"/>
      <c r="AI408" s="2"/>
      <c r="AJ408" s="2"/>
      <c r="AK408" s="2"/>
      <c r="AL408" s="2"/>
    </row>
    <row r="409" spans="1:38" ht="16.5" customHeight="1" outlineLevel="1">
      <c r="A409" s="12">
        <v>7004007</v>
      </c>
      <c r="B409" s="18" t="s">
        <v>343</v>
      </c>
      <c r="C409" s="281">
        <v>40280</v>
      </c>
      <c r="D409" s="45">
        <v>0</v>
      </c>
      <c r="E409" s="46">
        <f t="shared" si="113"/>
        <v>0</v>
      </c>
      <c r="F409" s="46">
        <f t="shared" si="114"/>
        <v>0</v>
      </c>
      <c r="G409" s="46">
        <f t="shared" si="115"/>
        <v>0</v>
      </c>
      <c r="H409" s="53" t="e">
        <f t="shared" si="111"/>
        <v>#DIV/0!</v>
      </c>
      <c r="I409" s="54" t="e">
        <f t="shared" si="112"/>
        <v>#DIV/0!</v>
      </c>
      <c r="J409" s="65"/>
      <c r="K409" s="78">
        <f t="shared" si="116"/>
        <v>0</v>
      </c>
      <c r="L409" s="45"/>
      <c r="M409" s="79">
        <f t="shared" si="117"/>
        <v>0</v>
      </c>
      <c r="N409" s="65"/>
      <c r="O409" s="78">
        <f t="shared" si="118"/>
        <v>0</v>
      </c>
      <c r="P409" s="45"/>
      <c r="Q409" s="79">
        <f t="shared" si="119"/>
        <v>0</v>
      </c>
      <c r="R409" s="65"/>
      <c r="S409" s="78">
        <f t="shared" si="120"/>
        <v>0</v>
      </c>
      <c r="T409" s="45"/>
      <c r="U409" s="79">
        <f t="shared" si="121"/>
        <v>0</v>
      </c>
      <c r="V409" s="65"/>
      <c r="W409" s="78">
        <f t="shared" si="122"/>
        <v>0</v>
      </c>
      <c r="X409" s="45"/>
      <c r="Y409" s="79">
        <f t="shared" si="123"/>
        <v>0</v>
      </c>
      <c r="Z409" s="65"/>
      <c r="AA409" s="78">
        <f t="shared" si="124"/>
        <v>0</v>
      </c>
      <c r="AB409" s="45"/>
      <c r="AC409" s="79">
        <f t="shared" si="125"/>
        <v>0</v>
      </c>
      <c r="AD409" s="65"/>
      <c r="AE409" s="78">
        <f t="shared" si="126"/>
        <v>0</v>
      </c>
      <c r="AF409" s="45"/>
      <c r="AG409" s="79">
        <f t="shared" si="127"/>
        <v>0</v>
      </c>
      <c r="AH409" s="2"/>
      <c r="AI409" s="2"/>
      <c r="AJ409" s="2"/>
      <c r="AK409" s="2"/>
      <c r="AL409" s="2"/>
    </row>
    <row r="410" spans="1:38" ht="16.5" customHeight="1" outlineLevel="1">
      <c r="A410" s="12">
        <v>7004008</v>
      </c>
      <c r="B410" s="18" t="s">
        <v>344</v>
      </c>
      <c r="C410" s="281">
        <v>8980</v>
      </c>
      <c r="D410" s="45">
        <v>0</v>
      </c>
      <c r="E410" s="46">
        <f t="shared" si="113"/>
        <v>0</v>
      </c>
      <c r="F410" s="46">
        <f t="shared" si="114"/>
        <v>0</v>
      </c>
      <c r="G410" s="46">
        <f t="shared" si="115"/>
        <v>0</v>
      </c>
      <c r="H410" s="53" t="e">
        <f t="shared" si="111"/>
        <v>#DIV/0!</v>
      </c>
      <c r="I410" s="54" t="e">
        <f t="shared" si="112"/>
        <v>#DIV/0!</v>
      </c>
      <c r="J410" s="65"/>
      <c r="K410" s="78">
        <f t="shared" si="116"/>
        <v>0</v>
      </c>
      <c r="L410" s="45"/>
      <c r="M410" s="79">
        <f t="shared" si="117"/>
        <v>0</v>
      </c>
      <c r="N410" s="65"/>
      <c r="O410" s="78">
        <f t="shared" si="118"/>
        <v>0</v>
      </c>
      <c r="P410" s="45"/>
      <c r="Q410" s="79">
        <f t="shared" si="119"/>
        <v>0</v>
      </c>
      <c r="R410" s="65"/>
      <c r="S410" s="78">
        <f t="shared" si="120"/>
        <v>0</v>
      </c>
      <c r="T410" s="45"/>
      <c r="U410" s="79">
        <f t="shared" si="121"/>
        <v>0</v>
      </c>
      <c r="V410" s="65"/>
      <c r="W410" s="78">
        <f t="shared" si="122"/>
        <v>0</v>
      </c>
      <c r="X410" s="45"/>
      <c r="Y410" s="79">
        <f t="shared" si="123"/>
        <v>0</v>
      </c>
      <c r="Z410" s="65"/>
      <c r="AA410" s="78">
        <f t="shared" si="124"/>
        <v>0</v>
      </c>
      <c r="AB410" s="45"/>
      <c r="AC410" s="79">
        <f t="shared" si="125"/>
        <v>0</v>
      </c>
      <c r="AD410" s="65"/>
      <c r="AE410" s="78">
        <f t="shared" si="126"/>
        <v>0</v>
      </c>
      <c r="AF410" s="45"/>
      <c r="AG410" s="79">
        <f t="shared" si="127"/>
        <v>0</v>
      </c>
      <c r="AH410" s="2"/>
      <c r="AI410" s="2"/>
      <c r="AJ410" s="2"/>
      <c r="AK410" s="2"/>
      <c r="AL410" s="2"/>
    </row>
    <row r="411" spans="1:38" ht="16.5" customHeight="1" outlineLevel="1">
      <c r="A411" s="12">
        <v>7004009</v>
      </c>
      <c r="B411" s="18" t="s">
        <v>345</v>
      </c>
      <c r="C411" s="281">
        <v>25150</v>
      </c>
      <c r="D411" s="45">
        <v>0</v>
      </c>
      <c r="E411" s="46">
        <f t="shared" si="113"/>
        <v>0</v>
      </c>
      <c r="F411" s="46">
        <f t="shared" si="114"/>
        <v>0</v>
      </c>
      <c r="G411" s="46">
        <f t="shared" si="115"/>
        <v>0</v>
      </c>
      <c r="H411" s="53" t="e">
        <f t="shared" si="111"/>
        <v>#DIV/0!</v>
      </c>
      <c r="I411" s="54" t="e">
        <f t="shared" si="112"/>
        <v>#DIV/0!</v>
      </c>
      <c r="J411" s="65"/>
      <c r="K411" s="78">
        <f t="shared" si="116"/>
        <v>0</v>
      </c>
      <c r="L411" s="45"/>
      <c r="M411" s="79">
        <f t="shared" si="117"/>
        <v>0</v>
      </c>
      <c r="N411" s="65"/>
      <c r="O411" s="78">
        <f t="shared" si="118"/>
        <v>0</v>
      </c>
      <c r="P411" s="45"/>
      <c r="Q411" s="79">
        <f t="shared" si="119"/>
        <v>0</v>
      </c>
      <c r="R411" s="65"/>
      <c r="S411" s="78">
        <f t="shared" si="120"/>
        <v>0</v>
      </c>
      <c r="T411" s="45"/>
      <c r="U411" s="79">
        <f t="shared" si="121"/>
        <v>0</v>
      </c>
      <c r="V411" s="65"/>
      <c r="W411" s="78">
        <f t="shared" si="122"/>
        <v>0</v>
      </c>
      <c r="X411" s="45"/>
      <c r="Y411" s="79">
        <f t="shared" si="123"/>
        <v>0</v>
      </c>
      <c r="Z411" s="65"/>
      <c r="AA411" s="78">
        <f t="shared" si="124"/>
        <v>0</v>
      </c>
      <c r="AB411" s="45"/>
      <c r="AC411" s="79">
        <f t="shared" si="125"/>
        <v>0</v>
      </c>
      <c r="AD411" s="65"/>
      <c r="AE411" s="78">
        <f t="shared" si="126"/>
        <v>0</v>
      </c>
      <c r="AF411" s="45"/>
      <c r="AG411" s="79">
        <f t="shared" si="127"/>
        <v>0</v>
      </c>
      <c r="AH411" s="2"/>
      <c r="AI411" s="2"/>
      <c r="AJ411" s="2"/>
      <c r="AK411" s="2"/>
      <c r="AL411" s="2"/>
    </row>
    <row r="412" spans="1:38" ht="16.5" customHeight="1" outlineLevel="1">
      <c r="A412" s="12">
        <v>7004010</v>
      </c>
      <c r="B412" s="18" t="s">
        <v>346</v>
      </c>
      <c r="C412" s="281">
        <v>38780</v>
      </c>
      <c r="D412" s="45">
        <v>0</v>
      </c>
      <c r="E412" s="46">
        <f t="shared" si="113"/>
        <v>0</v>
      </c>
      <c r="F412" s="46">
        <f t="shared" si="114"/>
        <v>0</v>
      </c>
      <c r="G412" s="46">
        <f t="shared" si="115"/>
        <v>0</v>
      </c>
      <c r="H412" s="53" t="e">
        <f t="shared" si="111"/>
        <v>#DIV/0!</v>
      </c>
      <c r="I412" s="54" t="e">
        <f t="shared" si="112"/>
        <v>#DIV/0!</v>
      </c>
      <c r="J412" s="65"/>
      <c r="K412" s="78">
        <f t="shared" si="116"/>
        <v>0</v>
      </c>
      <c r="L412" s="45"/>
      <c r="M412" s="79">
        <f t="shared" si="117"/>
        <v>0</v>
      </c>
      <c r="N412" s="65"/>
      <c r="O412" s="78">
        <f t="shared" si="118"/>
        <v>0</v>
      </c>
      <c r="P412" s="45"/>
      <c r="Q412" s="79">
        <f t="shared" si="119"/>
        <v>0</v>
      </c>
      <c r="R412" s="65"/>
      <c r="S412" s="78">
        <f t="shared" si="120"/>
        <v>0</v>
      </c>
      <c r="T412" s="45"/>
      <c r="U412" s="79">
        <f t="shared" si="121"/>
        <v>0</v>
      </c>
      <c r="V412" s="65"/>
      <c r="W412" s="78">
        <f t="shared" si="122"/>
        <v>0</v>
      </c>
      <c r="X412" s="45"/>
      <c r="Y412" s="79">
        <f t="shared" si="123"/>
        <v>0</v>
      </c>
      <c r="Z412" s="65"/>
      <c r="AA412" s="78">
        <f t="shared" si="124"/>
        <v>0</v>
      </c>
      <c r="AB412" s="45"/>
      <c r="AC412" s="79">
        <f t="shared" si="125"/>
        <v>0</v>
      </c>
      <c r="AD412" s="65"/>
      <c r="AE412" s="78">
        <f t="shared" si="126"/>
        <v>0</v>
      </c>
      <c r="AF412" s="45"/>
      <c r="AG412" s="79">
        <f t="shared" si="127"/>
        <v>0</v>
      </c>
      <c r="AH412" s="2"/>
      <c r="AI412" s="2"/>
      <c r="AJ412" s="2"/>
      <c r="AK412" s="2"/>
      <c r="AL412" s="2"/>
    </row>
    <row r="413" spans="1:38" ht="16.5" customHeight="1" outlineLevel="1">
      <c r="A413" s="12">
        <v>7004011</v>
      </c>
      <c r="B413" s="18" t="s">
        <v>347</v>
      </c>
      <c r="C413" s="281">
        <v>42750</v>
      </c>
      <c r="D413" s="45">
        <v>0</v>
      </c>
      <c r="E413" s="46">
        <f t="shared" si="113"/>
        <v>0</v>
      </c>
      <c r="F413" s="46">
        <f t="shared" si="114"/>
        <v>0</v>
      </c>
      <c r="G413" s="46">
        <f t="shared" si="115"/>
        <v>0</v>
      </c>
      <c r="H413" s="53" t="e">
        <f t="shared" si="111"/>
        <v>#DIV/0!</v>
      </c>
      <c r="I413" s="54" t="e">
        <f t="shared" si="112"/>
        <v>#DIV/0!</v>
      </c>
      <c r="J413" s="65"/>
      <c r="K413" s="78">
        <f t="shared" si="116"/>
        <v>0</v>
      </c>
      <c r="L413" s="45"/>
      <c r="M413" s="79">
        <f t="shared" si="117"/>
        <v>0</v>
      </c>
      <c r="N413" s="65"/>
      <c r="O413" s="78">
        <f t="shared" si="118"/>
        <v>0</v>
      </c>
      <c r="P413" s="45"/>
      <c r="Q413" s="79">
        <f t="shared" si="119"/>
        <v>0</v>
      </c>
      <c r="R413" s="65"/>
      <c r="S413" s="78">
        <f t="shared" si="120"/>
        <v>0</v>
      </c>
      <c r="T413" s="45"/>
      <c r="U413" s="79">
        <f t="shared" si="121"/>
        <v>0</v>
      </c>
      <c r="V413" s="65"/>
      <c r="W413" s="78">
        <f t="shared" si="122"/>
        <v>0</v>
      </c>
      <c r="X413" s="45"/>
      <c r="Y413" s="79">
        <f t="shared" si="123"/>
        <v>0</v>
      </c>
      <c r="Z413" s="65"/>
      <c r="AA413" s="78">
        <f t="shared" si="124"/>
        <v>0</v>
      </c>
      <c r="AB413" s="45"/>
      <c r="AC413" s="79">
        <f t="shared" si="125"/>
        <v>0</v>
      </c>
      <c r="AD413" s="65"/>
      <c r="AE413" s="78">
        <f t="shared" si="126"/>
        <v>0</v>
      </c>
      <c r="AF413" s="45"/>
      <c r="AG413" s="79">
        <f t="shared" si="127"/>
        <v>0</v>
      </c>
      <c r="AH413" s="2"/>
      <c r="AI413" s="2"/>
      <c r="AJ413" s="2"/>
      <c r="AK413" s="2"/>
      <c r="AL413" s="2"/>
    </row>
    <row r="414" spans="1:38" ht="16.5" customHeight="1" outlineLevel="1">
      <c r="A414" s="12">
        <v>7004012</v>
      </c>
      <c r="B414" s="18" t="s">
        <v>348</v>
      </c>
      <c r="C414" s="281">
        <v>24260</v>
      </c>
      <c r="D414" s="45">
        <v>0</v>
      </c>
      <c r="E414" s="46">
        <f t="shared" si="113"/>
        <v>0</v>
      </c>
      <c r="F414" s="46">
        <f t="shared" si="114"/>
        <v>0</v>
      </c>
      <c r="G414" s="46">
        <f t="shared" si="115"/>
        <v>0</v>
      </c>
      <c r="H414" s="53" t="e">
        <f t="shared" si="111"/>
        <v>#DIV/0!</v>
      </c>
      <c r="I414" s="54" t="e">
        <f t="shared" si="112"/>
        <v>#DIV/0!</v>
      </c>
      <c r="J414" s="65"/>
      <c r="K414" s="78">
        <f t="shared" si="116"/>
        <v>0</v>
      </c>
      <c r="L414" s="45"/>
      <c r="M414" s="79">
        <f t="shared" si="117"/>
        <v>0</v>
      </c>
      <c r="N414" s="65"/>
      <c r="O414" s="78">
        <f t="shared" si="118"/>
        <v>0</v>
      </c>
      <c r="P414" s="45"/>
      <c r="Q414" s="79">
        <f t="shared" si="119"/>
        <v>0</v>
      </c>
      <c r="R414" s="65"/>
      <c r="S414" s="78">
        <f t="shared" si="120"/>
        <v>0</v>
      </c>
      <c r="T414" s="45"/>
      <c r="U414" s="79">
        <f t="shared" si="121"/>
        <v>0</v>
      </c>
      <c r="V414" s="65"/>
      <c r="W414" s="78">
        <f t="shared" si="122"/>
        <v>0</v>
      </c>
      <c r="X414" s="45"/>
      <c r="Y414" s="79">
        <f t="shared" si="123"/>
        <v>0</v>
      </c>
      <c r="Z414" s="65"/>
      <c r="AA414" s="78">
        <f t="shared" si="124"/>
        <v>0</v>
      </c>
      <c r="AB414" s="45"/>
      <c r="AC414" s="79">
        <f t="shared" si="125"/>
        <v>0</v>
      </c>
      <c r="AD414" s="65"/>
      <c r="AE414" s="78">
        <f t="shared" si="126"/>
        <v>0</v>
      </c>
      <c r="AF414" s="45"/>
      <c r="AG414" s="79">
        <f t="shared" si="127"/>
        <v>0</v>
      </c>
      <c r="AH414" s="2"/>
      <c r="AI414" s="2"/>
      <c r="AJ414" s="2"/>
      <c r="AK414" s="2"/>
      <c r="AL414" s="2"/>
    </row>
    <row r="415" spans="1:38" ht="16.5" customHeight="1" outlineLevel="1">
      <c r="A415" s="12">
        <v>7004013</v>
      </c>
      <c r="B415" s="18" t="s">
        <v>349</v>
      </c>
      <c r="C415" s="281">
        <v>9210</v>
      </c>
      <c r="D415" s="45">
        <v>0</v>
      </c>
      <c r="E415" s="46">
        <f t="shared" si="113"/>
        <v>0</v>
      </c>
      <c r="F415" s="46">
        <f t="shared" si="114"/>
        <v>0</v>
      </c>
      <c r="G415" s="46">
        <f t="shared" si="115"/>
        <v>0</v>
      </c>
      <c r="H415" s="53" t="e">
        <f t="shared" si="111"/>
        <v>#DIV/0!</v>
      </c>
      <c r="I415" s="54" t="e">
        <f t="shared" si="112"/>
        <v>#DIV/0!</v>
      </c>
      <c r="J415" s="65"/>
      <c r="K415" s="78">
        <f t="shared" si="116"/>
        <v>0</v>
      </c>
      <c r="L415" s="45"/>
      <c r="M415" s="79">
        <f t="shared" si="117"/>
        <v>0</v>
      </c>
      <c r="N415" s="65"/>
      <c r="O415" s="78">
        <f t="shared" si="118"/>
        <v>0</v>
      </c>
      <c r="P415" s="45"/>
      <c r="Q415" s="79">
        <f t="shared" si="119"/>
        <v>0</v>
      </c>
      <c r="R415" s="65"/>
      <c r="S415" s="78">
        <f t="shared" si="120"/>
        <v>0</v>
      </c>
      <c r="T415" s="45"/>
      <c r="U415" s="79">
        <f t="shared" si="121"/>
        <v>0</v>
      </c>
      <c r="V415" s="65"/>
      <c r="W415" s="78">
        <f t="shared" si="122"/>
        <v>0</v>
      </c>
      <c r="X415" s="45"/>
      <c r="Y415" s="79">
        <f t="shared" si="123"/>
        <v>0</v>
      </c>
      <c r="Z415" s="65"/>
      <c r="AA415" s="78">
        <f t="shared" si="124"/>
        <v>0</v>
      </c>
      <c r="AB415" s="45"/>
      <c r="AC415" s="79">
        <f t="shared" si="125"/>
        <v>0</v>
      </c>
      <c r="AD415" s="65"/>
      <c r="AE415" s="78">
        <f t="shared" si="126"/>
        <v>0</v>
      </c>
      <c r="AF415" s="45"/>
      <c r="AG415" s="79">
        <f t="shared" si="127"/>
        <v>0</v>
      </c>
      <c r="AH415" s="2"/>
      <c r="AI415" s="2"/>
      <c r="AJ415" s="2"/>
      <c r="AK415" s="2"/>
      <c r="AL415" s="2"/>
    </row>
    <row r="416" spans="1:38" ht="16.5" customHeight="1" outlineLevel="1">
      <c r="A416" s="12">
        <v>7004014</v>
      </c>
      <c r="B416" s="18" t="s">
        <v>350</v>
      </c>
      <c r="C416" s="281">
        <v>38420</v>
      </c>
      <c r="D416" s="45">
        <v>0</v>
      </c>
      <c r="E416" s="46">
        <f t="shared" si="113"/>
        <v>0</v>
      </c>
      <c r="F416" s="46">
        <f t="shared" si="114"/>
        <v>0</v>
      </c>
      <c r="G416" s="46">
        <f t="shared" si="115"/>
        <v>0</v>
      </c>
      <c r="H416" s="53" t="e">
        <f t="shared" si="111"/>
        <v>#DIV/0!</v>
      </c>
      <c r="I416" s="54" t="e">
        <f t="shared" si="112"/>
        <v>#DIV/0!</v>
      </c>
      <c r="J416" s="65"/>
      <c r="K416" s="78">
        <f t="shared" si="116"/>
        <v>0</v>
      </c>
      <c r="L416" s="45"/>
      <c r="M416" s="79">
        <f t="shared" si="117"/>
        <v>0</v>
      </c>
      <c r="N416" s="65"/>
      <c r="O416" s="78">
        <f t="shared" si="118"/>
        <v>0</v>
      </c>
      <c r="P416" s="45"/>
      <c r="Q416" s="79">
        <f t="shared" si="119"/>
        <v>0</v>
      </c>
      <c r="R416" s="65"/>
      <c r="S416" s="78">
        <f t="shared" si="120"/>
        <v>0</v>
      </c>
      <c r="T416" s="45"/>
      <c r="U416" s="79">
        <f t="shared" si="121"/>
        <v>0</v>
      </c>
      <c r="V416" s="65"/>
      <c r="W416" s="78">
        <f t="shared" si="122"/>
        <v>0</v>
      </c>
      <c r="X416" s="45"/>
      <c r="Y416" s="79">
        <f t="shared" si="123"/>
        <v>0</v>
      </c>
      <c r="Z416" s="65"/>
      <c r="AA416" s="78">
        <f t="shared" si="124"/>
        <v>0</v>
      </c>
      <c r="AB416" s="45"/>
      <c r="AC416" s="79">
        <f t="shared" si="125"/>
        <v>0</v>
      </c>
      <c r="AD416" s="65"/>
      <c r="AE416" s="78">
        <f t="shared" si="126"/>
        <v>0</v>
      </c>
      <c r="AF416" s="45"/>
      <c r="AG416" s="79">
        <f t="shared" si="127"/>
        <v>0</v>
      </c>
      <c r="AH416" s="2"/>
      <c r="AI416" s="2"/>
      <c r="AJ416" s="2"/>
      <c r="AK416" s="2"/>
      <c r="AL416" s="2"/>
    </row>
    <row r="417" spans="1:38" ht="16.5" customHeight="1" outlineLevel="1">
      <c r="A417" s="12">
        <v>7004015</v>
      </c>
      <c r="B417" s="18" t="s">
        <v>351</v>
      </c>
      <c r="C417" s="281">
        <v>8980</v>
      </c>
      <c r="D417" s="45">
        <v>0</v>
      </c>
      <c r="E417" s="46">
        <f t="shared" si="113"/>
        <v>0</v>
      </c>
      <c r="F417" s="46">
        <f t="shared" si="114"/>
        <v>0</v>
      </c>
      <c r="G417" s="46">
        <f t="shared" si="115"/>
        <v>0</v>
      </c>
      <c r="H417" s="53" t="e">
        <f t="shared" si="111"/>
        <v>#DIV/0!</v>
      </c>
      <c r="I417" s="54" t="e">
        <f t="shared" si="112"/>
        <v>#DIV/0!</v>
      </c>
      <c r="J417" s="65"/>
      <c r="K417" s="78">
        <f t="shared" si="116"/>
        <v>0</v>
      </c>
      <c r="L417" s="45"/>
      <c r="M417" s="79">
        <f t="shared" si="117"/>
        <v>0</v>
      </c>
      <c r="N417" s="65"/>
      <c r="O417" s="78">
        <f t="shared" si="118"/>
        <v>0</v>
      </c>
      <c r="P417" s="45"/>
      <c r="Q417" s="79">
        <f t="shared" si="119"/>
        <v>0</v>
      </c>
      <c r="R417" s="65"/>
      <c r="S417" s="78">
        <f t="shared" si="120"/>
        <v>0</v>
      </c>
      <c r="T417" s="45"/>
      <c r="U417" s="79">
        <f t="shared" si="121"/>
        <v>0</v>
      </c>
      <c r="V417" s="65"/>
      <c r="W417" s="78">
        <f t="shared" si="122"/>
        <v>0</v>
      </c>
      <c r="X417" s="45"/>
      <c r="Y417" s="79">
        <f t="shared" si="123"/>
        <v>0</v>
      </c>
      <c r="Z417" s="65"/>
      <c r="AA417" s="78">
        <f t="shared" si="124"/>
        <v>0</v>
      </c>
      <c r="AB417" s="45"/>
      <c r="AC417" s="79">
        <f t="shared" si="125"/>
        <v>0</v>
      </c>
      <c r="AD417" s="65"/>
      <c r="AE417" s="78">
        <f t="shared" si="126"/>
        <v>0</v>
      </c>
      <c r="AF417" s="45"/>
      <c r="AG417" s="79">
        <f t="shared" si="127"/>
        <v>0</v>
      </c>
      <c r="AH417" s="2"/>
      <c r="AI417" s="2"/>
      <c r="AJ417" s="2"/>
      <c r="AK417" s="2"/>
      <c r="AL417" s="2"/>
    </row>
    <row r="418" spans="1:38" ht="16.5" customHeight="1" outlineLevel="1">
      <c r="A418" s="12">
        <v>7004016</v>
      </c>
      <c r="B418" s="18" t="s">
        <v>352</v>
      </c>
      <c r="C418" s="281">
        <v>30110</v>
      </c>
      <c r="D418" s="45">
        <v>0</v>
      </c>
      <c r="E418" s="46">
        <f t="shared" si="113"/>
        <v>0</v>
      </c>
      <c r="F418" s="46">
        <f t="shared" si="114"/>
        <v>0</v>
      </c>
      <c r="G418" s="46">
        <f t="shared" si="115"/>
        <v>0</v>
      </c>
      <c r="H418" s="53" t="e">
        <f t="shared" si="111"/>
        <v>#DIV/0!</v>
      </c>
      <c r="I418" s="54" t="e">
        <f t="shared" si="112"/>
        <v>#DIV/0!</v>
      </c>
      <c r="J418" s="65"/>
      <c r="K418" s="78">
        <f t="shared" si="116"/>
        <v>0</v>
      </c>
      <c r="L418" s="45"/>
      <c r="M418" s="79">
        <f t="shared" si="117"/>
        <v>0</v>
      </c>
      <c r="N418" s="65"/>
      <c r="O418" s="78">
        <f t="shared" si="118"/>
        <v>0</v>
      </c>
      <c r="P418" s="45"/>
      <c r="Q418" s="79">
        <f t="shared" si="119"/>
        <v>0</v>
      </c>
      <c r="R418" s="65"/>
      <c r="S418" s="78">
        <f t="shared" si="120"/>
        <v>0</v>
      </c>
      <c r="T418" s="45"/>
      <c r="U418" s="79">
        <f t="shared" si="121"/>
        <v>0</v>
      </c>
      <c r="V418" s="65"/>
      <c r="W418" s="78">
        <f t="shared" si="122"/>
        <v>0</v>
      </c>
      <c r="X418" s="45"/>
      <c r="Y418" s="79">
        <f t="shared" si="123"/>
        <v>0</v>
      </c>
      <c r="Z418" s="65"/>
      <c r="AA418" s="78">
        <f t="shared" si="124"/>
        <v>0</v>
      </c>
      <c r="AB418" s="45"/>
      <c r="AC418" s="79">
        <f t="shared" si="125"/>
        <v>0</v>
      </c>
      <c r="AD418" s="65"/>
      <c r="AE418" s="78">
        <f t="shared" si="126"/>
        <v>0</v>
      </c>
      <c r="AF418" s="45"/>
      <c r="AG418" s="79">
        <f t="shared" si="127"/>
        <v>0</v>
      </c>
      <c r="AH418" s="2"/>
      <c r="AI418" s="2"/>
      <c r="AJ418" s="2"/>
      <c r="AK418" s="2"/>
      <c r="AL418" s="2"/>
    </row>
    <row r="419" spans="1:38" ht="16.5" customHeight="1" outlineLevel="1">
      <c r="A419" s="12">
        <v>7004017</v>
      </c>
      <c r="B419" s="18" t="s">
        <v>353</v>
      </c>
      <c r="C419" s="281">
        <v>11640</v>
      </c>
      <c r="D419" s="45">
        <v>0</v>
      </c>
      <c r="E419" s="46">
        <f t="shared" si="113"/>
        <v>0</v>
      </c>
      <c r="F419" s="46">
        <f t="shared" si="114"/>
        <v>0</v>
      </c>
      <c r="G419" s="46">
        <f t="shared" si="115"/>
        <v>0</v>
      </c>
      <c r="H419" s="53" t="e">
        <f t="shared" si="111"/>
        <v>#DIV/0!</v>
      </c>
      <c r="I419" s="54" t="e">
        <f t="shared" si="112"/>
        <v>#DIV/0!</v>
      </c>
      <c r="J419" s="65"/>
      <c r="K419" s="78">
        <f t="shared" si="116"/>
        <v>0</v>
      </c>
      <c r="L419" s="45"/>
      <c r="M419" s="79">
        <f t="shared" si="117"/>
        <v>0</v>
      </c>
      <c r="N419" s="65"/>
      <c r="O419" s="78">
        <f t="shared" si="118"/>
        <v>0</v>
      </c>
      <c r="P419" s="45"/>
      <c r="Q419" s="79">
        <f t="shared" si="119"/>
        <v>0</v>
      </c>
      <c r="R419" s="65"/>
      <c r="S419" s="78">
        <f t="shared" si="120"/>
        <v>0</v>
      </c>
      <c r="T419" s="45"/>
      <c r="U419" s="79">
        <f t="shared" si="121"/>
        <v>0</v>
      </c>
      <c r="V419" s="65"/>
      <c r="W419" s="78">
        <f t="shared" si="122"/>
        <v>0</v>
      </c>
      <c r="X419" s="45"/>
      <c r="Y419" s="79">
        <f t="shared" si="123"/>
        <v>0</v>
      </c>
      <c r="Z419" s="65"/>
      <c r="AA419" s="78">
        <f t="shared" si="124"/>
        <v>0</v>
      </c>
      <c r="AB419" s="45"/>
      <c r="AC419" s="79">
        <f t="shared" si="125"/>
        <v>0</v>
      </c>
      <c r="AD419" s="65"/>
      <c r="AE419" s="78">
        <f t="shared" si="126"/>
        <v>0</v>
      </c>
      <c r="AF419" s="45"/>
      <c r="AG419" s="79">
        <f t="shared" si="127"/>
        <v>0</v>
      </c>
      <c r="AH419" s="2"/>
      <c r="AI419" s="2"/>
      <c r="AJ419" s="2"/>
      <c r="AK419" s="2"/>
      <c r="AL419" s="2"/>
    </row>
    <row r="420" spans="1:38" ht="16.5" customHeight="1" outlineLevel="1">
      <c r="A420" s="12">
        <v>7004018</v>
      </c>
      <c r="B420" s="18" t="s">
        <v>354</v>
      </c>
      <c r="C420" s="281">
        <v>98400</v>
      </c>
      <c r="D420" s="45">
        <v>0</v>
      </c>
      <c r="E420" s="46">
        <f t="shared" si="113"/>
        <v>0</v>
      </c>
      <c r="F420" s="46">
        <f t="shared" si="114"/>
        <v>0</v>
      </c>
      <c r="G420" s="46">
        <f t="shared" si="115"/>
        <v>0</v>
      </c>
      <c r="H420" s="53" t="e">
        <f t="shared" si="111"/>
        <v>#DIV/0!</v>
      </c>
      <c r="I420" s="54" t="e">
        <f t="shared" si="112"/>
        <v>#DIV/0!</v>
      </c>
      <c r="J420" s="65"/>
      <c r="K420" s="78">
        <f t="shared" si="116"/>
        <v>0</v>
      </c>
      <c r="L420" s="45"/>
      <c r="M420" s="79">
        <f t="shared" si="117"/>
        <v>0</v>
      </c>
      <c r="N420" s="65"/>
      <c r="O420" s="78">
        <f t="shared" si="118"/>
        <v>0</v>
      </c>
      <c r="P420" s="45"/>
      <c r="Q420" s="79">
        <f t="shared" si="119"/>
        <v>0</v>
      </c>
      <c r="R420" s="65"/>
      <c r="S420" s="78">
        <f t="shared" si="120"/>
        <v>0</v>
      </c>
      <c r="T420" s="45"/>
      <c r="U420" s="79">
        <f t="shared" si="121"/>
        <v>0</v>
      </c>
      <c r="V420" s="65"/>
      <c r="W420" s="78">
        <f t="shared" si="122"/>
        <v>0</v>
      </c>
      <c r="X420" s="45"/>
      <c r="Y420" s="79">
        <f t="shared" si="123"/>
        <v>0</v>
      </c>
      <c r="Z420" s="65"/>
      <c r="AA420" s="78">
        <f t="shared" si="124"/>
        <v>0</v>
      </c>
      <c r="AB420" s="45"/>
      <c r="AC420" s="79">
        <f t="shared" si="125"/>
        <v>0</v>
      </c>
      <c r="AD420" s="65"/>
      <c r="AE420" s="78">
        <f t="shared" si="126"/>
        <v>0</v>
      </c>
      <c r="AF420" s="45"/>
      <c r="AG420" s="79">
        <f t="shared" si="127"/>
        <v>0</v>
      </c>
      <c r="AH420" s="2"/>
      <c r="AI420" s="2"/>
      <c r="AJ420" s="2"/>
      <c r="AK420" s="2"/>
      <c r="AL420" s="2"/>
    </row>
    <row r="421" spans="1:38" ht="16.5" customHeight="1" outlineLevel="1">
      <c r="A421" s="12"/>
      <c r="B421" s="18"/>
      <c r="C421" s="14"/>
      <c r="D421" s="45"/>
      <c r="E421" s="46"/>
      <c r="F421" s="46"/>
      <c r="G421" s="46"/>
      <c r="H421" s="53"/>
      <c r="I421" s="54"/>
      <c r="J421" s="65"/>
      <c r="K421" s="78"/>
      <c r="L421" s="45"/>
      <c r="M421" s="79"/>
      <c r="N421" s="65"/>
      <c r="O421" s="78"/>
      <c r="P421" s="45"/>
      <c r="Q421" s="79"/>
      <c r="R421" s="65"/>
      <c r="S421" s="78"/>
      <c r="T421" s="45"/>
      <c r="U421" s="79"/>
      <c r="V421" s="65"/>
      <c r="W421" s="78"/>
      <c r="X421" s="45"/>
      <c r="Y421" s="79"/>
      <c r="Z421" s="65"/>
      <c r="AA421" s="78"/>
      <c r="AB421" s="45"/>
      <c r="AC421" s="79"/>
      <c r="AD421" s="65"/>
      <c r="AE421" s="78"/>
      <c r="AF421" s="45"/>
      <c r="AG421" s="79"/>
      <c r="AH421" s="2"/>
      <c r="AI421" s="2"/>
      <c r="AJ421" s="2"/>
      <c r="AK421" s="2"/>
      <c r="AL421" s="2"/>
    </row>
    <row r="422" spans="1:38" ht="16.5" customHeight="1">
      <c r="A422" s="58"/>
      <c r="B422" s="125" t="s">
        <v>196</v>
      </c>
      <c r="C422" s="59"/>
      <c r="D422" s="60"/>
      <c r="E422" s="61"/>
      <c r="F422" s="61"/>
      <c r="G422" s="61"/>
      <c r="H422" s="62"/>
      <c r="I422" s="63"/>
      <c r="J422" s="84"/>
      <c r="K422" s="85"/>
      <c r="L422" s="60"/>
      <c r="M422" s="86"/>
      <c r="N422" s="84"/>
      <c r="O422" s="85"/>
      <c r="P422" s="60"/>
      <c r="Q422" s="86"/>
      <c r="R422" s="84"/>
      <c r="S422" s="85"/>
      <c r="T422" s="60"/>
      <c r="U422" s="86"/>
      <c r="V422" s="84"/>
      <c r="W422" s="85"/>
      <c r="X422" s="60"/>
      <c r="Y422" s="86"/>
      <c r="Z422" s="84"/>
      <c r="AA422" s="85"/>
      <c r="AB422" s="60"/>
      <c r="AC422" s="86"/>
      <c r="AD422" s="84"/>
      <c r="AE422" s="85"/>
      <c r="AF422" s="60"/>
      <c r="AG422" s="86"/>
      <c r="AH422" s="2"/>
      <c r="AI422" s="2"/>
      <c r="AJ422" s="2"/>
      <c r="AK422" s="2"/>
      <c r="AL422" s="2"/>
    </row>
    <row r="423" spans="1:38" ht="16.5" customHeight="1">
      <c r="A423" s="12">
        <v>2501012</v>
      </c>
      <c r="B423" s="18" t="s">
        <v>355</v>
      </c>
      <c r="C423" s="281">
        <v>246480</v>
      </c>
      <c r="D423" s="45"/>
      <c r="E423" s="46">
        <f t="shared" si="113"/>
        <v>0</v>
      </c>
      <c r="F423" s="46">
        <f t="shared" si="114"/>
        <v>0</v>
      </c>
      <c r="G423" s="46">
        <f t="shared" si="115"/>
        <v>0</v>
      </c>
      <c r="H423" s="53" t="e">
        <f t="shared" si="111"/>
        <v>#DIV/0!</v>
      </c>
      <c r="I423" s="54" t="e">
        <f t="shared" si="112"/>
        <v>#DIV/0!</v>
      </c>
      <c r="J423" s="65"/>
      <c r="K423" s="78">
        <f t="shared" si="116"/>
        <v>0</v>
      </c>
      <c r="L423" s="45"/>
      <c r="M423" s="79">
        <f t="shared" si="117"/>
        <v>0</v>
      </c>
      <c r="N423" s="65"/>
      <c r="O423" s="78">
        <f t="shared" si="118"/>
        <v>0</v>
      </c>
      <c r="P423" s="45"/>
      <c r="Q423" s="79">
        <f t="shared" si="119"/>
        <v>0</v>
      </c>
      <c r="R423" s="65"/>
      <c r="S423" s="78">
        <f t="shared" si="120"/>
        <v>0</v>
      </c>
      <c r="T423" s="45"/>
      <c r="U423" s="79">
        <f t="shared" si="121"/>
        <v>0</v>
      </c>
      <c r="V423" s="65"/>
      <c r="W423" s="78">
        <f t="shared" si="122"/>
        <v>0</v>
      </c>
      <c r="X423" s="45"/>
      <c r="Y423" s="79">
        <f t="shared" si="123"/>
        <v>0</v>
      </c>
      <c r="Z423" s="65"/>
      <c r="AA423" s="78">
        <f t="shared" si="124"/>
        <v>0</v>
      </c>
      <c r="AB423" s="45"/>
      <c r="AC423" s="79">
        <f t="shared" si="125"/>
        <v>0</v>
      </c>
      <c r="AD423" s="65"/>
      <c r="AE423" s="78">
        <f t="shared" si="126"/>
        <v>0</v>
      </c>
      <c r="AF423" s="45"/>
      <c r="AG423" s="79">
        <f t="shared" si="127"/>
        <v>0</v>
      </c>
      <c r="AH423" s="2"/>
      <c r="AI423" s="2"/>
      <c r="AJ423" s="2"/>
      <c r="AK423" s="2"/>
      <c r="AL423" s="2"/>
    </row>
    <row r="424" spans="1:38" ht="16.5" customHeight="1" outlineLevel="1">
      <c r="A424" s="12">
        <v>8002023</v>
      </c>
      <c r="B424" s="18" t="s">
        <v>356</v>
      </c>
      <c r="C424" s="281">
        <v>767710</v>
      </c>
      <c r="D424" s="45">
        <v>0</v>
      </c>
      <c r="E424" s="46">
        <f t="shared" si="113"/>
        <v>0</v>
      </c>
      <c r="F424" s="46">
        <f t="shared" si="114"/>
        <v>0</v>
      </c>
      <c r="G424" s="46">
        <f t="shared" si="115"/>
        <v>0</v>
      </c>
      <c r="H424" s="53" t="e">
        <f t="shared" si="111"/>
        <v>#DIV/0!</v>
      </c>
      <c r="I424" s="54" t="e">
        <f t="shared" si="112"/>
        <v>#DIV/0!</v>
      </c>
      <c r="J424" s="65"/>
      <c r="K424" s="78">
        <f t="shared" si="116"/>
        <v>0</v>
      </c>
      <c r="L424" s="45"/>
      <c r="M424" s="79">
        <f t="shared" si="117"/>
        <v>0</v>
      </c>
      <c r="N424" s="65"/>
      <c r="O424" s="78">
        <f t="shared" si="118"/>
        <v>0</v>
      </c>
      <c r="P424" s="45"/>
      <c r="Q424" s="79">
        <f t="shared" si="119"/>
        <v>0</v>
      </c>
      <c r="R424" s="65"/>
      <c r="S424" s="78">
        <f t="shared" si="120"/>
        <v>0</v>
      </c>
      <c r="T424" s="45"/>
      <c r="U424" s="79">
        <f t="shared" si="121"/>
        <v>0</v>
      </c>
      <c r="V424" s="65"/>
      <c r="W424" s="78">
        <f t="shared" si="122"/>
        <v>0</v>
      </c>
      <c r="X424" s="45"/>
      <c r="Y424" s="79">
        <f t="shared" si="123"/>
        <v>0</v>
      </c>
      <c r="Z424" s="65"/>
      <c r="AA424" s="78">
        <f t="shared" si="124"/>
        <v>0</v>
      </c>
      <c r="AB424" s="45"/>
      <c r="AC424" s="79">
        <f t="shared" si="125"/>
        <v>0</v>
      </c>
      <c r="AD424" s="65"/>
      <c r="AE424" s="78">
        <f t="shared" si="126"/>
        <v>0</v>
      </c>
      <c r="AF424" s="45"/>
      <c r="AG424" s="79">
        <f t="shared" si="127"/>
        <v>0</v>
      </c>
      <c r="AH424" s="2"/>
      <c r="AI424" s="2"/>
      <c r="AJ424" s="2"/>
      <c r="AK424" s="2"/>
      <c r="AL424" s="2"/>
    </row>
    <row r="425" spans="1:38" ht="16.5" customHeight="1">
      <c r="A425" s="12">
        <v>8002021</v>
      </c>
      <c r="B425" s="18" t="s">
        <v>357</v>
      </c>
      <c r="C425" s="281">
        <v>252580</v>
      </c>
      <c r="D425" s="45"/>
      <c r="E425" s="46">
        <f t="shared" si="113"/>
        <v>0</v>
      </c>
      <c r="F425" s="46">
        <f t="shared" si="114"/>
        <v>0</v>
      </c>
      <c r="G425" s="46">
        <f t="shared" si="115"/>
        <v>0</v>
      </c>
      <c r="H425" s="53" t="e">
        <f t="shared" si="111"/>
        <v>#DIV/0!</v>
      </c>
      <c r="I425" s="54" t="e">
        <f t="shared" si="112"/>
        <v>#DIV/0!</v>
      </c>
      <c r="J425" s="65"/>
      <c r="K425" s="78">
        <f t="shared" si="116"/>
        <v>0</v>
      </c>
      <c r="L425" s="45"/>
      <c r="M425" s="79">
        <f t="shared" si="117"/>
        <v>0</v>
      </c>
      <c r="N425" s="65"/>
      <c r="O425" s="78">
        <f t="shared" si="118"/>
        <v>0</v>
      </c>
      <c r="P425" s="45"/>
      <c r="Q425" s="79">
        <f t="shared" si="119"/>
        <v>0</v>
      </c>
      <c r="R425" s="65"/>
      <c r="S425" s="78">
        <f t="shared" si="120"/>
        <v>0</v>
      </c>
      <c r="T425" s="45"/>
      <c r="U425" s="79">
        <f t="shared" si="121"/>
        <v>0</v>
      </c>
      <c r="V425" s="65"/>
      <c r="W425" s="78">
        <f t="shared" si="122"/>
        <v>0</v>
      </c>
      <c r="X425" s="45"/>
      <c r="Y425" s="79">
        <f t="shared" si="123"/>
        <v>0</v>
      </c>
      <c r="Z425" s="65"/>
      <c r="AA425" s="78">
        <f t="shared" si="124"/>
        <v>0</v>
      </c>
      <c r="AB425" s="45"/>
      <c r="AC425" s="79">
        <f t="shared" si="125"/>
        <v>0</v>
      </c>
      <c r="AD425" s="65"/>
      <c r="AE425" s="78">
        <f t="shared" si="126"/>
        <v>0</v>
      </c>
      <c r="AF425" s="45"/>
      <c r="AG425" s="79">
        <f t="shared" si="127"/>
        <v>0</v>
      </c>
      <c r="AH425" s="2"/>
      <c r="AI425" s="2"/>
      <c r="AJ425" s="2"/>
      <c r="AK425" s="2"/>
      <c r="AL425" s="2"/>
    </row>
    <row r="426" spans="1:38" ht="16.5" customHeight="1" outlineLevel="1">
      <c r="A426" s="12">
        <v>8002022</v>
      </c>
      <c r="B426" s="18" t="s">
        <v>358</v>
      </c>
      <c r="C426" s="281">
        <v>1164100</v>
      </c>
      <c r="D426" s="45"/>
      <c r="E426" s="46">
        <f t="shared" si="113"/>
        <v>0</v>
      </c>
      <c r="F426" s="46">
        <f t="shared" si="114"/>
        <v>0</v>
      </c>
      <c r="G426" s="46">
        <f t="shared" si="115"/>
        <v>0</v>
      </c>
      <c r="H426" s="53" t="e">
        <f t="shared" si="111"/>
        <v>#DIV/0!</v>
      </c>
      <c r="I426" s="54" t="e">
        <f t="shared" si="112"/>
        <v>#DIV/0!</v>
      </c>
      <c r="J426" s="65"/>
      <c r="K426" s="78">
        <f t="shared" si="116"/>
        <v>0</v>
      </c>
      <c r="L426" s="45"/>
      <c r="M426" s="79">
        <f t="shared" si="117"/>
        <v>0</v>
      </c>
      <c r="N426" s="65"/>
      <c r="O426" s="78">
        <f t="shared" si="118"/>
        <v>0</v>
      </c>
      <c r="P426" s="45"/>
      <c r="Q426" s="79">
        <f t="shared" si="119"/>
        <v>0</v>
      </c>
      <c r="R426" s="65"/>
      <c r="S426" s="78">
        <f t="shared" si="120"/>
        <v>0</v>
      </c>
      <c r="T426" s="45"/>
      <c r="U426" s="79">
        <f t="shared" si="121"/>
        <v>0</v>
      </c>
      <c r="V426" s="65"/>
      <c r="W426" s="78">
        <f t="shared" si="122"/>
        <v>0</v>
      </c>
      <c r="X426" s="45"/>
      <c r="Y426" s="79">
        <f t="shared" si="123"/>
        <v>0</v>
      </c>
      <c r="Z426" s="65"/>
      <c r="AA426" s="78">
        <f t="shared" si="124"/>
        <v>0</v>
      </c>
      <c r="AB426" s="45"/>
      <c r="AC426" s="79">
        <f t="shared" si="125"/>
        <v>0</v>
      </c>
      <c r="AD426" s="65"/>
      <c r="AE426" s="78">
        <f t="shared" si="126"/>
        <v>0</v>
      </c>
      <c r="AF426" s="45"/>
      <c r="AG426" s="79">
        <f t="shared" si="127"/>
        <v>0</v>
      </c>
      <c r="AH426" s="2"/>
      <c r="AI426" s="2"/>
      <c r="AJ426" s="2"/>
      <c r="AK426" s="2"/>
      <c r="AL426" s="2"/>
    </row>
    <row r="427" spans="1:38" ht="16.5" customHeight="1">
      <c r="A427" s="12">
        <v>2501010</v>
      </c>
      <c r="B427" s="18" t="s">
        <v>359</v>
      </c>
      <c r="C427" s="281">
        <v>482510</v>
      </c>
      <c r="D427" s="45"/>
      <c r="E427" s="46">
        <f t="shared" si="113"/>
        <v>0</v>
      </c>
      <c r="F427" s="46">
        <f t="shared" si="114"/>
        <v>0</v>
      </c>
      <c r="G427" s="46">
        <f t="shared" si="115"/>
        <v>0</v>
      </c>
      <c r="H427" s="53" t="e">
        <f t="shared" si="111"/>
        <v>#DIV/0!</v>
      </c>
      <c r="I427" s="54" t="e">
        <f t="shared" si="112"/>
        <v>#DIV/0!</v>
      </c>
      <c r="J427" s="65"/>
      <c r="K427" s="78">
        <f t="shared" si="116"/>
        <v>0</v>
      </c>
      <c r="L427" s="45"/>
      <c r="M427" s="79">
        <f t="shared" si="117"/>
        <v>0</v>
      </c>
      <c r="N427" s="65"/>
      <c r="O427" s="78">
        <f t="shared" si="118"/>
        <v>0</v>
      </c>
      <c r="P427" s="45"/>
      <c r="Q427" s="79">
        <f t="shared" si="119"/>
        <v>0</v>
      </c>
      <c r="R427" s="65"/>
      <c r="S427" s="78">
        <f t="shared" si="120"/>
        <v>0</v>
      </c>
      <c r="T427" s="45"/>
      <c r="U427" s="79">
        <f t="shared" si="121"/>
        <v>0</v>
      </c>
      <c r="V427" s="65"/>
      <c r="W427" s="78">
        <f t="shared" si="122"/>
        <v>0</v>
      </c>
      <c r="X427" s="45"/>
      <c r="Y427" s="79">
        <f t="shared" si="123"/>
        <v>0</v>
      </c>
      <c r="Z427" s="65"/>
      <c r="AA427" s="78">
        <f t="shared" si="124"/>
        <v>0</v>
      </c>
      <c r="AB427" s="45"/>
      <c r="AC427" s="79">
        <f t="shared" si="125"/>
        <v>0</v>
      </c>
      <c r="AD427" s="65"/>
      <c r="AE427" s="78">
        <f t="shared" si="126"/>
        <v>0</v>
      </c>
      <c r="AF427" s="45"/>
      <c r="AG427" s="79">
        <f t="shared" si="127"/>
        <v>0</v>
      </c>
      <c r="AH427" s="2"/>
      <c r="AI427" s="2"/>
      <c r="AJ427" s="2"/>
      <c r="AK427" s="2"/>
      <c r="AL427" s="2"/>
    </row>
    <row r="428" spans="1:38" ht="16.5" customHeight="1">
      <c r="A428" s="12">
        <v>2501009</v>
      </c>
      <c r="B428" s="18" t="s">
        <v>360</v>
      </c>
      <c r="C428" s="281">
        <v>372680</v>
      </c>
      <c r="D428" s="45"/>
      <c r="E428" s="46">
        <f t="shared" si="113"/>
        <v>0</v>
      </c>
      <c r="F428" s="46">
        <f t="shared" si="114"/>
        <v>0</v>
      </c>
      <c r="G428" s="46">
        <f t="shared" si="115"/>
        <v>0</v>
      </c>
      <c r="H428" s="53" t="e">
        <f t="shared" si="111"/>
        <v>#DIV/0!</v>
      </c>
      <c r="I428" s="54" t="e">
        <f t="shared" si="112"/>
        <v>#DIV/0!</v>
      </c>
      <c r="J428" s="65"/>
      <c r="K428" s="78">
        <f t="shared" si="116"/>
        <v>0</v>
      </c>
      <c r="L428" s="45"/>
      <c r="M428" s="79">
        <f t="shared" si="117"/>
        <v>0</v>
      </c>
      <c r="N428" s="65"/>
      <c r="O428" s="78">
        <f t="shared" si="118"/>
        <v>0</v>
      </c>
      <c r="P428" s="45"/>
      <c r="Q428" s="79">
        <f t="shared" si="119"/>
        <v>0</v>
      </c>
      <c r="R428" s="65"/>
      <c r="S428" s="78">
        <f t="shared" si="120"/>
        <v>0</v>
      </c>
      <c r="T428" s="45"/>
      <c r="U428" s="79">
        <f t="shared" si="121"/>
        <v>0</v>
      </c>
      <c r="V428" s="65"/>
      <c r="W428" s="78">
        <f t="shared" si="122"/>
        <v>0</v>
      </c>
      <c r="X428" s="45"/>
      <c r="Y428" s="79">
        <f t="shared" si="123"/>
        <v>0</v>
      </c>
      <c r="Z428" s="65"/>
      <c r="AA428" s="78">
        <f t="shared" si="124"/>
        <v>0</v>
      </c>
      <c r="AB428" s="45"/>
      <c r="AC428" s="79">
        <f t="shared" si="125"/>
        <v>0</v>
      </c>
      <c r="AD428" s="65"/>
      <c r="AE428" s="78">
        <f t="shared" si="126"/>
        <v>0</v>
      </c>
      <c r="AF428" s="45"/>
      <c r="AG428" s="79">
        <f t="shared" si="127"/>
        <v>0</v>
      </c>
      <c r="AH428" s="2"/>
      <c r="AI428" s="2"/>
      <c r="AJ428" s="2"/>
      <c r="AK428" s="2"/>
      <c r="AL428" s="2"/>
    </row>
    <row r="429" spans="1:38" ht="16.5" customHeight="1">
      <c r="A429" s="12">
        <v>8002024</v>
      </c>
      <c r="B429" s="18" t="s">
        <v>361</v>
      </c>
      <c r="C429" s="281">
        <v>497970</v>
      </c>
      <c r="D429" s="45"/>
      <c r="E429" s="46">
        <f t="shared" si="113"/>
        <v>0</v>
      </c>
      <c r="F429" s="46">
        <f t="shared" si="114"/>
        <v>0</v>
      </c>
      <c r="G429" s="46">
        <f t="shared" si="115"/>
        <v>0</v>
      </c>
      <c r="H429" s="53" t="e">
        <f t="shared" si="111"/>
        <v>#DIV/0!</v>
      </c>
      <c r="I429" s="54" t="e">
        <f t="shared" si="112"/>
        <v>#DIV/0!</v>
      </c>
      <c r="J429" s="65"/>
      <c r="K429" s="78">
        <f t="shared" si="116"/>
        <v>0</v>
      </c>
      <c r="L429" s="45"/>
      <c r="M429" s="79">
        <f t="shared" si="117"/>
        <v>0</v>
      </c>
      <c r="N429" s="65"/>
      <c r="O429" s="78">
        <f t="shared" si="118"/>
        <v>0</v>
      </c>
      <c r="P429" s="45"/>
      <c r="Q429" s="79">
        <f t="shared" si="119"/>
        <v>0</v>
      </c>
      <c r="R429" s="65"/>
      <c r="S429" s="78">
        <f t="shared" si="120"/>
        <v>0</v>
      </c>
      <c r="T429" s="45"/>
      <c r="U429" s="79">
        <f t="shared" si="121"/>
        <v>0</v>
      </c>
      <c r="V429" s="65"/>
      <c r="W429" s="78">
        <f t="shared" si="122"/>
        <v>0</v>
      </c>
      <c r="X429" s="45"/>
      <c r="Y429" s="79">
        <f t="shared" si="123"/>
        <v>0</v>
      </c>
      <c r="Z429" s="65"/>
      <c r="AA429" s="78">
        <f t="shared" si="124"/>
        <v>0</v>
      </c>
      <c r="AB429" s="45"/>
      <c r="AC429" s="79">
        <f t="shared" si="125"/>
        <v>0</v>
      </c>
      <c r="AD429" s="65"/>
      <c r="AE429" s="78">
        <f t="shared" si="126"/>
        <v>0</v>
      </c>
      <c r="AF429" s="45"/>
      <c r="AG429" s="79">
        <f t="shared" si="127"/>
        <v>0</v>
      </c>
      <c r="AH429" s="2"/>
      <c r="AI429" s="2"/>
      <c r="AJ429" s="2"/>
      <c r="AK429" s="2"/>
      <c r="AL429" s="2"/>
    </row>
    <row r="430" spans="1:38" ht="16.5" customHeight="1" outlineLevel="1">
      <c r="A430" s="12">
        <v>2002005</v>
      </c>
      <c r="B430" s="27" t="s">
        <v>362</v>
      </c>
      <c r="C430" s="281">
        <v>392050</v>
      </c>
      <c r="D430" s="45">
        <v>0</v>
      </c>
      <c r="E430" s="46">
        <f t="shared" si="113"/>
        <v>0</v>
      </c>
      <c r="F430" s="46">
        <f t="shared" si="114"/>
        <v>0</v>
      </c>
      <c r="G430" s="46">
        <f t="shared" si="115"/>
        <v>0</v>
      </c>
      <c r="H430" s="53" t="e">
        <f t="shared" si="111"/>
        <v>#DIV/0!</v>
      </c>
      <c r="I430" s="54" t="e">
        <f t="shared" si="112"/>
        <v>#DIV/0!</v>
      </c>
      <c r="J430" s="65"/>
      <c r="K430" s="78">
        <f t="shared" si="116"/>
        <v>0</v>
      </c>
      <c r="L430" s="45"/>
      <c r="M430" s="79">
        <f t="shared" si="117"/>
        <v>0</v>
      </c>
      <c r="N430" s="65"/>
      <c r="O430" s="78">
        <f t="shared" si="118"/>
        <v>0</v>
      </c>
      <c r="P430" s="45"/>
      <c r="Q430" s="79">
        <f t="shared" si="119"/>
        <v>0</v>
      </c>
      <c r="R430" s="65"/>
      <c r="S430" s="78">
        <f t="shared" si="120"/>
        <v>0</v>
      </c>
      <c r="T430" s="45"/>
      <c r="U430" s="79">
        <f t="shared" si="121"/>
        <v>0</v>
      </c>
      <c r="V430" s="65"/>
      <c r="W430" s="78">
        <f t="shared" si="122"/>
        <v>0</v>
      </c>
      <c r="X430" s="45"/>
      <c r="Y430" s="79">
        <f t="shared" si="123"/>
        <v>0</v>
      </c>
      <c r="Z430" s="65"/>
      <c r="AA430" s="78">
        <f t="shared" si="124"/>
        <v>0</v>
      </c>
      <c r="AB430" s="45"/>
      <c r="AC430" s="79">
        <f t="shared" si="125"/>
        <v>0</v>
      </c>
      <c r="AD430" s="65"/>
      <c r="AE430" s="78">
        <f t="shared" si="126"/>
        <v>0</v>
      </c>
      <c r="AF430" s="45"/>
      <c r="AG430" s="79">
        <f t="shared" si="127"/>
        <v>0</v>
      </c>
      <c r="AH430" s="2"/>
      <c r="AI430" s="2"/>
      <c r="AJ430" s="2"/>
      <c r="AK430" s="2"/>
      <c r="AL430" s="2"/>
    </row>
    <row r="431" spans="1:38" ht="16.5" customHeight="1">
      <c r="A431" s="12"/>
      <c r="B431" s="18"/>
      <c r="C431" s="14"/>
      <c r="D431" s="45"/>
      <c r="E431" s="46"/>
      <c r="F431" s="46"/>
      <c r="G431" s="46"/>
      <c r="H431" s="53"/>
      <c r="I431" s="54"/>
      <c r="J431" s="65"/>
      <c r="K431" s="78"/>
      <c r="L431" s="45"/>
      <c r="M431" s="79"/>
      <c r="N431" s="65"/>
      <c r="O431" s="78"/>
      <c r="P431" s="45"/>
      <c r="Q431" s="79"/>
      <c r="R431" s="65"/>
      <c r="S431" s="78"/>
      <c r="T431" s="45"/>
      <c r="U431" s="79"/>
      <c r="V431" s="65"/>
      <c r="W431" s="78"/>
      <c r="X431" s="45"/>
      <c r="Y431" s="79"/>
      <c r="Z431" s="65"/>
      <c r="AA431" s="78"/>
      <c r="AB431" s="45"/>
      <c r="AC431" s="79"/>
      <c r="AD431" s="65"/>
      <c r="AE431" s="78"/>
      <c r="AF431" s="45"/>
      <c r="AG431" s="79"/>
      <c r="AH431" s="2"/>
      <c r="AI431" s="2"/>
      <c r="AJ431" s="2"/>
      <c r="AK431" s="2"/>
      <c r="AL431" s="2"/>
    </row>
    <row r="432" spans="1:38" ht="16.5" customHeight="1">
      <c r="A432" s="58"/>
      <c r="B432" s="125" t="s">
        <v>75</v>
      </c>
      <c r="C432" s="59"/>
      <c r="D432" s="60"/>
      <c r="E432" s="61"/>
      <c r="F432" s="61"/>
      <c r="G432" s="61"/>
      <c r="H432" s="62"/>
      <c r="I432" s="63"/>
      <c r="J432" s="84"/>
      <c r="K432" s="85"/>
      <c r="L432" s="60"/>
      <c r="M432" s="86"/>
      <c r="N432" s="84"/>
      <c r="O432" s="85"/>
      <c r="P432" s="60"/>
      <c r="Q432" s="86"/>
      <c r="R432" s="84"/>
      <c r="S432" s="85"/>
      <c r="T432" s="60"/>
      <c r="U432" s="86"/>
      <c r="V432" s="84"/>
      <c r="W432" s="85"/>
      <c r="X432" s="60"/>
      <c r="Y432" s="86"/>
      <c r="Z432" s="84"/>
      <c r="AA432" s="85"/>
      <c r="AB432" s="60"/>
      <c r="AC432" s="86"/>
      <c r="AD432" s="84"/>
      <c r="AE432" s="85"/>
      <c r="AF432" s="60"/>
      <c r="AG432" s="86"/>
      <c r="AH432" s="2"/>
      <c r="AI432" s="2"/>
      <c r="AJ432" s="2"/>
      <c r="AK432" s="2"/>
      <c r="AL432" s="2"/>
    </row>
    <row r="433" spans="1:38" ht="16.5" customHeight="1">
      <c r="A433" s="12">
        <v>8002008</v>
      </c>
      <c r="B433" s="18" t="s">
        <v>363</v>
      </c>
      <c r="C433" s="14">
        <v>815680</v>
      </c>
      <c r="D433" s="45"/>
      <c r="E433" s="46">
        <f t="shared" si="113"/>
        <v>0</v>
      </c>
      <c r="F433" s="46">
        <f t="shared" si="114"/>
        <v>0</v>
      </c>
      <c r="G433" s="46">
        <f t="shared" si="115"/>
        <v>0</v>
      </c>
      <c r="H433" s="53" t="e">
        <f t="shared" si="111"/>
        <v>#DIV/0!</v>
      </c>
      <c r="I433" s="54" t="e">
        <f t="shared" si="112"/>
        <v>#DIV/0!</v>
      </c>
      <c r="J433" s="65"/>
      <c r="K433" s="78">
        <f t="shared" si="116"/>
        <v>0</v>
      </c>
      <c r="L433" s="45"/>
      <c r="M433" s="79">
        <f t="shared" si="117"/>
        <v>0</v>
      </c>
      <c r="N433" s="65"/>
      <c r="O433" s="78">
        <f t="shared" si="118"/>
        <v>0</v>
      </c>
      <c r="P433" s="45"/>
      <c r="Q433" s="79">
        <f t="shared" si="119"/>
        <v>0</v>
      </c>
      <c r="R433" s="65"/>
      <c r="S433" s="78">
        <f t="shared" si="120"/>
        <v>0</v>
      </c>
      <c r="T433" s="45"/>
      <c r="U433" s="79">
        <f t="shared" si="121"/>
        <v>0</v>
      </c>
      <c r="V433" s="65"/>
      <c r="W433" s="78">
        <f t="shared" si="122"/>
        <v>0</v>
      </c>
      <c r="X433" s="45"/>
      <c r="Y433" s="79">
        <f t="shared" si="123"/>
        <v>0</v>
      </c>
      <c r="Z433" s="65"/>
      <c r="AA433" s="78">
        <f t="shared" si="124"/>
        <v>0</v>
      </c>
      <c r="AB433" s="45"/>
      <c r="AC433" s="79">
        <f t="shared" si="125"/>
        <v>0</v>
      </c>
      <c r="AD433" s="65"/>
      <c r="AE433" s="78">
        <f t="shared" si="126"/>
        <v>0</v>
      </c>
      <c r="AF433" s="45"/>
      <c r="AG433" s="79">
        <f t="shared" si="127"/>
        <v>0</v>
      </c>
      <c r="AH433" s="2"/>
      <c r="AI433" s="2"/>
      <c r="AJ433" s="2"/>
      <c r="AK433" s="2"/>
      <c r="AL433" s="2"/>
    </row>
    <row r="434" spans="1:38" ht="16.5" customHeight="1" outlineLevel="1">
      <c r="A434" s="12">
        <v>8002035</v>
      </c>
      <c r="B434" s="18" t="s">
        <v>364</v>
      </c>
      <c r="C434" s="14">
        <v>2847250</v>
      </c>
      <c r="D434" s="45">
        <v>0</v>
      </c>
      <c r="E434" s="46">
        <f t="shared" si="113"/>
        <v>0</v>
      </c>
      <c r="F434" s="46">
        <f t="shared" si="114"/>
        <v>0</v>
      </c>
      <c r="G434" s="46">
        <f t="shared" si="115"/>
        <v>0</v>
      </c>
      <c r="H434" s="53" t="e">
        <f t="shared" si="111"/>
        <v>#DIV/0!</v>
      </c>
      <c r="I434" s="54" t="e">
        <f t="shared" si="112"/>
        <v>#DIV/0!</v>
      </c>
      <c r="J434" s="65"/>
      <c r="K434" s="78">
        <f t="shared" si="116"/>
        <v>0</v>
      </c>
      <c r="L434" s="45"/>
      <c r="M434" s="79">
        <f t="shared" si="117"/>
        <v>0</v>
      </c>
      <c r="N434" s="65"/>
      <c r="O434" s="78">
        <f t="shared" si="118"/>
        <v>0</v>
      </c>
      <c r="P434" s="45"/>
      <c r="Q434" s="79">
        <f t="shared" si="119"/>
        <v>0</v>
      </c>
      <c r="R434" s="65"/>
      <c r="S434" s="78">
        <f t="shared" si="120"/>
        <v>0</v>
      </c>
      <c r="T434" s="45"/>
      <c r="U434" s="79">
        <f t="shared" si="121"/>
        <v>0</v>
      </c>
      <c r="V434" s="65"/>
      <c r="W434" s="78">
        <f t="shared" si="122"/>
        <v>0</v>
      </c>
      <c r="X434" s="45"/>
      <c r="Y434" s="79">
        <f t="shared" si="123"/>
        <v>0</v>
      </c>
      <c r="Z434" s="65"/>
      <c r="AA434" s="78">
        <f t="shared" si="124"/>
        <v>0</v>
      </c>
      <c r="AB434" s="45"/>
      <c r="AC434" s="79">
        <f t="shared" si="125"/>
        <v>0</v>
      </c>
      <c r="AD434" s="65"/>
      <c r="AE434" s="78">
        <f t="shared" si="126"/>
        <v>0</v>
      </c>
      <c r="AF434" s="45"/>
      <c r="AG434" s="79">
        <f t="shared" si="127"/>
        <v>0</v>
      </c>
      <c r="AH434" s="2"/>
      <c r="AI434" s="2"/>
      <c r="AJ434" s="2"/>
      <c r="AK434" s="2"/>
      <c r="AL434" s="2"/>
    </row>
    <row r="435" spans="1:38" ht="16.5" customHeight="1" outlineLevel="1">
      <c r="A435" s="12">
        <v>8002009</v>
      </c>
      <c r="B435" s="18" t="s">
        <v>365</v>
      </c>
      <c r="C435" s="14">
        <v>2341790</v>
      </c>
      <c r="D435" s="45">
        <v>0</v>
      </c>
      <c r="E435" s="46">
        <f t="shared" si="113"/>
        <v>0</v>
      </c>
      <c r="F435" s="46">
        <f t="shared" si="114"/>
        <v>0</v>
      </c>
      <c r="G435" s="46">
        <f t="shared" si="115"/>
        <v>0</v>
      </c>
      <c r="H435" s="53" t="e">
        <f t="shared" si="111"/>
        <v>#DIV/0!</v>
      </c>
      <c r="I435" s="54" t="e">
        <f t="shared" si="112"/>
        <v>#DIV/0!</v>
      </c>
      <c r="J435" s="65"/>
      <c r="K435" s="78">
        <f t="shared" si="116"/>
        <v>0</v>
      </c>
      <c r="L435" s="45"/>
      <c r="M435" s="79">
        <f t="shared" si="117"/>
        <v>0</v>
      </c>
      <c r="N435" s="65"/>
      <c r="O435" s="78">
        <f t="shared" si="118"/>
        <v>0</v>
      </c>
      <c r="P435" s="45"/>
      <c r="Q435" s="79">
        <f t="shared" si="119"/>
        <v>0</v>
      </c>
      <c r="R435" s="65"/>
      <c r="S435" s="78">
        <f t="shared" si="120"/>
        <v>0</v>
      </c>
      <c r="T435" s="45"/>
      <c r="U435" s="79">
        <f t="shared" si="121"/>
        <v>0</v>
      </c>
      <c r="V435" s="65"/>
      <c r="W435" s="78">
        <f t="shared" si="122"/>
        <v>0</v>
      </c>
      <c r="X435" s="45"/>
      <c r="Y435" s="79">
        <f t="shared" si="123"/>
        <v>0</v>
      </c>
      <c r="Z435" s="65"/>
      <c r="AA435" s="78">
        <f t="shared" si="124"/>
        <v>0</v>
      </c>
      <c r="AB435" s="45"/>
      <c r="AC435" s="79">
        <f t="shared" si="125"/>
        <v>0</v>
      </c>
      <c r="AD435" s="65"/>
      <c r="AE435" s="78">
        <f t="shared" si="126"/>
        <v>0</v>
      </c>
      <c r="AF435" s="45"/>
      <c r="AG435" s="79">
        <f t="shared" si="127"/>
        <v>0</v>
      </c>
      <c r="AH435" s="2"/>
      <c r="AI435" s="2"/>
      <c r="AJ435" s="2"/>
      <c r="AK435" s="2"/>
      <c r="AL435" s="2"/>
    </row>
    <row r="436" spans="1:38" ht="16.5" customHeight="1">
      <c r="A436" s="12"/>
      <c r="B436" s="18"/>
      <c r="C436" s="14"/>
      <c r="D436" s="45"/>
      <c r="E436" s="46"/>
      <c r="F436" s="46"/>
      <c r="G436" s="46"/>
      <c r="H436" s="53"/>
      <c r="I436" s="54"/>
      <c r="J436" s="65"/>
      <c r="K436" s="78"/>
      <c r="L436" s="45"/>
      <c r="M436" s="79"/>
      <c r="N436" s="65"/>
      <c r="O436" s="78"/>
      <c r="P436" s="45"/>
      <c r="Q436" s="79"/>
      <c r="R436" s="65"/>
      <c r="S436" s="78"/>
      <c r="T436" s="45"/>
      <c r="U436" s="79"/>
      <c r="V436" s="65"/>
      <c r="W436" s="78"/>
      <c r="X436" s="45"/>
      <c r="Y436" s="79"/>
      <c r="Z436" s="65"/>
      <c r="AA436" s="78"/>
      <c r="AB436" s="45"/>
      <c r="AC436" s="79"/>
      <c r="AD436" s="65"/>
      <c r="AE436" s="78"/>
      <c r="AF436" s="45"/>
      <c r="AG436" s="79"/>
      <c r="AH436" s="2"/>
      <c r="AI436" s="2"/>
      <c r="AJ436" s="2"/>
      <c r="AK436" s="2"/>
      <c r="AL436" s="2"/>
    </row>
    <row r="437" spans="1:38" ht="16.5" customHeight="1">
      <c r="A437" s="58"/>
      <c r="B437" s="125" t="s">
        <v>164</v>
      </c>
      <c r="C437" s="59"/>
      <c r="D437" s="60"/>
      <c r="E437" s="61"/>
      <c r="F437" s="61"/>
      <c r="G437" s="61"/>
      <c r="H437" s="62"/>
      <c r="I437" s="63"/>
      <c r="J437" s="84"/>
      <c r="K437" s="85"/>
      <c r="L437" s="60"/>
      <c r="M437" s="86"/>
      <c r="N437" s="84"/>
      <c r="O437" s="85"/>
      <c r="P437" s="60"/>
      <c r="Q437" s="86"/>
      <c r="R437" s="84"/>
      <c r="S437" s="85"/>
      <c r="T437" s="60"/>
      <c r="U437" s="86"/>
      <c r="V437" s="84"/>
      <c r="W437" s="85"/>
      <c r="X437" s="60"/>
      <c r="Y437" s="86"/>
      <c r="Z437" s="84"/>
      <c r="AA437" s="85"/>
      <c r="AB437" s="60"/>
      <c r="AC437" s="86"/>
      <c r="AD437" s="84"/>
      <c r="AE437" s="85"/>
      <c r="AF437" s="60"/>
      <c r="AG437" s="86"/>
      <c r="AH437" s="2"/>
      <c r="AI437" s="2"/>
      <c r="AJ437" s="2"/>
      <c r="AK437" s="2"/>
      <c r="AL437" s="2"/>
    </row>
    <row r="438" spans="1:38" ht="16.5" customHeight="1">
      <c r="A438" s="12">
        <v>8002019</v>
      </c>
      <c r="B438" s="18" t="s">
        <v>366</v>
      </c>
      <c r="C438" s="281">
        <v>1489820</v>
      </c>
      <c r="D438" s="45"/>
      <c r="E438" s="46">
        <f t="shared" si="113"/>
        <v>0</v>
      </c>
      <c r="F438" s="46">
        <f t="shared" si="114"/>
        <v>0</v>
      </c>
      <c r="G438" s="46">
        <f t="shared" si="115"/>
        <v>0</v>
      </c>
      <c r="H438" s="53" t="e">
        <f t="shared" si="111"/>
        <v>#DIV/0!</v>
      </c>
      <c r="I438" s="54" t="e">
        <f t="shared" si="112"/>
        <v>#DIV/0!</v>
      </c>
      <c r="J438" s="65"/>
      <c r="K438" s="78">
        <f t="shared" si="116"/>
        <v>0</v>
      </c>
      <c r="L438" s="45"/>
      <c r="M438" s="79">
        <f t="shared" si="117"/>
        <v>0</v>
      </c>
      <c r="N438" s="65"/>
      <c r="O438" s="78">
        <f t="shared" si="118"/>
        <v>0</v>
      </c>
      <c r="P438" s="45"/>
      <c r="Q438" s="79">
        <f t="shared" si="119"/>
        <v>0</v>
      </c>
      <c r="R438" s="65"/>
      <c r="S438" s="78">
        <f t="shared" si="120"/>
        <v>0</v>
      </c>
      <c r="T438" s="45"/>
      <c r="U438" s="79">
        <f t="shared" si="121"/>
        <v>0</v>
      </c>
      <c r="V438" s="65"/>
      <c r="W438" s="78">
        <f t="shared" si="122"/>
        <v>0</v>
      </c>
      <c r="X438" s="45"/>
      <c r="Y438" s="79">
        <f t="shared" si="123"/>
        <v>0</v>
      </c>
      <c r="Z438" s="65"/>
      <c r="AA438" s="78">
        <f t="shared" si="124"/>
        <v>0</v>
      </c>
      <c r="AB438" s="45"/>
      <c r="AC438" s="79">
        <f t="shared" si="125"/>
        <v>0</v>
      </c>
      <c r="AD438" s="65"/>
      <c r="AE438" s="78">
        <f t="shared" si="126"/>
        <v>0</v>
      </c>
      <c r="AF438" s="45"/>
      <c r="AG438" s="79">
        <f t="shared" si="127"/>
        <v>0</v>
      </c>
      <c r="AH438" s="2"/>
      <c r="AI438" s="2"/>
      <c r="AJ438" s="2"/>
      <c r="AK438" s="2"/>
      <c r="AL438" s="2"/>
    </row>
    <row r="439" spans="1:38" ht="16.5" customHeight="1">
      <c r="A439" s="12">
        <v>8002018</v>
      </c>
      <c r="B439" s="18" t="s">
        <v>367</v>
      </c>
      <c r="C439" s="281">
        <v>488270</v>
      </c>
      <c r="D439" s="45"/>
      <c r="E439" s="46">
        <f t="shared" si="113"/>
        <v>0</v>
      </c>
      <c r="F439" s="46">
        <f t="shared" si="114"/>
        <v>0</v>
      </c>
      <c r="G439" s="46">
        <f t="shared" si="115"/>
        <v>0</v>
      </c>
      <c r="H439" s="53" t="e">
        <f t="shared" si="111"/>
        <v>#DIV/0!</v>
      </c>
      <c r="I439" s="54" t="e">
        <f t="shared" si="112"/>
        <v>#DIV/0!</v>
      </c>
      <c r="J439" s="65"/>
      <c r="K439" s="78">
        <f t="shared" si="116"/>
        <v>0</v>
      </c>
      <c r="L439" s="45"/>
      <c r="M439" s="79">
        <f t="shared" si="117"/>
        <v>0</v>
      </c>
      <c r="N439" s="65"/>
      <c r="O439" s="78">
        <f t="shared" si="118"/>
        <v>0</v>
      </c>
      <c r="P439" s="45"/>
      <c r="Q439" s="79">
        <f t="shared" si="119"/>
        <v>0</v>
      </c>
      <c r="R439" s="65"/>
      <c r="S439" s="78">
        <f t="shared" si="120"/>
        <v>0</v>
      </c>
      <c r="T439" s="45"/>
      <c r="U439" s="79">
        <f t="shared" si="121"/>
        <v>0</v>
      </c>
      <c r="V439" s="65"/>
      <c r="W439" s="78">
        <f t="shared" si="122"/>
        <v>0</v>
      </c>
      <c r="X439" s="45"/>
      <c r="Y439" s="79">
        <f t="shared" si="123"/>
        <v>0</v>
      </c>
      <c r="Z439" s="65"/>
      <c r="AA439" s="78">
        <f t="shared" si="124"/>
        <v>0</v>
      </c>
      <c r="AB439" s="45"/>
      <c r="AC439" s="79">
        <f t="shared" si="125"/>
        <v>0</v>
      </c>
      <c r="AD439" s="65"/>
      <c r="AE439" s="78">
        <f t="shared" si="126"/>
        <v>0</v>
      </c>
      <c r="AF439" s="45"/>
      <c r="AG439" s="79">
        <f t="shared" si="127"/>
        <v>0</v>
      </c>
      <c r="AH439" s="2"/>
      <c r="AI439" s="2"/>
      <c r="AJ439" s="2"/>
      <c r="AK439" s="2"/>
      <c r="AL439" s="2"/>
    </row>
    <row r="440" spans="1:38" ht="16.5" customHeight="1">
      <c r="A440" s="12">
        <v>8002001</v>
      </c>
      <c r="B440" s="18" t="s">
        <v>368</v>
      </c>
      <c r="C440" s="281">
        <v>548880</v>
      </c>
      <c r="D440" s="45"/>
      <c r="E440" s="46">
        <f t="shared" si="113"/>
        <v>0</v>
      </c>
      <c r="F440" s="46">
        <f t="shared" si="114"/>
        <v>0</v>
      </c>
      <c r="G440" s="46">
        <f t="shared" si="115"/>
        <v>0</v>
      </c>
      <c r="H440" s="53" t="e">
        <f t="shared" si="111"/>
        <v>#DIV/0!</v>
      </c>
      <c r="I440" s="54" t="e">
        <f t="shared" si="112"/>
        <v>#DIV/0!</v>
      </c>
      <c r="J440" s="65"/>
      <c r="K440" s="78">
        <f t="shared" si="116"/>
        <v>0</v>
      </c>
      <c r="L440" s="45"/>
      <c r="M440" s="79">
        <f t="shared" si="117"/>
        <v>0</v>
      </c>
      <c r="N440" s="65"/>
      <c r="O440" s="78">
        <f t="shared" si="118"/>
        <v>0</v>
      </c>
      <c r="P440" s="45"/>
      <c r="Q440" s="79">
        <f t="shared" si="119"/>
        <v>0</v>
      </c>
      <c r="R440" s="65"/>
      <c r="S440" s="78">
        <f t="shared" si="120"/>
        <v>0</v>
      </c>
      <c r="T440" s="45"/>
      <c r="U440" s="79">
        <f t="shared" si="121"/>
        <v>0</v>
      </c>
      <c r="V440" s="65"/>
      <c r="W440" s="78">
        <f t="shared" si="122"/>
        <v>0</v>
      </c>
      <c r="X440" s="45"/>
      <c r="Y440" s="79">
        <f t="shared" si="123"/>
        <v>0</v>
      </c>
      <c r="Z440" s="65"/>
      <c r="AA440" s="78">
        <f t="shared" si="124"/>
        <v>0</v>
      </c>
      <c r="AB440" s="45"/>
      <c r="AC440" s="79">
        <f t="shared" si="125"/>
        <v>0</v>
      </c>
      <c r="AD440" s="65"/>
      <c r="AE440" s="78">
        <f t="shared" si="126"/>
        <v>0</v>
      </c>
      <c r="AF440" s="45"/>
      <c r="AG440" s="79">
        <f t="shared" si="127"/>
        <v>0</v>
      </c>
      <c r="AH440" s="2"/>
      <c r="AI440" s="2"/>
      <c r="AJ440" s="2"/>
      <c r="AK440" s="2"/>
      <c r="AL440" s="2"/>
    </row>
    <row r="441" spans="1:38" ht="16.5" customHeight="1" outlineLevel="1">
      <c r="A441" s="12">
        <v>8002016</v>
      </c>
      <c r="B441" s="18" t="s">
        <v>369</v>
      </c>
      <c r="C441" s="281">
        <v>1783780</v>
      </c>
      <c r="D441" s="45">
        <v>0</v>
      </c>
      <c r="E441" s="46">
        <f t="shared" si="113"/>
        <v>0</v>
      </c>
      <c r="F441" s="46">
        <f t="shared" si="114"/>
        <v>0</v>
      </c>
      <c r="G441" s="46">
        <f t="shared" si="115"/>
        <v>0</v>
      </c>
      <c r="H441" s="53" t="e">
        <f t="shared" si="111"/>
        <v>#DIV/0!</v>
      </c>
      <c r="I441" s="54" t="e">
        <f t="shared" si="112"/>
        <v>#DIV/0!</v>
      </c>
      <c r="J441" s="65"/>
      <c r="K441" s="78">
        <f t="shared" si="116"/>
        <v>0</v>
      </c>
      <c r="L441" s="45"/>
      <c r="M441" s="79">
        <f t="shared" si="117"/>
        <v>0</v>
      </c>
      <c r="N441" s="65"/>
      <c r="O441" s="78">
        <f t="shared" si="118"/>
        <v>0</v>
      </c>
      <c r="P441" s="45"/>
      <c r="Q441" s="79">
        <f t="shared" si="119"/>
        <v>0</v>
      </c>
      <c r="R441" s="65"/>
      <c r="S441" s="78">
        <f t="shared" si="120"/>
        <v>0</v>
      </c>
      <c r="T441" s="45"/>
      <c r="U441" s="79">
        <f t="shared" si="121"/>
        <v>0</v>
      </c>
      <c r="V441" s="65"/>
      <c r="W441" s="78">
        <f t="shared" si="122"/>
        <v>0</v>
      </c>
      <c r="X441" s="45"/>
      <c r="Y441" s="79">
        <f t="shared" si="123"/>
        <v>0</v>
      </c>
      <c r="Z441" s="65"/>
      <c r="AA441" s="78">
        <f t="shared" si="124"/>
        <v>0</v>
      </c>
      <c r="AB441" s="45"/>
      <c r="AC441" s="79">
        <f t="shared" si="125"/>
        <v>0</v>
      </c>
      <c r="AD441" s="65"/>
      <c r="AE441" s="78">
        <f t="shared" si="126"/>
        <v>0</v>
      </c>
      <c r="AF441" s="45"/>
      <c r="AG441" s="79">
        <f t="shared" si="127"/>
        <v>0</v>
      </c>
      <c r="AH441" s="2"/>
      <c r="AI441" s="2"/>
      <c r="AJ441" s="2"/>
      <c r="AK441" s="2"/>
      <c r="AL441" s="2"/>
    </row>
    <row r="442" spans="1:38" ht="16.5" customHeight="1" outlineLevel="1">
      <c r="A442" s="12">
        <v>8002017</v>
      </c>
      <c r="B442" s="18" t="s">
        <v>370</v>
      </c>
      <c r="C442" s="281">
        <v>1610570</v>
      </c>
      <c r="D442" s="45">
        <v>0</v>
      </c>
      <c r="E442" s="46">
        <f t="shared" si="113"/>
        <v>0</v>
      </c>
      <c r="F442" s="46">
        <f t="shared" si="114"/>
        <v>0</v>
      </c>
      <c r="G442" s="46">
        <f t="shared" si="115"/>
        <v>0</v>
      </c>
      <c r="H442" s="53" t="e">
        <f t="shared" si="111"/>
        <v>#DIV/0!</v>
      </c>
      <c r="I442" s="54" t="e">
        <f t="shared" si="112"/>
        <v>#DIV/0!</v>
      </c>
      <c r="J442" s="65"/>
      <c r="K442" s="78">
        <f t="shared" si="116"/>
        <v>0</v>
      </c>
      <c r="L442" s="45"/>
      <c r="M442" s="79">
        <f t="shared" si="117"/>
        <v>0</v>
      </c>
      <c r="N442" s="65"/>
      <c r="O442" s="78">
        <f t="shared" si="118"/>
        <v>0</v>
      </c>
      <c r="P442" s="45"/>
      <c r="Q442" s="79">
        <f t="shared" si="119"/>
        <v>0</v>
      </c>
      <c r="R442" s="65"/>
      <c r="S442" s="78">
        <f t="shared" si="120"/>
        <v>0</v>
      </c>
      <c r="T442" s="45"/>
      <c r="U442" s="79">
        <f t="shared" si="121"/>
        <v>0</v>
      </c>
      <c r="V442" s="65"/>
      <c r="W442" s="78">
        <f t="shared" si="122"/>
        <v>0</v>
      </c>
      <c r="X442" s="45"/>
      <c r="Y442" s="79">
        <f t="shared" si="123"/>
        <v>0</v>
      </c>
      <c r="Z442" s="65"/>
      <c r="AA442" s="78">
        <f t="shared" si="124"/>
        <v>0</v>
      </c>
      <c r="AB442" s="45"/>
      <c r="AC442" s="79">
        <f t="shared" si="125"/>
        <v>0</v>
      </c>
      <c r="AD442" s="65"/>
      <c r="AE442" s="78">
        <f t="shared" si="126"/>
        <v>0</v>
      </c>
      <c r="AF442" s="45"/>
      <c r="AG442" s="79">
        <f t="shared" si="127"/>
        <v>0</v>
      </c>
      <c r="AH442" s="2"/>
      <c r="AI442" s="2"/>
      <c r="AJ442" s="2"/>
      <c r="AK442" s="2"/>
      <c r="AL442" s="2"/>
    </row>
    <row r="443" spans="1:38" ht="16.5" customHeight="1">
      <c r="A443" s="12"/>
      <c r="B443" s="18"/>
      <c r="C443" s="284"/>
      <c r="D443" s="45"/>
      <c r="E443" s="46"/>
      <c r="F443" s="46"/>
      <c r="G443" s="46"/>
      <c r="H443" s="53"/>
      <c r="I443" s="54"/>
      <c r="J443" s="65"/>
      <c r="K443" s="78"/>
      <c r="L443" s="45"/>
      <c r="M443" s="79"/>
      <c r="N443" s="65"/>
      <c r="O443" s="78"/>
      <c r="P443" s="45"/>
      <c r="Q443" s="79"/>
      <c r="R443" s="65"/>
      <c r="S443" s="78"/>
      <c r="T443" s="45"/>
      <c r="U443" s="79"/>
      <c r="V443" s="65"/>
      <c r="W443" s="78"/>
      <c r="X443" s="45"/>
      <c r="Y443" s="79"/>
      <c r="Z443" s="65"/>
      <c r="AA443" s="78"/>
      <c r="AB443" s="45"/>
      <c r="AC443" s="79"/>
      <c r="AD443" s="65"/>
      <c r="AE443" s="78"/>
      <c r="AF443" s="45"/>
      <c r="AG443" s="79"/>
      <c r="AH443" s="2"/>
      <c r="AI443" s="2"/>
      <c r="AJ443" s="2"/>
      <c r="AK443" s="2"/>
      <c r="AL443" s="2"/>
    </row>
    <row r="444" spans="1:38" ht="16.5" customHeight="1" outlineLevel="1">
      <c r="A444" s="58"/>
      <c r="B444" s="125" t="s">
        <v>40</v>
      </c>
      <c r="C444" s="275"/>
      <c r="D444" s="60"/>
      <c r="E444" s="61"/>
      <c r="F444" s="61"/>
      <c r="G444" s="61"/>
      <c r="H444" s="62"/>
      <c r="I444" s="63"/>
      <c r="J444" s="84"/>
      <c r="K444" s="85"/>
      <c r="L444" s="60"/>
      <c r="M444" s="86"/>
      <c r="N444" s="84"/>
      <c r="O444" s="85"/>
      <c r="P444" s="60"/>
      <c r="Q444" s="86"/>
      <c r="R444" s="84"/>
      <c r="S444" s="85"/>
      <c r="T444" s="60"/>
      <c r="U444" s="86"/>
      <c r="V444" s="84"/>
      <c r="W444" s="85"/>
      <c r="X444" s="60"/>
      <c r="Y444" s="86"/>
      <c r="Z444" s="84"/>
      <c r="AA444" s="85"/>
      <c r="AB444" s="60"/>
      <c r="AC444" s="86"/>
      <c r="AD444" s="84"/>
      <c r="AE444" s="85"/>
      <c r="AF444" s="60"/>
      <c r="AG444" s="86"/>
      <c r="AH444" s="2"/>
      <c r="AI444" s="2"/>
      <c r="AJ444" s="2"/>
      <c r="AK444" s="2"/>
      <c r="AL444" s="2"/>
    </row>
    <row r="445" spans="1:38" ht="16.5" customHeight="1" outlineLevel="1">
      <c r="A445" s="12">
        <v>8002031</v>
      </c>
      <c r="B445" s="18" t="s">
        <v>371</v>
      </c>
      <c r="C445" s="281">
        <v>3046310</v>
      </c>
      <c r="D445" s="45">
        <v>0</v>
      </c>
      <c r="E445" s="46">
        <f t="shared" si="113"/>
        <v>0</v>
      </c>
      <c r="F445" s="46">
        <f t="shared" si="114"/>
        <v>0</v>
      </c>
      <c r="G445" s="46">
        <f t="shared" si="115"/>
        <v>0</v>
      </c>
      <c r="H445" s="53" t="e">
        <f t="shared" si="111"/>
        <v>#DIV/0!</v>
      </c>
      <c r="I445" s="54" t="e">
        <f t="shared" si="112"/>
        <v>#DIV/0!</v>
      </c>
      <c r="J445" s="65"/>
      <c r="K445" s="78">
        <f t="shared" si="116"/>
        <v>0</v>
      </c>
      <c r="L445" s="45"/>
      <c r="M445" s="79">
        <f t="shared" si="117"/>
        <v>0</v>
      </c>
      <c r="N445" s="65"/>
      <c r="O445" s="78">
        <f t="shared" si="118"/>
        <v>0</v>
      </c>
      <c r="P445" s="45"/>
      <c r="Q445" s="79">
        <f t="shared" si="119"/>
        <v>0</v>
      </c>
      <c r="R445" s="65"/>
      <c r="S445" s="78">
        <f t="shared" si="120"/>
        <v>0</v>
      </c>
      <c r="T445" s="45"/>
      <c r="U445" s="79">
        <f t="shared" si="121"/>
        <v>0</v>
      </c>
      <c r="V445" s="65"/>
      <c r="W445" s="78">
        <f t="shared" si="122"/>
        <v>0</v>
      </c>
      <c r="X445" s="45"/>
      <c r="Y445" s="79">
        <f t="shared" si="123"/>
        <v>0</v>
      </c>
      <c r="Z445" s="65"/>
      <c r="AA445" s="78">
        <f t="shared" si="124"/>
        <v>0</v>
      </c>
      <c r="AB445" s="45"/>
      <c r="AC445" s="79">
        <f t="shared" si="125"/>
        <v>0</v>
      </c>
      <c r="AD445" s="65"/>
      <c r="AE445" s="78">
        <f t="shared" si="126"/>
        <v>0</v>
      </c>
      <c r="AF445" s="45"/>
      <c r="AG445" s="79">
        <f t="shared" si="127"/>
        <v>0</v>
      </c>
      <c r="AH445" s="2"/>
      <c r="AI445" s="2"/>
      <c r="AJ445" s="2"/>
      <c r="AK445" s="2"/>
      <c r="AL445" s="2"/>
    </row>
    <row r="446" spans="1:38" ht="16.5" customHeight="1" outlineLevel="1">
      <c r="A446" s="12">
        <v>8002030</v>
      </c>
      <c r="B446" s="18" t="s">
        <v>372</v>
      </c>
      <c r="C446" s="281">
        <v>2153500</v>
      </c>
      <c r="D446" s="45">
        <v>0</v>
      </c>
      <c r="E446" s="46">
        <f t="shared" si="113"/>
        <v>0</v>
      </c>
      <c r="F446" s="46">
        <f t="shared" si="114"/>
        <v>0</v>
      </c>
      <c r="G446" s="46">
        <f t="shared" si="115"/>
        <v>0</v>
      </c>
      <c r="H446" s="53" t="e">
        <f t="shared" si="111"/>
        <v>#DIV/0!</v>
      </c>
      <c r="I446" s="54" t="e">
        <f t="shared" si="112"/>
        <v>#DIV/0!</v>
      </c>
      <c r="J446" s="65"/>
      <c r="K446" s="78">
        <f t="shared" si="116"/>
        <v>0</v>
      </c>
      <c r="L446" s="45"/>
      <c r="M446" s="79">
        <f t="shared" si="117"/>
        <v>0</v>
      </c>
      <c r="N446" s="65"/>
      <c r="O446" s="78">
        <f t="shared" si="118"/>
        <v>0</v>
      </c>
      <c r="P446" s="45"/>
      <c r="Q446" s="79">
        <f t="shared" si="119"/>
        <v>0</v>
      </c>
      <c r="R446" s="65"/>
      <c r="S446" s="78">
        <f t="shared" si="120"/>
        <v>0</v>
      </c>
      <c r="T446" s="45"/>
      <c r="U446" s="79">
        <f t="shared" si="121"/>
        <v>0</v>
      </c>
      <c r="V446" s="65"/>
      <c r="W446" s="78">
        <f t="shared" si="122"/>
        <v>0</v>
      </c>
      <c r="X446" s="45"/>
      <c r="Y446" s="79">
        <f t="shared" si="123"/>
        <v>0</v>
      </c>
      <c r="Z446" s="65"/>
      <c r="AA446" s="78">
        <f t="shared" si="124"/>
        <v>0</v>
      </c>
      <c r="AB446" s="45"/>
      <c r="AC446" s="79">
        <f t="shared" si="125"/>
        <v>0</v>
      </c>
      <c r="AD446" s="65"/>
      <c r="AE446" s="78">
        <f t="shared" si="126"/>
        <v>0</v>
      </c>
      <c r="AF446" s="45"/>
      <c r="AG446" s="79">
        <f t="shared" si="127"/>
        <v>0</v>
      </c>
      <c r="AH446" s="2"/>
      <c r="AI446" s="2"/>
      <c r="AJ446" s="2"/>
      <c r="AK446" s="2"/>
      <c r="AL446" s="2"/>
    </row>
    <row r="447" spans="1:38" ht="16.5" customHeight="1" outlineLevel="1">
      <c r="A447" s="12">
        <v>1103016</v>
      </c>
      <c r="B447" s="18" t="s">
        <v>373</v>
      </c>
      <c r="C447" s="281">
        <v>1481320</v>
      </c>
      <c r="D447" s="45">
        <v>0</v>
      </c>
      <c r="E447" s="46">
        <f t="shared" si="113"/>
        <v>0</v>
      </c>
      <c r="F447" s="46">
        <f t="shared" si="114"/>
        <v>0</v>
      </c>
      <c r="G447" s="46">
        <f t="shared" si="115"/>
        <v>0</v>
      </c>
      <c r="H447" s="53" t="e">
        <f t="shared" si="111"/>
        <v>#DIV/0!</v>
      </c>
      <c r="I447" s="54" t="e">
        <f t="shared" si="112"/>
        <v>#DIV/0!</v>
      </c>
      <c r="J447" s="65"/>
      <c r="K447" s="78">
        <f t="shared" si="116"/>
        <v>0</v>
      </c>
      <c r="L447" s="45"/>
      <c r="M447" s="79">
        <f t="shared" si="117"/>
        <v>0</v>
      </c>
      <c r="N447" s="65"/>
      <c r="O447" s="78">
        <f t="shared" si="118"/>
        <v>0</v>
      </c>
      <c r="P447" s="45"/>
      <c r="Q447" s="79">
        <f t="shared" si="119"/>
        <v>0</v>
      </c>
      <c r="R447" s="65"/>
      <c r="S447" s="78">
        <f t="shared" si="120"/>
        <v>0</v>
      </c>
      <c r="T447" s="45"/>
      <c r="U447" s="79">
        <f t="shared" si="121"/>
        <v>0</v>
      </c>
      <c r="V447" s="65"/>
      <c r="W447" s="78">
        <f t="shared" si="122"/>
        <v>0</v>
      </c>
      <c r="X447" s="45"/>
      <c r="Y447" s="79">
        <f t="shared" si="123"/>
        <v>0</v>
      </c>
      <c r="Z447" s="65"/>
      <c r="AA447" s="78">
        <f t="shared" si="124"/>
        <v>0</v>
      </c>
      <c r="AB447" s="45"/>
      <c r="AC447" s="79">
        <f t="shared" si="125"/>
        <v>0</v>
      </c>
      <c r="AD447" s="65"/>
      <c r="AE447" s="78">
        <f t="shared" si="126"/>
        <v>0</v>
      </c>
      <c r="AF447" s="45"/>
      <c r="AG447" s="79">
        <f t="shared" si="127"/>
        <v>0</v>
      </c>
      <c r="AH447" s="2"/>
      <c r="AI447" s="2"/>
      <c r="AJ447" s="2"/>
      <c r="AK447" s="2"/>
      <c r="AL447" s="2"/>
    </row>
    <row r="448" spans="1:38" ht="16.5" customHeight="1" outlineLevel="1">
      <c r="A448" s="12"/>
      <c r="B448" s="18"/>
      <c r="C448" s="14"/>
      <c r="D448" s="45"/>
      <c r="E448" s="46"/>
      <c r="F448" s="46"/>
      <c r="G448" s="46"/>
      <c r="H448" s="53"/>
      <c r="I448" s="54"/>
      <c r="J448" s="65"/>
      <c r="K448" s="78"/>
      <c r="L448" s="45"/>
      <c r="M448" s="79"/>
      <c r="N448" s="65"/>
      <c r="O448" s="78"/>
      <c r="P448" s="45"/>
      <c r="Q448" s="79"/>
      <c r="R448" s="65"/>
      <c r="S448" s="78"/>
      <c r="T448" s="45"/>
      <c r="U448" s="79"/>
      <c r="V448" s="65"/>
      <c r="W448" s="78"/>
      <c r="X448" s="45"/>
      <c r="Y448" s="79"/>
      <c r="Z448" s="65"/>
      <c r="AA448" s="78"/>
      <c r="AB448" s="45"/>
      <c r="AC448" s="79"/>
      <c r="AD448" s="65"/>
      <c r="AE448" s="78"/>
      <c r="AF448" s="45"/>
      <c r="AG448" s="79"/>
      <c r="AH448" s="2"/>
      <c r="AI448" s="2"/>
      <c r="AJ448" s="2"/>
      <c r="AK448" s="2"/>
      <c r="AL448" s="2"/>
    </row>
    <row r="449" spans="1:38" ht="16.5" customHeight="1" outlineLevel="1">
      <c r="A449" s="58"/>
      <c r="B449" s="125" t="s">
        <v>216</v>
      </c>
      <c r="C449" s="59"/>
      <c r="D449" s="60"/>
      <c r="E449" s="61"/>
      <c r="F449" s="61"/>
      <c r="G449" s="61"/>
      <c r="H449" s="62"/>
      <c r="I449" s="63"/>
      <c r="J449" s="84"/>
      <c r="K449" s="85"/>
      <c r="L449" s="60"/>
      <c r="M449" s="86"/>
      <c r="N449" s="84"/>
      <c r="O449" s="85"/>
      <c r="P449" s="60"/>
      <c r="Q449" s="86"/>
      <c r="R449" s="84"/>
      <c r="S449" s="85"/>
      <c r="T449" s="60"/>
      <c r="U449" s="86"/>
      <c r="V449" s="84"/>
      <c r="W449" s="85"/>
      <c r="X449" s="60"/>
      <c r="Y449" s="86"/>
      <c r="Z449" s="84"/>
      <c r="AA449" s="85"/>
      <c r="AB449" s="60"/>
      <c r="AC449" s="86"/>
      <c r="AD449" s="84"/>
      <c r="AE449" s="85"/>
      <c r="AF449" s="60"/>
      <c r="AG449" s="86"/>
      <c r="AH449" s="2"/>
      <c r="AI449" s="2"/>
      <c r="AJ449" s="2"/>
      <c r="AK449" s="2"/>
      <c r="AL449" s="2"/>
    </row>
    <row r="450" spans="1:38" ht="16.5" customHeight="1" outlineLevel="1">
      <c r="A450" s="12">
        <v>2705001</v>
      </c>
      <c r="B450" s="27" t="s">
        <v>374</v>
      </c>
      <c r="C450" s="281">
        <v>28700</v>
      </c>
      <c r="D450" s="45">
        <v>0</v>
      </c>
      <c r="E450" s="46">
        <f t="shared" si="113"/>
        <v>0</v>
      </c>
      <c r="F450" s="46">
        <f t="shared" si="114"/>
        <v>0</v>
      </c>
      <c r="G450" s="46">
        <f t="shared" si="115"/>
        <v>0</v>
      </c>
      <c r="H450" s="53" t="e">
        <f t="shared" ref="H450:H520" si="128">IF(E450&gt;=0,(E450/D450),"-")</f>
        <v>#DIV/0!</v>
      </c>
      <c r="I450" s="54" t="e">
        <f t="shared" ref="I450:I520" si="129">IF(G450&gt;=0,(G450/F450),"-")</f>
        <v>#DIV/0!</v>
      </c>
      <c r="J450" s="65"/>
      <c r="K450" s="78">
        <f t="shared" si="116"/>
        <v>0</v>
      </c>
      <c r="L450" s="45"/>
      <c r="M450" s="79">
        <f t="shared" si="117"/>
        <v>0</v>
      </c>
      <c r="N450" s="65"/>
      <c r="O450" s="78">
        <f t="shared" si="118"/>
        <v>0</v>
      </c>
      <c r="P450" s="45"/>
      <c r="Q450" s="79">
        <f t="shared" si="119"/>
        <v>0</v>
      </c>
      <c r="R450" s="65"/>
      <c r="S450" s="78">
        <f t="shared" si="120"/>
        <v>0</v>
      </c>
      <c r="T450" s="45"/>
      <c r="U450" s="79">
        <f t="shared" si="121"/>
        <v>0</v>
      </c>
      <c r="V450" s="65"/>
      <c r="W450" s="78">
        <f t="shared" si="122"/>
        <v>0</v>
      </c>
      <c r="X450" s="45"/>
      <c r="Y450" s="79">
        <f t="shared" si="123"/>
        <v>0</v>
      </c>
      <c r="Z450" s="65"/>
      <c r="AA450" s="78">
        <f t="shared" si="124"/>
        <v>0</v>
      </c>
      <c r="AB450" s="45"/>
      <c r="AC450" s="79">
        <f t="shared" si="125"/>
        <v>0</v>
      </c>
      <c r="AD450" s="65"/>
      <c r="AE450" s="78">
        <f t="shared" si="126"/>
        <v>0</v>
      </c>
      <c r="AF450" s="45"/>
      <c r="AG450" s="79">
        <f t="shared" si="127"/>
        <v>0</v>
      </c>
      <c r="AH450" s="2"/>
      <c r="AI450" s="2"/>
      <c r="AJ450" s="2"/>
      <c r="AK450" s="2"/>
      <c r="AL450" s="2"/>
    </row>
    <row r="451" spans="1:38" ht="16.5" customHeight="1" outlineLevel="1">
      <c r="A451" s="12">
        <v>2705002</v>
      </c>
      <c r="B451" s="27" t="s">
        <v>375</v>
      </c>
      <c r="C451" s="281">
        <v>85390</v>
      </c>
      <c r="D451" s="45">
        <v>0</v>
      </c>
      <c r="E451" s="46">
        <f t="shared" ref="E451:E514" si="130">+J451+L451+N451+P451+R451+T451+V451+X451+Z451+AB451+AD451+AF451</f>
        <v>0</v>
      </c>
      <c r="F451" s="46">
        <f t="shared" ref="F451:F514" si="131">D451*C451</f>
        <v>0</v>
      </c>
      <c r="G451" s="46">
        <f t="shared" ref="G451:G514" si="132">+E451*C451</f>
        <v>0</v>
      </c>
      <c r="H451" s="53" t="e">
        <f t="shared" si="128"/>
        <v>#DIV/0!</v>
      </c>
      <c r="I451" s="54" t="e">
        <f t="shared" si="129"/>
        <v>#DIV/0!</v>
      </c>
      <c r="J451" s="65"/>
      <c r="K451" s="78">
        <f t="shared" ref="K451:K514" si="133">+J451*C451</f>
        <v>0</v>
      </c>
      <c r="L451" s="45"/>
      <c r="M451" s="79">
        <f t="shared" ref="M451:M514" si="134">+L451*C451</f>
        <v>0</v>
      </c>
      <c r="N451" s="65"/>
      <c r="O451" s="78">
        <f t="shared" ref="O451:O514" si="135">+N451*C451</f>
        <v>0</v>
      </c>
      <c r="P451" s="45"/>
      <c r="Q451" s="79">
        <f t="shared" ref="Q451:Q514" si="136">+P451*C451</f>
        <v>0</v>
      </c>
      <c r="R451" s="65"/>
      <c r="S451" s="78">
        <f t="shared" ref="S451:S514" si="137">+R451*C451</f>
        <v>0</v>
      </c>
      <c r="T451" s="45"/>
      <c r="U451" s="79">
        <f t="shared" ref="U451:U514" si="138">+T451*C451</f>
        <v>0</v>
      </c>
      <c r="V451" s="65"/>
      <c r="W451" s="78">
        <f t="shared" ref="W451:W514" si="139">+V451*C451</f>
        <v>0</v>
      </c>
      <c r="X451" s="45"/>
      <c r="Y451" s="79">
        <f t="shared" ref="Y451:Y514" si="140">+X451*C451</f>
        <v>0</v>
      </c>
      <c r="Z451" s="65"/>
      <c r="AA451" s="78">
        <f t="shared" ref="AA451:AA514" si="141">+Z451*C451</f>
        <v>0</v>
      </c>
      <c r="AB451" s="45"/>
      <c r="AC451" s="79">
        <f t="shared" ref="AC451:AC514" si="142">+AB451*C451</f>
        <v>0</v>
      </c>
      <c r="AD451" s="65"/>
      <c r="AE451" s="78">
        <f t="shared" ref="AE451:AE514" si="143">+AD451*C451</f>
        <v>0</v>
      </c>
      <c r="AF451" s="45"/>
      <c r="AG451" s="79">
        <f t="shared" ref="AG451:AG514" si="144">+AF451*C451</f>
        <v>0</v>
      </c>
      <c r="AH451" s="2"/>
      <c r="AI451" s="2"/>
      <c r="AJ451" s="2"/>
      <c r="AK451" s="2"/>
      <c r="AL451" s="2"/>
    </row>
    <row r="452" spans="1:38" ht="16.5" customHeight="1" outlineLevel="1">
      <c r="A452" s="12">
        <v>2705003</v>
      </c>
      <c r="B452" s="27" t="s">
        <v>376</v>
      </c>
      <c r="C452" s="281">
        <v>215190</v>
      </c>
      <c r="D452" s="45">
        <v>0</v>
      </c>
      <c r="E452" s="46">
        <f t="shared" si="130"/>
        <v>0</v>
      </c>
      <c r="F452" s="46">
        <f t="shared" si="131"/>
        <v>0</v>
      </c>
      <c r="G452" s="46">
        <f t="shared" si="132"/>
        <v>0</v>
      </c>
      <c r="H452" s="53" t="e">
        <f t="shared" si="128"/>
        <v>#DIV/0!</v>
      </c>
      <c r="I452" s="54" t="e">
        <f t="shared" si="129"/>
        <v>#DIV/0!</v>
      </c>
      <c r="J452" s="65"/>
      <c r="K452" s="78">
        <f t="shared" si="133"/>
        <v>0</v>
      </c>
      <c r="L452" s="45"/>
      <c r="M452" s="79">
        <f t="shared" si="134"/>
        <v>0</v>
      </c>
      <c r="N452" s="65"/>
      <c r="O452" s="78">
        <f t="shared" si="135"/>
        <v>0</v>
      </c>
      <c r="P452" s="45"/>
      <c r="Q452" s="79">
        <f t="shared" si="136"/>
        <v>0</v>
      </c>
      <c r="R452" s="65"/>
      <c r="S452" s="78">
        <f t="shared" si="137"/>
        <v>0</v>
      </c>
      <c r="T452" s="45"/>
      <c r="U452" s="79">
        <f t="shared" si="138"/>
        <v>0</v>
      </c>
      <c r="V452" s="65"/>
      <c r="W452" s="78">
        <f t="shared" si="139"/>
        <v>0</v>
      </c>
      <c r="X452" s="45"/>
      <c r="Y452" s="79">
        <f t="shared" si="140"/>
        <v>0</v>
      </c>
      <c r="Z452" s="65"/>
      <c r="AA452" s="78">
        <f t="shared" si="141"/>
        <v>0</v>
      </c>
      <c r="AB452" s="45"/>
      <c r="AC452" s="79">
        <f t="shared" si="142"/>
        <v>0</v>
      </c>
      <c r="AD452" s="65"/>
      <c r="AE452" s="78">
        <f t="shared" si="143"/>
        <v>0</v>
      </c>
      <c r="AF452" s="45"/>
      <c r="AG452" s="79">
        <f t="shared" si="144"/>
        <v>0</v>
      </c>
      <c r="AH452" s="2"/>
      <c r="AI452" s="2"/>
      <c r="AJ452" s="2"/>
      <c r="AK452" s="2"/>
      <c r="AL452" s="2"/>
    </row>
    <row r="453" spans="1:38" ht="16.5" customHeight="1" outlineLevel="1">
      <c r="A453" s="12">
        <v>2705004</v>
      </c>
      <c r="B453" s="27" t="s">
        <v>377</v>
      </c>
      <c r="C453" s="281">
        <v>276930</v>
      </c>
      <c r="D453" s="45">
        <v>0</v>
      </c>
      <c r="E453" s="46">
        <f t="shared" si="130"/>
        <v>0</v>
      </c>
      <c r="F453" s="46">
        <f t="shared" si="131"/>
        <v>0</v>
      </c>
      <c r="G453" s="46">
        <f t="shared" si="132"/>
        <v>0</v>
      </c>
      <c r="H453" s="53" t="e">
        <f t="shared" si="128"/>
        <v>#DIV/0!</v>
      </c>
      <c r="I453" s="54" t="e">
        <f t="shared" si="129"/>
        <v>#DIV/0!</v>
      </c>
      <c r="J453" s="65"/>
      <c r="K453" s="78">
        <f t="shared" si="133"/>
        <v>0</v>
      </c>
      <c r="L453" s="45"/>
      <c r="M453" s="79">
        <f t="shared" si="134"/>
        <v>0</v>
      </c>
      <c r="N453" s="65"/>
      <c r="O453" s="78">
        <f t="shared" si="135"/>
        <v>0</v>
      </c>
      <c r="P453" s="45"/>
      <c r="Q453" s="79">
        <f t="shared" si="136"/>
        <v>0</v>
      </c>
      <c r="R453" s="65"/>
      <c r="S453" s="78">
        <f t="shared" si="137"/>
        <v>0</v>
      </c>
      <c r="T453" s="45"/>
      <c r="U453" s="79">
        <f t="shared" si="138"/>
        <v>0</v>
      </c>
      <c r="V453" s="65"/>
      <c r="W453" s="78">
        <f t="shared" si="139"/>
        <v>0</v>
      </c>
      <c r="X453" s="45"/>
      <c r="Y453" s="79">
        <f t="shared" si="140"/>
        <v>0</v>
      </c>
      <c r="Z453" s="65"/>
      <c r="AA453" s="78">
        <f t="shared" si="141"/>
        <v>0</v>
      </c>
      <c r="AB453" s="45"/>
      <c r="AC453" s="79">
        <f t="shared" si="142"/>
        <v>0</v>
      </c>
      <c r="AD453" s="65"/>
      <c r="AE453" s="78">
        <f t="shared" si="143"/>
        <v>0</v>
      </c>
      <c r="AF453" s="45"/>
      <c r="AG453" s="79">
        <f t="shared" si="144"/>
        <v>0</v>
      </c>
      <c r="AH453" s="2"/>
      <c r="AI453" s="2"/>
      <c r="AJ453" s="2"/>
      <c r="AK453" s="2"/>
      <c r="AL453" s="2"/>
    </row>
    <row r="454" spans="1:38" ht="16.5" customHeight="1" outlineLevel="1">
      <c r="A454" s="12">
        <v>2705005</v>
      </c>
      <c r="B454" s="27" t="s">
        <v>378</v>
      </c>
      <c r="C454" s="281">
        <v>165410</v>
      </c>
      <c r="D454" s="45">
        <v>0</v>
      </c>
      <c r="E454" s="46">
        <f t="shared" si="130"/>
        <v>0</v>
      </c>
      <c r="F454" s="46">
        <f t="shared" si="131"/>
        <v>0</v>
      </c>
      <c r="G454" s="46">
        <f t="shared" si="132"/>
        <v>0</v>
      </c>
      <c r="H454" s="53" t="e">
        <f t="shared" si="128"/>
        <v>#DIV/0!</v>
      </c>
      <c r="I454" s="54" t="e">
        <f t="shared" si="129"/>
        <v>#DIV/0!</v>
      </c>
      <c r="J454" s="65"/>
      <c r="K454" s="78">
        <f t="shared" si="133"/>
        <v>0</v>
      </c>
      <c r="L454" s="45"/>
      <c r="M454" s="79">
        <f t="shared" si="134"/>
        <v>0</v>
      </c>
      <c r="N454" s="65"/>
      <c r="O454" s="78">
        <f t="shared" si="135"/>
        <v>0</v>
      </c>
      <c r="P454" s="45"/>
      <c r="Q454" s="79">
        <f t="shared" si="136"/>
        <v>0</v>
      </c>
      <c r="R454" s="65"/>
      <c r="S454" s="78">
        <f t="shared" si="137"/>
        <v>0</v>
      </c>
      <c r="T454" s="45"/>
      <c r="U454" s="79">
        <f t="shared" si="138"/>
        <v>0</v>
      </c>
      <c r="V454" s="65"/>
      <c r="W454" s="78">
        <f t="shared" si="139"/>
        <v>0</v>
      </c>
      <c r="X454" s="45"/>
      <c r="Y454" s="79">
        <f t="shared" si="140"/>
        <v>0</v>
      </c>
      <c r="Z454" s="65"/>
      <c r="AA454" s="78">
        <f t="shared" si="141"/>
        <v>0</v>
      </c>
      <c r="AB454" s="45"/>
      <c r="AC454" s="79">
        <f t="shared" si="142"/>
        <v>0</v>
      </c>
      <c r="AD454" s="65"/>
      <c r="AE454" s="78">
        <f t="shared" si="143"/>
        <v>0</v>
      </c>
      <c r="AF454" s="45"/>
      <c r="AG454" s="79">
        <f t="shared" si="144"/>
        <v>0</v>
      </c>
      <c r="AH454" s="2"/>
      <c r="AI454" s="2"/>
      <c r="AJ454" s="2"/>
      <c r="AK454" s="2"/>
      <c r="AL454" s="2"/>
    </row>
    <row r="455" spans="1:38" ht="16.5" customHeight="1" outlineLevel="1">
      <c r="A455" s="12">
        <v>2705006</v>
      </c>
      <c r="B455" s="27" t="s">
        <v>379</v>
      </c>
      <c r="C455" s="281">
        <v>439830</v>
      </c>
      <c r="D455" s="45">
        <v>0</v>
      </c>
      <c r="E455" s="46">
        <f t="shared" si="130"/>
        <v>0</v>
      </c>
      <c r="F455" s="46">
        <f t="shared" si="131"/>
        <v>0</v>
      </c>
      <c r="G455" s="46">
        <f t="shared" si="132"/>
        <v>0</v>
      </c>
      <c r="H455" s="53" t="e">
        <f t="shared" si="128"/>
        <v>#DIV/0!</v>
      </c>
      <c r="I455" s="54" t="e">
        <f t="shared" si="129"/>
        <v>#DIV/0!</v>
      </c>
      <c r="J455" s="65"/>
      <c r="K455" s="78">
        <f t="shared" si="133"/>
        <v>0</v>
      </c>
      <c r="L455" s="45"/>
      <c r="M455" s="79">
        <f t="shared" si="134"/>
        <v>0</v>
      </c>
      <c r="N455" s="65"/>
      <c r="O455" s="78">
        <f t="shared" si="135"/>
        <v>0</v>
      </c>
      <c r="P455" s="45"/>
      <c r="Q455" s="79">
        <f t="shared" si="136"/>
        <v>0</v>
      </c>
      <c r="R455" s="65"/>
      <c r="S455" s="78">
        <f t="shared" si="137"/>
        <v>0</v>
      </c>
      <c r="T455" s="45"/>
      <c r="U455" s="79">
        <f t="shared" si="138"/>
        <v>0</v>
      </c>
      <c r="V455" s="65"/>
      <c r="W455" s="78">
        <f t="shared" si="139"/>
        <v>0</v>
      </c>
      <c r="X455" s="45"/>
      <c r="Y455" s="79">
        <f t="shared" si="140"/>
        <v>0</v>
      </c>
      <c r="Z455" s="65"/>
      <c r="AA455" s="78">
        <f t="shared" si="141"/>
        <v>0</v>
      </c>
      <c r="AB455" s="45"/>
      <c r="AC455" s="79">
        <f t="shared" si="142"/>
        <v>0</v>
      </c>
      <c r="AD455" s="65"/>
      <c r="AE455" s="78">
        <f t="shared" si="143"/>
        <v>0</v>
      </c>
      <c r="AF455" s="45"/>
      <c r="AG455" s="79">
        <f t="shared" si="144"/>
        <v>0</v>
      </c>
      <c r="AH455" s="2"/>
      <c r="AI455" s="2"/>
      <c r="AJ455" s="2"/>
      <c r="AK455" s="2"/>
      <c r="AL455" s="2"/>
    </row>
    <row r="456" spans="1:38" ht="16.5" customHeight="1" outlineLevel="1">
      <c r="A456" s="12">
        <v>2705007</v>
      </c>
      <c r="B456" s="27" t="s">
        <v>380</v>
      </c>
      <c r="C456" s="281">
        <v>86550</v>
      </c>
      <c r="D456" s="45">
        <v>0</v>
      </c>
      <c r="E456" s="46">
        <f t="shared" si="130"/>
        <v>0</v>
      </c>
      <c r="F456" s="46">
        <f t="shared" si="131"/>
        <v>0</v>
      </c>
      <c r="G456" s="46">
        <f t="shared" si="132"/>
        <v>0</v>
      </c>
      <c r="H456" s="53" t="e">
        <f t="shared" si="128"/>
        <v>#DIV/0!</v>
      </c>
      <c r="I456" s="54" t="e">
        <f t="shared" si="129"/>
        <v>#DIV/0!</v>
      </c>
      <c r="J456" s="65"/>
      <c r="K456" s="78">
        <f t="shared" si="133"/>
        <v>0</v>
      </c>
      <c r="L456" s="45"/>
      <c r="M456" s="79">
        <f t="shared" si="134"/>
        <v>0</v>
      </c>
      <c r="N456" s="65"/>
      <c r="O456" s="78">
        <f t="shared" si="135"/>
        <v>0</v>
      </c>
      <c r="P456" s="45"/>
      <c r="Q456" s="79">
        <f t="shared" si="136"/>
        <v>0</v>
      </c>
      <c r="R456" s="65"/>
      <c r="S456" s="78">
        <f t="shared" si="137"/>
        <v>0</v>
      </c>
      <c r="T456" s="45"/>
      <c r="U456" s="79">
        <f t="shared" si="138"/>
        <v>0</v>
      </c>
      <c r="V456" s="65"/>
      <c r="W456" s="78">
        <f t="shared" si="139"/>
        <v>0</v>
      </c>
      <c r="X456" s="45"/>
      <c r="Y456" s="79">
        <f t="shared" si="140"/>
        <v>0</v>
      </c>
      <c r="Z456" s="65"/>
      <c r="AA456" s="78">
        <f t="shared" si="141"/>
        <v>0</v>
      </c>
      <c r="AB456" s="45"/>
      <c r="AC456" s="79">
        <f t="shared" si="142"/>
        <v>0</v>
      </c>
      <c r="AD456" s="65"/>
      <c r="AE456" s="78">
        <f t="shared" si="143"/>
        <v>0</v>
      </c>
      <c r="AF456" s="45"/>
      <c r="AG456" s="79">
        <f t="shared" si="144"/>
        <v>0</v>
      </c>
      <c r="AH456" s="2"/>
      <c r="AI456" s="2"/>
      <c r="AJ456" s="2"/>
      <c r="AK456" s="2"/>
      <c r="AL456" s="2"/>
    </row>
    <row r="457" spans="1:38" ht="16.5" customHeight="1" outlineLevel="1">
      <c r="A457" s="12">
        <v>2705008</v>
      </c>
      <c r="B457" s="27" t="s">
        <v>381</v>
      </c>
      <c r="C457" s="281">
        <v>171300</v>
      </c>
      <c r="D457" s="45">
        <v>0</v>
      </c>
      <c r="E457" s="46">
        <f t="shared" si="130"/>
        <v>0</v>
      </c>
      <c r="F457" s="46">
        <f t="shared" si="131"/>
        <v>0</v>
      </c>
      <c r="G457" s="46">
        <f t="shared" si="132"/>
        <v>0</v>
      </c>
      <c r="H457" s="53" t="e">
        <f t="shared" si="128"/>
        <v>#DIV/0!</v>
      </c>
      <c r="I457" s="54" t="e">
        <f t="shared" si="129"/>
        <v>#DIV/0!</v>
      </c>
      <c r="J457" s="65"/>
      <c r="K457" s="78">
        <f t="shared" si="133"/>
        <v>0</v>
      </c>
      <c r="L457" s="45"/>
      <c r="M457" s="79">
        <f t="shared" si="134"/>
        <v>0</v>
      </c>
      <c r="N457" s="65"/>
      <c r="O457" s="78">
        <f t="shared" si="135"/>
        <v>0</v>
      </c>
      <c r="P457" s="45"/>
      <c r="Q457" s="79">
        <f t="shared" si="136"/>
        <v>0</v>
      </c>
      <c r="R457" s="65"/>
      <c r="S457" s="78">
        <f t="shared" si="137"/>
        <v>0</v>
      </c>
      <c r="T457" s="45"/>
      <c r="U457" s="79">
        <f t="shared" si="138"/>
        <v>0</v>
      </c>
      <c r="V457" s="65"/>
      <c r="W457" s="78">
        <f t="shared" si="139"/>
        <v>0</v>
      </c>
      <c r="X457" s="45"/>
      <c r="Y457" s="79">
        <f t="shared" si="140"/>
        <v>0</v>
      </c>
      <c r="Z457" s="65"/>
      <c r="AA457" s="78">
        <f t="shared" si="141"/>
        <v>0</v>
      </c>
      <c r="AB457" s="45"/>
      <c r="AC457" s="79">
        <f t="shared" si="142"/>
        <v>0</v>
      </c>
      <c r="AD457" s="65"/>
      <c r="AE457" s="78">
        <f t="shared" si="143"/>
        <v>0</v>
      </c>
      <c r="AF457" s="45"/>
      <c r="AG457" s="79">
        <f t="shared" si="144"/>
        <v>0</v>
      </c>
      <c r="AH457" s="2"/>
      <c r="AI457" s="2"/>
      <c r="AJ457" s="2"/>
      <c r="AK457" s="2"/>
      <c r="AL457" s="2"/>
    </row>
    <row r="458" spans="1:38" ht="16.5" customHeight="1" outlineLevel="1">
      <c r="A458" s="12">
        <v>2705009</v>
      </c>
      <c r="B458" s="27" t="s">
        <v>382</v>
      </c>
      <c r="C458" s="281">
        <v>204320</v>
      </c>
      <c r="D458" s="45">
        <v>0</v>
      </c>
      <c r="E458" s="46">
        <f t="shared" si="130"/>
        <v>0</v>
      </c>
      <c r="F458" s="46">
        <f t="shared" si="131"/>
        <v>0</v>
      </c>
      <c r="G458" s="46">
        <f t="shared" si="132"/>
        <v>0</v>
      </c>
      <c r="H458" s="53" t="e">
        <f t="shared" si="128"/>
        <v>#DIV/0!</v>
      </c>
      <c r="I458" s="54" t="e">
        <f t="shared" si="129"/>
        <v>#DIV/0!</v>
      </c>
      <c r="J458" s="65"/>
      <c r="K458" s="78">
        <f t="shared" si="133"/>
        <v>0</v>
      </c>
      <c r="L458" s="45"/>
      <c r="M458" s="79">
        <f t="shared" si="134"/>
        <v>0</v>
      </c>
      <c r="N458" s="65"/>
      <c r="O458" s="78">
        <f t="shared" si="135"/>
        <v>0</v>
      </c>
      <c r="P458" s="45"/>
      <c r="Q458" s="79">
        <f t="shared" si="136"/>
        <v>0</v>
      </c>
      <c r="R458" s="65"/>
      <c r="S458" s="78">
        <f t="shared" si="137"/>
        <v>0</v>
      </c>
      <c r="T458" s="45"/>
      <c r="U458" s="79">
        <f t="shared" si="138"/>
        <v>0</v>
      </c>
      <c r="V458" s="65"/>
      <c r="W458" s="78">
        <f t="shared" si="139"/>
        <v>0</v>
      </c>
      <c r="X458" s="45"/>
      <c r="Y458" s="79">
        <f t="shared" si="140"/>
        <v>0</v>
      </c>
      <c r="Z458" s="65"/>
      <c r="AA458" s="78">
        <f t="shared" si="141"/>
        <v>0</v>
      </c>
      <c r="AB458" s="45"/>
      <c r="AC458" s="79">
        <f t="shared" si="142"/>
        <v>0</v>
      </c>
      <c r="AD458" s="65"/>
      <c r="AE458" s="78">
        <f t="shared" si="143"/>
        <v>0</v>
      </c>
      <c r="AF458" s="45"/>
      <c r="AG458" s="79">
        <f t="shared" si="144"/>
        <v>0</v>
      </c>
      <c r="AH458" s="2"/>
      <c r="AI458" s="2"/>
      <c r="AJ458" s="2"/>
      <c r="AK458" s="2"/>
      <c r="AL458" s="2"/>
    </row>
    <row r="459" spans="1:38" ht="16.5" customHeight="1" outlineLevel="1">
      <c r="A459" s="12">
        <v>2705010</v>
      </c>
      <c r="B459" s="27" t="s">
        <v>383</v>
      </c>
      <c r="C459" s="281">
        <v>439830</v>
      </c>
      <c r="D459" s="45">
        <v>0</v>
      </c>
      <c r="E459" s="46">
        <f t="shared" si="130"/>
        <v>0</v>
      </c>
      <c r="F459" s="46">
        <f t="shared" si="131"/>
        <v>0</v>
      </c>
      <c r="G459" s="46">
        <f t="shared" si="132"/>
        <v>0</v>
      </c>
      <c r="H459" s="53" t="e">
        <f t="shared" si="128"/>
        <v>#DIV/0!</v>
      </c>
      <c r="I459" s="54" t="e">
        <f t="shared" si="129"/>
        <v>#DIV/0!</v>
      </c>
      <c r="J459" s="65"/>
      <c r="K459" s="78">
        <f t="shared" si="133"/>
        <v>0</v>
      </c>
      <c r="L459" s="45"/>
      <c r="M459" s="79">
        <f t="shared" si="134"/>
        <v>0</v>
      </c>
      <c r="N459" s="65"/>
      <c r="O459" s="78">
        <f t="shared" si="135"/>
        <v>0</v>
      </c>
      <c r="P459" s="45"/>
      <c r="Q459" s="79">
        <f t="shared" si="136"/>
        <v>0</v>
      </c>
      <c r="R459" s="65"/>
      <c r="S459" s="78">
        <f t="shared" si="137"/>
        <v>0</v>
      </c>
      <c r="T459" s="45"/>
      <c r="U459" s="79">
        <f t="shared" si="138"/>
        <v>0</v>
      </c>
      <c r="V459" s="65"/>
      <c r="W459" s="78">
        <f t="shared" si="139"/>
        <v>0</v>
      </c>
      <c r="X459" s="45"/>
      <c r="Y459" s="79">
        <f t="shared" si="140"/>
        <v>0</v>
      </c>
      <c r="Z459" s="65"/>
      <c r="AA459" s="78">
        <f t="shared" si="141"/>
        <v>0</v>
      </c>
      <c r="AB459" s="45"/>
      <c r="AC459" s="79">
        <f t="shared" si="142"/>
        <v>0</v>
      </c>
      <c r="AD459" s="65"/>
      <c r="AE459" s="78">
        <f t="shared" si="143"/>
        <v>0</v>
      </c>
      <c r="AF459" s="45"/>
      <c r="AG459" s="79">
        <f t="shared" si="144"/>
        <v>0</v>
      </c>
      <c r="AH459" s="2"/>
      <c r="AI459" s="2"/>
      <c r="AJ459" s="2"/>
      <c r="AK459" s="2"/>
      <c r="AL459" s="2"/>
    </row>
    <row r="460" spans="1:38" ht="16.5" customHeight="1" outlineLevel="1">
      <c r="A460" s="12">
        <v>2703104</v>
      </c>
      <c r="B460" s="18" t="s">
        <v>384</v>
      </c>
      <c r="C460" s="281">
        <v>183700</v>
      </c>
      <c r="D460" s="45">
        <v>0</v>
      </c>
      <c r="E460" s="46">
        <f t="shared" si="130"/>
        <v>0</v>
      </c>
      <c r="F460" s="46">
        <f t="shared" si="131"/>
        <v>0</v>
      </c>
      <c r="G460" s="46">
        <f t="shared" si="132"/>
        <v>0</v>
      </c>
      <c r="H460" s="53" t="e">
        <f t="shared" si="128"/>
        <v>#DIV/0!</v>
      </c>
      <c r="I460" s="54" t="e">
        <f t="shared" si="129"/>
        <v>#DIV/0!</v>
      </c>
      <c r="J460" s="65"/>
      <c r="K460" s="78">
        <f t="shared" si="133"/>
        <v>0</v>
      </c>
      <c r="L460" s="45"/>
      <c r="M460" s="79">
        <f t="shared" si="134"/>
        <v>0</v>
      </c>
      <c r="N460" s="65"/>
      <c r="O460" s="78">
        <f t="shared" si="135"/>
        <v>0</v>
      </c>
      <c r="P460" s="45"/>
      <c r="Q460" s="79">
        <f t="shared" si="136"/>
        <v>0</v>
      </c>
      <c r="R460" s="65"/>
      <c r="S460" s="78">
        <f t="shared" si="137"/>
        <v>0</v>
      </c>
      <c r="T460" s="45"/>
      <c r="U460" s="79">
        <f t="shared" si="138"/>
        <v>0</v>
      </c>
      <c r="V460" s="65"/>
      <c r="W460" s="78">
        <f t="shared" si="139"/>
        <v>0</v>
      </c>
      <c r="X460" s="45"/>
      <c r="Y460" s="79">
        <f t="shared" si="140"/>
        <v>0</v>
      </c>
      <c r="Z460" s="65"/>
      <c r="AA460" s="78">
        <f t="shared" si="141"/>
        <v>0</v>
      </c>
      <c r="AB460" s="45"/>
      <c r="AC460" s="79">
        <f t="shared" si="142"/>
        <v>0</v>
      </c>
      <c r="AD460" s="65"/>
      <c r="AE460" s="78">
        <f t="shared" si="143"/>
        <v>0</v>
      </c>
      <c r="AF460" s="45"/>
      <c r="AG460" s="79">
        <f t="shared" si="144"/>
        <v>0</v>
      </c>
      <c r="AH460" s="2"/>
      <c r="AI460" s="2"/>
      <c r="AJ460" s="2"/>
      <c r="AK460" s="2"/>
      <c r="AL460" s="2"/>
    </row>
    <row r="461" spans="1:38" ht="16.5" customHeight="1" outlineLevel="1">
      <c r="A461" s="12">
        <v>2703204</v>
      </c>
      <c r="B461" s="18" t="s">
        <v>385</v>
      </c>
      <c r="C461" s="281">
        <v>203000</v>
      </c>
      <c r="D461" s="45">
        <v>0</v>
      </c>
      <c r="E461" s="46">
        <f t="shared" si="130"/>
        <v>0</v>
      </c>
      <c r="F461" s="46">
        <f t="shared" si="131"/>
        <v>0</v>
      </c>
      <c r="G461" s="46">
        <f t="shared" si="132"/>
        <v>0</v>
      </c>
      <c r="H461" s="53" t="e">
        <f t="shared" si="128"/>
        <v>#DIV/0!</v>
      </c>
      <c r="I461" s="54" t="e">
        <f t="shared" si="129"/>
        <v>#DIV/0!</v>
      </c>
      <c r="J461" s="65"/>
      <c r="K461" s="78">
        <f t="shared" si="133"/>
        <v>0</v>
      </c>
      <c r="L461" s="45"/>
      <c r="M461" s="79">
        <f t="shared" si="134"/>
        <v>0</v>
      </c>
      <c r="N461" s="65"/>
      <c r="O461" s="78">
        <f t="shared" si="135"/>
        <v>0</v>
      </c>
      <c r="P461" s="45"/>
      <c r="Q461" s="79">
        <f t="shared" si="136"/>
        <v>0</v>
      </c>
      <c r="R461" s="65"/>
      <c r="S461" s="78">
        <f t="shared" si="137"/>
        <v>0</v>
      </c>
      <c r="T461" s="45"/>
      <c r="U461" s="79">
        <f t="shared" si="138"/>
        <v>0</v>
      </c>
      <c r="V461" s="65"/>
      <c r="W461" s="78">
        <f t="shared" si="139"/>
        <v>0</v>
      </c>
      <c r="X461" s="45"/>
      <c r="Y461" s="79">
        <f t="shared" si="140"/>
        <v>0</v>
      </c>
      <c r="Z461" s="65"/>
      <c r="AA461" s="78">
        <f t="shared" si="141"/>
        <v>0</v>
      </c>
      <c r="AB461" s="45"/>
      <c r="AC461" s="79">
        <f t="shared" si="142"/>
        <v>0</v>
      </c>
      <c r="AD461" s="65"/>
      <c r="AE461" s="78">
        <f t="shared" si="143"/>
        <v>0</v>
      </c>
      <c r="AF461" s="45"/>
      <c r="AG461" s="79">
        <f t="shared" si="144"/>
        <v>0</v>
      </c>
      <c r="AH461" s="2"/>
      <c r="AI461" s="2"/>
      <c r="AJ461" s="2"/>
      <c r="AK461" s="2"/>
      <c r="AL461" s="2"/>
    </row>
    <row r="462" spans="1:38" ht="16.5" customHeight="1" outlineLevel="1">
      <c r="A462" s="12"/>
      <c r="B462" s="18"/>
      <c r="C462" s="14"/>
      <c r="D462" s="45"/>
      <c r="E462" s="46"/>
      <c r="F462" s="46"/>
      <c r="G462" s="46"/>
      <c r="H462" s="53"/>
      <c r="I462" s="54"/>
      <c r="J462" s="65"/>
      <c r="K462" s="78"/>
      <c r="L462" s="45"/>
      <c r="M462" s="79"/>
      <c r="N462" s="65"/>
      <c r="O462" s="78"/>
      <c r="P462" s="45"/>
      <c r="Q462" s="79"/>
      <c r="R462" s="65"/>
      <c r="S462" s="78"/>
      <c r="T462" s="45"/>
      <c r="U462" s="79"/>
      <c r="V462" s="65"/>
      <c r="W462" s="78"/>
      <c r="X462" s="45"/>
      <c r="Y462" s="79"/>
      <c r="Z462" s="65"/>
      <c r="AA462" s="78"/>
      <c r="AB462" s="45"/>
      <c r="AC462" s="79"/>
      <c r="AD462" s="65"/>
      <c r="AE462" s="78"/>
      <c r="AF462" s="45"/>
      <c r="AG462" s="79"/>
      <c r="AH462" s="2"/>
      <c r="AI462" s="2"/>
      <c r="AJ462" s="2"/>
      <c r="AK462" s="2"/>
      <c r="AL462" s="2"/>
    </row>
    <row r="463" spans="1:38" ht="16.5" customHeight="1" outlineLevel="1">
      <c r="A463" s="58"/>
      <c r="B463" s="125" t="s">
        <v>123</v>
      </c>
      <c r="C463" s="59"/>
      <c r="D463" s="60"/>
      <c r="E463" s="61"/>
      <c r="F463" s="61"/>
      <c r="G463" s="61"/>
      <c r="H463" s="62"/>
      <c r="I463" s="63"/>
      <c r="J463" s="84"/>
      <c r="K463" s="85"/>
      <c r="L463" s="60"/>
      <c r="M463" s="86"/>
      <c r="N463" s="84"/>
      <c r="O463" s="85"/>
      <c r="P463" s="60"/>
      <c r="Q463" s="86"/>
      <c r="R463" s="84"/>
      <c r="S463" s="85"/>
      <c r="T463" s="60"/>
      <c r="U463" s="86"/>
      <c r="V463" s="84"/>
      <c r="W463" s="85"/>
      <c r="X463" s="60"/>
      <c r="Y463" s="86"/>
      <c r="Z463" s="84"/>
      <c r="AA463" s="85"/>
      <c r="AB463" s="60"/>
      <c r="AC463" s="86"/>
      <c r="AD463" s="84"/>
      <c r="AE463" s="85"/>
      <c r="AF463" s="60"/>
      <c r="AG463" s="86"/>
      <c r="AH463" s="2"/>
      <c r="AI463" s="2"/>
      <c r="AJ463" s="2"/>
      <c r="AK463" s="2"/>
      <c r="AL463" s="2"/>
    </row>
    <row r="464" spans="1:38" ht="16.5" customHeight="1" outlineLevel="1">
      <c r="A464" s="12">
        <v>8002032</v>
      </c>
      <c r="B464" s="18" t="s">
        <v>386</v>
      </c>
      <c r="C464" s="281">
        <v>477870</v>
      </c>
      <c r="D464" s="45">
        <v>0</v>
      </c>
      <c r="E464" s="46">
        <f t="shared" si="130"/>
        <v>0</v>
      </c>
      <c r="F464" s="46">
        <f t="shared" si="131"/>
        <v>0</v>
      </c>
      <c r="G464" s="46">
        <f t="shared" si="132"/>
        <v>0</v>
      </c>
      <c r="H464" s="53" t="e">
        <f t="shared" si="128"/>
        <v>#DIV/0!</v>
      </c>
      <c r="I464" s="54" t="e">
        <f t="shared" si="129"/>
        <v>#DIV/0!</v>
      </c>
      <c r="J464" s="65"/>
      <c r="K464" s="78">
        <f t="shared" si="133"/>
        <v>0</v>
      </c>
      <c r="L464" s="45"/>
      <c r="M464" s="79">
        <f t="shared" si="134"/>
        <v>0</v>
      </c>
      <c r="N464" s="65"/>
      <c r="O464" s="78">
        <f t="shared" si="135"/>
        <v>0</v>
      </c>
      <c r="P464" s="45"/>
      <c r="Q464" s="79">
        <f t="shared" si="136"/>
        <v>0</v>
      </c>
      <c r="R464" s="65"/>
      <c r="S464" s="78">
        <f t="shared" si="137"/>
        <v>0</v>
      </c>
      <c r="T464" s="45"/>
      <c r="U464" s="79">
        <f t="shared" si="138"/>
        <v>0</v>
      </c>
      <c r="V464" s="65"/>
      <c r="W464" s="78">
        <f t="shared" si="139"/>
        <v>0</v>
      </c>
      <c r="X464" s="45"/>
      <c r="Y464" s="79">
        <f t="shared" si="140"/>
        <v>0</v>
      </c>
      <c r="Z464" s="65"/>
      <c r="AA464" s="78">
        <f t="shared" si="141"/>
        <v>0</v>
      </c>
      <c r="AB464" s="45"/>
      <c r="AC464" s="79">
        <f t="shared" si="142"/>
        <v>0</v>
      </c>
      <c r="AD464" s="65"/>
      <c r="AE464" s="78">
        <f t="shared" si="143"/>
        <v>0</v>
      </c>
      <c r="AF464" s="45"/>
      <c r="AG464" s="79">
        <f t="shared" si="144"/>
        <v>0</v>
      </c>
      <c r="AH464" s="2"/>
      <c r="AI464" s="2"/>
      <c r="AJ464" s="2"/>
      <c r="AK464" s="2"/>
      <c r="AL464" s="2"/>
    </row>
    <row r="465" spans="1:38" ht="16.5" customHeight="1" outlineLevel="1">
      <c r="A465" s="12"/>
      <c r="B465" s="18"/>
      <c r="C465" s="14"/>
      <c r="D465" s="45"/>
      <c r="E465" s="46"/>
      <c r="F465" s="46"/>
      <c r="G465" s="46"/>
      <c r="H465" s="53"/>
      <c r="I465" s="54"/>
      <c r="J465" s="65"/>
      <c r="K465" s="78"/>
      <c r="L465" s="45"/>
      <c r="M465" s="79"/>
      <c r="N465" s="65"/>
      <c r="O465" s="78"/>
      <c r="P465" s="45"/>
      <c r="Q465" s="79"/>
      <c r="R465" s="65"/>
      <c r="S465" s="78"/>
      <c r="T465" s="45"/>
      <c r="U465" s="79"/>
      <c r="V465" s="65"/>
      <c r="W465" s="78"/>
      <c r="X465" s="45"/>
      <c r="Y465" s="79"/>
      <c r="Z465" s="65"/>
      <c r="AA465" s="78"/>
      <c r="AB465" s="45"/>
      <c r="AC465" s="79"/>
      <c r="AD465" s="65"/>
      <c r="AE465" s="78"/>
      <c r="AF465" s="45"/>
      <c r="AG465" s="79"/>
      <c r="AH465" s="2"/>
      <c r="AI465" s="2"/>
      <c r="AJ465" s="2"/>
      <c r="AK465" s="2"/>
      <c r="AL465" s="2"/>
    </row>
    <row r="466" spans="1:38" ht="16.5" customHeight="1">
      <c r="A466" s="58"/>
      <c r="B466" s="125" t="s">
        <v>388</v>
      </c>
      <c r="C466" s="59"/>
      <c r="D466" s="60"/>
      <c r="E466" s="61"/>
      <c r="F466" s="61"/>
      <c r="G466" s="61"/>
      <c r="H466" s="62"/>
      <c r="I466" s="63"/>
      <c r="J466" s="84"/>
      <c r="K466" s="85"/>
      <c r="L466" s="60"/>
      <c r="M466" s="86"/>
      <c r="N466" s="84"/>
      <c r="O466" s="85"/>
      <c r="P466" s="60"/>
      <c r="Q466" s="86"/>
      <c r="R466" s="84"/>
      <c r="S466" s="85"/>
      <c r="T466" s="60"/>
      <c r="U466" s="86"/>
      <c r="V466" s="84"/>
      <c r="W466" s="85"/>
      <c r="X466" s="60"/>
      <c r="Y466" s="86"/>
      <c r="Z466" s="84"/>
      <c r="AA466" s="85"/>
      <c r="AB466" s="60"/>
      <c r="AC466" s="86"/>
      <c r="AD466" s="84"/>
      <c r="AE466" s="85"/>
      <c r="AF466" s="60"/>
      <c r="AG466" s="86"/>
      <c r="AH466" s="2"/>
      <c r="AI466" s="2"/>
      <c r="AJ466" s="2"/>
      <c r="AK466" s="2"/>
      <c r="AL466" s="2"/>
    </row>
    <row r="467" spans="1:38" ht="16.5" customHeight="1">
      <c r="A467" s="12">
        <v>8002020</v>
      </c>
      <c r="B467" s="18" t="s">
        <v>389</v>
      </c>
      <c r="C467" s="281">
        <v>323290</v>
      </c>
      <c r="D467" s="45"/>
      <c r="E467" s="46">
        <f t="shared" si="130"/>
        <v>0</v>
      </c>
      <c r="F467" s="46">
        <f t="shared" si="131"/>
        <v>0</v>
      </c>
      <c r="G467" s="46">
        <f t="shared" si="132"/>
        <v>0</v>
      </c>
      <c r="H467" s="53" t="e">
        <f t="shared" si="128"/>
        <v>#DIV/0!</v>
      </c>
      <c r="I467" s="54" t="e">
        <f t="shared" si="129"/>
        <v>#DIV/0!</v>
      </c>
      <c r="J467" s="65"/>
      <c r="K467" s="78">
        <f t="shared" si="133"/>
        <v>0</v>
      </c>
      <c r="L467" s="45"/>
      <c r="M467" s="79">
        <f t="shared" si="134"/>
        <v>0</v>
      </c>
      <c r="N467" s="65"/>
      <c r="O467" s="78">
        <f t="shared" si="135"/>
        <v>0</v>
      </c>
      <c r="P467" s="45"/>
      <c r="Q467" s="79">
        <f t="shared" si="136"/>
        <v>0</v>
      </c>
      <c r="R467" s="65"/>
      <c r="S467" s="78">
        <f t="shared" si="137"/>
        <v>0</v>
      </c>
      <c r="T467" s="45"/>
      <c r="U467" s="79">
        <f t="shared" si="138"/>
        <v>0</v>
      </c>
      <c r="V467" s="65"/>
      <c r="W467" s="78">
        <f t="shared" si="139"/>
        <v>0</v>
      </c>
      <c r="X467" s="45"/>
      <c r="Y467" s="79">
        <f t="shared" si="140"/>
        <v>0</v>
      </c>
      <c r="Z467" s="65"/>
      <c r="AA467" s="78">
        <f t="shared" si="141"/>
        <v>0</v>
      </c>
      <c r="AB467" s="45"/>
      <c r="AC467" s="79">
        <f t="shared" si="142"/>
        <v>0</v>
      </c>
      <c r="AD467" s="65"/>
      <c r="AE467" s="78">
        <f t="shared" si="143"/>
        <v>0</v>
      </c>
      <c r="AF467" s="45"/>
      <c r="AG467" s="79">
        <f t="shared" si="144"/>
        <v>0</v>
      </c>
      <c r="AH467" s="2"/>
      <c r="AI467" s="2"/>
      <c r="AJ467" s="2"/>
      <c r="AK467" s="2"/>
      <c r="AL467" s="2"/>
    </row>
    <row r="468" spans="1:38" ht="16.5" customHeight="1">
      <c r="A468" s="12"/>
      <c r="B468" s="18"/>
      <c r="C468" s="14"/>
      <c r="D468" s="45"/>
      <c r="E468" s="46"/>
      <c r="F468" s="46"/>
      <c r="G468" s="46"/>
      <c r="H468" s="53"/>
      <c r="I468" s="54"/>
      <c r="J468" s="65"/>
      <c r="K468" s="78"/>
      <c r="L468" s="45"/>
      <c r="M468" s="79"/>
      <c r="N468" s="65"/>
      <c r="O468" s="78"/>
      <c r="P468" s="45"/>
      <c r="Q468" s="79"/>
      <c r="R468" s="65"/>
      <c r="S468" s="78"/>
      <c r="T468" s="45"/>
      <c r="U468" s="79"/>
      <c r="V468" s="65"/>
      <c r="W468" s="78"/>
      <c r="X468" s="45"/>
      <c r="Y468" s="79"/>
      <c r="Z468" s="65"/>
      <c r="AA468" s="78"/>
      <c r="AB468" s="45"/>
      <c r="AC468" s="79"/>
      <c r="AD468" s="65"/>
      <c r="AE468" s="78"/>
      <c r="AF468" s="45"/>
      <c r="AG468" s="79"/>
      <c r="AH468" s="2"/>
      <c r="AI468" s="2"/>
      <c r="AJ468" s="2"/>
      <c r="AK468" s="2"/>
      <c r="AL468" s="2"/>
    </row>
    <row r="469" spans="1:38" ht="16.5" customHeight="1" outlineLevel="1">
      <c r="A469" s="58"/>
      <c r="B469" s="125" t="s">
        <v>219</v>
      </c>
      <c r="C469" s="59"/>
      <c r="D469" s="60"/>
      <c r="E469" s="61"/>
      <c r="F469" s="61"/>
      <c r="G469" s="61"/>
      <c r="H469" s="62"/>
      <c r="I469" s="63"/>
      <c r="J469" s="84"/>
      <c r="K469" s="85"/>
      <c r="L469" s="60"/>
      <c r="M469" s="86"/>
      <c r="N469" s="84"/>
      <c r="O469" s="85"/>
      <c r="P469" s="60"/>
      <c r="Q469" s="86"/>
      <c r="R469" s="84"/>
      <c r="S469" s="85"/>
      <c r="T469" s="60"/>
      <c r="U469" s="86"/>
      <c r="V469" s="84"/>
      <c r="W469" s="85"/>
      <c r="X469" s="60"/>
      <c r="Y469" s="86"/>
      <c r="Z469" s="84"/>
      <c r="AA469" s="85"/>
      <c r="AB469" s="60"/>
      <c r="AC469" s="86"/>
      <c r="AD469" s="84"/>
      <c r="AE469" s="85"/>
      <c r="AF469" s="60"/>
      <c r="AG469" s="86"/>
      <c r="AH469" s="2"/>
      <c r="AI469" s="2"/>
      <c r="AJ469" s="2"/>
      <c r="AK469" s="2"/>
      <c r="AL469" s="2"/>
    </row>
    <row r="470" spans="1:38" ht="16.5" customHeight="1" outlineLevel="1">
      <c r="A470" s="12">
        <v>2104307</v>
      </c>
      <c r="B470" s="18" t="s">
        <v>390</v>
      </c>
      <c r="C470" s="14">
        <v>4656490</v>
      </c>
      <c r="D470" s="45">
        <v>0</v>
      </c>
      <c r="E470" s="46">
        <f t="shared" si="130"/>
        <v>0</v>
      </c>
      <c r="F470" s="46">
        <f t="shared" si="131"/>
        <v>0</v>
      </c>
      <c r="G470" s="46">
        <f t="shared" si="132"/>
        <v>0</v>
      </c>
      <c r="H470" s="53" t="e">
        <f t="shared" si="128"/>
        <v>#DIV/0!</v>
      </c>
      <c r="I470" s="54" t="e">
        <f t="shared" si="129"/>
        <v>#DIV/0!</v>
      </c>
      <c r="J470" s="65"/>
      <c r="K470" s="78">
        <f t="shared" si="133"/>
        <v>0</v>
      </c>
      <c r="L470" s="45"/>
      <c r="M470" s="79">
        <f t="shared" si="134"/>
        <v>0</v>
      </c>
      <c r="N470" s="65"/>
      <c r="O470" s="78">
        <f t="shared" si="135"/>
        <v>0</v>
      </c>
      <c r="P470" s="45"/>
      <c r="Q470" s="79">
        <f t="shared" si="136"/>
        <v>0</v>
      </c>
      <c r="R470" s="65"/>
      <c r="S470" s="78">
        <f t="shared" si="137"/>
        <v>0</v>
      </c>
      <c r="T470" s="45"/>
      <c r="U470" s="79">
        <f t="shared" si="138"/>
        <v>0</v>
      </c>
      <c r="V470" s="65"/>
      <c r="W470" s="78">
        <f t="shared" si="139"/>
        <v>0</v>
      </c>
      <c r="X470" s="45"/>
      <c r="Y470" s="79">
        <f t="shared" si="140"/>
        <v>0</v>
      </c>
      <c r="Z470" s="65"/>
      <c r="AA470" s="78">
        <f t="shared" si="141"/>
        <v>0</v>
      </c>
      <c r="AB470" s="45"/>
      <c r="AC470" s="79">
        <f t="shared" si="142"/>
        <v>0</v>
      </c>
      <c r="AD470" s="65"/>
      <c r="AE470" s="78">
        <f t="shared" si="143"/>
        <v>0</v>
      </c>
      <c r="AF470" s="45"/>
      <c r="AG470" s="79">
        <f t="shared" si="144"/>
        <v>0</v>
      </c>
      <c r="AH470" s="2"/>
      <c r="AI470" s="2"/>
      <c r="AJ470" s="2"/>
      <c r="AK470" s="2"/>
      <c r="AL470" s="2"/>
    </row>
    <row r="471" spans="1:38" ht="16.5" customHeight="1" outlineLevel="1">
      <c r="A471" s="12">
        <v>2104306</v>
      </c>
      <c r="B471" s="18" t="s">
        <v>391</v>
      </c>
      <c r="C471" s="14">
        <v>4543530</v>
      </c>
      <c r="D471" s="45">
        <v>0</v>
      </c>
      <c r="E471" s="46">
        <f t="shared" si="130"/>
        <v>0</v>
      </c>
      <c r="F471" s="46">
        <f t="shared" si="131"/>
        <v>0</v>
      </c>
      <c r="G471" s="46">
        <f t="shared" si="132"/>
        <v>0</v>
      </c>
      <c r="H471" s="53" t="e">
        <f t="shared" si="128"/>
        <v>#DIV/0!</v>
      </c>
      <c r="I471" s="54" t="e">
        <f t="shared" si="129"/>
        <v>#DIV/0!</v>
      </c>
      <c r="J471" s="65"/>
      <c r="K471" s="78">
        <f t="shared" si="133"/>
        <v>0</v>
      </c>
      <c r="L471" s="45"/>
      <c r="M471" s="79">
        <f t="shared" si="134"/>
        <v>0</v>
      </c>
      <c r="N471" s="65"/>
      <c r="O471" s="78">
        <f t="shared" si="135"/>
        <v>0</v>
      </c>
      <c r="P471" s="45"/>
      <c r="Q471" s="79">
        <f t="shared" si="136"/>
        <v>0</v>
      </c>
      <c r="R471" s="65"/>
      <c r="S471" s="78">
        <f t="shared" si="137"/>
        <v>0</v>
      </c>
      <c r="T471" s="45"/>
      <c r="U471" s="79">
        <f t="shared" si="138"/>
        <v>0</v>
      </c>
      <c r="V471" s="65"/>
      <c r="W471" s="78">
        <f t="shared" si="139"/>
        <v>0</v>
      </c>
      <c r="X471" s="45"/>
      <c r="Y471" s="79">
        <f t="shared" si="140"/>
        <v>0</v>
      </c>
      <c r="Z471" s="65"/>
      <c r="AA471" s="78">
        <f t="shared" si="141"/>
        <v>0</v>
      </c>
      <c r="AB471" s="45"/>
      <c r="AC471" s="79">
        <f t="shared" si="142"/>
        <v>0</v>
      </c>
      <c r="AD471" s="65"/>
      <c r="AE471" s="78">
        <f t="shared" si="143"/>
        <v>0</v>
      </c>
      <c r="AF471" s="45"/>
      <c r="AG471" s="79">
        <f t="shared" si="144"/>
        <v>0</v>
      </c>
      <c r="AH471" s="2"/>
      <c r="AI471" s="2"/>
      <c r="AJ471" s="2"/>
      <c r="AK471" s="2"/>
      <c r="AL471" s="2"/>
    </row>
    <row r="472" spans="1:38" ht="16.5" customHeight="1" outlineLevel="1">
      <c r="A472" s="12">
        <v>2104305</v>
      </c>
      <c r="B472" s="18" t="s">
        <v>392</v>
      </c>
      <c r="C472" s="14">
        <v>7003080</v>
      </c>
      <c r="D472" s="45">
        <v>0</v>
      </c>
      <c r="E472" s="46">
        <f t="shared" si="130"/>
        <v>0</v>
      </c>
      <c r="F472" s="46">
        <f t="shared" si="131"/>
        <v>0</v>
      </c>
      <c r="G472" s="46">
        <f t="shared" si="132"/>
        <v>0</v>
      </c>
      <c r="H472" s="53" t="e">
        <f t="shared" si="128"/>
        <v>#DIV/0!</v>
      </c>
      <c r="I472" s="54" t="e">
        <f t="shared" si="129"/>
        <v>#DIV/0!</v>
      </c>
      <c r="J472" s="65"/>
      <c r="K472" s="78">
        <f t="shared" si="133"/>
        <v>0</v>
      </c>
      <c r="L472" s="45"/>
      <c r="M472" s="79">
        <f t="shared" si="134"/>
        <v>0</v>
      </c>
      <c r="N472" s="65"/>
      <c r="O472" s="78">
        <f t="shared" si="135"/>
        <v>0</v>
      </c>
      <c r="P472" s="45"/>
      <c r="Q472" s="79">
        <f t="shared" si="136"/>
        <v>0</v>
      </c>
      <c r="R472" s="65"/>
      <c r="S472" s="78">
        <f t="shared" si="137"/>
        <v>0</v>
      </c>
      <c r="T472" s="45"/>
      <c r="U472" s="79">
        <f t="shared" si="138"/>
        <v>0</v>
      </c>
      <c r="V472" s="65"/>
      <c r="W472" s="78">
        <f t="shared" si="139"/>
        <v>0</v>
      </c>
      <c r="X472" s="45"/>
      <c r="Y472" s="79">
        <f t="shared" si="140"/>
        <v>0</v>
      </c>
      <c r="Z472" s="65"/>
      <c r="AA472" s="78">
        <f t="shared" si="141"/>
        <v>0</v>
      </c>
      <c r="AB472" s="45"/>
      <c r="AC472" s="79">
        <f t="shared" si="142"/>
        <v>0</v>
      </c>
      <c r="AD472" s="65"/>
      <c r="AE472" s="78">
        <f t="shared" si="143"/>
        <v>0</v>
      </c>
      <c r="AF472" s="45"/>
      <c r="AG472" s="79">
        <f t="shared" si="144"/>
        <v>0</v>
      </c>
      <c r="AH472" s="2"/>
      <c r="AI472" s="2"/>
      <c r="AJ472" s="2"/>
      <c r="AK472" s="2"/>
      <c r="AL472" s="2"/>
    </row>
    <row r="473" spans="1:38" ht="16.5" customHeight="1" outlineLevel="1">
      <c r="A473" s="12">
        <v>2104301</v>
      </c>
      <c r="B473" s="18" t="s">
        <v>393</v>
      </c>
      <c r="C473" s="14">
        <v>766670</v>
      </c>
      <c r="D473" s="45">
        <v>0</v>
      </c>
      <c r="E473" s="46">
        <f t="shared" si="130"/>
        <v>0</v>
      </c>
      <c r="F473" s="46">
        <f t="shared" si="131"/>
        <v>0</v>
      </c>
      <c r="G473" s="46">
        <f t="shared" si="132"/>
        <v>0</v>
      </c>
      <c r="H473" s="53" t="e">
        <f t="shared" si="128"/>
        <v>#DIV/0!</v>
      </c>
      <c r="I473" s="54" t="e">
        <f t="shared" si="129"/>
        <v>#DIV/0!</v>
      </c>
      <c r="J473" s="65"/>
      <c r="K473" s="78">
        <f t="shared" si="133"/>
        <v>0</v>
      </c>
      <c r="L473" s="45"/>
      <c r="M473" s="79">
        <f t="shared" si="134"/>
        <v>0</v>
      </c>
      <c r="N473" s="65"/>
      <c r="O473" s="78">
        <f t="shared" si="135"/>
        <v>0</v>
      </c>
      <c r="P473" s="45"/>
      <c r="Q473" s="79">
        <f t="shared" si="136"/>
        <v>0</v>
      </c>
      <c r="R473" s="65"/>
      <c r="S473" s="78">
        <f t="shared" si="137"/>
        <v>0</v>
      </c>
      <c r="T473" s="45"/>
      <c r="U473" s="79">
        <f t="shared" si="138"/>
        <v>0</v>
      </c>
      <c r="V473" s="65"/>
      <c r="W473" s="78">
        <f t="shared" si="139"/>
        <v>0</v>
      </c>
      <c r="X473" s="45"/>
      <c r="Y473" s="79">
        <f t="shared" si="140"/>
        <v>0</v>
      </c>
      <c r="Z473" s="65"/>
      <c r="AA473" s="78">
        <f t="shared" si="141"/>
        <v>0</v>
      </c>
      <c r="AB473" s="45"/>
      <c r="AC473" s="79">
        <f t="shared" si="142"/>
        <v>0</v>
      </c>
      <c r="AD473" s="65"/>
      <c r="AE473" s="78">
        <f t="shared" si="143"/>
        <v>0</v>
      </c>
      <c r="AF473" s="45"/>
      <c r="AG473" s="79">
        <f t="shared" si="144"/>
        <v>0</v>
      </c>
      <c r="AH473" s="2"/>
      <c r="AI473" s="2"/>
      <c r="AJ473" s="2"/>
      <c r="AK473" s="2"/>
      <c r="AL473" s="2"/>
    </row>
    <row r="474" spans="1:38" ht="16.5" customHeight="1" outlineLevel="1">
      <c r="A474" s="12">
        <v>2104302</v>
      </c>
      <c r="B474" s="18" t="s">
        <v>394</v>
      </c>
      <c r="C474" s="14">
        <v>580600</v>
      </c>
      <c r="D474" s="45">
        <v>0</v>
      </c>
      <c r="E474" s="46">
        <f t="shared" si="130"/>
        <v>0</v>
      </c>
      <c r="F474" s="46">
        <f t="shared" si="131"/>
        <v>0</v>
      </c>
      <c r="G474" s="46">
        <f t="shared" si="132"/>
        <v>0</v>
      </c>
      <c r="H474" s="53" t="e">
        <f t="shared" si="128"/>
        <v>#DIV/0!</v>
      </c>
      <c r="I474" s="54" t="e">
        <f t="shared" si="129"/>
        <v>#DIV/0!</v>
      </c>
      <c r="J474" s="65"/>
      <c r="K474" s="78">
        <f t="shared" si="133"/>
        <v>0</v>
      </c>
      <c r="L474" s="45"/>
      <c r="M474" s="79">
        <f t="shared" si="134"/>
        <v>0</v>
      </c>
      <c r="N474" s="65"/>
      <c r="O474" s="78">
        <f t="shared" si="135"/>
        <v>0</v>
      </c>
      <c r="P474" s="45"/>
      <c r="Q474" s="79">
        <f t="shared" si="136"/>
        <v>0</v>
      </c>
      <c r="R474" s="65"/>
      <c r="S474" s="78">
        <f t="shared" si="137"/>
        <v>0</v>
      </c>
      <c r="T474" s="45"/>
      <c r="U474" s="79">
        <f t="shared" si="138"/>
        <v>0</v>
      </c>
      <c r="V474" s="65"/>
      <c r="W474" s="78">
        <f t="shared" si="139"/>
        <v>0</v>
      </c>
      <c r="X474" s="45"/>
      <c r="Y474" s="79">
        <f t="shared" si="140"/>
        <v>0</v>
      </c>
      <c r="Z474" s="65"/>
      <c r="AA474" s="78">
        <f t="shared" si="141"/>
        <v>0</v>
      </c>
      <c r="AB474" s="45"/>
      <c r="AC474" s="79">
        <f t="shared" si="142"/>
        <v>0</v>
      </c>
      <c r="AD474" s="65"/>
      <c r="AE474" s="78">
        <f t="shared" si="143"/>
        <v>0</v>
      </c>
      <c r="AF474" s="45"/>
      <c r="AG474" s="79">
        <f t="shared" si="144"/>
        <v>0</v>
      </c>
      <c r="AH474" s="2"/>
      <c r="AI474" s="2"/>
      <c r="AJ474" s="2"/>
      <c r="AK474" s="2"/>
      <c r="AL474" s="2"/>
    </row>
    <row r="475" spans="1:38" ht="16.5" customHeight="1" outlineLevel="1">
      <c r="A475" s="12">
        <v>2104303</v>
      </c>
      <c r="B475" s="18" t="s">
        <v>395</v>
      </c>
      <c r="C475" s="14">
        <v>2042770</v>
      </c>
      <c r="D475" s="45">
        <v>0</v>
      </c>
      <c r="E475" s="46">
        <f t="shared" si="130"/>
        <v>0</v>
      </c>
      <c r="F475" s="46">
        <f t="shared" si="131"/>
        <v>0</v>
      </c>
      <c r="G475" s="46">
        <f t="shared" si="132"/>
        <v>0</v>
      </c>
      <c r="H475" s="53" t="e">
        <f t="shared" si="128"/>
        <v>#DIV/0!</v>
      </c>
      <c r="I475" s="54" t="e">
        <f t="shared" si="129"/>
        <v>#DIV/0!</v>
      </c>
      <c r="J475" s="65"/>
      <c r="K475" s="78">
        <f t="shared" si="133"/>
        <v>0</v>
      </c>
      <c r="L475" s="45"/>
      <c r="M475" s="79">
        <f t="shared" si="134"/>
        <v>0</v>
      </c>
      <c r="N475" s="65"/>
      <c r="O475" s="78">
        <f t="shared" si="135"/>
        <v>0</v>
      </c>
      <c r="P475" s="45"/>
      <c r="Q475" s="79">
        <f t="shared" si="136"/>
        <v>0</v>
      </c>
      <c r="R475" s="65"/>
      <c r="S475" s="78">
        <f t="shared" si="137"/>
        <v>0</v>
      </c>
      <c r="T475" s="45"/>
      <c r="U475" s="79">
        <f t="shared" si="138"/>
        <v>0</v>
      </c>
      <c r="V475" s="65"/>
      <c r="W475" s="78">
        <f t="shared" si="139"/>
        <v>0</v>
      </c>
      <c r="X475" s="45"/>
      <c r="Y475" s="79">
        <f t="shared" si="140"/>
        <v>0</v>
      </c>
      <c r="Z475" s="65"/>
      <c r="AA475" s="78">
        <f t="shared" si="141"/>
        <v>0</v>
      </c>
      <c r="AB475" s="45"/>
      <c r="AC475" s="79">
        <f t="shared" si="142"/>
        <v>0</v>
      </c>
      <c r="AD475" s="65"/>
      <c r="AE475" s="78">
        <f t="shared" si="143"/>
        <v>0</v>
      </c>
      <c r="AF475" s="45"/>
      <c r="AG475" s="79">
        <f t="shared" si="144"/>
        <v>0</v>
      </c>
      <c r="AH475" s="2"/>
      <c r="AI475" s="2"/>
      <c r="AJ475" s="2"/>
      <c r="AK475" s="2"/>
      <c r="AL475" s="2"/>
    </row>
    <row r="476" spans="1:38" ht="16.5" customHeight="1" outlineLevel="1">
      <c r="A476" s="12">
        <v>2104304</v>
      </c>
      <c r="B476" s="18" t="s">
        <v>396</v>
      </c>
      <c r="C476" s="14">
        <v>1177390</v>
      </c>
      <c r="D476" s="45">
        <v>0</v>
      </c>
      <c r="E476" s="46">
        <f t="shared" si="130"/>
        <v>0</v>
      </c>
      <c r="F476" s="46">
        <f t="shared" si="131"/>
        <v>0</v>
      </c>
      <c r="G476" s="46">
        <f t="shared" si="132"/>
        <v>0</v>
      </c>
      <c r="H476" s="53" t="e">
        <f t="shared" si="128"/>
        <v>#DIV/0!</v>
      </c>
      <c r="I476" s="54" t="e">
        <f t="shared" si="129"/>
        <v>#DIV/0!</v>
      </c>
      <c r="J476" s="65"/>
      <c r="K476" s="78">
        <f t="shared" si="133"/>
        <v>0</v>
      </c>
      <c r="L476" s="45"/>
      <c r="M476" s="79">
        <f t="shared" si="134"/>
        <v>0</v>
      </c>
      <c r="N476" s="65"/>
      <c r="O476" s="78">
        <f t="shared" si="135"/>
        <v>0</v>
      </c>
      <c r="P476" s="45"/>
      <c r="Q476" s="79">
        <f t="shared" si="136"/>
        <v>0</v>
      </c>
      <c r="R476" s="65"/>
      <c r="S476" s="78">
        <f t="shared" si="137"/>
        <v>0</v>
      </c>
      <c r="T476" s="45"/>
      <c r="U476" s="79">
        <f t="shared" si="138"/>
        <v>0</v>
      </c>
      <c r="V476" s="65"/>
      <c r="W476" s="78">
        <f t="shared" si="139"/>
        <v>0</v>
      </c>
      <c r="X476" s="45"/>
      <c r="Y476" s="79">
        <f t="shared" si="140"/>
        <v>0</v>
      </c>
      <c r="Z476" s="65"/>
      <c r="AA476" s="78">
        <f t="shared" si="141"/>
        <v>0</v>
      </c>
      <c r="AB476" s="45"/>
      <c r="AC476" s="79">
        <f t="shared" si="142"/>
        <v>0</v>
      </c>
      <c r="AD476" s="65"/>
      <c r="AE476" s="78">
        <f t="shared" si="143"/>
        <v>0</v>
      </c>
      <c r="AF476" s="45"/>
      <c r="AG476" s="79">
        <f t="shared" si="144"/>
        <v>0</v>
      </c>
      <c r="AH476" s="2"/>
      <c r="AI476" s="2"/>
      <c r="AJ476" s="2"/>
      <c r="AK476" s="2"/>
      <c r="AL476" s="2"/>
    </row>
    <row r="477" spans="1:38" ht="16.5" customHeight="1" outlineLevel="1">
      <c r="A477" s="12">
        <v>2104190</v>
      </c>
      <c r="B477" s="27" t="s">
        <v>397</v>
      </c>
      <c r="C477" s="14">
        <v>1139260</v>
      </c>
      <c r="D477" s="45">
        <v>0</v>
      </c>
      <c r="E477" s="46">
        <f t="shared" si="130"/>
        <v>0</v>
      </c>
      <c r="F477" s="46">
        <f t="shared" si="131"/>
        <v>0</v>
      </c>
      <c r="G477" s="46">
        <f t="shared" si="132"/>
        <v>0</v>
      </c>
      <c r="H477" s="53" t="e">
        <f t="shared" si="128"/>
        <v>#DIV/0!</v>
      </c>
      <c r="I477" s="54" t="e">
        <f t="shared" si="129"/>
        <v>#DIV/0!</v>
      </c>
      <c r="J477" s="65"/>
      <c r="K477" s="78">
        <f t="shared" si="133"/>
        <v>0</v>
      </c>
      <c r="L477" s="45"/>
      <c r="M477" s="79">
        <f t="shared" si="134"/>
        <v>0</v>
      </c>
      <c r="N477" s="65"/>
      <c r="O477" s="78">
        <f t="shared" si="135"/>
        <v>0</v>
      </c>
      <c r="P477" s="45"/>
      <c r="Q477" s="79">
        <f t="shared" si="136"/>
        <v>0</v>
      </c>
      <c r="R477" s="65"/>
      <c r="S477" s="78">
        <f t="shared" si="137"/>
        <v>0</v>
      </c>
      <c r="T477" s="45"/>
      <c r="U477" s="79">
        <f t="shared" si="138"/>
        <v>0</v>
      </c>
      <c r="V477" s="65"/>
      <c r="W477" s="78">
        <f t="shared" si="139"/>
        <v>0</v>
      </c>
      <c r="X477" s="45"/>
      <c r="Y477" s="79">
        <f t="shared" si="140"/>
        <v>0</v>
      </c>
      <c r="Z477" s="65"/>
      <c r="AA477" s="78">
        <f t="shared" si="141"/>
        <v>0</v>
      </c>
      <c r="AB477" s="45"/>
      <c r="AC477" s="79">
        <f t="shared" si="142"/>
        <v>0</v>
      </c>
      <c r="AD477" s="65"/>
      <c r="AE477" s="78">
        <f t="shared" si="143"/>
        <v>0</v>
      </c>
      <c r="AF477" s="45"/>
      <c r="AG477" s="79">
        <f t="shared" si="144"/>
        <v>0</v>
      </c>
      <c r="AH477" s="2"/>
      <c r="AI477" s="2"/>
      <c r="AJ477" s="2"/>
      <c r="AK477" s="2"/>
      <c r="AL477" s="2"/>
    </row>
    <row r="478" spans="1:38" ht="39" customHeight="1" outlineLevel="1">
      <c r="A478" s="12" t="s">
        <v>913</v>
      </c>
      <c r="B478" s="27" t="s">
        <v>398</v>
      </c>
      <c r="C478" s="14">
        <v>586890</v>
      </c>
      <c r="D478" s="45">
        <v>0</v>
      </c>
      <c r="E478" s="46">
        <f t="shared" si="130"/>
        <v>0</v>
      </c>
      <c r="F478" s="46">
        <f t="shared" si="131"/>
        <v>0</v>
      </c>
      <c r="G478" s="46">
        <f t="shared" si="132"/>
        <v>0</v>
      </c>
      <c r="H478" s="53" t="e">
        <f t="shared" si="128"/>
        <v>#DIV/0!</v>
      </c>
      <c r="I478" s="54" t="e">
        <f t="shared" si="129"/>
        <v>#DIV/0!</v>
      </c>
      <c r="J478" s="65"/>
      <c r="K478" s="78">
        <f t="shared" si="133"/>
        <v>0</v>
      </c>
      <c r="L478" s="45"/>
      <c r="M478" s="79">
        <f t="shared" si="134"/>
        <v>0</v>
      </c>
      <c r="N478" s="65"/>
      <c r="O478" s="78">
        <f t="shared" si="135"/>
        <v>0</v>
      </c>
      <c r="P478" s="45"/>
      <c r="Q478" s="79">
        <f t="shared" si="136"/>
        <v>0</v>
      </c>
      <c r="R478" s="65"/>
      <c r="S478" s="78">
        <f t="shared" si="137"/>
        <v>0</v>
      </c>
      <c r="T478" s="45"/>
      <c r="U478" s="79">
        <f t="shared" si="138"/>
        <v>0</v>
      </c>
      <c r="V478" s="65"/>
      <c r="W478" s="78">
        <f t="shared" si="139"/>
        <v>0</v>
      </c>
      <c r="X478" s="45"/>
      <c r="Y478" s="79">
        <f t="shared" si="140"/>
        <v>0</v>
      </c>
      <c r="Z478" s="65"/>
      <c r="AA478" s="78">
        <f t="shared" si="141"/>
        <v>0</v>
      </c>
      <c r="AB478" s="45"/>
      <c r="AC478" s="79">
        <f t="shared" si="142"/>
        <v>0</v>
      </c>
      <c r="AD478" s="65"/>
      <c r="AE478" s="78">
        <f t="shared" si="143"/>
        <v>0</v>
      </c>
      <c r="AF478" s="45"/>
      <c r="AG478" s="79">
        <f t="shared" si="144"/>
        <v>0</v>
      </c>
      <c r="AH478" s="2"/>
      <c r="AI478" s="2"/>
      <c r="AJ478" s="2"/>
      <c r="AK478" s="2"/>
      <c r="AL478" s="2"/>
    </row>
    <row r="479" spans="1:38" ht="16.5" customHeight="1" outlineLevel="1">
      <c r="A479" s="12">
        <v>2104279</v>
      </c>
      <c r="B479" s="27" t="s">
        <v>399</v>
      </c>
      <c r="C479" s="14">
        <v>1147310</v>
      </c>
      <c r="D479" s="45">
        <v>0</v>
      </c>
      <c r="E479" s="46">
        <f t="shared" si="130"/>
        <v>0</v>
      </c>
      <c r="F479" s="46">
        <f t="shared" si="131"/>
        <v>0</v>
      </c>
      <c r="G479" s="46">
        <f t="shared" si="132"/>
        <v>0</v>
      </c>
      <c r="H479" s="53" t="e">
        <f t="shared" si="128"/>
        <v>#DIV/0!</v>
      </c>
      <c r="I479" s="54" t="e">
        <f t="shared" si="129"/>
        <v>#DIV/0!</v>
      </c>
      <c r="J479" s="65"/>
      <c r="K479" s="78">
        <f t="shared" si="133"/>
        <v>0</v>
      </c>
      <c r="L479" s="45"/>
      <c r="M479" s="79">
        <f t="shared" si="134"/>
        <v>0</v>
      </c>
      <c r="N479" s="65"/>
      <c r="O479" s="78">
        <f t="shared" si="135"/>
        <v>0</v>
      </c>
      <c r="P479" s="45"/>
      <c r="Q479" s="79">
        <f t="shared" si="136"/>
        <v>0</v>
      </c>
      <c r="R479" s="65"/>
      <c r="S479" s="78">
        <f t="shared" si="137"/>
        <v>0</v>
      </c>
      <c r="T479" s="45"/>
      <c r="U479" s="79">
        <f t="shared" si="138"/>
        <v>0</v>
      </c>
      <c r="V479" s="65"/>
      <c r="W479" s="78">
        <f t="shared" si="139"/>
        <v>0</v>
      </c>
      <c r="X479" s="45"/>
      <c r="Y479" s="79">
        <f t="shared" si="140"/>
        <v>0</v>
      </c>
      <c r="Z479" s="65"/>
      <c r="AA479" s="78">
        <f t="shared" si="141"/>
        <v>0</v>
      </c>
      <c r="AB479" s="45"/>
      <c r="AC479" s="79">
        <f t="shared" si="142"/>
        <v>0</v>
      </c>
      <c r="AD479" s="65"/>
      <c r="AE479" s="78">
        <f t="shared" si="143"/>
        <v>0</v>
      </c>
      <c r="AF479" s="45"/>
      <c r="AG479" s="79">
        <f t="shared" si="144"/>
        <v>0</v>
      </c>
      <c r="AH479" s="2"/>
      <c r="AI479" s="2"/>
      <c r="AJ479" s="2"/>
      <c r="AK479" s="2"/>
      <c r="AL479" s="2"/>
    </row>
    <row r="480" spans="1:38" ht="16.5" customHeight="1" outlineLevel="1">
      <c r="A480" s="12">
        <v>2104379</v>
      </c>
      <c r="B480" s="27" t="s">
        <v>400</v>
      </c>
      <c r="C480" s="14">
        <v>1908530</v>
      </c>
      <c r="D480" s="45">
        <v>0</v>
      </c>
      <c r="E480" s="46">
        <f t="shared" si="130"/>
        <v>0</v>
      </c>
      <c r="F480" s="46">
        <f t="shared" si="131"/>
        <v>0</v>
      </c>
      <c r="G480" s="46">
        <f t="shared" si="132"/>
        <v>0</v>
      </c>
      <c r="H480" s="53" t="e">
        <f t="shared" si="128"/>
        <v>#DIV/0!</v>
      </c>
      <c r="I480" s="54" t="e">
        <f t="shared" si="129"/>
        <v>#DIV/0!</v>
      </c>
      <c r="J480" s="65"/>
      <c r="K480" s="78">
        <f t="shared" si="133"/>
        <v>0</v>
      </c>
      <c r="L480" s="45"/>
      <c r="M480" s="79">
        <f t="shared" si="134"/>
        <v>0</v>
      </c>
      <c r="N480" s="65"/>
      <c r="O480" s="78">
        <f t="shared" si="135"/>
        <v>0</v>
      </c>
      <c r="P480" s="45"/>
      <c r="Q480" s="79">
        <f t="shared" si="136"/>
        <v>0</v>
      </c>
      <c r="R480" s="65"/>
      <c r="S480" s="78">
        <f t="shared" si="137"/>
        <v>0</v>
      </c>
      <c r="T480" s="45"/>
      <c r="U480" s="79">
        <f t="shared" si="138"/>
        <v>0</v>
      </c>
      <c r="V480" s="65"/>
      <c r="W480" s="78">
        <f t="shared" si="139"/>
        <v>0</v>
      </c>
      <c r="X480" s="45"/>
      <c r="Y480" s="79">
        <f t="shared" si="140"/>
        <v>0</v>
      </c>
      <c r="Z480" s="65"/>
      <c r="AA480" s="78">
        <f t="shared" si="141"/>
        <v>0</v>
      </c>
      <c r="AB480" s="45"/>
      <c r="AC480" s="79">
        <f t="shared" si="142"/>
        <v>0</v>
      </c>
      <c r="AD480" s="65"/>
      <c r="AE480" s="78">
        <f t="shared" si="143"/>
        <v>0</v>
      </c>
      <c r="AF480" s="45"/>
      <c r="AG480" s="79">
        <f t="shared" si="144"/>
        <v>0</v>
      </c>
      <c r="AH480" s="2"/>
      <c r="AI480" s="2"/>
      <c r="AJ480" s="2"/>
      <c r="AK480" s="2"/>
      <c r="AL480" s="2"/>
    </row>
    <row r="481" spans="1:38" ht="16.5" customHeight="1" outlineLevel="1">
      <c r="A481" s="12"/>
      <c r="B481" s="18"/>
      <c r="C481" s="14"/>
      <c r="D481" s="45"/>
      <c r="E481" s="46"/>
      <c r="F481" s="46"/>
      <c r="G481" s="46"/>
      <c r="H481" s="53"/>
      <c r="I481" s="54"/>
      <c r="J481" s="65"/>
      <c r="K481" s="78"/>
      <c r="L481" s="45"/>
      <c r="M481" s="79"/>
      <c r="N481" s="65"/>
      <c r="O481" s="78"/>
      <c r="P481" s="45"/>
      <c r="Q481" s="79"/>
      <c r="R481" s="65"/>
      <c r="S481" s="78"/>
      <c r="T481" s="45"/>
      <c r="U481" s="79"/>
      <c r="V481" s="65"/>
      <c r="W481" s="78"/>
      <c r="X481" s="45"/>
      <c r="Y481" s="79"/>
      <c r="Z481" s="65"/>
      <c r="AA481" s="78"/>
      <c r="AB481" s="45"/>
      <c r="AC481" s="79"/>
      <c r="AD481" s="65"/>
      <c r="AE481" s="78"/>
      <c r="AF481" s="45"/>
      <c r="AG481" s="79"/>
      <c r="AH481" s="2"/>
      <c r="AI481" s="2"/>
      <c r="AJ481" s="2"/>
      <c r="AK481" s="2"/>
      <c r="AL481" s="2"/>
    </row>
    <row r="482" spans="1:38" ht="16.5" customHeight="1" outlineLevel="1">
      <c r="A482" s="58"/>
      <c r="B482" s="125" t="s">
        <v>401</v>
      </c>
      <c r="C482" s="59"/>
      <c r="D482" s="60"/>
      <c r="E482" s="61"/>
      <c r="F482" s="61"/>
      <c r="G482" s="61"/>
      <c r="H482" s="62"/>
      <c r="I482" s="63"/>
      <c r="J482" s="84"/>
      <c r="K482" s="85"/>
      <c r="L482" s="60"/>
      <c r="M482" s="86"/>
      <c r="N482" s="84"/>
      <c r="O482" s="85"/>
      <c r="P482" s="60"/>
      <c r="Q482" s="86"/>
      <c r="R482" s="84"/>
      <c r="S482" s="85"/>
      <c r="T482" s="60"/>
      <c r="U482" s="86"/>
      <c r="V482" s="84"/>
      <c r="W482" s="85"/>
      <c r="X482" s="60"/>
      <c r="Y482" s="86"/>
      <c r="Z482" s="84"/>
      <c r="AA482" s="85"/>
      <c r="AB482" s="60"/>
      <c r="AC482" s="86"/>
      <c r="AD482" s="84"/>
      <c r="AE482" s="85"/>
      <c r="AF482" s="60"/>
      <c r="AG482" s="86"/>
      <c r="AH482" s="2"/>
      <c r="AI482" s="2"/>
      <c r="AJ482" s="2"/>
      <c r="AK482" s="2"/>
      <c r="AL482" s="2"/>
    </row>
    <row r="483" spans="1:38" ht="16.5" customHeight="1" outlineLevel="1">
      <c r="A483" s="12">
        <v>8002025</v>
      </c>
      <c r="B483" s="27" t="s">
        <v>402</v>
      </c>
      <c r="C483" s="14">
        <v>341470</v>
      </c>
      <c r="D483" s="45">
        <v>0</v>
      </c>
      <c r="E483" s="46">
        <f t="shared" si="130"/>
        <v>0</v>
      </c>
      <c r="F483" s="46">
        <f t="shared" si="131"/>
        <v>0</v>
      </c>
      <c r="G483" s="46">
        <f t="shared" si="132"/>
        <v>0</v>
      </c>
      <c r="H483" s="53" t="e">
        <f t="shared" si="128"/>
        <v>#DIV/0!</v>
      </c>
      <c r="I483" s="54" t="e">
        <f t="shared" si="129"/>
        <v>#DIV/0!</v>
      </c>
      <c r="J483" s="65"/>
      <c r="K483" s="78">
        <f t="shared" si="133"/>
        <v>0</v>
      </c>
      <c r="L483" s="45"/>
      <c r="M483" s="79">
        <f t="shared" si="134"/>
        <v>0</v>
      </c>
      <c r="N483" s="65"/>
      <c r="O483" s="78">
        <f t="shared" si="135"/>
        <v>0</v>
      </c>
      <c r="P483" s="45"/>
      <c r="Q483" s="79">
        <f t="shared" si="136"/>
        <v>0</v>
      </c>
      <c r="R483" s="65"/>
      <c r="S483" s="78">
        <f t="shared" si="137"/>
        <v>0</v>
      </c>
      <c r="T483" s="45"/>
      <c r="U483" s="79">
        <f t="shared" si="138"/>
        <v>0</v>
      </c>
      <c r="V483" s="65"/>
      <c r="W483" s="78">
        <f t="shared" si="139"/>
        <v>0</v>
      </c>
      <c r="X483" s="45"/>
      <c r="Y483" s="79">
        <f t="shared" si="140"/>
        <v>0</v>
      </c>
      <c r="Z483" s="65"/>
      <c r="AA483" s="78">
        <f t="shared" si="141"/>
        <v>0</v>
      </c>
      <c r="AB483" s="45"/>
      <c r="AC483" s="79">
        <f t="shared" si="142"/>
        <v>0</v>
      </c>
      <c r="AD483" s="65"/>
      <c r="AE483" s="78">
        <f t="shared" si="143"/>
        <v>0</v>
      </c>
      <c r="AF483" s="45"/>
      <c r="AG483" s="79">
        <f t="shared" si="144"/>
        <v>0</v>
      </c>
      <c r="AH483" s="2"/>
      <c r="AI483" s="2"/>
      <c r="AJ483" s="2"/>
      <c r="AK483" s="2"/>
      <c r="AL483" s="2"/>
    </row>
    <row r="484" spans="1:38" ht="16.5" customHeight="1" outlineLevel="1">
      <c r="A484" s="12">
        <v>8002026</v>
      </c>
      <c r="B484" s="27" t="s">
        <v>403</v>
      </c>
      <c r="C484" s="14">
        <v>115700</v>
      </c>
      <c r="D484" s="45">
        <v>0</v>
      </c>
      <c r="E484" s="46">
        <f t="shared" si="130"/>
        <v>0</v>
      </c>
      <c r="F484" s="46">
        <f t="shared" si="131"/>
        <v>0</v>
      </c>
      <c r="G484" s="46">
        <f t="shared" si="132"/>
        <v>0</v>
      </c>
      <c r="H484" s="53" t="e">
        <f t="shared" si="128"/>
        <v>#DIV/0!</v>
      </c>
      <c r="I484" s="54" t="e">
        <f t="shared" si="129"/>
        <v>#DIV/0!</v>
      </c>
      <c r="J484" s="65"/>
      <c r="K484" s="78">
        <f t="shared" si="133"/>
        <v>0</v>
      </c>
      <c r="L484" s="45"/>
      <c r="M484" s="79">
        <f t="shared" si="134"/>
        <v>0</v>
      </c>
      <c r="N484" s="65"/>
      <c r="O484" s="78">
        <f t="shared" si="135"/>
        <v>0</v>
      </c>
      <c r="P484" s="45"/>
      <c r="Q484" s="79">
        <f t="shared" si="136"/>
        <v>0</v>
      </c>
      <c r="R484" s="65"/>
      <c r="S484" s="78">
        <f t="shared" si="137"/>
        <v>0</v>
      </c>
      <c r="T484" s="45"/>
      <c r="U484" s="79">
        <f t="shared" si="138"/>
        <v>0</v>
      </c>
      <c r="V484" s="65"/>
      <c r="W484" s="78">
        <f t="shared" si="139"/>
        <v>0</v>
      </c>
      <c r="X484" s="45"/>
      <c r="Y484" s="79">
        <f t="shared" si="140"/>
        <v>0</v>
      </c>
      <c r="Z484" s="65"/>
      <c r="AA484" s="78">
        <f t="shared" si="141"/>
        <v>0</v>
      </c>
      <c r="AB484" s="45"/>
      <c r="AC484" s="79">
        <f t="shared" si="142"/>
        <v>0</v>
      </c>
      <c r="AD484" s="65"/>
      <c r="AE484" s="78">
        <f t="shared" si="143"/>
        <v>0</v>
      </c>
      <c r="AF484" s="45"/>
      <c r="AG484" s="79">
        <f t="shared" si="144"/>
        <v>0</v>
      </c>
      <c r="AH484" s="2"/>
      <c r="AI484" s="2"/>
      <c r="AJ484" s="2"/>
      <c r="AK484" s="2"/>
      <c r="AL484" s="2"/>
    </row>
    <row r="485" spans="1:38" ht="16.5" customHeight="1" outlineLevel="1">
      <c r="A485" s="12">
        <v>8002027</v>
      </c>
      <c r="B485" s="27" t="s">
        <v>404</v>
      </c>
      <c r="C485" s="14">
        <v>371380</v>
      </c>
      <c r="D485" s="45">
        <v>0</v>
      </c>
      <c r="E485" s="46">
        <f t="shared" si="130"/>
        <v>0</v>
      </c>
      <c r="F485" s="46">
        <f t="shared" si="131"/>
        <v>0</v>
      </c>
      <c r="G485" s="46">
        <f t="shared" si="132"/>
        <v>0</v>
      </c>
      <c r="H485" s="53" t="e">
        <f t="shared" si="128"/>
        <v>#DIV/0!</v>
      </c>
      <c r="I485" s="54" t="e">
        <f t="shared" si="129"/>
        <v>#DIV/0!</v>
      </c>
      <c r="J485" s="65"/>
      <c r="K485" s="78">
        <f t="shared" si="133"/>
        <v>0</v>
      </c>
      <c r="L485" s="45"/>
      <c r="M485" s="79">
        <f t="shared" si="134"/>
        <v>0</v>
      </c>
      <c r="N485" s="65"/>
      <c r="O485" s="78">
        <f t="shared" si="135"/>
        <v>0</v>
      </c>
      <c r="P485" s="45"/>
      <c r="Q485" s="79">
        <f t="shared" si="136"/>
        <v>0</v>
      </c>
      <c r="R485" s="65"/>
      <c r="S485" s="78">
        <f t="shared" si="137"/>
        <v>0</v>
      </c>
      <c r="T485" s="45"/>
      <c r="U485" s="79">
        <f t="shared" si="138"/>
        <v>0</v>
      </c>
      <c r="V485" s="65"/>
      <c r="W485" s="78">
        <f t="shared" si="139"/>
        <v>0</v>
      </c>
      <c r="X485" s="45"/>
      <c r="Y485" s="79">
        <f t="shared" si="140"/>
        <v>0</v>
      </c>
      <c r="Z485" s="65"/>
      <c r="AA485" s="78">
        <f t="shared" si="141"/>
        <v>0</v>
      </c>
      <c r="AB485" s="45"/>
      <c r="AC485" s="79">
        <f t="shared" si="142"/>
        <v>0</v>
      </c>
      <c r="AD485" s="65"/>
      <c r="AE485" s="78">
        <f t="shared" si="143"/>
        <v>0</v>
      </c>
      <c r="AF485" s="45"/>
      <c r="AG485" s="79">
        <f t="shared" si="144"/>
        <v>0</v>
      </c>
      <c r="AH485" s="2"/>
      <c r="AI485" s="2"/>
      <c r="AJ485" s="2"/>
      <c r="AK485" s="2"/>
      <c r="AL485" s="2"/>
    </row>
    <row r="486" spans="1:38" ht="16.5" customHeight="1" outlineLevel="1">
      <c r="A486" s="12">
        <v>8002028</v>
      </c>
      <c r="B486" s="27" t="s">
        <v>405</v>
      </c>
      <c r="C486" s="14">
        <v>151480</v>
      </c>
      <c r="D486" s="45">
        <v>0</v>
      </c>
      <c r="E486" s="46">
        <f t="shared" si="130"/>
        <v>0</v>
      </c>
      <c r="F486" s="46">
        <f t="shared" si="131"/>
        <v>0</v>
      </c>
      <c r="G486" s="46">
        <f t="shared" si="132"/>
        <v>0</v>
      </c>
      <c r="H486" s="53" t="e">
        <f t="shared" si="128"/>
        <v>#DIV/0!</v>
      </c>
      <c r="I486" s="54" t="e">
        <f t="shared" si="129"/>
        <v>#DIV/0!</v>
      </c>
      <c r="J486" s="65"/>
      <c r="K486" s="78">
        <f t="shared" si="133"/>
        <v>0</v>
      </c>
      <c r="L486" s="45"/>
      <c r="M486" s="79">
        <f t="shared" si="134"/>
        <v>0</v>
      </c>
      <c r="N486" s="65"/>
      <c r="O486" s="78">
        <f t="shared" si="135"/>
        <v>0</v>
      </c>
      <c r="P486" s="45"/>
      <c r="Q486" s="79">
        <f t="shared" si="136"/>
        <v>0</v>
      </c>
      <c r="R486" s="65"/>
      <c r="S486" s="78">
        <f t="shared" si="137"/>
        <v>0</v>
      </c>
      <c r="T486" s="45"/>
      <c r="U486" s="79">
        <f t="shared" si="138"/>
        <v>0</v>
      </c>
      <c r="V486" s="65"/>
      <c r="W486" s="78">
        <f t="shared" si="139"/>
        <v>0</v>
      </c>
      <c r="X486" s="45"/>
      <c r="Y486" s="79">
        <f t="shared" si="140"/>
        <v>0</v>
      </c>
      <c r="Z486" s="65"/>
      <c r="AA486" s="78">
        <f t="shared" si="141"/>
        <v>0</v>
      </c>
      <c r="AB486" s="45"/>
      <c r="AC486" s="79">
        <f t="shared" si="142"/>
        <v>0</v>
      </c>
      <c r="AD486" s="65"/>
      <c r="AE486" s="78">
        <f t="shared" si="143"/>
        <v>0</v>
      </c>
      <c r="AF486" s="45"/>
      <c r="AG486" s="79">
        <f t="shared" si="144"/>
        <v>0</v>
      </c>
      <c r="AH486" s="2"/>
      <c r="AI486" s="2"/>
      <c r="AJ486" s="2"/>
      <c r="AK486" s="2"/>
      <c r="AL486" s="2"/>
    </row>
    <row r="487" spans="1:38" ht="16.5" customHeight="1" outlineLevel="1">
      <c r="A487" s="12">
        <v>8002029</v>
      </c>
      <c r="B487" s="27" t="s">
        <v>406</v>
      </c>
      <c r="C487" s="14">
        <v>321830</v>
      </c>
      <c r="D487" s="45">
        <v>0</v>
      </c>
      <c r="E487" s="46">
        <f t="shared" si="130"/>
        <v>0</v>
      </c>
      <c r="F487" s="46">
        <f t="shared" si="131"/>
        <v>0</v>
      </c>
      <c r="G487" s="46">
        <f t="shared" si="132"/>
        <v>0</v>
      </c>
      <c r="H487" s="53" t="e">
        <f t="shared" si="128"/>
        <v>#DIV/0!</v>
      </c>
      <c r="I487" s="54" t="e">
        <f t="shared" si="129"/>
        <v>#DIV/0!</v>
      </c>
      <c r="J487" s="65"/>
      <c r="K487" s="78">
        <f t="shared" si="133"/>
        <v>0</v>
      </c>
      <c r="L487" s="45"/>
      <c r="M487" s="79">
        <f t="shared" si="134"/>
        <v>0</v>
      </c>
      <c r="N487" s="65"/>
      <c r="O487" s="78">
        <f t="shared" si="135"/>
        <v>0</v>
      </c>
      <c r="P487" s="45"/>
      <c r="Q487" s="79">
        <f t="shared" si="136"/>
        <v>0</v>
      </c>
      <c r="R487" s="65"/>
      <c r="S487" s="78">
        <f t="shared" si="137"/>
        <v>0</v>
      </c>
      <c r="T487" s="45"/>
      <c r="U487" s="79">
        <f t="shared" si="138"/>
        <v>0</v>
      </c>
      <c r="V487" s="65"/>
      <c r="W487" s="78">
        <f t="shared" si="139"/>
        <v>0</v>
      </c>
      <c r="X487" s="45"/>
      <c r="Y487" s="79">
        <f t="shared" si="140"/>
        <v>0</v>
      </c>
      <c r="Z487" s="65"/>
      <c r="AA487" s="78">
        <f t="shared" si="141"/>
        <v>0</v>
      </c>
      <c r="AB487" s="45"/>
      <c r="AC487" s="79">
        <f t="shared" si="142"/>
        <v>0</v>
      </c>
      <c r="AD487" s="65"/>
      <c r="AE487" s="78">
        <f t="shared" si="143"/>
        <v>0</v>
      </c>
      <c r="AF487" s="45"/>
      <c r="AG487" s="79">
        <f t="shared" si="144"/>
        <v>0</v>
      </c>
      <c r="AH487" s="2"/>
      <c r="AI487" s="2"/>
      <c r="AJ487" s="2"/>
      <c r="AK487" s="2"/>
      <c r="AL487" s="2"/>
    </row>
    <row r="488" spans="1:38" ht="16.5" customHeight="1" outlineLevel="1">
      <c r="A488" s="12"/>
      <c r="B488" s="18"/>
      <c r="C488" s="14"/>
      <c r="D488" s="45"/>
      <c r="E488" s="46"/>
      <c r="F488" s="46"/>
      <c r="G488" s="46"/>
      <c r="H488" s="53"/>
      <c r="I488" s="54"/>
      <c r="J488" s="65"/>
      <c r="K488" s="78"/>
      <c r="L488" s="45"/>
      <c r="M488" s="79"/>
      <c r="N488" s="65"/>
      <c r="O488" s="78"/>
      <c r="P488" s="45"/>
      <c r="Q488" s="79"/>
      <c r="R488" s="65"/>
      <c r="S488" s="78"/>
      <c r="T488" s="45"/>
      <c r="U488" s="79"/>
      <c r="V488" s="65"/>
      <c r="W488" s="78"/>
      <c r="X488" s="45"/>
      <c r="Y488" s="79"/>
      <c r="Z488" s="65"/>
      <c r="AA488" s="78"/>
      <c r="AB488" s="45"/>
      <c r="AC488" s="79"/>
      <c r="AD488" s="65"/>
      <c r="AE488" s="78"/>
      <c r="AF488" s="45"/>
      <c r="AG488" s="79"/>
      <c r="AH488" s="2"/>
      <c r="AI488" s="2"/>
      <c r="AJ488" s="2"/>
      <c r="AK488" s="2"/>
      <c r="AL488" s="2"/>
    </row>
    <row r="489" spans="1:38" ht="16.5" customHeight="1" outlineLevel="1">
      <c r="A489" s="58"/>
      <c r="B489" s="125" t="s">
        <v>407</v>
      </c>
      <c r="C489" s="59"/>
      <c r="D489" s="60"/>
      <c r="E489" s="61"/>
      <c r="F489" s="61"/>
      <c r="G489" s="61"/>
      <c r="H489" s="62"/>
      <c r="I489" s="63"/>
      <c r="J489" s="84"/>
      <c r="K489" s="85"/>
      <c r="L489" s="60"/>
      <c r="M489" s="86"/>
      <c r="N489" s="84"/>
      <c r="O489" s="85"/>
      <c r="P489" s="60"/>
      <c r="Q489" s="86"/>
      <c r="R489" s="84"/>
      <c r="S489" s="85"/>
      <c r="T489" s="60"/>
      <c r="U489" s="86"/>
      <c r="V489" s="84"/>
      <c r="W489" s="85"/>
      <c r="X489" s="60"/>
      <c r="Y489" s="86"/>
      <c r="Z489" s="84"/>
      <c r="AA489" s="85"/>
      <c r="AB489" s="60"/>
      <c r="AC489" s="86"/>
      <c r="AD489" s="84"/>
      <c r="AE489" s="85"/>
      <c r="AF489" s="60"/>
      <c r="AG489" s="86"/>
      <c r="AH489" s="2"/>
      <c r="AI489" s="2"/>
      <c r="AJ489" s="2"/>
      <c r="AK489" s="2"/>
      <c r="AL489" s="2"/>
    </row>
    <row r="490" spans="1:38" ht="16.5" customHeight="1" outlineLevel="1">
      <c r="A490" s="12">
        <v>2003131</v>
      </c>
      <c r="B490" s="27" t="s">
        <v>408</v>
      </c>
      <c r="C490" s="14">
        <v>795120</v>
      </c>
      <c r="D490" s="45">
        <v>0</v>
      </c>
      <c r="E490" s="46">
        <f t="shared" si="130"/>
        <v>0</v>
      </c>
      <c r="F490" s="46">
        <f t="shared" si="131"/>
        <v>0</v>
      </c>
      <c r="G490" s="46">
        <f t="shared" si="132"/>
        <v>0</v>
      </c>
      <c r="H490" s="53" t="e">
        <f t="shared" si="128"/>
        <v>#DIV/0!</v>
      </c>
      <c r="I490" s="54" t="e">
        <f t="shared" si="129"/>
        <v>#DIV/0!</v>
      </c>
      <c r="J490" s="65"/>
      <c r="K490" s="78">
        <f t="shared" si="133"/>
        <v>0</v>
      </c>
      <c r="L490" s="45"/>
      <c r="M490" s="79">
        <f t="shared" si="134"/>
        <v>0</v>
      </c>
      <c r="N490" s="65"/>
      <c r="O490" s="78">
        <f t="shared" si="135"/>
        <v>0</v>
      </c>
      <c r="P490" s="45"/>
      <c r="Q490" s="79">
        <f t="shared" si="136"/>
        <v>0</v>
      </c>
      <c r="R490" s="65"/>
      <c r="S490" s="78">
        <f t="shared" si="137"/>
        <v>0</v>
      </c>
      <c r="T490" s="45"/>
      <c r="U490" s="79">
        <f t="shared" si="138"/>
        <v>0</v>
      </c>
      <c r="V490" s="65"/>
      <c r="W490" s="78">
        <f t="shared" si="139"/>
        <v>0</v>
      </c>
      <c r="X490" s="45"/>
      <c r="Y490" s="79">
        <f t="shared" si="140"/>
        <v>0</v>
      </c>
      <c r="Z490" s="65"/>
      <c r="AA490" s="78">
        <f t="shared" si="141"/>
        <v>0</v>
      </c>
      <c r="AB490" s="45"/>
      <c r="AC490" s="79">
        <f t="shared" si="142"/>
        <v>0</v>
      </c>
      <c r="AD490" s="65"/>
      <c r="AE490" s="78">
        <f t="shared" si="143"/>
        <v>0</v>
      </c>
      <c r="AF490" s="45"/>
      <c r="AG490" s="79">
        <f t="shared" si="144"/>
        <v>0</v>
      </c>
      <c r="AH490" s="2"/>
      <c r="AI490" s="2"/>
      <c r="AJ490" s="2"/>
      <c r="AK490" s="2"/>
      <c r="AL490" s="2"/>
    </row>
    <row r="491" spans="1:38" ht="16.5" customHeight="1" outlineLevel="1">
      <c r="A491" s="12"/>
      <c r="B491" s="18"/>
      <c r="C491" s="14"/>
      <c r="D491" s="45"/>
      <c r="E491" s="46"/>
      <c r="F491" s="46"/>
      <c r="G491" s="46"/>
      <c r="H491" s="53"/>
      <c r="I491" s="54"/>
      <c r="J491" s="65"/>
      <c r="K491" s="78"/>
      <c r="L491" s="45"/>
      <c r="M491" s="79"/>
      <c r="N491" s="65"/>
      <c r="O491" s="78"/>
      <c r="P491" s="45"/>
      <c r="Q491" s="79"/>
      <c r="R491" s="65"/>
      <c r="S491" s="78"/>
      <c r="T491" s="45"/>
      <c r="U491" s="79"/>
      <c r="V491" s="65"/>
      <c r="W491" s="78"/>
      <c r="X491" s="45"/>
      <c r="Y491" s="79"/>
      <c r="Z491" s="65"/>
      <c r="AA491" s="78"/>
      <c r="AB491" s="45"/>
      <c r="AC491" s="79"/>
      <c r="AD491" s="65"/>
      <c r="AE491" s="78"/>
      <c r="AF491" s="45"/>
      <c r="AG491" s="79"/>
      <c r="AH491" s="2"/>
      <c r="AI491" s="2"/>
      <c r="AJ491" s="2"/>
      <c r="AK491" s="2"/>
      <c r="AL491" s="2"/>
    </row>
    <row r="492" spans="1:38" ht="16.5" customHeight="1" outlineLevel="1">
      <c r="A492" s="58"/>
      <c r="B492" s="125" t="s">
        <v>409</v>
      </c>
      <c r="C492" s="59"/>
      <c r="D492" s="60"/>
      <c r="E492" s="61"/>
      <c r="F492" s="61"/>
      <c r="G492" s="61"/>
      <c r="H492" s="62"/>
      <c r="I492" s="63"/>
      <c r="J492" s="84"/>
      <c r="K492" s="85"/>
      <c r="L492" s="60"/>
      <c r="M492" s="86"/>
      <c r="N492" s="84"/>
      <c r="O492" s="85"/>
      <c r="P492" s="60"/>
      <c r="Q492" s="86"/>
      <c r="R492" s="84"/>
      <c r="S492" s="85"/>
      <c r="T492" s="60"/>
      <c r="U492" s="86"/>
      <c r="V492" s="84"/>
      <c r="W492" s="85"/>
      <c r="X492" s="60"/>
      <c r="Y492" s="86"/>
      <c r="Z492" s="84"/>
      <c r="AA492" s="85"/>
      <c r="AB492" s="60"/>
      <c r="AC492" s="86"/>
      <c r="AD492" s="84"/>
      <c r="AE492" s="85"/>
      <c r="AF492" s="60"/>
      <c r="AG492" s="86"/>
      <c r="AH492" s="2"/>
      <c r="AI492" s="2"/>
      <c r="AJ492" s="2"/>
      <c r="AK492" s="2"/>
      <c r="AL492" s="2"/>
    </row>
    <row r="493" spans="1:38" ht="16.5" customHeight="1" outlineLevel="1">
      <c r="A493" s="12">
        <v>1103005</v>
      </c>
      <c r="B493" s="27" t="s">
        <v>410</v>
      </c>
      <c r="C493" s="14">
        <v>1222600</v>
      </c>
      <c r="D493" s="45">
        <v>0</v>
      </c>
      <c r="E493" s="46">
        <f t="shared" si="130"/>
        <v>0</v>
      </c>
      <c r="F493" s="46">
        <f t="shared" si="131"/>
        <v>0</v>
      </c>
      <c r="G493" s="46">
        <f t="shared" si="132"/>
        <v>0</v>
      </c>
      <c r="H493" s="53" t="e">
        <f t="shared" si="128"/>
        <v>#DIV/0!</v>
      </c>
      <c r="I493" s="54" t="e">
        <f t="shared" si="129"/>
        <v>#DIV/0!</v>
      </c>
      <c r="J493" s="65"/>
      <c r="K493" s="78">
        <f t="shared" si="133"/>
        <v>0</v>
      </c>
      <c r="L493" s="45"/>
      <c r="M493" s="79">
        <f t="shared" si="134"/>
        <v>0</v>
      </c>
      <c r="N493" s="65"/>
      <c r="O493" s="78">
        <f t="shared" si="135"/>
        <v>0</v>
      </c>
      <c r="P493" s="45"/>
      <c r="Q493" s="79">
        <f t="shared" si="136"/>
        <v>0</v>
      </c>
      <c r="R493" s="65"/>
      <c r="S493" s="78">
        <f t="shared" si="137"/>
        <v>0</v>
      </c>
      <c r="T493" s="45"/>
      <c r="U493" s="79">
        <f t="shared" si="138"/>
        <v>0</v>
      </c>
      <c r="V493" s="65"/>
      <c r="W493" s="78">
        <f t="shared" si="139"/>
        <v>0</v>
      </c>
      <c r="X493" s="45"/>
      <c r="Y493" s="79">
        <f t="shared" si="140"/>
        <v>0</v>
      </c>
      <c r="Z493" s="65"/>
      <c r="AA493" s="78">
        <f t="shared" si="141"/>
        <v>0</v>
      </c>
      <c r="AB493" s="45"/>
      <c r="AC493" s="79">
        <f t="shared" si="142"/>
        <v>0</v>
      </c>
      <c r="AD493" s="65"/>
      <c r="AE493" s="78">
        <f t="shared" si="143"/>
        <v>0</v>
      </c>
      <c r="AF493" s="45"/>
      <c r="AG493" s="79">
        <f t="shared" si="144"/>
        <v>0</v>
      </c>
      <c r="AH493" s="2"/>
      <c r="AI493" s="2"/>
      <c r="AJ493" s="2"/>
      <c r="AK493" s="2"/>
      <c r="AL493" s="2"/>
    </row>
    <row r="494" spans="1:38" ht="16.5" customHeight="1" outlineLevel="1">
      <c r="A494" s="12"/>
      <c r="B494" s="18"/>
      <c r="C494" s="14"/>
      <c r="D494" s="45"/>
      <c r="E494" s="46"/>
      <c r="F494" s="46"/>
      <c r="G494" s="46"/>
      <c r="H494" s="53"/>
      <c r="I494" s="54"/>
      <c r="J494" s="65"/>
      <c r="K494" s="78"/>
      <c r="L494" s="45"/>
      <c r="M494" s="79"/>
      <c r="N494" s="65"/>
      <c r="O494" s="78"/>
      <c r="P494" s="45"/>
      <c r="Q494" s="79"/>
      <c r="R494" s="65"/>
      <c r="S494" s="78"/>
      <c r="T494" s="45"/>
      <c r="U494" s="79"/>
      <c r="V494" s="65"/>
      <c r="W494" s="78"/>
      <c r="X494" s="45"/>
      <c r="Y494" s="79"/>
      <c r="Z494" s="65"/>
      <c r="AA494" s="78"/>
      <c r="AB494" s="45"/>
      <c r="AC494" s="79"/>
      <c r="AD494" s="65"/>
      <c r="AE494" s="78"/>
      <c r="AF494" s="45"/>
      <c r="AG494" s="79"/>
      <c r="AH494" s="2"/>
      <c r="AI494" s="2"/>
      <c r="AJ494" s="2"/>
      <c r="AK494" s="2"/>
      <c r="AL494" s="2"/>
    </row>
    <row r="495" spans="1:38" ht="16.5" customHeight="1">
      <c r="A495" s="58"/>
      <c r="B495" s="125" t="s">
        <v>411</v>
      </c>
      <c r="C495" s="59"/>
      <c r="D495" s="60"/>
      <c r="E495" s="61"/>
      <c r="F495" s="61"/>
      <c r="G495" s="61"/>
      <c r="H495" s="62"/>
      <c r="I495" s="63"/>
      <c r="J495" s="84"/>
      <c r="K495" s="85"/>
      <c r="L495" s="60"/>
      <c r="M495" s="86"/>
      <c r="N495" s="84"/>
      <c r="O495" s="85"/>
      <c r="P495" s="60"/>
      <c r="Q495" s="86"/>
      <c r="R495" s="84"/>
      <c r="S495" s="85"/>
      <c r="T495" s="60"/>
      <c r="U495" s="86"/>
      <c r="V495" s="84"/>
      <c r="W495" s="85"/>
      <c r="X495" s="60"/>
      <c r="Y495" s="86"/>
      <c r="Z495" s="84"/>
      <c r="AA495" s="85"/>
      <c r="AB495" s="60"/>
      <c r="AC495" s="86"/>
      <c r="AD495" s="84"/>
      <c r="AE495" s="85"/>
      <c r="AF495" s="60"/>
      <c r="AG495" s="86"/>
      <c r="AH495" s="2"/>
      <c r="AI495" s="2"/>
      <c r="AJ495" s="2"/>
      <c r="AK495" s="2"/>
      <c r="AL495" s="2"/>
    </row>
    <row r="496" spans="1:38" ht="16.5" customHeight="1">
      <c r="A496" s="12" t="s">
        <v>914</v>
      </c>
      <c r="B496" s="27" t="s">
        <v>412</v>
      </c>
      <c r="C496" s="14">
        <v>17720</v>
      </c>
      <c r="D496" s="45"/>
      <c r="E496" s="46">
        <f t="shared" si="130"/>
        <v>0</v>
      </c>
      <c r="F496" s="46">
        <f t="shared" si="131"/>
        <v>0</v>
      </c>
      <c r="G496" s="46">
        <f t="shared" si="132"/>
        <v>0</v>
      </c>
      <c r="H496" s="53" t="e">
        <f t="shared" si="128"/>
        <v>#DIV/0!</v>
      </c>
      <c r="I496" s="54" t="e">
        <f t="shared" si="129"/>
        <v>#DIV/0!</v>
      </c>
      <c r="J496" s="65"/>
      <c r="K496" s="78">
        <f t="shared" si="133"/>
        <v>0</v>
      </c>
      <c r="L496" s="45"/>
      <c r="M496" s="79">
        <f t="shared" si="134"/>
        <v>0</v>
      </c>
      <c r="N496" s="65"/>
      <c r="O496" s="78">
        <f t="shared" si="135"/>
        <v>0</v>
      </c>
      <c r="P496" s="45"/>
      <c r="Q496" s="79">
        <f t="shared" si="136"/>
        <v>0</v>
      </c>
      <c r="R496" s="65"/>
      <c r="S496" s="78">
        <f t="shared" si="137"/>
        <v>0</v>
      </c>
      <c r="T496" s="45"/>
      <c r="U496" s="79">
        <f t="shared" si="138"/>
        <v>0</v>
      </c>
      <c r="V496" s="65"/>
      <c r="W496" s="78">
        <f t="shared" si="139"/>
        <v>0</v>
      </c>
      <c r="X496" s="45"/>
      <c r="Y496" s="79">
        <f t="shared" si="140"/>
        <v>0</v>
      </c>
      <c r="Z496" s="65"/>
      <c r="AA496" s="78">
        <f t="shared" si="141"/>
        <v>0</v>
      </c>
      <c r="AB496" s="45"/>
      <c r="AC496" s="79">
        <f t="shared" si="142"/>
        <v>0</v>
      </c>
      <c r="AD496" s="65"/>
      <c r="AE496" s="78">
        <f t="shared" si="143"/>
        <v>0</v>
      </c>
      <c r="AF496" s="45"/>
      <c r="AG496" s="79">
        <f t="shared" si="144"/>
        <v>0</v>
      </c>
      <c r="AH496" s="2"/>
      <c r="AI496" s="2"/>
      <c r="AJ496" s="2"/>
      <c r="AK496" s="2"/>
      <c r="AL496" s="2"/>
    </row>
    <row r="497" spans="1:38" ht="16.5" customHeight="1" outlineLevel="1">
      <c r="A497" s="12" t="s">
        <v>915</v>
      </c>
      <c r="B497" s="27" t="s">
        <v>413</v>
      </c>
      <c r="C497" s="14">
        <v>21860</v>
      </c>
      <c r="D497" s="45">
        <v>0</v>
      </c>
      <c r="E497" s="46">
        <f t="shared" si="130"/>
        <v>0</v>
      </c>
      <c r="F497" s="46">
        <f t="shared" si="131"/>
        <v>0</v>
      </c>
      <c r="G497" s="46">
        <f t="shared" si="132"/>
        <v>0</v>
      </c>
      <c r="H497" s="53" t="e">
        <f t="shared" si="128"/>
        <v>#DIV/0!</v>
      </c>
      <c r="I497" s="54" t="e">
        <f t="shared" si="129"/>
        <v>#DIV/0!</v>
      </c>
      <c r="J497" s="65"/>
      <c r="K497" s="78">
        <f t="shared" si="133"/>
        <v>0</v>
      </c>
      <c r="L497" s="45"/>
      <c r="M497" s="79">
        <f t="shared" si="134"/>
        <v>0</v>
      </c>
      <c r="N497" s="65"/>
      <c r="O497" s="78">
        <f t="shared" si="135"/>
        <v>0</v>
      </c>
      <c r="P497" s="45"/>
      <c r="Q497" s="79">
        <f t="shared" si="136"/>
        <v>0</v>
      </c>
      <c r="R497" s="65"/>
      <c r="S497" s="78">
        <f t="shared" si="137"/>
        <v>0</v>
      </c>
      <c r="T497" s="45"/>
      <c r="U497" s="79">
        <f t="shared" si="138"/>
        <v>0</v>
      </c>
      <c r="V497" s="65"/>
      <c r="W497" s="78">
        <f t="shared" si="139"/>
        <v>0</v>
      </c>
      <c r="X497" s="45"/>
      <c r="Y497" s="79">
        <f t="shared" si="140"/>
        <v>0</v>
      </c>
      <c r="Z497" s="65"/>
      <c r="AA497" s="78">
        <f t="shared" si="141"/>
        <v>0</v>
      </c>
      <c r="AB497" s="45"/>
      <c r="AC497" s="79">
        <f t="shared" si="142"/>
        <v>0</v>
      </c>
      <c r="AD497" s="65"/>
      <c r="AE497" s="78">
        <f t="shared" si="143"/>
        <v>0</v>
      </c>
      <c r="AF497" s="45"/>
      <c r="AG497" s="79">
        <f t="shared" si="144"/>
        <v>0</v>
      </c>
      <c r="AH497" s="2"/>
      <c r="AI497" s="2"/>
      <c r="AJ497" s="2"/>
      <c r="AK497" s="2"/>
      <c r="AL497" s="2"/>
    </row>
    <row r="498" spans="1:38" ht="16.5" customHeight="1" outlineLevel="1">
      <c r="A498" s="12" t="s">
        <v>916</v>
      </c>
      <c r="B498" s="27" t="s">
        <v>414</v>
      </c>
      <c r="C498" s="14">
        <v>96480</v>
      </c>
      <c r="D498" s="45">
        <v>0</v>
      </c>
      <c r="E498" s="46">
        <f t="shared" si="130"/>
        <v>0</v>
      </c>
      <c r="F498" s="46">
        <f t="shared" si="131"/>
        <v>0</v>
      </c>
      <c r="G498" s="46">
        <f t="shared" si="132"/>
        <v>0</v>
      </c>
      <c r="H498" s="53" t="e">
        <f t="shared" si="128"/>
        <v>#DIV/0!</v>
      </c>
      <c r="I498" s="54" t="e">
        <f t="shared" si="129"/>
        <v>#DIV/0!</v>
      </c>
      <c r="J498" s="65"/>
      <c r="K498" s="78">
        <f t="shared" si="133"/>
        <v>0</v>
      </c>
      <c r="L498" s="45"/>
      <c r="M498" s="79">
        <f t="shared" si="134"/>
        <v>0</v>
      </c>
      <c r="N498" s="65"/>
      <c r="O498" s="78">
        <f t="shared" si="135"/>
        <v>0</v>
      </c>
      <c r="P498" s="45"/>
      <c r="Q498" s="79">
        <f t="shared" si="136"/>
        <v>0</v>
      </c>
      <c r="R498" s="65"/>
      <c r="S498" s="78">
        <f t="shared" si="137"/>
        <v>0</v>
      </c>
      <c r="T498" s="45"/>
      <c r="U498" s="79">
        <f t="shared" si="138"/>
        <v>0</v>
      </c>
      <c r="V498" s="65"/>
      <c r="W498" s="78">
        <f t="shared" si="139"/>
        <v>0</v>
      </c>
      <c r="X498" s="45"/>
      <c r="Y498" s="79">
        <f t="shared" si="140"/>
        <v>0</v>
      </c>
      <c r="Z498" s="65"/>
      <c r="AA498" s="78">
        <f t="shared" si="141"/>
        <v>0</v>
      </c>
      <c r="AB498" s="45"/>
      <c r="AC498" s="79">
        <f t="shared" si="142"/>
        <v>0</v>
      </c>
      <c r="AD498" s="65"/>
      <c r="AE498" s="78">
        <f t="shared" si="143"/>
        <v>0</v>
      </c>
      <c r="AF498" s="45"/>
      <c r="AG498" s="79">
        <f t="shared" si="144"/>
        <v>0</v>
      </c>
      <c r="AH498" s="2"/>
      <c r="AI498" s="2"/>
      <c r="AJ498" s="2"/>
      <c r="AK498" s="2"/>
      <c r="AL498" s="2"/>
    </row>
    <row r="499" spans="1:38" ht="16.5" customHeight="1">
      <c r="A499" s="12"/>
      <c r="B499" s="27"/>
      <c r="C499" s="14"/>
      <c r="D499" s="45"/>
      <c r="E499" s="46"/>
      <c r="F499" s="46"/>
      <c r="G499" s="46"/>
      <c r="H499" s="53"/>
      <c r="I499" s="54"/>
      <c r="J499" s="65"/>
      <c r="K499" s="78">
        <f t="shared" si="133"/>
        <v>0</v>
      </c>
      <c r="L499" s="45"/>
      <c r="M499" s="79">
        <f t="shared" si="134"/>
        <v>0</v>
      </c>
      <c r="N499" s="65"/>
      <c r="O499" s="78">
        <f t="shared" si="135"/>
        <v>0</v>
      </c>
      <c r="P499" s="45"/>
      <c r="Q499" s="79">
        <f t="shared" si="136"/>
        <v>0</v>
      </c>
      <c r="R499" s="65"/>
      <c r="S499" s="78">
        <f t="shared" si="137"/>
        <v>0</v>
      </c>
      <c r="T499" s="45"/>
      <c r="U499" s="79">
        <f t="shared" si="138"/>
        <v>0</v>
      </c>
      <c r="V499" s="65"/>
      <c r="W499" s="78">
        <f t="shared" si="139"/>
        <v>0</v>
      </c>
      <c r="X499" s="45"/>
      <c r="Y499" s="79">
        <f t="shared" si="140"/>
        <v>0</v>
      </c>
      <c r="Z499" s="65"/>
      <c r="AA499" s="78">
        <f t="shared" si="141"/>
        <v>0</v>
      </c>
      <c r="AB499" s="45"/>
      <c r="AC499" s="79">
        <f t="shared" si="142"/>
        <v>0</v>
      </c>
      <c r="AD499" s="65"/>
      <c r="AE499" s="78">
        <f t="shared" si="143"/>
        <v>0</v>
      </c>
      <c r="AF499" s="45"/>
      <c r="AG499" s="79">
        <f t="shared" si="144"/>
        <v>0</v>
      </c>
      <c r="AH499" s="2"/>
      <c r="AI499" s="2"/>
      <c r="AJ499" s="2"/>
      <c r="AK499" s="2"/>
      <c r="AL499" s="2"/>
    </row>
    <row r="500" spans="1:38" ht="16.5" customHeight="1" outlineLevel="1">
      <c r="A500" s="58"/>
      <c r="B500" s="125" t="s">
        <v>415</v>
      </c>
      <c r="C500" s="59"/>
      <c r="D500" s="60"/>
      <c r="E500" s="61">
        <f t="shared" si="130"/>
        <v>0</v>
      </c>
      <c r="F500" s="61"/>
      <c r="G500" s="61">
        <f t="shared" si="132"/>
        <v>0</v>
      </c>
      <c r="H500" s="62" t="e">
        <f t="shared" si="128"/>
        <v>#DIV/0!</v>
      </c>
      <c r="I500" s="63" t="e">
        <f t="shared" si="129"/>
        <v>#DIV/0!</v>
      </c>
      <c r="J500" s="84"/>
      <c r="K500" s="85">
        <f t="shared" si="133"/>
        <v>0</v>
      </c>
      <c r="L500" s="60"/>
      <c r="M500" s="86">
        <f t="shared" si="134"/>
        <v>0</v>
      </c>
      <c r="N500" s="84"/>
      <c r="O500" s="85">
        <f t="shared" si="135"/>
        <v>0</v>
      </c>
      <c r="P500" s="60"/>
      <c r="Q500" s="86">
        <f t="shared" si="136"/>
        <v>0</v>
      </c>
      <c r="R500" s="84"/>
      <c r="S500" s="85">
        <f t="shared" si="137"/>
        <v>0</v>
      </c>
      <c r="T500" s="60"/>
      <c r="U500" s="86">
        <f t="shared" si="138"/>
        <v>0</v>
      </c>
      <c r="V500" s="84"/>
      <c r="W500" s="85">
        <f t="shared" si="139"/>
        <v>0</v>
      </c>
      <c r="X500" s="60"/>
      <c r="Y500" s="86">
        <f t="shared" si="140"/>
        <v>0</v>
      </c>
      <c r="Z500" s="84"/>
      <c r="AA500" s="85">
        <f t="shared" si="141"/>
        <v>0</v>
      </c>
      <c r="AB500" s="60"/>
      <c r="AC500" s="86">
        <f t="shared" si="142"/>
        <v>0</v>
      </c>
      <c r="AD500" s="84"/>
      <c r="AE500" s="85">
        <f t="shared" si="143"/>
        <v>0</v>
      </c>
      <c r="AF500" s="60"/>
      <c r="AG500" s="86">
        <f t="shared" si="144"/>
        <v>0</v>
      </c>
      <c r="AH500" s="2"/>
      <c r="AI500" s="2"/>
      <c r="AJ500" s="2"/>
      <c r="AK500" s="2"/>
      <c r="AL500" s="2"/>
    </row>
    <row r="501" spans="1:38" ht="16.5" customHeight="1" outlineLevel="1">
      <c r="A501" s="12" t="s">
        <v>917</v>
      </c>
      <c r="B501" s="27" t="s">
        <v>416</v>
      </c>
      <c r="C501" s="281">
        <v>79090</v>
      </c>
      <c r="D501" s="45">
        <v>0</v>
      </c>
      <c r="E501" s="46">
        <f t="shared" si="130"/>
        <v>0</v>
      </c>
      <c r="F501" s="46">
        <f t="shared" si="131"/>
        <v>0</v>
      </c>
      <c r="G501" s="46">
        <f t="shared" si="132"/>
        <v>0</v>
      </c>
      <c r="H501" s="53" t="e">
        <f t="shared" si="128"/>
        <v>#DIV/0!</v>
      </c>
      <c r="I501" s="54" t="e">
        <f t="shared" si="129"/>
        <v>#DIV/0!</v>
      </c>
      <c r="J501" s="65"/>
      <c r="K501" s="78">
        <f t="shared" si="133"/>
        <v>0</v>
      </c>
      <c r="L501" s="45"/>
      <c r="M501" s="79">
        <f t="shared" si="134"/>
        <v>0</v>
      </c>
      <c r="N501" s="65"/>
      <c r="O501" s="78">
        <f t="shared" si="135"/>
        <v>0</v>
      </c>
      <c r="P501" s="45"/>
      <c r="Q501" s="79">
        <f t="shared" si="136"/>
        <v>0</v>
      </c>
      <c r="R501" s="65"/>
      <c r="S501" s="78">
        <f t="shared" si="137"/>
        <v>0</v>
      </c>
      <c r="T501" s="45"/>
      <c r="U501" s="79">
        <f t="shared" si="138"/>
        <v>0</v>
      </c>
      <c r="V501" s="65"/>
      <c r="W501" s="78">
        <f t="shared" si="139"/>
        <v>0</v>
      </c>
      <c r="X501" s="45"/>
      <c r="Y501" s="79">
        <f t="shared" si="140"/>
        <v>0</v>
      </c>
      <c r="Z501" s="65"/>
      <c r="AA501" s="78">
        <f t="shared" si="141"/>
        <v>0</v>
      </c>
      <c r="AB501" s="45"/>
      <c r="AC501" s="79">
        <f t="shared" si="142"/>
        <v>0</v>
      </c>
      <c r="AD501" s="65"/>
      <c r="AE501" s="78">
        <f t="shared" si="143"/>
        <v>0</v>
      </c>
      <c r="AF501" s="45"/>
      <c r="AG501" s="79">
        <f t="shared" si="144"/>
        <v>0</v>
      </c>
      <c r="AH501" s="2"/>
      <c r="AI501" s="2"/>
      <c r="AJ501" s="2"/>
      <c r="AK501" s="2"/>
      <c r="AL501" s="2"/>
    </row>
    <row r="502" spans="1:38" ht="16.5" customHeight="1" outlineLevel="1">
      <c r="A502" s="12" t="s">
        <v>918</v>
      </c>
      <c r="B502" s="27" t="s">
        <v>417</v>
      </c>
      <c r="C502" s="281">
        <v>144910</v>
      </c>
      <c r="D502" s="45">
        <v>0</v>
      </c>
      <c r="E502" s="46">
        <f t="shared" si="130"/>
        <v>0</v>
      </c>
      <c r="F502" s="46">
        <f t="shared" si="131"/>
        <v>0</v>
      </c>
      <c r="G502" s="46">
        <f t="shared" si="132"/>
        <v>0</v>
      </c>
      <c r="H502" s="53" t="e">
        <f t="shared" si="128"/>
        <v>#DIV/0!</v>
      </c>
      <c r="I502" s="54" t="e">
        <f t="shared" si="129"/>
        <v>#DIV/0!</v>
      </c>
      <c r="J502" s="65"/>
      <c r="K502" s="78">
        <f t="shared" si="133"/>
        <v>0</v>
      </c>
      <c r="L502" s="45"/>
      <c r="M502" s="79">
        <f t="shared" si="134"/>
        <v>0</v>
      </c>
      <c r="N502" s="65"/>
      <c r="O502" s="78">
        <f t="shared" si="135"/>
        <v>0</v>
      </c>
      <c r="P502" s="45"/>
      <c r="Q502" s="79">
        <f t="shared" si="136"/>
        <v>0</v>
      </c>
      <c r="R502" s="65"/>
      <c r="S502" s="78">
        <f t="shared" si="137"/>
        <v>0</v>
      </c>
      <c r="T502" s="45"/>
      <c r="U502" s="79">
        <f t="shared" si="138"/>
        <v>0</v>
      </c>
      <c r="V502" s="65"/>
      <c r="W502" s="78">
        <f t="shared" si="139"/>
        <v>0</v>
      </c>
      <c r="X502" s="45"/>
      <c r="Y502" s="79">
        <f t="shared" si="140"/>
        <v>0</v>
      </c>
      <c r="Z502" s="65"/>
      <c r="AA502" s="78">
        <f t="shared" si="141"/>
        <v>0</v>
      </c>
      <c r="AB502" s="45"/>
      <c r="AC502" s="79">
        <f t="shared" si="142"/>
        <v>0</v>
      </c>
      <c r="AD502" s="65"/>
      <c r="AE502" s="78">
        <f t="shared" si="143"/>
        <v>0</v>
      </c>
      <c r="AF502" s="45"/>
      <c r="AG502" s="79">
        <f t="shared" si="144"/>
        <v>0</v>
      </c>
      <c r="AH502" s="2"/>
      <c r="AI502" s="2"/>
      <c r="AJ502" s="2"/>
      <c r="AK502" s="2"/>
      <c r="AL502" s="2"/>
    </row>
    <row r="503" spans="1:38" ht="16.5" customHeight="1" outlineLevel="1">
      <c r="A503" s="12"/>
      <c r="B503" s="27"/>
      <c r="C503" s="286">
        <v>1632160</v>
      </c>
      <c r="D503" s="45"/>
      <c r="E503" s="46"/>
      <c r="F503" s="46"/>
      <c r="G503" s="46"/>
      <c r="H503" s="53"/>
      <c r="I503" s="54"/>
      <c r="J503" s="65"/>
      <c r="K503" s="78"/>
      <c r="L503" s="45"/>
      <c r="M503" s="79"/>
      <c r="N503" s="65"/>
      <c r="O503" s="78"/>
      <c r="P503" s="45"/>
      <c r="Q503" s="79"/>
      <c r="R503" s="65"/>
      <c r="S503" s="78"/>
      <c r="T503" s="45"/>
      <c r="U503" s="79"/>
      <c r="V503" s="65"/>
      <c r="W503" s="78"/>
      <c r="X503" s="45"/>
      <c r="Y503" s="79"/>
      <c r="Z503" s="65"/>
      <c r="AA503" s="78"/>
      <c r="AB503" s="45"/>
      <c r="AC503" s="79"/>
      <c r="AD503" s="65"/>
      <c r="AE503" s="78"/>
      <c r="AF503" s="45"/>
      <c r="AG503" s="79"/>
      <c r="AH503" s="2"/>
      <c r="AI503" s="2"/>
      <c r="AJ503" s="2"/>
      <c r="AK503" s="2"/>
      <c r="AL503" s="2"/>
    </row>
    <row r="504" spans="1:38" ht="16.5" customHeight="1" outlineLevel="1">
      <c r="A504" s="12"/>
      <c r="B504" s="27"/>
      <c r="C504" s="286">
        <v>1030010</v>
      </c>
      <c r="D504" s="45"/>
      <c r="E504" s="46"/>
      <c r="F504" s="46"/>
      <c r="G504" s="46"/>
      <c r="H504" s="53"/>
      <c r="I504" s="54"/>
      <c r="J504" s="65"/>
      <c r="K504" s="78"/>
      <c r="L504" s="45"/>
      <c r="M504" s="79"/>
      <c r="N504" s="65"/>
      <c r="O504" s="78"/>
      <c r="P504" s="45"/>
      <c r="Q504" s="79"/>
      <c r="R504" s="65"/>
      <c r="S504" s="78"/>
      <c r="T504" s="45"/>
      <c r="U504" s="79"/>
      <c r="V504" s="65"/>
      <c r="W504" s="78"/>
      <c r="X504" s="45"/>
      <c r="Y504" s="79"/>
      <c r="Z504" s="65"/>
      <c r="AA504" s="78"/>
      <c r="AB504" s="45"/>
      <c r="AC504" s="79"/>
      <c r="AD504" s="65"/>
      <c r="AE504" s="78"/>
      <c r="AF504" s="45"/>
      <c r="AG504" s="79"/>
      <c r="AH504" s="2"/>
      <c r="AI504" s="2"/>
      <c r="AJ504" s="2"/>
      <c r="AK504" s="2"/>
      <c r="AL504" s="2"/>
    </row>
    <row r="505" spans="1:38" ht="16.5" customHeight="1" outlineLevel="1">
      <c r="A505" s="12"/>
      <c r="B505" s="27"/>
      <c r="C505" s="286">
        <v>1654370</v>
      </c>
      <c r="D505" s="45"/>
      <c r="E505" s="46"/>
      <c r="F505" s="46"/>
      <c r="G505" s="46"/>
      <c r="H505" s="53"/>
      <c r="I505" s="54"/>
      <c r="J505" s="65"/>
      <c r="K505" s="78"/>
      <c r="L505" s="45"/>
      <c r="M505" s="79"/>
      <c r="N505" s="65"/>
      <c r="O505" s="78"/>
      <c r="P505" s="45"/>
      <c r="Q505" s="79"/>
      <c r="R505" s="65"/>
      <c r="S505" s="78"/>
      <c r="T505" s="45"/>
      <c r="U505" s="79"/>
      <c r="V505" s="65"/>
      <c r="W505" s="78"/>
      <c r="X505" s="45"/>
      <c r="Y505" s="79"/>
      <c r="Z505" s="65"/>
      <c r="AA505" s="78"/>
      <c r="AB505" s="45"/>
      <c r="AC505" s="79"/>
      <c r="AD505" s="65"/>
      <c r="AE505" s="78"/>
      <c r="AF505" s="45"/>
      <c r="AG505" s="79"/>
      <c r="AH505" s="2"/>
      <c r="AI505" s="2"/>
      <c r="AJ505" s="2"/>
      <c r="AK505" s="2"/>
      <c r="AL505" s="2"/>
    </row>
    <row r="506" spans="1:38" ht="16.5" customHeight="1" outlineLevel="1">
      <c r="A506" s="12"/>
      <c r="B506" s="27"/>
      <c r="C506" s="286">
        <v>1999970</v>
      </c>
      <c r="D506" s="45"/>
      <c r="E506" s="46"/>
      <c r="F506" s="46"/>
      <c r="G506" s="46"/>
      <c r="H506" s="53"/>
      <c r="I506" s="54"/>
      <c r="J506" s="65"/>
      <c r="K506" s="78"/>
      <c r="L506" s="45"/>
      <c r="M506" s="79"/>
      <c r="N506" s="65"/>
      <c r="O506" s="78"/>
      <c r="P506" s="45"/>
      <c r="Q506" s="79"/>
      <c r="R506" s="65"/>
      <c r="S506" s="78"/>
      <c r="T506" s="45"/>
      <c r="U506" s="79"/>
      <c r="V506" s="65"/>
      <c r="W506" s="78"/>
      <c r="X506" s="45"/>
      <c r="Y506" s="79"/>
      <c r="Z506" s="65"/>
      <c r="AA506" s="78"/>
      <c r="AB506" s="45"/>
      <c r="AC506" s="79"/>
      <c r="AD506" s="65"/>
      <c r="AE506" s="78"/>
      <c r="AF506" s="45"/>
      <c r="AG506" s="79"/>
      <c r="AH506" s="2"/>
      <c r="AI506" s="2"/>
      <c r="AJ506" s="2"/>
      <c r="AK506" s="2"/>
      <c r="AL506" s="2"/>
    </row>
    <row r="507" spans="1:38" ht="16.5" customHeight="1" outlineLevel="1">
      <c r="A507" s="12"/>
      <c r="B507" s="27"/>
      <c r="C507" s="286">
        <v>1972920</v>
      </c>
      <c r="D507" s="45"/>
      <c r="E507" s="46"/>
      <c r="F507" s="46"/>
      <c r="G507" s="46"/>
      <c r="H507" s="53"/>
      <c r="I507" s="54"/>
      <c r="J507" s="65"/>
      <c r="K507" s="78"/>
      <c r="L507" s="45"/>
      <c r="M507" s="79"/>
      <c r="N507" s="65"/>
      <c r="O507" s="78"/>
      <c r="P507" s="45"/>
      <c r="Q507" s="79"/>
      <c r="R507" s="65"/>
      <c r="S507" s="78"/>
      <c r="T507" s="45"/>
      <c r="U507" s="79"/>
      <c r="V507" s="65"/>
      <c r="W507" s="78"/>
      <c r="X507" s="45"/>
      <c r="Y507" s="79"/>
      <c r="Z507" s="65"/>
      <c r="AA507" s="78"/>
      <c r="AB507" s="45"/>
      <c r="AC507" s="79"/>
      <c r="AD507" s="65"/>
      <c r="AE507" s="78"/>
      <c r="AF507" s="45"/>
      <c r="AG507" s="79"/>
      <c r="AH507" s="2"/>
      <c r="AI507" s="2"/>
      <c r="AJ507" s="2"/>
      <c r="AK507" s="2"/>
      <c r="AL507" s="2"/>
    </row>
    <row r="508" spans="1:38" ht="16.5" customHeight="1" outlineLevel="1">
      <c r="A508" s="12"/>
      <c r="B508" s="27"/>
      <c r="C508" s="14"/>
      <c r="D508" s="45"/>
      <c r="E508" s="46"/>
      <c r="F508" s="46"/>
      <c r="G508" s="46"/>
      <c r="H508" s="53"/>
      <c r="I508" s="54"/>
      <c r="J508" s="65"/>
      <c r="K508" s="78"/>
      <c r="L508" s="45"/>
      <c r="M508" s="79"/>
      <c r="N508" s="65"/>
      <c r="O508" s="78"/>
      <c r="P508" s="45"/>
      <c r="Q508" s="79"/>
      <c r="R508" s="65"/>
      <c r="S508" s="78"/>
      <c r="T508" s="45"/>
      <c r="U508" s="79"/>
      <c r="V508" s="65"/>
      <c r="W508" s="78"/>
      <c r="X508" s="45"/>
      <c r="Y508" s="79"/>
      <c r="Z508" s="65"/>
      <c r="AA508" s="78"/>
      <c r="AB508" s="45"/>
      <c r="AC508" s="79"/>
      <c r="AD508" s="65"/>
      <c r="AE508" s="78"/>
      <c r="AF508" s="45"/>
      <c r="AG508" s="79"/>
      <c r="AH508" s="2"/>
      <c r="AI508" s="2"/>
      <c r="AJ508" s="2"/>
      <c r="AK508" s="2"/>
      <c r="AL508" s="2"/>
    </row>
    <row r="509" spans="1:38" ht="16.5" customHeight="1" outlineLevel="1">
      <c r="A509" s="58"/>
      <c r="B509" s="125" t="s">
        <v>418</v>
      </c>
      <c r="C509" s="59"/>
      <c r="D509" s="60"/>
      <c r="E509" s="61"/>
      <c r="F509" s="61"/>
      <c r="G509" s="61"/>
      <c r="H509" s="62"/>
      <c r="I509" s="63"/>
      <c r="J509" s="84"/>
      <c r="K509" s="85"/>
      <c r="L509" s="60"/>
      <c r="M509" s="86"/>
      <c r="N509" s="84"/>
      <c r="O509" s="85"/>
      <c r="P509" s="60"/>
      <c r="Q509" s="86"/>
      <c r="R509" s="84"/>
      <c r="S509" s="85"/>
      <c r="T509" s="60"/>
      <c r="U509" s="86"/>
      <c r="V509" s="84"/>
      <c r="W509" s="85"/>
      <c r="X509" s="60"/>
      <c r="Y509" s="86"/>
      <c r="Z509" s="84"/>
      <c r="AA509" s="85"/>
      <c r="AB509" s="60"/>
      <c r="AC509" s="86"/>
      <c r="AD509" s="84"/>
      <c r="AE509" s="85"/>
      <c r="AF509" s="60"/>
      <c r="AG509" s="86"/>
      <c r="AH509" s="2"/>
      <c r="AI509" s="2"/>
      <c r="AJ509" s="2"/>
      <c r="AK509" s="2"/>
      <c r="AL509" s="2"/>
    </row>
    <row r="510" spans="1:38" ht="25.5" customHeight="1" outlineLevel="1">
      <c r="A510" s="12" t="s">
        <v>919</v>
      </c>
      <c r="B510" s="27" t="s">
        <v>419</v>
      </c>
      <c r="C510" s="14">
        <v>1298070</v>
      </c>
      <c r="D510" s="45">
        <v>0</v>
      </c>
      <c r="E510" s="46">
        <f t="shared" si="130"/>
        <v>0</v>
      </c>
      <c r="F510" s="46">
        <f t="shared" si="131"/>
        <v>0</v>
      </c>
      <c r="G510" s="46">
        <f t="shared" si="132"/>
        <v>0</v>
      </c>
      <c r="H510" s="53" t="e">
        <f t="shared" si="128"/>
        <v>#DIV/0!</v>
      </c>
      <c r="I510" s="54" t="e">
        <f t="shared" si="129"/>
        <v>#DIV/0!</v>
      </c>
      <c r="J510" s="65"/>
      <c r="K510" s="78">
        <f t="shared" si="133"/>
        <v>0</v>
      </c>
      <c r="L510" s="45"/>
      <c r="M510" s="79">
        <f t="shared" si="134"/>
        <v>0</v>
      </c>
      <c r="N510" s="65"/>
      <c r="O510" s="78">
        <f t="shared" si="135"/>
        <v>0</v>
      </c>
      <c r="P510" s="45"/>
      <c r="Q510" s="79">
        <f t="shared" si="136"/>
        <v>0</v>
      </c>
      <c r="R510" s="65"/>
      <c r="S510" s="78">
        <f t="shared" si="137"/>
        <v>0</v>
      </c>
      <c r="T510" s="45"/>
      <c r="U510" s="79">
        <f t="shared" si="138"/>
        <v>0</v>
      </c>
      <c r="V510" s="65"/>
      <c r="W510" s="78">
        <f t="shared" si="139"/>
        <v>0</v>
      </c>
      <c r="X510" s="45"/>
      <c r="Y510" s="79">
        <f t="shared" si="140"/>
        <v>0</v>
      </c>
      <c r="Z510" s="65"/>
      <c r="AA510" s="78">
        <f t="shared" si="141"/>
        <v>0</v>
      </c>
      <c r="AB510" s="45"/>
      <c r="AC510" s="79">
        <f t="shared" si="142"/>
        <v>0</v>
      </c>
      <c r="AD510" s="65"/>
      <c r="AE510" s="78">
        <f t="shared" si="143"/>
        <v>0</v>
      </c>
      <c r="AF510" s="45"/>
      <c r="AG510" s="79">
        <f t="shared" si="144"/>
        <v>0</v>
      </c>
      <c r="AH510" s="2"/>
      <c r="AI510" s="2"/>
      <c r="AJ510" s="2"/>
      <c r="AK510" s="2"/>
      <c r="AL510" s="2"/>
    </row>
    <row r="511" spans="1:38" ht="16.5" customHeight="1" outlineLevel="1">
      <c r="A511" s="12"/>
      <c r="B511" s="27"/>
      <c r="C511" s="14"/>
      <c r="D511" s="45"/>
      <c r="E511" s="46"/>
      <c r="F511" s="46"/>
      <c r="G511" s="46"/>
      <c r="H511" s="53"/>
      <c r="I511" s="54"/>
      <c r="J511" s="65"/>
      <c r="K511" s="78"/>
      <c r="L511" s="45"/>
      <c r="M511" s="79"/>
      <c r="N511" s="65"/>
      <c r="O511" s="78"/>
      <c r="P511" s="45"/>
      <c r="Q511" s="79"/>
      <c r="R511" s="65"/>
      <c r="S511" s="78"/>
      <c r="T511" s="45"/>
      <c r="U511" s="79"/>
      <c r="V511" s="65"/>
      <c r="W511" s="78"/>
      <c r="X511" s="45"/>
      <c r="Y511" s="79"/>
      <c r="Z511" s="65"/>
      <c r="AA511" s="78"/>
      <c r="AB511" s="45"/>
      <c r="AC511" s="79"/>
      <c r="AD511" s="65"/>
      <c r="AE511" s="78"/>
      <c r="AF511" s="45"/>
      <c r="AG511" s="79"/>
      <c r="AH511" s="2"/>
      <c r="AI511" s="2"/>
      <c r="AJ511" s="2"/>
      <c r="AK511" s="2"/>
      <c r="AL511" s="2"/>
    </row>
    <row r="512" spans="1:38" ht="16.5" customHeight="1" outlineLevel="1">
      <c r="A512" s="58"/>
      <c r="B512" s="125" t="s">
        <v>2</v>
      </c>
      <c r="C512" s="59"/>
      <c r="D512" s="60"/>
      <c r="E512" s="61"/>
      <c r="F512" s="61"/>
      <c r="G512" s="61"/>
      <c r="H512" s="62"/>
      <c r="I512" s="63"/>
      <c r="J512" s="84"/>
      <c r="K512" s="85"/>
      <c r="L512" s="60"/>
      <c r="M512" s="86"/>
      <c r="N512" s="84"/>
      <c r="O512" s="85"/>
      <c r="P512" s="60"/>
      <c r="Q512" s="86"/>
      <c r="R512" s="84"/>
      <c r="S512" s="85"/>
      <c r="T512" s="60"/>
      <c r="U512" s="86"/>
      <c r="V512" s="84"/>
      <c r="W512" s="85"/>
      <c r="X512" s="60"/>
      <c r="Y512" s="86"/>
      <c r="Z512" s="84"/>
      <c r="AA512" s="85"/>
      <c r="AB512" s="60"/>
      <c r="AC512" s="86"/>
      <c r="AD512" s="84"/>
      <c r="AE512" s="85"/>
      <c r="AF512" s="60"/>
      <c r="AG512" s="86"/>
      <c r="AH512" s="2"/>
      <c r="AI512" s="2"/>
      <c r="AJ512" s="2"/>
      <c r="AK512" s="2"/>
      <c r="AL512" s="2"/>
    </row>
    <row r="513" spans="1:38" ht="16.5" customHeight="1" outlineLevel="1">
      <c r="A513" s="12">
        <v>1703020</v>
      </c>
      <c r="B513" s="18" t="s">
        <v>420</v>
      </c>
      <c r="C513" s="14">
        <v>1346210</v>
      </c>
      <c r="D513" s="45">
        <v>0</v>
      </c>
      <c r="E513" s="46">
        <f t="shared" si="130"/>
        <v>0</v>
      </c>
      <c r="F513" s="46">
        <f t="shared" si="131"/>
        <v>0</v>
      </c>
      <c r="G513" s="46">
        <f t="shared" si="132"/>
        <v>0</v>
      </c>
      <c r="H513" s="53" t="e">
        <f t="shared" si="128"/>
        <v>#DIV/0!</v>
      </c>
      <c r="I513" s="54" t="e">
        <f t="shared" si="129"/>
        <v>#DIV/0!</v>
      </c>
      <c r="J513" s="65"/>
      <c r="K513" s="78">
        <f t="shared" si="133"/>
        <v>0</v>
      </c>
      <c r="L513" s="45"/>
      <c r="M513" s="79">
        <f t="shared" si="134"/>
        <v>0</v>
      </c>
      <c r="N513" s="65"/>
      <c r="O513" s="78">
        <f t="shared" si="135"/>
        <v>0</v>
      </c>
      <c r="P513" s="45"/>
      <c r="Q513" s="79">
        <f t="shared" si="136"/>
        <v>0</v>
      </c>
      <c r="R513" s="65"/>
      <c r="S513" s="78">
        <f t="shared" si="137"/>
        <v>0</v>
      </c>
      <c r="T513" s="45"/>
      <c r="U513" s="79">
        <f t="shared" si="138"/>
        <v>0</v>
      </c>
      <c r="V513" s="65"/>
      <c r="W513" s="78">
        <f t="shared" si="139"/>
        <v>0</v>
      </c>
      <c r="X513" s="45"/>
      <c r="Y513" s="79">
        <f t="shared" si="140"/>
        <v>0</v>
      </c>
      <c r="Z513" s="65"/>
      <c r="AA513" s="78">
        <f t="shared" si="141"/>
        <v>0</v>
      </c>
      <c r="AB513" s="45"/>
      <c r="AC513" s="79">
        <f t="shared" si="142"/>
        <v>0</v>
      </c>
      <c r="AD513" s="65"/>
      <c r="AE513" s="78">
        <f t="shared" si="143"/>
        <v>0</v>
      </c>
      <c r="AF513" s="45"/>
      <c r="AG513" s="79">
        <f t="shared" si="144"/>
        <v>0</v>
      </c>
      <c r="AH513" s="2"/>
      <c r="AI513" s="2"/>
      <c r="AJ513" s="2"/>
      <c r="AK513" s="2"/>
      <c r="AL513" s="2"/>
    </row>
    <row r="514" spans="1:38" ht="16.5" customHeight="1" outlineLevel="1">
      <c r="A514" s="12">
        <v>1703025</v>
      </c>
      <c r="B514" s="18" t="s">
        <v>421</v>
      </c>
      <c r="C514" s="14">
        <v>1731630</v>
      </c>
      <c r="D514" s="45">
        <v>0</v>
      </c>
      <c r="E514" s="46">
        <f t="shared" si="130"/>
        <v>0</v>
      </c>
      <c r="F514" s="46">
        <f t="shared" si="131"/>
        <v>0</v>
      </c>
      <c r="G514" s="46">
        <f t="shared" si="132"/>
        <v>0</v>
      </c>
      <c r="H514" s="53" t="e">
        <f t="shared" si="128"/>
        <v>#DIV/0!</v>
      </c>
      <c r="I514" s="54" t="e">
        <f t="shared" si="129"/>
        <v>#DIV/0!</v>
      </c>
      <c r="J514" s="65"/>
      <c r="K514" s="78">
        <f t="shared" si="133"/>
        <v>0</v>
      </c>
      <c r="L514" s="45"/>
      <c r="M514" s="79">
        <f t="shared" si="134"/>
        <v>0</v>
      </c>
      <c r="N514" s="65"/>
      <c r="O514" s="78">
        <f t="shared" si="135"/>
        <v>0</v>
      </c>
      <c r="P514" s="45"/>
      <c r="Q514" s="79">
        <f t="shared" si="136"/>
        <v>0</v>
      </c>
      <c r="R514" s="65"/>
      <c r="S514" s="78">
        <f t="shared" si="137"/>
        <v>0</v>
      </c>
      <c r="T514" s="45"/>
      <c r="U514" s="79">
        <f t="shared" si="138"/>
        <v>0</v>
      </c>
      <c r="V514" s="65"/>
      <c r="W514" s="78">
        <f t="shared" si="139"/>
        <v>0</v>
      </c>
      <c r="X514" s="45"/>
      <c r="Y514" s="79">
        <f t="shared" si="140"/>
        <v>0</v>
      </c>
      <c r="Z514" s="65"/>
      <c r="AA514" s="78">
        <f t="shared" si="141"/>
        <v>0</v>
      </c>
      <c r="AB514" s="45"/>
      <c r="AC514" s="79">
        <f t="shared" si="142"/>
        <v>0</v>
      </c>
      <c r="AD514" s="65"/>
      <c r="AE514" s="78">
        <f t="shared" si="143"/>
        <v>0</v>
      </c>
      <c r="AF514" s="45"/>
      <c r="AG514" s="79">
        <f t="shared" si="144"/>
        <v>0</v>
      </c>
      <c r="AH514" s="2"/>
      <c r="AI514" s="2"/>
      <c r="AJ514" s="2"/>
      <c r="AK514" s="2"/>
      <c r="AL514" s="2"/>
    </row>
    <row r="515" spans="1:38" ht="16.5" customHeight="1" outlineLevel="1">
      <c r="A515" s="12"/>
      <c r="B515" s="18"/>
      <c r="C515" s="14">
        <v>775530</v>
      </c>
      <c r="D515" s="45"/>
      <c r="E515" s="46"/>
      <c r="F515" s="46"/>
      <c r="G515" s="46"/>
      <c r="H515" s="53"/>
      <c r="I515" s="54"/>
      <c r="J515" s="65"/>
      <c r="K515" s="78"/>
      <c r="L515" s="45"/>
      <c r="M515" s="79"/>
      <c r="N515" s="65"/>
      <c r="O515" s="78"/>
      <c r="P515" s="45"/>
      <c r="Q515" s="79"/>
      <c r="R515" s="65"/>
      <c r="S515" s="78"/>
      <c r="T515" s="45"/>
      <c r="U515" s="79"/>
      <c r="V515" s="65"/>
      <c r="W515" s="78"/>
      <c r="X515" s="45"/>
      <c r="Y515" s="79"/>
      <c r="Z515" s="65"/>
      <c r="AA515" s="78"/>
      <c r="AB515" s="45"/>
      <c r="AC515" s="79"/>
      <c r="AD515" s="65"/>
      <c r="AE515" s="78"/>
      <c r="AF515" s="45"/>
      <c r="AG515" s="79"/>
      <c r="AH515" s="2"/>
      <c r="AI515" s="2"/>
      <c r="AJ515" s="2"/>
      <c r="AK515" s="2"/>
      <c r="AL515" s="2"/>
    </row>
    <row r="516" spans="1:38" ht="16.5" customHeight="1" outlineLevel="1">
      <c r="A516" s="12"/>
      <c r="B516" s="18"/>
      <c r="C516" s="14">
        <v>443680</v>
      </c>
      <c r="D516" s="45"/>
      <c r="E516" s="46"/>
      <c r="F516" s="46"/>
      <c r="G516" s="46"/>
      <c r="H516" s="53"/>
      <c r="I516" s="54"/>
      <c r="J516" s="65"/>
      <c r="K516" s="78"/>
      <c r="L516" s="45"/>
      <c r="M516" s="79"/>
      <c r="N516" s="65"/>
      <c r="O516" s="78"/>
      <c r="P516" s="45"/>
      <c r="Q516" s="79"/>
      <c r="R516" s="65"/>
      <c r="S516" s="78"/>
      <c r="T516" s="45"/>
      <c r="U516" s="79"/>
      <c r="V516" s="65"/>
      <c r="W516" s="78"/>
      <c r="X516" s="45"/>
      <c r="Y516" s="79"/>
      <c r="Z516" s="65"/>
      <c r="AA516" s="78"/>
      <c r="AB516" s="45"/>
      <c r="AC516" s="79"/>
      <c r="AD516" s="65"/>
      <c r="AE516" s="78"/>
      <c r="AF516" s="45"/>
      <c r="AG516" s="79"/>
      <c r="AH516" s="2"/>
      <c r="AI516" s="2"/>
      <c r="AJ516" s="2"/>
      <c r="AK516" s="2"/>
      <c r="AL516" s="2"/>
    </row>
    <row r="517" spans="1:38" ht="16.5" customHeight="1" outlineLevel="1">
      <c r="A517" s="12"/>
      <c r="B517" s="18"/>
      <c r="C517" s="14">
        <v>724660</v>
      </c>
      <c r="D517" s="45"/>
      <c r="E517" s="46"/>
      <c r="F517" s="46"/>
      <c r="G517" s="46"/>
      <c r="H517" s="53"/>
      <c r="I517" s="54"/>
      <c r="J517" s="65"/>
      <c r="K517" s="78"/>
      <c r="L517" s="45"/>
      <c r="M517" s="79"/>
      <c r="N517" s="65"/>
      <c r="O517" s="78"/>
      <c r="P517" s="45"/>
      <c r="Q517" s="79"/>
      <c r="R517" s="65"/>
      <c r="S517" s="78"/>
      <c r="T517" s="45"/>
      <c r="U517" s="79"/>
      <c r="V517" s="65"/>
      <c r="W517" s="78"/>
      <c r="X517" s="45"/>
      <c r="Y517" s="79"/>
      <c r="Z517" s="65"/>
      <c r="AA517" s="78"/>
      <c r="AB517" s="45"/>
      <c r="AC517" s="79"/>
      <c r="AD517" s="65"/>
      <c r="AE517" s="78"/>
      <c r="AF517" s="45"/>
      <c r="AG517" s="79"/>
      <c r="AH517" s="2"/>
      <c r="AI517" s="2"/>
      <c r="AJ517" s="2"/>
      <c r="AK517" s="2"/>
      <c r="AL517" s="2"/>
    </row>
    <row r="518" spans="1:38" ht="16.5" customHeight="1" outlineLevel="1">
      <c r="A518" s="12"/>
      <c r="B518" s="18"/>
      <c r="C518" s="14">
        <v>347810</v>
      </c>
      <c r="D518" s="45"/>
      <c r="E518" s="46"/>
      <c r="F518" s="46"/>
      <c r="G518" s="46"/>
      <c r="H518" s="53"/>
      <c r="I518" s="54"/>
      <c r="J518" s="65"/>
      <c r="K518" s="78"/>
      <c r="L518" s="45"/>
      <c r="M518" s="79"/>
      <c r="N518" s="65"/>
      <c r="O518" s="78"/>
      <c r="P518" s="45"/>
      <c r="Q518" s="79"/>
      <c r="R518" s="65"/>
      <c r="S518" s="78"/>
      <c r="T518" s="45"/>
      <c r="U518" s="79"/>
      <c r="V518" s="65"/>
      <c r="W518" s="78"/>
      <c r="X518" s="45"/>
      <c r="Y518" s="79"/>
      <c r="Z518" s="65"/>
      <c r="AA518" s="78"/>
      <c r="AB518" s="45"/>
      <c r="AC518" s="79"/>
      <c r="AD518" s="65"/>
      <c r="AE518" s="78"/>
      <c r="AF518" s="45"/>
      <c r="AG518" s="79"/>
      <c r="AH518" s="2"/>
      <c r="AI518" s="2"/>
      <c r="AJ518" s="2"/>
      <c r="AK518" s="2"/>
      <c r="AL518" s="2"/>
    </row>
    <row r="519" spans="1:38" ht="16.5" customHeight="1" outlineLevel="1">
      <c r="A519" s="12"/>
      <c r="B519" s="27"/>
      <c r="C519" s="14"/>
      <c r="D519" s="45"/>
      <c r="E519" s="46"/>
      <c r="F519" s="46"/>
      <c r="G519" s="46"/>
      <c r="H519" s="53"/>
      <c r="I519" s="54"/>
      <c r="J519" s="65"/>
      <c r="K519" s="78"/>
      <c r="L519" s="45"/>
      <c r="M519" s="79"/>
      <c r="N519" s="65"/>
      <c r="O519" s="78"/>
      <c r="P519" s="45"/>
      <c r="Q519" s="79"/>
      <c r="R519" s="65"/>
      <c r="S519" s="78"/>
      <c r="T519" s="45"/>
      <c r="U519" s="79"/>
      <c r="V519" s="65"/>
      <c r="W519" s="78"/>
      <c r="X519" s="45"/>
      <c r="Y519" s="79"/>
      <c r="Z519" s="65"/>
      <c r="AA519" s="78"/>
      <c r="AB519" s="45"/>
      <c r="AC519" s="79"/>
      <c r="AD519" s="65"/>
      <c r="AE519" s="78"/>
      <c r="AF519" s="45"/>
      <c r="AG519" s="79"/>
      <c r="AH519" s="2"/>
      <c r="AI519" s="2"/>
      <c r="AJ519" s="2"/>
      <c r="AK519" s="2"/>
      <c r="AL519" s="2"/>
    </row>
    <row r="520" spans="1:38" s="10" customFormat="1" ht="16.5" customHeight="1">
      <c r="A520" s="129"/>
      <c r="B520" s="130" t="s">
        <v>422</v>
      </c>
      <c r="C520" s="131"/>
      <c r="D520" s="132">
        <f t="shared" ref="D520:G520" si="145">SUM(D522:D576)</f>
        <v>156544</v>
      </c>
      <c r="E520" s="134">
        <f t="shared" si="145"/>
        <v>156744</v>
      </c>
      <c r="F520" s="134">
        <f t="shared" si="145"/>
        <v>4144900050</v>
      </c>
      <c r="G520" s="134">
        <f t="shared" si="145"/>
        <v>4181469120</v>
      </c>
      <c r="H520" s="135">
        <f t="shared" si="128"/>
        <v>1.0012775960752249</v>
      </c>
      <c r="I520" s="136">
        <f t="shared" si="129"/>
        <v>1.0088226663028943</v>
      </c>
      <c r="J520" s="133">
        <f t="shared" ref="J520" si="146">SUM(J522:J576)</f>
        <v>13114</v>
      </c>
      <c r="K520" s="137">
        <f t="shared" ref="K520:AG520" si="147">SUM(K522:K576)</f>
        <v>350334090</v>
      </c>
      <c r="L520" s="132">
        <f t="shared" si="147"/>
        <v>11922</v>
      </c>
      <c r="M520" s="138">
        <f t="shared" si="147"/>
        <v>321693370</v>
      </c>
      <c r="N520" s="133">
        <f t="shared" si="147"/>
        <v>13257</v>
      </c>
      <c r="O520" s="137">
        <f t="shared" si="147"/>
        <v>355172650</v>
      </c>
      <c r="P520" s="132">
        <f t="shared" si="147"/>
        <v>12891</v>
      </c>
      <c r="Q520" s="138">
        <f t="shared" si="147"/>
        <v>341418870</v>
      </c>
      <c r="R520" s="133">
        <f t="shared" si="147"/>
        <v>13215</v>
      </c>
      <c r="S520" s="137">
        <f t="shared" si="147"/>
        <v>351845310</v>
      </c>
      <c r="T520" s="132">
        <f t="shared" si="147"/>
        <v>12733</v>
      </c>
      <c r="U520" s="138">
        <f t="shared" si="147"/>
        <v>338890030</v>
      </c>
      <c r="V520" s="133">
        <f t="shared" si="147"/>
        <v>13249</v>
      </c>
      <c r="W520" s="137">
        <f t="shared" si="147"/>
        <v>349240930</v>
      </c>
      <c r="X520" s="132">
        <f t="shared" si="147"/>
        <v>13547</v>
      </c>
      <c r="Y520" s="138">
        <f t="shared" si="147"/>
        <v>363429820</v>
      </c>
      <c r="Z520" s="133">
        <f t="shared" si="147"/>
        <v>13035</v>
      </c>
      <c r="AA520" s="137">
        <f t="shared" si="147"/>
        <v>348384190</v>
      </c>
      <c r="AB520" s="132">
        <f t="shared" si="147"/>
        <v>13468</v>
      </c>
      <c r="AC520" s="138">
        <f t="shared" si="147"/>
        <v>361999170</v>
      </c>
      <c r="AD520" s="133">
        <f t="shared" si="147"/>
        <v>13059</v>
      </c>
      <c r="AE520" s="137">
        <f t="shared" si="147"/>
        <v>348403390</v>
      </c>
      <c r="AF520" s="132">
        <f t="shared" si="147"/>
        <v>13254</v>
      </c>
      <c r="AG520" s="138">
        <f t="shared" si="147"/>
        <v>350657300</v>
      </c>
    </row>
    <row r="521" spans="1:38" ht="16.5" customHeight="1">
      <c r="A521" s="12"/>
      <c r="B521" s="17"/>
      <c r="C521" s="14"/>
      <c r="D521" s="45"/>
      <c r="E521" s="46"/>
      <c r="F521" s="46"/>
      <c r="G521" s="46"/>
      <c r="H521" s="53"/>
      <c r="I521" s="54"/>
      <c r="J521" s="65"/>
      <c r="K521" s="78"/>
      <c r="L521" s="45"/>
      <c r="M521" s="79"/>
      <c r="N521" s="65"/>
      <c r="O521" s="78"/>
      <c r="P521" s="45"/>
      <c r="Q521" s="79"/>
      <c r="R521" s="65"/>
      <c r="S521" s="78"/>
      <c r="T521" s="45"/>
      <c r="U521" s="79"/>
      <c r="V521" s="65"/>
      <c r="W521" s="78"/>
      <c r="X521" s="45"/>
      <c r="Y521" s="79"/>
      <c r="Z521" s="65"/>
      <c r="AA521" s="78"/>
      <c r="AB521" s="45"/>
      <c r="AC521" s="79"/>
      <c r="AD521" s="65"/>
      <c r="AE521" s="78"/>
      <c r="AF521" s="45"/>
      <c r="AG521" s="79"/>
      <c r="AH521" s="2"/>
      <c r="AI521" s="2"/>
      <c r="AJ521" s="2"/>
      <c r="AK521" s="2"/>
      <c r="AL521" s="2"/>
    </row>
    <row r="522" spans="1:38" ht="16.5" customHeight="1" outlineLevel="1">
      <c r="A522" s="58"/>
      <c r="B522" s="125" t="s">
        <v>423</v>
      </c>
      <c r="C522" s="59"/>
      <c r="D522" s="60"/>
      <c r="E522" s="61"/>
      <c r="F522" s="61"/>
      <c r="G522" s="61"/>
      <c r="H522" s="62"/>
      <c r="I522" s="63"/>
      <c r="J522" s="84"/>
      <c r="K522" s="85"/>
      <c r="L522" s="60"/>
      <c r="M522" s="86"/>
      <c r="N522" s="84"/>
      <c r="O522" s="85"/>
      <c r="P522" s="60"/>
      <c r="Q522" s="86"/>
      <c r="R522" s="84"/>
      <c r="S522" s="85"/>
      <c r="T522" s="60"/>
      <c r="U522" s="86"/>
      <c r="V522" s="84"/>
      <c r="W522" s="85"/>
      <c r="X522" s="60"/>
      <c r="Y522" s="86"/>
      <c r="Z522" s="84"/>
      <c r="AA522" s="85"/>
      <c r="AB522" s="60"/>
      <c r="AC522" s="86"/>
      <c r="AD522" s="84"/>
      <c r="AE522" s="85"/>
      <c r="AF522" s="60"/>
      <c r="AG522" s="86"/>
      <c r="AH522" s="2"/>
      <c r="AI522" s="2"/>
      <c r="AJ522" s="2"/>
      <c r="AK522" s="2"/>
      <c r="AL522" s="2"/>
    </row>
    <row r="523" spans="1:38" ht="16.5" customHeight="1" outlineLevel="1">
      <c r="A523" s="12" t="s">
        <v>932</v>
      </c>
      <c r="B523" s="27" t="s">
        <v>424</v>
      </c>
      <c r="C523" s="281">
        <v>21340</v>
      </c>
      <c r="D523" s="45">
        <v>31783</v>
      </c>
      <c r="E523" s="46">
        <f t="shared" ref="E523:E586" si="148">+J523+L523+N523+P523+R523+T523+V523+X523+Z523+AB523+AD523+AF523</f>
        <v>32914</v>
      </c>
      <c r="F523" s="46">
        <f t="shared" ref="F523:F586" si="149">D523*C523</f>
        <v>678249220</v>
      </c>
      <c r="G523" s="46">
        <f t="shared" ref="G523:G586" si="150">+E523*C523</f>
        <v>702384760</v>
      </c>
      <c r="H523" s="53">
        <f t="shared" ref="H523:H586" si="151">IF(E523&gt;=0,(E523/D523),"-")</f>
        <v>1.0355850611962369</v>
      </c>
      <c r="I523" s="54">
        <f t="shared" ref="I523:I586" si="152">IF(G523&gt;=0,(G523/F523),"-")</f>
        <v>1.0355850611962369</v>
      </c>
      <c r="J523" s="65">
        <v>2728</v>
      </c>
      <c r="K523" s="78">
        <f t="shared" ref="K523:K586" si="153">+J523*C523</f>
        <v>58215520</v>
      </c>
      <c r="L523" s="45">
        <v>2464</v>
      </c>
      <c r="M523" s="79">
        <f t="shared" ref="M523:M586" si="154">+L523*C523</f>
        <v>52581760</v>
      </c>
      <c r="N523" s="65">
        <v>2720</v>
      </c>
      <c r="O523" s="78">
        <f t="shared" ref="O523:O586" si="155">+N523*C523</f>
        <v>58044800</v>
      </c>
      <c r="P523" s="45">
        <v>2640</v>
      </c>
      <c r="Q523" s="79">
        <f t="shared" ref="Q523:Q586" si="156">+P523*C523</f>
        <v>56337600</v>
      </c>
      <c r="R523" s="65">
        <v>2720</v>
      </c>
      <c r="S523" s="78">
        <f t="shared" ref="S523:S586" si="157">+R523*C523</f>
        <v>58044800</v>
      </c>
      <c r="T523" s="45">
        <v>2610</v>
      </c>
      <c r="U523" s="79">
        <f t="shared" ref="U523:U586" si="158">+T523*C523</f>
        <v>55697400</v>
      </c>
      <c r="V523" s="65">
        <v>2692</v>
      </c>
      <c r="W523" s="78">
        <f t="shared" ref="W523:W586" si="159">+V523*C523</f>
        <v>57447280</v>
      </c>
      <c r="X523" s="45">
        <v>2912</v>
      </c>
      <c r="Y523" s="79">
        <f t="shared" ref="Y523:Y586" si="160">+X523*C523</f>
        <v>62142080</v>
      </c>
      <c r="Z523" s="65">
        <v>2810</v>
      </c>
      <c r="AA523" s="78">
        <f t="shared" ref="AA523:AA586" si="161">+Z523*C523</f>
        <v>59965400</v>
      </c>
      <c r="AB523" s="45">
        <v>2897</v>
      </c>
      <c r="AC523" s="79">
        <f t="shared" ref="AC523:AC586" si="162">+AB523*C523</f>
        <v>61821980</v>
      </c>
      <c r="AD523" s="65">
        <v>2810</v>
      </c>
      <c r="AE523" s="78">
        <f t="shared" ref="AE523:AE586" si="163">+AD523*C523</f>
        <v>59965400</v>
      </c>
      <c r="AF523" s="45">
        <v>2911</v>
      </c>
      <c r="AG523" s="79">
        <f t="shared" ref="AG523:AG586" si="164">+AF523*C523</f>
        <v>62120740</v>
      </c>
      <c r="AH523" s="2"/>
      <c r="AI523" s="2"/>
      <c r="AJ523" s="2"/>
      <c r="AK523" s="2"/>
      <c r="AL523" s="2"/>
    </row>
    <row r="524" spans="1:38" ht="16.5" customHeight="1" outlineLevel="1">
      <c r="A524" s="12" t="s">
        <v>933</v>
      </c>
      <c r="B524" s="27" t="s">
        <v>425</v>
      </c>
      <c r="C524" s="281">
        <v>12880</v>
      </c>
      <c r="D524" s="45">
        <v>14480</v>
      </c>
      <c r="E524" s="46">
        <f t="shared" si="148"/>
        <v>14235</v>
      </c>
      <c r="F524" s="46">
        <f t="shared" si="149"/>
        <v>186502400</v>
      </c>
      <c r="G524" s="46">
        <f t="shared" si="150"/>
        <v>183346800</v>
      </c>
      <c r="H524" s="53">
        <f t="shared" si="151"/>
        <v>0.98308011049723754</v>
      </c>
      <c r="I524" s="54">
        <f t="shared" si="152"/>
        <v>0.98308011049723754</v>
      </c>
      <c r="J524" s="65">
        <v>1209</v>
      </c>
      <c r="K524" s="78">
        <f t="shared" si="153"/>
        <v>15571920</v>
      </c>
      <c r="L524" s="45">
        <v>1092</v>
      </c>
      <c r="M524" s="79">
        <f t="shared" si="154"/>
        <v>14064960</v>
      </c>
      <c r="N524" s="65">
        <v>1209</v>
      </c>
      <c r="O524" s="78">
        <f t="shared" si="155"/>
        <v>15571920</v>
      </c>
      <c r="P524" s="45">
        <v>1170</v>
      </c>
      <c r="Q524" s="79">
        <f t="shared" si="156"/>
        <v>15069600</v>
      </c>
      <c r="R524" s="65">
        <v>1209</v>
      </c>
      <c r="S524" s="78">
        <f t="shared" si="157"/>
        <v>15571920</v>
      </c>
      <c r="T524" s="45">
        <v>1170</v>
      </c>
      <c r="U524" s="79">
        <f t="shared" si="158"/>
        <v>15069600</v>
      </c>
      <c r="V524" s="65">
        <v>1209</v>
      </c>
      <c r="W524" s="78">
        <f t="shared" si="159"/>
        <v>15571920</v>
      </c>
      <c r="X524" s="45">
        <v>1209</v>
      </c>
      <c r="Y524" s="79">
        <f t="shared" si="160"/>
        <v>15571920</v>
      </c>
      <c r="Z524" s="65">
        <v>1170</v>
      </c>
      <c r="AA524" s="78">
        <f t="shared" si="161"/>
        <v>15069600</v>
      </c>
      <c r="AB524" s="45">
        <v>1209</v>
      </c>
      <c r="AC524" s="79">
        <f t="shared" si="162"/>
        <v>15571920</v>
      </c>
      <c r="AD524" s="65">
        <v>1170</v>
      </c>
      <c r="AE524" s="78">
        <f t="shared" si="163"/>
        <v>15069600</v>
      </c>
      <c r="AF524" s="45">
        <v>1209</v>
      </c>
      <c r="AG524" s="79">
        <f t="shared" si="164"/>
        <v>15571920</v>
      </c>
      <c r="AH524" s="2"/>
      <c r="AI524" s="2"/>
      <c r="AJ524" s="2"/>
      <c r="AK524" s="2"/>
      <c r="AL524" s="2"/>
    </row>
    <row r="525" spans="1:38" ht="16.5" customHeight="1" outlineLevel="1">
      <c r="A525" s="12" t="s">
        <v>934</v>
      </c>
      <c r="B525" s="27" t="s">
        <v>426</v>
      </c>
      <c r="C525" s="281">
        <v>33400</v>
      </c>
      <c r="D525" s="45">
        <v>12410</v>
      </c>
      <c r="E525" s="46">
        <f t="shared" si="148"/>
        <v>13677</v>
      </c>
      <c r="F525" s="46">
        <f t="shared" si="149"/>
        <v>414494000</v>
      </c>
      <c r="G525" s="46">
        <f t="shared" si="150"/>
        <v>456811800</v>
      </c>
      <c r="H525" s="53">
        <f t="shared" si="151"/>
        <v>1.1020950846091861</v>
      </c>
      <c r="I525" s="54">
        <f t="shared" si="152"/>
        <v>1.1020950846091861</v>
      </c>
      <c r="J525" s="65">
        <v>1142</v>
      </c>
      <c r="K525" s="78">
        <f t="shared" si="153"/>
        <v>38142800</v>
      </c>
      <c r="L525" s="45">
        <v>1052</v>
      </c>
      <c r="M525" s="79">
        <f t="shared" si="154"/>
        <v>35136800</v>
      </c>
      <c r="N525" s="65">
        <v>1171</v>
      </c>
      <c r="O525" s="78">
        <f t="shared" si="155"/>
        <v>39111400</v>
      </c>
      <c r="P525" s="45">
        <v>1099</v>
      </c>
      <c r="Q525" s="79">
        <f t="shared" si="156"/>
        <v>36706600</v>
      </c>
      <c r="R525" s="65">
        <v>1214</v>
      </c>
      <c r="S525" s="78">
        <f t="shared" si="157"/>
        <v>40547600</v>
      </c>
      <c r="T525" s="45">
        <v>1109</v>
      </c>
      <c r="U525" s="79">
        <f t="shared" si="158"/>
        <v>37040600</v>
      </c>
      <c r="V525" s="65">
        <v>1147</v>
      </c>
      <c r="W525" s="78">
        <f t="shared" si="159"/>
        <v>38309800</v>
      </c>
      <c r="X525" s="45">
        <v>1193</v>
      </c>
      <c r="Y525" s="79">
        <f t="shared" si="160"/>
        <v>39846200</v>
      </c>
      <c r="Z525" s="65">
        <v>1114</v>
      </c>
      <c r="AA525" s="78">
        <f t="shared" si="161"/>
        <v>37207600</v>
      </c>
      <c r="AB525" s="45">
        <v>1132</v>
      </c>
      <c r="AC525" s="79">
        <f t="shared" si="162"/>
        <v>37808800</v>
      </c>
      <c r="AD525" s="65">
        <v>1156</v>
      </c>
      <c r="AE525" s="78">
        <f t="shared" si="163"/>
        <v>38610400</v>
      </c>
      <c r="AF525" s="45">
        <v>1148</v>
      </c>
      <c r="AG525" s="79">
        <f t="shared" si="164"/>
        <v>38343200</v>
      </c>
      <c r="AH525" s="2"/>
      <c r="AI525" s="2"/>
      <c r="AJ525" s="2"/>
      <c r="AK525" s="2"/>
      <c r="AL525" s="2"/>
    </row>
    <row r="526" spans="1:38" ht="16.5" customHeight="1" outlineLevel="1">
      <c r="A526" s="12" t="s">
        <v>934</v>
      </c>
      <c r="B526" s="27" t="s">
        <v>427</v>
      </c>
      <c r="C526" s="281">
        <v>33400</v>
      </c>
      <c r="D526" s="45"/>
      <c r="E526" s="46">
        <f t="shared" si="148"/>
        <v>0</v>
      </c>
      <c r="F526" s="46">
        <f t="shared" si="149"/>
        <v>0</v>
      </c>
      <c r="G526" s="46">
        <f t="shared" si="150"/>
        <v>0</v>
      </c>
      <c r="H526" s="53" t="e">
        <f t="shared" si="151"/>
        <v>#DIV/0!</v>
      </c>
      <c r="I526" s="54" t="e">
        <f t="shared" si="152"/>
        <v>#DIV/0!</v>
      </c>
      <c r="J526" s="65"/>
      <c r="K526" s="78">
        <f t="shared" si="153"/>
        <v>0</v>
      </c>
      <c r="L526" s="45"/>
      <c r="M526" s="79">
        <f t="shared" si="154"/>
        <v>0</v>
      </c>
      <c r="N526" s="65"/>
      <c r="O526" s="78">
        <f t="shared" si="155"/>
        <v>0</v>
      </c>
      <c r="P526" s="45"/>
      <c r="Q526" s="79">
        <f t="shared" si="156"/>
        <v>0</v>
      </c>
      <c r="R526" s="65"/>
      <c r="S526" s="78">
        <f t="shared" si="157"/>
        <v>0</v>
      </c>
      <c r="T526" s="45"/>
      <c r="U526" s="79">
        <f t="shared" si="158"/>
        <v>0</v>
      </c>
      <c r="V526" s="65"/>
      <c r="W526" s="78">
        <f t="shared" si="159"/>
        <v>0</v>
      </c>
      <c r="X526" s="45"/>
      <c r="Y526" s="79">
        <f t="shared" si="160"/>
        <v>0</v>
      </c>
      <c r="Z526" s="65"/>
      <c r="AA526" s="78">
        <f t="shared" si="161"/>
        <v>0</v>
      </c>
      <c r="AB526" s="45"/>
      <c r="AC526" s="79">
        <f t="shared" si="162"/>
        <v>0</v>
      </c>
      <c r="AD526" s="65"/>
      <c r="AE526" s="78">
        <f t="shared" si="163"/>
        <v>0</v>
      </c>
      <c r="AF526" s="45"/>
      <c r="AG526" s="79">
        <f t="shared" si="164"/>
        <v>0</v>
      </c>
      <c r="AH526" s="2"/>
      <c r="AI526" s="2"/>
      <c r="AJ526" s="2"/>
      <c r="AK526" s="2"/>
      <c r="AL526" s="2"/>
    </row>
    <row r="527" spans="1:38" ht="16.5" customHeight="1" outlineLevel="1">
      <c r="A527" s="12" t="s">
        <v>935</v>
      </c>
      <c r="B527" s="27" t="s">
        <v>428</v>
      </c>
      <c r="C527" s="281">
        <v>33690</v>
      </c>
      <c r="D527" s="45">
        <v>35499</v>
      </c>
      <c r="E527" s="46">
        <f t="shared" si="148"/>
        <v>36140</v>
      </c>
      <c r="F527" s="46">
        <f t="shared" si="149"/>
        <v>1195961310</v>
      </c>
      <c r="G527" s="46">
        <f t="shared" si="150"/>
        <v>1217556600</v>
      </c>
      <c r="H527" s="53">
        <f t="shared" si="151"/>
        <v>1.0180568466717372</v>
      </c>
      <c r="I527" s="54">
        <f t="shared" si="152"/>
        <v>1.0180568466717372</v>
      </c>
      <c r="J527" s="65">
        <v>3006</v>
      </c>
      <c r="K527" s="78">
        <f t="shared" si="153"/>
        <v>101272140</v>
      </c>
      <c r="L527" s="45">
        <v>2719</v>
      </c>
      <c r="M527" s="79">
        <f t="shared" si="154"/>
        <v>91603110</v>
      </c>
      <c r="N527" s="65">
        <v>3041</v>
      </c>
      <c r="O527" s="78">
        <f t="shared" si="155"/>
        <v>102451290</v>
      </c>
      <c r="P527" s="45">
        <v>2959</v>
      </c>
      <c r="Q527" s="79">
        <f t="shared" si="156"/>
        <v>99688710</v>
      </c>
      <c r="R527" s="65">
        <v>3061</v>
      </c>
      <c r="S527" s="78">
        <f t="shared" si="157"/>
        <v>103125090</v>
      </c>
      <c r="T527" s="45">
        <v>3014</v>
      </c>
      <c r="U527" s="79">
        <f t="shared" si="158"/>
        <v>101541660</v>
      </c>
      <c r="V527" s="65">
        <v>3112</v>
      </c>
      <c r="W527" s="78">
        <f t="shared" si="159"/>
        <v>104843280</v>
      </c>
      <c r="X527" s="45">
        <v>3122</v>
      </c>
      <c r="Y527" s="79">
        <f t="shared" si="160"/>
        <v>105180180</v>
      </c>
      <c r="Z527" s="65">
        <v>3004</v>
      </c>
      <c r="AA527" s="78">
        <f t="shared" si="161"/>
        <v>101204760</v>
      </c>
      <c r="AB527" s="45">
        <v>3089</v>
      </c>
      <c r="AC527" s="79">
        <f t="shared" si="162"/>
        <v>104068410</v>
      </c>
      <c r="AD527" s="65">
        <v>2952</v>
      </c>
      <c r="AE527" s="78">
        <f t="shared" si="163"/>
        <v>99452880</v>
      </c>
      <c r="AF527" s="45">
        <v>3061</v>
      </c>
      <c r="AG527" s="79">
        <f t="shared" si="164"/>
        <v>103125090</v>
      </c>
      <c r="AH527" s="2"/>
      <c r="AI527" s="2"/>
      <c r="AJ527" s="2"/>
      <c r="AK527" s="2"/>
      <c r="AL527" s="2"/>
    </row>
    <row r="528" spans="1:38" ht="16.5" customHeight="1" outlineLevel="1">
      <c r="A528" s="12" t="s">
        <v>935</v>
      </c>
      <c r="B528" s="27" t="s">
        <v>429</v>
      </c>
      <c r="C528" s="281">
        <v>33690</v>
      </c>
      <c r="D528" s="45"/>
      <c r="E528" s="46">
        <f t="shared" si="148"/>
        <v>0</v>
      </c>
      <c r="F528" s="46">
        <f t="shared" si="149"/>
        <v>0</v>
      </c>
      <c r="G528" s="46">
        <f t="shared" si="150"/>
        <v>0</v>
      </c>
      <c r="H528" s="53" t="e">
        <f t="shared" si="151"/>
        <v>#DIV/0!</v>
      </c>
      <c r="I528" s="54" t="e">
        <f t="shared" si="152"/>
        <v>#DIV/0!</v>
      </c>
      <c r="J528" s="65"/>
      <c r="K528" s="78">
        <f t="shared" si="153"/>
        <v>0</v>
      </c>
      <c r="L528" s="45"/>
      <c r="M528" s="79">
        <f t="shared" si="154"/>
        <v>0</v>
      </c>
      <c r="N528" s="65"/>
      <c r="O528" s="78">
        <f t="shared" si="155"/>
        <v>0</v>
      </c>
      <c r="P528" s="45"/>
      <c r="Q528" s="79">
        <f t="shared" si="156"/>
        <v>0</v>
      </c>
      <c r="R528" s="65"/>
      <c r="S528" s="78">
        <f t="shared" si="157"/>
        <v>0</v>
      </c>
      <c r="T528" s="45"/>
      <c r="U528" s="79">
        <f t="shared" si="158"/>
        <v>0</v>
      </c>
      <c r="V528" s="65"/>
      <c r="W528" s="78">
        <f t="shared" si="159"/>
        <v>0</v>
      </c>
      <c r="X528" s="45"/>
      <c r="Y528" s="79">
        <f t="shared" si="160"/>
        <v>0</v>
      </c>
      <c r="Z528" s="65"/>
      <c r="AA528" s="78">
        <f t="shared" si="161"/>
        <v>0</v>
      </c>
      <c r="AB528" s="45"/>
      <c r="AC528" s="79">
        <f t="shared" si="162"/>
        <v>0</v>
      </c>
      <c r="AD528" s="65"/>
      <c r="AE528" s="78">
        <f t="shared" si="163"/>
        <v>0</v>
      </c>
      <c r="AF528" s="45"/>
      <c r="AG528" s="79">
        <f t="shared" si="164"/>
        <v>0</v>
      </c>
      <c r="AH528" s="2"/>
      <c r="AI528" s="2"/>
      <c r="AJ528" s="2"/>
      <c r="AK528" s="2"/>
      <c r="AL528" s="2"/>
    </row>
    <row r="529" spans="1:38" ht="16.5" customHeight="1" outlineLevel="1">
      <c r="A529" s="12" t="s">
        <v>936</v>
      </c>
      <c r="B529" s="27" t="s">
        <v>430</v>
      </c>
      <c r="C529" s="281">
        <v>14970</v>
      </c>
      <c r="D529" s="45">
        <v>4745</v>
      </c>
      <c r="E529" s="46">
        <f t="shared" si="148"/>
        <v>5475</v>
      </c>
      <c r="F529" s="46">
        <f t="shared" si="149"/>
        <v>71032650</v>
      </c>
      <c r="G529" s="46">
        <f t="shared" si="150"/>
        <v>81960750</v>
      </c>
      <c r="H529" s="53">
        <f t="shared" si="151"/>
        <v>1.1538461538461537</v>
      </c>
      <c r="I529" s="54">
        <f t="shared" si="152"/>
        <v>1.1538461538461537</v>
      </c>
      <c r="J529" s="65">
        <v>465</v>
      </c>
      <c r="K529" s="78">
        <f t="shared" si="153"/>
        <v>6961050</v>
      </c>
      <c r="L529" s="45">
        <v>420</v>
      </c>
      <c r="M529" s="79">
        <f t="shared" si="154"/>
        <v>6287400</v>
      </c>
      <c r="N529" s="65">
        <v>465</v>
      </c>
      <c r="O529" s="78">
        <f t="shared" si="155"/>
        <v>6961050</v>
      </c>
      <c r="P529" s="45">
        <v>450</v>
      </c>
      <c r="Q529" s="79">
        <f t="shared" si="156"/>
        <v>6736500</v>
      </c>
      <c r="R529" s="65">
        <v>465</v>
      </c>
      <c r="S529" s="78">
        <f t="shared" si="157"/>
        <v>6961050</v>
      </c>
      <c r="T529" s="45">
        <v>450</v>
      </c>
      <c r="U529" s="79">
        <f t="shared" si="158"/>
        <v>6736500</v>
      </c>
      <c r="V529" s="65">
        <v>465</v>
      </c>
      <c r="W529" s="78">
        <f t="shared" si="159"/>
        <v>6961050</v>
      </c>
      <c r="X529" s="45">
        <v>465</v>
      </c>
      <c r="Y529" s="79">
        <f t="shared" si="160"/>
        <v>6961050</v>
      </c>
      <c r="Z529" s="65">
        <v>450</v>
      </c>
      <c r="AA529" s="78">
        <f t="shared" si="161"/>
        <v>6736500</v>
      </c>
      <c r="AB529" s="45">
        <v>465</v>
      </c>
      <c r="AC529" s="79">
        <f t="shared" si="162"/>
        <v>6961050</v>
      </c>
      <c r="AD529" s="65">
        <v>450</v>
      </c>
      <c r="AE529" s="78">
        <f t="shared" si="163"/>
        <v>6736500</v>
      </c>
      <c r="AF529" s="45">
        <v>465</v>
      </c>
      <c r="AG529" s="79">
        <f t="shared" si="164"/>
        <v>6961050</v>
      </c>
      <c r="AH529" s="2"/>
      <c r="AI529" s="2"/>
      <c r="AJ529" s="2"/>
      <c r="AK529" s="2"/>
      <c r="AL529" s="2"/>
    </row>
    <row r="530" spans="1:38" ht="16.5" customHeight="1" outlineLevel="1">
      <c r="A530" s="12" t="s">
        <v>937</v>
      </c>
      <c r="B530" s="27" t="s">
        <v>431</v>
      </c>
      <c r="C530" s="281">
        <v>14000</v>
      </c>
      <c r="D530" s="45">
        <v>2500</v>
      </c>
      <c r="E530" s="46">
        <f t="shared" si="148"/>
        <v>2394</v>
      </c>
      <c r="F530" s="46">
        <f t="shared" si="149"/>
        <v>35000000</v>
      </c>
      <c r="G530" s="46">
        <f t="shared" si="150"/>
        <v>33516000</v>
      </c>
      <c r="H530" s="53">
        <f t="shared" si="151"/>
        <v>0.95760000000000001</v>
      </c>
      <c r="I530" s="54">
        <f t="shared" si="152"/>
        <v>0.95760000000000001</v>
      </c>
      <c r="J530" s="65">
        <v>220</v>
      </c>
      <c r="K530" s="78">
        <f t="shared" si="153"/>
        <v>3080000</v>
      </c>
      <c r="L530" s="45">
        <v>200</v>
      </c>
      <c r="M530" s="79">
        <f t="shared" si="154"/>
        <v>2800000</v>
      </c>
      <c r="N530" s="65">
        <v>208</v>
      </c>
      <c r="O530" s="78">
        <f t="shared" si="155"/>
        <v>2912000</v>
      </c>
      <c r="P530" s="45">
        <v>195</v>
      </c>
      <c r="Q530" s="79">
        <f t="shared" si="156"/>
        <v>2730000</v>
      </c>
      <c r="R530" s="65">
        <v>200</v>
      </c>
      <c r="S530" s="78">
        <f t="shared" si="157"/>
        <v>2800000</v>
      </c>
      <c r="T530" s="45">
        <v>210</v>
      </c>
      <c r="U530" s="79">
        <f t="shared" si="158"/>
        <v>2940000</v>
      </c>
      <c r="V530" s="65">
        <v>214</v>
      </c>
      <c r="W530" s="78">
        <f t="shared" si="159"/>
        <v>2996000</v>
      </c>
      <c r="X530" s="45">
        <v>200</v>
      </c>
      <c r="Y530" s="79">
        <f t="shared" si="160"/>
        <v>2800000</v>
      </c>
      <c r="Z530" s="65">
        <v>180</v>
      </c>
      <c r="AA530" s="78">
        <f t="shared" si="161"/>
        <v>2520000</v>
      </c>
      <c r="AB530" s="45">
        <v>198</v>
      </c>
      <c r="AC530" s="79">
        <f t="shared" si="162"/>
        <v>2772000</v>
      </c>
      <c r="AD530" s="65">
        <v>180</v>
      </c>
      <c r="AE530" s="78">
        <f t="shared" si="163"/>
        <v>2520000</v>
      </c>
      <c r="AF530" s="45">
        <v>189</v>
      </c>
      <c r="AG530" s="79">
        <f t="shared" si="164"/>
        <v>2646000</v>
      </c>
      <c r="AH530" s="2"/>
      <c r="AI530" s="2"/>
      <c r="AJ530" s="2"/>
      <c r="AK530" s="2"/>
      <c r="AL530" s="2"/>
    </row>
    <row r="531" spans="1:38" ht="16.5" customHeight="1" outlineLevel="1">
      <c r="A531" s="12" t="s">
        <v>938</v>
      </c>
      <c r="B531" s="27" t="s">
        <v>432</v>
      </c>
      <c r="C531" s="281">
        <v>16120</v>
      </c>
      <c r="D531" s="45">
        <v>13568</v>
      </c>
      <c r="E531" s="46">
        <f t="shared" si="148"/>
        <v>13140</v>
      </c>
      <c r="F531" s="46">
        <f t="shared" si="149"/>
        <v>218716160</v>
      </c>
      <c r="G531" s="46">
        <f t="shared" si="150"/>
        <v>211816800</v>
      </c>
      <c r="H531" s="53">
        <f t="shared" si="151"/>
        <v>0.96845518867924529</v>
      </c>
      <c r="I531" s="54">
        <f t="shared" si="152"/>
        <v>0.96845518867924529</v>
      </c>
      <c r="J531" s="65">
        <v>1116</v>
      </c>
      <c r="K531" s="78">
        <f t="shared" si="153"/>
        <v>17989920</v>
      </c>
      <c r="L531" s="45">
        <v>1008</v>
      </c>
      <c r="M531" s="79">
        <f t="shared" si="154"/>
        <v>16248960</v>
      </c>
      <c r="N531" s="65">
        <v>1116</v>
      </c>
      <c r="O531" s="78">
        <f t="shared" si="155"/>
        <v>17989920</v>
      </c>
      <c r="P531" s="45">
        <v>1080</v>
      </c>
      <c r="Q531" s="79">
        <f t="shared" si="156"/>
        <v>17409600</v>
      </c>
      <c r="R531" s="65">
        <v>1116</v>
      </c>
      <c r="S531" s="78">
        <f t="shared" si="157"/>
        <v>17989920</v>
      </c>
      <c r="T531" s="45">
        <v>1080</v>
      </c>
      <c r="U531" s="79">
        <f t="shared" si="158"/>
        <v>17409600</v>
      </c>
      <c r="V531" s="65">
        <v>1116</v>
      </c>
      <c r="W531" s="78">
        <f t="shared" si="159"/>
        <v>17989920</v>
      </c>
      <c r="X531" s="45">
        <v>1116</v>
      </c>
      <c r="Y531" s="79">
        <f t="shared" si="160"/>
        <v>17989920</v>
      </c>
      <c r="Z531" s="65">
        <v>1080</v>
      </c>
      <c r="AA531" s="78">
        <f t="shared" si="161"/>
        <v>17409600</v>
      </c>
      <c r="AB531" s="45">
        <v>1116</v>
      </c>
      <c r="AC531" s="79">
        <f t="shared" si="162"/>
        <v>17989920</v>
      </c>
      <c r="AD531" s="65">
        <v>1080</v>
      </c>
      <c r="AE531" s="78">
        <f t="shared" si="163"/>
        <v>17409600</v>
      </c>
      <c r="AF531" s="45">
        <v>1116</v>
      </c>
      <c r="AG531" s="79">
        <f t="shared" si="164"/>
        <v>17989920</v>
      </c>
      <c r="AH531" s="2"/>
      <c r="AI531" s="2"/>
      <c r="AJ531" s="2"/>
      <c r="AK531" s="2"/>
      <c r="AL531" s="2"/>
    </row>
    <row r="532" spans="1:38" ht="16.5" customHeight="1" outlineLevel="1">
      <c r="A532" s="12" t="s">
        <v>939</v>
      </c>
      <c r="B532" s="27" t="s">
        <v>433</v>
      </c>
      <c r="C532" s="281">
        <v>3930</v>
      </c>
      <c r="D532" s="45">
        <v>1998</v>
      </c>
      <c r="E532" s="46">
        <f t="shared" si="148"/>
        <v>1938</v>
      </c>
      <c r="F532" s="46">
        <f t="shared" si="149"/>
        <v>7852140</v>
      </c>
      <c r="G532" s="46">
        <f t="shared" si="150"/>
        <v>7616340</v>
      </c>
      <c r="H532" s="53">
        <f t="shared" si="151"/>
        <v>0.96996996996996998</v>
      </c>
      <c r="I532" s="54">
        <f t="shared" si="152"/>
        <v>0.96996996996996998</v>
      </c>
      <c r="J532" s="65">
        <v>41</v>
      </c>
      <c r="K532" s="78">
        <f t="shared" si="153"/>
        <v>161130</v>
      </c>
      <c r="L532" s="45">
        <v>33</v>
      </c>
      <c r="M532" s="79">
        <f t="shared" si="154"/>
        <v>129690</v>
      </c>
      <c r="N532" s="65">
        <v>206</v>
      </c>
      <c r="O532" s="78">
        <f t="shared" si="155"/>
        <v>809580</v>
      </c>
      <c r="P532" s="45">
        <v>203</v>
      </c>
      <c r="Q532" s="79">
        <f t="shared" si="156"/>
        <v>797790</v>
      </c>
      <c r="R532" s="65">
        <v>174</v>
      </c>
      <c r="S532" s="78">
        <f t="shared" si="157"/>
        <v>683820</v>
      </c>
      <c r="T532" s="45">
        <v>162</v>
      </c>
      <c r="U532" s="79">
        <f t="shared" si="158"/>
        <v>636660</v>
      </c>
      <c r="V532" s="65">
        <v>172</v>
      </c>
      <c r="W532" s="78">
        <f t="shared" si="159"/>
        <v>675960</v>
      </c>
      <c r="X532" s="45">
        <v>196</v>
      </c>
      <c r="Y532" s="79">
        <f t="shared" si="160"/>
        <v>770280</v>
      </c>
      <c r="Z532" s="65">
        <v>210</v>
      </c>
      <c r="AA532" s="78">
        <f t="shared" si="161"/>
        <v>825300</v>
      </c>
      <c r="AB532" s="45">
        <v>195</v>
      </c>
      <c r="AC532" s="79">
        <f t="shared" si="162"/>
        <v>766350</v>
      </c>
      <c r="AD532" s="65">
        <v>191</v>
      </c>
      <c r="AE532" s="78">
        <f t="shared" si="163"/>
        <v>750630</v>
      </c>
      <c r="AF532" s="45">
        <v>155</v>
      </c>
      <c r="AG532" s="79">
        <f t="shared" si="164"/>
        <v>609150</v>
      </c>
      <c r="AH532" s="2"/>
      <c r="AI532" s="2"/>
      <c r="AJ532" s="2"/>
      <c r="AK532" s="2"/>
      <c r="AL532" s="2"/>
    </row>
    <row r="533" spans="1:38" ht="16.5" customHeight="1" outlineLevel="1">
      <c r="A533" s="12" t="s">
        <v>940</v>
      </c>
      <c r="B533" s="27" t="s">
        <v>434</v>
      </c>
      <c r="C533" s="281">
        <v>9230</v>
      </c>
      <c r="D533" s="45"/>
      <c r="E533" s="46">
        <f t="shared" si="148"/>
        <v>0</v>
      </c>
      <c r="F533" s="46">
        <f t="shared" si="149"/>
        <v>0</v>
      </c>
      <c r="G533" s="46">
        <f t="shared" si="150"/>
        <v>0</v>
      </c>
      <c r="H533" s="53" t="e">
        <f t="shared" si="151"/>
        <v>#DIV/0!</v>
      </c>
      <c r="I533" s="54" t="e">
        <f t="shared" si="152"/>
        <v>#DIV/0!</v>
      </c>
      <c r="J533" s="65"/>
      <c r="K533" s="78">
        <f t="shared" si="153"/>
        <v>0</v>
      </c>
      <c r="L533" s="45"/>
      <c r="M533" s="79">
        <f t="shared" si="154"/>
        <v>0</v>
      </c>
      <c r="N533" s="65"/>
      <c r="O533" s="78">
        <f t="shared" si="155"/>
        <v>0</v>
      </c>
      <c r="P533" s="45"/>
      <c r="Q533" s="79">
        <f t="shared" si="156"/>
        <v>0</v>
      </c>
      <c r="R533" s="65"/>
      <c r="S533" s="78">
        <f t="shared" si="157"/>
        <v>0</v>
      </c>
      <c r="T533" s="45"/>
      <c r="U533" s="79">
        <f t="shared" si="158"/>
        <v>0</v>
      </c>
      <c r="V533" s="65"/>
      <c r="W533" s="78">
        <f t="shared" si="159"/>
        <v>0</v>
      </c>
      <c r="X533" s="45"/>
      <c r="Y533" s="79">
        <f t="shared" si="160"/>
        <v>0</v>
      </c>
      <c r="Z533" s="65"/>
      <c r="AA533" s="78">
        <f t="shared" si="161"/>
        <v>0</v>
      </c>
      <c r="AB533" s="45"/>
      <c r="AC533" s="79">
        <f t="shared" si="162"/>
        <v>0</v>
      </c>
      <c r="AD533" s="65"/>
      <c r="AE533" s="78">
        <f t="shared" si="163"/>
        <v>0</v>
      </c>
      <c r="AF533" s="45"/>
      <c r="AG533" s="79">
        <f t="shared" si="164"/>
        <v>0</v>
      </c>
      <c r="AH533" s="2"/>
      <c r="AI533" s="2"/>
      <c r="AJ533" s="2"/>
      <c r="AK533" s="2"/>
      <c r="AL533" s="2"/>
    </row>
    <row r="534" spans="1:38" ht="16.5" customHeight="1" outlineLevel="1">
      <c r="A534" s="12"/>
      <c r="B534" s="27"/>
      <c r="C534" s="14"/>
      <c r="D534" s="45"/>
      <c r="E534" s="46">
        <f t="shared" si="148"/>
        <v>0</v>
      </c>
      <c r="F534" s="46"/>
      <c r="G534" s="46">
        <f t="shared" si="150"/>
        <v>0</v>
      </c>
      <c r="H534" s="53" t="e">
        <f t="shared" si="151"/>
        <v>#DIV/0!</v>
      </c>
      <c r="I534" s="54" t="e">
        <f t="shared" si="152"/>
        <v>#DIV/0!</v>
      </c>
      <c r="J534" s="65"/>
      <c r="K534" s="78">
        <f t="shared" si="153"/>
        <v>0</v>
      </c>
      <c r="L534" s="45"/>
      <c r="M534" s="79">
        <f t="shared" si="154"/>
        <v>0</v>
      </c>
      <c r="N534" s="65"/>
      <c r="O534" s="78">
        <f t="shared" si="155"/>
        <v>0</v>
      </c>
      <c r="P534" s="45"/>
      <c r="Q534" s="79">
        <f t="shared" si="156"/>
        <v>0</v>
      </c>
      <c r="R534" s="65"/>
      <c r="S534" s="78">
        <f t="shared" si="157"/>
        <v>0</v>
      </c>
      <c r="T534" s="45"/>
      <c r="U534" s="79">
        <f t="shared" si="158"/>
        <v>0</v>
      </c>
      <c r="V534" s="65"/>
      <c r="W534" s="78">
        <f t="shared" si="159"/>
        <v>0</v>
      </c>
      <c r="X534" s="45"/>
      <c r="Y534" s="79">
        <f t="shared" si="160"/>
        <v>0</v>
      </c>
      <c r="Z534" s="65"/>
      <c r="AA534" s="78">
        <f t="shared" si="161"/>
        <v>0</v>
      </c>
      <c r="AB534" s="45"/>
      <c r="AC534" s="79">
        <f t="shared" si="162"/>
        <v>0</v>
      </c>
      <c r="AD534" s="65"/>
      <c r="AE534" s="78">
        <f t="shared" si="163"/>
        <v>0</v>
      </c>
      <c r="AF534" s="45"/>
      <c r="AG534" s="79">
        <f t="shared" si="164"/>
        <v>0</v>
      </c>
      <c r="AH534" s="2"/>
      <c r="AI534" s="2"/>
      <c r="AJ534" s="2"/>
      <c r="AK534" s="2"/>
      <c r="AL534" s="2"/>
    </row>
    <row r="535" spans="1:38" ht="16.5" customHeight="1">
      <c r="A535" s="58"/>
      <c r="B535" s="141" t="s">
        <v>435</v>
      </c>
      <c r="C535" s="59"/>
      <c r="D535" s="60"/>
      <c r="E535" s="61">
        <f t="shared" si="148"/>
        <v>0</v>
      </c>
      <c r="F535" s="61"/>
      <c r="G535" s="61">
        <f t="shared" si="150"/>
        <v>0</v>
      </c>
      <c r="H535" s="62" t="e">
        <f t="shared" si="151"/>
        <v>#DIV/0!</v>
      </c>
      <c r="I535" s="63" t="e">
        <f t="shared" si="152"/>
        <v>#DIV/0!</v>
      </c>
      <c r="J535" s="84"/>
      <c r="K535" s="85">
        <f t="shared" si="153"/>
        <v>0</v>
      </c>
      <c r="L535" s="60"/>
      <c r="M535" s="86">
        <f t="shared" si="154"/>
        <v>0</v>
      </c>
      <c r="N535" s="84"/>
      <c r="O535" s="85">
        <f t="shared" si="155"/>
        <v>0</v>
      </c>
      <c r="P535" s="60"/>
      <c r="Q535" s="86">
        <f t="shared" si="156"/>
        <v>0</v>
      </c>
      <c r="R535" s="84"/>
      <c r="S535" s="85">
        <f t="shared" si="157"/>
        <v>0</v>
      </c>
      <c r="T535" s="60"/>
      <c r="U535" s="86">
        <f t="shared" si="158"/>
        <v>0</v>
      </c>
      <c r="V535" s="84"/>
      <c r="W535" s="85">
        <f t="shared" si="159"/>
        <v>0</v>
      </c>
      <c r="X535" s="60"/>
      <c r="Y535" s="86">
        <f t="shared" si="160"/>
        <v>0</v>
      </c>
      <c r="Z535" s="84"/>
      <c r="AA535" s="85">
        <f t="shared" si="161"/>
        <v>0</v>
      </c>
      <c r="AB535" s="60"/>
      <c r="AC535" s="86">
        <f t="shared" si="162"/>
        <v>0</v>
      </c>
      <c r="AD535" s="84"/>
      <c r="AE535" s="85">
        <f t="shared" si="163"/>
        <v>0</v>
      </c>
      <c r="AF535" s="60"/>
      <c r="AG535" s="86">
        <f t="shared" si="164"/>
        <v>0</v>
      </c>
      <c r="AH535" s="2"/>
      <c r="AI535" s="2"/>
      <c r="AJ535" s="2"/>
      <c r="AK535" s="2"/>
      <c r="AL535" s="2"/>
    </row>
    <row r="536" spans="1:38" ht="16.5" customHeight="1" outlineLevel="1">
      <c r="A536" s="12">
        <v>3103004</v>
      </c>
      <c r="B536" s="27" t="s">
        <v>436</v>
      </c>
      <c r="C536" s="281">
        <v>32540</v>
      </c>
      <c r="D536" s="45"/>
      <c r="E536" s="46">
        <f t="shared" si="148"/>
        <v>0</v>
      </c>
      <c r="F536" s="46">
        <f t="shared" si="149"/>
        <v>0</v>
      </c>
      <c r="G536" s="46">
        <f t="shared" si="150"/>
        <v>0</v>
      </c>
      <c r="H536" s="53" t="e">
        <f t="shared" si="151"/>
        <v>#DIV/0!</v>
      </c>
      <c r="I536" s="54" t="e">
        <f t="shared" si="152"/>
        <v>#DIV/0!</v>
      </c>
      <c r="J536" s="65"/>
      <c r="K536" s="78">
        <f t="shared" si="153"/>
        <v>0</v>
      </c>
      <c r="L536" s="45"/>
      <c r="M536" s="79">
        <f t="shared" si="154"/>
        <v>0</v>
      </c>
      <c r="N536" s="65"/>
      <c r="O536" s="78">
        <f t="shared" si="155"/>
        <v>0</v>
      </c>
      <c r="P536" s="45"/>
      <c r="Q536" s="79">
        <f t="shared" si="156"/>
        <v>0</v>
      </c>
      <c r="R536" s="65"/>
      <c r="S536" s="78">
        <f t="shared" si="157"/>
        <v>0</v>
      </c>
      <c r="T536" s="45"/>
      <c r="U536" s="79">
        <f t="shared" si="158"/>
        <v>0</v>
      </c>
      <c r="V536" s="65"/>
      <c r="W536" s="78">
        <f t="shared" si="159"/>
        <v>0</v>
      </c>
      <c r="X536" s="45"/>
      <c r="Y536" s="79">
        <f t="shared" si="160"/>
        <v>0</v>
      </c>
      <c r="Z536" s="65"/>
      <c r="AA536" s="78">
        <f t="shared" si="161"/>
        <v>0</v>
      </c>
      <c r="AB536" s="45"/>
      <c r="AC536" s="79">
        <f t="shared" si="162"/>
        <v>0</v>
      </c>
      <c r="AD536" s="65"/>
      <c r="AE536" s="78">
        <f t="shared" si="163"/>
        <v>0</v>
      </c>
      <c r="AF536" s="45"/>
      <c r="AG536" s="79">
        <f t="shared" si="164"/>
        <v>0</v>
      </c>
      <c r="AH536" s="2"/>
      <c r="AI536" s="2"/>
      <c r="AJ536" s="2"/>
      <c r="AK536" s="2"/>
      <c r="AL536" s="2"/>
    </row>
    <row r="537" spans="1:38" ht="27.75" customHeight="1" outlineLevel="1">
      <c r="A537" s="12">
        <v>3103103</v>
      </c>
      <c r="B537" s="27" t="s">
        <v>437</v>
      </c>
      <c r="C537" s="281">
        <v>22500</v>
      </c>
      <c r="D537" s="45">
        <v>407</v>
      </c>
      <c r="E537" s="46">
        <f t="shared" si="148"/>
        <v>334</v>
      </c>
      <c r="F537" s="46">
        <f t="shared" si="149"/>
        <v>9157500</v>
      </c>
      <c r="G537" s="46">
        <f t="shared" si="150"/>
        <v>7515000</v>
      </c>
      <c r="H537" s="53">
        <f t="shared" si="151"/>
        <v>0.82063882063882065</v>
      </c>
      <c r="I537" s="54">
        <f t="shared" si="152"/>
        <v>0.82063882063882065</v>
      </c>
      <c r="J537" s="65">
        <v>32</v>
      </c>
      <c r="K537" s="78">
        <f t="shared" si="153"/>
        <v>720000</v>
      </c>
      <c r="L537" s="45">
        <v>32</v>
      </c>
      <c r="M537" s="79">
        <f t="shared" si="154"/>
        <v>720000</v>
      </c>
      <c r="N537" s="65">
        <v>37</v>
      </c>
      <c r="O537" s="78">
        <f t="shared" si="155"/>
        <v>832500</v>
      </c>
      <c r="P537" s="45">
        <v>27</v>
      </c>
      <c r="Q537" s="79">
        <f t="shared" si="156"/>
        <v>607500</v>
      </c>
      <c r="R537" s="65">
        <v>31</v>
      </c>
      <c r="S537" s="78">
        <f t="shared" si="157"/>
        <v>697500</v>
      </c>
      <c r="T537" s="45">
        <v>26</v>
      </c>
      <c r="U537" s="79">
        <f t="shared" si="158"/>
        <v>585000</v>
      </c>
      <c r="V537" s="65">
        <v>31</v>
      </c>
      <c r="W537" s="78">
        <f t="shared" si="159"/>
        <v>697500</v>
      </c>
      <c r="X537" s="45">
        <v>30</v>
      </c>
      <c r="Y537" s="79">
        <f t="shared" si="160"/>
        <v>675000</v>
      </c>
      <c r="Z537" s="65">
        <v>18</v>
      </c>
      <c r="AA537" s="78">
        <f t="shared" si="161"/>
        <v>405000</v>
      </c>
      <c r="AB537" s="45">
        <v>27</v>
      </c>
      <c r="AC537" s="79">
        <f t="shared" si="162"/>
        <v>607500</v>
      </c>
      <c r="AD537" s="65">
        <v>27</v>
      </c>
      <c r="AE537" s="78">
        <f t="shared" si="163"/>
        <v>607500</v>
      </c>
      <c r="AF537" s="45">
        <v>16</v>
      </c>
      <c r="AG537" s="79">
        <f t="shared" si="164"/>
        <v>360000</v>
      </c>
      <c r="AH537" s="2"/>
      <c r="AI537" s="2"/>
      <c r="AJ537" s="2"/>
      <c r="AK537" s="2"/>
      <c r="AL537" s="2"/>
    </row>
    <row r="538" spans="1:38" ht="25.5" customHeight="1">
      <c r="A538" s="12">
        <v>3103005</v>
      </c>
      <c r="B538" s="27" t="s">
        <v>438</v>
      </c>
      <c r="C538" s="281">
        <v>24250</v>
      </c>
      <c r="D538" s="45">
        <v>3746</v>
      </c>
      <c r="E538" s="46">
        <f t="shared" si="148"/>
        <v>3386</v>
      </c>
      <c r="F538" s="46">
        <f t="shared" si="149"/>
        <v>90840500</v>
      </c>
      <c r="G538" s="46">
        <f t="shared" si="150"/>
        <v>82110500</v>
      </c>
      <c r="H538" s="53">
        <f t="shared" si="151"/>
        <v>0.90389749065670044</v>
      </c>
      <c r="I538" s="54">
        <f t="shared" si="152"/>
        <v>0.90389749065670044</v>
      </c>
      <c r="J538" s="65">
        <v>275</v>
      </c>
      <c r="K538" s="78">
        <f t="shared" si="153"/>
        <v>6668750</v>
      </c>
      <c r="L538" s="45">
        <v>276</v>
      </c>
      <c r="M538" s="79">
        <f t="shared" si="154"/>
        <v>6693000</v>
      </c>
      <c r="N538" s="65">
        <v>300</v>
      </c>
      <c r="O538" s="78">
        <f t="shared" si="155"/>
        <v>7275000</v>
      </c>
      <c r="P538" s="45">
        <v>292</v>
      </c>
      <c r="Q538" s="79">
        <f t="shared" si="156"/>
        <v>7081000</v>
      </c>
      <c r="R538" s="65">
        <v>291</v>
      </c>
      <c r="S538" s="78">
        <f t="shared" si="157"/>
        <v>7056750</v>
      </c>
      <c r="T538" s="45">
        <v>302</v>
      </c>
      <c r="U538" s="79">
        <f t="shared" si="158"/>
        <v>7323500</v>
      </c>
      <c r="V538" s="65">
        <v>280</v>
      </c>
      <c r="W538" s="78">
        <f t="shared" si="159"/>
        <v>6790000</v>
      </c>
      <c r="X538" s="45">
        <v>278</v>
      </c>
      <c r="Y538" s="79">
        <f t="shared" si="160"/>
        <v>6741500</v>
      </c>
      <c r="Z538" s="65">
        <v>256</v>
      </c>
      <c r="AA538" s="78">
        <f t="shared" si="161"/>
        <v>6208000</v>
      </c>
      <c r="AB538" s="45">
        <v>296</v>
      </c>
      <c r="AC538" s="79">
        <f t="shared" si="162"/>
        <v>7178000</v>
      </c>
      <c r="AD538" s="65">
        <v>284</v>
      </c>
      <c r="AE538" s="78">
        <f t="shared" si="163"/>
        <v>6887000</v>
      </c>
      <c r="AF538" s="45">
        <v>256</v>
      </c>
      <c r="AG538" s="79">
        <f t="shared" si="164"/>
        <v>6208000</v>
      </c>
      <c r="AH538" s="2"/>
      <c r="AI538" s="2"/>
      <c r="AJ538" s="2"/>
      <c r="AK538" s="2"/>
      <c r="AL538" s="2"/>
    </row>
    <row r="539" spans="1:38" ht="17.25" customHeight="1">
      <c r="A539" s="12">
        <v>3103006</v>
      </c>
      <c r="B539" s="27" t="s">
        <v>439</v>
      </c>
      <c r="C539" s="281">
        <v>15390</v>
      </c>
      <c r="D539" s="45">
        <v>3373</v>
      </c>
      <c r="E539" s="46">
        <f t="shared" si="148"/>
        <v>2988</v>
      </c>
      <c r="F539" s="46">
        <f t="shared" si="149"/>
        <v>51910470</v>
      </c>
      <c r="G539" s="46">
        <f t="shared" si="150"/>
        <v>45985320</v>
      </c>
      <c r="H539" s="53">
        <f t="shared" si="151"/>
        <v>0.88585828639193598</v>
      </c>
      <c r="I539" s="54">
        <f t="shared" si="152"/>
        <v>0.88585828639193598</v>
      </c>
      <c r="J539" s="65">
        <v>267</v>
      </c>
      <c r="K539" s="78">
        <f t="shared" si="153"/>
        <v>4109130</v>
      </c>
      <c r="L539" s="45">
        <v>246</v>
      </c>
      <c r="M539" s="79">
        <f t="shared" si="154"/>
        <v>3785940</v>
      </c>
      <c r="N539" s="65">
        <v>268</v>
      </c>
      <c r="O539" s="78">
        <f t="shared" si="155"/>
        <v>4124520</v>
      </c>
      <c r="P539" s="45">
        <v>266</v>
      </c>
      <c r="Q539" s="79">
        <f t="shared" si="156"/>
        <v>4093740</v>
      </c>
      <c r="R539" s="65">
        <v>256</v>
      </c>
      <c r="S539" s="78">
        <f t="shared" si="157"/>
        <v>3939840</v>
      </c>
      <c r="T539" s="45">
        <v>260</v>
      </c>
      <c r="U539" s="79">
        <f t="shared" si="158"/>
        <v>4001400</v>
      </c>
      <c r="V539" s="65">
        <v>239</v>
      </c>
      <c r="W539" s="78">
        <f t="shared" si="159"/>
        <v>3678210</v>
      </c>
      <c r="X539" s="45">
        <v>240</v>
      </c>
      <c r="Y539" s="79">
        <f t="shared" si="160"/>
        <v>3693600</v>
      </c>
      <c r="Z539" s="65">
        <v>229</v>
      </c>
      <c r="AA539" s="78">
        <f t="shared" si="161"/>
        <v>3524310</v>
      </c>
      <c r="AB539" s="45">
        <v>257</v>
      </c>
      <c r="AC539" s="79">
        <f t="shared" si="162"/>
        <v>3955230</v>
      </c>
      <c r="AD539" s="65">
        <v>227</v>
      </c>
      <c r="AE539" s="78">
        <f t="shared" si="163"/>
        <v>3493530</v>
      </c>
      <c r="AF539" s="45">
        <v>233</v>
      </c>
      <c r="AG539" s="79">
        <f t="shared" si="164"/>
        <v>3585870</v>
      </c>
      <c r="AH539" s="2"/>
      <c r="AI539" s="2"/>
      <c r="AJ539" s="2"/>
      <c r="AK539" s="2"/>
      <c r="AL539" s="2"/>
    </row>
    <row r="540" spans="1:38" ht="24.75" customHeight="1">
      <c r="A540" s="12">
        <v>3103102</v>
      </c>
      <c r="B540" s="27" t="s">
        <v>440</v>
      </c>
      <c r="C540" s="281">
        <v>15750</v>
      </c>
      <c r="D540" s="45">
        <v>3160</v>
      </c>
      <c r="E540" s="46">
        <f t="shared" si="148"/>
        <v>2874</v>
      </c>
      <c r="F540" s="46">
        <f t="shared" si="149"/>
        <v>49770000</v>
      </c>
      <c r="G540" s="46">
        <f t="shared" si="150"/>
        <v>45265500</v>
      </c>
      <c r="H540" s="53">
        <f t="shared" si="151"/>
        <v>0.90949367088607591</v>
      </c>
      <c r="I540" s="54">
        <f t="shared" si="152"/>
        <v>0.90949367088607591</v>
      </c>
      <c r="J540" s="65">
        <v>234</v>
      </c>
      <c r="K540" s="78">
        <f t="shared" si="153"/>
        <v>3685500</v>
      </c>
      <c r="L540" s="45">
        <v>232</v>
      </c>
      <c r="M540" s="79">
        <f t="shared" si="154"/>
        <v>3654000</v>
      </c>
      <c r="N540" s="65">
        <v>239</v>
      </c>
      <c r="O540" s="78">
        <f t="shared" si="155"/>
        <v>3764250</v>
      </c>
      <c r="P540" s="45">
        <v>242</v>
      </c>
      <c r="Q540" s="79">
        <f t="shared" si="156"/>
        <v>3811500</v>
      </c>
      <c r="R540" s="65">
        <v>252</v>
      </c>
      <c r="S540" s="78">
        <f t="shared" si="157"/>
        <v>3969000</v>
      </c>
      <c r="T540" s="45">
        <v>247</v>
      </c>
      <c r="U540" s="79">
        <f t="shared" si="158"/>
        <v>3890250</v>
      </c>
      <c r="V540" s="65">
        <v>238</v>
      </c>
      <c r="W540" s="78">
        <f t="shared" si="159"/>
        <v>3748500</v>
      </c>
      <c r="X540" s="45">
        <v>245</v>
      </c>
      <c r="Y540" s="79">
        <f t="shared" si="160"/>
        <v>3858750</v>
      </c>
      <c r="Z540" s="65">
        <v>232</v>
      </c>
      <c r="AA540" s="78">
        <f t="shared" si="161"/>
        <v>3654000</v>
      </c>
      <c r="AB540" s="45">
        <v>254</v>
      </c>
      <c r="AC540" s="79">
        <f t="shared" si="162"/>
        <v>4000500</v>
      </c>
      <c r="AD540" s="65">
        <v>214</v>
      </c>
      <c r="AE540" s="78">
        <f t="shared" si="163"/>
        <v>3370500</v>
      </c>
      <c r="AF540" s="45">
        <v>245</v>
      </c>
      <c r="AG540" s="79">
        <f t="shared" si="164"/>
        <v>3858750</v>
      </c>
      <c r="AH540" s="2"/>
      <c r="AI540" s="2"/>
      <c r="AJ540" s="2"/>
      <c r="AK540" s="2"/>
      <c r="AL540" s="2"/>
    </row>
    <row r="541" spans="1:38" ht="16.5" customHeight="1" outlineLevel="1">
      <c r="A541" s="12">
        <v>3103007</v>
      </c>
      <c r="B541" s="27" t="s">
        <v>441</v>
      </c>
      <c r="C541" s="281">
        <v>36650</v>
      </c>
      <c r="D541" s="45">
        <v>258</v>
      </c>
      <c r="E541" s="46">
        <f t="shared" si="148"/>
        <v>242</v>
      </c>
      <c r="F541" s="46">
        <f t="shared" si="149"/>
        <v>9455700</v>
      </c>
      <c r="G541" s="46">
        <f t="shared" si="150"/>
        <v>8869300</v>
      </c>
      <c r="H541" s="53">
        <f t="shared" si="151"/>
        <v>0.93798449612403101</v>
      </c>
      <c r="I541" s="54">
        <f t="shared" si="152"/>
        <v>0.93798449612403101</v>
      </c>
      <c r="J541" s="65">
        <v>15</v>
      </c>
      <c r="K541" s="78">
        <f t="shared" si="153"/>
        <v>549750</v>
      </c>
      <c r="L541" s="45">
        <v>29</v>
      </c>
      <c r="M541" s="79">
        <f t="shared" si="154"/>
        <v>1062850</v>
      </c>
      <c r="N541" s="65">
        <v>25</v>
      </c>
      <c r="O541" s="78">
        <f t="shared" si="155"/>
        <v>916250</v>
      </c>
      <c r="P541" s="45">
        <v>26</v>
      </c>
      <c r="Q541" s="79">
        <f t="shared" si="156"/>
        <v>952900</v>
      </c>
      <c r="R541" s="65">
        <v>24</v>
      </c>
      <c r="S541" s="78">
        <f t="shared" si="157"/>
        <v>879600</v>
      </c>
      <c r="T541" s="45">
        <v>24</v>
      </c>
      <c r="U541" s="79">
        <f t="shared" si="158"/>
        <v>879600</v>
      </c>
      <c r="V541" s="65">
        <v>15</v>
      </c>
      <c r="W541" s="78">
        <f t="shared" si="159"/>
        <v>549750</v>
      </c>
      <c r="X541" s="45">
        <v>16</v>
      </c>
      <c r="Y541" s="79">
        <f t="shared" si="160"/>
        <v>586400</v>
      </c>
      <c r="Z541" s="65">
        <v>16</v>
      </c>
      <c r="AA541" s="78">
        <f t="shared" si="161"/>
        <v>586400</v>
      </c>
      <c r="AB541" s="45">
        <v>21</v>
      </c>
      <c r="AC541" s="79">
        <f t="shared" si="162"/>
        <v>769650</v>
      </c>
      <c r="AD541" s="65">
        <v>18</v>
      </c>
      <c r="AE541" s="78">
        <f t="shared" si="163"/>
        <v>659700</v>
      </c>
      <c r="AF541" s="45">
        <v>13</v>
      </c>
      <c r="AG541" s="79">
        <f t="shared" si="164"/>
        <v>476450</v>
      </c>
      <c r="AH541" s="2"/>
      <c r="AI541" s="2"/>
      <c r="AJ541" s="2"/>
      <c r="AK541" s="2"/>
      <c r="AL541" s="2"/>
    </row>
    <row r="542" spans="1:38" ht="16.5" customHeight="1" outlineLevel="1">
      <c r="A542" s="12">
        <v>3103008</v>
      </c>
      <c r="B542" s="27" t="s">
        <v>442</v>
      </c>
      <c r="C542" s="281">
        <v>32560</v>
      </c>
      <c r="D542" s="45">
        <v>1838</v>
      </c>
      <c r="E542" s="46">
        <f t="shared" si="148"/>
        <v>1501</v>
      </c>
      <c r="F542" s="46">
        <f t="shared" si="149"/>
        <v>59845280</v>
      </c>
      <c r="G542" s="46">
        <f t="shared" si="150"/>
        <v>48872560</v>
      </c>
      <c r="H542" s="53">
        <f t="shared" si="151"/>
        <v>0.81664853101196955</v>
      </c>
      <c r="I542" s="54">
        <f t="shared" si="152"/>
        <v>0.81664853101196955</v>
      </c>
      <c r="J542" s="65">
        <v>113</v>
      </c>
      <c r="K542" s="78">
        <f t="shared" si="153"/>
        <v>3679280</v>
      </c>
      <c r="L542" s="45">
        <v>102</v>
      </c>
      <c r="M542" s="79">
        <f t="shared" si="154"/>
        <v>3321120</v>
      </c>
      <c r="N542" s="65">
        <v>140</v>
      </c>
      <c r="O542" s="78">
        <f t="shared" si="155"/>
        <v>4558400</v>
      </c>
      <c r="P542" s="45">
        <v>154</v>
      </c>
      <c r="Q542" s="79">
        <f t="shared" si="156"/>
        <v>5014240</v>
      </c>
      <c r="R542" s="65">
        <v>142</v>
      </c>
      <c r="S542" s="78">
        <f t="shared" si="157"/>
        <v>4623520</v>
      </c>
      <c r="T542" s="45">
        <v>141</v>
      </c>
      <c r="U542" s="79">
        <f t="shared" si="158"/>
        <v>4590960</v>
      </c>
      <c r="V542" s="65">
        <v>132</v>
      </c>
      <c r="W542" s="78">
        <f t="shared" si="159"/>
        <v>4297920</v>
      </c>
      <c r="X542" s="45">
        <v>128</v>
      </c>
      <c r="Y542" s="79">
        <f t="shared" si="160"/>
        <v>4167680</v>
      </c>
      <c r="Z542" s="65">
        <v>110</v>
      </c>
      <c r="AA542" s="78">
        <f t="shared" si="161"/>
        <v>3581600</v>
      </c>
      <c r="AB542" s="45">
        <v>140</v>
      </c>
      <c r="AC542" s="79">
        <f t="shared" si="162"/>
        <v>4558400</v>
      </c>
      <c r="AD542" s="65">
        <v>117</v>
      </c>
      <c r="AE542" s="78">
        <f t="shared" si="163"/>
        <v>3809520</v>
      </c>
      <c r="AF542" s="45">
        <v>82</v>
      </c>
      <c r="AG542" s="79">
        <f t="shared" si="164"/>
        <v>2669920</v>
      </c>
      <c r="AH542" s="2"/>
      <c r="AI542" s="2"/>
      <c r="AJ542" s="2"/>
      <c r="AK542" s="2"/>
      <c r="AL542" s="2"/>
    </row>
    <row r="543" spans="1:38" ht="25.5" customHeight="1" outlineLevel="1">
      <c r="A543" s="12">
        <v>3103010</v>
      </c>
      <c r="B543" s="27" t="s">
        <v>443</v>
      </c>
      <c r="C543" s="281">
        <v>15560</v>
      </c>
      <c r="D543" s="45">
        <v>1223</v>
      </c>
      <c r="E543" s="46">
        <f t="shared" si="148"/>
        <v>1123</v>
      </c>
      <c r="F543" s="46">
        <f t="shared" si="149"/>
        <v>19029880</v>
      </c>
      <c r="G543" s="46">
        <f t="shared" si="150"/>
        <v>17473880</v>
      </c>
      <c r="H543" s="53">
        <f t="shared" si="151"/>
        <v>0.91823385118560918</v>
      </c>
      <c r="I543" s="54">
        <f t="shared" si="152"/>
        <v>0.91823385118560918</v>
      </c>
      <c r="J543" s="65">
        <v>100</v>
      </c>
      <c r="K543" s="78">
        <f t="shared" si="153"/>
        <v>1556000</v>
      </c>
      <c r="L543" s="45">
        <v>86</v>
      </c>
      <c r="M543" s="79">
        <f t="shared" si="154"/>
        <v>1338160</v>
      </c>
      <c r="N543" s="65">
        <v>105</v>
      </c>
      <c r="O543" s="78">
        <f t="shared" si="155"/>
        <v>1633800</v>
      </c>
      <c r="P543" s="45">
        <v>114</v>
      </c>
      <c r="Q543" s="79">
        <f t="shared" si="156"/>
        <v>1773840</v>
      </c>
      <c r="R543" s="65">
        <v>102</v>
      </c>
      <c r="S543" s="78">
        <f t="shared" si="157"/>
        <v>1587120</v>
      </c>
      <c r="T543" s="45">
        <v>103</v>
      </c>
      <c r="U543" s="79">
        <f t="shared" si="158"/>
        <v>1602680</v>
      </c>
      <c r="V543" s="65">
        <v>103</v>
      </c>
      <c r="W543" s="78">
        <f t="shared" si="159"/>
        <v>1602680</v>
      </c>
      <c r="X543" s="45">
        <v>101</v>
      </c>
      <c r="Y543" s="79">
        <f t="shared" si="160"/>
        <v>1571560</v>
      </c>
      <c r="Z543" s="65">
        <v>80</v>
      </c>
      <c r="AA543" s="78">
        <f t="shared" si="161"/>
        <v>1244800</v>
      </c>
      <c r="AB543" s="45">
        <v>88</v>
      </c>
      <c r="AC543" s="79">
        <f t="shared" si="162"/>
        <v>1369280</v>
      </c>
      <c r="AD543" s="65">
        <v>79</v>
      </c>
      <c r="AE543" s="78">
        <f t="shared" si="163"/>
        <v>1229240</v>
      </c>
      <c r="AF543" s="45">
        <v>62</v>
      </c>
      <c r="AG543" s="79">
        <f t="shared" si="164"/>
        <v>964720</v>
      </c>
      <c r="AH543" s="2"/>
      <c r="AI543" s="2"/>
      <c r="AJ543" s="2"/>
      <c r="AK543" s="2"/>
      <c r="AL543" s="2"/>
    </row>
    <row r="544" spans="1:38" ht="16.5" customHeight="1" outlineLevel="1">
      <c r="A544" s="12">
        <v>3103011</v>
      </c>
      <c r="B544" s="27" t="s">
        <v>444</v>
      </c>
      <c r="C544" s="281">
        <v>11620</v>
      </c>
      <c r="D544" s="45">
        <v>13</v>
      </c>
      <c r="E544" s="46">
        <f t="shared" si="148"/>
        <v>19</v>
      </c>
      <c r="F544" s="46">
        <f t="shared" si="149"/>
        <v>151060</v>
      </c>
      <c r="G544" s="46">
        <f t="shared" si="150"/>
        <v>220780</v>
      </c>
      <c r="H544" s="53">
        <f t="shared" si="151"/>
        <v>1.4615384615384615</v>
      </c>
      <c r="I544" s="54">
        <f t="shared" si="152"/>
        <v>1.4615384615384615</v>
      </c>
      <c r="J544" s="65">
        <v>1</v>
      </c>
      <c r="K544" s="78">
        <f t="shared" si="153"/>
        <v>11620</v>
      </c>
      <c r="L544" s="45">
        <v>1</v>
      </c>
      <c r="M544" s="79">
        <f t="shared" si="154"/>
        <v>11620</v>
      </c>
      <c r="N544" s="65">
        <v>1</v>
      </c>
      <c r="O544" s="78">
        <f t="shared" si="155"/>
        <v>11620</v>
      </c>
      <c r="P544" s="45">
        <v>2</v>
      </c>
      <c r="Q544" s="79">
        <f t="shared" si="156"/>
        <v>23240</v>
      </c>
      <c r="R544" s="65">
        <v>3</v>
      </c>
      <c r="S544" s="78">
        <f t="shared" si="157"/>
        <v>34860</v>
      </c>
      <c r="T544" s="45">
        <v>3</v>
      </c>
      <c r="U544" s="79">
        <f t="shared" si="158"/>
        <v>34860</v>
      </c>
      <c r="V544" s="65">
        <v>1</v>
      </c>
      <c r="W544" s="78">
        <f t="shared" si="159"/>
        <v>11620</v>
      </c>
      <c r="X544" s="45">
        <v>1</v>
      </c>
      <c r="Y544" s="79">
        <f t="shared" si="160"/>
        <v>11620</v>
      </c>
      <c r="Z544" s="65">
        <v>2</v>
      </c>
      <c r="AA544" s="78">
        <f t="shared" si="161"/>
        <v>23240</v>
      </c>
      <c r="AB544" s="45">
        <v>1</v>
      </c>
      <c r="AC544" s="79">
        <f t="shared" si="162"/>
        <v>11620</v>
      </c>
      <c r="AD544" s="65">
        <v>2</v>
      </c>
      <c r="AE544" s="78">
        <f t="shared" si="163"/>
        <v>23240</v>
      </c>
      <c r="AF544" s="45">
        <v>1</v>
      </c>
      <c r="AG544" s="79">
        <f t="shared" si="164"/>
        <v>11620</v>
      </c>
      <c r="AH544" s="2"/>
      <c r="AI544" s="2"/>
      <c r="AJ544" s="2"/>
      <c r="AK544" s="2"/>
      <c r="AL544" s="2"/>
    </row>
    <row r="545" spans="1:38" ht="16.5" customHeight="1" outlineLevel="1">
      <c r="A545" s="12">
        <v>3103012</v>
      </c>
      <c r="B545" s="27" t="s">
        <v>445</v>
      </c>
      <c r="C545" s="281">
        <v>10630</v>
      </c>
      <c r="D545" s="45"/>
      <c r="E545" s="46">
        <f t="shared" si="148"/>
        <v>0</v>
      </c>
      <c r="F545" s="46">
        <f t="shared" si="149"/>
        <v>0</v>
      </c>
      <c r="G545" s="46">
        <f t="shared" si="150"/>
        <v>0</v>
      </c>
      <c r="H545" s="53" t="e">
        <f t="shared" si="151"/>
        <v>#DIV/0!</v>
      </c>
      <c r="I545" s="54" t="e">
        <f t="shared" si="152"/>
        <v>#DIV/0!</v>
      </c>
      <c r="J545" s="65"/>
      <c r="K545" s="78">
        <f t="shared" si="153"/>
        <v>0</v>
      </c>
      <c r="L545" s="45"/>
      <c r="M545" s="79">
        <f t="shared" si="154"/>
        <v>0</v>
      </c>
      <c r="N545" s="65"/>
      <c r="O545" s="78">
        <f t="shared" si="155"/>
        <v>0</v>
      </c>
      <c r="P545" s="45"/>
      <c r="Q545" s="79">
        <f t="shared" si="156"/>
        <v>0</v>
      </c>
      <c r="R545" s="65"/>
      <c r="S545" s="78">
        <f t="shared" si="157"/>
        <v>0</v>
      </c>
      <c r="T545" s="45"/>
      <c r="U545" s="79">
        <f t="shared" si="158"/>
        <v>0</v>
      </c>
      <c r="V545" s="65"/>
      <c r="W545" s="78">
        <f t="shared" si="159"/>
        <v>0</v>
      </c>
      <c r="X545" s="45"/>
      <c r="Y545" s="79">
        <f t="shared" si="160"/>
        <v>0</v>
      </c>
      <c r="Z545" s="65"/>
      <c r="AA545" s="78">
        <f t="shared" si="161"/>
        <v>0</v>
      </c>
      <c r="AB545" s="45"/>
      <c r="AC545" s="79">
        <f t="shared" si="162"/>
        <v>0</v>
      </c>
      <c r="AD545" s="65"/>
      <c r="AE545" s="78">
        <f t="shared" si="163"/>
        <v>0</v>
      </c>
      <c r="AF545" s="45"/>
      <c r="AG545" s="79">
        <f t="shared" si="164"/>
        <v>0</v>
      </c>
      <c r="AH545" s="2"/>
      <c r="AI545" s="2"/>
      <c r="AJ545" s="2"/>
      <c r="AK545" s="2"/>
      <c r="AL545" s="2"/>
    </row>
    <row r="546" spans="1:38" ht="16.5" customHeight="1">
      <c r="A546" s="12">
        <v>3103013</v>
      </c>
      <c r="B546" s="27" t="s">
        <v>446</v>
      </c>
      <c r="C546" s="281">
        <v>36530</v>
      </c>
      <c r="D546" s="45">
        <v>190</v>
      </c>
      <c r="E546" s="46">
        <f t="shared" si="148"/>
        <v>170</v>
      </c>
      <c r="F546" s="46">
        <f t="shared" si="149"/>
        <v>6940700</v>
      </c>
      <c r="G546" s="46">
        <f t="shared" si="150"/>
        <v>6210100</v>
      </c>
      <c r="H546" s="53">
        <f t="shared" si="151"/>
        <v>0.89473684210526316</v>
      </c>
      <c r="I546" s="54">
        <f t="shared" si="152"/>
        <v>0.89473684210526316</v>
      </c>
      <c r="J546" s="65">
        <v>9</v>
      </c>
      <c r="K546" s="78">
        <f t="shared" si="153"/>
        <v>328770</v>
      </c>
      <c r="L546" s="45">
        <v>22</v>
      </c>
      <c r="M546" s="79">
        <f t="shared" si="154"/>
        <v>803660</v>
      </c>
      <c r="N546" s="65">
        <v>20</v>
      </c>
      <c r="O546" s="78">
        <f t="shared" si="155"/>
        <v>730600</v>
      </c>
      <c r="P546" s="45">
        <v>22</v>
      </c>
      <c r="Q546" s="79">
        <f t="shared" si="156"/>
        <v>803660</v>
      </c>
      <c r="R546" s="65">
        <v>15</v>
      </c>
      <c r="S546" s="78">
        <f t="shared" si="157"/>
        <v>547950</v>
      </c>
      <c r="T546" s="45">
        <v>8</v>
      </c>
      <c r="U546" s="79">
        <f t="shared" si="158"/>
        <v>292240</v>
      </c>
      <c r="V546" s="65">
        <v>10</v>
      </c>
      <c r="W546" s="78">
        <f t="shared" si="159"/>
        <v>365300</v>
      </c>
      <c r="X546" s="45">
        <v>10</v>
      </c>
      <c r="Y546" s="79">
        <f t="shared" si="160"/>
        <v>365300</v>
      </c>
      <c r="Z546" s="65">
        <v>11</v>
      </c>
      <c r="AA546" s="78">
        <f t="shared" si="161"/>
        <v>401830</v>
      </c>
      <c r="AB546" s="45">
        <v>25</v>
      </c>
      <c r="AC546" s="79">
        <f t="shared" si="162"/>
        <v>913250</v>
      </c>
      <c r="AD546" s="65">
        <v>11</v>
      </c>
      <c r="AE546" s="78">
        <f t="shared" si="163"/>
        <v>401830</v>
      </c>
      <c r="AF546" s="45">
        <v>7</v>
      </c>
      <c r="AG546" s="79">
        <f t="shared" si="164"/>
        <v>255710</v>
      </c>
      <c r="AH546" s="2"/>
      <c r="AI546" s="2"/>
      <c r="AJ546" s="2"/>
      <c r="AK546" s="2"/>
      <c r="AL546" s="2"/>
    </row>
    <row r="547" spans="1:38" ht="16.5" customHeight="1">
      <c r="A547" s="12">
        <v>3103113</v>
      </c>
      <c r="B547" s="27" t="s">
        <v>447</v>
      </c>
      <c r="C547" s="281">
        <v>13160</v>
      </c>
      <c r="D547" s="45">
        <v>1086</v>
      </c>
      <c r="E547" s="46">
        <f t="shared" si="148"/>
        <v>1061</v>
      </c>
      <c r="F547" s="46">
        <f t="shared" si="149"/>
        <v>14291760</v>
      </c>
      <c r="G547" s="46">
        <f t="shared" si="150"/>
        <v>13962760</v>
      </c>
      <c r="H547" s="53">
        <f t="shared" si="151"/>
        <v>0.97697974217311234</v>
      </c>
      <c r="I547" s="54">
        <f t="shared" si="152"/>
        <v>0.97697974217311234</v>
      </c>
      <c r="J547" s="65">
        <v>78</v>
      </c>
      <c r="K547" s="78">
        <f t="shared" si="153"/>
        <v>1026480</v>
      </c>
      <c r="L547" s="45">
        <v>69</v>
      </c>
      <c r="M547" s="79">
        <f t="shared" si="154"/>
        <v>908040</v>
      </c>
      <c r="N547" s="65">
        <v>85</v>
      </c>
      <c r="O547" s="78">
        <f t="shared" si="155"/>
        <v>1118600</v>
      </c>
      <c r="P547" s="45">
        <v>108</v>
      </c>
      <c r="Q547" s="79">
        <f t="shared" si="156"/>
        <v>1421280</v>
      </c>
      <c r="R547" s="65">
        <v>93</v>
      </c>
      <c r="S547" s="78">
        <f t="shared" si="157"/>
        <v>1223880</v>
      </c>
      <c r="T547" s="45">
        <v>100</v>
      </c>
      <c r="U547" s="79">
        <f t="shared" si="158"/>
        <v>1316000</v>
      </c>
      <c r="V547" s="65">
        <v>82</v>
      </c>
      <c r="W547" s="78">
        <f t="shared" si="159"/>
        <v>1079120</v>
      </c>
      <c r="X547" s="45">
        <v>81</v>
      </c>
      <c r="Y547" s="79">
        <f t="shared" si="160"/>
        <v>1065960</v>
      </c>
      <c r="Z547" s="65">
        <v>90</v>
      </c>
      <c r="AA547" s="78">
        <f t="shared" si="161"/>
        <v>1184400</v>
      </c>
      <c r="AB547" s="45">
        <v>98</v>
      </c>
      <c r="AC547" s="79">
        <f t="shared" si="162"/>
        <v>1289680</v>
      </c>
      <c r="AD547" s="65">
        <v>99</v>
      </c>
      <c r="AE547" s="78">
        <f t="shared" si="163"/>
        <v>1302840</v>
      </c>
      <c r="AF547" s="45">
        <v>78</v>
      </c>
      <c r="AG547" s="79">
        <f t="shared" si="164"/>
        <v>1026480</v>
      </c>
      <c r="AH547" s="2"/>
      <c r="AI547" s="2"/>
      <c r="AJ547" s="2"/>
      <c r="AK547" s="2"/>
      <c r="AL547" s="2"/>
    </row>
    <row r="548" spans="1:38" ht="16.5" customHeight="1">
      <c r="A548" s="12"/>
      <c r="B548" s="27"/>
      <c r="C548" s="14"/>
      <c r="D548" s="45"/>
      <c r="E548" s="46"/>
      <c r="F548" s="46"/>
      <c r="G548" s="46"/>
      <c r="H548" s="53"/>
      <c r="I548" s="54"/>
      <c r="J548" s="65"/>
      <c r="K548" s="78"/>
      <c r="L548" s="45"/>
      <c r="M548" s="79"/>
      <c r="N548" s="65"/>
      <c r="O548" s="78"/>
      <c r="P548" s="45"/>
      <c r="Q548" s="79"/>
      <c r="R548" s="65"/>
      <c r="S548" s="78"/>
      <c r="T548" s="45"/>
      <c r="U548" s="79"/>
      <c r="V548" s="65"/>
      <c r="W548" s="78"/>
      <c r="X548" s="45"/>
      <c r="Y548" s="79"/>
      <c r="Z548" s="65"/>
      <c r="AA548" s="78"/>
      <c r="AB548" s="45"/>
      <c r="AC548" s="79"/>
      <c r="AD548" s="65"/>
      <c r="AE548" s="78"/>
      <c r="AF548" s="45"/>
      <c r="AG548" s="79"/>
      <c r="AH548" s="2"/>
      <c r="AI548" s="2"/>
      <c r="AJ548" s="2"/>
      <c r="AK548" s="2"/>
      <c r="AL548" s="2"/>
    </row>
    <row r="549" spans="1:38" ht="16.5" customHeight="1" outlineLevel="1">
      <c r="A549" s="58"/>
      <c r="B549" s="125" t="s">
        <v>448</v>
      </c>
      <c r="C549" s="59"/>
      <c r="D549" s="60"/>
      <c r="E549" s="61"/>
      <c r="F549" s="61"/>
      <c r="G549" s="61"/>
      <c r="H549" s="62"/>
      <c r="I549" s="63"/>
      <c r="J549" s="84"/>
      <c r="K549" s="85"/>
      <c r="L549" s="60"/>
      <c r="M549" s="86"/>
      <c r="N549" s="84"/>
      <c r="O549" s="85"/>
      <c r="P549" s="60"/>
      <c r="Q549" s="86"/>
      <c r="R549" s="84"/>
      <c r="S549" s="85"/>
      <c r="T549" s="60"/>
      <c r="U549" s="86"/>
      <c r="V549" s="84"/>
      <c r="W549" s="85"/>
      <c r="X549" s="60"/>
      <c r="Y549" s="86"/>
      <c r="Z549" s="84"/>
      <c r="AA549" s="85"/>
      <c r="AB549" s="60"/>
      <c r="AC549" s="86"/>
      <c r="AD549" s="84"/>
      <c r="AE549" s="85"/>
      <c r="AF549" s="60"/>
      <c r="AG549" s="86"/>
      <c r="AH549" s="2"/>
      <c r="AI549" s="2"/>
      <c r="AJ549" s="2"/>
      <c r="AK549" s="2"/>
      <c r="AL549" s="2"/>
    </row>
    <row r="550" spans="1:38" ht="16.5" customHeight="1" outlineLevel="1">
      <c r="A550" s="12">
        <v>3103014</v>
      </c>
      <c r="B550" s="27" t="s">
        <v>449</v>
      </c>
      <c r="C550" s="281">
        <v>103080</v>
      </c>
      <c r="D550" s="45"/>
      <c r="E550" s="46">
        <f t="shared" si="148"/>
        <v>0</v>
      </c>
      <c r="F550" s="46">
        <f t="shared" si="149"/>
        <v>0</v>
      </c>
      <c r="G550" s="46">
        <f t="shared" si="150"/>
        <v>0</v>
      </c>
      <c r="H550" s="53" t="e">
        <f t="shared" si="151"/>
        <v>#DIV/0!</v>
      </c>
      <c r="I550" s="54" t="e">
        <f t="shared" si="152"/>
        <v>#DIV/0!</v>
      </c>
      <c r="J550" s="65"/>
      <c r="K550" s="78">
        <f t="shared" si="153"/>
        <v>0</v>
      </c>
      <c r="L550" s="45"/>
      <c r="M550" s="79">
        <f t="shared" si="154"/>
        <v>0</v>
      </c>
      <c r="N550" s="65"/>
      <c r="O550" s="78">
        <f t="shared" si="155"/>
        <v>0</v>
      </c>
      <c r="P550" s="45"/>
      <c r="Q550" s="79">
        <f t="shared" si="156"/>
        <v>0</v>
      </c>
      <c r="R550" s="65"/>
      <c r="S550" s="78">
        <f t="shared" si="157"/>
        <v>0</v>
      </c>
      <c r="T550" s="45"/>
      <c r="U550" s="79">
        <f t="shared" si="158"/>
        <v>0</v>
      </c>
      <c r="V550" s="65"/>
      <c r="W550" s="78">
        <f t="shared" si="159"/>
        <v>0</v>
      </c>
      <c r="X550" s="45"/>
      <c r="Y550" s="79">
        <f t="shared" si="160"/>
        <v>0</v>
      </c>
      <c r="Z550" s="65"/>
      <c r="AA550" s="78">
        <f t="shared" si="161"/>
        <v>0</v>
      </c>
      <c r="AB550" s="45"/>
      <c r="AC550" s="79">
        <f t="shared" si="162"/>
        <v>0</v>
      </c>
      <c r="AD550" s="65"/>
      <c r="AE550" s="78">
        <f t="shared" si="163"/>
        <v>0</v>
      </c>
      <c r="AF550" s="45"/>
      <c r="AG550" s="79">
        <f t="shared" si="164"/>
        <v>0</v>
      </c>
      <c r="AH550" s="2"/>
      <c r="AI550" s="2"/>
      <c r="AJ550" s="2"/>
      <c r="AK550" s="2"/>
      <c r="AL550" s="2"/>
    </row>
    <row r="551" spans="1:38" ht="16.5" customHeight="1" outlineLevel="1">
      <c r="A551" s="12">
        <v>3103015</v>
      </c>
      <c r="B551" s="27" t="s">
        <v>450</v>
      </c>
      <c r="C551" s="281">
        <v>298280</v>
      </c>
      <c r="D551" s="45">
        <v>136</v>
      </c>
      <c r="E551" s="46">
        <f t="shared" si="148"/>
        <v>132</v>
      </c>
      <c r="F551" s="46">
        <f t="shared" si="149"/>
        <v>40566080</v>
      </c>
      <c r="G551" s="46">
        <f t="shared" si="150"/>
        <v>39372960</v>
      </c>
      <c r="H551" s="53">
        <f t="shared" si="151"/>
        <v>0.97058823529411764</v>
      </c>
      <c r="I551" s="54">
        <f t="shared" si="152"/>
        <v>0.97058823529411764</v>
      </c>
      <c r="J551" s="65">
        <v>8</v>
      </c>
      <c r="K551" s="78">
        <f t="shared" si="153"/>
        <v>2386240</v>
      </c>
      <c r="L551" s="45">
        <v>8</v>
      </c>
      <c r="M551" s="79">
        <f t="shared" si="154"/>
        <v>2386240</v>
      </c>
      <c r="N551" s="65">
        <v>12</v>
      </c>
      <c r="O551" s="78">
        <f t="shared" si="155"/>
        <v>3579360</v>
      </c>
      <c r="P551" s="45">
        <v>9</v>
      </c>
      <c r="Q551" s="79">
        <f t="shared" si="156"/>
        <v>2684520</v>
      </c>
      <c r="R551" s="65">
        <v>12</v>
      </c>
      <c r="S551" s="78">
        <f t="shared" si="157"/>
        <v>3579360</v>
      </c>
      <c r="T551" s="45">
        <v>13</v>
      </c>
      <c r="U551" s="79">
        <f t="shared" si="158"/>
        <v>3877640</v>
      </c>
      <c r="V551" s="65">
        <v>14</v>
      </c>
      <c r="W551" s="78">
        <f t="shared" si="159"/>
        <v>4175920</v>
      </c>
      <c r="X551" s="45">
        <v>14</v>
      </c>
      <c r="Y551" s="79">
        <f t="shared" si="160"/>
        <v>4175920</v>
      </c>
      <c r="Z551" s="65">
        <v>14</v>
      </c>
      <c r="AA551" s="78">
        <f t="shared" si="161"/>
        <v>4175920</v>
      </c>
      <c r="AB551" s="45">
        <v>14</v>
      </c>
      <c r="AC551" s="79">
        <f t="shared" si="162"/>
        <v>4175920</v>
      </c>
      <c r="AD551" s="65">
        <v>7</v>
      </c>
      <c r="AE551" s="78">
        <f t="shared" si="163"/>
        <v>2087960</v>
      </c>
      <c r="AF551" s="45">
        <v>7</v>
      </c>
      <c r="AG551" s="79">
        <f t="shared" si="164"/>
        <v>2087960</v>
      </c>
      <c r="AH551" s="2"/>
      <c r="AI551" s="2"/>
      <c r="AJ551" s="2"/>
      <c r="AK551" s="2"/>
      <c r="AL551" s="2"/>
    </row>
    <row r="552" spans="1:38" ht="16.5" customHeight="1" outlineLevel="1">
      <c r="A552" s="12">
        <v>3103019</v>
      </c>
      <c r="B552" s="27" t="s">
        <v>451</v>
      </c>
      <c r="C552" s="281">
        <v>588770</v>
      </c>
      <c r="D552" s="45">
        <v>126</v>
      </c>
      <c r="E552" s="46">
        <f t="shared" si="148"/>
        <v>132</v>
      </c>
      <c r="F552" s="46">
        <f t="shared" si="149"/>
        <v>74185020</v>
      </c>
      <c r="G552" s="46">
        <f t="shared" si="150"/>
        <v>77717640</v>
      </c>
      <c r="H552" s="53">
        <f t="shared" si="151"/>
        <v>1.0476190476190477</v>
      </c>
      <c r="I552" s="54">
        <f t="shared" si="152"/>
        <v>1.0476190476190477</v>
      </c>
      <c r="J552" s="65">
        <v>12</v>
      </c>
      <c r="K552" s="78">
        <f t="shared" si="153"/>
        <v>7065240</v>
      </c>
      <c r="L552" s="45">
        <v>12</v>
      </c>
      <c r="M552" s="79">
        <f t="shared" si="154"/>
        <v>7065240</v>
      </c>
      <c r="N552" s="65">
        <v>12</v>
      </c>
      <c r="O552" s="78">
        <f t="shared" si="155"/>
        <v>7065240</v>
      </c>
      <c r="P552" s="45">
        <v>13</v>
      </c>
      <c r="Q552" s="79">
        <f t="shared" si="156"/>
        <v>7654010</v>
      </c>
      <c r="R552" s="65">
        <v>11</v>
      </c>
      <c r="S552" s="78">
        <f t="shared" si="157"/>
        <v>6476470</v>
      </c>
      <c r="T552" s="45">
        <v>12</v>
      </c>
      <c r="U552" s="79">
        <f t="shared" si="158"/>
        <v>7065240</v>
      </c>
      <c r="V552" s="65"/>
      <c r="W552" s="78">
        <f t="shared" si="159"/>
        <v>0</v>
      </c>
      <c r="X552" s="45">
        <v>12</v>
      </c>
      <c r="Y552" s="79">
        <f t="shared" si="160"/>
        <v>7065240</v>
      </c>
      <c r="Z552" s="65">
        <v>11</v>
      </c>
      <c r="AA552" s="78">
        <f t="shared" si="161"/>
        <v>6476470</v>
      </c>
      <c r="AB552" s="45">
        <v>13</v>
      </c>
      <c r="AC552" s="79">
        <f t="shared" si="162"/>
        <v>7654010</v>
      </c>
      <c r="AD552" s="65">
        <v>12</v>
      </c>
      <c r="AE552" s="78">
        <f t="shared" si="163"/>
        <v>7065240</v>
      </c>
      <c r="AF552" s="45">
        <v>12</v>
      </c>
      <c r="AG552" s="79">
        <f t="shared" si="164"/>
        <v>7065240</v>
      </c>
      <c r="AH552" s="2"/>
      <c r="AI552" s="2"/>
      <c r="AJ552" s="2"/>
      <c r="AK552" s="2"/>
      <c r="AL552" s="2"/>
    </row>
    <row r="553" spans="1:38" ht="16.5" customHeight="1" outlineLevel="1">
      <c r="A553" s="12">
        <v>3103020</v>
      </c>
      <c r="B553" s="27" t="s">
        <v>452</v>
      </c>
      <c r="C553" s="281">
        <v>135280</v>
      </c>
      <c r="D553" s="45"/>
      <c r="E553" s="46">
        <f t="shared" si="148"/>
        <v>0</v>
      </c>
      <c r="F553" s="46">
        <f t="shared" si="149"/>
        <v>0</v>
      </c>
      <c r="G553" s="46">
        <f t="shared" si="150"/>
        <v>0</v>
      </c>
      <c r="H553" s="53" t="e">
        <f t="shared" si="151"/>
        <v>#DIV/0!</v>
      </c>
      <c r="I553" s="54" t="e">
        <f t="shared" si="152"/>
        <v>#DIV/0!</v>
      </c>
      <c r="J553" s="65"/>
      <c r="K553" s="78">
        <f t="shared" si="153"/>
        <v>0</v>
      </c>
      <c r="L553" s="45"/>
      <c r="M553" s="79">
        <f t="shared" si="154"/>
        <v>0</v>
      </c>
      <c r="N553" s="65"/>
      <c r="O553" s="78">
        <f t="shared" si="155"/>
        <v>0</v>
      </c>
      <c r="P553" s="45"/>
      <c r="Q553" s="79">
        <f t="shared" si="156"/>
        <v>0</v>
      </c>
      <c r="R553" s="65"/>
      <c r="S553" s="78">
        <f t="shared" si="157"/>
        <v>0</v>
      </c>
      <c r="T553" s="45"/>
      <c r="U553" s="79">
        <f t="shared" si="158"/>
        <v>0</v>
      </c>
      <c r="V553" s="65"/>
      <c r="W553" s="78">
        <f t="shared" si="159"/>
        <v>0</v>
      </c>
      <c r="X553" s="45"/>
      <c r="Y553" s="79">
        <f t="shared" si="160"/>
        <v>0</v>
      </c>
      <c r="Z553" s="65"/>
      <c r="AA553" s="78">
        <f t="shared" si="161"/>
        <v>0</v>
      </c>
      <c r="AB553" s="45"/>
      <c r="AC553" s="79">
        <f t="shared" si="162"/>
        <v>0</v>
      </c>
      <c r="AD553" s="65"/>
      <c r="AE553" s="78">
        <f t="shared" si="163"/>
        <v>0</v>
      </c>
      <c r="AF553" s="45"/>
      <c r="AG553" s="79">
        <f t="shared" si="164"/>
        <v>0</v>
      </c>
      <c r="AH553" s="2"/>
      <c r="AI553" s="2"/>
      <c r="AJ553" s="2"/>
      <c r="AK553" s="2"/>
      <c r="AL553" s="2"/>
    </row>
    <row r="554" spans="1:38" ht="16.5" customHeight="1" outlineLevel="1">
      <c r="A554" s="12">
        <v>3103016</v>
      </c>
      <c r="B554" s="27" t="s">
        <v>453</v>
      </c>
      <c r="C554" s="281">
        <v>577120</v>
      </c>
      <c r="D554" s="45"/>
      <c r="E554" s="46">
        <f t="shared" si="148"/>
        <v>0</v>
      </c>
      <c r="F554" s="46">
        <f t="shared" si="149"/>
        <v>0</v>
      </c>
      <c r="G554" s="46">
        <f t="shared" si="150"/>
        <v>0</v>
      </c>
      <c r="H554" s="53" t="e">
        <f t="shared" si="151"/>
        <v>#DIV/0!</v>
      </c>
      <c r="I554" s="54" t="e">
        <f t="shared" si="152"/>
        <v>#DIV/0!</v>
      </c>
      <c r="J554" s="65"/>
      <c r="K554" s="78">
        <f t="shared" si="153"/>
        <v>0</v>
      </c>
      <c r="L554" s="45"/>
      <c r="M554" s="79">
        <f t="shared" si="154"/>
        <v>0</v>
      </c>
      <c r="N554" s="65"/>
      <c r="O554" s="78">
        <f t="shared" si="155"/>
        <v>0</v>
      </c>
      <c r="P554" s="45"/>
      <c r="Q554" s="79">
        <f t="shared" si="156"/>
        <v>0</v>
      </c>
      <c r="R554" s="65"/>
      <c r="S554" s="78">
        <f t="shared" si="157"/>
        <v>0</v>
      </c>
      <c r="T554" s="45"/>
      <c r="U554" s="79">
        <f t="shared" si="158"/>
        <v>0</v>
      </c>
      <c r="V554" s="65"/>
      <c r="W554" s="78">
        <f t="shared" si="159"/>
        <v>0</v>
      </c>
      <c r="X554" s="45"/>
      <c r="Y554" s="79">
        <f t="shared" si="160"/>
        <v>0</v>
      </c>
      <c r="Z554" s="65"/>
      <c r="AA554" s="78">
        <f t="shared" si="161"/>
        <v>0</v>
      </c>
      <c r="AB554" s="45"/>
      <c r="AC554" s="79">
        <f t="shared" si="162"/>
        <v>0</v>
      </c>
      <c r="AD554" s="65"/>
      <c r="AE554" s="78">
        <f t="shared" si="163"/>
        <v>0</v>
      </c>
      <c r="AF554" s="45"/>
      <c r="AG554" s="79">
        <f t="shared" si="164"/>
        <v>0</v>
      </c>
      <c r="AH554" s="2"/>
      <c r="AI554" s="2"/>
      <c r="AJ554" s="2"/>
      <c r="AK554" s="2"/>
      <c r="AL554" s="2"/>
    </row>
    <row r="555" spans="1:38" ht="16.5" customHeight="1" outlineLevel="1">
      <c r="A555" s="12">
        <v>3103021</v>
      </c>
      <c r="B555" s="27" t="s">
        <v>454</v>
      </c>
      <c r="C555" s="281">
        <v>740460</v>
      </c>
      <c r="D555" s="45">
        <v>12</v>
      </c>
      <c r="E555" s="46">
        <f t="shared" si="148"/>
        <v>11</v>
      </c>
      <c r="F555" s="46">
        <f t="shared" si="149"/>
        <v>8885520</v>
      </c>
      <c r="G555" s="46">
        <f t="shared" si="150"/>
        <v>8145060</v>
      </c>
      <c r="H555" s="53">
        <f t="shared" si="151"/>
        <v>0.91666666666666663</v>
      </c>
      <c r="I555" s="54">
        <f t="shared" si="152"/>
        <v>0.91666666666666663</v>
      </c>
      <c r="J555" s="65">
        <v>1</v>
      </c>
      <c r="K555" s="78">
        <f t="shared" si="153"/>
        <v>740460</v>
      </c>
      <c r="L555" s="45">
        <v>1</v>
      </c>
      <c r="M555" s="79">
        <f t="shared" si="154"/>
        <v>740460</v>
      </c>
      <c r="N555" s="65">
        <v>1</v>
      </c>
      <c r="O555" s="78">
        <f t="shared" si="155"/>
        <v>740460</v>
      </c>
      <c r="P555" s="45">
        <v>1</v>
      </c>
      <c r="Q555" s="79">
        <f t="shared" si="156"/>
        <v>740460</v>
      </c>
      <c r="R555" s="65">
        <v>1</v>
      </c>
      <c r="S555" s="78">
        <f t="shared" si="157"/>
        <v>740460</v>
      </c>
      <c r="T555" s="45">
        <v>1</v>
      </c>
      <c r="U555" s="79">
        <f t="shared" si="158"/>
        <v>740460</v>
      </c>
      <c r="V555" s="65"/>
      <c r="W555" s="78">
        <f t="shared" si="159"/>
        <v>0</v>
      </c>
      <c r="X555" s="45">
        <v>1</v>
      </c>
      <c r="Y555" s="79">
        <f t="shared" si="160"/>
        <v>740460</v>
      </c>
      <c r="Z555" s="65"/>
      <c r="AA555" s="78">
        <f t="shared" si="161"/>
        <v>0</v>
      </c>
      <c r="AB555" s="45">
        <v>2</v>
      </c>
      <c r="AC555" s="79">
        <f t="shared" si="162"/>
        <v>1480920</v>
      </c>
      <c r="AD555" s="65">
        <v>1</v>
      </c>
      <c r="AE555" s="78">
        <f t="shared" si="163"/>
        <v>740460</v>
      </c>
      <c r="AF555" s="45">
        <v>1</v>
      </c>
      <c r="AG555" s="79">
        <f t="shared" si="164"/>
        <v>740460</v>
      </c>
      <c r="AH555" s="2"/>
      <c r="AI555" s="2"/>
      <c r="AJ555" s="2"/>
      <c r="AK555" s="2"/>
      <c r="AL555" s="2"/>
    </row>
    <row r="556" spans="1:38" ht="16.5" customHeight="1" outlineLevel="1">
      <c r="A556" s="12">
        <v>3103018</v>
      </c>
      <c r="B556" s="27" t="s">
        <v>455</v>
      </c>
      <c r="C556" s="281">
        <v>506810</v>
      </c>
      <c r="D556" s="45"/>
      <c r="E556" s="46">
        <f t="shared" si="148"/>
        <v>0</v>
      </c>
      <c r="F556" s="46">
        <f t="shared" si="149"/>
        <v>0</v>
      </c>
      <c r="G556" s="46">
        <f t="shared" si="150"/>
        <v>0</v>
      </c>
      <c r="H556" s="53" t="e">
        <f t="shared" si="151"/>
        <v>#DIV/0!</v>
      </c>
      <c r="I556" s="54" t="e">
        <f t="shared" si="152"/>
        <v>#DIV/0!</v>
      </c>
      <c r="J556" s="65"/>
      <c r="K556" s="78">
        <f t="shared" si="153"/>
        <v>0</v>
      </c>
      <c r="L556" s="45"/>
      <c r="M556" s="79">
        <f t="shared" si="154"/>
        <v>0</v>
      </c>
      <c r="N556" s="65"/>
      <c r="O556" s="78">
        <f t="shared" si="155"/>
        <v>0</v>
      </c>
      <c r="P556" s="45"/>
      <c r="Q556" s="79">
        <f t="shared" si="156"/>
        <v>0</v>
      </c>
      <c r="R556" s="65"/>
      <c r="S556" s="78">
        <f t="shared" si="157"/>
        <v>0</v>
      </c>
      <c r="T556" s="45"/>
      <c r="U556" s="79">
        <f t="shared" si="158"/>
        <v>0</v>
      </c>
      <c r="V556" s="65"/>
      <c r="W556" s="78">
        <f t="shared" si="159"/>
        <v>0</v>
      </c>
      <c r="X556" s="45"/>
      <c r="Y556" s="79">
        <f t="shared" si="160"/>
        <v>0</v>
      </c>
      <c r="Z556" s="65"/>
      <c r="AA556" s="78">
        <f t="shared" si="161"/>
        <v>0</v>
      </c>
      <c r="AB556" s="45"/>
      <c r="AC556" s="79">
        <f t="shared" si="162"/>
        <v>0</v>
      </c>
      <c r="AD556" s="65"/>
      <c r="AE556" s="78">
        <f t="shared" si="163"/>
        <v>0</v>
      </c>
      <c r="AF556" s="45"/>
      <c r="AG556" s="79">
        <f t="shared" si="164"/>
        <v>0</v>
      </c>
      <c r="AH556" s="2"/>
      <c r="AI556" s="2"/>
      <c r="AJ556" s="2"/>
      <c r="AK556" s="2"/>
      <c r="AL556" s="2"/>
    </row>
    <row r="557" spans="1:38" ht="16.5" customHeight="1" outlineLevel="1">
      <c r="A557" s="12">
        <v>3103017</v>
      </c>
      <c r="B557" s="27" t="s">
        <v>456</v>
      </c>
      <c r="C557" s="281">
        <v>879220</v>
      </c>
      <c r="D557" s="45"/>
      <c r="E557" s="46">
        <f t="shared" si="148"/>
        <v>0</v>
      </c>
      <c r="F557" s="46">
        <f t="shared" si="149"/>
        <v>0</v>
      </c>
      <c r="G557" s="46">
        <f t="shared" si="150"/>
        <v>0</v>
      </c>
      <c r="H557" s="53" t="e">
        <f t="shared" si="151"/>
        <v>#DIV/0!</v>
      </c>
      <c r="I557" s="54" t="e">
        <f t="shared" si="152"/>
        <v>#DIV/0!</v>
      </c>
      <c r="J557" s="65"/>
      <c r="K557" s="78">
        <f t="shared" si="153"/>
        <v>0</v>
      </c>
      <c r="L557" s="45"/>
      <c r="M557" s="79">
        <f t="shared" si="154"/>
        <v>0</v>
      </c>
      <c r="N557" s="65"/>
      <c r="O557" s="78">
        <f t="shared" si="155"/>
        <v>0</v>
      </c>
      <c r="P557" s="45"/>
      <c r="Q557" s="79">
        <f t="shared" si="156"/>
        <v>0</v>
      </c>
      <c r="R557" s="65"/>
      <c r="S557" s="78">
        <f t="shared" si="157"/>
        <v>0</v>
      </c>
      <c r="T557" s="45"/>
      <c r="U557" s="79">
        <f t="shared" si="158"/>
        <v>0</v>
      </c>
      <c r="V557" s="65"/>
      <c r="W557" s="78">
        <f t="shared" si="159"/>
        <v>0</v>
      </c>
      <c r="X557" s="45"/>
      <c r="Y557" s="79">
        <f t="shared" si="160"/>
        <v>0</v>
      </c>
      <c r="Z557" s="65"/>
      <c r="AA557" s="78">
        <f t="shared" si="161"/>
        <v>0</v>
      </c>
      <c r="AB557" s="45"/>
      <c r="AC557" s="79">
        <f t="shared" si="162"/>
        <v>0</v>
      </c>
      <c r="AD557" s="65"/>
      <c r="AE557" s="78">
        <f t="shared" si="163"/>
        <v>0</v>
      </c>
      <c r="AF557" s="45"/>
      <c r="AG557" s="79">
        <f t="shared" si="164"/>
        <v>0</v>
      </c>
      <c r="AH557" s="2"/>
      <c r="AI557" s="2"/>
      <c r="AJ557" s="2"/>
      <c r="AK557" s="2"/>
      <c r="AL557" s="2"/>
    </row>
    <row r="558" spans="1:38" ht="16.5" customHeight="1" outlineLevel="1">
      <c r="A558" s="12"/>
      <c r="B558" s="27"/>
      <c r="C558" s="14"/>
      <c r="D558" s="45"/>
      <c r="E558" s="46"/>
      <c r="F558" s="46"/>
      <c r="G558" s="46"/>
      <c r="H558" s="53"/>
      <c r="I558" s="54"/>
      <c r="J558" s="65"/>
      <c r="K558" s="78"/>
      <c r="L558" s="45"/>
      <c r="M558" s="79"/>
      <c r="N558" s="65"/>
      <c r="O558" s="78"/>
      <c r="P558" s="45"/>
      <c r="Q558" s="79"/>
      <c r="R558" s="65"/>
      <c r="S558" s="78"/>
      <c r="T558" s="45"/>
      <c r="U558" s="79"/>
      <c r="V558" s="65"/>
      <c r="W558" s="78"/>
      <c r="X558" s="45"/>
      <c r="Y558" s="79"/>
      <c r="Z558" s="65"/>
      <c r="AA558" s="78"/>
      <c r="AB558" s="45"/>
      <c r="AC558" s="79"/>
      <c r="AD558" s="65"/>
      <c r="AE558" s="78"/>
      <c r="AF558" s="45"/>
      <c r="AG558" s="79"/>
      <c r="AH558" s="2"/>
      <c r="AI558" s="2"/>
      <c r="AJ558" s="2"/>
      <c r="AK558" s="2"/>
      <c r="AL558" s="2"/>
    </row>
    <row r="559" spans="1:38" ht="16.5" customHeight="1" outlineLevel="1">
      <c r="A559" s="58"/>
      <c r="B559" s="125" t="s">
        <v>457</v>
      </c>
      <c r="C559" s="59"/>
      <c r="D559" s="60"/>
      <c r="E559" s="61"/>
      <c r="F559" s="61"/>
      <c r="G559" s="61"/>
      <c r="H559" s="62"/>
      <c r="I559" s="63"/>
      <c r="J559" s="84"/>
      <c r="K559" s="85"/>
      <c r="L559" s="60"/>
      <c r="M559" s="86"/>
      <c r="N559" s="84"/>
      <c r="O559" s="85"/>
      <c r="P559" s="60"/>
      <c r="Q559" s="86"/>
      <c r="R559" s="84"/>
      <c r="S559" s="85"/>
      <c r="T559" s="60"/>
      <c r="U559" s="86"/>
      <c r="V559" s="84"/>
      <c r="W559" s="85"/>
      <c r="X559" s="60"/>
      <c r="Y559" s="86"/>
      <c r="Z559" s="84"/>
      <c r="AA559" s="85"/>
      <c r="AB559" s="60"/>
      <c r="AC559" s="86"/>
      <c r="AD559" s="84"/>
      <c r="AE559" s="85"/>
      <c r="AF559" s="60"/>
      <c r="AG559" s="86"/>
      <c r="AH559" s="2"/>
      <c r="AI559" s="2"/>
      <c r="AJ559" s="2"/>
      <c r="AK559" s="2"/>
      <c r="AL559" s="2"/>
    </row>
    <row r="560" spans="1:38" ht="16.5" customHeight="1" outlineLevel="1">
      <c r="A560" s="12" t="s">
        <v>920</v>
      </c>
      <c r="B560" s="27" t="s">
        <v>458</v>
      </c>
      <c r="C560" s="281">
        <v>130850</v>
      </c>
      <c r="D560" s="45">
        <v>35</v>
      </c>
      <c r="E560" s="46">
        <f t="shared" si="148"/>
        <v>27</v>
      </c>
      <c r="F560" s="46">
        <f t="shared" si="149"/>
        <v>4579750</v>
      </c>
      <c r="G560" s="46">
        <f t="shared" si="150"/>
        <v>3532950</v>
      </c>
      <c r="H560" s="53">
        <f t="shared" si="151"/>
        <v>0.77142857142857146</v>
      </c>
      <c r="I560" s="54">
        <f t="shared" si="152"/>
        <v>0.77142857142857146</v>
      </c>
      <c r="J560" s="65">
        <v>2</v>
      </c>
      <c r="K560" s="78">
        <f t="shared" si="153"/>
        <v>261700</v>
      </c>
      <c r="L560" s="45">
        <v>2</v>
      </c>
      <c r="M560" s="79">
        <f t="shared" si="154"/>
        <v>261700</v>
      </c>
      <c r="N560" s="65">
        <v>4</v>
      </c>
      <c r="O560" s="78">
        <f t="shared" si="155"/>
        <v>523400</v>
      </c>
      <c r="P560" s="45">
        <v>1</v>
      </c>
      <c r="Q560" s="79">
        <f t="shared" si="156"/>
        <v>130850</v>
      </c>
      <c r="R560" s="65">
        <v>5</v>
      </c>
      <c r="S560" s="78">
        <f t="shared" si="157"/>
        <v>654250</v>
      </c>
      <c r="T560" s="45"/>
      <c r="U560" s="79">
        <f t="shared" si="158"/>
        <v>0</v>
      </c>
      <c r="V560" s="65">
        <v>2</v>
      </c>
      <c r="W560" s="78">
        <f t="shared" si="159"/>
        <v>261700</v>
      </c>
      <c r="X560" s="45">
        <v>2</v>
      </c>
      <c r="Y560" s="79">
        <f t="shared" si="160"/>
        <v>261700</v>
      </c>
      <c r="Z560" s="65">
        <v>4</v>
      </c>
      <c r="AA560" s="78">
        <f t="shared" si="161"/>
        <v>523400</v>
      </c>
      <c r="AB560" s="45">
        <v>2</v>
      </c>
      <c r="AC560" s="79">
        <f t="shared" si="162"/>
        <v>261700</v>
      </c>
      <c r="AD560" s="65"/>
      <c r="AE560" s="78">
        <f t="shared" si="163"/>
        <v>0</v>
      </c>
      <c r="AF560" s="45">
        <v>3</v>
      </c>
      <c r="AG560" s="79">
        <f t="shared" si="164"/>
        <v>392550</v>
      </c>
      <c r="AH560" s="2"/>
      <c r="AI560" s="2"/>
      <c r="AJ560" s="2"/>
      <c r="AK560" s="2"/>
      <c r="AL560" s="2"/>
    </row>
    <row r="561" spans="1:38" ht="16.5" customHeight="1" outlineLevel="1">
      <c r="A561" s="12" t="s">
        <v>921</v>
      </c>
      <c r="B561" s="27" t="s">
        <v>459</v>
      </c>
      <c r="C561" s="281">
        <v>130850</v>
      </c>
      <c r="D561" s="45"/>
      <c r="E561" s="46">
        <f t="shared" si="148"/>
        <v>0</v>
      </c>
      <c r="F561" s="46">
        <f t="shared" si="149"/>
        <v>0</v>
      </c>
      <c r="G561" s="46">
        <f t="shared" si="150"/>
        <v>0</v>
      </c>
      <c r="H561" s="53" t="e">
        <f t="shared" si="151"/>
        <v>#DIV/0!</v>
      </c>
      <c r="I561" s="54" t="e">
        <f t="shared" si="152"/>
        <v>#DIV/0!</v>
      </c>
      <c r="J561" s="65"/>
      <c r="K561" s="78">
        <f t="shared" si="153"/>
        <v>0</v>
      </c>
      <c r="L561" s="45"/>
      <c r="M561" s="79">
        <f t="shared" si="154"/>
        <v>0</v>
      </c>
      <c r="N561" s="65"/>
      <c r="O561" s="78">
        <f t="shared" si="155"/>
        <v>0</v>
      </c>
      <c r="P561" s="45"/>
      <c r="Q561" s="79">
        <f t="shared" si="156"/>
        <v>0</v>
      </c>
      <c r="R561" s="65"/>
      <c r="S561" s="78">
        <f t="shared" si="157"/>
        <v>0</v>
      </c>
      <c r="T561" s="45"/>
      <c r="U561" s="79">
        <f t="shared" si="158"/>
        <v>0</v>
      </c>
      <c r="V561" s="65"/>
      <c r="W561" s="78">
        <f t="shared" si="159"/>
        <v>0</v>
      </c>
      <c r="X561" s="45"/>
      <c r="Y561" s="79">
        <f t="shared" si="160"/>
        <v>0</v>
      </c>
      <c r="Z561" s="65"/>
      <c r="AA561" s="78">
        <f t="shared" si="161"/>
        <v>0</v>
      </c>
      <c r="AB561" s="45"/>
      <c r="AC561" s="79">
        <f t="shared" si="162"/>
        <v>0</v>
      </c>
      <c r="AD561" s="65"/>
      <c r="AE561" s="78">
        <f t="shared" si="163"/>
        <v>0</v>
      </c>
      <c r="AF561" s="45"/>
      <c r="AG561" s="79">
        <f t="shared" si="164"/>
        <v>0</v>
      </c>
      <c r="AH561" s="2"/>
      <c r="AI561" s="2"/>
      <c r="AJ561" s="2"/>
      <c r="AK561" s="2"/>
      <c r="AL561" s="2"/>
    </row>
    <row r="562" spans="1:38" ht="16.5" customHeight="1" outlineLevel="1">
      <c r="A562" s="12" t="s">
        <v>922</v>
      </c>
      <c r="B562" s="27" t="s">
        <v>460</v>
      </c>
      <c r="C562" s="281">
        <v>58870</v>
      </c>
      <c r="D562" s="45">
        <v>25</v>
      </c>
      <c r="E562" s="46">
        <f t="shared" si="148"/>
        <v>14</v>
      </c>
      <c r="F562" s="46">
        <f t="shared" si="149"/>
        <v>1471750</v>
      </c>
      <c r="G562" s="46">
        <f t="shared" si="150"/>
        <v>824180</v>
      </c>
      <c r="H562" s="53">
        <f t="shared" si="151"/>
        <v>0.56000000000000005</v>
      </c>
      <c r="I562" s="54">
        <f t="shared" si="152"/>
        <v>0.56000000000000005</v>
      </c>
      <c r="J562" s="65">
        <v>3</v>
      </c>
      <c r="K562" s="78">
        <f t="shared" si="153"/>
        <v>176610</v>
      </c>
      <c r="L562" s="45">
        <v>2</v>
      </c>
      <c r="M562" s="79">
        <f t="shared" si="154"/>
        <v>117740</v>
      </c>
      <c r="N562" s="65">
        <v>1</v>
      </c>
      <c r="O562" s="78">
        <f t="shared" si="155"/>
        <v>58870</v>
      </c>
      <c r="P562" s="45">
        <v>1</v>
      </c>
      <c r="Q562" s="79">
        <f t="shared" si="156"/>
        <v>58870</v>
      </c>
      <c r="R562" s="65">
        <v>1</v>
      </c>
      <c r="S562" s="78">
        <f t="shared" si="157"/>
        <v>58870</v>
      </c>
      <c r="T562" s="45"/>
      <c r="U562" s="79">
        <f t="shared" si="158"/>
        <v>0</v>
      </c>
      <c r="V562" s="65"/>
      <c r="W562" s="78">
        <f t="shared" si="159"/>
        <v>0</v>
      </c>
      <c r="X562" s="45"/>
      <c r="Y562" s="79">
        <f t="shared" si="160"/>
        <v>0</v>
      </c>
      <c r="Z562" s="65">
        <v>2</v>
      </c>
      <c r="AA562" s="78">
        <f t="shared" si="161"/>
        <v>117740</v>
      </c>
      <c r="AB562" s="45">
        <v>2</v>
      </c>
      <c r="AC562" s="79">
        <f t="shared" si="162"/>
        <v>117740</v>
      </c>
      <c r="AD562" s="65">
        <v>2</v>
      </c>
      <c r="AE562" s="78">
        <f t="shared" si="163"/>
        <v>117740</v>
      </c>
      <c r="AF562" s="45"/>
      <c r="AG562" s="79">
        <f t="shared" si="164"/>
        <v>0</v>
      </c>
      <c r="AH562" s="2"/>
      <c r="AI562" s="2"/>
      <c r="AJ562" s="2"/>
      <c r="AK562" s="2"/>
      <c r="AL562" s="2"/>
    </row>
    <row r="563" spans="1:38" ht="16.5" customHeight="1" outlineLevel="1">
      <c r="A563" s="12" t="s">
        <v>923</v>
      </c>
      <c r="B563" s="27" t="s">
        <v>461</v>
      </c>
      <c r="C563" s="281">
        <v>58870</v>
      </c>
      <c r="D563" s="45"/>
      <c r="E563" s="46">
        <f t="shared" si="148"/>
        <v>0</v>
      </c>
      <c r="F563" s="46">
        <f t="shared" si="149"/>
        <v>0</v>
      </c>
      <c r="G563" s="46">
        <f t="shared" si="150"/>
        <v>0</v>
      </c>
      <c r="H563" s="53" t="e">
        <f t="shared" si="151"/>
        <v>#DIV/0!</v>
      </c>
      <c r="I563" s="54" t="e">
        <f t="shared" si="152"/>
        <v>#DIV/0!</v>
      </c>
      <c r="J563" s="65"/>
      <c r="K563" s="78">
        <f t="shared" si="153"/>
        <v>0</v>
      </c>
      <c r="L563" s="45"/>
      <c r="M563" s="79">
        <f t="shared" si="154"/>
        <v>0</v>
      </c>
      <c r="N563" s="65"/>
      <c r="O563" s="78">
        <f t="shared" si="155"/>
        <v>0</v>
      </c>
      <c r="P563" s="45"/>
      <c r="Q563" s="79">
        <f t="shared" si="156"/>
        <v>0</v>
      </c>
      <c r="R563" s="65"/>
      <c r="S563" s="78">
        <f t="shared" si="157"/>
        <v>0</v>
      </c>
      <c r="T563" s="45"/>
      <c r="U563" s="79">
        <f t="shared" si="158"/>
        <v>0</v>
      </c>
      <c r="V563" s="65"/>
      <c r="W563" s="78">
        <f t="shared" si="159"/>
        <v>0</v>
      </c>
      <c r="X563" s="45"/>
      <c r="Y563" s="79">
        <f t="shared" si="160"/>
        <v>0</v>
      </c>
      <c r="Z563" s="65"/>
      <c r="AA563" s="78">
        <f t="shared" si="161"/>
        <v>0</v>
      </c>
      <c r="AB563" s="45"/>
      <c r="AC563" s="79">
        <f t="shared" si="162"/>
        <v>0</v>
      </c>
      <c r="AD563" s="65"/>
      <c r="AE563" s="78">
        <f t="shared" si="163"/>
        <v>0</v>
      </c>
      <c r="AF563" s="45"/>
      <c r="AG563" s="79">
        <f t="shared" si="164"/>
        <v>0</v>
      </c>
      <c r="AH563" s="2"/>
      <c r="AI563" s="2"/>
      <c r="AJ563" s="2"/>
      <c r="AK563" s="2"/>
      <c r="AL563" s="2"/>
    </row>
    <row r="564" spans="1:38" ht="16.5" customHeight="1" outlineLevel="1">
      <c r="A564" s="12" t="s">
        <v>924</v>
      </c>
      <c r="B564" s="27" t="s">
        <v>462</v>
      </c>
      <c r="C564" s="281">
        <v>27530</v>
      </c>
      <c r="D564" s="45"/>
      <c r="E564" s="46">
        <f t="shared" si="148"/>
        <v>0</v>
      </c>
      <c r="F564" s="46">
        <f t="shared" si="149"/>
        <v>0</v>
      </c>
      <c r="G564" s="46">
        <f t="shared" si="150"/>
        <v>0</v>
      </c>
      <c r="H564" s="53" t="e">
        <f t="shared" si="151"/>
        <v>#DIV/0!</v>
      </c>
      <c r="I564" s="54" t="e">
        <f t="shared" si="152"/>
        <v>#DIV/0!</v>
      </c>
      <c r="J564" s="65"/>
      <c r="K564" s="78">
        <f t="shared" si="153"/>
        <v>0</v>
      </c>
      <c r="L564" s="45"/>
      <c r="M564" s="79">
        <f t="shared" si="154"/>
        <v>0</v>
      </c>
      <c r="N564" s="65"/>
      <c r="O564" s="78">
        <f t="shared" si="155"/>
        <v>0</v>
      </c>
      <c r="P564" s="45"/>
      <c r="Q564" s="79">
        <f t="shared" si="156"/>
        <v>0</v>
      </c>
      <c r="R564" s="65"/>
      <c r="S564" s="78">
        <f t="shared" si="157"/>
        <v>0</v>
      </c>
      <c r="T564" s="45"/>
      <c r="U564" s="79">
        <f t="shared" si="158"/>
        <v>0</v>
      </c>
      <c r="V564" s="65"/>
      <c r="W564" s="78">
        <f t="shared" si="159"/>
        <v>0</v>
      </c>
      <c r="X564" s="45"/>
      <c r="Y564" s="79">
        <f t="shared" si="160"/>
        <v>0</v>
      </c>
      <c r="Z564" s="65"/>
      <c r="AA564" s="78">
        <f t="shared" si="161"/>
        <v>0</v>
      </c>
      <c r="AB564" s="45"/>
      <c r="AC564" s="79">
        <f t="shared" si="162"/>
        <v>0</v>
      </c>
      <c r="AD564" s="65"/>
      <c r="AE564" s="78">
        <f t="shared" si="163"/>
        <v>0</v>
      </c>
      <c r="AF564" s="45"/>
      <c r="AG564" s="79">
        <f t="shared" si="164"/>
        <v>0</v>
      </c>
      <c r="AH564" s="2"/>
      <c r="AI564" s="2"/>
      <c r="AJ564" s="2"/>
      <c r="AK564" s="2"/>
      <c r="AL564" s="2"/>
    </row>
    <row r="565" spans="1:38" ht="16.5" customHeight="1" outlineLevel="1">
      <c r="A565" s="12" t="s">
        <v>925</v>
      </c>
      <c r="B565" s="27" t="s">
        <v>463</v>
      </c>
      <c r="C565" s="281">
        <v>12880</v>
      </c>
      <c r="D565" s="45"/>
      <c r="E565" s="46">
        <f t="shared" si="148"/>
        <v>0</v>
      </c>
      <c r="F565" s="46">
        <f t="shared" si="149"/>
        <v>0</v>
      </c>
      <c r="G565" s="46">
        <f t="shared" si="150"/>
        <v>0</v>
      </c>
      <c r="H565" s="53" t="e">
        <f t="shared" si="151"/>
        <v>#DIV/0!</v>
      </c>
      <c r="I565" s="54" t="e">
        <f t="shared" si="152"/>
        <v>#DIV/0!</v>
      </c>
      <c r="J565" s="65"/>
      <c r="K565" s="78">
        <f t="shared" si="153"/>
        <v>0</v>
      </c>
      <c r="L565" s="45"/>
      <c r="M565" s="79">
        <f t="shared" si="154"/>
        <v>0</v>
      </c>
      <c r="N565" s="65"/>
      <c r="O565" s="78">
        <f t="shared" si="155"/>
        <v>0</v>
      </c>
      <c r="P565" s="45"/>
      <c r="Q565" s="79">
        <f t="shared" si="156"/>
        <v>0</v>
      </c>
      <c r="R565" s="65"/>
      <c r="S565" s="78">
        <f t="shared" si="157"/>
        <v>0</v>
      </c>
      <c r="T565" s="45"/>
      <c r="U565" s="79">
        <f t="shared" si="158"/>
        <v>0</v>
      </c>
      <c r="V565" s="65"/>
      <c r="W565" s="78">
        <f t="shared" si="159"/>
        <v>0</v>
      </c>
      <c r="X565" s="45"/>
      <c r="Y565" s="79">
        <f t="shared" si="160"/>
        <v>0</v>
      </c>
      <c r="Z565" s="65"/>
      <c r="AA565" s="78">
        <f t="shared" si="161"/>
        <v>0</v>
      </c>
      <c r="AB565" s="45"/>
      <c r="AC565" s="79">
        <f t="shared" si="162"/>
        <v>0</v>
      </c>
      <c r="AD565" s="65"/>
      <c r="AE565" s="78">
        <f t="shared" si="163"/>
        <v>0</v>
      </c>
      <c r="AF565" s="45"/>
      <c r="AG565" s="79">
        <f t="shared" si="164"/>
        <v>0</v>
      </c>
      <c r="AH565" s="2"/>
      <c r="AI565" s="2"/>
      <c r="AJ565" s="2"/>
      <c r="AK565" s="2"/>
      <c r="AL565" s="2"/>
    </row>
    <row r="566" spans="1:38" ht="16.5" customHeight="1" outlineLevel="1">
      <c r="A566" s="12" t="s">
        <v>925</v>
      </c>
      <c r="B566" s="27" t="s">
        <v>464</v>
      </c>
      <c r="C566" s="281">
        <v>12880</v>
      </c>
      <c r="D566" s="45"/>
      <c r="E566" s="46">
        <f t="shared" si="148"/>
        <v>0</v>
      </c>
      <c r="F566" s="46">
        <f t="shared" si="149"/>
        <v>0</v>
      </c>
      <c r="G566" s="46">
        <f t="shared" si="150"/>
        <v>0</v>
      </c>
      <c r="H566" s="53" t="e">
        <f t="shared" si="151"/>
        <v>#DIV/0!</v>
      </c>
      <c r="I566" s="54" t="e">
        <f t="shared" si="152"/>
        <v>#DIV/0!</v>
      </c>
      <c r="J566" s="65"/>
      <c r="K566" s="78">
        <f t="shared" si="153"/>
        <v>0</v>
      </c>
      <c r="L566" s="45"/>
      <c r="M566" s="79">
        <f t="shared" si="154"/>
        <v>0</v>
      </c>
      <c r="N566" s="65"/>
      <c r="O566" s="78">
        <f t="shared" si="155"/>
        <v>0</v>
      </c>
      <c r="P566" s="45"/>
      <c r="Q566" s="79">
        <f t="shared" si="156"/>
        <v>0</v>
      </c>
      <c r="R566" s="65"/>
      <c r="S566" s="78">
        <f t="shared" si="157"/>
        <v>0</v>
      </c>
      <c r="T566" s="45"/>
      <c r="U566" s="79">
        <f t="shared" si="158"/>
        <v>0</v>
      </c>
      <c r="V566" s="65"/>
      <c r="W566" s="78">
        <f t="shared" si="159"/>
        <v>0</v>
      </c>
      <c r="X566" s="45"/>
      <c r="Y566" s="79">
        <f t="shared" si="160"/>
        <v>0</v>
      </c>
      <c r="Z566" s="65"/>
      <c r="AA566" s="78">
        <f t="shared" si="161"/>
        <v>0</v>
      </c>
      <c r="AB566" s="45"/>
      <c r="AC566" s="79">
        <f t="shared" si="162"/>
        <v>0</v>
      </c>
      <c r="AD566" s="65"/>
      <c r="AE566" s="78">
        <f t="shared" si="163"/>
        <v>0</v>
      </c>
      <c r="AF566" s="45"/>
      <c r="AG566" s="79">
        <f t="shared" si="164"/>
        <v>0</v>
      </c>
      <c r="AH566" s="2"/>
      <c r="AI566" s="2"/>
      <c r="AJ566" s="2"/>
      <c r="AK566" s="2"/>
      <c r="AL566" s="2"/>
    </row>
    <row r="567" spans="1:38" ht="16.5" customHeight="1" outlineLevel="1">
      <c r="A567" s="12" t="s">
        <v>926</v>
      </c>
      <c r="B567" s="27" t="s">
        <v>465</v>
      </c>
      <c r="C567" s="281">
        <v>26920</v>
      </c>
      <c r="D567" s="45">
        <v>23671</v>
      </c>
      <c r="E567" s="46">
        <f t="shared" si="148"/>
        <v>22540</v>
      </c>
      <c r="F567" s="46">
        <f t="shared" si="149"/>
        <v>637223320</v>
      </c>
      <c r="G567" s="46">
        <f t="shared" si="150"/>
        <v>606776800</v>
      </c>
      <c r="H567" s="53">
        <f t="shared" si="151"/>
        <v>0.95222001605339868</v>
      </c>
      <c r="I567" s="54">
        <f t="shared" si="152"/>
        <v>0.95222001605339868</v>
      </c>
      <c r="J567" s="65">
        <v>2015</v>
      </c>
      <c r="K567" s="78">
        <f t="shared" si="153"/>
        <v>54243800</v>
      </c>
      <c r="L567" s="45">
        <v>1792</v>
      </c>
      <c r="M567" s="79">
        <f t="shared" si="154"/>
        <v>48240640</v>
      </c>
      <c r="N567" s="65">
        <v>1846</v>
      </c>
      <c r="O567" s="78">
        <f t="shared" si="155"/>
        <v>49694320</v>
      </c>
      <c r="P567" s="45">
        <v>1796</v>
      </c>
      <c r="Q567" s="79">
        <f t="shared" si="156"/>
        <v>48348320</v>
      </c>
      <c r="R567" s="65">
        <v>1795</v>
      </c>
      <c r="S567" s="78">
        <f t="shared" si="157"/>
        <v>48321400</v>
      </c>
      <c r="T567" s="45">
        <v>1667</v>
      </c>
      <c r="U567" s="79">
        <f t="shared" si="158"/>
        <v>44875640</v>
      </c>
      <c r="V567" s="65">
        <v>1950</v>
      </c>
      <c r="W567" s="78">
        <f t="shared" si="159"/>
        <v>52494000</v>
      </c>
      <c r="X567" s="45">
        <v>1950</v>
      </c>
      <c r="Y567" s="79">
        <f t="shared" si="160"/>
        <v>52494000</v>
      </c>
      <c r="Z567" s="65">
        <v>1918</v>
      </c>
      <c r="AA567" s="78">
        <f t="shared" si="161"/>
        <v>51632560</v>
      </c>
      <c r="AB567" s="45">
        <v>1902</v>
      </c>
      <c r="AC567" s="79">
        <f t="shared" si="162"/>
        <v>51201840</v>
      </c>
      <c r="AD567" s="65">
        <v>1946</v>
      </c>
      <c r="AE567" s="78">
        <f t="shared" si="163"/>
        <v>52386320</v>
      </c>
      <c r="AF567" s="45">
        <v>1963</v>
      </c>
      <c r="AG567" s="79">
        <f t="shared" si="164"/>
        <v>52843960</v>
      </c>
      <c r="AH567" s="2"/>
      <c r="AI567" s="2"/>
      <c r="AJ567" s="2"/>
      <c r="AK567" s="2"/>
      <c r="AL567" s="2"/>
    </row>
    <row r="568" spans="1:38" ht="24.75" customHeight="1" outlineLevel="1">
      <c r="A568" s="12">
        <v>3103023</v>
      </c>
      <c r="B568" s="27" t="s">
        <v>466</v>
      </c>
      <c r="C568" s="281">
        <v>987740</v>
      </c>
      <c r="D568" s="45">
        <v>262</v>
      </c>
      <c r="E568" s="46">
        <f t="shared" si="148"/>
        <v>277</v>
      </c>
      <c r="F568" s="46">
        <f t="shared" si="149"/>
        <v>258787880</v>
      </c>
      <c r="G568" s="46">
        <f t="shared" si="150"/>
        <v>273603980</v>
      </c>
      <c r="H568" s="53">
        <f t="shared" si="151"/>
        <v>1.0572519083969465</v>
      </c>
      <c r="I568" s="54">
        <f t="shared" si="152"/>
        <v>1.0572519083969465</v>
      </c>
      <c r="J568" s="65">
        <v>22</v>
      </c>
      <c r="K568" s="78">
        <f t="shared" si="153"/>
        <v>21730280</v>
      </c>
      <c r="L568" s="45">
        <v>22</v>
      </c>
      <c r="M568" s="79">
        <f t="shared" si="154"/>
        <v>21730280</v>
      </c>
      <c r="N568" s="65">
        <v>25</v>
      </c>
      <c r="O568" s="78">
        <f t="shared" si="155"/>
        <v>24693500</v>
      </c>
      <c r="P568" s="45">
        <v>21</v>
      </c>
      <c r="Q568" s="79">
        <f t="shared" si="156"/>
        <v>20742540</v>
      </c>
      <c r="R568" s="65">
        <v>22</v>
      </c>
      <c r="S568" s="78">
        <f t="shared" si="157"/>
        <v>21730280</v>
      </c>
      <c r="T568" s="45">
        <v>21</v>
      </c>
      <c r="U568" s="79">
        <f t="shared" si="158"/>
        <v>20742540</v>
      </c>
      <c r="V568" s="65">
        <v>25</v>
      </c>
      <c r="W568" s="78">
        <f t="shared" si="159"/>
        <v>24693500</v>
      </c>
      <c r="X568" s="45">
        <v>25</v>
      </c>
      <c r="Y568" s="79">
        <f t="shared" si="160"/>
        <v>24693500</v>
      </c>
      <c r="Z568" s="65">
        <v>24</v>
      </c>
      <c r="AA568" s="78">
        <f t="shared" si="161"/>
        <v>23705760</v>
      </c>
      <c r="AB568" s="45">
        <v>25</v>
      </c>
      <c r="AC568" s="79">
        <f t="shared" si="162"/>
        <v>24693500</v>
      </c>
      <c r="AD568" s="65">
        <v>24</v>
      </c>
      <c r="AE568" s="78">
        <f t="shared" si="163"/>
        <v>23705760</v>
      </c>
      <c r="AF568" s="45">
        <v>21</v>
      </c>
      <c r="AG568" s="79">
        <f t="shared" si="164"/>
        <v>20742540</v>
      </c>
      <c r="AH568" s="2"/>
      <c r="AI568" s="2"/>
      <c r="AJ568" s="2"/>
      <c r="AK568" s="2"/>
      <c r="AL568" s="2"/>
    </row>
    <row r="569" spans="1:38" ht="16.5" customHeight="1" outlineLevel="1">
      <c r="A569" s="12">
        <v>3103024</v>
      </c>
      <c r="B569" s="27" t="s">
        <v>467</v>
      </c>
      <c r="C569" s="281">
        <v>493030</v>
      </c>
      <c r="D569" s="45"/>
      <c r="E569" s="46">
        <f t="shared" si="148"/>
        <v>0</v>
      </c>
      <c r="F569" s="46">
        <f t="shared" si="149"/>
        <v>0</v>
      </c>
      <c r="G569" s="46">
        <f t="shared" si="150"/>
        <v>0</v>
      </c>
      <c r="H569" s="53" t="e">
        <f t="shared" si="151"/>
        <v>#DIV/0!</v>
      </c>
      <c r="I569" s="54" t="e">
        <f t="shared" si="152"/>
        <v>#DIV/0!</v>
      </c>
      <c r="J569" s="65"/>
      <c r="K569" s="78">
        <f t="shared" si="153"/>
        <v>0</v>
      </c>
      <c r="L569" s="45"/>
      <c r="M569" s="79">
        <f t="shared" si="154"/>
        <v>0</v>
      </c>
      <c r="N569" s="65"/>
      <c r="O569" s="78">
        <f t="shared" si="155"/>
        <v>0</v>
      </c>
      <c r="P569" s="45"/>
      <c r="Q569" s="79">
        <f t="shared" si="156"/>
        <v>0</v>
      </c>
      <c r="R569" s="65"/>
      <c r="S569" s="78">
        <f t="shared" si="157"/>
        <v>0</v>
      </c>
      <c r="T569" s="45"/>
      <c r="U569" s="79">
        <f t="shared" si="158"/>
        <v>0</v>
      </c>
      <c r="V569" s="65"/>
      <c r="W569" s="78">
        <f t="shared" si="159"/>
        <v>0</v>
      </c>
      <c r="X569" s="45"/>
      <c r="Y569" s="79">
        <f t="shared" si="160"/>
        <v>0</v>
      </c>
      <c r="Z569" s="65"/>
      <c r="AA569" s="78">
        <f t="shared" si="161"/>
        <v>0</v>
      </c>
      <c r="AB569" s="45"/>
      <c r="AC569" s="79">
        <f t="shared" si="162"/>
        <v>0</v>
      </c>
      <c r="AD569" s="65"/>
      <c r="AE569" s="78">
        <f t="shared" si="163"/>
        <v>0</v>
      </c>
      <c r="AF569" s="45"/>
      <c r="AG569" s="79">
        <f t="shared" si="164"/>
        <v>0</v>
      </c>
      <c r="AH569" s="2"/>
      <c r="AI569" s="2"/>
      <c r="AJ569" s="2"/>
      <c r="AK569" s="2"/>
      <c r="AL569" s="2"/>
    </row>
    <row r="570" spans="1:38" ht="16.5" customHeight="1" outlineLevel="1">
      <c r="A570" s="12" t="s">
        <v>927</v>
      </c>
      <c r="B570" s="27" t="s">
        <v>468</v>
      </c>
      <c r="C570" s="281">
        <v>56900</v>
      </c>
      <c r="D570" s="45"/>
      <c r="E570" s="46">
        <f t="shared" si="148"/>
        <v>0</v>
      </c>
      <c r="F570" s="46">
        <f t="shared" si="149"/>
        <v>0</v>
      </c>
      <c r="G570" s="46">
        <f t="shared" si="150"/>
        <v>0</v>
      </c>
      <c r="H570" s="53" t="e">
        <f t="shared" si="151"/>
        <v>#DIV/0!</v>
      </c>
      <c r="I570" s="54" t="e">
        <f t="shared" si="152"/>
        <v>#DIV/0!</v>
      </c>
      <c r="J570" s="65"/>
      <c r="K570" s="78">
        <f t="shared" si="153"/>
        <v>0</v>
      </c>
      <c r="L570" s="45"/>
      <c r="M570" s="79">
        <f t="shared" si="154"/>
        <v>0</v>
      </c>
      <c r="N570" s="65"/>
      <c r="O570" s="78">
        <f t="shared" si="155"/>
        <v>0</v>
      </c>
      <c r="P570" s="45"/>
      <c r="Q570" s="79">
        <f t="shared" si="156"/>
        <v>0</v>
      </c>
      <c r="R570" s="65"/>
      <c r="S570" s="78">
        <f t="shared" si="157"/>
        <v>0</v>
      </c>
      <c r="T570" s="45"/>
      <c r="U570" s="79">
        <f t="shared" si="158"/>
        <v>0</v>
      </c>
      <c r="V570" s="65"/>
      <c r="W570" s="78">
        <f t="shared" si="159"/>
        <v>0</v>
      </c>
      <c r="X570" s="45"/>
      <c r="Y570" s="79">
        <f t="shared" si="160"/>
        <v>0</v>
      </c>
      <c r="Z570" s="65"/>
      <c r="AA570" s="78">
        <f t="shared" si="161"/>
        <v>0</v>
      </c>
      <c r="AB570" s="45"/>
      <c r="AC570" s="79">
        <f t="shared" si="162"/>
        <v>0</v>
      </c>
      <c r="AD570" s="65"/>
      <c r="AE570" s="78">
        <f t="shared" si="163"/>
        <v>0</v>
      </c>
      <c r="AF570" s="45"/>
      <c r="AG570" s="79">
        <f t="shared" si="164"/>
        <v>0</v>
      </c>
      <c r="AH570" s="2"/>
      <c r="AI570" s="2"/>
      <c r="AJ570" s="2"/>
      <c r="AK570" s="2"/>
      <c r="AL570" s="2"/>
    </row>
    <row r="571" spans="1:38" ht="16.5" customHeight="1" outlineLevel="1">
      <c r="A571" s="12" t="s">
        <v>928</v>
      </c>
      <c r="B571" s="27" t="s">
        <v>469</v>
      </c>
      <c r="C571" s="281">
        <v>25280</v>
      </c>
      <c r="D571" s="45"/>
      <c r="E571" s="46">
        <f t="shared" si="148"/>
        <v>0</v>
      </c>
      <c r="F571" s="46">
        <f t="shared" si="149"/>
        <v>0</v>
      </c>
      <c r="G571" s="46">
        <f t="shared" si="150"/>
        <v>0</v>
      </c>
      <c r="H571" s="53" t="e">
        <f t="shared" si="151"/>
        <v>#DIV/0!</v>
      </c>
      <c r="I571" s="54" t="e">
        <f t="shared" si="152"/>
        <v>#DIV/0!</v>
      </c>
      <c r="J571" s="65"/>
      <c r="K571" s="78">
        <f t="shared" si="153"/>
        <v>0</v>
      </c>
      <c r="L571" s="45"/>
      <c r="M571" s="79">
        <f t="shared" si="154"/>
        <v>0</v>
      </c>
      <c r="N571" s="65"/>
      <c r="O571" s="78">
        <f t="shared" si="155"/>
        <v>0</v>
      </c>
      <c r="P571" s="45"/>
      <c r="Q571" s="79">
        <f t="shared" si="156"/>
        <v>0</v>
      </c>
      <c r="R571" s="65"/>
      <c r="S571" s="78">
        <f t="shared" si="157"/>
        <v>0</v>
      </c>
      <c r="T571" s="45"/>
      <c r="U571" s="79">
        <f t="shared" si="158"/>
        <v>0</v>
      </c>
      <c r="V571" s="65"/>
      <c r="W571" s="78">
        <f t="shared" si="159"/>
        <v>0</v>
      </c>
      <c r="X571" s="45"/>
      <c r="Y571" s="79">
        <f t="shared" si="160"/>
        <v>0</v>
      </c>
      <c r="Z571" s="65"/>
      <c r="AA571" s="78">
        <f t="shared" si="161"/>
        <v>0</v>
      </c>
      <c r="AB571" s="45"/>
      <c r="AC571" s="79">
        <f t="shared" si="162"/>
        <v>0</v>
      </c>
      <c r="AD571" s="65"/>
      <c r="AE571" s="78">
        <f t="shared" si="163"/>
        <v>0</v>
      </c>
      <c r="AF571" s="45"/>
      <c r="AG571" s="79">
        <f t="shared" si="164"/>
        <v>0</v>
      </c>
      <c r="AH571" s="2"/>
      <c r="AI571" s="2"/>
      <c r="AJ571" s="2"/>
      <c r="AK571" s="2"/>
      <c r="AL571" s="2"/>
    </row>
    <row r="572" spans="1:38" ht="16.5" customHeight="1" outlineLevel="1">
      <c r="A572" s="12" t="s">
        <v>929</v>
      </c>
      <c r="B572" s="27" t="s">
        <v>470</v>
      </c>
      <c r="C572" s="281">
        <v>126420</v>
      </c>
      <c r="D572" s="45"/>
      <c r="E572" s="46">
        <f t="shared" si="148"/>
        <v>0</v>
      </c>
      <c r="F572" s="46">
        <f t="shared" si="149"/>
        <v>0</v>
      </c>
      <c r="G572" s="46">
        <f t="shared" si="150"/>
        <v>0</v>
      </c>
      <c r="H572" s="53" t="e">
        <f t="shared" si="151"/>
        <v>#DIV/0!</v>
      </c>
      <c r="I572" s="54" t="e">
        <f t="shared" si="152"/>
        <v>#DIV/0!</v>
      </c>
      <c r="J572" s="65"/>
      <c r="K572" s="78">
        <f t="shared" si="153"/>
        <v>0</v>
      </c>
      <c r="L572" s="45"/>
      <c r="M572" s="79">
        <f t="shared" si="154"/>
        <v>0</v>
      </c>
      <c r="N572" s="65"/>
      <c r="O572" s="78">
        <f t="shared" si="155"/>
        <v>0</v>
      </c>
      <c r="P572" s="45"/>
      <c r="Q572" s="79">
        <f t="shared" si="156"/>
        <v>0</v>
      </c>
      <c r="R572" s="65"/>
      <c r="S572" s="78">
        <f t="shared" si="157"/>
        <v>0</v>
      </c>
      <c r="T572" s="45"/>
      <c r="U572" s="79">
        <f t="shared" si="158"/>
        <v>0</v>
      </c>
      <c r="V572" s="65"/>
      <c r="W572" s="78">
        <f t="shared" si="159"/>
        <v>0</v>
      </c>
      <c r="X572" s="45"/>
      <c r="Y572" s="79">
        <f t="shared" si="160"/>
        <v>0</v>
      </c>
      <c r="Z572" s="65"/>
      <c r="AA572" s="78">
        <f t="shared" si="161"/>
        <v>0</v>
      </c>
      <c r="AB572" s="45"/>
      <c r="AC572" s="79">
        <f t="shared" si="162"/>
        <v>0</v>
      </c>
      <c r="AD572" s="65"/>
      <c r="AE572" s="78">
        <f t="shared" si="163"/>
        <v>0</v>
      </c>
      <c r="AF572" s="45"/>
      <c r="AG572" s="79">
        <f t="shared" si="164"/>
        <v>0</v>
      </c>
      <c r="AH572" s="2"/>
      <c r="AI572" s="2"/>
      <c r="AJ572" s="2"/>
      <c r="AK572" s="2"/>
      <c r="AL572" s="2"/>
    </row>
    <row r="573" spans="1:38" ht="16.5" customHeight="1" outlineLevel="1">
      <c r="A573" s="12"/>
      <c r="B573" s="27"/>
      <c r="C573" s="14"/>
      <c r="D573" s="45"/>
      <c r="E573" s="46"/>
      <c r="F573" s="46"/>
      <c r="G573" s="46"/>
      <c r="H573" s="53"/>
      <c r="I573" s="54"/>
      <c r="J573" s="65"/>
      <c r="K573" s="78"/>
      <c r="L573" s="45"/>
      <c r="M573" s="79"/>
      <c r="N573" s="65"/>
      <c r="O573" s="78"/>
      <c r="P573" s="45"/>
      <c r="Q573" s="79"/>
      <c r="R573" s="65"/>
      <c r="S573" s="78"/>
      <c r="T573" s="45"/>
      <c r="U573" s="79"/>
      <c r="V573" s="65"/>
      <c r="W573" s="78"/>
      <c r="X573" s="45"/>
      <c r="Y573" s="79"/>
      <c r="Z573" s="65"/>
      <c r="AA573" s="78"/>
      <c r="AB573" s="45"/>
      <c r="AC573" s="79"/>
      <c r="AD573" s="65"/>
      <c r="AE573" s="78"/>
      <c r="AF573" s="45"/>
      <c r="AG573" s="79"/>
      <c r="AH573" s="2"/>
      <c r="AI573" s="2"/>
      <c r="AJ573" s="2"/>
      <c r="AK573" s="2"/>
      <c r="AL573" s="2"/>
    </row>
    <row r="574" spans="1:38" ht="16.5" customHeight="1" outlineLevel="1">
      <c r="A574" s="12"/>
      <c r="B574" s="32" t="s">
        <v>471</v>
      </c>
      <c r="C574" s="59"/>
      <c r="D574" s="45"/>
      <c r="E574" s="46">
        <f t="shared" si="148"/>
        <v>0</v>
      </c>
      <c r="F574" s="46"/>
      <c r="G574" s="46">
        <f t="shared" si="150"/>
        <v>0</v>
      </c>
      <c r="H574" s="53" t="e">
        <f t="shared" si="151"/>
        <v>#DIV/0!</v>
      </c>
      <c r="I574" s="54" t="e">
        <f t="shared" si="152"/>
        <v>#DIV/0!</v>
      </c>
      <c r="J574" s="65"/>
      <c r="K574" s="78">
        <f t="shared" si="153"/>
        <v>0</v>
      </c>
      <c r="L574" s="45"/>
      <c r="M574" s="79">
        <f t="shared" si="154"/>
        <v>0</v>
      </c>
      <c r="N574" s="65"/>
      <c r="O574" s="78">
        <f t="shared" si="155"/>
        <v>0</v>
      </c>
      <c r="P574" s="45"/>
      <c r="Q574" s="79">
        <f t="shared" si="156"/>
        <v>0</v>
      </c>
      <c r="R574" s="65"/>
      <c r="S574" s="78">
        <f t="shared" si="157"/>
        <v>0</v>
      </c>
      <c r="T574" s="45"/>
      <c r="U574" s="79">
        <f t="shared" si="158"/>
        <v>0</v>
      </c>
      <c r="V574" s="65"/>
      <c r="W574" s="78">
        <f t="shared" si="159"/>
        <v>0</v>
      </c>
      <c r="X574" s="45"/>
      <c r="Y574" s="79">
        <f t="shared" si="160"/>
        <v>0</v>
      </c>
      <c r="Z574" s="65"/>
      <c r="AA574" s="78">
        <f t="shared" si="161"/>
        <v>0</v>
      </c>
      <c r="AB574" s="45"/>
      <c r="AC574" s="79">
        <f t="shared" si="162"/>
        <v>0</v>
      </c>
      <c r="AD574" s="65"/>
      <c r="AE574" s="78">
        <f t="shared" si="163"/>
        <v>0</v>
      </c>
      <c r="AF574" s="45"/>
      <c r="AG574" s="79">
        <f t="shared" si="164"/>
        <v>0</v>
      </c>
      <c r="AH574" s="2"/>
      <c r="AI574" s="2"/>
      <c r="AJ574" s="2"/>
      <c r="AK574" s="2"/>
      <c r="AL574" s="2"/>
    </row>
    <row r="575" spans="1:38" ht="16.5" customHeight="1" outlineLevel="1">
      <c r="A575" s="12">
        <v>3103301</v>
      </c>
      <c r="B575" s="27" t="s">
        <v>472</v>
      </c>
      <c r="C575" s="281">
        <v>734550</v>
      </c>
      <c r="D575" s="45">
        <v>0</v>
      </c>
      <c r="E575" s="46">
        <f t="shared" si="148"/>
        <v>0</v>
      </c>
      <c r="F575" s="46">
        <f t="shared" si="149"/>
        <v>0</v>
      </c>
      <c r="G575" s="46">
        <f t="shared" si="150"/>
        <v>0</v>
      </c>
      <c r="H575" s="53" t="e">
        <f t="shared" si="151"/>
        <v>#DIV/0!</v>
      </c>
      <c r="I575" s="54" t="e">
        <f t="shared" si="152"/>
        <v>#DIV/0!</v>
      </c>
      <c r="J575" s="65"/>
      <c r="K575" s="78">
        <f t="shared" si="153"/>
        <v>0</v>
      </c>
      <c r="L575" s="45"/>
      <c r="M575" s="79">
        <f t="shared" si="154"/>
        <v>0</v>
      </c>
      <c r="N575" s="65"/>
      <c r="O575" s="78">
        <f t="shared" si="155"/>
        <v>0</v>
      </c>
      <c r="P575" s="45"/>
      <c r="Q575" s="79">
        <f t="shared" si="156"/>
        <v>0</v>
      </c>
      <c r="R575" s="65"/>
      <c r="S575" s="78">
        <f t="shared" si="157"/>
        <v>0</v>
      </c>
      <c r="T575" s="45"/>
      <c r="U575" s="79">
        <f t="shared" si="158"/>
        <v>0</v>
      </c>
      <c r="V575" s="65"/>
      <c r="W575" s="78">
        <f t="shared" si="159"/>
        <v>0</v>
      </c>
      <c r="X575" s="45"/>
      <c r="Y575" s="79">
        <f t="shared" si="160"/>
        <v>0</v>
      </c>
      <c r="Z575" s="65"/>
      <c r="AA575" s="78">
        <f t="shared" si="161"/>
        <v>0</v>
      </c>
      <c r="AB575" s="45"/>
      <c r="AC575" s="79">
        <f t="shared" si="162"/>
        <v>0</v>
      </c>
      <c r="AD575" s="65"/>
      <c r="AE575" s="78">
        <f t="shared" si="163"/>
        <v>0</v>
      </c>
      <c r="AF575" s="45"/>
      <c r="AG575" s="79">
        <f t="shared" si="164"/>
        <v>0</v>
      </c>
      <c r="AH575" s="2"/>
      <c r="AI575" s="2"/>
      <c r="AJ575" s="2"/>
      <c r="AK575" s="2"/>
      <c r="AL575" s="2"/>
    </row>
    <row r="576" spans="1:38" ht="16.5" customHeight="1" outlineLevel="1">
      <c r="A576" s="12" t="s">
        <v>941</v>
      </c>
      <c r="B576" s="27" t="s">
        <v>473</v>
      </c>
      <c r="C576" s="281">
        <v>638610</v>
      </c>
      <c r="D576" s="45">
        <v>0</v>
      </c>
      <c r="E576" s="46">
        <f t="shared" si="148"/>
        <v>0</v>
      </c>
      <c r="F576" s="46">
        <f t="shared" si="149"/>
        <v>0</v>
      </c>
      <c r="G576" s="46">
        <f t="shared" si="150"/>
        <v>0</v>
      </c>
      <c r="H576" s="53" t="e">
        <f t="shared" si="151"/>
        <v>#DIV/0!</v>
      </c>
      <c r="I576" s="54" t="e">
        <f t="shared" si="152"/>
        <v>#DIV/0!</v>
      </c>
      <c r="J576" s="65"/>
      <c r="K576" s="78">
        <f t="shared" si="153"/>
        <v>0</v>
      </c>
      <c r="L576" s="45"/>
      <c r="M576" s="79">
        <f t="shared" si="154"/>
        <v>0</v>
      </c>
      <c r="N576" s="65"/>
      <c r="O576" s="78">
        <f t="shared" si="155"/>
        <v>0</v>
      </c>
      <c r="P576" s="45"/>
      <c r="Q576" s="79">
        <f t="shared" si="156"/>
        <v>0</v>
      </c>
      <c r="R576" s="65"/>
      <c r="S576" s="78">
        <f t="shared" si="157"/>
        <v>0</v>
      </c>
      <c r="T576" s="45"/>
      <c r="U576" s="79">
        <f t="shared" si="158"/>
        <v>0</v>
      </c>
      <c r="V576" s="65"/>
      <c r="W576" s="78">
        <f t="shared" si="159"/>
        <v>0</v>
      </c>
      <c r="X576" s="45"/>
      <c r="Y576" s="79">
        <f t="shared" si="160"/>
        <v>0</v>
      </c>
      <c r="Z576" s="65"/>
      <c r="AA576" s="78">
        <f t="shared" si="161"/>
        <v>0</v>
      </c>
      <c r="AB576" s="45"/>
      <c r="AC576" s="79">
        <f t="shared" si="162"/>
        <v>0</v>
      </c>
      <c r="AD576" s="65"/>
      <c r="AE576" s="78">
        <f t="shared" si="163"/>
        <v>0</v>
      </c>
      <c r="AF576" s="45"/>
      <c r="AG576" s="79">
        <f t="shared" si="164"/>
        <v>0</v>
      </c>
      <c r="AH576" s="2"/>
      <c r="AI576" s="2"/>
      <c r="AJ576" s="2"/>
      <c r="AK576" s="2"/>
      <c r="AL576" s="2"/>
    </row>
    <row r="577" spans="1:38" ht="16.5" customHeight="1" outlineLevel="1">
      <c r="A577" s="12"/>
      <c r="B577" s="27"/>
      <c r="C577" s="14"/>
      <c r="D577" s="45"/>
      <c r="E577" s="46"/>
      <c r="F577" s="46"/>
      <c r="G577" s="46"/>
      <c r="H577" s="53"/>
      <c r="I577" s="54"/>
      <c r="J577" s="65"/>
      <c r="K577" s="78"/>
      <c r="L577" s="45"/>
      <c r="M577" s="79"/>
      <c r="N577" s="65"/>
      <c r="O577" s="78"/>
      <c r="P577" s="45"/>
      <c r="Q577" s="79"/>
      <c r="R577" s="65"/>
      <c r="S577" s="78"/>
      <c r="T577" s="45"/>
      <c r="U577" s="79"/>
      <c r="V577" s="65"/>
      <c r="W577" s="78"/>
      <c r="X577" s="45"/>
      <c r="Y577" s="79"/>
      <c r="Z577" s="65"/>
      <c r="AA577" s="78"/>
      <c r="AB577" s="45"/>
      <c r="AC577" s="79"/>
      <c r="AD577" s="65"/>
      <c r="AE577" s="78"/>
      <c r="AF577" s="45"/>
      <c r="AG577" s="79"/>
      <c r="AH577" s="2"/>
      <c r="AI577" s="2"/>
      <c r="AJ577" s="2"/>
      <c r="AK577" s="2"/>
      <c r="AL577" s="2"/>
    </row>
    <row r="578" spans="1:38" ht="16.5" customHeight="1" outlineLevel="1">
      <c r="A578" s="12"/>
      <c r="B578" s="33"/>
      <c r="C578" s="14"/>
      <c r="D578" s="45"/>
      <c r="E578" s="46"/>
      <c r="F578" s="46"/>
      <c r="G578" s="46"/>
      <c r="H578" s="53"/>
      <c r="I578" s="54"/>
      <c r="J578" s="65"/>
      <c r="K578" s="78"/>
      <c r="L578" s="45"/>
      <c r="M578" s="79"/>
      <c r="N578" s="65"/>
      <c r="O578" s="78"/>
      <c r="P578" s="45"/>
      <c r="Q578" s="79"/>
      <c r="R578" s="65"/>
      <c r="S578" s="78"/>
      <c r="T578" s="45"/>
      <c r="U578" s="79"/>
      <c r="V578" s="65"/>
      <c r="W578" s="78"/>
      <c r="X578" s="45"/>
      <c r="Y578" s="79"/>
      <c r="Z578" s="65"/>
      <c r="AA578" s="78"/>
      <c r="AB578" s="45"/>
      <c r="AC578" s="79"/>
      <c r="AD578" s="65"/>
      <c r="AE578" s="78"/>
      <c r="AF578" s="45"/>
      <c r="AG578" s="79"/>
      <c r="AH578" s="2"/>
      <c r="AI578" s="2"/>
      <c r="AJ578" s="2"/>
      <c r="AK578" s="2"/>
      <c r="AL578" s="2"/>
    </row>
    <row r="579" spans="1:38" s="10" customFormat="1" ht="16.5" customHeight="1">
      <c r="A579" s="129"/>
      <c r="B579" s="139" t="s">
        <v>474</v>
      </c>
      <c r="C579" s="131"/>
      <c r="D579" s="132">
        <f>+D581+D610+D633+D652+D655+D662+D671+D676+D696+D706+D713+D718+D723+D735+D749+D755+D771+D782+D789+D793+D798+D808+D812+D821+D832+D836+D841+D846+D851+D857+D862+D867+D876+D882+D885+D889+D898+D901+D908+D918+D922+D941+D949+D952+D956+D960+D966+D974+D977+D982+D985+D1011+D1014+D1022+D1027+D1035+D1038+D1042+D1046+D1050+D1053+D1057+D1060+D1066+D1072+D1077+D1087+D1099+D1115+D1123+D1130+D1134+D1138+D1145+D1154+D1161</f>
        <v>6028</v>
      </c>
      <c r="E579" s="132">
        <f>+E581+E610+E633+E652+E655+E662+E671+E676+E696+E706+E713+E718+E723+E735+E749+E755+E771+E782+E789+E793+E798+E808+E812+E821+E832+E836+E841+E846+E851+E857+E862+E867+E876+E882+E885+E889+E898+E901+E908+E918+E922+E941+E949+E952+E956+E960+E966+E974+E977+E982+E985+E1011+E1014+E1022+E1027+E1035+E1038+E1042+E1046+E1050+E1053+E1057+E1060+E1066+E1072+E1077+E1087+E1099+E1115+E1123+E1130+E1134+E1138+E1145+E1154+E1161</f>
        <v>4576</v>
      </c>
      <c r="F579" s="132">
        <f>+F581+F610+F633+F652+F655+F662+F671+F676+F696+F706+F713+F718+F723+F735+F749+F755+F771+F782+F789+F793+F798+F808+F812+F821+F832+F836+F841+F846+F851+F857+F862+F867+F876+F882+F885+F889+F898+F901+F908+F918+F922+F941+F949+F952+F956+F960+F966+F974+F977+F982+F985+F1011+F1014+F1022+F1027+F1035+F1038+F1042+F1046+F1050+F1053+F1057+F1060+F1066+F1072+F1077+F1087+F1099+F1115+F1123+F1130+F1134+F1138+F1145+F1154+F1161</f>
        <v>132435820</v>
      </c>
      <c r="G579" s="132">
        <f>+G581+G610+G633+G652+G655+G662+G671+G676+G696+G706+G713+G718+G723+G735+G749+G755+G771+G782+G789+G793+G798+G808+G812+G821+G832+G836+G841+G846+G851+G857+G862+G867+G876+G882+G885+G889+G898+G901+G908+G918+G922+G941+G949+G952+G956+G960+G966+G974+G977+G982+G985+G1011+G1014+G1022+G1027+G1035+G1038+G1042+G1046+G1050+G1053+G1057+G1060+G1066+G1072+G1077+G1087+G1099+G1115+G1123+G1130+G1134+G1138+G1145+G1154+G1161</f>
        <v>99291310</v>
      </c>
      <c r="H579" s="135">
        <f t="shared" ref="H579" si="165">IF(E579&gt;=0,(E579/D579),"-")</f>
        <v>0.75912408759124084</v>
      </c>
      <c r="I579" s="136">
        <f t="shared" ref="I579" si="166">IF(G579&gt;=0,(G579/F579),"-")</f>
        <v>0.74973153033673212</v>
      </c>
      <c r="J579" s="132">
        <f t="shared" ref="J579" si="167">+J581+J610+J633+J652+J655+J662+J671+J676+J696+J706+J713+J718+J723+J735+J749+J755+J771+J782+J789+J793+J798+J808+J812+J821+J832+J836+J841+J846+J851+J857+J862+J867+J876+J882+J885+J889+J898+J901+J908+J918+J922+J941+J949+J952+J956+J960+J966+J974+J977+J982+J985+J1011+J1014+J1022+J1027+J1035+J1038+J1042+J1046+J1050+J1053+J1057+J1060+J1066+J1072+J1077+J1087+J1099+J1115+J1123+J1130+J1134+J1138+J1145+J1154+J1161</f>
        <v>228</v>
      </c>
      <c r="K579" s="259">
        <f t="shared" ref="K579:AG579" si="168">+K581+K610+K633+K652+K655+K662+K671+K676+K696+K706+K713+K718+K723+K735+K749+K755+K771+K782+K789+K793+K798+K808+K812+K821+K832+K836+K841+K846+K851+K857+K862+K867+K876+K882+K885+K889+K898+K901+K908+K918+K922+K941+K949+K952+K956+K960+K966+K974+K977+K982+K985+K1011+K1014+K1022+K1027+K1035+K1038+K1042+K1046+K1050+K1053+K1057+K1060+K1066+K1072+K1077+K1087+K1099+K1115+K1123+K1130+K1134+K1138+K1145+K1154+K1161</f>
        <v>7658880</v>
      </c>
      <c r="L579" s="132">
        <f t="shared" si="168"/>
        <v>364</v>
      </c>
      <c r="M579" s="259">
        <f t="shared" si="168"/>
        <v>7805150</v>
      </c>
      <c r="N579" s="132">
        <f t="shared" si="168"/>
        <v>391</v>
      </c>
      <c r="O579" s="259">
        <f t="shared" si="168"/>
        <v>8188890</v>
      </c>
      <c r="P579" s="132">
        <f t="shared" si="168"/>
        <v>413</v>
      </c>
      <c r="Q579" s="259">
        <f t="shared" si="168"/>
        <v>9050020</v>
      </c>
      <c r="R579" s="132">
        <v>396</v>
      </c>
      <c r="S579" s="259">
        <f t="shared" si="168"/>
        <v>8419330</v>
      </c>
      <c r="T579" s="132">
        <f t="shared" si="168"/>
        <v>400</v>
      </c>
      <c r="U579" s="259">
        <f t="shared" si="168"/>
        <v>8462720</v>
      </c>
      <c r="V579" s="132">
        <f t="shared" si="168"/>
        <v>360</v>
      </c>
      <c r="W579" s="259">
        <f t="shared" si="168"/>
        <v>7476300</v>
      </c>
      <c r="X579" s="132">
        <f t="shared" si="168"/>
        <v>346</v>
      </c>
      <c r="Y579" s="259">
        <f t="shared" si="168"/>
        <v>7199600</v>
      </c>
      <c r="Z579" s="132">
        <f t="shared" si="168"/>
        <v>462</v>
      </c>
      <c r="AA579" s="259">
        <f t="shared" si="168"/>
        <v>9952270</v>
      </c>
      <c r="AB579" s="132">
        <f t="shared" si="168"/>
        <v>381</v>
      </c>
      <c r="AC579" s="259">
        <f t="shared" si="168"/>
        <v>8422410</v>
      </c>
      <c r="AD579" s="132">
        <f t="shared" si="168"/>
        <v>351</v>
      </c>
      <c r="AE579" s="259">
        <f t="shared" si="168"/>
        <v>6803360</v>
      </c>
      <c r="AF579" s="132">
        <f t="shared" si="168"/>
        <v>484</v>
      </c>
      <c r="AG579" s="259">
        <f t="shared" si="168"/>
        <v>9852380</v>
      </c>
      <c r="AH579" s="11"/>
      <c r="AI579" s="11"/>
      <c r="AJ579" s="11"/>
      <c r="AK579" s="11"/>
      <c r="AL579" s="11"/>
    </row>
    <row r="580" spans="1:38" ht="16.5" customHeight="1">
      <c r="A580" s="12"/>
      <c r="B580" s="27"/>
      <c r="C580" s="14"/>
      <c r="D580" s="45"/>
      <c r="E580" s="46"/>
      <c r="F580" s="46"/>
      <c r="G580" s="46"/>
      <c r="H580" s="53"/>
      <c r="I580" s="54"/>
      <c r="J580" s="65"/>
      <c r="K580" s="78"/>
      <c r="L580" s="45"/>
      <c r="M580" s="79"/>
      <c r="N580" s="65"/>
      <c r="O580" s="78"/>
      <c r="P580" s="45"/>
      <c r="Q580" s="79"/>
      <c r="R580" s="65"/>
      <c r="S580" s="78"/>
      <c r="T580" s="45"/>
      <c r="U580" s="79"/>
      <c r="V580" s="65"/>
      <c r="W580" s="78"/>
      <c r="X580" s="45"/>
      <c r="Y580" s="79"/>
      <c r="Z580" s="65"/>
      <c r="AA580" s="78"/>
      <c r="AB580" s="45"/>
      <c r="AC580" s="79"/>
      <c r="AD580" s="65"/>
      <c r="AE580" s="78"/>
      <c r="AF580" s="45"/>
      <c r="AG580" s="79"/>
      <c r="AH580" s="2"/>
      <c r="AI580" s="2"/>
      <c r="AJ580" s="2"/>
      <c r="AK580" s="2"/>
      <c r="AL580" s="2"/>
    </row>
    <row r="581" spans="1:38" ht="16.5" customHeight="1" outlineLevel="1">
      <c r="A581" s="58"/>
      <c r="B581" s="83" t="s">
        <v>475</v>
      </c>
      <c r="C581" s="99"/>
      <c r="D581" s="60">
        <v>0</v>
      </c>
      <c r="E581" s="61">
        <f t="shared" ref="E581:G581" si="169">SUM(E582:E608)</f>
        <v>0</v>
      </c>
      <c r="F581" s="61">
        <f t="shared" si="169"/>
        <v>0</v>
      </c>
      <c r="G581" s="61">
        <f t="shared" si="169"/>
        <v>0</v>
      </c>
      <c r="H581" s="62" t="e">
        <f t="shared" si="151"/>
        <v>#DIV/0!</v>
      </c>
      <c r="I581" s="63" t="e">
        <f t="shared" si="152"/>
        <v>#DIV/0!</v>
      </c>
      <c r="J581" s="84">
        <f t="shared" ref="J581" si="170">SUM(J582:J608)</f>
        <v>0</v>
      </c>
      <c r="K581" s="85">
        <f t="shared" ref="K581:AG581" si="171">SUM(K582:K608)</f>
        <v>0</v>
      </c>
      <c r="L581" s="60">
        <f t="shared" si="171"/>
        <v>0</v>
      </c>
      <c r="M581" s="86">
        <f t="shared" si="171"/>
        <v>0</v>
      </c>
      <c r="N581" s="84">
        <f t="shared" si="171"/>
        <v>0</v>
      </c>
      <c r="O581" s="85">
        <f t="shared" si="171"/>
        <v>0</v>
      </c>
      <c r="P581" s="60">
        <f t="shared" si="171"/>
        <v>0</v>
      </c>
      <c r="Q581" s="86">
        <f t="shared" si="171"/>
        <v>0</v>
      </c>
      <c r="R581" s="84">
        <v>0</v>
      </c>
      <c r="S581" s="85">
        <f t="shared" si="171"/>
        <v>0</v>
      </c>
      <c r="T581" s="60">
        <f t="shared" si="171"/>
        <v>0</v>
      </c>
      <c r="U581" s="86">
        <f t="shared" si="171"/>
        <v>0</v>
      </c>
      <c r="V581" s="84">
        <f t="shared" si="171"/>
        <v>0</v>
      </c>
      <c r="W581" s="85">
        <f t="shared" si="171"/>
        <v>0</v>
      </c>
      <c r="X581" s="60">
        <f t="shared" si="171"/>
        <v>0</v>
      </c>
      <c r="Y581" s="86">
        <f t="shared" si="171"/>
        <v>0</v>
      </c>
      <c r="Z581" s="84">
        <f t="shared" si="171"/>
        <v>0</v>
      </c>
      <c r="AA581" s="85">
        <f t="shared" si="171"/>
        <v>0</v>
      </c>
      <c r="AB581" s="60">
        <f t="shared" si="171"/>
        <v>0</v>
      </c>
      <c r="AC581" s="86">
        <f t="shared" si="171"/>
        <v>0</v>
      </c>
      <c r="AD581" s="84">
        <f t="shared" si="171"/>
        <v>0</v>
      </c>
      <c r="AE581" s="85">
        <f t="shared" si="171"/>
        <v>0</v>
      </c>
      <c r="AF581" s="60">
        <f t="shared" si="171"/>
        <v>0</v>
      </c>
      <c r="AG581" s="86">
        <f t="shared" si="171"/>
        <v>0</v>
      </c>
      <c r="AH581" s="2"/>
      <c r="AI581" s="2"/>
      <c r="AJ581" s="2"/>
      <c r="AK581" s="2"/>
      <c r="AL581" s="2"/>
    </row>
    <row r="582" spans="1:38" ht="36.75" customHeight="1" outlineLevel="1">
      <c r="A582" s="12" t="s">
        <v>945</v>
      </c>
      <c r="B582" s="27" t="s">
        <v>476</v>
      </c>
      <c r="C582" s="281">
        <v>164820</v>
      </c>
      <c r="D582" s="45">
        <v>0</v>
      </c>
      <c r="E582" s="46">
        <f t="shared" si="148"/>
        <v>0</v>
      </c>
      <c r="F582" s="46">
        <f t="shared" si="149"/>
        <v>0</v>
      </c>
      <c r="G582" s="46">
        <f t="shared" si="150"/>
        <v>0</v>
      </c>
      <c r="H582" s="53" t="e">
        <f t="shared" si="151"/>
        <v>#DIV/0!</v>
      </c>
      <c r="I582" s="54" t="e">
        <f t="shared" si="152"/>
        <v>#DIV/0!</v>
      </c>
      <c r="J582" s="65"/>
      <c r="K582" s="78">
        <f t="shared" si="153"/>
        <v>0</v>
      </c>
      <c r="L582" s="45"/>
      <c r="M582" s="79">
        <f t="shared" si="154"/>
        <v>0</v>
      </c>
      <c r="N582" s="65"/>
      <c r="O582" s="78">
        <f t="shared" si="155"/>
        <v>0</v>
      </c>
      <c r="P582" s="45"/>
      <c r="Q582" s="79">
        <f t="shared" si="156"/>
        <v>0</v>
      </c>
      <c r="R582" s="65"/>
      <c r="S582" s="78">
        <f t="shared" si="157"/>
        <v>0</v>
      </c>
      <c r="T582" s="45"/>
      <c r="U582" s="79">
        <f t="shared" si="158"/>
        <v>0</v>
      </c>
      <c r="V582" s="65"/>
      <c r="W582" s="78">
        <f t="shared" si="159"/>
        <v>0</v>
      </c>
      <c r="X582" s="45"/>
      <c r="Y582" s="79">
        <f t="shared" si="160"/>
        <v>0</v>
      </c>
      <c r="Z582" s="65"/>
      <c r="AA582" s="78">
        <f t="shared" si="161"/>
        <v>0</v>
      </c>
      <c r="AB582" s="45"/>
      <c r="AC582" s="79">
        <f t="shared" si="162"/>
        <v>0</v>
      </c>
      <c r="AD582" s="65"/>
      <c r="AE582" s="78">
        <f t="shared" si="163"/>
        <v>0</v>
      </c>
      <c r="AF582" s="45"/>
      <c r="AG582" s="79">
        <f t="shared" si="164"/>
        <v>0</v>
      </c>
      <c r="AH582" s="2"/>
      <c r="AI582" s="2"/>
      <c r="AJ582" s="2"/>
      <c r="AK582" s="2"/>
      <c r="AL582" s="2"/>
    </row>
    <row r="583" spans="1:38" ht="16.5" customHeight="1" outlineLevel="1">
      <c r="A583" s="12">
        <v>1901026</v>
      </c>
      <c r="B583" s="27" t="s">
        <v>477</v>
      </c>
      <c r="C583" s="281">
        <v>808040</v>
      </c>
      <c r="D583" s="45">
        <v>0</v>
      </c>
      <c r="E583" s="46">
        <f t="shared" si="148"/>
        <v>0</v>
      </c>
      <c r="F583" s="46">
        <f t="shared" si="149"/>
        <v>0</v>
      </c>
      <c r="G583" s="46">
        <f t="shared" si="150"/>
        <v>0</v>
      </c>
      <c r="H583" s="53" t="e">
        <f t="shared" si="151"/>
        <v>#DIV/0!</v>
      </c>
      <c r="I583" s="54" t="e">
        <f t="shared" si="152"/>
        <v>#DIV/0!</v>
      </c>
      <c r="J583" s="65"/>
      <c r="K583" s="78">
        <f t="shared" si="153"/>
        <v>0</v>
      </c>
      <c r="L583" s="45"/>
      <c r="M583" s="79">
        <f t="shared" si="154"/>
        <v>0</v>
      </c>
      <c r="N583" s="65"/>
      <c r="O583" s="78">
        <f t="shared" si="155"/>
        <v>0</v>
      </c>
      <c r="P583" s="45"/>
      <c r="Q583" s="79">
        <f t="shared" si="156"/>
        <v>0</v>
      </c>
      <c r="R583" s="65"/>
      <c r="S583" s="78">
        <f t="shared" si="157"/>
        <v>0</v>
      </c>
      <c r="T583" s="45"/>
      <c r="U583" s="79">
        <f t="shared" si="158"/>
        <v>0</v>
      </c>
      <c r="V583" s="65"/>
      <c r="W583" s="78">
        <f t="shared" si="159"/>
        <v>0</v>
      </c>
      <c r="X583" s="45"/>
      <c r="Y583" s="79">
        <f t="shared" si="160"/>
        <v>0</v>
      </c>
      <c r="Z583" s="65"/>
      <c r="AA583" s="78">
        <f t="shared" si="161"/>
        <v>0</v>
      </c>
      <c r="AB583" s="45"/>
      <c r="AC583" s="79">
        <f t="shared" si="162"/>
        <v>0</v>
      </c>
      <c r="AD583" s="65"/>
      <c r="AE583" s="78">
        <f t="shared" si="163"/>
        <v>0</v>
      </c>
      <c r="AF583" s="45"/>
      <c r="AG583" s="79">
        <f t="shared" si="164"/>
        <v>0</v>
      </c>
      <c r="AH583" s="2"/>
      <c r="AI583" s="2"/>
      <c r="AJ583" s="2"/>
      <c r="AK583" s="2"/>
      <c r="AL583" s="2"/>
    </row>
    <row r="584" spans="1:38" ht="16.5" customHeight="1" outlineLevel="1">
      <c r="A584" s="12">
        <v>1901025</v>
      </c>
      <c r="B584" s="27" t="s">
        <v>478</v>
      </c>
      <c r="C584" s="281">
        <v>26930</v>
      </c>
      <c r="D584" s="45">
        <v>0</v>
      </c>
      <c r="E584" s="46">
        <f t="shared" si="148"/>
        <v>0</v>
      </c>
      <c r="F584" s="46">
        <f t="shared" si="149"/>
        <v>0</v>
      </c>
      <c r="G584" s="46">
        <f t="shared" si="150"/>
        <v>0</v>
      </c>
      <c r="H584" s="53" t="e">
        <f t="shared" si="151"/>
        <v>#DIV/0!</v>
      </c>
      <c r="I584" s="54" t="e">
        <f t="shared" si="152"/>
        <v>#DIV/0!</v>
      </c>
      <c r="J584" s="65"/>
      <c r="K584" s="78">
        <f t="shared" si="153"/>
        <v>0</v>
      </c>
      <c r="L584" s="45"/>
      <c r="M584" s="79">
        <f t="shared" si="154"/>
        <v>0</v>
      </c>
      <c r="N584" s="65"/>
      <c r="O584" s="78">
        <f t="shared" si="155"/>
        <v>0</v>
      </c>
      <c r="P584" s="45"/>
      <c r="Q584" s="79">
        <f t="shared" si="156"/>
        <v>0</v>
      </c>
      <c r="R584" s="65"/>
      <c r="S584" s="78">
        <f t="shared" si="157"/>
        <v>0</v>
      </c>
      <c r="T584" s="45"/>
      <c r="U584" s="79">
        <f t="shared" si="158"/>
        <v>0</v>
      </c>
      <c r="V584" s="65"/>
      <c r="W584" s="78">
        <f t="shared" si="159"/>
        <v>0</v>
      </c>
      <c r="X584" s="45"/>
      <c r="Y584" s="79">
        <f t="shared" si="160"/>
        <v>0</v>
      </c>
      <c r="Z584" s="65"/>
      <c r="AA584" s="78">
        <f t="shared" si="161"/>
        <v>0</v>
      </c>
      <c r="AB584" s="45"/>
      <c r="AC584" s="79">
        <f t="shared" si="162"/>
        <v>0</v>
      </c>
      <c r="AD584" s="65"/>
      <c r="AE584" s="78">
        <f t="shared" si="163"/>
        <v>0</v>
      </c>
      <c r="AF584" s="45"/>
      <c r="AG584" s="79">
        <f t="shared" si="164"/>
        <v>0</v>
      </c>
      <c r="AH584" s="2"/>
      <c r="AI584" s="2"/>
      <c r="AJ584" s="2"/>
      <c r="AK584" s="2"/>
      <c r="AL584" s="2"/>
    </row>
    <row r="585" spans="1:38" ht="16.5" customHeight="1" outlineLevel="1">
      <c r="A585" s="12">
        <v>1901126</v>
      </c>
      <c r="B585" s="27" t="s">
        <v>479</v>
      </c>
      <c r="C585" s="281">
        <v>532620</v>
      </c>
      <c r="D585" s="45">
        <v>0</v>
      </c>
      <c r="E585" s="46">
        <f t="shared" si="148"/>
        <v>0</v>
      </c>
      <c r="F585" s="46">
        <f t="shared" si="149"/>
        <v>0</v>
      </c>
      <c r="G585" s="46">
        <f t="shared" si="150"/>
        <v>0</v>
      </c>
      <c r="H585" s="53" t="e">
        <f t="shared" si="151"/>
        <v>#DIV/0!</v>
      </c>
      <c r="I585" s="54" t="e">
        <f t="shared" si="152"/>
        <v>#DIV/0!</v>
      </c>
      <c r="J585" s="65"/>
      <c r="K585" s="78">
        <f t="shared" si="153"/>
        <v>0</v>
      </c>
      <c r="L585" s="45"/>
      <c r="M585" s="79">
        <f t="shared" si="154"/>
        <v>0</v>
      </c>
      <c r="N585" s="65"/>
      <c r="O585" s="78">
        <f t="shared" si="155"/>
        <v>0</v>
      </c>
      <c r="P585" s="45"/>
      <c r="Q585" s="79">
        <f t="shared" si="156"/>
        <v>0</v>
      </c>
      <c r="R585" s="65"/>
      <c r="S585" s="78">
        <f t="shared" si="157"/>
        <v>0</v>
      </c>
      <c r="T585" s="45"/>
      <c r="U585" s="79">
        <f t="shared" si="158"/>
        <v>0</v>
      </c>
      <c r="V585" s="65"/>
      <c r="W585" s="78">
        <f t="shared" si="159"/>
        <v>0</v>
      </c>
      <c r="X585" s="45"/>
      <c r="Y585" s="79">
        <f t="shared" si="160"/>
        <v>0</v>
      </c>
      <c r="Z585" s="65"/>
      <c r="AA585" s="78">
        <f t="shared" si="161"/>
        <v>0</v>
      </c>
      <c r="AB585" s="45"/>
      <c r="AC585" s="79">
        <f t="shared" si="162"/>
        <v>0</v>
      </c>
      <c r="AD585" s="65"/>
      <c r="AE585" s="78">
        <f t="shared" si="163"/>
        <v>0</v>
      </c>
      <c r="AF585" s="45"/>
      <c r="AG585" s="79">
        <f t="shared" si="164"/>
        <v>0</v>
      </c>
      <c r="AH585" s="2"/>
      <c r="AI585" s="2"/>
      <c r="AJ585" s="2"/>
      <c r="AK585" s="2"/>
      <c r="AL585" s="2"/>
    </row>
    <row r="586" spans="1:38" ht="16.5" customHeight="1" outlineLevel="1">
      <c r="A586" s="12">
        <v>1901029</v>
      </c>
      <c r="B586" s="29" t="s">
        <v>480</v>
      </c>
      <c r="C586" s="281">
        <v>657830</v>
      </c>
      <c r="D586" s="45">
        <v>0</v>
      </c>
      <c r="E586" s="46">
        <f t="shared" si="148"/>
        <v>0</v>
      </c>
      <c r="F586" s="46">
        <f t="shared" si="149"/>
        <v>0</v>
      </c>
      <c r="G586" s="46">
        <f t="shared" si="150"/>
        <v>0</v>
      </c>
      <c r="H586" s="53" t="e">
        <f t="shared" si="151"/>
        <v>#DIV/0!</v>
      </c>
      <c r="I586" s="54" t="e">
        <f t="shared" si="152"/>
        <v>#DIV/0!</v>
      </c>
      <c r="J586" s="65"/>
      <c r="K586" s="78">
        <f t="shared" si="153"/>
        <v>0</v>
      </c>
      <c r="L586" s="45"/>
      <c r="M586" s="79">
        <f t="shared" si="154"/>
        <v>0</v>
      </c>
      <c r="N586" s="65"/>
      <c r="O586" s="78">
        <f t="shared" si="155"/>
        <v>0</v>
      </c>
      <c r="P586" s="45"/>
      <c r="Q586" s="79">
        <f t="shared" si="156"/>
        <v>0</v>
      </c>
      <c r="R586" s="65"/>
      <c r="S586" s="78">
        <f t="shared" si="157"/>
        <v>0</v>
      </c>
      <c r="T586" s="45"/>
      <c r="U586" s="79">
        <f t="shared" si="158"/>
        <v>0</v>
      </c>
      <c r="V586" s="65"/>
      <c r="W586" s="78">
        <f t="shared" si="159"/>
        <v>0</v>
      </c>
      <c r="X586" s="45"/>
      <c r="Y586" s="79">
        <f t="shared" si="160"/>
        <v>0</v>
      </c>
      <c r="Z586" s="65"/>
      <c r="AA586" s="78">
        <f t="shared" si="161"/>
        <v>0</v>
      </c>
      <c r="AB586" s="45"/>
      <c r="AC586" s="79">
        <f t="shared" si="162"/>
        <v>0</v>
      </c>
      <c r="AD586" s="65"/>
      <c r="AE586" s="78">
        <f t="shared" si="163"/>
        <v>0</v>
      </c>
      <c r="AF586" s="45"/>
      <c r="AG586" s="79">
        <f t="shared" si="164"/>
        <v>0</v>
      </c>
      <c r="AH586" s="2"/>
      <c r="AI586" s="2"/>
      <c r="AJ586" s="2"/>
      <c r="AK586" s="2"/>
      <c r="AL586" s="2"/>
    </row>
    <row r="587" spans="1:38" ht="16.5" customHeight="1" outlineLevel="1">
      <c r="A587" s="12">
        <v>1901028</v>
      </c>
      <c r="B587" s="29" t="s">
        <v>481</v>
      </c>
      <c r="C587" s="281">
        <v>50600</v>
      </c>
      <c r="D587" s="45">
        <v>0</v>
      </c>
      <c r="E587" s="46">
        <f t="shared" ref="E587:E650" si="172">+J587+L587+N587+P587+R587+T587+V587+X587+Z587+AB587+AD587+AF587</f>
        <v>0</v>
      </c>
      <c r="F587" s="46">
        <f t="shared" ref="F587:F650" si="173">D587*C587</f>
        <v>0</v>
      </c>
      <c r="G587" s="46">
        <f t="shared" ref="G587:G650" si="174">+E587*C587</f>
        <v>0</v>
      </c>
      <c r="H587" s="53" t="e">
        <f t="shared" ref="H587:H650" si="175">IF(E587&gt;=0,(E587/D587),"-")</f>
        <v>#DIV/0!</v>
      </c>
      <c r="I587" s="54" t="e">
        <f t="shared" ref="I587:I650" si="176">IF(G587&gt;=0,(G587/F587),"-")</f>
        <v>#DIV/0!</v>
      </c>
      <c r="J587" s="65"/>
      <c r="K587" s="78">
        <f t="shared" ref="K587:K650" si="177">+J587*C587</f>
        <v>0</v>
      </c>
      <c r="L587" s="45"/>
      <c r="M587" s="79">
        <f t="shared" ref="M587:M650" si="178">+L587*C587</f>
        <v>0</v>
      </c>
      <c r="N587" s="65"/>
      <c r="O587" s="78">
        <f t="shared" ref="O587:O650" si="179">+N587*C587</f>
        <v>0</v>
      </c>
      <c r="P587" s="45"/>
      <c r="Q587" s="79">
        <f t="shared" ref="Q587:Q650" si="180">+P587*C587</f>
        <v>0</v>
      </c>
      <c r="R587" s="65"/>
      <c r="S587" s="78">
        <f t="shared" ref="S587:S650" si="181">+R587*C587</f>
        <v>0</v>
      </c>
      <c r="T587" s="45"/>
      <c r="U587" s="79">
        <f t="shared" ref="U587:U650" si="182">+T587*C587</f>
        <v>0</v>
      </c>
      <c r="V587" s="65"/>
      <c r="W587" s="78">
        <f t="shared" ref="W587:W650" si="183">+V587*C587</f>
        <v>0</v>
      </c>
      <c r="X587" s="45"/>
      <c r="Y587" s="79">
        <f t="shared" ref="Y587:Y650" si="184">+X587*C587</f>
        <v>0</v>
      </c>
      <c r="Z587" s="65"/>
      <c r="AA587" s="78">
        <f t="shared" ref="AA587:AA650" si="185">+Z587*C587</f>
        <v>0</v>
      </c>
      <c r="AB587" s="45"/>
      <c r="AC587" s="79">
        <f t="shared" ref="AC587:AC650" si="186">+AB587*C587</f>
        <v>0</v>
      </c>
      <c r="AD587" s="65"/>
      <c r="AE587" s="78">
        <f t="shared" ref="AE587:AE650" si="187">+AD587*C587</f>
        <v>0</v>
      </c>
      <c r="AF587" s="45"/>
      <c r="AG587" s="79">
        <f t="shared" ref="AG587:AG650" si="188">+AF587*C587</f>
        <v>0</v>
      </c>
      <c r="AH587" s="2"/>
      <c r="AI587" s="2"/>
      <c r="AJ587" s="2"/>
      <c r="AK587" s="2"/>
      <c r="AL587" s="2"/>
    </row>
    <row r="588" spans="1:38" ht="16.5" customHeight="1" outlineLevel="1">
      <c r="A588" s="12">
        <v>2501031</v>
      </c>
      <c r="B588" s="27" t="s">
        <v>482</v>
      </c>
      <c r="C588" s="281">
        <v>761220</v>
      </c>
      <c r="D588" s="45">
        <v>0</v>
      </c>
      <c r="E588" s="46">
        <f t="shared" si="172"/>
        <v>0</v>
      </c>
      <c r="F588" s="46">
        <f t="shared" si="173"/>
        <v>0</v>
      </c>
      <c r="G588" s="46">
        <f t="shared" si="174"/>
        <v>0</v>
      </c>
      <c r="H588" s="53" t="e">
        <f t="shared" si="175"/>
        <v>#DIV/0!</v>
      </c>
      <c r="I588" s="54" t="e">
        <f t="shared" si="176"/>
        <v>#DIV/0!</v>
      </c>
      <c r="J588" s="65"/>
      <c r="K588" s="78">
        <f t="shared" si="177"/>
        <v>0</v>
      </c>
      <c r="L588" s="45"/>
      <c r="M588" s="79">
        <f t="shared" si="178"/>
        <v>0</v>
      </c>
      <c r="N588" s="65"/>
      <c r="O588" s="78">
        <f t="shared" si="179"/>
        <v>0</v>
      </c>
      <c r="P588" s="45"/>
      <c r="Q588" s="79">
        <f t="shared" si="180"/>
        <v>0</v>
      </c>
      <c r="R588" s="65"/>
      <c r="S588" s="78">
        <f t="shared" si="181"/>
        <v>0</v>
      </c>
      <c r="T588" s="45"/>
      <c r="U588" s="79">
        <f t="shared" si="182"/>
        <v>0</v>
      </c>
      <c r="V588" s="65"/>
      <c r="W588" s="78">
        <f t="shared" si="183"/>
        <v>0</v>
      </c>
      <c r="X588" s="45"/>
      <c r="Y588" s="79">
        <f t="shared" si="184"/>
        <v>0</v>
      </c>
      <c r="Z588" s="65"/>
      <c r="AA588" s="78">
        <f t="shared" si="185"/>
        <v>0</v>
      </c>
      <c r="AB588" s="45"/>
      <c r="AC588" s="79">
        <f t="shared" si="186"/>
        <v>0</v>
      </c>
      <c r="AD588" s="65"/>
      <c r="AE588" s="78">
        <f t="shared" si="187"/>
        <v>0</v>
      </c>
      <c r="AF588" s="45"/>
      <c r="AG588" s="79">
        <f t="shared" si="188"/>
        <v>0</v>
      </c>
      <c r="AH588" s="2"/>
      <c r="AI588" s="2"/>
      <c r="AJ588" s="2"/>
      <c r="AK588" s="2"/>
      <c r="AL588" s="2"/>
    </row>
    <row r="589" spans="1:38" ht="16.5" customHeight="1" outlineLevel="1">
      <c r="A589" s="12">
        <v>2501033</v>
      </c>
      <c r="B589" s="27" t="s">
        <v>483</v>
      </c>
      <c r="C589" s="281">
        <v>919800</v>
      </c>
      <c r="D589" s="45">
        <v>0</v>
      </c>
      <c r="E589" s="46">
        <f t="shared" si="172"/>
        <v>0</v>
      </c>
      <c r="F589" s="46">
        <f t="shared" si="173"/>
        <v>0</v>
      </c>
      <c r="G589" s="46">
        <f t="shared" si="174"/>
        <v>0</v>
      </c>
      <c r="H589" s="53" t="e">
        <f t="shared" si="175"/>
        <v>#DIV/0!</v>
      </c>
      <c r="I589" s="54" t="e">
        <f t="shared" si="176"/>
        <v>#DIV/0!</v>
      </c>
      <c r="J589" s="65"/>
      <c r="K589" s="78">
        <f t="shared" si="177"/>
        <v>0</v>
      </c>
      <c r="L589" s="45"/>
      <c r="M589" s="79">
        <f t="shared" si="178"/>
        <v>0</v>
      </c>
      <c r="N589" s="65"/>
      <c r="O589" s="78">
        <f t="shared" si="179"/>
        <v>0</v>
      </c>
      <c r="P589" s="45"/>
      <c r="Q589" s="79">
        <f t="shared" si="180"/>
        <v>0</v>
      </c>
      <c r="R589" s="65"/>
      <c r="S589" s="78">
        <f t="shared" si="181"/>
        <v>0</v>
      </c>
      <c r="T589" s="45"/>
      <c r="U589" s="79">
        <f t="shared" si="182"/>
        <v>0</v>
      </c>
      <c r="V589" s="65"/>
      <c r="W589" s="78">
        <f t="shared" si="183"/>
        <v>0</v>
      </c>
      <c r="X589" s="45"/>
      <c r="Y589" s="79">
        <f t="shared" si="184"/>
        <v>0</v>
      </c>
      <c r="Z589" s="65"/>
      <c r="AA589" s="78">
        <f t="shared" si="185"/>
        <v>0</v>
      </c>
      <c r="AB589" s="45"/>
      <c r="AC589" s="79">
        <f t="shared" si="186"/>
        <v>0</v>
      </c>
      <c r="AD589" s="65"/>
      <c r="AE589" s="78">
        <f t="shared" si="187"/>
        <v>0</v>
      </c>
      <c r="AF589" s="45"/>
      <c r="AG589" s="79">
        <f t="shared" si="188"/>
        <v>0</v>
      </c>
      <c r="AH589" s="2"/>
      <c r="AI589" s="2"/>
      <c r="AJ589" s="2"/>
      <c r="AK589" s="2"/>
      <c r="AL589" s="2"/>
    </row>
    <row r="590" spans="1:38" ht="16.5" customHeight="1" outlineLevel="1">
      <c r="A590" s="12">
        <v>2501032</v>
      </c>
      <c r="B590" s="27" t="s">
        <v>484</v>
      </c>
      <c r="C590" s="281">
        <v>1016980</v>
      </c>
      <c r="D590" s="45">
        <v>0</v>
      </c>
      <c r="E590" s="46">
        <f t="shared" si="172"/>
        <v>0</v>
      </c>
      <c r="F590" s="46">
        <f t="shared" si="173"/>
        <v>0</v>
      </c>
      <c r="G590" s="46">
        <f t="shared" si="174"/>
        <v>0</v>
      </c>
      <c r="H590" s="53" t="e">
        <f t="shared" si="175"/>
        <v>#DIV/0!</v>
      </c>
      <c r="I590" s="54" t="e">
        <f t="shared" si="176"/>
        <v>#DIV/0!</v>
      </c>
      <c r="J590" s="65"/>
      <c r="K590" s="78">
        <f t="shared" si="177"/>
        <v>0</v>
      </c>
      <c r="L590" s="45"/>
      <c r="M590" s="79">
        <f t="shared" si="178"/>
        <v>0</v>
      </c>
      <c r="N590" s="65"/>
      <c r="O590" s="78">
        <f t="shared" si="179"/>
        <v>0</v>
      </c>
      <c r="P590" s="45"/>
      <c r="Q590" s="79">
        <f t="shared" si="180"/>
        <v>0</v>
      </c>
      <c r="R590" s="65"/>
      <c r="S590" s="78">
        <f t="shared" si="181"/>
        <v>0</v>
      </c>
      <c r="T590" s="45"/>
      <c r="U590" s="79">
        <f t="shared" si="182"/>
        <v>0</v>
      </c>
      <c r="V590" s="65"/>
      <c r="W590" s="78">
        <f t="shared" si="183"/>
        <v>0</v>
      </c>
      <c r="X590" s="45"/>
      <c r="Y590" s="79">
        <f t="shared" si="184"/>
        <v>0</v>
      </c>
      <c r="Z590" s="65"/>
      <c r="AA590" s="78">
        <f t="shared" si="185"/>
        <v>0</v>
      </c>
      <c r="AB590" s="45"/>
      <c r="AC590" s="79">
        <f t="shared" si="186"/>
        <v>0</v>
      </c>
      <c r="AD590" s="65"/>
      <c r="AE590" s="78">
        <f t="shared" si="187"/>
        <v>0</v>
      </c>
      <c r="AF590" s="45"/>
      <c r="AG590" s="79">
        <f t="shared" si="188"/>
        <v>0</v>
      </c>
      <c r="AH590" s="2"/>
      <c r="AI590" s="2"/>
      <c r="AJ590" s="2"/>
      <c r="AK590" s="2"/>
      <c r="AL590" s="2"/>
    </row>
    <row r="591" spans="1:38" ht="16.5" customHeight="1" outlineLevel="1">
      <c r="A591" s="12">
        <v>2501034</v>
      </c>
      <c r="B591" s="27" t="s">
        <v>485</v>
      </c>
      <c r="C591" s="281">
        <v>1083360</v>
      </c>
      <c r="D591" s="45">
        <v>0</v>
      </c>
      <c r="E591" s="46">
        <f t="shared" si="172"/>
        <v>0</v>
      </c>
      <c r="F591" s="46">
        <f t="shared" si="173"/>
        <v>0</v>
      </c>
      <c r="G591" s="46">
        <f t="shared" si="174"/>
        <v>0</v>
      </c>
      <c r="H591" s="53" t="e">
        <f t="shared" si="175"/>
        <v>#DIV/0!</v>
      </c>
      <c r="I591" s="54" t="e">
        <f t="shared" si="176"/>
        <v>#DIV/0!</v>
      </c>
      <c r="J591" s="65"/>
      <c r="K591" s="78">
        <f t="shared" si="177"/>
        <v>0</v>
      </c>
      <c r="L591" s="45"/>
      <c r="M591" s="79">
        <f t="shared" si="178"/>
        <v>0</v>
      </c>
      <c r="N591" s="65"/>
      <c r="O591" s="78">
        <f t="shared" si="179"/>
        <v>0</v>
      </c>
      <c r="P591" s="45"/>
      <c r="Q591" s="79">
        <f t="shared" si="180"/>
        <v>0</v>
      </c>
      <c r="R591" s="65"/>
      <c r="S591" s="78">
        <f t="shared" si="181"/>
        <v>0</v>
      </c>
      <c r="T591" s="45"/>
      <c r="U591" s="79">
        <f t="shared" si="182"/>
        <v>0</v>
      </c>
      <c r="V591" s="65"/>
      <c r="W591" s="78">
        <f t="shared" si="183"/>
        <v>0</v>
      </c>
      <c r="X591" s="45"/>
      <c r="Y591" s="79">
        <f t="shared" si="184"/>
        <v>0</v>
      </c>
      <c r="Z591" s="65"/>
      <c r="AA591" s="78">
        <f t="shared" si="185"/>
        <v>0</v>
      </c>
      <c r="AB591" s="45"/>
      <c r="AC591" s="79">
        <f t="shared" si="186"/>
        <v>0</v>
      </c>
      <c r="AD591" s="65"/>
      <c r="AE591" s="78">
        <f t="shared" si="187"/>
        <v>0</v>
      </c>
      <c r="AF591" s="45"/>
      <c r="AG591" s="79">
        <f t="shared" si="188"/>
        <v>0</v>
      </c>
      <c r="AH591" s="2"/>
      <c r="AI591" s="2"/>
      <c r="AJ591" s="2"/>
      <c r="AK591" s="2"/>
      <c r="AL591" s="2"/>
    </row>
    <row r="592" spans="1:38" ht="16.5" customHeight="1" outlineLevel="1">
      <c r="A592" s="12">
        <v>2501132</v>
      </c>
      <c r="B592" s="27" t="s">
        <v>486</v>
      </c>
      <c r="C592" s="281">
        <v>538260</v>
      </c>
      <c r="D592" s="45">
        <v>0</v>
      </c>
      <c r="E592" s="46">
        <f t="shared" si="172"/>
        <v>0</v>
      </c>
      <c r="F592" s="46">
        <f t="shared" si="173"/>
        <v>0</v>
      </c>
      <c r="G592" s="46">
        <f t="shared" si="174"/>
        <v>0</v>
      </c>
      <c r="H592" s="53" t="e">
        <f t="shared" si="175"/>
        <v>#DIV/0!</v>
      </c>
      <c r="I592" s="54" t="e">
        <f t="shared" si="176"/>
        <v>#DIV/0!</v>
      </c>
      <c r="J592" s="65"/>
      <c r="K592" s="78">
        <f t="shared" si="177"/>
        <v>0</v>
      </c>
      <c r="L592" s="45"/>
      <c r="M592" s="79">
        <f t="shared" si="178"/>
        <v>0</v>
      </c>
      <c r="N592" s="65"/>
      <c r="O592" s="78">
        <f t="shared" si="179"/>
        <v>0</v>
      </c>
      <c r="P592" s="45"/>
      <c r="Q592" s="79">
        <f t="shared" si="180"/>
        <v>0</v>
      </c>
      <c r="R592" s="65"/>
      <c r="S592" s="78">
        <f t="shared" si="181"/>
        <v>0</v>
      </c>
      <c r="T592" s="45"/>
      <c r="U592" s="79">
        <f t="shared" si="182"/>
        <v>0</v>
      </c>
      <c r="V592" s="65"/>
      <c r="W592" s="78">
        <f t="shared" si="183"/>
        <v>0</v>
      </c>
      <c r="X592" s="45"/>
      <c r="Y592" s="79">
        <f t="shared" si="184"/>
        <v>0</v>
      </c>
      <c r="Z592" s="65"/>
      <c r="AA592" s="78">
        <f t="shared" si="185"/>
        <v>0</v>
      </c>
      <c r="AB592" s="45"/>
      <c r="AC592" s="79">
        <f t="shared" si="186"/>
        <v>0</v>
      </c>
      <c r="AD592" s="65"/>
      <c r="AE592" s="78">
        <f t="shared" si="187"/>
        <v>0</v>
      </c>
      <c r="AF592" s="45"/>
      <c r="AG592" s="79">
        <f t="shared" si="188"/>
        <v>0</v>
      </c>
      <c r="AH592" s="2"/>
      <c r="AI592" s="2"/>
      <c r="AJ592" s="2"/>
      <c r="AK592" s="2"/>
      <c r="AL592" s="2"/>
    </row>
    <row r="593" spans="1:38" ht="16.5" customHeight="1" outlineLevel="1">
      <c r="A593" s="12">
        <v>3006002</v>
      </c>
      <c r="B593" s="27" t="s">
        <v>487</v>
      </c>
      <c r="C593" s="281">
        <v>24160</v>
      </c>
      <c r="D593" s="45">
        <v>0</v>
      </c>
      <c r="E593" s="46">
        <f t="shared" si="172"/>
        <v>0</v>
      </c>
      <c r="F593" s="46">
        <f t="shared" si="173"/>
        <v>0</v>
      </c>
      <c r="G593" s="46">
        <f t="shared" si="174"/>
        <v>0</v>
      </c>
      <c r="H593" s="53" t="e">
        <f t="shared" si="175"/>
        <v>#DIV/0!</v>
      </c>
      <c r="I593" s="54" t="e">
        <f t="shared" si="176"/>
        <v>#DIV/0!</v>
      </c>
      <c r="J593" s="65"/>
      <c r="K593" s="78">
        <f t="shared" si="177"/>
        <v>0</v>
      </c>
      <c r="L593" s="45"/>
      <c r="M593" s="79">
        <f t="shared" si="178"/>
        <v>0</v>
      </c>
      <c r="N593" s="65"/>
      <c r="O593" s="78">
        <f t="shared" si="179"/>
        <v>0</v>
      </c>
      <c r="P593" s="45"/>
      <c r="Q593" s="79">
        <f t="shared" si="180"/>
        <v>0</v>
      </c>
      <c r="R593" s="65"/>
      <c r="S593" s="78">
        <f t="shared" si="181"/>
        <v>0</v>
      </c>
      <c r="T593" s="45"/>
      <c r="U593" s="79">
        <f t="shared" si="182"/>
        <v>0</v>
      </c>
      <c r="V593" s="65"/>
      <c r="W593" s="78">
        <f t="shared" si="183"/>
        <v>0</v>
      </c>
      <c r="X593" s="45"/>
      <c r="Y593" s="79">
        <f t="shared" si="184"/>
        <v>0</v>
      </c>
      <c r="Z593" s="65"/>
      <c r="AA593" s="78">
        <f t="shared" si="185"/>
        <v>0</v>
      </c>
      <c r="AB593" s="45"/>
      <c r="AC593" s="79">
        <f t="shared" si="186"/>
        <v>0</v>
      </c>
      <c r="AD593" s="65"/>
      <c r="AE593" s="78">
        <f t="shared" si="187"/>
        <v>0</v>
      </c>
      <c r="AF593" s="45"/>
      <c r="AG593" s="79">
        <f t="shared" si="188"/>
        <v>0</v>
      </c>
      <c r="AH593" s="2"/>
      <c r="AI593" s="2"/>
      <c r="AJ593" s="2"/>
      <c r="AK593" s="2"/>
      <c r="AL593" s="2"/>
    </row>
    <row r="594" spans="1:38" ht="16.5" customHeight="1" outlineLevel="1">
      <c r="A594" s="12">
        <v>3006001</v>
      </c>
      <c r="B594" s="27" t="s">
        <v>488</v>
      </c>
      <c r="C594" s="281">
        <v>27480</v>
      </c>
      <c r="D594" s="45">
        <v>0</v>
      </c>
      <c r="E594" s="46">
        <f t="shared" si="172"/>
        <v>0</v>
      </c>
      <c r="F594" s="46">
        <f t="shared" si="173"/>
        <v>0</v>
      </c>
      <c r="G594" s="46">
        <f t="shared" si="174"/>
        <v>0</v>
      </c>
      <c r="H594" s="53" t="e">
        <f t="shared" si="175"/>
        <v>#DIV/0!</v>
      </c>
      <c r="I594" s="54" t="e">
        <f t="shared" si="176"/>
        <v>#DIV/0!</v>
      </c>
      <c r="J594" s="65"/>
      <c r="K594" s="78">
        <f t="shared" si="177"/>
        <v>0</v>
      </c>
      <c r="L594" s="45"/>
      <c r="M594" s="79">
        <f t="shared" si="178"/>
        <v>0</v>
      </c>
      <c r="N594" s="65"/>
      <c r="O594" s="78">
        <f t="shared" si="179"/>
        <v>0</v>
      </c>
      <c r="P594" s="45"/>
      <c r="Q594" s="79">
        <f t="shared" si="180"/>
        <v>0</v>
      </c>
      <c r="R594" s="65"/>
      <c r="S594" s="78">
        <f t="shared" si="181"/>
        <v>0</v>
      </c>
      <c r="T594" s="45"/>
      <c r="U594" s="79">
        <f t="shared" si="182"/>
        <v>0</v>
      </c>
      <c r="V594" s="65"/>
      <c r="W594" s="78">
        <f t="shared" si="183"/>
        <v>0</v>
      </c>
      <c r="X594" s="45"/>
      <c r="Y594" s="79">
        <f t="shared" si="184"/>
        <v>0</v>
      </c>
      <c r="Z594" s="65"/>
      <c r="AA594" s="78">
        <f t="shared" si="185"/>
        <v>0</v>
      </c>
      <c r="AB594" s="45"/>
      <c r="AC594" s="79">
        <f t="shared" si="186"/>
        <v>0</v>
      </c>
      <c r="AD594" s="65"/>
      <c r="AE594" s="78">
        <f t="shared" si="187"/>
        <v>0</v>
      </c>
      <c r="AF594" s="45"/>
      <c r="AG594" s="79">
        <f t="shared" si="188"/>
        <v>0</v>
      </c>
      <c r="AH594" s="2"/>
      <c r="AI594" s="2"/>
      <c r="AJ594" s="2"/>
      <c r="AK594" s="2"/>
      <c r="AL594" s="2"/>
    </row>
    <row r="595" spans="1:38" ht="16.5" customHeight="1" outlineLevel="1">
      <c r="A595" s="12">
        <v>3005004</v>
      </c>
      <c r="B595" s="27" t="s">
        <v>489</v>
      </c>
      <c r="C595" s="281">
        <v>685380</v>
      </c>
      <c r="D595" s="45">
        <v>0</v>
      </c>
      <c r="E595" s="46">
        <f t="shared" si="172"/>
        <v>0</v>
      </c>
      <c r="F595" s="46">
        <f t="shared" si="173"/>
        <v>0</v>
      </c>
      <c r="G595" s="46">
        <f t="shared" si="174"/>
        <v>0</v>
      </c>
      <c r="H595" s="53" t="e">
        <f t="shared" si="175"/>
        <v>#DIV/0!</v>
      </c>
      <c r="I595" s="54" t="e">
        <f t="shared" si="176"/>
        <v>#DIV/0!</v>
      </c>
      <c r="J595" s="65"/>
      <c r="K595" s="78">
        <f t="shared" si="177"/>
        <v>0</v>
      </c>
      <c r="L595" s="45"/>
      <c r="M595" s="79">
        <f t="shared" si="178"/>
        <v>0</v>
      </c>
      <c r="N595" s="65"/>
      <c r="O595" s="78">
        <f t="shared" si="179"/>
        <v>0</v>
      </c>
      <c r="P595" s="45"/>
      <c r="Q595" s="79">
        <f t="shared" si="180"/>
        <v>0</v>
      </c>
      <c r="R595" s="65"/>
      <c r="S595" s="78">
        <f t="shared" si="181"/>
        <v>0</v>
      </c>
      <c r="T595" s="45"/>
      <c r="U595" s="79">
        <f t="shared" si="182"/>
        <v>0</v>
      </c>
      <c r="V595" s="65"/>
      <c r="W595" s="78">
        <f t="shared" si="183"/>
        <v>0</v>
      </c>
      <c r="X595" s="45"/>
      <c r="Y595" s="79">
        <f t="shared" si="184"/>
        <v>0</v>
      </c>
      <c r="Z595" s="65"/>
      <c r="AA595" s="78">
        <f t="shared" si="185"/>
        <v>0</v>
      </c>
      <c r="AB595" s="45"/>
      <c r="AC595" s="79">
        <f t="shared" si="186"/>
        <v>0</v>
      </c>
      <c r="AD595" s="65"/>
      <c r="AE595" s="78">
        <f t="shared" si="187"/>
        <v>0</v>
      </c>
      <c r="AF595" s="45"/>
      <c r="AG595" s="79">
        <f t="shared" si="188"/>
        <v>0</v>
      </c>
      <c r="AH595" s="2"/>
      <c r="AI595" s="2"/>
      <c r="AJ595" s="2"/>
      <c r="AK595" s="2"/>
      <c r="AL595" s="2"/>
    </row>
    <row r="596" spans="1:38" ht="16.5" customHeight="1" outlineLevel="1">
      <c r="A596" s="12">
        <v>1902211</v>
      </c>
      <c r="B596" s="27" t="s">
        <v>490</v>
      </c>
      <c r="C596" s="281">
        <v>2712010</v>
      </c>
      <c r="D596" s="45">
        <v>0</v>
      </c>
      <c r="E596" s="46">
        <f t="shared" si="172"/>
        <v>0</v>
      </c>
      <c r="F596" s="46">
        <f t="shared" si="173"/>
        <v>0</v>
      </c>
      <c r="G596" s="46">
        <f t="shared" si="174"/>
        <v>0</v>
      </c>
      <c r="H596" s="53" t="e">
        <f t="shared" si="175"/>
        <v>#DIV/0!</v>
      </c>
      <c r="I596" s="54" t="e">
        <f t="shared" si="176"/>
        <v>#DIV/0!</v>
      </c>
      <c r="J596" s="65"/>
      <c r="K596" s="78">
        <f t="shared" si="177"/>
        <v>0</v>
      </c>
      <c r="L596" s="45"/>
      <c r="M596" s="79">
        <f t="shared" si="178"/>
        <v>0</v>
      </c>
      <c r="N596" s="65"/>
      <c r="O596" s="78">
        <f t="shared" si="179"/>
        <v>0</v>
      </c>
      <c r="P596" s="45"/>
      <c r="Q596" s="79">
        <f t="shared" si="180"/>
        <v>0</v>
      </c>
      <c r="R596" s="65"/>
      <c r="S596" s="78">
        <f t="shared" si="181"/>
        <v>0</v>
      </c>
      <c r="T596" s="45"/>
      <c r="U596" s="79">
        <f t="shared" si="182"/>
        <v>0</v>
      </c>
      <c r="V596" s="65"/>
      <c r="W596" s="78">
        <f t="shared" si="183"/>
        <v>0</v>
      </c>
      <c r="X596" s="45"/>
      <c r="Y596" s="79">
        <f t="shared" si="184"/>
        <v>0</v>
      </c>
      <c r="Z596" s="65"/>
      <c r="AA596" s="78">
        <f t="shared" si="185"/>
        <v>0</v>
      </c>
      <c r="AB596" s="45"/>
      <c r="AC596" s="79">
        <f t="shared" si="186"/>
        <v>0</v>
      </c>
      <c r="AD596" s="65"/>
      <c r="AE596" s="78">
        <f t="shared" si="187"/>
        <v>0</v>
      </c>
      <c r="AF596" s="45"/>
      <c r="AG596" s="79">
        <f t="shared" si="188"/>
        <v>0</v>
      </c>
      <c r="AH596" s="2"/>
      <c r="AI596" s="2"/>
      <c r="AJ596" s="2"/>
      <c r="AK596" s="2"/>
      <c r="AL596" s="2"/>
    </row>
    <row r="597" spans="1:38" ht="16.5" customHeight="1" outlineLevel="1">
      <c r="A597" s="12">
        <v>1902011</v>
      </c>
      <c r="B597" s="27" t="s">
        <v>491</v>
      </c>
      <c r="C597" s="281">
        <v>1131760</v>
      </c>
      <c r="D597" s="45">
        <v>0</v>
      </c>
      <c r="E597" s="46">
        <f t="shared" si="172"/>
        <v>0</v>
      </c>
      <c r="F597" s="46">
        <f t="shared" si="173"/>
        <v>0</v>
      </c>
      <c r="G597" s="46">
        <f t="shared" si="174"/>
        <v>0</v>
      </c>
      <c r="H597" s="53" t="e">
        <f t="shared" si="175"/>
        <v>#DIV/0!</v>
      </c>
      <c r="I597" s="54" t="e">
        <f t="shared" si="176"/>
        <v>#DIV/0!</v>
      </c>
      <c r="J597" s="65"/>
      <c r="K597" s="78">
        <f t="shared" si="177"/>
        <v>0</v>
      </c>
      <c r="L597" s="45"/>
      <c r="M597" s="79">
        <f t="shared" si="178"/>
        <v>0</v>
      </c>
      <c r="N597" s="65"/>
      <c r="O597" s="78">
        <f t="shared" si="179"/>
        <v>0</v>
      </c>
      <c r="P597" s="45"/>
      <c r="Q597" s="79">
        <f t="shared" si="180"/>
        <v>0</v>
      </c>
      <c r="R597" s="65"/>
      <c r="S597" s="78">
        <f t="shared" si="181"/>
        <v>0</v>
      </c>
      <c r="T597" s="45"/>
      <c r="U597" s="79">
        <f t="shared" si="182"/>
        <v>0</v>
      </c>
      <c r="V597" s="65"/>
      <c r="W597" s="78">
        <f t="shared" si="183"/>
        <v>0</v>
      </c>
      <c r="X597" s="45"/>
      <c r="Y597" s="79">
        <f t="shared" si="184"/>
        <v>0</v>
      </c>
      <c r="Z597" s="65"/>
      <c r="AA597" s="78">
        <f t="shared" si="185"/>
        <v>0</v>
      </c>
      <c r="AB597" s="45"/>
      <c r="AC597" s="79">
        <f t="shared" si="186"/>
        <v>0</v>
      </c>
      <c r="AD597" s="65"/>
      <c r="AE597" s="78">
        <f t="shared" si="187"/>
        <v>0</v>
      </c>
      <c r="AF597" s="45"/>
      <c r="AG597" s="79">
        <f t="shared" si="188"/>
        <v>0</v>
      </c>
      <c r="AH597" s="2"/>
      <c r="AI597" s="2"/>
      <c r="AJ597" s="2"/>
      <c r="AK597" s="2"/>
      <c r="AL597" s="2"/>
    </row>
    <row r="598" spans="1:38" ht="16.5" customHeight="1" outlineLevel="1">
      <c r="A598" s="12">
        <v>1902003</v>
      </c>
      <c r="B598" s="27" t="s">
        <v>492</v>
      </c>
      <c r="C598" s="281">
        <v>4932200</v>
      </c>
      <c r="D598" s="45">
        <v>0</v>
      </c>
      <c r="E598" s="46">
        <f t="shared" si="172"/>
        <v>0</v>
      </c>
      <c r="F598" s="46">
        <f t="shared" si="173"/>
        <v>0</v>
      </c>
      <c r="G598" s="46">
        <f t="shared" si="174"/>
        <v>0</v>
      </c>
      <c r="H598" s="53" t="e">
        <f t="shared" si="175"/>
        <v>#DIV/0!</v>
      </c>
      <c r="I598" s="54" t="e">
        <f t="shared" si="176"/>
        <v>#DIV/0!</v>
      </c>
      <c r="J598" s="65"/>
      <c r="K598" s="78">
        <f t="shared" si="177"/>
        <v>0</v>
      </c>
      <c r="L598" s="45"/>
      <c r="M598" s="79">
        <f t="shared" si="178"/>
        <v>0</v>
      </c>
      <c r="N598" s="65"/>
      <c r="O598" s="78">
        <f t="shared" si="179"/>
        <v>0</v>
      </c>
      <c r="P598" s="45"/>
      <c r="Q598" s="79">
        <f t="shared" si="180"/>
        <v>0</v>
      </c>
      <c r="R598" s="65"/>
      <c r="S598" s="78">
        <f t="shared" si="181"/>
        <v>0</v>
      </c>
      <c r="T598" s="45"/>
      <c r="U598" s="79">
        <f t="shared" si="182"/>
        <v>0</v>
      </c>
      <c r="V598" s="65"/>
      <c r="W598" s="78">
        <f t="shared" si="183"/>
        <v>0</v>
      </c>
      <c r="X598" s="45"/>
      <c r="Y598" s="79">
        <f t="shared" si="184"/>
        <v>0</v>
      </c>
      <c r="Z598" s="65"/>
      <c r="AA598" s="78">
        <f t="shared" si="185"/>
        <v>0</v>
      </c>
      <c r="AB598" s="45"/>
      <c r="AC598" s="79">
        <f t="shared" si="186"/>
        <v>0</v>
      </c>
      <c r="AD598" s="65"/>
      <c r="AE598" s="78">
        <f t="shared" si="187"/>
        <v>0</v>
      </c>
      <c r="AF598" s="45"/>
      <c r="AG598" s="79">
        <f t="shared" si="188"/>
        <v>0</v>
      </c>
      <c r="AH598" s="2"/>
      <c r="AI598" s="2"/>
      <c r="AJ598" s="2"/>
      <c r="AK598" s="2"/>
      <c r="AL598" s="2"/>
    </row>
    <row r="599" spans="1:38" ht="16.5" customHeight="1" outlineLevel="1">
      <c r="A599" s="12">
        <v>3005005</v>
      </c>
      <c r="B599" s="27" t="s">
        <v>493</v>
      </c>
      <c r="C599" s="281">
        <v>6096080</v>
      </c>
      <c r="D599" s="45">
        <v>0</v>
      </c>
      <c r="E599" s="46">
        <f t="shared" si="172"/>
        <v>0</v>
      </c>
      <c r="F599" s="46">
        <f t="shared" si="173"/>
        <v>0</v>
      </c>
      <c r="G599" s="46">
        <f t="shared" si="174"/>
        <v>0</v>
      </c>
      <c r="H599" s="53" t="e">
        <f t="shared" si="175"/>
        <v>#DIV/0!</v>
      </c>
      <c r="I599" s="54" t="e">
        <f t="shared" si="176"/>
        <v>#DIV/0!</v>
      </c>
      <c r="J599" s="65"/>
      <c r="K599" s="78">
        <f t="shared" si="177"/>
        <v>0</v>
      </c>
      <c r="L599" s="45"/>
      <c r="M599" s="79">
        <f t="shared" si="178"/>
        <v>0</v>
      </c>
      <c r="N599" s="65"/>
      <c r="O599" s="78">
        <f t="shared" si="179"/>
        <v>0</v>
      </c>
      <c r="P599" s="45"/>
      <c r="Q599" s="79">
        <f t="shared" si="180"/>
        <v>0</v>
      </c>
      <c r="R599" s="65"/>
      <c r="S599" s="78">
        <f t="shared" si="181"/>
        <v>0</v>
      </c>
      <c r="T599" s="45"/>
      <c r="U599" s="79">
        <f t="shared" si="182"/>
        <v>0</v>
      </c>
      <c r="V599" s="65"/>
      <c r="W599" s="78">
        <f t="shared" si="183"/>
        <v>0</v>
      </c>
      <c r="X599" s="45"/>
      <c r="Y599" s="79">
        <f t="shared" si="184"/>
        <v>0</v>
      </c>
      <c r="Z599" s="65"/>
      <c r="AA599" s="78">
        <f t="shared" si="185"/>
        <v>0</v>
      </c>
      <c r="AB599" s="45"/>
      <c r="AC599" s="79">
        <f t="shared" si="186"/>
        <v>0</v>
      </c>
      <c r="AD599" s="65"/>
      <c r="AE599" s="78">
        <f t="shared" si="187"/>
        <v>0</v>
      </c>
      <c r="AF599" s="45"/>
      <c r="AG599" s="79">
        <f t="shared" si="188"/>
        <v>0</v>
      </c>
      <c r="AH599" s="2"/>
      <c r="AI599" s="2"/>
      <c r="AJ599" s="2"/>
      <c r="AK599" s="2"/>
      <c r="AL599" s="2"/>
    </row>
    <row r="600" spans="1:38" ht="16.5" customHeight="1" outlineLevel="1">
      <c r="A600" s="12">
        <v>3005001</v>
      </c>
      <c r="B600" s="27" t="s">
        <v>494</v>
      </c>
      <c r="C600" s="281">
        <v>7050</v>
      </c>
      <c r="D600" s="45">
        <v>0</v>
      </c>
      <c r="E600" s="46">
        <f t="shared" si="172"/>
        <v>0</v>
      </c>
      <c r="F600" s="46">
        <f t="shared" si="173"/>
        <v>0</v>
      </c>
      <c r="G600" s="46">
        <f t="shared" si="174"/>
        <v>0</v>
      </c>
      <c r="H600" s="53" t="e">
        <f t="shared" si="175"/>
        <v>#DIV/0!</v>
      </c>
      <c r="I600" s="54" t="e">
        <f t="shared" si="176"/>
        <v>#DIV/0!</v>
      </c>
      <c r="J600" s="65"/>
      <c r="K600" s="78">
        <f t="shared" si="177"/>
        <v>0</v>
      </c>
      <c r="L600" s="45"/>
      <c r="M600" s="79">
        <f t="shared" si="178"/>
        <v>0</v>
      </c>
      <c r="N600" s="65"/>
      <c r="O600" s="78">
        <f t="shared" si="179"/>
        <v>0</v>
      </c>
      <c r="P600" s="45"/>
      <c r="Q600" s="79">
        <f t="shared" si="180"/>
        <v>0</v>
      </c>
      <c r="R600" s="65"/>
      <c r="S600" s="78">
        <f t="shared" si="181"/>
        <v>0</v>
      </c>
      <c r="T600" s="45"/>
      <c r="U600" s="79">
        <f t="shared" si="182"/>
        <v>0</v>
      </c>
      <c r="V600" s="65"/>
      <c r="W600" s="78">
        <f t="shared" si="183"/>
        <v>0</v>
      </c>
      <c r="X600" s="45"/>
      <c r="Y600" s="79">
        <f t="shared" si="184"/>
        <v>0</v>
      </c>
      <c r="Z600" s="65"/>
      <c r="AA600" s="78">
        <f t="shared" si="185"/>
        <v>0</v>
      </c>
      <c r="AB600" s="45"/>
      <c r="AC600" s="79">
        <f t="shared" si="186"/>
        <v>0</v>
      </c>
      <c r="AD600" s="65"/>
      <c r="AE600" s="78">
        <f t="shared" si="187"/>
        <v>0</v>
      </c>
      <c r="AF600" s="45"/>
      <c r="AG600" s="79">
        <f t="shared" si="188"/>
        <v>0</v>
      </c>
      <c r="AH600" s="2"/>
      <c r="AI600" s="2"/>
      <c r="AJ600" s="2"/>
      <c r="AK600" s="2"/>
      <c r="AL600" s="2"/>
    </row>
    <row r="601" spans="1:38" ht="16.5" customHeight="1" outlineLevel="1">
      <c r="A601" s="12">
        <v>3005002</v>
      </c>
      <c r="B601" s="27" t="s">
        <v>495</v>
      </c>
      <c r="C601" s="281">
        <v>334730</v>
      </c>
      <c r="D601" s="45">
        <v>0</v>
      </c>
      <c r="E601" s="46">
        <f t="shared" si="172"/>
        <v>0</v>
      </c>
      <c r="F601" s="46">
        <f t="shared" si="173"/>
        <v>0</v>
      </c>
      <c r="G601" s="46">
        <f t="shared" si="174"/>
        <v>0</v>
      </c>
      <c r="H601" s="53" t="e">
        <f t="shared" si="175"/>
        <v>#DIV/0!</v>
      </c>
      <c r="I601" s="54" t="e">
        <f t="shared" si="176"/>
        <v>#DIV/0!</v>
      </c>
      <c r="J601" s="65"/>
      <c r="K601" s="78">
        <f t="shared" si="177"/>
        <v>0</v>
      </c>
      <c r="L601" s="45"/>
      <c r="M601" s="79">
        <f t="shared" si="178"/>
        <v>0</v>
      </c>
      <c r="N601" s="65"/>
      <c r="O601" s="78">
        <f t="shared" si="179"/>
        <v>0</v>
      </c>
      <c r="P601" s="45"/>
      <c r="Q601" s="79">
        <f t="shared" si="180"/>
        <v>0</v>
      </c>
      <c r="R601" s="65"/>
      <c r="S601" s="78">
        <f t="shared" si="181"/>
        <v>0</v>
      </c>
      <c r="T601" s="45"/>
      <c r="U601" s="79">
        <f t="shared" si="182"/>
        <v>0</v>
      </c>
      <c r="V601" s="65"/>
      <c r="W601" s="78">
        <f t="shared" si="183"/>
        <v>0</v>
      </c>
      <c r="X601" s="45"/>
      <c r="Y601" s="79">
        <f t="shared" si="184"/>
        <v>0</v>
      </c>
      <c r="Z601" s="65"/>
      <c r="AA601" s="78">
        <f t="shared" si="185"/>
        <v>0</v>
      </c>
      <c r="AB601" s="45"/>
      <c r="AC601" s="79">
        <f t="shared" si="186"/>
        <v>0</v>
      </c>
      <c r="AD601" s="65"/>
      <c r="AE601" s="78">
        <f t="shared" si="187"/>
        <v>0</v>
      </c>
      <c r="AF601" s="45"/>
      <c r="AG601" s="79">
        <f t="shared" si="188"/>
        <v>0</v>
      </c>
      <c r="AH601" s="2"/>
      <c r="AI601" s="2"/>
      <c r="AJ601" s="2"/>
      <c r="AK601" s="2"/>
      <c r="AL601" s="2"/>
    </row>
    <row r="602" spans="1:38" ht="16.5" customHeight="1" outlineLevel="1">
      <c r="A602" s="12">
        <v>3005003</v>
      </c>
      <c r="B602" s="27" t="s">
        <v>496</v>
      </c>
      <c r="C602" s="281">
        <v>455980</v>
      </c>
      <c r="D602" s="45">
        <v>0</v>
      </c>
      <c r="E602" s="46">
        <f t="shared" si="172"/>
        <v>0</v>
      </c>
      <c r="F602" s="46">
        <f t="shared" si="173"/>
        <v>0</v>
      </c>
      <c r="G602" s="46">
        <f t="shared" si="174"/>
        <v>0</v>
      </c>
      <c r="H602" s="53" t="e">
        <f t="shared" si="175"/>
        <v>#DIV/0!</v>
      </c>
      <c r="I602" s="54" t="e">
        <f t="shared" si="176"/>
        <v>#DIV/0!</v>
      </c>
      <c r="J602" s="65"/>
      <c r="K602" s="78">
        <f t="shared" si="177"/>
        <v>0</v>
      </c>
      <c r="L602" s="45"/>
      <c r="M602" s="79">
        <f t="shared" si="178"/>
        <v>0</v>
      </c>
      <c r="N602" s="65"/>
      <c r="O602" s="78">
        <f t="shared" si="179"/>
        <v>0</v>
      </c>
      <c r="P602" s="45"/>
      <c r="Q602" s="79">
        <f t="shared" si="180"/>
        <v>0</v>
      </c>
      <c r="R602" s="65"/>
      <c r="S602" s="78">
        <f t="shared" si="181"/>
        <v>0</v>
      </c>
      <c r="T602" s="45"/>
      <c r="U602" s="79">
        <f t="shared" si="182"/>
        <v>0</v>
      </c>
      <c r="V602" s="65"/>
      <c r="W602" s="78">
        <f t="shared" si="183"/>
        <v>0</v>
      </c>
      <c r="X602" s="45"/>
      <c r="Y602" s="79">
        <f t="shared" si="184"/>
        <v>0</v>
      </c>
      <c r="Z602" s="65"/>
      <c r="AA602" s="78">
        <f t="shared" si="185"/>
        <v>0</v>
      </c>
      <c r="AB602" s="45"/>
      <c r="AC602" s="79">
        <f t="shared" si="186"/>
        <v>0</v>
      </c>
      <c r="AD602" s="65"/>
      <c r="AE602" s="78">
        <f t="shared" si="187"/>
        <v>0</v>
      </c>
      <c r="AF602" s="45"/>
      <c r="AG602" s="79">
        <f t="shared" si="188"/>
        <v>0</v>
      </c>
      <c r="AH602" s="2"/>
      <c r="AI602" s="2"/>
      <c r="AJ602" s="2"/>
      <c r="AK602" s="2"/>
      <c r="AL602" s="2"/>
    </row>
    <row r="603" spans="1:38" ht="16.5" customHeight="1" outlineLevel="1">
      <c r="A603" s="12">
        <v>3005103</v>
      </c>
      <c r="B603" s="27" t="s">
        <v>497</v>
      </c>
      <c r="C603" s="281">
        <v>268690</v>
      </c>
      <c r="D603" s="45">
        <v>0</v>
      </c>
      <c r="E603" s="46">
        <f t="shared" si="172"/>
        <v>0</v>
      </c>
      <c r="F603" s="46">
        <f t="shared" si="173"/>
        <v>0</v>
      </c>
      <c r="G603" s="46">
        <f t="shared" si="174"/>
        <v>0</v>
      </c>
      <c r="H603" s="53" t="e">
        <f t="shared" si="175"/>
        <v>#DIV/0!</v>
      </c>
      <c r="I603" s="54" t="e">
        <f t="shared" si="176"/>
        <v>#DIV/0!</v>
      </c>
      <c r="J603" s="65"/>
      <c r="K603" s="78">
        <f t="shared" si="177"/>
        <v>0</v>
      </c>
      <c r="L603" s="45"/>
      <c r="M603" s="79">
        <f t="shared" si="178"/>
        <v>0</v>
      </c>
      <c r="N603" s="65"/>
      <c r="O603" s="78">
        <f t="shared" si="179"/>
        <v>0</v>
      </c>
      <c r="P603" s="45"/>
      <c r="Q603" s="79">
        <f t="shared" si="180"/>
        <v>0</v>
      </c>
      <c r="R603" s="65"/>
      <c r="S603" s="78">
        <f t="shared" si="181"/>
        <v>0</v>
      </c>
      <c r="T603" s="45"/>
      <c r="U603" s="79">
        <f t="shared" si="182"/>
        <v>0</v>
      </c>
      <c r="V603" s="65"/>
      <c r="W603" s="78">
        <f t="shared" si="183"/>
        <v>0</v>
      </c>
      <c r="X603" s="45"/>
      <c r="Y603" s="79">
        <f t="shared" si="184"/>
        <v>0</v>
      </c>
      <c r="Z603" s="65"/>
      <c r="AA603" s="78">
        <f t="shared" si="185"/>
        <v>0</v>
      </c>
      <c r="AB603" s="45"/>
      <c r="AC603" s="79">
        <f t="shared" si="186"/>
        <v>0</v>
      </c>
      <c r="AD603" s="65"/>
      <c r="AE603" s="78">
        <f t="shared" si="187"/>
        <v>0</v>
      </c>
      <c r="AF603" s="45"/>
      <c r="AG603" s="79">
        <f t="shared" si="188"/>
        <v>0</v>
      </c>
      <c r="AH603" s="2"/>
      <c r="AI603" s="2"/>
      <c r="AJ603" s="2"/>
      <c r="AK603" s="2"/>
      <c r="AL603" s="2"/>
    </row>
    <row r="604" spans="1:38" ht="16.5" customHeight="1" outlineLevel="1">
      <c r="A604" s="12">
        <v>3903003</v>
      </c>
      <c r="B604" s="27" t="s">
        <v>498</v>
      </c>
      <c r="C604" s="281">
        <v>228260</v>
      </c>
      <c r="D604" s="45">
        <v>0</v>
      </c>
      <c r="E604" s="46">
        <f t="shared" si="172"/>
        <v>0</v>
      </c>
      <c r="F604" s="46">
        <f t="shared" si="173"/>
        <v>0</v>
      </c>
      <c r="G604" s="46">
        <f t="shared" si="174"/>
        <v>0</v>
      </c>
      <c r="H604" s="53" t="e">
        <f t="shared" si="175"/>
        <v>#DIV/0!</v>
      </c>
      <c r="I604" s="54" t="e">
        <f t="shared" si="176"/>
        <v>#DIV/0!</v>
      </c>
      <c r="J604" s="65"/>
      <c r="K604" s="78">
        <f t="shared" si="177"/>
        <v>0</v>
      </c>
      <c r="L604" s="45"/>
      <c r="M604" s="79">
        <f t="shared" si="178"/>
        <v>0</v>
      </c>
      <c r="N604" s="65"/>
      <c r="O604" s="78">
        <f t="shared" si="179"/>
        <v>0</v>
      </c>
      <c r="P604" s="45"/>
      <c r="Q604" s="79">
        <f t="shared" si="180"/>
        <v>0</v>
      </c>
      <c r="R604" s="65"/>
      <c r="S604" s="78">
        <f t="shared" si="181"/>
        <v>0</v>
      </c>
      <c r="T604" s="45"/>
      <c r="U604" s="79">
        <f t="shared" si="182"/>
        <v>0</v>
      </c>
      <c r="V604" s="65"/>
      <c r="W604" s="78">
        <f t="shared" si="183"/>
        <v>0</v>
      </c>
      <c r="X604" s="45"/>
      <c r="Y604" s="79">
        <f t="shared" si="184"/>
        <v>0</v>
      </c>
      <c r="Z604" s="65"/>
      <c r="AA604" s="78">
        <f t="shared" si="185"/>
        <v>0</v>
      </c>
      <c r="AB604" s="45"/>
      <c r="AC604" s="79">
        <f t="shared" si="186"/>
        <v>0</v>
      </c>
      <c r="AD604" s="65"/>
      <c r="AE604" s="78">
        <f t="shared" si="187"/>
        <v>0</v>
      </c>
      <c r="AF604" s="45"/>
      <c r="AG604" s="79">
        <f t="shared" si="188"/>
        <v>0</v>
      </c>
      <c r="AH604" s="2"/>
      <c r="AI604" s="2"/>
      <c r="AJ604" s="2"/>
      <c r="AK604" s="2"/>
      <c r="AL604" s="2"/>
    </row>
    <row r="605" spans="1:38" ht="16.5" customHeight="1" outlineLevel="1">
      <c r="A605" s="12">
        <v>3903004</v>
      </c>
      <c r="B605" s="27" t="s">
        <v>90</v>
      </c>
      <c r="C605" s="281">
        <v>1517720</v>
      </c>
      <c r="D605" s="45">
        <v>0</v>
      </c>
      <c r="E605" s="46">
        <f t="shared" si="172"/>
        <v>0</v>
      </c>
      <c r="F605" s="46">
        <f t="shared" si="173"/>
        <v>0</v>
      </c>
      <c r="G605" s="46">
        <f t="shared" si="174"/>
        <v>0</v>
      </c>
      <c r="H605" s="53" t="e">
        <f t="shared" si="175"/>
        <v>#DIV/0!</v>
      </c>
      <c r="I605" s="54" t="e">
        <f t="shared" si="176"/>
        <v>#DIV/0!</v>
      </c>
      <c r="J605" s="65"/>
      <c r="K605" s="78">
        <f t="shared" si="177"/>
        <v>0</v>
      </c>
      <c r="L605" s="45"/>
      <c r="M605" s="79">
        <f t="shared" si="178"/>
        <v>0</v>
      </c>
      <c r="N605" s="65"/>
      <c r="O605" s="78">
        <f t="shared" si="179"/>
        <v>0</v>
      </c>
      <c r="P605" s="45"/>
      <c r="Q605" s="79">
        <f t="shared" si="180"/>
        <v>0</v>
      </c>
      <c r="R605" s="65"/>
      <c r="S605" s="78">
        <f t="shared" si="181"/>
        <v>0</v>
      </c>
      <c r="T605" s="45"/>
      <c r="U605" s="79">
        <f t="shared" si="182"/>
        <v>0</v>
      </c>
      <c r="V605" s="65"/>
      <c r="W605" s="78">
        <f t="shared" si="183"/>
        <v>0</v>
      </c>
      <c r="X605" s="45"/>
      <c r="Y605" s="79">
        <f t="shared" si="184"/>
        <v>0</v>
      </c>
      <c r="Z605" s="65"/>
      <c r="AA605" s="78">
        <f t="shared" si="185"/>
        <v>0</v>
      </c>
      <c r="AB605" s="45"/>
      <c r="AC605" s="79">
        <f t="shared" si="186"/>
        <v>0</v>
      </c>
      <c r="AD605" s="65"/>
      <c r="AE605" s="78">
        <f t="shared" si="187"/>
        <v>0</v>
      </c>
      <c r="AF605" s="45"/>
      <c r="AG605" s="79">
        <f t="shared" si="188"/>
        <v>0</v>
      </c>
      <c r="AH605" s="2"/>
      <c r="AI605" s="2"/>
      <c r="AJ605" s="2"/>
      <c r="AK605" s="2"/>
      <c r="AL605" s="2"/>
    </row>
    <row r="606" spans="1:38" ht="16.5" customHeight="1" outlineLevel="1">
      <c r="A606" s="12">
        <v>3903005</v>
      </c>
      <c r="B606" s="27" t="s">
        <v>91</v>
      </c>
      <c r="C606" s="281">
        <v>511220</v>
      </c>
      <c r="D606" s="45">
        <v>0</v>
      </c>
      <c r="E606" s="46">
        <f t="shared" si="172"/>
        <v>0</v>
      </c>
      <c r="F606" s="46">
        <f t="shared" si="173"/>
        <v>0</v>
      </c>
      <c r="G606" s="46">
        <f t="shared" si="174"/>
        <v>0</v>
      </c>
      <c r="H606" s="53" t="e">
        <f t="shared" si="175"/>
        <v>#DIV/0!</v>
      </c>
      <c r="I606" s="54" t="e">
        <f t="shared" si="176"/>
        <v>#DIV/0!</v>
      </c>
      <c r="J606" s="65"/>
      <c r="K606" s="78">
        <f t="shared" si="177"/>
        <v>0</v>
      </c>
      <c r="L606" s="45"/>
      <c r="M606" s="79">
        <f t="shared" si="178"/>
        <v>0</v>
      </c>
      <c r="N606" s="65"/>
      <c r="O606" s="78">
        <f t="shared" si="179"/>
        <v>0</v>
      </c>
      <c r="P606" s="45"/>
      <c r="Q606" s="79">
        <f t="shared" si="180"/>
        <v>0</v>
      </c>
      <c r="R606" s="65"/>
      <c r="S606" s="78">
        <f t="shared" si="181"/>
        <v>0</v>
      </c>
      <c r="T606" s="45"/>
      <c r="U606" s="79">
        <f t="shared" si="182"/>
        <v>0</v>
      </c>
      <c r="V606" s="65"/>
      <c r="W606" s="78">
        <f t="shared" si="183"/>
        <v>0</v>
      </c>
      <c r="X606" s="45"/>
      <c r="Y606" s="79">
        <f t="shared" si="184"/>
        <v>0</v>
      </c>
      <c r="Z606" s="65"/>
      <c r="AA606" s="78">
        <f t="shared" si="185"/>
        <v>0</v>
      </c>
      <c r="AB606" s="45"/>
      <c r="AC606" s="79">
        <f t="shared" si="186"/>
        <v>0</v>
      </c>
      <c r="AD606" s="65"/>
      <c r="AE606" s="78">
        <f t="shared" si="187"/>
        <v>0</v>
      </c>
      <c r="AF606" s="45"/>
      <c r="AG606" s="79">
        <f t="shared" si="188"/>
        <v>0</v>
      </c>
      <c r="AH606" s="2"/>
      <c r="AI606" s="2"/>
      <c r="AJ606" s="2"/>
      <c r="AK606" s="2"/>
      <c r="AL606" s="2"/>
    </row>
    <row r="607" spans="1:38" ht="16.5" customHeight="1" outlineLevel="1">
      <c r="A607" s="12" t="s">
        <v>948</v>
      </c>
      <c r="B607" s="27" t="s">
        <v>499</v>
      </c>
      <c r="C607" s="281">
        <v>159360</v>
      </c>
      <c r="D607" s="45">
        <v>0</v>
      </c>
      <c r="E607" s="46">
        <f t="shared" si="172"/>
        <v>0</v>
      </c>
      <c r="F607" s="46">
        <f t="shared" si="173"/>
        <v>0</v>
      </c>
      <c r="G607" s="46">
        <f t="shared" si="174"/>
        <v>0</v>
      </c>
      <c r="H607" s="53" t="e">
        <f t="shared" si="175"/>
        <v>#DIV/0!</v>
      </c>
      <c r="I607" s="54" t="e">
        <f t="shared" si="176"/>
        <v>#DIV/0!</v>
      </c>
      <c r="J607" s="65"/>
      <c r="K607" s="78">
        <f t="shared" si="177"/>
        <v>0</v>
      </c>
      <c r="L607" s="45"/>
      <c r="M607" s="79">
        <f t="shared" si="178"/>
        <v>0</v>
      </c>
      <c r="N607" s="65"/>
      <c r="O607" s="78">
        <f t="shared" si="179"/>
        <v>0</v>
      </c>
      <c r="P607" s="45"/>
      <c r="Q607" s="79">
        <f t="shared" si="180"/>
        <v>0</v>
      </c>
      <c r="R607" s="65"/>
      <c r="S607" s="78">
        <f t="shared" si="181"/>
        <v>0</v>
      </c>
      <c r="T607" s="45"/>
      <c r="U607" s="79">
        <f t="shared" si="182"/>
        <v>0</v>
      </c>
      <c r="V607" s="65"/>
      <c r="W607" s="78">
        <f t="shared" si="183"/>
        <v>0</v>
      </c>
      <c r="X607" s="45"/>
      <c r="Y607" s="79">
        <f t="shared" si="184"/>
        <v>0</v>
      </c>
      <c r="Z607" s="65"/>
      <c r="AA607" s="78">
        <f t="shared" si="185"/>
        <v>0</v>
      </c>
      <c r="AB607" s="45"/>
      <c r="AC607" s="79">
        <f t="shared" si="186"/>
        <v>0</v>
      </c>
      <c r="AD607" s="65"/>
      <c r="AE607" s="78">
        <f t="shared" si="187"/>
        <v>0</v>
      </c>
      <c r="AF607" s="45"/>
      <c r="AG607" s="79">
        <f t="shared" si="188"/>
        <v>0</v>
      </c>
      <c r="AH607" s="2"/>
      <c r="AI607" s="2"/>
      <c r="AJ607" s="2"/>
      <c r="AK607" s="2"/>
      <c r="AL607" s="2"/>
    </row>
    <row r="608" spans="1:38" ht="16.5" customHeight="1" outlineLevel="1">
      <c r="A608" s="12" t="s">
        <v>949</v>
      </c>
      <c r="B608" s="27" t="s">
        <v>500</v>
      </c>
      <c r="C608" s="281">
        <v>66180</v>
      </c>
      <c r="D608" s="45">
        <v>0</v>
      </c>
      <c r="E608" s="46">
        <f t="shared" si="172"/>
        <v>0</v>
      </c>
      <c r="F608" s="46">
        <f t="shared" si="173"/>
        <v>0</v>
      </c>
      <c r="G608" s="46">
        <f t="shared" si="174"/>
        <v>0</v>
      </c>
      <c r="H608" s="53" t="e">
        <f t="shared" si="175"/>
        <v>#DIV/0!</v>
      </c>
      <c r="I608" s="54" t="e">
        <f t="shared" si="176"/>
        <v>#DIV/0!</v>
      </c>
      <c r="J608" s="65"/>
      <c r="K608" s="78">
        <f t="shared" si="177"/>
        <v>0</v>
      </c>
      <c r="L608" s="45"/>
      <c r="M608" s="79">
        <f t="shared" si="178"/>
        <v>0</v>
      </c>
      <c r="N608" s="65"/>
      <c r="O608" s="78">
        <f t="shared" si="179"/>
        <v>0</v>
      </c>
      <c r="P608" s="45"/>
      <c r="Q608" s="79">
        <f t="shared" si="180"/>
        <v>0</v>
      </c>
      <c r="R608" s="65"/>
      <c r="S608" s="78">
        <f t="shared" si="181"/>
        <v>0</v>
      </c>
      <c r="T608" s="45"/>
      <c r="U608" s="79">
        <f t="shared" si="182"/>
        <v>0</v>
      </c>
      <c r="V608" s="65"/>
      <c r="W608" s="78">
        <f t="shared" si="183"/>
        <v>0</v>
      </c>
      <c r="X608" s="45"/>
      <c r="Y608" s="79">
        <f t="shared" si="184"/>
        <v>0</v>
      </c>
      <c r="Z608" s="65"/>
      <c r="AA608" s="78">
        <f t="shared" si="185"/>
        <v>0</v>
      </c>
      <c r="AB608" s="45"/>
      <c r="AC608" s="79">
        <f t="shared" si="186"/>
        <v>0</v>
      </c>
      <c r="AD608" s="65"/>
      <c r="AE608" s="78">
        <f t="shared" si="187"/>
        <v>0</v>
      </c>
      <c r="AF608" s="45"/>
      <c r="AG608" s="79">
        <f t="shared" si="188"/>
        <v>0</v>
      </c>
      <c r="AH608" s="2"/>
      <c r="AI608" s="2"/>
      <c r="AJ608" s="2"/>
      <c r="AK608" s="2"/>
      <c r="AL608" s="2"/>
    </row>
    <row r="609" spans="1:38" ht="16.5" customHeight="1" outlineLevel="1">
      <c r="A609" s="12"/>
      <c r="B609" s="24"/>
      <c r="C609" s="284"/>
      <c r="D609" s="45"/>
      <c r="E609" s="46"/>
      <c r="F609" s="46"/>
      <c r="G609" s="46"/>
      <c r="H609" s="53"/>
      <c r="I609" s="54"/>
      <c r="J609" s="65"/>
      <c r="K609" s="78"/>
      <c r="L609" s="45"/>
      <c r="M609" s="79"/>
      <c r="N609" s="65"/>
      <c r="O609" s="78"/>
      <c r="P609" s="45"/>
      <c r="Q609" s="79"/>
      <c r="R609" s="65"/>
      <c r="S609" s="78"/>
      <c r="T609" s="45"/>
      <c r="U609" s="79"/>
      <c r="V609" s="65"/>
      <c r="W609" s="78"/>
      <c r="X609" s="45"/>
      <c r="Y609" s="79"/>
      <c r="Z609" s="65"/>
      <c r="AA609" s="78"/>
      <c r="AB609" s="45"/>
      <c r="AC609" s="79"/>
      <c r="AD609" s="65"/>
      <c r="AE609" s="78"/>
      <c r="AF609" s="45"/>
      <c r="AG609" s="79"/>
      <c r="AH609" s="2"/>
      <c r="AI609" s="2"/>
      <c r="AJ609" s="2"/>
      <c r="AK609" s="2"/>
      <c r="AL609" s="2"/>
    </row>
    <row r="610" spans="1:38" ht="16.5" customHeight="1" outlineLevel="1">
      <c r="A610" s="97"/>
      <c r="B610" s="83" t="s">
        <v>501</v>
      </c>
      <c r="C610" s="287"/>
      <c r="D610" s="60">
        <v>0</v>
      </c>
      <c r="E610" s="61">
        <f t="shared" ref="E610:G610" si="189">SUM(E611:E631)</f>
        <v>0</v>
      </c>
      <c r="F610" s="61">
        <f t="shared" si="189"/>
        <v>0</v>
      </c>
      <c r="G610" s="61">
        <f t="shared" si="189"/>
        <v>0</v>
      </c>
      <c r="H610" s="62" t="e">
        <f t="shared" si="175"/>
        <v>#DIV/0!</v>
      </c>
      <c r="I610" s="63" t="e">
        <f t="shared" si="176"/>
        <v>#DIV/0!</v>
      </c>
      <c r="J610" s="84">
        <f t="shared" ref="J610" si="190">SUM(J611:J631)</f>
        <v>0</v>
      </c>
      <c r="K610" s="85">
        <f t="shared" ref="K610:AG610" si="191">SUM(K611:K631)</f>
        <v>0</v>
      </c>
      <c r="L610" s="60">
        <f t="shared" si="191"/>
        <v>0</v>
      </c>
      <c r="M610" s="86">
        <f t="shared" si="191"/>
        <v>0</v>
      </c>
      <c r="N610" s="84">
        <f t="shared" si="191"/>
        <v>0</v>
      </c>
      <c r="O610" s="85">
        <f t="shared" si="191"/>
        <v>0</v>
      </c>
      <c r="P610" s="60">
        <f t="shared" si="191"/>
        <v>0</v>
      </c>
      <c r="Q610" s="86">
        <f t="shared" si="191"/>
        <v>0</v>
      </c>
      <c r="R610" s="84">
        <v>0</v>
      </c>
      <c r="S610" s="85">
        <f t="shared" si="191"/>
        <v>0</v>
      </c>
      <c r="T610" s="60">
        <f t="shared" si="191"/>
        <v>0</v>
      </c>
      <c r="U610" s="86">
        <f t="shared" si="191"/>
        <v>0</v>
      </c>
      <c r="V610" s="84">
        <f t="shared" si="191"/>
        <v>0</v>
      </c>
      <c r="W610" s="85">
        <f t="shared" si="191"/>
        <v>0</v>
      </c>
      <c r="X610" s="60">
        <f t="shared" si="191"/>
        <v>0</v>
      </c>
      <c r="Y610" s="86">
        <f t="shared" si="191"/>
        <v>0</v>
      </c>
      <c r="Z610" s="84">
        <f t="shared" si="191"/>
        <v>0</v>
      </c>
      <c r="AA610" s="85">
        <f t="shared" si="191"/>
        <v>0</v>
      </c>
      <c r="AB610" s="60">
        <f t="shared" si="191"/>
        <v>0</v>
      </c>
      <c r="AC610" s="86">
        <f t="shared" si="191"/>
        <v>0</v>
      </c>
      <c r="AD610" s="84">
        <f t="shared" si="191"/>
        <v>0</v>
      </c>
      <c r="AE610" s="85">
        <f t="shared" si="191"/>
        <v>0</v>
      </c>
      <c r="AF610" s="60">
        <f t="shared" si="191"/>
        <v>0</v>
      </c>
      <c r="AG610" s="86">
        <f t="shared" si="191"/>
        <v>0</v>
      </c>
      <c r="AH610" s="2"/>
      <c r="AI610" s="2"/>
      <c r="AJ610" s="2"/>
      <c r="AK610" s="2"/>
      <c r="AL610" s="2"/>
    </row>
    <row r="611" spans="1:38" ht="16.5" customHeight="1" outlineLevel="1">
      <c r="A611" s="12">
        <v>1701011</v>
      </c>
      <c r="B611" s="34" t="s">
        <v>502</v>
      </c>
      <c r="C611" s="281">
        <v>584950</v>
      </c>
      <c r="D611" s="45">
        <v>0</v>
      </c>
      <c r="E611" s="46">
        <f t="shared" si="172"/>
        <v>0</v>
      </c>
      <c r="F611" s="46">
        <f t="shared" si="173"/>
        <v>0</v>
      </c>
      <c r="G611" s="46">
        <f t="shared" si="174"/>
        <v>0</v>
      </c>
      <c r="H611" s="53" t="e">
        <f t="shared" si="175"/>
        <v>#DIV/0!</v>
      </c>
      <c r="I611" s="54" t="e">
        <f t="shared" si="176"/>
        <v>#DIV/0!</v>
      </c>
      <c r="J611" s="65"/>
      <c r="K611" s="78">
        <f t="shared" si="177"/>
        <v>0</v>
      </c>
      <c r="L611" s="45"/>
      <c r="M611" s="79">
        <f t="shared" si="178"/>
        <v>0</v>
      </c>
      <c r="N611" s="65"/>
      <c r="O611" s="78">
        <f t="shared" si="179"/>
        <v>0</v>
      </c>
      <c r="P611" s="45"/>
      <c r="Q611" s="79">
        <f t="shared" si="180"/>
        <v>0</v>
      </c>
      <c r="R611" s="65"/>
      <c r="S611" s="78">
        <f t="shared" si="181"/>
        <v>0</v>
      </c>
      <c r="T611" s="45"/>
      <c r="U611" s="79">
        <f t="shared" si="182"/>
        <v>0</v>
      </c>
      <c r="V611" s="65"/>
      <c r="W611" s="78">
        <f t="shared" si="183"/>
        <v>0</v>
      </c>
      <c r="X611" s="45"/>
      <c r="Y611" s="79">
        <f t="shared" si="184"/>
        <v>0</v>
      </c>
      <c r="Z611" s="65"/>
      <c r="AA611" s="78">
        <f t="shared" si="185"/>
        <v>0</v>
      </c>
      <c r="AB611" s="45"/>
      <c r="AC611" s="79">
        <f t="shared" si="186"/>
        <v>0</v>
      </c>
      <c r="AD611" s="65"/>
      <c r="AE611" s="78">
        <f t="shared" si="187"/>
        <v>0</v>
      </c>
      <c r="AF611" s="45"/>
      <c r="AG611" s="79">
        <f t="shared" si="188"/>
        <v>0</v>
      </c>
      <c r="AH611" s="2"/>
      <c r="AI611" s="2"/>
      <c r="AJ611" s="2"/>
      <c r="AK611" s="2"/>
      <c r="AL611" s="2"/>
    </row>
    <row r="612" spans="1:38" ht="16.5" customHeight="1" outlineLevel="1">
      <c r="A612" s="12">
        <v>3111001</v>
      </c>
      <c r="B612" s="34" t="s">
        <v>503</v>
      </c>
      <c r="C612" s="281">
        <v>106460</v>
      </c>
      <c r="D612" s="45">
        <v>0</v>
      </c>
      <c r="E612" s="46">
        <f t="shared" si="172"/>
        <v>0</v>
      </c>
      <c r="F612" s="46">
        <f t="shared" si="173"/>
        <v>0</v>
      </c>
      <c r="G612" s="46">
        <f t="shared" si="174"/>
        <v>0</v>
      </c>
      <c r="H612" s="53" t="e">
        <f t="shared" si="175"/>
        <v>#DIV/0!</v>
      </c>
      <c r="I612" s="54" t="e">
        <f t="shared" si="176"/>
        <v>#DIV/0!</v>
      </c>
      <c r="J612" s="65"/>
      <c r="K612" s="78">
        <f t="shared" si="177"/>
        <v>0</v>
      </c>
      <c r="L612" s="45"/>
      <c r="M612" s="79">
        <f t="shared" si="178"/>
        <v>0</v>
      </c>
      <c r="N612" s="65"/>
      <c r="O612" s="78">
        <f t="shared" si="179"/>
        <v>0</v>
      </c>
      <c r="P612" s="45"/>
      <c r="Q612" s="79">
        <f t="shared" si="180"/>
        <v>0</v>
      </c>
      <c r="R612" s="65"/>
      <c r="S612" s="78">
        <f t="shared" si="181"/>
        <v>0</v>
      </c>
      <c r="T612" s="45"/>
      <c r="U612" s="79">
        <f t="shared" si="182"/>
        <v>0</v>
      </c>
      <c r="V612" s="65"/>
      <c r="W612" s="78">
        <f t="shared" si="183"/>
        <v>0</v>
      </c>
      <c r="X612" s="45"/>
      <c r="Y612" s="79">
        <f t="shared" si="184"/>
        <v>0</v>
      </c>
      <c r="Z612" s="65"/>
      <c r="AA612" s="78">
        <f t="shared" si="185"/>
        <v>0</v>
      </c>
      <c r="AB612" s="45"/>
      <c r="AC612" s="79">
        <f t="shared" si="186"/>
        <v>0</v>
      </c>
      <c r="AD612" s="65"/>
      <c r="AE612" s="78">
        <f t="shared" si="187"/>
        <v>0</v>
      </c>
      <c r="AF612" s="45"/>
      <c r="AG612" s="79">
        <f t="shared" si="188"/>
        <v>0</v>
      </c>
      <c r="AH612" s="2"/>
      <c r="AI612" s="2"/>
      <c r="AJ612" s="2"/>
      <c r="AK612" s="2"/>
      <c r="AL612" s="2"/>
    </row>
    <row r="613" spans="1:38" ht="16.5" customHeight="1" outlineLevel="1">
      <c r="A613" s="12">
        <v>3111002</v>
      </c>
      <c r="B613" s="34" t="s">
        <v>504</v>
      </c>
      <c r="C613" s="281">
        <v>96860</v>
      </c>
      <c r="D613" s="45">
        <v>0</v>
      </c>
      <c r="E613" s="46">
        <f t="shared" si="172"/>
        <v>0</v>
      </c>
      <c r="F613" s="46">
        <f t="shared" si="173"/>
        <v>0</v>
      </c>
      <c r="G613" s="46">
        <f t="shared" si="174"/>
        <v>0</v>
      </c>
      <c r="H613" s="53" t="e">
        <f t="shared" si="175"/>
        <v>#DIV/0!</v>
      </c>
      <c r="I613" s="54" t="e">
        <f t="shared" si="176"/>
        <v>#DIV/0!</v>
      </c>
      <c r="J613" s="65"/>
      <c r="K613" s="78">
        <f t="shared" si="177"/>
        <v>0</v>
      </c>
      <c r="L613" s="45"/>
      <c r="M613" s="79">
        <f t="shared" si="178"/>
        <v>0</v>
      </c>
      <c r="N613" s="65"/>
      <c r="O613" s="78">
        <f t="shared" si="179"/>
        <v>0</v>
      </c>
      <c r="P613" s="45"/>
      <c r="Q613" s="79">
        <f t="shared" si="180"/>
        <v>0</v>
      </c>
      <c r="R613" s="65"/>
      <c r="S613" s="78">
        <f t="shared" si="181"/>
        <v>0</v>
      </c>
      <c r="T613" s="45"/>
      <c r="U613" s="79">
        <f t="shared" si="182"/>
        <v>0</v>
      </c>
      <c r="V613" s="65"/>
      <c r="W613" s="78">
        <f t="shared" si="183"/>
        <v>0</v>
      </c>
      <c r="X613" s="45"/>
      <c r="Y613" s="79">
        <f t="shared" si="184"/>
        <v>0</v>
      </c>
      <c r="Z613" s="65"/>
      <c r="AA613" s="78">
        <f t="shared" si="185"/>
        <v>0</v>
      </c>
      <c r="AB613" s="45"/>
      <c r="AC613" s="79">
        <f t="shared" si="186"/>
        <v>0</v>
      </c>
      <c r="AD613" s="65"/>
      <c r="AE613" s="78">
        <f t="shared" si="187"/>
        <v>0</v>
      </c>
      <c r="AF613" s="45"/>
      <c r="AG613" s="79">
        <f t="shared" si="188"/>
        <v>0</v>
      </c>
      <c r="AH613" s="2"/>
      <c r="AI613" s="2"/>
      <c r="AJ613" s="2"/>
      <c r="AK613" s="2"/>
      <c r="AL613" s="2"/>
    </row>
    <row r="614" spans="1:38" ht="16.5" customHeight="1" outlineLevel="1">
      <c r="A614" s="12">
        <v>1703261</v>
      </c>
      <c r="B614" s="34" t="s">
        <v>505</v>
      </c>
      <c r="C614" s="281">
        <v>13178650</v>
      </c>
      <c r="D614" s="45">
        <v>0</v>
      </c>
      <c r="E614" s="46">
        <f t="shared" si="172"/>
        <v>0</v>
      </c>
      <c r="F614" s="46">
        <f t="shared" si="173"/>
        <v>0</v>
      </c>
      <c r="G614" s="46">
        <f t="shared" si="174"/>
        <v>0</v>
      </c>
      <c r="H614" s="53" t="e">
        <f t="shared" si="175"/>
        <v>#DIV/0!</v>
      </c>
      <c r="I614" s="54" t="e">
        <f t="shared" si="176"/>
        <v>#DIV/0!</v>
      </c>
      <c r="J614" s="65"/>
      <c r="K614" s="78">
        <f t="shared" si="177"/>
        <v>0</v>
      </c>
      <c r="L614" s="45"/>
      <c r="M614" s="79">
        <f t="shared" si="178"/>
        <v>0</v>
      </c>
      <c r="N614" s="65"/>
      <c r="O614" s="78">
        <f t="shared" si="179"/>
        <v>0</v>
      </c>
      <c r="P614" s="45"/>
      <c r="Q614" s="79">
        <f t="shared" si="180"/>
        <v>0</v>
      </c>
      <c r="R614" s="65"/>
      <c r="S614" s="78">
        <f t="shared" si="181"/>
        <v>0</v>
      </c>
      <c r="T614" s="45"/>
      <c r="U614" s="79">
        <f t="shared" si="182"/>
        <v>0</v>
      </c>
      <c r="V614" s="65"/>
      <c r="W614" s="78">
        <f t="shared" si="183"/>
        <v>0</v>
      </c>
      <c r="X614" s="45"/>
      <c r="Y614" s="79">
        <f t="shared" si="184"/>
        <v>0</v>
      </c>
      <c r="Z614" s="65"/>
      <c r="AA614" s="78">
        <f t="shared" si="185"/>
        <v>0</v>
      </c>
      <c r="AB614" s="45"/>
      <c r="AC614" s="79">
        <f t="shared" si="186"/>
        <v>0</v>
      </c>
      <c r="AD614" s="65"/>
      <c r="AE614" s="78">
        <f t="shared" si="187"/>
        <v>0</v>
      </c>
      <c r="AF614" s="45"/>
      <c r="AG614" s="79">
        <f t="shared" si="188"/>
        <v>0</v>
      </c>
      <c r="AH614" s="2"/>
      <c r="AI614" s="2"/>
      <c r="AJ614" s="2"/>
      <c r="AK614" s="2"/>
      <c r="AL614" s="2"/>
    </row>
    <row r="615" spans="1:38" ht="16.5" customHeight="1" outlineLevel="1">
      <c r="A615" s="12">
        <v>1703061</v>
      </c>
      <c r="B615" s="27" t="s">
        <v>506</v>
      </c>
      <c r="C615" s="281">
        <v>9196220</v>
      </c>
      <c r="D615" s="45">
        <v>0</v>
      </c>
      <c r="E615" s="46">
        <f t="shared" si="172"/>
        <v>0</v>
      </c>
      <c r="F615" s="46">
        <f t="shared" si="173"/>
        <v>0</v>
      </c>
      <c r="G615" s="46">
        <f t="shared" si="174"/>
        <v>0</v>
      </c>
      <c r="H615" s="53" t="e">
        <f t="shared" si="175"/>
        <v>#DIV/0!</v>
      </c>
      <c r="I615" s="54" t="e">
        <f t="shared" si="176"/>
        <v>#DIV/0!</v>
      </c>
      <c r="J615" s="65"/>
      <c r="K615" s="78">
        <f t="shared" si="177"/>
        <v>0</v>
      </c>
      <c r="L615" s="45"/>
      <c r="M615" s="79">
        <f t="shared" si="178"/>
        <v>0</v>
      </c>
      <c r="N615" s="65"/>
      <c r="O615" s="78">
        <f t="shared" si="179"/>
        <v>0</v>
      </c>
      <c r="P615" s="45"/>
      <c r="Q615" s="79">
        <f t="shared" si="180"/>
        <v>0</v>
      </c>
      <c r="R615" s="65"/>
      <c r="S615" s="78">
        <f t="shared" si="181"/>
        <v>0</v>
      </c>
      <c r="T615" s="45"/>
      <c r="U615" s="79">
        <f t="shared" si="182"/>
        <v>0</v>
      </c>
      <c r="V615" s="65"/>
      <c r="W615" s="78">
        <f t="shared" si="183"/>
        <v>0</v>
      </c>
      <c r="X615" s="45"/>
      <c r="Y615" s="79">
        <f t="shared" si="184"/>
        <v>0</v>
      </c>
      <c r="Z615" s="65"/>
      <c r="AA615" s="78">
        <f t="shared" si="185"/>
        <v>0</v>
      </c>
      <c r="AB615" s="45"/>
      <c r="AC615" s="79">
        <f t="shared" si="186"/>
        <v>0</v>
      </c>
      <c r="AD615" s="65"/>
      <c r="AE615" s="78">
        <f t="shared" si="187"/>
        <v>0</v>
      </c>
      <c r="AF615" s="45"/>
      <c r="AG615" s="79">
        <f t="shared" si="188"/>
        <v>0</v>
      </c>
      <c r="AH615" s="2"/>
      <c r="AI615" s="2"/>
      <c r="AJ615" s="2"/>
      <c r="AK615" s="2"/>
      <c r="AL615" s="2"/>
    </row>
    <row r="616" spans="1:38" ht="16.5" customHeight="1" outlineLevel="1">
      <c r="A616" s="12">
        <v>1703062</v>
      </c>
      <c r="B616" s="27" t="s">
        <v>507</v>
      </c>
      <c r="C616" s="281">
        <v>4508270</v>
      </c>
      <c r="D616" s="45">
        <v>0</v>
      </c>
      <c r="E616" s="46">
        <f t="shared" si="172"/>
        <v>0</v>
      </c>
      <c r="F616" s="46">
        <f t="shared" si="173"/>
        <v>0</v>
      </c>
      <c r="G616" s="46">
        <f t="shared" si="174"/>
        <v>0</v>
      </c>
      <c r="H616" s="53" t="e">
        <f t="shared" si="175"/>
        <v>#DIV/0!</v>
      </c>
      <c r="I616" s="54" t="e">
        <f t="shared" si="176"/>
        <v>#DIV/0!</v>
      </c>
      <c r="J616" s="65"/>
      <c r="K616" s="78">
        <f t="shared" si="177"/>
        <v>0</v>
      </c>
      <c r="L616" s="45"/>
      <c r="M616" s="79">
        <f t="shared" si="178"/>
        <v>0</v>
      </c>
      <c r="N616" s="65"/>
      <c r="O616" s="78">
        <f t="shared" si="179"/>
        <v>0</v>
      </c>
      <c r="P616" s="45"/>
      <c r="Q616" s="79">
        <f t="shared" si="180"/>
        <v>0</v>
      </c>
      <c r="R616" s="65"/>
      <c r="S616" s="78">
        <f t="shared" si="181"/>
        <v>0</v>
      </c>
      <c r="T616" s="45"/>
      <c r="U616" s="79">
        <f t="shared" si="182"/>
        <v>0</v>
      </c>
      <c r="V616" s="65"/>
      <c r="W616" s="78">
        <f t="shared" si="183"/>
        <v>0</v>
      </c>
      <c r="X616" s="45"/>
      <c r="Y616" s="79">
        <f t="shared" si="184"/>
        <v>0</v>
      </c>
      <c r="Z616" s="65"/>
      <c r="AA616" s="78">
        <f t="shared" si="185"/>
        <v>0</v>
      </c>
      <c r="AB616" s="45"/>
      <c r="AC616" s="79">
        <f t="shared" si="186"/>
        <v>0</v>
      </c>
      <c r="AD616" s="65"/>
      <c r="AE616" s="78">
        <f t="shared" si="187"/>
        <v>0</v>
      </c>
      <c r="AF616" s="45"/>
      <c r="AG616" s="79">
        <f t="shared" si="188"/>
        <v>0</v>
      </c>
      <c r="AH616" s="2"/>
      <c r="AI616" s="2"/>
      <c r="AJ616" s="2"/>
      <c r="AK616" s="2"/>
      <c r="AL616" s="2"/>
    </row>
    <row r="617" spans="1:38" ht="16.5" customHeight="1" outlineLevel="1">
      <c r="A617" s="12">
        <v>1703063</v>
      </c>
      <c r="B617" s="27" t="s">
        <v>508</v>
      </c>
      <c r="C617" s="281">
        <v>3727160</v>
      </c>
      <c r="D617" s="45">
        <v>0</v>
      </c>
      <c r="E617" s="46">
        <f t="shared" si="172"/>
        <v>0</v>
      </c>
      <c r="F617" s="46">
        <f t="shared" si="173"/>
        <v>0</v>
      </c>
      <c r="G617" s="46">
        <f t="shared" si="174"/>
        <v>0</v>
      </c>
      <c r="H617" s="53" t="e">
        <f t="shared" si="175"/>
        <v>#DIV/0!</v>
      </c>
      <c r="I617" s="54" t="e">
        <f t="shared" si="176"/>
        <v>#DIV/0!</v>
      </c>
      <c r="J617" s="65"/>
      <c r="K617" s="78">
        <f t="shared" si="177"/>
        <v>0</v>
      </c>
      <c r="L617" s="45"/>
      <c r="M617" s="79">
        <f t="shared" si="178"/>
        <v>0</v>
      </c>
      <c r="N617" s="65"/>
      <c r="O617" s="78">
        <f t="shared" si="179"/>
        <v>0</v>
      </c>
      <c r="P617" s="45"/>
      <c r="Q617" s="79">
        <f t="shared" si="180"/>
        <v>0</v>
      </c>
      <c r="R617" s="65"/>
      <c r="S617" s="78">
        <f t="shared" si="181"/>
        <v>0</v>
      </c>
      <c r="T617" s="45"/>
      <c r="U617" s="79">
        <f t="shared" si="182"/>
        <v>0</v>
      </c>
      <c r="V617" s="65"/>
      <c r="W617" s="78">
        <f t="shared" si="183"/>
        <v>0</v>
      </c>
      <c r="X617" s="45"/>
      <c r="Y617" s="79">
        <f t="shared" si="184"/>
        <v>0</v>
      </c>
      <c r="Z617" s="65"/>
      <c r="AA617" s="78">
        <f t="shared" si="185"/>
        <v>0</v>
      </c>
      <c r="AB617" s="45"/>
      <c r="AC617" s="79">
        <f t="shared" si="186"/>
        <v>0</v>
      </c>
      <c r="AD617" s="65"/>
      <c r="AE617" s="78">
        <f t="shared" si="187"/>
        <v>0</v>
      </c>
      <c r="AF617" s="45"/>
      <c r="AG617" s="79">
        <f t="shared" si="188"/>
        <v>0</v>
      </c>
      <c r="AH617" s="2"/>
      <c r="AI617" s="2"/>
      <c r="AJ617" s="2"/>
      <c r="AK617" s="2"/>
      <c r="AL617" s="2"/>
    </row>
    <row r="618" spans="1:38" ht="16.5" customHeight="1" outlineLevel="1">
      <c r="A618" s="12"/>
      <c r="B618" s="34" t="s">
        <v>509</v>
      </c>
      <c r="C618" s="281">
        <v>5479930</v>
      </c>
      <c r="D618" s="45">
        <v>0</v>
      </c>
      <c r="E618" s="46">
        <f t="shared" si="172"/>
        <v>0</v>
      </c>
      <c r="F618" s="46">
        <f t="shared" si="173"/>
        <v>0</v>
      </c>
      <c r="G618" s="46">
        <f t="shared" si="174"/>
        <v>0</v>
      </c>
      <c r="H618" s="53" t="e">
        <f t="shared" si="175"/>
        <v>#DIV/0!</v>
      </c>
      <c r="I618" s="54" t="e">
        <f t="shared" si="176"/>
        <v>#DIV/0!</v>
      </c>
      <c r="J618" s="65"/>
      <c r="K618" s="78">
        <f t="shared" si="177"/>
        <v>0</v>
      </c>
      <c r="L618" s="45"/>
      <c r="M618" s="79">
        <f t="shared" si="178"/>
        <v>0</v>
      </c>
      <c r="N618" s="65"/>
      <c r="O618" s="78">
        <f t="shared" si="179"/>
        <v>0</v>
      </c>
      <c r="P618" s="45"/>
      <c r="Q618" s="79">
        <f t="shared" si="180"/>
        <v>0</v>
      </c>
      <c r="R618" s="65"/>
      <c r="S618" s="78">
        <f t="shared" si="181"/>
        <v>0</v>
      </c>
      <c r="T618" s="45"/>
      <c r="U618" s="79">
        <f t="shared" si="182"/>
        <v>0</v>
      </c>
      <c r="V618" s="65"/>
      <c r="W618" s="78">
        <f t="shared" si="183"/>
        <v>0</v>
      </c>
      <c r="X618" s="45"/>
      <c r="Y618" s="79">
        <f t="shared" si="184"/>
        <v>0</v>
      </c>
      <c r="Z618" s="65"/>
      <c r="AA618" s="78">
        <f t="shared" si="185"/>
        <v>0</v>
      </c>
      <c r="AB618" s="45"/>
      <c r="AC618" s="79">
        <f t="shared" si="186"/>
        <v>0</v>
      </c>
      <c r="AD618" s="65"/>
      <c r="AE618" s="78">
        <f t="shared" si="187"/>
        <v>0</v>
      </c>
      <c r="AF618" s="45"/>
      <c r="AG618" s="79">
        <f t="shared" si="188"/>
        <v>0</v>
      </c>
      <c r="AH618" s="2"/>
      <c r="AI618" s="2"/>
      <c r="AJ618" s="2"/>
      <c r="AK618" s="2"/>
      <c r="AL618" s="2"/>
    </row>
    <row r="619" spans="1:38" ht="16.5" customHeight="1" outlineLevel="1">
      <c r="A619" s="12"/>
      <c r="B619" s="34" t="s">
        <v>510</v>
      </c>
      <c r="C619" s="281">
        <v>2494790</v>
      </c>
      <c r="D619" s="45">
        <v>0</v>
      </c>
      <c r="E619" s="46">
        <f t="shared" si="172"/>
        <v>0</v>
      </c>
      <c r="F619" s="46">
        <f t="shared" si="173"/>
        <v>0</v>
      </c>
      <c r="G619" s="46">
        <f t="shared" si="174"/>
        <v>0</v>
      </c>
      <c r="H619" s="53" t="e">
        <f t="shared" si="175"/>
        <v>#DIV/0!</v>
      </c>
      <c r="I619" s="54" t="e">
        <f t="shared" si="176"/>
        <v>#DIV/0!</v>
      </c>
      <c r="J619" s="65"/>
      <c r="K619" s="78">
        <f t="shared" si="177"/>
        <v>0</v>
      </c>
      <c r="L619" s="45"/>
      <c r="M619" s="79">
        <f t="shared" si="178"/>
        <v>0</v>
      </c>
      <c r="N619" s="65"/>
      <c r="O619" s="78">
        <f t="shared" si="179"/>
        <v>0</v>
      </c>
      <c r="P619" s="45"/>
      <c r="Q619" s="79">
        <f t="shared" si="180"/>
        <v>0</v>
      </c>
      <c r="R619" s="65"/>
      <c r="S619" s="78">
        <f t="shared" si="181"/>
        <v>0</v>
      </c>
      <c r="T619" s="45"/>
      <c r="U619" s="79">
        <f t="shared" si="182"/>
        <v>0</v>
      </c>
      <c r="V619" s="65"/>
      <c r="W619" s="78">
        <f t="shared" si="183"/>
        <v>0</v>
      </c>
      <c r="X619" s="45"/>
      <c r="Y619" s="79">
        <f t="shared" si="184"/>
        <v>0</v>
      </c>
      <c r="Z619" s="65"/>
      <c r="AA619" s="78">
        <f t="shared" si="185"/>
        <v>0</v>
      </c>
      <c r="AB619" s="45"/>
      <c r="AC619" s="79">
        <f t="shared" si="186"/>
        <v>0</v>
      </c>
      <c r="AD619" s="65"/>
      <c r="AE619" s="78">
        <f t="shared" si="187"/>
        <v>0</v>
      </c>
      <c r="AF619" s="45"/>
      <c r="AG619" s="79">
        <f t="shared" si="188"/>
        <v>0</v>
      </c>
      <c r="AH619" s="2"/>
      <c r="AI619" s="2"/>
      <c r="AJ619" s="2"/>
      <c r="AK619" s="2"/>
      <c r="AL619" s="2"/>
    </row>
    <row r="620" spans="1:38" ht="16.5" customHeight="1" outlineLevel="1">
      <c r="A620" s="12" t="s">
        <v>946</v>
      </c>
      <c r="B620" s="27" t="s">
        <v>11</v>
      </c>
      <c r="C620" s="281">
        <v>1415090</v>
      </c>
      <c r="D620" s="45">
        <v>0</v>
      </c>
      <c r="E620" s="46">
        <f t="shared" si="172"/>
        <v>0</v>
      </c>
      <c r="F620" s="46">
        <f t="shared" si="173"/>
        <v>0</v>
      </c>
      <c r="G620" s="46">
        <f t="shared" si="174"/>
        <v>0</v>
      </c>
      <c r="H620" s="53" t="e">
        <f t="shared" si="175"/>
        <v>#DIV/0!</v>
      </c>
      <c r="I620" s="54" t="e">
        <f t="shared" si="176"/>
        <v>#DIV/0!</v>
      </c>
      <c r="J620" s="65"/>
      <c r="K620" s="78">
        <f t="shared" si="177"/>
        <v>0</v>
      </c>
      <c r="L620" s="45"/>
      <c r="M620" s="79">
        <f t="shared" si="178"/>
        <v>0</v>
      </c>
      <c r="N620" s="65"/>
      <c r="O620" s="78">
        <f t="shared" si="179"/>
        <v>0</v>
      </c>
      <c r="P620" s="45"/>
      <c r="Q620" s="79">
        <f t="shared" si="180"/>
        <v>0</v>
      </c>
      <c r="R620" s="65"/>
      <c r="S620" s="78">
        <f t="shared" si="181"/>
        <v>0</v>
      </c>
      <c r="T620" s="45"/>
      <c r="U620" s="79">
        <f t="shared" si="182"/>
        <v>0</v>
      </c>
      <c r="V620" s="65"/>
      <c r="W620" s="78">
        <f t="shared" si="183"/>
        <v>0</v>
      </c>
      <c r="X620" s="45"/>
      <c r="Y620" s="79">
        <f t="shared" si="184"/>
        <v>0</v>
      </c>
      <c r="Z620" s="65"/>
      <c r="AA620" s="78">
        <f t="shared" si="185"/>
        <v>0</v>
      </c>
      <c r="AB620" s="45"/>
      <c r="AC620" s="79">
        <f t="shared" si="186"/>
        <v>0</v>
      </c>
      <c r="AD620" s="65"/>
      <c r="AE620" s="78">
        <f t="shared" si="187"/>
        <v>0</v>
      </c>
      <c r="AF620" s="45"/>
      <c r="AG620" s="79">
        <f t="shared" si="188"/>
        <v>0</v>
      </c>
      <c r="AH620" s="2"/>
      <c r="AI620" s="2"/>
      <c r="AJ620" s="2"/>
      <c r="AK620" s="2"/>
      <c r="AL620" s="2"/>
    </row>
    <row r="621" spans="1:38" ht="16.5" customHeight="1" outlineLevel="1">
      <c r="A621" s="12" t="s">
        <v>947</v>
      </c>
      <c r="B621" s="34" t="s">
        <v>511</v>
      </c>
      <c r="C621" s="281">
        <v>1881220</v>
      </c>
      <c r="D621" s="45">
        <v>0</v>
      </c>
      <c r="E621" s="46">
        <f t="shared" si="172"/>
        <v>0</v>
      </c>
      <c r="F621" s="46">
        <f t="shared" si="173"/>
        <v>0</v>
      </c>
      <c r="G621" s="46">
        <f t="shared" si="174"/>
        <v>0</v>
      </c>
      <c r="H621" s="53" t="e">
        <f t="shared" si="175"/>
        <v>#DIV/0!</v>
      </c>
      <c r="I621" s="54" t="e">
        <f t="shared" si="176"/>
        <v>#DIV/0!</v>
      </c>
      <c r="J621" s="65"/>
      <c r="K621" s="78">
        <f t="shared" si="177"/>
        <v>0</v>
      </c>
      <c r="L621" s="45"/>
      <c r="M621" s="79">
        <f t="shared" si="178"/>
        <v>0</v>
      </c>
      <c r="N621" s="65"/>
      <c r="O621" s="78">
        <f t="shared" si="179"/>
        <v>0</v>
      </c>
      <c r="P621" s="45"/>
      <c r="Q621" s="79">
        <f t="shared" si="180"/>
        <v>0</v>
      </c>
      <c r="R621" s="65"/>
      <c r="S621" s="78">
        <f t="shared" si="181"/>
        <v>0</v>
      </c>
      <c r="T621" s="45"/>
      <c r="U621" s="79">
        <f t="shared" si="182"/>
        <v>0</v>
      </c>
      <c r="V621" s="65"/>
      <c r="W621" s="78">
        <f t="shared" si="183"/>
        <v>0</v>
      </c>
      <c r="X621" s="45"/>
      <c r="Y621" s="79">
        <f t="shared" si="184"/>
        <v>0</v>
      </c>
      <c r="Z621" s="65"/>
      <c r="AA621" s="78">
        <f t="shared" si="185"/>
        <v>0</v>
      </c>
      <c r="AB621" s="45"/>
      <c r="AC621" s="79">
        <f t="shared" si="186"/>
        <v>0</v>
      </c>
      <c r="AD621" s="65"/>
      <c r="AE621" s="78">
        <f t="shared" si="187"/>
        <v>0</v>
      </c>
      <c r="AF621" s="45"/>
      <c r="AG621" s="79">
        <f t="shared" si="188"/>
        <v>0</v>
      </c>
      <c r="AH621" s="2"/>
      <c r="AI621" s="2"/>
      <c r="AJ621" s="2"/>
      <c r="AK621" s="2"/>
      <c r="AL621" s="2"/>
    </row>
    <row r="622" spans="1:38" ht="16.5" customHeight="1" outlineLevel="1">
      <c r="A622" s="12">
        <v>1701046</v>
      </c>
      <c r="B622" s="19" t="s">
        <v>16</v>
      </c>
      <c r="C622" s="281">
        <v>657400</v>
      </c>
      <c r="D622" s="45">
        <v>0</v>
      </c>
      <c r="E622" s="46">
        <f t="shared" si="172"/>
        <v>0</v>
      </c>
      <c r="F622" s="46">
        <f t="shared" si="173"/>
        <v>0</v>
      </c>
      <c r="G622" s="46">
        <f t="shared" si="174"/>
        <v>0</v>
      </c>
      <c r="H622" s="53" t="e">
        <f t="shared" si="175"/>
        <v>#DIV/0!</v>
      </c>
      <c r="I622" s="54" t="e">
        <f t="shared" si="176"/>
        <v>#DIV/0!</v>
      </c>
      <c r="J622" s="65"/>
      <c r="K622" s="78">
        <f t="shared" si="177"/>
        <v>0</v>
      </c>
      <c r="L622" s="45"/>
      <c r="M622" s="79">
        <f t="shared" si="178"/>
        <v>0</v>
      </c>
      <c r="N622" s="65"/>
      <c r="O622" s="78">
        <f t="shared" si="179"/>
        <v>0</v>
      </c>
      <c r="P622" s="45"/>
      <c r="Q622" s="79">
        <f t="shared" si="180"/>
        <v>0</v>
      </c>
      <c r="R622" s="65"/>
      <c r="S622" s="78">
        <f t="shared" si="181"/>
        <v>0</v>
      </c>
      <c r="T622" s="45"/>
      <c r="U622" s="79">
        <f t="shared" si="182"/>
        <v>0</v>
      </c>
      <c r="V622" s="65"/>
      <c r="W622" s="78">
        <f t="shared" si="183"/>
        <v>0</v>
      </c>
      <c r="X622" s="45"/>
      <c r="Y622" s="79">
        <f t="shared" si="184"/>
        <v>0</v>
      </c>
      <c r="Z622" s="65"/>
      <c r="AA622" s="78">
        <f t="shared" si="185"/>
        <v>0</v>
      </c>
      <c r="AB622" s="45"/>
      <c r="AC622" s="79">
        <f t="shared" si="186"/>
        <v>0</v>
      </c>
      <c r="AD622" s="65"/>
      <c r="AE622" s="78">
        <f t="shared" si="187"/>
        <v>0</v>
      </c>
      <c r="AF622" s="45"/>
      <c r="AG622" s="79">
        <f t="shared" si="188"/>
        <v>0</v>
      </c>
      <c r="AH622" s="2"/>
      <c r="AI622" s="2"/>
      <c r="AJ622" s="2"/>
      <c r="AK622" s="2"/>
      <c r="AL622" s="2"/>
    </row>
    <row r="623" spans="1:38" ht="16.5" customHeight="1" outlineLevel="1">
      <c r="A623" s="12">
        <v>1701050</v>
      </c>
      <c r="B623" s="19" t="s">
        <v>17</v>
      </c>
      <c r="C623" s="281">
        <v>1312900</v>
      </c>
      <c r="D623" s="45">
        <v>0</v>
      </c>
      <c r="E623" s="46">
        <f t="shared" si="172"/>
        <v>0</v>
      </c>
      <c r="F623" s="46">
        <f t="shared" si="173"/>
        <v>0</v>
      </c>
      <c r="G623" s="46">
        <f t="shared" si="174"/>
        <v>0</v>
      </c>
      <c r="H623" s="53" t="e">
        <f t="shared" si="175"/>
        <v>#DIV/0!</v>
      </c>
      <c r="I623" s="54" t="e">
        <f t="shared" si="176"/>
        <v>#DIV/0!</v>
      </c>
      <c r="J623" s="65"/>
      <c r="K623" s="78">
        <f t="shared" si="177"/>
        <v>0</v>
      </c>
      <c r="L623" s="45"/>
      <c r="M623" s="79">
        <f t="shared" si="178"/>
        <v>0</v>
      </c>
      <c r="N623" s="65"/>
      <c r="O623" s="78">
        <f t="shared" si="179"/>
        <v>0</v>
      </c>
      <c r="P623" s="45"/>
      <c r="Q623" s="79">
        <f t="shared" si="180"/>
        <v>0</v>
      </c>
      <c r="R623" s="65"/>
      <c r="S623" s="78">
        <f t="shared" si="181"/>
        <v>0</v>
      </c>
      <c r="T623" s="45"/>
      <c r="U623" s="79">
        <f t="shared" si="182"/>
        <v>0</v>
      </c>
      <c r="V623" s="65"/>
      <c r="W623" s="78">
        <f t="shared" si="183"/>
        <v>0</v>
      </c>
      <c r="X623" s="45"/>
      <c r="Y623" s="79">
        <f t="shared" si="184"/>
        <v>0</v>
      </c>
      <c r="Z623" s="65"/>
      <c r="AA623" s="78">
        <f t="shared" si="185"/>
        <v>0</v>
      </c>
      <c r="AB623" s="45"/>
      <c r="AC623" s="79">
        <f t="shared" si="186"/>
        <v>0</v>
      </c>
      <c r="AD623" s="65"/>
      <c r="AE623" s="78">
        <f t="shared" si="187"/>
        <v>0</v>
      </c>
      <c r="AF623" s="45"/>
      <c r="AG623" s="79">
        <f t="shared" si="188"/>
        <v>0</v>
      </c>
      <c r="AH623" s="2"/>
      <c r="AI623" s="2"/>
      <c r="AJ623" s="2"/>
      <c r="AK623" s="2"/>
      <c r="AL623" s="2"/>
    </row>
    <row r="624" spans="1:38" ht="16.5" customHeight="1" outlineLevel="1">
      <c r="A624" s="12">
        <v>2501124</v>
      </c>
      <c r="B624" s="19" t="s">
        <v>512</v>
      </c>
      <c r="C624" s="281">
        <v>2102260</v>
      </c>
      <c r="D624" s="45">
        <v>0</v>
      </c>
      <c r="E624" s="46">
        <f t="shared" si="172"/>
        <v>0</v>
      </c>
      <c r="F624" s="46">
        <f t="shared" si="173"/>
        <v>0</v>
      </c>
      <c r="G624" s="46">
        <f t="shared" si="174"/>
        <v>0</v>
      </c>
      <c r="H624" s="53" t="e">
        <f t="shared" si="175"/>
        <v>#DIV/0!</v>
      </c>
      <c r="I624" s="54" t="e">
        <f t="shared" si="176"/>
        <v>#DIV/0!</v>
      </c>
      <c r="J624" s="65"/>
      <c r="K624" s="78">
        <f t="shared" si="177"/>
        <v>0</v>
      </c>
      <c r="L624" s="45"/>
      <c r="M624" s="79">
        <f t="shared" si="178"/>
        <v>0</v>
      </c>
      <c r="N624" s="65"/>
      <c r="O624" s="78">
        <f t="shared" si="179"/>
        <v>0</v>
      </c>
      <c r="P624" s="45"/>
      <c r="Q624" s="79">
        <f t="shared" si="180"/>
        <v>0</v>
      </c>
      <c r="R624" s="65"/>
      <c r="S624" s="78">
        <f t="shared" si="181"/>
        <v>0</v>
      </c>
      <c r="T624" s="45"/>
      <c r="U624" s="79">
        <f t="shared" si="182"/>
        <v>0</v>
      </c>
      <c r="V624" s="65"/>
      <c r="W624" s="78">
        <f t="shared" si="183"/>
        <v>0</v>
      </c>
      <c r="X624" s="45"/>
      <c r="Y624" s="79">
        <f t="shared" si="184"/>
        <v>0</v>
      </c>
      <c r="Z624" s="65"/>
      <c r="AA624" s="78">
        <f t="shared" si="185"/>
        <v>0</v>
      </c>
      <c r="AB624" s="45"/>
      <c r="AC624" s="79">
        <f t="shared" si="186"/>
        <v>0</v>
      </c>
      <c r="AD624" s="65"/>
      <c r="AE624" s="78">
        <f t="shared" si="187"/>
        <v>0</v>
      </c>
      <c r="AF624" s="45"/>
      <c r="AG624" s="79">
        <f t="shared" si="188"/>
        <v>0</v>
      </c>
      <c r="AH624" s="2"/>
      <c r="AI624" s="2"/>
      <c r="AJ624" s="2"/>
      <c r="AK624" s="2"/>
      <c r="AL624" s="2"/>
    </row>
    <row r="625" spans="1:38" ht="16.5" customHeight="1" outlineLevel="1">
      <c r="A625" s="12">
        <v>1703051</v>
      </c>
      <c r="B625" s="27" t="s">
        <v>513</v>
      </c>
      <c r="C625" s="281">
        <v>915910</v>
      </c>
      <c r="D625" s="45">
        <v>0</v>
      </c>
      <c r="E625" s="46">
        <f t="shared" si="172"/>
        <v>0</v>
      </c>
      <c r="F625" s="46">
        <f t="shared" si="173"/>
        <v>0</v>
      </c>
      <c r="G625" s="46">
        <f t="shared" si="174"/>
        <v>0</v>
      </c>
      <c r="H625" s="53" t="e">
        <f t="shared" si="175"/>
        <v>#DIV/0!</v>
      </c>
      <c r="I625" s="54" t="e">
        <f t="shared" si="176"/>
        <v>#DIV/0!</v>
      </c>
      <c r="J625" s="65"/>
      <c r="K625" s="78">
        <f t="shared" si="177"/>
        <v>0</v>
      </c>
      <c r="L625" s="45"/>
      <c r="M625" s="79">
        <f t="shared" si="178"/>
        <v>0</v>
      </c>
      <c r="N625" s="65"/>
      <c r="O625" s="78">
        <f t="shared" si="179"/>
        <v>0</v>
      </c>
      <c r="P625" s="45"/>
      <c r="Q625" s="79">
        <f t="shared" si="180"/>
        <v>0</v>
      </c>
      <c r="R625" s="65"/>
      <c r="S625" s="78">
        <f t="shared" si="181"/>
        <v>0</v>
      </c>
      <c r="T625" s="45"/>
      <c r="U625" s="79">
        <f t="shared" si="182"/>
        <v>0</v>
      </c>
      <c r="V625" s="65"/>
      <c r="W625" s="78">
        <f t="shared" si="183"/>
        <v>0</v>
      </c>
      <c r="X625" s="45"/>
      <c r="Y625" s="79">
        <f t="shared" si="184"/>
        <v>0</v>
      </c>
      <c r="Z625" s="65"/>
      <c r="AA625" s="78">
        <f t="shared" si="185"/>
        <v>0</v>
      </c>
      <c r="AB625" s="45"/>
      <c r="AC625" s="79">
        <f t="shared" si="186"/>
        <v>0</v>
      </c>
      <c r="AD625" s="65"/>
      <c r="AE625" s="78">
        <f t="shared" si="187"/>
        <v>0</v>
      </c>
      <c r="AF625" s="45"/>
      <c r="AG625" s="79">
        <f t="shared" si="188"/>
        <v>0</v>
      </c>
      <c r="AH625" s="2"/>
      <c r="AI625" s="2"/>
      <c r="AJ625" s="2"/>
      <c r="AK625" s="2"/>
      <c r="AL625" s="2"/>
    </row>
    <row r="626" spans="1:38" ht="16.5" customHeight="1" outlineLevel="1">
      <c r="A626" s="12">
        <v>1703151</v>
      </c>
      <c r="B626" s="27" t="s">
        <v>514</v>
      </c>
      <c r="C626" s="281">
        <v>1400690</v>
      </c>
      <c r="D626" s="45">
        <v>0</v>
      </c>
      <c r="E626" s="46">
        <f t="shared" si="172"/>
        <v>0</v>
      </c>
      <c r="F626" s="46">
        <f t="shared" si="173"/>
        <v>0</v>
      </c>
      <c r="G626" s="46">
        <f t="shared" si="174"/>
        <v>0</v>
      </c>
      <c r="H626" s="53" t="e">
        <f t="shared" si="175"/>
        <v>#DIV/0!</v>
      </c>
      <c r="I626" s="54" t="e">
        <f t="shared" si="176"/>
        <v>#DIV/0!</v>
      </c>
      <c r="J626" s="65"/>
      <c r="K626" s="78">
        <f t="shared" si="177"/>
        <v>0</v>
      </c>
      <c r="L626" s="45"/>
      <c r="M626" s="79">
        <f t="shared" si="178"/>
        <v>0</v>
      </c>
      <c r="N626" s="65"/>
      <c r="O626" s="78">
        <f t="shared" si="179"/>
        <v>0</v>
      </c>
      <c r="P626" s="45"/>
      <c r="Q626" s="79">
        <f t="shared" si="180"/>
        <v>0</v>
      </c>
      <c r="R626" s="65"/>
      <c r="S626" s="78">
        <f t="shared" si="181"/>
        <v>0</v>
      </c>
      <c r="T626" s="45"/>
      <c r="U626" s="79">
        <f t="shared" si="182"/>
        <v>0</v>
      </c>
      <c r="V626" s="65"/>
      <c r="W626" s="78">
        <f t="shared" si="183"/>
        <v>0</v>
      </c>
      <c r="X626" s="45"/>
      <c r="Y626" s="79">
        <f t="shared" si="184"/>
        <v>0</v>
      </c>
      <c r="Z626" s="65"/>
      <c r="AA626" s="78">
        <f t="shared" si="185"/>
        <v>0</v>
      </c>
      <c r="AB626" s="45"/>
      <c r="AC626" s="79">
        <f t="shared" si="186"/>
        <v>0</v>
      </c>
      <c r="AD626" s="65"/>
      <c r="AE626" s="78">
        <f t="shared" si="187"/>
        <v>0</v>
      </c>
      <c r="AF626" s="45"/>
      <c r="AG626" s="79">
        <f t="shared" si="188"/>
        <v>0</v>
      </c>
      <c r="AH626" s="2"/>
      <c r="AI626" s="2"/>
      <c r="AJ626" s="2"/>
      <c r="AK626" s="2"/>
      <c r="AL626" s="2"/>
    </row>
    <row r="627" spans="1:38" ht="16.5" customHeight="1" outlineLevel="1">
      <c r="A627" s="12"/>
      <c r="B627" s="27" t="s">
        <v>515</v>
      </c>
      <c r="C627" s="281">
        <v>998390</v>
      </c>
      <c r="D627" s="45">
        <v>0</v>
      </c>
      <c r="E627" s="46">
        <f t="shared" si="172"/>
        <v>0</v>
      </c>
      <c r="F627" s="46">
        <f t="shared" si="173"/>
        <v>0</v>
      </c>
      <c r="G627" s="46">
        <f t="shared" si="174"/>
        <v>0</v>
      </c>
      <c r="H627" s="53" t="e">
        <f t="shared" si="175"/>
        <v>#DIV/0!</v>
      </c>
      <c r="I627" s="54" t="e">
        <f t="shared" si="176"/>
        <v>#DIV/0!</v>
      </c>
      <c r="J627" s="65"/>
      <c r="K627" s="78">
        <f t="shared" si="177"/>
        <v>0</v>
      </c>
      <c r="L627" s="45"/>
      <c r="M627" s="79">
        <f t="shared" si="178"/>
        <v>0</v>
      </c>
      <c r="N627" s="65"/>
      <c r="O627" s="78">
        <f t="shared" si="179"/>
        <v>0</v>
      </c>
      <c r="P627" s="45"/>
      <c r="Q627" s="79">
        <f t="shared" si="180"/>
        <v>0</v>
      </c>
      <c r="R627" s="65"/>
      <c r="S627" s="78">
        <f t="shared" si="181"/>
        <v>0</v>
      </c>
      <c r="T627" s="45"/>
      <c r="U627" s="79">
        <f t="shared" si="182"/>
        <v>0</v>
      </c>
      <c r="V627" s="65"/>
      <c r="W627" s="78">
        <f t="shared" si="183"/>
        <v>0</v>
      </c>
      <c r="X627" s="45"/>
      <c r="Y627" s="79">
        <f t="shared" si="184"/>
        <v>0</v>
      </c>
      <c r="Z627" s="65"/>
      <c r="AA627" s="78">
        <f t="shared" si="185"/>
        <v>0</v>
      </c>
      <c r="AB627" s="45"/>
      <c r="AC627" s="79">
        <f t="shared" si="186"/>
        <v>0</v>
      </c>
      <c r="AD627" s="65"/>
      <c r="AE627" s="78">
        <f t="shared" si="187"/>
        <v>0</v>
      </c>
      <c r="AF627" s="45"/>
      <c r="AG627" s="79">
        <f t="shared" si="188"/>
        <v>0</v>
      </c>
      <c r="AH627" s="2"/>
      <c r="AI627" s="2"/>
      <c r="AJ627" s="2"/>
      <c r="AK627" s="2"/>
      <c r="AL627" s="2"/>
    </row>
    <row r="628" spans="1:38" ht="16.5" customHeight="1" outlineLevel="1">
      <c r="A628" s="12">
        <v>3111003</v>
      </c>
      <c r="B628" s="27" t="s">
        <v>516</v>
      </c>
      <c r="C628" s="281">
        <v>107310</v>
      </c>
      <c r="D628" s="45">
        <v>0</v>
      </c>
      <c r="E628" s="46">
        <f t="shared" si="172"/>
        <v>0</v>
      </c>
      <c r="F628" s="46">
        <f t="shared" si="173"/>
        <v>0</v>
      </c>
      <c r="G628" s="46">
        <f t="shared" si="174"/>
        <v>0</v>
      </c>
      <c r="H628" s="53" t="e">
        <f t="shared" si="175"/>
        <v>#DIV/0!</v>
      </c>
      <c r="I628" s="54" t="e">
        <f t="shared" si="176"/>
        <v>#DIV/0!</v>
      </c>
      <c r="J628" s="65"/>
      <c r="K628" s="78">
        <f t="shared" si="177"/>
        <v>0</v>
      </c>
      <c r="L628" s="45"/>
      <c r="M628" s="79">
        <f t="shared" si="178"/>
        <v>0</v>
      </c>
      <c r="N628" s="65"/>
      <c r="O628" s="78">
        <f t="shared" si="179"/>
        <v>0</v>
      </c>
      <c r="P628" s="45"/>
      <c r="Q628" s="79">
        <f t="shared" si="180"/>
        <v>0</v>
      </c>
      <c r="R628" s="65"/>
      <c r="S628" s="78">
        <f t="shared" si="181"/>
        <v>0</v>
      </c>
      <c r="T628" s="45"/>
      <c r="U628" s="79">
        <f t="shared" si="182"/>
        <v>0</v>
      </c>
      <c r="V628" s="65"/>
      <c r="W628" s="78">
        <f t="shared" si="183"/>
        <v>0</v>
      </c>
      <c r="X628" s="45"/>
      <c r="Y628" s="79">
        <f t="shared" si="184"/>
        <v>0</v>
      </c>
      <c r="Z628" s="65"/>
      <c r="AA628" s="78">
        <f t="shared" si="185"/>
        <v>0</v>
      </c>
      <c r="AB628" s="45"/>
      <c r="AC628" s="79">
        <f t="shared" si="186"/>
        <v>0</v>
      </c>
      <c r="AD628" s="65"/>
      <c r="AE628" s="78">
        <f t="shared" si="187"/>
        <v>0</v>
      </c>
      <c r="AF628" s="45"/>
      <c r="AG628" s="79">
        <f t="shared" si="188"/>
        <v>0</v>
      </c>
      <c r="AH628" s="2"/>
      <c r="AI628" s="2"/>
      <c r="AJ628" s="2"/>
      <c r="AK628" s="2"/>
      <c r="AL628" s="2"/>
    </row>
    <row r="629" spans="1:38" ht="16.5" customHeight="1" outlineLevel="1">
      <c r="A629" s="12">
        <v>1703155</v>
      </c>
      <c r="B629" s="24" t="s">
        <v>517</v>
      </c>
      <c r="C629" s="281">
        <v>1628340</v>
      </c>
      <c r="D629" s="45">
        <v>0</v>
      </c>
      <c r="E629" s="46">
        <f t="shared" si="172"/>
        <v>0</v>
      </c>
      <c r="F629" s="46">
        <f t="shared" si="173"/>
        <v>0</v>
      </c>
      <c r="G629" s="46">
        <f t="shared" si="174"/>
        <v>0</v>
      </c>
      <c r="H629" s="53" t="e">
        <f t="shared" si="175"/>
        <v>#DIV/0!</v>
      </c>
      <c r="I629" s="54" t="e">
        <f t="shared" si="176"/>
        <v>#DIV/0!</v>
      </c>
      <c r="J629" s="65"/>
      <c r="K629" s="78">
        <f t="shared" si="177"/>
        <v>0</v>
      </c>
      <c r="L629" s="45"/>
      <c r="M629" s="79">
        <f t="shared" si="178"/>
        <v>0</v>
      </c>
      <c r="N629" s="65"/>
      <c r="O629" s="78">
        <f t="shared" si="179"/>
        <v>0</v>
      </c>
      <c r="P629" s="45"/>
      <c r="Q629" s="79">
        <f t="shared" si="180"/>
        <v>0</v>
      </c>
      <c r="R629" s="65"/>
      <c r="S629" s="78">
        <f t="shared" si="181"/>
        <v>0</v>
      </c>
      <c r="T629" s="45"/>
      <c r="U629" s="79">
        <f t="shared" si="182"/>
        <v>0</v>
      </c>
      <c r="V629" s="65"/>
      <c r="W629" s="78">
        <f t="shared" si="183"/>
        <v>0</v>
      </c>
      <c r="X629" s="45"/>
      <c r="Y629" s="79">
        <f t="shared" si="184"/>
        <v>0</v>
      </c>
      <c r="Z629" s="65"/>
      <c r="AA629" s="78">
        <f t="shared" si="185"/>
        <v>0</v>
      </c>
      <c r="AB629" s="45"/>
      <c r="AC629" s="79">
        <f t="shared" si="186"/>
        <v>0</v>
      </c>
      <c r="AD629" s="65"/>
      <c r="AE629" s="78">
        <f t="shared" si="187"/>
        <v>0</v>
      </c>
      <c r="AF629" s="45"/>
      <c r="AG629" s="79">
        <f t="shared" si="188"/>
        <v>0</v>
      </c>
      <c r="AH629" s="2"/>
      <c r="AI629" s="2"/>
      <c r="AJ629" s="2"/>
      <c r="AK629" s="2"/>
      <c r="AL629" s="2"/>
    </row>
    <row r="630" spans="1:38" ht="16.5" customHeight="1" outlineLevel="1">
      <c r="A630" s="12">
        <v>1703255</v>
      </c>
      <c r="B630" s="24" t="s">
        <v>518</v>
      </c>
      <c r="C630" s="281">
        <v>2104320</v>
      </c>
      <c r="D630" s="45">
        <v>0</v>
      </c>
      <c r="E630" s="46">
        <f t="shared" si="172"/>
        <v>0</v>
      </c>
      <c r="F630" s="46">
        <f t="shared" si="173"/>
        <v>0</v>
      </c>
      <c r="G630" s="46">
        <f t="shared" si="174"/>
        <v>0</v>
      </c>
      <c r="H630" s="53" t="e">
        <f t="shared" si="175"/>
        <v>#DIV/0!</v>
      </c>
      <c r="I630" s="54" t="e">
        <f t="shared" si="176"/>
        <v>#DIV/0!</v>
      </c>
      <c r="J630" s="65"/>
      <c r="K630" s="78">
        <f t="shared" si="177"/>
        <v>0</v>
      </c>
      <c r="L630" s="45"/>
      <c r="M630" s="79">
        <f t="shared" si="178"/>
        <v>0</v>
      </c>
      <c r="N630" s="65"/>
      <c r="O630" s="78">
        <f t="shared" si="179"/>
        <v>0</v>
      </c>
      <c r="P630" s="45"/>
      <c r="Q630" s="79">
        <f t="shared" si="180"/>
        <v>0</v>
      </c>
      <c r="R630" s="65"/>
      <c r="S630" s="78">
        <f t="shared" si="181"/>
        <v>0</v>
      </c>
      <c r="T630" s="45"/>
      <c r="U630" s="79">
        <f t="shared" si="182"/>
        <v>0</v>
      </c>
      <c r="V630" s="65"/>
      <c r="W630" s="78">
        <f t="shared" si="183"/>
        <v>0</v>
      </c>
      <c r="X630" s="45"/>
      <c r="Y630" s="79">
        <f t="shared" si="184"/>
        <v>0</v>
      </c>
      <c r="Z630" s="65"/>
      <c r="AA630" s="78">
        <f t="shared" si="185"/>
        <v>0</v>
      </c>
      <c r="AB630" s="45"/>
      <c r="AC630" s="79">
        <f t="shared" si="186"/>
        <v>0</v>
      </c>
      <c r="AD630" s="65"/>
      <c r="AE630" s="78">
        <f t="shared" si="187"/>
        <v>0</v>
      </c>
      <c r="AF630" s="45"/>
      <c r="AG630" s="79">
        <f t="shared" si="188"/>
        <v>0</v>
      </c>
      <c r="AH630" s="2"/>
      <c r="AI630" s="2"/>
      <c r="AJ630" s="2"/>
      <c r="AK630" s="2"/>
      <c r="AL630" s="2"/>
    </row>
    <row r="631" spans="1:38" ht="16.5" customHeight="1" outlineLevel="1">
      <c r="A631" s="12"/>
      <c r="B631" s="27" t="s">
        <v>519</v>
      </c>
      <c r="C631" s="281">
        <v>1764710</v>
      </c>
      <c r="D631" s="45">
        <v>0</v>
      </c>
      <c r="E631" s="46">
        <f t="shared" si="172"/>
        <v>0</v>
      </c>
      <c r="F631" s="46">
        <f t="shared" si="173"/>
        <v>0</v>
      </c>
      <c r="G631" s="46">
        <f t="shared" si="174"/>
        <v>0</v>
      </c>
      <c r="H631" s="53" t="e">
        <f t="shared" si="175"/>
        <v>#DIV/0!</v>
      </c>
      <c r="I631" s="54" t="e">
        <f t="shared" si="176"/>
        <v>#DIV/0!</v>
      </c>
      <c r="J631" s="65"/>
      <c r="K631" s="78">
        <f t="shared" si="177"/>
        <v>0</v>
      </c>
      <c r="L631" s="45"/>
      <c r="M631" s="79">
        <f t="shared" si="178"/>
        <v>0</v>
      </c>
      <c r="N631" s="65"/>
      <c r="O631" s="78">
        <f t="shared" si="179"/>
        <v>0</v>
      </c>
      <c r="P631" s="45"/>
      <c r="Q631" s="79">
        <f t="shared" si="180"/>
        <v>0</v>
      </c>
      <c r="R631" s="65"/>
      <c r="S631" s="78">
        <f t="shared" si="181"/>
        <v>0</v>
      </c>
      <c r="T631" s="45"/>
      <c r="U631" s="79">
        <f t="shared" si="182"/>
        <v>0</v>
      </c>
      <c r="V631" s="65"/>
      <c r="W631" s="78">
        <f t="shared" si="183"/>
        <v>0</v>
      </c>
      <c r="X631" s="45"/>
      <c r="Y631" s="79">
        <f t="shared" si="184"/>
        <v>0</v>
      </c>
      <c r="Z631" s="65"/>
      <c r="AA631" s="78">
        <f t="shared" si="185"/>
        <v>0</v>
      </c>
      <c r="AB631" s="45"/>
      <c r="AC631" s="79">
        <f t="shared" si="186"/>
        <v>0</v>
      </c>
      <c r="AD631" s="65"/>
      <c r="AE631" s="78">
        <f t="shared" si="187"/>
        <v>0</v>
      </c>
      <c r="AF631" s="45"/>
      <c r="AG631" s="79">
        <f t="shared" si="188"/>
        <v>0</v>
      </c>
      <c r="AH631" s="2"/>
      <c r="AI631" s="2"/>
      <c r="AJ631" s="2"/>
      <c r="AK631" s="2"/>
      <c r="AL631" s="2"/>
    </row>
    <row r="632" spans="1:38" ht="16.5" customHeight="1" outlineLevel="1">
      <c r="A632" s="12"/>
      <c r="B632" s="27"/>
      <c r="C632" s="14"/>
      <c r="D632" s="45"/>
      <c r="E632" s="46"/>
      <c r="F632" s="46"/>
      <c r="G632" s="46"/>
      <c r="H632" s="53"/>
      <c r="I632" s="54"/>
      <c r="J632" s="65"/>
      <c r="K632" s="78"/>
      <c r="L632" s="45"/>
      <c r="M632" s="79"/>
      <c r="N632" s="65"/>
      <c r="O632" s="78"/>
      <c r="P632" s="45"/>
      <c r="Q632" s="79"/>
      <c r="R632" s="65"/>
      <c r="S632" s="78"/>
      <c r="T632" s="45"/>
      <c r="U632" s="79"/>
      <c r="V632" s="65"/>
      <c r="W632" s="78"/>
      <c r="X632" s="45"/>
      <c r="Y632" s="79"/>
      <c r="Z632" s="65"/>
      <c r="AA632" s="78"/>
      <c r="AB632" s="45"/>
      <c r="AC632" s="79"/>
      <c r="AD632" s="65"/>
      <c r="AE632" s="78"/>
      <c r="AF632" s="45"/>
      <c r="AG632" s="79"/>
      <c r="AH632" s="2"/>
      <c r="AI632" s="2"/>
      <c r="AJ632" s="2"/>
      <c r="AK632" s="2"/>
      <c r="AL632" s="2"/>
    </row>
    <row r="633" spans="1:38" ht="16.5" customHeight="1" outlineLevel="1">
      <c r="A633" s="58"/>
      <c r="B633" s="83" t="s">
        <v>520</v>
      </c>
      <c r="C633" s="99"/>
      <c r="D633" s="60">
        <v>0</v>
      </c>
      <c r="E633" s="61">
        <f t="shared" ref="E633:G633" si="192">SUM(E634:E650)</f>
        <v>0</v>
      </c>
      <c r="F633" s="61">
        <f t="shared" si="192"/>
        <v>0</v>
      </c>
      <c r="G633" s="61">
        <f t="shared" si="192"/>
        <v>0</v>
      </c>
      <c r="H633" s="62" t="e">
        <f t="shared" si="175"/>
        <v>#DIV/0!</v>
      </c>
      <c r="I633" s="63" t="e">
        <f t="shared" si="176"/>
        <v>#DIV/0!</v>
      </c>
      <c r="J633" s="84">
        <f t="shared" ref="J633" si="193">SUM(J634:J650)</f>
        <v>0</v>
      </c>
      <c r="K633" s="85">
        <f t="shared" ref="K633:AG633" si="194">SUM(K634:K650)</f>
        <v>0</v>
      </c>
      <c r="L633" s="60">
        <f t="shared" si="194"/>
        <v>0</v>
      </c>
      <c r="M633" s="86">
        <f t="shared" si="194"/>
        <v>0</v>
      </c>
      <c r="N633" s="84">
        <f t="shared" si="194"/>
        <v>0</v>
      </c>
      <c r="O633" s="85">
        <f t="shared" si="194"/>
        <v>0</v>
      </c>
      <c r="P633" s="60">
        <f t="shared" si="194"/>
        <v>0</v>
      </c>
      <c r="Q633" s="86">
        <f t="shared" si="194"/>
        <v>0</v>
      </c>
      <c r="R633" s="84">
        <v>0</v>
      </c>
      <c r="S633" s="85">
        <f t="shared" si="194"/>
        <v>0</v>
      </c>
      <c r="T633" s="60">
        <f t="shared" si="194"/>
        <v>0</v>
      </c>
      <c r="U633" s="86">
        <f t="shared" si="194"/>
        <v>0</v>
      </c>
      <c r="V633" s="84">
        <f t="shared" si="194"/>
        <v>0</v>
      </c>
      <c r="W633" s="85">
        <f t="shared" si="194"/>
        <v>0</v>
      </c>
      <c r="X633" s="60">
        <f t="shared" si="194"/>
        <v>0</v>
      </c>
      <c r="Y633" s="86">
        <f t="shared" si="194"/>
        <v>0</v>
      </c>
      <c r="Z633" s="84">
        <f t="shared" si="194"/>
        <v>0</v>
      </c>
      <c r="AA633" s="85">
        <f t="shared" si="194"/>
        <v>0</v>
      </c>
      <c r="AB633" s="60">
        <f t="shared" si="194"/>
        <v>0</v>
      </c>
      <c r="AC633" s="86">
        <f t="shared" si="194"/>
        <v>0</v>
      </c>
      <c r="AD633" s="84">
        <f t="shared" si="194"/>
        <v>0</v>
      </c>
      <c r="AE633" s="85">
        <f t="shared" si="194"/>
        <v>0</v>
      </c>
      <c r="AF633" s="60">
        <f t="shared" si="194"/>
        <v>0</v>
      </c>
      <c r="AG633" s="86">
        <f t="shared" si="194"/>
        <v>0</v>
      </c>
      <c r="AH633" s="2"/>
      <c r="AI633" s="2"/>
      <c r="AJ633" s="2"/>
      <c r="AK633" s="2"/>
      <c r="AL633" s="2"/>
    </row>
    <row r="634" spans="1:38" ht="16.5" customHeight="1" outlineLevel="1">
      <c r="A634" s="12" t="s">
        <v>950</v>
      </c>
      <c r="B634" s="27" t="s">
        <v>521</v>
      </c>
      <c r="C634" s="281">
        <v>5980</v>
      </c>
      <c r="D634" s="45">
        <v>0</v>
      </c>
      <c r="E634" s="46">
        <f t="shared" si="172"/>
        <v>0</v>
      </c>
      <c r="F634" s="46">
        <f t="shared" si="173"/>
        <v>0</v>
      </c>
      <c r="G634" s="46">
        <f t="shared" si="174"/>
        <v>0</v>
      </c>
      <c r="H634" s="53" t="e">
        <f t="shared" si="175"/>
        <v>#DIV/0!</v>
      </c>
      <c r="I634" s="54" t="e">
        <f t="shared" si="176"/>
        <v>#DIV/0!</v>
      </c>
      <c r="J634" s="65"/>
      <c r="K634" s="78">
        <f t="shared" si="177"/>
        <v>0</v>
      </c>
      <c r="L634" s="45"/>
      <c r="M634" s="79">
        <f t="shared" si="178"/>
        <v>0</v>
      </c>
      <c r="N634" s="65"/>
      <c r="O634" s="78">
        <f t="shared" si="179"/>
        <v>0</v>
      </c>
      <c r="P634" s="45"/>
      <c r="Q634" s="79">
        <f t="shared" si="180"/>
        <v>0</v>
      </c>
      <c r="R634" s="65"/>
      <c r="S634" s="78">
        <f t="shared" si="181"/>
        <v>0</v>
      </c>
      <c r="T634" s="45"/>
      <c r="U634" s="79">
        <f t="shared" si="182"/>
        <v>0</v>
      </c>
      <c r="V634" s="65"/>
      <c r="W634" s="78">
        <f t="shared" si="183"/>
        <v>0</v>
      </c>
      <c r="X634" s="45"/>
      <c r="Y634" s="79">
        <f t="shared" si="184"/>
        <v>0</v>
      </c>
      <c r="Z634" s="65"/>
      <c r="AA634" s="78">
        <f t="shared" si="185"/>
        <v>0</v>
      </c>
      <c r="AB634" s="45"/>
      <c r="AC634" s="79">
        <f t="shared" si="186"/>
        <v>0</v>
      </c>
      <c r="AD634" s="65"/>
      <c r="AE634" s="78">
        <f t="shared" si="187"/>
        <v>0</v>
      </c>
      <c r="AF634" s="45"/>
      <c r="AG634" s="79">
        <f t="shared" si="188"/>
        <v>0</v>
      </c>
      <c r="AH634" s="2"/>
      <c r="AI634" s="2"/>
      <c r="AJ634" s="2"/>
      <c r="AK634" s="2"/>
      <c r="AL634" s="2"/>
    </row>
    <row r="635" spans="1:38" ht="16.5" customHeight="1" outlineLevel="1">
      <c r="A635" s="12">
        <v>3101001</v>
      </c>
      <c r="B635" s="27" t="s">
        <v>522</v>
      </c>
      <c r="C635" s="281">
        <v>132090</v>
      </c>
      <c r="D635" s="45">
        <v>0</v>
      </c>
      <c r="E635" s="46">
        <f t="shared" si="172"/>
        <v>0</v>
      </c>
      <c r="F635" s="46">
        <f t="shared" si="173"/>
        <v>0</v>
      </c>
      <c r="G635" s="46">
        <f t="shared" si="174"/>
        <v>0</v>
      </c>
      <c r="H635" s="53" t="e">
        <f t="shared" si="175"/>
        <v>#DIV/0!</v>
      </c>
      <c r="I635" s="54" t="e">
        <f t="shared" si="176"/>
        <v>#DIV/0!</v>
      </c>
      <c r="J635" s="65"/>
      <c r="K635" s="78">
        <f t="shared" si="177"/>
        <v>0</v>
      </c>
      <c r="L635" s="45"/>
      <c r="M635" s="79">
        <f t="shared" si="178"/>
        <v>0</v>
      </c>
      <c r="N635" s="65"/>
      <c r="O635" s="78">
        <f t="shared" si="179"/>
        <v>0</v>
      </c>
      <c r="P635" s="45"/>
      <c r="Q635" s="79">
        <f t="shared" si="180"/>
        <v>0</v>
      </c>
      <c r="R635" s="65"/>
      <c r="S635" s="78">
        <f t="shared" si="181"/>
        <v>0</v>
      </c>
      <c r="T635" s="45"/>
      <c r="U635" s="79">
        <f t="shared" si="182"/>
        <v>0</v>
      </c>
      <c r="V635" s="65"/>
      <c r="W635" s="78">
        <f t="shared" si="183"/>
        <v>0</v>
      </c>
      <c r="X635" s="45"/>
      <c r="Y635" s="79">
        <f t="shared" si="184"/>
        <v>0</v>
      </c>
      <c r="Z635" s="65"/>
      <c r="AA635" s="78">
        <f t="shared" si="185"/>
        <v>0</v>
      </c>
      <c r="AB635" s="45"/>
      <c r="AC635" s="79">
        <f t="shared" si="186"/>
        <v>0</v>
      </c>
      <c r="AD635" s="65"/>
      <c r="AE635" s="78">
        <f t="shared" si="187"/>
        <v>0</v>
      </c>
      <c r="AF635" s="45"/>
      <c r="AG635" s="79">
        <f t="shared" si="188"/>
        <v>0</v>
      </c>
      <c r="AH635" s="2"/>
      <c r="AI635" s="2"/>
      <c r="AJ635" s="2"/>
      <c r="AK635" s="2"/>
      <c r="AL635" s="2"/>
    </row>
    <row r="636" spans="1:38" ht="16.5" customHeight="1" outlineLevel="1">
      <c r="A636" s="12">
        <v>3101101</v>
      </c>
      <c r="B636" s="27" t="s">
        <v>523</v>
      </c>
      <c r="C636" s="281">
        <v>145360</v>
      </c>
      <c r="D636" s="45">
        <v>0</v>
      </c>
      <c r="E636" s="46">
        <f t="shared" si="172"/>
        <v>0</v>
      </c>
      <c r="F636" s="46">
        <f t="shared" si="173"/>
        <v>0</v>
      </c>
      <c r="G636" s="46">
        <f t="shared" si="174"/>
        <v>0</v>
      </c>
      <c r="H636" s="53" t="e">
        <f t="shared" si="175"/>
        <v>#DIV/0!</v>
      </c>
      <c r="I636" s="54" t="e">
        <f t="shared" si="176"/>
        <v>#DIV/0!</v>
      </c>
      <c r="J636" s="65"/>
      <c r="K636" s="78">
        <f t="shared" si="177"/>
        <v>0</v>
      </c>
      <c r="L636" s="45"/>
      <c r="M636" s="79">
        <f t="shared" si="178"/>
        <v>0</v>
      </c>
      <c r="N636" s="65"/>
      <c r="O636" s="78">
        <f t="shared" si="179"/>
        <v>0</v>
      </c>
      <c r="P636" s="45"/>
      <c r="Q636" s="79">
        <f t="shared" si="180"/>
        <v>0</v>
      </c>
      <c r="R636" s="65"/>
      <c r="S636" s="78">
        <f t="shared" si="181"/>
        <v>0</v>
      </c>
      <c r="T636" s="45"/>
      <c r="U636" s="79">
        <f t="shared" si="182"/>
        <v>0</v>
      </c>
      <c r="V636" s="65"/>
      <c r="W636" s="78">
        <f t="shared" si="183"/>
        <v>0</v>
      </c>
      <c r="X636" s="45"/>
      <c r="Y636" s="79">
        <f t="shared" si="184"/>
        <v>0</v>
      </c>
      <c r="Z636" s="65"/>
      <c r="AA636" s="78">
        <f t="shared" si="185"/>
        <v>0</v>
      </c>
      <c r="AB636" s="45"/>
      <c r="AC636" s="79">
        <f t="shared" si="186"/>
        <v>0</v>
      </c>
      <c r="AD636" s="65"/>
      <c r="AE636" s="78">
        <f t="shared" si="187"/>
        <v>0</v>
      </c>
      <c r="AF636" s="45"/>
      <c r="AG636" s="79">
        <f t="shared" si="188"/>
        <v>0</v>
      </c>
      <c r="AH636" s="2"/>
      <c r="AI636" s="2"/>
      <c r="AJ636" s="2"/>
      <c r="AK636" s="2"/>
      <c r="AL636" s="2"/>
    </row>
    <row r="637" spans="1:38" ht="16.5" customHeight="1" outlineLevel="1">
      <c r="A637" s="12">
        <v>3101002</v>
      </c>
      <c r="B637" s="27" t="s">
        <v>524</v>
      </c>
      <c r="C637" s="281">
        <v>211890</v>
      </c>
      <c r="D637" s="45">
        <v>0</v>
      </c>
      <c r="E637" s="46">
        <f t="shared" si="172"/>
        <v>0</v>
      </c>
      <c r="F637" s="46">
        <f t="shared" si="173"/>
        <v>0</v>
      </c>
      <c r="G637" s="46">
        <f t="shared" si="174"/>
        <v>0</v>
      </c>
      <c r="H637" s="53" t="e">
        <f t="shared" si="175"/>
        <v>#DIV/0!</v>
      </c>
      <c r="I637" s="54" t="e">
        <f t="shared" si="176"/>
        <v>#DIV/0!</v>
      </c>
      <c r="J637" s="65"/>
      <c r="K637" s="78">
        <f t="shared" si="177"/>
        <v>0</v>
      </c>
      <c r="L637" s="45"/>
      <c r="M637" s="79">
        <f t="shared" si="178"/>
        <v>0</v>
      </c>
      <c r="N637" s="65"/>
      <c r="O637" s="78">
        <f t="shared" si="179"/>
        <v>0</v>
      </c>
      <c r="P637" s="45"/>
      <c r="Q637" s="79">
        <f t="shared" si="180"/>
        <v>0</v>
      </c>
      <c r="R637" s="65"/>
      <c r="S637" s="78">
        <f t="shared" si="181"/>
        <v>0</v>
      </c>
      <c r="T637" s="45"/>
      <c r="U637" s="79">
        <f t="shared" si="182"/>
        <v>0</v>
      </c>
      <c r="V637" s="65"/>
      <c r="W637" s="78">
        <f t="shared" si="183"/>
        <v>0</v>
      </c>
      <c r="X637" s="45"/>
      <c r="Y637" s="79">
        <f t="shared" si="184"/>
        <v>0</v>
      </c>
      <c r="Z637" s="65"/>
      <c r="AA637" s="78">
        <f t="shared" si="185"/>
        <v>0</v>
      </c>
      <c r="AB637" s="45"/>
      <c r="AC637" s="79">
        <f t="shared" si="186"/>
        <v>0</v>
      </c>
      <c r="AD637" s="65"/>
      <c r="AE637" s="78">
        <f t="shared" si="187"/>
        <v>0</v>
      </c>
      <c r="AF637" s="45"/>
      <c r="AG637" s="79">
        <f t="shared" si="188"/>
        <v>0</v>
      </c>
      <c r="AH637" s="2"/>
      <c r="AI637" s="2"/>
      <c r="AJ637" s="2"/>
      <c r="AK637" s="2"/>
      <c r="AL637" s="2"/>
    </row>
    <row r="638" spans="1:38" ht="16.5" customHeight="1">
      <c r="A638" s="12" t="s">
        <v>1134</v>
      </c>
      <c r="B638" s="27" t="s">
        <v>1135</v>
      </c>
      <c r="C638" s="281">
        <v>62670</v>
      </c>
      <c r="D638" s="45"/>
      <c r="E638" s="46">
        <f t="shared" si="172"/>
        <v>0</v>
      </c>
      <c r="F638" s="46">
        <f t="shared" si="173"/>
        <v>0</v>
      </c>
      <c r="G638" s="46">
        <f t="shared" si="174"/>
        <v>0</v>
      </c>
      <c r="H638" s="53" t="e">
        <f t="shared" si="175"/>
        <v>#DIV/0!</v>
      </c>
      <c r="I638" s="54" t="e">
        <f t="shared" si="176"/>
        <v>#DIV/0!</v>
      </c>
      <c r="J638" s="65"/>
      <c r="K638" s="78">
        <f t="shared" si="177"/>
        <v>0</v>
      </c>
      <c r="L638" s="45"/>
      <c r="M638" s="79">
        <f t="shared" si="178"/>
        <v>0</v>
      </c>
      <c r="N638" s="65"/>
      <c r="O638" s="78">
        <f t="shared" si="179"/>
        <v>0</v>
      </c>
      <c r="P638" s="45"/>
      <c r="Q638" s="79">
        <f t="shared" si="180"/>
        <v>0</v>
      </c>
      <c r="R638" s="65"/>
      <c r="S638" s="78">
        <f t="shared" si="181"/>
        <v>0</v>
      </c>
      <c r="T638" s="45"/>
      <c r="U638" s="79">
        <f t="shared" si="182"/>
        <v>0</v>
      </c>
      <c r="V638" s="65"/>
      <c r="W638" s="78">
        <f t="shared" si="183"/>
        <v>0</v>
      </c>
      <c r="X638" s="45"/>
      <c r="Y638" s="79">
        <f t="shared" si="184"/>
        <v>0</v>
      </c>
      <c r="Z638" s="65"/>
      <c r="AA638" s="78">
        <f t="shared" si="185"/>
        <v>0</v>
      </c>
      <c r="AB638" s="45"/>
      <c r="AC638" s="79">
        <f t="shared" si="186"/>
        <v>0</v>
      </c>
      <c r="AD638" s="65"/>
      <c r="AE638" s="78">
        <f t="shared" si="187"/>
        <v>0</v>
      </c>
      <c r="AF638" s="45"/>
      <c r="AG638" s="79">
        <f t="shared" si="188"/>
        <v>0</v>
      </c>
    </row>
    <row r="639" spans="1:38" ht="39" customHeight="1" outlineLevel="1">
      <c r="A639" s="12" t="s">
        <v>951</v>
      </c>
      <c r="B639" s="27" t="s">
        <v>525</v>
      </c>
      <c r="C639" s="281">
        <v>237980</v>
      </c>
      <c r="D639" s="45">
        <v>0</v>
      </c>
      <c r="E639" s="46">
        <f t="shared" si="172"/>
        <v>0</v>
      </c>
      <c r="F639" s="46">
        <f t="shared" si="173"/>
        <v>0</v>
      </c>
      <c r="G639" s="46">
        <f t="shared" si="174"/>
        <v>0</v>
      </c>
      <c r="H639" s="53" t="e">
        <f t="shared" si="175"/>
        <v>#DIV/0!</v>
      </c>
      <c r="I639" s="54" t="e">
        <f t="shared" si="176"/>
        <v>#DIV/0!</v>
      </c>
      <c r="J639" s="65"/>
      <c r="K639" s="78">
        <f t="shared" si="177"/>
        <v>0</v>
      </c>
      <c r="L639" s="45"/>
      <c r="M639" s="79">
        <f t="shared" si="178"/>
        <v>0</v>
      </c>
      <c r="N639" s="65"/>
      <c r="O639" s="78">
        <f t="shared" si="179"/>
        <v>0</v>
      </c>
      <c r="P639" s="45"/>
      <c r="Q639" s="79">
        <f t="shared" si="180"/>
        <v>0</v>
      </c>
      <c r="R639" s="65"/>
      <c r="S639" s="78">
        <f t="shared" si="181"/>
        <v>0</v>
      </c>
      <c r="T639" s="45"/>
      <c r="U639" s="79">
        <f t="shared" si="182"/>
        <v>0</v>
      </c>
      <c r="V639" s="65"/>
      <c r="W639" s="78">
        <f t="shared" si="183"/>
        <v>0</v>
      </c>
      <c r="X639" s="45"/>
      <c r="Y639" s="79">
        <f t="shared" si="184"/>
        <v>0</v>
      </c>
      <c r="Z639" s="65"/>
      <c r="AA639" s="78">
        <f t="shared" si="185"/>
        <v>0</v>
      </c>
      <c r="AB639" s="45"/>
      <c r="AC639" s="79">
        <f t="shared" si="186"/>
        <v>0</v>
      </c>
      <c r="AD639" s="65"/>
      <c r="AE639" s="78">
        <f t="shared" si="187"/>
        <v>0</v>
      </c>
      <c r="AF639" s="45"/>
      <c r="AG639" s="79">
        <f t="shared" si="188"/>
        <v>0</v>
      </c>
      <c r="AH639" s="2"/>
      <c r="AI639" s="2"/>
      <c r="AJ639" s="2"/>
      <c r="AK639" s="2"/>
      <c r="AL639" s="2"/>
    </row>
    <row r="640" spans="1:38" ht="38.25" customHeight="1" outlineLevel="1">
      <c r="A640" s="12" t="s">
        <v>885</v>
      </c>
      <c r="B640" s="27" t="s">
        <v>526</v>
      </c>
      <c r="C640" s="281">
        <v>1233360</v>
      </c>
      <c r="D640" s="45">
        <v>0</v>
      </c>
      <c r="E640" s="46">
        <f t="shared" si="172"/>
        <v>0</v>
      </c>
      <c r="F640" s="46">
        <f t="shared" si="173"/>
        <v>0</v>
      </c>
      <c r="G640" s="46">
        <f t="shared" si="174"/>
        <v>0</v>
      </c>
      <c r="H640" s="53" t="e">
        <f t="shared" si="175"/>
        <v>#DIV/0!</v>
      </c>
      <c r="I640" s="54" t="e">
        <f t="shared" si="176"/>
        <v>#DIV/0!</v>
      </c>
      <c r="J640" s="65"/>
      <c r="K640" s="78">
        <f t="shared" si="177"/>
        <v>0</v>
      </c>
      <c r="L640" s="45"/>
      <c r="M640" s="79">
        <f t="shared" si="178"/>
        <v>0</v>
      </c>
      <c r="N640" s="65"/>
      <c r="O640" s="78">
        <f t="shared" si="179"/>
        <v>0</v>
      </c>
      <c r="P640" s="45"/>
      <c r="Q640" s="79">
        <f t="shared" si="180"/>
        <v>0</v>
      </c>
      <c r="R640" s="65"/>
      <c r="S640" s="78">
        <f t="shared" si="181"/>
        <v>0</v>
      </c>
      <c r="T640" s="45"/>
      <c r="U640" s="79">
        <f t="shared" si="182"/>
        <v>0</v>
      </c>
      <c r="V640" s="65"/>
      <c r="W640" s="78">
        <f t="shared" si="183"/>
        <v>0</v>
      </c>
      <c r="X640" s="45"/>
      <c r="Y640" s="79">
        <f t="shared" si="184"/>
        <v>0</v>
      </c>
      <c r="Z640" s="65"/>
      <c r="AA640" s="78">
        <f t="shared" si="185"/>
        <v>0</v>
      </c>
      <c r="AB640" s="45"/>
      <c r="AC640" s="79">
        <f t="shared" si="186"/>
        <v>0</v>
      </c>
      <c r="AD640" s="65"/>
      <c r="AE640" s="78">
        <f t="shared" si="187"/>
        <v>0</v>
      </c>
      <c r="AF640" s="45"/>
      <c r="AG640" s="79">
        <f t="shared" si="188"/>
        <v>0</v>
      </c>
      <c r="AH640" s="2"/>
      <c r="AI640" s="2"/>
      <c r="AJ640" s="2"/>
      <c r="AK640" s="2"/>
      <c r="AL640" s="2"/>
    </row>
    <row r="641" spans="1:38" ht="16.5" customHeight="1" outlineLevel="1">
      <c r="A641" s="12" t="s">
        <v>871</v>
      </c>
      <c r="B641" s="19" t="s">
        <v>139</v>
      </c>
      <c r="C641" s="281">
        <v>166500</v>
      </c>
      <c r="D641" s="45">
        <v>0</v>
      </c>
      <c r="E641" s="46">
        <f t="shared" si="172"/>
        <v>0</v>
      </c>
      <c r="F641" s="46">
        <f t="shared" si="173"/>
        <v>0</v>
      </c>
      <c r="G641" s="46">
        <f t="shared" si="174"/>
        <v>0</v>
      </c>
      <c r="H641" s="53" t="e">
        <f t="shared" si="175"/>
        <v>#DIV/0!</v>
      </c>
      <c r="I641" s="54" t="e">
        <f t="shared" si="176"/>
        <v>#DIV/0!</v>
      </c>
      <c r="J641" s="65"/>
      <c r="K641" s="78">
        <f t="shared" si="177"/>
        <v>0</v>
      </c>
      <c r="L641" s="45"/>
      <c r="M641" s="79">
        <f t="shared" si="178"/>
        <v>0</v>
      </c>
      <c r="N641" s="65"/>
      <c r="O641" s="78">
        <f t="shared" si="179"/>
        <v>0</v>
      </c>
      <c r="P641" s="45"/>
      <c r="Q641" s="79">
        <f t="shared" si="180"/>
        <v>0</v>
      </c>
      <c r="R641" s="65"/>
      <c r="S641" s="78">
        <f t="shared" si="181"/>
        <v>0</v>
      </c>
      <c r="T641" s="45"/>
      <c r="U641" s="79">
        <f t="shared" si="182"/>
        <v>0</v>
      </c>
      <c r="V641" s="65"/>
      <c r="W641" s="78">
        <f t="shared" si="183"/>
        <v>0</v>
      </c>
      <c r="X641" s="45"/>
      <c r="Y641" s="79">
        <f t="shared" si="184"/>
        <v>0</v>
      </c>
      <c r="Z641" s="65"/>
      <c r="AA641" s="78">
        <f t="shared" si="185"/>
        <v>0</v>
      </c>
      <c r="AB641" s="45"/>
      <c r="AC641" s="79">
        <f t="shared" si="186"/>
        <v>0</v>
      </c>
      <c r="AD641" s="65"/>
      <c r="AE641" s="78">
        <f t="shared" si="187"/>
        <v>0</v>
      </c>
      <c r="AF641" s="45"/>
      <c r="AG641" s="79">
        <f t="shared" si="188"/>
        <v>0</v>
      </c>
      <c r="AH641" s="2"/>
      <c r="AI641" s="2"/>
      <c r="AJ641" s="2"/>
      <c r="AK641" s="2"/>
      <c r="AL641" s="2"/>
    </row>
    <row r="642" spans="1:38" ht="16.5" customHeight="1" outlineLevel="1">
      <c r="A642" s="12" t="s">
        <v>872</v>
      </c>
      <c r="B642" s="19" t="s">
        <v>140</v>
      </c>
      <c r="C642" s="281">
        <v>665960</v>
      </c>
      <c r="D642" s="45">
        <v>0</v>
      </c>
      <c r="E642" s="46">
        <f t="shared" si="172"/>
        <v>0</v>
      </c>
      <c r="F642" s="46">
        <f t="shared" si="173"/>
        <v>0</v>
      </c>
      <c r="G642" s="46">
        <f t="shared" si="174"/>
        <v>0</v>
      </c>
      <c r="H642" s="53" t="e">
        <f t="shared" si="175"/>
        <v>#DIV/0!</v>
      </c>
      <c r="I642" s="54" t="e">
        <f t="shared" si="176"/>
        <v>#DIV/0!</v>
      </c>
      <c r="J642" s="65"/>
      <c r="K642" s="78">
        <f t="shared" si="177"/>
        <v>0</v>
      </c>
      <c r="L642" s="45"/>
      <c r="M642" s="79">
        <f t="shared" si="178"/>
        <v>0</v>
      </c>
      <c r="N642" s="65"/>
      <c r="O642" s="78">
        <f t="shared" si="179"/>
        <v>0</v>
      </c>
      <c r="P642" s="45"/>
      <c r="Q642" s="79">
        <f t="shared" si="180"/>
        <v>0</v>
      </c>
      <c r="R642" s="65"/>
      <c r="S642" s="78">
        <f t="shared" si="181"/>
        <v>0</v>
      </c>
      <c r="T642" s="45"/>
      <c r="U642" s="79">
        <f t="shared" si="182"/>
        <v>0</v>
      </c>
      <c r="V642" s="65"/>
      <c r="W642" s="78">
        <f t="shared" si="183"/>
        <v>0</v>
      </c>
      <c r="X642" s="45"/>
      <c r="Y642" s="79">
        <f t="shared" si="184"/>
        <v>0</v>
      </c>
      <c r="Z642" s="65"/>
      <c r="AA642" s="78">
        <f t="shared" si="185"/>
        <v>0</v>
      </c>
      <c r="AB642" s="45"/>
      <c r="AC642" s="79">
        <f t="shared" si="186"/>
        <v>0</v>
      </c>
      <c r="AD642" s="65"/>
      <c r="AE642" s="78">
        <f t="shared" si="187"/>
        <v>0</v>
      </c>
      <c r="AF642" s="45"/>
      <c r="AG642" s="79">
        <f t="shared" si="188"/>
        <v>0</v>
      </c>
      <c r="AH642" s="2"/>
      <c r="AI642" s="2"/>
      <c r="AJ642" s="2"/>
      <c r="AK642" s="2"/>
      <c r="AL642" s="2"/>
    </row>
    <row r="643" spans="1:38" ht="16.5" customHeight="1" outlineLevel="1">
      <c r="A643" s="12" t="s">
        <v>873</v>
      </c>
      <c r="B643" s="19" t="s">
        <v>141</v>
      </c>
      <c r="C643" s="281">
        <v>832460</v>
      </c>
      <c r="D643" s="45">
        <v>0</v>
      </c>
      <c r="E643" s="46">
        <f t="shared" si="172"/>
        <v>0</v>
      </c>
      <c r="F643" s="46">
        <f t="shared" si="173"/>
        <v>0</v>
      </c>
      <c r="G643" s="46">
        <f t="shared" si="174"/>
        <v>0</v>
      </c>
      <c r="H643" s="53" t="e">
        <f t="shared" si="175"/>
        <v>#DIV/0!</v>
      </c>
      <c r="I643" s="54" t="e">
        <f t="shared" si="176"/>
        <v>#DIV/0!</v>
      </c>
      <c r="J643" s="65"/>
      <c r="K643" s="78">
        <f t="shared" si="177"/>
        <v>0</v>
      </c>
      <c r="L643" s="45"/>
      <c r="M643" s="79">
        <f t="shared" si="178"/>
        <v>0</v>
      </c>
      <c r="N643" s="65"/>
      <c r="O643" s="78">
        <f t="shared" si="179"/>
        <v>0</v>
      </c>
      <c r="P643" s="45"/>
      <c r="Q643" s="79">
        <f t="shared" si="180"/>
        <v>0</v>
      </c>
      <c r="R643" s="65"/>
      <c r="S643" s="78">
        <f t="shared" si="181"/>
        <v>0</v>
      </c>
      <c r="T643" s="45"/>
      <c r="U643" s="79">
        <f t="shared" si="182"/>
        <v>0</v>
      </c>
      <c r="V643" s="65"/>
      <c r="W643" s="78">
        <f t="shared" si="183"/>
        <v>0</v>
      </c>
      <c r="X643" s="45"/>
      <c r="Y643" s="79">
        <f t="shared" si="184"/>
        <v>0</v>
      </c>
      <c r="Z643" s="65"/>
      <c r="AA643" s="78">
        <f t="shared" si="185"/>
        <v>0</v>
      </c>
      <c r="AB643" s="45"/>
      <c r="AC643" s="79">
        <f t="shared" si="186"/>
        <v>0</v>
      </c>
      <c r="AD643" s="65"/>
      <c r="AE643" s="78">
        <f t="shared" si="187"/>
        <v>0</v>
      </c>
      <c r="AF643" s="45"/>
      <c r="AG643" s="79">
        <f t="shared" si="188"/>
        <v>0</v>
      </c>
      <c r="AH643" s="2"/>
      <c r="AI643" s="2"/>
      <c r="AJ643" s="2"/>
      <c r="AK643" s="2"/>
      <c r="AL643" s="2"/>
    </row>
    <row r="644" spans="1:38" ht="16.5" customHeight="1" outlineLevel="1">
      <c r="A644" s="12" t="s">
        <v>874</v>
      </c>
      <c r="B644" s="24" t="s">
        <v>527</v>
      </c>
      <c r="C644" s="281">
        <v>471020</v>
      </c>
      <c r="D644" s="45">
        <v>0</v>
      </c>
      <c r="E644" s="46">
        <f t="shared" si="172"/>
        <v>0</v>
      </c>
      <c r="F644" s="46">
        <f t="shared" si="173"/>
        <v>0</v>
      </c>
      <c r="G644" s="46">
        <f t="shared" si="174"/>
        <v>0</v>
      </c>
      <c r="H644" s="53" t="e">
        <f t="shared" si="175"/>
        <v>#DIV/0!</v>
      </c>
      <c r="I644" s="54" t="e">
        <f t="shared" si="176"/>
        <v>#DIV/0!</v>
      </c>
      <c r="J644" s="65"/>
      <c r="K644" s="78">
        <f t="shared" si="177"/>
        <v>0</v>
      </c>
      <c r="L644" s="45"/>
      <c r="M644" s="79">
        <f t="shared" si="178"/>
        <v>0</v>
      </c>
      <c r="N644" s="65"/>
      <c r="O644" s="78">
        <f t="shared" si="179"/>
        <v>0</v>
      </c>
      <c r="P644" s="45"/>
      <c r="Q644" s="79">
        <f t="shared" si="180"/>
        <v>0</v>
      </c>
      <c r="R644" s="65"/>
      <c r="S644" s="78">
        <f t="shared" si="181"/>
        <v>0</v>
      </c>
      <c r="T644" s="45"/>
      <c r="U644" s="79">
        <f t="shared" si="182"/>
        <v>0</v>
      </c>
      <c r="V644" s="65"/>
      <c r="W644" s="78">
        <f t="shared" si="183"/>
        <v>0</v>
      </c>
      <c r="X644" s="45"/>
      <c r="Y644" s="79">
        <f t="shared" si="184"/>
        <v>0</v>
      </c>
      <c r="Z644" s="65"/>
      <c r="AA644" s="78">
        <f t="shared" si="185"/>
        <v>0</v>
      </c>
      <c r="AB644" s="45"/>
      <c r="AC644" s="79">
        <f t="shared" si="186"/>
        <v>0</v>
      </c>
      <c r="AD644" s="65"/>
      <c r="AE644" s="78">
        <f t="shared" si="187"/>
        <v>0</v>
      </c>
      <c r="AF644" s="45"/>
      <c r="AG644" s="79">
        <f t="shared" si="188"/>
        <v>0</v>
      </c>
      <c r="AH644" s="2"/>
      <c r="AI644" s="2"/>
      <c r="AJ644" s="2"/>
      <c r="AK644" s="2"/>
      <c r="AL644" s="2"/>
    </row>
    <row r="645" spans="1:38" ht="16.5" customHeight="1" outlineLevel="1">
      <c r="A645" s="12" t="s">
        <v>875</v>
      </c>
      <c r="B645" s="24" t="s">
        <v>143</v>
      </c>
      <c r="C645" s="281">
        <v>372900</v>
      </c>
      <c r="D645" s="45">
        <v>0</v>
      </c>
      <c r="E645" s="46">
        <f t="shared" si="172"/>
        <v>0</v>
      </c>
      <c r="F645" s="46">
        <f t="shared" si="173"/>
        <v>0</v>
      </c>
      <c r="G645" s="46">
        <f t="shared" si="174"/>
        <v>0</v>
      </c>
      <c r="H645" s="53" t="e">
        <f t="shared" si="175"/>
        <v>#DIV/0!</v>
      </c>
      <c r="I645" s="54" t="e">
        <f t="shared" si="176"/>
        <v>#DIV/0!</v>
      </c>
      <c r="J645" s="65"/>
      <c r="K645" s="78">
        <f t="shared" si="177"/>
        <v>0</v>
      </c>
      <c r="L645" s="45"/>
      <c r="M645" s="79">
        <f t="shared" si="178"/>
        <v>0</v>
      </c>
      <c r="N645" s="65"/>
      <c r="O645" s="78">
        <f t="shared" si="179"/>
        <v>0</v>
      </c>
      <c r="P645" s="45"/>
      <c r="Q645" s="79">
        <f t="shared" si="180"/>
        <v>0</v>
      </c>
      <c r="R645" s="65"/>
      <c r="S645" s="78">
        <f t="shared" si="181"/>
        <v>0</v>
      </c>
      <c r="T645" s="45"/>
      <c r="U645" s="79">
        <f t="shared" si="182"/>
        <v>0</v>
      </c>
      <c r="V645" s="65"/>
      <c r="W645" s="78">
        <f t="shared" si="183"/>
        <v>0</v>
      </c>
      <c r="X645" s="45"/>
      <c r="Y645" s="79">
        <f t="shared" si="184"/>
        <v>0</v>
      </c>
      <c r="Z645" s="65"/>
      <c r="AA645" s="78">
        <f t="shared" si="185"/>
        <v>0</v>
      </c>
      <c r="AB645" s="45"/>
      <c r="AC645" s="79">
        <f t="shared" si="186"/>
        <v>0</v>
      </c>
      <c r="AD645" s="65"/>
      <c r="AE645" s="78">
        <f t="shared" si="187"/>
        <v>0</v>
      </c>
      <c r="AF645" s="45"/>
      <c r="AG645" s="79">
        <f t="shared" si="188"/>
        <v>0</v>
      </c>
      <c r="AH645" s="2"/>
      <c r="AI645" s="2"/>
      <c r="AJ645" s="2"/>
      <c r="AK645" s="2"/>
      <c r="AL645" s="2"/>
    </row>
    <row r="646" spans="1:38" ht="16.5" customHeight="1" outlineLevel="1">
      <c r="A646" s="12" t="s">
        <v>877</v>
      </c>
      <c r="B646" s="27" t="s">
        <v>528</v>
      </c>
      <c r="C646" s="281">
        <v>689810</v>
      </c>
      <c r="D646" s="45">
        <v>0</v>
      </c>
      <c r="E646" s="46">
        <f t="shared" si="172"/>
        <v>0</v>
      </c>
      <c r="F646" s="46">
        <f t="shared" si="173"/>
        <v>0</v>
      </c>
      <c r="G646" s="46">
        <f t="shared" si="174"/>
        <v>0</v>
      </c>
      <c r="H646" s="53" t="e">
        <f t="shared" si="175"/>
        <v>#DIV/0!</v>
      </c>
      <c r="I646" s="54" t="e">
        <f t="shared" si="176"/>
        <v>#DIV/0!</v>
      </c>
      <c r="J646" s="65"/>
      <c r="K646" s="78">
        <f t="shared" si="177"/>
        <v>0</v>
      </c>
      <c r="L646" s="45"/>
      <c r="M646" s="79">
        <f t="shared" si="178"/>
        <v>0</v>
      </c>
      <c r="N646" s="65"/>
      <c r="O646" s="78">
        <f t="shared" si="179"/>
        <v>0</v>
      </c>
      <c r="P646" s="45"/>
      <c r="Q646" s="79">
        <f t="shared" si="180"/>
        <v>0</v>
      </c>
      <c r="R646" s="65"/>
      <c r="S646" s="78">
        <f t="shared" si="181"/>
        <v>0</v>
      </c>
      <c r="T646" s="45"/>
      <c r="U646" s="79">
        <f t="shared" si="182"/>
        <v>0</v>
      </c>
      <c r="V646" s="65"/>
      <c r="W646" s="78">
        <f t="shared" si="183"/>
        <v>0</v>
      </c>
      <c r="X646" s="45"/>
      <c r="Y646" s="79">
        <f t="shared" si="184"/>
        <v>0</v>
      </c>
      <c r="Z646" s="65"/>
      <c r="AA646" s="78">
        <f t="shared" si="185"/>
        <v>0</v>
      </c>
      <c r="AB646" s="45"/>
      <c r="AC646" s="79">
        <f t="shared" si="186"/>
        <v>0</v>
      </c>
      <c r="AD646" s="65"/>
      <c r="AE646" s="78">
        <f t="shared" si="187"/>
        <v>0</v>
      </c>
      <c r="AF646" s="45"/>
      <c r="AG646" s="79">
        <f t="shared" si="188"/>
        <v>0</v>
      </c>
      <c r="AH646" s="2"/>
      <c r="AI646" s="2"/>
      <c r="AJ646" s="2"/>
      <c r="AK646" s="2"/>
      <c r="AL646" s="2"/>
    </row>
    <row r="647" spans="1:38" ht="16.5" customHeight="1" outlineLevel="1">
      <c r="A647" s="12">
        <v>3002036</v>
      </c>
      <c r="B647" s="27" t="s">
        <v>529</v>
      </c>
      <c r="C647" s="281">
        <v>90760</v>
      </c>
      <c r="D647" s="45">
        <v>0</v>
      </c>
      <c r="E647" s="46">
        <f t="shared" si="172"/>
        <v>0</v>
      </c>
      <c r="F647" s="46">
        <f t="shared" si="173"/>
        <v>0</v>
      </c>
      <c r="G647" s="46">
        <f t="shared" si="174"/>
        <v>0</v>
      </c>
      <c r="H647" s="53" t="e">
        <f t="shared" si="175"/>
        <v>#DIV/0!</v>
      </c>
      <c r="I647" s="54" t="e">
        <f t="shared" si="176"/>
        <v>#DIV/0!</v>
      </c>
      <c r="J647" s="65"/>
      <c r="K647" s="78">
        <f t="shared" si="177"/>
        <v>0</v>
      </c>
      <c r="L647" s="45"/>
      <c r="M647" s="79">
        <f t="shared" si="178"/>
        <v>0</v>
      </c>
      <c r="N647" s="65"/>
      <c r="O647" s="78">
        <f t="shared" si="179"/>
        <v>0</v>
      </c>
      <c r="P647" s="45"/>
      <c r="Q647" s="79">
        <f t="shared" si="180"/>
        <v>0</v>
      </c>
      <c r="R647" s="65"/>
      <c r="S647" s="78">
        <f t="shared" si="181"/>
        <v>0</v>
      </c>
      <c r="T647" s="45"/>
      <c r="U647" s="79">
        <f t="shared" si="182"/>
        <v>0</v>
      </c>
      <c r="V647" s="65"/>
      <c r="W647" s="78">
        <f t="shared" si="183"/>
        <v>0</v>
      </c>
      <c r="X647" s="45"/>
      <c r="Y647" s="79">
        <f t="shared" si="184"/>
        <v>0</v>
      </c>
      <c r="Z647" s="65"/>
      <c r="AA647" s="78">
        <f t="shared" si="185"/>
        <v>0</v>
      </c>
      <c r="AB647" s="45"/>
      <c r="AC647" s="79">
        <f t="shared" si="186"/>
        <v>0</v>
      </c>
      <c r="AD647" s="65"/>
      <c r="AE647" s="78">
        <f t="shared" si="187"/>
        <v>0</v>
      </c>
      <c r="AF647" s="45"/>
      <c r="AG647" s="79">
        <f t="shared" si="188"/>
        <v>0</v>
      </c>
      <c r="AH647" s="2"/>
      <c r="AI647" s="2"/>
      <c r="AJ647" s="2"/>
      <c r="AK647" s="2"/>
      <c r="AL647" s="2"/>
    </row>
    <row r="648" spans="1:38" ht="16.5" customHeight="1" outlineLevel="1">
      <c r="A648" s="12">
        <v>3002037</v>
      </c>
      <c r="B648" s="27" t="s">
        <v>530</v>
      </c>
      <c r="C648" s="281">
        <v>167810</v>
      </c>
      <c r="D648" s="45">
        <v>0</v>
      </c>
      <c r="E648" s="46">
        <f t="shared" si="172"/>
        <v>0</v>
      </c>
      <c r="F648" s="46">
        <f t="shared" si="173"/>
        <v>0</v>
      </c>
      <c r="G648" s="46">
        <f t="shared" si="174"/>
        <v>0</v>
      </c>
      <c r="H648" s="53" t="e">
        <f t="shared" si="175"/>
        <v>#DIV/0!</v>
      </c>
      <c r="I648" s="54" t="e">
        <f t="shared" si="176"/>
        <v>#DIV/0!</v>
      </c>
      <c r="J648" s="65"/>
      <c r="K648" s="78">
        <f t="shared" si="177"/>
        <v>0</v>
      </c>
      <c r="L648" s="45"/>
      <c r="M648" s="79">
        <f t="shared" si="178"/>
        <v>0</v>
      </c>
      <c r="N648" s="65"/>
      <c r="O648" s="78">
        <f t="shared" si="179"/>
        <v>0</v>
      </c>
      <c r="P648" s="45"/>
      <c r="Q648" s="79">
        <f t="shared" si="180"/>
        <v>0</v>
      </c>
      <c r="R648" s="65"/>
      <c r="S648" s="78">
        <f t="shared" si="181"/>
        <v>0</v>
      </c>
      <c r="T648" s="45"/>
      <c r="U648" s="79">
        <f t="shared" si="182"/>
        <v>0</v>
      </c>
      <c r="V648" s="65"/>
      <c r="W648" s="78">
        <f t="shared" si="183"/>
        <v>0</v>
      </c>
      <c r="X648" s="45"/>
      <c r="Y648" s="79">
        <f t="shared" si="184"/>
        <v>0</v>
      </c>
      <c r="Z648" s="65"/>
      <c r="AA648" s="78">
        <f t="shared" si="185"/>
        <v>0</v>
      </c>
      <c r="AB648" s="45"/>
      <c r="AC648" s="79">
        <f t="shared" si="186"/>
        <v>0</v>
      </c>
      <c r="AD648" s="65"/>
      <c r="AE648" s="78">
        <f t="shared" si="187"/>
        <v>0</v>
      </c>
      <c r="AF648" s="45"/>
      <c r="AG648" s="79">
        <f t="shared" si="188"/>
        <v>0</v>
      </c>
      <c r="AH648" s="2"/>
      <c r="AI648" s="2"/>
      <c r="AJ648" s="2"/>
      <c r="AK648" s="2"/>
      <c r="AL648" s="2"/>
    </row>
    <row r="649" spans="1:38" ht="16.5" customHeight="1" outlineLevel="1">
      <c r="A649" s="12">
        <v>3101003</v>
      </c>
      <c r="B649" s="27" t="s">
        <v>531</v>
      </c>
      <c r="C649" s="281">
        <v>52870</v>
      </c>
      <c r="D649" s="45">
        <v>0</v>
      </c>
      <c r="E649" s="46">
        <f t="shared" si="172"/>
        <v>0</v>
      </c>
      <c r="F649" s="46">
        <f t="shared" si="173"/>
        <v>0</v>
      </c>
      <c r="G649" s="46">
        <f t="shared" si="174"/>
        <v>0</v>
      </c>
      <c r="H649" s="53" t="e">
        <f t="shared" si="175"/>
        <v>#DIV/0!</v>
      </c>
      <c r="I649" s="54" t="e">
        <f t="shared" si="176"/>
        <v>#DIV/0!</v>
      </c>
      <c r="J649" s="65"/>
      <c r="K649" s="78">
        <f t="shared" si="177"/>
        <v>0</v>
      </c>
      <c r="L649" s="45"/>
      <c r="M649" s="79">
        <f t="shared" si="178"/>
        <v>0</v>
      </c>
      <c r="N649" s="65"/>
      <c r="O649" s="78">
        <f t="shared" si="179"/>
        <v>0</v>
      </c>
      <c r="P649" s="45"/>
      <c r="Q649" s="79">
        <f t="shared" si="180"/>
        <v>0</v>
      </c>
      <c r="R649" s="65"/>
      <c r="S649" s="78">
        <f t="shared" si="181"/>
        <v>0</v>
      </c>
      <c r="T649" s="45"/>
      <c r="U649" s="79">
        <f t="shared" si="182"/>
        <v>0</v>
      </c>
      <c r="V649" s="65"/>
      <c r="W649" s="78">
        <f t="shared" si="183"/>
        <v>0</v>
      </c>
      <c r="X649" s="45"/>
      <c r="Y649" s="79">
        <f t="shared" si="184"/>
        <v>0</v>
      </c>
      <c r="Z649" s="65"/>
      <c r="AA649" s="78">
        <f t="shared" si="185"/>
        <v>0</v>
      </c>
      <c r="AB649" s="45"/>
      <c r="AC649" s="79">
        <f t="shared" si="186"/>
        <v>0</v>
      </c>
      <c r="AD649" s="65"/>
      <c r="AE649" s="78">
        <f t="shared" si="187"/>
        <v>0</v>
      </c>
      <c r="AF649" s="45"/>
      <c r="AG649" s="79">
        <f t="shared" si="188"/>
        <v>0</v>
      </c>
      <c r="AH649" s="2"/>
      <c r="AI649" s="2"/>
      <c r="AJ649" s="2"/>
      <c r="AK649" s="2"/>
      <c r="AL649" s="2"/>
    </row>
    <row r="650" spans="1:38" ht="16.5" customHeight="1" outlineLevel="1">
      <c r="A650" s="12">
        <v>3101004</v>
      </c>
      <c r="B650" s="27" t="s">
        <v>532</v>
      </c>
      <c r="C650" s="281">
        <v>47930</v>
      </c>
      <c r="D650" s="45">
        <v>0</v>
      </c>
      <c r="E650" s="46">
        <f t="shared" si="172"/>
        <v>0</v>
      </c>
      <c r="F650" s="46">
        <f t="shared" si="173"/>
        <v>0</v>
      </c>
      <c r="G650" s="46">
        <f t="shared" si="174"/>
        <v>0</v>
      </c>
      <c r="H650" s="53" t="e">
        <f t="shared" si="175"/>
        <v>#DIV/0!</v>
      </c>
      <c r="I650" s="54" t="e">
        <f t="shared" si="176"/>
        <v>#DIV/0!</v>
      </c>
      <c r="J650" s="65"/>
      <c r="K650" s="78">
        <f t="shared" si="177"/>
        <v>0</v>
      </c>
      <c r="L650" s="45"/>
      <c r="M650" s="79">
        <f t="shared" si="178"/>
        <v>0</v>
      </c>
      <c r="N650" s="65"/>
      <c r="O650" s="78">
        <f t="shared" si="179"/>
        <v>0</v>
      </c>
      <c r="P650" s="45"/>
      <c r="Q650" s="79">
        <f t="shared" si="180"/>
        <v>0</v>
      </c>
      <c r="R650" s="65"/>
      <c r="S650" s="78">
        <f t="shared" si="181"/>
        <v>0</v>
      </c>
      <c r="T650" s="45"/>
      <c r="U650" s="79">
        <f t="shared" si="182"/>
        <v>0</v>
      </c>
      <c r="V650" s="65"/>
      <c r="W650" s="78">
        <f t="shared" si="183"/>
        <v>0</v>
      </c>
      <c r="X650" s="45"/>
      <c r="Y650" s="79">
        <f t="shared" si="184"/>
        <v>0</v>
      </c>
      <c r="Z650" s="65"/>
      <c r="AA650" s="78">
        <f t="shared" si="185"/>
        <v>0</v>
      </c>
      <c r="AB650" s="45"/>
      <c r="AC650" s="79">
        <f t="shared" si="186"/>
        <v>0</v>
      </c>
      <c r="AD650" s="65"/>
      <c r="AE650" s="78">
        <f t="shared" si="187"/>
        <v>0</v>
      </c>
      <c r="AF650" s="45"/>
      <c r="AG650" s="79">
        <f t="shared" si="188"/>
        <v>0</v>
      </c>
      <c r="AH650" s="2"/>
      <c r="AI650" s="2"/>
      <c r="AJ650" s="2"/>
      <c r="AK650" s="2"/>
      <c r="AL650" s="2"/>
    </row>
    <row r="651" spans="1:38" ht="16.5" customHeight="1">
      <c r="A651" s="12"/>
      <c r="B651" s="27"/>
      <c r="C651" s="281">
        <v>65640</v>
      </c>
      <c r="D651" s="45"/>
      <c r="E651" s="46"/>
      <c r="F651" s="46"/>
      <c r="G651" s="46"/>
      <c r="H651" s="53"/>
      <c r="I651" s="54"/>
      <c r="J651" s="65"/>
      <c r="K651" s="78"/>
      <c r="L651" s="45"/>
      <c r="M651" s="79"/>
      <c r="N651" s="65"/>
      <c r="O651" s="78"/>
      <c r="P651" s="45"/>
      <c r="Q651" s="79"/>
      <c r="R651" s="65"/>
      <c r="S651" s="78"/>
      <c r="T651" s="45"/>
      <c r="U651" s="79"/>
      <c r="V651" s="65"/>
      <c r="W651" s="78"/>
      <c r="X651" s="45"/>
      <c r="Y651" s="79"/>
      <c r="Z651" s="65"/>
      <c r="AA651" s="78"/>
      <c r="AB651" s="45"/>
      <c r="AC651" s="79"/>
      <c r="AD651" s="65"/>
      <c r="AE651" s="78"/>
      <c r="AF651" s="45"/>
      <c r="AG651" s="79"/>
      <c r="AH651" s="2"/>
      <c r="AI651" s="2"/>
      <c r="AJ651" s="2"/>
      <c r="AK651" s="2"/>
      <c r="AL651" s="2"/>
    </row>
    <row r="652" spans="1:38" ht="16.5" customHeight="1">
      <c r="A652" s="58"/>
      <c r="B652" s="83" t="s">
        <v>533</v>
      </c>
      <c r="C652" s="99"/>
      <c r="D652" s="60"/>
      <c r="E652" s="61">
        <f t="shared" ref="E652:G652" si="195">+E653</f>
        <v>0</v>
      </c>
      <c r="F652" s="61">
        <f t="shared" si="195"/>
        <v>0</v>
      </c>
      <c r="G652" s="61">
        <f t="shared" si="195"/>
        <v>0</v>
      </c>
      <c r="H652" s="62" t="e">
        <f t="shared" ref="H652:H715" si="196">IF(E652&gt;=0,(E652/D652),"-")</f>
        <v>#DIV/0!</v>
      </c>
      <c r="I652" s="63" t="e">
        <f t="shared" ref="I652:I715" si="197">IF(G652&gt;=0,(G652/F652),"-")</f>
        <v>#DIV/0!</v>
      </c>
      <c r="J652" s="84">
        <f t="shared" ref="J652" si="198">+J653</f>
        <v>0</v>
      </c>
      <c r="K652" s="85">
        <f t="shared" ref="K652:AG652" si="199">+K653</f>
        <v>0</v>
      </c>
      <c r="L652" s="60">
        <f t="shared" si="199"/>
        <v>0</v>
      </c>
      <c r="M652" s="86">
        <f t="shared" si="199"/>
        <v>0</v>
      </c>
      <c r="N652" s="84">
        <f t="shared" si="199"/>
        <v>0</v>
      </c>
      <c r="O652" s="85">
        <f t="shared" si="199"/>
        <v>0</v>
      </c>
      <c r="P652" s="60">
        <f t="shared" si="199"/>
        <v>0</v>
      </c>
      <c r="Q652" s="86">
        <f t="shared" si="199"/>
        <v>0</v>
      </c>
      <c r="R652" s="84">
        <v>0</v>
      </c>
      <c r="S652" s="85">
        <f t="shared" si="199"/>
        <v>0</v>
      </c>
      <c r="T652" s="60">
        <f t="shared" si="199"/>
        <v>0</v>
      </c>
      <c r="U652" s="86">
        <f t="shared" si="199"/>
        <v>0</v>
      </c>
      <c r="V652" s="84">
        <f t="shared" si="199"/>
        <v>0</v>
      </c>
      <c r="W652" s="85">
        <f t="shared" si="199"/>
        <v>0</v>
      </c>
      <c r="X652" s="60">
        <f t="shared" si="199"/>
        <v>0</v>
      </c>
      <c r="Y652" s="86">
        <f t="shared" si="199"/>
        <v>0</v>
      </c>
      <c r="Z652" s="84">
        <f t="shared" si="199"/>
        <v>0</v>
      </c>
      <c r="AA652" s="85">
        <f t="shared" si="199"/>
        <v>0</v>
      </c>
      <c r="AB652" s="60">
        <f t="shared" si="199"/>
        <v>0</v>
      </c>
      <c r="AC652" s="86">
        <f t="shared" si="199"/>
        <v>0</v>
      </c>
      <c r="AD652" s="84">
        <f t="shared" si="199"/>
        <v>0</v>
      </c>
      <c r="AE652" s="85">
        <f t="shared" si="199"/>
        <v>0</v>
      </c>
      <c r="AF652" s="60">
        <f t="shared" si="199"/>
        <v>0</v>
      </c>
      <c r="AG652" s="86">
        <f t="shared" si="199"/>
        <v>0</v>
      </c>
      <c r="AH652" s="2"/>
      <c r="AI652" s="2"/>
      <c r="AJ652" s="2"/>
      <c r="AK652" s="2"/>
      <c r="AL652" s="2"/>
    </row>
    <row r="653" spans="1:38" ht="16.5" customHeight="1">
      <c r="A653" s="12">
        <v>3002023</v>
      </c>
      <c r="B653" s="27" t="s">
        <v>534</v>
      </c>
      <c r="C653" s="14">
        <v>88340</v>
      </c>
      <c r="D653" s="45"/>
      <c r="E653" s="46">
        <f t="shared" ref="E653:E716" si="200">+J653+L653+N653+P653+R653+T653+V653+X653+Z653+AB653+AD653+AF653</f>
        <v>0</v>
      </c>
      <c r="F653" s="46">
        <f t="shared" ref="F653:F716" si="201">D653*C653</f>
        <v>0</v>
      </c>
      <c r="G653" s="46">
        <f t="shared" ref="G653:G716" si="202">+E653*C653</f>
        <v>0</v>
      </c>
      <c r="H653" s="53" t="e">
        <f t="shared" si="196"/>
        <v>#DIV/0!</v>
      </c>
      <c r="I653" s="54" t="e">
        <f t="shared" si="197"/>
        <v>#DIV/0!</v>
      </c>
      <c r="J653" s="65"/>
      <c r="K653" s="78">
        <f t="shared" ref="K653:K716" si="203">+J653*C653</f>
        <v>0</v>
      </c>
      <c r="L653" s="45"/>
      <c r="M653" s="79">
        <f t="shared" ref="M653:M716" si="204">+L653*C653</f>
        <v>0</v>
      </c>
      <c r="N653" s="65"/>
      <c r="O653" s="78">
        <f t="shared" ref="O653:O716" si="205">+N653*C653</f>
        <v>0</v>
      </c>
      <c r="P653" s="45"/>
      <c r="Q653" s="79">
        <f t="shared" ref="Q653:Q716" si="206">+P653*C653</f>
        <v>0</v>
      </c>
      <c r="R653" s="65"/>
      <c r="S653" s="78">
        <f t="shared" ref="S653:S716" si="207">+R653*C653</f>
        <v>0</v>
      </c>
      <c r="T653" s="45"/>
      <c r="U653" s="79">
        <f t="shared" ref="U653:U716" si="208">+T653*C653</f>
        <v>0</v>
      </c>
      <c r="V653" s="65"/>
      <c r="W653" s="78">
        <f t="shared" ref="W653:W716" si="209">+V653*C653</f>
        <v>0</v>
      </c>
      <c r="X653" s="45"/>
      <c r="Y653" s="79">
        <f t="shared" ref="Y653:Y716" si="210">+X653*C653</f>
        <v>0</v>
      </c>
      <c r="Z653" s="65"/>
      <c r="AA653" s="78">
        <f t="shared" ref="AA653:AA716" si="211">+Z653*C653</f>
        <v>0</v>
      </c>
      <c r="AB653" s="45"/>
      <c r="AC653" s="79">
        <f t="shared" ref="AC653:AC716" si="212">+AB653*C653</f>
        <v>0</v>
      </c>
      <c r="AD653" s="65"/>
      <c r="AE653" s="78">
        <f t="shared" ref="AE653:AE716" si="213">+AD653*C653</f>
        <v>0</v>
      </c>
      <c r="AF653" s="45"/>
      <c r="AG653" s="79">
        <f t="shared" ref="AG653:AG716" si="214">+AF653*C653</f>
        <v>0</v>
      </c>
      <c r="AH653" s="2"/>
      <c r="AI653" s="2"/>
      <c r="AJ653" s="2"/>
      <c r="AK653" s="2"/>
      <c r="AL653" s="2"/>
    </row>
    <row r="654" spans="1:38" ht="16.5" customHeight="1">
      <c r="A654" s="12"/>
      <c r="B654" s="27"/>
      <c r="C654" s="14"/>
      <c r="D654" s="45"/>
      <c r="E654" s="46"/>
      <c r="F654" s="46"/>
      <c r="G654" s="46"/>
      <c r="H654" s="53"/>
      <c r="I654" s="54"/>
      <c r="J654" s="65"/>
      <c r="K654" s="78"/>
      <c r="L654" s="45"/>
      <c r="M654" s="79"/>
      <c r="N654" s="65"/>
      <c r="O654" s="78"/>
      <c r="P654" s="45"/>
      <c r="Q654" s="79"/>
      <c r="R654" s="65"/>
      <c r="S654" s="78"/>
      <c r="T654" s="45"/>
      <c r="U654" s="79"/>
      <c r="V654" s="65"/>
      <c r="W654" s="78"/>
      <c r="X654" s="45"/>
      <c r="Y654" s="79"/>
      <c r="Z654" s="65"/>
      <c r="AA654" s="78"/>
      <c r="AB654" s="45"/>
      <c r="AC654" s="79"/>
      <c r="AD654" s="65"/>
      <c r="AE654" s="78"/>
      <c r="AF654" s="45"/>
      <c r="AG654" s="79"/>
      <c r="AH654" s="2"/>
      <c r="AI654" s="2"/>
      <c r="AJ654" s="2"/>
      <c r="AK654" s="2"/>
      <c r="AL654" s="2"/>
    </row>
    <row r="655" spans="1:38" ht="16.5" customHeight="1">
      <c r="A655" s="58"/>
      <c r="B655" s="83" t="s">
        <v>535</v>
      </c>
      <c r="C655" s="99"/>
      <c r="D655" s="60"/>
      <c r="E655" s="61">
        <f t="shared" ref="E655:G655" si="215">SUM(E656:E660)</f>
        <v>0</v>
      </c>
      <c r="F655" s="61">
        <f t="shared" si="215"/>
        <v>0</v>
      </c>
      <c r="G655" s="61">
        <f t="shared" si="215"/>
        <v>0</v>
      </c>
      <c r="H655" s="62" t="e">
        <f t="shared" si="196"/>
        <v>#DIV/0!</v>
      </c>
      <c r="I655" s="63" t="e">
        <f t="shared" si="197"/>
        <v>#DIV/0!</v>
      </c>
      <c r="J655" s="84">
        <f t="shared" ref="J655" si="216">SUM(J656:J660)</f>
        <v>0</v>
      </c>
      <c r="K655" s="85">
        <f t="shared" ref="K655:AG655" si="217">SUM(K656:K660)</f>
        <v>0</v>
      </c>
      <c r="L655" s="60">
        <f t="shared" si="217"/>
        <v>0</v>
      </c>
      <c r="M655" s="86">
        <f t="shared" si="217"/>
        <v>0</v>
      </c>
      <c r="N655" s="84">
        <f t="shared" si="217"/>
        <v>0</v>
      </c>
      <c r="O655" s="85">
        <f t="shared" si="217"/>
        <v>0</v>
      </c>
      <c r="P655" s="60">
        <f t="shared" si="217"/>
        <v>0</v>
      </c>
      <c r="Q655" s="86">
        <f t="shared" si="217"/>
        <v>0</v>
      </c>
      <c r="R655" s="84">
        <v>0</v>
      </c>
      <c r="S655" s="85">
        <f t="shared" si="217"/>
        <v>0</v>
      </c>
      <c r="T655" s="60">
        <f t="shared" si="217"/>
        <v>0</v>
      </c>
      <c r="U655" s="86">
        <f t="shared" si="217"/>
        <v>0</v>
      </c>
      <c r="V655" s="84">
        <f t="shared" si="217"/>
        <v>0</v>
      </c>
      <c r="W655" s="85">
        <f t="shared" si="217"/>
        <v>0</v>
      </c>
      <c r="X655" s="60">
        <f t="shared" si="217"/>
        <v>0</v>
      </c>
      <c r="Y655" s="86">
        <f t="shared" si="217"/>
        <v>0</v>
      </c>
      <c r="Z655" s="84">
        <f t="shared" si="217"/>
        <v>0</v>
      </c>
      <c r="AA655" s="85">
        <f t="shared" si="217"/>
        <v>0</v>
      </c>
      <c r="AB655" s="60">
        <f t="shared" si="217"/>
        <v>0</v>
      </c>
      <c r="AC655" s="86">
        <f t="shared" si="217"/>
        <v>0</v>
      </c>
      <c r="AD655" s="84">
        <f t="shared" si="217"/>
        <v>0</v>
      </c>
      <c r="AE655" s="85">
        <f t="shared" si="217"/>
        <v>0</v>
      </c>
      <c r="AF655" s="60">
        <f t="shared" si="217"/>
        <v>0</v>
      </c>
      <c r="AG655" s="86">
        <f t="shared" si="217"/>
        <v>0</v>
      </c>
      <c r="AH655" s="2"/>
      <c r="AI655" s="2"/>
      <c r="AJ655" s="2"/>
      <c r="AK655" s="2"/>
      <c r="AL655" s="2"/>
    </row>
    <row r="656" spans="1:38" ht="16.5" customHeight="1">
      <c r="A656" s="12">
        <v>1701001</v>
      </c>
      <c r="B656" s="27" t="s">
        <v>536</v>
      </c>
      <c r="C656" s="14">
        <v>9190</v>
      </c>
      <c r="D656" s="45"/>
      <c r="E656" s="46">
        <f t="shared" si="200"/>
        <v>0</v>
      </c>
      <c r="F656" s="46">
        <f t="shared" si="201"/>
        <v>0</v>
      </c>
      <c r="G656" s="46">
        <f t="shared" si="202"/>
        <v>0</v>
      </c>
      <c r="H656" s="53" t="e">
        <f t="shared" si="196"/>
        <v>#DIV/0!</v>
      </c>
      <c r="I656" s="54" t="e">
        <f t="shared" si="197"/>
        <v>#DIV/0!</v>
      </c>
      <c r="J656" s="65"/>
      <c r="K656" s="78">
        <f t="shared" si="203"/>
        <v>0</v>
      </c>
      <c r="L656" s="45"/>
      <c r="M656" s="79">
        <f t="shared" si="204"/>
        <v>0</v>
      </c>
      <c r="N656" s="65"/>
      <c r="O656" s="78">
        <f t="shared" si="205"/>
        <v>0</v>
      </c>
      <c r="P656" s="45"/>
      <c r="Q656" s="79">
        <f t="shared" si="206"/>
        <v>0</v>
      </c>
      <c r="R656" s="65"/>
      <c r="S656" s="78">
        <f t="shared" si="207"/>
        <v>0</v>
      </c>
      <c r="T656" s="45"/>
      <c r="U656" s="79">
        <f t="shared" si="208"/>
        <v>0</v>
      </c>
      <c r="V656" s="65"/>
      <c r="W656" s="78">
        <f t="shared" si="209"/>
        <v>0</v>
      </c>
      <c r="X656" s="45"/>
      <c r="Y656" s="79">
        <f t="shared" si="210"/>
        <v>0</v>
      </c>
      <c r="Z656" s="65"/>
      <c r="AA656" s="78">
        <f t="shared" si="211"/>
        <v>0</v>
      </c>
      <c r="AB656" s="45"/>
      <c r="AC656" s="79">
        <f t="shared" si="212"/>
        <v>0</v>
      </c>
      <c r="AD656" s="65"/>
      <c r="AE656" s="78">
        <f t="shared" si="213"/>
        <v>0</v>
      </c>
      <c r="AF656" s="45"/>
      <c r="AG656" s="79">
        <f t="shared" si="214"/>
        <v>0</v>
      </c>
      <c r="AH656" s="2"/>
      <c r="AI656" s="2"/>
      <c r="AJ656" s="2"/>
      <c r="AK656" s="2"/>
      <c r="AL656" s="2"/>
    </row>
    <row r="657" spans="1:38" ht="16.5" customHeight="1">
      <c r="A657" s="12">
        <v>3007001</v>
      </c>
      <c r="B657" s="27" t="s">
        <v>537</v>
      </c>
      <c r="C657" s="14">
        <v>35930</v>
      </c>
      <c r="D657" s="45"/>
      <c r="E657" s="46">
        <f t="shared" si="200"/>
        <v>0</v>
      </c>
      <c r="F657" s="46">
        <f t="shared" si="201"/>
        <v>0</v>
      </c>
      <c r="G657" s="46">
        <f t="shared" si="202"/>
        <v>0</v>
      </c>
      <c r="H657" s="53" t="e">
        <f t="shared" si="196"/>
        <v>#DIV/0!</v>
      </c>
      <c r="I657" s="54" t="e">
        <f t="shared" si="197"/>
        <v>#DIV/0!</v>
      </c>
      <c r="J657" s="65"/>
      <c r="K657" s="78">
        <f t="shared" si="203"/>
        <v>0</v>
      </c>
      <c r="L657" s="45"/>
      <c r="M657" s="79">
        <f t="shared" si="204"/>
        <v>0</v>
      </c>
      <c r="N657" s="65"/>
      <c r="O657" s="78">
        <f t="shared" si="205"/>
        <v>0</v>
      </c>
      <c r="P657" s="45"/>
      <c r="Q657" s="79">
        <f t="shared" si="206"/>
        <v>0</v>
      </c>
      <c r="R657" s="65"/>
      <c r="S657" s="78">
        <f t="shared" si="207"/>
        <v>0</v>
      </c>
      <c r="T657" s="45"/>
      <c r="U657" s="79">
        <f t="shared" si="208"/>
        <v>0</v>
      </c>
      <c r="V657" s="65"/>
      <c r="W657" s="78">
        <f t="shared" si="209"/>
        <v>0</v>
      </c>
      <c r="X657" s="45"/>
      <c r="Y657" s="79">
        <f t="shared" si="210"/>
        <v>0</v>
      </c>
      <c r="Z657" s="65"/>
      <c r="AA657" s="78">
        <f t="shared" si="211"/>
        <v>0</v>
      </c>
      <c r="AB657" s="45"/>
      <c r="AC657" s="79">
        <f t="shared" si="212"/>
        <v>0</v>
      </c>
      <c r="AD657" s="65"/>
      <c r="AE657" s="78">
        <f t="shared" si="213"/>
        <v>0</v>
      </c>
      <c r="AF657" s="45"/>
      <c r="AG657" s="79">
        <f t="shared" si="214"/>
        <v>0</v>
      </c>
      <c r="AH657" s="2"/>
      <c r="AI657" s="2"/>
      <c r="AJ657" s="2"/>
      <c r="AK657" s="2"/>
      <c r="AL657" s="2"/>
    </row>
    <row r="658" spans="1:38" ht="16.5" customHeight="1">
      <c r="A658" s="12">
        <v>3007101</v>
      </c>
      <c r="B658" s="27" t="s">
        <v>538</v>
      </c>
      <c r="C658" s="14">
        <v>392100</v>
      </c>
      <c r="D658" s="45"/>
      <c r="E658" s="46">
        <f t="shared" si="200"/>
        <v>0</v>
      </c>
      <c r="F658" s="46">
        <f t="shared" si="201"/>
        <v>0</v>
      </c>
      <c r="G658" s="46">
        <f t="shared" si="202"/>
        <v>0</v>
      </c>
      <c r="H658" s="53" t="e">
        <f t="shared" si="196"/>
        <v>#DIV/0!</v>
      </c>
      <c r="I658" s="54" t="e">
        <f t="shared" si="197"/>
        <v>#DIV/0!</v>
      </c>
      <c r="J658" s="65"/>
      <c r="K658" s="78">
        <f t="shared" si="203"/>
        <v>0</v>
      </c>
      <c r="L658" s="45"/>
      <c r="M658" s="79">
        <f t="shared" si="204"/>
        <v>0</v>
      </c>
      <c r="N658" s="65"/>
      <c r="O658" s="78">
        <f t="shared" si="205"/>
        <v>0</v>
      </c>
      <c r="P658" s="45"/>
      <c r="Q658" s="79">
        <f t="shared" si="206"/>
        <v>0</v>
      </c>
      <c r="R658" s="65"/>
      <c r="S658" s="78">
        <f t="shared" si="207"/>
        <v>0</v>
      </c>
      <c r="T658" s="45"/>
      <c r="U658" s="79">
        <f t="shared" si="208"/>
        <v>0</v>
      </c>
      <c r="V658" s="65"/>
      <c r="W658" s="78">
        <f t="shared" si="209"/>
        <v>0</v>
      </c>
      <c r="X658" s="45"/>
      <c r="Y658" s="79">
        <f t="shared" si="210"/>
        <v>0</v>
      </c>
      <c r="Z658" s="65"/>
      <c r="AA658" s="78">
        <f t="shared" si="211"/>
        <v>0</v>
      </c>
      <c r="AB658" s="45"/>
      <c r="AC658" s="79">
        <f t="shared" si="212"/>
        <v>0</v>
      </c>
      <c r="AD658" s="65"/>
      <c r="AE658" s="78">
        <f t="shared" si="213"/>
        <v>0</v>
      </c>
      <c r="AF658" s="45"/>
      <c r="AG658" s="79">
        <f t="shared" si="214"/>
        <v>0</v>
      </c>
      <c r="AH658" s="2"/>
      <c r="AI658" s="2"/>
      <c r="AJ658" s="2"/>
      <c r="AK658" s="2"/>
      <c r="AL658" s="2"/>
    </row>
    <row r="659" spans="1:38" ht="16.5" customHeight="1">
      <c r="A659" s="12">
        <v>3007002</v>
      </c>
      <c r="B659" s="27" t="s">
        <v>539</v>
      </c>
      <c r="C659" s="14">
        <v>382680</v>
      </c>
      <c r="D659" s="45"/>
      <c r="E659" s="46">
        <f t="shared" si="200"/>
        <v>0</v>
      </c>
      <c r="F659" s="46">
        <f t="shared" si="201"/>
        <v>0</v>
      </c>
      <c r="G659" s="46">
        <f t="shared" si="202"/>
        <v>0</v>
      </c>
      <c r="H659" s="53" t="e">
        <f t="shared" si="196"/>
        <v>#DIV/0!</v>
      </c>
      <c r="I659" s="54" t="e">
        <f t="shared" si="197"/>
        <v>#DIV/0!</v>
      </c>
      <c r="J659" s="65"/>
      <c r="K659" s="78">
        <f t="shared" si="203"/>
        <v>0</v>
      </c>
      <c r="L659" s="45"/>
      <c r="M659" s="79">
        <f t="shared" si="204"/>
        <v>0</v>
      </c>
      <c r="N659" s="65"/>
      <c r="O659" s="78">
        <f t="shared" si="205"/>
        <v>0</v>
      </c>
      <c r="P659" s="45"/>
      <c r="Q659" s="79">
        <f t="shared" si="206"/>
        <v>0</v>
      </c>
      <c r="R659" s="65"/>
      <c r="S659" s="78">
        <f t="shared" si="207"/>
        <v>0</v>
      </c>
      <c r="T659" s="45"/>
      <c r="U659" s="79">
        <f t="shared" si="208"/>
        <v>0</v>
      </c>
      <c r="V659" s="65"/>
      <c r="W659" s="78">
        <f t="shared" si="209"/>
        <v>0</v>
      </c>
      <c r="X659" s="45"/>
      <c r="Y659" s="79">
        <f t="shared" si="210"/>
        <v>0</v>
      </c>
      <c r="Z659" s="65"/>
      <c r="AA659" s="78">
        <f t="shared" si="211"/>
        <v>0</v>
      </c>
      <c r="AB659" s="45"/>
      <c r="AC659" s="79">
        <f t="shared" si="212"/>
        <v>0</v>
      </c>
      <c r="AD659" s="65"/>
      <c r="AE659" s="78">
        <f t="shared" si="213"/>
        <v>0</v>
      </c>
      <c r="AF659" s="45"/>
      <c r="AG659" s="79">
        <f t="shared" si="214"/>
        <v>0</v>
      </c>
      <c r="AH659" s="2"/>
      <c r="AI659" s="2"/>
      <c r="AJ659" s="2"/>
      <c r="AK659" s="2"/>
      <c r="AL659" s="2"/>
    </row>
    <row r="660" spans="1:38" ht="16.5" customHeight="1">
      <c r="A660" s="12">
        <v>3007003</v>
      </c>
      <c r="B660" s="27" t="s">
        <v>540</v>
      </c>
      <c r="C660" s="14">
        <v>9340</v>
      </c>
      <c r="D660" s="45">
        <v>0</v>
      </c>
      <c r="E660" s="46">
        <f t="shared" si="200"/>
        <v>0</v>
      </c>
      <c r="F660" s="46">
        <f t="shared" si="201"/>
        <v>0</v>
      </c>
      <c r="G660" s="46">
        <f t="shared" si="202"/>
        <v>0</v>
      </c>
      <c r="H660" s="53" t="e">
        <f t="shared" si="196"/>
        <v>#DIV/0!</v>
      </c>
      <c r="I660" s="54" t="e">
        <f t="shared" si="197"/>
        <v>#DIV/0!</v>
      </c>
      <c r="J660" s="65"/>
      <c r="K660" s="78">
        <f t="shared" si="203"/>
        <v>0</v>
      </c>
      <c r="L660" s="45"/>
      <c r="M660" s="79">
        <f t="shared" si="204"/>
        <v>0</v>
      </c>
      <c r="N660" s="65"/>
      <c r="O660" s="78">
        <f t="shared" si="205"/>
        <v>0</v>
      </c>
      <c r="P660" s="45"/>
      <c r="Q660" s="79">
        <f t="shared" si="206"/>
        <v>0</v>
      </c>
      <c r="R660" s="65"/>
      <c r="S660" s="78">
        <f t="shared" si="207"/>
        <v>0</v>
      </c>
      <c r="T660" s="45"/>
      <c r="U660" s="79">
        <f t="shared" si="208"/>
        <v>0</v>
      </c>
      <c r="V660" s="65"/>
      <c r="W660" s="78">
        <f t="shared" si="209"/>
        <v>0</v>
      </c>
      <c r="X660" s="45"/>
      <c r="Y660" s="79">
        <f t="shared" si="210"/>
        <v>0</v>
      </c>
      <c r="Z660" s="65"/>
      <c r="AA660" s="78">
        <f t="shared" si="211"/>
        <v>0</v>
      </c>
      <c r="AB660" s="45"/>
      <c r="AC660" s="79">
        <f t="shared" si="212"/>
        <v>0</v>
      </c>
      <c r="AD660" s="65"/>
      <c r="AE660" s="78">
        <f t="shared" si="213"/>
        <v>0</v>
      </c>
      <c r="AF660" s="45"/>
      <c r="AG660" s="79">
        <f t="shared" si="214"/>
        <v>0</v>
      </c>
      <c r="AH660" s="2"/>
      <c r="AI660" s="2"/>
      <c r="AJ660" s="2"/>
      <c r="AK660" s="2"/>
      <c r="AL660" s="2"/>
    </row>
    <row r="661" spans="1:38" ht="16.5" customHeight="1">
      <c r="A661" s="12"/>
      <c r="B661" s="27"/>
      <c r="C661" s="14"/>
      <c r="D661" s="45"/>
      <c r="E661" s="46"/>
      <c r="F661" s="46"/>
      <c r="G661" s="46"/>
      <c r="H661" s="53"/>
      <c r="I661" s="54"/>
      <c r="J661" s="65"/>
      <c r="K661" s="78"/>
      <c r="L661" s="45"/>
      <c r="M661" s="79"/>
      <c r="N661" s="65"/>
      <c r="O661" s="78"/>
      <c r="P661" s="45"/>
      <c r="Q661" s="79"/>
      <c r="R661" s="65"/>
      <c r="S661" s="78"/>
      <c r="T661" s="45"/>
      <c r="U661" s="79"/>
      <c r="V661" s="65"/>
      <c r="W661" s="78"/>
      <c r="X661" s="45"/>
      <c r="Y661" s="79"/>
      <c r="Z661" s="65"/>
      <c r="AA661" s="78"/>
      <c r="AB661" s="45"/>
      <c r="AC661" s="79"/>
      <c r="AD661" s="65"/>
      <c r="AE661" s="78"/>
      <c r="AF661" s="45"/>
      <c r="AG661" s="79"/>
      <c r="AH661" s="2"/>
      <c r="AI661" s="2"/>
      <c r="AJ661" s="2"/>
      <c r="AK661" s="2"/>
      <c r="AL661" s="2"/>
    </row>
    <row r="662" spans="1:38" ht="16.5" customHeight="1" outlineLevel="1">
      <c r="A662" s="58"/>
      <c r="B662" s="83" t="s">
        <v>541</v>
      </c>
      <c r="C662" s="99"/>
      <c r="D662" s="60">
        <v>0</v>
      </c>
      <c r="E662" s="61">
        <f t="shared" ref="E662:G662" si="218">SUM(E663:E669)</f>
        <v>0</v>
      </c>
      <c r="F662" s="61">
        <f t="shared" si="218"/>
        <v>0</v>
      </c>
      <c r="G662" s="61">
        <f t="shared" si="218"/>
        <v>0</v>
      </c>
      <c r="H662" s="62" t="e">
        <f t="shared" si="196"/>
        <v>#DIV/0!</v>
      </c>
      <c r="I662" s="63" t="e">
        <f t="shared" si="197"/>
        <v>#DIV/0!</v>
      </c>
      <c r="J662" s="84">
        <f t="shared" ref="J662" si="219">SUM(J663:J669)</f>
        <v>0</v>
      </c>
      <c r="K662" s="85">
        <f t="shared" ref="K662:AG662" si="220">SUM(K663:K669)</f>
        <v>0</v>
      </c>
      <c r="L662" s="60">
        <f t="shared" si="220"/>
        <v>0</v>
      </c>
      <c r="M662" s="86">
        <f t="shared" si="220"/>
        <v>0</v>
      </c>
      <c r="N662" s="84">
        <f t="shared" si="220"/>
        <v>0</v>
      </c>
      <c r="O662" s="85">
        <f t="shared" si="220"/>
        <v>0</v>
      </c>
      <c r="P662" s="60">
        <f t="shared" si="220"/>
        <v>0</v>
      </c>
      <c r="Q662" s="86">
        <f t="shared" si="220"/>
        <v>0</v>
      </c>
      <c r="R662" s="84">
        <v>0</v>
      </c>
      <c r="S662" s="85">
        <f t="shared" si="220"/>
        <v>0</v>
      </c>
      <c r="T662" s="60">
        <f t="shared" si="220"/>
        <v>0</v>
      </c>
      <c r="U662" s="86">
        <f t="shared" si="220"/>
        <v>0</v>
      </c>
      <c r="V662" s="84">
        <f t="shared" si="220"/>
        <v>0</v>
      </c>
      <c r="W662" s="85">
        <f t="shared" si="220"/>
        <v>0</v>
      </c>
      <c r="X662" s="60">
        <f t="shared" si="220"/>
        <v>0</v>
      </c>
      <c r="Y662" s="86">
        <f t="shared" si="220"/>
        <v>0</v>
      </c>
      <c r="Z662" s="84">
        <f t="shared" si="220"/>
        <v>0</v>
      </c>
      <c r="AA662" s="85">
        <f t="shared" si="220"/>
        <v>0</v>
      </c>
      <c r="AB662" s="60">
        <f t="shared" si="220"/>
        <v>0</v>
      </c>
      <c r="AC662" s="86">
        <f t="shared" si="220"/>
        <v>0</v>
      </c>
      <c r="AD662" s="84">
        <f t="shared" si="220"/>
        <v>0</v>
      </c>
      <c r="AE662" s="85">
        <f t="shared" si="220"/>
        <v>0</v>
      </c>
      <c r="AF662" s="60">
        <f t="shared" si="220"/>
        <v>0</v>
      </c>
      <c r="AG662" s="86">
        <f t="shared" si="220"/>
        <v>0</v>
      </c>
      <c r="AH662" s="2"/>
      <c r="AI662" s="2"/>
      <c r="AJ662" s="2"/>
      <c r="AK662" s="2"/>
      <c r="AL662" s="2"/>
    </row>
    <row r="663" spans="1:38" ht="16.5" customHeight="1" outlineLevel="1">
      <c r="A663" s="12">
        <v>3102003</v>
      </c>
      <c r="B663" s="27" t="s">
        <v>542</v>
      </c>
      <c r="C663" s="14">
        <v>22940</v>
      </c>
      <c r="D663" s="45">
        <v>0</v>
      </c>
      <c r="E663" s="46">
        <f t="shared" si="200"/>
        <v>0</v>
      </c>
      <c r="F663" s="46">
        <f t="shared" si="201"/>
        <v>0</v>
      </c>
      <c r="G663" s="46">
        <f t="shared" si="202"/>
        <v>0</v>
      </c>
      <c r="H663" s="53" t="e">
        <f t="shared" si="196"/>
        <v>#DIV/0!</v>
      </c>
      <c r="I663" s="54" t="e">
        <f t="shared" si="197"/>
        <v>#DIV/0!</v>
      </c>
      <c r="J663" s="65"/>
      <c r="K663" s="78">
        <f t="shared" si="203"/>
        <v>0</v>
      </c>
      <c r="L663" s="45"/>
      <c r="M663" s="79">
        <f t="shared" si="204"/>
        <v>0</v>
      </c>
      <c r="N663" s="65"/>
      <c r="O663" s="78">
        <f t="shared" si="205"/>
        <v>0</v>
      </c>
      <c r="P663" s="45"/>
      <c r="Q663" s="79">
        <f t="shared" si="206"/>
        <v>0</v>
      </c>
      <c r="R663" s="65"/>
      <c r="S663" s="78">
        <f t="shared" si="207"/>
        <v>0</v>
      </c>
      <c r="T663" s="45"/>
      <c r="U663" s="79">
        <f t="shared" si="208"/>
        <v>0</v>
      </c>
      <c r="V663" s="65"/>
      <c r="W663" s="78">
        <f t="shared" si="209"/>
        <v>0</v>
      </c>
      <c r="X663" s="45"/>
      <c r="Y663" s="79">
        <f t="shared" si="210"/>
        <v>0</v>
      </c>
      <c r="Z663" s="65"/>
      <c r="AA663" s="78">
        <f t="shared" si="211"/>
        <v>0</v>
      </c>
      <c r="AB663" s="45"/>
      <c r="AC663" s="79">
        <f t="shared" si="212"/>
        <v>0</v>
      </c>
      <c r="AD663" s="65"/>
      <c r="AE663" s="78">
        <f t="shared" si="213"/>
        <v>0</v>
      </c>
      <c r="AF663" s="45"/>
      <c r="AG663" s="79">
        <f t="shared" si="214"/>
        <v>0</v>
      </c>
      <c r="AH663" s="2"/>
      <c r="AI663" s="2"/>
      <c r="AJ663" s="2"/>
      <c r="AK663" s="2"/>
      <c r="AL663" s="2"/>
    </row>
    <row r="664" spans="1:38" ht="16.5" customHeight="1" outlineLevel="1">
      <c r="A664" s="12">
        <v>3102101</v>
      </c>
      <c r="B664" s="27" t="s">
        <v>543</v>
      </c>
      <c r="C664" s="14">
        <v>243070</v>
      </c>
      <c r="D664" s="45">
        <v>0</v>
      </c>
      <c r="E664" s="46">
        <f t="shared" si="200"/>
        <v>0</v>
      </c>
      <c r="F664" s="46">
        <f t="shared" si="201"/>
        <v>0</v>
      </c>
      <c r="G664" s="46">
        <f t="shared" si="202"/>
        <v>0</v>
      </c>
      <c r="H664" s="53" t="e">
        <f t="shared" si="196"/>
        <v>#DIV/0!</v>
      </c>
      <c r="I664" s="54" t="e">
        <f t="shared" si="197"/>
        <v>#DIV/0!</v>
      </c>
      <c r="J664" s="65"/>
      <c r="K664" s="78">
        <f t="shared" si="203"/>
        <v>0</v>
      </c>
      <c r="L664" s="45"/>
      <c r="M664" s="79">
        <f t="shared" si="204"/>
        <v>0</v>
      </c>
      <c r="N664" s="65"/>
      <c r="O664" s="78">
        <f t="shared" si="205"/>
        <v>0</v>
      </c>
      <c r="P664" s="45"/>
      <c r="Q664" s="79">
        <f t="shared" si="206"/>
        <v>0</v>
      </c>
      <c r="R664" s="65"/>
      <c r="S664" s="78">
        <f t="shared" si="207"/>
        <v>0</v>
      </c>
      <c r="T664" s="45"/>
      <c r="U664" s="79">
        <f t="shared" si="208"/>
        <v>0</v>
      </c>
      <c r="V664" s="65"/>
      <c r="W664" s="78">
        <f t="shared" si="209"/>
        <v>0</v>
      </c>
      <c r="X664" s="45"/>
      <c r="Y664" s="79">
        <f t="shared" si="210"/>
        <v>0</v>
      </c>
      <c r="Z664" s="65"/>
      <c r="AA664" s="78">
        <f t="shared" si="211"/>
        <v>0</v>
      </c>
      <c r="AB664" s="45"/>
      <c r="AC664" s="79">
        <f t="shared" si="212"/>
        <v>0</v>
      </c>
      <c r="AD664" s="65"/>
      <c r="AE664" s="78">
        <f t="shared" si="213"/>
        <v>0</v>
      </c>
      <c r="AF664" s="45"/>
      <c r="AG664" s="79">
        <f t="shared" si="214"/>
        <v>0</v>
      </c>
      <c r="AH664" s="2"/>
      <c r="AI664" s="2"/>
      <c r="AJ664" s="2"/>
      <c r="AK664" s="2"/>
      <c r="AL664" s="2"/>
    </row>
    <row r="665" spans="1:38" ht="16.5" customHeight="1" outlineLevel="1">
      <c r="A665" s="12">
        <v>3102102</v>
      </c>
      <c r="B665" s="27" t="s">
        <v>544</v>
      </c>
      <c r="C665" s="14">
        <v>377090</v>
      </c>
      <c r="D665" s="45">
        <v>0</v>
      </c>
      <c r="E665" s="46">
        <f t="shared" si="200"/>
        <v>0</v>
      </c>
      <c r="F665" s="46">
        <f t="shared" si="201"/>
        <v>0</v>
      </c>
      <c r="G665" s="46">
        <f t="shared" si="202"/>
        <v>0</v>
      </c>
      <c r="H665" s="53" t="e">
        <f t="shared" si="196"/>
        <v>#DIV/0!</v>
      </c>
      <c r="I665" s="54" t="e">
        <f t="shared" si="197"/>
        <v>#DIV/0!</v>
      </c>
      <c r="J665" s="65"/>
      <c r="K665" s="78">
        <f t="shared" si="203"/>
        <v>0</v>
      </c>
      <c r="L665" s="45"/>
      <c r="M665" s="79">
        <f t="shared" si="204"/>
        <v>0</v>
      </c>
      <c r="N665" s="65"/>
      <c r="O665" s="78">
        <f t="shared" si="205"/>
        <v>0</v>
      </c>
      <c r="P665" s="45"/>
      <c r="Q665" s="79">
        <f t="shared" si="206"/>
        <v>0</v>
      </c>
      <c r="R665" s="65"/>
      <c r="S665" s="78">
        <f t="shared" si="207"/>
        <v>0</v>
      </c>
      <c r="T665" s="45"/>
      <c r="U665" s="79">
        <f t="shared" si="208"/>
        <v>0</v>
      </c>
      <c r="V665" s="65"/>
      <c r="W665" s="78">
        <f t="shared" si="209"/>
        <v>0</v>
      </c>
      <c r="X665" s="45"/>
      <c r="Y665" s="79">
        <f t="shared" si="210"/>
        <v>0</v>
      </c>
      <c r="Z665" s="65"/>
      <c r="AA665" s="78">
        <f t="shared" si="211"/>
        <v>0</v>
      </c>
      <c r="AB665" s="45"/>
      <c r="AC665" s="79">
        <f t="shared" si="212"/>
        <v>0</v>
      </c>
      <c r="AD665" s="65"/>
      <c r="AE665" s="78">
        <f t="shared" si="213"/>
        <v>0</v>
      </c>
      <c r="AF665" s="45"/>
      <c r="AG665" s="79">
        <f t="shared" si="214"/>
        <v>0</v>
      </c>
      <c r="AH665" s="2"/>
      <c r="AI665" s="2"/>
      <c r="AJ665" s="2"/>
      <c r="AK665" s="2"/>
      <c r="AL665" s="2"/>
    </row>
    <row r="666" spans="1:38" ht="16.5" customHeight="1" outlineLevel="1">
      <c r="A666" s="12">
        <v>3102001</v>
      </c>
      <c r="B666" s="27" t="s">
        <v>545</v>
      </c>
      <c r="C666" s="14">
        <v>45580</v>
      </c>
      <c r="D666" s="45">
        <v>0</v>
      </c>
      <c r="E666" s="46">
        <f t="shared" si="200"/>
        <v>0</v>
      </c>
      <c r="F666" s="46">
        <f t="shared" si="201"/>
        <v>0</v>
      </c>
      <c r="G666" s="46">
        <f t="shared" si="202"/>
        <v>0</v>
      </c>
      <c r="H666" s="53" t="e">
        <f t="shared" si="196"/>
        <v>#DIV/0!</v>
      </c>
      <c r="I666" s="54" t="e">
        <f t="shared" si="197"/>
        <v>#DIV/0!</v>
      </c>
      <c r="J666" s="65"/>
      <c r="K666" s="78">
        <f t="shared" si="203"/>
        <v>0</v>
      </c>
      <c r="L666" s="45"/>
      <c r="M666" s="79">
        <f t="shared" si="204"/>
        <v>0</v>
      </c>
      <c r="N666" s="65"/>
      <c r="O666" s="78">
        <f t="shared" si="205"/>
        <v>0</v>
      </c>
      <c r="P666" s="45"/>
      <c r="Q666" s="79">
        <f t="shared" si="206"/>
        <v>0</v>
      </c>
      <c r="R666" s="65"/>
      <c r="S666" s="78">
        <f t="shared" si="207"/>
        <v>0</v>
      </c>
      <c r="T666" s="45"/>
      <c r="U666" s="79">
        <f t="shared" si="208"/>
        <v>0</v>
      </c>
      <c r="V666" s="65"/>
      <c r="W666" s="78">
        <f t="shared" si="209"/>
        <v>0</v>
      </c>
      <c r="X666" s="45"/>
      <c r="Y666" s="79">
        <f t="shared" si="210"/>
        <v>0</v>
      </c>
      <c r="Z666" s="65"/>
      <c r="AA666" s="78">
        <f t="shared" si="211"/>
        <v>0</v>
      </c>
      <c r="AB666" s="45"/>
      <c r="AC666" s="79">
        <f t="shared" si="212"/>
        <v>0</v>
      </c>
      <c r="AD666" s="65"/>
      <c r="AE666" s="78">
        <f t="shared" si="213"/>
        <v>0</v>
      </c>
      <c r="AF666" s="45"/>
      <c r="AG666" s="79">
        <f t="shared" si="214"/>
        <v>0</v>
      </c>
      <c r="AH666" s="2"/>
      <c r="AI666" s="2"/>
      <c r="AJ666" s="2"/>
      <c r="AK666" s="2"/>
      <c r="AL666" s="2"/>
    </row>
    <row r="667" spans="1:38" ht="16.5" customHeight="1" outlineLevel="1">
      <c r="A667" s="12">
        <v>3102002</v>
      </c>
      <c r="B667" s="27" t="s">
        <v>546</v>
      </c>
      <c r="C667" s="14">
        <v>39340</v>
      </c>
      <c r="D667" s="45">
        <v>0</v>
      </c>
      <c r="E667" s="46">
        <f t="shared" si="200"/>
        <v>0</v>
      </c>
      <c r="F667" s="46">
        <f t="shared" si="201"/>
        <v>0</v>
      </c>
      <c r="G667" s="46">
        <f t="shared" si="202"/>
        <v>0</v>
      </c>
      <c r="H667" s="53" t="e">
        <f t="shared" si="196"/>
        <v>#DIV/0!</v>
      </c>
      <c r="I667" s="54" t="e">
        <f t="shared" si="197"/>
        <v>#DIV/0!</v>
      </c>
      <c r="J667" s="65"/>
      <c r="K667" s="78">
        <f t="shared" si="203"/>
        <v>0</v>
      </c>
      <c r="L667" s="45"/>
      <c r="M667" s="79">
        <f t="shared" si="204"/>
        <v>0</v>
      </c>
      <c r="N667" s="65"/>
      <c r="O667" s="78">
        <f t="shared" si="205"/>
        <v>0</v>
      </c>
      <c r="P667" s="45"/>
      <c r="Q667" s="79">
        <f t="shared" si="206"/>
        <v>0</v>
      </c>
      <c r="R667" s="65"/>
      <c r="S667" s="78">
        <f t="shared" si="207"/>
        <v>0</v>
      </c>
      <c r="T667" s="45"/>
      <c r="U667" s="79">
        <f t="shared" si="208"/>
        <v>0</v>
      </c>
      <c r="V667" s="65"/>
      <c r="W667" s="78">
        <f t="shared" si="209"/>
        <v>0</v>
      </c>
      <c r="X667" s="45"/>
      <c r="Y667" s="79">
        <f t="shared" si="210"/>
        <v>0</v>
      </c>
      <c r="Z667" s="65"/>
      <c r="AA667" s="78">
        <f t="shared" si="211"/>
        <v>0</v>
      </c>
      <c r="AB667" s="45"/>
      <c r="AC667" s="79">
        <f t="shared" si="212"/>
        <v>0</v>
      </c>
      <c r="AD667" s="65"/>
      <c r="AE667" s="78">
        <f t="shared" si="213"/>
        <v>0</v>
      </c>
      <c r="AF667" s="45"/>
      <c r="AG667" s="79">
        <f t="shared" si="214"/>
        <v>0</v>
      </c>
      <c r="AH667" s="2"/>
      <c r="AI667" s="2"/>
      <c r="AJ667" s="2"/>
      <c r="AK667" s="2"/>
      <c r="AL667" s="2"/>
    </row>
    <row r="668" spans="1:38" ht="16.5" customHeight="1" outlineLevel="1">
      <c r="A668" s="12">
        <v>5003001</v>
      </c>
      <c r="B668" s="27" t="s">
        <v>547</v>
      </c>
      <c r="C668" s="14">
        <v>190550</v>
      </c>
      <c r="D668" s="45">
        <v>0</v>
      </c>
      <c r="E668" s="46">
        <f t="shared" si="200"/>
        <v>0</v>
      </c>
      <c r="F668" s="46">
        <f t="shared" si="201"/>
        <v>0</v>
      </c>
      <c r="G668" s="46">
        <f t="shared" si="202"/>
        <v>0</v>
      </c>
      <c r="H668" s="53" t="e">
        <f t="shared" si="196"/>
        <v>#DIV/0!</v>
      </c>
      <c r="I668" s="54" t="e">
        <f t="shared" si="197"/>
        <v>#DIV/0!</v>
      </c>
      <c r="J668" s="65"/>
      <c r="K668" s="78">
        <f t="shared" si="203"/>
        <v>0</v>
      </c>
      <c r="L668" s="45"/>
      <c r="M668" s="79">
        <f t="shared" si="204"/>
        <v>0</v>
      </c>
      <c r="N668" s="65"/>
      <c r="O668" s="78">
        <f t="shared" si="205"/>
        <v>0</v>
      </c>
      <c r="P668" s="45"/>
      <c r="Q668" s="79">
        <f t="shared" si="206"/>
        <v>0</v>
      </c>
      <c r="R668" s="65"/>
      <c r="S668" s="78">
        <f t="shared" si="207"/>
        <v>0</v>
      </c>
      <c r="T668" s="45"/>
      <c r="U668" s="79">
        <f t="shared" si="208"/>
        <v>0</v>
      </c>
      <c r="V668" s="65"/>
      <c r="W668" s="78">
        <f t="shared" si="209"/>
        <v>0</v>
      </c>
      <c r="X668" s="45"/>
      <c r="Y668" s="79">
        <f t="shared" si="210"/>
        <v>0</v>
      </c>
      <c r="Z668" s="65"/>
      <c r="AA668" s="78">
        <f t="shared" si="211"/>
        <v>0</v>
      </c>
      <c r="AB668" s="45"/>
      <c r="AC668" s="79">
        <f t="shared" si="212"/>
        <v>0</v>
      </c>
      <c r="AD668" s="65"/>
      <c r="AE668" s="78">
        <f t="shared" si="213"/>
        <v>0</v>
      </c>
      <c r="AF668" s="45"/>
      <c r="AG668" s="79">
        <f t="shared" si="214"/>
        <v>0</v>
      </c>
      <c r="AH668" s="2"/>
      <c r="AI668" s="2"/>
      <c r="AJ668" s="2"/>
      <c r="AK668" s="2"/>
      <c r="AL668" s="2"/>
    </row>
    <row r="669" spans="1:38" ht="16.5" customHeight="1" outlineLevel="1">
      <c r="A669" s="12">
        <v>5003002</v>
      </c>
      <c r="B669" s="27" t="s">
        <v>548</v>
      </c>
      <c r="C669" s="14">
        <v>330830</v>
      </c>
      <c r="D669" s="45">
        <v>0</v>
      </c>
      <c r="E669" s="46">
        <f t="shared" si="200"/>
        <v>0</v>
      </c>
      <c r="F669" s="46">
        <f t="shared" si="201"/>
        <v>0</v>
      </c>
      <c r="G669" s="46">
        <f t="shared" si="202"/>
        <v>0</v>
      </c>
      <c r="H669" s="53" t="e">
        <f t="shared" si="196"/>
        <v>#DIV/0!</v>
      </c>
      <c r="I669" s="54" t="e">
        <f t="shared" si="197"/>
        <v>#DIV/0!</v>
      </c>
      <c r="J669" s="65"/>
      <c r="K669" s="78">
        <f t="shared" si="203"/>
        <v>0</v>
      </c>
      <c r="L669" s="45"/>
      <c r="M669" s="79">
        <f t="shared" si="204"/>
        <v>0</v>
      </c>
      <c r="N669" s="65"/>
      <c r="O669" s="78">
        <f t="shared" si="205"/>
        <v>0</v>
      </c>
      <c r="P669" s="45"/>
      <c r="Q669" s="79">
        <f t="shared" si="206"/>
        <v>0</v>
      </c>
      <c r="R669" s="65"/>
      <c r="S669" s="78">
        <f t="shared" si="207"/>
        <v>0</v>
      </c>
      <c r="T669" s="45"/>
      <c r="U669" s="79">
        <f t="shared" si="208"/>
        <v>0</v>
      </c>
      <c r="V669" s="65"/>
      <c r="W669" s="78">
        <f t="shared" si="209"/>
        <v>0</v>
      </c>
      <c r="X669" s="45"/>
      <c r="Y669" s="79">
        <f t="shared" si="210"/>
        <v>0</v>
      </c>
      <c r="Z669" s="65"/>
      <c r="AA669" s="78">
        <f t="shared" si="211"/>
        <v>0</v>
      </c>
      <c r="AB669" s="45"/>
      <c r="AC669" s="79">
        <f t="shared" si="212"/>
        <v>0</v>
      </c>
      <c r="AD669" s="65"/>
      <c r="AE669" s="78">
        <f t="shared" si="213"/>
        <v>0</v>
      </c>
      <c r="AF669" s="45"/>
      <c r="AG669" s="79">
        <f t="shared" si="214"/>
        <v>0</v>
      </c>
      <c r="AH669" s="2"/>
      <c r="AI669" s="2"/>
      <c r="AJ669" s="2"/>
      <c r="AK669" s="2"/>
      <c r="AL669" s="2"/>
    </row>
    <row r="670" spans="1:38" ht="16.5" customHeight="1" outlineLevel="1">
      <c r="A670" s="12"/>
      <c r="B670" s="27"/>
      <c r="C670" s="14"/>
      <c r="D670" s="45"/>
      <c r="E670" s="46"/>
      <c r="F670" s="46"/>
      <c r="G670" s="46"/>
      <c r="H670" s="53"/>
      <c r="I670" s="54"/>
      <c r="J670" s="65"/>
      <c r="K670" s="78"/>
      <c r="L670" s="45"/>
      <c r="M670" s="79"/>
      <c r="N670" s="65"/>
      <c r="O670" s="78"/>
      <c r="P670" s="45"/>
      <c r="Q670" s="79"/>
      <c r="R670" s="65"/>
      <c r="S670" s="78"/>
      <c r="T670" s="45"/>
      <c r="U670" s="79"/>
      <c r="V670" s="65"/>
      <c r="W670" s="78"/>
      <c r="X670" s="45"/>
      <c r="Y670" s="79"/>
      <c r="Z670" s="65"/>
      <c r="AA670" s="78"/>
      <c r="AB670" s="45"/>
      <c r="AC670" s="79"/>
      <c r="AD670" s="65"/>
      <c r="AE670" s="78"/>
      <c r="AF670" s="45"/>
      <c r="AG670" s="79"/>
      <c r="AH670" s="2"/>
      <c r="AI670" s="2"/>
      <c r="AJ670" s="2"/>
      <c r="AK670" s="2"/>
      <c r="AL670" s="2"/>
    </row>
    <row r="671" spans="1:38" ht="16.5" customHeight="1">
      <c r="A671" s="58"/>
      <c r="B671" s="83" t="s">
        <v>549</v>
      </c>
      <c r="C671" s="99"/>
      <c r="D671" s="60"/>
      <c r="E671" s="61">
        <f t="shared" ref="E671:G671" si="221">SUM(E672:E674)</f>
        <v>0</v>
      </c>
      <c r="F671" s="61">
        <f t="shared" si="221"/>
        <v>0</v>
      </c>
      <c r="G671" s="61">
        <f t="shared" si="221"/>
        <v>0</v>
      </c>
      <c r="H671" s="62" t="e">
        <f t="shared" si="196"/>
        <v>#DIV/0!</v>
      </c>
      <c r="I671" s="63" t="e">
        <f t="shared" si="197"/>
        <v>#DIV/0!</v>
      </c>
      <c r="J671" s="84">
        <f t="shared" ref="J671" si="222">SUM(J672:J674)</f>
        <v>0</v>
      </c>
      <c r="K671" s="85">
        <f t="shared" ref="K671:AG671" si="223">SUM(K672:K674)</f>
        <v>0</v>
      </c>
      <c r="L671" s="60">
        <f t="shared" si="223"/>
        <v>0</v>
      </c>
      <c r="M671" s="86">
        <f t="shared" si="223"/>
        <v>0</v>
      </c>
      <c r="N671" s="84">
        <f t="shared" si="223"/>
        <v>0</v>
      </c>
      <c r="O671" s="85">
        <f t="shared" si="223"/>
        <v>0</v>
      </c>
      <c r="P671" s="60">
        <f t="shared" si="223"/>
        <v>0</v>
      </c>
      <c r="Q671" s="86">
        <f t="shared" si="223"/>
        <v>0</v>
      </c>
      <c r="R671" s="84">
        <v>0</v>
      </c>
      <c r="S671" s="85">
        <f t="shared" si="223"/>
        <v>0</v>
      </c>
      <c r="T671" s="60">
        <f t="shared" si="223"/>
        <v>0</v>
      </c>
      <c r="U671" s="86">
        <f t="shared" si="223"/>
        <v>0</v>
      </c>
      <c r="V671" s="84">
        <f t="shared" si="223"/>
        <v>0</v>
      </c>
      <c r="W671" s="85">
        <f t="shared" si="223"/>
        <v>0</v>
      </c>
      <c r="X671" s="60">
        <f t="shared" si="223"/>
        <v>0</v>
      </c>
      <c r="Y671" s="86">
        <f t="shared" si="223"/>
        <v>0</v>
      </c>
      <c r="Z671" s="84">
        <f t="shared" si="223"/>
        <v>0</v>
      </c>
      <c r="AA671" s="85">
        <f t="shared" si="223"/>
        <v>0</v>
      </c>
      <c r="AB671" s="60">
        <f t="shared" si="223"/>
        <v>0</v>
      </c>
      <c r="AC671" s="86">
        <f t="shared" si="223"/>
        <v>0</v>
      </c>
      <c r="AD671" s="84">
        <f t="shared" si="223"/>
        <v>0</v>
      </c>
      <c r="AE671" s="85">
        <f t="shared" si="223"/>
        <v>0</v>
      </c>
      <c r="AF671" s="60">
        <f t="shared" si="223"/>
        <v>0</v>
      </c>
      <c r="AG671" s="86">
        <f t="shared" si="223"/>
        <v>0</v>
      </c>
      <c r="AH671" s="2"/>
      <c r="AI671" s="2"/>
      <c r="AJ671" s="2"/>
      <c r="AK671" s="2"/>
      <c r="AL671" s="2"/>
    </row>
    <row r="672" spans="1:38" ht="16.5" customHeight="1">
      <c r="A672" s="12">
        <v>5002101</v>
      </c>
      <c r="B672" s="27" t="s">
        <v>550</v>
      </c>
      <c r="C672" s="14">
        <v>26530</v>
      </c>
      <c r="D672" s="45"/>
      <c r="E672" s="46">
        <f t="shared" si="200"/>
        <v>0</v>
      </c>
      <c r="F672" s="46">
        <f t="shared" si="201"/>
        <v>0</v>
      </c>
      <c r="G672" s="46">
        <f t="shared" si="202"/>
        <v>0</v>
      </c>
      <c r="H672" s="53" t="e">
        <f t="shared" si="196"/>
        <v>#DIV/0!</v>
      </c>
      <c r="I672" s="54" t="e">
        <f t="shared" si="197"/>
        <v>#DIV/0!</v>
      </c>
      <c r="J672" s="65"/>
      <c r="K672" s="78">
        <f t="shared" si="203"/>
        <v>0</v>
      </c>
      <c r="L672" s="45"/>
      <c r="M672" s="79">
        <f t="shared" si="204"/>
        <v>0</v>
      </c>
      <c r="N672" s="65"/>
      <c r="O672" s="78">
        <f t="shared" si="205"/>
        <v>0</v>
      </c>
      <c r="P672" s="45"/>
      <c r="Q672" s="79">
        <f t="shared" si="206"/>
        <v>0</v>
      </c>
      <c r="R672" s="65"/>
      <c r="S672" s="78">
        <f t="shared" si="207"/>
        <v>0</v>
      </c>
      <c r="T672" s="45"/>
      <c r="U672" s="79">
        <f t="shared" si="208"/>
        <v>0</v>
      </c>
      <c r="V672" s="65"/>
      <c r="W672" s="78">
        <f t="shared" si="209"/>
        <v>0</v>
      </c>
      <c r="X672" s="45"/>
      <c r="Y672" s="79">
        <f t="shared" si="210"/>
        <v>0</v>
      </c>
      <c r="Z672" s="65"/>
      <c r="AA672" s="78">
        <f t="shared" si="211"/>
        <v>0</v>
      </c>
      <c r="AB672" s="45"/>
      <c r="AC672" s="79">
        <f t="shared" si="212"/>
        <v>0</v>
      </c>
      <c r="AD672" s="65"/>
      <c r="AE672" s="78">
        <f t="shared" si="213"/>
        <v>0</v>
      </c>
      <c r="AF672" s="45"/>
      <c r="AG672" s="79">
        <f t="shared" si="214"/>
        <v>0</v>
      </c>
      <c r="AH672" s="2"/>
      <c r="AI672" s="2"/>
      <c r="AJ672" s="2"/>
      <c r="AK672" s="2"/>
      <c r="AL672" s="2"/>
    </row>
    <row r="673" spans="1:38" ht="16.5" customHeight="1">
      <c r="A673" s="12">
        <v>5003001</v>
      </c>
      <c r="B673" s="27" t="s">
        <v>551</v>
      </c>
      <c r="C673" s="14">
        <v>190550</v>
      </c>
      <c r="D673" s="45"/>
      <c r="E673" s="46">
        <f t="shared" si="200"/>
        <v>0</v>
      </c>
      <c r="F673" s="46">
        <f t="shared" si="201"/>
        <v>0</v>
      </c>
      <c r="G673" s="46">
        <f t="shared" si="202"/>
        <v>0</v>
      </c>
      <c r="H673" s="53" t="e">
        <f t="shared" si="196"/>
        <v>#DIV/0!</v>
      </c>
      <c r="I673" s="54" t="e">
        <f t="shared" si="197"/>
        <v>#DIV/0!</v>
      </c>
      <c r="J673" s="65"/>
      <c r="K673" s="78">
        <f t="shared" si="203"/>
        <v>0</v>
      </c>
      <c r="L673" s="45"/>
      <c r="M673" s="79">
        <f t="shared" si="204"/>
        <v>0</v>
      </c>
      <c r="N673" s="65"/>
      <c r="O673" s="78">
        <f t="shared" si="205"/>
        <v>0</v>
      </c>
      <c r="P673" s="45"/>
      <c r="Q673" s="79">
        <f t="shared" si="206"/>
        <v>0</v>
      </c>
      <c r="R673" s="65"/>
      <c r="S673" s="78">
        <f t="shared" si="207"/>
        <v>0</v>
      </c>
      <c r="T673" s="45"/>
      <c r="U673" s="79">
        <f t="shared" si="208"/>
        <v>0</v>
      </c>
      <c r="V673" s="65"/>
      <c r="W673" s="78">
        <f t="shared" si="209"/>
        <v>0</v>
      </c>
      <c r="X673" s="45"/>
      <c r="Y673" s="79">
        <f t="shared" si="210"/>
        <v>0</v>
      </c>
      <c r="Z673" s="65"/>
      <c r="AA673" s="78">
        <f t="shared" si="211"/>
        <v>0</v>
      </c>
      <c r="AB673" s="45"/>
      <c r="AC673" s="79">
        <f t="shared" si="212"/>
        <v>0</v>
      </c>
      <c r="AD673" s="65"/>
      <c r="AE673" s="78">
        <f t="shared" si="213"/>
        <v>0</v>
      </c>
      <c r="AF673" s="45"/>
      <c r="AG673" s="79">
        <f t="shared" si="214"/>
        <v>0</v>
      </c>
      <c r="AH673" s="2"/>
      <c r="AI673" s="2"/>
      <c r="AJ673" s="2"/>
      <c r="AK673" s="2"/>
      <c r="AL673" s="2"/>
    </row>
    <row r="674" spans="1:38" ht="16.5" customHeight="1">
      <c r="A674" s="12">
        <v>5003002</v>
      </c>
      <c r="B674" s="27" t="s">
        <v>552</v>
      </c>
      <c r="C674" s="14">
        <v>330830</v>
      </c>
      <c r="D674" s="45"/>
      <c r="E674" s="46">
        <f t="shared" si="200"/>
        <v>0</v>
      </c>
      <c r="F674" s="46">
        <f t="shared" si="201"/>
        <v>0</v>
      </c>
      <c r="G674" s="46">
        <f t="shared" si="202"/>
        <v>0</v>
      </c>
      <c r="H674" s="53" t="e">
        <f t="shared" si="196"/>
        <v>#DIV/0!</v>
      </c>
      <c r="I674" s="54" t="e">
        <f t="shared" si="197"/>
        <v>#DIV/0!</v>
      </c>
      <c r="J674" s="65"/>
      <c r="K674" s="78">
        <f t="shared" si="203"/>
        <v>0</v>
      </c>
      <c r="L674" s="45"/>
      <c r="M674" s="79">
        <f t="shared" si="204"/>
        <v>0</v>
      </c>
      <c r="N674" s="65"/>
      <c r="O674" s="78">
        <f t="shared" si="205"/>
        <v>0</v>
      </c>
      <c r="P674" s="45"/>
      <c r="Q674" s="79">
        <f t="shared" si="206"/>
        <v>0</v>
      </c>
      <c r="R674" s="65"/>
      <c r="S674" s="78">
        <f t="shared" si="207"/>
        <v>0</v>
      </c>
      <c r="T674" s="45"/>
      <c r="U674" s="79">
        <f t="shared" si="208"/>
        <v>0</v>
      </c>
      <c r="V674" s="65"/>
      <c r="W674" s="78">
        <f t="shared" si="209"/>
        <v>0</v>
      </c>
      <c r="X674" s="45"/>
      <c r="Y674" s="79">
        <f t="shared" si="210"/>
        <v>0</v>
      </c>
      <c r="Z674" s="65"/>
      <c r="AA674" s="78">
        <f t="shared" si="211"/>
        <v>0</v>
      </c>
      <c r="AB674" s="45"/>
      <c r="AC674" s="79">
        <f t="shared" si="212"/>
        <v>0</v>
      </c>
      <c r="AD674" s="65"/>
      <c r="AE674" s="78">
        <f t="shared" si="213"/>
        <v>0</v>
      </c>
      <c r="AF674" s="45"/>
      <c r="AG674" s="79">
        <f t="shared" si="214"/>
        <v>0</v>
      </c>
      <c r="AH674" s="2"/>
      <c r="AI674" s="2"/>
      <c r="AJ674" s="2"/>
      <c r="AK674" s="2"/>
      <c r="AL674" s="2"/>
    </row>
    <row r="675" spans="1:38" ht="16.5" customHeight="1">
      <c r="A675" s="12"/>
      <c r="B675" s="27"/>
      <c r="C675" s="14">
        <v>14740</v>
      </c>
      <c r="D675" s="45"/>
      <c r="E675" s="46"/>
      <c r="F675" s="46"/>
      <c r="G675" s="46"/>
      <c r="H675" s="53"/>
      <c r="I675" s="54"/>
      <c r="J675" s="65"/>
      <c r="K675" s="78"/>
      <c r="L675" s="45"/>
      <c r="M675" s="79"/>
      <c r="N675" s="65"/>
      <c r="O675" s="78"/>
      <c r="P675" s="45"/>
      <c r="Q675" s="79"/>
      <c r="R675" s="65"/>
      <c r="S675" s="78"/>
      <c r="T675" s="45"/>
      <c r="U675" s="79"/>
      <c r="V675" s="65"/>
      <c r="W675" s="78"/>
      <c r="X675" s="45"/>
      <c r="Y675" s="79"/>
      <c r="Z675" s="65"/>
      <c r="AA675" s="78"/>
      <c r="AB675" s="45"/>
      <c r="AC675" s="79"/>
      <c r="AD675" s="65"/>
      <c r="AE675" s="78"/>
      <c r="AF675" s="45"/>
      <c r="AG675" s="79"/>
      <c r="AH675" s="2"/>
      <c r="AI675" s="2"/>
      <c r="AJ675" s="2"/>
      <c r="AK675" s="2"/>
      <c r="AL675" s="2"/>
    </row>
    <row r="676" spans="1:38" ht="16.5" customHeight="1" outlineLevel="1">
      <c r="A676" s="58"/>
      <c r="B676" s="83" t="s">
        <v>553</v>
      </c>
      <c r="C676" s="99"/>
      <c r="D676" s="60">
        <v>0</v>
      </c>
      <c r="E676" s="61">
        <f t="shared" ref="E676:G676" si="224">SUM(E677:E694)</f>
        <v>0</v>
      </c>
      <c r="F676" s="61">
        <f t="shared" si="224"/>
        <v>0</v>
      </c>
      <c r="G676" s="61">
        <f t="shared" si="224"/>
        <v>0</v>
      </c>
      <c r="H676" s="62" t="e">
        <f t="shared" si="196"/>
        <v>#DIV/0!</v>
      </c>
      <c r="I676" s="63" t="e">
        <f t="shared" si="197"/>
        <v>#DIV/0!</v>
      </c>
      <c r="J676" s="84">
        <f t="shared" ref="J676" si="225">SUM(J677:J694)</f>
        <v>0</v>
      </c>
      <c r="K676" s="85">
        <f t="shared" ref="K676:AG676" si="226">SUM(K677:K694)</f>
        <v>0</v>
      </c>
      <c r="L676" s="60">
        <f t="shared" si="226"/>
        <v>0</v>
      </c>
      <c r="M676" s="86">
        <f t="shared" si="226"/>
        <v>0</v>
      </c>
      <c r="N676" s="84">
        <f t="shared" si="226"/>
        <v>0</v>
      </c>
      <c r="O676" s="85">
        <f t="shared" si="226"/>
        <v>0</v>
      </c>
      <c r="P676" s="60">
        <f t="shared" si="226"/>
        <v>0</v>
      </c>
      <c r="Q676" s="86">
        <f t="shared" si="226"/>
        <v>0</v>
      </c>
      <c r="R676" s="84">
        <v>0</v>
      </c>
      <c r="S676" s="85">
        <f t="shared" si="226"/>
        <v>0</v>
      </c>
      <c r="T676" s="60">
        <f t="shared" si="226"/>
        <v>0</v>
      </c>
      <c r="U676" s="86">
        <f t="shared" si="226"/>
        <v>0</v>
      </c>
      <c r="V676" s="84">
        <f t="shared" si="226"/>
        <v>0</v>
      </c>
      <c r="W676" s="85">
        <f t="shared" si="226"/>
        <v>0</v>
      </c>
      <c r="X676" s="60">
        <f t="shared" si="226"/>
        <v>0</v>
      </c>
      <c r="Y676" s="86">
        <f t="shared" si="226"/>
        <v>0</v>
      </c>
      <c r="Z676" s="84">
        <f t="shared" si="226"/>
        <v>0</v>
      </c>
      <c r="AA676" s="85">
        <f t="shared" si="226"/>
        <v>0</v>
      </c>
      <c r="AB676" s="60">
        <f t="shared" si="226"/>
        <v>0</v>
      </c>
      <c r="AC676" s="86">
        <f t="shared" si="226"/>
        <v>0</v>
      </c>
      <c r="AD676" s="84">
        <f t="shared" si="226"/>
        <v>0</v>
      </c>
      <c r="AE676" s="85">
        <f t="shared" si="226"/>
        <v>0</v>
      </c>
      <c r="AF676" s="60">
        <f t="shared" si="226"/>
        <v>0</v>
      </c>
      <c r="AG676" s="86">
        <f t="shared" si="226"/>
        <v>0</v>
      </c>
      <c r="AH676" s="2"/>
      <c r="AI676" s="2"/>
      <c r="AJ676" s="2"/>
      <c r="AK676" s="2"/>
      <c r="AL676" s="2"/>
    </row>
    <row r="677" spans="1:38" ht="16.5" customHeight="1" outlineLevel="1">
      <c r="A677" s="12">
        <v>3104001</v>
      </c>
      <c r="B677" s="27" t="s">
        <v>554</v>
      </c>
      <c r="C677" s="14">
        <v>305210</v>
      </c>
      <c r="D677" s="45"/>
      <c r="E677" s="46">
        <f t="shared" si="200"/>
        <v>0</v>
      </c>
      <c r="F677" s="46">
        <f t="shared" si="201"/>
        <v>0</v>
      </c>
      <c r="G677" s="46">
        <f t="shared" si="202"/>
        <v>0</v>
      </c>
      <c r="H677" s="53" t="e">
        <f t="shared" si="196"/>
        <v>#DIV/0!</v>
      </c>
      <c r="I677" s="54" t="e">
        <f t="shared" si="197"/>
        <v>#DIV/0!</v>
      </c>
      <c r="J677" s="65"/>
      <c r="K677" s="78">
        <f t="shared" si="203"/>
        <v>0</v>
      </c>
      <c r="L677" s="45"/>
      <c r="M677" s="79">
        <f t="shared" si="204"/>
        <v>0</v>
      </c>
      <c r="N677" s="65"/>
      <c r="O677" s="78">
        <f t="shared" si="205"/>
        <v>0</v>
      </c>
      <c r="P677" s="45"/>
      <c r="Q677" s="79">
        <f t="shared" si="206"/>
        <v>0</v>
      </c>
      <c r="R677" s="65"/>
      <c r="S677" s="78">
        <f t="shared" si="207"/>
        <v>0</v>
      </c>
      <c r="T677" s="45"/>
      <c r="U677" s="79">
        <f t="shared" si="208"/>
        <v>0</v>
      </c>
      <c r="V677" s="65"/>
      <c r="W677" s="78">
        <f t="shared" si="209"/>
        <v>0</v>
      </c>
      <c r="X677" s="45"/>
      <c r="Y677" s="79">
        <f t="shared" si="210"/>
        <v>0</v>
      </c>
      <c r="Z677" s="65"/>
      <c r="AA677" s="78">
        <f t="shared" si="211"/>
        <v>0</v>
      </c>
      <c r="AB677" s="45"/>
      <c r="AC677" s="79">
        <f t="shared" si="212"/>
        <v>0</v>
      </c>
      <c r="AD677" s="65"/>
      <c r="AE677" s="78">
        <f t="shared" si="213"/>
        <v>0</v>
      </c>
      <c r="AF677" s="45"/>
      <c r="AG677" s="79">
        <f t="shared" si="214"/>
        <v>0</v>
      </c>
      <c r="AH677" s="2"/>
      <c r="AI677" s="2"/>
      <c r="AJ677" s="2"/>
      <c r="AK677" s="2"/>
      <c r="AL677" s="2"/>
    </row>
    <row r="678" spans="1:38" ht="16.5" customHeight="1" outlineLevel="1">
      <c r="A678" s="12">
        <v>2001023</v>
      </c>
      <c r="B678" s="27" t="s">
        <v>555</v>
      </c>
      <c r="C678" s="14">
        <v>705620</v>
      </c>
      <c r="D678" s="45"/>
      <c r="E678" s="46">
        <f t="shared" si="200"/>
        <v>0</v>
      </c>
      <c r="F678" s="46">
        <f t="shared" si="201"/>
        <v>0</v>
      </c>
      <c r="G678" s="46">
        <f t="shared" si="202"/>
        <v>0</v>
      </c>
      <c r="H678" s="53" t="e">
        <f t="shared" si="196"/>
        <v>#DIV/0!</v>
      </c>
      <c r="I678" s="54" t="e">
        <f t="shared" si="197"/>
        <v>#DIV/0!</v>
      </c>
      <c r="J678" s="65"/>
      <c r="K678" s="78">
        <f t="shared" si="203"/>
        <v>0</v>
      </c>
      <c r="L678" s="45"/>
      <c r="M678" s="79">
        <f t="shared" si="204"/>
        <v>0</v>
      </c>
      <c r="N678" s="65"/>
      <c r="O678" s="78">
        <f t="shared" si="205"/>
        <v>0</v>
      </c>
      <c r="P678" s="45"/>
      <c r="Q678" s="79">
        <f t="shared" si="206"/>
        <v>0</v>
      </c>
      <c r="R678" s="65"/>
      <c r="S678" s="78">
        <f t="shared" si="207"/>
        <v>0</v>
      </c>
      <c r="T678" s="45"/>
      <c r="U678" s="79">
        <f t="shared" si="208"/>
        <v>0</v>
      </c>
      <c r="V678" s="65"/>
      <c r="W678" s="78">
        <f t="shared" si="209"/>
        <v>0</v>
      </c>
      <c r="X678" s="45"/>
      <c r="Y678" s="79">
        <f t="shared" si="210"/>
        <v>0</v>
      </c>
      <c r="Z678" s="65"/>
      <c r="AA678" s="78">
        <f t="shared" si="211"/>
        <v>0</v>
      </c>
      <c r="AB678" s="45"/>
      <c r="AC678" s="79">
        <f t="shared" si="212"/>
        <v>0</v>
      </c>
      <c r="AD678" s="65"/>
      <c r="AE678" s="78">
        <f t="shared" si="213"/>
        <v>0</v>
      </c>
      <c r="AF678" s="45"/>
      <c r="AG678" s="79">
        <f t="shared" si="214"/>
        <v>0</v>
      </c>
      <c r="AH678" s="2"/>
      <c r="AI678" s="2"/>
      <c r="AJ678" s="2"/>
      <c r="AK678" s="2"/>
      <c r="AL678" s="2"/>
    </row>
    <row r="679" spans="1:38" ht="16.5" customHeight="1" outlineLevel="1">
      <c r="A679" s="12">
        <v>3104101</v>
      </c>
      <c r="B679" s="27" t="s">
        <v>556</v>
      </c>
      <c r="C679" s="14">
        <v>147000</v>
      </c>
      <c r="D679" s="45"/>
      <c r="E679" s="46">
        <f t="shared" si="200"/>
        <v>0</v>
      </c>
      <c r="F679" s="46">
        <f t="shared" si="201"/>
        <v>0</v>
      </c>
      <c r="G679" s="46">
        <f t="shared" si="202"/>
        <v>0</v>
      </c>
      <c r="H679" s="53" t="e">
        <f t="shared" si="196"/>
        <v>#DIV/0!</v>
      </c>
      <c r="I679" s="54" t="e">
        <f t="shared" si="197"/>
        <v>#DIV/0!</v>
      </c>
      <c r="J679" s="65"/>
      <c r="K679" s="78">
        <f t="shared" si="203"/>
        <v>0</v>
      </c>
      <c r="L679" s="45"/>
      <c r="M679" s="79">
        <f t="shared" si="204"/>
        <v>0</v>
      </c>
      <c r="N679" s="65"/>
      <c r="O679" s="78">
        <f t="shared" si="205"/>
        <v>0</v>
      </c>
      <c r="P679" s="45"/>
      <c r="Q679" s="79">
        <f t="shared" si="206"/>
        <v>0</v>
      </c>
      <c r="R679" s="65"/>
      <c r="S679" s="78">
        <f t="shared" si="207"/>
        <v>0</v>
      </c>
      <c r="T679" s="45"/>
      <c r="U679" s="79">
        <f t="shared" si="208"/>
        <v>0</v>
      </c>
      <c r="V679" s="65"/>
      <c r="W679" s="78">
        <f t="shared" si="209"/>
        <v>0</v>
      </c>
      <c r="X679" s="45"/>
      <c r="Y679" s="79">
        <f t="shared" si="210"/>
        <v>0</v>
      </c>
      <c r="Z679" s="65"/>
      <c r="AA679" s="78">
        <f t="shared" si="211"/>
        <v>0</v>
      </c>
      <c r="AB679" s="45"/>
      <c r="AC679" s="79">
        <f t="shared" si="212"/>
        <v>0</v>
      </c>
      <c r="AD679" s="65"/>
      <c r="AE679" s="78">
        <f t="shared" si="213"/>
        <v>0</v>
      </c>
      <c r="AF679" s="45"/>
      <c r="AG679" s="79">
        <f t="shared" si="214"/>
        <v>0</v>
      </c>
      <c r="AH679" s="2"/>
      <c r="AI679" s="2"/>
      <c r="AJ679" s="2"/>
      <c r="AK679" s="2"/>
      <c r="AL679" s="2"/>
    </row>
    <row r="680" spans="1:38" ht="27.75" customHeight="1" outlineLevel="1">
      <c r="A680" s="12" t="s">
        <v>952</v>
      </c>
      <c r="B680" s="27" t="s">
        <v>557</v>
      </c>
      <c r="C680" s="14">
        <v>898000</v>
      </c>
      <c r="D680" s="45"/>
      <c r="E680" s="46">
        <f t="shared" si="200"/>
        <v>0</v>
      </c>
      <c r="F680" s="46">
        <f t="shared" si="201"/>
        <v>0</v>
      </c>
      <c r="G680" s="46">
        <f t="shared" si="202"/>
        <v>0</v>
      </c>
      <c r="H680" s="53" t="e">
        <f t="shared" si="196"/>
        <v>#DIV/0!</v>
      </c>
      <c r="I680" s="54" t="e">
        <f t="shared" si="197"/>
        <v>#DIV/0!</v>
      </c>
      <c r="J680" s="65"/>
      <c r="K680" s="78">
        <f t="shared" si="203"/>
        <v>0</v>
      </c>
      <c r="L680" s="45"/>
      <c r="M680" s="79">
        <f t="shared" si="204"/>
        <v>0</v>
      </c>
      <c r="N680" s="65"/>
      <c r="O680" s="78">
        <f t="shared" si="205"/>
        <v>0</v>
      </c>
      <c r="P680" s="45"/>
      <c r="Q680" s="79">
        <f t="shared" si="206"/>
        <v>0</v>
      </c>
      <c r="R680" s="65"/>
      <c r="S680" s="78">
        <f t="shared" si="207"/>
        <v>0</v>
      </c>
      <c r="T680" s="45"/>
      <c r="U680" s="79">
        <f t="shared" si="208"/>
        <v>0</v>
      </c>
      <c r="V680" s="65"/>
      <c r="W680" s="78">
        <f t="shared" si="209"/>
        <v>0</v>
      </c>
      <c r="X680" s="45"/>
      <c r="Y680" s="79">
        <f t="shared" si="210"/>
        <v>0</v>
      </c>
      <c r="Z680" s="65"/>
      <c r="AA680" s="78">
        <f t="shared" si="211"/>
        <v>0</v>
      </c>
      <c r="AB680" s="45"/>
      <c r="AC680" s="79">
        <f t="shared" si="212"/>
        <v>0</v>
      </c>
      <c r="AD680" s="65"/>
      <c r="AE680" s="78">
        <f t="shared" si="213"/>
        <v>0</v>
      </c>
      <c r="AF680" s="45"/>
      <c r="AG680" s="79">
        <f t="shared" si="214"/>
        <v>0</v>
      </c>
      <c r="AH680" s="2"/>
      <c r="AI680" s="2"/>
      <c r="AJ680" s="2"/>
      <c r="AK680" s="2"/>
      <c r="AL680" s="2"/>
    </row>
    <row r="681" spans="1:38" ht="16.5" customHeight="1" outlineLevel="1">
      <c r="A681" s="12">
        <v>1502052</v>
      </c>
      <c r="B681" s="27" t="s">
        <v>558</v>
      </c>
      <c r="C681" s="14">
        <v>2125560</v>
      </c>
      <c r="D681" s="45"/>
      <c r="E681" s="46">
        <f t="shared" si="200"/>
        <v>0</v>
      </c>
      <c r="F681" s="46">
        <f t="shared" si="201"/>
        <v>0</v>
      </c>
      <c r="G681" s="46">
        <f t="shared" si="202"/>
        <v>0</v>
      </c>
      <c r="H681" s="53" t="e">
        <f t="shared" si="196"/>
        <v>#DIV/0!</v>
      </c>
      <c r="I681" s="54" t="e">
        <f t="shared" si="197"/>
        <v>#DIV/0!</v>
      </c>
      <c r="J681" s="65"/>
      <c r="K681" s="78">
        <f t="shared" si="203"/>
        <v>0</v>
      </c>
      <c r="L681" s="45"/>
      <c r="M681" s="79">
        <f t="shared" si="204"/>
        <v>0</v>
      </c>
      <c r="N681" s="65"/>
      <c r="O681" s="78">
        <f t="shared" si="205"/>
        <v>0</v>
      </c>
      <c r="P681" s="45"/>
      <c r="Q681" s="79">
        <f t="shared" si="206"/>
        <v>0</v>
      </c>
      <c r="R681" s="65"/>
      <c r="S681" s="78">
        <f t="shared" si="207"/>
        <v>0</v>
      </c>
      <c r="T681" s="45"/>
      <c r="U681" s="79">
        <f t="shared" si="208"/>
        <v>0</v>
      </c>
      <c r="V681" s="65"/>
      <c r="W681" s="78">
        <f t="shared" si="209"/>
        <v>0</v>
      </c>
      <c r="X681" s="45"/>
      <c r="Y681" s="79">
        <f t="shared" si="210"/>
        <v>0</v>
      </c>
      <c r="Z681" s="65"/>
      <c r="AA681" s="78">
        <f t="shared" si="211"/>
        <v>0</v>
      </c>
      <c r="AB681" s="45"/>
      <c r="AC681" s="79">
        <f t="shared" si="212"/>
        <v>0</v>
      </c>
      <c r="AD681" s="65"/>
      <c r="AE681" s="78">
        <f t="shared" si="213"/>
        <v>0</v>
      </c>
      <c r="AF681" s="45"/>
      <c r="AG681" s="79">
        <f t="shared" si="214"/>
        <v>0</v>
      </c>
      <c r="AH681" s="2"/>
      <c r="AI681" s="2"/>
      <c r="AJ681" s="2"/>
      <c r="AK681" s="2"/>
      <c r="AL681" s="2"/>
    </row>
    <row r="682" spans="1:38" ht="16.5" customHeight="1" outlineLevel="1">
      <c r="A682" s="12">
        <v>1502152</v>
      </c>
      <c r="B682" s="27" t="s">
        <v>559</v>
      </c>
      <c r="C682" s="14">
        <v>989400</v>
      </c>
      <c r="D682" s="45"/>
      <c r="E682" s="46">
        <f t="shared" si="200"/>
        <v>0</v>
      </c>
      <c r="F682" s="46">
        <f t="shared" si="201"/>
        <v>0</v>
      </c>
      <c r="G682" s="46">
        <f t="shared" si="202"/>
        <v>0</v>
      </c>
      <c r="H682" s="53" t="e">
        <f t="shared" si="196"/>
        <v>#DIV/0!</v>
      </c>
      <c r="I682" s="54" t="e">
        <f t="shared" si="197"/>
        <v>#DIV/0!</v>
      </c>
      <c r="J682" s="65"/>
      <c r="K682" s="78">
        <f t="shared" si="203"/>
        <v>0</v>
      </c>
      <c r="L682" s="45"/>
      <c r="M682" s="79">
        <f t="shared" si="204"/>
        <v>0</v>
      </c>
      <c r="N682" s="65"/>
      <c r="O682" s="78">
        <f t="shared" si="205"/>
        <v>0</v>
      </c>
      <c r="P682" s="45"/>
      <c r="Q682" s="79">
        <f t="shared" si="206"/>
        <v>0</v>
      </c>
      <c r="R682" s="65"/>
      <c r="S682" s="78">
        <f t="shared" si="207"/>
        <v>0</v>
      </c>
      <c r="T682" s="45"/>
      <c r="U682" s="79">
        <f t="shared" si="208"/>
        <v>0</v>
      </c>
      <c r="V682" s="65"/>
      <c r="W682" s="78">
        <f t="shared" si="209"/>
        <v>0</v>
      </c>
      <c r="X682" s="45"/>
      <c r="Y682" s="79">
        <f t="shared" si="210"/>
        <v>0</v>
      </c>
      <c r="Z682" s="65"/>
      <c r="AA682" s="78">
        <f t="shared" si="211"/>
        <v>0</v>
      </c>
      <c r="AB682" s="45"/>
      <c r="AC682" s="79">
        <f t="shared" si="212"/>
        <v>0</v>
      </c>
      <c r="AD682" s="65"/>
      <c r="AE682" s="78">
        <f t="shared" si="213"/>
        <v>0</v>
      </c>
      <c r="AF682" s="45"/>
      <c r="AG682" s="79">
        <f t="shared" si="214"/>
        <v>0</v>
      </c>
      <c r="AH682" s="2"/>
      <c r="AI682" s="2"/>
      <c r="AJ682" s="2"/>
      <c r="AK682" s="2"/>
      <c r="AL682" s="2"/>
    </row>
    <row r="683" spans="1:38" ht="16.5" customHeight="1" outlineLevel="1">
      <c r="A683" s="12" t="s">
        <v>874</v>
      </c>
      <c r="B683" s="27" t="s">
        <v>527</v>
      </c>
      <c r="C683" s="14">
        <v>471020</v>
      </c>
      <c r="D683" s="45"/>
      <c r="E683" s="46">
        <f t="shared" si="200"/>
        <v>0</v>
      </c>
      <c r="F683" s="46">
        <f t="shared" si="201"/>
        <v>0</v>
      </c>
      <c r="G683" s="46">
        <f t="shared" si="202"/>
        <v>0</v>
      </c>
      <c r="H683" s="53" t="e">
        <f t="shared" si="196"/>
        <v>#DIV/0!</v>
      </c>
      <c r="I683" s="54" t="e">
        <f t="shared" si="197"/>
        <v>#DIV/0!</v>
      </c>
      <c r="J683" s="65"/>
      <c r="K683" s="78">
        <f t="shared" si="203"/>
        <v>0</v>
      </c>
      <c r="L683" s="45"/>
      <c r="M683" s="79">
        <f t="shared" si="204"/>
        <v>0</v>
      </c>
      <c r="N683" s="65"/>
      <c r="O683" s="78">
        <f t="shared" si="205"/>
        <v>0</v>
      </c>
      <c r="P683" s="45"/>
      <c r="Q683" s="79">
        <f t="shared" si="206"/>
        <v>0</v>
      </c>
      <c r="R683" s="65"/>
      <c r="S683" s="78">
        <f t="shared" si="207"/>
        <v>0</v>
      </c>
      <c r="T683" s="45"/>
      <c r="U683" s="79">
        <f t="shared" si="208"/>
        <v>0</v>
      </c>
      <c r="V683" s="65"/>
      <c r="W683" s="78">
        <f t="shared" si="209"/>
        <v>0</v>
      </c>
      <c r="X683" s="45"/>
      <c r="Y683" s="79">
        <f t="shared" si="210"/>
        <v>0</v>
      </c>
      <c r="Z683" s="65"/>
      <c r="AA683" s="78">
        <f t="shared" si="211"/>
        <v>0</v>
      </c>
      <c r="AB683" s="45"/>
      <c r="AC683" s="79">
        <f t="shared" si="212"/>
        <v>0</v>
      </c>
      <c r="AD683" s="65"/>
      <c r="AE683" s="78">
        <f t="shared" si="213"/>
        <v>0</v>
      </c>
      <c r="AF683" s="45"/>
      <c r="AG683" s="79">
        <f t="shared" si="214"/>
        <v>0</v>
      </c>
      <c r="AH683" s="2"/>
      <c r="AI683" s="2"/>
      <c r="AJ683" s="2"/>
      <c r="AK683" s="2"/>
      <c r="AL683" s="2"/>
    </row>
    <row r="684" spans="1:38" ht="16.5" customHeight="1" outlineLevel="1">
      <c r="A684" s="12" t="s">
        <v>877</v>
      </c>
      <c r="B684" s="27" t="s">
        <v>528</v>
      </c>
      <c r="C684" s="14">
        <v>689810</v>
      </c>
      <c r="D684" s="45"/>
      <c r="E684" s="46">
        <f t="shared" si="200"/>
        <v>0</v>
      </c>
      <c r="F684" s="46">
        <f t="shared" si="201"/>
        <v>0</v>
      </c>
      <c r="G684" s="46">
        <f t="shared" si="202"/>
        <v>0</v>
      </c>
      <c r="H684" s="53" t="e">
        <f t="shared" si="196"/>
        <v>#DIV/0!</v>
      </c>
      <c r="I684" s="54" t="e">
        <f t="shared" si="197"/>
        <v>#DIV/0!</v>
      </c>
      <c r="J684" s="65"/>
      <c r="K684" s="78">
        <f t="shared" si="203"/>
        <v>0</v>
      </c>
      <c r="L684" s="45"/>
      <c r="M684" s="79">
        <f t="shared" si="204"/>
        <v>0</v>
      </c>
      <c r="N684" s="65"/>
      <c r="O684" s="78">
        <f t="shared" si="205"/>
        <v>0</v>
      </c>
      <c r="P684" s="45"/>
      <c r="Q684" s="79">
        <f t="shared" si="206"/>
        <v>0</v>
      </c>
      <c r="R684" s="65"/>
      <c r="S684" s="78">
        <f t="shared" si="207"/>
        <v>0</v>
      </c>
      <c r="T684" s="45"/>
      <c r="U684" s="79">
        <f t="shared" si="208"/>
        <v>0</v>
      </c>
      <c r="V684" s="65"/>
      <c r="W684" s="78">
        <f t="shared" si="209"/>
        <v>0</v>
      </c>
      <c r="X684" s="45"/>
      <c r="Y684" s="79">
        <f t="shared" si="210"/>
        <v>0</v>
      </c>
      <c r="Z684" s="65"/>
      <c r="AA684" s="78">
        <f t="shared" si="211"/>
        <v>0</v>
      </c>
      <c r="AB684" s="45"/>
      <c r="AC684" s="79">
        <f t="shared" si="212"/>
        <v>0</v>
      </c>
      <c r="AD684" s="65"/>
      <c r="AE684" s="78">
        <f t="shared" si="213"/>
        <v>0</v>
      </c>
      <c r="AF684" s="45"/>
      <c r="AG684" s="79">
        <f t="shared" si="214"/>
        <v>0</v>
      </c>
      <c r="AH684" s="2"/>
      <c r="AI684" s="2"/>
      <c r="AJ684" s="2"/>
      <c r="AK684" s="2"/>
      <c r="AL684" s="2"/>
    </row>
    <row r="685" spans="1:38" ht="16.5" customHeight="1" outlineLevel="1">
      <c r="A685" s="12" t="s">
        <v>875</v>
      </c>
      <c r="B685" s="27" t="s">
        <v>143</v>
      </c>
      <c r="C685" s="14">
        <v>372900</v>
      </c>
      <c r="D685" s="45"/>
      <c r="E685" s="46">
        <f t="shared" si="200"/>
        <v>0</v>
      </c>
      <c r="F685" s="46">
        <f t="shared" si="201"/>
        <v>0</v>
      </c>
      <c r="G685" s="46">
        <f t="shared" si="202"/>
        <v>0</v>
      </c>
      <c r="H685" s="53" t="e">
        <f t="shared" si="196"/>
        <v>#DIV/0!</v>
      </c>
      <c r="I685" s="54" t="e">
        <f t="shared" si="197"/>
        <v>#DIV/0!</v>
      </c>
      <c r="J685" s="65"/>
      <c r="K685" s="78">
        <f t="shared" si="203"/>
        <v>0</v>
      </c>
      <c r="L685" s="45"/>
      <c r="M685" s="79">
        <f t="shared" si="204"/>
        <v>0</v>
      </c>
      <c r="N685" s="65"/>
      <c r="O685" s="78">
        <f t="shared" si="205"/>
        <v>0</v>
      </c>
      <c r="P685" s="45"/>
      <c r="Q685" s="79">
        <f t="shared" si="206"/>
        <v>0</v>
      </c>
      <c r="R685" s="65"/>
      <c r="S685" s="78">
        <f t="shared" si="207"/>
        <v>0</v>
      </c>
      <c r="T685" s="45"/>
      <c r="U685" s="79">
        <f t="shared" si="208"/>
        <v>0</v>
      </c>
      <c r="V685" s="65"/>
      <c r="W685" s="78">
        <f t="shared" si="209"/>
        <v>0</v>
      </c>
      <c r="X685" s="45"/>
      <c r="Y685" s="79">
        <f t="shared" si="210"/>
        <v>0</v>
      </c>
      <c r="Z685" s="65"/>
      <c r="AA685" s="78">
        <f t="shared" si="211"/>
        <v>0</v>
      </c>
      <c r="AB685" s="45"/>
      <c r="AC685" s="79">
        <f t="shared" si="212"/>
        <v>0</v>
      </c>
      <c r="AD685" s="65"/>
      <c r="AE685" s="78">
        <f t="shared" si="213"/>
        <v>0</v>
      </c>
      <c r="AF685" s="45"/>
      <c r="AG685" s="79">
        <f t="shared" si="214"/>
        <v>0</v>
      </c>
      <c r="AH685" s="2"/>
      <c r="AI685" s="2"/>
      <c r="AJ685" s="2"/>
      <c r="AK685" s="2"/>
      <c r="AL685" s="2"/>
    </row>
    <row r="686" spans="1:38" ht="16.5" customHeight="1" outlineLevel="1">
      <c r="A686" s="12"/>
      <c r="B686" s="27" t="s">
        <v>560</v>
      </c>
      <c r="C686" s="14">
        <v>372900</v>
      </c>
      <c r="D686" s="45"/>
      <c r="E686" s="46">
        <f t="shared" si="200"/>
        <v>0</v>
      </c>
      <c r="F686" s="46">
        <f t="shared" si="201"/>
        <v>0</v>
      </c>
      <c r="G686" s="46">
        <f t="shared" si="202"/>
        <v>0</v>
      </c>
      <c r="H686" s="53" t="e">
        <f t="shared" si="196"/>
        <v>#DIV/0!</v>
      </c>
      <c r="I686" s="54" t="e">
        <f t="shared" si="197"/>
        <v>#DIV/0!</v>
      </c>
      <c r="J686" s="65"/>
      <c r="K686" s="78">
        <f t="shared" si="203"/>
        <v>0</v>
      </c>
      <c r="L686" s="45"/>
      <c r="M686" s="79">
        <f t="shared" si="204"/>
        <v>0</v>
      </c>
      <c r="N686" s="65"/>
      <c r="O686" s="78">
        <f t="shared" si="205"/>
        <v>0</v>
      </c>
      <c r="P686" s="45"/>
      <c r="Q686" s="79">
        <f t="shared" si="206"/>
        <v>0</v>
      </c>
      <c r="R686" s="65"/>
      <c r="S686" s="78">
        <f t="shared" si="207"/>
        <v>0</v>
      </c>
      <c r="T686" s="45"/>
      <c r="U686" s="79">
        <f t="shared" si="208"/>
        <v>0</v>
      </c>
      <c r="V686" s="65"/>
      <c r="W686" s="78">
        <f t="shared" si="209"/>
        <v>0</v>
      </c>
      <c r="X686" s="45"/>
      <c r="Y686" s="79">
        <f t="shared" si="210"/>
        <v>0</v>
      </c>
      <c r="Z686" s="65"/>
      <c r="AA686" s="78">
        <f t="shared" si="211"/>
        <v>0</v>
      </c>
      <c r="AB686" s="45"/>
      <c r="AC686" s="79">
        <f t="shared" si="212"/>
        <v>0</v>
      </c>
      <c r="AD686" s="65"/>
      <c r="AE686" s="78">
        <f t="shared" si="213"/>
        <v>0</v>
      </c>
      <c r="AF686" s="45"/>
      <c r="AG686" s="79">
        <f t="shared" si="214"/>
        <v>0</v>
      </c>
      <c r="AH686" s="2"/>
      <c r="AI686" s="2"/>
      <c r="AJ686" s="2"/>
      <c r="AK686" s="2"/>
      <c r="AL686" s="2"/>
    </row>
    <row r="687" spans="1:38" ht="16.5" customHeight="1" outlineLevel="1">
      <c r="A687" s="12">
        <v>3106104</v>
      </c>
      <c r="B687" s="27" t="s">
        <v>561</v>
      </c>
      <c r="C687" s="14">
        <v>985850</v>
      </c>
      <c r="D687" s="45"/>
      <c r="E687" s="46">
        <f t="shared" si="200"/>
        <v>0</v>
      </c>
      <c r="F687" s="46">
        <f t="shared" si="201"/>
        <v>0</v>
      </c>
      <c r="G687" s="46">
        <f t="shared" si="202"/>
        <v>0</v>
      </c>
      <c r="H687" s="53" t="e">
        <f t="shared" si="196"/>
        <v>#DIV/0!</v>
      </c>
      <c r="I687" s="54" t="e">
        <f t="shared" si="197"/>
        <v>#DIV/0!</v>
      </c>
      <c r="J687" s="65"/>
      <c r="K687" s="78">
        <f t="shared" si="203"/>
        <v>0</v>
      </c>
      <c r="L687" s="45"/>
      <c r="M687" s="79">
        <f t="shared" si="204"/>
        <v>0</v>
      </c>
      <c r="N687" s="65"/>
      <c r="O687" s="78">
        <f t="shared" si="205"/>
        <v>0</v>
      </c>
      <c r="P687" s="45"/>
      <c r="Q687" s="79">
        <f t="shared" si="206"/>
        <v>0</v>
      </c>
      <c r="R687" s="65"/>
      <c r="S687" s="78">
        <f t="shared" si="207"/>
        <v>0</v>
      </c>
      <c r="T687" s="45"/>
      <c r="U687" s="79">
        <f t="shared" si="208"/>
        <v>0</v>
      </c>
      <c r="V687" s="65"/>
      <c r="W687" s="78">
        <f t="shared" si="209"/>
        <v>0</v>
      </c>
      <c r="X687" s="45"/>
      <c r="Y687" s="79">
        <f t="shared" si="210"/>
        <v>0</v>
      </c>
      <c r="Z687" s="65"/>
      <c r="AA687" s="78">
        <f t="shared" si="211"/>
        <v>0</v>
      </c>
      <c r="AB687" s="45"/>
      <c r="AC687" s="79">
        <f t="shared" si="212"/>
        <v>0</v>
      </c>
      <c r="AD687" s="65"/>
      <c r="AE687" s="78">
        <f t="shared" si="213"/>
        <v>0</v>
      </c>
      <c r="AF687" s="45"/>
      <c r="AG687" s="79">
        <f t="shared" si="214"/>
        <v>0</v>
      </c>
      <c r="AH687" s="2"/>
      <c r="AI687" s="2"/>
      <c r="AJ687" s="2"/>
      <c r="AK687" s="2"/>
      <c r="AL687" s="2"/>
    </row>
    <row r="688" spans="1:38" ht="16.5" customHeight="1" outlineLevel="1">
      <c r="A688" s="12">
        <v>3002034</v>
      </c>
      <c r="B688" s="27" t="s">
        <v>562</v>
      </c>
      <c r="C688" s="14">
        <v>200870</v>
      </c>
      <c r="D688" s="45"/>
      <c r="E688" s="46">
        <f t="shared" si="200"/>
        <v>0</v>
      </c>
      <c r="F688" s="46">
        <f t="shared" si="201"/>
        <v>0</v>
      </c>
      <c r="G688" s="46">
        <f t="shared" si="202"/>
        <v>0</v>
      </c>
      <c r="H688" s="53" t="e">
        <f t="shared" si="196"/>
        <v>#DIV/0!</v>
      </c>
      <c r="I688" s="54" t="e">
        <f t="shared" si="197"/>
        <v>#DIV/0!</v>
      </c>
      <c r="J688" s="65"/>
      <c r="K688" s="78">
        <f t="shared" si="203"/>
        <v>0</v>
      </c>
      <c r="L688" s="45"/>
      <c r="M688" s="79">
        <f t="shared" si="204"/>
        <v>0</v>
      </c>
      <c r="N688" s="65"/>
      <c r="O688" s="78">
        <f t="shared" si="205"/>
        <v>0</v>
      </c>
      <c r="P688" s="45"/>
      <c r="Q688" s="79">
        <f t="shared" si="206"/>
        <v>0</v>
      </c>
      <c r="R688" s="65"/>
      <c r="S688" s="78">
        <f t="shared" si="207"/>
        <v>0</v>
      </c>
      <c r="T688" s="45"/>
      <c r="U688" s="79">
        <f t="shared" si="208"/>
        <v>0</v>
      </c>
      <c r="V688" s="65"/>
      <c r="W688" s="78">
        <f t="shared" si="209"/>
        <v>0</v>
      </c>
      <c r="X688" s="45"/>
      <c r="Y688" s="79">
        <f t="shared" si="210"/>
        <v>0</v>
      </c>
      <c r="Z688" s="65"/>
      <c r="AA688" s="78">
        <f t="shared" si="211"/>
        <v>0</v>
      </c>
      <c r="AB688" s="45"/>
      <c r="AC688" s="79">
        <f t="shared" si="212"/>
        <v>0</v>
      </c>
      <c r="AD688" s="65"/>
      <c r="AE688" s="78">
        <f t="shared" si="213"/>
        <v>0</v>
      </c>
      <c r="AF688" s="45"/>
      <c r="AG688" s="79">
        <f t="shared" si="214"/>
        <v>0</v>
      </c>
      <c r="AH688" s="2"/>
      <c r="AI688" s="2"/>
      <c r="AJ688" s="2"/>
      <c r="AK688" s="2"/>
      <c r="AL688" s="2"/>
    </row>
    <row r="689" spans="1:38" ht="16.5" customHeight="1" outlineLevel="1">
      <c r="A689" s="12">
        <v>3002135</v>
      </c>
      <c r="B689" s="27" t="s">
        <v>563</v>
      </c>
      <c r="C689" s="14">
        <v>152120</v>
      </c>
      <c r="D689" s="45"/>
      <c r="E689" s="46">
        <f t="shared" si="200"/>
        <v>0</v>
      </c>
      <c r="F689" s="46">
        <f t="shared" si="201"/>
        <v>0</v>
      </c>
      <c r="G689" s="46">
        <f t="shared" si="202"/>
        <v>0</v>
      </c>
      <c r="H689" s="53" t="e">
        <f t="shared" si="196"/>
        <v>#DIV/0!</v>
      </c>
      <c r="I689" s="54" t="e">
        <f t="shared" si="197"/>
        <v>#DIV/0!</v>
      </c>
      <c r="J689" s="65"/>
      <c r="K689" s="78">
        <f t="shared" si="203"/>
        <v>0</v>
      </c>
      <c r="L689" s="45"/>
      <c r="M689" s="79">
        <f t="shared" si="204"/>
        <v>0</v>
      </c>
      <c r="N689" s="65"/>
      <c r="O689" s="78">
        <f t="shared" si="205"/>
        <v>0</v>
      </c>
      <c r="P689" s="45"/>
      <c r="Q689" s="79">
        <f t="shared" si="206"/>
        <v>0</v>
      </c>
      <c r="R689" s="65"/>
      <c r="S689" s="78">
        <f t="shared" si="207"/>
        <v>0</v>
      </c>
      <c r="T689" s="45"/>
      <c r="U689" s="79">
        <f t="shared" si="208"/>
        <v>0</v>
      </c>
      <c r="V689" s="65"/>
      <c r="W689" s="78">
        <f t="shared" si="209"/>
        <v>0</v>
      </c>
      <c r="X689" s="45"/>
      <c r="Y689" s="79">
        <f t="shared" si="210"/>
        <v>0</v>
      </c>
      <c r="Z689" s="65"/>
      <c r="AA689" s="78">
        <f t="shared" si="211"/>
        <v>0</v>
      </c>
      <c r="AB689" s="45"/>
      <c r="AC689" s="79">
        <f t="shared" si="212"/>
        <v>0</v>
      </c>
      <c r="AD689" s="65"/>
      <c r="AE689" s="78">
        <f t="shared" si="213"/>
        <v>0</v>
      </c>
      <c r="AF689" s="45"/>
      <c r="AG689" s="79">
        <f t="shared" si="214"/>
        <v>0</v>
      </c>
      <c r="AH689" s="2"/>
      <c r="AI689" s="2"/>
      <c r="AJ689" s="2"/>
      <c r="AK689" s="2"/>
      <c r="AL689" s="2"/>
    </row>
    <row r="690" spans="1:38" ht="16.5" customHeight="1" outlineLevel="1">
      <c r="A690" s="12">
        <v>3002136</v>
      </c>
      <c r="B690" s="27" t="s">
        <v>564</v>
      </c>
      <c r="C690" s="14">
        <v>314200</v>
      </c>
      <c r="D690" s="45"/>
      <c r="E690" s="46">
        <f t="shared" si="200"/>
        <v>0</v>
      </c>
      <c r="F690" s="46">
        <f t="shared" si="201"/>
        <v>0</v>
      </c>
      <c r="G690" s="46">
        <f t="shared" si="202"/>
        <v>0</v>
      </c>
      <c r="H690" s="53" t="e">
        <f t="shared" si="196"/>
        <v>#DIV/0!</v>
      </c>
      <c r="I690" s="54" t="e">
        <f t="shared" si="197"/>
        <v>#DIV/0!</v>
      </c>
      <c r="J690" s="65"/>
      <c r="K690" s="78">
        <f t="shared" si="203"/>
        <v>0</v>
      </c>
      <c r="L690" s="45"/>
      <c r="M690" s="79">
        <f t="shared" si="204"/>
        <v>0</v>
      </c>
      <c r="N690" s="65"/>
      <c r="O690" s="78">
        <f t="shared" si="205"/>
        <v>0</v>
      </c>
      <c r="P690" s="45"/>
      <c r="Q690" s="79">
        <f t="shared" si="206"/>
        <v>0</v>
      </c>
      <c r="R690" s="65"/>
      <c r="S690" s="78">
        <f t="shared" si="207"/>
        <v>0</v>
      </c>
      <c r="T690" s="45"/>
      <c r="U690" s="79">
        <f t="shared" si="208"/>
        <v>0</v>
      </c>
      <c r="V690" s="65"/>
      <c r="W690" s="78">
        <f t="shared" si="209"/>
        <v>0</v>
      </c>
      <c r="X690" s="45"/>
      <c r="Y690" s="79">
        <f t="shared" si="210"/>
        <v>0</v>
      </c>
      <c r="Z690" s="65"/>
      <c r="AA690" s="78">
        <f t="shared" si="211"/>
        <v>0</v>
      </c>
      <c r="AB690" s="45"/>
      <c r="AC690" s="79">
        <f t="shared" si="212"/>
        <v>0</v>
      </c>
      <c r="AD690" s="65"/>
      <c r="AE690" s="78">
        <f t="shared" si="213"/>
        <v>0</v>
      </c>
      <c r="AF690" s="45"/>
      <c r="AG690" s="79">
        <f t="shared" si="214"/>
        <v>0</v>
      </c>
      <c r="AH690" s="2"/>
      <c r="AI690" s="2"/>
      <c r="AJ690" s="2"/>
      <c r="AK690" s="2"/>
      <c r="AL690" s="2"/>
    </row>
    <row r="691" spans="1:38" ht="16.5" customHeight="1" outlineLevel="1">
      <c r="A691" s="12">
        <v>3002137</v>
      </c>
      <c r="B691" s="27" t="s">
        <v>565</v>
      </c>
      <c r="C691" s="14">
        <v>115330</v>
      </c>
      <c r="D691" s="45"/>
      <c r="E691" s="46">
        <f t="shared" si="200"/>
        <v>0</v>
      </c>
      <c r="F691" s="46">
        <f t="shared" si="201"/>
        <v>0</v>
      </c>
      <c r="G691" s="46">
        <f t="shared" si="202"/>
        <v>0</v>
      </c>
      <c r="H691" s="53" t="e">
        <f t="shared" si="196"/>
        <v>#DIV/0!</v>
      </c>
      <c r="I691" s="54" t="e">
        <f t="shared" si="197"/>
        <v>#DIV/0!</v>
      </c>
      <c r="J691" s="65"/>
      <c r="K691" s="78">
        <f t="shared" si="203"/>
        <v>0</v>
      </c>
      <c r="L691" s="45"/>
      <c r="M691" s="79">
        <f t="shared" si="204"/>
        <v>0</v>
      </c>
      <c r="N691" s="65"/>
      <c r="O691" s="78">
        <f t="shared" si="205"/>
        <v>0</v>
      </c>
      <c r="P691" s="45"/>
      <c r="Q691" s="79">
        <f t="shared" si="206"/>
        <v>0</v>
      </c>
      <c r="R691" s="65"/>
      <c r="S691" s="78">
        <f t="shared" si="207"/>
        <v>0</v>
      </c>
      <c r="T691" s="45"/>
      <c r="U691" s="79">
        <f t="shared" si="208"/>
        <v>0</v>
      </c>
      <c r="V691" s="65"/>
      <c r="W691" s="78">
        <f t="shared" si="209"/>
        <v>0</v>
      </c>
      <c r="X691" s="45"/>
      <c r="Y691" s="79">
        <f t="shared" si="210"/>
        <v>0</v>
      </c>
      <c r="Z691" s="65"/>
      <c r="AA691" s="78">
        <f t="shared" si="211"/>
        <v>0</v>
      </c>
      <c r="AB691" s="45"/>
      <c r="AC691" s="79">
        <f t="shared" si="212"/>
        <v>0</v>
      </c>
      <c r="AD691" s="65"/>
      <c r="AE691" s="78">
        <f t="shared" si="213"/>
        <v>0</v>
      </c>
      <c r="AF691" s="45"/>
      <c r="AG691" s="79">
        <f t="shared" si="214"/>
        <v>0</v>
      </c>
      <c r="AH691" s="2"/>
      <c r="AI691" s="2"/>
      <c r="AJ691" s="2"/>
      <c r="AK691" s="2"/>
      <c r="AL691" s="2"/>
    </row>
    <row r="692" spans="1:38" ht="16.5" customHeight="1" outlineLevel="1">
      <c r="A692" s="12">
        <v>3104002</v>
      </c>
      <c r="B692" s="27" t="s">
        <v>566</v>
      </c>
      <c r="C692" s="14">
        <v>89390</v>
      </c>
      <c r="D692" s="45"/>
      <c r="E692" s="46">
        <f t="shared" si="200"/>
        <v>0</v>
      </c>
      <c r="F692" s="46">
        <f t="shared" si="201"/>
        <v>0</v>
      </c>
      <c r="G692" s="46">
        <f t="shared" si="202"/>
        <v>0</v>
      </c>
      <c r="H692" s="53" t="e">
        <f t="shared" si="196"/>
        <v>#DIV/0!</v>
      </c>
      <c r="I692" s="54" t="e">
        <f t="shared" si="197"/>
        <v>#DIV/0!</v>
      </c>
      <c r="J692" s="65"/>
      <c r="K692" s="78">
        <f t="shared" si="203"/>
        <v>0</v>
      </c>
      <c r="L692" s="45"/>
      <c r="M692" s="79">
        <f t="shared" si="204"/>
        <v>0</v>
      </c>
      <c r="N692" s="65"/>
      <c r="O692" s="78">
        <f t="shared" si="205"/>
        <v>0</v>
      </c>
      <c r="P692" s="45"/>
      <c r="Q692" s="79">
        <f t="shared" si="206"/>
        <v>0</v>
      </c>
      <c r="R692" s="65"/>
      <c r="S692" s="78">
        <f t="shared" si="207"/>
        <v>0</v>
      </c>
      <c r="T692" s="45"/>
      <c r="U692" s="79">
        <f t="shared" si="208"/>
        <v>0</v>
      </c>
      <c r="V692" s="65"/>
      <c r="W692" s="78">
        <f t="shared" si="209"/>
        <v>0</v>
      </c>
      <c r="X692" s="45"/>
      <c r="Y692" s="79">
        <f t="shared" si="210"/>
        <v>0</v>
      </c>
      <c r="Z692" s="65"/>
      <c r="AA692" s="78">
        <f t="shared" si="211"/>
        <v>0</v>
      </c>
      <c r="AB692" s="45"/>
      <c r="AC692" s="79">
        <f t="shared" si="212"/>
        <v>0</v>
      </c>
      <c r="AD692" s="65"/>
      <c r="AE692" s="78">
        <f t="shared" si="213"/>
        <v>0</v>
      </c>
      <c r="AF692" s="45"/>
      <c r="AG692" s="79">
        <f t="shared" si="214"/>
        <v>0</v>
      </c>
      <c r="AH692" s="2"/>
      <c r="AI692" s="2"/>
      <c r="AJ692" s="2"/>
      <c r="AK692" s="2"/>
      <c r="AL692" s="2"/>
    </row>
    <row r="693" spans="1:38" ht="16.5" customHeight="1" outlineLevel="1">
      <c r="A693" s="12">
        <v>3104003</v>
      </c>
      <c r="B693" s="27" t="s">
        <v>567</v>
      </c>
      <c r="C693" s="14">
        <v>23480</v>
      </c>
      <c r="D693" s="45"/>
      <c r="E693" s="46">
        <f t="shared" si="200"/>
        <v>0</v>
      </c>
      <c r="F693" s="46">
        <f t="shared" si="201"/>
        <v>0</v>
      </c>
      <c r="G693" s="46">
        <f t="shared" si="202"/>
        <v>0</v>
      </c>
      <c r="H693" s="53" t="e">
        <f t="shared" si="196"/>
        <v>#DIV/0!</v>
      </c>
      <c r="I693" s="54" t="e">
        <f t="shared" si="197"/>
        <v>#DIV/0!</v>
      </c>
      <c r="J693" s="65"/>
      <c r="K693" s="78">
        <f t="shared" si="203"/>
        <v>0</v>
      </c>
      <c r="L693" s="45"/>
      <c r="M693" s="79">
        <f t="shared" si="204"/>
        <v>0</v>
      </c>
      <c r="N693" s="65"/>
      <c r="O693" s="78">
        <f t="shared" si="205"/>
        <v>0</v>
      </c>
      <c r="P693" s="45"/>
      <c r="Q693" s="79">
        <f t="shared" si="206"/>
        <v>0</v>
      </c>
      <c r="R693" s="65"/>
      <c r="S693" s="78">
        <f t="shared" si="207"/>
        <v>0</v>
      </c>
      <c r="T693" s="45"/>
      <c r="U693" s="79">
        <f t="shared" si="208"/>
        <v>0</v>
      </c>
      <c r="V693" s="65"/>
      <c r="W693" s="78">
        <f t="shared" si="209"/>
        <v>0</v>
      </c>
      <c r="X693" s="45"/>
      <c r="Y693" s="79">
        <f t="shared" si="210"/>
        <v>0</v>
      </c>
      <c r="Z693" s="65"/>
      <c r="AA693" s="78">
        <f t="shared" si="211"/>
        <v>0</v>
      </c>
      <c r="AB693" s="45"/>
      <c r="AC693" s="79">
        <f t="shared" si="212"/>
        <v>0</v>
      </c>
      <c r="AD693" s="65"/>
      <c r="AE693" s="78">
        <f t="shared" si="213"/>
        <v>0</v>
      </c>
      <c r="AF693" s="45"/>
      <c r="AG693" s="79">
        <f t="shared" si="214"/>
        <v>0</v>
      </c>
      <c r="AH693" s="2"/>
      <c r="AI693" s="2"/>
      <c r="AJ693" s="2"/>
      <c r="AK693" s="2"/>
      <c r="AL693" s="2"/>
    </row>
    <row r="694" spans="1:38" ht="16.5" customHeight="1" outlineLevel="1">
      <c r="A694" s="12">
        <v>3104004</v>
      </c>
      <c r="B694" s="27" t="s">
        <v>568</v>
      </c>
      <c r="C694" s="14">
        <v>86790</v>
      </c>
      <c r="D694" s="45"/>
      <c r="E694" s="46">
        <f t="shared" si="200"/>
        <v>0</v>
      </c>
      <c r="F694" s="46">
        <f t="shared" si="201"/>
        <v>0</v>
      </c>
      <c r="G694" s="46">
        <f t="shared" si="202"/>
        <v>0</v>
      </c>
      <c r="H694" s="53" t="e">
        <f t="shared" si="196"/>
        <v>#DIV/0!</v>
      </c>
      <c r="I694" s="54" t="e">
        <f t="shared" si="197"/>
        <v>#DIV/0!</v>
      </c>
      <c r="J694" s="65"/>
      <c r="K694" s="78">
        <f t="shared" si="203"/>
        <v>0</v>
      </c>
      <c r="L694" s="45"/>
      <c r="M694" s="79">
        <f t="shared" si="204"/>
        <v>0</v>
      </c>
      <c r="N694" s="65"/>
      <c r="O694" s="78">
        <f t="shared" si="205"/>
        <v>0</v>
      </c>
      <c r="P694" s="45"/>
      <c r="Q694" s="79">
        <f t="shared" si="206"/>
        <v>0</v>
      </c>
      <c r="R694" s="65"/>
      <c r="S694" s="78">
        <f t="shared" si="207"/>
        <v>0</v>
      </c>
      <c r="T694" s="45"/>
      <c r="U694" s="79">
        <f t="shared" si="208"/>
        <v>0</v>
      </c>
      <c r="V694" s="65"/>
      <c r="W694" s="78">
        <f t="shared" si="209"/>
        <v>0</v>
      </c>
      <c r="X694" s="45"/>
      <c r="Y694" s="79">
        <f t="shared" si="210"/>
        <v>0</v>
      </c>
      <c r="Z694" s="65"/>
      <c r="AA694" s="78">
        <f t="shared" si="211"/>
        <v>0</v>
      </c>
      <c r="AB694" s="45"/>
      <c r="AC694" s="79">
        <f t="shared" si="212"/>
        <v>0</v>
      </c>
      <c r="AD694" s="65"/>
      <c r="AE694" s="78">
        <f t="shared" si="213"/>
        <v>0</v>
      </c>
      <c r="AF694" s="45"/>
      <c r="AG694" s="79">
        <f t="shared" si="214"/>
        <v>0</v>
      </c>
      <c r="AH694" s="2"/>
      <c r="AI694" s="2"/>
      <c r="AJ694" s="2"/>
      <c r="AK694" s="2"/>
      <c r="AL694" s="2"/>
    </row>
    <row r="695" spans="1:38" ht="16.5" customHeight="1" outlineLevel="1">
      <c r="A695" s="12"/>
      <c r="B695" s="27"/>
      <c r="C695" s="14">
        <v>66240</v>
      </c>
      <c r="D695" s="45"/>
      <c r="E695" s="46"/>
      <c r="F695" s="46"/>
      <c r="G695" s="46"/>
      <c r="H695" s="53"/>
      <c r="I695" s="54"/>
      <c r="J695" s="65"/>
      <c r="K695" s="78"/>
      <c r="L695" s="45"/>
      <c r="M695" s="79"/>
      <c r="N695" s="65"/>
      <c r="O695" s="78"/>
      <c r="P695" s="45"/>
      <c r="Q695" s="79"/>
      <c r="R695" s="65"/>
      <c r="S695" s="78"/>
      <c r="T695" s="45"/>
      <c r="U695" s="79"/>
      <c r="V695" s="65"/>
      <c r="W695" s="78"/>
      <c r="X695" s="45"/>
      <c r="Y695" s="79"/>
      <c r="Z695" s="65"/>
      <c r="AA695" s="78"/>
      <c r="AB695" s="45"/>
      <c r="AC695" s="79"/>
      <c r="AD695" s="65"/>
      <c r="AE695" s="78"/>
      <c r="AF695" s="45"/>
      <c r="AG695" s="79"/>
      <c r="AH695" s="2"/>
      <c r="AI695" s="2"/>
      <c r="AJ695" s="2"/>
      <c r="AK695" s="2"/>
      <c r="AL695" s="2"/>
    </row>
    <row r="696" spans="1:38" ht="16.5" customHeight="1" outlineLevel="1">
      <c r="A696" s="58"/>
      <c r="B696" s="83" t="s">
        <v>569</v>
      </c>
      <c r="C696" s="99"/>
      <c r="D696" s="60">
        <v>0</v>
      </c>
      <c r="E696" s="61">
        <f t="shared" ref="E696:G696" si="227">SUM(E697:E704)</f>
        <v>0</v>
      </c>
      <c r="F696" s="61">
        <f t="shared" si="227"/>
        <v>0</v>
      </c>
      <c r="G696" s="61">
        <f t="shared" si="227"/>
        <v>0</v>
      </c>
      <c r="H696" s="62" t="e">
        <f t="shared" si="196"/>
        <v>#DIV/0!</v>
      </c>
      <c r="I696" s="63" t="e">
        <f t="shared" si="197"/>
        <v>#DIV/0!</v>
      </c>
      <c r="J696" s="84">
        <f t="shared" ref="J696" si="228">SUM(J697:J704)</f>
        <v>0</v>
      </c>
      <c r="K696" s="85">
        <f t="shared" ref="K696:AG696" si="229">SUM(K697:K704)</f>
        <v>0</v>
      </c>
      <c r="L696" s="60">
        <f t="shared" si="229"/>
        <v>0</v>
      </c>
      <c r="M696" s="86">
        <f t="shared" si="229"/>
        <v>0</v>
      </c>
      <c r="N696" s="84">
        <f t="shared" si="229"/>
        <v>0</v>
      </c>
      <c r="O696" s="85">
        <f t="shared" si="229"/>
        <v>0</v>
      </c>
      <c r="P696" s="60">
        <f t="shared" si="229"/>
        <v>0</v>
      </c>
      <c r="Q696" s="86">
        <f t="shared" si="229"/>
        <v>0</v>
      </c>
      <c r="R696" s="84">
        <v>0</v>
      </c>
      <c r="S696" s="85">
        <f t="shared" si="229"/>
        <v>0</v>
      </c>
      <c r="T696" s="60">
        <f t="shared" si="229"/>
        <v>0</v>
      </c>
      <c r="U696" s="86">
        <f t="shared" si="229"/>
        <v>0</v>
      </c>
      <c r="V696" s="84">
        <f t="shared" si="229"/>
        <v>0</v>
      </c>
      <c r="W696" s="85">
        <f t="shared" si="229"/>
        <v>0</v>
      </c>
      <c r="X696" s="60">
        <f t="shared" si="229"/>
        <v>0</v>
      </c>
      <c r="Y696" s="86">
        <f t="shared" si="229"/>
        <v>0</v>
      </c>
      <c r="Z696" s="84">
        <f t="shared" si="229"/>
        <v>0</v>
      </c>
      <c r="AA696" s="85">
        <f t="shared" si="229"/>
        <v>0</v>
      </c>
      <c r="AB696" s="60">
        <f t="shared" si="229"/>
        <v>0</v>
      </c>
      <c r="AC696" s="86">
        <f t="shared" si="229"/>
        <v>0</v>
      </c>
      <c r="AD696" s="84">
        <f t="shared" si="229"/>
        <v>0</v>
      </c>
      <c r="AE696" s="85">
        <f t="shared" si="229"/>
        <v>0</v>
      </c>
      <c r="AF696" s="60">
        <f t="shared" si="229"/>
        <v>0</v>
      </c>
      <c r="AG696" s="86">
        <f t="shared" si="229"/>
        <v>0</v>
      </c>
      <c r="AH696" s="2"/>
      <c r="AI696" s="2"/>
      <c r="AJ696" s="2"/>
      <c r="AK696" s="2"/>
      <c r="AL696" s="2"/>
    </row>
    <row r="697" spans="1:38" ht="16.5" customHeight="1" outlineLevel="1">
      <c r="A697" s="12">
        <v>1105002</v>
      </c>
      <c r="B697" s="27" t="s">
        <v>570</v>
      </c>
      <c r="C697" s="14">
        <v>86020</v>
      </c>
      <c r="D697" s="45">
        <v>0</v>
      </c>
      <c r="E697" s="46">
        <f t="shared" si="200"/>
        <v>0</v>
      </c>
      <c r="F697" s="46">
        <f t="shared" si="201"/>
        <v>0</v>
      </c>
      <c r="G697" s="46">
        <f t="shared" si="202"/>
        <v>0</v>
      </c>
      <c r="H697" s="53" t="e">
        <f t="shared" si="196"/>
        <v>#DIV/0!</v>
      </c>
      <c r="I697" s="54" t="e">
        <f t="shared" si="197"/>
        <v>#DIV/0!</v>
      </c>
      <c r="J697" s="65"/>
      <c r="K697" s="78">
        <f t="shared" si="203"/>
        <v>0</v>
      </c>
      <c r="L697" s="45"/>
      <c r="M697" s="79">
        <f t="shared" si="204"/>
        <v>0</v>
      </c>
      <c r="N697" s="65"/>
      <c r="O697" s="78">
        <f t="shared" si="205"/>
        <v>0</v>
      </c>
      <c r="P697" s="45"/>
      <c r="Q697" s="79">
        <f t="shared" si="206"/>
        <v>0</v>
      </c>
      <c r="R697" s="65"/>
      <c r="S697" s="78">
        <f t="shared" si="207"/>
        <v>0</v>
      </c>
      <c r="T697" s="45"/>
      <c r="U697" s="79">
        <f t="shared" si="208"/>
        <v>0</v>
      </c>
      <c r="V697" s="65"/>
      <c r="W697" s="78">
        <f t="shared" si="209"/>
        <v>0</v>
      </c>
      <c r="X697" s="45"/>
      <c r="Y697" s="79">
        <f t="shared" si="210"/>
        <v>0</v>
      </c>
      <c r="Z697" s="65"/>
      <c r="AA697" s="78">
        <f t="shared" si="211"/>
        <v>0</v>
      </c>
      <c r="AB697" s="45"/>
      <c r="AC697" s="79">
        <f t="shared" si="212"/>
        <v>0</v>
      </c>
      <c r="AD697" s="65"/>
      <c r="AE697" s="78">
        <f t="shared" si="213"/>
        <v>0</v>
      </c>
      <c r="AF697" s="45"/>
      <c r="AG697" s="79">
        <f t="shared" si="214"/>
        <v>0</v>
      </c>
      <c r="AH697" s="2"/>
      <c r="AI697" s="2"/>
      <c r="AJ697" s="2"/>
      <c r="AK697" s="2"/>
      <c r="AL697" s="2"/>
    </row>
    <row r="698" spans="1:38" ht="16.5" customHeight="1" outlineLevel="1">
      <c r="A698" s="12">
        <v>1105001</v>
      </c>
      <c r="B698" s="27" t="s">
        <v>571</v>
      </c>
      <c r="C698" s="14">
        <v>220200</v>
      </c>
      <c r="D698" s="45">
        <v>0</v>
      </c>
      <c r="E698" s="46">
        <f t="shared" si="200"/>
        <v>0</v>
      </c>
      <c r="F698" s="46">
        <f t="shared" si="201"/>
        <v>0</v>
      </c>
      <c r="G698" s="46">
        <f t="shared" si="202"/>
        <v>0</v>
      </c>
      <c r="H698" s="53" t="e">
        <f t="shared" si="196"/>
        <v>#DIV/0!</v>
      </c>
      <c r="I698" s="54" t="e">
        <f t="shared" si="197"/>
        <v>#DIV/0!</v>
      </c>
      <c r="J698" s="65"/>
      <c r="K698" s="78">
        <f t="shared" si="203"/>
        <v>0</v>
      </c>
      <c r="L698" s="45"/>
      <c r="M698" s="79">
        <f t="shared" si="204"/>
        <v>0</v>
      </c>
      <c r="N698" s="65"/>
      <c r="O698" s="78">
        <f t="shared" si="205"/>
        <v>0</v>
      </c>
      <c r="P698" s="45"/>
      <c r="Q698" s="79">
        <f t="shared" si="206"/>
        <v>0</v>
      </c>
      <c r="R698" s="65"/>
      <c r="S698" s="78">
        <f t="shared" si="207"/>
        <v>0</v>
      </c>
      <c r="T698" s="45"/>
      <c r="U698" s="79">
        <f t="shared" si="208"/>
        <v>0</v>
      </c>
      <c r="V698" s="65"/>
      <c r="W698" s="78">
        <f t="shared" si="209"/>
        <v>0</v>
      </c>
      <c r="X698" s="45"/>
      <c r="Y698" s="79">
        <f t="shared" si="210"/>
        <v>0</v>
      </c>
      <c r="Z698" s="65"/>
      <c r="AA698" s="78">
        <f t="shared" si="211"/>
        <v>0</v>
      </c>
      <c r="AB698" s="45"/>
      <c r="AC698" s="79">
        <f t="shared" si="212"/>
        <v>0</v>
      </c>
      <c r="AD698" s="65"/>
      <c r="AE698" s="78">
        <f t="shared" si="213"/>
        <v>0</v>
      </c>
      <c r="AF698" s="45"/>
      <c r="AG698" s="79">
        <f t="shared" si="214"/>
        <v>0</v>
      </c>
      <c r="AH698" s="2"/>
      <c r="AI698" s="2"/>
      <c r="AJ698" s="2"/>
      <c r="AK698" s="2"/>
      <c r="AL698" s="2"/>
    </row>
    <row r="699" spans="1:38" ht="16.5" customHeight="1" outlineLevel="1">
      <c r="A699" s="12">
        <v>1103037</v>
      </c>
      <c r="B699" s="27" t="s">
        <v>572</v>
      </c>
      <c r="C699" s="14">
        <v>3032390</v>
      </c>
      <c r="D699" s="45">
        <v>0</v>
      </c>
      <c r="E699" s="46">
        <f t="shared" si="200"/>
        <v>0</v>
      </c>
      <c r="F699" s="46">
        <f t="shared" si="201"/>
        <v>0</v>
      </c>
      <c r="G699" s="46">
        <f t="shared" si="202"/>
        <v>0</v>
      </c>
      <c r="H699" s="53" t="e">
        <f t="shared" si="196"/>
        <v>#DIV/0!</v>
      </c>
      <c r="I699" s="54" t="e">
        <f t="shared" si="197"/>
        <v>#DIV/0!</v>
      </c>
      <c r="J699" s="65"/>
      <c r="K699" s="78">
        <f t="shared" si="203"/>
        <v>0</v>
      </c>
      <c r="L699" s="45"/>
      <c r="M699" s="79">
        <f t="shared" si="204"/>
        <v>0</v>
      </c>
      <c r="N699" s="65"/>
      <c r="O699" s="78">
        <f t="shared" si="205"/>
        <v>0</v>
      </c>
      <c r="P699" s="45"/>
      <c r="Q699" s="79">
        <f t="shared" si="206"/>
        <v>0</v>
      </c>
      <c r="R699" s="65"/>
      <c r="S699" s="78">
        <f t="shared" si="207"/>
        <v>0</v>
      </c>
      <c r="T699" s="45"/>
      <c r="U699" s="79">
        <f t="shared" si="208"/>
        <v>0</v>
      </c>
      <c r="V699" s="65"/>
      <c r="W699" s="78">
        <f t="shared" si="209"/>
        <v>0</v>
      </c>
      <c r="X699" s="45"/>
      <c r="Y699" s="79">
        <f t="shared" si="210"/>
        <v>0</v>
      </c>
      <c r="Z699" s="65"/>
      <c r="AA699" s="78">
        <f t="shared" si="211"/>
        <v>0</v>
      </c>
      <c r="AB699" s="45"/>
      <c r="AC699" s="79">
        <f t="shared" si="212"/>
        <v>0</v>
      </c>
      <c r="AD699" s="65"/>
      <c r="AE699" s="78">
        <f t="shared" si="213"/>
        <v>0</v>
      </c>
      <c r="AF699" s="45"/>
      <c r="AG699" s="79">
        <f t="shared" si="214"/>
        <v>0</v>
      </c>
      <c r="AH699" s="2"/>
      <c r="AI699" s="2"/>
      <c r="AJ699" s="2"/>
      <c r="AK699" s="2"/>
      <c r="AL699" s="2"/>
    </row>
    <row r="700" spans="1:38" ht="16.5" customHeight="1" outlineLevel="1">
      <c r="A700" s="12">
        <v>1103047</v>
      </c>
      <c r="B700" s="27" t="s">
        <v>573</v>
      </c>
      <c r="C700" s="14">
        <v>1348660</v>
      </c>
      <c r="D700" s="45">
        <v>0</v>
      </c>
      <c r="E700" s="46">
        <f t="shared" si="200"/>
        <v>0</v>
      </c>
      <c r="F700" s="46">
        <f t="shared" si="201"/>
        <v>0</v>
      </c>
      <c r="G700" s="46">
        <f t="shared" si="202"/>
        <v>0</v>
      </c>
      <c r="H700" s="53" t="e">
        <f t="shared" si="196"/>
        <v>#DIV/0!</v>
      </c>
      <c r="I700" s="54" t="e">
        <f t="shared" si="197"/>
        <v>#DIV/0!</v>
      </c>
      <c r="J700" s="65"/>
      <c r="K700" s="78">
        <f t="shared" si="203"/>
        <v>0</v>
      </c>
      <c r="L700" s="45"/>
      <c r="M700" s="79">
        <f t="shared" si="204"/>
        <v>0</v>
      </c>
      <c r="N700" s="65"/>
      <c r="O700" s="78">
        <f t="shared" si="205"/>
        <v>0</v>
      </c>
      <c r="P700" s="45"/>
      <c r="Q700" s="79">
        <f t="shared" si="206"/>
        <v>0</v>
      </c>
      <c r="R700" s="65"/>
      <c r="S700" s="78">
        <f t="shared" si="207"/>
        <v>0</v>
      </c>
      <c r="T700" s="45"/>
      <c r="U700" s="79">
        <f t="shared" si="208"/>
        <v>0</v>
      </c>
      <c r="V700" s="65"/>
      <c r="W700" s="78">
        <f t="shared" si="209"/>
        <v>0</v>
      </c>
      <c r="X700" s="45"/>
      <c r="Y700" s="79">
        <f t="shared" si="210"/>
        <v>0</v>
      </c>
      <c r="Z700" s="65"/>
      <c r="AA700" s="78">
        <f t="shared" si="211"/>
        <v>0</v>
      </c>
      <c r="AB700" s="45"/>
      <c r="AC700" s="79">
        <f t="shared" si="212"/>
        <v>0</v>
      </c>
      <c r="AD700" s="65"/>
      <c r="AE700" s="78">
        <f t="shared" si="213"/>
        <v>0</v>
      </c>
      <c r="AF700" s="45"/>
      <c r="AG700" s="79">
        <f t="shared" si="214"/>
        <v>0</v>
      </c>
      <c r="AH700" s="2"/>
      <c r="AI700" s="2"/>
      <c r="AJ700" s="2"/>
      <c r="AK700" s="2"/>
      <c r="AL700" s="2"/>
    </row>
    <row r="701" spans="1:38" ht="16.5" customHeight="1" outlineLevel="1">
      <c r="A701" s="12">
        <v>1105003</v>
      </c>
      <c r="B701" s="27" t="s">
        <v>574</v>
      </c>
      <c r="C701" s="14">
        <v>32540</v>
      </c>
      <c r="D701" s="45">
        <v>0</v>
      </c>
      <c r="E701" s="46">
        <f t="shared" si="200"/>
        <v>0</v>
      </c>
      <c r="F701" s="46">
        <f t="shared" si="201"/>
        <v>0</v>
      </c>
      <c r="G701" s="46">
        <f t="shared" si="202"/>
        <v>0</v>
      </c>
      <c r="H701" s="53" t="e">
        <f t="shared" si="196"/>
        <v>#DIV/0!</v>
      </c>
      <c r="I701" s="54" t="e">
        <f t="shared" si="197"/>
        <v>#DIV/0!</v>
      </c>
      <c r="J701" s="65"/>
      <c r="K701" s="78">
        <f t="shared" si="203"/>
        <v>0</v>
      </c>
      <c r="L701" s="45"/>
      <c r="M701" s="79">
        <f t="shared" si="204"/>
        <v>0</v>
      </c>
      <c r="N701" s="65"/>
      <c r="O701" s="78">
        <f t="shared" si="205"/>
        <v>0</v>
      </c>
      <c r="P701" s="45"/>
      <c r="Q701" s="79">
        <f t="shared" si="206"/>
        <v>0</v>
      </c>
      <c r="R701" s="65"/>
      <c r="S701" s="78">
        <f t="shared" si="207"/>
        <v>0</v>
      </c>
      <c r="T701" s="45"/>
      <c r="U701" s="79">
        <f t="shared" si="208"/>
        <v>0</v>
      </c>
      <c r="V701" s="65"/>
      <c r="W701" s="78">
        <f t="shared" si="209"/>
        <v>0</v>
      </c>
      <c r="X701" s="45"/>
      <c r="Y701" s="79">
        <f t="shared" si="210"/>
        <v>0</v>
      </c>
      <c r="Z701" s="65"/>
      <c r="AA701" s="78">
        <f t="shared" si="211"/>
        <v>0</v>
      </c>
      <c r="AB701" s="45"/>
      <c r="AC701" s="79">
        <f t="shared" si="212"/>
        <v>0</v>
      </c>
      <c r="AD701" s="65"/>
      <c r="AE701" s="78">
        <f t="shared" si="213"/>
        <v>0</v>
      </c>
      <c r="AF701" s="45"/>
      <c r="AG701" s="79">
        <f t="shared" si="214"/>
        <v>0</v>
      </c>
      <c r="AH701" s="2"/>
      <c r="AI701" s="2"/>
      <c r="AJ701" s="2"/>
      <c r="AK701" s="2"/>
      <c r="AL701" s="2"/>
    </row>
    <row r="702" spans="1:38" ht="16.5" customHeight="1" outlineLevel="1">
      <c r="A702" s="12">
        <v>1105004</v>
      </c>
      <c r="B702" s="27" t="s">
        <v>575</v>
      </c>
      <c r="C702" s="14">
        <v>43550</v>
      </c>
      <c r="D702" s="45">
        <v>0</v>
      </c>
      <c r="E702" s="46">
        <f t="shared" si="200"/>
        <v>0</v>
      </c>
      <c r="F702" s="46">
        <f t="shared" si="201"/>
        <v>0</v>
      </c>
      <c r="G702" s="46">
        <f t="shared" si="202"/>
        <v>0</v>
      </c>
      <c r="H702" s="53" t="e">
        <f t="shared" si="196"/>
        <v>#DIV/0!</v>
      </c>
      <c r="I702" s="54" t="e">
        <f t="shared" si="197"/>
        <v>#DIV/0!</v>
      </c>
      <c r="J702" s="65"/>
      <c r="K702" s="78">
        <f t="shared" si="203"/>
        <v>0</v>
      </c>
      <c r="L702" s="45"/>
      <c r="M702" s="79">
        <f t="shared" si="204"/>
        <v>0</v>
      </c>
      <c r="N702" s="65"/>
      <c r="O702" s="78">
        <f t="shared" si="205"/>
        <v>0</v>
      </c>
      <c r="P702" s="45"/>
      <c r="Q702" s="79">
        <f t="shared" si="206"/>
        <v>0</v>
      </c>
      <c r="R702" s="65"/>
      <c r="S702" s="78">
        <f t="shared" si="207"/>
        <v>0</v>
      </c>
      <c r="T702" s="45"/>
      <c r="U702" s="79">
        <f t="shared" si="208"/>
        <v>0</v>
      </c>
      <c r="V702" s="65"/>
      <c r="W702" s="78">
        <f t="shared" si="209"/>
        <v>0</v>
      </c>
      <c r="X702" s="45"/>
      <c r="Y702" s="79">
        <f t="shared" si="210"/>
        <v>0</v>
      </c>
      <c r="Z702" s="65"/>
      <c r="AA702" s="78">
        <f t="shared" si="211"/>
        <v>0</v>
      </c>
      <c r="AB702" s="45"/>
      <c r="AC702" s="79">
        <f t="shared" si="212"/>
        <v>0</v>
      </c>
      <c r="AD702" s="65"/>
      <c r="AE702" s="78">
        <f t="shared" si="213"/>
        <v>0</v>
      </c>
      <c r="AF702" s="45"/>
      <c r="AG702" s="79">
        <f t="shared" si="214"/>
        <v>0</v>
      </c>
      <c r="AH702" s="2"/>
      <c r="AI702" s="2"/>
      <c r="AJ702" s="2"/>
      <c r="AK702" s="2"/>
      <c r="AL702" s="2"/>
    </row>
    <row r="703" spans="1:38" ht="16.5" customHeight="1" outlineLevel="1">
      <c r="A703" s="12">
        <v>1103132</v>
      </c>
      <c r="B703" s="27" t="s">
        <v>576</v>
      </c>
      <c r="C703" s="14">
        <v>1308670</v>
      </c>
      <c r="D703" s="45">
        <v>0</v>
      </c>
      <c r="E703" s="46">
        <f t="shared" si="200"/>
        <v>0</v>
      </c>
      <c r="F703" s="46">
        <f t="shared" si="201"/>
        <v>0</v>
      </c>
      <c r="G703" s="46">
        <f t="shared" si="202"/>
        <v>0</v>
      </c>
      <c r="H703" s="53" t="e">
        <f t="shared" si="196"/>
        <v>#DIV/0!</v>
      </c>
      <c r="I703" s="54" t="e">
        <f t="shared" si="197"/>
        <v>#DIV/0!</v>
      </c>
      <c r="J703" s="65"/>
      <c r="K703" s="78">
        <f t="shared" si="203"/>
        <v>0</v>
      </c>
      <c r="L703" s="45"/>
      <c r="M703" s="79">
        <f t="shared" si="204"/>
        <v>0</v>
      </c>
      <c r="N703" s="65"/>
      <c r="O703" s="78">
        <f t="shared" si="205"/>
        <v>0</v>
      </c>
      <c r="P703" s="45"/>
      <c r="Q703" s="79">
        <f t="shared" si="206"/>
        <v>0</v>
      </c>
      <c r="R703" s="65"/>
      <c r="S703" s="78">
        <f t="shared" si="207"/>
        <v>0</v>
      </c>
      <c r="T703" s="45"/>
      <c r="U703" s="79">
        <f t="shared" si="208"/>
        <v>0</v>
      </c>
      <c r="V703" s="65"/>
      <c r="W703" s="78">
        <f t="shared" si="209"/>
        <v>0</v>
      </c>
      <c r="X703" s="45"/>
      <c r="Y703" s="79">
        <f t="shared" si="210"/>
        <v>0</v>
      </c>
      <c r="Z703" s="65"/>
      <c r="AA703" s="78">
        <f t="shared" si="211"/>
        <v>0</v>
      </c>
      <c r="AB703" s="45"/>
      <c r="AC703" s="79">
        <f t="shared" si="212"/>
        <v>0</v>
      </c>
      <c r="AD703" s="65"/>
      <c r="AE703" s="78">
        <f t="shared" si="213"/>
        <v>0</v>
      </c>
      <c r="AF703" s="45"/>
      <c r="AG703" s="79">
        <f t="shared" si="214"/>
        <v>0</v>
      </c>
      <c r="AH703" s="2"/>
      <c r="AI703" s="2"/>
      <c r="AJ703" s="2"/>
      <c r="AK703" s="2"/>
      <c r="AL703" s="2"/>
    </row>
    <row r="704" spans="1:38" ht="16.5" customHeight="1" outlineLevel="1">
      <c r="A704" s="12">
        <v>1105102</v>
      </c>
      <c r="B704" s="27" t="s">
        <v>577</v>
      </c>
      <c r="C704" s="14">
        <v>42660</v>
      </c>
      <c r="D704" s="45">
        <v>0</v>
      </c>
      <c r="E704" s="46">
        <f t="shared" si="200"/>
        <v>0</v>
      </c>
      <c r="F704" s="46">
        <f t="shared" si="201"/>
        <v>0</v>
      </c>
      <c r="G704" s="46">
        <f t="shared" si="202"/>
        <v>0</v>
      </c>
      <c r="H704" s="53" t="e">
        <f t="shared" si="196"/>
        <v>#DIV/0!</v>
      </c>
      <c r="I704" s="54" t="e">
        <f t="shared" si="197"/>
        <v>#DIV/0!</v>
      </c>
      <c r="J704" s="65"/>
      <c r="K704" s="78">
        <f t="shared" si="203"/>
        <v>0</v>
      </c>
      <c r="L704" s="45"/>
      <c r="M704" s="79">
        <f t="shared" si="204"/>
        <v>0</v>
      </c>
      <c r="N704" s="65"/>
      <c r="O704" s="78">
        <f t="shared" si="205"/>
        <v>0</v>
      </c>
      <c r="P704" s="45"/>
      <c r="Q704" s="79">
        <f t="shared" si="206"/>
        <v>0</v>
      </c>
      <c r="R704" s="65"/>
      <c r="S704" s="78">
        <f t="shared" si="207"/>
        <v>0</v>
      </c>
      <c r="T704" s="45"/>
      <c r="U704" s="79">
        <f t="shared" si="208"/>
        <v>0</v>
      </c>
      <c r="V704" s="65"/>
      <c r="W704" s="78">
        <f t="shared" si="209"/>
        <v>0</v>
      </c>
      <c r="X704" s="45"/>
      <c r="Y704" s="79">
        <f t="shared" si="210"/>
        <v>0</v>
      </c>
      <c r="Z704" s="65"/>
      <c r="AA704" s="78">
        <f t="shared" si="211"/>
        <v>0</v>
      </c>
      <c r="AB704" s="45"/>
      <c r="AC704" s="79">
        <f t="shared" si="212"/>
        <v>0</v>
      </c>
      <c r="AD704" s="65"/>
      <c r="AE704" s="78">
        <f t="shared" si="213"/>
        <v>0</v>
      </c>
      <c r="AF704" s="45"/>
      <c r="AG704" s="79">
        <f t="shared" si="214"/>
        <v>0</v>
      </c>
      <c r="AH704" s="2"/>
      <c r="AI704" s="2"/>
      <c r="AJ704" s="2"/>
      <c r="AK704" s="2"/>
      <c r="AL704" s="2"/>
    </row>
    <row r="705" spans="1:38" ht="16.5" customHeight="1" outlineLevel="1">
      <c r="A705" s="12"/>
      <c r="B705" s="27"/>
      <c r="C705" s="14"/>
      <c r="D705" s="45"/>
      <c r="E705" s="46"/>
      <c r="F705" s="46"/>
      <c r="G705" s="46"/>
      <c r="H705" s="53"/>
      <c r="I705" s="54"/>
      <c r="J705" s="65"/>
      <c r="K705" s="78"/>
      <c r="L705" s="45"/>
      <c r="M705" s="79"/>
      <c r="N705" s="65"/>
      <c r="O705" s="78"/>
      <c r="P705" s="45"/>
      <c r="Q705" s="79"/>
      <c r="R705" s="65"/>
      <c r="S705" s="78"/>
      <c r="T705" s="45"/>
      <c r="U705" s="79"/>
      <c r="V705" s="65"/>
      <c r="W705" s="78"/>
      <c r="X705" s="45"/>
      <c r="Y705" s="79"/>
      <c r="Z705" s="65"/>
      <c r="AA705" s="78"/>
      <c r="AB705" s="45"/>
      <c r="AC705" s="79"/>
      <c r="AD705" s="65"/>
      <c r="AE705" s="78"/>
      <c r="AF705" s="45"/>
      <c r="AG705" s="79"/>
      <c r="AH705" s="2"/>
      <c r="AI705" s="2"/>
      <c r="AJ705" s="2"/>
      <c r="AK705" s="2"/>
      <c r="AL705" s="2"/>
    </row>
    <row r="706" spans="1:38" ht="16.5" customHeight="1" outlineLevel="1">
      <c r="A706" s="58"/>
      <c r="B706" s="83" t="s">
        <v>578</v>
      </c>
      <c r="C706" s="99"/>
      <c r="D706" s="60">
        <v>0</v>
      </c>
      <c r="E706" s="61">
        <f t="shared" ref="E706:G706" si="230">SUM(E707:E710)</f>
        <v>0</v>
      </c>
      <c r="F706" s="61">
        <f t="shared" si="230"/>
        <v>0</v>
      </c>
      <c r="G706" s="61">
        <f t="shared" si="230"/>
        <v>0</v>
      </c>
      <c r="H706" s="62" t="e">
        <f t="shared" si="196"/>
        <v>#DIV/0!</v>
      </c>
      <c r="I706" s="63" t="e">
        <f t="shared" si="197"/>
        <v>#DIV/0!</v>
      </c>
      <c r="J706" s="84">
        <f t="shared" ref="J706" si="231">SUM(J707:J710)</f>
        <v>0</v>
      </c>
      <c r="K706" s="85">
        <f t="shared" ref="K706:AG706" si="232">SUM(K707:K710)</f>
        <v>0</v>
      </c>
      <c r="L706" s="60">
        <f t="shared" si="232"/>
        <v>0</v>
      </c>
      <c r="M706" s="86">
        <f t="shared" si="232"/>
        <v>0</v>
      </c>
      <c r="N706" s="84">
        <f t="shared" si="232"/>
        <v>0</v>
      </c>
      <c r="O706" s="85">
        <f t="shared" si="232"/>
        <v>0</v>
      </c>
      <c r="P706" s="60">
        <f t="shared" si="232"/>
        <v>0</v>
      </c>
      <c r="Q706" s="86">
        <f t="shared" si="232"/>
        <v>0</v>
      </c>
      <c r="R706" s="84">
        <v>0</v>
      </c>
      <c r="S706" s="85">
        <f t="shared" si="232"/>
        <v>0</v>
      </c>
      <c r="T706" s="60">
        <f t="shared" si="232"/>
        <v>0</v>
      </c>
      <c r="U706" s="86">
        <f t="shared" si="232"/>
        <v>0</v>
      </c>
      <c r="V706" s="84">
        <f t="shared" si="232"/>
        <v>0</v>
      </c>
      <c r="W706" s="85">
        <f t="shared" si="232"/>
        <v>0</v>
      </c>
      <c r="X706" s="60">
        <f t="shared" si="232"/>
        <v>0</v>
      </c>
      <c r="Y706" s="86">
        <f t="shared" si="232"/>
        <v>0</v>
      </c>
      <c r="Z706" s="84">
        <f t="shared" si="232"/>
        <v>0</v>
      </c>
      <c r="AA706" s="85">
        <f t="shared" si="232"/>
        <v>0</v>
      </c>
      <c r="AB706" s="60">
        <f t="shared" si="232"/>
        <v>0</v>
      </c>
      <c r="AC706" s="86">
        <f t="shared" si="232"/>
        <v>0</v>
      </c>
      <c r="AD706" s="84">
        <f t="shared" si="232"/>
        <v>0</v>
      </c>
      <c r="AE706" s="85">
        <f t="shared" si="232"/>
        <v>0</v>
      </c>
      <c r="AF706" s="60">
        <f t="shared" si="232"/>
        <v>0</v>
      </c>
      <c r="AG706" s="86">
        <f t="shared" si="232"/>
        <v>0</v>
      </c>
      <c r="AH706" s="2"/>
      <c r="AI706" s="2"/>
      <c r="AJ706" s="2"/>
      <c r="AK706" s="2"/>
      <c r="AL706" s="2"/>
    </row>
    <row r="707" spans="1:38" ht="16.5" customHeight="1" outlineLevel="1">
      <c r="A707" s="12">
        <v>2104113</v>
      </c>
      <c r="B707" s="27" t="s">
        <v>579</v>
      </c>
      <c r="C707" s="14">
        <v>7345460</v>
      </c>
      <c r="D707" s="45">
        <v>0</v>
      </c>
      <c r="E707" s="46">
        <f t="shared" si="200"/>
        <v>0</v>
      </c>
      <c r="F707" s="46">
        <f t="shared" si="201"/>
        <v>0</v>
      </c>
      <c r="G707" s="46">
        <f t="shared" si="202"/>
        <v>0</v>
      </c>
      <c r="H707" s="53" t="e">
        <f t="shared" si="196"/>
        <v>#DIV/0!</v>
      </c>
      <c r="I707" s="54" t="e">
        <f t="shared" si="197"/>
        <v>#DIV/0!</v>
      </c>
      <c r="J707" s="65"/>
      <c r="K707" s="78">
        <f t="shared" si="203"/>
        <v>0</v>
      </c>
      <c r="L707" s="45"/>
      <c r="M707" s="79">
        <f t="shared" si="204"/>
        <v>0</v>
      </c>
      <c r="N707" s="65"/>
      <c r="O707" s="78">
        <f t="shared" si="205"/>
        <v>0</v>
      </c>
      <c r="P707" s="45"/>
      <c r="Q707" s="79">
        <f t="shared" si="206"/>
        <v>0</v>
      </c>
      <c r="R707" s="65"/>
      <c r="S707" s="78">
        <f t="shared" si="207"/>
        <v>0</v>
      </c>
      <c r="T707" s="45"/>
      <c r="U707" s="79">
        <f t="shared" si="208"/>
        <v>0</v>
      </c>
      <c r="V707" s="65"/>
      <c r="W707" s="78">
        <f t="shared" si="209"/>
        <v>0</v>
      </c>
      <c r="X707" s="45"/>
      <c r="Y707" s="79">
        <f t="shared" si="210"/>
        <v>0</v>
      </c>
      <c r="Z707" s="65"/>
      <c r="AA707" s="78">
        <f t="shared" si="211"/>
        <v>0</v>
      </c>
      <c r="AB707" s="45"/>
      <c r="AC707" s="79">
        <f t="shared" si="212"/>
        <v>0</v>
      </c>
      <c r="AD707" s="65"/>
      <c r="AE707" s="78">
        <f t="shared" si="213"/>
        <v>0</v>
      </c>
      <c r="AF707" s="45"/>
      <c r="AG707" s="79">
        <f t="shared" si="214"/>
        <v>0</v>
      </c>
      <c r="AH707" s="2"/>
      <c r="AI707" s="2"/>
      <c r="AJ707" s="2"/>
      <c r="AK707" s="2"/>
      <c r="AL707" s="2"/>
    </row>
    <row r="708" spans="1:38" ht="16.5" customHeight="1" outlineLevel="1">
      <c r="A708" s="12">
        <v>2104313</v>
      </c>
      <c r="B708" s="27" t="s">
        <v>580</v>
      </c>
      <c r="C708" s="14">
        <v>12472020</v>
      </c>
      <c r="D708" s="45">
        <v>0</v>
      </c>
      <c r="E708" s="46">
        <f t="shared" si="200"/>
        <v>0</v>
      </c>
      <c r="F708" s="46">
        <f t="shared" si="201"/>
        <v>0</v>
      </c>
      <c r="G708" s="46">
        <f t="shared" si="202"/>
        <v>0</v>
      </c>
      <c r="H708" s="53" t="e">
        <f t="shared" si="196"/>
        <v>#DIV/0!</v>
      </c>
      <c r="I708" s="54" t="e">
        <f t="shared" si="197"/>
        <v>#DIV/0!</v>
      </c>
      <c r="J708" s="65"/>
      <c r="K708" s="78">
        <f t="shared" si="203"/>
        <v>0</v>
      </c>
      <c r="L708" s="45"/>
      <c r="M708" s="79">
        <f t="shared" si="204"/>
        <v>0</v>
      </c>
      <c r="N708" s="65"/>
      <c r="O708" s="78">
        <f t="shared" si="205"/>
        <v>0</v>
      </c>
      <c r="P708" s="45"/>
      <c r="Q708" s="79">
        <f t="shared" si="206"/>
        <v>0</v>
      </c>
      <c r="R708" s="65"/>
      <c r="S708" s="78">
        <f t="shared" si="207"/>
        <v>0</v>
      </c>
      <c r="T708" s="45"/>
      <c r="U708" s="79">
        <f t="shared" si="208"/>
        <v>0</v>
      </c>
      <c r="V708" s="65"/>
      <c r="W708" s="78">
        <f t="shared" si="209"/>
        <v>0</v>
      </c>
      <c r="X708" s="45"/>
      <c r="Y708" s="79">
        <f t="shared" si="210"/>
        <v>0</v>
      </c>
      <c r="Z708" s="65"/>
      <c r="AA708" s="78">
        <f t="shared" si="211"/>
        <v>0</v>
      </c>
      <c r="AB708" s="45"/>
      <c r="AC708" s="79">
        <f t="shared" si="212"/>
        <v>0</v>
      </c>
      <c r="AD708" s="65"/>
      <c r="AE708" s="78">
        <f t="shared" si="213"/>
        <v>0</v>
      </c>
      <c r="AF708" s="45"/>
      <c r="AG708" s="79">
        <f t="shared" si="214"/>
        <v>0</v>
      </c>
      <c r="AH708" s="2"/>
      <c r="AI708" s="2"/>
      <c r="AJ708" s="2"/>
      <c r="AK708" s="2"/>
      <c r="AL708" s="2"/>
    </row>
    <row r="709" spans="1:38" ht="16.5" customHeight="1" outlineLevel="1">
      <c r="A709" s="12">
        <v>2104413</v>
      </c>
      <c r="B709" s="27" t="s">
        <v>581</v>
      </c>
      <c r="C709" s="14">
        <v>10460770</v>
      </c>
      <c r="D709" s="45">
        <v>0</v>
      </c>
      <c r="E709" s="46">
        <f t="shared" si="200"/>
        <v>0</v>
      </c>
      <c r="F709" s="46">
        <f t="shared" si="201"/>
        <v>0</v>
      </c>
      <c r="G709" s="46">
        <f t="shared" si="202"/>
        <v>0</v>
      </c>
      <c r="H709" s="53" t="e">
        <f t="shared" si="196"/>
        <v>#DIV/0!</v>
      </c>
      <c r="I709" s="54" t="e">
        <f t="shared" si="197"/>
        <v>#DIV/0!</v>
      </c>
      <c r="J709" s="65"/>
      <c r="K709" s="78">
        <f t="shared" si="203"/>
        <v>0</v>
      </c>
      <c r="L709" s="45"/>
      <c r="M709" s="79">
        <f t="shared" si="204"/>
        <v>0</v>
      </c>
      <c r="N709" s="65"/>
      <c r="O709" s="78">
        <f t="shared" si="205"/>
        <v>0</v>
      </c>
      <c r="P709" s="45"/>
      <c r="Q709" s="79">
        <f t="shared" si="206"/>
        <v>0</v>
      </c>
      <c r="R709" s="65"/>
      <c r="S709" s="78">
        <f t="shared" si="207"/>
        <v>0</v>
      </c>
      <c r="T709" s="45"/>
      <c r="U709" s="79">
        <f t="shared" si="208"/>
        <v>0</v>
      </c>
      <c r="V709" s="65"/>
      <c r="W709" s="78">
        <f t="shared" si="209"/>
        <v>0</v>
      </c>
      <c r="X709" s="45"/>
      <c r="Y709" s="79">
        <f t="shared" si="210"/>
        <v>0</v>
      </c>
      <c r="Z709" s="65"/>
      <c r="AA709" s="78">
        <f t="shared" si="211"/>
        <v>0</v>
      </c>
      <c r="AB709" s="45"/>
      <c r="AC709" s="79">
        <f t="shared" si="212"/>
        <v>0</v>
      </c>
      <c r="AD709" s="65"/>
      <c r="AE709" s="78">
        <f t="shared" si="213"/>
        <v>0</v>
      </c>
      <c r="AF709" s="45"/>
      <c r="AG709" s="79">
        <f t="shared" si="214"/>
        <v>0</v>
      </c>
      <c r="AH709" s="2"/>
      <c r="AI709" s="2"/>
      <c r="AJ709" s="2"/>
      <c r="AK709" s="2"/>
      <c r="AL709" s="2"/>
    </row>
    <row r="710" spans="1:38" ht="16.5" customHeight="1" outlineLevel="1">
      <c r="A710" s="12">
        <v>3112001</v>
      </c>
      <c r="B710" s="27" t="s">
        <v>582</v>
      </c>
      <c r="C710" s="14">
        <v>25360</v>
      </c>
      <c r="D710" s="45">
        <v>0</v>
      </c>
      <c r="E710" s="46">
        <f t="shared" si="200"/>
        <v>0</v>
      </c>
      <c r="F710" s="46">
        <f t="shared" si="201"/>
        <v>0</v>
      </c>
      <c r="G710" s="46">
        <f t="shared" si="202"/>
        <v>0</v>
      </c>
      <c r="H710" s="53" t="e">
        <f t="shared" si="196"/>
        <v>#DIV/0!</v>
      </c>
      <c r="I710" s="54" t="e">
        <f t="shared" si="197"/>
        <v>#DIV/0!</v>
      </c>
      <c r="J710" s="65"/>
      <c r="K710" s="78">
        <f t="shared" si="203"/>
        <v>0</v>
      </c>
      <c r="L710" s="45"/>
      <c r="M710" s="79">
        <f t="shared" si="204"/>
        <v>0</v>
      </c>
      <c r="N710" s="65"/>
      <c r="O710" s="78">
        <f t="shared" si="205"/>
        <v>0</v>
      </c>
      <c r="P710" s="45"/>
      <c r="Q710" s="79">
        <f t="shared" si="206"/>
        <v>0</v>
      </c>
      <c r="R710" s="65"/>
      <c r="S710" s="78">
        <f t="shared" si="207"/>
        <v>0</v>
      </c>
      <c r="T710" s="45"/>
      <c r="U710" s="79">
        <f t="shared" si="208"/>
        <v>0</v>
      </c>
      <c r="V710" s="65"/>
      <c r="W710" s="78">
        <f t="shared" si="209"/>
        <v>0</v>
      </c>
      <c r="X710" s="45"/>
      <c r="Y710" s="79">
        <f t="shared" si="210"/>
        <v>0</v>
      </c>
      <c r="Z710" s="65"/>
      <c r="AA710" s="78">
        <f t="shared" si="211"/>
        <v>0</v>
      </c>
      <c r="AB710" s="45"/>
      <c r="AC710" s="79">
        <f t="shared" si="212"/>
        <v>0</v>
      </c>
      <c r="AD710" s="65"/>
      <c r="AE710" s="78">
        <f t="shared" si="213"/>
        <v>0</v>
      </c>
      <c r="AF710" s="45"/>
      <c r="AG710" s="79">
        <f t="shared" si="214"/>
        <v>0</v>
      </c>
      <c r="AH710" s="2"/>
      <c r="AI710" s="2"/>
      <c r="AJ710" s="2"/>
      <c r="AK710" s="2"/>
      <c r="AL710" s="2"/>
    </row>
    <row r="711" spans="1:38" ht="16.5" customHeight="1" outlineLevel="1">
      <c r="A711" s="12"/>
      <c r="B711" s="24" t="s">
        <v>583</v>
      </c>
      <c r="C711" s="14"/>
      <c r="D711" s="45">
        <v>0</v>
      </c>
      <c r="E711" s="46">
        <f t="shared" si="200"/>
        <v>0</v>
      </c>
      <c r="F711" s="46">
        <f t="shared" si="201"/>
        <v>0</v>
      </c>
      <c r="G711" s="46">
        <f t="shared" si="202"/>
        <v>0</v>
      </c>
      <c r="H711" s="53" t="e">
        <f t="shared" si="196"/>
        <v>#DIV/0!</v>
      </c>
      <c r="I711" s="54" t="e">
        <f t="shared" si="197"/>
        <v>#DIV/0!</v>
      </c>
      <c r="J711" s="65"/>
      <c r="K711" s="78">
        <f t="shared" si="203"/>
        <v>0</v>
      </c>
      <c r="L711" s="45"/>
      <c r="M711" s="79">
        <f t="shared" si="204"/>
        <v>0</v>
      </c>
      <c r="N711" s="65"/>
      <c r="O711" s="78">
        <f t="shared" si="205"/>
        <v>0</v>
      </c>
      <c r="P711" s="45"/>
      <c r="Q711" s="79">
        <f t="shared" si="206"/>
        <v>0</v>
      </c>
      <c r="R711" s="65"/>
      <c r="S711" s="78">
        <f t="shared" si="207"/>
        <v>0</v>
      </c>
      <c r="T711" s="45"/>
      <c r="U711" s="79">
        <f t="shared" si="208"/>
        <v>0</v>
      </c>
      <c r="V711" s="65"/>
      <c r="W711" s="78">
        <f t="shared" si="209"/>
        <v>0</v>
      </c>
      <c r="X711" s="45"/>
      <c r="Y711" s="79">
        <f t="shared" si="210"/>
        <v>0</v>
      </c>
      <c r="Z711" s="65"/>
      <c r="AA711" s="78">
        <f t="shared" si="211"/>
        <v>0</v>
      </c>
      <c r="AB711" s="45"/>
      <c r="AC711" s="79">
        <f t="shared" si="212"/>
        <v>0</v>
      </c>
      <c r="AD711" s="65"/>
      <c r="AE711" s="78">
        <f t="shared" si="213"/>
        <v>0</v>
      </c>
      <c r="AF711" s="45"/>
      <c r="AG711" s="79">
        <f t="shared" si="214"/>
        <v>0</v>
      </c>
      <c r="AH711" s="2"/>
      <c r="AI711" s="2"/>
      <c r="AJ711" s="2"/>
      <c r="AK711" s="2"/>
      <c r="AL711" s="2"/>
    </row>
    <row r="712" spans="1:38" ht="16.5" customHeight="1" outlineLevel="1">
      <c r="A712" s="12"/>
      <c r="B712" s="27"/>
      <c r="C712" s="14"/>
      <c r="D712" s="45"/>
      <c r="E712" s="46"/>
      <c r="F712" s="46"/>
      <c r="G712" s="46"/>
      <c r="H712" s="53"/>
      <c r="I712" s="54"/>
      <c r="J712" s="65"/>
      <c r="K712" s="78"/>
      <c r="L712" s="45"/>
      <c r="M712" s="79"/>
      <c r="N712" s="65"/>
      <c r="O712" s="78"/>
      <c r="P712" s="45"/>
      <c r="Q712" s="79"/>
      <c r="R712" s="65"/>
      <c r="S712" s="78"/>
      <c r="T712" s="45"/>
      <c r="U712" s="79"/>
      <c r="V712" s="65"/>
      <c r="W712" s="78"/>
      <c r="X712" s="45"/>
      <c r="Y712" s="79"/>
      <c r="Z712" s="65"/>
      <c r="AA712" s="78"/>
      <c r="AB712" s="45"/>
      <c r="AC712" s="79"/>
      <c r="AD712" s="65"/>
      <c r="AE712" s="78"/>
      <c r="AF712" s="45"/>
      <c r="AG712" s="79"/>
      <c r="AH712" s="2"/>
      <c r="AI712" s="2"/>
      <c r="AJ712" s="2"/>
      <c r="AK712" s="2"/>
      <c r="AL712" s="2"/>
    </row>
    <row r="713" spans="1:38" ht="16.5" customHeight="1" outlineLevel="1">
      <c r="A713" s="58"/>
      <c r="B713" s="83" t="s">
        <v>584</v>
      </c>
      <c r="C713" s="99"/>
      <c r="D713" s="60">
        <v>0</v>
      </c>
      <c r="E713" s="61">
        <f t="shared" ref="E713:G713" si="233">SUM(E714:E716)</f>
        <v>0</v>
      </c>
      <c r="F713" s="61">
        <f t="shared" si="233"/>
        <v>0</v>
      </c>
      <c r="G713" s="61">
        <f t="shared" si="233"/>
        <v>0</v>
      </c>
      <c r="H713" s="62" t="e">
        <f t="shared" si="196"/>
        <v>#DIV/0!</v>
      </c>
      <c r="I713" s="63" t="e">
        <f t="shared" si="197"/>
        <v>#DIV/0!</v>
      </c>
      <c r="J713" s="84">
        <f t="shared" ref="J713" si="234">SUM(J714:J716)</f>
        <v>0</v>
      </c>
      <c r="K713" s="85">
        <f t="shared" ref="K713:AG713" si="235">SUM(K714:K716)</f>
        <v>0</v>
      </c>
      <c r="L713" s="60">
        <f t="shared" si="235"/>
        <v>0</v>
      </c>
      <c r="M713" s="86">
        <f t="shared" si="235"/>
        <v>0</v>
      </c>
      <c r="N713" s="84">
        <f t="shared" si="235"/>
        <v>0</v>
      </c>
      <c r="O713" s="85">
        <f t="shared" si="235"/>
        <v>0</v>
      </c>
      <c r="P713" s="60">
        <f t="shared" si="235"/>
        <v>0</v>
      </c>
      <c r="Q713" s="86">
        <f t="shared" si="235"/>
        <v>0</v>
      </c>
      <c r="R713" s="84">
        <v>0</v>
      </c>
      <c r="S713" s="85">
        <f t="shared" si="235"/>
        <v>0</v>
      </c>
      <c r="T713" s="60">
        <f t="shared" si="235"/>
        <v>0</v>
      </c>
      <c r="U713" s="86">
        <f t="shared" si="235"/>
        <v>0</v>
      </c>
      <c r="V713" s="84">
        <f t="shared" si="235"/>
        <v>0</v>
      </c>
      <c r="W713" s="85">
        <f t="shared" si="235"/>
        <v>0</v>
      </c>
      <c r="X713" s="60">
        <f t="shared" si="235"/>
        <v>0</v>
      </c>
      <c r="Y713" s="86">
        <f t="shared" si="235"/>
        <v>0</v>
      </c>
      <c r="Z713" s="84">
        <f t="shared" si="235"/>
        <v>0</v>
      </c>
      <c r="AA713" s="85">
        <f t="shared" si="235"/>
        <v>0</v>
      </c>
      <c r="AB713" s="60">
        <f t="shared" si="235"/>
        <v>0</v>
      </c>
      <c r="AC713" s="86">
        <f t="shared" si="235"/>
        <v>0</v>
      </c>
      <c r="AD713" s="84">
        <f t="shared" si="235"/>
        <v>0</v>
      </c>
      <c r="AE713" s="85">
        <f t="shared" si="235"/>
        <v>0</v>
      </c>
      <c r="AF713" s="60">
        <f t="shared" si="235"/>
        <v>0</v>
      </c>
      <c r="AG713" s="86">
        <f t="shared" si="235"/>
        <v>0</v>
      </c>
      <c r="AH713" s="2"/>
      <c r="AI713" s="2"/>
      <c r="AJ713" s="2"/>
      <c r="AK713" s="2"/>
      <c r="AL713" s="2"/>
    </row>
    <row r="714" spans="1:38" ht="16.5" customHeight="1" outlineLevel="1">
      <c r="A714" s="12">
        <v>3113001</v>
      </c>
      <c r="B714" s="27" t="s">
        <v>585</v>
      </c>
      <c r="C714" s="14">
        <v>58500</v>
      </c>
      <c r="D714" s="45">
        <v>0</v>
      </c>
      <c r="E714" s="46">
        <f t="shared" si="200"/>
        <v>0</v>
      </c>
      <c r="F714" s="46">
        <f t="shared" si="201"/>
        <v>0</v>
      </c>
      <c r="G714" s="46">
        <f t="shared" si="202"/>
        <v>0</v>
      </c>
      <c r="H714" s="53" t="e">
        <f t="shared" si="196"/>
        <v>#DIV/0!</v>
      </c>
      <c r="I714" s="54" t="e">
        <f t="shared" si="197"/>
        <v>#DIV/0!</v>
      </c>
      <c r="J714" s="65"/>
      <c r="K714" s="78">
        <f t="shared" si="203"/>
        <v>0</v>
      </c>
      <c r="L714" s="45"/>
      <c r="M714" s="79">
        <f t="shared" si="204"/>
        <v>0</v>
      </c>
      <c r="N714" s="65"/>
      <c r="O714" s="78">
        <f t="shared" si="205"/>
        <v>0</v>
      </c>
      <c r="P714" s="45"/>
      <c r="Q714" s="79">
        <f t="shared" si="206"/>
        <v>0</v>
      </c>
      <c r="R714" s="65"/>
      <c r="S714" s="78">
        <f t="shared" si="207"/>
        <v>0</v>
      </c>
      <c r="T714" s="45"/>
      <c r="U714" s="79">
        <f t="shared" si="208"/>
        <v>0</v>
      </c>
      <c r="V714" s="65"/>
      <c r="W714" s="78">
        <f t="shared" si="209"/>
        <v>0</v>
      </c>
      <c r="X714" s="45"/>
      <c r="Y714" s="79">
        <f t="shared" si="210"/>
        <v>0</v>
      </c>
      <c r="Z714" s="65"/>
      <c r="AA714" s="78">
        <f t="shared" si="211"/>
        <v>0</v>
      </c>
      <c r="AB714" s="45"/>
      <c r="AC714" s="79">
        <f t="shared" si="212"/>
        <v>0</v>
      </c>
      <c r="AD714" s="65"/>
      <c r="AE714" s="78">
        <f t="shared" si="213"/>
        <v>0</v>
      </c>
      <c r="AF714" s="45"/>
      <c r="AG714" s="79">
        <f t="shared" si="214"/>
        <v>0</v>
      </c>
      <c r="AH714" s="2"/>
      <c r="AI714" s="2"/>
      <c r="AJ714" s="2"/>
      <c r="AK714" s="2"/>
      <c r="AL714" s="2"/>
    </row>
    <row r="715" spans="1:38" ht="16.5" customHeight="1" outlineLevel="1">
      <c r="A715" s="12">
        <v>1202164</v>
      </c>
      <c r="B715" s="27" t="s">
        <v>953</v>
      </c>
      <c r="C715" s="14">
        <v>568190</v>
      </c>
      <c r="D715" s="45">
        <v>0</v>
      </c>
      <c r="E715" s="46">
        <f t="shared" si="200"/>
        <v>0</v>
      </c>
      <c r="F715" s="46">
        <f t="shared" si="201"/>
        <v>0</v>
      </c>
      <c r="G715" s="46">
        <f t="shared" si="202"/>
        <v>0</v>
      </c>
      <c r="H715" s="53" t="e">
        <f t="shared" si="196"/>
        <v>#DIV/0!</v>
      </c>
      <c r="I715" s="54" t="e">
        <f t="shared" si="197"/>
        <v>#DIV/0!</v>
      </c>
      <c r="J715" s="65"/>
      <c r="K715" s="78">
        <f t="shared" si="203"/>
        <v>0</v>
      </c>
      <c r="L715" s="45"/>
      <c r="M715" s="79">
        <f t="shared" si="204"/>
        <v>0</v>
      </c>
      <c r="N715" s="65"/>
      <c r="O715" s="78">
        <f t="shared" si="205"/>
        <v>0</v>
      </c>
      <c r="P715" s="45"/>
      <c r="Q715" s="79">
        <f t="shared" si="206"/>
        <v>0</v>
      </c>
      <c r="R715" s="65"/>
      <c r="S715" s="78">
        <f t="shared" si="207"/>
        <v>0</v>
      </c>
      <c r="T715" s="45"/>
      <c r="U715" s="79">
        <f t="shared" si="208"/>
        <v>0</v>
      </c>
      <c r="V715" s="65"/>
      <c r="W715" s="78">
        <f t="shared" si="209"/>
        <v>0</v>
      </c>
      <c r="X715" s="45"/>
      <c r="Y715" s="79">
        <f t="shared" si="210"/>
        <v>0</v>
      </c>
      <c r="Z715" s="65"/>
      <c r="AA715" s="78">
        <f t="shared" si="211"/>
        <v>0</v>
      </c>
      <c r="AB715" s="45"/>
      <c r="AC715" s="79">
        <f t="shared" si="212"/>
        <v>0</v>
      </c>
      <c r="AD715" s="65"/>
      <c r="AE715" s="78">
        <f t="shared" si="213"/>
        <v>0</v>
      </c>
      <c r="AF715" s="45"/>
      <c r="AG715" s="79">
        <f t="shared" si="214"/>
        <v>0</v>
      </c>
      <c r="AH715" s="2"/>
      <c r="AI715" s="2"/>
      <c r="AJ715" s="2"/>
      <c r="AK715" s="2"/>
      <c r="AL715" s="2"/>
    </row>
    <row r="716" spans="1:38" ht="16.5" customHeight="1" outlineLevel="1">
      <c r="A716" s="12">
        <v>1202164</v>
      </c>
      <c r="B716" s="27" t="s">
        <v>954</v>
      </c>
      <c r="C716" s="14">
        <v>828470</v>
      </c>
      <c r="D716" s="45">
        <v>0</v>
      </c>
      <c r="E716" s="46">
        <f t="shared" si="200"/>
        <v>0</v>
      </c>
      <c r="F716" s="46">
        <f t="shared" si="201"/>
        <v>0</v>
      </c>
      <c r="G716" s="46">
        <f t="shared" si="202"/>
        <v>0</v>
      </c>
      <c r="H716" s="53" t="e">
        <f t="shared" ref="H716:H780" si="236">IF(E716&gt;=0,(E716/D716),"-")</f>
        <v>#DIV/0!</v>
      </c>
      <c r="I716" s="54" t="e">
        <f t="shared" ref="I716:I780" si="237">IF(G716&gt;=0,(G716/F716),"-")</f>
        <v>#DIV/0!</v>
      </c>
      <c r="J716" s="65"/>
      <c r="K716" s="78">
        <f t="shared" si="203"/>
        <v>0</v>
      </c>
      <c r="L716" s="45"/>
      <c r="M716" s="79">
        <f t="shared" si="204"/>
        <v>0</v>
      </c>
      <c r="N716" s="65"/>
      <c r="O716" s="78">
        <f t="shared" si="205"/>
        <v>0</v>
      </c>
      <c r="P716" s="45"/>
      <c r="Q716" s="79">
        <f t="shared" si="206"/>
        <v>0</v>
      </c>
      <c r="R716" s="65"/>
      <c r="S716" s="78">
        <f t="shared" si="207"/>
        <v>0</v>
      </c>
      <c r="T716" s="45"/>
      <c r="U716" s="79">
        <f t="shared" si="208"/>
        <v>0</v>
      </c>
      <c r="V716" s="65"/>
      <c r="W716" s="78">
        <f t="shared" si="209"/>
        <v>0</v>
      </c>
      <c r="X716" s="45"/>
      <c r="Y716" s="79">
        <f t="shared" si="210"/>
        <v>0</v>
      </c>
      <c r="Z716" s="65"/>
      <c r="AA716" s="78">
        <f t="shared" si="211"/>
        <v>0</v>
      </c>
      <c r="AB716" s="45"/>
      <c r="AC716" s="79">
        <f t="shared" si="212"/>
        <v>0</v>
      </c>
      <c r="AD716" s="65"/>
      <c r="AE716" s="78">
        <f t="shared" si="213"/>
        <v>0</v>
      </c>
      <c r="AF716" s="45"/>
      <c r="AG716" s="79">
        <f t="shared" si="214"/>
        <v>0</v>
      </c>
      <c r="AH716" s="2"/>
      <c r="AI716" s="2"/>
      <c r="AJ716" s="2"/>
      <c r="AK716" s="2"/>
      <c r="AL716" s="2"/>
    </row>
    <row r="717" spans="1:38" ht="16.5" customHeight="1" outlineLevel="1">
      <c r="A717" s="12"/>
      <c r="B717" s="27"/>
      <c r="C717" s="14"/>
      <c r="D717" s="45"/>
      <c r="E717" s="46"/>
      <c r="F717" s="46"/>
      <c r="G717" s="46"/>
      <c r="H717" s="53"/>
      <c r="I717" s="54"/>
      <c r="J717" s="65"/>
      <c r="K717" s="78"/>
      <c r="L717" s="45"/>
      <c r="M717" s="79"/>
      <c r="N717" s="65"/>
      <c r="O717" s="78"/>
      <c r="P717" s="45"/>
      <c r="Q717" s="79"/>
      <c r="R717" s="65"/>
      <c r="S717" s="78"/>
      <c r="T717" s="45"/>
      <c r="U717" s="79"/>
      <c r="V717" s="65"/>
      <c r="W717" s="78"/>
      <c r="X717" s="45"/>
      <c r="Y717" s="79"/>
      <c r="Z717" s="65"/>
      <c r="AA717" s="78"/>
      <c r="AB717" s="45"/>
      <c r="AC717" s="79"/>
      <c r="AD717" s="65"/>
      <c r="AE717" s="78"/>
      <c r="AF717" s="45"/>
      <c r="AG717" s="79"/>
      <c r="AH717" s="2"/>
      <c r="AI717" s="2"/>
      <c r="AJ717" s="2"/>
      <c r="AK717" s="2"/>
      <c r="AL717" s="2"/>
    </row>
    <row r="718" spans="1:38" ht="16.5" customHeight="1" outlineLevel="1">
      <c r="A718" s="58"/>
      <c r="B718" s="83" t="s">
        <v>586</v>
      </c>
      <c r="C718" s="99"/>
      <c r="D718" s="60">
        <v>0</v>
      </c>
      <c r="E718" s="61">
        <f t="shared" ref="E718:G718" si="238">SUM(E719:E721)</f>
        <v>0</v>
      </c>
      <c r="F718" s="61">
        <f t="shared" si="238"/>
        <v>0</v>
      </c>
      <c r="G718" s="61">
        <f t="shared" si="238"/>
        <v>0</v>
      </c>
      <c r="H718" s="62" t="e">
        <f t="shared" si="236"/>
        <v>#DIV/0!</v>
      </c>
      <c r="I718" s="63" t="e">
        <f t="shared" si="237"/>
        <v>#DIV/0!</v>
      </c>
      <c r="J718" s="84">
        <f t="shared" ref="J718" si="239">SUM(J719:J721)</f>
        <v>0</v>
      </c>
      <c r="K718" s="85">
        <f t="shared" ref="K718:AG718" si="240">SUM(K719:K721)</f>
        <v>0</v>
      </c>
      <c r="L718" s="60">
        <f t="shared" si="240"/>
        <v>0</v>
      </c>
      <c r="M718" s="86">
        <f t="shared" si="240"/>
        <v>0</v>
      </c>
      <c r="N718" s="84">
        <f t="shared" si="240"/>
        <v>0</v>
      </c>
      <c r="O718" s="85">
        <f t="shared" si="240"/>
        <v>0</v>
      </c>
      <c r="P718" s="60">
        <f t="shared" si="240"/>
        <v>0</v>
      </c>
      <c r="Q718" s="86">
        <f t="shared" si="240"/>
        <v>0</v>
      </c>
      <c r="R718" s="84">
        <v>0</v>
      </c>
      <c r="S718" s="85">
        <f t="shared" si="240"/>
        <v>0</v>
      </c>
      <c r="T718" s="60">
        <f t="shared" si="240"/>
        <v>0</v>
      </c>
      <c r="U718" s="86">
        <f t="shared" si="240"/>
        <v>0</v>
      </c>
      <c r="V718" s="84">
        <f t="shared" si="240"/>
        <v>0</v>
      </c>
      <c r="W718" s="85">
        <f t="shared" si="240"/>
        <v>0</v>
      </c>
      <c r="X718" s="60">
        <f t="shared" si="240"/>
        <v>0</v>
      </c>
      <c r="Y718" s="86">
        <f t="shared" si="240"/>
        <v>0</v>
      </c>
      <c r="Z718" s="84">
        <f t="shared" si="240"/>
        <v>0</v>
      </c>
      <c r="AA718" s="85">
        <f t="shared" si="240"/>
        <v>0</v>
      </c>
      <c r="AB718" s="60">
        <f t="shared" si="240"/>
        <v>0</v>
      </c>
      <c r="AC718" s="86">
        <f t="shared" si="240"/>
        <v>0</v>
      </c>
      <c r="AD718" s="84">
        <f t="shared" si="240"/>
        <v>0</v>
      </c>
      <c r="AE718" s="85">
        <f t="shared" si="240"/>
        <v>0</v>
      </c>
      <c r="AF718" s="60">
        <f t="shared" si="240"/>
        <v>0</v>
      </c>
      <c r="AG718" s="86">
        <f t="shared" si="240"/>
        <v>0</v>
      </c>
      <c r="AH718" s="2"/>
      <c r="AI718" s="2"/>
      <c r="AJ718" s="2"/>
      <c r="AK718" s="2"/>
      <c r="AL718" s="2"/>
    </row>
    <row r="719" spans="1:38" ht="16.5" customHeight="1" outlineLevel="1">
      <c r="A719" s="12">
        <v>2104229</v>
      </c>
      <c r="B719" s="27" t="s">
        <v>587</v>
      </c>
      <c r="C719" s="14">
        <v>4094380</v>
      </c>
      <c r="D719" s="45">
        <v>0</v>
      </c>
      <c r="E719" s="46">
        <f t="shared" ref="E719:E780" si="241">+J719+L719+N719+P719+R719+T719+V719+X719+Z719+AB719+AD719+AF719</f>
        <v>0</v>
      </c>
      <c r="F719" s="46">
        <f t="shared" ref="F719:F780" si="242">D719*C719</f>
        <v>0</v>
      </c>
      <c r="G719" s="46">
        <f t="shared" ref="G719:G780" si="243">+E719*C719</f>
        <v>0</v>
      </c>
      <c r="H719" s="53" t="e">
        <f t="shared" si="236"/>
        <v>#DIV/0!</v>
      </c>
      <c r="I719" s="54" t="e">
        <f t="shared" si="237"/>
        <v>#DIV/0!</v>
      </c>
      <c r="J719" s="65"/>
      <c r="K719" s="78">
        <f t="shared" ref="K719:K780" si="244">+J719*C719</f>
        <v>0</v>
      </c>
      <c r="L719" s="45"/>
      <c r="M719" s="79">
        <f t="shared" ref="M719:M780" si="245">+L719*C719</f>
        <v>0</v>
      </c>
      <c r="N719" s="65"/>
      <c r="O719" s="78">
        <f t="shared" ref="O719:O780" si="246">+N719*C719</f>
        <v>0</v>
      </c>
      <c r="P719" s="45"/>
      <c r="Q719" s="79">
        <f t="shared" ref="Q719:Q780" si="247">+P719*C719</f>
        <v>0</v>
      </c>
      <c r="R719" s="65"/>
      <c r="S719" s="78">
        <f t="shared" ref="S719:S780" si="248">+R719*C719</f>
        <v>0</v>
      </c>
      <c r="T719" s="45"/>
      <c r="U719" s="79">
        <f t="shared" ref="U719:U780" si="249">+T719*C719</f>
        <v>0</v>
      </c>
      <c r="V719" s="65"/>
      <c r="W719" s="78">
        <f t="shared" ref="W719:W780" si="250">+V719*C719</f>
        <v>0</v>
      </c>
      <c r="X719" s="45"/>
      <c r="Y719" s="79">
        <f t="shared" ref="Y719:Y780" si="251">+X719*C719</f>
        <v>0</v>
      </c>
      <c r="Z719" s="65"/>
      <c r="AA719" s="78">
        <f t="shared" ref="AA719:AA780" si="252">+Z719*C719</f>
        <v>0</v>
      </c>
      <c r="AB719" s="45"/>
      <c r="AC719" s="79">
        <f t="shared" ref="AC719:AC780" si="253">+AB719*C719</f>
        <v>0</v>
      </c>
      <c r="AD719" s="65"/>
      <c r="AE719" s="78">
        <f t="shared" ref="AE719:AE780" si="254">+AD719*C719</f>
        <v>0</v>
      </c>
      <c r="AF719" s="45"/>
      <c r="AG719" s="79">
        <f t="shared" ref="AG719:AG780" si="255">+AF719*C719</f>
        <v>0</v>
      </c>
      <c r="AH719" s="2"/>
      <c r="AI719" s="2"/>
      <c r="AJ719" s="2"/>
      <c r="AK719" s="2"/>
      <c r="AL719" s="2"/>
    </row>
    <row r="720" spans="1:38" ht="16.5" customHeight="1" outlineLevel="1">
      <c r="A720" s="12">
        <v>2104329</v>
      </c>
      <c r="B720" s="27" t="s">
        <v>588</v>
      </c>
      <c r="C720" s="14">
        <v>9570400</v>
      </c>
      <c r="D720" s="45">
        <v>0</v>
      </c>
      <c r="E720" s="46">
        <f t="shared" si="241"/>
        <v>0</v>
      </c>
      <c r="F720" s="46">
        <f t="shared" si="242"/>
        <v>0</v>
      </c>
      <c r="G720" s="46">
        <f t="shared" si="243"/>
        <v>0</v>
      </c>
      <c r="H720" s="53" t="e">
        <f t="shared" si="236"/>
        <v>#DIV/0!</v>
      </c>
      <c r="I720" s="54" t="e">
        <f t="shared" si="237"/>
        <v>#DIV/0!</v>
      </c>
      <c r="J720" s="65"/>
      <c r="K720" s="78">
        <f t="shared" si="244"/>
        <v>0</v>
      </c>
      <c r="L720" s="45"/>
      <c r="M720" s="79">
        <f t="shared" si="245"/>
        <v>0</v>
      </c>
      <c r="N720" s="65"/>
      <c r="O720" s="78">
        <f t="shared" si="246"/>
        <v>0</v>
      </c>
      <c r="P720" s="45"/>
      <c r="Q720" s="79">
        <f t="shared" si="247"/>
        <v>0</v>
      </c>
      <c r="R720" s="65"/>
      <c r="S720" s="78">
        <f t="shared" si="248"/>
        <v>0</v>
      </c>
      <c r="T720" s="45"/>
      <c r="U720" s="79">
        <f t="shared" si="249"/>
        <v>0</v>
      </c>
      <c r="V720" s="65"/>
      <c r="W720" s="78">
        <f t="shared" si="250"/>
        <v>0</v>
      </c>
      <c r="X720" s="45"/>
      <c r="Y720" s="79">
        <f t="shared" si="251"/>
        <v>0</v>
      </c>
      <c r="Z720" s="65"/>
      <c r="AA720" s="78">
        <f t="shared" si="252"/>
        <v>0</v>
      </c>
      <c r="AB720" s="45"/>
      <c r="AC720" s="79">
        <f t="shared" si="253"/>
        <v>0</v>
      </c>
      <c r="AD720" s="65"/>
      <c r="AE720" s="78">
        <f t="shared" si="254"/>
        <v>0</v>
      </c>
      <c r="AF720" s="45"/>
      <c r="AG720" s="79">
        <f t="shared" si="255"/>
        <v>0</v>
      </c>
      <c r="AH720" s="2"/>
      <c r="AI720" s="2"/>
      <c r="AJ720" s="2"/>
      <c r="AK720" s="2"/>
      <c r="AL720" s="2"/>
    </row>
    <row r="721" spans="1:38" ht="16.5" customHeight="1" outlineLevel="1">
      <c r="A721" s="12" t="s">
        <v>955</v>
      </c>
      <c r="B721" s="27" t="s">
        <v>589</v>
      </c>
      <c r="C721" s="14">
        <v>22870</v>
      </c>
      <c r="D721" s="45">
        <v>0</v>
      </c>
      <c r="E721" s="46">
        <f t="shared" si="241"/>
        <v>0</v>
      </c>
      <c r="F721" s="46">
        <f t="shared" si="242"/>
        <v>0</v>
      </c>
      <c r="G721" s="46">
        <f t="shared" si="243"/>
        <v>0</v>
      </c>
      <c r="H721" s="53" t="e">
        <f t="shared" si="236"/>
        <v>#DIV/0!</v>
      </c>
      <c r="I721" s="54" t="e">
        <f t="shared" si="237"/>
        <v>#DIV/0!</v>
      </c>
      <c r="J721" s="65"/>
      <c r="K721" s="78">
        <f t="shared" si="244"/>
        <v>0</v>
      </c>
      <c r="L721" s="45"/>
      <c r="M721" s="79">
        <f t="shared" si="245"/>
        <v>0</v>
      </c>
      <c r="N721" s="65"/>
      <c r="O721" s="78">
        <f t="shared" si="246"/>
        <v>0</v>
      </c>
      <c r="P721" s="45"/>
      <c r="Q721" s="79">
        <f t="shared" si="247"/>
        <v>0</v>
      </c>
      <c r="R721" s="65"/>
      <c r="S721" s="78">
        <f t="shared" si="248"/>
        <v>0</v>
      </c>
      <c r="T721" s="45"/>
      <c r="U721" s="79">
        <f t="shared" si="249"/>
        <v>0</v>
      </c>
      <c r="V721" s="65"/>
      <c r="W721" s="78">
        <f t="shared" si="250"/>
        <v>0</v>
      </c>
      <c r="X721" s="45"/>
      <c r="Y721" s="79">
        <f t="shared" si="251"/>
        <v>0</v>
      </c>
      <c r="Z721" s="65"/>
      <c r="AA721" s="78">
        <f t="shared" si="252"/>
        <v>0</v>
      </c>
      <c r="AB721" s="45"/>
      <c r="AC721" s="79">
        <f t="shared" si="253"/>
        <v>0</v>
      </c>
      <c r="AD721" s="65"/>
      <c r="AE721" s="78">
        <f t="shared" si="254"/>
        <v>0</v>
      </c>
      <c r="AF721" s="45"/>
      <c r="AG721" s="79">
        <f t="shared" si="255"/>
        <v>0</v>
      </c>
      <c r="AH721" s="2"/>
      <c r="AI721" s="2"/>
      <c r="AJ721" s="2"/>
      <c r="AK721" s="2"/>
      <c r="AL721" s="2"/>
    </row>
    <row r="722" spans="1:38" ht="16.5" customHeight="1" outlineLevel="1">
      <c r="A722" s="12"/>
      <c r="B722" s="27"/>
      <c r="C722" s="14"/>
      <c r="D722" s="45"/>
      <c r="E722" s="46"/>
      <c r="F722" s="46"/>
      <c r="G722" s="46"/>
      <c r="H722" s="53"/>
      <c r="I722" s="54"/>
      <c r="J722" s="65"/>
      <c r="K722" s="78"/>
      <c r="L722" s="45"/>
      <c r="M722" s="79"/>
      <c r="N722" s="65"/>
      <c r="O722" s="78"/>
      <c r="P722" s="45"/>
      <c r="Q722" s="79"/>
      <c r="R722" s="65"/>
      <c r="S722" s="78"/>
      <c r="T722" s="45"/>
      <c r="U722" s="79"/>
      <c r="V722" s="65"/>
      <c r="W722" s="78"/>
      <c r="X722" s="45"/>
      <c r="Y722" s="79"/>
      <c r="Z722" s="65"/>
      <c r="AA722" s="78"/>
      <c r="AB722" s="45"/>
      <c r="AC722" s="79"/>
      <c r="AD722" s="65"/>
      <c r="AE722" s="78"/>
      <c r="AF722" s="45"/>
      <c r="AG722" s="79"/>
      <c r="AH722" s="2"/>
      <c r="AI722" s="2"/>
      <c r="AJ722" s="2"/>
      <c r="AK722" s="2"/>
      <c r="AL722" s="2"/>
    </row>
    <row r="723" spans="1:38" ht="16.5" customHeight="1" outlineLevel="1">
      <c r="A723" s="58"/>
      <c r="B723" s="83" t="s">
        <v>590</v>
      </c>
      <c r="C723" s="99"/>
      <c r="D723" s="60">
        <v>0</v>
      </c>
      <c r="E723" s="61">
        <f t="shared" ref="E723:G723" si="256">SUM(E724:E733)</f>
        <v>0</v>
      </c>
      <c r="F723" s="61">
        <f t="shared" si="256"/>
        <v>0</v>
      </c>
      <c r="G723" s="61">
        <f t="shared" si="256"/>
        <v>0</v>
      </c>
      <c r="H723" s="62" t="e">
        <f t="shared" si="236"/>
        <v>#DIV/0!</v>
      </c>
      <c r="I723" s="63" t="e">
        <f t="shared" si="237"/>
        <v>#DIV/0!</v>
      </c>
      <c r="J723" s="84">
        <f t="shared" ref="J723" si="257">SUM(J724:J733)</f>
        <v>0</v>
      </c>
      <c r="K723" s="85">
        <f t="shared" ref="K723:AG723" si="258">SUM(K724:K733)</f>
        <v>0</v>
      </c>
      <c r="L723" s="60">
        <f t="shared" si="258"/>
        <v>0</v>
      </c>
      <c r="M723" s="86">
        <f t="shared" si="258"/>
        <v>0</v>
      </c>
      <c r="N723" s="84">
        <f t="shared" si="258"/>
        <v>0</v>
      </c>
      <c r="O723" s="85">
        <f t="shared" si="258"/>
        <v>0</v>
      </c>
      <c r="P723" s="60">
        <f t="shared" si="258"/>
        <v>0</v>
      </c>
      <c r="Q723" s="86">
        <f t="shared" si="258"/>
        <v>0</v>
      </c>
      <c r="R723" s="84">
        <v>0</v>
      </c>
      <c r="S723" s="85">
        <f t="shared" si="258"/>
        <v>0</v>
      </c>
      <c r="T723" s="60">
        <f t="shared" si="258"/>
        <v>0</v>
      </c>
      <c r="U723" s="86">
        <f t="shared" si="258"/>
        <v>0</v>
      </c>
      <c r="V723" s="84">
        <f t="shared" si="258"/>
        <v>0</v>
      </c>
      <c r="W723" s="85">
        <f t="shared" si="258"/>
        <v>0</v>
      </c>
      <c r="X723" s="60">
        <f t="shared" si="258"/>
        <v>0</v>
      </c>
      <c r="Y723" s="86">
        <f t="shared" si="258"/>
        <v>0</v>
      </c>
      <c r="Z723" s="84">
        <f t="shared" si="258"/>
        <v>0</v>
      </c>
      <c r="AA723" s="85">
        <f t="shared" si="258"/>
        <v>0</v>
      </c>
      <c r="AB723" s="60">
        <f t="shared" si="258"/>
        <v>0</v>
      </c>
      <c r="AC723" s="86">
        <f t="shared" si="258"/>
        <v>0</v>
      </c>
      <c r="AD723" s="84">
        <f t="shared" si="258"/>
        <v>0</v>
      </c>
      <c r="AE723" s="85">
        <f t="shared" si="258"/>
        <v>0</v>
      </c>
      <c r="AF723" s="60">
        <f t="shared" si="258"/>
        <v>0</v>
      </c>
      <c r="AG723" s="86">
        <f t="shared" si="258"/>
        <v>0</v>
      </c>
      <c r="AH723" s="2"/>
      <c r="AI723" s="2"/>
      <c r="AJ723" s="2"/>
      <c r="AK723" s="2"/>
      <c r="AL723" s="2"/>
    </row>
    <row r="724" spans="1:38" ht="16.5" customHeight="1" outlineLevel="1">
      <c r="A724" s="12">
        <v>3108001</v>
      </c>
      <c r="B724" s="27" t="s">
        <v>591</v>
      </c>
      <c r="C724" s="14">
        <v>8530</v>
      </c>
      <c r="D724" s="45">
        <v>0</v>
      </c>
      <c r="E724" s="46">
        <f t="shared" si="241"/>
        <v>0</v>
      </c>
      <c r="F724" s="46">
        <f t="shared" si="242"/>
        <v>0</v>
      </c>
      <c r="G724" s="46">
        <f t="shared" si="243"/>
        <v>0</v>
      </c>
      <c r="H724" s="53" t="e">
        <f t="shared" si="236"/>
        <v>#DIV/0!</v>
      </c>
      <c r="I724" s="54" t="e">
        <f t="shared" si="237"/>
        <v>#DIV/0!</v>
      </c>
      <c r="J724" s="65"/>
      <c r="K724" s="78">
        <f t="shared" si="244"/>
        <v>0</v>
      </c>
      <c r="L724" s="45"/>
      <c r="M724" s="79">
        <f t="shared" si="245"/>
        <v>0</v>
      </c>
      <c r="N724" s="65"/>
      <c r="O724" s="78">
        <f t="shared" si="246"/>
        <v>0</v>
      </c>
      <c r="P724" s="45"/>
      <c r="Q724" s="79">
        <f t="shared" si="247"/>
        <v>0</v>
      </c>
      <c r="R724" s="65"/>
      <c r="S724" s="78">
        <f t="shared" si="248"/>
        <v>0</v>
      </c>
      <c r="T724" s="45"/>
      <c r="U724" s="79">
        <f t="shared" si="249"/>
        <v>0</v>
      </c>
      <c r="V724" s="65"/>
      <c r="W724" s="78">
        <f t="shared" si="250"/>
        <v>0</v>
      </c>
      <c r="X724" s="45"/>
      <c r="Y724" s="79">
        <f t="shared" si="251"/>
        <v>0</v>
      </c>
      <c r="Z724" s="65"/>
      <c r="AA724" s="78">
        <f t="shared" si="252"/>
        <v>0</v>
      </c>
      <c r="AB724" s="45"/>
      <c r="AC724" s="79">
        <f t="shared" si="253"/>
        <v>0</v>
      </c>
      <c r="AD724" s="65"/>
      <c r="AE724" s="78">
        <f t="shared" si="254"/>
        <v>0</v>
      </c>
      <c r="AF724" s="45"/>
      <c r="AG724" s="79">
        <f t="shared" si="255"/>
        <v>0</v>
      </c>
      <c r="AH724" s="2"/>
      <c r="AI724" s="2"/>
      <c r="AJ724" s="2"/>
      <c r="AK724" s="2"/>
      <c r="AL724" s="2"/>
    </row>
    <row r="725" spans="1:38" ht="16.5" customHeight="1" outlineLevel="1">
      <c r="A725" s="12">
        <v>3108101</v>
      </c>
      <c r="B725" s="27" t="s">
        <v>592</v>
      </c>
      <c r="C725" s="14">
        <v>141260</v>
      </c>
      <c r="D725" s="45">
        <v>0</v>
      </c>
      <c r="E725" s="46">
        <f t="shared" si="241"/>
        <v>0</v>
      </c>
      <c r="F725" s="46">
        <f t="shared" si="242"/>
        <v>0</v>
      </c>
      <c r="G725" s="46">
        <f t="shared" si="243"/>
        <v>0</v>
      </c>
      <c r="H725" s="53" t="e">
        <f t="shared" si="236"/>
        <v>#DIV/0!</v>
      </c>
      <c r="I725" s="54" t="e">
        <f t="shared" si="237"/>
        <v>#DIV/0!</v>
      </c>
      <c r="J725" s="65"/>
      <c r="K725" s="78">
        <f t="shared" si="244"/>
        <v>0</v>
      </c>
      <c r="L725" s="45"/>
      <c r="M725" s="79">
        <f t="shared" si="245"/>
        <v>0</v>
      </c>
      <c r="N725" s="65"/>
      <c r="O725" s="78">
        <f t="shared" si="246"/>
        <v>0</v>
      </c>
      <c r="P725" s="45"/>
      <c r="Q725" s="79">
        <f t="shared" si="247"/>
        <v>0</v>
      </c>
      <c r="R725" s="65"/>
      <c r="S725" s="78">
        <f t="shared" si="248"/>
        <v>0</v>
      </c>
      <c r="T725" s="45"/>
      <c r="U725" s="79">
        <f t="shared" si="249"/>
        <v>0</v>
      </c>
      <c r="V725" s="65"/>
      <c r="W725" s="78">
        <f t="shared" si="250"/>
        <v>0</v>
      </c>
      <c r="X725" s="45"/>
      <c r="Y725" s="79">
        <f t="shared" si="251"/>
        <v>0</v>
      </c>
      <c r="Z725" s="65"/>
      <c r="AA725" s="78">
        <f t="shared" si="252"/>
        <v>0</v>
      </c>
      <c r="AB725" s="45"/>
      <c r="AC725" s="79">
        <f t="shared" si="253"/>
        <v>0</v>
      </c>
      <c r="AD725" s="65"/>
      <c r="AE725" s="78">
        <f t="shared" si="254"/>
        <v>0</v>
      </c>
      <c r="AF725" s="45"/>
      <c r="AG725" s="79">
        <f t="shared" si="255"/>
        <v>0</v>
      </c>
      <c r="AH725" s="2"/>
      <c r="AI725" s="2"/>
      <c r="AJ725" s="2"/>
      <c r="AK725" s="2"/>
      <c r="AL725" s="2"/>
    </row>
    <row r="726" spans="1:38" ht="16.5" customHeight="1" outlineLevel="1">
      <c r="A726" s="12">
        <v>3108110</v>
      </c>
      <c r="B726" s="27" t="s">
        <v>593</v>
      </c>
      <c r="C726" s="14">
        <v>733720</v>
      </c>
      <c r="D726" s="45">
        <v>0</v>
      </c>
      <c r="E726" s="46">
        <f t="shared" si="241"/>
        <v>0</v>
      </c>
      <c r="F726" s="46">
        <f t="shared" si="242"/>
        <v>0</v>
      </c>
      <c r="G726" s="46">
        <f t="shared" si="243"/>
        <v>0</v>
      </c>
      <c r="H726" s="53" t="e">
        <f t="shared" si="236"/>
        <v>#DIV/0!</v>
      </c>
      <c r="I726" s="54" t="e">
        <f t="shared" si="237"/>
        <v>#DIV/0!</v>
      </c>
      <c r="J726" s="65"/>
      <c r="K726" s="78">
        <f t="shared" si="244"/>
        <v>0</v>
      </c>
      <c r="L726" s="45"/>
      <c r="M726" s="79">
        <f t="shared" si="245"/>
        <v>0</v>
      </c>
      <c r="N726" s="65"/>
      <c r="O726" s="78">
        <f t="shared" si="246"/>
        <v>0</v>
      </c>
      <c r="P726" s="45"/>
      <c r="Q726" s="79">
        <f t="shared" si="247"/>
        <v>0</v>
      </c>
      <c r="R726" s="65"/>
      <c r="S726" s="78">
        <f t="shared" si="248"/>
        <v>0</v>
      </c>
      <c r="T726" s="45"/>
      <c r="U726" s="79">
        <f t="shared" si="249"/>
        <v>0</v>
      </c>
      <c r="V726" s="65"/>
      <c r="W726" s="78">
        <f t="shared" si="250"/>
        <v>0</v>
      </c>
      <c r="X726" s="45"/>
      <c r="Y726" s="79">
        <f t="shared" si="251"/>
        <v>0</v>
      </c>
      <c r="Z726" s="65"/>
      <c r="AA726" s="78">
        <f t="shared" si="252"/>
        <v>0</v>
      </c>
      <c r="AB726" s="45"/>
      <c r="AC726" s="79">
        <f t="shared" si="253"/>
        <v>0</v>
      </c>
      <c r="AD726" s="65"/>
      <c r="AE726" s="78">
        <f t="shared" si="254"/>
        <v>0</v>
      </c>
      <c r="AF726" s="45"/>
      <c r="AG726" s="79">
        <f t="shared" si="255"/>
        <v>0</v>
      </c>
      <c r="AH726" s="2"/>
      <c r="AI726" s="2"/>
      <c r="AJ726" s="2"/>
      <c r="AK726" s="2"/>
      <c r="AL726" s="2"/>
    </row>
    <row r="727" spans="1:38" ht="16.5" customHeight="1" outlineLevel="1">
      <c r="A727" s="12">
        <v>3108210</v>
      </c>
      <c r="B727" s="27" t="s">
        <v>594</v>
      </c>
      <c r="C727" s="14">
        <v>285170</v>
      </c>
      <c r="D727" s="45">
        <v>0</v>
      </c>
      <c r="E727" s="46">
        <f t="shared" si="241"/>
        <v>0</v>
      </c>
      <c r="F727" s="46">
        <f t="shared" si="242"/>
        <v>0</v>
      </c>
      <c r="G727" s="46">
        <f t="shared" si="243"/>
        <v>0</v>
      </c>
      <c r="H727" s="53" t="e">
        <f t="shared" si="236"/>
        <v>#DIV/0!</v>
      </c>
      <c r="I727" s="54" t="e">
        <f t="shared" si="237"/>
        <v>#DIV/0!</v>
      </c>
      <c r="J727" s="65"/>
      <c r="K727" s="78">
        <f t="shared" si="244"/>
        <v>0</v>
      </c>
      <c r="L727" s="45"/>
      <c r="M727" s="79">
        <f t="shared" si="245"/>
        <v>0</v>
      </c>
      <c r="N727" s="65"/>
      <c r="O727" s="78">
        <f t="shared" si="246"/>
        <v>0</v>
      </c>
      <c r="P727" s="45"/>
      <c r="Q727" s="79">
        <f t="shared" si="247"/>
        <v>0</v>
      </c>
      <c r="R727" s="65"/>
      <c r="S727" s="78">
        <f t="shared" si="248"/>
        <v>0</v>
      </c>
      <c r="T727" s="45"/>
      <c r="U727" s="79">
        <f t="shared" si="249"/>
        <v>0</v>
      </c>
      <c r="V727" s="65"/>
      <c r="W727" s="78">
        <f t="shared" si="250"/>
        <v>0</v>
      </c>
      <c r="X727" s="45"/>
      <c r="Y727" s="79">
        <f t="shared" si="251"/>
        <v>0</v>
      </c>
      <c r="Z727" s="65"/>
      <c r="AA727" s="78">
        <f t="shared" si="252"/>
        <v>0</v>
      </c>
      <c r="AB727" s="45"/>
      <c r="AC727" s="79">
        <f t="shared" si="253"/>
        <v>0</v>
      </c>
      <c r="AD727" s="65"/>
      <c r="AE727" s="78">
        <f t="shared" si="254"/>
        <v>0</v>
      </c>
      <c r="AF727" s="45"/>
      <c r="AG727" s="79">
        <f t="shared" si="255"/>
        <v>0</v>
      </c>
      <c r="AH727" s="2"/>
      <c r="AI727" s="2"/>
      <c r="AJ727" s="2"/>
      <c r="AK727" s="2"/>
      <c r="AL727" s="2"/>
    </row>
    <row r="728" spans="1:38" ht="16.5" customHeight="1" outlineLevel="1">
      <c r="A728" s="12">
        <v>3108310</v>
      </c>
      <c r="B728" s="27" t="s">
        <v>595</v>
      </c>
      <c r="C728" s="14">
        <v>1113520</v>
      </c>
      <c r="D728" s="45">
        <v>0</v>
      </c>
      <c r="E728" s="46">
        <f t="shared" si="241"/>
        <v>0</v>
      </c>
      <c r="F728" s="46">
        <f t="shared" si="242"/>
        <v>0</v>
      </c>
      <c r="G728" s="46">
        <f t="shared" si="243"/>
        <v>0</v>
      </c>
      <c r="H728" s="53" t="e">
        <f t="shared" si="236"/>
        <v>#DIV/0!</v>
      </c>
      <c r="I728" s="54" t="e">
        <f t="shared" si="237"/>
        <v>#DIV/0!</v>
      </c>
      <c r="J728" s="65"/>
      <c r="K728" s="78">
        <f t="shared" si="244"/>
        <v>0</v>
      </c>
      <c r="L728" s="45"/>
      <c r="M728" s="79">
        <f t="shared" si="245"/>
        <v>0</v>
      </c>
      <c r="N728" s="65"/>
      <c r="O728" s="78">
        <f t="shared" si="246"/>
        <v>0</v>
      </c>
      <c r="P728" s="45"/>
      <c r="Q728" s="79">
        <f t="shared" si="247"/>
        <v>0</v>
      </c>
      <c r="R728" s="65"/>
      <c r="S728" s="78">
        <f t="shared" si="248"/>
        <v>0</v>
      </c>
      <c r="T728" s="45"/>
      <c r="U728" s="79">
        <f t="shared" si="249"/>
        <v>0</v>
      </c>
      <c r="V728" s="65"/>
      <c r="W728" s="78">
        <f t="shared" si="250"/>
        <v>0</v>
      </c>
      <c r="X728" s="45"/>
      <c r="Y728" s="79">
        <f t="shared" si="251"/>
        <v>0</v>
      </c>
      <c r="Z728" s="65"/>
      <c r="AA728" s="78">
        <f t="shared" si="252"/>
        <v>0</v>
      </c>
      <c r="AB728" s="45"/>
      <c r="AC728" s="79">
        <f t="shared" si="253"/>
        <v>0</v>
      </c>
      <c r="AD728" s="65"/>
      <c r="AE728" s="78">
        <f t="shared" si="254"/>
        <v>0</v>
      </c>
      <c r="AF728" s="45"/>
      <c r="AG728" s="79">
        <f t="shared" si="255"/>
        <v>0</v>
      </c>
      <c r="AH728" s="2"/>
      <c r="AI728" s="2"/>
      <c r="AJ728" s="2"/>
      <c r="AK728" s="2"/>
      <c r="AL728" s="2"/>
    </row>
    <row r="729" spans="1:38" ht="16.5" customHeight="1" outlineLevel="1">
      <c r="A729" s="12">
        <v>3108601</v>
      </c>
      <c r="B729" s="27" t="s">
        <v>596</v>
      </c>
      <c r="C729" s="14">
        <v>91700</v>
      </c>
      <c r="D729" s="45">
        <v>0</v>
      </c>
      <c r="E729" s="46">
        <f t="shared" si="241"/>
        <v>0</v>
      </c>
      <c r="F729" s="46">
        <f t="shared" si="242"/>
        <v>0</v>
      </c>
      <c r="G729" s="46">
        <f t="shared" si="243"/>
        <v>0</v>
      </c>
      <c r="H729" s="53" t="e">
        <f t="shared" si="236"/>
        <v>#DIV/0!</v>
      </c>
      <c r="I729" s="54" t="e">
        <f t="shared" si="237"/>
        <v>#DIV/0!</v>
      </c>
      <c r="J729" s="65"/>
      <c r="K729" s="78">
        <f t="shared" si="244"/>
        <v>0</v>
      </c>
      <c r="L729" s="45"/>
      <c r="M729" s="79">
        <f t="shared" si="245"/>
        <v>0</v>
      </c>
      <c r="N729" s="65"/>
      <c r="O729" s="78">
        <f t="shared" si="246"/>
        <v>0</v>
      </c>
      <c r="P729" s="45"/>
      <c r="Q729" s="79">
        <f t="shared" si="247"/>
        <v>0</v>
      </c>
      <c r="R729" s="65"/>
      <c r="S729" s="78">
        <f t="shared" si="248"/>
        <v>0</v>
      </c>
      <c r="T729" s="45"/>
      <c r="U729" s="79">
        <f t="shared" si="249"/>
        <v>0</v>
      </c>
      <c r="V729" s="65"/>
      <c r="W729" s="78">
        <f t="shared" si="250"/>
        <v>0</v>
      </c>
      <c r="X729" s="45"/>
      <c r="Y729" s="79">
        <f t="shared" si="251"/>
        <v>0</v>
      </c>
      <c r="Z729" s="65"/>
      <c r="AA729" s="78">
        <f t="shared" si="252"/>
        <v>0</v>
      </c>
      <c r="AB729" s="45"/>
      <c r="AC729" s="79">
        <f t="shared" si="253"/>
        <v>0</v>
      </c>
      <c r="AD729" s="65"/>
      <c r="AE729" s="78">
        <f t="shared" si="254"/>
        <v>0</v>
      </c>
      <c r="AF729" s="45"/>
      <c r="AG729" s="79">
        <f t="shared" si="255"/>
        <v>0</v>
      </c>
      <c r="AH729" s="2"/>
      <c r="AI729" s="2"/>
      <c r="AJ729" s="2"/>
      <c r="AK729" s="2"/>
      <c r="AL729" s="2"/>
    </row>
    <row r="730" spans="1:38" ht="16.5" customHeight="1" outlineLevel="1">
      <c r="A730" s="12">
        <v>3108602</v>
      </c>
      <c r="B730" s="27" t="s">
        <v>597</v>
      </c>
      <c r="C730" s="14">
        <v>105150</v>
      </c>
      <c r="D730" s="45">
        <v>0</v>
      </c>
      <c r="E730" s="46">
        <f t="shared" si="241"/>
        <v>0</v>
      </c>
      <c r="F730" s="46">
        <f t="shared" si="242"/>
        <v>0</v>
      </c>
      <c r="G730" s="46">
        <f t="shared" si="243"/>
        <v>0</v>
      </c>
      <c r="H730" s="53" t="e">
        <f t="shared" si="236"/>
        <v>#DIV/0!</v>
      </c>
      <c r="I730" s="54" t="e">
        <f t="shared" si="237"/>
        <v>#DIV/0!</v>
      </c>
      <c r="J730" s="65"/>
      <c r="K730" s="78">
        <f t="shared" si="244"/>
        <v>0</v>
      </c>
      <c r="L730" s="45"/>
      <c r="M730" s="79">
        <f t="shared" si="245"/>
        <v>0</v>
      </c>
      <c r="N730" s="65"/>
      <c r="O730" s="78">
        <f t="shared" si="246"/>
        <v>0</v>
      </c>
      <c r="P730" s="45"/>
      <c r="Q730" s="79">
        <f t="shared" si="247"/>
        <v>0</v>
      </c>
      <c r="R730" s="65"/>
      <c r="S730" s="78">
        <f t="shared" si="248"/>
        <v>0</v>
      </c>
      <c r="T730" s="45"/>
      <c r="U730" s="79">
        <f t="shared" si="249"/>
        <v>0</v>
      </c>
      <c r="V730" s="65"/>
      <c r="W730" s="78">
        <f t="shared" si="250"/>
        <v>0</v>
      </c>
      <c r="X730" s="45"/>
      <c r="Y730" s="79">
        <f t="shared" si="251"/>
        <v>0</v>
      </c>
      <c r="Z730" s="65"/>
      <c r="AA730" s="78">
        <f t="shared" si="252"/>
        <v>0</v>
      </c>
      <c r="AB730" s="45"/>
      <c r="AC730" s="79">
        <f t="shared" si="253"/>
        <v>0</v>
      </c>
      <c r="AD730" s="65"/>
      <c r="AE730" s="78">
        <f t="shared" si="254"/>
        <v>0</v>
      </c>
      <c r="AF730" s="45"/>
      <c r="AG730" s="79">
        <f t="shared" si="255"/>
        <v>0</v>
      </c>
      <c r="AH730" s="2"/>
      <c r="AI730" s="2"/>
      <c r="AJ730" s="2"/>
      <c r="AK730" s="2"/>
      <c r="AL730" s="2"/>
    </row>
    <row r="731" spans="1:38" ht="16.5" customHeight="1" outlineLevel="1">
      <c r="A731" s="12">
        <v>3108311</v>
      </c>
      <c r="B731" s="27" t="s">
        <v>598</v>
      </c>
      <c r="C731" s="14">
        <v>184660</v>
      </c>
      <c r="D731" s="45">
        <v>0</v>
      </c>
      <c r="E731" s="46">
        <f t="shared" si="241"/>
        <v>0</v>
      </c>
      <c r="F731" s="46">
        <f t="shared" si="242"/>
        <v>0</v>
      </c>
      <c r="G731" s="46">
        <f t="shared" si="243"/>
        <v>0</v>
      </c>
      <c r="H731" s="53" t="e">
        <f t="shared" si="236"/>
        <v>#DIV/0!</v>
      </c>
      <c r="I731" s="54" t="e">
        <f t="shared" si="237"/>
        <v>#DIV/0!</v>
      </c>
      <c r="J731" s="65"/>
      <c r="K731" s="78">
        <f t="shared" si="244"/>
        <v>0</v>
      </c>
      <c r="L731" s="45"/>
      <c r="M731" s="79">
        <f t="shared" si="245"/>
        <v>0</v>
      </c>
      <c r="N731" s="65"/>
      <c r="O731" s="78">
        <f t="shared" si="246"/>
        <v>0</v>
      </c>
      <c r="P731" s="45"/>
      <c r="Q731" s="79">
        <f t="shared" si="247"/>
        <v>0</v>
      </c>
      <c r="R731" s="65"/>
      <c r="S731" s="78">
        <f t="shared" si="248"/>
        <v>0</v>
      </c>
      <c r="T731" s="45"/>
      <c r="U731" s="79">
        <f t="shared" si="249"/>
        <v>0</v>
      </c>
      <c r="V731" s="65"/>
      <c r="W731" s="78">
        <f t="shared" si="250"/>
        <v>0</v>
      </c>
      <c r="X731" s="45"/>
      <c r="Y731" s="79">
        <f t="shared" si="251"/>
        <v>0</v>
      </c>
      <c r="Z731" s="65"/>
      <c r="AA731" s="78">
        <f t="shared" si="252"/>
        <v>0</v>
      </c>
      <c r="AB731" s="45"/>
      <c r="AC731" s="79">
        <f t="shared" si="253"/>
        <v>0</v>
      </c>
      <c r="AD731" s="65"/>
      <c r="AE731" s="78">
        <f t="shared" si="254"/>
        <v>0</v>
      </c>
      <c r="AF731" s="45"/>
      <c r="AG731" s="79">
        <f t="shared" si="255"/>
        <v>0</v>
      </c>
      <c r="AH731" s="2"/>
      <c r="AI731" s="2"/>
      <c r="AJ731" s="2"/>
      <c r="AK731" s="2"/>
      <c r="AL731" s="2"/>
    </row>
    <row r="732" spans="1:38" ht="16.5" customHeight="1" outlineLevel="1">
      <c r="A732" s="12">
        <v>3108312</v>
      </c>
      <c r="B732" s="27" t="s">
        <v>599</v>
      </c>
      <c r="C732" s="14">
        <v>191310</v>
      </c>
      <c r="D732" s="45">
        <v>0</v>
      </c>
      <c r="E732" s="46">
        <f t="shared" si="241"/>
        <v>0</v>
      </c>
      <c r="F732" s="46">
        <f t="shared" si="242"/>
        <v>0</v>
      </c>
      <c r="G732" s="46">
        <f t="shared" si="243"/>
        <v>0</v>
      </c>
      <c r="H732" s="53" t="e">
        <f t="shared" si="236"/>
        <v>#DIV/0!</v>
      </c>
      <c r="I732" s="54" t="e">
        <f t="shared" si="237"/>
        <v>#DIV/0!</v>
      </c>
      <c r="J732" s="65"/>
      <c r="K732" s="78">
        <f t="shared" si="244"/>
        <v>0</v>
      </c>
      <c r="L732" s="45"/>
      <c r="M732" s="79">
        <f t="shared" si="245"/>
        <v>0</v>
      </c>
      <c r="N732" s="65"/>
      <c r="O732" s="78">
        <f t="shared" si="246"/>
        <v>0</v>
      </c>
      <c r="P732" s="45"/>
      <c r="Q732" s="79">
        <f t="shared" si="247"/>
        <v>0</v>
      </c>
      <c r="R732" s="65"/>
      <c r="S732" s="78">
        <f t="shared" si="248"/>
        <v>0</v>
      </c>
      <c r="T732" s="45"/>
      <c r="U732" s="79">
        <f t="shared" si="249"/>
        <v>0</v>
      </c>
      <c r="V732" s="65"/>
      <c r="W732" s="78">
        <f t="shared" si="250"/>
        <v>0</v>
      </c>
      <c r="X732" s="45"/>
      <c r="Y732" s="79">
        <f t="shared" si="251"/>
        <v>0</v>
      </c>
      <c r="Z732" s="65"/>
      <c r="AA732" s="78">
        <f t="shared" si="252"/>
        <v>0</v>
      </c>
      <c r="AB732" s="45"/>
      <c r="AC732" s="79">
        <f t="shared" si="253"/>
        <v>0</v>
      </c>
      <c r="AD732" s="65"/>
      <c r="AE732" s="78">
        <f t="shared" si="254"/>
        <v>0</v>
      </c>
      <c r="AF732" s="45"/>
      <c r="AG732" s="79">
        <f t="shared" si="255"/>
        <v>0</v>
      </c>
      <c r="AH732" s="2"/>
      <c r="AI732" s="2"/>
      <c r="AJ732" s="2"/>
      <c r="AK732" s="2"/>
      <c r="AL732" s="2"/>
    </row>
    <row r="733" spans="1:38" ht="16.5" customHeight="1" outlineLevel="1">
      <c r="A733" s="12">
        <v>3108313</v>
      </c>
      <c r="B733" s="27" t="s">
        <v>600</v>
      </c>
      <c r="C733" s="14">
        <v>143520</v>
      </c>
      <c r="D733" s="45">
        <v>0</v>
      </c>
      <c r="E733" s="46">
        <f t="shared" si="241"/>
        <v>0</v>
      </c>
      <c r="F733" s="46">
        <f t="shared" si="242"/>
        <v>0</v>
      </c>
      <c r="G733" s="46">
        <f t="shared" si="243"/>
        <v>0</v>
      </c>
      <c r="H733" s="53" t="e">
        <f t="shared" si="236"/>
        <v>#DIV/0!</v>
      </c>
      <c r="I733" s="54" t="e">
        <f t="shared" si="237"/>
        <v>#DIV/0!</v>
      </c>
      <c r="J733" s="65"/>
      <c r="K733" s="78">
        <f t="shared" si="244"/>
        <v>0</v>
      </c>
      <c r="L733" s="45"/>
      <c r="M733" s="79">
        <f t="shared" si="245"/>
        <v>0</v>
      </c>
      <c r="N733" s="65"/>
      <c r="O733" s="78">
        <f t="shared" si="246"/>
        <v>0</v>
      </c>
      <c r="P733" s="45"/>
      <c r="Q733" s="79">
        <f t="shared" si="247"/>
        <v>0</v>
      </c>
      <c r="R733" s="65"/>
      <c r="S733" s="78">
        <f t="shared" si="248"/>
        <v>0</v>
      </c>
      <c r="T733" s="45"/>
      <c r="U733" s="79">
        <f t="shared" si="249"/>
        <v>0</v>
      </c>
      <c r="V733" s="65"/>
      <c r="W733" s="78">
        <f t="shared" si="250"/>
        <v>0</v>
      </c>
      <c r="X733" s="45"/>
      <c r="Y733" s="79">
        <f t="shared" si="251"/>
        <v>0</v>
      </c>
      <c r="Z733" s="65"/>
      <c r="AA733" s="78">
        <f t="shared" si="252"/>
        <v>0</v>
      </c>
      <c r="AB733" s="45"/>
      <c r="AC733" s="79">
        <f t="shared" si="253"/>
        <v>0</v>
      </c>
      <c r="AD733" s="65"/>
      <c r="AE733" s="78">
        <f t="shared" si="254"/>
        <v>0</v>
      </c>
      <c r="AF733" s="45"/>
      <c r="AG733" s="79">
        <f t="shared" si="255"/>
        <v>0</v>
      </c>
      <c r="AH733" s="2"/>
      <c r="AI733" s="2"/>
      <c r="AJ733" s="2"/>
      <c r="AK733" s="2"/>
      <c r="AL733" s="2"/>
    </row>
    <row r="734" spans="1:38" ht="16.5" customHeight="1" outlineLevel="1">
      <c r="A734" s="12"/>
      <c r="B734" s="33"/>
      <c r="C734" s="14"/>
      <c r="D734" s="45"/>
      <c r="E734" s="46"/>
      <c r="F734" s="46"/>
      <c r="G734" s="46"/>
      <c r="H734" s="53"/>
      <c r="I734" s="54"/>
      <c r="J734" s="65"/>
      <c r="K734" s="78"/>
      <c r="L734" s="45"/>
      <c r="M734" s="79"/>
      <c r="N734" s="65"/>
      <c r="O734" s="78"/>
      <c r="P734" s="45"/>
      <c r="Q734" s="79"/>
      <c r="R734" s="65"/>
      <c r="S734" s="78"/>
      <c r="T734" s="45"/>
      <c r="U734" s="79"/>
      <c r="V734" s="65"/>
      <c r="W734" s="78"/>
      <c r="X734" s="45"/>
      <c r="Y734" s="79"/>
      <c r="Z734" s="65"/>
      <c r="AA734" s="78"/>
      <c r="AB734" s="45"/>
      <c r="AC734" s="79"/>
      <c r="AD734" s="65"/>
      <c r="AE734" s="78"/>
      <c r="AF734" s="45"/>
      <c r="AG734" s="79"/>
      <c r="AH734" s="2"/>
      <c r="AI734" s="2"/>
      <c r="AJ734" s="2"/>
      <c r="AK734" s="2"/>
      <c r="AL734" s="2"/>
    </row>
    <row r="735" spans="1:38" ht="16.5" customHeight="1" outlineLevel="1">
      <c r="A735" s="58"/>
      <c r="B735" s="83" t="s">
        <v>601</v>
      </c>
      <c r="C735" s="99"/>
      <c r="D735" s="60">
        <v>0</v>
      </c>
      <c r="E735" s="61">
        <f t="shared" ref="E735:G735" si="259">SUM(E736:E747)</f>
        <v>0</v>
      </c>
      <c r="F735" s="61">
        <f t="shared" si="259"/>
        <v>0</v>
      </c>
      <c r="G735" s="61">
        <f t="shared" si="259"/>
        <v>0</v>
      </c>
      <c r="H735" s="62" t="e">
        <f t="shared" si="236"/>
        <v>#DIV/0!</v>
      </c>
      <c r="I735" s="63" t="e">
        <f t="shared" si="237"/>
        <v>#DIV/0!</v>
      </c>
      <c r="J735" s="84">
        <f t="shared" ref="J735" si="260">SUM(J736:J747)</f>
        <v>0</v>
      </c>
      <c r="K735" s="85">
        <f t="shared" ref="K735:AG735" si="261">SUM(K736:K747)</f>
        <v>0</v>
      </c>
      <c r="L735" s="60">
        <f t="shared" si="261"/>
        <v>0</v>
      </c>
      <c r="M735" s="86">
        <f t="shared" si="261"/>
        <v>0</v>
      </c>
      <c r="N735" s="84">
        <f t="shared" si="261"/>
        <v>0</v>
      </c>
      <c r="O735" s="85">
        <f t="shared" si="261"/>
        <v>0</v>
      </c>
      <c r="P735" s="60">
        <f t="shared" si="261"/>
        <v>0</v>
      </c>
      <c r="Q735" s="86">
        <f t="shared" si="261"/>
        <v>0</v>
      </c>
      <c r="R735" s="84">
        <v>0</v>
      </c>
      <c r="S735" s="85">
        <f t="shared" si="261"/>
        <v>0</v>
      </c>
      <c r="T735" s="60">
        <f t="shared" si="261"/>
        <v>0</v>
      </c>
      <c r="U735" s="86">
        <f t="shared" si="261"/>
        <v>0</v>
      </c>
      <c r="V735" s="84">
        <f t="shared" si="261"/>
        <v>0</v>
      </c>
      <c r="W735" s="85">
        <f t="shared" si="261"/>
        <v>0</v>
      </c>
      <c r="X735" s="60">
        <f t="shared" si="261"/>
        <v>0</v>
      </c>
      <c r="Y735" s="86">
        <f t="shared" si="261"/>
        <v>0</v>
      </c>
      <c r="Z735" s="84">
        <f t="shared" si="261"/>
        <v>0</v>
      </c>
      <c r="AA735" s="85">
        <f t="shared" si="261"/>
        <v>0</v>
      </c>
      <c r="AB735" s="60">
        <f t="shared" si="261"/>
        <v>0</v>
      </c>
      <c r="AC735" s="86">
        <f t="shared" si="261"/>
        <v>0</v>
      </c>
      <c r="AD735" s="84">
        <f t="shared" si="261"/>
        <v>0</v>
      </c>
      <c r="AE735" s="85">
        <f t="shared" si="261"/>
        <v>0</v>
      </c>
      <c r="AF735" s="60">
        <f t="shared" si="261"/>
        <v>0</v>
      </c>
      <c r="AG735" s="86">
        <f t="shared" si="261"/>
        <v>0</v>
      </c>
      <c r="AH735" s="2"/>
      <c r="AI735" s="2"/>
      <c r="AJ735" s="2"/>
      <c r="AK735" s="2"/>
      <c r="AL735" s="2"/>
    </row>
    <row r="736" spans="1:38" ht="16.5" customHeight="1" outlineLevel="1">
      <c r="A736" s="12">
        <v>3110001</v>
      </c>
      <c r="B736" s="27" t="s">
        <v>602</v>
      </c>
      <c r="C736" s="14">
        <v>1213120</v>
      </c>
      <c r="D736" s="45">
        <v>0</v>
      </c>
      <c r="E736" s="46">
        <f t="shared" si="241"/>
        <v>0</v>
      </c>
      <c r="F736" s="46">
        <f t="shared" si="242"/>
        <v>0</v>
      </c>
      <c r="G736" s="46">
        <f t="shared" si="243"/>
        <v>0</v>
      </c>
      <c r="H736" s="53" t="e">
        <f t="shared" si="236"/>
        <v>#DIV/0!</v>
      </c>
      <c r="I736" s="54" t="e">
        <f t="shared" si="237"/>
        <v>#DIV/0!</v>
      </c>
      <c r="J736" s="65"/>
      <c r="K736" s="78">
        <f t="shared" si="244"/>
        <v>0</v>
      </c>
      <c r="L736" s="45"/>
      <c r="M736" s="79">
        <f t="shared" si="245"/>
        <v>0</v>
      </c>
      <c r="N736" s="65"/>
      <c r="O736" s="78">
        <f t="shared" si="246"/>
        <v>0</v>
      </c>
      <c r="P736" s="45"/>
      <c r="Q736" s="79">
        <f t="shared" si="247"/>
        <v>0</v>
      </c>
      <c r="R736" s="65"/>
      <c r="S736" s="78">
        <f t="shared" si="248"/>
        <v>0</v>
      </c>
      <c r="T736" s="45"/>
      <c r="U736" s="79">
        <f t="shared" si="249"/>
        <v>0</v>
      </c>
      <c r="V736" s="65"/>
      <c r="W736" s="78">
        <f t="shared" si="250"/>
        <v>0</v>
      </c>
      <c r="X736" s="45"/>
      <c r="Y736" s="79">
        <f t="shared" si="251"/>
        <v>0</v>
      </c>
      <c r="Z736" s="65"/>
      <c r="AA736" s="78">
        <f t="shared" si="252"/>
        <v>0</v>
      </c>
      <c r="AB736" s="45"/>
      <c r="AC736" s="79">
        <f t="shared" si="253"/>
        <v>0</v>
      </c>
      <c r="AD736" s="65"/>
      <c r="AE736" s="78">
        <f t="shared" si="254"/>
        <v>0</v>
      </c>
      <c r="AF736" s="45"/>
      <c r="AG736" s="79">
        <f t="shared" si="255"/>
        <v>0</v>
      </c>
      <c r="AH736" s="2"/>
      <c r="AI736" s="2"/>
      <c r="AJ736" s="2"/>
      <c r="AK736" s="2"/>
      <c r="AL736" s="2"/>
    </row>
    <row r="737" spans="1:38" ht="290.25" customHeight="1" outlineLevel="1">
      <c r="A737" s="12" t="s">
        <v>956</v>
      </c>
      <c r="B737" s="27" t="s">
        <v>603</v>
      </c>
      <c r="C737" s="14">
        <v>698020</v>
      </c>
      <c r="D737" s="45">
        <v>0</v>
      </c>
      <c r="E737" s="46">
        <f t="shared" si="241"/>
        <v>0</v>
      </c>
      <c r="F737" s="46">
        <f t="shared" si="242"/>
        <v>0</v>
      </c>
      <c r="G737" s="46">
        <f t="shared" si="243"/>
        <v>0</v>
      </c>
      <c r="H737" s="53" t="e">
        <f t="shared" si="236"/>
        <v>#DIV/0!</v>
      </c>
      <c r="I737" s="54" t="e">
        <f t="shared" si="237"/>
        <v>#DIV/0!</v>
      </c>
      <c r="J737" s="65"/>
      <c r="K737" s="78">
        <f t="shared" si="244"/>
        <v>0</v>
      </c>
      <c r="L737" s="45"/>
      <c r="M737" s="79">
        <f t="shared" si="245"/>
        <v>0</v>
      </c>
      <c r="N737" s="65"/>
      <c r="O737" s="78">
        <f t="shared" si="246"/>
        <v>0</v>
      </c>
      <c r="P737" s="45"/>
      <c r="Q737" s="79">
        <f t="shared" si="247"/>
        <v>0</v>
      </c>
      <c r="R737" s="65"/>
      <c r="S737" s="78">
        <f t="shared" si="248"/>
        <v>0</v>
      </c>
      <c r="T737" s="45"/>
      <c r="U737" s="79">
        <f t="shared" si="249"/>
        <v>0</v>
      </c>
      <c r="V737" s="65"/>
      <c r="W737" s="78">
        <f t="shared" si="250"/>
        <v>0</v>
      </c>
      <c r="X737" s="45"/>
      <c r="Y737" s="79">
        <f t="shared" si="251"/>
        <v>0</v>
      </c>
      <c r="Z737" s="65"/>
      <c r="AA737" s="78">
        <f t="shared" si="252"/>
        <v>0</v>
      </c>
      <c r="AB737" s="45"/>
      <c r="AC737" s="79">
        <f t="shared" si="253"/>
        <v>0</v>
      </c>
      <c r="AD737" s="65"/>
      <c r="AE737" s="78">
        <f t="shared" si="254"/>
        <v>0</v>
      </c>
      <c r="AF737" s="45"/>
      <c r="AG737" s="79">
        <f t="shared" si="255"/>
        <v>0</v>
      </c>
      <c r="AH737" s="2"/>
      <c r="AI737" s="2"/>
      <c r="AJ737" s="2"/>
      <c r="AK737" s="2"/>
      <c r="AL737" s="2"/>
    </row>
    <row r="738" spans="1:38" ht="16.5" customHeight="1" outlineLevel="1">
      <c r="A738" s="12">
        <v>2501040</v>
      </c>
      <c r="B738" s="27" t="s">
        <v>119</v>
      </c>
      <c r="C738" s="14">
        <v>24115280</v>
      </c>
      <c r="D738" s="45">
        <v>0</v>
      </c>
      <c r="E738" s="46">
        <f t="shared" si="241"/>
        <v>0</v>
      </c>
      <c r="F738" s="46">
        <f t="shared" si="242"/>
        <v>0</v>
      </c>
      <c r="G738" s="46">
        <f t="shared" si="243"/>
        <v>0</v>
      </c>
      <c r="H738" s="53" t="e">
        <f t="shared" si="236"/>
        <v>#DIV/0!</v>
      </c>
      <c r="I738" s="54" t="e">
        <f t="shared" si="237"/>
        <v>#DIV/0!</v>
      </c>
      <c r="J738" s="65"/>
      <c r="K738" s="78">
        <f t="shared" si="244"/>
        <v>0</v>
      </c>
      <c r="L738" s="45"/>
      <c r="M738" s="79">
        <f t="shared" si="245"/>
        <v>0</v>
      </c>
      <c r="N738" s="65"/>
      <c r="O738" s="78">
        <f t="shared" si="246"/>
        <v>0</v>
      </c>
      <c r="P738" s="45"/>
      <c r="Q738" s="79">
        <f t="shared" si="247"/>
        <v>0</v>
      </c>
      <c r="R738" s="65"/>
      <c r="S738" s="78">
        <f t="shared" si="248"/>
        <v>0</v>
      </c>
      <c r="T738" s="45"/>
      <c r="U738" s="79">
        <f t="shared" si="249"/>
        <v>0</v>
      </c>
      <c r="V738" s="65"/>
      <c r="W738" s="78">
        <f t="shared" si="250"/>
        <v>0</v>
      </c>
      <c r="X738" s="45"/>
      <c r="Y738" s="79">
        <f t="shared" si="251"/>
        <v>0</v>
      </c>
      <c r="Z738" s="65"/>
      <c r="AA738" s="78">
        <f t="shared" si="252"/>
        <v>0</v>
      </c>
      <c r="AB738" s="45"/>
      <c r="AC738" s="79">
        <f t="shared" si="253"/>
        <v>0</v>
      </c>
      <c r="AD738" s="65"/>
      <c r="AE738" s="78">
        <f t="shared" si="254"/>
        <v>0</v>
      </c>
      <c r="AF738" s="45"/>
      <c r="AG738" s="79">
        <f t="shared" si="255"/>
        <v>0</v>
      </c>
      <c r="AH738" s="2"/>
      <c r="AI738" s="2"/>
      <c r="AJ738" s="2"/>
      <c r="AK738" s="2"/>
      <c r="AL738" s="2"/>
    </row>
    <row r="739" spans="1:38" ht="16.5" customHeight="1" outlineLevel="1">
      <c r="A739" s="12">
        <v>2501041</v>
      </c>
      <c r="B739" s="27" t="s">
        <v>120</v>
      </c>
      <c r="C739" s="14">
        <v>48773630</v>
      </c>
      <c r="D739" s="45">
        <v>0</v>
      </c>
      <c r="E739" s="46">
        <f t="shared" si="241"/>
        <v>0</v>
      </c>
      <c r="F739" s="46">
        <f t="shared" si="242"/>
        <v>0</v>
      </c>
      <c r="G739" s="46">
        <f t="shared" si="243"/>
        <v>0</v>
      </c>
      <c r="H739" s="53" t="e">
        <f t="shared" si="236"/>
        <v>#DIV/0!</v>
      </c>
      <c r="I739" s="54" t="e">
        <f t="shared" si="237"/>
        <v>#DIV/0!</v>
      </c>
      <c r="J739" s="65"/>
      <c r="K739" s="78">
        <f t="shared" si="244"/>
        <v>0</v>
      </c>
      <c r="L739" s="45"/>
      <c r="M739" s="79">
        <f t="shared" si="245"/>
        <v>0</v>
      </c>
      <c r="N739" s="65"/>
      <c r="O739" s="78">
        <f t="shared" si="246"/>
        <v>0</v>
      </c>
      <c r="P739" s="45"/>
      <c r="Q739" s="79">
        <f t="shared" si="247"/>
        <v>0</v>
      </c>
      <c r="R739" s="65"/>
      <c r="S739" s="78">
        <f t="shared" si="248"/>
        <v>0</v>
      </c>
      <c r="T739" s="45"/>
      <c r="U739" s="79">
        <f t="shared" si="249"/>
        <v>0</v>
      </c>
      <c r="V739" s="65"/>
      <c r="W739" s="78">
        <f t="shared" si="250"/>
        <v>0</v>
      </c>
      <c r="X739" s="45"/>
      <c r="Y739" s="79">
        <f t="shared" si="251"/>
        <v>0</v>
      </c>
      <c r="Z739" s="65"/>
      <c r="AA739" s="78">
        <f t="shared" si="252"/>
        <v>0</v>
      </c>
      <c r="AB739" s="45"/>
      <c r="AC739" s="79">
        <f t="shared" si="253"/>
        <v>0</v>
      </c>
      <c r="AD739" s="65"/>
      <c r="AE739" s="78">
        <f t="shared" si="254"/>
        <v>0</v>
      </c>
      <c r="AF739" s="45"/>
      <c r="AG739" s="79">
        <f t="shared" si="255"/>
        <v>0</v>
      </c>
      <c r="AH739" s="2"/>
      <c r="AI739" s="2"/>
      <c r="AJ739" s="2"/>
      <c r="AK739" s="2"/>
      <c r="AL739" s="2"/>
    </row>
    <row r="740" spans="1:38" ht="16.5" customHeight="1" outlineLevel="1">
      <c r="A740" s="12">
        <v>3002203</v>
      </c>
      <c r="B740" s="27" t="s">
        <v>604</v>
      </c>
      <c r="C740" s="14">
        <v>5261480</v>
      </c>
      <c r="D740" s="45">
        <v>0</v>
      </c>
      <c r="E740" s="46">
        <f t="shared" si="241"/>
        <v>0</v>
      </c>
      <c r="F740" s="46">
        <f t="shared" si="242"/>
        <v>0</v>
      </c>
      <c r="G740" s="46">
        <f t="shared" si="243"/>
        <v>0</v>
      </c>
      <c r="H740" s="53" t="e">
        <f t="shared" si="236"/>
        <v>#DIV/0!</v>
      </c>
      <c r="I740" s="54" t="e">
        <f t="shared" si="237"/>
        <v>#DIV/0!</v>
      </c>
      <c r="J740" s="65"/>
      <c r="K740" s="78">
        <f t="shared" si="244"/>
        <v>0</v>
      </c>
      <c r="L740" s="45"/>
      <c r="M740" s="79">
        <f t="shared" si="245"/>
        <v>0</v>
      </c>
      <c r="N740" s="65"/>
      <c r="O740" s="78">
        <f t="shared" si="246"/>
        <v>0</v>
      </c>
      <c r="P740" s="45"/>
      <c r="Q740" s="79">
        <f t="shared" si="247"/>
        <v>0</v>
      </c>
      <c r="R740" s="65"/>
      <c r="S740" s="78">
        <f t="shared" si="248"/>
        <v>0</v>
      </c>
      <c r="T740" s="45"/>
      <c r="U740" s="79">
        <f t="shared" si="249"/>
        <v>0</v>
      </c>
      <c r="V740" s="65"/>
      <c r="W740" s="78">
        <f t="shared" si="250"/>
        <v>0</v>
      </c>
      <c r="X740" s="45"/>
      <c r="Y740" s="79">
        <f t="shared" si="251"/>
        <v>0</v>
      </c>
      <c r="Z740" s="65"/>
      <c r="AA740" s="78">
        <f t="shared" si="252"/>
        <v>0</v>
      </c>
      <c r="AB740" s="45"/>
      <c r="AC740" s="79">
        <f t="shared" si="253"/>
        <v>0</v>
      </c>
      <c r="AD740" s="65"/>
      <c r="AE740" s="78">
        <f t="shared" si="254"/>
        <v>0</v>
      </c>
      <c r="AF740" s="45"/>
      <c r="AG740" s="79">
        <f t="shared" si="255"/>
        <v>0</v>
      </c>
      <c r="AH740" s="2"/>
      <c r="AI740" s="2"/>
      <c r="AJ740" s="2"/>
      <c r="AK740" s="2"/>
      <c r="AL740" s="2"/>
    </row>
    <row r="741" spans="1:38" ht="16.5" customHeight="1" outlineLevel="1">
      <c r="A741" s="12">
        <v>3002201</v>
      </c>
      <c r="B741" s="27" t="s">
        <v>605</v>
      </c>
      <c r="C741" s="14">
        <v>4573880</v>
      </c>
      <c r="D741" s="45">
        <v>0</v>
      </c>
      <c r="E741" s="46">
        <f t="shared" si="241"/>
        <v>0</v>
      </c>
      <c r="F741" s="46">
        <f t="shared" si="242"/>
        <v>0</v>
      </c>
      <c r="G741" s="46">
        <f t="shared" si="243"/>
        <v>0</v>
      </c>
      <c r="H741" s="53" t="e">
        <f t="shared" si="236"/>
        <v>#DIV/0!</v>
      </c>
      <c r="I741" s="54" t="e">
        <f t="shared" si="237"/>
        <v>#DIV/0!</v>
      </c>
      <c r="J741" s="65"/>
      <c r="K741" s="78">
        <f t="shared" si="244"/>
        <v>0</v>
      </c>
      <c r="L741" s="45"/>
      <c r="M741" s="79">
        <f t="shared" si="245"/>
        <v>0</v>
      </c>
      <c r="N741" s="65"/>
      <c r="O741" s="78">
        <f t="shared" si="246"/>
        <v>0</v>
      </c>
      <c r="P741" s="45"/>
      <c r="Q741" s="79">
        <f t="shared" si="247"/>
        <v>0</v>
      </c>
      <c r="R741" s="65"/>
      <c r="S741" s="78">
        <f t="shared" si="248"/>
        <v>0</v>
      </c>
      <c r="T741" s="45"/>
      <c r="U741" s="79">
        <f t="shared" si="249"/>
        <v>0</v>
      </c>
      <c r="V741" s="65"/>
      <c r="W741" s="78">
        <f t="shared" si="250"/>
        <v>0</v>
      </c>
      <c r="X741" s="45"/>
      <c r="Y741" s="79">
        <f t="shared" si="251"/>
        <v>0</v>
      </c>
      <c r="Z741" s="65"/>
      <c r="AA741" s="78">
        <f t="shared" si="252"/>
        <v>0</v>
      </c>
      <c r="AB741" s="45"/>
      <c r="AC741" s="79">
        <f t="shared" si="253"/>
        <v>0</v>
      </c>
      <c r="AD741" s="65"/>
      <c r="AE741" s="78">
        <f t="shared" si="254"/>
        <v>0</v>
      </c>
      <c r="AF741" s="45"/>
      <c r="AG741" s="79">
        <f t="shared" si="255"/>
        <v>0</v>
      </c>
      <c r="AH741" s="2"/>
      <c r="AI741" s="2"/>
      <c r="AJ741" s="2"/>
      <c r="AK741" s="2"/>
      <c r="AL741" s="2"/>
    </row>
    <row r="742" spans="1:38" ht="16.5" customHeight="1" outlineLevel="1">
      <c r="A742" s="12">
        <v>3002202</v>
      </c>
      <c r="B742" s="27" t="s">
        <v>606</v>
      </c>
      <c r="C742" s="14">
        <v>4049920</v>
      </c>
      <c r="D742" s="45">
        <v>0</v>
      </c>
      <c r="E742" s="46">
        <f t="shared" si="241"/>
        <v>0</v>
      </c>
      <c r="F742" s="46">
        <f t="shared" si="242"/>
        <v>0</v>
      </c>
      <c r="G742" s="46">
        <f t="shared" si="243"/>
        <v>0</v>
      </c>
      <c r="H742" s="53" t="e">
        <f t="shared" si="236"/>
        <v>#DIV/0!</v>
      </c>
      <c r="I742" s="54" t="e">
        <f t="shared" si="237"/>
        <v>#DIV/0!</v>
      </c>
      <c r="J742" s="65"/>
      <c r="K742" s="78">
        <f t="shared" si="244"/>
        <v>0</v>
      </c>
      <c r="L742" s="45"/>
      <c r="M742" s="79">
        <f t="shared" si="245"/>
        <v>0</v>
      </c>
      <c r="N742" s="65"/>
      <c r="O742" s="78">
        <f t="shared" si="246"/>
        <v>0</v>
      </c>
      <c r="P742" s="45"/>
      <c r="Q742" s="79">
        <f t="shared" si="247"/>
        <v>0</v>
      </c>
      <c r="R742" s="65"/>
      <c r="S742" s="78">
        <f t="shared" si="248"/>
        <v>0</v>
      </c>
      <c r="T742" s="45"/>
      <c r="U742" s="79">
        <f t="shared" si="249"/>
        <v>0</v>
      </c>
      <c r="V742" s="65"/>
      <c r="W742" s="78">
        <f t="shared" si="250"/>
        <v>0</v>
      </c>
      <c r="X742" s="45"/>
      <c r="Y742" s="79">
        <f t="shared" si="251"/>
        <v>0</v>
      </c>
      <c r="Z742" s="65"/>
      <c r="AA742" s="78">
        <f t="shared" si="252"/>
        <v>0</v>
      </c>
      <c r="AB742" s="45"/>
      <c r="AC742" s="79">
        <f t="shared" si="253"/>
        <v>0</v>
      </c>
      <c r="AD742" s="65"/>
      <c r="AE742" s="78">
        <f t="shared" si="254"/>
        <v>0</v>
      </c>
      <c r="AF742" s="45"/>
      <c r="AG742" s="79">
        <f t="shared" si="255"/>
        <v>0</v>
      </c>
      <c r="AH742" s="2"/>
      <c r="AI742" s="2"/>
      <c r="AJ742" s="2"/>
      <c r="AK742" s="2"/>
      <c r="AL742" s="2"/>
    </row>
    <row r="743" spans="1:38" ht="16.5" customHeight="1" outlineLevel="1">
      <c r="A743" s="12" t="s">
        <v>874</v>
      </c>
      <c r="B743" s="27" t="s">
        <v>527</v>
      </c>
      <c r="C743" s="14">
        <v>471020</v>
      </c>
      <c r="D743" s="45">
        <v>0</v>
      </c>
      <c r="E743" s="46">
        <f t="shared" si="241"/>
        <v>0</v>
      </c>
      <c r="F743" s="46">
        <f t="shared" si="242"/>
        <v>0</v>
      </c>
      <c r="G743" s="46">
        <f t="shared" si="243"/>
        <v>0</v>
      </c>
      <c r="H743" s="53" t="e">
        <f t="shared" si="236"/>
        <v>#DIV/0!</v>
      </c>
      <c r="I743" s="54" t="e">
        <f t="shared" si="237"/>
        <v>#DIV/0!</v>
      </c>
      <c r="J743" s="65"/>
      <c r="K743" s="78">
        <f t="shared" si="244"/>
        <v>0</v>
      </c>
      <c r="L743" s="45"/>
      <c r="M743" s="79">
        <f t="shared" si="245"/>
        <v>0</v>
      </c>
      <c r="N743" s="65"/>
      <c r="O743" s="78">
        <f t="shared" si="246"/>
        <v>0</v>
      </c>
      <c r="P743" s="45"/>
      <c r="Q743" s="79">
        <f t="shared" si="247"/>
        <v>0</v>
      </c>
      <c r="R743" s="65"/>
      <c r="S743" s="78">
        <f t="shared" si="248"/>
        <v>0</v>
      </c>
      <c r="T743" s="45"/>
      <c r="U743" s="79">
        <f t="shared" si="249"/>
        <v>0</v>
      </c>
      <c r="V743" s="65"/>
      <c r="W743" s="78">
        <f t="shared" si="250"/>
        <v>0</v>
      </c>
      <c r="X743" s="45"/>
      <c r="Y743" s="79">
        <f t="shared" si="251"/>
        <v>0</v>
      </c>
      <c r="Z743" s="65"/>
      <c r="AA743" s="78">
        <f t="shared" si="252"/>
        <v>0</v>
      </c>
      <c r="AB743" s="45"/>
      <c r="AC743" s="79">
        <f t="shared" si="253"/>
        <v>0</v>
      </c>
      <c r="AD743" s="65"/>
      <c r="AE743" s="78">
        <f t="shared" si="254"/>
        <v>0</v>
      </c>
      <c r="AF743" s="45"/>
      <c r="AG743" s="79">
        <f t="shared" si="255"/>
        <v>0</v>
      </c>
      <c r="AH743" s="2"/>
      <c r="AI743" s="2"/>
      <c r="AJ743" s="2"/>
      <c r="AK743" s="2"/>
      <c r="AL743" s="2"/>
    </row>
    <row r="744" spans="1:38" ht="16.5" customHeight="1" outlineLevel="1">
      <c r="A744" s="12" t="s">
        <v>875</v>
      </c>
      <c r="B744" s="24" t="s">
        <v>143</v>
      </c>
      <c r="C744" s="14">
        <v>372900</v>
      </c>
      <c r="D744" s="45">
        <v>0</v>
      </c>
      <c r="E744" s="46">
        <f t="shared" si="241"/>
        <v>0</v>
      </c>
      <c r="F744" s="46">
        <f t="shared" si="242"/>
        <v>0</v>
      </c>
      <c r="G744" s="46">
        <f t="shared" si="243"/>
        <v>0</v>
      </c>
      <c r="H744" s="53" t="e">
        <f t="shared" si="236"/>
        <v>#DIV/0!</v>
      </c>
      <c r="I744" s="54" t="e">
        <f t="shared" si="237"/>
        <v>#DIV/0!</v>
      </c>
      <c r="J744" s="65"/>
      <c r="K744" s="78">
        <f t="shared" si="244"/>
        <v>0</v>
      </c>
      <c r="L744" s="45"/>
      <c r="M744" s="79">
        <f t="shared" si="245"/>
        <v>0</v>
      </c>
      <c r="N744" s="65"/>
      <c r="O744" s="78">
        <f t="shared" si="246"/>
        <v>0</v>
      </c>
      <c r="P744" s="45"/>
      <c r="Q744" s="79">
        <f t="shared" si="247"/>
        <v>0</v>
      </c>
      <c r="R744" s="65"/>
      <c r="S744" s="78">
        <f t="shared" si="248"/>
        <v>0</v>
      </c>
      <c r="T744" s="45"/>
      <c r="U744" s="79">
        <f t="shared" si="249"/>
        <v>0</v>
      </c>
      <c r="V744" s="65"/>
      <c r="W744" s="78">
        <f t="shared" si="250"/>
        <v>0</v>
      </c>
      <c r="X744" s="45"/>
      <c r="Y744" s="79">
        <f t="shared" si="251"/>
        <v>0</v>
      </c>
      <c r="Z744" s="65"/>
      <c r="AA744" s="78">
        <f t="shared" si="252"/>
        <v>0</v>
      </c>
      <c r="AB744" s="45"/>
      <c r="AC744" s="79">
        <f t="shared" si="253"/>
        <v>0</v>
      </c>
      <c r="AD744" s="65"/>
      <c r="AE744" s="78">
        <f t="shared" si="254"/>
        <v>0</v>
      </c>
      <c r="AF744" s="45"/>
      <c r="AG744" s="79">
        <f t="shared" si="255"/>
        <v>0</v>
      </c>
      <c r="AH744" s="2"/>
      <c r="AI744" s="2"/>
      <c r="AJ744" s="2"/>
      <c r="AK744" s="2"/>
      <c r="AL744" s="2"/>
    </row>
    <row r="745" spans="1:38" ht="16.5" customHeight="1" outlineLevel="1">
      <c r="A745" s="12" t="s">
        <v>877</v>
      </c>
      <c r="B745" s="27" t="s">
        <v>528</v>
      </c>
      <c r="C745" s="14">
        <v>689810</v>
      </c>
      <c r="D745" s="45">
        <v>0</v>
      </c>
      <c r="E745" s="46">
        <f t="shared" si="241"/>
        <v>0</v>
      </c>
      <c r="F745" s="46">
        <f t="shared" si="242"/>
        <v>0</v>
      </c>
      <c r="G745" s="46">
        <f t="shared" si="243"/>
        <v>0</v>
      </c>
      <c r="H745" s="53" t="e">
        <f t="shared" si="236"/>
        <v>#DIV/0!</v>
      </c>
      <c r="I745" s="54" t="e">
        <f t="shared" si="237"/>
        <v>#DIV/0!</v>
      </c>
      <c r="J745" s="65"/>
      <c r="K745" s="78">
        <f t="shared" si="244"/>
        <v>0</v>
      </c>
      <c r="L745" s="45"/>
      <c r="M745" s="79">
        <f t="shared" si="245"/>
        <v>0</v>
      </c>
      <c r="N745" s="65"/>
      <c r="O745" s="78">
        <f t="shared" si="246"/>
        <v>0</v>
      </c>
      <c r="P745" s="45"/>
      <c r="Q745" s="79">
        <f t="shared" si="247"/>
        <v>0</v>
      </c>
      <c r="R745" s="65"/>
      <c r="S745" s="78">
        <f t="shared" si="248"/>
        <v>0</v>
      </c>
      <c r="T745" s="45"/>
      <c r="U745" s="79">
        <f t="shared" si="249"/>
        <v>0</v>
      </c>
      <c r="V745" s="65"/>
      <c r="W745" s="78">
        <f t="shared" si="250"/>
        <v>0</v>
      </c>
      <c r="X745" s="45"/>
      <c r="Y745" s="79">
        <f t="shared" si="251"/>
        <v>0</v>
      </c>
      <c r="Z745" s="65"/>
      <c r="AA745" s="78">
        <f t="shared" si="252"/>
        <v>0</v>
      </c>
      <c r="AB745" s="45"/>
      <c r="AC745" s="79">
        <f t="shared" si="253"/>
        <v>0</v>
      </c>
      <c r="AD745" s="65"/>
      <c r="AE745" s="78">
        <f t="shared" si="254"/>
        <v>0</v>
      </c>
      <c r="AF745" s="45"/>
      <c r="AG745" s="79">
        <f t="shared" si="255"/>
        <v>0</v>
      </c>
      <c r="AH745" s="2"/>
      <c r="AI745" s="2"/>
      <c r="AJ745" s="2"/>
      <c r="AK745" s="2"/>
      <c r="AL745" s="2"/>
    </row>
    <row r="746" spans="1:38" ht="16.5" customHeight="1" outlineLevel="1">
      <c r="A746" s="12"/>
      <c r="B746" s="27" t="s">
        <v>607</v>
      </c>
      <c r="C746" s="14">
        <v>141420</v>
      </c>
      <c r="D746" s="45">
        <v>0</v>
      </c>
      <c r="E746" s="46">
        <f t="shared" si="241"/>
        <v>0</v>
      </c>
      <c r="F746" s="46">
        <f t="shared" si="242"/>
        <v>0</v>
      </c>
      <c r="G746" s="46">
        <f t="shared" si="243"/>
        <v>0</v>
      </c>
      <c r="H746" s="53" t="e">
        <f t="shared" si="236"/>
        <v>#DIV/0!</v>
      </c>
      <c r="I746" s="54" t="e">
        <f t="shared" si="237"/>
        <v>#DIV/0!</v>
      </c>
      <c r="J746" s="65"/>
      <c r="K746" s="78">
        <f t="shared" si="244"/>
        <v>0</v>
      </c>
      <c r="L746" s="45"/>
      <c r="M746" s="79">
        <f t="shared" si="245"/>
        <v>0</v>
      </c>
      <c r="N746" s="65"/>
      <c r="O746" s="78">
        <f t="shared" si="246"/>
        <v>0</v>
      </c>
      <c r="P746" s="45"/>
      <c r="Q746" s="79">
        <f t="shared" si="247"/>
        <v>0</v>
      </c>
      <c r="R746" s="65"/>
      <c r="S746" s="78">
        <f t="shared" si="248"/>
        <v>0</v>
      </c>
      <c r="T746" s="45"/>
      <c r="U746" s="79">
        <f t="shared" si="249"/>
        <v>0</v>
      </c>
      <c r="V746" s="65"/>
      <c r="W746" s="78">
        <f t="shared" si="250"/>
        <v>0</v>
      </c>
      <c r="X746" s="45"/>
      <c r="Y746" s="79">
        <f t="shared" si="251"/>
        <v>0</v>
      </c>
      <c r="Z746" s="65"/>
      <c r="AA746" s="78">
        <f t="shared" si="252"/>
        <v>0</v>
      </c>
      <c r="AB746" s="45"/>
      <c r="AC746" s="79">
        <f t="shared" si="253"/>
        <v>0</v>
      </c>
      <c r="AD746" s="65"/>
      <c r="AE746" s="78">
        <f t="shared" si="254"/>
        <v>0</v>
      </c>
      <c r="AF746" s="45"/>
      <c r="AG746" s="79">
        <f t="shared" si="255"/>
        <v>0</v>
      </c>
      <c r="AH746" s="2"/>
      <c r="AI746" s="2"/>
      <c r="AJ746" s="2"/>
      <c r="AK746" s="2"/>
      <c r="AL746" s="2"/>
    </row>
    <row r="747" spans="1:38" ht="16.5" customHeight="1" outlineLevel="1">
      <c r="A747" s="12">
        <v>3110004</v>
      </c>
      <c r="B747" s="27" t="s">
        <v>608</v>
      </c>
      <c r="C747" s="14">
        <v>65630</v>
      </c>
      <c r="D747" s="45">
        <v>0</v>
      </c>
      <c r="E747" s="46">
        <f t="shared" si="241"/>
        <v>0</v>
      </c>
      <c r="F747" s="46">
        <f t="shared" si="242"/>
        <v>0</v>
      </c>
      <c r="G747" s="46">
        <f t="shared" si="243"/>
        <v>0</v>
      </c>
      <c r="H747" s="53" t="e">
        <f t="shared" si="236"/>
        <v>#DIV/0!</v>
      </c>
      <c r="I747" s="54" t="e">
        <f t="shared" si="237"/>
        <v>#DIV/0!</v>
      </c>
      <c r="J747" s="65"/>
      <c r="K747" s="78">
        <f t="shared" si="244"/>
        <v>0</v>
      </c>
      <c r="L747" s="45"/>
      <c r="M747" s="79">
        <f t="shared" si="245"/>
        <v>0</v>
      </c>
      <c r="N747" s="65"/>
      <c r="O747" s="78">
        <f t="shared" si="246"/>
        <v>0</v>
      </c>
      <c r="P747" s="45"/>
      <c r="Q747" s="79">
        <f t="shared" si="247"/>
        <v>0</v>
      </c>
      <c r="R747" s="65"/>
      <c r="S747" s="78">
        <f t="shared" si="248"/>
        <v>0</v>
      </c>
      <c r="T747" s="45"/>
      <c r="U747" s="79">
        <f t="shared" si="249"/>
        <v>0</v>
      </c>
      <c r="V747" s="65"/>
      <c r="W747" s="78">
        <f t="shared" si="250"/>
        <v>0</v>
      </c>
      <c r="X747" s="45"/>
      <c r="Y747" s="79">
        <f t="shared" si="251"/>
        <v>0</v>
      </c>
      <c r="Z747" s="65"/>
      <c r="AA747" s="78">
        <f t="shared" si="252"/>
        <v>0</v>
      </c>
      <c r="AB747" s="45"/>
      <c r="AC747" s="79">
        <f t="shared" si="253"/>
        <v>0</v>
      </c>
      <c r="AD747" s="65"/>
      <c r="AE747" s="78">
        <f t="shared" si="254"/>
        <v>0</v>
      </c>
      <c r="AF747" s="45"/>
      <c r="AG747" s="79">
        <f t="shared" si="255"/>
        <v>0</v>
      </c>
      <c r="AH747" s="2"/>
      <c r="AI747" s="2"/>
      <c r="AJ747" s="2"/>
      <c r="AK747" s="2"/>
      <c r="AL747" s="2"/>
    </row>
    <row r="748" spans="1:38" ht="16.5" customHeight="1" outlineLevel="1">
      <c r="A748" s="12"/>
      <c r="B748" s="27"/>
      <c r="C748" s="14"/>
      <c r="D748" s="45"/>
      <c r="E748" s="46"/>
      <c r="F748" s="46"/>
      <c r="G748" s="46"/>
      <c r="H748" s="53"/>
      <c r="I748" s="54"/>
      <c r="J748" s="65"/>
      <c r="K748" s="78"/>
      <c r="L748" s="45"/>
      <c r="M748" s="79"/>
      <c r="N748" s="65"/>
      <c r="O748" s="78"/>
      <c r="P748" s="45"/>
      <c r="Q748" s="79"/>
      <c r="R748" s="65"/>
      <c r="S748" s="78"/>
      <c r="T748" s="45"/>
      <c r="U748" s="79"/>
      <c r="V748" s="65"/>
      <c r="W748" s="78"/>
      <c r="X748" s="45"/>
      <c r="Y748" s="79"/>
      <c r="Z748" s="65"/>
      <c r="AA748" s="78"/>
      <c r="AB748" s="45"/>
      <c r="AC748" s="79"/>
      <c r="AD748" s="65"/>
      <c r="AE748" s="78"/>
      <c r="AF748" s="45"/>
      <c r="AG748" s="79"/>
      <c r="AH748" s="2"/>
      <c r="AI748" s="2"/>
      <c r="AJ748" s="2"/>
      <c r="AK748" s="2"/>
      <c r="AL748" s="2"/>
    </row>
    <row r="749" spans="1:38" ht="16.5" customHeight="1" outlineLevel="1">
      <c r="A749" s="58"/>
      <c r="B749" s="83" t="s">
        <v>609</v>
      </c>
      <c r="C749" s="99"/>
      <c r="D749" s="61">
        <f t="shared" ref="D749:G749" si="262">SUM(D750:D753)</f>
        <v>515</v>
      </c>
      <c r="E749" s="61">
        <f t="shared" si="262"/>
        <v>575</v>
      </c>
      <c r="F749" s="61">
        <f t="shared" si="262"/>
        <v>38876190</v>
      </c>
      <c r="G749" s="61">
        <f t="shared" si="262"/>
        <v>42264670</v>
      </c>
      <c r="H749" s="62">
        <f t="shared" si="236"/>
        <v>1.116504854368932</v>
      </c>
      <c r="I749" s="63">
        <f t="shared" si="237"/>
        <v>1.0871608045953063</v>
      </c>
      <c r="J749" s="84">
        <f t="shared" ref="J749" si="263">SUM(J750:J753)</f>
        <v>57</v>
      </c>
      <c r="K749" s="85">
        <f t="shared" ref="K749:AG749" si="264">SUM(K750:K753)</f>
        <v>4183880</v>
      </c>
      <c r="L749" s="60">
        <f t="shared" si="264"/>
        <v>45</v>
      </c>
      <c r="M749" s="86">
        <f t="shared" si="264"/>
        <v>3203030</v>
      </c>
      <c r="N749" s="84">
        <f t="shared" si="264"/>
        <v>45</v>
      </c>
      <c r="O749" s="85">
        <f t="shared" si="264"/>
        <v>3261090</v>
      </c>
      <c r="P749" s="60">
        <f t="shared" ref="P749" si="265">SUM(P750:P753)</f>
        <v>51</v>
      </c>
      <c r="Q749" s="86">
        <f t="shared" si="264"/>
        <v>3782420</v>
      </c>
      <c r="R749" s="84">
        <v>54</v>
      </c>
      <c r="S749" s="85">
        <f t="shared" si="264"/>
        <v>3884010</v>
      </c>
      <c r="T749" s="60">
        <f t="shared" si="264"/>
        <v>54</v>
      </c>
      <c r="U749" s="86">
        <f t="shared" si="264"/>
        <v>3943570</v>
      </c>
      <c r="V749" s="84">
        <f t="shared" si="264"/>
        <v>42</v>
      </c>
      <c r="W749" s="85">
        <f t="shared" si="264"/>
        <v>3106200</v>
      </c>
      <c r="X749" s="60">
        <f t="shared" si="264"/>
        <v>40</v>
      </c>
      <c r="Y749" s="86">
        <f t="shared" si="264"/>
        <v>2959060</v>
      </c>
      <c r="Z749" s="84">
        <f t="shared" si="264"/>
        <v>43</v>
      </c>
      <c r="AA749" s="85">
        <f t="shared" si="264"/>
        <v>3267440</v>
      </c>
      <c r="AB749" s="60">
        <f t="shared" si="264"/>
        <v>56</v>
      </c>
      <c r="AC749" s="86">
        <f t="shared" si="264"/>
        <v>4208330</v>
      </c>
      <c r="AD749" s="84">
        <f t="shared" si="264"/>
        <v>40</v>
      </c>
      <c r="AE749" s="85">
        <f t="shared" si="264"/>
        <v>2895080</v>
      </c>
      <c r="AF749" s="60">
        <f t="shared" si="264"/>
        <v>48</v>
      </c>
      <c r="AG749" s="86">
        <f t="shared" si="264"/>
        <v>3570560</v>
      </c>
      <c r="AH749" s="2"/>
      <c r="AI749" s="2"/>
      <c r="AJ749" s="2"/>
      <c r="AK749" s="2"/>
      <c r="AL749" s="2"/>
    </row>
    <row r="750" spans="1:38" ht="16.5" customHeight="1" outlineLevel="1">
      <c r="A750" s="12">
        <v>3103100</v>
      </c>
      <c r="B750" s="27" t="s">
        <v>610</v>
      </c>
      <c r="C750" s="14">
        <v>110190</v>
      </c>
      <c r="D750" s="45">
        <v>27</v>
      </c>
      <c r="E750" s="46">
        <f t="shared" si="241"/>
        <v>35</v>
      </c>
      <c r="F750" s="46">
        <f t="shared" si="242"/>
        <v>2975130</v>
      </c>
      <c r="G750" s="46">
        <f t="shared" si="243"/>
        <v>3856650</v>
      </c>
      <c r="H750" s="53">
        <f t="shared" si="236"/>
        <v>1.2962962962962963</v>
      </c>
      <c r="I750" s="54">
        <f t="shared" si="237"/>
        <v>1.2962962962962963</v>
      </c>
      <c r="J750" s="65">
        <v>5</v>
      </c>
      <c r="K750" s="78">
        <f t="shared" si="244"/>
        <v>550950</v>
      </c>
      <c r="L750" s="45">
        <v>2</v>
      </c>
      <c r="M750" s="79">
        <f t="shared" si="245"/>
        <v>220380</v>
      </c>
      <c r="N750" s="65">
        <v>2</v>
      </c>
      <c r="O750" s="78">
        <f t="shared" si="246"/>
        <v>220380</v>
      </c>
      <c r="P750" s="45">
        <v>6</v>
      </c>
      <c r="Q750" s="79">
        <f t="shared" si="247"/>
        <v>661140</v>
      </c>
      <c r="R750" s="65">
        <v>2</v>
      </c>
      <c r="S750" s="78">
        <f t="shared" si="248"/>
        <v>220380</v>
      </c>
      <c r="T750" s="45">
        <v>4</v>
      </c>
      <c r="U750" s="79">
        <f t="shared" si="249"/>
        <v>440760</v>
      </c>
      <c r="V750" s="65">
        <v>1</v>
      </c>
      <c r="W750" s="78">
        <f t="shared" si="250"/>
        <v>110190</v>
      </c>
      <c r="X750" s="45">
        <v>1</v>
      </c>
      <c r="Y750" s="79">
        <f t="shared" si="251"/>
        <v>110190</v>
      </c>
      <c r="Z750" s="65">
        <v>4</v>
      </c>
      <c r="AA750" s="78">
        <f t="shared" si="252"/>
        <v>440760</v>
      </c>
      <c r="AB750" s="45">
        <v>6</v>
      </c>
      <c r="AC750" s="79">
        <f t="shared" si="253"/>
        <v>661140</v>
      </c>
      <c r="AD750" s="65"/>
      <c r="AE750" s="78">
        <f t="shared" si="254"/>
        <v>0</v>
      </c>
      <c r="AF750" s="45">
        <v>2</v>
      </c>
      <c r="AG750" s="79">
        <f t="shared" si="255"/>
        <v>220380</v>
      </c>
      <c r="AH750" s="2"/>
      <c r="AI750" s="2"/>
      <c r="AJ750" s="2"/>
      <c r="AK750" s="2"/>
      <c r="AL750" s="2"/>
    </row>
    <row r="751" spans="1:38" ht="16.5" customHeight="1" outlineLevel="1">
      <c r="A751" s="12">
        <v>3103101</v>
      </c>
      <c r="B751" s="27" t="s">
        <v>611</v>
      </c>
      <c r="C751" s="14">
        <v>51380</v>
      </c>
      <c r="D751" s="45">
        <v>58</v>
      </c>
      <c r="E751" s="46">
        <f t="shared" si="241"/>
        <v>94</v>
      </c>
      <c r="F751" s="46">
        <f t="shared" si="242"/>
        <v>2980040</v>
      </c>
      <c r="G751" s="46">
        <f t="shared" si="243"/>
        <v>4829720</v>
      </c>
      <c r="H751" s="53">
        <f t="shared" si="236"/>
        <v>1.6206896551724137</v>
      </c>
      <c r="I751" s="54">
        <f t="shared" si="237"/>
        <v>1.6206896551724137</v>
      </c>
      <c r="J751" s="65">
        <v>13</v>
      </c>
      <c r="K751" s="78">
        <f t="shared" si="244"/>
        <v>667940</v>
      </c>
      <c r="L751" s="45">
        <v>10</v>
      </c>
      <c r="M751" s="79">
        <f t="shared" si="245"/>
        <v>513800</v>
      </c>
      <c r="N751" s="65">
        <v>8</v>
      </c>
      <c r="O751" s="78">
        <f t="shared" si="246"/>
        <v>411040</v>
      </c>
      <c r="P751" s="45">
        <v>11</v>
      </c>
      <c r="Q751" s="79">
        <f t="shared" si="247"/>
        <v>565180</v>
      </c>
      <c r="R751" s="65">
        <v>11</v>
      </c>
      <c r="S751" s="78">
        <f t="shared" si="248"/>
        <v>565180</v>
      </c>
      <c r="T751" s="45">
        <v>11</v>
      </c>
      <c r="U751" s="79">
        <f t="shared" si="249"/>
        <v>565180</v>
      </c>
      <c r="V751" s="65">
        <v>4</v>
      </c>
      <c r="W751" s="78">
        <f t="shared" si="250"/>
        <v>205520</v>
      </c>
      <c r="X751" s="45">
        <v>4</v>
      </c>
      <c r="Y751" s="79">
        <f t="shared" si="251"/>
        <v>205520</v>
      </c>
      <c r="Z751" s="65">
        <v>5</v>
      </c>
      <c r="AA751" s="78">
        <f t="shared" si="252"/>
        <v>256900</v>
      </c>
      <c r="AB751" s="45">
        <v>9</v>
      </c>
      <c r="AC751" s="79">
        <f t="shared" si="253"/>
        <v>462420</v>
      </c>
      <c r="AD751" s="65">
        <v>4</v>
      </c>
      <c r="AE751" s="78">
        <f t="shared" si="254"/>
        <v>205520</v>
      </c>
      <c r="AF751" s="45">
        <v>4</v>
      </c>
      <c r="AG751" s="79">
        <f t="shared" si="255"/>
        <v>205520</v>
      </c>
      <c r="AH751" s="2"/>
      <c r="AI751" s="2"/>
      <c r="AJ751" s="2"/>
      <c r="AK751" s="2"/>
      <c r="AL751" s="2"/>
    </row>
    <row r="752" spans="1:38" ht="16.5" customHeight="1" outlineLevel="1">
      <c r="A752" s="12">
        <v>3103001</v>
      </c>
      <c r="B752" s="27" t="s">
        <v>612</v>
      </c>
      <c r="C752" s="14">
        <v>87250</v>
      </c>
      <c r="D752" s="45">
        <v>94</v>
      </c>
      <c r="E752" s="46">
        <f t="shared" si="241"/>
        <v>56</v>
      </c>
      <c r="F752" s="46">
        <f t="shared" si="242"/>
        <v>8201500</v>
      </c>
      <c r="G752" s="46">
        <f t="shared" si="243"/>
        <v>4886000</v>
      </c>
      <c r="H752" s="53">
        <f t="shared" si="236"/>
        <v>0.5957446808510638</v>
      </c>
      <c r="I752" s="54">
        <f t="shared" si="237"/>
        <v>0.5957446808510638</v>
      </c>
      <c r="J752" s="65">
        <v>7</v>
      </c>
      <c r="K752" s="78">
        <f t="shared" si="244"/>
        <v>610750</v>
      </c>
      <c r="L752" s="45">
        <v>3</v>
      </c>
      <c r="M752" s="79">
        <f t="shared" si="245"/>
        <v>261750</v>
      </c>
      <c r="N752" s="65">
        <v>4</v>
      </c>
      <c r="O752" s="78">
        <f t="shared" si="246"/>
        <v>349000</v>
      </c>
      <c r="P752" s="45">
        <v>4</v>
      </c>
      <c r="Q752" s="79">
        <f t="shared" si="247"/>
        <v>349000</v>
      </c>
      <c r="R752" s="65">
        <v>6</v>
      </c>
      <c r="S752" s="78">
        <f t="shared" si="248"/>
        <v>523500</v>
      </c>
      <c r="T752" s="45">
        <v>5</v>
      </c>
      <c r="U752" s="79">
        <f t="shared" si="249"/>
        <v>436250</v>
      </c>
      <c r="V752" s="65">
        <v>5</v>
      </c>
      <c r="W752" s="78">
        <f t="shared" si="250"/>
        <v>436250</v>
      </c>
      <c r="X752" s="45">
        <v>5</v>
      </c>
      <c r="Y752" s="79">
        <f t="shared" si="251"/>
        <v>436250</v>
      </c>
      <c r="Z752" s="65">
        <v>5</v>
      </c>
      <c r="AA752" s="78">
        <f t="shared" si="252"/>
        <v>436250</v>
      </c>
      <c r="AB752" s="45">
        <v>5</v>
      </c>
      <c r="AC752" s="79">
        <f t="shared" si="253"/>
        <v>436250</v>
      </c>
      <c r="AD752" s="65">
        <v>3</v>
      </c>
      <c r="AE752" s="78">
        <f t="shared" si="254"/>
        <v>261750</v>
      </c>
      <c r="AF752" s="45">
        <v>4</v>
      </c>
      <c r="AG752" s="79">
        <f t="shared" si="255"/>
        <v>349000</v>
      </c>
      <c r="AH752" s="2"/>
      <c r="AI752" s="2"/>
      <c r="AJ752" s="2"/>
      <c r="AK752" s="2"/>
      <c r="AL752" s="2"/>
    </row>
    <row r="753" spans="1:38" ht="16.5" customHeight="1" outlineLevel="1">
      <c r="A753" s="12">
        <v>3103002</v>
      </c>
      <c r="B753" s="27" t="s">
        <v>613</v>
      </c>
      <c r="C753" s="14">
        <v>73570</v>
      </c>
      <c r="D753" s="45">
        <v>336</v>
      </c>
      <c r="E753" s="46">
        <f t="shared" si="241"/>
        <v>390</v>
      </c>
      <c r="F753" s="46">
        <f t="shared" si="242"/>
        <v>24719520</v>
      </c>
      <c r="G753" s="46">
        <f t="shared" si="243"/>
        <v>28692300</v>
      </c>
      <c r="H753" s="53">
        <f t="shared" si="236"/>
        <v>1.1607142857142858</v>
      </c>
      <c r="I753" s="54">
        <f t="shared" si="237"/>
        <v>1.1607142857142858</v>
      </c>
      <c r="J753" s="65">
        <v>32</v>
      </c>
      <c r="K753" s="78">
        <f t="shared" si="244"/>
        <v>2354240</v>
      </c>
      <c r="L753" s="45">
        <v>30</v>
      </c>
      <c r="M753" s="79">
        <f t="shared" si="245"/>
        <v>2207100</v>
      </c>
      <c r="N753" s="65">
        <v>31</v>
      </c>
      <c r="O753" s="78">
        <f t="shared" si="246"/>
        <v>2280670</v>
      </c>
      <c r="P753" s="45">
        <v>30</v>
      </c>
      <c r="Q753" s="79">
        <f t="shared" si="247"/>
        <v>2207100</v>
      </c>
      <c r="R753" s="65">
        <v>35</v>
      </c>
      <c r="S753" s="78">
        <f t="shared" si="248"/>
        <v>2574950</v>
      </c>
      <c r="T753" s="45">
        <v>34</v>
      </c>
      <c r="U753" s="79">
        <f t="shared" si="249"/>
        <v>2501380</v>
      </c>
      <c r="V753" s="65">
        <v>32</v>
      </c>
      <c r="W753" s="78">
        <f t="shared" si="250"/>
        <v>2354240</v>
      </c>
      <c r="X753" s="45">
        <v>30</v>
      </c>
      <c r="Y753" s="79">
        <f t="shared" si="251"/>
        <v>2207100</v>
      </c>
      <c r="Z753" s="65">
        <v>29</v>
      </c>
      <c r="AA753" s="78">
        <f t="shared" si="252"/>
        <v>2133530</v>
      </c>
      <c r="AB753" s="45">
        <v>36</v>
      </c>
      <c r="AC753" s="79">
        <f t="shared" si="253"/>
        <v>2648520</v>
      </c>
      <c r="AD753" s="65">
        <v>33</v>
      </c>
      <c r="AE753" s="78">
        <f t="shared" si="254"/>
        <v>2427810</v>
      </c>
      <c r="AF753" s="45">
        <v>38</v>
      </c>
      <c r="AG753" s="79">
        <f t="shared" si="255"/>
        <v>2795660</v>
      </c>
      <c r="AH753" s="2"/>
      <c r="AI753" s="2"/>
      <c r="AJ753" s="2"/>
      <c r="AK753" s="2"/>
      <c r="AL753" s="2"/>
    </row>
    <row r="754" spans="1:38" ht="16.5" customHeight="1" outlineLevel="1">
      <c r="A754" s="12"/>
      <c r="B754" s="27"/>
      <c r="C754" s="14"/>
      <c r="D754" s="45"/>
      <c r="E754" s="46"/>
      <c r="F754" s="46"/>
      <c r="G754" s="46"/>
      <c r="H754" s="53"/>
      <c r="I754" s="54"/>
      <c r="J754" s="65"/>
      <c r="K754" s="78"/>
      <c r="L754" s="45"/>
      <c r="M754" s="79"/>
      <c r="N754" s="65"/>
      <c r="O754" s="78"/>
      <c r="P754" s="45"/>
      <c r="Q754" s="79"/>
      <c r="R754" s="65"/>
      <c r="S754" s="78"/>
      <c r="T754" s="45"/>
      <c r="U754" s="79"/>
      <c r="V754" s="65"/>
      <c r="W754" s="78"/>
      <c r="X754" s="45"/>
      <c r="Y754" s="79"/>
      <c r="Z754" s="65"/>
      <c r="AA754" s="78"/>
      <c r="AB754" s="45"/>
      <c r="AC754" s="79"/>
      <c r="AD754" s="65"/>
      <c r="AE754" s="78"/>
      <c r="AF754" s="45"/>
      <c r="AG754" s="79"/>
      <c r="AH754" s="2"/>
      <c r="AI754" s="2"/>
      <c r="AJ754" s="2"/>
      <c r="AK754" s="2"/>
      <c r="AL754" s="2"/>
    </row>
    <row r="755" spans="1:38" ht="16.5" customHeight="1" outlineLevel="1">
      <c r="A755" s="58"/>
      <c r="B755" s="83" t="s">
        <v>614</v>
      </c>
      <c r="C755" s="99"/>
      <c r="D755" s="60">
        <v>0</v>
      </c>
      <c r="E755" s="61">
        <f t="shared" ref="E755:G755" si="266">SUM(E756:E769)</f>
        <v>0</v>
      </c>
      <c r="F755" s="61">
        <f t="shared" si="266"/>
        <v>0</v>
      </c>
      <c r="G755" s="61">
        <f t="shared" si="266"/>
        <v>0</v>
      </c>
      <c r="H755" s="62" t="e">
        <f t="shared" si="236"/>
        <v>#DIV/0!</v>
      </c>
      <c r="I755" s="63" t="e">
        <f t="shared" si="237"/>
        <v>#DIV/0!</v>
      </c>
      <c r="J755" s="84">
        <f t="shared" ref="J755" si="267">SUM(J756:J769)</f>
        <v>0</v>
      </c>
      <c r="K755" s="85">
        <f t="shared" ref="K755:AG755" si="268">SUM(K756:K769)</f>
        <v>0</v>
      </c>
      <c r="L755" s="60">
        <f t="shared" si="268"/>
        <v>0</v>
      </c>
      <c r="M755" s="86">
        <f t="shared" si="268"/>
        <v>0</v>
      </c>
      <c r="N755" s="84">
        <f t="shared" si="268"/>
        <v>0</v>
      </c>
      <c r="O755" s="85">
        <f t="shared" si="268"/>
        <v>0</v>
      </c>
      <c r="P755" s="60">
        <f t="shared" ref="P755" si="269">SUM(P756:P769)</f>
        <v>0</v>
      </c>
      <c r="Q755" s="86">
        <f t="shared" si="268"/>
        <v>0</v>
      </c>
      <c r="R755" s="84">
        <v>0</v>
      </c>
      <c r="S755" s="85">
        <f t="shared" si="268"/>
        <v>0</v>
      </c>
      <c r="T755" s="60">
        <f t="shared" si="268"/>
        <v>0</v>
      </c>
      <c r="U755" s="86">
        <f t="shared" si="268"/>
        <v>0</v>
      </c>
      <c r="V755" s="84">
        <f t="shared" si="268"/>
        <v>0</v>
      </c>
      <c r="W755" s="85">
        <f t="shared" si="268"/>
        <v>0</v>
      </c>
      <c r="X755" s="60">
        <f t="shared" si="268"/>
        <v>0</v>
      </c>
      <c r="Y755" s="86">
        <f t="shared" si="268"/>
        <v>0</v>
      </c>
      <c r="Z755" s="84">
        <f t="shared" si="268"/>
        <v>0</v>
      </c>
      <c r="AA755" s="85">
        <f t="shared" si="268"/>
        <v>0</v>
      </c>
      <c r="AB755" s="60">
        <f t="shared" si="268"/>
        <v>0</v>
      </c>
      <c r="AC755" s="86">
        <f t="shared" si="268"/>
        <v>0</v>
      </c>
      <c r="AD755" s="84">
        <f t="shared" si="268"/>
        <v>0</v>
      </c>
      <c r="AE755" s="85">
        <f t="shared" si="268"/>
        <v>0</v>
      </c>
      <c r="AF755" s="60">
        <f t="shared" si="268"/>
        <v>0</v>
      </c>
      <c r="AG755" s="86">
        <f t="shared" si="268"/>
        <v>0</v>
      </c>
      <c r="AH755" s="2"/>
      <c r="AI755" s="2"/>
      <c r="AJ755" s="2"/>
      <c r="AK755" s="2"/>
      <c r="AL755" s="2"/>
    </row>
    <row r="756" spans="1:38" ht="16.5" customHeight="1" outlineLevel="1">
      <c r="A756" s="12">
        <v>3106001</v>
      </c>
      <c r="B756" s="27" t="s">
        <v>615</v>
      </c>
      <c r="C756" s="278">
        <v>53430</v>
      </c>
      <c r="D756" s="45">
        <v>0</v>
      </c>
      <c r="E756" s="46">
        <f t="shared" si="241"/>
        <v>0</v>
      </c>
      <c r="F756" s="46">
        <f t="shared" si="242"/>
        <v>0</v>
      </c>
      <c r="G756" s="46">
        <f t="shared" si="243"/>
        <v>0</v>
      </c>
      <c r="H756" s="53" t="e">
        <f t="shared" si="236"/>
        <v>#DIV/0!</v>
      </c>
      <c r="I756" s="54" t="e">
        <f t="shared" si="237"/>
        <v>#DIV/0!</v>
      </c>
      <c r="J756" s="65"/>
      <c r="K756" s="78">
        <f t="shared" si="244"/>
        <v>0</v>
      </c>
      <c r="L756" s="45"/>
      <c r="M756" s="79">
        <f t="shared" si="245"/>
        <v>0</v>
      </c>
      <c r="N756" s="65"/>
      <c r="O756" s="78">
        <f t="shared" si="246"/>
        <v>0</v>
      </c>
      <c r="P756" s="45"/>
      <c r="Q756" s="79">
        <f t="shared" si="247"/>
        <v>0</v>
      </c>
      <c r="R756" s="65"/>
      <c r="S756" s="78">
        <f t="shared" si="248"/>
        <v>0</v>
      </c>
      <c r="T756" s="45"/>
      <c r="U756" s="79">
        <f t="shared" si="249"/>
        <v>0</v>
      </c>
      <c r="V756" s="65"/>
      <c r="W756" s="78">
        <f t="shared" si="250"/>
        <v>0</v>
      </c>
      <c r="X756" s="45"/>
      <c r="Y756" s="79">
        <f t="shared" si="251"/>
        <v>0</v>
      </c>
      <c r="Z756" s="65"/>
      <c r="AA756" s="78">
        <f t="shared" si="252"/>
        <v>0</v>
      </c>
      <c r="AB756" s="45"/>
      <c r="AC756" s="79">
        <f t="shared" si="253"/>
        <v>0</v>
      </c>
      <c r="AD756" s="65"/>
      <c r="AE756" s="78">
        <f t="shared" si="254"/>
        <v>0</v>
      </c>
      <c r="AF756" s="45"/>
      <c r="AG756" s="79">
        <f t="shared" si="255"/>
        <v>0</v>
      </c>
      <c r="AH756" s="2"/>
      <c r="AI756" s="2"/>
      <c r="AJ756" s="2"/>
      <c r="AK756" s="2"/>
      <c r="AL756" s="2"/>
    </row>
    <row r="757" spans="1:38" ht="16.5" customHeight="1" outlineLevel="1">
      <c r="A757" s="12">
        <v>3106003</v>
      </c>
      <c r="B757" s="27" t="s">
        <v>616</v>
      </c>
      <c r="C757" s="278">
        <v>234140</v>
      </c>
      <c r="D757" s="45">
        <v>0</v>
      </c>
      <c r="E757" s="46">
        <f t="shared" si="241"/>
        <v>0</v>
      </c>
      <c r="F757" s="46">
        <f t="shared" si="242"/>
        <v>0</v>
      </c>
      <c r="G757" s="46">
        <f t="shared" si="243"/>
        <v>0</v>
      </c>
      <c r="H757" s="53" t="e">
        <f t="shared" si="236"/>
        <v>#DIV/0!</v>
      </c>
      <c r="I757" s="54" t="e">
        <f t="shared" si="237"/>
        <v>#DIV/0!</v>
      </c>
      <c r="J757" s="65"/>
      <c r="K757" s="78">
        <f t="shared" si="244"/>
        <v>0</v>
      </c>
      <c r="L757" s="45"/>
      <c r="M757" s="79">
        <f t="shared" si="245"/>
        <v>0</v>
      </c>
      <c r="N757" s="65"/>
      <c r="O757" s="78">
        <f t="shared" si="246"/>
        <v>0</v>
      </c>
      <c r="P757" s="45"/>
      <c r="Q757" s="79">
        <f t="shared" si="247"/>
        <v>0</v>
      </c>
      <c r="R757" s="65"/>
      <c r="S757" s="78">
        <f t="shared" si="248"/>
        <v>0</v>
      </c>
      <c r="T757" s="45"/>
      <c r="U757" s="79">
        <f t="shared" si="249"/>
        <v>0</v>
      </c>
      <c r="V757" s="65"/>
      <c r="W757" s="78">
        <f t="shared" si="250"/>
        <v>0</v>
      </c>
      <c r="X757" s="45"/>
      <c r="Y757" s="79">
        <f t="shared" si="251"/>
        <v>0</v>
      </c>
      <c r="Z757" s="65"/>
      <c r="AA757" s="78">
        <f t="shared" si="252"/>
        <v>0</v>
      </c>
      <c r="AB757" s="45"/>
      <c r="AC757" s="79">
        <f t="shared" si="253"/>
        <v>0</v>
      </c>
      <c r="AD757" s="65"/>
      <c r="AE757" s="78">
        <f t="shared" si="254"/>
        <v>0</v>
      </c>
      <c r="AF757" s="45"/>
      <c r="AG757" s="79">
        <f t="shared" si="255"/>
        <v>0</v>
      </c>
      <c r="AH757" s="2"/>
      <c r="AI757" s="2"/>
      <c r="AJ757" s="2"/>
      <c r="AK757" s="2"/>
      <c r="AL757" s="2"/>
    </row>
    <row r="758" spans="1:38" ht="16.5" customHeight="1" outlineLevel="1">
      <c r="A758" s="12">
        <v>1902068</v>
      </c>
      <c r="B758" s="27" t="s">
        <v>617</v>
      </c>
      <c r="C758" s="278">
        <v>505500</v>
      </c>
      <c r="D758" s="45">
        <v>0</v>
      </c>
      <c r="E758" s="46">
        <f t="shared" si="241"/>
        <v>0</v>
      </c>
      <c r="F758" s="46">
        <f t="shared" si="242"/>
        <v>0</v>
      </c>
      <c r="G758" s="46">
        <f t="shared" si="243"/>
        <v>0</v>
      </c>
      <c r="H758" s="53" t="e">
        <f t="shared" si="236"/>
        <v>#DIV/0!</v>
      </c>
      <c r="I758" s="54" t="e">
        <f t="shared" si="237"/>
        <v>#DIV/0!</v>
      </c>
      <c r="J758" s="65"/>
      <c r="K758" s="78">
        <f t="shared" si="244"/>
        <v>0</v>
      </c>
      <c r="L758" s="45"/>
      <c r="M758" s="79">
        <f t="shared" si="245"/>
        <v>0</v>
      </c>
      <c r="N758" s="65"/>
      <c r="O758" s="78">
        <f t="shared" si="246"/>
        <v>0</v>
      </c>
      <c r="P758" s="45"/>
      <c r="Q758" s="79">
        <f t="shared" si="247"/>
        <v>0</v>
      </c>
      <c r="R758" s="65"/>
      <c r="S758" s="78">
        <f t="shared" si="248"/>
        <v>0</v>
      </c>
      <c r="T758" s="45"/>
      <c r="U758" s="79">
        <f t="shared" si="249"/>
        <v>0</v>
      </c>
      <c r="V758" s="65"/>
      <c r="W758" s="78">
        <f t="shared" si="250"/>
        <v>0</v>
      </c>
      <c r="X758" s="45"/>
      <c r="Y758" s="79">
        <f t="shared" si="251"/>
        <v>0</v>
      </c>
      <c r="Z758" s="65"/>
      <c r="AA758" s="78">
        <f t="shared" si="252"/>
        <v>0</v>
      </c>
      <c r="AB758" s="45"/>
      <c r="AC758" s="79">
        <f t="shared" si="253"/>
        <v>0</v>
      </c>
      <c r="AD758" s="65"/>
      <c r="AE758" s="78">
        <f t="shared" si="254"/>
        <v>0</v>
      </c>
      <c r="AF758" s="45"/>
      <c r="AG758" s="79">
        <f t="shared" si="255"/>
        <v>0</v>
      </c>
      <c r="AH758" s="2"/>
      <c r="AI758" s="2"/>
      <c r="AJ758" s="2"/>
      <c r="AK758" s="2"/>
      <c r="AL758" s="2"/>
    </row>
    <row r="759" spans="1:38" ht="27" customHeight="1" outlineLevel="1">
      <c r="A759" s="12" t="s">
        <v>957</v>
      </c>
      <c r="B759" s="27" t="s">
        <v>618</v>
      </c>
      <c r="C759" s="278">
        <v>1284660</v>
      </c>
      <c r="D759" s="45">
        <v>0</v>
      </c>
      <c r="E759" s="46">
        <f t="shared" si="241"/>
        <v>0</v>
      </c>
      <c r="F759" s="46">
        <f t="shared" si="242"/>
        <v>0</v>
      </c>
      <c r="G759" s="46">
        <f t="shared" si="243"/>
        <v>0</v>
      </c>
      <c r="H759" s="53" t="e">
        <f t="shared" si="236"/>
        <v>#DIV/0!</v>
      </c>
      <c r="I759" s="54" t="e">
        <f t="shared" si="237"/>
        <v>#DIV/0!</v>
      </c>
      <c r="J759" s="65"/>
      <c r="K759" s="78">
        <f t="shared" si="244"/>
        <v>0</v>
      </c>
      <c r="L759" s="45"/>
      <c r="M759" s="79">
        <f t="shared" si="245"/>
        <v>0</v>
      </c>
      <c r="N759" s="65"/>
      <c r="O759" s="78">
        <f t="shared" si="246"/>
        <v>0</v>
      </c>
      <c r="P759" s="45"/>
      <c r="Q759" s="79">
        <f t="shared" si="247"/>
        <v>0</v>
      </c>
      <c r="R759" s="65"/>
      <c r="S759" s="78">
        <f t="shared" si="248"/>
        <v>0</v>
      </c>
      <c r="T759" s="45"/>
      <c r="U759" s="79">
        <f t="shared" si="249"/>
        <v>0</v>
      </c>
      <c r="V759" s="65"/>
      <c r="W759" s="78">
        <f t="shared" si="250"/>
        <v>0</v>
      </c>
      <c r="X759" s="45"/>
      <c r="Y759" s="79">
        <f t="shared" si="251"/>
        <v>0</v>
      </c>
      <c r="Z759" s="65"/>
      <c r="AA759" s="78">
        <f t="shared" si="252"/>
        <v>0</v>
      </c>
      <c r="AB759" s="45"/>
      <c r="AC759" s="79">
        <f t="shared" si="253"/>
        <v>0</v>
      </c>
      <c r="AD759" s="65"/>
      <c r="AE759" s="78">
        <f t="shared" si="254"/>
        <v>0</v>
      </c>
      <c r="AF759" s="45"/>
      <c r="AG759" s="79">
        <f t="shared" si="255"/>
        <v>0</v>
      </c>
      <c r="AH759" s="2"/>
      <c r="AI759" s="2"/>
      <c r="AJ759" s="2"/>
      <c r="AK759" s="2"/>
      <c r="AL759" s="2"/>
    </row>
    <row r="760" spans="1:38" ht="16.5" customHeight="1" outlineLevel="1">
      <c r="A760" s="12">
        <v>1704017</v>
      </c>
      <c r="B760" s="27" t="s">
        <v>619</v>
      </c>
      <c r="C760" s="278">
        <v>1294380</v>
      </c>
      <c r="D760" s="45">
        <v>0</v>
      </c>
      <c r="E760" s="46">
        <f t="shared" si="241"/>
        <v>0</v>
      </c>
      <c r="F760" s="46">
        <f t="shared" si="242"/>
        <v>0</v>
      </c>
      <c r="G760" s="46">
        <f t="shared" si="243"/>
        <v>0</v>
      </c>
      <c r="H760" s="53" t="e">
        <f t="shared" si="236"/>
        <v>#DIV/0!</v>
      </c>
      <c r="I760" s="54" t="e">
        <f t="shared" si="237"/>
        <v>#DIV/0!</v>
      </c>
      <c r="J760" s="65"/>
      <c r="K760" s="78">
        <f t="shared" si="244"/>
        <v>0</v>
      </c>
      <c r="L760" s="45"/>
      <c r="M760" s="79">
        <f t="shared" si="245"/>
        <v>0</v>
      </c>
      <c r="N760" s="65"/>
      <c r="O760" s="78">
        <f t="shared" si="246"/>
        <v>0</v>
      </c>
      <c r="P760" s="45"/>
      <c r="Q760" s="79">
        <f t="shared" si="247"/>
        <v>0</v>
      </c>
      <c r="R760" s="65"/>
      <c r="S760" s="78">
        <f t="shared" si="248"/>
        <v>0</v>
      </c>
      <c r="T760" s="45"/>
      <c r="U760" s="79">
        <f t="shared" si="249"/>
        <v>0</v>
      </c>
      <c r="V760" s="65"/>
      <c r="W760" s="78">
        <f t="shared" si="250"/>
        <v>0</v>
      </c>
      <c r="X760" s="45"/>
      <c r="Y760" s="79">
        <f t="shared" si="251"/>
        <v>0</v>
      </c>
      <c r="Z760" s="65"/>
      <c r="AA760" s="78">
        <f t="shared" si="252"/>
        <v>0</v>
      </c>
      <c r="AB760" s="45"/>
      <c r="AC760" s="79">
        <f t="shared" si="253"/>
        <v>0</v>
      </c>
      <c r="AD760" s="65"/>
      <c r="AE760" s="78">
        <f t="shared" si="254"/>
        <v>0</v>
      </c>
      <c r="AF760" s="45"/>
      <c r="AG760" s="79">
        <f t="shared" si="255"/>
        <v>0</v>
      </c>
      <c r="AH760" s="2"/>
      <c r="AI760" s="2"/>
      <c r="AJ760" s="2"/>
      <c r="AK760" s="2"/>
      <c r="AL760" s="2"/>
    </row>
    <row r="761" spans="1:38" ht="16.5" customHeight="1" outlineLevel="1">
      <c r="A761" s="12" t="s">
        <v>874</v>
      </c>
      <c r="B761" s="27" t="s">
        <v>527</v>
      </c>
      <c r="C761" s="278">
        <v>471020</v>
      </c>
      <c r="D761" s="45">
        <v>0</v>
      </c>
      <c r="E761" s="46">
        <f t="shared" si="241"/>
        <v>0</v>
      </c>
      <c r="F761" s="46">
        <f t="shared" si="242"/>
        <v>0</v>
      </c>
      <c r="G761" s="46">
        <f t="shared" si="243"/>
        <v>0</v>
      </c>
      <c r="H761" s="53" t="e">
        <f t="shared" si="236"/>
        <v>#DIV/0!</v>
      </c>
      <c r="I761" s="54" t="e">
        <f t="shared" si="237"/>
        <v>#DIV/0!</v>
      </c>
      <c r="J761" s="65"/>
      <c r="K761" s="78">
        <f t="shared" si="244"/>
        <v>0</v>
      </c>
      <c r="L761" s="45"/>
      <c r="M761" s="79">
        <f t="shared" si="245"/>
        <v>0</v>
      </c>
      <c r="N761" s="65"/>
      <c r="O761" s="78">
        <f t="shared" si="246"/>
        <v>0</v>
      </c>
      <c r="P761" s="45"/>
      <c r="Q761" s="79">
        <f t="shared" si="247"/>
        <v>0</v>
      </c>
      <c r="R761" s="65"/>
      <c r="S761" s="78">
        <f t="shared" si="248"/>
        <v>0</v>
      </c>
      <c r="T761" s="45"/>
      <c r="U761" s="79">
        <f t="shared" si="249"/>
        <v>0</v>
      </c>
      <c r="V761" s="65"/>
      <c r="W761" s="78">
        <f t="shared" si="250"/>
        <v>0</v>
      </c>
      <c r="X761" s="45"/>
      <c r="Y761" s="79">
        <f t="shared" si="251"/>
        <v>0</v>
      </c>
      <c r="Z761" s="65"/>
      <c r="AA761" s="78">
        <f t="shared" si="252"/>
        <v>0</v>
      </c>
      <c r="AB761" s="45"/>
      <c r="AC761" s="79">
        <f t="shared" si="253"/>
        <v>0</v>
      </c>
      <c r="AD761" s="65"/>
      <c r="AE761" s="78">
        <f t="shared" si="254"/>
        <v>0</v>
      </c>
      <c r="AF761" s="45"/>
      <c r="AG761" s="79">
        <f t="shared" si="255"/>
        <v>0</v>
      </c>
      <c r="AH761" s="2"/>
      <c r="AI761" s="2"/>
      <c r="AJ761" s="2"/>
      <c r="AK761" s="2"/>
      <c r="AL761" s="2"/>
    </row>
    <row r="762" spans="1:38" ht="16.5" customHeight="1" outlineLevel="1">
      <c r="A762" s="12" t="s">
        <v>875</v>
      </c>
      <c r="B762" s="24" t="s">
        <v>143</v>
      </c>
      <c r="C762" s="278">
        <v>372900</v>
      </c>
      <c r="D762" s="45">
        <v>0</v>
      </c>
      <c r="E762" s="46">
        <f t="shared" si="241"/>
        <v>0</v>
      </c>
      <c r="F762" s="46">
        <f t="shared" si="242"/>
        <v>0</v>
      </c>
      <c r="G762" s="46">
        <f t="shared" si="243"/>
        <v>0</v>
      </c>
      <c r="H762" s="53" t="e">
        <f t="shared" si="236"/>
        <v>#DIV/0!</v>
      </c>
      <c r="I762" s="54" t="e">
        <f t="shared" si="237"/>
        <v>#DIV/0!</v>
      </c>
      <c r="J762" s="65"/>
      <c r="K762" s="78">
        <f t="shared" si="244"/>
        <v>0</v>
      </c>
      <c r="L762" s="45"/>
      <c r="M762" s="79">
        <f t="shared" si="245"/>
        <v>0</v>
      </c>
      <c r="N762" s="65"/>
      <c r="O762" s="78">
        <f t="shared" si="246"/>
        <v>0</v>
      </c>
      <c r="P762" s="45"/>
      <c r="Q762" s="79">
        <f t="shared" si="247"/>
        <v>0</v>
      </c>
      <c r="R762" s="65"/>
      <c r="S762" s="78">
        <f t="shared" si="248"/>
        <v>0</v>
      </c>
      <c r="T762" s="45"/>
      <c r="U762" s="79">
        <f t="shared" si="249"/>
        <v>0</v>
      </c>
      <c r="V762" s="65"/>
      <c r="W762" s="78">
        <f t="shared" si="250"/>
        <v>0</v>
      </c>
      <c r="X762" s="45"/>
      <c r="Y762" s="79">
        <f t="shared" si="251"/>
        <v>0</v>
      </c>
      <c r="Z762" s="65"/>
      <c r="AA762" s="78">
        <f t="shared" si="252"/>
        <v>0</v>
      </c>
      <c r="AB762" s="45"/>
      <c r="AC762" s="79">
        <f t="shared" si="253"/>
        <v>0</v>
      </c>
      <c r="AD762" s="65"/>
      <c r="AE762" s="78">
        <f t="shared" si="254"/>
        <v>0</v>
      </c>
      <c r="AF762" s="45"/>
      <c r="AG762" s="79">
        <f t="shared" si="255"/>
        <v>0</v>
      </c>
      <c r="AH762" s="2"/>
      <c r="AI762" s="2"/>
      <c r="AJ762" s="2"/>
      <c r="AK762" s="2"/>
      <c r="AL762" s="2"/>
    </row>
    <row r="763" spans="1:38" ht="16.5" customHeight="1" outlineLevel="1">
      <c r="A763" s="12" t="s">
        <v>874</v>
      </c>
      <c r="B763" s="27" t="s">
        <v>528</v>
      </c>
      <c r="C763" s="278">
        <v>689810</v>
      </c>
      <c r="D763" s="45">
        <v>0</v>
      </c>
      <c r="E763" s="46">
        <f t="shared" si="241"/>
        <v>0</v>
      </c>
      <c r="F763" s="46">
        <f t="shared" si="242"/>
        <v>0</v>
      </c>
      <c r="G763" s="46">
        <f t="shared" si="243"/>
        <v>0</v>
      </c>
      <c r="H763" s="53" t="e">
        <f t="shared" si="236"/>
        <v>#DIV/0!</v>
      </c>
      <c r="I763" s="54" t="e">
        <f t="shared" si="237"/>
        <v>#DIV/0!</v>
      </c>
      <c r="J763" s="65"/>
      <c r="K763" s="78">
        <f t="shared" si="244"/>
        <v>0</v>
      </c>
      <c r="L763" s="45"/>
      <c r="M763" s="79">
        <f t="shared" si="245"/>
        <v>0</v>
      </c>
      <c r="N763" s="65"/>
      <c r="O763" s="78">
        <f t="shared" si="246"/>
        <v>0</v>
      </c>
      <c r="P763" s="45"/>
      <c r="Q763" s="79">
        <f t="shared" si="247"/>
        <v>0</v>
      </c>
      <c r="R763" s="65"/>
      <c r="S763" s="78">
        <f t="shared" si="248"/>
        <v>0</v>
      </c>
      <c r="T763" s="45"/>
      <c r="U763" s="79">
        <f t="shared" si="249"/>
        <v>0</v>
      </c>
      <c r="V763" s="65"/>
      <c r="W763" s="78">
        <f t="shared" si="250"/>
        <v>0</v>
      </c>
      <c r="X763" s="45"/>
      <c r="Y763" s="79">
        <f t="shared" si="251"/>
        <v>0</v>
      </c>
      <c r="Z763" s="65"/>
      <c r="AA763" s="78">
        <f t="shared" si="252"/>
        <v>0</v>
      </c>
      <c r="AB763" s="45"/>
      <c r="AC763" s="79">
        <f t="shared" si="253"/>
        <v>0</v>
      </c>
      <c r="AD763" s="65"/>
      <c r="AE763" s="78">
        <f t="shared" si="254"/>
        <v>0</v>
      </c>
      <c r="AF763" s="45"/>
      <c r="AG763" s="79">
        <f t="shared" si="255"/>
        <v>0</v>
      </c>
      <c r="AH763" s="2"/>
      <c r="AI763" s="2"/>
      <c r="AJ763" s="2"/>
      <c r="AK763" s="2"/>
      <c r="AL763" s="2"/>
    </row>
    <row r="764" spans="1:38" ht="16.5" customHeight="1" outlineLevel="1">
      <c r="A764" s="12">
        <v>3002007</v>
      </c>
      <c r="B764" s="27" t="s">
        <v>620</v>
      </c>
      <c r="C764" s="278">
        <v>299600</v>
      </c>
      <c r="D764" s="45">
        <v>0</v>
      </c>
      <c r="E764" s="46">
        <f t="shared" si="241"/>
        <v>0</v>
      </c>
      <c r="F764" s="46">
        <f t="shared" si="242"/>
        <v>0</v>
      </c>
      <c r="G764" s="46">
        <f t="shared" si="243"/>
        <v>0</v>
      </c>
      <c r="H764" s="53" t="e">
        <f t="shared" si="236"/>
        <v>#DIV/0!</v>
      </c>
      <c r="I764" s="54" t="e">
        <f t="shared" si="237"/>
        <v>#DIV/0!</v>
      </c>
      <c r="J764" s="65"/>
      <c r="K764" s="78">
        <f t="shared" si="244"/>
        <v>0</v>
      </c>
      <c r="L764" s="45"/>
      <c r="M764" s="79">
        <f t="shared" si="245"/>
        <v>0</v>
      </c>
      <c r="N764" s="65"/>
      <c r="O764" s="78">
        <f t="shared" si="246"/>
        <v>0</v>
      </c>
      <c r="P764" s="45"/>
      <c r="Q764" s="79">
        <f t="shared" si="247"/>
        <v>0</v>
      </c>
      <c r="R764" s="65"/>
      <c r="S764" s="78">
        <f t="shared" si="248"/>
        <v>0</v>
      </c>
      <c r="T764" s="45"/>
      <c r="U764" s="79">
        <f t="shared" si="249"/>
        <v>0</v>
      </c>
      <c r="V764" s="65"/>
      <c r="W764" s="78">
        <f t="shared" si="250"/>
        <v>0</v>
      </c>
      <c r="X764" s="45"/>
      <c r="Y764" s="79">
        <f t="shared" si="251"/>
        <v>0</v>
      </c>
      <c r="Z764" s="65"/>
      <c r="AA764" s="78">
        <f t="shared" si="252"/>
        <v>0</v>
      </c>
      <c r="AB764" s="45"/>
      <c r="AC764" s="79">
        <f t="shared" si="253"/>
        <v>0</v>
      </c>
      <c r="AD764" s="65"/>
      <c r="AE764" s="78">
        <f t="shared" si="254"/>
        <v>0</v>
      </c>
      <c r="AF764" s="45"/>
      <c r="AG764" s="79">
        <f t="shared" si="255"/>
        <v>0</v>
      </c>
      <c r="AH764" s="2"/>
      <c r="AI764" s="2"/>
      <c r="AJ764" s="2"/>
      <c r="AK764" s="2"/>
      <c r="AL764" s="2"/>
    </row>
    <row r="765" spans="1:38" ht="16.5" customHeight="1" outlineLevel="1">
      <c r="A765" s="12"/>
      <c r="B765" s="27"/>
      <c r="C765" s="278">
        <v>110530</v>
      </c>
      <c r="D765" s="45"/>
      <c r="E765" s="46"/>
      <c r="F765" s="46"/>
      <c r="G765" s="46"/>
      <c r="H765" s="53"/>
      <c r="I765" s="54"/>
      <c r="J765" s="65"/>
      <c r="K765" s="78"/>
      <c r="L765" s="45"/>
      <c r="M765" s="79"/>
      <c r="N765" s="65"/>
      <c r="O765" s="78"/>
      <c r="P765" s="45"/>
      <c r="Q765" s="79"/>
      <c r="R765" s="65"/>
      <c r="S765" s="78"/>
      <c r="T765" s="45"/>
      <c r="U765" s="79"/>
      <c r="V765" s="65"/>
      <c r="W765" s="78"/>
      <c r="X765" s="45"/>
      <c r="Y765" s="79"/>
      <c r="Z765" s="65"/>
      <c r="AA765" s="78"/>
      <c r="AB765" s="45"/>
      <c r="AC765" s="79"/>
      <c r="AD765" s="65"/>
      <c r="AE765" s="78"/>
      <c r="AF765" s="45"/>
      <c r="AG765" s="79"/>
      <c r="AH765" s="2"/>
      <c r="AI765" s="2"/>
      <c r="AJ765" s="2"/>
      <c r="AK765" s="2"/>
      <c r="AL765" s="2"/>
    </row>
    <row r="766" spans="1:38" ht="16.5" customHeight="1" outlineLevel="1">
      <c r="A766" s="12">
        <v>3106002</v>
      </c>
      <c r="B766" s="27" t="s">
        <v>621</v>
      </c>
      <c r="C766" s="278">
        <v>17140</v>
      </c>
      <c r="D766" s="45">
        <v>0</v>
      </c>
      <c r="E766" s="46">
        <f t="shared" si="241"/>
        <v>0</v>
      </c>
      <c r="F766" s="46">
        <f t="shared" si="242"/>
        <v>0</v>
      </c>
      <c r="G766" s="46">
        <f t="shared" si="243"/>
        <v>0</v>
      </c>
      <c r="H766" s="53" t="e">
        <f t="shared" si="236"/>
        <v>#DIV/0!</v>
      </c>
      <c r="I766" s="54" t="e">
        <f t="shared" si="237"/>
        <v>#DIV/0!</v>
      </c>
      <c r="J766" s="65"/>
      <c r="K766" s="78">
        <f t="shared" si="244"/>
        <v>0</v>
      </c>
      <c r="L766" s="45"/>
      <c r="M766" s="79">
        <f t="shared" si="245"/>
        <v>0</v>
      </c>
      <c r="N766" s="65"/>
      <c r="O766" s="78">
        <f t="shared" si="246"/>
        <v>0</v>
      </c>
      <c r="P766" s="45"/>
      <c r="Q766" s="79">
        <f t="shared" si="247"/>
        <v>0</v>
      </c>
      <c r="R766" s="65"/>
      <c r="S766" s="78">
        <f t="shared" si="248"/>
        <v>0</v>
      </c>
      <c r="T766" s="45"/>
      <c r="U766" s="79">
        <f t="shared" si="249"/>
        <v>0</v>
      </c>
      <c r="V766" s="65"/>
      <c r="W766" s="78">
        <f t="shared" si="250"/>
        <v>0</v>
      </c>
      <c r="X766" s="45"/>
      <c r="Y766" s="79">
        <f t="shared" si="251"/>
        <v>0</v>
      </c>
      <c r="Z766" s="65"/>
      <c r="AA766" s="78">
        <f t="shared" si="252"/>
        <v>0</v>
      </c>
      <c r="AB766" s="45"/>
      <c r="AC766" s="79">
        <f t="shared" si="253"/>
        <v>0</v>
      </c>
      <c r="AD766" s="65"/>
      <c r="AE766" s="78">
        <f t="shared" si="254"/>
        <v>0</v>
      </c>
      <c r="AF766" s="45"/>
      <c r="AG766" s="79">
        <f t="shared" si="255"/>
        <v>0</v>
      </c>
      <c r="AH766" s="2"/>
      <c r="AI766" s="2"/>
      <c r="AJ766" s="2"/>
      <c r="AK766" s="2"/>
      <c r="AL766" s="2"/>
    </row>
    <row r="767" spans="1:38" ht="16.5" customHeight="1" outlineLevel="1">
      <c r="A767" s="12">
        <v>3106202</v>
      </c>
      <c r="B767" s="27" t="s">
        <v>622</v>
      </c>
      <c r="C767" s="278">
        <v>259640</v>
      </c>
      <c r="D767" s="45">
        <v>0</v>
      </c>
      <c r="E767" s="46">
        <f t="shared" si="241"/>
        <v>0</v>
      </c>
      <c r="F767" s="46">
        <f t="shared" si="242"/>
        <v>0</v>
      </c>
      <c r="G767" s="46">
        <f t="shared" si="243"/>
        <v>0</v>
      </c>
      <c r="H767" s="53" t="e">
        <f t="shared" si="236"/>
        <v>#DIV/0!</v>
      </c>
      <c r="I767" s="54" t="e">
        <f t="shared" si="237"/>
        <v>#DIV/0!</v>
      </c>
      <c r="J767" s="65"/>
      <c r="K767" s="78">
        <f t="shared" si="244"/>
        <v>0</v>
      </c>
      <c r="L767" s="45"/>
      <c r="M767" s="79">
        <f t="shared" si="245"/>
        <v>0</v>
      </c>
      <c r="N767" s="65"/>
      <c r="O767" s="78">
        <f t="shared" si="246"/>
        <v>0</v>
      </c>
      <c r="P767" s="45"/>
      <c r="Q767" s="79">
        <f t="shared" si="247"/>
        <v>0</v>
      </c>
      <c r="R767" s="65"/>
      <c r="S767" s="78">
        <f t="shared" si="248"/>
        <v>0</v>
      </c>
      <c r="T767" s="45"/>
      <c r="U767" s="79">
        <f t="shared" si="249"/>
        <v>0</v>
      </c>
      <c r="V767" s="65"/>
      <c r="W767" s="78">
        <f t="shared" si="250"/>
        <v>0</v>
      </c>
      <c r="X767" s="45"/>
      <c r="Y767" s="79">
        <f t="shared" si="251"/>
        <v>0</v>
      </c>
      <c r="Z767" s="65"/>
      <c r="AA767" s="78">
        <f t="shared" si="252"/>
        <v>0</v>
      </c>
      <c r="AB767" s="45"/>
      <c r="AC767" s="79">
        <f t="shared" si="253"/>
        <v>0</v>
      </c>
      <c r="AD767" s="65"/>
      <c r="AE767" s="78">
        <f t="shared" si="254"/>
        <v>0</v>
      </c>
      <c r="AF767" s="45"/>
      <c r="AG767" s="79">
        <f t="shared" si="255"/>
        <v>0</v>
      </c>
      <c r="AH767" s="2"/>
      <c r="AI767" s="2"/>
      <c r="AJ767" s="2"/>
      <c r="AK767" s="2"/>
      <c r="AL767" s="2"/>
    </row>
    <row r="768" spans="1:38" ht="16.5" customHeight="1" outlineLevel="1">
      <c r="A768" s="12">
        <v>3106103</v>
      </c>
      <c r="B768" s="27" t="s">
        <v>623</v>
      </c>
      <c r="C768" s="278">
        <v>1799050</v>
      </c>
      <c r="D768" s="45">
        <v>0</v>
      </c>
      <c r="E768" s="46">
        <f t="shared" si="241"/>
        <v>0</v>
      </c>
      <c r="F768" s="46">
        <f t="shared" si="242"/>
        <v>0</v>
      </c>
      <c r="G768" s="46">
        <f t="shared" si="243"/>
        <v>0</v>
      </c>
      <c r="H768" s="53" t="e">
        <f t="shared" si="236"/>
        <v>#DIV/0!</v>
      </c>
      <c r="I768" s="54" t="e">
        <f t="shared" si="237"/>
        <v>#DIV/0!</v>
      </c>
      <c r="J768" s="65"/>
      <c r="K768" s="78">
        <f t="shared" si="244"/>
        <v>0</v>
      </c>
      <c r="L768" s="45"/>
      <c r="M768" s="79">
        <f t="shared" si="245"/>
        <v>0</v>
      </c>
      <c r="N768" s="65"/>
      <c r="O768" s="78">
        <f t="shared" si="246"/>
        <v>0</v>
      </c>
      <c r="P768" s="45"/>
      <c r="Q768" s="79">
        <f t="shared" si="247"/>
        <v>0</v>
      </c>
      <c r="R768" s="65"/>
      <c r="S768" s="78">
        <f t="shared" si="248"/>
        <v>0</v>
      </c>
      <c r="T768" s="45"/>
      <c r="U768" s="79">
        <f t="shared" si="249"/>
        <v>0</v>
      </c>
      <c r="V768" s="65"/>
      <c r="W768" s="78">
        <f t="shared" si="250"/>
        <v>0</v>
      </c>
      <c r="X768" s="45"/>
      <c r="Y768" s="79">
        <f t="shared" si="251"/>
        <v>0</v>
      </c>
      <c r="Z768" s="65"/>
      <c r="AA768" s="78">
        <f t="shared" si="252"/>
        <v>0</v>
      </c>
      <c r="AB768" s="45"/>
      <c r="AC768" s="79">
        <f t="shared" si="253"/>
        <v>0</v>
      </c>
      <c r="AD768" s="65"/>
      <c r="AE768" s="78">
        <f t="shared" si="254"/>
        <v>0</v>
      </c>
      <c r="AF768" s="45"/>
      <c r="AG768" s="79">
        <f t="shared" si="255"/>
        <v>0</v>
      </c>
      <c r="AH768" s="2"/>
      <c r="AI768" s="2"/>
      <c r="AJ768" s="2"/>
      <c r="AK768" s="2"/>
      <c r="AL768" s="2"/>
    </row>
    <row r="769" spans="1:38" ht="16.5" customHeight="1" outlineLevel="1">
      <c r="A769" s="12">
        <v>3106004</v>
      </c>
      <c r="B769" s="27" t="s">
        <v>624</v>
      </c>
      <c r="C769" s="278">
        <v>106650</v>
      </c>
      <c r="D769" s="45">
        <v>0</v>
      </c>
      <c r="E769" s="46">
        <f t="shared" si="241"/>
        <v>0</v>
      </c>
      <c r="F769" s="46">
        <f t="shared" si="242"/>
        <v>0</v>
      </c>
      <c r="G769" s="46">
        <f t="shared" si="243"/>
        <v>0</v>
      </c>
      <c r="H769" s="53" t="e">
        <f t="shared" si="236"/>
        <v>#DIV/0!</v>
      </c>
      <c r="I769" s="54" t="e">
        <f t="shared" si="237"/>
        <v>#DIV/0!</v>
      </c>
      <c r="J769" s="65"/>
      <c r="K769" s="78">
        <f t="shared" si="244"/>
        <v>0</v>
      </c>
      <c r="L769" s="45"/>
      <c r="M769" s="79">
        <f t="shared" si="245"/>
        <v>0</v>
      </c>
      <c r="N769" s="65"/>
      <c r="O769" s="78">
        <f t="shared" si="246"/>
        <v>0</v>
      </c>
      <c r="P769" s="45"/>
      <c r="Q769" s="79">
        <f t="shared" si="247"/>
        <v>0</v>
      </c>
      <c r="R769" s="65"/>
      <c r="S769" s="78">
        <f t="shared" si="248"/>
        <v>0</v>
      </c>
      <c r="T769" s="45"/>
      <c r="U769" s="79">
        <f t="shared" si="249"/>
        <v>0</v>
      </c>
      <c r="V769" s="65"/>
      <c r="W769" s="78">
        <f t="shared" si="250"/>
        <v>0</v>
      </c>
      <c r="X769" s="45"/>
      <c r="Y769" s="79">
        <f t="shared" si="251"/>
        <v>0</v>
      </c>
      <c r="Z769" s="65"/>
      <c r="AA769" s="78">
        <f t="shared" si="252"/>
        <v>0</v>
      </c>
      <c r="AB769" s="45"/>
      <c r="AC769" s="79">
        <f t="shared" si="253"/>
        <v>0</v>
      </c>
      <c r="AD769" s="65"/>
      <c r="AE769" s="78">
        <f t="shared" si="254"/>
        <v>0</v>
      </c>
      <c r="AF769" s="45"/>
      <c r="AG769" s="79">
        <f t="shared" si="255"/>
        <v>0</v>
      </c>
      <c r="AH769" s="2"/>
      <c r="AI769" s="2"/>
      <c r="AJ769" s="2"/>
      <c r="AK769" s="2"/>
      <c r="AL769" s="2"/>
    </row>
    <row r="770" spans="1:38" ht="16.5" customHeight="1" outlineLevel="1">
      <c r="A770" s="12"/>
      <c r="B770" s="27"/>
      <c r="C770" s="14"/>
      <c r="D770" s="45"/>
      <c r="E770" s="46"/>
      <c r="F770" s="46"/>
      <c r="G770" s="46"/>
      <c r="H770" s="53"/>
      <c r="I770" s="54"/>
      <c r="J770" s="65"/>
      <c r="K770" s="78"/>
      <c r="L770" s="45"/>
      <c r="M770" s="79"/>
      <c r="N770" s="65"/>
      <c r="O770" s="78"/>
      <c r="P770" s="45"/>
      <c r="Q770" s="79"/>
      <c r="R770" s="65"/>
      <c r="S770" s="78"/>
      <c r="T770" s="45"/>
      <c r="U770" s="79"/>
      <c r="V770" s="65"/>
      <c r="W770" s="78"/>
      <c r="X770" s="45"/>
      <c r="Y770" s="79"/>
      <c r="Z770" s="65"/>
      <c r="AA770" s="78"/>
      <c r="AB770" s="45"/>
      <c r="AC770" s="79"/>
      <c r="AD770" s="65"/>
      <c r="AE770" s="78"/>
      <c r="AF770" s="45"/>
      <c r="AG770" s="79"/>
      <c r="AH770" s="2"/>
      <c r="AI770" s="2"/>
      <c r="AJ770" s="2"/>
      <c r="AK770" s="2"/>
      <c r="AL770" s="2"/>
    </row>
    <row r="771" spans="1:38" ht="16.5" customHeight="1" outlineLevel="1">
      <c r="A771" s="58"/>
      <c r="B771" s="83" t="s">
        <v>625</v>
      </c>
      <c r="C771" s="99"/>
      <c r="D771" s="60">
        <v>0</v>
      </c>
      <c r="E771" s="61">
        <f t="shared" ref="E771:G771" si="270">SUM(E772:E780)</f>
        <v>0</v>
      </c>
      <c r="F771" s="61">
        <f t="shared" si="270"/>
        <v>0</v>
      </c>
      <c r="G771" s="61">
        <f t="shared" si="270"/>
        <v>0</v>
      </c>
      <c r="H771" s="62" t="e">
        <f t="shared" si="236"/>
        <v>#DIV/0!</v>
      </c>
      <c r="I771" s="63" t="e">
        <f t="shared" si="237"/>
        <v>#DIV/0!</v>
      </c>
      <c r="J771" s="84">
        <f t="shared" ref="J771" si="271">SUM(J772:J780)</f>
        <v>0</v>
      </c>
      <c r="K771" s="85">
        <f t="shared" ref="K771:AG771" si="272">SUM(K772:K780)</f>
        <v>0</v>
      </c>
      <c r="L771" s="60">
        <f t="shared" si="272"/>
        <v>0</v>
      </c>
      <c r="M771" s="86">
        <f t="shared" si="272"/>
        <v>0</v>
      </c>
      <c r="N771" s="84">
        <f t="shared" si="272"/>
        <v>0</v>
      </c>
      <c r="O771" s="85">
        <f t="shared" si="272"/>
        <v>0</v>
      </c>
      <c r="P771" s="60">
        <f t="shared" ref="P771" si="273">SUM(P772:P780)</f>
        <v>0</v>
      </c>
      <c r="Q771" s="86">
        <f t="shared" si="272"/>
        <v>0</v>
      </c>
      <c r="R771" s="84">
        <v>0</v>
      </c>
      <c r="S771" s="85">
        <f t="shared" si="272"/>
        <v>0</v>
      </c>
      <c r="T771" s="60">
        <f t="shared" si="272"/>
        <v>0</v>
      </c>
      <c r="U771" s="86">
        <f t="shared" si="272"/>
        <v>0</v>
      </c>
      <c r="V771" s="84">
        <f t="shared" si="272"/>
        <v>0</v>
      </c>
      <c r="W771" s="85">
        <f t="shared" si="272"/>
        <v>0</v>
      </c>
      <c r="X771" s="60">
        <f t="shared" si="272"/>
        <v>0</v>
      </c>
      <c r="Y771" s="86">
        <f t="shared" si="272"/>
        <v>0</v>
      </c>
      <c r="Z771" s="84">
        <f t="shared" si="272"/>
        <v>0</v>
      </c>
      <c r="AA771" s="85">
        <f t="shared" si="272"/>
        <v>0</v>
      </c>
      <c r="AB771" s="60">
        <f t="shared" si="272"/>
        <v>0</v>
      </c>
      <c r="AC771" s="86">
        <f t="shared" si="272"/>
        <v>0</v>
      </c>
      <c r="AD771" s="84">
        <f t="shared" si="272"/>
        <v>0</v>
      </c>
      <c r="AE771" s="85">
        <f t="shared" si="272"/>
        <v>0</v>
      </c>
      <c r="AF771" s="60">
        <f t="shared" si="272"/>
        <v>0</v>
      </c>
      <c r="AG771" s="86">
        <f t="shared" si="272"/>
        <v>0</v>
      </c>
      <c r="AH771" s="2"/>
      <c r="AI771" s="2"/>
      <c r="AJ771" s="2"/>
      <c r="AK771" s="2"/>
      <c r="AL771" s="2"/>
    </row>
    <row r="772" spans="1:38" ht="16.5" customHeight="1" outlineLevel="1">
      <c r="A772" s="12">
        <v>3105001</v>
      </c>
      <c r="B772" s="27" t="s">
        <v>626</v>
      </c>
      <c r="C772" s="14">
        <v>334650</v>
      </c>
      <c r="D772" s="45">
        <v>0</v>
      </c>
      <c r="E772" s="46">
        <f t="shared" si="241"/>
        <v>0</v>
      </c>
      <c r="F772" s="46">
        <f t="shared" si="242"/>
        <v>0</v>
      </c>
      <c r="G772" s="46">
        <f t="shared" si="243"/>
        <v>0</v>
      </c>
      <c r="H772" s="53" t="e">
        <f t="shared" si="236"/>
        <v>#DIV/0!</v>
      </c>
      <c r="I772" s="54" t="e">
        <f t="shared" si="237"/>
        <v>#DIV/0!</v>
      </c>
      <c r="J772" s="65"/>
      <c r="K772" s="78">
        <f t="shared" si="244"/>
        <v>0</v>
      </c>
      <c r="L772" s="45"/>
      <c r="M772" s="79">
        <f t="shared" si="245"/>
        <v>0</v>
      </c>
      <c r="N772" s="65"/>
      <c r="O772" s="78">
        <f t="shared" si="246"/>
        <v>0</v>
      </c>
      <c r="P772" s="45"/>
      <c r="Q772" s="79">
        <f t="shared" si="247"/>
        <v>0</v>
      </c>
      <c r="R772" s="65"/>
      <c r="S772" s="78">
        <f t="shared" si="248"/>
        <v>0</v>
      </c>
      <c r="T772" s="45"/>
      <c r="U772" s="79">
        <f t="shared" si="249"/>
        <v>0</v>
      </c>
      <c r="V772" s="65"/>
      <c r="W772" s="78">
        <f t="shared" si="250"/>
        <v>0</v>
      </c>
      <c r="X772" s="45"/>
      <c r="Y772" s="79">
        <f t="shared" si="251"/>
        <v>0</v>
      </c>
      <c r="Z772" s="65"/>
      <c r="AA772" s="78">
        <f t="shared" si="252"/>
        <v>0</v>
      </c>
      <c r="AB772" s="45"/>
      <c r="AC772" s="79">
        <f t="shared" si="253"/>
        <v>0</v>
      </c>
      <c r="AD772" s="65"/>
      <c r="AE772" s="78">
        <f t="shared" si="254"/>
        <v>0</v>
      </c>
      <c r="AF772" s="45"/>
      <c r="AG772" s="79">
        <f t="shared" si="255"/>
        <v>0</v>
      </c>
      <c r="AH772" s="2"/>
      <c r="AI772" s="2"/>
      <c r="AJ772" s="2"/>
      <c r="AK772" s="2"/>
      <c r="AL772" s="2"/>
    </row>
    <row r="773" spans="1:38" ht="16.5" customHeight="1" outlineLevel="1">
      <c r="A773" s="12">
        <v>3105002</v>
      </c>
      <c r="B773" s="27" t="s">
        <v>627</v>
      </c>
      <c r="C773" s="14">
        <v>968310</v>
      </c>
      <c r="D773" s="45">
        <v>0</v>
      </c>
      <c r="E773" s="46">
        <f t="shared" si="241"/>
        <v>0</v>
      </c>
      <c r="F773" s="46">
        <f t="shared" si="242"/>
        <v>0</v>
      </c>
      <c r="G773" s="46">
        <f t="shared" si="243"/>
        <v>0</v>
      </c>
      <c r="H773" s="53" t="e">
        <f t="shared" si="236"/>
        <v>#DIV/0!</v>
      </c>
      <c r="I773" s="54" t="e">
        <f t="shared" si="237"/>
        <v>#DIV/0!</v>
      </c>
      <c r="J773" s="65"/>
      <c r="K773" s="78">
        <f t="shared" si="244"/>
        <v>0</v>
      </c>
      <c r="L773" s="45"/>
      <c r="M773" s="79">
        <f t="shared" si="245"/>
        <v>0</v>
      </c>
      <c r="N773" s="65"/>
      <c r="O773" s="78">
        <f t="shared" si="246"/>
        <v>0</v>
      </c>
      <c r="P773" s="45"/>
      <c r="Q773" s="79">
        <f t="shared" si="247"/>
        <v>0</v>
      </c>
      <c r="R773" s="65"/>
      <c r="S773" s="78">
        <f t="shared" si="248"/>
        <v>0</v>
      </c>
      <c r="T773" s="45"/>
      <c r="U773" s="79">
        <f t="shared" si="249"/>
        <v>0</v>
      </c>
      <c r="V773" s="65"/>
      <c r="W773" s="78">
        <f t="shared" si="250"/>
        <v>0</v>
      </c>
      <c r="X773" s="45"/>
      <c r="Y773" s="79">
        <f t="shared" si="251"/>
        <v>0</v>
      </c>
      <c r="Z773" s="65"/>
      <c r="AA773" s="78">
        <f t="shared" si="252"/>
        <v>0</v>
      </c>
      <c r="AB773" s="45"/>
      <c r="AC773" s="79">
        <f t="shared" si="253"/>
        <v>0</v>
      </c>
      <c r="AD773" s="65"/>
      <c r="AE773" s="78">
        <f t="shared" si="254"/>
        <v>0</v>
      </c>
      <c r="AF773" s="45"/>
      <c r="AG773" s="79">
        <f t="shared" si="255"/>
        <v>0</v>
      </c>
      <c r="AH773" s="2"/>
      <c r="AI773" s="2"/>
      <c r="AJ773" s="2"/>
      <c r="AK773" s="2"/>
      <c r="AL773" s="2"/>
    </row>
    <row r="774" spans="1:38" ht="16.5" customHeight="1" outlineLevel="1">
      <c r="A774" s="12">
        <v>3105003</v>
      </c>
      <c r="B774" s="27" t="s">
        <v>561</v>
      </c>
      <c r="C774" s="14">
        <v>985850</v>
      </c>
      <c r="D774" s="45">
        <v>0</v>
      </c>
      <c r="E774" s="46">
        <f t="shared" si="241"/>
        <v>0</v>
      </c>
      <c r="F774" s="46">
        <f t="shared" si="242"/>
        <v>0</v>
      </c>
      <c r="G774" s="46">
        <f t="shared" si="243"/>
        <v>0</v>
      </c>
      <c r="H774" s="53" t="e">
        <f t="shared" si="236"/>
        <v>#DIV/0!</v>
      </c>
      <c r="I774" s="54" t="e">
        <f t="shared" si="237"/>
        <v>#DIV/0!</v>
      </c>
      <c r="J774" s="65"/>
      <c r="K774" s="78">
        <f t="shared" si="244"/>
        <v>0</v>
      </c>
      <c r="L774" s="45"/>
      <c r="M774" s="79">
        <f t="shared" si="245"/>
        <v>0</v>
      </c>
      <c r="N774" s="65"/>
      <c r="O774" s="78">
        <f t="shared" si="246"/>
        <v>0</v>
      </c>
      <c r="P774" s="45"/>
      <c r="Q774" s="79">
        <f t="shared" si="247"/>
        <v>0</v>
      </c>
      <c r="R774" s="65"/>
      <c r="S774" s="78">
        <f t="shared" si="248"/>
        <v>0</v>
      </c>
      <c r="T774" s="45"/>
      <c r="U774" s="79">
        <f t="shared" si="249"/>
        <v>0</v>
      </c>
      <c r="V774" s="65"/>
      <c r="W774" s="78">
        <f t="shared" si="250"/>
        <v>0</v>
      </c>
      <c r="X774" s="45"/>
      <c r="Y774" s="79">
        <f t="shared" si="251"/>
        <v>0</v>
      </c>
      <c r="Z774" s="65"/>
      <c r="AA774" s="78">
        <f t="shared" si="252"/>
        <v>0</v>
      </c>
      <c r="AB774" s="45"/>
      <c r="AC774" s="79">
        <f t="shared" si="253"/>
        <v>0</v>
      </c>
      <c r="AD774" s="65"/>
      <c r="AE774" s="78">
        <f t="shared" si="254"/>
        <v>0</v>
      </c>
      <c r="AF774" s="45"/>
      <c r="AG774" s="79">
        <f t="shared" si="255"/>
        <v>0</v>
      </c>
      <c r="AH774" s="2"/>
      <c r="AI774" s="2"/>
      <c r="AJ774" s="2"/>
      <c r="AK774" s="2"/>
      <c r="AL774" s="2"/>
    </row>
    <row r="775" spans="1:38" ht="16.5" customHeight="1" outlineLevel="1">
      <c r="A775" s="12" t="s">
        <v>874</v>
      </c>
      <c r="B775" s="27" t="s">
        <v>527</v>
      </c>
      <c r="C775" s="14">
        <v>471020</v>
      </c>
      <c r="D775" s="45">
        <v>0</v>
      </c>
      <c r="E775" s="46">
        <f t="shared" si="241"/>
        <v>0</v>
      </c>
      <c r="F775" s="46">
        <f t="shared" si="242"/>
        <v>0</v>
      </c>
      <c r="G775" s="46">
        <f t="shared" si="243"/>
        <v>0</v>
      </c>
      <c r="H775" s="53" t="e">
        <f t="shared" si="236"/>
        <v>#DIV/0!</v>
      </c>
      <c r="I775" s="54" t="e">
        <f t="shared" si="237"/>
        <v>#DIV/0!</v>
      </c>
      <c r="J775" s="65"/>
      <c r="K775" s="78">
        <f t="shared" si="244"/>
        <v>0</v>
      </c>
      <c r="L775" s="45"/>
      <c r="M775" s="79">
        <f t="shared" si="245"/>
        <v>0</v>
      </c>
      <c r="N775" s="65"/>
      <c r="O775" s="78">
        <f t="shared" si="246"/>
        <v>0</v>
      </c>
      <c r="P775" s="45"/>
      <c r="Q775" s="79">
        <f t="shared" si="247"/>
        <v>0</v>
      </c>
      <c r="R775" s="65"/>
      <c r="S775" s="78">
        <f t="shared" si="248"/>
        <v>0</v>
      </c>
      <c r="T775" s="45"/>
      <c r="U775" s="79">
        <f t="shared" si="249"/>
        <v>0</v>
      </c>
      <c r="V775" s="65"/>
      <c r="W775" s="78">
        <f t="shared" si="250"/>
        <v>0</v>
      </c>
      <c r="X775" s="45"/>
      <c r="Y775" s="79">
        <f t="shared" si="251"/>
        <v>0</v>
      </c>
      <c r="Z775" s="65"/>
      <c r="AA775" s="78">
        <f t="shared" si="252"/>
        <v>0</v>
      </c>
      <c r="AB775" s="45"/>
      <c r="AC775" s="79">
        <f t="shared" si="253"/>
        <v>0</v>
      </c>
      <c r="AD775" s="65"/>
      <c r="AE775" s="78">
        <f t="shared" si="254"/>
        <v>0</v>
      </c>
      <c r="AF775" s="45"/>
      <c r="AG775" s="79">
        <f t="shared" si="255"/>
        <v>0</v>
      </c>
      <c r="AH775" s="2"/>
      <c r="AI775" s="2"/>
      <c r="AJ775" s="2"/>
      <c r="AK775" s="2"/>
      <c r="AL775" s="2"/>
    </row>
    <row r="776" spans="1:38" ht="16.5" customHeight="1" outlineLevel="1">
      <c r="A776" s="12" t="s">
        <v>875</v>
      </c>
      <c r="B776" s="24" t="s">
        <v>143</v>
      </c>
      <c r="C776" s="14">
        <v>372900</v>
      </c>
      <c r="D776" s="45">
        <v>0</v>
      </c>
      <c r="E776" s="46">
        <f t="shared" si="241"/>
        <v>0</v>
      </c>
      <c r="F776" s="46">
        <f t="shared" si="242"/>
        <v>0</v>
      </c>
      <c r="G776" s="46">
        <f t="shared" si="243"/>
        <v>0</v>
      </c>
      <c r="H776" s="53" t="e">
        <f t="shared" si="236"/>
        <v>#DIV/0!</v>
      </c>
      <c r="I776" s="54" t="e">
        <f t="shared" si="237"/>
        <v>#DIV/0!</v>
      </c>
      <c r="J776" s="65"/>
      <c r="K776" s="78">
        <f t="shared" si="244"/>
        <v>0</v>
      </c>
      <c r="L776" s="45"/>
      <c r="M776" s="79">
        <f t="shared" si="245"/>
        <v>0</v>
      </c>
      <c r="N776" s="65"/>
      <c r="O776" s="78">
        <f t="shared" si="246"/>
        <v>0</v>
      </c>
      <c r="P776" s="45"/>
      <c r="Q776" s="79">
        <f t="shared" si="247"/>
        <v>0</v>
      </c>
      <c r="R776" s="65"/>
      <c r="S776" s="78">
        <f t="shared" si="248"/>
        <v>0</v>
      </c>
      <c r="T776" s="45"/>
      <c r="U776" s="79">
        <f t="shared" si="249"/>
        <v>0</v>
      </c>
      <c r="V776" s="65"/>
      <c r="W776" s="78">
        <f t="shared" si="250"/>
        <v>0</v>
      </c>
      <c r="X776" s="45"/>
      <c r="Y776" s="79">
        <f t="shared" si="251"/>
        <v>0</v>
      </c>
      <c r="Z776" s="65"/>
      <c r="AA776" s="78">
        <f t="shared" si="252"/>
        <v>0</v>
      </c>
      <c r="AB776" s="45"/>
      <c r="AC776" s="79">
        <f t="shared" si="253"/>
        <v>0</v>
      </c>
      <c r="AD776" s="65"/>
      <c r="AE776" s="78">
        <f t="shared" si="254"/>
        <v>0</v>
      </c>
      <c r="AF776" s="45"/>
      <c r="AG776" s="79">
        <f t="shared" si="255"/>
        <v>0</v>
      </c>
      <c r="AH776" s="2"/>
      <c r="AI776" s="2"/>
      <c r="AJ776" s="2"/>
      <c r="AK776" s="2"/>
      <c r="AL776" s="2"/>
    </row>
    <row r="777" spans="1:38" ht="16.5" customHeight="1" outlineLevel="1">
      <c r="A777" s="12" t="s">
        <v>877</v>
      </c>
      <c r="B777" s="27" t="s">
        <v>528</v>
      </c>
      <c r="C777" s="14">
        <v>689810</v>
      </c>
      <c r="D777" s="45">
        <v>0</v>
      </c>
      <c r="E777" s="46">
        <f t="shared" si="241"/>
        <v>0</v>
      </c>
      <c r="F777" s="46">
        <f t="shared" si="242"/>
        <v>0</v>
      </c>
      <c r="G777" s="46">
        <f t="shared" si="243"/>
        <v>0</v>
      </c>
      <c r="H777" s="53" t="e">
        <f t="shared" si="236"/>
        <v>#DIV/0!</v>
      </c>
      <c r="I777" s="54" t="e">
        <f t="shared" si="237"/>
        <v>#DIV/0!</v>
      </c>
      <c r="J777" s="65"/>
      <c r="K777" s="78">
        <f t="shared" si="244"/>
        <v>0</v>
      </c>
      <c r="L777" s="45"/>
      <c r="M777" s="79">
        <f t="shared" si="245"/>
        <v>0</v>
      </c>
      <c r="N777" s="65"/>
      <c r="O777" s="78">
        <f t="shared" si="246"/>
        <v>0</v>
      </c>
      <c r="P777" s="45"/>
      <c r="Q777" s="79">
        <f t="shared" si="247"/>
        <v>0</v>
      </c>
      <c r="R777" s="65"/>
      <c r="S777" s="78">
        <f t="shared" si="248"/>
        <v>0</v>
      </c>
      <c r="T777" s="45"/>
      <c r="U777" s="79">
        <f t="shared" si="249"/>
        <v>0</v>
      </c>
      <c r="V777" s="65"/>
      <c r="W777" s="78">
        <f t="shared" si="250"/>
        <v>0</v>
      </c>
      <c r="X777" s="45"/>
      <c r="Y777" s="79">
        <f t="shared" si="251"/>
        <v>0</v>
      </c>
      <c r="Z777" s="65"/>
      <c r="AA777" s="78">
        <f t="shared" si="252"/>
        <v>0</v>
      </c>
      <c r="AB777" s="45"/>
      <c r="AC777" s="79">
        <f t="shared" si="253"/>
        <v>0</v>
      </c>
      <c r="AD777" s="65"/>
      <c r="AE777" s="78">
        <f t="shared" si="254"/>
        <v>0</v>
      </c>
      <c r="AF777" s="45"/>
      <c r="AG777" s="79">
        <f t="shared" si="255"/>
        <v>0</v>
      </c>
      <c r="AH777" s="2"/>
      <c r="AI777" s="2"/>
      <c r="AJ777" s="2"/>
      <c r="AK777" s="2"/>
      <c r="AL777" s="2"/>
    </row>
    <row r="778" spans="1:38" ht="66" customHeight="1" outlineLevel="1">
      <c r="A778" s="12" t="s">
        <v>958</v>
      </c>
      <c r="B778" s="27" t="s">
        <v>628</v>
      </c>
      <c r="C778" s="14">
        <v>952480</v>
      </c>
      <c r="D778" s="45">
        <v>0</v>
      </c>
      <c r="E778" s="46">
        <f t="shared" si="241"/>
        <v>0</v>
      </c>
      <c r="F778" s="46">
        <f t="shared" si="242"/>
        <v>0</v>
      </c>
      <c r="G778" s="46">
        <f t="shared" si="243"/>
        <v>0</v>
      </c>
      <c r="H778" s="53" t="e">
        <f t="shared" si="236"/>
        <v>#DIV/0!</v>
      </c>
      <c r="I778" s="54" t="e">
        <f t="shared" si="237"/>
        <v>#DIV/0!</v>
      </c>
      <c r="J778" s="65"/>
      <c r="K778" s="78">
        <f t="shared" si="244"/>
        <v>0</v>
      </c>
      <c r="L778" s="45"/>
      <c r="M778" s="79">
        <f t="shared" si="245"/>
        <v>0</v>
      </c>
      <c r="N778" s="65"/>
      <c r="O778" s="78">
        <f t="shared" si="246"/>
        <v>0</v>
      </c>
      <c r="P778" s="45"/>
      <c r="Q778" s="79">
        <f t="shared" si="247"/>
        <v>0</v>
      </c>
      <c r="R778" s="65"/>
      <c r="S778" s="78">
        <f t="shared" si="248"/>
        <v>0</v>
      </c>
      <c r="T778" s="45"/>
      <c r="U778" s="79">
        <f t="shared" si="249"/>
        <v>0</v>
      </c>
      <c r="V778" s="65"/>
      <c r="W778" s="78">
        <f t="shared" si="250"/>
        <v>0</v>
      </c>
      <c r="X778" s="45"/>
      <c r="Y778" s="79">
        <f t="shared" si="251"/>
        <v>0</v>
      </c>
      <c r="Z778" s="65"/>
      <c r="AA778" s="78">
        <f t="shared" si="252"/>
        <v>0</v>
      </c>
      <c r="AB778" s="45"/>
      <c r="AC778" s="79">
        <f t="shared" si="253"/>
        <v>0</v>
      </c>
      <c r="AD778" s="65"/>
      <c r="AE778" s="78">
        <f t="shared" si="254"/>
        <v>0</v>
      </c>
      <c r="AF778" s="45"/>
      <c r="AG778" s="79">
        <f t="shared" si="255"/>
        <v>0</v>
      </c>
      <c r="AH778" s="2"/>
      <c r="AI778" s="2"/>
      <c r="AJ778" s="2"/>
      <c r="AK778" s="2"/>
      <c r="AL778" s="2"/>
    </row>
    <row r="779" spans="1:38" ht="15.75" customHeight="1" outlineLevel="1">
      <c r="A779" s="12"/>
      <c r="B779" s="27"/>
      <c r="C779" s="14">
        <v>566370</v>
      </c>
      <c r="D779" s="45"/>
      <c r="E779" s="46"/>
      <c r="F779" s="46"/>
      <c r="G779" s="46"/>
      <c r="H779" s="53"/>
      <c r="I779" s="54"/>
      <c r="J779" s="65"/>
      <c r="K779" s="78"/>
      <c r="L779" s="45"/>
      <c r="M779" s="79"/>
      <c r="N779" s="65"/>
      <c r="O779" s="78"/>
      <c r="P779" s="45"/>
      <c r="Q779" s="79"/>
      <c r="R779" s="65"/>
      <c r="S779" s="78"/>
      <c r="T779" s="45"/>
      <c r="U779" s="79"/>
      <c r="V779" s="65"/>
      <c r="W779" s="78"/>
      <c r="X779" s="45"/>
      <c r="Y779" s="79"/>
      <c r="Z779" s="65"/>
      <c r="AA779" s="78"/>
      <c r="AB779" s="45"/>
      <c r="AC779" s="79"/>
      <c r="AD779" s="65"/>
      <c r="AE779" s="78"/>
      <c r="AF779" s="45"/>
      <c r="AG779" s="79"/>
      <c r="AH779" s="2"/>
      <c r="AI779" s="2"/>
      <c r="AJ779" s="2"/>
      <c r="AK779" s="2"/>
      <c r="AL779" s="2"/>
    </row>
    <row r="780" spans="1:38" ht="16.5" customHeight="1" outlineLevel="1">
      <c r="A780" s="12">
        <v>3105102</v>
      </c>
      <c r="B780" s="27" t="s">
        <v>629</v>
      </c>
      <c r="C780" s="14">
        <v>47350</v>
      </c>
      <c r="D780" s="45">
        <v>0</v>
      </c>
      <c r="E780" s="46">
        <f t="shared" si="241"/>
        <v>0</v>
      </c>
      <c r="F780" s="46">
        <f t="shared" si="242"/>
        <v>0</v>
      </c>
      <c r="G780" s="46">
        <f t="shared" si="243"/>
        <v>0</v>
      </c>
      <c r="H780" s="53" t="e">
        <f t="shared" si="236"/>
        <v>#DIV/0!</v>
      </c>
      <c r="I780" s="54" t="e">
        <f t="shared" si="237"/>
        <v>#DIV/0!</v>
      </c>
      <c r="J780" s="65"/>
      <c r="K780" s="78">
        <f t="shared" si="244"/>
        <v>0</v>
      </c>
      <c r="L780" s="45"/>
      <c r="M780" s="79">
        <f t="shared" si="245"/>
        <v>0</v>
      </c>
      <c r="N780" s="65"/>
      <c r="O780" s="78">
        <f t="shared" si="246"/>
        <v>0</v>
      </c>
      <c r="P780" s="45"/>
      <c r="Q780" s="79">
        <f t="shared" si="247"/>
        <v>0</v>
      </c>
      <c r="R780" s="65"/>
      <c r="S780" s="78">
        <f t="shared" si="248"/>
        <v>0</v>
      </c>
      <c r="T780" s="45"/>
      <c r="U780" s="79">
        <f t="shared" si="249"/>
        <v>0</v>
      </c>
      <c r="V780" s="65"/>
      <c r="W780" s="78">
        <f t="shared" si="250"/>
        <v>0</v>
      </c>
      <c r="X780" s="45"/>
      <c r="Y780" s="79">
        <f t="shared" si="251"/>
        <v>0</v>
      </c>
      <c r="Z780" s="65"/>
      <c r="AA780" s="78">
        <f t="shared" si="252"/>
        <v>0</v>
      </c>
      <c r="AB780" s="45"/>
      <c r="AC780" s="79">
        <f t="shared" si="253"/>
        <v>0</v>
      </c>
      <c r="AD780" s="65"/>
      <c r="AE780" s="78">
        <f t="shared" si="254"/>
        <v>0</v>
      </c>
      <c r="AF780" s="45"/>
      <c r="AG780" s="79">
        <f t="shared" si="255"/>
        <v>0</v>
      </c>
      <c r="AH780" s="2"/>
      <c r="AI780" s="2"/>
      <c r="AJ780" s="2"/>
      <c r="AK780" s="2"/>
      <c r="AL780" s="2"/>
    </row>
    <row r="781" spans="1:38" ht="16.5" customHeight="1" outlineLevel="1">
      <c r="A781" s="12"/>
      <c r="B781" s="27"/>
      <c r="C781" s="14"/>
      <c r="D781" s="45"/>
      <c r="E781" s="46"/>
      <c r="F781" s="46"/>
      <c r="G781" s="46"/>
      <c r="H781" s="53"/>
      <c r="I781" s="54"/>
      <c r="J781" s="65"/>
      <c r="K781" s="78"/>
      <c r="L781" s="45"/>
      <c r="M781" s="79"/>
      <c r="N781" s="65"/>
      <c r="O781" s="78"/>
      <c r="P781" s="45"/>
      <c r="Q781" s="79"/>
      <c r="R781" s="65"/>
      <c r="S781" s="78"/>
      <c r="T781" s="45"/>
      <c r="U781" s="79"/>
      <c r="V781" s="65"/>
      <c r="W781" s="78"/>
      <c r="X781" s="45"/>
      <c r="Y781" s="79"/>
      <c r="Z781" s="65"/>
      <c r="AA781" s="78"/>
      <c r="AB781" s="45"/>
      <c r="AC781" s="79"/>
      <c r="AD781" s="65"/>
      <c r="AE781" s="78"/>
      <c r="AF781" s="45"/>
      <c r="AG781" s="79"/>
      <c r="AH781" s="2"/>
      <c r="AI781" s="2"/>
      <c r="AJ781" s="2"/>
      <c r="AK781" s="2"/>
      <c r="AL781" s="2"/>
    </row>
    <row r="782" spans="1:38" ht="16.5" customHeight="1" outlineLevel="1">
      <c r="A782" s="58"/>
      <c r="B782" s="83" t="s">
        <v>630</v>
      </c>
      <c r="C782" s="99"/>
      <c r="D782" s="60">
        <v>0</v>
      </c>
      <c r="E782" s="61">
        <f>SUM(E783:E787)</f>
        <v>0</v>
      </c>
      <c r="F782" s="61">
        <f>SUM(F783:F787)</f>
        <v>0</v>
      </c>
      <c r="G782" s="61">
        <f>SUM(G783:G787)</f>
        <v>0</v>
      </c>
      <c r="H782" s="62" t="e">
        <f t="shared" ref="H782:H844" si="274">IF(E782&gt;=0,(E782/D782),"-")</f>
        <v>#DIV/0!</v>
      </c>
      <c r="I782" s="63" t="e">
        <f t="shared" ref="I782:I844" si="275">IF(G782&gt;=0,(G782/F782),"-")</f>
        <v>#DIV/0!</v>
      </c>
      <c r="J782" s="84">
        <f t="shared" ref="J782" si="276">SUM(J783:J787)</f>
        <v>0</v>
      </c>
      <c r="K782" s="85">
        <f t="shared" ref="K782:AG782" si="277">SUM(K783:K787)</f>
        <v>0</v>
      </c>
      <c r="L782" s="60">
        <f t="shared" si="277"/>
        <v>0</v>
      </c>
      <c r="M782" s="86">
        <f t="shared" si="277"/>
        <v>0</v>
      </c>
      <c r="N782" s="84">
        <f t="shared" si="277"/>
        <v>0</v>
      </c>
      <c r="O782" s="85">
        <f t="shared" si="277"/>
        <v>0</v>
      </c>
      <c r="P782" s="60">
        <f t="shared" si="277"/>
        <v>0</v>
      </c>
      <c r="Q782" s="86">
        <f t="shared" si="277"/>
        <v>0</v>
      </c>
      <c r="R782" s="84">
        <v>0</v>
      </c>
      <c r="S782" s="85">
        <f t="shared" si="277"/>
        <v>0</v>
      </c>
      <c r="T782" s="60">
        <f t="shared" si="277"/>
        <v>0</v>
      </c>
      <c r="U782" s="86">
        <f t="shared" si="277"/>
        <v>0</v>
      </c>
      <c r="V782" s="84">
        <f t="shared" si="277"/>
        <v>0</v>
      </c>
      <c r="W782" s="85">
        <f t="shared" si="277"/>
        <v>0</v>
      </c>
      <c r="X782" s="60">
        <f t="shared" si="277"/>
        <v>0</v>
      </c>
      <c r="Y782" s="86">
        <f t="shared" si="277"/>
        <v>0</v>
      </c>
      <c r="Z782" s="84">
        <f t="shared" si="277"/>
        <v>0</v>
      </c>
      <c r="AA782" s="85">
        <f t="shared" si="277"/>
        <v>0</v>
      </c>
      <c r="AB782" s="60">
        <f t="shared" si="277"/>
        <v>0</v>
      </c>
      <c r="AC782" s="86">
        <f t="shared" si="277"/>
        <v>0</v>
      </c>
      <c r="AD782" s="84">
        <f t="shared" si="277"/>
        <v>0</v>
      </c>
      <c r="AE782" s="85">
        <f t="shared" si="277"/>
        <v>0</v>
      </c>
      <c r="AF782" s="60">
        <f t="shared" si="277"/>
        <v>0</v>
      </c>
      <c r="AG782" s="86">
        <f t="shared" si="277"/>
        <v>0</v>
      </c>
      <c r="AH782" s="2"/>
      <c r="AI782" s="2"/>
      <c r="AJ782" s="2"/>
      <c r="AK782" s="2"/>
      <c r="AL782" s="2"/>
    </row>
    <row r="783" spans="1:38" ht="16.5" customHeight="1" outlineLevel="1">
      <c r="A783" s="12">
        <v>3107001</v>
      </c>
      <c r="B783" s="27" t="s">
        <v>1138</v>
      </c>
      <c r="C783" s="14">
        <v>5220</v>
      </c>
      <c r="D783" s="45">
        <v>0</v>
      </c>
      <c r="E783" s="46">
        <f t="shared" ref="E783:E844" si="278">+J783+L783+N783+P783+R783+T783+V783+X783+Z783+AB783+AD783+AF783</f>
        <v>0</v>
      </c>
      <c r="F783" s="46">
        <f t="shared" ref="F783:F844" si="279">D783*C783</f>
        <v>0</v>
      </c>
      <c r="G783" s="46">
        <f t="shared" ref="G783:G844" si="280">+E783*C783</f>
        <v>0</v>
      </c>
      <c r="H783" s="53" t="e">
        <f t="shared" si="274"/>
        <v>#DIV/0!</v>
      </c>
      <c r="I783" s="54" t="e">
        <f t="shared" si="275"/>
        <v>#DIV/0!</v>
      </c>
      <c r="J783" s="65"/>
      <c r="K783" s="78">
        <f t="shared" ref="K783:K844" si="281">+J783*C783</f>
        <v>0</v>
      </c>
      <c r="L783" s="45"/>
      <c r="M783" s="79">
        <f t="shared" ref="M783:M844" si="282">+L783*C783</f>
        <v>0</v>
      </c>
      <c r="N783" s="65"/>
      <c r="O783" s="78">
        <f t="shared" ref="O783:O844" si="283">+N783*C783</f>
        <v>0</v>
      </c>
      <c r="P783" s="45"/>
      <c r="Q783" s="79">
        <f t="shared" ref="Q783:Q844" si="284">+P783*C783</f>
        <v>0</v>
      </c>
      <c r="R783" s="65"/>
      <c r="S783" s="78">
        <f t="shared" ref="S783:S844" si="285">+R783*C783</f>
        <v>0</v>
      </c>
      <c r="T783" s="45"/>
      <c r="U783" s="79">
        <f t="shared" ref="U783:U844" si="286">+T783*C783</f>
        <v>0</v>
      </c>
      <c r="V783" s="65"/>
      <c r="W783" s="78">
        <f t="shared" ref="W783:W844" si="287">+V783*C783</f>
        <v>0</v>
      </c>
      <c r="X783" s="45"/>
      <c r="Y783" s="79">
        <f t="shared" ref="Y783:Y844" si="288">+X783*C783</f>
        <v>0</v>
      </c>
      <c r="Z783" s="65"/>
      <c r="AA783" s="78">
        <f t="shared" ref="AA783:AA844" si="289">+Z783*C783</f>
        <v>0</v>
      </c>
      <c r="AB783" s="45"/>
      <c r="AC783" s="79">
        <f t="shared" ref="AC783:AC844" si="290">+AB783*C783</f>
        <v>0</v>
      </c>
      <c r="AD783" s="65"/>
      <c r="AE783" s="78">
        <f t="shared" ref="AE783:AE844" si="291">+AD783*C783</f>
        <v>0</v>
      </c>
      <c r="AF783" s="45"/>
      <c r="AG783" s="79">
        <f t="shared" ref="AG783:AG844" si="292">+AF783*C783</f>
        <v>0</v>
      </c>
      <c r="AH783" s="2"/>
      <c r="AI783" s="2"/>
      <c r="AJ783" s="2"/>
      <c r="AK783" s="2"/>
      <c r="AL783" s="2"/>
    </row>
    <row r="784" spans="1:38" ht="16.5" customHeight="1" outlineLevel="1">
      <c r="A784" s="12" t="s">
        <v>1139</v>
      </c>
      <c r="B784" s="27" t="s">
        <v>1140</v>
      </c>
      <c r="C784" s="14">
        <v>71640</v>
      </c>
      <c r="D784" s="45">
        <v>0</v>
      </c>
      <c r="E784" s="46">
        <f t="shared" si="278"/>
        <v>0</v>
      </c>
      <c r="F784" s="46">
        <f t="shared" si="279"/>
        <v>0</v>
      </c>
      <c r="G784" s="46">
        <f t="shared" si="280"/>
        <v>0</v>
      </c>
      <c r="H784" s="53" t="e">
        <f t="shared" si="274"/>
        <v>#DIV/0!</v>
      </c>
      <c r="I784" s="54" t="e">
        <f t="shared" si="275"/>
        <v>#DIV/0!</v>
      </c>
      <c r="J784" s="65"/>
      <c r="K784" s="78">
        <f t="shared" si="281"/>
        <v>0</v>
      </c>
      <c r="L784" s="45"/>
      <c r="M784" s="79">
        <f t="shared" si="282"/>
        <v>0</v>
      </c>
      <c r="N784" s="65"/>
      <c r="O784" s="78">
        <f t="shared" si="283"/>
        <v>0</v>
      </c>
      <c r="P784" s="45"/>
      <c r="Q784" s="79">
        <f t="shared" si="284"/>
        <v>0</v>
      </c>
      <c r="R784" s="65"/>
      <c r="S784" s="78">
        <f t="shared" si="285"/>
        <v>0</v>
      </c>
      <c r="T784" s="45"/>
      <c r="U784" s="79">
        <f t="shared" si="286"/>
        <v>0</v>
      </c>
      <c r="V784" s="65"/>
      <c r="W784" s="78">
        <f t="shared" si="287"/>
        <v>0</v>
      </c>
      <c r="X784" s="45"/>
      <c r="Y784" s="79">
        <f t="shared" si="288"/>
        <v>0</v>
      </c>
      <c r="Z784" s="65"/>
      <c r="AA784" s="78">
        <f t="shared" si="289"/>
        <v>0</v>
      </c>
      <c r="AB784" s="45"/>
      <c r="AC784" s="79">
        <f t="shared" si="290"/>
        <v>0</v>
      </c>
      <c r="AD784" s="65"/>
      <c r="AE784" s="78">
        <f t="shared" si="291"/>
        <v>0</v>
      </c>
      <c r="AF784" s="45"/>
      <c r="AG784" s="79">
        <f t="shared" si="292"/>
        <v>0</v>
      </c>
      <c r="AH784" s="2"/>
      <c r="AI784" s="2"/>
      <c r="AJ784" s="2"/>
      <c r="AK784" s="2"/>
      <c r="AL784" s="2"/>
    </row>
    <row r="785" spans="1:38" ht="16.5" customHeight="1" outlineLevel="1">
      <c r="A785" s="12" t="s">
        <v>1141</v>
      </c>
      <c r="B785" s="27" t="s">
        <v>1142</v>
      </c>
      <c r="C785" s="14">
        <v>14640</v>
      </c>
      <c r="D785" s="45">
        <v>0</v>
      </c>
      <c r="E785" s="46">
        <f t="shared" si="278"/>
        <v>0</v>
      </c>
      <c r="F785" s="46">
        <f t="shared" si="279"/>
        <v>0</v>
      </c>
      <c r="G785" s="46">
        <f t="shared" si="280"/>
        <v>0</v>
      </c>
      <c r="H785" s="53" t="e">
        <f t="shared" si="274"/>
        <v>#DIV/0!</v>
      </c>
      <c r="I785" s="54" t="e">
        <f t="shared" si="275"/>
        <v>#DIV/0!</v>
      </c>
      <c r="J785" s="65"/>
      <c r="K785" s="78">
        <f t="shared" si="281"/>
        <v>0</v>
      </c>
      <c r="L785" s="45"/>
      <c r="M785" s="79">
        <f t="shared" si="282"/>
        <v>0</v>
      </c>
      <c r="N785" s="65"/>
      <c r="O785" s="78">
        <f t="shared" si="283"/>
        <v>0</v>
      </c>
      <c r="P785" s="45"/>
      <c r="Q785" s="79">
        <f t="shared" si="284"/>
        <v>0</v>
      </c>
      <c r="R785" s="65"/>
      <c r="S785" s="78">
        <f t="shared" si="285"/>
        <v>0</v>
      </c>
      <c r="T785" s="45"/>
      <c r="U785" s="79">
        <f t="shared" si="286"/>
        <v>0</v>
      </c>
      <c r="V785" s="65"/>
      <c r="W785" s="78">
        <f t="shared" si="287"/>
        <v>0</v>
      </c>
      <c r="X785" s="45"/>
      <c r="Y785" s="79">
        <f t="shared" si="288"/>
        <v>0</v>
      </c>
      <c r="Z785" s="65"/>
      <c r="AA785" s="78">
        <f t="shared" si="289"/>
        <v>0</v>
      </c>
      <c r="AB785" s="45"/>
      <c r="AC785" s="79">
        <f t="shared" si="290"/>
        <v>0</v>
      </c>
      <c r="AD785" s="65"/>
      <c r="AE785" s="78">
        <f t="shared" si="291"/>
        <v>0</v>
      </c>
      <c r="AF785" s="45"/>
      <c r="AG785" s="79">
        <f t="shared" si="292"/>
        <v>0</v>
      </c>
      <c r="AH785" s="2"/>
      <c r="AI785" s="2"/>
      <c r="AJ785" s="2"/>
      <c r="AK785" s="2"/>
      <c r="AL785" s="2"/>
    </row>
    <row r="786" spans="1:38" ht="16.5" customHeight="1" outlineLevel="1">
      <c r="A786" s="12" t="s">
        <v>1143</v>
      </c>
      <c r="B786" s="27" t="s">
        <v>1144</v>
      </c>
      <c r="C786" s="14">
        <v>13500</v>
      </c>
      <c r="D786" s="45">
        <v>0</v>
      </c>
      <c r="E786" s="46">
        <f t="shared" si="278"/>
        <v>0</v>
      </c>
      <c r="F786" s="46">
        <f t="shared" si="279"/>
        <v>0</v>
      </c>
      <c r="G786" s="46">
        <f t="shared" si="280"/>
        <v>0</v>
      </c>
      <c r="H786" s="53" t="e">
        <f t="shared" si="274"/>
        <v>#DIV/0!</v>
      </c>
      <c r="I786" s="54" t="e">
        <f t="shared" si="275"/>
        <v>#DIV/0!</v>
      </c>
      <c r="J786" s="65"/>
      <c r="K786" s="78">
        <f t="shared" si="281"/>
        <v>0</v>
      </c>
      <c r="L786" s="45"/>
      <c r="M786" s="79">
        <f t="shared" si="282"/>
        <v>0</v>
      </c>
      <c r="N786" s="65"/>
      <c r="O786" s="78">
        <f t="shared" si="283"/>
        <v>0</v>
      </c>
      <c r="P786" s="45"/>
      <c r="Q786" s="79">
        <f t="shared" si="284"/>
        <v>0</v>
      </c>
      <c r="R786" s="65"/>
      <c r="S786" s="78">
        <f t="shared" si="285"/>
        <v>0</v>
      </c>
      <c r="T786" s="45"/>
      <c r="U786" s="79">
        <f t="shared" si="286"/>
        <v>0</v>
      </c>
      <c r="V786" s="65"/>
      <c r="W786" s="78">
        <f t="shared" si="287"/>
        <v>0</v>
      </c>
      <c r="X786" s="45"/>
      <c r="Y786" s="79">
        <f t="shared" si="288"/>
        <v>0</v>
      </c>
      <c r="Z786" s="65"/>
      <c r="AA786" s="78">
        <f t="shared" si="289"/>
        <v>0</v>
      </c>
      <c r="AB786" s="45"/>
      <c r="AC786" s="79">
        <f t="shared" si="290"/>
        <v>0</v>
      </c>
      <c r="AD786" s="65"/>
      <c r="AE786" s="78">
        <f t="shared" si="291"/>
        <v>0</v>
      </c>
      <c r="AF786" s="45"/>
      <c r="AG786" s="79">
        <f t="shared" si="292"/>
        <v>0</v>
      </c>
      <c r="AH786" s="2"/>
      <c r="AI786" s="2"/>
      <c r="AJ786" s="2"/>
      <c r="AK786" s="2"/>
      <c r="AL786" s="2"/>
    </row>
    <row r="787" spans="1:38" ht="16.5" customHeight="1" outlineLevel="1">
      <c r="A787" s="12" t="s">
        <v>1145</v>
      </c>
      <c r="B787" s="27" t="s">
        <v>1146</v>
      </c>
      <c r="C787" s="14">
        <v>10680</v>
      </c>
      <c r="D787" s="45">
        <v>0</v>
      </c>
      <c r="E787" s="46">
        <f t="shared" si="278"/>
        <v>0</v>
      </c>
      <c r="F787" s="46">
        <f t="shared" si="279"/>
        <v>0</v>
      </c>
      <c r="G787" s="46">
        <f t="shared" si="280"/>
        <v>0</v>
      </c>
      <c r="H787" s="53" t="e">
        <f t="shared" si="274"/>
        <v>#DIV/0!</v>
      </c>
      <c r="I787" s="54" t="e">
        <f t="shared" si="275"/>
        <v>#DIV/0!</v>
      </c>
      <c r="J787" s="65"/>
      <c r="K787" s="78">
        <f t="shared" si="281"/>
        <v>0</v>
      </c>
      <c r="L787" s="45"/>
      <c r="M787" s="79">
        <f t="shared" si="282"/>
        <v>0</v>
      </c>
      <c r="N787" s="65"/>
      <c r="O787" s="78">
        <f t="shared" si="283"/>
        <v>0</v>
      </c>
      <c r="P787" s="45"/>
      <c r="Q787" s="79">
        <f t="shared" si="284"/>
        <v>0</v>
      </c>
      <c r="R787" s="65"/>
      <c r="S787" s="78">
        <f t="shared" si="285"/>
        <v>0</v>
      </c>
      <c r="T787" s="45"/>
      <c r="U787" s="79">
        <f t="shared" si="286"/>
        <v>0</v>
      </c>
      <c r="V787" s="65"/>
      <c r="W787" s="78">
        <f t="shared" si="287"/>
        <v>0</v>
      </c>
      <c r="X787" s="45"/>
      <c r="Y787" s="79">
        <f t="shared" si="288"/>
        <v>0</v>
      </c>
      <c r="Z787" s="65"/>
      <c r="AA787" s="78">
        <f t="shared" si="289"/>
        <v>0</v>
      </c>
      <c r="AB787" s="45"/>
      <c r="AC787" s="79">
        <f t="shared" si="290"/>
        <v>0</v>
      </c>
      <c r="AD787" s="65"/>
      <c r="AE787" s="78">
        <f t="shared" si="291"/>
        <v>0</v>
      </c>
      <c r="AF787" s="45"/>
      <c r="AG787" s="79">
        <f t="shared" si="292"/>
        <v>0</v>
      </c>
      <c r="AH787" s="2"/>
      <c r="AI787" s="2"/>
      <c r="AJ787" s="2"/>
      <c r="AK787" s="2"/>
      <c r="AL787" s="2"/>
    </row>
    <row r="788" spans="1:38" ht="16.5" customHeight="1" outlineLevel="1">
      <c r="A788" s="12"/>
      <c r="B788" s="27"/>
      <c r="C788" s="14"/>
      <c r="D788" s="45"/>
      <c r="E788" s="46"/>
      <c r="F788" s="46"/>
      <c r="G788" s="46"/>
      <c r="H788" s="53"/>
      <c r="I788" s="54"/>
      <c r="J788" s="65"/>
      <c r="K788" s="78"/>
      <c r="L788" s="45"/>
      <c r="M788" s="79"/>
      <c r="N788" s="65"/>
      <c r="O788" s="78"/>
      <c r="P788" s="45"/>
      <c r="Q788" s="79"/>
      <c r="R788" s="65"/>
      <c r="S788" s="78"/>
      <c r="T788" s="45"/>
      <c r="U788" s="79"/>
      <c r="V788" s="65"/>
      <c r="W788" s="78"/>
      <c r="X788" s="45"/>
      <c r="Y788" s="79"/>
      <c r="Z788" s="65"/>
      <c r="AA788" s="78"/>
      <c r="AB788" s="45"/>
      <c r="AC788" s="79"/>
      <c r="AD788" s="65"/>
      <c r="AE788" s="78"/>
      <c r="AF788" s="45"/>
      <c r="AG788" s="79"/>
      <c r="AH788" s="2"/>
      <c r="AI788" s="2"/>
      <c r="AJ788" s="2"/>
      <c r="AK788" s="2"/>
      <c r="AL788" s="2"/>
    </row>
    <row r="789" spans="1:38" ht="16.5" customHeight="1">
      <c r="A789" s="58"/>
      <c r="B789" s="83" t="s">
        <v>631</v>
      </c>
      <c r="C789" s="99"/>
      <c r="D789" s="60">
        <v>0</v>
      </c>
      <c r="E789" s="61">
        <f>SUM(E790:E791)</f>
        <v>0</v>
      </c>
      <c r="F789" s="61">
        <f>SUM(F790:F791)</f>
        <v>0</v>
      </c>
      <c r="G789" s="61">
        <f>SUM(G790:G791)</f>
        <v>0</v>
      </c>
      <c r="H789" s="62" t="e">
        <f t="shared" si="274"/>
        <v>#DIV/0!</v>
      </c>
      <c r="I789" s="63" t="e">
        <f t="shared" si="275"/>
        <v>#DIV/0!</v>
      </c>
      <c r="J789" s="84">
        <f t="shared" ref="J789" si="293">SUM(J790:J791)</f>
        <v>0</v>
      </c>
      <c r="K789" s="85">
        <f t="shared" ref="K789:AG789" si="294">SUM(K790:K791)</f>
        <v>0</v>
      </c>
      <c r="L789" s="60">
        <f t="shared" si="294"/>
        <v>0</v>
      </c>
      <c r="M789" s="86">
        <f t="shared" si="294"/>
        <v>0</v>
      </c>
      <c r="N789" s="84">
        <f t="shared" si="294"/>
        <v>0</v>
      </c>
      <c r="O789" s="85">
        <f t="shared" si="294"/>
        <v>0</v>
      </c>
      <c r="P789" s="60">
        <f t="shared" ref="P789" si="295">SUM(P790:P791)</f>
        <v>0</v>
      </c>
      <c r="Q789" s="86">
        <f t="shared" si="294"/>
        <v>0</v>
      </c>
      <c r="R789" s="84">
        <v>0</v>
      </c>
      <c r="S789" s="85">
        <f t="shared" si="294"/>
        <v>0</v>
      </c>
      <c r="T789" s="60">
        <f t="shared" si="294"/>
        <v>0</v>
      </c>
      <c r="U789" s="86">
        <f t="shared" si="294"/>
        <v>0</v>
      </c>
      <c r="V789" s="84">
        <f t="shared" si="294"/>
        <v>0</v>
      </c>
      <c r="W789" s="85">
        <f t="shared" si="294"/>
        <v>0</v>
      </c>
      <c r="X789" s="60">
        <f t="shared" si="294"/>
        <v>0</v>
      </c>
      <c r="Y789" s="86">
        <f t="shared" si="294"/>
        <v>0</v>
      </c>
      <c r="Z789" s="84">
        <f t="shared" si="294"/>
        <v>0</v>
      </c>
      <c r="AA789" s="85">
        <f t="shared" si="294"/>
        <v>0</v>
      </c>
      <c r="AB789" s="60">
        <f t="shared" si="294"/>
        <v>0</v>
      </c>
      <c r="AC789" s="86">
        <f t="shared" si="294"/>
        <v>0</v>
      </c>
      <c r="AD789" s="84">
        <f t="shared" si="294"/>
        <v>0</v>
      </c>
      <c r="AE789" s="85">
        <f t="shared" si="294"/>
        <v>0</v>
      </c>
      <c r="AF789" s="60">
        <f t="shared" si="294"/>
        <v>0</v>
      </c>
      <c r="AG789" s="86">
        <f t="shared" si="294"/>
        <v>0</v>
      </c>
      <c r="AH789" s="2"/>
      <c r="AI789" s="2"/>
      <c r="AJ789" s="2"/>
      <c r="AK789" s="2"/>
      <c r="AL789" s="2"/>
    </row>
    <row r="790" spans="1:38" ht="16.5" customHeight="1">
      <c r="A790" s="12">
        <v>5402003</v>
      </c>
      <c r="B790" s="27" t="s">
        <v>632</v>
      </c>
      <c r="C790" s="14">
        <v>42790</v>
      </c>
      <c r="D790" s="45">
        <v>0</v>
      </c>
      <c r="E790" s="46">
        <f t="shared" si="278"/>
        <v>0</v>
      </c>
      <c r="F790" s="46">
        <f t="shared" si="279"/>
        <v>0</v>
      </c>
      <c r="G790" s="46">
        <f t="shared" si="280"/>
        <v>0</v>
      </c>
      <c r="H790" s="53" t="e">
        <f t="shared" si="274"/>
        <v>#DIV/0!</v>
      </c>
      <c r="I790" s="54" t="e">
        <f t="shared" si="275"/>
        <v>#DIV/0!</v>
      </c>
      <c r="J790" s="65"/>
      <c r="K790" s="78">
        <f t="shared" si="281"/>
        <v>0</v>
      </c>
      <c r="L790" s="45"/>
      <c r="M790" s="79">
        <f t="shared" si="282"/>
        <v>0</v>
      </c>
      <c r="N790" s="65"/>
      <c r="O790" s="78">
        <f t="shared" si="283"/>
        <v>0</v>
      </c>
      <c r="P790" s="45"/>
      <c r="Q790" s="79">
        <f t="shared" si="284"/>
        <v>0</v>
      </c>
      <c r="R790" s="65"/>
      <c r="S790" s="78">
        <f t="shared" si="285"/>
        <v>0</v>
      </c>
      <c r="T790" s="45"/>
      <c r="U790" s="79">
        <f t="shared" si="286"/>
        <v>0</v>
      </c>
      <c r="V790" s="65"/>
      <c r="W790" s="78">
        <f t="shared" si="287"/>
        <v>0</v>
      </c>
      <c r="X790" s="45"/>
      <c r="Y790" s="79">
        <f t="shared" si="288"/>
        <v>0</v>
      </c>
      <c r="Z790" s="65"/>
      <c r="AA790" s="78">
        <f t="shared" si="289"/>
        <v>0</v>
      </c>
      <c r="AB790" s="45"/>
      <c r="AC790" s="79">
        <f t="shared" si="290"/>
        <v>0</v>
      </c>
      <c r="AD790" s="65"/>
      <c r="AE790" s="78">
        <f t="shared" si="291"/>
        <v>0</v>
      </c>
      <c r="AF790" s="45"/>
      <c r="AG790" s="79">
        <f t="shared" si="292"/>
        <v>0</v>
      </c>
      <c r="AH790" s="2"/>
      <c r="AI790" s="2"/>
      <c r="AJ790" s="2"/>
      <c r="AK790" s="2"/>
      <c r="AL790" s="2"/>
    </row>
    <row r="791" spans="1:38" ht="16.5" customHeight="1">
      <c r="A791" s="12">
        <v>5402004</v>
      </c>
      <c r="B791" s="27" t="s">
        <v>633</v>
      </c>
      <c r="C791" s="14">
        <v>15400</v>
      </c>
      <c r="D791" s="45">
        <v>0</v>
      </c>
      <c r="E791" s="46">
        <f t="shared" si="278"/>
        <v>0</v>
      </c>
      <c r="F791" s="46">
        <f t="shared" si="279"/>
        <v>0</v>
      </c>
      <c r="G791" s="46">
        <f t="shared" si="280"/>
        <v>0</v>
      </c>
      <c r="H791" s="53" t="e">
        <f t="shared" si="274"/>
        <v>#DIV/0!</v>
      </c>
      <c r="I791" s="54" t="e">
        <f t="shared" si="275"/>
        <v>#DIV/0!</v>
      </c>
      <c r="J791" s="65"/>
      <c r="K791" s="78">
        <f t="shared" si="281"/>
        <v>0</v>
      </c>
      <c r="L791" s="45"/>
      <c r="M791" s="79">
        <f t="shared" si="282"/>
        <v>0</v>
      </c>
      <c r="N791" s="65"/>
      <c r="O791" s="78">
        <f t="shared" si="283"/>
        <v>0</v>
      </c>
      <c r="P791" s="45"/>
      <c r="Q791" s="79">
        <f t="shared" si="284"/>
        <v>0</v>
      </c>
      <c r="R791" s="65"/>
      <c r="S791" s="78">
        <f t="shared" si="285"/>
        <v>0</v>
      </c>
      <c r="T791" s="45"/>
      <c r="U791" s="79">
        <f t="shared" si="286"/>
        <v>0</v>
      </c>
      <c r="V791" s="65"/>
      <c r="W791" s="78">
        <f t="shared" si="287"/>
        <v>0</v>
      </c>
      <c r="X791" s="45"/>
      <c r="Y791" s="79">
        <f t="shared" si="288"/>
        <v>0</v>
      </c>
      <c r="Z791" s="65"/>
      <c r="AA791" s="78">
        <f t="shared" si="289"/>
        <v>0</v>
      </c>
      <c r="AB791" s="45"/>
      <c r="AC791" s="79">
        <f t="shared" si="290"/>
        <v>0</v>
      </c>
      <c r="AD791" s="65"/>
      <c r="AE791" s="78">
        <f t="shared" si="291"/>
        <v>0</v>
      </c>
      <c r="AF791" s="45"/>
      <c r="AG791" s="79">
        <f t="shared" si="292"/>
        <v>0</v>
      </c>
      <c r="AH791" s="2"/>
      <c r="AI791" s="2"/>
      <c r="AJ791" s="2"/>
      <c r="AK791" s="2"/>
      <c r="AL791" s="2"/>
    </row>
    <row r="792" spans="1:38" ht="16.5" customHeight="1">
      <c r="A792" s="12"/>
      <c r="B792" s="27"/>
      <c r="C792" s="278">
        <v>36890</v>
      </c>
      <c r="D792" s="45"/>
      <c r="E792" s="46"/>
      <c r="F792" s="46"/>
      <c r="G792" s="46"/>
      <c r="H792" s="53"/>
      <c r="I792" s="54"/>
      <c r="J792" s="65"/>
      <c r="K792" s="78"/>
      <c r="L792" s="45"/>
      <c r="M792" s="79"/>
      <c r="N792" s="65"/>
      <c r="O792" s="78"/>
      <c r="P792" s="45"/>
      <c r="Q792" s="79"/>
      <c r="R792" s="65"/>
      <c r="S792" s="78"/>
      <c r="T792" s="45"/>
      <c r="U792" s="79"/>
      <c r="V792" s="65"/>
      <c r="W792" s="78"/>
      <c r="X792" s="45"/>
      <c r="Y792" s="79"/>
      <c r="Z792" s="65"/>
      <c r="AA792" s="78"/>
      <c r="AB792" s="45"/>
      <c r="AC792" s="79"/>
      <c r="AD792" s="65"/>
      <c r="AE792" s="78"/>
      <c r="AF792" s="45"/>
      <c r="AG792" s="79"/>
      <c r="AH792" s="2"/>
      <c r="AI792" s="2"/>
      <c r="AJ792" s="2"/>
      <c r="AK792" s="2"/>
      <c r="AL792" s="2"/>
    </row>
    <row r="793" spans="1:38" ht="16.5" customHeight="1">
      <c r="A793" s="58"/>
      <c r="B793" s="83" t="s">
        <v>634</v>
      </c>
      <c r="C793" s="99"/>
      <c r="D793" s="60"/>
      <c r="E793" s="61">
        <f t="shared" ref="E793:G793" si="296">SUM(E794:E796)</f>
        <v>0</v>
      </c>
      <c r="F793" s="61">
        <f t="shared" si="296"/>
        <v>0</v>
      </c>
      <c r="G793" s="61">
        <f t="shared" si="296"/>
        <v>0</v>
      </c>
      <c r="H793" s="62" t="e">
        <f t="shared" si="274"/>
        <v>#DIV/0!</v>
      </c>
      <c r="I793" s="63" t="e">
        <f t="shared" si="275"/>
        <v>#DIV/0!</v>
      </c>
      <c r="J793" s="84">
        <f t="shared" ref="J793" si="297">SUM(J794:J796)</f>
        <v>0</v>
      </c>
      <c r="K793" s="85">
        <f t="shared" ref="K793:AG793" si="298">SUM(K794:K796)</f>
        <v>0</v>
      </c>
      <c r="L793" s="60">
        <f t="shared" si="298"/>
        <v>0</v>
      </c>
      <c r="M793" s="86">
        <f t="shared" si="298"/>
        <v>0</v>
      </c>
      <c r="N793" s="84">
        <f t="shared" si="298"/>
        <v>0</v>
      </c>
      <c r="O793" s="85">
        <f t="shared" si="298"/>
        <v>0</v>
      </c>
      <c r="P793" s="60">
        <f t="shared" ref="P793" si="299">SUM(P794:P796)</f>
        <v>0</v>
      </c>
      <c r="Q793" s="86">
        <f t="shared" si="298"/>
        <v>0</v>
      </c>
      <c r="R793" s="84">
        <v>0</v>
      </c>
      <c r="S793" s="85">
        <f t="shared" si="298"/>
        <v>0</v>
      </c>
      <c r="T793" s="60">
        <f t="shared" si="298"/>
        <v>0</v>
      </c>
      <c r="U793" s="86">
        <f t="shared" si="298"/>
        <v>0</v>
      </c>
      <c r="V793" s="84">
        <f t="shared" si="298"/>
        <v>0</v>
      </c>
      <c r="W793" s="85">
        <f t="shared" si="298"/>
        <v>0</v>
      </c>
      <c r="X793" s="60">
        <f t="shared" si="298"/>
        <v>0</v>
      </c>
      <c r="Y793" s="86">
        <f t="shared" si="298"/>
        <v>0</v>
      </c>
      <c r="Z793" s="84">
        <f t="shared" si="298"/>
        <v>0</v>
      </c>
      <c r="AA793" s="85">
        <f t="shared" si="298"/>
        <v>0</v>
      </c>
      <c r="AB793" s="60">
        <f t="shared" si="298"/>
        <v>0</v>
      </c>
      <c r="AC793" s="86">
        <f t="shared" si="298"/>
        <v>0</v>
      </c>
      <c r="AD793" s="84">
        <f t="shared" si="298"/>
        <v>0</v>
      </c>
      <c r="AE793" s="85">
        <f t="shared" si="298"/>
        <v>0</v>
      </c>
      <c r="AF793" s="60">
        <f t="shared" si="298"/>
        <v>0</v>
      </c>
      <c r="AG793" s="86">
        <f t="shared" si="298"/>
        <v>0</v>
      </c>
      <c r="AH793" s="2"/>
      <c r="AI793" s="2"/>
      <c r="AJ793" s="2"/>
      <c r="AK793" s="2"/>
      <c r="AL793" s="2"/>
    </row>
    <row r="794" spans="1:38" ht="16.5" customHeight="1">
      <c r="A794" s="12">
        <v>3114101</v>
      </c>
      <c r="B794" s="27" t="s">
        <v>635</v>
      </c>
      <c r="C794" s="14">
        <v>61360</v>
      </c>
      <c r="D794" s="45"/>
      <c r="E794" s="46">
        <f t="shared" si="278"/>
        <v>0</v>
      </c>
      <c r="F794" s="46">
        <f t="shared" si="279"/>
        <v>0</v>
      </c>
      <c r="G794" s="46">
        <f t="shared" si="280"/>
        <v>0</v>
      </c>
      <c r="H794" s="53" t="e">
        <f t="shared" si="274"/>
        <v>#DIV/0!</v>
      </c>
      <c r="I794" s="54" t="e">
        <f t="shared" si="275"/>
        <v>#DIV/0!</v>
      </c>
      <c r="J794" s="65"/>
      <c r="K794" s="78">
        <f t="shared" si="281"/>
        <v>0</v>
      </c>
      <c r="L794" s="45"/>
      <c r="M794" s="79">
        <f t="shared" si="282"/>
        <v>0</v>
      </c>
      <c r="N794" s="65"/>
      <c r="O794" s="78">
        <f t="shared" si="283"/>
        <v>0</v>
      </c>
      <c r="P794" s="45"/>
      <c r="Q794" s="79">
        <f t="shared" si="284"/>
        <v>0</v>
      </c>
      <c r="R794" s="65"/>
      <c r="S794" s="78">
        <f t="shared" si="285"/>
        <v>0</v>
      </c>
      <c r="T794" s="45"/>
      <c r="U794" s="79">
        <f t="shared" si="286"/>
        <v>0</v>
      </c>
      <c r="V794" s="65"/>
      <c r="W794" s="78">
        <f t="shared" si="287"/>
        <v>0</v>
      </c>
      <c r="X794" s="45"/>
      <c r="Y794" s="79">
        <f t="shared" si="288"/>
        <v>0</v>
      </c>
      <c r="Z794" s="65"/>
      <c r="AA794" s="78">
        <f t="shared" si="289"/>
        <v>0</v>
      </c>
      <c r="AB794" s="45"/>
      <c r="AC794" s="79">
        <f t="shared" si="290"/>
        <v>0</v>
      </c>
      <c r="AD794" s="65"/>
      <c r="AE794" s="78">
        <f t="shared" si="291"/>
        <v>0</v>
      </c>
      <c r="AF794" s="45"/>
      <c r="AG794" s="79">
        <f t="shared" si="292"/>
        <v>0</v>
      </c>
      <c r="AH794" s="2"/>
      <c r="AI794" s="2"/>
      <c r="AJ794" s="2"/>
      <c r="AK794" s="2"/>
      <c r="AL794" s="2"/>
    </row>
    <row r="795" spans="1:38" ht="16.5" customHeight="1" outlineLevel="1">
      <c r="A795" s="12">
        <v>3114102</v>
      </c>
      <c r="B795" s="27" t="s">
        <v>636</v>
      </c>
      <c r="C795" s="14">
        <v>214700</v>
      </c>
      <c r="D795" s="45"/>
      <c r="E795" s="46">
        <f t="shared" si="278"/>
        <v>0</v>
      </c>
      <c r="F795" s="46">
        <f t="shared" si="279"/>
        <v>0</v>
      </c>
      <c r="G795" s="46">
        <f t="shared" si="280"/>
        <v>0</v>
      </c>
      <c r="H795" s="53" t="e">
        <f t="shared" si="274"/>
        <v>#DIV/0!</v>
      </c>
      <c r="I795" s="54" t="e">
        <f t="shared" si="275"/>
        <v>#DIV/0!</v>
      </c>
      <c r="J795" s="65"/>
      <c r="K795" s="78">
        <f t="shared" si="281"/>
        <v>0</v>
      </c>
      <c r="L795" s="45"/>
      <c r="M795" s="79">
        <f t="shared" si="282"/>
        <v>0</v>
      </c>
      <c r="N795" s="65"/>
      <c r="O795" s="78">
        <f t="shared" si="283"/>
        <v>0</v>
      </c>
      <c r="P795" s="45"/>
      <c r="Q795" s="79">
        <f t="shared" si="284"/>
        <v>0</v>
      </c>
      <c r="R795" s="65"/>
      <c r="S795" s="78">
        <f t="shared" si="285"/>
        <v>0</v>
      </c>
      <c r="T795" s="45"/>
      <c r="U795" s="79">
        <f t="shared" si="286"/>
        <v>0</v>
      </c>
      <c r="V795" s="65"/>
      <c r="W795" s="78">
        <f t="shared" si="287"/>
        <v>0</v>
      </c>
      <c r="X795" s="45"/>
      <c r="Y795" s="79">
        <f t="shared" si="288"/>
        <v>0</v>
      </c>
      <c r="Z795" s="65"/>
      <c r="AA795" s="78">
        <f t="shared" si="289"/>
        <v>0</v>
      </c>
      <c r="AB795" s="45"/>
      <c r="AC795" s="79">
        <f t="shared" si="290"/>
        <v>0</v>
      </c>
      <c r="AD795" s="65"/>
      <c r="AE795" s="78">
        <f t="shared" si="291"/>
        <v>0</v>
      </c>
      <c r="AF795" s="45"/>
      <c r="AG795" s="79">
        <f t="shared" si="292"/>
        <v>0</v>
      </c>
      <c r="AH795" s="2"/>
      <c r="AI795" s="2"/>
      <c r="AJ795" s="2"/>
      <c r="AK795" s="2"/>
      <c r="AL795" s="2"/>
    </row>
    <row r="796" spans="1:38" ht="16.5" customHeight="1">
      <c r="A796" s="12">
        <v>3114103</v>
      </c>
      <c r="B796" s="27" t="s">
        <v>637</v>
      </c>
      <c r="C796" s="14">
        <v>21310</v>
      </c>
      <c r="D796" s="45"/>
      <c r="E796" s="46">
        <f t="shared" si="278"/>
        <v>0</v>
      </c>
      <c r="F796" s="46">
        <f t="shared" si="279"/>
        <v>0</v>
      </c>
      <c r="G796" s="46">
        <f t="shared" si="280"/>
        <v>0</v>
      </c>
      <c r="H796" s="53" t="e">
        <f t="shared" si="274"/>
        <v>#DIV/0!</v>
      </c>
      <c r="I796" s="54" t="e">
        <f t="shared" si="275"/>
        <v>#DIV/0!</v>
      </c>
      <c r="J796" s="65"/>
      <c r="K796" s="78">
        <f t="shared" si="281"/>
        <v>0</v>
      </c>
      <c r="L796" s="45"/>
      <c r="M796" s="79">
        <f t="shared" si="282"/>
        <v>0</v>
      </c>
      <c r="N796" s="65"/>
      <c r="O796" s="78">
        <f t="shared" si="283"/>
        <v>0</v>
      </c>
      <c r="P796" s="45"/>
      <c r="Q796" s="79">
        <f t="shared" si="284"/>
        <v>0</v>
      </c>
      <c r="R796" s="65"/>
      <c r="S796" s="78">
        <f t="shared" si="285"/>
        <v>0</v>
      </c>
      <c r="T796" s="45"/>
      <c r="U796" s="79">
        <f t="shared" si="286"/>
        <v>0</v>
      </c>
      <c r="V796" s="65"/>
      <c r="W796" s="78">
        <f t="shared" si="287"/>
        <v>0</v>
      </c>
      <c r="X796" s="45"/>
      <c r="Y796" s="79">
        <f t="shared" si="288"/>
        <v>0</v>
      </c>
      <c r="Z796" s="65"/>
      <c r="AA796" s="78">
        <f t="shared" si="289"/>
        <v>0</v>
      </c>
      <c r="AB796" s="45"/>
      <c r="AC796" s="79">
        <f t="shared" si="290"/>
        <v>0</v>
      </c>
      <c r="AD796" s="65"/>
      <c r="AE796" s="78">
        <f t="shared" si="291"/>
        <v>0</v>
      </c>
      <c r="AF796" s="45"/>
      <c r="AG796" s="79">
        <f t="shared" si="292"/>
        <v>0</v>
      </c>
      <c r="AH796" s="2"/>
      <c r="AI796" s="2"/>
      <c r="AJ796" s="2"/>
      <c r="AK796" s="2"/>
      <c r="AL796" s="2"/>
    </row>
    <row r="797" spans="1:38" ht="16.5" customHeight="1">
      <c r="A797" s="12"/>
      <c r="B797" s="27"/>
      <c r="C797" s="14"/>
      <c r="D797" s="45"/>
      <c r="E797" s="46"/>
      <c r="F797" s="46"/>
      <c r="G797" s="46"/>
      <c r="H797" s="53"/>
      <c r="I797" s="54"/>
      <c r="J797" s="65"/>
      <c r="K797" s="78"/>
      <c r="L797" s="45"/>
      <c r="M797" s="79"/>
      <c r="N797" s="65"/>
      <c r="O797" s="78"/>
      <c r="P797" s="45"/>
      <c r="Q797" s="79"/>
      <c r="R797" s="65"/>
      <c r="S797" s="78"/>
      <c r="T797" s="45"/>
      <c r="U797" s="79"/>
      <c r="V797" s="65"/>
      <c r="W797" s="78"/>
      <c r="X797" s="45"/>
      <c r="Y797" s="79"/>
      <c r="Z797" s="65"/>
      <c r="AA797" s="78"/>
      <c r="AB797" s="45"/>
      <c r="AC797" s="79"/>
      <c r="AD797" s="65"/>
      <c r="AE797" s="78"/>
      <c r="AF797" s="45"/>
      <c r="AG797" s="79"/>
      <c r="AH797" s="2"/>
      <c r="AI797" s="2"/>
      <c r="AJ797" s="2"/>
      <c r="AK797" s="2"/>
      <c r="AL797" s="2"/>
    </row>
    <row r="798" spans="1:38" ht="16.5" customHeight="1" outlineLevel="1">
      <c r="A798" s="58"/>
      <c r="B798" s="83" t="s">
        <v>638</v>
      </c>
      <c r="C798" s="99"/>
      <c r="D798" s="60">
        <v>0</v>
      </c>
      <c r="E798" s="61">
        <f t="shared" ref="E798:G798" si="300">SUM(E799:E806)</f>
        <v>0</v>
      </c>
      <c r="F798" s="61">
        <f t="shared" si="300"/>
        <v>0</v>
      </c>
      <c r="G798" s="61">
        <f t="shared" si="300"/>
        <v>0</v>
      </c>
      <c r="H798" s="62" t="e">
        <f t="shared" si="274"/>
        <v>#DIV/0!</v>
      </c>
      <c r="I798" s="63" t="e">
        <f t="shared" si="275"/>
        <v>#DIV/0!</v>
      </c>
      <c r="J798" s="84">
        <f t="shared" ref="J798" si="301">SUM(J799:J806)</f>
        <v>0</v>
      </c>
      <c r="K798" s="85">
        <f t="shared" ref="K798:AG798" si="302">SUM(K799:K806)</f>
        <v>0</v>
      </c>
      <c r="L798" s="60">
        <f t="shared" si="302"/>
        <v>0</v>
      </c>
      <c r="M798" s="86">
        <f t="shared" si="302"/>
        <v>0</v>
      </c>
      <c r="N798" s="84">
        <f t="shared" si="302"/>
        <v>0</v>
      </c>
      <c r="O798" s="85">
        <f t="shared" si="302"/>
        <v>0</v>
      </c>
      <c r="P798" s="60">
        <f t="shared" ref="P798" si="303">SUM(P799:P806)</f>
        <v>0</v>
      </c>
      <c r="Q798" s="86">
        <f t="shared" si="302"/>
        <v>0</v>
      </c>
      <c r="R798" s="84">
        <v>0</v>
      </c>
      <c r="S798" s="85">
        <f t="shared" si="302"/>
        <v>0</v>
      </c>
      <c r="T798" s="60">
        <f t="shared" si="302"/>
        <v>0</v>
      </c>
      <c r="U798" s="86">
        <f t="shared" si="302"/>
        <v>0</v>
      </c>
      <c r="V798" s="84">
        <f t="shared" si="302"/>
        <v>0</v>
      </c>
      <c r="W798" s="85">
        <f t="shared" si="302"/>
        <v>0</v>
      </c>
      <c r="X798" s="60">
        <f t="shared" si="302"/>
        <v>0</v>
      </c>
      <c r="Y798" s="86">
        <f t="shared" si="302"/>
        <v>0</v>
      </c>
      <c r="Z798" s="84">
        <f t="shared" si="302"/>
        <v>0</v>
      </c>
      <c r="AA798" s="85">
        <f t="shared" si="302"/>
        <v>0</v>
      </c>
      <c r="AB798" s="60">
        <f t="shared" si="302"/>
        <v>0</v>
      </c>
      <c r="AC798" s="86">
        <f t="shared" si="302"/>
        <v>0</v>
      </c>
      <c r="AD798" s="84">
        <f t="shared" si="302"/>
        <v>0</v>
      </c>
      <c r="AE798" s="85">
        <f t="shared" si="302"/>
        <v>0</v>
      </c>
      <c r="AF798" s="60">
        <f t="shared" si="302"/>
        <v>0</v>
      </c>
      <c r="AG798" s="86">
        <f t="shared" si="302"/>
        <v>0</v>
      </c>
      <c r="AH798" s="2"/>
      <c r="AI798" s="2"/>
      <c r="AJ798" s="2"/>
      <c r="AK798" s="2"/>
      <c r="AL798" s="2"/>
    </row>
    <row r="799" spans="1:38" ht="16.5" customHeight="1" outlineLevel="1">
      <c r="A799" s="12">
        <v>3115001</v>
      </c>
      <c r="B799" s="27" t="s">
        <v>639</v>
      </c>
      <c r="C799" s="14">
        <v>91900</v>
      </c>
      <c r="D799" s="45">
        <v>0</v>
      </c>
      <c r="E799" s="46">
        <f t="shared" si="278"/>
        <v>0</v>
      </c>
      <c r="F799" s="46">
        <f t="shared" si="279"/>
        <v>0</v>
      </c>
      <c r="G799" s="46">
        <f t="shared" si="280"/>
        <v>0</v>
      </c>
      <c r="H799" s="53" t="e">
        <f t="shared" si="274"/>
        <v>#DIV/0!</v>
      </c>
      <c r="I799" s="54" t="e">
        <f t="shared" si="275"/>
        <v>#DIV/0!</v>
      </c>
      <c r="J799" s="65"/>
      <c r="K799" s="78">
        <f t="shared" si="281"/>
        <v>0</v>
      </c>
      <c r="L799" s="45"/>
      <c r="M799" s="79">
        <f t="shared" si="282"/>
        <v>0</v>
      </c>
      <c r="N799" s="65"/>
      <c r="O799" s="78">
        <f t="shared" si="283"/>
        <v>0</v>
      </c>
      <c r="P799" s="45"/>
      <c r="Q799" s="79">
        <f t="shared" si="284"/>
        <v>0</v>
      </c>
      <c r="R799" s="65"/>
      <c r="S799" s="78">
        <f t="shared" si="285"/>
        <v>0</v>
      </c>
      <c r="T799" s="45"/>
      <c r="U799" s="79">
        <f t="shared" si="286"/>
        <v>0</v>
      </c>
      <c r="V799" s="65"/>
      <c r="W799" s="78">
        <f t="shared" si="287"/>
        <v>0</v>
      </c>
      <c r="X799" s="45"/>
      <c r="Y799" s="79">
        <f t="shared" si="288"/>
        <v>0</v>
      </c>
      <c r="Z799" s="65"/>
      <c r="AA799" s="78">
        <f t="shared" si="289"/>
        <v>0</v>
      </c>
      <c r="AB799" s="45"/>
      <c r="AC799" s="79">
        <f t="shared" si="290"/>
        <v>0</v>
      </c>
      <c r="AD799" s="65"/>
      <c r="AE799" s="78">
        <f t="shared" si="291"/>
        <v>0</v>
      </c>
      <c r="AF799" s="45"/>
      <c r="AG799" s="79">
        <f t="shared" si="292"/>
        <v>0</v>
      </c>
      <c r="AH799" s="2"/>
      <c r="AI799" s="2"/>
      <c r="AJ799" s="2"/>
      <c r="AK799" s="2"/>
      <c r="AL799" s="2"/>
    </row>
    <row r="800" spans="1:38" ht="16.5" customHeight="1" outlineLevel="1">
      <c r="A800" s="12">
        <v>1701046</v>
      </c>
      <c r="B800" s="21" t="s">
        <v>16</v>
      </c>
      <c r="C800" s="14">
        <v>1097340</v>
      </c>
      <c r="D800" s="45">
        <v>0</v>
      </c>
      <c r="E800" s="46">
        <f t="shared" si="278"/>
        <v>0</v>
      </c>
      <c r="F800" s="46">
        <f t="shared" si="279"/>
        <v>0</v>
      </c>
      <c r="G800" s="46">
        <f t="shared" si="280"/>
        <v>0</v>
      </c>
      <c r="H800" s="53" t="e">
        <f t="shared" si="274"/>
        <v>#DIV/0!</v>
      </c>
      <c r="I800" s="54" t="e">
        <f t="shared" si="275"/>
        <v>#DIV/0!</v>
      </c>
      <c r="J800" s="65"/>
      <c r="K800" s="78">
        <f t="shared" si="281"/>
        <v>0</v>
      </c>
      <c r="L800" s="45"/>
      <c r="M800" s="79">
        <f t="shared" si="282"/>
        <v>0</v>
      </c>
      <c r="N800" s="65"/>
      <c r="O800" s="78">
        <f t="shared" si="283"/>
        <v>0</v>
      </c>
      <c r="P800" s="45"/>
      <c r="Q800" s="79">
        <f t="shared" si="284"/>
        <v>0</v>
      </c>
      <c r="R800" s="65"/>
      <c r="S800" s="78">
        <f t="shared" si="285"/>
        <v>0</v>
      </c>
      <c r="T800" s="45"/>
      <c r="U800" s="79">
        <f t="shared" si="286"/>
        <v>0</v>
      </c>
      <c r="V800" s="65"/>
      <c r="W800" s="78">
        <f t="shared" si="287"/>
        <v>0</v>
      </c>
      <c r="X800" s="45"/>
      <c r="Y800" s="79">
        <f t="shared" si="288"/>
        <v>0</v>
      </c>
      <c r="Z800" s="65"/>
      <c r="AA800" s="78">
        <f t="shared" si="289"/>
        <v>0</v>
      </c>
      <c r="AB800" s="45"/>
      <c r="AC800" s="79">
        <f t="shared" si="290"/>
        <v>0</v>
      </c>
      <c r="AD800" s="65"/>
      <c r="AE800" s="78">
        <f t="shared" si="291"/>
        <v>0</v>
      </c>
      <c r="AF800" s="45"/>
      <c r="AG800" s="79">
        <f t="shared" si="292"/>
        <v>0</v>
      </c>
      <c r="AH800" s="2"/>
      <c r="AI800" s="2"/>
      <c r="AJ800" s="2"/>
      <c r="AK800" s="2"/>
      <c r="AL800" s="2"/>
    </row>
    <row r="801" spans="1:38" ht="16.5" customHeight="1" outlineLevel="1">
      <c r="A801" s="12">
        <v>1703153</v>
      </c>
      <c r="B801" s="27" t="s">
        <v>640</v>
      </c>
      <c r="C801" s="14">
        <v>1030880</v>
      </c>
      <c r="D801" s="45">
        <v>0</v>
      </c>
      <c r="E801" s="46">
        <f t="shared" si="278"/>
        <v>0</v>
      </c>
      <c r="F801" s="46">
        <f t="shared" si="279"/>
        <v>0</v>
      </c>
      <c r="G801" s="46">
        <f t="shared" si="280"/>
        <v>0</v>
      </c>
      <c r="H801" s="53" t="e">
        <f t="shared" si="274"/>
        <v>#DIV/0!</v>
      </c>
      <c r="I801" s="54" t="e">
        <f t="shared" si="275"/>
        <v>#DIV/0!</v>
      </c>
      <c r="J801" s="65"/>
      <c r="K801" s="78">
        <f t="shared" si="281"/>
        <v>0</v>
      </c>
      <c r="L801" s="45"/>
      <c r="M801" s="79">
        <f t="shared" si="282"/>
        <v>0</v>
      </c>
      <c r="N801" s="65"/>
      <c r="O801" s="78">
        <f t="shared" si="283"/>
        <v>0</v>
      </c>
      <c r="P801" s="45"/>
      <c r="Q801" s="79">
        <f t="shared" si="284"/>
        <v>0</v>
      </c>
      <c r="R801" s="65"/>
      <c r="S801" s="78">
        <f t="shared" si="285"/>
        <v>0</v>
      </c>
      <c r="T801" s="45"/>
      <c r="U801" s="79">
        <f t="shared" si="286"/>
        <v>0</v>
      </c>
      <c r="V801" s="65"/>
      <c r="W801" s="78">
        <f t="shared" si="287"/>
        <v>0</v>
      </c>
      <c r="X801" s="45"/>
      <c r="Y801" s="79">
        <f t="shared" si="288"/>
        <v>0</v>
      </c>
      <c r="Z801" s="65"/>
      <c r="AA801" s="78">
        <f t="shared" si="289"/>
        <v>0</v>
      </c>
      <c r="AB801" s="45"/>
      <c r="AC801" s="79">
        <f t="shared" si="290"/>
        <v>0</v>
      </c>
      <c r="AD801" s="65"/>
      <c r="AE801" s="78">
        <f t="shared" si="291"/>
        <v>0</v>
      </c>
      <c r="AF801" s="45"/>
      <c r="AG801" s="79">
        <f t="shared" si="292"/>
        <v>0</v>
      </c>
      <c r="AH801" s="2"/>
      <c r="AI801" s="2"/>
      <c r="AJ801" s="2"/>
      <c r="AK801" s="2"/>
      <c r="AL801" s="2"/>
    </row>
    <row r="802" spans="1:38" ht="16.5" customHeight="1" outlineLevel="1">
      <c r="A802" s="12">
        <v>1703148</v>
      </c>
      <c r="B802" s="27" t="s">
        <v>641</v>
      </c>
      <c r="C802" s="14">
        <v>556540</v>
      </c>
      <c r="D802" s="45">
        <v>0</v>
      </c>
      <c r="E802" s="46">
        <f t="shared" si="278"/>
        <v>0</v>
      </c>
      <c r="F802" s="46">
        <f t="shared" si="279"/>
        <v>0</v>
      </c>
      <c r="G802" s="46">
        <f t="shared" si="280"/>
        <v>0</v>
      </c>
      <c r="H802" s="53" t="e">
        <f t="shared" si="274"/>
        <v>#DIV/0!</v>
      </c>
      <c r="I802" s="54" t="e">
        <f t="shared" si="275"/>
        <v>#DIV/0!</v>
      </c>
      <c r="J802" s="65"/>
      <c r="K802" s="78">
        <f t="shared" si="281"/>
        <v>0</v>
      </c>
      <c r="L802" s="45"/>
      <c r="M802" s="79">
        <f t="shared" si="282"/>
        <v>0</v>
      </c>
      <c r="N802" s="65"/>
      <c r="O802" s="78">
        <f t="shared" si="283"/>
        <v>0</v>
      </c>
      <c r="P802" s="45"/>
      <c r="Q802" s="79">
        <f t="shared" si="284"/>
        <v>0</v>
      </c>
      <c r="R802" s="65"/>
      <c r="S802" s="78">
        <f t="shared" si="285"/>
        <v>0</v>
      </c>
      <c r="T802" s="45"/>
      <c r="U802" s="79">
        <f t="shared" si="286"/>
        <v>0</v>
      </c>
      <c r="V802" s="65"/>
      <c r="W802" s="78">
        <f t="shared" si="287"/>
        <v>0</v>
      </c>
      <c r="X802" s="45"/>
      <c r="Y802" s="79">
        <f t="shared" si="288"/>
        <v>0</v>
      </c>
      <c r="Z802" s="65"/>
      <c r="AA802" s="78">
        <f t="shared" si="289"/>
        <v>0</v>
      </c>
      <c r="AB802" s="45"/>
      <c r="AC802" s="79">
        <f t="shared" si="290"/>
        <v>0</v>
      </c>
      <c r="AD802" s="65"/>
      <c r="AE802" s="78">
        <f t="shared" si="291"/>
        <v>0</v>
      </c>
      <c r="AF802" s="45"/>
      <c r="AG802" s="79">
        <f t="shared" si="292"/>
        <v>0</v>
      </c>
      <c r="AH802" s="2"/>
      <c r="AI802" s="2"/>
      <c r="AJ802" s="2"/>
      <c r="AK802" s="2"/>
      <c r="AL802" s="2"/>
    </row>
    <row r="803" spans="1:38" ht="16.5" customHeight="1" outlineLevel="1">
      <c r="A803" s="12">
        <v>1703253</v>
      </c>
      <c r="B803" s="27" t="s">
        <v>642</v>
      </c>
      <c r="C803" s="14">
        <v>1183430</v>
      </c>
      <c r="D803" s="45">
        <v>0</v>
      </c>
      <c r="E803" s="46">
        <f t="shared" si="278"/>
        <v>0</v>
      </c>
      <c r="F803" s="46">
        <f t="shared" si="279"/>
        <v>0</v>
      </c>
      <c r="G803" s="46">
        <f t="shared" si="280"/>
        <v>0</v>
      </c>
      <c r="H803" s="53" t="e">
        <f t="shared" si="274"/>
        <v>#DIV/0!</v>
      </c>
      <c r="I803" s="54" t="e">
        <f t="shared" si="275"/>
        <v>#DIV/0!</v>
      </c>
      <c r="J803" s="65"/>
      <c r="K803" s="78">
        <f t="shared" si="281"/>
        <v>0</v>
      </c>
      <c r="L803" s="45"/>
      <c r="M803" s="79">
        <f t="shared" si="282"/>
        <v>0</v>
      </c>
      <c r="N803" s="65"/>
      <c r="O803" s="78">
        <f t="shared" si="283"/>
        <v>0</v>
      </c>
      <c r="P803" s="45"/>
      <c r="Q803" s="79">
        <f t="shared" si="284"/>
        <v>0</v>
      </c>
      <c r="R803" s="65"/>
      <c r="S803" s="78">
        <f t="shared" si="285"/>
        <v>0</v>
      </c>
      <c r="T803" s="45"/>
      <c r="U803" s="79">
        <f t="shared" si="286"/>
        <v>0</v>
      </c>
      <c r="V803" s="65"/>
      <c r="W803" s="78">
        <f t="shared" si="287"/>
        <v>0</v>
      </c>
      <c r="X803" s="45"/>
      <c r="Y803" s="79">
        <f t="shared" si="288"/>
        <v>0</v>
      </c>
      <c r="Z803" s="65"/>
      <c r="AA803" s="78">
        <f t="shared" si="289"/>
        <v>0</v>
      </c>
      <c r="AB803" s="45"/>
      <c r="AC803" s="79">
        <f t="shared" si="290"/>
        <v>0</v>
      </c>
      <c r="AD803" s="65"/>
      <c r="AE803" s="78">
        <f t="shared" si="291"/>
        <v>0</v>
      </c>
      <c r="AF803" s="45"/>
      <c r="AG803" s="79">
        <f t="shared" si="292"/>
        <v>0</v>
      </c>
      <c r="AH803" s="2"/>
      <c r="AI803" s="2"/>
      <c r="AJ803" s="2"/>
      <c r="AK803" s="2"/>
      <c r="AL803" s="2"/>
    </row>
    <row r="804" spans="1:38" ht="16.5" customHeight="1" outlineLevel="1">
      <c r="A804" s="12">
        <v>1703248</v>
      </c>
      <c r="B804" s="27" t="s">
        <v>643</v>
      </c>
      <c r="C804" s="14">
        <v>827370</v>
      </c>
      <c r="D804" s="45">
        <v>0</v>
      </c>
      <c r="E804" s="46">
        <f t="shared" si="278"/>
        <v>0</v>
      </c>
      <c r="F804" s="46">
        <f t="shared" si="279"/>
        <v>0</v>
      </c>
      <c r="G804" s="46">
        <f t="shared" si="280"/>
        <v>0</v>
      </c>
      <c r="H804" s="53" t="e">
        <f t="shared" si="274"/>
        <v>#DIV/0!</v>
      </c>
      <c r="I804" s="54" t="e">
        <f t="shared" si="275"/>
        <v>#DIV/0!</v>
      </c>
      <c r="J804" s="65"/>
      <c r="K804" s="78">
        <f t="shared" si="281"/>
        <v>0</v>
      </c>
      <c r="L804" s="45"/>
      <c r="M804" s="79">
        <f t="shared" si="282"/>
        <v>0</v>
      </c>
      <c r="N804" s="65"/>
      <c r="O804" s="78">
        <f t="shared" si="283"/>
        <v>0</v>
      </c>
      <c r="P804" s="45"/>
      <c r="Q804" s="79">
        <f t="shared" si="284"/>
        <v>0</v>
      </c>
      <c r="R804" s="65"/>
      <c r="S804" s="78">
        <f t="shared" si="285"/>
        <v>0</v>
      </c>
      <c r="T804" s="45"/>
      <c r="U804" s="79">
        <f t="shared" si="286"/>
        <v>0</v>
      </c>
      <c r="V804" s="65"/>
      <c r="W804" s="78">
        <f t="shared" si="287"/>
        <v>0</v>
      </c>
      <c r="X804" s="45"/>
      <c r="Y804" s="79">
        <f t="shared" si="288"/>
        <v>0</v>
      </c>
      <c r="Z804" s="65"/>
      <c r="AA804" s="78">
        <f t="shared" si="289"/>
        <v>0</v>
      </c>
      <c r="AB804" s="45"/>
      <c r="AC804" s="79">
        <f t="shared" si="290"/>
        <v>0</v>
      </c>
      <c r="AD804" s="65"/>
      <c r="AE804" s="78">
        <f t="shared" si="291"/>
        <v>0</v>
      </c>
      <c r="AF804" s="45"/>
      <c r="AG804" s="79">
        <f t="shared" si="292"/>
        <v>0</v>
      </c>
      <c r="AH804" s="2"/>
      <c r="AI804" s="2"/>
      <c r="AJ804" s="2"/>
      <c r="AK804" s="2"/>
      <c r="AL804" s="2"/>
    </row>
    <row r="805" spans="1:38" ht="16.5" customHeight="1" outlineLevel="1">
      <c r="A805" s="12">
        <v>3115002</v>
      </c>
      <c r="B805" s="27" t="s">
        <v>644</v>
      </c>
      <c r="C805" s="14">
        <v>17560</v>
      </c>
      <c r="D805" s="45">
        <v>0</v>
      </c>
      <c r="E805" s="46">
        <f t="shared" si="278"/>
        <v>0</v>
      </c>
      <c r="F805" s="46">
        <f t="shared" si="279"/>
        <v>0</v>
      </c>
      <c r="G805" s="46">
        <f t="shared" si="280"/>
        <v>0</v>
      </c>
      <c r="H805" s="53" t="e">
        <f t="shared" si="274"/>
        <v>#DIV/0!</v>
      </c>
      <c r="I805" s="54" t="e">
        <f t="shared" si="275"/>
        <v>#DIV/0!</v>
      </c>
      <c r="J805" s="65"/>
      <c r="K805" s="78">
        <f t="shared" si="281"/>
        <v>0</v>
      </c>
      <c r="L805" s="45"/>
      <c r="M805" s="79">
        <f t="shared" si="282"/>
        <v>0</v>
      </c>
      <c r="N805" s="65"/>
      <c r="O805" s="78">
        <f t="shared" si="283"/>
        <v>0</v>
      </c>
      <c r="P805" s="45"/>
      <c r="Q805" s="79">
        <f t="shared" si="284"/>
        <v>0</v>
      </c>
      <c r="R805" s="65"/>
      <c r="S805" s="78">
        <f t="shared" si="285"/>
        <v>0</v>
      </c>
      <c r="T805" s="45"/>
      <c r="U805" s="79">
        <f t="shared" si="286"/>
        <v>0</v>
      </c>
      <c r="V805" s="65"/>
      <c r="W805" s="78">
        <f t="shared" si="287"/>
        <v>0</v>
      </c>
      <c r="X805" s="45"/>
      <c r="Y805" s="79">
        <f t="shared" si="288"/>
        <v>0</v>
      </c>
      <c r="Z805" s="65"/>
      <c r="AA805" s="78">
        <f t="shared" si="289"/>
        <v>0</v>
      </c>
      <c r="AB805" s="45"/>
      <c r="AC805" s="79">
        <f t="shared" si="290"/>
        <v>0</v>
      </c>
      <c r="AD805" s="65"/>
      <c r="AE805" s="78">
        <f t="shared" si="291"/>
        <v>0</v>
      </c>
      <c r="AF805" s="45"/>
      <c r="AG805" s="79">
        <f t="shared" si="292"/>
        <v>0</v>
      </c>
      <c r="AH805" s="2"/>
      <c r="AI805" s="2"/>
      <c r="AJ805" s="2"/>
      <c r="AK805" s="2"/>
      <c r="AL805" s="2"/>
    </row>
    <row r="806" spans="1:38" ht="16.5" customHeight="1" outlineLevel="1">
      <c r="A806" s="12">
        <v>3115102</v>
      </c>
      <c r="B806" s="27" t="s">
        <v>645</v>
      </c>
      <c r="C806" s="14">
        <v>10510</v>
      </c>
      <c r="D806" s="45">
        <v>0</v>
      </c>
      <c r="E806" s="46">
        <f t="shared" si="278"/>
        <v>0</v>
      </c>
      <c r="F806" s="46">
        <f t="shared" si="279"/>
        <v>0</v>
      </c>
      <c r="G806" s="46">
        <f t="shared" si="280"/>
        <v>0</v>
      </c>
      <c r="H806" s="53" t="e">
        <f t="shared" si="274"/>
        <v>#DIV/0!</v>
      </c>
      <c r="I806" s="54" t="e">
        <f t="shared" si="275"/>
        <v>#DIV/0!</v>
      </c>
      <c r="J806" s="65"/>
      <c r="K806" s="78">
        <f t="shared" si="281"/>
        <v>0</v>
      </c>
      <c r="L806" s="45"/>
      <c r="M806" s="79">
        <f t="shared" si="282"/>
        <v>0</v>
      </c>
      <c r="N806" s="65"/>
      <c r="O806" s="78">
        <f t="shared" si="283"/>
        <v>0</v>
      </c>
      <c r="P806" s="45"/>
      <c r="Q806" s="79">
        <f t="shared" si="284"/>
        <v>0</v>
      </c>
      <c r="R806" s="65"/>
      <c r="S806" s="78">
        <f t="shared" si="285"/>
        <v>0</v>
      </c>
      <c r="T806" s="45"/>
      <c r="U806" s="79">
        <f t="shared" si="286"/>
        <v>0</v>
      </c>
      <c r="V806" s="65"/>
      <c r="W806" s="78">
        <f t="shared" si="287"/>
        <v>0</v>
      </c>
      <c r="X806" s="45"/>
      <c r="Y806" s="79">
        <f t="shared" si="288"/>
        <v>0</v>
      </c>
      <c r="Z806" s="65"/>
      <c r="AA806" s="78">
        <f t="shared" si="289"/>
        <v>0</v>
      </c>
      <c r="AB806" s="45"/>
      <c r="AC806" s="79">
        <f t="shared" si="290"/>
        <v>0</v>
      </c>
      <c r="AD806" s="65"/>
      <c r="AE806" s="78">
        <f t="shared" si="291"/>
        <v>0</v>
      </c>
      <c r="AF806" s="45"/>
      <c r="AG806" s="79">
        <f t="shared" si="292"/>
        <v>0</v>
      </c>
      <c r="AH806" s="2"/>
      <c r="AI806" s="2"/>
      <c r="AJ806" s="2"/>
      <c r="AK806" s="2"/>
      <c r="AL806" s="2"/>
    </row>
    <row r="807" spans="1:38" ht="16.5" customHeight="1" outlineLevel="1">
      <c r="A807" s="12"/>
      <c r="B807" s="27"/>
      <c r="C807" s="14"/>
      <c r="D807" s="45"/>
      <c r="E807" s="46"/>
      <c r="F807" s="46"/>
      <c r="G807" s="46"/>
      <c r="H807" s="53"/>
      <c r="I807" s="54"/>
      <c r="J807" s="65"/>
      <c r="K807" s="78"/>
      <c r="L807" s="45"/>
      <c r="M807" s="79"/>
      <c r="N807" s="65"/>
      <c r="O807" s="78"/>
      <c r="P807" s="45"/>
      <c r="Q807" s="79"/>
      <c r="R807" s="65"/>
      <c r="S807" s="78"/>
      <c r="T807" s="45"/>
      <c r="U807" s="79"/>
      <c r="V807" s="65"/>
      <c r="W807" s="78"/>
      <c r="X807" s="45"/>
      <c r="Y807" s="79"/>
      <c r="Z807" s="65"/>
      <c r="AA807" s="78"/>
      <c r="AB807" s="45"/>
      <c r="AC807" s="79"/>
      <c r="AD807" s="65"/>
      <c r="AE807" s="78"/>
      <c r="AF807" s="45"/>
      <c r="AG807" s="79"/>
      <c r="AH807" s="2"/>
      <c r="AI807" s="2"/>
      <c r="AJ807" s="2"/>
      <c r="AK807" s="2"/>
      <c r="AL807" s="2"/>
    </row>
    <row r="808" spans="1:38" ht="33" customHeight="1">
      <c r="A808" s="58"/>
      <c r="B808" s="83" t="s">
        <v>646</v>
      </c>
      <c r="C808" s="99"/>
      <c r="D808" s="60"/>
      <c r="E808" s="61">
        <f t="shared" ref="E808:G808" si="304">SUM(E809:E810)</f>
        <v>0</v>
      </c>
      <c r="F808" s="61">
        <f t="shared" si="304"/>
        <v>0</v>
      </c>
      <c r="G808" s="61">
        <f t="shared" si="304"/>
        <v>0</v>
      </c>
      <c r="H808" s="62" t="e">
        <f t="shared" si="274"/>
        <v>#DIV/0!</v>
      </c>
      <c r="I808" s="63" t="e">
        <f t="shared" si="275"/>
        <v>#DIV/0!</v>
      </c>
      <c r="J808" s="84">
        <f t="shared" ref="J808" si="305">SUM(J809:J810)</f>
        <v>0</v>
      </c>
      <c r="K808" s="85">
        <f t="shared" ref="K808:AG808" si="306">SUM(K809:K810)</f>
        <v>0</v>
      </c>
      <c r="L808" s="60">
        <f t="shared" si="306"/>
        <v>0</v>
      </c>
      <c r="M808" s="86">
        <f t="shared" si="306"/>
        <v>0</v>
      </c>
      <c r="N808" s="84">
        <f t="shared" si="306"/>
        <v>0</v>
      </c>
      <c r="O808" s="85">
        <f t="shared" si="306"/>
        <v>0</v>
      </c>
      <c r="P808" s="60">
        <f t="shared" ref="P808" si="307">SUM(P809:P810)</f>
        <v>0</v>
      </c>
      <c r="Q808" s="86">
        <f t="shared" si="306"/>
        <v>0</v>
      </c>
      <c r="R808" s="84">
        <v>0</v>
      </c>
      <c r="S808" s="85">
        <f t="shared" si="306"/>
        <v>0</v>
      </c>
      <c r="T808" s="60">
        <f t="shared" si="306"/>
        <v>0</v>
      </c>
      <c r="U808" s="86">
        <f t="shared" si="306"/>
        <v>0</v>
      </c>
      <c r="V808" s="84">
        <f t="shared" si="306"/>
        <v>0</v>
      </c>
      <c r="W808" s="85">
        <f t="shared" si="306"/>
        <v>0</v>
      </c>
      <c r="X808" s="60">
        <f t="shared" si="306"/>
        <v>0</v>
      </c>
      <c r="Y808" s="86">
        <f t="shared" si="306"/>
        <v>0</v>
      </c>
      <c r="Z808" s="84">
        <f t="shared" si="306"/>
        <v>0</v>
      </c>
      <c r="AA808" s="85">
        <f t="shared" si="306"/>
        <v>0</v>
      </c>
      <c r="AB808" s="60">
        <f t="shared" si="306"/>
        <v>0</v>
      </c>
      <c r="AC808" s="86">
        <f t="shared" si="306"/>
        <v>0</v>
      </c>
      <c r="AD808" s="84">
        <f t="shared" si="306"/>
        <v>0</v>
      </c>
      <c r="AE808" s="85">
        <f t="shared" si="306"/>
        <v>0</v>
      </c>
      <c r="AF808" s="60">
        <f t="shared" si="306"/>
        <v>0</v>
      </c>
      <c r="AG808" s="86">
        <f t="shared" si="306"/>
        <v>0</v>
      </c>
      <c r="AH808" s="2"/>
      <c r="AI808" s="2"/>
      <c r="AJ808" s="2"/>
      <c r="AK808" s="2"/>
      <c r="AL808" s="2"/>
    </row>
    <row r="809" spans="1:38" ht="16.5" customHeight="1">
      <c r="A809" s="12" t="s">
        <v>979</v>
      </c>
      <c r="B809" s="34" t="s">
        <v>647</v>
      </c>
      <c r="C809" s="14">
        <v>33770</v>
      </c>
      <c r="D809" s="45"/>
      <c r="E809" s="46">
        <f t="shared" si="278"/>
        <v>0</v>
      </c>
      <c r="F809" s="46">
        <f t="shared" si="279"/>
        <v>0</v>
      </c>
      <c r="G809" s="46">
        <f t="shared" si="280"/>
        <v>0</v>
      </c>
      <c r="H809" s="53" t="e">
        <f t="shared" si="274"/>
        <v>#DIV/0!</v>
      </c>
      <c r="I809" s="54" t="e">
        <f t="shared" si="275"/>
        <v>#DIV/0!</v>
      </c>
      <c r="J809" s="65"/>
      <c r="K809" s="78">
        <f t="shared" si="281"/>
        <v>0</v>
      </c>
      <c r="L809" s="45"/>
      <c r="M809" s="79">
        <f t="shared" si="282"/>
        <v>0</v>
      </c>
      <c r="N809" s="65">
        <v>0</v>
      </c>
      <c r="O809" s="78">
        <f t="shared" si="283"/>
        <v>0</v>
      </c>
      <c r="P809" s="45"/>
      <c r="Q809" s="79">
        <f t="shared" si="284"/>
        <v>0</v>
      </c>
      <c r="R809" s="65"/>
      <c r="S809" s="78">
        <f t="shared" si="285"/>
        <v>0</v>
      </c>
      <c r="T809" s="45"/>
      <c r="U809" s="79">
        <f t="shared" si="286"/>
        <v>0</v>
      </c>
      <c r="V809" s="65"/>
      <c r="W809" s="78">
        <f t="shared" si="287"/>
        <v>0</v>
      </c>
      <c r="X809" s="45"/>
      <c r="Y809" s="79">
        <f t="shared" si="288"/>
        <v>0</v>
      </c>
      <c r="Z809" s="65"/>
      <c r="AA809" s="78">
        <f t="shared" si="289"/>
        <v>0</v>
      </c>
      <c r="AB809" s="45"/>
      <c r="AC809" s="79">
        <f t="shared" si="290"/>
        <v>0</v>
      </c>
      <c r="AD809" s="65"/>
      <c r="AE809" s="78">
        <f t="shared" si="291"/>
        <v>0</v>
      </c>
      <c r="AF809" s="45"/>
      <c r="AG809" s="79">
        <f t="shared" si="292"/>
        <v>0</v>
      </c>
      <c r="AH809" s="2"/>
      <c r="AI809" s="2"/>
      <c r="AJ809" s="2"/>
      <c r="AK809" s="2"/>
      <c r="AL809" s="2"/>
    </row>
    <row r="810" spans="1:38" ht="38.25" customHeight="1">
      <c r="A810" s="12" t="s">
        <v>959</v>
      </c>
      <c r="B810" s="34" t="s">
        <v>648</v>
      </c>
      <c r="C810" s="14">
        <v>588190</v>
      </c>
      <c r="D810" s="45"/>
      <c r="E810" s="46">
        <f t="shared" si="278"/>
        <v>0</v>
      </c>
      <c r="F810" s="46">
        <f t="shared" si="279"/>
        <v>0</v>
      </c>
      <c r="G810" s="46">
        <f t="shared" si="280"/>
        <v>0</v>
      </c>
      <c r="H810" s="53" t="e">
        <f t="shared" si="274"/>
        <v>#DIV/0!</v>
      </c>
      <c r="I810" s="54" t="e">
        <f t="shared" si="275"/>
        <v>#DIV/0!</v>
      </c>
      <c r="J810" s="65"/>
      <c r="K810" s="78">
        <f t="shared" si="281"/>
        <v>0</v>
      </c>
      <c r="L810" s="45"/>
      <c r="M810" s="79">
        <f t="shared" si="282"/>
        <v>0</v>
      </c>
      <c r="N810" s="65"/>
      <c r="O810" s="78">
        <f t="shared" si="283"/>
        <v>0</v>
      </c>
      <c r="P810" s="45"/>
      <c r="Q810" s="79">
        <f t="shared" si="284"/>
        <v>0</v>
      </c>
      <c r="R810" s="65"/>
      <c r="S810" s="78">
        <f t="shared" si="285"/>
        <v>0</v>
      </c>
      <c r="T810" s="45"/>
      <c r="U810" s="79">
        <f t="shared" si="286"/>
        <v>0</v>
      </c>
      <c r="V810" s="65"/>
      <c r="W810" s="78">
        <f t="shared" si="287"/>
        <v>0</v>
      </c>
      <c r="X810" s="45"/>
      <c r="Y810" s="79">
        <f t="shared" si="288"/>
        <v>0</v>
      </c>
      <c r="Z810" s="65"/>
      <c r="AA810" s="78">
        <f t="shared" si="289"/>
        <v>0</v>
      </c>
      <c r="AB810" s="45"/>
      <c r="AC810" s="79">
        <f t="shared" si="290"/>
        <v>0</v>
      </c>
      <c r="AD810" s="65"/>
      <c r="AE810" s="78">
        <f t="shared" si="291"/>
        <v>0</v>
      </c>
      <c r="AF810" s="45"/>
      <c r="AG810" s="79">
        <f t="shared" si="292"/>
        <v>0</v>
      </c>
      <c r="AH810" s="2"/>
      <c r="AI810" s="2"/>
      <c r="AJ810" s="2"/>
      <c r="AK810" s="2"/>
      <c r="AL810" s="2"/>
    </row>
    <row r="811" spans="1:38" ht="16.5" customHeight="1">
      <c r="A811" s="12"/>
      <c r="B811" s="34"/>
      <c r="C811" s="14">
        <v>673840</v>
      </c>
      <c r="D811" s="45"/>
      <c r="E811" s="46"/>
      <c r="F811" s="46"/>
      <c r="G811" s="46"/>
      <c r="H811" s="53"/>
      <c r="I811" s="54"/>
      <c r="J811" s="65"/>
      <c r="K811" s="78"/>
      <c r="L811" s="45"/>
      <c r="M811" s="79"/>
      <c r="N811" s="65"/>
      <c r="O811" s="78"/>
      <c r="P811" s="45"/>
      <c r="Q811" s="79"/>
      <c r="R811" s="65"/>
      <c r="S811" s="78"/>
      <c r="T811" s="45"/>
      <c r="U811" s="79"/>
      <c r="V811" s="65"/>
      <c r="W811" s="78"/>
      <c r="X811" s="45"/>
      <c r="Y811" s="79"/>
      <c r="Z811" s="65"/>
      <c r="AA811" s="78"/>
      <c r="AB811" s="45"/>
      <c r="AC811" s="79"/>
      <c r="AD811" s="65"/>
      <c r="AE811" s="78"/>
      <c r="AF811" s="45"/>
      <c r="AG811" s="79"/>
      <c r="AH811" s="2"/>
      <c r="AI811" s="2"/>
      <c r="AJ811" s="2"/>
      <c r="AK811" s="2"/>
      <c r="AL811" s="2"/>
    </row>
    <row r="812" spans="1:38" ht="16.5" customHeight="1" outlineLevel="1">
      <c r="A812" s="58"/>
      <c r="B812" s="83" t="s">
        <v>649</v>
      </c>
      <c r="C812" s="99"/>
      <c r="D812" s="60">
        <v>0</v>
      </c>
      <c r="E812" s="61">
        <f t="shared" ref="E812:G812" si="308">SUM(E813:E816)</f>
        <v>0</v>
      </c>
      <c r="F812" s="61">
        <f t="shared" si="308"/>
        <v>0</v>
      </c>
      <c r="G812" s="61">
        <f t="shared" si="308"/>
        <v>0</v>
      </c>
      <c r="H812" s="62" t="e">
        <f t="shared" si="274"/>
        <v>#DIV/0!</v>
      </c>
      <c r="I812" s="63" t="e">
        <f t="shared" si="275"/>
        <v>#DIV/0!</v>
      </c>
      <c r="J812" s="84">
        <f t="shared" ref="J812" si="309">SUM(J813:J816)</f>
        <v>0</v>
      </c>
      <c r="K812" s="85">
        <f t="shared" ref="K812:AG812" si="310">SUM(K813:K816)</f>
        <v>0</v>
      </c>
      <c r="L812" s="60">
        <f t="shared" si="310"/>
        <v>0</v>
      </c>
      <c r="M812" s="86">
        <f t="shared" si="310"/>
        <v>0</v>
      </c>
      <c r="N812" s="84">
        <f t="shared" si="310"/>
        <v>0</v>
      </c>
      <c r="O812" s="85">
        <f t="shared" si="310"/>
        <v>0</v>
      </c>
      <c r="P812" s="60">
        <f t="shared" ref="P812" si="311">SUM(P813:P816)</f>
        <v>0</v>
      </c>
      <c r="Q812" s="86">
        <f t="shared" si="310"/>
        <v>0</v>
      </c>
      <c r="R812" s="84">
        <v>0</v>
      </c>
      <c r="S812" s="85">
        <f t="shared" si="310"/>
        <v>0</v>
      </c>
      <c r="T812" s="60">
        <f t="shared" si="310"/>
        <v>0</v>
      </c>
      <c r="U812" s="86">
        <f t="shared" si="310"/>
        <v>0</v>
      </c>
      <c r="V812" s="84">
        <f t="shared" si="310"/>
        <v>0</v>
      </c>
      <c r="W812" s="85">
        <f t="shared" si="310"/>
        <v>0</v>
      </c>
      <c r="X812" s="60">
        <f t="shared" si="310"/>
        <v>0</v>
      </c>
      <c r="Y812" s="86">
        <f t="shared" si="310"/>
        <v>0</v>
      </c>
      <c r="Z812" s="84">
        <f t="shared" si="310"/>
        <v>0</v>
      </c>
      <c r="AA812" s="85">
        <f t="shared" si="310"/>
        <v>0</v>
      </c>
      <c r="AB812" s="60">
        <f t="shared" si="310"/>
        <v>0</v>
      </c>
      <c r="AC812" s="86">
        <f t="shared" si="310"/>
        <v>0</v>
      </c>
      <c r="AD812" s="84">
        <f t="shared" si="310"/>
        <v>0</v>
      </c>
      <c r="AE812" s="85">
        <f t="shared" si="310"/>
        <v>0</v>
      </c>
      <c r="AF812" s="60">
        <f t="shared" si="310"/>
        <v>0</v>
      </c>
      <c r="AG812" s="86">
        <f t="shared" si="310"/>
        <v>0</v>
      </c>
      <c r="AH812" s="2"/>
      <c r="AI812" s="2"/>
      <c r="AJ812" s="2"/>
      <c r="AK812" s="2"/>
      <c r="AL812" s="2"/>
    </row>
    <row r="813" spans="1:38" ht="27" customHeight="1" outlineLevel="1">
      <c r="A813" s="12" t="s">
        <v>960</v>
      </c>
      <c r="B813" s="34" t="s">
        <v>650</v>
      </c>
      <c r="C813" s="278">
        <v>10590</v>
      </c>
      <c r="D813" s="45">
        <v>0</v>
      </c>
      <c r="E813" s="46">
        <f t="shared" si="278"/>
        <v>0</v>
      </c>
      <c r="F813" s="46">
        <f t="shared" si="279"/>
        <v>0</v>
      </c>
      <c r="G813" s="46">
        <f t="shared" si="280"/>
        <v>0</v>
      </c>
      <c r="H813" s="53" t="e">
        <f t="shared" si="274"/>
        <v>#DIV/0!</v>
      </c>
      <c r="I813" s="54" t="e">
        <f t="shared" si="275"/>
        <v>#DIV/0!</v>
      </c>
      <c r="J813" s="65"/>
      <c r="K813" s="78">
        <f t="shared" si="281"/>
        <v>0</v>
      </c>
      <c r="L813" s="45"/>
      <c r="M813" s="79">
        <f t="shared" si="282"/>
        <v>0</v>
      </c>
      <c r="N813" s="65"/>
      <c r="O813" s="78">
        <f t="shared" si="283"/>
        <v>0</v>
      </c>
      <c r="P813" s="45"/>
      <c r="Q813" s="79">
        <f t="shared" si="284"/>
        <v>0</v>
      </c>
      <c r="R813" s="65"/>
      <c r="S813" s="78">
        <f t="shared" si="285"/>
        <v>0</v>
      </c>
      <c r="T813" s="45"/>
      <c r="U813" s="79">
        <f t="shared" si="286"/>
        <v>0</v>
      </c>
      <c r="V813" s="65"/>
      <c r="W813" s="78">
        <f t="shared" si="287"/>
        <v>0</v>
      </c>
      <c r="X813" s="45"/>
      <c r="Y813" s="79">
        <f t="shared" si="288"/>
        <v>0</v>
      </c>
      <c r="Z813" s="65"/>
      <c r="AA813" s="78">
        <f t="shared" si="289"/>
        <v>0</v>
      </c>
      <c r="AB813" s="45"/>
      <c r="AC813" s="79">
        <f t="shared" si="290"/>
        <v>0</v>
      </c>
      <c r="AD813" s="65"/>
      <c r="AE813" s="78">
        <f t="shared" si="291"/>
        <v>0</v>
      </c>
      <c r="AF813" s="45"/>
      <c r="AG813" s="79">
        <f t="shared" si="292"/>
        <v>0</v>
      </c>
      <c r="AH813" s="2"/>
      <c r="AI813" s="2"/>
      <c r="AJ813" s="2"/>
      <c r="AK813" s="2"/>
      <c r="AL813" s="2"/>
    </row>
    <row r="814" spans="1:38" ht="39.75" customHeight="1" outlineLevel="1">
      <c r="A814" s="12" t="s">
        <v>961</v>
      </c>
      <c r="B814" s="34" t="s">
        <v>651</v>
      </c>
      <c r="C814" s="278">
        <v>104810</v>
      </c>
      <c r="D814" s="45">
        <v>0</v>
      </c>
      <c r="E814" s="46">
        <f t="shared" si="278"/>
        <v>0</v>
      </c>
      <c r="F814" s="46">
        <f t="shared" si="279"/>
        <v>0</v>
      </c>
      <c r="G814" s="46">
        <f t="shared" si="280"/>
        <v>0</v>
      </c>
      <c r="H814" s="53" t="e">
        <f t="shared" si="274"/>
        <v>#DIV/0!</v>
      </c>
      <c r="I814" s="54" t="e">
        <f t="shared" si="275"/>
        <v>#DIV/0!</v>
      </c>
      <c r="J814" s="65"/>
      <c r="K814" s="78">
        <f t="shared" si="281"/>
        <v>0</v>
      </c>
      <c r="L814" s="45"/>
      <c r="M814" s="79">
        <f t="shared" si="282"/>
        <v>0</v>
      </c>
      <c r="N814" s="65"/>
      <c r="O814" s="78">
        <f t="shared" si="283"/>
        <v>0</v>
      </c>
      <c r="P814" s="45"/>
      <c r="Q814" s="79">
        <f t="shared" si="284"/>
        <v>0</v>
      </c>
      <c r="R814" s="65"/>
      <c r="S814" s="78">
        <f t="shared" si="285"/>
        <v>0</v>
      </c>
      <c r="T814" s="45"/>
      <c r="U814" s="79">
        <f t="shared" si="286"/>
        <v>0</v>
      </c>
      <c r="V814" s="65"/>
      <c r="W814" s="78">
        <f t="shared" si="287"/>
        <v>0</v>
      </c>
      <c r="X814" s="45"/>
      <c r="Y814" s="79">
        <f t="shared" si="288"/>
        <v>0</v>
      </c>
      <c r="Z814" s="65"/>
      <c r="AA814" s="78">
        <f t="shared" si="289"/>
        <v>0</v>
      </c>
      <c r="AB814" s="45"/>
      <c r="AC814" s="79">
        <f t="shared" si="290"/>
        <v>0</v>
      </c>
      <c r="AD814" s="65"/>
      <c r="AE814" s="78">
        <f t="shared" si="291"/>
        <v>0</v>
      </c>
      <c r="AF814" s="45"/>
      <c r="AG814" s="79">
        <f t="shared" si="292"/>
        <v>0</v>
      </c>
      <c r="AH814" s="2"/>
      <c r="AI814" s="2"/>
      <c r="AJ814" s="2"/>
      <c r="AK814" s="2"/>
      <c r="AL814" s="2"/>
    </row>
    <row r="815" spans="1:38" ht="105.75" customHeight="1" outlineLevel="1">
      <c r="A815" s="12" t="s">
        <v>962</v>
      </c>
      <c r="B815" s="34" t="s">
        <v>652</v>
      </c>
      <c r="C815" s="278">
        <v>2302150</v>
      </c>
      <c r="D815" s="45">
        <v>0</v>
      </c>
      <c r="E815" s="46">
        <f t="shared" si="278"/>
        <v>0</v>
      </c>
      <c r="F815" s="46">
        <f t="shared" si="279"/>
        <v>0</v>
      </c>
      <c r="G815" s="46">
        <f t="shared" si="280"/>
        <v>0</v>
      </c>
      <c r="H815" s="53" t="e">
        <f t="shared" si="274"/>
        <v>#DIV/0!</v>
      </c>
      <c r="I815" s="54" t="e">
        <f t="shared" si="275"/>
        <v>#DIV/0!</v>
      </c>
      <c r="J815" s="65"/>
      <c r="K815" s="78">
        <f t="shared" si="281"/>
        <v>0</v>
      </c>
      <c r="L815" s="45"/>
      <c r="M815" s="79">
        <f t="shared" si="282"/>
        <v>0</v>
      </c>
      <c r="N815" s="65"/>
      <c r="O815" s="78">
        <f t="shared" si="283"/>
        <v>0</v>
      </c>
      <c r="P815" s="45"/>
      <c r="Q815" s="79">
        <f t="shared" si="284"/>
        <v>0</v>
      </c>
      <c r="R815" s="65"/>
      <c r="S815" s="78">
        <f t="shared" si="285"/>
        <v>0</v>
      </c>
      <c r="T815" s="45"/>
      <c r="U815" s="79">
        <f t="shared" si="286"/>
        <v>0</v>
      </c>
      <c r="V815" s="65"/>
      <c r="W815" s="78">
        <f t="shared" si="287"/>
        <v>0</v>
      </c>
      <c r="X815" s="45"/>
      <c r="Y815" s="79">
        <f t="shared" si="288"/>
        <v>0</v>
      </c>
      <c r="Z815" s="65"/>
      <c r="AA815" s="78">
        <f t="shared" si="289"/>
        <v>0</v>
      </c>
      <c r="AB815" s="45"/>
      <c r="AC815" s="79">
        <f t="shared" si="290"/>
        <v>0</v>
      </c>
      <c r="AD815" s="65"/>
      <c r="AE815" s="78">
        <f t="shared" si="291"/>
        <v>0</v>
      </c>
      <c r="AF815" s="45"/>
      <c r="AG815" s="79">
        <f t="shared" si="292"/>
        <v>0</v>
      </c>
      <c r="AH815" s="2"/>
      <c r="AI815" s="2"/>
      <c r="AJ815" s="2"/>
      <c r="AK815" s="2"/>
      <c r="AL815" s="2"/>
    </row>
    <row r="816" spans="1:38" ht="31.5" customHeight="1" outlineLevel="1">
      <c r="A816" s="12" t="s">
        <v>963</v>
      </c>
      <c r="B816" s="34" t="s">
        <v>653</v>
      </c>
      <c r="C816" s="278">
        <v>57830</v>
      </c>
      <c r="D816" s="45">
        <v>0</v>
      </c>
      <c r="E816" s="46">
        <f t="shared" si="278"/>
        <v>0</v>
      </c>
      <c r="F816" s="46">
        <f t="shared" si="279"/>
        <v>0</v>
      </c>
      <c r="G816" s="46">
        <f t="shared" si="280"/>
        <v>0</v>
      </c>
      <c r="H816" s="53" t="e">
        <f t="shared" si="274"/>
        <v>#DIV/0!</v>
      </c>
      <c r="I816" s="54" t="e">
        <f t="shared" si="275"/>
        <v>#DIV/0!</v>
      </c>
      <c r="J816" s="65"/>
      <c r="K816" s="78">
        <f t="shared" si="281"/>
        <v>0</v>
      </c>
      <c r="L816" s="45"/>
      <c r="M816" s="79">
        <f t="shared" si="282"/>
        <v>0</v>
      </c>
      <c r="N816" s="65"/>
      <c r="O816" s="78">
        <f t="shared" si="283"/>
        <v>0</v>
      </c>
      <c r="P816" s="45"/>
      <c r="Q816" s="79">
        <f t="shared" si="284"/>
        <v>0</v>
      </c>
      <c r="R816" s="65"/>
      <c r="S816" s="78">
        <f t="shared" si="285"/>
        <v>0</v>
      </c>
      <c r="T816" s="45"/>
      <c r="U816" s="79">
        <f t="shared" si="286"/>
        <v>0</v>
      </c>
      <c r="V816" s="65"/>
      <c r="W816" s="78">
        <f t="shared" si="287"/>
        <v>0</v>
      </c>
      <c r="X816" s="45"/>
      <c r="Y816" s="79">
        <f t="shared" si="288"/>
        <v>0</v>
      </c>
      <c r="Z816" s="65"/>
      <c r="AA816" s="78">
        <f t="shared" si="289"/>
        <v>0</v>
      </c>
      <c r="AB816" s="45"/>
      <c r="AC816" s="79">
        <f t="shared" si="290"/>
        <v>0</v>
      </c>
      <c r="AD816" s="65"/>
      <c r="AE816" s="78">
        <f t="shared" si="291"/>
        <v>0</v>
      </c>
      <c r="AF816" s="45"/>
      <c r="AG816" s="79">
        <f t="shared" si="292"/>
        <v>0</v>
      </c>
      <c r="AH816" s="2"/>
      <c r="AI816" s="2"/>
      <c r="AJ816" s="2"/>
      <c r="AK816" s="2"/>
      <c r="AL816" s="2"/>
    </row>
    <row r="817" spans="1:38" ht="16.5" customHeight="1" outlineLevel="1">
      <c r="A817" s="12"/>
      <c r="B817" s="34"/>
      <c r="C817" s="278">
        <v>160010</v>
      </c>
      <c r="D817" s="45"/>
      <c r="E817" s="46"/>
      <c r="F817" s="46"/>
      <c r="G817" s="46"/>
      <c r="H817" s="53"/>
      <c r="I817" s="54"/>
      <c r="J817" s="65"/>
      <c r="K817" s="78"/>
      <c r="L817" s="45"/>
      <c r="M817" s="79"/>
      <c r="N817" s="65"/>
      <c r="O817" s="78"/>
      <c r="P817" s="45"/>
      <c r="Q817" s="79"/>
      <c r="R817" s="65"/>
      <c r="S817" s="78"/>
      <c r="T817" s="45"/>
      <c r="U817" s="79"/>
      <c r="V817" s="65"/>
      <c r="W817" s="78"/>
      <c r="X817" s="45"/>
      <c r="Y817" s="79"/>
      <c r="Z817" s="65"/>
      <c r="AA817" s="78"/>
      <c r="AB817" s="45"/>
      <c r="AC817" s="79"/>
      <c r="AD817" s="65"/>
      <c r="AE817" s="78"/>
      <c r="AF817" s="45"/>
      <c r="AG817" s="79"/>
      <c r="AH817" s="2"/>
      <c r="AI817" s="2"/>
      <c r="AJ817" s="2"/>
      <c r="AK817" s="2"/>
      <c r="AL817" s="2"/>
    </row>
    <row r="818" spans="1:38" ht="16.5" customHeight="1" outlineLevel="1">
      <c r="A818" s="12"/>
      <c r="B818" s="34"/>
      <c r="C818" s="278">
        <v>796380</v>
      </c>
      <c r="D818" s="45"/>
      <c r="E818" s="46"/>
      <c r="F818" s="46"/>
      <c r="G818" s="46"/>
      <c r="H818" s="53"/>
      <c r="I818" s="54"/>
      <c r="J818" s="65"/>
      <c r="K818" s="78"/>
      <c r="L818" s="45"/>
      <c r="M818" s="79"/>
      <c r="N818" s="65"/>
      <c r="O818" s="78"/>
      <c r="P818" s="45"/>
      <c r="Q818" s="79"/>
      <c r="R818" s="65"/>
      <c r="S818" s="78"/>
      <c r="T818" s="45"/>
      <c r="U818" s="79"/>
      <c r="V818" s="65"/>
      <c r="W818" s="78"/>
      <c r="X818" s="45"/>
      <c r="Y818" s="79"/>
      <c r="Z818" s="65"/>
      <c r="AA818" s="78"/>
      <c r="AB818" s="45"/>
      <c r="AC818" s="79"/>
      <c r="AD818" s="65"/>
      <c r="AE818" s="78"/>
      <c r="AF818" s="45"/>
      <c r="AG818" s="79"/>
      <c r="AH818" s="2"/>
      <c r="AI818" s="2"/>
      <c r="AJ818" s="2"/>
      <c r="AK818" s="2"/>
      <c r="AL818" s="2"/>
    </row>
    <row r="819" spans="1:38" ht="16.5" customHeight="1" outlineLevel="1">
      <c r="A819" s="12"/>
      <c r="B819" s="34"/>
      <c r="C819" s="278">
        <v>2473810</v>
      </c>
      <c r="D819" s="45"/>
      <c r="E819" s="46"/>
      <c r="F819" s="46"/>
      <c r="G819" s="46"/>
      <c r="H819" s="53"/>
      <c r="I819" s="54"/>
      <c r="J819" s="65"/>
      <c r="K819" s="78"/>
      <c r="L819" s="45"/>
      <c r="M819" s="79"/>
      <c r="N819" s="65"/>
      <c r="O819" s="78"/>
      <c r="P819" s="45"/>
      <c r="Q819" s="79"/>
      <c r="R819" s="65"/>
      <c r="S819" s="78"/>
      <c r="T819" s="45"/>
      <c r="U819" s="79"/>
      <c r="V819" s="65"/>
      <c r="W819" s="78"/>
      <c r="X819" s="45"/>
      <c r="Y819" s="79"/>
      <c r="Z819" s="65"/>
      <c r="AA819" s="78"/>
      <c r="AB819" s="45"/>
      <c r="AC819" s="79"/>
      <c r="AD819" s="65"/>
      <c r="AE819" s="78"/>
      <c r="AF819" s="45"/>
      <c r="AG819" s="79"/>
      <c r="AH819" s="2"/>
      <c r="AI819" s="2"/>
      <c r="AJ819" s="2"/>
      <c r="AK819" s="2"/>
      <c r="AL819" s="2"/>
    </row>
    <row r="820" spans="1:38" ht="16.5" customHeight="1" outlineLevel="1">
      <c r="A820" s="12"/>
      <c r="B820" s="34"/>
      <c r="C820" s="278">
        <v>1585620</v>
      </c>
      <c r="D820" s="45"/>
      <c r="E820" s="46"/>
      <c r="F820" s="46"/>
      <c r="G820" s="46"/>
      <c r="H820" s="53"/>
      <c r="I820" s="54"/>
      <c r="J820" s="65"/>
      <c r="K820" s="78"/>
      <c r="L820" s="45"/>
      <c r="M820" s="79"/>
      <c r="N820" s="65"/>
      <c r="O820" s="78"/>
      <c r="P820" s="45"/>
      <c r="Q820" s="79"/>
      <c r="R820" s="65"/>
      <c r="S820" s="78"/>
      <c r="T820" s="45"/>
      <c r="U820" s="79"/>
      <c r="V820" s="65"/>
      <c r="W820" s="78"/>
      <c r="X820" s="45"/>
      <c r="Y820" s="79"/>
      <c r="Z820" s="65"/>
      <c r="AA820" s="78"/>
      <c r="AB820" s="45"/>
      <c r="AC820" s="79"/>
      <c r="AD820" s="65"/>
      <c r="AE820" s="78"/>
      <c r="AF820" s="45"/>
      <c r="AG820" s="79"/>
      <c r="AH820" s="2"/>
      <c r="AI820" s="2"/>
      <c r="AJ820" s="2"/>
      <c r="AK820" s="2"/>
      <c r="AL820" s="2"/>
    </row>
    <row r="821" spans="1:38" ht="16.5" customHeight="1" outlineLevel="1">
      <c r="A821" s="58"/>
      <c r="B821" s="83" t="s">
        <v>654</v>
      </c>
      <c r="C821" s="99"/>
      <c r="D821" s="60">
        <v>0</v>
      </c>
      <c r="E821" s="61">
        <f t="shared" ref="E821:G821" si="312">SUM(E822:E830)</f>
        <v>0</v>
      </c>
      <c r="F821" s="61">
        <f t="shared" si="312"/>
        <v>0</v>
      </c>
      <c r="G821" s="61">
        <f t="shared" si="312"/>
        <v>0</v>
      </c>
      <c r="H821" s="62" t="e">
        <f t="shared" si="274"/>
        <v>#DIV/0!</v>
      </c>
      <c r="I821" s="63" t="e">
        <f t="shared" si="275"/>
        <v>#DIV/0!</v>
      </c>
      <c r="J821" s="84">
        <f t="shared" ref="J821" si="313">SUM(J822:J830)</f>
        <v>0</v>
      </c>
      <c r="K821" s="85">
        <f t="shared" ref="K821:AG821" si="314">SUM(K822:K830)</f>
        <v>0</v>
      </c>
      <c r="L821" s="60">
        <f t="shared" si="314"/>
        <v>0</v>
      </c>
      <c r="M821" s="86">
        <f t="shared" si="314"/>
        <v>0</v>
      </c>
      <c r="N821" s="84">
        <f t="shared" si="314"/>
        <v>0</v>
      </c>
      <c r="O821" s="85">
        <f t="shared" si="314"/>
        <v>0</v>
      </c>
      <c r="P821" s="60">
        <f t="shared" ref="P821" si="315">SUM(P822:P830)</f>
        <v>0</v>
      </c>
      <c r="Q821" s="86">
        <f t="shared" si="314"/>
        <v>0</v>
      </c>
      <c r="R821" s="84">
        <v>0</v>
      </c>
      <c r="S821" s="85">
        <f t="shared" si="314"/>
        <v>0</v>
      </c>
      <c r="T821" s="60">
        <f t="shared" si="314"/>
        <v>0</v>
      </c>
      <c r="U821" s="86">
        <f t="shared" si="314"/>
        <v>0</v>
      </c>
      <c r="V821" s="84">
        <f t="shared" si="314"/>
        <v>0</v>
      </c>
      <c r="W821" s="85">
        <f t="shared" si="314"/>
        <v>0</v>
      </c>
      <c r="X821" s="60">
        <f t="shared" si="314"/>
        <v>0</v>
      </c>
      <c r="Y821" s="86">
        <f t="shared" si="314"/>
        <v>0</v>
      </c>
      <c r="Z821" s="84">
        <f t="shared" si="314"/>
        <v>0</v>
      </c>
      <c r="AA821" s="85">
        <f t="shared" si="314"/>
        <v>0</v>
      </c>
      <c r="AB821" s="60">
        <f t="shared" si="314"/>
        <v>0</v>
      </c>
      <c r="AC821" s="86">
        <f t="shared" si="314"/>
        <v>0</v>
      </c>
      <c r="AD821" s="84">
        <f t="shared" si="314"/>
        <v>0</v>
      </c>
      <c r="AE821" s="85">
        <f t="shared" si="314"/>
        <v>0</v>
      </c>
      <c r="AF821" s="60">
        <f t="shared" si="314"/>
        <v>0</v>
      </c>
      <c r="AG821" s="86">
        <f t="shared" si="314"/>
        <v>0</v>
      </c>
      <c r="AH821" s="2"/>
      <c r="AI821" s="2"/>
      <c r="AJ821" s="2"/>
      <c r="AK821" s="2"/>
      <c r="AL821" s="2"/>
    </row>
    <row r="822" spans="1:38" ht="31.5" customHeight="1" outlineLevel="1">
      <c r="A822" s="12" t="s">
        <v>964</v>
      </c>
      <c r="B822" s="34" t="s">
        <v>655</v>
      </c>
      <c r="C822" s="262">
        <v>93440</v>
      </c>
      <c r="D822" s="45">
        <v>0</v>
      </c>
      <c r="E822" s="46">
        <f t="shared" si="278"/>
        <v>0</v>
      </c>
      <c r="F822" s="46">
        <f t="shared" si="279"/>
        <v>0</v>
      </c>
      <c r="G822" s="46">
        <f t="shared" si="280"/>
        <v>0</v>
      </c>
      <c r="H822" s="53" t="e">
        <f t="shared" si="274"/>
        <v>#DIV/0!</v>
      </c>
      <c r="I822" s="54" t="e">
        <f t="shared" si="275"/>
        <v>#DIV/0!</v>
      </c>
      <c r="J822" s="65"/>
      <c r="K822" s="78">
        <f t="shared" si="281"/>
        <v>0</v>
      </c>
      <c r="L822" s="45"/>
      <c r="M822" s="79">
        <f t="shared" si="282"/>
        <v>0</v>
      </c>
      <c r="N822" s="65"/>
      <c r="O822" s="78">
        <f t="shared" si="283"/>
        <v>0</v>
      </c>
      <c r="P822" s="45"/>
      <c r="Q822" s="79">
        <f t="shared" si="284"/>
        <v>0</v>
      </c>
      <c r="R822" s="65"/>
      <c r="S822" s="78">
        <f t="shared" si="285"/>
        <v>0</v>
      </c>
      <c r="T822" s="45"/>
      <c r="U822" s="79">
        <f t="shared" si="286"/>
        <v>0</v>
      </c>
      <c r="V822" s="65"/>
      <c r="W822" s="78">
        <f t="shared" si="287"/>
        <v>0</v>
      </c>
      <c r="X822" s="45"/>
      <c r="Y822" s="79">
        <f t="shared" si="288"/>
        <v>0</v>
      </c>
      <c r="Z822" s="65"/>
      <c r="AA822" s="78">
        <f t="shared" si="289"/>
        <v>0</v>
      </c>
      <c r="AB822" s="45"/>
      <c r="AC822" s="79">
        <f t="shared" si="290"/>
        <v>0</v>
      </c>
      <c r="AD822" s="65"/>
      <c r="AE822" s="78">
        <f t="shared" si="291"/>
        <v>0</v>
      </c>
      <c r="AF822" s="45"/>
      <c r="AG822" s="79">
        <f t="shared" si="292"/>
        <v>0</v>
      </c>
      <c r="AH822" s="2"/>
      <c r="AI822" s="2"/>
      <c r="AJ822" s="2"/>
      <c r="AK822" s="2"/>
      <c r="AL822" s="2"/>
    </row>
    <row r="823" spans="1:38" ht="38.25" customHeight="1" outlineLevel="1">
      <c r="A823" s="12" t="s">
        <v>965</v>
      </c>
      <c r="B823" s="34" t="s">
        <v>656</v>
      </c>
      <c r="C823" s="262">
        <v>1728220</v>
      </c>
      <c r="D823" s="45">
        <v>0</v>
      </c>
      <c r="E823" s="46">
        <f t="shared" si="278"/>
        <v>0</v>
      </c>
      <c r="F823" s="46">
        <f t="shared" si="279"/>
        <v>0</v>
      </c>
      <c r="G823" s="46">
        <f t="shared" si="280"/>
        <v>0</v>
      </c>
      <c r="H823" s="53" t="e">
        <f t="shared" si="274"/>
        <v>#DIV/0!</v>
      </c>
      <c r="I823" s="54" t="e">
        <f t="shared" si="275"/>
        <v>#DIV/0!</v>
      </c>
      <c r="J823" s="65"/>
      <c r="K823" s="78">
        <f t="shared" si="281"/>
        <v>0</v>
      </c>
      <c r="L823" s="45"/>
      <c r="M823" s="79">
        <f t="shared" si="282"/>
        <v>0</v>
      </c>
      <c r="N823" s="65"/>
      <c r="O823" s="78">
        <f t="shared" si="283"/>
        <v>0</v>
      </c>
      <c r="P823" s="45"/>
      <c r="Q823" s="79">
        <f t="shared" si="284"/>
        <v>0</v>
      </c>
      <c r="R823" s="65"/>
      <c r="S823" s="78">
        <f t="shared" si="285"/>
        <v>0</v>
      </c>
      <c r="T823" s="45"/>
      <c r="U823" s="79">
        <f t="shared" si="286"/>
        <v>0</v>
      </c>
      <c r="V823" s="65"/>
      <c r="W823" s="78">
        <f t="shared" si="287"/>
        <v>0</v>
      </c>
      <c r="X823" s="45"/>
      <c r="Y823" s="79">
        <f t="shared" si="288"/>
        <v>0</v>
      </c>
      <c r="Z823" s="65"/>
      <c r="AA823" s="78">
        <f t="shared" si="289"/>
        <v>0</v>
      </c>
      <c r="AB823" s="45"/>
      <c r="AC823" s="79">
        <f t="shared" si="290"/>
        <v>0</v>
      </c>
      <c r="AD823" s="65"/>
      <c r="AE823" s="78">
        <f t="shared" si="291"/>
        <v>0</v>
      </c>
      <c r="AF823" s="45"/>
      <c r="AG823" s="79">
        <f t="shared" si="292"/>
        <v>0</v>
      </c>
      <c r="AH823" s="2"/>
      <c r="AI823" s="2"/>
      <c r="AJ823" s="2"/>
      <c r="AK823" s="2"/>
      <c r="AL823" s="2"/>
    </row>
    <row r="824" spans="1:38" ht="16.5" customHeight="1" outlineLevel="1">
      <c r="A824" s="12">
        <v>1902065</v>
      </c>
      <c r="B824" s="34" t="s">
        <v>657</v>
      </c>
      <c r="C824" s="262">
        <v>383020</v>
      </c>
      <c r="D824" s="45">
        <v>0</v>
      </c>
      <c r="E824" s="46">
        <f t="shared" si="278"/>
        <v>0</v>
      </c>
      <c r="F824" s="46">
        <f t="shared" si="279"/>
        <v>0</v>
      </c>
      <c r="G824" s="46">
        <f t="shared" si="280"/>
        <v>0</v>
      </c>
      <c r="H824" s="53" t="e">
        <f t="shared" si="274"/>
        <v>#DIV/0!</v>
      </c>
      <c r="I824" s="54" t="e">
        <f t="shared" si="275"/>
        <v>#DIV/0!</v>
      </c>
      <c r="J824" s="65"/>
      <c r="K824" s="78">
        <f t="shared" si="281"/>
        <v>0</v>
      </c>
      <c r="L824" s="45"/>
      <c r="M824" s="79">
        <f t="shared" si="282"/>
        <v>0</v>
      </c>
      <c r="N824" s="65"/>
      <c r="O824" s="78">
        <f t="shared" si="283"/>
        <v>0</v>
      </c>
      <c r="P824" s="45"/>
      <c r="Q824" s="79">
        <f t="shared" si="284"/>
        <v>0</v>
      </c>
      <c r="R824" s="65"/>
      <c r="S824" s="78">
        <f t="shared" si="285"/>
        <v>0</v>
      </c>
      <c r="T824" s="45"/>
      <c r="U824" s="79">
        <f t="shared" si="286"/>
        <v>0</v>
      </c>
      <c r="V824" s="65"/>
      <c r="W824" s="78">
        <f t="shared" si="287"/>
        <v>0</v>
      </c>
      <c r="X824" s="45"/>
      <c r="Y824" s="79">
        <f t="shared" si="288"/>
        <v>0</v>
      </c>
      <c r="Z824" s="65"/>
      <c r="AA824" s="78">
        <f t="shared" si="289"/>
        <v>0</v>
      </c>
      <c r="AB824" s="45"/>
      <c r="AC824" s="79">
        <f t="shared" si="290"/>
        <v>0</v>
      </c>
      <c r="AD824" s="65"/>
      <c r="AE824" s="78">
        <f t="shared" si="291"/>
        <v>0</v>
      </c>
      <c r="AF824" s="45"/>
      <c r="AG824" s="79">
        <f t="shared" si="292"/>
        <v>0</v>
      </c>
      <c r="AH824" s="2"/>
      <c r="AI824" s="2"/>
      <c r="AJ824" s="2"/>
      <c r="AK824" s="2"/>
      <c r="AL824" s="2"/>
    </row>
    <row r="825" spans="1:38" ht="16.5" customHeight="1" outlineLevel="1">
      <c r="A825" s="12" t="s">
        <v>874</v>
      </c>
      <c r="B825" s="27" t="s">
        <v>527</v>
      </c>
      <c r="C825" s="262">
        <v>471020</v>
      </c>
      <c r="D825" s="45">
        <v>0</v>
      </c>
      <c r="E825" s="46">
        <f t="shared" si="278"/>
        <v>0</v>
      </c>
      <c r="F825" s="46">
        <f t="shared" si="279"/>
        <v>0</v>
      </c>
      <c r="G825" s="46">
        <f t="shared" si="280"/>
        <v>0</v>
      </c>
      <c r="H825" s="53" t="e">
        <f t="shared" si="274"/>
        <v>#DIV/0!</v>
      </c>
      <c r="I825" s="54" t="e">
        <f t="shared" si="275"/>
        <v>#DIV/0!</v>
      </c>
      <c r="J825" s="65"/>
      <c r="K825" s="78">
        <f t="shared" si="281"/>
        <v>0</v>
      </c>
      <c r="L825" s="45"/>
      <c r="M825" s="79">
        <f t="shared" si="282"/>
        <v>0</v>
      </c>
      <c r="N825" s="65"/>
      <c r="O825" s="78">
        <f t="shared" si="283"/>
        <v>0</v>
      </c>
      <c r="P825" s="45"/>
      <c r="Q825" s="79">
        <f t="shared" si="284"/>
        <v>0</v>
      </c>
      <c r="R825" s="65"/>
      <c r="S825" s="78">
        <f t="shared" si="285"/>
        <v>0</v>
      </c>
      <c r="T825" s="45"/>
      <c r="U825" s="79">
        <f t="shared" si="286"/>
        <v>0</v>
      </c>
      <c r="V825" s="65"/>
      <c r="W825" s="78">
        <f t="shared" si="287"/>
        <v>0</v>
      </c>
      <c r="X825" s="45"/>
      <c r="Y825" s="79">
        <f t="shared" si="288"/>
        <v>0</v>
      </c>
      <c r="Z825" s="65"/>
      <c r="AA825" s="78">
        <f t="shared" si="289"/>
        <v>0</v>
      </c>
      <c r="AB825" s="45"/>
      <c r="AC825" s="79">
        <f t="shared" si="290"/>
        <v>0</v>
      </c>
      <c r="AD825" s="65"/>
      <c r="AE825" s="78">
        <f t="shared" si="291"/>
        <v>0</v>
      </c>
      <c r="AF825" s="45"/>
      <c r="AG825" s="79">
        <f t="shared" si="292"/>
        <v>0</v>
      </c>
      <c r="AH825" s="2"/>
      <c r="AI825" s="2"/>
      <c r="AJ825" s="2"/>
      <c r="AK825" s="2"/>
      <c r="AL825" s="2"/>
    </row>
    <row r="826" spans="1:38" ht="16.5" customHeight="1" outlineLevel="1">
      <c r="A826" s="12" t="s">
        <v>875</v>
      </c>
      <c r="B826" s="24" t="s">
        <v>143</v>
      </c>
      <c r="C826" s="262">
        <v>372900</v>
      </c>
      <c r="D826" s="45">
        <v>0</v>
      </c>
      <c r="E826" s="46">
        <f t="shared" si="278"/>
        <v>0</v>
      </c>
      <c r="F826" s="46">
        <f t="shared" si="279"/>
        <v>0</v>
      </c>
      <c r="G826" s="46">
        <f t="shared" si="280"/>
        <v>0</v>
      </c>
      <c r="H826" s="53" t="e">
        <f t="shared" si="274"/>
        <v>#DIV/0!</v>
      </c>
      <c r="I826" s="54" t="e">
        <f t="shared" si="275"/>
        <v>#DIV/0!</v>
      </c>
      <c r="J826" s="65"/>
      <c r="K826" s="78">
        <f t="shared" si="281"/>
        <v>0</v>
      </c>
      <c r="L826" s="45"/>
      <c r="M826" s="79">
        <f t="shared" si="282"/>
        <v>0</v>
      </c>
      <c r="N826" s="65"/>
      <c r="O826" s="78">
        <f t="shared" si="283"/>
        <v>0</v>
      </c>
      <c r="P826" s="45"/>
      <c r="Q826" s="79">
        <f t="shared" si="284"/>
        <v>0</v>
      </c>
      <c r="R826" s="65"/>
      <c r="S826" s="78">
        <f t="shared" si="285"/>
        <v>0</v>
      </c>
      <c r="T826" s="45"/>
      <c r="U826" s="79">
        <f t="shared" si="286"/>
        <v>0</v>
      </c>
      <c r="V826" s="65"/>
      <c r="W826" s="78">
        <f t="shared" si="287"/>
        <v>0</v>
      </c>
      <c r="X826" s="45"/>
      <c r="Y826" s="79">
        <f t="shared" si="288"/>
        <v>0</v>
      </c>
      <c r="Z826" s="65"/>
      <c r="AA826" s="78">
        <f t="shared" si="289"/>
        <v>0</v>
      </c>
      <c r="AB826" s="45"/>
      <c r="AC826" s="79">
        <f t="shared" si="290"/>
        <v>0</v>
      </c>
      <c r="AD826" s="65"/>
      <c r="AE826" s="78">
        <f t="shared" si="291"/>
        <v>0</v>
      </c>
      <c r="AF826" s="45"/>
      <c r="AG826" s="79">
        <f t="shared" si="292"/>
        <v>0</v>
      </c>
      <c r="AH826" s="2"/>
      <c r="AI826" s="2"/>
      <c r="AJ826" s="2"/>
      <c r="AK826" s="2"/>
      <c r="AL826" s="2"/>
    </row>
    <row r="827" spans="1:38" ht="16.5" customHeight="1" outlineLevel="1">
      <c r="A827" s="12" t="s">
        <v>877</v>
      </c>
      <c r="B827" s="27" t="s">
        <v>528</v>
      </c>
      <c r="C827" s="262">
        <v>689810</v>
      </c>
      <c r="D827" s="45">
        <v>0</v>
      </c>
      <c r="E827" s="46">
        <f t="shared" si="278"/>
        <v>0</v>
      </c>
      <c r="F827" s="46">
        <f t="shared" si="279"/>
        <v>0</v>
      </c>
      <c r="G827" s="46">
        <f t="shared" si="280"/>
        <v>0</v>
      </c>
      <c r="H827" s="53" t="e">
        <f t="shared" si="274"/>
        <v>#DIV/0!</v>
      </c>
      <c r="I827" s="54" t="e">
        <f t="shared" si="275"/>
        <v>#DIV/0!</v>
      </c>
      <c r="J827" s="65"/>
      <c r="K827" s="78">
        <f t="shared" si="281"/>
        <v>0</v>
      </c>
      <c r="L827" s="45"/>
      <c r="M827" s="79">
        <f t="shared" si="282"/>
        <v>0</v>
      </c>
      <c r="N827" s="65"/>
      <c r="O827" s="78">
        <f t="shared" si="283"/>
        <v>0</v>
      </c>
      <c r="P827" s="45"/>
      <c r="Q827" s="79">
        <f t="shared" si="284"/>
        <v>0</v>
      </c>
      <c r="R827" s="65"/>
      <c r="S827" s="78">
        <f t="shared" si="285"/>
        <v>0</v>
      </c>
      <c r="T827" s="45"/>
      <c r="U827" s="79">
        <f t="shared" si="286"/>
        <v>0</v>
      </c>
      <c r="V827" s="65"/>
      <c r="W827" s="78">
        <f t="shared" si="287"/>
        <v>0</v>
      </c>
      <c r="X827" s="45"/>
      <c r="Y827" s="79">
        <f t="shared" si="288"/>
        <v>0</v>
      </c>
      <c r="Z827" s="65"/>
      <c r="AA827" s="78">
        <f t="shared" si="289"/>
        <v>0</v>
      </c>
      <c r="AB827" s="45"/>
      <c r="AC827" s="79">
        <f t="shared" si="290"/>
        <v>0</v>
      </c>
      <c r="AD827" s="65"/>
      <c r="AE827" s="78">
        <f t="shared" si="291"/>
        <v>0</v>
      </c>
      <c r="AF827" s="45"/>
      <c r="AG827" s="79">
        <f t="shared" si="292"/>
        <v>0</v>
      </c>
      <c r="AH827" s="2"/>
      <c r="AI827" s="2"/>
      <c r="AJ827" s="2"/>
      <c r="AK827" s="2"/>
      <c r="AL827" s="2"/>
    </row>
    <row r="828" spans="1:38" ht="16.5" customHeight="1" outlineLevel="1">
      <c r="A828" s="12"/>
      <c r="B828" s="27"/>
      <c r="C828" s="262">
        <v>945050</v>
      </c>
      <c r="D828" s="45"/>
      <c r="E828" s="46"/>
      <c r="F828" s="46"/>
      <c r="G828" s="46"/>
      <c r="H828" s="53"/>
      <c r="I828" s="54"/>
      <c r="J828" s="65"/>
      <c r="K828" s="78"/>
      <c r="L828" s="45"/>
      <c r="M828" s="79"/>
      <c r="N828" s="65"/>
      <c r="O828" s="78"/>
      <c r="P828" s="45"/>
      <c r="Q828" s="79"/>
      <c r="R828" s="65"/>
      <c r="S828" s="78"/>
      <c r="T828" s="45"/>
      <c r="U828" s="79"/>
      <c r="V828" s="65"/>
      <c r="W828" s="78"/>
      <c r="X828" s="45"/>
      <c r="Y828" s="79"/>
      <c r="Z828" s="65"/>
      <c r="AA828" s="78"/>
      <c r="AB828" s="45"/>
      <c r="AC828" s="79"/>
      <c r="AD828" s="65"/>
      <c r="AE828" s="78"/>
      <c r="AF828" s="45"/>
      <c r="AG828" s="79"/>
      <c r="AH828" s="2"/>
      <c r="AI828" s="2"/>
      <c r="AJ828" s="2"/>
      <c r="AK828" s="2"/>
      <c r="AL828" s="2"/>
    </row>
    <row r="829" spans="1:38" ht="16.5" customHeight="1" outlineLevel="1">
      <c r="A829" s="12">
        <v>3106102</v>
      </c>
      <c r="B829" s="34" t="s">
        <v>658</v>
      </c>
      <c r="C829" s="262">
        <v>104380</v>
      </c>
      <c r="D829" s="45">
        <v>0</v>
      </c>
      <c r="E829" s="46">
        <f t="shared" si="278"/>
        <v>0</v>
      </c>
      <c r="F829" s="46">
        <f t="shared" si="279"/>
        <v>0</v>
      </c>
      <c r="G829" s="46">
        <f t="shared" si="280"/>
        <v>0</v>
      </c>
      <c r="H829" s="53" t="e">
        <f t="shared" si="274"/>
        <v>#DIV/0!</v>
      </c>
      <c r="I829" s="54" t="e">
        <f t="shared" si="275"/>
        <v>#DIV/0!</v>
      </c>
      <c r="J829" s="65"/>
      <c r="K829" s="78">
        <f t="shared" si="281"/>
        <v>0</v>
      </c>
      <c r="L829" s="45"/>
      <c r="M829" s="79">
        <f t="shared" si="282"/>
        <v>0</v>
      </c>
      <c r="N829" s="65"/>
      <c r="O829" s="78">
        <f t="shared" si="283"/>
        <v>0</v>
      </c>
      <c r="P829" s="45"/>
      <c r="Q829" s="79">
        <f t="shared" si="284"/>
        <v>0</v>
      </c>
      <c r="R829" s="65"/>
      <c r="S829" s="78">
        <f t="shared" si="285"/>
        <v>0</v>
      </c>
      <c r="T829" s="45"/>
      <c r="U829" s="79">
        <f t="shared" si="286"/>
        <v>0</v>
      </c>
      <c r="V829" s="65"/>
      <c r="W829" s="78">
        <f t="shared" si="287"/>
        <v>0</v>
      </c>
      <c r="X829" s="45"/>
      <c r="Y829" s="79">
        <f t="shared" si="288"/>
        <v>0</v>
      </c>
      <c r="Z829" s="65"/>
      <c r="AA829" s="78">
        <f t="shared" si="289"/>
        <v>0</v>
      </c>
      <c r="AB829" s="45"/>
      <c r="AC829" s="79">
        <f t="shared" si="290"/>
        <v>0</v>
      </c>
      <c r="AD829" s="65"/>
      <c r="AE829" s="78">
        <f t="shared" si="291"/>
        <v>0</v>
      </c>
      <c r="AF829" s="45"/>
      <c r="AG829" s="79">
        <f t="shared" si="292"/>
        <v>0</v>
      </c>
      <c r="AH829" s="2"/>
      <c r="AI829" s="2"/>
      <c r="AJ829" s="2"/>
      <c r="AK829" s="2"/>
      <c r="AL829" s="2"/>
    </row>
    <row r="830" spans="1:38" ht="16.5" customHeight="1" outlineLevel="1">
      <c r="A830" s="12" t="s">
        <v>869</v>
      </c>
      <c r="B830" s="34" t="s">
        <v>659</v>
      </c>
      <c r="C830" s="262">
        <v>118440</v>
      </c>
      <c r="D830" s="45">
        <v>0</v>
      </c>
      <c r="E830" s="46">
        <f t="shared" si="278"/>
        <v>0</v>
      </c>
      <c r="F830" s="46">
        <f t="shared" si="279"/>
        <v>0</v>
      </c>
      <c r="G830" s="46">
        <f t="shared" si="280"/>
        <v>0</v>
      </c>
      <c r="H830" s="53" t="e">
        <f t="shared" si="274"/>
        <v>#DIV/0!</v>
      </c>
      <c r="I830" s="54" t="e">
        <f t="shared" si="275"/>
        <v>#DIV/0!</v>
      </c>
      <c r="J830" s="65"/>
      <c r="K830" s="78">
        <f t="shared" si="281"/>
        <v>0</v>
      </c>
      <c r="L830" s="45"/>
      <c r="M830" s="79">
        <f t="shared" si="282"/>
        <v>0</v>
      </c>
      <c r="N830" s="65"/>
      <c r="O830" s="78">
        <f t="shared" si="283"/>
        <v>0</v>
      </c>
      <c r="P830" s="45"/>
      <c r="Q830" s="79">
        <f t="shared" si="284"/>
        <v>0</v>
      </c>
      <c r="R830" s="65"/>
      <c r="S830" s="78">
        <f t="shared" si="285"/>
        <v>0</v>
      </c>
      <c r="T830" s="45"/>
      <c r="U830" s="79">
        <f t="shared" si="286"/>
        <v>0</v>
      </c>
      <c r="V830" s="65"/>
      <c r="W830" s="78">
        <f t="shared" si="287"/>
        <v>0</v>
      </c>
      <c r="X830" s="45"/>
      <c r="Y830" s="79">
        <f t="shared" si="288"/>
        <v>0</v>
      </c>
      <c r="Z830" s="65"/>
      <c r="AA830" s="78">
        <f t="shared" si="289"/>
        <v>0</v>
      </c>
      <c r="AB830" s="45"/>
      <c r="AC830" s="79">
        <f t="shared" si="290"/>
        <v>0</v>
      </c>
      <c r="AD830" s="65"/>
      <c r="AE830" s="78">
        <f t="shared" si="291"/>
        <v>0</v>
      </c>
      <c r="AF830" s="45"/>
      <c r="AG830" s="79">
        <f t="shared" si="292"/>
        <v>0</v>
      </c>
      <c r="AH830" s="2"/>
      <c r="AI830" s="2"/>
      <c r="AJ830" s="2"/>
      <c r="AK830" s="2"/>
      <c r="AL830" s="2"/>
    </row>
    <row r="831" spans="1:38" ht="16.5" customHeight="1" outlineLevel="1">
      <c r="A831" s="12"/>
      <c r="B831" s="34"/>
      <c r="C831" s="263"/>
      <c r="D831" s="45"/>
      <c r="E831" s="46"/>
      <c r="F831" s="46"/>
      <c r="G831" s="46"/>
      <c r="H831" s="53"/>
      <c r="I831" s="54"/>
      <c r="J831" s="65"/>
      <c r="K831" s="78"/>
      <c r="L831" s="45"/>
      <c r="M831" s="79"/>
      <c r="N831" s="65"/>
      <c r="O831" s="78"/>
      <c r="P831" s="45"/>
      <c r="Q831" s="79"/>
      <c r="R831" s="65"/>
      <c r="S831" s="78"/>
      <c r="T831" s="45"/>
      <c r="U831" s="79"/>
      <c r="V831" s="65"/>
      <c r="W831" s="78"/>
      <c r="X831" s="45"/>
      <c r="Y831" s="79"/>
      <c r="Z831" s="65"/>
      <c r="AA831" s="78"/>
      <c r="AB831" s="45"/>
      <c r="AC831" s="79"/>
      <c r="AD831" s="65"/>
      <c r="AE831" s="78"/>
      <c r="AF831" s="45"/>
      <c r="AG831" s="79"/>
      <c r="AH831" s="2"/>
      <c r="AI831" s="2"/>
      <c r="AJ831" s="2"/>
      <c r="AK831" s="2"/>
      <c r="AL831" s="2"/>
    </row>
    <row r="832" spans="1:38" ht="16.5" customHeight="1" outlineLevel="1">
      <c r="A832" s="58"/>
      <c r="B832" s="83" t="s">
        <v>660</v>
      </c>
      <c r="C832" s="99"/>
      <c r="D832" s="60">
        <v>0</v>
      </c>
      <c r="E832" s="61">
        <f t="shared" ref="E832:G832" si="316">SUM(E833:E834)</f>
        <v>0</v>
      </c>
      <c r="F832" s="61">
        <f t="shared" si="316"/>
        <v>0</v>
      </c>
      <c r="G832" s="61">
        <f t="shared" si="316"/>
        <v>0</v>
      </c>
      <c r="H832" s="62" t="e">
        <f t="shared" si="274"/>
        <v>#DIV/0!</v>
      </c>
      <c r="I832" s="63" t="e">
        <f t="shared" si="275"/>
        <v>#DIV/0!</v>
      </c>
      <c r="J832" s="84">
        <f t="shared" ref="J832" si="317">SUM(J833:J834)</f>
        <v>0</v>
      </c>
      <c r="K832" s="85">
        <f t="shared" ref="K832:AG832" si="318">SUM(K833:K834)</f>
        <v>0</v>
      </c>
      <c r="L832" s="60">
        <f t="shared" si="318"/>
        <v>0</v>
      </c>
      <c r="M832" s="86">
        <f t="shared" si="318"/>
        <v>0</v>
      </c>
      <c r="N832" s="84">
        <f t="shared" si="318"/>
        <v>0</v>
      </c>
      <c r="O832" s="85">
        <f t="shared" si="318"/>
        <v>0</v>
      </c>
      <c r="P832" s="60">
        <f t="shared" ref="P832" si="319">SUM(P833:P834)</f>
        <v>0</v>
      </c>
      <c r="Q832" s="86">
        <f t="shared" si="318"/>
        <v>0</v>
      </c>
      <c r="R832" s="84">
        <v>0</v>
      </c>
      <c r="S832" s="85">
        <f t="shared" si="318"/>
        <v>0</v>
      </c>
      <c r="T832" s="60">
        <f t="shared" si="318"/>
        <v>0</v>
      </c>
      <c r="U832" s="86">
        <f t="shared" si="318"/>
        <v>0</v>
      </c>
      <c r="V832" s="84">
        <f t="shared" si="318"/>
        <v>0</v>
      </c>
      <c r="W832" s="85">
        <f t="shared" si="318"/>
        <v>0</v>
      </c>
      <c r="X832" s="60">
        <f t="shared" si="318"/>
        <v>0</v>
      </c>
      <c r="Y832" s="86">
        <f t="shared" si="318"/>
        <v>0</v>
      </c>
      <c r="Z832" s="84">
        <f t="shared" si="318"/>
        <v>0</v>
      </c>
      <c r="AA832" s="85">
        <f t="shared" si="318"/>
        <v>0</v>
      </c>
      <c r="AB832" s="60">
        <f t="shared" si="318"/>
        <v>0</v>
      </c>
      <c r="AC832" s="86">
        <f t="shared" si="318"/>
        <v>0</v>
      </c>
      <c r="AD832" s="84">
        <f t="shared" si="318"/>
        <v>0</v>
      </c>
      <c r="AE832" s="85">
        <f t="shared" si="318"/>
        <v>0</v>
      </c>
      <c r="AF832" s="60">
        <f t="shared" si="318"/>
        <v>0</v>
      </c>
      <c r="AG832" s="86">
        <f t="shared" si="318"/>
        <v>0</v>
      </c>
      <c r="AH832" s="2"/>
      <c r="AI832" s="2"/>
      <c r="AJ832" s="2"/>
      <c r="AK832" s="2"/>
      <c r="AL832" s="2"/>
    </row>
    <row r="833" spans="1:38" ht="26.25" customHeight="1" outlineLevel="1">
      <c r="A833" s="12" t="s">
        <v>966</v>
      </c>
      <c r="B833" s="34" t="s">
        <v>661</v>
      </c>
      <c r="C833" s="14">
        <v>10590</v>
      </c>
      <c r="D833" s="45">
        <v>0</v>
      </c>
      <c r="E833" s="46">
        <f t="shared" si="278"/>
        <v>0</v>
      </c>
      <c r="F833" s="46">
        <f t="shared" si="279"/>
        <v>0</v>
      </c>
      <c r="G833" s="46">
        <f t="shared" si="280"/>
        <v>0</v>
      </c>
      <c r="H833" s="53" t="e">
        <f t="shared" si="274"/>
        <v>#DIV/0!</v>
      </c>
      <c r="I833" s="54" t="e">
        <f t="shared" si="275"/>
        <v>#DIV/0!</v>
      </c>
      <c r="J833" s="65"/>
      <c r="K833" s="78">
        <f t="shared" si="281"/>
        <v>0</v>
      </c>
      <c r="L833" s="45"/>
      <c r="M833" s="79">
        <f t="shared" si="282"/>
        <v>0</v>
      </c>
      <c r="N833" s="65"/>
      <c r="O833" s="78">
        <f t="shared" si="283"/>
        <v>0</v>
      </c>
      <c r="P833" s="45"/>
      <c r="Q833" s="79">
        <f t="shared" si="284"/>
        <v>0</v>
      </c>
      <c r="R833" s="65"/>
      <c r="S833" s="78">
        <f t="shared" si="285"/>
        <v>0</v>
      </c>
      <c r="T833" s="45"/>
      <c r="U833" s="79">
        <f t="shared" si="286"/>
        <v>0</v>
      </c>
      <c r="V833" s="65"/>
      <c r="W833" s="78">
        <f t="shared" si="287"/>
        <v>0</v>
      </c>
      <c r="X833" s="45"/>
      <c r="Y833" s="79">
        <f t="shared" si="288"/>
        <v>0</v>
      </c>
      <c r="Z833" s="65"/>
      <c r="AA833" s="78">
        <f t="shared" si="289"/>
        <v>0</v>
      </c>
      <c r="AB833" s="45"/>
      <c r="AC833" s="79">
        <f t="shared" si="290"/>
        <v>0</v>
      </c>
      <c r="AD833" s="65"/>
      <c r="AE833" s="78">
        <f t="shared" si="291"/>
        <v>0</v>
      </c>
      <c r="AF833" s="45"/>
      <c r="AG833" s="79">
        <f t="shared" si="292"/>
        <v>0</v>
      </c>
      <c r="AH833" s="2"/>
      <c r="AI833" s="2"/>
      <c r="AJ833" s="2"/>
      <c r="AK833" s="2"/>
      <c r="AL833" s="2"/>
    </row>
    <row r="834" spans="1:38" ht="16.5" customHeight="1" outlineLevel="1">
      <c r="A834" s="12">
        <v>3001001</v>
      </c>
      <c r="B834" s="27" t="s">
        <v>662</v>
      </c>
      <c r="C834" s="14">
        <v>24170</v>
      </c>
      <c r="D834" s="45">
        <v>0</v>
      </c>
      <c r="E834" s="46">
        <f t="shared" si="278"/>
        <v>0</v>
      </c>
      <c r="F834" s="46">
        <f t="shared" si="279"/>
        <v>0</v>
      </c>
      <c r="G834" s="46">
        <f t="shared" si="280"/>
        <v>0</v>
      </c>
      <c r="H834" s="53" t="e">
        <f t="shared" si="274"/>
        <v>#DIV/0!</v>
      </c>
      <c r="I834" s="54" t="e">
        <f t="shared" si="275"/>
        <v>#DIV/0!</v>
      </c>
      <c r="J834" s="65"/>
      <c r="K834" s="78">
        <f t="shared" si="281"/>
        <v>0</v>
      </c>
      <c r="L834" s="45"/>
      <c r="M834" s="79">
        <f t="shared" si="282"/>
        <v>0</v>
      </c>
      <c r="N834" s="65"/>
      <c r="O834" s="78">
        <f t="shared" si="283"/>
        <v>0</v>
      </c>
      <c r="P834" s="45"/>
      <c r="Q834" s="79">
        <f t="shared" si="284"/>
        <v>0</v>
      </c>
      <c r="R834" s="65"/>
      <c r="S834" s="78">
        <f t="shared" si="285"/>
        <v>0</v>
      </c>
      <c r="T834" s="45"/>
      <c r="U834" s="79">
        <f t="shared" si="286"/>
        <v>0</v>
      </c>
      <c r="V834" s="65"/>
      <c r="W834" s="78">
        <f t="shared" si="287"/>
        <v>0</v>
      </c>
      <c r="X834" s="45"/>
      <c r="Y834" s="79">
        <f t="shared" si="288"/>
        <v>0</v>
      </c>
      <c r="Z834" s="65"/>
      <c r="AA834" s="78">
        <f t="shared" si="289"/>
        <v>0</v>
      </c>
      <c r="AB834" s="45"/>
      <c r="AC834" s="79">
        <f t="shared" si="290"/>
        <v>0</v>
      </c>
      <c r="AD834" s="65"/>
      <c r="AE834" s="78">
        <f t="shared" si="291"/>
        <v>0</v>
      </c>
      <c r="AF834" s="45"/>
      <c r="AG834" s="79">
        <f t="shared" si="292"/>
        <v>0</v>
      </c>
      <c r="AH834" s="2"/>
      <c r="AI834" s="2"/>
      <c r="AJ834" s="2"/>
      <c r="AK834" s="2"/>
      <c r="AL834" s="2"/>
    </row>
    <row r="835" spans="1:38" ht="16.5" customHeight="1" outlineLevel="1">
      <c r="A835" s="12"/>
      <c r="B835" s="34"/>
      <c r="C835" s="14"/>
      <c r="D835" s="45"/>
      <c r="E835" s="46"/>
      <c r="F835" s="46"/>
      <c r="G835" s="46"/>
      <c r="H835" s="53"/>
      <c r="I835" s="54"/>
      <c r="J835" s="65"/>
      <c r="K835" s="78"/>
      <c r="L835" s="45"/>
      <c r="M835" s="79"/>
      <c r="N835" s="65"/>
      <c r="O835" s="78"/>
      <c r="P835" s="45"/>
      <c r="Q835" s="79"/>
      <c r="R835" s="65"/>
      <c r="S835" s="78"/>
      <c r="T835" s="45"/>
      <c r="U835" s="79"/>
      <c r="V835" s="65"/>
      <c r="W835" s="78"/>
      <c r="X835" s="45"/>
      <c r="Y835" s="79"/>
      <c r="Z835" s="65"/>
      <c r="AA835" s="78"/>
      <c r="AB835" s="45"/>
      <c r="AC835" s="79"/>
      <c r="AD835" s="65"/>
      <c r="AE835" s="78"/>
      <c r="AF835" s="45"/>
      <c r="AG835" s="79"/>
      <c r="AH835" s="2"/>
      <c r="AI835" s="2"/>
      <c r="AJ835" s="2"/>
      <c r="AK835" s="2"/>
      <c r="AL835" s="2"/>
    </row>
    <row r="836" spans="1:38" ht="16.5" customHeight="1" outlineLevel="1">
      <c r="A836" s="58"/>
      <c r="B836" s="83" t="s">
        <v>663</v>
      </c>
      <c r="C836" s="99"/>
      <c r="D836" s="60">
        <v>0</v>
      </c>
      <c r="E836" s="61">
        <f t="shared" ref="E836:G836" si="320">SUM(E837:E839)</f>
        <v>0</v>
      </c>
      <c r="F836" s="61">
        <f t="shared" si="320"/>
        <v>0</v>
      </c>
      <c r="G836" s="61">
        <f t="shared" si="320"/>
        <v>0</v>
      </c>
      <c r="H836" s="62" t="e">
        <f t="shared" si="274"/>
        <v>#DIV/0!</v>
      </c>
      <c r="I836" s="63" t="e">
        <f t="shared" si="275"/>
        <v>#DIV/0!</v>
      </c>
      <c r="J836" s="84">
        <f t="shared" ref="J836" si="321">SUM(J837:J839)</f>
        <v>0</v>
      </c>
      <c r="K836" s="85">
        <f t="shared" ref="K836:AG836" si="322">SUM(K837:K839)</f>
        <v>0</v>
      </c>
      <c r="L836" s="60">
        <f t="shared" si="322"/>
        <v>0</v>
      </c>
      <c r="M836" s="86">
        <f t="shared" si="322"/>
        <v>0</v>
      </c>
      <c r="N836" s="84">
        <f t="shared" si="322"/>
        <v>0</v>
      </c>
      <c r="O836" s="85">
        <f t="shared" si="322"/>
        <v>0</v>
      </c>
      <c r="P836" s="60">
        <f t="shared" ref="P836" si="323">SUM(P837:P839)</f>
        <v>0</v>
      </c>
      <c r="Q836" s="86">
        <f t="shared" si="322"/>
        <v>0</v>
      </c>
      <c r="R836" s="84">
        <v>0</v>
      </c>
      <c r="S836" s="85">
        <f t="shared" si="322"/>
        <v>0</v>
      </c>
      <c r="T836" s="60">
        <f t="shared" si="322"/>
        <v>0</v>
      </c>
      <c r="U836" s="86">
        <f t="shared" si="322"/>
        <v>0</v>
      </c>
      <c r="V836" s="84">
        <f t="shared" si="322"/>
        <v>0</v>
      </c>
      <c r="W836" s="85">
        <f t="shared" si="322"/>
        <v>0</v>
      </c>
      <c r="X836" s="60">
        <f t="shared" si="322"/>
        <v>0</v>
      </c>
      <c r="Y836" s="86">
        <f t="shared" si="322"/>
        <v>0</v>
      </c>
      <c r="Z836" s="84">
        <f t="shared" si="322"/>
        <v>0</v>
      </c>
      <c r="AA836" s="85">
        <f t="shared" si="322"/>
        <v>0</v>
      </c>
      <c r="AB836" s="60">
        <f t="shared" si="322"/>
        <v>0</v>
      </c>
      <c r="AC836" s="86">
        <f t="shared" si="322"/>
        <v>0</v>
      </c>
      <c r="AD836" s="84">
        <f t="shared" si="322"/>
        <v>0</v>
      </c>
      <c r="AE836" s="85">
        <f t="shared" si="322"/>
        <v>0</v>
      </c>
      <c r="AF836" s="60">
        <f t="shared" si="322"/>
        <v>0</v>
      </c>
      <c r="AG836" s="86">
        <f t="shared" si="322"/>
        <v>0</v>
      </c>
      <c r="AH836" s="2"/>
      <c r="AI836" s="2"/>
      <c r="AJ836" s="2"/>
      <c r="AK836" s="2"/>
      <c r="AL836" s="2"/>
    </row>
    <row r="837" spans="1:38" ht="16.5" customHeight="1" outlineLevel="1">
      <c r="A837" s="12">
        <v>1201009</v>
      </c>
      <c r="B837" s="34" t="s">
        <v>664</v>
      </c>
      <c r="C837" s="14">
        <v>68260</v>
      </c>
      <c r="D837" s="45">
        <v>0</v>
      </c>
      <c r="E837" s="46">
        <f t="shared" si="278"/>
        <v>0</v>
      </c>
      <c r="F837" s="46">
        <f t="shared" si="279"/>
        <v>0</v>
      </c>
      <c r="G837" s="46">
        <f t="shared" si="280"/>
        <v>0</v>
      </c>
      <c r="H837" s="53" t="e">
        <f t="shared" si="274"/>
        <v>#DIV/0!</v>
      </c>
      <c r="I837" s="54" t="e">
        <f t="shared" si="275"/>
        <v>#DIV/0!</v>
      </c>
      <c r="J837" s="65"/>
      <c r="K837" s="78">
        <f t="shared" si="281"/>
        <v>0</v>
      </c>
      <c r="L837" s="45"/>
      <c r="M837" s="79">
        <f t="shared" si="282"/>
        <v>0</v>
      </c>
      <c r="N837" s="65"/>
      <c r="O837" s="78">
        <f t="shared" si="283"/>
        <v>0</v>
      </c>
      <c r="P837" s="45"/>
      <c r="Q837" s="79">
        <f t="shared" si="284"/>
        <v>0</v>
      </c>
      <c r="R837" s="65"/>
      <c r="S837" s="78">
        <f t="shared" si="285"/>
        <v>0</v>
      </c>
      <c r="T837" s="45"/>
      <c r="U837" s="79">
        <f t="shared" si="286"/>
        <v>0</v>
      </c>
      <c r="V837" s="65"/>
      <c r="W837" s="78">
        <f t="shared" si="287"/>
        <v>0</v>
      </c>
      <c r="X837" s="45"/>
      <c r="Y837" s="79">
        <f t="shared" si="288"/>
        <v>0</v>
      </c>
      <c r="Z837" s="65"/>
      <c r="AA837" s="78">
        <f t="shared" si="289"/>
        <v>0</v>
      </c>
      <c r="AB837" s="45"/>
      <c r="AC837" s="79">
        <f t="shared" si="290"/>
        <v>0</v>
      </c>
      <c r="AD837" s="65"/>
      <c r="AE837" s="78">
        <f t="shared" si="291"/>
        <v>0</v>
      </c>
      <c r="AF837" s="45"/>
      <c r="AG837" s="79">
        <f t="shared" si="292"/>
        <v>0</v>
      </c>
      <c r="AH837" s="2"/>
      <c r="AI837" s="2"/>
      <c r="AJ837" s="2"/>
      <c r="AK837" s="2"/>
      <c r="AL837" s="2"/>
    </row>
    <row r="838" spans="1:38" ht="16.5" customHeight="1" outlineLevel="1">
      <c r="A838" s="12">
        <v>1202038</v>
      </c>
      <c r="B838" s="27" t="s">
        <v>665</v>
      </c>
      <c r="C838" s="14">
        <v>287240</v>
      </c>
      <c r="D838" s="45">
        <v>0</v>
      </c>
      <c r="E838" s="46">
        <f t="shared" si="278"/>
        <v>0</v>
      </c>
      <c r="F838" s="46">
        <f t="shared" si="279"/>
        <v>0</v>
      </c>
      <c r="G838" s="46">
        <f t="shared" si="280"/>
        <v>0</v>
      </c>
      <c r="H838" s="53" t="e">
        <f t="shared" si="274"/>
        <v>#DIV/0!</v>
      </c>
      <c r="I838" s="54" t="e">
        <f t="shared" si="275"/>
        <v>#DIV/0!</v>
      </c>
      <c r="J838" s="65"/>
      <c r="K838" s="78">
        <f t="shared" si="281"/>
        <v>0</v>
      </c>
      <c r="L838" s="45"/>
      <c r="M838" s="79">
        <f t="shared" si="282"/>
        <v>0</v>
      </c>
      <c r="N838" s="65"/>
      <c r="O838" s="78">
        <f t="shared" si="283"/>
        <v>0</v>
      </c>
      <c r="P838" s="45"/>
      <c r="Q838" s="79">
        <f t="shared" si="284"/>
        <v>0</v>
      </c>
      <c r="R838" s="65"/>
      <c r="S838" s="78">
        <f t="shared" si="285"/>
        <v>0</v>
      </c>
      <c r="T838" s="45"/>
      <c r="U838" s="79">
        <f t="shared" si="286"/>
        <v>0</v>
      </c>
      <c r="V838" s="65"/>
      <c r="W838" s="78">
        <f t="shared" si="287"/>
        <v>0</v>
      </c>
      <c r="X838" s="45"/>
      <c r="Y838" s="79">
        <f t="shared" si="288"/>
        <v>0</v>
      </c>
      <c r="Z838" s="65"/>
      <c r="AA838" s="78">
        <f t="shared" si="289"/>
        <v>0</v>
      </c>
      <c r="AB838" s="45"/>
      <c r="AC838" s="79">
        <f t="shared" si="290"/>
        <v>0</v>
      </c>
      <c r="AD838" s="65"/>
      <c r="AE838" s="78">
        <f t="shared" si="291"/>
        <v>0</v>
      </c>
      <c r="AF838" s="45"/>
      <c r="AG838" s="79">
        <f t="shared" si="292"/>
        <v>0</v>
      </c>
      <c r="AH838" s="2"/>
      <c r="AI838" s="2"/>
      <c r="AJ838" s="2"/>
      <c r="AK838" s="2"/>
      <c r="AL838" s="2"/>
    </row>
    <row r="839" spans="1:38" ht="16.5" customHeight="1" outlineLevel="1">
      <c r="A839" s="12">
        <v>3001201</v>
      </c>
      <c r="B839" s="27" t="s">
        <v>666</v>
      </c>
      <c r="C839" s="14">
        <v>114560</v>
      </c>
      <c r="D839" s="45">
        <v>0</v>
      </c>
      <c r="E839" s="46">
        <f t="shared" si="278"/>
        <v>0</v>
      </c>
      <c r="F839" s="46">
        <f t="shared" si="279"/>
        <v>0</v>
      </c>
      <c r="G839" s="46">
        <f t="shared" si="280"/>
        <v>0</v>
      </c>
      <c r="H839" s="53" t="e">
        <f t="shared" si="274"/>
        <v>#DIV/0!</v>
      </c>
      <c r="I839" s="54" t="e">
        <f t="shared" si="275"/>
        <v>#DIV/0!</v>
      </c>
      <c r="J839" s="65"/>
      <c r="K839" s="78">
        <f t="shared" si="281"/>
        <v>0</v>
      </c>
      <c r="L839" s="45"/>
      <c r="M839" s="79">
        <f t="shared" si="282"/>
        <v>0</v>
      </c>
      <c r="N839" s="65"/>
      <c r="O839" s="78">
        <f t="shared" si="283"/>
        <v>0</v>
      </c>
      <c r="P839" s="45"/>
      <c r="Q839" s="79">
        <f t="shared" si="284"/>
        <v>0</v>
      </c>
      <c r="R839" s="65"/>
      <c r="S839" s="78">
        <f t="shared" si="285"/>
        <v>0</v>
      </c>
      <c r="T839" s="45"/>
      <c r="U839" s="79">
        <f t="shared" si="286"/>
        <v>0</v>
      </c>
      <c r="V839" s="65"/>
      <c r="W839" s="78">
        <f t="shared" si="287"/>
        <v>0</v>
      </c>
      <c r="X839" s="45"/>
      <c r="Y839" s="79">
        <f t="shared" si="288"/>
        <v>0</v>
      </c>
      <c r="Z839" s="65"/>
      <c r="AA839" s="78">
        <f t="shared" si="289"/>
        <v>0</v>
      </c>
      <c r="AB839" s="45"/>
      <c r="AC839" s="79">
        <f t="shared" si="290"/>
        <v>0</v>
      </c>
      <c r="AD839" s="65"/>
      <c r="AE839" s="78">
        <f t="shared" si="291"/>
        <v>0</v>
      </c>
      <c r="AF839" s="45"/>
      <c r="AG839" s="79">
        <f t="shared" si="292"/>
        <v>0</v>
      </c>
      <c r="AH839" s="2"/>
      <c r="AI839" s="2"/>
      <c r="AJ839" s="2"/>
      <c r="AK839" s="2"/>
      <c r="AL839" s="2"/>
    </row>
    <row r="840" spans="1:38" ht="16.5" customHeight="1" outlineLevel="1">
      <c r="A840" s="12"/>
      <c r="B840" s="34"/>
      <c r="C840" s="14"/>
      <c r="D840" s="45"/>
      <c r="E840" s="46"/>
      <c r="F840" s="46"/>
      <c r="G840" s="46"/>
      <c r="H840" s="53"/>
      <c r="I840" s="54"/>
      <c r="J840" s="65"/>
      <c r="K840" s="78"/>
      <c r="L840" s="45"/>
      <c r="M840" s="79"/>
      <c r="N840" s="65"/>
      <c r="O840" s="78"/>
      <c r="P840" s="45"/>
      <c r="Q840" s="79"/>
      <c r="R840" s="65"/>
      <c r="S840" s="78"/>
      <c r="T840" s="45"/>
      <c r="U840" s="79"/>
      <c r="V840" s="65"/>
      <c r="W840" s="78"/>
      <c r="X840" s="45"/>
      <c r="Y840" s="79"/>
      <c r="Z840" s="65"/>
      <c r="AA840" s="78"/>
      <c r="AB840" s="45"/>
      <c r="AC840" s="79"/>
      <c r="AD840" s="65"/>
      <c r="AE840" s="78"/>
      <c r="AF840" s="45"/>
      <c r="AG840" s="79"/>
      <c r="AH840" s="2"/>
      <c r="AI840" s="2"/>
      <c r="AJ840" s="2"/>
      <c r="AK840" s="2"/>
      <c r="AL840" s="2"/>
    </row>
    <row r="841" spans="1:38" ht="16.5" customHeight="1" outlineLevel="1">
      <c r="A841" s="58"/>
      <c r="B841" s="83" t="s">
        <v>667</v>
      </c>
      <c r="C841" s="99"/>
      <c r="D841" s="60">
        <v>0</v>
      </c>
      <c r="E841" s="61">
        <f t="shared" ref="E841:G841" si="324">SUM(E842:E844)</f>
        <v>0</v>
      </c>
      <c r="F841" s="61">
        <f t="shared" si="324"/>
        <v>0</v>
      </c>
      <c r="G841" s="61">
        <f t="shared" si="324"/>
        <v>0</v>
      </c>
      <c r="H841" s="62" t="e">
        <f t="shared" si="274"/>
        <v>#DIV/0!</v>
      </c>
      <c r="I841" s="63" t="e">
        <f t="shared" si="275"/>
        <v>#DIV/0!</v>
      </c>
      <c r="J841" s="84">
        <f t="shared" ref="J841" si="325">SUM(J842:J844)</f>
        <v>0</v>
      </c>
      <c r="K841" s="85">
        <f t="shared" ref="K841:AG841" si="326">SUM(K842:K844)</f>
        <v>0</v>
      </c>
      <c r="L841" s="60">
        <f t="shared" si="326"/>
        <v>0</v>
      </c>
      <c r="M841" s="86">
        <f t="shared" si="326"/>
        <v>0</v>
      </c>
      <c r="N841" s="84">
        <f t="shared" si="326"/>
        <v>0</v>
      </c>
      <c r="O841" s="85">
        <f t="shared" si="326"/>
        <v>0</v>
      </c>
      <c r="P841" s="60">
        <f t="shared" ref="P841" si="327">SUM(P842:P844)</f>
        <v>0</v>
      </c>
      <c r="Q841" s="86">
        <f t="shared" si="326"/>
        <v>0</v>
      </c>
      <c r="R841" s="84">
        <v>0</v>
      </c>
      <c r="S841" s="85">
        <f t="shared" si="326"/>
        <v>0</v>
      </c>
      <c r="T841" s="60">
        <f t="shared" si="326"/>
        <v>0</v>
      </c>
      <c r="U841" s="86">
        <f t="shared" si="326"/>
        <v>0</v>
      </c>
      <c r="V841" s="84">
        <f t="shared" si="326"/>
        <v>0</v>
      </c>
      <c r="W841" s="85">
        <f t="shared" si="326"/>
        <v>0</v>
      </c>
      <c r="X841" s="60">
        <f t="shared" si="326"/>
        <v>0</v>
      </c>
      <c r="Y841" s="86">
        <f t="shared" si="326"/>
        <v>0</v>
      </c>
      <c r="Z841" s="84">
        <f t="shared" si="326"/>
        <v>0</v>
      </c>
      <c r="AA841" s="85">
        <f t="shared" si="326"/>
        <v>0</v>
      </c>
      <c r="AB841" s="60">
        <f t="shared" si="326"/>
        <v>0</v>
      </c>
      <c r="AC841" s="86">
        <f t="shared" si="326"/>
        <v>0</v>
      </c>
      <c r="AD841" s="84">
        <f t="shared" si="326"/>
        <v>0</v>
      </c>
      <c r="AE841" s="85">
        <f t="shared" si="326"/>
        <v>0</v>
      </c>
      <c r="AF841" s="60">
        <f t="shared" si="326"/>
        <v>0</v>
      </c>
      <c r="AG841" s="86">
        <f t="shared" si="326"/>
        <v>0</v>
      </c>
      <c r="AH841" s="2"/>
      <c r="AI841" s="2"/>
      <c r="AJ841" s="2"/>
      <c r="AK841" s="2"/>
      <c r="AL841" s="2"/>
    </row>
    <row r="842" spans="1:38" ht="75.75" customHeight="1" outlineLevel="1">
      <c r="A842" s="12" t="s">
        <v>967</v>
      </c>
      <c r="B842" s="34" t="s">
        <v>668</v>
      </c>
      <c r="C842" s="14">
        <v>16870</v>
      </c>
      <c r="D842" s="45">
        <v>0</v>
      </c>
      <c r="E842" s="46">
        <f t="shared" si="278"/>
        <v>0</v>
      </c>
      <c r="F842" s="46">
        <f t="shared" si="279"/>
        <v>0</v>
      </c>
      <c r="G842" s="46">
        <f t="shared" si="280"/>
        <v>0</v>
      </c>
      <c r="H842" s="53" t="e">
        <f t="shared" si="274"/>
        <v>#DIV/0!</v>
      </c>
      <c r="I842" s="54" t="e">
        <f t="shared" si="275"/>
        <v>#DIV/0!</v>
      </c>
      <c r="J842" s="65"/>
      <c r="K842" s="78">
        <f t="shared" si="281"/>
        <v>0</v>
      </c>
      <c r="L842" s="45"/>
      <c r="M842" s="79">
        <f t="shared" si="282"/>
        <v>0</v>
      </c>
      <c r="N842" s="65"/>
      <c r="O842" s="78">
        <f t="shared" si="283"/>
        <v>0</v>
      </c>
      <c r="P842" s="45"/>
      <c r="Q842" s="79">
        <f t="shared" si="284"/>
        <v>0</v>
      </c>
      <c r="R842" s="65"/>
      <c r="S842" s="78">
        <f t="shared" si="285"/>
        <v>0</v>
      </c>
      <c r="T842" s="45"/>
      <c r="U842" s="79">
        <f t="shared" si="286"/>
        <v>0</v>
      </c>
      <c r="V842" s="65"/>
      <c r="W842" s="78">
        <f t="shared" si="287"/>
        <v>0</v>
      </c>
      <c r="X842" s="45"/>
      <c r="Y842" s="79">
        <f t="shared" si="288"/>
        <v>0</v>
      </c>
      <c r="Z842" s="65"/>
      <c r="AA842" s="78">
        <f t="shared" si="289"/>
        <v>0</v>
      </c>
      <c r="AB842" s="45"/>
      <c r="AC842" s="79">
        <f t="shared" si="290"/>
        <v>0</v>
      </c>
      <c r="AD842" s="65"/>
      <c r="AE842" s="78">
        <f t="shared" si="291"/>
        <v>0</v>
      </c>
      <c r="AF842" s="45"/>
      <c r="AG842" s="79">
        <f t="shared" si="292"/>
        <v>0</v>
      </c>
      <c r="AH842" s="2"/>
      <c r="AI842" s="2"/>
      <c r="AJ842" s="2"/>
      <c r="AK842" s="2"/>
      <c r="AL842" s="2"/>
    </row>
    <row r="843" spans="1:38" ht="16.5" customHeight="1" outlineLevel="1">
      <c r="A843" s="12">
        <v>1202057</v>
      </c>
      <c r="B843" s="34" t="s">
        <v>669</v>
      </c>
      <c r="C843" s="14">
        <v>231860</v>
      </c>
      <c r="D843" s="45">
        <v>0</v>
      </c>
      <c r="E843" s="46">
        <f t="shared" si="278"/>
        <v>0</v>
      </c>
      <c r="F843" s="46">
        <f t="shared" si="279"/>
        <v>0</v>
      </c>
      <c r="G843" s="46">
        <f t="shared" si="280"/>
        <v>0</v>
      </c>
      <c r="H843" s="53" t="e">
        <f t="shared" si="274"/>
        <v>#DIV/0!</v>
      </c>
      <c r="I843" s="54" t="e">
        <f t="shared" si="275"/>
        <v>#DIV/0!</v>
      </c>
      <c r="J843" s="65"/>
      <c r="K843" s="78">
        <f t="shared" si="281"/>
        <v>0</v>
      </c>
      <c r="L843" s="45"/>
      <c r="M843" s="79">
        <f t="shared" si="282"/>
        <v>0</v>
      </c>
      <c r="N843" s="65"/>
      <c r="O843" s="78">
        <f t="shared" si="283"/>
        <v>0</v>
      </c>
      <c r="P843" s="45"/>
      <c r="Q843" s="79">
        <f t="shared" si="284"/>
        <v>0</v>
      </c>
      <c r="R843" s="65"/>
      <c r="S843" s="78">
        <f t="shared" si="285"/>
        <v>0</v>
      </c>
      <c r="T843" s="45"/>
      <c r="U843" s="79">
        <f t="shared" si="286"/>
        <v>0</v>
      </c>
      <c r="V843" s="65"/>
      <c r="W843" s="78">
        <f t="shared" si="287"/>
        <v>0</v>
      </c>
      <c r="X843" s="45"/>
      <c r="Y843" s="79">
        <f t="shared" si="288"/>
        <v>0</v>
      </c>
      <c r="Z843" s="65"/>
      <c r="AA843" s="78">
        <f t="shared" si="289"/>
        <v>0</v>
      </c>
      <c r="AB843" s="45"/>
      <c r="AC843" s="79">
        <f t="shared" si="290"/>
        <v>0</v>
      </c>
      <c r="AD843" s="65"/>
      <c r="AE843" s="78">
        <f t="shared" si="291"/>
        <v>0</v>
      </c>
      <c r="AF843" s="45"/>
      <c r="AG843" s="79">
        <f t="shared" si="292"/>
        <v>0</v>
      </c>
      <c r="AH843" s="2"/>
      <c r="AI843" s="2"/>
      <c r="AJ843" s="2"/>
      <c r="AK843" s="2"/>
      <c r="AL843" s="2"/>
    </row>
    <row r="844" spans="1:38" ht="36.75" customHeight="1" outlineLevel="1">
      <c r="A844" s="12" t="s">
        <v>942</v>
      </c>
      <c r="B844" s="34" t="s">
        <v>670</v>
      </c>
      <c r="C844" s="14">
        <v>1474120</v>
      </c>
      <c r="D844" s="45">
        <v>0</v>
      </c>
      <c r="E844" s="46">
        <f t="shared" si="278"/>
        <v>0</v>
      </c>
      <c r="F844" s="46">
        <f t="shared" si="279"/>
        <v>0</v>
      </c>
      <c r="G844" s="46">
        <f t="shared" si="280"/>
        <v>0</v>
      </c>
      <c r="H844" s="53" t="e">
        <f t="shared" si="274"/>
        <v>#DIV/0!</v>
      </c>
      <c r="I844" s="54" t="e">
        <f t="shared" si="275"/>
        <v>#DIV/0!</v>
      </c>
      <c r="J844" s="65"/>
      <c r="K844" s="78">
        <f t="shared" si="281"/>
        <v>0</v>
      </c>
      <c r="L844" s="45"/>
      <c r="M844" s="79">
        <f t="shared" si="282"/>
        <v>0</v>
      </c>
      <c r="N844" s="65"/>
      <c r="O844" s="78">
        <f t="shared" si="283"/>
        <v>0</v>
      </c>
      <c r="P844" s="45"/>
      <c r="Q844" s="79">
        <f t="shared" si="284"/>
        <v>0</v>
      </c>
      <c r="R844" s="65"/>
      <c r="S844" s="78">
        <f t="shared" si="285"/>
        <v>0</v>
      </c>
      <c r="T844" s="45"/>
      <c r="U844" s="79">
        <f t="shared" si="286"/>
        <v>0</v>
      </c>
      <c r="V844" s="65"/>
      <c r="W844" s="78">
        <f t="shared" si="287"/>
        <v>0</v>
      </c>
      <c r="X844" s="45"/>
      <c r="Y844" s="79">
        <f t="shared" si="288"/>
        <v>0</v>
      </c>
      <c r="Z844" s="65"/>
      <c r="AA844" s="78">
        <f t="shared" si="289"/>
        <v>0</v>
      </c>
      <c r="AB844" s="45"/>
      <c r="AC844" s="79">
        <f t="shared" si="290"/>
        <v>0</v>
      </c>
      <c r="AD844" s="65"/>
      <c r="AE844" s="78">
        <f t="shared" si="291"/>
        <v>0</v>
      </c>
      <c r="AF844" s="45"/>
      <c r="AG844" s="79">
        <f t="shared" si="292"/>
        <v>0</v>
      </c>
      <c r="AH844" s="2"/>
      <c r="AI844" s="2"/>
      <c r="AJ844" s="2"/>
      <c r="AK844" s="2"/>
      <c r="AL844" s="2"/>
    </row>
    <row r="845" spans="1:38" ht="16.5" customHeight="1" outlineLevel="1">
      <c r="A845" s="12"/>
      <c r="B845" s="34"/>
      <c r="C845" s="14"/>
      <c r="D845" s="45"/>
      <c r="E845" s="46"/>
      <c r="F845" s="46"/>
      <c r="G845" s="46"/>
      <c r="H845" s="53"/>
      <c r="I845" s="54"/>
      <c r="J845" s="65"/>
      <c r="K845" s="78"/>
      <c r="L845" s="45"/>
      <c r="M845" s="79"/>
      <c r="N845" s="65"/>
      <c r="O845" s="78"/>
      <c r="P845" s="45"/>
      <c r="Q845" s="79"/>
      <c r="R845" s="65"/>
      <c r="S845" s="78"/>
      <c r="T845" s="45"/>
      <c r="U845" s="79"/>
      <c r="V845" s="65"/>
      <c r="W845" s="78"/>
      <c r="X845" s="45"/>
      <c r="Y845" s="79"/>
      <c r="Z845" s="65"/>
      <c r="AA845" s="78"/>
      <c r="AB845" s="45"/>
      <c r="AC845" s="79"/>
      <c r="AD845" s="65"/>
      <c r="AE845" s="78"/>
      <c r="AF845" s="45"/>
      <c r="AG845" s="79"/>
      <c r="AH845" s="2"/>
      <c r="AI845" s="2"/>
      <c r="AJ845" s="2"/>
      <c r="AK845" s="2"/>
      <c r="AL845" s="2"/>
    </row>
    <row r="846" spans="1:38" ht="16.5" customHeight="1" outlineLevel="1">
      <c r="A846" s="58"/>
      <c r="B846" s="83" t="s">
        <v>671</v>
      </c>
      <c r="C846" s="99"/>
      <c r="D846" s="60">
        <v>0</v>
      </c>
      <c r="E846" s="61">
        <f t="shared" ref="E846:G846" si="328">SUM(E847:E849)</f>
        <v>0</v>
      </c>
      <c r="F846" s="61">
        <f t="shared" si="328"/>
        <v>0</v>
      </c>
      <c r="G846" s="61">
        <f t="shared" si="328"/>
        <v>0</v>
      </c>
      <c r="H846" s="62" t="e">
        <f t="shared" ref="H846:H906" si="329">IF(E846&gt;=0,(E846/D846),"-")</f>
        <v>#DIV/0!</v>
      </c>
      <c r="I846" s="63" t="e">
        <f t="shared" ref="I846:I906" si="330">IF(G846&gt;=0,(G846/F846),"-")</f>
        <v>#DIV/0!</v>
      </c>
      <c r="J846" s="84">
        <f t="shared" ref="J846" si="331">SUM(J847:J849)</f>
        <v>0</v>
      </c>
      <c r="K846" s="85">
        <f t="shared" ref="K846:AG846" si="332">SUM(K847:K849)</f>
        <v>0</v>
      </c>
      <c r="L846" s="60">
        <f t="shared" si="332"/>
        <v>0</v>
      </c>
      <c r="M846" s="86">
        <f t="shared" si="332"/>
        <v>0</v>
      </c>
      <c r="N846" s="84">
        <f t="shared" si="332"/>
        <v>0</v>
      </c>
      <c r="O846" s="85">
        <f t="shared" si="332"/>
        <v>0</v>
      </c>
      <c r="P846" s="60">
        <f t="shared" si="332"/>
        <v>0</v>
      </c>
      <c r="Q846" s="86">
        <f t="shared" si="332"/>
        <v>0</v>
      </c>
      <c r="R846" s="84">
        <v>0</v>
      </c>
      <c r="S846" s="85">
        <f t="shared" si="332"/>
        <v>0</v>
      </c>
      <c r="T846" s="60">
        <f t="shared" si="332"/>
        <v>0</v>
      </c>
      <c r="U846" s="86">
        <f t="shared" si="332"/>
        <v>0</v>
      </c>
      <c r="V846" s="84">
        <f t="shared" si="332"/>
        <v>0</v>
      </c>
      <c r="W846" s="85">
        <f t="shared" si="332"/>
        <v>0</v>
      </c>
      <c r="X846" s="60">
        <f t="shared" si="332"/>
        <v>0</v>
      </c>
      <c r="Y846" s="86">
        <f t="shared" si="332"/>
        <v>0</v>
      </c>
      <c r="Z846" s="84">
        <f t="shared" si="332"/>
        <v>0</v>
      </c>
      <c r="AA846" s="85">
        <f t="shared" si="332"/>
        <v>0</v>
      </c>
      <c r="AB846" s="60">
        <f t="shared" si="332"/>
        <v>0</v>
      </c>
      <c r="AC846" s="86">
        <f t="shared" si="332"/>
        <v>0</v>
      </c>
      <c r="AD846" s="84">
        <f t="shared" si="332"/>
        <v>0</v>
      </c>
      <c r="AE846" s="85">
        <f t="shared" si="332"/>
        <v>0</v>
      </c>
      <c r="AF846" s="60">
        <f t="shared" si="332"/>
        <v>0</v>
      </c>
      <c r="AG846" s="86">
        <f t="shared" si="332"/>
        <v>0</v>
      </c>
      <c r="AH846" s="2"/>
      <c r="AI846" s="2"/>
      <c r="AJ846" s="2"/>
      <c r="AK846" s="2"/>
      <c r="AL846" s="2"/>
    </row>
    <row r="847" spans="1:38" ht="27.75" customHeight="1" outlineLevel="1">
      <c r="A847" s="12" t="s">
        <v>966</v>
      </c>
      <c r="B847" s="34" t="s">
        <v>672</v>
      </c>
      <c r="C847" s="14">
        <v>10590</v>
      </c>
      <c r="D847" s="45">
        <v>0</v>
      </c>
      <c r="E847" s="46">
        <f t="shared" ref="E847:E906" si="333">+J847+L847+N847+P847+R847+T847+V847+X847+Z847+AB847+AD847+AF847</f>
        <v>0</v>
      </c>
      <c r="F847" s="46">
        <f t="shared" ref="F847:F906" si="334">D847*C847</f>
        <v>0</v>
      </c>
      <c r="G847" s="46">
        <f t="shared" ref="G847:G906" si="335">+E847*C847</f>
        <v>0</v>
      </c>
      <c r="H847" s="53" t="e">
        <f t="shared" si="329"/>
        <v>#DIV/0!</v>
      </c>
      <c r="I847" s="54" t="e">
        <f t="shared" si="330"/>
        <v>#DIV/0!</v>
      </c>
      <c r="J847" s="65"/>
      <c r="K847" s="78">
        <f t="shared" ref="K847:K906" si="336">+J847*C847</f>
        <v>0</v>
      </c>
      <c r="L847" s="45"/>
      <c r="M847" s="79">
        <f t="shared" ref="M847:M906" si="337">+L847*C847</f>
        <v>0</v>
      </c>
      <c r="N847" s="65"/>
      <c r="O847" s="78">
        <f t="shared" ref="O847:O906" si="338">+N847*C847</f>
        <v>0</v>
      </c>
      <c r="P847" s="45"/>
      <c r="Q847" s="79">
        <f t="shared" ref="Q847:Q906" si="339">+P847*C847</f>
        <v>0</v>
      </c>
      <c r="R847" s="65"/>
      <c r="S847" s="78">
        <f t="shared" ref="S847:S906" si="340">+R847*C847</f>
        <v>0</v>
      </c>
      <c r="T847" s="45"/>
      <c r="U847" s="79">
        <f t="shared" ref="U847:U906" si="341">+T847*C847</f>
        <v>0</v>
      </c>
      <c r="V847" s="65"/>
      <c r="W847" s="78">
        <f t="shared" ref="W847:W906" si="342">+V847*C847</f>
        <v>0</v>
      </c>
      <c r="X847" s="45"/>
      <c r="Y847" s="79">
        <f t="shared" ref="Y847:Y906" si="343">+X847*C847</f>
        <v>0</v>
      </c>
      <c r="Z847" s="65"/>
      <c r="AA847" s="78">
        <f t="shared" ref="AA847:AA906" si="344">+Z847*C847</f>
        <v>0</v>
      </c>
      <c r="AB847" s="45"/>
      <c r="AC847" s="79">
        <f t="shared" ref="AC847:AC906" si="345">+AB847*C847</f>
        <v>0</v>
      </c>
      <c r="AD847" s="65"/>
      <c r="AE847" s="78">
        <f t="shared" ref="AE847:AE906" si="346">+AD847*C847</f>
        <v>0</v>
      </c>
      <c r="AF847" s="45"/>
      <c r="AG847" s="79">
        <f t="shared" ref="AG847:AG906" si="347">+AF847*C847</f>
        <v>0</v>
      </c>
      <c r="AH847" s="2"/>
      <c r="AI847" s="2"/>
      <c r="AJ847" s="2"/>
      <c r="AK847" s="2"/>
      <c r="AL847" s="2"/>
    </row>
    <row r="848" spans="1:38" ht="51.75" customHeight="1" outlineLevel="1">
      <c r="A848" s="12" t="s">
        <v>968</v>
      </c>
      <c r="B848" s="34" t="s">
        <v>152</v>
      </c>
      <c r="C848" s="14">
        <v>1658920</v>
      </c>
      <c r="D848" s="45">
        <v>0</v>
      </c>
      <c r="E848" s="46">
        <f t="shared" si="333"/>
        <v>0</v>
      </c>
      <c r="F848" s="46">
        <f t="shared" si="334"/>
        <v>0</v>
      </c>
      <c r="G848" s="46">
        <f t="shared" si="335"/>
        <v>0</v>
      </c>
      <c r="H848" s="53" t="e">
        <f t="shared" si="329"/>
        <v>#DIV/0!</v>
      </c>
      <c r="I848" s="54" t="e">
        <f t="shared" si="330"/>
        <v>#DIV/0!</v>
      </c>
      <c r="J848" s="65"/>
      <c r="K848" s="78">
        <f t="shared" si="336"/>
        <v>0</v>
      </c>
      <c r="L848" s="45"/>
      <c r="M848" s="79">
        <f t="shared" si="337"/>
        <v>0</v>
      </c>
      <c r="N848" s="65"/>
      <c r="O848" s="78">
        <f t="shared" si="338"/>
        <v>0</v>
      </c>
      <c r="P848" s="45"/>
      <c r="Q848" s="79">
        <f t="shared" si="339"/>
        <v>0</v>
      </c>
      <c r="R848" s="65"/>
      <c r="S848" s="78">
        <f t="shared" si="340"/>
        <v>0</v>
      </c>
      <c r="T848" s="45"/>
      <c r="U848" s="79">
        <f t="shared" si="341"/>
        <v>0</v>
      </c>
      <c r="V848" s="65"/>
      <c r="W848" s="78">
        <f t="shared" si="342"/>
        <v>0</v>
      </c>
      <c r="X848" s="45"/>
      <c r="Y848" s="79">
        <f t="shared" si="343"/>
        <v>0</v>
      </c>
      <c r="Z848" s="65"/>
      <c r="AA848" s="78">
        <f t="shared" si="344"/>
        <v>0</v>
      </c>
      <c r="AB848" s="45"/>
      <c r="AC848" s="79">
        <f t="shared" si="345"/>
        <v>0</v>
      </c>
      <c r="AD848" s="65"/>
      <c r="AE848" s="78">
        <f t="shared" si="346"/>
        <v>0</v>
      </c>
      <c r="AF848" s="45"/>
      <c r="AG848" s="79">
        <f t="shared" si="347"/>
        <v>0</v>
      </c>
      <c r="AH848" s="2"/>
      <c r="AI848" s="2"/>
      <c r="AJ848" s="2"/>
      <c r="AK848" s="2"/>
      <c r="AL848" s="2"/>
    </row>
    <row r="849" spans="1:38" ht="16.5" customHeight="1" outlineLevel="1">
      <c r="A849" s="12">
        <v>1202056</v>
      </c>
      <c r="B849" s="34" t="s">
        <v>673</v>
      </c>
      <c r="C849" s="14">
        <v>230330</v>
      </c>
      <c r="D849" s="45">
        <v>0</v>
      </c>
      <c r="E849" s="46">
        <f t="shared" si="333"/>
        <v>0</v>
      </c>
      <c r="F849" s="46">
        <f t="shared" si="334"/>
        <v>0</v>
      </c>
      <c r="G849" s="46">
        <f t="shared" si="335"/>
        <v>0</v>
      </c>
      <c r="H849" s="53" t="e">
        <f t="shared" si="329"/>
        <v>#DIV/0!</v>
      </c>
      <c r="I849" s="54" t="e">
        <f t="shared" si="330"/>
        <v>#DIV/0!</v>
      </c>
      <c r="J849" s="65"/>
      <c r="K849" s="78">
        <f t="shared" si="336"/>
        <v>0</v>
      </c>
      <c r="L849" s="45"/>
      <c r="M849" s="79">
        <f t="shared" si="337"/>
        <v>0</v>
      </c>
      <c r="N849" s="65"/>
      <c r="O849" s="78">
        <f t="shared" si="338"/>
        <v>0</v>
      </c>
      <c r="P849" s="45"/>
      <c r="Q849" s="79">
        <f t="shared" si="339"/>
        <v>0</v>
      </c>
      <c r="R849" s="65"/>
      <c r="S849" s="78">
        <f t="shared" si="340"/>
        <v>0</v>
      </c>
      <c r="T849" s="45"/>
      <c r="U849" s="79">
        <f t="shared" si="341"/>
        <v>0</v>
      </c>
      <c r="V849" s="65"/>
      <c r="W849" s="78">
        <f t="shared" si="342"/>
        <v>0</v>
      </c>
      <c r="X849" s="45"/>
      <c r="Y849" s="79">
        <f t="shared" si="343"/>
        <v>0</v>
      </c>
      <c r="Z849" s="65"/>
      <c r="AA849" s="78">
        <f t="shared" si="344"/>
        <v>0</v>
      </c>
      <c r="AB849" s="45"/>
      <c r="AC849" s="79">
        <f t="shared" si="345"/>
        <v>0</v>
      </c>
      <c r="AD849" s="65"/>
      <c r="AE849" s="78">
        <f t="shared" si="346"/>
        <v>0</v>
      </c>
      <c r="AF849" s="45"/>
      <c r="AG849" s="79">
        <f t="shared" si="347"/>
        <v>0</v>
      </c>
      <c r="AH849" s="2"/>
      <c r="AI849" s="2"/>
      <c r="AJ849" s="2"/>
      <c r="AK849" s="2"/>
      <c r="AL849" s="2"/>
    </row>
    <row r="850" spans="1:38" ht="16.5" customHeight="1" outlineLevel="1">
      <c r="A850" s="12"/>
      <c r="B850" s="34"/>
      <c r="C850" s="14"/>
      <c r="D850" s="45"/>
      <c r="E850" s="46"/>
      <c r="F850" s="46"/>
      <c r="G850" s="46"/>
      <c r="H850" s="53"/>
      <c r="I850" s="54"/>
      <c r="J850" s="65"/>
      <c r="K850" s="78"/>
      <c r="L850" s="45"/>
      <c r="M850" s="79"/>
      <c r="N850" s="65"/>
      <c r="O850" s="78"/>
      <c r="P850" s="45"/>
      <c r="Q850" s="79"/>
      <c r="R850" s="65"/>
      <c r="S850" s="78"/>
      <c r="T850" s="45"/>
      <c r="U850" s="79"/>
      <c r="V850" s="65"/>
      <c r="W850" s="78"/>
      <c r="X850" s="45"/>
      <c r="Y850" s="79"/>
      <c r="Z850" s="65"/>
      <c r="AA850" s="78"/>
      <c r="AB850" s="45"/>
      <c r="AC850" s="79"/>
      <c r="AD850" s="65"/>
      <c r="AE850" s="78"/>
      <c r="AF850" s="45"/>
      <c r="AG850" s="79"/>
      <c r="AH850" s="2"/>
      <c r="AI850" s="2"/>
      <c r="AJ850" s="2"/>
      <c r="AK850" s="2"/>
      <c r="AL850" s="2"/>
    </row>
    <row r="851" spans="1:38" ht="16.5" customHeight="1" outlineLevel="1">
      <c r="A851" s="58"/>
      <c r="B851" s="83" t="s">
        <v>674</v>
      </c>
      <c r="C851" s="99"/>
      <c r="D851" s="60">
        <v>0</v>
      </c>
      <c r="E851" s="61">
        <f>SUM(E852:E855)</f>
        <v>0</v>
      </c>
      <c r="F851" s="61">
        <f>SUM(F852:F855)</f>
        <v>0</v>
      </c>
      <c r="G851" s="61">
        <f>SUM(G852:G855)</f>
        <v>0</v>
      </c>
      <c r="H851" s="62" t="e">
        <f t="shared" si="329"/>
        <v>#DIV/0!</v>
      </c>
      <c r="I851" s="63" t="e">
        <f t="shared" si="330"/>
        <v>#DIV/0!</v>
      </c>
      <c r="J851" s="84">
        <f t="shared" ref="J851" si="348">SUM(J852:J855)</f>
        <v>0</v>
      </c>
      <c r="K851" s="85">
        <f t="shared" ref="K851:AG851" si="349">SUM(K852:K855)</f>
        <v>0</v>
      </c>
      <c r="L851" s="60">
        <f t="shared" si="349"/>
        <v>0</v>
      </c>
      <c r="M851" s="86">
        <f t="shared" si="349"/>
        <v>0</v>
      </c>
      <c r="N851" s="84">
        <f t="shared" si="349"/>
        <v>0</v>
      </c>
      <c r="O851" s="85">
        <f t="shared" si="349"/>
        <v>0</v>
      </c>
      <c r="P851" s="60">
        <f t="shared" si="349"/>
        <v>0</v>
      </c>
      <c r="Q851" s="86">
        <f t="shared" si="349"/>
        <v>0</v>
      </c>
      <c r="R851" s="84">
        <v>0</v>
      </c>
      <c r="S851" s="85">
        <f t="shared" si="349"/>
        <v>0</v>
      </c>
      <c r="T851" s="60">
        <f t="shared" si="349"/>
        <v>0</v>
      </c>
      <c r="U851" s="86">
        <f t="shared" si="349"/>
        <v>0</v>
      </c>
      <c r="V851" s="84">
        <f t="shared" si="349"/>
        <v>0</v>
      </c>
      <c r="W851" s="85">
        <f t="shared" si="349"/>
        <v>0</v>
      </c>
      <c r="X851" s="60">
        <f t="shared" si="349"/>
        <v>0</v>
      </c>
      <c r="Y851" s="86">
        <f t="shared" si="349"/>
        <v>0</v>
      </c>
      <c r="Z851" s="84">
        <f t="shared" si="349"/>
        <v>0</v>
      </c>
      <c r="AA851" s="85">
        <f t="shared" si="349"/>
        <v>0</v>
      </c>
      <c r="AB851" s="60">
        <f t="shared" si="349"/>
        <v>0</v>
      </c>
      <c r="AC851" s="86">
        <f t="shared" si="349"/>
        <v>0</v>
      </c>
      <c r="AD851" s="84">
        <f t="shared" si="349"/>
        <v>0</v>
      </c>
      <c r="AE851" s="85">
        <f t="shared" si="349"/>
        <v>0</v>
      </c>
      <c r="AF851" s="60">
        <f t="shared" si="349"/>
        <v>0</v>
      </c>
      <c r="AG851" s="86">
        <f t="shared" si="349"/>
        <v>0</v>
      </c>
      <c r="AH851" s="2"/>
      <c r="AI851" s="2"/>
      <c r="AJ851" s="2"/>
      <c r="AK851" s="2"/>
      <c r="AL851" s="2"/>
    </row>
    <row r="852" spans="1:38" ht="27" customHeight="1" outlineLevel="1">
      <c r="A852" s="12" t="s">
        <v>969</v>
      </c>
      <c r="B852" s="34" t="s">
        <v>675</v>
      </c>
      <c r="C852" s="288">
        <v>105640</v>
      </c>
      <c r="D852" s="45">
        <v>0</v>
      </c>
      <c r="E852" s="46">
        <f t="shared" si="333"/>
        <v>0</v>
      </c>
      <c r="F852" s="46">
        <f t="shared" si="334"/>
        <v>0</v>
      </c>
      <c r="G852" s="46">
        <f t="shared" si="335"/>
        <v>0</v>
      </c>
      <c r="H852" s="53" t="e">
        <f t="shared" si="329"/>
        <v>#DIV/0!</v>
      </c>
      <c r="I852" s="54" t="e">
        <f t="shared" si="330"/>
        <v>#DIV/0!</v>
      </c>
      <c r="J852" s="65"/>
      <c r="K852" s="78">
        <f t="shared" si="336"/>
        <v>0</v>
      </c>
      <c r="L852" s="45"/>
      <c r="M852" s="79">
        <f t="shared" si="337"/>
        <v>0</v>
      </c>
      <c r="N852" s="65"/>
      <c r="O852" s="78">
        <f t="shared" si="338"/>
        <v>0</v>
      </c>
      <c r="P852" s="45"/>
      <c r="Q852" s="79">
        <f t="shared" si="339"/>
        <v>0</v>
      </c>
      <c r="R852" s="65"/>
      <c r="S852" s="78">
        <f t="shared" si="340"/>
        <v>0</v>
      </c>
      <c r="T852" s="45"/>
      <c r="U852" s="79">
        <f t="shared" si="341"/>
        <v>0</v>
      </c>
      <c r="V852" s="65"/>
      <c r="W852" s="78">
        <f t="shared" si="342"/>
        <v>0</v>
      </c>
      <c r="X852" s="45"/>
      <c r="Y852" s="79">
        <f t="shared" si="343"/>
        <v>0</v>
      </c>
      <c r="Z852" s="65"/>
      <c r="AA852" s="78">
        <f t="shared" si="344"/>
        <v>0</v>
      </c>
      <c r="AB852" s="45"/>
      <c r="AC852" s="79">
        <f t="shared" si="345"/>
        <v>0</v>
      </c>
      <c r="AD852" s="65"/>
      <c r="AE852" s="78">
        <f t="shared" si="346"/>
        <v>0</v>
      </c>
      <c r="AF852" s="45"/>
      <c r="AG852" s="79">
        <f t="shared" si="347"/>
        <v>0</v>
      </c>
      <c r="AH852" s="2"/>
      <c r="AI852" s="2"/>
      <c r="AJ852" s="2"/>
      <c r="AK852" s="2"/>
      <c r="AL852" s="2"/>
    </row>
    <row r="853" spans="1:38" ht="16.5" customHeight="1" outlineLevel="1">
      <c r="A853" s="12">
        <v>3301006</v>
      </c>
      <c r="B853" s="34" t="s">
        <v>676</v>
      </c>
      <c r="C853" s="288">
        <v>25330</v>
      </c>
      <c r="D853" s="45">
        <v>0</v>
      </c>
      <c r="E853" s="46">
        <f t="shared" si="333"/>
        <v>0</v>
      </c>
      <c r="F853" s="46">
        <f t="shared" si="334"/>
        <v>0</v>
      </c>
      <c r="G853" s="46">
        <f t="shared" si="335"/>
        <v>0</v>
      </c>
      <c r="H853" s="53" t="e">
        <f t="shared" si="329"/>
        <v>#DIV/0!</v>
      </c>
      <c r="I853" s="54" t="e">
        <f t="shared" si="330"/>
        <v>#DIV/0!</v>
      </c>
      <c r="J853" s="65"/>
      <c r="K853" s="78">
        <f t="shared" si="336"/>
        <v>0</v>
      </c>
      <c r="L853" s="45"/>
      <c r="M853" s="79">
        <f t="shared" si="337"/>
        <v>0</v>
      </c>
      <c r="N853" s="65"/>
      <c r="O853" s="78">
        <f t="shared" si="338"/>
        <v>0</v>
      </c>
      <c r="P853" s="45"/>
      <c r="Q853" s="79">
        <f t="shared" si="339"/>
        <v>0</v>
      </c>
      <c r="R853" s="65"/>
      <c r="S853" s="78">
        <f t="shared" si="340"/>
        <v>0</v>
      </c>
      <c r="T853" s="45"/>
      <c r="U853" s="79">
        <f t="shared" si="341"/>
        <v>0</v>
      </c>
      <c r="V853" s="65"/>
      <c r="W853" s="78">
        <f t="shared" si="342"/>
        <v>0</v>
      </c>
      <c r="X853" s="45"/>
      <c r="Y853" s="79">
        <f t="shared" si="343"/>
        <v>0</v>
      </c>
      <c r="Z853" s="65"/>
      <c r="AA853" s="78">
        <f t="shared" si="344"/>
        <v>0</v>
      </c>
      <c r="AB853" s="45"/>
      <c r="AC853" s="79">
        <f t="shared" si="345"/>
        <v>0</v>
      </c>
      <c r="AD853" s="65"/>
      <c r="AE853" s="78">
        <f t="shared" si="346"/>
        <v>0</v>
      </c>
      <c r="AF853" s="45"/>
      <c r="AG853" s="79">
        <f t="shared" si="347"/>
        <v>0</v>
      </c>
      <c r="AH853" s="2"/>
      <c r="AI853" s="2"/>
      <c r="AJ853" s="2"/>
      <c r="AK853" s="2"/>
      <c r="AL853" s="2"/>
    </row>
    <row r="854" spans="1:38" ht="16.5" customHeight="1" outlineLevel="1">
      <c r="A854" s="12">
        <v>3301007</v>
      </c>
      <c r="B854" s="34" t="s">
        <v>677</v>
      </c>
      <c r="C854" s="288">
        <v>76350</v>
      </c>
      <c r="D854" s="45">
        <v>0</v>
      </c>
      <c r="E854" s="46">
        <f t="shared" si="333"/>
        <v>0</v>
      </c>
      <c r="F854" s="46">
        <f t="shared" si="334"/>
        <v>0</v>
      </c>
      <c r="G854" s="46">
        <f t="shared" si="335"/>
        <v>0</v>
      </c>
      <c r="H854" s="53" t="e">
        <f t="shared" si="329"/>
        <v>#DIV/0!</v>
      </c>
      <c r="I854" s="54" t="e">
        <f t="shared" si="330"/>
        <v>#DIV/0!</v>
      </c>
      <c r="J854" s="65"/>
      <c r="K854" s="78">
        <f t="shared" si="336"/>
        <v>0</v>
      </c>
      <c r="L854" s="45"/>
      <c r="M854" s="79">
        <f t="shared" si="337"/>
        <v>0</v>
      </c>
      <c r="N854" s="65"/>
      <c r="O854" s="78">
        <f t="shared" si="338"/>
        <v>0</v>
      </c>
      <c r="P854" s="45"/>
      <c r="Q854" s="79">
        <f t="shared" si="339"/>
        <v>0</v>
      </c>
      <c r="R854" s="65"/>
      <c r="S854" s="78">
        <f t="shared" si="340"/>
        <v>0</v>
      </c>
      <c r="T854" s="45"/>
      <c r="U854" s="79">
        <f t="shared" si="341"/>
        <v>0</v>
      </c>
      <c r="V854" s="65"/>
      <c r="W854" s="78">
        <f t="shared" si="342"/>
        <v>0</v>
      </c>
      <c r="X854" s="45"/>
      <c r="Y854" s="79">
        <f t="shared" si="343"/>
        <v>0</v>
      </c>
      <c r="Z854" s="65"/>
      <c r="AA854" s="78">
        <f t="shared" si="344"/>
        <v>0</v>
      </c>
      <c r="AB854" s="45"/>
      <c r="AC854" s="79">
        <f t="shared" si="345"/>
        <v>0</v>
      </c>
      <c r="AD854" s="65"/>
      <c r="AE854" s="78">
        <f t="shared" si="346"/>
        <v>0</v>
      </c>
      <c r="AF854" s="45"/>
      <c r="AG854" s="79">
        <f t="shared" si="347"/>
        <v>0</v>
      </c>
      <c r="AH854" s="2"/>
      <c r="AI854" s="2"/>
      <c r="AJ854" s="2"/>
      <c r="AK854" s="2"/>
      <c r="AL854" s="2"/>
    </row>
    <row r="855" spans="1:38" ht="16.5" customHeight="1" outlineLevel="1">
      <c r="A855" s="12"/>
      <c r="B855" s="34" t="s">
        <v>1231</v>
      </c>
      <c r="C855" s="14">
        <v>151950</v>
      </c>
      <c r="D855" s="45">
        <v>0</v>
      </c>
      <c r="E855" s="46">
        <f t="shared" si="333"/>
        <v>0</v>
      </c>
      <c r="F855" s="46">
        <f t="shared" si="334"/>
        <v>0</v>
      </c>
      <c r="G855" s="46">
        <f t="shared" si="335"/>
        <v>0</v>
      </c>
      <c r="H855" s="53" t="e">
        <f t="shared" si="329"/>
        <v>#DIV/0!</v>
      </c>
      <c r="I855" s="54" t="e">
        <f t="shared" si="330"/>
        <v>#DIV/0!</v>
      </c>
      <c r="J855" s="65"/>
      <c r="K855" s="78">
        <f t="shared" si="336"/>
        <v>0</v>
      </c>
      <c r="L855" s="45"/>
      <c r="M855" s="79">
        <f t="shared" si="337"/>
        <v>0</v>
      </c>
      <c r="N855" s="65"/>
      <c r="O855" s="78">
        <f t="shared" si="338"/>
        <v>0</v>
      </c>
      <c r="P855" s="45"/>
      <c r="Q855" s="79">
        <f t="shared" si="339"/>
        <v>0</v>
      </c>
      <c r="R855" s="65"/>
      <c r="S855" s="78">
        <f t="shared" si="340"/>
        <v>0</v>
      </c>
      <c r="T855" s="45"/>
      <c r="U855" s="79">
        <f t="shared" si="341"/>
        <v>0</v>
      </c>
      <c r="V855" s="65"/>
      <c r="W855" s="78">
        <f t="shared" si="342"/>
        <v>0</v>
      </c>
      <c r="X855" s="45"/>
      <c r="Y855" s="79">
        <f t="shared" si="343"/>
        <v>0</v>
      </c>
      <c r="Z855" s="65"/>
      <c r="AA855" s="78">
        <f t="shared" si="344"/>
        <v>0</v>
      </c>
      <c r="AB855" s="45"/>
      <c r="AC855" s="79">
        <f t="shared" si="345"/>
        <v>0</v>
      </c>
      <c r="AD855" s="65"/>
      <c r="AE855" s="78">
        <f t="shared" si="346"/>
        <v>0</v>
      </c>
      <c r="AF855" s="45"/>
      <c r="AG855" s="79">
        <f t="shared" si="347"/>
        <v>0</v>
      </c>
      <c r="AH855" s="2"/>
      <c r="AI855" s="2"/>
      <c r="AJ855" s="2"/>
      <c r="AK855" s="2"/>
      <c r="AL855" s="2"/>
    </row>
    <row r="856" spans="1:38" ht="16.5" customHeight="1" outlineLevel="1">
      <c r="A856" s="12"/>
      <c r="B856" s="34"/>
      <c r="C856" s="14"/>
      <c r="D856" s="45"/>
      <c r="E856" s="46"/>
      <c r="F856" s="46"/>
      <c r="G856" s="46"/>
      <c r="H856" s="53"/>
      <c r="I856" s="54"/>
      <c r="J856" s="65"/>
      <c r="K856" s="78"/>
      <c r="L856" s="45"/>
      <c r="M856" s="79"/>
      <c r="N856" s="65"/>
      <c r="O856" s="78"/>
      <c r="P856" s="45"/>
      <c r="Q856" s="79"/>
      <c r="R856" s="65"/>
      <c r="S856" s="78"/>
      <c r="T856" s="45"/>
      <c r="U856" s="79"/>
      <c r="V856" s="65"/>
      <c r="W856" s="78"/>
      <c r="X856" s="45"/>
      <c r="Y856" s="79"/>
      <c r="Z856" s="65"/>
      <c r="AA856" s="78"/>
      <c r="AB856" s="45"/>
      <c r="AC856" s="79"/>
      <c r="AD856" s="65"/>
      <c r="AE856" s="78"/>
      <c r="AF856" s="45"/>
      <c r="AG856" s="79"/>
      <c r="AH856" s="2"/>
      <c r="AI856" s="2"/>
      <c r="AJ856" s="2"/>
      <c r="AK856" s="2"/>
      <c r="AL856" s="2"/>
    </row>
    <row r="857" spans="1:38" ht="16.5" customHeight="1" outlineLevel="1">
      <c r="A857" s="58"/>
      <c r="B857" s="83" t="s">
        <v>678</v>
      </c>
      <c r="C857" s="99"/>
      <c r="D857" s="61">
        <f t="shared" ref="D857:G857" si="350">SUM(D858:D860)</f>
        <v>4726</v>
      </c>
      <c r="E857" s="61">
        <f t="shared" si="350"/>
        <v>3855</v>
      </c>
      <c r="F857" s="61">
        <f t="shared" si="350"/>
        <v>69028840</v>
      </c>
      <c r="G857" s="61">
        <f t="shared" si="350"/>
        <v>52475820</v>
      </c>
      <c r="H857" s="62">
        <f t="shared" si="329"/>
        <v>0.81570038087177321</v>
      </c>
      <c r="I857" s="63">
        <f t="shared" si="330"/>
        <v>0.76020138828930051</v>
      </c>
      <c r="J857" s="84">
        <f t="shared" ref="J857" si="351">SUM(J858:J860)</f>
        <v>171</v>
      </c>
      <c r="K857" s="85">
        <f t="shared" ref="K857:AG857" si="352">SUM(K858:K860)</f>
        <v>3475000</v>
      </c>
      <c r="L857" s="60">
        <f t="shared" si="352"/>
        <v>319</v>
      </c>
      <c r="M857" s="86">
        <f t="shared" si="352"/>
        <v>4602120</v>
      </c>
      <c r="N857" s="84">
        <f t="shared" si="352"/>
        <v>346</v>
      </c>
      <c r="O857" s="85">
        <f t="shared" si="352"/>
        <v>4927800</v>
      </c>
      <c r="P857" s="60">
        <f t="shared" si="352"/>
        <v>362</v>
      </c>
      <c r="Q857" s="86">
        <f t="shared" si="352"/>
        <v>5267600</v>
      </c>
      <c r="R857" s="84">
        <v>342</v>
      </c>
      <c r="S857" s="85">
        <f t="shared" si="352"/>
        <v>4535320</v>
      </c>
      <c r="T857" s="60">
        <f t="shared" si="352"/>
        <v>345</v>
      </c>
      <c r="U857" s="86">
        <f t="shared" si="352"/>
        <v>4487980</v>
      </c>
      <c r="V857" s="84">
        <f t="shared" si="352"/>
        <v>316</v>
      </c>
      <c r="W857" s="85">
        <f t="shared" si="352"/>
        <v>4307760</v>
      </c>
      <c r="X857" s="60">
        <f t="shared" si="352"/>
        <v>304</v>
      </c>
      <c r="Y857" s="86">
        <f t="shared" si="352"/>
        <v>4178200</v>
      </c>
      <c r="Z857" s="84">
        <f t="shared" si="352"/>
        <v>342</v>
      </c>
      <c r="AA857" s="85">
        <f t="shared" si="352"/>
        <v>4284740</v>
      </c>
      <c r="AB857" s="60">
        <f t="shared" si="352"/>
        <v>323</v>
      </c>
      <c r="AC857" s="86">
        <f t="shared" si="352"/>
        <v>4151740</v>
      </c>
      <c r="AD857" s="84">
        <f t="shared" si="352"/>
        <v>311</v>
      </c>
      <c r="AE857" s="85">
        <f t="shared" si="352"/>
        <v>3908280</v>
      </c>
      <c r="AF857" s="60">
        <f t="shared" si="352"/>
        <v>374</v>
      </c>
      <c r="AG857" s="86">
        <f t="shared" si="352"/>
        <v>4349280</v>
      </c>
      <c r="AH857" s="2"/>
      <c r="AI857" s="2"/>
      <c r="AJ857" s="2"/>
      <c r="AK857" s="2"/>
      <c r="AL857" s="2"/>
    </row>
    <row r="858" spans="1:38" ht="25.5" customHeight="1" outlineLevel="1">
      <c r="A858" s="12">
        <v>3103205</v>
      </c>
      <c r="B858" s="34" t="s">
        <v>679</v>
      </c>
      <c r="C858" s="14">
        <v>9550</v>
      </c>
      <c r="D858" s="45">
        <v>0</v>
      </c>
      <c r="E858" s="46">
        <f t="shared" si="333"/>
        <v>0</v>
      </c>
      <c r="F858" s="46">
        <f t="shared" si="334"/>
        <v>0</v>
      </c>
      <c r="G858" s="46">
        <f t="shared" si="335"/>
        <v>0</v>
      </c>
      <c r="H858" s="53" t="e">
        <f t="shared" si="329"/>
        <v>#DIV/0!</v>
      </c>
      <c r="I858" s="54" t="e">
        <f t="shared" si="330"/>
        <v>#DIV/0!</v>
      </c>
      <c r="J858" s="65"/>
      <c r="K858" s="78">
        <f t="shared" si="336"/>
        <v>0</v>
      </c>
      <c r="L858" s="45"/>
      <c r="M858" s="79">
        <f t="shared" si="337"/>
        <v>0</v>
      </c>
      <c r="N858" s="65"/>
      <c r="O858" s="78">
        <f t="shared" si="338"/>
        <v>0</v>
      </c>
      <c r="P858" s="45"/>
      <c r="Q858" s="79">
        <f t="shared" si="339"/>
        <v>0</v>
      </c>
      <c r="R858" s="65"/>
      <c r="S858" s="78">
        <f t="shared" si="340"/>
        <v>0</v>
      </c>
      <c r="T858" s="45"/>
      <c r="U858" s="79">
        <f t="shared" si="341"/>
        <v>0</v>
      </c>
      <c r="V858" s="65"/>
      <c r="W858" s="78">
        <f t="shared" si="342"/>
        <v>0</v>
      </c>
      <c r="X858" s="45"/>
      <c r="Y858" s="79">
        <f t="shared" si="343"/>
        <v>0</v>
      </c>
      <c r="Z858" s="65"/>
      <c r="AA858" s="78">
        <f t="shared" si="344"/>
        <v>0</v>
      </c>
      <c r="AB858" s="45"/>
      <c r="AC858" s="79">
        <f t="shared" si="345"/>
        <v>0</v>
      </c>
      <c r="AD858" s="65"/>
      <c r="AE858" s="78">
        <f t="shared" si="346"/>
        <v>0</v>
      </c>
      <c r="AF858" s="45"/>
      <c r="AG858" s="79">
        <f t="shared" si="347"/>
        <v>0</v>
      </c>
      <c r="AH858" s="2"/>
      <c r="AI858" s="2"/>
      <c r="AJ858" s="2"/>
      <c r="AK858" s="2"/>
      <c r="AL858" s="2"/>
    </row>
    <row r="859" spans="1:38" ht="27" customHeight="1" outlineLevel="1">
      <c r="A859" s="12">
        <v>3103003</v>
      </c>
      <c r="B859" s="34" t="s">
        <v>680</v>
      </c>
      <c r="C859" s="14">
        <v>29780</v>
      </c>
      <c r="D859" s="45">
        <v>1578</v>
      </c>
      <c r="E859" s="46">
        <f t="shared" si="333"/>
        <v>1119</v>
      </c>
      <c r="F859" s="46">
        <f t="shared" si="334"/>
        <v>46992840</v>
      </c>
      <c r="G859" s="46">
        <f t="shared" si="335"/>
        <v>33323820</v>
      </c>
      <c r="H859" s="53">
        <f t="shared" si="329"/>
        <v>0.70912547528517111</v>
      </c>
      <c r="I859" s="54">
        <f t="shared" si="330"/>
        <v>0.70912547528517111</v>
      </c>
      <c r="J859" s="65">
        <v>100</v>
      </c>
      <c r="K859" s="78">
        <f t="shared" si="336"/>
        <v>2978000</v>
      </c>
      <c r="L859" s="45">
        <v>104</v>
      </c>
      <c r="M859" s="79">
        <f t="shared" si="337"/>
        <v>3097120</v>
      </c>
      <c r="N859" s="65">
        <v>110</v>
      </c>
      <c r="O859" s="78">
        <f t="shared" si="338"/>
        <v>3275800</v>
      </c>
      <c r="P859" s="45">
        <v>120</v>
      </c>
      <c r="Q859" s="79">
        <f t="shared" si="339"/>
        <v>3573600</v>
      </c>
      <c r="R859" s="65">
        <v>94</v>
      </c>
      <c r="S859" s="78">
        <f t="shared" si="340"/>
        <v>2799320</v>
      </c>
      <c r="T859" s="45">
        <v>91</v>
      </c>
      <c r="U859" s="79">
        <f t="shared" si="341"/>
        <v>2709980</v>
      </c>
      <c r="V859" s="65">
        <v>92</v>
      </c>
      <c r="W859" s="78">
        <f t="shared" si="342"/>
        <v>2739760</v>
      </c>
      <c r="X859" s="45">
        <v>90</v>
      </c>
      <c r="Y859" s="79">
        <f t="shared" si="343"/>
        <v>2680200</v>
      </c>
      <c r="Z859" s="65">
        <v>83</v>
      </c>
      <c r="AA859" s="78">
        <f t="shared" si="344"/>
        <v>2471740</v>
      </c>
      <c r="AB859" s="45">
        <v>83</v>
      </c>
      <c r="AC859" s="79">
        <f t="shared" si="345"/>
        <v>2471740</v>
      </c>
      <c r="AD859" s="65">
        <v>76</v>
      </c>
      <c r="AE859" s="78">
        <f t="shared" si="346"/>
        <v>2263280</v>
      </c>
      <c r="AF859" s="45">
        <v>76</v>
      </c>
      <c r="AG859" s="79">
        <f t="shared" si="347"/>
        <v>2263280</v>
      </c>
      <c r="AH859" s="2"/>
      <c r="AI859" s="2"/>
      <c r="AJ859" s="2"/>
      <c r="AK859" s="2"/>
      <c r="AL859" s="2"/>
    </row>
    <row r="860" spans="1:38" ht="30" customHeight="1" outlineLevel="1">
      <c r="A860" s="12">
        <v>3103104</v>
      </c>
      <c r="B860" s="34" t="s">
        <v>681</v>
      </c>
      <c r="C860" s="14">
        <v>7000</v>
      </c>
      <c r="D860" s="45">
        <v>3148</v>
      </c>
      <c r="E860" s="46">
        <f t="shared" si="333"/>
        <v>2736</v>
      </c>
      <c r="F860" s="46">
        <f t="shared" si="334"/>
        <v>22036000</v>
      </c>
      <c r="G860" s="46">
        <f t="shared" si="335"/>
        <v>19152000</v>
      </c>
      <c r="H860" s="53">
        <f t="shared" si="329"/>
        <v>0.86912325285895808</v>
      </c>
      <c r="I860" s="54">
        <f t="shared" si="330"/>
        <v>0.86912325285895808</v>
      </c>
      <c r="J860" s="65">
        <v>71</v>
      </c>
      <c r="K860" s="78">
        <f t="shared" si="336"/>
        <v>497000</v>
      </c>
      <c r="L860" s="45">
        <v>215</v>
      </c>
      <c r="M860" s="79">
        <f t="shared" si="337"/>
        <v>1505000</v>
      </c>
      <c r="N860" s="65">
        <v>236</v>
      </c>
      <c r="O860" s="78">
        <f t="shared" si="338"/>
        <v>1652000</v>
      </c>
      <c r="P860" s="45">
        <v>242</v>
      </c>
      <c r="Q860" s="79">
        <f t="shared" si="339"/>
        <v>1694000</v>
      </c>
      <c r="R860" s="65">
        <v>248</v>
      </c>
      <c r="S860" s="78">
        <f t="shared" si="340"/>
        <v>1736000</v>
      </c>
      <c r="T860" s="45">
        <v>254</v>
      </c>
      <c r="U860" s="79">
        <f t="shared" si="341"/>
        <v>1778000</v>
      </c>
      <c r="V860" s="65">
        <v>224</v>
      </c>
      <c r="W860" s="78">
        <f t="shared" si="342"/>
        <v>1568000</v>
      </c>
      <c r="X860" s="45">
        <v>214</v>
      </c>
      <c r="Y860" s="79">
        <f t="shared" si="343"/>
        <v>1498000</v>
      </c>
      <c r="Z860" s="65">
        <v>259</v>
      </c>
      <c r="AA860" s="78">
        <f t="shared" si="344"/>
        <v>1813000</v>
      </c>
      <c r="AB860" s="45">
        <v>240</v>
      </c>
      <c r="AC860" s="79">
        <f t="shared" si="345"/>
        <v>1680000</v>
      </c>
      <c r="AD860" s="65">
        <v>235</v>
      </c>
      <c r="AE860" s="78">
        <f t="shared" si="346"/>
        <v>1645000</v>
      </c>
      <c r="AF860" s="45">
        <v>298</v>
      </c>
      <c r="AG860" s="79">
        <f t="shared" si="347"/>
        <v>2086000</v>
      </c>
      <c r="AH860" s="2"/>
      <c r="AI860" s="2"/>
      <c r="AJ860" s="2"/>
      <c r="AK860" s="2"/>
      <c r="AL860" s="2"/>
    </row>
    <row r="861" spans="1:38" ht="16.5" customHeight="1" outlineLevel="1">
      <c r="A861" s="12"/>
      <c r="B861" s="34"/>
      <c r="C861" s="14"/>
      <c r="D861" s="45"/>
      <c r="E861" s="46"/>
      <c r="F861" s="46"/>
      <c r="G861" s="46"/>
      <c r="H861" s="53"/>
      <c r="I861" s="54"/>
      <c r="J861" s="65"/>
      <c r="K861" s="78"/>
      <c r="L861" s="45"/>
      <c r="M861" s="79"/>
      <c r="N861" s="65"/>
      <c r="O861" s="78"/>
      <c r="P861" s="45"/>
      <c r="Q861" s="79"/>
      <c r="R861" s="65"/>
      <c r="S861" s="78"/>
      <c r="T861" s="45"/>
      <c r="U861" s="79"/>
      <c r="V861" s="65"/>
      <c r="W861" s="78"/>
      <c r="X861" s="45"/>
      <c r="Y861" s="79"/>
      <c r="Z861" s="65"/>
      <c r="AA861" s="78"/>
      <c r="AB861" s="45"/>
      <c r="AC861" s="79"/>
      <c r="AD861" s="65"/>
      <c r="AE861" s="78"/>
      <c r="AF861" s="45"/>
      <c r="AG861" s="79"/>
      <c r="AH861" s="2"/>
      <c r="AI861" s="2"/>
      <c r="AJ861" s="2"/>
      <c r="AK861" s="2"/>
      <c r="AL861" s="2"/>
    </row>
    <row r="862" spans="1:38" ht="25.5" customHeight="1" outlineLevel="1">
      <c r="A862" s="58"/>
      <c r="B862" s="83" t="s">
        <v>682</v>
      </c>
      <c r="C862" s="99"/>
      <c r="D862" s="60">
        <v>0</v>
      </c>
      <c r="E862" s="61">
        <f t="shared" ref="E862:G862" si="353">SUM(E863:E864)</f>
        <v>0</v>
      </c>
      <c r="F862" s="61">
        <f t="shared" si="353"/>
        <v>0</v>
      </c>
      <c r="G862" s="61">
        <f t="shared" si="353"/>
        <v>0</v>
      </c>
      <c r="H862" s="62" t="e">
        <f t="shared" si="329"/>
        <v>#DIV/0!</v>
      </c>
      <c r="I862" s="63" t="e">
        <f t="shared" si="330"/>
        <v>#DIV/0!</v>
      </c>
      <c r="J862" s="84">
        <f t="shared" ref="J862" si="354">SUM(J863:J864)</f>
        <v>0</v>
      </c>
      <c r="K862" s="85">
        <f t="shared" ref="K862:AG862" si="355">SUM(K863:K864)</f>
        <v>0</v>
      </c>
      <c r="L862" s="60">
        <f t="shared" si="355"/>
        <v>0</v>
      </c>
      <c r="M862" s="86">
        <f t="shared" si="355"/>
        <v>0</v>
      </c>
      <c r="N862" s="84">
        <f t="shared" si="355"/>
        <v>0</v>
      </c>
      <c r="O862" s="85">
        <f t="shared" si="355"/>
        <v>0</v>
      </c>
      <c r="P862" s="60">
        <f t="shared" si="355"/>
        <v>0</v>
      </c>
      <c r="Q862" s="86">
        <f t="shared" si="355"/>
        <v>0</v>
      </c>
      <c r="R862" s="84">
        <f t="shared" si="355"/>
        <v>0</v>
      </c>
      <c r="S862" s="85">
        <f t="shared" si="355"/>
        <v>0</v>
      </c>
      <c r="T862" s="60">
        <f t="shared" si="355"/>
        <v>0</v>
      </c>
      <c r="U862" s="86">
        <f t="shared" si="355"/>
        <v>0</v>
      </c>
      <c r="V862" s="84">
        <f t="shared" si="355"/>
        <v>0</v>
      </c>
      <c r="W862" s="85">
        <f t="shared" si="355"/>
        <v>0</v>
      </c>
      <c r="X862" s="60">
        <f t="shared" si="355"/>
        <v>0</v>
      </c>
      <c r="Y862" s="86">
        <f t="shared" si="355"/>
        <v>0</v>
      </c>
      <c r="Z862" s="84">
        <f t="shared" si="355"/>
        <v>0</v>
      </c>
      <c r="AA862" s="85">
        <f t="shared" si="355"/>
        <v>0</v>
      </c>
      <c r="AB862" s="60">
        <f t="shared" si="355"/>
        <v>0</v>
      </c>
      <c r="AC862" s="86">
        <f t="shared" si="355"/>
        <v>0</v>
      </c>
      <c r="AD862" s="84">
        <f t="shared" si="355"/>
        <v>0</v>
      </c>
      <c r="AE862" s="85">
        <f t="shared" si="355"/>
        <v>0</v>
      </c>
      <c r="AF862" s="60">
        <f t="shared" si="355"/>
        <v>0</v>
      </c>
      <c r="AG862" s="86">
        <f t="shared" si="355"/>
        <v>0</v>
      </c>
      <c r="AH862" s="2"/>
      <c r="AI862" s="2"/>
      <c r="AJ862" s="2"/>
      <c r="AK862" s="2"/>
      <c r="AL862" s="2"/>
    </row>
    <row r="863" spans="1:38" ht="25.5" customHeight="1" outlineLevel="1">
      <c r="A863" s="12" t="s">
        <v>895</v>
      </c>
      <c r="B863" s="34" t="s">
        <v>683</v>
      </c>
      <c r="C863" s="14">
        <v>773610</v>
      </c>
      <c r="D863" s="45">
        <v>0</v>
      </c>
      <c r="E863" s="46">
        <f t="shared" si="333"/>
        <v>0</v>
      </c>
      <c r="F863" s="46">
        <f t="shared" si="334"/>
        <v>0</v>
      </c>
      <c r="G863" s="46">
        <f t="shared" si="335"/>
        <v>0</v>
      </c>
      <c r="H863" s="53" t="e">
        <f t="shared" si="329"/>
        <v>#DIV/0!</v>
      </c>
      <c r="I863" s="54" t="e">
        <f t="shared" si="330"/>
        <v>#DIV/0!</v>
      </c>
      <c r="J863" s="65"/>
      <c r="K863" s="78">
        <f t="shared" si="336"/>
        <v>0</v>
      </c>
      <c r="L863" s="45"/>
      <c r="M863" s="79">
        <f t="shared" si="337"/>
        <v>0</v>
      </c>
      <c r="N863" s="65"/>
      <c r="O863" s="78">
        <f t="shared" si="338"/>
        <v>0</v>
      </c>
      <c r="P863" s="45"/>
      <c r="Q863" s="79">
        <f t="shared" si="339"/>
        <v>0</v>
      </c>
      <c r="R863" s="65"/>
      <c r="S863" s="78">
        <f t="shared" si="340"/>
        <v>0</v>
      </c>
      <c r="T863" s="45"/>
      <c r="U863" s="79">
        <f t="shared" si="341"/>
        <v>0</v>
      </c>
      <c r="V863" s="65"/>
      <c r="W863" s="78">
        <f t="shared" si="342"/>
        <v>0</v>
      </c>
      <c r="X863" s="45"/>
      <c r="Y863" s="79">
        <f t="shared" si="343"/>
        <v>0</v>
      </c>
      <c r="Z863" s="65"/>
      <c r="AA863" s="78">
        <f t="shared" si="344"/>
        <v>0</v>
      </c>
      <c r="AB863" s="45"/>
      <c r="AC863" s="79">
        <f t="shared" si="345"/>
        <v>0</v>
      </c>
      <c r="AD863" s="65"/>
      <c r="AE863" s="78">
        <f t="shared" si="346"/>
        <v>0</v>
      </c>
      <c r="AF863" s="45"/>
      <c r="AG863" s="79">
        <f t="shared" si="347"/>
        <v>0</v>
      </c>
      <c r="AH863" s="2"/>
      <c r="AI863" s="2"/>
      <c r="AJ863" s="2"/>
      <c r="AK863" s="2"/>
      <c r="AL863" s="2"/>
    </row>
    <row r="864" spans="1:38" ht="24.75" customHeight="1" outlineLevel="1">
      <c r="A864" s="12" t="s">
        <v>970</v>
      </c>
      <c r="B864" s="34" t="s">
        <v>684</v>
      </c>
      <c r="C864" s="14">
        <v>11100</v>
      </c>
      <c r="D864" s="45">
        <v>0</v>
      </c>
      <c r="E864" s="46">
        <f t="shared" si="333"/>
        <v>0</v>
      </c>
      <c r="F864" s="46">
        <f t="shared" si="334"/>
        <v>0</v>
      </c>
      <c r="G864" s="46">
        <f t="shared" si="335"/>
        <v>0</v>
      </c>
      <c r="H864" s="53" t="e">
        <f t="shared" si="329"/>
        <v>#DIV/0!</v>
      </c>
      <c r="I864" s="54" t="e">
        <f t="shared" si="330"/>
        <v>#DIV/0!</v>
      </c>
      <c r="J864" s="65"/>
      <c r="K864" s="78">
        <f t="shared" si="336"/>
        <v>0</v>
      </c>
      <c r="L864" s="45"/>
      <c r="M864" s="79">
        <f t="shared" si="337"/>
        <v>0</v>
      </c>
      <c r="N864" s="65"/>
      <c r="O864" s="78">
        <f t="shared" si="338"/>
        <v>0</v>
      </c>
      <c r="P864" s="45"/>
      <c r="Q864" s="79">
        <f t="shared" si="339"/>
        <v>0</v>
      </c>
      <c r="R864" s="65"/>
      <c r="S864" s="78">
        <f t="shared" si="340"/>
        <v>0</v>
      </c>
      <c r="T864" s="45"/>
      <c r="U864" s="79">
        <f t="shared" si="341"/>
        <v>0</v>
      </c>
      <c r="V864" s="65"/>
      <c r="W864" s="78">
        <f t="shared" si="342"/>
        <v>0</v>
      </c>
      <c r="X864" s="45"/>
      <c r="Y864" s="79">
        <f t="shared" si="343"/>
        <v>0</v>
      </c>
      <c r="Z864" s="65"/>
      <c r="AA864" s="78">
        <f t="shared" si="344"/>
        <v>0</v>
      </c>
      <c r="AB864" s="45"/>
      <c r="AC864" s="79">
        <f t="shared" si="345"/>
        <v>0</v>
      </c>
      <c r="AD864" s="65"/>
      <c r="AE864" s="78">
        <f t="shared" si="346"/>
        <v>0</v>
      </c>
      <c r="AF864" s="45"/>
      <c r="AG864" s="79">
        <f t="shared" si="347"/>
        <v>0</v>
      </c>
      <c r="AH864" s="2"/>
      <c r="AI864" s="2"/>
      <c r="AJ864" s="2"/>
      <c r="AK864" s="2"/>
      <c r="AL864" s="2"/>
    </row>
    <row r="865" spans="1:38" ht="24.75" customHeight="1" outlineLevel="1">
      <c r="A865" s="12"/>
      <c r="B865" s="34"/>
      <c r="C865" s="14">
        <v>21920</v>
      </c>
      <c r="D865" s="45"/>
      <c r="E865" s="46"/>
      <c r="F865" s="46"/>
      <c r="G865" s="46"/>
      <c r="H865" s="53"/>
      <c r="I865" s="54"/>
      <c r="J865" s="65"/>
      <c r="K865" s="78"/>
      <c r="L865" s="45"/>
      <c r="M865" s="79"/>
      <c r="N865" s="65"/>
      <c r="O865" s="78"/>
      <c r="P865" s="45"/>
      <c r="Q865" s="79"/>
      <c r="R865" s="65"/>
      <c r="S865" s="78"/>
      <c r="T865" s="45"/>
      <c r="U865" s="79"/>
      <c r="V865" s="65"/>
      <c r="W865" s="78"/>
      <c r="X865" s="45"/>
      <c r="Y865" s="79"/>
      <c r="Z865" s="65"/>
      <c r="AA865" s="78"/>
      <c r="AB865" s="45"/>
      <c r="AC865" s="79"/>
      <c r="AD865" s="65"/>
      <c r="AE865" s="78"/>
      <c r="AF865" s="45"/>
      <c r="AG865" s="79"/>
      <c r="AH865" s="2"/>
      <c r="AI865" s="2"/>
      <c r="AJ865" s="2"/>
      <c r="AK865" s="2"/>
      <c r="AL865" s="2"/>
    </row>
    <row r="866" spans="1:38" ht="16.5" customHeight="1" outlineLevel="1">
      <c r="A866" s="12"/>
      <c r="B866" s="34"/>
      <c r="C866" s="14"/>
      <c r="D866" s="45"/>
      <c r="E866" s="46"/>
      <c r="F866" s="46"/>
      <c r="G866" s="46"/>
      <c r="H866" s="53"/>
      <c r="I866" s="54"/>
      <c r="J866" s="65"/>
      <c r="K866" s="78"/>
      <c r="L866" s="45"/>
      <c r="M866" s="79"/>
      <c r="N866" s="65"/>
      <c r="O866" s="78"/>
      <c r="P866" s="45"/>
      <c r="Q866" s="79"/>
      <c r="R866" s="65"/>
      <c r="S866" s="78"/>
      <c r="T866" s="45"/>
      <c r="U866" s="79"/>
      <c r="V866" s="65"/>
      <c r="W866" s="78"/>
      <c r="X866" s="45"/>
      <c r="Y866" s="79"/>
      <c r="Z866" s="65"/>
      <c r="AA866" s="78"/>
      <c r="AB866" s="45"/>
      <c r="AC866" s="79"/>
      <c r="AD866" s="65"/>
      <c r="AE866" s="78"/>
      <c r="AF866" s="45"/>
      <c r="AG866" s="79"/>
      <c r="AH866" s="2"/>
      <c r="AI866" s="2"/>
      <c r="AJ866" s="2"/>
      <c r="AK866" s="2"/>
      <c r="AL866" s="2"/>
    </row>
    <row r="867" spans="1:38" ht="16.5" customHeight="1">
      <c r="A867" s="58"/>
      <c r="B867" s="83" t="s">
        <v>685</v>
      </c>
      <c r="C867" s="99"/>
      <c r="D867" s="60"/>
      <c r="E867" s="61">
        <f t="shared" ref="E867:G867" si="356">SUM(E868:E874)</f>
        <v>0</v>
      </c>
      <c r="F867" s="61">
        <f t="shared" si="356"/>
        <v>0</v>
      </c>
      <c r="G867" s="61">
        <f t="shared" si="356"/>
        <v>0</v>
      </c>
      <c r="H867" s="62" t="e">
        <f t="shared" si="329"/>
        <v>#DIV/0!</v>
      </c>
      <c r="I867" s="63" t="e">
        <f t="shared" si="330"/>
        <v>#DIV/0!</v>
      </c>
      <c r="J867" s="84">
        <f t="shared" ref="J867" si="357">SUM(J868:J874)</f>
        <v>0</v>
      </c>
      <c r="K867" s="85">
        <f t="shared" ref="K867:AG867" si="358">SUM(K868:K874)</f>
        <v>0</v>
      </c>
      <c r="L867" s="60">
        <f t="shared" si="358"/>
        <v>0</v>
      </c>
      <c r="M867" s="86">
        <f t="shared" si="358"/>
        <v>0</v>
      </c>
      <c r="N867" s="84">
        <f t="shared" si="358"/>
        <v>0</v>
      </c>
      <c r="O867" s="85">
        <f t="shared" si="358"/>
        <v>0</v>
      </c>
      <c r="P867" s="60">
        <f t="shared" si="358"/>
        <v>0</v>
      </c>
      <c r="Q867" s="86">
        <f t="shared" si="358"/>
        <v>0</v>
      </c>
      <c r="R867" s="84">
        <f t="shared" si="358"/>
        <v>0</v>
      </c>
      <c r="S867" s="85">
        <f t="shared" si="358"/>
        <v>0</v>
      </c>
      <c r="T867" s="60">
        <f t="shared" si="358"/>
        <v>0</v>
      </c>
      <c r="U867" s="86">
        <f t="shared" si="358"/>
        <v>0</v>
      </c>
      <c r="V867" s="84">
        <f t="shared" si="358"/>
        <v>0</v>
      </c>
      <c r="W867" s="85">
        <f t="shared" si="358"/>
        <v>0</v>
      </c>
      <c r="X867" s="60">
        <f t="shared" si="358"/>
        <v>0</v>
      </c>
      <c r="Y867" s="86">
        <f t="shared" si="358"/>
        <v>0</v>
      </c>
      <c r="Z867" s="84">
        <f t="shared" si="358"/>
        <v>0</v>
      </c>
      <c r="AA867" s="85">
        <f t="shared" si="358"/>
        <v>0</v>
      </c>
      <c r="AB867" s="60">
        <f t="shared" si="358"/>
        <v>0</v>
      </c>
      <c r="AC867" s="86">
        <f t="shared" si="358"/>
        <v>0</v>
      </c>
      <c r="AD867" s="84">
        <f t="shared" si="358"/>
        <v>0</v>
      </c>
      <c r="AE867" s="85">
        <f t="shared" si="358"/>
        <v>0</v>
      </c>
      <c r="AF867" s="60">
        <f t="shared" si="358"/>
        <v>0</v>
      </c>
      <c r="AG867" s="86">
        <f t="shared" si="358"/>
        <v>0</v>
      </c>
      <c r="AH867" s="2"/>
      <c r="AI867" s="2"/>
      <c r="AJ867" s="2"/>
      <c r="AK867" s="2"/>
      <c r="AL867" s="2"/>
    </row>
    <row r="868" spans="1:38" ht="16.5" customHeight="1">
      <c r="A868" s="12" t="s">
        <v>955</v>
      </c>
      <c r="B868" s="34" t="s">
        <v>686</v>
      </c>
      <c r="C868" s="14">
        <v>3000</v>
      </c>
      <c r="D868" s="45"/>
      <c r="E868" s="46">
        <f t="shared" si="333"/>
        <v>0</v>
      </c>
      <c r="F868" s="46">
        <f t="shared" si="334"/>
        <v>0</v>
      </c>
      <c r="G868" s="46">
        <f t="shared" si="335"/>
        <v>0</v>
      </c>
      <c r="H868" s="53" t="e">
        <f t="shared" si="329"/>
        <v>#DIV/0!</v>
      </c>
      <c r="I868" s="54" t="e">
        <f t="shared" si="330"/>
        <v>#DIV/0!</v>
      </c>
      <c r="J868" s="65"/>
      <c r="K868" s="78">
        <f t="shared" si="336"/>
        <v>0</v>
      </c>
      <c r="L868" s="45"/>
      <c r="M868" s="79">
        <f t="shared" si="337"/>
        <v>0</v>
      </c>
      <c r="N868" s="65"/>
      <c r="O868" s="78">
        <f t="shared" si="338"/>
        <v>0</v>
      </c>
      <c r="P868" s="45"/>
      <c r="Q868" s="79">
        <f t="shared" si="339"/>
        <v>0</v>
      </c>
      <c r="R868" s="65"/>
      <c r="S868" s="78">
        <f t="shared" si="340"/>
        <v>0</v>
      </c>
      <c r="T868" s="45"/>
      <c r="U868" s="79">
        <f t="shared" si="341"/>
        <v>0</v>
      </c>
      <c r="V868" s="65"/>
      <c r="W868" s="78">
        <f t="shared" si="342"/>
        <v>0</v>
      </c>
      <c r="X868" s="45"/>
      <c r="Y868" s="79">
        <f t="shared" si="343"/>
        <v>0</v>
      </c>
      <c r="Z868" s="65"/>
      <c r="AA868" s="78">
        <f t="shared" si="344"/>
        <v>0</v>
      </c>
      <c r="AB868" s="45"/>
      <c r="AC868" s="79">
        <f t="shared" si="345"/>
        <v>0</v>
      </c>
      <c r="AD868" s="65"/>
      <c r="AE868" s="78">
        <f t="shared" si="346"/>
        <v>0</v>
      </c>
      <c r="AF868" s="45"/>
      <c r="AG868" s="79">
        <f t="shared" si="347"/>
        <v>0</v>
      </c>
      <c r="AH868" s="2"/>
      <c r="AI868" s="2"/>
      <c r="AJ868" s="2"/>
      <c r="AK868" s="2"/>
      <c r="AL868" s="2"/>
    </row>
    <row r="869" spans="1:38" ht="16.5" customHeight="1">
      <c r="A869" s="12">
        <v>3001003</v>
      </c>
      <c r="B869" s="34" t="s">
        <v>687</v>
      </c>
      <c r="C869" s="14">
        <v>12000</v>
      </c>
      <c r="D869" s="45"/>
      <c r="E869" s="46">
        <f t="shared" si="333"/>
        <v>0</v>
      </c>
      <c r="F869" s="46">
        <f t="shared" si="334"/>
        <v>0</v>
      </c>
      <c r="G869" s="46">
        <f t="shared" si="335"/>
        <v>0</v>
      </c>
      <c r="H869" s="53" t="e">
        <f t="shared" si="329"/>
        <v>#DIV/0!</v>
      </c>
      <c r="I869" s="54" t="e">
        <f t="shared" si="330"/>
        <v>#DIV/0!</v>
      </c>
      <c r="J869" s="65"/>
      <c r="K869" s="78">
        <f t="shared" si="336"/>
        <v>0</v>
      </c>
      <c r="L869" s="45"/>
      <c r="M869" s="79">
        <f t="shared" si="337"/>
        <v>0</v>
      </c>
      <c r="N869" s="65"/>
      <c r="O869" s="78">
        <f t="shared" si="338"/>
        <v>0</v>
      </c>
      <c r="P869" s="45"/>
      <c r="Q869" s="79">
        <f t="shared" si="339"/>
        <v>0</v>
      </c>
      <c r="R869" s="65"/>
      <c r="S869" s="78">
        <f t="shared" si="340"/>
        <v>0</v>
      </c>
      <c r="T869" s="45"/>
      <c r="U869" s="79">
        <f t="shared" si="341"/>
        <v>0</v>
      </c>
      <c r="V869" s="65"/>
      <c r="W869" s="78">
        <f t="shared" si="342"/>
        <v>0</v>
      </c>
      <c r="X869" s="45"/>
      <c r="Y869" s="79">
        <f t="shared" si="343"/>
        <v>0</v>
      </c>
      <c r="Z869" s="65"/>
      <c r="AA869" s="78">
        <f t="shared" si="344"/>
        <v>0</v>
      </c>
      <c r="AB869" s="45"/>
      <c r="AC869" s="79">
        <f t="shared" si="345"/>
        <v>0</v>
      </c>
      <c r="AD869" s="65"/>
      <c r="AE869" s="78">
        <f t="shared" si="346"/>
        <v>0</v>
      </c>
      <c r="AF869" s="45"/>
      <c r="AG869" s="79">
        <f t="shared" si="347"/>
        <v>0</v>
      </c>
      <c r="AH869" s="2"/>
      <c r="AI869" s="2"/>
      <c r="AJ869" s="2"/>
      <c r="AK869" s="2"/>
      <c r="AL869" s="2"/>
    </row>
    <row r="870" spans="1:38" ht="16.5" customHeight="1">
      <c r="A870" s="12">
        <v>3001004</v>
      </c>
      <c r="B870" s="34" t="s">
        <v>688</v>
      </c>
      <c r="C870" s="14">
        <v>243890</v>
      </c>
      <c r="D870" s="45"/>
      <c r="E870" s="46">
        <f t="shared" si="333"/>
        <v>0</v>
      </c>
      <c r="F870" s="46">
        <f t="shared" si="334"/>
        <v>0</v>
      </c>
      <c r="G870" s="46">
        <f t="shared" si="335"/>
        <v>0</v>
      </c>
      <c r="H870" s="53" t="e">
        <f t="shared" si="329"/>
        <v>#DIV/0!</v>
      </c>
      <c r="I870" s="54" t="e">
        <f t="shared" si="330"/>
        <v>#DIV/0!</v>
      </c>
      <c r="J870" s="65"/>
      <c r="K870" s="78">
        <f t="shared" si="336"/>
        <v>0</v>
      </c>
      <c r="L870" s="45"/>
      <c r="M870" s="79">
        <f t="shared" si="337"/>
        <v>0</v>
      </c>
      <c r="N870" s="65"/>
      <c r="O870" s="78">
        <f t="shared" si="338"/>
        <v>0</v>
      </c>
      <c r="P870" s="45"/>
      <c r="Q870" s="79">
        <f t="shared" si="339"/>
        <v>0</v>
      </c>
      <c r="R870" s="65"/>
      <c r="S870" s="78">
        <f t="shared" si="340"/>
        <v>0</v>
      </c>
      <c r="T870" s="45"/>
      <c r="U870" s="79">
        <f t="shared" si="341"/>
        <v>0</v>
      </c>
      <c r="V870" s="65"/>
      <c r="W870" s="78">
        <f t="shared" si="342"/>
        <v>0</v>
      </c>
      <c r="X870" s="45"/>
      <c r="Y870" s="79">
        <f t="shared" si="343"/>
        <v>0</v>
      </c>
      <c r="Z870" s="65"/>
      <c r="AA870" s="78">
        <f t="shared" si="344"/>
        <v>0</v>
      </c>
      <c r="AB870" s="45"/>
      <c r="AC870" s="79">
        <f t="shared" si="345"/>
        <v>0</v>
      </c>
      <c r="AD870" s="65"/>
      <c r="AE870" s="78">
        <f t="shared" si="346"/>
        <v>0</v>
      </c>
      <c r="AF870" s="45"/>
      <c r="AG870" s="79">
        <f t="shared" si="347"/>
        <v>0</v>
      </c>
      <c r="AH870" s="2"/>
      <c r="AI870" s="2"/>
      <c r="AJ870" s="2"/>
      <c r="AK870" s="2"/>
      <c r="AL870" s="2"/>
    </row>
    <row r="871" spans="1:38" ht="16.5" customHeight="1">
      <c r="A871" s="12">
        <v>3001005</v>
      </c>
      <c r="B871" s="34" t="s">
        <v>689</v>
      </c>
      <c r="C871" s="14">
        <v>34150</v>
      </c>
      <c r="D871" s="45"/>
      <c r="E871" s="46">
        <f t="shared" si="333"/>
        <v>0</v>
      </c>
      <c r="F871" s="46">
        <f t="shared" si="334"/>
        <v>0</v>
      </c>
      <c r="G871" s="46">
        <f t="shared" si="335"/>
        <v>0</v>
      </c>
      <c r="H871" s="53" t="e">
        <f t="shared" si="329"/>
        <v>#DIV/0!</v>
      </c>
      <c r="I871" s="54" t="e">
        <f t="shared" si="330"/>
        <v>#DIV/0!</v>
      </c>
      <c r="J871" s="65"/>
      <c r="K871" s="78">
        <f t="shared" si="336"/>
        <v>0</v>
      </c>
      <c r="L871" s="45"/>
      <c r="M871" s="79">
        <f t="shared" si="337"/>
        <v>0</v>
      </c>
      <c r="N871" s="65"/>
      <c r="O871" s="78">
        <f t="shared" si="338"/>
        <v>0</v>
      </c>
      <c r="P871" s="45"/>
      <c r="Q871" s="79">
        <f t="shared" si="339"/>
        <v>0</v>
      </c>
      <c r="R871" s="65"/>
      <c r="S871" s="78">
        <f t="shared" si="340"/>
        <v>0</v>
      </c>
      <c r="T871" s="45"/>
      <c r="U871" s="79">
        <f t="shared" si="341"/>
        <v>0</v>
      </c>
      <c r="V871" s="65"/>
      <c r="W871" s="78">
        <f t="shared" si="342"/>
        <v>0</v>
      </c>
      <c r="X871" s="45"/>
      <c r="Y871" s="79">
        <f t="shared" si="343"/>
        <v>0</v>
      </c>
      <c r="Z871" s="65"/>
      <c r="AA871" s="78">
        <f t="shared" si="344"/>
        <v>0</v>
      </c>
      <c r="AB871" s="45"/>
      <c r="AC871" s="79">
        <f t="shared" si="345"/>
        <v>0</v>
      </c>
      <c r="AD871" s="65"/>
      <c r="AE871" s="78">
        <f t="shared" si="346"/>
        <v>0</v>
      </c>
      <c r="AF871" s="45"/>
      <c r="AG871" s="79">
        <f t="shared" si="347"/>
        <v>0</v>
      </c>
      <c r="AH871" s="2"/>
      <c r="AI871" s="2"/>
      <c r="AJ871" s="2"/>
      <c r="AK871" s="2"/>
      <c r="AL871" s="2"/>
    </row>
    <row r="872" spans="1:38" ht="16.5" customHeight="1">
      <c r="A872" s="12">
        <v>3001105</v>
      </c>
      <c r="B872" s="34" t="s">
        <v>690</v>
      </c>
      <c r="C872" s="14">
        <v>89000</v>
      </c>
      <c r="D872" s="45"/>
      <c r="E872" s="46">
        <f t="shared" si="333"/>
        <v>0</v>
      </c>
      <c r="F872" s="46">
        <f t="shared" si="334"/>
        <v>0</v>
      </c>
      <c r="G872" s="46">
        <f t="shared" si="335"/>
        <v>0</v>
      </c>
      <c r="H872" s="53" t="e">
        <f t="shared" si="329"/>
        <v>#DIV/0!</v>
      </c>
      <c r="I872" s="54" t="e">
        <f t="shared" si="330"/>
        <v>#DIV/0!</v>
      </c>
      <c r="J872" s="65"/>
      <c r="K872" s="78">
        <f t="shared" si="336"/>
        <v>0</v>
      </c>
      <c r="L872" s="45"/>
      <c r="M872" s="79">
        <f t="shared" si="337"/>
        <v>0</v>
      </c>
      <c r="N872" s="65"/>
      <c r="O872" s="78">
        <f t="shared" si="338"/>
        <v>0</v>
      </c>
      <c r="P872" s="45"/>
      <c r="Q872" s="79">
        <f t="shared" si="339"/>
        <v>0</v>
      </c>
      <c r="R872" s="65"/>
      <c r="S872" s="78">
        <f t="shared" si="340"/>
        <v>0</v>
      </c>
      <c r="T872" s="45"/>
      <c r="U872" s="79">
        <f t="shared" si="341"/>
        <v>0</v>
      </c>
      <c r="V872" s="65"/>
      <c r="W872" s="78">
        <f t="shared" si="342"/>
        <v>0</v>
      </c>
      <c r="X872" s="45"/>
      <c r="Y872" s="79">
        <f t="shared" si="343"/>
        <v>0</v>
      </c>
      <c r="Z872" s="65"/>
      <c r="AA872" s="78">
        <f t="shared" si="344"/>
        <v>0</v>
      </c>
      <c r="AB872" s="45"/>
      <c r="AC872" s="79">
        <f t="shared" si="345"/>
        <v>0</v>
      </c>
      <c r="AD872" s="65"/>
      <c r="AE872" s="78">
        <f t="shared" si="346"/>
        <v>0</v>
      </c>
      <c r="AF872" s="45"/>
      <c r="AG872" s="79">
        <f t="shared" si="347"/>
        <v>0</v>
      </c>
      <c r="AH872" s="2"/>
      <c r="AI872" s="2"/>
      <c r="AJ872" s="2"/>
      <c r="AK872" s="2"/>
      <c r="AL872" s="2"/>
    </row>
    <row r="873" spans="1:38" ht="16.5" customHeight="1">
      <c r="A873" s="12">
        <v>3001007</v>
      </c>
      <c r="B873" s="34" t="s">
        <v>691</v>
      </c>
      <c r="C873" s="14">
        <v>32630</v>
      </c>
      <c r="D873" s="45"/>
      <c r="E873" s="46">
        <f t="shared" si="333"/>
        <v>0</v>
      </c>
      <c r="F873" s="46">
        <f t="shared" si="334"/>
        <v>0</v>
      </c>
      <c r="G873" s="46">
        <f t="shared" si="335"/>
        <v>0</v>
      </c>
      <c r="H873" s="53" t="e">
        <f t="shared" si="329"/>
        <v>#DIV/0!</v>
      </c>
      <c r="I873" s="54" t="e">
        <f t="shared" si="330"/>
        <v>#DIV/0!</v>
      </c>
      <c r="J873" s="65"/>
      <c r="K873" s="78">
        <f t="shared" si="336"/>
        <v>0</v>
      </c>
      <c r="L873" s="45"/>
      <c r="M873" s="79">
        <f t="shared" si="337"/>
        <v>0</v>
      </c>
      <c r="N873" s="65"/>
      <c r="O873" s="78">
        <f t="shared" si="338"/>
        <v>0</v>
      </c>
      <c r="P873" s="45"/>
      <c r="Q873" s="79">
        <f t="shared" si="339"/>
        <v>0</v>
      </c>
      <c r="R873" s="65"/>
      <c r="S873" s="78">
        <f t="shared" si="340"/>
        <v>0</v>
      </c>
      <c r="T873" s="45"/>
      <c r="U873" s="79">
        <f t="shared" si="341"/>
        <v>0</v>
      </c>
      <c r="V873" s="65"/>
      <c r="W873" s="78">
        <f t="shared" si="342"/>
        <v>0</v>
      </c>
      <c r="X873" s="45"/>
      <c r="Y873" s="79">
        <f t="shared" si="343"/>
        <v>0</v>
      </c>
      <c r="Z873" s="65"/>
      <c r="AA873" s="78">
        <f t="shared" si="344"/>
        <v>0</v>
      </c>
      <c r="AB873" s="45"/>
      <c r="AC873" s="79">
        <f t="shared" si="345"/>
        <v>0</v>
      </c>
      <c r="AD873" s="65"/>
      <c r="AE873" s="78">
        <f t="shared" si="346"/>
        <v>0</v>
      </c>
      <c r="AF873" s="45"/>
      <c r="AG873" s="79">
        <f t="shared" si="347"/>
        <v>0</v>
      </c>
      <c r="AH873" s="2"/>
      <c r="AI873" s="2"/>
      <c r="AJ873" s="2"/>
      <c r="AK873" s="2"/>
      <c r="AL873" s="2"/>
    </row>
    <row r="874" spans="1:38" ht="16.5" customHeight="1">
      <c r="A874" s="12">
        <v>3001006</v>
      </c>
      <c r="B874" s="34" t="s">
        <v>692</v>
      </c>
      <c r="C874" s="14">
        <v>144740</v>
      </c>
      <c r="D874" s="45"/>
      <c r="E874" s="46">
        <f t="shared" si="333"/>
        <v>0</v>
      </c>
      <c r="F874" s="46">
        <f t="shared" si="334"/>
        <v>0</v>
      </c>
      <c r="G874" s="46">
        <f t="shared" si="335"/>
        <v>0</v>
      </c>
      <c r="H874" s="53" t="e">
        <f t="shared" si="329"/>
        <v>#DIV/0!</v>
      </c>
      <c r="I874" s="54" t="e">
        <f t="shared" si="330"/>
        <v>#DIV/0!</v>
      </c>
      <c r="J874" s="65"/>
      <c r="K874" s="78">
        <f t="shared" si="336"/>
        <v>0</v>
      </c>
      <c r="L874" s="45"/>
      <c r="M874" s="79">
        <f t="shared" si="337"/>
        <v>0</v>
      </c>
      <c r="N874" s="65"/>
      <c r="O874" s="78">
        <f t="shared" si="338"/>
        <v>0</v>
      </c>
      <c r="P874" s="45"/>
      <c r="Q874" s="79">
        <f t="shared" si="339"/>
        <v>0</v>
      </c>
      <c r="R874" s="65"/>
      <c r="S874" s="78">
        <f t="shared" si="340"/>
        <v>0</v>
      </c>
      <c r="T874" s="45"/>
      <c r="U874" s="79">
        <f t="shared" si="341"/>
        <v>0</v>
      </c>
      <c r="V874" s="65"/>
      <c r="W874" s="78">
        <f t="shared" si="342"/>
        <v>0</v>
      </c>
      <c r="X874" s="45"/>
      <c r="Y874" s="79">
        <f t="shared" si="343"/>
        <v>0</v>
      </c>
      <c r="Z874" s="65"/>
      <c r="AA874" s="78">
        <f t="shared" si="344"/>
        <v>0</v>
      </c>
      <c r="AB874" s="45"/>
      <c r="AC874" s="79">
        <f t="shared" si="345"/>
        <v>0</v>
      </c>
      <c r="AD874" s="65"/>
      <c r="AE874" s="78">
        <f t="shared" si="346"/>
        <v>0</v>
      </c>
      <c r="AF874" s="45"/>
      <c r="AG874" s="79">
        <f t="shared" si="347"/>
        <v>0</v>
      </c>
      <c r="AH874" s="2"/>
      <c r="AI874" s="2"/>
      <c r="AJ874" s="2"/>
      <c r="AK874" s="2"/>
      <c r="AL874" s="2"/>
    </row>
    <row r="875" spans="1:38" ht="16.5" customHeight="1">
      <c r="A875" s="12"/>
      <c r="B875" s="34"/>
      <c r="C875" s="14"/>
      <c r="D875" s="45"/>
      <c r="E875" s="46"/>
      <c r="F875" s="46"/>
      <c r="G875" s="46"/>
      <c r="H875" s="53"/>
      <c r="I875" s="54"/>
      <c r="J875" s="65"/>
      <c r="K875" s="78"/>
      <c r="L875" s="45"/>
      <c r="M875" s="79"/>
      <c r="N875" s="65"/>
      <c r="O875" s="78"/>
      <c r="P875" s="45"/>
      <c r="Q875" s="79"/>
      <c r="R875" s="65"/>
      <c r="S875" s="78"/>
      <c r="T875" s="45"/>
      <c r="U875" s="79"/>
      <c r="V875" s="65"/>
      <c r="W875" s="78"/>
      <c r="X875" s="45"/>
      <c r="Y875" s="79"/>
      <c r="Z875" s="65"/>
      <c r="AA875" s="78"/>
      <c r="AB875" s="45"/>
      <c r="AC875" s="79"/>
      <c r="AD875" s="65"/>
      <c r="AE875" s="78"/>
      <c r="AF875" s="45"/>
      <c r="AG875" s="79"/>
      <c r="AH875" s="2"/>
      <c r="AI875" s="2"/>
      <c r="AJ875" s="2"/>
      <c r="AK875" s="2"/>
      <c r="AL875" s="2"/>
    </row>
    <row r="876" spans="1:38" ht="16.5" customHeight="1">
      <c r="A876" s="58"/>
      <c r="B876" s="83" t="s">
        <v>693</v>
      </c>
      <c r="C876" s="99"/>
      <c r="D876" s="60"/>
      <c r="E876" s="61">
        <f t="shared" ref="E876:G876" si="359">SUM(E877:E880)</f>
        <v>0</v>
      </c>
      <c r="F876" s="61">
        <f t="shared" si="359"/>
        <v>0</v>
      </c>
      <c r="G876" s="61">
        <f t="shared" si="359"/>
        <v>0</v>
      </c>
      <c r="H876" s="62" t="e">
        <f t="shared" si="329"/>
        <v>#DIV/0!</v>
      </c>
      <c r="I876" s="63" t="e">
        <f t="shared" si="330"/>
        <v>#DIV/0!</v>
      </c>
      <c r="J876" s="84">
        <f t="shared" ref="J876" si="360">SUM(J877:J880)</f>
        <v>0</v>
      </c>
      <c r="K876" s="85">
        <f t="shared" ref="K876:AG876" si="361">SUM(K877:K880)</f>
        <v>0</v>
      </c>
      <c r="L876" s="60">
        <f t="shared" si="361"/>
        <v>0</v>
      </c>
      <c r="M876" s="86">
        <f t="shared" si="361"/>
        <v>0</v>
      </c>
      <c r="N876" s="84">
        <f t="shared" si="361"/>
        <v>0</v>
      </c>
      <c r="O876" s="85">
        <f t="shared" si="361"/>
        <v>0</v>
      </c>
      <c r="P876" s="60">
        <f t="shared" si="361"/>
        <v>0</v>
      </c>
      <c r="Q876" s="86">
        <f t="shared" si="361"/>
        <v>0</v>
      </c>
      <c r="R876" s="84">
        <f t="shared" si="361"/>
        <v>0</v>
      </c>
      <c r="S876" s="85">
        <f t="shared" si="361"/>
        <v>0</v>
      </c>
      <c r="T876" s="60">
        <f t="shared" si="361"/>
        <v>0</v>
      </c>
      <c r="U876" s="86">
        <f t="shared" si="361"/>
        <v>0</v>
      </c>
      <c r="V876" s="84">
        <f t="shared" si="361"/>
        <v>0</v>
      </c>
      <c r="W876" s="85">
        <f t="shared" si="361"/>
        <v>0</v>
      </c>
      <c r="X876" s="60">
        <f t="shared" si="361"/>
        <v>0</v>
      </c>
      <c r="Y876" s="86">
        <f t="shared" si="361"/>
        <v>0</v>
      </c>
      <c r="Z876" s="84">
        <f t="shared" si="361"/>
        <v>0</v>
      </c>
      <c r="AA876" s="85">
        <f t="shared" si="361"/>
        <v>0</v>
      </c>
      <c r="AB876" s="60">
        <f t="shared" si="361"/>
        <v>0</v>
      </c>
      <c r="AC876" s="86">
        <f t="shared" si="361"/>
        <v>0</v>
      </c>
      <c r="AD876" s="84">
        <f t="shared" si="361"/>
        <v>0</v>
      </c>
      <c r="AE876" s="85">
        <f t="shared" si="361"/>
        <v>0</v>
      </c>
      <c r="AF876" s="60">
        <f t="shared" si="361"/>
        <v>0</v>
      </c>
      <c r="AG876" s="86">
        <f t="shared" si="361"/>
        <v>0</v>
      </c>
      <c r="AH876" s="2"/>
      <c r="AI876" s="2"/>
      <c r="AJ876" s="2"/>
      <c r="AK876" s="2"/>
      <c r="AL876" s="2"/>
    </row>
    <row r="877" spans="1:38" ht="16.5" customHeight="1">
      <c r="A877" s="12" t="s">
        <v>972</v>
      </c>
      <c r="B877" s="34" t="s">
        <v>694</v>
      </c>
      <c r="C877" s="14">
        <v>72830</v>
      </c>
      <c r="D877" s="45"/>
      <c r="E877" s="46">
        <f t="shared" si="333"/>
        <v>0</v>
      </c>
      <c r="F877" s="46">
        <f t="shared" si="334"/>
        <v>0</v>
      </c>
      <c r="G877" s="46">
        <f t="shared" si="335"/>
        <v>0</v>
      </c>
      <c r="H877" s="53" t="e">
        <f t="shared" si="329"/>
        <v>#DIV/0!</v>
      </c>
      <c r="I877" s="54" t="e">
        <f t="shared" si="330"/>
        <v>#DIV/0!</v>
      </c>
      <c r="J877" s="65"/>
      <c r="K877" s="78">
        <f t="shared" si="336"/>
        <v>0</v>
      </c>
      <c r="L877" s="45"/>
      <c r="M877" s="79">
        <f t="shared" si="337"/>
        <v>0</v>
      </c>
      <c r="N877" s="65"/>
      <c r="O877" s="78">
        <f t="shared" si="338"/>
        <v>0</v>
      </c>
      <c r="P877" s="45"/>
      <c r="Q877" s="79">
        <f t="shared" si="339"/>
        <v>0</v>
      </c>
      <c r="R877" s="65"/>
      <c r="S877" s="78">
        <f t="shared" si="340"/>
        <v>0</v>
      </c>
      <c r="T877" s="45"/>
      <c r="U877" s="79">
        <f t="shared" si="341"/>
        <v>0</v>
      </c>
      <c r="V877" s="65"/>
      <c r="W877" s="78">
        <f t="shared" si="342"/>
        <v>0</v>
      </c>
      <c r="X877" s="45"/>
      <c r="Y877" s="79">
        <f t="shared" si="343"/>
        <v>0</v>
      </c>
      <c r="Z877" s="65"/>
      <c r="AA877" s="78">
        <f t="shared" si="344"/>
        <v>0</v>
      </c>
      <c r="AB877" s="45"/>
      <c r="AC877" s="79">
        <f t="shared" si="345"/>
        <v>0</v>
      </c>
      <c r="AD877" s="65"/>
      <c r="AE877" s="78">
        <f t="shared" si="346"/>
        <v>0</v>
      </c>
      <c r="AF877" s="45"/>
      <c r="AG877" s="79">
        <f t="shared" si="347"/>
        <v>0</v>
      </c>
      <c r="AH877" s="2"/>
      <c r="AI877" s="2"/>
      <c r="AJ877" s="2"/>
      <c r="AK877" s="2"/>
      <c r="AL877" s="2"/>
    </row>
    <row r="878" spans="1:38" ht="16.5" customHeight="1">
      <c r="A878" s="12"/>
      <c r="B878" s="34"/>
      <c r="C878" s="14"/>
      <c r="D878" s="45"/>
      <c r="E878" s="46"/>
      <c r="F878" s="46"/>
      <c r="G878" s="46"/>
      <c r="H878" s="53"/>
      <c r="I878" s="54"/>
      <c r="J878" s="65"/>
      <c r="K878" s="78"/>
      <c r="L878" s="45"/>
      <c r="M878" s="79"/>
      <c r="N878" s="65"/>
      <c r="O878" s="78"/>
      <c r="P878" s="45"/>
      <c r="Q878" s="79"/>
      <c r="R878" s="65"/>
      <c r="S878" s="78"/>
      <c r="T878" s="45"/>
      <c r="U878" s="79"/>
      <c r="V878" s="65"/>
      <c r="W878" s="78"/>
      <c r="X878" s="45"/>
      <c r="Y878" s="79"/>
      <c r="Z878" s="65"/>
      <c r="AA878" s="78"/>
      <c r="AB878" s="45"/>
      <c r="AC878" s="79"/>
      <c r="AD878" s="65"/>
      <c r="AE878" s="78"/>
      <c r="AF878" s="45"/>
      <c r="AG878" s="79"/>
      <c r="AH878" s="2"/>
      <c r="AI878" s="2"/>
      <c r="AJ878" s="2"/>
      <c r="AK878" s="2"/>
      <c r="AL878" s="2"/>
    </row>
    <row r="879" spans="1:38" ht="58.5" customHeight="1">
      <c r="A879" s="12" t="s">
        <v>971</v>
      </c>
      <c r="B879" s="34" t="s">
        <v>695</v>
      </c>
      <c r="C879" s="14">
        <v>837140</v>
      </c>
      <c r="D879" s="45"/>
      <c r="E879" s="46">
        <f t="shared" si="333"/>
        <v>0</v>
      </c>
      <c r="F879" s="46">
        <f t="shared" si="334"/>
        <v>0</v>
      </c>
      <c r="G879" s="46">
        <f t="shared" si="335"/>
        <v>0</v>
      </c>
      <c r="H879" s="53" t="e">
        <f t="shared" si="329"/>
        <v>#DIV/0!</v>
      </c>
      <c r="I879" s="54" t="e">
        <f t="shared" si="330"/>
        <v>#DIV/0!</v>
      </c>
      <c r="J879" s="65"/>
      <c r="K879" s="78">
        <f t="shared" si="336"/>
        <v>0</v>
      </c>
      <c r="L879" s="45"/>
      <c r="M879" s="79">
        <f t="shared" si="337"/>
        <v>0</v>
      </c>
      <c r="N879" s="65"/>
      <c r="O879" s="78">
        <f t="shared" si="338"/>
        <v>0</v>
      </c>
      <c r="P879" s="45"/>
      <c r="Q879" s="79">
        <f t="shared" si="339"/>
        <v>0</v>
      </c>
      <c r="R879" s="65"/>
      <c r="S879" s="78">
        <f t="shared" si="340"/>
        <v>0</v>
      </c>
      <c r="T879" s="45"/>
      <c r="U879" s="79">
        <f t="shared" si="341"/>
        <v>0</v>
      </c>
      <c r="V879" s="65"/>
      <c r="W879" s="78">
        <f t="shared" si="342"/>
        <v>0</v>
      </c>
      <c r="X879" s="45"/>
      <c r="Y879" s="79">
        <f t="shared" si="343"/>
        <v>0</v>
      </c>
      <c r="Z879" s="65"/>
      <c r="AA879" s="78">
        <f t="shared" si="344"/>
        <v>0</v>
      </c>
      <c r="AB879" s="45"/>
      <c r="AC879" s="79">
        <f t="shared" si="345"/>
        <v>0</v>
      </c>
      <c r="AD879" s="65"/>
      <c r="AE879" s="78">
        <f t="shared" si="346"/>
        <v>0</v>
      </c>
      <c r="AF879" s="45"/>
      <c r="AG879" s="79">
        <f t="shared" si="347"/>
        <v>0</v>
      </c>
      <c r="AH879" s="2"/>
      <c r="AI879" s="2"/>
      <c r="AJ879" s="2"/>
      <c r="AK879" s="2"/>
      <c r="AL879" s="2"/>
    </row>
    <row r="880" spans="1:38" ht="16.5" customHeight="1">
      <c r="A880" s="12">
        <v>3701001</v>
      </c>
      <c r="B880" s="34" t="s">
        <v>696</v>
      </c>
      <c r="C880" s="14">
        <v>19750</v>
      </c>
      <c r="D880" s="45"/>
      <c r="E880" s="46">
        <f t="shared" si="333"/>
        <v>0</v>
      </c>
      <c r="F880" s="46">
        <f t="shared" si="334"/>
        <v>0</v>
      </c>
      <c r="G880" s="46">
        <f t="shared" si="335"/>
        <v>0</v>
      </c>
      <c r="H880" s="53" t="e">
        <f t="shared" si="329"/>
        <v>#DIV/0!</v>
      </c>
      <c r="I880" s="54" t="e">
        <f t="shared" si="330"/>
        <v>#DIV/0!</v>
      </c>
      <c r="J880" s="65"/>
      <c r="K880" s="78">
        <f t="shared" si="336"/>
        <v>0</v>
      </c>
      <c r="L880" s="45"/>
      <c r="M880" s="79">
        <f t="shared" si="337"/>
        <v>0</v>
      </c>
      <c r="N880" s="65"/>
      <c r="O880" s="78">
        <f t="shared" si="338"/>
        <v>0</v>
      </c>
      <c r="P880" s="45"/>
      <c r="Q880" s="79">
        <f t="shared" si="339"/>
        <v>0</v>
      </c>
      <c r="R880" s="65"/>
      <c r="S880" s="78">
        <f t="shared" si="340"/>
        <v>0</v>
      </c>
      <c r="T880" s="45"/>
      <c r="U880" s="79">
        <f t="shared" si="341"/>
        <v>0</v>
      </c>
      <c r="V880" s="65"/>
      <c r="W880" s="78">
        <f t="shared" si="342"/>
        <v>0</v>
      </c>
      <c r="X880" s="45"/>
      <c r="Y880" s="79">
        <f t="shared" si="343"/>
        <v>0</v>
      </c>
      <c r="Z880" s="65"/>
      <c r="AA880" s="78">
        <f t="shared" si="344"/>
        <v>0</v>
      </c>
      <c r="AB880" s="45"/>
      <c r="AC880" s="79">
        <f t="shared" si="345"/>
        <v>0</v>
      </c>
      <c r="AD880" s="65"/>
      <c r="AE880" s="78">
        <f t="shared" si="346"/>
        <v>0</v>
      </c>
      <c r="AF880" s="45"/>
      <c r="AG880" s="79">
        <f t="shared" si="347"/>
        <v>0</v>
      </c>
      <c r="AH880" s="2"/>
      <c r="AI880" s="2"/>
      <c r="AJ880" s="2"/>
      <c r="AK880" s="2"/>
      <c r="AL880" s="2"/>
    </row>
    <row r="881" spans="1:38" ht="16.5" customHeight="1">
      <c r="A881" s="12"/>
      <c r="B881" s="34"/>
      <c r="C881" s="14"/>
      <c r="D881" s="45"/>
      <c r="E881" s="46"/>
      <c r="F881" s="46"/>
      <c r="G881" s="46"/>
      <c r="H881" s="53"/>
      <c r="I881" s="54"/>
      <c r="J881" s="65"/>
      <c r="K881" s="78"/>
      <c r="L881" s="45"/>
      <c r="M881" s="79"/>
      <c r="N881" s="65"/>
      <c r="O881" s="78"/>
      <c r="P881" s="45"/>
      <c r="Q881" s="79"/>
      <c r="R881" s="65"/>
      <c r="S881" s="78"/>
      <c r="T881" s="45"/>
      <c r="U881" s="79"/>
      <c r="V881" s="65"/>
      <c r="W881" s="78"/>
      <c r="X881" s="45"/>
      <c r="Y881" s="79"/>
      <c r="Z881" s="65"/>
      <c r="AA881" s="78"/>
      <c r="AB881" s="45"/>
      <c r="AC881" s="79"/>
      <c r="AD881" s="65"/>
      <c r="AE881" s="78"/>
      <c r="AF881" s="45"/>
      <c r="AG881" s="79"/>
      <c r="AH881" s="2"/>
      <c r="AI881" s="2"/>
      <c r="AJ881" s="2"/>
      <c r="AK881" s="2"/>
      <c r="AL881" s="2"/>
    </row>
    <row r="882" spans="1:38" ht="16.5" customHeight="1" outlineLevel="1">
      <c r="A882" s="58"/>
      <c r="B882" s="83" t="s">
        <v>697</v>
      </c>
      <c r="C882" s="99"/>
      <c r="D882" s="60">
        <v>0</v>
      </c>
      <c r="E882" s="61">
        <f t="shared" ref="E882:G882" si="362">+E883</f>
        <v>0</v>
      </c>
      <c r="F882" s="61">
        <f t="shared" si="362"/>
        <v>0</v>
      </c>
      <c r="G882" s="61">
        <f t="shared" si="362"/>
        <v>0</v>
      </c>
      <c r="H882" s="62" t="e">
        <f t="shared" si="329"/>
        <v>#DIV/0!</v>
      </c>
      <c r="I882" s="63" t="e">
        <f t="shared" si="330"/>
        <v>#DIV/0!</v>
      </c>
      <c r="J882" s="84">
        <f t="shared" ref="J882" si="363">+J883</f>
        <v>0</v>
      </c>
      <c r="K882" s="85">
        <f t="shared" ref="K882:AG882" si="364">+K883</f>
        <v>0</v>
      </c>
      <c r="L882" s="60">
        <f t="shared" si="364"/>
        <v>0</v>
      </c>
      <c r="M882" s="86">
        <f t="shared" si="364"/>
        <v>0</v>
      </c>
      <c r="N882" s="84">
        <f t="shared" si="364"/>
        <v>0</v>
      </c>
      <c r="O882" s="85">
        <f t="shared" si="364"/>
        <v>0</v>
      </c>
      <c r="P882" s="60">
        <f t="shared" si="364"/>
        <v>0</v>
      </c>
      <c r="Q882" s="86">
        <f t="shared" si="364"/>
        <v>0</v>
      </c>
      <c r="R882" s="84">
        <f t="shared" si="364"/>
        <v>0</v>
      </c>
      <c r="S882" s="85">
        <f t="shared" si="364"/>
        <v>0</v>
      </c>
      <c r="T882" s="60">
        <f t="shared" si="364"/>
        <v>0</v>
      </c>
      <c r="U882" s="86">
        <f t="shared" si="364"/>
        <v>0</v>
      </c>
      <c r="V882" s="84">
        <f t="shared" si="364"/>
        <v>0</v>
      </c>
      <c r="W882" s="85">
        <f t="shared" si="364"/>
        <v>0</v>
      </c>
      <c r="X882" s="60">
        <f t="shared" si="364"/>
        <v>0</v>
      </c>
      <c r="Y882" s="86">
        <f t="shared" si="364"/>
        <v>0</v>
      </c>
      <c r="Z882" s="84">
        <f t="shared" si="364"/>
        <v>0</v>
      </c>
      <c r="AA882" s="85">
        <f t="shared" si="364"/>
        <v>0</v>
      </c>
      <c r="AB882" s="60">
        <f t="shared" si="364"/>
        <v>0</v>
      </c>
      <c r="AC882" s="86">
        <f t="shared" si="364"/>
        <v>0</v>
      </c>
      <c r="AD882" s="84">
        <f t="shared" si="364"/>
        <v>0</v>
      </c>
      <c r="AE882" s="85">
        <f t="shared" si="364"/>
        <v>0</v>
      </c>
      <c r="AF882" s="60">
        <f t="shared" si="364"/>
        <v>0</v>
      </c>
      <c r="AG882" s="86">
        <f t="shared" si="364"/>
        <v>0</v>
      </c>
      <c r="AH882" s="2"/>
      <c r="AI882" s="2"/>
      <c r="AJ882" s="2"/>
      <c r="AK882" s="2"/>
      <c r="AL882" s="2"/>
    </row>
    <row r="883" spans="1:38" ht="16.5" customHeight="1" outlineLevel="1">
      <c r="A883" s="12">
        <v>3801002</v>
      </c>
      <c r="B883" s="34" t="s">
        <v>698</v>
      </c>
      <c r="C883" s="14">
        <v>76740</v>
      </c>
      <c r="D883" s="45">
        <v>0</v>
      </c>
      <c r="E883" s="46">
        <f t="shared" si="333"/>
        <v>0</v>
      </c>
      <c r="F883" s="46">
        <f t="shared" si="334"/>
        <v>0</v>
      </c>
      <c r="G883" s="46">
        <f t="shared" si="335"/>
        <v>0</v>
      </c>
      <c r="H883" s="53" t="e">
        <f t="shared" si="329"/>
        <v>#DIV/0!</v>
      </c>
      <c r="I883" s="54" t="e">
        <f t="shared" si="330"/>
        <v>#DIV/0!</v>
      </c>
      <c r="J883" s="65"/>
      <c r="K883" s="78">
        <f t="shared" si="336"/>
        <v>0</v>
      </c>
      <c r="L883" s="45"/>
      <c r="M883" s="79">
        <f t="shared" si="337"/>
        <v>0</v>
      </c>
      <c r="N883" s="65"/>
      <c r="O883" s="78">
        <f t="shared" si="338"/>
        <v>0</v>
      </c>
      <c r="P883" s="45"/>
      <c r="Q883" s="79">
        <f t="shared" si="339"/>
        <v>0</v>
      </c>
      <c r="R883" s="65"/>
      <c r="S883" s="78">
        <f t="shared" si="340"/>
        <v>0</v>
      </c>
      <c r="T883" s="45"/>
      <c r="U883" s="79">
        <f t="shared" si="341"/>
        <v>0</v>
      </c>
      <c r="V883" s="65"/>
      <c r="W883" s="78">
        <f t="shared" si="342"/>
        <v>0</v>
      </c>
      <c r="X883" s="45"/>
      <c r="Y883" s="79">
        <f t="shared" si="343"/>
        <v>0</v>
      </c>
      <c r="Z883" s="65"/>
      <c r="AA883" s="78">
        <f t="shared" si="344"/>
        <v>0</v>
      </c>
      <c r="AB883" s="45"/>
      <c r="AC883" s="79">
        <f t="shared" si="345"/>
        <v>0</v>
      </c>
      <c r="AD883" s="65"/>
      <c r="AE883" s="78">
        <f t="shared" si="346"/>
        <v>0</v>
      </c>
      <c r="AF883" s="45"/>
      <c r="AG883" s="79">
        <f t="shared" si="347"/>
        <v>0</v>
      </c>
      <c r="AH883" s="2"/>
      <c r="AI883" s="2"/>
      <c r="AJ883" s="2"/>
      <c r="AK883" s="2"/>
      <c r="AL883" s="2"/>
    </row>
    <row r="884" spans="1:38" ht="16.5" customHeight="1" outlineLevel="1">
      <c r="A884" s="12"/>
      <c r="B884" s="34"/>
      <c r="C884" s="14"/>
      <c r="D884" s="45"/>
      <c r="E884" s="46"/>
      <c r="F884" s="46"/>
      <c r="G884" s="46"/>
      <c r="H884" s="53"/>
      <c r="I884" s="54"/>
      <c r="J884" s="65"/>
      <c r="K884" s="78"/>
      <c r="L884" s="45"/>
      <c r="M884" s="79"/>
      <c r="N884" s="65"/>
      <c r="O884" s="78"/>
      <c r="P884" s="45"/>
      <c r="Q884" s="79"/>
      <c r="R884" s="65"/>
      <c r="S884" s="78"/>
      <c r="T884" s="45"/>
      <c r="U884" s="79"/>
      <c r="V884" s="65"/>
      <c r="W884" s="78"/>
      <c r="X884" s="45"/>
      <c r="Y884" s="79"/>
      <c r="Z884" s="65"/>
      <c r="AA884" s="78"/>
      <c r="AB884" s="45"/>
      <c r="AC884" s="79"/>
      <c r="AD884" s="65"/>
      <c r="AE884" s="78"/>
      <c r="AF884" s="45"/>
      <c r="AG884" s="79"/>
      <c r="AH884" s="2"/>
      <c r="AI884" s="2"/>
      <c r="AJ884" s="2"/>
      <c r="AK884" s="2"/>
      <c r="AL884" s="2"/>
    </row>
    <row r="885" spans="1:38" ht="16.5" customHeight="1">
      <c r="A885" s="58"/>
      <c r="B885" s="83" t="s">
        <v>699</v>
      </c>
      <c r="C885" s="99"/>
      <c r="D885" s="60"/>
      <c r="E885" s="61">
        <f t="shared" ref="E885:G885" si="365">SUM(E886:E887)</f>
        <v>0</v>
      </c>
      <c r="F885" s="61">
        <f t="shared" si="365"/>
        <v>0</v>
      </c>
      <c r="G885" s="61">
        <f t="shared" si="365"/>
        <v>0</v>
      </c>
      <c r="H885" s="62" t="e">
        <f t="shared" si="329"/>
        <v>#DIV/0!</v>
      </c>
      <c r="I885" s="63" t="e">
        <f t="shared" si="330"/>
        <v>#DIV/0!</v>
      </c>
      <c r="J885" s="84">
        <f t="shared" ref="J885" si="366">SUM(J886:J887)</f>
        <v>0</v>
      </c>
      <c r="K885" s="85">
        <f t="shared" ref="K885:AG885" si="367">SUM(K886:K887)</f>
        <v>0</v>
      </c>
      <c r="L885" s="60">
        <f t="shared" si="367"/>
        <v>0</v>
      </c>
      <c r="M885" s="86">
        <f t="shared" si="367"/>
        <v>0</v>
      </c>
      <c r="N885" s="84">
        <f t="shared" si="367"/>
        <v>0</v>
      </c>
      <c r="O885" s="85">
        <f t="shared" si="367"/>
        <v>0</v>
      </c>
      <c r="P885" s="60">
        <f t="shared" si="367"/>
        <v>0</v>
      </c>
      <c r="Q885" s="86">
        <f t="shared" si="367"/>
        <v>0</v>
      </c>
      <c r="R885" s="84">
        <f t="shared" si="367"/>
        <v>0</v>
      </c>
      <c r="S885" s="85">
        <f t="shared" si="367"/>
        <v>0</v>
      </c>
      <c r="T885" s="60">
        <f t="shared" si="367"/>
        <v>0</v>
      </c>
      <c r="U885" s="86">
        <f t="shared" si="367"/>
        <v>0</v>
      </c>
      <c r="V885" s="84">
        <f t="shared" si="367"/>
        <v>0</v>
      </c>
      <c r="W885" s="85">
        <f t="shared" si="367"/>
        <v>0</v>
      </c>
      <c r="X885" s="60">
        <f t="shared" si="367"/>
        <v>0</v>
      </c>
      <c r="Y885" s="86">
        <f t="shared" si="367"/>
        <v>0</v>
      </c>
      <c r="Z885" s="84">
        <f t="shared" si="367"/>
        <v>0</v>
      </c>
      <c r="AA885" s="85">
        <f t="shared" si="367"/>
        <v>0</v>
      </c>
      <c r="AB885" s="60">
        <f t="shared" si="367"/>
        <v>0</v>
      </c>
      <c r="AC885" s="86">
        <f t="shared" si="367"/>
        <v>0</v>
      </c>
      <c r="AD885" s="84">
        <f t="shared" si="367"/>
        <v>0</v>
      </c>
      <c r="AE885" s="85">
        <f t="shared" si="367"/>
        <v>0</v>
      </c>
      <c r="AF885" s="60">
        <f t="shared" si="367"/>
        <v>0</v>
      </c>
      <c r="AG885" s="86">
        <f t="shared" si="367"/>
        <v>0</v>
      </c>
      <c r="AH885" s="2"/>
      <c r="AI885" s="2"/>
      <c r="AJ885" s="2"/>
      <c r="AK885" s="2"/>
      <c r="AL885" s="2"/>
    </row>
    <row r="886" spans="1:38" ht="16.5" customHeight="1">
      <c r="A886" s="12">
        <v>3901002</v>
      </c>
      <c r="B886" s="34" t="s">
        <v>700</v>
      </c>
      <c r="C886" s="14">
        <v>23850</v>
      </c>
      <c r="D886" s="45"/>
      <c r="E886" s="46">
        <f t="shared" si="333"/>
        <v>0</v>
      </c>
      <c r="F886" s="46">
        <f t="shared" si="334"/>
        <v>0</v>
      </c>
      <c r="G886" s="46">
        <f t="shared" si="335"/>
        <v>0</v>
      </c>
      <c r="H886" s="53" t="e">
        <f t="shared" si="329"/>
        <v>#DIV/0!</v>
      </c>
      <c r="I886" s="54" t="e">
        <f t="shared" si="330"/>
        <v>#DIV/0!</v>
      </c>
      <c r="J886" s="65"/>
      <c r="K886" s="78">
        <f t="shared" si="336"/>
        <v>0</v>
      </c>
      <c r="L886" s="45"/>
      <c r="M886" s="79">
        <f t="shared" si="337"/>
        <v>0</v>
      </c>
      <c r="N886" s="65"/>
      <c r="O886" s="78">
        <f t="shared" si="338"/>
        <v>0</v>
      </c>
      <c r="P886" s="45"/>
      <c r="Q886" s="79">
        <f t="shared" si="339"/>
        <v>0</v>
      </c>
      <c r="R886" s="65"/>
      <c r="S886" s="78">
        <f t="shared" si="340"/>
        <v>0</v>
      </c>
      <c r="T886" s="45"/>
      <c r="U886" s="79">
        <f t="shared" si="341"/>
        <v>0</v>
      </c>
      <c r="V886" s="65"/>
      <c r="W886" s="78">
        <f t="shared" si="342"/>
        <v>0</v>
      </c>
      <c r="X886" s="45"/>
      <c r="Y886" s="79">
        <f t="shared" si="343"/>
        <v>0</v>
      </c>
      <c r="Z886" s="65"/>
      <c r="AA886" s="78">
        <f t="shared" si="344"/>
        <v>0</v>
      </c>
      <c r="AB886" s="45"/>
      <c r="AC886" s="79">
        <f t="shared" si="345"/>
        <v>0</v>
      </c>
      <c r="AD886" s="65"/>
      <c r="AE886" s="78">
        <f t="shared" si="346"/>
        <v>0</v>
      </c>
      <c r="AF886" s="45"/>
      <c r="AG886" s="79">
        <f t="shared" si="347"/>
        <v>0</v>
      </c>
      <c r="AH886" s="2"/>
      <c r="AI886" s="2"/>
      <c r="AJ886" s="2"/>
      <c r="AK886" s="2"/>
      <c r="AL886" s="2"/>
    </row>
    <row r="887" spans="1:38" ht="16.5" customHeight="1" outlineLevel="1">
      <c r="A887" s="12">
        <v>3901004</v>
      </c>
      <c r="B887" s="34" t="s">
        <v>701</v>
      </c>
      <c r="C887" s="14">
        <v>17020</v>
      </c>
      <c r="D887" s="45">
        <v>0</v>
      </c>
      <c r="E887" s="46">
        <f t="shared" si="333"/>
        <v>0</v>
      </c>
      <c r="F887" s="46">
        <f t="shared" si="334"/>
        <v>0</v>
      </c>
      <c r="G887" s="46">
        <f t="shared" si="335"/>
        <v>0</v>
      </c>
      <c r="H887" s="53" t="e">
        <f t="shared" si="329"/>
        <v>#DIV/0!</v>
      </c>
      <c r="I887" s="54" t="e">
        <f t="shared" si="330"/>
        <v>#DIV/0!</v>
      </c>
      <c r="J887" s="65"/>
      <c r="K887" s="78">
        <f t="shared" si="336"/>
        <v>0</v>
      </c>
      <c r="L887" s="45"/>
      <c r="M887" s="79">
        <f t="shared" si="337"/>
        <v>0</v>
      </c>
      <c r="N887" s="65"/>
      <c r="O887" s="78">
        <f t="shared" si="338"/>
        <v>0</v>
      </c>
      <c r="P887" s="45"/>
      <c r="Q887" s="79">
        <f t="shared" si="339"/>
        <v>0</v>
      </c>
      <c r="R887" s="65"/>
      <c r="S887" s="78">
        <f t="shared" si="340"/>
        <v>0</v>
      </c>
      <c r="T887" s="45"/>
      <c r="U887" s="79">
        <f t="shared" si="341"/>
        <v>0</v>
      </c>
      <c r="V887" s="65"/>
      <c r="W887" s="78">
        <f t="shared" si="342"/>
        <v>0</v>
      </c>
      <c r="X887" s="45"/>
      <c r="Y887" s="79">
        <f t="shared" si="343"/>
        <v>0</v>
      </c>
      <c r="Z887" s="65"/>
      <c r="AA887" s="78">
        <f t="shared" si="344"/>
        <v>0</v>
      </c>
      <c r="AB887" s="45"/>
      <c r="AC887" s="79">
        <f t="shared" si="345"/>
        <v>0</v>
      </c>
      <c r="AD887" s="65"/>
      <c r="AE887" s="78">
        <f t="shared" si="346"/>
        <v>0</v>
      </c>
      <c r="AF887" s="45"/>
      <c r="AG887" s="79">
        <f t="shared" si="347"/>
        <v>0</v>
      </c>
      <c r="AH887" s="2"/>
      <c r="AI887" s="2"/>
      <c r="AJ887" s="2"/>
      <c r="AK887" s="2"/>
      <c r="AL887" s="2"/>
    </row>
    <row r="888" spans="1:38" ht="16.5" customHeight="1">
      <c r="A888" s="12"/>
      <c r="B888" s="34"/>
      <c r="C888" s="14"/>
      <c r="D888" s="45"/>
      <c r="E888" s="46"/>
      <c r="F888" s="46"/>
      <c r="G888" s="46"/>
      <c r="H888" s="53"/>
      <c r="I888" s="54"/>
      <c r="J888" s="65"/>
      <c r="K888" s="78"/>
      <c r="L888" s="45"/>
      <c r="M888" s="79"/>
      <c r="N888" s="65"/>
      <c r="O888" s="78"/>
      <c r="P888" s="45"/>
      <c r="Q888" s="79"/>
      <c r="R888" s="65"/>
      <c r="S888" s="78"/>
      <c r="T888" s="45"/>
      <c r="U888" s="79"/>
      <c r="V888" s="65"/>
      <c r="W888" s="78"/>
      <c r="X888" s="45"/>
      <c r="Y888" s="79"/>
      <c r="Z888" s="65"/>
      <c r="AA888" s="78"/>
      <c r="AB888" s="45"/>
      <c r="AC888" s="79"/>
      <c r="AD888" s="65"/>
      <c r="AE888" s="78"/>
      <c r="AF888" s="45"/>
      <c r="AG888" s="79"/>
      <c r="AH888" s="2"/>
      <c r="AI888" s="2"/>
      <c r="AJ888" s="2"/>
      <c r="AK888" s="2"/>
      <c r="AL888" s="2"/>
    </row>
    <row r="889" spans="1:38" ht="16.5" customHeight="1">
      <c r="A889" s="58"/>
      <c r="B889" s="83" t="s">
        <v>702</v>
      </c>
      <c r="C889" s="99"/>
      <c r="D889" s="60"/>
      <c r="E889" s="61">
        <f t="shared" ref="E889:G889" si="368">SUM(E890:E896)</f>
        <v>0</v>
      </c>
      <c r="F889" s="61">
        <f t="shared" si="368"/>
        <v>0</v>
      </c>
      <c r="G889" s="61">
        <f t="shared" si="368"/>
        <v>0</v>
      </c>
      <c r="H889" s="62" t="e">
        <f t="shared" si="329"/>
        <v>#DIV/0!</v>
      </c>
      <c r="I889" s="63" t="e">
        <f t="shared" si="330"/>
        <v>#DIV/0!</v>
      </c>
      <c r="J889" s="84">
        <f t="shared" ref="J889" si="369">SUM(J890:J896)</f>
        <v>0</v>
      </c>
      <c r="K889" s="85">
        <f t="shared" ref="K889:AG889" si="370">SUM(K890:K896)</f>
        <v>0</v>
      </c>
      <c r="L889" s="60">
        <f t="shared" si="370"/>
        <v>0</v>
      </c>
      <c r="M889" s="86">
        <f t="shared" si="370"/>
        <v>0</v>
      </c>
      <c r="N889" s="84">
        <f t="shared" si="370"/>
        <v>0</v>
      </c>
      <c r="O889" s="85">
        <f t="shared" si="370"/>
        <v>0</v>
      </c>
      <c r="P889" s="60">
        <f t="shared" si="370"/>
        <v>0</v>
      </c>
      <c r="Q889" s="86">
        <f t="shared" si="370"/>
        <v>0</v>
      </c>
      <c r="R889" s="84">
        <f t="shared" si="370"/>
        <v>0</v>
      </c>
      <c r="S889" s="85">
        <f t="shared" si="370"/>
        <v>0</v>
      </c>
      <c r="T889" s="60">
        <f t="shared" si="370"/>
        <v>0</v>
      </c>
      <c r="U889" s="86">
        <f t="shared" si="370"/>
        <v>0</v>
      </c>
      <c r="V889" s="84">
        <f t="shared" si="370"/>
        <v>0</v>
      </c>
      <c r="W889" s="85">
        <f t="shared" si="370"/>
        <v>0</v>
      </c>
      <c r="X889" s="60">
        <f t="shared" si="370"/>
        <v>0</v>
      </c>
      <c r="Y889" s="86">
        <f t="shared" si="370"/>
        <v>0</v>
      </c>
      <c r="Z889" s="84">
        <f t="shared" si="370"/>
        <v>0</v>
      </c>
      <c r="AA889" s="85">
        <f t="shared" si="370"/>
        <v>0</v>
      </c>
      <c r="AB889" s="60">
        <f t="shared" si="370"/>
        <v>0</v>
      </c>
      <c r="AC889" s="86">
        <f t="shared" si="370"/>
        <v>0</v>
      </c>
      <c r="AD889" s="84">
        <f t="shared" si="370"/>
        <v>0</v>
      </c>
      <c r="AE889" s="85">
        <f t="shared" si="370"/>
        <v>0</v>
      </c>
      <c r="AF889" s="60">
        <f t="shared" si="370"/>
        <v>0</v>
      </c>
      <c r="AG889" s="86">
        <f t="shared" si="370"/>
        <v>0</v>
      </c>
      <c r="AH889" s="2"/>
      <c r="AI889" s="2"/>
      <c r="AJ889" s="2"/>
      <c r="AK889" s="2"/>
      <c r="AL889" s="2"/>
    </row>
    <row r="890" spans="1:38" ht="16.5" customHeight="1" outlineLevel="1">
      <c r="A890" s="12">
        <v>6040001</v>
      </c>
      <c r="B890" s="34" t="s">
        <v>703</v>
      </c>
      <c r="C890" s="14">
        <v>4866670</v>
      </c>
      <c r="D890" s="45"/>
      <c r="E890" s="46">
        <f t="shared" si="333"/>
        <v>0</v>
      </c>
      <c r="F890" s="46">
        <f t="shared" si="334"/>
        <v>0</v>
      </c>
      <c r="G890" s="46">
        <f t="shared" si="335"/>
        <v>0</v>
      </c>
      <c r="H890" s="53" t="e">
        <f t="shared" si="329"/>
        <v>#DIV/0!</v>
      </c>
      <c r="I890" s="54" t="e">
        <f t="shared" si="330"/>
        <v>#DIV/0!</v>
      </c>
      <c r="J890" s="65"/>
      <c r="K890" s="78">
        <f t="shared" si="336"/>
        <v>0</v>
      </c>
      <c r="L890" s="45"/>
      <c r="M890" s="79">
        <f t="shared" si="337"/>
        <v>0</v>
      </c>
      <c r="N890" s="65"/>
      <c r="O890" s="78">
        <f t="shared" si="338"/>
        <v>0</v>
      </c>
      <c r="P890" s="45"/>
      <c r="Q890" s="79">
        <f t="shared" si="339"/>
        <v>0</v>
      </c>
      <c r="R890" s="65"/>
      <c r="S890" s="78">
        <f t="shared" si="340"/>
        <v>0</v>
      </c>
      <c r="T890" s="45"/>
      <c r="U890" s="79">
        <f t="shared" si="341"/>
        <v>0</v>
      </c>
      <c r="V890" s="65"/>
      <c r="W890" s="78">
        <f t="shared" si="342"/>
        <v>0</v>
      </c>
      <c r="X890" s="45"/>
      <c r="Y890" s="79">
        <f t="shared" si="343"/>
        <v>0</v>
      </c>
      <c r="Z890" s="65"/>
      <c r="AA890" s="78">
        <f t="shared" si="344"/>
        <v>0</v>
      </c>
      <c r="AB890" s="45"/>
      <c r="AC890" s="79">
        <f t="shared" si="345"/>
        <v>0</v>
      </c>
      <c r="AD890" s="65"/>
      <c r="AE890" s="78">
        <f t="shared" si="346"/>
        <v>0</v>
      </c>
      <c r="AF890" s="45"/>
      <c r="AG890" s="79">
        <f t="shared" si="347"/>
        <v>0</v>
      </c>
      <c r="AH890" s="2"/>
      <c r="AI890" s="2"/>
      <c r="AJ890" s="2"/>
      <c r="AK890" s="2"/>
      <c r="AL890" s="2"/>
    </row>
    <row r="891" spans="1:38" ht="16.5" customHeight="1" outlineLevel="1">
      <c r="A891" s="12">
        <v>6040101</v>
      </c>
      <c r="B891" s="34" t="s">
        <v>704</v>
      </c>
      <c r="C891" s="14">
        <v>3398220</v>
      </c>
      <c r="D891" s="45"/>
      <c r="E891" s="46">
        <f t="shared" si="333"/>
        <v>0</v>
      </c>
      <c r="F891" s="46">
        <f t="shared" si="334"/>
        <v>0</v>
      </c>
      <c r="G891" s="46">
        <f t="shared" si="335"/>
        <v>0</v>
      </c>
      <c r="H891" s="53" t="e">
        <f t="shared" si="329"/>
        <v>#DIV/0!</v>
      </c>
      <c r="I891" s="54" t="e">
        <f t="shared" si="330"/>
        <v>#DIV/0!</v>
      </c>
      <c r="J891" s="65"/>
      <c r="K891" s="78">
        <f t="shared" si="336"/>
        <v>0</v>
      </c>
      <c r="L891" s="45"/>
      <c r="M891" s="79">
        <f t="shared" si="337"/>
        <v>0</v>
      </c>
      <c r="N891" s="65"/>
      <c r="O891" s="78">
        <f t="shared" si="338"/>
        <v>0</v>
      </c>
      <c r="P891" s="45"/>
      <c r="Q891" s="79">
        <f t="shared" si="339"/>
        <v>0</v>
      </c>
      <c r="R891" s="65"/>
      <c r="S891" s="78">
        <f t="shared" si="340"/>
        <v>0</v>
      </c>
      <c r="T891" s="45"/>
      <c r="U891" s="79">
        <f t="shared" si="341"/>
        <v>0</v>
      </c>
      <c r="V891" s="65"/>
      <c r="W891" s="78">
        <f t="shared" si="342"/>
        <v>0</v>
      </c>
      <c r="X891" s="45"/>
      <c r="Y891" s="79">
        <f t="shared" si="343"/>
        <v>0</v>
      </c>
      <c r="Z891" s="65"/>
      <c r="AA891" s="78">
        <f t="shared" si="344"/>
        <v>0</v>
      </c>
      <c r="AB891" s="45"/>
      <c r="AC891" s="79">
        <f t="shared" si="345"/>
        <v>0</v>
      </c>
      <c r="AD891" s="65"/>
      <c r="AE891" s="78">
        <f t="shared" si="346"/>
        <v>0</v>
      </c>
      <c r="AF891" s="45"/>
      <c r="AG891" s="79">
        <f t="shared" si="347"/>
        <v>0</v>
      </c>
      <c r="AH891" s="2"/>
      <c r="AI891" s="2"/>
      <c r="AJ891" s="2"/>
      <c r="AK891" s="2"/>
      <c r="AL891" s="2"/>
    </row>
    <row r="892" spans="1:38" ht="16.5" customHeight="1" outlineLevel="1">
      <c r="A892" s="12">
        <v>6040102</v>
      </c>
      <c r="B892" s="34" t="s">
        <v>705</v>
      </c>
      <c r="C892" s="14">
        <v>4423190</v>
      </c>
      <c r="D892" s="45"/>
      <c r="E892" s="46">
        <f t="shared" si="333"/>
        <v>0</v>
      </c>
      <c r="F892" s="46">
        <f t="shared" si="334"/>
        <v>0</v>
      </c>
      <c r="G892" s="46">
        <f t="shared" si="335"/>
        <v>0</v>
      </c>
      <c r="H892" s="53" t="e">
        <f t="shared" si="329"/>
        <v>#DIV/0!</v>
      </c>
      <c r="I892" s="54" t="e">
        <f t="shared" si="330"/>
        <v>#DIV/0!</v>
      </c>
      <c r="J892" s="65"/>
      <c r="K892" s="78">
        <f t="shared" si="336"/>
        <v>0</v>
      </c>
      <c r="L892" s="45"/>
      <c r="M892" s="79">
        <f t="shared" si="337"/>
        <v>0</v>
      </c>
      <c r="N892" s="65"/>
      <c r="O892" s="78">
        <f t="shared" si="338"/>
        <v>0</v>
      </c>
      <c r="P892" s="45"/>
      <c r="Q892" s="79">
        <f t="shared" si="339"/>
        <v>0</v>
      </c>
      <c r="R892" s="65"/>
      <c r="S892" s="78">
        <f t="shared" si="340"/>
        <v>0</v>
      </c>
      <c r="T892" s="45"/>
      <c r="U892" s="79">
        <f t="shared" si="341"/>
        <v>0</v>
      </c>
      <c r="V892" s="65"/>
      <c r="W892" s="78">
        <f t="shared" si="342"/>
        <v>0</v>
      </c>
      <c r="X892" s="45"/>
      <c r="Y892" s="79">
        <f t="shared" si="343"/>
        <v>0</v>
      </c>
      <c r="Z892" s="65"/>
      <c r="AA892" s="78">
        <f t="shared" si="344"/>
        <v>0</v>
      </c>
      <c r="AB892" s="45"/>
      <c r="AC892" s="79">
        <f t="shared" si="345"/>
        <v>0</v>
      </c>
      <c r="AD892" s="65"/>
      <c r="AE892" s="78">
        <f t="shared" si="346"/>
        <v>0</v>
      </c>
      <c r="AF892" s="45"/>
      <c r="AG892" s="79">
        <f t="shared" si="347"/>
        <v>0</v>
      </c>
      <c r="AH892" s="2"/>
      <c r="AI892" s="2"/>
      <c r="AJ892" s="2"/>
      <c r="AK892" s="2"/>
      <c r="AL892" s="2"/>
    </row>
    <row r="893" spans="1:38" ht="16.5" customHeight="1" outlineLevel="1">
      <c r="A893" s="12">
        <v>6040201</v>
      </c>
      <c r="B893" s="34" t="s">
        <v>706</v>
      </c>
      <c r="C893" s="14">
        <v>3510780</v>
      </c>
      <c r="D893" s="45"/>
      <c r="E893" s="46">
        <f t="shared" si="333"/>
        <v>0</v>
      </c>
      <c r="F893" s="46">
        <f t="shared" si="334"/>
        <v>0</v>
      </c>
      <c r="G893" s="46">
        <f t="shared" si="335"/>
        <v>0</v>
      </c>
      <c r="H893" s="53" t="e">
        <f t="shared" si="329"/>
        <v>#DIV/0!</v>
      </c>
      <c r="I893" s="54" t="e">
        <f t="shared" si="330"/>
        <v>#DIV/0!</v>
      </c>
      <c r="J893" s="65"/>
      <c r="K893" s="78">
        <f t="shared" si="336"/>
        <v>0</v>
      </c>
      <c r="L893" s="45"/>
      <c r="M893" s="79">
        <f t="shared" si="337"/>
        <v>0</v>
      </c>
      <c r="N893" s="65"/>
      <c r="O893" s="78">
        <f t="shared" si="338"/>
        <v>0</v>
      </c>
      <c r="P893" s="45"/>
      <c r="Q893" s="79">
        <f t="shared" si="339"/>
        <v>0</v>
      </c>
      <c r="R893" s="65"/>
      <c r="S893" s="78">
        <f t="shared" si="340"/>
        <v>0</v>
      </c>
      <c r="T893" s="45"/>
      <c r="U893" s="79">
        <f t="shared" si="341"/>
        <v>0</v>
      </c>
      <c r="V893" s="65"/>
      <c r="W893" s="78">
        <f t="shared" si="342"/>
        <v>0</v>
      </c>
      <c r="X893" s="45"/>
      <c r="Y893" s="79">
        <f t="shared" si="343"/>
        <v>0</v>
      </c>
      <c r="Z893" s="65"/>
      <c r="AA893" s="78">
        <f t="shared" si="344"/>
        <v>0</v>
      </c>
      <c r="AB893" s="45"/>
      <c r="AC893" s="79">
        <f t="shared" si="345"/>
        <v>0</v>
      </c>
      <c r="AD893" s="65"/>
      <c r="AE893" s="78">
        <f t="shared" si="346"/>
        <v>0</v>
      </c>
      <c r="AF893" s="45"/>
      <c r="AG893" s="79">
        <f t="shared" si="347"/>
        <v>0</v>
      </c>
      <c r="AH893" s="2"/>
      <c r="AI893" s="2"/>
      <c r="AJ893" s="2"/>
      <c r="AK893" s="2"/>
      <c r="AL893" s="2"/>
    </row>
    <row r="894" spans="1:38" ht="26.25" customHeight="1" outlineLevel="1">
      <c r="A894" s="12">
        <v>6040202</v>
      </c>
      <c r="B894" s="34" t="s">
        <v>707</v>
      </c>
      <c r="C894" s="14">
        <v>3234400</v>
      </c>
      <c r="D894" s="45"/>
      <c r="E894" s="46">
        <f t="shared" si="333"/>
        <v>0</v>
      </c>
      <c r="F894" s="46">
        <f t="shared" si="334"/>
        <v>0</v>
      </c>
      <c r="G894" s="46">
        <f t="shared" si="335"/>
        <v>0</v>
      </c>
      <c r="H894" s="53" t="e">
        <f t="shared" si="329"/>
        <v>#DIV/0!</v>
      </c>
      <c r="I894" s="54" t="e">
        <f t="shared" si="330"/>
        <v>#DIV/0!</v>
      </c>
      <c r="J894" s="65"/>
      <c r="K894" s="78">
        <f t="shared" si="336"/>
        <v>0</v>
      </c>
      <c r="L894" s="45"/>
      <c r="M894" s="79">
        <f t="shared" si="337"/>
        <v>0</v>
      </c>
      <c r="N894" s="65"/>
      <c r="O894" s="78">
        <f t="shared" si="338"/>
        <v>0</v>
      </c>
      <c r="P894" s="45"/>
      <c r="Q894" s="79">
        <f t="shared" si="339"/>
        <v>0</v>
      </c>
      <c r="R894" s="65"/>
      <c r="S894" s="78">
        <f t="shared" si="340"/>
        <v>0</v>
      </c>
      <c r="T894" s="45"/>
      <c r="U894" s="79">
        <f t="shared" si="341"/>
        <v>0</v>
      </c>
      <c r="V894" s="65"/>
      <c r="W894" s="78">
        <f t="shared" si="342"/>
        <v>0</v>
      </c>
      <c r="X894" s="45"/>
      <c r="Y894" s="79">
        <f t="shared" si="343"/>
        <v>0</v>
      </c>
      <c r="Z894" s="65"/>
      <c r="AA894" s="78">
        <f t="shared" si="344"/>
        <v>0</v>
      </c>
      <c r="AB894" s="45"/>
      <c r="AC894" s="79">
        <f t="shared" si="345"/>
        <v>0</v>
      </c>
      <c r="AD894" s="65"/>
      <c r="AE894" s="78">
        <f t="shared" si="346"/>
        <v>0</v>
      </c>
      <c r="AF894" s="45"/>
      <c r="AG894" s="79">
        <f t="shared" si="347"/>
        <v>0</v>
      </c>
      <c r="AH894" s="2"/>
      <c r="AI894" s="2"/>
      <c r="AJ894" s="2"/>
      <c r="AK894" s="2"/>
      <c r="AL894" s="2"/>
    </row>
    <row r="895" spans="1:38" ht="16.5" customHeight="1" outlineLevel="1">
      <c r="A895" s="12">
        <v>6040301</v>
      </c>
      <c r="B895" s="34" t="s">
        <v>708</v>
      </c>
      <c r="C895" s="14">
        <v>2015160</v>
      </c>
      <c r="D895" s="45"/>
      <c r="E895" s="46">
        <f t="shared" si="333"/>
        <v>0</v>
      </c>
      <c r="F895" s="46">
        <f t="shared" si="334"/>
        <v>0</v>
      </c>
      <c r="G895" s="46">
        <f t="shared" si="335"/>
        <v>0</v>
      </c>
      <c r="H895" s="53" t="e">
        <f t="shared" si="329"/>
        <v>#DIV/0!</v>
      </c>
      <c r="I895" s="54" t="e">
        <f t="shared" si="330"/>
        <v>#DIV/0!</v>
      </c>
      <c r="J895" s="65"/>
      <c r="K895" s="78">
        <f t="shared" si="336"/>
        <v>0</v>
      </c>
      <c r="L895" s="45"/>
      <c r="M895" s="79">
        <f t="shared" si="337"/>
        <v>0</v>
      </c>
      <c r="N895" s="65"/>
      <c r="O895" s="78">
        <f t="shared" si="338"/>
        <v>0</v>
      </c>
      <c r="P895" s="45"/>
      <c r="Q895" s="79">
        <f t="shared" si="339"/>
        <v>0</v>
      </c>
      <c r="R895" s="65"/>
      <c r="S895" s="78">
        <f t="shared" si="340"/>
        <v>0</v>
      </c>
      <c r="T895" s="45"/>
      <c r="U895" s="79">
        <f t="shared" si="341"/>
        <v>0</v>
      </c>
      <c r="V895" s="65"/>
      <c r="W895" s="78">
        <f t="shared" si="342"/>
        <v>0</v>
      </c>
      <c r="X895" s="45"/>
      <c r="Y895" s="79">
        <f t="shared" si="343"/>
        <v>0</v>
      </c>
      <c r="Z895" s="65"/>
      <c r="AA895" s="78">
        <f t="shared" si="344"/>
        <v>0</v>
      </c>
      <c r="AB895" s="45"/>
      <c r="AC895" s="79">
        <f t="shared" si="345"/>
        <v>0</v>
      </c>
      <c r="AD895" s="65"/>
      <c r="AE895" s="78">
        <f t="shared" si="346"/>
        <v>0</v>
      </c>
      <c r="AF895" s="45"/>
      <c r="AG895" s="79">
        <f t="shared" si="347"/>
        <v>0</v>
      </c>
      <c r="AH895" s="2"/>
      <c r="AI895" s="2"/>
      <c r="AJ895" s="2"/>
      <c r="AK895" s="2"/>
      <c r="AL895" s="2"/>
    </row>
    <row r="896" spans="1:38" ht="16.5" customHeight="1">
      <c r="A896" s="12">
        <v>6040401</v>
      </c>
      <c r="B896" s="34" t="s">
        <v>709</v>
      </c>
      <c r="C896" s="14">
        <v>1257020</v>
      </c>
      <c r="D896" s="45"/>
      <c r="E896" s="46">
        <f t="shared" si="333"/>
        <v>0</v>
      </c>
      <c r="F896" s="46">
        <f t="shared" si="334"/>
        <v>0</v>
      </c>
      <c r="G896" s="46">
        <f t="shared" si="335"/>
        <v>0</v>
      </c>
      <c r="H896" s="53" t="e">
        <f t="shared" si="329"/>
        <v>#DIV/0!</v>
      </c>
      <c r="I896" s="54" t="e">
        <f t="shared" si="330"/>
        <v>#DIV/0!</v>
      </c>
      <c r="J896" s="65"/>
      <c r="K896" s="78">
        <f t="shared" si="336"/>
        <v>0</v>
      </c>
      <c r="L896" s="45"/>
      <c r="M896" s="79">
        <f t="shared" si="337"/>
        <v>0</v>
      </c>
      <c r="N896" s="65"/>
      <c r="O896" s="78">
        <f t="shared" si="338"/>
        <v>0</v>
      </c>
      <c r="P896" s="45"/>
      <c r="Q896" s="79">
        <f t="shared" si="339"/>
        <v>0</v>
      </c>
      <c r="R896" s="65"/>
      <c r="S896" s="78">
        <f t="shared" si="340"/>
        <v>0</v>
      </c>
      <c r="T896" s="45"/>
      <c r="U896" s="79">
        <f t="shared" si="341"/>
        <v>0</v>
      </c>
      <c r="V896" s="65"/>
      <c r="W896" s="78">
        <f t="shared" si="342"/>
        <v>0</v>
      </c>
      <c r="X896" s="45"/>
      <c r="Y896" s="79">
        <f t="shared" si="343"/>
        <v>0</v>
      </c>
      <c r="Z896" s="65"/>
      <c r="AA896" s="78">
        <f t="shared" si="344"/>
        <v>0</v>
      </c>
      <c r="AB896" s="45"/>
      <c r="AC896" s="79">
        <f t="shared" si="345"/>
        <v>0</v>
      </c>
      <c r="AD896" s="65"/>
      <c r="AE896" s="78">
        <f t="shared" si="346"/>
        <v>0</v>
      </c>
      <c r="AF896" s="45"/>
      <c r="AG896" s="79">
        <f t="shared" si="347"/>
        <v>0</v>
      </c>
      <c r="AH896" s="2"/>
      <c r="AI896" s="2"/>
      <c r="AJ896" s="2"/>
      <c r="AK896" s="2"/>
      <c r="AL896" s="2"/>
    </row>
    <row r="897" spans="1:38" ht="16.5" customHeight="1">
      <c r="A897" s="12"/>
      <c r="B897" s="27"/>
      <c r="C897" s="14"/>
      <c r="D897" s="45"/>
      <c r="E897" s="46"/>
      <c r="F897" s="46"/>
      <c r="G897" s="46"/>
      <c r="H897" s="53"/>
      <c r="I897" s="54"/>
      <c r="J897" s="65"/>
      <c r="K897" s="78"/>
      <c r="L897" s="45"/>
      <c r="M897" s="79"/>
      <c r="N897" s="65"/>
      <c r="O897" s="78"/>
      <c r="P897" s="45"/>
      <c r="Q897" s="79"/>
      <c r="R897" s="65"/>
      <c r="S897" s="78"/>
      <c r="T897" s="45"/>
      <c r="U897" s="79"/>
      <c r="V897" s="65"/>
      <c r="W897" s="78"/>
      <c r="X897" s="45"/>
      <c r="Y897" s="79"/>
      <c r="Z897" s="65"/>
      <c r="AA897" s="78"/>
      <c r="AB897" s="45"/>
      <c r="AC897" s="79"/>
      <c r="AD897" s="65"/>
      <c r="AE897" s="78"/>
      <c r="AF897" s="45"/>
      <c r="AG897" s="79"/>
      <c r="AH897" s="2"/>
      <c r="AI897" s="2"/>
      <c r="AJ897" s="2"/>
      <c r="AK897" s="2"/>
      <c r="AL897" s="2"/>
    </row>
    <row r="898" spans="1:38" ht="28.5" customHeight="1">
      <c r="A898" s="58"/>
      <c r="B898" s="83" t="s">
        <v>710</v>
      </c>
      <c r="C898" s="99"/>
      <c r="D898" s="60"/>
      <c r="E898" s="61">
        <f t="shared" ref="E898:G898" si="371">+E899</f>
        <v>0</v>
      </c>
      <c r="F898" s="61">
        <f t="shared" si="371"/>
        <v>0</v>
      </c>
      <c r="G898" s="61">
        <f t="shared" si="371"/>
        <v>0</v>
      </c>
      <c r="H898" s="62" t="e">
        <f t="shared" si="329"/>
        <v>#DIV/0!</v>
      </c>
      <c r="I898" s="63" t="e">
        <f t="shared" si="330"/>
        <v>#DIV/0!</v>
      </c>
      <c r="J898" s="84">
        <f t="shared" ref="J898" si="372">+J899</f>
        <v>0</v>
      </c>
      <c r="K898" s="85">
        <f t="shared" ref="K898:AG898" si="373">+K899</f>
        <v>0</v>
      </c>
      <c r="L898" s="60">
        <f t="shared" si="373"/>
        <v>0</v>
      </c>
      <c r="M898" s="86">
        <f t="shared" si="373"/>
        <v>0</v>
      </c>
      <c r="N898" s="84">
        <f t="shared" si="373"/>
        <v>0</v>
      </c>
      <c r="O898" s="85">
        <f t="shared" si="373"/>
        <v>0</v>
      </c>
      <c r="P898" s="60">
        <f t="shared" si="373"/>
        <v>0</v>
      </c>
      <c r="Q898" s="86">
        <f t="shared" si="373"/>
        <v>0</v>
      </c>
      <c r="R898" s="84">
        <f t="shared" si="373"/>
        <v>0</v>
      </c>
      <c r="S898" s="85">
        <f t="shared" si="373"/>
        <v>0</v>
      </c>
      <c r="T898" s="60">
        <f t="shared" si="373"/>
        <v>0</v>
      </c>
      <c r="U898" s="86">
        <f t="shared" si="373"/>
        <v>0</v>
      </c>
      <c r="V898" s="84">
        <f t="shared" si="373"/>
        <v>0</v>
      </c>
      <c r="W898" s="85">
        <f t="shared" si="373"/>
        <v>0</v>
      </c>
      <c r="X898" s="60">
        <f t="shared" si="373"/>
        <v>0</v>
      </c>
      <c r="Y898" s="86">
        <f t="shared" si="373"/>
        <v>0</v>
      </c>
      <c r="Z898" s="84">
        <f t="shared" si="373"/>
        <v>0</v>
      </c>
      <c r="AA898" s="85">
        <f t="shared" si="373"/>
        <v>0</v>
      </c>
      <c r="AB898" s="60">
        <f t="shared" si="373"/>
        <v>0</v>
      </c>
      <c r="AC898" s="86">
        <f t="shared" si="373"/>
        <v>0</v>
      </c>
      <c r="AD898" s="84">
        <f t="shared" si="373"/>
        <v>0</v>
      </c>
      <c r="AE898" s="85">
        <f t="shared" si="373"/>
        <v>0</v>
      </c>
      <c r="AF898" s="60">
        <f t="shared" si="373"/>
        <v>0</v>
      </c>
      <c r="AG898" s="86">
        <f t="shared" si="373"/>
        <v>0</v>
      </c>
      <c r="AH898" s="2"/>
      <c r="AI898" s="2"/>
      <c r="AJ898" s="2"/>
      <c r="AK898" s="2"/>
      <c r="AL898" s="2"/>
    </row>
    <row r="899" spans="1:38" ht="110.25" customHeight="1">
      <c r="A899" s="12" t="s">
        <v>973</v>
      </c>
      <c r="B899" s="34" t="s">
        <v>711</v>
      </c>
      <c r="C899" s="14">
        <v>79570</v>
      </c>
      <c r="D899" s="45"/>
      <c r="E899" s="46">
        <f t="shared" si="333"/>
        <v>0</v>
      </c>
      <c r="F899" s="46">
        <f t="shared" si="334"/>
        <v>0</v>
      </c>
      <c r="G899" s="46">
        <f t="shared" si="335"/>
        <v>0</v>
      </c>
      <c r="H899" s="53" t="e">
        <f t="shared" si="329"/>
        <v>#DIV/0!</v>
      </c>
      <c r="I899" s="54" t="e">
        <f t="shared" si="330"/>
        <v>#DIV/0!</v>
      </c>
      <c r="J899" s="65"/>
      <c r="K899" s="78">
        <f t="shared" si="336"/>
        <v>0</v>
      </c>
      <c r="L899" s="45"/>
      <c r="M899" s="79">
        <f t="shared" si="337"/>
        <v>0</v>
      </c>
      <c r="N899" s="65"/>
      <c r="O899" s="78">
        <f t="shared" si="338"/>
        <v>0</v>
      </c>
      <c r="P899" s="45"/>
      <c r="Q899" s="79">
        <f t="shared" si="339"/>
        <v>0</v>
      </c>
      <c r="R899" s="65"/>
      <c r="S899" s="78">
        <f t="shared" si="340"/>
        <v>0</v>
      </c>
      <c r="T899" s="45"/>
      <c r="U899" s="79">
        <f t="shared" si="341"/>
        <v>0</v>
      </c>
      <c r="V899" s="65"/>
      <c r="W899" s="78">
        <f t="shared" si="342"/>
        <v>0</v>
      </c>
      <c r="X899" s="45"/>
      <c r="Y899" s="79">
        <f t="shared" si="343"/>
        <v>0</v>
      </c>
      <c r="Z899" s="65"/>
      <c r="AA899" s="78">
        <f t="shared" si="344"/>
        <v>0</v>
      </c>
      <c r="AB899" s="45"/>
      <c r="AC899" s="79">
        <f t="shared" si="345"/>
        <v>0</v>
      </c>
      <c r="AD899" s="65"/>
      <c r="AE899" s="78">
        <f t="shared" si="346"/>
        <v>0</v>
      </c>
      <c r="AF899" s="45"/>
      <c r="AG899" s="79">
        <f t="shared" si="347"/>
        <v>0</v>
      </c>
      <c r="AH899" s="2"/>
      <c r="AI899" s="2"/>
      <c r="AJ899" s="2"/>
      <c r="AK899" s="2"/>
      <c r="AL899" s="2"/>
    </row>
    <row r="900" spans="1:38" ht="16.5" customHeight="1">
      <c r="A900" s="12"/>
      <c r="B900" s="27"/>
      <c r="C900" s="14"/>
      <c r="D900" s="45"/>
      <c r="E900" s="46"/>
      <c r="F900" s="46"/>
      <c r="G900" s="46"/>
      <c r="H900" s="53"/>
      <c r="I900" s="54"/>
      <c r="J900" s="65"/>
      <c r="K900" s="78"/>
      <c r="L900" s="45"/>
      <c r="M900" s="79"/>
      <c r="N900" s="65"/>
      <c r="O900" s="78"/>
      <c r="P900" s="45"/>
      <c r="Q900" s="79"/>
      <c r="R900" s="65"/>
      <c r="S900" s="78"/>
      <c r="T900" s="45"/>
      <c r="U900" s="79"/>
      <c r="V900" s="65"/>
      <c r="W900" s="78"/>
      <c r="X900" s="45"/>
      <c r="Y900" s="79"/>
      <c r="Z900" s="65"/>
      <c r="AA900" s="78"/>
      <c r="AB900" s="45"/>
      <c r="AC900" s="79"/>
      <c r="AD900" s="65"/>
      <c r="AE900" s="78"/>
      <c r="AF900" s="45"/>
      <c r="AG900" s="79"/>
      <c r="AH900" s="2"/>
      <c r="AI900" s="2"/>
      <c r="AJ900" s="2"/>
      <c r="AK900" s="2"/>
      <c r="AL900" s="2"/>
    </row>
    <row r="901" spans="1:38" ht="16.5" customHeight="1" outlineLevel="1">
      <c r="A901" s="58"/>
      <c r="B901" s="83" t="s">
        <v>712</v>
      </c>
      <c r="C901" s="99"/>
      <c r="D901" s="60">
        <v>0</v>
      </c>
      <c r="E901" s="61">
        <f t="shared" ref="E901:G901" si="374">SUM(E902:E906)</f>
        <v>0</v>
      </c>
      <c r="F901" s="61">
        <f t="shared" si="374"/>
        <v>0</v>
      </c>
      <c r="G901" s="61">
        <f t="shared" si="374"/>
        <v>0</v>
      </c>
      <c r="H901" s="62" t="e">
        <f t="shared" si="329"/>
        <v>#DIV/0!</v>
      </c>
      <c r="I901" s="63" t="e">
        <f t="shared" si="330"/>
        <v>#DIV/0!</v>
      </c>
      <c r="J901" s="84">
        <f t="shared" ref="J901" si="375">SUM(J902:J906)</f>
        <v>0</v>
      </c>
      <c r="K901" s="85">
        <f t="shared" ref="K901:AG901" si="376">SUM(K902:K906)</f>
        <v>0</v>
      </c>
      <c r="L901" s="60">
        <f t="shared" si="376"/>
        <v>0</v>
      </c>
      <c r="M901" s="86">
        <f t="shared" si="376"/>
        <v>0</v>
      </c>
      <c r="N901" s="84">
        <f t="shared" si="376"/>
        <v>0</v>
      </c>
      <c r="O901" s="85">
        <f t="shared" si="376"/>
        <v>0</v>
      </c>
      <c r="P901" s="60">
        <f t="shared" si="376"/>
        <v>0</v>
      </c>
      <c r="Q901" s="86">
        <f t="shared" si="376"/>
        <v>0</v>
      </c>
      <c r="R901" s="84">
        <f t="shared" si="376"/>
        <v>0</v>
      </c>
      <c r="S901" s="85">
        <f t="shared" si="376"/>
        <v>0</v>
      </c>
      <c r="T901" s="60">
        <f t="shared" si="376"/>
        <v>0</v>
      </c>
      <c r="U901" s="86">
        <f t="shared" si="376"/>
        <v>0</v>
      </c>
      <c r="V901" s="84">
        <f t="shared" si="376"/>
        <v>0</v>
      </c>
      <c r="W901" s="85">
        <f t="shared" si="376"/>
        <v>0</v>
      </c>
      <c r="X901" s="60">
        <f t="shared" si="376"/>
        <v>0</v>
      </c>
      <c r="Y901" s="86">
        <f t="shared" si="376"/>
        <v>0</v>
      </c>
      <c r="Z901" s="84">
        <f t="shared" si="376"/>
        <v>0</v>
      </c>
      <c r="AA901" s="85">
        <f t="shared" si="376"/>
        <v>0</v>
      </c>
      <c r="AB901" s="60">
        <f t="shared" si="376"/>
        <v>0</v>
      </c>
      <c r="AC901" s="86">
        <f t="shared" si="376"/>
        <v>0</v>
      </c>
      <c r="AD901" s="84">
        <f t="shared" si="376"/>
        <v>0</v>
      </c>
      <c r="AE901" s="85">
        <f t="shared" si="376"/>
        <v>0</v>
      </c>
      <c r="AF901" s="60">
        <f t="shared" si="376"/>
        <v>0</v>
      </c>
      <c r="AG901" s="86">
        <f t="shared" si="376"/>
        <v>0</v>
      </c>
      <c r="AH901" s="2"/>
      <c r="AI901" s="2"/>
      <c r="AJ901" s="2"/>
      <c r="AK901" s="2"/>
      <c r="AL901" s="2"/>
    </row>
    <row r="902" spans="1:38" ht="37.5" customHeight="1" outlineLevel="1">
      <c r="A902" s="12" t="s">
        <v>974</v>
      </c>
      <c r="B902" s="27" t="s">
        <v>713</v>
      </c>
      <c r="C902" s="278">
        <v>695170</v>
      </c>
      <c r="D902" s="45">
        <v>0</v>
      </c>
      <c r="E902" s="46">
        <f t="shared" si="333"/>
        <v>0</v>
      </c>
      <c r="F902" s="46">
        <f t="shared" si="334"/>
        <v>0</v>
      </c>
      <c r="G902" s="46">
        <f t="shared" si="335"/>
        <v>0</v>
      </c>
      <c r="H902" s="53" t="e">
        <f t="shared" si="329"/>
        <v>#DIV/0!</v>
      </c>
      <c r="I902" s="54" t="e">
        <f t="shared" si="330"/>
        <v>#DIV/0!</v>
      </c>
      <c r="J902" s="65"/>
      <c r="K902" s="78">
        <f t="shared" si="336"/>
        <v>0</v>
      </c>
      <c r="L902" s="45"/>
      <c r="M902" s="79">
        <f t="shared" si="337"/>
        <v>0</v>
      </c>
      <c r="N902" s="65"/>
      <c r="O902" s="78">
        <f t="shared" si="338"/>
        <v>0</v>
      </c>
      <c r="P902" s="45"/>
      <c r="Q902" s="79">
        <f t="shared" si="339"/>
        <v>0</v>
      </c>
      <c r="R902" s="65"/>
      <c r="S902" s="78">
        <f t="shared" si="340"/>
        <v>0</v>
      </c>
      <c r="T902" s="45"/>
      <c r="U902" s="79">
        <f t="shared" si="341"/>
        <v>0</v>
      </c>
      <c r="V902" s="65"/>
      <c r="W902" s="78">
        <f t="shared" si="342"/>
        <v>0</v>
      </c>
      <c r="X902" s="45"/>
      <c r="Y902" s="79">
        <f t="shared" si="343"/>
        <v>0</v>
      </c>
      <c r="Z902" s="65"/>
      <c r="AA902" s="78">
        <f t="shared" si="344"/>
        <v>0</v>
      </c>
      <c r="AB902" s="45"/>
      <c r="AC902" s="79">
        <f t="shared" si="345"/>
        <v>0</v>
      </c>
      <c r="AD902" s="65"/>
      <c r="AE902" s="78">
        <f t="shared" si="346"/>
        <v>0</v>
      </c>
      <c r="AF902" s="45"/>
      <c r="AG902" s="79">
        <f t="shared" si="347"/>
        <v>0</v>
      </c>
      <c r="AH902" s="2"/>
      <c r="AI902" s="2"/>
      <c r="AJ902" s="2"/>
      <c r="AK902" s="2"/>
      <c r="AL902" s="2"/>
    </row>
    <row r="903" spans="1:38" ht="16.5" customHeight="1" outlineLevel="1">
      <c r="A903" s="12">
        <v>1103027</v>
      </c>
      <c r="B903" s="34" t="s">
        <v>714</v>
      </c>
      <c r="C903" s="278">
        <v>4505890</v>
      </c>
      <c r="D903" s="45">
        <v>0</v>
      </c>
      <c r="E903" s="46">
        <f t="shared" si="333"/>
        <v>0</v>
      </c>
      <c r="F903" s="46">
        <f t="shared" si="334"/>
        <v>0</v>
      </c>
      <c r="G903" s="46">
        <f t="shared" si="335"/>
        <v>0</v>
      </c>
      <c r="H903" s="53" t="e">
        <f t="shared" si="329"/>
        <v>#DIV/0!</v>
      </c>
      <c r="I903" s="54" t="e">
        <f t="shared" si="330"/>
        <v>#DIV/0!</v>
      </c>
      <c r="J903" s="65"/>
      <c r="K903" s="78">
        <f t="shared" si="336"/>
        <v>0</v>
      </c>
      <c r="L903" s="45"/>
      <c r="M903" s="79">
        <f t="shared" si="337"/>
        <v>0</v>
      </c>
      <c r="N903" s="65"/>
      <c r="O903" s="78">
        <f t="shared" si="338"/>
        <v>0</v>
      </c>
      <c r="P903" s="45"/>
      <c r="Q903" s="79">
        <f t="shared" si="339"/>
        <v>0</v>
      </c>
      <c r="R903" s="65"/>
      <c r="S903" s="78">
        <f t="shared" si="340"/>
        <v>0</v>
      </c>
      <c r="T903" s="45"/>
      <c r="U903" s="79">
        <f t="shared" si="341"/>
        <v>0</v>
      </c>
      <c r="V903" s="65"/>
      <c r="W903" s="78">
        <f t="shared" si="342"/>
        <v>0</v>
      </c>
      <c r="X903" s="45"/>
      <c r="Y903" s="79">
        <f t="shared" si="343"/>
        <v>0</v>
      </c>
      <c r="Z903" s="65"/>
      <c r="AA903" s="78">
        <f t="shared" si="344"/>
        <v>0</v>
      </c>
      <c r="AB903" s="45"/>
      <c r="AC903" s="79">
        <f t="shared" si="345"/>
        <v>0</v>
      </c>
      <c r="AD903" s="65"/>
      <c r="AE903" s="78">
        <f t="shared" si="346"/>
        <v>0</v>
      </c>
      <c r="AF903" s="45"/>
      <c r="AG903" s="79">
        <f t="shared" si="347"/>
        <v>0</v>
      </c>
      <c r="AH903" s="2"/>
      <c r="AI903" s="2"/>
      <c r="AJ903" s="2"/>
      <c r="AK903" s="2"/>
      <c r="AL903" s="2"/>
    </row>
    <row r="904" spans="1:38" ht="16.5" customHeight="1" outlineLevel="1">
      <c r="A904" s="12">
        <v>1103000</v>
      </c>
      <c r="B904" s="27" t="s">
        <v>715</v>
      </c>
      <c r="C904" s="278">
        <v>13158010</v>
      </c>
      <c r="D904" s="45">
        <v>0</v>
      </c>
      <c r="E904" s="46">
        <f t="shared" si="333"/>
        <v>0</v>
      </c>
      <c r="F904" s="46">
        <f t="shared" si="334"/>
        <v>0</v>
      </c>
      <c r="G904" s="46">
        <f t="shared" si="335"/>
        <v>0</v>
      </c>
      <c r="H904" s="53" t="e">
        <f t="shared" si="329"/>
        <v>#DIV/0!</v>
      </c>
      <c r="I904" s="54" t="e">
        <f t="shared" si="330"/>
        <v>#DIV/0!</v>
      </c>
      <c r="J904" s="65"/>
      <c r="K904" s="78">
        <f t="shared" si="336"/>
        <v>0</v>
      </c>
      <c r="L904" s="45"/>
      <c r="M904" s="79">
        <f t="shared" si="337"/>
        <v>0</v>
      </c>
      <c r="N904" s="65"/>
      <c r="O904" s="78">
        <f t="shared" si="338"/>
        <v>0</v>
      </c>
      <c r="P904" s="45"/>
      <c r="Q904" s="79">
        <f t="shared" si="339"/>
        <v>0</v>
      </c>
      <c r="R904" s="65"/>
      <c r="S904" s="78">
        <f t="shared" si="340"/>
        <v>0</v>
      </c>
      <c r="T904" s="45"/>
      <c r="U904" s="79">
        <f t="shared" si="341"/>
        <v>0</v>
      </c>
      <c r="V904" s="65"/>
      <c r="W904" s="78">
        <f t="shared" si="342"/>
        <v>0</v>
      </c>
      <c r="X904" s="45"/>
      <c r="Y904" s="79">
        <f t="shared" si="343"/>
        <v>0</v>
      </c>
      <c r="Z904" s="65"/>
      <c r="AA904" s="78">
        <f t="shared" si="344"/>
        <v>0</v>
      </c>
      <c r="AB904" s="45"/>
      <c r="AC904" s="79">
        <f t="shared" si="345"/>
        <v>0</v>
      </c>
      <c r="AD904" s="65"/>
      <c r="AE904" s="78">
        <f t="shared" si="346"/>
        <v>0</v>
      </c>
      <c r="AF904" s="45"/>
      <c r="AG904" s="79">
        <f t="shared" si="347"/>
        <v>0</v>
      </c>
      <c r="AH904" s="2"/>
      <c r="AI904" s="2"/>
      <c r="AJ904" s="2"/>
      <c r="AK904" s="2"/>
      <c r="AL904" s="2"/>
    </row>
    <row r="905" spans="1:38" ht="16.5" customHeight="1" outlineLevel="1">
      <c r="A905" s="12"/>
      <c r="B905" s="27"/>
      <c r="C905" s="278">
        <v>563140</v>
      </c>
      <c r="D905" s="45"/>
      <c r="E905" s="46"/>
      <c r="F905" s="46"/>
      <c r="G905" s="46"/>
      <c r="H905" s="53"/>
      <c r="I905" s="54"/>
      <c r="J905" s="65"/>
      <c r="K905" s="78"/>
      <c r="L905" s="45"/>
      <c r="M905" s="79"/>
      <c r="N905" s="65"/>
      <c r="O905" s="78"/>
      <c r="P905" s="45"/>
      <c r="Q905" s="79"/>
      <c r="R905" s="65"/>
      <c r="S905" s="78"/>
      <c r="T905" s="45"/>
      <c r="U905" s="79"/>
      <c r="V905" s="65"/>
      <c r="W905" s="78"/>
      <c r="X905" s="45"/>
      <c r="Y905" s="79"/>
      <c r="Z905" s="65"/>
      <c r="AA905" s="78"/>
      <c r="AB905" s="45"/>
      <c r="AC905" s="79"/>
      <c r="AD905" s="65"/>
      <c r="AE905" s="78"/>
      <c r="AF905" s="45"/>
      <c r="AG905" s="79"/>
      <c r="AH905" s="2"/>
      <c r="AI905" s="2"/>
      <c r="AJ905" s="2"/>
      <c r="AK905" s="2"/>
      <c r="AL905" s="2"/>
    </row>
    <row r="906" spans="1:38" ht="37.5" customHeight="1" outlineLevel="1">
      <c r="A906" s="12" t="s">
        <v>974</v>
      </c>
      <c r="B906" s="27" t="s">
        <v>716</v>
      </c>
      <c r="C906" s="278">
        <v>133120</v>
      </c>
      <c r="D906" s="45">
        <v>0</v>
      </c>
      <c r="E906" s="46">
        <f t="shared" si="333"/>
        <v>0</v>
      </c>
      <c r="F906" s="46">
        <f t="shared" si="334"/>
        <v>0</v>
      </c>
      <c r="G906" s="46">
        <f t="shared" si="335"/>
        <v>0</v>
      </c>
      <c r="H906" s="53" t="e">
        <f t="shared" si="329"/>
        <v>#DIV/0!</v>
      </c>
      <c r="I906" s="54" t="e">
        <f t="shared" si="330"/>
        <v>#DIV/0!</v>
      </c>
      <c r="J906" s="65"/>
      <c r="K906" s="78">
        <f t="shared" si="336"/>
        <v>0</v>
      </c>
      <c r="L906" s="45"/>
      <c r="M906" s="79">
        <f t="shared" si="337"/>
        <v>0</v>
      </c>
      <c r="N906" s="65"/>
      <c r="O906" s="78">
        <f t="shared" si="338"/>
        <v>0</v>
      </c>
      <c r="P906" s="45"/>
      <c r="Q906" s="79">
        <f t="shared" si="339"/>
        <v>0</v>
      </c>
      <c r="R906" s="65"/>
      <c r="S906" s="78">
        <f t="shared" si="340"/>
        <v>0</v>
      </c>
      <c r="T906" s="45"/>
      <c r="U906" s="79">
        <f t="shared" si="341"/>
        <v>0</v>
      </c>
      <c r="V906" s="65"/>
      <c r="W906" s="78">
        <f t="shared" si="342"/>
        <v>0</v>
      </c>
      <c r="X906" s="45"/>
      <c r="Y906" s="79">
        <f t="shared" si="343"/>
        <v>0</v>
      </c>
      <c r="Z906" s="65"/>
      <c r="AA906" s="78">
        <f t="shared" si="344"/>
        <v>0</v>
      </c>
      <c r="AB906" s="45"/>
      <c r="AC906" s="79">
        <f t="shared" si="345"/>
        <v>0</v>
      </c>
      <c r="AD906" s="65"/>
      <c r="AE906" s="78">
        <f t="shared" si="346"/>
        <v>0</v>
      </c>
      <c r="AF906" s="45"/>
      <c r="AG906" s="79">
        <f t="shared" si="347"/>
        <v>0</v>
      </c>
      <c r="AH906" s="2"/>
      <c r="AI906" s="2"/>
      <c r="AJ906" s="2"/>
      <c r="AK906" s="2"/>
      <c r="AL906" s="2"/>
    </row>
    <row r="907" spans="1:38" ht="16.5" customHeight="1" outlineLevel="1">
      <c r="A907" s="12"/>
      <c r="B907" s="27"/>
      <c r="C907" s="14"/>
      <c r="D907" s="45"/>
      <c r="E907" s="46"/>
      <c r="F907" s="46"/>
      <c r="G907" s="46"/>
      <c r="H907" s="53"/>
      <c r="I907" s="54"/>
      <c r="J907" s="65"/>
      <c r="K907" s="78"/>
      <c r="L907" s="45"/>
      <c r="M907" s="79"/>
      <c r="N907" s="65"/>
      <c r="O907" s="78"/>
      <c r="P907" s="45"/>
      <c r="Q907" s="79"/>
      <c r="R907" s="65"/>
      <c r="S907" s="78"/>
      <c r="T907" s="45"/>
      <c r="U907" s="79"/>
      <c r="V907" s="65"/>
      <c r="W907" s="78"/>
      <c r="X907" s="45"/>
      <c r="Y907" s="79"/>
      <c r="Z907" s="65"/>
      <c r="AA907" s="78"/>
      <c r="AB907" s="45"/>
      <c r="AC907" s="79"/>
      <c r="AD907" s="65"/>
      <c r="AE907" s="78"/>
      <c r="AF907" s="45"/>
      <c r="AG907" s="79"/>
      <c r="AH907" s="2"/>
      <c r="AI907" s="2"/>
      <c r="AJ907" s="2"/>
      <c r="AK907" s="2"/>
      <c r="AL907" s="2"/>
    </row>
    <row r="908" spans="1:38" ht="24" customHeight="1" outlineLevel="1">
      <c r="A908" s="58"/>
      <c r="B908" s="83" t="s">
        <v>717</v>
      </c>
      <c r="C908" s="99"/>
      <c r="D908" s="60">
        <v>0</v>
      </c>
      <c r="E908" s="61">
        <f t="shared" ref="E908:G908" si="377">SUM(E909:E916)</f>
        <v>0</v>
      </c>
      <c r="F908" s="61">
        <f t="shared" si="377"/>
        <v>0</v>
      </c>
      <c r="G908" s="61">
        <f t="shared" si="377"/>
        <v>0</v>
      </c>
      <c r="H908" s="62" t="e">
        <f t="shared" ref="H908:H971" si="378">IF(E908&gt;=0,(E908/D908),"-")</f>
        <v>#DIV/0!</v>
      </c>
      <c r="I908" s="63" t="e">
        <f t="shared" ref="I908:I971" si="379">IF(G908&gt;=0,(G908/F908),"-")</f>
        <v>#DIV/0!</v>
      </c>
      <c r="J908" s="84">
        <f t="shared" ref="J908" si="380">SUM(J909:J916)</f>
        <v>0</v>
      </c>
      <c r="K908" s="85">
        <f t="shared" ref="K908:AG908" si="381">SUM(K909:K916)</f>
        <v>0</v>
      </c>
      <c r="L908" s="60">
        <f t="shared" si="381"/>
        <v>0</v>
      </c>
      <c r="M908" s="86">
        <f t="shared" si="381"/>
        <v>0</v>
      </c>
      <c r="N908" s="84">
        <f t="shared" si="381"/>
        <v>0</v>
      </c>
      <c r="O908" s="85">
        <f t="shared" si="381"/>
        <v>0</v>
      </c>
      <c r="P908" s="60">
        <f t="shared" si="381"/>
        <v>0</v>
      </c>
      <c r="Q908" s="86">
        <f t="shared" si="381"/>
        <v>0</v>
      </c>
      <c r="R908" s="84">
        <f t="shared" si="381"/>
        <v>0</v>
      </c>
      <c r="S908" s="85">
        <f t="shared" si="381"/>
        <v>0</v>
      </c>
      <c r="T908" s="60">
        <f t="shared" si="381"/>
        <v>0</v>
      </c>
      <c r="U908" s="86">
        <f t="shared" si="381"/>
        <v>0</v>
      </c>
      <c r="V908" s="84">
        <f t="shared" si="381"/>
        <v>0</v>
      </c>
      <c r="W908" s="85">
        <f t="shared" si="381"/>
        <v>0</v>
      </c>
      <c r="X908" s="60">
        <f t="shared" si="381"/>
        <v>0</v>
      </c>
      <c r="Y908" s="86">
        <f t="shared" si="381"/>
        <v>0</v>
      </c>
      <c r="Z908" s="84">
        <f t="shared" si="381"/>
        <v>0</v>
      </c>
      <c r="AA908" s="85">
        <f t="shared" si="381"/>
        <v>0</v>
      </c>
      <c r="AB908" s="60">
        <f t="shared" si="381"/>
        <v>0</v>
      </c>
      <c r="AC908" s="86">
        <f t="shared" si="381"/>
        <v>0</v>
      </c>
      <c r="AD908" s="84">
        <f t="shared" si="381"/>
        <v>0</v>
      </c>
      <c r="AE908" s="85">
        <f t="shared" si="381"/>
        <v>0</v>
      </c>
      <c r="AF908" s="60">
        <f t="shared" si="381"/>
        <v>0</v>
      </c>
      <c r="AG908" s="86">
        <f t="shared" si="381"/>
        <v>0</v>
      </c>
      <c r="AH908" s="2"/>
      <c r="AI908" s="2"/>
      <c r="AJ908" s="2"/>
      <c r="AK908" s="2"/>
      <c r="AL908" s="2"/>
    </row>
    <row r="909" spans="1:38" ht="75.75" customHeight="1" outlineLevel="1">
      <c r="A909" s="12" t="s">
        <v>975</v>
      </c>
      <c r="B909" s="27" t="s">
        <v>718</v>
      </c>
      <c r="C909" s="278">
        <v>1570850</v>
      </c>
      <c r="D909" s="45">
        <v>0</v>
      </c>
      <c r="E909" s="46">
        <f t="shared" ref="E909:E971" si="382">+J909+L909+N909+P909+R909+T909+V909+X909+Z909+AB909+AD909+AF909</f>
        <v>0</v>
      </c>
      <c r="F909" s="46">
        <f t="shared" ref="F909:F971" si="383">D909*C909</f>
        <v>0</v>
      </c>
      <c r="G909" s="46">
        <f t="shared" ref="G909:G971" si="384">+E909*C909</f>
        <v>0</v>
      </c>
      <c r="H909" s="53" t="e">
        <f t="shared" si="378"/>
        <v>#DIV/0!</v>
      </c>
      <c r="I909" s="54" t="e">
        <f t="shared" si="379"/>
        <v>#DIV/0!</v>
      </c>
      <c r="J909" s="65"/>
      <c r="K909" s="78">
        <f t="shared" ref="K909:K971" si="385">+J909*C909</f>
        <v>0</v>
      </c>
      <c r="L909" s="45"/>
      <c r="M909" s="79">
        <f t="shared" ref="M909:M971" si="386">+L909*C909</f>
        <v>0</v>
      </c>
      <c r="N909" s="65"/>
      <c r="O909" s="78">
        <f t="shared" ref="O909:O971" si="387">+N909*C909</f>
        <v>0</v>
      </c>
      <c r="P909" s="45"/>
      <c r="Q909" s="79">
        <f t="shared" ref="Q909:Q971" si="388">+P909*C909</f>
        <v>0</v>
      </c>
      <c r="R909" s="65"/>
      <c r="S909" s="78">
        <f t="shared" ref="S909:S971" si="389">+R909*C909</f>
        <v>0</v>
      </c>
      <c r="T909" s="45"/>
      <c r="U909" s="79">
        <f t="shared" ref="U909:U971" si="390">+T909*C909</f>
        <v>0</v>
      </c>
      <c r="V909" s="65"/>
      <c r="W909" s="78">
        <f t="shared" ref="W909:W971" si="391">+V909*C909</f>
        <v>0</v>
      </c>
      <c r="X909" s="45"/>
      <c r="Y909" s="79">
        <f t="shared" ref="Y909:Y971" si="392">+X909*C909</f>
        <v>0</v>
      </c>
      <c r="Z909" s="65"/>
      <c r="AA909" s="78">
        <f t="shared" ref="AA909:AA971" si="393">+Z909*C909</f>
        <v>0</v>
      </c>
      <c r="AB909" s="45"/>
      <c r="AC909" s="79">
        <f t="shared" ref="AC909:AC971" si="394">+AB909*C909</f>
        <v>0</v>
      </c>
      <c r="AD909" s="65"/>
      <c r="AE909" s="78">
        <f t="shared" ref="AE909:AE971" si="395">+AD909*C909</f>
        <v>0</v>
      </c>
      <c r="AF909" s="45"/>
      <c r="AG909" s="79">
        <f t="shared" ref="AG909:AG971" si="396">+AF909*C909</f>
        <v>0</v>
      </c>
      <c r="AH909" s="2"/>
      <c r="AI909" s="2"/>
      <c r="AJ909" s="2"/>
      <c r="AK909" s="2"/>
      <c r="AL909" s="2"/>
    </row>
    <row r="910" spans="1:38" ht="54" customHeight="1" outlineLevel="1">
      <c r="A910" s="12" t="s">
        <v>976</v>
      </c>
      <c r="B910" s="27" t="s">
        <v>719</v>
      </c>
      <c r="C910" s="291">
        <v>55900</v>
      </c>
      <c r="D910" s="45">
        <v>0</v>
      </c>
      <c r="E910" s="46">
        <f t="shared" si="382"/>
        <v>0</v>
      </c>
      <c r="F910" s="46">
        <f t="shared" si="383"/>
        <v>0</v>
      </c>
      <c r="G910" s="46">
        <f t="shared" si="384"/>
        <v>0</v>
      </c>
      <c r="H910" s="53" t="e">
        <f t="shared" si="378"/>
        <v>#DIV/0!</v>
      </c>
      <c r="I910" s="54" t="e">
        <f t="shared" si="379"/>
        <v>#DIV/0!</v>
      </c>
      <c r="J910" s="65"/>
      <c r="K910" s="78">
        <f t="shared" si="385"/>
        <v>0</v>
      </c>
      <c r="L910" s="45"/>
      <c r="M910" s="79">
        <f t="shared" si="386"/>
        <v>0</v>
      </c>
      <c r="N910" s="65"/>
      <c r="O910" s="78">
        <f t="shared" si="387"/>
        <v>0</v>
      </c>
      <c r="P910" s="45"/>
      <c r="Q910" s="79">
        <f t="shared" si="388"/>
        <v>0</v>
      </c>
      <c r="R910" s="65"/>
      <c r="S910" s="78">
        <f t="shared" si="389"/>
        <v>0</v>
      </c>
      <c r="T910" s="45"/>
      <c r="U910" s="79">
        <f t="shared" si="390"/>
        <v>0</v>
      </c>
      <c r="V910" s="65"/>
      <c r="W910" s="78">
        <f t="shared" si="391"/>
        <v>0</v>
      </c>
      <c r="X910" s="45"/>
      <c r="Y910" s="79">
        <f t="shared" si="392"/>
        <v>0</v>
      </c>
      <c r="Z910" s="65"/>
      <c r="AA910" s="78">
        <f t="shared" si="393"/>
        <v>0</v>
      </c>
      <c r="AB910" s="45"/>
      <c r="AC910" s="79">
        <f t="shared" si="394"/>
        <v>0</v>
      </c>
      <c r="AD910" s="65"/>
      <c r="AE910" s="78">
        <f t="shared" si="395"/>
        <v>0</v>
      </c>
      <c r="AF910" s="45"/>
      <c r="AG910" s="79">
        <f t="shared" si="396"/>
        <v>0</v>
      </c>
      <c r="AH910" s="2"/>
      <c r="AI910" s="2"/>
      <c r="AJ910" s="2"/>
      <c r="AK910" s="2"/>
      <c r="AL910" s="2"/>
    </row>
    <row r="911" spans="1:38" ht="29.25" customHeight="1" outlineLevel="1">
      <c r="A911" s="12" t="s">
        <v>977</v>
      </c>
      <c r="B911" s="27" t="s">
        <v>720</v>
      </c>
      <c r="C911" s="291">
        <v>94910</v>
      </c>
      <c r="D911" s="45">
        <v>0</v>
      </c>
      <c r="E911" s="46">
        <f t="shared" si="382"/>
        <v>0</v>
      </c>
      <c r="F911" s="46">
        <f t="shared" si="383"/>
        <v>0</v>
      </c>
      <c r="G911" s="46">
        <f t="shared" si="384"/>
        <v>0</v>
      </c>
      <c r="H911" s="53" t="e">
        <f t="shared" si="378"/>
        <v>#DIV/0!</v>
      </c>
      <c r="I911" s="54" t="e">
        <f t="shared" si="379"/>
        <v>#DIV/0!</v>
      </c>
      <c r="J911" s="65"/>
      <c r="K911" s="78">
        <f t="shared" si="385"/>
        <v>0</v>
      </c>
      <c r="L911" s="45"/>
      <c r="M911" s="79">
        <f t="shared" si="386"/>
        <v>0</v>
      </c>
      <c r="N911" s="65"/>
      <c r="O911" s="78">
        <f t="shared" si="387"/>
        <v>0</v>
      </c>
      <c r="P911" s="45"/>
      <c r="Q911" s="79">
        <f t="shared" si="388"/>
        <v>0</v>
      </c>
      <c r="R911" s="65"/>
      <c r="S911" s="78">
        <f t="shared" si="389"/>
        <v>0</v>
      </c>
      <c r="T911" s="45"/>
      <c r="U911" s="79">
        <f t="shared" si="390"/>
        <v>0</v>
      </c>
      <c r="V911" s="65"/>
      <c r="W911" s="78">
        <f t="shared" si="391"/>
        <v>0</v>
      </c>
      <c r="X911" s="45"/>
      <c r="Y911" s="79">
        <f t="shared" si="392"/>
        <v>0</v>
      </c>
      <c r="Z911" s="65"/>
      <c r="AA911" s="78">
        <f t="shared" si="393"/>
        <v>0</v>
      </c>
      <c r="AB911" s="45"/>
      <c r="AC911" s="79">
        <f t="shared" si="394"/>
        <v>0</v>
      </c>
      <c r="AD911" s="65"/>
      <c r="AE911" s="78">
        <f t="shared" si="395"/>
        <v>0</v>
      </c>
      <c r="AF911" s="45"/>
      <c r="AG911" s="79">
        <f t="shared" si="396"/>
        <v>0</v>
      </c>
      <c r="AH911" s="2"/>
      <c r="AI911" s="2"/>
      <c r="AJ911" s="2"/>
      <c r="AK911" s="2"/>
      <c r="AL911" s="2"/>
    </row>
    <row r="912" spans="1:38" ht="16.5" customHeight="1" outlineLevel="1">
      <c r="A912" s="12"/>
      <c r="B912" s="24" t="s">
        <v>721</v>
      </c>
      <c r="C912" s="278">
        <v>3099600</v>
      </c>
      <c r="D912" s="45">
        <v>0</v>
      </c>
      <c r="E912" s="46">
        <f t="shared" si="382"/>
        <v>0</v>
      </c>
      <c r="F912" s="46">
        <f t="shared" si="383"/>
        <v>0</v>
      </c>
      <c r="G912" s="46">
        <f t="shared" si="384"/>
        <v>0</v>
      </c>
      <c r="H912" s="53" t="e">
        <f t="shared" si="378"/>
        <v>#DIV/0!</v>
      </c>
      <c r="I912" s="54" t="e">
        <f t="shared" si="379"/>
        <v>#DIV/0!</v>
      </c>
      <c r="J912" s="65"/>
      <c r="K912" s="78">
        <f t="shared" si="385"/>
        <v>0</v>
      </c>
      <c r="L912" s="45"/>
      <c r="M912" s="79">
        <f t="shared" si="386"/>
        <v>0</v>
      </c>
      <c r="N912" s="65"/>
      <c r="O912" s="78">
        <f t="shared" si="387"/>
        <v>0</v>
      </c>
      <c r="P912" s="45"/>
      <c r="Q912" s="79">
        <f t="shared" si="388"/>
        <v>0</v>
      </c>
      <c r="R912" s="65"/>
      <c r="S912" s="78">
        <f t="shared" si="389"/>
        <v>0</v>
      </c>
      <c r="T912" s="45"/>
      <c r="U912" s="79">
        <f t="shared" si="390"/>
        <v>0</v>
      </c>
      <c r="V912" s="65"/>
      <c r="W912" s="78">
        <f t="shared" si="391"/>
        <v>0</v>
      </c>
      <c r="X912" s="45"/>
      <c r="Y912" s="79">
        <f t="shared" si="392"/>
        <v>0</v>
      </c>
      <c r="Z912" s="65"/>
      <c r="AA912" s="78">
        <f t="shared" si="393"/>
        <v>0</v>
      </c>
      <c r="AB912" s="45"/>
      <c r="AC912" s="79">
        <f t="shared" si="394"/>
        <v>0</v>
      </c>
      <c r="AD912" s="65"/>
      <c r="AE912" s="78">
        <f t="shared" si="395"/>
        <v>0</v>
      </c>
      <c r="AF912" s="45"/>
      <c r="AG912" s="79">
        <f t="shared" si="396"/>
        <v>0</v>
      </c>
      <c r="AH912" s="2"/>
      <c r="AI912" s="2"/>
      <c r="AJ912" s="2"/>
      <c r="AK912" s="2"/>
      <c r="AL912" s="2"/>
    </row>
    <row r="913" spans="1:38" ht="16.5" customHeight="1" outlineLevel="1">
      <c r="A913" s="12"/>
      <c r="B913" s="27" t="s">
        <v>722</v>
      </c>
      <c r="C913" s="278">
        <v>690210</v>
      </c>
      <c r="D913" s="45">
        <v>0</v>
      </c>
      <c r="E913" s="46">
        <f t="shared" si="382"/>
        <v>0</v>
      </c>
      <c r="F913" s="46">
        <f t="shared" si="383"/>
        <v>0</v>
      </c>
      <c r="G913" s="46">
        <f t="shared" si="384"/>
        <v>0</v>
      </c>
      <c r="H913" s="53" t="e">
        <f t="shared" si="378"/>
        <v>#DIV/0!</v>
      </c>
      <c r="I913" s="54" t="e">
        <f t="shared" si="379"/>
        <v>#DIV/0!</v>
      </c>
      <c r="J913" s="65"/>
      <c r="K913" s="78">
        <f t="shared" si="385"/>
        <v>0</v>
      </c>
      <c r="L913" s="45"/>
      <c r="M913" s="79">
        <f t="shared" si="386"/>
        <v>0</v>
      </c>
      <c r="N913" s="65"/>
      <c r="O913" s="78">
        <f t="shared" si="387"/>
        <v>0</v>
      </c>
      <c r="P913" s="45"/>
      <c r="Q913" s="79">
        <f t="shared" si="388"/>
        <v>0</v>
      </c>
      <c r="R913" s="65"/>
      <c r="S913" s="78">
        <f t="shared" si="389"/>
        <v>0</v>
      </c>
      <c r="T913" s="45"/>
      <c r="U913" s="79">
        <f t="shared" si="390"/>
        <v>0</v>
      </c>
      <c r="V913" s="65"/>
      <c r="W913" s="78">
        <f t="shared" si="391"/>
        <v>0</v>
      </c>
      <c r="X913" s="45"/>
      <c r="Y913" s="79">
        <f t="shared" si="392"/>
        <v>0</v>
      </c>
      <c r="Z913" s="65"/>
      <c r="AA913" s="78">
        <f t="shared" si="393"/>
        <v>0</v>
      </c>
      <c r="AB913" s="45"/>
      <c r="AC913" s="79">
        <f t="shared" si="394"/>
        <v>0</v>
      </c>
      <c r="AD913" s="65"/>
      <c r="AE913" s="78">
        <f t="shared" si="395"/>
        <v>0</v>
      </c>
      <c r="AF913" s="45"/>
      <c r="AG913" s="79">
        <f t="shared" si="396"/>
        <v>0</v>
      </c>
      <c r="AH913" s="2"/>
      <c r="AI913" s="2"/>
      <c r="AJ913" s="2"/>
      <c r="AK913" s="2"/>
      <c r="AL913" s="2"/>
    </row>
    <row r="914" spans="1:38" ht="16.5" customHeight="1" outlineLevel="1">
      <c r="A914" s="12">
        <v>3904001</v>
      </c>
      <c r="B914" s="27" t="s">
        <v>723</v>
      </c>
      <c r="C914" s="278">
        <v>922610</v>
      </c>
      <c r="D914" s="45">
        <v>0</v>
      </c>
      <c r="E914" s="46">
        <f t="shared" si="382"/>
        <v>0</v>
      </c>
      <c r="F914" s="46">
        <f t="shared" si="383"/>
        <v>0</v>
      </c>
      <c r="G914" s="46">
        <f t="shared" si="384"/>
        <v>0</v>
      </c>
      <c r="H914" s="53" t="e">
        <f t="shared" si="378"/>
        <v>#DIV/0!</v>
      </c>
      <c r="I914" s="54" t="e">
        <f t="shared" si="379"/>
        <v>#DIV/0!</v>
      </c>
      <c r="J914" s="65"/>
      <c r="K914" s="78">
        <f t="shared" si="385"/>
        <v>0</v>
      </c>
      <c r="L914" s="45"/>
      <c r="M914" s="79">
        <f t="shared" si="386"/>
        <v>0</v>
      </c>
      <c r="N914" s="65"/>
      <c r="O914" s="78">
        <f t="shared" si="387"/>
        <v>0</v>
      </c>
      <c r="P914" s="45"/>
      <c r="Q914" s="79">
        <f t="shared" si="388"/>
        <v>0</v>
      </c>
      <c r="R914" s="65"/>
      <c r="S914" s="78">
        <f t="shared" si="389"/>
        <v>0</v>
      </c>
      <c r="T914" s="45"/>
      <c r="U914" s="79">
        <f t="shared" si="390"/>
        <v>0</v>
      </c>
      <c r="V914" s="65"/>
      <c r="W914" s="78">
        <f t="shared" si="391"/>
        <v>0</v>
      </c>
      <c r="X914" s="45"/>
      <c r="Y914" s="79">
        <f t="shared" si="392"/>
        <v>0</v>
      </c>
      <c r="Z914" s="65"/>
      <c r="AA914" s="78">
        <f t="shared" si="393"/>
        <v>0</v>
      </c>
      <c r="AB914" s="45"/>
      <c r="AC914" s="79">
        <f t="shared" si="394"/>
        <v>0</v>
      </c>
      <c r="AD914" s="65"/>
      <c r="AE914" s="78">
        <f t="shared" si="395"/>
        <v>0</v>
      </c>
      <c r="AF914" s="45"/>
      <c r="AG914" s="79">
        <f t="shared" si="396"/>
        <v>0</v>
      </c>
      <c r="AH914" s="2"/>
      <c r="AI914" s="2"/>
      <c r="AJ914" s="2"/>
      <c r="AK914" s="2"/>
      <c r="AL914" s="2"/>
    </row>
    <row r="915" spans="1:38" ht="16.5" customHeight="1" outlineLevel="1">
      <c r="A915" s="12">
        <v>3904002</v>
      </c>
      <c r="B915" s="27" t="s">
        <v>724</v>
      </c>
      <c r="C915" s="278">
        <v>149150</v>
      </c>
      <c r="D915" s="45">
        <v>0</v>
      </c>
      <c r="E915" s="46">
        <f t="shared" si="382"/>
        <v>0</v>
      </c>
      <c r="F915" s="46">
        <f t="shared" si="383"/>
        <v>0</v>
      </c>
      <c r="G915" s="46">
        <f t="shared" si="384"/>
        <v>0</v>
      </c>
      <c r="H915" s="53" t="e">
        <f t="shared" si="378"/>
        <v>#DIV/0!</v>
      </c>
      <c r="I915" s="54" t="e">
        <f t="shared" si="379"/>
        <v>#DIV/0!</v>
      </c>
      <c r="J915" s="65"/>
      <c r="K915" s="78">
        <f t="shared" si="385"/>
        <v>0</v>
      </c>
      <c r="L915" s="45"/>
      <c r="M915" s="79">
        <f t="shared" si="386"/>
        <v>0</v>
      </c>
      <c r="N915" s="65"/>
      <c r="O915" s="78">
        <f t="shared" si="387"/>
        <v>0</v>
      </c>
      <c r="P915" s="45"/>
      <c r="Q915" s="79">
        <f t="shared" si="388"/>
        <v>0</v>
      </c>
      <c r="R915" s="65"/>
      <c r="S915" s="78">
        <f t="shared" si="389"/>
        <v>0</v>
      </c>
      <c r="T915" s="45"/>
      <c r="U915" s="79">
        <f t="shared" si="390"/>
        <v>0</v>
      </c>
      <c r="V915" s="65"/>
      <c r="W915" s="78">
        <f t="shared" si="391"/>
        <v>0</v>
      </c>
      <c r="X915" s="45"/>
      <c r="Y915" s="79">
        <f t="shared" si="392"/>
        <v>0</v>
      </c>
      <c r="Z915" s="65"/>
      <c r="AA915" s="78">
        <f t="shared" si="393"/>
        <v>0</v>
      </c>
      <c r="AB915" s="45"/>
      <c r="AC915" s="79">
        <f t="shared" si="394"/>
        <v>0</v>
      </c>
      <c r="AD915" s="65"/>
      <c r="AE915" s="78">
        <f t="shared" si="395"/>
        <v>0</v>
      </c>
      <c r="AF915" s="45"/>
      <c r="AG915" s="79">
        <f t="shared" si="396"/>
        <v>0</v>
      </c>
      <c r="AH915" s="2"/>
      <c r="AI915" s="2"/>
      <c r="AJ915" s="2"/>
      <c r="AK915" s="2"/>
      <c r="AL915" s="2"/>
    </row>
    <row r="916" spans="1:38" ht="55.5" customHeight="1" outlineLevel="1">
      <c r="A916" s="12" t="s">
        <v>978</v>
      </c>
      <c r="B916" s="27" t="s">
        <v>725</v>
      </c>
      <c r="C916" s="278">
        <v>166800</v>
      </c>
      <c r="D916" s="45">
        <v>0</v>
      </c>
      <c r="E916" s="46">
        <f t="shared" si="382"/>
        <v>0</v>
      </c>
      <c r="F916" s="46">
        <f t="shared" si="383"/>
        <v>0</v>
      </c>
      <c r="G916" s="46">
        <f t="shared" si="384"/>
        <v>0</v>
      </c>
      <c r="H916" s="53" t="e">
        <f t="shared" si="378"/>
        <v>#DIV/0!</v>
      </c>
      <c r="I916" s="54" t="e">
        <f t="shared" si="379"/>
        <v>#DIV/0!</v>
      </c>
      <c r="J916" s="65"/>
      <c r="K916" s="78">
        <f t="shared" si="385"/>
        <v>0</v>
      </c>
      <c r="L916" s="45"/>
      <c r="M916" s="79">
        <f t="shared" si="386"/>
        <v>0</v>
      </c>
      <c r="N916" s="65"/>
      <c r="O916" s="78">
        <f t="shared" si="387"/>
        <v>0</v>
      </c>
      <c r="P916" s="45"/>
      <c r="Q916" s="79">
        <f t="shared" si="388"/>
        <v>0</v>
      </c>
      <c r="R916" s="65"/>
      <c r="S916" s="78">
        <f t="shared" si="389"/>
        <v>0</v>
      </c>
      <c r="T916" s="45"/>
      <c r="U916" s="79">
        <f t="shared" si="390"/>
        <v>0</v>
      </c>
      <c r="V916" s="65"/>
      <c r="W916" s="78">
        <f t="shared" si="391"/>
        <v>0</v>
      </c>
      <c r="X916" s="45"/>
      <c r="Y916" s="79">
        <f t="shared" si="392"/>
        <v>0</v>
      </c>
      <c r="Z916" s="65"/>
      <c r="AA916" s="78">
        <f t="shared" si="393"/>
        <v>0</v>
      </c>
      <c r="AB916" s="45"/>
      <c r="AC916" s="79">
        <f t="shared" si="394"/>
        <v>0</v>
      </c>
      <c r="AD916" s="65"/>
      <c r="AE916" s="78">
        <f t="shared" si="395"/>
        <v>0</v>
      </c>
      <c r="AF916" s="45"/>
      <c r="AG916" s="79">
        <f t="shared" si="396"/>
        <v>0</v>
      </c>
      <c r="AH916" s="2"/>
      <c r="AI916" s="2"/>
      <c r="AJ916" s="2"/>
      <c r="AK916" s="2"/>
      <c r="AL916" s="2"/>
    </row>
    <row r="917" spans="1:38" ht="16.5" customHeight="1" outlineLevel="1">
      <c r="A917" s="12"/>
      <c r="B917" s="27"/>
      <c r="C917" s="14"/>
      <c r="D917" s="45"/>
      <c r="E917" s="46"/>
      <c r="F917" s="46"/>
      <c r="G917" s="46"/>
      <c r="H917" s="53"/>
      <c r="I917" s="54"/>
      <c r="J917" s="65"/>
      <c r="K917" s="78"/>
      <c r="L917" s="45"/>
      <c r="M917" s="79"/>
      <c r="N917" s="65"/>
      <c r="O917" s="78"/>
      <c r="P917" s="45"/>
      <c r="Q917" s="79"/>
      <c r="R917" s="65"/>
      <c r="S917" s="78"/>
      <c r="T917" s="45"/>
      <c r="U917" s="79"/>
      <c r="V917" s="65"/>
      <c r="W917" s="78"/>
      <c r="X917" s="45"/>
      <c r="Y917" s="79"/>
      <c r="Z917" s="65"/>
      <c r="AA917" s="78"/>
      <c r="AB917" s="45"/>
      <c r="AC917" s="79"/>
      <c r="AD917" s="65"/>
      <c r="AE917" s="78"/>
      <c r="AF917" s="45"/>
      <c r="AG917" s="79"/>
      <c r="AH917" s="2"/>
      <c r="AI917" s="2"/>
      <c r="AJ917" s="2"/>
      <c r="AK917" s="2"/>
      <c r="AL917" s="2"/>
    </row>
    <row r="918" spans="1:38" ht="16.5" customHeight="1" outlineLevel="1">
      <c r="A918" s="58"/>
      <c r="B918" s="83" t="s">
        <v>726</v>
      </c>
      <c r="C918" s="99"/>
      <c r="D918" s="60">
        <v>0</v>
      </c>
      <c r="E918" s="61">
        <f t="shared" ref="E918:G918" si="397">SUM(E919:E920)</f>
        <v>0</v>
      </c>
      <c r="F918" s="61">
        <f t="shared" si="397"/>
        <v>0</v>
      </c>
      <c r="G918" s="61">
        <f t="shared" si="397"/>
        <v>0</v>
      </c>
      <c r="H918" s="62" t="e">
        <f t="shared" si="378"/>
        <v>#DIV/0!</v>
      </c>
      <c r="I918" s="63" t="e">
        <f t="shared" si="379"/>
        <v>#DIV/0!</v>
      </c>
      <c r="J918" s="84">
        <f t="shared" ref="J918" si="398">SUM(J919:J920)</f>
        <v>0</v>
      </c>
      <c r="K918" s="85">
        <f t="shared" ref="K918:AG918" si="399">SUM(K919:K920)</f>
        <v>0</v>
      </c>
      <c r="L918" s="60">
        <f t="shared" si="399"/>
        <v>0</v>
      </c>
      <c r="M918" s="86">
        <f t="shared" si="399"/>
        <v>0</v>
      </c>
      <c r="N918" s="84">
        <f t="shared" si="399"/>
        <v>0</v>
      </c>
      <c r="O918" s="85">
        <f t="shared" si="399"/>
        <v>0</v>
      </c>
      <c r="P918" s="60">
        <f t="shared" si="399"/>
        <v>0</v>
      </c>
      <c r="Q918" s="86">
        <f t="shared" si="399"/>
        <v>0</v>
      </c>
      <c r="R918" s="84">
        <f t="shared" si="399"/>
        <v>0</v>
      </c>
      <c r="S918" s="85">
        <f t="shared" si="399"/>
        <v>0</v>
      </c>
      <c r="T918" s="60">
        <f t="shared" si="399"/>
        <v>0</v>
      </c>
      <c r="U918" s="86">
        <f t="shared" si="399"/>
        <v>0</v>
      </c>
      <c r="V918" s="84">
        <f t="shared" si="399"/>
        <v>0</v>
      </c>
      <c r="W918" s="85">
        <f t="shared" si="399"/>
        <v>0</v>
      </c>
      <c r="X918" s="60">
        <f t="shared" si="399"/>
        <v>0</v>
      </c>
      <c r="Y918" s="86">
        <f t="shared" si="399"/>
        <v>0</v>
      </c>
      <c r="Z918" s="84">
        <f t="shared" si="399"/>
        <v>0</v>
      </c>
      <c r="AA918" s="85">
        <f t="shared" si="399"/>
        <v>0</v>
      </c>
      <c r="AB918" s="60">
        <f t="shared" si="399"/>
        <v>0</v>
      </c>
      <c r="AC918" s="86">
        <f t="shared" si="399"/>
        <v>0</v>
      </c>
      <c r="AD918" s="84">
        <f t="shared" si="399"/>
        <v>0</v>
      </c>
      <c r="AE918" s="85">
        <f t="shared" si="399"/>
        <v>0</v>
      </c>
      <c r="AF918" s="60">
        <f t="shared" si="399"/>
        <v>0</v>
      </c>
      <c r="AG918" s="86">
        <f t="shared" si="399"/>
        <v>0</v>
      </c>
      <c r="AH918" s="2"/>
      <c r="AI918" s="2"/>
      <c r="AJ918" s="2"/>
      <c r="AK918" s="2"/>
      <c r="AL918" s="2"/>
    </row>
    <row r="919" spans="1:38" ht="16.5" customHeight="1" outlineLevel="1">
      <c r="A919" s="12">
        <v>1103049</v>
      </c>
      <c r="B919" s="24" t="s">
        <v>727</v>
      </c>
      <c r="C919" s="14">
        <v>864530</v>
      </c>
      <c r="D919" s="45">
        <v>0</v>
      </c>
      <c r="E919" s="46">
        <f t="shared" si="382"/>
        <v>0</v>
      </c>
      <c r="F919" s="46">
        <f t="shared" si="383"/>
        <v>0</v>
      </c>
      <c r="G919" s="46">
        <f t="shared" si="384"/>
        <v>0</v>
      </c>
      <c r="H919" s="53" t="e">
        <f t="shared" si="378"/>
        <v>#DIV/0!</v>
      </c>
      <c r="I919" s="54" t="e">
        <f t="shared" si="379"/>
        <v>#DIV/0!</v>
      </c>
      <c r="J919" s="65"/>
      <c r="K919" s="78">
        <f t="shared" si="385"/>
        <v>0</v>
      </c>
      <c r="L919" s="45"/>
      <c r="M919" s="79">
        <f t="shared" si="386"/>
        <v>0</v>
      </c>
      <c r="N919" s="65"/>
      <c r="O919" s="78">
        <f t="shared" si="387"/>
        <v>0</v>
      </c>
      <c r="P919" s="45"/>
      <c r="Q919" s="79">
        <f t="shared" si="388"/>
        <v>0</v>
      </c>
      <c r="R919" s="65"/>
      <c r="S919" s="78">
        <f t="shared" si="389"/>
        <v>0</v>
      </c>
      <c r="T919" s="45"/>
      <c r="U919" s="79">
        <f t="shared" si="390"/>
        <v>0</v>
      </c>
      <c r="V919" s="65"/>
      <c r="W919" s="78">
        <f t="shared" si="391"/>
        <v>0</v>
      </c>
      <c r="X919" s="45"/>
      <c r="Y919" s="79">
        <f t="shared" si="392"/>
        <v>0</v>
      </c>
      <c r="Z919" s="65"/>
      <c r="AA919" s="78">
        <f t="shared" si="393"/>
        <v>0</v>
      </c>
      <c r="AB919" s="45"/>
      <c r="AC919" s="79">
        <f t="shared" si="394"/>
        <v>0</v>
      </c>
      <c r="AD919" s="65"/>
      <c r="AE919" s="78">
        <f t="shared" si="395"/>
        <v>0</v>
      </c>
      <c r="AF919" s="45"/>
      <c r="AG919" s="79">
        <f t="shared" si="396"/>
        <v>0</v>
      </c>
      <c r="AH919" s="2"/>
      <c r="AI919" s="2"/>
      <c r="AJ919" s="2"/>
      <c r="AK919" s="2"/>
      <c r="AL919" s="2"/>
    </row>
    <row r="920" spans="1:38" ht="25.5" customHeight="1" outlineLevel="1">
      <c r="A920" s="12" t="s">
        <v>980</v>
      </c>
      <c r="B920" s="24" t="s">
        <v>728</v>
      </c>
      <c r="C920" s="14">
        <v>84650</v>
      </c>
      <c r="D920" s="45">
        <v>0</v>
      </c>
      <c r="E920" s="46">
        <f t="shared" si="382"/>
        <v>0</v>
      </c>
      <c r="F920" s="46">
        <f t="shared" si="383"/>
        <v>0</v>
      </c>
      <c r="G920" s="46">
        <f t="shared" si="384"/>
        <v>0</v>
      </c>
      <c r="H920" s="53" t="e">
        <f t="shared" si="378"/>
        <v>#DIV/0!</v>
      </c>
      <c r="I920" s="54" t="e">
        <f t="shared" si="379"/>
        <v>#DIV/0!</v>
      </c>
      <c r="J920" s="65"/>
      <c r="K920" s="78">
        <f t="shared" si="385"/>
        <v>0</v>
      </c>
      <c r="L920" s="45"/>
      <c r="M920" s="79">
        <f t="shared" si="386"/>
        <v>0</v>
      </c>
      <c r="N920" s="65"/>
      <c r="O920" s="78">
        <f t="shared" si="387"/>
        <v>0</v>
      </c>
      <c r="P920" s="45"/>
      <c r="Q920" s="79">
        <f t="shared" si="388"/>
        <v>0</v>
      </c>
      <c r="R920" s="65"/>
      <c r="S920" s="78">
        <f t="shared" si="389"/>
        <v>0</v>
      </c>
      <c r="T920" s="45"/>
      <c r="U920" s="79">
        <f t="shared" si="390"/>
        <v>0</v>
      </c>
      <c r="V920" s="65"/>
      <c r="W920" s="78">
        <f t="shared" si="391"/>
        <v>0</v>
      </c>
      <c r="X920" s="45"/>
      <c r="Y920" s="79">
        <f t="shared" si="392"/>
        <v>0</v>
      </c>
      <c r="Z920" s="65"/>
      <c r="AA920" s="78">
        <f t="shared" si="393"/>
        <v>0</v>
      </c>
      <c r="AB920" s="45"/>
      <c r="AC920" s="79">
        <f t="shared" si="394"/>
        <v>0</v>
      </c>
      <c r="AD920" s="65"/>
      <c r="AE920" s="78">
        <f t="shared" si="395"/>
        <v>0</v>
      </c>
      <c r="AF920" s="45"/>
      <c r="AG920" s="79">
        <f t="shared" si="396"/>
        <v>0</v>
      </c>
      <c r="AH920" s="2"/>
      <c r="AI920" s="2"/>
      <c r="AJ920" s="2"/>
      <c r="AK920" s="2"/>
      <c r="AL920" s="2"/>
    </row>
    <row r="921" spans="1:38" ht="16.5" customHeight="1" outlineLevel="1">
      <c r="A921" s="12"/>
      <c r="B921" s="27"/>
      <c r="C921" s="14"/>
      <c r="D921" s="45"/>
      <c r="E921" s="46"/>
      <c r="F921" s="46"/>
      <c r="G921" s="46"/>
      <c r="H921" s="53"/>
      <c r="I921" s="54"/>
      <c r="J921" s="65"/>
      <c r="K921" s="78"/>
      <c r="L921" s="45"/>
      <c r="M921" s="79"/>
      <c r="N921" s="65"/>
      <c r="O921" s="78"/>
      <c r="P921" s="45"/>
      <c r="Q921" s="79"/>
      <c r="R921" s="65"/>
      <c r="S921" s="78"/>
      <c r="T921" s="45"/>
      <c r="U921" s="79"/>
      <c r="V921" s="65"/>
      <c r="W921" s="78"/>
      <c r="X921" s="45"/>
      <c r="Y921" s="79"/>
      <c r="Z921" s="65"/>
      <c r="AA921" s="78"/>
      <c r="AB921" s="45"/>
      <c r="AC921" s="79"/>
      <c r="AD921" s="65"/>
      <c r="AE921" s="78"/>
      <c r="AF921" s="45"/>
      <c r="AG921" s="79"/>
      <c r="AH921" s="2"/>
      <c r="AI921" s="2"/>
      <c r="AJ921" s="2"/>
      <c r="AK921" s="2"/>
      <c r="AL921" s="2"/>
    </row>
    <row r="922" spans="1:38" ht="16.5" customHeight="1" outlineLevel="1">
      <c r="A922" s="58"/>
      <c r="B922" s="83" t="s">
        <v>729</v>
      </c>
      <c r="C922" s="99"/>
      <c r="D922" s="60">
        <v>0</v>
      </c>
      <c r="E922" s="61">
        <f t="shared" ref="E922:G922" si="400">SUM(E923:E939)</f>
        <v>0</v>
      </c>
      <c r="F922" s="61">
        <f t="shared" si="400"/>
        <v>0</v>
      </c>
      <c r="G922" s="61">
        <f t="shared" si="400"/>
        <v>0</v>
      </c>
      <c r="H922" s="62" t="e">
        <f t="shared" si="378"/>
        <v>#DIV/0!</v>
      </c>
      <c r="I922" s="63" t="e">
        <f t="shared" si="379"/>
        <v>#DIV/0!</v>
      </c>
      <c r="J922" s="84">
        <f t="shared" ref="J922" si="401">SUM(J923:J939)</f>
        <v>0</v>
      </c>
      <c r="K922" s="85">
        <f t="shared" ref="K922:AG922" si="402">SUM(K923:K939)</f>
        <v>0</v>
      </c>
      <c r="L922" s="60">
        <f t="shared" si="402"/>
        <v>0</v>
      </c>
      <c r="M922" s="86">
        <f t="shared" si="402"/>
        <v>0</v>
      </c>
      <c r="N922" s="84">
        <f t="shared" si="402"/>
        <v>0</v>
      </c>
      <c r="O922" s="85">
        <f t="shared" si="402"/>
        <v>0</v>
      </c>
      <c r="P922" s="60">
        <f t="shared" si="402"/>
        <v>0</v>
      </c>
      <c r="Q922" s="86">
        <f t="shared" si="402"/>
        <v>0</v>
      </c>
      <c r="R922" s="84">
        <f t="shared" si="402"/>
        <v>0</v>
      </c>
      <c r="S922" s="85">
        <f t="shared" si="402"/>
        <v>0</v>
      </c>
      <c r="T922" s="60">
        <f t="shared" si="402"/>
        <v>0</v>
      </c>
      <c r="U922" s="86">
        <f t="shared" si="402"/>
        <v>0</v>
      </c>
      <c r="V922" s="84">
        <f t="shared" si="402"/>
        <v>0</v>
      </c>
      <c r="W922" s="85">
        <f t="shared" si="402"/>
        <v>0</v>
      </c>
      <c r="X922" s="60">
        <f t="shared" si="402"/>
        <v>0</v>
      </c>
      <c r="Y922" s="86">
        <f t="shared" si="402"/>
        <v>0</v>
      </c>
      <c r="Z922" s="84">
        <f t="shared" si="402"/>
        <v>0</v>
      </c>
      <c r="AA922" s="85">
        <f t="shared" si="402"/>
        <v>0</v>
      </c>
      <c r="AB922" s="60">
        <f t="shared" si="402"/>
        <v>0</v>
      </c>
      <c r="AC922" s="86">
        <f t="shared" si="402"/>
        <v>0</v>
      </c>
      <c r="AD922" s="84">
        <f t="shared" si="402"/>
        <v>0</v>
      </c>
      <c r="AE922" s="85">
        <f t="shared" si="402"/>
        <v>0</v>
      </c>
      <c r="AF922" s="60">
        <f t="shared" si="402"/>
        <v>0</v>
      </c>
      <c r="AG922" s="86">
        <f t="shared" si="402"/>
        <v>0</v>
      </c>
      <c r="AH922" s="2"/>
      <c r="AI922" s="2"/>
      <c r="AJ922" s="2"/>
      <c r="AK922" s="2"/>
      <c r="AL922" s="2"/>
    </row>
    <row r="923" spans="1:38" ht="48.75" customHeight="1" outlineLevel="1">
      <c r="A923" s="12" t="s">
        <v>1023</v>
      </c>
      <c r="B923" s="27" t="s">
        <v>730</v>
      </c>
      <c r="C923" s="278">
        <v>582640</v>
      </c>
      <c r="D923" s="45">
        <v>0</v>
      </c>
      <c r="E923" s="46">
        <f t="shared" si="382"/>
        <v>0</v>
      </c>
      <c r="F923" s="46">
        <f t="shared" si="383"/>
        <v>0</v>
      </c>
      <c r="G923" s="46">
        <f t="shared" si="384"/>
        <v>0</v>
      </c>
      <c r="H923" s="53" t="e">
        <f t="shared" si="378"/>
        <v>#DIV/0!</v>
      </c>
      <c r="I923" s="54" t="e">
        <f t="shared" si="379"/>
        <v>#DIV/0!</v>
      </c>
      <c r="J923" s="65"/>
      <c r="K923" s="78">
        <f t="shared" si="385"/>
        <v>0</v>
      </c>
      <c r="L923" s="45"/>
      <c r="M923" s="79">
        <f t="shared" si="386"/>
        <v>0</v>
      </c>
      <c r="N923" s="65"/>
      <c r="O923" s="78">
        <f t="shared" si="387"/>
        <v>0</v>
      </c>
      <c r="P923" s="45"/>
      <c r="Q923" s="79">
        <f t="shared" si="388"/>
        <v>0</v>
      </c>
      <c r="R923" s="65"/>
      <c r="S923" s="78">
        <f t="shared" si="389"/>
        <v>0</v>
      </c>
      <c r="T923" s="45"/>
      <c r="U923" s="79">
        <f t="shared" si="390"/>
        <v>0</v>
      </c>
      <c r="V923" s="65"/>
      <c r="W923" s="78">
        <f t="shared" si="391"/>
        <v>0</v>
      </c>
      <c r="X923" s="45"/>
      <c r="Y923" s="79">
        <f t="shared" si="392"/>
        <v>0</v>
      </c>
      <c r="Z923" s="65"/>
      <c r="AA923" s="78">
        <f t="shared" si="393"/>
        <v>0</v>
      </c>
      <c r="AB923" s="45"/>
      <c r="AC923" s="79">
        <f t="shared" si="394"/>
        <v>0</v>
      </c>
      <c r="AD923" s="65"/>
      <c r="AE923" s="78">
        <f t="shared" si="395"/>
        <v>0</v>
      </c>
      <c r="AF923" s="45"/>
      <c r="AG923" s="79">
        <f t="shared" si="396"/>
        <v>0</v>
      </c>
      <c r="AH923" s="2"/>
      <c r="AI923" s="2"/>
      <c r="AJ923" s="2"/>
      <c r="AK923" s="2"/>
      <c r="AL923" s="2"/>
    </row>
    <row r="924" spans="1:38" ht="40.5" customHeight="1" outlineLevel="1">
      <c r="A924" s="12" t="s">
        <v>1024</v>
      </c>
      <c r="B924" s="27" t="s">
        <v>731</v>
      </c>
      <c r="C924" s="278">
        <v>1585470</v>
      </c>
      <c r="D924" s="45">
        <v>0</v>
      </c>
      <c r="E924" s="46">
        <f t="shared" si="382"/>
        <v>0</v>
      </c>
      <c r="F924" s="46">
        <f t="shared" si="383"/>
        <v>0</v>
      </c>
      <c r="G924" s="46">
        <f t="shared" si="384"/>
        <v>0</v>
      </c>
      <c r="H924" s="53" t="e">
        <f t="shared" si="378"/>
        <v>#DIV/0!</v>
      </c>
      <c r="I924" s="54" t="e">
        <f t="shared" si="379"/>
        <v>#DIV/0!</v>
      </c>
      <c r="J924" s="65"/>
      <c r="K924" s="78">
        <f t="shared" si="385"/>
        <v>0</v>
      </c>
      <c r="L924" s="45"/>
      <c r="M924" s="79">
        <f t="shared" si="386"/>
        <v>0</v>
      </c>
      <c r="N924" s="65"/>
      <c r="O924" s="78">
        <f t="shared" si="387"/>
        <v>0</v>
      </c>
      <c r="P924" s="45"/>
      <c r="Q924" s="79">
        <f t="shared" si="388"/>
        <v>0</v>
      </c>
      <c r="R924" s="65"/>
      <c r="S924" s="78">
        <f t="shared" si="389"/>
        <v>0</v>
      </c>
      <c r="T924" s="45"/>
      <c r="U924" s="79">
        <f t="shared" si="390"/>
        <v>0</v>
      </c>
      <c r="V924" s="65"/>
      <c r="W924" s="78">
        <f t="shared" si="391"/>
        <v>0</v>
      </c>
      <c r="X924" s="45"/>
      <c r="Y924" s="79">
        <f t="shared" si="392"/>
        <v>0</v>
      </c>
      <c r="Z924" s="65"/>
      <c r="AA924" s="78">
        <f t="shared" si="393"/>
        <v>0</v>
      </c>
      <c r="AB924" s="45"/>
      <c r="AC924" s="79">
        <f t="shared" si="394"/>
        <v>0</v>
      </c>
      <c r="AD924" s="65"/>
      <c r="AE924" s="78">
        <f t="shared" si="395"/>
        <v>0</v>
      </c>
      <c r="AF924" s="45"/>
      <c r="AG924" s="79">
        <f t="shared" si="396"/>
        <v>0</v>
      </c>
      <c r="AH924" s="2"/>
      <c r="AI924" s="2"/>
      <c r="AJ924" s="2"/>
      <c r="AK924" s="2"/>
      <c r="AL924" s="2"/>
    </row>
    <row r="925" spans="1:38" ht="42.75" customHeight="1" outlineLevel="1">
      <c r="A925" s="12" t="s">
        <v>1023</v>
      </c>
      <c r="B925" s="27" t="s">
        <v>732</v>
      </c>
      <c r="C925" s="278">
        <v>116910</v>
      </c>
      <c r="D925" s="45">
        <v>0</v>
      </c>
      <c r="E925" s="46">
        <f t="shared" si="382"/>
        <v>0</v>
      </c>
      <c r="F925" s="46">
        <f t="shared" si="383"/>
        <v>0</v>
      </c>
      <c r="G925" s="46">
        <f t="shared" si="384"/>
        <v>0</v>
      </c>
      <c r="H925" s="53" t="e">
        <f t="shared" si="378"/>
        <v>#DIV/0!</v>
      </c>
      <c r="I925" s="54" t="e">
        <f t="shared" si="379"/>
        <v>#DIV/0!</v>
      </c>
      <c r="J925" s="65"/>
      <c r="K925" s="78">
        <f t="shared" si="385"/>
        <v>0</v>
      </c>
      <c r="L925" s="45"/>
      <c r="M925" s="79">
        <f t="shared" si="386"/>
        <v>0</v>
      </c>
      <c r="N925" s="65"/>
      <c r="O925" s="78">
        <f t="shared" si="387"/>
        <v>0</v>
      </c>
      <c r="P925" s="45"/>
      <c r="Q925" s="79">
        <f t="shared" si="388"/>
        <v>0</v>
      </c>
      <c r="R925" s="65"/>
      <c r="S925" s="78">
        <f t="shared" si="389"/>
        <v>0</v>
      </c>
      <c r="T925" s="45"/>
      <c r="U925" s="79">
        <f t="shared" si="390"/>
        <v>0</v>
      </c>
      <c r="V925" s="65"/>
      <c r="W925" s="78">
        <f t="shared" si="391"/>
        <v>0</v>
      </c>
      <c r="X925" s="45"/>
      <c r="Y925" s="79">
        <f t="shared" si="392"/>
        <v>0</v>
      </c>
      <c r="Z925" s="65"/>
      <c r="AA925" s="78">
        <f t="shared" si="393"/>
        <v>0</v>
      </c>
      <c r="AB925" s="45"/>
      <c r="AC925" s="79">
        <f t="shared" si="394"/>
        <v>0</v>
      </c>
      <c r="AD925" s="65"/>
      <c r="AE925" s="78">
        <f t="shared" si="395"/>
        <v>0</v>
      </c>
      <c r="AF925" s="45"/>
      <c r="AG925" s="79">
        <f t="shared" si="396"/>
        <v>0</v>
      </c>
      <c r="AH925" s="2"/>
      <c r="AI925" s="2"/>
      <c r="AJ925" s="2"/>
      <c r="AK925" s="2"/>
      <c r="AL925" s="2"/>
    </row>
    <row r="926" spans="1:38" ht="40.5" customHeight="1" outlineLevel="1">
      <c r="A926" s="12" t="s">
        <v>1025</v>
      </c>
      <c r="B926" s="27" t="s">
        <v>733</v>
      </c>
      <c r="C926" s="278">
        <v>629830</v>
      </c>
      <c r="D926" s="45">
        <v>0</v>
      </c>
      <c r="E926" s="46">
        <f t="shared" si="382"/>
        <v>0</v>
      </c>
      <c r="F926" s="46">
        <f t="shared" si="383"/>
        <v>0</v>
      </c>
      <c r="G926" s="46">
        <f t="shared" si="384"/>
        <v>0</v>
      </c>
      <c r="H926" s="53" t="e">
        <f t="shared" si="378"/>
        <v>#DIV/0!</v>
      </c>
      <c r="I926" s="54" t="e">
        <f t="shared" si="379"/>
        <v>#DIV/0!</v>
      </c>
      <c r="J926" s="65"/>
      <c r="K926" s="78">
        <f t="shared" si="385"/>
        <v>0</v>
      </c>
      <c r="L926" s="45"/>
      <c r="M926" s="79">
        <f t="shared" si="386"/>
        <v>0</v>
      </c>
      <c r="N926" s="65"/>
      <c r="O926" s="78">
        <f t="shared" si="387"/>
        <v>0</v>
      </c>
      <c r="P926" s="45"/>
      <c r="Q926" s="79">
        <f t="shared" si="388"/>
        <v>0</v>
      </c>
      <c r="R926" s="65"/>
      <c r="S926" s="78">
        <f t="shared" si="389"/>
        <v>0</v>
      </c>
      <c r="T926" s="45"/>
      <c r="U926" s="79">
        <f t="shared" si="390"/>
        <v>0</v>
      </c>
      <c r="V926" s="65"/>
      <c r="W926" s="78">
        <f t="shared" si="391"/>
        <v>0</v>
      </c>
      <c r="X926" s="45"/>
      <c r="Y926" s="79">
        <f t="shared" si="392"/>
        <v>0</v>
      </c>
      <c r="Z926" s="65"/>
      <c r="AA926" s="78">
        <f t="shared" si="393"/>
        <v>0</v>
      </c>
      <c r="AB926" s="45"/>
      <c r="AC926" s="79">
        <f t="shared" si="394"/>
        <v>0</v>
      </c>
      <c r="AD926" s="65"/>
      <c r="AE926" s="78">
        <f t="shared" si="395"/>
        <v>0</v>
      </c>
      <c r="AF926" s="45"/>
      <c r="AG926" s="79">
        <f t="shared" si="396"/>
        <v>0</v>
      </c>
      <c r="AH926" s="2"/>
      <c r="AI926" s="2"/>
      <c r="AJ926" s="2"/>
      <c r="AK926" s="2"/>
      <c r="AL926" s="2"/>
    </row>
    <row r="927" spans="1:38" ht="16.5" customHeight="1" outlineLevel="1">
      <c r="A927" s="12" t="s">
        <v>1033</v>
      </c>
      <c r="B927" s="27" t="s">
        <v>734</v>
      </c>
      <c r="C927" s="278">
        <v>7201140</v>
      </c>
      <c r="D927" s="45">
        <v>0</v>
      </c>
      <c r="E927" s="46">
        <f t="shared" si="382"/>
        <v>0</v>
      </c>
      <c r="F927" s="46">
        <f t="shared" si="383"/>
        <v>0</v>
      </c>
      <c r="G927" s="46">
        <f t="shared" si="384"/>
        <v>0</v>
      </c>
      <c r="H927" s="53" t="e">
        <f t="shared" si="378"/>
        <v>#DIV/0!</v>
      </c>
      <c r="I927" s="54" t="e">
        <f t="shared" si="379"/>
        <v>#DIV/0!</v>
      </c>
      <c r="J927" s="65"/>
      <c r="K927" s="78">
        <f t="shared" si="385"/>
        <v>0</v>
      </c>
      <c r="L927" s="45"/>
      <c r="M927" s="79">
        <f t="shared" si="386"/>
        <v>0</v>
      </c>
      <c r="N927" s="65"/>
      <c r="O927" s="78">
        <f t="shared" si="387"/>
        <v>0</v>
      </c>
      <c r="P927" s="45"/>
      <c r="Q927" s="79">
        <f t="shared" si="388"/>
        <v>0</v>
      </c>
      <c r="R927" s="65"/>
      <c r="S927" s="78">
        <f t="shared" si="389"/>
        <v>0</v>
      </c>
      <c r="T927" s="45"/>
      <c r="U927" s="79">
        <f t="shared" si="390"/>
        <v>0</v>
      </c>
      <c r="V927" s="65"/>
      <c r="W927" s="78">
        <f t="shared" si="391"/>
        <v>0</v>
      </c>
      <c r="X927" s="45"/>
      <c r="Y927" s="79">
        <f t="shared" si="392"/>
        <v>0</v>
      </c>
      <c r="Z927" s="65"/>
      <c r="AA927" s="78">
        <f t="shared" si="393"/>
        <v>0</v>
      </c>
      <c r="AB927" s="45"/>
      <c r="AC927" s="79">
        <f t="shared" si="394"/>
        <v>0</v>
      </c>
      <c r="AD927" s="65"/>
      <c r="AE927" s="78">
        <f t="shared" si="395"/>
        <v>0</v>
      </c>
      <c r="AF927" s="45"/>
      <c r="AG927" s="79">
        <f t="shared" si="396"/>
        <v>0</v>
      </c>
      <c r="AH927" s="2"/>
      <c r="AI927" s="2"/>
      <c r="AJ927" s="2"/>
      <c r="AK927" s="2"/>
      <c r="AL927" s="2"/>
    </row>
    <row r="928" spans="1:38" ht="16.5" customHeight="1" outlineLevel="1">
      <c r="A928" s="12" t="s">
        <v>1034</v>
      </c>
      <c r="B928" s="27" t="s">
        <v>735</v>
      </c>
      <c r="C928" s="278">
        <v>385080</v>
      </c>
      <c r="D928" s="45">
        <v>0</v>
      </c>
      <c r="E928" s="46">
        <f t="shared" si="382"/>
        <v>0</v>
      </c>
      <c r="F928" s="46">
        <f t="shared" si="383"/>
        <v>0</v>
      </c>
      <c r="G928" s="46">
        <f t="shared" si="384"/>
        <v>0</v>
      </c>
      <c r="H928" s="53" t="e">
        <f t="shared" si="378"/>
        <v>#DIV/0!</v>
      </c>
      <c r="I928" s="54" t="e">
        <f t="shared" si="379"/>
        <v>#DIV/0!</v>
      </c>
      <c r="J928" s="65"/>
      <c r="K928" s="78">
        <f t="shared" si="385"/>
        <v>0</v>
      </c>
      <c r="L928" s="45"/>
      <c r="M928" s="79">
        <f t="shared" si="386"/>
        <v>0</v>
      </c>
      <c r="N928" s="65"/>
      <c r="O928" s="78">
        <f t="shared" si="387"/>
        <v>0</v>
      </c>
      <c r="P928" s="45"/>
      <c r="Q928" s="79">
        <f t="shared" si="388"/>
        <v>0</v>
      </c>
      <c r="R928" s="65"/>
      <c r="S928" s="78">
        <f t="shared" si="389"/>
        <v>0</v>
      </c>
      <c r="T928" s="45"/>
      <c r="U928" s="79">
        <f t="shared" si="390"/>
        <v>0</v>
      </c>
      <c r="V928" s="65"/>
      <c r="W928" s="78">
        <f t="shared" si="391"/>
        <v>0</v>
      </c>
      <c r="X928" s="45"/>
      <c r="Y928" s="79">
        <f t="shared" si="392"/>
        <v>0</v>
      </c>
      <c r="Z928" s="65"/>
      <c r="AA928" s="78">
        <f t="shared" si="393"/>
        <v>0</v>
      </c>
      <c r="AB928" s="45"/>
      <c r="AC928" s="79">
        <f t="shared" si="394"/>
        <v>0</v>
      </c>
      <c r="AD928" s="65"/>
      <c r="AE928" s="78">
        <f t="shared" si="395"/>
        <v>0</v>
      </c>
      <c r="AF928" s="45"/>
      <c r="AG928" s="79">
        <f t="shared" si="396"/>
        <v>0</v>
      </c>
      <c r="AH928" s="2"/>
      <c r="AI928" s="2"/>
      <c r="AJ928" s="2"/>
      <c r="AK928" s="2"/>
      <c r="AL928" s="2"/>
    </row>
    <row r="929" spans="1:38" ht="16.5" customHeight="1" outlineLevel="1">
      <c r="A929" s="12">
        <v>3002205</v>
      </c>
      <c r="B929" s="24" t="s">
        <v>736</v>
      </c>
      <c r="C929" s="278">
        <v>401300</v>
      </c>
      <c r="D929" s="45">
        <v>0</v>
      </c>
      <c r="E929" s="46">
        <f t="shared" si="382"/>
        <v>0</v>
      </c>
      <c r="F929" s="46">
        <f t="shared" si="383"/>
        <v>0</v>
      </c>
      <c r="G929" s="46">
        <f t="shared" si="384"/>
        <v>0</v>
      </c>
      <c r="H929" s="53" t="e">
        <f t="shared" si="378"/>
        <v>#DIV/0!</v>
      </c>
      <c r="I929" s="54" t="e">
        <f t="shared" si="379"/>
        <v>#DIV/0!</v>
      </c>
      <c r="J929" s="65"/>
      <c r="K929" s="78">
        <f t="shared" si="385"/>
        <v>0</v>
      </c>
      <c r="L929" s="45"/>
      <c r="M929" s="79">
        <f t="shared" si="386"/>
        <v>0</v>
      </c>
      <c r="N929" s="65"/>
      <c r="O929" s="78">
        <f t="shared" si="387"/>
        <v>0</v>
      </c>
      <c r="P929" s="45"/>
      <c r="Q929" s="79">
        <f t="shared" si="388"/>
        <v>0</v>
      </c>
      <c r="R929" s="65"/>
      <c r="S929" s="78">
        <f t="shared" si="389"/>
        <v>0</v>
      </c>
      <c r="T929" s="45"/>
      <c r="U929" s="79">
        <f t="shared" si="390"/>
        <v>0</v>
      </c>
      <c r="V929" s="65"/>
      <c r="W929" s="78">
        <f t="shared" si="391"/>
        <v>0</v>
      </c>
      <c r="X929" s="45"/>
      <c r="Y929" s="79">
        <f t="shared" si="392"/>
        <v>0</v>
      </c>
      <c r="Z929" s="65"/>
      <c r="AA929" s="78">
        <f t="shared" si="393"/>
        <v>0</v>
      </c>
      <c r="AB929" s="45"/>
      <c r="AC929" s="79">
        <f t="shared" si="394"/>
        <v>0</v>
      </c>
      <c r="AD929" s="65"/>
      <c r="AE929" s="78">
        <f t="shared" si="395"/>
        <v>0</v>
      </c>
      <c r="AF929" s="45"/>
      <c r="AG929" s="79">
        <f t="shared" si="396"/>
        <v>0</v>
      </c>
      <c r="AH929" s="2"/>
      <c r="AI929" s="2"/>
      <c r="AJ929" s="2"/>
      <c r="AK929" s="2"/>
      <c r="AL929" s="2"/>
    </row>
    <row r="930" spans="1:38" ht="16.5" customHeight="1" outlineLevel="1">
      <c r="A930" s="12">
        <v>3002105</v>
      </c>
      <c r="B930" s="28" t="s">
        <v>737</v>
      </c>
      <c r="C930" s="278">
        <v>42260</v>
      </c>
      <c r="D930" s="45">
        <v>0</v>
      </c>
      <c r="E930" s="46">
        <f t="shared" si="382"/>
        <v>0</v>
      </c>
      <c r="F930" s="46">
        <f t="shared" si="383"/>
        <v>0</v>
      </c>
      <c r="G930" s="46">
        <f t="shared" si="384"/>
        <v>0</v>
      </c>
      <c r="H930" s="53" t="e">
        <f t="shared" si="378"/>
        <v>#DIV/0!</v>
      </c>
      <c r="I930" s="54" t="e">
        <f t="shared" si="379"/>
        <v>#DIV/0!</v>
      </c>
      <c r="J930" s="65"/>
      <c r="K930" s="78">
        <f t="shared" si="385"/>
        <v>0</v>
      </c>
      <c r="L930" s="45"/>
      <c r="M930" s="79">
        <f t="shared" si="386"/>
        <v>0</v>
      </c>
      <c r="N930" s="65"/>
      <c r="O930" s="78">
        <f t="shared" si="387"/>
        <v>0</v>
      </c>
      <c r="P930" s="45"/>
      <c r="Q930" s="79">
        <f t="shared" si="388"/>
        <v>0</v>
      </c>
      <c r="R930" s="65"/>
      <c r="S930" s="78">
        <f t="shared" si="389"/>
        <v>0</v>
      </c>
      <c r="T930" s="45"/>
      <c r="U930" s="79">
        <f t="shared" si="390"/>
        <v>0</v>
      </c>
      <c r="V930" s="65"/>
      <c r="W930" s="78">
        <f t="shared" si="391"/>
        <v>0</v>
      </c>
      <c r="X930" s="45"/>
      <c r="Y930" s="79">
        <f t="shared" si="392"/>
        <v>0</v>
      </c>
      <c r="Z930" s="65"/>
      <c r="AA930" s="78">
        <f t="shared" si="393"/>
        <v>0</v>
      </c>
      <c r="AB930" s="45"/>
      <c r="AC930" s="79">
        <f t="shared" si="394"/>
        <v>0</v>
      </c>
      <c r="AD930" s="65"/>
      <c r="AE930" s="78">
        <f t="shared" si="395"/>
        <v>0</v>
      </c>
      <c r="AF930" s="45"/>
      <c r="AG930" s="79">
        <f t="shared" si="396"/>
        <v>0</v>
      </c>
      <c r="AH930" s="2"/>
      <c r="AI930" s="2"/>
      <c r="AJ930" s="2"/>
      <c r="AK930" s="2"/>
      <c r="AL930" s="2"/>
    </row>
    <row r="931" spans="1:38" ht="16.5" customHeight="1" outlineLevel="1">
      <c r="A931" s="12"/>
      <c r="B931" s="27" t="s">
        <v>738</v>
      </c>
      <c r="C931" s="278">
        <v>2628270</v>
      </c>
      <c r="D931" s="45">
        <v>0</v>
      </c>
      <c r="E931" s="46">
        <f t="shared" si="382"/>
        <v>0</v>
      </c>
      <c r="F931" s="46">
        <f t="shared" si="383"/>
        <v>0</v>
      </c>
      <c r="G931" s="46">
        <f t="shared" si="384"/>
        <v>0</v>
      </c>
      <c r="H931" s="53" t="e">
        <f t="shared" si="378"/>
        <v>#DIV/0!</v>
      </c>
      <c r="I931" s="54" t="e">
        <f t="shared" si="379"/>
        <v>#DIV/0!</v>
      </c>
      <c r="J931" s="65"/>
      <c r="K931" s="78">
        <f t="shared" si="385"/>
        <v>0</v>
      </c>
      <c r="L931" s="45"/>
      <c r="M931" s="79">
        <f t="shared" si="386"/>
        <v>0</v>
      </c>
      <c r="N931" s="65"/>
      <c r="O931" s="78">
        <f t="shared" si="387"/>
        <v>0</v>
      </c>
      <c r="P931" s="45"/>
      <c r="Q931" s="79">
        <f t="shared" si="388"/>
        <v>0</v>
      </c>
      <c r="R931" s="65"/>
      <c r="S931" s="78">
        <f t="shared" si="389"/>
        <v>0</v>
      </c>
      <c r="T931" s="45"/>
      <c r="U931" s="79">
        <f t="shared" si="390"/>
        <v>0</v>
      </c>
      <c r="V931" s="65"/>
      <c r="W931" s="78">
        <f t="shared" si="391"/>
        <v>0</v>
      </c>
      <c r="X931" s="45"/>
      <c r="Y931" s="79">
        <f t="shared" si="392"/>
        <v>0</v>
      </c>
      <c r="Z931" s="65"/>
      <c r="AA931" s="78">
        <f t="shared" si="393"/>
        <v>0</v>
      </c>
      <c r="AB931" s="45"/>
      <c r="AC931" s="79">
        <f t="shared" si="394"/>
        <v>0</v>
      </c>
      <c r="AD931" s="65"/>
      <c r="AE931" s="78">
        <f t="shared" si="395"/>
        <v>0</v>
      </c>
      <c r="AF931" s="45"/>
      <c r="AG931" s="79">
        <f t="shared" si="396"/>
        <v>0</v>
      </c>
      <c r="AH931" s="2"/>
      <c r="AI931" s="2"/>
      <c r="AJ931" s="2"/>
      <c r="AK931" s="2"/>
      <c r="AL931" s="2"/>
    </row>
    <row r="932" spans="1:38" ht="16.5" customHeight="1" outlineLevel="1">
      <c r="A932" s="12">
        <v>3002005</v>
      </c>
      <c r="B932" s="27" t="s">
        <v>739</v>
      </c>
      <c r="C932" s="278">
        <v>213880</v>
      </c>
      <c r="D932" s="45">
        <v>0</v>
      </c>
      <c r="E932" s="46">
        <f t="shared" si="382"/>
        <v>0</v>
      </c>
      <c r="F932" s="46">
        <f t="shared" si="383"/>
        <v>0</v>
      </c>
      <c r="G932" s="46">
        <f t="shared" si="384"/>
        <v>0</v>
      </c>
      <c r="H932" s="53" t="e">
        <f t="shared" si="378"/>
        <v>#DIV/0!</v>
      </c>
      <c r="I932" s="54" t="e">
        <f t="shared" si="379"/>
        <v>#DIV/0!</v>
      </c>
      <c r="J932" s="65"/>
      <c r="K932" s="78">
        <f t="shared" si="385"/>
        <v>0</v>
      </c>
      <c r="L932" s="45"/>
      <c r="M932" s="79">
        <f t="shared" si="386"/>
        <v>0</v>
      </c>
      <c r="N932" s="65"/>
      <c r="O932" s="78">
        <f t="shared" si="387"/>
        <v>0</v>
      </c>
      <c r="P932" s="45"/>
      <c r="Q932" s="79">
        <f t="shared" si="388"/>
        <v>0</v>
      </c>
      <c r="R932" s="65"/>
      <c r="S932" s="78">
        <f t="shared" si="389"/>
        <v>0</v>
      </c>
      <c r="T932" s="45"/>
      <c r="U932" s="79">
        <f t="shared" si="390"/>
        <v>0</v>
      </c>
      <c r="V932" s="65"/>
      <c r="W932" s="78">
        <f t="shared" si="391"/>
        <v>0</v>
      </c>
      <c r="X932" s="45"/>
      <c r="Y932" s="79">
        <f t="shared" si="392"/>
        <v>0</v>
      </c>
      <c r="Z932" s="65"/>
      <c r="AA932" s="78">
        <f t="shared" si="393"/>
        <v>0</v>
      </c>
      <c r="AB932" s="45"/>
      <c r="AC932" s="79">
        <f t="shared" si="394"/>
        <v>0</v>
      </c>
      <c r="AD932" s="65"/>
      <c r="AE932" s="78">
        <f t="shared" si="395"/>
        <v>0</v>
      </c>
      <c r="AF932" s="45"/>
      <c r="AG932" s="79">
        <f t="shared" si="396"/>
        <v>0</v>
      </c>
      <c r="AH932" s="2"/>
      <c r="AI932" s="2"/>
      <c r="AJ932" s="2"/>
      <c r="AK932" s="2"/>
      <c r="AL932" s="2"/>
    </row>
    <row r="933" spans="1:38" ht="16.5" customHeight="1" outlineLevel="1">
      <c r="A933" s="12">
        <v>3002133</v>
      </c>
      <c r="B933" s="27" t="s">
        <v>740</v>
      </c>
      <c r="C933" s="278">
        <v>1089850</v>
      </c>
      <c r="D933" s="45">
        <v>0</v>
      </c>
      <c r="E933" s="46">
        <f t="shared" si="382"/>
        <v>0</v>
      </c>
      <c r="F933" s="46">
        <f t="shared" si="383"/>
        <v>0</v>
      </c>
      <c r="G933" s="46">
        <f t="shared" si="384"/>
        <v>0</v>
      </c>
      <c r="H933" s="53" t="e">
        <f t="shared" si="378"/>
        <v>#DIV/0!</v>
      </c>
      <c r="I933" s="54" t="e">
        <f t="shared" si="379"/>
        <v>#DIV/0!</v>
      </c>
      <c r="J933" s="65"/>
      <c r="K933" s="78">
        <f t="shared" si="385"/>
        <v>0</v>
      </c>
      <c r="L933" s="45"/>
      <c r="M933" s="79">
        <f t="shared" si="386"/>
        <v>0</v>
      </c>
      <c r="N933" s="65"/>
      <c r="O933" s="78">
        <f t="shared" si="387"/>
        <v>0</v>
      </c>
      <c r="P933" s="45"/>
      <c r="Q933" s="79">
        <f t="shared" si="388"/>
        <v>0</v>
      </c>
      <c r="R933" s="65"/>
      <c r="S933" s="78">
        <f t="shared" si="389"/>
        <v>0</v>
      </c>
      <c r="T933" s="45"/>
      <c r="U933" s="79">
        <f t="shared" si="390"/>
        <v>0</v>
      </c>
      <c r="V933" s="65"/>
      <c r="W933" s="78">
        <f t="shared" si="391"/>
        <v>0</v>
      </c>
      <c r="X933" s="45"/>
      <c r="Y933" s="79">
        <f t="shared" si="392"/>
        <v>0</v>
      </c>
      <c r="Z933" s="65"/>
      <c r="AA933" s="78">
        <f t="shared" si="393"/>
        <v>0</v>
      </c>
      <c r="AB933" s="45"/>
      <c r="AC933" s="79">
        <f t="shared" si="394"/>
        <v>0</v>
      </c>
      <c r="AD933" s="65"/>
      <c r="AE933" s="78">
        <f t="shared" si="395"/>
        <v>0</v>
      </c>
      <c r="AF933" s="45"/>
      <c r="AG933" s="79">
        <f t="shared" si="396"/>
        <v>0</v>
      </c>
      <c r="AH933" s="2"/>
      <c r="AI933" s="2"/>
      <c r="AJ933" s="2"/>
      <c r="AK933" s="2"/>
      <c r="AL933" s="2"/>
    </row>
    <row r="934" spans="1:38" ht="16.5" customHeight="1" outlineLevel="1">
      <c r="A934" s="12">
        <v>3002106</v>
      </c>
      <c r="B934" s="27" t="s">
        <v>741</v>
      </c>
      <c r="C934" s="278">
        <v>725400</v>
      </c>
      <c r="D934" s="45">
        <v>0</v>
      </c>
      <c r="E934" s="46">
        <f t="shared" si="382"/>
        <v>0</v>
      </c>
      <c r="F934" s="46">
        <f t="shared" si="383"/>
        <v>0</v>
      </c>
      <c r="G934" s="46">
        <f t="shared" si="384"/>
        <v>0</v>
      </c>
      <c r="H934" s="53" t="e">
        <f t="shared" si="378"/>
        <v>#DIV/0!</v>
      </c>
      <c r="I934" s="54" t="e">
        <f t="shared" si="379"/>
        <v>#DIV/0!</v>
      </c>
      <c r="J934" s="65"/>
      <c r="K934" s="78">
        <f t="shared" si="385"/>
        <v>0</v>
      </c>
      <c r="L934" s="45"/>
      <c r="M934" s="79">
        <f t="shared" si="386"/>
        <v>0</v>
      </c>
      <c r="N934" s="65"/>
      <c r="O934" s="78">
        <f t="shared" si="387"/>
        <v>0</v>
      </c>
      <c r="P934" s="45"/>
      <c r="Q934" s="79">
        <f t="shared" si="388"/>
        <v>0</v>
      </c>
      <c r="R934" s="65"/>
      <c r="S934" s="78">
        <f t="shared" si="389"/>
        <v>0</v>
      </c>
      <c r="T934" s="45"/>
      <c r="U934" s="79">
        <f t="shared" si="390"/>
        <v>0</v>
      </c>
      <c r="V934" s="65"/>
      <c r="W934" s="78">
        <f t="shared" si="391"/>
        <v>0</v>
      </c>
      <c r="X934" s="45"/>
      <c r="Y934" s="79">
        <f t="shared" si="392"/>
        <v>0</v>
      </c>
      <c r="Z934" s="65"/>
      <c r="AA934" s="78">
        <f t="shared" si="393"/>
        <v>0</v>
      </c>
      <c r="AB934" s="45"/>
      <c r="AC934" s="79">
        <f t="shared" si="394"/>
        <v>0</v>
      </c>
      <c r="AD934" s="65"/>
      <c r="AE934" s="78">
        <f t="shared" si="395"/>
        <v>0</v>
      </c>
      <c r="AF934" s="45"/>
      <c r="AG934" s="79">
        <f t="shared" si="396"/>
        <v>0</v>
      </c>
      <c r="AH934" s="2"/>
      <c r="AI934" s="2"/>
      <c r="AJ934" s="2"/>
      <c r="AK934" s="2"/>
      <c r="AL934" s="2"/>
    </row>
    <row r="935" spans="1:38" ht="16.5" customHeight="1" outlineLevel="1">
      <c r="A935" s="12">
        <v>3002206</v>
      </c>
      <c r="B935" s="27" t="s">
        <v>742</v>
      </c>
      <c r="C935" s="278">
        <v>616090</v>
      </c>
      <c r="D935" s="45">
        <v>0</v>
      </c>
      <c r="E935" s="46">
        <f t="shared" si="382"/>
        <v>0</v>
      </c>
      <c r="F935" s="46">
        <f t="shared" si="383"/>
        <v>0</v>
      </c>
      <c r="G935" s="46">
        <f t="shared" si="384"/>
        <v>0</v>
      </c>
      <c r="H935" s="53" t="e">
        <f t="shared" si="378"/>
        <v>#DIV/0!</v>
      </c>
      <c r="I935" s="54" t="e">
        <f t="shared" si="379"/>
        <v>#DIV/0!</v>
      </c>
      <c r="J935" s="65"/>
      <c r="K935" s="78">
        <f t="shared" si="385"/>
        <v>0</v>
      </c>
      <c r="L935" s="45"/>
      <c r="M935" s="79">
        <f t="shared" si="386"/>
        <v>0</v>
      </c>
      <c r="N935" s="65"/>
      <c r="O935" s="78">
        <f t="shared" si="387"/>
        <v>0</v>
      </c>
      <c r="P935" s="45"/>
      <c r="Q935" s="79">
        <f t="shared" si="388"/>
        <v>0</v>
      </c>
      <c r="R935" s="65"/>
      <c r="S935" s="78">
        <f t="shared" si="389"/>
        <v>0</v>
      </c>
      <c r="T935" s="45"/>
      <c r="U935" s="79">
        <f t="shared" si="390"/>
        <v>0</v>
      </c>
      <c r="V935" s="65"/>
      <c r="W935" s="78">
        <f t="shared" si="391"/>
        <v>0</v>
      </c>
      <c r="X935" s="45"/>
      <c r="Y935" s="79">
        <f t="shared" si="392"/>
        <v>0</v>
      </c>
      <c r="Z935" s="65"/>
      <c r="AA935" s="78">
        <f t="shared" si="393"/>
        <v>0</v>
      </c>
      <c r="AB935" s="45"/>
      <c r="AC935" s="79">
        <f t="shared" si="394"/>
        <v>0</v>
      </c>
      <c r="AD935" s="65"/>
      <c r="AE935" s="78">
        <f t="shared" si="395"/>
        <v>0</v>
      </c>
      <c r="AF935" s="45"/>
      <c r="AG935" s="79">
        <f t="shared" si="396"/>
        <v>0</v>
      </c>
      <c r="AH935" s="2"/>
      <c r="AI935" s="2"/>
      <c r="AJ935" s="2"/>
      <c r="AK935" s="2"/>
      <c r="AL935" s="2"/>
    </row>
    <row r="936" spans="1:38" ht="16.5" customHeight="1" outlineLevel="1">
      <c r="A936" s="12">
        <v>3002006</v>
      </c>
      <c r="B936" s="27" t="s">
        <v>743</v>
      </c>
      <c r="C936" s="278">
        <v>285680</v>
      </c>
      <c r="D936" s="45">
        <v>0</v>
      </c>
      <c r="E936" s="46">
        <f t="shared" si="382"/>
        <v>0</v>
      </c>
      <c r="F936" s="46">
        <f t="shared" si="383"/>
        <v>0</v>
      </c>
      <c r="G936" s="46">
        <f t="shared" si="384"/>
        <v>0</v>
      </c>
      <c r="H936" s="53" t="e">
        <f t="shared" si="378"/>
        <v>#DIV/0!</v>
      </c>
      <c r="I936" s="54" t="e">
        <f t="shared" si="379"/>
        <v>#DIV/0!</v>
      </c>
      <c r="J936" s="65"/>
      <c r="K936" s="78">
        <f t="shared" si="385"/>
        <v>0</v>
      </c>
      <c r="L936" s="45"/>
      <c r="M936" s="79">
        <f t="shared" si="386"/>
        <v>0</v>
      </c>
      <c r="N936" s="65"/>
      <c r="O936" s="78">
        <f t="shared" si="387"/>
        <v>0</v>
      </c>
      <c r="P936" s="45"/>
      <c r="Q936" s="79">
        <f t="shared" si="388"/>
        <v>0</v>
      </c>
      <c r="R936" s="65"/>
      <c r="S936" s="78">
        <f t="shared" si="389"/>
        <v>0</v>
      </c>
      <c r="T936" s="45"/>
      <c r="U936" s="79">
        <f t="shared" si="390"/>
        <v>0</v>
      </c>
      <c r="V936" s="65"/>
      <c r="W936" s="78">
        <f t="shared" si="391"/>
        <v>0</v>
      </c>
      <c r="X936" s="45"/>
      <c r="Y936" s="79">
        <f t="shared" si="392"/>
        <v>0</v>
      </c>
      <c r="Z936" s="65"/>
      <c r="AA936" s="78">
        <f t="shared" si="393"/>
        <v>0</v>
      </c>
      <c r="AB936" s="45"/>
      <c r="AC936" s="79">
        <f t="shared" si="394"/>
        <v>0</v>
      </c>
      <c r="AD936" s="65"/>
      <c r="AE936" s="78">
        <f t="shared" si="395"/>
        <v>0</v>
      </c>
      <c r="AF936" s="45"/>
      <c r="AG936" s="79">
        <f t="shared" si="396"/>
        <v>0</v>
      </c>
      <c r="AH936" s="2"/>
      <c r="AI936" s="2"/>
      <c r="AJ936" s="2"/>
      <c r="AK936" s="2"/>
      <c r="AL936" s="2"/>
    </row>
    <row r="937" spans="1:38" ht="41.25" customHeight="1" outlineLevel="1">
      <c r="A937" s="12" t="s">
        <v>1026</v>
      </c>
      <c r="B937" s="27" t="s">
        <v>744</v>
      </c>
      <c r="C937" s="278">
        <v>27740</v>
      </c>
      <c r="D937" s="45">
        <v>0</v>
      </c>
      <c r="E937" s="46">
        <f t="shared" si="382"/>
        <v>0</v>
      </c>
      <c r="F937" s="46">
        <f t="shared" si="383"/>
        <v>0</v>
      </c>
      <c r="G937" s="46">
        <f t="shared" si="384"/>
        <v>0</v>
      </c>
      <c r="H937" s="53" t="e">
        <f t="shared" si="378"/>
        <v>#DIV/0!</v>
      </c>
      <c r="I937" s="54" t="e">
        <f t="shared" si="379"/>
        <v>#DIV/0!</v>
      </c>
      <c r="J937" s="65"/>
      <c r="K937" s="78">
        <f t="shared" si="385"/>
        <v>0</v>
      </c>
      <c r="L937" s="45"/>
      <c r="M937" s="79">
        <f t="shared" si="386"/>
        <v>0</v>
      </c>
      <c r="N937" s="65"/>
      <c r="O937" s="78">
        <f t="shared" si="387"/>
        <v>0</v>
      </c>
      <c r="P937" s="45"/>
      <c r="Q937" s="79">
        <f t="shared" si="388"/>
        <v>0</v>
      </c>
      <c r="R937" s="65"/>
      <c r="S937" s="78">
        <f t="shared" si="389"/>
        <v>0</v>
      </c>
      <c r="T937" s="45"/>
      <c r="U937" s="79">
        <f t="shared" si="390"/>
        <v>0</v>
      </c>
      <c r="V937" s="65"/>
      <c r="W937" s="78">
        <f t="shared" si="391"/>
        <v>0</v>
      </c>
      <c r="X937" s="45"/>
      <c r="Y937" s="79">
        <f t="shared" si="392"/>
        <v>0</v>
      </c>
      <c r="Z937" s="65"/>
      <c r="AA937" s="78">
        <f t="shared" si="393"/>
        <v>0</v>
      </c>
      <c r="AB937" s="45"/>
      <c r="AC937" s="79">
        <f t="shared" si="394"/>
        <v>0</v>
      </c>
      <c r="AD937" s="65"/>
      <c r="AE937" s="78">
        <f t="shared" si="395"/>
        <v>0</v>
      </c>
      <c r="AF937" s="45"/>
      <c r="AG937" s="79">
        <f t="shared" si="396"/>
        <v>0</v>
      </c>
      <c r="AH937" s="2"/>
      <c r="AI937" s="2"/>
      <c r="AJ937" s="2"/>
      <c r="AK937" s="2"/>
      <c r="AL937" s="2"/>
    </row>
    <row r="938" spans="1:38" ht="51" customHeight="1" outlineLevel="1">
      <c r="A938" s="12" t="s">
        <v>1027</v>
      </c>
      <c r="B938" s="27" t="s">
        <v>745</v>
      </c>
      <c r="C938" s="278">
        <v>47900</v>
      </c>
      <c r="D938" s="45">
        <v>0</v>
      </c>
      <c r="E938" s="46">
        <f t="shared" si="382"/>
        <v>0</v>
      </c>
      <c r="F938" s="46">
        <f t="shared" si="383"/>
        <v>0</v>
      </c>
      <c r="G938" s="46">
        <f t="shared" si="384"/>
        <v>0</v>
      </c>
      <c r="H938" s="53" t="e">
        <f t="shared" si="378"/>
        <v>#DIV/0!</v>
      </c>
      <c r="I938" s="54" t="e">
        <f t="shared" si="379"/>
        <v>#DIV/0!</v>
      </c>
      <c r="J938" s="65"/>
      <c r="K938" s="78">
        <f t="shared" si="385"/>
        <v>0</v>
      </c>
      <c r="L938" s="45"/>
      <c r="M938" s="79">
        <f t="shared" si="386"/>
        <v>0</v>
      </c>
      <c r="N938" s="65"/>
      <c r="O938" s="78">
        <f t="shared" si="387"/>
        <v>0</v>
      </c>
      <c r="P938" s="45"/>
      <c r="Q938" s="79">
        <f t="shared" si="388"/>
        <v>0</v>
      </c>
      <c r="R938" s="65"/>
      <c r="S938" s="78">
        <f t="shared" si="389"/>
        <v>0</v>
      </c>
      <c r="T938" s="45"/>
      <c r="U938" s="79">
        <f t="shared" si="390"/>
        <v>0</v>
      </c>
      <c r="V938" s="65"/>
      <c r="W938" s="78">
        <f t="shared" si="391"/>
        <v>0</v>
      </c>
      <c r="X938" s="45"/>
      <c r="Y938" s="79">
        <f t="shared" si="392"/>
        <v>0</v>
      </c>
      <c r="Z938" s="65"/>
      <c r="AA938" s="78">
        <f t="shared" si="393"/>
        <v>0</v>
      </c>
      <c r="AB938" s="45"/>
      <c r="AC938" s="79">
        <f t="shared" si="394"/>
        <v>0</v>
      </c>
      <c r="AD938" s="65"/>
      <c r="AE938" s="78">
        <f t="shared" si="395"/>
        <v>0</v>
      </c>
      <c r="AF938" s="45"/>
      <c r="AG938" s="79">
        <f t="shared" si="396"/>
        <v>0</v>
      </c>
      <c r="AH938" s="2"/>
      <c r="AI938" s="2"/>
      <c r="AJ938" s="2"/>
      <c r="AK938" s="2"/>
      <c r="AL938" s="2"/>
    </row>
    <row r="939" spans="1:38" ht="38.25" customHeight="1" outlineLevel="1">
      <c r="A939" s="12" t="s">
        <v>1028</v>
      </c>
      <c r="B939" s="27" t="s">
        <v>746</v>
      </c>
      <c r="C939" s="278">
        <v>15740</v>
      </c>
      <c r="D939" s="45">
        <v>0</v>
      </c>
      <c r="E939" s="46">
        <f t="shared" si="382"/>
        <v>0</v>
      </c>
      <c r="F939" s="46">
        <f t="shared" si="383"/>
        <v>0</v>
      </c>
      <c r="G939" s="46">
        <f t="shared" si="384"/>
        <v>0</v>
      </c>
      <c r="H939" s="53" t="e">
        <f t="shared" si="378"/>
        <v>#DIV/0!</v>
      </c>
      <c r="I939" s="54" t="e">
        <f t="shared" si="379"/>
        <v>#DIV/0!</v>
      </c>
      <c r="J939" s="65"/>
      <c r="K939" s="78">
        <f t="shared" si="385"/>
        <v>0</v>
      </c>
      <c r="L939" s="45"/>
      <c r="M939" s="79">
        <f t="shared" si="386"/>
        <v>0</v>
      </c>
      <c r="N939" s="65"/>
      <c r="O939" s="78">
        <f t="shared" si="387"/>
        <v>0</v>
      </c>
      <c r="P939" s="45"/>
      <c r="Q939" s="79">
        <f t="shared" si="388"/>
        <v>0</v>
      </c>
      <c r="R939" s="65"/>
      <c r="S939" s="78">
        <f t="shared" si="389"/>
        <v>0</v>
      </c>
      <c r="T939" s="45"/>
      <c r="U939" s="79">
        <f t="shared" si="390"/>
        <v>0</v>
      </c>
      <c r="V939" s="65"/>
      <c r="W939" s="78">
        <f t="shared" si="391"/>
        <v>0</v>
      </c>
      <c r="X939" s="45"/>
      <c r="Y939" s="79">
        <f t="shared" si="392"/>
        <v>0</v>
      </c>
      <c r="Z939" s="65"/>
      <c r="AA939" s="78">
        <f t="shared" si="393"/>
        <v>0</v>
      </c>
      <c r="AB939" s="45"/>
      <c r="AC939" s="79">
        <f t="shared" si="394"/>
        <v>0</v>
      </c>
      <c r="AD939" s="65"/>
      <c r="AE939" s="78">
        <f t="shared" si="395"/>
        <v>0</v>
      </c>
      <c r="AF939" s="45"/>
      <c r="AG939" s="79">
        <f t="shared" si="396"/>
        <v>0</v>
      </c>
      <c r="AH939" s="2"/>
      <c r="AI939" s="2"/>
      <c r="AJ939" s="2"/>
      <c r="AK939" s="2"/>
      <c r="AL939" s="2"/>
    </row>
    <row r="940" spans="1:38" ht="16.5" customHeight="1" outlineLevel="1">
      <c r="A940" s="12"/>
      <c r="B940" s="27"/>
      <c r="C940" s="14"/>
      <c r="D940" s="45"/>
      <c r="E940" s="46"/>
      <c r="F940" s="46"/>
      <c r="G940" s="46"/>
      <c r="H940" s="53"/>
      <c r="I940" s="54"/>
      <c r="J940" s="65"/>
      <c r="K940" s="78"/>
      <c r="L940" s="45"/>
      <c r="M940" s="79"/>
      <c r="N940" s="65"/>
      <c r="O940" s="78"/>
      <c r="P940" s="45"/>
      <c r="Q940" s="79"/>
      <c r="R940" s="65"/>
      <c r="S940" s="78"/>
      <c r="T940" s="45"/>
      <c r="U940" s="79"/>
      <c r="V940" s="65"/>
      <c r="W940" s="78"/>
      <c r="X940" s="45"/>
      <c r="Y940" s="79"/>
      <c r="Z940" s="65"/>
      <c r="AA940" s="78"/>
      <c r="AB940" s="45"/>
      <c r="AC940" s="79"/>
      <c r="AD940" s="65"/>
      <c r="AE940" s="78"/>
      <c r="AF940" s="45"/>
      <c r="AG940" s="79"/>
      <c r="AH940" s="2"/>
      <c r="AI940" s="2"/>
      <c r="AJ940" s="2"/>
      <c r="AK940" s="2"/>
      <c r="AL940" s="2"/>
    </row>
    <row r="941" spans="1:38" ht="16.5" customHeight="1" outlineLevel="1">
      <c r="A941" s="58"/>
      <c r="B941" s="83" t="s">
        <v>747</v>
      </c>
      <c r="C941" s="99"/>
      <c r="D941" s="60">
        <v>0</v>
      </c>
      <c r="E941" s="61">
        <f t="shared" ref="E941:G941" si="403">SUM(E942:E947)</f>
        <v>0</v>
      </c>
      <c r="F941" s="61">
        <f t="shared" si="403"/>
        <v>0</v>
      </c>
      <c r="G941" s="61">
        <f t="shared" si="403"/>
        <v>0</v>
      </c>
      <c r="H941" s="62" t="e">
        <f t="shared" si="378"/>
        <v>#DIV/0!</v>
      </c>
      <c r="I941" s="63" t="e">
        <f t="shared" si="379"/>
        <v>#DIV/0!</v>
      </c>
      <c r="J941" s="84">
        <f t="shared" ref="J941" si="404">SUM(J942:J947)</f>
        <v>0</v>
      </c>
      <c r="K941" s="85">
        <f t="shared" ref="K941:AG941" si="405">SUM(K942:K947)</f>
        <v>0</v>
      </c>
      <c r="L941" s="60">
        <f t="shared" si="405"/>
        <v>0</v>
      </c>
      <c r="M941" s="86">
        <f t="shared" si="405"/>
        <v>0</v>
      </c>
      <c r="N941" s="84">
        <f t="shared" si="405"/>
        <v>0</v>
      </c>
      <c r="O941" s="85">
        <f t="shared" si="405"/>
        <v>0</v>
      </c>
      <c r="P941" s="60">
        <f t="shared" si="405"/>
        <v>0</v>
      </c>
      <c r="Q941" s="86">
        <f t="shared" si="405"/>
        <v>0</v>
      </c>
      <c r="R941" s="84">
        <f t="shared" si="405"/>
        <v>0</v>
      </c>
      <c r="S941" s="85">
        <f t="shared" si="405"/>
        <v>0</v>
      </c>
      <c r="T941" s="60">
        <f t="shared" si="405"/>
        <v>0</v>
      </c>
      <c r="U941" s="86">
        <f t="shared" si="405"/>
        <v>0</v>
      </c>
      <c r="V941" s="84">
        <f t="shared" si="405"/>
        <v>0</v>
      </c>
      <c r="W941" s="85">
        <f t="shared" si="405"/>
        <v>0</v>
      </c>
      <c r="X941" s="60">
        <f t="shared" si="405"/>
        <v>0</v>
      </c>
      <c r="Y941" s="86">
        <f t="shared" si="405"/>
        <v>0</v>
      </c>
      <c r="Z941" s="84">
        <f t="shared" si="405"/>
        <v>0</v>
      </c>
      <c r="AA941" s="85">
        <f t="shared" si="405"/>
        <v>0</v>
      </c>
      <c r="AB941" s="60">
        <f t="shared" si="405"/>
        <v>0</v>
      </c>
      <c r="AC941" s="86">
        <f t="shared" si="405"/>
        <v>0</v>
      </c>
      <c r="AD941" s="84">
        <f t="shared" si="405"/>
        <v>0</v>
      </c>
      <c r="AE941" s="85">
        <f t="shared" si="405"/>
        <v>0</v>
      </c>
      <c r="AF941" s="60">
        <f t="shared" si="405"/>
        <v>0</v>
      </c>
      <c r="AG941" s="86">
        <f t="shared" si="405"/>
        <v>0</v>
      </c>
      <c r="AH941" s="2"/>
      <c r="AI941" s="2"/>
      <c r="AJ941" s="2"/>
      <c r="AK941" s="2"/>
      <c r="AL941" s="2"/>
    </row>
    <row r="942" spans="1:38" ht="26.25" customHeight="1" outlineLevel="1">
      <c r="A942" s="12" t="s">
        <v>1029</v>
      </c>
      <c r="B942" s="27" t="s">
        <v>748</v>
      </c>
      <c r="C942" s="14">
        <v>16270</v>
      </c>
      <c r="D942" s="45">
        <v>0</v>
      </c>
      <c r="E942" s="46">
        <f t="shared" si="382"/>
        <v>0</v>
      </c>
      <c r="F942" s="46">
        <f t="shared" si="383"/>
        <v>0</v>
      </c>
      <c r="G942" s="46">
        <f t="shared" si="384"/>
        <v>0</v>
      </c>
      <c r="H942" s="53" t="e">
        <f t="shared" si="378"/>
        <v>#DIV/0!</v>
      </c>
      <c r="I942" s="54" t="e">
        <f t="shared" si="379"/>
        <v>#DIV/0!</v>
      </c>
      <c r="J942" s="65"/>
      <c r="K942" s="78">
        <f t="shared" si="385"/>
        <v>0</v>
      </c>
      <c r="L942" s="45"/>
      <c r="M942" s="79">
        <f t="shared" si="386"/>
        <v>0</v>
      </c>
      <c r="N942" s="65"/>
      <c r="O942" s="78">
        <f t="shared" si="387"/>
        <v>0</v>
      </c>
      <c r="P942" s="45"/>
      <c r="Q942" s="79">
        <f t="shared" si="388"/>
        <v>0</v>
      </c>
      <c r="R942" s="65"/>
      <c r="S942" s="78">
        <f t="shared" si="389"/>
        <v>0</v>
      </c>
      <c r="T942" s="45"/>
      <c r="U942" s="79">
        <f t="shared" si="390"/>
        <v>0</v>
      </c>
      <c r="V942" s="65"/>
      <c r="W942" s="78">
        <f t="shared" si="391"/>
        <v>0</v>
      </c>
      <c r="X942" s="45"/>
      <c r="Y942" s="79">
        <f t="shared" si="392"/>
        <v>0</v>
      </c>
      <c r="Z942" s="65"/>
      <c r="AA942" s="78">
        <f t="shared" si="393"/>
        <v>0</v>
      </c>
      <c r="AB942" s="45"/>
      <c r="AC942" s="79">
        <f t="shared" si="394"/>
        <v>0</v>
      </c>
      <c r="AD942" s="65"/>
      <c r="AE942" s="78">
        <f t="shared" si="395"/>
        <v>0</v>
      </c>
      <c r="AF942" s="45"/>
      <c r="AG942" s="79">
        <f t="shared" si="396"/>
        <v>0</v>
      </c>
      <c r="AH942" s="2"/>
      <c r="AI942" s="2"/>
      <c r="AJ942" s="2"/>
      <c r="AK942" s="2"/>
      <c r="AL942" s="2"/>
    </row>
    <row r="943" spans="1:38" ht="16.5" customHeight="1" outlineLevel="1">
      <c r="A943" s="12">
        <v>2701113</v>
      </c>
      <c r="B943" s="27" t="s">
        <v>749</v>
      </c>
      <c r="C943" s="14">
        <v>14790</v>
      </c>
      <c r="D943" s="45">
        <v>0</v>
      </c>
      <c r="E943" s="46">
        <f t="shared" si="382"/>
        <v>0</v>
      </c>
      <c r="F943" s="46">
        <f t="shared" si="383"/>
        <v>0</v>
      </c>
      <c r="G943" s="46">
        <f t="shared" si="384"/>
        <v>0</v>
      </c>
      <c r="H943" s="53" t="e">
        <f t="shared" si="378"/>
        <v>#DIV/0!</v>
      </c>
      <c r="I943" s="54" t="e">
        <f t="shared" si="379"/>
        <v>#DIV/0!</v>
      </c>
      <c r="J943" s="65"/>
      <c r="K943" s="78">
        <f t="shared" si="385"/>
        <v>0</v>
      </c>
      <c r="L943" s="45"/>
      <c r="M943" s="79">
        <f t="shared" si="386"/>
        <v>0</v>
      </c>
      <c r="N943" s="65"/>
      <c r="O943" s="78">
        <f t="shared" si="387"/>
        <v>0</v>
      </c>
      <c r="P943" s="45"/>
      <c r="Q943" s="79">
        <f t="shared" si="388"/>
        <v>0</v>
      </c>
      <c r="R943" s="65"/>
      <c r="S943" s="78">
        <f t="shared" si="389"/>
        <v>0</v>
      </c>
      <c r="T943" s="45"/>
      <c r="U943" s="79">
        <f t="shared" si="390"/>
        <v>0</v>
      </c>
      <c r="V943" s="65"/>
      <c r="W943" s="78">
        <f t="shared" si="391"/>
        <v>0</v>
      </c>
      <c r="X943" s="45"/>
      <c r="Y943" s="79">
        <f t="shared" si="392"/>
        <v>0</v>
      </c>
      <c r="Z943" s="65"/>
      <c r="AA943" s="78">
        <f t="shared" si="393"/>
        <v>0</v>
      </c>
      <c r="AB943" s="45"/>
      <c r="AC943" s="79">
        <f t="shared" si="394"/>
        <v>0</v>
      </c>
      <c r="AD943" s="65"/>
      <c r="AE943" s="78">
        <f t="shared" si="395"/>
        <v>0</v>
      </c>
      <c r="AF943" s="45"/>
      <c r="AG943" s="79">
        <f t="shared" si="396"/>
        <v>0</v>
      </c>
      <c r="AH943" s="2"/>
      <c r="AI943" s="2"/>
      <c r="AJ943" s="2"/>
      <c r="AK943" s="2"/>
      <c r="AL943" s="2"/>
    </row>
    <row r="944" spans="1:38" ht="26.25" customHeight="1" outlineLevel="1">
      <c r="A944" s="12" t="s">
        <v>1030</v>
      </c>
      <c r="B944" s="27" t="s">
        <v>750</v>
      </c>
      <c r="C944" s="14">
        <v>10640</v>
      </c>
      <c r="D944" s="45">
        <v>0</v>
      </c>
      <c r="E944" s="46">
        <f t="shared" si="382"/>
        <v>0</v>
      </c>
      <c r="F944" s="46">
        <f t="shared" si="383"/>
        <v>0</v>
      </c>
      <c r="G944" s="46">
        <f t="shared" si="384"/>
        <v>0</v>
      </c>
      <c r="H944" s="53" t="e">
        <f t="shared" si="378"/>
        <v>#DIV/0!</v>
      </c>
      <c r="I944" s="54" t="e">
        <f t="shared" si="379"/>
        <v>#DIV/0!</v>
      </c>
      <c r="J944" s="65"/>
      <c r="K944" s="78">
        <f t="shared" si="385"/>
        <v>0</v>
      </c>
      <c r="L944" s="45"/>
      <c r="M944" s="79">
        <f t="shared" si="386"/>
        <v>0</v>
      </c>
      <c r="N944" s="65"/>
      <c r="O944" s="78">
        <f t="shared" si="387"/>
        <v>0</v>
      </c>
      <c r="P944" s="45"/>
      <c r="Q944" s="79">
        <f t="shared" si="388"/>
        <v>0</v>
      </c>
      <c r="R944" s="65"/>
      <c r="S944" s="78">
        <f t="shared" si="389"/>
        <v>0</v>
      </c>
      <c r="T944" s="45"/>
      <c r="U944" s="79">
        <f t="shared" si="390"/>
        <v>0</v>
      </c>
      <c r="V944" s="65"/>
      <c r="W944" s="78">
        <f t="shared" si="391"/>
        <v>0</v>
      </c>
      <c r="X944" s="45"/>
      <c r="Y944" s="79">
        <f t="shared" si="392"/>
        <v>0</v>
      </c>
      <c r="Z944" s="65"/>
      <c r="AA944" s="78">
        <f t="shared" si="393"/>
        <v>0</v>
      </c>
      <c r="AB944" s="45"/>
      <c r="AC944" s="79">
        <f t="shared" si="394"/>
        <v>0</v>
      </c>
      <c r="AD944" s="65"/>
      <c r="AE944" s="78">
        <f t="shared" si="395"/>
        <v>0</v>
      </c>
      <c r="AF944" s="45"/>
      <c r="AG944" s="79">
        <f t="shared" si="396"/>
        <v>0</v>
      </c>
      <c r="AH944" s="2"/>
      <c r="AI944" s="2"/>
      <c r="AJ944" s="2"/>
      <c r="AK944" s="2"/>
      <c r="AL944" s="2"/>
    </row>
    <row r="945" spans="1:38" ht="39.75" customHeight="1" outlineLevel="1">
      <c r="A945" s="12" t="s">
        <v>1031</v>
      </c>
      <c r="B945" s="27" t="s">
        <v>751</v>
      </c>
      <c r="C945" s="14">
        <v>28160</v>
      </c>
      <c r="D945" s="45">
        <v>0</v>
      </c>
      <c r="E945" s="46">
        <f t="shared" si="382"/>
        <v>0</v>
      </c>
      <c r="F945" s="46">
        <f t="shared" si="383"/>
        <v>0</v>
      </c>
      <c r="G945" s="46">
        <f t="shared" si="384"/>
        <v>0</v>
      </c>
      <c r="H945" s="53" t="e">
        <f t="shared" si="378"/>
        <v>#DIV/0!</v>
      </c>
      <c r="I945" s="54" t="e">
        <f t="shared" si="379"/>
        <v>#DIV/0!</v>
      </c>
      <c r="J945" s="65"/>
      <c r="K945" s="78">
        <f t="shared" si="385"/>
        <v>0</v>
      </c>
      <c r="L945" s="45"/>
      <c r="M945" s="79">
        <f t="shared" si="386"/>
        <v>0</v>
      </c>
      <c r="N945" s="65"/>
      <c r="O945" s="78">
        <f t="shared" si="387"/>
        <v>0</v>
      </c>
      <c r="P945" s="45"/>
      <c r="Q945" s="79">
        <f t="shared" si="388"/>
        <v>0</v>
      </c>
      <c r="R945" s="65"/>
      <c r="S945" s="78">
        <f t="shared" si="389"/>
        <v>0</v>
      </c>
      <c r="T945" s="45"/>
      <c r="U945" s="79">
        <f t="shared" si="390"/>
        <v>0</v>
      </c>
      <c r="V945" s="65"/>
      <c r="W945" s="78">
        <f t="shared" si="391"/>
        <v>0</v>
      </c>
      <c r="X945" s="45"/>
      <c r="Y945" s="79">
        <f t="shared" si="392"/>
        <v>0</v>
      </c>
      <c r="Z945" s="65"/>
      <c r="AA945" s="78">
        <f t="shared" si="393"/>
        <v>0</v>
      </c>
      <c r="AB945" s="45"/>
      <c r="AC945" s="79">
        <f t="shared" si="394"/>
        <v>0</v>
      </c>
      <c r="AD945" s="65"/>
      <c r="AE945" s="78">
        <f t="shared" si="395"/>
        <v>0</v>
      </c>
      <c r="AF945" s="45"/>
      <c r="AG945" s="79">
        <f t="shared" si="396"/>
        <v>0</v>
      </c>
      <c r="AH945" s="2"/>
      <c r="AI945" s="2"/>
      <c r="AJ945" s="2"/>
      <c r="AK945" s="2"/>
      <c r="AL945" s="2"/>
    </row>
    <row r="946" spans="1:38" ht="16.5" customHeight="1" outlineLevel="1">
      <c r="A946" s="12">
        <v>2701012</v>
      </c>
      <c r="B946" s="27" t="s">
        <v>752</v>
      </c>
      <c r="C946" s="14">
        <v>16800</v>
      </c>
      <c r="D946" s="45">
        <v>0</v>
      </c>
      <c r="E946" s="46">
        <f t="shared" si="382"/>
        <v>0</v>
      </c>
      <c r="F946" s="46">
        <f t="shared" si="383"/>
        <v>0</v>
      </c>
      <c r="G946" s="46">
        <f t="shared" si="384"/>
        <v>0</v>
      </c>
      <c r="H946" s="53" t="e">
        <f t="shared" si="378"/>
        <v>#DIV/0!</v>
      </c>
      <c r="I946" s="54" t="e">
        <f t="shared" si="379"/>
        <v>#DIV/0!</v>
      </c>
      <c r="J946" s="65"/>
      <c r="K946" s="78">
        <f t="shared" si="385"/>
        <v>0</v>
      </c>
      <c r="L946" s="45"/>
      <c r="M946" s="79">
        <f t="shared" si="386"/>
        <v>0</v>
      </c>
      <c r="N946" s="65"/>
      <c r="O946" s="78">
        <f t="shared" si="387"/>
        <v>0</v>
      </c>
      <c r="P946" s="45"/>
      <c r="Q946" s="79">
        <f t="shared" si="388"/>
        <v>0</v>
      </c>
      <c r="R946" s="65"/>
      <c r="S946" s="78">
        <f t="shared" si="389"/>
        <v>0</v>
      </c>
      <c r="T946" s="45"/>
      <c r="U946" s="79">
        <f t="shared" si="390"/>
        <v>0</v>
      </c>
      <c r="V946" s="65"/>
      <c r="W946" s="78">
        <f t="shared" si="391"/>
        <v>0</v>
      </c>
      <c r="X946" s="45"/>
      <c r="Y946" s="79">
        <f t="shared" si="392"/>
        <v>0</v>
      </c>
      <c r="Z946" s="65"/>
      <c r="AA946" s="78">
        <f t="shared" si="393"/>
        <v>0</v>
      </c>
      <c r="AB946" s="45"/>
      <c r="AC946" s="79">
        <f t="shared" si="394"/>
        <v>0</v>
      </c>
      <c r="AD946" s="65"/>
      <c r="AE946" s="78">
        <f t="shared" si="395"/>
        <v>0</v>
      </c>
      <c r="AF946" s="45"/>
      <c r="AG946" s="79">
        <f t="shared" si="396"/>
        <v>0</v>
      </c>
      <c r="AH946" s="2"/>
      <c r="AI946" s="2"/>
      <c r="AJ946" s="2"/>
      <c r="AK946" s="2"/>
      <c r="AL946" s="2"/>
    </row>
    <row r="947" spans="1:38" ht="41.25" customHeight="1" outlineLevel="1">
      <c r="A947" s="12" t="s">
        <v>1032</v>
      </c>
      <c r="B947" s="27" t="s">
        <v>753</v>
      </c>
      <c r="C947" s="14">
        <v>11690</v>
      </c>
      <c r="D947" s="45">
        <v>0</v>
      </c>
      <c r="E947" s="46">
        <f t="shared" si="382"/>
        <v>0</v>
      </c>
      <c r="F947" s="46">
        <f t="shared" si="383"/>
        <v>0</v>
      </c>
      <c r="G947" s="46">
        <f t="shared" si="384"/>
        <v>0</v>
      </c>
      <c r="H947" s="53" t="e">
        <f t="shared" si="378"/>
        <v>#DIV/0!</v>
      </c>
      <c r="I947" s="54" t="e">
        <f t="shared" si="379"/>
        <v>#DIV/0!</v>
      </c>
      <c r="J947" s="65"/>
      <c r="K947" s="78">
        <f t="shared" si="385"/>
        <v>0</v>
      </c>
      <c r="L947" s="45"/>
      <c r="M947" s="79">
        <f t="shared" si="386"/>
        <v>0</v>
      </c>
      <c r="N947" s="65"/>
      <c r="O947" s="78">
        <f t="shared" si="387"/>
        <v>0</v>
      </c>
      <c r="P947" s="45"/>
      <c r="Q947" s="79">
        <f t="shared" si="388"/>
        <v>0</v>
      </c>
      <c r="R947" s="65"/>
      <c r="S947" s="78">
        <f t="shared" si="389"/>
        <v>0</v>
      </c>
      <c r="T947" s="45"/>
      <c r="U947" s="79">
        <f t="shared" si="390"/>
        <v>0</v>
      </c>
      <c r="V947" s="65"/>
      <c r="W947" s="78">
        <f t="shared" si="391"/>
        <v>0</v>
      </c>
      <c r="X947" s="45"/>
      <c r="Y947" s="79">
        <f t="shared" si="392"/>
        <v>0</v>
      </c>
      <c r="Z947" s="65"/>
      <c r="AA947" s="78">
        <f t="shared" si="393"/>
        <v>0</v>
      </c>
      <c r="AB947" s="45"/>
      <c r="AC947" s="79">
        <f t="shared" si="394"/>
        <v>0</v>
      </c>
      <c r="AD947" s="65"/>
      <c r="AE947" s="78">
        <f t="shared" si="395"/>
        <v>0</v>
      </c>
      <c r="AF947" s="45"/>
      <c r="AG947" s="79">
        <f t="shared" si="396"/>
        <v>0</v>
      </c>
      <c r="AH947" s="2"/>
      <c r="AI947" s="2"/>
      <c r="AJ947" s="2"/>
      <c r="AK947" s="2"/>
      <c r="AL947" s="2"/>
    </row>
    <row r="948" spans="1:38" ht="16.5" customHeight="1" outlineLevel="1">
      <c r="A948" s="12"/>
      <c r="B948" s="27"/>
      <c r="C948" s="14"/>
      <c r="D948" s="45"/>
      <c r="E948" s="46"/>
      <c r="F948" s="46"/>
      <c r="G948" s="46"/>
      <c r="H948" s="53"/>
      <c r="I948" s="54"/>
      <c r="J948" s="65"/>
      <c r="K948" s="78"/>
      <c r="L948" s="45"/>
      <c r="M948" s="79"/>
      <c r="N948" s="65"/>
      <c r="O948" s="78"/>
      <c r="P948" s="45"/>
      <c r="Q948" s="79"/>
      <c r="R948" s="65"/>
      <c r="S948" s="78"/>
      <c r="T948" s="45"/>
      <c r="U948" s="79"/>
      <c r="V948" s="65"/>
      <c r="W948" s="78"/>
      <c r="X948" s="45"/>
      <c r="Y948" s="79"/>
      <c r="Z948" s="65"/>
      <c r="AA948" s="78"/>
      <c r="AB948" s="45"/>
      <c r="AC948" s="79"/>
      <c r="AD948" s="65"/>
      <c r="AE948" s="78"/>
      <c r="AF948" s="45"/>
      <c r="AG948" s="79"/>
      <c r="AH948" s="2"/>
      <c r="AI948" s="2"/>
      <c r="AJ948" s="2"/>
      <c r="AK948" s="2"/>
      <c r="AL948" s="2"/>
    </row>
    <row r="949" spans="1:38" ht="16.5" customHeight="1" outlineLevel="1">
      <c r="A949" s="58"/>
      <c r="B949" s="83" t="s">
        <v>754</v>
      </c>
      <c r="C949" s="99"/>
      <c r="D949" s="60">
        <v>0</v>
      </c>
      <c r="E949" s="61">
        <f t="shared" ref="E949:G949" si="406">+E950</f>
        <v>0</v>
      </c>
      <c r="F949" s="61">
        <f t="shared" si="406"/>
        <v>0</v>
      </c>
      <c r="G949" s="61">
        <f t="shared" si="406"/>
        <v>0</v>
      </c>
      <c r="H949" s="62" t="e">
        <f t="shared" si="378"/>
        <v>#DIV/0!</v>
      </c>
      <c r="I949" s="63" t="e">
        <f t="shared" si="379"/>
        <v>#DIV/0!</v>
      </c>
      <c r="J949" s="84">
        <f t="shared" ref="J949" si="407">+J950</f>
        <v>0</v>
      </c>
      <c r="K949" s="85">
        <f t="shared" ref="K949:AG949" si="408">+K950</f>
        <v>0</v>
      </c>
      <c r="L949" s="60">
        <f t="shared" si="408"/>
        <v>0</v>
      </c>
      <c r="M949" s="86">
        <f t="shared" si="408"/>
        <v>0</v>
      </c>
      <c r="N949" s="84">
        <f t="shared" si="408"/>
        <v>0</v>
      </c>
      <c r="O949" s="85">
        <f t="shared" si="408"/>
        <v>0</v>
      </c>
      <c r="P949" s="60">
        <f t="shared" si="408"/>
        <v>0</v>
      </c>
      <c r="Q949" s="86">
        <f t="shared" si="408"/>
        <v>0</v>
      </c>
      <c r="R949" s="84">
        <f t="shared" si="408"/>
        <v>0</v>
      </c>
      <c r="S949" s="85">
        <f t="shared" si="408"/>
        <v>0</v>
      </c>
      <c r="T949" s="60">
        <f t="shared" si="408"/>
        <v>0</v>
      </c>
      <c r="U949" s="86">
        <f t="shared" si="408"/>
        <v>0</v>
      </c>
      <c r="V949" s="84">
        <f t="shared" si="408"/>
        <v>0</v>
      </c>
      <c r="W949" s="85">
        <f t="shared" si="408"/>
        <v>0</v>
      </c>
      <c r="X949" s="60">
        <f t="shared" si="408"/>
        <v>0</v>
      </c>
      <c r="Y949" s="86">
        <f t="shared" si="408"/>
        <v>0</v>
      </c>
      <c r="Z949" s="84">
        <f t="shared" si="408"/>
        <v>0</v>
      </c>
      <c r="AA949" s="85">
        <f t="shared" si="408"/>
        <v>0</v>
      </c>
      <c r="AB949" s="60">
        <f t="shared" si="408"/>
        <v>0</v>
      </c>
      <c r="AC949" s="86">
        <f t="shared" si="408"/>
        <v>0</v>
      </c>
      <c r="AD949" s="84">
        <f t="shared" si="408"/>
        <v>0</v>
      </c>
      <c r="AE949" s="85">
        <f t="shared" si="408"/>
        <v>0</v>
      </c>
      <c r="AF949" s="60">
        <f t="shared" si="408"/>
        <v>0</v>
      </c>
      <c r="AG949" s="86">
        <f t="shared" si="408"/>
        <v>0</v>
      </c>
      <c r="AH949" s="2"/>
      <c r="AI949" s="2"/>
      <c r="AJ949" s="2"/>
      <c r="AK949" s="2"/>
      <c r="AL949" s="2"/>
    </row>
    <row r="950" spans="1:38" ht="90.75" customHeight="1" outlineLevel="1">
      <c r="A950" s="12" t="s">
        <v>981</v>
      </c>
      <c r="B950" s="27" t="s">
        <v>755</v>
      </c>
      <c r="C950" s="14">
        <v>274060</v>
      </c>
      <c r="D950" s="45">
        <v>0</v>
      </c>
      <c r="E950" s="46">
        <f t="shared" si="382"/>
        <v>0</v>
      </c>
      <c r="F950" s="46">
        <f t="shared" si="383"/>
        <v>0</v>
      </c>
      <c r="G950" s="46">
        <f t="shared" si="384"/>
        <v>0</v>
      </c>
      <c r="H950" s="53" t="e">
        <f t="shared" si="378"/>
        <v>#DIV/0!</v>
      </c>
      <c r="I950" s="54" t="e">
        <f t="shared" si="379"/>
        <v>#DIV/0!</v>
      </c>
      <c r="J950" s="65"/>
      <c r="K950" s="78">
        <f t="shared" si="385"/>
        <v>0</v>
      </c>
      <c r="L950" s="45"/>
      <c r="M950" s="79">
        <f t="shared" si="386"/>
        <v>0</v>
      </c>
      <c r="N950" s="65"/>
      <c r="O950" s="78">
        <f t="shared" si="387"/>
        <v>0</v>
      </c>
      <c r="P950" s="45"/>
      <c r="Q950" s="79">
        <f t="shared" si="388"/>
        <v>0</v>
      </c>
      <c r="R950" s="65"/>
      <c r="S950" s="78">
        <f t="shared" si="389"/>
        <v>0</v>
      </c>
      <c r="T950" s="45"/>
      <c r="U950" s="79">
        <f t="shared" si="390"/>
        <v>0</v>
      </c>
      <c r="V950" s="65"/>
      <c r="W950" s="78">
        <f t="shared" si="391"/>
        <v>0</v>
      </c>
      <c r="X950" s="45"/>
      <c r="Y950" s="79">
        <f t="shared" si="392"/>
        <v>0</v>
      </c>
      <c r="Z950" s="65"/>
      <c r="AA950" s="78">
        <f t="shared" si="393"/>
        <v>0</v>
      </c>
      <c r="AB950" s="45"/>
      <c r="AC950" s="79">
        <f t="shared" si="394"/>
        <v>0</v>
      </c>
      <c r="AD950" s="65"/>
      <c r="AE950" s="78">
        <f t="shared" si="395"/>
        <v>0</v>
      </c>
      <c r="AF950" s="45"/>
      <c r="AG950" s="79">
        <f t="shared" si="396"/>
        <v>0</v>
      </c>
      <c r="AH950" s="2"/>
      <c r="AI950" s="2"/>
      <c r="AJ950" s="2"/>
      <c r="AK950" s="2"/>
      <c r="AL950" s="2"/>
    </row>
    <row r="951" spans="1:38" ht="16.5" customHeight="1" outlineLevel="1">
      <c r="A951" s="12"/>
      <c r="B951" s="27"/>
      <c r="C951" s="14"/>
      <c r="D951" s="45"/>
      <c r="E951" s="46"/>
      <c r="F951" s="46"/>
      <c r="G951" s="46"/>
      <c r="H951" s="53"/>
      <c r="I951" s="54"/>
      <c r="J951" s="65"/>
      <c r="K951" s="78"/>
      <c r="L951" s="45"/>
      <c r="M951" s="79"/>
      <c r="N951" s="65"/>
      <c r="O951" s="78"/>
      <c r="P951" s="45"/>
      <c r="Q951" s="79"/>
      <c r="R951" s="65"/>
      <c r="S951" s="78"/>
      <c r="T951" s="45"/>
      <c r="U951" s="79"/>
      <c r="V951" s="65"/>
      <c r="W951" s="78"/>
      <c r="X951" s="45"/>
      <c r="Y951" s="79"/>
      <c r="Z951" s="65"/>
      <c r="AA951" s="78"/>
      <c r="AB951" s="45"/>
      <c r="AC951" s="79"/>
      <c r="AD951" s="65"/>
      <c r="AE951" s="78"/>
      <c r="AF951" s="45"/>
      <c r="AG951" s="79"/>
      <c r="AH951" s="2"/>
      <c r="AI951" s="2"/>
      <c r="AJ951" s="2"/>
      <c r="AK951" s="2"/>
      <c r="AL951" s="2"/>
    </row>
    <row r="952" spans="1:38" ht="16.5" customHeight="1" outlineLevel="1">
      <c r="A952" s="58"/>
      <c r="B952" s="83" t="s">
        <v>756</v>
      </c>
      <c r="C952" s="99"/>
      <c r="D952" s="60">
        <v>0</v>
      </c>
      <c r="E952" s="61">
        <f t="shared" ref="E952:G952" si="409">SUM(E953:E954)</f>
        <v>0</v>
      </c>
      <c r="F952" s="61">
        <f t="shared" si="409"/>
        <v>0</v>
      </c>
      <c r="G952" s="61">
        <f t="shared" si="409"/>
        <v>0</v>
      </c>
      <c r="H952" s="62" t="e">
        <f t="shared" si="378"/>
        <v>#DIV/0!</v>
      </c>
      <c r="I952" s="63" t="e">
        <f t="shared" si="379"/>
        <v>#DIV/0!</v>
      </c>
      <c r="J952" s="84">
        <f t="shared" ref="J952" si="410">SUM(J953:J954)</f>
        <v>0</v>
      </c>
      <c r="K952" s="85">
        <f t="shared" ref="K952:AG952" si="411">SUM(K953:K954)</f>
        <v>0</v>
      </c>
      <c r="L952" s="60">
        <f t="shared" si="411"/>
        <v>0</v>
      </c>
      <c r="M952" s="86">
        <f t="shared" si="411"/>
        <v>0</v>
      </c>
      <c r="N952" s="84">
        <f t="shared" si="411"/>
        <v>0</v>
      </c>
      <c r="O952" s="85">
        <f t="shared" si="411"/>
        <v>0</v>
      </c>
      <c r="P952" s="60">
        <f t="shared" si="411"/>
        <v>0</v>
      </c>
      <c r="Q952" s="86">
        <f t="shared" si="411"/>
        <v>0</v>
      </c>
      <c r="R952" s="84">
        <f t="shared" si="411"/>
        <v>0</v>
      </c>
      <c r="S952" s="85">
        <f t="shared" si="411"/>
        <v>0</v>
      </c>
      <c r="T952" s="60">
        <f t="shared" si="411"/>
        <v>0</v>
      </c>
      <c r="U952" s="86">
        <f t="shared" si="411"/>
        <v>0</v>
      </c>
      <c r="V952" s="84">
        <f t="shared" si="411"/>
        <v>0</v>
      </c>
      <c r="W952" s="85">
        <f t="shared" si="411"/>
        <v>0</v>
      </c>
      <c r="X952" s="60">
        <f t="shared" si="411"/>
        <v>0</v>
      </c>
      <c r="Y952" s="86">
        <f t="shared" si="411"/>
        <v>0</v>
      </c>
      <c r="Z952" s="84">
        <f t="shared" si="411"/>
        <v>0</v>
      </c>
      <c r="AA952" s="85">
        <f t="shared" si="411"/>
        <v>0</v>
      </c>
      <c r="AB952" s="60">
        <f t="shared" si="411"/>
        <v>0</v>
      </c>
      <c r="AC952" s="86">
        <f t="shared" si="411"/>
        <v>0</v>
      </c>
      <c r="AD952" s="84">
        <f t="shared" si="411"/>
        <v>0</v>
      </c>
      <c r="AE952" s="85">
        <f t="shared" si="411"/>
        <v>0</v>
      </c>
      <c r="AF952" s="60">
        <f t="shared" si="411"/>
        <v>0</v>
      </c>
      <c r="AG952" s="86">
        <f t="shared" si="411"/>
        <v>0</v>
      </c>
      <c r="AH952" s="2"/>
      <c r="AI952" s="2"/>
      <c r="AJ952" s="2"/>
      <c r="AK952" s="2"/>
      <c r="AL952" s="2"/>
    </row>
    <row r="953" spans="1:38" ht="16.5" customHeight="1" outlineLevel="1">
      <c r="A953" s="12" t="s">
        <v>983</v>
      </c>
      <c r="B953" s="34" t="s">
        <v>757</v>
      </c>
      <c r="C953" s="14">
        <v>6464020</v>
      </c>
      <c r="D953" s="45">
        <v>0</v>
      </c>
      <c r="E953" s="46">
        <f t="shared" si="382"/>
        <v>0</v>
      </c>
      <c r="F953" s="46">
        <f t="shared" si="383"/>
        <v>0</v>
      </c>
      <c r="G953" s="46">
        <f t="shared" si="384"/>
        <v>0</v>
      </c>
      <c r="H953" s="53" t="e">
        <f t="shared" si="378"/>
        <v>#DIV/0!</v>
      </c>
      <c r="I953" s="54" t="e">
        <f t="shared" si="379"/>
        <v>#DIV/0!</v>
      </c>
      <c r="J953" s="65"/>
      <c r="K953" s="78">
        <f t="shared" si="385"/>
        <v>0</v>
      </c>
      <c r="L953" s="45"/>
      <c r="M953" s="79">
        <f t="shared" si="386"/>
        <v>0</v>
      </c>
      <c r="N953" s="65"/>
      <c r="O953" s="78">
        <f t="shared" si="387"/>
        <v>0</v>
      </c>
      <c r="P953" s="45"/>
      <c r="Q953" s="79">
        <f t="shared" si="388"/>
        <v>0</v>
      </c>
      <c r="R953" s="65"/>
      <c r="S953" s="78">
        <f t="shared" si="389"/>
        <v>0</v>
      </c>
      <c r="T953" s="45"/>
      <c r="U953" s="79">
        <f t="shared" si="390"/>
        <v>0</v>
      </c>
      <c r="V953" s="65"/>
      <c r="W953" s="78">
        <f t="shared" si="391"/>
        <v>0</v>
      </c>
      <c r="X953" s="45"/>
      <c r="Y953" s="79">
        <f t="shared" si="392"/>
        <v>0</v>
      </c>
      <c r="Z953" s="65"/>
      <c r="AA953" s="78">
        <f t="shared" si="393"/>
        <v>0</v>
      </c>
      <c r="AB953" s="45"/>
      <c r="AC953" s="79">
        <f t="shared" si="394"/>
        <v>0</v>
      </c>
      <c r="AD953" s="65"/>
      <c r="AE953" s="78">
        <f t="shared" si="395"/>
        <v>0</v>
      </c>
      <c r="AF953" s="45"/>
      <c r="AG953" s="79">
        <f t="shared" si="396"/>
        <v>0</v>
      </c>
      <c r="AH953" s="2"/>
      <c r="AI953" s="2"/>
      <c r="AJ953" s="2"/>
      <c r="AK953" s="2"/>
      <c r="AL953" s="2"/>
    </row>
    <row r="954" spans="1:38" ht="16.5" customHeight="1" outlineLevel="1">
      <c r="A954" s="12" t="s">
        <v>984</v>
      </c>
      <c r="B954" s="34" t="s">
        <v>758</v>
      </c>
      <c r="C954" s="14">
        <v>12597140</v>
      </c>
      <c r="D954" s="45">
        <v>0</v>
      </c>
      <c r="E954" s="46">
        <f t="shared" si="382"/>
        <v>0</v>
      </c>
      <c r="F954" s="46">
        <f t="shared" si="383"/>
        <v>0</v>
      </c>
      <c r="G954" s="46">
        <f t="shared" si="384"/>
        <v>0</v>
      </c>
      <c r="H954" s="53" t="e">
        <f t="shared" si="378"/>
        <v>#DIV/0!</v>
      </c>
      <c r="I954" s="54" t="e">
        <f t="shared" si="379"/>
        <v>#DIV/0!</v>
      </c>
      <c r="J954" s="65"/>
      <c r="K954" s="78">
        <f t="shared" si="385"/>
        <v>0</v>
      </c>
      <c r="L954" s="45"/>
      <c r="M954" s="79">
        <f t="shared" si="386"/>
        <v>0</v>
      </c>
      <c r="N954" s="65"/>
      <c r="O954" s="78">
        <f t="shared" si="387"/>
        <v>0</v>
      </c>
      <c r="P954" s="45"/>
      <c r="Q954" s="79">
        <f t="shared" si="388"/>
        <v>0</v>
      </c>
      <c r="R954" s="65"/>
      <c r="S954" s="78">
        <f t="shared" si="389"/>
        <v>0</v>
      </c>
      <c r="T954" s="45"/>
      <c r="U954" s="79">
        <f t="shared" si="390"/>
        <v>0</v>
      </c>
      <c r="V954" s="65"/>
      <c r="W954" s="78">
        <f t="shared" si="391"/>
        <v>0</v>
      </c>
      <c r="X954" s="45"/>
      <c r="Y954" s="79">
        <f t="shared" si="392"/>
        <v>0</v>
      </c>
      <c r="Z954" s="65"/>
      <c r="AA954" s="78">
        <f t="shared" si="393"/>
        <v>0</v>
      </c>
      <c r="AB954" s="45"/>
      <c r="AC954" s="79">
        <f t="shared" si="394"/>
        <v>0</v>
      </c>
      <c r="AD954" s="65"/>
      <c r="AE954" s="78">
        <f t="shared" si="395"/>
        <v>0</v>
      </c>
      <c r="AF954" s="45"/>
      <c r="AG954" s="79">
        <f t="shared" si="396"/>
        <v>0</v>
      </c>
      <c r="AH954" s="2"/>
      <c r="AI954" s="2"/>
      <c r="AJ954" s="2"/>
      <c r="AK954" s="2"/>
      <c r="AL954" s="2"/>
    </row>
    <row r="955" spans="1:38" ht="16.5" customHeight="1" outlineLevel="1">
      <c r="A955" s="12"/>
      <c r="B955" s="27"/>
      <c r="C955" s="14"/>
      <c r="D955" s="45"/>
      <c r="E955" s="46"/>
      <c r="F955" s="46"/>
      <c r="G955" s="46"/>
      <c r="H955" s="53"/>
      <c r="I955" s="54"/>
      <c r="J955" s="65"/>
      <c r="K955" s="78"/>
      <c r="L955" s="45"/>
      <c r="M955" s="79"/>
      <c r="N955" s="65"/>
      <c r="O955" s="78"/>
      <c r="P955" s="45"/>
      <c r="Q955" s="79"/>
      <c r="R955" s="65"/>
      <c r="S955" s="78"/>
      <c r="T955" s="45"/>
      <c r="U955" s="79"/>
      <c r="V955" s="65"/>
      <c r="W955" s="78"/>
      <c r="X955" s="45"/>
      <c r="Y955" s="79"/>
      <c r="Z955" s="65"/>
      <c r="AA955" s="78"/>
      <c r="AB955" s="45"/>
      <c r="AC955" s="79"/>
      <c r="AD955" s="65"/>
      <c r="AE955" s="78"/>
      <c r="AF955" s="45"/>
      <c r="AG955" s="79"/>
      <c r="AH955" s="2"/>
      <c r="AI955" s="2"/>
      <c r="AJ955" s="2"/>
      <c r="AK955" s="2"/>
      <c r="AL955" s="2"/>
    </row>
    <row r="956" spans="1:38" ht="16.5" customHeight="1">
      <c r="A956" s="58"/>
      <c r="B956" s="83" t="s">
        <v>759</v>
      </c>
      <c r="C956" s="99"/>
      <c r="D956" s="60"/>
      <c r="E956" s="61">
        <f t="shared" ref="E956:G956" si="412">SUM(E957:E958)</f>
        <v>0</v>
      </c>
      <c r="F956" s="61">
        <f t="shared" si="412"/>
        <v>0</v>
      </c>
      <c r="G956" s="61">
        <f t="shared" si="412"/>
        <v>0</v>
      </c>
      <c r="H956" s="62" t="e">
        <f t="shared" si="378"/>
        <v>#DIV/0!</v>
      </c>
      <c r="I956" s="63" t="e">
        <f t="shared" si="379"/>
        <v>#DIV/0!</v>
      </c>
      <c r="J956" s="84">
        <f t="shared" ref="J956" si="413">SUM(J957:J958)</f>
        <v>0</v>
      </c>
      <c r="K956" s="85">
        <f t="shared" ref="K956:AG956" si="414">SUM(K957:K958)</f>
        <v>0</v>
      </c>
      <c r="L956" s="60">
        <f t="shared" si="414"/>
        <v>0</v>
      </c>
      <c r="M956" s="86">
        <f t="shared" si="414"/>
        <v>0</v>
      </c>
      <c r="N956" s="84">
        <f t="shared" si="414"/>
        <v>0</v>
      </c>
      <c r="O956" s="85">
        <f t="shared" si="414"/>
        <v>0</v>
      </c>
      <c r="P956" s="60">
        <f t="shared" si="414"/>
        <v>0</v>
      </c>
      <c r="Q956" s="86">
        <f t="shared" si="414"/>
        <v>0</v>
      </c>
      <c r="R956" s="84">
        <f t="shared" si="414"/>
        <v>0</v>
      </c>
      <c r="S956" s="85">
        <f t="shared" si="414"/>
        <v>0</v>
      </c>
      <c r="T956" s="60">
        <f t="shared" si="414"/>
        <v>0</v>
      </c>
      <c r="U956" s="86">
        <f t="shared" si="414"/>
        <v>0</v>
      </c>
      <c r="V956" s="84">
        <f t="shared" si="414"/>
        <v>0</v>
      </c>
      <c r="W956" s="85">
        <f t="shared" si="414"/>
        <v>0</v>
      </c>
      <c r="X956" s="60">
        <f t="shared" si="414"/>
        <v>0</v>
      </c>
      <c r="Y956" s="86">
        <f t="shared" si="414"/>
        <v>0</v>
      </c>
      <c r="Z956" s="84">
        <f t="shared" si="414"/>
        <v>0</v>
      </c>
      <c r="AA956" s="85">
        <f t="shared" si="414"/>
        <v>0</v>
      </c>
      <c r="AB956" s="60">
        <f t="shared" si="414"/>
        <v>0</v>
      </c>
      <c r="AC956" s="86">
        <f t="shared" si="414"/>
        <v>0</v>
      </c>
      <c r="AD956" s="84">
        <f t="shared" si="414"/>
        <v>0</v>
      </c>
      <c r="AE956" s="85">
        <f t="shared" si="414"/>
        <v>0</v>
      </c>
      <c r="AF956" s="60">
        <f t="shared" si="414"/>
        <v>0</v>
      </c>
      <c r="AG956" s="86">
        <f t="shared" si="414"/>
        <v>0</v>
      </c>
      <c r="AH956" s="2"/>
      <c r="AI956" s="2"/>
      <c r="AJ956" s="2"/>
      <c r="AK956" s="2"/>
      <c r="AL956" s="2"/>
    </row>
    <row r="957" spans="1:38" ht="16.5" customHeight="1">
      <c r="A957" s="12" t="s">
        <v>972</v>
      </c>
      <c r="B957" s="34" t="s">
        <v>760</v>
      </c>
      <c r="C957" s="14">
        <v>96550</v>
      </c>
      <c r="D957" s="45"/>
      <c r="E957" s="46">
        <f t="shared" si="382"/>
        <v>0</v>
      </c>
      <c r="F957" s="46">
        <f t="shared" si="383"/>
        <v>0</v>
      </c>
      <c r="G957" s="46">
        <f t="shared" si="384"/>
        <v>0</v>
      </c>
      <c r="H957" s="53" t="e">
        <f t="shared" si="378"/>
        <v>#DIV/0!</v>
      </c>
      <c r="I957" s="54" t="e">
        <f t="shared" si="379"/>
        <v>#DIV/0!</v>
      </c>
      <c r="J957" s="65"/>
      <c r="K957" s="78">
        <f t="shared" si="385"/>
        <v>0</v>
      </c>
      <c r="L957" s="45"/>
      <c r="M957" s="79">
        <f t="shared" si="386"/>
        <v>0</v>
      </c>
      <c r="N957" s="65"/>
      <c r="O957" s="78">
        <f t="shared" si="387"/>
        <v>0</v>
      </c>
      <c r="P957" s="45"/>
      <c r="Q957" s="79">
        <f t="shared" si="388"/>
        <v>0</v>
      </c>
      <c r="R957" s="65"/>
      <c r="S957" s="78">
        <f t="shared" si="389"/>
        <v>0</v>
      </c>
      <c r="T957" s="45"/>
      <c r="U957" s="79">
        <f t="shared" si="390"/>
        <v>0</v>
      </c>
      <c r="V957" s="65"/>
      <c r="W957" s="78">
        <f t="shared" si="391"/>
        <v>0</v>
      </c>
      <c r="X957" s="45"/>
      <c r="Y957" s="79">
        <f t="shared" si="392"/>
        <v>0</v>
      </c>
      <c r="Z957" s="65"/>
      <c r="AA957" s="78">
        <f t="shared" si="393"/>
        <v>0</v>
      </c>
      <c r="AB957" s="45"/>
      <c r="AC957" s="79">
        <f t="shared" si="394"/>
        <v>0</v>
      </c>
      <c r="AD957" s="65"/>
      <c r="AE957" s="78">
        <f t="shared" si="395"/>
        <v>0</v>
      </c>
      <c r="AF957" s="45"/>
      <c r="AG957" s="79">
        <f t="shared" si="396"/>
        <v>0</v>
      </c>
      <c r="AH957" s="2"/>
      <c r="AI957" s="2"/>
      <c r="AJ957" s="2"/>
      <c r="AK957" s="2"/>
      <c r="AL957" s="2"/>
    </row>
    <row r="958" spans="1:38" ht="40.5" customHeight="1">
      <c r="A958" s="12" t="s">
        <v>982</v>
      </c>
      <c r="B958" s="27" t="s">
        <v>761</v>
      </c>
      <c r="C958" s="14">
        <v>2450480</v>
      </c>
      <c r="D958" s="45"/>
      <c r="E958" s="46">
        <f t="shared" si="382"/>
        <v>0</v>
      </c>
      <c r="F958" s="46">
        <f t="shared" si="383"/>
        <v>0</v>
      </c>
      <c r="G958" s="46">
        <f t="shared" si="384"/>
        <v>0</v>
      </c>
      <c r="H958" s="53" t="e">
        <f t="shared" si="378"/>
        <v>#DIV/0!</v>
      </c>
      <c r="I958" s="54" t="e">
        <f t="shared" si="379"/>
        <v>#DIV/0!</v>
      </c>
      <c r="J958" s="65"/>
      <c r="K958" s="78">
        <f t="shared" si="385"/>
        <v>0</v>
      </c>
      <c r="L958" s="45"/>
      <c r="M958" s="79">
        <f t="shared" si="386"/>
        <v>0</v>
      </c>
      <c r="N958" s="65">
        <v>0</v>
      </c>
      <c r="O958" s="78">
        <f t="shared" si="387"/>
        <v>0</v>
      </c>
      <c r="P958" s="45"/>
      <c r="Q958" s="79">
        <f t="shared" si="388"/>
        <v>0</v>
      </c>
      <c r="R958" s="65"/>
      <c r="S958" s="78">
        <f t="shared" si="389"/>
        <v>0</v>
      </c>
      <c r="T958" s="45"/>
      <c r="U958" s="79">
        <f t="shared" si="390"/>
        <v>0</v>
      </c>
      <c r="V958" s="65"/>
      <c r="W958" s="78">
        <f t="shared" si="391"/>
        <v>0</v>
      </c>
      <c r="X958" s="45"/>
      <c r="Y958" s="79">
        <f t="shared" si="392"/>
        <v>0</v>
      </c>
      <c r="Z958" s="65"/>
      <c r="AA958" s="78">
        <f t="shared" si="393"/>
        <v>0</v>
      </c>
      <c r="AB958" s="45"/>
      <c r="AC958" s="79">
        <f t="shared" si="394"/>
        <v>0</v>
      </c>
      <c r="AD958" s="65"/>
      <c r="AE958" s="78">
        <f t="shared" si="395"/>
        <v>0</v>
      </c>
      <c r="AF958" s="45"/>
      <c r="AG958" s="79">
        <f t="shared" si="396"/>
        <v>0</v>
      </c>
      <c r="AH958" s="2"/>
      <c r="AI958" s="2"/>
      <c r="AJ958" s="2"/>
      <c r="AK958" s="2"/>
      <c r="AL958" s="2"/>
    </row>
    <row r="959" spans="1:38" ht="16.5" customHeight="1">
      <c r="A959" s="12"/>
      <c r="B959" s="27"/>
      <c r="C959" s="14"/>
      <c r="D959" s="45"/>
      <c r="E959" s="46"/>
      <c r="F959" s="46"/>
      <c r="G959" s="46"/>
      <c r="H959" s="53"/>
      <c r="I959" s="54"/>
      <c r="J959" s="65"/>
      <c r="K959" s="78"/>
      <c r="L959" s="45"/>
      <c r="M959" s="79"/>
      <c r="N959" s="65"/>
      <c r="O959" s="78"/>
      <c r="P959" s="45"/>
      <c r="Q959" s="79"/>
      <c r="R959" s="65"/>
      <c r="S959" s="78"/>
      <c r="T959" s="45"/>
      <c r="U959" s="79"/>
      <c r="V959" s="65"/>
      <c r="W959" s="78"/>
      <c r="X959" s="45"/>
      <c r="Y959" s="79"/>
      <c r="Z959" s="65"/>
      <c r="AA959" s="78"/>
      <c r="AB959" s="45"/>
      <c r="AC959" s="79"/>
      <c r="AD959" s="65"/>
      <c r="AE959" s="78"/>
      <c r="AF959" s="45"/>
      <c r="AG959" s="79"/>
      <c r="AH959" s="2"/>
      <c r="AI959" s="2"/>
      <c r="AJ959" s="2"/>
      <c r="AK959" s="2"/>
      <c r="AL959" s="2"/>
    </row>
    <row r="960" spans="1:38" ht="16.5" customHeight="1" outlineLevel="1">
      <c r="A960" s="58"/>
      <c r="B960" s="83" t="s">
        <v>762</v>
      </c>
      <c r="C960" s="99"/>
      <c r="D960" s="60">
        <v>0</v>
      </c>
      <c r="E960" s="61">
        <f t="shared" ref="E960:G960" si="415">SUM(E961:E964)</f>
        <v>0</v>
      </c>
      <c r="F960" s="61">
        <f t="shared" si="415"/>
        <v>0</v>
      </c>
      <c r="G960" s="61">
        <f t="shared" si="415"/>
        <v>0</v>
      </c>
      <c r="H960" s="62" t="e">
        <f t="shared" si="378"/>
        <v>#DIV/0!</v>
      </c>
      <c r="I960" s="63" t="e">
        <f t="shared" si="379"/>
        <v>#DIV/0!</v>
      </c>
      <c r="J960" s="84">
        <f t="shared" ref="J960" si="416">SUM(J961:J964)</f>
        <v>0</v>
      </c>
      <c r="K960" s="85">
        <f t="shared" ref="K960:AG960" si="417">SUM(K961:K964)</f>
        <v>0</v>
      </c>
      <c r="L960" s="60">
        <f t="shared" si="417"/>
        <v>0</v>
      </c>
      <c r="M960" s="86">
        <f t="shared" si="417"/>
        <v>0</v>
      </c>
      <c r="N960" s="84">
        <f t="shared" si="417"/>
        <v>0</v>
      </c>
      <c r="O960" s="85">
        <f t="shared" si="417"/>
        <v>0</v>
      </c>
      <c r="P960" s="60">
        <f t="shared" si="417"/>
        <v>0</v>
      </c>
      <c r="Q960" s="86">
        <f t="shared" si="417"/>
        <v>0</v>
      </c>
      <c r="R960" s="84">
        <f t="shared" si="417"/>
        <v>0</v>
      </c>
      <c r="S960" s="85">
        <f t="shared" si="417"/>
        <v>0</v>
      </c>
      <c r="T960" s="60">
        <f t="shared" si="417"/>
        <v>0</v>
      </c>
      <c r="U960" s="86">
        <f t="shared" si="417"/>
        <v>0</v>
      </c>
      <c r="V960" s="84">
        <f t="shared" si="417"/>
        <v>0</v>
      </c>
      <c r="W960" s="85">
        <f t="shared" si="417"/>
        <v>0</v>
      </c>
      <c r="X960" s="60">
        <f t="shared" si="417"/>
        <v>0</v>
      </c>
      <c r="Y960" s="86">
        <f t="shared" si="417"/>
        <v>0</v>
      </c>
      <c r="Z960" s="84">
        <f t="shared" si="417"/>
        <v>0</v>
      </c>
      <c r="AA960" s="85">
        <f t="shared" si="417"/>
        <v>0</v>
      </c>
      <c r="AB960" s="60">
        <f t="shared" si="417"/>
        <v>0</v>
      </c>
      <c r="AC960" s="86">
        <f t="shared" si="417"/>
        <v>0</v>
      </c>
      <c r="AD960" s="84">
        <f t="shared" si="417"/>
        <v>0</v>
      </c>
      <c r="AE960" s="85">
        <f t="shared" si="417"/>
        <v>0</v>
      </c>
      <c r="AF960" s="60">
        <f t="shared" si="417"/>
        <v>0</v>
      </c>
      <c r="AG960" s="86">
        <f t="shared" si="417"/>
        <v>0</v>
      </c>
      <c r="AH960" s="2"/>
      <c r="AI960" s="2"/>
      <c r="AJ960" s="2"/>
      <c r="AK960" s="2"/>
      <c r="AL960" s="2"/>
    </row>
    <row r="961" spans="1:38" ht="16.5" customHeight="1" outlineLevel="1">
      <c r="A961" s="12"/>
      <c r="B961" s="27" t="s">
        <v>763</v>
      </c>
      <c r="C961" s="14">
        <v>52600</v>
      </c>
      <c r="D961" s="45">
        <v>0</v>
      </c>
      <c r="E961" s="46">
        <f t="shared" si="382"/>
        <v>0</v>
      </c>
      <c r="F961" s="46">
        <f t="shared" si="383"/>
        <v>0</v>
      </c>
      <c r="G961" s="46">
        <f t="shared" si="384"/>
        <v>0</v>
      </c>
      <c r="H961" s="53" t="e">
        <f t="shared" si="378"/>
        <v>#DIV/0!</v>
      </c>
      <c r="I961" s="54" t="e">
        <f t="shared" si="379"/>
        <v>#DIV/0!</v>
      </c>
      <c r="J961" s="65"/>
      <c r="K961" s="78">
        <f t="shared" si="385"/>
        <v>0</v>
      </c>
      <c r="L961" s="45"/>
      <c r="M961" s="79">
        <f t="shared" si="386"/>
        <v>0</v>
      </c>
      <c r="N961" s="65"/>
      <c r="O961" s="78">
        <f t="shared" si="387"/>
        <v>0</v>
      </c>
      <c r="P961" s="45"/>
      <c r="Q961" s="79">
        <f t="shared" si="388"/>
        <v>0</v>
      </c>
      <c r="R961" s="65"/>
      <c r="S961" s="78">
        <f t="shared" si="389"/>
        <v>0</v>
      </c>
      <c r="T961" s="45"/>
      <c r="U961" s="79">
        <f t="shared" si="390"/>
        <v>0</v>
      </c>
      <c r="V961" s="65"/>
      <c r="W961" s="78">
        <f t="shared" si="391"/>
        <v>0</v>
      </c>
      <c r="X961" s="45"/>
      <c r="Y961" s="79">
        <f t="shared" si="392"/>
        <v>0</v>
      </c>
      <c r="Z961" s="65"/>
      <c r="AA961" s="78">
        <f t="shared" si="393"/>
        <v>0</v>
      </c>
      <c r="AB961" s="45"/>
      <c r="AC961" s="79">
        <f t="shared" si="394"/>
        <v>0</v>
      </c>
      <c r="AD961" s="65"/>
      <c r="AE961" s="78">
        <f t="shared" si="395"/>
        <v>0</v>
      </c>
      <c r="AF961" s="45"/>
      <c r="AG961" s="79">
        <f t="shared" si="396"/>
        <v>0</v>
      </c>
      <c r="AH961" s="2"/>
      <c r="AI961" s="2"/>
      <c r="AJ961" s="2"/>
      <c r="AK961" s="2"/>
      <c r="AL961" s="2"/>
    </row>
    <row r="962" spans="1:38" ht="16.5" customHeight="1" outlineLevel="1">
      <c r="A962" s="12"/>
      <c r="B962" s="27" t="s">
        <v>764</v>
      </c>
      <c r="C962" s="14">
        <v>389090</v>
      </c>
      <c r="D962" s="45">
        <v>0</v>
      </c>
      <c r="E962" s="46">
        <f t="shared" si="382"/>
        <v>0</v>
      </c>
      <c r="F962" s="46">
        <f t="shared" si="383"/>
        <v>0</v>
      </c>
      <c r="G962" s="46">
        <f t="shared" si="384"/>
        <v>0</v>
      </c>
      <c r="H962" s="53" t="e">
        <f t="shared" si="378"/>
        <v>#DIV/0!</v>
      </c>
      <c r="I962" s="54" t="e">
        <f t="shared" si="379"/>
        <v>#DIV/0!</v>
      </c>
      <c r="J962" s="65"/>
      <c r="K962" s="78">
        <f t="shared" si="385"/>
        <v>0</v>
      </c>
      <c r="L962" s="45"/>
      <c r="M962" s="79">
        <f t="shared" si="386"/>
        <v>0</v>
      </c>
      <c r="N962" s="65"/>
      <c r="O962" s="78">
        <f t="shared" si="387"/>
        <v>0</v>
      </c>
      <c r="P962" s="45"/>
      <c r="Q962" s="79">
        <f t="shared" si="388"/>
        <v>0</v>
      </c>
      <c r="R962" s="65"/>
      <c r="S962" s="78">
        <f t="shared" si="389"/>
        <v>0</v>
      </c>
      <c r="T962" s="45"/>
      <c r="U962" s="79">
        <f t="shared" si="390"/>
        <v>0</v>
      </c>
      <c r="V962" s="65"/>
      <c r="W962" s="78">
        <f t="shared" si="391"/>
        <v>0</v>
      </c>
      <c r="X962" s="45"/>
      <c r="Y962" s="79">
        <f t="shared" si="392"/>
        <v>0</v>
      </c>
      <c r="Z962" s="65"/>
      <c r="AA962" s="78">
        <f t="shared" si="393"/>
        <v>0</v>
      </c>
      <c r="AB962" s="45"/>
      <c r="AC962" s="79">
        <f t="shared" si="394"/>
        <v>0</v>
      </c>
      <c r="AD962" s="65"/>
      <c r="AE962" s="78">
        <f t="shared" si="395"/>
        <v>0</v>
      </c>
      <c r="AF962" s="45"/>
      <c r="AG962" s="79">
        <f t="shared" si="396"/>
        <v>0</v>
      </c>
      <c r="AH962" s="2"/>
      <c r="AI962" s="2"/>
      <c r="AJ962" s="2"/>
      <c r="AK962" s="2"/>
      <c r="AL962" s="2"/>
    </row>
    <row r="963" spans="1:38" ht="16.5" customHeight="1" outlineLevel="1">
      <c r="A963" s="12"/>
      <c r="B963" s="27" t="s">
        <v>765</v>
      </c>
      <c r="C963" s="14">
        <v>967980</v>
      </c>
      <c r="D963" s="45">
        <v>0</v>
      </c>
      <c r="E963" s="46">
        <f t="shared" si="382"/>
        <v>0</v>
      </c>
      <c r="F963" s="46">
        <f t="shared" si="383"/>
        <v>0</v>
      </c>
      <c r="G963" s="46">
        <f t="shared" si="384"/>
        <v>0</v>
      </c>
      <c r="H963" s="53" t="e">
        <f t="shared" si="378"/>
        <v>#DIV/0!</v>
      </c>
      <c r="I963" s="54" t="e">
        <f t="shared" si="379"/>
        <v>#DIV/0!</v>
      </c>
      <c r="J963" s="65"/>
      <c r="K963" s="78">
        <f t="shared" si="385"/>
        <v>0</v>
      </c>
      <c r="L963" s="45"/>
      <c r="M963" s="79">
        <f t="shared" si="386"/>
        <v>0</v>
      </c>
      <c r="N963" s="65"/>
      <c r="O963" s="78">
        <f t="shared" si="387"/>
        <v>0</v>
      </c>
      <c r="P963" s="45"/>
      <c r="Q963" s="79">
        <f t="shared" si="388"/>
        <v>0</v>
      </c>
      <c r="R963" s="65"/>
      <c r="S963" s="78">
        <f t="shared" si="389"/>
        <v>0</v>
      </c>
      <c r="T963" s="45"/>
      <c r="U963" s="79">
        <f t="shared" si="390"/>
        <v>0</v>
      </c>
      <c r="V963" s="65"/>
      <c r="W963" s="78">
        <f t="shared" si="391"/>
        <v>0</v>
      </c>
      <c r="X963" s="45"/>
      <c r="Y963" s="79">
        <f t="shared" si="392"/>
        <v>0</v>
      </c>
      <c r="Z963" s="65"/>
      <c r="AA963" s="78">
        <f t="shared" si="393"/>
        <v>0</v>
      </c>
      <c r="AB963" s="45"/>
      <c r="AC963" s="79">
        <f t="shared" si="394"/>
        <v>0</v>
      </c>
      <c r="AD963" s="65"/>
      <c r="AE963" s="78">
        <f t="shared" si="395"/>
        <v>0</v>
      </c>
      <c r="AF963" s="45"/>
      <c r="AG963" s="79">
        <f t="shared" si="396"/>
        <v>0</v>
      </c>
      <c r="AH963" s="2"/>
      <c r="AI963" s="2"/>
      <c r="AJ963" s="2"/>
      <c r="AK963" s="2"/>
      <c r="AL963" s="2"/>
    </row>
    <row r="964" spans="1:38" ht="16.5" customHeight="1" outlineLevel="1">
      <c r="A964" s="12"/>
      <c r="B964" s="27" t="s">
        <v>766</v>
      </c>
      <c r="C964" s="14">
        <v>10590</v>
      </c>
      <c r="D964" s="45">
        <v>0</v>
      </c>
      <c r="E964" s="46">
        <f t="shared" si="382"/>
        <v>0</v>
      </c>
      <c r="F964" s="46">
        <f t="shared" si="383"/>
        <v>0</v>
      </c>
      <c r="G964" s="46">
        <f t="shared" si="384"/>
        <v>0</v>
      </c>
      <c r="H964" s="53" t="e">
        <f t="shared" si="378"/>
        <v>#DIV/0!</v>
      </c>
      <c r="I964" s="54" t="e">
        <f t="shared" si="379"/>
        <v>#DIV/0!</v>
      </c>
      <c r="J964" s="65"/>
      <c r="K964" s="78">
        <f t="shared" si="385"/>
        <v>0</v>
      </c>
      <c r="L964" s="45"/>
      <c r="M964" s="79">
        <f t="shared" si="386"/>
        <v>0</v>
      </c>
      <c r="N964" s="65"/>
      <c r="O964" s="78">
        <f t="shared" si="387"/>
        <v>0</v>
      </c>
      <c r="P964" s="45"/>
      <c r="Q964" s="79">
        <f t="shared" si="388"/>
        <v>0</v>
      </c>
      <c r="R964" s="65"/>
      <c r="S964" s="78">
        <f t="shared" si="389"/>
        <v>0</v>
      </c>
      <c r="T964" s="45"/>
      <c r="U964" s="79">
        <f t="shared" si="390"/>
        <v>0</v>
      </c>
      <c r="V964" s="65"/>
      <c r="W964" s="78">
        <f t="shared" si="391"/>
        <v>0</v>
      </c>
      <c r="X964" s="45"/>
      <c r="Y964" s="79">
        <f t="shared" si="392"/>
        <v>0</v>
      </c>
      <c r="Z964" s="65"/>
      <c r="AA964" s="78">
        <f t="shared" si="393"/>
        <v>0</v>
      </c>
      <c r="AB964" s="45"/>
      <c r="AC964" s="79">
        <f t="shared" si="394"/>
        <v>0</v>
      </c>
      <c r="AD964" s="65"/>
      <c r="AE964" s="78">
        <f t="shared" si="395"/>
        <v>0</v>
      </c>
      <c r="AF964" s="45"/>
      <c r="AG964" s="79">
        <f t="shared" si="396"/>
        <v>0</v>
      </c>
      <c r="AH964" s="2"/>
      <c r="AI964" s="2"/>
      <c r="AJ964" s="2"/>
      <c r="AK964" s="2"/>
      <c r="AL964" s="2"/>
    </row>
    <row r="965" spans="1:38" ht="16.5" customHeight="1" outlineLevel="1">
      <c r="A965" s="12"/>
      <c r="B965" s="27"/>
      <c r="C965" s="14"/>
      <c r="D965" s="45"/>
      <c r="E965" s="46"/>
      <c r="F965" s="46"/>
      <c r="G965" s="46"/>
      <c r="H965" s="53"/>
      <c r="I965" s="54"/>
      <c r="J965" s="65"/>
      <c r="K965" s="78"/>
      <c r="L965" s="45"/>
      <c r="M965" s="79"/>
      <c r="N965" s="65"/>
      <c r="O965" s="78"/>
      <c r="P965" s="45"/>
      <c r="Q965" s="79"/>
      <c r="R965" s="65"/>
      <c r="S965" s="78"/>
      <c r="T965" s="45"/>
      <c r="U965" s="79"/>
      <c r="V965" s="65"/>
      <c r="W965" s="78"/>
      <c r="X965" s="45"/>
      <c r="Y965" s="79"/>
      <c r="Z965" s="65"/>
      <c r="AA965" s="78"/>
      <c r="AB965" s="45"/>
      <c r="AC965" s="79"/>
      <c r="AD965" s="65"/>
      <c r="AE965" s="78"/>
      <c r="AF965" s="45"/>
      <c r="AG965" s="79"/>
      <c r="AH965" s="2"/>
      <c r="AI965" s="2"/>
      <c r="AJ965" s="2"/>
      <c r="AK965" s="2"/>
      <c r="AL965" s="2"/>
    </row>
    <row r="966" spans="1:38" ht="16.5" customHeight="1" outlineLevel="1">
      <c r="A966" s="58"/>
      <c r="B966" s="83" t="s">
        <v>767</v>
      </c>
      <c r="C966" s="99"/>
      <c r="D966" s="60">
        <v>0</v>
      </c>
      <c r="E966" s="61">
        <f t="shared" ref="E966:G966" si="418">SUM(E967:E971)</f>
        <v>0</v>
      </c>
      <c r="F966" s="61">
        <f t="shared" si="418"/>
        <v>0</v>
      </c>
      <c r="G966" s="61">
        <f t="shared" si="418"/>
        <v>0</v>
      </c>
      <c r="H966" s="62" t="e">
        <f t="shared" si="378"/>
        <v>#DIV/0!</v>
      </c>
      <c r="I966" s="63" t="e">
        <f t="shared" si="379"/>
        <v>#DIV/0!</v>
      </c>
      <c r="J966" s="84">
        <f t="shared" ref="J966" si="419">SUM(J967:J971)</f>
        <v>0</v>
      </c>
      <c r="K966" s="85">
        <f t="shared" ref="K966:AG966" si="420">SUM(K967:K971)</f>
        <v>0</v>
      </c>
      <c r="L966" s="60">
        <f t="shared" si="420"/>
        <v>0</v>
      </c>
      <c r="M966" s="86">
        <f t="shared" si="420"/>
        <v>0</v>
      </c>
      <c r="N966" s="84">
        <f t="shared" si="420"/>
        <v>0</v>
      </c>
      <c r="O966" s="85">
        <f t="shared" si="420"/>
        <v>0</v>
      </c>
      <c r="P966" s="60">
        <f t="shared" si="420"/>
        <v>0</v>
      </c>
      <c r="Q966" s="86">
        <f t="shared" si="420"/>
        <v>0</v>
      </c>
      <c r="R966" s="84">
        <f t="shared" si="420"/>
        <v>0</v>
      </c>
      <c r="S966" s="85">
        <f t="shared" si="420"/>
        <v>0</v>
      </c>
      <c r="T966" s="60">
        <f t="shared" si="420"/>
        <v>0</v>
      </c>
      <c r="U966" s="86">
        <f t="shared" si="420"/>
        <v>0</v>
      </c>
      <c r="V966" s="84">
        <f t="shared" si="420"/>
        <v>0</v>
      </c>
      <c r="W966" s="85">
        <f t="shared" si="420"/>
        <v>0</v>
      </c>
      <c r="X966" s="60">
        <f t="shared" si="420"/>
        <v>0</v>
      </c>
      <c r="Y966" s="86">
        <f t="shared" si="420"/>
        <v>0</v>
      </c>
      <c r="Z966" s="84">
        <f t="shared" si="420"/>
        <v>0</v>
      </c>
      <c r="AA966" s="85">
        <f t="shared" si="420"/>
        <v>0</v>
      </c>
      <c r="AB966" s="60">
        <f t="shared" si="420"/>
        <v>0</v>
      </c>
      <c r="AC966" s="86">
        <f t="shared" si="420"/>
        <v>0</v>
      </c>
      <c r="AD966" s="84">
        <f t="shared" si="420"/>
        <v>0</v>
      </c>
      <c r="AE966" s="85">
        <f t="shared" si="420"/>
        <v>0</v>
      </c>
      <c r="AF966" s="60">
        <f t="shared" si="420"/>
        <v>0</v>
      </c>
      <c r="AG966" s="86">
        <f t="shared" si="420"/>
        <v>0</v>
      </c>
      <c r="AH966" s="2"/>
      <c r="AI966" s="2"/>
      <c r="AJ966" s="2"/>
      <c r="AK966" s="2"/>
      <c r="AL966" s="2"/>
    </row>
    <row r="967" spans="1:38" ht="16.5" customHeight="1" outlineLevel="1">
      <c r="A967" s="12">
        <v>3004003</v>
      </c>
      <c r="B967" s="27" t="s">
        <v>768</v>
      </c>
      <c r="C967" s="14">
        <v>66340</v>
      </c>
      <c r="D967" s="45">
        <v>0</v>
      </c>
      <c r="E967" s="46">
        <f t="shared" si="382"/>
        <v>0</v>
      </c>
      <c r="F967" s="46">
        <f t="shared" si="383"/>
        <v>0</v>
      </c>
      <c r="G967" s="46">
        <f t="shared" si="384"/>
        <v>0</v>
      </c>
      <c r="H967" s="53" t="e">
        <f t="shared" si="378"/>
        <v>#DIV/0!</v>
      </c>
      <c r="I967" s="54" t="e">
        <f t="shared" si="379"/>
        <v>#DIV/0!</v>
      </c>
      <c r="J967" s="65"/>
      <c r="K967" s="78">
        <f t="shared" si="385"/>
        <v>0</v>
      </c>
      <c r="L967" s="45"/>
      <c r="M967" s="79">
        <f t="shared" si="386"/>
        <v>0</v>
      </c>
      <c r="N967" s="65"/>
      <c r="O967" s="78">
        <f t="shared" si="387"/>
        <v>0</v>
      </c>
      <c r="P967" s="45"/>
      <c r="Q967" s="79">
        <f t="shared" si="388"/>
        <v>0</v>
      </c>
      <c r="R967" s="65"/>
      <c r="S967" s="78">
        <f t="shared" si="389"/>
        <v>0</v>
      </c>
      <c r="T967" s="45"/>
      <c r="U967" s="79">
        <f t="shared" si="390"/>
        <v>0</v>
      </c>
      <c r="V967" s="65"/>
      <c r="W967" s="78">
        <f t="shared" si="391"/>
        <v>0</v>
      </c>
      <c r="X967" s="45"/>
      <c r="Y967" s="79">
        <f t="shared" si="392"/>
        <v>0</v>
      </c>
      <c r="Z967" s="65"/>
      <c r="AA967" s="78">
        <f t="shared" si="393"/>
        <v>0</v>
      </c>
      <c r="AB967" s="45"/>
      <c r="AC967" s="79">
        <f t="shared" si="394"/>
        <v>0</v>
      </c>
      <c r="AD967" s="65"/>
      <c r="AE967" s="78">
        <f t="shared" si="395"/>
        <v>0</v>
      </c>
      <c r="AF967" s="45"/>
      <c r="AG967" s="79">
        <f t="shared" si="396"/>
        <v>0</v>
      </c>
      <c r="AH967" s="2"/>
      <c r="AI967" s="2"/>
      <c r="AJ967" s="2"/>
      <c r="AK967" s="2"/>
      <c r="AL967" s="2"/>
    </row>
    <row r="968" spans="1:38" ht="16.5" customHeight="1" outlineLevel="1">
      <c r="A968" s="12"/>
      <c r="B968" s="27"/>
      <c r="C968" s="14">
        <v>1386880</v>
      </c>
      <c r="D968" s="45"/>
      <c r="E968" s="46"/>
      <c r="F968" s="46"/>
      <c r="G968" s="46"/>
      <c r="H968" s="53"/>
      <c r="I968" s="54"/>
      <c r="J968" s="65"/>
      <c r="K968" s="78"/>
      <c r="L968" s="45"/>
      <c r="M968" s="79"/>
      <c r="N968" s="65"/>
      <c r="O968" s="78"/>
      <c r="P968" s="45"/>
      <c r="Q968" s="79"/>
      <c r="R968" s="65"/>
      <c r="S968" s="78"/>
      <c r="T968" s="45"/>
      <c r="U968" s="79"/>
      <c r="V968" s="65"/>
      <c r="W968" s="78"/>
      <c r="X968" s="45"/>
      <c r="Y968" s="79"/>
      <c r="Z968" s="65"/>
      <c r="AA968" s="78"/>
      <c r="AB968" s="45"/>
      <c r="AC968" s="79"/>
      <c r="AD968" s="65"/>
      <c r="AE968" s="78"/>
      <c r="AF968" s="45"/>
      <c r="AG968" s="79"/>
      <c r="AH968" s="2"/>
      <c r="AI968" s="2"/>
      <c r="AJ968" s="2"/>
      <c r="AK968" s="2"/>
      <c r="AL968" s="2"/>
    </row>
    <row r="969" spans="1:38" ht="16.5" customHeight="1" outlineLevel="1">
      <c r="A969" s="12">
        <v>3004004</v>
      </c>
      <c r="B969" s="27" t="s">
        <v>769</v>
      </c>
      <c r="C969" s="14">
        <v>9309580</v>
      </c>
      <c r="D969" s="45">
        <v>0</v>
      </c>
      <c r="E969" s="46">
        <f t="shared" si="382"/>
        <v>0</v>
      </c>
      <c r="F969" s="46">
        <f t="shared" si="383"/>
        <v>0</v>
      </c>
      <c r="G969" s="46">
        <f t="shared" si="384"/>
        <v>0</v>
      </c>
      <c r="H969" s="53" t="e">
        <f t="shared" si="378"/>
        <v>#DIV/0!</v>
      </c>
      <c r="I969" s="54" t="e">
        <f t="shared" si="379"/>
        <v>#DIV/0!</v>
      </c>
      <c r="J969" s="65"/>
      <c r="K969" s="78">
        <f t="shared" si="385"/>
        <v>0</v>
      </c>
      <c r="L969" s="45"/>
      <c r="M969" s="79">
        <f t="shared" si="386"/>
        <v>0</v>
      </c>
      <c r="N969" s="65"/>
      <c r="O969" s="78">
        <f t="shared" si="387"/>
        <v>0</v>
      </c>
      <c r="P969" s="45"/>
      <c r="Q969" s="79">
        <f t="shared" si="388"/>
        <v>0</v>
      </c>
      <c r="R969" s="65"/>
      <c r="S969" s="78">
        <f t="shared" si="389"/>
        <v>0</v>
      </c>
      <c r="T969" s="45"/>
      <c r="U969" s="79">
        <f t="shared" si="390"/>
        <v>0</v>
      </c>
      <c r="V969" s="65"/>
      <c r="W969" s="78">
        <f t="shared" si="391"/>
        <v>0</v>
      </c>
      <c r="X969" s="45"/>
      <c r="Y969" s="79">
        <f t="shared" si="392"/>
        <v>0</v>
      </c>
      <c r="Z969" s="65"/>
      <c r="AA969" s="78">
        <f t="shared" si="393"/>
        <v>0</v>
      </c>
      <c r="AB969" s="45"/>
      <c r="AC969" s="79">
        <f t="shared" si="394"/>
        <v>0</v>
      </c>
      <c r="AD969" s="65"/>
      <c r="AE969" s="78">
        <f t="shared" si="395"/>
        <v>0</v>
      </c>
      <c r="AF969" s="45"/>
      <c r="AG969" s="79">
        <f t="shared" si="396"/>
        <v>0</v>
      </c>
      <c r="AH969" s="2"/>
      <c r="AI969" s="2"/>
      <c r="AJ969" s="2"/>
      <c r="AK969" s="2"/>
      <c r="AL969" s="2"/>
    </row>
    <row r="970" spans="1:38" ht="16.5" customHeight="1" outlineLevel="1">
      <c r="A970" s="12">
        <v>3004002</v>
      </c>
      <c r="B970" s="27" t="s">
        <v>770</v>
      </c>
      <c r="C970" s="14">
        <v>1081770</v>
      </c>
      <c r="D970" s="45">
        <v>0</v>
      </c>
      <c r="E970" s="46">
        <f t="shared" si="382"/>
        <v>0</v>
      </c>
      <c r="F970" s="46">
        <f t="shared" si="383"/>
        <v>0</v>
      </c>
      <c r="G970" s="46">
        <f t="shared" si="384"/>
        <v>0</v>
      </c>
      <c r="H970" s="53" t="e">
        <f t="shared" si="378"/>
        <v>#DIV/0!</v>
      </c>
      <c r="I970" s="54" t="e">
        <f t="shared" si="379"/>
        <v>#DIV/0!</v>
      </c>
      <c r="J970" s="65"/>
      <c r="K970" s="78">
        <f t="shared" si="385"/>
        <v>0</v>
      </c>
      <c r="L970" s="45"/>
      <c r="M970" s="79">
        <f t="shared" si="386"/>
        <v>0</v>
      </c>
      <c r="N970" s="65"/>
      <c r="O970" s="78">
        <f t="shared" si="387"/>
        <v>0</v>
      </c>
      <c r="P970" s="45"/>
      <c r="Q970" s="79">
        <f t="shared" si="388"/>
        <v>0</v>
      </c>
      <c r="R970" s="65"/>
      <c r="S970" s="78">
        <f t="shared" si="389"/>
        <v>0</v>
      </c>
      <c r="T970" s="45"/>
      <c r="U970" s="79">
        <f t="shared" si="390"/>
        <v>0</v>
      </c>
      <c r="V970" s="65"/>
      <c r="W970" s="78">
        <f t="shared" si="391"/>
        <v>0</v>
      </c>
      <c r="X970" s="45"/>
      <c r="Y970" s="79">
        <f t="shared" si="392"/>
        <v>0</v>
      </c>
      <c r="Z970" s="65"/>
      <c r="AA970" s="78">
        <f t="shared" si="393"/>
        <v>0</v>
      </c>
      <c r="AB970" s="45"/>
      <c r="AC970" s="79">
        <f t="shared" si="394"/>
        <v>0</v>
      </c>
      <c r="AD970" s="65"/>
      <c r="AE970" s="78">
        <f t="shared" si="395"/>
        <v>0</v>
      </c>
      <c r="AF970" s="45"/>
      <c r="AG970" s="79">
        <f t="shared" si="396"/>
        <v>0</v>
      </c>
      <c r="AH970" s="2"/>
      <c r="AI970" s="2"/>
      <c r="AJ970" s="2"/>
      <c r="AK970" s="2"/>
      <c r="AL970" s="2"/>
    </row>
    <row r="971" spans="1:38" ht="16.5" customHeight="1" outlineLevel="1">
      <c r="A971" s="12">
        <v>3004001</v>
      </c>
      <c r="B971" s="27" t="s">
        <v>771</v>
      </c>
      <c r="C971" s="14">
        <v>304440</v>
      </c>
      <c r="D971" s="45">
        <v>0</v>
      </c>
      <c r="E971" s="46">
        <f t="shared" si="382"/>
        <v>0</v>
      </c>
      <c r="F971" s="46">
        <f t="shared" si="383"/>
        <v>0</v>
      </c>
      <c r="G971" s="46">
        <f t="shared" si="384"/>
        <v>0</v>
      </c>
      <c r="H971" s="53" t="e">
        <f t="shared" si="378"/>
        <v>#DIV/0!</v>
      </c>
      <c r="I971" s="54" t="e">
        <f t="shared" si="379"/>
        <v>#DIV/0!</v>
      </c>
      <c r="J971" s="65"/>
      <c r="K971" s="78">
        <f t="shared" si="385"/>
        <v>0</v>
      </c>
      <c r="L971" s="45"/>
      <c r="M971" s="79">
        <f t="shared" si="386"/>
        <v>0</v>
      </c>
      <c r="N971" s="65"/>
      <c r="O971" s="78">
        <f t="shared" si="387"/>
        <v>0</v>
      </c>
      <c r="P971" s="45"/>
      <c r="Q971" s="79">
        <f t="shared" si="388"/>
        <v>0</v>
      </c>
      <c r="R971" s="65"/>
      <c r="S971" s="78">
        <f t="shared" si="389"/>
        <v>0</v>
      </c>
      <c r="T971" s="45"/>
      <c r="U971" s="79">
        <f t="shared" si="390"/>
        <v>0</v>
      </c>
      <c r="V971" s="65"/>
      <c r="W971" s="78">
        <f t="shared" si="391"/>
        <v>0</v>
      </c>
      <c r="X971" s="45"/>
      <c r="Y971" s="79">
        <f t="shared" si="392"/>
        <v>0</v>
      </c>
      <c r="Z971" s="65"/>
      <c r="AA971" s="78">
        <f t="shared" si="393"/>
        <v>0</v>
      </c>
      <c r="AB971" s="45"/>
      <c r="AC971" s="79">
        <f t="shared" si="394"/>
        <v>0</v>
      </c>
      <c r="AD971" s="65"/>
      <c r="AE971" s="78">
        <f t="shared" si="395"/>
        <v>0</v>
      </c>
      <c r="AF971" s="45"/>
      <c r="AG971" s="79">
        <f t="shared" si="396"/>
        <v>0</v>
      </c>
      <c r="AH971" s="2"/>
      <c r="AI971" s="2"/>
      <c r="AJ971" s="2"/>
      <c r="AK971" s="2"/>
      <c r="AL971" s="2"/>
    </row>
    <row r="972" spans="1:38" ht="16.5" customHeight="1" outlineLevel="1">
      <c r="A972" s="12"/>
      <c r="B972" s="27"/>
      <c r="C972" s="14">
        <v>55640</v>
      </c>
      <c r="D972" s="45"/>
      <c r="E972" s="46"/>
      <c r="F972" s="46"/>
      <c r="G972" s="46"/>
      <c r="H972" s="53"/>
      <c r="I972" s="54"/>
      <c r="J972" s="65"/>
      <c r="K972" s="78"/>
      <c r="L972" s="45"/>
      <c r="M972" s="79"/>
      <c r="N972" s="65"/>
      <c r="O972" s="78"/>
      <c r="P972" s="45"/>
      <c r="Q972" s="79"/>
      <c r="R972" s="65"/>
      <c r="S972" s="78"/>
      <c r="T972" s="45"/>
      <c r="U972" s="79"/>
      <c r="V972" s="65"/>
      <c r="W972" s="78"/>
      <c r="X972" s="45"/>
      <c r="Y972" s="79"/>
      <c r="Z972" s="65"/>
      <c r="AA972" s="78"/>
      <c r="AB972" s="45"/>
      <c r="AC972" s="79"/>
      <c r="AD972" s="65"/>
      <c r="AE972" s="78"/>
      <c r="AF972" s="45"/>
      <c r="AG972" s="79"/>
      <c r="AH972" s="2"/>
      <c r="AI972" s="2"/>
      <c r="AJ972" s="2"/>
      <c r="AK972" s="2"/>
      <c r="AL972" s="2"/>
    </row>
    <row r="973" spans="1:38" ht="16.5" customHeight="1" outlineLevel="1">
      <c r="A973" s="12"/>
      <c r="B973" s="27"/>
      <c r="C973" s="14"/>
      <c r="D973" s="45"/>
      <c r="E973" s="46"/>
      <c r="F973" s="46"/>
      <c r="G973" s="46"/>
      <c r="H973" s="53"/>
      <c r="I973" s="54"/>
      <c r="J973" s="65"/>
      <c r="K973" s="78"/>
      <c r="L973" s="45"/>
      <c r="M973" s="79"/>
      <c r="N973" s="65"/>
      <c r="O973" s="78"/>
      <c r="P973" s="45"/>
      <c r="Q973" s="79"/>
      <c r="R973" s="65"/>
      <c r="S973" s="78"/>
      <c r="T973" s="45"/>
      <c r="U973" s="79"/>
      <c r="V973" s="65"/>
      <c r="W973" s="78"/>
      <c r="X973" s="45"/>
      <c r="Y973" s="79"/>
      <c r="Z973" s="65"/>
      <c r="AA973" s="78"/>
      <c r="AB973" s="45"/>
      <c r="AC973" s="79"/>
      <c r="AD973" s="65"/>
      <c r="AE973" s="78"/>
      <c r="AF973" s="45"/>
      <c r="AG973" s="79"/>
      <c r="AH973" s="2"/>
      <c r="AI973" s="2"/>
      <c r="AJ973" s="2"/>
      <c r="AK973" s="2"/>
      <c r="AL973" s="2"/>
    </row>
    <row r="974" spans="1:38" ht="16.5" customHeight="1" outlineLevel="1">
      <c r="A974" s="58"/>
      <c r="B974" s="83" t="s">
        <v>772</v>
      </c>
      <c r="C974" s="99"/>
      <c r="D974" s="60">
        <v>0</v>
      </c>
      <c r="E974" s="61">
        <f t="shared" ref="E974:G974" si="421">+E975</f>
        <v>0</v>
      </c>
      <c r="F974" s="61">
        <f t="shared" si="421"/>
        <v>0</v>
      </c>
      <c r="G974" s="61">
        <f t="shared" si="421"/>
        <v>0</v>
      </c>
      <c r="H974" s="62" t="e">
        <f t="shared" ref="H974:H1036" si="422">IF(E974&gt;=0,(E974/D974),"-")</f>
        <v>#DIV/0!</v>
      </c>
      <c r="I974" s="63" t="e">
        <f t="shared" ref="I974:I1036" si="423">IF(G974&gt;=0,(G974/F974),"-")</f>
        <v>#DIV/0!</v>
      </c>
      <c r="J974" s="84">
        <f t="shared" ref="J974" si="424">+J975</f>
        <v>0</v>
      </c>
      <c r="K974" s="85">
        <f t="shared" ref="K974:AG974" si="425">+K975</f>
        <v>0</v>
      </c>
      <c r="L974" s="60">
        <f t="shared" si="425"/>
        <v>0</v>
      </c>
      <c r="M974" s="86">
        <f t="shared" si="425"/>
        <v>0</v>
      </c>
      <c r="N974" s="84">
        <f t="shared" si="425"/>
        <v>0</v>
      </c>
      <c r="O974" s="85">
        <f t="shared" si="425"/>
        <v>0</v>
      </c>
      <c r="P974" s="60">
        <f t="shared" si="425"/>
        <v>0</v>
      </c>
      <c r="Q974" s="86">
        <f t="shared" si="425"/>
        <v>0</v>
      </c>
      <c r="R974" s="84">
        <f t="shared" si="425"/>
        <v>0</v>
      </c>
      <c r="S974" s="85">
        <f t="shared" si="425"/>
        <v>0</v>
      </c>
      <c r="T974" s="60">
        <f t="shared" si="425"/>
        <v>0</v>
      </c>
      <c r="U974" s="86">
        <f t="shared" si="425"/>
        <v>0</v>
      </c>
      <c r="V974" s="84">
        <f t="shared" si="425"/>
        <v>0</v>
      </c>
      <c r="W974" s="85">
        <f t="shared" si="425"/>
        <v>0</v>
      </c>
      <c r="X974" s="60">
        <f t="shared" si="425"/>
        <v>0</v>
      </c>
      <c r="Y974" s="86">
        <f t="shared" si="425"/>
        <v>0</v>
      </c>
      <c r="Z974" s="84">
        <f t="shared" si="425"/>
        <v>0</v>
      </c>
      <c r="AA974" s="85">
        <f t="shared" si="425"/>
        <v>0</v>
      </c>
      <c r="AB974" s="60">
        <f t="shared" si="425"/>
        <v>0</v>
      </c>
      <c r="AC974" s="86">
        <f t="shared" si="425"/>
        <v>0</v>
      </c>
      <c r="AD974" s="84">
        <f t="shared" si="425"/>
        <v>0</v>
      </c>
      <c r="AE974" s="85">
        <f t="shared" si="425"/>
        <v>0</v>
      </c>
      <c r="AF974" s="60">
        <f t="shared" si="425"/>
        <v>0</v>
      </c>
      <c r="AG974" s="86">
        <f t="shared" si="425"/>
        <v>0</v>
      </c>
      <c r="AH974" s="2"/>
      <c r="AI974" s="2"/>
      <c r="AJ974" s="2"/>
      <c r="AK974" s="2"/>
      <c r="AL974" s="2"/>
    </row>
    <row r="975" spans="1:38" ht="51.75" customHeight="1" outlineLevel="1">
      <c r="A975" s="12" t="s">
        <v>985</v>
      </c>
      <c r="B975" s="34" t="s">
        <v>773</v>
      </c>
      <c r="C975" s="14">
        <v>30090</v>
      </c>
      <c r="D975" s="45">
        <v>0</v>
      </c>
      <c r="E975" s="46">
        <f t="shared" ref="E975:E1036" si="426">+J975+L975+N975+P975+R975+T975+V975+X975+Z975+AB975+AD975+AF975</f>
        <v>0</v>
      </c>
      <c r="F975" s="46">
        <f t="shared" ref="F975:F1036" si="427">D975*C975</f>
        <v>0</v>
      </c>
      <c r="G975" s="46">
        <f t="shared" ref="G975:G1036" si="428">+E975*C975</f>
        <v>0</v>
      </c>
      <c r="H975" s="53" t="e">
        <f t="shared" si="422"/>
        <v>#DIV/0!</v>
      </c>
      <c r="I975" s="54" t="e">
        <f t="shared" si="423"/>
        <v>#DIV/0!</v>
      </c>
      <c r="J975" s="65"/>
      <c r="K975" s="78">
        <f t="shared" ref="K975:K1036" si="429">+J975*C975</f>
        <v>0</v>
      </c>
      <c r="L975" s="45"/>
      <c r="M975" s="79">
        <f t="shared" ref="M975:M1036" si="430">+L975*C975</f>
        <v>0</v>
      </c>
      <c r="N975" s="65"/>
      <c r="O975" s="78">
        <f t="shared" ref="O975:O1036" si="431">+N975*C975</f>
        <v>0</v>
      </c>
      <c r="P975" s="45"/>
      <c r="Q975" s="79">
        <f t="shared" ref="Q975:Q1036" si="432">+P975*C975</f>
        <v>0</v>
      </c>
      <c r="R975" s="65"/>
      <c r="S975" s="78">
        <f t="shared" ref="S975:S1036" si="433">+R975*C975</f>
        <v>0</v>
      </c>
      <c r="T975" s="45"/>
      <c r="U975" s="79">
        <f t="shared" ref="U975:U1036" si="434">+T975*C975</f>
        <v>0</v>
      </c>
      <c r="V975" s="65"/>
      <c r="W975" s="78">
        <f t="shared" ref="W975:W1036" si="435">+V975*C975</f>
        <v>0</v>
      </c>
      <c r="X975" s="45"/>
      <c r="Y975" s="79">
        <f t="shared" ref="Y975:Y1036" si="436">+X975*C975</f>
        <v>0</v>
      </c>
      <c r="Z975" s="65"/>
      <c r="AA975" s="78">
        <f t="shared" ref="AA975:AA1036" si="437">+Z975*C975</f>
        <v>0</v>
      </c>
      <c r="AB975" s="45"/>
      <c r="AC975" s="79">
        <f t="shared" ref="AC975:AC1036" si="438">+AB975*C975</f>
        <v>0</v>
      </c>
      <c r="AD975" s="65"/>
      <c r="AE975" s="78">
        <f t="shared" ref="AE975:AE1036" si="439">+AD975*C975</f>
        <v>0</v>
      </c>
      <c r="AF975" s="45"/>
      <c r="AG975" s="79">
        <f t="shared" ref="AG975:AG1036" si="440">+AF975*C975</f>
        <v>0</v>
      </c>
      <c r="AH975" s="2"/>
      <c r="AI975" s="2"/>
      <c r="AJ975" s="2"/>
      <c r="AK975" s="2"/>
      <c r="AL975" s="2"/>
    </row>
    <row r="976" spans="1:38" ht="16.5" customHeight="1" outlineLevel="1">
      <c r="A976" s="12"/>
      <c r="B976" s="27"/>
      <c r="C976" s="14"/>
      <c r="D976" s="45"/>
      <c r="E976" s="46"/>
      <c r="F976" s="46"/>
      <c r="G976" s="46"/>
      <c r="H976" s="53"/>
      <c r="I976" s="54"/>
      <c r="J976" s="65"/>
      <c r="K976" s="78"/>
      <c r="L976" s="45"/>
      <c r="M976" s="79"/>
      <c r="N976" s="65"/>
      <c r="O976" s="78"/>
      <c r="P976" s="45"/>
      <c r="Q976" s="79"/>
      <c r="R976" s="65"/>
      <c r="S976" s="78"/>
      <c r="T976" s="45"/>
      <c r="U976" s="79"/>
      <c r="V976" s="65"/>
      <c r="W976" s="78"/>
      <c r="X976" s="45"/>
      <c r="Y976" s="79"/>
      <c r="Z976" s="65"/>
      <c r="AA976" s="78"/>
      <c r="AB976" s="45"/>
      <c r="AC976" s="79"/>
      <c r="AD976" s="65"/>
      <c r="AE976" s="78"/>
      <c r="AF976" s="45"/>
      <c r="AG976" s="79"/>
      <c r="AH976" s="2"/>
      <c r="AI976" s="2"/>
      <c r="AJ976" s="2"/>
      <c r="AK976" s="2"/>
      <c r="AL976" s="2"/>
    </row>
    <row r="977" spans="1:38" ht="16.5" customHeight="1" outlineLevel="1">
      <c r="A977" s="58"/>
      <c r="B977" s="83" t="s">
        <v>1215</v>
      </c>
      <c r="C977" s="99"/>
      <c r="D977" s="60">
        <v>0</v>
      </c>
      <c r="E977" s="61">
        <f t="shared" ref="E977:G977" si="441">SUM(E978:E980)</f>
        <v>0</v>
      </c>
      <c r="F977" s="61">
        <f t="shared" si="441"/>
        <v>0</v>
      </c>
      <c r="G977" s="61">
        <f t="shared" si="441"/>
        <v>0</v>
      </c>
      <c r="H977" s="62" t="e">
        <f t="shared" si="422"/>
        <v>#DIV/0!</v>
      </c>
      <c r="I977" s="63" t="e">
        <f t="shared" si="423"/>
        <v>#DIV/0!</v>
      </c>
      <c r="J977" s="84">
        <f t="shared" ref="J977" si="442">SUM(J978:J980)</f>
        <v>0</v>
      </c>
      <c r="K977" s="85">
        <f t="shared" ref="K977:AG977" si="443">SUM(K978:K980)</f>
        <v>0</v>
      </c>
      <c r="L977" s="60">
        <f t="shared" si="443"/>
        <v>0</v>
      </c>
      <c r="M977" s="86">
        <f t="shared" si="443"/>
        <v>0</v>
      </c>
      <c r="N977" s="84">
        <f t="shared" si="443"/>
        <v>0</v>
      </c>
      <c r="O977" s="85">
        <f t="shared" si="443"/>
        <v>0</v>
      </c>
      <c r="P977" s="60">
        <f t="shared" si="443"/>
        <v>0</v>
      </c>
      <c r="Q977" s="86">
        <f t="shared" si="443"/>
        <v>0</v>
      </c>
      <c r="R977" s="84">
        <f t="shared" si="443"/>
        <v>0</v>
      </c>
      <c r="S977" s="85">
        <f t="shared" si="443"/>
        <v>0</v>
      </c>
      <c r="T977" s="60">
        <f t="shared" si="443"/>
        <v>0</v>
      </c>
      <c r="U977" s="86">
        <f t="shared" si="443"/>
        <v>0</v>
      </c>
      <c r="V977" s="84">
        <f t="shared" si="443"/>
        <v>0</v>
      </c>
      <c r="W977" s="85">
        <f t="shared" si="443"/>
        <v>0</v>
      </c>
      <c r="X977" s="60">
        <f t="shared" si="443"/>
        <v>0</v>
      </c>
      <c r="Y977" s="86">
        <f t="shared" si="443"/>
        <v>0</v>
      </c>
      <c r="Z977" s="84">
        <f t="shared" si="443"/>
        <v>0</v>
      </c>
      <c r="AA977" s="85">
        <f t="shared" si="443"/>
        <v>0</v>
      </c>
      <c r="AB977" s="60">
        <f t="shared" si="443"/>
        <v>0</v>
      </c>
      <c r="AC977" s="86">
        <f t="shared" si="443"/>
        <v>0</v>
      </c>
      <c r="AD977" s="84">
        <f t="shared" si="443"/>
        <v>0</v>
      </c>
      <c r="AE977" s="85">
        <f t="shared" si="443"/>
        <v>0</v>
      </c>
      <c r="AF977" s="60">
        <f t="shared" si="443"/>
        <v>0</v>
      </c>
      <c r="AG977" s="86">
        <f t="shared" si="443"/>
        <v>0</v>
      </c>
      <c r="AH977" s="2"/>
      <c r="AI977" s="2"/>
      <c r="AJ977" s="2"/>
      <c r="AK977" s="2"/>
      <c r="AL977" s="2"/>
    </row>
    <row r="978" spans="1:38" ht="21" customHeight="1" outlineLevel="1">
      <c r="A978" s="12"/>
      <c r="B978" s="27" t="s">
        <v>1239</v>
      </c>
      <c r="C978" s="14">
        <v>55090</v>
      </c>
      <c r="D978" s="45"/>
      <c r="E978" s="46">
        <f t="shared" si="426"/>
        <v>0</v>
      </c>
      <c r="F978" s="46">
        <f t="shared" si="427"/>
        <v>0</v>
      </c>
      <c r="G978" s="46">
        <f t="shared" si="428"/>
        <v>0</v>
      </c>
      <c r="H978" s="53" t="e">
        <f t="shared" si="422"/>
        <v>#DIV/0!</v>
      </c>
      <c r="I978" s="54" t="e">
        <f t="shared" si="423"/>
        <v>#DIV/0!</v>
      </c>
      <c r="J978" s="65"/>
      <c r="K978" s="78">
        <f t="shared" si="429"/>
        <v>0</v>
      </c>
      <c r="L978" s="45"/>
      <c r="M978" s="79">
        <f t="shared" si="430"/>
        <v>0</v>
      </c>
      <c r="N978" s="65"/>
      <c r="O978" s="78">
        <f t="shared" si="431"/>
        <v>0</v>
      </c>
      <c r="P978" s="45"/>
      <c r="Q978" s="79">
        <f t="shared" si="432"/>
        <v>0</v>
      </c>
      <c r="R978" s="65"/>
      <c r="S978" s="78">
        <f t="shared" si="433"/>
        <v>0</v>
      </c>
      <c r="T978" s="45"/>
      <c r="U978" s="79">
        <f t="shared" si="434"/>
        <v>0</v>
      </c>
      <c r="V978" s="65"/>
      <c r="W978" s="78">
        <f t="shared" si="435"/>
        <v>0</v>
      </c>
      <c r="X978" s="45"/>
      <c r="Y978" s="79">
        <f t="shared" si="436"/>
        <v>0</v>
      </c>
      <c r="Z978" s="65"/>
      <c r="AA978" s="78">
        <f t="shared" si="437"/>
        <v>0</v>
      </c>
      <c r="AB978" s="45"/>
      <c r="AC978" s="79">
        <f t="shared" si="438"/>
        <v>0</v>
      </c>
      <c r="AD978" s="65"/>
      <c r="AE978" s="78">
        <f t="shared" si="439"/>
        <v>0</v>
      </c>
      <c r="AF978" s="45"/>
      <c r="AG978" s="79">
        <f t="shared" si="440"/>
        <v>0</v>
      </c>
      <c r="AH978" s="2"/>
      <c r="AI978" s="2"/>
      <c r="AJ978" s="2"/>
      <c r="AK978" s="2"/>
      <c r="AL978" s="2"/>
    </row>
    <row r="979" spans="1:38" ht="21" customHeight="1" outlineLevel="1">
      <c r="A979" s="12"/>
      <c r="B979" s="27" t="s">
        <v>1240</v>
      </c>
      <c r="C979" s="14">
        <v>63230</v>
      </c>
      <c r="D979" s="45"/>
      <c r="E979" s="46"/>
      <c r="F979" s="46"/>
      <c r="G979" s="46"/>
      <c r="H979" s="53"/>
      <c r="I979" s="54"/>
      <c r="J979" s="65"/>
      <c r="K979" s="78"/>
      <c r="L979" s="45"/>
      <c r="M979" s="79"/>
      <c r="N979" s="65"/>
      <c r="O979" s="78"/>
      <c r="P979" s="45"/>
      <c r="Q979" s="79"/>
      <c r="R979" s="65"/>
      <c r="S979" s="78"/>
      <c r="T979" s="45"/>
      <c r="U979" s="79"/>
      <c r="V979" s="65"/>
      <c r="W979" s="78"/>
      <c r="X979" s="45"/>
      <c r="Y979" s="79"/>
      <c r="Z979" s="65"/>
      <c r="AA979" s="78"/>
      <c r="AB979" s="45"/>
      <c r="AC979" s="79"/>
      <c r="AD979" s="65"/>
      <c r="AE979" s="78"/>
      <c r="AF979" s="45"/>
      <c r="AG979" s="79"/>
      <c r="AH979" s="2"/>
      <c r="AI979" s="2"/>
      <c r="AJ979" s="2"/>
      <c r="AK979" s="2"/>
      <c r="AL979" s="2"/>
    </row>
    <row r="980" spans="1:38" ht="27" customHeight="1" outlineLevel="1">
      <c r="A980" s="12" t="s">
        <v>986</v>
      </c>
      <c r="B980" s="27" t="s">
        <v>776</v>
      </c>
      <c r="C980" s="14">
        <v>8040</v>
      </c>
      <c r="D980" s="45"/>
      <c r="E980" s="46">
        <f t="shared" si="426"/>
        <v>0</v>
      </c>
      <c r="F980" s="46">
        <f t="shared" si="427"/>
        <v>0</v>
      </c>
      <c r="G980" s="46">
        <f t="shared" si="428"/>
        <v>0</v>
      </c>
      <c r="H980" s="53" t="e">
        <f t="shared" si="422"/>
        <v>#DIV/0!</v>
      </c>
      <c r="I980" s="54" t="e">
        <f t="shared" si="423"/>
        <v>#DIV/0!</v>
      </c>
      <c r="J980" s="65"/>
      <c r="K980" s="78">
        <f t="shared" si="429"/>
        <v>0</v>
      </c>
      <c r="L980" s="45"/>
      <c r="M980" s="79">
        <f t="shared" si="430"/>
        <v>0</v>
      </c>
      <c r="N980" s="65"/>
      <c r="O980" s="78">
        <f t="shared" si="431"/>
        <v>0</v>
      </c>
      <c r="P980" s="45"/>
      <c r="Q980" s="79">
        <f t="shared" si="432"/>
        <v>0</v>
      </c>
      <c r="R980" s="65"/>
      <c r="S980" s="78">
        <f t="shared" si="433"/>
        <v>0</v>
      </c>
      <c r="T980" s="45"/>
      <c r="U980" s="79">
        <f t="shared" si="434"/>
        <v>0</v>
      </c>
      <c r="V980" s="65"/>
      <c r="W980" s="78">
        <f t="shared" si="435"/>
        <v>0</v>
      </c>
      <c r="X980" s="45"/>
      <c r="Y980" s="79">
        <f t="shared" si="436"/>
        <v>0</v>
      </c>
      <c r="Z980" s="65"/>
      <c r="AA980" s="78">
        <f t="shared" si="437"/>
        <v>0</v>
      </c>
      <c r="AB980" s="45"/>
      <c r="AC980" s="79">
        <f t="shared" si="438"/>
        <v>0</v>
      </c>
      <c r="AD980" s="65"/>
      <c r="AE980" s="78">
        <f t="shared" si="439"/>
        <v>0</v>
      </c>
      <c r="AF980" s="45"/>
      <c r="AG980" s="79">
        <f t="shared" si="440"/>
        <v>0</v>
      </c>
      <c r="AH980" s="2"/>
      <c r="AI980" s="2"/>
      <c r="AJ980" s="2"/>
      <c r="AK980" s="2"/>
      <c r="AL980" s="2"/>
    </row>
    <row r="981" spans="1:38" ht="16.5" customHeight="1" outlineLevel="1">
      <c r="A981" s="12"/>
      <c r="B981" s="27"/>
      <c r="C981" s="14"/>
      <c r="D981" s="45"/>
      <c r="E981" s="46"/>
      <c r="F981" s="46"/>
      <c r="G981" s="46"/>
      <c r="H981" s="53"/>
      <c r="I981" s="54"/>
      <c r="J981" s="65"/>
      <c r="K981" s="78"/>
      <c r="L981" s="45"/>
      <c r="M981" s="79"/>
      <c r="N981" s="65"/>
      <c r="O981" s="78"/>
      <c r="P981" s="45"/>
      <c r="Q981" s="79"/>
      <c r="R981" s="65"/>
      <c r="S981" s="78"/>
      <c r="T981" s="45"/>
      <c r="U981" s="79"/>
      <c r="V981" s="65"/>
      <c r="W981" s="78"/>
      <c r="X981" s="45"/>
      <c r="Y981" s="79"/>
      <c r="Z981" s="65"/>
      <c r="AA981" s="78"/>
      <c r="AB981" s="45"/>
      <c r="AC981" s="79"/>
      <c r="AD981" s="65"/>
      <c r="AE981" s="78"/>
      <c r="AF981" s="45"/>
      <c r="AG981" s="79"/>
      <c r="AH981" s="2"/>
      <c r="AI981" s="2"/>
      <c r="AJ981" s="2"/>
      <c r="AK981" s="2"/>
      <c r="AL981" s="2"/>
    </row>
    <row r="982" spans="1:38" ht="16.5" customHeight="1">
      <c r="A982" s="58"/>
      <c r="B982" s="83" t="s">
        <v>777</v>
      </c>
      <c r="C982" s="99"/>
      <c r="D982" s="60"/>
      <c r="E982" s="61">
        <f t="shared" ref="E982:G982" si="444">+E983</f>
        <v>0</v>
      </c>
      <c r="F982" s="61">
        <f t="shared" si="444"/>
        <v>0</v>
      </c>
      <c r="G982" s="61">
        <f t="shared" si="444"/>
        <v>0</v>
      </c>
      <c r="H982" s="62" t="e">
        <f t="shared" si="422"/>
        <v>#DIV/0!</v>
      </c>
      <c r="I982" s="63" t="e">
        <f t="shared" si="423"/>
        <v>#DIV/0!</v>
      </c>
      <c r="J982" s="84">
        <f t="shared" ref="J982" si="445">+J983</f>
        <v>0</v>
      </c>
      <c r="K982" s="85">
        <f t="shared" ref="K982:AG982" si="446">+K983</f>
        <v>0</v>
      </c>
      <c r="L982" s="60">
        <f t="shared" si="446"/>
        <v>0</v>
      </c>
      <c r="M982" s="86">
        <f t="shared" si="446"/>
        <v>0</v>
      </c>
      <c r="N982" s="84">
        <f t="shared" si="446"/>
        <v>0</v>
      </c>
      <c r="O982" s="85">
        <f t="shared" si="446"/>
        <v>0</v>
      </c>
      <c r="P982" s="60">
        <f t="shared" si="446"/>
        <v>0</v>
      </c>
      <c r="Q982" s="86">
        <f t="shared" si="446"/>
        <v>0</v>
      </c>
      <c r="R982" s="84">
        <f t="shared" si="446"/>
        <v>0</v>
      </c>
      <c r="S982" s="85">
        <f t="shared" si="446"/>
        <v>0</v>
      </c>
      <c r="T982" s="60">
        <f t="shared" si="446"/>
        <v>0</v>
      </c>
      <c r="U982" s="86">
        <f t="shared" si="446"/>
        <v>0</v>
      </c>
      <c r="V982" s="84">
        <f t="shared" si="446"/>
        <v>0</v>
      </c>
      <c r="W982" s="85">
        <f t="shared" si="446"/>
        <v>0</v>
      </c>
      <c r="X982" s="60">
        <f t="shared" si="446"/>
        <v>0</v>
      </c>
      <c r="Y982" s="86">
        <f t="shared" si="446"/>
        <v>0</v>
      </c>
      <c r="Z982" s="84">
        <f t="shared" si="446"/>
        <v>0</v>
      </c>
      <c r="AA982" s="85">
        <f t="shared" si="446"/>
        <v>0</v>
      </c>
      <c r="AB982" s="60">
        <f t="shared" si="446"/>
        <v>0</v>
      </c>
      <c r="AC982" s="86">
        <f t="shared" si="446"/>
        <v>0</v>
      </c>
      <c r="AD982" s="84">
        <f t="shared" si="446"/>
        <v>0</v>
      </c>
      <c r="AE982" s="85">
        <f t="shared" si="446"/>
        <v>0</v>
      </c>
      <c r="AF982" s="60">
        <f t="shared" si="446"/>
        <v>0</v>
      </c>
      <c r="AG982" s="86">
        <f t="shared" si="446"/>
        <v>0</v>
      </c>
      <c r="AH982" s="2"/>
      <c r="AI982" s="2"/>
      <c r="AJ982" s="2"/>
      <c r="AK982" s="2"/>
      <c r="AL982" s="2"/>
    </row>
    <row r="983" spans="1:38" ht="25.5" customHeight="1">
      <c r="A983" s="12">
        <v>2201102</v>
      </c>
      <c r="B983" s="24" t="s">
        <v>778</v>
      </c>
      <c r="C983" s="14">
        <v>25280</v>
      </c>
      <c r="D983" s="45"/>
      <c r="E983" s="46">
        <f t="shared" si="426"/>
        <v>0</v>
      </c>
      <c r="F983" s="46">
        <f t="shared" si="427"/>
        <v>0</v>
      </c>
      <c r="G983" s="46">
        <f t="shared" si="428"/>
        <v>0</v>
      </c>
      <c r="H983" s="53" t="e">
        <f t="shared" si="422"/>
        <v>#DIV/0!</v>
      </c>
      <c r="I983" s="54" t="e">
        <f t="shared" si="423"/>
        <v>#DIV/0!</v>
      </c>
      <c r="J983" s="65"/>
      <c r="K983" s="78">
        <f t="shared" si="429"/>
        <v>0</v>
      </c>
      <c r="L983" s="45"/>
      <c r="M983" s="79">
        <f t="shared" si="430"/>
        <v>0</v>
      </c>
      <c r="N983" s="65"/>
      <c r="O983" s="78">
        <f t="shared" si="431"/>
        <v>0</v>
      </c>
      <c r="P983" s="45"/>
      <c r="Q983" s="79">
        <f t="shared" si="432"/>
        <v>0</v>
      </c>
      <c r="R983" s="65"/>
      <c r="S983" s="78">
        <f t="shared" si="433"/>
        <v>0</v>
      </c>
      <c r="T983" s="45"/>
      <c r="U983" s="79">
        <f t="shared" si="434"/>
        <v>0</v>
      </c>
      <c r="V983" s="65"/>
      <c r="W983" s="78">
        <f t="shared" si="435"/>
        <v>0</v>
      </c>
      <c r="X983" s="45"/>
      <c r="Y983" s="79">
        <f t="shared" si="436"/>
        <v>0</v>
      </c>
      <c r="Z983" s="65"/>
      <c r="AA983" s="78">
        <f t="shared" si="437"/>
        <v>0</v>
      </c>
      <c r="AB983" s="45"/>
      <c r="AC983" s="79">
        <f t="shared" si="438"/>
        <v>0</v>
      </c>
      <c r="AD983" s="65"/>
      <c r="AE983" s="78">
        <f t="shared" si="439"/>
        <v>0</v>
      </c>
      <c r="AF983" s="45"/>
      <c r="AG983" s="79">
        <f t="shared" si="440"/>
        <v>0</v>
      </c>
      <c r="AH983" s="2"/>
      <c r="AI983" s="2"/>
      <c r="AJ983" s="2"/>
      <c r="AK983" s="2"/>
      <c r="AL983" s="2"/>
    </row>
    <row r="984" spans="1:38" ht="16.5" customHeight="1">
      <c r="A984" s="12">
        <v>2201202</v>
      </c>
      <c r="B984" s="27" t="s">
        <v>1152</v>
      </c>
      <c r="C984" s="14"/>
      <c r="D984" s="45"/>
      <c r="E984" s="46"/>
      <c r="F984" s="46"/>
      <c r="G984" s="46"/>
      <c r="H984" s="53"/>
      <c r="I984" s="54"/>
      <c r="J984" s="65"/>
      <c r="K984" s="78"/>
      <c r="L984" s="45"/>
      <c r="M984" s="79"/>
      <c r="N984" s="65"/>
      <c r="O984" s="78"/>
      <c r="P984" s="45"/>
      <c r="Q984" s="79"/>
      <c r="R984" s="65"/>
      <c r="S984" s="78"/>
      <c r="T984" s="45"/>
      <c r="U984" s="79"/>
      <c r="V984" s="65"/>
      <c r="W984" s="78"/>
      <c r="X984" s="45"/>
      <c r="Y984" s="79"/>
      <c r="Z984" s="65"/>
      <c r="AA984" s="78"/>
      <c r="AB984" s="45"/>
      <c r="AC984" s="79"/>
      <c r="AD984" s="65"/>
      <c r="AE984" s="78"/>
      <c r="AF984" s="45"/>
      <c r="AG984" s="79"/>
      <c r="AH984" s="2"/>
      <c r="AI984" s="2"/>
      <c r="AJ984" s="2"/>
      <c r="AK984" s="2"/>
      <c r="AL984" s="2"/>
    </row>
    <row r="985" spans="1:38" ht="16.5" customHeight="1" outlineLevel="1">
      <c r="A985" s="58"/>
      <c r="B985" s="83" t="s">
        <v>779</v>
      </c>
      <c r="C985" s="99"/>
      <c r="D985" s="60">
        <v>0</v>
      </c>
      <c r="E985" s="61">
        <f t="shared" ref="E985:G985" si="447">SUM(E986:E1009)</f>
        <v>0</v>
      </c>
      <c r="F985" s="61">
        <f t="shared" si="447"/>
        <v>0</v>
      </c>
      <c r="G985" s="61">
        <f t="shared" si="447"/>
        <v>0</v>
      </c>
      <c r="H985" s="62" t="e">
        <f t="shared" si="422"/>
        <v>#DIV/0!</v>
      </c>
      <c r="I985" s="63" t="e">
        <f t="shared" si="423"/>
        <v>#DIV/0!</v>
      </c>
      <c r="J985" s="84">
        <f t="shared" ref="J985" si="448">SUM(J986:J1009)</f>
        <v>0</v>
      </c>
      <c r="K985" s="85">
        <f t="shared" ref="K985:AG985" si="449">SUM(K986:K1009)</f>
        <v>0</v>
      </c>
      <c r="L985" s="60">
        <f t="shared" si="449"/>
        <v>0</v>
      </c>
      <c r="M985" s="86">
        <f t="shared" si="449"/>
        <v>0</v>
      </c>
      <c r="N985" s="84">
        <f t="shared" si="449"/>
        <v>0</v>
      </c>
      <c r="O985" s="85">
        <f t="shared" si="449"/>
        <v>0</v>
      </c>
      <c r="P985" s="60">
        <f t="shared" si="449"/>
        <v>0</v>
      </c>
      <c r="Q985" s="86">
        <f t="shared" si="449"/>
        <v>0</v>
      </c>
      <c r="R985" s="84">
        <f t="shared" si="449"/>
        <v>0</v>
      </c>
      <c r="S985" s="85">
        <f t="shared" si="449"/>
        <v>0</v>
      </c>
      <c r="T985" s="60">
        <f t="shared" si="449"/>
        <v>0</v>
      </c>
      <c r="U985" s="86">
        <f t="shared" si="449"/>
        <v>0</v>
      </c>
      <c r="V985" s="84">
        <f t="shared" si="449"/>
        <v>0</v>
      </c>
      <c r="W985" s="85">
        <f t="shared" si="449"/>
        <v>0</v>
      </c>
      <c r="X985" s="60">
        <f t="shared" si="449"/>
        <v>0</v>
      </c>
      <c r="Y985" s="86">
        <f t="shared" si="449"/>
        <v>0</v>
      </c>
      <c r="Z985" s="84">
        <f t="shared" si="449"/>
        <v>0</v>
      </c>
      <c r="AA985" s="85">
        <f t="shared" si="449"/>
        <v>0</v>
      </c>
      <c r="AB985" s="60">
        <f t="shared" si="449"/>
        <v>0</v>
      </c>
      <c r="AC985" s="86">
        <f t="shared" si="449"/>
        <v>0</v>
      </c>
      <c r="AD985" s="84">
        <f t="shared" si="449"/>
        <v>0</v>
      </c>
      <c r="AE985" s="85">
        <f t="shared" si="449"/>
        <v>0</v>
      </c>
      <c r="AF985" s="60">
        <f t="shared" si="449"/>
        <v>0</v>
      </c>
      <c r="AG985" s="86">
        <f t="shared" si="449"/>
        <v>0</v>
      </c>
      <c r="AH985" s="2"/>
      <c r="AI985" s="2"/>
      <c r="AJ985" s="2"/>
      <c r="AK985" s="2"/>
      <c r="AL985" s="2"/>
    </row>
    <row r="986" spans="1:38" ht="16.5" customHeight="1" outlineLevel="1">
      <c r="A986" s="12" t="s">
        <v>915</v>
      </c>
      <c r="B986" s="27" t="s">
        <v>780</v>
      </c>
      <c r="C986" s="14">
        <v>8088100</v>
      </c>
      <c r="D986" s="45">
        <v>0</v>
      </c>
      <c r="E986" s="46">
        <f t="shared" si="426"/>
        <v>0</v>
      </c>
      <c r="F986" s="46">
        <f t="shared" si="427"/>
        <v>0</v>
      </c>
      <c r="G986" s="46">
        <f t="shared" si="428"/>
        <v>0</v>
      </c>
      <c r="H986" s="53" t="e">
        <f t="shared" si="422"/>
        <v>#DIV/0!</v>
      </c>
      <c r="I986" s="54" t="e">
        <f t="shared" si="423"/>
        <v>#DIV/0!</v>
      </c>
      <c r="J986" s="65"/>
      <c r="K986" s="78">
        <f t="shared" si="429"/>
        <v>0</v>
      </c>
      <c r="L986" s="45"/>
      <c r="M986" s="79">
        <f t="shared" si="430"/>
        <v>0</v>
      </c>
      <c r="N986" s="65"/>
      <c r="O986" s="78">
        <f t="shared" si="431"/>
        <v>0</v>
      </c>
      <c r="P986" s="45"/>
      <c r="Q986" s="79">
        <f t="shared" si="432"/>
        <v>0</v>
      </c>
      <c r="R986" s="65"/>
      <c r="S986" s="78">
        <f t="shared" si="433"/>
        <v>0</v>
      </c>
      <c r="T986" s="45"/>
      <c r="U986" s="79">
        <f t="shared" si="434"/>
        <v>0</v>
      </c>
      <c r="V986" s="65"/>
      <c r="W986" s="78">
        <f t="shared" si="435"/>
        <v>0</v>
      </c>
      <c r="X986" s="45"/>
      <c r="Y986" s="79">
        <f t="shared" si="436"/>
        <v>0</v>
      </c>
      <c r="Z986" s="65"/>
      <c r="AA986" s="78">
        <f t="shared" si="437"/>
        <v>0</v>
      </c>
      <c r="AB986" s="45"/>
      <c r="AC986" s="79">
        <f t="shared" si="438"/>
        <v>0</v>
      </c>
      <c r="AD986" s="65"/>
      <c r="AE986" s="78">
        <f t="shared" si="439"/>
        <v>0</v>
      </c>
      <c r="AF986" s="45"/>
      <c r="AG986" s="79">
        <f t="shared" si="440"/>
        <v>0</v>
      </c>
      <c r="AH986" s="2"/>
      <c r="AI986" s="2"/>
      <c r="AJ986" s="2"/>
      <c r="AK986" s="2"/>
      <c r="AL986" s="2"/>
    </row>
    <row r="987" spans="1:38" ht="16.5" customHeight="1" outlineLevel="1">
      <c r="A987" s="12" t="s">
        <v>916</v>
      </c>
      <c r="B987" s="27" t="s">
        <v>781</v>
      </c>
      <c r="C987" s="14">
        <v>16110320</v>
      </c>
      <c r="D987" s="45">
        <v>0</v>
      </c>
      <c r="E987" s="46">
        <f t="shared" si="426"/>
        <v>0</v>
      </c>
      <c r="F987" s="46">
        <f t="shared" si="427"/>
        <v>0</v>
      </c>
      <c r="G987" s="46">
        <f t="shared" si="428"/>
        <v>0</v>
      </c>
      <c r="H987" s="53" t="e">
        <f t="shared" si="422"/>
        <v>#DIV/0!</v>
      </c>
      <c r="I987" s="54" t="e">
        <f t="shared" si="423"/>
        <v>#DIV/0!</v>
      </c>
      <c r="J987" s="65"/>
      <c r="K987" s="78">
        <f t="shared" si="429"/>
        <v>0</v>
      </c>
      <c r="L987" s="45"/>
      <c r="M987" s="79">
        <f t="shared" si="430"/>
        <v>0</v>
      </c>
      <c r="N987" s="65"/>
      <c r="O987" s="78">
        <f t="shared" si="431"/>
        <v>0</v>
      </c>
      <c r="P987" s="45"/>
      <c r="Q987" s="79">
        <f t="shared" si="432"/>
        <v>0</v>
      </c>
      <c r="R987" s="65"/>
      <c r="S987" s="78">
        <f t="shared" si="433"/>
        <v>0</v>
      </c>
      <c r="T987" s="45"/>
      <c r="U987" s="79">
        <f t="shared" si="434"/>
        <v>0</v>
      </c>
      <c r="V987" s="65"/>
      <c r="W987" s="78">
        <f t="shared" si="435"/>
        <v>0</v>
      </c>
      <c r="X987" s="45"/>
      <c r="Y987" s="79">
        <f t="shared" si="436"/>
        <v>0</v>
      </c>
      <c r="Z987" s="65"/>
      <c r="AA987" s="78">
        <f t="shared" si="437"/>
        <v>0</v>
      </c>
      <c r="AB987" s="45"/>
      <c r="AC987" s="79">
        <f t="shared" si="438"/>
        <v>0</v>
      </c>
      <c r="AD987" s="65"/>
      <c r="AE987" s="78">
        <f t="shared" si="439"/>
        <v>0</v>
      </c>
      <c r="AF987" s="45"/>
      <c r="AG987" s="79">
        <f t="shared" si="440"/>
        <v>0</v>
      </c>
      <c r="AH987" s="2"/>
      <c r="AI987" s="2"/>
      <c r="AJ987" s="2"/>
      <c r="AK987" s="2"/>
      <c r="AL987" s="2"/>
    </row>
    <row r="988" spans="1:38" ht="16.5" customHeight="1" outlineLevel="1">
      <c r="A988" s="12" t="s">
        <v>1035</v>
      </c>
      <c r="B988" s="27" t="s">
        <v>782</v>
      </c>
      <c r="C988" s="14">
        <v>64637210</v>
      </c>
      <c r="D988" s="45">
        <v>0</v>
      </c>
      <c r="E988" s="46">
        <f t="shared" si="426"/>
        <v>0</v>
      </c>
      <c r="F988" s="46">
        <f t="shared" si="427"/>
        <v>0</v>
      </c>
      <c r="G988" s="46">
        <f t="shared" si="428"/>
        <v>0</v>
      </c>
      <c r="H988" s="53" t="e">
        <f t="shared" si="422"/>
        <v>#DIV/0!</v>
      </c>
      <c r="I988" s="54" t="e">
        <f t="shared" si="423"/>
        <v>#DIV/0!</v>
      </c>
      <c r="J988" s="65"/>
      <c r="K988" s="78">
        <f t="shared" si="429"/>
        <v>0</v>
      </c>
      <c r="L988" s="45"/>
      <c r="M988" s="79">
        <f t="shared" si="430"/>
        <v>0</v>
      </c>
      <c r="N988" s="65"/>
      <c r="O988" s="78">
        <f t="shared" si="431"/>
        <v>0</v>
      </c>
      <c r="P988" s="45"/>
      <c r="Q988" s="79">
        <f t="shared" si="432"/>
        <v>0</v>
      </c>
      <c r="R988" s="65"/>
      <c r="S988" s="78">
        <f t="shared" si="433"/>
        <v>0</v>
      </c>
      <c r="T988" s="45"/>
      <c r="U988" s="79">
        <f t="shared" si="434"/>
        <v>0</v>
      </c>
      <c r="V988" s="65"/>
      <c r="W988" s="78">
        <f t="shared" si="435"/>
        <v>0</v>
      </c>
      <c r="X988" s="45"/>
      <c r="Y988" s="79">
        <f t="shared" si="436"/>
        <v>0</v>
      </c>
      <c r="Z988" s="65"/>
      <c r="AA988" s="78">
        <f t="shared" si="437"/>
        <v>0</v>
      </c>
      <c r="AB988" s="45"/>
      <c r="AC988" s="79">
        <f t="shared" si="438"/>
        <v>0</v>
      </c>
      <c r="AD988" s="65"/>
      <c r="AE988" s="78">
        <f t="shared" si="439"/>
        <v>0</v>
      </c>
      <c r="AF988" s="45"/>
      <c r="AG988" s="79">
        <f t="shared" si="440"/>
        <v>0</v>
      </c>
      <c r="AH988" s="2"/>
      <c r="AI988" s="2"/>
      <c r="AJ988" s="2"/>
      <c r="AK988" s="2"/>
      <c r="AL988" s="2"/>
    </row>
    <row r="989" spans="1:38" ht="16.5" customHeight="1" outlineLevel="1">
      <c r="A989" s="12"/>
      <c r="B989" s="27" t="s">
        <v>783</v>
      </c>
      <c r="C989" s="14">
        <v>15538850</v>
      </c>
      <c r="D989" s="45">
        <v>0</v>
      </c>
      <c r="E989" s="46">
        <f t="shared" si="426"/>
        <v>0</v>
      </c>
      <c r="F989" s="46">
        <f t="shared" si="427"/>
        <v>0</v>
      </c>
      <c r="G989" s="46">
        <f t="shared" si="428"/>
        <v>0</v>
      </c>
      <c r="H989" s="53" t="e">
        <f t="shared" si="422"/>
        <v>#DIV/0!</v>
      </c>
      <c r="I989" s="54" t="e">
        <f t="shared" si="423"/>
        <v>#DIV/0!</v>
      </c>
      <c r="J989" s="65"/>
      <c r="K989" s="78">
        <f t="shared" si="429"/>
        <v>0</v>
      </c>
      <c r="L989" s="45"/>
      <c r="M989" s="79">
        <f t="shared" si="430"/>
        <v>0</v>
      </c>
      <c r="N989" s="65"/>
      <c r="O989" s="78">
        <f t="shared" si="431"/>
        <v>0</v>
      </c>
      <c r="P989" s="45"/>
      <c r="Q989" s="79">
        <f t="shared" si="432"/>
        <v>0</v>
      </c>
      <c r="R989" s="65"/>
      <c r="S989" s="78">
        <f t="shared" si="433"/>
        <v>0</v>
      </c>
      <c r="T989" s="45"/>
      <c r="U989" s="79">
        <f t="shared" si="434"/>
        <v>0</v>
      </c>
      <c r="V989" s="65"/>
      <c r="W989" s="78">
        <f t="shared" si="435"/>
        <v>0</v>
      </c>
      <c r="X989" s="45"/>
      <c r="Y989" s="79">
        <f t="shared" si="436"/>
        <v>0</v>
      </c>
      <c r="Z989" s="65"/>
      <c r="AA989" s="78">
        <f t="shared" si="437"/>
        <v>0</v>
      </c>
      <c r="AB989" s="45"/>
      <c r="AC989" s="79">
        <f t="shared" si="438"/>
        <v>0</v>
      </c>
      <c r="AD989" s="65"/>
      <c r="AE989" s="78">
        <f t="shared" si="439"/>
        <v>0</v>
      </c>
      <c r="AF989" s="45"/>
      <c r="AG989" s="79">
        <f t="shared" si="440"/>
        <v>0</v>
      </c>
      <c r="AH989" s="2"/>
      <c r="AI989" s="2"/>
      <c r="AJ989" s="2"/>
      <c r="AK989" s="2"/>
      <c r="AL989" s="2"/>
    </row>
    <row r="990" spans="1:38" ht="16.5" customHeight="1" outlineLevel="1">
      <c r="A990" s="12"/>
      <c r="B990" s="27" t="s">
        <v>784</v>
      </c>
      <c r="C990" s="14">
        <v>19972590</v>
      </c>
      <c r="D990" s="45">
        <v>0</v>
      </c>
      <c r="E990" s="46">
        <f t="shared" si="426"/>
        <v>0</v>
      </c>
      <c r="F990" s="46">
        <f t="shared" si="427"/>
        <v>0</v>
      </c>
      <c r="G990" s="46">
        <f t="shared" si="428"/>
        <v>0</v>
      </c>
      <c r="H990" s="53" t="e">
        <f t="shared" si="422"/>
        <v>#DIV/0!</v>
      </c>
      <c r="I990" s="54" t="e">
        <f t="shared" si="423"/>
        <v>#DIV/0!</v>
      </c>
      <c r="J990" s="65"/>
      <c r="K990" s="78">
        <f t="shared" si="429"/>
        <v>0</v>
      </c>
      <c r="L990" s="45"/>
      <c r="M990" s="79">
        <f t="shared" si="430"/>
        <v>0</v>
      </c>
      <c r="N990" s="65"/>
      <c r="O990" s="78">
        <f t="shared" si="431"/>
        <v>0</v>
      </c>
      <c r="P990" s="45"/>
      <c r="Q990" s="79">
        <f t="shared" si="432"/>
        <v>0</v>
      </c>
      <c r="R990" s="65"/>
      <c r="S990" s="78">
        <f t="shared" si="433"/>
        <v>0</v>
      </c>
      <c r="T990" s="45"/>
      <c r="U990" s="79">
        <f t="shared" si="434"/>
        <v>0</v>
      </c>
      <c r="V990" s="65"/>
      <c r="W990" s="78">
        <f t="shared" si="435"/>
        <v>0</v>
      </c>
      <c r="X990" s="45"/>
      <c r="Y990" s="79">
        <f t="shared" si="436"/>
        <v>0</v>
      </c>
      <c r="Z990" s="65"/>
      <c r="AA990" s="78">
        <f t="shared" si="437"/>
        <v>0</v>
      </c>
      <c r="AB990" s="45"/>
      <c r="AC990" s="79">
        <f t="shared" si="438"/>
        <v>0</v>
      </c>
      <c r="AD990" s="65"/>
      <c r="AE990" s="78">
        <f t="shared" si="439"/>
        <v>0</v>
      </c>
      <c r="AF990" s="45"/>
      <c r="AG990" s="79">
        <f t="shared" si="440"/>
        <v>0</v>
      </c>
      <c r="AH990" s="2"/>
      <c r="AI990" s="2"/>
      <c r="AJ990" s="2"/>
      <c r="AK990" s="2"/>
      <c r="AL990" s="2"/>
    </row>
    <row r="991" spans="1:38" ht="16.5" customHeight="1" outlineLevel="1">
      <c r="A991" s="12"/>
      <c r="B991" s="27" t="s">
        <v>785</v>
      </c>
      <c r="C991" s="14">
        <v>24423720</v>
      </c>
      <c r="D991" s="45">
        <v>0</v>
      </c>
      <c r="E991" s="46">
        <f t="shared" si="426"/>
        <v>0</v>
      </c>
      <c r="F991" s="46">
        <f t="shared" si="427"/>
        <v>0</v>
      </c>
      <c r="G991" s="46">
        <f t="shared" si="428"/>
        <v>0</v>
      </c>
      <c r="H991" s="53" t="e">
        <f t="shared" si="422"/>
        <v>#DIV/0!</v>
      </c>
      <c r="I991" s="54" t="e">
        <f t="shared" si="423"/>
        <v>#DIV/0!</v>
      </c>
      <c r="J991" s="65"/>
      <c r="K991" s="78">
        <f t="shared" si="429"/>
        <v>0</v>
      </c>
      <c r="L991" s="45"/>
      <c r="M991" s="79">
        <f t="shared" si="430"/>
        <v>0</v>
      </c>
      <c r="N991" s="65"/>
      <c r="O991" s="78">
        <f t="shared" si="431"/>
        <v>0</v>
      </c>
      <c r="P991" s="45"/>
      <c r="Q991" s="79">
        <f t="shared" si="432"/>
        <v>0</v>
      </c>
      <c r="R991" s="65"/>
      <c r="S991" s="78">
        <f t="shared" si="433"/>
        <v>0</v>
      </c>
      <c r="T991" s="45"/>
      <c r="U991" s="79">
        <f t="shared" si="434"/>
        <v>0</v>
      </c>
      <c r="V991" s="65"/>
      <c r="W991" s="78">
        <f t="shared" si="435"/>
        <v>0</v>
      </c>
      <c r="X991" s="45"/>
      <c r="Y991" s="79">
        <f t="shared" si="436"/>
        <v>0</v>
      </c>
      <c r="Z991" s="65"/>
      <c r="AA991" s="78">
        <f t="shared" si="437"/>
        <v>0</v>
      </c>
      <c r="AB991" s="45"/>
      <c r="AC991" s="79">
        <f t="shared" si="438"/>
        <v>0</v>
      </c>
      <c r="AD991" s="65"/>
      <c r="AE991" s="78">
        <f t="shared" si="439"/>
        <v>0</v>
      </c>
      <c r="AF991" s="45"/>
      <c r="AG991" s="79">
        <f t="shared" si="440"/>
        <v>0</v>
      </c>
      <c r="AH991" s="2"/>
      <c r="AI991" s="2"/>
      <c r="AJ991" s="2"/>
      <c r="AK991" s="2"/>
      <c r="AL991" s="2"/>
    </row>
    <row r="992" spans="1:38" ht="16.5" customHeight="1" outlineLevel="1">
      <c r="A992" s="12"/>
      <c r="B992" s="27" t="s">
        <v>786</v>
      </c>
      <c r="C992" s="14">
        <v>757110</v>
      </c>
      <c r="D992" s="45">
        <v>0</v>
      </c>
      <c r="E992" s="46">
        <f t="shared" si="426"/>
        <v>0</v>
      </c>
      <c r="F992" s="46">
        <f t="shared" si="427"/>
        <v>0</v>
      </c>
      <c r="G992" s="46">
        <f t="shared" si="428"/>
        <v>0</v>
      </c>
      <c r="H992" s="53" t="e">
        <f t="shared" si="422"/>
        <v>#DIV/0!</v>
      </c>
      <c r="I992" s="54" t="e">
        <f t="shared" si="423"/>
        <v>#DIV/0!</v>
      </c>
      <c r="J992" s="65"/>
      <c r="K992" s="78">
        <f t="shared" si="429"/>
        <v>0</v>
      </c>
      <c r="L992" s="45"/>
      <c r="M992" s="79">
        <f t="shared" si="430"/>
        <v>0</v>
      </c>
      <c r="N992" s="65"/>
      <c r="O992" s="78">
        <f t="shared" si="431"/>
        <v>0</v>
      </c>
      <c r="P992" s="45"/>
      <c r="Q992" s="79">
        <f t="shared" si="432"/>
        <v>0</v>
      </c>
      <c r="R992" s="65"/>
      <c r="S992" s="78">
        <f t="shared" si="433"/>
        <v>0</v>
      </c>
      <c r="T992" s="45"/>
      <c r="U992" s="79">
        <f t="shared" si="434"/>
        <v>0</v>
      </c>
      <c r="V992" s="65"/>
      <c r="W992" s="78">
        <f t="shared" si="435"/>
        <v>0</v>
      </c>
      <c r="X992" s="45"/>
      <c r="Y992" s="79">
        <f t="shared" si="436"/>
        <v>0</v>
      </c>
      <c r="Z992" s="65"/>
      <c r="AA992" s="78">
        <f t="shared" si="437"/>
        <v>0</v>
      </c>
      <c r="AB992" s="45"/>
      <c r="AC992" s="79">
        <f t="shared" si="438"/>
        <v>0</v>
      </c>
      <c r="AD992" s="65"/>
      <c r="AE992" s="78">
        <f t="shared" si="439"/>
        <v>0</v>
      </c>
      <c r="AF992" s="45"/>
      <c r="AG992" s="79">
        <f t="shared" si="440"/>
        <v>0</v>
      </c>
      <c r="AH992" s="2"/>
      <c r="AI992" s="2"/>
      <c r="AJ992" s="2"/>
      <c r="AK992" s="2"/>
      <c r="AL992" s="2"/>
    </row>
    <row r="993" spans="1:38" ht="16.5" customHeight="1" outlineLevel="1">
      <c r="A993" s="12"/>
      <c r="B993" s="27" t="s">
        <v>787</v>
      </c>
      <c r="C993" s="14">
        <v>757110</v>
      </c>
      <c r="D993" s="45">
        <v>0</v>
      </c>
      <c r="E993" s="46">
        <f t="shared" si="426"/>
        <v>0</v>
      </c>
      <c r="F993" s="46">
        <f t="shared" si="427"/>
        <v>0</v>
      </c>
      <c r="G993" s="46">
        <f t="shared" si="428"/>
        <v>0</v>
      </c>
      <c r="H993" s="53" t="e">
        <f t="shared" si="422"/>
        <v>#DIV/0!</v>
      </c>
      <c r="I993" s="54" t="e">
        <f t="shared" si="423"/>
        <v>#DIV/0!</v>
      </c>
      <c r="J993" s="65"/>
      <c r="K993" s="78">
        <f t="shared" si="429"/>
        <v>0</v>
      </c>
      <c r="L993" s="45"/>
      <c r="M993" s="79">
        <f t="shared" si="430"/>
        <v>0</v>
      </c>
      <c r="N993" s="65"/>
      <c r="O993" s="78">
        <f t="shared" si="431"/>
        <v>0</v>
      </c>
      <c r="P993" s="45"/>
      <c r="Q993" s="79">
        <f t="shared" si="432"/>
        <v>0</v>
      </c>
      <c r="R993" s="65"/>
      <c r="S993" s="78">
        <f t="shared" si="433"/>
        <v>0</v>
      </c>
      <c r="T993" s="45"/>
      <c r="U993" s="79">
        <f t="shared" si="434"/>
        <v>0</v>
      </c>
      <c r="V993" s="65"/>
      <c r="W993" s="78">
        <f t="shared" si="435"/>
        <v>0</v>
      </c>
      <c r="X993" s="45"/>
      <c r="Y993" s="79">
        <f t="shared" si="436"/>
        <v>0</v>
      </c>
      <c r="Z993" s="65"/>
      <c r="AA993" s="78">
        <f t="shared" si="437"/>
        <v>0</v>
      </c>
      <c r="AB993" s="45"/>
      <c r="AC993" s="79">
        <f t="shared" si="438"/>
        <v>0</v>
      </c>
      <c r="AD993" s="65"/>
      <c r="AE993" s="78">
        <f t="shared" si="439"/>
        <v>0</v>
      </c>
      <c r="AF993" s="45"/>
      <c r="AG993" s="79">
        <f t="shared" si="440"/>
        <v>0</v>
      </c>
      <c r="AH993" s="2"/>
      <c r="AI993" s="2"/>
      <c r="AJ993" s="2"/>
      <c r="AK993" s="2"/>
      <c r="AL993" s="2"/>
    </row>
    <row r="994" spans="1:38" ht="16.5" customHeight="1" outlineLevel="1">
      <c r="A994" s="12"/>
      <c r="B994" s="27" t="s">
        <v>788</v>
      </c>
      <c r="C994" s="14">
        <v>757110</v>
      </c>
      <c r="D994" s="45">
        <v>0</v>
      </c>
      <c r="E994" s="46">
        <f t="shared" si="426"/>
        <v>0</v>
      </c>
      <c r="F994" s="46">
        <f t="shared" si="427"/>
        <v>0</v>
      </c>
      <c r="G994" s="46">
        <f t="shared" si="428"/>
        <v>0</v>
      </c>
      <c r="H994" s="53" t="e">
        <f t="shared" si="422"/>
        <v>#DIV/0!</v>
      </c>
      <c r="I994" s="54" t="e">
        <f t="shared" si="423"/>
        <v>#DIV/0!</v>
      </c>
      <c r="J994" s="65"/>
      <c r="K994" s="78">
        <f t="shared" si="429"/>
        <v>0</v>
      </c>
      <c r="L994" s="45"/>
      <c r="M994" s="79">
        <f t="shared" si="430"/>
        <v>0</v>
      </c>
      <c r="N994" s="65"/>
      <c r="O994" s="78">
        <f t="shared" si="431"/>
        <v>0</v>
      </c>
      <c r="P994" s="45"/>
      <c r="Q994" s="79">
        <f t="shared" si="432"/>
        <v>0</v>
      </c>
      <c r="R994" s="65"/>
      <c r="S994" s="78">
        <f t="shared" si="433"/>
        <v>0</v>
      </c>
      <c r="T994" s="45"/>
      <c r="U994" s="79">
        <f t="shared" si="434"/>
        <v>0</v>
      </c>
      <c r="V994" s="65"/>
      <c r="W994" s="78">
        <f t="shared" si="435"/>
        <v>0</v>
      </c>
      <c r="X994" s="45"/>
      <c r="Y994" s="79">
        <f t="shared" si="436"/>
        <v>0</v>
      </c>
      <c r="Z994" s="65"/>
      <c r="AA994" s="78">
        <f t="shared" si="437"/>
        <v>0</v>
      </c>
      <c r="AB994" s="45"/>
      <c r="AC994" s="79">
        <f t="shared" si="438"/>
        <v>0</v>
      </c>
      <c r="AD994" s="65"/>
      <c r="AE994" s="78">
        <f t="shared" si="439"/>
        <v>0</v>
      </c>
      <c r="AF994" s="45"/>
      <c r="AG994" s="79">
        <f t="shared" si="440"/>
        <v>0</v>
      </c>
      <c r="AH994" s="2"/>
      <c r="AI994" s="2"/>
      <c r="AJ994" s="2"/>
      <c r="AK994" s="2"/>
      <c r="AL994" s="2"/>
    </row>
    <row r="995" spans="1:38" ht="16.5" customHeight="1" outlineLevel="1">
      <c r="A995" s="12"/>
      <c r="B995" s="27" t="s">
        <v>789</v>
      </c>
      <c r="C995" s="14">
        <v>757110</v>
      </c>
      <c r="D995" s="45">
        <v>0</v>
      </c>
      <c r="E995" s="46">
        <f t="shared" si="426"/>
        <v>0</v>
      </c>
      <c r="F995" s="46">
        <f t="shared" si="427"/>
        <v>0</v>
      </c>
      <c r="G995" s="46">
        <f t="shared" si="428"/>
        <v>0</v>
      </c>
      <c r="H995" s="53" t="e">
        <f t="shared" si="422"/>
        <v>#DIV/0!</v>
      </c>
      <c r="I995" s="54" t="e">
        <f t="shared" si="423"/>
        <v>#DIV/0!</v>
      </c>
      <c r="J995" s="65"/>
      <c r="K995" s="78">
        <f t="shared" si="429"/>
        <v>0</v>
      </c>
      <c r="L995" s="45"/>
      <c r="M995" s="79">
        <f t="shared" si="430"/>
        <v>0</v>
      </c>
      <c r="N995" s="65"/>
      <c r="O995" s="78">
        <f t="shared" si="431"/>
        <v>0</v>
      </c>
      <c r="P995" s="45"/>
      <c r="Q995" s="79">
        <f t="shared" si="432"/>
        <v>0</v>
      </c>
      <c r="R995" s="65"/>
      <c r="S995" s="78">
        <f t="shared" si="433"/>
        <v>0</v>
      </c>
      <c r="T995" s="45"/>
      <c r="U995" s="79">
        <f t="shared" si="434"/>
        <v>0</v>
      </c>
      <c r="V995" s="65"/>
      <c r="W995" s="78">
        <f t="shared" si="435"/>
        <v>0</v>
      </c>
      <c r="X995" s="45"/>
      <c r="Y995" s="79">
        <f t="shared" si="436"/>
        <v>0</v>
      </c>
      <c r="Z995" s="65"/>
      <c r="AA995" s="78">
        <f t="shared" si="437"/>
        <v>0</v>
      </c>
      <c r="AB995" s="45"/>
      <c r="AC995" s="79">
        <f t="shared" si="438"/>
        <v>0</v>
      </c>
      <c r="AD995" s="65"/>
      <c r="AE995" s="78">
        <f t="shared" si="439"/>
        <v>0</v>
      </c>
      <c r="AF995" s="45"/>
      <c r="AG995" s="79">
        <f t="shared" si="440"/>
        <v>0</v>
      </c>
      <c r="AH995" s="2"/>
      <c r="AI995" s="2"/>
      <c r="AJ995" s="2"/>
      <c r="AK995" s="2"/>
      <c r="AL995" s="2"/>
    </row>
    <row r="996" spans="1:38" ht="16.5" customHeight="1" outlineLevel="1">
      <c r="A996" s="12"/>
      <c r="B996" s="27" t="s">
        <v>790</v>
      </c>
      <c r="C996" s="14">
        <v>757110</v>
      </c>
      <c r="D996" s="45">
        <v>0</v>
      </c>
      <c r="E996" s="46">
        <f t="shared" si="426"/>
        <v>0</v>
      </c>
      <c r="F996" s="46">
        <f t="shared" si="427"/>
        <v>0</v>
      </c>
      <c r="G996" s="46">
        <f t="shared" si="428"/>
        <v>0</v>
      </c>
      <c r="H996" s="53" t="e">
        <f t="shared" si="422"/>
        <v>#DIV/0!</v>
      </c>
      <c r="I996" s="54" t="e">
        <f t="shared" si="423"/>
        <v>#DIV/0!</v>
      </c>
      <c r="J996" s="65"/>
      <c r="K996" s="78">
        <f t="shared" si="429"/>
        <v>0</v>
      </c>
      <c r="L996" s="45"/>
      <c r="M996" s="79">
        <f t="shared" si="430"/>
        <v>0</v>
      </c>
      <c r="N996" s="65"/>
      <c r="O996" s="78">
        <f t="shared" si="431"/>
        <v>0</v>
      </c>
      <c r="P996" s="45"/>
      <c r="Q996" s="79">
        <f t="shared" si="432"/>
        <v>0</v>
      </c>
      <c r="R996" s="65"/>
      <c r="S996" s="78">
        <f t="shared" si="433"/>
        <v>0</v>
      </c>
      <c r="T996" s="45"/>
      <c r="U996" s="79">
        <f t="shared" si="434"/>
        <v>0</v>
      </c>
      <c r="V996" s="65"/>
      <c r="W996" s="78">
        <f t="shared" si="435"/>
        <v>0</v>
      </c>
      <c r="X996" s="45"/>
      <c r="Y996" s="79">
        <f t="shared" si="436"/>
        <v>0</v>
      </c>
      <c r="Z996" s="65"/>
      <c r="AA996" s="78">
        <f t="shared" si="437"/>
        <v>0</v>
      </c>
      <c r="AB996" s="45"/>
      <c r="AC996" s="79">
        <f t="shared" si="438"/>
        <v>0</v>
      </c>
      <c r="AD996" s="65"/>
      <c r="AE996" s="78">
        <f t="shared" si="439"/>
        <v>0</v>
      </c>
      <c r="AF996" s="45"/>
      <c r="AG996" s="79">
        <f t="shared" si="440"/>
        <v>0</v>
      </c>
      <c r="AH996" s="2"/>
      <c r="AI996" s="2"/>
      <c r="AJ996" s="2"/>
      <c r="AK996" s="2"/>
      <c r="AL996" s="2"/>
    </row>
    <row r="997" spans="1:38" ht="16.5" customHeight="1" outlineLevel="1">
      <c r="A997" s="12"/>
      <c r="B997" s="27" t="s">
        <v>791</v>
      </c>
      <c r="C997" s="14">
        <v>757110</v>
      </c>
      <c r="D997" s="45">
        <v>0</v>
      </c>
      <c r="E997" s="46">
        <f t="shared" si="426"/>
        <v>0</v>
      </c>
      <c r="F997" s="46">
        <f t="shared" si="427"/>
        <v>0</v>
      </c>
      <c r="G997" s="46">
        <f t="shared" si="428"/>
        <v>0</v>
      </c>
      <c r="H997" s="53" t="e">
        <f t="shared" si="422"/>
        <v>#DIV/0!</v>
      </c>
      <c r="I997" s="54" t="e">
        <f t="shared" si="423"/>
        <v>#DIV/0!</v>
      </c>
      <c r="J997" s="65"/>
      <c r="K997" s="78">
        <f t="shared" si="429"/>
        <v>0</v>
      </c>
      <c r="L997" s="45"/>
      <c r="M997" s="79">
        <f t="shared" si="430"/>
        <v>0</v>
      </c>
      <c r="N997" s="65"/>
      <c r="O997" s="78">
        <f t="shared" si="431"/>
        <v>0</v>
      </c>
      <c r="P997" s="45"/>
      <c r="Q997" s="79">
        <f t="shared" si="432"/>
        <v>0</v>
      </c>
      <c r="R997" s="65"/>
      <c r="S997" s="78">
        <f t="shared" si="433"/>
        <v>0</v>
      </c>
      <c r="T997" s="45"/>
      <c r="U997" s="79">
        <f t="shared" si="434"/>
        <v>0</v>
      </c>
      <c r="V997" s="65"/>
      <c r="W997" s="78">
        <f t="shared" si="435"/>
        <v>0</v>
      </c>
      <c r="X997" s="45"/>
      <c r="Y997" s="79">
        <f t="shared" si="436"/>
        <v>0</v>
      </c>
      <c r="Z997" s="65"/>
      <c r="AA997" s="78">
        <f t="shared" si="437"/>
        <v>0</v>
      </c>
      <c r="AB997" s="45"/>
      <c r="AC997" s="79">
        <f t="shared" si="438"/>
        <v>0</v>
      </c>
      <c r="AD997" s="65"/>
      <c r="AE997" s="78">
        <f t="shared" si="439"/>
        <v>0</v>
      </c>
      <c r="AF997" s="45"/>
      <c r="AG997" s="79">
        <f t="shared" si="440"/>
        <v>0</v>
      </c>
      <c r="AH997" s="2"/>
      <c r="AI997" s="2"/>
      <c r="AJ997" s="2"/>
      <c r="AK997" s="2"/>
      <c r="AL997" s="2"/>
    </row>
    <row r="998" spans="1:38" ht="16.5" customHeight="1" outlineLevel="1">
      <c r="A998" s="12" t="s">
        <v>901</v>
      </c>
      <c r="B998" s="24" t="s">
        <v>792</v>
      </c>
      <c r="C998" s="14">
        <v>153240</v>
      </c>
      <c r="D998" s="45">
        <v>0</v>
      </c>
      <c r="E998" s="46">
        <f t="shared" si="426"/>
        <v>0</v>
      </c>
      <c r="F998" s="46">
        <f t="shared" si="427"/>
        <v>0</v>
      </c>
      <c r="G998" s="46">
        <f t="shared" si="428"/>
        <v>0</v>
      </c>
      <c r="H998" s="53" t="e">
        <f t="shared" si="422"/>
        <v>#DIV/0!</v>
      </c>
      <c r="I998" s="54" t="e">
        <f t="shared" si="423"/>
        <v>#DIV/0!</v>
      </c>
      <c r="J998" s="65"/>
      <c r="K998" s="78">
        <f t="shared" si="429"/>
        <v>0</v>
      </c>
      <c r="L998" s="45"/>
      <c r="M998" s="79">
        <f t="shared" si="430"/>
        <v>0</v>
      </c>
      <c r="N998" s="65"/>
      <c r="O998" s="78">
        <f t="shared" si="431"/>
        <v>0</v>
      </c>
      <c r="P998" s="45"/>
      <c r="Q998" s="79">
        <f t="shared" si="432"/>
        <v>0</v>
      </c>
      <c r="R998" s="65"/>
      <c r="S998" s="78">
        <f t="shared" si="433"/>
        <v>0</v>
      </c>
      <c r="T998" s="45"/>
      <c r="U998" s="79">
        <f t="shared" si="434"/>
        <v>0</v>
      </c>
      <c r="V998" s="65"/>
      <c r="W998" s="78">
        <f t="shared" si="435"/>
        <v>0</v>
      </c>
      <c r="X998" s="45"/>
      <c r="Y998" s="79">
        <f t="shared" si="436"/>
        <v>0</v>
      </c>
      <c r="Z998" s="65"/>
      <c r="AA998" s="78">
        <f t="shared" si="437"/>
        <v>0</v>
      </c>
      <c r="AB998" s="45"/>
      <c r="AC998" s="79">
        <f t="shared" si="438"/>
        <v>0</v>
      </c>
      <c r="AD998" s="65"/>
      <c r="AE998" s="78">
        <f t="shared" si="439"/>
        <v>0</v>
      </c>
      <c r="AF998" s="45"/>
      <c r="AG998" s="79">
        <f t="shared" si="440"/>
        <v>0</v>
      </c>
      <c r="AH998" s="2"/>
      <c r="AI998" s="2"/>
      <c r="AJ998" s="2"/>
      <c r="AK998" s="2"/>
      <c r="AL998" s="2"/>
    </row>
    <row r="999" spans="1:38" ht="16.5" customHeight="1" outlineLevel="1">
      <c r="A999" s="12" t="s">
        <v>901</v>
      </c>
      <c r="B999" s="24" t="s">
        <v>793</v>
      </c>
      <c r="C999" s="14">
        <v>153240</v>
      </c>
      <c r="D999" s="45">
        <v>0</v>
      </c>
      <c r="E999" s="46">
        <f t="shared" si="426"/>
        <v>0</v>
      </c>
      <c r="F999" s="46">
        <f t="shared" si="427"/>
        <v>0</v>
      </c>
      <c r="G999" s="46">
        <f t="shared" si="428"/>
        <v>0</v>
      </c>
      <c r="H999" s="53" t="e">
        <f t="shared" si="422"/>
        <v>#DIV/0!</v>
      </c>
      <c r="I999" s="54" t="e">
        <f t="shared" si="423"/>
        <v>#DIV/0!</v>
      </c>
      <c r="J999" s="65"/>
      <c r="K999" s="78">
        <f t="shared" si="429"/>
        <v>0</v>
      </c>
      <c r="L999" s="45"/>
      <c r="M999" s="79">
        <f t="shared" si="430"/>
        <v>0</v>
      </c>
      <c r="N999" s="65"/>
      <c r="O999" s="78">
        <f t="shared" si="431"/>
        <v>0</v>
      </c>
      <c r="P999" s="45"/>
      <c r="Q999" s="79">
        <f t="shared" si="432"/>
        <v>0</v>
      </c>
      <c r="R999" s="65"/>
      <c r="S999" s="78">
        <f t="shared" si="433"/>
        <v>0</v>
      </c>
      <c r="T999" s="45"/>
      <c r="U999" s="79">
        <f t="shared" si="434"/>
        <v>0</v>
      </c>
      <c r="V999" s="65"/>
      <c r="W999" s="78">
        <f t="shared" si="435"/>
        <v>0</v>
      </c>
      <c r="X999" s="45"/>
      <c r="Y999" s="79">
        <f t="shared" si="436"/>
        <v>0</v>
      </c>
      <c r="Z999" s="65"/>
      <c r="AA999" s="78">
        <f t="shared" si="437"/>
        <v>0</v>
      </c>
      <c r="AB999" s="45"/>
      <c r="AC999" s="79">
        <f t="shared" si="438"/>
        <v>0</v>
      </c>
      <c r="AD999" s="65"/>
      <c r="AE999" s="78">
        <f t="shared" si="439"/>
        <v>0</v>
      </c>
      <c r="AF999" s="45"/>
      <c r="AG999" s="79">
        <f t="shared" si="440"/>
        <v>0</v>
      </c>
      <c r="AH999" s="2"/>
      <c r="AI999" s="2"/>
      <c r="AJ999" s="2"/>
      <c r="AK999" s="2"/>
      <c r="AL999" s="2"/>
    </row>
    <row r="1000" spans="1:38" ht="16.5" customHeight="1" outlineLevel="1">
      <c r="A1000" s="12" t="s">
        <v>901</v>
      </c>
      <c r="B1000" s="24" t="s">
        <v>794</v>
      </c>
      <c r="C1000" s="14">
        <v>153240</v>
      </c>
      <c r="D1000" s="45">
        <v>0</v>
      </c>
      <c r="E1000" s="46">
        <f t="shared" si="426"/>
        <v>0</v>
      </c>
      <c r="F1000" s="46">
        <f t="shared" si="427"/>
        <v>0</v>
      </c>
      <c r="G1000" s="46">
        <f t="shared" si="428"/>
        <v>0</v>
      </c>
      <c r="H1000" s="53" t="e">
        <f t="shared" si="422"/>
        <v>#DIV/0!</v>
      </c>
      <c r="I1000" s="54" t="e">
        <f t="shared" si="423"/>
        <v>#DIV/0!</v>
      </c>
      <c r="J1000" s="65"/>
      <c r="K1000" s="78">
        <f t="shared" si="429"/>
        <v>0</v>
      </c>
      <c r="L1000" s="45"/>
      <c r="M1000" s="79">
        <f t="shared" si="430"/>
        <v>0</v>
      </c>
      <c r="N1000" s="65"/>
      <c r="O1000" s="78">
        <f t="shared" si="431"/>
        <v>0</v>
      </c>
      <c r="P1000" s="45"/>
      <c r="Q1000" s="79">
        <f t="shared" si="432"/>
        <v>0</v>
      </c>
      <c r="R1000" s="65"/>
      <c r="S1000" s="78">
        <f t="shared" si="433"/>
        <v>0</v>
      </c>
      <c r="T1000" s="45"/>
      <c r="U1000" s="79">
        <f t="shared" si="434"/>
        <v>0</v>
      </c>
      <c r="V1000" s="65"/>
      <c r="W1000" s="78">
        <f t="shared" si="435"/>
        <v>0</v>
      </c>
      <c r="X1000" s="45"/>
      <c r="Y1000" s="79">
        <f t="shared" si="436"/>
        <v>0</v>
      </c>
      <c r="Z1000" s="65"/>
      <c r="AA1000" s="78">
        <f t="shared" si="437"/>
        <v>0</v>
      </c>
      <c r="AB1000" s="45"/>
      <c r="AC1000" s="79">
        <f t="shared" si="438"/>
        <v>0</v>
      </c>
      <c r="AD1000" s="65"/>
      <c r="AE1000" s="78">
        <f t="shared" si="439"/>
        <v>0</v>
      </c>
      <c r="AF1000" s="45"/>
      <c r="AG1000" s="79">
        <f t="shared" si="440"/>
        <v>0</v>
      </c>
      <c r="AH1000" s="2"/>
      <c r="AI1000" s="2"/>
      <c r="AJ1000" s="2"/>
      <c r="AK1000" s="2"/>
      <c r="AL1000" s="2"/>
    </row>
    <row r="1001" spans="1:38" ht="16.5" customHeight="1" outlineLevel="1">
      <c r="A1001" s="12"/>
      <c r="B1001" s="24" t="s">
        <v>795</v>
      </c>
      <c r="C1001" s="14">
        <v>153240</v>
      </c>
      <c r="D1001" s="45">
        <v>0</v>
      </c>
      <c r="E1001" s="46">
        <f t="shared" si="426"/>
        <v>0</v>
      </c>
      <c r="F1001" s="46">
        <f t="shared" si="427"/>
        <v>0</v>
      </c>
      <c r="G1001" s="46">
        <f t="shared" si="428"/>
        <v>0</v>
      </c>
      <c r="H1001" s="53" t="e">
        <f t="shared" si="422"/>
        <v>#DIV/0!</v>
      </c>
      <c r="I1001" s="54" t="e">
        <f t="shared" si="423"/>
        <v>#DIV/0!</v>
      </c>
      <c r="J1001" s="65"/>
      <c r="K1001" s="78">
        <f t="shared" si="429"/>
        <v>0</v>
      </c>
      <c r="L1001" s="45"/>
      <c r="M1001" s="79">
        <f t="shared" si="430"/>
        <v>0</v>
      </c>
      <c r="N1001" s="65"/>
      <c r="O1001" s="78">
        <f t="shared" si="431"/>
        <v>0</v>
      </c>
      <c r="P1001" s="45"/>
      <c r="Q1001" s="79">
        <f t="shared" si="432"/>
        <v>0</v>
      </c>
      <c r="R1001" s="65"/>
      <c r="S1001" s="78">
        <f t="shared" si="433"/>
        <v>0</v>
      </c>
      <c r="T1001" s="45"/>
      <c r="U1001" s="79">
        <f t="shared" si="434"/>
        <v>0</v>
      </c>
      <c r="V1001" s="65"/>
      <c r="W1001" s="78">
        <f t="shared" si="435"/>
        <v>0</v>
      </c>
      <c r="X1001" s="45"/>
      <c r="Y1001" s="79">
        <f t="shared" si="436"/>
        <v>0</v>
      </c>
      <c r="Z1001" s="65"/>
      <c r="AA1001" s="78">
        <f t="shared" si="437"/>
        <v>0</v>
      </c>
      <c r="AB1001" s="45"/>
      <c r="AC1001" s="79">
        <f t="shared" si="438"/>
        <v>0</v>
      </c>
      <c r="AD1001" s="65"/>
      <c r="AE1001" s="78">
        <f t="shared" si="439"/>
        <v>0</v>
      </c>
      <c r="AF1001" s="45"/>
      <c r="AG1001" s="79">
        <f t="shared" si="440"/>
        <v>0</v>
      </c>
      <c r="AH1001" s="2"/>
      <c r="AI1001" s="2"/>
      <c r="AJ1001" s="2"/>
      <c r="AK1001" s="2"/>
      <c r="AL1001" s="2"/>
    </row>
    <row r="1002" spans="1:38" ht="16.5" customHeight="1" outlineLevel="1">
      <c r="A1002" s="12"/>
      <c r="B1002" s="24" t="s">
        <v>796</v>
      </c>
      <c r="C1002" s="14">
        <v>153240</v>
      </c>
      <c r="D1002" s="45">
        <v>0</v>
      </c>
      <c r="E1002" s="46">
        <f t="shared" si="426"/>
        <v>0</v>
      </c>
      <c r="F1002" s="46">
        <f t="shared" si="427"/>
        <v>0</v>
      </c>
      <c r="G1002" s="46">
        <f t="shared" si="428"/>
        <v>0</v>
      </c>
      <c r="H1002" s="53" t="e">
        <f t="shared" si="422"/>
        <v>#DIV/0!</v>
      </c>
      <c r="I1002" s="54" t="e">
        <f t="shared" si="423"/>
        <v>#DIV/0!</v>
      </c>
      <c r="J1002" s="65"/>
      <c r="K1002" s="78">
        <f t="shared" si="429"/>
        <v>0</v>
      </c>
      <c r="L1002" s="45"/>
      <c r="M1002" s="79">
        <f t="shared" si="430"/>
        <v>0</v>
      </c>
      <c r="N1002" s="65"/>
      <c r="O1002" s="78">
        <f t="shared" si="431"/>
        <v>0</v>
      </c>
      <c r="P1002" s="45"/>
      <c r="Q1002" s="79">
        <f t="shared" si="432"/>
        <v>0</v>
      </c>
      <c r="R1002" s="65"/>
      <c r="S1002" s="78">
        <f t="shared" si="433"/>
        <v>0</v>
      </c>
      <c r="T1002" s="45"/>
      <c r="U1002" s="79">
        <f t="shared" si="434"/>
        <v>0</v>
      </c>
      <c r="V1002" s="65"/>
      <c r="W1002" s="78">
        <f t="shared" si="435"/>
        <v>0</v>
      </c>
      <c r="X1002" s="45"/>
      <c r="Y1002" s="79">
        <f t="shared" si="436"/>
        <v>0</v>
      </c>
      <c r="Z1002" s="65"/>
      <c r="AA1002" s="78">
        <f t="shared" si="437"/>
        <v>0</v>
      </c>
      <c r="AB1002" s="45"/>
      <c r="AC1002" s="79">
        <f t="shared" si="438"/>
        <v>0</v>
      </c>
      <c r="AD1002" s="65"/>
      <c r="AE1002" s="78">
        <f t="shared" si="439"/>
        <v>0</v>
      </c>
      <c r="AF1002" s="45"/>
      <c r="AG1002" s="79">
        <f t="shared" si="440"/>
        <v>0</v>
      </c>
      <c r="AH1002" s="2"/>
      <c r="AI1002" s="2"/>
      <c r="AJ1002" s="2"/>
      <c r="AK1002" s="2"/>
      <c r="AL1002" s="2"/>
    </row>
    <row r="1003" spans="1:38" ht="16.5" customHeight="1" outlineLevel="1">
      <c r="A1003" s="12"/>
      <c r="B1003" s="24" t="s">
        <v>797</v>
      </c>
      <c r="C1003" s="14">
        <v>153240</v>
      </c>
      <c r="D1003" s="45">
        <v>0</v>
      </c>
      <c r="E1003" s="46">
        <f t="shared" si="426"/>
        <v>0</v>
      </c>
      <c r="F1003" s="46">
        <f t="shared" si="427"/>
        <v>0</v>
      </c>
      <c r="G1003" s="46">
        <f t="shared" si="428"/>
        <v>0</v>
      </c>
      <c r="H1003" s="53" t="e">
        <f t="shared" si="422"/>
        <v>#DIV/0!</v>
      </c>
      <c r="I1003" s="54" t="e">
        <f t="shared" si="423"/>
        <v>#DIV/0!</v>
      </c>
      <c r="J1003" s="65"/>
      <c r="K1003" s="78">
        <f t="shared" si="429"/>
        <v>0</v>
      </c>
      <c r="L1003" s="45"/>
      <c r="M1003" s="79">
        <f t="shared" si="430"/>
        <v>0</v>
      </c>
      <c r="N1003" s="65"/>
      <c r="O1003" s="78">
        <f t="shared" si="431"/>
        <v>0</v>
      </c>
      <c r="P1003" s="45"/>
      <c r="Q1003" s="79">
        <f t="shared" si="432"/>
        <v>0</v>
      </c>
      <c r="R1003" s="65"/>
      <c r="S1003" s="78">
        <f t="shared" si="433"/>
        <v>0</v>
      </c>
      <c r="T1003" s="45"/>
      <c r="U1003" s="79">
        <f t="shared" si="434"/>
        <v>0</v>
      </c>
      <c r="V1003" s="65"/>
      <c r="W1003" s="78">
        <f t="shared" si="435"/>
        <v>0</v>
      </c>
      <c r="X1003" s="45"/>
      <c r="Y1003" s="79">
        <f t="shared" si="436"/>
        <v>0</v>
      </c>
      <c r="Z1003" s="65"/>
      <c r="AA1003" s="78">
        <f t="shared" si="437"/>
        <v>0</v>
      </c>
      <c r="AB1003" s="45"/>
      <c r="AC1003" s="79">
        <f t="shared" si="438"/>
        <v>0</v>
      </c>
      <c r="AD1003" s="65"/>
      <c r="AE1003" s="78">
        <f t="shared" si="439"/>
        <v>0</v>
      </c>
      <c r="AF1003" s="45"/>
      <c r="AG1003" s="79">
        <f t="shared" si="440"/>
        <v>0</v>
      </c>
      <c r="AH1003" s="2"/>
      <c r="AI1003" s="2"/>
      <c r="AJ1003" s="2"/>
      <c r="AK1003" s="2"/>
      <c r="AL1003" s="2"/>
    </row>
    <row r="1004" spans="1:38" ht="16.5" customHeight="1" outlineLevel="1">
      <c r="A1004" s="12"/>
      <c r="B1004" s="24" t="s">
        <v>798</v>
      </c>
      <c r="C1004" s="14">
        <v>59200</v>
      </c>
      <c r="D1004" s="45">
        <v>0</v>
      </c>
      <c r="E1004" s="46">
        <f t="shared" si="426"/>
        <v>0</v>
      </c>
      <c r="F1004" s="46">
        <f t="shared" si="427"/>
        <v>0</v>
      </c>
      <c r="G1004" s="46">
        <f t="shared" si="428"/>
        <v>0</v>
      </c>
      <c r="H1004" s="53" t="e">
        <f t="shared" si="422"/>
        <v>#DIV/0!</v>
      </c>
      <c r="I1004" s="54" t="e">
        <f t="shared" si="423"/>
        <v>#DIV/0!</v>
      </c>
      <c r="J1004" s="65"/>
      <c r="K1004" s="78">
        <f t="shared" si="429"/>
        <v>0</v>
      </c>
      <c r="L1004" s="45"/>
      <c r="M1004" s="79">
        <f t="shared" si="430"/>
        <v>0</v>
      </c>
      <c r="N1004" s="65"/>
      <c r="O1004" s="78">
        <f t="shared" si="431"/>
        <v>0</v>
      </c>
      <c r="P1004" s="45"/>
      <c r="Q1004" s="79">
        <f t="shared" si="432"/>
        <v>0</v>
      </c>
      <c r="R1004" s="65"/>
      <c r="S1004" s="78">
        <f t="shared" si="433"/>
        <v>0</v>
      </c>
      <c r="T1004" s="45"/>
      <c r="U1004" s="79">
        <f t="shared" si="434"/>
        <v>0</v>
      </c>
      <c r="V1004" s="65"/>
      <c r="W1004" s="78">
        <f t="shared" si="435"/>
        <v>0</v>
      </c>
      <c r="X1004" s="45"/>
      <c r="Y1004" s="79">
        <f t="shared" si="436"/>
        <v>0</v>
      </c>
      <c r="Z1004" s="65"/>
      <c r="AA1004" s="78">
        <f t="shared" si="437"/>
        <v>0</v>
      </c>
      <c r="AB1004" s="45"/>
      <c r="AC1004" s="79">
        <f t="shared" si="438"/>
        <v>0</v>
      </c>
      <c r="AD1004" s="65"/>
      <c r="AE1004" s="78">
        <f t="shared" si="439"/>
        <v>0</v>
      </c>
      <c r="AF1004" s="45"/>
      <c r="AG1004" s="79">
        <f t="shared" si="440"/>
        <v>0</v>
      </c>
      <c r="AH1004" s="2"/>
      <c r="AI1004" s="2"/>
      <c r="AJ1004" s="2"/>
      <c r="AK1004" s="2"/>
      <c r="AL1004" s="2"/>
    </row>
    <row r="1005" spans="1:38" ht="16.5" customHeight="1" outlineLevel="1">
      <c r="A1005" s="12"/>
      <c r="B1005" s="24" t="s">
        <v>799</v>
      </c>
      <c r="C1005" s="14">
        <v>59200</v>
      </c>
      <c r="D1005" s="45">
        <v>0</v>
      </c>
      <c r="E1005" s="46">
        <f t="shared" si="426"/>
        <v>0</v>
      </c>
      <c r="F1005" s="46">
        <f t="shared" si="427"/>
        <v>0</v>
      </c>
      <c r="G1005" s="46">
        <f t="shared" si="428"/>
        <v>0</v>
      </c>
      <c r="H1005" s="53" t="e">
        <f t="shared" si="422"/>
        <v>#DIV/0!</v>
      </c>
      <c r="I1005" s="54" t="e">
        <f t="shared" si="423"/>
        <v>#DIV/0!</v>
      </c>
      <c r="J1005" s="65"/>
      <c r="K1005" s="78">
        <f t="shared" si="429"/>
        <v>0</v>
      </c>
      <c r="L1005" s="45"/>
      <c r="M1005" s="79">
        <f t="shared" si="430"/>
        <v>0</v>
      </c>
      <c r="N1005" s="65"/>
      <c r="O1005" s="78">
        <f t="shared" si="431"/>
        <v>0</v>
      </c>
      <c r="P1005" s="45"/>
      <c r="Q1005" s="79">
        <f t="shared" si="432"/>
        <v>0</v>
      </c>
      <c r="R1005" s="65"/>
      <c r="S1005" s="78">
        <f t="shared" si="433"/>
        <v>0</v>
      </c>
      <c r="T1005" s="45"/>
      <c r="U1005" s="79">
        <f t="shared" si="434"/>
        <v>0</v>
      </c>
      <c r="V1005" s="65"/>
      <c r="W1005" s="78">
        <f t="shared" si="435"/>
        <v>0</v>
      </c>
      <c r="X1005" s="45"/>
      <c r="Y1005" s="79">
        <f t="shared" si="436"/>
        <v>0</v>
      </c>
      <c r="Z1005" s="65"/>
      <c r="AA1005" s="78">
        <f t="shared" si="437"/>
        <v>0</v>
      </c>
      <c r="AB1005" s="45"/>
      <c r="AC1005" s="79">
        <f t="shared" si="438"/>
        <v>0</v>
      </c>
      <c r="AD1005" s="65"/>
      <c r="AE1005" s="78">
        <f t="shared" si="439"/>
        <v>0</v>
      </c>
      <c r="AF1005" s="45"/>
      <c r="AG1005" s="79">
        <f t="shared" si="440"/>
        <v>0</v>
      </c>
      <c r="AH1005" s="2"/>
      <c r="AI1005" s="2"/>
      <c r="AJ1005" s="2"/>
      <c r="AK1005" s="2"/>
      <c r="AL1005" s="2"/>
    </row>
    <row r="1006" spans="1:38" ht="16.5" customHeight="1" outlineLevel="1">
      <c r="A1006" s="12"/>
      <c r="B1006" s="24" t="s">
        <v>800</v>
      </c>
      <c r="C1006" s="14">
        <v>59200</v>
      </c>
      <c r="D1006" s="45">
        <v>0</v>
      </c>
      <c r="E1006" s="46">
        <f t="shared" si="426"/>
        <v>0</v>
      </c>
      <c r="F1006" s="46">
        <f t="shared" si="427"/>
        <v>0</v>
      </c>
      <c r="G1006" s="46">
        <f t="shared" si="428"/>
        <v>0</v>
      </c>
      <c r="H1006" s="53" t="e">
        <f t="shared" si="422"/>
        <v>#DIV/0!</v>
      </c>
      <c r="I1006" s="54" t="e">
        <f t="shared" si="423"/>
        <v>#DIV/0!</v>
      </c>
      <c r="J1006" s="65"/>
      <c r="K1006" s="78">
        <f t="shared" si="429"/>
        <v>0</v>
      </c>
      <c r="L1006" s="45"/>
      <c r="M1006" s="79">
        <f t="shared" si="430"/>
        <v>0</v>
      </c>
      <c r="N1006" s="65"/>
      <c r="O1006" s="78">
        <f t="shared" si="431"/>
        <v>0</v>
      </c>
      <c r="P1006" s="45"/>
      <c r="Q1006" s="79">
        <f t="shared" si="432"/>
        <v>0</v>
      </c>
      <c r="R1006" s="65"/>
      <c r="S1006" s="78">
        <f t="shared" si="433"/>
        <v>0</v>
      </c>
      <c r="T1006" s="45"/>
      <c r="U1006" s="79">
        <f t="shared" si="434"/>
        <v>0</v>
      </c>
      <c r="V1006" s="65"/>
      <c r="W1006" s="78">
        <f t="shared" si="435"/>
        <v>0</v>
      </c>
      <c r="X1006" s="45"/>
      <c r="Y1006" s="79">
        <f t="shared" si="436"/>
        <v>0</v>
      </c>
      <c r="Z1006" s="65"/>
      <c r="AA1006" s="78">
        <f t="shared" si="437"/>
        <v>0</v>
      </c>
      <c r="AB1006" s="45"/>
      <c r="AC1006" s="79">
        <f t="shared" si="438"/>
        <v>0</v>
      </c>
      <c r="AD1006" s="65"/>
      <c r="AE1006" s="78">
        <f t="shared" si="439"/>
        <v>0</v>
      </c>
      <c r="AF1006" s="45"/>
      <c r="AG1006" s="79">
        <f t="shared" si="440"/>
        <v>0</v>
      </c>
      <c r="AH1006" s="2"/>
      <c r="AI1006" s="2"/>
      <c r="AJ1006" s="2"/>
      <c r="AK1006" s="2"/>
      <c r="AL1006" s="2"/>
    </row>
    <row r="1007" spans="1:38" ht="16.5" customHeight="1" outlineLevel="1">
      <c r="A1007" s="12"/>
      <c r="B1007" s="24" t="s">
        <v>801</v>
      </c>
      <c r="C1007" s="14">
        <v>59200</v>
      </c>
      <c r="D1007" s="45">
        <v>0</v>
      </c>
      <c r="E1007" s="46">
        <f t="shared" si="426"/>
        <v>0</v>
      </c>
      <c r="F1007" s="46">
        <f t="shared" si="427"/>
        <v>0</v>
      </c>
      <c r="G1007" s="46">
        <f t="shared" si="428"/>
        <v>0</v>
      </c>
      <c r="H1007" s="53" t="e">
        <f t="shared" si="422"/>
        <v>#DIV/0!</v>
      </c>
      <c r="I1007" s="54" t="e">
        <f t="shared" si="423"/>
        <v>#DIV/0!</v>
      </c>
      <c r="J1007" s="65"/>
      <c r="K1007" s="78">
        <f t="shared" si="429"/>
        <v>0</v>
      </c>
      <c r="L1007" s="45"/>
      <c r="M1007" s="79">
        <f t="shared" si="430"/>
        <v>0</v>
      </c>
      <c r="N1007" s="65"/>
      <c r="O1007" s="78">
        <f t="shared" si="431"/>
        <v>0</v>
      </c>
      <c r="P1007" s="45"/>
      <c r="Q1007" s="79">
        <f t="shared" si="432"/>
        <v>0</v>
      </c>
      <c r="R1007" s="65"/>
      <c r="S1007" s="78">
        <f t="shared" si="433"/>
        <v>0</v>
      </c>
      <c r="T1007" s="45"/>
      <c r="U1007" s="79">
        <f t="shared" si="434"/>
        <v>0</v>
      </c>
      <c r="V1007" s="65"/>
      <c r="W1007" s="78">
        <f t="shared" si="435"/>
        <v>0</v>
      </c>
      <c r="X1007" s="45"/>
      <c r="Y1007" s="79">
        <f t="shared" si="436"/>
        <v>0</v>
      </c>
      <c r="Z1007" s="65"/>
      <c r="AA1007" s="78">
        <f t="shared" si="437"/>
        <v>0</v>
      </c>
      <c r="AB1007" s="45"/>
      <c r="AC1007" s="79">
        <f t="shared" si="438"/>
        <v>0</v>
      </c>
      <c r="AD1007" s="65"/>
      <c r="AE1007" s="78">
        <f t="shared" si="439"/>
        <v>0</v>
      </c>
      <c r="AF1007" s="45"/>
      <c r="AG1007" s="79">
        <f t="shared" si="440"/>
        <v>0</v>
      </c>
      <c r="AH1007" s="2"/>
      <c r="AI1007" s="2"/>
      <c r="AJ1007" s="2"/>
      <c r="AK1007" s="2"/>
      <c r="AL1007" s="2"/>
    </row>
    <row r="1008" spans="1:38" ht="16.5" customHeight="1" outlineLevel="1">
      <c r="A1008" s="12"/>
      <c r="B1008" s="24" t="s">
        <v>802</v>
      </c>
      <c r="C1008" s="14">
        <v>59200</v>
      </c>
      <c r="D1008" s="45">
        <v>0</v>
      </c>
      <c r="E1008" s="46">
        <f t="shared" si="426"/>
        <v>0</v>
      </c>
      <c r="F1008" s="46">
        <f t="shared" si="427"/>
        <v>0</v>
      </c>
      <c r="G1008" s="46">
        <f t="shared" si="428"/>
        <v>0</v>
      </c>
      <c r="H1008" s="53" t="e">
        <f t="shared" si="422"/>
        <v>#DIV/0!</v>
      </c>
      <c r="I1008" s="54" t="e">
        <f t="shared" si="423"/>
        <v>#DIV/0!</v>
      </c>
      <c r="J1008" s="65"/>
      <c r="K1008" s="78">
        <f t="shared" si="429"/>
        <v>0</v>
      </c>
      <c r="L1008" s="45"/>
      <c r="M1008" s="79">
        <f t="shared" si="430"/>
        <v>0</v>
      </c>
      <c r="N1008" s="65"/>
      <c r="O1008" s="78">
        <f t="shared" si="431"/>
        <v>0</v>
      </c>
      <c r="P1008" s="45"/>
      <c r="Q1008" s="79">
        <f t="shared" si="432"/>
        <v>0</v>
      </c>
      <c r="R1008" s="65"/>
      <c r="S1008" s="78">
        <f t="shared" si="433"/>
        <v>0</v>
      </c>
      <c r="T1008" s="45"/>
      <c r="U1008" s="79">
        <f t="shared" si="434"/>
        <v>0</v>
      </c>
      <c r="V1008" s="65"/>
      <c r="W1008" s="78">
        <f t="shared" si="435"/>
        <v>0</v>
      </c>
      <c r="X1008" s="45"/>
      <c r="Y1008" s="79">
        <f t="shared" si="436"/>
        <v>0</v>
      </c>
      <c r="Z1008" s="65"/>
      <c r="AA1008" s="78">
        <f t="shared" si="437"/>
        <v>0</v>
      </c>
      <c r="AB1008" s="45"/>
      <c r="AC1008" s="79">
        <f t="shared" si="438"/>
        <v>0</v>
      </c>
      <c r="AD1008" s="65"/>
      <c r="AE1008" s="78">
        <f t="shared" si="439"/>
        <v>0</v>
      </c>
      <c r="AF1008" s="45"/>
      <c r="AG1008" s="79">
        <f t="shared" si="440"/>
        <v>0</v>
      </c>
      <c r="AH1008" s="2"/>
      <c r="AI1008" s="2"/>
      <c r="AJ1008" s="2"/>
      <c r="AK1008" s="2"/>
      <c r="AL1008" s="2"/>
    </row>
    <row r="1009" spans="1:38" ht="16.5" customHeight="1" outlineLevel="1">
      <c r="A1009" s="12"/>
      <c r="B1009" s="24" t="s">
        <v>803</v>
      </c>
      <c r="C1009" s="14">
        <v>59200</v>
      </c>
      <c r="D1009" s="45">
        <v>0</v>
      </c>
      <c r="E1009" s="46">
        <f t="shared" si="426"/>
        <v>0</v>
      </c>
      <c r="F1009" s="46">
        <f t="shared" si="427"/>
        <v>0</v>
      </c>
      <c r="G1009" s="46">
        <f t="shared" si="428"/>
        <v>0</v>
      </c>
      <c r="H1009" s="53" t="e">
        <f t="shared" si="422"/>
        <v>#DIV/0!</v>
      </c>
      <c r="I1009" s="54" t="e">
        <f t="shared" si="423"/>
        <v>#DIV/0!</v>
      </c>
      <c r="J1009" s="65"/>
      <c r="K1009" s="78">
        <f t="shared" si="429"/>
        <v>0</v>
      </c>
      <c r="L1009" s="45"/>
      <c r="M1009" s="79">
        <f t="shared" si="430"/>
        <v>0</v>
      </c>
      <c r="N1009" s="65"/>
      <c r="O1009" s="78">
        <f t="shared" si="431"/>
        <v>0</v>
      </c>
      <c r="P1009" s="45"/>
      <c r="Q1009" s="79">
        <f t="shared" si="432"/>
        <v>0</v>
      </c>
      <c r="R1009" s="65"/>
      <c r="S1009" s="78">
        <f t="shared" si="433"/>
        <v>0</v>
      </c>
      <c r="T1009" s="45"/>
      <c r="U1009" s="79">
        <f t="shared" si="434"/>
        <v>0</v>
      </c>
      <c r="V1009" s="65"/>
      <c r="W1009" s="78">
        <f t="shared" si="435"/>
        <v>0</v>
      </c>
      <c r="X1009" s="45"/>
      <c r="Y1009" s="79">
        <f t="shared" si="436"/>
        <v>0</v>
      </c>
      <c r="Z1009" s="65"/>
      <c r="AA1009" s="78">
        <f t="shared" si="437"/>
        <v>0</v>
      </c>
      <c r="AB1009" s="45"/>
      <c r="AC1009" s="79">
        <f t="shared" si="438"/>
        <v>0</v>
      </c>
      <c r="AD1009" s="65"/>
      <c r="AE1009" s="78">
        <f t="shared" si="439"/>
        <v>0</v>
      </c>
      <c r="AF1009" s="45"/>
      <c r="AG1009" s="79">
        <f t="shared" si="440"/>
        <v>0</v>
      </c>
      <c r="AH1009" s="2"/>
      <c r="AI1009" s="2"/>
      <c r="AJ1009" s="2"/>
      <c r="AK1009" s="2"/>
      <c r="AL1009" s="2"/>
    </row>
    <row r="1010" spans="1:38" ht="16.5" customHeight="1" outlineLevel="1">
      <c r="A1010" s="12"/>
      <c r="B1010" s="27"/>
      <c r="C1010" s="14"/>
      <c r="D1010" s="45"/>
      <c r="E1010" s="46"/>
      <c r="F1010" s="46"/>
      <c r="G1010" s="46"/>
      <c r="H1010" s="53"/>
      <c r="I1010" s="54"/>
      <c r="J1010" s="65"/>
      <c r="K1010" s="78"/>
      <c r="L1010" s="45"/>
      <c r="M1010" s="79"/>
      <c r="N1010" s="65"/>
      <c r="O1010" s="78"/>
      <c r="P1010" s="45"/>
      <c r="Q1010" s="79"/>
      <c r="R1010" s="65"/>
      <c r="S1010" s="78"/>
      <c r="T1010" s="45"/>
      <c r="U1010" s="79"/>
      <c r="V1010" s="65"/>
      <c r="W1010" s="78"/>
      <c r="X1010" s="45"/>
      <c r="Y1010" s="79"/>
      <c r="Z1010" s="65"/>
      <c r="AA1010" s="78"/>
      <c r="AB1010" s="45"/>
      <c r="AC1010" s="79"/>
      <c r="AD1010" s="65"/>
      <c r="AE1010" s="78"/>
      <c r="AF1010" s="45"/>
      <c r="AG1010" s="79"/>
      <c r="AH1010" s="2"/>
      <c r="AI1010" s="2"/>
      <c r="AJ1010" s="2"/>
      <c r="AK1010" s="2"/>
      <c r="AL1010" s="2"/>
    </row>
    <row r="1011" spans="1:38" ht="16.5" customHeight="1">
      <c r="A1011" s="58"/>
      <c r="B1011" s="83" t="s">
        <v>804</v>
      </c>
      <c r="C1011" s="99"/>
      <c r="D1011" s="60"/>
      <c r="E1011" s="61">
        <f t="shared" ref="E1011:G1011" si="450">+E1012</f>
        <v>0</v>
      </c>
      <c r="F1011" s="61">
        <f t="shared" si="450"/>
        <v>0</v>
      </c>
      <c r="G1011" s="61">
        <f t="shared" si="450"/>
        <v>0</v>
      </c>
      <c r="H1011" s="62" t="e">
        <f t="shared" si="422"/>
        <v>#DIV/0!</v>
      </c>
      <c r="I1011" s="63" t="e">
        <f t="shared" si="423"/>
        <v>#DIV/0!</v>
      </c>
      <c r="J1011" s="84">
        <f t="shared" ref="J1011" si="451">+J1012</f>
        <v>0</v>
      </c>
      <c r="K1011" s="85">
        <f t="shared" ref="K1011:AG1011" si="452">+K1012</f>
        <v>0</v>
      </c>
      <c r="L1011" s="60">
        <f t="shared" si="452"/>
        <v>0</v>
      </c>
      <c r="M1011" s="86">
        <f t="shared" si="452"/>
        <v>0</v>
      </c>
      <c r="N1011" s="84">
        <f t="shared" si="452"/>
        <v>0</v>
      </c>
      <c r="O1011" s="85">
        <f t="shared" si="452"/>
        <v>0</v>
      </c>
      <c r="P1011" s="60">
        <f t="shared" si="452"/>
        <v>0</v>
      </c>
      <c r="Q1011" s="86">
        <f t="shared" si="452"/>
        <v>0</v>
      </c>
      <c r="R1011" s="84">
        <f t="shared" si="452"/>
        <v>0</v>
      </c>
      <c r="S1011" s="85">
        <f t="shared" si="452"/>
        <v>0</v>
      </c>
      <c r="T1011" s="60">
        <f t="shared" si="452"/>
        <v>0</v>
      </c>
      <c r="U1011" s="86">
        <f t="shared" si="452"/>
        <v>0</v>
      </c>
      <c r="V1011" s="84">
        <f t="shared" si="452"/>
        <v>0</v>
      </c>
      <c r="W1011" s="85">
        <f t="shared" si="452"/>
        <v>0</v>
      </c>
      <c r="X1011" s="60">
        <f t="shared" si="452"/>
        <v>0</v>
      </c>
      <c r="Y1011" s="86">
        <f t="shared" si="452"/>
        <v>0</v>
      </c>
      <c r="Z1011" s="84">
        <f t="shared" si="452"/>
        <v>0</v>
      </c>
      <c r="AA1011" s="85">
        <f t="shared" si="452"/>
        <v>0</v>
      </c>
      <c r="AB1011" s="60">
        <f t="shared" si="452"/>
        <v>0</v>
      </c>
      <c r="AC1011" s="86">
        <f t="shared" si="452"/>
        <v>0</v>
      </c>
      <c r="AD1011" s="84">
        <f t="shared" si="452"/>
        <v>0</v>
      </c>
      <c r="AE1011" s="85">
        <f t="shared" si="452"/>
        <v>0</v>
      </c>
      <c r="AF1011" s="60">
        <f t="shared" si="452"/>
        <v>0</v>
      </c>
      <c r="AG1011" s="86">
        <f t="shared" si="452"/>
        <v>0</v>
      </c>
      <c r="AH1011" s="2"/>
      <c r="AI1011" s="2"/>
      <c r="AJ1011" s="2"/>
      <c r="AK1011" s="2"/>
      <c r="AL1011" s="2"/>
    </row>
    <row r="1012" spans="1:38" ht="16.5" customHeight="1">
      <c r="A1012" s="12">
        <v>3001002</v>
      </c>
      <c r="B1012" s="27" t="s">
        <v>805</v>
      </c>
      <c r="C1012" s="14">
        <v>316610</v>
      </c>
      <c r="D1012" s="45"/>
      <c r="E1012" s="46">
        <f t="shared" si="426"/>
        <v>0</v>
      </c>
      <c r="F1012" s="46">
        <f t="shared" si="427"/>
        <v>0</v>
      </c>
      <c r="G1012" s="46">
        <f t="shared" si="428"/>
        <v>0</v>
      </c>
      <c r="H1012" s="53" t="e">
        <f t="shared" si="422"/>
        <v>#DIV/0!</v>
      </c>
      <c r="I1012" s="54" t="e">
        <f t="shared" si="423"/>
        <v>#DIV/0!</v>
      </c>
      <c r="J1012" s="65"/>
      <c r="K1012" s="78">
        <f t="shared" si="429"/>
        <v>0</v>
      </c>
      <c r="L1012" s="45"/>
      <c r="M1012" s="79">
        <f t="shared" si="430"/>
        <v>0</v>
      </c>
      <c r="N1012" s="65"/>
      <c r="O1012" s="78">
        <f t="shared" si="431"/>
        <v>0</v>
      </c>
      <c r="P1012" s="45"/>
      <c r="Q1012" s="79">
        <f t="shared" si="432"/>
        <v>0</v>
      </c>
      <c r="R1012" s="65"/>
      <c r="S1012" s="78">
        <f t="shared" si="433"/>
        <v>0</v>
      </c>
      <c r="T1012" s="45"/>
      <c r="U1012" s="79">
        <f t="shared" si="434"/>
        <v>0</v>
      </c>
      <c r="V1012" s="65"/>
      <c r="W1012" s="78">
        <f t="shared" si="435"/>
        <v>0</v>
      </c>
      <c r="X1012" s="45"/>
      <c r="Y1012" s="79">
        <f t="shared" si="436"/>
        <v>0</v>
      </c>
      <c r="Z1012" s="65"/>
      <c r="AA1012" s="78">
        <f t="shared" si="437"/>
        <v>0</v>
      </c>
      <c r="AB1012" s="45"/>
      <c r="AC1012" s="79">
        <f t="shared" si="438"/>
        <v>0</v>
      </c>
      <c r="AD1012" s="65"/>
      <c r="AE1012" s="78">
        <f t="shared" si="439"/>
        <v>0</v>
      </c>
      <c r="AF1012" s="45"/>
      <c r="AG1012" s="79">
        <f t="shared" si="440"/>
        <v>0</v>
      </c>
      <c r="AH1012" s="2"/>
      <c r="AI1012" s="2"/>
      <c r="AJ1012" s="2"/>
      <c r="AK1012" s="2"/>
      <c r="AL1012" s="2"/>
    </row>
    <row r="1013" spans="1:38" ht="16.5" customHeight="1">
      <c r="A1013" s="12"/>
      <c r="B1013" s="35"/>
      <c r="C1013" s="14">
        <v>11110</v>
      </c>
      <c r="D1013" s="45"/>
      <c r="E1013" s="46"/>
      <c r="F1013" s="46"/>
      <c r="G1013" s="46"/>
      <c r="H1013" s="53"/>
      <c r="I1013" s="54"/>
      <c r="J1013" s="65"/>
      <c r="K1013" s="78"/>
      <c r="L1013" s="45"/>
      <c r="M1013" s="79"/>
      <c r="N1013" s="65"/>
      <c r="O1013" s="78"/>
      <c r="P1013" s="45"/>
      <c r="Q1013" s="79"/>
      <c r="R1013" s="65"/>
      <c r="S1013" s="78"/>
      <c r="T1013" s="45"/>
      <c r="U1013" s="79"/>
      <c r="V1013" s="65"/>
      <c r="W1013" s="78"/>
      <c r="X1013" s="45"/>
      <c r="Y1013" s="79"/>
      <c r="Z1013" s="65"/>
      <c r="AA1013" s="78"/>
      <c r="AB1013" s="45"/>
      <c r="AC1013" s="79"/>
      <c r="AD1013" s="65"/>
      <c r="AE1013" s="78"/>
      <c r="AF1013" s="45"/>
      <c r="AG1013" s="79"/>
      <c r="AH1013" s="2"/>
      <c r="AI1013" s="2"/>
      <c r="AJ1013" s="2"/>
      <c r="AK1013" s="2"/>
      <c r="AL1013" s="2"/>
    </row>
    <row r="1014" spans="1:38" ht="16.5" customHeight="1" outlineLevel="1">
      <c r="A1014" s="58"/>
      <c r="B1014" s="83" t="s">
        <v>806</v>
      </c>
      <c r="C1014" s="99"/>
      <c r="D1014" s="60">
        <v>0</v>
      </c>
      <c r="E1014" s="61">
        <f t="shared" ref="E1014:G1014" si="453">SUM(E1015:E1020)</f>
        <v>0</v>
      </c>
      <c r="F1014" s="61">
        <f t="shared" si="453"/>
        <v>0</v>
      </c>
      <c r="G1014" s="61">
        <f t="shared" si="453"/>
        <v>0</v>
      </c>
      <c r="H1014" s="62" t="e">
        <f t="shared" si="422"/>
        <v>#DIV/0!</v>
      </c>
      <c r="I1014" s="63" t="e">
        <f t="shared" si="423"/>
        <v>#DIV/0!</v>
      </c>
      <c r="J1014" s="84">
        <f t="shared" ref="J1014" si="454">SUM(J1015:J1020)</f>
        <v>0</v>
      </c>
      <c r="K1014" s="85">
        <f t="shared" ref="K1014:AG1014" si="455">SUM(K1015:K1020)</f>
        <v>0</v>
      </c>
      <c r="L1014" s="60">
        <f t="shared" si="455"/>
        <v>0</v>
      </c>
      <c r="M1014" s="86">
        <f t="shared" si="455"/>
        <v>0</v>
      </c>
      <c r="N1014" s="84">
        <f t="shared" si="455"/>
        <v>0</v>
      </c>
      <c r="O1014" s="85">
        <f t="shared" si="455"/>
        <v>0</v>
      </c>
      <c r="P1014" s="60">
        <f t="shared" si="455"/>
        <v>0</v>
      </c>
      <c r="Q1014" s="86">
        <f t="shared" si="455"/>
        <v>0</v>
      </c>
      <c r="R1014" s="84">
        <f t="shared" si="455"/>
        <v>0</v>
      </c>
      <c r="S1014" s="85">
        <f t="shared" si="455"/>
        <v>0</v>
      </c>
      <c r="T1014" s="60">
        <f t="shared" si="455"/>
        <v>0</v>
      </c>
      <c r="U1014" s="86">
        <f t="shared" si="455"/>
        <v>0</v>
      </c>
      <c r="V1014" s="84">
        <f t="shared" si="455"/>
        <v>0</v>
      </c>
      <c r="W1014" s="85">
        <f t="shared" si="455"/>
        <v>0</v>
      </c>
      <c r="X1014" s="60">
        <f t="shared" si="455"/>
        <v>0</v>
      </c>
      <c r="Y1014" s="86">
        <f t="shared" si="455"/>
        <v>0</v>
      </c>
      <c r="Z1014" s="84">
        <f t="shared" si="455"/>
        <v>0</v>
      </c>
      <c r="AA1014" s="85">
        <f t="shared" si="455"/>
        <v>0</v>
      </c>
      <c r="AB1014" s="60">
        <f t="shared" si="455"/>
        <v>0</v>
      </c>
      <c r="AC1014" s="86">
        <f t="shared" si="455"/>
        <v>0</v>
      </c>
      <c r="AD1014" s="84">
        <f t="shared" si="455"/>
        <v>0</v>
      </c>
      <c r="AE1014" s="85">
        <f t="shared" si="455"/>
        <v>0</v>
      </c>
      <c r="AF1014" s="60">
        <f t="shared" si="455"/>
        <v>0</v>
      </c>
      <c r="AG1014" s="86">
        <f t="shared" si="455"/>
        <v>0</v>
      </c>
      <c r="AH1014" s="2"/>
      <c r="AI1014" s="2"/>
      <c r="AJ1014" s="2"/>
      <c r="AK1014" s="2"/>
      <c r="AL1014" s="2"/>
    </row>
    <row r="1015" spans="1:38" ht="16.5" customHeight="1" outlineLevel="1">
      <c r="A1015" s="12">
        <v>3114202</v>
      </c>
      <c r="B1015" s="27" t="s">
        <v>807</v>
      </c>
      <c r="C1015" s="14">
        <v>42340</v>
      </c>
      <c r="D1015" s="45">
        <v>0</v>
      </c>
      <c r="E1015" s="46">
        <f t="shared" si="426"/>
        <v>0</v>
      </c>
      <c r="F1015" s="46">
        <f t="shared" si="427"/>
        <v>0</v>
      </c>
      <c r="G1015" s="46">
        <f t="shared" si="428"/>
        <v>0</v>
      </c>
      <c r="H1015" s="53" t="e">
        <f t="shared" si="422"/>
        <v>#DIV/0!</v>
      </c>
      <c r="I1015" s="54" t="e">
        <f t="shared" si="423"/>
        <v>#DIV/0!</v>
      </c>
      <c r="J1015" s="65"/>
      <c r="K1015" s="78">
        <f t="shared" si="429"/>
        <v>0</v>
      </c>
      <c r="L1015" s="45"/>
      <c r="M1015" s="79">
        <f t="shared" si="430"/>
        <v>0</v>
      </c>
      <c r="N1015" s="65"/>
      <c r="O1015" s="78">
        <f t="shared" si="431"/>
        <v>0</v>
      </c>
      <c r="P1015" s="45"/>
      <c r="Q1015" s="79">
        <f t="shared" si="432"/>
        <v>0</v>
      </c>
      <c r="R1015" s="65"/>
      <c r="S1015" s="78">
        <f t="shared" si="433"/>
        <v>0</v>
      </c>
      <c r="T1015" s="45"/>
      <c r="U1015" s="79">
        <f t="shared" si="434"/>
        <v>0</v>
      </c>
      <c r="V1015" s="65"/>
      <c r="W1015" s="78">
        <f t="shared" si="435"/>
        <v>0</v>
      </c>
      <c r="X1015" s="45"/>
      <c r="Y1015" s="79">
        <f t="shared" si="436"/>
        <v>0</v>
      </c>
      <c r="Z1015" s="65"/>
      <c r="AA1015" s="78">
        <f t="shared" si="437"/>
        <v>0</v>
      </c>
      <c r="AB1015" s="45"/>
      <c r="AC1015" s="79">
        <f t="shared" si="438"/>
        <v>0</v>
      </c>
      <c r="AD1015" s="65"/>
      <c r="AE1015" s="78">
        <f t="shared" si="439"/>
        <v>0</v>
      </c>
      <c r="AF1015" s="45"/>
      <c r="AG1015" s="79">
        <f t="shared" si="440"/>
        <v>0</v>
      </c>
      <c r="AH1015" s="2"/>
      <c r="AI1015" s="2"/>
      <c r="AJ1015" s="2"/>
      <c r="AK1015" s="2"/>
      <c r="AL1015" s="2"/>
    </row>
    <row r="1016" spans="1:38" ht="16.5" customHeight="1" outlineLevel="1">
      <c r="A1016" s="12">
        <v>1202057</v>
      </c>
      <c r="B1016" s="27" t="s">
        <v>808</v>
      </c>
      <c r="C1016" s="14">
        <v>532350</v>
      </c>
      <c r="D1016" s="45">
        <v>0</v>
      </c>
      <c r="E1016" s="46">
        <f t="shared" si="426"/>
        <v>0</v>
      </c>
      <c r="F1016" s="46">
        <f t="shared" si="427"/>
        <v>0</v>
      </c>
      <c r="G1016" s="46">
        <f t="shared" si="428"/>
        <v>0</v>
      </c>
      <c r="H1016" s="53" t="e">
        <f t="shared" si="422"/>
        <v>#DIV/0!</v>
      </c>
      <c r="I1016" s="54" t="e">
        <f t="shared" si="423"/>
        <v>#DIV/0!</v>
      </c>
      <c r="J1016" s="65"/>
      <c r="K1016" s="78">
        <f t="shared" si="429"/>
        <v>0</v>
      </c>
      <c r="L1016" s="45"/>
      <c r="M1016" s="79">
        <f t="shared" si="430"/>
        <v>0</v>
      </c>
      <c r="N1016" s="65"/>
      <c r="O1016" s="78">
        <f t="shared" si="431"/>
        <v>0</v>
      </c>
      <c r="P1016" s="45"/>
      <c r="Q1016" s="79">
        <f t="shared" si="432"/>
        <v>0</v>
      </c>
      <c r="R1016" s="65"/>
      <c r="S1016" s="78">
        <f t="shared" si="433"/>
        <v>0</v>
      </c>
      <c r="T1016" s="45"/>
      <c r="U1016" s="79">
        <f t="shared" si="434"/>
        <v>0</v>
      </c>
      <c r="V1016" s="65"/>
      <c r="W1016" s="78">
        <f t="shared" si="435"/>
        <v>0</v>
      </c>
      <c r="X1016" s="45"/>
      <c r="Y1016" s="79">
        <f t="shared" si="436"/>
        <v>0</v>
      </c>
      <c r="Z1016" s="65"/>
      <c r="AA1016" s="78">
        <f t="shared" si="437"/>
        <v>0</v>
      </c>
      <c r="AB1016" s="45"/>
      <c r="AC1016" s="79">
        <f t="shared" si="438"/>
        <v>0</v>
      </c>
      <c r="AD1016" s="65"/>
      <c r="AE1016" s="78">
        <f t="shared" si="439"/>
        <v>0</v>
      </c>
      <c r="AF1016" s="45"/>
      <c r="AG1016" s="79">
        <f t="shared" si="440"/>
        <v>0</v>
      </c>
      <c r="AH1016" s="2"/>
      <c r="AI1016" s="2"/>
      <c r="AJ1016" s="2"/>
      <c r="AK1016" s="2"/>
      <c r="AL1016" s="2"/>
    </row>
    <row r="1017" spans="1:38" ht="16.5" customHeight="1" outlineLevel="1">
      <c r="A1017" s="12">
        <v>3114203</v>
      </c>
      <c r="B1017" s="27" t="s">
        <v>809</v>
      </c>
      <c r="C1017" s="14">
        <v>4217160</v>
      </c>
      <c r="D1017" s="45">
        <v>0</v>
      </c>
      <c r="E1017" s="46">
        <f t="shared" si="426"/>
        <v>0</v>
      </c>
      <c r="F1017" s="46">
        <f t="shared" si="427"/>
        <v>0</v>
      </c>
      <c r="G1017" s="46">
        <f t="shared" si="428"/>
        <v>0</v>
      </c>
      <c r="H1017" s="53" t="e">
        <f t="shared" si="422"/>
        <v>#DIV/0!</v>
      </c>
      <c r="I1017" s="54" t="e">
        <f t="shared" si="423"/>
        <v>#DIV/0!</v>
      </c>
      <c r="J1017" s="65"/>
      <c r="K1017" s="78">
        <f t="shared" si="429"/>
        <v>0</v>
      </c>
      <c r="L1017" s="45"/>
      <c r="M1017" s="79">
        <f t="shared" si="430"/>
        <v>0</v>
      </c>
      <c r="N1017" s="65"/>
      <c r="O1017" s="78">
        <f t="shared" si="431"/>
        <v>0</v>
      </c>
      <c r="P1017" s="45"/>
      <c r="Q1017" s="79">
        <f t="shared" si="432"/>
        <v>0</v>
      </c>
      <c r="R1017" s="65"/>
      <c r="S1017" s="78">
        <f t="shared" si="433"/>
        <v>0</v>
      </c>
      <c r="T1017" s="45"/>
      <c r="U1017" s="79">
        <f t="shared" si="434"/>
        <v>0</v>
      </c>
      <c r="V1017" s="65"/>
      <c r="W1017" s="78">
        <f t="shared" si="435"/>
        <v>0</v>
      </c>
      <c r="X1017" s="45"/>
      <c r="Y1017" s="79">
        <f t="shared" si="436"/>
        <v>0</v>
      </c>
      <c r="Z1017" s="65"/>
      <c r="AA1017" s="78">
        <f t="shared" si="437"/>
        <v>0</v>
      </c>
      <c r="AB1017" s="45"/>
      <c r="AC1017" s="79">
        <f t="shared" si="438"/>
        <v>0</v>
      </c>
      <c r="AD1017" s="65"/>
      <c r="AE1017" s="78">
        <f t="shared" si="439"/>
        <v>0</v>
      </c>
      <c r="AF1017" s="45"/>
      <c r="AG1017" s="79">
        <f t="shared" si="440"/>
        <v>0</v>
      </c>
      <c r="AH1017" s="2"/>
      <c r="AI1017" s="2"/>
      <c r="AJ1017" s="2"/>
      <c r="AK1017" s="2"/>
      <c r="AL1017" s="2"/>
    </row>
    <row r="1018" spans="1:38" ht="16.5" customHeight="1" outlineLevel="1">
      <c r="A1018" s="12">
        <v>3114204</v>
      </c>
      <c r="B1018" s="34" t="s">
        <v>810</v>
      </c>
      <c r="C1018" s="14">
        <v>65840</v>
      </c>
      <c r="D1018" s="45">
        <v>0</v>
      </c>
      <c r="E1018" s="46">
        <f t="shared" si="426"/>
        <v>0</v>
      </c>
      <c r="F1018" s="46">
        <f t="shared" si="427"/>
        <v>0</v>
      </c>
      <c r="G1018" s="46">
        <f t="shared" si="428"/>
        <v>0</v>
      </c>
      <c r="H1018" s="53" t="e">
        <f t="shared" si="422"/>
        <v>#DIV/0!</v>
      </c>
      <c r="I1018" s="54" t="e">
        <f t="shared" si="423"/>
        <v>#DIV/0!</v>
      </c>
      <c r="J1018" s="65"/>
      <c r="K1018" s="78">
        <f t="shared" si="429"/>
        <v>0</v>
      </c>
      <c r="L1018" s="45"/>
      <c r="M1018" s="79">
        <f t="shared" si="430"/>
        <v>0</v>
      </c>
      <c r="N1018" s="65"/>
      <c r="O1018" s="78">
        <f t="shared" si="431"/>
        <v>0</v>
      </c>
      <c r="P1018" s="45"/>
      <c r="Q1018" s="79">
        <f t="shared" si="432"/>
        <v>0</v>
      </c>
      <c r="R1018" s="65"/>
      <c r="S1018" s="78">
        <f t="shared" si="433"/>
        <v>0</v>
      </c>
      <c r="T1018" s="45"/>
      <c r="U1018" s="79">
        <f t="shared" si="434"/>
        <v>0</v>
      </c>
      <c r="V1018" s="65"/>
      <c r="W1018" s="78">
        <f t="shared" si="435"/>
        <v>0</v>
      </c>
      <c r="X1018" s="45"/>
      <c r="Y1018" s="79">
        <f t="shared" si="436"/>
        <v>0</v>
      </c>
      <c r="Z1018" s="65"/>
      <c r="AA1018" s="78">
        <f t="shared" si="437"/>
        <v>0</v>
      </c>
      <c r="AB1018" s="45"/>
      <c r="AC1018" s="79">
        <f t="shared" si="438"/>
        <v>0</v>
      </c>
      <c r="AD1018" s="65"/>
      <c r="AE1018" s="78">
        <f t="shared" si="439"/>
        <v>0</v>
      </c>
      <c r="AF1018" s="45"/>
      <c r="AG1018" s="79">
        <f t="shared" si="440"/>
        <v>0</v>
      </c>
      <c r="AH1018" s="2"/>
      <c r="AI1018" s="2"/>
      <c r="AJ1018" s="2"/>
      <c r="AK1018" s="2"/>
      <c r="AL1018" s="2"/>
    </row>
    <row r="1019" spans="1:38" ht="16.5" customHeight="1" outlineLevel="1">
      <c r="A1019" s="12">
        <v>3114214</v>
      </c>
      <c r="B1019" s="34" t="s">
        <v>811</v>
      </c>
      <c r="C1019" s="14">
        <v>10590</v>
      </c>
      <c r="D1019" s="45">
        <v>0</v>
      </c>
      <c r="E1019" s="46">
        <f t="shared" si="426"/>
        <v>0</v>
      </c>
      <c r="F1019" s="46">
        <f t="shared" si="427"/>
        <v>0</v>
      </c>
      <c r="G1019" s="46">
        <f t="shared" si="428"/>
        <v>0</v>
      </c>
      <c r="H1019" s="53" t="e">
        <f t="shared" si="422"/>
        <v>#DIV/0!</v>
      </c>
      <c r="I1019" s="54" t="e">
        <f t="shared" si="423"/>
        <v>#DIV/0!</v>
      </c>
      <c r="J1019" s="65"/>
      <c r="K1019" s="78">
        <f t="shared" si="429"/>
        <v>0</v>
      </c>
      <c r="L1019" s="45"/>
      <c r="M1019" s="79">
        <f t="shared" si="430"/>
        <v>0</v>
      </c>
      <c r="N1019" s="65"/>
      <c r="O1019" s="78">
        <f t="shared" si="431"/>
        <v>0</v>
      </c>
      <c r="P1019" s="45"/>
      <c r="Q1019" s="79">
        <f t="shared" si="432"/>
        <v>0</v>
      </c>
      <c r="R1019" s="65"/>
      <c r="S1019" s="78">
        <f t="shared" si="433"/>
        <v>0</v>
      </c>
      <c r="T1019" s="45"/>
      <c r="U1019" s="79">
        <f t="shared" si="434"/>
        <v>0</v>
      </c>
      <c r="V1019" s="65"/>
      <c r="W1019" s="78">
        <f t="shared" si="435"/>
        <v>0</v>
      </c>
      <c r="X1019" s="45"/>
      <c r="Y1019" s="79">
        <f t="shared" si="436"/>
        <v>0</v>
      </c>
      <c r="Z1019" s="65"/>
      <c r="AA1019" s="78">
        <f t="shared" si="437"/>
        <v>0</v>
      </c>
      <c r="AB1019" s="45"/>
      <c r="AC1019" s="79">
        <f t="shared" si="438"/>
        <v>0</v>
      </c>
      <c r="AD1019" s="65"/>
      <c r="AE1019" s="78">
        <f t="shared" si="439"/>
        <v>0</v>
      </c>
      <c r="AF1019" s="45"/>
      <c r="AG1019" s="79">
        <f t="shared" si="440"/>
        <v>0</v>
      </c>
      <c r="AH1019" s="2"/>
      <c r="AI1019" s="2"/>
      <c r="AJ1019" s="2"/>
      <c r="AK1019" s="2"/>
      <c r="AL1019" s="2"/>
    </row>
    <row r="1020" spans="1:38" ht="16.5" customHeight="1" outlineLevel="1">
      <c r="A1020" s="12">
        <v>3114205</v>
      </c>
      <c r="B1020" s="34" t="s">
        <v>812</v>
      </c>
      <c r="C1020" s="14">
        <v>18660</v>
      </c>
      <c r="D1020" s="45">
        <v>0</v>
      </c>
      <c r="E1020" s="46">
        <f t="shared" si="426"/>
        <v>0</v>
      </c>
      <c r="F1020" s="46">
        <f t="shared" si="427"/>
        <v>0</v>
      </c>
      <c r="G1020" s="46">
        <f t="shared" si="428"/>
        <v>0</v>
      </c>
      <c r="H1020" s="53" t="e">
        <f t="shared" si="422"/>
        <v>#DIV/0!</v>
      </c>
      <c r="I1020" s="54" t="e">
        <f t="shared" si="423"/>
        <v>#DIV/0!</v>
      </c>
      <c r="J1020" s="65"/>
      <c r="K1020" s="78">
        <f t="shared" si="429"/>
        <v>0</v>
      </c>
      <c r="L1020" s="45"/>
      <c r="M1020" s="79">
        <f t="shared" si="430"/>
        <v>0</v>
      </c>
      <c r="N1020" s="65"/>
      <c r="O1020" s="78">
        <f t="shared" si="431"/>
        <v>0</v>
      </c>
      <c r="P1020" s="45"/>
      <c r="Q1020" s="79">
        <f t="shared" si="432"/>
        <v>0</v>
      </c>
      <c r="R1020" s="65"/>
      <c r="S1020" s="78">
        <f t="shared" si="433"/>
        <v>0</v>
      </c>
      <c r="T1020" s="45"/>
      <c r="U1020" s="79">
        <f t="shared" si="434"/>
        <v>0</v>
      </c>
      <c r="V1020" s="65"/>
      <c r="W1020" s="78">
        <f t="shared" si="435"/>
        <v>0</v>
      </c>
      <c r="X1020" s="45"/>
      <c r="Y1020" s="79">
        <f t="shared" si="436"/>
        <v>0</v>
      </c>
      <c r="Z1020" s="65"/>
      <c r="AA1020" s="78">
        <f t="shared" si="437"/>
        <v>0</v>
      </c>
      <c r="AB1020" s="45"/>
      <c r="AC1020" s="79">
        <f t="shared" si="438"/>
        <v>0</v>
      </c>
      <c r="AD1020" s="65"/>
      <c r="AE1020" s="78">
        <f t="shared" si="439"/>
        <v>0</v>
      </c>
      <c r="AF1020" s="45"/>
      <c r="AG1020" s="79">
        <f t="shared" si="440"/>
        <v>0</v>
      </c>
      <c r="AH1020" s="2"/>
      <c r="AI1020" s="2"/>
      <c r="AJ1020" s="2"/>
      <c r="AK1020" s="2"/>
      <c r="AL1020" s="2"/>
    </row>
    <row r="1021" spans="1:38" ht="16.5" customHeight="1" outlineLevel="1">
      <c r="A1021" s="12"/>
      <c r="B1021" s="27"/>
      <c r="C1021" s="14"/>
      <c r="D1021" s="45"/>
      <c r="E1021" s="46"/>
      <c r="F1021" s="46"/>
      <c r="G1021" s="46"/>
      <c r="H1021" s="53"/>
      <c r="I1021" s="54"/>
      <c r="J1021" s="65"/>
      <c r="K1021" s="78"/>
      <c r="L1021" s="45"/>
      <c r="M1021" s="79"/>
      <c r="N1021" s="65"/>
      <c r="O1021" s="78"/>
      <c r="P1021" s="45"/>
      <c r="Q1021" s="79"/>
      <c r="R1021" s="65"/>
      <c r="S1021" s="78"/>
      <c r="T1021" s="45"/>
      <c r="U1021" s="79"/>
      <c r="V1021" s="65"/>
      <c r="W1021" s="78"/>
      <c r="X1021" s="45"/>
      <c r="Y1021" s="79"/>
      <c r="Z1021" s="65"/>
      <c r="AA1021" s="78"/>
      <c r="AB1021" s="45"/>
      <c r="AC1021" s="79"/>
      <c r="AD1021" s="65"/>
      <c r="AE1021" s="78"/>
      <c r="AF1021" s="45"/>
      <c r="AG1021" s="79"/>
      <c r="AH1021" s="2"/>
      <c r="AI1021" s="2"/>
      <c r="AJ1021" s="2"/>
      <c r="AK1021" s="2"/>
      <c r="AL1021" s="2"/>
    </row>
    <row r="1022" spans="1:38" ht="16.5" customHeight="1" outlineLevel="1">
      <c r="A1022" s="58"/>
      <c r="B1022" s="83" t="s">
        <v>813</v>
      </c>
      <c r="C1022" s="99"/>
      <c r="D1022" s="60">
        <v>0</v>
      </c>
      <c r="E1022" s="61">
        <f t="shared" ref="E1022:G1022" si="456">SUM(E1023:E1025)</f>
        <v>0</v>
      </c>
      <c r="F1022" s="61">
        <f t="shared" si="456"/>
        <v>0</v>
      </c>
      <c r="G1022" s="61">
        <f t="shared" si="456"/>
        <v>0</v>
      </c>
      <c r="H1022" s="62" t="e">
        <f t="shared" si="422"/>
        <v>#DIV/0!</v>
      </c>
      <c r="I1022" s="63" t="e">
        <f t="shared" si="423"/>
        <v>#DIV/0!</v>
      </c>
      <c r="J1022" s="84">
        <f t="shared" ref="J1022" si="457">SUM(J1023:J1025)</f>
        <v>0</v>
      </c>
      <c r="K1022" s="85">
        <f t="shared" ref="K1022:AG1022" si="458">SUM(K1023:K1025)</f>
        <v>0</v>
      </c>
      <c r="L1022" s="60">
        <f t="shared" si="458"/>
        <v>0</v>
      </c>
      <c r="M1022" s="86">
        <f t="shared" si="458"/>
        <v>0</v>
      </c>
      <c r="N1022" s="84">
        <f t="shared" si="458"/>
        <v>0</v>
      </c>
      <c r="O1022" s="85">
        <f t="shared" si="458"/>
        <v>0</v>
      </c>
      <c r="P1022" s="60">
        <f t="shared" si="458"/>
        <v>0</v>
      </c>
      <c r="Q1022" s="86">
        <f t="shared" si="458"/>
        <v>0</v>
      </c>
      <c r="R1022" s="84">
        <f t="shared" si="458"/>
        <v>0</v>
      </c>
      <c r="S1022" s="85">
        <f t="shared" si="458"/>
        <v>0</v>
      </c>
      <c r="T1022" s="60">
        <f t="shared" si="458"/>
        <v>0</v>
      </c>
      <c r="U1022" s="86">
        <f t="shared" si="458"/>
        <v>0</v>
      </c>
      <c r="V1022" s="84">
        <f t="shared" si="458"/>
        <v>0</v>
      </c>
      <c r="W1022" s="85">
        <f t="shared" si="458"/>
        <v>0</v>
      </c>
      <c r="X1022" s="60">
        <f t="shared" si="458"/>
        <v>0</v>
      </c>
      <c r="Y1022" s="86">
        <f t="shared" si="458"/>
        <v>0</v>
      </c>
      <c r="Z1022" s="84">
        <f t="shared" si="458"/>
        <v>0</v>
      </c>
      <c r="AA1022" s="85">
        <f t="shared" si="458"/>
        <v>0</v>
      </c>
      <c r="AB1022" s="60">
        <f t="shared" si="458"/>
        <v>0</v>
      </c>
      <c r="AC1022" s="86">
        <f t="shared" si="458"/>
        <v>0</v>
      </c>
      <c r="AD1022" s="84">
        <f t="shared" si="458"/>
        <v>0</v>
      </c>
      <c r="AE1022" s="85">
        <f t="shared" si="458"/>
        <v>0</v>
      </c>
      <c r="AF1022" s="60">
        <f t="shared" si="458"/>
        <v>0</v>
      </c>
      <c r="AG1022" s="86">
        <f t="shared" si="458"/>
        <v>0</v>
      </c>
      <c r="AH1022" s="2"/>
      <c r="AI1022" s="2"/>
      <c r="AJ1022" s="2"/>
      <c r="AK1022" s="2"/>
      <c r="AL1022" s="2"/>
    </row>
    <row r="1023" spans="1:38" ht="16.5" customHeight="1" outlineLevel="1">
      <c r="A1023" s="12">
        <v>3114401</v>
      </c>
      <c r="B1023" s="34" t="s">
        <v>814</v>
      </c>
      <c r="C1023" s="14">
        <v>166080</v>
      </c>
      <c r="D1023" s="45">
        <v>0</v>
      </c>
      <c r="E1023" s="46">
        <f t="shared" si="426"/>
        <v>0</v>
      </c>
      <c r="F1023" s="46">
        <f t="shared" si="427"/>
        <v>0</v>
      </c>
      <c r="G1023" s="46">
        <f t="shared" si="428"/>
        <v>0</v>
      </c>
      <c r="H1023" s="53" t="e">
        <f t="shared" si="422"/>
        <v>#DIV/0!</v>
      </c>
      <c r="I1023" s="54" t="e">
        <f t="shared" si="423"/>
        <v>#DIV/0!</v>
      </c>
      <c r="J1023" s="65"/>
      <c r="K1023" s="78">
        <f t="shared" si="429"/>
        <v>0</v>
      </c>
      <c r="L1023" s="45"/>
      <c r="M1023" s="79">
        <f t="shared" si="430"/>
        <v>0</v>
      </c>
      <c r="N1023" s="65"/>
      <c r="O1023" s="78">
        <f t="shared" si="431"/>
        <v>0</v>
      </c>
      <c r="P1023" s="45"/>
      <c r="Q1023" s="79">
        <f t="shared" si="432"/>
        <v>0</v>
      </c>
      <c r="R1023" s="65"/>
      <c r="S1023" s="78">
        <f t="shared" si="433"/>
        <v>0</v>
      </c>
      <c r="T1023" s="45"/>
      <c r="U1023" s="79">
        <f t="shared" si="434"/>
        <v>0</v>
      </c>
      <c r="V1023" s="65"/>
      <c r="W1023" s="78">
        <f t="shared" si="435"/>
        <v>0</v>
      </c>
      <c r="X1023" s="45"/>
      <c r="Y1023" s="79">
        <f t="shared" si="436"/>
        <v>0</v>
      </c>
      <c r="Z1023" s="65"/>
      <c r="AA1023" s="78">
        <f t="shared" si="437"/>
        <v>0</v>
      </c>
      <c r="AB1023" s="45"/>
      <c r="AC1023" s="79">
        <f t="shared" si="438"/>
        <v>0</v>
      </c>
      <c r="AD1023" s="65"/>
      <c r="AE1023" s="78">
        <f t="shared" si="439"/>
        <v>0</v>
      </c>
      <c r="AF1023" s="45"/>
      <c r="AG1023" s="79">
        <f t="shared" si="440"/>
        <v>0</v>
      </c>
      <c r="AH1023" s="2"/>
      <c r="AI1023" s="2"/>
      <c r="AJ1023" s="2"/>
      <c r="AK1023" s="2"/>
      <c r="AL1023" s="2"/>
    </row>
    <row r="1024" spans="1:38" ht="16.5" customHeight="1" outlineLevel="1">
      <c r="A1024" s="12">
        <v>3114402</v>
      </c>
      <c r="B1024" s="34" t="s">
        <v>815</v>
      </c>
      <c r="C1024" s="14">
        <v>27710</v>
      </c>
      <c r="D1024" s="45">
        <v>0</v>
      </c>
      <c r="E1024" s="46">
        <f t="shared" si="426"/>
        <v>0</v>
      </c>
      <c r="F1024" s="46">
        <f t="shared" si="427"/>
        <v>0</v>
      </c>
      <c r="G1024" s="46">
        <f t="shared" si="428"/>
        <v>0</v>
      </c>
      <c r="H1024" s="53" t="e">
        <f t="shared" si="422"/>
        <v>#DIV/0!</v>
      </c>
      <c r="I1024" s="54" t="e">
        <f t="shared" si="423"/>
        <v>#DIV/0!</v>
      </c>
      <c r="J1024" s="65"/>
      <c r="K1024" s="78">
        <f t="shared" si="429"/>
        <v>0</v>
      </c>
      <c r="L1024" s="45"/>
      <c r="M1024" s="79">
        <f t="shared" si="430"/>
        <v>0</v>
      </c>
      <c r="N1024" s="65"/>
      <c r="O1024" s="78">
        <f t="shared" si="431"/>
        <v>0</v>
      </c>
      <c r="P1024" s="45"/>
      <c r="Q1024" s="79">
        <f t="shared" si="432"/>
        <v>0</v>
      </c>
      <c r="R1024" s="65"/>
      <c r="S1024" s="78">
        <f t="shared" si="433"/>
        <v>0</v>
      </c>
      <c r="T1024" s="45"/>
      <c r="U1024" s="79">
        <f t="shared" si="434"/>
        <v>0</v>
      </c>
      <c r="V1024" s="65"/>
      <c r="W1024" s="78">
        <f t="shared" si="435"/>
        <v>0</v>
      </c>
      <c r="X1024" s="45"/>
      <c r="Y1024" s="79">
        <f t="shared" si="436"/>
        <v>0</v>
      </c>
      <c r="Z1024" s="65"/>
      <c r="AA1024" s="78">
        <f t="shared" si="437"/>
        <v>0</v>
      </c>
      <c r="AB1024" s="45"/>
      <c r="AC1024" s="79">
        <f t="shared" si="438"/>
        <v>0</v>
      </c>
      <c r="AD1024" s="65"/>
      <c r="AE1024" s="78">
        <f t="shared" si="439"/>
        <v>0</v>
      </c>
      <c r="AF1024" s="45"/>
      <c r="AG1024" s="79">
        <f t="shared" si="440"/>
        <v>0</v>
      </c>
      <c r="AH1024" s="2"/>
      <c r="AI1024" s="2"/>
      <c r="AJ1024" s="2"/>
      <c r="AK1024" s="2"/>
      <c r="AL1024" s="2"/>
    </row>
    <row r="1025" spans="1:38" ht="16.5" customHeight="1" outlineLevel="1">
      <c r="A1025" s="12">
        <v>3114412</v>
      </c>
      <c r="B1025" s="34" t="s">
        <v>816</v>
      </c>
      <c r="C1025" s="14">
        <v>17920</v>
      </c>
      <c r="D1025" s="45">
        <v>0</v>
      </c>
      <c r="E1025" s="46">
        <f t="shared" si="426"/>
        <v>0</v>
      </c>
      <c r="F1025" s="46">
        <f t="shared" si="427"/>
        <v>0</v>
      </c>
      <c r="G1025" s="46">
        <f t="shared" si="428"/>
        <v>0</v>
      </c>
      <c r="H1025" s="53" t="e">
        <f t="shared" si="422"/>
        <v>#DIV/0!</v>
      </c>
      <c r="I1025" s="54" t="e">
        <f t="shared" si="423"/>
        <v>#DIV/0!</v>
      </c>
      <c r="J1025" s="65"/>
      <c r="K1025" s="78">
        <f t="shared" si="429"/>
        <v>0</v>
      </c>
      <c r="L1025" s="45"/>
      <c r="M1025" s="79">
        <f t="shared" si="430"/>
        <v>0</v>
      </c>
      <c r="N1025" s="65"/>
      <c r="O1025" s="78">
        <f t="shared" si="431"/>
        <v>0</v>
      </c>
      <c r="P1025" s="45"/>
      <c r="Q1025" s="79">
        <f t="shared" si="432"/>
        <v>0</v>
      </c>
      <c r="R1025" s="65"/>
      <c r="S1025" s="78">
        <f t="shared" si="433"/>
        <v>0</v>
      </c>
      <c r="T1025" s="45"/>
      <c r="U1025" s="79">
        <f t="shared" si="434"/>
        <v>0</v>
      </c>
      <c r="V1025" s="65"/>
      <c r="W1025" s="78">
        <f t="shared" si="435"/>
        <v>0</v>
      </c>
      <c r="X1025" s="45"/>
      <c r="Y1025" s="79">
        <f t="shared" si="436"/>
        <v>0</v>
      </c>
      <c r="Z1025" s="65"/>
      <c r="AA1025" s="78">
        <f t="shared" si="437"/>
        <v>0</v>
      </c>
      <c r="AB1025" s="45"/>
      <c r="AC1025" s="79">
        <f t="shared" si="438"/>
        <v>0</v>
      </c>
      <c r="AD1025" s="65"/>
      <c r="AE1025" s="78">
        <f t="shared" si="439"/>
        <v>0</v>
      </c>
      <c r="AF1025" s="45"/>
      <c r="AG1025" s="79">
        <f t="shared" si="440"/>
        <v>0</v>
      </c>
      <c r="AH1025" s="2"/>
      <c r="AI1025" s="2"/>
      <c r="AJ1025" s="2"/>
      <c r="AK1025" s="2"/>
      <c r="AL1025" s="2"/>
    </row>
    <row r="1026" spans="1:38" ht="16.5" customHeight="1" outlineLevel="1">
      <c r="A1026" s="12"/>
      <c r="B1026" s="27"/>
      <c r="C1026" s="14"/>
      <c r="D1026" s="45"/>
      <c r="E1026" s="46"/>
      <c r="F1026" s="46"/>
      <c r="G1026" s="46"/>
      <c r="H1026" s="53"/>
      <c r="I1026" s="54"/>
      <c r="J1026" s="65"/>
      <c r="K1026" s="78"/>
      <c r="L1026" s="45"/>
      <c r="M1026" s="79"/>
      <c r="N1026" s="65"/>
      <c r="O1026" s="78"/>
      <c r="P1026" s="45"/>
      <c r="Q1026" s="79"/>
      <c r="R1026" s="65"/>
      <c r="S1026" s="78"/>
      <c r="T1026" s="45"/>
      <c r="U1026" s="79"/>
      <c r="V1026" s="65"/>
      <c r="W1026" s="78"/>
      <c r="X1026" s="45"/>
      <c r="Y1026" s="79"/>
      <c r="Z1026" s="65"/>
      <c r="AA1026" s="78"/>
      <c r="AB1026" s="45"/>
      <c r="AC1026" s="79"/>
      <c r="AD1026" s="65"/>
      <c r="AE1026" s="78"/>
      <c r="AF1026" s="45"/>
      <c r="AG1026" s="79"/>
      <c r="AH1026" s="2"/>
      <c r="AI1026" s="2"/>
      <c r="AJ1026" s="2"/>
      <c r="AK1026" s="2"/>
      <c r="AL1026" s="2"/>
    </row>
    <row r="1027" spans="1:38" ht="16.5" customHeight="1" outlineLevel="1">
      <c r="A1027" s="58"/>
      <c r="B1027" s="83" t="s">
        <v>817</v>
      </c>
      <c r="C1027" s="99"/>
      <c r="D1027" s="60">
        <v>0</v>
      </c>
      <c r="E1027" s="61">
        <f t="shared" ref="E1027:G1027" si="459">SUM(E1028:E1033)</f>
        <v>0</v>
      </c>
      <c r="F1027" s="61">
        <f t="shared" si="459"/>
        <v>0</v>
      </c>
      <c r="G1027" s="61">
        <f t="shared" si="459"/>
        <v>0</v>
      </c>
      <c r="H1027" s="62" t="e">
        <f t="shared" si="422"/>
        <v>#DIV/0!</v>
      </c>
      <c r="I1027" s="63" t="e">
        <f t="shared" si="423"/>
        <v>#DIV/0!</v>
      </c>
      <c r="J1027" s="84">
        <f t="shared" ref="J1027" si="460">SUM(J1028:J1033)</f>
        <v>0</v>
      </c>
      <c r="K1027" s="85">
        <f t="shared" ref="K1027:AG1027" si="461">SUM(K1028:K1033)</f>
        <v>0</v>
      </c>
      <c r="L1027" s="60">
        <f t="shared" si="461"/>
        <v>0</v>
      </c>
      <c r="M1027" s="86">
        <f t="shared" si="461"/>
        <v>0</v>
      </c>
      <c r="N1027" s="84">
        <f t="shared" si="461"/>
        <v>0</v>
      </c>
      <c r="O1027" s="85">
        <f t="shared" si="461"/>
        <v>0</v>
      </c>
      <c r="P1027" s="60">
        <f t="shared" si="461"/>
        <v>0</v>
      </c>
      <c r="Q1027" s="86">
        <f t="shared" si="461"/>
        <v>0</v>
      </c>
      <c r="R1027" s="84">
        <f t="shared" si="461"/>
        <v>0</v>
      </c>
      <c r="S1027" s="85">
        <f t="shared" si="461"/>
        <v>0</v>
      </c>
      <c r="T1027" s="60">
        <f t="shared" si="461"/>
        <v>0</v>
      </c>
      <c r="U1027" s="86">
        <f t="shared" si="461"/>
        <v>0</v>
      </c>
      <c r="V1027" s="84">
        <f t="shared" si="461"/>
        <v>0</v>
      </c>
      <c r="W1027" s="85">
        <f t="shared" si="461"/>
        <v>0</v>
      </c>
      <c r="X1027" s="60">
        <f t="shared" si="461"/>
        <v>0</v>
      </c>
      <c r="Y1027" s="86">
        <f t="shared" si="461"/>
        <v>0</v>
      </c>
      <c r="Z1027" s="84">
        <f t="shared" si="461"/>
        <v>0</v>
      </c>
      <c r="AA1027" s="85">
        <f t="shared" si="461"/>
        <v>0</v>
      </c>
      <c r="AB1027" s="60">
        <f t="shared" si="461"/>
        <v>0</v>
      </c>
      <c r="AC1027" s="86">
        <f t="shared" si="461"/>
        <v>0</v>
      </c>
      <c r="AD1027" s="84">
        <f t="shared" si="461"/>
        <v>0</v>
      </c>
      <c r="AE1027" s="85">
        <f t="shared" si="461"/>
        <v>0</v>
      </c>
      <c r="AF1027" s="60">
        <f t="shared" si="461"/>
        <v>0</v>
      </c>
      <c r="AG1027" s="86">
        <f t="shared" si="461"/>
        <v>0</v>
      </c>
      <c r="AH1027" s="2"/>
      <c r="AI1027" s="2"/>
      <c r="AJ1027" s="2"/>
      <c r="AK1027" s="2"/>
      <c r="AL1027" s="2"/>
    </row>
    <row r="1028" spans="1:38" ht="16.5" customHeight="1" outlineLevel="1">
      <c r="A1028" s="12">
        <v>3114301</v>
      </c>
      <c r="B1028" s="34" t="s">
        <v>818</v>
      </c>
      <c r="C1028" s="14">
        <v>16770</v>
      </c>
      <c r="D1028" s="45">
        <v>0</v>
      </c>
      <c r="E1028" s="46">
        <f t="shared" si="426"/>
        <v>0</v>
      </c>
      <c r="F1028" s="46">
        <f t="shared" si="427"/>
        <v>0</v>
      </c>
      <c r="G1028" s="46">
        <f t="shared" si="428"/>
        <v>0</v>
      </c>
      <c r="H1028" s="53" t="e">
        <f t="shared" si="422"/>
        <v>#DIV/0!</v>
      </c>
      <c r="I1028" s="54" t="e">
        <f t="shared" si="423"/>
        <v>#DIV/0!</v>
      </c>
      <c r="J1028" s="65"/>
      <c r="K1028" s="78">
        <f t="shared" si="429"/>
        <v>0</v>
      </c>
      <c r="L1028" s="45"/>
      <c r="M1028" s="79">
        <f t="shared" si="430"/>
        <v>0</v>
      </c>
      <c r="N1028" s="65"/>
      <c r="O1028" s="78">
        <f t="shared" si="431"/>
        <v>0</v>
      </c>
      <c r="P1028" s="45"/>
      <c r="Q1028" s="79">
        <f t="shared" si="432"/>
        <v>0</v>
      </c>
      <c r="R1028" s="65"/>
      <c r="S1028" s="78">
        <f t="shared" si="433"/>
        <v>0</v>
      </c>
      <c r="T1028" s="45"/>
      <c r="U1028" s="79">
        <f t="shared" si="434"/>
        <v>0</v>
      </c>
      <c r="V1028" s="65"/>
      <c r="W1028" s="78">
        <f t="shared" si="435"/>
        <v>0</v>
      </c>
      <c r="X1028" s="45"/>
      <c r="Y1028" s="79">
        <f t="shared" si="436"/>
        <v>0</v>
      </c>
      <c r="Z1028" s="65"/>
      <c r="AA1028" s="78">
        <f t="shared" si="437"/>
        <v>0</v>
      </c>
      <c r="AB1028" s="45"/>
      <c r="AC1028" s="79">
        <f t="shared" si="438"/>
        <v>0</v>
      </c>
      <c r="AD1028" s="65"/>
      <c r="AE1028" s="78">
        <f t="shared" si="439"/>
        <v>0</v>
      </c>
      <c r="AF1028" s="45"/>
      <c r="AG1028" s="79">
        <f t="shared" si="440"/>
        <v>0</v>
      </c>
      <c r="AH1028" s="2"/>
      <c r="AI1028" s="2"/>
      <c r="AJ1028" s="2"/>
      <c r="AK1028" s="2"/>
      <c r="AL1028" s="2"/>
    </row>
    <row r="1029" spans="1:38" ht="16.5" customHeight="1" outlineLevel="1">
      <c r="A1029" s="12">
        <v>3114302</v>
      </c>
      <c r="B1029" s="34" t="s">
        <v>819</v>
      </c>
      <c r="C1029" s="14">
        <v>62550</v>
      </c>
      <c r="D1029" s="45">
        <v>0</v>
      </c>
      <c r="E1029" s="46">
        <f t="shared" si="426"/>
        <v>0</v>
      </c>
      <c r="F1029" s="46">
        <f t="shared" si="427"/>
        <v>0</v>
      </c>
      <c r="G1029" s="46">
        <f t="shared" si="428"/>
        <v>0</v>
      </c>
      <c r="H1029" s="53" t="e">
        <f t="shared" si="422"/>
        <v>#DIV/0!</v>
      </c>
      <c r="I1029" s="54" t="e">
        <f t="shared" si="423"/>
        <v>#DIV/0!</v>
      </c>
      <c r="J1029" s="65"/>
      <c r="K1029" s="78">
        <f t="shared" si="429"/>
        <v>0</v>
      </c>
      <c r="L1029" s="45"/>
      <c r="M1029" s="79">
        <f t="shared" si="430"/>
        <v>0</v>
      </c>
      <c r="N1029" s="65"/>
      <c r="O1029" s="78">
        <f t="shared" si="431"/>
        <v>0</v>
      </c>
      <c r="P1029" s="45"/>
      <c r="Q1029" s="79">
        <f t="shared" si="432"/>
        <v>0</v>
      </c>
      <c r="R1029" s="65"/>
      <c r="S1029" s="78">
        <f t="shared" si="433"/>
        <v>0</v>
      </c>
      <c r="T1029" s="45"/>
      <c r="U1029" s="79">
        <f t="shared" si="434"/>
        <v>0</v>
      </c>
      <c r="V1029" s="65"/>
      <c r="W1029" s="78">
        <f t="shared" si="435"/>
        <v>0</v>
      </c>
      <c r="X1029" s="45"/>
      <c r="Y1029" s="79">
        <f t="shared" si="436"/>
        <v>0</v>
      </c>
      <c r="Z1029" s="65"/>
      <c r="AA1029" s="78">
        <f t="shared" si="437"/>
        <v>0</v>
      </c>
      <c r="AB1029" s="45"/>
      <c r="AC1029" s="79">
        <f t="shared" si="438"/>
        <v>0</v>
      </c>
      <c r="AD1029" s="65"/>
      <c r="AE1029" s="78">
        <f t="shared" si="439"/>
        <v>0</v>
      </c>
      <c r="AF1029" s="45"/>
      <c r="AG1029" s="79">
        <f t="shared" si="440"/>
        <v>0</v>
      </c>
      <c r="AH1029" s="2"/>
      <c r="AI1029" s="2"/>
      <c r="AJ1029" s="2"/>
      <c r="AK1029" s="2"/>
      <c r="AL1029" s="2"/>
    </row>
    <row r="1030" spans="1:38" ht="16.5" customHeight="1" outlineLevel="1">
      <c r="A1030" s="12">
        <v>3001002</v>
      </c>
      <c r="B1030" s="27" t="s">
        <v>820</v>
      </c>
      <c r="C1030" s="14">
        <v>2072120</v>
      </c>
      <c r="D1030" s="45">
        <v>0</v>
      </c>
      <c r="E1030" s="46">
        <f t="shared" si="426"/>
        <v>0</v>
      </c>
      <c r="F1030" s="46">
        <f t="shared" si="427"/>
        <v>0</v>
      </c>
      <c r="G1030" s="46">
        <f t="shared" si="428"/>
        <v>0</v>
      </c>
      <c r="H1030" s="53" t="e">
        <f t="shared" si="422"/>
        <v>#DIV/0!</v>
      </c>
      <c r="I1030" s="54" t="e">
        <f t="shared" si="423"/>
        <v>#DIV/0!</v>
      </c>
      <c r="J1030" s="65"/>
      <c r="K1030" s="78">
        <f t="shared" si="429"/>
        <v>0</v>
      </c>
      <c r="L1030" s="45"/>
      <c r="M1030" s="79">
        <f t="shared" si="430"/>
        <v>0</v>
      </c>
      <c r="N1030" s="65"/>
      <c r="O1030" s="78">
        <f t="shared" si="431"/>
        <v>0</v>
      </c>
      <c r="P1030" s="45"/>
      <c r="Q1030" s="79">
        <f t="shared" si="432"/>
        <v>0</v>
      </c>
      <c r="R1030" s="65"/>
      <c r="S1030" s="78">
        <f t="shared" si="433"/>
        <v>0</v>
      </c>
      <c r="T1030" s="45"/>
      <c r="U1030" s="79">
        <f t="shared" si="434"/>
        <v>0</v>
      </c>
      <c r="V1030" s="65"/>
      <c r="W1030" s="78">
        <f t="shared" si="435"/>
        <v>0</v>
      </c>
      <c r="X1030" s="45"/>
      <c r="Y1030" s="79">
        <f t="shared" si="436"/>
        <v>0</v>
      </c>
      <c r="Z1030" s="65"/>
      <c r="AA1030" s="78">
        <f t="shared" si="437"/>
        <v>0</v>
      </c>
      <c r="AB1030" s="45"/>
      <c r="AC1030" s="79">
        <f t="shared" si="438"/>
        <v>0</v>
      </c>
      <c r="AD1030" s="65"/>
      <c r="AE1030" s="78">
        <f t="shared" si="439"/>
        <v>0</v>
      </c>
      <c r="AF1030" s="45"/>
      <c r="AG1030" s="79">
        <f t="shared" si="440"/>
        <v>0</v>
      </c>
      <c r="AH1030" s="2"/>
      <c r="AI1030" s="2"/>
      <c r="AJ1030" s="2"/>
      <c r="AK1030" s="2"/>
      <c r="AL1030" s="2"/>
    </row>
    <row r="1031" spans="1:38" ht="16.5" customHeight="1" outlineLevel="1">
      <c r="A1031" s="12">
        <v>3114303</v>
      </c>
      <c r="B1031" s="27" t="s">
        <v>821</v>
      </c>
      <c r="C1031" s="14">
        <v>20694920</v>
      </c>
      <c r="D1031" s="45">
        <v>0</v>
      </c>
      <c r="E1031" s="46">
        <f t="shared" si="426"/>
        <v>0</v>
      </c>
      <c r="F1031" s="46">
        <f t="shared" si="427"/>
        <v>0</v>
      </c>
      <c r="G1031" s="46">
        <f t="shared" si="428"/>
        <v>0</v>
      </c>
      <c r="H1031" s="53" t="e">
        <f t="shared" si="422"/>
        <v>#DIV/0!</v>
      </c>
      <c r="I1031" s="54" t="e">
        <f t="shared" si="423"/>
        <v>#DIV/0!</v>
      </c>
      <c r="J1031" s="65"/>
      <c r="K1031" s="78">
        <f t="shared" si="429"/>
        <v>0</v>
      </c>
      <c r="L1031" s="45"/>
      <c r="M1031" s="79">
        <f t="shared" si="430"/>
        <v>0</v>
      </c>
      <c r="N1031" s="65"/>
      <c r="O1031" s="78">
        <f t="shared" si="431"/>
        <v>0</v>
      </c>
      <c r="P1031" s="45"/>
      <c r="Q1031" s="79">
        <f t="shared" si="432"/>
        <v>0</v>
      </c>
      <c r="R1031" s="65"/>
      <c r="S1031" s="78">
        <f t="shared" si="433"/>
        <v>0</v>
      </c>
      <c r="T1031" s="45"/>
      <c r="U1031" s="79">
        <f t="shared" si="434"/>
        <v>0</v>
      </c>
      <c r="V1031" s="65"/>
      <c r="W1031" s="78">
        <f t="shared" si="435"/>
        <v>0</v>
      </c>
      <c r="X1031" s="45"/>
      <c r="Y1031" s="79">
        <f t="shared" si="436"/>
        <v>0</v>
      </c>
      <c r="Z1031" s="65"/>
      <c r="AA1031" s="78">
        <f t="shared" si="437"/>
        <v>0</v>
      </c>
      <c r="AB1031" s="45"/>
      <c r="AC1031" s="79">
        <f t="shared" si="438"/>
        <v>0</v>
      </c>
      <c r="AD1031" s="65"/>
      <c r="AE1031" s="78">
        <f t="shared" si="439"/>
        <v>0</v>
      </c>
      <c r="AF1031" s="45"/>
      <c r="AG1031" s="79">
        <f t="shared" si="440"/>
        <v>0</v>
      </c>
      <c r="AH1031" s="2"/>
      <c r="AI1031" s="2"/>
      <c r="AJ1031" s="2"/>
      <c r="AK1031" s="2"/>
      <c r="AL1031" s="2"/>
    </row>
    <row r="1032" spans="1:38" ht="16.5" customHeight="1" outlineLevel="1">
      <c r="A1032" s="12">
        <v>3114304</v>
      </c>
      <c r="B1032" s="34" t="s">
        <v>822</v>
      </c>
      <c r="C1032" s="14">
        <v>11590</v>
      </c>
      <c r="D1032" s="45">
        <v>0</v>
      </c>
      <c r="E1032" s="46">
        <f t="shared" si="426"/>
        <v>0</v>
      </c>
      <c r="F1032" s="46">
        <f t="shared" si="427"/>
        <v>0</v>
      </c>
      <c r="G1032" s="46">
        <f t="shared" si="428"/>
        <v>0</v>
      </c>
      <c r="H1032" s="53" t="e">
        <f t="shared" si="422"/>
        <v>#DIV/0!</v>
      </c>
      <c r="I1032" s="54" t="e">
        <f t="shared" si="423"/>
        <v>#DIV/0!</v>
      </c>
      <c r="J1032" s="65"/>
      <c r="K1032" s="78">
        <f t="shared" si="429"/>
        <v>0</v>
      </c>
      <c r="L1032" s="45"/>
      <c r="M1032" s="79">
        <f t="shared" si="430"/>
        <v>0</v>
      </c>
      <c r="N1032" s="65"/>
      <c r="O1032" s="78">
        <f t="shared" si="431"/>
        <v>0</v>
      </c>
      <c r="P1032" s="45"/>
      <c r="Q1032" s="79">
        <f t="shared" si="432"/>
        <v>0</v>
      </c>
      <c r="R1032" s="65"/>
      <c r="S1032" s="78">
        <f t="shared" si="433"/>
        <v>0</v>
      </c>
      <c r="T1032" s="45"/>
      <c r="U1032" s="79">
        <f t="shared" si="434"/>
        <v>0</v>
      </c>
      <c r="V1032" s="65"/>
      <c r="W1032" s="78">
        <f t="shared" si="435"/>
        <v>0</v>
      </c>
      <c r="X1032" s="45"/>
      <c r="Y1032" s="79">
        <f t="shared" si="436"/>
        <v>0</v>
      </c>
      <c r="Z1032" s="65"/>
      <c r="AA1032" s="78">
        <f t="shared" si="437"/>
        <v>0</v>
      </c>
      <c r="AB1032" s="45"/>
      <c r="AC1032" s="79">
        <f t="shared" si="438"/>
        <v>0</v>
      </c>
      <c r="AD1032" s="65"/>
      <c r="AE1032" s="78">
        <f t="shared" si="439"/>
        <v>0</v>
      </c>
      <c r="AF1032" s="45"/>
      <c r="AG1032" s="79">
        <f t="shared" si="440"/>
        <v>0</v>
      </c>
      <c r="AH1032" s="2"/>
      <c r="AI1032" s="2"/>
      <c r="AJ1032" s="2"/>
      <c r="AK1032" s="2"/>
      <c r="AL1032" s="2"/>
    </row>
    <row r="1033" spans="1:38" ht="16.5" customHeight="1" outlineLevel="1">
      <c r="A1033" s="12">
        <v>3114314</v>
      </c>
      <c r="B1033" s="34" t="s">
        <v>823</v>
      </c>
      <c r="C1033" s="14">
        <v>8130</v>
      </c>
      <c r="D1033" s="45">
        <v>0</v>
      </c>
      <c r="E1033" s="46">
        <f t="shared" si="426"/>
        <v>0</v>
      </c>
      <c r="F1033" s="46">
        <f t="shared" si="427"/>
        <v>0</v>
      </c>
      <c r="G1033" s="46">
        <f t="shared" si="428"/>
        <v>0</v>
      </c>
      <c r="H1033" s="53" t="e">
        <f t="shared" si="422"/>
        <v>#DIV/0!</v>
      </c>
      <c r="I1033" s="54" t="e">
        <f t="shared" si="423"/>
        <v>#DIV/0!</v>
      </c>
      <c r="J1033" s="65"/>
      <c r="K1033" s="78">
        <f t="shared" si="429"/>
        <v>0</v>
      </c>
      <c r="L1033" s="45"/>
      <c r="M1033" s="79">
        <f t="shared" si="430"/>
        <v>0</v>
      </c>
      <c r="N1033" s="65"/>
      <c r="O1033" s="78">
        <f t="shared" si="431"/>
        <v>0</v>
      </c>
      <c r="P1033" s="45"/>
      <c r="Q1033" s="79">
        <f t="shared" si="432"/>
        <v>0</v>
      </c>
      <c r="R1033" s="65"/>
      <c r="S1033" s="78">
        <f t="shared" si="433"/>
        <v>0</v>
      </c>
      <c r="T1033" s="45"/>
      <c r="U1033" s="79">
        <f t="shared" si="434"/>
        <v>0</v>
      </c>
      <c r="V1033" s="65"/>
      <c r="W1033" s="78">
        <f t="shared" si="435"/>
        <v>0</v>
      </c>
      <c r="X1033" s="45"/>
      <c r="Y1033" s="79">
        <f t="shared" si="436"/>
        <v>0</v>
      </c>
      <c r="Z1033" s="65"/>
      <c r="AA1033" s="78">
        <f t="shared" si="437"/>
        <v>0</v>
      </c>
      <c r="AB1033" s="45"/>
      <c r="AC1033" s="79">
        <f t="shared" si="438"/>
        <v>0</v>
      </c>
      <c r="AD1033" s="65"/>
      <c r="AE1033" s="78">
        <f t="shared" si="439"/>
        <v>0</v>
      </c>
      <c r="AF1033" s="45"/>
      <c r="AG1033" s="79">
        <f t="shared" si="440"/>
        <v>0</v>
      </c>
      <c r="AH1033" s="2"/>
      <c r="AI1033" s="2"/>
      <c r="AJ1033" s="2"/>
      <c r="AK1033" s="2"/>
      <c r="AL1033" s="2"/>
    </row>
    <row r="1034" spans="1:38" ht="16.5" customHeight="1" outlineLevel="1">
      <c r="A1034" s="12"/>
      <c r="B1034" s="27"/>
      <c r="C1034" s="14">
        <v>57990</v>
      </c>
      <c r="D1034" s="45"/>
      <c r="E1034" s="46"/>
      <c r="F1034" s="46"/>
      <c r="G1034" s="46"/>
      <c r="H1034" s="53"/>
      <c r="I1034" s="54"/>
      <c r="J1034" s="65"/>
      <c r="K1034" s="78"/>
      <c r="L1034" s="45"/>
      <c r="M1034" s="79"/>
      <c r="N1034" s="65"/>
      <c r="O1034" s="78"/>
      <c r="P1034" s="45"/>
      <c r="Q1034" s="79"/>
      <c r="R1034" s="65"/>
      <c r="S1034" s="78"/>
      <c r="T1034" s="45"/>
      <c r="U1034" s="79"/>
      <c r="V1034" s="65"/>
      <c r="W1034" s="78"/>
      <c r="X1034" s="45"/>
      <c r="Y1034" s="79"/>
      <c r="Z1034" s="65"/>
      <c r="AA1034" s="78"/>
      <c r="AB1034" s="45"/>
      <c r="AC1034" s="79"/>
      <c r="AD1034" s="65"/>
      <c r="AE1034" s="78"/>
      <c r="AF1034" s="45"/>
      <c r="AG1034" s="79"/>
      <c r="AH1034" s="2"/>
      <c r="AI1034" s="2"/>
      <c r="AJ1034" s="2"/>
      <c r="AK1034" s="2"/>
      <c r="AL1034" s="2"/>
    </row>
    <row r="1035" spans="1:38" ht="16.5" customHeight="1">
      <c r="A1035" s="58"/>
      <c r="B1035" s="83" t="s">
        <v>824</v>
      </c>
      <c r="C1035" s="99"/>
      <c r="D1035" s="60"/>
      <c r="E1035" s="61">
        <f t="shared" ref="E1035:G1035" si="462">+E1036</f>
        <v>0</v>
      </c>
      <c r="F1035" s="61">
        <f t="shared" si="462"/>
        <v>0</v>
      </c>
      <c r="G1035" s="61">
        <f t="shared" si="462"/>
        <v>0</v>
      </c>
      <c r="H1035" s="62" t="e">
        <f t="shared" si="422"/>
        <v>#DIV/0!</v>
      </c>
      <c r="I1035" s="63" t="e">
        <f t="shared" si="423"/>
        <v>#DIV/0!</v>
      </c>
      <c r="J1035" s="84">
        <f t="shared" ref="J1035" si="463">+J1036</f>
        <v>0</v>
      </c>
      <c r="K1035" s="85">
        <f t="shared" ref="K1035:AG1035" si="464">+K1036</f>
        <v>0</v>
      </c>
      <c r="L1035" s="60">
        <f t="shared" si="464"/>
        <v>0</v>
      </c>
      <c r="M1035" s="86">
        <f t="shared" si="464"/>
        <v>0</v>
      </c>
      <c r="N1035" s="84">
        <f t="shared" si="464"/>
        <v>0</v>
      </c>
      <c r="O1035" s="85">
        <f t="shared" si="464"/>
        <v>0</v>
      </c>
      <c r="P1035" s="60">
        <f t="shared" si="464"/>
        <v>0</v>
      </c>
      <c r="Q1035" s="86">
        <f t="shared" si="464"/>
        <v>0</v>
      </c>
      <c r="R1035" s="84">
        <f t="shared" si="464"/>
        <v>0</v>
      </c>
      <c r="S1035" s="85">
        <f t="shared" si="464"/>
        <v>0</v>
      </c>
      <c r="T1035" s="60">
        <f t="shared" si="464"/>
        <v>0</v>
      </c>
      <c r="U1035" s="86">
        <f t="shared" si="464"/>
        <v>0</v>
      </c>
      <c r="V1035" s="84">
        <f t="shared" si="464"/>
        <v>0</v>
      </c>
      <c r="W1035" s="85">
        <f t="shared" si="464"/>
        <v>0</v>
      </c>
      <c r="X1035" s="60">
        <f t="shared" si="464"/>
        <v>0</v>
      </c>
      <c r="Y1035" s="86">
        <f t="shared" si="464"/>
        <v>0</v>
      </c>
      <c r="Z1035" s="84">
        <f t="shared" si="464"/>
        <v>0</v>
      </c>
      <c r="AA1035" s="85">
        <f t="shared" si="464"/>
        <v>0</v>
      </c>
      <c r="AB1035" s="60">
        <f t="shared" si="464"/>
        <v>0</v>
      </c>
      <c r="AC1035" s="86">
        <f t="shared" si="464"/>
        <v>0</v>
      </c>
      <c r="AD1035" s="84">
        <f t="shared" si="464"/>
        <v>0</v>
      </c>
      <c r="AE1035" s="85">
        <f t="shared" si="464"/>
        <v>0</v>
      </c>
      <c r="AF1035" s="60">
        <f t="shared" si="464"/>
        <v>0</v>
      </c>
      <c r="AG1035" s="86">
        <f t="shared" si="464"/>
        <v>0</v>
      </c>
      <c r="AH1035" s="2"/>
      <c r="AI1035" s="2"/>
      <c r="AJ1035" s="2"/>
      <c r="AK1035" s="2"/>
      <c r="AL1035" s="2"/>
    </row>
    <row r="1036" spans="1:38" ht="36.75" customHeight="1">
      <c r="A1036" s="12" t="s">
        <v>1001</v>
      </c>
      <c r="B1036" s="27" t="s">
        <v>825</v>
      </c>
      <c r="C1036" s="14">
        <v>25750</v>
      </c>
      <c r="D1036" s="45"/>
      <c r="E1036" s="46">
        <f t="shared" si="426"/>
        <v>0</v>
      </c>
      <c r="F1036" s="46">
        <f t="shared" si="427"/>
        <v>0</v>
      </c>
      <c r="G1036" s="46">
        <f t="shared" si="428"/>
        <v>0</v>
      </c>
      <c r="H1036" s="53" t="e">
        <f t="shared" si="422"/>
        <v>#DIV/0!</v>
      </c>
      <c r="I1036" s="54" t="e">
        <f t="shared" si="423"/>
        <v>#DIV/0!</v>
      </c>
      <c r="J1036" s="65"/>
      <c r="K1036" s="78">
        <f t="shared" si="429"/>
        <v>0</v>
      </c>
      <c r="L1036" s="45"/>
      <c r="M1036" s="79">
        <f t="shared" si="430"/>
        <v>0</v>
      </c>
      <c r="N1036" s="65"/>
      <c r="O1036" s="78">
        <f t="shared" si="431"/>
        <v>0</v>
      </c>
      <c r="P1036" s="45"/>
      <c r="Q1036" s="79">
        <f t="shared" si="432"/>
        <v>0</v>
      </c>
      <c r="R1036" s="65"/>
      <c r="S1036" s="78">
        <f t="shared" si="433"/>
        <v>0</v>
      </c>
      <c r="T1036" s="45"/>
      <c r="U1036" s="79">
        <f t="shared" si="434"/>
        <v>0</v>
      </c>
      <c r="V1036" s="65"/>
      <c r="W1036" s="78">
        <f t="shared" si="435"/>
        <v>0</v>
      </c>
      <c r="X1036" s="45"/>
      <c r="Y1036" s="79">
        <f t="shared" si="436"/>
        <v>0</v>
      </c>
      <c r="Z1036" s="65"/>
      <c r="AA1036" s="78">
        <f t="shared" si="437"/>
        <v>0</v>
      </c>
      <c r="AB1036" s="45"/>
      <c r="AC1036" s="79">
        <f t="shared" si="438"/>
        <v>0</v>
      </c>
      <c r="AD1036" s="65"/>
      <c r="AE1036" s="78">
        <f t="shared" si="439"/>
        <v>0</v>
      </c>
      <c r="AF1036" s="45"/>
      <c r="AG1036" s="79">
        <f t="shared" si="440"/>
        <v>0</v>
      </c>
      <c r="AH1036" s="2"/>
      <c r="AI1036" s="2"/>
      <c r="AJ1036" s="2"/>
      <c r="AK1036" s="2"/>
      <c r="AL1036" s="2"/>
    </row>
    <row r="1037" spans="1:38" ht="16.5" customHeight="1">
      <c r="A1037" s="12"/>
      <c r="B1037" s="27"/>
      <c r="C1037" s="14"/>
      <c r="D1037" s="45"/>
      <c r="E1037" s="46"/>
      <c r="F1037" s="46"/>
      <c r="G1037" s="46"/>
      <c r="H1037" s="53"/>
      <c r="I1037" s="54"/>
      <c r="J1037" s="65"/>
      <c r="K1037" s="78"/>
      <c r="L1037" s="45"/>
      <c r="M1037" s="79"/>
      <c r="N1037" s="65"/>
      <c r="O1037" s="78"/>
      <c r="P1037" s="45"/>
      <c r="Q1037" s="79"/>
      <c r="R1037" s="65"/>
      <c r="S1037" s="78"/>
      <c r="T1037" s="45"/>
      <c r="U1037" s="79"/>
      <c r="V1037" s="65"/>
      <c r="W1037" s="78"/>
      <c r="X1037" s="45"/>
      <c r="Y1037" s="79"/>
      <c r="Z1037" s="65"/>
      <c r="AA1037" s="78"/>
      <c r="AB1037" s="45"/>
      <c r="AC1037" s="79"/>
      <c r="AD1037" s="65"/>
      <c r="AE1037" s="78"/>
      <c r="AF1037" s="45"/>
      <c r="AG1037" s="79"/>
      <c r="AH1037" s="2"/>
      <c r="AI1037" s="2"/>
      <c r="AJ1037" s="2"/>
      <c r="AK1037" s="2"/>
      <c r="AL1037" s="2"/>
    </row>
    <row r="1038" spans="1:38" ht="16.5" customHeight="1" outlineLevel="1">
      <c r="A1038" s="58"/>
      <c r="B1038" s="83" t="s">
        <v>826</v>
      </c>
      <c r="C1038" s="99"/>
      <c r="D1038" s="60">
        <v>0</v>
      </c>
      <c r="E1038" s="61">
        <f t="shared" ref="E1038:G1038" si="465">SUM(E1039:E1040)</f>
        <v>0</v>
      </c>
      <c r="F1038" s="61">
        <f t="shared" si="465"/>
        <v>0</v>
      </c>
      <c r="G1038" s="61">
        <f t="shared" si="465"/>
        <v>0</v>
      </c>
      <c r="H1038" s="62" t="e">
        <f t="shared" ref="H1038:H1088" si="466">IF(E1038&gt;=0,(E1038/D1038),"-")</f>
        <v>#DIV/0!</v>
      </c>
      <c r="I1038" s="63" t="e">
        <f t="shared" ref="I1038:I1088" si="467">IF(G1038&gt;=0,(G1038/F1038),"-")</f>
        <v>#DIV/0!</v>
      </c>
      <c r="J1038" s="84">
        <f t="shared" ref="J1038" si="468">SUM(J1039:J1040)</f>
        <v>0</v>
      </c>
      <c r="K1038" s="85">
        <f t="shared" ref="K1038:AG1038" si="469">SUM(K1039:K1040)</f>
        <v>0</v>
      </c>
      <c r="L1038" s="60">
        <f t="shared" si="469"/>
        <v>0</v>
      </c>
      <c r="M1038" s="86">
        <f t="shared" si="469"/>
        <v>0</v>
      </c>
      <c r="N1038" s="84">
        <f t="shared" si="469"/>
        <v>0</v>
      </c>
      <c r="O1038" s="85">
        <f t="shared" si="469"/>
        <v>0</v>
      </c>
      <c r="P1038" s="60">
        <f t="shared" si="469"/>
        <v>0</v>
      </c>
      <c r="Q1038" s="86">
        <f t="shared" si="469"/>
        <v>0</v>
      </c>
      <c r="R1038" s="84">
        <f t="shared" si="469"/>
        <v>0</v>
      </c>
      <c r="S1038" s="85">
        <f t="shared" si="469"/>
        <v>0</v>
      </c>
      <c r="T1038" s="60">
        <f t="shared" si="469"/>
        <v>0</v>
      </c>
      <c r="U1038" s="86">
        <f t="shared" si="469"/>
        <v>0</v>
      </c>
      <c r="V1038" s="84">
        <f t="shared" si="469"/>
        <v>0</v>
      </c>
      <c r="W1038" s="85">
        <f t="shared" si="469"/>
        <v>0</v>
      </c>
      <c r="X1038" s="60">
        <f t="shared" si="469"/>
        <v>0</v>
      </c>
      <c r="Y1038" s="86">
        <f t="shared" si="469"/>
        <v>0</v>
      </c>
      <c r="Z1038" s="84">
        <f t="shared" si="469"/>
        <v>0</v>
      </c>
      <c r="AA1038" s="85">
        <f t="shared" si="469"/>
        <v>0</v>
      </c>
      <c r="AB1038" s="60">
        <f t="shared" si="469"/>
        <v>0</v>
      </c>
      <c r="AC1038" s="86">
        <f t="shared" si="469"/>
        <v>0</v>
      </c>
      <c r="AD1038" s="84">
        <f t="shared" si="469"/>
        <v>0</v>
      </c>
      <c r="AE1038" s="85">
        <f t="shared" si="469"/>
        <v>0</v>
      </c>
      <c r="AF1038" s="60">
        <f t="shared" si="469"/>
        <v>0</v>
      </c>
      <c r="AG1038" s="86">
        <f t="shared" si="469"/>
        <v>0</v>
      </c>
      <c r="AH1038" s="2"/>
      <c r="AI1038" s="2"/>
      <c r="AJ1038" s="2"/>
      <c r="AK1038" s="2"/>
      <c r="AL1038" s="2"/>
    </row>
    <row r="1039" spans="1:38" ht="38.25" customHeight="1" outlineLevel="1">
      <c r="A1039" s="12" t="s">
        <v>1001</v>
      </c>
      <c r="B1039" s="27" t="s">
        <v>827</v>
      </c>
      <c r="C1039" s="14">
        <v>57760</v>
      </c>
      <c r="D1039" s="45">
        <v>0</v>
      </c>
      <c r="E1039" s="46">
        <f t="shared" ref="E1039:E1075" si="470">+J1039+L1039+N1039+P1039+R1039+T1039+V1039+X1039+Z1039+AB1039+AD1039+AF1039</f>
        <v>0</v>
      </c>
      <c r="F1039" s="46">
        <f t="shared" ref="F1039:F1075" si="471">D1039*C1039</f>
        <v>0</v>
      </c>
      <c r="G1039" s="46">
        <f t="shared" ref="G1039:G1075" si="472">+E1039*C1039</f>
        <v>0</v>
      </c>
      <c r="H1039" s="53" t="e">
        <f t="shared" si="466"/>
        <v>#DIV/0!</v>
      </c>
      <c r="I1039" s="54" t="e">
        <f t="shared" si="467"/>
        <v>#DIV/0!</v>
      </c>
      <c r="J1039" s="65"/>
      <c r="K1039" s="78">
        <f t="shared" ref="K1039:K1075" si="473">+J1039*C1039</f>
        <v>0</v>
      </c>
      <c r="L1039" s="45"/>
      <c r="M1039" s="79">
        <f t="shared" ref="M1039:M1075" si="474">+L1039*C1039</f>
        <v>0</v>
      </c>
      <c r="N1039" s="65"/>
      <c r="O1039" s="78">
        <f t="shared" ref="O1039:O1075" si="475">+N1039*C1039</f>
        <v>0</v>
      </c>
      <c r="P1039" s="45"/>
      <c r="Q1039" s="79">
        <f t="shared" ref="Q1039:Q1075" si="476">+P1039*C1039</f>
        <v>0</v>
      </c>
      <c r="R1039" s="65"/>
      <c r="S1039" s="78">
        <f t="shared" ref="S1039:S1075" si="477">+R1039*C1039</f>
        <v>0</v>
      </c>
      <c r="T1039" s="45"/>
      <c r="U1039" s="79">
        <f t="shared" ref="U1039:U1075" si="478">+T1039*C1039</f>
        <v>0</v>
      </c>
      <c r="V1039" s="65"/>
      <c r="W1039" s="78">
        <f t="shared" ref="W1039:W1075" si="479">+V1039*C1039</f>
        <v>0</v>
      </c>
      <c r="X1039" s="45"/>
      <c r="Y1039" s="79">
        <f t="shared" ref="Y1039:Y1075" si="480">+X1039*C1039</f>
        <v>0</v>
      </c>
      <c r="Z1039" s="65"/>
      <c r="AA1039" s="78">
        <f t="shared" ref="AA1039:AA1075" si="481">+Z1039*C1039</f>
        <v>0</v>
      </c>
      <c r="AB1039" s="45"/>
      <c r="AC1039" s="79">
        <f t="shared" ref="AC1039:AC1075" si="482">+AB1039*C1039</f>
        <v>0</v>
      </c>
      <c r="AD1039" s="65"/>
      <c r="AE1039" s="78">
        <f t="shared" ref="AE1039:AE1075" si="483">+AD1039*C1039</f>
        <v>0</v>
      </c>
      <c r="AF1039" s="45"/>
      <c r="AG1039" s="79">
        <f t="shared" ref="AG1039:AG1075" si="484">+AF1039*C1039</f>
        <v>0</v>
      </c>
      <c r="AH1039" s="2"/>
      <c r="AI1039" s="2"/>
      <c r="AJ1039" s="2"/>
      <c r="AK1039" s="2"/>
      <c r="AL1039" s="2"/>
    </row>
    <row r="1040" spans="1:38" ht="78.75" customHeight="1" outlineLevel="1">
      <c r="A1040" s="12" t="s">
        <v>1002</v>
      </c>
      <c r="B1040" s="27" t="s">
        <v>828</v>
      </c>
      <c r="C1040" s="14">
        <v>40640</v>
      </c>
      <c r="D1040" s="45">
        <v>0</v>
      </c>
      <c r="E1040" s="46">
        <f t="shared" si="470"/>
        <v>0</v>
      </c>
      <c r="F1040" s="46">
        <f t="shared" si="471"/>
        <v>0</v>
      </c>
      <c r="G1040" s="46">
        <f t="shared" si="472"/>
        <v>0</v>
      </c>
      <c r="H1040" s="53" t="e">
        <f t="shared" si="466"/>
        <v>#DIV/0!</v>
      </c>
      <c r="I1040" s="54" t="e">
        <f t="shared" si="467"/>
        <v>#DIV/0!</v>
      </c>
      <c r="J1040" s="65"/>
      <c r="K1040" s="78">
        <f t="shared" si="473"/>
        <v>0</v>
      </c>
      <c r="L1040" s="45"/>
      <c r="M1040" s="79">
        <f t="shared" si="474"/>
        <v>0</v>
      </c>
      <c r="N1040" s="65"/>
      <c r="O1040" s="78">
        <f t="shared" si="475"/>
        <v>0</v>
      </c>
      <c r="P1040" s="45"/>
      <c r="Q1040" s="79">
        <f t="shared" si="476"/>
        <v>0</v>
      </c>
      <c r="R1040" s="65"/>
      <c r="S1040" s="78">
        <f t="shared" si="477"/>
        <v>0</v>
      </c>
      <c r="T1040" s="45"/>
      <c r="U1040" s="79">
        <f t="shared" si="478"/>
        <v>0</v>
      </c>
      <c r="V1040" s="65"/>
      <c r="W1040" s="78">
        <f t="shared" si="479"/>
        <v>0</v>
      </c>
      <c r="X1040" s="45"/>
      <c r="Y1040" s="79">
        <f t="shared" si="480"/>
        <v>0</v>
      </c>
      <c r="Z1040" s="65"/>
      <c r="AA1040" s="78">
        <f t="shared" si="481"/>
        <v>0</v>
      </c>
      <c r="AB1040" s="45"/>
      <c r="AC1040" s="79">
        <f t="shared" si="482"/>
        <v>0</v>
      </c>
      <c r="AD1040" s="65"/>
      <c r="AE1040" s="78">
        <f t="shared" si="483"/>
        <v>0</v>
      </c>
      <c r="AF1040" s="45"/>
      <c r="AG1040" s="79">
        <f t="shared" si="484"/>
        <v>0</v>
      </c>
      <c r="AH1040" s="2"/>
      <c r="AI1040" s="2"/>
      <c r="AJ1040" s="2"/>
      <c r="AK1040" s="2"/>
      <c r="AL1040" s="2"/>
    </row>
    <row r="1041" spans="1:38" ht="16.5" customHeight="1" outlineLevel="1">
      <c r="A1041" s="12"/>
      <c r="B1041" s="27"/>
      <c r="C1041" s="14"/>
      <c r="D1041" s="45"/>
      <c r="E1041" s="46"/>
      <c r="F1041" s="46"/>
      <c r="G1041" s="46"/>
      <c r="H1041" s="53"/>
      <c r="I1041" s="54"/>
      <c r="J1041" s="65"/>
      <c r="K1041" s="78"/>
      <c r="L1041" s="45"/>
      <c r="M1041" s="79"/>
      <c r="N1041" s="65"/>
      <c r="O1041" s="78"/>
      <c r="P1041" s="45"/>
      <c r="Q1041" s="79"/>
      <c r="R1041" s="65"/>
      <c r="S1041" s="78"/>
      <c r="T1041" s="45"/>
      <c r="U1041" s="79"/>
      <c r="V1041" s="65"/>
      <c r="W1041" s="78"/>
      <c r="X1041" s="45"/>
      <c r="Y1041" s="79"/>
      <c r="Z1041" s="65"/>
      <c r="AA1041" s="78"/>
      <c r="AB1041" s="45"/>
      <c r="AC1041" s="79"/>
      <c r="AD1041" s="65"/>
      <c r="AE1041" s="78"/>
      <c r="AF1041" s="45"/>
      <c r="AG1041" s="79"/>
      <c r="AH1041" s="2"/>
      <c r="AI1041" s="2"/>
      <c r="AJ1041" s="2"/>
      <c r="AK1041" s="2"/>
      <c r="AL1041" s="2"/>
    </row>
    <row r="1042" spans="1:38" ht="16.5" customHeight="1">
      <c r="A1042" s="58"/>
      <c r="B1042" s="83" t="s">
        <v>829</v>
      </c>
      <c r="C1042" s="99"/>
      <c r="D1042" s="60"/>
      <c r="E1042" s="61">
        <f t="shared" ref="E1042:G1042" si="485">SUM(E1043:E1044)</f>
        <v>0</v>
      </c>
      <c r="F1042" s="61">
        <f t="shared" si="485"/>
        <v>0</v>
      </c>
      <c r="G1042" s="61">
        <f t="shared" si="485"/>
        <v>0</v>
      </c>
      <c r="H1042" s="62" t="e">
        <f t="shared" si="466"/>
        <v>#DIV/0!</v>
      </c>
      <c r="I1042" s="63" t="e">
        <f t="shared" si="467"/>
        <v>#DIV/0!</v>
      </c>
      <c r="J1042" s="84">
        <f t="shared" ref="J1042" si="486">SUM(J1043:J1044)</f>
        <v>0</v>
      </c>
      <c r="K1042" s="85">
        <f t="shared" ref="K1042:AG1042" si="487">SUM(K1043:K1044)</f>
        <v>0</v>
      </c>
      <c r="L1042" s="60">
        <f t="shared" si="487"/>
        <v>0</v>
      </c>
      <c r="M1042" s="86">
        <f t="shared" si="487"/>
        <v>0</v>
      </c>
      <c r="N1042" s="84">
        <f t="shared" si="487"/>
        <v>0</v>
      </c>
      <c r="O1042" s="85">
        <f t="shared" si="487"/>
        <v>0</v>
      </c>
      <c r="P1042" s="60">
        <f t="shared" si="487"/>
        <v>0</v>
      </c>
      <c r="Q1042" s="86">
        <f t="shared" si="487"/>
        <v>0</v>
      </c>
      <c r="R1042" s="84">
        <f t="shared" si="487"/>
        <v>0</v>
      </c>
      <c r="S1042" s="85">
        <f t="shared" si="487"/>
        <v>0</v>
      </c>
      <c r="T1042" s="60">
        <f t="shared" si="487"/>
        <v>0</v>
      </c>
      <c r="U1042" s="86">
        <f t="shared" si="487"/>
        <v>0</v>
      </c>
      <c r="V1042" s="84">
        <f t="shared" si="487"/>
        <v>0</v>
      </c>
      <c r="W1042" s="85">
        <f t="shared" si="487"/>
        <v>0</v>
      </c>
      <c r="X1042" s="60">
        <f t="shared" si="487"/>
        <v>0</v>
      </c>
      <c r="Y1042" s="86">
        <f t="shared" si="487"/>
        <v>0</v>
      </c>
      <c r="Z1042" s="84">
        <f t="shared" si="487"/>
        <v>0</v>
      </c>
      <c r="AA1042" s="85">
        <f t="shared" si="487"/>
        <v>0</v>
      </c>
      <c r="AB1042" s="60">
        <f t="shared" si="487"/>
        <v>0</v>
      </c>
      <c r="AC1042" s="86">
        <f t="shared" si="487"/>
        <v>0</v>
      </c>
      <c r="AD1042" s="84">
        <f t="shared" si="487"/>
        <v>0</v>
      </c>
      <c r="AE1042" s="85">
        <f t="shared" si="487"/>
        <v>0</v>
      </c>
      <c r="AF1042" s="60">
        <f t="shared" si="487"/>
        <v>0</v>
      </c>
      <c r="AG1042" s="86">
        <f t="shared" si="487"/>
        <v>0</v>
      </c>
      <c r="AH1042" s="2"/>
      <c r="AI1042" s="2"/>
      <c r="AJ1042" s="2"/>
      <c r="AK1042" s="2"/>
      <c r="AL1042" s="2"/>
    </row>
    <row r="1043" spans="1:38" ht="52.5" customHeight="1">
      <c r="A1043" s="12" t="s">
        <v>1000</v>
      </c>
      <c r="B1043" s="27" t="s">
        <v>830</v>
      </c>
      <c r="C1043" s="14">
        <v>10590</v>
      </c>
      <c r="D1043" s="45"/>
      <c r="E1043" s="46">
        <f t="shared" si="470"/>
        <v>0</v>
      </c>
      <c r="F1043" s="46">
        <f t="shared" si="471"/>
        <v>0</v>
      </c>
      <c r="G1043" s="46">
        <f t="shared" si="472"/>
        <v>0</v>
      </c>
      <c r="H1043" s="53" t="e">
        <f t="shared" si="466"/>
        <v>#DIV/0!</v>
      </c>
      <c r="I1043" s="54" t="e">
        <f t="shared" si="467"/>
        <v>#DIV/0!</v>
      </c>
      <c r="J1043" s="65"/>
      <c r="K1043" s="78">
        <f t="shared" si="473"/>
        <v>0</v>
      </c>
      <c r="L1043" s="45"/>
      <c r="M1043" s="79">
        <f t="shared" si="474"/>
        <v>0</v>
      </c>
      <c r="N1043" s="65"/>
      <c r="O1043" s="78">
        <f t="shared" si="475"/>
        <v>0</v>
      </c>
      <c r="P1043" s="45"/>
      <c r="Q1043" s="79">
        <f t="shared" si="476"/>
        <v>0</v>
      </c>
      <c r="R1043" s="65"/>
      <c r="S1043" s="78">
        <f t="shared" si="477"/>
        <v>0</v>
      </c>
      <c r="T1043" s="45"/>
      <c r="U1043" s="79">
        <f t="shared" si="478"/>
        <v>0</v>
      </c>
      <c r="V1043" s="65"/>
      <c r="W1043" s="78">
        <f t="shared" si="479"/>
        <v>0</v>
      </c>
      <c r="X1043" s="45"/>
      <c r="Y1043" s="79">
        <f t="shared" si="480"/>
        <v>0</v>
      </c>
      <c r="Z1043" s="65"/>
      <c r="AA1043" s="78">
        <f t="shared" si="481"/>
        <v>0</v>
      </c>
      <c r="AB1043" s="45"/>
      <c r="AC1043" s="79">
        <f t="shared" si="482"/>
        <v>0</v>
      </c>
      <c r="AD1043" s="65"/>
      <c r="AE1043" s="78">
        <f t="shared" si="483"/>
        <v>0</v>
      </c>
      <c r="AF1043" s="45"/>
      <c r="AG1043" s="79">
        <f t="shared" si="484"/>
        <v>0</v>
      </c>
      <c r="AH1043" s="2"/>
      <c r="AI1043" s="2"/>
      <c r="AJ1043" s="2"/>
      <c r="AK1043" s="2"/>
      <c r="AL1043" s="2"/>
    </row>
    <row r="1044" spans="1:38" ht="16.5" customHeight="1" outlineLevel="1">
      <c r="A1044" s="12"/>
      <c r="B1044" s="27" t="s">
        <v>831</v>
      </c>
      <c r="C1044" s="14">
        <v>4470</v>
      </c>
      <c r="D1044" s="45">
        <v>0</v>
      </c>
      <c r="E1044" s="46">
        <f t="shared" si="470"/>
        <v>0</v>
      </c>
      <c r="F1044" s="46">
        <f t="shared" si="471"/>
        <v>0</v>
      </c>
      <c r="G1044" s="46">
        <f t="shared" si="472"/>
        <v>0</v>
      </c>
      <c r="H1044" s="53" t="e">
        <f t="shared" si="466"/>
        <v>#DIV/0!</v>
      </c>
      <c r="I1044" s="54" t="e">
        <f t="shared" si="467"/>
        <v>#DIV/0!</v>
      </c>
      <c r="J1044" s="65"/>
      <c r="K1044" s="78">
        <f t="shared" si="473"/>
        <v>0</v>
      </c>
      <c r="L1044" s="45"/>
      <c r="M1044" s="79">
        <f t="shared" si="474"/>
        <v>0</v>
      </c>
      <c r="N1044" s="65"/>
      <c r="O1044" s="78">
        <f t="shared" si="475"/>
        <v>0</v>
      </c>
      <c r="P1044" s="45"/>
      <c r="Q1044" s="79">
        <f t="shared" si="476"/>
        <v>0</v>
      </c>
      <c r="R1044" s="65"/>
      <c r="S1044" s="78">
        <f t="shared" si="477"/>
        <v>0</v>
      </c>
      <c r="T1044" s="45"/>
      <c r="U1044" s="79">
        <f t="shared" si="478"/>
        <v>0</v>
      </c>
      <c r="V1044" s="65"/>
      <c r="W1044" s="78">
        <f t="shared" si="479"/>
        <v>0</v>
      </c>
      <c r="X1044" s="45"/>
      <c r="Y1044" s="79">
        <f t="shared" si="480"/>
        <v>0</v>
      </c>
      <c r="Z1044" s="65"/>
      <c r="AA1044" s="78">
        <f t="shared" si="481"/>
        <v>0</v>
      </c>
      <c r="AB1044" s="45"/>
      <c r="AC1044" s="79">
        <f t="shared" si="482"/>
        <v>0</v>
      </c>
      <c r="AD1044" s="65"/>
      <c r="AE1044" s="78">
        <f t="shared" si="483"/>
        <v>0</v>
      </c>
      <c r="AF1044" s="45"/>
      <c r="AG1044" s="79">
        <f t="shared" si="484"/>
        <v>0</v>
      </c>
      <c r="AH1044" s="2"/>
      <c r="AI1044" s="2"/>
      <c r="AJ1044" s="2"/>
      <c r="AK1044" s="2"/>
      <c r="AL1044" s="2"/>
    </row>
    <row r="1045" spans="1:38" ht="16.5" customHeight="1">
      <c r="A1045" s="12"/>
      <c r="B1045" s="27"/>
      <c r="C1045" s="14"/>
      <c r="D1045" s="45"/>
      <c r="E1045" s="46"/>
      <c r="F1045" s="46"/>
      <c r="G1045" s="46"/>
      <c r="H1045" s="53"/>
      <c r="I1045" s="54"/>
      <c r="J1045" s="65"/>
      <c r="K1045" s="78"/>
      <c r="L1045" s="45"/>
      <c r="M1045" s="79"/>
      <c r="N1045" s="65"/>
      <c r="O1045" s="78"/>
      <c r="P1045" s="45"/>
      <c r="Q1045" s="79"/>
      <c r="R1045" s="65"/>
      <c r="S1045" s="78"/>
      <c r="T1045" s="45"/>
      <c r="U1045" s="79"/>
      <c r="V1045" s="65"/>
      <c r="W1045" s="78"/>
      <c r="X1045" s="45"/>
      <c r="Y1045" s="79"/>
      <c r="Z1045" s="65"/>
      <c r="AA1045" s="78"/>
      <c r="AB1045" s="45"/>
      <c r="AC1045" s="79"/>
      <c r="AD1045" s="65"/>
      <c r="AE1045" s="78"/>
      <c r="AF1045" s="45"/>
      <c r="AG1045" s="79"/>
      <c r="AH1045" s="2"/>
      <c r="AI1045" s="2"/>
      <c r="AJ1045" s="2"/>
      <c r="AK1045" s="2"/>
      <c r="AL1045" s="2"/>
    </row>
    <row r="1046" spans="1:38" ht="16.5" customHeight="1" outlineLevel="1">
      <c r="A1046" s="58"/>
      <c r="B1046" s="83" t="s">
        <v>832</v>
      </c>
      <c r="C1046" s="99"/>
      <c r="D1046" s="60">
        <v>0</v>
      </c>
      <c r="E1046" s="61">
        <f>SUM(E1047:E1048)</f>
        <v>0</v>
      </c>
      <c r="F1046" s="61">
        <f>SUM(F1047:F1048)</f>
        <v>0</v>
      </c>
      <c r="G1046" s="61">
        <f>SUM(G1047:G1048)</f>
        <v>0</v>
      </c>
      <c r="H1046" s="62" t="e">
        <f t="shared" si="466"/>
        <v>#DIV/0!</v>
      </c>
      <c r="I1046" s="63" t="e">
        <f t="shared" si="467"/>
        <v>#DIV/0!</v>
      </c>
      <c r="J1046" s="84">
        <f t="shared" ref="J1046" si="488">SUM(J1047:J1048)</f>
        <v>0</v>
      </c>
      <c r="K1046" s="85">
        <f t="shared" ref="K1046:AG1046" si="489">SUM(K1047:K1048)</f>
        <v>0</v>
      </c>
      <c r="L1046" s="60">
        <f t="shared" si="489"/>
        <v>0</v>
      </c>
      <c r="M1046" s="86">
        <f t="shared" si="489"/>
        <v>0</v>
      </c>
      <c r="N1046" s="84">
        <f t="shared" si="489"/>
        <v>0</v>
      </c>
      <c r="O1046" s="85">
        <f t="shared" si="489"/>
        <v>0</v>
      </c>
      <c r="P1046" s="60">
        <f t="shared" si="489"/>
        <v>0</v>
      </c>
      <c r="Q1046" s="86">
        <f t="shared" si="489"/>
        <v>0</v>
      </c>
      <c r="R1046" s="84">
        <f t="shared" si="489"/>
        <v>0</v>
      </c>
      <c r="S1046" s="85">
        <f t="shared" si="489"/>
        <v>0</v>
      </c>
      <c r="T1046" s="60">
        <f t="shared" si="489"/>
        <v>0</v>
      </c>
      <c r="U1046" s="86">
        <f t="shared" si="489"/>
        <v>0</v>
      </c>
      <c r="V1046" s="84">
        <f t="shared" si="489"/>
        <v>0</v>
      </c>
      <c r="W1046" s="85">
        <f t="shared" si="489"/>
        <v>0</v>
      </c>
      <c r="X1046" s="60">
        <f t="shared" si="489"/>
        <v>0</v>
      </c>
      <c r="Y1046" s="86">
        <f t="shared" si="489"/>
        <v>0</v>
      </c>
      <c r="Z1046" s="84">
        <f t="shared" si="489"/>
        <v>0</v>
      </c>
      <c r="AA1046" s="85">
        <f t="shared" si="489"/>
        <v>0</v>
      </c>
      <c r="AB1046" s="60">
        <f t="shared" si="489"/>
        <v>0</v>
      </c>
      <c r="AC1046" s="86">
        <f t="shared" si="489"/>
        <v>0</v>
      </c>
      <c r="AD1046" s="84">
        <f t="shared" si="489"/>
        <v>0</v>
      </c>
      <c r="AE1046" s="85">
        <f t="shared" si="489"/>
        <v>0</v>
      </c>
      <c r="AF1046" s="60">
        <f t="shared" si="489"/>
        <v>0</v>
      </c>
      <c r="AG1046" s="86">
        <f t="shared" si="489"/>
        <v>0</v>
      </c>
      <c r="AH1046" s="2"/>
      <c r="AI1046" s="2"/>
      <c r="AJ1046" s="2"/>
      <c r="AK1046" s="2"/>
      <c r="AL1046" s="2"/>
    </row>
    <row r="1047" spans="1:38" ht="27" customHeight="1" outlineLevel="1">
      <c r="A1047" s="12" t="s">
        <v>999</v>
      </c>
      <c r="B1047" s="27" t="s">
        <v>833</v>
      </c>
      <c r="C1047" s="14">
        <v>63760</v>
      </c>
      <c r="D1047" s="45">
        <v>0</v>
      </c>
      <c r="E1047" s="46">
        <f t="shared" si="470"/>
        <v>0</v>
      </c>
      <c r="F1047" s="46">
        <f t="shared" si="471"/>
        <v>0</v>
      </c>
      <c r="G1047" s="46">
        <f t="shared" si="472"/>
        <v>0</v>
      </c>
      <c r="H1047" s="53" t="e">
        <f t="shared" si="466"/>
        <v>#DIV/0!</v>
      </c>
      <c r="I1047" s="54" t="e">
        <f t="shared" si="467"/>
        <v>#DIV/0!</v>
      </c>
      <c r="J1047" s="65"/>
      <c r="K1047" s="78">
        <f t="shared" si="473"/>
        <v>0</v>
      </c>
      <c r="L1047" s="45"/>
      <c r="M1047" s="79">
        <f t="shared" si="474"/>
        <v>0</v>
      </c>
      <c r="N1047" s="65"/>
      <c r="O1047" s="78">
        <f t="shared" si="475"/>
        <v>0</v>
      </c>
      <c r="P1047" s="45"/>
      <c r="Q1047" s="79">
        <f t="shared" si="476"/>
        <v>0</v>
      </c>
      <c r="R1047" s="65"/>
      <c r="S1047" s="78">
        <f t="shared" si="477"/>
        <v>0</v>
      </c>
      <c r="T1047" s="45"/>
      <c r="U1047" s="79">
        <f t="shared" si="478"/>
        <v>0</v>
      </c>
      <c r="V1047" s="65"/>
      <c r="W1047" s="78">
        <f t="shared" si="479"/>
        <v>0</v>
      </c>
      <c r="X1047" s="45"/>
      <c r="Y1047" s="79">
        <f t="shared" si="480"/>
        <v>0</v>
      </c>
      <c r="Z1047" s="65"/>
      <c r="AA1047" s="78">
        <f t="shared" si="481"/>
        <v>0</v>
      </c>
      <c r="AB1047" s="45"/>
      <c r="AC1047" s="79">
        <f t="shared" si="482"/>
        <v>0</v>
      </c>
      <c r="AD1047" s="65"/>
      <c r="AE1047" s="78">
        <f t="shared" si="483"/>
        <v>0</v>
      </c>
      <c r="AF1047" s="45"/>
      <c r="AG1047" s="79">
        <f t="shared" si="484"/>
        <v>0</v>
      </c>
      <c r="AH1047" s="2"/>
      <c r="AI1047" s="2"/>
      <c r="AJ1047" s="2"/>
      <c r="AK1047" s="2"/>
      <c r="AL1047" s="2"/>
    </row>
    <row r="1048" spans="1:38" ht="16.5" customHeight="1" outlineLevel="1">
      <c r="A1048" s="12"/>
      <c r="B1048" s="27" t="s">
        <v>834</v>
      </c>
      <c r="C1048" s="14">
        <v>35910</v>
      </c>
      <c r="D1048" s="45">
        <v>0</v>
      </c>
      <c r="E1048" s="46">
        <f t="shared" si="470"/>
        <v>0</v>
      </c>
      <c r="F1048" s="46">
        <f t="shared" si="471"/>
        <v>0</v>
      </c>
      <c r="G1048" s="46">
        <f t="shared" si="472"/>
        <v>0</v>
      </c>
      <c r="H1048" s="53" t="e">
        <f t="shared" si="466"/>
        <v>#DIV/0!</v>
      </c>
      <c r="I1048" s="54" t="e">
        <f t="shared" si="467"/>
        <v>#DIV/0!</v>
      </c>
      <c r="J1048" s="65"/>
      <c r="K1048" s="78">
        <f t="shared" si="473"/>
        <v>0</v>
      </c>
      <c r="L1048" s="45"/>
      <c r="M1048" s="79">
        <f t="shared" si="474"/>
        <v>0</v>
      </c>
      <c r="N1048" s="65"/>
      <c r="O1048" s="78">
        <f t="shared" si="475"/>
        <v>0</v>
      </c>
      <c r="P1048" s="45"/>
      <c r="Q1048" s="79">
        <f t="shared" si="476"/>
        <v>0</v>
      </c>
      <c r="R1048" s="65"/>
      <c r="S1048" s="78">
        <f t="shared" si="477"/>
        <v>0</v>
      </c>
      <c r="T1048" s="45"/>
      <c r="U1048" s="79">
        <f t="shared" si="478"/>
        <v>0</v>
      </c>
      <c r="V1048" s="65"/>
      <c r="W1048" s="78">
        <f t="shared" si="479"/>
        <v>0</v>
      </c>
      <c r="X1048" s="45"/>
      <c r="Y1048" s="79">
        <f t="shared" si="480"/>
        <v>0</v>
      </c>
      <c r="Z1048" s="65"/>
      <c r="AA1048" s="78">
        <f t="shared" si="481"/>
        <v>0</v>
      </c>
      <c r="AB1048" s="45"/>
      <c r="AC1048" s="79">
        <f t="shared" si="482"/>
        <v>0</v>
      </c>
      <c r="AD1048" s="65"/>
      <c r="AE1048" s="78">
        <f t="shared" si="483"/>
        <v>0</v>
      </c>
      <c r="AF1048" s="45"/>
      <c r="AG1048" s="79">
        <f t="shared" si="484"/>
        <v>0</v>
      </c>
      <c r="AH1048" s="2"/>
      <c r="AI1048" s="2"/>
      <c r="AJ1048" s="2"/>
      <c r="AK1048" s="2"/>
      <c r="AL1048" s="2"/>
    </row>
    <row r="1049" spans="1:38" ht="16.5" customHeight="1" outlineLevel="1">
      <c r="A1049" s="12"/>
      <c r="B1049" s="27"/>
      <c r="C1049" s="14"/>
      <c r="D1049" s="45"/>
      <c r="E1049" s="46"/>
      <c r="F1049" s="46"/>
      <c r="G1049" s="46"/>
      <c r="H1049" s="53"/>
      <c r="I1049" s="54"/>
      <c r="J1049" s="65"/>
      <c r="K1049" s="78"/>
      <c r="L1049" s="45"/>
      <c r="M1049" s="79"/>
      <c r="N1049" s="65"/>
      <c r="O1049" s="78"/>
      <c r="P1049" s="45"/>
      <c r="Q1049" s="79"/>
      <c r="R1049" s="65"/>
      <c r="S1049" s="78"/>
      <c r="T1049" s="45"/>
      <c r="U1049" s="79"/>
      <c r="V1049" s="65"/>
      <c r="W1049" s="78"/>
      <c r="X1049" s="45"/>
      <c r="Y1049" s="79"/>
      <c r="Z1049" s="65"/>
      <c r="AA1049" s="78"/>
      <c r="AB1049" s="45"/>
      <c r="AC1049" s="79"/>
      <c r="AD1049" s="65"/>
      <c r="AE1049" s="78"/>
      <c r="AF1049" s="45"/>
      <c r="AG1049" s="79"/>
      <c r="AH1049" s="2"/>
      <c r="AI1049" s="2"/>
      <c r="AJ1049" s="2"/>
      <c r="AK1049" s="2"/>
      <c r="AL1049" s="2"/>
    </row>
    <row r="1050" spans="1:38" ht="16.5" customHeight="1" outlineLevel="1">
      <c r="A1050" s="58"/>
      <c r="B1050" s="83" t="s">
        <v>835</v>
      </c>
      <c r="C1050" s="99"/>
      <c r="D1050" s="60">
        <v>0</v>
      </c>
      <c r="E1050" s="61">
        <f t="shared" ref="E1050:G1050" si="490">+E1051</f>
        <v>0</v>
      </c>
      <c r="F1050" s="61">
        <f t="shared" si="490"/>
        <v>0</v>
      </c>
      <c r="G1050" s="61">
        <f t="shared" si="490"/>
        <v>0</v>
      </c>
      <c r="H1050" s="62" t="e">
        <f t="shared" si="466"/>
        <v>#DIV/0!</v>
      </c>
      <c r="I1050" s="63" t="e">
        <f t="shared" si="467"/>
        <v>#DIV/0!</v>
      </c>
      <c r="J1050" s="84">
        <f t="shared" ref="J1050" si="491">+J1051</f>
        <v>0</v>
      </c>
      <c r="K1050" s="85">
        <f t="shared" ref="K1050:AG1050" si="492">+K1051</f>
        <v>0</v>
      </c>
      <c r="L1050" s="60">
        <f t="shared" si="492"/>
        <v>0</v>
      </c>
      <c r="M1050" s="86">
        <f t="shared" si="492"/>
        <v>0</v>
      </c>
      <c r="N1050" s="84">
        <f t="shared" si="492"/>
        <v>0</v>
      </c>
      <c r="O1050" s="85">
        <f t="shared" si="492"/>
        <v>0</v>
      </c>
      <c r="P1050" s="60">
        <f t="shared" si="492"/>
        <v>0</v>
      </c>
      <c r="Q1050" s="86">
        <f t="shared" si="492"/>
        <v>0</v>
      </c>
      <c r="R1050" s="84">
        <f t="shared" si="492"/>
        <v>0</v>
      </c>
      <c r="S1050" s="85">
        <f t="shared" si="492"/>
        <v>0</v>
      </c>
      <c r="T1050" s="60">
        <f t="shared" si="492"/>
        <v>0</v>
      </c>
      <c r="U1050" s="86">
        <f t="shared" si="492"/>
        <v>0</v>
      </c>
      <c r="V1050" s="84">
        <f t="shared" si="492"/>
        <v>0</v>
      </c>
      <c r="W1050" s="85">
        <f t="shared" si="492"/>
        <v>0</v>
      </c>
      <c r="X1050" s="60">
        <f t="shared" si="492"/>
        <v>0</v>
      </c>
      <c r="Y1050" s="86">
        <f t="shared" si="492"/>
        <v>0</v>
      </c>
      <c r="Z1050" s="84">
        <f t="shared" si="492"/>
        <v>0</v>
      </c>
      <c r="AA1050" s="85">
        <f t="shared" si="492"/>
        <v>0</v>
      </c>
      <c r="AB1050" s="60">
        <f t="shared" si="492"/>
        <v>0</v>
      </c>
      <c r="AC1050" s="86">
        <f t="shared" si="492"/>
        <v>0</v>
      </c>
      <c r="AD1050" s="84">
        <f t="shared" si="492"/>
        <v>0</v>
      </c>
      <c r="AE1050" s="85">
        <f t="shared" si="492"/>
        <v>0</v>
      </c>
      <c r="AF1050" s="60">
        <f t="shared" si="492"/>
        <v>0</v>
      </c>
      <c r="AG1050" s="86">
        <f t="shared" si="492"/>
        <v>0</v>
      </c>
      <c r="AH1050" s="2"/>
      <c r="AI1050" s="2"/>
      <c r="AJ1050" s="2"/>
      <c r="AK1050" s="2"/>
      <c r="AL1050" s="2"/>
    </row>
    <row r="1051" spans="1:38" ht="53.25" customHeight="1" outlineLevel="1">
      <c r="A1051" s="12" t="s">
        <v>998</v>
      </c>
      <c r="B1051" s="27" t="s">
        <v>830</v>
      </c>
      <c r="C1051" s="14">
        <v>10590</v>
      </c>
      <c r="D1051" s="45">
        <v>0</v>
      </c>
      <c r="E1051" s="46">
        <f t="shared" si="470"/>
        <v>0</v>
      </c>
      <c r="F1051" s="46">
        <f t="shared" si="471"/>
        <v>0</v>
      </c>
      <c r="G1051" s="46">
        <f t="shared" si="472"/>
        <v>0</v>
      </c>
      <c r="H1051" s="53" t="e">
        <f t="shared" si="466"/>
        <v>#DIV/0!</v>
      </c>
      <c r="I1051" s="54" t="e">
        <f t="shared" si="467"/>
        <v>#DIV/0!</v>
      </c>
      <c r="J1051" s="65"/>
      <c r="K1051" s="78">
        <f t="shared" si="473"/>
        <v>0</v>
      </c>
      <c r="L1051" s="45"/>
      <c r="M1051" s="79">
        <f t="shared" si="474"/>
        <v>0</v>
      </c>
      <c r="N1051" s="65"/>
      <c r="O1051" s="78">
        <f t="shared" si="475"/>
        <v>0</v>
      </c>
      <c r="P1051" s="45"/>
      <c r="Q1051" s="79">
        <f t="shared" si="476"/>
        <v>0</v>
      </c>
      <c r="R1051" s="65"/>
      <c r="S1051" s="78">
        <f t="shared" si="477"/>
        <v>0</v>
      </c>
      <c r="T1051" s="45"/>
      <c r="U1051" s="79">
        <f t="shared" si="478"/>
        <v>0</v>
      </c>
      <c r="V1051" s="65"/>
      <c r="W1051" s="78">
        <f t="shared" si="479"/>
        <v>0</v>
      </c>
      <c r="X1051" s="45"/>
      <c r="Y1051" s="79">
        <f t="shared" si="480"/>
        <v>0</v>
      </c>
      <c r="Z1051" s="65"/>
      <c r="AA1051" s="78">
        <f t="shared" si="481"/>
        <v>0</v>
      </c>
      <c r="AB1051" s="45"/>
      <c r="AC1051" s="79">
        <f t="shared" si="482"/>
        <v>0</v>
      </c>
      <c r="AD1051" s="65"/>
      <c r="AE1051" s="78">
        <f t="shared" si="483"/>
        <v>0</v>
      </c>
      <c r="AF1051" s="45"/>
      <c r="AG1051" s="79">
        <f t="shared" si="484"/>
        <v>0</v>
      </c>
      <c r="AH1051" s="2"/>
      <c r="AI1051" s="2"/>
      <c r="AJ1051" s="2"/>
      <c r="AK1051" s="2"/>
      <c r="AL1051" s="2"/>
    </row>
    <row r="1052" spans="1:38" ht="16.5" customHeight="1" outlineLevel="1">
      <c r="A1052" s="12"/>
      <c r="B1052" s="27"/>
      <c r="C1052" s="14"/>
      <c r="D1052" s="45"/>
      <c r="E1052" s="46"/>
      <c r="F1052" s="46"/>
      <c r="G1052" s="46"/>
      <c r="H1052" s="53"/>
      <c r="I1052" s="54"/>
      <c r="J1052" s="65"/>
      <c r="K1052" s="78"/>
      <c r="L1052" s="45"/>
      <c r="M1052" s="79"/>
      <c r="N1052" s="65"/>
      <c r="O1052" s="78"/>
      <c r="P1052" s="45"/>
      <c r="Q1052" s="79"/>
      <c r="R1052" s="65"/>
      <c r="S1052" s="78"/>
      <c r="T1052" s="45"/>
      <c r="U1052" s="79"/>
      <c r="V1052" s="65"/>
      <c r="W1052" s="78"/>
      <c r="X1052" s="45"/>
      <c r="Y1052" s="79"/>
      <c r="Z1052" s="65"/>
      <c r="AA1052" s="78"/>
      <c r="AB1052" s="45"/>
      <c r="AC1052" s="79"/>
      <c r="AD1052" s="65"/>
      <c r="AE1052" s="78"/>
      <c r="AF1052" s="45"/>
      <c r="AG1052" s="79"/>
      <c r="AH1052" s="2"/>
      <c r="AI1052" s="2"/>
      <c r="AJ1052" s="2"/>
      <c r="AK1052" s="2"/>
      <c r="AL1052" s="2"/>
    </row>
    <row r="1053" spans="1:38" ht="16.5" customHeight="1" outlineLevel="1">
      <c r="A1053" s="58"/>
      <c r="B1053" s="83" t="s">
        <v>836</v>
      </c>
      <c r="C1053" s="99"/>
      <c r="D1053" s="60">
        <v>0</v>
      </c>
      <c r="E1053" s="61">
        <f t="shared" ref="E1053:G1053" si="493">SUM(E1054:E1055)</f>
        <v>0</v>
      </c>
      <c r="F1053" s="61">
        <f t="shared" si="493"/>
        <v>0</v>
      </c>
      <c r="G1053" s="61">
        <f t="shared" si="493"/>
        <v>0</v>
      </c>
      <c r="H1053" s="62" t="e">
        <f t="shared" si="466"/>
        <v>#DIV/0!</v>
      </c>
      <c r="I1053" s="63" t="e">
        <f t="shared" si="467"/>
        <v>#DIV/0!</v>
      </c>
      <c r="J1053" s="84">
        <f t="shared" ref="J1053" si="494">SUM(J1054:J1055)</f>
        <v>0</v>
      </c>
      <c r="K1053" s="85">
        <f t="shared" ref="K1053:AG1053" si="495">SUM(K1054:K1055)</f>
        <v>0</v>
      </c>
      <c r="L1053" s="60">
        <f t="shared" si="495"/>
        <v>0</v>
      </c>
      <c r="M1053" s="86">
        <f t="shared" si="495"/>
        <v>0</v>
      </c>
      <c r="N1053" s="84">
        <f t="shared" si="495"/>
        <v>0</v>
      </c>
      <c r="O1053" s="85">
        <f t="shared" si="495"/>
        <v>0</v>
      </c>
      <c r="P1053" s="60">
        <f t="shared" si="495"/>
        <v>0</v>
      </c>
      <c r="Q1053" s="86">
        <f t="shared" si="495"/>
        <v>0</v>
      </c>
      <c r="R1053" s="84">
        <f t="shared" si="495"/>
        <v>0</v>
      </c>
      <c r="S1053" s="85">
        <f t="shared" si="495"/>
        <v>0</v>
      </c>
      <c r="T1053" s="60">
        <f t="shared" si="495"/>
        <v>0</v>
      </c>
      <c r="U1053" s="86">
        <f t="shared" si="495"/>
        <v>0</v>
      </c>
      <c r="V1053" s="84">
        <f t="shared" si="495"/>
        <v>0</v>
      </c>
      <c r="W1053" s="85">
        <f t="shared" si="495"/>
        <v>0</v>
      </c>
      <c r="X1053" s="60">
        <f t="shared" si="495"/>
        <v>0</v>
      </c>
      <c r="Y1053" s="86">
        <f t="shared" si="495"/>
        <v>0</v>
      </c>
      <c r="Z1053" s="84">
        <f t="shared" si="495"/>
        <v>0</v>
      </c>
      <c r="AA1053" s="85">
        <f t="shared" si="495"/>
        <v>0</v>
      </c>
      <c r="AB1053" s="60">
        <f t="shared" si="495"/>
        <v>0</v>
      </c>
      <c r="AC1053" s="86">
        <f t="shared" si="495"/>
        <v>0</v>
      </c>
      <c r="AD1053" s="84">
        <f t="shared" si="495"/>
        <v>0</v>
      </c>
      <c r="AE1053" s="85">
        <f t="shared" si="495"/>
        <v>0</v>
      </c>
      <c r="AF1053" s="60">
        <f t="shared" si="495"/>
        <v>0</v>
      </c>
      <c r="AG1053" s="86">
        <f t="shared" si="495"/>
        <v>0</v>
      </c>
      <c r="AH1053" s="2"/>
      <c r="AI1053" s="2"/>
      <c r="AJ1053" s="2"/>
      <c r="AK1053" s="2"/>
      <c r="AL1053" s="2"/>
    </row>
    <row r="1054" spans="1:38" ht="22.5" customHeight="1" outlineLevel="1">
      <c r="A1054" s="12" t="s">
        <v>997</v>
      </c>
      <c r="B1054" s="27" t="s">
        <v>837</v>
      </c>
      <c r="C1054" s="14">
        <v>12990</v>
      </c>
      <c r="D1054" s="45">
        <v>0</v>
      </c>
      <c r="E1054" s="46">
        <f t="shared" si="470"/>
        <v>0</v>
      </c>
      <c r="F1054" s="46">
        <f t="shared" si="471"/>
        <v>0</v>
      </c>
      <c r="G1054" s="46">
        <f t="shared" si="472"/>
        <v>0</v>
      </c>
      <c r="H1054" s="53" t="e">
        <f t="shared" si="466"/>
        <v>#DIV/0!</v>
      </c>
      <c r="I1054" s="54" t="e">
        <f t="shared" si="467"/>
        <v>#DIV/0!</v>
      </c>
      <c r="J1054" s="65"/>
      <c r="K1054" s="78">
        <f t="shared" si="473"/>
        <v>0</v>
      </c>
      <c r="L1054" s="45"/>
      <c r="M1054" s="79">
        <f t="shared" si="474"/>
        <v>0</v>
      </c>
      <c r="N1054" s="65"/>
      <c r="O1054" s="78">
        <f t="shared" si="475"/>
        <v>0</v>
      </c>
      <c r="P1054" s="45"/>
      <c r="Q1054" s="79">
        <f t="shared" si="476"/>
        <v>0</v>
      </c>
      <c r="R1054" s="65"/>
      <c r="S1054" s="78">
        <f t="shared" si="477"/>
        <v>0</v>
      </c>
      <c r="T1054" s="45"/>
      <c r="U1054" s="79">
        <f t="shared" si="478"/>
        <v>0</v>
      </c>
      <c r="V1054" s="65"/>
      <c r="W1054" s="78">
        <f t="shared" si="479"/>
        <v>0</v>
      </c>
      <c r="X1054" s="45"/>
      <c r="Y1054" s="79">
        <f t="shared" si="480"/>
        <v>0</v>
      </c>
      <c r="Z1054" s="65"/>
      <c r="AA1054" s="78">
        <f t="shared" si="481"/>
        <v>0</v>
      </c>
      <c r="AB1054" s="45"/>
      <c r="AC1054" s="79">
        <f t="shared" si="482"/>
        <v>0</v>
      </c>
      <c r="AD1054" s="65"/>
      <c r="AE1054" s="78">
        <f t="shared" si="483"/>
        <v>0</v>
      </c>
      <c r="AF1054" s="45"/>
      <c r="AG1054" s="79">
        <f t="shared" si="484"/>
        <v>0</v>
      </c>
      <c r="AH1054" s="2"/>
      <c r="AI1054" s="2"/>
      <c r="AJ1054" s="2"/>
      <c r="AK1054" s="2"/>
      <c r="AL1054" s="2"/>
    </row>
    <row r="1055" spans="1:38" ht="16.5" customHeight="1" outlineLevel="1">
      <c r="A1055" s="12">
        <v>2301029</v>
      </c>
      <c r="B1055" s="27" t="s">
        <v>838</v>
      </c>
      <c r="C1055" s="14">
        <v>78440</v>
      </c>
      <c r="D1055" s="45">
        <v>0</v>
      </c>
      <c r="E1055" s="46">
        <f t="shared" si="470"/>
        <v>0</v>
      </c>
      <c r="F1055" s="46">
        <f t="shared" si="471"/>
        <v>0</v>
      </c>
      <c r="G1055" s="46">
        <f t="shared" si="472"/>
        <v>0</v>
      </c>
      <c r="H1055" s="53" t="e">
        <f t="shared" si="466"/>
        <v>#DIV/0!</v>
      </c>
      <c r="I1055" s="54" t="e">
        <f t="shared" si="467"/>
        <v>#DIV/0!</v>
      </c>
      <c r="J1055" s="65"/>
      <c r="K1055" s="78">
        <f t="shared" si="473"/>
        <v>0</v>
      </c>
      <c r="L1055" s="45"/>
      <c r="M1055" s="79">
        <f t="shared" si="474"/>
        <v>0</v>
      </c>
      <c r="N1055" s="65"/>
      <c r="O1055" s="78">
        <f t="shared" si="475"/>
        <v>0</v>
      </c>
      <c r="P1055" s="45"/>
      <c r="Q1055" s="79">
        <f t="shared" si="476"/>
        <v>0</v>
      </c>
      <c r="R1055" s="65"/>
      <c r="S1055" s="78">
        <f t="shared" si="477"/>
        <v>0</v>
      </c>
      <c r="T1055" s="45"/>
      <c r="U1055" s="79">
        <f t="shared" si="478"/>
        <v>0</v>
      </c>
      <c r="V1055" s="65"/>
      <c r="W1055" s="78">
        <f t="shared" si="479"/>
        <v>0</v>
      </c>
      <c r="X1055" s="45"/>
      <c r="Y1055" s="79">
        <f t="shared" si="480"/>
        <v>0</v>
      </c>
      <c r="Z1055" s="65"/>
      <c r="AA1055" s="78">
        <f t="shared" si="481"/>
        <v>0</v>
      </c>
      <c r="AB1055" s="45"/>
      <c r="AC1055" s="79">
        <f t="shared" si="482"/>
        <v>0</v>
      </c>
      <c r="AD1055" s="65"/>
      <c r="AE1055" s="78">
        <f t="shared" si="483"/>
        <v>0</v>
      </c>
      <c r="AF1055" s="45"/>
      <c r="AG1055" s="79">
        <f t="shared" si="484"/>
        <v>0</v>
      </c>
      <c r="AH1055" s="2"/>
      <c r="AI1055" s="2"/>
      <c r="AJ1055" s="2"/>
      <c r="AK1055" s="2"/>
      <c r="AL1055" s="2"/>
    </row>
    <row r="1056" spans="1:38" ht="16.5" customHeight="1" outlineLevel="1">
      <c r="A1056" s="12"/>
      <c r="B1056" s="27"/>
      <c r="C1056" s="14"/>
      <c r="D1056" s="45"/>
      <c r="E1056" s="46"/>
      <c r="F1056" s="46"/>
      <c r="G1056" s="46"/>
      <c r="H1056" s="53"/>
      <c r="I1056" s="54"/>
      <c r="J1056" s="65"/>
      <c r="K1056" s="78"/>
      <c r="L1056" s="45"/>
      <c r="M1056" s="79"/>
      <c r="N1056" s="65"/>
      <c r="O1056" s="78"/>
      <c r="P1056" s="45"/>
      <c r="Q1056" s="79"/>
      <c r="R1056" s="65"/>
      <c r="S1056" s="78"/>
      <c r="T1056" s="45"/>
      <c r="U1056" s="79"/>
      <c r="V1056" s="65"/>
      <c r="W1056" s="78"/>
      <c r="X1056" s="45"/>
      <c r="Y1056" s="79"/>
      <c r="Z1056" s="65"/>
      <c r="AA1056" s="78"/>
      <c r="AB1056" s="45"/>
      <c r="AC1056" s="79"/>
      <c r="AD1056" s="65"/>
      <c r="AE1056" s="78"/>
      <c r="AF1056" s="45"/>
      <c r="AG1056" s="79"/>
      <c r="AH1056" s="2"/>
      <c r="AI1056" s="2"/>
      <c r="AJ1056" s="2"/>
      <c r="AK1056" s="2"/>
      <c r="AL1056" s="2"/>
    </row>
    <row r="1057" spans="1:38" ht="16.5" customHeight="1" outlineLevel="1">
      <c r="A1057" s="58"/>
      <c r="B1057" s="83" t="s">
        <v>839</v>
      </c>
      <c r="C1057" s="99"/>
      <c r="D1057" s="60">
        <v>0</v>
      </c>
      <c r="E1057" s="61">
        <f t="shared" ref="E1057:G1057" si="496">+E1058</f>
        <v>0</v>
      </c>
      <c r="F1057" s="61">
        <f t="shared" si="496"/>
        <v>0</v>
      </c>
      <c r="G1057" s="61">
        <f t="shared" si="496"/>
        <v>0</v>
      </c>
      <c r="H1057" s="62" t="e">
        <f t="shared" si="466"/>
        <v>#DIV/0!</v>
      </c>
      <c r="I1057" s="63" t="e">
        <f t="shared" si="467"/>
        <v>#DIV/0!</v>
      </c>
      <c r="J1057" s="84">
        <f t="shared" ref="J1057" si="497">+J1058</f>
        <v>0</v>
      </c>
      <c r="K1057" s="85">
        <f t="shared" ref="K1057:AG1057" si="498">+K1058</f>
        <v>0</v>
      </c>
      <c r="L1057" s="60">
        <f t="shared" si="498"/>
        <v>0</v>
      </c>
      <c r="M1057" s="86">
        <f t="shared" si="498"/>
        <v>0</v>
      </c>
      <c r="N1057" s="84">
        <f t="shared" si="498"/>
        <v>0</v>
      </c>
      <c r="O1057" s="85">
        <f t="shared" si="498"/>
        <v>0</v>
      </c>
      <c r="P1057" s="60">
        <f t="shared" si="498"/>
        <v>0</v>
      </c>
      <c r="Q1057" s="86">
        <f t="shared" si="498"/>
        <v>0</v>
      </c>
      <c r="R1057" s="84">
        <f t="shared" si="498"/>
        <v>0</v>
      </c>
      <c r="S1057" s="85">
        <f t="shared" si="498"/>
        <v>0</v>
      </c>
      <c r="T1057" s="60">
        <f t="shared" si="498"/>
        <v>0</v>
      </c>
      <c r="U1057" s="86">
        <f t="shared" si="498"/>
        <v>0</v>
      </c>
      <c r="V1057" s="84">
        <f t="shared" si="498"/>
        <v>0</v>
      </c>
      <c r="W1057" s="85">
        <f t="shared" si="498"/>
        <v>0</v>
      </c>
      <c r="X1057" s="60">
        <f t="shared" si="498"/>
        <v>0</v>
      </c>
      <c r="Y1057" s="86">
        <f t="shared" si="498"/>
        <v>0</v>
      </c>
      <c r="Z1057" s="84">
        <f t="shared" si="498"/>
        <v>0</v>
      </c>
      <c r="AA1057" s="85">
        <f t="shared" si="498"/>
        <v>0</v>
      </c>
      <c r="AB1057" s="60">
        <f t="shared" si="498"/>
        <v>0</v>
      </c>
      <c r="AC1057" s="86">
        <f t="shared" si="498"/>
        <v>0</v>
      </c>
      <c r="AD1057" s="84">
        <f t="shared" si="498"/>
        <v>0</v>
      </c>
      <c r="AE1057" s="85">
        <f t="shared" si="498"/>
        <v>0</v>
      </c>
      <c r="AF1057" s="60">
        <f t="shared" si="498"/>
        <v>0</v>
      </c>
      <c r="AG1057" s="86">
        <f t="shared" si="498"/>
        <v>0</v>
      </c>
      <c r="AH1057" s="2"/>
      <c r="AI1057" s="2"/>
      <c r="AJ1057" s="2"/>
      <c r="AK1057" s="2"/>
      <c r="AL1057" s="2"/>
    </row>
    <row r="1058" spans="1:38" ht="119.25" customHeight="1" outlineLevel="1">
      <c r="A1058" s="12" t="s">
        <v>996</v>
      </c>
      <c r="B1058" s="27" t="s">
        <v>840</v>
      </c>
      <c r="C1058" s="14">
        <v>122800</v>
      </c>
      <c r="D1058" s="45">
        <v>0</v>
      </c>
      <c r="E1058" s="46">
        <f t="shared" si="470"/>
        <v>0</v>
      </c>
      <c r="F1058" s="46">
        <f t="shared" si="471"/>
        <v>0</v>
      </c>
      <c r="G1058" s="46">
        <f t="shared" si="472"/>
        <v>0</v>
      </c>
      <c r="H1058" s="53" t="e">
        <f t="shared" si="466"/>
        <v>#DIV/0!</v>
      </c>
      <c r="I1058" s="54" t="e">
        <f t="shared" si="467"/>
        <v>#DIV/0!</v>
      </c>
      <c r="J1058" s="65"/>
      <c r="K1058" s="78">
        <f t="shared" si="473"/>
        <v>0</v>
      </c>
      <c r="L1058" s="45"/>
      <c r="M1058" s="79">
        <f t="shared" si="474"/>
        <v>0</v>
      </c>
      <c r="N1058" s="65"/>
      <c r="O1058" s="78">
        <f t="shared" si="475"/>
        <v>0</v>
      </c>
      <c r="P1058" s="45"/>
      <c r="Q1058" s="79">
        <f t="shared" si="476"/>
        <v>0</v>
      </c>
      <c r="R1058" s="65"/>
      <c r="S1058" s="78">
        <f t="shared" si="477"/>
        <v>0</v>
      </c>
      <c r="T1058" s="45"/>
      <c r="U1058" s="79">
        <f t="shared" si="478"/>
        <v>0</v>
      </c>
      <c r="V1058" s="65"/>
      <c r="W1058" s="78">
        <f t="shared" si="479"/>
        <v>0</v>
      </c>
      <c r="X1058" s="45"/>
      <c r="Y1058" s="79">
        <f t="shared" si="480"/>
        <v>0</v>
      </c>
      <c r="Z1058" s="65"/>
      <c r="AA1058" s="78">
        <f t="shared" si="481"/>
        <v>0</v>
      </c>
      <c r="AB1058" s="45"/>
      <c r="AC1058" s="79">
        <f t="shared" si="482"/>
        <v>0</v>
      </c>
      <c r="AD1058" s="65"/>
      <c r="AE1058" s="78">
        <f t="shared" si="483"/>
        <v>0</v>
      </c>
      <c r="AF1058" s="45"/>
      <c r="AG1058" s="79">
        <f t="shared" si="484"/>
        <v>0</v>
      </c>
      <c r="AH1058" s="2"/>
      <c r="AI1058" s="2"/>
      <c r="AJ1058" s="2"/>
      <c r="AK1058" s="2"/>
      <c r="AL1058" s="2"/>
    </row>
    <row r="1059" spans="1:38" ht="16.5" customHeight="1" outlineLevel="1">
      <c r="A1059" s="12"/>
      <c r="B1059" s="36"/>
      <c r="C1059" s="14"/>
      <c r="D1059" s="45"/>
      <c r="E1059" s="46"/>
      <c r="F1059" s="46"/>
      <c r="G1059" s="46"/>
      <c r="H1059" s="53"/>
      <c r="I1059" s="54"/>
      <c r="J1059" s="65"/>
      <c r="K1059" s="78"/>
      <c r="L1059" s="45"/>
      <c r="M1059" s="79"/>
      <c r="N1059" s="65"/>
      <c r="O1059" s="78"/>
      <c r="P1059" s="45"/>
      <c r="Q1059" s="79"/>
      <c r="R1059" s="65"/>
      <c r="S1059" s="78"/>
      <c r="T1059" s="45"/>
      <c r="U1059" s="79"/>
      <c r="V1059" s="65"/>
      <c r="W1059" s="78"/>
      <c r="X1059" s="45"/>
      <c r="Y1059" s="79"/>
      <c r="Z1059" s="65"/>
      <c r="AA1059" s="78"/>
      <c r="AB1059" s="45"/>
      <c r="AC1059" s="79"/>
      <c r="AD1059" s="65"/>
      <c r="AE1059" s="78"/>
      <c r="AF1059" s="45"/>
      <c r="AG1059" s="79"/>
      <c r="AH1059" s="2"/>
      <c r="AI1059" s="2"/>
      <c r="AJ1059" s="2"/>
      <c r="AK1059" s="2"/>
      <c r="AL1059" s="2"/>
    </row>
    <row r="1060" spans="1:38" ht="16.5" customHeight="1" outlineLevel="1">
      <c r="A1060" s="58"/>
      <c r="B1060" s="83" t="s">
        <v>841</v>
      </c>
      <c r="C1060" s="99"/>
      <c r="D1060" s="60">
        <v>0</v>
      </c>
      <c r="E1060" s="61">
        <f t="shared" ref="E1060:G1060" si="499">SUM(E1061:E1064)</f>
        <v>0</v>
      </c>
      <c r="F1060" s="61">
        <f t="shared" si="499"/>
        <v>0</v>
      </c>
      <c r="G1060" s="61">
        <f t="shared" si="499"/>
        <v>0</v>
      </c>
      <c r="H1060" s="62" t="e">
        <f t="shared" si="466"/>
        <v>#DIV/0!</v>
      </c>
      <c r="I1060" s="63" t="e">
        <f t="shared" si="467"/>
        <v>#DIV/0!</v>
      </c>
      <c r="J1060" s="84">
        <f t="shared" ref="J1060" si="500">SUM(J1061:J1064)</f>
        <v>0</v>
      </c>
      <c r="K1060" s="85">
        <f t="shared" ref="K1060:AG1060" si="501">SUM(K1061:K1064)</f>
        <v>0</v>
      </c>
      <c r="L1060" s="60">
        <f t="shared" si="501"/>
        <v>0</v>
      </c>
      <c r="M1060" s="86">
        <f t="shared" si="501"/>
        <v>0</v>
      </c>
      <c r="N1060" s="84">
        <f t="shared" si="501"/>
        <v>0</v>
      </c>
      <c r="O1060" s="85">
        <f t="shared" si="501"/>
        <v>0</v>
      </c>
      <c r="P1060" s="60">
        <f t="shared" si="501"/>
        <v>0</v>
      </c>
      <c r="Q1060" s="86">
        <f t="shared" si="501"/>
        <v>0</v>
      </c>
      <c r="R1060" s="84">
        <f t="shared" si="501"/>
        <v>0</v>
      </c>
      <c r="S1060" s="85">
        <f t="shared" si="501"/>
        <v>0</v>
      </c>
      <c r="T1060" s="60">
        <f t="shared" si="501"/>
        <v>0</v>
      </c>
      <c r="U1060" s="86">
        <f t="shared" si="501"/>
        <v>0</v>
      </c>
      <c r="V1060" s="84">
        <f t="shared" si="501"/>
        <v>0</v>
      </c>
      <c r="W1060" s="85">
        <f t="shared" si="501"/>
        <v>0</v>
      </c>
      <c r="X1060" s="60">
        <f t="shared" si="501"/>
        <v>0</v>
      </c>
      <c r="Y1060" s="86">
        <f t="shared" si="501"/>
        <v>0</v>
      </c>
      <c r="Z1060" s="84">
        <f t="shared" si="501"/>
        <v>0</v>
      </c>
      <c r="AA1060" s="85">
        <f t="shared" si="501"/>
        <v>0</v>
      </c>
      <c r="AB1060" s="60">
        <f t="shared" si="501"/>
        <v>0</v>
      </c>
      <c r="AC1060" s="86">
        <f t="shared" si="501"/>
        <v>0</v>
      </c>
      <c r="AD1060" s="84">
        <f t="shared" si="501"/>
        <v>0</v>
      </c>
      <c r="AE1060" s="85">
        <f t="shared" si="501"/>
        <v>0</v>
      </c>
      <c r="AF1060" s="60">
        <f t="shared" si="501"/>
        <v>0</v>
      </c>
      <c r="AG1060" s="86">
        <f t="shared" si="501"/>
        <v>0</v>
      </c>
      <c r="AH1060" s="2"/>
      <c r="AI1060" s="2"/>
      <c r="AJ1060" s="2"/>
      <c r="AK1060" s="2"/>
      <c r="AL1060" s="2"/>
    </row>
    <row r="1061" spans="1:38" ht="16.5" customHeight="1" outlineLevel="1">
      <c r="A1061" s="12" t="s">
        <v>994</v>
      </c>
      <c r="B1061" s="27" t="s">
        <v>842</v>
      </c>
      <c r="C1061" s="278">
        <v>504350</v>
      </c>
      <c r="D1061" s="45">
        <v>0</v>
      </c>
      <c r="E1061" s="46">
        <f t="shared" si="470"/>
        <v>0</v>
      </c>
      <c r="F1061" s="46">
        <f t="shared" si="471"/>
        <v>0</v>
      </c>
      <c r="G1061" s="46">
        <f t="shared" si="472"/>
        <v>0</v>
      </c>
      <c r="H1061" s="53" t="e">
        <f t="shared" si="466"/>
        <v>#DIV/0!</v>
      </c>
      <c r="I1061" s="54" t="e">
        <f t="shared" si="467"/>
        <v>#DIV/0!</v>
      </c>
      <c r="J1061" s="65"/>
      <c r="K1061" s="78">
        <f t="shared" si="473"/>
        <v>0</v>
      </c>
      <c r="L1061" s="45"/>
      <c r="M1061" s="79">
        <f t="shared" si="474"/>
        <v>0</v>
      </c>
      <c r="N1061" s="65"/>
      <c r="O1061" s="78">
        <f t="shared" si="475"/>
        <v>0</v>
      </c>
      <c r="P1061" s="45"/>
      <c r="Q1061" s="79">
        <f t="shared" si="476"/>
        <v>0</v>
      </c>
      <c r="R1061" s="65"/>
      <c r="S1061" s="78">
        <f t="shared" si="477"/>
        <v>0</v>
      </c>
      <c r="T1061" s="45"/>
      <c r="U1061" s="79">
        <f t="shared" si="478"/>
        <v>0</v>
      </c>
      <c r="V1061" s="65"/>
      <c r="W1061" s="78">
        <f t="shared" si="479"/>
        <v>0</v>
      </c>
      <c r="X1061" s="45"/>
      <c r="Y1061" s="79">
        <f t="shared" si="480"/>
        <v>0</v>
      </c>
      <c r="Z1061" s="65"/>
      <c r="AA1061" s="78">
        <f t="shared" si="481"/>
        <v>0</v>
      </c>
      <c r="AB1061" s="45"/>
      <c r="AC1061" s="79">
        <f t="shared" si="482"/>
        <v>0</v>
      </c>
      <c r="AD1061" s="65"/>
      <c r="AE1061" s="78">
        <f t="shared" si="483"/>
        <v>0</v>
      </c>
      <c r="AF1061" s="45"/>
      <c r="AG1061" s="79">
        <f t="shared" si="484"/>
        <v>0</v>
      </c>
      <c r="AH1061" s="2"/>
      <c r="AI1061" s="2"/>
      <c r="AJ1061" s="2"/>
      <c r="AK1061" s="2"/>
      <c r="AL1061" s="2"/>
    </row>
    <row r="1062" spans="1:38" ht="24" customHeight="1" outlineLevel="1">
      <c r="A1062" s="12">
        <v>1101140</v>
      </c>
      <c r="B1062" s="27" t="s">
        <v>843</v>
      </c>
      <c r="C1062" s="14">
        <v>30350</v>
      </c>
      <c r="D1062" s="45">
        <v>0</v>
      </c>
      <c r="E1062" s="46">
        <f t="shared" si="470"/>
        <v>0</v>
      </c>
      <c r="F1062" s="46">
        <f t="shared" si="471"/>
        <v>0</v>
      </c>
      <c r="G1062" s="46">
        <f t="shared" si="472"/>
        <v>0</v>
      </c>
      <c r="H1062" s="53" t="e">
        <f t="shared" si="466"/>
        <v>#DIV/0!</v>
      </c>
      <c r="I1062" s="54" t="e">
        <f t="shared" si="467"/>
        <v>#DIV/0!</v>
      </c>
      <c r="J1062" s="65"/>
      <c r="K1062" s="78">
        <f t="shared" si="473"/>
        <v>0</v>
      </c>
      <c r="L1062" s="45"/>
      <c r="M1062" s="79">
        <f t="shared" si="474"/>
        <v>0</v>
      </c>
      <c r="N1062" s="65"/>
      <c r="O1062" s="78">
        <f t="shared" si="475"/>
        <v>0</v>
      </c>
      <c r="P1062" s="45"/>
      <c r="Q1062" s="79">
        <f t="shared" si="476"/>
        <v>0</v>
      </c>
      <c r="R1062" s="65"/>
      <c r="S1062" s="78">
        <f t="shared" si="477"/>
        <v>0</v>
      </c>
      <c r="T1062" s="45"/>
      <c r="U1062" s="79">
        <f t="shared" si="478"/>
        <v>0</v>
      </c>
      <c r="V1062" s="65"/>
      <c r="W1062" s="78">
        <f t="shared" si="479"/>
        <v>0</v>
      </c>
      <c r="X1062" s="45"/>
      <c r="Y1062" s="79">
        <f t="shared" si="480"/>
        <v>0</v>
      </c>
      <c r="Z1062" s="65"/>
      <c r="AA1062" s="78">
        <f t="shared" si="481"/>
        <v>0</v>
      </c>
      <c r="AB1062" s="45"/>
      <c r="AC1062" s="79">
        <f t="shared" si="482"/>
        <v>0</v>
      </c>
      <c r="AD1062" s="65"/>
      <c r="AE1062" s="78">
        <f t="shared" si="483"/>
        <v>0</v>
      </c>
      <c r="AF1062" s="45"/>
      <c r="AG1062" s="79">
        <f t="shared" si="484"/>
        <v>0</v>
      </c>
      <c r="AH1062" s="2"/>
      <c r="AI1062" s="2"/>
      <c r="AJ1062" s="2"/>
      <c r="AK1062" s="2"/>
      <c r="AL1062" s="2"/>
    </row>
    <row r="1063" spans="1:38" ht="27.75" customHeight="1" outlineLevel="1">
      <c r="A1063" s="12" t="s">
        <v>993</v>
      </c>
      <c r="B1063" s="27" t="s">
        <v>844</v>
      </c>
      <c r="C1063" s="14">
        <v>937280</v>
      </c>
      <c r="D1063" s="45">
        <v>0</v>
      </c>
      <c r="E1063" s="46">
        <f t="shared" si="470"/>
        <v>0</v>
      </c>
      <c r="F1063" s="46">
        <f t="shared" si="471"/>
        <v>0</v>
      </c>
      <c r="G1063" s="46">
        <f t="shared" si="472"/>
        <v>0</v>
      </c>
      <c r="H1063" s="53" t="e">
        <f t="shared" si="466"/>
        <v>#DIV/0!</v>
      </c>
      <c r="I1063" s="54" t="e">
        <f t="shared" si="467"/>
        <v>#DIV/0!</v>
      </c>
      <c r="J1063" s="65"/>
      <c r="K1063" s="78">
        <f t="shared" si="473"/>
        <v>0</v>
      </c>
      <c r="L1063" s="45"/>
      <c r="M1063" s="79">
        <f t="shared" si="474"/>
        <v>0</v>
      </c>
      <c r="N1063" s="65"/>
      <c r="O1063" s="78">
        <f t="shared" si="475"/>
        <v>0</v>
      </c>
      <c r="P1063" s="45"/>
      <c r="Q1063" s="79">
        <f t="shared" si="476"/>
        <v>0</v>
      </c>
      <c r="R1063" s="65"/>
      <c r="S1063" s="78">
        <f t="shared" si="477"/>
        <v>0</v>
      </c>
      <c r="T1063" s="45"/>
      <c r="U1063" s="79">
        <f t="shared" si="478"/>
        <v>0</v>
      </c>
      <c r="V1063" s="65"/>
      <c r="W1063" s="78">
        <f t="shared" si="479"/>
        <v>0</v>
      </c>
      <c r="X1063" s="45"/>
      <c r="Y1063" s="79">
        <f t="shared" si="480"/>
        <v>0</v>
      </c>
      <c r="Z1063" s="65"/>
      <c r="AA1063" s="78">
        <f t="shared" si="481"/>
        <v>0</v>
      </c>
      <c r="AB1063" s="45"/>
      <c r="AC1063" s="79">
        <f t="shared" si="482"/>
        <v>0</v>
      </c>
      <c r="AD1063" s="65"/>
      <c r="AE1063" s="78">
        <f t="shared" si="483"/>
        <v>0</v>
      </c>
      <c r="AF1063" s="45"/>
      <c r="AG1063" s="79">
        <f t="shared" si="484"/>
        <v>0</v>
      </c>
      <c r="AH1063" s="2"/>
      <c r="AI1063" s="2"/>
      <c r="AJ1063" s="2"/>
      <c r="AK1063" s="2"/>
      <c r="AL1063" s="2"/>
    </row>
    <row r="1064" spans="1:38" ht="16.5" customHeight="1" outlineLevel="1">
      <c r="A1064" s="12" t="s">
        <v>995</v>
      </c>
      <c r="B1064" s="27" t="s">
        <v>845</v>
      </c>
      <c r="C1064" s="14">
        <v>26570</v>
      </c>
      <c r="D1064" s="45">
        <v>0</v>
      </c>
      <c r="E1064" s="46">
        <f t="shared" si="470"/>
        <v>0</v>
      </c>
      <c r="F1064" s="46">
        <f t="shared" si="471"/>
        <v>0</v>
      </c>
      <c r="G1064" s="46">
        <f t="shared" si="472"/>
        <v>0</v>
      </c>
      <c r="H1064" s="53" t="e">
        <f t="shared" si="466"/>
        <v>#DIV/0!</v>
      </c>
      <c r="I1064" s="54" t="e">
        <f t="shared" si="467"/>
        <v>#DIV/0!</v>
      </c>
      <c r="J1064" s="65"/>
      <c r="K1064" s="78">
        <f t="shared" si="473"/>
        <v>0</v>
      </c>
      <c r="L1064" s="45"/>
      <c r="M1064" s="79">
        <f t="shared" si="474"/>
        <v>0</v>
      </c>
      <c r="N1064" s="65"/>
      <c r="O1064" s="78">
        <f t="shared" si="475"/>
        <v>0</v>
      </c>
      <c r="P1064" s="45"/>
      <c r="Q1064" s="79">
        <f t="shared" si="476"/>
        <v>0</v>
      </c>
      <c r="R1064" s="65"/>
      <c r="S1064" s="78">
        <f t="shared" si="477"/>
        <v>0</v>
      </c>
      <c r="T1064" s="45"/>
      <c r="U1064" s="79">
        <f t="shared" si="478"/>
        <v>0</v>
      </c>
      <c r="V1064" s="65"/>
      <c r="W1064" s="78">
        <f t="shared" si="479"/>
        <v>0</v>
      </c>
      <c r="X1064" s="45"/>
      <c r="Y1064" s="79">
        <f t="shared" si="480"/>
        <v>0</v>
      </c>
      <c r="Z1064" s="65"/>
      <c r="AA1064" s="78">
        <f t="shared" si="481"/>
        <v>0</v>
      </c>
      <c r="AB1064" s="45"/>
      <c r="AC1064" s="79">
        <f t="shared" si="482"/>
        <v>0</v>
      </c>
      <c r="AD1064" s="65"/>
      <c r="AE1064" s="78">
        <f t="shared" si="483"/>
        <v>0</v>
      </c>
      <c r="AF1064" s="45"/>
      <c r="AG1064" s="79">
        <f t="shared" si="484"/>
        <v>0</v>
      </c>
      <c r="AH1064" s="2"/>
      <c r="AI1064" s="2"/>
      <c r="AJ1064" s="2"/>
      <c r="AK1064" s="2"/>
      <c r="AL1064" s="2"/>
    </row>
    <row r="1065" spans="1:38" ht="16.5" customHeight="1" outlineLevel="1">
      <c r="A1065" s="12"/>
      <c r="B1065" s="27"/>
      <c r="C1065" s="14"/>
      <c r="D1065" s="45"/>
      <c r="E1065" s="46"/>
      <c r="F1065" s="46"/>
      <c r="G1065" s="46"/>
      <c r="H1065" s="53"/>
      <c r="I1065" s="54"/>
      <c r="J1065" s="65"/>
      <c r="K1065" s="78"/>
      <c r="L1065" s="45"/>
      <c r="M1065" s="79"/>
      <c r="N1065" s="65"/>
      <c r="O1065" s="78"/>
      <c r="P1065" s="45"/>
      <c r="Q1065" s="79"/>
      <c r="R1065" s="65"/>
      <c r="S1065" s="78"/>
      <c r="T1065" s="45"/>
      <c r="U1065" s="79"/>
      <c r="V1065" s="65"/>
      <c r="W1065" s="78"/>
      <c r="X1065" s="45"/>
      <c r="Y1065" s="79"/>
      <c r="Z1065" s="65"/>
      <c r="AA1065" s="78"/>
      <c r="AB1065" s="45"/>
      <c r="AC1065" s="79"/>
      <c r="AD1065" s="65"/>
      <c r="AE1065" s="78"/>
      <c r="AF1065" s="45"/>
      <c r="AG1065" s="79"/>
      <c r="AH1065" s="2"/>
      <c r="AI1065" s="2"/>
      <c r="AJ1065" s="2"/>
      <c r="AK1065" s="2"/>
      <c r="AL1065" s="2"/>
    </row>
    <row r="1066" spans="1:38" ht="16.5" customHeight="1" outlineLevel="1">
      <c r="A1066" s="58"/>
      <c r="B1066" s="83" t="s">
        <v>846</v>
      </c>
      <c r="C1066" s="99"/>
      <c r="D1066" s="60">
        <v>0</v>
      </c>
      <c r="E1066" s="61">
        <f t="shared" ref="E1066:G1066" si="502">SUM(E1067:E1070)</f>
        <v>0</v>
      </c>
      <c r="F1066" s="61">
        <f t="shared" si="502"/>
        <v>0</v>
      </c>
      <c r="G1066" s="61">
        <f t="shared" si="502"/>
        <v>0</v>
      </c>
      <c r="H1066" s="62" t="e">
        <f t="shared" si="466"/>
        <v>#DIV/0!</v>
      </c>
      <c r="I1066" s="63" t="e">
        <f t="shared" si="467"/>
        <v>#DIV/0!</v>
      </c>
      <c r="J1066" s="84">
        <f t="shared" ref="J1066" si="503">SUM(J1067:J1070)</f>
        <v>0</v>
      </c>
      <c r="K1066" s="85">
        <f t="shared" ref="K1066:AG1066" si="504">SUM(K1067:K1070)</f>
        <v>0</v>
      </c>
      <c r="L1066" s="60">
        <f t="shared" si="504"/>
        <v>0</v>
      </c>
      <c r="M1066" s="86">
        <f t="shared" si="504"/>
        <v>0</v>
      </c>
      <c r="N1066" s="84">
        <f t="shared" si="504"/>
        <v>0</v>
      </c>
      <c r="O1066" s="85">
        <f t="shared" si="504"/>
        <v>0</v>
      </c>
      <c r="P1066" s="60">
        <f t="shared" si="504"/>
        <v>0</v>
      </c>
      <c r="Q1066" s="86">
        <f t="shared" si="504"/>
        <v>0</v>
      </c>
      <c r="R1066" s="84">
        <f t="shared" si="504"/>
        <v>0</v>
      </c>
      <c r="S1066" s="85">
        <f t="shared" si="504"/>
        <v>0</v>
      </c>
      <c r="T1066" s="60">
        <f t="shared" si="504"/>
        <v>0</v>
      </c>
      <c r="U1066" s="86">
        <f t="shared" si="504"/>
        <v>0</v>
      </c>
      <c r="V1066" s="84">
        <f t="shared" si="504"/>
        <v>0</v>
      </c>
      <c r="W1066" s="85">
        <f t="shared" si="504"/>
        <v>0</v>
      </c>
      <c r="X1066" s="60">
        <f t="shared" si="504"/>
        <v>0</v>
      </c>
      <c r="Y1066" s="86">
        <f t="shared" si="504"/>
        <v>0</v>
      </c>
      <c r="Z1066" s="84">
        <f t="shared" si="504"/>
        <v>0</v>
      </c>
      <c r="AA1066" s="85">
        <f t="shared" si="504"/>
        <v>0</v>
      </c>
      <c r="AB1066" s="60">
        <f t="shared" si="504"/>
        <v>0</v>
      </c>
      <c r="AC1066" s="86">
        <f t="shared" si="504"/>
        <v>0</v>
      </c>
      <c r="AD1066" s="84">
        <f t="shared" si="504"/>
        <v>0</v>
      </c>
      <c r="AE1066" s="85">
        <f t="shared" si="504"/>
        <v>0</v>
      </c>
      <c r="AF1066" s="60">
        <f t="shared" si="504"/>
        <v>0</v>
      </c>
      <c r="AG1066" s="86">
        <f t="shared" si="504"/>
        <v>0</v>
      </c>
      <c r="AH1066" s="2"/>
      <c r="AI1066" s="2"/>
      <c r="AJ1066" s="2"/>
      <c r="AK1066" s="2"/>
      <c r="AL1066" s="2"/>
    </row>
    <row r="1067" spans="1:38" ht="22.5" customHeight="1" outlineLevel="1">
      <c r="A1067" s="12" t="s">
        <v>966</v>
      </c>
      <c r="B1067" s="27" t="s">
        <v>847</v>
      </c>
      <c r="C1067" s="14">
        <v>303200</v>
      </c>
      <c r="D1067" s="45">
        <v>0</v>
      </c>
      <c r="E1067" s="46">
        <f t="shared" si="470"/>
        <v>0</v>
      </c>
      <c r="F1067" s="46">
        <f t="shared" si="471"/>
        <v>0</v>
      </c>
      <c r="G1067" s="46">
        <f t="shared" si="472"/>
        <v>0</v>
      </c>
      <c r="H1067" s="53" t="e">
        <f t="shared" si="466"/>
        <v>#DIV/0!</v>
      </c>
      <c r="I1067" s="54" t="e">
        <f t="shared" si="467"/>
        <v>#DIV/0!</v>
      </c>
      <c r="J1067" s="65"/>
      <c r="K1067" s="78">
        <f t="shared" si="473"/>
        <v>0</v>
      </c>
      <c r="L1067" s="45"/>
      <c r="M1067" s="79">
        <f t="shared" si="474"/>
        <v>0</v>
      </c>
      <c r="N1067" s="65"/>
      <c r="O1067" s="78">
        <f t="shared" si="475"/>
        <v>0</v>
      </c>
      <c r="P1067" s="45"/>
      <c r="Q1067" s="79">
        <f t="shared" si="476"/>
        <v>0</v>
      </c>
      <c r="R1067" s="65"/>
      <c r="S1067" s="78">
        <f t="shared" si="477"/>
        <v>0</v>
      </c>
      <c r="T1067" s="45"/>
      <c r="U1067" s="79">
        <f t="shared" si="478"/>
        <v>0</v>
      </c>
      <c r="V1067" s="65"/>
      <c r="W1067" s="78">
        <f t="shared" si="479"/>
        <v>0</v>
      </c>
      <c r="X1067" s="45"/>
      <c r="Y1067" s="79">
        <f t="shared" si="480"/>
        <v>0</v>
      </c>
      <c r="Z1067" s="65"/>
      <c r="AA1067" s="78">
        <f t="shared" si="481"/>
        <v>0</v>
      </c>
      <c r="AB1067" s="45"/>
      <c r="AC1067" s="79">
        <f t="shared" si="482"/>
        <v>0</v>
      </c>
      <c r="AD1067" s="65"/>
      <c r="AE1067" s="78">
        <f t="shared" si="483"/>
        <v>0</v>
      </c>
      <c r="AF1067" s="45"/>
      <c r="AG1067" s="79">
        <f t="shared" si="484"/>
        <v>0</v>
      </c>
      <c r="AH1067" s="2"/>
      <c r="AI1067" s="2"/>
      <c r="AJ1067" s="2"/>
      <c r="AK1067" s="2"/>
      <c r="AL1067" s="2"/>
    </row>
    <row r="1068" spans="1:38" ht="25.5" customHeight="1" outlineLevel="1">
      <c r="A1068" s="12" t="s">
        <v>990</v>
      </c>
      <c r="B1068" s="27" t="s">
        <v>848</v>
      </c>
      <c r="C1068" s="14">
        <v>234610</v>
      </c>
      <c r="D1068" s="45">
        <v>0</v>
      </c>
      <c r="E1068" s="46">
        <f t="shared" si="470"/>
        <v>0</v>
      </c>
      <c r="F1068" s="46">
        <f t="shared" si="471"/>
        <v>0</v>
      </c>
      <c r="G1068" s="46">
        <f t="shared" si="472"/>
        <v>0</v>
      </c>
      <c r="H1068" s="53" t="e">
        <f t="shared" si="466"/>
        <v>#DIV/0!</v>
      </c>
      <c r="I1068" s="54" t="e">
        <f t="shared" si="467"/>
        <v>#DIV/0!</v>
      </c>
      <c r="J1068" s="65"/>
      <c r="K1068" s="78">
        <f t="shared" si="473"/>
        <v>0</v>
      </c>
      <c r="L1068" s="45"/>
      <c r="M1068" s="79">
        <f t="shared" si="474"/>
        <v>0</v>
      </c>
      <c r="N1068" s="65"/>
      <c r="O1068" s="78">
        <f t="shared" si="475"/>
        <v>0</v>
      </c>
      <c r="P1068" s="45"/>
      <c r="Q1068" s="79">
        <f t="shared" si="476"/>
        <v>0</v>
      </c>
      <c r="R1068" s="65"/>
      <c r="S1068" s="78">
        <f t="shared" si="477"/>
        <v>0</v>
      </c>
      <c r="T1068" s="45"/>
      <c r="U1068" s="79">
        <f t="shared" si="478"/>
        <v>0</v>
      </c>
      <c r="V1068" s="65"/>
      <c r="W1068" s="78">
        <f t="shared" si="479"/>
        <v>0</v>
      </c>
      <c r="X1068" s="45"/>
      <c r="Y1068" s="79">
        <f t="shared" si="480"/>
        <v>0</v>
      </c>
      <c r="Z1068" s="65"/>
      <c r="AA1068" s="78">
        <f t="shared" si="481"/>
        <v>0</v>
      </c>
      <c r="AB1068" s="45"/>
      <c r="AC1068" s="79">
        <f t="shared" si="482"/>
        <v>0</v>
      </c>
      <c r="AD1068" s="65"/>
      <c r="AE1068" s="78">
        <f t="shared" si="483"/>
        <v>0</v>
      </c>
      <c r="AF1068" s="45"/>
      <c r="AG1068" s="79">
        <f t="shared" si="484"/>
        <v>0</v>
      </c>
      <c r="AH1068" s="2"/>
      <c r="AI1068" s="2"/>
      <c r="AJ1068" s="2"/>
      <c r="AK1068" s="2"/>
      <c r="AL1068" s="2"/>
    </row>
    <row r="1069" spans="1:38" ht="26.25" customHeight="1" outlineLevel="1">
      <c r="A1069" s="12" t="s">
        <v>991</v>
      </c>
      <c r="B1069" s="27" t="s">
        <v>849</v>
      </c>
      <c r="C1069" s="14">
        <v>57890</v>
      </c>
      <c r="D1069" s="45">
        <v>0</v>
      </c>
      <c r="E1069" s="46">
        <f t="shared" si="470"/>
        <v>0</v>
      </c>
      <c r="F1069" s="46">
        <f t="shared" si="471"/>
        <v>0</v>
      </c>
      <c r="G1069" s="46">
        <f t="shared" si="472"/>
        <v>0</v>
      </c>
      <c r="H1069" s="53" t="e">
        <f t="shared" si="466"/>
        <v>#DIV/0!</v>
      </c>
      <c r="I1069" s="54" t="e">
        <f t="shared" si="467"/>
        <v>#DIV/0!</v>
      </c>
      <c r="J1069" s="65"/>
      <c r="K1069" s="78">
        <f t="shared" si="473"/>
        <v>0</v>
      </c>
      <c r="L1069" s="45"/>
      <c r="M1069" s="79">
        <f t="shared" si="474"/>
        <v>0</v>
      </c>
      <c r="N1069" s="65"/>
      <c r="O1069" s="78">
        <f t="shared" si="475"/>
        <v>0</v>
      </c>
      <c r="P1069" s="45"/>
      <c r="Q1069" s="79">
        <f t="shared" si="476"/>
        <v>0</v>
      </c>
      <c r="R1069" s="65"/>
      <c r="S1069" s="78">
        <f t="shared" si="477"/>
        <v>0</v>
      </c>
      <c r="T1069" s="45"/>
      <c r="U1069" s="79">
        <f t="shared" si="478"/>
        <v>0</v>
      </c>
      <c r="V1069" s="65"/>
      <c r="W1069" s="78">
        <f t="shared" si="479"/>
        <v>0</v>
      </c>
      <c r="X1069" s="45"/>
      <c r="Y1069" s="79">
        <f t="shared" si="480"/>
        <v>0</v>
      </c>
      <c r="Z1069" s="65"/>
      <c r="AA1069" s="78">
        <f t="shared" si="481"/>
        <v>0</v>
      </c>
      <c r="AB1069" s="45"/>
      <c r="AC1069" s="79">
        <f t="shared" si="482"/>
        <v>0</v>
      </c>
      <c r="AD1069" s="65"/>
      <c r="AE1069" s="78">
        <f t="shared" si="483"/>
        <v>0</v>
      </c>
      <c r="AF1069" s="45"/>
      <c r="AG1069" s="79">
        <f t="shared" si="484"/>
        <v>0</v>
      </c>
      <c r="AH1069" s="2"/>
      <c r="AI1069" s="2"/>
      <c r="AJ1069" s="2"/>
      <c r="AK1069" s="2"/>
      <c r="AL1069" s="2"/>
    </row>
    <row r="1070" spans="1:38" ht="16.5" customHeight="1" outlineLevel="1">
      <c r="A1070" s="12" t="s">
        <v>992</v>
      </c>
      <c r="B1070" s="27" t="s">
        <v>850</v>
      </c>
      <c r="C1070" s="14">
        <v>215770</v>
      </c>
      <c r="D1070" s="45">
        <v>0</v>
      </c>
      <c r="E1070" s="46">
        <f t="shared" si="470"/>
        <v>0</v>
      </c>
      <c r="F1070" s="46">
        <f t="shared" si="471"/>
        <v>0</v>
      </c>
      <c r="G1070" s="46">
        <f t="shared" si="472"/>
        <v>0</v>
      </c>
      <c r="H1070" s="53" t="e">
        <f t="shared" si="466"/>
        <v>#DIV/0!</v>
      </c>
      <c r="I1070" s="54" t="e">
        <f t="shared" si="467"/>
        <v>#DIV/0!</v>
      </c>
      <c r="J1070" s="65"/>
      <c r="K1070" s="78">
        <f t="shared" si="473"/>
        <v>0</v>
      </c>
      <c r="L1070" s="45"/>
      <c r="M1070" s="79">
        <f t="shared" si="474"/>
        <v>0</v>
      </c>
      <c r="N1070" s="65"/>
      <c r="O1070" s="78">
        <f t="shared" si="475"/>
        <v>0</v>
      </c>
      <c r="P1070" s="45"/>
      <c r="Q1070" s="79">
        <f t="shared" si="476"/>
        <v>0</v>
      </c>
      <c r="R1070" s="65"/>
      <c r="S1070" s="78">
        <f t="shared" si="477"/>
        <v>0</v>
      </c>
      <c r="T1070" s="45"/>
      <c r="U1070" s="79">
        <f t="shared" si="478"/>
        <v>0</v>
      </c>
      <c r="V1070" s="65"/>
      <c r="W1070" s="78">
        <f t="shared" si="479"/>
        <v>0</v>
      </c>
      <c r="X1070" s="45"/>
      <c r="Y1070" s="79">
        <f t="shared" si="480"/>
        <v>0</v>
      </c>
      <c r="Z1070" s="65"/>
      <c r="AA1070" s="78">
        <f t="shared" si="481"/>
        <v>0</v>
      </c>
      <c r="AB1070" s="45"/>
      <c r="AC1070" s="79">
        <f t="shared" si="482"/>
        <v>0</v>
      </c>
      <c r="AD1070" s="65"/>
      <c r="AE1070" s="78">
        <f t="shared" si="483"/>
        <v>0</v>
      </c>
      <c r="AF1070" s="45"/>
      <c r="AG1070" s="79">
        <f t="shared" si="484"/>
        <v>0</v>
      </c>
      <c r="AH1070" s="2"/>
      <c r="AI1070" s="2"/>
      <c r="AJ1070" s="2"/>
      <c r="AK1070" s="2"/>
      <c r="AL1070" s="2"/>
    </row>
    <row r="1071" spans="1:38" ht="16.5" customHeight="1" outlineLevel="1">
      <c r="A1071" s="12"/>
      <c r="B1071" s="27"/>
      <c r="C1071" s="14"/>
      <c r="D1071" s="45"/>
      <c r="E1071" s="46"/>
      <c r="F1071" s="46"/>
      <c r="G1071" s="46"/>
      <c r="H1071" s="53"/>
      <c r="I1071" s="54"/>
      <c r="J1071" s="65"/>
      <c r="K1071" s="78"/>
      <c r="L1071" s="45"/>
      <c r="M1071" s="79"/>
      <c r="N1071" s="65"/>
      <c r="O1071" s="78"/>
      <c r="P1071" s="45"/>
      <c r="Q1071" s="79"/>
      <c r="R1071" s="65"/>
      <c r="S1071" s="78"/>
      <c r="T1071" s="45"/>
      <c r="U1071" s="79"/>
      <c r="V1071" s="65"/>
      <c r="W1071" s="78"/>
      <c r="X1071" s="45"/>
      <c r="Y1071" s="79"/>
      <c r="Z1071" s="65"/>
      <c r="AA1071" s="78"/>
      <c r="AB1071" s="45"/>
      <c r="AC1071" s="79"/>
      <c r="AD1071" s="65"/>
      <c r="AE1071" s="78"/>
      <c r="AF1071" s="45"/>
      <c r="AG1071" s="79"/>
      <c r="AH1071" s="2"/>
      <c r="AI1071" s="2"/>
      <c r="AJ1071" s="2"/>
      <c r="AK1071" s="2"/>
      <c r="AL1071" s="2"/>
    </row>
    <row r="1072" spans="1:38" ht="16.5" customHeight="1" outlineLevel="1">
      <c r="A1072" s="58"/>
      <c r="B1072" s="83" t="s">
        <v>851</v>
      </c>
      <c r="C1072" s="99"/>
      <c r="D1072" s="60">
        <v>0</v>
      </c>
      <c r="E1072" s="61">
        <f>SUM(E1073:E1075)</f>
        <v>0</v>
      </c>
      <c r="F1072" s="61">
        <f>SUM(F1073:F1075)</f>
        <v>0</v>
      </c>
      <c r="G1072" s="61">
        <f>SUM(G1073:G1075)</f>
        <v>0</v>
      </c>
      <c r="H1072" s="62" t="e">
        <f t="shared" si="466"/>
        <v>#DIV/0!</v>
      </c>
      <c r="I1072" s="63" t="e">
        <f t="shared" si="467"/>
        <v>#DIV/0!</v>
      </c>
      <c r="J1072" s="84">
        <f t="shared" ref="J1072" si="505">SUM(J1073:J1075)</f>
        <v>0</v>
      </c>
      <c r="K1072" s="85">
        <f t="shared" ref="K1072:AG1072" si="506">SUM(K1073:K1075)</f>
        <v>0</v>
      </c>
      <c r="L1072" s="60">
        <f t="shared" si="506"/>
        <v>0</v>
      </c>
      <c r="M1072" s="86">
        <f t="shared" si="506"/>
        <v>0</v>
      </c>
      <c r="N1072" s="84">
        <f t="shared" si="506"/>
        <v>0</v>
      </c>
      <c r="O1072" s="85">
        <f t="shared" si="506"/>
        <v>0</v>
      </c>
      <c r="P1072" s="60">
        <f t="shared" si="506"/>
        <v>0</v>
      </c>
      <c r="Q1072" s="86">
        <f t="shared" si="506"/>
        <v>0</v>
      </c>
      <c r="R1072" s="84">
        <f t="shared" si="506"/>
        <v>0</v>
      </c>
      <c r="S1072" s="85">
        <f t="shared" si="506"/>
        <v>0</v>
      </c>
      <c r="T1072" s="60">
        <f t="shared" si="506"/>
        <v>0</v>
      </c>
      <c r="U1072" s="86">
        <f t="shared" si="506"/>
        <v>0</v>
      </c>
      <c r="V1072" s="84">
        <f t="shared" si="506"/>
        <v>0</v>
      </c>
      <c r="W1072" s="85">
        <f t="shared" si="506"/>
        <v>0</v>
      </c>
      <c r="X1072" s="60">
        <f t="shared" si="506"/>
        <v>0</v>
      </c>
      <c r="Y1072" s="86">
        <f t="shared" si="506"/>
        <v>0</v>
      </c>
      <c r="Z1072" s="84">
        <f t="shared" si="506"/>
        <v>0</v>
      </c>
      <c r="AA1072" s="85">
        <f t="shared" si="506"/>
        <v>0</v>
      </c>
      <c r="AB1072" s="60">
        <f t="shared" si="506"/>
        <v>0</v>
      </c>
      <c r="AC1072" s="86">
        <f t="shared" si="506"/>
        <v>0</v>
      </c>
      <c r="AD1072" s="84">
        <f t="shared" si="506"/>
        <v>0</v>
      </c>
      <c r="AE1072" s="85">
        <f t="shared" si="506"/>
        <v>0</v>
      </c>
      <c r="AF1072" s="60">
        <f t="shared" si="506"/>
        <v>0</v>
      </c>
      <c r="AG1072" s="86">
        <f t="shared" si="506"/>
        <v>0</v>
      </c>
      <c r="AH1072" s="2"/>
      <c r="AI1072" s="2"/>
      <c r="AJ1072" s="2"/>
      <c r="AK1072" s="2"/>
      <c r="AL1072" s="2"/>
    </row>
    <row r="1073" spans="1:38" ht="16.5" customHeight="1" outlineLevel="1">
      <c r="A1073" s="12">
        <v>305182</v>
      </c>
      <c r="B1073" s="27" t="s">
        <v>852</v>
      </c>
      <c r="C1073" s="14">
        <v>49770</v>
      </c>
      <c r="D1073" s="45">
        <v>0</v>
      </c>
      <c r="E1073" s="46">
        <f t="shared" si="470"/>
        <v>0</v>
      </c>
      <c r="F1073" s="46">
        <f t="shared" si="471"/>
        <v>0</v>
      </c>
      <c r="G1073" s="46">
        <f t="shared" si="472"/>
        <v>0</v>
      </c>
      <c r="H1073" s="53" t="e">
        <f t="shared" si="466"/>
        <v>#DIV/0!</v>
      </c>
      <c r="I1073" s="54" t="e">
        <f t="shared" si="467"/>
        <v>#DIV/0!</v>
      </c>
      <c r="J1073" s="65"/>
      <c r="K1073" s="78">
        <f t="shared" si="473"/>
        <v>0</v>
      </c>
      <c r="L1073" s="45"/>
      <c r="M1073" s="79">
        <f t="shared" si="474"/>
        <v>0</v>
      </c>
      <c r="N1073" s="65"/>
      <c r="O1073" s="78">
        <f t="shared" si="475"/>
        <v>0</v>
      </c>
      <c r="P1073" s="45"/>
      <c r="Q1073" s="79">
        <f t="shared" si="476"/>
        <v>0</v>
      </c>
      <c r="R1073" s="65"/>
      <c r="S1073" s="78">
        <f t="shared" si="477"/>
        <v>0</v>
      </c>
      <c r="T1073" s="45"/>
      <c r="U1073" s="79">
        <f t="shared" si="478"/>
        <v>0</v>
      </c>
      <c r="V1073" s="65"/>
      <c r="W1073" s="78">
        <f t="shared" si="479"/>
        <v>0</v>
      </c>
      <c r="X1073" s="45"/>
      <c r="Y1073" s="79">
        <f t="shared" si="480"/>
        <v>0</v>
      </c>
      <c r="Z1073" s="65"/>
      <c r="AA1073" s="78">
        <f t="shared" si="481"/>
        <v>0</v>
      </c>
      <c r="AB1073" s="45"/>
      <c r="AC1073" s="79">
        <f t="shared" si="482"/>
        <v>0</v>
      </c>
      <c r="AD1073" s="65"/>
      <c r="AE1073" s="78">
        <f t="shared" si="483"/>
        <v>0</v>
      </c>
      <c r="AF1073" s="45"/>
      <c r="AG1073" s="79">
        <f t="shared" si="484"/>
        <v>0</v>
      </c>
      <c r="AH1073" s="2"/>
      <c r="AI1073" s="2"/>
      <c r="AJ1073" s="2"/>
      <c r="AK1073" s="2"/>
      <c r="AL1073" s="2"/>
    </row>
    <row r="1074" spans="1:38" ht="28.5" customHeight="1" outlineLevel="1">
      <c r="A1074" s="12" t="s">
        <v>988</v>
      </c>
      <c r="B1074" s="27" t="s">
        <v>853</v>
      </c>
      <c r="C1074" s="14">
        <v>290640</v>
      </c>
      <c r="D1074" s="45">
        <v>0</v>
      </c>
      <c r="E1074" s="46">
        <f t="shared" si="470"/>
        <v>0</v>
      </c>
      <c r="F1074" s="46">
        <f t="shared" si="471"/>
        <v>0</v>
      </c>
      <c r="G1074" s="46">
        <f t="shared" si="472"/>
        <v>0</v>
      </c>
      <c r="H1074" s="53" t="e">
        <f t="shared" si="466"/>
        <v>#DIV/0!</v>
      </c>
      <c r="I1074" s="54" t="e">
        <f t="shared" si="467"/>
        <v>#DIV/0!</v>
      </c>
      <c r="J1074" s="65"/>
      <c r="K1074" s="78">
        <f t="shared" si="473"/>
        <v>0</v>
      </c>
      <c r="L1074" s="45"/>
      <c r="M1074" s="79">
        <f t="shared" si="474"/>
        <v>0</v>
      </c>
      <c r="N1074" s="65"/>
      <c r="O1074" s="78">
        <f t="shared" si="475"/>
        <v>0</v>
      </c>
      <c r="P1074" s="45"/>
      <c r="Q1074" s="79">
        <f t="shared" si="476"/>
        <v>0</v>
      </c>
      <c r="R1074" s="65"/>
      <c r="S1074" s="78">
        <f t="shared" si="477"/>
        <v>0</v>
      </c>
      <c r="T1074" s="45"/>
      <c r="U1074" s="79">
        <f t="shared" si="478"/>
        <v>0</v>
      </c>
      <c r="V1074" s="65"/>
      <c r="W1074" s="78">
        <f t="shared" si="479"/>
        <v>0</v>
      </c>
      <c r="X1074" s="45"/>
      <c r="Y1074" s="79">
        <f t="shared" si="480"/>
        <v>0</v>
      </c>
      <c r="Z1074" s="65"/>
      <c r="AA1074" s="78">
        <f t="shared" si="481"/>
        <v>0</v>
      </c>
      <c r="AB1074" s="45"/>
      <c r="AC1074" s="79">
        <f t="shared" si="482"/>
        <v>0</v>
      </c>
      <c r="AD1074" s="65"/>
      <c r="AE1074" s="78">
        <f t="shared" si="483"/>
        <v>0</v>
      </c>
      <c r="AF1074" s="45"/>
      <c r="AG1074" s="79">
        <f t="shared" si="484"/>
        <v>0</v>
      </c>
      <c r="AH1074" s="2"/>
      <c r="AI1074" s="2"/>
      <c r="AJ1074" s="2"/>
      <c r="AK1074" s="2"/>
      <c r="AL1074" s="2"/>
    </row>
    <row r="1075" spans="1:38" ht="37.5" customHeight="1" outlineLevel="1">
      <c r="A1075" s="13" t="s">
        <v>989</v>
      </c>
      <c r="B1075" s="37" t="s">
        <v>854</v>
      </c>
      <c r="C1075" s="15">
        <v>48810</v>
      </c>
      <c r="D1075" s="47">
        <v>0</v>
      </c>
      <c r="E1075" s="48">
        <f t="shared" si="470"/>
        <v>0</v>
      </c>
      <c r="F1075" s="48">
        <f t="shared" si="471"/>
        <v>0</v>
      </c>
      <c r="G1075" s="48">
        <f t="shared" si="472"/>
        <v>0</v>
      </c>
      <c r="H1075" s="55" t="e">
        <f t="shared" si="466"/>
        <v>#DIV/0!</v>
      </c>
      <c r="I1075" s="56" t="e">
        <f t="shared" si="467"/>
        <v>#DIV/0!</v>
      </c>
      <c r="J1075" s="80"/>
      <c r="K1075" s="81">
        <f t="shared" si="473"/>
        <v>0</v>
      </c>
      <c r="L1075" s="47"/>
      <c r="M1075" s="82">
        <f t="shared" si="474"/>
        <v>0</v>
      </c>
      <c r="N1075" s="80"/>
      <c r="O1075" s="81">
        <f t="shared" si="475"/>
        <v>0</v>
      </c>
      <c r="P1075" s="47"/>
      <c r="Q1075" s="82">
        <f t="shared" si="476"/>
        <v>0</v>
      </c>
      <c r="R1075" s="80"/>
      <c r="S1075" s="81">
        <f t="shared" si="477"/>
        <v>0</v>
      </c>
      <c r="T1075" s="47"/>
      <c r="U1075" s="82">
        <f t="shared" si="478"/>
        <v>0</v>
      </c>
      <c r="V1075" s="80"/>
      <c r="W1075" s="81">
        <f t="shared" si="479"/>
        <v>0</v>
      </c>
      <c r="X1075" s="47"/>
      <c r="Y1075" s="82">
        <f t="shared" si="480"/>
        <v>0</v>
      </c>
      <c r="Z1075" s="80"/>
      <c r="AA1075" s="81">
        <f t="shared" si="481"/>
        <v>0</v>
      </c>
      <c r="AB1075" s="47"/>
      <c r="AC1075" s="82">
        <f t="shared" si="482"/>
        <v>0</v>
      </c>
      <c r="AD1075" s="80"/>
      <c r="AE1075" s="81">
        <f t="shared" si="483"/>
        <v>0</v>
      </c>
      <c r="AF1075" s="47"/>
      <c r="AG1075" s="82">
        <f t="shared" si="484"/>
        <v>0</v>
      </c>
      <c r="AH1075" s="2"/>
      <c r="AI1075" s="2"/>
      <c r="AJ1075" s="2"/>
      <c r="AK1075" s="2"/>
      <c r="AL1075" s="2"/>
    </row>
    <row r="1076" spans="1:38" ht="37.5" customHeight="1" outlineLevel="1">
      <c r="A1076" s="264" t="s">
        <v>1153</v>
      </c>
      <c r="B1076" s="265" t="s">
        <v>850</v>
      </c>
      <c r="C1076" s="266">
        <v>35570</v>
      </c>
      <c r="D1076" s="267"/>
      <c r="E1076" s="268"/>
      <c r="F1076" s="268"/>
      <c r="G1076" s="268"/>
      <c r="H1076" s="269"/>
      <c r="I1076" s="270"/>
      <c r="J1076" s="271"/>
      <c r="K1076" s="272"/>
      <c r="L1076" s="267"/>
      <c r="M1076" s="273"/>
      <c r="N1076" s="271"/>
      <c r="O1076" s="272"/>
      <c r="P1076" s="267"/>
      <c r="Q1076" s="273"/>
      <c r="R1076" s="271"/>
      <c r="S1076" s="272"/>
      <c r="T1076" s="267"/>
      <c r="U1076" s="273"/>
      <c r="V1076" s="271"/>
      <c r="W1076" s="272"/>
      <c r="X1076" s="267"/>
      <c r="Y1076" s="273"/>
      <c r="Z1076" s="271"/>
      <c r="AA1076" s="272"/>
      <c r="AB1076" s="267"/>
      <c r="AC1076" s="273"/>
      <c r="AD1076" s="271"/>
      <c r="AE1076" s="272"/>
      <c r="AF1076" s="267"/>
      <c r="AG1076" s="273"/>
      <c r="AH1076" s="2"/>
      <c r="AI1076" s="2"/>
      <c r="AJ1076" s="2"/>
      <c r="AK1076" s="2"/>
      <c r="AL1076" s="2"/>
    </row>
    <row r="1077" spans="1:38" s="10" customFormat="1" ht="16.5" customHeight="1">
      <c r="A1077" s="98"/>
      <c r="B1077" s="83" t="s">
        <v>1071</v>
      </c>
      <c r="C1077" s="99"/>
      <c r="D1077" s="100">
        <f>SUM(D1078:D1086)</f>
        <v>0</v>
      </c>
      <c r="E1077" s="101">
        <f>SUM(E1078:E1086)</f>
        <v>0</v>
      </c>
      <c r="F1077" s="101">
        <f>SUM(F1078:F1086)</f>
        <v>0</v>
      </c>
      <c r="G1077" s="101">
        <f>SUM(G1078:G1086)</f>
        <v>0</v>
      </c>
      <c r="H1077" s="102" t="e">
        <f t="shared" si="466"/>
        <v>#DIV/0!</v>
      </c>
      <c r="I1077" s="103" t="e">
        <f t="shared" si="467"/>
        <v>#DIV/0!</v>
      </c>
      <c r="J1077" s="104">
        <f t="shared" ref="J1077" si="507">SUM(J1078:J1086)</f>
        <v>0</v>
      </c>
      <c r="K1077" s="105">
        <f t="shared" ref="K1077:AG1077" si="508">SUM(K1078:K1086)</f>
        <v>0</v>
      </c>
      <c r="L1077" s="100">
        <f t="shared" si="508"/>
        <v>0</v>
      </c>
      <c r="M1077" s="106">
        <f t="shared" si="508"/>
        <v>0</v>
      </c>
      <c r="N1077" s="104">
        <f t="shared" si="508"/>
        <v>0</v>
      </c>
      <c r="O1077" s="105">
        <f t="shared" si="508"/>
        <v>0</v>
      </c>
      <c r="P1077" s="100">
        <f t="shared" si="508"/>
        <v>0</v>
      </c>
      <c r="Q1077" s="106">
        <f t="shared" si="508"/>
        <v>0</v>
      </c>
      <c r="R1077" s="104">
        <f t="shared" si="508"/>
        <v>0</v>
      </c>
      <c r="S1077" s="105">
        <f t="shared" si="508"/>
        <v>0</v>
      </c>
      <c r="T1077" s="100">
        <f t="shared" si="508"/>
        <v>0</v>
      </c>
      <c r="U1077" s="106">
        <f t="shared" si="508"/>
        <v>0</v>
      </c>
      <c r="V1077" s="104">
        <f t="shared" si="508"/>
        <v>0</v>
      </c>
      <c r="W1077" s="105">
        <f t="shared" si="508"/>
        <v>0</v>
      </c>
      <c r="X1077" s="100">
        <f t="shared" si="508"/>
        <v>0</v>
      </c>
      <c r="Y1077" s="106">
        <f t="shared" si="508"/>
        <v>0</v>
      </c>
      <c r="Z1077" s="104">
        <f t="shared" si="508"/>
        <v>0</v>
      </c>
      <c r="AA1077" s="105">
        <f t="shared" si="508"/>
        <v>0</v>
      </c>
      <c r="AB1077" s="100">
        <f t="shared" si="508"/>
        <v>0</v>
      </c>
      <c r="AC1077" s="106">
        <f t="shared" si="508"/>
        <v>0</v>
      </c>
      <c r="AD1077" s="104">
        <f t="shared" si="508"/>
        <v>0</v>
      </c>
      <c r="AE1077" s="105">
        <f t="shared" si="508"/>
        <v>0</v>
      </c>
      <c r="AF1077" s="100">
        <f t="shared" si="508"/>
        <v>0</v>
      </c>
      <c r="AG1077" s="106">
        <f t="shared" si="508"/>
        <v>0</v>
      </c>
      <c r="AH1077" s="11"/>
      <c r="AI1077" s="11"/>
      <c r="AJ1077" s="11"/>
      <c r="AK1077" s="11"/>
      <c r="AL1077" s="11"/>
    </row>
    <row r="1078" spans="1:38" ht="16.5" customHeight="1">
      <c r="A1078" s="12">
        <v>3001034</v>
      </c>
      <c r="B1078" s="27" t="s">
        <v>387</v>
      </c>
      <c r="C1078" s="14">
        <v>283830</v>
      </c>
      <c r="D1078" s="45"/>
      <c r="E1078" s="46">
        <f>+J1078+L1078+N1078+P1078+R1078+T1078+V1078+X1078+Z1078+AB1078+AD1078+AF1078</f>
        <v>0</v>
      </c>
      <c r="F1078" s="46">
        <f t="shared" ref="F1078:F1086" si="509">D1078*C1078</f>
        <v>0</v>
      </c>
      <c r="G1078" s="46">
        <f t="shared" ref="G1078:G1086" si="510">+E1078*C1078</f>
        <v>0</v>
      </c>
      <c r="H1078" s="53" t="e">
        <f t="shared" si="466"/>
        <v>#DIV/0!</v>
      </c>
      <c r="I1078" s="54" t="e">
        <f t="shared" si="467"/>
        <v>#DIV/0!</v>
      </c>
      <c r="J1078" s="65"/>
      <c r="K1078" s="78">
        <f t="shared" ref="K1078:K1086" si="511">+J1078*C1078</f>
        <v>0</v>
      </c>
      <c r="L1078" s="45"/>
      <c r="M1078" s="79">
        <f t="shared" ref="M1078:M1086" si="512">+L1078*C1078</f>
        <v>0</v>
      </c>
      <c r="N1078" s="65"/>
      <c r="O1078" s="78">
        <f>+N1078*C1078</f>
        <v>0</v>
      </c>
      <c r="P1078" s="45"/>
      <c r="Q1078" s="79">
        <f t="shared" ref="Q1078:Q1086" si="513">+P1078*C1078</f>
        <v>0</v>
      </c>
      <c r="R1078" s="65"/>
      <c r="S1078" s="78">
        <f t="shared" ref="S1078:S1086" si="514">+R1078*C1078</f>
        <v>0</v>
      </c>
      <c r="T1078" s="45"/>
      <c r="U1078" s="79">
        <f t="shared" ref="U1078:U1086" si="515">+T1078*C1078</f>
        <v>0</v>
      </c>
      <c r="V1078" s="65"/>
      <c r="W1078" s="78">
        <f t="shared" ref="W1078:W1086" si="516">+V1078*C1078</f>
        <v>0</v>
      </c>
      <c r="X1078" s="45"/>
      <c r="Y1078" s="79">
        <f t="shared" ref="Y1078:Y1086" si="517">+X1078*C1078</f>
        <v>0</v>
      </c>
      <c r="Z1078" s="65"/>
      <c r="AA1078" s="78">
        <f t="shared" ref="AA1078:AA1086" si="518">+Z1078*C1078</f>
        <v>0</v>
      </c>
      <c r="AB1078" s="45"/>
      <c r="AC1078" s="79">
        <f t="shared" ref="AC1078:AC1086" si="519">+AB1078*C1078</f>
        <v>0</v>
      </c>
      <c r="AD1078" s="65"/>
      <c r="AE1078" s="78">
        <f t="shared" ref="AE1078:AE1086" si="520">+AD1078*C1078</f>
        <v>0</v>
      </c>
      <c r="AF1078" s="45"/>
      <c r="AG1078" s="79">
        <f t="shared" ref="AG1078:AG1086" si="521">+AF1078*C1078</f>
        <v>0</v>
      </c>
    </row>
    <row r="1079" spans="1:38" ht="16.5" customHeight="1">
      <c r="A1079" s="12">
        <v>1802067</v>
      </c>
      <c r="B1079" s="27" t="s">
        <v>1082</v>
      </c>
      <c r="C1079" s="14">
        <v>2417620</v>
      </c>
      <c r="D1079" s="45"/>
      <c r="E1079" s="46">
        <f t="shared" ref="E1079:E1086" si="522">+J1079+L1079+N1079+P1079+R1079+T1079+V1079+X1079+Z1079+AB1079+AD1079+AF1079</f>
        <v>0</v>
      </c>
      <c r="F1079" s="46">
        <f t="shared" si="509"/>
        <v>0</v>
      </c>
      <c r="G1079" s="46">
        <f t="shared" si="510"/>
        <v>0</v>
      </c>
      <c r="H1079" s="53" t="e">
        <f t="shared" si="466"/>
        <v>#DIV/0!</v>
      </c>
      <c r="I1079" s="54" t="e">
        <f t="shared" si="467"/>
        <v>#DIV/0!</v>
      </c>
      <c r="J1079" s="65"/>
      <c r="K1079" s="78">
        <f t="shared" si="511"/>
        <v>0</v>
      </c>
      <c r="L1079" s="45"/>
      <c r="M1079" s="79">
        <f t="shared" si="512"/>
        <v>0</v>
      </c>
      <c r="N1079" s="65"/>
      <c r="O1079" s="78">
        <f t="shared" ref="O1079:O1086" si="523">+N1079*C1079</f>
        <v>0</v>
      </c>
      <c r="P1079" s="45"/>
      <c r="Q1079" s="79">
        <f t="shared" si="513"/>
        <v>0</v>
      </c>
      <c r="R1079" s="65"/>
      <c r="S1079" s="78">
        <f t="shared" si="514"/>
        <v>0</v>
      </c>
      <c r="T1079" s="45"/>
      <c r="U1079" s="79">
        <f t="shared" si="515"/>
        <v>0</v>
      </c>
      <c r="V1079" s="65"/>
      <c r="W1079" s="78">
        <f t="shared" si="516"/>
        <v>0</v>
      </c>
      <c r="X1079" s="45"/>
      <c r="Y1079" s="79">
        <f t="shared" si="517"/>
        <v>0</v>
      </c>
      <c r="Z1079" s="65"/>
      <c r="AA1079" s="78">
        <f t="shared" si="518"/>
        <v>0</v>
      </c>
      <c r="AB1079" s="45"/>
      <c r="AC1079" s="79">
        <f t="shared" si="519"/>
        <v>0</v>
      </c>
      <c r="AD1079" s="65"/>
      <c r="AE1079" s="78">
        <f t="shared" si="520"/>
        <v>0</v>
      </c>
      <c r="AF1079" s="45"/>
      <c r="AG1079" s="79">
        <f t="shared" si="521"/>
        <v>0</v>
      </c>
    </row>
    <row r="1080" spans="1:38" ht="16.5" customHeight="1">
      <c r="A1080" s="12" t="s">
        <v>1083</v>
      </c>
      <c r="B1080" s="27" t="s">
        <v>1084</v>
      </c>
      <c r="C1080" s="14">
        <v>833280</v>
      </c>
      <c r="D1080" s="45"/>
      <c r="E1080" s="46">
        <f t="shared" si="522"/>
        <v>0</v>
      </c>
      <c r="F1080" s="46">
        <f t="shared" si="509"/>
        <v>0</v>
      </c>
      <c r="G1080" s="46">
        <f t="shared" si="510"/>
        <v>0</v>
      </c>
      <c r="H1080" s="53" t="e">
        <f t="shared" si="466"/>
        <v>#DIV/0!</v>
      </c>
      <c r="I1080" s="54" t="e">
        <f t="shared" si="467"/>
        <v>#DIV/0!</v>
      </c>
      <c r="J1080" s="65"/>
      <c r="K1080" s="78">
        <f t="shared" si="511"/>
        <v>0</v>
      </c>
      <c r="L1080" s="45"/>
      <c r="M1080" s="79">
        <f t="shared" si="512"/>
        <v>0</v>
      </c>
      <c r="N1080" s="65"/>
      <c r="O1080" s="78">
        <f t="shared" si="523"/>
        <v>0</v>
      </c>
      <c r="P1080" s="45"/>
      <c r="Q1080" s="79">
        <f t="shared" si="513"/>
        <v>0</v>
      </c>
      <c r="R1080" s="65"/>
      <c r="S1080" s="78">
        <f t="shared" si="514"/>
        <v>0</v>
      </c>
      <c r="T1080" s="45"/>
      <c r="U1080" s="79">
        <f t="shared" si="515"/>
        <v>0</v>
      </c>
      <c r="V1080" s="65"/>
      <c r="W1080" s="78">
        <f t="shared" si="516"/>
        <v>0</v>
      </c>
      <c r="X1080" s="45"/>
      <c r="Y1080" s="79">
        <f t="shared" si="517"/>
        <v>0</v>
      </c>
      <c r="Z1080" s="65"/>
      <c r="AA1080" s="78">
        <f t="shared" si="518"/>
        <v>0</v>
      </c>
      <c r="AB1080" s="45"/>
      <c r="AC1080" s="79">
        <f t="shared" si="519"/>
        <v>0</v>
      </c>
      <c r="AD1080" s="65"/>
      <c r="AE1080" s="78">
        <f t="shared" si="520"/>
        <v>0</v>
      </c>
      <c r="AF1080" s="45"/>
      <c r="AG1080" s="79">
        <f t="shared" si="521"/>
        <v>0</v>
      </c>
    </row>
    <row r="1081" spans="1:38" ht="16.5" customHeight="1">
      <c r="A1081" s="12">
        <v>3002134</v>
      </c>
      <c r="B1081" s="27" t="s">
        <v>1085</v>
      </c>
      <c r="C1081" s="14">
        <v>317840</v>
      </c>
      <c r="D1081" s="45"/>
      <c r="E1081" s="46">
        <f t="shared" si="522"/>
        <v>0</v>
      </c>
      <c r="F1081" s="46">
        <f t="shared" si="509"/>
        <v>0</v>
      </c>
      <c r="G1081" s="46">
        <f t="shared" si="510"/>
        <v>0</v>
      </c>
      <c r="H1081" s="53" t="e">
        <f t="shared" si="466"/>
        <v>#DIV/0!</v>
      </c>
      <c r="I1081" s="54" t="e">
        <f t="shared" si="467"/>
        <v>#DIV/0!</v>
      </c>
      <c r="J1081" s="65"/>
      <c r="K1081" s="78">
        <f t="shared" si="511"/>
        <v>0</v>
      </c>
      <c r="L1081" s="45"/>
      <c r="M1081" s="79">
        <f t="shared" si="512"/>
        <v>0</v>
      </c>
      <c r="N1081" s="65"/>
      <c r="O1081" s="78">
        <f t="shared" si="523"/>
        <v>0</v>
      </c>
      <c r="P1081" s="45"/>
      <c r="Q1081" s="79">
        <f t="shared" si="513"/>
        <v>0</v>
      </c>
      <c r="R1081" s="65"/>
      <c r="S1081" s="78">
        <f t="shared" si="514"/>
        <v>0</v>
      </c>
      <c r="T1081" s="45"/>
      <c r="U1081" s="79">
        <f t="shared" si="515"/>
        <v>0</v>
      </c>
      <c r="V1081" s="65"/>
      <c r="W1081" s="78">
        <f t="shared" si="516"/>
        <v>0</v>
      </c>
      <c r="X1081" s="45"/>
      <c r="Y1081" s="79">
        <f t="shared" si="517"/>
        <v>0</v>
      </c>
      <c r="Z1081" s="65"/>
      <c r="AA1081" s="78">
        <f t="shared" si="518"/>
        <v>0</v>
      </c>
      <c r="AB1081" s="45"/>
      <c r="AC1081" s="79">
        <f t="shared" si="519"/>
        <v>0</v>
      </c>
      <c r="AD1081" s="65"/>
      <c r="AE1081" s="78">
        <f t="shared" si="520"/>
        <v>0</v>
      </c>
      <c r="AF1081" s="45"/>
      <c r="AG1081" s="79">
        <f t="shared" si="521"/>
        <v>0</v>
      </c>
    </row>
    <row r="1082" spans="1:38" ht="16.5" customHeight="1">
      <c r="A1082" s="12">
        <v>3002234</v>
      </c>
      <c r="B1082" s="27" t="s">
        <v>1086</v>
      </c>
      <c r="C1082" s="14">
        <v>808570</v>
      </c>
      <c r="D1082" s="45"/>
      <c r="E1082" s="46">
        <f t="shared" si="522"/>
        <v>0</v>
      </c>
      <c r="F1082" s="46">
        <f t="shared" si="509"/>
        <v>0</v>
      </c>
      <c r="G1082" s="46">
        <f t="shared" si="510"/>
        <v>0</v>
      </c>
      <c r="H1082" s="53" t="e">
        <f t="shared" si="466"/>
        <v>#DIV/0!</v>
      </c>
      <c r="I1082" s="54" t="e">
        <f t="shared" si="467"/>
        <v>#DIV/0!</v>
      </c>
      <c r="J1082" s="65"/>
      <c r="K1082" s="78">
        <f t="shared" si="511"/>
        <v>0</v>
      </c>
      <c r="L1082" s="45"/>
      <c r="M1082" s="79">
        <f t="shared" si="512"/>
        <v>0</v>
      </c>
      <c r="N1082" s="65"/>
      <c r="O1082" s="78">
        <f t="shared" si="523"/>
        <v>0</v>
      </c>
      <c r="P1082" s="45"/>
      <c r="Q1082" s="79">
        <f t="shared" si="513"/>
        <v>0</v>
      </c>
      <c r="R1082" s="65"/>
      <c r="S1082" s="78">
        <f t="shared" si="514"/>
        <v>0</v>
      </c>
      <c r="T1082" s="45"/>
      <c r="U1082" s="79">
        <f t="shared" si="515"/>
        <v>0</v>
      </c>
      <c r="V1082" s="65"/>
      <c r="W1082" s="78">
        <f t="shared" si="516"/>
        <v>0</v>
      </c>
      <c r="X1082" s="45"/>
      <c r="Y1082" s="79">
        <f t="shared" si="517"/>
        <v>0</v>
      </c>
      <c r="Z1082" s="65"/>
      <c r="AA1082" s="78">
        <f t="shared" si="518"/>
        <v>0</v>
      </c>
      <c r="AB1082" s="45"/>
      <c r="AC1082" s="79">
        <f t="shared" si="519"/>
        <v>0</v>
      </c>
      <c r="AD1082" s="65"/>
      <c r="AE1082" s="78">
        <f t="shared" si="520"/>
        <v>0</v>
      </c>
      <c r="AF1082" s="45"/>
      <c r="AG1082" s="79">
        <f t="shared" si="521"/>
        <v>0</v>
      </c>
    </row>
    <row r="1083" spans="1:38" ht="16.5" customHeight="1">
      <c r="A1083" s="12">
        <v>3002334</v>
      </c>
      <c r="B1083" s="27" t="s">
        <v>1087</v>
      </c>
      <c r="C1083" s="14">
        <v>1579070</v>
      </c>
      <c r="D1083" s="45"/>
      <c r="E1083" s="46">
        <f t="shared" si="522"/>
        <v>0</v>
      </c>
      <c r="F1083" s="46">
        <f t="shared" si="509"/>
        <v>0</v>
      </c>
      <c r="G1083" s="46">
        <f t="shared" si="510"/>
        <v>0</v>
      </c>
      <c r="H1083" s="53" t="e">
        <f t="shared" si="466"/>
        <v>#DIV/0!</v>
      </c>
      <c r="I1083" s="54" t="e">
        <f t="shared" si="467"/>
        <v>#DIV/0!</v>
      </c>
      <c r="J1083" s="65"/>
      <c r="K1083" s="78">
        <f t="shared" si="511"/>
        <v>0</v>
      </c>
      <c r="L1083" s="45"/>
      <c r="M1083" s="79">
        <f t="shared" si="512"/>
        <v>0</v>
      </c>
      <c r="N1083" s="65"/>
      <c r="O1083" s="78">
        <f t="shared" si="523"/>
        <v>0</v>
      </c>
      <c r="P1083" s="45"/>
      <c r="Q1083" s="79">
        <f t="shared" si="513"/>
        <v>0</v>
      </c>
      <c r="R1083" s="65"/>
      <c r="S1083" s="78">
        <f t="shared" si="514"/>
        <v>0</v>
      </c>
      <c r="T1083" s="45"/>
      <c r="U1083" s="79">
        <f t="shared" si="515"/>
        <v>0</v>
      </c>
      <c r="V1083" s="65"/>
      <c r="W1083" s="78">
        <f t="shared" si="516"/>
        <v>0</v>
      </c>
      <c r="X1083" s="45"/>
      <c r="Y1083" s="79">
        <f t="shared" si="517"/>
        <v>0</v>
      </c>
      <c r="Z1083" s="65"/>
      <c r="AA1083" s="78">
        <f t="shared" si="518"/>
        <v>0</v>
      </c>
      <c r="AB1083" s="45"/>
      <c r="AC1083" s="79">
        <f t="shared" si="519"/>
        <v>0</v>
      </c>
      <c r="AD1083" s="65"/>
      <c r="AE1083" s="78">
        <f t="shared" si="520"/>
        <v>0</v>
      </c>
      <c r="AF1083" s="45"/>
      <c r="AG1083" s="79">
        <f t="shared" si="521"/>
        <v>0</v>
      </c>
    </row>
    <row r="1084" spans="1:38" ht="16.5" customHeight="1">
      <c r="A1084" s="12">
        <v>3001234</v>
      </c>
      <c r="B1084" s="27" t="s">
        <v>1088</v>
      </c>
      <c r="C1084" s="14">
        <v>58070</v>
      </c>
      <c r="D1084" s="45"/>
      <c r="E1084" s="46">
        <f t="shared" si="522"/>
        <v>0</v>
      </c>
      <c r="F1084" s="46">
        <f t="shared" si="509"/>
        <v>0</v>
      </c>
      <c r="G1084" s="46">
        <f t="shared" si="510"/>
        <v>0</v>
      </c>
      <c r="H1084" s="53" t="e">
        <f t="shared" si="466"/>
        <v>#DIV/0!</v>
      </c>
      <c r="I1084" s="54" t="e">
        <f t="shared" si="467"/>
        <v>#DIV/0!</v>
      </c>
      <c r="J1084" s="65"/>
      <c r="K1084" s="78">
        <f t="shared" si="511"/>
        <v>0</v>
      </c>
      <c r="L1084" s="45"/>
      <c r="M1084" s="79">
        <f t="shared" si="512"/>
        <v>0</v>
      </c>
      <c r="N1084" s="65"/>
      <c r="O1084" s="78">
        <f t="shared" si="523"/>
        <v>0</v>
      </c>
      <c r="P1084" s="45"/>
      <c r="Q1084" s="79">
        <f t="shared" si="513"/>
        <v>0</v>
      </c>
      <c r="R1084" s="65"/>
      <c r="S1084" s="78">
        <f t="shared" si="514"/>
        <v>0</v>
      </c>
      <c r="T1084" s="45"/>
      <c r="U1084" s="79">
        <f t="shared" si="515"/>
        <v>0</v>
      </c>
      <c r="V1084" s="65"/>
      <c r="W1084" s="78">
        <f t="shared" si="516"/>
        <v>0</v>
      </c>
      <c r="X1084" s="45"/>
      <c r="Y1084" s="79">
        <f t="shared" si="517"/>
        <v>0</v>
      </c>
      <c r="Z1084" s="65"/>
      <c r="AA1084" s="78">
        <f t="shared" si="518"/>
        <v>0</v>
      </c>
      <c r="AB1084" s="45"/>
      <c r="AC1084" s="79">
        <f t="shared" si="519"/>
        <v>0</v>
      </c>
      <c r="AD1084" s="65"/>
      <c r="AE1084" s="78">
        <f t="shared" si="520"/>
        <v>0</v>
      </c>
      <c r="AF1084" s="45"/>
      <c r="AG1084" s="79">
        <f t="shared" si="521"/>
        <v>0</v>
      </c>
    </row>
    <row r="1085" spans="1:38" ht="16.5" customHeight="1">
      <c r="A1085" s="12">
        <v>3001235</v>
      </c>
      <c r="B1085" s="27" t="s">
        <v>1089</v>
      </c>
      <c r="C1085" s="14">
        <v>76490</v>
      </c>
      <c r="D1085" s="45"/>
      <c r="E1085" s="46">
        <f t="shared" si="522"/>
        <v>0</v>
      </c>
      <c r="F1085" s="46">
        <f t="shared" si="509"/>
        <v>0</v>
      </c>
      <c r="G1085" s="46">
        <f t="shared" si="510"/>
        <v>0</v>
      </c>
      <c r="H1085" s="53" t="e">
        <f t="shared" si="466"/>
        <v>#DIV/0!</v>
      </c>
      <c r="I1085" s="54" t="e">
        <f t="shared" si="467"/>
        <v>#DIV/0!</v>
      </c>
      <c r="J1085" s="65"/>
      <c r="K1085" s="78">
        <f t="shared" si="511"/>
        <v>0</v>
      </c>
      <c r="L1085" s="45"/>
      <c r="M1085" s="79">
        <f t="shared" si="512"/>
        <v>0</v>
      </c>
      <c r="N1085" s="65"/>
      <c r="O1085" s="78">
        <f t="shared" si="523"/>
        <v>0</v>
      </c>
      <c r="P1085" s="45"/>
      <c r="Q1085" s="79">
        <f t="shared" si="513"/>
        <v>0</v>
      </c>
      <c r="R1085" s="65"/>
      <c r="S1085" s="78">
        <f t="shared" si="514"/>
        <v>0</v>
      </c>
      <c r="T1085" s="45"/>
      <c r="U1085" s="79">
        <f t="shared" si="515"/>
        <v>0</v>
      </c>
      <c r="V1085" s="65"/>
      <c r="W1085" s="78">
        <f t="shared" si="516"/>
        <v>0</v>
      </c>
      <c r="X1085" s="45"/>
      <c r="Y1085" s="79">
        <f t="shared" si="517"/>
        <v>0</v>
      </c>
      <c r="Z1085" s="65"/>
      <c r="AA1085" s="78">
        <f t="shared" si="518"/>
        <v>0</v>
      </c>
      <c r="AB1085" s="45"/>
      <c r="AC1085" s="79">
        <f t="shared" si="519"/>
        <v>0</v>
      </c>
      <c r="AD1085" s="65"/>
      <c r="AE1085" s="78">
        <f t="shared" si="520"/>
        <v>0</v>
      </c>
      <c r="AF1085" s="45"/>
      <c r="AG1085" s="79">
        <f t="shared" si="521"/>
        <v>0</v>
      </c>
    </row>
    <row r="1086" spans="1:38" ht="16.5" customHeight="1">
      <c r="A1086" s="12"/>
      <c r="B1086" s="27"/>
      <c r="C1086" s="14"/>
      <c r="D1086" s="45"/>
      <c r="E1086" s="46">
        <f t="shared" si="522"/>
        <v>0</v>
      </c>
      <c r="F1086" s="46">
        <f t="shared" si="509"/>
        <v>0</v>
      </c>
      <c r="G1086" s="46">
        <f t="shared" si="510"/>
        <v>0</v>
      </c>
      <c r="H1086" s="53" t="e">
        <f t="shared" si="466"/>
        <v>#DIV/0!</v>
      </c>
      <c r="I1086" s="54" t="e">
        <f t="shared" si="467"/>
        <v>#DIV/0!</v>
      </c>
      <c r="J1086" s="65"/>
      <c r="K1086" s="78">
        <f t="shared" si="511"/>
        <v>0</v>
      </c>
      <c r="L1086" s="45"/>
      <c r="M1086" s="79">
        <f t="shared" si="512"/>
        <v>0</v>
      </c>
      <c r="N1086" s="65"/>
      <c r="O1086" s="78">
        <f t="shared" si="523"/>
        <v>0</v>
      </c>
      <c r="P1086" s="45"/>
      <c r="Q1086" s="79">
        <f t="shared" si="513"/>
        <v>0</v>
      </c>
      <c r="R1086" s="65"/>
      <c r="S1086" s="78">
        <f t="shared" si="514"/>
        <v>0</v>
      </c>
      <c r="T1086" s="45"/>
      <c r="U1086" s="79">
        <f t="shared" si="515"/>
        <v>0</v>
      </c>
      <c r="V1086" s="65"/>
      <c r="W1086" s="78">
        <f t="shared" si="516"/>
        <v>0</v>
      </c>
      <c r="X1086" s="45"/>
      <c r="Y1086" s="79">
        <f t="shared" si="517"/>
        <v>0</v>
      </c>
      <c r="Z1086" s="65"/>
      <c r="AA1086" s="78">
        <f t="shared" si="518"/>
        <v>0</v>
      </c>
      <c r="AB1086" s="45"/>
      <c r="AC1086" s="79">
        <f t="shared" si="519"/>
        <v>0</v>
      </c>
      <c r="AD1086" s="65"/>
      <c r="AE1086" s="78">
        <f t="shared" si="520"/>
        <v>0</v>
      </c>
      <c r="AF1086" s="45"/>
      <c r="AG1086" s="79">
        <f t="shared" si="521"/>
        <v>0</v>
      </c>
    </row>
    <row r="1087" spans="1:38" s="10" customFormat="1" ht="16.5" customHeight="1">
      <c r="A1087" s="98"/>
      <c r="B1087" s="83" t="s">
        <v>1072</v>
      </c>
      <c r="C1087" s="99"/>
      <c r="D1087" s="100">
        <f>SUM(D1088:D1098)</f>
        <v>0</v>
      </c>
      <c r="E1087" s="101">
        <f>SUM(E1088:E1098)</f>
        <v>0</v>
      </c>
      <c r="F1087" s="101">
        <f>SUM(F1088:F1098)</f>
        <v>0</v>
      </c>
      <c r="G1087" s="101">
        <f>SUM(G1088:G1098)</f>
        <v>0</v>
      </c>
      <c r="H1087" s="102" t="e">
        <f t="shared" si="466"/>
        <v>#DIV/0!</v>
      </c>
      <c r="I1087" s="103" t="e">
        <f t="shared" si="467"/>
        <v>#DIV/0!</v>
      </c>
      <c r="J1087" s="104">
        <f t="shared" ref="J1087" si="524">SUM(J1088:J1098)</f>
        <v>0</v>
      </c>
      <c r="K1087" s="105">
        <f t="shared" ref="K1087:AG1087" si="525">SUM(K1088:K1098)</f>
        <v>0</v>
      </c>
      <c r="L1087" s="100">
        <f t="shared" si="525"/>
        <v>0</v>
      </c>
      <c r="M1087" s="106">
        <f t="shared" si="525"/>
        <v>0</v>
      </c>
      <c r="N1087" s="104">
        <f t="shared" si="525"/>
        <v>0</v>
      </c>
      <c r="O1087" s="105">
        <f t="shared" si="525"/>
        <v>0</v>
      </c>
      <c r="P1087" s="100">
        <f t="shared" si="525"/>
        <v>0</v>
      </c>
      <c r="Q1087" s="106">
        <f t="shared" si="525"/>
        <v>0</v>
      </c>
      <c r="R1087" s="104">
        <f t="shared" si="525"/>
        <v>0</v>
      </c>
      <c r="S1087" s="105">
        <f t="shared" si="525"/>
        <v>0</v>
      </c>
      <c r="T1087" s="100">
        <f t="shared" si="525"/>
        <v>0</v>
      </c>
      <c r="U1087" s="106">
        <f t="shared" si="525"/>
        <v>0</v>
      </c>
      <c r="V1087" s="104">
        <f t="shared" si="525"/>
        <v>0</v>
      </c>
      <c r="W1087" s="105">
        <f t="shared" si="525"/>
        <v>0</v>
      </c>
      <c r="X1087" s="100">
        <f t="shared" si="525"/>
        <v>0</v>
      </c>
      <c r="Y1087" s="106">
        <f t="shared" si="525"/>
        <v>0</v>
      </c>
      <c r="Z1087" s="104">
        <f t="shared" si="525"/>
        <v>0</v>
      </c>
      <c r="AA1087" s="105">
        <f t="shared" si="525"/>
        <v>0</v>
      </c>
      <c r="AB1087" s="100">
        <f t="shared" si="525"/>
        <v>0</v>
      </c>
      <c r="AC1087" s="106">
        <f t="shared" si="525"/>
        <v>0</v>
      </c>
      <c r="AD1087" s="104">
        <f t="shared" si="525"/>
        <v>0</v>
      </c>
      <c r="AE1087" s="105">
        <f t="shared" si="525"/>
        <v>0</v>
      </c>
      <c r="AF1087" s="100">
        <f t="shared" si="525"/>
        <v>0</v>
      </c>
      <c r="AG1087" s="106">
        <f t="shared" si="525"/>
        <v>0</v>
      </c>
      <c r="AH1087" s="11"/>
      <c r="AI1087" s="11"/>
      <c r="AJ1087" s="11"/>
      <c r="AK1087" s="11"/>
      <c r="AL1087" s="11"/>
    </row>
    <row r="1088" spans="1:38" ht="16.5" customHeight="1">
      <c r="A1088" s="12"/>
      <c r="B1088" s="27" t="s">
        <v>1242</v>
      </c>
      <c r="C1088" s="14">
        <v>1857890</v>
      </c>
      <c r="D1088" s="45"/>
      <c r="E1088" s="46">
        <f>+J1088+L1088+N1088+P1088+R1088+T1088+V1088+X1088+Z1088+AB1088+AD1088+AF1088</f>
        <v>0</v>
      </c>
      <c r="F1088" s="46">
        <f t="shared" ref="F1088:F1098" si="526">D1088*C1088</f>
        <v>0</v>
      </c>
      <c r="G1088" s="46">
        <f t="shared" ref="G1088:G1098" si="527">+E1088*C1088</f>
        <v>0</v>
      </c>
      <c r="H1088" s="53" t="e">
        <f t="shared" si="466"/>
        <v>#DIV/0!</v>
      </c>
      <c r="I1088" s="54" t="e">
        <f t="shared" si="467"/>
        <v>#DIV/0!</v>
      </c>
      <c r="J1088" s="65"/>
      <c r="K1088" s="78">
        <f t="shared" ref="K1088:K1098" si="528">+J1088*C1088</f>
        <v>0</v>
      </c>
      <c r="L1088" s="45"/>
      <c r="M1088" s="79">
        <f t="shared" ref="M1088:M1098" si="529">+L1088*C1088</f>
        <v>0</v>
      </c>
      <c r="N1088" s="65"/>
      <c r="O1088" s="78">
        <f>+N1088*C1088</f>
        <v>0</v>
      </c>
      <c r="P1088" s="45"/>
      <c r="Q1088" s="79">
        <f t="shared" ref="Q1088:Q1098" si="530">+P1088*C1088</f>
        <v>0</v>
      </c>
      <c r="R1088" s="65"/>
      <c r="S1088" s="78">
        <f t="shared" ref="S1088:S1098" si="531">+R1088*C1088</f>
        <v>0</v>
      </c>
      <c r="T1088" s="45"/>
      <c r="U1088" s="79">
        <f t="shared" ref="U1088:U1098" si="532">+T1088*C1088</f>
        <v>0</v>
      </c>
      <c r="V1088" s="65"/>
      <c r="W1088" s="78">
        <f t="shared" ref="W1088:W1098" si="533">+V1088*C1088</f>
        <v>0</v>
      </c>
      <c r="X1088" s="45"/>
      <c r="Y1088" s="79">
        <f t="shared" ref="Y1088:Y1098" si="534">+X1088*C1088</f>
        <v>0</v>
      </c>
      <c r="Z1088" s="65"/>
      <c r="AA1088" s="78">
        <f t="shared" ref="AA1088:AA1098" si="535">+Z1088*C1088</f>
        <v>0</v>
      </c>
      <c r="AB1088" s="45"/>
      <c r="AC1088" s="79">
        <f t="shared" ref="AC1088:AC1098" si="536">+AB1088*C1088</f>
        <v>0</v>
      </c>
      <c r="AD1088" s="65"/>
      <c r="AE1088" s="78">
        <f t="shared" ref="AE1088:AE1098" si="537">+AD1088*C1088</f>
        <v>0</v>
      </c>
      <c r="AF1088" s="45"/>
      <c r="AG1088" s="79">
        <f t="shared" ref="AG1088:AG1098" si="538">+AF1088*C1088</f>
        <v>0</v>
      </c>
    </row>
    <row r="1089" spans="1:38" ht="16.5" customHeight="1">
      <c r="A1089" s="12">
        <v>2003031</v>
      </c>
      <c r="B1089" s="27" t="s">
        <v>1090</v>
      </c>
      <c r="C1089" s="14"/>
      <c r="D1089" s="45"/>
      <c r="E1089" s="46"/>
      <c r="F1089" s="46"/>
      <c r="G1089" s="46"/>
      <c r="H1089" s="53"/>
      <c r="I1089" s="54"/>
      <c r="J1089" s="65"/>
      <c r="K1089" s="78"/>
      <c r="L1089" s="45"/>
      <c r="M1089" s="79"/>
      <c r="N1089" s="65"/>
      <c r="O1089" s="78"/>
      <c r="P1089" s="45"/>
      <c r="Q1089" s="79"/>
      <c r="R1089" s="65"/>
      <c r="S1089" s="78"/>
      <c r="T1089" s="45"/>
      <c r="U1089" s="79"/>
      <c r="V1089" s="65"/>
      <c r="W1089" s="78"/>
      <c r="X1089" s="45"/>
      <c r="Y1089" s="79"/>
      <c r="Z1089" s="65"/>
      <c r="AA1089" s="78"/>
      <c r="AB1089" s="45"/>
      <c r="AC1089" s="79"/>
      <c r="AD1089" s="65"/>
      <c r="AE1089" s="78"/>
      <c r="AF1089" s="45"/>
      <c r="AG1089" s="79"/>
    </row>
    <row r="1090" spans="1:38" ht="16.5" customHeight="1">
      <c r="A1090" s="12">
        <v>3102134</v>
      </c>
      <c r="B1090" s="27" t="s">
        <v>1091</v>
      </c>
      <c r="C1090" s="14">
        <v>96560</v>
      </c>
      <c r="D1090" s="45"/>
      <c r="E1090" s="46"/>
      <c r="F1090" s="46"/>
      <c r="G1090" s="46"/>
      <c r="H1090" s="53"/>
      <c r="I1090" s="54"/>
      <c r="J1090" s="65"/>
      <c r="K1090" s="78"/>
      <c r="L1090" s="45"/>
      <c r="M1090" s="79"/>
      <c r="N1090" s="65"/>
      <c r="O1090" s="78"/>
      <c r="P1090" s="45"/>
      <c r="Q1090" s="79"/>
      <c r="R1090" s="65"/>
      <c r="S1090" s="78"/>
      <c r="T1090" s="45"/>
      <c r="U1090" s="79"/>
      <c r="V1090" s="65"/>
      <c r="W1090" s="78"/>
      <c r="X1090" s="45"/>
      <c r="Y1090" s="79"/>
      <c r="Z1090" s="65"/>
      <c r="AA1090" s="78"/>
      <c r="AB1090" s="45"/>
      <c r="AC1090" s="79"/>
      <c r="AD1090" s="65"/>
      <c r="AE1090" s="78"/>
      <c r="AF1090" s="45"/>
      <c r="AG1090" s="79"/>
    </row>
    <row r="1091" spans="1:38" ht="16.5" customHeight="1">
      <c r="A1091" s="12">
        <v>3102135</v>
      </c>
      <c r="B1091" s="27" t="s">
        <v>1092</v>
      </c>
      <c r="C1091" s="14">
        <v>93770</v>
      </c>
      <c r="D1091" s="45"/>
      <c r="E1091" s="46"/>
      <c r="F1091" s="46"/>
      <c r="G1091" s="46"/>
      <c r="H1091" s="53"/>
      <c r="I1091" s="54"/>
      <c r="J1091" s="65"/>
      <c r="K1091" s="78"/>
      <c r="L1091" s="45"/>
      <c r="M1091" s="79"/>
      <c r="N1091" s="65"/>
      <c r="O1091" s="78"/>
      <c r="P1091" s="45"/>
      <c r="Q1091" s="79"/>
      <c r="R1091" s="65"/>
      <c r="S1091" s="78"/>
      <c r="T1091" s="45"/>
      <c r="U1091" s="79"/>
      <c r="V1091" s="65"/>
      <c r="W1091" s="78"/>
      <c r="X1091" s="45"/>
      <c r="Y1091" s="79"/>
      <c r="Z1091" s="65"/>
      <c r="AA1091" s="78"/>
      <c r="AB1091" s="45"/>
      <c r="AC1091" s="79"/>
      <c r="AD1091" s="65"/>
      <c r="AE1091" s="78"/>
      <c r="AF1091" s="45"/>
      <c r="AG1091" s="79"/>
    </row>
    <row r="1092" spans="1:38" ht="16.5" customHeight="1">
      <c r="A1092" s="12">
        <v>3102136</v>
      </c>
      <c r="B1092" s="27" t="s">
        <v>1093</v>
      </c>
      <c r="C1092" s="14">
        <v>247940</v>
      </c>
      <c r="D1092" s="45"/>
      <c r="E1092" s="46"/>
      <c r="F1092" s="46"/>
      <c r="G1092" s="46"/>
      <c r="H1092" s="53"/>
      <c r="I1092" s="54"/>
      <c r="J1092" s="65"/>
      <c r="K1092" s="78"/>
      <c r="L1092" s="45"/>
      <c r="M1092" s="79"/>
      <c r="N1092" s="65"/>
      <c r="O1092" s="78"/>
      <c r="P1092" s="45"/>
      <c r="Q1092" s="79"/>
      <c r="R1092" s="65"/>
      <c r="S1092" s="78"/>
      <c r="T1092" s="45"/>
      <c r="U1092" s="79"/>
      <c r="V1092" s="65"/>
      <c r="W1092" s="78"/>
      <c r="X1092" s="45"/>
      <c r="Y1092" s="79"/>
      <c r="Z1092" s="65"/>
      <c r="AA1092" s="78"/>
      <c r="AB1092" s="45"/>
      <c r="AC1092" s="79"/>
      <c r="AD1092" s="65"/>
      <c r="AE1092" s="78"/>
      <c r="AF1092" s="45"/>
      <c r="AG1092" s="79"/>
    </row>
    <row r="1093" spans="1:38" ht="16.5" customHeight="1">
      <c r="A1093" s="12">
        <v>3102137</v>
      </c>
      <c r="B1093" s="27" t="s">
        <v>1094</v>
      </c>
      <c r="C1093" s="14">
        <v>704950</v>
      </c>
      <c r="D1093" s="45"/>
      <c r="E1093" s="46"/>
      <c r="F1093" s="46"/>
      <c r="G1093" s="46"/>
      <c r="H1093" s="53"/>
      <c r="I1093" s="54"/>
      <c r="J1093" s="65"/>
      <c r="K1093" s="78"/>
      <c r="L1093" s="45"/>
      <c r="M1093" s="79"/>
      <c r="N1093" s="65"/>
      <c r="O1093" s="78"/>
      <c r="P1093" s="45"/>
      <c r="Q1093" s="79"/>
      <c r="R1093" s="65"/>
      <c r="S1093" s="78"/>
      <c r="T1093" s="45"/>
      <c r="U1093" s="79"/>
      <c r="V1093" s="65"/>
      <c r="W1093" s="78"/>
      <c r="X1093" s="45"/>
      <c r="Y1093" s="79"/>
      <c r="Z1093" s="65"/>
      <c r="AA1093" s="78"/>
      <c r="AB1093" s="45"/>
      <c r="AC1093" s="79"/>
      <c r="AD1093" s="65"/>
      <c r="AE1093" s="78"/>
      <c r="AF1093" s="45"/>
      <c r="AG1093" s="79"/>
    </row>
    <row r="1094" spans="1:38" ht="16.5" customHeight="1">
      <c r="A1094" s="12">
        <v>3102138</v>
      </c>
      <c r="B1094" s="27" t="s">
        <v>1095</v>
      </c>
      <c r="C1094" s="14">
        <v>1087540</v>
      </c>
      <c r="D1094" s="45"/>
      <c r="E1094" s="46"/>
      <c r="F1094" s="46"/>
      <c r="G1094" s="46"/>
      <c r="H1094" s="53"/>
      <c r="I1094" s="54"/>
      <c r="J1094" s="65"/>
      <c r="K1094" s="78"/>
      <c r="L1094" s="45"/>
      <c r="M1094" s="79"/>
      <c r="N1094" s="65"/>
      <c r="O1094" s="78"/>
      <c r="P1094" s="45"/>
      <c r="Q1094" s="79"/>
      <c r="R1094" s="65"/>
      <c r="S1094" s="78"/>
      <c r="T1094" s="45"/>
      <c r="U1094" s="79"/>
      <c r="V1094" s="65"/>
      <c r="W1094" s="78"/>
      <c r="X1094" s="45"/>
      <c r="Y1094" s="79"/>
      <c r="Z1094" s="65"/>
      <c r="AA1094" s="78"/>
      <c r="AB1094" s="45"/>
      <c r="AC1094" s="79"/>
      <c r="AD1094" s="65"/>
      <c r="AE1094" s="78"/>
      <c r="AF1094" s="45"/>
      <c r="AG1094" s="79"/>
    </row>
    <row r="1095" spans="1:38" ht="16.5" customHeight="1">
      <c r="A1095" s="12">
        <v>3102334</v>
      </c>
      <c r="B1095" s="27" t="s">
        <v>1096</v>
      </c>
      <c r="C1095" s="14">
        <v>866620</v>
      </c>
      <c r="D1095" s="45"/>
      <c r="E1095" s="46"/>
      <c r="F1095" s="46"/>
      <c r="G1095" s="46"/>
      <c r="H1095" s="53"/>
      <c r="I1095" s="54"/>
      <c r="J1095" s="65"/>
      <c r="K1095" s="78"/>
      <c r="L1095" s="45"/>
      <c r="M1095" s="79"/>
      <c r="N1095" s="65"/>
      <c r="O1095" s="78"/>
      <c r="P1095" s="45"/>
      <c r="Q1095" s="79"/>
      <c r="R1095" s="65"/>
      <c r="S1095" s="78"/>
      <c r="T1095" s="45"/>
      <c r="U1095" s="79"/>
      <c r="V1095" s="65"/>
      <c r="W1095" s="78"/>
      <c r="X1095" s="45"/>
      <c r="Y1095" s="79"/>
      <c r="Z1095" s="65"/>
      <c r="AA1095" s="78"/>
      <c r="AB1095" s="45"/>
      <c r="AC1095" s="79"/>
      <c r="AD1095" s="65"/>
      <c r="AE1095" s="78"/>
      <c r="AF1095" s="45"/>
      <c r="AG1095" s="79"/>
    </row>
    <row r="1096" spans="1:38" ht="16.5" customHeight="1">
      <c r="A1096" s="12">
        <v>3101234</v>
      </c>
      <c r="B1096" s="27" t="s">
        <v>1097</v>
      </c>
      <c r="C1096" s="14">
        <v>184210</v>
      </c>
      <c r="D1096" s="45"/>
      <c r="E1096" s="46"/>
      <c r="F1096" s="46"/>
      <c r="G1096" s="46"/>
      <c r="H1096" s="53"/>
      <c r="I1096" s="54"/>
      <c r="J1096" s="65"/>
      <c r="K1096" s="78"/>
      <c r="L1096" s="45"/>
      <c r="M1096" s="79"/>
      <c r="N1096" s="65"/>
      <c r="O1096" s="78"/>
      <c r="P1096" s="45"/>
      <c r="Q1096" s="79"/>
      <c r="R1096" s="65"/>
      <c r="S1096" s="78"/>
      <c r="T1096" s="45"/>
      <c r="U1096" s="79"/>
      <c r="V1096" s="65"/>
      <c r="W1096" s="78"/>
      <c r="X1096" s="45"/>
      <c r="Y1096" s="79"/>
      <c r="Z1096" s="65"/>
      <c r="AA1096" s="78"/>
      <c r="AB1096" s="45"/>
      <c r="AC1096" s="79"/>
      <c r="AD1096" s="65"/>
      <c r="AE1096" s="78"/>
      <c r="AF1096" s="45"/>
      <c r="AG1096" s="79"/>
    </row>
    <row r="1097" spans="1:38" ht="16.5" customHeight="1">
      <c r="A1097" s="12">
        <v>3101235</v>
      </c>
      <c r="B1097" s="27" t="s">
        <v>1098</v>
      </c>
      <c r="C1097" s="14">
        <v>64990</v>
      </c>
      <c r="D1097" s="45"/>
      <c r="E1097" s="46"/>
      <c r="F1097" s="46"/>
      <c r="G1097" s="46"/>
      <c r="H1097" s="53"/>
      <c r="I1097" s="54"/>
      <c r="J1097" s="65"/>
      <c r="K1097" s="78"/>
      <c r="L1097" s="45"/>
      <c r="M1097" s="79"/>
      <c r="N1097" s="65"/>
      <c r="O1097" s="78"/>
      <c r="P1097" s="45"/>
      <c r="Q1097" s="79"/>
      <c r="R1097" s="65"/>
      <c r="S1097" s="78"/>
      <c r="T1097" s="45"/>
      <c r="U1097" s="79"/>
      <c r="V1097" s="65"/>
      <c r="W1097" s="78"/>
      <c r="X1097" s="45"/>
      <c r="Y1097" s="79"/>
      <c r="Z1097" s="65"/>
      <c r="AA1097" s="78"/>
      <c r="AB1097" s="45"/>
      <c r="AC1097" s="79"/>
      <c r="AD1097" s="65"/>
      <c r="AE1097" s="78"/>
      <c r="AF1097" s="45"/>
      <c r="AG1097" s="79"/>
    </row>
    <row r="1098" spans="1:38" ht="24.75" customHeight="1">
      <c r="A1098" s="13"/>
      <c r="B1098" s="37"/>
      <c r="C1098" s="15"/>
      <c r="D1098" s="47"/>
      <c r="E1098" s="48">
        <f>+J1098+L1098+N1098+P1098+R1098+T1098+V1098+X1098+Z1098+AB1098+AD1098+AF1098</f>
        <v>0</v>
      </c>
      <c r="F1098" s="48">
        <f t="shared" si="526"/>
        <v>0</v>
      </c>
      <c r="G1098" s="48">
        <f t="shared" si="527"/>
        <v>0</v>
      </c>
      <c r="H1098" s="55" t="e">
        <f t="shared" ref="H1098:H1150" si="539">IF(E1098&gt;=0,(E1098/D1098),"-")</f>
        <v>#DIV/0!</v>
      </c>
      <c r="I1098" s="56" t="e">
        <f t="shared" ref="I1098:I1150" si="540">IF(G1098&gt;=0,(G1098/F1098),"-")</f>
        <v>#DIV/0!</v>
      </c>
      <c r="J1098" s="80"/>
      <c r="K1098" s="81">
        <f t="shared" si="528"/>
        <v>0</v>
      </c>
      <c r="L1098" s="47"/>
      <c r="M1098" s="82">
        <f t="shared" si="529"/>
        <v>0</v>
      </c>
      <c r="N1098" s="80"/>
      <c r="O1098" s="81">
        <f>+N1098*C1098</f>
        <v>0</v>
      </c>
      <c r="P1098" s="47"/>
      <c r="Q1098" s="82">
        <f t="shared" si="530"/>
        <v>0</v>
      </c>
      <c r="R1098" s="80"/>
      <c r="S1098" s="81">
        <f t="shared" si="531"/>
        <v>0</v>
      </c>
      <c r="T1098" s="47"/>
      <c r="U1098" s="82">
        <f t="shared" si="532"/>
        <v>0</v>
      </c>
      <c r="V1098" s="80"/>
      <c r="W1098" s="81">
        <f t="shared" si="533"/>
        <v>0</v>
      </c>
      <c r="X1098" s="47"/>
      <c r="Y1098" s="82">
        <f t="shared" si="534"/>
        <v>0</v>
      </c>
      <c r="Z1098" s="80"/>
      <c r="AA1098" s="81">
        <f t="shared" si="535"/>
        <v>0</v>
      </c>
      <c r="AB1098" s="47"/>
      <c r="AC1098" s="82">
        <f t="shared" si="536"/>
        <v>0</v>
      </c>
      <c r="AD1098" s="80"/>
      <c r="AE1098" s="81">
        <f t="shared" si="537"/>
        <v>0</v>
      </c>
      <c r="AF1098" s="47"/>
      <c r="AG1098" s="82">
        <f t="shared" si="538"/>
        <v>0</v>
      </c>
    </row>
    <row r="1099" spans="1:38" s="10" customFormat="1" ht="16.5" customHeight="1">
      <c r="A1099" s="98"/>
      <c r="B1099" s="83" t="s">
        <v>1073</v>
      </c>
      <c r="C1099" s="99"/>
      <c r="D1099" s="100">
        <f>SUM(D1100:D1114)</f>
        <v>0</v>
      </c>
      <c r="E1099" s="101">
        <f>SUM(E1100:E1114)</f>
        <v>0</v>
      </c>
      <c r="F1099" s="101">
        <f>SUM(F1100:F1114)</f>
        <v>0</v>
      </c>
      <c r="G1099" s="101">
        <f>SUM(G1100:G1114)</f>
        <v>0</v>
      </c>
      <c r="H1099" s="102" t="e">
        <f t="shared" si="539"/>
        <v>#DIV/0!</v>
      </c>
      <c r="I1099" s="103" t="e">
        <f t="shared" si="540"/>
        <v>#DIV/0!</v>
      </c>
      <c r="J1099" s="104">
        <f t="shared" ref="J1099" si="541">SUM(J1100:J1114)</f>
        <v>0</v>
      </c>
      <c r="K1099" s="105">
        <f t="shared" ref="K1099:AG1099" si="542">SUM(K1100:K1114)</f>
        <v>0</v>
      </c>
      <c r="L1099" s="100">
        <f t="shared" si="542"/>
        <v>0</v>
      </c>
      <c r="M1099" s="106">
        <f t="shared" si="542"/>
        <v>0</v>
      </c>
      <c r="N1099" s="104">
        <f t="shared" si="542"/>
        <v>0</v>
      </c>
      <c r="O1099" s="105">
        <f t="shared" si="542"/>
        <v>0</v>
      </c>
      <c r="P1099" s="100">
        <f t="shared" si="542"/>
        <v>0</v>
      </c>
      <c r="Q1099" s="106">
        <f t="shared" si="542"/>
        <v>0</v>
      </c>
      <c r="R1099" s="104">
        <f t="shared" si="542"/>
        <v>0</v>
      </c>
      <c r="S1099" s="105">
        <f t="shared" si="542"/>
        <v>0</v>
      </c>
      <c r="T1099" s="100">
        <f t="shared" si="542"/>
        <v>0</v>
      </c>
      <c r="U1099" s="106">
        <f t="shared" si="542"/>
        <v>0</v>
      </c>
      <c r="V1099" s="104">
        <f t="shared" si="542"/>
        <v>0</v>
      </c>
      <c r="W1099" s="105">
        <f t="shared" si="542"/>
        <v>0</v>
      </c>
      <c r="X1099" s="100">
        <f t="shared" si="542"/>
        <v>0</v>
      </c>
      <c r="Y1099" s="106">
        <f t="shared" si="542"/>
        <v>0</v>
      </c>
      <c r="Z1099" s="104">
        <f t="shared" si="542"/>
        <v>0</v>
      </c>
      <c r="AA1099" s="105">
        <f t="shared" si="542"/>
        <v>0</v>
      </c>
      <c r="AB1099" s="100">
        <f t="shared" si="542"/>
        <v>0</v>
      </c>
      <c r="AC1099" s="106">
        <f t="shared" si="542"/>
        <v>0</v>
      </c>
      <c r="AD1099" s="104">
        <f t="shared" si="542"/>
        <v>0</v>
      </c>
      <c r="AE1099" s="105">
        <f t="shared" si="542"/>
        <v>0</v>
      </c>
      <c r="AF1099" s="100">
        <f t="shared" si="542"/>
        <v>0</v>
      </c>
      <c r="AG1099" s="106">
        <f t="shared" si="542"/>
        <v>0</v>
      </c>
      <c r="AH1099" s="11"/>
      <c r="AI1099" s="11"/>
      <c r="AJ1099" s="11"/>
      <c r="AK1099" s="11"/>
      <c r="AL1099" s="11"/>
    </row>
    <row r="1100" spans="1:38" ht="16.5" customHeight="1">
      <c r="A1100" s="12"/>
      <c r="B1100" s="27" t="s">
        <v>1243</v>
      </c>
      <c r="C1100" s="14">
        <v>142770</v>
      </c>
      <c r="D1100" s="45"/>
      <c r="E1100" s="46">
        <f>+J1100+L1100+N1100+P1100+R1100+T1100+V1100+X1100+Z1100+AB1100+AD1100+AF1100</f>
        <v>0</v>
      </c>
      <c r="F1100" s="46">
        <f t="shared" ref="F1100:F1114" si="543">D1100*C1100</f>
        <v>0</v>
      </c>
      <c r="G1100" s="46">
        <f t="shared" ref="G1100:G1114" si="544">+E1100*C1100</f>
        <v>0</v>
      </c>
      <c r="H1100" s="53" t="e">
        <f t="shared" si="539"/>
        <v>#DIV/0!</v>
      </c>
      <c r="I1100" s="54" t="e">
        <f t="shared" si="540"/>
        <v>#DIV/0!</v>
      </c>
      <c r="J1100" s="65"/>
      <c r="K1100" s="78">
        <f t="shared" ref="K1100:K1114" si="545">+J1100*C1100</f>
        <v>0</v>
      </c>
      <c r="L1100" s="45"/>
      <c r="M1100" s="79">
        <f t="shared" ref="M1100:M1114" si="546">+L1100*C1100</f>
        <v>0</v>
      </c>
      <c r="N1100" s="65"/>
      <c r="O1100" s="78">
        <f>+N1100*C1100</f>
        <v>0</v>
      </c>
      <c r="P1100" s="45"/>
      <c r="Q1100" s="79">
        <f t="shared" ref="Q1100:Q1114" si="547">+P1100*C1100</f>
        <v>0</v>
      </c>
      <c r="R1100" s="65"/>
      <c r="S1100" s="78">
        <f t="shared" ref="S1100:S1114" si="548">+R1100*C1100</f>
        <v>0</v>
      </c>
      <c r="T1100" s="45"/>
      <c r="U1100" s="79">
        <f t="shared" ref="U1100:U1114" si="549">+T1100*C1100</f>
        <v>0</v>
      </c>
      <c r="V1100" s="65"/>
      <c r="W1100" s="78">
        <f t="shared" ref="W1100:W1114" si="550">+V1100*C1100</f>
        <v>0</v>
      </c>
      <c r="X1100" s="45"/>
      <c r="Y1100" s="79">
        <f t="shared" ref="Y1100:Y1114" si="551">+X1100*C1100</f>
        <v>0</v>
      </c>
      <c r="Z1100" s="65"/>
      <c r="AA1100" s="78">
        <f t="shared" ref="AA1100:AA1114" si="552">+Z1100*C1100</f>
        <v>0</v>
      </c>
      <c r="AB1100" s="45"/>
      <c r="AC1100" s="79">
        <f t="shared" ref="AC1100:AC1114" si="553">+AB1100*C1100</f>
        <v>0</v>
      </c>
      <c r="AD1100" s="65"/>
      <c r="AE1100" s="78">
        <f t="shared" ref="AE1100:AE1114" si="554">+AD1100*C1100</f>
        <v>0</v>
      </c>
      <c r="AF1100" s="45"/>
      <c r="AG1100" s="79">
        <f t="shared" ref="AG1100:AG1114" si="555">+AF1100*C1100</f>
        <v>0</v>
      </c>
    </row>
    <row r="1101" spans="1:38" ht="16.5" customHeight="1">
      <c r="A1101" s="12"/>
      <c r="B1101" s="27" t="s">
        <v>1244</v>
      </c>
      <c r="C1101" s="14">
        <v>1608400</v>
      </c>
      <c r="D1101" s="45"/>
      <c r="E1101" s="46">
        <f t="shared" ref="E1101:E1113" si="556">+J1101+L1101+N1101+P1101+R1101+T1101+V1101+X1101+Z1101+AB1101+AD1101+AF1101</f>
        <v>0</v>
      </c>
      <c r="F1101" s="46">
        <f t="shared" si="543"/>
        <v>0</v>
      </c>
      <c r="G1101" s="46">
        <f t="shared" si="544"/>
        <v>0</v>
      </c>
      <c r="H1101" s="53" t="e">
        <f t="shared" si="539"/>
        <v>#DIV/0!</v>
      </c>
      <c r="I1101" s="54" t="e">
        <f t="shared" si="540"/>
        <v>#DIV/0!</v>
      </c>
      <c r="J1101" s="65"/>
      <c r="K1101" s="78">
        <f t="shared" si="545"/>
        <v>0</v>
      </c>
      <c r="L1101" s="45"/>
      <c r="M1101" s="79">
        <f t="shared" si="546"/>
        <v>0</v>
      </c>
      <c r="N1101" s="65"/>
      <c r="O1101" s="78">
        <f t="shared" ref="O1101:O1113" si="557">+N1101*C1101</f>
        <v>0</v>
      </c>
      <c r="P1101" s="45"/>
      <c r="Q1101" s="79">
        <f t="shared" si="547"/>
        <v>0</v>
      </c>
      <c r="R1101" s="65"/>
      <c r="S1101" s="78">
        <f t="shared" si="548"/>
        <v>0</v>
      </c>
      <c r="T1101" s="45"/>
      <c r="U1101" s="79">
        <f t="shared" si="549"/>
        <v>0</v>
      </c>
      <c r="V1101" s="65"/>
      <c r="W1101" s="78">
        <f t="shared" si="550"/>
        <v>0</v>
      </c>
      <c r="X1101" s="45"/>
      <c r="Y1101" s="79">
        <f t="shared" si="551"/>
        <v>0</v>
      </c>
      <c r="Z1101" s="65"/>
      <c r="AA1101" s="78">
        <f t="shared" si="552"/>
        <v>0</v>
      </c>
      <c r="AB1101" s="45"/>
      <c r="AC1101" s="79">
        <f t="shared" si="553"/>
        <v>0</v>
      </c>
      <c r="AD1101" s="65"/>
      <c r="AE1101" s="78">
        <f t="shared" si="554"/>
        <v>0</v>
      </c>
      <c r="AF1101" s="45"/>
      <c r="AG1101" s="79">
        <f t="shared" si="555"/>
        <v>0</v>
      </c>
    </row>
    <row r="1102" spans="1:38" ht="16.5" customHeight="1">
      <c r="A1102" s="12"/>
      <c r="B1102" s="27" t="s">
        <v>1099</v>
      </c>
      <c r="C1102" s="14">
        <v>86490</v>
      </c>
      <c r="D1102" s="45"/>
      <c r="E1102" s="46">
        <f t="shared" si="556"/>
        <v>0</v>
      </c>
      <c r="F1102" s="46">
        <f t="shared" si="543"/>
        <v>0</v>
      </c>
      <c r="G1102" s="46">
        <f t="shared" si="544"/>
        <v>0</v>
      </c>
      <c r="H1102" s="53" t="e">
        <f t="shared" si="539"/>
        <v>#DIV/0!</v>
      </c>
      <c r="I1102" s="54" t="e">
        <f t="shared" si="540"/>
        <v>#DIV/0!</v>
      </c>
      <c r="J1102" s="65"/>
      <c r="K1102" s="78">
        <f t="shared" si="545"/>
        <v>0</v>
      </c>
      <c r="L1102" s="45"/>
      <c r="M1102" s="79">
        <f t="shared" si="546"/>
        <v>0</v>
      </c>
      <c r="N1102" s="65"/>
      <c r="O1102" s="78">
        <f t="shared" si="557"/>
        <v>0</v>
      </c>
      <c r="P1102" s="45"/>
      <c r="Q1102" s="79">
        <f t="shared" si="547"/>
        <v>0</v>
      </c>
      <c r="R1102" s="65"/>
      <c r="S1102" s="78">
        <f t="shared" si="548"/>
        <v>0</v>
      </c>
      <c r="T1102" s="45"/>
      <c r="U1102" s="79">
        <f t="shared" si="549"/>
        <v>0</v>
      </c>
      <c r="V1102" s="65"/>
      <c r="W1102" s="78">
        <f t="shared" si="550"/>
        <v>0</v>
      </c>
      <c r="X1102" s="45"/>
      <c r="Y1102" s="79">
        <f t="shared" si="551"/>
        <v>0</v>
      </c>
      <c r="Z1102" s="65"/>
      <c r="AA1102" s="78">
        <f t="shared" si="552"/>
        <v>0</v>
      </c>
      <c r="AB1102" s="45"/>
      <c r="AC1102" s="79">
        <f t="shared" si="553"/>
        <v>0</v>
      </c>
      <c r="AD1102" s="65"/>
      <c r="AE1102" s="78">
        <f t="shared" si="554"/>
        <v>0</v>
      </c>
      <c r="AF1102" s="45"/>
      <c r="AG1102" s="79">
        <f t="shared" si="555"/>
        <v>0</v>
      </c>
    </row>
    <row r="1103" spans="1:38" ht="16.5" customHeight="1">
      <c r="A1103" s="12"/>
      <c r="B1103" s="27" t="s">
        <v>1100</v>
      </c>
      <c r="C1103" s="14">
        <v>32830</v>
      </c>
      <c r="D1103" s="45"/>
      <c r="E1103" s="46"/>
      <c r="F1103" s="46"/>
      <c r="G1103" s="46"/>
      <c r="H1103" s="53"/>
      <c r="I1103" s="54"/>
      <c r="J1103" s="65"/>
      <c r="K1103" s="78"/>
      <c r="L1103" s="45"/>
      <c r="M1103" s="79"/>
      <c r="N1103" s="65"/>
      <c r="O1103" s="78"/>
      <c r="P1103" s="45"/>
      <c r="Q1103" s="79"/>
      <c r="R1103" s="65"/>
      <c r="S1103" s="78"/>
      <c r="T1103" s="45"/>
      <c r="U1103" s="79"/>
      <c r="V1103" s="65"/>
      <c r="W1103" s="78"/>
      <c r="X1103" s="45"/>
      <c r="Y1103" s="79"/>
      <c r="Z1103" s="65"/>
      <c r="AA1103" s="78"/>
      <c r="AB1103" s="45"/>
      <c r="AC1103" s="79"/>
      <c r="AD1103" s="65"/>
      <c r="AE1103" s="78"/>
      <c r="AF1103" s="45"/>
      <c r="AG1103" s="79"/>
    </row>
    <row r="1104" spans="1:38" ht="16.5" customHeight="1">
      <c r="A1104" s="12"/>
      <c r="B1104" s="27" t="s">
        <v>1245</v>
      </c>
      <c r="C1104" s="14">
        <v>674050</v>
      </c>
      <c r="D1104" s="45"/>
      <c r="E1104" s="46"/>
      <c r="F1104" s="46"/>
      <c r="G1104" s="46"/>
      <c r="H1104" s="53"/>
      <c r="I1104" s="54"/>
      <c r="J1104" s="65"/>
      <c r="K1104" s="78"/>
      <c r="L1104" s="45"/>
      <c r="M1104" s="79"/>
      <c r="N1104" s="65"/>
      <c r="O1104" s="78"/>
      <c r="P1104" s="45"/>
      <c r="Q1104" s="79"/>
      <c r="R1104" s="65"/>
      <c r="S1104" s="78"/>
      <c r="T1104" s="45"/>
      <c r="U1104" s="79"/>
      <c r="V1104" s="65"/>
      <c r="W1104" s="78"/>
      <c r="X1104" s="45"/>
      <c r="Y1104" s="79"/>
      <c r="Z1104" s="65"/>
      <c r="AA1104" s="78"/>
      <c r="AB1104" s="45"/>
      <c r="AC1104" s="79"/>
      <c r="AD1104" s="65"/>
      <c r="AE1104" s="78"/>
      <c r="AF1104" s="45"/>
      <c r="AG1104" s="79"/>
    </row>
    <row r="1105" spans="1:38" ht="16.5" customHeight="1">
      <c r="A1105" s="12"/>
      <c r="B1105" s="27" t="s">
        <v>1246</v>
      </c>
      <c r="C1105" s="14">
        <v>1478370</v>
      </c>
      <c r="D1105" s="45"/>
      <c r="E1105" s="46"/>
      <c r="F1105" s="46"/>
      <c r="G1105" s="46"/>
      <c r="H1105" s="53"/>
      <c r="I1105" s="54"/>
      <c r="J1105" s="65"/>
      <c r="K1105" s="78"/>
      <c r="L1105" s="45"/>
      <c r="M1105" s="79"/>
      <c r="N1105" s="65"/>
      <c r="O1105" s="78"/>
      <c r="P1105" s="45"/>
      <c r="Q1105" s="79"/>
      <c r="R1105" s="65"/>
      <c r="S1105" s="78"/>
      <c r="T1105" s="45"/>
      <c r="U1105" s="79"/>
      <c r="V1105" s="65"/>
      <c r="W1105" s="78"/>
      <c r="X1105" s="45"/>
      <c r="Y1105" s="79"/>
      <c r="Z1105" s="65"/>
      <c r="AA1105" s="78"/>
      <c r="AB1105" s="45"/>
      <c r="AC1105" s="79"/>
      <c r="AD1105" s="65"/>
      <c r="AE1105" s="78"/>
      <c r="AF1105" s="45"/>
      <c r="AG1105" s="79"/>
    </row>
    <row r="1106" spans="1:38" ht="16.5" customHeight="1">
      <c r="A1106" s="12"/>
      <c r="B1106" s="27" t="s">
        <v>1247</v>
      </c>
      <c r="C1106" s="14">
        <v>316590</v>
      </c>
      <c r="D1106" s="45"/>
      <c r="E1106" s="46"/>
      <c r="F1106" s="46"/>
      <c r="G1106" s="46"/>
      <c r="H1106" s="53"/>
      <c r="I1106" s="54"/>
      <c r="J1106" s="65"/>
      <c r="K1106" s="78"/>
      <c r="L1106" s="45"/>
      <c r="M1106" s="79"/>
      <c r="N1106" s="65"/>
      <c r="O1106" s="78"/>
      <c r="P1106" s="45"/>
      <c r="Q1106" s="79"/>
      <c r="R1106" s="65"/>
      <c r="S1106" s="78"/>
      <c r="T1106" s="45"/>
      <c r="U1106" s="79"/>
      <c r="V1106" s="65"/>
      <c r="W1106" s="78"/>
      <c r="X1106" s="45"/>
      <c r="Y1106" s="79"/>
      <c r="Z1106" s="65"/>
      <c r="AA1106" s="78"/>
      <c r="AB1106" s="45"/>
      <c r="AC1106" s="79"/>
      <c r="AD1106" s="65"/>
      <c r="AE1106" s="78"/>
      <c r="AF1106" s="45"/>
      <c r="AG1106" s="79"/>
    </row>
    <row r="1107" spans="1:38" ht="16.5" customHeight="1">
      <c r="A1107" s="12"/>
      <c r="B1107" s="27" t="s">
        <v>1248</v>
      </c>
      <c r="C1107" s="14">
        <v>719990</v>
      </c>
      <c r="D1107" s="45"/>
      <c r="E1107" s="46"/>
      <c r="F1107" s="46"/>
      <c r="G1107" s="46"/>
      <c r="H1107" s="53"/>
      <c r="I1107" s="54"/>
      <c r="J1107" s="65"/>
      <c r="K1107" s="78"/>
      <c r="L1107" s="45"/>
      <c r="M1107" s="79"/>
      <c r="N1107" s="65"/>
      <c r="O1107" s="78"/>
      <c r="P1107" s="45"/>
      <c r="Q1107" s="79"/>
      <c r="R1107" s="65"/>
      <c r="S1107" s="78"/>
      <c r="T1107" s="45"/>
      <c r="U1107" s="79"/>
      <c r="V1107" s="65"/>
      <c r="W1107" s="78"/>
      <c r="X1107" s="45"/>
      <c r="Y1107" s="79"/>
      <c r="Z1107" s="65"/>
      <c r="AA1107" s="78"/>
      <c r="AB1107" s="45"/>
      <c r="AC1107" s="79"/>
      <c r="AD1107" s="65"/>
      <c r="AE1107" s="78"/>
      <c r="AF1107" s="45"/>
      <c r="AG1107" s="79"/>
    </row>
    <row r="1108" spans="1:38" ht="16.5" customHeight="1">
      <c r="A1108" s="12"/>
      <c r="B1108" s="27" t="s">
        <v>1249</v>
      </c>
      <c r="C1108" s="14">
        <v>191220</v>
      </c>
      <c r="D1108" s="45"/>
      <c r="E1108" s="46"/>
      <c r="F1108" s="46"/>
      <c r="G1108" s="46"/>
      <c r="H1108" s="53"/>
      <c r="I1108" s="54"/>
      <c r="J1108" s="65"/>
      <c r="K1108" s="78"/>
      <c r="L1108" s="45"/>
      <c r="M1108" s="79"/>
      <c r="N1108" s="65"/>
      <c r="O1108" s="78"/>
      <c r="P1108" s="45"/>
      <c r="Q1108" s="79"/>
      <c r="R1108" s="65"/>
      <c r="S1108" s="78"/>
      <c r="T1108" s="45"/>
      <c r="U1108" s="79"/>
      <c r="V1108" s="65"/>
      <c r="W1108" s="78"/>
      <c r="X1108" s="45"/>
      <c r="Y1108" s="79"/>
      <c r="Z1108" s="65"/>
      <c r="AA1108" s="78"/>
      <c r="AB1108" s="45"/>
      <c r="AC1108" s="79"/>
      <c r="AD1108" s="65"/>
      <c r="AE1108" s="78"/>
      <c r="AF1108" s="45"/>
      <c r="AG1108" s="79"/>
    </row>
    <row r="1109" spans="1:38" ht="16.5" customHeight="1">
      <c r="A1109" s="12"/>
      <c r="B1109" s="27" t="s">
        <v>1250</v>
      </c>
      <c r="C1109" s="14">
        <v>1713580</v>
      </c>
      <c r="D1109" s="45"/>
      <c r="E1109" s="46"/>
      <c r="F1109" s="46"/>
      <c r="G1109" s="46"/>
      <c r="H1109" s="53"/>
      <c r="I1109" s="54"/>
      <c r="J1109" s="65"/>
      <c r="K1109" s="78"/>
      <c r="L1109" s="45"/>
      <c r="M1109" s="79"/>
      <c r="N1109" s="65"/>
      <c r="O1109" s="78"/>
      <c r="P1109" s="45"/>
      <c r="Q1109" s="79"/>
      <c r="R1109" s="65"/>
      <c r="S1109" s="78"/>
      <c r="T1109" s="45"/>
      <c r="U1109" s="79"/>
      <c r="V1109" s="65"/>
      <c r="W1109" s="78"/>
      <c r="X1109" s="45"/>
      <c r="Y1109" s="79"/>
      <c r="Z1109" s="65"/>
      <c r="AA1109" s="78"/>
      <c r="AB1109" s="45"/>
      <c r="AC1109" s="79"/>
      <c r="AD1109" s="65"/>
      <c r="AE1109" s="78"/>
      <c r="AF1109" s="45"/>
      <c r="AG1109" s="79"/>
    </row>
    <row r="1110" spans="1:38" ht="16.5" customHeight="1">
      <c r="A1110" s="12">
        <v>3201134</v>
      </c>
      <c r="B1110" s="27" t="s">
        <v>1101</v>
      </c>
      <c r="C1110" s="278">
        <v>505680</v>
      </c>
      <c r="D1110" s="45"/>
      <c r="E1110" s="46"/>
      <c r="F1110" s="46"/>
      <c r="G1110" s="46"/>
      <c r="H1110" s="53"/>
      <c r="I1110" s="54"/>
      <c r="J1110" s="65"/>
      <c r="K1110" s="78"/>
      <c r="L1110" s="45"/>
      <c r="M1110" s="79"/>
      <c r="N1110" s="65"/>
      <c r="O1110" s="78"/>
      <c r="P1110" s="45"/>
      <c r="Q1110" s="79"/>
      <c r="R1110" s="65"/>
      <c r="S1110" s="78"/>
      <c r="T1110" s="45"/>
      <c r="U1110" s="79"/>
      <c r="V1110" s="65"/>
      <c r="W1110" s="78"/>
      <c r="X1110" s="45"/>
      <c r="Y1110" s="79"/>
      <c r="Z1110" s="65"/>
      <c r="AA1110" s="78"/>
      <c r="AB1110" s="45"/>
      <c r="AC1110" s="79"/>
      <c r="AD1110" s="65"/>
      <c r="AE1110" s="78"/>
      <c r="AF1110" s="45"/>
      <c r="AG1110" s="79"/>
    </row>
    <row r="1111" spans="1:38" ht="16.5" customHeight="1">
      <c r="A1111" s="12">
        <v>3201135</v>
      </c>
      <c r="B1111" s="27" t="s">
        <v>1102</v>
      </c>
      <c r="C1111" s="278">
        <v>221320</v>
      </c>
      <c r="D1111" s="45"/>
      <c r="E1111" s="46"/>
      <c r="F1111" s="46"/>
      <c r="G1111" s="46"/>
      <c r="H1111" s="53"/>
      <c r="I1111" s="54"/>
      <c r="J1111" s="65"/>
      <c r="K1111" s="78"/>
      <c r="L1111" s="45"/>
      <c r="M1111" s="79"/>
      <c r="N1111" s="65"/>
      <c r="O1111" s="78"/>
      <c r="P1111" s="45"/>
      <c r="Q1111" s="79"/>
      <c r="R1111" s="65"/>
      <c r="S1111" s="78"/>
      <c r="T1111" s="45"/>
      <c r="U1111" s="79"/>
      <c r="V1111" s="65"/>
      <c r="W1111" s="78"/>
      <c r="X1111" s="45"/>
      <c r="Y1111" s="79"/>
      <c r="Z1111" s="65"/>
      <c r="AA1111" s="78"/>
      <c r="AB1111" s="45"/>
      <c r="AC1111" s="79"/>
      <c r="AD1111" s="65"/>
      <c r="AE1111" s="78"/>
      <c r="AF1111" s="45"/>
      <c r="AG1111" s="79"/>
    </row>
    <row r="1112" spans="1:38" ht="16.5" customHeight="1">
      <c r="A1112" s="12">
        <v>3201234</v>
      </c>
      <c r="B1112" s="27" t="s">
        <v>1103</v>
      </c>
      <c r="C1112" s="278">
        <v>226820</v>
      </c>
      <c r="D1112" s="45"/>
      <c r="E1112" s="46">
        <f t="shared" si="556"/>
        <v>0</v>
      </c>
      <c r="F1112" s="46">
        <f t="shared" si="543"/>
        <v>0</v>
      </c>
      <c r="G1112" s="46">
        <f t="shared" si="544"/>
        <v>0</v>
      </c>
      <c r="H1112" s="53" t="e">
        <f t="shared" si="539"/>
        <v>#DIV/0!</v>
      </c>
      <c r="I1112" s="54" t="e">
        <f t="shared" si="540"/>
        <v>#DIV/0!</v>
      </c>
      <c r="J1112" s="65"/>
      <c r="K1112" s="78">
        <f t="shared" si="545"/>
        <v>0</v>
      </c>
      <c r="L1112" s="45"/>
      <c r="M1112" s="79">
        <f t="shared" si="546"/>
        <v>0</v>
      </c>
      <c r="N1112" s="65"/>
      <c r="O1112" s="78">
        <f t="shared" si="557"/>
        <v>0</v>
      </c>
      <c r="P1112" s="45"/>
      <c r="Q1112" s="79">
        <f t="shared" si="547"/>
        <v>0</v>
      </c>
      <c r="R1112" s="65"/>
      <c r="S1112" s="78">
        <f t="shared" si="548"/>
        <v>0</v>
      </c>
      <c r="T1112" s="45"/>
      <c r="U1112" s="79">
        <f t="shared" si="549"/>
        <v>0</v>
      </c>
      <c r="V1112" s="65"/>
      <c r="W1112" s="78">
        <f t="shared" si="550"/>
        <v>0</v>
      </c>
      <c r="X1112" s="45"/>
      <c r="Y1112" s="79">
        <f t="shared" si="551"/>
        <v>0</v>
      </c>
      <c r="Z1112" s="65"/>
      <c r="AA1112" s="78">
        <f t="shared" si="552"/>
        <v>0</v>
      </c>
      <c r="AB1112" s="45"/>
      <c r="AC1112" s="79">
        <f t="shared" si="553"/>
        <v>0</v>
      </c>
      <c r="AD1112" s="65"/>
      <c r="AE1112" s="78">
        <f t="shared" si="554"/>
        <v>0</v>
      </c>
      <c r="AF1112" s="45"/>
      <c r="AG1112" s="79">
        <f t="shared" si="555"/>
        <v>0</v>
      </c>
    </row>
    <row r="1113" spans="1:38" ht="16.5" customHeight="1">
      <c r="A1113" s="12">
        <v>3201235</v>
      </c>
      <c r="B1113" s="27" t="s">
        <v>1104</v>
      </c>
      <c r="C1113" s="278">
        <v>178260</v>
      </c>
      <c r="D1113" s="45"/>
      <c r="E1113" s="46">
        <f t="shared" si="556"/>
        <v>0</v>
      </c>
      <c r="F1113" s="46">
        <f t="shared" si="543"/>
        <v>0</v>
      </c>
      <c r="G1113" s="46">
        <f t="shared" si="544"/>
        <v>0</v>
      </c>
      <c r="H1113" s="53" t="e">
        <f t="shared" si="539"/>
        <v>#DIV/0!</v>
      </c>
      <c r="I1113" s="54" t="e">
        <f t="shared" si="540"/>
        <v>#DIV/0!</v>
      </c>
      <c r="J1113" s="65"/>
      <c r="K1113" s="78">
        <f t="shared" si="545"/>
        <v>0</v>
      </c>
      <c r="L1113" s="45"/>
      <c r="M1113" s="79">
        <f t="shared" si="546"/>
        <v>0</v>
      </c>
      <c r="N1113" s="65"/>
      <c r="O1113" s="78">
        <f t="shared" si="557"/>
        <v>0</v>
      </c>
      <c r="P1113" s="45"/>
      <c r="Q1113" s="79">
        <f t="shared" si="547"/>
        <v>0</v>
      </c>
      <c r="R1113" s="65"/>
      <c r="S1113" s="78">
        <f t="shared" si="548"/>
        <v>0</v>
      </c>
      <c r="T1113" s="45"/>
      <c r="U1113" s="79">
        <f t="shared" si="549"/>
        <v>0</v>
      </c>
      <c r="V1113" s="65"/>
      <c r="W1113" s="78">
        <f t="shared" si="550"/>
        <v>0</v>
      </c>
      <c r="X1113" s="45"/>
      <c r="Y1113" s="79">
        <f t="shared" si="551"/>
        <v>0</v>
      </c>
      <c r="Z1113" s="65"/>
      <c r="AA1113" s="78">
        <f t="shared" si="552"/>
        <v>0</v>
      </c>
      <c r="AB1113" s="45"/>
      <c r="AC1113" s="79">
        <f t="shared" si="553"/>
        <v>0</v>
      </c>
      <c r="AD1113" s="65"/>
      <c r="AE1113" s="78">
        <f t="shared" si="554"/>
        <v>0</v>
      </c>
      <c r="AF1113" s="45"/>
      <c r="AG1113" s="79">
        <f t="shared" si="555"/>
        <v>0</v>
      </c>
    </row>
    <row r="1114" spans="1:38" ht="24.75" customHeight="1">
      <c r="A1114" s="13"/>
      <c r="B1114" s="37"/>
      <c r="C1114" s="15"/>
      <c r="D1114" s="47"/>
      <c r="E1114" s="48">
        <f>+J1114+L1114+N1114+P1114+R1114+T1114+V1114+X1114+Z1114+AB1114+AD1114+AF1114</f>
        <v>0</v>
      </c>
      <c r="F1114" s="48">
        <f t="shared" si="543"/>
        <v>0</v>
      </c>
      <c r="G1114" s="48">
        <f t="shared" si="544"/>
        <v>0</v>
      </c>
      <c r="H1114" s="55" t="e">
        <f t="shared" si="539"/>
        <v>#DIV/0!</v>
      </c>
      <c r="I1114" s="56" t="e">
        <f t="shared" si="540"/>
        <v>#DIV/0!</v>
      </c>
      <c r="J1114" s="80"/>
      <c r="K1114" s="81">
        <f t="shared" si="545"/>
        <v>0</v>
      </c>
      <c r="L1114" s="47"/>
      <c r="M1114" s="82">
        <f t="shared" si="546"/>
        <v>0</v>
      </c>
      <c r="N1114" s="80"/>
      <c r="O1114" s="81">
        <f>+N1114*C1114</f>
        <v>0</v>
      </c>
      <c r="P1114" s="47"/>
      <c r="Q1114" s="82">
        <f t="shared" si="547"/>
        <v>0</v>
      </c>
      <c r="R1114" s="80"/>
      <c r="S1114" s="81">
        <f t="shared" si="548"/>
        <v>0</v>
      </c>
      <c r="T1114" s="47"/>
      <c r="U1114" s="82">
        <f t="shared" si="549"/>
        <v>0</v>
      </c>
      <c r="V1114" s="80"/>
      <c r="W1114" s="81">
        <f t="shared" si="550"/>
        <v>0</v>
      </c>
      <c r="X1114" s="47"/>
      <c r="Y1114" s="82">
        <f t="shared" si="551"/>
        <v>0</v>
      </c>
      <c r="Z1114" s="80"/>
      <c r="AA1114" s="81">
        <f t="shared" si="552"/>
        <v>0</v>
      </c>
      <c r="AB1114" s="47"/>
      <c r="AC1114" s="82">
        <f t="shared" si="553"/>
        <v>0</v>
      </c>
      <c r="AD1114" s="80"/>
      <c r="AE1114" s="81">
        <f t="shared" si="554"/>
        <v>0</v>
      </c>
      <c r="AF1114" s="47"/>
      <c r="AG1114" s="82">
        <f t="shared" si="555"/>
        <v>0</v>
      </c>
    </row>
    <row r="1115" spans="1:38" s="10" customFormat="1" ht="16.5" customHeight="1">
      <c r="A1115" s="98"/>
      <c r="B1115" s="83" t="s">
        <v>1074</v>
      </c>
      <c r="C1115" s="99"/>
      <c r="D1115" s="100">
        <f>SUM(D1116:D1122)</f>
        <v>0</v>
      </c>
      <c r="E1115" s="101">
        <f>SUM(E1116:E1122)</f>
        <v>0</v>
      </c>
      <c r="F1115" s="101">
        <f>SUM(F1116:F1122)</f>
        <v>0</v>
      </c>
      <c r="G1115" s="101">
        <f>SUM(G1116:G1122)</f>
        <v>0</v>
      </c>
      <c r="H1115" s="102" t="e">
        <f t="shared" si="539"/>
        <v>#DIV/0!</v>
      </c>
      <c r="I1115" s="103" t="e">
        <f t="shared" si="540"/>
        <v>#DIV/0!</v>
      </c>
      <c r="J1115" s="104">
        <f t="shared" ref="J1115" si="558">SUM(J1116:J1122)</f>
        <v>0</v>
      </c>
      <c r="K1115" s="105">
        <f t="shared" ref="K1115:AG1115" si="559">SUM(K1116:K1122)</f>
        <v>0</v>
      </c>
      <c r="L1115" s="100">
        <f t="shared" si="559"/>
        <v>0</v>
      </c>
      <c r="M1115" s="106">
        <f t="shared" si="559"/>
        <v>0</v>
      </c>
      <c r="N1115" s="104">
        <f t="shared" si="559"/>
        <v>0</v>
      </c>
      <c r="O1115" s="105">
        <f t="shared" si="559"/>
        <v>0</v>
      </c>
      <c r="P1115" s="100">
        <f t="shared" si="559"/>
        <v>0</v>
      </c>
      <c r="Q1115" s="106">
        <f t="shared" si="559"/>
        <v>0</v>
      </c>
      <c r="R1115" s="104">
        <f t="shared" si="559"/>
        <v>0</v>
      </c>
      <c r="S1115" s="105">
        <f t="shared" si="559"/>
        <v>0</v>
      </c>
      <c r="T1115" s="100">
        <f t="shared" si="559"/>
        <v>0</v>
      </c>
      <c r="U1115" s="106">
        <f t="shared" si="559"/>
        <v>0</v>
      </c>
      <c r="V1115" s="104">
        <f t="shared" si="559"/>
        <v>0</v>
      </c>
      <c r="W1115" s="105">
        <f t="shared" si="559"/>
        <v>0</v>
      </c>
      <c r="X1115" s="100">
        <f t="shared" si="559"/>
        <v>0</v>
      </c>
      <c r="Y1115" s="106">
        <f t="shared" si="559"/>
        <v>0</v>
      </c>
      <c r="Z1115" s="104">
        <f t="shared" si="559"/>
        <v>0</v>
      </c>
      <c r="AA1115" s="105">
        <f t="shared" si="559"/>
        <v>0</v>
      </c>
      <c r="AB1115" s="100">
        <f t="shared" si="559"/>
        <v>0</v>
      </c>
      <c r="AC1115" s="106">
        <f t="shared" si="559"/>
        <v>0</v>
      </c>
      <c r="AD1115" s="104">
        <f t="shared" si="559"/>
        <v>0</v>
      </c>
      <c r="AE1115" s="105">
        <f t="shared" si="559"/>
        <v>0</v>
      </c>
      <c r="AF1115" s="100">
        <f t="shared" si="559"/>
        <v>0</v>
      </c>
      <c r="AG1115" s="106">
        <f t="shared" si="559"/>
        <v>0</v>
      </c>
      <c r="AH1115" s="11"/>
      <c r="AI1115" s="11"/>
      <c r="AJ1115" s="11"/>
      <c r="AK1115" s="11"/>
      <c r="AL1115" s="11"/>
    </row>
    <row r="1116" spans="1:38" ht="16.5" customHeight="1">
      <c r="A1116" s="12">
        <v>3001150</v>
      </c>
      <c r="B1116" s="27" t="s">
        <v>1105</v>
      </c>
      <c r="C1116" s="14">
        <v>603250</v>
      </c>
      <c r="D1116" s="45"/>
      <c r="E1116" s="46">
        <f>+J1116+L1116+N1116+P1116+R1116+T1116+V1116+X1116+Z1116+AB1116+AD1116+AF1116</f>
        <v>0</v>
      </c>
      <c r="F1116" s="46">
        <f t="shared" ref="F1116:F1122" si="560">D1116*C1116</f>
        <v>0</v>
      </c>
      <c r="G1116" s="46">
        <f t="shared" ref="G1116:G1122" si="561">+E1116*C1116</f>
        <v>0</v>
      </c>
      <c r="H1116" s="53" t="e">
        <f t="shared" si="539"/>
        <v>#DIV/0!</v>
      </c>
      <c r="I1116" s="54" t="e">
        <f t="shared" si="540"/>
        <v>#DIV/0!</v>
      </c>
      <c r="J1116" s="65"/>
      <c r="K1116" s="78">
        <f t="shared" ref="K1116:K1122" si="562">+J1116*C1116</f>
        <v>0</v>
      </c>
      <c r="L1116" s="45"/>
      <c r="M1116" s="79">
        <f t="shared" ref="M1116:M1122" si="563">+L1116*C1116</f>
        <v>0</v>
      </c>
      <c r="N1116" s="65"/>
      <c r="O1116" s="78">
        <f>+N1116*C1116</f>
        <v>0</v>
      </c>
      <c r="P1116" s="45"/>
      <c r="Q1116" s="79">
        <f t="shared" ref="Q1116:Q1122" si="564">+P1116*C1116</f>
        <v>0</v>
      </c>
      <c r="R1116" s="65"/>
      <c r="S1116" s="78">
        <f t="shared" ref="S1116:S1122" si="565">+R1116*C1116</f>
        <v>0</v>
      </c>
      <c r="T1116" s="45"/>
      <c r="U1116" s="79">
        <f t="shared" ref="U1116:U1122" si="566">+T1116*C1116</f>
        <v>0</v>
      </c>
      <c r="V1116" s="65"/>
      <c r="W1116" s="78">
        <f t="shared" ref="W1116:W1122" si="567">+V1116*C1116</f>
        <v>0</v>
      </c>
      <c r="X1116" s="45"/>
      <c r="Y1116" s="79">
        <f t="shared" ref="Y1116:Y1122" si="568">+X1116*C1116</f>
        <v>0</v>
      </c>
      <c r="Z1116" s="65"/>
      <c r="AA1116" s="78">
        <f t="shared" ref="AA1116:AA1122" si="569">+Z1116*C1116</f>
        <v>0</v>
      </c>
      <c r="AB1116" s="45"/>
      <c r="AC1116" s="79">
        <f t="shared" ref="AC1116:AC1122" si="570">+AB1116*C1116</f>
        <v>0</v>
      </c>
      <c r="AD1116" s="65"/>
      <c r="AE1116" s="78">
        <f t="shared" ref="AE1116:AE1122" si="571">+AD1116*C1116</f>
        <v>0</v>
      </c>
      <c r="AF1116" s="45"/>
      <c r="AG1116" s="79">
        <f t="shared" ref="AG1116:AG1122" si="572">+AF1116*C1116</f>
        <v>0</v>
      </c>
    </row>
    <row r="1117" spans="1:38" ht="16.5" customHeight="1">
      <c r="A1117" s="12">
        <v>2104025</v>
      </c>
      <c r="B1117" s="27" t="s">
        <v>1106</v>
      </c>
      <c r="C1117" s="14">
        <v>5532190</v>
      </c>
      <c r="D1117" s="45"/>
      <c r="E1117" s="46">
        <f t="shared" ref="E1117:E1121" si="573">+J1117+L1117+N1117+P1117+R1117+T1117+V1117+X1117+Z1117+AB1117+AD1117+AF1117</f>
        <v>0</v>
      </c>
      <c r="F1117" s="46">
        <f t="shared" si="560"/>
        <v>0</v>
      </c>
      <c r="G1117" s="46">
        <f t="shared" si="561"/>
        <v>0</v>
      </c>
      <c r="H1117" s="53" t="e">
        <f t="shared" si="539"/>
        <v>#DIV/0!</v>
      </c>
      <c r="I1117" s="54" t="e">
        <f t="shared" si="540"/>
        <v>#DIV/0!</v>
      </c>
      <c r="J1117" s="65"/>
      <c r="K1117" s="78">
        <f t="shared" si="562"/>
        <v>0</v>
      </c>
      <c r="L1117" s="45"/>
      <c r="M1117" s="79">
        <f t="shared" si="563"/>
        <v>0</v>
      </c>
      <c r="N1117" s="65"/>
      <c r="O1117" s="78">
        <f t="shared" ref="O1117:O1121" si="574">+N1117*C1117</f>
        <v>0</v>
      </c>
      <c r="P1117" s="45"/>
      <c r="Q1117" s="79">
        <f t="shared" si="564"/>
        <v>0</v>
      </c>
      <c r="R1117" s="65"/>
      <c r="S1117" s="78">
        <f t="shared" si="565"/>
        <v>0</v>
      </c>
      <c r="T1117" s="45"/>
      <c r="U1117" s="79">
        <f t="shared" si="566"/>
        <v>0</v>
      </c>
      <c r="V1117" s="65"/>
      <c r="W1117" s="78">
        <f t="shared" si="567"/>
        <v>0</v>
      </c>
      <c r="X1117" s="45"/>
      <c r="Y1117" s="79">
        <f t="shared" si="568"/>
        <v>0</v>
      </c>
      <c r="Z1117" s="65"/>
      <c r="AA1117" s="78">
        <f t="shared" si="569"/>
        <v>0</v>
      </c>
      <c r="AB1117" s="45"/>
      <c r="AC1117" s="79">
        <f t="shared" si="570"/>
        <v>0</v>
      </c>
      <c r="AD1117" s="65"/>
      <c r="AE1117" s="78">
        <f t="shared" si="571"/>
        <v>0</v>
      </c>
      <c r="AF1117" s="45"/>
      <c r="AG1117" s="79">
        <f t="shared" si="572"/>
        <v>0</v>
      </c>
    </row>
    <row r="1118" spans="1:38" ht="16.5" customHeight="1">
      <c r="A1118" s="12">
        <v>3002150</v>
      </c>
      <c r="B1118" s="27" t="s">
        <v>1107</v>
      </c>
      <c r="C1118" s="14">
        <v>633150</v>
      </c>
      <c r="D1118" s="45"/>
      <c r="E1118" s="46">
        <f t="shared" si="573"/>
        <v>0</v>
      </c>
      <c r="F1118" s="46">
        <f t="shared" si="560"/>
        <v>0</v>
      </c>
      <c r="G1118" s="46">
        <f t="shared" si="561"/>
        <v>0</v>
      </c>
      <c r="H1118" s="53" t="e">
        <f t="shared" si="539"/>
        <v>#DIV/0!</v>
      </c>
      <c r="I1118" s="54" t="e">
        <f t="shared" si="540"/>
        <v>#DIV/0!</v>
      </c>
      <c r="J1118" s="65"/>
      <c r="K1118" s="78">
        <f t="shared" si="562"/>
        <v>0</v>
      </c>
      <c r="L1118" s="45"/>
      <c r="M1118" s="79">
        <f t="shared" si="563"/>
        <v>0</v>
      </c>
      <c r="N1118" s="65"/>
      <c r="O1118" s="78">
        <f t="shared" si="574"/>
        <v>0</v>
      </c>
      <c r="P1118" s="45"/>
      <c r="Q1118" s="79">
        <f t="shared" si="564"/>
        <v>0</v>
      </c>
      <c r="R1118" s="65"/>
      <c r="S1118" s="78">
        <f t="shared" si="565"/>
        <v>0</v>
      </c>
      <c r="T1118" s="45"/>
      <c r="U1118" s="79">
        <f t="shared" si="566"/>
        <v>0</v>
      </c>
      <c r="V1118" s="65"/>
      <c r="W1118" s="78">
        <f t="shared" si="567"/>
        <v>0</v>
      </c>
      <c r="X1118" s="45"/>
      <c r="Y1118" s="79">
        <f t="shared" si="568"/>
        <v>0</v>
      </c>
      <c r="Z1118" s="65"/>
      <c r="AA1118" s="78">
        <f t="shared" si="569"/>
        <v>0</v>
      </c>
      <c r="AB1118" s="45"/>
      <c r="AC1118" s="79">
        <f t="shared" si="570"/>
        <v>0</v>
      </c>
      <c r="AD1118" s="65"/>
      <c r="AE1118" s="78">
        <f t="shared" si="571"/>
        <v>0</v>
      </c>
      <c r="AF1118" s="45"/>
      <c r="AG1118" s="79">
        <f t="shared" si="572"/>
        <v>0</v>
      </c>
    </row>
    <row r="1119" spans="1:38" ht="16.5" customHeight="1">
      <c r="A1119" s="12">
        <v>3002151</v>
      </c>
      <c r="B1119" s="27" t="s">
        <v>1108</v>
      </c>
      <c r="C1119" s="14">
        <v>557090</v>
      </c>
      <c r="D1119" s="45"/>
      <c r="E1119" s="46">
        <f t="shared" si="573"/>
        <v>0</v>
      </c>
      <c r="F1119" s="46">
        <f t="shared" si="560"/>
        <v>0</v>
      </c>
      <c r="G1119" s="46">
        <f t="shared" si="561"/>
        <v>0</v>
      </c>
      <c r="H1119" s="53" t="e">
        <f t="shared" si="539"/>
        <v>#DIV/0!</v>
      </c>
      <c r="I1119" s="54" t="e">
        <f t="shared" si="540"/>
        <v>#DIV/0!</v>
      </c>
      <c r="J1119" s="65"/>
      <c r="K1119" s="78">
        <f t="shared" si="562"/>
        <v>0</v>
      </c>
      <c r="L1119" s="45"/>
      <c r="M1119" s="79">
        <f t="shared" si="563"/>
        <v>0</v>
      </c>
      <c r="N1119" s="65"/>
      <c r="O1119" s="78">
        <f t="shared" si="574"/>
        <v>0</v>
      </c>
      <c r="P1119" s="45"/>
      <c r="Q1119" s="79">
        <f t="shared" si="564"/>
        <v>0</v>
      </c>
      <c r="R1119" s="65"/>
      <c r="S1119" s="78">
        <f t="shared" si="565"/>
        <v>0</v>
      </c>
      <c r="T1119" s="45"/>
      <c r="U1119" s="79">
        <f t="shared" si="566"/>
        <v>0</v>
      </c>
      <c r="V1119" s="65"/>
      <c r="W1119" s="78">
        <f t="shared" si="567"/>
        <v>0</v>
      </c>
      <c r="X1119" s="45"/>
      <c r="Y1119" s="79">
        <f t="shared" si="568"/>
        <v>0</v>
      </c>
      <c r="Z1119" s="65"/>
      <c r="AA1119" s="78">
        <f t="shared" si="569"/>
        <v>0</v>
      </c>
      <c r="AB1119" s="45"/>
      <c r="AC1119" s="79">
        <f t="shared" si="570"/>
        <v>0</v>
      </c>
      <c r="AD1119" s="65"/>
      <c r="AE1119" s="78">
        <f t="shared" si="571"/>
        <v>0</v>
      </c>
      <c r="AF1119" s="45"/>
      <c r="AG1119" s="79">
        <f t="shared" si="572"/>
        <v>0</v>
      </c>
    </row>
    <row r="1120" spans="1:38" ht="16.5" customHeight="1">
      <c r="A1120" s="12">
        <v>3002250</v>
      </c>
      <c r="B1120" s="27" t="s">
        <v>1109</v>
      </c>
      <c r="C1120" s="294">
        <v>2062630</v>
      </c>
      <c r="D1120" s="45"/>
      <c r="E1120" s="46">
        <f t="shared" si="573"/>
        <v>0</v>
      </c>
      <c r="F1120" s="46">
        <f t="shared" si="560"/>
        <v>0</v>
      </c>
      <c r="G1120" s="46">
        <f t="shared" si="561"/>
        <v>0</v>
      </c>
      <c r="H1120" s="53" t="e">
        <f t="shared" si="539"/>
        <v>#DIV/0!</v>
      </c>
      <c r="I1120" s="54" t="e">
        <f t="shared" si="540"/>
        <v>#DIV/0!</v>
      </c>
      <c r="J1120" s="65"/>
      <c r="K1120" s="78">
        <f t="shared" si="562"/>
        <v>0</v>
      </c>
      <c r="L1120" s="45"/>
      <c r="M1120" s="79">
        <f t="shared" si="563"/>
        <v>0</v>
      </c>
      <c r="N1120" s="65"/>
      <c r="O1120" s="78">
        <f t="shared" si="574"/>
        <v>0</v>
      </c>
      <c r="P1120" s="45"/>
      <c r="Q1120" s="79">
        <f t="shared" si="564"/>
        <v>0</v>
      </c>
      <c r="R1120" s="65"/>
      <c r="S1120" s="78">
        <f t="shared" si="565"/>
        <v>0</v>
      </c>
      <c r="T1120" s="45"/>
      <c r="U1120" s="79">
        <f t="shared" si="566"/>
        <v>0</v>
      </c>
      <c r="V1120" s="65"/>
      <c r="W1120" s="78">
        <f t="shared" si="567"/>
        <v>0</v>
      </c>
      <c r="X1120" s="45"/>
      <c r="Y1120" s="79">
        <f t="shared" si="568"/>
        <v>0</v>
      </c>
      <c r="Z1120" s="65"/>
      <c r="AA1120" s="78">
        <f t="shared" si="569"/>
        <v>0</v>
      </c>
      <c r="AB1120" s="45"/>
      <c r="AC1120" s="79">
        <f t="shared" si="570"/>
        <v>0</v>
      </c>
      <c r="AD1120" s="65"/>
      <c r="AE1120" s="78">
        <f t="shared" si="571"/>
        <v>0</v>
      </c>
      <c r="AF1120" s="45"/>
      <c r="AG1120" s="79">
        <f t="shared" si="572"/>
        <v>0</v>
      </c>
    </row>
    <row r="1121" spans="1:38" ht="16.5" customHeight="1">
      <c r="A1121" s="12">
        <v>3001250</v>
      </c>
      <c r="B1121" s="27" t="s">
        <v>1110</v>
      </c>
      <c r="C1121" s="14">
        <v>476480</v>
      </c>
      <c r="D1121" s="45"/>
      <c r="E1121" s="46">
        <f t="shared" si="573"/>
        <v>0</v>
      </c>
      <c r="F1121" s="46">
        <f t="shared" si="560"/>
        <v>0</v>
      </c>
      <c r="G1121" s="46">
        <f t="shared" si="561"/>
        <v>0</v>
      </c>
      <c r="H1121" s="53" t="e">
        <f t="shared" si="539"/>
        <v>#DIV/0!</v>
      </c>
      <c r="I1121" s="54" t="e">
        <f t="shared" si="540"/>
        <v>#DIV/0!</v>
      </c>
      <c r="J1121" s="65"/>
      <c r="K1121" s="78">
        <f t="shared" si="562"/>
        <v>0</v>
      </c>
      <c r="L1121" s="45"/>
      <c r="M1121" s="79">
        <f t="shared" si="563"/>
        <v>0</v>
      </c>
      <c r="N1121" s="65"/>
      <c r="O1121" s="78">
        <f t="shared" si="574"/>
        <v>0</v>
      </c>
      <c r="P1121" s="45"/>
      <c r="Q1121" s="79">
        <f t="shared" si="564"/>
        <v>0</v>
      </c>
      <c r="R1121" s="65"/>
      <c r="S1121" s="78">
        <f t="shared" si="565"/>
        <v>0</v>
      </c>
      <c r="T1121" s="45"/>
      <c r="U1121" s="79">
        <f t="shared" si="566"/>
        <v>0</v>
      </c>
      <c r="V1121" s="65"/>
      <c r="W1121" s="78">
        <f t="shared" si="567"/>
        <v>0</v>
      </c>
      <c r="X1121" s="45"/>
      <c r="Y1121" s="79">
        <f t="shared" si="568"/>
        <v>0</v>
      </c>
      <c r="Z1121" s="65"/>
      <c r="AA1121" s="78">
        <f t="shared" si="569"/>
        <v>0</v>
      </c>
      <c r="AB1121" s="45"/>
      <c r="AC1121" s="79">
        <f t="shared" si="570"/>
        <v>0</v>
      </c>
      <c r="AD1121" s="65"/>
      <c r="AE1121" s="78">
        <f t="shared" si="571"/>
        <v>0</v>
      </c>
      <c r="AF1121" s="45"/>
      <c r="AG1121" s="79">
        <f t="shared" si="572"/>
        <v>0</v>
      </c>
    </row>
    <row r="1122" spans="1:38" ht="24.75" customHeight="1">
      <c r="A1122" s="13"/>
      <c r="B1122" s="37"/>
      <c r="C1122" s="15"/>
      <c r="D1122" s="47"/>
      <c r="E1122" s="48">
        <f>+J1122+L1122+N1122+P1122+R1122+T1122+V1122+X1122+Z1122+AB1122+AD1122+AF1122</f>
        <v>0</v>
      </c>
      <c r="F1122" s="48">
        <f t="shared" si="560"/>
        <v>0</v>
      </c>
      <c r="G1122" s="48">
        <f t="shared" si="561"/>
        <v>0</v>
      </c>
      <c r="H1122" s="55" t="e">
        <f t="shared" si="539"/>
        <v>#DIV/0!</v>
      </c>
      <c r="I1122" s="56" t="e">
        <f t="shared" si="540"/>
        <v>#DIV/0!</v>
      </c>
      <c r="J1122" s="80"/>
      <c r="K1122" s="81">
        <f t="shared" si="562"/>
        <v>0</v>
      </c>
      <c r="L1122" s="47"/>
      <c r="M1122" s="82">
        <f t="shared" si="563"/>
        <v>0</v>
      </c>
      <c r="N1122" s="80"/>
      <c r="O1122" s="81">
        <f>+N1122*C1122</f>
        <v>0</v>
      </c>
      <c r="P1122" s="47"/>
      <c r="Q1122" s="82">
        <f t="shared" si="564"/>
        <v>0</v>
      </c>
      <c r="R1122" s="80"/>
      <c r="S1122" s="81">
        <f t="shared" si="565"/>
        <v>0</v>
      </c>
      <c r="T1122" s="47"/>
      <c r="U1122" s="82">
        <f t="shared" si="566"/>
        <v>0</v>
      </c>
      <c r="V1122" s="80"/>
      <c r="W1122" s="81">
        <f t="shared" si="567"/>
        <v>0</v>
      </c>
      <c r="X1122" s="47"/>
      <c r="Y1122" s="82">
        <f t="shared" si="568"/>
        <v>0</v>
      </c>
      <c r="Z1122" s="80"/>
      <c r="AA1122" s="81">
        <f t="shared" si="569"/>
        <v>0</v>
      </c>
      <c r="AB1122" s="47"/>
      <c r="AC1122" s="82">
        <f t="shared" si="570"/>
        <v>0</v>
      </c>
      <c r="AD1122" s="80"/>
      <c r="AE1122" s="81">
        <f t="shared" si="571"/>
        <v>0</v>
      </c>
      <c r="AF1122" s="47"/>
      <c r="AG1122" s="82">
        <f t="shared" si="572"/>
        <v>0</v>
      </c>
    </row>
    <row r="1123" spans="1:38" s="10" customFormat="1" ht="27" customHeight="1">
      <c r="A1123" s="98"/>
      <c r="B1123" s="83" t="s">
        <v>1081</v>
      </c>
      <c r="C1123" s="99"/>
      <c r="D1123" s="100">
        <f>SUM(D1124:D1129)</f>
        <v>0</v>
      </c>
      <c r="E1123" s="101">
        <f>SUM(E1124:E1129)</f>
        <v>0</v>
      </c>
      <c r="F1123" s="101">
        <f>SUM(F1124:F1129)</f>
        <v>0</v>
      </c>
      <c r="G1123" s="101">
        <f>SUM(G1124:G1129)</f>
        <v>0</v>
      </c>
      <c r="H1123" s="102" t="e">
        <f t="shared" si="539"/>
        <v>#DIV/0!</v>
      </c>
      <c r="I1123" s="103" t="e">
        <f t="shared" si="540"/>
        <v>#DIV/0!</v>
      </c>
      <c r="J1123" s="104">
        <f t="shared" ref="J1123" si="575">SUM(J1124:J1129)</f>
        <v>0</v>
      </c>
      <c r="K1123" s="105">
        <f t="shared" ref="K1123:AG1123" si="576">SUM(K1124:K1129)</f>
        <v>0</v>
      </c>
      <c r="L1123" s="100">
        <f t="shared" si="576"/>
        <v>0</v>
      </c>
      <c r="M1123" s="106">
        <f t="shared" si="576"/>
        <v>0</v>
      </c>
      <c r="N1123" s="104">
        <f t="shared" si="576"/>
        <v>0</v>
      </c>
      <c r="O1123" s="105">
        <f t="shared" si="576"/>
        <v>0</v>
      </c>
      <c r="P1123" s="100">
        <f t="shared" si="576"/>
        <v>0</v>
      </c>
      <c r="Q1123" s="106">
        <f t="shared" si="576"/>
        <v>0</v>
      </c>
      <c r="R1123" s="104">
        <f t="shared" si="576"/>
        <v>0</v>
      </c>
      <c r="S1123" s="105">
        <f t="shared" si="576"/>
        <v>0</v>
      </c>
      <c r="T1123" s="100">
        <f t="shared" si="576"/>
        <v>0</v>
      </c>
      <c r="U1123" s="106">
        <f t="shared" si="576"/>
        <v>0</v>
      </c>
      <c r="V1123" s="104">
        <f t="shared" si="576"/>
        <v>0</v>
      </c>
      <c r="W1123" s="105">
        <f t="shared" si="576"/>
        <v>0</v>
      </c>
      <c r="X1123" s="100">
        <f t="shared" si="576"/>
        <v>0</v>
      </c>
      <c r="Y1123" s="106">
        <f t="shared" si="576"/>
        <v>0</v>
      </c>
      <c r="Z1123" s="104">
        <f t="shared" si="576"/>
        <v>0</v>
      </c>
      <c r="AA1123" s="105">
        <f t="shared" si="576"/>
        <v>0</v>
      </c>
      <c r="AB1123" s="100">
        <f t="shared" si="576"/>
        <v>0</v>
      </c>
      <c r="AC1123" s="106">
        <f t="shared" si="576"/>
        <v>0</v>
      </c>
      <c r="AD1123" s="104">
        <f t="shared" si="576"/>
        <v>0</v>
      </c>
      <c r="AE1123" s="105">
        <f t="shared" si="576"/>
        <v>0</v>
      </c>
      <c r="AF1123" s="100">
        <f t="shared" si="576"/>
        <v>0</v>
      </c>
      <c r="AG1123" s="106">
        <f t="shared" si="576"/>
        <v>0</v>
      </c>
      <c r="AH1123" s="11"/>
      <c r="AI1123" s="11"/>
      <c r="AJ1123" s="11"/>
      <c r="AK1123" s="11"/>
      <c r="AL1123" s="11"/>
    </row>
    <row r="1124" spans="1:38" ht="16.5" customHeight="1">
      <c r="A1124" s="12">
        <v>1703462</v>
      </c>
      <c r="B1124" s="27" t="s">
        <v>1111</v>
      </c>
      <c r="C1124" s="14">
        <v>8430190</v>
      </c>
      <c r="D1124" s="45"/>
      <c r="E1124" s="46">
        <f>+J1124+L1124+N1124+P1124+R1124+T1124+V1124+X1124+Z1124+AB1124+AD1124+AF1124</f>
        <v>0</v>
      </c>
      <c r="F1124" s="46">
        <f t="shared" ref="F1124:F1129" si="577">D1124*C1124</f>
        <v>0</v>
      </c>
      <c r="G1124" s="46">
        <f t="shared" ref="G1124:G1129" si="578">+E1124*C1124</f>
        <v>0</v>
      </c>
      <c r="H1124" s="53" t="e">
        <f t="shared" si="539"/>
        <v>#DIV/0!</v>
      </c>
      <c r="I1124" s="54" t="e">
        <f t="shared" si="540"/>
        <v>#DIV/0!</v>
      </c>
      <c r="J1124" s="65"/>
      <c r="K1124" s="78">
        <f t="shared" ref="K1124:K1129" si="579">+J1124*C1124</f>
        <v>0</v>
      </c>
      <c r="L1124" s="45"/>
      <c r="M1124" s="79">
        <f t="shared" ref="M1124:M1129" si="580">+L1124*C1124</f>
        <v>0</v>
      </c>
      <c r="N1124" s="65"/>
      <c r="O1124" s="78">
        <f>+N1124*C1124</f>
        <v>0</v>
      </c>
      <c r="P1124" s="45"/>
      <c r="Q1124" s="79">
        <f t="shared" ref="Q1124:Q1129" si="581">+P1124*C1124</f>
        <v>0</v>
      </c>
      <c r="R1124" s="65"/>
      <c r="S1124" s="78">
        <f t="shared" ref="S1124:S1129" si="582">+R1124*C1124</f>
        <v>0</v>
      </c>
      <c r="T1124" s="45"/>
      <c r="U1124" s="79">
        <f t="shared" ref="U1124:U1129" si="583">+T1124*C1124</f>
        <v>0</v>
      </c>
      <c r="V1124" s="65"/>
      <c r="W1124" s="78">
        <f t="shared" ref="W1124:W1129" si="584">+V1124*C1124</f>
        <v>0</v>
      </c>
      <c r="X1124" s="45"/>
      <c r="Y1124" s="79">
        <f t="shared" ref="Y1124:Y1129" si="585">+X1124*C1124</f>
        <v>0</v>
      </c>
      <c r="Z1124" s="65"/>
      <c r="AA1124" s="78">
        <f t="shared" ref="AA1124:AA1129" si="586">+Z1124*C1124</f>
        <v>0</v>
      </c>
      <c r="AB1124" s="45"/>
      <c r="AC1124" s="79">
        <f t="shared" ref="AC1124:AC1129" si="587">+AB1124*C1124</f>
        <v>0</v>
      </c>
      <c r="AD1124" s="65"/>
      <c r="AE1124" s="78">
        <f t="shared" ref="AE1124:AE1129" si="588">+AD1124*C1124</f>
        <v>0</v>
      </c>
      <c r="AF1124" s="45"/>
      <c r="AG1124" s="79">
        <f t="shared" ref="AG1124:AG1129" si="589">+AF1124*C1124</f>
        <v>0</v>
      </c>
    </row>
    <row r="1125" spans="1:38" ht="16.5" customHeight="1">
      <c r="A1125" s="12">
        <v>1703463</v>
      </c>
      <c r="B1125" s="27" t="s">
        <v>1112</v>
      </c>
      <c r="C1125" s="14">
        <v>12984420</v>
      </c>
      <c r="D1125" s="45"/>
      <c r="E1125" s="46">
        <f t="shared" ref="E1125:E1128" si="590">+J1125+L1125+N1125+P1125+R1125+T1125+V1125+X1125+Z1125+AB1125+AD1125+AF1125</f>
        <v>0</v>
      </c>
      <c r="F1125" s="46">
        <f t="shared" si="577"/>
        <v>0</v>
      </c>
      <c r="G1125" s="46">
        <f t="shared" si="578"/>
        <v>0</v>
      </c>
      <c r="H1125" s="53" t="e">
        <f t="shared" si="539"/>
        <v>#DIV/0!</v>
      </c>
      <c r="I1125" s="54" t="e">
        <f t="shared" si="540"/>
        <v>#DIV/0!</v>
      </c>
      <c r="J1125" s="65"/>
      <c r="K1125" s="78">
        <f t="shared" si="579"/>
        <v>0</v>
      </c>
      <c r="L1125" s="45"/>
      <c r="M1125" s="79">
        <f t="shared" si="580"/>
        <v>0</v>
      </c>
      <c r="N1125" s="65"/>
      <c r="O1125" s="78">
        <f t="shared" ref="O1125:O1128" si="591">+N1125*C1125</f>
        <v>0</v>
      </c>
      <c r="P1125" s="45"/>
      <c r="Q1125" s="79">
        <f t="shared" si="581"/>
        <v>0</v>
      </c>
      <c r="R1125" s="65"/>
      <c r="S1125" s="78">
        <f t="shared" si="582"/>
        <v>0</v>
      </c>
      <c r="T1125" s="45"/>
      <c r="U1125" s="79">
        <f t="shared" si="583"/>
        <v>0</v>
      </c>
      <c r="V1125" s="65"/>
      <c r="W1125" s="78">
        <f t="shared" si="584"/>
        <v>0</v>
      </c>
      <c r="X1125" s="45"/>
      <c r="Y1125" s="79">
        <f t="shared" si="585"/>
        <v>0</v>
      </c>
      <c r="Z1125" s="65"/>
      <c r="AA1125" s="78">
        <f t="shared" si="586"/>
        <v>0</v>
      </c>
      <c r="AB1125" s="45"/>
      <c r="AC1125" s="79">
        <f t="shared" si="587"/>
        <v>0</v>
      </c>
      <c r="AD1125" s="65"/>
      <c r="AE1125" s="78">
        <f t="shared" si="588"/>
        <v>0</v>
      </c>
      <c r="AF1125" s="45"/>
      <c r="AG1125" s="79">
        <f t="shared" si="589"/>
        <v>0</v>
      </c>
    </row>
    <row r="1126" spans="1:38" ht="16.5" customHeight="1">
      <c r="A1126" s="12">
        <v>1701101</v>
      </c>
      <c r="B1126" s="27" t="s">
        <v>1113</v>
      </c>
      <c r="C1126" s="14">
        <v>211890</v>
      </c>
      <c r="D1126" s="45"/>
      <c r="E1126" s="46">
        <f t="shared" si="590"/>
        <v>0</v>
      </c>
      <c r="F1126" s="46">
        <f t="shared" si="577"/>
        <v>0</v>
      </c>
      <c r="G1126" s="46">
        <f t="shared" si="578"/>
        <v>0</v>
      </c>
      <c r="H1126" s="53" t="e">
        <f t="shared" si="539"/>
        <v>#DIV/0!</v>
      </c>
      <c r="I1126" s="54" t="e">
        <f t="shared" si="540"/>
        <v>#DIV/0!</v>
      </c>
      <c r="J1126" s="65"/>
      <c r="K1126" s="78">
        <f t="shared" si="579"/>
        <v>0</v>
      </c>
      <c r="L1126" s="45"/>
      <c r="M1126" s="79">
        <f t="shared" si="580"/>
        <v>0</v>
      </c>
      <c r="N1126" s="65"/>
      <c r="O1126" s="78">
        <f t="shared" si="591"/>
        <v>0</v>
      </c>
      <c r="P1126" s="45"/>
      <c r="Q1126" s="79">
        <f t="shared" si="581"/>
        <v>0</v>
      </c>
      <c r="R1126" s="65"/>
      <c r="S1126" s="78">
        <f t="shared" si="582"/>
        <v>0</v>
      </c>
      <c r="T1126" s="45"/>
      <c r="U1126" s="79">
        <f t="shared" si="583"/>
        <v>0</v>
      </c>
      <c r="V1126" s="65"/>
      <c r="W1126" s="78">
        <f t="shared" si="584"/>
        <v>0</v>
      </c>
      <c r="X1126" s="45"/>
      <c r="Y1126" s="79">
        <f t="shared" si="585"/>
        <v>0</v>
      </c>
      <c r="Z1126" s="65"/>
      <c r="AA1126" s="78">
        <f t="shared" si="586"/>
        <v>0</v>
      </c>
      <c r="AB1126" s="45"/>
      <c r="AC1126" s="79">
        <f t="shared" si="587"/>
        <v>0</v>
      </c>
      <c r="AD1126" s="65"/>
      <c r="AE1126" s="78">
        <f t="shared" si="588"/>
        <v>0</v>
      </c>
      <c r="AF1126" s="45"/>
      <c r="AG1126" s="79">
        <f t="shared" si="589"/>
        <v>0</v>
      </c>
    </row>
    <row r="1127" spans="1:38" ht="16.5" customHeight="1">
      <c r="A1127" s="12">
        <v>1701201</v>
      </c>
      <c r="B1127" s="27" t="s">
        <v>1114</v>
      </c>
      <c r="C1127" s="14">
        <v>29720</v>
      </c>
      <c r="D1127" s="45"/>
      <c r="E1127" s="46">
        <f t="shared" si="590"/>
        <v>0</v>
      </c>
      <c r="F1127" s="46">
        <f t="shared" si="577"/>
        <v>0</v>
      </c>
      <c r="G1127" s="46">
        <f t="shared" si="578"/>
        <v>0</v>
      </c>
      <c r="H1127" s="53" t="e">
        <f t="shared" si="539"/>
        <v>#DIV/0!</v>
      </c>
      <c r="I1127" s="54" t="e">
        <f t="shared" si="540"/>
        <v>#DIV/0!</v>
      </c>
      <c r="J1127" s="65"/>
      <c r="K1127" s="78">
        <f t="shared" si="579"/>
        <v>0</v>
      </c>
      <c r="L1127" s="45"/>
      <c r="M1127" s="79">
        <f t="shared" si="580"/>
        <v>0</v>
      </c>
      <c r="N1127" s="65"/>
      <c r="O1127" s="78">
        <f t="shared" si="591"/>
        <v>0</v>
      </c>
      <c r="P1127" s="45"/>
      <c r="Q1127" s="79">
        <f t="shared" si="581"/>
        <v>0</v>
      </c>
      <c r="R1127" s="65"/>
      <c r="S1127" s="78">
        <f t="shared" si="582"/>
        <v>0</v>
      </c>
      <c r="T1127" s="45"/>
      <c r="U1127" s="79">
        <f t="shared" si="583"/>
        <v>0</v>
      </c>
      <c r="V1127" s="65"/>
      <c r="W1127" s="78">
        <f t="shared" si="584"/>
        <v>0</v>
      </c>
      <c r="X1127" s="45"/>
      <c r="Y1127" s="79">
        <f t="shared" si="585"/>
        <v>0</v>
      </c>
      <c r="Z1127" s="65"/>
      <c r="AA1127" s="78">
        <f t="shared" si="586"/>
        <v>0</v>
      </c>
      <c r="AB1127" s="45"/>
      <c r="AC1127" s="79">
        <f t="shared" si="587"/>
        <v>0</v>
      </c>
      <c r="AD1127" s="65"/>
      <c r="AE1127" s="78">
        <f t="shared" si="588"/>
        <v>0</v>
      </c>
      <c r="AF1127" s="45"/>
      <c r="AG1127" s="79">
        <f t="shared" si="589"/>
        <v>0</v>
      </c>
    </row>
    <row r="1128" spans="1:38" ht="16.5" customHeight="1">
      <c r="A1128" s="12" t="s">
        <v>1115</v>
      </c>
      <c r="B1128" s="27" t="s">
        <v>1116</v>
      </c>
      <c r="C1128" s="14">
        <v>37200</v>
      </c>
      <c r="D1128" s="45"/>
      <c r="E1128" s="46">
        <f t="shared" si="590"/>
        <v>0</v>
      </c>
      <c r="F1128" s="46">
        <f t="shared" si="577"/>
        <v>0</v>
      </c>
      <c r="G1128" s="46">
        <f t="shared" si="578"/>
        <v>0</v>
      </c>
      <c r="H1128" s="53" t="e">
        <f t="shared" si="539"/>
        <v>#DIV/0!</v>
      </c>
      <c r="I1128" s="54" t="e">
        <f t="shared" si="540"/>
        <v>#DIV/0!</v>
      </c>
      <c r="J1128" s="65"/>
      <c r="K1128" s="78">
        <f t="shared" si="579"/>
        <v>0</v>
      </c>
      <c r="L1128" s="45"/>
      <c r="M1128" s="79">
        <f t="shared" si="580"/>
        <v>0</v>
      </c>
      <c r="N1128" s="65"/>
      <c r="O1128" s="78">
        <f t="shared" si="591"/>
        <v>0</v>
      </c>
      <c r="P1128" s="45"/>
      <c r="Q1128" s="79">
        <f t="shared" si="581"/>
        <v>0</v>
      </c>
      <c r="R1128" s="65"/>
      <c r="S1128" s="78">
        <f t="shared" si="582"/>
        <v>0</v>
      </c>
      <c r="T1128" s="45"/>
      <c r="U1128" s="79">
        <f t="shared" si="583"/>
        <v>0</v>
      </c>
      <c r="V1128" s="65"/>
      <c r="W1128" s="78">
        <f t="shared" si="584"/>
        <v>0</v>
      </c>
      <c r="X1128" s="45"/>
      <c r="Y1128" s="79">
        <f t="shared" si="585"/>
        <v>0</v>
      </c>
      <c r="Z1128" s="65"/>
      <c r="AA1128" s="78">
        <f t="shared" si="586"/>
        <v>0</v>
      </c>
      <c r="AB1128" s="45"/>
      <c r="AC1128" s="79">
        <f t="shared" si="587"/>
        <v>0</v>
      </c>
      <c r="AD1128" s="65"/>
      <c r="AE1128" s="78">
        <f t="shared" si="588"/>
        <v>0</v>
      </c>
      <c r="AF1128" s="45"/>
      <c r="AG1128" s="79">
        <f t="shared" si="589"/>
        <v>0</v>
      </c>
    </row>
    <row r="1129" spans="1:38" ht="24.75" customHeight="1">
      <c r="A1129" s="13"/>
      <c r="B1129" s="37"/>
      <c r="C1129" s="15"/>
      <c r="D1129" s="47"/>
      <c r="E1129" s="48">
        <f>+J1129+L1129+N1129+P1129+R1129+T1129+V1129+X1129+Z1129+AB1129+AD1129+AF1129</f>
        <v>0</v>
      </c>
      <c r="F1129" s="48">
        <f t="shared" si="577"/>
        <v>0</v>
      </c>
      <c r="G1129" s="48">
        <f t="shared" si="578"/>
        <v>0</v>
      </c>
      <c r="H1129" s="55" t="e">
        <f t="shared" si="539"/>
        <v>#DIV/0!</v>
      </c>
      <c r="I1129" s="56" t="e">
        <f t="shared" si="540"/>
        <v>#DIV/0!</v>
      </c>
      <c r="J1129" s="80"/>
      <c r="K1129" s="81">
        <f t="shared" si="579"/>
        <v>0</v>
      </c>
      <c r="L1129" s="47"/>
      <c r="M1129" s="82">
        <f t="shared" si="580"/>
        <v>0</v>
      </c>
      <c r="N1129" s="80"/>
      <c r="O1129" s="81">
        <f>+N1129*C1129</f>
        <v>0</v>
      </c>
      <c r="P1129" s="47"/>
      <c r="Q1129" s="82">
        <f t="shared" si="581"/>
        <v>0</v>
      </c>
      <c r="R1129" s="80"/>
      <c r="S1129" s="81">
        <f t="shared" si="582"/>
        <v>0</v>
      </c>
      <c r="T1129" s="47"/>
      <c r="U1129" s="82">
        <f t="shared" si="583"/>
        <v>0</v>
      </c>
      <c r="V1129" s="80"/>
      <c r="W1129" s="81">
        <f t="shared" si="584"/>
        <v>0</v>
      </c>
      <c r="X1129" s="47"/>
      <c r="Y1129" s="82">
        <f t="shared" si="585"/>
        <v>0</v>
      </c>
      <c r="Z1129" s="80"/>
      <c r="AA1129" s="81">
        <f t="shared" si="586"/>
        <v>0</v>
      </c>
      <c r="AB1129" s="47"/>
      <c r="AC1129" s="82">
        <f t="shared" si="587"/>
        <v>0</v>
      </c>
      <c r="AD1129" s="80"/>
      <c r="AE1129" s="81">
        <f t="shared" si="588"/>
        <v>0</v>
      </c>
      <c r="AF1129" s="47"/>
      <c r="AG1129" s="82">
        <f t="shared" si="589"/>
        <v>0</v>
      </c>
    </row>
    <row r="1130" spans="1:38" s="10" customFormat="1" ht="16.5" customHeight="1">
      <c r="A1130" s="98"/>
      <c r="B1130" s="83" t="s">
        <v>1075</v>
      </c>
      <c r="C1130" s="99"/>
      <c r="D1130" s="100">
        <f>SUM(D1131:D1133)</f>
        <v>787</v>
      </c>
      <c r="E1130" s="101">
        <f>SUM(E1131:E1133)</f>
        <v>146</v>
      </c>
      <c r="F1130" s="101">
        <f>SUM(F1131:F1133)</f>
        <v>24530790</v>
      </c>
      <c r="G1130" s="101">
        <f>SUM(G1131:G1133)</f>
        <v>4550820</v>
      </c>
      <c r="H1130" s="102">
        <f t="shared" si="539"/>
        <v>0.18551461245235071</v>
      </c>
      <c r="I1130" s="103">
        <f t="shared" si="540"/>
        <v>0.18551461245235071</v>
      </c>
      <c r="J1130" s="104">
        <f t="shared" ref="J1130" si="592">SUM(J1131:J1133)</f>
        <v>0</v>
      </c>
      <c r="K1130" s="105">
        <f t="shared" ref="K1130:AG1130" si="593">SUM(K1131:K1133)</f>
        <v>0</v>
      </c>
      <c r="L1130" s="100">
        <f t="shared" si="593"/>
        <v>0</v>
      </c>
      <c r="M1130" s="106">
        <f t="shared" si="593"/>
        <v>0</v>
      </c>
      <c r="N1130" s="104">
        <f t="shared" si="593"/>
        <v>0</v>
      </c>
      <c r="O1130" s="105">
        <f t="shared" si="593"/>
        <v>0</v>
      </c>
      <c r="P1130" s="100">
        <f t="shared" si="593"/>
        <v>0</v>
      </c>
      <c r="Q1130" s="106">
        <f t="shared" si="593"/>
        <v>0</v>
      </c>
      <c r="R1130" s="104">
        <f t="shared" si="593"/>
        <v>0</v>
      </c>
      <c r="S1130" s="105">
        <f t="shared" si="593"/>
        <v>0</v>
      </c>
      <c r="T1130" s="100">
        <f t="shared" si="593"/>
        <v>1</v>
      </c>
      <c r="U1130" s="106">
        <f t="shared" si="593"/>
        <v>31170</v>
      </c>
      <c r="V1130" s="104">
        <f t="shared" si="593"/>
        <v>2</v>
      </c>
      <c r="W1130" s="105">
        <f t="shared" si="593"/>
        <v>62340</v>
      </c>
      <c r="X1130" s="100">
        <f t="shared" si="593"/>
        <v>2</v>
      </c>
      <c r="Y1130" s="106">
        <f t="shared" si="593"/>
        <v>62340</v>
      </c>
      <c r="Z1130" s="104">
        <f t="shared" si="593"/>
        <v>77</v>
      </c>
      <c r="AA1130" s="105">
        <f t="shared" si="593"/>
        <v>2400090</v>
      </c>
      <c r="AB1130" s="100">
        <f t="shared" si="593"/>
        <v>2</v>
      </c>
      <c r="AC1130" s="106">
        <f t="shared" si="593"/>
        <v>62340</v>
      </c>
      <c r="AD1130" s="104">
        <f t="shared" si="593"/>
        <v>0</v>
      </c>
      <c r="AE1130" s="105">
        <f t="shared" si="593"/>
        <v>0</v>
      </c>
      <c r="AF1130" s="100">
        <f t="shared" si="593"/>
        <v>62</v>
      </c>
      <c r="AG1130" s="106">
        <f t="shared" si="593"/>
        <v>1932540</v>
      </c>
      <c r="AH1130" s="11"/>
      <c r="AI1130" s="11"/>
      <c r="AJ1130" s="11"/>
      <c r="AK1130" s="11"/>
      <c r="AL1130" s="11"/>
    </row>
    <row r="1131" spans="1:38" ht="16.5" customHeight="1">
      <c r="A1131" s="12">
        <v>3103004</v>
      </c>
      <c r="B1131" s="27" t="s">
        <v>1117</v>
      </c>
      <c r="C1131" s="14">
        <v>31170</v>
      </c>
      <c r="D1131" s="45">
        <v>787</v>
      </c>
      <c r="E1131" s="46">
        <f>+J1131+L1131+N1131+P1131+R1131+T1131+V1131+X1131+Z1131+AB1131+AD1131+AF1131</f>
        <v>146</v>
      </c>
      <c r="F1131" s="46">
        <f t="shared" ref="F1131:F1133" si="594">D1131*C1131</f>
        <v>24530790</v>
      </c>
      <c r="G1131" s="46">
        <f t="shared" ref="G1131:G1133" si="595">+E1131*C1131</f>
        <v>4550820</v>
      </c>
      <c r="H1131" s="53">
        <f t="shared" si="539"/>
        <v>0.18551461245235071</v>
      </c>
      <c r="I1131" s="54">
        <f t="shared" si="540"/>
        <v>0.18551461245235071</v>
      </c>
      <c r="J1131" s="65"/>
      <c r="K1131" s="78">
        <f t="shared" ref="K1131:K1133" si="596">+J1131*C1131</f>
        <v>0</v>
      </c>
      <c r="L1131" s="45"/>
      <c r="M1131" s="79">
        <f t="shared" ref="M1131:M1133" si="597">+L1131*C1131</f>
        <v>0</v>
      </c>
      <c r="N1131" s="65"/>
      <c r="O1131" s="78">
        <f>+N1131*C1131</f>
        <v>0</v>
      </c>
      <c r="P1131" s="45"/>
      <c r="Q1131" s="79">
        <f t="shared" ref="Q1131:Q1133" si="598">+P1131*C1131</f>
        <v>0</v>
      </c>
      <c r="R1131" s="65"/>
      <c r="S1131" s="78">
        <f t="shared" ref="S1131:S1133" si="599">+R1131*C1131</f>
        <v>0</v>
      </c>
      <c r="T1131" s="45">
        <v>1</v>
      </c>
      <c r="U1131" s="79">
        <f t="shared" ref="U1131:U1133" si="600">+T1131*C1131</f>
        <v>31170</v>
      </c>
      <c r="V1131" s="65">
        <v>2</v>
      </c>
      <c r="W1131" s="78">
        <f t="shared" ref="W1131:W1133" si="601">+V1131*C1131</f>
        <v>62340</v>
      </c>
      <c r="X1131" s="45">
        <v>2</v>
      </c>
      <c r="Y1131" s="79">
        <f t="shared" ref="Y1131:Y1133" si="602">+X1131*C1131</f>
        <v>62340</v>
      </c>
      <c r="Z1131" s="65">
        <v>77</v>
      </c>
      <c r="AA1131" s="78">
        <f t="shared" ref="AA1131:AA1133" si="603">+Z1131*C1131</f>
        <v>2400090</v>
      </c>
      <c r="AB1131" s="45">
        <v>2</v>
      </c>
      <c r="AC1131" s="79">
        <f t="shared" ref="AC1131:AC1133" si="604">+AB1131*C1131</f>
        <v>62340</v>
      </c>
      <c r="AD1131" s="65"/>
      <c r="AE1131" s="78">
        <f t="shared" ref="AE1131:AE1133" si="605">+AD1131*C1131</f>
        <v>0</v>
      </c>
      <c r="AF1131" s="45">
        <v>62</v>
      </c>
      <c r="AG1131" s="79">
        <f t="shared" ref="AG1131:AG1133" si="606">+AF1131*C1131</f>
        <v>1932540</v>
      </c>
    </row>
    <row r="1132" spans="1:38" ht="16.5" customHeight="1">
      <c r="A1132" s="12">
        <v>3103104</v>
      </c>
      <c r="B1132" s="27" t="s">
        <v>1118</v>
      </c>
      <c r="C1132" s="14">
        <v>17760</v>
      </c>
      <c r="D1132" s="45"/>
      <c r="E1132" s="46">
        <f t="shared" ref="E1132" si="607">+J1132+L1132+N1132+P1132+R1132+T1132+V1132+X1132+Z1132+AB1132+AD1132+AF1132</f>
        <v>0</v>
      </c>
      <c r="F1132" s="46">
        <f t="shared" si="594"/>
        <v>0</v>
      </c>
      <c r="G1132" s="46">
        <f t="shared" si="595"/>
        <v>0</v>
      </c>
      <c r="H1132" s="53" t="e">
        <f t="shared" si="539"/>
        <v>#DIV/0!</v>
      </c>
      <c r="I1132" s="54" t="e">
        <f t="shared" si="540"/>
        <v>#DIV/0!</v>
      </c>
      <c r="J1132" s="65"/>
      <c r="K1132" s="78">
        <f t="shared" si="596"/>
        <v>0</v>
      </c>
      <c r="L1132" s="45"/>
      <c r="M1132" s="79">
        <f t="shared" si="597"/>
        <v>0</v>
      </c>
      <c r="N1132" s="65"/>
      <c r="O1132" s="78">
        <f t="shared" ref="O1132" si="608">+N1132*C1132</f>
        <v>0</v>
      </c>
      <c r="P1132" s="45"/>
      <c r="Q1132" s="79">
        <f t="shared" si="598"/>
        <v>0</v>
      </c>
      <c r="R1132" s="65"/>
      <c r="S1132" s="78">
        <f t="shared" si="599"/>
        <v>0</v>
      </c>
      <c r="T1132" s="45"/>
      <c r="U1132" s="79">
        <f t="shared" si="600"/>
        <v>0</v>
      </c>
      <c r="V1132" s="65"/>
      <c r="W1132" s="78">
        <f t="shared" si="601"/>
        <v>0</v>
      </c>
      <c r="X1132" s="45"/>
      <c r="Y1132" s="79">
        <f t="shared" si="602"/>
        <v>0</v>
      </c>
      <c r="Z1132" s="65"/>
      <c r="AA1132" s="78">
        <f t="shared" si="603"/>
        <v>0</v>
      </c>
      <c r="AB1132" s="45"/>
      <c r="AC1132" s="79">
        <f t="shared" si="604"/>
        <v>0</v>
      </c>
      <c r="AD1132" s="65"/>
      <c r="AE1132" s="78">
        <f t="shared" si="605"/>
        <v>0</v>
      </c>
      <c r="AF1132" s="45"/>
      <c r="AG1132" s="79">
        <f t="shared" si="606"/>
        <v>0</v>
      </c>
    </row>
    <row r="1133" spans="1:38" ht="24.75" customHeight="1">
      <c r="A1133" s="13"/>
      <c r="B1133" s="37"/>
      <c r="C1133" s="15"/>
      <c r="D1133" s="47"/>
      <c r="E1133" s="48">
        <f>+J1133+L1133+N1133+P1133+R1133+T1133+V1133+X1133+Z1133+AB1133+AD1133+AF1133</f>
        <v>0</v>
      </c>
      <c r="F1133" s="48">
        <f t="shared" si="594"/>
        <v>0</v>
      </c>
      <c r="G1133" s="48">
        <f t="shared" si="595"/>
        <v>0</v>
      </c>
      <c r="H1133" s="55" t="e">
        <f t="shared" si="539"/>
        <v>#DIV/0!</v>
      </c>
      <c r="I1133" s="56" t="e">
        <f t="shared" si="540"/>
        <v>#DIV/0!</v>
      </c>
      <c r="J1133" s="80"/>
      <c r="K1133" s="81">
        <f t="shared" si="596"/>
        <v>0</v>
      </c>
      <c r="L1133" s="47"/>
      <c r="M1133" s="82">
        <f t="shared" si="597"/>
        <v>0</v>
      </c>
      <c r="N1133" s="80"/>
      <c r="O1133" s="81">
        <f>+N1133*C1133</f>
        <v>0</v>
      </c>
      <c r="P1133" s="47"/>
      <c r="Q1133" s="82">
        <f t="shared" si="598"/>
        <v>0</v>
      </c>
      <c r="R1133" s="80"/>
      <c r="S1133" s="81">
        <f t="shared" si="599"/>
        <v>0</v>
      </c>
      <c r="T1133" s="47"/>
      <c r="U1133" s="82">
        <f t="shared" si="600"/>
        <v>0</v>
      </c>
      <c r="V1133" s="80"/>
      <c r="W1133" s="81">
        <f t="shared" si="601"/>
        <v>0</v>
      </c>
      <c r="X1133" s="47"/>
      <c r="Y1133" s="82">
        <f t="shared" si="602"/>
        <v>0</v>
      </c>
      <c r="Z1133" s="80"/>
      <c r="AA1133" s="81">
        <f t="shared" si="603"/>
        <v>0</v>
      </c>
      <c r="AB1133" s="47"/>
      <c r="AC1133" s="82">
        <f t="shared" si="604"/>
        <v>0</v>
      </c>
      <c r="AD1133" s="80"/>
      <c r="AE1133" s="81">
        <f t="shared" si="605"/>
        <v>0</v>
      </c>
      <c r="AF1133" s="47"/>
      <c r="AG1133" s="82">
        <f t="shared" si="606"/>
        <v>0</v>
      </c>
    </row>
    <row r="1134" spans="1:38" s="10" customFormat="1" ht="16.5" customHeight="1">
      <c r="A1134" s="98"/>
      <c r="B1134" s="83" t="s">
        <v>1076</v>
      </c>
      <c r="C1134" s="99"/>
      <c r="D1134" s="100">
        <f>SUM(D1135:D1137)</f>
        <v>0</v>
      </c>
      <c r="E1134" s="101">
        <f>SUM(E1135:E1137)</f>
        <v>0</v>
      </c>
      <c r="F1134" s="101">
        <f>SUM(F1135:F1137)</f>
        <v>0</v>
      </c>
      <c r="G1134" s="101">
        <f>SUM(G1135:G1137)</f>
        <v>0</v>
      </c>
      <c r="H1134" s="102" t="e">
        <f t="shared" si="539"/>
        <v>#DIV/0!</v>
      </c>
      <c r="I1134" s="103" t="e">
        <f t="shared" si="540"/>
        <v>#DIV/0!</v>
      </c>
      <c r="J1134" s="104">
        <f t="shared" ref="J1134" si="609">SUM(J1135:J1137)</f>
        <v>0</v>
      </c>
      <c r="K1134" s="105">
        <f t="shared" ref="K1134:AG1134" si="610">SUM(K1135:K1137)</f>
        <v>0</v>
      </c>
      <c r="L1134" s="100">
        <f t="shared" si="610"/>
        <v>0</v>
      </c>
      <c r="M1134" s="106">
        <f t="shared" si="610"/>
        <v>0</v>
      </c>
      <c r="N1134" s="104">
        <f t="shared" si="610"/>
        <v>0</v>
      </c>
      <c r="O1134" s="105">
        <f t="shared" si="610"/>
        <v>0</v>
      </c>
      <c r="P1134" s="100">
        <f t="shared" si="610"/>
        <v>0</v>
      </c>
      <c r="Q1134" s="106">
        <f t="shared" si="610"/>
        <v>0</v>
      </c>
      <c r="R1134" s="104">
        <f t="shared" si="610"/>
        <v>0</v>
      </c>
      <c r="S1134" s="105">
        <f t="shared" si="610"/>
        <v>0</v>
      </c>
      <c r="T1134" s="100">
        <f t="shared" si="610"/>
        <v>0</v>
      </c>
      <c r="U1134" s="106">
        <f t="shared" si="610"/>
        <v>0</v>
      </c>
      <c r="V1134" s="104">
        <f t="shared" si="610"/>
        <v>0</v>
      </c>
      <c r="W1134" s="105">
        <f t="shared" si="610"/>
        <v>0</v>
      </c>
      <c r="X1134" s="100">
        <f t="shared" si="610"/>
        <v>0</v>
      </c>
      <c r="Y1134" s="106">
        <f t="shared" si="610"/>
        <v>0</v>
      </c>
      <c r="Z1134" s="104">
        <f t="shared" si="610"/>
        <v>0</v>
      </c>
      <c r="AA1134" s="105">
        <f t="shared" si="610"/>
        <v>0</v>
      </c>
      <c r="AB1134" s="100">
        <f t="shared" si="610"/>
        <v>0</v>
      </c>
      <c r="AC1134" s="106">
        <f t="shared" si="610"/>
        <v>0</v>
      </c>
      <c r="AD1134" s="104">
        <f t="shared" si="610"/>
        <v>0</v>
      </c>
      <c r="AE1134" s="105">
        <f t="shared" si="610"/>
        <v>0</v>
      </c>
      <c r="AF1134" s="100">
        <f t="shared" si="610"/>
        <v>0</v>
      </c>
      <c r="AG1134" s="106">
        <f t="shared" si="610"/>
        <v>0</v>
      </c>
      <c r="AH1134" s="11"/>
      <c r="AI1134" s="11"/>
      <c r="AJ1134" s="11"/>
      <c r="AK1134" s="11"/>
      <c r="AL1134" s="11"/>
    </row>
    <row r="1135" spans="1:38" ht="16.5" customHeight="1">
      <c r="A1135" s="12">
        <v>8002006</v>
      </c>
      <c r="B1135" s="27" t="s">
        <v>1119</v>
      </c>
      <c r="C1135" s="14"/>
      <c r="D1135" s="45"/>
      <c r="E1135" s="46">
        <f>+J1135+L1135+N1135+P1135+R1135+T1135+V1135+X1135+Z1135+AB1135+AD1135+AF1135</f>
        <v>0</v>
      </c>
      <c r="F1135" s="46">
        <f t="shared" ref="F1135:F1137" si="611">D1135*C1135</f>
        <v>0</v>
      </c>
      <c r="G1135" s="46">
        <f t="shared" ref="G1135:G1137" si="612">+E1135*C1135</f>
        <v>0</v>
      </c>
      <c r="H1135" s="53" t="e">
        <f t="shared" si="539"/>
        <v>#DIV/0!</v>
      </c>
      <c r="I1135" s="54" t="e">
        <f t="shared" si="540"/>
        <v>#DIV/0!</v>
      </c>
      <c r="J1135" s="65"/>
      <c r="K1135" s="78">
        <f t="shared" ref="K1135:K1137" si="613">+J1135*C1135</f>
        <v>0</v>
      </c>
      <c r="L1135" s="45"/>
      <c r="M1135" s="79">
        <f t="shared" ref="M1135:M1137" si="614">+L1135*C1135</f>
        <v>0</v>
      </c>
      <c r="N1135" s="65"/>
      <c r="O1135" s="78">
        <f>+N1135*C1135</f>
        <v>0</v>
      </c>
      <c r="P1135" s="45"/>
      <c r="Q1135" s="79">
        <f t="shared" ref="Q1135:Q1137" si="615">+P1135*C1135</f>
        <v>0</v>
      </c>
      <c r="R1135" s="65"/>
      <c r="S1135" s="78">
        <f t="shared" ref="S1135:S1137" si="616">+R1135*C1135</f>
        <v>0</v>
      </c>
      <c r="T1135" s="45"/>
      <c r="U1135" s="79">
        <f t="shared" ref="U1135:U1137" si="617">+T1135*C1135</f>
        <v>0</v>
      </c>
      <c r="V1135" s="65"/>
      <c r="W1135" s="78">
        <f t="shared" ref="W1135:W1137" si="618">+V1135*C1135</f>
        <v>0</v>
      </c>
      <c r="X1135" s="45"/>
      <c r="Y1135" s="79">
        <f t="shared" ref="Y1135:Y1137" si="619">+X1135*C1135</f>
        <v>0</v>
      </c>
      <c r="Z1135" s="65"/>
      <c r="AA1135" s="78">
        <f t="shared" ref="AA1135:AA1137" si="620">+Z1135*C1135</f>
        <v>0</v>
      </c>
      <c r="AB1135" s="45"/>
      <c r="AC1135" s="79">
        <f t="shared" ref="AC1135:AC1137" si="621">+AB1135*C1135</f>
        <v>0</v>
      </c>
      <c r="AD1135" s="65"/>
      <c r="AE1135" s="78">
        <f t="shared" ref="AE1135:AE1137" si="622">+AD1135*C1135</f>
        <v>0</v>
      </c>
      <c r="AF1135" s="45"/>
      <c r="AG1135" s="79">
        <f t="shared" ref="AG1135:AG1137" si="623">+AF1135*C1135</f>
        <v>0</v>
      </c>
    </row>
    <row r="1136" spans="1:38" ht="16.5" customHeight="1">
      <c r="A1136" s="12">
        <v>8002106</v>
      </c>
      <c r="B1136" s="27" t="s">
        <v>1119</v>
      </c>
      <c r="C1136" s="14"/>
      <c r="D1136" s="45"/>
      <c r="E1136" s="46">
        <f t="shared" ref="E1136" si="624">+J1136+L1136+N1136+P1136+R1136+T1136+V1136+X1136+Z1136+AB1136+AD1136+AF1136</f>
        <v>0</v>
      </c>
      <c r="F1136" s="46">
        <f t="shared" si="611"/>
        <v>0</v>
      </c>
      <c r="G1136" s="46">
        <f t="shared" si="612"/>
        <v>0</v>
      </c>
      <c r="H1136" s="53" t="e">
        <f t="shared" si="539"/>
        <v>#DIV/0!</v>
      </c>
      <c r="I1136" s="54" t="e">
        <f t="shared" si="540"/>
        <v>#DIV/0!</v>
      </c>
      <c r="J1136" s="65"/>
      <c r="K1136" s="78">
        <f t="shared" si="613"/>
        <v>0</v>
      </c>
      <c r="L1136" s="45"/>
      <c r="M1136" s="79">
        <f t="shared" si="614"/>
        <v>0</v>
      </c>
      <c r="N1136" s="65"/>
      <c r="O1136" s="78">
        <f t="shared" ref="O1136" si="625">+N1136*C1136</f>
        <v>0</v>
      </c>
      <c r="P1136" s="45"/>
      <c r="Q1136" s="79">
        <f t="shared" si="615"/>
        <v>0</v>
      </c>
      <c r="R1136" s="65"/>
      <c r="S1136" s="78">
        <f t="shared" si="616"/>
        <v>0</v>
      </c>
      <c r="T1136" s="45"/>
      <c r="U1136" s="79">
        <f t="shared" si="617"/>
        <v>0</v>
      </c>
      <c r="V1136" s="65"/>
      <c r="W1136" s="78">
        <f t="shared" si="618"/>
        <v>0</v>
      </c>
      <c r="X1136" s="45"/>
      <c r="Y1136" s="79">
        <f t="shared" si="619"/>
        <v>0</v>
      </c>
      <c r="Z1136" s="65"/>
      <c r="AA1136" s="78">
        <f t="shared" si="620"/>
        <v>0</v>
      </c>
      <c r="AB1136" s="45"/>
      <c r="AC1136" s="79">
        <f t="shared" si="621"/>
        <v>0</v>
      </c>
      <c r="AD1136" s="65"/>
      <c r="AE1136" s="78">
        <f t="shared" si="622"/>
        <v>0</v>
      </c>
      <c r="AF1136" s="45"/>
      <c r="AG1136" s="79">
        <f t="shared" si="623"/>
        <v>0</v>
      </c>
    </row>
    <row r="1137" spans="1:38" ht="24.75" customHeight="1">
      <c r="A1137" s="13"/>
      <c r="B1137" s="37"/>
      <c r="C1137" s="15"/>
      <c r="D1137" s="47"/>
      <c r="E1137" s="48">
        <f>+J1137+L1137+N1137+P1137+R1137+T1137+V1137+X1137+Z1137+AB1137+AD1137+AF1137</f>
        <v>0</v>
      </c>
      <c r="F1137" s="48">
        <f t="shared" si="611"/>
        <v>0</v>
      </c>
      <c r="G1137" s="48">
        <f t="shared" si="612"/>
        <v>0</v>
      </c>
      <c r="H1137" s="55" t="e">
        <f t="shared" si="539"/>
        <v>#DIV/0!</v>
      </c>
      <c r="I1137" s="56" t="e">
        <f t="shared" si="540"/>
        <v>#DIV/0!</v>
      </c>
      <c r="J1137" s="80"/>
      <c r="K1137" s="81">
        <f t="shared" si="613"/>
        <v>0</v>
      </c>
      <c r="L1137" s="47"/>
      <c r="M1137" s="82">
        <f t="shared" si="614"/>
        <v>0</v>
      </c>
      <c r="N1137" s="80"/>
      <c r="O1137" s="81">
        <f>+N1137*C1137</f>
        <v>0</v>
      </c>
      <c r="P1137" s="47"/>
      <c r="Q1137" s="82">
        <f t="shared" si="615"/>
        <v>0</v>
      </c>
      <c r="R1137" s="80"/>
      <c r="S1137" s="81">
        <f t="shared" si="616"/>
        <v>0</v>
      </c>
      <c r="T1137" s="47"/>
      <c r="U1137" s="82">
        <f t="shared" si="617"/>
        <v>0</v>
      </c>
      <c r="V1137" s="80"/>
      <c r="W1137" s="81">
        <f t="shared" si="618"/>
        <v>0</v>
      </c>
      <c r="X1137" s="47"/>
      <c r="Y1137" s="82">
        <f t="shared" si="619"/>
        <v>0</v>
      </c>
      <c r="Z1137" s="80"/>
      <c r="AA1137" s="81">
        <f t="shared" si="620"/>
        <v>0</v>
      </c>
      <c r="AB1137" s="47"/>
      <c r="AC1137" s="82">
        <f t="shared" si="621"/>
        <v>0</v>
      </c>
      <c r="AD1137" s="80"/>
      <c r="AE1137" s="81">
        <f t="shared" si="622"/>
        <v>0</v>
      </c>
      <c r="AF1137" s="47"/>
      <c r="AG1137" s="82">
        <f t="shared" si="623"/>
        <v>0</v>
      </c>
    </row>
    <row r="1138" spans="1:38" s="10" customFormat="1" ht="16.5" customHeight="1">
      <c r="A1138" s="98"/>
      <c r="B1138" s="83" t="s">
        <v>1077</v>
      </c>
      <c r="C1138" s="99"/>
      <c r="D1138" s="100">
        <f>SUM(D1139:D1144)</f>
        <v>0</v>
      </c>
      <c r="E1138" s="101">
        <f>SUM(E1139:E1144)</f>
        <v>0</v>
      </c>
      <c r="F1138" s="101">
        <f>SUM(F1139:F1144)</f>
        <v>0</v>
      </c>
      <c r="G1138" s="101">
        <f>SUM(G1139:G1144)</f>
        <v>0</v>
      </c>
      <c r="H1138" s="102" t="e">
        <f t="shared" si="539"/>
        <v>#DIV/0!</v>
      </c>
      <c r="I1138" s="103" t="e">
        <f t="shared" si="540"/>
        <v>#DIV/0!</v>
      </c>
      <c r="J1138" s="104">
        <f t="shared" ref="J1138" si="626">SUM(J1139:J1144)</f>
        <v>0</v>
      </c>
      <c r="K1138" s="105">
        <f t="shared" ref="K1138:AG1138" si="627">SUM(K1139:K1144)</f>
        <v>0</v>
      </c>
      <c r="L1138" s="100">
        <f t="shared" si="627"/>
        <v>0</v>
      </c>
      <c r="M1138" s="106">
        <f t="shared" si="627"/>
        <v>0</v>
      </c>
      <c r="N1138" s="104">
        <f t="shared" si="627"/>
        <v>0</v>
      </c>
      <c r="O1138" s="105">
        <f t="shared" si="627"/>
        <v>0</v>
      </c>
      <c r="P1138" s="100">
        <f t="shared" si="627"/>
        <v>0</v>
      </c>
      <c r="Q1138" s="106">
        <f t="shared" si="627"/>
        <v>0</v>
      </c>
      <c r="R1138" s="104">
        <f t="shared" si="627"/>
        <v>0</v>
      </c>
      <c r="S1138" s="105">
        <f t="shared" si="627"/>
        <v>0</v>
      </c>
      <c r="T1138" s="100">
        <f t="shared" si="627"/>
        <v>0</v>
      </c>
      <c r="U1138" s="106">
        <f t="shared" si="627"/>
        <v>0</v>
      </c>
      <c r="V1138" s="104">
        <f t="shared" si="627"/>
        <v>0</v>
      </c>
      <c r="W1138" s="105">
        <f t="shared" si="627"/>
        <v>0</v>
      </c>
      <c r="X1138" s="100">
        <f t="shared" si="627"/>
        <v>0</v>
      </c>
      <c r="Y1138" s="106">
        <f t="shared" si="627"/>
        <v>0</v>
      </c>
      <c r="Z1138" s="104">
        <f t="shared" si="627"/>
        <v>0</v>
      </c>
      <c r="AA1138" s="105">
        <f t="shared" si="627"/>
        <v>0</v>
      </c>
      <c r="AB1138" s="100">
        <f t="shared" si="627"/>
        <v>0</v>
      </c>
      <c r="AC1138" s="106">
        <f t="shared" si="627"/>
        <v>0</v>
      </c>
      <c r="AD1138" s="104">
        <f t="shared" si="627"/>
        <v>0</v>
      </c>
      <c r="AE1138" s="105">
        <f t="shared" si="627"/>
        <v>0</v>
      </c>
      <c r="AF1138" s="100">
        <f t="shared" si="627"/>
        <v>0</v>
      </c>
      <c r="AG1138" s="106">
        <f t="shared" si="627"/>
        <v>0</v>
      </c>
      <c r="AH1138" s="11"/>
      <c r="AI1138" s="11"/>
      <c r="AJ1138" s="11"/>
      <c r="AK1138" s="11"/>
      <c r="AL1138" s="11"/>
    </row>
    <row r="1139" spans="1:38" ht="16.5" customHeight="1">
      <c r="A1139" s="12">
        <v>3001002</v>
      </c>
      <c r="B1139" s="27" t="s">
        <v>1120</v>
      </c>
      <c r="C1139" s="14">
        <v>2072120</v>
      </c>
      <c r="D1139" s="45"/>
      <c r="E1139" s="46">
        <f>+J1139+L1139+N1139+P1139+R1139+T1139+V1139+X1139+Z1139+AB1139+AD1139+AF1139</f>
        <v>0</v>
      </c>
      <c r="F1139" s="46">
        <f t="shared" ref="F1139:F1144" si="628">D1139*C1139</f>
        <v>0</v>
      </c>
      <c r="G1139" s="46">
        <f t="shared" ref="G1139:G1144" si="629">+E1139*C1139</f>
        <v>0</v>
      </c>
      <c r="H1139" s="53" t="e">
        <f t="shared" si="539"/>
        <v>#DIV/0!</v>
      </c>
      <c r="I1139" s="54" t="e">
        <f t="shared" si="540"/>
        <v>#DIV/0!</v>
      </c>
      <c r="J1139" s="65"/>
      <c r="K1139" s="78">
        <f t="shared" ref="K1139:K1144" si="630">+J1139*C1139</f>
        <v>0</v>
      </c>
      <c r="L1139" s="45"/>
      <c r="M1139" s="79">
        <f t="shared" ref="M1139:M1144" si="631">+L1139*C1139</f>
        <v>0</v>
      </c>
      <c r="N1139" s="65"/>
      <c r="O1139" s="78">
        <f>+N1139*C1139</f>
        <v>0</v>
      </c>
      <c r="P1139" s="45"/>
      <c r="Q1139" s="79">
        <f t="shared" ref="Q1139:Q1144" si="632">+P1139*C1139</f>
        <v>0</v>
      </c>
      <c r="R1139" s="65"/>
      <c r="S1139" s="78">
        <f t="shared" ref="S1139:S1144" si="633">+R1139*C1139</f>
        <v>0</v>
      </c>
      <c r="T1139" s="45"/>
      <c r="U1139" s="79">
        <f t="shared" ref="U1139:U1144" si="634">+T1139*C1139</f>
        <v>0</v>
      </c>
      <c r="V1139" s="65"/>
      <c r="W1139" s="78">
        <f t="shared" ref="W1139:W1144" si="635">+V1139*C1139</f>
        <v>0</v>
      </c>
      <c r="X1139" s="45"/>
      <c r="Y1139" s="79">
        <f t="shared" ref="Y1139:Y1144" si="636">+X1139*C1139</f>
        <v>0</v>
      </c>
      <c r="Z1139" s="65"/>
      <c r="AA1139" s="78">
        <f t="shared" ref="AA1139:AA1144" si="637">+Z1139*C1139</f>
        <v>0</v>
      </c>
      <c r="AB1139" s="45"/>
      <c r="AC1139" s="79">
        <f t="shared" ref="AC1139:AC1144" si="638">+AB1139*C1139</f>
        <v>0</v>
      </c>
      <c r="AD1139" s="65"/>
      <c r="AE1139" s="78">
        <f t="shared" ref="AE1139:AE1144" si="639">+AD1139*C1139</f>
        <v>0</v>
      </c>
      <c r="AF1139" s="45"/>
      <c r="AG1139" s="79">
        <f t="shared" ref="AG1139:AG1144" si="640">+AF1139*C1139</f>
        <v>0</v>
      </c>
    </row>
    <row r="1140" spans="1:38" ht="16.5" customHeight="1">
      <c r="A1140" s="12">
        <v>3114303</v>
      </c>
      <c r="B1140" s="27" t="s">
        <v>154</v>
      </c>
      <c r="C1140" s="14">
        <v>20704670</v>
      </c>
      <c r="D1140" s="45"/>
      <c r="E1140" s="46">
        <f t="shared" ref="E1140:E1143" si="641">+J1140+L1140+N1140+P1140+R1140+T1140+V1140+X1140+Z1140+AB1140+AD1140+AF1140</f>
        <v>0</v>
      </c>
      <c r="F1140" s="46">
        <f t="shared" si="628"/>
        <v>0</v>
      </c>
      <c r="G1140" s="46">
        <f t="shared" si="629"/>
        <v>0</v>
      </c>
      <c r="H1140" s="53" t="e">
        <f t="shared" si="539"/>
        <v>#DIV/0!</v>
      </c>
      <c r="I1140" s="54" t="e">
        <f t="shared" si="540"/>
        <v>#DIV/0!</v>
      </c>
      <c r="J1140" s="65"/>
      <c r="K1140" s="78">
        <f t="shared" si="630"/>
        <v>0</v>
      </c>
      <c r="L1140" s="45"/>
      <c r="M1140" s="79">
        <f t="shared" si="631"/>
        <v>0</v>
      </c>
      <c r="N1140" s="65"/>
      <c r="O1140" s="78">
        <f t="shared" ref="O1140:O1143" si="642">+N1140*C1140</f>
        <v>0</v>
      </c>
      <c r="P1140" s="45"/>
      <c r="Q1140" s="79">
        <f t="shared" si="632"/>
        <v>0</v>
      </c>
      <c r="R1140" s="65"/>
      <c r="S1140" s="78">
        <f t="shared" si="633"/>
        <v>0</v>
      </c>
      <c r="T1140" s="45"/>
      <c r="U1140" s="79">
        <f t="shared" si="634"/>
        <v>0</v>
      </c>
      <c r="V1140" s="65"/>
      <c r="W1140" s="78">
        <f t="shared" si="635"/>
        <v>0</v>
      </c>
      <c r="X1140" s="45"/>
      <c r="Y1140" s="79">
        <f t="shared" si="636"/>
        <v>0</v>
      </c>
      <c r="Z1140" s="65"/>
      <c r="AA1140" s="78">
        <f t="shared" si="637"/>
        <v>0</v>
      </c>
      <c r="AB1140" s="45"/>
      <c r="AC1140" s="79">
        <f t="shared" si="638"/>
        <v>0</v>
      </c>
      <c r="AD1140" s="65"/>
      <c r="AE1140" s="78">
        <f t="shared" si="639"/>
        <v>0</v>
      </c>
      <c r="AF1140" s="45"/>
      <c r="AG1140" s="79">
        <f t="shared" si="640"/>
        <v>0</v>
      </c>
    </row>
    <row r="1141" spans="1:38" ht="16.5" customHeight="1">
      <c r="A1141" s="12">
        <v>3114404</v>
      </c>
      <c r="B1141" s="27" t="s">
        <v>1121</v>
      </c>
      <c r="C1141" s="14">
        <v>81490</v>
      </c>
      <c r="D1141" s="45"/>
      <c r="E1141" s="46">
        <f t="shared" si="641"/>
        <v>0</v>
      </c>
      <c r="F1141" s="46">
        <f t="shared" si="628"/>
        <v>0</v>
      </c>
      <c r="G1141" s="46">
        <f t="shared" si="629"/>
        <v>0</v>
      </c>
      <c r="H1141" s="53" t="e">
        <f t="shared" si="539"/>
        <v>#DIV/0!</v>
      </c>
      <c r="I1141" s="54" t="e">
        <f t="shared" si="540"/>
        <v>#DIV/0!</v>
      </c>
      <c r="J1141" s="65"/>
      <c r="K1141" s="78">
        <f t="shared" si="630"/>
        <v>0</v>
      </c>
      <c r="L1141" s="45"/>
      <c r="M1141" s="79">
        <f t="shared" si="631"/>
        <v>0</v>
      </c>
      <c r="N1141" s="65"/>
      <c r="O1141" s="78">
        <f t="shared" si="642"/>
        <v>0</v>
      </c>
      <c r="P1141" s="45"/>
      <c r="Q1141" s="79">
        <f t="shared" si="632"/>
        <v>0</v>
      </c>
      <c r="R1141" s="65"/>
      <c r="S1141" s="78">
        <f t="shared" si="633"/>
        <v>0</v>
      </c>
      <c r="T1141" s="45"/>
      <c r="U1141" s="79">
        <f t="shared" si="634"/>
        <v>0</v>
      </c>
      <c r="V1141" s="65"/>
      <c r="W1141" s="78">
        <f t="shared" si="635"/>
        <v>0</v>
      </c>
      <c r="X1141" s="45"/>
      <c r="Y1141" s="79">
        <f t="shared" si="636"/>
        <v>0</v>
      </c>
      <c r="Z1141" s="65"/>
      <c r="AA1141" s="78">
        <f t="shared" si="637"/>
        <v>0</v>
      </c>
      <c r="AB1141" s="45"/>
      <c r="AC1141" s="79">
        <f t="shared" si="638"/>
        <v>0</v>
      </c>
      <c r="AD1141" s="65"/>
      <c r="AE1141" s="78">
        <f t="shared" si="639"/>
        <v>0</v>
      </c>
      <c r="AF1141" s="45"/>
      <c r="AG1141" s="79">
        <f t="shared" si="640"/>
        <v>0</v>
      </c>
    </row>
    <row r="1142" spans="1:38" ht="16.5" customHeight="1">
      <c r="A1142" s="12">
        <v>3114414</v>
      </c>
      <c r="B1142" s="27" t="s">
        <v>1122</v>
      </c>
      <c r="C1142" s="14">
        <v>44070</v>
      </c>
      <c r="D1142" s="45"/>
      <c r="E1142" s="46">
        <f t="shared" si="641"/>
        <v>0</v>
      </c>
      <c r="F1142" s="46">
        <f t="shared" si="628"/>
        <v>0</v>
      </c>
      <c r="G1142" s="46">
        <f t="shared" si="629"/>
        <v>0</v>
      </c>
      <c r="H1142" s="53" t="e">
        <f t="shared" si="539"/>
        <v>#DIV/0!</v>
      </c>
      <c r="I1142" s="54" t="e">
        <f t="shared" si="540"/>
        <v>#DIV/0!</v>
      </c>
      <c r="J1142" s="65"/>
      <c r="K1142" s="78">
        <f t="shared" si="630"/>
        <v>0</v>
      </c>
      <c r="L1142" s="45"/>
      <c r="M1142" s="79">
        <f t="shared" si="631"/>
        <v>0</v>
      </c>
      <c r="N1142" s="65"/>
      <c r="O1142" s="78">
        <f t="shared" si="642"/>
        <v>0</v>
      </c>
      <c r="P1142" s="45"/>
      <c r="Q1142" s="79">
        <f t="shared" si="632"/>
        <v>0</v>
      </c>
      <c r="R1142" s="65"/>
      <c r="S1142" s="78">
        <f t="shared" si="633"/>
        <v>0</v>
      </c>
      <c r="T1142" s="45"/>
      <c r="U1142" s="79">
        <f t="shared" si="634"/>
        <v>0</v>
      </c>
      <c r="V1142" s="65"/>
      <c r="W1142" s="78">
        <f t="shared" si="635"/>
        <v>0</v>
      </c>
      <c r="X1142" s="45"/>
      <c r="Y1142" s="79">
        <f t="shared" si="636"/>
        <v>0</v>
      </c>
      <c r="Z1142" s="65"/>
      <c r="AA1142" s="78">
        <f t="shared" si="637"/>
        <v>0</v>
      </c>
      <c r="AB1142" s="45"/>
      <c r="AC1142" s="79">
        <f t="shared" si="638"/>
        <v>0</v>
      </c>
      <c r="AD1142" s="65"/>
      <c r="AE1142" s="78">
        <f t="shared" si="639"/>
        <v>0</v>
      </c>
      <c r="AF1142" s="45"/>
      <c r="AG1142" s="79">
        <f t="shared" si="640"/>
        <v>0</v>
      </c>
    </row>
    <row r="1143" spans="1:38" ht="16.5" customHeight="1">
      <c r="A1143" s="12">
        <v>3114424</v>
      </c>
      <c r="B1143" s="27" t="s">
        <v>1123</v>
      </c>
      <c r="C1143" s="14">
        <v>35140</v>
      </c>
      <c r="D1143" s="45"/>
      <c r="E1143" s="46">
        <f t="shared" si="641"/>
        <v>0</v>
      </c>
      <c r="F1143" s="46">
        <f t="shared" si="628"/>
        <v>0</v>
      </c>
      <c r="G1143" s="46">
        <f t="shared" si="629"/>
        <v>0</v>
      </c>
      <c r="H1143" s="53" t="e">
        <f t="shared" si="539"/>
        <v>#DIV/0!</v>
      </c>
      <c r="I1143" s="54" t="e">
        <f t="shared" si="540"/>
        <v>#DIV/0!</v>
      </c>
      <c r="J1143" s="65"/>
      <c r="K1143" s="78">
        <f t="shared" si="630"/>
        <v>0</v>
      </c>
      <c r="L1143" s="45"/>
      <c r="M1143" s="79">
        <f t="shared" si="631"/>
        <v>0</v>
      </c>
      <c r="N1143" s="65"/>
      <c r="O1143" s="78">
        <f t="shared" si="642"/>
        <v>0</v>
      </c>
      <c r="P1143" s="45"/>
      <c r="Q1143" s="79">
        <f t="shared" si="632"/>
        <v>0</v>
      </c>
      <c r="R1143" s="65"/>
      <c r="S1143" s="78">
        <f t="shared" si="633"/>
        <v>0</v>
      </c>
      <c r="T1143" s="45"/>
      <c r="U1143" s="79">
        <f t="shared" si="634"/>
        <v>0</v>
      </c>
      <c r="V1143" s="65"/>
      <c r="W1143" s="78">
        <f t="shared" si="635"/>
        <v>0</v>
      </c>
      <c r="X1143" s="45"/>
      <c r="Y1143" s="79">
        <f t="shared" si="636"/>
        <v>0</v>
      </c>
      <c r="Z1143" s="65"/>
      <c r="AA1143" s="78">
        <f t="shared" si="637"/>
        <v>0</v>
      </c>
      <c r="AB1143" s="45"/>
      <c r="AC1143" s="79">
        <f t="shared" si="638"/>
        <v>0</v>
      </c>
      <c r="AD1143" s="65"/>
      <c r="AE1143" s="78">
        <f t="shared" si="639"/>
        <v>0</v>
      </c>
      <c r="AF1143" s="45"/>
      <c r="AG1143" s="79">
        <f t="shared" si="640"/>
        <v>0</v>
      </c>
    </row>
    <row r="1144" spans="1:38" ht="24.75" customHeight="1">
      <c r="A1144" s="13"/>
      <c r="B1144" s="37"/>
      <c r="C1144" s="15"/>
      <c r="D1144" s="47"/>
      <c r="E1144" s="48">
        <f>+J1144+L1144+N1144+P1144+R1144+T1144+V1144+X1144+Z1144+AB1144+AD1144+AF1144</f>
        <v>0</v>
      </c>
      <c r="F1144" s="48">
        <f t="shared" si="628"/>
        <v>0</v>
      </c>
      <c r="G1144" s="48">
        <f t="shared" si="629"/>
        <v>0</v>
      </c>
      <c r="H1144" s="55" t="e">
        <f t="shared" si="539"/>
        <v>#DIV/0!</v>
      </c>
      <c r="I1144" s="56" t="e">
        <f t="shared" si="540"/>
        <v>#DIV/0!</v>
      </c>
      <c r="J1144" s="80"/>
      <c r="K1144" s="81">
        <f t="shared" si="630"/>
        <v>0</v>
      </c>
      <c r="L1144" s="47"/>
      <c r="M1144" s="82">
        <f t="shared" si="631"/>
        <v>0</v>
      </c>
      <c r="N1144" s="80"/>
      <c r="O1144" s="81">
        <f>+N1144*C1144</f>
        <v>0</v>
      </c>
      <c r="P1144" s="47"/>
      <c r="Q1144" s="82">
        <f t="shared" si="632"/>
        <v>0</v>
      </c>
      <c r="R1144" s="80"/>
      <c r="S1144" s="81">
        <f t="shared" si="633"/>
        <v>0</v>
      </c>
      <c r="T1144" s="47"/>
      <c r="U1144" s="82">
        <f t="shared" si="634"/>
        <v>0</v>
      </c>
      <c r="V1144" s="80"/>
      <c r="W1144" s="81">
        <f t="shared" si="635"/>
        <v>0</v>
      </c>
      <c r="X1144" s="47"/>
      <c r="Y1144" s="82">
        <f t="shared" si="636"/>
        <v>0</v>
      </c>
      <c r="Z1144" s="80"/>
      <c r="AA1144" s="81">
        <f t="shared" si="637"/>
        <v>0</v>
      </c>
      <c r="AB1144" s="47"/>
      <c r="AC1144" s="82">
        <f t="shared" si="638"/>
        <v>0</v>
      </c>
      <c r="AD1144" s="80"/>
      <c r="AE1144" s="81">
        <f t="shared" si="639"/>
        <v>0</v>
      </c>
      <c r="AF1144" s="47"/>
      <c r="AG1144" s="82">
        <f t="shared" si="640"/>
        <v>0</v>
      </c>
    </row>
    <row r="1145" spans="1:38" s="10" customFormat="1" ht="16.5" customHeight="1">
      <c r="A1145" s="98"/>
      <c r="B1145" s="83" t="s">
        <v>1078</v>
      </c>
      <c r="C1145" s="99"/>
      <c r="D1145" s="100">
        <f>SUM(D1146:D1153)</f>
        <v>0</v>
      </c>
      <c r="E1145" s="101">
        <f>SUM(E1146:E1153)</f>
        <v>0</v>
      </c>
      <c r="F1145" s="101">
        <f>SUM(F1146:F1153)</f>
        <v>0</v>
      </c>
      <c r="G1145" s="101">
        <f>SUM(G1146:G1153)</f>
        <v>0</v>
      </c>
      <c r="H1145" s="102" t="e">
        <f t="shared" si="539"/>
        <v>#DIV/0!</v>
      </c>
      <c r="I1145" s="103" t="e">
        <f t="shared" si="540"/>
        <v>#DIV/0!</v>
      </c>
      <c r="J1145" s="104">
        <f t="shared" ref="J1145" si="643">SUM(J1146:J1153)</f>
        <v>0</v>
      </c>
      <c r="K1145" s="105">
        <f t="shared" ref="K1145:AG1145" si="644">SUM(K1146:K1153)</f>
        <v>0</v>
      </c>
      <c r="L1145" s="100">
        <f t="shared" si="644"/>
        <v>0</v>
      </c>
      <c r="M1145" s="106">
        <f t="shared" si="644"/>
        <v>0</v>
      </c>
      <c r="N1145" s="104">
        <f t="shared" si="644"/>
        <v>0</v>
      </c>
      <c r="O1145" s="105">
        <f t="shared" si="644"/>
        <v>0</v>
      </c>
      <c r="P1145" s="100">
        <f t="shared" si="644"/>
        <v>0</v>
      </c>
      <c r="Q1145" s="106">
        <f t="shared" si="644"/>
        <v>0</v>
      </c>
      <c r="R1145" s="104">
        <f t="shared" si="644"/>
        <v>0</v>
      </c>
      <c r="S1145" s="105">
        <f t="shared" si="644"/>
        <v>0</v>
      </c>
      <c r="T1145" s="100">
        <f t="shared" si="644"/>
        <v>0</v>
      </c>
      <c r="U1145" s="106">
        <f t="shared" si="644"/>
        <v>0</v>
      </c>
      <c r="V1145" s="104">
        <f t="shared" si="644"/>
        <v>0</v>
      </c>
      <c r="W1145" s="105">
        <f t="shared" si="644"/>
        <v>0</v>
      </c>
      <c r="X1145" s="100">
        <f t="shared" si="644"/>
        <v>0</v>
      </c>
      <c r="Y1145" s="106">
        <f t="shared" si="644"/>
        <v>0</v>
      </c>
      <c r="Z1145" s="104">
        <f t="shared" si="644"/>
        <v>0</v>
      </c>
      <c r="AA1145" s="105">
        <f t="shared" si="644"/>
        <v>0</v>
      </c>
      <c r="AB1145" s="100">
        <f t="shared" si="644"/>
        <v>0</v>
      </c>
      <c r="AC1145" s="106">
        <f t="shared" si="644"/>
        <v>0</v>
      </c>
      <c r="AD1145" s="104">
        <f t="shared" si="644"/>
        <v>0</v>
      </c>
      <c r="AE1145" s="105">
        <f t="shared" si="644"/>
        <v>0</v>
      </c>
      <c r="AF1145" s="100">
        <f t="shared" si="644"/>
        <v>0</v>
      </c>
      <c r="AG1145" s="106">
        <f t="shared" si="644"/>
        <v>0</v>
      </c>
      <c r="AH1145" s="11"/>
      <c r="AI1145" s="11"/>
      <c r="AJ1145" s="11"/>
      <c r="AK1145" s="11"/>
      <c r="AL1145" s="11"/>
    </row>
    <row r="1146" spans="1:38" ht="16.5" customHeight="1">
      <c r="A1146" s="12">
        <v>3901101</v>
      </c>
      <c r="B1146" s="27" t="s">
        <v>1124</v>
      </c>
      <c r="C1146" s="14">
        <v>186110</v>
      </c>
      <c r="D1146" s="45"/>
      <c r="E1146" s="46">
        <f>+J1146+L1146+N1146+P1146+R1146+T1146+V1146+X1146+Z1146+AB1146+AD1146+AF1146</f>
        <v>0</v>
      </c>
      <c r="F1146" s="46">
        <f t="shared" ref="F1146:F1153" si="645">D1146*C1146</f>
        <v>0</v>
      </c>
      <c r="G1146" s="46">
        <f t="shared" ref="G1146:G1153" si="646">+E1146*C1146</f>
        <v>0</v>
      </c>
      <c r="H1146" s="53" t="e">
        <f t="shared" si="539"/>
        <v>#DIV/0!</v>
      </c>
      <c r="I1146" s="54" t="e">
        <f t="shared" si="540"/>
        <v>#DIV/0!</v>
      </c>
      <c r="J1146" s="65"/>
      <c r="K1146" s="78">
        <f t="shared" ref="K1146:K1153" si="647">+J1146*C1146</f>
        <v>0</v>
      </c>
      <c r="L1146" s="45"/>
      <c r="M1146" s="79">
        <f t="shared" ref="M1146:M1153" si="648">+L1146*C1146</f>
        <v>0</v>
      </c>
      <c r="N1146" s="65"/>
      <c r="O1146" s="78">
        <f>+N1146*C1146</f>
        <v>0</v>
      </c>
      <c r="P1146" s="45"/>
      <c r="Q1146" s="79">
        <f t="shared" ref="Q1146:Q1153" si="649">+P1146*C1146</f>
        <v>0</v>
      </c>
      <c r="R1146" s="65"/>
      <c r="S1146" s="78">
        <f t="shared" ref="S1146:S1153" si="650">+R1146*C1146</f>
        <v>0</v>
      </c>
      <c r="T1146" s="45"/>
      <c r="U1146" s="79">
        <f t="shared" ref="U1146:U1153" si="651">+T1146*C1146</f>
        <v>0</v>
      </c>
      <c r="V1146" s="65"/>
      <c r="W1146" s="78">
        <f t="shared" ref="W1146:W1153" si="652">+V1146*C1146</f>
        <v>0</v>
      </c>
      <c r="X1146" s="45"/>
      <c r="Y1146" s="79">
        <f t="shared" ref="Y1146:Y1153" si="653">+X1146*C1146</f>
        <v>0</v>
      </c>
      <c r="Z1146" s="65"/>
      <c r="AA1146" s="78">
        <f t="shared" ref="AA1146:AA1153" si="654">+Z1146*C1146</f>
        <v>0</v>
      </c>
      <c r="AB1146" s="45"/>
      <c r="AC1146" s="79">
        <f t="shared" ref="AC1146:AC1153" si="655">+AB1146*C1146</f>
        <v>0</v>
      </c>
      <c r="AD1146" s="65"/>
      <c r="AE1146" s="78">
        <f t="shared" ref="AE1146:AE1153" si="656">+AD1146*C1146</f>
        <v>0</v>
      </c>
      <c r="AF1146" s="45"/>
      <c r="AG1146" s="79">
        <f t="shared" ref="AG1146:AG1153" si="657">+AF1146*C1146</f>
        <v>0</v>
      </c>
    </row>
    <row r="1147" spans="1:38" ht="16.5" customHeight="1">
      <c r="A1147" s="12">
        <v>3901102</v>
      </c>
      <c r="B1147" s="27" t="s">
        <v>1125</v>
      </c>
      <c r="C1147" s="14">
        <v>149820</v>
      </c>
      <c r="D1147" s="45"/>
      <c r="E1147" s="46">
        <f t="shared" ref="E1147:E1152" si="658">+J1147+L1147+N1147+P1147+R1147+T1147+V1147+X1147+Z1147+AB1147+AD1147+AF1147</f>
        <v>0</v>
      </c>
      <c r="F1147" s="46">
        <f t="shared" si="645"/>
        <v>0</v>
      </c>
      <c r="G1147" s="46">
        <f t="shared" si="646"/>
        <v>0</v>
      </c>
      <c r="H1147" s="53" t="e">
        <f t="shared" si="539"/>
        <v>#DIV/0!</v>
      </c>
      <c r="I1147" s="54" t="e">
        <f t="shared" si="540"/>
        <v>#DIV/0!</v>
      </c>
      <c r="J1147" s="65"/>
      <c r="K1147" s="78">
        <f t="shared" si="647"/>
        <v>0</v>
      </c>
      <c r="L1147" s="45"/>
      <c r="M1147" s="79">
        <f t="shared" si="648"/>
        <v>0</v>
      </c>
      <c r="N1147" s="65"/>
      <c r="O1147" s="78">
        <f t="shared" ref="O1147:O1152" si="659">+N1147*C1147</f>
        <v>0</v>
      </c>
      <c r="P1147" s="45"/>
      <c r="Q1147" s="79">
        <f t="shared" si="649"/>
        <v>0</v>
      </c>
      <c r="R1147" s="65"/>
      <c r="S1147" s="78">
        <f t="shared" si="650"/>
        <v>0</v>
      </c>
      <c r="T1147" s="45"/>
      <c r="U1147" s="79">
        <f t="shared" si="651"/>
        <v>0</v>
      </c>
      <c r="V1147" s="65"/>
      <c r="W1147" s="78">
        <f t="shared" si="652"/>
        <v>0</v>
      </c>
      <c r="X1147" s="45"/>
      <c r="Y1147" s="79">
        <f t="shared" si="653"/>
        <v>0</v>
      </c>
      <c r="Z1147" s="65"/>
      <c r="AA1147" s="78">
        <f t="shared" si="654"/>
        <v>0</v>
      </c>
      <c r="AB1147" s="45"/>
      <c r="AC1147" s="79">
        <f t="shared" si="655"/>
        <v>0</v>
      </c>
      <c r="AD1147" s="65"/>
      <c r="AE1147" s="78">
        <f t="shared" si="656"/>
        <v>0</v>
      </c>
      <c r="AF1147" s="45"/>
      <c r="AG1147" s="79">
        <f t="shared" si="657"/>
        <v>0</v>
      </c>
    </row>
    <row r="1148" spans="1:38" ht="16.5" customHeight="1">
      <c r="A1148" s="12">
        <v>3901201</v>
      </c>
      <c r="B1148" s="27" t="s">
        <v>1126</v>
      </c>
      <c r="C1148" s="14">
        <v>1300740</v>
      </c>
      <c r="D1148" s="45"/>
      <c r="E1148" s="46">
        <f t="shared" si="658"/>
        <v>0</v>
      </c>
      <c r="F1148" s="46">
        <f t="shared" si="645"/>
        <v>0</v>
      </c>
      <c r="G1148" s="46">
        <f t="shared" si="646"/>
        <v>0</v>
      </c>
      <c r="H1148" s="53" t="e">
        <f t="shared" si="539"/>
        <v>#DIV/0!</v>
      </c>
      <c r="I1148" s="54" t="e">
        <f t="shared" si="540"/>
        <v>#DIV/0!</v>
      </c>
      <c r="J1148" s="65"/>
      <c r="K1148" s="78">
        <f t="shared" si="647"/>
        <v>0</v>
      </c>
      <c r="L1148" s="45"/>
      <c r="M1148" s="79">
        <f t="shared" si="648"/>
        <v>0</v>
      </c>
      <c r="N1148" s="65"/>
      <c r="O1148" s="78">
        <f t="shared" si="659"/>
        <v>0</v>
      </c>
      <c r="P1148" s="45"/>
      <c r="Q1148" s="79">
        <f t="shared" si="649"/>
        <v>0</v>
      </c>
      <c r="R1148" s="65"/>
      <c r="S1148" s="78">
        <f t="shared" si="650"/>
        <v>0</v>
      </c>
      <c r="T1148" s="45"/>
      <c r="U1148" s="79">
        <f t="shared" si="651"/>
        <v>0</v>
      </c>
      <c r="V1148" s="65"/>
      <c r="W1148" s="78">
        <f t="shared" si="652"/>
        <v>0</v>
      </c>
      <c r="X1148" s="45"/>
      <c r="Y1148" s="79">
        <f t="shared" si="653"/>
        <v>0</v>
      </c>
      <c r="Z1148" s="65"/>
      <c r="AA1148" s="78">
        <f t="shared" si="654"/>
        <v>0</v>
      </c>
      <c r="AB1148" s="45"/>
      <c r="AC1148" s="79">
        <f t="shared" si="655"/>
        <v>0</v>
      </c>
      <c r="AD1148" s="65"/>
      <c r="AE1148" s="78">
        <f t="shared" si="656"/>
        <v>0</v>
      </c>
      <c r="AF1148" s="45"/>
      <c r="AG1148" s="79">
        <f t="shared" si="657"/>
        <v>0</v>
      </c>
    </row>
    <row r="1149" spans="1:38" ht="16.5" customHeight="1">
      <c r="A1149" s="12">
        <v>3901202</v>
      </c>
      <c r="B1149" s="27" t="s">
        <v>1127</v>
      </c>
      <c r="C1149" s="14">
        <v>620890</v>
      </c>
      <c r="D1149" s="45"/>
      <c r="E1149" s="46">
        <f t="shared" si="658"/>
        <v>0</v>
      </c>
      <c r="F1149" s="46">
        <f t="shared" si="645"/>
        <v>0</v>
      </c>
      <c r="G1149" s="46">
        <f t="shared" si="646"/>
        <v>0</v>
      </c>
      <c r="H1149" s="53" t="e">
        <f t="shared" si="539"/>
        <v>#DIV/0!</v>
      </c>
      <c r="I1149" s="54" t="e">
        <f t="shared" si="540"/>
        <v>#DIV/0!</v>
      </c>
      <c r="J1149" s="65"/>
      <c r="K1149" s="78">
        <f t="shared" si="647"/>
        <v>0</v>
      </c>
      <c r="L1149" s="45"/>
      <c r="M1149" s="79">
        <f t="shared" si="648"/>
        <v>0</v>
      </c>
      <c r="N1149" s="65"/>
      <c r="O1149" s="78">
        <f t="shared" si="659"/>
        <v>0</v>
      </c>
      <c r="P1149" s="45"/>
      <c r="Q1149" s="79">
        <f t="shared" si="649"/>
        <v>0</v>
      </c>
      <c r="R1149" s="65"/>
      <c r="S1149" s="78">
        <f t="shared" si="650"/>
        <v>0</v>
      </c>
      <c r="T1149" s="45"/>
      <c r="U1149" s="79">
        <f t="shared" si="651"/>
        <v>0</v>
      </c>
      <c r="V1149" s="65"/>
      <c r="W1149" s="78">
        <f t="shared" si="652"/>
        <v>0</v>
      </c>
      <c r="X1149" s="45"/>
      <c r="Y1149" s="79">
        <f t="shared" si="653"/>
        <v>0</v>
      </c>
      <c r="Z1149" s="65"/>
      <c r="AA1149" s="78">
        <f t="shared" si="654"/>
        <v>0</v>
      </c>
      <c r="AB1149" s="45"/>
      <c r="AC1149" s="79">
        <f t="shared" si="655"/>
        <v>0</v>
      </c>
      <c r="AD1149" s="65"/>
      <c r="AE1149" s="78">
        <f t="shared" si="656"/>
        <v>0</v>
      </c>
      <c r="AF1149" s="45"/>
      <c r="AG1149" s="79">
        <f t="shared" si="657"/>
        <v>0</v>
      </c>
    </row>
    <row r="1150" spans="1:38" ht="16.5" customHeight="1">
      <c r="A1150" s="12">
        <v>3902201</v>
      </c>
      <c r="B1150" s="27" t="s">
        <v>1128</v>
      </c>
      <c r="C1150" s="14">
        <v>1093900</v>
      </c>
      <c r="D1150" s="45"/>
      <c r="E1150" s="46">
        <f t="shared" si="658"/>
        <v>0</v>
      </c>
      <c r="F1150" s="46">
        <f t="shared" si="645"/>
        <v>0</v>
      </c>
      <c r="G1150" s="46">
        <f t="shared" si="646"/>
        <v>0</v>
      </c>
      <c r="H1150" s="53" t="e">
        <f t="shared" si="539"/>
        <v>#DIV/0!</v>
      </c>
      <c r="I1150" s="54" t="e">
        <f t="shared" si="540"/>
        <v>#DIV/0!</v>
      </c>
      <c r="J1150" s="65"/>
      <c r="K1150" s="78">
        <f t="shared" si="647"/>
        <v>0</v>
      </c>
      <c r="L1150" s="45"/>
      <c r="M1150" s="79">
        <f t="shared" si="648"/>
        <v>0</v>
      </c>
      <c r="N1150" s="65"/>
      <c r="O1150" s="78">
        <f t="shared" si="659"/>
        <v>0</v>
      </c>
      <c r="P1150" s="45"/>
      <c r="Q1150" s="79">
        <f t="shared" si="649"/>
        <v>0</v>
      </c>
      <c r="R1150" s="65"/>
      <c r="S1150" s="78">
        <f t="shared" si="650"/>
        <v>0</v>
      </c>
      <c r="T1150" s="45"/>
      <c r="U1150" s="79">
        <f t="shared" si="651"/>
        <v>0</v>
      </c>
      <c r="V1150" s="65"/>
      <c r="W1150" s="78">
        <f t="shared" si="652"/>
        <v>0</v>
      </c>
      <c r="X1150" s="45"/>
      <c r="Y1150" s="79">
        <f t="shared" si="653"/>
        <v>0</v>
      </c>
      <c r="Z1150" s="65"/>
      <c r="AA1150" s="78">
        <f t="shared" si="654"/>
        <v>0</v>
      </c>
      <c r="AB1150" s="45"/>
      <c r="AC1150" s="79">
        <f t="shared" si="655"/>
        <v>0</v>
      </c>
      <c r="AD1150" s="65"/>
      <c r="AE1150" s="78">
        <f t="shared" si="656"/>
        <v>0</v>
      </c>
      <c r="AF1150" s="45"/>
      <c r="AG1150" s="79">
        <f t="shared" si="657"/>
        <v>0</v>
      </c>
    </row>
    <row r="1151" spans="1:38" ht="16.5" customHeight="1">
      <c r="A1151" s="12">
        <v>3902202</v>
      </c>
      <c r="B1151" s="27" t="s">
        <v>1129</v>
      </c>
      <c r="C1151" s="14">
        <v>5555810</v>
      </c>
      <c r="D1151" s="45"/>
      <c r="E1151" s="46">
        <f t="shared" si="658"/>
        <v>0</v>
      </c>
      <c r="F1151" s="46">
        <f t="shared" si="645"/>
        <v>0</v>
      </c>
      <c r="G1151" s="46">
        <f t="shared" si="646"/>
        <v>0</v>
      </c>
      <c r="H1151" s="53" t="e">
        <f t="shared" ref="H1151:H1164" si="660">IF(E1151&gt;=0,(E1151/D1151),"-")</f>
        <v>#DIV/0!</v>
      </c>
      <c r="I1151" s="54" t="e">
        <f t="shared" ref="I1151:I1164" si="661">IF(G1151&gt;=0,(G1151/F1151),"-")</f>
        <v>#DIV/0!</v>
      </c>
      <c r="J1151" s="65"/>
      <c r="K1151" s="78">
        <f t="shared" si="647"/>
        <v>0</v>
      </c>
      <c r="L1151" s="45"/>
      <c r="M1151" s="79">
        <f t="shared" si="648"/>
        <v>0</v>
      </c>
      <c r="N1151" s="65"/>
      <c r="O1151" s="78">
        <f t="shared" si="659"/>
        <v>0</v>
      </c>
      <c r="P1151" s="45"/>
      <c r="Q1151" s="79">
        <f t="shared" si="649"/>
        <v>0</v>
      </c>
      <c r="R1151" s="65"/>
      <c r="S1151" s="78">
        <f t="shared" si="650"/>
        <v>0</v>
      </c>
      <c r="T1151" s="45"/>
      <c r="U1151" s="79">
        <f t="shared" si="651"/>
        <v>0</v>
      </c>
      <c r="V1151" s="65"/>
      <c r="W1151" s="78">
        <f t="shared" si="652"/>
        <v>0</v>
      </c>
      <c r="X1151" s="45"/>
      <c r="Y1151" s="79">
        <f t="shared" si="653"/>
        <v>0</v>
      </c>
      <c r="Z1151" s="65"/>
      <c r="AA1151" s="78">
        <f t="shared" si="654"/>
        <v>0</v>
      </c>
      <c r="AB1151" s="45"/>
      <c r="AC1151" s="79">
        <f t="shared" si="655"/>
        <v>0</v>
      </c>
      <c r="AD1151" s="65"/>
      <c r="AE1151" s="78">
        <f t="shared" si="656"/>
        <v>0</v>
      </c>
      <c r="AF1151" s="45"/>
      <c r="AG1151" s="79">
        <f t="shared" si="657"/>
        <v>0</v>
      </c>
    </row>
    <row r="1152" spans="1:38" ht="16.5" customHeight="1">
      <c r="A1152" s="12">
        <v>3902203</v>
      </c>
      <c r="B1152" s="27" t="s">
        <v>1130</v>
      </c>
      <c r="C1152" s="14">
        <v>17942910</v>
      </c>
      <c r="D1152" s="45"/>
      <c r="E1152" s="46">
        <f t="shared" si="658"/>
        <v>0</v>
      </c>
      <c r="F1152" s="46">
        <f t="shared" si="645"/>
        <v>0</v>
      </c>
      <c r="G1152" s="46">
        <f t="shared" si="646"/>
        <v>0</v>
      </c>
      <c r="H1152" s="53" t="e">
        <f t="shared" si="660"/>
        <v>#DIV/0!</v>
      </c>
      <c r="I1152" s="54" t="e">
        <f t="shared" si="661"/>
        <v>#DIV/0!</v>
      </c>
      <c r="J1152" s="65"/>
      <c r="K1152" s="78">
        <f t="shared" si="647"/>
        <v>0</v>
      </c>
      <c r="L1152" s="45"/>
      <c r="M1152" s="79">
        <f t="shared" si="648"/>
        <v>0</v>
      </c>
      <c r="N1152" s="65"/>
      <c r="O1152" s="78">
        <f t="shared" si="659"/>
        <v>0</v>
      </c>
      <c r="P1152" s="45"/>
      <c r="Q1152" s="79">
        <f t="shared" si="649"/>
        <v>0</v>
      </c>
      <c r="R1152" s="65"/>
      <c r="S1152" s="78">
        <f t="shared" si="650"/>
        <v>0</v>
      </c>
      <c r="T1152" s="45"/>
      <c r="U1152" s="79">
        <f t="shared" si="651"/>
        <v>0</v>
      </c>
      <c r="V1152" s="65"/>
      <c r="W1152" s="78">
        <f t="shared" si="652"/>
        <v>0</v>
      </c>
      <c r="X1152" s="45"/>
      <c r="Y1152" s="79">
        <f t="shared" si="653"/>
        <v>0</v>
      </c>
      <c r="Z1152" s="65"/>
      <c r="AA1152" s="78">
        <f t="shared" si="654"/>
        <v>0</v>
      </c>
      <c r="AB1152" s="45"/>
      <c r="AC1152" s="79">
        <f t="shared" si="655"/>
        <v>0</v>
      </c>
      <c r="AD1152" s="65"/>
      <c r="AE1152" s="78">
        <f t="shared" si="656"/>
        <v>0</v>
      </c>
      <c r="AF1152" s="45"/>
      <c r="AG1152" s="79">
        <f t="shared" si="657"/>
        <v>0</v>
      </c>
    </row>
    <row r="1153" spans="1:38" ht="24.75" customHeight="1">
      <c r="A1153" s="13"/>
      <c r="B1153" s="37"/>
      <c r="C1153" s="15"/>
      <c r="D1153" s="47"/>
      <c r="E1153" s="48">
        <f>+J1153+L1153+N1153+P1153+R1153+T1153+V1153+X1153+Z1153+AB1153+AD1153+AF1153</f>
        <v>0</v>
      </c>
      <c r="F1153" s="48">
        <f t="shared" si="645"/>
        <v>0</v>
      </c>
      <c r="G1153" s="48">
        <f t="shared" si="646"/>
        <v>0</v>
      </c>
      <c r="H1153" s="55" t="e">
        <f t="shared" si="660"/>
        <v>#DIV/0!</v>
      </c>
      <c r="I1153" s="56" t="e">
        <f t="shared" si="661"/>
        <v>#DIV/0!</v>
      </c>
      <c r="J1153" s="80"/>
      <c r="K1153" s="81">
        <f t="shared" si="647"/>
        <v>0</v>
      </c>
      <c r="L1153" s="47"/>
      <c r="M1153" s="82">
        <f t="shared" si="648"/>
        <v>0</v>
      </c>
      <c r="N1153" s="80"/>
      <c r="O1153" s="81">
        <f>+N1153*C1153</f>
        <v>0</v>
      </c>
      <c r="P1153" s="47"/>
      <c r="Q1153" s="82">
        <f t="shared" si="649"/>
        <v>0</v>
      </c>
      <c r="R1153" s="80"/>
      <c r="S1153" s="81">
        <f t="shared" si="650"/>
        <v>0</v>
      </c>
      <c r="T1153" s="47"/>
      <c r="U1153" s="82">
        <f t="shared" si="651"/>
        <v>0</v>
      </c>
      <c r="V1153" s="80"/>
      <c r="W1153" s="81">
        <f t="shared" si="652"/>
        <v>0</v>
      </c>
      <c r="X1153" s="47"/>
      <c r="Y1153" s="82">
        <f t="shared" si="653"/>
        <v>0</v>
      </c>
      <c r="Z1153" s="80"/>
      <c r="AA1153" s="81">
        <f t="shared" si="654"/>
        <v>0</v>
      </c>
      <c r="AB1153" s="47"/>
      <c r="AC1153" s="82">
        <f t="shared" si="655"/>
        <v>0</v>
      </c>
      <c r="AD1153" s="80"/>
      <c r="AE1153" s="81">
        <f t="shared" si="656"/>
        <v>0</v>
      </c>
      <c r="AF1153" s="47"/>
      <c r="AG1153" s="82">
        <f t="shared" si="657"/>
        <v>0</v>
      </c>
    </row>
    <row r="1154" spans="1:38" s="10" customFormat="1" ht="28.5" customHeight="1">
      <c r="A1154" s="98"/>
      <c r="B1154" s="83" t="s">
        <v>1079</v>
      </c>
      <c r="C1154" s="99"/>
      <c r="D1154" s="100">
        <f>SUM(D1155:D1160)</f>
        <v>0</v>
      </c>
      <c r="E1154" s="101">
        <f>SUM(E1155:E1160)</f>
        <v>0</v>
      </c>
      <c r="F1154" s="101">
        <f>SUM(F1155:F1160)</f>
        <v>0</v>
      </c>
      <c r="G1154" s="101">
        <f>SUM(G1155:G1160)</f>
        <v>0</v>
      </c>
      <c r="H1154" s="102" t="e">
        <f t="shared" si="660"/>
        <v>#DIV/0!</v>
      </c>
      <c r="I1154" s="103" t="e">
        <f t="shared" si="661"/>
        <v>#DIV/0!</v>
      </c>
      <c r="J1154" s="104">
        <f t="shared" ref="J1154" si="662">SUM(J1155:J1160)</f>
        <v>0</v>
      </c>
      <c r="K1154" s="105">
        <f t="shared" ref="K1154:AG1154" si="663">SUM(K1155:K1160)</f>
        <v>0</v>
      </c>
      <c r="L1154" s="100">
        <f t="shared" si="663"/>
        <v>0</v>
      </c>
      <c r="M1154" s="106">
        <f t="shared" si="663"/>
        <v>0</v>
      </c>
      <c r="N1154" s="104">
        <f t="shared" si="663"/>
        <v>0</v>
      </c>
      <c r="O1154" s="105">
        <f t="shared" si="663"/>
        <v>0</v>
      </c>
      <c r="P1154" s="100">
        <f t="shared" si="663"/>
        <v>0</v>
      </c>
      <c r="Q1154" s="106">
        <f t="shared" si="663"/>
        <v>0</v>
      </c>
      <c r="R1154" s="104">
        <f t="shared" si="663"/>
        <v>0</v>
      </c>
      <c r="S1154" s="105">
        <f t="shared" si="663"/>
        <v>0</v>
      </c>
      <c r="T1154" s="100">
        <f t="shared" si="663"/>
        <v>0</v>
      </c>
      <c r="U1154" s="106">
        <f t="shared" si="663"/>
        <v>0</v>
      </c>
      <c r="V1154" s="104">
        <f t="shared" si="663"/>
        <v>0</v>
      </c>
      <c r="W1154" s="105">
        <f t="shared" si="663"/>
        <v>0</v>
      </c>
      <c r="X1154" s="100">
        <f t="shared" si="663"/>
        <v>0</v>
      </c>
      <c r="Y1154" s="106">
        <f t="shared" si="663"/>
        <v>0</v>
      </c>
      <c r="Z1154" s="104">
        <f t="shared" si="663"/>
        <v>0</v>
      </c>
      <c r="AA1154" s="105">
        <f t="shared" si="663"/>
        <v>0</v>
      </c>
      <c r="AB1154" s="100">
        <f t="shared" si="663"/>
        <v>0</v>
      </c>
      <c r="AC1154" s="106">
        <f t="shared" si="663"/>
        <v>0</v>
      </c>
      <c r="AD1154" s="104">
        <f t="shared" si="663"/>
        <v>0</v>
      </c>
      <c r="AE1154" s="105">
        <f t="shared" si="663"/>
        <v>0</v>
      </c>
      <c r="AF1154" s="100">
        <f t="shared" si="663"/>
        <v>0</v>
      </c>
      <c r="AG1154" s="106">
        <f t="shared" si="663"/>
        <v>0</v>
      </c>
      <c r="AH1154" s="11"/>
      <c r="AI1154" s="11"/>
      <c r="AJ1154" s="11"/>
      <c r="AK1154" s="11"/>
      <c r="AL1154" s="11"/>
    </row>
    <row r="1155" spans="1:38" ht="16.5" customHeight="1">
      <c r="A1155" s="12">
        <v>1703462</v>
      </c>
      <c r="B1155" s="27" t="s">
        <v>1111</v>
      </c>
      <c r="C1155" s="14">
        <v>8430190</v>
      </c>
      <c r="D1155" s="45"/>
      <c r="E1155" s="46">
        <f>+J1155+L1155+N1155+P1155+R1155+T1155+V1155+X1155+Z1155+AB1155+AD1155+AF1155</f>
        <v>0</v>
      </c>
      <c r="F1155" s="46">
        <f t="shared" ref="F1155:F1160" si="664">D1155*C1155</f>
        <v>0</v>
      </c>
      <c r="G1155" s="46">
        <f t="shared" ref="G1155:G1160" si="665">+E1155*C1155</f>
        <v>0</v>
      </c>
      <c r="H1155" s="53" t="e">
        <f t="shared" si="660"/>
        <v>#DIV/0!</v>
      </c>
      <c r="I1155" s="54" t="e">
        <f t="shared" si="661"/>
        <v>#DIV/0!</v>
      </c>
      <c r="J1155" s="65"/>
      <c r="K1155" s="78">
        <f t="shared" ref="K1155:K1160" si="666">+J1155*C1155</f>
        <v>0</v>
      </c>
      <c r="L1155" s="45"/>
      <c r="M1155" s="79">
        <f t="shared" ref="M1155:M1160" si="667">+L1155*C1155</f>
        <v>0</v>
      </c>
      <c r="N1155" s="65"/>
      <c r="O1155" s="78">
        <f>+N1155*C1155</f>
        <v>0</v>
      </c>
      <c r="P1155" s="45"/>
      <c r="Q1155" s="79">
        <f t="shared" ref="Q1155:Q1160" si="668">+P1155*C1155</f>
        <v>0</v>
      </c>
      <c r="R1155" s="65"/>
      <c r="S1155" s="78">
        <f t="shared" ref="S1155:S1160" si="669">+R1155*C1155</f>
        <v>0</v>
      </c>
      <c r="T1155" s="45"/>
      <c r="U1155" s="79">
        <f t="shared" ref="U1155:U1160" si="670">+T1155*C1155</f>
        <v>0</v>
      </c>
      <c r="V1155" s="65"/>
      <c r="W1155" s="78">
        <f t="shared" ref="W1155:W1160" si="671">+V1155*C1155</f>
        <v>0</v>
      </c>
      <c r="X1155" s="45"/>
      <c r="Y1155" s="79">
        <f t="shared" ref="Y1155:Y1160" si="672">+X1155*C1155</f>
        <v>0</v>
      </c>
      <c r="Z1155" s="65"/>
      <c r="AA1155" s="78">
        <f t="shared" ref="AA1155:AA1160" si="673">+Z1155*C1155</f>
        <v>0</v>
      </c>
      <c r="AB1155" s="45"/>
      <c r="AC1155" s="79">
        <f t="shared" ref="AC1155:AC1160" si="674">+AB1155*C1155</f>
        <v>0</v>
      </c>
      <c r="AD1155" s="65"/>
      <c r="AE1155" s="78">
        <f t="shared" ref="AE1155:AE1160" si="675">+AD1155*C1155</f>
        <v>0</v>
      </c>
      <c r="AF1155" s="45"/>
      <c r="AG1155" s="79">
        <f t="shared" ref="AG1155:AG1160" si="676">+AF1155*C1155</f>
        <v>0</v>
      </c>
    </row>
    <row r="1156" spans="1:38" ht="16.5" customHeight="1">
      <c r="A1156" s="12">
        <v>1703463</v>
      </c>
      <c r="B1156" s="27" t="s">
        <v>1112</v>
      </c>
      <c r="C1156" s="14">
        <v>12984420</v>
      </c>
      <c r="D1156" s="45"/>
      <c r="E1156" s="46">
        <f t="shared" ref="E1156:E1159" si="677">+J1156+L1156+N1156+P1156+R1156+T1156+V1156+X1156+Z1156+AB1156+AD1156+AF1156</f>
        <v>0</v>
      </c>
      <c r="F1156" s="46">
        <f t="shared" si="664"/>
        <v>0</v>
      </c>
      <c r="G1156" s="46">
        <f t="shared" si="665"/>
        <v>0</v>
      </c>
      <c r="H1156" s="53" t="e">
        <f t="shared" si="660"/>
        <v>#DIV/0!</v>
      </c>
      <c r="I1156" s="54" t="e">
        <f t="shared" si="661"/>
        <v>#DIV/0!</v>
      </c>
      <c r="J1156" s="65"/>
      <c r="K1156" s="78">
        <f t="shared" si="666"/>
        <v>0</v>
      </c>
      <c r="L1156" s="45"/>
      <c r="M1156" s="79">
        <f t="shared" si="667"/>
        <v>0</v>
      </c>
      <c r="N1156" s="65"/>
      <c r="O1156" s="78">
        <f t="shared" ref="O1156:O1159" si="678">+N1156*C1156</f>
        <v>0</v>
      </c>
      <c r="P1156" s="45"/>
      <c r="Q1156" s="79">
        <f t="shared" si="668"/>
        <v>0</v>
      </c>
      <c r="R1156" s="65"/>
      <c r="S1156" s="78">
        <f t="shared" si="669"/>
        <v>0</v>
      </c>
      <c r="T1156" s="45"/>
      <c r="U1156" s="79">
        <f t="shared" si="670"/>
        <v>0</v>
      </c>
      <c r="V1156" s="65"/>
      <c r="W1156" s="78">
        <f t="shared" si="671"/>
        <v>0</v>
      </c>
      <c r="X1156" s="45"/>
      <c r="Y1156" s="79">
        <f t="shared" si="672"/>
        <v>0</v>
      </c>
      <c r="Z1156" s="65"/>
      <c r="AA1156" s="78">
        <f t="shared" si="673"/>
        <v>0</v>
      </c>
      <c r="AB1156" s="45"/>
      <c r="AC1156" s="79">
        <f t="shared" si="674"/>
        <v>0</v>
      </c>
      <c r="AD1156" s="65"/>
      <c r="AE1156" s="78">
        <f t="shared" si="675"/>
        <v>0</v>
      </c>
      <c r="AF1156" s="45"/>
      <c r="AG1156" s="79">
        <f t="shared" si="676"/>
        <v>0</v>
      </c>
    </row>
    <row r="1157" spans="1:38" ht="16.5" customHeight="1">
      <c r="A1157" s="12">
        <v>1701101</v>
      </c>
      <c r="B1157" s="27" t="s">
        <v>1113</v>
      </c>
      <c r="C1157" s="14">
        <v>211890</v>
      </c>
      <c r="D1157" s="45"/>
      <c r="E1157" s="46">
        <f t="shared" si="677"/>
        <v>0</v>
      </c>
      <c r="F1157" s="46">
        <f t="shared" si="664"/>
        <v>0</v>
      </c>
      <c r="G1157" s="46">
        <f t="shared" si="665"/>
        <v>0</v>
      </c>
      <c r="H1157" s="53" t="e">
        <f t="shared" si="660"/>
        <v>#DIV/0!</v>
      </c>
      <c r="I1157" s="54" t="e">
        <f t="shared" si="661"/>
        <v>#DIV/0!</v>
      </c>
      <c r="J1157" s="65"/>
      <c r="K1157" s="78">
        <f t="shared" si="666"/>
        <v>0</v>
      </c>
      <c r="L1157" s="45"/>
      <c r="M1157" s="79">
        <f t="shared" si="667"/>
        <v>0</v>
      </c>
      <c r="N1157" s="65"/>
      <c r="O1157" s="78">
        <f t="shared" si="678"/>
        <v>0</v>
      </c>
      <c r="P1157" s="45"/>
      <c r="Q1157" s="79">
        <f t="shared" si="668"/>
        <v>0</v>
      </c>
      <c r="R1157" s="65"/>
      <c r="S1157" s="78">
        <f t="shared" si="669"/>
        <v>0</v>
      </c>
      <c r="T1157" s="45"/>
      <c r="U1157" s="79">
        <f t="shared" si="670"/>
        <v>0</v>
      </c>
      <c r="V1157" s="65"/>
      <c r="W1157" s="78">
        <f t="shared" si="671"/>
        <v>0</v>
      </c>
      <c r="X1157" s="45"/>
      <c r="Y1157" s="79">
        <f t="shared" si="672"/>
        <v>0</v>
      </c>
      <c r="Z1157" s="65"/>
      <c r="AA1157" s="78">
        <f t="shared" si="673"/>
        <v>0</v>
      </c>
      <c r="AB1157" s="45"/>
      <c r="AC1157" s="79">
        <f t="shared" si="674"/>
        <v>0</v>
      </c>
      <c r="AD1157" s="65"/>
      <c r="AE1157" s="78">
        <f t="shared" si="675"/>
        <v>0</v>
      </c>
      <c r="AF1157" s="45"/>
      <c r="AG1157" s="79">
        <f t="shared" si="676"/>
        <v>0</v>
      </c>
    </row>
    <row r="1158" spans="1:38" ht="16.5" customHeight="1">
      <c r="A1158" s="12">
        <v>1701201</v>
      </c>
      <c r="B1158" s="27" t="s">
        <v>1114</v>
      </c>
      <c r="C1158" s="14">
        <v>29720</v>
      </c>
      <c r="D1158" s="45"/>
      <c r="E1158" s="46">
        <f t="shared" si="677"/>
        <v>0</v>
      </c>
      <c r="F1158" s="46">
        <f t="shared" si="664"/>
        <v>0</v>
      </c>
      <c r="G1158" s="46">
        <f t="shared" si="665"/>
        <v>0</v>
      </c>
      <c r="H1158" s="53" t="e">
        <f t="shared" si="660"/>
        <v>#DIV/0!</v>
      </c>
      <c r="I1158" s="54" t="e">
        <f t="shared" si="661"/>
        <v>#DIV/0!</v>
      </c>
      <c r="J1158" s="65"/>
      <c r="K1158" s="78">
        <f t="shared" si="666"/>
        <v>0</v>
      </c>
      <c r="L1158" s="45"/>
      <c r="M1158" s="79">
        <f t="shared" si="667"/>
        <v>0</v>
      </c>
      <c r="N1158" s="65"/>
      <c r="O1158" s="78">
        <f t="shared" si="678"/>
        <v>0</v>
      </c>
      <c r="P1158" s="45"/>
      <c r="Q1158" s="79">
        <f t="shared" si="668"/>
        <v>0</v>
      </c>
      <c r="R1158" s="65"/>
      <c r="S1158" s="78">
        <f t="shared" si="669"/>
        <v>0</v>
      </c>
      <c r="T1158" s="45"/>
      <c r="U1158" s="79">
        <f t="shared" si="670"/>
        <v>0</v>
      </c>
      <c r="V1158" s="65"/>
      <c r="W1158" s="78">
        <f t="shared" si="671"/>
        <v>0</v>
      </c>
      <c r="X1158" s="45"/>
      <c r="Y1158" s="79">
        <f t="shared" si="672"/>
        <v>0</v>
      </c>
      <c r="Z1158" s="65"/>
      <c r="AA1158" s="78">
        <f t="shared" si="673"/>
        <v>0</v>
      </c>
      <c r="AB1158" s="45"/>
      <c r="AC1158" s="79">
        <f t="shared" si="674"/>
        <v>0</v>
      </c>
      <c r="AD1158" s="65"/>
      <c r="AE1158" s="78">
        <f t="shared" si="675"/>
        <v>0</v>
      </c>
      <c r="AF1158" s="45"/>
      <c r="AG1158" s="79">
        <f t="shared" si="676"/>
        <v>0</v>
      </c>
    </row>
    <row r="1159" spans="1:38" ht="16.5" customHeight="1">
      <c r="A1159" s="12" t="s">
        <v>1115</v>
      </c>
      <c r="B1159" s="27" t="s">
        <v>1116</v>
      </c>
      <c r="C1159" s="14">
        <v>37200</v>
      </c>
      <c r="D1159" s="45"/>
      <c r="E1159" s="46">
        <f t="shared" si="677"/>
        <v>0</v>
      </c>
      <c r="F1159" s="46">
        <f t="shared" si="664"/>
        <v>0</v>
      </c>
      <c r="G1159" s="46">
        <f t="shared" si="665"/>
        <v>0</v>
      </c>
      <c r="H1159" s="53" t="e">
        <f t="shared" si="660"/>
        <v>#DIV/0!</v>
      </c>
      <c r="I1159" s="54" t="e">
        <f t="shared" si="661"/>
        <v>#DIV/0!</v>
      </c>
      <c r="J1159" s="65"/>
      <c r="K1159" s="78">
        <f t="shared" si="666"/>
        <v>0</v>
      </c>
      <c r="L1159" s="45"/>
      <c r="M1159" s="79">
        <f t="shared" si="667"/>
        <v>0</v>
      </c>
      <c r="N1159" s="65"/>
      <c r="O1159" s="78">
        <f t="shared" si="678"/>
        <v>0</v>
      </c>
      <c r="P1159" s="45"/>
      <c r="Q1159" s="79">
        <f t="shared" si="668"/>
        <v>0</v>
      </c>
      <c r="R1159" s="65"/>
      <c r="S1159" s="78">
        <f t="shared" si="669"/>
        <v>0</v>
      </c>
      <c r="T1159" s="45"/>
      <c r="U1159" s="79">
        <f t="shared" si="670"/>
        <v>0</v>
      </c>
      <c r="V1159" s="65"/>
      <c r="W1159" s="78">
        <f t="shared" si="671"/>
        <v>0</v>
      </c>
      <c r="X1159" s="45"/>
      <c r="Y1159" s="79">
        <f t="shared" si="672"/>
        <v>0</v>
      </c>
      <c r="Z1159" s="65"/>
      <c r="AA1159" s="78">
        <f t="shared" si="673"/>
        <v>0</v>
      </c>
      <c r="AB1159" s="45"/>
      <c r="AC1159" s="79">
        <f t="shared" si="674"/>
        <v>0</v>
      </c>
      <c r="AD1159" s="65"/>
      <c r="AE1159" s="78">
        <f t="shared" si="675"/>
        <v>0</v>
      </c>
      <c r="AF1159" s="45"/>
      <c r="AG1159" s="79">
        <f t="shared" si="676"/>
        <v>0</v>
      </c>
    </row>
    <row r="1160" spans="1:38" ht="24.75" customHeight="1">
      <c r="A1160" s="13"/>
      <c r="B1160" s="37"/>
      <c r="C1160" s="15"/>
      <c r="D1160" s="47"/>
      <c r="E1160" s="48">
        <f>+J1160+L1160+N1160+P1160+R1160+T1160+V1160+X1160+Z1160+AB1160+AD1160+AF1160</f>
        <v>0</v>
      </c>
      <c r="F1160" s="48">
        <f t="shared" si="664"/>
        <v>0</v>
      </c>
      <c r="G1160" s="48">
        <f t="shared" si="665"/>
        <v>0</v>
      </c>
      <c r="H1160" s="55" t="e">
        <f t="shared" si="660"/>
        <v>#DIV/0!</v>
      </c>
      <c r="I1160" s="56" t="e">
        <f t="shared" si="661"/>
        <v>#DIV/0!</v>
      </c>
      <c r="J1160" s="80"/>
      <c r="K1160" s="81">
        <f t="shared" si="666"/>
        <v>0</v>
      </c>
      <c r="L1160" s="47"/>
      <c r="M1160" s="82">
        <f t="shared" si="667"/>
        <v>0</v>
      </c>
      <c r="N1160" s="80"/>
      <c r="O1160" s="81">
        <f>+N1160*C1160</f>
        <v>0</v>
      </c>
      <c r="P1160" s="47"/>
      <c r="Q1160" s="82">
        <f t="shared" si="668"/>
        <v>0</v>
      </c>
      <c r="R1160" s="80"/>
      <c r="S1160" s="81">
        <f t="shared" si="669"/>
        <v>0</v>
      </c>
      <c r="T1160" s="47"/>
      <c r="U1160" s="82">
        <f t="shared" si="670"/>
        <v>0</v>
      </c>
      <c r="V1160" s="80"/>
      <c r="W1160" s="81">
        <f t="shared" si="671"/>
        <v>0</v>
      </c>
      <c r="X1160" s="47"/>
      <c r="Y1160" s="82">
        <f t="shared" si="672"/>
        <v>0</v>
      </c>
      <c r="Z1160" s="80"/>
      <c r="AA1160" s="81">
        <f t="shared" si="673"/>
        <v>0</v>
      </c>
      <c r="AB1160" s="47"/>
      <c r="AC1160" s="82">
        <f t="shared" si="674"/>
        <v>0</v>
      </c>
      <c r="AD1160" s="80"/>
      <c r="AE1160" s="81">
        <f t="shared" si="675"/>
        <v>0</v>
      </c>
      <c r="AF1160" s="47"/>
      <c r="AG1160" s="82">
        <f t="shared" si="676"/>
        <v>0</v>
      </c>
    </row>
    <row r="1161" spans="1:38" s="10" customFormat="1" ht="16.5" customHeight="1">
      <c r="A1161" s="98"/>
      <c r="B1161" s="83" t="s">
        <v>1080</v>
      </c>
      <c r="C1161" s="99"/>
      <c r="D1161" s="100">
        <f>SUM(D1162:D1164)</f>
        <v>0</v>
      </c>
      <c r="E1161" s="101">
        <f>SUM(E1162:E1164)</f>
        <v>0</v>
      </c>
      <c r="F1161" s="101">
        <f>SUM(F1162:F1164)</f>
        <v>0</v>
      </c>
      <c r="G1161" s="101">
        <f>SUM(G1162:G1164)</f>
        <v>0</v>
      </c>
      <c r="H1161" s="102" t="e">
        <f t="shared" si="660"/>
        <v>#DIV/0!</v>
      </c>
      <c r="I1161" s="103" t="e">
        <f t="shared" si="661"/>
        <v>#DIV/0!</v>
      </c>
      <c r="J1161" s="104">
        <f t="shared" ref="J1161" si="679">SUM(J1162:J1164)</f>
        <v>0</v>
      </c>
      <c r="K1161" s="105">
        <f t="shared" ref="K1161:AG1161" si="680">SUM(K1162:K1164)</f>
        <v>0</v>
      </c>
      <c r="L1161" s="100">
        <f t="shared" si="680"/>
        <v>0</v>
      </c>
      <c r="M1161" s="106">
        <f t="shared" si="680"/>
        <v>0</v>
      </c>
      <c r="N1161" s="104">
        <f t="shared" si="680"/>
        <v>0</v>
      </c>
      <c r="O1161" s="105">
        <f t="shared" si="680"/>
        <v>0</v>
      </c>
      <c r="P1161" s="100">
        <f t="shared" si="680"/>
        <v>0</v>
      </c>
      <c r="Q1161" s="106">
        <f t="shared" si="680"/>
        <v>0</v>
      </c>
      <c r="R1161" s="104">
        <f t="shared" si="680"/>
        <v>0</v>
      </c>
      <c r="S1161" s="105">
        <f t="shared" si="680"/>
        <v>0</v>
      </c>
      <c r="T1161" s="100">
        <f t="shared" si="680"/>
        <v>0</v>
      </c>
      <c r="U1161" s="106">
        <f t="shared" si="680"/>
        <v>0</v>
      </c>
      <c r="V1161" s="104">
        <f t="shared" si="680"/>
        <v>0</v>
      </c>
      <c r="W1161" s="105">
        <f t="shared" si="680"/>
        <v>0</v>
      </c>
      <c r="X1161" s="100">
        <f t="shared" ref="X1161" si="681">SUM(X1162:X1164)</f>
        <v>0</v>
      </c>
      <c r="Y1161" s="106">
        <f t="shared" si="680"/>
        <v>0</v>
      </c>
      <c r="Z1161" s="104">
        <f t="shared" si="680"/>
        <v>0</v>
      </c>
      <c r="AA1161" s="105">
        <f t="shared" si="680"/>
        <v>0</v>
      </c>
      <c r="AB1161" s="100">
        <f t="shared" ref="AB1161" si="682">SUM(AB1162:AB1164)</f>
        <v>0</v>
      </c>
      <c r="AC1161" s="106">
        <f t="shared" si="680"/>
        <v>0</v>
      </c>
      <c r="AD1161" s="104">
        <f t="shared" si="680"/>
        <v>0</v>
      </c>
      <c r="AE1161" s="105">
        <f t="shared" si="680"/>
        <v>0</v>
      </c>
      <c r="AF1161" s="100">
        <f t="shared" si="680"/>
        <v>0</v>
      </c>
      <c r="AG1161" s="106">
        <f t="shared" si="680"/>
        <v>0</v>
      </c>
      <c r="AH1161" s="11"/>
      <c r="AI1161" s="11"/>
      <c r="AJ1161" s="11"/>
      <c r="AK1161" s="11"/>
      <c r="AL1161" s="11"/>
    </row>
    <row r="1162" spans="1:38" ht="16.5" customHeight="1">
      <c r="A1162" s="12" t="s">
        <v>1131</v>
      </c>
      <c r="B1162" s="27" t="s">
        <v>1132</v>
      </c>
      <c r="C1162" s="14"/>
      <c r="D1162" s="45"/>
      <c r="E1162" s="46">
        <f>+J1162+L1162+N1162+P1162+R1162+T1162+V1162+X1162+Z1162+AB1162+AD1162+AF1162</f>
        <v>0</v>
      </c>
      <c r="F1162" s="46">
        <f t="shared" ref="F1162:F1164" si="683">D1162*C1162</f>
        <v>0</v>
      </c>
      <c r="G1162" s="46">
        <f t="shared" ref="G1162:G1164" si="684">+E1162*C1162</f>
        <v>0</v>
      </c>
      <c r="H1162" s="53" t="e">
        <f t="shared" si="660"/>
        <v>#DIV/0!</v>
      </c>
      <c r="I1162" s="54" t="e">
        <f t="shared" si="661"/>
        <v>#DIV/0!</v>
      </c>
      <c r="J1162" s="65"/>
      <c r="K1162" s="78">
        <f t="shared" ref="K1162:K1164" si="685">+J1162*C1162</f>
        <v>0</v>
      </c>
      <c r="L1162" s="45"/>
      <c r="M1162" s="79">
        <f t="shared" ref="M1162:M1164" si="686">+L1162*C1162</f>
        <v>0</v>
      </c>
      <c r="N1162" s="65"/>
      <c r="O1162" s="78">
        <f>+N1162*C1162</f>
        <v>0</v>
      </c>
      <c r="P1162" s="45"/>
      <c r="Q1162" s="79">
        <f t="shared" ref="Q1162:Q1164" si="687">+P1162*C1162</f>
        <v>0</v>
      </c>
      <c r="R1162" s="65"/>
      <c r="S1162" s="78">
        <f t="shared" ref="S1162:S1164" si="688">+R1162*C1162</f>
        <v>0</v>
      </c>
      <c r="T1162" s="45"/>
      <c r="U1162" s="79">
        <f t="shared" ref="U1162:U1164" si="689">+T1162*C1162</f>
        <v>0</v>
      </c>
      <c r="V1162" s="65"/>
      <c r="W1162" s="78">
        <f t="shared" ref="W1162:W1164" si="690">+V1162*C1162</f>
        <v>0</v>
      </c>
      <c r="X1162" s="45"/>
      <c r="Y1162" s="79">
        <f t="shared" ref="Y1162:Y1164" si="691">+X1162*C1162</f>
        <v>0</v>
      </c>
      <c r="Z1162" s="65"/>
      <c r="AA1162" s="78">
        <f t="shared" ref="AA1162:AA1164" si="692">+Z1162*C1162</f>
        <v>0</v>
      </c>
      <c r="AB1162" s="45"/>
      <c r="AC1162" s="79">
        <f t="shared" ref="AC1162:AC1164" si="693">+AB1162*C1162</f>
        <v>0</v>
      </c>
      <c r="AD1162" s="65"/>
      <c r="AE1162" s="78">
        <f t="shared" ref="AE1162:AE1164" si="694">+AD1162*C1162</f>
        <v>0</v>
      </c>
      <c r="AF1162" s="45"/>
      <c r="AG1162" s="79">
        <f t="shared" ref="AG1162:AG1164" si="695">+AF1162*C1162</f>
        <v>0</v>
      </c>
    </row>
    <row r="1163" spans="1:38" ht="16.5" customHeight="1">
      <c r="A1163" s="12">
        <v>1801037</v>
      </c>
      <c r="B1163" s="27" t="s">
        <v>1133</v>
      </c>
      <c r="C1163" s="14">
        <v>59700</v>
      </c>
      <c r="D1163" s="45"/>
      <c r="E1163" s="46">
        <f t="shared" ref="E1163" si="696">+J1163+L1163+N1163+P1163+R1163+T1163+V1163+X1163+Z1163+AB1163+AD1163+AF1163</f>
        <v>0</v>
      </c>
      <c r="F1163" s="46">
        <f t="shared" si="683"/>
        <v>0</v>
      </c>
      <c r="G1163" s="46">
        <f t="shared" si="684"/>
        <v>0</v>
      </c>
      <c r="H1163" s="53" t="e">
        <f t="shared" si="660"/>
        <v>#DIV/0!</v>
      </c>
      <c r="I1163" s="54" t="e">
        <f t="shared" si="661"/>
        <v>#DIV/0!</v>
      </c>
      <c r="J1163" s="65"/>
      <c r="K1163" s="78">
        <f t="shared" si="685"/>
        <v>0</v>
      </c>
      <c r="L1163" s="45"/>
      <c r="M1163" s="79">
        <f t="shared" si="686"/>
        <v>0</v>
      </c>
      <c r="N1163" s="65"/>
      <c r="O1163" s="78">
        <f t="shared" ref="O1163" si="697">+N1163*C1163</f>
        <v>0</v>
      </c>
      <c r="P1163" s="45"/>
      <c r="Q1163" s="79">
        <f t="shared" si="687"/>
        <v>0</v>
      </c>
      <c r="R1163" s="65"/>
      <c r="S1163" s="78">
        <f t="shared" si="688"/>
        <v>0</v>
      </c>
      <c r="T1163" s="45"/>
      <c r="U1163" s="79">
        <f t="shared" si="689"/>
        <v>0</v>
      </c>
      <c r="V1163" s="65"/>
      <c r="W1163" s="78">
        <f t="shared" si="690"/>
        <v>0</v>
      </c>
      <c r="X1163" s="45"/>
      <c r="Y1163" s="79">
        <f t="shared" si="691"/>
        <v>0</v>
      </c>
      <c r="Z1163" s="65"/>
      <c r="AA1163" s="78">
        <f t="shared" si="692"/>
        <v>0</v>
      </c>
      <c r="AB1163" s="45"/>
      <c r="AC1163" s="79">
        <f t="shared" si="693"/>
        <v>0</v>
      </c>
      <c r="AD1163" s="65"/>
      <c r="AE1163" s="78">
        <f t="shared" si="694"/>
        <v>0</v>
      </c>
      <c r="AF1163" s="45"/>
      <c r="AG1163" s="79">
        <f t="shared" si="695"/>
        <v>0</v>
      </c>
    </row>
    <row r="1164" spans="1:38" ht="24.75" customHeight="1">
      <c r="A1164" s="13"/>
      <c r="B1164" s="37"/>
      <c r="C1164" s="15"/>
      <c r="D1164" s="47"/>
      <c r="E1164" s="48">
        <f>+J1164+L1164+N1164+P1164+R1164+T1164+V1164+X1164+Z1164+AB1164+AD1164+AF1164</f>
        <v>0</v>
      </c>
      <c r="F1164" s="48">
        <f t="shared" si="683"/>
        <v>0</v>
      </c>
      <c r="G1164" s="48">
        <f t="shared" si="684"/>
        <v>0</v>
      </c>
      <c r="H1164" s="55" t="e">
        <f t="shared" si="660"/>
        <v>#DIV/0!</v>
      </c>
      <c r="I1164" s="56" t="e">
        <f t="shared" si="661"/>
        <v>#DIV/0!</v>
      </c>
      <c r="J1164" s="80"/>
      <c r="K1164" s="81">
        <f t="shared" si="685"/>
        <v>0</v>
      </c>
      <c r="L1164" s="47"/>
      <c r="M1164" s="82">
        <f t="shared" si="686"/>
        <v>0</v>
      </c>
      <c r="N1164" s="80"/>
      <c r="O1164" s="81">
        <f>+N1164*C1164</f>
        <v>0</v>
      </c>
      <c r="P1164" s="47"/>
      <c r="Q1164" s="82">
        <f t="shared" si="687"/>
        <v>0</v>
      </c>
      <c r="R1164" s="80"/>
      <c r="S1164" s="81">
        <f t="shared" si="688"/>
        <v>0</v>
      </c>
      <c r="T1164" s="47"/>
      <c r="U1164" s="82">
        <f t="shared" si="689"/>
        <v>0</v>
      </c>
      <c r="V1164" s="80"/>
      <c r="W1164" s="81">
        <f t="shared" si="690"/>
        <v>0</v>
      </c>
      <c r="X1164" s="47"/>
      <c r="Y1164" s="82">
        <f t="shared" si="691"/>
        <v>0</v>
      </c>
      <c r="Z1164" s="80"/>
      <c r="AA1164" s="81">
        <f t="shared" si="692"/>
        <v>0</v>
      </c>
      <c r="AB1164" s="47"/>
      <c r="AC1164" s="82">
        <f t="shared" si="693"/>
        <v>0</v>
      </c>
      <c r="AD1164" s="80"/>
      <c r="AE1164" s="81">
        <f t="shared" si="694"/>
        <v>0</v>
      </c>
      <c r="AF1164" s="47"/>
      <c r="AG1164" s="82">
        <f t="shared" si="695"/>
        <v>0</v>
      </c>
    </row>
  </sheetData>
  <mergeCells count="14">
    <mergeCell ref="AD7:AE7"/>
    <mergeCell ref="AF7:AG7"/>
    <mergeCell ref="R7:S7"/>
    <mergeCell ref="T7:U7"/>
    <mergeCell ref="V7:W7"/>
    <mergeCell ref="X7:Y7"/>
    <mergeCell ref="Z7:AA7"/>
    <mergeCell ref="AB7:AC7"/>
    <mergeCell ref="P7:Q7"/>
    <mergeCell ref="A5:B5"/>
    <mergeCell ref="A6:B6"/>
    <mergeCell ref="J7:K7"/>
    <mergeCell ref="L7:M7"/>
    <mergeCell ref="N7:O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L1075"/>
  <sheetViews>
    <sheetView topLeftCell="V1" zoomScale="75" zoomScaleNormal="75" workbookViewId="0">
      <selection activeCell="AF265" sqref="AF265"/>
    </sheetView>
  </sheetViews>
  <sheetFormatPr baseColWidth="10" defaultColWidth="11.42578125" defaultRowHeight="15" outlineLevelRow="1"/>
  <cols>
    <col min="1" max="1" width="10.28515625" style="1" customWidth="1"/>
    <col min="2" max="2" width="72.140625" style="2" customWidth="1"/>
    <col min="3" max="3" width="11.7109375" style="2" customWidth="1"/>
    <col min="4" max="4" width="11.28515625" style="49" customWidth="1"/>
    <col min="5" max="5" width="9.85546875" style="49" customWidth="1"/>
    <col min="6" max="6" width="16.140625" style="49" customWidth="1"/>
    <col min="7" max="7" width="14.85546875" style="49" customWidth="1"/>
    <col min="8" max="9" width="12.85546875" style="57" customWidth="1"/>
    <col min="10" max="10" width="9.85546875" style="49" customWidth="1"/>
    <col min="11" max="11" width="13.85546875" style="49" customWidth="1"/>
    <col min="12" max="12" width="9.85546875" style="49" customWidth="1"/>
    <col min="13" max="13" width="14.28515625" style="49" customWidth="1"/>
    <col min="14" max="14" width="9.28515625" style="49" customWidth="1"/>
    <col min="15" max="15" width="12" style="49" customWidth="1"/>
    <col min="16" max="20" width="11.42578125" style="49" customWidth="1"/>
    <col min="21" max="21" width="13.28515625" style="49" customWidth="1"/>
    <col min="22" max="32" width="11.42578125" style="49" customWidth="1"/>
    <col min="33" max="33" width="16" style="49" customWidth="1"/>
    <col min="34" max="38" width="11.42578125" style="8" customWidth="1"/>
    <col min="39" max="16384" width="11.42578125" style="2"/>
  </cols>
  <sheetData>
    <row r="1" spans="1:38">
      <c r="C1" s="64"/>
      <c r="D1" s="41"/>
      <c r="E1" s="3"/>
      <c r="F1" s="3"/>
      <c r="G1" s="3"/>
      <c r="H1" s="4"/>
      <c r="I1" s="4"/>
      <c r="J1" s="3"/>
      <c r="K1" s="3"/>
      <c r="L1" s="3"/>
      <c r="M1" s="3"/>
      <c r="N1" s="3"/>
      <c r="O1" s="3"/>
      <c r="P1" s="3"/>
      <c r="Q1" s="3"/>
      <c r="R1" s="3"/>
      <c r="S1" s="3"/>
    </row>
    <row r="2" spans="1:38" ht="10.5" customHeight="1">
      <c r="C2" s="64"/>
      <c r="D2" s="5"/>
      <c r="E2" s="6"/>
      <c r="F2" s="6"/>
      <c r="G2" s="6"/>
      <c r="H2" s="7"/>
      <c r="I2" s="7"/>
      <c r="J2" s="6"/>
      <c r="K2" s="6"/>
      <c r="L2" s="6"/>
      <c r="M2" s="6"/>
      <c r="N2" s="6"/>
      <c r="O2" s="6"/>
      <c r="P2" s="6"/>
      <c r="Q2" s="6"/>
      <c r="R2" s="6"/>
      <c r="S2" s="6"/>
    </row>
    <row r="3" spans="1:38" ht="10.5" customHeight="1">
      <c r="C3" s="64"/>
      <c r="D3" s="5"/>
      <c r="E3" s="6"/>
      <c r="F3" s="6"/>
      <c r="G3" s="6"/>
      <c r="H3" s="7"/>
      <c r="I3" s="7"/>
      <c r="J3" s="6"/>
      <c r="K3" s="6"/>
      <c r="L3" s="6"/>
      <c r="M3" s="6"/>
      <c r="N3" s="6"/>
      <c r="O3" s="6"/>
      <c r="P3" s="6"/>
      <c r="Q3" s="6"/>
      <c r="R3" s="6"/>
      <c r="S3" s="6"/>
    </row>
    <row r="4" spans="1:38" ht="10.5" customHeight="1">
      <c r="C4" s="64"/>
      <c r="D4" s="5"/>
      <c r="E4" s="6"/>
      <c r="F4" s="6"/>
      <c r="G4" s="6"/>
      <c r="H4" s="7"/>
      <c r="I4" s="7"/>
      <c r="J4" s="6"/>
      <c r="K4" s="6"/>
      <c r="L4" s="6"/>
      <c r="M4" s="6"/>
      <c r="N4" s="6"/>
      <c r="O4" s="6"/>
      <c r="P4" s="6"/>
      <c r="Q4" s="6"/>
      <c r="R4" s="6"/>
      <c r="S4" s="6"/>
    </row>
    <row r="5" spans="1:38" ht="10.5" customHeight="1">
      <c r="A5" s="354" t="s">
        <v>1003</v>
      </c>
      <c r="B5" s="354"/>
      <c r="C5" s="64"/>
      <c r="D5" s="5"/>
      <c r="E5" s="6"/>
      <c r="F5" s="6"/>
      <c r="G5" s="6"/>
      <c r="H5" s="7"/>
      <c r="I5" s="7"/>
      <c r="J5" s="6"/>
      <c r="K5" s="6"/>
      <c r="L5" s="6"/>
      <c r="M5" s="6"/>
      <c r="N5" s="6"/>
      <c r="O5" s="6"/>
      <c r="P5" s="6"/>
      <c r="Q5" s="6"/>
      <c r="R5" s="6"/>
      <c r="S5" s="6"/>
    </row>
    <row r="6" spans="1:38" ht="10.5" customHeight="1">
      <c r="A6" s="354" t="s">
        <v>1004</v>
      </c>
      <c r="B6" s="354"/>
      <c r="C6" s="64"/>
      <c r="D6" s="5"/>
      <c r="E6" s="6"/>
      <c r="F6" s="6"/>
      <c r="G6" s="6"/>
      <c r="H6" s="7"/>
      <c r="I6" s="7"/>
      <c r="J6" s="6"/>
      <c r="K6" s="6"/>
      <c r="L6" s="6"/>
      <c r="M6" s="6"/>
      <c r="N6" s="6"/>
      <c r="O6" s="6"/>
      <c r="P6" s="6"/>
      <c r="Q6" s="6"/>
      <c r="R6" s="6"/>
      <c r="S6" s="6"/>
    </row>
    <row r="7" spans="1:38" s="10" customFormat="1">
      <c r="A7" s="9"/>
      <c r="D7" s="42"/>
      <c r="E7" s="42"/>
      <c r="F7" s="42"/>
      <c r="G7" s="42"/>
      <c r="H7" s="50"/>
      <c r="I7" s="50"/>
      <c r="J7" s="352" t="s">
        <v>1011</v>
      </c>
      <c r="K7" s="351"/>
      <c r="L7" s="352" t="s">
        <v>1012</v>
      </c>
      <c r="M7" s="353"/>
      <c r="N7" s="350" t="s">
        <v>1013</v>
      </c>
      <c r="O7" s="351"/>
      <c r="P7" s="352" t="s">
        <v>1014</v>
      </c>
      <c r="Q7" s="353"/>
      <c r="R7" s="350" t="s">
        <v>1015</v>
      </c>
      <c r="S7" s="351"/>
      <c r="T7" s="352" t="s">
        <v>1016</v>
      </c>
      <c r="U7" s="353"/>
      <c r="V7" s="350" t="s">
        <v>1017</v>
      </c>
      <c r="W7" s="351"/>
      <c r="X7" s="352" t="s">
        <v>1018</v>
      </c>
      <c r="Y7" s="353"/>
      <c r="Z7" s="350" t="s">
        <v>1019</v>
      </c>
      <c r="AA7" s="351"/>
      <c r="AB7" s="352" t="s">
        <v>1020</v>
      </c>
      <c r="AC7" s="353"/>
      <c r="AD7" s="350" t="s">
        <v>1021</v>
      </c>
      <c r="AE7" s="351"/>
      <c r="AF7" s="352" t="s">
        <v>1022</v>
      </c>
      <c r="AG7" s="353"/>
      <c r="AH7" s="11"/>
      <c r="AI7" s="11"/>
      <c r="AJ7" s="11"/>
      <c r="AK7" s="11"/>
      <c r="AL7" s="11"/>
    </row>
    <row r="8" spans="1:38" ht="25.5">
      <c r="A8" s="115"/>
      <c r="B8" s="116" t="s">
        <v>0</v>
      </c>
      <c r="C8" s="117" t="s">
        <v>1154</v>
      </c>
      <c r="D8" s="118" t="s">
        <v>1005</v>
      </c>
      <c r="E8" s="119" t="s">
        <v>1006</v>
      </c>
      <c r="F8" s="119" t="s">
        <v>1007</v>
      </c>
      <c r="G8" s="119" t="s">
        <v>1008</v>
      </c>
      <c r="H8" s="120" t="s">
        <v>1009</v>
      </c>
      <c r="I8" s="121" t="s">
        <v>1010</v>
      </c>
      <c r="J8" s="118" t="s">
        <v>1006</v>
      </c>
      <c r="K8" s="122" t="s">
        <v>1008</v>
      </c>
      <c r="L8" s="118" t="s">
        <v>1006</v>
      </c>
      <c r="M8" s="123" t="s">
        <v>1008</v>
      </c>
      <c r="N8" s="124" t="s">
        <v>1006</v>
      </c>
      <c r="O8" s="122" t="s">
        <v>1008</v>
      </c>
      <c r="P8" s="118" t="s">
        <v>1006</v>
      </c>
      <c r="Q8" s="123" t="s">
        <v>1008</v>
      </c>
      <c r="R8" s="124" t="s">
        <v>1006</v>
      </c>
      <c r="S8" s="122" t="s">
        <v>1008</v>
      </c>
      <c r="T8" s="118" t="s">
        <v>1006</v>
      </c>
      <c r="U8" s="123" t="s">
        <v>1008</v>
      </c>
      <c r="V8" s="124" t="s">
        <v>1006</v>
      </c>
      <c r="W8" s="122" t="s">
        <v>1008</v>
      </c>
      <c r="X8" s="118" t="s">
        <v>1006</v>
      </c>
      <c r="Y8" s="123" t="s">
        <v>1008</v>
      </c>
      <c r="Z8" s="124" t="s">
        <v>1006</v>
      </c>
      <c r="AA8" s="122" t="s">
        <v>1008</v>
      </c>
      <c r="AB8" s="118" t="s">
        <v>1006</v>
      </c>
      <c r="AC8" s="123" t="s">
        <v>1008</v>
      </c>
      <c r="AD8" s="124" t="s">
        <v>1006</v>
      </c>
      <c r="AE8" s="122" t="s">
        <v>1008</v>
      </c>
      <c r="AF8" s="118" t="s">
        <v>1006</v>
      </c>
      <c r="AG8" s="123" t="s">
        <v>1008</v>
      </c>
    </row>
    <row r="9" spans="1:38">
      <c r="A9" s="38"/>
      <c r="B9" s="39"/>
      <c r="C9" s="40"/>
      <c r="D9" s="43"/>
      <c r="E9" s="44"/>
      <c r="F9" s="44"/>
      <c r="G9" s="44"/>
      <c r="H9" s="51"/>
      <c r="I9" s="52"/>
      <c r="J9" s="73"/>
      <c r="K9" s="74"/>
      <c r="L9" s="43"/>
      <c r="M9" s="75"/>
      <c r="N9" s="73"/>
      <c r="O9" s="74"/>
      <c r="P9" s="43"/>
      <c r="Q9" s="75"/>
      <c r="R9" s="73"/>
      <c r="S9" s="74"/>
      <c r="T9" s="43"/>
      <c r="U9" s="75"/>
      <c r="V9" s="73"/>
      <c r="W9" s="74"/>
      <c r="X9" s="43"/>
      <c r="Y9" s="75"/>
      <c r="Z9" s="73"/>
      <c r="AA9" s="74"/>
      <c r="AB9" s="43"/>
      <c r="AC9" s="75"/>
      <c r="AD9" s="73"/>
      <c r="AE9" s="74"/>
      <c r="AF9" s="43"/>
      <c r="AG9" s="75"/>
    </row>
    <row r="10" spans="1:38" s="10" customFormat="1">
      <c r="A10" s="87"/>
      <c r="B10" s="88" t="s">
        <v>1036</v>
      </c>
      <c r="C10" s="89"/>
      <c r="D10" s="90">
        <f>+D12+D239+D332+D520+D579</f>
        <v>0</v>
      </c>
      <c r="E10" s="91">
        <f>+E12+E239+E332+E520+E579</f>
        <v>61</v>
      </c>
      <c r="F10" s="92">
        <f>+F12+F239+F332+F520+F579</f>
        <v>0</v>
      </c>
      <c r="G10" s="92">
        <f>+G12+G239+G332+G520+G579</f>
        <v>12039570</v>
      </c>
      <c r="H10" s="93" t="e">
        <f>IF(E10&gt;=0,(E10/D10),"-")</f>
        <v>#DIV/0!</v>
      </c>
      <c r="I10" s="94" t="e">
        <f>IF(G10&gt;=0,(G10/F10),"-")</f>
        <v>#DIV/0!</v>
      </c>
      <c r="J10" s="91">
        <f t="shared" ref="J10:AG10" si="0">+J12+J239+J332+J520+J579</f>
        <v>0</v>
      </c>
      <c r="K10" s="95">
        <f t="shared" si="0"/>
        <v>0</v>
      </c>
      <c r="L10" s="90">
        <f t="shared" si="0"/>
        <v>0</v>
      </c>
      <c r="M10" s="96">
        <f t="shared" si="0"/>
        <v>0</v>
      </c>
      <c r="N10" s="91">
        <f t="shared" si="0"/>
        <v>0</v>
      </c>
      <c r="O10" s="95">
        <f t="shared" si="0"/>
        <v>0</v>
      </c>
      <c r="P10" s="90">
        <f t="shared" si="0"/>
        <v>0</v>
      </c>
      <c r="Q10" s="96">
        <f t="shared" si="0"/>
        <v>0</v>
      </c>
      <c r="R10" s="91">
        <f t="shared" si="0"/>
        <v>0</v>
      </c>
      <c r="S10" s="95">
        <f t="shared" si="0"/>
        <v>0</v>
      </c>
      <c r="T10" s="90">
        <f t="shared" si="0"/>
        <v>0</v>
      </c>
      <c r="U10" s="96">
        <f t="shared" si="0"/>
        <v>0</v>
      </c>
      <c r="V10" s="91">
        <f t="shared" si="0"/>
        <v>0</v>
      </c>
      <c r="W10" s="95">
        <f t="shared" si="0"/>
        <v>0</v>
      </c>
      <c r="X10" s="90">
        <f t="shared" si="0"/>
        <v>0</v>
      </c>
      <c r="Y10" s="96">
        <f t="shared" si="0"/>
        <v>0</v>
      </c>
      <c r="Z10" s="91">
        <f t="shared" si="0"/>
        <v>0</v>
      </c>
      <c r="AA10" s="95">
        <f t="shared" si="0"/>
        <v>0</v>
      </c>
      <c r="AB10" s="90">
        <f t="shared" si="0"/>
        <v>10</v>
      </c>
      <c r="AC10" s="96">
        <f t="shared" si="0"/>
        <v>1973700</v>
      </c>
      <c r="AD10" s="91">
        <f t="shared" si="0"/>
        <v>16</v>
      </c>
      <c r="AE10" s="95">
        <f t="shared" si="0"/>
        <v>3157920</v>
      </c>
      <c r="AF10" s="90">
        <f t="shared" si="0"/>
        <v>35</v>
      </c>
      <c r="AG10" s="96">
        <f t="shared" si="0"/>
        <v>6907950</v>
      </c>
      <c r="AH10" s="11"/>
      <c r="AI10" s="11"/>
      <c r="AJ10" s="11"/>
      <c r="AK10" s="11"/>
      <c r="AL10" s="11"/>
    </row>
    <row r="11" spans="1:38">
      <c r="A11" s="38"/>
      <c r="B11" s="39"/>
      <c r="C11" s="40"/>
      <c r="D11" s="43"/>
      <c r="E11" s="73"/>
      <c r="F11" s="44"/>
      <c r="G11" s="44"/>
      <c r="H11" s="51"/>
      <c r="I11" s="52"/>
      <c r="J11" s="73"/>
      <c r="K11" s="74"/>
      <c r="L11" s="43"/>
      <c r="M11" s="75"/>
      <c r="N11" s="73"/>
      <c r="O11" s="74"/>
      <c r="P11" s="43"/>
      <c r="Q11" s="75"/>
      <c r="R11" s="73"/>
      <c r="S11" s="74"/>
      <c r="T11" s="43"/>
      <c r="U11" s="75"/>
      <c r="V11" s="73"/>
      <c r="W11" s="74"/>
      <c r="X11" s="43"/>
      <c r="Y11" s="75"/>
      <c r="Z11" s="73"/>
      <c r="AA11" s="74"/>
      <c r="AB11" s="43"/>
      <c r="AC11" s="75"/>
      <c r="AD11" s="73"/>
      <c r="AE11" s="74"/>
      <c r="AF11" s="43"/>
      <c r="AG11" s="75"/>
    </row>
    <row r="12" spans="1:38" outlineLevel="1">
      <c r="A12" s="66"/>
      <c r="B12" s="67" t="s">
        <v>1</v>
      </c>
      <c r="C12" s="131"/>
      <c r="D12" s="68">
        <f>SUM(D15:D235)</f>
        <v>0</v>
      </c>
      <c r="E12" s="69">
        <f>SUM(E15:E235)</f>
        <v>0</v>
      </c>
      <c r="F12" s="70">
        <f>SUM(F15:F235)</f>
        <v>0</v>
      </c>
      <c r="G12" s="70">
        <f>SUM(G15:G235)</f>
        <v>0</v>
      </c>
      <c r="H12" s="71" t="e">
        <f>IF(E12&gt;=0,(E12/D12),"-")</f>
        <v>#DIV/0!</v>
      </c>
      <c r="I12" s="72" t="e">
        <f>IF(G12&gt;=0,(G12/F12),"-")</f>
        <v>#DIV/0!</v>
      </c>
      <c r="J12" s="69">
        <f>SUM(J15:J235)</f>
        <v>0</v>
      </c>
      <c r="K12" s="76">
        <f>SUM(K15:K235)</f>
        <v>0</v>
      </c>
      <c r="L12" s="68">
        <f t="shared" ref="L12:AG12" si="1">SUM(L15:L235)</f>
        <v>0</v>
      </c>
      <c r="M12" s="77">
        <f t="shared" si="1"/>
        <v>0</v>
      </c>
      <c r="N12" s="69">
        <f t="shared" si="1"/>
        <v>0</v>
      </c>
      <c r="O12" s="76">
        <f t="shared" si="1"/>
        <v>0</v>
      </c>
      <c r="P12" s="68">
        <f t="shared" si="1"/>
        <v>0</v>
      </c>
      <c r="Q12" s="77">
        <f t="shared" si="1"/>
        <v>0</v>
      </c>
      <c r="R12" s="69">
        <f t="shared" si="1"/>
        <v>0</v>
      </c>
      <c r="S12" s="76">
        <f t="shared" si="1"/>
        <v>0</v>
      </c>
      <c r="T12" s="68">
        <f t="shared" si="1"/>
        <v>0</v>
      </c>
      <c r="U12" s="77">
        <f t="shared" si="1"/>
        <v>0</v>
      </c>
      <c r="V12" s="69">
        <f t="shared" si="1"/>
        <v>0</v>
      </c>
      <c r="W12" s="76">
        <f t="shared" si="1"/>
        <v>0</v>
      </c>
      <c r="X12" s="68">
        <f t="shared" si="1"/>
        <v>0</v>
      </c>
      <c r="Y12" s="77">
        <f t="shared" si="1"/>
        <v>0</v>
      </c>
      <c r="Z12" s="69">
        <f t="shared" si="1"/>
        <v>0</v>
      </c>
      <c r="AA12" s="76">
        <f t="shared" si="1"/>
        <v>0</v>
      </c>
      <c r="AB12" s="68">
        <f t="shared" si="1"/>
        <v>0</v>
      </c>
      <c r="AC12" s="77">
        <f t="shared" si="1"/>
        <v>0</v>
      </c>
      <c r="AD12" s="69">
        <f t="shared" si="1"/>
        <v>0</v>
      </c>
      <c r="AE12" s="76">
        <f t="shared" si="1"/>
        <v>0</v>
      </c>
      <c r="AF12" s="68">
        <f t="shared" si="1"/>
        <v>0</v>
      </c>
      <c r="AG12" s="77">
        <f t="shared" si="1"/>
        <v>0</v>
      </c>
    </row>
    <row r="13" spans="1:38" outlineLevel="1">
      <c r="A13" s="12"/>
      <c r="B13" s="17"/>
      <c r="C13" s="14"/>
      <c r="D13" s="45"/>
      <c r="E13" s="46"/>
      <c r="F13" s="46"/>
      <c r="G13" s="46"/>
      <c r="H13" s="53"/>
      <c r="I13" s="54"/>
      <c r="J13" s="65"/>
      <c r="K13" s="78"/>
      <c r="L13" s="45"/>
      <c r="M13" s="79"/>
      <c r="N13" s="65"/>
      <c r="O13" s="78"/>
      <c r="P13" s="45"/>
      <c r="Q13" s="79"/>
      <c r="R13" s="65"/>
      <c r="S13" s="78"/>
      <c r="T13" s="45"/>
      <c r="U13" s="79"/>
      <c r="V13" s="65"/>
      <c r="W13" s="78"/>
      <c r="X13" s="45"/>
      <c r="Y13" s="79"/>
      <c r="Z13" s="65"/>
      <c r="AA13" s="78"/>
      <c r="AB13" s="45"/>
      <c r="AC13" s="79"/>
      <c r="AD13" s="65"/>
      <c r="AE13" s="78"/>
      <c r="AF13" s="45"/>
      <c r="AG13" s="79"/>
    </row>
    <row r="14" spans="1:38" ht="16.5" customHeight="1" outlineLevel="1">
      <c r="A14" s="12"/>
      <c r="B14" s="16" t="s">
        <v>2</v>
      </c>
      <c r="C14" s="59"/>
      <c r="D14" s="45"/>
      <c r="E14" s="46"/>
      <c r="F14" s="46"/>
      <c r="G14" s="46"/>
      <c r="H14" s="53"/>
      <c r="I14" s="54"/>
      <c r="J14" s="65"/>
      <c r="K14" s="78"/>
      <c r="L14" s="45"/>
      <c r="M14" s="79"/>
      <c r="N14" s="65"/>
      <c r="O14" s="78"/>
      <c r="P14" s="45"/>
      <c r="Q14" s="79"/>
      <c r="R14" s="65"/>
      <c r="S14" s="78"/>
      <c r="T14" s="45"/>
      <c r="U14" s="79"/>
      <c r="V14" s="65"/>
      <c r="W14" s="78"/>
      <c r="X14" s="45"/>
      <c r="Y14" s="79"/>
      <c r="Z14" s="65"/>
      <c r="AA14" s="78"/>
      <c r="AB14" s="45"/>
      <c r="AC14" s="79"/>
      <c r="AD14" s="65"/>
      <c r="AE14" s="78"/>
      <c r="AF14" s="45"/>
      <c r="AG14" s="79"/>
    </row>
    <row r="15" spans="1:38" ht="16.5" customHeight="1" outlineLevel="1">
      <c r="A15" s="12">
        <v>1703461</v>
      </c>
      <c r="B15" s="18" t="s">
        <v>3</v>
      </c>
      <c r="C15" s="14">
        <v>6433720</v>
      </c>
      <c r="D15" s="45">
        <v>0</v>
      </c>
      <c r="E15" s="46">
        <f>+J15+L15+N15+P15+R15+T15+V15+X15+Z15+AB15+AD15+AF15</f>
        <v>0</v>
      </c>
      <c r="F15" s="46">
        <f>D15*C15</f>
        <v>0</v>
      </c>
      <c r="G15" s="46">
        <f>+E15*C15</f>
        <v>0</v>
      </c>
      <c r="H15" s="53" t="e">
        <f t="shared" ref="H15:H78" si="2">IF(E15&gt;=0,(E15/D15),"-")</f>
        <v>#DIV/0!</v>
      </c>
      <c r="I15" s="54" t="e">
        <f t="shared" ref="I15:I78" si="3">IF(G15&gt;=0,(G15/F15),"-")</f>
        <v>#DIV/0!</v>
      </c>
      <c r="J15" s="65"/>
      <c r="K15" s="78">
        <f>+J15*C15</f>
        <v>0</v>
      </c>
      <c r="L15" s="45"/>
      <c r="M15" s="79">
        <f>+L15*C15</f>
        <v>0</v>
      </c>
      <c r="N15" s="65"/>
      <c r="O15" s="78">
        <f>+N15*C15</f>
        <v>0</v>
      </c>
      <c r="P15" s="45"/>
      <c r="Q15" s="79">
        <f>+P15*C15</f>
        <v>0</v>
      </c>
      <c r="R15" s="65"/>
      <c r="S15" s="78">
        <f>+R15*C15</f>
        <v>0</v>
      </c>
      <c r="T15" s="45"/>
      <c r="U15" s="79">
        <f>+T15*C15</f>
        <v>0</v>
      </c>
      <c r="V15" s="65"/>
      <c r="W15" s="78">
        <f>+V15*C15</f>
        <v>0</v>
      </c>
      <c r="X15" s="45"/>
      <c r="Y15" s="79">
        <f>+X15*C15</f>
        <v>0</v>
      </c>
      <c r="Z15" s="65"/>
      <c r="AA15" s="78">
        <f>+Z15*C15</f>
        <v>0</v>
      </c>
      <c r="AB15" s="45"/>
      <c r="AC15" s="79">
        <f>+AB15*C15</f>
        <v>0</v>
      </c>
      <c r="AD15" s="65"/>
      <c r="AE15" s="78">
        <f>+AD15*C15</f>
        <v>0</v>
      </c>
      <c r="AF15" s="45"/>
      <c r="AG15" s="79">
        <f>+AF15*C15</f>
        <v>0</v>
      </c>
    </row>
    <row r="16" spans="1:38" ht="16.5" customHeight="1" outlineLevel="1">
      <c r="A16" s="12">
        <v>1703462</v>
      </c>
      <c r="B16" s="18" t="s">
        <v>4</v>
      </c>
      <c r="C16" s="14">
        <v>7781480</v>
      </c>
      <c r="D16" s="45">
        <v>0</v>
      </c>
      <c r="E16" s="46">
        <f t="shared" ref="E16:E78" si="4">+J16+L16+N16+P16+R16+T16+V16+X16+Z16+AB16+AD16+AF16</f>
        <v>0</v>
      </c>
      <c r="F16" s="46">
        <f t="shared" ref="F16:F78" si="5">D16*C16</f>
        <v>0</v>
      </c>
      <c r="G16" s="46">
        <f t="shared" ref="G16:G78" si="6">+E16*C16</f>
        <v>0</v>
      </c>
      <c r="H16" s="53" t="e">
        <f t="shared" si="2"/>
        <v>#DIV/0!</v>
      </c>
      <c r="I16" s="54" t="e">
        <f t="shared" si="3"/>
        <v>#DIV/0!</v>
      </c>
      <c r="J16" s="65"/>
      <c r="K16" s="78">
        <f t="shared" ref="K16:K78" si="7">+J16*C16</f>
        <v>0</v>
      </c>
      <c r="L16" s="45"/>
      <c r="M16" s="79">
        <f t="shared" ref="M16:M78" si="8">+L16*C16</f>
        <v>0</v>
      </c>
      <c r="N16" s="65"/>
      <c r="O16" s="78">
        <f t="shared" ref="O16:O78" si="9">+N16*C16</f>
        <v>0</v>
      </c>
      <c r="P16" s="45"/>
      <c r="Q16" s="79">
        <f t="shared" ref="Q16:Q78" si="10">+P16*C16</f>
        <v>0</v>
      </c>
      <c r="R16" s="65"/>
      <c r="S16" s="78">
        <f t="shared" ref="S16:S78" si="11">+R16*C16</f>
        <v>0</v>
      </c>
      <c r="T16" s="45"/>
      <c r="U16" s="79">
        <f t="shared" ref="U16:U78" si="12">+T16*C16</f>
        <v>0</v>
      </c>
      <c r="V16" s="65"/>
      <c r="W16" s="78">
        <f t="shared" ref="W16:W78" si="13">+V16*C16</f>
        <v>0</v>
      </c>
      <c r="X16" s="45"/>
      <c r="Y16" s="79">
        <f t="shared" ref="Y16:Y78" si="14">+X16*C16</f>
        <v>0</v>
      </c>
      <c r="Z16" s="65"/>
      <c r="AA16" s="78">
        <f t="shared" ref="AA16:AA78" si="15">+Z16*C16</f>
        <v>0</v>
      </c>
      <c r="AB16" s="45"/>
      <c r="AC16" s="79">
        <f t="shared" ref="AC16:AC78" si="16">+AB16*C16</f>
        <v>0</v>
      </c>
      <c r="AD16" s="65"/>
      <c r="AE16" s="78">
        <f t="shared" ref="AE16:AE78" si="17">+AD16*C16</f>
        <v>0</v>
      </c>
      <c r="AF16" s="45"/>
      <c r="AG16" s="79">
        <f t="shared" ref="AG16:AG78" si="18">+AF16*C16</f>
        <v>0</v>
      </c>
    </row>
    <row r="17" spans="1:38" ht="16.5" customHeight="1" outlineLevel="1">
      <c r="A17" s="12">
        <v>1703463</v>
      </c>
      <c r="B17" s="18" t="s">
        <v>5</v>
      </c>
      <c r="C17" s="14">
        <v>9723910</v>
      </c>
      <c r="D17" s="45">
        <v>0</v>
      </c>
      <c r="E17" s="46">
        <f t="shared" si="4"/>
        <v>0</v>
      </c>
      <c r="F17" s="46">
        <f t="shared" si="5"/>
        <v>0</v>
      </c>
      <c r="G17" s="46">
        <f t="shared" si="6"/>
        <v>0</v>
      </c>
      <c r="H17" s="53" t="e">
        <f t="shared" si="2"/>
        <v>#DIV/0!</v>
      </c>
      <c r="I17" s="54" t="e">
        <f t="shared" si="3"/>
        <v>#DIV/0!</v>
      </c>
      <c r="J17" s="65"/>
      <c r="K17" s="78">
        <f t="shared" si="7"/>
        <v>0</v>
      </c>
      <c r="L17" s="45"/>
      <c r="M17" s="79">
        <f t="shared" si="8"/>
        <v>0</v>
      </c>
      <c r="N17" s="65"/>
      <c r="O17" s="78">
        <f t="shared" si="9"/>
        <v>0</v>
      </c>
      <c r="P17" s="45"/>
      <c r="Q17" s="79">
        <f t="shared" si="10"/>
        <v>0</v>
      </c>
      <c r="R17" s="65"/>
      <c r="S17" s="78">
        <f t="shared" si="11"/>
        <v>0</v>
      </c>
      <c r="T17" s="45"/>
      <c r="U17" s="79">
        <f t="shared" si="12"/>
        <v>0</v>
      </c>
      <c r="V17" s="65"/>
      <c r="W17" s="78">
        <f t="shared" si="13"/>
        <v>0</v>
      </c>
      <c r="X17" s="45"/>
      <c r="Y17" s="79">
        <f t="shared" si="14"/>
        <v>0</v>
      </c>
      <c r="Z17" s="65"/>
      <c r="AA17" s="78">
        <f t="shared" si="15"/>
        <v>0</v>
      </c>
      <c r="AB17" s="45"/>
      <c r="AC17" s="79">
        <f t="shared" si="16"/>
        <v>0</v>
      </c>
      <c r="AD17" s="65"/>
      <c r="AE17" s="78">
        <f t="shared" si="17"/>
        <v>0</v>
      </c>
      <c r="AF17" s="45"/>
      <c r="AG17" s="79">
        <f t="shared" si="18"/>
        <v>0</v>
      </c>
      <c r="AH17" s="2"/>
      <c r="AI17" s="2"/>
      <c r="AJ17" s="2"/>
      <c r="AK17" s="2"/>
      <c r="AL17" s="2"/>
    </row>
    <row r="18" spans="1:38" ht="16.5" customHeight="1" outlineLevel="1">
      <c r="A18" s="12">
        <v>1703464</v>
      </c>
      <c r="B18" s="18" t="s">
        <v>6</v>
      </c>
      <c r="C18" s="14">
        <v>9336710</v>
      </c>
      <c r="D18" s="45">
        <v>0</v>
      </c>
      <c r="E18" s="46">
        <f t="shared" si="4"/>
        <v>0</v>
      </c>
      <c r="F18" s="46">
        <f t="shared" si="5"/>
        <v>0</v>
      </c>
      <c r="G18" s="46">
        <f t="shared" si="6"/>
        <v>0</v>
      </c>
      <c r="H18" s="53" t="e">
        <f t="shared" si="2"/>
        <v>#DIV/0!</v>
      </c>
      <c r="I18" s="54" t="e">
        <f t="shared" si="3"/>
        <v>#DIV/0!</v>
      </c>
      <c r="J18" s="65"/>
      <c r="K18" s="78">
        <f t="shared" si="7"/>
        <v>0</v>
      </c>
      <c r="L18" s="45"/>
      <c r="M18" s="79">
        <f t="shared" si="8"/>
        <v>0</v>
      </c>
      <c r="N18" s="65"/>
      <c r="O18" s="78">
        <f t="shared" si="9"/>
        <v>0</v>
      </c>
      <c r="P18" s="45"/>
      <c r="Q18" s="79">
        <f t="shared" si="10"/>
        <v>0</v>
      </c>
      <c r="R18" s="65"/>
      <c r="S18" s="78">
        <f t="shared" si="11"/>
        <v>0</v>
      </c>
      <c r="T18" s="45"/>
      <c r="U18" s="79">
        <f t="shared" si="12"/>
        <v>0</v>
      </c>
      <c r="V18" s="65"/>
      <c r="W18" s="78">
        <f t="shared" si="13"/>
        <v>0</v>
      </c>
      <c r="X18" s="45"/>
      <c r="Y18" s="79">
        <f t="shared" si="14"/>
        <v>0</v>
      </c>
      <c r="Z18" s="65"/>
      <c r="AA18" s="78">
        <f t="shared" si="15"/>
        <v>0</v>
      </c>
      <c r="AB18" s="45"/>
      <c r="AC18" s="79">
        <f t="shared" si="16"/>
        <v>0</v>
      </c>
      <c r="AD18" s="65"/>
      <c r="AE18" s="78">
        <f t="shared" si="17"/>
        <v>0</v>
      </c>
      <c r="AF18" s="45"/>
      <c r="AG18" s="79">
        <f t="shared" si="18"/>
        <v>0</v>
      </c>
      <c r="AH18" s="2"/>
      <c r="AI18" s="2"/>
      <c r="AJ18" s="2"/>
      <c r="AK18" s="2"/>
      <c r="AL18" s="2"/>
    </row>
    <row r="19" spans="1:38" ht="16.5" customHeight="1" outlineLevel="1">
      <c r="A19" s="12">
        <v>405108</v>
      </c>
      <c r="B19" s="18" t="s">
        <v>7</v>
      </c>
      <c r="C19" s="14">
        <v>456310</v>
      </c>
      <c r="D19" s="45">
        <v>0</v>
      </c>
      <c r="E19" s="46">
        <f t="shared" si="4"/>
        <v>0</v>
      </c>
      <c r="F19" s="46">
        <f t="shared" si="5"/>
        <v>0</v>
      </c>
      <c r="G19" s="46">
        <f t="shared" si="6"/>
        <v>0</v>
      </c>
      <c r="H19" s="53" t="e">
        <f t="shared" si="2"/>
        <v>#DIV/0!</v>
      </c>
      <c r="I19" s="54" t="e">
        <f t="shared" si="3"/>
        <v>#DIV/0!</v>
      </c>
      <c r="J19" s="65"/>
      <c r="K19" s="78">
        <f t="shared" si="7"/>
        <v>0</v>
      </c>
      <c r="L19" s="45"/>
      <c r="M19" s="79">
        <f t="shared" si="8"/>
        <v>0</v>
      </c>
      <c r="N19" s="65"/>
      <c r="O19" s="78">
        <f t="shared" si="9"/>
        <v>0</v>
      </c>
      <c r="P19" s="45"/>
      <c r="Q19" s="79">
        <f t="shared" si="10"/>
        <v>0</v>
      </c>
      <c r="R19" s="65"/>
      <c r="S19" s="78">
        <f t="shared" si="11"/>
        <v>0</v>
      </c>
      <c r="T19" s="45"/>
      <c r="U19" s="79">
        <f t="shared" si="12"/>
        <v>0</v>
      </c>
      <c r="V19" s="65"/>
      <c r="W19" s="78">
        <f t="shared" si="13"/>
        <v>0</v>
      </c>
      <c r="X19" s="45"/>
      <c r="Y19" s="79">
        <f t="shared" si="14"/>
        <v>0</v>
      </c>
      <c r="Z19" s="65"/>
      <c r="AA19" s="78">
        <f t="shared" si="15"/>
        <v>0</v>
      </c>
      <c r="AB19" s="45"/>
      <c r="AC19" s="79">
        <f t="shared" si="16"/>
        <v>0</v>
      </c>
      <c r="AD19" s="65"/>
      <c r="AE19" s="78">
        <f t="shared" si="17"/>
        <v>0</v>
      </c>
      <c r="AF19" s="45"/>
      <c r="AG19" s="79">
        <f t="shared" si="18"/>
        <v>0</v>
      </c>
      <c r="AH19" s="2"/>
      <c r="AI19" s="2"/>
      <c r="AJ19" s="2"/>
      <c r="AK19" s="2"/>
      <c r="AL19" s="2"/>
    </row>
    <row r="20" spans="1:38" ht="16.5" customHeight="1" outlineLevel="1">
      <c r="A20" s="12">
        <v>1703465</v>
      </c>
      <c r="B20" s="18" t="s">
        <v>8</v>
      </c>
      <c r="C20" s="14">
        <v>7167670</v>
      </c>
      <c r="D20" s="45">
        <v>0</v>
      </c>
      <c r="E20" s="46">
        <f t="shared" si="4"/>
        <v>0</v>
      </c>
      <c r="F20" s="46">
        <f t="shared" si="5"/>
        <v>0</v>
      </c>
      <c r="G20" s="46">
        <f t="shared" si="6"/>
        <v>0</v>
      </c>
      <c r="H20" s="53" t="e">
        <f t="shared" si="2"/>
        <v>#DIV/0!</v>
      </c>
      <c r="I20" s="54" t="e">
        <f t="shared" si="3"/>
        <v>#DIV/0!</v>
      </c>
      <c r="J20" s="65"/>
      <c r="K20" s="78">
        <f t="shared" si="7"/>
        <v>0</v>
      </c>
      <c r="L20" s="45"/>
      <c r="M20" s="79">
        <f t="shared" si="8"/>
        <v>0</v>
      </c>
      <c r="N20" s="65"/>
      <c r="O20" s="78">
        <f t="shared" si="9"/>
        <v>0</v>
      </c>
      <c r="P20" s="45"/>
      <c r="Q20" s="79">
        <f t="shared" si="10"/>
        <v>0</v>
      </c>
      <c r="R20" s="65"/>
      <c r="S20" s="78">
        <f t="shared" si="11"/>
        <v>0</v>
      </c>
      <c r="T20" s="45"/>
      <c r="U20" s="79">
        <f t="shared" si="12"/>
        <v>0</v>
      </c>
      <c r="V20" s="65"/>
      <c r="W20" s="78">
        <f t="shared" si="13"/>
        <v>0</v>
      </c>
      <c r="X20" s="45"/>
      <c r="Y20" s="79">
        <f t="shared" si="14"/>
        <v>0</v>
      </c>
      <c r="Z20" s="65"/>
      <c r="AA20" s="78">
        <f t="shared" si="15"/>
        <v>0</v>
      </c>
      <c r="AB20" s="45"/>
      <c r="AC20" s="79">
        <f t="shared" si="16"/>
        <v>0</v>
      </c>
      <c r="AD20" s="65"/>
      <c r="AE20" s="78">
        <f t="shared" si="17"/>
        <v>0</v>
      </c>
      <c r="AF20" s="45"/>
      <c r="AG20" s="79">
        <f t="shared" si="18"/>
        <v>0</v>
      </c>
      <c r="AH20" s="2"/>
      <c r="AI20" s="2"/>
      <c r="AJ20" s="2"/>
      <c r="AK20" s="2"/>
      <c r="AL20" s="2"/>
    </row>
    <row r="21" spans="1:38" ht="16.5" customHeight="1" outlineLevel="1">
      <c r="A21" s="12">
        <v>1703466</v>
      </c>
      <c r="B21" s="18" t="s">
        <v>9</v>
      </c>
      <c r="C21" s="14">
        <v>10900440</v>
      </c>
      <c r="D21" s="45">
        <v>0</v>
      </c>
      <c r="E21" s="46">
        <f t="shared" si="4"/>
        <v>0</v>
      </c>
      <c r="F21" s="46">
        <f t="shared" si="5"/>
        <v>0</v>
      </c>
      <c r="G21" s="46">
        <f t="shared" si="6"/>
        <v>0</v>
      </c>
      <c r="H21" s="53" t="e">
        <f t="shared" si="2"/>
        <v>#DIV/0!</v>
      </c>
      <c r="I21" s="54" t="e">
        <f t="shared" si="3"/>
        <v>#DIV/0!</v>
      </c>
      <c r="J21" s="65"/>
      <c r="K21" s="78">
        <f t="shared" si="7"/>
        <v>0</v>
      </c>
      <c r="L21" s="45"/>
      <c r="M21" s="79">
        <f t="shared" si="8"/>
        <v>0</v>
      </c>
      <c r="N21" s="65"/>
      <c r="O21" s="78">
        <f t="shared" si="9"/>
        <v>0</v>
      </c>
      <c r="P21" s="45"/>
      <c r="Q21" s="79">
        <f t="shared" si="10"/>
        <v>0</v>
      </c>
      <c r="R21" s="65"/>
      <c r="S21" s="78">
        <f t="shared" si="11"/>
        <v>0</v>
      </c>
      <c r="T21" s="45"/>
      <c r="U21" s="79">
        <f t="shared" si="12"/>
        <v>0</v>
      </c>
      <c r="V21" s="65"/>
      <c r="W21" s="78">
        <f t="shared" si="13"/>
        <v>0</v>
      </c>
      <c r="X21" s="45"/>
      <c r="Y21" s="79">
        <f t="shared" si="14"/>
        <v>0</v>
      </c>
      <c r="Z21" s="65"/>
      <c r="AA21" s="78">
        <f t="shared" si="15"/>
        <v>0</v>
      </c>
      <c r="AB21" s="45"/>
      <c r="AC21" s="79">
        <f t="shared" si="16"/>
        <v>0</v>
      </c>
      <c r="AD21" s="65"/>
      <c r="AE21" s="78">
        <f t="shared" si="17"/>
        <v>0</v>
      </c>
      <c r="AF21" s="45"/>
      <c r="AG21" s="79">
        <f t="shared" si="18"/>
        <v>0</v>
      </c>
      <c r="AH21" s="2"/>
      <c r="AI21" s="2"/>
      <c r="AJ21" s="2"/>
      <c r="AK21" s="2"/>
      <c r="AL21" s="2"/>
    </row>
    <row r="22" spans="1:38" ht="16.5" customHeight="1" outlineLevel="1">
      <c r="A22" s="12">
        <v>1701019</v>
      </c>
      <c r="B22" s="19" t="s">
        <v>855</v>
      </c>
      <c r="C22" s="14">
        <v>395250</v>
      </c>
      <c r="D22" s="45">
        <v>0</v>
      </c>
      <c r="E22" s="46">
        <f t="shared" si="4"/>
        <v>0</v>
      </c>
      <c r="F22" s="46">
        <f t="shared" si="5"/>
        <v>0</v>
      </c>
      <c r="G22" s="46">
        <f t="shared" si="6"/>
        <v>0</v>
      </c>
      <c r="H22" s="53" t="e">
        <f t="shared" si="2"/>
        <v>#DIV/0!</v>
      </c>
      <c r="I22" s="54" t="e">
        <f t="shared" si="3"/>
        <v>#DIV/0!</v>
      </c>
      <c r="J22" s="65"/>
      <c r="K22" s="78">
        <f t="shared" si="7"/>
        <v>0</v>
      </c>
      <c r="L22" s="45"/>
      <c r="M22" s="79">
        <f t="shared" si="8"/>
        <v>0</v>
      </c>
      <c r="N22" s="65"/>
      <c r="O22" s="78">
        <f t="shared" si="9"/>
        <v>0</v>
      </c>
      <c r="P22" s="45"/>
      <c r="Q22" s="79">
        <f t="shared" si="10"/>
        <v>0</v>
      </c>
      <c r="R22" s="65"/>
      <c r="S22" s="78">
        <f t="shared" si="11"/>
        <v>0</v>
      </c>
      <c r="T22" s="45"/>
      <c r="U22" s="79">
        <f t="shared" si="12"/>
        <v>0</v>
      </c>
      <c r="V22" s="65"/>
      <c r="W22" s="78">
        <f t="shared" si="13"/>
        <v>0</v>
      </c>
      <c r="X22" s="45"/>
      <c r="Y22" s="79">
        <f t="shared" si="14"/>
        <v>0</v>
      </c>
      <c r="Z22" s="65"/>
      <c r="AA22" s="78">
        <f t="shared" si="15"/>
        <v>0</v>
      </c>
      <c r="AB22" s="45"/>
      <c r="AC22" s="79">
        <f t="shared" si="16"/>
        <v>0</v>
      </c>
      <c r="AD22" s="65"/>
      <c r="AE22" s="78">
        <f t="shared" si="17"/>
        <v>0</v>
      </c>
      <c r="AF22" s="45"/>
      <c r="AG22" s="79">
        <f t="shared" si="18"/>
        <v>0</v>
      </c>
      <c r="AH22" s="2"/>
      <c r="AI22" s="2"/>
      <c r="AJ22" s="2"/>
      <c r="AK22" s="2"/>
      <c r="AL22" s="2"/>
    </row>
    <row r="23" spans="1:38" ht="24.75" customHeight="1" outlineLevel="1">
      <c r="A23" s="12" t="s">
        <v>943</v>
      </c>
      <c r="B23" s="18" t="s">
        <v>10</v>
      </c>
      <c r="C23" s="14">
        <v>2718010</v>
      </c>
      <c r="D23" s="45">
        <v>0</v>
      </c>
      <c r="E23" s="46">
        <f t="shared" si="4"/>
        <v>0</v>
      </c>
      <c r="F23" s="46">
        <f t="shared" si="5"/>
        <v>0</v>
      </c>
      <c r="G23" s="46">
        <f t="shared" si="6"/>
        <v>0</v>
      </c>
      <c r="H23" s="53" t="e">
        <f t="shared" si="2"/>
        <v>#DIV/0!</v>
      </c>
      <c r="I23" s="54" t="e">
        <f t="shared" si="3"/>
        <v>#DIV/0!</v>
      </c>
      <c r="J23" s="65"/>
      <c r="K23" s="78">
        <f t="shared" si="7"/>
        <v>0</v>
      </c>
      <c r="L23" s="45"/>
      <c r="M23" s="79">
        <f t="shared" si="8"/>
        <v>0</v>
      </c>
      <c r="N23" s="65"/>
      <c r="O23" s="78">
        <f t="shared" si="9"/>
        <v>0</v>
      </c>
      <c r="P23" s="45"/>
      <c r="Q23" s="79">
        <f t="shared" si="10"/>
        <v>0</v>
      </c>
      <c r="R23" s="65"/>
      <c r="S23" s="78">
        <f t="shared" si="11"/>
        <v>0</v>
      </c>
      <c r="T23" s="45"/>
      <c r="U23" s="79">
        <f t="shared" si="12"/>
        <v>0</v>
      </c>
      <c r="V23" s="65"/>
      <c r="W23" s="78">
        <f t="shared" si="13"/>
        <v>0</v>
      </c>
      <c r="X23" s="45"/>
      <c r="Y23" s="79">
        <f t="shared" si="14"/>
        <v>0</v>
      </c>
      <c r="Z23" s="65"/>
      <c r="AA23" s="78">
        <f t="shared" si="15"/>
        <v>0</v>
      </c>
      <c r="AB23" s="45"/>
      <c r="AC23" s="79">
        <f t="shared" si="16"/>
        <v>0</v>
      </c>
      <c r="AD23" s="65"/>
      <c r="AE23" s="78">
        <f t="shared" si="17"/>
        <v>0</v>
      </c>
      <c r="AF23" s="45"/>
      <c r="AG23" s="79">
        <f t="shared" si="18"/>
        <v>0</v>
      </c>
      <c r="AH23" s="2"/>
      <c r="AI23" s="2"/>
      <c r="AJ23" s="2"/>
      <c r="AK23" s="2"/>
      <c r="AL23" s="2"/>
    </row>
    <row r="24" spans="1:38" ht="27" customHeight="1" outlineLevel="1">
      <c r="A24" s="12" t="s">
        <v>856</v>
      </c>
      <c r="B24" s="18" t="s">
        <v>11</v>
      </c>
      <c r="C24" s="14">
        <v>1415090</v>
      </c>
      <c r="D24" s="45">
        <v>0</v>
      </c>
      <c r="E24" s="46">
        <f t="shared" si="4"/>
        <v>0</v>
      </c>
      <c r="F24" s="46">
        <f t="shared" si="5"/>
        <v>0</v>
      </c>
      <c r="G24" s="46">
        <f t="shared" si="6"/>
        <v>0</v>
      </c>
      <c r="H24" s="53" t="e">
        <f t="shared" si="2"/>
        <v>#DIV/0!</v>
      </c>
      <c r="I24" s="54" t="e">
        <f t="shared" si="3"/>
        <v>#DIV/0!</v>
      </c>
      <c r="J24" s="65"/>
      <c r="K24" s="78">
        <f t="shared" si="7"/>
        <v>0</v>
      </c>
      <c r="L24" s="45"/>
      <c r="M24" s="79">
        <f t="shared" si="8"/>
        <v>0</v>
      </c>
      <c r="N24" s="65"/>
      <c r="O24" s="78">
        <f t="shared" si="9"/>
        <v>0</v>
      </c>
      <c r="P24" s="45"/>
      <c r="Q24" s="79">
        <f t="shared" si="10"/>
        <v>0</v>
      </c>
      <c r="R24" s="65"/>
      <c r="S24" s="78">
        <f t="shared" si="11"/>
        <v>0</v>
      </c>
      <c r="T24" s="45"/>
      <c r="U24" s="79">
        <f t="shared" si="12"/>
        <v>0</v>
      </c>
      <c r="V24" s="65"/>
      <c r="W24" s="78">
        <f t="shared" si="13"/>
        <v>0</v>
      </c>
      <c r="X24" s="45"/>
      <c r="Y24" s="79">
        <f t="shared" si="14"/>
        <v>0</v>
      </c>
      <c r="Z24" s="65"/>
      <c r="AA24" s="78">
        <f t="shared" si="15"/>
        <v>0</v>
      </c>
      <c r="AB24" s="45"/>
      <c r="AC24" s="79">
        <f t="shared" si="16"/>
        <v>0</v>
      </c>
      <c r="AD24" s="65"/>
      <c r="AE24" s="78">
        <f t="shared" si="17"/>
        <v>0</v>
      </c>
      <c r="AF24" s="45"/>
      <c r="AG24" s="79">
        <f t="shared" si="18"/>
        <v>0</v>
      </c>
      <c r="AH24" s="2"/>
      <c r="AI24" s="2"/>
      <c r="AJ24" s="2"/>
      <c r="AK24" s="2"/>
      <c r="AL24" s="2"/>
    </row>
    <row r="25" spans="1:38" ht="16.5" customHeight="1" outlineLevel="1">
      <c r="A25" s="12">
        <v>2501124</v>
      </c>
      <c r="B25" s="18" t="s">
        <v>12</v>
      </c>
      <c r="C25" s="14">
        <v>4935540</v>
      </c>
      <c r="D25" s="45">
        <v>0</v>
      </c>
      <c r="E25" s="46">
        <f t="shared" si="4"/>
        <v>0</v>
      </c>
      <c r="F25" s="46">
        <f t="shared" si="5"/>
        <v>0</v>
      </c>
      <c r="G25" s="46">
        <f t="shared" si="6"/>
        <v>0</v>
      </c>
      <c r="H25" s="53" t="e">
        <f t="shared" si="2"/>
        <v>#DIV/0!</v>
      </c>
      <c r="I25" s="54" t="e">
        <f t="shared" si="3"/>
        <v>#DIV/0!</v>
      </c>
      <c r="J25" s="65"/>
      <c r="K25" s="78">
        <f t="shared" si="7"/>
        <v>0</v>
      </c>
      <c r="L25" s="45"/>
      <c r="M25" s="79">
        <f t="shared" si="8"/>
        <v>0</v>
      </c>
      <c r="N25" s="65"/>
      <c r="O25" s="78">
        <f t="shared" si="9"/>
        <v>0</v>
      </c>
      <c r="P25" s="45"/>
      <c r="Q25" s="79">
        <f t="shared" si="10"/>
        <v>0</v>
      </c>
      <c r="R25" s="65"/>
      <c r="S25" s="78">
        <f t="shared" si="11"/>
        <v>0</v>
      </c>
      <c r="T25" s="45"/>
      <c r="U25" s="79">
        <f t="shared" si="12"/>
        <v>0</v>
      </c>
      <c r="V25" s="65"/>
      <c r="W25" s="78">
        <f t="shared" si="13"/>
        <v>0</v>
      </c>
      <c r="X25" s="45"/>
      <c r="Y25" s="79">
        <f t="shared" si="14"/>
        <v>0</v>
      </c>
      <c r="Z25" s="65"/>
      <c r="AA25" s="78">
        <f t="shared" si="15"/>
        <v>0</v>
      </c>
      <c r="AB25" s="45"/>
      <c r="AC25" s="79">
        <f t="shared" si="16"/>
        <v>0</v>
      </c>
      <c r="AD25" s="65"/>
      <c r="AE25" s="78">
        <f t="shared" si="17"/>
        <v>0</v>
      </c>
      <c r="AF25" s="45"/>
      <c r="AG25" s="79">
        <f t="shared" si="18"/>
        <v>0</v>
      </c>
      <c r="AH25" s="2"/>
      <c r="AI25" s="2"/>
      <c r="AJ25" s="2"/>
      <c r="AK25" s="2"/>
      <c r="AL25" s="2"/>
    </row>
    <row r="26" spans="1:38" ht="16.5" customHeight="1" outlineLevel="1">
      <c r="A26" s="12">
        <v>1703163</v>
      </c>
      <c r="B26" s="18" t="s">
        <v>13</v>
      </c>
      <c r="C26" s="14">
        <v>5479930</v>
      </c>
      <c r="D26" s="45">
        <v>0</v>
      </c>
      <c r="E26" s="46">
        <f t="shared" si="4"/>
        <v>0</v>
      </c>
      <c r="F26" s="46">
        <f t="shared" si="5"/>
        <v>0</v>
      </c>
      <c r="G26" s="46">
        <f t="shared" si="6"/>
        <v>0</v>
      </c>
      <c r="H26" s="53" t="e">
        <f t="shared" si="2"/>
        <v>#DIV/0!</v>
      </c>
      <c r="I26" s="54" t="e">
        <f t="shared" si="3"/>
        <v>#DIV/0!</v>
      </c>
      <c r="J26" s="65"/>
      <c r="K26" s="78">
        <f t="shared" si="7"/>
        <v>0</v>
      </c>
      <c r="L26" s="45"/>
      <c r="M26" s="79">
        <f t="shared" si="8"/>
        <v>0</v>
      </c>
      <c r="N26" s="65"/>
      <c r="O26" s="78">
        <f t="shared" si="9"/>
        <v>0</v>
      </c>
      <c r="P26" s="45"/>
      <c r="Q26" s="79">
        <f t="shared" si="10"/>
        <v>0</v>
      </c>
      <c r="R26" s="65"/>
      <c r="S26" s="78">
        <f t="shared" si="11"/>
        <v>0</v>
      </c>
      <c r="T26" s="45"/>
      <c r="U26" s="79">
        <f t="shared" si="12"/>
        <v>0</v>
      </c>
      <c r="V26" s="65"/>
      <c r="W26" s="78">
        <f t="shared" si="13"/>
        <v>0</v>
      </c>
      <c r="X26" s="45"/>
      <c r="Y26" s="79">
        <f t="shared" si="14"/>
        <v>0</v>
      </c>
      <c r="Z26" s="65"/>
      <c r="AA26" s="78">
        <f t="shared" si="15"/>
        <v>0</v>
      </c>
      <c r="AB26" s="45"/>
      <c r="AC26" s="79">
        <f t="shared" si="16"/>
        <v>0</v>
      </c>
      <c r="AD26" s="65"/>
      <c r="AE26" s="78">
        <f t="shared" si="17"/>
        <v>0</v>
      </c>
      <c r="AF26" s="45"/>
      <c r="AG26" s="79">
        <f t="shared" si="18"/>
        <v>0</v>
      </c>
      <c r="AH26" s="2"/>
      <c r="AI26" s="2"/>
      <c r="AJ26" s="2"/>
      <c r="AK26" s="2"/>
      <c r="AL26" s="2"/>
    </row>
    <row r="27" spans="1:38" ht="16.5" customHeight="1" outlineLevel="1">
      <c r="A27" s="12">
        <v>1701331</v>
      </c>
      <c r="B27" s="18" t="s">
        <v>14</v>
      </c>
      <c r="C27" s="14">
        <v>2827760</v>
      </c>
      <c r="D27" s="45">
        <v>0</v>
      </c>
      <c r="E27" s="46">
        <f t="shared" si="4"/>
        <v>0</v>
      </c>
      <c r="F27" s="46">
        <f t="shared" si="5"/>
        <v>0</v>
      </c>
      <c r="G27" s="46">
        <f t="shared" si="6"/>
        <v>0</v>
      </c>
      <c r="H27" s="53" t="e">
        <f t="shared" si="2"/>
        <v>#DIV/0!</v>
      </c>
      <c r="I27" s="54" t="e">
        <f t="shared" si="3"/>
        <v>#DIV/0!</v>
      </c>
      <c r="J27" s="65"/>
      <c r="K27" s="78">
        <f t="shared" si="7"/>
        <v>0</v>
      </c>
      <c r="L27" s="45"/>
      <c r="M27" s="79">
        <f t="shared" si="8"/>
        <v>0</v>
      </c>
      <c r="N27" s="65"/>
      <c r="O27" s="78">
        <f t="shared" si="9"/>
        <v>0</v>
      </c>
      <c r="P27" s="45"/>
      <c r="Q27" s="79">
        <f t="shared" si="10"/>
        <v>0</v>
      </c>
      <c r="R27" s="65"/>
      <c r="S27" s="78">
        <f t="shared" si="11"/>
        <v>0</v>
      </c>
      <c r="T27" s="45"/>
      <c r="U27" s="79">
        <f t="shared" si="12"/>
        <v>0</v>
      </c>
      <c r="V27" s="65"/>
      <c r="W27" s="78">
        <f t="shared" si="13"/>
        <v>0</v>
      </c>
      <c r="X27" s="45"/>
      <c r="Y27" s="79">
        <f t="shared" si="14"/>
        <v>0</v>
      </c>
      <c r="Z27" s="65"/>
      <c r="AA27" s="78">
        <f t="shared" si="15"/>
        <v>0</v>
      </c>
      <c r="AB27" s="45"/>
      <c r="AC27" s="79">
        <f t="shared" si="16"/>
        <v>0</v>
      </c>
      <c r="AD27" s="65"/>
      <c r="AE27" s="78">
        <f t="shared" si="17"/>
        <v>0</v>
      </c>
      <c r="AF27" s="45"/>
      <c r="AG27" s="79">
        <f t="shared" si="18"/>
        <v>0</v>
      </c>
      <c r="AH27" s="2"/>
      <c r="AI27" s="2"/>
      <c r="AJ27" s="2"/>
      <c r="AK27" s="2"/>
      <c r="AL27" s="2"/>
    </row>
    <row r="28" spans="1:38" ht="16.5" customHeight="1" outlineLevel="1">
      <c r="A28" s="12">
        <v>1701244</v>
      </c>
      <c r="B28" s="18" t="s">
        <v>15</v>
      </c>
      <c r="C28" s="14">
        <v>1626640</v>
      </c>
      <c r="D28" s="45">
        <v>0</v>
      </c>
      <c r="E28" s="46">
        <f t="shared" si="4"/>
        <v>0</v>
      </c>
      <c r="F28" s="46">
        <f t="shared" si="5"/>
        <v>0</v>
      </c>
      <c r="G28" s="46">
        <f t="shared" si="6"/>
        <v>0</v>
      </c>
      <c r="H28" s="53" t="e">
        <f t="shared" si="2"/>
        <v>#DIV/0!</v>
      </c>
      <c r="I28" s="54" t="e">
        <f t="shared" si="3"/>
        <v>#DIV/0!</v>
      </c>
      <c r="J28" s="65"/>
      <c r="K28" s="78">
        <f t="shared" si="7"/>
        <v>0</v>
      </c>
      <c r="L28" s="45"/>
      <c r="M28" s="79">
        <f t="shared" si="8"/>
        <v>0</v>
      </c>
      <c r="N28" s="65"/>
      <c r="O28" s="78">
        <f t="shared" si="9"/>
        <v>0</v>
      </c>
      <c r="P28" s="45"/>
      <c r="Q28" s="79">
        <f t="shared" si="10"/>
        <v>0</v>
      </c>
      <c r="R28" s="65"/>
      <c r="S28" s="78">
        <f t="shared" si="11"/>
        <v>0</v>
      </c>
      <c r="T28" s="45"/>
      <c r="U28" s="79">
        <f t="shared" si="12"/>
        <v>0</v>
      </c>
      <c r="V28" s="65"/>
      <c r="W28" s="78">
        <f t="shared" si="13"/>
        <v>0</v>
      </c>
      <c r="X28" s="45"/>
      <c r="Y28" s="79">
        <f t="shared" si="14"/>
        <v>0</v>
      </c>
      <c r="Z28" s="65"/>
      <c r="AA28" s="78">
        <f t="shared" si="15"/>
        <v>0</v>
      </c>
      <c r="AB28" s="45"/>
      <c r="AC28" s="79">
        <f t="shared" si="16"/>
        <v>0</v>
      </c>
      <c r="AD28" s="65"/>
      <c r="AE28" s="78">
        <f t="shared" si="17"/>
        <v>0</v>
      </c>
      <c r="AF28" s="45"/>
      <c r="AG28" s="79">
        <f t="shared" si="18"/>
        <v>0</v>
      </c>
      <c r="AH28" s="2"/>
      <c r="AI28" s="2"/>
      <c r="AJ28" s="2"/>
      <c r="AK28" s="2"/>
      <c r="AL28" s="2"/>
    </row>
    <row r="29" spans="1:38" ht="16.5" customHeight="1" outlineLevel="1">
      <c r="A29" s="12">
        <v>1701046</v>
      </c>
      <c r="B29" s="18" t="s">
        <v>16</v>
      </c>
      <c r="C29" s="14">
        <v>657400</v>
      </c>
      <c r="D29" s="45">
        <v>0</v>
      </c>
      <c r="E29" s="46">
        <f t="shared" si="4"/>
        <v>0</v>
      </c>
      <c r="F29" s="46">
        <f t="shared" si="5"/>
        <v>0</v>
      </c>
      <c r="G29" s="46">
        <f t="shared" si="6"/>
        <v>0</v>
      </c>
      <c r="H29" s="53" t="e">
        <f t="shared" si="2"/>
        <v>#DIV/0!</v>
      </c>
      <c r="I29" s="54" t="e">
        <f t="shared" si="3"/>
        <v>#DIV/0!</v>
      </c>
      <c r="J29" s="65"/>
      <c r="K29" s="78">
        <f t="shared" si="7"/>
        <v>0</v>
      </c>
      <c r="L29" s="45"/>
      <c r="M29" s="79">
        <f t="shared" si="8"/>
        <v>0</v>
      </c>
      <c r="N29" s="65"/>
      <c r="O29" s="78">
        <f t="shared" si="9"/>
        <v>0</v>
      </c>
      <c r="P29" s="45"/>
      <c r="Q29" s="79">
        <f t="shared" si="10"/>
        <v>0</v>
      </c>
      <c r="R29" s="65"/>
      <c r="S29" s="78">
        <f t="shared" si="11"/>
        <v>0</v>
      </c>
      <c r="T29" s="45"/>
      <c r="U29" s="79">
        <f t="shared" si="12"/>
        <v>0</v>
      </c>
      <c r="V29" s="65"/>
      <c r="W29" s="78">
        <f t="shared" si="13"/>
        <v>0</v>
      </c>
      <c r="X29" s="45"/>
      <c r="Y29" s="79">
        <f t="shared" si="14"/>
        <v>0</v>
      </c>
      <c r="Z29" s="65"/>
      <c r="AA29" s="78">
        <f t="shared" si="15"/>
        <v>0</v>
      </c>
      <c r="AB29" s="45"/>
      <c r="AC29" s="79">
        <f t="shared" si="16"/>
        <v>0</v>
      </c>
      <c r="AD29" s="65"/>
      <c r="AE29" s="78">
        <f t="shared" si="17"/>
        <v>0</v>
      </c>
      <c r="AF29" s="45"/>
      <c r="AG29" s="79">
        <f t="shared" si="18"/>
        <v>0</v>
      </c>
      <c r="AH29" s="2"/>
      <c r="AI29" s="2"/>
      <c r="AJ29" s="2"/>
      <c r="AK29" s="2"/>
      <c r="AL29" s="2"/>
    </row>
    <row r="30" spans="1:38" ht="16.5" customHeight="1" outlineLevel="1">
      <c r="A30" s="12">
        <v>1701050</v>
      </c>
      <c r="B30" s="19" t="s">
        <v>17</v>
      </c>
      <c r="C30" s="14">
        <v>1312900</v>
      </c>
      <c r="D30" s="45">
        <v>0</v>
      </c>
      <c r="E30" s="46">
        <f t="shared" si="4"/>
        <v>0</v>
      </c>
      <c r="F30" s="46">
        <f t="shared" si="5"/>
        <v>0</v>
      </c>
      <c r="G30" s="46">
        <f t="shared" si="6"/>
        <v>0</v>
      </c>
      <c r="H30" s="53" t="e">
        <f t="shared" si="2"/>
        <v>#DIV/0!</v>
      </c>
      <c r="I30" s="54" t="e">
        <f t="shared" si="3"/>
        <v>#DIV/0!</v>
      </c>
      <c r="J30" s="65"/>
      <c r="K30" s="78">
        <f t="shared" si="7"/>
        <v>0</v>
      </c>
      <c r="L30" s="45"/>
      <c r="M30" s="79">
        <f t="shared" si="8"/>
        <v>0</v>
      </c>
      <c r="N30" s="65"/>
      <c r="O30" s="78">
        <f t="shared" si="9"/>
        <v>0</v>
      </c>
      <c r="P30" s="45"/>
      <c r="Q30" s="79">
        <f t="shared" si="10"/>
        <v>0</v>
      </c>
      <c r="R30" s="65"/>
      <c r="S30" s="78">
        <f t="shared" si="11"/>
        <v>0</v>
      </c>
      <c r="T30" s="45"/>
      <c r="U30" s="79">
        <f t="shared" si="12"/>
        <v>0</v>
      </c>
      <c r="V30" s="65"/>
      <c r="W30" s="78">
        <f t="shared" si="13"/>
        <v>0</v>
      </c>
      <c r="X30" s="45"/>
      <c r="Y30" s="79">
        <f t="shared" si="14"/>
        <v>0</v>
      </c>
      <c r="Z30" s="65"/>
      <c r="AA30" s="78">
        <f t="shared" si="15"/>
        <v>0</v>
      </c>
      <c r="AB30" s="45"/>
      <c r="AC30" s="79">
        <f t="shared" si="16"/>
        <v>0</v>
      </c>
      <c r="AD30" s="65"/>
      <c r="AE30" s="78">
        <f t="shared" si="17"/>
        <v>0</v>
      </c>
      <c r="AF30" s="45"/>
      <c r="AG30" s="79">
        <f t="shared" si="18"/>
        <v>0</v>
      </c>
      <c r="AH30" s="2"/>
      <c r="AI30" s="2"/>
      <c r="AJ30" s="2"/>
      <c r="AK30" s="2"/>
      <c r="AL30" s="2"/>
    </row>
    <row r="31" spans="1:38" ht="16.5" customHeight="1" outlineLevel="1">
      <c r="A31" s="12">
        <v>1701052</v>
      </c>
      <c r="B31" s="19" t="s">
        <v>18</v>
      </c>
      <c r="C31" s="14">
        <v>2711140</v>
      </c>
      <c r="D31" s="45">
        <v>0</v>
      </c>
      <c r="E31" s="46">
        <f t="shared" si="4"/>
        <v>0</v>
      </c>
      <c r="F31" s="46">
        <f t="shared" si="5"/>
        <v>0</v>
      </c>
      <c r="G31" s="46">
        <f t="shared" si="6"/>
        <v>0</v>
      </c>
      <c r="H31" s="53" t="e">
        <f t="shared" si="2"/>
        <v>#DIV/0!</v>
      </c>
      <c r="I31" s="54" t="e">
        <f t="shared" si="3"/>
        <v>#DIV/0!</v>
      </c>
      <c r="J31" s="65"/>
      <c r="K31" s="78">
        <f t="shared" si="7"/>
        <v>0</v>
      </c>
      <c r="L31" s="45"/>
      <c r="M31" s="79">
        <f t="shared" si="8"/>
        <v>0</v>
      </c>
      <c r="N31" s="65"/>
      <c r="O31" s="78">
        <f t="shared" si="9"/>
        <v>0</v>
      </c>
      <c r="P31" s="45"/>
      <c r="Q31" s="79">
        <f t="shared" si="10"/>
        <v>0</v>
      </c>
      <c r="R31" s="65"/>
      <c r="S31" s="78">
        <f t="shared" si="11"/>
        <v>0</v>
      </c>
      <c r="T31" s="45"/>
      <c r="U31" s="79">
        <f t="shared" si="12"/>
        <v>0</v>
      </c>
      <c r="V31" s="65"/>
      <c r="W31" s="78">
        <f t="shared" si="13"/>
        <v>0</v>
      </c>
      <c r="X31" s="45"/>
      <c r="Y31" s="79">
        <f t="shared" si="14"/>
        <v>0</v>
      </c>
      <c r="Z31" s="65"/>
      <c r="AA31" s="78">
        <f t="shared" si="15"/>
        <v>0</v>
      </c>
      <c r="AB31" s="45"/>
      <c r="AC31" s="79">
        <f t="shared" si="16"/>
        <v>0</v>
      </c>
      <c r="AD31" s="65"/>
      <c r="AE31" s="78">
        <f t="shared" si="17"/>
        <v>0</v>
      </c>
      <c r="AF31" s="45"/>
      <c r="AG31" s="79">
        <f t="shared" si="18"/>
        <v>0</v>
      </c>
      <c r="AH31" s="2"/>
      <c r="AI31" s="2"/>
      <c r="AJ31" s="2"/>
      <c r="AK31" s="2"/>
      <c r="AL31" s="2"/>
    </row>
    <row r="32" spans="1:38" ht="16.5" customHeight="1" outlineLevel="1">
      <c r="A32" s="12">
        <v>1703154</v>
      </c>
      <c r="B32" s="19" t="s">
        <v>19</v>
      </c>
      <c r="C32" s="14">
        <v>5203630</v>
      </c>
      <c r="D32" s="45">
        <v>0</v>
      </c>
      <c r="E32" s="46">
        <f t="shared" si="4"/>
        <v>0</v>
      </c>
      <c r="F32" s="46">
        <f t="shared" si="5"/>
        <v>0</v>
      </c>
      <c r="G32" s="46">
        <f t="shared" si="6"/>
        <v>0</v>
      </c>
      <c r="H32" s="53" t="e">
        <f t="shared" si="2"/>
        <v>#DIV/0!</v>
      </c>
      <c r="I32" s="54" t="e">
        <f t="shared" si="3"/>
        <v>#DIV/0!</v>
      </c>
      <c r="J32" s="65"/>
      <c r="K32" s="78">
        <f t="shared" si="7"/>
        <v>0</v>
      </c>
      <c r="L32" s="45"/>
      <c r="M32" s="79">
        <f t="shared" si="8"/>
        <v>0</v>
      </c>
      <c r="N32" s="65"/>
      <c r="O32" s="78">
        <f t="shared" si="9"/>
        <v>0</v>
      </c>
      <c r="P32" s="45"/>
      <c r="Q32" s="79">
        <f t="shared" si="10"/>
        <v>0</v>
      </c>
      <c r="R32" s="65"/>
      <c r="S32" s="78">
        <f t="shared" si="11"/>
        <v>0</v>
      </c>
      <c r="T32" s="45"/>
      <c r="U32" s="79">
        <f t="shared" si="12"/>
        <v>0</v>
      </c>
      <c r="V32" s="65"/>
      <c r="W32" s="78">
        <f t="shared" si="13"/>
        <v>0</v>
      </c>
      <c r="X32" s="45"/>
      <c r="Y32" s="79">
        <f t="shared" si="14"/>
        <v>0</v>
      </c>
      <c r="Z32" s="65"/>
      <c r="AA32" s="78">
        <f t="shared" si="15"/>
        <v>0</v>
      </c>
      <c r="AB32" s="45"/>
      <c r="AC32" s="79">
        <f t="shared" si="16"/>
        <v>0</v>
      </c>
      <c r="AD32" s="65"/>
      <c r="AE32" s="78">
        <f t="shared" si="17"/>
        <v>0</v>
      </c>
      <c r="AF32" s="45"/>
      <c r="AG32" s="79">
        <f t="shared" si="18"/>
        <v>0</v>
      </c>
      <c r="AH32" s="2"/>
      <c r="AI32" s="2"/>
      <c r="AJ32" s="2"/>
      <c r="AK32" s="2"/>
      <c r="AL32" s="2"/>
    </row>
    <row r="33" spans="1:38" ht="16.5" customHeight="1" outlineLevel="1">
      <c r="A33" s="12">
        <v>1703254</v>
      </c>
      <c r="B33" s="19" t="s">
        <v>20</v>
      </c>
      <c r="C33" s="14">
        <v>5795330</v>
      </c>
      <c r="D33" s="45">
        <v>0</v>
      </c>
      <c r="E33" s="46">
        <f t="shared" si="4"/>
        <v>0</v>
      </c>
      <c r="F33" s="46">
        <f t="shared" si="5"/>
        <v>0</v>
      </c>
      <c r="G33" s="46">
        <f t="shared" si="6"/>
        <v>0</v>
      </c>
      <c r="H33" s="53" t="e">
        <f t="shared" si="2"/>
        <v>#DIV/0!</v>
      </c>
      <c r="I33" s="54" t="e">
        <f t="shared" si="3"/>
        <v>#DIV/0!</v>
      </c>
      <c r="J33" s="65"/>
      <c r="K33" s="78">
        <f t="shared" si="7"/>
        <v>0</v>
      </c>
      <c r="L33" s="45"/>
      <c r="M33" s="79">
        <f t="shared" si="8"/>
        <v>0</v>
      </c>
      <c r="N33" s="65"/>
      <c r="O33" s="78">
        <f t="shared" si="9"/>
        <v>0</v>
      </c>
      <c r="P33" s="45"/>
      <c r="Q33" s="79">
        <f t="shared" si="10"/>
        <v>0</v>
      </c>
      <c r="R33" s="65"/>
      <c r="S33" s="78">
        <f t="shared" si="11"/>
        <v>0</v>
      </c>
      <c r="T33" s="45"/>
      <c r="U33" s="79">
        <f t="shared" si="12"/>
        <v>0</v>
      </c>
      <c r="V33" s="65"/>
      <c r="W33" s="78">
        <f t="shared" si="13"/>
        <v>0</v>
      </c>
      <c r="X33" s="45"/>
      <c r="Y33" s="79">
        <f t="shared" si="14"/>
        <v>0</v>
      </c>
      <c r="Z33" s="65"/>
      <c r="AA33" s="78">
        <f t="shared" si="15"/>
        <v>0</v>
      </c>
      <c r="AB33" s="45"/>
      <c r="AC33" s="79">
        <f t="shared" si="16"/>
        <v>0</v>
      </c>
      <c r="AD33" s="65"/>
      <c r="AE33" s="78">
        <f t="shared" si="17"/>
        <v>0</v>
      </c>
      <c r="AF33" s="45"/>
      <c r="AG33" s="79">
        <f t="shared" si="18"/>
        <v>0</v>
      </c>
      <c r="AH33" s="2"/>
      <c r="AI33" s="2"/>
      <c r="AJ33" s="2"/>
      <c r="AK33" s="2"/>
      <c r="AL33" s="2"/>
    </row>
    <row r="34" spans="1:38" ht="16.5" customHeight="1" outlineLevel="1">
      <c r="A34" s="12">
        <v>1703155</v>
      </c>
      <c r="B34" s="19" t="s">
        <v>21</v>
      </c>
      <c r="C34" s="14">
        <v>10514810</v>
      </c>
      <c r="D34" s="45">
        <v>0</v>
      </c>
      <c r="E34" s="46">
        <f t="shared" si="4"/>
        <v>0</v>
      </c>
      <c r="F34" s="46">
        <f t="shared" si="5"/>
        <v>0</v>
      </c>
      <c r="G34" s="46">
        <f t="shared" si="6"/>
        <v>0</v>
      </c>
      <c r="H34" s="53" t="e">
        <f t="shared" si="2"/>
        <v>#DIV/0!</v>
      </c>
      <c r="I34" s="54" t="e">
        <f t="shared" si="3"/>
        <v>#DIV/0!</v>
      </c>
      <c r="J34" s="65"/>
      <c r="K34" s="78">
        <f t="shared" si="7"/>
        <v>0</v>
      </c>
      <c r="L34" s="45"/>
      <c r="M34" s="79">
        <f t="shared" si="8"/>
        <v>0</v>
      </c>
      <c r="N34" s="65"/>
      <c r="O34" s="78">
        <f t="shared" si="9"/>
        <v>0</v>
      </c>
      <c r="P34" s="45"/>
      <c r="Q34" s="79">
        <f t="shared" si="10"/>
        <v>0</v>
      </c>
      <c r="R34" s="65"/>
      <c r="S34" s="78">
        <f t="shared" si="11"/>
        <v>0</v>
      </c>
      <c r="T34" s="45"/>
      <c r="U34" s="79">
        <f t="shared" si="12"/>
        <v>0</v>
      </c>
      <c r="V34" s="65"/>
      <c r="W34" s="78">
        <f t="shared" si="13"/>
        <v>0</v>
      </c>
      <c r="X34" s="45"/>
      <c r="Y34" s="79">
        <f t="shared" si="14"/>
        <v>0</v>
      </c>
      <c r="Z34" s="65"/>
      <c r="AA34" s="78">
        <f t="shared" si="15"/>
        <v>0</v>
      </c>
      <c r="AB34" s="45"/>
      <c r="AC34" s="79">
        <f t="shared" si="16"/>
        <v>0</v>
      </c>
      <c r="AD34" s="65"/>
      <c r="AE34" s="78">
        <f t="shared" si="17"/>
        <v>0</v>
      </c>
      <c r="AF34" s="45"/>
      <c r="AG34" s="79">
        <f t="shared" si="18"/>
        <v>0</v>
      </c>
      <c r="AH34" s="2"/>
      <c r="AI34" s="2"/>
      <c r="AJ34" s="2"/>
      <c r="AK34" s="2"/>
      <c r="AL34" s="2"/>
    </row>
    <row r="35" spans="1:38" ht="16.5" customHeight="1" outlineLevel="1">
      <c r="A35" s="12">
        <v>1703255</v>
      </c>
      <c r="B35" s="19" t="s">
        <v>22</v>
      </c>
      <c r="C35" s="14">
        <v>12346260</v>
      </c>
      <c r="D35" s="45">
        <v>0</v>
      </c>
      <c r="E35" s="46">
        <f t="shared" si="4"/>
        <v>0</v>
      </c>
      <c r="F35" s="46">
        <f t="shared" si="5"/>
        <v>0</v>
      </c>
      <c r="G35" s="46">
        <f t="shared" si="6"/>
        <v>0</v>
      </c>
      <c r="H35" s="53" t="e">
        <f t="shared" si="2"/>
        <v>#DIV/0!</v>
      </c>
      <c r="I35" s="54" t="e">
        <f t="shared" si="3"/>
        <v>#DIV/0!</v>
      </c>
      <c r="J35" s="65"/>
      <c r="K35" s="78">
        <f t="shared" si="7"/>
        <v>0</v>
      </c>
      <c r="L35" s="45"/>
      <c r="M35" s="79">
        <f t="shared" si="8"/>
        <v>0</v>
      </c>
      <c r="N35" s="65"/>
      <c r="O35" s="78">
        <f t="shared" si="9"/>
        <v>0</v>
      </c>
      <c r="P35" s="45"/>
      <c r="Q35" s="79">
        <f t="shared" si="10"/>
        <v>0</v>
      </c>
      <c r="R35" s="65"/>
      <c r="S35" s="78">
        <f t="shared" si="11"/>
        <v>0</v>
      </c>
      <c r="T35" s="45"/>
      <c r="U35" s="79">
        <f t="shared" si="12"/>
        <v>0</v>
      </c>
      <c r="V35" s="65"/>
      <c r="W35" s="78">
        <f t="shared" si="13"/>
        <v>0</v>
      </c>
      <c r="X35" s="45"/>
      <c r="Y35" s="79">
        <f t="shared" si="14"/>
        <v>0</v>
      </c>
      <c r="Z35" s="65"/>
      <c r="AA35" s="78">
        <f t="shared" si="15"/>
        <v>0</v>
      </c>
      <c r="AB35" s="45"/>
      <c r="AC35" s="79">
        <f t="shared" si="16"/>
        <v>0</v>
      </c>
      <c r="AD35" s="65"/>
      <c r="AE35" s="78">
        <f t="shared" si="17"/>
        <v>0</v>
      </c>
      <c r="AF35" s="45"/>
      <c r="AG35" s="79">
        <f t="shared" si="18"/>
        <v>0</v>
      </c>
      <c r="AH35" s="2"/>
      <c r="AI35" s="2"/>
      <c r="AJ35" s="2"/>
      <c r="AK35" s="2"/>
      <c r="AL35" s="2"/>
    </row>
    <row r="36" spans="1:38" ht="16.5" customHeight="1" outlineLevel="1">
      <c r="A36" s="12">
        <v>1703156</v>
      </c>
      <c r="B36" s="19" t="s">
        <v>23</v>
      </c>
      <c r="C36" s="14">
        <v>15529220</v>
      </c>
      <c r="D36" s="45">
        <v>0</v>
      </c>
      <c r="E36" s="46">
        <f t="shared" si="4"/>
        <v>0</v>
      </c>
      <c r="F36" s="46">
        <f t="shared" si="5"/>
        <v>0</v>
      </c>
      <c r="G36" s="46">
        <f t="shared" si="6"/>
        <v>0</v>
      </c>
      <c r="H36" s="53" t="e">
        <f t="shared" si="2"/>
        <v>#DIV/0!</v>
      </c>
      <c r="I36" s="54" t="e">
        <f t="shared" si="3"/>
        <v>#DIV/0!</v>
      </c>
      <c r="J36" s="65"/>
      <c r="K36" s="78">
        <f t="shared" si="7"/>
        <v>0</v>
      </c>
      <c r="L36" s="45"/>
      <c r="M36" s="79">
        <f t="shared" si="8"/>
        <v>0</v>
      </c>
      <c r="N36" s="65"/>
      <c r="O36" s="78">
        <f t="shared" si="9"/>
        <v>0</v>
      </c>
      <c r="P36" s="45"/>
      <c r="Q36" s="79">
        <f t="shared" si="10"/>
        <v>0</v>
      </c>
      <c r="R36" s="65"/>
      <c r="S36" s="78">
        <f t="shared" si="11"/>
        <v>0</v>
      </c>
      <c r="T36" s="45"/>
      <c r="U36" s="79">
        <f t="shared" si="12"/>
        <v>0</v>
      </c>
      <c r="V36" s="65"/>
      <c r="W36" s="78">
        <f t="shared" si="13"/>
        <v>0</v>
      </c>
      <c r="X36" s="45"/>
      <c r="Y36" s="79">
        <f t="shared" si="14"/>
        <v>0</v>
      </c>
      <c r="Z36" s="65"/>
      <c r="AA36" s="78">
        <f t="shared" si="15"/>
        <v>0</v>
      </c>
      <c r="AB36" s="45"/>
      <c r="AC36" s="79">
        <f t="shared" si="16"/>
        <v>0</v>
      </c>
      <c r="AD36" s="65"/>
      <c r="AE36" s="78">
        <f t="shared" si="17"/>
        <v>0</v>
      </c>
      <c r="AF36" s="45"/>
      <c r="AG36" s="79">
        <f t="shared" si="18"/>
        <v>0</v>
      </c>
      <c r="AH36" s="2"/>
      <c r="AI36" s="2"/>
      <c r="AJ36" s="2"/>
      <c r="AK36" s="2"/>
      <c r="AL36" s="2"/>
    </row>
    <row r="37" spans="1:38" ht="16.5" customHeight="1" outlineLevel="1">
      <c r="A37" s="12">
        <v>1703256</v>
      </c>
      <c r="B37" s="19" t="s">
        <v>24</v>
      </c>
      <c r="C37" s="14">
        <v>15810970</v>
      </c>
      <c r="D37" s="45">
        <v>0</v>
      </c>
      <c r="E37" s="46">
        <f t="shared" si="4"/>
        <v>0</v>
      </c>
      <c r="F37" s="46">
        <f t="shared" si="5"/>
        <v>0</v>
      </c>
      <c r="G37" s="46">
        <f t="shared" si="6"/>
        <v>0</v>
      </c>
      <c r="H37" s="53" t="e">
        <f t="shared" si="2"/>
        <v>#DIV/0!</v>
      </c>
      <c r="I37" s="54" t="e">
        <f t="shared" si="3"/>
        <v>#DIV/0!</v>
      </c>
      <c r="J37" s="65"/>
      <c r="K37" s="78">
        <f t="shared" si="7"/>
        <v>0</v>
      </c>
      <c r="L37" s="45"/>
      <c r="M37" s="79">
        <f t="shared" si="8"/>
        <v>0</v>
      </c>
      <c r="N37" s="65"/>
      <c r="O37" s="78">
        <f t="shared" si="9"/>
        <v>0</v>
      </c>
      <c r="P37" s="45"/>
      <c r="Q37" s="79">
        <f t="shared" si="10"/>
        <v>0</v>
      </c>
      <c r="R37" s="65"/>
      <c r="S37" s="78">
        <f t="shared" si="11"/>
        <v>0</v>
      </c>
      <c r="T37" s="45"/>
      <c r="U37" s="79">
        <f t="shared" si="12"/>
        <v>0</v>
      </c>
      <c r="V37" s="65"/>
      <c r="W37" s="78">
        <f t="shared" si="13"/>
        <v>0</v>
      </c>
      <c r="X37" s="45"/>
      <c r="Y37" s="79">
        <f t="shared" si="14"/>
        <v>0</v>
      </c>
      <c r="Z37" s="65"/>
      <c r="AA37" s="78">
        <f t="shared" si="15"/>
        <v>0</v>
      </c>
      <c r="AB37" s="45"/>
      <c r="AC37" s="79">
        <f t="shared" si="16"/>
        <v>0</v>
      </c>
      <c r="AD37" s="65"/>
      <c r="AE37" s="78">
        <f t="shared" si="17"/>
        <v>0</v>
      </c>
      <c r="AF37" s="45"/>
      <c r="AG37" s="79">
        <f t="shared" si="18"/>
        <v>0</v>
      </c>
      <c r="AH37" s="2"/>
      <c r="AI37" s="2"/>
      <c r="AJ37" s="2"/>
      <c r="AK37" s="2"/>
      <c r="AL37" s="2"/>
    </row>
    <row r="38" spans="1:38" ht="24" customHeight="1" outlineLevel="1">
      <c r="A38" s="12">
        <v>1703164</v>
      </c>
      <c r="B38" s="18" t="s">
        <v>25</v>
      </c>
      <c r="C38" s="14">
        <v>3608280</v>
      </c>
      <c r="D38" s="45">
        <v>0</v>
      </c>
      <c r="E38" s="46">
        <f t="shared" si="4"/>
        <v>0</v>
      </c>
      <c r="F38" s="46">
        <f t="shared" si="5"/>
        <v>0</v>
      </c>
      <c r="G38" s="46">
        <f t="shared" si="6"/>
        <v>0</v>
      </c>
      <c r="H38" s="53" t="e">
        <f t="shared" si="2"/>
        <v>#DIV/0!</v>
      </c>
      <c r="I38" s="54" t="e">
        <f t="shared" si="3"/>
        <v>#DIV/0!</v>
      </c>
      <c r="J38" s="65"/>
      <c r="K38" s="78">
        <f t="shared" si="7"/>
        <v>0</v>
      </c>
      <c r="L38" s="45"/>
      <c r="M38" s="79">
        <f t="shared" si="8"/>
        <v>0</v>
      </c>
      <c r="N38" s="65"/>
      <c r="O38" s="78">
        <f t="shared" si="9"/>
        <v>0</v>
      </c>
      <c r="P38" s="45"/>
      <c r="Q38" s="79">
        <f t="shared" si="10"/>
        <v>0</v>
      </c>
      <c r="R38" s="65"/>
      <c r="S38" s="78">
        <f t="shared" si="11"/>
        <v>0</v>
      </c>
      <c r="T38" s="45"/>
      <c r="U38" s="79">
        <f t="shared" si="12"/>
        <v>0</v>
      </c>
      <c r="V38" s="65"/>
      <c r="W38" s="78">
        <f t="shared" si="13"/>
        <v>0</v>
      </c>
      <c r="X38" s="45"/>
      <c r="Y38" s="79">
        <f t="shared" si="14"/>
        <v>0</v>
      </c>
      <c r="Z38" s="65"/>
      <c r="AA38" s="78">
        <f t="shared" si="15"/>
        <v>0</v>
      </c>
      <c r="AB38" s="45"/>
      <c r="AC38" s="79">
        <f t="shared" si="16"/>
        <v>0</v>
      </c>
      <c r="AD38" s="65"/>
      <c r="AE38" s="78">
        <f t="shared" si="17"/>
        <v>0</v>
      </c>
      <c r="AF38" s="45"/>
      <c r="AG38" s="79">
        <f t="shared" si="18"/>
        <v>0</v>
      </c>
      <c r="AH38" s="2"/>
      <c r="AI38" s="2"/>
      <c r="AJ38" s="2"/>
      <c r="AK38" s="2"/>
      <c r="AL38" s="2"/>
    </row>
    <row r="39" spans="1:38" ht="25.5" customHeight="1" outlineLevel="1">
      <c r="A39" s="12">
        <v>1703063</v>
      </c>
      <c r="B39" s="18" t="s">
        <v>26</v>
      </c>
      <c r="C39" s="14">
        <v>3353290</v>
      </c>
      <c r="D39" s="45">
        <v>0</v>
      </c>
      <c r="E39" s="46">
        <f t="shared" si="4"/>
        <v>0</v>
      </c>
      <c r="F39" s="46">
        <f t="shared" si="5"/>
        <v>0</v>
      </c>
      <c r="G39" s="46">
        <f t="shared" si="6"/>
        <v>0</v>
      </c>
      <c r="H39" s="53" t="e">
        <f t="shared" si="2"/>
        <v>#DIV/0!</v>
      </c>
      <c r="I39" s="54" t="e">
        <f t="shared" si="3"/>
        <v>#DIV/0!</v>
      </c>
      <c r="J39" s="65"/>
      <c r="K39" s="78">
        <f t="shared" si="7"/>
        <v>0</v>
      </c>
      <c r="L39" s="45"/>
      <c r="M39" s="79">
        <f t="shared" si="8"/>
        <v>0</v>
      </c>
      <c r="N39" s="65"/>
      <c r="O39" s="78">
        <f t="shared" si="9"/>
        <v>0</v>
      </c>
      <c r="P39" s="45"/>
      <c r="Q39" s="79">
        <f t="shared" si="10"/>
        <v>0</v>
      </c>
      <c r="R39" s="65"/>
      <c r="S39" s="78">
        <f t="shared" si="11"/>
        <v>0</v>
      </c>
      <c r="T39" s="45"/>
      <c r="U39" s="79">
        <f t="shared" si="12"/>
        <v>0</v>
      </c>
      <c r="V39" s="65"/>
      <c r="W39" s="78">
        <f t="shared" si="13"/>
        <v>0</v>
      </c>
      <c r="X39" s="45"/>
      <c r="Y39" s="79">
        <f t="shared" si="14"/>
        <v>0</v>
      </c>
      <c r="Z39" s="65"/>
      <c r="AA39" s="78">
        <f t="shared" si="15"/>
        <v>0</v>
      </c>
      <c r="AB39" s="45"/>
      <c r="AC39" s="79">
        <f t="shared" si="16"/>
        <v>0</v>
      </c>
      <c r="AD39" s="65"/>
      <c r="AE39" s="78">
        <f t="shared" si="17"/>
        <v>0</v>
      </c>
      <c r="AF39" s="45"/>
      <c r="AG39" s="79">
        <f t="shared" si="18"/>
        <v>0</v>
      </c>
      <c r="AH39" s="2"/>
      <c r="AI39" s="2"/>
      <c r="AJ39" s="2"/>
      <c r="AK39" s="2"/>
      <c r="AL39" s="2"/>
    </row>
    <row r="40" spans="1:38" ht="16.5" customHeight="1" outlineLevel="1">
      <c r="A40" s="12"/>
      <c r="B40" s="19"/>
      <c r="C40" s="14"/>
      <c r="D40" s="45"/>
      <c r="E40" s="46"/>
      <c r="F40" s="46"/>
      <c r="G40" s="46"/>
      <c r="H40" s="53"/>
      <c r="I40" s="54"/>
      <c r="J40" s="65"/>
      <c r="K40" s="78"/>
      <c r="L40" s="45"/>
      <c r="M40" s="79"/>
      <c r="N40" s="65"/>
      <c r="O40" s="78"/>
      <c r="P40" s="45"/>
      <c r="Q40" s="79"/>
      <c r="R40" s="65"/>
      <c r="S40" s="78"/>
      <c r="T40" s="45"/>
      <c r="U40" s="79"/>
      <c r="V40" s="65"/>
      <c r="W40" s="78"/>
      <c r="X40" s="45"/>
      <c r="Y40" s="79"/>
      <c r="Z40" s="65"/>
      <c r="AA40" s="78"/>
      <c r="AB40" s="45"/>
      <c r="AC40" s="79"/>
      <c r="AD40" s="65"/>
      <c r="AE40" s="78"/>
      <c r="AF40" s="45"/>
      <c r="AG40" s="79"/>
      <c r="AH40" s="2"/>
      <c r="AI40" s="2"/>
      <c r="AJ40" s="2"/>
      <c r="AK40" s="2"/>
      <c r="AL40" s="2"/>
    </row>
    <row r="41" spans="1:38" ht="16.5" customHeight="1" outlineLevel="1">
      <c r="A41" s="12"/>
      <c r="B41" s="20" t="s">
        <v>27</v>
      </c>
      <c r="C41" s="59"/>
      <c r="D41" s="45"/>
      <c r="E41" s="46"/>
      <c r="F41" s="46"/>
      <c r="G41" s="46"/>
      <c r="H41" s="53"/>
      <c r="I41" s="54"/>
      <c r="J41" s="65"/>
      <c r="K41" s="78"/>
      <c r="L41" s="45"/>
      <c r="M41" s="79"/>
      <c r="N41" s="65"/>
      <c r="O41" s="78"/>
      <c r="P41" s="45"/>
      <c r="Q41" s="79"/>
      <c r="R41" s="65"/>
      <c r="S41" s="78"/>
      <c r="T41" s="45"/>
      <c r="U41" s="79"/>
      <c r="V41" s="65"/>
      <c r="W41" s="78"/>
      <c r="X41" s="45"/>
      <c r="Y41" s="79"/>
      <c r="Z41" s="65"/>
      <c r="AA41" s="78"/>
      <c r="AB41" s="45"/>
      <c r="AC41" s="79"/>
      <c r="AD41" s="65"/>
      <c r="AE41" s="78"/>
      <c r="AF41" s="45"/>
      <c r="AG41" s="79"/>
      <c r="AH41" s="2"/>
      <c r="AI41" s="2"/>
      <c r="AJ41" s="2"/>
      <c r="AK41" s="2"/>
      <c r="AL41" s="2"/>
    </row>
    <row r="42" spans="1:38" ht="16.5" customHeight="1" outlineLevel="1">
      <c r="A42" s="12">
        <v>1703107</v>
      </c>
      <c r="B42" s="18" t="s">
        <v>28</v>
      </c>
      <c r="C42" s="14">
        <v>12439430</v>
      </c>
      <c r="D42" s="45">
        <v>0</v>
      </c>
      <c r="E42" s="46">
        <f t="shared" si="4"/>
        <v>0</v>
      </c>
      <c r="F42" s="46">
        <f t="shared" si="5"/>
        <v>0</v>
      </c>
      <c r="G42" s="46">
        <f t="shared" si="6"/>
        <v>0</v>
      </c>
      <c r="H42" s="53" t="e">
        <f t="shared" si="2"/>
        <v>#DIV/0!</v>
      </c>
      <c r="I42" s="54" t="e">
        <f t="shared" si="3"/>
        <v>#DIV/0!</v>
      </c>
      <c r="J42" s="65"/>
      <c r="K42" s="78">
        <f t="shared" si="7"/>
        <v>0</v>
      </c>
      <c r="L42" s="45"/>
      <c r="M42" s="79">
        <f t="shared" si="8"/>
        <v>0</v>
      </c>
      <c r="N42" s="65"/>
      <c r="O42" s="78">
        <f t="shared" si="9"/>
        <v>0</v>
      </c>
      <c r="P42" s="45"/>
      <c r="Q42" s="79">
        <f t="shared" si="10"/>
        <v>0</v>
      </c>
      <c r="R42" s="65"/>
      <c r="S42" s="78">
        <f t="shared" si="11"/>
        <v>0</v>
      </c>
      <c r="T42" s="45"/>
      <c r="U42" s="79">
        <f t="shared" si="12"/>
        <v>0</v>
      </c>
      <c r="V42" s="65"/>
      <c r="W42" s="78">
        <f t="shared" si="13"/>
        <v>0</v>
      </c>
      <c r="X42" s="45"/>
      <c r="Y42" s="79">
        <f t="shared" si="14"/>
        <v>0</v>
      </c>
      <c r="Z42" s="65"/>
      <c r="AA42" s="78">
        <f t="shared" si="15"/>
        <v>0</v>
      </c>
      <c r="AB42" s="45"/>
      <c r="AC42" s="79">
        <f t="shared" si="16"/>
        <v>0</v>
      </c>
      <c r="AD42" s="65"/>
      <c r="AE42" s="78">
        <f t="shared" si="17"/>
        <v>0</v>
      </c>
      <c r="AF42" s="45"/>
      <c r="AG42" s="79">
        <f t="shared" si="18"/>
        <v>0</v>
      </c>
      <c r="AH42" s="2"/>
      <c r="AI42" s="2"/>
      <c r="AJ42" s="2"/>
      <c r="AK42" s="2"/>
      <c r="AL42" s="2"/>
    </row>
    <row r="43" spans="1:38" ht="16.5" customHeight="1" outlineLevel="1">
      <c r="A43" s="12"/>
      <c r="B43" s="21" t="s">
        <v>29</v>
      </c>
      <c r="C43" s="14"/>
      <c r="D43" s="45"/>
      <c r="E43" s="46"/>
      <c r="F43" s="46"/>
      <c r="G43" s="46"/>
      <c r="H43" s="53"/>
      <c r="I43" s="54"/>
      <c r="J43" s="65"/>
      <c r="K43" s="78"/>
      <c r="L43" s="45"/>
      <c r="M43" s="79"/>
      <c r="N43" s="65"/>
      <c r="O43" s="78"/>
      <c r="P43" s="45"/>
      <c r="Q43" s="79"/>
      <c r="R43" s="65"/>
      <c r="S43" s="78"/>
      <c r="T43" s="45"/>
      <c r="U43" s="79"/>
      <c r="V43" s="65"/>
      <c r="W43" s="78"/>
      <c r="X43" s="45"/>
      <c r="Y43" s="79"/>
      <c r="Z43" s="65"/>
      <c r="AA43" s="78"/>
      <c r="AB43" s="45"/>
      <c r="AC43" s="79"/>
      <c r="AD43" s="65"/>
      <c r="AE43" s="78"/>
      <c r="AF43" s="45"/>
      <c r="AG43" s="79"/>
      <c r="AH43" s="2"/>
      <c r="AI43" s="2"/>
      <c r="AJ43" s="2"/>
      <c r="AK43" s="2"/>
      <c r="AL43" s="2"/>
    </row>
    <row r="44" spans="1:38" ht="16.5" customHeight="1" outlineLevel="1">
      <c r="A44" s="12"/>
      <c r="B44" s="16" t="s">
        <v>30</v>
      </c>
      <c r="C44" s="59"/>
      <c r="D44" s="45"/>
      <c r="E44" s="46"/>
      <c r="F44" s="46"/>
      <c r="G44" s="46"/>
      <c r="H44" s="53"/>
      <c r="I44" s="54"/>
      <c r="J44" s="65"/>
      <c r="K44" s="78"/>
      <c r="L44" s="45"/>
      <c r="M44" s="79"/>
      <c r="N44" s="65"/>
      <c r="O44" s="78"/>
      <c r="P44" s="45"/>
      <c r="Q44" s="79"/>
      <c r="R44" s="65"/>
      <c r="S44" s="78"/>
      <c r="T44" s="45"/>
      <c r="U44" s="79"/>
      <c r="V44" s="65"/>
      <c r="W44" s="78"/>
      <c r="X44" s="45"/>
      <c r="Y44" s="79"/>
      <c r="Z44" s="65"/>
      <c r="AA44" s="78"/>
      <c r="AB44" s="45"/>
      <c r="AC44" s="79"/>
      <c r="AD44" s="65"/>
      <c r="AE44" s="78"/>
      <c r="AF44" s="45"/>
      <c r="AG44" s="79"/>
      <c r="AH44" s="2"/>
      <c r="AI44" s="2"/>
      <c r="AJ44" s="2"/>
      <c r="AK44" s="2"/>
      <c r="AL44" s="2"/>
    </row>
    <row r="45" spans="1:38" ht="16.5" customHeight="1" outlineLevel="1">
      <c r="A45" s="12">
        <v>1802139</v>
      </c>
      <c r="B45" s="18" t="s">
        <v>31</v>
      </c>
      <c r="C45" s="14">
        <v>4165990</v>
      </c>
      <c r="D45" s="45">
        <v>0</v>
      </c>
      <c r="E45" s="46">
        <f t="shared" si="4"/>
        <v>0</v>
      </c>
      <c r="F45" s="46">
        <f t="shared" si="5"/>
        <v>0</v>
      </c>
      <c r="G45" s="46">
        <f t="shared" si="6"/>
        <v>0</v>
      </c>
      <c r="H45" s="53" t="e">
        <f t="shared" si="2"/>
        <v>#DIV/0!</v>
      </c>
      <c r="I45" s="54" t="e">
        <f t="shared" si="3"/>
        <v>#DIV/0!</v>
      </c>
      <c r="J45" s="65"/>
      <c r="K45" s="78">
        <f t="shared" si="7"/>
        <v>0</v>
      </c>
      <c r="L45" s="45"/>
      <c r="M45" s="79">
        <f t="shared" si="8"/>
        <v>0</v>
      </c>
      <c r="N45" s="65"/>
      <c r="O45" s="78">
        <f t="shared" si="9"/>
        <v>0</v>
      </c>
      <c r="P45" s="45"/>
      <c r="Q45" s="79">
        <f t="shared" si="10"/>
        <v>0</v>
      </c>
      <c r="R45" s="65"/>
      <c r="S45" s="78">
        <f t="shared" si="11"/>
        <v>0</v>
      </c>
      <c r="T45" s="45"/>
      <c r="U45" s="79">
        <f t="shared" si="12"/>
        <v>0</v>
      </c>
      <c r="V45" s="65"/>
      <c r="W45" s="78">
        <f t="shared" si="13"/>
        <v>0</v>
      </c>
      <c r="X45" s="45"/>
      <c r="Y45" s="79">
        <f t="shared" si="14"/>
        <v>0</v>
      </c>
      <c r="Z45" s="65"/>
      <c r="AA45" s="78">
        <f t="shared" si="15"/>
        <v>0</v>
      </c>
      <c r="AB45" s="45"/>
      <c r="AC45" s="79">
        <f t="shared" si="16"/>
        <v>0</v>
      </c>
      <c r="AD45" s="65"/>
      <c r="AE45" s="78">
        <f t="shared" si="17"/>
        <v>0</v>
      </c>
      <c r="AF45" s="45"/>
      <c r="AG45" s="79">
        <f t="shared" si="18"/>
        <v>0</v>
      </c>
      <c r="AH45" s="2"/>
      <c r="AI45" s="2"/>
      <c r="AJ45" s="2"/>
      <c r="AK45" s="2"/>
      <c r="AL45" s="2"/>
    </row>
    <row r="46" spans="1:38" ht="16.5" customHeight="1" outlineLevel="1">
      <c r="A46" s="12"/>
      <c r="B46" s="18"/>
      <c r="C46" s="14"/>
      <c r="D46" s="45"/>
      <c r="E46" s="46"/>
      <c r="F46" s="46"/>
      <c r="G46" s="46"/>
      <c r="H46" s="53"/>
      <c r="I46" s="54"/>
      <c r="J46" s="65"/>
      <c r="K46" s="78"/>
      <c r="L46" s="45"/>
      <c r="M46" s="79"/>
      <c r="N46" s="65"/>
      <c r="O46" s="78"/>
      <c r="P46" s="45"/>
      <c r="Q46" s="79"/>
      <c r="R46" s="65"/>
      <c r="S46" s="78"/>
      <c r="T46" s="45"/>
      <c r="U46" s="79"/>
      <c r="V46" s="65"/>
      <c r="W46" s="78"/>
      <c r="X46" s="45"/>
      <c r="Y46" s="79"/>
      <c r="Z46" s="65"/>
      <c r="AA46" s="78"/>
      <c r="AB46" s="45"/>
      <c r="AC46" s="79"/>
      <c r="AD46" s="65"/>
      <c r="AE46" s="78"/>
      <c r="AF46" s="45"/>
      <c r="AG46" s="79"/>
      <c r="AH46" s="2"/>
      <c r="AI46" s="2"/>
      <c r="AJ46" s="2"/>
      <c r="AK46" s="2"/>
      <c r="AL46" s="2"/>
    </row>
    <row r="47" spans="1:38" ht="16.5" customHeight="1" outlineLevel="1">
      <c r="A47" s="12"/>
      <c r="B47" s="16" t="s">
        <v>32</v>
      </c>
      <c r="C47" s="59"/>
      <c r="D47" s="45"/>
      <c r="E47" s="46"/>
      <c r="F47" s="46"/>
      <c r="G47" s="46"/>
      <c r="H47" s="53"/>
      <c r="I47" s="54"/>
      <c r="J47" s="65"/>
      <c r="K47" s="78"/>
      <c r="L47" s="45"/>
      <c r="M47" s="79"/>
      <c r="N47" s="65"/>
      <c r="O47" s="78"/>
      <c r="P47" s="45"/>
      <c r="Q47" s="79"/>
      <c r="R47" s="65"/>
      <c r="S47" s="78"/>
      <c r="T47" s="45"/>
      <c r="U47" s="79"/>
      <c r="V47" s="65"/>
      <c r="W47" s="78"/>
      <c r="X47" s="45"/>
      <c r="Y47" s="79"/>
      <c r="Z47" s="65"/>
      <c r="AA47" s="78"/>
      <c r="AB47" s="45"/>
      <c r="AC47" s="79"/>
      <c r="AD47" s="65"/>
      <c r="AE47" s="78"/>
      <c r="AF47" s="45"/>
      <c r="AG47" s="79"/>
      <c r="AH47" s="2"/>
      <c r="AI47" s="2"/>
      <c r="AJ47" s="2"/>
      <c r="AK47" s="2"/>
      <c r="AL47" s="2"/>
    </row>
    <row r="48" spans="1:38" ht="16.5" customHeight="1" outlineLevel="1">
      <c r="A48" s="12"/>
      <c r="B48" s="22" t="s">
        <v>33</v>
      </c>
      <c r="C48" s="59"/>
      <c r="D48" s="45"/>
      <c r="E48" s="46"/>
      <c r="F48" s="46"/>
      <c r="G48" s="46"/>
      <c r="H48" s="53"/>
      <c r="I48" s="54"/>
      <c r="J48" s="65"/>
      <c r="K48" s="78"/>
      <c r="L48" s="45"/>
      <c r="M48" s="79"/>
      <c r="N48" s="65"/>
      <c r="O48" s="78"/>
      <c r="P48" s="45"/>
      <c r="Q48" s="79"/>
      <c r="R48" s="65"/>
      <c r="S48" s="78"/>
      <c r="T48" s="45"/>
      <c r="U48" s="79"/>
      <c r="V48" s="65"/>
      <c r="W48" s="78"/>
      <c r="X48" s="45"/>
      <c r="Y48" s="79"/>
      <c r="Z48" s="65"/>
      <c r="AA48" s="78"/>
      <c r="AB48" s="45"/>
      <c r="AC48" s="79"/>
      <c r="AD48" s="65"/>
      <c r="AE48" s="78"/>
      <c r="AF48" s="45"/>
      <c r="AG48" s="79"/>
      <c r="AH48" s="2"/>
      <c r="AI48" s="2"/>
      <c r="AJ48" s="2"/>
      <c r="AK48" s="2"/>
      <c r="AL48" s="2"/>
    </row>
    <row r="49" spans="1:38" ht="16.5" customHeight="1" outlineLevel="1">
      <c r="A49" s="12">
        <v>1701123</v>
      </c>
      <c r="B49" s="18" t="s">
        <v>34</v>
      </c>
      <c r="C49" s="14">
        <v>810740</v>
      </c>
      <c r="D49" s="45">
        <v>0</v>
      </c>
      <c r="E49" s="46">
        <f t="shared" si="4"/>
        <v>0</v>
      </c>
      <c r="F49" s="46">
        <f t="shared" si="5"/>
        <v>0</v>
      </c>
      <c r="G49" s="46">
        <f t="shared" si="6"/>
        <v>0</v>
      </c>
      <c r="H49" s="53" t="e">
        <f t="shared" si="2"/>
        <v>#DIV/0!</v>
      </c>
      <c r="I49" s="54" t="e">
        <f t="shared" si="3"/>
        <v>#DIV/0!</v>
      </c>
      <c r="J49" s="65"/>
      <c r="K49" s="78">
        <f t="shared" si="7"/>
        <v>0</v>
      </c>
      <c r="L49" s="45"/>
      <c r="M49" s="79">
        <f t="shared" si="8"/>
        <v>0</v>
      </c>
      <c r="N49" s="65"/>
      <c r="O49" s="78">
        <f t="shared" si="9"/>
        <v>0</v>
      </c>
      <c r="P49" s="45"/>
      <c r="Q49" s="79">
        <f t="shared" si="10"/>
        <v>0</v>
      </c>
      <c r="R49" s="65"/>
      <c r="S49" s="78">
        <f t="shared" si="11"/>
        <v>0</v>
      </c>
      <c r="T49" s="45"/>
      <c r="U49" s="79">
        <f t="shared" si="12"/>
        <v>0</v>
      </c>
      <c r="V49" s="65"/>
      <c r="W49" s="78">
        <f t="shared" si="13"/>
        <v>0</v>
      </c>
      <c r="X49" s="45"/>
      <c r="Y49" s="79">
        <f t="shared" si="14"/>
        <v>0</v>
      </c>
      <c r="Z49" s="65"/>
      <c r="AA49" s="78">
        <f t="shared" si="15"/>
        <v>0</v>
      </c>
      <c r="AB49" s="45"/>
      <c r="AC49" s="79">
        <f t="shared" si="16"/>
        <v>0</v>
      </c>
      <c r="AD49" s="65"/>
      <c r="AE49" s="78">
        <f t="shared" si="17"/>
        <v>0</v>
      </c>
      <c r="AF49" s="45"/>
      <c r="AG49" s="79">
        <f t="shared" si="18"/>
        <v>0</v>
      </c>
      <c r="AH49" s="2"/>
      <c r="AI49" s="2"/>
      <c r="AJ49" s="2"/>
      <c r="AK49" s="2"/>
      <c r="AL49" s="2"/>
    </row>
    <row r="50" spans="1:38" ht="36.75" customHeight="1" outlineLevel="1">
      <c r="A50" s="12" t="s">
        <v>858</v>
      </c>
      <c r="B50" s="18" t="s">
        <v>857</v>
      </c>
      <c r="C50" s="14">
        <v>2726640</v>
      </c>
      <c r="D50" s="45">
        <v>0</v>
      </c>
      <c r="E50" s="46">
        <f t="shared" si="4"/>
        <v>0</v>
      </c>
      <c r="F50" s="46">
        <f t="shared" si="5"/>
        <v>0</v>
      </c>
      <c r="G50" s="46">
        <f t="shared" si="6"/>
        <v>0</v>
      </c>
      <c r="H50" s="53" t="e">
        <f t="shared" si="2"/>
        <v>#DIV/0!</v>
      </c>
      <c r="I50" s="54" t="e">
        <f t="shared" si="3"/>
        <v>#DIV/0!</v>
      </c>
      <c r="J50" s="65"/>
      <c r="K50" s="78">
        <f t="shared" si="7"/>
        <v>0</v>
      </c>
      <c r="L50" s="45"/>
      <c r="M50" s="79">
        <f t="shared" si="8"/>
        <v>0</v>
      </c>
      <c r="N50" s="65"/>
      <c r="O50" s="78">
        <f t="shared" si="9"/>
        <v>0</v>
      </c>
      <c r="P50" s="45"/>
      <c r="Q50" s="79">
        <f t="shared" si="10"/>
        <v>0</v>
      </c>
      <c r="R50" s="65"/>
      <c r="S50" s="78">
        <f t="shared" si="11"/>
        <v>0</v>
      </c>
      <c r="T50" s="45"/>
      <c r="U50" s="79">
        <f t="shared" si="12"/>
        <v>0</v>
      </c>
      <c r="V50" s="65"/>
      <c r="W50" s="78">
        <f t="shared" si="13"/>
        <v>0</v>
      </c>
      <c r="X50" s="45"/>
      <c r="Y50" s="79">
        <f t="shared" si="14"/>
        <v>0</v>
      </c>
      <c r="Z50" s="65"/>
      <c r="AA50" s="78">
        <f t="shared" si="15"/>
        <v>0</v>
      </c>
      <c r="AB50" s="45"/>
      <c r="AC50" s="79">
        <f t="shared" si="16"/>
        <v>0</v>
      </c>
      <c r="AD50" s="65"/>
      <c r="AE50" s="78">
        <f t="shared" si="17"/>
        <v>0</v>
      </c>
      <c r="AF50" s="45"/>
      <c r="AG50" s="79">
        <f t="shared" si="18"/>
        <v>0</v>
      </c>
      <c r="AH50" s="2"/>
      <c r="AI50" s="2"/>
      <c r="AJ50" s="2"/>
      <c r="AK50" s="2"/>
      <c r="AL50" s="2"/>
    </row>
    <row r="51" spans="1:38" ht="16.5" customHeight="1" outlineLevel="1">
      <c r="A51" s="12">
        <v>1703117</v>
      </c>
      <c r="B51" s="18" t="s">
        <v>35</v>
      </c>
      <c r="C51" s="14">
        <v>3065710</v>
      </c>
      <c r="D51" s="45">
        <v>0</v>
      </c>
      <c r="E51" s="46">
        <f t="shared" si="4"/>
        <v>0</v>
      </c>
      <c r="F51" s="46">
        <f t="shared" si="5"/>
        <v>0</v>
      </c>
      <c r="G51" s="46">
        <f t="shared" si="6"/>
        <v>0</v>
      </c>
      <c r="H51" s="53" t="e">
        <f t="shared" si="2"/>
        <v>#DIV/0!</v>
      </c>
      <c r="I51" s="54" t="e">
        <f t="shared" si="3"/>
        <v>#DIV/0!</v>
      </c>
      <c r="J51" s="65"/>
      <c r="K51" s="78">
        <f t="shared" si="7"/>
        <v>0</v>
      </c>
      <c r="L51" s="45"/>
      <c r="M51" s="79">
        <f t="shared" si="8"/>
        <v>0</v>
      </c>
      <c r="N51" s="65"/>
      <c r="O51" s="78">
        <f t="shared" si="9"/>
        <v>0</v>
      </c>
      <c r="P51" s="45"/>
      <c r="Q51" s="79">
        <f t="shared" si="10"/>
        <v>0</v>
      </c>
      <c r="R51" s="65"/>
      <c r="S51" s="78">
        <f t="shared" si="11"/>
        <v>0</v>
      </c>
      <c r="T51" s="45"/>
      <c r="U51" s="79">
        <f t="shared" si="12"/>
        <v>0</v>
      </c>
      <c r="V51" s="65"/>
      <c r="W51" s="78">
        <f t="shared" si="13"/>
        <v>0</v>
      </c>
      <c r="X51" s="45"/>
      <c r="Y51" s="79">
        <f t="shared" si="14"/>
        <v>0</v>
      </c>
      <c r="Z51" s="65"/>
      <c r="AA51" s="78">
        <f t="shared" si="15"/>
        <v>0</v>
      </c>
      <c r="AB51" s="45"/>
      <c r="AC51" s="79">
        <f t="shared" si="16"/>
        <v>0</v>
      </c>
      <c r="AD51" s="65"/>
      <c r="AE51" s="78">
        <f t="shared" si="17"/>
        <v>0</v>
      </c>
      <c r="AF51" s="45"/>
      <c r="AG51" s="79">
        <f t="shared" si="18"/>
        <v>0</v>
      </c>
      <c r="AH51" s="2"/>
      <c r="AI51" s="2"/>
      <c r="AJ51" s="2"/>
      <c r="AK51" s="2"/>
      <c r="AL51" s="2"/>
    </row>
    <row r="52" spans="1:38" ht="16.5" customHeight="1" outlineLevel="1">
      <c r="A52" s="12"/>
      <c r="B52" s="22" t="s">
        <v>36</v>
      </c>
      <c r="C52" s="59"/>
      <c r="D52" s="45"/>
      <c r="E52" s="46"/>
      <c r="F52" s="46"/>
      <c r="G52" s="46"/>
      <c r="H52" s="53"/>
      <c r="I52" s="54"/>
      <c r="J52" s="65"/>
      <c r="K52" s="78"/>
      <c r="L52" s="45"/>
      <c r="M52" s="79"/>
      <c r="N52" s="65"/>
      <c r="O52" s="78"/>
      <c r="P52" s="45"/>
      <c r="Q52" s="79"/>
      <c r="R52" s="65"/>
      <c r="S52" s="78"/>
      <c r="T52" s="45"/>
      <c r="U52" s="79"/>
      <c r="V52" s="65"/>
      <c r="W52" s="78"/>
      <c r="X52" s="45"/>
      <c r="Y52" s="79"/>
      <c r="Z52" s="65"/>
      <c r="AA52" s="78"/>
      <c r="AB52" s="45"/>
      <c r="AC52" s="79"/>
      <c r="AD52" s="65"/>
      <c r="AE52" s="78"/>
      <c r="AF52" s="45"/>
      <c r="AG52" s="79"/>
      <c r="AH52" s="2"/>
      <c r="AI52" s="2"/>
      <c r="AJ52" s="2"/>
      <c r="AK52" s="2"/>
      <c r="AL52" s="2"/>
    </row>
    <row r="53" spans="1:38" ht="16.5" customHeight="1" outlineLevel="1">
      <c r="A53" s="12">
        <v>1701114</v>
      </c>
      <c r="B53" s="18" t="s">
        <v>37</v>
      </c>
      <c r="C53" s="14">
        <v>302410</v>
      </c>
      <c r="D53" s="45">
        <v>0</v>
      </c>
      <c r="E53" s="46">
        <f t="shared" si="4"/>
        <v>0</v>
      </c>
      <c r="F53" s="46">
        <f t="shared" si="5"/>
        <v>0</v>
      </c>
      <c r="G53" s="46">
        <f t="shared" si="6"/>
        <v>0</v>
      </c>
      <c r="H53" s="53" t="e">
        <f t="shared" si="2"/>
        <v>#DIV/0!</v>
      </c>
      <c r="I53" s="54" t="e">
        <f t="shared" si="3"/>
        <v>#DIV/0!</v>
      </c>
      <c r="J53" s="65"/>
      <c r="K53" s="78">
        <f t="shared" si="7"/>
        <v>0</v>
      </c>
      <c r="L53" s="45"/>
      <c r="M53" s="79">
        <f t="shared" si="8"/>
        <v>0</v>
      </c>
      <c r="N53" s="65"/>
      <c r="O53" s="78">
        <f t="shared" si="9"/>
        <v>0</v>
      </c>
      <c r="P53" s="45"/>
      <c r="Q53" s="79">
        <f t="shared" si="10"/>
        <v>0</v>
      </c>
      <c r="R53" s="65"/>
      <c r="S53" s="78">
        <f t="shared" si="11"/>
        <v>0</v>
      </c>
      <c r="T53" s="45"/>
      <c r="U53" s="79">
        <f t="shared" si="12"/>
        <v>0</v>
      </c>
      <c r="V53" s="65"/>
      <c r="W53" s="78">
        <f t="shared" si="13"/>
        <v>0</v>
      </c>
      <c r="X53" s="45"/>
      <c r="Y53" s="79">
        <f t="shared" si="14"/>
        <v>0</v>
      </c>
      <c r="Z53" s="65"/>
      <c r="AA53" s="78">
        <f t="shared" si="15"/>
        <v>0</v>
      </c>
      <c r="AB53" s="45"/>
      <c r="AC53" s="79">
        <f t="shared" si="16"/>
        <v>0</v>
      </c>
      <c r="AD53" s="65"/>
      <c r="AE53" s="78">
        <f t="shared" si="17"/>
        <v>0</v>
      </c>
      <c r="AF53" s="45"/>
      <c r="AG53" s="79">
        <f t="shared" si="18"/>
        <v>0</v>
      </c>
      <c r="AH53" s="2"/>
      <c r="AI53" s="2"/>
      <c r="AJ53" s="2"/>
      <c r="AK53" s="2"/>
      <c r="AL53" s="2"/>
    </row>
    <row r="54" spans="1:38" ht="16.5" customHeight="1" outlineLevel="1">
      <c r="A54" s="12">
        <v>1703014</v>
      </c>
      <c r="B54" s="18" t="s">
        <v>38</v>
      </c>
      <c r="C54" s="14">
        <v>1223160</v>
      </c>
      <c r="D54" s="45">
        <v>0</v>
      </c>
      <c r="E54" s="46">
        <f t="shared" si="4"/>
        <v>0</v>
      </c>
      <c r="F54" s="46">
        <f t="shared" si="5"/>
        <v>0</v>
      </c>
      <c r="G54" s="46">
        <f t="shared" si="6"/>
        <v>0</v>
      </c>
      <c r="H54" s="53" t="e">
        <f t="shared" si="2"/>
        <v>#DIV/0!</v>
      </c>
      <c r="I54" s="54" t="e">
        <f t="shared" si="3"/>
        <v>#DIV/0!</v>
      </c>
      <c r="J54" s="65"/>
      <c r="K54" s="78">
        <f t="shared" si="7"/>
        <v>0</v>
      </c>
      <c r="L54" s="45"/>
      <c r="M54" s="79">
        <f t="shared" si="8"/>
        <v>0</v>
      </c>
      <c r="N54" s="65"/>
      <c r="O54" s="78">
        <f t="shared" si="9"/>
        <v>0</v>
      </c>
      <c r="P54" s="45"/>
      <c r="Q54" s="79">
        <f t="shared" si="10"/>
        <v>0</v>
      </c>
      <c r="R54" s="65"/>
      <c r="S54" s="78">
        <f t="shared" si="11"/>
        <v>0</v>
      </c>
      <c r="T54" s="45"/>
      <c r="U54" s="79">
        <f t="shared" si="12"/>
        <v>0</v>
      </c>
      <c r="V54" s="65"/>
      <c r="W54" s="78">
        <f t="shared" si="13"/>
        <v>0</v>
      </c>
      <c r="X54" s="45"/>
      <c r="Y54" s="79">
        <f t="shared" si="14"/>
        <v>0</v>
      </c>
      <c r="Z54" s="65"/>
      <c r="AA54" s="78">
        <f t="shared" si="15"/>
        <v>0</v>
      </c>
      <c r="AB54" s="45"/>
      <c r="AC54" s="79">
        <f t="shared" si="16"/>
        <v>0</v>
      </c>
      <c r="AD54" s="65"/>
      <c r="AE54" s="78">
        <f t="shared" si="17"/>
        <v>0</v>
      </c>
      <c r="AF54" s="45"/>
      <c r="AG54" s="79">
        <f t="shared" si="18"/>
        <v>0</v>
      </c>
      <c r="AH54" s="2"/>
      <c r="AI54" s="2"/>
      <c r="AJ54" s="2"/>
      <c r="AK54" s="2"/>
      <c r="AL54" s="2"/>
    </row>
    <row r="55" spans="1:38" ht="16.5" customHeight="1" outlineLevel="1">
      <c r="A55" s="12">
        <v>1703114</v>
      </c>
      <c r="B55" s="18" t="s">
        <v>39</v>
      </c>
      <c r="C55" s="14">
        <v>2244220</v>
      </c>
      <c r="D55" s="45">
        <v>0</v>
      </c>
      <c r="E55" s="46">
        <f t="shared" si="4"/>
        <v>0</v>
      </c>
      <c r="F55" s="46">
        <f t="shared" si="5"/>
        <v>0</v>
      </c>
      <c r="G55" s="46">
        <f t="shared" si="6"/>
        <v>0</v>
      </c>
      <c r="H55" s="53" t="e">
        <f t="shared" si="2"/>
        <v>#DIV/0!</v>
      </c>
      <c r="I55" s="54" t="e">
        <f t="shared" si="3"/>
        <v>#DIV/0!</v>
      </c>
      <c r="J55" s="65"/>
      <c r="K55" s="78">
        <f t="shared" si="7"/>
        <v>0</v>
      </c>
      <c r="L55" s="45"/>
      <c r="M55" s="79">
        <f t="shared" si="8"/>
        <v>0</v>
      </c>
      <c r="N55" s="65"/>
      <c r="O55" s="78">
        <f t="shared" si="9"/>
        <v>0</v>
      </c>
      <c r="P55" s="45"/>
      <c r="Q55" s="79">
        <f t="shared" si="10"/>
        <v>0</v>
      </c>
      <c r="R55" s="65"/>
      <c r="S55" s="78">
        <f t="shared" si="11"/>
        <v>0</v>
      </c>
      <c r="T55" s="45"/>
      <c r="U55" s="79">
        <f t="shared" si="12"/>
        <v>0</v>
      </c>
      <c r="V55" s="65"/>
      <c r="W55" s="78">
        <f t="shared" si="13"/>
        <v>0</v>
      </c>
      <c r="X55" s="45"/>
      <c r="Y55" s="79">
        <f t="shared" si="14"/>
        <v>0</v>
      </c>
      <c r="Z55" s="65"/>
      <c r="AA55" s="78">
        <f t="shared" si="15"/>
        <v>0</v>
      </c>
      <c r="AB55" s="45"/>
      <c r="AC55" s="79">
        <f t="shared" si="16"/>
        <v>0</v>
      </c>
      <c r="AD55" s="65"/>
      <c r="AE55" s="78">
        <f t="shared" si="17"/>
        <v>0</v>
      </c>
      <c r="AF55" s="45"/>
      <c r="AG55" s="79">
        <f t="shared" si="18"/>
        <v>0</v>
      </c>
      <c r="AH55" s="2"/>
      <c r="AI55" s="2"/>
      <c r="AJ55" s="2"/>
      <c r="AK55" s="2"/>
      <c r="AL55" s="2"/>
    </row>
    <row r="56" spans="1:38" ht="16.5" customHeight="1" outlineLevel="1">
      <c r="A56" s="12"/>
      <c r="B56" s="18"/>
      <c r="C56" s="14"/>
      <c r="D56" s="45"/>
      <c r="E56" s="46"/>
      <c r="F56" s="46"/>
      <c r="G56" s="46"/>
      <c r="H56" s="53"/>
      <c r="I56" s="54"/>
      <c r="J56" s="65"/>
      <c r="K56" s="78"/>
      <c r="L56" s="45"/>
      <c r="M56" s="79"/>
      <c r="N56" s="65"/>
      <c r="O56" s="78"/>
      <c r="P56" s="45"/>
      <c r="Q56" s="79"/>
      <c r="R56" s="65"/>
      <c r="S56" s="78"/>
      <c r="T56" s="45"/>
      <c r="U56" s="79"/>
      <c r="V56" s="65"/>
      <c r="W56" s="78"/>
      <c r="X56" s="45"/>
      <c r="Y56" s="79"/>
      <c r="Z56" s="65"/>
      <c r="AA56" s="78"/>
      <c r="AB56" s="45"/>
      <c r="AC56" s="79"/>
      <c r="AD56" s="65"/>
      <c r="AE56" s="78"/>
      <c r="AF56" s="45"/>
      <c r="AG56" s="79"/>
      <c r="AH56" s="2"/>
      <c r="AI56" s="2"/>
      <c r="AJ56" s="2"/>
      <c r="AK56" s="2"/>
      <c r="AL56" s="2"/>
    </row>
    <row r="57" spans="1:38" ht="16.5" customHeight="1" outlineLevel="1">
      <c r="A57" s="12"/>
      <c r="B57" s="16" t="s">
        <v>40</v>
      </c>
      <c r="C57" s="59"/>
      <c r="D57" s="45"/>
      <c r="E57" s="46"/>
      <c r="F57" s="46"/>
      <c r="G57" s="46"/>
      <c r="H57" s="53"/>
      <c r="I57" s="54"/>
      <c r="J57" s="65"/>
      <c r="K57" s="78"/>
      <c r="L57" s="45"/>
      <c r="M57" s="79"/>
      <c r="N57" s="65"/>
      <c r="O57" s="78"/>
      <c r="P57" s="45"/>
      <c r="Q57" s="79"/>
      <c r="R57" s="65"/>
      <c r="S57" s="78"/>
      <c r="T57" s="45"/>
      <c r="U57" s="79"/>
      <c r="V57" s="65"/>
      <c r="W57" s="78"/>
      <c r="X57" s="45"/>
      <c r="Y57" s="79"/>
      <c r="Z57" s="65"/>
      <c r="AA57" s="78"/>
      <c r="AB57" s="45"/>
      <c r="AC57" s="79"/>
      <c r="AD57" s="65"/>
      <c r="AE57" s="78"/>
      <c r="AF57" s="45"/>
      <c r="AG57" s="79"/>
      <c r="AH57" s="2"/>
      <c r="AI57" s="2"/>
      <c r="AJ57" s="2"/>
      <c r="AK57" s="2"/>
      <c r="AL57" s="2"/>
    </row>
    <row r="58" spans="1:38" ht="16.5" customHeight="1" outlineLevel="1">
      <c r="A58" s="12">
        <v>1103027</v>
      </c>
      <c r="B58" s="18" t="s">
        <v>41</v>
      </c>
      <c r="C58" s="14">
        <v>2929860</v>
      </c>
      <c r="D58" s="45">
        <v>0</v>
      </c>
      <c r="E58" s="46">
        <f t="shared" si="4"/>
        <v>0</v>
      </c>
      <c r="F58" s="46">
        <f t="shared" si="5"/>
        <v>0</v>
      </c>
      <c r="G58" s="46">
        <f t="shared" si="6"/>
        <v>0</v>
      </c>
      <c r="H58" s="53" t="e">
        <f t="shared" si="2"/>
        <v>#DIV/0!</v>
      </c>
      <c r="I58" s="54" t="e">
        <f t="shared" si="3"/>
        <v>#DIV/0!</v>
      </c>
      <c r="J58" s="65"/>
      <c r="K58" s="78">
        <f t="shared" si="7"/>
        <v>0</v>
      </c>
      <c r="L58" s="45"/>
      <c r="M58" s="79">
        <f t="shared" si="8"/>
        <v>0</v>
      </c>
      <c r="N58" s="65"/>
      <c r="O58" s="78">
        <f t="shared" si="9"/>
        <v>0</v>
      </c>
      <c r="P58" s="45"/>
      <c r="Q58" s="79">
        <f t="shared" si="10"/>
        <v>0</v>
      </c>
      <c r="R58" s="65"/>
      <c r="S58" s="78">
        <f t="shared" si="11"/>
        <v>0</v>
      </c>
      <c r="T58" s="45"/>
      <c r="U58" s="79">
        <f t="shared" si="12"/>
        <v>0</v>
      </c>
      <c r="V58" s="65"/>
      <c r="W58" s="78">
        <f t="shared" si="13"/>
        <v>0</v>
      </c>
      <c r="X58" s="45"/>
      <c r="Y58" s="79">
        <f t="shared" si="14"/>
        <v>0</v>
      </c>
      <c r="Z58" s="65"/>
      <c r="AA58" s="78">
        <f t="shared" si="15"/>
        <v>0</v>
      </c>
      <c r="AB58" s="45"/>
      <c r="AC58" s="79">
        <f t="shared" si="16"/>
        <v>0</v>
      </c>
      <c r="AD58" s="65"/>
      <c r="AE58" s="78">
        <f t="shared" si="17"/>
        <v>0</v>
      </c>
      <c r="AF58" s="45"/>
      <c r="AG58" s="79">
        <f t="shared" si="18"/>
        <v>0</v>
      </c>
      <c r="AH58" s="2"/>
      <c r="AI58" s="2"/>
      <c r="AJ58" s="2"/>
      <c r="AK58" s="2"/>
      <c r="AL58" s="2"/>
    </row>
    <row r="59" spans="1:38" ht="16.5" customHeight="1" outlineLevel="1">
      <c r="A59" s="12">
        <v>1103127</v>
      </c>
      <c r="B59" s="18" t="s">
        <v>42</v>
      </c>
      <c r="C59" s="14">
        <v>4394790</v>
      </c>
      <c r="D59" s="45">
        <v>0</v>
      </c>
      <c r="E59" s="46">
        <f t="shared" si="4"/>
        <v>0</v>
      </c>
      <c r="F59" s="46">
        <f t="shared" si="5"/>
        <v>0</v>
      </c>
      <c r="G59" s="46">
        <f t="shared" si="6"/>
        <v>0</v>
      </c>
      <c r="H59" s="53" t="e">
        <f t="shared" si="2"/>
        <v>#DIV/0!</v>
      </c>
      <c r="I59" s="54" t="e">
        <f t="shared" si="3"/>
        <v>#DIV/0!</v>
      </c>
      <c r="J59" s="65"/>
      <c r="K59" s="78">
        <f t="shared" si="7"/>
        <v>0</v>
      </c>
      <c r="L59" s="45"/>
      <c r="M59" s="79">
        <f t="shared" si="8"/>
        <v>0</v>
      </c>
      <c r="N59" s="65"/>
      <c r="O59" s="78">
        <f t="shared" si="9"/>
        <v>0</v>
      </c>
      <c r="P59" s="45"/>
      <c r="Q59" s="79">
        <f t="shared" si="10"/>
        <v>0</v>
      </c>
      <c r="R59" s="65"/>
      <c r="S59" s="78">
        <f t="shared" si="11"/>
        <v>0</v>
      </c>
      <c r="T59" s="45"/>
      <c r="U59" s="79">
        <f t="shared" si="12"/>
        <v>0</v>
      </c>
      <c r="V59" s="65"/>
      <c r="W59" s="78">
        <f t="shared" si="13"/>
        <v>0</v>
      </c>
      <c r="X59" s="45"/>
      <c r="Y59" s="79">
        <f t="shared" si="14"/>
        <v>0</v>
      </c>
      <c r="Z59" s="65"/>
      <c r="AA59" s="78">
        <f t="shared" si="15"/>
        <v>0</v>
      </c>
      <c r="AB59" s="45"/>
      <c r="AC59" s="79">
        <f t="shared" si="16"/>
        <v>0</v>
      </c>
      <c r="AD59" s="65"/>
      <c r="AE59" s="78">
        <f t="shared" si="17"/>
        <v>0</v>
      </c>
      <c r="AF59" s="45"/>
      <c r="AG59" s="79">
        <f t="shared" si="18"/>
        <v>0</v>
      </c>
      <c r="AH59" s="2"/>
      <c r="AI59" s="2"/>
      <c r="AJ59" s="2"/>
      <c r="AK59" s="2"/>
      <c r="AL59" s="2"/>
    </row>
    <row r="60" spans="1:38" ht="36.75" customHeight="1" outlineLevel="1">
      <c r="A60" s="12" t="s">
        <v>859</v>
      </c>
      <c r="B60" s="18" t="s">
        <v>43</v>
      </c>
      <c r="C60" s="14">
        <v>2371060</v>
      </c>
      <c r="D60" s="45">
        <v>0</v>
      </c>
      <c r="E60" s="46">
        <f t="shared" si="4"/>
        <v>0</v>
      </c>
      <c r="F60" s="46">
        <f t="shared" si="5"/>
        <v>0</v>
      </c>
      <c r="G60" s="46">
        <f t="shared" si="6"/>
        <v>0</v>
      </c>
      <c r="H60" s="53" t="e">
        <f t="shared" si="2"/>
        <v>#DIV/0!</v>
      </c>
      <c r="I60" s="54" t="e">
        <f t="shared" si="3"/>
        <v>#DIV/0!</v>
      </c>
      <c r="J60" s="65"/>
      <c r="K60" s="78">
        <f t="shared" si="7"/>
        <v>0</v>
      </c>
      <c r="L60" s="45"/>
      <c r="M60" s="79">
        <f t="shared" si="8"/>
        <v>0</v>
      </c>
      <c r="N60" s="65"/>
      <c r="O60" s="78">
        <f t="shared" si="9"/>
        <v>0</v>
      </c>
      <c r="P60" s="45"/>
      <c r="Q60" s="79">
        <f t="shared" si="10"/>
        <v>0</v>
      </c>
      <c r="R60" s="65"/>
      <c r="S60" s="78">
        <f t="shared" si="11"/>
        <v>0</v>
      </c>
      <c r="T60" s="45"/>
      <c r="U60" s="79">
        <f t="shared" si="12"/>
        <v>0</v>
      </c>
      <c r="V60" s="65"/>
      <c r="W60" s="78">
        <f t="shared" si="13"/>
        <v>0</v>
      </c>
      <c r="X60" s="45"/>
      <c r="Y60" s="79">
        <f t="shared" si="14"/>
        <v>0</v>
      </c>
      <c r="Z60" s="65"/>
      <c r="AA60" s="78">
        <f t="shared" si="15"/>
        <v>0</v>
      </c>
      <c r="AB60" s="45"/>
      <c r="AC60" s="79">
        <f t="shared" si="16"/>
        <v>0</v>
      </c>
      <c r="AD60" s="65"/>
      <c r="AE60" s="78">
        <f t="shared" si="17"/>
        <v>0</v>
      </c>
      <c r="AF60" s="45"/>
      <c r="AG60" s="79">
        <f t="shared" si="18"/>
        <v>0</v>
      </c>
      <c r="AH60" s="2"/>
      <c r="AI60" s="2"/>
      <c r="AJ60" s="2"/>
      <c r="AK60" s="2"/>
      <c r="AL60" s="2"/>
    </row>
    <row r="61" spans="1:38" ht="16.5" customHeight="1" outlineLevel="1">
      <c r="A61" s="12">
        <v>1103120</v>
      </c>
      <c r="B61" s="23" t="s">
        <v>44</v>
      </c>
      <c r="C61" s="14">
        <v>3556620</v>
      </c>
      <c r="D61" s="45">
        <v>0</v>
      </c>
      <c r="E61" s="46">
        <f t="shared" si="4"/>
        <v>0</v>
      </c>
      <c r="F61" s="46">
        <f t="shared" si="5"/>
        <v>0</v>
      </c>
      <c r="G61" s="46">
        <f t="shared" si="6"/>
        <v>0</v>
      </c>
      <c r="H61" s="53" t="e">
        <f t="shared" si="2"/>
        <v>#DIV/0!</v>
      </c>
      <c r="I61" s="54" t="e">
        <f t="shared" si="3"/>
        <v>#DIV/0!</v>
      </c>
      <c r="J61" s="65"/>
      <c r="K61" s="78">
        <f t="shared" si="7"/>
        <v>0</v>
      </c>
      <c r="L61" s="45"/>
      <c r="M61" s="79">
        <f t="shared" si="8"/>
        <v>0</v>
      </c>
      <c r="N61" s="65"/>
      <c r="O61" s="78">
        <f t="shared" si="9"/>
        <v>0</v>
      </c>
      <c r="P61" s="45"/>
      <c r="Q61" s="79">
        <f t="shared" si="10"/>
        <v>0</v>
      </c>
      <c r="R61" s="65"/>
      <c r="S61" s="78">
        <f t="shared" si="11"/>
        <v>0</v>
      </c>
      <c r="T61" s="45"/>
      <c r="U61" s="79">
        <f t="shared" si="12"/>
        <v>0</v>
      </c>
      <c r="V61" s="65"/>
      <c r="W61" s="78">
        <f t="shared" si="13"/>
        <v>0</v>
      </c>
      <c r="X61" s="45"/>
      <c r="Y61" s="79">
        <f t="shared" si="14"/>
        <v>0</v>
      </c>
      <c r="Z61" s="65"/>
      <c r="AA61" s="78">
        <f t="shared" si="15"/>
        <v>0</v>
      </c>
      <c r="AB61" s="45"/>
      <c r="AC61" s="79">
        <f t="shared" si="16"/>
        <v>0</v>
      </c>
      <c r="AD61" s="65"/>
      <c r="AE61" s="78">
        <f t="shared" si="17"/>
        <v>0</v>
      </c>
      <c r="AF61" s="45"/>
      <c r="AG61" s="79">
        <f t="shared" si="18"/>
        <v>0</v>
      </c>
      <c r="AH61" s="2"/>
      <c r="AI61" s="2"/>
      <c r="AJ61" s="2"/>
      <c r="AK61" s="2"/>
      <c r="AL61" s="2"/>
    </row>
    <row r="62" spans="1:38" ht="16.5" customHeight="1" outlineLevel="1">
      <c r="A62" s="12">
        <v>1103000</v>
      </c>
      <c r="B62" s="18" t="s">
        <v>45</v>
      </c>
      <c r="C62" s="14">
        <v>5824940</v>
      </c>
      <c r="D62" s="45">
        <v>0</v>
      </c>
      <c r="E62" s="46">
        <f t="shared" si="4"/>
        <v>0</v>
      </c>
      <c r="F62" s="46">
        <f t="shared" si="5"/>
        <v>0</v>
      </c>
      <c r="G62" s="46">
        <f t="shared" si="6"/>
        <v>0</v>
      </c>
      <c r="H62" s="53" t="e">
        <f t="shared" si="2"/>
        <v>#DIV/0!</v>
      </c>
      <c r="I62" s="54" t="e">
        <f t="shared" si="3"/>
        <v>#DIV/0!</v>
      </c>
      <c r="J62" s="65"/>
      <c r="K62" s="78">
        <f t="shared" si="7"/>
        <v>0</v>
      </c>
      <c r="L62" s="45"/>
      <c r="M62" s="79">
        <f t="shared" si="8"/>
        <v>0</v>
      </c>
      <c r="N62" s="65"/>
      <c r="O62" s="78">
        <f t="shared" si="9"/>
        <v>0</v>
      </c>
      <c r="P62" s="45"/>
      <c r="Q62" s="79">
        <f t="shared" si="10"/>
        <v>0</v>
      </c>
      <c r="R62" s="65"/>
      <c r="S62" s="78">
        <f t="shared" si="11"/>
        <v>0</v>
      </c>
      <c r="T62" s="45"/>
      <c r="U62" s="79">
        <f t="shared" si="12"/>
        <v>0</v>
      </c>
      <c r="V62" s="65"/>
      <c r="W62" s="78">
        <f t="shared" si="13"/>
        <v>0</v>
      </c>
      <c r="X62" s="45"/>
      <c r="Y62" s="79">
        <f t="shared" si="14"/>
        <v>0</v>
      </c>
      <c r="Z62" s="65"/>
      <c r="AA62" s="78">
        <f t="shared" si="15"/>
        <v>0</v>
      </c>
      <c r="AB62" s="45"/>
      <c r="AC62" s="79">
        <f t="shared" si="16"/>
        <v>0</v>
      </c>
      <c r="AD62" s="65"/>
      <c r="AE62" s="78">
        <f t="shared" si="17"/>
        <v>0</v>
      </c>
      <c r="AF62" s="45"/>
      <c r="AG62" s="79">
        <f t="shared" si="18"/>
        <v>0</v>
      </c>
      <c r="AH62" s="2"/>
      <c r="AI62" s="2"/>
      <c r="AJ62" s="2"/>
      <c r="AK62" s="2"/>
      <c r="AL62" s="2"/>
    </row>
    <row r="63" spans="1:38" ht="30.75" customHeight="1" outlineLevel="1">
      <c r="A63" s="12">
        <v>1103100</v>
      </c>
      <c r="B63" s="18" t="s">
        <v>46</v>
      </c>
      <c r="C63" s="14">
        <v>7281190</v>
      </c>
      <c r="D63" s="45">
        <v>0</v>
      </c>
      <c r="E63" s="46">
        <f t="shared" si="4"/>
        <v>0</v>
      </c>
      <c r="F63" s="46">
        <f t="shared" si="5"/>
        <v>0</v>
      </c>
      <c r="G63" s="46">
        <f t="shared" si="6"/>
        <v>0</v>
      </c>
      <c r="H63" s="53" t="e">
        <f t="shared" si="2"/>
        <v>#DIV/0!</v>
      </c>
      <c r="I63" s="54" t="e">
        <f t="shared" si="3"/>
        <v>#DIV/0!</v>
      </c>
      <c r="J63" s="65"/>
      <c r="K63" s="78">
        <f t="shared" si="7"/>
        <v>0</v>
      </c>
      <c r="L63" s="45"/>
      <c r="M63" s="79">
        <f t="shared" si="8"/>
        <v>0</v>
      </c>
      <c r="N63" s="65"/>
      <c r="O63" s="78">
        <f t="shared" si="9"/>
        <v>0</v>
      </c>
      <c r="P63" s="45"/>
      <c r="Q63" s="79">
        <f t="shared" si="10"/>
        <v>0</v>
      </c>
      <c r="R63" s="65"/>
      <c r="S63" s="78">
        <f t="shared" si="11"/>
        <v>0</v>
      </c>
      <c r="T63" s="45"/>
      <c r="U63" s="79">
        <f t="shared" si="12"/>
        <v>0</v>
      </c>
      <c r="V63" s="65"/>
      <c r="W63" s="78">
        <f t="shared" si="13"/>
        <v>0</v>
      </c>
      <c r="X63" s="45"/>
      <c r="Y63" s="79">
        <f t="shared" si="14"/>
        <v>0</v>
      </c>
      <c r="Z63" s="65"/>
      <c r="AA63" s="78">
        <f t="shared" si="15"/>
        <v>0</v>
      </c>
      <c r="AB63" s="45"/>
      <c r="AC63" s="79">
        <f t="shared" si="16"/>
        <v>0</v>
      </c>
      <c r="AD63" s="65"/>
      <c r="AE63" s="78">
        <f t="shared" si="17"/>
        <v>0</v>
      </c>
      <c r="AF63" s="45"/>
      <c r="AG63" s="79">
        <f t="shared" si="18"/>
        <v>0</v>
      </c>
      <c r="AH63" s="2"/>
      <c r="AI63" s="2"/>
      <c r="AJ63" s="2"/>
      <c r="AK63" s="2"/>
      <c r="AL63" s="2"/>
    </row>
    <row r="64" spans="1:38" ht="24" customHeight="1" outlineLevel="1">
      <c r="A64" s="12">
        <v>1103127</v>
      </c>
      <c r="B64" s="18" t="s">
        <v>47</v>
      </c>
      <c r="C64" s="14">
        <v>4252340</v>
      </c>
      <c r="D64" s="45">
        <v>0</v>
      </c>
      <c r="E64" s="46">
        <f t="shared" si="4"/>
        <v>0</v>
      </c>
      <c r="F64" s="46">
        <f t="shared" si="5"/>
        <v>0</v>
      </c>
      <c r="G64" s="46">
        <f t="shared" si="6"/>
        <v>0</v>
      </c>
      <c r="H64" s="53" t="e">
        <f t="shared" si="2"/>
        <v>#DIV/0!</v>
      </c>
      <c r="I64" s="54" t="e">
        <f t="shared" si="3"/>
        <v>#DIV/0!</v>
      </c>
      <c r="J64" s="65"/>
      <c r="K64" s="78">
        <f t="shared" si="7"/>
        <v>0</v>
      </c>
      <c r="L64" s="45"/>
      <c r="M64" s="79">
        <f t="shared" si="8"/>
        <v>0</v>
      </c>
      <c r="N64" s="65"/>
      <c r="O64" s="78">
        <f t="shared" si="9"/>
        <v>0</v>
      </c>
      <c r="P64" s="45"/>
      <c r="Q64" s="79">
        <f t="shared" si="10"/>
        <v>0</v>
      </c>
      <c r="R64" s="65"/>
      <c r="S64" s="78">
        <f t="shared" si="11"/>
        <v>0</v>
      </c>
      <c r="T64" s="45"/>
      <c r="U64" s="79">
        <f t="shared" si="12"/>
        <v>0</v>
      </c>
      <c r="V64" s="65"/>
      <c r="W64" s="78">
        <f t="shared" si="13"/>
        <v>0</v>
      </c>
      <c r="X64" s="45"/>
      <c r="Y64" s="79">
        <f t="shared" si="14"/>
        <v>0</v>
      </c>
      <c r="Z64" s="65"/>
      <c r="AA64" s="78">
        <f t="shared" si="15"/>
        <v>0</v>
      </c>
      <c r="AB64" s="45"/>
      <c r="AC64" s="79">
        <f t="shared" si="16"/>
        <v>0</v>
      </c>
      <c r="AD64" s="65"/>
      <c r="AE64" s="78">
        <f t="shared" si="17"/>
        <v>0</v>
      </c>
      <c r="AF64" s="45"/>
      <c r="AG64" s="79">
        <f t="shared" si="18"/>
        <v>0</v>
      </c>
      <c r="AH64" s="2"/>
      <c r="AI64" s="2"/>
      <c r="AJ64" s="2"/>
      <c r="AK64" s="2"/>
      <c r="AL64" s="2"/>
    </row>
    <row r="65" spans="1:38" ht="16.5" customHeight="1" outlineLevel="1">
      <c r="A65" s="12">
        <v>1103049</v>
      </c>
      <c r="B65" s="18" t="s">
        <v>48</v>
      </c>
      <c r="C65" s="14">
        <v>1202580</v>
      </c>
      <c r="D65" s="45">
        <v>0</v>
      </c>
      <c r="E65" s="46">
        <f t="shared" si="4"/>
        <v>0</v>
      </c>
      <c r="F65" s="46">
        <f t="shared" si="5"/>
        <v>0</v>
      </c>
      <c r="G65" s="46">
        <f t="shared" si="6"/>
        <v>0</v>
      </c>
      <c r="H65" s="53" t="e">
        <f t="shared" si="2"/>
        <v>#DIV/0!</v>
      </c>
      <c r="I65" s="54" t="e">
        <f t="shared" si="3"/>
        <v>#DIV/0!</v>
      </c>
      <c r="J65" s="65"/>
      <c r="K65" s="78">
        <f t="shared" si="7"/>
        <v>0</v>
      </c>
      <c r="L65" s="45"/>
      <c r="M65" s="79">
        <f t="shared" si="8"/>
        <v>0</v>
      </c>
      <c r="N65" s="65"/>
      <c r="O65" s="78">
        <f t="shared" si="9"/>
        <v>0</v>
      </c>
      <c r="P65" s="45"/>
      <c r="Q65" s="79">
        <f t="shared" si="10"/>
        <v>0</v>
      </c>
      <c r="R65" s="65"/>
      <c r="S65" s="78">
        <f t="shared" si="11"/>
        <v>0</v>
      </c>
      <c r="T65" s="45"/>
      <c r="U65" s="79">
        <f t="shared" si="12"/>
        <v>0</v>
      </c>
      <c r="V65" s="65"/>
      <c r="W65" s="78">
        <f t="shared" si="13"/>
        <v>0</v>
      </c>
      <c r="X65" s="45"/>
      <c r="Y65" s="79">
        <f t="shared" si="14"/>
        <v>0</v>
      </c>
      <c r="Z65" s="65"/>
      <c r="AA65" s="78">
        <f t="shared" si="15"/>
        <v>0</v>
      </c>
      <c r="AB65" s="45"/>
      <c r="AC65" s="79">
        <f t="shared" si="16"/>
        <v>0</v>
      </c>
      <c r="AD65" s="65"/>
      <c r="AE65" s="78">
        <f t="shared" si="17"/>
        <v>0</v>
      </c>
      <c r="AF65" s="45"/>
      <c r="AG65" s="79">
        <f t="shared" si="18"/>
        <v>0</v>
      </c>
      <c r="AH65" s="2"/>
      <c r="AI65" s="2"/>
      <c r="AJ65" s="2"/>
      <c r="AK65" s="2"/>
      <c r="AL65" s="2"/>
    </row>
    <row r="66" spans="1:38" ht="16.5" customHeight="1" outlineLevel="1">
      <c r="A66" s="12">
        <v>1101113</v>
      </c>
      <c r="B66" s="24" t="s">
        <v>49</v>
      </c>
      <c r="C66" s="14">
        <v>491060</v>
      </c>
      <c r="D66" s="45">
        <v>0</v>
      </c>
      <c r="E66" s="46">
        <f t="shared" si="4"/>
        <v>0</v>
      </c>
      <c r="F66" s="46">
        <f t="shared" si="5"/>
        <v>0</v>
      </c>
      <c r="G66" s="46">
        <f t="shared" si="6"/>
        <v>0</v>
      </c>
      <c r="H66" s="53" t="e">
        <f t="shared" si="2"/>
        <v>#DIV/0!</v>
      </c>
      <c r="I66" s="54" t="e">
        <f t="shared" si="3"/>
        <v>#DIV/0!</v>
      </c>
      <c r="J66" s="65"/>
      <c r="K66" s="78">
        <f t="shared" si="7"/>
        <v>0</v>
      </c>
      <c r="L66" s="45"/>
      <c r="M66" s="79">
        <f t="shared" si="8"/>
        <v>0</v>
      </c>
      <c r="N66" s="65"/>
      <c r="O66" s="78">
        <f t="shared" si="9"/>
        <v>0</v>
      </c>
      <c r="P66" s="45"/>
      <c r="Q66" s="79">
        <f t="shared" si="10"/>
        <v>0</v>
      </c>
      <c r="R66" s="65"/>
      <c r="S66" s="78">
        <f t="shared" si="11"/>
        <v>0</v>
      </c>
      <c r="T66" s="45"/>
      <c r="U66" s="79">
        <f t="shared" si="12"/>
        <v>0</v>
      </c>
      <c r="V66" s="65"/>
      <c r="W66" s="78">
        <f t="shared" si="13"/>
        <v>0</v>
      </c>
      <c r="X66" s="45"/>
      <c r="Y66" s="79">
        <f t="shared" si="14"/>
        <v>0</v>
      </c>
      <c r="Z66" s="65"/>
      <c r="AA66" s="78">
        <f t="shared" si="15"/>
        <v>0</v>
      </c>
      <c r="AB66" s="45"/>
      <c r="AC66" s="79">
        <f t="shared" si="16"/>
        <v>0</v>
      </c>
      <c r="AD66" s="65"/>
      <c r="AE66" s="78">
        <f t="shared" si="17"/>
        <v>0</v>
      </c>
      <c r="AF66" s="45"/>
      <c r="AG66" s="79">
        <f t="shared" si="18"/>
        <v>0</v>
      </c>
      <c r="AH66" s="2"/>
      <c r="AI66" s="2"/>
      <c r="AJ66" s="2"/>
      <c r="AK66" s="2"/>
      <c r="AL66" s="2"/>
    </row>
    <row r="67" spans="1:38" ht="16.5" customHeight="1" outlineLevel="1">
      <c r="A67" s="12">
        <v>1103041</v>
      </c>
      <c r="B67" s="18" t="s">
        <v>50</v>
      </c>
      <c r="C67" s="14">
        <v>5300750</v>
      </c>
      <c r="D67" s="45">
        <v>0</v>
      </c>
      <c r="E67" s="46">
        <f t="shared" si="4"/>
        <v>0</v>
      </c>
      <c r="F67" s="46">
        <f t="shared" si="5"/>
        <v>0</v>
      </c>
      <c r="G67" s="46">
        <f t="shared" si="6"/>
        <v>0</v>
      </c>
      <c r="H67" s="53" t="e">
        <f t="shared" si="2"/>
        <v>#DIV/0!</v>
      </c>
      <c r="I67" s="54" t="e">
        <f t="shared" si="3"/>
        <v>#DIV/0!</v>
      </c>
      <c r="J67" s="65"/>
      <c r="K67" s="78">
        <f t="shared" si="7"/>
        <v>0</v>
      </c>
      <c r="L67" s="45"/>
      <c r="M67" s="79">
        <f t="shared" si="8"/>
        <v>0</v>
      </c>
      <c r="N67" s="65"/>
      <c r="O67" s="78">
        <f t="shared" si="9"/>
        <v>0</v>
      </c>
      <c r="P67" s="45"/>
      <c r="Q67" s="79">
        <f t="shared" si="10"/>
        <v>0</v>
      </c>
      <c r="R67" s="65"/>
      <c r="S67" s="78">
        <f t="shared" si="11"/>
        <v>0</v>
      </c>
      <c r="T67" s="45"/>
      <c r="U67" s="79">
        <f t="shared" si="12"/>
        <v>0</v>
      </c>
      <c r="V67" s="65"/>
      <c r="W67" s="78">
        <f t="shared" si="13"/>
        <v>0</v>
      </c>
      <c r="X67" s="45"/>
      <c r="Y67" s="79">
        <f t="shared" si="14"/>
        <v>0</v>
      </c>
      <c r="Z67" s="65"/>
      <c r="AA67" s="78">
        <f t="shared" si="15"/>
        <v>0</v>
      </c>
      <c r="AB67" s="45"/>
      <c r="AC67" s="79">
        <f t="shared" si="16"/>
        <v>0</v>
      </c>
      <c r="AD67" s="65"/>
      <c r="AE67" s="78">
        <f t="shared" si="17"/>
        <v>0</v>
      </c>
      <c r="AF67" s="45"/>
      <c r="AG67" s="79">
        <f t="shared" si="18"/>
        <v>0</v>
      </c>
      <c r="AH67" s="2"/>
      <c r="AI67" s="2"/>
      <c r="AJ67" s="2"/>
      <c r="AK67" s="2"/>
      <c r="AL67" s="2"/>
    </row>
    <row r="68" spans="1:38" ht="16.5" customHeight="1" outlineLevel="1">
      <c r="A68" s="12">
        <v>1103141</v>
      </c>
      <c r="B68" s="18" t="s">
        <v>51</v>
      </c>
      <c r="C68" s="14">
        <v>13454300</v>
      </c>
      <c r="D68" s="45">
        <v>0</v>
      </c>
      <c r="E68" s="46">
        <f t="shared" si="4"/>
        <v>0</v>
      </c>
      <c r="F68" s="46">
        <f t="shared" si="5"/>
        <v>0</v>
      </c>
      <c r="G68" s="46">
        <f t="shared" si="6"/>
        <v>0</v>
      </c>
      <c r="H68" s="53" t="e">
        <f t="shared" si="2"/>
        <v>#DIV/0!</v>
      </c>
      <c r="I68" s="54" t="e">
        <f t="shared" si="3"/>
        <v>#DIV/0!</v>
      </c>
      <c r="J68" s="65"/>
      <c r="K68" s="78">
        <f t="shared" si="7"/>
        <v>0</v>
      </c>
      <c r="L68" s="45"/>
      <c r="M68" s="79">
        <f t="shared" si="8"/>
        <v>0</v>
      </c>
      <c r="N68" s="65"/>
      <c r="O68" s="78">
        <f t="shared" si="9"/>
        <v>0</v>
      </c>
      <c r="P68" s="45"/>
      <c r="Q68" s="79">
        <f t="shared" si="10"/>
        <v>0</v>
      </c>
      <c r="R68" s="65"/>
      <c r="S68" s="78">
        <f t="shared" si="11"/>
        <v>0</v>
      </c>
      <c r="T68" s="45"/>
      <c r="U68" s="79">
        <f t="shared" si="12"/>
        <v>0</v>
      </c>
      <c r="V68" s="65"/>
      <c r="W68" s="78">
        <f t="shared" si="13"/>
        <v>0</v>
      </c>
      <c r="X68" s="45"/>
      <c r="Y68" s="79">
        <f t="shared" si="14"/>
        <v>0</v>
      </c>
      <c r="Z68" s="65"/>
      <c r="AA68" s="78">
        <f t="shared" si="15"/>
        <v>0</v>
      </c>
      <c r="AB68" s="45"/>
      <c r="AC68" s="79">
        <f t="shared" si="16"/>
        <v>0</v>
      </c>
      <c r="AD68" s="65"/>
      <c r="AE68" s="78">
        <f t="shared" si="17"/>
        <v>0</v>
      </c>
      <c r="AF68" s="45"/>
      <c r="AG68" s="79">
        <f t="shared" si="18"/>
        <v>0</v>
      </c>
      <c r="AH68" s="2"/>
      <c r="AI68" s="2"/>
      <c r="AJ68" s="2"/>
      <c r="AK68" s="2"/>
      <c r="AL68" s="2"/>
    </row>
    <row r="69" spans="1:38" ht="16.5" customHeight="1" outlineLevel="1">
      <c r="A69" s="12">
        <v>2104313</v>
      </c>
      <c r="B69" s="18" t="s">
        <v>52</v>
      </c>
      <c r="C69" s="14">
        <v>5266180</v>
      </c>
      <c r="D69" s="45">
        <v>0</v>
      </c>
      <c r="E69" s="46">
        <f t="shared" si="4"/>
        <v>0</v>
      </c>
      <c r="F69" s="46">
        <f t="shared" si="5"/>
        <v>0</v>
      </c>
      <c r="G69" s="46">
        <f t="shared" si="6"/>
        <v>0</v>
      </c>
      <c r="H69" s="53" t="e">
        <f t="shared" si="2"/>
        <v>#DIV/0!</v>
      </c>
      <c r="I69" s="54" t="e">
        <f t="shared" si="3"/>
        <v>#DIV/0!</v>
      </c>
      <c r="J69" s="65"/>
      <c r="K69" s="78">
        <f t="shared" si="7"/>
        <v>0</v>
      </c>
      <c r="L69" s="45"/>
      <c r="M69" s="79">
        <f t="shared" si="8"/>
        <v>0</v>
      </c>
      <c r="N69" s="65"/>
      <c r="O69" s="78">
        <f t="shared" si="9"/>
        <v>0</v>
      </c>
      <c r="P69" s="45"/>
      <c r="Q69" s="79">
        <f t="shared" si="10"/>
        <v>0</v>
      </c>
      <c r="R69" s="65"/>
      <c r="S69" s="78">
        <f t="shared" si="11"/>
        <v>0</v>
      </c>
      <c r="T69" s="45"/>
      <c r="U69" s="79">
        <f t="shared" si="12"/>
        <v>0</v>
      </c>
      <c r="V69" s="65"/>
      <c r="W69" s="78">
        <f t="shared" si="13"/>
        <v>0</v>
      </c>
      <c r="X69" s="45"/>
      <c r="Y69" s="79">
        <f t="shared" si="14"/>
        <v>0</v>
      </c>
      <c r="Z69" s="65"/>
      <c r="AA69" s="78">
        <f t="shared" si="15"/>
        <v>0</v>
      </c>
      <c r="AB69" s="45"/>
      <c r="AC69" s="79">
        <f t="shared" si="16"/>
        <v>0</v>
      </c>
      <c r="AD69" s="65"/>
      <c r="AE69" s="78">
        <f t="shared" si="17"/>
        <v>0</v>
      </c>
      <c r="AF69" s="45"/>
      <c r="AG69" s="79">
        <f t="shared" si="18"/>
        <v>0</v>
      </c>
      <c r="AH69" s="2"/>
      <c r="AI69" s="2"/>
      <c r="AJ69" s="2"/>
      <c r="AK69" s="2"/>
      <c r="AL69" s="2"/>
    </row>
    <row r="70" spans="1:38" ht="16.5" customHeight="1" outlineLevel="1">
      <c r="A70" s="12">
        <v>1103043</v>
      </c>
      <c r="B70" s="18" t="s">
        <v>53</v>
      </c>
      <c r="C70" s="14">
        <v>1429110</v>
      </c>
      <c r="D70" s="45">
        <v>0</v>
      </c>
      <c r="E70" s="46">
        <f t="shared" si="4"/>
        <v>0</v>
      </c>
      <c r="F70" s="46">
        <f t="shared" si="5"/>
        <v>0</v>
      </c>
      <c r="G70" s="46">
        <f t="shared" si="6"/>
        <v>0</v>
      </c>
      <c r="H70" s="53" t="e">
        <f t="shared" si="2"/>
        <v>#DIV/0!</v>
      </c>
      <c r="I70" s="54" t="e">
        <f t="shared" si="3"/>
        <v>#DIV/0!</v>
      </c>
      <c r="J70" s="65"/>
      <c r="K70" s="78">
        <f t="shared" si="7"/>
        <v>0</v>
      </c>
      <c r="L70" s="45"/>
      <c r="M70" s="79">
        <f t="shared" si="8"/>
        <v>0</v>
      </c>
      <c r="N70" s="65"/>
      <c r="O70" s="78">
        <f t="shared" si="9"/>
        <v>0</v>
      </c>
      <c r="P70" s="45"/>
      <c r="Q70" s="79">
        <f t="shared" si="10"/>
        <v>0</v>
      </c>
      <c r="R70" s="65"/>
      <c r="S70" s="78">
        <f t="shared" si="11"/>
        <v>0</v>
      </c>
      <c r="T70" s="45"/>
      <c r="U70" s="79">
        <f t="shared" si="12"/>
        <v>0</v>
      </c>
      <c r="V70" s="65"/>
      <c r="W70" s="78">
        <f t="shared" si="13"/>
        <v>0</v>
      </c>
      <c r="X70" s="45"/>
      <c r="Y70" s="79">
        <f t="shared" si="14"/>
        <v>0</v>
      </c>
      <c r="Z70" s="65"/>
      <c r="AA70" s="78">
        <f t="shared" si="15"/>
        <v>0</v>
      </c>
      <c r="AB70" s="45"/>
      <c r="AC70" s="79">
        <f t="shared" si="16"/>
        <v>0</v>
      </c>
      <c r="AD70" s="65"/>
      <c r="AE70" s="78">
        <f t="shared" si="17"/>
        <v>0</v>
      </c>
      <c r="AF70" s="45"/>
      <c r="AG70" s="79">
        <f t="shared" si="18"/>
        <v>0</v>
      </c>
      <c r="AH70" s="2"/>
      <c r="AI70" s="2"/>
      <c r="AJ70" s="2"/>
      <c r="AK70" s="2"/>
      <c r="AL70" s="2"/>
    </row>
    <row r="71" spans="1:38" ht="16.5" customHeight="1" outlineLevel="1">
      <c r="A71" s="12">
        <v>1103043</v>
      </c>
      <c r="B71" s="18" t="s">
        <v>54</v>
      </c>
      <c r="C71" s="14">
        <v>1918850</v>
      </c>
      <c r="D71" s="45">
        <v>0</v>
      </c>
      <c r="E71" s="46">
        <f t="shared" si="4"/>
        <v>0</v>
      </c>
      <c r="F71" s="46">
        <f t="shared" si="5"/>
        <v>0</v>
      </c>
      <c r="G71" s="46">
        <f t="shared" si="6"/>
        <v>0</v>
      </c>
      <c r="H71" s="53" t="e">
        <f t="shared" si="2"/>
        <v>#DIV/0!</v>
      </c>
      <c r="I71" s="54" t="e">
        <f t="shared" si="3"/>
        <v>#DIV/0!</v>
      </c>
      <c r="J71" s="65"/>
      <c r="K71" s="78">
        <f t="shared" si="7"/>
        <v>0</v>
      </c>
      <c r="L71" s="45"/>
      <c r="M71" s="79">
        <f t="shared" si="8"/>
        <v>0</v>
      </c>
      <c r="N71" s="65"/>
      <c r="O71" s="78">
        <f t="shared" si="9"/>
        <v>0</v>
      </c>
      <c r="P71" s="45"/>
      <c r="Q71" s="79">
        <f t="shared" si="10"/>
        <v>0</v>
      </c>
      <c r="R71" s="65"/>
      <c r="S71" s="78">
        <f t="shared" si="11"/>
        <v>0</v>
      </c>
      <c r="T71" s="45"/>
      <c r="U71" s="79">
        <f t="shared" si="12"/>
        <v>0</v>
      </c>
      <c r="V71" s="65"/>
      <c r="W71" s="78">
        <f t="shared" si="13"/>
        <v>0</v>
      </c>
      <c r="X71" s="45"/>
      <c r="Y71" s="79">
        <f t="shared" si="14"/>
        <v>0</v>
      </c>
      <c r="Z71" s="65"/>
      <c r="AA71" s="78">
        <f t="shared" si="15"/>
        <v>0</v>
      </c>
      <c r="AB71" s="45"/>
      <c r="AC71" s="79">
        <f t="shared" si="16"/>
        <v>0</v>
      </c>
      <c r="AD71" s="65"/>
      <c r="AE71" s="78">
        <f t="shared" si="17"/>
        <v>0</v>
      </c>
      <c r="AF71" s="45"/>
      <c r="AG71" s="79">
        <f t="shared" si="18"/>
        <v>0</v>
      </c>
      <c r="AH71" s="2"/>
      <c r="AI71" s="2"/>
      <c r="AJ71" s="2"/>
      <c r="AK71" s="2"/>
      <c r="AL71" s="2"/>
    </row>
    <row r="72" spans="1:38" ht="16.5" customHeight="1" outlineLevel="1">
      <c r="A72" s="12">
        <v>1103132</v>
      </c>
      <c r="B72" s="18" t="s">
        <v>55</v>
      </c>
      <c r="C72" s="14">
        <v>1104300</v>
      </c>
      <c r="D72" s="45">
        <v>0</v>
      </c>
      <c r="E72" s="46">
        <f t="shared" si="4"/>
        <v>0</v>
      </c>
      <c r="F72" s="46">
        <f t="shared" si="5"/>
        <v>0</v>
      </c>
      <c r="G72" s="46">
        <f t="shared" si="6"/>
        <v>0</v>
      </c>
      <c r="H72" s="53" t="e">
        <f t="shared" si="2"/>
        <v>#DIV/0!</v>
      </c>
      <c r="I72" s="54" t="e">
        <f t="shared" si="3"/>
        <v>#DIV/0!</v>
      </c>
      <c r="J72" s="65"/>
      <c r="K72" s="78">
        <f t="shared" si="7"/>
        <v>0</v>
      </c>
      <c r="L72" s="45"/>
      <c r="M72" s="79">
        <f t="shared" si="8"/>
        <v>0</v>
      </c>
      <c r="N72" s="65"/>
      <c r="O72" s="78">
        <f t="shared" si="9"/>
        <v>0</v>
      </c>
      <c r="P72" s="45"/>
      <c r="Q72" s="79">
        <f t="shared" si="10"/>
        <v>0</v>
      </c>
      <c r="R72" s="65"/>
      <c r="S72" s="78">
        <f t="shared" si="11"/>
        <v>0</v>
      </c>
      <c r="T72" s="45"/>
      <c r="U72" s="79">
        <f t="shared" si="12"/>
        <v>0</v>
      </c>
      <c r="V72" s="65"/>
      <c r="W72" s="78">
        <f t="shared" si="13"/>
        <v>0</v>
      </c>
      <c r="X72" s="45"/>
      <c r="Y72" s="79">
        <f t="shared" si="14"/>
        <v>0</v>
      </c>
      <c r="Z72" s="65"/>
      <c r="AA72" s="78">
        <f t="shared" si="15"/>
        <v>0</v>
      </c>
      <c r="AB72" s="45"/>
      <c r="AC72" s="79">
        <f t="shared" si="16"/>
        <v>0</v>
      </c>
      <c r="AD72" s="65"/>
      <c r="AE72" s="78">
        <f t="shared" si="17"/>
        <v>0</v>
      </c>
      <c r="AF72" s="45"/>
      <c r="AG72" s="79">
        <f t="shared" si="18"/>
        <v>0</v>
      </c>
      <c r="AH72" s="2"/>
      <c r="AI72" s="2"/>
      <c r="AJ72" s="2"/>
      <c r="AK72" s="2"/>
      <c r="AL72" s="2"/>
    </row>
    <row r="73" spans="1:38" ht="16.5" customHeight="1" outlineLevel="1">
      <c r="A73" s="12">
        <v>3007201</v>
      </c>
      <c r="B73" s="25" t="s">
        <v>56</v>
      </c>
      <c r="C73" s="14">
        <v>2329540</v>
      </c>
      <c r="D73" s="45">
        <v>0</v>
      </c>
      <c r="E73" s="46">
        <f t="shared" si="4"/>
        <v>0</v>
      </c>
      <c r="F73" s="46">
        <f t="shared" si="5"/>
        <v>0</v>
      </c>
      <c r="G73" s="46">
        <f t="shared" si="6"/>
        <v>0</v>
      </c>
      <c r="H73" s="53" t="e">
        <f t="shared" si="2"/>
        <v>#DIV/0!</v>
      </c>
      <c r="I73" s="54" t="e">
        <f t="shared" si="3"/>
        <v>#DIV/0!</v>
      </c>
      <c r="J73" s="65"/>
      <c r="K73" s="78">
        <f t="shared" si="7"/>
        <v>0</v>
      </c>
      <c r="L73" s="45"/>
      <c r="M73" s="79">
        <f t="shared" si="8"/>
        <v>0</v>
      </c>
      <c r="N73" s="65"/>
      <c r="O73" s="78">
        <f t="shared" si="9"/>
        <v>0</v>
      </c>
      <c r="P73" s="45"/>
      <c r="Q73" s="79">
        <f t="shared" si="10"/>
        <v>0</v>
      </c>
      <c r="R73" s="65"/>
      <c r="S73" s="78">
        <f t="shared" si="11"/>
        <v>0</v>
      </c>
      <c r="T73" s="45"/>
      <c r="U73" s="79">
        <f t="shared" si="12"/>
        <v>0</v>
      </c>
      <c r="V73" s="65"/>
      <c r="W73" s="78">
        <f t="shared" si="13"/>
        <v>0</v>
      </c>
      <c r="X73" s="45"/>
      <c r="Y73" s="79">
        <f t="shared" si="14"/>
        <v>0</v>
      </c>
      <c r="Z73" s="65"/>
      <c r="AA73" s="78">
        <f t="shared" si="15"/>
        <v>0</v>
      </c>
      <c r="AB73" s="45"/>
      <c r="AC73" s="79">
        <f t="shared" si="16"/>
        <v>0</v>
      </c>
      <c r="AD73" s="65"/>
      <c r="AE73" s="78">
        <f t="shared" si="17"/>
        <v>0</v>
      </c>
      <c r="AF73" s="45"/>
      <c r="AG73" s="79">
        <f t="shared" si="18"/>
        <v>0</v>
      </c>
      <c r="AH73" s="2"/>
      <c r="AI73" s="2"/>
      <c r="AJ73" s="2"/>
      <c r="AK73" s="2"/>
      <c r="AL73" s="2"/>
    </row>
    <row r="74" spans="1:38" ht="16.5" customHeight="1" outlineLevel="1">
      <c r="A74" s="12"/>
      <c r="B74" s="19"/>
      <c r="C74" s="14"/>
      <c r="D74" s="45"/>
      <c r="E74" s="46"/>
      <c r="F74" s="46"/>
      <c r="G74" s="46"/>
      <c r="H74" s="53"/>
      <c r="I74" s="54"/>
      <c r="J74" s="65"/>
      <c r="K74" s="78"/>
      <c r="L74" s="45"/>
      <c r="M74" s="79"/>
      <c r="N74" s="65"/>
      <c r="O74" s="78"/>
      <c r="P74" s="45"/>
      <c r="Q74" s="79"/>
      <c r="R74" s="65"/>
      <c r="S74" s="78"/>
      <c r="T74" s="45"/>
      <c r="U74" s="79"/>
      <c r="V74" s="65"/>
      <c r="W74" s="78"/>
      <c r="X74" s="45"/>
      <c r="Y74" s="79"/>
      <c r="Z74" s="65"/>
      <c r="AA74" s="78"/>
      <c r="AB74" s="45"/>
      <c r="AC74" s="79"/>
      <c r="AD74" s="65"/>
      <c r="AE74" s="78"/>
      <c r="AF74" s="45"/>
      <c r="AG74" s="79"/>
      <c r="AH74" s="2"/>
      <c r="AI74" s="2"/>
      <c r="AJ74" s="2"/>
      <c r="AK74" s="2"/>
      <c r="AL74" s="2"/>
    </row>
    <row r="75" spans="1:38" ht="16.5" customHeight="1" outlineLevel="1">
      <c r="A75" s="12"/>
      <c r="B75" s="16" t="s">
        <v>57</v>
      </c>
      <c r="C75" s="59"/>
      <c r="D75" s="45"/>
      <c r="E75" s="46"/>
      <c r="F75" s="46"/>
      <c r="G75" s="46"/>
      <c r="H75" s="53"/>
      <c r="I75" s="54"/>
      <c r="J75" s="65"/>
      <c r="K75" s="78"/>
      <c r="L75" s="45"/>
      <c r="M75" s="79"/>
      <c r="N75" s="65"/>
      <c r="O75" s="78"/>
      <c r="P75" s="45"/>
      <c r="Q75" s="79"/>
      <c r="R75" s="65"/>
      <c r="S75" s="78"/>
      <c r="T75" s="45"/>
      <c r="U75" s="79"/>
      <c r="V75" s="65"/>
      <c r="W75" s="78"/>
      <c r="X75" s="45"/>
      <c r="Y75" s="79"/>
      <c r="Z75" s="65"/>
      <c r="AA75" s="78"/>
      <c r="AB75" s="45"/>
      <c r="AC75" s="79"/>
      <c r="AD75" s="65"/>
      <c r="AE75" s="78"/>
      <c r="AF75" s="45"/>
      <c r="AG75" s="79"/>
      <c r="AH75" s="2"/>
      <c r="AI75" s="2"/>
      <c r="AJ75" s="2"/>
      <c r="AK75" s="2"/>
      <c r="AL75" s="2"/>
    </row>
    <row r="76" spans="1:38" ht="16.5" customHeight="1" outlineLevel="1">
      <c r="A76" s="12"/>
      <c r="B76" s="26" t="s">
        <v>58</v>
      </c>
      <c r="C76" s="59"/>
      <c r="D76" s="45"/>
      <c r="E76" s="46"/>
      <c r="F76" s="46"/>
      <c r="G76" s="46"/>
      <c r="H76" s="53"/>
      <c r="I76" s="54"/>
      <c r="J76" s="65"/>
      <c r="K76" s="78"/>
      <c r="L76" s="45"/>
      <c r="M76" s="79"/>
      <c r="N76" s="65"/>
      <c r="O76" s="78"/>
      <c r="P76" s="45"/>
      <c r="Q76" s="79"/>
      <c r="R76" s="65"/>
      <c r="S76" s="78"/>
      <c r="T76" s="45"/>
      <c r="U76" s="79"/>
      <c r="V76" s="65"/>
      <c r="W76" s="78"/>
      <c r="X76" s="45"/>
      <c r="Y76" s="79"/>
      <c r="Z76" s="65"/>
      <c r="AA76" s="78"/>
      <c r="AB76" s="45"/>
      <c r="AC76" s="79"/>
      <c r="AD76" s="65"/>
      <c r="AE76" s="78"/>
      <c r="AF76" s="45"/>
      <c r="AG76" s="79"/>
      <c r="AH76" s="2"/>
      <c r="AI76" s="2"/>
      <c r="AJ76" s="2"/>
      <c r="AK76" s="2"/>
      <c r="AL76" s="2"/>
    </row>
    <row r="77" spans="1:38" ht="16.5" customHeight="1" outlineLevel="1">
      <c r="A77" s="12">
        <v>1802122</v>
      </c>
      <c r="B77" s="18" t="s">
        <v>59</v>
      </c>
      <c r="C77" s="14">
        <v>3142470</v>
      </c>
      <c r="D77" s="45">
        <v>0</v>
      </c>
      <c r="E77" s="46">
        <f t="shared" si="4"/>
        <v>0</v>
      </c>
      <c r="F77" s="46">
        <f t="shared" si="5"/>
        <v>0</v>
      </c>
      <c r="G77" s="46">
        <f t="shared" si="6"/>
        <v>0</v>
      </c>
      <c r="H77" s="53" t="e">
        <f t="shared" si="2"/>
        <v>#DIV/0!</v>
      </c>
      <c r="I77" s="54" t="e">
        <f t="shared" si="3"/>
        <v>#DIV/0!</v>
      </c>
      <c r="J77" s="65"/>
      <c r="K77" s="78">
        <f t="shared" si="7"/>
        <v>0</v>
      </c>
      <c r="L77" s="45"/>
      <c r="M77" s="79">
        <f t="shared" si="8"/>
        <v>0</v>
      </c>
      <c r="N77" s="65"/>
      <c r="O77" s="78">
        <f t="shared" si="9"/>
        <v>0</v>
      </c>
      <c r="P77" s="45"/>
      <c r="Q77" s="79">
        <f t="shared" si="10"/>
        <v>0</v>
      </c>
      <c r="R77" s="65"/>
      <c r="S77" s="78">
        <f t="shared" si="11"/>
        <v>0</v>
      </c>
      <c r="T77" s="45"/>
      <c r="U77" s="79">
        <f t="shared" si="12"/>
        <v>0</v>
      </c>
      <c r="V77" s="65"/>
      <c r="W77" s="78">
        <f t="shared" si="13"/>
        <v>0</v>
      </c>
      <c r="X77" s="45"/>
      <c r="Y77" s="79">
        <f t="shared" si="14"/>
        <v>0</v>
      </c>
      <c r="Z77" s="65"/>
      <c r="AA77" s="78">
        <f t="shared" si="15"/>
        <v>0</v>
      </c>
      <c r="AB77" s="45"/>
      <c r="AC77" s="79">
        <f t="shared" si="16"/>
        <v>0</v>
      </c>
      <c r="AD77" s="65"/>
      <c r="AE77" s="78">
        <f t="shared" si="17"/>
        <v>0</v>
      </c>
      <c r="AF77" s="45"/>
      <c r="AG77" s="79">
        <f t="shared" si="18"/>
        <v>0</v>
      </c>
      <c r="AH77" s="2"/>
      <c r="AI77" s="2"/>
      <c r="AJ77" s="2"/>
      <c r="AK77" s="2"/>
      <c r="AL77" s="2"/>
    </row>
    <row r="78" spans="1:38" ht="16.5" customHeight="1" outlineLevel="1">
      <c r="A78" s="12" t="s">
        <v>930</v>
      </c>
      <c r="B78" s="18" t="s">
        <v>60</v>
      </c>
      <c r="C78" s="14">
        <v>216820</v>
      </c>
      <c r="D78" s="45">
        <v>0</v>
      </c>
      <c r="E78" s="46">
        <f t="shared" si="4"/>
        <v>0</v>
      </c>
      <c r="F78" s="46">
        <f t="shared" si="5"/>
        <v>0</v>
      </c>
      <c r="G78" s="46">
        <f t="shared" si="6"/>
        <v>0</v>
      </c>
      <c r="H78" s="53" t="e">
        <f t="shared" si="2"/>
        <v>#DIV/0!</v>
      </c>
      <c r="I78" s="54" t="e">
        <f t="shared" si="3"/>
        <v>#DIV/0!</v>
      </c>
      <c r="J78" s="65"/>
      <c r="K78" s="78">
        <f t="shared" si="7"/>
        <v>0</v>
      </c>
      <c r="L78" s="45"/>
      <c r="M78" s="79">
        <f t="shared" si="8"/>
        <v>0</v>
      </c>
      <c r="N78" s="65"/>
      <c r="O78" s="78">
        <f t="shared" si="9"/>
        <v>0</v>
      </c>
      <c r="P78" s="45"/>
      <c r="Q78" s="79">
        <f t="shared" si="10"/>
        <v>0</v>
      </c>
      <c r="R78" s="65"/>
      <c r="S78" s="78">
        <f t="shared" si="11"/>
        <v>0</v>
      </c>
      <c r="T78" s="45"/>
      <c r="U78" s="79">
        <f t="shared" si="12"/>
        <v>0</v>
      </c>
      <c r="V78" s="65"/>
      <c r="W78" s="78">
        <f t="shared" si="13"/>
        <v>0</v>
      </c>
      <c r="X78" s="45"/>
      <c r="Y78" s="79">
        <f t="shared" si="14"/>
        <v>0</v>
      </c>
      <c r="Z78" s="65"/>
      <c r="AA78" s="78">
        <f t="shared" si="15"/>
        <v>0</v>
      </c>
      <c r="AB78" s="45"/>
      <c r="AC78" s="79">
        <f t="shared" si="16"/>
        <v>0</v>
      </c>
      <c r="AD78" s="65"/>
      <c r="AE78" s="78">
        <f t="shared" si="17"/>
        <v>0</v>
      </c>
      <c r="AF78" s="45"/>
      <c r="AG78" s="79">
        <f t="shared" si="18"/>
        <v>0</v>
      </c>
      <c r="AH78" s="2"/>
      <c r="AI78" s="2"/>
      <c r="AJ78" s="2"/>
      <c r="AK78" s="2"/>
      <c r="AL78" s="2"/>
    </row>
    <row r="79" spans="1:38" ht="16.5" customHeight="1" outlineLevel="1">
      <c r="A79" s="12"/>
      <c r="B79" s="26"/>
      <c r="C79" s="14"/>
      <c r="D79" s="45"/>
      <c r="E79" s="46"/>
      <c r="F79" s="46"/>
      <c r="G79" s="46"/>
      <c r="H79" s="53"/>
      <c r="I79" s="54"/>
      <c r="J79" s="65"/>
      <c r="K79" s="78"/>
      <c r="L79" s="45"/>
      <c r="M79" s="79"/>
      <c r="N79" s="65"/>
      <c r="O79" s="78"/>
      <c r="P79" s="45"/>
      <c r="Q79" s="79"/>
      <c r="R79" s="65"/>
      <c r="S79" s="78"/>
      <c r="T79" s="45"/>
      <c r="U79" s="79"/>
      <c r="V79" s="65"/>
      <c r="W79" s="78"/>
      <c r="X79" s="45"/>
      <c r="Y79" s="79"/>
      <c r="Z79" s="65"/>
      <c r="AA79" s="78"/>
      <c r="AB79" s="45"/>
      <c r="AC79" s="79"/>
      <c r="AD79" s="65"/>
      <c r="AE79" s="78"/>
      <c r="AF79" s="45"/>
      <c r="AG79" s="79"/>
      <c r="AH79" s="2"/>
      <c r="AI79" s="2"/>
      <c r="AJ79" s="2"/>
      <c r="AK79" s="2"/>
      <c r="AL79" s="2"/>
    </row>
    <row r="80" spans="1:38" ht="16.5" customHeight="1" outlineLevel="1">
      <c r="A80" s="12">
        <v>1801018</v>
      </c>
      <c r="B80" s="24" t="s">
        <v>61</v>
      </c>
      <c r="C80" s="14">
        <v>336120</v>
      </c>
      <c r="D80" s="45">
        <v>0</v>
      </c>
      <c r="E80" s="46">
        <f t="shared" ref="E80:E143" si="19">+J80+L80+N80+P80+R80+T80+V80+X80+Z80+AB80+AD80+AF80</f>
        <v>0</v>
      </c>
      <c r="F80" s="46">
        <f t="shared" ref="F80:F143" si="20">D80*C80</f>
        <v>0</v>
      </c>
      <c r="G80" s="46">
        <f t="shared" ref="G80:G143" si="21">+E80*C80</f>
        <v>0</v>
      </c>
      <c r="H80" s="53" t="e">
        <f t="shared" ref="H80:H143" si="22">IF(E80&gt;=0,(E80/D80),"-")</f>
        <v>#DIV/0!</v>
      </c>
      <c r="I80" s="54" t="e">
        <f t="shared" ref="I80:I143" si="23">IF(G80&gt;=0,(G80/F80),"-")</f>
        <v>#DIV/0!</v>
      </c>
      <c r="J80" s="65"/>
      <c r="K80" s="78">
        <f t="shared" ref="K80:K143" si="24">+J80*C80</f>
        <v>0</v>
      </c>
      <c r="L80" s="45"/>
      <c r="M80" s="79">
        <f t="shared" ref="M80:M143" si="25">+L80*C80</f>
        <v>0</v>
      </c>
      <c r="N80" s="65"/>
      <c r="O80" s="78">
        <f t="shared" ref="O80:O143" si="26">+N80*C80</f>
        <v>0</v>
      </c>
      <c r="P80" s="45"/>
      <c r="Q80" s="79">
        <f t="shared" ref="Q80:Q143" si="27">+P80*C80</f>
        <v>0</v>
      </c>
      <c r="R80" s="65"/>
      <c r="S80" s="78">
        <f t="shared" ref="S80:S143" si="28">+R80*C80</f>
        <v>0</v>
      </c>
      <c r="T80" s="45"/>
      <c r="U80" s="79">
        <f t="shared" ref="U80:U143" si="29">+T80*C80</f>
        <v>0</v>
      </c>
      <c r="V80" s="65"/>
      <c r="W80" s="78">
        <f t="shared" ref="W80:W143" si="30">+V80*C80</f>
        <v>0</v>
      </c>
      <c r="X80" s="45"/>
      <c r="Y80" s="79">
        <f t="shared" ref="Y80:Y143" si="31">+X80*C80</f>
        <v>0</v>
      </c>
      <c r="Z80" s="65"/>
      <c r="AA80" s="78">
        <f t="shared" ref="AA80:AA143" si="32">+Z80*C80</f>
        <v>0</v>
      </c>
      <c r="AB80" s="45"/>
      <c r="AC80" s="79">
        <f t="shared" ref="AC80:AC143" si="33">+AB80*C80</f>
        <v>0</v>
      </c>
      <c r="AD80" s="65"/>
      <c r="AE80" s="78">
        <f t="shared" ref="AE80:AE143" si="34">+AD80*C80</f>
        <v>0</v>
      </c>
      <c r="AF80" s="45"/>
      <c r="AG80" s="79">
        <f t="shared" ref="AG80:AG143" si="35">+AF80*C80</f>
        <v>0</v>
      </c>
      <c r="AH80" s="2"/>
      <c r="AI80" s="2"/>
      <c r="AJ80" s="2"/>
      <c r="AK80" s="2"/>
      <c r="AL80" s="2"/>
    </row>
    <row r="81" spans="1:38" ht="16.5" customHeight="1" outlineLevel="1">
      <c r="A81" s="12">
        <v>1801025</v>
      </c>
      <c r="B81" s="18" t="s">
        <v>62</v>
      </c>
      <c r="C81" s="14">
        <v>163340</v>
      </c>
      <c r="D81" s="45">
        <v>0</v>
      </c>
      <c r="E81" s="46">
        <f t="shared" si="19"/>
        <v>0</v>
      </c>
      <c r="F81" s="46">
        <f t="shared" si="20"/>
        <v>0</v>
      </c>
      <c r="G81" s="46">
        <f t="shared" si="21"/>
        <v>0</v>
      </c>
      <c r="H81" s="53" t="e">
        <f t="shared" si="22"/>
        <v>#DIV/0!</v>
      </c>
      <c r="I81" s="54" t="e">
        <f t="shared" si="23"/>
        <v>#DIV/0!</v>
      </c>
      <c r="J81" s="65"/>
      <c r="K81" s="78">
        <f t="shared" si="24"/>
        <v>0</v>
      </c>
      <c r="L81" s="45"/>
      <c r="M81" s="79">
        <f t="shared" si="25"/>
        <v>0</v>
      </c>
      <c r="N81" s="65"/>
      <c r="O81" s="78">
        <f t="shared" si="26"/>
        <v>0</v>
      </c>
      <c r="P81" s="45"/>
      <c r="Q81" s="79">
        <f t="shared" si="27"/>
        <v>0</v>
      </c>
      <c r="R81" s="65"/>
      <c r="S81" s="78">
        <f t="shared" si="28"/>
        <v>0</v>
      </c>
      <c r="T81" s="45"/>
      <c r="U81" s="79">
        <f t="shared" si="29"/>
        <v>0</v>
      </c>
      <c r="V81" s="65"/>
      <c r="W81" s="78">
        <f t="shared" si="30"/>
        <v>0</v>
      </c>
      <c r="X81" s="45"/>
      <c r="Y81" s="79">
        <f t="shared" si="31"/>
        <v>0</v>
      </c>
      <c r="Z81" s="65"/>
      <c r="AA81" s="78">
        <f t="shared" si="32"/>
        <v>0</v>
      </c>
      <c r="AB81" s="45"/>
      <c r="AC81" s="79">
        <f t="shared" si="33"/>
        <v>0</v>
      </c>
      <c r="AD81" s="65"/>
      <c r="AE81" s="78">
        <f t="shared" si="34"/>
        <v>0</v>
      </c>
      <c r="AF81" s="45"/>
      <c r="AG81" s="79">
        <f t="shared" si="35"/>
        <v>0</v>
      </c>
      <c r="AH81" s="2"/>
      <c r="AI81" s="2"/>
      <c r="AJ81" s="2"/>
      <c r="AK81" s="2"/>
      <c r="AL81" s="2"/>
    </row>
    <row r="82" spans="1:38" ht="16.5" customHeight="1" outlineLevel="1">
      <c r="A82" s="12">
        <v>1801031</v>
      </c>
      <c r="B82" s="18" t="s">
        <v>63</v>
      </c>
      <c r="C82" s="14">
        <v>222260</v>
      </c>
      <c r="D82" s="45">
        <v>0</v>
      </c>
      <c r="E82" s="46">
        <f t="shared" si="19"/>
        <v>0</v>
      </c>
      <c r="F82" s="46">
        <f t="shared" si="20"/>
        <v>0</v>
      </c>
      <c r="G82" s="46">
        <f t="shared" si="21"/>
        <v>0</v>
      </c>
      <c r="H82" s="53" t="e">
        <f t="shared" si="22"/>
        <v>#DIV/0!</v>
      </c>
      <c r="I82" s="54" t="e">
        <f t="shared" si="23"/>
        <v>#DIV/0!</v>
      </c>
      <c r="J82" s="65"/>
      <c r="K82" s="78">
        <f t="shared" si="24"/>
        <v>0</v>
      </c>
      <c r="L82" s="45"/>
      <c r="M82" s="79">
        <f t="shared" si="25"/>
        <v>0</v>
      </c>
      <c r="N82" s="65"/>
      <c r="O82" s="78">
        <f t="shared" si="26"/>
        <v>0</v>
      </c>
      <c r="P82" s="45"/>
      <c r="Q82" s="79">
        <f t="shared" si="27"/>
        <v>0</v>
      </c>
      <c r="R82" s="65"/>
      <c r="S82" s="78">
        <f t="shared" si="28"/>
        <v>0</v>
      </c>
      <c r="T82" s="45"/>
      <c r="U82" s="79">
        <f t="shared" si="29"/>
        <v>0</v>
      </c>
      <c r="V82" s="65"/>
      <c r="W82" s="78">
        <f t="shared" si="30"/>
        <v>0</v>
      </c>
      <c r="X82" s="45"/>
      <c r="Y82" s="79">
        <f t="shared" si="31"/>
        <v>0</v>
      </c>
      <c r="Z82" s="65"/>
      <c r="AA82" s="78">
        <f t="shared" si="32"/>
        <v>0</v>
      </c>
      <c r="AB82" s="45"/>
      <c r="AC82" s="79">
        <f t="shared" si="33"/>
        <v>0</v>
      </c>
      <c r="AD82" s="65"/>
      <c r="AE82" s="78">
        <f t="shared" si="34"/>
        <v>0</v>
      </c>
      <c r="AF82" s="45"/>
      <c r="AG82" s="79">
        <f t="shared" si="35"/>
        <v>0</v>
      </c>
      <c r="AH82" s="2"/>
      <c r="AI82" s="2"/>
      <c r="AJ82" s="2"/>
      <c r="AK82" s="2"/>
      <c r="AL82" s="2"/>
    </row>
    <row r="83" spans="1:38" ht="16.5" customHeight="1" outlineLevel="1">
      <c r="A83" s="12">
        <v>1801028</v>
      </c>
      <c r="B83" s="18" t="s">
        <v>64</v>
      </c>
      <c r="C83" s="14">
        <v>191230</v>
      </c>
      <c r="D83" s="45">
        <v>0</v>
      </c>
      <c r="E83" s="46">
        <f t="shared" si="19"/>
        <v>0</v>
      </c>
      <c r="F83" s="46">
        <f t="shared" si="20"/>
        <v>0</v>
      </c>
      <c r="G83" s="46">
        <f t="shared" si="21"/>
        <v>0</v>
      </c>
      <c r="H83" s="53" t="e">
        <f t="shared" si="22"/>
        <v>#DIV/0!</v>
      </c>
      <c r="I83" s="54" t="e">
        <f t="shared" si="23"/>
        <v>#DIV/0!</v>
      </c>
      <c r="J83" s="65"/>
      <c r="K83" s="78">
        <f t="shared" si="24"/>
        <v>0</v>
      </c>
      <c r="L83" s="45"/>
      <c r="M83" s="79">
        <f t="shared" si="25"/>
        <v>0</v>
      </c>
      <c r="N83" s="65"/>
      <c r="O83" s="78">
        <f t="shared" si="26"/>
        <v>0</v>
      </c>
      <c r="P83" s="45"/>
      <c r="Q83" s="79">
        <f t="shared" si="27"/>
        <v>0</v>
      </c>
      <c r="R83" s="65"/>
      <c r="S83" s="78">
        <f t="shared" si="28"/>
        <v>0</v>
      </c>
      <c r="T83" s="45"/>
      <c r="U83" s="79">
        <f t="shared" si="29"/>
        <v>0</v>
      </c>
      <c r="V83" s="65"/>
      <c r="W83" s="78">
        <f t="shared" si="30"/>
        <v>0</v>
      </c>
      <c r="X83" s="45"/>
      <c r="Y83" s="79">
        <f t="shared" si="31"/>
        <v>0</v>
      </c>
      <c r="Z83" s="65"/>
      <c r="AA83" s="78">
        <f t="shared" si="32"/>
        <v>0</v>
      </c>
      <c r="AB83" s="45"/>
      <c r="AC83" s="79">
        <f t="shared" si="33"/>
        <v>0</v>
      </c>
      <c r="AD83" s="65"/>
      <c r="AE83" s="78">
        <f t="shared" si="34"/>
        <v>0</v>
      </c>
      <c r="AF83" s="45"/>
      <c r="AG83" s="79">
        <f t="shared" si="35"/>
        <v>0</v>
      </c>
      <c r="AH83" s="2"/>
      <c r="AI83" s="2"/>
      <c r="AJ83" s="2"/>
      <c r="AK83" s="2"/>
      <c r="AL83" s="2"/>
    </row>
    <row r="84" spans="1:38" ht="16.5" customHeight="1" outlineLevel="1">
      <c r="A84" s="12">
        <v>1801033</v>
      </c>
      <c r="B84" s="18" t="s">
        <v>65</v>
      </c>
      <c r="C84" s="14">
        <v>189770</v>
      </c>
      <c r="D84" s="45">
        <v>0</v>
      </c>
      <c r="E84" s="46">
        <f t="shared" si="19"/>
        <v>0</v>
      </c>
      <c r="F84" s="46">
        <f t="shared" si="20"/>
        <v>0</v>
      </c>
      <c r="G84" s="46">
        <f t="shared" si="21"/>
        <v>0</v>
      </c>
      <c r="H84" s="53" t="e">
        <f t="shared" si="22"/>
        <v>#DIV/0!</v>
      </c>
      <c r="I84" s="54" t="e">
        <f t="shared" si="23"/>
        <v>#DIV/0!</v>
      </c>
      <c r="J84" s="65"/>
      <c r="K84" s="78">
        <f t="shared" si="24"/>
        <v>0</v>
      </c>
      <c r="L84" s="45"/>
      <c r="M84" s="79">
        <f t="shared" si="25"/>
        <v>0</v>
      </c>
      <c r="N84" s="65"/>
      <c r="O84" s="78">
        <f t="shared" si="26"/>
        <v>0</v>
      </c>
      <c r="P84" s="45"/>
      <c r="Q84" s="79">
        <f t="shared" si="27"/>
        <v>0</v>
      </c>
      <c r="R84" s="65"/>
      <c r="S84" s="78">
        <f t="shared" si="28"/>
        <v>0</v>
      </c>
      <c r="T84" s="45"/>
      <c r="U84" s="79">
        <f t="shared" si="29"/>
        <v>0</v>
      </c>
      <c r="V84" s="65"/>
      <c r="W84" s="78">
        <f t="shared" si="30"/>
        <v>0</v>
      </c>
      <c r="X84" s="45"/>
      <c r="Y84" s="79">
        <f t="shared" si="31"/>
        <v>0</v>
      </c>
      <c r="Z84" s="65"/>
      <c r="AA84" s="78">
        <f t="shared" si="32"/>
        <v>0</v>
      </c>
      <c r="AB84" s="45"/>
      <c r="AC84" s="79">
        <f t="shared" si="33"/>
        <v>0</v>
      </c>
      <c r="AD84" s="65"/>
      <c r="AE84" s="78">
        <f t="shared" si="34"/>
        <v>0</v>
      </c>
      <c r="AF84" s="45"/>
      <c r="AG84" s="79">
        <f t="shared" si="35"/>
        <v>0</v>
      </c>
      <c r="AH84" s="2"/>
      <c r="AI84" s="2"/>
      <c r="AJ84" s="2"/>
      <c r="AK84" s="2"/>
      <c r="AL84" s="2"/>
    </row>
    <row r="85" spans="1:38" ht="16.5" customHeight="1" outlineLevel="1">
      <c r="A85" s="12">
        <v>1704059</v>
      </c>
      <c r="B85" s="18" t="s">
        <v>66</v>
      </c>
      <c r="C85" s="14">
        <v>1109760</v>
      </c>
      <c r="D85" s="45">
        <v>0</v>
      </c>
      <c r="E85" s="46">
        <f t="shared" si="19"/>
        <v>0</v>
      </c>
      <c r="F85" s="46">
        <f t="shared" si="20"/>
        <v>0</v>
      </c>
      <c r="G85" s="46">
        <f t="shared" si="21"/>
        <v>0</v>
      </c>
      <c r="H85" s="53" t="e">
        <f t="shared" si="22"/>
        <v>#DIV/0!</v>
      </c>
      <c r="I85" s="54" t="e">
        <f t="shared" si="23"/>
        <v>#DIV/0!</v>
      </c>
      <c r="J85" s="65"/>
      <c r="K85" s="78">
        <f t="shared" si="24"/>
        <v>0</v>
      </c>
      <c r="L85" s="45"/>
      <c r="M85" s="79">
        <f t="shared" si="25"/>
        <v>0</v>
      </c>
      <c r="N85" s="65"/>
      <c r="O85" s="78">
        <f t="shared" si="26"/>
        <v>0</v>
      </c>
      <c r="P85" s="45"/>
      <c r="Q85" s="79">
        <f t="shared" si="27"/>
        <v>0</v>
      </c>
      <c r="R85" s="65"/>
      <c r="S85" s="78">
        <f t="shared" si="28"/>
        <v>0</v>
      </c>
      <c r="T85" s="45"/>
      <c r="U85" s="79">
        <f t="shared" si="29"/>
        <v>0</v>
      </c>
      <c r="V85" s="65"/>
      <c r="W85" s="78">
        <f t="shared" si="30"/>
        <v>0</v>
      </c>
      <c r="X85" s="45"/>
      <c r="Y85" s="79">
        <f t="shared" si="31"/>
        <v>0</v>
      </c>
      <c r="Z85" s="65"/>
      <c r="AA85" s="78">
        <f t="shared" si="32"/>
        <v>0</v>
      </c>
      <c r="AB85" s="45"/>
      <c r="AC85" s="79">
        <f t="shared" si="33"/>
        <v>0</v>
      </c>
      <c r="AD85" s="65"/>
      <c r="AE85" s="78">
        <f t="shared" si="34"/>
        <v>0</v>
      </c>
      <c r="AF85" s="45"/>
      <c r="AG85" s="79">
        <f t="shared" si="35"/>
        <v>0</v>
      </c>
      <c r="AH85" s="2"/>
      <c r="AI85" s="2"/>
      <c r="AJ85" s="2"/>
      <c r="AK85" s="2"/>
      <c r="AL85" s="2"/>
    </row>
    <row r="86" spans="1:38" ht="16.5" customHeight="1" outlineLevel="1">
      <c r="A86" s="12">
        <v>1801133</v>
      </c>
      <c r="B86" s="18" t="s">
        <v>67</v>
      </c>
      <c r="C86" s="14">
        <v>201520</v>
      </c>
      <c r="D86" s="45">
        <v>0</v>
      </c>
      <c r="E86" s="46">
        <f t="shared" si="19"/>
        <v>0</v>
      </c>
      <c r="F86" s="46">
        <f t="shared" si="20"/>
        <v>0</v>
      </c>
      <c r="G86" s="46">
        <f t="shared" si="21"/>
        <v>0</v>
      </c>
      <c r="H86" s="53" t="e">
        <f t="shared" si="22"/>
        <v>#DIV/0!</v>
      </c>
      <c r="I86" s="54" t="e">
        <f t="shared" si="23"/>
        <v>#DIV/0!</v>
      </c>
      <c r="J86" s="65"/>
      <c r="K86" s="78">
        <f t="shared" si="24"/>
        <v>0</v>
      </c>
      <c r="L86" s="45"/>
      <c r="M86" s="79">
        <f t="shared" si="25"/>
        <v>0</v>
      </c>
      <c r="N86" s="65"/>
      <c r="O86" s="78">
        <f t="shared" si="26"/>
        <v>0</v>
      </c>
      <c r="P86" s="45"/>
      <c r="Q86" s="79">
        <f t="shared" si="27"/>
        <v>0</v>
      </c>
      <c r="R86" s="65"/>
      <c r="S86" s="78">
        <f t="shared" si="28"/>
        <v>0</v>
      </c>
      <c r="T86" s="45"/>
      <c r="U86" s="79">
        <f t="shared" si="29"/>
        <v>0</v>
      </c>
      <c r="V86" s="65"/>
      <c r="W86" s="78">
        <f t="shared" si="30"/>
        <v>0</v>
      </c>
      <c r="X86" s="45"/>
      <c r="Y86" s="79">
        <f t="shared" si="31"/>
        <v>0</v>
      </c>
      <c r="Z86" s="65"/>
      <c r="AA86" s="78">
        <f t="shared" si="32"/>
        <v>0</v>
      </c>
      <c r="AB86" s="45"/>
      <c r="AC86" s="79">
        <f t="shared" si="33"/>
        <v>0</v>
      </c>
      <c r="AD86" s="65"/>
      <c r="AE86" s="78">
        <f t="shared" si="34"/>
        <v>0</v>
      </c>
      <c r="AF86" s="45"/>
      <c r="AG86" s="79">
        <f t="shared" si="35"/>
        <v>0</v>
      </c>
      <c r="AH86" s="2"/>
      <c r="AI86" s="2"/>
      <c r="AJ86" s="2"/>
      <c r="AK86" s="2"/>
      <c r="AL86" s="2"/>
    </row>
    <row r="87" spans="1:38" ht="16.5" customHeight="1" outlineLevel="1">
      <c r="A87" s="12">
        <v>1801125</v>
      </c>
      <c r="B87" s="18" t="s">
        <v>68</v>
      </c>
      <c r="C87" s="14">
        <v>145730</v>
      </c>
      <c r="D87" s="45">
        <v>0</v>
      </c>
      <c r="E87" s="46">
        <f t="shared" si="19"/>
        <v>0</v>
      </c>
      <c r="F87" s="46">
        <f t="shared" si="20"/>
        <v>0</v>
      </c>
      <c r="G87" s="46">
        <f t="shared" si="21"/>
        <v>0</v>
      </c>
      <c r="H87" s="53" t="e">
        <f t="shared" si="22"/>
        <v>#DIV/0!</v>
      </c>
      <c r="I87" s="54" t="e">
        <f t="shared" si="23"/>
        <v>#DIV/0!</v>
      </c>
      <c r="J87" s="65"/>
      <c r="K87" s="78">
        <f t="shared" si="24"/>
        <v>0</v>
      </c>
      <c r="L87" s="45"/>
      <c r="M87" s="79">
        <f t="shared" si="25"/>
        <v>0</v>
      </c>
      <c r="N87" s="65"/>
      <c r="O87" s="78">
        <f t="shared" si="26"/>
        <v>0</v>
      </c>
      <c r="P87" s="45"/>
      <c r="Q87" s="79">
        <f t="shared" si="27"/>
        <v>0</v>
      </c>
      <c r="R87" s="65"/>
      <c r="S87" s="78">
        <f t="shared" si="28"/>
        <v>0</v>
      </c>
      <c r="T87" s="45"/>
      <c r="U87" s="79">
        <f t="shared" si="29"/>
        <v>0</v>
      </c>
      <c r="V87" s="65"/>
      <c r="W87" s="78">
        <f t="shared" si="30"/>
        <v>0</v>
      </c>
      <c r="X87" s="45"/>
      <c r="Y87" s="79">
        <f t="shared" si="31"/>
        <v>0</v>
      </c>
      <c r="Z87" s="65"/>
      <c r="AA87" s="78">
        <f t="shared" si="32"/>
        <v>0</v>
      </c>
      <c r="AB87" s="45"/>
      <c r="AC87" s="79">
        <f t="shared" si="33"/>
        <v>0</v>
      </c>
      <c r="AD87" s="65"/>
      <c r="AE87" s="78">
        <f t="shared" si="34"/>
        <v>0</v>
      </c>
      <c r="AF87" s="45"/>
      <c r="AG87" s="79">
        <f t="shared" si="35"/>
        <v>0</v>
      </c>
      <c r="AH87" s="2"/>
      <c r="AI87" s="2"/>
      <c r="AJ87" s="2"/>
      <c r="AK87" s="2"/>
      <c r="AL87" s="2"/>
    </row>
    <row r="88" spans="1:38" ht="16.5" customHeight="1" outlineLevel="1">
      <c r="A88" s="12">
        <v>1801036</v>
      </c>
      <c r="B88" s="18" t="s">
        <v>69</v>
      </c>
      <c r="C88" s="14">
        <v>299220</v>
      </c>
      <c r="D88" s="45">
        <v>0</v>
      </c>
      <c r="E88" s="46">
        <f t="shared" si="19"/>
        <v>0</v>
      </c>
      <c r="F88" s="46">
        <f t="shared" si="20"/>
        <v>0</v>
      </c>
      <c r="G88" s="46">
        <f t="shared" si="21"/>
        <v>0</v>
      </c>
      <c r="H88" s="53" t="e">
        <f t="shared" si="22"/>
        <v>#DIV/0!</v>
      </c>
      <c r="I88" s="54" t="e">
        <f t="shared" si="23"/>
        <v>#DIV/0!</v>
      </c>
      <c r="J88" s="65"/>
      <c r="K88" s="78">
        <f t="shared" si="24"/>
        <v>0</v>
      </c>
      <c r="L88" s="45"/>
      <c r="M88" s="79">
        <f t="shared" si="25"/>
        <v>0</v>
      </c>
      <c r="N88" s="65"/>
      <c r="O88" s="78">
        <f t="shared" si="26"/>
        <v>0</v>
      </c>
      <c r="P88" s="45"/>
      <c r="Q88" s="79">
        <f t="shared" si="27"/>
        <v>0</v>
      </c>
      <c r="R88" s="65"/>
      <c r="S88" s="78">
        <f t="shared" si="28"/>
        <v>0</v>
      </c>
      <c r="T88" s="45"/>
      <c r="U88" s="79">
        <f t="shared" si="29"/>
        <v>0</v>
      </c>
      <c r="V88" s="65"/>
      <c r="W88" s="78">
        <f t="shared" si="30"/>
        <v>0</v>
      </c>
      <c r="X88" s="45"/>
      <c r="Y88" s="79">
        <f t="shared" si="31"/>
        <v>0</v>
      </c>
      <c r="Z88" s="65"/>
      <c r="AA88" s="78">
        <f t="shared" si="32"/>
        <v>0</v>
      </c>
      <c r="AB88" s="45"/>
      <c r="AC88" s="79">
        <f t="shared" si="33"/>
        <v>0</v>
      </c>
      <c r="AD88" s="65"/>
      <c r="AE88" s="78">
        <f t="shared" si="34"/>
        <v>0</v>
      </c>
      <c r="AF88" s="45"/>
      <c r="AG88" s="79">
        <f t="shared" si="35"/>
        <v>0</v>
      </c>
      <c r="AH88" s="2"/>
      <c r="AI88" s="2"/>
      <c r="AJ88" s="2"/>
      <c r="AK88" s="2"/>
      <c r="AL88" s="2"/>
    </row>
    <row r="89" spans="1:38" ht="16.5" customHeight="1" outlineLevel="1">
      <c r="A89" s="12">
        <v>1801027</v>
      </c>
      <c r="B89" s="18" t="s">
        <v>70</v>
      </c>
      <c r="C89" s="14">
        <v>802620</v>
      </c>
      <c r="D89" s="45">
        <v>0</v>
      </c>
      <c r="E89" s="46">
        <f t="shared" si="19"/>
        <v>0</v>
      </c>
      <c r="F89" s="46">
        <f t="shared" si="20"/>
        <v>0</v>
      </c>
      <c r="G89" s="46">
        <f t="shared" si="21"/>
        <v>0</v>
      </c>
      <c r="H89" s="53" t="e">
        <f t="shared" si="22"/>
        <v>#DIV/0!</v>
      </c>
      <c r="I89" s="54" t="e">
        <f t="shared" si="23"/>
        <v>#DIV/0!</v>
      </c>
      <c r="J89" s="65"/>
      <c r="K89" s="78">
        <f t="shared" si="24"/>
        <v>0</v>
      </c>
      <c r="L89" s="45"/>
      <c r="M89" s="79">
        <f t="shared" si="25"/>
        <v>0</v>
      </c>
      <c r="N89" s="65"/>
      <c r="O89" s="78">
        <f t="shared" si="26"/>
        <v>0</v>
      </c>
      <c r="P89" s="45"/>
      <c r="Q89" s="79">
        <f t="shared" si="27"/>
        <v>0</v>
      </c>
      <c r="R89" s="65"/>
      <c r="S89" s="78">
        <f t="shared" si="28"/>
        <v>0</v>
      </c>
      <c r="T89" s="45"/>
      <c r="U89" s="79">
        <f t="shared" si="29"/>
        <v>0</v>
      </c>
      <c r="V89" s="65"/>
      <c r="W89" s="78">
        <f t="shared" si="30"/>
        <v>0</v>
      </c>
      <c r="X89" s="45"/>
      <c r="Y89" s="79">
        <f t="shared" si="31"/>
        <v>0</v>
      </c>
      <c r="Z89" s="65"/>
      <c r="AA89" s="78">
        <f t="shared" si="32"/>
        <v>0</v>
      </c>
      <c r="AB89" s="45"/>
      <c r="AC89" s="79">
        <f t="shared" si="33"/>
        <v>0</v>
      </c>
      <c r="AD89" s="65"/>
      <c r="AE89" s="78">
        <f t="shared" si="34"/>
        <v>0</v>
      </c>
      <c r="AF89" s="45"/>
      <c r="AG89" s="79">
        <f t="shared" si="35"/>
        <v>0</v>
      </c>
      <c r="AH89" s="2"/>
      <c r="AI89" s="2"/>
      <c r="AJ89" s="2"/>
      <c r="AK89" s="2"/>
      <c r="AL89" s="2"/>
    </row>
    <row r="90" spans="1:38" ht="16.5" customHeight="1" outlineLevel="1">
      <c r="A90" s="12">
        <v>1801045</v>
      </c>
      <c r="B90" s="18" t="s">
        <v>71</v>
      </c>
      <c r="C90" s="14">
        <v>204410</v>
      </c>
      <c r="D90" s="45">
        <v>0</v>
      </c>
      <c r="E90" s="46">
        <f t="shared" si="19"/>
        <v>0</v>
      </c>
      <c r="F90" s="46">
        <f t="shared" si="20"/>
        <v>0</v>
      </c>
      <c r="G90" s="46">
        <f t="shared" si="21"/>
        <v>0</v>
      </c>
      <c r="H90" s="53" t="e">
        <f t="shared" si="22"/>
        <v>#DIV/0!</v>
      </c>
      <c r="I90" s="54" t="e">
        <f t="shared" si="23"/>
        <v>#DIV/0!</v>
      </c>
      <c r="J90" s="65"/>
      <c r="K90" s="78">
        <f t="shared" si="24"/>
        <v>0</v>
      </c>
      <c r="L90" s="45"/>
      <c r="M90" s="79">
        <f t="shared" si="25"/>
        <v>0</v>
      </c>
      <c r="N90" s="65"/>
      <c r="O90" s="78">
        <f t="shared" si="26"/>
        <v>0</v>
      </c>
      <c r="P90" s="45"/>
      <c r="Q90" s="79">
        <f t="shared" si="27"/>
        <v>0</v>
      </c>
      <c r="R90" s="65"/>
      <c r="S90" s="78">
        <f t="shared" si="28"/>
        <v>0</v>
      </c>
      <c r="T90" s="45"/>
      <c r="U90" s="79">
        <f t="shared" si="29"/>
        <v>0</v>
      </c>
      <c r="V90" s="65"/>
      <c r="W90" s="78">
        <f t="shared" si="30"/>
        <v>0</v>
      </c>
      <c r="X90" s="45"/>
      <c r="Y90" s="79">
        <f t="shared" si="31"/>
        <v>0</v>
      </c>
      <c r="Z90" s="65"/>
      <c r="AA90" s="78">
        <f t="shared" si="32"/>
        <v>0</v>
      </c>
      <c r="AB90" s="45"/>
      <c r="AC90" s="79">
        <f t="shared" si="33"/>
        <v>0</v>
      </c>
      <c r="AD90" s="65"/>
      <c r="AE90" s="78">
        <f t="shared" si="34"/>
        <v>0</v>
      </c>
      <c r="AF90" s="45"/>
      <c r="AG90" s="79">
        <f t="shared" si="35"/>
        <v>0</v>
      </c>
      <c r="AH90" s="2"/>
      <c r="AI90" s="2"/>
      <c r="AJ90" s="2"/>
      <c r="AK90" s="2"/>
      <c r="AL90" s="2"/>
    </row>
    <row r="91" spans="1:38" ht="16.5" customHeight="1" outlineLevel="1">
      <c r="A91" s="12"/>
      <c r="B91" s="18"/>
      <c r="C91" s="14"/>
      <c r="D91" s="45"/>
      <c r="E91" s="46"/>
      <c r="F91" s="46"/>
      <c r="G91" s="46"/>
      <c r="H91" s="53"/>
      <c r="I91" s="54"/>
      <c r="J91" s="65"/>
      <c r="K91" s="78"/>
      <c r="L91" s="45"/>
      <c r="M91" s="79"/>
      <c r="N91" s="65"/>
      <c r="O91" s="78"/>
      <c r="P91" s="45"/>
      <c r="Q91" s="79"/>
      <c r="R91" s="65"/>
      <c r="S91" s="78"/>
      <c r="T91" s="45"/>
      <c r="U91" s="79"/>
      <c r="V91" s="65"/>
      <c r="W91" s="78"/>
      <c r="X91" s="45"/>
      <c r="Y91" s="79"/>
      <c r="Z91" s="65"/>
      <c r="AA91" s="78"/>
      <c r="AB91" s="45"/>
      <c r="AC91" s="79"/>
      <c r="AD91" s="65"/>
      <c r="AE91" s="78"/>
      <c r="AF91" s="45"/>
      <c r="AG91" s="79"/>
      <c r="AH91" s="2"/>
      <c r="AI91" s="2"/>
      <c r="AJ91" s="2"/>
      <c r="AK91" s="2"/>
      <c r="AL91" s="2"/>
    </row>
    <row r="92" spans="1:38" ht="16.5" customHeight="1" outlineLevel="1">
      <c r="A92" s="12">
        <v>1802047</v>
      </c>
      <c r="B92" s="18" t="s">
        <v>72</v>
      </c>
      <c r="C92" s="14">
        <v>4174230</v>
      </c>
      <c r="D92" s="45">
        <v>0</v>
      </c>
      <c r="E92" s="46">
        <f t="shared" si="19"/>
        <v>0</v>
      </c>
      <c r="F92" s="46">
        <f t="shared" si="20"/>
        <v>0</v>
      </c>
      <c r="G92" s="46">
        <f t="shared" si="21"/>
        <v>0</v>
      </c>
      <c r="H92" s="53" t="e">
        <f t="shared" si="22"/>
        <v>#DIV/0!</v>
      </c>
      <c r="I92" s="54" t="e">
        <f t="shared" si="23"/>
        <v>#DIV/0!</v>
      </c>
      <c r="J92" s="65"/>
      <c r="K92" s="78">
        <f t="shared" si="24"/>
        <v>0</v>
      </c>
      <c r="L92" s="45"/>
      <c r="M92" s="79">
        <f t="shared" si="25"/>
        <v>0</v>
      </c>
      <c r="N92" s="65"/>
      <c r="O92" s="78">
        <f t="shared" si="26"/>
        <v>0</v>
      </c>
      <c r="P92" s="45"/>
      <c r="Q92" s="79">
        <f t="shared" si="27"/>
        <v>0</v>
      </c>
      <c r="R92" s="65"/>
      <c r="S92" s="78">
        <f t="shared" si="28"/>
        <v>0</v>
      </c>
      <c r="T92" s="45"/>
      <c r="U92" s="79">
        <f t="shared" si="29"/>
        <v>0</v>
      </c>
      <c r="V92" s="65"/>
      <c r="W92" s="78">
        <f t="shared" si="30"/>
        <v>0</v>
      </c>
      <c r="X92" s="45"/>
      <c r="Y92" s="79">
        <f t="shared" si="31"/>
        <v>0</v>
      </c>
      <c r="Z92" s="65"/>
      <c r="AA92" s="78">
        <f t="shared" si="32"/>
        <v>0</v>
      </c>
      <c r="AB92" s="45"/>
      <c r="AC92" s="79">
        <f t="shared" si="33"/>
        <v>0</v>
      </c>
      <c r="AD92" s="65"/>
      <c r="AE92" s="78">
        <f t="shared" si="34"/>
        <v>0</v>
      </c>
      <c r="AF92" s="45"/>
      <c r="AG92" s="79">
        <f t="shared" si="35"/>
        <v>0</v>
      </c>
      <c r="AH92" s="2"/>
      <c r="AI92" s="2"/>
      <c r="AJ92" s="2"/>
      <c r="AK92" s="2"/>
      <c r="AL92" s="2"/>
    </row>
    <row r="93" spans="1:38" ht="16.5" customHeight="1" outlineLevel="1">
      <c r="A93" s="12"/>
      <c r="B93" s="18"/>
      <c r="C93" s="14"/>
      <c r="D93" s="45"/>
      <c r="E93" s="46"/>
      <c r="F93" s="46"/>
      <c r="G93" s="46"/>
      <c r="H93" s="53"/>
      <c r="I93" s="54"/>
      <c r="J93" s="65"/>
      <c r="K93" s="78"/>
      <c r="L93" s="45"/>
      <c r="M93" s="79"/>
      <c r="N93" s="65"/>
      <c r="O93" s="78"/>
      <c r="P93" s="45"/>
      <c r="Q93" s="79"/>
      <c r="R93" s="65"/>
      <c r="S93" s="78"/>
      <c r="T93" s="45"/>
      <c r="U93" s="79"/>
      <c r="V93" s="65"/>
      <c r="W93" s="78"/>
      <c r="X93" s="45"/>
      <c r="Y93" s="79"/>
      <c r="Z93" s="65"/>
      <c r="AA93" s="78"/>
      <c r="AB93" s="45"/>
      <c r="AC93" s="79"/>
      <c r="AD93" s="65"/>
      <c r="AE93" s="78"/>
      <c r="AF93" s="45"/>
      <c r="AG93" s="79"/>
      <c r="AH93" s="2"/>
      <c r="AI93" s="2"/>
      <c r="AJ93" s="2"/>
      <c r="AK93" s="2"/>
      <c r="AL93" s="2"/>
    </row>
    <row r="94" spans="1:38" ht="16.5" customHeight="1" outlineLevel="1">
      <c r="A94" s="12">
        <v>3401001</v>
      </c>
      <c r="B94" s="18" t="s">
        <v>73</v>
      </c>
      <c r="C94" s="14">
        <v>384060</v>
      </c>
      <c r="D94" s="45">
        <v>0</v>
      </c>
      <c r="E94" s="46">
        <f t="shared" si="19"/>
        <v>0</v>
      </c>
      <c r="F94" s="46">
        <f t="shared" si="20"/>
        <v>0</v>
      </c>
      <c r="G94" s="46">
        <f t="shared" si="21"/>
        <v>0</v>
      </c>
      <c r="H94" s="53" t="e">
        <f t="shared" si="22"/>
        <v>#DIV/0!</v>
      </c>
      <c r="I94" s="54" t="e">
        <f t="shared" si="23"/>
        <v>#DIV/0!</v>
      </c>
      <c r="J94" s="65"/>
      <c r="K94" s="78">
        <f t="shared" si="24"/>
        <v>0</v>
      </c>
      <c r="L94" s="45"/>
      <c r="M94" s="79">
        <f t="shared" si="25"/>
        <v>0</v>
      </c>
      <c r="N94" s="65"/>
      <c r="O94" s="78">
        <f t="shared" si="26"/>
        <v>0</v>
      </c>
      <c r="P94" s="45"/>
      <c r="Q94" s="79">
        <f t="shared" si="27"/>
        <v>0</v>
      </c>
      <c r="R94" s="65"/>
      <c r="S94" s="78">
        <f t="shared" si="28"/>
        <v>0</v>
      </c>
      <c r="T94" s="45"/>
      <c r="U94" s="79">
        <f t="shared" si="29"/>
        <v>0</v>
      </c>
      <c r="V94" s="65"/>
      <c r="W94" s="78">
        <f t="shared" si="30"/>
        <v>0</v>
      </c>
      <c r="X94" s="45"/>
      <c r="Y94" s="79">
        <f t="shared" si="31"/>
        <v>0</v>
      </c>
      <c r="Z94" s="65"/>
      <c r="AA94" s="78">
        <f t="shared" si="32"/>
        <v>0</v>
      </c>
      <c r="AB94" s="45"/>
      <c r="AC94" s="79">
        <f t="shared" si="33"/>
        <v>0</v>
      </c>
      <c r="AD94" s="65"/>
      <c r="AE94" s="78">
        <f t="shared" si="34"/>
        <v>0</v>
      </c>
      <c r="AF94" s="45"/>
      <c r="AG94" s="79">
        <f t="shared" si="35"/>
        <v>0</v>
      </c>
      <c r="AH94" s="2"/>
      <c r="AI94" s="2"/>
      <c r="AJ94" s="2"/>
      <c r="AK94" s="2"/>
      <c r="AL94" s="2"/>
    </row>
    <row r="95" spans="1:38" ht="16.5" customHeight="1" outlineLevel="1">
      <c r="A95" s="12">
        <v>3401002</v>
      </c>
      <c r="B95" s="18" t="s">
        <v>74</v>
      </c>
      <c r="C95" s="14">
        <v>488560</v>
      </c>
      <c r="D95" s="45">
        <v>0</v>
      </c>
      <c r="E95" s="46">
        <f t="shared" si="19"/>
        <v>0</v>
      </c>
      <c r="F95" s="46">
        <f t="shared" si="20"/>
        <v>0</v>
      </c>
      <c r="G95" s="46">
        <f t="shared" si="21"/>
        <v>0</v>
      </c>
      <c r="H95" s="53" t="e">
        <f t="shared" si="22"/>
        <v>#DIV/0!</v>
      </c>
      <c r="I95" s="54" t="e">
        <f t="shared" si="23"/>
        <v>#DIV/0!</v>
      </c>
      <c r="J95" s="65"/>
      <c r="K95" s="78">
        <f t="shared" si="24"/>
        <v>0</v>
      </c>
      <c r="L95" s="45"/>
      <c r="M95" s="79">
        <f t="shared" si="25"/>
        <v>0</v>
      </c>
      <c r="N95" s="65"/>
      <c r="O95" s="78">
        <f t="shared" si="26"/>
        <v>0</v>
      </c>
      <c r="P95" s="45"/>
      <c r="Q95" s="79">
        <f t="shared" si="27"/>
        <v>0</v>
      </c>
      <c r="R95" s="65"/>
      <c r="S95" s="78">
        <f t="shared" si="28"/>
        <v>0</v>
      </c>
      <c r="T95" s="45"/>
      <c r="U95" s="79">
        <f t="shared" si="29"/>
        <v>0</v>
      </c>
      <c r="V95" s="65"/>
      <c r="W95" s="78">
        <f t="shared" si="30"/>
        <v>0</v>
      </c>
      <c r="X95" s="45"/>
      <c r="Y95" s="79">
        <f t="shared" si="31"/>
        <v>0</v>
      </c>
      <c r="Z95" s="65"/>
      <c r="AA95" s="78">
        <f t="shared" si="32"/>
        <v>0</v>
      </c>
      <c r="AB95" s="45"/>
      <c r="AC95" s="79">
        <f t="shared" si="33"/>
        <v>0</v>
      </c>
      <c r="AD95" s="65"/>
      <c r="AE95" s="78">
        <f t="shared" si="34"/>
        <v>0</v>
      </c>
      <c r="AF95" s="45"/>
      <c r="AG95" s="79">
        <f t="shared" si="35"/>
        <v>0</v>
      </c>
      <c r="AH95" s="2"/>
      <c r="AI95" s="2"/>
      <c r="AJ95" s="2"/>
      <c r="AK95" s="2"/>
      <c r="AL95" s="2"/>
    </row>
    <row r="96" spans="1:38" ht="16.5" customHeight="1" outlineLevel="1">
      <c r="A96" s="12"/>
      <c r="B96" s="18"/>
      <c r="C96" s="14"/>
      <c r="D96" s="45"/>
      <c r="E96" s="46"/>
      <c r="F96" s="46"/>
      <c r="G96" s="46"/>
      <c r="H96" s="53"/>
      <c r="I96" s="54"/>
      <c r="J96" s="65"/>
      <c r="K96" s="78"/>
      <c r="L96" s="45"/>
      <c r="M96" s="79"/>
      <c r="N96" s="65"/>
      <c r="O96" s="78"/>
      <c r="P96" s="45"/>
      <c r="Q96" s="79"/>
      <c r="R96" s="65"/>
      <c r="S96" s="78"/>
      <c r="T96" s="45"/>
      <c r="U96" s="79"/>
      <c r="V96" s="65"/>
      <c r="W96" s="78"/>
      <c r="X96" s="45"/>
      <c r="Y96" s="79"/>
      <c r="Z96" s="65"/>
      <c r="AA96" s="78"/>
      <c r="AB96" s="45"/>
      <c r="AC96" s="79"/>
      <c r="AD96" s="65"/>
      <c r="AE96" s="78"/>
      <c r="AF96" s="45"/>
      <c r="AG96" s="79"/>
      <c r="AH96" s="2"/>
      <c r="AI96" s="2"/>
      <c r="AJ96" s="2"/>
      <c r="AK96" s="2"/>
      <c r="AL96" s="2"/>
    </row>
    <row r="97" spans="1:38" ht="16.5" customHeight="1" outlineLevel="1">
      <c r="A97" s="12"/>
      <c r="B97" s="16" t="s">
        <v>75</v>
      </c>
      <c r="C97" s="59"/>
      <c r="D97" s="45"/>
      <c r="E97" s="46"/>
      <c r="F97" s="46"/>
      <c r="G97" s="46"/>
      <c r="H97" s="53"/>
      <c r="I97" s="54"/>
      <c r="J97" s="65"/>
      <c r="K97" s="78"/>
      <c r="L97" s="45"/>
      <c r="M97" s="79"/>
      <c r="N97" s="65"/>
      <c r="O97" s="78"/>
      <c r="P97" s="45"/>
      <c r="Q97" s="79"/>
      <c r="R97" s="65"/>
      <c r="S97" s="78"/>
      <c r="T97" s="45"/>
      <c r="U97" s="79"/>
      <c r="V97" s="65"/>
      <c r="W97" s="78"/>
      <c r="X97" s="45"/>
      <c r="Y97" s="79"/>
      <c r="Z97" s="65"/>
      <c r="AA97" s="78"/>
      <c r="AB97" s="45"/>
      <c r="AC97" s="79"/>
      <c r="AD97" s="65"/>
      <c r="AE97" s="78"/>
      <c r="AF97" s="45"/>
      <c r="AG97" s="79"/>
      <c r="AH97" s="2"/>
      <c r="AI97" s="2"/>
      <c r="AJ97" s="2"/>
      <c r="AK97" s="2"/>
      <c r="AL97" s="2"/>
    </row>
    <row r="98" spans="1:38" ht="16.5" customHeight="1" outlineLevel="1">
      <c r="A98" s="12" t="s">
        <v>860</v>
      </c>
      <c r="B98" s="18" t="s">
        <v>76</v>
      </c>
      <c r="C98" s="14">
        <v>2047820</v>
      </c>
      <c r="D98" s="45">
        <v>0</v>
      </c>
      <c r="E98" s="46">
        <f t="shared" si="19"/>
        <v>0</v>
      </c>
      <c r="F98" s="46">
        <f t="shared" si="20"/>
        <v>0</v>
      </c>
      <c r="G98" s="46">
        <f t="shared" si="21"/>
        <v>0</v>
      </c>
      <c r="H98" s="53" t="e">
        <f t="shared" si="22"/>
        <v>#DIV/0!</v>
      </c>
      <c r="I98" s="54" t="e">
        <f t="shared" si="23"/>
        <v>#DIV/0!</v>
      </c>
      <c r="J98" s="65"/>
      <c r="K98" s="78">
        <f t="shared" si="24"/>
        <v>0</v>
      </c>
      <c r="L98" s="45"/>
      <c r="M98" s="79">
        <f t="shared" si="25"/>
        <v>0</v>
      </c>
      <c r="N98" s="65"/>
      <c r="O98" s="78">
        <f t="shared" si="26"/>
        <v>0</v>
      </c>
      <c r="P98" s="45"/>
      <c r="Q98" s="79">
        <f t="shared" si="27"/>
        <v>0</v>
      </c>
      <c r="R98" s="65"/>
      <c r="S98" s="78">
        <f t="shared" si="28"/>
        <v>0</v>
      </c>
      <c r="T98" s="45"/>
      <c r="U98" s="79">
        <f t="shared" si="29"/>
        <v>0</v>
      </c>
      <c r="V98" s="65"/>
      <c r="W98" s="78">
        <f t="shared" si="30"/>
        <v>0</v>
      </c>
      <c r="X98" s="45"/>
      <c r="Y98" s="79">
        <f t="shared" si="31"/>
        <v>0</v>
      </c>
      <c r="Z98" s="65"/>
      <c r="AA98" s="78">
        <f t="shared" si="32"/>
        <v>0</v>
      </c>
      <c r="AB98" s="45"/>
      <c r="AC98" s="79">
        <f t="shared" si="33"/>
        <v>0</v>
      </c>
      <c r="AD98" s="65"/>
      <c r="AE98" s="78">
        <f t="shared" si="34"/>
        <v>0</v>
      </c>
      <c r="AF98" s="45"/>
      <c r="AG98" s="79">
        <f t="shared" si="35"/>
        <v>0</v>
      </c>
      <c r="AH98" s="2"/>
      <c r="AI98" s="2"/>
      <c r="AJ98" s="2"/>
      <c r="AK98" s="2"/>
      <c r="AL98" s="2"/>
    </row>
    <row r="99" spans="1:38" ht="16.5" customHeight="1" outlineLevel="1">
      <c r="A99" s="12"/>
      <c r="B99" s="18"/>
      <c r="C99" s="14"/>
      <c r="D99" s="45"/>
      <c r="E99" s="46"/>
      <c r="F99" s="46"/>
      <c r="G99" s="46"/>
      <c r="H99" s="53"/>
      <c r="I99" s="54"/>
      <c r="J99" s="65"/>
      <c r="K99" s="78"/>
      <c r="L99" s="45"/>
      <c r="M99" s="79"/>
      <c r="N99" s="65"/>
      <c r="O99" s="78"/>
      <c r="P99" s="45"/>
      <c r="Q99" s="79"/>
      <c r="R99" s="65"/>
      <c r="S99" s="78"/>
      <c r="T99" s="45"/>
      <c r="U99" s="79"/>
      <c r="V99" s="65"/>
      <c r="W99" s="78"/>
      <c r="X99" s="45"/>
      <c r="Y99" s="79"/>
      <c r="Z99" s="65"/>
      <c r="AA99" s="78"/>
      <c r="AB99" s="45"/>
      <c r="AC99" s="79"/>
      <c r="AD99" s="65"/>
      <c r="AE99" s="78"/>
      <c r="AF99" s="45"/>
      <c r="AG99" s="79"/>
      <c r="AH99" s="2"/>
      <c r="AI99" s="2"/>
      <c r="AJ99" s="2"/>
      <c r="AK99" s="2"/>
      <c r="AL99" s="2"/>
    </row>
    <row r="100" spans="1:38" ht="16.5" customHeight="1" outlineLevel="1">
      <c r="A100" s="12"/>
      <c r="B100" s="16" t="s">
        <v>77</v>
      </c>
      <c r="C100" s="59"/>
      <c r="D100" s="45"/>
      <c r="E100" s="46"/>
      <c r="F100" s="46"/>
      <c r="G100" s="46"/>
      <c r="H100" s="53"/>
      <c r="I100" s="54"/>
      <c r="J100" s="65"/>
      <c r="K100" s="78"/>
      <c r="L100" s="45"/>
      <c r="M100" s="79"/>
      <c r="N100" s="65"/>
      <c r="O100" s="78"/>
      <c r="P100" s="45"/>
      <c r="Q100" s="79"/>
      <c r="R100" s="65"/>
      <c r="S100" s="78"/>
      <c r="T100" s="45"/>
      <c r="U100" s="79"/>
      <c r="V100" s="65"/>
      <c r="W100" s="78"/>
      <c r="X100" s="45"/>
      <c r="Y100" s="79"/>
      <c r="Z100" s="65"/>
      <c r="AA100" s="78"/>
      <c r="AB100" s="45"/>
      <c r="AC100" s="79"/>
      <c r="AD100" s="65"/>
      <c r="AE100" s="78"/>
      <c r="AF100" s="45"/>
      <c r="AG100" s="79"/>
      <c r="AH100" s="2"/>
      <c r="AI100" s="2"/>
      <c r="AJ100" s="2"/>
      <c r="AK100" s="2"/>
      <c r="AL100" s="2"/>
    </row>
    <row r="101" spans="1:38" ht="16.5" customHeight="1" outlineLevel="1">
      <c r="A101" s="12" t="s">
        <v>861</v>
      </c>
      <c r="B101" s="18" t="s">
        <v>78</v>
      </c>
      <c r="C101" s="14">
        <v>160440</v>
      </c>
      <c r="D101" s="45">
        <v>0</v>
      </c>
      <c r="E101" s="46">
        <f t="shared" si="19"/>
        <v>0</v>
      </c>
      <c r="F101" s="46">
        <f t="shared" si="20"/>
        <v>0</v>
      </c>
      <c r="G101" s="46">
        <f t="shared" si="21"/>
        <v>0</v>
      </c>
      <c r="H101" s="53" t="e">
        <f t="shared" si="22"/>
        <v>#DIV/0!</v>
      </c>
      <c r="I101" s="54" t="e">
        <f t="shared" si="23"/>
        <v>#DIV/0!</v>
      </c>
      <c r="J101" s="65"/>
      <c r="K101" s="78">
        <f t="shared" si="24"/>
        <v>0</v>
      </c>
      <c r="L101" s="45"/>
      <c r="M101" s="79">
        <f t="shared" si="25"/>
        <v>0</v>
      </c>
      <c r="N101" s="65"/>
      <c r="O101" s="78">
        <f t="shared" si="26"/>
        <v>0</v>
      </c>
      <c r="P101" s="45"/>
      <c r="Q101" s="79">
        <f t="shared" si="27"/>
        <v>0</v>
      </c>
      <c r="R101" s="65"/>
      <c r="S101" s="78">
        <f t="shared" si="28"/>
        <v>0</v>
      </c>
      <c r="T101" s="45"/>
      <c r="U101" s="79">
        <f t="shared" si="29"/>
        <v>0</v>
      </c>
      <c r="V101" s="65"/>
      <c r="W101" s="78">
        <f t="shared" si="30"/>
        <v>0</v>
      </c>
      <c r="X101" s="45"/>
      <c r="Y101" s="79">
        <f t="shared" si="31"/>
        <v>0</v>
      </c>
      <c r="Z101" s="65"/>
      <c r="AA101" s="78">
        <f t="shared" si="32"/>
        <v>0</v>
      </c>
      <c r="AB101" s="45"/>
      <c r="AC101" s="79">
        <f t="shared" si="33"/>
        <v>0</v>
      </c>
      <c r="AD101" s="65"/>
      <c r="AE101" s="78">
        <f t="shared" si="34"/>
        <v>0</v>
      </c>
      <c r="AF101" s="45"/>
      <c r="AG101" s="79">
        <f t="shared" si="35"/>
        <v>0</v>
      </c>
      <c r="AH101" s="2"/>
      <c r="AI101" s="2"/>
      <c r="AJ101" s="2"/>
      <c r="AK101" s="2"/>
      <c r="AL101" s="2"/>
    </row>
    <row r="102" spans="1:38" ht="16.5" customHeight="1" outlineLevel="1">
      <c r="A102" s="12"/>
      <c r="B102" s="18"/>
      <c r="C102" s="14"/>
      <c r="D102" s="45"/>
      <c r="E102" s="46"/>
      <c r="F102" s="46"/>
      <c r="G102" s="46"/>
      <c r="H102" s="53"/>
      <c r="I102" s="54"/>
      <c r="J102" s="65"/>
      <c r="K102" s="78"/>
      <c r="L102" s="45"/>
      <c r="M102" s="79"/>
      <c r="N102" s="65"/>
      <c r="O102" s="78"/>
      <c r="P102" s="45"/>
      <c r="Q102" s="79"/>
      <c r="R102" s="65"/>
      <c r="S102" s="78"/>
      <c r="T102" s="45"/>
      <c r="U102" s="79"/>
      <c r="V102" s="65"/>
      <c r="W102" s="78"/>
      <c r="X102" s="45"/>
      <c r="Y102" s="79"/>
      <c r="Z102" s="65"/>
      <c r="AA102" s="78"/>
      <c r="AB102" s="45"/>
      <c r="AC102" s="79"/>
      <c r="AD102" s="65"/>
      <c r="AE102" s="78"/>
      <c r="AF102" s="45"/>
      <c r="AG102" s="79"/>
      <c r="AH102" s="2"/>
      <c r="AI102" s="2"/>
      <c r="AJ102" s="2"/>
      <c r="AK102" s="2"/>
      <c r="AL102" s="2"/>
    </row>
    <row r="103" spans="1:38" ht="16.5" customHeight="1" outlineLevel="1">
      <c r="A103" s="12"/>
      <c r="B103" s="16" t="s">
        <v>79</v>
      </c>
      <c r="C103" s="59"/>
      <c r="D103" s="45"/>
      <c r="E103" s="46"/>
      <c r="F103" s="46"/>
      <c r="G103" s="46"/>
      <c r="H103" s="53"/>
      <c r="I103" s="54"/>
      <c r="J103" s="65"/>
      <c r="K103" s="78"/>
      <c r="L103" s="45"/>
      <c r="M103" s="79"/>
      <c r="N103" s="65"/>
      <c r="O103" s="78"/>
      <c r="P103" s="45"/>
      <c r="Q103" s="79"/>
      <c r="R103" s="65"/>
      <c r="S103" s="78"/>
      <c r="T103" s="45"/>
      <c r="U103" s="79"/>
      <c r="V103" s="65"/>
      <c r="W103" s="78"/>
      <c r="X103" s="45"/>
      <c r="Y103" s="79"/>
      <c r="Z103" s="65"/>
      <c r="AA103" s="78"/>
      <c r="AB103" s="45"/>
      <c r="AC103" s="79"/>
      <c r="AD103" s="65"/>
      <c r="AE103" s="78"/>
      <c r="AF103" s="45"/>
      <c r="AG103" s="79"/>
      <c r="AH103" s="2"/>
      <c r="AI103" s="2"/>
      <c r="AJ103" s="2"/>
      <c r="AK103" s="2"/>
      <c r="AL103" s="2"/>
    </row>
    <row r="104" spans="1:38" ht="16.5" customHeight="1" outlineLevel="1">
      <c r="A104" s="12"/>
      <c r="B104" s="20" t="s">
        <v>80</v>
      </c>
      <c r="C104" s="59"/>
      <c r="D104" s="45"/>
      <c r="E104" s="46"/>
      <c r="F104" s="46"/>
      <c r="G104" s="46"/>
      <c r="H104" s="53"/>
      <c r="I104" s="54"/>
      <c r="J104" s="65"/>
      <c r="K104" s="78"/>
      <c r="L104" s="45"/>
      <c r="M104" s="79"/>
      <c r="N104" s="65"/>
      <c r="O104" s="78"/>
      <c r="P104" s="45"/>
      <c r="Q104" s="79"/>
      <c r="R104" s="65"/>
      <c r="S104" s="78"/>
      <c r="T104" s="45"/>
      <c r="U104" s="79"/>
      <c r="V104" s="65"/>
      <c r="W104" s="78"/>
      <c r="X104" s="45"/>
      <c r="Y104" s="79"/>
      <c r="Z104" s="65"/>
      <c r="AA104" s="78"/>
      <c r="AB104" s="45"/>
      <c r="AC104" s="79"/>
      <c r="AD104" s="65"/>
      <c r="AE104" s="78"/>
      <c r="AF104" s="45"/>
      <c r="AG104" s="79"/>
      <c r="AH104" s="2"/>
      <c r="AI104" s="2"/>
      <c r="AJ104" s="2"/>
      <c r="AK104" s="2"/>
      <c r="AL104" s="2"/>
    </row>
    <row r="105" spans="1:38" ht="27.75" customHeight="1" outlineLevel="1">
      <c r="A105" s="12">
        <v>1704143</v>
      </c>
      <c r="B105" s="24" t="s">
        <v>81</v>
      </c>
      <c r="C105" s="14">
        <v>36417310</v>
      </c>
      <c r="D105" s="45">
        <v>0</v>
      </c>
      <c r="E105" s="46">
        <f t="shared" si="19"/>
        <v>0</v>
      </c>
      <c r="F105" s="46">
        <f t="shared" si="20"/>
        <v>0</v>
      </c>
      <c r="G105" s="46">
        <f t="shared" si="21"/>
        <v>0</v>
      </c>
      <c r="H105" s="53" t="e">
        <f t="shared" si="22"/>
        <v>#DIV/0!</v>
      </c>
      <c r="I105" s="54" t="e">
        <f t="shared" si="23"/>
        <v>#DIV/0!</v>
      </c>
      <c r="J105" s="65"/>
      <c r="K105" s="78">
        <f t="shared" si="24"/>
        <v>0</v>
      </c>
      <c r="L105" s="45"/>
      <c r="M105" s="79">
        <f t="shared" si="25"/>
        <v>0</v>
      </c>
      <c r="N105" s="65"/>
      <c r="O105" s="78">
        <f t="shared" si="26"/>
        <v>0</v>
      </c>
      <c r="P105" s="45"/>
      <c r="Q105" s="79">
        <f t="shared" si="27"/>
        <v>0</v>
      </c>
      <c r="R105" s="65"/>
      <c r="S105" s="78">
        <f t="shared" si="28"/>
        <v>0</v>
      </c>
      <c r="T105" s="45"/>
      <c r="U105" s="79">
        <f t="shared" si="29"/>
        <v>0</v>
      </c>
      <c r="V105" s="65"/>
      <c r="W105" s="78">
        <f t="shared" si="30"/>
        <v>0</v>
      </c>
      <c r="X105" s="45"/>
      <c r="Y105" s="79">
        <f t="shared" si="31"/>
        <v>0</v>
      </c>
      <c r="Z105" s="65"/>
      <c r="AA105" s="78">
        <f t="shared" si="32"/>
        <v>0</v>
      </c>
      <c r="AB105" s="45"/>
      <c r="AC105" s="79">
        <f t="shared" si="33"/>
        <v>0</v>
      </c>
      <c r="AD105" s="65"/>
      <c r="AE105" s="78">
        <f t="shared" si="34"/>
        <v>0</v>
      </c>
      <c r="AF105" s="45"/>
      <c r="AG105" s="79">
        <f t="shared" si="35"/>
        <v>0</v>
      </c>
      <c r="AH105" s="2"/>
      <c r="AI105" s="2"/>
      <c r="AJ105" s="2"/>
      <c r="AK105" s="2"/>
      <c r="AL105" s="2"/>
    </row>
    <row r="106" spans="1:38" ht="16.5" customHeight="1" outlineLevel="1">
      <c r="A106" s="12"/>
      <c r="B106" s="20" t="s">
        <v>82</v>
      </c>
      <c r="C106" s="59"/>
      <c r="D106" s="45"/>
      <c r="E106" s="46"/>
      <c r="F106" s="46"/>
      <c r="G106" s="46"/>
      <c r="H106" s="53"/>
      <c r="I106" s="54"/>
      <c r="J106" s="65"/>
      <c r="K106" s="78">
        <f t="shared" si="24"/>
        <v>0</v>
      </c>
      <c r="L106" s="45"/>
      <c r="M106" s="79">
        <f t="shared" si="25"/>
        <v>0</v>
      </c>
      <c r="N106" s="65"/>
      <c r="O106" s="78">
        <f t="shared" si="26"/>
        <v>0</v>
      </c>
      <c r="P106" s="45"/>
      <c r="Q106" s="79">
        <f t="shared" si="27"/>
        <v>0</v>
      </c>
      <c r="R106" s="65"/>
      <c r="S106" s="78">
        <f t="shared" si="28"/>
        <v>0</v>
      </c>
      <c r="T106" s="45"/>
      <c r="U106" s="79">
        <f t="shared" si="29"/>
        <v>0</v>
      </c>
      <c r="V106" s="65"/>
      <c r="W106" s="78">
        <f t="shared" si="30"/>
        <v>0</v>
      </c>
      <c r="X106" s="45"/>
      <c r="Y106" s="79">
        <f t="shared" si="31"/>
        <v>0</v>
      </c>
      <c r="Z106" s="65"/>
      <c r="AA106" s="78">
        <f t="shared" si="32"/>
        <v>0</v>
      </c>
      <c r="AB106" s="45"/>
      <c r="AC106" s="79">
        <f t="shared" si="33"/>
        <v>0</v>
      </c>
      <c r="AD106" s="65"/>
      <c r="AE106" s="78">
        <f t="shared" si="34"/>
        <v>0</v>
      </c>
      <c r="AF106" s="45"/>
      <c r="AG106" s="79">
        <f t="shared" si="35"/>
        <v>0</v>
      </c>
      <c r="AH106" s="2"/>
      <c r="AI106" s="2"/>
      <c r="AJ106" s="2"/>
      <c r="AK106" s="2"/>
      <c r="AL106" s="2"/>
    </row>
    <row r="107" spans="1:38" ht="16.5" customHeight="1" outlineLevel="1">
      <c r="A107" s="12">
        <v>1802110</v>
      </c>
      <c r="B107" s="18" t="s">
        <v>83</v>
      </c>
      <c r="C107" s="14">
        <v>9349440</v>
      </c>
      <c r="D107" s="45">
        <v>0</v>
      </c>
      <c r="E107" s="46">
        <f t="shared" si="19"/>
        <v>0</v>
      </c>
      <c r="F107" s="46">
        <f t="shared" si="20"/>
        <v>0</v>
      </c>
      <c r="G107" s="46">
        <f t="shared" si="21"/>
        <v>0</v>
      </c>
      <c r="H107" s="53" t="e">
        <f t="shared" si="22"/>
        <v>#DIV/0!</v>
      </c>
      <c r="I107" s="54" t="e">
        <f t="shared" si="23"/>
        <v>#DIV/0!</v>
      </c>
      <c r="J107" s="65"/>
      <c r="K107" s="78">
        <f t="shared" si="24"/>
        <v>0</v>
      </c>
      <c r="L107" s="45"/>
      <c r="M107" s="79">
        <f t="shared" si="25"/>
        <v>0</v>
      </c>
      <c r="N107" s="65"/>
      <c r="O107" s="78">
        <f t="shared" si="26"/>
        <v>0</v>
      </c>
      <c r="P107" s="45"/>
      <c r="Q107" s="79">
        <f t="shared" si="27"/>
        <v>0</v>
      </c>
      <c r="R107" s="65"/>
      <c r="S107" s="78">
        <f t="shared" si="28"/>
        <v>0</v>
      </c>
      <c r="T107" s="45"/>
      <c r="U107" s="79">
        <f t="shared" si="29"/>
        <v>0</v>
      </c>
      <c r="V107" s="65"/>
      <c r="W107" s="78">
        <f t="shared" si="30"/>
        <v>0</v>
      </c>
      <c r="X107" s="45"/>
      <c r="Y107" s="79">
        <f t="shared" si="31"/>
        <v>0</v>
      </c>
      <c r="Z107" s="65"/>
      <c r="AA107" s="78">
        <f t="shared" si="32"/>
        <v>0</v>
      </c>
      <c r="AB107" s="45"/>
      <c r="AC107" s="79">
        <f t="shared" si="33"/>
        <v>0</v>
      </c>
      <c r="AD107" s="65"/>
      <c r="AE107" s="78">
        <f t="shared" si="34"/>
        <v>0</v>
      </c>
      <c r="AF107" s="45"/>
      <c r="AG107" s="79">
        <f t="shared" si="35"/>
        <v>0</v>
      </c>
      <c r="AH107" s="2"/>
      <c r="AI107" s="2"/>
      <c r="AJ107" s="2"/>
      <c r="AK107" s="2"/>
      <c r="AL107" s="2"/>
    </row>
    <row r="108" spans="1:38" ht="16.5" customHeight="1" outlineLevel="1">
      <c r="A108" s="12">
        <v>1802111</v>
      </c>
      <c r="B108" s="18" t="s">
        <v>84</v>
      </c>
      <c r="C108" s="14">
        <v>7501530</v>
      </c>
      <c r="D108" s="45">
        <v>0</v>
      </c>
      <c r="E108" s="46">
        <f t="shared" si="19"/>
        <v>0</v>
      </c>
      <c r="F108" s="46">
        <f t="shared" si="20"/>
        <v>0</v>
      </c>
      <c r="G108" s="46">
        <f t="shared" si="21"/>
        <v>0</v>
      </c>
      <c r="H108" s="53" t="e">
        <f t="shared" si="22"/>
        <v>#DIV/0!</v>
      </c>
      <c r="I108" s="54" t="e">
        <f t="shared" si="23"/>
        <v>#DIV/0!</v>
      </c>
      <c r="J108" s="65"/>
      <c r="K108" s="78">
        <f t="shared" si="24"/>
        <v>0</v>
      </c>
      <c r="L108" s="45"/>
      <c r="M108" s="79">
        <f t="shared" si="25"/>
        <v>0</v>
      </c>
      <c r="N108" s="65"/>
      <c r="O108" s="78">
        <f t="shared" si="26"/>
        <v>0</v>
      </c>
      <c r="P108" s="45"/>
      <c r="Q108" s="79">
        <f t="shared" si="27"/>
        <v>0</v>
      </c>
      <c r="R108" s="65"/>
      <c r="S108" s="78">
        <f t="shared" si="28"/>
        <v>0</v>
      </c>
      <c r="T108" s="45"/>
      <c r="U108" s="79">
        <f t="shared" si="29"/>
        <v>0</v>
      </c>
      <c r="V108" s="65"/>
      <c r="W108" s="78">
        <f t="shared" si="30"/>
        <v>0</v>
      </c>
      <c r="X108" s="45"/>
      <c r="Y108" s="79">
        <f t="shared" si="31"/>
        <v>0</v>
      </c>
      <c r="Z108" s="65"/>
      <c r="AA108" s="78">
        <f t="shared" si="32"/>
        <v>0</v>
      </c>
      <c r="AB108" s="45"/>
      <c r="AC108" s="79">
        <f t="shared" si="33"/>
        <v>0</v>
      </c>
      <c r="AD108" s="65"/>
      <c r="AE108" s="78">
        <f t="shared" si="34"/>
        <v>0</v>
      </c>
      <c r="AF108" s="45"/>
      <c r="AG108" s="79">
        <f t="shared" si="35"/>
        <v>0</v>
      </c>
      <c r="AH108" s="2"/>
      <c r="AI108" s="2"/>
      <c r="AJ108" s="2"/>
      <c r="AK108" s="2"/>
      <c r="AL108" s="2"/>
    </row>
    <row r="109" spans="1:38" ht="16.5" customHeight="1" outlineLevel="1">
      <c r="A109" s="12">
        <v>1802112</v>
      </c>
      <c r="B109" s="18" t="s">
        <v>85</v>
      </c>
      <c r="C109" s="14">
        <v>3221060</v>
      </c>
      <c r="D109" s="45">
        <v>0</v>
      </c>
      <c r="E109" s="46">
        <f t="shared" si="19"/>
        <v>0</v>
      </c>
      <c r="F109" s="46">
        <f t="shared" si="20"/>
        <v>0</v>
      </c>
      <c r="G109" s="46">
        <f t="shared" si="21"/>
        <v>0</v>
      </c>
      <c r="H109" s="53" t="e">
        <f t="shared" si="22"/>
        <v>#DIV/0!</v>
      </c>
      <c r="I109" s="54" t="e">
        <f t="shared" si="23"/>
        <v>#DIV/0!</v>
      </c>
      <c r="J109" s="65"/>
      <c r="K109" s="78">
        <f t="shared" si="24"/>
        <v>0</v>
      </c>
      <c r="L109" s="45"/>
      <c r="M109" s="79">
        <f t="shared" si="25"/>
        <v>0</v>
      </c>
      <c r="N109" s="65"/>
      <c r="O109" s="78">
        <f t="shared" si="26"/>
        <v>0</v>
      </c>
      <c r="P109" s="45"/>
      <c r="Q109" s="79">
        <f t="shared" si="27"/>
        <v>0</v>
      </c>
      <c r="R109" s="65"/>
      <c r="S109" s="78">
        <f t="shared" si="28"/>
        <v>0</v>
      </c>
      <c r="T109" s="45"/>
      <c r="U109" s="79">
        <f t="shared" si="29"/>
        <v>0</v>
      </c>
      <c r="V109" s="65"/>
      <c r="W109" s="78">
        <f t="shared" si="30"/>
        <v>0</v>
      </c>
      <c r="X109" s="45"/>
      <c r="Y109" s="79">
        <f t="shared" si="31"/>
        <v>0</v>
      </c>
      <c r="Z109" s="65"/>
      <c r="AA109" s="78">
        <f t="shared" si="32"/>
        <v>0</v>
      </c>
      <c r="AB109" s="45"/>
      <c r="AC109" s="79">
        <f t="shared" si="33"/>
        <v>0</v>
      </c>
      <c r="AD109" s="65"/>
      <c r="AE109" s="78">
        <f t="shared" si="34"/>
        <v>0</v>
      </c>
      <c r="AF109" s="45"/>
      <c r="AG109" s="79">
        <f t="shared" si="35"/>
        <v>0</v>
      </c>
      <c r="AH109" s="2"/>
      <c r="AI109" s="2"/>
      <c r="AJ109" s="2"/>
      <c r="AK109" s="2"/>
      <c r="AL109" s="2"/>
    </row>
    <row r="110" spans="1:38" ht="27" customHeight="1" outlineLevel="1">
      <c r="A110" s="12">
        <v>1802100</v>
      </c>
      <c r="B110" s="18" t="s">
        <v>86</v>
      </c>
      <c r="C110" s="14">
        <v>31111010</v>
      </c>
      <c r="D110" s="45">
        <v>0</v>
      </c>
      <c r="E110" s="46">
        <f t="shared" si="19"/>
        <v>0</v>
      </c>
      <c r="F110" s="46">
        <f t="shared" si="20"/>
        <v>0</v>
      </c>
      <c r="G110" s="46">
        <f t="shared" si="21"/>
        <v>0</v>
      </c>
      <c r="H110" s="53" t="e">
        <f t="shared" si="22"/>
        <v>#DIV/0!</v>
      </c>
      <c r="I110" s="54" t="e">
        <f t="shared" si="23"/>
        <v>#DIV/0!</v>
      </c>
      <c r="J110" s="65"/>
      <c r="K110" s="78">
        <f t="shared" si="24"/>
        <v>0</v>
      </c>
      <c r="L110" s="45"/>
      <c r="M110" s="79">
        <f t="shared" si="25"/>
        <v>0</v>
      </c>
      <c r="N110" s="65"/>
      <c r="O110" s="78">
        <f t="shared" si="26"/>
        <v>0</v>
      </c>
      <c r="P110" s="45"/>
      <c r="Q110" s="79">
        <f t="shared" si="27"/>
        <v>0</v>
      </c>
      <c r="R110" s="65"/>
      <c r="S110" s="78">
        <f t="shared" si="28"/>
        <v>0</v>
      </c>
      <c r="T110" s="45"/>
      <c r="U110" s="79">
        <f t="shared" si="29"/>
        <v>0</v>
      </c>
      <c r="V110" s="65"/>
      <c r="W110" s="78">
        <f t="shared" si="30"/>
        <v>0</v>
      </c>
      <c r="X110" s="45"/>
      <c r="Y110" s="79">
        <f t="shared" si="31"/>
        <v>0</v>
      </c>
      <c r="Z110" s="65"/>
      <c r="AA110" s="78">
        <f t="shared" si="32"/>
        <v>0</v>
      </c>
      <c r="AB110" s="45"/>
      <c r="AC110" s="79">
        <f t="shared" si="33"/>
        <v>0</v>
      </c>
      <c r="AD110" s="65"/>
      <c r="AE110" s="78">
        <f t="shared" si="34"/>
        <v>0</v>
      </c>
      <c r="AF110" s="45"/>
      <c r="AG110" s="79">
        <f t="shared" si="35"/>
        <v>0</v>
      </c>
      <c r="AH110" s="2"/>
      <c r="AI110" s="2"/>
      <c r="AJ110" s="2"/>
      <c r="AK110" s="2"/>
      <c r="AL110" s="2"/>
    </row>
    <row r="111" spans="1:38" ht="16.5" customHeight="1" outlineLevel="1">
      <c r="A111" s="12">
        <v>1802113</v>
      </c>
      <c r="B111" s="18" t="s">
        <v>87</v>
      </c>
      <c r="C111" s="14">
        <v>2260170</v>
      </c>
      <c r="D111" s="45">
        <v>0</v>
      </c>
      <c r="E111" s="46">
        <f t="shared" si="19"/>
        <v>0</v>
      </c>
      <c r="F111" s="46">
        <f t="shared" si="20"/>
        <v>0</v>
      </c>
      <c r="G111" s="46">
        <f t="shared" si="21"/>
        <v>0</v>
      </c>
      <c r="H111" s="53" t="e">
        <f t="shared" si="22"/>
        <v>#DIV/0!</v>
      </c>
      <c r="I111" s="54" t="e">
        <f t="shared" si="23"/>
        <v>#DIV/0!</v>
      </c>
      <c r="J111" s="65"/>
      <c r="K111" s="78">
        <f t="shared" si="24"/>
        <v>0</v>
      </c>
      <c r="L111" s="45"/>
      <c r="M111" s="79">
        <f t="shared" si="25"/>
        <v>0</v>
      </c>
      <c r="N111" s="65"/>
      <c r="O111" s="78">
        <f t="shared" si="26"/>
        <v>0</v>
      </c>
      <c r="P111" s="45"/>
      <c r="Q111" s="79">
        <f t="shared" si="27"/>
        <v>0</v>
      </c>
      <c r="R111" s="65"/>
      <c r="S111" s="78">
        <f t="shared" si="28"/>
        <v>0</v>
      </c>
      <c r="T111" s="45"/>
      <c r="U111" s="79">
        <f t="shared" si="29"/>
        <v>0</v>
      </c>
      <c r="V111" s="65"/>
      <c r="W111" s="78">
        <f t="shared" si="30"/>
        <v>0</v>
      </c>
      <c r="X111" s="45"/>
      <c r="Y111" s="79">
        <f t="shared" si="31"/>
        <v>0</v>
      </c>
      <c r="Z111" s="65"/>
      <c r="AA111" s="78">
        <f t="shared" si="32"/>
        <v>0</v>
      </c>
      <c r="AB111" s="45"/>
      <c r="AC111" s="79">
        <f t="shared" si="33"/>
        <v>0</v>
      </c>
      <c r="AD111" s="65"/>
      <c r="AE111" s="78">
        <f t="shared" si="34"/>
        <v>0</v>
      </c>
      <c r="AF111" s="45"/>
      <c r="AG111" s="79">
        <f t="shared" si="35"/>
        <v>0</v>
      </c>
      <c r="AH111" s="2"/>
      <c r="AI111" s="2"/>
      <c r="AJ111" s="2"/>
      <c r="AK111" s="2"/>
      <c r="AL111" s="2"/>
    </row>
    <row r="112" spans="1:38" ht="16.5" customHeight="1" outlineLevel="1">
      <c r="A112" s="12">
        <v>1802114</v>
      </c>
      <c r="B112" s="18" t="s">
        <v>88</v>
      </c>
      <c r="C112" s="14">
        <v>630360</v>
      </c>
      <c r="D112" s="45">
        <v>0</v>
      </c>
      <c r="E112" s="46">
        <f t="shared" si="19"/>
        <v>0</v>
      </c>
      <c r="F112" s="46">
        <f t="shared" si="20"/>
        <v>0</v>
      </c>
      <c r="G112" s="46">
        <f t="shared" si="21"/>
        <v>0</v>
      </c>
      <c r="H112" s="53" t="e">
        <f t="shared" si="22"/>
        <v>#DIV/0!</v>
      </c>
      <c r="I112" s="54" t="e">
        <f t="shared" si="23"/>
        <v>#DIV/0!</v>
      </c>
      <c r="J112" s="65"/>
      <c r="K112" s="78">
        <f t="shared" si="24"/>
        <v>0</v>
      </c>
      <c r="L112" s="45"/>
      <c r="M112" s="79">
        <f t="shared" si="25"/>
        <v>0</v>
      </c>
      <c r="N112" s="65"/>
      <c r="O112" s="78">
        <f t="shared" si="26"/>
        <v>0</v>
      </c>
      <c r="P112" s="45"/>
      <c r="Q112" s="79">
        <f t="shared" si="27"/>
        <v>0</v>
      </c>
      <c r="R112" s="65"/>
      <c r="S112" s="78">
        <f t="shared" si="28"/>
        <v>0</v>
      </c>
      <c r="T112" s="45"/>
      <c r="U112" s="79">
        <f t="shared" si="29"/>
        <v>0</v>
      </c>
      <c r="V112" s="65"/>
      <c r="W112" s="78">
        <f t="shared" si="30"/>
        <v>0</v>
      </c>
      <c r="X112" s="45"/>
      <c r="Y112" s="79">
        <f t="shared" si="31"/>
        <v>0</v>
      </c>
      <c r="Z112" s="65"/>
      <c r="AA112" s="78">
        <f t="shared" si="32"/>
        <v>0</v>
      </c>
      <c r="AB112" s="45"/>
      <c r="AC112" s="79">
        <f t="shared" si="33"/>
        <v>0</v>
      </c>
      <c r="AD112" s="65"/>
      <c r="AE112" s="78">
        <f t="shared" si="34"/>
        <v>0</v>
      </c>
      <c r="AF112" s="45"/>
      <c r="AG112" s="79">
        <f t="shared" si="35"/>
        <v>0</v>
      </c>
      <c r="AH112" s="2"/>
      <c r="AI112" s="2"/>
      <c r="AJ112" s="2"/>
      <c r="AK112" s="2"/>
      <c r="AL112" s="2"/>
    </row>
    <row r="113" spans="1:38" ht="16.5" customHeight="1" outlineLevel="1">
      <c r="A113" s="12">
        <v>1802115</v>
      </c>
      <c r="B113" s="18" t="s">
        <v>89</v>
      </c>
      <c r="C113" s="14">
        <v>3032890</v>
      </c>
      <c r="D113" s="45">
        <v>0</v>
      </c>
      <c r="E113" s="46">
        <f t="shared" si="19"/>
        <v>0</v>
      </c>
      <c r="F113" s="46">
        <f t="shared" si="20"/>
        <v>0</v>
      </c>
      <c r="G113" s="46">
        <f t="shared" si="21"/>
        <v>0</v>
      </c>
      <c r="H113" s="53" t="e">
        <f t="shared" si="22"/>
        <v>#DIV/0!</v>
      </c>
      <c r="I113" s="54" t="e">
        <f t="shared" si="23"/>
        <v>#DIV/0!</v>
      </c>
      <c r="J113" s="65"/>
      <c r="K113" s="78">
        <f t="shared" si="24"/>
        <v>0</v>
      </c>
      <c r="L113" s="45"/>
      <c r="M113" s="79">
        <f t="shared" si="25"/>
        <v>0</v>
      </c>
      <c r="N113" s="65"/>
      <c r="O113" s="78">
        <f t="shared" si="26"/>
        <v>0</v>
      </c>
      <c r="P113" s="45"/>
      <c r="Q113" s="79">
        <f t="shared" si="27"/>
        <v>0</v>
      </c>
      <c r="R113" s="65"/>
      <c r="S113" s="78">
        <f t="shared" si="28"/>
        <v>0</v>
      </c>
      <c r="T113" s="45"/>
      <c r="U113" s="79">
        <f t="shared" si="29"/>
        <v>0</v>
      </c>
      <c r="V113" s="65"/>
      <c r="W113" s="78">
        <f t="shared" si="30"/>
        <v>0</v>
      </c>
      <c r="X113" s="45"/>
      <c r="Y113" s="79">
        <f t="shared" si="31"/>
        <v>0</v>
      </c>
      <c r="Z113" s="65"/>
      <c r="AA113" s="78">
        <f t="shared" si="32"/>
        <v>0</v>
      </c>
      <c r="AB113" s="45"/>
      <c r="AC113" s="79">
        <f t="shared" si="33"/>
        <v>0</v>
      </c>
      <c r="AD113" s="65"/>
      <c r="AE113" s="78">
        <f t="shared" si="34"/>
        <v>0</v>
      </c>
      <c r="AF113" s="45"/>
      <c r="AG113" s="79">
        <f t="shared" si="35"/>
        <v>0</v>
      </c>
      <c r="AH113" s="2"/>
      <c r="AI113" s="2"/>
      <c r="AJ113" s="2"/>
      <c r="AK113" s="2"/>
      <c r="AL113" s="2"/>
    </row>
    <row r="114" spans="1:38" ht="16.5" customHeight="1" outlineLevel="1">
      <c r="A114" s="12">
        <v>3903004</v>
      </c>
      <c r="B114" s="24" t="s">
        <v>90</v>
      </c>
      <c r="C114" s="14">
        <v>1517720</v>
      </c>
      <c r="D114" s="45">
        <v>0</v>
      </c>
      <c r="E114" s="46">
        <f t="shared" si="19"/>
        <v>0</v>
      </c>
      <c r="F114" s="46">
        <f t="shared" si="20"/>
        <v>0</v>
      </c>
      <c r="G114" s="46">
        <f t="shared" si="21"/>
        <v>0</v>
      </c>
      <c r="H114" s="53" t="e">
        <f t="shared" si="22"/>
        <v>#DIV/0!</v>
      </c>
      <c r="I114" s="54" t="e">
        <f t="shared" si="23"/>
        <v>#DIV/0!</v>
      </c>
      <c r="J114" s="65"/>
      <c r="K114" s="78">
        <f t="shared" si="24"/>
        <v>0</v>
      </c>
      <c r="L114" s="45"/>
      <c r="M114" s="79">
        <f t="shared" si="25"/>
        <v>0</v>
      </c>
      <c r="N114" s="65"/>
      <c r="O114" s="78">
        <f t="shared" si="26"/>
        <v>0</v>
      </c>
      <c r="P114" s="45"/>
      <c r="Q114" s="79">
        <f t="shared" si="27"/>
        <v>0</v>
      </c>
      <c r="R114" s="65"/>
      <c r="S114" s="78">
        <f t="shared" si="28"/>
        <v>0</v>
      </c>
      <c r="T114" s="45"/>
      <c r="U114" s="79">
        <f t="shared" si="29"/>
        <v>0</v>
      </c>
      <c r="V114" s="65"/>
      <c r="W114" s="78">
        <f t="shared" si="30"/>
        <v>0</v>
      </c>
      <c r="X114" s="45"/>
      <c r="Y114" s="79">
        <f t="shared" si="31"/>
        <v>0</v>
      </c>
      <c r="Z114" s="65"/>
      <c r="AA114" s="78">
        <f t="shared" si="32"/>
        <v>0</v>
      </c>
      <c r="AB114" s="45"/>
      <c r="AC114" s="79">
        <f t="shared" si="33"/>
        <v>0</v>
      </c>
      <c r="AD114" s="65"/>
      <c r="AE114" s="78">
        <f t="shared" si="34"/>
        <v>0</v>
      </c>
      <c r="AF114" s="45"/>
      <c r="AG114" s="79">
        <f t="shared" si="35"/>
        <v>0</v>
      </c>
      <c r="AH114" s="2"/>
      <c r="AI114" s="2"/>
      <c r="AJ114" s="2"/>
      <c r="AK114" s="2"/>
      <c r="AL114" s="2"/>
    </row>
    <row r="115" spans="1:38" ht="16.5" customHeight="1" outlineLevel="1">
      <c r="A115" s="12">
        <v>3903005</v>
      </c>
      <c r="B115" s="18" t="s">
        <v>91</v>
      </c>
      <c r="C115" s="14">
        <v>511220</v>
      </c>
      <c r="D115" s="45">
        <v>0</v>
      </c>
      <c r="E115" s="46">
        <f t="shared" si="19"/>
        <v>0</v>
      </c>
      <c r="F115" s="46">
        <f t="shared" si="20"/>
        <v>0</v>
      </c>
      <c r="G115" s="46">
        <f t="shared" si="21"/>
        <v>0</v>
      </c>
      <c r="H115" s="53" t="e">
        <f t="shared" si="22"/>
        <v>#DIV/0!</v>
      </c>
      <c r="I115" s="54" t="e">
        <f t="shared" si="23"/>
        <v>#DIV/0!</v>
      </c>
      <c r="J115" s="65"/>
      <c r="K115" s="78">
        <f t="shared" si="24"/>
        <v>0</v>
      </c>
      <c r="L115" s="45"/>
      <c r="M115" s="79">
        <f t="shared" si="25"/>
        <v>0</v>
      </c>
      <c r="N115" s="65"/>
      <c r="O115" s="78">
        <f t="shared" si="26"/>
        <v>0</v>
      </c>
      <c r="P115" s="45"/>
      <c r="Q115" s="79">
        <f t="shared" si="27"/>
        <v>0</v>
      </c>
      <c r="R115" s="65"/>
      <c r="S115" s="78">
        <f t="shared" si="28"/>
        <v>0</v>
      </c>
      <c r="T115" s="45"/>
      <c r="U115" s="79">
        <f t="shared" si="29"/>
        <v>0</v>
      </c>
      <c r="V115" s="65"/>
      <c r="W115" s="78">
        <f t="shared" si="30"/>
        <v>0</v>
      </c>
      <c r="X115" s="45"/>
      <c r="Y115" s="79">
        <f t="shared" si="31"/>
        <v>0</v>
      </c>
      <c r="Z115" s="65"/>
      <c r="AA115" s="78">
        <f t="shared" si="32"/>
        <v>0</v>
      </c>
      <c r="AB115" s="45"/>
      <c r="AC115" s="79">
        <f t="shared" si="33"/>
        <v>0</v>
      </c>
      <c r="AD115" s="65"/>
      <c r="AE115" s="78">
        <f t="shared" si="34"/>
        <v>0</v>
      </c>
      <c r="AF115" s="45"/>
      <c r="AG115" s="79">
        <f t="shared" si="35"/>
        <v>0</v>
      </c>
      <c r="AH115" s="2"/>
      <c r="AI115" s="2"/>
      <c r="AJ115" s="2"/>
      <c r="AK115" s="2"/>
      <c r="AL115" s="2"/>
    </row>
    <row r="116" spans="1:38" ht="16.5" customHeight="1" outlineLevel="1">
      <c r="A116" s="12"/>
      <c r="B116" s="20" t="s">
        <v>92</v>
      </c>
      <c r="C116" s="59"/>
      <c r="D116" s="45"/>
      <c r="E116" s="46"/>
      <c r="F116" s="46"/>
      <c r="G116" s="46"/>
      <c r="H116" s="53"/>
      <c r="I116" s="54"/>
      <c r="J116" s="65"/>
      <c r="K116" s="78"/>
      <c r="L116" s="45"/>
      <c r="M116" s="79"/>
      <c r="N116" s="65"/>
      <c r="O116" s="78"/>
      <c r="P116" s="45"/>
      <c r="Q116" s="79"/>
      <c r="R116" s="65"/>
      <c r="S116" s="78"/>
      <c r="T116" s="45"/>
      <c r="U116" s="79"/>
      <c r="V116" s="65"/>
      <c r="W116" s="78"/>
      <c r="X116" s="45"/>
      <c r="Y116" s="79"/>
      <c r="Z116" s="65"/>
      <c r="AA116" s="78"/>
      <c r="AB116" s="45"/>
      <c r="AC116" s="79"/>
      <c r="AD116" s="65"/>
      <c r="AE116" s="78"/>
      <c r="AF116" s="45"/>
      <c r="AG116" s="79"/>
      <c r="AH116" s="2"/>
      <c r="AI116" s="2"/>
      <c r="AJ116" s="2"/>
      <c r="AK116" s="2"/>
      <c r="AL116" s="2"/>
    </row>
    <row r="117" spans="1:38" ht="24.75" customHeight="1" outlineLevel="1">
      <c r="A117" s="12">
        <v>1703200</v>
      </c>
      <c r="B117" s="24" t="s">
        <v>93</v>
      </c>
      <c r="C117" s="278">
        <v>27426030</v>
      </c>
      <c r="D117" s="45">
        <v>0</v>
      </c>
      <c r="E117" s="46">
        <f t="shared" si="19"/>
        <v>0</v>
      </c>
      <c r="F117" s="46">
        <f t="shared" si="20"/>
        <v>0</v>
      </c>
      <c r="G117" s="46">
        <f t="shared" si="21"/>
        <v>0</v>
      </c>
      <c r="H117" s="53" t="e">
        <f t="shared" si="22"/>
        <v>#DIV/0!</v>
      </c>
      <c r="I117" s="54" t="e">
        <f t="shared" si="23"/>
        <v>#DIV/0!</v>
      </c>
      <c r="J117" s="65"/>
      <c r="K117" s="78">
        <f t="shared" si="24"/>
        <v>0</v>
      </c>
      <c r="L117" s="45"/>
      <c r="M117" s="79">
        <f t="shared" si="25"/>
        <v>0</v>
      </c>
      <c r="N117" s="65"/>
      <c r="O117" s="78">
        <f t="shared" si="26"/>
        <v>0</v>
      </c>
      <c r="P117" s="45"/>
      <c r="Q117" s="79">
        <f t="shared" si="27"/>
        <v>0</v>
      </c>
      <c r="R117" s="65"/>
      <c r="S117" s="78">
        <f t="shared" si="28"/>
        <v>0</v>
      </c>
      <c r="T117" s="45"/>
      <c r="U117" s="79">
        <f t="shared" si="29"/>
        <v>0</v>
      </c>
      <c r="V117" s="65"/>
      <c r="W117" s="78">
        <f t="shared" si="30"/>
        <v>0</v>
      </c>
      <c r="X117" s="45"/>
      <c r="Y117" s="79">
        <f t="shared" si="31"/>
        <v>0</v>
      </c>
      <c r="Z117" s="65"/>
      <c r="AA117" s="78">
        <f t="shared" si="32"/>
        <v>0</v>
      </c>
      <c r="AB117" s="45"/>
      <c r="AC117" s="79">
        <f t="shared" si="33"/>
        <v>0</v>
      </c>
      <c r="AD117" s="65"/>
      <c r="AE117" s="78">
        <f t="shared" si="34"/>
        <v>0</v>
      </c>
      <c r="AF117" s="45"/>
      <c r="AG117" s="79">
        <f t="shared" si="35"/>
        <v>0</v>
      </c>
      <c r="AH117" s="2"/>
      <c r="AI117" s="2"/>
      <c r="AJ117" s="2"/>
      <c r="AK117" s="2"/>
      <c r="AL117" s="2"/>
    </row>
    <row r="118" spans="1:38" ht="16.5" customHeight="1" outlineLevel="1">
      <c r="A118" s="12">
        <v>1703201</v>
      </c>
      <c r="B118" s="18" t="s">
        <v>94</v>
      </c>
      <c r="C118" s="278">
        <v>629780</v>
      </c>
      <c r="D118" s="45">
        <v>0</v>
      </c>
      <c r="E118" s="46">
        <f t="shared" si="19"/>
        <v>0</v>
      </c>
      <c r="F118" s="46">
        <f t="shared" si="20"/>
        <v>0</v>
      </c>
      <c r="G118" s="46">
        <f t="shared" si="21"/>
        <v>0</v>
      </c>
      <c r="H118" s="53" t="e">
        <f t="shared" si="22"/>
        <v>#DIV/0!</v>
      </c>
      <c r="I118" s="54" t="e">
        <f t="shared" si="23"/>
        <v>#DIV/0!</v>
      </c>
      <c r="J118" s="65"/>
      <c r="K118" s="78">
        <f t="shared" si="24"/>
        <v>0</v>
      </c>
      <c r="L118" s="45"/>
      <c r="M118" s="79">
        <f t="shared" si="25"/>
        <v>0</v>
      </c>
      <c r="N118" s="65"/>
      <c r="O118" s="78">
        <f t="shared" si="26"/>
        <v>0</v>
      </c>
      <c r="P118" s="45"/>
      <c r="Q118" s="79">
        <f t="shared" si="27"/>
        <v>0</v>
      </c>
      <c r="R118" s="65"/>
      <c r="S118" s="78">
        <f t="shared" si="28"/>
        <v>0</v>
      </c>
      <c r="T118" s="45"/>
      <c r="U118" s="79">
        <f t="shared" si="29"/>
        <v>0</v>
      </c>
      <c r="V118" s="65"/>
      <c r="W118" s="78">
        <f t="shared" si="30"/>
        <v>0</v>
      </c>
      <c r="X118" s="45"/>
      <c r="Y118" s="79">
        <f t="shared" si="31"/>
        <v>0</v>
      </c>
      <c r="Z118" s="65"/>
      <c r="AA118" s="78">
        <f t="shared" si="32"/>
        <v>0</v>
      </c>
      <c r="AB118" s="45"/>
      <c r="AC118" s="79">
        <f t="shared" si="33"/>
        <v>0</v>
      </c>
      <c r="AD118" s="65"/>
      <c r="AE118" s="78">
        <f t="shared" si="34"/>
        <v>0</v>
      </c>
      <c r="AF118" s="45"/>
      <c r="AG118" s="79">
        <f t="shared" si="35"/>
        <v>0</v>
      </c>
      <c r="AH118" s="2"/>
      <c r="AI118" s="2"/>
      <c r="AJ118" s="2"/>
      <c r="AK118" s="2"/>
      <c r="AL118" s="2"/>
    </row>
    <row r="119" spans="1:38" ht="16.5" customHeight="1" outlineLevel="1">
      <c r="A119" s="12"/>
      <c r="B119" s="20" t="s">
        <v>95</v>
      </c>
      <c r="C119" s="274"/>
      <c r="D119" s="45"/>
      <c r="E119" s="46"/>
      <c r="F119" s="46"/>
      <c r="G119" s="46"/>
      <c r="H119" s="53"/>
      <c r="I119" s="54"/>
      <c r="J119" s="65"/>
      <c r="K119" s="78"/>
      <c r="L119" s="45"/>
      <c r="M119" s="79"/>
      <c r="N119" s="65"/>
      <c r="O119" s="78"/>
      <c r="P119" s="45"/>
      <c r="Q119" s="79"/>
      <c r="R119" s="65"/>
      <c r="S119" s="78"/>
      <c r="T119" s="45"/>
      <c r="U119" s="79"/>
      <c r="V119" s="65"/>
      <c r="W119" s="78"/>
      <c r="X119" s="45"/>
      <c r="Y119" s="79"/>
      <c r="Z119" s="65"/>
      <c r="AA119" s="78"/>
      <c r="AB119" s="45"/>
      <c r="AC119" s="79"/>
      <c r="AD119" s="65"/>
      <c r="AE119" s="78"/>
      <c r="AF119" s="45"/>
      <c r="AG119" s="79"/>
      <c r="AH119" s="2"/>
      <c r="AI119" s="2"/>
      <c r="AJ119" s="2"/>
      <c r="AK119" s="2"/>
      <c r="AL119" s="2"/>
    </row>
    <row r="120" spans="1:38" ht="16.5" customHeight="1" outlineLevel="1">
      <c r="A120" s="12">
        <v>1202148</v>
      </c>
      <c r="B120" s="18" t="s">
        <v>96</v>
      </c>
      <c r="C120" s="278">
        <v>1524980</v>
      </c>
      <c r="D120" s="45">
        <v>0</v>
      </c>
      <c r="E120" s="46">
        <f t="shared" si="19"/>
        <v>0</v>
      </c>
      <c r="F120" s="46">
        <f t="shared" si="20"/>
        <v>0</v>
      </c>
      <c r="G120" s="46">
        <f t="shared" si="21"/>
        <v>0</v>
      </c>
      <c r="H120" s="53" t="e">
        <f t="shared" si="22"/>
        <v>#DIV/0!</v>
      </c>
      <c r="I120" s="54" t="e">
        <f t="shared" si="23"/>
        <v>#DIV/0!</v>
      </c>
      <c r="J120" s="65"/>
      <c r="K120" s="78">
        <f t="shared" si="24"/>
        <v>0</v>
      </c>
      <c r="L120" s="45"/>
      <c r="M120" s="79">
        <f t="shared" si="25"/>
        <v>0</v>
      </c>
      <c r="N120" s="65"/>
      <c r="O120" s="78">
        <f t="shared" si="26"/>
        <v>0</v>
      </c>
      <c r="P120" s="45"/>
      <c r="Q120" s="79">
        <f t="shared" si="27"/>
        <v>0</v>
      </c>
      <c r="R120" s="65"/>
      <c r="S120" s="78">
        <f t="shared" si="28"/>
        <v>0</v>
      </c>
      <c r="T120" s="45"/>
      <c r="U120" s="79">
        <f t="shared" si="29"/>
        <v>0</v>
      </c>
      <c r="V120" s="65"/>
      <c r="W120" s="78">
        <f t="shared" si="30"/>
        <v>0</v>
      </c>
      <c r="X120" s="45"/>
      <c r="Y120" s="79">
        <f t="shared" si="31"/>
        <v>0</v>
      </c>
      <c r="Z120" s="65"/>
      <c r="AA120" s="78">
        <f t="shared" si="32"/>
        <v>0</v>
      </c>
      <c r="AB120" s="45"/>
      <c r="AC120" s="79">
        <f t="shared" si="33"/>
        <v>0</v>
      </c>
      <c r="AD120" s="65"/>
      <c r="AE120" s="78">
        <f t="shared" si="34"/>
        <v>0</v>
      </c>
      <c r="AF120" s="45"/>
      <c r="AG120" s="79">
        <f t="shared" si="35"/>
        <v>0</v>
      </c>
      <c r="AH120" s="2"/>
      <c r="AI120" s="2"/>
      <c r="AJ120" s="2"/>
      <c r="AK120" s="2"/>
      <c r="AL120" s="2"/>
    </row>
    <row r="121" spans="1:38" ht="16.5" customHeight="1" outlineLevel="1">
      <c r="A121" s="12"/>
      <c r="B121" s="20" t="s">
        <v>97</v>
      </c>
      <c r="C121" s="279"/>
      <c r="D121" s="45"/>
      <c r="E121" s="46"/>
      <c r="F121" s="46"/>
      <c r="G121" s="46"/>
      <c r="H121" s="53"/>
      <c r="I121" s="54"/>
      <c r="J121" s="65"/>
      <c r="K121" s="78"/>
      <c r="L121" s="45"/>
      <c r="M121" s="79"/>
      <c r="N121" s="65"/>
      <c r="O121" s="78"/>
      <c r="P121" s="45"/>
      <c r="Q121" s="79"/>
      <c r="R121" s="65"/>
      <c r="S121" s="78"/>
      <c r="T121" s="45"/>
      <c r="U121" s="79"/>
      <c r="V121" s="65"/>
      <c r="W121" s="78"/>
      <c r="X121" s="45"/>
      <c r="Y121" s="79"/>
      <c r="Z121" s="65"/>
      <c r="AA121" s="78"/>
      <c r="AB121" s="45"/>
      <c r="AC121" s="79"/>
      <c r="AD121" s="65"/>
      <c r="AE121" s="78"/>
      <c r="AF121" s="45"/>
      <c r="AG121" s="79"/>
      <c r="AH121" s="2"/>
      <c r="AI121" s="2"/>
      <c r="AJ121" s="2"/>
      <c r="AK121" s="2"/>
      <c r="AL121" s="2"/>
    </row>
    <row r="122" spans="1:38" ht="16.5" customHeight="1" outlineLevel="1">
      <c r="A122" s="12" t="s">
        <v>862</v>
      </c>
      <c r="B122" s="18" t="s">
        <v>98</v>
      </c>
      <c r="C122" s="278">
        <v>908120</v>
      </c>
      <c r="D122" s="45">
        <v>0</v>
      </c>
      <c r="E122" s="46">
        <f t="shared" si="19"/>
        <v>0</v>
      </c>
      <c r="F122" s="46">
        <f t="shared" si="20"/>
        <v>0</v>
      </c>
      <c r="G122" s="46">
        <f t="shared" si="21"/>
        <v>0</v>
      </c>
      <c r="H122" s="53" t="e">
        <f t="shared" si="22"/>
        <v>#DIV/0!</v>
      </c>
      <c r="I122" s="54" t="e">
        <f t="shared" si="23"/>
        <v>#DIV/0!</v>
      </c>
      <c r="J122" s="65"/>
      <c r="K122" s="78">
        <f t="shared" si="24"/>
        <v>0</v>
      </c>
      <c r="L122" s="45"/>
      <c r="M122" s="79">
        <f t="shared" si="25"/>
        <v>0</v>
      </c>
      <c r="N122" s="65"/>
      <c r="O122" s="78">
        <f t="shared" si="26"/>
        <v>0</v>
      </c>
      <c r="P122" s="45"/>
      <c r="Q122" s="79">
        <f t="shared" si="27"/>
        <v>0</v>
      </c>
      <c r="R122" s="65"/>
      <c r="S122" s="78">
        <f t="shared" si="28"/>
        <v>0</v>
      </c>
      <c r="T122" s="45"/>
      <c r="U122" s="79">
        <f t="shared" si="29"/>
        <v>0</v>
      </c>
      <c r="V122" s="65"/>
      <c r="W122" s="78">
        <f t="shared" si="30"/>
        <v>0</v>
      </c>
      <c r="X122" s="45"/>
      <c r="Y122" s="79">
        <f t="shared" si="31"/>
        <v>0</v>
      </c>
      <c r="Z122" s="65"/>
      <c r="AA122" s="78">
        <f t="shared" si="32"/>
        <v>0</v>
      </c>
      <c r="AB122" s="45"/>
      <c r="AC122" s="79">
        <f t="shared" si="33"/>
        <v>0</v>
      </c>
      <c r="AD122" s="65"/>
      <c r="AE122" s="78">
        <f t="shared" si="34"/>
        <v>0</v>
      </c>
      <c r="AF122" s="45"/>
      <c r="AG122" s="79">
        <f t="shared" si="35"/>
        <v>0</v>
      </c>
      <c r="AH122" s="2"/>
      <c r="AI122" s="2"/>
      <c r="AJ122" s="2"/>
      <c r="AK122" s="2"/>
      <c r="AL122" s="2"/>
    </row>
    <row r="123" spans="1:38" ht="16.5" customHeight="1" outlineLevel="1">
      <c r="A123" s="12">
        <v>1802039</v>
      </c>
      <c r="B123" s="18" t="s">
        <v>99</v>
      </c>
      <c r="C123" s="278">
        <v>2412760</v>
      </c>
      <c r="D123" s="45">
        <v>0</v>
      </c>
      <c r="E123" s="46">
        <f t="shared" si="19"/>
        <v>0</v>
      </c>
      <c r="F123" s="46">
        <f t="shared" si="20"/>
        <v>0</v>
      </c>
      <c r="G123" s="46">
        <f t="shared" si="21"/>
        <v>0</v>
      </c>
      <c r="H123" s="53" t="e">
        <f t="shared" si="22"/>
        <v>#DIV/0!</v>
      </c>
      <c r="I123" s="54" t="e">
        <f t="shared" si="23"/>
        <v>#DIV/0!</v>
      </c>
      <c r="J123" s="65"/>
      <c r="K123" s="78">
        <f t="shared" si="24"/>
        <v>0</v>
      </c>
      <c r="L123" s="45"/>
      <c r="M123" s="79">
        <f t="shared" si="25"/>
        <v>0</v>
      </c>
      <c r="N123" s="65"/>
      <c r="O123" s="78">
        <f t="shared" si="26"/>
        <v>0</v>
      </c>
      <c r="P123" s="45"/>
      <c r="Q123" s="79">
        <f t="shared" si="27"/>
        <v>0</v>
      </c>
      <c r="R123" s="65"/>
      <c r="S123" s="78">
        <f t="shared" si="28"/>
        <v>0</v>
      </c>
      <c r="T123" s="45"/>
      <c r="U123" s="79">
        <f t="shared" si="29"/>
        <v>0</v>
      </c>
      <c r="V123" s="65"/>
      <c r="W123" s="78">
        <f t="shared" si="30"/>
        <v>0</v>
      </c>
      <c r="X123" s="45"/>
      <c r="Y123" s="79">
        <f t="shared" si="31"/>
        <v>0</v>
      </c>
      <c r="Z123" s="65"/>
      <c r="AA123" s="78">
        <f t="shared" si="32"/>
        <v>0</v>
      </c>
      <c r="AB123" s="45"/>
      <c r="AC123" s="79">
        <f t="shared" si="33"/>
        <v>0</v>
      </c>
      <c r="AD123" s="65"/>
      <c r="AE123" s="78">
        <f t="shared" si="34"/>
        <v>0</v>
      </c>
      <c r="AF123" s="45"/>
      <c r="AG123" s="79">
        <f t="shared" si="35"/>
        <v>0</v>
      </c>
      <c r="AH123" s="2"/>
      <c r="AI123" s="2"/>
      <c r="AJ123" s="2"/>
      <c r="AK123" s="2"/>
      <c r="AL123" s="2"/>
    </row>
    <row r="124" spans="1:38" ht="16.5" customHeight="1" outlineLevel="1">
      <c r="A124" s="12">
        <v>1704043</v>
      </c>
      <c r="B124" s="18" t="s">
        <v>100</v>
      </c>
      <c r="C124" s="278">
        <v>2412760</v>
      </c>
      <c r="D124" s="45">
        <v>0</v>
      </c>
      <c r="E124" s="46">
        <f t="shared" si="19"/>
        <v>0</v>
      </c>
      <c r="F124" s="46">
        <f t="shared" si="20"/>
        <v>0</v>
      </c>
      <c r="G124" s="46">
        <f t="shared" si="21"/>
        <v>0</v>
      </c>
      <c r="H124" s="53" t="e">
        <f t="shared" si="22"/>
        <v>#DIV/0!</v>
      </c>
      <c r="I124" s="54" t="e">
        <f t="shared" si="23"/>
        <v>#DIV/0!</v>
      </c>
      <c r="J124" s="65"/>
      <c r="K124" s="78">
        <f t="shared" si="24"/>
        <v>0</v>
      </c>
      <c r="L124" s="45"/>
      <c r="M124" s="79">
        <f t="shared" si="25"/>
        <v>0</v>
      </c>
      <c r="N124" s="65"/>
      <c r="O124" s="78">
        <f t="shared" si="26"/>
        <v>0</v>
      </c>
      <c r="P124" s="45"/>
      <c r="Q124" s="79">
        <f t="shared" si="27"/>
        <v>0</v>
      </c>
      <c r="R124" s="65"/>
      <c r="S124" s="78">
        <f t="shared" si="28"/>
        <v>0</v>
      </c>
      <c r="T124" s="45"/>
      <c r="U124" s="79">
        <f t="shared" si="29"/>
        <v>0</v>
      </c>
      <c r="V124" s="65"/>
      <c r="W124" s="78">
        <f t="shared" si="30"/>
        <v>0</v>
      </c>
      <c r="X124" s="45"/>
      <c r="Y124" s="79">
        <f t="shared" si="31"/>
        <v>0</v>
      </c>
      <c r="Z124" s="65"/>
      <c r="AA124" s="78">
        <f t="shared" si="32"/>
        <v>0</v>
      </c>
      <c r="AB124" s="45"/>
      <c r="AC124" s="79">
        <f t="shared" si="33"/>
        <v>0</v>
      </c>
      <c r="AD124" s="65"/>
      <c r="AE124" s="78">
        <f t="shared" si="34"/>
        <v>0</v>
      </c>
      <c r="AF124" s="45"/>
      <c r="AG124" s="79">
        <f t="shared" si="35"/>
        <v>0</v>
      </c>
      <c r="AH124" s="2"/>
      <c r="AI124" s="2"/>
      <c r="AJ124" s="2"/>
      <c r="AK124" s="2"/>
      <c r="AL124" s="2"/>
    </row>
    <row r="125" spans="1:38" ht="16.5" customHeight="1" outlineLevel="1">
      <c r="A125" s="12">
        <v>1703056</v>
      </c>
      <c r="B125" s="18" t="s">
        <v>101</v>
      </c>
      <c r="C125" s="278">
        <v>2624070</v>
      </c>
      <c r="D125" s="45">
        <v>0</v>
      </c>
      <c r="E125" s="46">
        <f t="shared" si="19"/>
        <v>0</v>
      </c>
      <c r="F125" s="46">
        <f t="shared" si="20"/>
        <v>0</v>
      </c>
      <c r="G125" s="46">
        <f t="shared" si="21"/>
        <v>0</v>
      </c>
      <c r="H125" s="53" t="e">
        <f t="shared" si="22"/>
        <v>#DIV/0!</v>
      </c>
      <c r="I125" s="54" t="e">
        <f t="shared" si="23"/>
        <v>#DIV/0!</v>
      </c>
      <c r="J125" s="65"/>
      <c r="K125" s="78">
        <f t="shared" si="24"/>
        <v>0</v>
      </c>
      <c r="L125" s="45"/>
      <c r="M125" s="79">
        <f t="shared" si="25"/>
        <v>0</v>
      </c>
      <c r="N125" s="65"/>
      <c r="O125" s="78">
        <f t="shared" si="26"/>
        <v>0</v>
      </c>
      <c r="P125" s="45"/>
      <c r="Q125" s="79">
        <f t="shared" si="27"/>
        <v>0</v>
      </c>
      <c r="R125" s="65"/>
      <c r="S125" s="78">
        <f t="shared" si="28"/>
        <v>0</v>
      </c>
      <c r="T125" s="45"/>
      <c r="U125" s="79">
        <f t="shared" si="29"/>
        <v>0</v>
      </c>
      <c r="V125" s="65"/>
      <c r="W125" s="78">
        <f t="shared" si="30"/>
        <v>0</v>
      </c>
      <c r="X125" s="45"/>
      <c r="Y125" s="79">
        <f t="shared" si="31"/>
        <v>0</v>
      </c>
      <c r="Z125" s="65"/>
      <c r="AA125" s="78">
        <f t="shared" si="32"/>
        <v>0</v>
      </c>
      <c r="AB125" s="45"/>
      <c r="AC125" s="79">
        <f t="shared" si="33"/>
        <v>0</v>
      </c>
      <c r="AD125" s="65"/>
      <c r="AE125" s="78">
        <f t="shared" si="34"/>
        <v>0</v>
      </c>
      <c r="AF125" s="45"/>
      <c r="AG125" s="79">
        <f t="shared" si="35"/>
        <v>0</v>
      </c>
      <c r="AH125" s="2"/>
      <c r="AI125" s="2"/>
      <c r="AJ125" s="2"/>
      <c r="AK125" s="2"/>
      <c r="AL125" s="2"/>
    </row>
    <row r="126" spans="1:38" ht="16.5" customHeight="1" outlineLevel="1">
      <c r="A126" s="12"/>
      <c r="B126" s="20" t="s">
        <v>102</v>
      </c>
      <c r="C126" s="59"/>
      <c r="D126" s="45"/>
      <c r="E126" s="46"/>
      <c r="F126" s="46"/>
      <c r="G126" s="46"/>
      <c r="H126" s="53"/>
      <c r="I126" s="54"/>
      <c r="J126" s="65"/>
      <c r="K126" s="78"/>
      <c r="L126" s="45"/>
      <c r="M126" s="79"/>
      <c r="N126" s="65"/>
      <c r="O126" s="78"/>
      <c r="P126" s="45"/>
      <c r="Q126" s="79"/>
      <c r="R126" s="65"/>
      <c r="S126" s="78"/>
      <c r="T126" s="45"/>
      <c r="U126" s="79"/>
      <c r="V126" s="65"/>
      <c r="W126" s="78"/>
      <c r="X126" s="45"/>
      <c r="Y126" s="79"/>
      <c r="Z126" s="65"/>
      <c r="AA126" s="78"/>
      <c r="AB126" s="45"/>
      <c r="AC126" s="79"/>
      <c r="AD126" s="65"/>
      <c r="AE126" s="78"/>
      <c r="AF126" s="45"/>
      <c r="AG126" s="79"/>
      <c r="AH126" s="2"/>
      <c r="AI126" s="2"/>
      <c r="AJ126" s="2"/>
      <c r="AK126" s="2"/>
      <c r="AL126" s="2"/>
    </row>
    <row r="127" spans="1:38" ht="16.5" customHeight="1" outlineLevel="1">
      <c r="A127" s="12">
        <v>3005002</v>
      </c>
      <c r="B127" s="18" t="s">
        <v>103</v>
      </c>
      <c r="C127" s="281">
        <v>382550</v>
      </c>
      <c r="D127" s="45">
        <v>0</v>
      </c>
      <c r="E127" s="46">
        <f t="shared" si="19"/>
        <v>0</v>
      </c>
      <c r="F127" s="46">
        <f t="shared" si="20"/>
        <v>0</v>
      </c>
      <c r="G127" s="46">
        <f t="shared" si="21"/>
        <v>0</v>
      </c>
      <c r="H127" s="53" t="e">
        <f t="shared" si="22"/>
        <v>#DIV/0!</v>
      </c>
      <c r="I127" s="54" t="e">
        <f t="shared" si="23"/>
        <v>#DIV/0!</v>
      </c>
      <c r="J127" s="65"/>
      <c r="K127" s="78">
        <f t="shared" si="24"/>
        <v>0</v>
      </c>
      <c r="L127" s="45"/>
      <c r="M127" s="79">
        <f t="shared" si="25"/>
        <v>0</v>
      </c>
      <c r="N127" s="65"/>
      <c r="O127" s="78">
        <f t="shared" si="26"/>
        <v>0</v>
      </c>
      <c r="P127" s="45"/>
      <c r="Q127" s="79">
        <f t="shared" si="27"/>
        <v>0</v>
      </c>
      <c r="R127" s="65"/>
      <c r="S127" s="78">
        <f t="shared" si="28"/>
        <v>0</v>
      </c>
      <c r="T127" s="45"/>
      <c r="U127" s="79">
        <f t="shared" si="29"/>
        <v>0</v>
      </c>
      <c r="V127" s="65"/>
      <c r="W127" s="78">
        <f t="shared" si="30"/>
        <v>0</v>
      </c>
      <c r="X127" s="45"/>
      <c r="Y127" s="79">
        <f t="shared" si="31"/>
        <v>0</v>
      </c>
      <c r="Z127" s="65"/>
      <c r="AA127" s="78">
        <f t="shared" si="32"/>
        <v>0</v>
      </c>
      <c r="AB127" s="45"/>
      <c r="AC127" s="79">
        <f t="shared" si="33"/>
        <v>0</v>
      </c>
      <c r="AD127" s="65"/>
      <c r="AE127" s="78">
        <f t="shared" si="34"/>
        <v>0</v>
      </c>
      <c r="AF127" s="45"/>
      <c r="AG127" s="79">
        <f t="shared" si="35"/>
        <v>0</v>
      </c>
      <c r="AH127" s="2"/>
      <c r="AI127" s="2"/>
      <c r="AJ127" s="2"/>
      <c r="AK127" s="2"/>
      <c r="AL127" s="2"/>
    </row>
    <row r="128" spans="1:38" ht="16.5" customHeight="1" outlineLevel="1">
      <c r="A128" s="12"/>
      <c r="B128" s="20" t="s">
        <v>104</v>
      </c>
      <c r="C128" s="275"/>
      <c r="D128" s="45"/>
      <c r="E128" s="46"/>
      <c r="F128" s="46"/>
      <c r="G128" s="46"/>
      <c r="H128" s="53"/>
      <c r="I128" s="54"/>
      <c r="J128" s="65"/>
      <c r="K128" s="78"/>
      <c r="L128" s="45"/>
      <c r="M128" s="79"/>
      <c r="N128" s="65"/>
      <c r="O128" s="78"/>
      <c r="P128" s="45"/>
      <c r="Q128" s="79"/>
      <c r="R128" s="65"/>
      <c r="S128" s="78"/>
      <c r="T128" s="45"/>
      <c r="U128" s="79"/>
      <c r="V128" s="65"/>
      <c r="W128" s="78"/>
      <c r="X128" s="45"/>
      <c r="Y128" s="79"/>
      <c r="Z128" s="65"/>
      <c r="AA128" s="78"/>
      <c r="AB128" s="45"/>
      <c r="AC128" s="79"/>
      <c r="AD128" s="65"/>
      <c r="AE128" s="78"/>
      <c r="AF128" s="45"/>
      <c r="AG128" s="79"/>
      <c r="AH128" s="2"/>
      <c r="AI128" s="2"/>
      <c r="AJ128" s="2"/>
      <c r="AK128" s="2"/>
      <c r="AL128" s="2"/>
    </row>
    <row r="129" spans="1:38" ht="16.5" customHeight="1" outlineLevel="1">
      <c r="A129" s="12" t="s">
        <v>863</v>
      </c>
      <c r="B129" s="18" t="s">
        <v>105</v>
      </c>
      <c r="C129" s="281">
        <v>386990</v>
      </c>
      <c r="D129" s="45">
        <v>0</v>
      </c>
      <c r="E129" s="46">
        <f t="shared" si="19"/>
        <v>0</v>
      </c>
      <c r="F129" s="46">
        <f t="shared" si="20"/>
        <v>0</v>
      </c>
      <c r="G129" s="46">
        <f t="shared" si="21"/>
        <v>0</v>
      </c>
      <c r="H129" s="53" t="e">
        <f t="shared" si="22"/>
        <v>#DIV/0!</v>
      </c>
      <c r="I129" s="54" t="e">
        <f t="shared" si="23"/>
        <v>#DIV/0!</v>
      </c>
      <c r="J129" s="65"/>
      <c r="K129" s="78">
        <f t="shared" si="24"/>
        <v>0</v>
      </c>
      <c r="L129" s="45"/>
      <c r="M129" s="79">
        <f t="shared" si="25"/>
        <v>0</v>
      </c>
      <c r="N129" s="65"/>
      <c r="O129" s="78">
        <f t="shared" si="26"/>
        <v>0</v>
      </c>
      <c r="P129" s="45"/>
      <c r="Q129" s="79">
        <f t="shared" si="27"/>
        <v>0</v>
      </c>
      <c r="R129" s="65"/>
      <c r="S129" s="78">
        <f t="shared" si="28"/>
        <v>0</v>
      </c>
      <c r="T129" s="45"/>
      <c r="U129" s="79">
        <f t="shared" si="29"/>
        <v>0</v>
      </c>
      <c r="V129" s="65"/>
      <c r="W129" s="78">
        <f t="shared" si="30"/>
        <v>0</v>
      </c>
      <c r="X129" s="45"/>
      <c r="Y129" s="79">
        <f t="shared" si="31"/>
        <v>0</v>
      </c>
      <c r="Z129" s="65"/>
      <c r="AA129" s="78">
        <f t="shared" si="32"/>
        <v>0</v>
      </c>
      <c r="AB129" s="45"/>
      <c r="AC129" s="79">
        <f t="shared" si="33"/>
        <v>0</v>
      </c>
      <c r="AD129" s="65"/>
      <c r="AE129" s="78">
        <f t="shared" si="34"/>
        <v>0</v>
      </c>
      <c r="AF129" s="45"/>
      <c r="AG129" s="79">
        <f t="shared" si="35"/>
        <v>0</v>
      </c>
      <c r="AH129" s="2"/>
      <c r="AI129" s="2"/>
      <c r="AJ129" s="2"/>
      <c r="AK129" s="2"/>
      <c r="AL129" s="2"/>
    </row>
    <row r="130" spans="1:38" ht="16.5" customHeight="1" outlineLevel="1">
      <c r="A130" s="12" t="s">
        <v>864</v>
      </c>
      <c r="B130" s="18" t="s">
        <v>106</v>
      </c>
      <c r="C130" s="281">
        <v>377420</v>
      </c>
      <c r="D130" s="45">
        <v>0</v>
      </c>
      <c r="E130" s="46">
        <f t="shared" si="19"/>
        <v>0</v>
      </c>
      <c r="F130" s="46">
        <f t="shared" si="20"/>
        <v>0</v>
      </c>
      <c r="G130" s="46">
        <f t="shared" si="21"/>
        <v>0</v>
      </c>
      <c r="H130" s="53" t="e">
        <f t="shared" si="22"/>
        <v>#DIV/0!</v>
      </c>
      <c r="I130" s="54" t="e">
        <f t="shared" si="23"/>
        <v>#DIV/0!</v>
      </c>
      <c r="J130" s="65"/>
      <c r="K130" s="78">
        <f t="shared" si="24"/>
        <v>0</v>
      </c>
      <c r="L130" s="45"/>
      <c r="M130" s="79">
        <f t="shared" si="25"/>
        <v>0</v>
      </c>
      <c r="N130" s="65"/>
      <c r="O130" s="78">
        <f t="shared" si="26"/>
        <v>0</v>
      </c>
      <c r="P130" s="45"/>
      <c r="Q130" s="79">
        <f t="shared" si="27"/>
        <v>0</v>
      </c>
      <c r="R130" s="65"/>
      <c r="S130" s="78">
        <f t="shared" si="28"/>
        <v>0</v>
      </c>
      <c r="T130" s="45"/>
      <c r="U130" s="79">
        <f t="shared" si="29"/>
        <v>0</v>
      </c>
      <c r="V130" s="65"/>
      <c r="W130" s="78">
        <f t="shared" si="30"/>
        <v>0</v>
      </c>
      <c r="X130" s="45"/>
      <c r="Y130" s="79">
        <f t="shared" si="31"/>
        <v>0</v>
      </c>
      <c r="Z130" s="65"/>
      <c r="AA130" s="78">
        <f t="shared" si="32"/>
        <v>0</v>
      </c>
      <c r="AB130" s="45"/>
      <c r="AC130" s="79">
        <f t="shared" si="33"/>
        <v>0</v>
      </c>
      <c r="AD130" s="65"/>
      <c r="AE130" s="78">
        <f t="shared" si="34"/>
        <v>0</v>
      </c>
      <c r="AF130" s="45"/>
      <c r="AG130" s="79">
        <f t="shared" si="35"/>
        <v>0</v>
      </c>
      <c r="AH130" s="2"/>
      <c r="AI130" s="2"/>
      <c r="AJ130" s="2"/>
      <c r="AK130" s="2"/>
      <c r="AL130" s="2"/>
    </row>
    <row r="131" spans="1:38" ht="16.5" customHeight="1" outlineLevel="1">
      <c r="A131" s="12" t="s">
        <v>865</v>
      </c>
      <c r="B131" s="18" t="s">
        <v>107</v>
      </c>
      <c r="C131" s="281">
        <v>777150</v>
      </c>
      <c r="D131" s="45">
        <v>0</v>
      </c>
      <c r="E131" s="46">
        <f t="shared" si="19"/>
        <v>0</v>
      </c>
      <c r="F131" s="46">
        <f t="shared" si="20"/>
        <v>0</v>
      </c>
      <c r="G131" s="46">
        <f t="shared" si="21"/>
        <v>0</v>
      </c>
      <c r="H131" s="53" t="e">
        <f t="shared" si="22"/>
        <v>#DIV/0!</v>
      </c>
      <c r="I131" s="54" t="e">
        <f t="shared" si="23"/>
        <v>#DIV/0!</v>
      </c>
      <c r="J131" s="65"/>
      <c r="K131" s="78">
        <f t="shared" si="24"/>
        <v>0</v>
      </c>
      <c r="L131" s="45"/>
      <c r="M131" s="79">
        <f t="shared" si="25"/>
        <v>0</v>
      </c>
      <c r="N131" s="65"/>
      <c r="O131" s="78">
        <f t="shared" si="26"/>
        <v>0</v>
      </c>
      <c r="P131" s="45"/>
      <c r="Q131" s="79">
        <f t="shared" si="27"/>
        <v>0</v>
      </c>
      <c r="R131" s="65"/>
      <c r="S131" s="78">
        <f t="shared" si="28"/>
        <v>0</v>
      </c>
      <c r="T131" s="45"/>
      <c r="U131" s="79">
        <f t="shared" si="29"/>
        <v>0</v>
      </c>
      <c r="V131" s="65"/>
      <c r="W131" s="78">
        <f t="shared" si="30"/>
        <v>0</v>
      </c>
      <c r="X131" s="45"/>
      <c r="Y131" s="79">
        <f t="shared" si="31"/>
        <v>0</v>
      </c>
      <c r="Z131" s="65"/>
      <c r="AA131" s="78">
        <f t="shared" si="32"/>
        <v>0</v>
      </c>
      <c r="AB131" s="45"/>
      <c r="AC131" s="79">
        <f t="shared" si="33"/>
        <v>0</v>
      </c>
      <c r="AD131" s="65"/>
      <c r="AE131" s="78">
        <f t="shared" si="34"/>
        <v>0</v>
      </c>
      <c r="AF131" s="45"/>
      <c r="AG131" s="79">
        <f t="shared" si="35"/>
        <v>0</v>
      </c>
      <c r="AH131" s="2"/>
      <c r="AI131" s="2"/>
      <c r="AJ131" s="2"/>
      <c r="AK131" s="2"/>
      <c r="AL131" s="2"/>
    </row>
    <row r="132" spans="1:38" ht="16.5" customHeight="1" outlineLevel="1">
      <c r="A132" s="12" t="s">
        <v>866</v>
      </c>
      <c r="B132" s="18" t="s">
        <v>108</v>
      </c>
      <c r="C132" s="281">
        <v>410390</v>
      </c>
      <c r="D132" s="45">
        <v>0</v>
      </c>
      <c r="E132" s="46">
        <f t="shared" si="19"/>
        <v>0</v>
      </c>
      <c r="F132" s="46">
        <f t="shared" si="20"/>
        <v>0</v>
      </c>
      <c r="G132" s="46">
        <f t="shared" si="21"/>
        <v>0</v>
      </c>
      <c r="H132" s="53" t="e">
        <f t="shared" si="22"/>
        <v>#DIV/0!</v>
      </c>
      <c r="I132" s="54" t="e">
        <f t="shared" si="23"/>
        <v>#DIV/0!</v>
      </c>
      <c r="J132" s="65"/>
      <c r="K132" s="78">
        <f t="shared" si="24"/>
        <v>0</v>
      </c>
      <c r="L132" s="45"/>
      <c r="M132" s="79">
        <f t="shared" si="25"/>
        <v>0</v>
      </c>
      <c r="N132" s="65"/>
      <c r="O132" s="78">
        <f t="shared" si="26"/>
        <v>0</v>
      </c>
      <c r="P132" s="45"/>
      <c r="Q132" s="79">
        <f t="shared" si="27"/>
        <v>0</v>
      </c>
      <c r="R132" s="65"/>
      <c r="S132" s="78">
        <f t="shared" si="28"/>
        <v>0</v>
      </c>
      <c r="T132" s="45"/>
      <c r="U132" s="79">
        <f t="shared" si="29"/>
        <v>0</v>
      </c>
      <c r="V132" s="65"/>
      <c r="W132" s="78">
        <f t="shared" si="30"/>
        <v>0</v>
      </c>
      <c r="X132" s="45"/>
      <c r="Y132" s="79">
        <f t="shared" si="31"/>
        <v>0</v>
      </c>
      <c r="Z132" s="65"/>
      <c r="AA132" s="78">
        <f t="shared" si="32"/>
        <v>0</v>
      </c>
      <c r="AB132" s="45"/>
      <c r="AC132" s="79">
        <f t="shared" si="33"/>
        <v>0</v>
      </c>
      <c r="AD132" s="65"/>
      <c r="AE132" s="78">
        <f t="shared" si="34"/>
        <v>0</v>
      </c>
      <c r="AF132" s="45"/>
      <c r="AG132" s="79">
        <f t="shared" si="35"/>
        <v>0</v>
      </c>
      <c r="AH132" s="2"/>
      <c r="AI132" s="2"/>
      <c r="AJ132" s="2"/>
      <c r="AK132" s="2"/>
      <c r="AL132" s="2"/>
    </row>
    <row r="133" spans="1:38" ht="16.5" customHeight="1" outlineLevel="1">
      <c r="A133" s="12" t="s">
        <v>867</v>
      </c>
      <c r="B133" s="18" t="s">
        <v>109</v>
      </c>
      <c r="C133" s="281">
        <v>247950</v>
      </c>
      <c r="D133" s="45">
        <v>0</v>
      </c>
      <c r="E133" s="46">
        <f t="shared" si="19"/>
        <v>0</v>
      </c>
      <c r="F133" s="46">
        <f t="shared" si="20"/>
        <v>0</v>
      </c>
      <c r="G133" s="46">
        <f t="shared" si="21"/>
        <v>0</v>
      </c>
      <c r="H133" s="53" t="e">
        <f t="shared" si="22"/>
        <v>#DIV/0!</v>
      </c>
      <c r="I133" s="54" t="e">
        <f t="shared" si="23"/>
        <v>#DIV/0!</v>
      </c>
      <c r="J133" s="65"/>
      <c r="K133" s="78">
        <f t="shared" si="24"/>
        <v>0</v>
      </c>
      <c r="L133" s="45"/>
      <c r="M133" s="79">
        <f t="shared" si="25"/>
        <v>0</v>
      </c>
      <c r="N133" s="65"/>
      <c r="O133" s="78">
        <f t="shared" si="26"/>
        <v>0</v>
      </c>
      <c r="P133" s="45"/>
      <c r="Q133" s="79">
        <f t="shared" si="27"/>
        <v>0</v>
      </c>
      <c r="R133" s="65"/>
      <c r="S133" s="78">
        <f t="shared" si="28"/>
        <v>0</v>
      </c>
      <c r="T133" s="45"/>
      <c r="U133" s="79">
        <f t="shared" si="29"/>
        <v>0</v>
      </c>
      <c r="V133" s="65"/>
      <c r="W133" s="78">
        <f t="shared" si="30"/>
        <v>0</v>
      </c>
      <c r="X133" s="45"/>
      <c r="Y133" s="79">
        <f t="shared" si="31"/>
        <v>0</v>
      </c>
      <c r="Z133" s="65"/>
      <c r="AA133" s="78">
        <f t="shared" si="32"/>
        <v>0</v>
      </c>
      <c r="AB133" s="45"/>
      <c r="AC133" s="79">
        <f t="shared" si="33"/>
        <v>0</v>
      </c>
      <c r="AD133" s="65"/>
      <c r="AE133" s="78">
        <f t="shared" si="34"/>
        <v>0</v>
      </c>
      <c r="AF133" s="45"/>
      <c r="AG133" s="79">
        <f t="shared" si="35"/>
        <v>0</v>
      </c>
      <c r="AH133" s="2"/>
      <c r="AI133" s="2"/>
      <c r="AJ133" s="2"/>
      <c r="AK133" s="2"/>
      <c r="AL133" s="2"/>
    </row>
    <row r="134" spans="1:38" ht="16.5" customHeight="1" outlineLevel="1">
      <c r="A134" s="12" t="s">
        <v>868</v>
      </c>
      <c r="B134" s="18" t="s">
        <v>110</v>
      </c>
      <c r="C134" s="281">
        <v>420160</v>
      </c>
      <c r="D134" s="45">
        <v>0</v>
      </c>
      <c r="E134" s="46">
        <f t="shared" si="19"/>
        <v>0</v>
      </c>
      <c r="F134" s="46">
        <f t="shared" si="20"/>
        <v>0</v>
      </c>
      <c r="G134" s="46">
        <f t="shared" si="21"/>
        <v>0</v>
      </c>
      <c r="H134" s="53" t="e">
        <f t="shared" si="22"/>
        <v>#DIV/0!</v>
      </c>
      <c r="I134" s="54" t="e">
        <f t="shared" si="23"/>
        <v>#DIV/0!</v>
      </c>
      <c r="J134" s="65"/>
      <c r="K134" s="78">
        <f t="shared" si="24"/>
        <v>0</v>
      </c>
      <c r="L134" s="45"/>
      <c r="M134" s="79">
        <f t="shared" si="25"/>
        <v>0</v>
      </c>
      <c r="N134" s="65"/>
      <c r="O134" s="78">
        <f t="shared" si="26"/>
        <v>0</v>
      </c>
      <c r="P134" s="45"/>
      <c r="Q134" s="79">
        <f t="shared" si="27"/>
        <v>0</v>
      </c>
      <c r="R134" s="65"/>
      <c r="S134" s="78">
        <f t="shared" si="28"/>
        <v>0</v>
      </c>
      <c r="T134" s="45"/>
      <c r="U134" s="79">
        <f t="shared" si="29"/>
        <v>0</v>
      </c>
      <c r="V134" s="65"/>
      <c r="W134" s="78">
        <f t="shared" si="30"/>
        <v>0</v>
      </c>
      <c r="X134" s="45"/>
      <c r="Y134" s="79">
        <f t="shared" si="31"/>
        <v>0</v>
      </c>
      <c r="Z134" s="65"/>
      <c r="AA134" s="78">
        <f t="shared" si="32"/>
        <v>0</v>
      </c>
      <c r="AB134" s="45"/>
      <c r="AC134" s="79">
        <f t="shared" si="33"/>
        <v>0</v>
      </c>
      <c r="AD134" s="65"/>
      <c r="AE134" s="78">
        <f t="shared" si="34"/>
        <v>0</v>
      </c>
      <c r="AF134" s="45"/>
      <c r="AG134" s="79">
        <f t="shared" si="35"/>
        <v>0</v>
      </c>
      <c r="AH134" s="2"/>
      <c r="AI134" s="2"/>
      <c r="AJ134" s="2"/>
      <c r="AK134" s="2"/>
      <c r="AL134" s="2"/>
    </row>
    <row r="135" spans="1:38" ht="16.5" customHeight="1" outlineLevel="1">
      <c r="A135" s="12" t="s">
        <v>869</v>
      </c>
      <c r="B135" s="18" t="s">
        <v>111</v>
      </c>
      <c r="C135" s="281">
        <v>703850</v>
      </c>
      <c r="D135" s="45">
        <v>0</v>
      </c>
      <c r="E135" s="46">
        <f t="shared" si="19"/>
        <v>0</v>
      </c>
      <c r="F135" s="46">
        <f t="shared" si="20"/>
        <v>0</v>
      </c>
      <c r="G135" s="46">
        <f t="shared" si="21"/>
        <v>0</v>
      </c>
      <c r="H135" s="53" t="e">
        <f t="shared" si="22"/>
        <v>#DIV/0!</v>
      </c>
      <c r="I135" s="54" t="e">
        <f t="shared" si="23"/>
        <v>#DIV/0!</v>
      </c>
      <c r="J135" s="65"/>
      <c r="K135" s="78">
        <f t="shared" si="24"/>
        <v>0</v>
      </c>
      <c r="L135" s="45"/>
      <c r="M135" s="79">
        <f t="shared" si="25"/>
        <v>0</v>
      </c>
      <c r="N135" s="65"/>
      <c r="O135" s="78">
        <f t="shared" si="26"/>
        <v>0</v>
      </c>
      <c r="P135" s="45"/>
      <c r="Q135" s="79">
        <f t="shared" si="27"/>
        <v>0</v>
      </c>
      <c r="R135" s="65"/>
      <c r="S135" s="78">
        <f t="shared" si="28"/>
        <v>0</v>
      </c>
      <c r="T135" s="45"/>
      <c r="U135" s="79">
        <f t="shared" si="29"/>
        <v>0</v>
      </c>
      <c r="V135" s="65"/>
      <c r="W135" s="78">
        <f t="shared" si="30"/>
        <v>0</v>
      </c>
      <c r="X135" s="45"/>
      <c r="Y135" s="79">
        <f t="shared" si="31"/>
        <v>0</v>
      </c>
      <c r="Z135" s="65"/>
      <c r="AA135" s="78">
        <f t="shared" si="32"/>
        <v>0</v>
      </c>
      <c r="AB135" s="45"/>
      <c r="AC135" s="79">
        <f t="shared" si="33"/>
        <v>0</v>
      </c>
      <c r="AD135" s="65"/>
      <c r="AE135" s="78">
        <f t="shared" si="34"/>
        <v>0</v>
      </c>
      <c r="AF135" s="45"/>
      <c r="AG135" s="79">
        <f t="shared" si="35"/>
        <v>0</v>
      </c>
      <c r="AH135" s="2"/>
      <c r="AI135" s="2"/>
      <c r="AJ135" s="2"/>
      <c r="AK135" s="2"/>
      <c r="AL135" s="2"/>
    </row>
    <row r="136" spans="1:38" ht="16.5" customHeight="1" outlineLevel="1">
      <c r="A136" s="12"/>
      <c r="B136" s="18"/>
      <c r="C136" s="14"/>
      <c r="D136" s="45"/>
      <c r="E136" s="46"/>
      <c r="F136" s="46"/>
      <c r="G136" s="46"/>
      <c r="H136" s="53"/>
      <c r="I136" s="54"/>
      <c r="J136" s="65"/>
      <c r="K136" s="78"/>
      <c r="L136" s="45"/>
      <c r="M136" s="79"/>
      <c r="N136" s="65"/>
      <c r="O136" s="78"/>
      <c r="P136" s="45"/>
      <c r="Q136" s="79"/>
      <c r="R136" s="65"/>
      <c r="S136" s="78"/>
      <c r="T136" s="45"/>
      <c r="U136" s="79"/>
      <c r="V136" s="65"/>
      <c r="W136" s="78"/>
      <c r="X136" s="45"/>
      <c r="Y136" s="79"/>
      <c r="Z136" s="65"/>
      <c r="AA136" s="78"/>
      <c r="AB136" s="45"/>
      <c r="AC136" s="79"/>
      <c r="AD136" s="65"/>
      <c r="AE136" s="78"/>
      <c r="AF136" s="45"/>
      <c r="AG136" s="79"/>
      <c r="AH136" s="2"/>
      <c r="AI136" s="2"/>
      <c r="AJ136" s="2"/>
      <c r="AK136" s="2"/>
      <c r="AL136" s="2"/>
    </row>
    <row r="137" spans="1:38" ht="16.5" customHeight="1" outlineLevel="1">
      <c r="A137" s="12"/>
      <c r="B137" s="22" t="s">
        <v>112</v>
      </c>
      <c r="C137" s="59"/>
      <c r="D137" s="45"/>
      <c r="E137" s="46"/>
      <c r="F137" s="46"/>
      <c r="G137" s="46"/>
      <c r="H137" s="53"/>
      <c r="I137" s="54"/>
      <c r="J137" s="65"/>
      <c r="K137" s="78"/>
      <c r="L137" s="45"/>
      <c r="M137" s="79"/>
      <c r="N137" s="65"/>
      <c r="O137" s="78"/>
      <c r="P137" s="45"/>
      <c r="Q137" s="79"/>
      <c r="R137" s="65"/>
      <c r="S137" s="78"/>
      <c r="T137" s="45"/>
      <c r="U137" s="79"/>
      <c r="V137" s="65"/>
      <c r="W137" s="78"/>
      <c r="X137" s="45"/>
      <c r="Y137" s="79"/>
      <c r="Z137" s="65"/>
      <c r="AA137" s="78"/>
      <c r="AB137" s="45"/>
      <c r="AC137" s="79"/>
      <c r="AD137" s="65"/>
      <c r="AE137" s="78"/>
      <c r="AF137" s="45"/>
      <c r="AG137" s="79"/>
      <c r="AH137" s="2"/>
      <c r="AI137" s="2"/>
      <c r="AJ137" s="2"/>
      <c r="AK137" s="2"/>
      <c r="AL137" s="2"/>
    </row>
    <row r="138" spans="1:38" ht="16.5" customHeight="1" outlineLevel="1">
      <c r="A138" s="12">
        <v>2501140</v>
      </c>
      <c r="B138" s="27" t="s">
        <v>113</v>
      </c>
      <c r="C138" s="281">
        <v>26877070</v>
      </c>
      <c r="D138" s="45">
        <v>0</v>
      </c>
      <c r="E138" s="46">
        <f t="shared" si="19"/>
        <v>0</v>
      </c>
      <c r="F138" s="46">
        <f t="shared" si="20"/>
        <v>0</v>
      </c>
      <c r="G138" s="46">
        <f t="shared" si="21"/>
        <v>0</v>
      </c>
      <c r="H138" s="53" t="e">
        <f t="shared" si="22"/>
        <v>#DIV/0!</v>
      </c>
      <c r="I138" s="54" t="e">
        <f t="shared" si="23"/>
        <v>#DIV/0!</v>
      </c>
      <c r="J138" s="65"/>
      <c r="K138" s="78">
        <f t="shared" si="24"/>
        <v>0</v>
      </c>
      <c r="L138" s="45"/>
      <c r="M138" s="79">
        <f t="shared" si="25"/>
        <v>0</v>
      </c>
      <c r="N138" s="65"/>
      <c r="O138" s="78">
        <f t="shared" si="26"/>
        <v>0</v>
      </c>
      <c r="P138" s="45"/>
      <c r="Q138" s="79">
        <f t="shared" si="27"/>
        <v>0</v>
      </c>
      <c r="R138" s="65"/>
      <c r="S138" s="78">
        <f t="shared" si="28"/>
        <v>0</v>
      </c>
      <c r="T138" s="45"/>
      <c r="U138" s="79">
        <f t="shared" si="29"/>
        <v>0</v>
      </c>
      <c r="V138" s="65"/>
      <c r="W138" s="78">
        <f t="shared" si="30"/>
        <v>0</v>
      </c>
      <c r="X138" s="45"/>
      <c r="Y138" s="79">
        <f t="shared" si="31"/>
        <v>0</v>
      </c>
      <c r="Z138" s="65"/>
      <c r="AA138" s="78">
        <f t="shared" si="32"/>
        <v>0</v>
      </c>
      <c r="AB138" s="45"/>
      <c r="AC138" s="79">
        <f t="shared" si="33"/>
        <v>0</v>
      </c>
      <c r="AD138" s="65"/>
      <c r="AE138" s="78">
        <f t="shared" si="34"/>
        <v>0</v>
      </c>
      <c r="AF138" s="45"/>
      <c r="AG138" s="79">
        <f t="shared" si="35"/>
        <v>0</v>
      </c>
      <c r="AH138" s="2"/>
      <c r="AI138" s="2"/>
      <c r="AJ138" s="2"/>
      <c r="AK138" s="2"/>
      <c r="AL138" s="2"/>
    </row>
    <row r="139" spans="1:38" ht="16.5" customHeight="1" outlineLevel="1">
      <c r="A139" s="12">
        <v>2501141</v>
      </c>
      <c r="B139" s="21" t="s">
        <v>114</v>
      </c>
      <c r="C139" s="281">
        <v>51530970</v>
      </c>
      <c r="D139" s="45">
        <v>0</v>
      </c>
      <c r="E139" s="46">
        <f t="shared" si="19"/>
        <v>0</v>
      </c>
      <c r="F139" s="46">
        <f t="shared" si="20"/>
        <v>0</v>
      </c>
      <c r="G139" s="46">
        <f t="shared" si="21"/>
        <v>0</v>
      </c>
      <c r="H139" s="53" t="e">
        <f t="shared" si="22"/>
        <v>#DIV/0!</v>
      </c>
      <c r="I139" s="54" t="e">
        <f t="shared" si="23"/>
        <v>#DIV/0!</v>
      </c>
      <c r="J139" s="65"/>
      <c r="K139" s="78">
        <f t="shared" si="24"/>
        <v>0</v>
      </c>
      <c r="L139" s="45"/>
      <c r="M139" s="79">
        <f t="shared" si="25"/>
        <v>0</v>
      </c>
      <c r="N139" s="65"/>
      <c r="O139" s="78">
        <f t="shared" si="26"/>
        <v>0</v>
      </c>
      <c r="P139" s="45"/>
      <c r="Q139" s="79">
        <f t="shared" si="27"/>
        <v>0</v>
      </c>
      <c r="R139" s="65"/>
      <c r="S139" s="78">
        <f t="shared" si="28"/>
        <v>0</v>
      </c>
      <c r="T139" s="45"/>
      <c r="U139" s="79">
        <f t="shared" si="29"/>
        <v>0</v>
      </c>
      <c r="V139" s="65"/>
      <c r="W139" s="78">
        <f t="shared" si="30"/>
        <v>0</v>
      </c>
      <c r="X139" s="45"/>
      <c r="Y139" s="79">
        <f t="shared" si="31"/>
        <v>0</v>
      </c>
      <c r="Z139" s="65"/>
      <c r="AA139" s="78">
        <f t="shared" si="32"/>
        <v>0</v>
      </c>
      <c r="AB139" s="45"/>
      <c r="AC139" s="79">
        <f t="shared" si="33"/>
        <v>0</v>
      </c>
      <c r="AD139" s="65"/>
      <c r="AE139" s="78">
        <f t="shared" si="34"/>
        <v>0</v>
      </c>
      <c r="AF139" s="45"/>
      <c r="AG139" s="79">
        <f t="shared" si="35"/>
        <v>0</v>
      </c>
      <c r="AH139" s="2"/>
      <c r="AI139" s="2"/>
      <c r="AJ139" s="2"/>
      <c r="AK139" s="2"/>
      <c r="AL139" s="2"/>
    </row>
    <row r="140" spans="1:38" ht="16.5" customHeight="1" outlineLevel="1">
      <c r="A140" s="12">
        <v>2501241</v>
      </c>
      <c r="B140" s="21" t="s">
        <v>115</v>
      </c>
      <c r="C140" s="281">
        <v>8667710</v>
      </c>
      <c r="D140" s="45">
        <v>0</v>
      </c>
      <c r="E140" s="46">
        <f t="shared" si="19"/>
        <v>0</v>
      </c>
      <c r="F140" s="46">
        <f t="shared" si="20"/>
        <v>0</v>
      </c>
      <c r="G140" s="46">
        <f t="shared" si="21"/>
        <v>0</v>
      </c>
      <c r="H140" s="53" t="e">
        <f t="shared" si="22"/>
        <v>#DIV/0!</v>
      </c>
      <c r="I140" s="54" t="e">
        <f t="shared" si="23"/>
        <v>#DIV/0!</v>
      </c>
      <c r="J140" s="65"/>
      <c r="K140" s="78">
        <f t="shared" si="24"/>
        <v>0</v>
      </c>
      <c r="L140" s="45"/>
      <c r="M140" s="79">
        <f t="shared" si="25"/>
        <v>0</v>
      </c>
      <c r="N140" s="65"/>
      <c r="O140" s="78">
        <f t="shared" si="26"/>
        <v>0</v>
      </c>
      <c r="P140" s="45"/>
      <c r="Q140" s="79">
        <f t="shared" si="27"/>
        <v>0</v>
      </c>
      <c r="R140" s="65"/>
      <c r="S140" s="78">
        <f t="shared" si="28"/>
        <v>0</v>
      </c>
      <c r="T140" s="45"/>
      <c r="U140" s="79">
        <f t="shared" si="29"/>
        <v>0</v>
      </c>
      <c r="V140" s="65"/>
      <c r="W140" s="78">
        <f t="shared" si="30"/>
        <v>0</v>
      </c>
      <c r="X140" s="45"/>
      <c r="Y140" s="79">
        <f t="shared" si="31"/>
        <v>0</v>
      </c>
      <c r="Z140" s="65"/>
      <c r="AA140" s="78">
        <f t="shared" si="32"/>
        <v>0</v>
      </c>
      <c r="AB140" s="45"/>
      <c r="AC140" s="79">
        <f t="shared" si="33"/>
        <v>0</v>
      </c>
      <c r="AD140" s="65"/>
      <c r="AE140" s="78">
        <f t="shared" si="34"/>
        <v>0</v>
      </c>
      <c r="AF140" s="45"/>
      <c r="AG140" s="79">
        <f t="shared" si="35"/>
        <v>0</v>
      </c>
      <c r="AH140" s="2"/>
      <c r="AI140" s="2"/>
      <c r="AJ140" s="2"/>
      <c r="AK140" s="2"/>
      <c r="AL140" s="2"/>
    </row>
    <row r="141" spans="1:38" ht="16.5" customHeight="1" outlineLevel="1">
      <c r="A141" s="12"/>
      <c r="B141" s="22" t="s">
        <v>116</v>
      </c>
      <c r="C141" s="275"/>
      <c r="D141" s="45"/>
      <c r="E141" s="46"/>
      <c r="F141" s="46"/>
      <c r="G141" s="46"/>
      <c r="H141" s="53"/>
      <c r="I141" s="54"/>
      <c r="J141" s="65"/>
      <c r="K141" s="78"/>
      <c r="L141" s="45"/>
      <c r="M141" s="79"/>
      <c r="N141" s="65"/>
      <c r="O141" s="78"/>
      <c r="P141" s="45"/>
      <c r="Q141" s="79"/>
      <c r="R141" s="65"/>
      <c r="S141" s="78"/>
      <c r="T141" s="45"/>
      <c r="U141" s="79"/>
      <c r="V141" s="65"/>
      <c r="W141" s="78"/>
      <c r="X141" s="45"/>
      <c r="Y141" s="79"/>
      <c r="Z141" s="65"/>
      <c r="AA141" s="78"/>
      <c r="AB141" s="45"/>
      <c r="AC141" s="79"/>
      <c r="AD141" s="65"/>
      <c r="AE141" s="78"/>
      <c r="AF141" s="45"/>
      <c r="AG141" s="79"/>
      <c r="AH141" s="2"/>
      <c r="AI141" s="2"/>
      <c r="AJ141" s="2"/>
      <c r="AK141" s="2"/>
      <c r="AL141" s="2"/>
    </row>
    <row r="142" spans="1:38" ht="16.5" customHeight="1" outlineLevel="1">
      <c r="A142" s="12">
        <v>2501043</v>
      </c>
      <c r="B142" s="21" t="s">
        <v>117</v>
      </c>
      <c r="C142" s="281">
        <v>102675690</v>
      </c>
      <c r="D142" s="45">
        <v>0</v>
      </c>
      <c r="E142" s="46">
        <f t="shared" si="19"/>
        <v>0</v>
      </c>
      <c r="F142" s="46">
        <f t="shared" si="20"/>
        <v>0</v>
      </c>
      <c r="G142" s="46">
        <f t="shared" si="21"/>
        <v>0</v>
      </c>
      <c r="H142" s="53" t="e">
        <f t="shared" si="22"/>
        <v>#DIV/0!</v>
      </c>
      <c r="I142" s="54" t="e">
        <f t="shared" si="23"/>
        <v>#DIV/0!</v>
      </c>
      <c r="J142" s="65"/>
      <c r="K142" s="78">
        <f t="shared" si="24"/>
        <v>0</v>
      </c>
      <c r="L142" s="45"/>
      <c r="M142" s="79">
        <f t="shared" si="25"/>
        <v>0</v>
      </c>
      <c r="N142" s="65"/>
      <c r="O142" s="78">
        <f t="shared" si="26"/>
        <v>0</v>
      </c>
      <c r="P142" s="45"/>
      <c r="Q142" s="79">
        <f t="shared" si="27"/>
        <v>0</v>
      </c>
      <c r="R142" s="65"/>
      <c r="S142" s="78">
        <f t="shared" si="28"/>
        <v>0</v>
      </c>
      <c r="T142" s="45"/>
      <c r="U142" s="79">
        <f t="shared" si="29"/>
        <v>0</v>
      </c>
      <c r="V142" s="65"/>
      <c r="W142" s="78">
        <f t="shared" si="30"/>
        <v>0</v>
      </c>
      <c r="X142" s="45"/>
      <c r="Y142" s="79">
        <f t="shared" si="31"/>
        <v>0</v>
      </c>
      <c r="Z142" s="65"/>
      <c r="AA142" s="78">
        <f t="shared" si="32"/>
        <v>0</v>
      </c>
      <c r="AB142" s="45"/>
      <c r="AC142" s="79">
        <f t="shared" si="33"/>
        <v>0</v>
      </c>
      <c r="AD142" s="65"/>
      <c r="AE142" s="78">
        <f t="shared" si="34"/>
        <v>0</v>
      </c>
      <c r="AF142" s="45"/>
      <c r="AG142" s="79">
        <f t="shared" si="35"/>
        <v>0</v>
      </c>
      <c r="AH142" s="2"/>
      <c r="AI142" s="2"/>
      <c r="AJ142" s="2"/>
      <c r="AK142" s="2"/>
      <c r="AL142" s="2"/>
    </row>
    <row r="143" spans="1:38" ht="16.5" customHeight="1" outlineLevel="1">
      <c r="A143" s="12">
        <v>2501042</v>
      </c>
      <c r="B143" s="21" t="s">
        <v>118</v>
      </c>
      <c r="C143" s="281">
        <v>102675690</v>
      </c>
      <c r="D143" s="45">
        <v>0</v>
      </c>
      <c r="E143" s="46">
        <f t="shared" si="19"/>
        <v>0</v>
      </c>
      <c r="F143" s="46">
        <f t="shared" si="20"/>
        <v>0</v>
      </c>
      <c r="G143" s="46">
        <f t="shared" si="21"/>
        <v>0</v>
      </c>
      <c r="H143" s="53" t="e">
        <f t="shared" si="22"/>
        <v>#DIV/0!</v>
      </c>
      <c r="I143" s="54" t="e">
        <f t="shared" si="23"/>
        <v>#DIV/0!</v>
      </c>
      <c r="J143" s="65"/>
      <c r="K143" s="78">
        <f t="shared" si="24"/>
        <v>0</v>
      </c>
      <c r="L143" s="45"/>
      <c r="M143" s="79">
        <f t="shared" si="25"/>
        <v>0</v>
      </c>
      <c r="N143" s="65"/>
      <c r="O143" s="78">
        <f t="shared" si="26"/>
        <v>0</v>
      </c>
      <c r="P143" s="45"/>
      <c r="Q143" s="79">
        <f t="shared" si="27"/>
        <v>0</v>
      </c>
      <c r="R143" s="65"/>
      <c r="S143" s="78">
        <f t="shared" si="28"/>
        <v>0</v>
      </c>
      <c r="T143" s="45"/>
      <c r="U143" s="79">
        <f t="shared" si="29"/>
        <v>0</v>
      </c>
      <c r="V143" s="65"/>
      <c r="W143" s="78">
        <f t="shared" si="30"/>
        <v>0</v>
      </c>
      <c r="X143" s="45"/>
      <c r="Y143" s="79">
        <f t="shared" si="31"/>
        <v>0</v>
      </c>
      <c r="Z143" s="65"/>
      <c r="AA143" s="78">
        <f t="shared" si="32"/>
        <v>0</v>
      </c>
      <c r="AB143" s="45"/>
      <c r="AC143" s="79">
        <f t="shared" si="33"/>
        <v>0</v>
      </c>
      <c r="AD143" s="65"/>
      <c r="AE143" s="78">
        <f t="shared" si="34"/>
        <v>0</v>
      </c>
      <c r="AF143" s="45"/>
      <c r="AG143" s="79">
        <f t="shared" si="35"/>
        <v>0</v>
      </c>
      <c r="AH143" s="2"/>
      <c r="AI143" s="2"/>
      <c r="AJ143" s="2"/>
      <c r="AK143" s="2"/>
      <c r="AL143" s="2"/>
    </row>
    <row r="144" spans="1:38" ht="16.5" customHeight="1" outlineLevel="1">
      <c r="A144" s="12">
        <v>2501040</v>
      </c>
      <c r="B144" s="27" t="s">
        <v>119</v>
      </c>
      <c r="C144" s="281">
        <v>24115280</v>
      </c>
      <c r="D144" s="45">
        <v>0</v>
      </c>
      <c r="E144" s="46">
        <f t="shared" ref="E144:E201" si="36">+J144+L144+N144+P144+R144+T144+V144+X144+Z144+AB144+AD144+AF144</f>
        <v>0</v>
      </c>
      <c r="F144" s="46">
        <f t="shared" ref="F144:F201" si="37">D144*C144</f>
        <v>0</v>
      </c>
      <c r="G144" s="46">
        <f t="shared" ref="G144:G201" si="38">+E144*C144</f>
        <v>0</v>
      </c>
      <c r="H144" s="53" t="e">
        <f t="shared" ref="H144:H201" si="39">IF(E144&gt;=0,(E144/D144),"-")</f>
        <v>#DIV/0!</v>
      </c>
      <c r="I144" s="54" t="e">
        <f t="shared" ref="I144:I201" si="40">IF(G144&gt;=0,(G144/F144),"-")</f>
        <v>#DIV/0!</v>
      </c>
      <c r="J144" s="65"/>
      <c r="K144" s="78">
        <f t="shared" ref="K144:K201" si="41">+J144*C144</f>
        <v>0</v>
      </c>
      <c r="L144" s="45"/>
      <c r="M144" s="79">
        <f t="shared" ref="M144:M201" si="42">+L144*C144</f>
        <v>0</v>
      </c>
      <c r="N144" s="65"/>
      <c r="O144" s="78">
        <f t="shared" ref="O144:O201" si="43">+N144*C144</f>
        <v>0</v>
      </c>
      <c r="P144" s="45"/>
      <c r="Q144" s="79">
        <f t="shared" ref="Q144:Q201" si="44">+P144*C144</f>
        <v>0</v>
      </c>
      <c r="R144" s="65"/>
      <c r="S144" s="78">
        <f t="shared" ref="S144:S201" si="45">+R144*C144</f>
        <v>0</v>
      </c>
      <c r="T144" s="45"/>
      <c r="U144" s="79">
        <f t="shared" ref="U144:U201" si="46">+T144*C144</f>
        <v>0</v>
      </c>
      <c r="V144" s="65"/>
      <c r="W144" s="78">
        <f t="shared" ref="W144:W201" si="47">+V144*C144</f>
        <v>0</v>
      </c>
      <c r="X144" s="45"/>
      <c r="Y144" s="79">
        <f t="shared" ref="Y144:Y201" si="48">+X144*C144</f>
        <v>0</v>
      </c>
      <c r="Z144" s="65"/>
      <c r="AA144" s="78">
        <f t="shared" ref="AA144:AA201" si="49">+Z144*C144</f>
        <v>0</v>
      </c>
      <c r="AB144" s="45"/>
      <c r="AC144" s="79">
        <f t="shared" ref="AC144:AC201" si="50">+AB144*C144</f>
        <v>0</v>
      </c>
      <c r="AD144" s="65"/>
      <c r="AE144" s="78">
        <f t="shared" ref="AE144:AE201" si="51">+AD144*C144</f>
        <v>0</v>
      </c>
      <c r="AF144" s="45"/>
      <c r="AG144" s="79">
        <f t="shared" ref="AG144:AG201" si="52">+AF144*C144</f>
        <v>0</v>
      </c>
      <c r="AH144" s="2"/>
      <c r="AI144" s="2"/>
      <c r="AJ144" s="2"/>
      <c r="AK144" s="2"/>
      <c r="AL144" s="2"/>
    </row>
    <row r="145" spans="1:38" ht="16.5" customHeight="1" outlineLevel="1">
      <c r="A145" s="12">
        <v>2501041</v>
      </c>
      <c r="B145" s="27" t="s">
        <v>120</v>
      </c>
      <c r="C145" s="281">
        <v>48773630</v>
      </c>
      <c r="D145" s="45">
        <v>0</v>
      </c>
      <c r="E145" s="46">
        <f t="shared" si="36"/>
        <v>0</v>
      </c>
      <c r="F145" s="46">
        <f t="shared" si="37"/>
        <v>0</v>
      </c>
      <c r="G145" s="46">
        <f t="shared" si="38"/>
        <v>0</v>
      </c>
      <c r="H145" s="53" t="e">
        <f t="shared" si="39"/>
        <v>#DIV/0!</v>
      </c>
      <c r="I145" s="54" t="e">
        <f t="shared" si="40"/>
        <v>#DIV/0!</v>
      </c>
      <c r="J145" s="65"/>
      <c r="K145" s="78">
        <f t="shared" si="41"/>
        <v>0</v>
      </c>
      <c r="L145" s="45"/>
      <c r="M145" s="79">
        <f t="shared" si="42"/>
        <v>0</v>
      </c>
      <c r="N145" s="65"/>
      <c r="O145" s="78">
        <f t="shared" si="43"/>
        <v>0</v>
      </c>
      <c r="P145" s="45"/>
      <c r="Q145" s="79">
        <f t="shared" si="44"/>
        <v>0</v>
      </c>
      <c r="R145" s="65"/>
      <c r="S145" s="78">
        <f t="shared" si="45"/>
        <v>0</v>
      </c>
      <c r="T145" s="45"/>
      <c r="U145" s="79">
        <f t="shared" si="46"/>
        <v>0</v>
      </c>
      <c r="V145" s="65"/>
      <c r="W145" s="78">
        <f t="shared" si="47"/>
        <v>0</v>
      </c>
      <c r="X145" s="45"/>
      <c r="Y145" s="79">
        <f t="shared" si="48"/>
        <v>0</v>
      </c>
      <c r="Z145" s="65"/>
      <c r="AA145" s="78">
        <f t="shared" si="49"/>
        <v>0</v>
      </c>
      <c r="AB145" s="45"/>
      <c r="AC145" s="79">
        <f t="shared" si="50"/>
        <v>0</v>
      </c>
      <c r="AD145" s="65"/>
      <c r="AE145" s="78">
        <f t="shared" si="51"/>
        <v>0</v>
      </c>
      <c r="AF145" s="45"/>
      <c r="AG145" s="79">
        <f t="shared" si="52"/>
        <v>0</v>
      </c>
      <c r="AH145" s="2"/>
      <c r="AI145" s="2"/>
      <c r="AJ145" s="2"/>
      <c r="AK145" s="2"/>
      <c r="AL145" s="2"/>
    </row>
    <row r="146" spans="1:38" ht="16.5" customHeight="1" outlineLevel="1">
      <c r="A146" s="12">
        <v>2501044</v>
      </c>
      <c r="B146" s="21" t="s">
        <v>121</v>
      </c>
      <c r="C146" s="281">
        <v>17431660</v>
      </c>
      <c r="D146" s="45">
        <v>0</v>
      </c>
      <c r="E146" s="46">
        <f t="shared" si="36"/>
        <v>0</v>
      </c>
      <c r="F146" s="46">
        <f t="shared" si="37"/>
        <v>0</v>
      </c>
      <c r="G146" s="46">
        <f t="shared" si="38"/>
        <v>0</v>
      </c>
      <c r="H146" s="53" t="e">
        <f t="shared" si="39"/>
        <v>#DIV/0!</v>
      </c>
      <c r="I146" s="54" t="e">
        <f t="shared" si="40"/>
        <v>#DIV/0!</v>
      </c>
      <c r="J146" s="65"/>
      <c r="K146" s="78">
        <f t="shared" si="41"/>
        <v>0</v>
      </c>
      <c r="L146" s="45"/>
      <c r="M146" s="79">
        <f t="shared" si="42"/>
        <v>0</v>
      </c>
      <c r="N146" s="65"/>
      <c r="O146" s="78">
        <f t="shared" si="43"/>
        <v>0</v>
      </c>
      <c r="P146" s="45"/>
      <c r="Q146" s="79">
        <f t="shared" si="44"/>
        <v>0</v>
      </c>
      <c r="R146" s="65"/>
      <c r="S146" s="78">
        <f t="shared" si="45"/>
        <v>0</v>
      </c>
      <c r="T146" s="45"/>
      <c r="U146" s="79">
        <f t="shared" si="46"/>
        <v>0</v>
      </c>
      <c r="V146" s="65"/>
      <c r="W146" s="78">
        <f t="shared" si="47"/>
        <v>0</v>
      </c>
      <c r="X146" s="45"/>
      <c r="Y146" s="79">
        <f t="shared" si="48"/>
        <v>0</v>
      </c>
      <c r="Z146" s="65"/>
      <c r="AA146" s="78">
        <f t="shared" si="49"/>
        <v>0</v>
      </c>
      <c r="AB146" s="45"/>
      <c r="AC146" s="79">
        <f t="shared" si="50"/>
        <v>0</v>
      </c>
      <c r="AD146" s="65"/>
      <c r="AE146" s="78">
        <f t="shared" si="51"/>
        <v>0</v>
      </c>
      <c r="AF146" s="45"/>
      <c r="AG146" s="79">
        <f t="shared" si="52"/>
        <v>0</v>
      </c>
      <c r="AH146" s="2"/>
      <c r="AI146" s="2"/>
      <c r="AJ146" s="2"/>
      <c r="AK146" s="2"/>
      <c r="AL146" s="2"/>
    </row>
    <row r="147" spans="1:38" ht="16.5" customHeight="1" outlineLevel="1">
      <c r="A147" s="12">
        <v>2501144</v>
      </c>
      <c r="B147" s="21" t="s">
        <v>122</v>
      </c>
      <c r="C147" s="281">
        <v>2701210</v>
      </c>
      <c r="D147" s="45">
        <v>0</v>
      </c>
      <c r="E147" s="46">
        <f t="shared" si="36"/>
        <v>0</v>
      </c>
      <c r="F147" s="46">
        <f t="shared" si="37"/>
        <v>0</v>
      </c>
      <c r="G147" s="46">
        <f t="shared" si="38"/>
        <v>0</v>
      </c>
      <c r="H147" s="53" t="e">
        <f t="shared" si="39"/>
        <v>#DIV/0!</v>
      </c>
      <c r="I147" s="54" t="e">
        <f t="shared" si="40"/>
        <v>#DIV/0!</v>
      </c>
      <c r="J147" s="65"/>
      <c r="K147" s="78">
        <f t="shared" si="41"/>
        <v>0</v>
      </c>
      <c r="L147" s="45"/>
      <c r="M147" s="79">
        <f t="shared" si="42"/>
        <v>0</v>
      </c>
      <c r="N147" s="65"/>
      <c r="O147" s="78">
        <f t="shared" si="43"/>
        <v>0</v>
      </c>
      <c r="P147" s="45"/>
      <c r="Q147" s="79">
        <f t="shared" si="44"/>
        <v>0</v>
      </c>
      <c r="R147" s="65"/>
      <c r="S147" s="78">
        <f t="shared" si="45"/>
        <v>0</v>
      </c>
      <c r="T147" s="45"/>
      <c r="U147" s="79">
        <f t="shared" si="46"/>
        <v>0</v>
      </c>
      <c r="V147" s="65"/>
      <c r="W147" s="78">
        <f t="shared" si="47"/>
        <v>0</v>
      </c>
      <c r="X147" s="45"/>
      <c r="Y147" s="79">
        <f t="shared" si="48"/>
        <v>0</v>
      </c>
      <c r="Z147" s="65"/>
      <c r="AA147" s="78">
        <f t="shared" si="49"/>
        <v>0</v>
      </c>
      <c r="AB147" s="45"/>
      <c r="AC147" s="79">
        <f t="shared" si="50"/>
        <v>0</v>
      </c>
      <c r="AD147" s="65"/>
      <c r="AE147" s="78">
        <f t="shared" si="51"/>
        <v>0</v>
      </c>
      <c r="AF147" s="45"/>
      <c r="AG147" s="79">
        <f t="shared" si="52"/>
        <v>0</v>
      </c>
      <c r="AH147" s="2"/>
      <c r="AI147" s="2"/>
      <c r="AJ147" s="2"/>
      <c r="AK147" s="2"/>
      <c r="AL147" s="2"/>
    </row>
    <row r="148" spans="1:38" ht="16.5" customHeight="1" outlineLevel="1">
      <c r="A148" s="12"/>
      <c r="B148" s="21"/>
      <c r="C148" s="14"/>
      <c r="D148" s="45"/>
      <c r="E148" s="46"/>
      <c r="F148" s="46"/>
      <c r="G148" s="46"/>
      <c r="H148" s="53"/>
      <c r="I148" s="54"/>
      <c r="J148" s="65"/>
      <c r="K148" s="78"/>
      <c r="L148" s="45"/>
      <c r="M148" s="79"/>
      <c r="N148" s="65"/>
      <c r="O148" s="78"/>
      <c r="P148" s="45"/>
      <c r="Q148" s="79"/>
      <c r="R148" s="65"/>
      <c r="S148" s="78"/>
      <c r="T148" s="45"/>
      <c r="U148" s="79"/>
      <c r="V148" s="65"/>
      <c r="W148" s="78"/>
      <c r="X148" s="45"/>
      <c r="Y148" s="79"/>
      <c r="Z148" s="65"/>
      <c r="AA148" s="78"/>
      <c r="AB148" s="45"/>
      <c r="AC148" s="79"/>
      <c r="AD148" s="65"/>
      <c r="AE148" s="78"/>
      <c r="AF148" s="45"/>
      <c r="AG148" s="79"/>
      <c r="AH148" s="2"/>
      <c r="AI148" s="2"/>
      <c r="AJ148" s="2"/>
      <c r="AK148" s="2"/>
      <c r="AL148" s="2"/>
    </row>
    <row r="149" spans="1:38" ht="16.5" customHeight="1" outlineLevel="1">
      <c r="A149" s="12"/>
      <c r="B149" s="16" t="s">
        <v>123</v>
      </c>
      <c r="C149" s="59"/>
      <c r="D149" s="45"/>
      <c r="E149" s="46"/>
      <c r="F149" s="46"/>
      <c r="G149" s="46"/>
      <c r="H149" s="53"/>
      <c r="I149" s="54"/>
      <c r="J149" s="65"/>
      <c r="K149" s="78"/>
      <c r="L149" s="45"/>
      <c r="M149" s="79"/>
      <c r="N149" s="65"/>
      <c r="O149" s="78"/>
      <c r="P149" s="45"/>
      <c r="Q149" s="79"/>
      <c r="R149" s="65"/>
      <c r="S149" s="78"/>
      <c r="T149" s="45"/>
      <c r="U149" s="79"/>
      <c r="V149" s="65"/>
      <c r="W149" s="78"/>
      <c r="X149" s="45"/>
      <c r="Y149" s="79"/>
      <c r="Z149" s="65"/>
      <c r="AA149" s="78"/>
      <c r="AB149" s="45"/>
      <c r="AC149" s="79"/>
      <c r="AD149" s="65"/>
      <c r="AE149" s="78"/>
      <c r="AF149" s="45"/>
      <c r="AG149" s="79"/>
      <c r="AH149" s="2"/>
      <c r="AI149" s="2"/>
      <c r="AJ149" s="2"/>
      <c r="AK149" s="2"/>
      <c r="AL149" s="2"/>
    </row>
    <row r="150" spans="1:38" ht="16.5" customHeight="1" outlineLevel="1">
      <c r="A150" s="12"/>
      <c r="B150" s="26" t="s">
        <v>124</v>
      </c>
      <c r="C150" s="59"/>
      <c r="D150" s="45"/>
      <c r="E150" s="46"/>
      <c r="F150" s="46"/>
      <c r="G150" s="46"/>
      <c r="H150" s="53"/>
      <c r="I150" s="54"/>
      <c r="J150" s="65"/>
      <c r="K150" s="78"/>
      <c r="L150" s="45"/>
      <c r="M150" s="79"/>
      <c r="N150" s="65"/>
      <c r="O150" s="78"/>
      <c r="P150" s="45"/>
      <c r="Q150" s="79"/>
      <c r="R150" s="65"/>
      <c r="S150" s="78"/>
      <c r="T150" s="45"/>
      <c r="U150" s="79"/>
      <c r="V150" s="65"/>
      <c r="W150" s="78"/>
      <c r="X150" s="45"/>
      <c r="Y150" s="79"/>
      <c r="Z150" s="65"/>
      <c r="AA150" s="78"/>
      <c r="AB150" s="45"/>
      <c r="AC150" s="79"/>
      <c r="AD150" s="65"/>
      <c r="AE150" s="78"/>
      <c r="AF150" s="45"/>
      <c r="AG150" s="79"/>
      <c r="AH150" s="2"/>
      <c r="AI150" s="2"/>
      <c r="AJ150" s="2"/>
      <c r="AK150" s="2"/>
      <c r="AL150" s="2"/>
    </row>
    <row r="151" spans="1:38" ht="16.5" customHeight="1" outlineLevel="1">
      <c r="A151" s="12">
        <v>3002008</v>
      </c>
      <c r="B151" s="28" t="s">
        <v>125</v>
      </c>
      <c r="C151" s="14">
        <v>164670</v>
      </c>
      <c r="D151" s="45">
        <v>0</v>
      </c>
      <c r="E151" s="46">
        <f t="shared" si="36"/>
        <v>0</v>
      </c>
      <c r="F151" s="46">
        <f t="shared" si="37"/>
        <v>0</v>
      </c>
      <c r="G151" s="46">
        <f t="shared" si="38"/>
        <v>0</v>
      </c>
      <c r="H151" s="53" t="e">
        <f t="shared" si="39"/>
        <v>#DIV/0!</v>
      </c>
      <c r="I151" s="54" t="e">
        <f t="shared" si="40"/>
        <v>#DIV/0!</v>
      </c>
      <c r="J151" s="65"/>
      <c r="K151" s="78">
        <f t="shared" si="41"/>
        <v>0</v>
      </c>
      <c r="L151" s="45"/>
      <c r="M151" s="79">
        <f t="shared" si="42"/>
        <v>0</v>
      </c>
      <c r="N151" s="65"/>
      <c r="O151" s="78">
        <f t="shared" si="43"/>
        <v>0</v>
      </c>
      <c r="P151" s="45"/>
      <c r="Q151" s="79">
        <f t="shared" si="44"/>
        <v>0</v>
      </c>
      <c r="R151" s="65"/>
      <c r="S151" s="78">
        <f t="shared" si="45"/>
        <v>0</v>
      </c>
      <c r="T151" s="45"/>
      <c r="U151" s="79">
        <f t="shared" si="46"/>
        <v>0</v>
      </c>
      <c r="V151" s="65"/>
      <c r="W151" s="78">
        <f t="shared" si="47"/>
        <v>0</v>
      </c>
      <c r="X151" s="45"/>
      <c r="Y151" s="79">
        <f t="shared" si="48"/>
        <v>0</v>
      </c>
      <c r="Z151" s="65"/>
      <c r="AA151" s="78">
        <f t="shared" si="49"/>
        <v>0</v>
      </c>
      <c r="AB151" s="45"/>
      <c r="AC151" s="79">
        <f t="shared" si="50"/>
        <v>0</v>
      </c>
      <c r="AD151" s="65"/>
      <c r="AE151" s="78">
        <f t="shared" si="51"/>
        <v>0</v>
      </c>
      <c r="AF151" s="45"/>
      <c r="AG151" s="79">
        <f t="shared" si="52"/>
        <v>0</v>
      </c>
      <c r="AH151" s="2"/>
      <c r="AI151" s="2"/>
      <c r="AJ151" s="2"/>
      <c r="AK151" s="2"/>
      <c r="AL151" s="2"/>
    </row>
    <row r="152" spans="1:38" ht="16.5" customHeight="1" outlineLevel="1">
      <c r="A152" s="12">
        <v>3002007</v>
      </c>
      <c r="B152" s="29" t="s">
        <v>126</v>
      </c>
      <c r="C152" s="14">
        <v>771730</v>
      </c>
      <c r="D152" s="45">
        <v>0</v>
      </c>
      <c r="E152" s="46">
        <f t="shared" si="36"/>
        <v>0</v>
      </c>
      <c r="F152" s="46">
        <f t="shared" si="37"/>
        <v>0</v>
      </c>
      <c r="G152" s="46">
        <f t="shared" si="38"/>
        <v>0</v>
      </c>
      <c r="H152" s="53" t="e">
        <f t="shared" si="39"/>
        <v>#DIV/0!</v>
      </c>
      <c r="I152" s="54" t="e">
        <f t="shared" si="40"/>
        <v>#DIV/0!</v>
      </c>
      <c r="J152" s="65"/>
      <c r="K152" s="78">
        <f t="shared" si="41"/>
        <v>0</v>
      </c>
      <c r="L152" s="45"/>
      <c r="M152" s="79">
        <f t="shared" si="42"/>
        <v>0</v>
      </c>
      <c r="N152" s="65"/>
      <c r="O152" s="78">
        <f t="shared" si="43"/>
        <v>0</v>
      </c>
      <c r="P152" s="45"/>
      <c r="Q152" s="79">
        <f t="shared" si="44"/>
        <v>0</v>
      </c>
      <c r="R152" s="65"/>
      <c r="S152" s="78">
        <f t="shared" si="45"/>
        <v>0</v>
      </c>
      <c r="T152" s="45"/>
      <c r="U152" s="79">
        <f t="shared" si="46"/>
        <v>0</v>
      </c>
      <c r="V152" s="65"/>
      <c r="W152" s="78">
        <f t="shared" si="47"/>
        <v>0</v>
      </c>
      <c r="X152" s="45"/>
      <c r="Y152" s="79">
        <f t="shared" si="48"/>
        <v>0</v>
      </c>
      <c r="Z152" s="65"/>
      <c r="AA152" s="78">
        <f t="shared" si="49"/>
        <v>0</v>
      </c>
      <c r="AB152" s="45"/>
      <c r="AC152" s="79">
        <f t="shared" si="50"/>
        <v>0</v>
      </c>
      <c r="AD152" s="65"/>
      <c r="AE152" s="78">
        <f t="shared" si="51"/>
        <v>0</v>
      </c>
      <c r="AF152" s="45"/>
      <c r="AG152" s="79">
        <f t="shared" si="52"/>
        <v>0</v>
      </c>
      <c r="AH152" s="2"/>
      <c r="AI152" s="2"/>
      <c r="AJ152" s="2"/>
      <c r="AK152" s="2"/>
      <c r="AL152" s="2"/>
    </row>
    <row r="153" spans="1:38" ht="16.5" customHeight="1" outlineLevel="1">
      <c r="A153" s="12">
        <v>3002041</v>
      </c>
      <c r="B153" s="29" t="s">
        <v>127</v>
      </c>
      <c r="C153" s="14">
        <v>243130</v>
      </c>
      <c r="D153" s="45">
        <v>0</v>
      </c>
      <c r="E153" s="46">
        <f t="shared" si="36"/>
        <v>0</v>
      </c>
      <c r="F153" s="46">
        <f t="shared" si="37"/>
        <v>0</v>
      </c>
      <c r="G153" s="46">
        <f t="shared" si="38"/>
        <v>0</v>
      </c>
      <c r="H153" s="53" t="e">
        <f t="shared" si="39"/>
        <v>#DIV/0!</v>
      </c>
      <c r="I153" s="54" t="e">
        <f t="shared" si="40"/>
        <v>#DIV/0!</v>
      </c>
      <c r="J153" s="65"/>
      <c r="K153" s="78">
        <f t="shared" si="41"/>
        <v>0</v>
      </c>
      <c r="L153" s="45"/>
      <c r="M153" s="79">
        <f t="shared" si="42"/>
        <v>0</v>
      </c>
      <c r="N153" s="65"/>
      <c r="O153" s="78">
        <f t="shared" si="43"/>
        <v>0</v>
      </c>
      <c r="P153" s="45"/>
      <c r="Q153" s="79">
        <f t="shared" si="44"/>
        <v>0</v>
      </c>
      <c r="R153" s="65"/>
      <c r="S153" s="78">
        <f t="shared" si="45"/>
        <v>0</v>
      </c>
      <c r="T153" s="45"/>
      <c r="U153" s="79">
        <f t="shared" si="46"/>
        <v>0</v>
      </c>
      <c r="V153" s="65"/>
      <c r="W153" s="78">
        <f t="shared" si="47"/>
        <v>0</v>
      </c>
      <c r="X153" s="45"/>
      <c r="Y153" s="79">
        <f t="shared" si="48"/>
        <v>0</v>
      </c>
      <c r="Z153" s="65"/>
      <c r="AA153" s="78">
        <f t="shared" si="49"/>
        <v>0</v>
      </c>
      <c r="AB153" s="45"/>
      <c r="AC153" s="79">
        <f t="shared" si="50"/>
        <v>0</v>
      </c>
      <c r="AD153" s="65"/>
      <c r="AE153" s="78">
        <f t="shared" si="51"/>
        <v>0</v>
      </c>
      <c r="AF153" s="45"/>
      <c r="AG153" s="79">
        <f t="shared" si="52"/>
        <v>0</v>
      </c>
      <c r="AH153" s="2"/>
      <c r="AI153" s="2"/>
      <c r="AJ153" s="2"/>
      <c r="AK153" s="2"/>
      <c r="AL153" s="2"/>
    </row>
    <row r="154" spans="1:38" ht="16.5" customHeight="1" outlineLevel="1">
      <c r="A154" s="12">
        <v>3002040</v>
      </c>
      <c r="B154" s="29" t="s">
        <v>128</v>
      </c>
      <c r="C154" s="14">
        <v>499400</v>
      </c>
      <c r="D154" s="45">
        <v>0</v>
      </c>
      <c r="E154" s="46">
        <f t="shared" si="36"/>
        <v>0</v>
      </c>
      <c r="F154" s="46">
        <f t="shared" si="37"/>
        <v>0</v>
      </c>
      <c r="G154" s="46">
        <f t="shared" si="38"/>
        <v>0</v>
      </c>
      <c r="H154" s="53" t="e">
        <f t="shared" si="39"/>
        <v>#DIV/0!</v>
      </c>
      <c r="I154" s="54" t="e">
        <f t="shared" si="40"/>
        <v>#DIV/0!</v>
      </c>
      <c r="J154" s="65"/>
      <c r="K154" s="78">
        <f t="shared" si="41"/>
        <v>0</v>
      </c>
      <c r="L154" s="45"/>
      <c r="M154" s="79">
        <f t="shared" si="42"/>
        <v>0</v>
      </c>
      <c r="N154" s="65"/>
      <c r="O154" s="78">
        <f t="shared" si="43"/>
        <v>0</v>
      </c>
      <c r="P154" s="45"/>
      <c r="Q154" s="79">
        <f t="shared" si="44"/>
        <v>0</v>
      </c>
      <c r="R154" s="65"/>
      <c r="S154" s="78">
        <f t="shared" si="45"/>
        <v>0</v>
      </c>
      <c r="T154" s="45"/>
      <c r="U154" s="79">
        <f t="shared" si="46"/>
        <v>0</v>
      </c>
      <c r="V154" s="65"/>
      <c r="W154" s="78">
        <f t="shared" si="47"/>
        <v>0</v>
      </c>
      <c r="X154" s="45"/>
      <c r="Y154" s="79">
        <f t="shared" si="48"/>
        <v>0</v>
      </c>
      <c r="Z154" s="65"/>
      <c r="AA154" s="78">
        <f t="shared" si="49"/>
        <v>0</v>
      </c>
      <c r="AB154" s="45"/>
      <c r="AC154" s="79">
        <f t="shared" si="50"/>
        <v>0</v>
      </c>
      <c r="AD154" s="65"/>
      <c r="AE154" s="78">
        <f t="shared" si="51"/>
        <v>0</v>
      </c>
      <c r="AF154" s="45"/>
      <c r="AG154" s="79">
        <f t="shared" si="52"/>
        <v>0</v>
      </c>
      <c r="AH154" s="2"/>
      <c r="AI154" s="2"/>
      <c r="AJ154" s="2"/>
      <c r="AK154" s="2"/>
      <c r="AL154" s="2"/>
    </row>
    <row r="155" spans="1:38" ht="16.5" customHeight="1" outlineLevel="1">
      <c r="A155" s="12">
        <v>3002042</v>
      </c>
      <c r="B155" s="29" t="s">
        <v>129</v>
      </c>
      <c r="C155" s="14">
        <v>1001560</v>
      </c>
      <c r="D155" s="45">
        <v>0</v>
      </c>
      <c r="E155" s="46">
        <f t="shared" si="36"/>
        <v>0</v>
      </c>
      <c r="F155" s="46">
        <f t="shared" si="37"/>
        <v>0</v>
      </c>
      <c r="G155" s="46">
        <f t="shared" si="38"/>
        <v>0</v>
      </c>
      <c r="H155" s="53" t="e">
        <f t="shared" si="39"/>
        <v>#DIV/0!</v>
      </c>
      <c r="I155" s="54" t="e">
        <f t="shared" si="40"/>
        <v>#DIV/0!</v>
      </c>
      <c r="J155" s="65"/>
      <c r="K155" s="78">
        <f t="shared" si="41"/>
        <v>0</v>
      </c>
      <c r="L155" s="45"/>
      <c r="M155" s="79">
        <f t="shared" si="42"/>
        <v>0</v>
      </c>
      <c r="N155" s="65"/>
      <c r="O155" s="78">
        <f t="shared" si="43"/>
        <v>0</v>
      </c>
      <c r="P155" s="45"/>
      <c r="Q155" s="79">
        <f t="shared" si="44"/>
        <v>0</v>
      </c>
      <c r="R155" s="65"/>
      <c r="S155" s="78">
        <f t="shared" si="45"/>
        <v>0</v>
      </c>
      <c r="T155" s="45"/>
      <c r="U155" s="79">
        <f t="shared" si="46"/>
        <v>0</v>
      </c>
      <c r="V155" s="65"/>
      <c r="W155" s="78">
        <f t="shared" si="47"/>
        <v>0</v>
      </c>
      <c r="X155" s="45"/>
      <c r="Y155" s="79">
        <f t="shared" si="48"/>
        <v>0</v>
      </c>
      <c r="Z155" s="65"/>
      <c r="AA155" s="78">
        <f t="shared" si="49"/>
        <v>0</v>
      </c>
      <c r="AB155" s="45"/>
      <c r="AC155" s="79">
        <f t="shared" si="50"/>
        <v>0</v>
      </c>
      <c r="AD155" s="65"/>
      <c r="AE155" s="78">
        <f t="shared" si="51"/>
        <v>0</v>
      </c>
      <c r="AF155" s="45"/>
      <c r="AG155" s="79">
        <f t="shared" si="52"/>
        <v>0</v>
      </c>
      <c r="AH155" s="2"/>
      <c r="AI155" s="2"/>
      <c r="AJ155" s="2"/>
      <c r="AK155" s="2"/>
      <c r="AL155" s="2"/>
    </row>
    <row r="156" spans="1:38" ht="16.5" customHeight="1" outlineLevel="1">
      <c r="A156" s="12">
        <v>3002060</v>
      </c>
      <c r="B156" s="29" t="s">
        <v>130</v>
      </c>
      <c r="C156" s="282">
        <v>334730</v>
      </c>
      <c r="D156" s="45">
        <v>0</v>
      </c>
      <c r="E156" s="46">
        <f t="shared" si="36"/>
        <v>0</v>
      </c>
      <c r="F156" s="46">
        <f t="shared" si="37"/>
        <v>0</v>
      </c>
      <c r="G156" s="46">
        <f t="shared" si="38"/>
        <v>0</v>
      </c>
      <c r="H156" s="53" t="e">
        <f t="shared" si="39"/>
        <v>#DIV/0!</v>
      </c>
      <c r="I156" s="54" t="e">
        <f t="shared" si="40"/>
        <v>#DIV/0!</v>
      </c>
      <c r="J156" s="65"/>
      <c r="K156" s="78">
        <f t="shared" si="41"/>
        <v>0</v>
      </c>
      <c r="L156" s="45"/>
      <c r="M156" s="79">
        <f t="shared" si="42"/>
        <v>0</v>
      </c>
      <c r="N156" s="65"/>
      <c r="O156" s="78">
        <f t="shared" si="43"/>
        <v>0</v>
      </c>
      <c r="P156" s="45"/>
      <c r="Q156" s="79">
        <f t="shared" si="44"/>
        <v>0</v>
      </c>
      <c r="R156" s="65"/>
      <c r="S156" s="78">
        <f t="shared" si="45"/>
        <v>0</v>
      </c>
      <c r="T156" s="45"/>
      <c r="U156" s="79">
        <f t="shared" si="46"/>
        <v>0</v>
      </c>
      <c r="V156" s="65"/>
      <c r="W156" s="78">
        <f t="shared" si="47"/>
        <v>0</v>
      </c>
      <c r="X156" s="45"/>
      <c r="Y156" s="79">
        <f t="shared" si="48"/>
        <v>0</v>
      </c>
      <c r="Z156" s="65"/>
      <c r="AA156" s="78">
        <f t="shared" si="49"/>
        <v>0</v>
      </c>
      <c r="AB156" s="45"/>
      <c r="AC156" s="79">
        <f t="shared" si="50"/>
        <v>0</v>
      </c>
      <c r="AD156" s="65"/>
      <c r="AE156" s="78">
        <f t="shared" si="51"/>
        <v>0</v>
      </c>
      <c r="AF156" s="45"/>
      <c r="AG156" s="79">
        <f t="shared" si="52"/>
        <v>0</v>
      </c>
      <c r="AH156" s="2"/>
      <c r="AI156" s="2"/>
      <c r="AJ156" s="2"/>
      <c r="AK156" s="2"/>
      <c r="AL156" s="2"/>
    </row>
    <row r="157" spans="1:38" ht="16.5" customHeight="1" outlineLevel="1">
      <c r="A157" s="12">
        <v>3002160</v>
      </c>
      <c r="B157" s="29" t="s">
        <v>131</v>
      </c>
      <c r="C157" s="283">
        <v>259690</v>
      </c>
      <c r="D157" s="45">
        <v>0</v>
      </c>
      <c r="E157" s="46">
        <f t="shared" si="36"/>
        <v>0</v>
      </c>
      <c r="F157" s="46">
        <f t="shared" si="37"/>
        <v>0</v>
      </c>
      <c r="G157" s="46">
        <f t="shared" si="38"/>
        <v>0</v>
      </c>
      <c r="H157" s="53" t="e">
        <f t="shared" si="39"/>
        <v>#DIV/0!</v>
      </c>
      <c r="I157" s="54" t="e">
        <f t="shared" si="40"/>
        <v>#DIV/0!</v>
      </c>
      <c r="J157" s="65"/>
      <c r="K157" s="78">
        <f t="shared" si="41"/>
        <v>0</v>
      </c>
      <c r="L157" s="45"/>
      <c r="M157" s="79">
        <f t="shared" si="42"/>
        <v>0</v>
      </c>
      <c r="N157" s="65"/>
      <c r="O157" s="78">
        <f t="shared" si="43"/>
        <v>0</v>
      </c>
      <c r="P157" s="45"/>
      <c r="Q157" s="79">
        <f t="shared" si="44"/>
        <v>0</v>
      </c>
      <c r="R157" s="65"/>
      <c r="S157" s="78">
        <f t="shared" si="45"/>
        <v>0</v>
      </c>
      <c r="T157" s="45"/>
      <c r="U157" s="79">
        <f t="shared" si="46"/>
        <v>0</v>
      </c>
      <c r="V157" s="65"/>
      <c r="W157" s="78">
        <f t="shared" si="47"/>
        <v>0</v>
      </c>
      <c r="X157" s="45"/>
      <c r="Y157" s="79">
        <f t="shared" si="48"/>
        <v>0</v>
      </c>
      <c r="Z157" s="65"/>
      <c r="AA157" s="78">
        <f t="shared" si="49"/>
        <v>0</v>
      </c>
      <c r="AB157" s="45"/>
      <c r="AC157" s="79">
        <f t="shared" si="50"/>
        <v>0</v>
      </c>
      <c r="AD157" s="65"/>
      <c r="AE157" s="78">
        <f t="shared" si="51"/>
        <v>0</v>
      </c>
      <c r="AF157" s="45"/>
      <c r="AG157" s="79">
        <f t="shared" si="52"/>
        <v>0</v>
      </c>
      <c r="AH157" s="2"/>
      <c r="AI157" s="2"/>
      <c r="AJ157" s="2"/>
      <c r="AK157" s="2"/>
      <c r="AL157" s="2"/>
    </row>
    <row r="158" spans="1:38" ht="16.5" customHeight="1" outlineLevel="1">
      <c r="A158" s="12">
        <v>3002050</v>
      </c>
      <c r="B158" s="29" t="s">
        <v>132</v>
      </c>
      <c r="C158" s="282">
        <v>699720</v>
      </c>
      <c r="D158" s="45">
        <v>0</v>
      </c>
      <c r="E158" s="46">
        <f t="shared" si="36"/>
        <v>0</v>
      </c>
      <c r="F158" s="46">
        <f t="shared" si="37"/>
        <v>0</v>
      </c>
      <c r="G158" s="46">
        <f t="shared" si="38"/>
        <v>0</v>
      </c>
      <c r="H158" s="53" t="e">
        <f t="shared" si="39"/>
        <v>#DIV/0!</v>
      </c>
      <c r="I158" s="54" t="e">
        <f t="shared" si="40"/>
        <v>#DIV/0!</v>
      </c>
      <c r="J158" s="65"/>
      <c r="K158" s="78">
        <f t="shared" si="41"/>
        <v>0</v>
      </c>
      <c r="L158" s="45"/>
      <c r="M158" s="79">
        <f t="shared" si="42"/>
        <v>0</v>
      </c>
      <c r="N158" s="65"/>
      <c r="O158" s="78">
        <f t="shared" si="43"/>
        <v>0</v>
      </c>
      <c r="P158" s="45"/>
      <c r="Q158" s="79">
        <f t="shared" si="44"/>
        <v>0</v>
      </c>
      <c r="R158" s="65"/>
      <c r="S158" s="78">
        <f t="shared" si="45"/>
        <v>0</v>
      </c>
      <c r="T158" s="45"/>
      <c r="U158" s="79">
        <f t="shared" si="46"/>
        <v>0</v>
      </c>
      <c r="V158" s="65"/>
      <c r="W158" s="78">
        <f t="shared" si="47"/>
        <v>0</v>
      </c>
      <c r="X158" s="45"/>
      <c r="Y158" s="79">
        <f t="shared" si="48"/>
        <v>0</v>
      </c>
      <c r="Z158" s="65"/>
      <c r="AA158" s="78">
        <f t="shared" si="49"/>
        <v>0</v>
      </c>
      <c r="AB158" s="45"/>
      <c r="AC158" s="79">
        <f t="shared" si="50"/>
        <v>0</v>
      </c>
      <c r="AD158" s="65"/>
      <c r="AE158" s="78">
        <f t="shared" si="51"/>
        <v>0</v>
      </c>
      <c r="AF158" s="45"/>
      <c r="AG158" s="79">
        <f t="shared" si="52"/>
        <v>0</v>
      </c>
      <c r="AH158" s="2"/>
      <c r="AI158" s="2"/>
      <c r="AJ158" s="2"/>
      <c r="AK158" s="2"/>
      <c r="AL158" s="2"/>
    </row>
    <row r="159" spans="1:38" ht="16.5" customHeight="1" outlineLevel="1">
      <c r="A159" s="12">
        <v>3002117</v>
      </c>
      <c r="B159" s="29" t="s">
        <v>133</v>
      </c>
      <c r="C159" s="281">
        <v>660810</v>
      </c>
      <c r="D159" s="45">
        <v>0</v>
      </c>
      <c r="E159" s="46">
        <f t="shared" si="36"/>
        <v>0</v>
      </c>
      <c r="F159" s="46">
        <f t="shared" si="37"/>
        <v>0</v>
      </c>
      <c r="G159" s="46">
        <f t="shared" si="38"/>
        <v>0</v>
      </c>
      <c r="H159" s="53" t="e">
        <f t="shared" si="39"/>
        <v>#DIV/0!</v>
      </c>
      <c r="I159" s="54" t="e">
        <f t="shared" si="40"/>
        <v>#DIV/0!</v>
      </c>
      <c r="J159" s="65"/>
      <c r="K159" s="78">
        <f t="shared" si="41"/>
        <v>0</v>
      </c>
      <c r="L159" s="45"/>
      <c r="M159" s="79">
        <f t="shared" si="42"/>
        <v>0</v>
      </c>
      <c r="N159" s="65"/>
      <c r="O159" s="78">
        <f t="shared" si="43"/>
        <v>0</v>
      </c>
      <c r="P159" s="45"/>
      <c r="Q159" s="79">
        <f t="shared" si="44"/>
        <v>0</v>
      </c>
      <c r="R159" s="65"/>
      <c r="S159" s="78">
        <f t="shared" si="45"/>
        <v>0</v>
      </c>
      <c r="T159" s="45"/>
      <c r="U159" s="79">
        <f t="shared" si="46"/>
        <v>0</v>
      </c>
      <c r="V159" s="65"/>
      <c r="W159" s="78">
        <f t="shared" si="47"/>
        <v>0</v>
      </c>
      <c r="X159" s="45"/>
      <c r="Y159" s="79">
        <f t="shared" si="48"/>
        <v>0</v>
      </c>
      <c r="Z159" s="65"/>
      <c r="AA159" s="78">
        <f t="shared" si="49"/>
        <v>0</v>
      </c>
      <c r="AB159" s="45"/>
      <c r="AC159" s="79">
        <f t="shared" si="50"/>
        <v>0</v>
      </c>
      <c r="AD159" s="65"/>
      <c r="AE159" s="78">
        <f t="shared" si="51"/>
        <v>0</v>
      </c>
      <c r="AF159" s="45"/>
      <c r="AG159" s="79">
        <f t="shared" si="52"/>
        <v>0</v>
      </c>
      <c r="AH159" s="2"/>
      <c r="AI159" s="2"/>
      <c r="AJ159" s="2"/>
      <c r="AK159" s="2"/>
      <c r="AL159" s="2"/>
    </row>
    <row r="160" spans="1:38" ht="16.5" customHeight="1" outlineLevel="1">
      <c r="A160" s="12"/>
      <c r="B160" s="22" t="s">
        <v>134</v>
      </c>
      <c r="C160" s="59"/>
      <c r="D160" s="45"/>
      <c r="E160" s="46"/>
      <c r="F160" s="46"/>
      <c r="G160" s="46"/>
      <c r="H160" s="53"/>
      <c r="I160" s="54"/>
      <c r="J160" s="65"/>
      <c r="K160" s="78"/>
      <c r="L160" s="45"/>
      <c r="M160" s="79"/>
      <c r="N160" s="65"/>
      <c r="O160" s="78"/>
      <c r="P160" s="45"/>
      <c r="Q160" s="79"/>
      <c r="R160" s="65"/>
      <c r="S160" s="78"/>
      <c r="T160" s="45"/>
      <c r="U160" s="79"/>
      <c r="V160" s="65"/>
      <c r="W160" s="78"/>
      <c r="X160" s="45"/>
      <c r="Y160" s="79"/>
      <c r="Z160" s="65"/>
      <c r="AA160" s="78"/>
      <c r="AB160" s="45"/>
      <c r="AC160" s="79"/>
      <c r="AD160" s="65"/>
      <c r="AE160" s="78"/>
      <c r="AF160" s="45"/>
      <c r="AG160" s="79"/>
      <c r="AH160" s="2"/>
      <c r="AI160" s="2"/>
      <c r="AJ160" s="2"/>
      <c r="AK160" s="2"/>
      <c r="AL160" s="2"/>
    </row>
    <row r="161" spans="1:38" ht="16.5" customHeight="1" outlineLevel="1">
      <c r="A161" s="12">
        <v>2104025</v>
      </c>
      <c r="B161" s="21" t="s">
        <v>135</v>
      </c>
      <c r="C161" s="281">
        <v>6099130</v>
      </c>
      <c r="D161" s="45">
        <v>0</v>
      </c>
      <c r="E161" s="46">
        <f t="shared" si="36"/>
        <v>0</v>
      </c>
      <c r="F161" s="46">
        <f t="shared" si="37"/>
        <v>0</v>
      </c>
      <c r="G161" s="46">
        <f t="shared" si="38"/>
        <v>0</v>
      </c>
      <c r="H161" s="53" t="e">
        <f t="shared" si="39"/>
        <v>#DIV/0!</v>
      </c>
      <c r="I161" s="54" t="e">
        <f t="shared" si="40"/>
        <v>#DIV/0!</v>
      </c>
      <c r="J161" s="65"/>
      <c r="K161" s="78">
        <f t="shared" si="41"/>
        <v>0</v>
      </c>
      <c r="L161" s="45"/>
      <c r="M161" s="79">
        <f t="shared" si="42"/>
        <v>0</v>
      </c>
      <c r="N161" s="65"/>
      <c r="O161" s="78">
        <f t="shared" si="43"/>
        <v>0</v>
      </c>
      <c r="P161" s="45"/>
      <c r="Q161" s="79">
        <f t="shared" si="44"/>
        <v>0</v>
      </c>
      <c r="R161" s="65"/>
      <c r="S161" s="78">
        <f t="shared" si="45"/>
        <v>0</v>
      </c>
      <c r="T161" s="45"/>
      <c r="U161" s="79">
        <f t="shared" si="46"/>
        <v>0</v>
      </c>
      <c r="V161" s="65"/>
      <c r="W161" s="78">
        <f t="shared" si="47"/>
        <v>0</v>
      </c>
      <c r="X161" s="45"/>
      <c r="Y161" s="79">
        <f t="shared" si="48"/>
        <v>0</v>
      </c>
      <c r="Z161" s="65"/>
      <c r="AA161" s="78">
        <f t="shared" si="49"/>
        <v>0</v>
      </c>
      <c r="AB161" s="45"/>
      <c r="AC161" s="79">
        <f t="shared" si="50"/>
        <v>0</v>
      </c>
      <c r="AD161" s="65"/>
      <c r="AE161" s="78">
        <f t="shared" si="51"/>
        <v>0</v>
      </c>
      <c r="AF161" s="45"/>
      <c r="AG161" s="79">
        <f t="shared" si="52"/>
        <v>0</v>
      </c>
      <c r="AH161" s="2"/>
      <c r="AI161" s="2"/>
      <c r="AJ161" s="2"/>
      <c r="AK161" s="2"/>
      <c r="AL161" s="2"/>
    </row>
    <row r="162" spans="1:38" ht="16.5" customHeight="1" outlineLevel="1">
      <c r="A162" s="12">
        <v>2104025</v>
      </c>
      <c r="B162" s="21" t="s">
        <v>136</v>
      </c>
      <c r="C162" s="281">
        <v>11868650</v>
      </c>
      <c r="D162" s="45">
        <v>0</v>
      </c>
      <c r="E162" s="46">
        <f t="shared" si="36"/>
        <v>0</v>
      </c>
      <c r="F162" s="46">
        <f t="shared" si="37"/>
        <v>0</v>
      </c>
      <c r="G162" s="46">
        <f t="shared" si="38"/>
        <v>0</v>
      </c>
      <c r="H162" s="53" t="e">
        <f t="shared" si="39"/>
        <v>#DIV/0!</v>
      </c>
      <c r="I162" s="54" t="e">
        <f t="shared" si="40"/>
        <v>#DIV/0!</v>
      </c>
      <c r="J162" s="65"/>
      <c r="K162" s="78">
        <f t="shared" si="41"/>
        <v>0</v>
      </c>
      <c r="L162" s="45"/>
      <c r="M162" s="79">
        <f t="shared" si="42"/>
        <v>0</v>
      </c>
      <c r="N162" s="65"/>
      <c r="O162" s="78">
        <f t="shared" si="43"/>
        <v>0</v>
      </c>
      <c r="P162" s="45"/>
      <c r="Q162" s="79">
        <f t="shared" si="44"/>
        <v>0</v>
      </c>
      <c r="R162" s="65"/>
      <c r="S162" s="78">
        <f t="shared" si="45"/>
        <v>0</v>
      </c>
      <c r="T162" s="45"/>
      <c r="U162" s="79">
        <f t="shared" si="46"/>
        <v>0</v>
      </c>
      <c r="V162" s="65"/>
      <c r="W162" s="78">
        <f t="shared" si="47"/>
        <v>0</v>
      </c>
      <c r="X162" s="45"/>
      <c r="Y162" s="79">
        <f t="shared" si="48"/>
        <v>0</v>
      </c>
      <c r="Z162" s="65"/>
      <c r="AA162" s="78">
        <f t="shared" si="49"/>
        <v>0</v>
      </c>
      <c r="AB162" s="45"/>
      <c r="AC162" s="79">
        <f t="shared" si="50"/>
        <v>0</v>
      </c>
      <c r="AD162" s="65"/>
      <c r="AE162" s="78">
        <f t="shared" si="51"/>
        <v>0</v>
      </c>
      <c r="AF162" s="45"/>
      <c r="AG162" s="79">
        <f t="shared" si="52"/>
        <v>0</v>
      </c>
      <c r="AH162" s="2"/>
      <c r="AI162" s="2"/>
      <c r="AJ162" s="2"/>
      <c r="AK162" s="2"/>
      <c r="AL162" s="2"/>
    </row>
    <row r="163" spans="1:38" ht="26.25" customHeight="1" outlineLevel="1">
      <c r="A163" s="12" t="s">
        <v>870</v>
      </c>
      <c r="B163" s="21" t="s">
        <v>137</v>
      </c>
      <c r="C163" s="281">
        <v>4362780</v>
      </c>
      <c r="D163" s="45">
        <v>0</v>
      </c>
      <c r="E163" s="46">
        <f t="shared" si="36"/>
        <v>0</v>
      </c>
      <c r="F163" s="46">
        <f t="shared" si="37"/>
        <v>0</v>
      </c>
      <c r="G163" s="46">
        <f t="shared" si="38"/>
        <v>0</v>
      </c>
      <c r="H163" s="53" t="e">
        <f t="shared" si="39"/>
        <v>#DIV/0!</v>
      </c>
      <c r="I163" s="54" t="e">
        <f t="shared" si="40"/>
        <v>#DIV/0!</v>
      </c>
      <c r="J163" s="65"/>
      <c r="K163" s="78">
        <f t="shared" si="41"/>
        <v>0</v>
      </c>
      <c r="L163" s="45"/>
      <c r="M163" s="79">
        <f t="shared" si="42"/>
        <v>0</v>
      </c>
      <c r="N163" s="65"/>
      <c r="O163" s="78">
        <f t="shared" si="43"/>
        <v>0</v>
      </c>
      <c r="P163" s="45"/>
      <c r="Q163" s="79">
        <f t="shared" si="44"/>
        <v>0</v>
      </c>
      <c r="R163" s="65"/>
      <c r="S163" s="78">
        <f t="shared" si="45"/>
        <v>0</v>
      </c>
      <c r="T163" s="45"/>
      <c r="U163" s="79">
        <f t="shared" si="46"/>
        <v>0</v>
      </c>
      <c r="V163" s="65"/>
      <c r="W163" s="78">
        <f t="shared" si="47"/>
        <v>0</v>
      </c>
      <c r="X163" s="45"/>
      <c r="Y163" s="79">
        <f t="shared" si="48"/>
        <v>0</v>
      </c>
      <c r="Z163" s="65"/>
      <c r="AA163" s="78">
        <f t="shared" si="49"/>
        <v>0</v>
      </c>
      <c r="AB163" s="45"/>
      <c r="AC163" s="79">
        <f t="shared" si="50"/>
        <v>0</v>
      </c>
      <c r="AD163" s="65"/>
      <c r="AE163" s="78">
        <f t="shared" si="51"/>
        <v>0</v>
      </c>
      <c r="AF163" s="45"/>
      <c r="AG163" s="79">
        <f t="shared" si="52"/>
        <v>0</v>
      </c>
      <c r="AH163" s="2"/>
      <c r="AI163" s="2"/>
      <c r="AJ163" s="2"/>
      <c r="AK163" s="2"/>
      <c r="AL163" s="2"/>
    </row>
    <row r="164" spans="1:38" ht="16.5" customHeight="1" outlineLevel="1">
      <c r="A164" s="12"/>
      <c r="B164" s="26" t="s">
        <v>138</v>
      </c>
      <c r="C164" s="59"/>
      <c r="D164" s="45"/>
      <c r="E164" s="46"/>
      <c r="F164" s="46"/>
      <c r="G164" s="46"/>
      <c r="H164" s="53"/>
      <c r="I164" s="54"/>
      <c r="J164" s="65"/>
      <c r="K164" s="78"/>
      <c r="L164" s="45"/>
      <c r="M164" s="79"/>
      <c r="N164" s="65"/>
      <c r="O164" s="78"/>
      <c r="P164" s="45"/>
      <c r="Q164" s="79"/>
      <c r="R164" s="65"/>
      <c r="S164" s="78"/>
      <c r="T164" s="45"/>
      <c r="U164" s="79"/>
      <c r="V164" s="65"/>
      <c r="W164" s="78"/>
      <c r="X164" s="45"/>
      <c r="Y164" s="79"/>
      <c r="Z164" s="65"/>
      <c r="AA164" s="78"/>
      <c r="AB164" s="45"/>
      <c r="AC164" s="79"/>
      <c r="AD164" s="65"/>
      <c r="AE164" s="78"/>
      <c r="AF164" s="45"/>
      <c r="AG164" s="79"/>
      <c r="AH164" s="2"/>
      <c r="AI164" s="2"/>
      <c r="AJ164" s="2"/>
      <c r="AK164" s="2"/>
      <c r="AL164" s="2"/>
    </row>
    <row r="165" spans="1:38" ht="16.5" customHeight="1" outlineLevel="1">
      <c r="A165" s="12" t="s">
        <v>871</v>
      </c>
      <c r="B165" s="19" t="s">
        <v>139</v>
      </c>
      <c r="C165" s="281">
        <v>166500</v>
      </c>
      <c r="D165" s="45">
        <v>0</v>
      </c>
      <c r="E165" s="46">
        <f t="shared" si="36"/>
        <v>0</v>
      </c>
      <c r="F165" s="46">
        <f t="shared" si="37"/>
        <v>0</v>
      </c>
      <c r="G165" s="46">
        <f t="shared" si="38"/>
        <v>0</v>
      </c>
      <c r="H165" s="53" t="e">
        <f t="shared" si="39"/>
        <v>#DIV/0!</v>
      </c>
      <c r="I165" s="54" t="e">
        <f t="shared" si="40"/>
        <v>#DIV/0!</v>
      </c>
      <c r="J165" s="65"/>
      <c r="K165" s="78">
        <f t="shared" si="41"/>
        <v>0</v>
      </c>
      <c r="L165" s="45"/>
      <c r="M165" s="79">
        <f t="shared" si="42"/>
        <v>0</v>
      </c>
      <c r="N165" s="65"/>
      <c r="O165" s="78">
        <f t="shared" si="43"/>
        <v>0</v>
      </c>
      <c r="P165" s="45"/>
      <c r="Q165" s="79">
        <f t="shared" si="44"/>
        <v>0</v>
      </c>
      <c r="R165" s="65"/>
      <c r="S165" s="78">
        <f t="shared" si="45"/>
        <v>0</v>
      </c>
      <c r="T165" s="45"/>
      <c r="U165" s="79">
        <f t="shared" si="46"/>
        <v>0</v>
      </c>
      <c r="V165" s="65"/>
      <c r="W165" s="78">
        <f t="shared" si="47"/>
        <v>0</v>
      </c>
      <c r="X165" s="45"/>
      <c r="Y165" s="79">
        <f t="shared" si="48"/>
        <v>0</v>
      </c>
      <c r="Z165" s="65"/>
      <c r="AA165" s="78">
        <f t="shared" si="49"/>
        <v>0</v>
      </c>
      <c r="AB165" s="45"/>
      <c r="AC165" s="79">
        <f t="shared" si="50"/>
        <v>0</v>
      </c>
      <c r="AD165" s="65"/>
      <c r="AE165" s="78">
        <f t="shared" si="51"/>
        <v>0</v>
      </c>
      <c r="AF165" s="45"/>
      <c r="AG165" s="79">
        <f t="shared" si="52"/>
        <v>0</v>
      </c>
      <c r="AH165" s="2"/>
      <c r="AI165" s="2"/>
      <c r="AJ165" s="2"/>
      <c r="AK165" s="2"/>
      <c r="AL165" s="2"/>
    </row>
    <row r="166" spans="1:38" ht="16.5" customHeight="1" outlineLevel="1">
      <c r="A166" s="12" t="s">
        <v>872</v>
      </c>
      <c r="B166" s="19" t="s">
        <v>140</v>
      </c>
      <c r="C166" s="281">
        <v>665960</v>
      </c>
      <c r="D166" s="45">
        <v>0</v>
      </c>
      <c r="E166" s="46">
        <f t="shared" si="36"/>
        <v>0</v>
      </c>
      <c r="F166" s="46">
        <f t="shared" si="37"/>
        <v>0</v>
      </c>
      <c r="G166" s="46">
        <f t="shared" si="38"/>
        <v>0</v>
      </c>
      <c r="H166" s="53" t="e">
        <f t="shared" si="39"/>
        <v>#DIV/0!</v>
      </c>
      <c r="I166" s="54" t="e">
        <f t="shared" si="40"/>
        <v>#DIV/0!</v>
      </c>
      <c r="J166" s="65"/>
      <c r="K166" s="78">
        <f t="shared" si="41"/>
        <v>0</v>
      </c>
      <c r="L166" s="45"/>
      <c r="M166" s="79">
        <f t="shared" si="42"/>
        <v>0</v>
      </c>
      <c r="N166" s="65"/>
      <c r="O166" s="78">
        <f t="shared" si="43"/>
        <v>0</v>
      </c>
      <c r="P166" s="45"/>
      <c r="Q166" s="79">
        <f t="shared" si="44"/>
        <v>0</v>
      </c>
      <c r="R166" s="65"/>
      <c r="S166" s="78">
        <f t="shared" si="45"/>
        <v>0</v>
      </c>
      <c r="T166" s="45"/>
      <c r="U166" s="79">
        <f t="shared" si="46"/>
        <v>0</v>
      </c>
      <c r="V166" s="65"/>
      <c r="W166" s="78">
        <f t="shared" si="47"/>
        <v>0</v>
      </c>
      <c r="X166" s="45"/>
      <c r="Y166" s="79">
        <f t="shared" si="48"/>
        <v>0</v>
      </c>
      <c r="Z166" s="65"/>
      <c r="AA166" s="78">
        <f t="shared" si="49"/>
        <v>0</v>
      </c>
      <c r="AB166" s="45"/>
      <c r="AC166" s="79">
        <f t="shared" si="50"/>
        <v>0</v>
      </c>
      <c r="AD166" s="65"/>
      <c r="AE166" s="78">
        <f t="shared" si="51"/>
        <v>0</v>
      </c>
      <c r="AF166" s="45"/>
      <c r="AG166" s="79">
        <f t="shared" si="52"/>
        <v>0</v>
      </c>
      <c r="AH166" s="2"/>
      <c r="AI166" s="2"/>
      <c r="AJ166" s="2"/>
      <c r="AK166" s="2"/>
      <c r="AL166" s="2"/>
    </row>
    <row r="167" spans="1:38" ht="16.5" customHeight="1" outlineLevel="1">
      <c r="A167" s="12" t="s">
        <v>873</v>
      </c>
      <c r="B167" s="19" t="s">
        <v>141</v>
      </c>
      <c r="C167" s="281">
        <v>832460</v>
      </c>
      <c r="D167" s="45">
        <v>0</v>
      </c>
      <c r="E167" s="46">
        <f t="shared" si="36"/>
        <v>0</v>
      </c>
      <c r="F167" s="46">
        <f t="shared" si="37"/>
        <v>0</v>
      </c>
      <c r="G167" s="46">
        <f t="shared" si="38"/>
        <v>0</v>
      </c>
      <c r="H167" s="53" t="e">
        <f t="shared" si="39"/>
        <v>#DIV/0!</v>
      </c>
      <c r="I167" s="54" t="e">
        <f t="shared" si="40"/>
        <v>#DIV/0!</v>
      </c>
      <c r="J167" s="65"/>
      <c r="K167" s="78">
        <f t="shared" si="41"/>
        <v>0</v>
      </c>
      <c r="L167" s="45"/>
      <c r="M167" s="79">
        <f t="shared" si="42"/>
        <v>0</v>
      </c>
      <c r="N167" s="65"/>
      <c r="O167" s="78">
        <f t="shared" si="43"/>
        <v>0</v>
      </c>
      <c r="P167" s="45"/>
      <c r="Q167" s="79">
        <f t="shared" si="44"/>
        <v>0</v>
      </c>
      <c r="R167" s="65"/>
      <c r="S167" s="78">
        <f t="shared" si="45"/>
        <v>0</v>
      </c>
      <c r="T167" s="45"/>
      <c r="U167" s="79">
        <f t="shared" si="46"/>
        <v>0</v>
      </c>
      <c r="V167" s="65"/>
      <c r="W167" s="78">
        <f t="shared" si="47"/>
        <v>0</v>
      </c>
      <c r="X167" s="45"/>
      <c r="Y167" s="79">
        <f t="shared" si="48"/>
        <v>0</v>
      </c>
      <c r="Z167" s="65"/>
      <c r="AA167" s="78">
        <f t="shared" si="49"/>
        <v>0</v>
      </c>
      <c r="AB167" s="45"/>
      <c r="AC167" s="79">
        <f t="shared" si="50"/>
        <v>0</v>
      </c>
      <c r="AD167" s="65"/>
      <c r="AE167" s="78">
        <f t="shared" si="51"/>
        <v>0</v>
      </c>
      <c r="AF167" s="45"/>
      <c r="AG167" s="79">
        <f t="shared" si="52"/>
        <v>0</v>
      </c>
      <c r="AH167" s="2"/>
      <c r="AI167" s="2"/>
      <c r="AJ167" s="2"/>
      <c r="AK167" s="2"/>
      <c r="AL167" s="2"/>
    </row>
    <row r="168" spans="1:38" ht="16.5" customHeight="1" outlineLevel="1">
      <c r="A168" s="12" t="s">
        <v>874</v>
      </c>
      <c r="B168" s="19" t="s">
        <v>142</v>
      </c>
      <c r="C168" s="281">
        <v>471020</v>
      </c>
      <c r="D168" s="45">
        <v>0</v>
      </c>
      <c r="E168" s="46">
        <f t="shared" si="36"/>
        <v>0</v>
      </c>
      <c r="F168" s="46">
        <f t="shared" si="37"/>
        <v>0</v>
      </c>
      <c r="G168" s="46">
        <f t="shared" si="38"/>
        <v>0</v>
      </c>
      <c r="H168" s="53" t="e">
        <f t="shared" si="39"/>
        <v>#DIV/0!</v>
      </c>
      <c r="I168" s="54" t="e">
        <f t="shared" si="40"/>
        <v>#DIV/0!</v>
      </c>
      <c r="J168" s="65"/>
      <c r="K168" s="78">
        <f t="shared" si="41"/>
        <v>0</v>
      </c>
      <c r="L168" s="45"/>
      <c r="M168" s="79">
        <f t="shared" si="42"/>
        <v>0</v>
      </c>
      <c r="N168" s="65"/>
      <c r="O168" s="78">
        <f t="shared" si="43"/>
        <v>0</v>
      </c>
      <c r="P168" s="45"/>
      <c r="Q168" s="79">
        <f t="shared" si="44"/>
        <v>0</v>
      </c>
      <c r="R168" s="65"/>
      <c r="S168" s="78">
        <f t="shared" si="45"/>
        <v>0</v>
      </c>
      <c r="T168" s="45"/>
      <c r="U168" s="79">
        <f t="shared" si="46"/>
        <v>0</v>
      </c>
      <c r="V168" s="65"/>
      <c r="W168" s="78">
        <f t="shared" si="47"/>
        <v>0</v>
      </c>
      <c r="X168" s="45"/>
      <c r="Y168" s="79">
        <f t="shared" si="48"/>
        <v>0</v>
      </c>
      <c r="Z168" s="65"/>
      <c r="AA168" s="78">
        <f t="shared" si="49"/>
        <v>0</v>
      </c>
      <c r="AB168" s="45"/>
      <c r="AC168" s="79">
        <f t="shared" si="50"/>
        <v>0</v>
      </c>
      <c r="AD168" s="65"/>
      <c r="AE168" s="78">
        <f t="shared" si="51"/>
        <v>0</v>
      </c>
      <c r="AF168" s="45"/>
      <c r="AG168" s="79">
        <f t="shared" si="52"/>
        <v>0</v>
      </c>
      <c r="AH168" s="2"/>
      <c r="AI168" s="2"/>
      <c r="AJ168" s="2"/>
      <c r="AK168" s="2"/>
      <c r="AL168" s="2"/>
    </row>
    <row r="169" spans="1:38" ht="16.5" customHeight="1" outlineLevel="1">
      <c r="A169" s="12" t="s">
        <v>875</v>
      </c>
      <c r="B169" s="19" t="s">
        <v>143</v>
      </c>
      <c r="C169" s="281">
        <v>372900</v>
      </c>
      <c r="D169" s="45">
        <v>0</v>
      </c>
      <c r="E169" s="46">
        <f t="shared" si="36"/>
        <v>0</v>
      </c>
      <c r="F169" s="46">
        <f t="shared" si="37"/>
        <v>0</v>
      </c>
      <c r="G169" s="46">
        <f t="shared" si="38"/>
        <v>0</v>
      </c>
      <c r="H169" s="53" t="e">
        <f t="shared" si="39"/>
        <v>#DIV/0!</v>
      </c>
      <c r="I169" s="54" t="e">
        <f t="shared" si="40"/>
        <v>#DIV/0!</v>
      </c>
      <c r="J169" s="65"/>
      <c r="K169" s="78">
        <f t="shared" si="41"/>
        <v>0</v>
      </c>
      <c r="L169" s="45"/>
      <c r="M169" s="79">
        <f t="shared" si="42"/>
        <v>0</v>
      </c>
      <c r="N169" s="65"/>
      <c r="O169" s="78">
        <f t="shared" si="43"/>
        <v>0</v>
      </c>
      <c r="P169" s="45"/>
      <c r="Q169" s="79">
        <f t="shared" si="44"/>
        <v>0</v>
      </c>
      <c r="R169" s="65"/>
      <c r="S169" s="78">
        <f t="shared" si="45"/>
        <v>0</v>
      </c>
      <c r="T169" s="45"/>
      <c r="U169" s="79">
        <f t="shared" si="46"/>
        <v>0</v>
      </c>
      <c r="V169" s="65"/>
      <c r="W169" s="78">
        <f t="shared" si="47"/>
        <v>0</v>
      </c>
      <c r="X169" s="45"/>
      <c r="Y169" s="79">
        <f t="shared" si="48"/>
        <v>0</v>
      </c>
      <c r="Z169" s="65"/>
      <c r="AA169" s="78">
        <f t="shared" si="49"/>
        <v>0</v>
      </c>
      <c r="AB169" s="45"/>
      <c r="AC169" s="79">
        <f t="shared" si="50"/>
        <v>0</v>
      </c>
      <c r="AD169" s="65"/>
      <c r="AE169" s="78">
        <f t="shared" si="51"/>
        <v>0</v>
      </c>
      <c r="AF169" s="45"/>
      <c r="AG169" s="79">
        <f t="shared" si="52"/>
        <v>0</v>
      </c>
      <c r="AH169" s="2"/>
      <c r="AI169" s="2"/>
      <c r="AJ169" s="2"/>
      <c r="AK169" s="2"/>
      <c r="AL169" s="2"/>
    </row>
    <row r="170" spans="1:38" ht="16.5" customHeight="1" outlineLevel="1">
      <c r="A170" s="12" t="s">
        <v>876</v>
      </c>
      <c r="B170" s="19" t="s">
        <v>144</v>
      </c>
      <c r="C170" s="281">
        <v>108600</v>
      </c>
      <c r="D170" s="45">
        <v>0</v>
      </c>
      <c r="E170" s="46">
        <f t="shared" si="36"/>
        <v>0</v>
      </c>
      <c r="F170" s="46">
        <f t="shared" si="37"/>
        <v>0</v>
      </c>
      <c r="G170" s="46">
        <f t="shared" si="38"/>
        <v>0</v>
      </c>
      <c r="H170" s="53" t="e">
        <f t="shared" si="39"/>
        <v>#DIV/0!</v>
      </c>
      <c r="I170" s="54" t="e">
        <f t="shared" si="40"/>
        <v>#DIV/0!</v>
      </c>
      <c r="J170" s="65"/>
      <c r="K170" s="78">
        <f t="shared" si="41"/>
        <v>0</v>
      </c>
      <c r="L170" s="45"/>
      <c r="M170" s="79">
        <f t="shared" si="42"/>
        <v>0</v>
      </c>
      <c r="N170" s="65"/>
      <c r="O170" s="78">
        <f t="shared" si="43"/>
        <v>0</v>
      </c>
      <c r="P170" s="45"/>
      <c r="Q170" s="79">
        <f t="shared" si="44"/>
        <v>0</v>
      </c>
      <c r="R170" s="65"/>
      <c r="S170" s="78">
        <f t="shared" si="45"/>
        <v>0</v>
      </c>
      <c r="T170" s="45"/>
      <c r="U170" s="79">
        <f t="shared" si="46"/>
        <v>0</v>
      </c>
      <c r="V170" s="65"/>
      <c r="W170" s="78">
        <f t="shared" si="47"/>
        <v>0</v>
      </c>
      <c r="X170" s="45"/>
      <c r="Y170" s="79">
        <f t="shared" si="48"/>
        <v>0</v>
      </c>
      <c r="Z170" s="65"/>
      <c r="AA170" s="78">
        <f t="shared" si="49"/>
        <v>0</v>
      </c>
      <c r="AB170" s="45"/>
      <c r="AC170" s="79">
        <f t="shared" si="50"/>
        <v>0</v>
      </c>
      <c r="AD170" s="65"/>
      <c r="AE170" s="78">
        <f t="shared" si="51"/>
        <v>0</v>
      </c>
      <c r="AF170" s="45"/>
      <c r="AG170" s="79">
        <f t="shared" si="52"/>
        <v>0</v>
      </c>
      <c r="AH170" s="2"/>
      <c r="AI170" s="2"/>
      <c r="AJ170" s="2"/>
      <c r="AK170" s="2"/>
      <c r="AL170" s="2"/>
    </row>
    <row r="171" spans="1:38" ht="16.5" customHeight="1" outlineLevel="1">
      <c r="A171" s="12" t="s">
        <v>877</v>
      </c>
      <c r="B171" s="19" t="s">
        <v>145</v>
      </c>
      <c r="C171" s="281">
        <v>689810</v>
      </c>
      <c r="D171" s="45">
        <v>0</v>
      </c>
      <c r="E171" s="46">
        <f t="shared" si="36"/>
        <v>0</v>
      </c>
      <c r="F171" s="46">
        <f t="shared" si="37"/>
        <v>0</v>
      </c>
      <c r="G171" s="46">
        <f t="shared" si="38"/>
        <v>0</v>
      </c>
      <c r="H171" s="53" t="e">
        <f t="shared" si="39"/>
        <v>#DIV/0!</v>
      </c>
      <c r="I171" s="54" t="e">
        <f t="shared" si="40"/>
        <v>#DIV/0!</v>
      </c>
      <c r="J171" s="65"/>
      <c r="K171" s="78">
        <f t="shared" si="41"/>
        <v>0</v>
      </c>
      <c r="L171" s="45"/>
      <c r="M171" s="79">
        <f t="shared" si="42"/>
        <v>0</v>
      </c>
      <c r="N171" s="65"/>
      <c r="O171" s="78">
        <f t="shared" si="43"/>
        <v>0</v>
      </c>
      <c r="P171" s="45"/>
      <c r="Q171" s="79">
        <f t="shared" si="44"/>
        <v>0</v>
      </c>
      <c r="R171" s="65"/>
      <c r="S171" s="78">
        <f t="shared" si="45"/>
        <v>0</v>
      </c>
      <c r="T171" s="45"/>
      <c r="U171" s="79">
        <f t="shared" si="46"/>
        <v>0</v>
      </c>
      <c r="V171" s="65"/>
      <c r="W171" s="78">
        <f t="shared" si="47"/>
        <v>0</v>
      </c>
      <c r="X171" s="45"/>
      <c r="Y171" s="79">
        <f t="shared" si="48"/>
        <v>0</v>
      </c>
      <c r="Z171" s="65"/>
      <c r="AA171" s="78">
        <f t="shared" si="49"/>
        <v>0</v>
      </c>
      <c r="AB171" s="45"/>
      <c r="AC171" s="79">
        <f t="shared" si="50"/>
        <v>0</v>
      </c>
      <c r="AD171" s="65"/>
      <c r="AE171" s="78">
        <f t="shared" si="51"/>
        <v>0</v>
      </c>
      <c r="AF171" s="45"/>
      <c r="AG171" s="79">
        <f t="shared" si="52"/>
        <v>0</v>
      </c>
      <c r="AH171" s="2"/>
      <c r="AI171" s="2"/>
      <c r="AJ171" s="2"/>
      <c r="AK171" s="2"/>
      <c r="AL171" s="2"/>
    </row>
    <row r="172" spans="1:38" ht="16.5" customHeight="1" outlineLevel="1">
      <c r="A172" s="12" t="s">
        <v>878</v>
      </c>
      <c r="B172" s="18" t="s">
        <v>146</v>
      </c>
      <c r="C172" s="281">
        <v>2284780</v>
      </c>
      <c r="D172" s="45">
        <v>0</v>
      </c>
      <c r="E172" s="46">
        <f t="shared" si="36"/>
        <v>0</v>
      </c>
      <c r="F172" s="46">
        <f t="shared" si="37"/>
        <v>0</v>
      </c>
      <c r="G172" s="46">
        <f t="shared" si="38"/>
        <v>0</v>
      </c>
      <c r="H172" s="53" t="e">
        <f t="shared" si="39"/>
        <v>#DIV/0!</v>
      </c>
      <c r="I172" s="54" t="e">
        <f t="shared" si="40"/>
        <v>#DIV/0!</v>
      </c>
      <c r="J172" s="65"/>
      <c r="K172" s="78">
        <f t="shared" si="41"/>
        <v>0</v>
      </c>
      <c r="L172" s="45"/>
      <c r="M172" s="79">
        <f t="shared" si="42"/>
        <v>0</v>
      </c>
      <c r="N172" s="65"/>
      <c r="O172" s="78">
        <f t="shared" si="43"/>
        <v>0</v>
      </c>
      <c r="P172" s="45"/>
      <c r="Q172" s="79">
        <f t="shared" si="44"/>
        <v>0</v>
      </c>
      <c r="R172" s="65"/>
      <c r="S172" s="78">
        <f t="shared" si="45"/>
        <v>0</v>
      </c>
      <c r="T172" s="45"/>
      <c r="U172" s="79">
        <f t="shared" si="46"/>
        <v>0</v>
      </c>
      <c r="V172" s="65"/>
      <c r="W172" s="78">
        <f t="shared" si="47"/>
        <v>0</v>
      </c>
      <c r="X172" s="45"/>
      <c r="Y172" s="79">
        <f t="shared" si="48"/>
        <v>0</v>
      </c>
      <c r="Z172" s="65"/>
      <c r="AA172" s="78">
        <f t="shared" si="49"/>
        <v>0</v>
      </c>
      <c r="AB172" s="45"/>
      <c r="AC172" s="79">
        <f t="shared" si="50"/>
        <v>0</v>
      </c>
      <c r="AD172" s="65"/>
      <c r="AE172" s="78">
        <f t="shared" si="51"/>
        <v>0</v>
      </c>
      <c r="AF172" s="45"/>
      <c r="AG172" s="79">
        <f t="shared" si="52"/>
        <v>0</v>
      </c>
      <c r="AH172" s="2"/>
      <c r="AI172" s="2"/>
      <c r="AJ172" s="2"/>
      <c r="AK172" s="2"/>
      <c r="AL172" s="2"/>
    </row>
    <row r="173" spans="1:38" ht="16.5" customHeight="1" outlineLevel="1">
      <c r="A173" s="12" t="s">
        <v>879</v>
      </c>
      <c r="B173" s="18" t="s">
        <v>147</v>
      </c>
      <c r="C173" s="281">
        <v>2284780</v>
      </c>
      <c r="D173" s="45">
        <v>0</v>
      </c>
      <c r="E173" s="46">
        <f t="shared" si="36"/>
        <v>0</v>
      </c>
      <c r="F173" s="46">
        <f t="shared" si="37"/>
        <v>0</v>
      </c>
      <c r="G173" s="46">
        <f t="shared" si="38"/>
        <v>0</v>
      </c>
      <c r="H173" s="53" t="e">
        <f t="shared" si="39"/>
        <v>#DIV/0!</v>
      </c>
      <c r="I173" s="54" t="e">
        <f t="shared" si="40"/>
        <v>#DIV/0!</v>
      </c>
      <c r="J173" s="65"/>
      <c r="K173" s="78">
        <f t="shared" si="41"/>
        <v>0</v>
      </c>
      <c r="L173" s="45"/>
      <c r="M173" s="79">
        <f t="shared" si="42"/>
        <v>0</v>
      </c>
      <c r="N173" s="65"/>
      <c r="O173" s="78">
        <f t="shared" si="43"/>
        <v>0</v>
      </c>
      <c r="P173" s="45"/>
      <c r="Q173" s="79">
        <f t="shared" si="44"/>
        <v>0</v>
      </c>
      <c r="R173" s="65"/>
      <c r="S173" s="78">
        <f t="shared" si="45"/>
        <v>0</v>
      </c>
      <c r="T173" s="45"/>
      <c r="U173" s="79">
        <f t="shared" si="46"/>
        <v>0</v>
      </c>
      <c r="V173" s="65"/>
      <c r="W173" s="78">
        <f t="shared" si="47"/>
        <v>0</v>
      </c>
      <c r="X173" s="45"/>
      <c r="Y173" s="79">
        <f t="shared" si="48"/>
        <v>0</v>
      </c>
      <c r="Z173" s="65"/>
      <c r="AA173" s="78">
        <f t="shared" si="49"/>
        <v>0</v>
      </c>
      <c r="AB173" s="45"/>
      <c r="AC173" s="79">
        <f t="shared" si="50"/>
        <v>0</v>
      </c>
      <c r="AD173" s="65"/>
      <c r="AE173" s="78">
        <f t="shared" si="51"/>
        <v>0</v>
      </c>
      <c r="AF173" s="45"/>
      <c r="AG173" s="79">
        <f t="shared" si="52"/>
        <v>0</v>
      </c>
      <c r="AH173" s="2"/>
      <c r="AI173" s="2"/>
      <c r="AJ173" s="2"/>
      <c r="AK173" s="2"/>
      <c r="AL173" s="2"/>
    </row>
    <row r="174" spans="1:38" ht="16.5" customHeight="1" outlineLevel="1">
      <c r="A174" s="12" t="s">
        <v>880</v>
      </c>
      <c r="B174" s="18" t="s">
        <v>148</v>
      </c>
      <c r="C174" s="281">
        <v>1713580</v>
      </c>
      <c r="D174" s="45">
        <v>0</v>
      </c>
      <c r="E174" s="46">
        <f t="shared" si="36"/>
        <v>0</v>
      </c>
      <c r="F174" s="46">
        <f t="shared" si="37"/>
        <v>0</v>
      </c>
      <c r="G174" s="46">
        <f t="shared" si="38"/>
        <v>0</v>
      </c>
      <c r="H174" s="53" t="e">
        <f t="shared" si="39"/>
        <v>#DIV/0!</v>
      </c>
      <c r="I174" s="54" t="e">
        <f t="shared" si="40"/>
        <v>#DIV/0!</v>
      </c>
      <c r="J174" s="65"/>
      <c r="K174" s="78">
        <f t="shared" si="41"/>
        <v>0</v>
      </c>
      <c r="L174" s="45"/>
      <c r="M174" s="79">
        <f t="shared" si="42"/>
        <v>0</v>
      </c>
      <c r="N174" s="65"/>
      <c r="O174" s="78">
        <f t="shared" si="43"/>
        <v>0</v>
      </c>
      <c r="P174" s="45"/>
      <c r="Q174" s="79">
        <f t="shared" si="44"/>
        <v>0</v>
      </c>
      <c r="R174" s="65"/>
      <c r="S174" s="78">
        <f t="shared" si="45"/>
        <v>0</v>
      </c>
      <c r="T174" s="45"/>
      <c r="U174" s="79">
        <f t="shared" si="46"/>
        <v>0</v>
      </c>
      <c r="V174" s="65"/>
      <c r="W174" s="78">
        <f t="shared" si="47"/>
        <v>0</v>
      </c>
      <c r="X174" s="45"/>
      <c r="Y174" s="79">
        <f t="shared" si="48"/>
        <v>0</v>
      </c>
      <c r="Z174" s="65"/>
      <c r="AA174" s="78">
        <f t="shared" si="49"/>
        <v>0</v>
      </c>
      <c r="AB174" s="45"/>
      <c r="AC174" s="79">
        <f t="shared" si="50"/>
        <v>0</v>
      </c>
      <c r="AD174" s="65"/>
      <c r="AE174" s="78">
        <f t="shared" si="51"/>
        <v>0</v>
      </c>
      <c r="AF174" s="45"/>
      <c r="AG174" s="79">
        <f t="shared" si="52"/>
        <v>0</v>
      </c>
      <c r="AH174" s="2"/>
      <c r="AI174" s="2"/>
      <c r="AJ174" s="2"/>
      <c r="AK174" s="2"/>
      <c r="AL174" s="2"/>
    </row>
    <row r="175" spans="1:38" ht="16.5" customHeight="1" outlineLevel="1">
      <c r="A175" s="12"/>
      <c r="B175" s="18"/>
      <c r="C175" s="14"/>
      <c r="D175" s="45"/>
      <c r="E175" s="46"/>
      <c r="F175" s="46"/>
      <c r="G175" s="46"/>
      <c r="H175" s="53"/>
      <c r="I175" s="54"/>
      <c r="J175" s="65"/>
      <c r="K175" s="78"/>
      <c r="L175" s="45"/>
      <c r="M175" s="79"/>
      <c r="N175" s="65"/>
      <c r="O175" s="78"/>
      <c r="P175" s="45"/>
      <c r="Q175" s="79"/>
      <c r="R175" s="65"/>
      <c r="S175" s="78"/>
      <c r="T175" s="45"/>
      <c r="U175" s="79"/>
      <c r="V175" s="65"/>
      <c r="W175" s="78"/>
      <c r="X175" s="45"/>
      <c r="Y175" s="79"/>
      <c r="Z175" s="65"/>
      <c r="AA175" s="78"/>
      <c r="AB175" s="45"/>
      <c r="AC175" s="79"/>
      <c r="AD175" s="65"/>
      <c r="AE175" s="78"/>
      <c r="AF175" s="45"/>
      <c r="AG175" s="79"/>
      <c r="AH175" s="2"/>
      <c r="AI175" s="2"/>
      <c r="AJ175" s="2"/>
      <c r="AK175" s="2"/>
      <c r="AL175" s="2"/>
    </row>
    <row r="176" spans="1:38" ht="16.5" customHeight="1" outlineLevel="1">
      <c r="A176" s="12">
        <v>6002015</v>
      </c>
      <c r="B176" s="18" t="s">
        <v>149</v>
      </c>
      <c r="C176" s="281">
        <v>2749070</v>
      </c>
      <c r="D176" s="45">
        <v>0</v>
      </c>
      <c r="E176" s="46">
        <f t="shared" si="36"/>
        <v>0</v>
      </c>
      <c r="F176" s="46">
        <f t="shared" si="37"/>
        <v>0</v>
      </c>
      <c r="G176" s="46">
        <f t="shared" si="38"/>
        <v>0</v>
      </c>
      <c r="H176" s="53" t="e">
        <f t="shared" si="39"/>
        <v>#DIV/0!</v>
      </c>
      <c r="I176" s="54" t="e">
        <f t="shared" si="40"/>
        <v>#DIV/0!</v>
      </c>
      <c r="J176" s="65"/>
      <c r="K176" s="78">
        <f t="shared" si="41"/>
        <v>0</v>
      </c>
      <c r="L176" s="45"/>
      <c r="M176" s="79">
        <f t="shared" si="42"/>
        <v>0</v>
      </c>
      <c r="N176" s="65"/>
      <c r="O176" s="78">
        <f t="shared" si="43"/>
        <v>0</v>
      </c>
      <c r="P176" s="45"/>
      <c r="Q176" s="79">
        <f t="shared" si="44"/>
        <v>0</v>
      </c>
      <c r="R176" s="65"/>
      <c r="S176" s="78">
        <f t="shared" si="45"/>
        <v>0</v>
      </c>
      <c r="T176" s="45"/>
      <c r="U176" s="79">
        <f t="shared" si="46"/>
        <v>0</v>
      </c>
      <c r="V176" s="65"/>
      <c r="W176" s="78">
        <f t="shared" si="47"/>
        <v>0</v>
      </c>
      <c r="X176" s="45"/>
      <c r="Y176" s="79">
        <f t="shared" si="48"/>
        <v>0</v>
      </c>
      <c r="Z176" s="65"/>
      <c r="AA176" s="78">
        <f t="shared" si="49"/>
        <v>0</v>
      </c>
      <c r="AB176" s="45"/>
      <c r="AC176" s="79">
        <f t="shared" si="50"/>
        <v>0</v>
      </c>
      <c r="AD176" s="65"/>
      <c r="AE176" s="78">
        <f t="shared" si="51"/>
        <v>0</v>
      </c>
      <c r="AF176" s="45"/>
      <c r="AG176" s="79">
        <f t="shared" si="52"/>
        <v>0</v>
      </c>
      <c r="AH176" s="2"/>
      <c r="AI176" s="2"/>
      <c r="AJ176" s="2"/>
      <c r="AK176" s="2"/>
      <c r="AL176" s="2"/>
    </row>
    <row r="177" spans="1:38" ht="16.5" customHeight="1" outlineLevel="1">
      <c r="A177" s="12">
        <v>6002016</v>
      </c>
      <c r="B177" s="18" t="s">
        <v>150</v>
      </c>
      <c r="C177" s="281">
        <v>2294940</v>
      </c>
      <c r="D177" s="45">
        <v>0</v>
      </c>
      <c r="E177" s="46">
        <f t="shared" si="36"/>
        <v>0</v>
      </c>
      <c r="F177" s="46">
        <f t="shared" si="37"/>
        <v>0</v>
      </c>
      <c r="G177" s="46">
        <f t="shared" si="38"/>
        <v>0</v>
      </c>
      <c r="H177" s="53" t="e">
        <f t="shared" si="39"/>
        <v>#DIV/0!</v>
      </c>
      <c r="I177" s="54" t="e">
        <f t="shared" si="40"/>
        <v>#DIV/0!</v>
      </c>
      <c r="J177" s="65"/>
      <c r="K177" s="78">
        <f t="shared" si="41"/>
        <v>0</v>
      </c>
      <c r="L177" s="45"/>
      <c r="M177" s="79">
        <f t="shared" si="42"/>
        <v>0</v>
      </c>
      <c r="N177" s="65"/>
      <c r="O177" s="78">
        <f t="shared" si="43"/>
        <v>0</v>
      </c>
      <c r="P177" s="45"/>
      <c r="Q177" s="79">
        <f t="shared" si="44"/>
        <v>0</v>
      </c>
      <c r="R177" s="65"/>
      <c r="S177" s="78">
        <f t="shared" si="45"/>
        <v>0</v>
      </c>
      <c r="T177" s="45"/>
      <c r="U177" s="79">
        <f t="shared" si="46"/>
        <v>0</v>
      </c>
      <c r="V177" s="65"/>
      <c r="W177" s="78">
        <f t="shared" si="47"/>
        <v>0</v>
      </c>
      <c r="X177" s="45"/>
      <c r="Y177" s="79">
        <f t="shared" si="48"/>
        <v>0</v>
      </c>
      <c r="Z177" s="65"/>
      <c r="AA177" s="78">
        <f t="shared" si="49"/>
        <v>0</v>
      </c>
      <c r="AB177" s="45"/>
      <c r="AC177" s="79">
        <f t="shared" si="50"/>
        <v>0</v>
      </c>
      <c r="AD177" s="65"/>
      <c r="AE177" s="78">
        <f t="shared" si="51"/>
        <v>0</v>
      </c>
      <c r="AF177" s="45"/>
      <c r="AG177" s="79">
        <f t="shared" si="52"/>
        <v>0</v>
      </c>
      <c r="AH177" s="2"/>
      <c r="AI177" s="2"/>
      <c r="AJ177" s="2"/>
      <c r="AK177" s="2"/>
      <c r="AL177" s="2"/>
    </row>
    <row r="178" spans="1:38" ht="16.5" customHeight="1" outlineLevel="1">
      <c r="A178" s="12"/>
      <c r="B178" s="18"/>
      <c r="C178" s="14"/>
      <c r="D178" s="45"/>
      <c r="E178" s="46"/>
      <c r="F178" s="46"/>
      <c r="G178" s="46"/>
      <c r="H178" s="53"/>
      <c r="I178" s="54"/>
      <c r="J178" s="65"/>
      <c r="K178" s="78"/>
      <c r="L178" s="45"/>
      <c r="M178" s="79"/>
      <c r="N178" s="65"/>
      <c r="O178" s="78"/>
      <c r="P178" s="45"/>
      <c r="Q178" s="79"/>
      <c r="R178" s="65"/>
      <c r="S178" s="78"/>
      <c r="T178" s="45"/>
      <c r="U178" s="79"/>
      <c r="V178" s="65"/>
      <c r="W178" s="78"/>
      <c r="X178" s="45"/>
      <c r="Y178" s="79"/>
      <c r="Z178" s="65"/>
      <c r="AA178" s="78"/>
      <c r="AB178" s="45"/>
      <c r="AC178" s="79"/>
      <c r="AD178" s="65"/>
      <c r="AE178" s="78"/>
      <c r="AF178" s="45"/>
      <c r="AG178" s="79"/>
      <c r="AH178" s="2"/>
      <c r="AI178" s="2"/>
      <c r="AJ178" s="2"/>
      <c r="AK178" s="2"/>
      <c r="AL178" s="2"/>
    </row>
    <row r="179" spans="1:38" ht="16.5" customHeight="1" outlineLevel="1">
      <c r="A179" s="12"/>
      <c r="B179" s="16" t="s">
        <v>151</v>
      </c>
      <c r="C179" s="59"/>
      <c r="D179" s="45"/>
      <c r="E179" s="46"/>
      <c r="F179" s="46"/>
      <c r="G179" s="46"/>
      <c r="H179" s="53"/>
      <c r="I179" s="54"/>
      <c r="J179" s="65"/>
      <c r="K179" s="78"/>
      <c r="L179" s="45"/>
      <c r="M179" s="79"/>
      <c r="N179" s="65"/>
      <c r="O179" s="78"/>
      <c r="P179" s="45"/>
      <c r="Q179" s="79"/>
      <c r="R179" s="65"/>
      <c r="S179" s="78"/>
      <c r="T179" s="45"/>
      <c r="U179" s="79"/>
      <c r="V179" s="65"/>
      <c r="W179" s="78"/>
      <c r="X179" s="45"/>
      <c r="Y179" s="79"/>
      <c r="Z179" s="65"/>
      <c r="AA179" s="78"/>
      <c r="AB179" s="45"/>
      <c r="AC179" s="79"/>
      <c r="AD179" s="65"/>
      <c r="AE179" s="78"/>
      <c r="AF179" s="45"/>
      <c r="AG179" s="79"/>
      <c r="AH179" s="2"/>
      <c r="AI179" s="2"/>
      <c r="AJ179" s="2"/>
      <c r="AK179" s="2"/>
      <c r="AL179" s="2"/>
    </row>
    <row r="180" spans="1:38" ht="37.5" customHeight="1" outlineLevel="1">
      <c r="A180" s="12" t="s">
        <v>942</v>
      </c>
      <c r="B180" s="24" t="s">
        <v>152</v>
      </c>
      <c r="C180" s="281">
        <v>1446950</v>
      </c>
      <c r="D180" s="45">
        <v>0</v>
      </c>
      <c r="E180" s="46">
        <f t="shared" si="36"/>
        <v>0</v>
      </c>
      <c r="F180" s="46">
        <f t="shared" si="37"/>
        <v>0</v>
      </c>
      <c r="G180" s="46">
        <f t="shared" si="38"/>
        <v>0</v>
      </c>
      <c r="H180" s="53" t="e">
        <f t="shared" si="39"/>
        <v>#DIV/0!</v>
      </c>
      <c r="I180" s="54" t="e">
        <f t="shared" si="40"/>
        <v>#DIV/0!</v>
      </c>
      <c r="J180" s="65"/>
      <c r="K180" s="78">
        <f t="shared" si="41"/>
        <v>0</v>
      </c>
      <c r="L180" s="45"/>
      <c r="M180" s="79">
        <f t="shared" si="42"/>
        <v>0</v>
      </c>
      <c r="N180" s="65"/>
      <c r="O180" s="78">
        <f t="shared" si="43"/>
        <v>0</v>
      </c>
      <c r="P180" s="45"/>
      <c r="Q180" s="79">
        <f t="shared" si="44"/>
        <v>0</v>
      </c>
      <c r="R180" s="65"/>
      <c r="S180" s="78">
        <f t="shared" si="45"/>
        <v>0</v>
      </c>
      <c r="T180" s="45"/>
      <c r="U180" s="79">
        <f t="shared" si="46"/>
        <v>0</v>
      </c>
      <c r="V180" s="65"/>
      <c r="W180" s="78">
        <f t="shared" si="47"/>
        <v>0</v>
      </c>
      <c r="X180" s="45"/>
      <c r="Y180" s="79">
        <f t="shared" si="48"/>
        <v>0</v>
      </c>
      <c r="Z180" s="65"/>
      <c r="AA180" s="78">
        <f t="shared" si="49"/>
        <v>0</v>
      </c>
      <c r="AB180" s="45"/>
      <c r="AC180" s="79">
        <f t="shared" si="50"/>
        <v>0</v>
      </c>
      <c r="AD180" s="65"/>
      <c r="AE180" s="78">
        <f t="shared" si="51"/>
        <v>0</v>
      </c>
      <c r="AF180" s="45"/>
      <c r="AG180" s="79">
        <f t="shared" si="52"/>
        <v>0</v>
      </c>
      <c r="AH180" s="2"/>
      <c r="AI180" s="2"/>
      <c r="AJ180" s="2"/>
      <c r="AK180" s="2"/>
      <c r="AL180" s="2"/>
    </row>
    <row r="181" spans="1:38" ht="16.5" customHeight="1" outlineLevel="1">
      <c r="A181" s="12"/>
      <c r="B181" s="21"/>
      <c r="C181" s="284"/>
      <c r="D181" s="45"/>
      <c r="E181" s="46"/>
      <c r="F181" s="46"/>
      <c r="G181" s="46"/>
      <c r="H181" s="53"/>
      <c r="I181" s="54"/>
      <c r="J181" s="65"/>
      <c r="K181" s="78"/>
      <c r="L181" s="45"/>
      <c r="M181" s="79"/>
      <c r="N181" s="65"/>
      <c r="O181" s="78"/>
      <c r="P181" s="45"/>
      <c r="Q181" s="79"/>
      <c r="R181" s="65"/>
      <c r="S181" s="78"/>
      <c r="T181" s="45"/>
      <c r="U181" s="79"/>
      <c r="V181" s="65"/>
      <c r="W181" s="78"/>
      <c r="X181" s="45"/>
      <c r="Y181" s="79"/>
      <c r="Z181" s="65"/>
      <c r="AA181" s="78"/>
      <c r="AB181" s="45"/>
      <c r="AC181" s="79"/>
      <c r="AD181" s="65"/>
      <c r="AE181" s="78"/>
      <c r="AF181" s="45"/>
      <c r="AG181" s="79"/>
      <c r="AH181" s="2"/>
      <c r="AI181" s="2"/>
      <c r="AJ181" s="2"/>
      <c r="AK181" s="2"/>
      <c r="AL181" s="2"/>
    </row>
    <row r="182" spans="1:38" ht="16.5" customHeight="1" outlineLevel="1">
      <c r="A182" s="12"/>
      <c r="B182" s="16" t="s">
        <v>153</v>
      </c>
      <c r="C182" s="275"/>
      <c r="D182" s="45"/>
      <c r="E182" s="46"/>
      <c r="F182" s="46"/>
      <c r="G182" s="46"/>
      <c r="H182" s="53"/>
      <c r="I182" s="54"/>
      <c r="J182" s="65"/>
      <c r="K182" s="78"/>
      <c r="L182" s="45"/>
      <c r="M182" s="79"/>
      <c r="N182" s="65"/>
      <c r="O182" s="78"/>
      <c r="P182" s="45"/>
      <c r="Q182" s="79"/>
      <c r="R182" s="65"/>
      <c r="S182" s="78"/>
      <c r="T182" s="45"/>
      <c r="U182" s="79"/>
      <c r="V182" s="65"/>
      <c r="W182" s="78"/>
      <c r="X182" s="45"/>
      <c r="Y182" s="79"/>
      <c r="Z182" s="65"/>
      <c r="AA182" s="78"/>
      <c r="AB182" s="45"/>
      <c r="AC182" s="79"/>
      <c r="AD182" s="65"/>
      <c r="AE182" s="78"/>
      <c r="AF182" s="45"/>
      <c r="AG182" s="79"/>
      <c r="AH182" s="2"/>
      <c r="AI182" s="2"/>
      <c r="AJ182" s="2"/>
      <c r="AK182" s="2"/>
      <c r="AL182" s="2"/>
    </row>
    <row r="183" spans="1:38" ht="16.5" customHeight="1" outlineLevel="1">
      <c r="A183" s="12">
        <v>3114303</v>
      </c>
      <c r="B183" s="24" t="s">
        <v>154</v>
      </c>
      <c r="C183" s="281">
        <v>16083150</v>
      </c>
      <c r="D183" s="45">
        <v>0</v>
      </c>
      <c r="E183" s="46">
        <f t="shared" si="36"/>
        <v>0</v>
      </c>
      <c r="F183" s="46">
        <f t="shared" si="37"/>
        <v>0</v>
      </c>
      <c r="G183" s="46">
        <f t="shared" si="38"/>
        <v>0</v>
      </c>
      <c r="H183" s="53" t="e">
        <f t="shared" si="39"/>
        <v>#DIV/0!</v>
      </c>
      <c r="I183" s="54" t="e">
        <f t="shared" si="40"/>
        <v>#DIV/0!</v>
      </c>
      <c r="J183" s="65"/>
      <c r="K183" s="78">
        <f t="shared" si="41"/>
        <v>0</v>
      </c>
      <c r="L183" s="45"/>
      <c r="M183" s="79">
        <f t="shared" si="42"/>
        <v>0</v>
      </c>
      <c r="N183" s="65"/>
      <c r="O183" s="78">
        <f t="shared" si="43"/>
        <v>0</v>
      </c>
      <c r="P183" s="45"/>
      <c r="Q183" s="79">
        <f t="shared" si="44"/>
        <v>0</v>
      </c>
      <c r="R183" s="65"/>
      <c r="S183" s="78">
        <f t="shared" si="45"/>
        <v>0</v>
      </c>
      <c r="T183" s="45"/>
      <c r="U183" s="79">
        <f t="shared" si="46"/>
        <v>0</v>
      </c>
      <c r="V183" s="65"/>
      <c r="W183" s="78">
        <f t="shared" si="47"/>
        <v>0</v>
      </c>
      <c r="X183" s="45"/>
      <c r="Y183" s="79">
        <f t="shared" si="48"/>
        <v>0</v>
      </c>
      <c r="Z183" s="65"/>
      <c r="AA183" s="78">
        <f t="shared" si="49"/>
        <v>0</v>
      </c>
      <c r="AB183" s="45"/>
      <c r="AC183" s="79">
        <f t="shared" si="50"/>
        <v>0</v>
      </c>
      <c r="AD183" s="65"/>
      <c r="AE183" s="78">
        <f t="shared" si="51"/>
        <v>0</v>
      </c>
      <c r="AF183" s="45"/>
      <c r="AG183" s="79">
        <f t="shared" si="52"/>
        <v>0</v>
      </c>
      <c r="AH183" s="2"/>
      <c r="AI183" s="2"/>
      <c r="AJ183" s="2"/>
      <c r="AK183" s="2"/>
      <c r="AL183" s="2"/>
    </row>
    <row r="184" spans="1:38" ht="16.5" customHeight="1" outlineLevel="1">
      <c r="A184" s="12"/>
      <c r="B184" s="18"/>
      <c r="C184" s="14"/>
      <c r="D184" s="45"/>
      <c r="E184" s="46"/>
      <c r="F184" s="46"/>
      <c r="G184" s="46"/>
      <c r="H184" s="53"/>
      <c r="I184" s="54"/>
      <c r="J184" s="65"/>
      <c r="K184" s="78"/>
      <c r="L184" s="45"/>
      <c r="M184" s="79"/>
      <c r="N184" s="65"/>
      <c r="O184" s="78"/>
      <c r="P184" s="45"/>
      <c r="Q184" s="79"/>
      <c r="R184" s="65"/>
      <c r="S184" s="78"/>
      <c r="T184" s="45"/>
      <c r="U184" s="79"/>
      <c r="V184" s="65"/>
      <c r="W184" s="78"/>
      <c r="X184" s="45"/>
      <c r="Y184" s="79"/>
      <c r="Z184" s="65"/>
      <c r="AA184" s="78"/>
      <c r="AB184" s="45"/>
      <c r="AC184" s="79"/>
      <c r="AD184" s="65"/>
      <c r="AE184" s="78"/>
      <c r="AF184" s="45"/>
      <c r="AG184" s="79"/>
      <c r="AH184" s="2"/>
      <c r="AI184" s="2"/>
      <c r="AJ184" s="2"/>
      <c r="AK184" s="2"/>
      <c r="AL184" s="2"/>
    </row>
    <row r="185" spans="1:38" ht="16.5" customHeight="1" outlineLevel="1">
      <c r="A185" s="12"/>
      <c r="B185" s="16" t="s">
        <v>155</v>
      </c>
      <c r="C185" s="59"/>
      <c r="D185" s="45"/>
      <c r="E185" s="46"/>
      <c r="F185" s="46"/>
      <c r="G185" s="46"/>
      <c r="H185" s="53"/>
      <c r="I185" s="54"/>
      <c r="J185" s="65"/>
      <c r="K185" s="78"/>
      <c r="L185" s="45"/>
      <c r="M185" s="79"/>
      <c r="N185" s="65"/>
      <c r="O185" s="78"/>
      <c r="P185" s="45"/>
      <c r="Q185" s="79"/>
      <c r="R185" s="65"/>
      <c r="S185" s="78"/>
      <c r="T185" s="45"/>
      <c r="U185" s="79"/>
      <c r="V185" s="65"/>
      <c r="W185" s="78"/>
      <c r="X185" s="45"/>
      <c r="Y185" s="79"/>
      <c r="Z185" s="65"/>
      <c r="AA185" s="78"/>
      <c r="AB185" s="45"/>
      <c r="AC185" s="79"/>
      <c r="AD185" s="65"/>
      <c r="AE185" s="78"/>
      <c r="AF185" s="45"/>
      <c r="AG185" s="79"/>
      <c r="AH185" s="2"/>
      <c r="AI185" s="2"/>
      <c r="AJ185" s="2"/>
      <c r="AK185" s="2"/>
      <c r="AL185" s="2"/>
    </row>
    <row r="186" spans="1:38" ht="16.5" customHeight="1" outlineLevel="1">
      <c r="A186" s="12">
        <v>3116001</v>
      </c>
      <c r="B186" s="27" t="s">
        <v>156</v>
      </c>
      <c r="C186" s="281">
        <v>518270</v>
      </c>
      <c r="D186" s="45">
        <v>0</v>
      </c>
      <c r="E186" s="46">
        <f t="shared" si="36"/>
        <v>0</v>
      </c>
      <c r="F186" s="46">
        <f t="shared" si="37"/>
        <v>0</v>
      </c>
      <c r="G186" s="46">
        <f t="shared" si="38"/>
        <v>0</v>
      </c>
      <c r="H186" s="53" t="e">
        <f t="shared" si="39"/>
        <v>#DIV/0!</v>
      </c>
      <c r="I186" s="54" t="e">
        <f t="shared" si="40"/>
        <v>#DIV/0!</v>
      </c>
      <c r="J186" s="65"/>
      <c r="K186" s="78">
        <f t="shared" si="41"/>
        <v>0</v>
      </c>
      <c r="L186" s="45"/>
      <c r="M186" s="79">
        <f t="shared" si="42"/>
        <v>0</v>
      </c>
      <c r="N186" s="65"/>
      <c r="O186" s="78">
        <f t="shared" si="43"/>
        <v>0</v>
      </c>
      <c r="P186" s="45"/>
      <c r="Q186" s="79">
        <f t="shared" si="44"/>
        <v>0</v>
      </c>
      <c r="R186" s="65"/>
      <c r="S186" s="78">
        <f t="shared" si="45"/>
        <v>0</v>
      </c>
      <c r="T186" s="45"/>
      <c r="U186" s="79">
        <f t="shared" si="46"/>
        <v>0</v>
      </c>
      <c r="V186" s="65"/>
      <c r="W186" s="78">
        <f t="shared" si="47"/>
        <v>0</v>
      </c>
      <c r="X186" s="45"/>
      <c r="Y186" s="79">
        <f t="shared" si="48"/>
        <v>0</v>
      </c>
      <c r="Z186" s="65"/>
      <c r="AA186" s="78">
        <f t="shared" si="49"/>
        <v>0</v>
      </c>
      <c r="AB186" s="45"/>
      <c r="AC186" s="79">
        <f t="shared" si="50"/>
        <v>0</v>
      </c>
      <c r="AD186" s="65"/>
      <c r="AE186" s="78">
        <f t="shared" si="51"/>
        <v>0</v>
      </c>
      <c r="AF186" s="45"/>
      <c r="AG186" s="79">
        <f t="shared" si="52"/>
        <v>0</v>
      </c>
      <c r="AH186" s="2"/>
      <c r="AI186" s="2"/>
      <c r="AJ186" s="2"/>
      <c r="AK186" s="2"/>
      <c r="AL186" s="2"/>
    </row>
    <row r="187" spans="1:38" ht="16.5" customHeight="1" outlineLevel="1">
      <c r="A187" s="12">
        <v>3117001</v>
      </c>
      <c r="B187" s="27" t="s">
        <v>157</v>
      </c>
      <c r="C187" s="281">
        <v>1021890</v>
      </c>
      <c r="D187" s="45">
        <v>0</v>
      </c>
      <c r="E187" s="46">
        <f t="shared" si="36"/>
        <v>0</v>
      </c>
      <c r="F187" s="46">
        <f t="shared" si="37"/>
        <v>0</v>
      </c>
      <c r="G187" s="46">
        <f t="shared" si="38"/>
        <v>0</v>
      </c>
      <c r="H187" s="53" t="e">
        <f t="shared" si="39"/>
        <v>#DIV/0!</v>
      </c>
      <c r="I187" s="54" t="e">
        <f t="shared" si="40"/>
        <v>#DIV/0!</v>
      </c>
      <c r="J187" s="65"/>
      <c r="K187" s="78">
        <f t="shared" si="41"/>
        <v>0</v>
      </c>
      <c r="L187" s="45"/>
      <c r="M187" s="79">
        <f t="shared" si="42"/>
        <v>0</v>
      </c>
      <c r="N187" s="65"/>
      <c r="O187" s="78">
        <f t="shared" si="43"/>
        <v>0</v>
      </c>
      <c r="P187" s="45"/>
      <c r="Q187" s="79">
        <f t="shared" si="44"/>
        <v>0</v>
      </c>
      <c r="R187" s="65"/>
      <c r="S187" s="78">
        <f t="shared" si="45"/>
        <v>0</v>
      </c>
      <c r="T187" s="45"/>
      <c r="U187" s="79">
        <f t="shared" si="46"/>
        <v>0</v>
      </c>
      <c r="V187" s="65"/>
      <c r="W187" s="78">
        <f t="shared" si="47"/>
        <v>0</v>
      </c>
      <c r="X187" s="45"/>
      <c r="Y187" s="79">
        <f t="shared" si="48"/>
        <v>0</v>
      </c>
      <c r="Z187" s="65"/>
      <c r="AA187" s="78">
        <f t="shared" si="49"/>
        <v>0</v>
      </c>
      <c r="AB187" s="45"/>
      <c r="AC187" s="79">
        <f t="shared" si="50"/>
        <v>0</v>
      </c>
      <c r="AD187" s="65"/>
      <c r="AE187" s="78">
        <f t="shared" si="51"/>
        <v>0</v>
      </c>
      <c r="AF187" s="45"/>
      <c r="AG187" s="79">
        <f t="shared" si="52"/>
        <v>0</v>
      </c>
      <c r="AH187" s="2"/>
      <c r="AI187" s="2"/>
      <c r="AJ187" s="2"/>
      <c r="AK187" s="2"/>
      <c r="AL187" s="2"/>
    </row>
    <row r="188" spans="1:38" ht="16.5" customHeight="1" outlineLevel="1">
      <c r="A188" s="12">
        <v>3118001</v>
      </c>
      <c r="B188" s="27" t="s">
        <v>158</v>
      </c>
      <c r="C188" s="281">
        <v>369460</v>
      </c>
      <c r="D188" s="45">
        <v>0</v>
      </c>
      <c r="E188" s="46">
        <f t="shared" si="36"/>
        <v>0</v>
      </c>
      <c r="F188" s="46">
        <f t="shared" si="37"/>
        <v>0</v>
      </c>
      <c r="G188" s="46">
        <f t="shared" si="38"/>
        <v>0</v>
      </c>
      <c r="H188" s="53" t="e">
        <f t="shared" si="39"/>
        <v>#DIV/0!</v>
      </c>
      <c r="I188" s="54" t="e">
        <f t="shared" si="40"/>
        <v>#DIV/0!</v>
      </c>
      <c r="J188" s="65"/>
      <c r="K188" s="78">
        <f t="shared" si="41"/>
        <v>0</v>
      </c>
      <c r="L188" s="45"/>
      <c r="M188" s="79">
        <f t="shared" si="42"/>
        <v>0</v>
      </c>
      <c r="N188" s="65"/>
      <c r="O188" s="78">
        <f t="shared" si="43"/>
        <v>0</v>
      </c>
      <c r="P188" s="45"/>
      <c r="Q188" s="79">
        <f t="shared" si="44"/>
        <v>0</v>
      </c>
      <c r="R188" s="65"/>
      <c r="S188" s="78">
        <f t="shared" si="45"/>
        <v>0</v>
      </c>
      <c r="T188" s="45"/>
      <c r="U188" s="79">
        <f t="shared" si="46"/>
        <v>0</v>
      </c>
      <c r="V188" s="65"/>
      <c r="W188" s="78">
        <f t="shared" si="47"/>
        <v>0</v>
      </c>
      <c r="X188" s="45"/>
      <c r="Y188" s="79">
        <f t="shared" si="48"/>
        <v>0</v>
      </c>
      <c r="Z188" s="65"/>
      <c r="AA188" s="78">
        <f t="shared" si="49"/>
        <v>0</v>
      </c>
      <c r="AB188" s="45"/>
      <c r="AC188" s="79">
        <f t="shared" si="50"/>
        <v>0</v>
      </c>
      <c r="AD188" s="65"/>
      <c r="AE188" s="78">
        <f t="shared" si="51"/>
        <v>0</v>
      </c>
      <c r="AF188" s="45"/>
      <c r="AG188" s="79">
        <f t="shared" si="52"/>
        <v>0</v>
      </c>
      <c r="AH188" s="2"/>
      <c r="AI188" s="2"/>
      <c r="AJ188" s="2"/>
      <c r="AK188" s="2"/>
      <c r="AL188" s="2"/>
    </row>
    <row r="189" spans="1:38" ht="16.5" customHeight="1" outlineLevel="1">
      <c r="A189" s="12">
        <v>3119001</v>
      </c>
      <c r="B189" s="27" t="s">
        <v>159</v>
      </c>
      <c r="C189" s="281">
        <v>927340</v>
      </c>
      <c r="D189" s="45">
        <v>0</v>
      </c>
      <c r="E189" s="46">
        <f t="shared" si="36"/>
        <v>0</v>
      </c>
      <c r="F189" s="46">
        <f t="shared" si="37"/>
        <v>0</v>
      </c>
      <c r="G189" s="46">
        <f t="shared" si="38"/>
        <v>0</v>
      </c>
      <c r="H189" s="53" t="e">
        <f t="shared" si="39"/>
        <v>#DIV/0!</v>
      </c>
      <c r="I189" s="54" t="e">
        <f t="shared" si="40"/>
        <v>#DIV/0!</v>
      </c>
      <c r="J189" s="65"/>
      <c r="K189" s="78">
        <f t="shared" si="41"/>
        <v>0</v>
      </c>
      <c r="L189" s="45"/>
      <c r="M189" s="79">
        <f t="shared" si="42"/>
        <v>0</v>
      </c>
      <c r="N189" s="65"/>
      <c r="O189" s="78">
        <f t="shared" si="43"/>
        <v>0</v>
      </c>
      <c r="P189" s="45"/>
      <c r="Q189" s="79">
        <f t="shared" si="44"/>
        <v>0</v>
      </c>
      <c r="R189" s="65"/>
      <c r="S189" s="78">
        <f t="shared" si="45"/>
        <v>0</v>
      </c>
      <c r="T189" s="45"/>
      <c r="U189" s="79">
        <f t="shared" si="46"/>
        <v>0</v>
      </c>
      <c r="V189" s="65"/>
      <c r="W189" s="78">
        <f t="shared" si="47"/>
        <v>0</v>
      </c>
      <c r="X189" s="45"/>
      <c r="Y189" s="79">
        <f t="shared" si="48"/>
        <v>0</v>
      </c>
      <c r="Z189" s="65"/>
      <c r="AA189" s="78">
        <f t="shared" si="49"/>
        <v>0</v>
      </c>
      <c r="AB189" s="45"/>
      <c r="AC189" s="79">
        <f t="shared" si="50"/>
        <v>0</v>
      </c>
      <c r="AD189" s="65"/>
      <c r="AE189" s="78">
        <f t="shared" si="51"/>
        <v>0</v>
      </c>
      <c r="AF189" s="45"/>
      <c r="AG189" s="79">
        <f t="shared" si="52"/>
        <v>0</v>
      </c>
      <c r="AH189" s="2"/>
      <c r="AI189" s="2"/>
      <c r="AJ189" s="2"/>
      <c r="AK189" s="2"/>
      <c r="AL189" s="2"/>
    </row>
    <row r="190" spans="1:38" ht="16.5" customHeight="1" outlineLevel="1">
      <c r="A190" s="12">
        <v>3120001</v>
      </c>
      <c r="B190" s="27" t="s">
        <v>160</v>
      </c>
      <c r="C190" s="281">
        <v>690990</v>
      </c>
      <c r="D190" s="45">
        <v>0</v>
      </c>
      <c r="E190" s="46">
        <f t="shared" si="36"/>
        <v>0</v>
      </c>
      <c r="F190" s="46">
        <f t="shared" si="37"/>
        <v>0</v>
      </c>
      <c r="G190" s="46">
        <f t="shared" si="38"/>
        <v>0</v>
      </c>
      <c r="H190" s="53" t="e">
        <f t="shared" si="39"/>
        <v>#DIV/0!</v>
      </c>
      <c r="I190" s="54" t="e">
        <f t="shared" si="40"/>
        <v>#DIV/0!</v>
      </c>
      <c r="J190" s="65"/>
      <c r="K190" s="78">
        <f t="shared" si="41"/>
        <v>0</v>
      </c>
      <c r="L190" s="45"/>
      <c r="M190" s="79">
        <f t="shared" si="42"/>
        <v>0</v>
      </c>
      <c r="N190" s="65"/>
      <c r="O190" s="78">
        <f t="shared" si="43"/>
        <v>0</v>
      </c>
      <c r="P190" s="45"/>
      <c r="Q190" s="79">
        <f t="shared" si="44"/>
        <v>0</v>
      </c>
      <c r="R190" s="65"/>
      <c r="S190" s="78">
        <f t="shared" si="45"/>
        <v>0</v>
      </c>
      <c r="T190" s="45"/>
      <c r="U190" s="79">
        <f t="shared" si="46"/>
        <v>0</v>
      </c>
      <c r="V190" s="65"/>
      <c r="W190" s="78">
        <f t="shared" si="47"/>
        <v>0</v>
      </c>
      <c r="X190" s="45"/>
      <c r="Y190" s="79">
        <f t="shared" si="48"/>
        <v>0</v>
      </c>
      <c r="Z190" s="65"/>
      <c r="AA190" s="78">
        <f t="shared" si="49"/>
        <v>0</v>
      </c>
      <c r="AB190" s="45"/>
      <c r="AC190" s="79">
        <f t="shared" si="50"/>
        <v>0</v>
      </c>
      <c r="AD190" s="65"/>
      <c r="AE190" s="78">
        <f t="shared" si="51"/>
        <v>0</v>
      </c>
      <c r="AF190" s="45"/>
      <c r="AG190" s="79">
        <f t="shared" si="52"/>
        <v>0</v>
      </c>
      <c r="AH190" s="2"/>
      <c r="AI190" s="2"/>
      <c r="AJ190" s="2"/>
      <c r="AK190" s="2"/>
      <c r="AL190" s="2"/>
    </row>
    <row r="191" spans="1:38" ht="16.5" customHeight="1" outlineLevel="1">
      <c r="A191" s="12">
        <v>3121001</v>
      </c>
      <c r="B191" s="27" t="s">
        <v>161</v>
      </c>
      <c r="C191" s="281">
        <v>554090</v>
      </c>
      <c r="D191" s="45">
        <v>0</v>
      </c>
      <c r="E191" s="46">
        <f t="shared" si="36"/>
        <v>0</v>
      </c>
      <c r="F191" s="46">
        <f t="shared" si="37"/>
        <v>0</v>
      </c>
      <c r="G191" s="46">
        <f t="shared" si="38"/>
        <v>0</v>
      </c>
      <c r="H191" s="53" t="e">
        <f t="shared" si="39"/>
        <v>#DIV/0!</v>
      </c>
      <c r="I191" s="54" t="e">
        <f t="shared" si="40"/>
        <v>#DIV/0!</v>
      </c>
      <c r="J191" s="65"/>
      <c r="K191" s="78">
        <f t="shared" si="41"/>
        <v>0</v>
      </c>
      <c r="L191" s="45"/>
      <c r="M191" s="79">
        <f t="shared" si="42"/>
        <v>0</v>
      </c>
      <c r="N191" s="65"/>
      <c r="O191" s="78">
        <f t="shared" si="43"/>
        <v>0</v>
      </c>
      <c r="P191" s="45"/>
      <c r="Q191" s="79">
        <f t="shared" si="44"/>
        <v>0</v>
      </c>
      <c r="R191" s="65"/>
      <c r="S191" s="78">
        <f t="shared" si="45"/>
        <v>0</v>
      </c>
      <c r="T191" s="45"/>
      <c r="U191" s="79">
        <f t="shared" si="46"/>
        <v>0</v>
      </c>
      <c r="V191" s="65"/>
      <c r="W191" s="78">
        <f t="shared" si="47"/>
        <v>0</v>
      </c>
      <c r="X191" s="45"/>
      <c r="Y191" s="79">
        <f t="shared" si="48"/>
        <v>0</v>
      </c>
      <c r="Z191" s="65"/>
      <c r="AA191" s="78">
        <f t="shared" si="49"/>
        <v>0</v>
      </c>
      <c r="AB191" s="45"/>
      <c r="AC191" s="79">
        <f t="shared" si="50"/>
        <v>0</v>
      </c>
      <c r="AD191" s="65"/>
      <c r="AE191" s="78">
        <f t="shared" si="51"/>
        <v>0</v>
      </c>
      <c r="AF191" s="45"/>
      <c r="AG191" s="79">
        <f t="shared" si="52"/>
        <v>0</v>
      </c>
      <c r="AH191" s="2"/>
      <c r="AI191" s="2"/>
      <c r="AJ191" s="2"/>
      <c r="AK191" s="2"/>
      <c r="AL191" s="2"/>
    </row>
    <row r="192" spans="1:38" ht="16.5" customHeight="1" outlineLevel="1">
      <c r="A192" s="12">
        <v>3122001</v>
      </c>
      <c r="B192" s="27" t="s">
        <v>162</v>
      </c>
      <c r="C192" s="281">
        <v>849290</v>
      </c>
      <c r="D192" s="45">
        <v>0</v>
      </c>
      <c r="E192" s="46">
        <f t="shared" si="36"/>
        <v>0</v>
      </c>
      <c r="F192" s="46">
        <f t="shared" si="37"/>
        <v>0</v>
      </c>
      <c r="G192" s="46">
        <f t="shared" si="38"/>
        <v>0</v>
      </c>
      <c r="H192" s="53" t="e">
        <f t="shared" si="39"/>
        <v>#DIV/0!</v>
      </c>
      <c r="I192" s="54" t="e">
        <f t="shared" si="40"/>
        <v>#DIV/0!</v>
      </c>
      <c r="J192" s="65"/>
      <c r="K192" s="78">
        <f t="shared" si="41"/>
        <v>0</v>
      </c>
      <c r="L192" s="45"/>
      <c r="M192" s="79">
        <f t="shared" si="42"/>
        <v>0</v>
      </c>
      <c r="N192" s="65"/>
      <c r="O192" s="78">
        <f t="shared" si="43"/>
        <v>0</v>
      </c>
      <c r="P192" s="45"/>
      <c r="Q192" s="79">
        <f t="shared" si="44"/>
        <v>0</v>
      </c>
      <c r="R192" s="65"/>
      <c r="S192" s="78">
        <f t="shared" si="45"/>
        <v>0</v>
      </c>
      <c r="T192" s="45"/>
      <c r="U192" s="79">
        <f t="shared" si="46"/>
        <v>0</v>
      </c>
      <c r="V192" s="65"/>
      <c r="W192" s="78">
        <f t="shared" si="47"/>
        <v>0</v>
      </c>
      <c r="X192" s="45"/>
      <c r="Y192" s="79">
        <f t="shared" si="48"/>
        <v>0</v>
      </c>
      <c r="Z192" s="65"/>
      <c r="AA192" s="78">
        <f t="shared" si="49"/>
        <v>0</v>
      </c>
      <c r="AB192" s="45"/>
      <c r="AC192" s="79">
        <f t="shared" si="50"/>
        <v>0</v>
      </c>
      <c r="AD192" s="65"/>
      <c r="AE192" s="78">
        <f t="shared" si="51"/>
        <v>0</v>
      </c>
      <c r="AF192" s="45"/>
      <c r="AG192" s="79">
        <f t="shared" si="52"/>
        <v>0</v>
      </c>
      <c r="AH192" s="2"/>
      <c r="AI192" s="2"/>
      <c r="AJ192" s="2"/>
      <c r="AK192" s="2"/>
      <c r="AL192" s="2"/>
    </row>
    <row r="193" spans="1:38" ht="16.5" customHeight="1" outlineLevel="1">
      <c r="A193" s="12">
        <v>3120101</v>
      </c>
      <c r="B193" s="18" t="s">
        <v>163</v>
      </c>
      <c r="C193" s="281">
        <v>416590</v>
      </c>
      <c r="D193" s="45">
        <v>0</v>
      </c>
      <c r="E193" s="46">
        <f t="shared" si="36"/>
        <v>0</v>
      </c>
      <c r="F193" s="46">
        <f t="shared" si="37"/>
        <v>0</v>
      </c>
      <c r="G193" s="46">
        <f t="shared" si="38"/>
        <v>0</v>
      </c>
      <c r="H193" s="53" t="e">
        <f t="shared" si="39"/>
        <v>#DIV/0!</v>
      </c>
      <c r="I193" s="54" t="e">
        <f t="shared" si="40"/>
        <v>#DIV/0!</v>
      </c>
      <c r="J193" s="65"/>
      <c r="K193" s="78">
        <f t="shared" si="41"/>
        <v>0</v>
      </c>
      <c r="L193" s="45"/>
      <c r="M193" s="79">
        <f t="shared" si="42"/>
        <v>0</v>
      </c>
      <c r="N193" s="65"/>
      <c r="O193" s="78">
        <f t="shared" si="43"/>
        <v>0</v>
      </c>
      <c r="P193" s="45"/>
      <c r="Q193" s="79">
        <f t="shared" si="44"/>
        <v>0</v>
      </c>
      <c r="R193" s="65"/>
      <c r="S193" s="78">
        <f t="shared" si="45"/>
        <v>0</v>
      </c>
      <c r="T193" s="45"/>
      <c r="U193" s="79">
        <f t="shared" si="46"/>
        <v>0</v>
      </c>
      <c r="V193" s="65"/>
      <c r="W193" s="78">
        <f t="shared" si="47"/>
        <v>0</v>
      </c>
      <c r="X193" s="45"/>
      <c r="Y193" s="79">
        <f t="shared" si="48"/>
        <v>0</v>
      </c>
      <c r="Z193" s="65"/>
      <c r="AA193" s="78">
        <f t="shared" si="49"/>
        <v>0</v>
      </c>
      <c r="AB193" s="45"/>
      <c r="AC193" s="79">
        <f t="shared" si="50"/>
        <v>0</v>
      </c>
      <c r="AD193" s="65"/>
      <c r="AE193" s="78">
        <f t="shared" si="51"/>
        <v>0</v>
      </c>
      <c r="AF193" s="45"/>
      <c r="AG193" s="79">
        <f t="shared" si="52"/>
        <v>0</v>
      </c>
      <c r="AH193" s="2"/>
      <c r="AI193" s="2"/>
      <c r="AJ193" s="2"/>
      <c r="AK193" s="2"/>
      <c r="AL193" s="2"/>
    </row>
    <row r="194" spans="1:38" ht="16.5" customHeight="1" outlineLevel="1">
      <c r="A194" s="12"/>
      <c r="B194" s="18"/>
      <c r="C194" s="14"/>
      <c r="D194" s="45"/>
      <c r="E194" s="46"/>
      <c r="F194" s="46"/>
      <c r="G194" s="46"/>
      <c r="H194" s="53"/>
      <c r="I194" s="54"/>
      <c r="J194" s="65"/>
      <c r="K194" s="78"/>
      <c r="L194" s="45"/>
      <c r="M194" s="79"/>
      <c r="N194" s="65"/>
      <c r="O194" s="78"/>
      <c r="P194" s="45"/>
      <c r="Q194" s="79"/>
      <c r="R194" s="65"/>
      <c r="S194" s="78"/>
      <c r="T194" s="45"/>
      <c r="U194" s="79"/>
      <c r="V194" s="65"/>
      <c r="W194" s="78"/>
      <c r="X194" s="45"/>
      <c r="Y194" s="79"/>
      <c r="Z194" s="65"/>
      <c r="AA194" s="78"/>
      <c r="AB194" s="45"/>
      <c r="AC194" s="79"/>
      <c r="AD194" s="65"/>
      <c r="AE194" s="78"/>
      <c r="AF194" s="45"/>
      <c r="AG194" s="79"/>
      <c r="AH194" s="2"/>
      <c r="AI194" s="2"/>
      <c r="AJ194" s="2"/>
      <c r="AK194" s="2"/>
      <c r="AL194" s="2"/>
    </row>
    <row r="195" spans="1:38" ht="16.5" customHeight="1" outlineLevel="1">
      <c r="A195" s="12"/>
      <c r="B195" s="16" t="s">
        <v>164</v>
      </c>
      <c r="C195" s="59"/>
      <c r="D195" s="45"/>
      <c r="E195" s="46"/>
      <c r="F195" s="46"/>
      <c r="G195" s="46"/>
      <c r="H195" s="53"/>
      <c r="I195" s="54"/>
      <c r="J195" s="65"/>
      <c r="K195" s="78"/>
      <c r="L195" s="45"/>
      <c r="M195" s="79"/>
      <c r="N195" s="65"/>
      <c r="O195" s="78"/>
      <c r="P195" s="45"/>
      <c r="Q195" s="79"/>
      <c r="R195" s="65"/>
      <c r="S195" s="78"/>
      <c r="T195" s="45"/>
      <c r="U195" s="79"/>
      <c r="V195" s="65"/>
      <c r="W195" s="78"/>
      <c r="X195" s="45"/>
      <c r="Y195" s="79"/>
      <c r="Z195" s="65"/>
      <c r="AA195" s="78"/>
      <c r="AB195" s="45"/>
      <c r="AC195" s="79"/>
      <c r="AD195" s="65"/>
      <c r="AE195" s="78"/>
      <c r="AF195" s="45"/>
      <c r="AG195" s="79"/>
      <c r="AH195" s="2"/>
      <c r="AI195" s="2"/>
      <c r="AJ195" s="2"/>
      <c r="AK195" s="2"/>
      <c r="AL195" s="2"/>
    </row>
    <row r="196" spans="1:38" ht="16.5" customHeight="1" outlineLevel="1">
      <c r="A196" s="12">
        <v>6002001</v>
      </c>
      <c r="B196" s="18" t="s">
        <v>165</v>
      </c>
      <c r="C196" s="281">
        <v>1216660</v>
      </c>
      <c r="D196" s="45">
        <v>0</v>
      </c>
      <c r="E196" s="46">
        <f t="shared" si="36"/>
        <v>0</v>
      </c>
      <c r="F196" s="46">
        <f t="shared" si="37"/>
        <v>0</v>
      </c>
      <c r="G196" s="46">
        <f t="shared" si="38"/>
        <v>0</v>
      </c>
      <c r="H196" s="53" t="e">
        <f t="shared" si="39"/>
        <v>#DIV/0!</v>
      </c>
      <c r="I196" s="54" t="e">
        <f t="shared" si="40"/>
        <v>#DIV/0!</v>
      </c>
      <c r="J196" s="65"/>
      <c r="K196" s="78">
        <f t="shared" si="41"/>
        <v>0</v>
      </c>
      <c r="L196" s="45"/>
      <c r="M196" s="79">
        <f t="shared" si="42"/>
        <v>0</v>
      </c>
      <c r="N196" s="65"/>
      <c r="O196" s="78">
        <f t="shared" si="43"/>
        <v>0</v>
      </c>
      <c r="P196" s="45"/>
      <c r="Q196" s="79">
        <f t="shared" si="44"/>
        <v>0</v>
      </c>
      <c r="R196" s="65"/>
      <c r="S196" s="78">
        <f t="shared" si="45"/>
        <v>0</v>
      </c>
      <c r="T196" s="45"/>
      <c r="U196" s="79">
        <f t="shared" si="46"/>
        <v>0</v>
      </c>
      <c r="V196" s="65"/>
      <c r="W196" s="78">
        <f t="shared" si="47"/>
        <v>0</v>
      </c>
      <c r="X196" s="45"/>
      <c r="Y196" s="79">
        <f t="shared" si="48"/>
        <v>0</v>
      </c>
      <c r="Z196" s="65"/>
      <c r="AA196" s="78">
        <f t="shared" si="49"/>
        <v>0</v>
      </c>
      <c r="AB196" s="45"/>
      <c r="AC196" s="79">
        <f t="shared" si="50"/>
        <v>0</v>
      </c>
      <c r="AD196" s="65"/>
      <c r="AE196" s="78">
        <f t="shared" si="51"/>
        <v>0</v>
      </c>
      <c r="AF196" s="45"/>
      <c r="AG196" s="79">
        <f t="shared" si="52"/>
        <v>0</v>
      </c>
      <c r="AH196" s="2"/>
      <c r="AI196" s="2"/>
      <c r="AJ196" s="2"/>
      <c r="AK196" s="2"/>
      <c r="AL196" s="2"/>
    </row>
    <row r="197" spans="1:38" ht="16.5" customHeight="1" outlineLevel="1">
      <c r="A197" s="12">
        <v>6002002</v>
      </c>
      <c r="B197" s="18" t="s">
        <v>166</v>
      </c>
      <c r="C197" s="281">
        <v>621990</v>
      </c>
      <c r="D197" s="45">
        <v>0</v>
      </c>
      <c r="E197" s="46">
        <f t="shared" si="36"/>
        <v>0</v>
      </c>
      <c r="F197" s="46">
        <f t="shared" si="37"/>
        <v>0</v>
      </c>
      <c r="G197" s="46">
        <f t="shared" si="38"/>
        <v>0</v>
      </c>
      <c r="H197" s="53" t="e">
        <f t="shared" si="39"/>
        <v>#DIV/0!</v>
      </c>
      <c r="I197" s="54" t="e">
        <f t="shared" si="40"/>
        <v>#DIV/0!</v>
      </c>
      <c r="J197" s="65"/>
      <c r="K197" s="78">
        <f t="shared" si="41"/>
        <v>0</v>
      </c>
      <c r="L197" s="45"/>
      <c r="M197" s="79">
        <f t="shared" si="42"/>
        <v>0</v>
      </c>
      <c r="N197" s="65"/>
      <c r="O197" s="78">
        <f t="shared" si="43"/>
        <v>0</v>
      </c>
      <c r="P197" s="45"/>
      <c r="Q197" s="79">
        <f t="shared" si="44"/>
        <v>0</v>
      </c>
      <c r="R197" s="65"/>
      <c r="S197" s="78">
        <f t="shared" si="45"/>
        <v>0</v>
      </c>
      <c r="T197" s="45"/>
      <c r="U197" s="79">
        <f t="shared" si="46"/>
        <v>0</v>
      </c>
      <c r="V197" s="65"/>
      <c r="W197" s="78">
        <f t="shared" si="47"/>
        <v>0</v>
      </c>
      <c r="X197" s="45"/>
      <c r="Y197" s="79">
        <f t="shared" si="48"/>
        <v>0</v>
      </c>
      <c r="Z197" s="65"/>
      <c r="AA197" s="78">
        <f t="shared" si="49"/>
        <v>0</v>
      </c>
      <c r="AB197" s="45"/>
      <c r="AC197" s="79">
        <f t="shared" si="50"/>
        <v>0</v>
      </c>
      <c r="AD197" s="65"/>
      <c r="AE197" s="78">
        <f t="shared" si="51"/>
        <v>0</v>
      </c>
      <c r="AF197" s="45"/>
      <c r="AG197" s="79">
        <f t="shared" si="52"/>
        <v>0</v>
      </c>
      <c r="AH197" s="2"/>
      <c r="AI197" s="2"/>
      <c r="AJ197" s="2"/>
      <c r="AK197" s="2"/>
      <c r="AL197" s="2"/>
    </row>
    <row r="198" spans="1:38" ht="16.5" customHeight="1" outlineLevel="1">
      <c r="A198" s="12">
        <v>6002003</v>
      </c>
      <c r="B198" s="18" t="s">
        <v>167</v>
      </c>
      <c r="C198" s="281">
        <v>853870</v>
      </c>
      <c r="D198" s="45">
        <v>0</v>
      </c>
      <c r="E198" s="46">
        <f t="shared" si="36"/>
        <v>0</v>
      </c>
      <c r="F198" s="46">
        <f t="shared" si="37"/>
        <v>0</v>
      </c>
      <c r="G198" s="46">
        <f t="shared" si="38"/>
        <v>0</v>
      </c>
      <c r="H198" s="53" t="e">
        <f t="shared" si="39"/>
        <v>#DIV/0!</v>
      </c>
      <c r="I198" s="54" t="e">
        <f t="shared" si="40"/>
        <v>#DIV/0!</v>
      </c>
      <c r="J198" s="65"/>
      <c r="K198" s="78">
        <f t="shared" si="41"/>
        <v>0</v>
      </c>
      <c r="L198" s="45"/>
      <c r="M198" s="79">
        <f t="shared" si="42"/>
        <v>0</v>
      </c>
      <c r="N198" s="65"/>
      <c r="O198" s="78">
        <f t="shared" si="43"/>
        <v>0</v>
      </c>
      <c r="P198" s="45"/>
      <c r="Q198" s="79">
        <f t="shared" si="44"/>
        <v>0</v>
      </c>
      <c r="R198" s="65"/>
      <c r="S198" s="78">
        <f t="shared" si="45"/>
        <v>0</v>
      </c>
      <c r="T198" s="45"/>
      <c r="U198" s="79">
        <f t="shared" si="46"/>
        <v>0</v>
      </c>
      <c r="V198" s="65"/>
      <c r="W198" s="78">
        <f t="shared" si="47"/>
        <v>0</v>
      </c>
      <c r="X198" s="45"/>
      <c r="Y198" s="79">
        <f t="shared" si="48"/>
        <v>0</v>
      </c>
      <c r="Z198" s="65"/>
      <c r="AA198" s="78">
        <f t="shared" si="49"/>
        <v>0</v>
      </c>
      <c r="AB198" s="45"/>
      <c r="AC198" s="79">
        <f t="shared" si="50"/>
        <v>0</v>
      </c>
      <c r="AD198" s="65"/>
      <c r="AE198" s="78">
        <f t="shared" si="51"/>
        <v>0</v>
      </c>
      <c r="AF198" s="45"/>
      <c r="AG198" s="79">
        <f t="shared" si="52"/>
        <v>0</v>
      </c>
      <c r="AH198" s="2"/>
      <c r="AI198" s="2"/>
      <c r="AJ198" s="2"/>
      <c r="AK198" s="2"/>
      <c r="AL198" s="2"/>
    </row>
    <row r="199" spans="1:38" ht="16.5" customHeight="1" outlineLevel="1">
      <c r="A199" s="12">
        <v>6002004</v>
      </c>
      <c r="B199" s="18" t="s">
        <v>168</v>
      </c>
      <c r="C199" s="281">
        <v>4431020</v>
      </c>
      <c r="D199" s="45">
        <v>0</v>
      </c>
      <c r="E199" s="46">
        <f t="shared" si="36"/>
        <v>0</v>
      </c>
      <c r="F199" s="46">
        <f t="shared" si="37"/>
        <v>0</v>
      </c>
      <c r="G199" s="46">
        <f t="shared" si="38"/>
        <v>0</v>
      </c>
      <c r="H199" s="53" t="e">
        <f t="shared" si="39"/>
        <v>#DIV/0!</v>
      </c>
      <c r="I199" s="54" t="e">
        <f t="shared" si="40"/>
        <v>#DIV/0!</v>
      </c>
      <c r="J199" s="65"/>
      <c r="K199" s="78">
        <f t="shared" si="41"/>
        <v>0</v>
      </c>
      <c r="L199" s="45"/>
      <c r="M199" s="79">
        <f t="shared" si="42"/>
        <v>0</v>
      </c>
      <c r="N199" s="65"/>
      <c r="O199" s="78">
        <f t="shared" si="43"/>
        <v>0</v>
      </c>
      <c r="P199" s="45"/>
      <c r="Q199" s="79">
        <f t="shared" si="44"/>
        <v>0</v>
      </c>
      <c r="R199" s="65"/>
      <c r="S199" s="78">
        <f t="shared" si="45"/>
        <v>0</v>
      </c>
      <c r="T199" s="45"/>
      <c r="U199" s="79">
        <f t="shared" si="46"/>
        <v>0</v>
      </c>
      <c r="V199" s="65"/>
      <c r="W199" s="78">
        <f t="shared" si="47"/>
        <v>0</v>
      </c>
      <c r="X199" s="45"/>
      <c r="Y199" s="79">
        <f t="shared" si="48"/>
        <v>0</v>
      </c>
      <c r="Z199" s="65"/>
      <c r="AA199" s="78">
        <f t="shared" si="49"/>
        <v>0</v>
      </c>
      <c r="AB199" s="45"/>
      <c r="AC199" s="79">
        <f t="shared" si="50"/>
        <v>0</v>
      </c>
      <c r="AD199" s="65"/>
      <c r="AE199" s="78">
        <f t="shared" si="51"/>
        <v>0</v>
      </c>
      <c r="AF199" s="45"/>
      <c r="AG199" s="79">
        <f t="shared" si="52"/>
        <v>0</v>
      </c>
      <c r="AH199" s="2"/>
      <c r="AI199" s="2"/>
      <c r="AJ199" s="2"/>
      <c r="AK199" s="2"/>
      <c r="AL199" s="2"/>
    </row>
    <row r="200" spans="1:38" ht="16.5" customHeight="1" outlineLevel="1">
      <c r="A200" s="12">
        <v>6002005</v>
      </c>
      <c r="B200" s="18" t="s">
        <v>169</v>
      </c>
      <c r="C200" s="281">
        <v>1188440</v>
      </c>
      <c r="D200" s="45">
        <v>0</v>
      </c>
      <c r="E200" s="46">
        <f t="shared" si="36"/>
        <v>0</v>
      </c>
      <c r="F200" s="46">
        <f t="shared" si="37"/>
        <v>0</v>
      </c>
      <c r="G200" s="46">
        <f t="shared" si="38"/>
        <v>0</v>
      </c>
      <c r="H200" s="53" t="e">
        <f t="shared" si="39"/>
        <v>#DIV/0!</v>
      </c>
      <c r="I200" s="54" t="e">
        <f t="shared" si="40"/>
        <v>#DIV/0!</v>
      </c>
      <c r="J200" s="65"/>
      <c r="K200" s="78">
        <f t="shared" si="41"/>
        <v>0</v>
      </c>
      <c r="L200" s="45"/>
      <c r="M200" s="79">
        <f t="shared" si="42"/>
        <v>0</v>
      </c>
      <c r="N200" s="65"/>
      <c r="O200" s="78">
        <f t="shared" si="43"/>
        <v>0</v>
      </c>
      <c r="P200" s="45"/>
      <c r="Q200" s="79">
        <f t="shared" si="44"/>
        <v>0</v>
      </c>
      <c r="R200" s="65"/>
      <c r="S200" s="78">
        <f t="shared" si="45"/>
        <v>0</v>
      </c>
      <c r="T200" s="45"/>
      <c r="U200" s="79">
        <f t="shared" si="46"/>
        <v>0</v>
      </c>
      <c r="V200" s="65"/>
      <c r="W200" s="78">
        <f t="shared" si="47"/>
        <v>0</v>
      </c>
      <c r="X200" s="45"/>
      <c r="Y200" s="79">
        <f t="shared" si="48"/>
        <v>0</v>
      </c>
      <c r="Z200" s="65"/>
      <c r="AA200" s="78">
        <f t="shared" si="49"/>
        <v>0</v>
      </c>
      <c r="AB200" s="45"/>
      <c r="AC200" s="79">
        <f t="shared" si="50"/>
        <v>0</v>
      </c>
      <c r="AD200" s="65"/>
      <c r="AE200" s="78">
        <f t="shared" si="51"/>
        <v>0</v>
      </c>
      <c r="AF200" s="45"/>
      <c r="AG200" s="79">
        <f t="shared" si="52"/>
        <v>0</v>
      </c>
      <c r="AH200" s="2"/>
      <c r="AI200" s="2"/>
      <c r="AJ200" s="2"/>
      <c r="AK200" s="2"/>
      <c r="AL200" s="2"/>
    </row>
    <row r="201" spans="1:38" ht="16.5" customHeight="1" outlineLevel="1">
      <c r="A201" s="12">
        <v>6002007</v>
      </c>
      <c r="B201" s="18" t="s">
        <v>170</v>
      </c>
      <c r="C201" s="281">
        <v>1463790</v>
      </c>
      <c r="D201" s="45">
        <v>0</v>
      </c>
      <c r="E201" s="46">
        <f t="shared" si="36"/>
        <v>0</v>
      </c>
      <c r="F201" s="46">
        <f t="shared" si="37"/>
        <v>0</v>
      </c>
      <c r="G201" s="46">
        <f t="shared" si="38"/>
        <v>0</v>
      </c>
      <c r="H201" s="53" t="e">
        <f t="shared" si="39"/>
        <v>#DIV/0!</v>
      </c>
      <c r="I201" s="54" t="e">
        <f t="shared" si="40"/>
        <v>#DIV/0!</v>
      </c>
      <c r="J201" s="65"/>
      <c r="K201" s="78">
        <f t="shared" si="41"/>
        <v>0</v>
      </c>
      <c r="L201" s="45"/>
      <c r="M201" s="79">
        <f t="shared" si="42"/>
        <v>0</v>
      </c>
      <c r="N201" s="65"/>
      <c r="O201" s="78">
        <f t="shared" si="43"/>
        <v>0</v>
      </c>
      <c r="P201" s="45"/>
      <c r="Q201" s="79">
        <f t="shared" si="44"/>
        <v>0</v>
      </c>
      <c r="R201" s="65"/>
      <c r="S201" s="78">
        <f t="shared" si="45"/>
        <v>0</v>
      </c>
      <c r="T201" s="45"/>
      <c r="U201" s="79">
        <f t="shared" si="46"/>
        <v>0</v>
      </c>
      <c r="V201" s="65"/>
      <c r="W201" s="78">
        <f t="shared" si="47"/>
        <v>0</v>
      </c>
      <c r="X201" s="45"/>
      <c r="Y201" s="79">
        <f t="shared" si="48"/>
        <v>0</v>
      </c>
      <c r="Z201" s="65"/>
      <c r="AA201" s="78">
        <f t="shared" si="49"/>
        <v>0</v>
      </c>
      <c r="AB201" s="45"/>
      <c r="AC201" s="79">
        <f t="shared" si="50"/>
        <v>0</v>
      </c>
      <c r="AD201" s="65"/>
      <c r="AE201" s="78">
        <f t="shared" si="51"/>
        <v>0</v>
      </c>
      <c r="AF201" s="45"/>
      <c r="AG201" s="79">
        <f t="shared" si="52"/>
        <v>0</v>
      </c>
      <c r="AH201" s="2"/>
      <c r="AI201" s="2"/>
      <c r="AJ201" s="2"/>
      <c r="AK201" s="2"/>
      <c r="AL201" s="2"/>
    </row>
    <row r="202" spans="1:38" ht="16.5" customHeight="1" outlineLevel="1">
      <c r="A202" s="12">
        <v>6002008</v>
      </c>
      <c r="B202" s="18" t="s">
        <v>171</v>
      </c>
      <c r="C202" s="281">
        <v>389080</v>
      </c>
      <c r="D202" s="45">
        <v>0</v>
      </c>
      <c r="E202" s="46">
        <f t="shared" ref="E202:E264" si="53">+J202+L202+N202+P202+R202+T202+V202+X202+Z202+AB202+AD202+AF202</f>
        <v>0</v>
      </c>
      <c r="F202" s="46">
        <f t="shared" ref="F202:F264" si="54">D202*C202</f>
        <v>0</v>
      </c>
      <c r="G202" s="46">
        <f t="shared" ref="G202:G264" si="55">+E202*C202</f>
        <v>0</v>
      </c>
      <c r="H202" s="53" t="e">
        <f t="shared" ref="H202:H260" si="56">IF(E202&gt;=0,(E202/D202),"-")</f>
        <v>#DIV/0!</v>
      </c>
      <c r="I202" s="54" t="e">
        <f t="shared" ref="I202:I260" si="57">IF(G202&gt;=0,(G202/F202),"-")</f>
        <v>#DIV/0!</v>
      </c>
      <c r="J202" s="65"/>
      <c r="K202" s="78">
        <f t="shared" ref="K202:K264" si="58">+J202*C202</f>
        <v>0</v>
      </c>
      <c r="L202" s="45"/>
      <c r="M202" s="79">
        <f t="shared" ref="M202:M264" si="59">+L202*C202</f>
        <v>0</v>
      </c>
      <c r="N202" s="65"/>
      <c r="O202" s="78">
        <f t="shared" ref="O202:O264" si="60">+N202*C202</f>
        <v>0</v>
      </c>
      <c r="P202" s="45"/>
      <c r="Q202" s="79">
        <f t="shared" ref="Q202:Q264" si="61">+P202*C202</f>
        <v>0</v>
      </c>
      <c r="R202" s="65"/>
      <c r="S202" s="78">
        <f t="shared" ref="S202:S264" si="62">+R202*C202</f>
        <v>0</v>
      </c>
      <c r="T202" s="45"/>
      <c r="U202" s="79">
        <f t="shared" ref="U202:U264" si="63">+T202*C202</f>
        <v>0</v>
      </c>
      <c r="V202" s="65"/>
      <c r="W202" s="78">
        <f t="shared" ref="W202:W264" si="64">+V202*C202</f>
        <v>0</v>
      </c>
      <c r="X202" s="45"/>
      <c r="Y202" s="79">
        <f t="shared" ref="Y202:Y264" si="65">+X202*C202</f>
        <v>0</v>
      </c>
      <c r="Z202" s="65"/>
      <c r="AA202" s="78">
        <f t="shared" ref="AA202:AA264" si="66">+Z202*C202</f>
        <v>0</v>
      </c>
      <c r="AB202" s="45"/>
      <c r="AC202" s="79">
        <f t="shared" ref="AC202:AC264" si="67">+AB202*C202</f>
        <v>0</v>
      </c>
      <c r="AD202" s="65"/>
      <c r="AE202" s="78">
        <f t="shared" ref="AE202:AE264" si="68">+AD202*C202</f>
        <v>0</v>
      </c>
      <c r="AF202" s="45"/>
      <c r="AG202" s="79">
        <f t="shared" ref="AG202:AG264" si="69">+AF202*C202</f>
        <v>0</v>
      </c>
      <c r="AH202" s="2"/>
      <c r="AI202" s="2"/>
      <c r="AJ202" s="2"/>
      <c r="AK202" s="2"/>
      <c r="AL202" s="2"/>
    </row>
    <row r="203" spans="1:38" ht="16.5" customHeight="1" outlineLevel="1">
      <c r="A203" s="12">
        <v>6002009</v>
      </c>
      <c r="B203" s="18" t="s">
        <v>172</v>
      </c>
      <c r="C203" s="281">
        <v>892240</v>
      </c>
      <c r="D203" s="45">
        <v>0</v>
      </c>
      <c r="E203" s="46">
        <f t="shared" si="53"/>
        <v>0</v>
      </c>
      <c r="F203" s="46">
        <f t="shared" si="54"/>
        <v>0</v>
      </c>
      <c r="G203" s="46">
        <f t="shared" si="55"/>
        <v>0</v>
      </c>
      <c r="H203" s="53" t="e">
        <f t="shared" si="56"/>
        <v>#DIV/0!</v>
      </c>
      <c r="I203" s="54" t="e">
        <f t="shared" si="57"/>
        <v>#DIV/0!</v>
      </c>
      <c r="J203" s="65"/>
      <c r="K203" s="78">
        <f t="shared" si="58"/>
        <v>0</v>
      </c>
      <c r="L203" s="45"/>
      <c r="M203" s="79">
        <f t="shared" si="59"/>
        <v>0</v>
      </c>
      <c r="N203" s="65"/>
      <c r="O203" s="78">
        <f t="shared" si="60"/>
        <v>0</v>
      </c>
      <c r="P203" s="45"/>
      <c r="Q203" s="79">
        <f t="shared" si="61"/>
        <v>0</v>
      </c>
      <c r="R203" s="65"/>
      <c r="S203" s="78">
        <f t="shared" si="62"/>
        <v>0</v>
      </c>
      <c r="T203" s="45"/>
      <c r="U203" s="79">
        <f t="shared" si="63"/>
        <v>0</v>
      </c>
      <c r="V203" s="65"/>
      <c r="W203" s="78">
        <f t="shared" si="64"/>
        <v>0</v>
      </c>
      <c r="X203" s="45"/>
      <c r="Y203" s="79">
        <f t="shared" si="65"/>
        <v>0</v>
      </c>
      <c r="Z203" s="65"/>
      <c r="AA203" s="78">
        <f t="shared" si="66"/>
        <v>0</v>
      </c>
      <c r="AB203" s="45"/>
      <c r="AC203" s="79">
        <f t="shared" si="67"/>
        <v>0</v>
      </c>
      <c r="AD203" s="65"/>
      <c r="AE203" s="78">
        <f t="shared" si="68"/>
        <v>0</v>
      </c>
      <c r="AF203" s="45"/>
      <c r="AG203" s="79">
        <f t="shared" si="69"/>
        <v>0</v>
      </c>
      <c r="AH203" s="2"/>
      <c r="AI203" s="2"/>
      <c r="AJ203" s="2"/>
      <c r="AK203" s="2"/>
      <c r="AL203" s="2"/>
    </row>
    <row r="204" spans="1:38" ht="16.5" customHeight="1" outlineLevel="1">
      <c r="A204" s="12">
        <v>6002010</v>
      </c>
      <c r="B204" s="18" t="s">
        <v>173</v>
      </c>
      <c r="C204" s="281">
        <v>979450</v>
      </c>
      <c r="D204" s="45">
        <v>0</v>
      </c>
      <c r="E204" s="46">
        <f t="shared" si="53"/>
        <v>0</v>
      </c>
      <c r="F204" s="46">
        <f t="shared" si="54"/>
        <v>0</v>
      </c>
      <c r="G204" s="46">
        <f t="shared" si="55"/>
        <v>0</v>
      </c>
      <c r="H204" s="53" t="e">
        <f t="shared" si="56"/>
        <v>#DIV/0!</v>
      </c>
      <c r="I204" s="54" t="e">
        <f t="shared" si="57"/>
        <v>#DIV/0!</v>
      </c>
      <c r="J204" s="65"/>
      <c r="K204" s="78">
        <f t="shared" si="58"/>
        <v>0</v>
      </c>
      <c r="L204" s="45"/>
      <c r="M204" s="79">
        <f t="shared" si="59"/>
        <v>0</v>
      </c>
      <c r="N204" s="65"/>
      <c r="O204" s="78">
        <f t="shared" si="60"/>
        <v>0</v>
      </c>
      <c r="P204" s="45"/>
      <c r="Q204" s="79">
        <f t="shared" si="61"/>
        <v>0</v>
      </c>
      <c r="R204" s="65"/>
      <c r="S204" s="78">
        <f t="shared" si="62"/>
        <v>0</v>
      </c>
      <c r="T204" s="45"/>
      <c r="U204" s="79">
        <f t="shared" si="63"/>
        <v>0</v>
      </c>
      <c r="V204" s="65"/>
      <c r="W204" s="78">
        <f t="shared" si="64"/>
        <v>0</v>
      </c>
      <c r="X204" s="45"/>
      <c r="Y204" s="79">
        <f t="shared" si="65"/>
        <v>0</v>
      </c>
      <c r="Z204" s="65"/>
      <c r="AA204" s="78">
        <f t="shared" si="66"/>
        <v>0</v>
      </c>
      <c r="AB204" s="45"/>
      <c r="AC204" s="79">
        <f t="shared" si="67"/>
        <v>0</v>
      </c>
      <c r="AD204" s="65"/>
      <c r="AE204" s="78">
        <f t="shared" si="68"/>
        <v>0</v>
      </c>
      <c r="AF204" s="45"/>
      <c r="AG204" s="79">
        <f t="shared" si="69"/>
        <v>0</v>
      </c>
      <c r="AH204" s="2"/>
      <c r="AI204" s="2"/>
      <c r="AJ204" s="2"/>
      <c r="AK204" s="2"/>
      <c r="AL204" s="2"/>
    </row>
    <row r="205" spans="1:38" ht="16.5" customHeight="1" outlineLevel="1">
      <c r="A205" s="12">
        <v>6002011</v>
      </c>
      <c r="B205" s="18" t="s">
        <v>174</v>
      </c>
      <c r="C205" s="281">
        <v>1002660</v>
      </c>
      <c r="D205" s="45">
        <v>0</v>
      </c>
      <c r="E205" s="46">
        <f t="shared" si="53"/>
        <v>0</v>
      </c>
      <c r="F205" s="46">
        <f t="shared" si="54"/>
        <v>0</v>
      </c>
      <c r="G205" s="46">
        <f t="shared" si="55"/>
        <v>0</v>
      </c>
      <c r="H205" s="53" t="e">
        <f t="shared" si="56"/>
        <v>#DIV/0!</v>
      </c>
      <c r="I205" s="54" t="e">
        <f t="shared" si="57"/>
        <v>#DIV/0!</v>
      </c>
      <c r="J205" s="65"/>
      <c r="K205" s="78">
        <f t="shared" si="58"/>
        <v>0</v>
      </c>
      <c r="L205" s="45"/>
      <c r="M205" s="79">
        <f t="shared" si="59"/>
        <v>0</v>
      </c>
      <c r="N205" s="65"/>
      <c r="O205" s="78">
        <f t="shared" si="60"/>
        <v>0</v>
      </c>
      <c r="P205" s="45"/>
      <c r="Q205" s="79">
        <f t="shared" si="61"/>
        <v>0</v>
      </c>
      <c r="R205" s="65"/>
      <c r="S205" s="78">
        <f t="shared" si="62"/>
        <v>0</v>
      </c>
      <c r="T205" s="45"/>
      <c r="U205" s="79">
        <f t="shared" si="63"/>
        <v>0</v>
      </c>
      <c r="V205" s="65"/>
      <c r="W205" s="78">
        <f t="shared" si="64"/>
        <v>0</v>
      </c>
      <c r="X205" s="45"/>
      <c r="Y205" s="79">
        <f t="shared" si="65"/>
        <v>0</v>
      </c>
      <c r="Z205" s="65"/>
      <c r="AA205" s="78">
        <f t="shared" si="66"/>
        <v>0</v>
      </c>
      <c r="AB205" s="45"/>
      <c r="AC205" s="79">
        <f t="shared" si="67"/>
        <v>0</v>
      </c>
      <c r="AD205" s="65"/>
      <c r="AE205" s="78">
        <f t="shared" si="68"/>
        <v>0</v>
      </c>
      <c r="AF205" s="45"/>
      <c r="AG205" s="79">
        <f t="shared" si="69"/>
        <v>0</v>
      </c>
      <c r="AH205" s="2"/>
      <c r="AI205" s="2"/>
      <c r="AJ205" s="2"/>
      <c r="AK205" s="2"/>
      <c r="AL205" s="2"/>
    </row>
    <row r="206" spans="1:38" ht="16.5" customHeight="1" outlineLevel="1">
      <c r="A206" s="12">
        <v>6002012</v>
      </c>
      <c r="B206" s="18" t="s">
        <v>175</v>
      </c>
      <c r="C206" s="281">
        <v>1223230</v>
      </c>
      <c r="D206" s="45">
        <v>0</v>
      </c>
      <c r="E206" s="46">
        <f t="shared" si="53"/>
        <v>0</v>
      </c>
      <c r="F206" s="46">
        <f t="shared" si="54"/>
        <v>0</v>
      </c>
      <c r="G206" s="46">
        <f t="shared" si="55"/>
        <v>0</v>
      </c>
      <c r="H206" s="53" t="e">
        <f t="shared" si="56"/>
        <v>#DIV/0!</v>
      </c>
      <c r="I206" s="54" t="e">
        <f t="shared" si="57"/>
        <v>#DIV/0!</v>
      </c>
      <c r="J206" s="65"/>
      <c r="K206" s="78">
        <f t="shared" si="58"/>
        <v>0</v>
      </c>
      <c r="L206" s="45"/>
      <c r="M206" s="79">
        <f t="shared" si="59"/>
        <v>0</v>
      </c>
      <c r="N206" s="65"/>
      <c r="O206" s="78">
        <f t="shared" si="60"/>
        <v>0</v>
      </c>
      <c r="P206" s="45"/>
      <c r="Q206" s="79">
        <f t="shared" si="61"/>
        <v>0</v>
      </c>
      <c r="R206" s="65"/>
      <c r="S206" s="78">
        <f t="shared" si="62"/>
        <v>0</v>
      </c>
      <c r="T206" s="45"/>
      <c r="U206" s="79">
        <f t="shared" si="63"/>
        <v>0</v>
      </c>
      <c r="V206" s="65"/>
      <c r="W206" s="78">
        <f t="shared" si="64"/>
        <v>0</v>
      </c>
      <c r="X206" s="45"/>
      <c r="Y206" s="79">
        <f t="shared" si="65"/>
        <v>0</v>
      </c>
      <c r="Z206" s="65"/>
      <c r="AA206" s="78">
        <f t="shared" si="66"/>
        <v>0</v>
      </c>
      <c r="AB206" s="45"/>
      <c r="AC206" s="79">
        <f t="shared" si="67"/>
        <v>0</v>
      </c>
      <c r="AD206" s="65"/>
      <c r="AE206" s="78">
        <f t="shared" si="68"/>
        <v>0</v>
      </c>
      <c r="AF206" s="45"/>
      <c r="AG206" s="79">
        <f t="shared" si="69"/>
        <v>0</v>
      </c>
      <c r="AH206" s="2"/>
      <c r="AI206" s="2"/>
      <c r="AJ206" s="2"/>
      <c r="AK206" s="2"/>
      <c r="AL206" s="2"/>
    </row>
    <row r="207" spans="1:38" ht="16.5" customHeight="1" outlineLevel="1">
      <c r="A207" s="12">
        <v>6002013</v>
      </c>
      <c r="B207" s="18" t="s">
        <v>176</v>
      </c>
      <c r="C207" s="281">
        <v>1810330</v>
      </c>
      <c r="D207" s="45">
        <v>0</v>
      </c>
      <c r="E207" s="46">
        <f t="shared" si="53"/>
        <v>0</v>
      </c>
      <c r="F207" s="46">
        <f t="shared" si="54"/>
        <v>0</v>
      </c>
      <c r="G207" s="46">
        <f t="shared" si="55"/>
        <v>0</v>
      </c>
      <c r="H207" s="53" t="e">
        <f t="shared" si="56"/>
        <v>#DIV/0!</v>
      </c>
      <c r="I207" s="54" t="e">
        <f t="shared" si="57"/>
        <v>#DIV/0!</v>
      </c>
      <c r="J207" s="65"/>
      <c r="K207" s="78">
        <f t="shared" si="58"/>
        <v>0</v>
      </c>
      <c r="L207" s="45"/>
      <c r="M207" s="79">
        <f t="shared" si="59"/>
        <v>0</v>
      </c>
      <c r="N207" s="65"/>
      <c r="O207" s="78">
        <f t="shared" si="60"/>
        <v>0</v>
      </c>
      <c r="P207" s="45"/>
      <c r="Q207" s="79">
        <f t="shared" si="61"/>
        <v>0</v>
      </c>
      <c r="R207" s="65"/>
      <c r="S207" s="78">
        <f t="shared" si="62"/>
        <v>0</v>
      </c>
      <c r="T207" s="45"/>
      <c r="U207" s="79">
        <f t="shared" si="63"/>
        <v>0</v>
      </c>
      <c r="V207" s="65"/>
      <c r="W207" s="78">
        <f t="shared" si="64"/>
        <v>0</v>
      </c>
      <c r="X207" s="45"/>
      <c r="Y207" s="79">
        <f t="shared" si="65"/>
        <v>0</v>
      </c>
      <c r="Z207" s="65"/>
      <c r="AA207" s="78">
        <f t="shared" si="66"/>
        <v>0</v>
      </c>
      <c r="AB207" s="45"/>
      <c r="AC207" s="79">
        <f t="shared" si="67"/>
        <v>0</v>
      </c>
      <c r="AD207" s="65"/>
      <c r="AE207" s="78">
        <f t="shared" si="68"/>
        <v>0</v>
      </c>
      <c r="AF207" s="45"/>
      <c r="AG207" s="79">
        <f t="shared" si="69"/>
        <v>0</v>
      </c>
      <c r="AH207" s="2"/>
      <c r="AI207" s="2"/>
      <c r="AJ207" s="2"/>
      <c r="AK207" s="2"/>
      <c r="AL207" s="2"/>
    </row>
    <row r="208" spans="1:38" ht="16.5" customHeight="1" outlineLevel="1">
      <c r="A208" s="12">
        <v>6002014</v>
      </c>
      <c r="B208" s="18" t="s">
        <v>177</v>
      </c>
      <c r="C208" s="281">
        <v>1515530</v>
      </c>
      <c r="D208" s="45">
        <v>0</v>
      </c>
      <c r="E208" s="46">
        <f t="shared" si="53"/>
        <v>0</v>
      </c>
      <c r="F208" s="46">
        <f t="shared" si="54"/>
        <v>0</v>
      </c>
      <c r="G208" s="46">
        <f t="shared" si="55"/>
        <v>0</v>
      </c>
      <c r="H208" s="53" t="e">
        <f t="shared" si="56"/>
        <v>#DIV/0!</v>
      </c>
      <c r="I208" s="54" t="e">
        <f t="shared" si="57"/>
        <v>#DIV/0!</v>
      </c>
      <c r="J208" s="65"/>
      <c r="K208" s="78">
        <f t="shared" si="58"/>
        <v>0</v>
      </c>
      <c r="L208" s="45"/>
      <c r="M208" s="79">
        <f t="shared" si="59"/>
        <v>0</v>
      </c>
      <c r="N208" s="65"/>
      <c r="O208" s="78">
        <f t="shared" si="60"/>
        <v>0</v>
      </c>
      <c r="P208" s="45"/>
      <c r="Q208" s="79">
        <f t="shared" si="61"/>
        <v>0</v>
      </c>
      <c r="R208" s="65"/>
      <c r="S208" s="78">
        <f t="shared" si="62"/>
        <v>0</v>
      </c>
      <c r="T208" s="45"/>
      <c r="U208" s="79">
        <f t="shared" si="63"/>
        <v>0</v>
      </c>
      <c r="V208" s="65"/>
      <c r="W208" s="78">
        <f t="shared" si="64"/>
        <v>0</v>
      </c>
      <c r="X208" s="45"/>
      <c r="Y208" s="79">
        <f t="shared" si="65"/>
        <v>0</v>
      </c>
      <c r="Z208" s="65"/>
      <c r="AA208" s="78">
        <f t="shared" si="66"/>
        <v>0</v>
      </c>
      <c r="AB208" s="45"/>
      <c r="AC208" s="79">
        <f t="shared" si="67"/>
        <v>0</v>
      </c>
      <c r="AD208" s="65"/>
      <c r="AE208" s="78">
        <f t="shared" si="68"/>
        <v>0</v>
      </c>
      <c r="AF208" s="45"/>
      <c r="AG208" s="79">
        <f t="shared" si="69"/>
        <v>0</v>
      </c>
      <c r="AH208" s="2"/>
      <c r="AI208" s="2"/>
      <c r="AJ208" s="2"/>
      <c r="AK208" s="2"/>
      <c r="AL208" s="2"/>
    </row>
    <row r="209" spans="1:38" ht="16.5" customHeight="1" outlineLevel="1">
      <c r="A209" s="12"/>
      <c r="B209" s="30"/>
      <c r="C209" s="256"/>
      <c r="D209" s="45"/>
      <c r="E209" s="46"/>
      <c r="F209" s="46"/>
      <c r="G209" s="46"/>
      <c r="H209" s="53"/>
      <c r="I209" s="54"/>
      <c r="J209" s="65"/>
      <c r="K209" s="78"/>
      <c r="L209" s="45"/>
      <c r="M209" s="79"/>
      <c r="N209" s="65"/>
      <c r="O209" s="78"/>
      <c r="P209" s="45"/>
      <c r="Q209" s="79"/>
      <c r="R209" s="65"/>
      <c r="S209" s="78"/>
      <c r="T209" s="45"/>
      <c r="U209" s="79"/>
      <c r="V209" s="65"/>
      <c r="W209" s="78"/>
      <c r="X209" s="45"/>
      <c r="Y209" s="79"/>
      <c r="Z209" s="65"/>
      <c r="AA209" s="78"/>
      <c r="AB209" s="45"/>
      <c r="AC209" s="79"/>
      <c r="AD209" s="65"/>
      <c r="AE209" s="78"/>
      <c r="AF209" s="45"/>
      <c r="AG209" s="79"/>
      <c r="AH209" s="2"/>
      <c r="AI209" s="2"/>
      <c r="AJ209" s="2"/>
      <c r="AK209" s="2"/>
      <c r="AL209" s="2"/>
    </row>
    <row r="210" spans="1:38" ht="16.5" customHeight="1" outlineLevel="1">
      <c r="A210" s="12"/>
      <c r="B210" s="16" t="s">
        <v>178</v>
      </c>
      <c r="C210" s="59"/>
      <c r="D210" s="45"/>
      <c r="E210" s="46"/>
      <c r="F210" s="46"/>
      <c r="G210" s="46"/>
      <c r="H210" s="53"/>
      <c r="I210" s="54"/>
      <c r="J210" s="65"/>
      <c r="K210" s="78"/>
      <c r="L210" s="45"/>
      <c r="M210" s="79"/>
      <c r="N210" s="65"/>
      <c r="O210" s="78"/>
      <c r="P210" s="45"/>
      <c r="Q210" s="79"/>
      <c r="R210" s="65"/>
      <c r="S210" s="78"/>
      <c r="T210" s="45"/>
      <c r="U210" s="79"/>
      <c r="V210" s="65"/>
      <c r="W210" s="78"/>
      <c r="X210" s="45"/>
      <c r="Y210" s="79"/>
      <c r="Z210" s="65"/>
      <c r="AA210" s="78"/>
      <c r="AB210" s="45"/>
      <c r="AC210" s="79"/>
      <c r="AD210" s="65"/>
      <c r="AE210" s="78"/>
      <c r="AF210" s="45"/>
      <c r="AG210" s="79"/>
      <c r="AH210" s="2"/>
      <c r="AI210" s="2"/>
      <c r="AJ210" s="2"/>
      <c r="AK210" s="2"/>
      <c r="AL210" s="2"/>
    </row>
    <row r="211" spans="1:38" ht="16.5" customHeight="1" outlineLevel="1">
      <c r="A211" s="12"/>
      <c r="B211" s="20" t="s">
        <v>179</v>
      </c>
      <c r="C211" s="59"/>
      <c r="D211" s="45"/>
      <c r="E211" s="46"/>
      <c r="F211" s="46"/>
      <c r="G211" s="46"/>
      <c r="H211" s="53"/>
      <c r="I211" s="54"/>
      <c r="J211" s="65"/>
      <c r="K211" s="78"/>
      <c r="L211" s="45"/>
      <c r="M211" s="79"/>
      <c r="N211" s="65"/>
      <c r="O211" s="78"/>
      <c r="P211" s="45"/>
      <c r="Q211" s="79"/>
      <c r="R211" s="65"/>
      <c r="S211" s="78"/>
      <c r="T211" s="45"/>
      <c r="U211" s="79"/>
      <c r="V211" s="65"/>
      <c r="W211" s="78"/>
      <c r="X211" s="45"/>
      <c r="Y211" s="79"/>
      <c r="Z211" s="65"/>
      <c r="AA211" s="78"/>
      <c r="AB211" s="45"/>
      <c r="AC211" s="79"/>
      <c r="AD211" s="65"/>
      <c r="AE211" s="78"/>
      <c r="AF211" s="45"/>
      <c r="AG211" s="79"/>
      <c r="AH211" s="2"/>
      <c r="AI211" s="2"/>
      <c r="AJ211" s="2"/>
      <c r="AK211" s="2"/>
      <c r="AL211" s="2"/>
    </row>
    <row r="212" spans="1:38" ht="16.5" customHeight="1" outlineLevel="1">
      <c r="A212" s="12">
        <v>6003001</v>
      </c>
      <c r="B212" s="18" t="s">
        <v>180</v>
      </c>
      <c r="C212" s="14">
        <v>2441230</v>
      </c>
      <c r="D212" s="45">
        <v>0</v>
      </c>
      <c r="E212" s="46">
        <f t="shared" si="53"/>
        <v>0</v>
      </c>
      <c r="F212" s="46">
        <f t="shared" si="54"/>
        <v>0</v>
      </c>
      <c r="G212" s="46">
        <f t="shared" si="55"/>
        <v>0</v>
      </c>
      <c r="H212" s="53" t="e">
        <f t="shared" si="56"/>
        <v>#DIV/0!</v>
      </c>
      <c r="I212" s="54" t="e">
        <f t="shared" si="57"/>
        <v>#DIV/0!</v>
      </c>
      <c r="J212" s="65"/>
      <c r="K212" s="78">
        <f t="shared" si="58"/>
        <v>0</v>
      </c>
      <c r="L212" s="45"/>
      <c r="M212" s="79">
        <f t="shared" si="59"/>
        <v>0</v>
      </c>
      <c r="N212" s="65"/>
      <c r="O212" s="78">
        <f t="shared" si="60"/>
        <v>0</v>
      </c>
      <c r="P212" s="45"/>
      <c r="Q212" s="79">
        <f t="shared" si="61"/>
        <v>0</v>
      </c>
      <c r="R212" s="65"/>
      <c r="S212" s="78">
        <f t="shared" si="62"/>
        <v>0</v>
      </c>
      <c r="T212" s="45"/>
      <c r="U212" s="79">
        <f t="shared" si="63"/>
        <v>0</v>
      </c>
      <c r="V212" s="65"/>
      <c r="W212" s="78">
        <f t="shared" si="64"/>
        <v>0</v>
      </c>
      <c r="X212" s="45"/>
      <c r="Y212" s="79">
        <f t="shared" si="65"/>
        <v>0</v>
      </c>
      <c r="Z212" s="65"/>
      <c r="AA212" s="78">
        <f t="shared" si="66"/>
        <v>0</v>
      </c>
      <c r="AB212" s="45"/>
      <c r="AC212" s="79">
        <f t="shared" si="67"/>
        <v>0</v>
      </c>
      <c r="AD212" s="65"/>
      <c r="AE212" s="78">
        <f t="shared" si="68"/>
        <v>0</v>
      </c>
      <c r="AF212" s="45"/>
      <c r="AG212" s="79">
        <f t="shared" si="69"/>
        <v>0</v>
      </c>
      <c r="AH212" s="2"/>
      <c r="AI212" s="2"/>
      <c r="AJ212" s="2"/>
      <c r="AK212" s="2"/>
      <c r="AL212" s="2"/>
    </row>
    <row r="213" spans="1:38" ht="16.5" customHeight="1" outlineLevel="1">
      <c r="A213" s="12">
        <v>6003002</v>
      </c>
      <c r="B213" s="18" t="s">
        <v>181</v>
      </c>
      <c r="C213" s="14">
        <v>7962950</v>
      </c>
      <c r="D213" s="45">
        <v>0</v>
      </c>
      <c r="E213" s="46">
        <f t="shared" si="53"/>
        <v>0</v>
      </c>
      <c r="F213" s="46">
        <f t="shared" si="54"/>
        <v>0</v>
      </c>
      <c r="G213" s="46">
        <f t="shared" si="55"/>
        <v>0</v>
      </c>
      <c r="H213" s="53" t="e">
        <f t="shared" si="56"/>
        <v>#DIV/0!</v>
      </c>
      <c r="I213" s="54" t="e">
        <f t="shared" si="57"/>
        <v>#DIV/0!</v>
      </c>
      <c r="J213" s="65"/>
      <c r="K213" s="78">
        <f t="shared" si="58"/>
        <v>0</v>
      </c>
      <c r="L213" s="45"/>
      <c r="M213" s="79">
        <f t="shared" si="59"/>
        <v>0</v>
      </c>
      <c r="N213" s="65"/>
      <c r="O213" s="78">
        <f t="shared" si="60"/>
        <v>0</v>
      </c>
      <c r="P213" s="45"/>
      <c r="Q213" s="79">
        <f t="shared" si="61"/>
        <v>0</v>
      </c>
      <c r="R213" s="65"/>
      <c r="S213" s="78">
        <f t="shared" si="62"/>
        <v>0</v>
      </c>
      <c r="T213" s="45"/>
      <c r="U213" s="79">
        <f t="shared" si="63"/>
        <v>0</v>
      </c>
      <c r="V213" s="65"/>
      <c r="W213" s="78">
        <f t="shared" si="64"/>
        <v>0</v>
      </c>
      <c r="X213" s="45"/>
      <c r="Y213" s="79">
        <f t="shared" si="65"/>
        <v>0</v>
      </c>
      <c r="Z213" s="65"/>
      <c r="AA213" s="78">
        <f t="shared" si="66"/>
        <v>0</v>
      </c>
      <c r="AB213" s="45"/>
      <c r="AC213" s="79">
        <f t="shared" si="67"/>
        <v>0</v>
      </c>
      <c r="AD213" s="65"/>
      <c r="AE213" s="78">
        <f t="shared" si="68"/>
        <v>0</v>
      </c>
      <c r="AF213" s="45"/>
      <c r="AG213" s="79">
        <f t="shared" si="69"/>
        <v>0</v>
      </c>
      <c r="AH213" s="2"/>
      <c r="AI213" s="2"/>
      <c r="AJ213" s="2"/>
      <c r="AK213" s="2"/>
      <c r="AL213" s="2"/>
    </row>
    <row r="214" spans="1:38" ht="16.5" customHeight="1" outlineLevel="1">
      <c r="A214" s="12">
        <v>6003003</v>
      </c>
      <c r="B214" s="18" t="s">
        <v>182</v>
      </c>
      <c r="C214" s="14">
        <v>1847520</v>
      </c>
      <c r="D214" s="45">
        <v>0</v>
      </c>
      <c r="E214" s="46">
        <f t="shared" si="53"/>
        <v>0</v>
      </c>
      <c r="F214" s="46">
        <f t="shared" si="54"/>
        <v>0</v>
      </c>
      <c r="G214" s="46">
        <f t="shared" si="55"/>
        <v>0</v>
      </c>
      <c r="H214" s="53" t="e">
        <f t="shared" si="56"/>
        <v>#DIV/0!</v>
      </c>
      <c r="I214" s="54" t="e">
        <f t="shared" si="57"/>
        <v>#DIV/0!</v>
      </c>
      <c r="J214" s="65"/>
      <c r="K214" s="78">
        <f t="shared" si="58"/>
        <v>0</v>
      </c>
      <c r="L214" s="45"/>
      <c r="M214" s="79">
        <f t="shared" si="59"/>
        <v>0</v>
      </c>
      <c r="N214" s="65"/>
      <c r="O214" s="78">
        <f t="shared" si="60"/>
        <v>0</v>
      </c>
      <c r="P214" s="45"/>
      <c r="Q214" s="79">
        <f t="shared" si="61"/>
        <v>0</v>
      </c>
      <c r="R214" s="65"/>
      <c r="S214" s="78">
        <f t="shared" si="62"/>
        <v>0</v>
      </c>
      <c r="T214" s="45"/>
      <c r="U214" s="79">
        <f t="shared" si="63"/>
        <v>0</v>
      </c>
      <c r="V214" s="65"/>
      <c r="W214" s="78">
        <f t="shared" si="64"/>
        <v>0</v>
      </c>
      <c r="X214" s="45"/>
      <c r="Y214" s="79">
        <f t="shared" si="65"/>
        <v>0</v>
      </c>
      <c r="Z214" s="65"/>
      <c r="AA214" s="78">
        <f t="shared" si="66"/>
        <v>0</v>
      </c>
      <c r="AB214" s="45"/>
      <c r="AC214" s="79">
        <f t="shared" si="67"/>
        <v>0</v>
      </c>
      <c r="AD214" s="65"/>
      <c r="AE214" s="78">
        <f t="shared" si="68"/>
        <v>0</v>
      </c>
      <c r="AF214" s="45"/>
      <c r="AG214" s="79">
        <f t="shared" si="69"/>
        <v>0</v>
      </c>
      <c r="AH214" s="2"/>
      <c r="AI214" s="2"/>
      <c r="AJ214" s="2"/>
      <c r="AK214" s="2"/>
      <c r="AL214" s="2"/>
    </row>
    <row r="215" spans="1:38" ht="16.5" customHeight="1" outlineLevel="1">
      <c r="A215" s="12">
        <v>6003004</v>
      </c>
      <c r="B215" s="18" t="s">
        <v>183</v>
      </c>
      <c r="C215" s="14">
        <v>5230790</v>
      </c>
      <c r="D215" s="45">
        <v>0</v>
      </c>
      <c r="E215" s="46">
        <f t="shared" si="53"/>
        <v>0</v>
      </c>
      <c r="F215" s="46">
        <f t="shared" si="54"/>
        <v>0</v>
      </c>
      <c r="G215" s="46">
        <f t="shared" si="55"/>
        <v>0</v>
      </c>
      <c r="H215" s="53" t="e">
        <f t="shared" si="56"/>
        <v>#DIV/0!</v>
      </c>
      <c r="I215" s="54" t="e">
        <f t="shared" si="57"/>
        <v>#DIV/0!</v>
      </c>
      <c r="J215" s="65"/>
      <c r="K215" s="78">
        <f t="shared" si="58"/>
        <v>0</v>
      </c>
      <c r="L215" s="45"/>
      <c r="M215" s="79">
        <f t="shared" si="59"/>
        <v>0</v>
      </c>
      <c r="N215" s="65"/>
      <c r="O215" s="78">
        <f t="shared" si="60"/>
        <v>0</v>
      </c>
      <c r="P215" s="45"/>
      <c r="Q215" s="79">
        <f t="shared" si="61"/>
        <v>0</v>
      </c>
      <c r="R215" s="65"/>
      <c r="S215" s="78">
        <f t="shared" si="62"/>
        <v>0</v>
      </c>
      <c r="T215" s="45"/>
      <c r="U215" s="79">
        <f t="shared" si="63"/>
        <v>0</v>
      </c>
      <c r="V215" s="65"/>
      <c r="W215" s="78">
        <f t="shared" si="64"/>
        <v>0</v>
      </c>
      <c r="X215" s="45"/>
      <c r="Y215" s="79">
        <f t="shared" si="65"/>
        <v>0</v>
      </c>
      <c r="Z215" s="65"/>
      <c r="AA215" s="78">
        <f t="shared" si="66"/>
        <v>0</v>
      </c>
      <c r="AB215" s="45"/>
      <c r="AC215" s="79">
        <f t="shared" si="67"/>
        <v>0</v>
      </c>
      <c r="AD215" s="65"/>
      <c r="AE215" s="78">
        <f t="shared" si="68"/>
        <v>0</v>
      </c>
      <c r="AF215" s="45"/>
      <c r="AG215" s="79">
        <f t="shared" si="69"/>
        <v>0</v>
      </c>
      <c r="AH215" s="2"/>
      <c r="AI215" s="2"/>
      <c r="AJ215" s="2"/>
      <c r="AK215" s="2"/>
      <c r="AL215" s="2"/>
    </row>
    <row r="216" spans="1:38" ht="16.5" customHeight="1" outlineLevel="1">
      <c r="A216" s="12">
        <v>6003005</v>
      </c>
      <c r="B216" s="18" t="s">
        <v>184</v>
      </c>
      <c r="C216" s="14">
        <v>6974780</v>
      </c>
      <c r="D216" s="45">
        <v>0</v>
      </c>
      <c r="E216" s="46">
        <f t="shared" si="53"/>
        <v>0</v>
      </c>
      <c r="F216" s="46">
        <f t="shared" si="54"/>
        <v>0</v>
      </c>
      <c r="G216" s="46">
        <f t="shared" si="55"/>
        <v>0</v>
      </c>
      <c r="H216" s="53" t="e">
        <f t="shared" si="56"/>
        <v>#DIV/0!</v>
      </c>
      <c r="I216" s="54" t="e">
        <f t="shared" si="57"/>
        <v>#DIV/0!</v>
      </c>
      <c r="J216" s="65"/>
      <c r="K216" s="78">
        <f t="shared" si="58"/>
        <v>0</v>
      </c>
      <c r="L216" s="45"/>
      <c r="M216" s="79">
        <f t="shared" si="59"/>
        <v>0</v>
      </c>
      <c r="N216" s="65"/>
      <c r="O216" s="78">
        <f t="shared" si="60"/>
        <v>0</v>
      </c>
      <c r="P216" s="45"/>
      <c r="Q216" s="79">
        <f t="shared" si="61"/>
        <v>0</v>
      </c>
      <c r="R216" s="65"/>
      <c r="S216" s="78">
        <f t="shared" si="62"/>
        <v>0</v>
      </c>
      <c r="T216" s="45"/>
      <c r="U216" s="79">
        <f t="shared" si="63"/>
        <v>0</v>
      </c>
      <c r="V216" s="65"/>
      <c r="W216" s="78">
        <f t="shared" si="64"/>
        <v>0</v>
      </c>
      <c r="X216" s="45"/>
      <c r="Y216" s="79">
        <f t="shared" si="65"/>
        <v>0</v>
      </c>
      <c r="Z216" s="65"/>
      <c r="AA216" s="78">
        <f t="shared" si="66"/>
        <v>0</v>
      </c>
      <c r="AB216" s="45"/>
      <c r="AC216" s="79">
        <f t="shared" si="67"/>
        <v>0</v>
      </c>
      <c r="AD216" s="65"/>
      <c r="AE216" s="78">
        <f t="shared" si="68"/>
        <v>0</v>
      </c>
      <c r="AF216" s="45"/>
      <c r="AG216" s="79">
        <f t="shared" si="69"/>
        <v>0</v>
      </c>
      <c r="AH216" s="2"/>
      <c r="AI216" s="2"/>
      <c r="AJ216" s="2"/>
      <c r="AK216" s="2"/>
      <c r="AL216" s="2"/>
    </row>
    <row r="217" spans="1:38" ht="16.5" customHeight="1" outlineLevel="1">
      <c r="A217" s="12">
        <v>6003006</v>
      </c>
      <c r="B217" s="18" t="s">
        <v>185</v>
      </c>
      <c r="C217" s="14">
        <v>2864860</v>
      </c>
      <c r="D217" s="45">
        <v>0</v>
      </c>
      <c r="E217" s="46">
        <f t="shared" si="53"/>
        <v>0</v>
      </c>
      <c r="F217" s="46">
        <f t="shared" si="54"/>
        <v>0</v>
      </c>
      <c r="G217" s="46">
        <f t="shared" si="55"/>
        <v>0</v>
      </c>
      <c r="H217" s="53" t="e">
        <f t="shared" si="56"/>
        <v>#DIV/0!</v>
      </c>
      <c r="I217" s="54" t="e">
        <f t="shared" si="57"/>
        <v>#DIV/0!</v>
      </c>
      <c r="J217" s="65"/>
      <c r="K217" s="78">
        <f t="shared" si="58"/>
        <v>0</v>
      </c>
      <c r="L217" s="45"/>
      <c r="M217" s="79">
        <f t="shared" si="59"/>
        <v>0</v>
      </c>
      <c r="N217" s="65"/>
      <c r="O217" s="78">
        <f t="shared" si="60"/>
        <v>0</v>
      </c>
      <c r="P217" s="45"/>
      <c r="Q217" s="79">
        <f t="shared" si="61"/>
        <v>0</v>
      </c>
      <c r="R217" s="65"/>
      <c r="S217" s="78">
        <f t="shared" si="62"/>
        <v>0</v>
      </c>
      <c r="T217" s="45"/>
      <c r="U217" s="79">
        <f t="shared" si="63"/>
        <v>0</v>
      </c>
      <c r="V217" s="65"/>
      <c r="W217" s="78">
        <f t="shared" si="64"/>
        <v>0</v>
      </c>
      <c r="X217" s="45"/>
      <c r="Y217" s="79">
        <f t="shared" si="65"/>
        <v>0</v>
      </c>
      <c r="Z217" s="65"/>
      <c r="AA217" s="78">
        <f t="shared" si="66"/>
        <v>0</v>
      </c>
      <c r="AB217" s="45"/>
      <c r="AC217" s="79">
        <f t="shared" si="67"/>
        <v>0</v>
      </c>
      <c r="AD217" s="65"/>
      <c r="AE217" s="78">
        <f t="shared" si="68"/>
        <v>0</v>
      </c>
      <c r="AF217" s="45"/>
      <c r="AG217" s="79">
        <f t="shared" si="69"/>
        <v>0</v>
      </c>
      <c r="AH217" s="2"/>
      <c r="AI217" s="2"/>
      <c r="AJ217" s="2"/>
      <c r="AK217" s="2"/>
      <c r="AL217" s="2"/>
    </row>
    <row r="218" spans="1:38" ht="16.5" customHeight="1" outlineLevel="1">
      <c r="A218" s="12"/>
      <c r="B218" s="18"/>
      <c r="C218" s="14"/>
      <c r="D218" s="45"/>
      <c r="E218" s="46"/>
      <c r="F218" s="46"/>
      <c r="G218" s="46"/>
      <c r="H218" s="53"/>
      <c r="I218" s="54"/>
      <c r="J218" s="65"/>
      <c r="K218" s="78"/>
      <c r="L218" s="45"/>
      <c r="M218" s="79"/>
      <c r="N218" s="65"/>
      <c r="O218" s="78"/>
      <c r="P218" s="45"/>
      <c r="Q218" s="79"/>
      <c r="R218" s="65"/>
      <c r="S218" s="78"/>
      <c r="T218" s="45"/>
      <c r="U218" s="79"/>
      <c r="V218" s="65"/>
      <c r="W218" s="78"/>
      <c r="X218" s="45"/>
      <c r="Y218" s="79"/>
      <c r="Z218" s="65"/>
      <c r="AA218" s="78"/>
      <c r="AB218" s="45"/>
      <c r="AC218" s="79"/>
      <c r="AD218" s="65"/>
      <c r="AE218" s="78"/>
      <c r="AF218" s="45"/>
      <c r="AG218" s="79"/>
      <c r="AH218" s="2"/>
      <c r="AI218" s="2"/>
      <c r="AJ218" s="2"/>
      <c r="AK218" s="2"/>
      <c r="AL218" s="2"/>
    </row>
    <row r="219" spans="1:38" ht="16.5" customHeight="1" outlineLevel="1">
      <c r="A219" s="12"/>
      <c r="B219" s="16" t="s">
        <v>186</v>
      </c>
      <c r="C219" s="59"/>
      <c r="D219" s="45"/>
      <c r="E219" s="46"/>
      <c r="F219" s="46"/>
      <c r="G219" s="46"/>
      <c r="H219" s="53"/>
      <c r="I219" s="54"/>
      <c r="J219" s="65"/>
      <c r="K219" s="78"/>
      <c r="L219" s="45"/>
      <c r="M219" s="79"/>
      <c r="N219" s="65"/>
      <c r="O219" s="78"/>
      <c r="P219" s="45"/>
      <c r="Q219" s="79"/>
      <c r="R219" s="65"/>
      <c r="S219" s="78"/>
      <c r="T219" s="45"/>
      <c r="U219" s="79"/>
      <c r="V219" s="65"/>
      <c r="W219" s="78"/>
      <c r="X219" s="45"/>
      <c r="Y219" s="79"/>
      <c r="Z219" s="65"/>
      <c r="AA219" s="78"/>
      <c r="AB219" s="45"/>
      <c r="AC219" s="79"/>
      <c r="AD219" s="65"/>
      <c r="AE219" s="78"/>
      <c r="AF219" s="45"/>
      <c r="AG219" s="79"/>
      <c r="AH219" s="2"/>
      <c r="AI219" s="2"/>
      <c r="AJ219" s="2"/>
      <c r="AK219" s="2"/>
      <c r="AL219" s="2"/>
    </row>
    <row r="220" spans="1:38" ht="16.5" customHeight="1" outlineLevel="1">
      <c r="A220" s="12">
        <v>1902129</v>
      </c>
      <c r="B220" s="27" t="s">
        <v>187</v>
      </c>
      <c r="C220" s="281">
        <v>5740410</v>
      </c>
      <c r="D220" s="45">
        <v>0</v>
      </c>
      <c r="E220" s="46">
        <f t="shared" si="53"/>
        <v>0</v>
      </c>
      <c r="F220" s="46">
        <f t="shared" si="54"/>
        <v>0</v>
      </c>
      <c r="G220" s="46">
        <f t="shared" si="55"/>
        <v>0</v>
      </c>
      <c r="H220" s="53" t="e">
        <f t="shared" si="56"/>
        <v>#DIV/0!</v>
      </c>
      <c r="I220" s="54" t="e">
        <f t="shared" si="57"/>
        <v>#DIV/0!</v>
      </c>
      <c r="J220" s="65"/>
      <c r="K220" s="78">
        <f t="shared" si="58"/>
        <v>0</v>
      </c>
      <c r="L220" s="45"/>
      <c r="M220" s="79">
        <f t="shared" si="59"/>
        <v>0</v>
      </c>
      <c r="N220" s="65"/>
      <c r="O220" s="78">
        <f t="shared" si="60"/>
        <v>0</v>
      </c>
      <c r="P220" s="45"/>
      <c r="Q220" s="79">
        <f t="shared" si="61"/>
        <v>0</v>
      </c>
      <c r="R220" s="65"/>
      <c r="S220" s="78">
        <f t="shared" si="62"/>
        <v>0</v>
      </c>
      <c r="T220" s="45"/>
      <c r="U220" s="79">
        <f t="shared" si="63"/>
        <v>0</v>
      </c>
      <c r="V220" s="65"/>
      <c r="W220" s="78">
        <f t="shared" si="64"/>
        <v>0</v>
      </c>
      <c r="X220" s="45"/>
      <c r="Y220" s="79">
        <f t="shared" si="65"/>
        <v>0</v>
      </c>
      <c r="Z220" s="65"/>
      <c r="AA220" s="78">
        <f t="shared" si="66"/>
        <v>0</v>
      </c>
      <c r="AB220" s="45"/>
      <c r="AC220" s="79">
        <f t="shared" si="67"/>
        <v>0</v>
      </c>
      <c r="AD220" s="65"/>
      <c r="AE220" s="78">
        <f t="shared" si="68"/>
        <v>0</v>
      </c>
      <c r="AF220" s="45"/>
      <c r="AG220" s="79">
        <f t="shared" si="69"/>
        <v>0</v>
      </c>
      <c r="AH220" s="2"/>
      <c r="AI220" s="2"/>
      <c r="AJ220" s="2"/>
      <c r="AK220" s="2"/>
      <c r="AL220" s="2"/>
    </row>
    <row r="221" spans="1:38" ht="16.5" customHeight="1" outlineLevel="1">
      <c r="A221" s="12">
        <v>1902229</v>
      </c>
      <c r="B221" s="27" t="s">
        <v>188</v>
      </c>
      <c r="C221" s="281">
        <v>5675990</v>
      </c>
      <c r="D221" s="45">
        <v>0</v>
      </c>
      <c r="E221" s="46">
        <f t="shared" si="53"/>
        <v>0</v>
      </c>
      <c r="F221" s="46">
        <f t="shared" si="54"/>
        <v>0</v>
      </c>
      <c r="G221" s="46">
        <f t="shared" si="55"/>
        <v>0</v>
      </c>
      <c r="H221" s="53" t="e">
        <f t="shared" si="56"/>
        <v>#DIV/0!</v>
      </c>
      <c r="I221" s="54" t="e">
        <f t="shared" si="57"/>
        <v>#DIV/0!</v>
      </c>
      <c r="J221" s="65"/>
      <c r="K221" s="78">
        <f t="shared" si="58"/>
        <v>0</v>
      </c>
      <c r="L221" s="45"/>
      <c r="M221" s="79">
        <f t="shared" si="59"/>
        <v>0</v>
      </c>
      <c r="N221" s="65"/>
      <c r="O221" s="78">
        <f t="shared" si="60"/>
        <v>0</v>
      </c>
      <c r="P221" s="45"/>
      <c r="Q221" s="79">
        <f t="shared" si="61"/>
        <v>0</v>
      </c>
      <c r="R221" s="65"/>
      <c r="S221" s="78">
        <f t="shared" si="62"/>
        <v>0</v>
      </c>
      <c r="T221" s="45"/>
      <c r="U221" s="79">
        <f t="shared" si="63"/>
        <v>0</v>
      </c>
      <c r="V221" s="65"/>
      <c r="W221" s="78">
        <f t="shared" si="64"/>
        <v>0</v>
      </c>
      <c r="X221" s="45"/>
      <c r="Y221" s="79">
        <f t="shared" si="65"/>
        <v>0</v>
      </c>
      <c r="Z221" s="65"/>
      <c r="AA221" s="78">
        <f t="shared" si="66"/>
        <v>0</v>
      </c>
      <c r="AB221" s="45"/>
      <c r="AC221" s="79">
        <f t="shared" si="67"/>
        <v>0</v>
      </c>
      <c r="AD221" s="65"/>
      <c r="AE221" s="78">
        <f t="shared" si="68"/>
        <v>0</v>
      </c>
      <c r="AF221" s="45"/>
      <c r="AG221" s="79">
        <f t="shared" si="69"/>
        <v>0</v>
      </c>
      <c r="AH221" s="2"/>
      <c r="AI221" s="2"/>
      <c r="AJ221" s="2"/>
      <c r="AK221" s="2"/>
      <c r="AL221" s="2"/>
    </row>
    <row r="222" spans="1:38" ht="16.5" customHeight="1" outlineLevel="1">
      <c r="A222" s="12">
        <v>1902122</v>
      </c>
      <c r="B222" s="27" t="s">
        <v>189</v>
      </c>
      <c r="C222" s="281">
        <v>2840530</v>
      </c>
      <c r="D222" s="45">
        <v>0</v>
      </c>
      <c r="E222" s="46">
        <f t="shared" si="53"/>
        <v>0</v>
      </c>
      <c r="F222" s="46">
        <f t="shared" si="54"/>
        <v>0</v>
      </c>
      <c r="G222" s="46">
        <f t="shared" si="55"/>
        <v>0</v>
      </c>
      <c r="H222" s="53" t="e">
        <f t="shared" si="56"/>
        <v>#DIV/0!</v>
      </c>
      <c r="I222" s="54" t="e">
        <f t="shared" si="57"/>
        <v>#DIV/0!</v>
      </c>
      <c r="J222" s="65"/>
      <c r="K222" s="78">
        <f t="shared" si="58"/>
        <v>0</v>
      </c>
      <c r="L222" s="45"/>
      <c r="M222" s="79">
        <f t="shared" si="59"/>
        <v>0</v>
      </c>
      <c r="N222" s="65"/>
      <c r="O222" s="78">
        <f t="shared" si="60"/>
        <v>0</v>
      </c>
      <c r="P222" s="45"/>
      <c r="Q222" s="79">
        <f t="shared" si="61"/>
        <v>0</v>
      </c>
      <c r="R222" s="65"/>
      <c r="S222" s="78">
        <f t="shared" si="62"/>
        <v>0</v>
      </c>
      <c r="T222" s="45"/>
      <c r="U222" s="79">
        <f t="shared" si="63"/>
        <v>0</v>
      </c>
      <c r="V222" s="65"/>
      <c r="W222" s="78">
        <f t="shared" si="64"/>
        <v>0</v>
      </c>
      <c r="X222" s="45"/>
      <c r="Y222" s="79">
        <f t="shared" si="65"/>
        <v>0</v>
      </c>
      <c r="Z222" s="65"/>
      <c r="AA222" s="78">
        <f t="shared" si="66"/>
        <v>0</v>
      </c>
      <c r="AB222" s="45"/>
      <c r="AC222" s="79">
        <f t="shared" si="67"/>
        <v>0</v>
      </c>
      <c r="AD222" s="65"/>
      <c r="AE222" s="78">
        <f t="shared" si="68"/>
        <v>0</v>
      </c>
      <c r="AF222" s="45"/>
      <c r="AG222" s="79">
        <f t="shared" si="69"/>
        <v>0</v>
      </c>
      <c r="AH222" s="2"/>
      <c r="AI222" s="2"/>
      <c r="AJ222" s="2"/>
      <c r="AK222" s="2"/>
      <c r="AL222" s="2"/>
    </row>
    <row r="223" spans="1:38" ht="16.5" customHeight="1" outlineLevel="1">
      <c r="A223" s="12"/>
      <c r="B223" s="27"/>
      <c r="C223" s="14"/>
      <c r="D223" s="45"/>
      <c r="E223" s="46"/>
      <c r="F223" s="46"/>
      <c r="G223" s="46"/>
      <c r="H223" s="53"/>
      <c r="I223" s="54"/>
      <c r="J223" s="65"/>
      <c r="K223" s="78"/>
      <c r="L223" s="45"/>
      <c r="M223" s="79"/>
      <c r="N223" s="65"/>
      <c r="O223" s="78"/>
      <c r="P223" s="45"/>
      <c r="Q223" s="79"/>
      <c r="R223" s="65"/>
      <c r="S223" s="78"/>
      <c r="T223" s="45"/>
      <c r="U223" s="79"/>
      <c r="V223" s="65"/>
      <c r="W223" s="78"/>
      <c r="X223" s="45"/>
      <c r="Y223" s="79"/>
      <c r="Z223" s="65"/>
      <c r="AA223" s="78"/>
      <c r="AB223" s="45"/>
      <c r="AC223" s="79"/>
      <c r="AD223" s="65"/>
      <c r="AE223" s="78"/>
      <c r="AF223" s="45"/>
      <c r="AG223" s="79"/>
      <c r="AH223" s="2"/>
      <c r="AI223" s="2"/>
      <c r="AJ223" s="2"/>
      <c r="AK223" s="2"/>
      <c r="AL223" s="2"/>
    </row>
    <row r="224" spans="1:38" ht="16.5" customHeight="1" outlineLevel="1">
      <c r="A224" s="12"/>
      <c r="B224" s="16" t="s">
        <v>190</v>
      </c>
      <c r="C224" s="59"/>
      <c r="D224" s="45"/>
      <c r="E224" s="46"/>
      <c r="F224" s="46"/>
      <c r="G224" s="46"/>
      <c r="H224" s="53"/>
      <c r="I224" s="54"/>
      <c r="J224" s="65"/>
      <c r="K224" s="78"/>
      <c r="L224" s="45"/>
      <c r="M224" s="79"/>
      <c r="N224" s="65"/>
      <c r="O224" s="78"/>
      <c r="P224" s="45"/>
      <c r="Q224" s="79"/>
      <c r="R224" s="65"/>
      <c r="S224" s="78"/>
      <c r="T224" s="45"/>
      <c r="U224" s="79"/>
      <c r="V224" s="65"/>
      <c r="W224" s="78"/>
      <c r="X224" s="45"/>
      <c r="Y224" s="79"/>
      <c r="Z224" s="65"/>
      <c r="AA224" s="78"/>
      <c r="AB224" s="45"/>
      <c r="AC224" s="79"/>
      <c r="AD224" s="65"/>
      <c r="AE224" s="78"/>
      <c r="AF224" s="45"/>
      <c r="AG224" s="79"/>
      <c r="AH224" s="2"/>
      <c r="AI224" s="2"/>
      <c r="AJ224" s="2"/>
      <c r="AK224" s="2"/>
      <c r="AL224" s="2"/>
    </row>
    <row r="225" spans="1:38" ht="16.5" customHeight="1" outlineLevel="1">
      <c r="A225" s="12">
        <v>1402157</v>
      </c>
      <c r="B225" s="27" t="s">
        <v>191</v>
      </c>
      <c r="C225" s="281">
        <v>1866230</v>
      </c>
      <c r="D225" s="45">
        <v>0</v>
      </c>
      <c r="E225" s="46">
        <f t="shared" si="53"/>
        <v>0</v>
      </c>
      <c r="F225" s="46">
        <f t="shared" si="54"/>
        <v>0</v>
      </c>
      <c r="G225" s="46">
        <f t="shared" si="55"/>
        <v>0</v>
      </c>
      <c r="H225" s="53" t="e">
        <f t="shared" si="56"/>
        <v>#DIV/0!</v>
      </c>
      <c r="I225" s="54" t="e">
        <f t="shared" si="57"/>
        <v>#DIV/0!</v>
      </c>
      <c r="J225" s="65"/>
      <c r="K225" s="78">
        <f t="shared" si="58"/>
        <v>0</v>
      </c>
      <c r="L225" s="45"/>
      <c r="M225" s="79">
        <f t="shared" si="59"/>
        <v>0</v>
      </c>
      <c r="N225" s="65"/>
      <c r="O225" s="78">
        <f t="shared" si="60"/>
        <v>0</v>
      </c>
      <c r="P225" s="45"/>
      <c r="Q225" s="79">
        <f t="shared" si="61"/>
        <v>0</v>
      </c>
      <c r="R225" s="65"/>
      <c r="S225" s="78">
        <f t="shared" si="62"/>
        <v>0</v>
      </c>
      <c r="T225" s="45"/>
      <c r="U225" s="79">
        <f t="shared" si="63"/>
        <v>0</v>
      </c>
      <c r="V225" s="65"/>
      <c r="W225" s="78">
        <f t="shared" si="64"/>
        <v>0</v>
      </c>
      <c r="X225" s="45"/>
      <c r="Y225" s="79">
        <f t="shared" si="65"/>
        <v>0</v>
      </c>
      <c r="Z225" s="65"/>
      <c r="AA225" s="78">
        <f t="shared" si="66"/>
        <v>0</v>
      </c>
      <c r="AB225" s="45"/>
      <c r="AC225" s="79">
        <f t="shared" si="67"/>
        <v>0</v>
      </c>
      <c r="AD225" s="65"/>
      <c r="AE225" s="78">
        <f t="shared" si="68"/>
        <v>0</v>
      </c>
      <c r="AF225" s="45"/>
      <c r="AG225" s="79">
        <f t="shared" si="69"/>
        <v>0</v>
      </c>
      <c r="AH225" s="2"/>
      <c r="AI225" s="2"/>
      <c r="AJ225" s="2"/>
      <c r="AK225" s="2"/>
      <c r="AL225" s="2"/>
    </row>
    <row r="226" spans="1:38" ht="16.5" customHeight="1" outlineLevel="1">
      <c r="A226" s="12">
        <v>2104269</v>
      </c>
      <c r="B226" s="27" t="s">
        <v>192</v>
      </c>
      <c r="C226" s="281">
        <v>1835880</v>
      </c>
      <c r="D226" s="45">
        <v>0</v>
      </c>
      <c r="E226" s="46">
        <f t="shared" si="53"/>
        <v>0</v>
      </c>
      <c r="F226" s="46">
        <f t="shared" si="54"/>
        <v>0</v>
      </c>
      <c r="G226" s="46">
        <f t="shared" si="55"/>
        <v>0</v>
      </c>
      <c r="H226" s="53" t="e">
        <f t="shared" si="56"/>
        <v>#DIV/0!</v>
      </c>
      <c r="I226" s="54" t="e">
        <f t="shared" si="57"/>
        <v>#DIV/0!</v>
      </c>
      <c r="J226" s="65"/>
      <c r="K226" s="78">
        <f t="shared" si="58"/>
        <v>0</v>
      </c>
      <c r="L226" s="45"/>
      <c r="M226" s="79">
        <f t="shared" si="59"/>
        <v>0</v>
      </c>
      <c r="N226" s="65"/>
      <c r="O226" s="78">
        <f t="shared" si="60"/>
        <v>0</v>
      </c>
      <c r="P226" s="45"/>
      <c r="Q226" s="79">
        <f t="shared" si="61"/>
        <v>0</v>
      </c>
      <c r="R226" s="65"/>
      <c r="S226" s="78">
        <f t="shared" si="62"/>
        <v>0</v>
      </c>
      <c r="T226" s="45"/>
      <c r="U226" s="79">
        <f t="shared" si="63"/>
        <v>0</v>
      </c>
      <c r="V226" s="65"/>
      <c r="W226" s="78">
        <f t="shared" si="64"/>
        <v>0</v>
      </c>
      <c r="X226" s="45"/>
      <c r="Y226" s="79">
        <f t="shared" si="65"/>
        <v>0</v>
      </c>
      <c r="Z226" s="65"/>
      <c r="AA226" s="78">
        <f t="shared" si="66"/>
        <v>0</v>
      </c>
      <c r="AB226" s="45"/>
      <c r="AC226" s="79">
        <f t="shared" si="67"/>
        <v>0</v>
      </c>
      <c r="AD226" s="65"/>
      <c r="AE226" s="78">
        <f t="shared" si="68"/>
        <v>0</v>
      </c>
      <c r="AF226" s="45"/>
      <c r="AG226" s="79">
        <f t="shared" si="69"/>
        <v>0</v>
      </c>
      <c r="AH226" s="2"/>
      <c r="AI226" s="2"/>
      <c r="AJ226" s="2"/>
      <c r="AK226" s="2"/>
      <c r="AL226" s="2"/>
    </row>
    <row r="227" spans="1:38" ht="16.5" customHeight="1" outlineLevel="1">
      <c r="A227" s="12"/>
      <c r="B227" s="18"/>
      <c r="C227" s="14"/>
      <c r="D227" s="45"/>
      <c r="E227" s="46"/>
      <c r="F227" s="46"/>
      <c r="G227" s="46"/>
      <c r="H227" s="53"/>
      <c r="I227" s="54"/>
      <c r="J227" s="65"/>
      <c r="K227" s="78"/>
      <c r="L227" s="45"/>
      <c r="M227" s="79"/>
      <c r="N227" s="65"/>
      <c r="O227" s="78"/>
      <c r="P227" s="45"/>
      <c r="Q227" s="79"/>
      <c r="R227" s="65"/>
      <c r="S227" s="78"/>
      <c r="T227" s="45"/>
      <c r="U227" s="79"/>
      <c r="V227" s="65"/>
      <c r="W227" s="78"/>
      <c r="X227" s="45"/>
      <c r="Y227" s="79"/>
      <c r="Z227" s="65"/>
      <c r="AA227" s="78"/>
      <c r="AB227" s="45"/>
      <c r="AC227" s="79"/>
      <c r="AD227" s="65"/>
      <c r="AE227" s="78"/>
      <c r="AF227" s="45"/>
      <c r="AG227" s="79"/>
      <c r="AH227" s="2"/>
      <c r="AI227" s="2"/>
      <c r="AJ227" s="2"/>
      <c r="AK227" s="2"/>
      <c r="AL227" s="2"/>
    </row>
    <row r="228" spans="1:38" ht="16.5" customHeight="1" outlineLevel="1">
      <c r="A228" s="12"/>
      <c r="B228" s="16" t="s">
        <v>193</v>
      </c>
      <c r="C228" s="59"/>
      <c r="D228" s="45"/>
      <c r="E228" s="46"/>
      <c r="F228" s="46"/>
      <c r="G228" s="46"/>
      <c r="H228" s="53"/>
      <c r="I228" s="54"/>
      <c r="J228" s="65"/>
      <c r="K228" s="78"/>
      <c r="L228" s="45"/>
      <c r="M228" s="79"/>
      <c r="N228" s="65"/>
      <c r="O228" s="78"/>
      <c r="P228" s="45"/>
      <c r="Q228" s="79"/>
      <c r="R228" s="65"/>
      <c r="S228" s="78"/>
      <c r="T228" s="45"/>
      <c r="U228" s="79"/>
      <c r="V228" s="65"/>
      <c r="W228" s="78"/>
      <c r="X228" s="45"/>
      <c r="Y228" s="79"/>
      <c r="Z228" s="65"/>
      <c r="AA228" s="78"/>
      <c r="AB228" s="45"/>
      <c r="AC228" s="79"/>
      <c r="AD228" s="65"/>
      <c r="AE228" s="78"/>
      <c r="AF228" s="45"/>
      <c r="AG228" s="79"/>
      <c r="AH228" s="2"/>
      <c r="AI228" s="2"/>
      <c r="AJ228" s="2"/>
      <c r="AK228" s="2"/>
      <c r="AL228" s="2"/>
    </row>
    <row r="229" spans="1:38" ht="16.5" customHeight="1" outlineLevel="1">
      <c r="A229" s="12"/>
      <c r="B229" s="20" t="s">
        <v>194</v>
      </c>
      <c r="C229" s="59"/>
      <c r="D229" s="45"/>
      <c r="E229" s="46"/>
      <c r="F229" s="46"/>
      <c r="G229" s="46"/>
      <c r="H229" s="53"/>
      <c r="I229" s="54"/>
      <c r="J229" s="65"/>
      <c r="K229" s="78"/>
      <c r="L229" s="45"/>
      <c r="M229" s="79"/>
      <c r="N229" s="65"/>
      <c r="O229" s="78"/>
      <c r="P229" s="45"/>
      <c r="Q229" s="79"/>
      <c r="R229" s="65"/>
      <c r="S229" s="78"/>
      <c r="T229" s="45"/>
      <c r="U229" s="79"/>
      <c r="V229" s="65"/>
      <c r="W229" s="78"/>
      <c r="X229" s="45"/>
      <c r="Y229" s="79"/>
      <c r="Z229" s="65"/>
      <c r="AA229" s="78"/>
      <c r="AB229" s="45"/>
      <c r="AC229" s="79"/>
      <c r="AD229" s="65"/>
      <c r="AE229" s="78"/>
      <c r="AF229" s="45"/>
      <c r="AG229" s="79"/>
      <c r="AH229" s="2"/>
      <c r="AI229" s="2"/>
      <c r="AJ229" s="2"/>
      <c r="AK229" s="2"/>
      <c r="AL229" s="2"/>
    </row>
    <row r="230" spans="1:38" ht="16.5" customHeight="1" outlineLevel="1">
      <c r="A230" s="12"/>
      <c r="B230" s="24" t="s">
        <v>195</v>
      </c>
      <c r="C230" s="281">
        <v>488830</v>
      </c>
      <c r="D230" s="45">
        <v>0</v>
      </c>
      <c r="E230" s="46">
        <f t="shared" si="53"/>
        <v>0</v>
      </c>
      <c r="F230" s="46">
        <f t="shared" si="54"/>
        <v>0</v>
      </c>
      <c r="G230" s="46">
        <f t="shared" si="55"/>
        <v>0</v>
      </c>
      <c r="H230" s="53" t="e">
        <f t="shared" si="56"/>
        <v>#DIV/0!</v>
      </c>
      <c r="I230" s="54" t="e">
        <f t="shared" si="57"/>
        <v>#DIV/0!</v>
      </c>
      <c r="J230" s="65"/>
      <c r="K230" s="78">
        <f t="shared" si="58"/>
        <v>0</v>
      </c>
      <c r="L230" s="45"/>
      <c r="M230" s="79">
        <f t="shared" si="59"/>
        <v>0</v>
      </c>
      <c r="N230" s="65"/>
      <c r="O230" s="78">
        <f t="shared" si="60"/>
        <v>0</v>
      </c>
      <c r="P230" s="45"/>
      <c r="Q230" s="79">
        <f t="shared" si="61"/>
        <v>0</v>
      </c>
      <c r="R230" s="65"/>
      <c r="S230" s="78">
        <f t="shared" si="62"/>
        <v>0</v>
      </c>
      <c r="T230" s="45"/>
      <c r="U230" s="79">
        <f t="shared" si="63"/>
        <v>0</v>
      </c>
      <c r="V230" s="65"/>
      <c r="W230" s="78">
        <f t="shared" si="64"/>
        <v>0</v>
      </c>
      <c r="X230" s="45"/>
      <c r="Y230" s="79">
        <f t="shared" si="65"/>
        <v>0</v>
      </c>
      <c r="Z230" s="65"/>
      <c r="AA230" s="78">
        <f t="shared" si="66"/>
        <v>0</v>
      </c>
      <c r="AB230" s="45"/>
      <c r="AC230" s="79">
        <f t="shared" si="67"/>
        <v>0</v>
      </c>
      <c r="AD230" s="65"/>
      <c r="AE230" s="78">
        <f t="shared" si="68"/>
        <v>0</v>
      </c>
      <c r="AF230" s="45"/>
      <c r="AG230" s="79">
        <f t="shared" si="69"/>
        <v>0</v>
      </c>
      <c r="AH230" s="2"/>
      <c r="AI230" s="2"/>
      <c r="AJ230" s="2"/>
      <c r="AK230" s="2"/>
      <c r="AL230" s="2"/>
    </row>
    <row r="231" spans="1:38" ht="16.5" customHeight="1" outlineLevel="1">
      <c r="A231" s="12"/>
      <c r="B231" s="18"/>
      <c r="C231" s="14"/>
      <c r="D231" s="45"/>
      <c r="E231" s="46"/>
      <c r="F231" s="46"/>
      <c r="G231" s="46"/>
      <c r="H231" s="53"/>
      <c r="I231" s="54"/>
      <c r="J231" s="65"/>
      <c r="K231" s="78"/>
      <c r="L231" s="45"/>
      <c r="M231" s="79"/>
      <c r="N231" s="65"/>
      <c r="O231" s="78"/>
      <c r="P231" s="45"/>
      <c r="Q231" s="79"/>
      <c r="R231" s="65"/>
      <c r="S231" s="78"/>
      <c r="T231" s="45"/>
      <c r="U231" s="79"/>
      <c r="V231" s="65"/>
      <c r="W231" s="78"/>
      <c r="X231" s="45"/>
      <c r="Y231" s="79"/>
      <c r="Z231" s="65"/>
      <c r="AA231" s="78"/>
      <c r="AB231" s="45"/>
      <c r="AC231" s="79"/>
      <c r="AD231" s="65"/>
      <c r="AE231" s="78"/>
      <c r="AF231" s="45"/>
      <c r="AG231" s="79"/>
      <c r="AH231" s="2"/>
      <c r="AI231" s="2"/>
      <c r="AJ231" s="2"/>
      <c r="AK231" s="2"/>
      <c r="AL231" s="2"/>
    </row>
    <row r="232" spans="1:38" ht="16.5" customHeight="1" outlineLevel="1">
      <c r="A232" s="12"/>
      <c r="B232" s="16" t="s">
        <v>196</v>
      </c>
      <c r="C232" s="59"/>
      <c r="D232" s="45"/>
      <c r="E232" s="46"/>
      <c r="F232" s="46"/>
      <c r="G232" s="46"/>
      <c r="H232" s="53"/>
      <c r="I232" s="54"/>
      <c r="J232" s="65"/>
      <c r="K232" s="78"/>
      <c r="L232" s="45"/>
      <c r="M232" s="79"/>
      <c r="N232" s="65"/>
      <c r="O232" s="78"/>
      <c r="P232" s="45"/>
      <c r="Q232" s="79"/>
      <c r="R232" s="65"/>
      <c r="S232" s="78"/>
      <c r="T232" s="45"/>
      <c r="U232" s="79"/>
      <c r="V232" s="65"/>
      <c r="W232" s="78"/>
      <c r="X232" s="45"/>
      <c r="Y232" s="79"/>
      <c r="Z232" s="65"/>
      <c r="AA232" s="78"/>
      <c r="AB232" s="45"/>
      <c r="AC232" s="79"/>
      <c r="AD232" s="65"/>
      <c r="AE232" s="78"/>
      <c r="AF232" s="45"/>
      <c r="AG232" s="79"/>
      <c r="AH232" s="2"/>
      <c r="AI232" s="2"/>
      <c r="AJ232" s="2"/>
      <c r="AK232" s="2"/>
      <c r="AL232" s="2"/>
    </row>
    <row r="233" spans="1:38" ht="16.5" customHeight="1" outlineLevel="1">
      <c r="A233" s="12" t="s">
        <v>881</v>
      </c>
      <c r="B233" s="27" t="s">
        <v>197</v>
      </c>
      <c r="C233" s="281">
        <v>103870</v>
      </c>
      <c r="D233" s="45">
        <v>0</v>
      </c>
      <c r="E233" s="46">
        <f t="shared" si="53"/>
        <v>0</v>
      </c>
      <c r="F233" s="46">
        <f t="shared" si="54"/>
        <v>0</v>
      </c>
      <c r="G233" s="46">
        <f t="shared" si="55"/>
        <v>0</v>
      </c>
      <c r="H233" s="53" t="e">
        <f t="shared" si="56"/>
        <v>#DIV/0!</v>
      </c>
      <c r="I233" s="54" t="e">
        <f t="shared" si="57"/>
        <v>#DIV/0!</v>
      </c>
      <c r="J233" s="65"/>
      <c r="K233" s="78">
        <f t="shared" si="58"/>
        <v>0</v>
      </c>
      <c r="L233" s="45"/>
      <c r="M233" s="79">
        <f t="shared" si="59"/>
        <v>0</v>
      </c>
      <c r="N233" s="65"/>
      <c r="O233" s="78">
        <f t="shared" si="60"/>
        <v>0</v>
      </c>
      <c r="P233" s="45"/>
      <c r="Q233" s="79">
        <f t="shared" si="61"/>
        <v>0</v>
      </c>
      <c r="R233" s="65"/>
      <c r="S233" s="78">
        <f t="shared" si="62"/>
        <v>0</v>
      </c>
      <c r="T233" s="45"/>
      <c r="U233" s="79">
        <f t="shared" si="63"/>
        <v>0</v>
      </c>
      <c r="V233" s="65"/>
      <c r="W233" s="78">
        <f t="shared" si="64"/>
        <v>0</v>
      </c>
      <c r="X233" s="45"/>
      <c r="Y233" s="79">
        <f t="shared" si="65"/>
        <v>0</v>
      </c>
      <c r="Z233" s="65"/>
      <c r="AA233" s="78">
        <f t="shared" si="66"/>
        <v>0</v>
      </c>
      <c r="AB233" s="45"/>
      <c r="AC233" s="79">
        <f t="shared" si="67"/>
        <v>0</v>
      </c>
      <c r="AD233" s="65"/>
      <c r="AE233" s="78">
        <f t="shared" si="68"/>
        <v>0</v>
      </c>
      <c r="AF233" s="45"/>
      <c r="AG233" s="79">
        <f t="shared" si="69"/>
        <v>0</v>
      </c>
      <c r="AH233" s="2"/>
      <c r="AI233" s="2"/>
      <c r="AJ233" s="2"/>
      <c r="AK233" s="2"/>
      <c r="AL233" s="2"/>
    </row>
    <row r="234" spans="1:38" ht="16.5" customHeight="1" outlineLevel="1">
      <c r="A234" s="12" t="s">
        <v>882</v>
      </c>
      <c r="B234" s="27" t="s">
        <v>198</v>
      </c>
      <c r="C234" s="281">
        <v>123860</v>
      </c>
      <c r="D234" s="45">
        <v>0</v>
      </c>
      <c r="E234" s="46">
        <f t="shared" si="53"/>
        <v>0</v>
      </c>
      <c r="F234" s="46">
        <f t="shared" si="54"/>
        <v>0</v>
      </c>
      <c r="G234" s="46">
        <f t="shared" si="55"/>
        <v>0</v>
      </c>
      <c r="H234" s="53" t="e">
        <f t="shared" si="56"/>
        <v>#DIV/0!</v>
      </c>
      <c r="I234" s="54" t="e">
        <f t="shared" si="57"/>
        <v>#DIV/0!</v>
      </c>
      <c r="J234" s="65"/>
      <c r="K234" s="78">
        <f t="shared" si="58"/>
        <v>0</v>
      </c>
      <c r="L234" s="45"/>
      <c r="M234" s="79">
        <f t="shared" si="59"/>
        <v>0</v>
      </c>
      <c r="N234" s="65"/>
      <c r="O234" s="78">
        <f t="shared" si="60"/>
        <v>0</v>
      </c>
      <c r="P234" s="45"/>
      <c r="Q234" s="79">
        <f t="shared" si="61"/>
        <v>0</v>
      </c>
      <c r="R234" s="65"/>
      <c r="S234" s="78">
        <f t="shared" si="62"/>
        <v>0</v>
      </c>
      <c r="T234" s="45"/>
      <c r="U234" s="79">
        <f t="shared" si="63"/>
        <v>0</v>
      </c>
      <c r="V234" s="65"/>
      <c r="W234" s="78">
        <f t="shared" si="64"/>
        <v>0</v>
      </c>
      <c r="X234" s="45"/>
      <c r="Y234" s="79">
        <f t="shared" si="65"/>
        <v>0</v>
      </c>
      <c r="Z234" s="65"/>
      <c r="AA234" s="78">
        <f t="shared" si="66"/>
        <v>0</v>
      </c>
      <c r="AB234" s="45"/>
      <c r="AC234" s="79">
        <f t="shared" si="67"/>
        <v>0</v>
      </c>
      <c r="AD234" s="65"/>
      <c r="AE234" s="78">
        <f t="shared" si="68"/>
        <v>0</v>
      </c>
      <c r="AF234" s="45"/>
      <c r="AG234" s="79">
        <f t="shared" si="69"/>
        <v>0</v>
      </c>
      <c r="AH234" s="2"/>
      <c r="AI234" s="2"/>
      <c r="AJ234" s="2"/>
      <c r="AK234" s="2"/>
      <c r="AL234" s="2"/>
    </row>
    <row r="235" spans="1:38" ht="16.5" customHeight="1" outlineLevel="1">
      <c r="A235" s="12">
        <v>2001115</v>
      </c>
      <c r="B235" s="27" t="s">
        <v>199</v>
      </c>
      <c r="C235" s="281">
        <v>323900</v>
      </c>
      <c r="D235" s="45">
        <v>0</v>
      </c>
      <c r="E235" s="46">
        <f t="shared" si="53"/>
        <v>0</v>
      </c>
      <c r="F235" s="46">
        <f t="shared" si="54"/>
        <v>0</v>
      </c>
      <c r="G235" s="46">
        <f t="shared" si="55"/>
        <v>0</v>
      </c>
      <c r="H235" s="53" t="e">
        <f t="shared" si="56"/>
        <v>#DIV/0!</v>
      </c>
      <c r="I235" s="54" t="e">
        <f t="shared" si="57"/>
        <v>#DIV/0!</v>
      </c>
      <c r="J235" s="65"/>
      <c r="K235" s="78">
        <f t="shared" si="58"/>
        <v>0</v>
      </c>
      <c r="L235" s="45"/>
      <c r="M235" s="79">
        <f t="shared" si="59"/>
        <v>0</v>
      </c>
      <c r="N235" s="65"/>
      <c r="O235" s="78">
        <f t="shared" si="60"/>
        <v>0</v>
      </c>
      <c r="P235" s="45"/>
      <c r="Q235" s="79">
        <f t="shared" si="61"/>
        <v>0</v>
      </c>
      <c r="R235" s="65"/>
      <c r="S235" s="78">
        <f t="shared" si="62"/>
        <v>0</v>
      </c>
      <c r="T235" s="45"/>
      <c r="U235" s="79">
        <f t="shared" si="63"/>
        <v>0</v>
      </c>
      <c r="V235" s="65"/>
      <c r="W235" s="78">
        <f t="shared" si="64"/>
        <v>0</v>
      </c>
      <c r="X235" s="45"/>
      <c r="Y235" s="79">
        <f t="shared" si="65"/>
        <v>0</v>
      </c>
      <c r="Z235" s="65"/>
      <c r="AA235" s="78">
        <f t="shared" si="66"/>
        <v>0</v>
      </c>
      <c r="AB235" s="45"/>
      <c r="AC235" s="79">
        <f t="shared" si="67"/>
        <v>0</v>
      </c>
      <c r="AD235" s="65"/>
      <c r="AE235" s="78">
        <f t="shared" si="68"/>
        <v>0</v>
      </c>
      <c r="AF235" s="45"/>
      <c r="AG235" s="79">
        <f t="shared" si="69"/>
        <v>0</v>
      </c>
      <c r="AH235" s="2"/>
      <c r="AI235" s="2"/>
      <c r="AJ235" s="2"/>
      <c r="AK235" s="2"/>
      <c r="AL235" s="2"/>
    </row>
    <row r="236" spans="1:38" ht="16.5" customHeight="1" outlineLevel="1">
      <c r="A236" s="12"/>
      <c r="B236" s="27"/>
      <c r="C236" s="14"/>
      <c r="D236" s="45"/>
      <c r="E236" s="46"/>
      <c r="F236" s="46"/>
      <c r="G236" s="46"/>
      <c r="H236" s="53"/>
      <c r="I236" s="54"/>
      <c r="J236" s="65"/>
      <c r="K236" s="78"/>
      <c r="L236" s="45"/>
      <c r="M236" s="79"/>
      <c r="N236" s="65"/>
      <c r="O236" s="78"/>
      <c r="P236" s="45"/>
      <c r="Q236" s="79"/>
      <c r="R236" s="65"/>
      <c r="S236" s="78"/>
      <c r="T236" s="45"/>
      <c r="U236" s="79"/>
      <c r="V236" s="65"/>
      <c r="W236" s="78"/>
      <c r="X236" s="45"/>
      <c r="Y236" s="79"/>
      <c r="Z236" s="65"/>
      <c r="AA236" s="78"/>
      <c r="AB236" s="45"/>
      <c r="AC236" s="79"/>
      <c r="AD236" s="65"/>
      <c r="AE236" s="78"/>
      <c r="AF236" s="45"/>
      <c r="AG236" s="79"/>
      <c r="AH236" s="2"/>
      <c r="AI236" s="2"/>
      <c r="AJ236" s="2"/>
      <c r="AK236" s="2"/>
      <c r="AL236" s="2"/>
    </row>
    <row r="237" spans="1:38" ht="16.5" customHeight="1" outlineLevel="1">
      <c r="A237" s="12"/>
      <c r="B237" s="18"/>
      <c r="C237" s="14"/>
      <c r="D237" s="45"/>
      <c r="E237" s="46"/>
      <c r="F237" s="46"/>
      <c r="G237" s="46"/>
      <c r="H237" s="53"/>
      <c r="I237" s="54"/>
      <c r="J237" s="65"/>
      <c r="K237" s="78"/>
      <c r="L237" s="45"/>
      <c r="M237" s="79"/>
      <c r="N237" s="65"/>
      <c r="O237" s="78"/>
      <c r="P237" s="45"/>
      <c r="Q237" s="79"/>
      <c r="R237" s="65"/>
      <c r="S237" s="78"/>
      <c r="T237" s="45"/>
      <c r="U237" s="79"/>
      <c r="V237" s="65"/>
      <c r="W237" s="78"/>
      <c r="X237" s="45"/>
      <c r="Y237" s="79"/>
      <c r="Z237" s="65"/>
      <c r="AA237" s="78"/>
      <c r="AB237" s="45"/>
      <c r="AC237" s="79"/>
      <c r="AD237" s="65"/>
      <c r="AE237" s="78"/>
      <c r="AF237" s="45"/>
      <c r="AG237" s="79"/>
      <c r="AH237" s="2"/>
      <c r="AI237" s="2"/>
      <c r="AJ237" s="2"/>
      <c r="AK237" s="2"/>
      <c r="AL237" s="2"/>
    </row>
    <row r="238" spans="1:38" ht="16.5" customHeight="1" outlineLevel="1">
      <c r="A238" s="12"/>
      <c r="B238" s="18"/>
      <c r="C238" s="14"/>
      <c r="D238" s="45"/>
      <c r="E238" s="46"/>
      <c r="F238" s="46"/>
      <c r="G238" s="46"/>
      <c r="H238" s="53"/>
      <c r="I238" s="54"/>
      <c r="J238" s="65"/>
      <c r="K238" s="78"/>
      <c r="L238" s="45"/>
      <c r="M238" s="79"/>
      <c r="N238" s="65"/>
      <c r="O238" s="78"/>
      <c r="P238" s="45"/>
      <c r="Q238" s="79"/>
      <c r="R238" s="65"/>
      <c r="S238" s="78"/>
      <c r="T238" s="45"/>
      <c r="U238" s="79"/>
      <c r="V238" s="65"/>
      <c r="W238" s="78"/>
      <c r="X238" s="45"/>
      <c r="Y238" s="79"/>
      <c r="Z238" s="65"/>
      <c r="AA238" s="78"/>
      <c r="AB238" s="45"/>
      <c r="AC238" s="79"/>
      <c r="AD238" s="65"/>
      <c r="AE238" s="78"/>
      <c r="AF238" s="45"/>
      <c r="AG238" s="79"/>
      <c r="AH238" s="2"/>
      <c r="AI238" s="2"/>
      <c r="AJ238" s="2"/>
      <c r="AK238" s="2"/>
      <c r="AL238" s="2"/>
    </row>
    <row r="239" spans="1:38" ht="16.5" customHeight="1">
      <c r="A239" s="151"/>
      <c r="B239" s="130" t="s">
        <v>200</v>
      </c>
      <c r="C239" s="131"/>
      <c r="D239" s="152">
        <f t="shared" ref="D239:G239" si="70">SUM(D241:D329)</f>
        <v>0</v>
      </c>
      <c r="E239" s="154">
        <f t="shared" si="70"/>
        <v>61</v>
      </c>
      <c r="F239" s="154">
        <f t="shared" si="70"/>
        <v>0</v>
      </c>
      <c r="G239" s="154">
        <f t="shared" si="70"/>
        <v>12039570</v>
      </c>
      <c r="H239" s="155" t="e">
        <f t="shared" si="56"/>
        <v>#DIV/0!</v>
      </c>
      <c r="I239" s="156" t="e">
        <f t="shared" si="57"/>
        <v>#DIV/0!</v>
      </c>
      <c r="J239" s="153">
        <f t="shared" ref="J239:AG239" si="71">SUM(J241:J329)</f>
        <v>0</v>
      </c>
      <c r="K239" s="157">
        <f t="shared" si="71"/>
        <v>0</v>
      </c>
      <c r="L239" s="152">
        <f t="shared" si="71"/>
        <v>0</v>
      </c>
      <c r="M239" s="158">
        <f t="shared" si="71"/>
        <v>0</v>
      </c>
      <c r="N239" s="153">
        <f t="shared" si="71"/>
        <v>0</v>
      </c>
      <c r="O239" s="157">
        <f t="shared" si="71"/>
        <v>0</v>
      </c>
      <c r="P239" s="152">
        <f t="shared" si="71"/>
        <v>0</v>
      </c>
      <c r="Q239" s="158">
        <f t="shared" si="71"/>
        <v>0</v>
      </c>
      <c r="R239" s="153">
        <f t="shared" si="71"/>
        <v>0</v>
      </c>
      <c r="S239" s="157">
        <f t="shared" si="71"/>
        <v>0</v>
      </c>
      <c r="T239" s="152">
        <f t="shared" si="71"/>
        <v>0</v>
      </c>
      <c r="U239" s="158">
        <f t="shared" si="71"/>
        <v>0</v>
      </c>
      <c r="V239" s="153">
        <f t="shared" si="71"/>
        <v>0</v>
      </c>
      <c r="W239" s="157">
        <f t="shared" si="71"/>
        <v>0</v>
      </c>
      <c r="X239" s="152">
        <f t="shared" si="71"/>
        <v>0</v>
      </c>
      <c r="Y239" s="158">
        <f t="shared" si="71"/>
        <v>0</v>
      </c>
      <c r="Z239" s="153">
        <f t="shared" si="71"/>
        <v>0</v>
      </c>
      <c r="AA239" s="157">
        <f t="shared" si="71"/>
        <v>0</v>
      </c>
      <c r="AB239" s="152">
        <f t="shared" si="71"/>
        <v>10</v>
      </c>
      <c r="AC239" s="158">
        <f t="shared" si="71"/>
        <v>1973700</v>
      </c>
      <c r="AD239" s="153">
        <f t="shared" si="71"/>
        <v>16</v>
      </c>
      <c r="AE239" s="157">
        <f t="shared" si="71"/>
        <v>3157920</v>
      </c>
      <c r="AF239" s="152">
        <f t="shared" si="71"/>
        <v>35</v>
      </c>
      <c r="AG239" s="158">
        <f t="shared" si="71"/>
        <v>6907950</v>
      </c>
      <c r="AH239" s="2"/>
      <c r="AI239" s="2"/>
      <c r="AJ239" s="2"/>
      <c r="AK239" s="2"/>
      <c r="AL239" s="2"/>
    </row>
    <row r="240" spans="1:38" ht="16.5" customHeight="1">
      <c r="A240" s="12"/>
      <c r="B240" s="17"/>
      <c r="C240" s="14"/>
      <c r="D240" s="45"/>
      <c r="E240" s="46"/>
      <c r="F240" s="46"/>
      <c r="G240" s="46"/>
      <c r="H240" s="53"/>
      <c r="I240" s="54"/>
      <c r="J240" s="65"/>
      <c r="K240" s="78"/>
      <c r="L240" s="45"/>
      <c r="M240" s="79"/>
      <c r="N240" s="65"/>
      <c r="O240" s="78"/>
      <c r="P240" s="45"/>
      <c r="Q240" s="79"/>
      <c r="R240" s="65"/>
      <c r="S240" s="78"/>
      <c r="T240" s="45"/>
      <c r="U240" s="79"/>
      <c r="V240" s="65"/>
      <c r="W240" s="78"/>
      <c r="X240" s="45"/>
      <c r="Y240" s="79"/>
      <c r="Z240" s="65"/>
      <c r="AA240" s="78"/>
      <c r="AB240" s="45"/>
      <c r="AC240" s="79"/>
      <c r="AD240" s="65"/>
      <c r="AE240" s="78"/>
      <c r="AF240" s="45"/>
      <c r="AG240" s="79"/>
      <c r="AH240" s="2"/>
      <c r="AI240" s="2"/>
      <c r="AJ240" s="2"/>
      <c r="AK240" s="2"/>
      <c r="AL240" s="2"/>
    </row>
    <row r="241" spans="1:38" ht="16.5" customHeight="1" outlineLevel="1">
      <c r="A241" s="12"/>
      <c r="B241" s="16" t="s">
        <v>201</v>
      </c>
      <c r="C241" s="59"/>
      <c r="D241" s="45"/>
      <c r="E241" s="46"/>
      <c r="F241" s="46"/>
      <c r="G241" s="46"/>
      <c r="H241" s="53"/>
      <c r="I241" s="54"/>
      <c r="J241" s="65"/>
      <c r="K241" s="78"/>
      <c r="L241" s="45"/>
      <c r="M241" s="79"/>
      <c r="N241" s="65"/>
      <c r="O241" s="78"/>
      <c r="P241" s="45"/>
      <c r="Q241" s="79"/>
      <c r="R241" s="65"/>
      <c r="S241" s="78"/>
      <c r="T241" s="45"/>
      <c r="U241" s="79"/>
      <c r="V241" s="65"/>
      <c r="W241" s="78"/>
      <c r="X241" s="45"/>
      <c r="Y241" s="79"/>
      <c r="Z241" s="65"/>
      <c r="AA241" s="78"/>
      <c r="AB241" s="45"/>
      <c r="AC241" s="79"/>
      <c r="AD241" s="65"/>
      <c r="AE241" s="78"/>
      <c r="AF241" s="45"/>
      <c r="AG241" s="79"/>
      <c r="AH241" s="2"/>
      <c r="AI241" s="2"/>
      <c r="AJ241" s="2"/>
      <c r="AK241" s="2"/>
      <c r="AL241" s="2"/>
    </row>
    <row r="242" spans="1:38" ht="39" customHeight="1" outlineLevel="1">
      <c r="A242" s="12" t="s">
        <v>883</v>
      </c>
      <c r="B242" s="18" t="s">
        <v>202</v>
      </c>
      <c r="C242" s="14">
        <v>625620</v>
      </c>
      <c r="D242" s="45">
        <v>0</v>
      </c>
      <c r="E242" s="46">
        <f t="shared" si="53"/>
        <v>0</v>
      </c>
      <c r="F242" s="46">
        <f t="shared" si="54"/>
        <v>0</v>
      </c>
      <c r="G242" s="46">
        <f t="shared" si="55"/>
        <v>0</v>
      </c>
      <c r="H242" s="53" t="e">
        <f t="shared" si="56"/>
        <v>#DIV/0!</v>
      </c>
      <c r="I242" s="54" t="e">
        <f t="shared" si="57"/>
        <v>#DIV/0!</v>
      </c>
      <c r="J242" s="65"/>
      <c r="K242" s="78">
        <f t="shared" si="58"/>
        <v>0</v>
      </c>
      <c r="L242" s="45"/>
      <c r="M242" s="79">
        <f t="shared" si="59"/>
        <v>0</v>
      </c>
      <c r="N242" s="65"/>
      <c r="O242" s="78">
        <f t="shared" si="60"/>
        <v>0</v>
      </c>
      <c r="P242" s="45"/>
      <c r="Q242" s="79">
        <f t="shared" si="61"/>
        <v>0</v>
      </c>
      <c r="R242" s="65"/>
      <c r="S242" s="78">
        <f t="shared" si="62"/>
        <v>0</v>
      </c>
      <c r="T242" s="45"/>
      <c r="U242" s="79">
        <f t="shared" si="63"/>
        <v>0</v>
      </c>
      <c r="V242" s="65"/>
      <c r="W242" s="78">
        <f t="shared" si="64"/>
        <v>0</v>
      </c>
      <c r="X242" s="45"/>
      <c r="Y242" s="79">
        <f t="shared" si="65"/>
        <v>0</v>
      </c>
      <c r="Z242" s="65"/>
      <c r="AA242" s="78">
        <f t="shared" si="66"/>
        <v>0</v>
      </c>
      <c r="AB242" s="45"/>
      <c r="AC242" s="79">
        <f t="shared" si="67"/>
        <v>0</v>
      </c>
      <c r="AD242" s="65"/>
      <c r="AE242" s="78">
        <f t="shared" si="68"/>
        <v>0</v>
      </c>
      <c r="AF242" s="45"/>
      <c r="AG242" s="79">
        <f t="shared" si="69"/>
        <v>0</v>
      </c>
      <c r="AH242" s="2"/>
      <c r="AI242" s="2"/>
      <c r="AJ242" s="2"/>
      <c r="AK242" s="2"/>
      <c r="AL242" s="2"/>
    </row>
    <row r="243" spans="1:38" ht="16.5" customHeight="1" outlineLevel="1">
      <c r="A243" s="12"/>
      <c r="B243" s="18"/>
      <c r="C243" s="14"/>
      <c r="D243" s="45"/>
      <c r="E243" s="46"/>
      <c r="F243" s="46"/>
      <c r="G243" s="46"/>
      <c r="H243" s="53"/>
      <c r="I243" s="54"/>
      <c r="J243" s="65"/>
      <c r="K243" s="78"/>
      <c r="L243" s="45"/>
      <c r="M243" s="79"/>
      <c r="N243" s="65"/>
      <c r="O243" s="78"/>
      <c r="P243" s="45"/>
      <c r="Q243" s="79"/>
      <c r="R243" s="65"/>
      <c r="S243" s="78"/>
      <c r="T243" s="45"/>
      <c r="U243" s="79"/>
      <c r="V243" s="65"/>
      <c r="W243" s="78"/>
      <c r="X243" s="45"/>
      <c r="Y243" s="79"/>
      <c r="Z243" s="65"/>
      <c r="AA243" s="78"/>
      <c r="AB243" s="45"/>
      <c r="AC243" s="79"/>
      <c r="AD243" s="65"/>
      <c r="AE243" s="78"/>
      <c r="AF243" s="45"/>
      <c r="AG243" s="79"/>
      <c r="AH243" s="2"/>
      <c r="AI243" s="2"/>
      <c r="AJ243" s="2"/>
      <c r="AK243" s="2"/>
      <c r="AL243" s="2"/>
    </row>
    <row r="244" spans="1:38" ht="16.5" customHeight="1" outlineLevel="1">
      <c r="A244" s="12"/>
      <c r="B244" s="16" t="s">
        <v>57</v>
      </c>
      <c r="C244" s="59"/>
      <c r="D244" s="45"/>
      <c r="E244" s="46"/>
      <c r="F244" s="46"/>
      <c r="G244" s="46"/>
      <c r="H244" s="53"/>
      <c r="I244" s="54"/>
      <c r="J244" s="65"/>
      <c r="K244" s="78"/>
      <c r="L244" s="45"/>
      <c r="M244" s="79"/>
      <c r="N244" s="65"/>
      <c r="O244" s="78"/>
      <c r="P244" s="45"/>
      <c r="Q244" s="79"/>
      <c r="R244" s="65"/>
      <c r="S244" s="78"/>
      <c r="T244" s="45"/>
      <c r="U244" s="79"/>
      <c r="V244" s="65"/>
      <c r="W244" s="78"/>
      <c r="X244" s="45"/>
      <c r="Y244" s="79"/>
      <c r="Z244" s="65"/>
      <c r="AA244" s="78"/>
      <c r="AB244" s="45"/>
      <c r="AC244" s="79"/>
      <c r="AD244" s="65"/>
      <c r="AE244" s="78"/>
      <c r="AF244" s="45"/>
      <c r="AG244" s="79"/>
      <c r="AH244" s="2"/>
      <c r="AI244" s="2"/>
      <c r="AJ244" s="2"/>
      <c r="AK244" s="2"/>
      <c r="AL244" s="2"/>
    </row>
    <row r="245" spans="1:38" ht="16.5" customHeight="1" outlineLevel="1">
      <c r="A245" s="12">
        <v>1802053</v>
      </c>
      <c r="B245" s="18" t="s">
        <v>203</v>
      </c>
      <c r="C245" s="14">
        <v>217080</v>
      </c>
      <c r="D245" s="45">
        <v>0</v>
      </c>
      <c r="E245" s="46">
        <f t="shared" si="53"/>
        <v>0</v>
      </c>
      <c r="F245" s="46">
        <f t="shared" si="54"/>
        <v>0</v>
      </c>
      <c r="G245" s="46">
        <f t="shared" si="55"/>
        <v>0</v>
      </c>
      <c r="H245" s="53" t="e">
        <f t="shared" si="56"/>
        <v>#DIV/0!</v>
      </c>
      <c r="I245" s="54" t="e">
        <f t="shared" si="57"/>
        <v>#DIV/0!</v>
      </c>
      <c r="J245" s="65"/>
      <c r="K245" s="78">
        <f t="shared" si="58"/>
        <v>0</v>
      </c>
      <c r="L245" s="45"/>
      <c r="M245" s="79">
        <f t="shared" si="59"/>
        <v>0</v>
      </c>
      <c r="N245" s="65"/>
      <c r="O245" s="78">
        <f t="shared" si="60"/>
        <v>0</v>
      </c>
      <c r="P245" s="45"/>
      <c r="Q245" s="79">
        <f t="shared" si="61"/>
        <v>0</v>
      </c>
      <c r="R245" s="65"/>
      <c r="S245" s="78">
        <f t="shared" si="62"/>
        <v>0</v>
      </c>
      <c r="T245" s="45"/>
      <c r="U245" s="79">
        <f t="shared" si="63"/>
        <v>0</v>
      </c>
      <c r="V245" s="65"/>
      <c r="W245" s="78">
        <f t="shared" si="64"/>
        <v>0</v>
      </c>
      <c r="X245" s="45"/>
      <c r="Y245" s="79">
        <f t="shared" si="65"/>
        <v>0</v>
      </c>
      <c r="Z245" s="65"/>
      <c r="AA245" s="78">
        <f t="shared" si="66"/>
        <v>0</v>
      </c>
      <c r="AB245" s="45"/>
      <c r="AC245" s="79">
        <f t="shared" si="67"/>
        <v>0</v>
      </c>
      <c r="AD245" s="65"/>
      <c r="AE245" s="78">
        <f t="shared" si="68"/>
        <v>0</v>
      </c>
      <c r="AF245" s="45"/>
      <c r="AG245" s="79">
        <f t="shared" si="69"/>
        <v>0</v>
      </c>
      <c r="AH245" s="2"/>
      <c r="AI245" s="2"/>
      <c r="AJ245" s="2"/>
      <c r="AK245" s="2"/>
      <c r="AL245" s="2"/>
    </row>
    <row r="246" spans="1:38" ht="51" customHeight="1" outlineLevel="1">
      <c r="A246" s="12" t="s">
        <v>884</v>
      </c>
      <c r="B246" s="18" t="s">
        <v>204</v>
      </c>
      <c r="C246" s="14">
        <v>409060</v>
      </c>
      <c r="D246" s="45">
        <v>0</v>
      </c>
      <c r="E246" s="46">
        <f t="shared" si="53"/>
        <v>0</v>
      </c>
      <c r="F246" s="46">
        <f t="shared" si="54"/>
        <v>0</v>
      </c>
      <c r="G246" s="46">
        <f t="shared" si="55"/>
        <v>0</v>
      </c>
      <c r="H246" s="53" t="e">
        <f t="shared" si="56"/>
        <v>#DIV/0!</v>
      </c>
      <c r="I246" s="54" t="e">
        <f t="shared" si="57"/>
        <v>#DIV/0!</v>
      </c>
      <c r="J246" s="65"/>
      <c r="K246" s="78">
        <f t="shared" si="58"/>
        <v>0</v>
      </c>
      <c r="L246" s="45"/>
      <c r="M246" s="79">
        <f t="shared" si="59"/>
        <v>0</v>
      </c>
      <c r="N246" s="65"/>
      <c r="O246" s="78">
        <f t="shared" si="60"/>
        <v>0</v>
      </c>
      <c r="P246" s="45"/>
      <c r="Q246" s="79">
        <f t="shared" si="61"/>
        <v>0</v>
      </c>
      <c r="R246" s="65"/>
      <c r="S246" s="78">
        <f t="shared" si="62"/>
        <v>0</v>
      </c>
      <c r="T246" s="45"/>
      <c r="U246" s="79">
        <f t="shared" si="63"/>
        <v>0</v>
      </c>
      <c r="V246" s="65"/>
      <c r="W246" s="78">
        <f t="shared" si="64"/>
        <v>0</v>
      </c>
      <c r="X246" s="45"/>
      <c r="Y246" s="79">
        <f t="shared" si="65"/>
        <v>0</v>
      </c>
      <c r="Z246" s="65"/>
      <c r="AA246" s="78">
        <f t="shared" si="66"/>
        <v>0</v>
      </c>
      <c r="AB246" s="45"/>
      <c r="AC246" s="79">
        <f t="shared" si="67"/>
        <v>0</v>
      </c>
      <c r="AD246" s="65"/>
      <c r="AE246" s="78">
        <f t="shared" si="68"/>
        <v>0</v>
      </c>
      <c r="AF246" s="45"/>
      <c r="AG246" s="79">
        <f t="shared" si="69"/>
        <v>0</v>
      </c>
      <c r="AH246" s="2"/>
      <c r="AI246" s="2"/>
      <c r="AJ246" s="2"/>
      <c r="AK246" s="2"/>
      <c r="AL246" s="2"/>
    </row>
    <row r="247" spans="1:38" ht="16.5" customHeight="1" outlineLevel="1">
      <c r="A247" s="12">
        <v>1802002</v>
      </c>
      <c r="B247" s="18" t="s">
        <v>205</v>
      </c>
      <c r="C247" s="14">
        <v>851730</v>
      </c>
      <c r="D247" s="45">
        <v>0</v>
      </c>
      <c r="E247" s="46">
        <f t="shared" si="53"/>
        <v>0</v>
      </c>
      <c r="F247" s="46">
        <f t="shared" si="54"/>
        <v>0</v>
      </c>
      <c r="G247" s="46">
        <f t="shared" si="55"/>
        <v>0</v>
      </c>
      <c r="H247" s="53" t="e">
        <f t="shared" si="56"/>
        <v>#DIV/0!</v>
      </c>
      <c r="I247" s="54" t="e">
        <f t="shared" si="57"/>
        <v>#DIV/0!</v>
      </c>
      <c r="J247" s="65"/>
      <c r="K247" s="78">
        <f t="shared" si="58"/>
        <v>0</v>
      </c>
      <c r="L247" s="45"/>
      <c r="M247" s="79">
        <f t="shared" si="59"/>
        <v>0</v>
      </c>
      <c r="N247" s="65"/>
      <c r="O247" s="78">
        <f t="shared" si="60"/>
        <v>0</v>
      </c>
      <c r="P247" s="45"/>
      <c r="Q247" s="79">
        <f t="shared" si="61"/>
        <v>0</v>
      </c>
      <c r="R247" s="65"/>
      <c r="S247" s="78">
        <f t="shared" si="62"/>
        <v>0</v>
      </c>
      <c r="T247" s="45"/>
      <c r="U247" s="79">
        <f t="shared" si="63"/>
        <v>0</v>
      </c>
      <c r="V247" s="65"/>
      <c r="W247" s="78">
        <f t="shared" si="64"/>
        <v>0</v>
      </c>
      <c r="X247" s="45"/>
      <c r="Y247" s="79">
        <f t="shared" si="65"/>
        <v>0</v>
      </c>
      <c r="Z247" s="65"/>
      <c r="AA247" s="78">
        <f t="shared" si="66"/>
        <v>0</v>
      </c>
      <c r="AB247" s="45"/>
      <c r="AC247" s="79">
        <f t="shared" si="67"/>
        <v>0</v>
      </c>
      <c r="AD247" s="65"/>
      <c r="AE247" s="78">
        <f t="shared" si="68"/>
        <v>0</v>
      </c>
      <c r="AF247" s="45"/>
      <c r="AG247" s="79">
        <f t="shared" si="69"/>
        <v>0</v>
      </c>
      <c r="AH247" s="2"/>
      <c r="AI247" s="2"/>
      <c r="AJ247" s="2"/>
      <c r="AK247" s="2"/>
      <c r="AL247" s="2"/>
    </row>
    <row r="248" spans="1:38" ht="16.5" customHeight="1" outlineLevel="1">
      <c r="A248" s="12"/>
      <c r="B248" s="18"/>
      <c r="C248" s="14"/>
      <c r="D248" s="45"/>
      <c r="E248" s="46"/>
      <c r="F248" s="46"/>
      <c r="G248" s="46"/>
      <c r="H248" s="53"/>
      <c r="I248" s="54"/>
      <c r="J248" s="65"/>
      <c r="K248" s="78"/>
      <c r="L248" s="45"/>
      <c r="M248" s="79"/>
      <c r="N248" s="65"/>
      <c r="O248" s="78"/>
      <c r="P248" s="45"/>
      <c r="Q248" s="79"/>
      <c r="R248" s="65"/>
      <c r="S248" s="78"/>
      <c r="T248" s="45"/>
      <c r="U248" s="79"/>
      <c r="V248" s="65"/>
      <c r="W248" s="78"/>
      <c r="X248" s="45"/>
      <c r="Y248" s="79"/>
      <c r="Z248" s="65"/>
      <c r="AA248" s="78"/>
      <c r="AB248" s="45"/>
      <c r="AC248" s="79"/>
      <c r="AD248" s="65"/>
      <c r="AE248" s="78"/>
      <c r="AF248" s="45"/>
      <c r="AG248" s="79"/>
      <c r="AH248" s="2"/>
      <c r="AI248" s="2"/>
      <c r="AJ248" s="2"/>
      <c r="AK248" s="2"/>
      <c r="AL248" s="2"/>
    </row>
    <row r="249" spans="1:38" ht="16.5" customHeight="1">
      <c r="A249" s="58"/>
      <c r="B249" s="125" t="s">
        <v>196</v>
      </c>
      <c r="C249" s="59"/>
      <c r="D249" s="60"/>
      <c r="E249" s="61"/>
      <c r="F249" s="61"/>
      <c r="G249" s="61"/>
      <c r="H249" s="62"/>
      <c r="I249" s="63"/>
      <c r="J249" s="84"/>
      <c r="K249" s="85"/>
      <c r="L249" s="60"/>
      <c r="M249" s="86"/>
      <c r="N249" s="84"/>
      <c r="O249" s="85"/>
      <c r="P249" s="60"/>
      <c r="Q249" s="86"/>
      <c r="R249" s="84"/>
      <c r="S249" s="85"/>
      <c r="T249" s="60"/>
      <c r="U249" s="86"/>
      <c r="V249" s="84"/>
      <c r="W249" s="85"/>
      <c r="X249" s="60"/>
      <c r="Y249" s="86"/>
      <c r="Z249" s="84"/>
      <c r="AA249" s="85"/>
      <c r="AB249" s="60"/>
      <c r="AC249" s="86"/>
      <c r="AD249" s="84"/>
      <c r="AE249" s="85"/>
      <c r="AF249" s="60"/>
      <c r="AG249" s="86"/>
      <c r="AH249" s="2"/>
      <c r="AI249" s="2"/>
      <c r="AJ249" s="2"/>
      <c r="AK249" s="2"/>
      <c r="AL249" s="2"/>
    </row>
    <row r="250" spans="1:38" ht="51" customHeight="1">
      <c r="A250" s="12" t="s">
        <v>1043</v>
      </c>
      <c r="B250" s="18" t="s">
        <v>206</v>
      </c>
      <c r="C250" s="14">
        <v>1289240</v>
      </c>
      <c r="D250" s="45"/>
      <c r="E250" s="46">
        <f t="shared" si="53"/>
        <v>0</v>
      </c>
      <c r="F250" s="46">
        <f t="shared" si="54"/>
        <v>0</v>
      </c>
      <c r="G250" s="46">
        <f t="shared" si="55"/>
        <v>0</v>
      </c>
      <c r="H250" s="53" t="e">
        <f t="shared" si="56"/>
        <v>#DIV/0!</v>
      </c>
      <c r="I250" s="54" t="e">
        <f t="shared" si="57"/>
        <v>#DIV/0!</v>
      </c>
      <c r="J250" s="65"/>
      <c r="K250" s="78">
        <f t="shared" si="58"/>
        <v>0</v>
      </c>
      <c r="L250" s="45"/>
      <c r="M250" s="79">
        <f t="shared" si="59"/>
        <v>0</v>
      </c>
      <c r="N250" s="65"/>
      <c r="O250" s="78">
        <f t="shared" si="60"/>
        <v>0</v>
      </c>
      <c r="P250" s="45"/>
      <c r="Q250" s="79">
        <f t="shared" si="61"/>
        <v>0</v>
      </c>
      <c r="R250" s="65"/>
      <c r="S250" s="78">
        <f t="shared" si="62"/>
        <v>0</v>
      </c>
      <c r="T250" s="45"/>
      <c r="U250" s="79">
        <f t="shared" si="63"/>
        <v>0</v>
      </c>
      <c r="V250" s="65"/>
      <c r="W250" s="78">
        <f t="shared" si="64"/>
        <v>0</v>
      </c>
      <c r="X250" s="45"/>
      <c r="Y250" s="79">
        <f t="shared" si="65"/>
        <v>0</v>
      </c>
      <c r="Z250" s="65"/>
      <c r="AA250" s="78">
        <f t="shared" si="66"/>
        <v>0</v>
      </c>
      <c r="AB250" s="45"/>
      <c r="AC250" s="79">
        <f t="shared" si="67"/>
        <v>0</v>
      </c>
      <c r="AD250" s="65"/>
      <c r="AE250" s="78">
        <f t="shared" si="68"/>
        <v>0</v>
      </c>
      <c r="AF250" s="45"/>
      <c r="AG250" s="79">
        <f t="shared" si="69"/>
        <v>0</v>
      </c>
      <c r="AH250" s="2"/>
      <c r="AI250" s="2"/>
      <c r="AJ250" s="2"/>
      <c r="AK250" s="2"/>
      <c r="AL250" s="2"/>
    </row>
    <row r="251" spans="1:38" ht="26.25" customHeight="1">
      <c r="A251" s="12" t="s">
        <v>886</v>
      </c>
      <c r="B251" s="18" t="s">
        <v>207</v>
      </c>
      <c r="C251" s="14">
        <v>367570</v>
      </c>
      <c r="D251" s="45"/>
      <c r="E251" s="46">
        <f t="shared" si="53"/>
        <v>0</v>
      </c>
      <c r="F251" s="46">
        <f t="shared" si="54"/>
        <v>0</v>
      </c>
      <c r="G251" s="46">
        <f t="shared" si="55"/>
        <v>0</v>
      </c>
      <c r="H251" s="53" t="e">
        <f t="shared" si="56"/>
        <v>#DIV/0!</v>
      </c>
      <c r="I251" s="54" t="e">
        <f t="shared" si="57"/>
        <v>#DIV/0!</v>
      </c>
      <c r="J251" s="65"/>
      <c r="K251" s="78">
        <f t="shared" si="58"/>
        <v>0</v>
      </c>
      <c r="L251" s="45"/>
      <c r="M251" s="79">
        <f t="shared" si="59"/>
        <v>0</v>
      </c>
      <c r="N251" s="65"/>
      <c r="O251" s="78">
        <f t="shared" si="60"/>
        <v>0</v>
      </c>
      <c r="P251" s="45"/>
      <c r="Q251" s="79">
        <f t="shared" si="61"/>
        <v>0</v>
      </c>
      <c r="R251" s="65"/>
      <c r="S251" s="78">
        <f t="shared" si="62"/>
        <v>0</v>
      </c>
      <c r="T251" s="45"/>
      <c r="U251" s="79">
        <f t="shared" si="63"/>
        <v>0</v>
      </c>
      <c r="V251" s="65"/>
      <c r="W251" s="78">
        <f t="shared" si="64"/>
        <v>0</v>
      </c>
      <c r="X251" s="45"/>
      <c r="Y251" s="79">
        <f t="shared" si="65"/>
        <v>0</v>
      </c>
      <c r="Z251" s="65"/>
      <c r="AA251" s="78">
        <f t="shared" si="66"/>
        <v>0</v>
      </c>
      <c r="AB251" s="45"/>
      <c r="AC251" s="79">
        <f t="shared" si="67"/>
        <v>0</v>
      </c>
      <c r="AD251" s="65"/>
      <c r="AE251" s="78">
        <f t="shared" si="68"/>
        <v>0</v>
      </c>
      <c r="AF251" s="45"/>
      <c r="AG251" s="79">
        <f t="shared" si="69"/>
        <v>0</v>
      </c>
      <c r="AH251" s="2"/>
      <c r="AI251" s="2"/>
      <c r="AJ251" s="2"/>
      <c r="AK251" s="2"/>
      <c r="AL251" s="2"/>
    </row>
    <row r="252" spans="1:38" ht="26.25" customHeight="1">
      <c r="A252" s="12" t="s">
        <v>887</v>
      </c>
      <c r="B252" s="18" t="s">
        <v>208</v>
      </c>
      <c r="C252" s="14">
        <v>661350</v>
      </c>
      <c r="D252" s="45"/>
      <c r="E252" s="46">
        <f t="shared" si="53"/>
        <v>0</v>
      </c>
      <c r="F252" s="46">
        <f t="shared" si="54"/>
        <v>0</v>
      </c>
      <c r="G252" s="46">
        <f t="shared" si="55"/>
        <v>0</v>
      </c>
      <c r="H252" s="53" t="e">
        <f t="shared" si="56"/>
        <v>#DIV/0!</v>
      </c>
      <c r="I252" s="54" t="e">
        <f t="shared" si="57"/>
        <v>#DIV/0!</v>
      </c>
      <c r="J252" s="65"/>
      <c r="K252" s="78">
        <f t="shared" si="58"/>
        <v>0</v>
      </c>
      <c r="L252" s="45"/>
      <c r="M252" s="79">
        <f t="shared" si="59"/>
        <v>0</v>
      </c>
      <c r="N252" s="65"/>
      <c r="O252" s="78">
        <f t="shared" si="60"/>
        <v>0</v>
      </c>
      <c r="P252" s="45"/>
      <c r="Q252" s="79">
        <f t="shared" si="61"/>
        <v>0</v>
      </c>
      <c r="R252" s="65"/>
      <c r="S252" s="78">
        <f t="shared" si="62"/>
        <v>0</v>
      </c>
      <c r="T252" s="45"/>
      <c r="U252" s="79">
        <f t="shared" si="63"/>
        <v>0</v>
      </c>
      <c r="V252" s="65"/>
      <c r="W252" s="78">
        <f t="shared" si="64"/>
        <v>0</v>
      </c>
      <c r="X252" s="45"/>
      <c r="Y252" s="79">
        <f t="shared" si="65"/>
        <v>0</v>
      </c>
      <c r="Z252" s="65"/>
      <c r="AA252" s="78">
        <f t="shared" si="66"/>
        <v>0</v>
      </c>
      <c r="AB252" s="45"/>
      <c r="AC252" s="79">
        <f t="shared" si="67"/>
        <v>0</v>
      </c>
      <c r="AD252" s="65"/>
      <c r="AE252" s="78">
        <f t="shared" si="68"/>
        <v>0</v>
      </c>
      <c r="AF252" s="45"/>
      <c r="AG252" s="79">
        <f t="shared" si="69"/>
        <v>0</v>
      </c>
      <c r="AH252" s="2"/>
      <c r="AI252" s="2"/>
      <c r="AJ252" s="2"/>
      <c r="AK252" s="2"/>
      <c r="AL252" s="2"/>
    </row>
    <row r="253" spans="1:38" ht="16.5" customHeight="1">
      <c r="A253" s="12">
        <v>2003022</v>
      </c>
      <c r="B253" s="18" t="s">
        <v>209</v>
      </c>
      <c r="C253" s="14">
        <v>890030</v>
      </c>
      <c r="D253" s="45"/>
      <c r="E253" s="46">
        <f t="shared" si="53"/>
        <v>0</v>
      </c>
      <c r="F253" s="46">
        <f t="shared" si="54"/>
        <v>0</v>
      </c>
      <c r="G253" s="46">
        <f t="shared" si="55"/>
        <v>0</v>
      </c>
      <c r="H253" s="53" t="e">
        <f t="shared" si="56"/>
        <v>#DIV/0!</v>
      </c>
      <c r="I253" s="54" t="e">
        <f t="shared" si="57"/>
        <v>#DIV/0!</v>
      </c>
      <c r="J253" s="65"/>
      <c r="K253" s="78">
        <f t="shared" si="58"/>
        <v>0</v>
      </c>
      <c r="L253" s="45"/>
      <c r="M253" s="79">
        <f t="shared" si="59"/>
        <v>0</v>
      </c>
      <c r="N253" s="65"/>
      <c r="O253" s="78">
        <f t="shared" si="60"/>
        <v>0</v>
      </c>
      <c r="P253" s="45"/>
      <c r="Q253" s="79">
        <f t="shared" si="61"/>
        <v>0</v>
      </c>
      <c r="R253" s="65"/>
      <c r="S253" s="78">
        <f t="shared" si="62"/>
        <v>0</v>
      </c>
      <c r="T253" s="45"/>
      <c r="U253" s="79">
        <f t="shared" si="63"/>
        <v>0</v>
      </c>
      <c r="V253" s="65"/>
      <c r="W253" s="78">
        <f t="shared" si="64"/>
        <v>0</v>
      </c>
      <c r="X253" s="45"/>
      <c r="Y253" s="79">
        <f t="shared" si="65"/>
        <v>0</v>
      </c>
      <c r="Z253" s="65"/>
      <c r="AA253" s="78">
        <f t="shared" si="66"/>
        <v>0</v>
      </c>
      <c r="AB253" s="45"/>
      <c r="AC253" s="79">
        <f t="shared" si="67"/>
        <v>0</v>
      </c>
      <c r="AD253" s="65"/>
      <c r="AE253" s="78">
        <f t="shared" si="68"/>
        <v>0</v>
      </c>
      <c r="AF253" s="45"/>
      <c r="AG253" s="79">
        <f t="shared" si="69"/>
        <v>0</v>
      </c>
      <c r="AH253" s="2"/>
      <c r="AI253" s="2"/>
      <c r="AJ253" s="2"/>
      <c r="AK253" s="2"/>
      <c r="AL253" s="2"/>
    </row>
    <row r="254" spans="1:38" ht="16.5" customHeight="1">
      <c r="A254" s="12">
        <v>1902017</v>
      </c>
      <c r="B254" s="18" t="s">
        <v>210</v>
      </c>
      <c r="C254" s="14">
        <v>628970</v>
      </c>
      <c r="D254" s="45">
        <v>0</v>
      </c>
      <c r="E254" s="46">
        <f t="shared" si="53"/>
        <v>0</v>
      </c>
      <c r="F254" s="46">
        <f t="shared" si="54"/>
        <v>0</v>
      </c>
      <c r="G254" s="46">
        <f t="shared" si="55"/>
        <v>0</v>
      </c>
      <c r="H254" s="53"/>
      <c r="I254" s="54"/>
      <c r="J254" s="65"/>
      <c r="K254" s="78">
        <f t="shared" si="58"/>
        <v>0</v>
      </c>
      <c r="L254" s="45"/>
      <c r="M254" s="79">
        <f t="shared" si="59"/>
        <v>0</v>
      </c>
      <c r="N254" s="65"/>
      <c r="O254" s="78">
        <f t="shared" si="60"/>
        <v>0</v>
      </c>
      <c r="P254" s="45"/>
      <c r="Q254" s="79">
        <f t="shared" si="61"/>
        <v>0</v>
      </c>
      <c r="R254" s="65"/>
      <c r="S254" s="78">
        <f t="shared" si="62"/>
        <v>0</v>
      </c>
      <c r="T254" s="45"/>
      <c r="U254" s="79">
        <f t="shared" si="63"/>
        <v>0</v>
      </c>
      <c r="V254" s="65"/>
      <c r="W254" s="78">
        <f t="shared" si="64"/>
        <v>0</v>
      </c>
      <c r="X254" s="45"/>
      <c r="Y254" s="79">
        <f t="shared" si="65"/>
        <v>0</v>
      </c>
      <c r="Z254" s="65"/>
      <c r="AA254" s="78">
        <f t="shared" si="66"/>
        <v>0</v>
      </c>
      <c r="AB254" s="45"/>
      <c r="AC254" s="79">
        <f t="shared" si="67"/>
        <v>0</v>
      </c>
      <c r="AD254" s="65"/>
      <c r="AE254" s="78">
        <f t="shared" si="68"/>
        <v>0</v>
      </c>
      <c r="AF254" s="45"/>
      <c r="AG254" s="79">
        <f t="shared" si="69"/>
        <v>0</v>
      </c>
      <c r="AH254" s="2"/>
      <c r="AI254" s="2"/>
      <c r="AJ254" s="2"/>
      <c r="AK254" s="2"/>
      <c r="AL254" s="2"/>
    </row>
    <row r="255" spans="1:38" ht="16.5" customHeight="1">
      <c r="A255" s="12"/>
      <c r="B255" s="18"/>
      <c r="C255" s="14"/>
      <c r="D255" s="45"/>
      <c r="E255" s="46"/>
      <c r="F255" s="46"/>
      <c r="G255" s="46"/>
      <c r="H255" s="53"/>
      <c r="I255" s="54"/>
      <c r="J255" s="65"/>
      <c r="K255" s="78"/>
      <c r="L255" s="45"/>
      <c r="M255" s="79"/>
      <c r="N255" s="65"/>
      <c r="O255" s="78"/>
      <c r="P255" s="45"/>
      <c r="Q255" s="79"/>
      <c r="R255" s="65"/>
      <c r="S255" s="78"/>
      <c r="T255" s="45"/>
      <c r="U255" s="79"/>
      <c r="V255" s="65"/>
      <c r="W255" s="78"/>
      <c r="X255" s="45"/>
      <c r="Y255" s="79"/>
      <c r="Z255" s="65"/>
      <c r="AA255" s="78"/>
      <c r="AB255" s="45"/>
      <c r="AC255" s="79"/>
      <c r="AD255" s="65"/>
      <c r="AE255" s="78"/>
      <c r="AF255" s="45"/>
      <c r="AG255" s="79"/>
      <c r="AH255" s="2"/>
      <c r="AI255" s="2"/>
      <c r="AJ255" s="2"/>
      <c r="AK255" s="2"/>
      <c r="AL255" s="2"/>
    </row>
    <row r="256" spans="1:38" ht="16.5" customHeight="1">
      <c r="A256" s="58"/>
      <c r="B256" s="125" t="s">
        <v>151</v>
      </c>
      <c r="C256" s="59"/>
      <c r="D256" s="60"/>
      <c r="E256" s="61"/>
      <c r="F256" s="61"/>
      <c r="G256" s="61"/>
      <c r="H256" s="62"/>
      <c r="I256" s="63"/>
      <c r="J256" s="84"/>
      <c r="K256" s="85"/>
      <c r="L256" s="60"/>
      <c r="M256" s="86"/>
      <c r="N256" s="84"/>
      <c r="O256" s="85"/>
      <c r="P256" s="60"/>
      <c r="Q256" s="86"/>
      <c r="R256" s="84"/>
      <c r="S256" s="85"/>
      <c r="T256" s="60"/>
      <c r="U256" s="86"/>
      <c r="V256" s="84"/>
      <c r="W256" s="85"/>
      <c r="X256" s="60"/>
      <c r="Y256" s="86"/>
      <c r="Z256" s="84"/>
      <c r="AA256" s="85"/>
      <c r="AB256" s="60"/>
      <c r="AC256" s="86"/>
      <c r="AD256" s="84"/>
      <c r="AE256" s="85"/>
      <c r="AF256" s="60"/>
      <c r="AG256" s="86"/>
      <c r="AH256" s="2"/>
      <c r="AI256" s="2"/>
      <c r="AJ256" s="2"/>
      <c r="AK256" s="2"/>
      <c r="AL256" s="2"/>
    </row>
    <row r="257" spans="1:38" ht="16.5" customHeight="1">
      <c r="A257" s="12">
        <v>1202016</v>
      </c>
      <c r="B257" s="27" t="s">
        <v>211</v>
      </c>
      <c r="C257" s="14">
        <v>56010</v>
      </c>
      <c r="D257" s="45"/>
      <c r="E257" s="46">
        <f t="shared" si="53"/>
        <v>0</v>
      </c>
      <c r="F257" s="46">
        <f t="shared" si="54"/>
        <v>0</v>
      </c>
      <c r="G257" s="46">
        <f t="shared" si="55"/>
        <v>0</v>
      </c>
      <c r="H257" s="53" t="e">
        <f t="shared" si="56"/>
        <v>#DIV/0!</v>
      </c>
      <c r="I257" s="54" t="e">
        <f t="shared" si="57"/>
        <v>#DIV/0!</v>
      </c>
      <c r="J257" s="65"/>
      <c r="K257" s="78">
        <f t="shared" si="58"/>
        <v>0</v>
      </c>
      <c r="L257" s="45"/>
      <c r="M257" s="79">
        <f t="shared" si="59"/>
        <v>0</v>
      </c>
      <c r="N257" s="65"/>
      <c r="O257" s="78">
        <f t="shared" si="60"/>
        <v>0</v>
      </c>
      <c r="P257" s="45"/>
      <c r="Q257" s="79">
        <f t="shared" si="61"/>
        <v>0</v>
      </c>
      <c r="R257" s="65"/>
      <c r="S257" s="78">
        <f t="shared" si="62"/>
        <v>0</v>
      </c>
      <c r="T257" s="45"/>
      <c r="U257" s="79">
        <f t="shared" si="63"/>
        <v>0</v>
      </c>
      <c r="V257" s="65"/>
      <c r="W257" s="78">
        <f t="shared" si="64"/>
        <v>0</v>
      </c>
      <c r="X257" s="45"/>
      <c r="Y257" s="79">
        <f t="shared" si="65"/>
        <v>0</v>
      </c>
      <c r="Z257" s="65"/>
      <c r="AA257" s="78">
        <f t="shared" si="66"/>
        <v>0</v>
      </c>
      <c r="AB257" s="45"/>
      <c r="AC257" s="79">
        <f t="shared" si="67"/>
        <v>0</v>
      </c>
      <c r="AD257" s="65"/>
      <c r="AE257" s="78">
        <f t="shared" si="68"/>
        <v>0</v>
      </c>
      <c r="AF257" s="45"/>
      <c r="AG257" s="79">
        <f t="shared" si="69"/>
        <v>0</v>
      </c>
      <c r="AH257" s="2"/>
      <c r="AI257" s="2"/>
      <c r="AJ257" s="2"/>
      <c r="AK257" s="2"/>
      <c r="AL257" s="2"/>
    </row>
    <row r="258" spans="1:38" ht="76.5" customHeight="1">
      <c r="A258" s="12" t="s">
        <v>888</v>
      </c>
      <c r="B258" s="27" t="s">
        <v>212</v>
      </c>
      <c r="C258" s="14">
        <v>145330</v>
      </c>
      <c r="D258" s="45"/>
      <c r="E258" s="46">
        <f t="shared" si="53"/>
        <v>0</v>
      </c>
      <c r="F258" s="46">
        <f t="shared" si="54"/>
        <v>0</v>
      </c>
      <c r="G258" s="46">
        <f t="shared" si="55"/>
        <v>0</v>
      </c>
      <c r="H258" s="53"/>
      <c r="I258" s="54"/>
      <c r="J258" s="65"/>
      <c r="K258" s="78">
        <f t="shared" si="58"/>
        <v>0</v>
      </c>
      <c r="L258" s="45"/>
      <c r="M258" s="79">
        <f t="shared" si="59"/>
        <v>0</v>
      </c>
      <c r="N258" s="65"/>
      <c r="O258" s="78">
        <f t="shared" si="60"/>
        <v>0</v>
      </c>
      <c r="P258" s="45"/>
      <c r="Q258" s="79">
        <f t="shared" si="61"/>
        <v>0</v>
      </c>
      <c r="R258" s="65"/>
      <c r="S258" s="78">
        <f t="shared" si="62"/>
        <v>0</v>
      </c>
      <c r="T258" s="45"/>
      <c r="U258" s="79">
        <f t="shared" si="63"/>
        <v>0</v>
      </c>
      <c r="V258" s="65"/>
      <c r="W258" s="78">
        <f t="shared" si="64"/>
        <v>0</v>
      </c>
      <c r="X258" s="45"/>
      <c r="Y258" s="79">
        <f t="shared" si="65"/>
        <v>0</v>
      </c>
      <c r="Z258" s="65"/>
      <c r="AA258" s="78">
        <f t="shared" si="66"/>
        <v>0</v>
      </c>
      <c r="AB258" s="45"/>
      <c r="AC258" s="79">
        <f t="shared" si="67"/>
        <v>0</v>
      </c>
      <c r="AD258" s="65"/>
      <c r="AE258" s="78">
        <f t="shared" si="68"/>
        <v>0</v>
      </c>
      <c r="AF258" s="45"/>
      <c r="AG258" s="79">
        <f t="shared" si="69"/>
        <v>0</v>
      </c>
      <c r="AH258" s="2"/>
      <c r="AI258" s="2"/>
      <c r="AJ258" s="2"/>
      <c r="AK258" s="2"/>
      <c r="AL258" s="2"/>
    </row>
    <row r="259" spans="1:38" ht="16.5" customHeight="1">
      <c r="A259" s="12">
        <v>1202026</v>
      </c>
      <c r="B259" s="27" t="s">
        <v>213</v>
      </c>
      <c r="C259" s="14">
        <v>88170</v>
      </c>
      <c r="D259" s="45"/>
      <c r="E259" s="46">
        <f t="shared" si="53"/>
        <v>0</v>
      </c>
      <c r="F259" s="46">
        <f t="shared" si="54"/>
        <v>0</v>
      </c>
      <c r="G259" s="46">
        <f t="shared" si="55"/>
        <v>0</v>
      </c>
      <c r="H259" s="53" t="e">
        <f t="shared" si="56"/>
        <v>#DIV/0!</v>
      </c>
      <c r="I259" s="54" t="e">
        <f t="shared" si="57"/>
        <v>#DIV/0!</v>
      </c>
      <c r="J259" s="65"/>
      <c r="K259" s="78">
        <f t="shared" si="58"/>
        <v>0</v>
      </c>
      <c r="L259" s="45"/>
      <c r="M259" s="79">
        <f t="shared" si="59"/>
        <v>0</v>
      </c>
      <c r="N259" s="65"/>
      <c r="O259" s="78">
        <f t="shared" si="60"/>
        <v>0</v>
      </c>
      <c r="P259" s="45"/>
      <c r="Q259" s="79">
        <f t="shared" si="61"/>
        <v>0</v>
      </c>
      <c r="R259" s="65"/>
      <c r="S259" s="78">
        <f t="shared" si="62"/>
        <v>0</v>
      </c>
      <c r="T259" s="45"/>
      <c r="U259" s="79">
        <f t="shared" si="63"/>
        <v>0</v>
      </c>
      <c r="V259" s="65"/>
      <c r="W259" s="78">
        <f t="shared" si="64"/>
        <v>0</v>
      </c>
      <c r="X259" s="45"/>
      <c r="Y259" s="79">
        <f t="shared" si="65"/>
        <v>0</v>
      </c>
      <c r="Z259" s="65"/>
      <c r="AA259" s="78">
        <f t="shared" si="66"/>
        <v>0</v>
      </c>
      <c r="AB259" s="45"/>
      <c r="AC259" s="79">
        <f t="shared" si="67"/>
        <v>0</v>
      </c>
      <c r="AD259" s="65"/>
      <c r="AE259" s="78">
        <f t="shared" si="68"/>
        <v>0</v>
      </c>
      <c r="AF259" s="45"/>
      <c r="AG259" s="79">
        <f t="shared" si="69"/>
        <v>0</v>
      </c>
      <c r="AH259" s="2"/>
      <c r="AI259" s="2"/>
      <c r="AJ259" s="2"/>
      <c r="AK259" s="2"/>
      <c r="AL259" s="2"/>
    </row>
    <row r="260" spans="1:38" ht="16.5" customHeight="1">
      <c r="A260" s="12">
        <v>3905001</v>
      </c>
      <c r="B260" s="27" t="s">
        <v>214</v>
      </c>
      <c r="C260" s="14">
        <v>382950</v>
      </c>
      <c r="D260" s="45"/>
      <c r="E260" s="46">
        <f t="shared" si="53"/>
        <v>0</v>
      </c>
      <c r="F260" s="46">
        <f t="shared" si="54"/>
        <v>0</v>
      </c>
      <c r="G260" s="46">
        <f t="shared" si="55"/>
        <v>0</v>
      </c>
      <c r="H260" s="53" t="e">
        <f t="shared" si="56"/>
        <v>#DIV/0!</v>
      </c>
      <c r="I260" s="54" t="e">
        <f t="shared" si="57"/>
        <v>#DIV/0!</v>
      </c>
      <c r="J260" s="65"/>
      <c r="K260" s="78">
        <f t="shared" si="58"/>
        <v>0</v>
      </c>
      <c r="L260" s="45"/>
      <c r="M260" s="79">
        <f t="shared" si="59"/>
        <v>0</v>
      </c>
      <c r="N260" s="65"/>
      <c r="O260" s="78">
        <f t="shared" si="60"/>
        <v>0</v>
      </c>
      <c r="P260" s="45"/>
      <c r="Q260" s="79">
        <f t="shared" si="61"/>
        <v>0</v>
      </c>
      <c r="R260" s="65"/>
      <c r="S260" s="78">
        <f t="shared" si="62"/>
        <v>0</v>
      </c>
      <c r="T260" s="45"/>
      <c r="U260" s="79">
        <f t="shared" si="63"/>
        <v>0</v>
      </c>
      <c r="V260" s="65"/>
      <c r="W260" s="78">
        <f t="shared" si="64"/>
        <v>0</v>
      </c>
      <c r="X260" s="45"/>
      <c r="Y260" s="79">
        <f t="shared" si="65"/>
        <v>0</v>
      </c>
      <c r="Z260" s="65"/>
      <c r="AA260" s="78">
        <f t="shared" si="66"/>
        <v>0</v>
      </c>
      <c r="AB260" s="45"/>
      <c r="AC260" s="79">
        <f t="shared" si="67"/>
        <v>0</v>
      </c>
      <c r="AD260" s="65"/>
      <c r="AE260" s="78">
        <f t="shared" si="68"/>
        <v>0</v>
      </c>
      <c r="AF260" s="45"/>
      <c r="AG260" s="79">
        <f t="shared" si="69"/>
        <v>0</v>
      </c>
      <c r="AH260" s="2"/>
      <c r="AI260" s="2"/>
      <c r="AJ260" s="2"/>
      <c r="AK260" s="2"/>
      <c r="AL260" s="2"/>
    </row>
    <row r="261" spans="1:38" ht="16.5" customHeight="1">
      <c r="A261" s="12">
        <v>1202045</v>
      </c>
      <c r="B261" s="27" t="s">
        <v>215</v>
      </c>
      <c r="C261" s="14">
        <v>448180</v>
      </c>
      <c r="D261" s="45">
        <v>0</v>
      </c>
      <c r="E261" s="46">
        <f t="shared" si="53"/>
        <v>0</v>
      </c>
      <c r="F261" s="46">
        <f t="shared" si="54"/>
        <v>0</v>
      </c>
      <c r="G261" s="46">
        <f t="shared" si="55"/>
        <v>0</v>
      </c>
      <c r="H261" s="53"/>
      <c r="I261" s="54"/>
      <c r="J261" s="65"/>
      <c r="K261" s="78">
        <f t="shared" si="58"/>
        <v>0</v>
      </c>
      <c r="L261" s="45"/>
      <c r="M261" s="79">
        <f t="shared" si="59"/>
        <v>0</v>
      </c>
      <c r="N261" s="65"/>
      <c r="O261" s="78">
        <f t="shared" si="60"/>
        <v>0</v>
      </c>
      <c r="P261" s="45"/>
      <c r="Q261" s="79">
        <f t="shared" si="61"/>
        <v>0</v>
      </c>
      <c r="R261" s="65"/>
      <c r="S261" s="78">
        <f t="shared" si="62"/>
        <v>0</v>
      </c>
      <c r="T261" s="45"/>
      <c r="U261" s="79">
        <f t="shared" si="63"/>
        <v>0</v>
      </c>
      <c r="V261" s="65"/>
      <c r="W261" s="78">
        <f t="shared" si="64"/>
        <v>0</v>
      </c>
      <c r="X261" s="45"/>
      <c r="Y261" s="79">
        <f t="shared" si="65"/>
        <v>0</v>
      </c>
      <c r="Z261" s="65"/>
      <c r="AA261" s="78">
        <f t="shared" si="66"/>
        <v>0</v>
      </c>
      <c r="AB261" s="45"/>
      <c r="AC261" s="79">
        <f t="shared" si="67"/>
        <v>0</v>
      </c>
      <c r="AD261" s="65"/>
      <c r="AE261" s="78">
        <f t="shared" si="68"/>
        <v>0</v>
      </c>
      <c r="AF261" s="45"/>
      <c r="AG261" s="79">
        <f t="shared" si="69"/>
        <v>0</v>
      </c>
      <c r="AH261" s="2"/>
      <c r="AI261" s="2"/>
      <c r="AJ261" s="2"/>
      <c r="AK261" s="2"/>
      <c r="AL261" s="2"/>
    </row>
    <row r="262" spans="1:38" ht="16.5" customHeight="1">
      <c r="A262" s="12"/>
      <c r="B262" s="27"/>
      <c r="C262" s="14"/>
      <c r="D262" s="45"/>
      <c r="E262" s="46"/>
      <c r="F262" s="46"/>
      <c r="G262" s="46"/>
      <c r="H262" s="53"/>
      <c r="I262" s="54"/>
      <c r="J262" s="65"/>
      <c r="K262" s="78"/>
      <c r="L262" s="45"/>
      <c r="M262" s="79"/>
      <c r="N262" s="65"/>
      <c r="O262" s="78"/>
      <c r="P262" s="45"/>
      <c r="Q262" s="79"/>
      <c r="R262" s="65"/>
      <c r="S262" s="78"/>
      <c r="T262" s="45"/>
      <c r="U262" s="79"/>
      <c r="V262" s="65"/>
      <c r="W262" s="78"/>
      <c r="X262" s="45"/>
      <c r="Y262" s="79"/>
      <c r="Z262" s="65"/>
      <c r="AA262" s="78"/>
      <c r="AB262" s="45"/>
      <c r="AC262" s="79"/>
      <c r="AD262" s="65"/>
      <c r="AE262" s="78"/>
      <c r="AF262" s="45"/>
      <c r="AG262" s="79"/>
      <c r="AH262" s="2"/>
      <c r="AI262" s="2"/>
      <c r="AJ262" s="2"/>
      <c r="AK262" s="2"/>
      <c r="AL262" s="2"/>
    </row>
    <row r="263" spans="1:38" ht="16.5" customHeight="1">
      <c r="A263" s="58"/>
      <c r="B263" s="125" t="s">
        <v>216</v>
      </c>
      <c r="C263" s="59"/>
      <c r="D263" s="60"/>
      <c r="E263" s="61"/>
      <c r="F263" s="61"/>
      <c r="G263" s="61"/>
      <c r="H263" s="62"/>
      <c r="I263" s="63"/>
      <c r="J263" s="84"/>
      <c r="K263" s="85"/>
      <c r="L263" s="60"/>
      <c r="M263" s="86"/>
      <c r="N263" s="84"/>
      <c r="O263" s="85"/>
      <c r="P263" s="60"/>
      <c r="Q263" s="86"/>
      <c r="R263" s="84"/>
      <c r="S263" s="85"/>
      <c r="T263" s="60"/>
      <c r="U263" s="86"/>
      <c r="V263" s="84"/>
      <c r="W263" s="85"/>
      <c r="X263" s="60"/>
      <c r="Y263" s="86"/>
      <c r="Z263" s="84"/>
      <c r="AA263" s="85"/>
      <c r="AB263" s="60"/>
      <c r="AC263" s="86"/>
      <c r="AD263" s="84"/>
      <c r="AE263" s="85"/>
      <c r="AF263" s="60"/>
      <c r="AG263" s="86"/>
      <c r="AH263" s="2"/>
      <c r="AI263" s="2"/>
      <c r="AJ263" s="2"/>
      <c r="AK263" s="2"/>
      <c r="AL263" s="2"/>
    </row>
    <row r="264" spans="1:38" ht="16.5" customHeight="1">
      <c r="A264" s="12">
        <v>2704001</v>
      </c>
      <c r="B264" s="18" t="s">
        <v>217</v>
      </c>
      <c r="C264" s="14">
        <v>197370</v>
      </c>
      <c r="D264" s="45"/>
      <c r="E264" s="46">
        <f t="shared" si="53"/>
        <v>61</v>
      </c>
      <c r="F264" s="46">
        <f t="shared" si="54"/>
        <v>0</v>
      </c>
      <c r="G264" s="46">
        <f t="shared" si="55"/>
        <v>12039570</v>
      </c>
      <c r="H264" s="53" t="e">
        <f t="shared" ref="H264:H324" si="72">IF(E264&gt;=0,(E264/D264),"-")</f>
        <v>#DIV/0!</v>
      </c>
      <c r="I264" s="54" t="e">
        <f t="shared" ref="I264:I324" si="73">IF(G264&gt;=0,(G264/F264),"-")</f>
        <v>#DIV/0!</v>
      </c>
      <c r="J264" s="65"/>
      <c r="K264" s="78">
        <f t="shared" si="58"/>
        <v>0</v>
      </c>
      <c r="L264" s="45"/>
      <c r="M264" s="79">
        <f t="shared" si="59"/>
        <v>0</v>
      </c>
      <c r="N264" s="65"/>
      <c r="O264" s="78">
        <f t="shared" si="60"/>
        <v>0</v>
      </c>
      <c r="P264" s="45"/>
      <c r="Q264" s="79">
        <f t="shared" si="61"/>
        <v>0</v>
      </c>
      <c r="R264" s="65"/>
      <c r="S264" s="78">
        <f t="shared" si="62"/>
        <v>0</v>
      </c>
      <c r="T264" s="45"/>
      <c r="U264" s="79">
        <f t="shared" si="63"/>
        <v>0</v>
      </c>
      <c r="V264" s="65"/>
      <c r="W264" s="78">
        <f t="shared" si="64"/>
        <v>0</v>
      </c>
      <c r="X264" s="45"/>
      <c r="Y264" s="79">
        <f t="shared" si="65"/>
        <v>0</v>
      </c>
      <c r="Z264" s="65"/>
      <c r="AA264" s="78">
        <f t="shared" si="66"/>
        <v>0</v>
      </c>
      <c r="AB264" s="45">
        <v>10</v>
      </c>
      <c r="AC264" s="79">
        <f t="shared" si="67"/>
        <v>1973700</v>
      </c>
      <c r="AD264" s="65">
        <v>16</v>
      </c>
      <c r="AE264" s="78">
        <f t="shared" si="68"/>
        <v>3157920</v>
      </c>
      <c r="AF264" s="45">
        <v>35</v>
      </c>
      <c r="AG264" s="79">
        <f t="shared" si="69"/>
        <v>6907950</v>
      </c>
      <c r="AH264" s="2"/>
      <c r="AI264" s="2"/>
      <c r="AJ264" s="2"/>
      <c r="AK264" s="2"/>
      <c r="AL264" s="2"/>
    </row>
    <row r="265" spans="1:38" ht="16.5" customHeight="1">
      <c r="A265" s="12">
        <v>2702007</v>
      </c>
      <c r="B265" s="18" t="s">
        <v>218</v>
      </c>
      <c r="C265" s="14">
        <v>128870</v>
      </c>
      <c r="D265" s="45"/>
      <c r="E265" s="46">
        <f t="shared" ref="E265:E328" si="74">+J265+L265+N265+P265+R265+T265+V265+X265+Z265+AB265+AD265+AF265</f>
        <v>0</v>
      </c>
      <c r="F265" s="46">
        <f t="shared" ref="F265:F328" si="75">D265*C265</f>
        <v>0</v>
      </c>
      <c r="G265" s="46">
        <f t="shared" ref="G265:G328" si="76">+E265*C265</f>
        <v>0</v>
      </c>
      <c r="H265" s="53" t="e">
        <f t="shared" si="72"/>
        <v>#DIV/0!</v>
      </c>
      <c r="I265" s="54" t="e">
        <f t="shared" si="73"/>
        <v>#DIV/0!</v>
      </c>
      <c r="J265" s="65"/>
      <c r="K265" s="78">
        <f t="shared" ref="K265:K328" si="77">+J265*C265</f>
        <v>0</v>
      </c>
      <c r="L265" s="45"/>
      <c r="M265" s="79">
        <f t="shared" ref="M265:M328" si="78">+L265*C265</f>
        <v>0</v>
      </c>
      <c r="N265" s="65"/>
      <c r="O265" s="78">
        <f t="shared" ref="O265:O328" si="79">+N265*C265</f>
        <v>0</v>
      </c>
      <c r="P265" s="45"/>
      <c r="Q265" s="79">
        <f t="shared" ref="Q265:Q328" si="80">+P265*C265</f>
        <v>0</v>
      </c>
      <c r="R265" s="65"/>
      <c r="S265" s="78">
        <f t="shared" ref="S265:S328" si="81">+R265*C265</f>
        <v>0</v>
      </c>
      <c r="T265" s="45"/>
      <c r="U265" s="79">
        <f t="shared" ref="U265:U328" si="82">+T265*C265</f>
        <v>0</v>
      </c>
      <c r="V265" s="65"/>
      <c r="W265" s="78">
        <f t="shared" ref="W265:W328" si="83">+V265*C265</f>
        <v>0</v>
      </c>
      <c r="X265" s="45"/>
      <c r="Y265" s="79">
        <f t="shared" ref="Y265:Y328" si="84">+X265*C265</f>
        <v>0</v>
      </c>
      <c r="Z265" s="65"/>
      <c r="AA265" s="78">
        <f t="shared" ref="AA265:AA328" si="85">+Z265*C265</f>
        <v>0</v>
      </c>
      <c r="AB265" s="45"/>
      <c r="AC265" s="79">
        <f t="shared" ref="AC265:AC328" si="86">+AB265*C265</f>
        <v>0</v>
      </c>
      <c r="AD265" s="65"/>
      <c r="AE265" s="78">
        <f t="shared" ref="AE265:AE328" si="87">+AD265*C265</f>
        <v>0</v>
      </c>
      <c r="AF265" s="45"/>
      <c r="AG265" s="79">
        <f t="shared" ref="AG265:AG328" si="88">+AF265*C265</f>
        <v>0</v>
      </c>
      <c r="AH265" s="2"/>
      <c r="AI265" s="2"/>
      <c r="AJ265" s="2"/>
      <c r="AK265" s="2"/>
      <c r="AL265" s="2"/>
    </row>
    <row r="266" spans="1:38" ht="16.5" customHeight="1">
      <c r="A266" s="12"/>
      <c r="B266" s="18"/>
      <c r="C266" s="14"/>
      <c r="D266" s="45"/>
      <c r="E266" s="46"/>
      <c r="F266" s="46"/>
      <c r="G266" s="46"/>
      <c r="H266" s="53"/>
      <c r="I266" s="54"/>
      <c r="J266" s="65"/>
      <c r="K266" s="78"/>
      <c r="L266" s="45"/>
      <c r="M266" s="79"/>
      <c r="N266" s="65"/>
      <c r="O266" s="78"/>
      <c r="P266" s="45"/>
      <c r="Q266" s="79"/>
      <c r="R266" s="65"/>
      <c r="S266" s="78"/>
      <c r="T266" s="45"/>
      <c r="U266" s="79"/>
      <c r="V266" s="65"/>
      <c r="W266" s="78"/>
      <c r="X266" s="45"/>
      <c r="Y266" s="79"/>
      <c r="Z266" s="65"/>
      <c r="AA266" s="78"/>
      <c r="AB266" s="45"/>
      <c r="AC266" s="79"/>
      <c r="AD266" s="65"/>
      <c r="AE266" s="78"/>
      <c r="AF266" s="45"/>
      <c r="AG266" s="79"/>
      <c r="AH266" s="2"/>
      <c r="AI266" s="2"/>
      <c r="AJ266" s="2"/>
      <c r="AK266" s="2"/>
      <c r="AL266" s="2"/>
    </row>
    <row r="267" spans="1:38" ht="16.5" customHeight="1">
      <c r="A267" s="58"/>
      <c r="B267" s="125" t="s">
        <v>219</v>
      </c>
      <c r="C267" s="59"/>
      <c r="D267" s="60"/>
      <c r="E267" s="61"/>
      <c r="F267" s="61"/>
      <c r="G267" s="61"/>
      <c r="H267" s="62"/>
      <c r="I267" s="63"/>
      <c r="J267" s="84"/>
      <c r="K267" s="85"/>
      <c r="L267" s="60"/>
      <c r="M267" s="86"/>
      <c r="N267" s="84"/>
      <c r="O267" s="85"/>
      <c r="P267" s="60"/>
      <c r="Q267" s="86"/>
      <c r="R267" s="84"/>
      <c r="S267" s="85"/>
      <c r="T267" s="60"/>
      <c r="U267" s="86"/>
      <c r="V267" s="84"/>
      <c r="W267" s="85"/>
      <c r="X267" s="60"/>
      <c r="Y267" s="86"/>
      <c r="Z267" s="84"/>
      <c r="AA267" s="85"/>
      <c r="AB267" s="60"/>
      <c r="AC267" s="86"/>
      <c r="AD267" s="84"/>
      <c r="AE267" s="85"/>
      <c r="AF267" s="60"/>
      <c r="AG267" s="86"/>
      <c r="AH267" s="2"/>
      <c r="AI267" s="2"/>
      <c r="AJ267" s="2"/>
      <c r="AK267" s="2"/>
      <c r="AL267" s="2"/>
    </row>
    <row r="268" spans="1:38" ht="16.5" customHeight="1" outlineLevel="1">
      <c r="A268" s="12">
        <v>2104228</v>
      </c>
      <c r="B268" s="24" t="s">
        <v>220</v>
      </c>
      <c r="C268" s="14">
        <v>1557620</v>
      </c>
      <c r="D268" s="45">
        <v>0</v>
      </c>
      <c r="E268" s="46">
        <f t="shared" si="74"/>
        <v>0</v>
      </c>
      <c r="F268" s="46">
        <f t="shared" si="75"/>
        <v>0</v>
      </c>
      <c r="G268" s="46">
        <f t="shared" si="76"/>
        <v>0</v>
      </c>
      <c r="H268" s="53" t="e">
        <f t="shared" si="72"/>
        <v>#DIV/0!</v>
      </c>
      <c r="I268" s="54" t="e">
        <f t="shared" si="73"/>
        <v>#DIV/0!</v>
      </c>
      <c r="J268" s="65"/>
      <c r="K268" s="78">
        <f t="shared" si="77"/>
        <v>0</v>
      </c>
      <c r="L268" s="45"/>
      <c r="M268" s="79">
        <f t="shared" si="78"/>
        <v>0</v>
      </c>
      <c r="N268" s="65"/>
      <c r="O268" s="78">
        <f t="shared" si="79"/>
        <v>0</v>
      </c>
      <c r="P268" s="45"/>
      <c r="Q268" s="79">
        <f t="shared" si="80"/>
        <v>0</v>
      </c>
      <c r="R268" s="65"/>
      <c r="S268" s="78">
        <f t="shared" si="81"/>
        <v>0</v>
      </c>
      <c r="T268" s="45"/>
      <c r="U268" s="79">
        <f t="shared" si="82"/>
        <v>0</v>
      </c>
      <c r="V268" s="65"/>
      <c r="W268" s="78">
        <f t="shared" si="83"/>
        <v>0</v>
      </c>
      <c r="X268" s="45"/>
      <c r="Y268" s="79">
        <f t="shared" si="84"/>
        <v>0</v>
      </c>
      <c r="Z268" s="65"/>
      <c r="AA268" s="78">
        <f t="shared" si="85"/>
        <v>0</v>
      </c>
      <c r="AB268" s="45"/>
      <c r="AC268" s="79">
        <f t="shared" si="86"/>
        <v>0</v>
      </c>
      <c r="AD268" s="65"/>
      <c r="AE268" s="78">
        <f t="shared" si="87"/>
        <v>0</v>
      </c>
      <c r="AF268" s="45"/>
      <c r="AG268" s="79">
        <f t="shared" si="88"/>
        <v>0</v>
      </c>
      <c r="AH268" s="2"/>
      <c r="AI268" s="2"/>
      <c r="AJ268" s="2"/>
      <c r="AK268" s="2"/>
      <c r="AL268" s="2"/>
    </row>
    <row r="269" spans="1:38" ht="16.5" customHeight="1" outlineLevel="1">
      <c r="A269" s="12">
        <v>2104128</v>
      </c>
      <c r="B269" s="24" t="s">
        <v>221</v>
      </c>
      <c r="C269" s="14">
        <v>651830</v>
      </c>
      <c r="D269" s="45">
        <v>0</v>
      </c>
      <c r="E269" s="46">
        <f t="shared" si="74"/>
        <v>0</v>
      </c>
      <c r="F269" s="46">
        <f t="shared" si="75"/>
        <v>0</v>
      </c>
      <c r="G269" s="46">
        <f t="shared" si="76"/>
        <v>0</v>
      </c>
      <c r="H269" s="53" t="e">
        <f t="shared" si="72"/>
        <v>#DIV/0!</v>
      </c>
      <c r="I269" s="54" t="e">
        <f t="shared" si="73"/>
        <v>#DIV/0!</v>
      </c>
      <c r="J269" s="65"/>
      <c r="K269" s="78">
        <f t="shared" si="77"/>
        <v>0</v>
      </c>
      <c r="L269" s="45"/>
      <c r="M269" s="79">
        <f t="shared" si="78"/>
        <v>0</v>
      </c>
      <c r="N269" s="65"/>
      <c r="O269" s="78">
        <f t="shared" si="79"/>
        <v>0</v>
      </c>
      <c r="P269" s="45"/>
      <c r="Q269" s="79">
        <f t="shared" si="80"/>
        <v>0</v>
      </c>
      <c r="R269" s="65"/>
      <c r="S269" s="78">
        <f t="shared" si="81"/>
        <v>0</v>
      </c>
      <c r="T269" s="45"/>
      <c r="U269" s="79">
        <f t="shared" si="82"/>
        <v>0</v>
      </c>
      <c r="V269" s="65"/>
      <c r="W269" s="78">
        <f t="shared" si="83"/>
        <v>0</v>
      </c>
      <c r="X269" s="45"/>
      <c r="Y269" s="79">
        <f t="shared" si="84"/>
        <v>0</v>
      </c>
      <c r="Z269" s="65"/>
      <c r="AA269" s="78">
        <f t="shared" si="85"/>
        <v>0</v>
      </c>
      <c r="AB269" s="45"/>
      <c r="AC269" s="79">
        <f t="shared" si="86"/>
        <v>0</v>
      </c>
      <c r="AD269" s="65"/>
      <c r="AE269" s="78">
        <f t="shared" si="87"/>
        <v>0</v>
      </c>
      <c r="AF269" s="45"/>
      <c r="AG269" s="79">
        <f t="shared" si="88"/>
        <v>0</v>
      </c>
      <c r="AH269" s="2"/>
      <c r="AI269" s="2"/>
      <c r="AJ269" s="2"/>
      <c r="AK269" s="2"/>
      <c r="AL269" s="2"/>
    </row>
    <row r="270" spans="1:38" ht="16.5" customHeight="1" outlineLevel="1">
      <c r="A270" s="12">
        <v>2104228</v>
      </c>
      <c r="B270" s="24" t="s">
        <v>222</v>
      </c>
      <c r="C270" s="14">
        <v>1557620</v>
      </c>
      <c r="D270" s="45">
        <v>0</v>
      </c>
      <c r="E270" s="46">
        <f t="shared" si="74"/>
        <v>0</v>
      </c>
      <c r="F270" s="46">
        <f t="shared" si="75"/>
        <v>0</v>
      </c>
      <c r="G270" s="46">
        <f t="shared" si="76"/>
        <v>0</v>
      </c>
      <c r="H270" s="53" t="e">
        <f t="shared" si="72"/>
        <v>#DIV/0!</v>
      </c>
      <c r="I270" s="54" t="e">
        <f t="shared" si="73"/>
        <v>#DIV/0!</v>
      </c>
      <c r="J270" s="65"/>
      <c r="K270" s="78">
        <f t="shared" si="77"/>
        <v>0</v>
      </c>
      <c r="L270" s="45"/>
      <c r="M270" s="79">
        <f t="shared" si="78"/>
        <v>0</v>
      </c>
      <c r="N270" s="65"/>
      <c r="O270" s="78">
        <f t="shared" si="79"/>
        <v>0</v>
      </c>
      <c r="P270" s="45"/>
      <c r="Q270" s="79">
        <f t="shared" si="80"/>
        <v>0</v>
      </c>
      <c r="R270" s="65"/>
      <c r="S270" s="78">
        <f t="shared" si="81"/>
        <v>0</v>
      </c>
      <c r="T270" s="45"/>
      <c r="U270" s="79">
        <f t="shared" si="82"/>
        <v>0</v>
      </c>
      <c r="V270" s="65"/>
      <c r="W270" s="78">
        <f t="shared" si="83"/>
        <v>0</v>
      </c>
      <c r="X270" s="45"/>
      <c r="Y270" s="79">
        <f t="shared" si="84"/>
        <v>0</v>
      </c>
      <c r="Z270" s="65"/>
      <c r="AA270" s="78">
        <f t="shared" si="85"/>
        <v>0</v>
      </c>
      <c r="AB270" s="45"/>
      <c r="AC270" s="79">
        <f t="shared" si="86"/>
        <v>0</v>
      </c>
      <c r="AD270" s="65"/>
      <c r="AE270" s="78">
        <f t="shared" si="87"/>
        <v>0</v>
      </c>
      <c r="AF270" s="45"/>
      <c r="AG270" s="79">
        <f t="shared" si="88"/>
        <v>0</v>
      </c>
      <c r="AH270" s="2"/>
      <c r="AI270" s="2"/>
      <c r="AJ270" s="2"/>
      <c r="AK270" s="2"/>
      <c r="AL270" s="2"/>
    </row>
    <row r="271" spans="1:38" ht="16.5" customHeight="1" outlineLevel="1">
      <c r="A271" s="12">
        <v>2104128</v>
      </c>
      <c r="B271" s="24" t="s">
        <v>223</v>
      </c>
      <c r="C271" s="14">
        <v>651830</v>
      </c>
      <c r="D271" s="45">
        <v>0</v>
      </c>
      <c r="E271" s="46">
        <f t="shared" si="74"/>
        <v>0</v>
      </c>
      <c r="F271" s="46">
        <f t="shared" si="75"/>
        <v>0</v>
      </c>
      <c r="G271" s="46">
        <f t="shared" si="76"/>
        <v>0</v>
      </c>
      <c r="H271" s="53" t="e">
        <f t="shared" si="72"/>
        <v>#DIV/0!</v>
      </c>
      <c r="I271" s="54" t="e">
        <f t="shared" si="73"/>
        <v>#DIV/0!</v>
      </c>
      <c r="J271" s="65"/>
      <c r="K271" s="78">
        <f t="shared" si="77"/>
        <v>0</v>
      </c>
      <c r="L271" s="45"/>
      <c r="M271" s="79">
        <f t="shared" si="78"/>
        <v>0</v>
      </c>
      <c r="N271" s="65"/>
      <c r="O271" s="78">
        <f t="shared" si="79"/>
        <v>0</v>
      </c>
      <c r="P271" s="45"/>
      <c r="Q271" s="79">
        <f t="shared" si="80"/>
        <v>0</v>
      </c>
      <c r="R271" s="65"/>
      <c r="S271" s="78">
        <f t="shared" si="81"/>
        <v>0</v>
      </c>
      <c r="T271" s="45"/>
      <c r="U271" s="79">
        <f t="shared" si="82"/>
        <v>0</v>
      </c>
      <c r="V271" s="65"/>
      <c r="W271" s="78">
        <f t="shared" si="83"/>
        <v>0</v>
      </c>
      <c r="X271" s="45"/>
      <c r="Y271" s="79">
        <f t="shared" si="84"/>
        <v>0</v>
      </c>
      <c r="Z271" s="65"/>
      <c r="AA271" s="78">
        <f t="shared" si="85"/>
        <v>0</v>
      </c>
      <c r="AB271" s="45"/>
      <c r="AC271" s="79">
        <f t="shared" si="86"/>
        <v>0</v>
      </c>
      <c r="AD271" s="65"/>
      <c r="AE271" s="78">
        <f t="shared" si="87"/>
        <v>0</v>
      </c>
      <c r="AF271" s="45"/>
      <c r="AG271" s="79">
        <f t="shared" si="88"/>
        <v>0</v>
      </c>
      <c r="AH271" s="2"/>
      <c r="AI271" s="2"/>
      <c r="AJ271" s="2"/>
      <c r="AK271" s="2"/>
      <c r="AL271" s="2"/>
    </row>
    <row r="272" spans="1:38" ht="16.5" customHeight="1" outlineLevel="1">
      <c r="A272" s="12">
        <v>2104229</v>
      </c>
      <c r="B272" s="24" t="s">
        <v>224</v>
      </c>
      <c r="C272" s="14">
        <v>4094380</v>
      </c>
      <c r="D272" s="45">
        <v>0</v>
      </c>
      <c r="E272" s="46">
        <f t="shared" si="74"/>
        <v>0</v>
      </c>
      <c r="F272" s="46">
        <f t="shared" si="75"/>
        <v>0</v>
      </c>
      <c r="G272" s="46">
        <f t="shared" si="76"/>
        <v>0</v>
      </c>
      <c r="H272" s="53" t="e">
        <f t="shared" si="72"/>
        <v>#DIV/0!</v>
      </c>
      <c r="I272" s="54" t="e">
        <f t="shared" si="73"/>
        <v>#DIV/0!</v>
      </c>
      <c r="J272" s="65"/>
      <c r="K272" s="78">
        <f t="shared" si="77"/>
        <v>0</v>
      </c>
      <c r="L272" s="45"/>
      <c r="M272" s="79">
        <f t="shared" si="78"/>
        <v>0</v>
      </c>
      <c r="N272" s="65"/>
      <c r="O272" s="78">
        <f t="shared" si="79"/>
        <v>0</v>
      </c>
      <c r="P272" s="45"/>
      <c r="Q272" s="79">
        <f t="shared" si="80"/>
        <v>0</v>
      </c>
      <c r="R272" s="65"/>
      <c r="S272" s="78">
        <f t="shared" si="81"/>
        <v>0</v>
      </c>
      <c r="T272" s="45"/>
      <c r="U272" s="79">
        <f t="shared" si="82"/>
        <v>0</v>
      </c>
      <c r="V272" s="65"/>
      <c r="W272" s="78">
        <f t="shared" si="83"/>
        <v>0</v>
      </c>
      <c r="X272" s="45"/>
      <c r="Y272" s="79">
        <f t="shared" si="84"/>
        <v>0</v>
      </c>
      <c r="Z272" s="65"/>
      <c r="AA272" s="78">
        <f t="shared" si="85"/>
        <v>0</v>
      </c>
      <c r="AB272" s="45"/>
      <c r="AC272" s="79">
        <f t="shared" si="86"/>
        <v>0</v>
      </c>
      <c r="AD272" s="65"/>
      <c r="AE272" s="78">
        <f t="shared" si="87"/>
        <v>0</v>
      </c>
      <c r="AF272" s="45"/>
      <c r="AG272" s="79">
        <f t="shared" si="88"/>
        <v>0</v>
      </c>
      <c r="AH272" s="2"/>
      <c r="AI272" s="2"/>
      <c r="AJ272" s="2"/>
      <c r="AK272" s="2"/>
      <c r="AL272" s="2"/>
    </row>
    <row r="273" spans="1:38" ht="16.5" customHeight="1" outlineLevel="1">
      <c r="A273" s="12">
        <v>2104229</v>
      </c>
      <c r="B273" s="27" t="s">
        <v>225</v>
      </c>
      <c r="C273" s="14">
        <v>5727940</v>
      </c>
      <c r="D273" s="45">
        <v>0</v>
      </c>
      <c r="E273" s="46">
        <f t="shared" si="74"/>
        <v>0</v>
      </c>
      <c r="F273" s="46">
        <f t="shared" si="75"/>
        <v>0</v>
      </c>
      <c r="G273" s="46">
        <f t="shared" si="76"/>
        <v>0</v>
      </c>
      <c r="H273" s="53" t="e">
        <f t="shared" si="72"/>
        <v>#DIV/0!</v>
      </c>
      <c r="I273" s="54" t="e">
        <f t="shared" si="73"/>
        <v>#DIV/0!</v>
      </c>
      <c r="J273" s="65"/>
      <c r="K273" s="78">
        <f t="shared" si="77"/>
        <v>0</v>
      </c>
      <c r="L273" s="45"/>
      <c r="M273" s="79">
        <f t="shared" si="78"/>
        <v>0</v>
      </c>
      <c r="N273" s="65"/>
      <c r="O273" s="78">
        <f t="shared" si="79"/>
        <v>0</v>
      </c>
      <c r="P273" s="45"/>
      <c r="Q273" s="79">
        <f t="shared" si="80"/>
        <v>0</v>
      </c>
      <c r="R273" s="65"/>
      <c r="S273" s="78">
        <f t="shared" si="81"/>
        <v>0</v>
      </c>
      <c r="T273" s="45"/>
      <c r="U273" s="79">
        <f t="shared" si="82"/>
        <v>0</v>
      </c>
      <c r="V273" s="65"/>
      <c r="W273" s="78">
        <f t="shared" si="83"/>
        <v>0</v>
      </c>
      <c r="X273" s="45"/>
      <c r="Y273" s="79">
        <f t="shared" si="84"/>
        <v>0</v>
      </c>
      <c r="Z273" s="65"/>
      <c r="AA273" s="78">
        <f t="shared" si="85"/>
        <v>0</v>
      </c>
      <c r="AB273" s="45"/>
      <c r="AC273" s="79">
        <f t="shared" si="86"/>
        <v>0</v>
      </c>
      <c r="AD273" s="65"/>
      <c r="AE273" s="78">
        <f t="shared" si="87"/>
        <v>0</v>
      </c>
      <c r="AF273" s="45"/>
      <c r="AG273" s="79">
        <f t="shared" si="88"/>
        <v>0</v>
      </c>
      <c r="AH273" s="2"/>
      <c r="AI273" s="2"/>
      <c r="AJ273" s="2"/>
      <c r="AK273" s="2"/>
      <c r="AL273" s="2"/>
    </row>
    <row r="274" spans="1:38" ht="16.5" customHeight="1" outlineLevel="1">
      <c r="A274" s="12">
        <v>2104129</v>
      </c>
      <c r="B274" s="27" t="s">
        <v>226</v>
      </c>
      <c r="C274" s="14">
        <v>2397010</v>
      </c>
      <c r="D274" s="45">
        <v>0</v>
      </c>
      <c r="E274" s="46">
        <f t="shared" si="74"/>
        <v>0</v>
      </c>
      <c r="F274" s="46">
        <f t="shared" si="75"/>
        <v>0</v>
      </c>
      <c r="G274" s="46">
        <f t="shared" si="76"/>
        <v>0</v>
      </c>
      <c r="H274" s="53" t="e">
        <f t="shared" si="72"/>
        <v>#DIV/0!</v>
      </c>
      <c r="I274" s="54" t="e">
        <f t="shared" si="73"/>
        <v>#DIV/0!</v>
      </c>
      <c r="J274" s="65"/>
      <c r="K274" s="78">
        <f t="shared" si="77"/>
        <v>0</v>
      </c>
      <c r="L274" s="45"/>
      <c r="M274" s="79">
        <f t="shared" si="78"/>
        <v>0</v>
      </c>
      <c r="N274" s="65"/>
      <c r="O274" s="78">
        <f t="shared" si="79"/>
        <v>0</v>
      </c>
      <c r="P274" s="45"/>
      <c r="Q274" s="79">
        <f t="shared" si="80"/>
        <v>0</v>
      </c>
      <c r="R274" s="65"/>
      <c r="S274" s="78">
        <f t="shared" si="81"/>
        <v>0</v>
      </c>
      <c r="T274" s="45"/>
      <c r="U274" s="79">
        <f t="shared" si="82"/>
        <v>0</v>
      </c>
      <c r="V274" s="65"/>
      <c r="W274" s="78">
        <f t="shared" si="83"/>
        <v>0</v>
      </c>
      <c r="X274" s="45"/>
      <c r="Y274" s="79">
        <f t="shared" si="84"/>
        <v>0</v>
      </c>
      <c r="Z274" s="65"/>
      <c r="AA274" s="78">
        <f t="shared" si="85"/>
        <v>0</v>
      </c>
      <c r="AB274" s="45"/>
      <c r="AC274" s="79">
        <f t="shared" si="86"/>
        <v>0</v>
      </c>
      <c r="AD274" s="65"/>
      <c r="AE274" s="78">
        <f t="shared" si="87"/>
        <v>0</v>
      </c>
      <c r="AF274" s="45"/>
      <c r="AG274" s="79">
        <f t="shared" si="88"/>
        <v>0</v>
      </c>
      <c r="AH274" s="2"/>
      <c r="AI274" s="2"/>
      <c r="AJ274" s="2"/>
      <c r="AK274" s="2"/>
      <c r="AL274" s="2"/>
    </row>
    <row r="275" spans="1:38" ht="16.5" customHeight="1" outlineLevel="1">
      <c r="A275" s="12">
        <v>2104231</v>
      </c>
      <c r="B275" s="24" t="s">
        <v>227</v>
      </c>
      <c r="C275" s="14">
        <v>1118520</v>
      </c>
      <c r="D275" s="45">
        <v>0</v>
      </c>
      <c r="E275" s="46">
        <f t="shared" si="74"/>
        <v>0</v>
      </c>
      <c r="F275" s="46">
        <f t="shared" si="75"/>
        <v>0</v>
      </c>
      <c r="G275" s="46">
        <f t="shared" si="76"/>
        <v>0</v>
      </c>
      <c r="H275" s="53" t="e">
        <f t="shared" si="72"/>
        <v>#DIV/0!</v>
      </c>
      <c r="I275" s="54" t="e">
        <f t="shared" si="73"/>
        <v>#DIV/0!</v>
      </c>
      <c r="J275" s="65"/>
      <c r="K275" s="78">
        <f t="shared" si="77"/>
        <v>0</v>
      </c>
      <c r="L275" s="45"/>
      <c r="M275" s="79">
        <f t="shared" si="78"/>
        <v>0</v>
      </c>
      <c r="N275" s="65"/>
      <c r="O275" s="78">
        <f t="shared" si="79"/>
        <v>0</v>
      </c>
      <c r="P275" s="45"/>
      <c r="Q275" s="79">
        <f t="shared" si="80"/>
        <v>0</v>
      </c>
      <c r="R275" s="65"/>
      <c r="S275" s="78">
        <f t="shared" si="81"/>
        <v>0</v>
      </c>
      <c r="T275" s="45"/>
      <c r="U275" s="79">
        <f t="shared" si="82"/>
        <v>0</v>
      </c>
      <c r="V275" s="65"/>
      <c r="W275" s="78">
        <f t="shared" si="83"/>
        <v>0</v>
      </c>
      <c r="X275" s="45"/>
      <c r="Y275" s="79">
        <f t="shared" si="84"/>
        <v>0</v>
      </c>
      <c r="Z275" s="65"/>
      <c r="AA275" s="78">
        <f t="shared" si="85"/>
        <v>0</v>
      </c>
      <c r="AB275" s="45"/>
      <c r="AC275" s="79">
        <f t="shared" si="86"/>
        <v>0</v>
      </c>
      <c r="AD275" s="65"/>
      <c r="AE275" s="78">
        <f t="shared" si="87"/>
        <v>0</v>
      </c>
      <c r="AF275" s="45"/>
      <c r="AG275" s="79">
        <f t="shared" si="88"/>
        <v>0</v>
      </c>
      <c r="AH275" s="2"/>
      <c r="AI275" s="2"/>
      <c r="AJ275" s="2"/>
      <c r="AK275" s="2"/>
      <c r="AL275" s="2"/>
    </row>
    <row r="276" spans="1:38" ht="16.5" customHeight="1" outlineLevel="1">
      <c r="A276" s="12">
        <v>2104231</v>
      </c>
      <c r="B276" s="24" t="s">
        <v>228</v>
      </c>
      <c r="C276" s="14">
        <v>1118520</v>
      </c>
      <c r="D276" s="45">
        <v>0</v>
      </c>
      <c r="E276" s="46">
        <f t="shared" si="74"/>
        <v>0</v>
      </c>
      <c r="F276" s="46">
        <f t="shared" si="75"/>
        <v>0</v>
      </c>
      <c r="G276" s="46">
        <f t="shared" si="76"/>
        <v>0</v>
      </c>
      <c r="H276" s="53" t="e">
        <f t="shared" si="72"/>
        <v>#DIV/0!</v>
      </c>
      <c r="I276" s="54" t="e">
        <f t="shared" si="73"/>
        <v>#DIV/0!</v>
      </c>
      <c r="J276" s="65"/>
      <c r="K276" s="78">
        <f t="shared" si="77"/>
        <v>0</v>
      </c>
      <c r="L276" s="45"/>
      <c r="M276" s="79">
        <f t="shared" si="78"/>
        <v>0</v>
      </c>
      <c r="N276" s="65"/>
      <c r="O276" s="78">
        <f t="shared" si="79"/>
        <v>0</v>
      </c>
      <c r="P276" s="45"/>
      <c r="Q276" s="79">
        <f t="shared" si="80"/>
        <v>0</v>
      </c>
      <c r="R276" s="65"/>
      <c r="S276" s="78">
        <f t="shared" si="81"/>
        <v>0</v>
      </c>
      <c r="T276" s="45"/>
      <c r="U276" s="79">
        <f t="shared" si="82"/>
        <v>0</v>
      </c>
      <c r="V276" s="65"/>
      <c r="W276" s="78">
        <f t="shared" si="83"/>
        <v>0</v>
      </c>
      <c r="X276" s="45"/>
      <c r="Y276" s="79">
        <f t="shared" si="84"/>
        <v>0</v>
      </c>
      <c r="Z276" s="65"/>
      <c r="AA276" s="78">
        <f t="shared" si="85"/>
        <v>0</v>
      </c>
      <c r="AB276" s="45"/>
      <c r="AC276" s="79">
        <f t="shared" si="86"/>
        <v>0</v>
      </c>
      <c r="AD276" s="65"/>
      <c r="AE276" s="78">
        <f t="shared" si="87"/>
        <v>0</v>
      </c>
      <c r="AF276" s="45"/>
      <c r="AG276" s="79">
        <f t="shared" si="88"/>
        <v>0</v>
      </c>
      <c r="AH276" s="2"/>
      <c r="AI276" s="2"/>
      <c r="AJ276" s="2"/>
      <c r="AK276" s="2"/>
      <c r="AL276" s="2"/>
    </row>
    <row r="277" spans="1:38" ht="16.5" customHeight="1" outlineLevel="1">
      <c r="A277" s="12">
        <v>2104153</v>
      </c>
      <c r="B277" s="24" t="s">
        <v>229</v>
      </c>
      <c r="C277" s="14">
        <v>4319930</v>
      </c>
      <c r="D277" s="45">
        <v>0</v>
      </c>
      <c r="E277" s="46">
        <f t="shared" si="74"/>
        <v>0</v>
      </c>
      <c r="F277" s="46">
        <f t="shared" si="75"/>
        <v>0</v>
      </c>
      <c r="G277" s="46">
        <f t="shared" si="76"/>
        <v>0</v>
      </c>
      <c r="H277" s="53" t="e">
        <f t="shared" si="72"/>
        <v>#DIV/0!</v>
      </c>
      <c r="I277" s="54" t="e">
        <f t="shared" si="73"/>
        <v>#DIV/0!</v>
      </c>
      <c r="J277" s="65"/>
      <c r="K277" s="78">
        <f t="shared" si="77"/>
        <v>0</v>
      </c>
      <c r="L277" s="45"/>
      <c r="M277" s="79">
        <f t="shared" si="78"/>
        <v>0</v>
      </c>
      <c r="N277" s="65"/>
      <c r="O277" s="78">
        <f t="shared" si="79"/>
        <v>0</v>
      </c>
      <c r="P277" s="45"/>
      <c r="Q277" s="79">
        <f t="shared" si="80"/>
        <v>0</v>
      </c>
      <c r="R277" s="65"/>
      <c r="S277" s="78">
        <f t="shared" si="81"/>
        <v>0</v>
      </c>
      <c r="T277" s="45"/>
      <c r="U277" s="79">
        <f t="shared" si="82"/>
        <v>0</v>
      </c>
      <c r="V277" s="65"/>
      <c r="W277" s="78">
        <f t="shared" si="83"/>
        <v>0</v>
      </c>
      <c r="X277" s="45"/>
      <c r="Y277" s="79">
        <f t="shared" si="84"/>
        <v>0</v>
      </c>
      <c r="Z277" s="65"/>
      <c r="AA277" s="78">
        <f t="shared" si="85"/>
        <v>0</v>
      </c>
      <c r="AB277" s="45"/>
      <c r="AC277" s="79">
        <f t="shared" si="86"/>
        <v>0</v>
      </c>
      <c r="AD277" s="65"/>
      <c r="AE277" s="78">
        <f t="shared" si="87"/>
        <v>0</v>
      </c>
      <c r="AF277" s="45"/>
      <c r="AG277" s="79">
        <f t="shared" si="88"/>
        <v>0</v>
      </c>
      <c r="AH277" s="2"/>
      <c r="AI277" s="2"/>
      <c r="AJ277" s="2"/>
      <c r="AK277" s="2"/>
      <c r="AL277" s="2"/>
    </row>
    <row r="278" spans="1:38" ht="16.5" customHeight="1" outlineLevel="1">
      <c r="A278" s="12">
        <v>2104253</v>
      </c>
      <c r="B278" s="24" t="s">
        <v>230</v>
      </c>
      <c r="C278" s="14">
        <v>1807780</v>
      </c>
      <c r="D278" s="45">
        <v>0</v>
      </c>
      <c r="E278" s="46">
        <f t="shared" si="74"/>
        <v>0</v>
      </c>
      <c r="F278" s="46">
        <f t="shared" si="75"/>
        <v>0</v>
      </c>
      <c r="G278" s="46">
        <f t="shared" si="76"/>
        <v>0</v>
      </c>
      <c r="H278" s="53" t="e">
        <f t="shared" si="72"/>
        <v>#DIV/0!</v>
      </c>
      <c r="I278" s="54" t="e">
        <f t="shared" si="73"/>
        <v>#DIV/0!</v>
      </c>
      <c r="J278" s="65"/>
      <c r="K278" s="78">
        <f t="shared" si="77"/>
        <v>0</v>
      </c>
      <c r="L278" s="45"/>
      <c r="M278" s="79">
        <f t="shared" si="78"/>
        <v>0</v>
      </c>
      <c r="N278" s="65"/>
      <c r="O278" s="78">
        <f t="shared" si="79"/>
        <v>0</v>
      </c>
      <c r="P278" s="45"/>
      <c r="Q278" s="79">
        <f t="shared" si="80"/>
        <v>0</v>
      </c>
      <c r="R278" s="65"/>
      <c r="S278" s="78">
        <f t="shared" si="81"/>
        <v>0</v>
      </c>
      <c r="T278" s="45"/>
      <c r="U278" s="79">
        <f t="shared" si="82"/>
        <v>0</v>
      </c>
      <c r="V278" s="65"/>
      <c r="W278" s="78">
        <f t="shared" si="83"/>
        <v>0</v>
      </c>
      <c r="X278" s="45"/>
      <c r="Y278" s="79">
        <f t="shared" si="84"/>
        <v>0</v>
      </c>
      <c r="Z278" s="65"/>
      <c r="AA278" s="78">
        <f t="shared" si="85"/>
        <v>0</v>
      </c>
      <c r="AB278" s="45"/>
      <c r="AC278" s="79">
        <f t="shared" si="86"/>
        <v>0</v>
      </c>
      <c r="AD278" s="65"/>
      <c r="AE278" s="78">
        <f t="shared" si="87"/>
        <v>0</v>
      </c>
      <c r="AF278" s="45"/>
      <c r="AG278" s="79">
        <f t="shared" si="88"/>
        <v>0</v>
      </c>
      <c r="AH278" s="2"/>
      <c r="AI278" s="2"/>
      <c r="AJ278" s="2"/>
      <c r="AK278" s="2"/>
      <c r="AL278" s="2"/>
    </row>
    <row r="279" spans="1:38" ht="16.5" customHeight="1" outlineLevel="1">
      <c r="A279" s="12">
        <v>2104153</v>
      </c>
      <c r="B279" s="24" t="s">
        <v>231</v>
      </c>
      <c r="C279" s="14">
        <v>4319930</v>
      </c>
      <c r="D279" s="45">
        <v>0</v>
      </c>
      <c r="E279" s="46">
        <f t="shared" si="74"/>
        <v>0</v>
      </c>
      <c r="F279" s="46">
        <f t="shared" si="75"/>
        <v>0</v>
      </c>
      <c r="G279" s="46">
        <f t="shared" si="76"/>
        <v>0</v>
      </c>
      <c r="H279" s="53" t="e">
        <f t="shared" si="72"/>
        <v>#DIV/0!</v>
      </c>
      <c r="I279" s="54" t="e">
        <f t="shared" si="73"/>
        <v>#DIV/0!</v>
      </c>
      <c r="J279" s="65"/>
      <c r="K279" s="78">
        <f t="shared" si="77"/>
        <v>0</v>
      </c>
      <c r="L279" s="45"/>
      <c r="M279" s="79">
        <f t="shared" si="78"/>
        <v>0</v>
      </c>
      <c r="N279" s="65"/>
      <c r="O279" s="78">
        <f t="shared" si="79"/>
        <v>0</v>
      </c>
      <c r="P279" s="45"/>
      <c r="Q279" s="79">
        <f t="shared" si="80"/>
        <v>0</v>
      </c>
      <c r="R279" s="65"/>
      <c r="S279" s="78">
        <f t="shared" si="81"/>
        <v>0</v>
      </c>
      <c r="T279" s="45"/>
      <c r="U279" s="79">
        <f t="shared" si="82"/>
        <v>0</v>
      </c>
      <c r="V279" s="65"/>
      <c r="W279" s="78">
        <f t="shared" si="83"/>
        <v>0</v>
      </c>
      <c r="X279" s="45"/>
      <c r="Y279" s="79">
        <f t="shared" si="84"/>
        <v>0</v>
      </c>
      <c r="Z279" s="65"/>
      <c r="AA279" s="78">
        <f t="shared" si="85"/>
        <v>0</v>
      </c>
      <c r="AB279" s="45"/>
      <c r="AC279" s="79">
        <f t="shared" si="86"/>
        <v>0</v>
      </c>
      <c r="AD279" s="65"/>
      <c r="AE279" s="78">
        <f t="shared" si="87"/>
        <v>0</v>
      </c>
      <c r="AF279" s="45"/>
      <c r="AG279" s="79">
        <f t="shared" si="88"/>
        <v>0</v>
      </c>
      <c r="AH279" s="2"/>
      <c r="AI279" s="2"/>
      <c r="AJ279" s="2"/>
      <c r="AK279" s="2"/>
      <c r="AL279" s="2"/>
    </row>
    <row r="280" spans="1:38" ht="16.5" customHeight="1" outlineLevel="1">
      <c r="A280" s="12">
        <v>2104253</v>
      </c>
      <c r="B280" s="24" t="s">
        <v>232</v>
      </c>
      <c r="C280" s="14">
        <v>1807780</v>
      </c>
      <c r="D280" s="45">
        <v>0</v>
      </c>
      <c r="E280" s="46">
        <f t="shared" si="74"/>
        <v>0</v>
      </c>
      <c r="F280" s="46">
        <f t="shared" si="75"/>
        <v>0</v>
      </c>
      <c r="G280" s="46">
        <f t="shared" si="76"/>
        <v>0</v>
      </c>
      <c r="H280" s="53" t="e">
        <f t="shared" si="72"/>
        <v>#DIV/0!</v>
      </c>
      <c r="I280" s="54" t="e">
        <f t="shared" si="73"/>
        <v>#DIV/0!</v>
      </c>
      <c r="J280" s="65"/>
      <c r="K280" s="78">
        <f t="shared" si="77"/>
        <v>0</v>
      </c>
      <c r="L280" s="45"/>
      <c r="M280" s="79">
        <f t="shared" si="78"/>
        <v>0</v>
      </c>
      <c r="N280" s="65"/>
      <c r="O280" s="78">
        <f t="shared" si="79"/>
        <v>0</v>
      </c>
      <c r="P280" s="45"/>
      <c r="Q280" s="79">
        <f t="shared" si="80"/>
        <v>0</v>
      </c>
      <c r="R280" s="65"/>
      <c r="S280" s="78">
        <f t="shared" si="81"/>
        <v>0</v>
      </c>
      <c r="T280" s="45"/>
      <c r="U280" s="79">
        <f t="shared" si="82"/>
        <v>0</v>
      </c>
      <c r="V280" s="65"/>
      <c r="W280" s="78">
        <f t="shared" si="83"/>
        <v>0</v>
      </c>
      <c r="X280" s="45"/>
      <c r="Y280" s="79">
        <f t="shared" si="84"/>
        <v>0</v>
      </c>
      <c r="Z280" s="65"/>
      <c r="AA280" s="78">
        <f t="shared" si="85"/>
        <v>0</v>
      </c>
      <c r="AB280" s="45"/>
      <c r="AC280" s="79">
        <f t="shared" si="86"/>
        <v>0</v>
      </c>
      <c r="AD280" s="65"/>
      <c r="AE280" s="78">
        <f t="shared" si="87"/>
        <v>0</v>
      </c>
      <c r="AF280" s="45"/>
      <c r="AG280" s="79">
        <f t="shared" si="88"/>
        <v>0</v>
      </c>
      <c r="AH280" s="2"/>
      <c r="AI280" s="2"/>
      <c r="AJ280" s="2"/>
      <c r="AK280" s="2"/>
      <c r="AL280" s="2"/>
    </row>
    <row r="281" spans="1:38" ht="16.5" customHeight="1" outlineLevel="1">
      <c r="A281" s="12">
        <v>1103066</v>
      </c>
      <c r="B281" s="27" t="s">
        <v>233</v>
      </c>
      <c r="C281" s="14">
        <v>316480</v>
      </c>
      <c r="D281" s="45">
        <v>0</v>
      </c>
      <c r="E281" s="46">
        <f t="shared" si="74"/>
        <v>0</v>
      </c>
      <c r="F281" s="46">
        <f t="shared" si="75"/>
        <v>0</v>
      </c>
      <c r="G281" s="46">
        <f t="shared" si="76"/>
        <v>0</v>
      </c>
      <c r="H281" s="53" t="e">
        <f t="shared" si="72"/>
        <v>#DIV/0!</v>
      </c>
      <c r="I281" s="54" t="e">
        <f t="shared" si="73"/>
        <v>#DIV/0!</v>
      </c>
      <c r="J281" s="65"/>
      <c r="K281" s="78">
        <f t="shared" si="77"/>
        <v>0</v>
      </c>
      <c r="L281" s="45"/>
      <c r="M281" s="79">
        <f t="shared" si="78"/>
        <v>0</v>
      </c>
      <c r="N281" s="65"/>
      <c r="O281" s="78">
        <f t="shared" si="79"/>
        <v>0</v>
      </c>
      <c r="P281" s="45"/>
      <c r="Q281" s="79">
        <f t="shared" si="80"/>
        <v>0</v>
      </c>
      <c r="R281" s="65"/>
      <c r="S281" s="78">
        <f t="shared" si="81"/>
        <v>0</v>
      </c>
      <c r="T281" s="45"/>
      <c r="U281" s="79">
        <f t="shared" si="82"/>
        <v>0</v>
      </c>
      <c r="V281" s="65"/>
      <c r="W281" s="78">
        <f t="shared" si="83"/>
        <v>0</v>
      </c>
      <c r="X281" s="45"/>
      <c r="Y281" s="79">
        <f t="shared" si="84"/>
        <v>0</v>
      </c>
      <c r="Z281" s="65"/>
      <c r="AA281" s="78">
        <f t="shared" si="85"/>
        <v>0</v>
      </c>
      <c r="AB281" s="45"/>
      <c r="AC281" s="79">
        <f t="shared" si="86"/>
        <v>0</v>
      </c>
      <c r="AD281" s="65"/>
      <c r="AE281" s="78">
        <f t="shared" si="87"/>
        <v>0</v>
      </c>
      <c r="AF281" s="45"/>
      <c r="AG281" s="79">
        <f t="shared" si="88"/>
        <v>0</v>
      </c>
      <c r="AH281" s="2"/>
      <c r="AI281" s="2"/>
      <c r="AJ281" s="2"/>
      <c r="AK281" s="2"/>
      <c r="AL281" s="2"/>
    </row>
    <row r="282" spans="1:38" ht="16.5" customHeight="1" outlineLevel="1">
      <c r="A282" s="12">
        <v>2104011</v>
      </c>
      <c r="B282" s="24" t="s">
        <v>234</v>
      </c>
      <c r="C282" s="14">
        <v>625360</v>
      </c>
      <c r="D282" s="45">
        <v>0</v>
      </c>
      <c r="E282" s="46">
        <f t="shared" si="74"/>
        <v>0</v>
      </c>
      <c r="F282" s="46">
        <f t="shared" si="75"/>
        <v>0</v>
      </c>
      <c r="G282" s="46">
        <f t="shared" si="76"/>
        <v>0</v>
      </c>
      <c r="H282" s="53" t="e">
        <f t="shared" si="72"/>
        <v>#DIV/0!</v>
      </c>
      <c r="I282" s="54" t="e">
        <f t="shared" si="73"/>
        <v>#DIV/0!</v>
      </c>
      <c r="J282" s="65"/>
      <c r="K282" s="78">
        <f t="shared" si="77"/>
        <v>0</v>
      </c>
      <c r="L282" s="45"/>
      <c r="M282" s="79">
        <f t="shared" si="78"/>
        <v>0</v>
      </c>
      <c r="N282" s="65"/>
      <c r="O282" s="78">
        <f t="shared" si="79"/>
        <v>0</v>
      </c>
      <c r="P282" s="45"/>
      <c r="Q282" s="79">
        <f t="shared" si="80"/>
        <v>0</v>
      </c>
      <c r="R282" s="65"/>
      <c r="S282" s="78">
        <f t="shared" si="81"/>
        <v>0</v>
      </c>
      <c r="T282" s="45"/>
      <c r="U282" s="79">
        <f t="shared" si="82"/>
        <v>0</v>
      </c>
      <c r="V282" s="65"/>
      <c r="W282" s="78">
        <f t="shared" si="83"/>
        <v>0</v>
      </c>
      <c r="X282" s="45"/>
      <c r="Y282" s="79">
        <f t="shared" si="84"/>
        <v>0</v>
      </c>
      <c r="Z282" s="65"/>
      <c r="AA282" s="78">
        <f t="shared" si="85"/>
        <v>0</v>
      </c>
      <c r="AB282" s="45"/>
      <c r="AC282" s="79">
        <f t="shared" si="86"/>
        <v>0</v>
      </c>
      <c r="AD282" s="65"/>
      <c r="AE282" s="78">
        <f t="shared" si="87"/>
        <v>0</v>
      </c>
      <c r="AF282" s="45"/>
      <c r="AG282" s="79">
        <f t="shared" si="88"/>
        <v>0</v>
      </c>
      <c r="AH282" s="2"/>
      <c r="AI282" s="2"/>
      <c r="AJ282" s="2"/>
      <c r="AK282" s="2"/>
      <c r="AL282" s="2"/>
    </row>
    <row r="283" spans="1:38" ht="25.5" customHeight="1" outlineLevel="1">
      <c r="A283" s="12" t="s">
        <v>944</v>
      </c>
      <c r="B283" s="27" t="s">
        <v>235</v>
      </c>
      <c r="C283" s="14">
        <v>1251020</v>
      </c>
      <c r="D283" s="45">
        <v>0</v>
      </c>
      <c r="E283" s="46">
        <f t="shared" si="74"/>
        <v>0</v>
      </c>
      <c r="F283" s="46">
        <f t="shared" si="75"/>
        <v>0</v>
      </c>
      <c r="G283" s="46">
        <f t="shared" si="76"/>
        <v>0</v>
      </c>
      <c r="H283" s="53" t="e">
        <f t="shared" si="72"/>
        <v>#DIV/0!</v>
      </c>
      <c r="I283" s="54" t="e">
        <f t="shared" si="73"/>
        <v>#DIV/0!</v>
      </c>
      <c r="J283" s="65"/>
      <c r="K283" s="78">
        <f t="shared" si="77"/>
        <v>0</v>
      </c>
      <c r="L283" s="45"/>
      <c r="M283" s="79">
        <f t="shared" si="78"/>
        <v>0</v>
      </c>
      <c r="N283" s="65"/>
      <c r="O283" s="78">
        <f t="shared" si="79"/>
        <v>0</v>
      </c>
      <c r="P283" s="45"/>
      <c r="Q283" s="79">
        <f t="shared" si="80"/>
        <v>0</v>
      </c>
      <c r="R283" s="65"/>
      <c r="S283" s="78">
        <f t="shared" si="81"/>
        <v>0</v>
      </c>
      <c r="T283" s="45"/>
      <c r="U283" s="79">
        <f t="shared" si="82"/>
        <v>0</v>
      </c>
      <c r="V283" s="65"/>
      <c r="W283" s="78">
        <f t="shared" si="83"/>
        <v>0</v>
      </c>
      <c r="X283" s="45"/>
      <c r="Y283" s="79">
        <f t="shared" si="84"/>
        <v>0</v>
      </c>
      <c r="Z283" s="65"/>
      <c r="AA283" s="78">
        <f t="shared" si="85"/>
        <v>0</v>
      </c>
      <c r="AB283" s="45"/>
      <c r="AC283" s="79">
        <f t="shared" si="86"/>
        <v>0</v>
      </c>
      <c r="AD283" s="65"/>
      <c r="AE283" s="78">
        <f t="shared" si="87"/>
        <v>0</v>
      </c>
      <c r="AF283" s="45"/>
      <c r="AG283" s="79">
        <f t="shared" si="88"/>
        <v>0</v>
      </c>
      <c r="AH283" s="2"/>
      <c r="AI283" s="2"/>
      <c r="AJ283" s="2"/>
      <c r="AK283" s="2"/>
      <c r="AL283" s="2"/>
    </row>
    <row r="284" spans="1:38" ht="16.5" customHeight="1" outlineLevel="1">
      <c r="A284" s="12">
        <v>2104167</v>
      </c>
      <c r="B284" s="27" t="s">
        <v>236</v>
      </c>
      <c r="C284" s="14">
        <v>1142590</v>
      </c>
      <c r="D284" s="45">
        <v>0</v>
      </c>
      <c r="E284" s="46">
        <f t="shared" si="74"/>
        <v>0</v>
      </c>
      <c r="F284" s="46">
        <f t="shared" si="75"/>
        <v>0</v>
      </c>
      <c r="G284" s="46">
        <f t="shared" si="76"/>
        <v>0</v>
      </c>
      <c r="H284" s="53" t="e">
        <f t="shared" si="72"/>
        <v>#DIV/0!</v>
      </c>
      <c r="I284" s="54" t="e">
        <f t="shared" si="73"/>
        <v>#DIV/0!</v>
      </c>
      <c r="J284" s="65"/>
      <c r="K284" s="78">
        <f t="shared" si="77"/>
        <v>0</v>
      </c>
      <c r="L284" s="45"/>
      <c r="M284" s="79">
        <f t="shared" si="78"/>
        <v>0</v>
      </c>
      <c r="N284" s="65"/>
      <c r="O284" s="78">
        <f t="shared" si="79"/>
        <v>0</v>
      </c>
      <c r="P284" s="45"/>
      <c r="Q284" s="79">
        <f t="shared" si="80"/>
        <v>0</v>
      </c>
      <c r="R284" s="65"/>
      <c r="S284" s="78">
        <f t="shared" si="81"/>
        <v>0</v>
      </c>
      <c r="T284" s="45"/>
      <c r="U284" s="79">
        <f t="shared" si="82"/>
        <v>0</v>
      </c>
      <c r="V284" s="65"/>
      <c r="W284" s="78">
        <f t="shared" si="83"/>
        <v>0</v>
      </c>
      <c r="X284" s="45"/>
      <c r="Y284" s="79">
        <f t="shared" si="84"/>
        <v>0</v>
      </c>
      <c r="Z284" s="65"/>
      <c r="AA284" s="78">
        <f t="shared" si="85"/>
        <v>0</v>
      </c>
      <c r="AB284" s="45"/>
      <c r="AC284" s="79">
        <f t="shared" si="86"/>
        <v>0</v>
      </c>
      <c r="AD284" s="65"/>
      <c r="AE284" s="78">
        <f t="shared" si="87"/>
        <v>0</v>
      </c>
      <c r="AF284" s="45"/>
      <c r="AG284" s="79">
        <f t="shared" si="88"/>
        <v>0</v>
      </c>
      <c r="AH284" s="2"/>
      <c r="AI284" s="2"/>
      <c r="AJ284" s="2"/>
      <c r="AK284" s="2"/>
      <c r="AL284" s="2"/>
    </row>
    <row r="285" spans="1:38" ht="16.5" customHeight="1" outlineLevel="1">
      <c r="A285" s="12">
        <v>2104073</v>
      </c>
      <c r="B285" s="27" t="s">
        <v>237</v>
      </c>
      <c r="C285" s="14">
        <v>685680</v>
      </c>
      <c r="D285" s="45">
        <v>0</v>
      </c>
      <c r="E285" s="46">
        <f t="shared" si="74"/>
        <v>0</v>
      </c>
      <c r="F285" s="46">
        <f t="shared" si="75"/>
        <v>0</v>
      </c>
      <c r="G285" s="46">
        <f t="shared" si="76"/>
        <v>0</v>
      </c>
      <c r="H285" s="53" t="e">
        <f t="shared" si="72"/>
        <v>#DIV/0!</v>
      </c>
      <c r="I285" s="54" t="e">
        <f t="shared" si="73"/>
        <v>#DIV/0!</v>
      </c>
      <c r="J285" s="65"/>
      <c r="K285" s="78">
        <f t="shared" si="77"/>
        <v>0</v>
      </c>
      <c r="L285" s="45"/>
      <c r="M285" s="79">
        <f t="shared" si="78"/>
        <v>0</v>
      </c>
      <c r="N285" s="65"/>
      <c r="O285" s="78">
        <f t="shared" si="79"/>
        <v>0</v>
      </c>
      <c r="P285" s="45"/>
      <c r="Q285" s="79">
        <f t="shared" si="80"/>
        <v>0</v>
      </c>
      <c r="R285" s="65"/>
      <c r="S285" s="78">
        <f t="shared" si="81"/>
        <v>0</v>
      </c>
      <c r="T285" s="45"/>
      <c r="U285" s="79">
        <f t="shared" si="82"/>
        <v>0</v>
      </c>
      <c r="V285" s="65"/>
      <c r="W285" s="78">
        <f t="shared" si="83"/>
        <v>0</v>
      </c>
      <c r="X285" s="45"/>
      <c r="Y285" s="79">
        <f t="shared" si="84"/>
        <v>0</v>
      </c>
      <c r="Z285" s="65"/>
      <c r="AA285" s="78">
        <f t="shared" si="85"/>
        <v>0</v>
      </c>
      <c r="AB285" s="45"/>
      <c r="AC285" s="79">
        <f t="shared" si="86"/>
        <v>0</v>
      </c>
      <c r="AD285" s="65"/>
      <c r="AE285" s="78">
        <f t="shared" si="87"/>
        <v>0</v>
      </c>
      <c r="AF285" s="45"/>
      <c r="AG285" s="79">
        <f t="shared" si="88"/>
        <v>0</v>
      </c>
      <c r="AH285" s="2"/>
      <c r="AI285" s="2"/>
      <c r="AJ285" s="2"/>
      <c r="AK285" s="2"/>
      <c r="AL285" s="2"/>
    </row>
    <row r="286" spans="1:38" ht="16.5" customHeight="1" outlineLevel="1">
      <c r="A286" s="12">
        <v>2104055</v>
      </c>
      <c r="B286" s="27" t="s">
        <v>238</v>
      </c>
      <c r="C286" s="14">
        <v>816130</v>
      </c>
      <c r="D286" s="45">
        <v>0</v>
      </c>
      <c r="E286" s="46">
        <f t="shared" si="74"/>
        <v>0</v>
      </c>
      <c r="F286" s="46">
        <f t="shared" si="75"/>
        <v>0</v>
      </c>
      <c r="G286" s="46">
        <f t="shared" si="76"/>
        <v>0</v>
      </c>
      <c r="H286" s="53" t="e">
        <f t="shared" si="72"/>
        <v>#DIV/0!</v>
      </c>
      <c r="I286" s="54" t="e">
        <f t="shared" si="73"/>
        <v>#DIV/0!</v>
      </c>
      <c r="J286" s="65"/>
      <c r="K286" s="78">
        <f t="shared" si="77"/>
        <v>0</v>
      </c>
      <c r="L286" s="45"/>
      <c r="M286" s="79">
        <f t="shared" si="78"/>
        <v>0</v>
      </c>
      <c r="N286" s="65"/>
      <c r="O286" s="78">
        <f t="shared" si="79"/>
        <v>0</v>
      </c>
      <c r="P286" s="45"/>
      <c r="Q286" s="79">
        <f t="shared" si="80"/>
        <v>0</v>
      </c>
      <c r="R286" s="65"/>
      <c r="S286" s="78">
        <f t="shared" si="81"/>
        <v>0</v>
      </c>
      <c r="T286" s="45"/>
      <c r="U286" s="79">
        <f t="shared" si="82"/>
        <v>0</v>
      </c>
      <c r="V286" s="65"/>
      <c r="W286" s="78">
        <f t="shared" si="83"/>
        <v>0</v>
      </c>
      <c r="X286" s="45"/>
      <c r="Y286" s="79">
        <f t="shared" si="84"/>
        <v>0</v>
      </c>
      <c r="Z286" s="65"/>
      <c r="AA286" s="78">
        <f t="shared" si="85"/>
        <v>0</v>
      </c>
      <c r="AB286" s="45"/>
      <c r="AC286" s="79">
        <f t="shared" si="86"/>
        <v>0</v>
      </c>
      <c r="AD286" s="65"/>
      <c r="AE286" s="78">
        <f t="shared" si="87"/>
        <v>0</v>
      </c>
      <c r="AF286" s="45"/>
      <c r="AG286" s="79">
        <f t="shared" si="88"/>
        <v>0</v>
      </c>
      <c r="AH286" s="2"/>
      <c r="AI286" s="2"/>
      <c r="AJ286" s="2"/>
      <c r="AK286" s="2"/>
      <c r="AL286" s="2"/>
    </row>
    <row r="287" spans="1:38" ht="16.5" customHeight="1" outlineLevel="1">
      <c r="A287" s="12">
        <v>2104042</v>
      </c>
      <c r="B287" s="27" t="s">
        <v>239</v>
      </c>
      <c r="C287" s="14">
        <v>2489770</v>
      </c>
      <c r="D287" s="45">
        <v>0</v>
      </c>
      <c r="E287" s="46">
        <f t="shared" si="74"/>
        <v>0</v>
      </c>
      <c r="F287" s="46">
        <f t="shared" si="75"/>
        <v>0</v>
      </c>
      <c r="G287" s="46">
        <f t="shared" si="76"/>
        <v>0</v>
      </c>
      <c r="H287" s="53" t="e">
        <f t="shared" si="72"/>
        <v>#DIV/0!</v>
      </c>
      <c r="I287" s="54" t="e">
        <f t="shared" si="73"/>
        <v>#DIV/0!</v>
      </c>
      <c r="J287" s="65"/>
      <c r="K287" s="78">
        <f t="shared" si="77"/>
        <v>0</v>
      </c>
      <c r="L287" s="45"/>
      <c r="M287" s="79">
        <f t="shared" si="78"/>
        <v>0</v>
      </c>
      <c r="N287" s="65"/>
      <c r="O287" s="78">
        <f t="shared" si="79"/>
        <v>0</v>
      </c>
      <c r="P287" s="45"/>
      <c r="Q287" s="79">
        <f t="shared" si="80"/>
        <v>0</v>
      </c>
      <c r="R287" s="65"/>
      <c r="S287" s="78">
        <f t="shared" si="81"/>
        <v>0</v>
      </c>
      <c r="T287" s="45"/>
      <c r="U287" s="79">
        <f t="shared" si="82"/>
        <v>0</v>
      </c>
      <c r="V287" s="65"/>
      <c r="W287" s="78">
        <f t="shared" si="83"/>
        <v>0</v>
      </c>
      <c r="X287" s="45"/>
      <c r="Y287" s="79">
        <f t="shared" si="84"/>
        <v>0</v>
      </c>
      <c r="Z287" s="65"/>
      <c r="AA287" s="78">
        <f t="shared" si="85"/>
        <v>0</v>
      </c>
      <c r="AB287" s="45"/>
      <c r="AC287" s="79">
        <f t="shared" si="86"/>
        <v>0</v>
      </c>
      <c r="AD287" s="65"/>
      <c r="AE287" s="78">
        <f t="shared" si="87"/>
        <v>0</v>
      </c>
      <c r="AF287" s="45"/>
      <c r="AG287" s="79">
        <f t="shared" si="88"/>
        <v>0</v>
      </c>
      <c r="AH287" s="2"/>
      <c r="AI287" s="2"/>
      <c r="AJ287" s="2"/>
      <c r="AK287" s="2"/>
      <c r="AL287" s="2"/>
    </row>
    <row r="288" spans="1:38" ht="16.5" customHeight="1" outlineLevel="1">
      <c r="A288" s="12">
        <v>2104051</v>
      </c>
      <c r="B288" s="27" t="s">
        <v>240</v>
      </c>
      <c r="C288" s="14">
        <v>1304360</v>
      </c>
      <c r="D288" s="45">
        <v>0</v>
      </c>
      <c r="E288" s="46">
        <f t="shared" si="74"/>
        <v>0</v>
      </c>
      <c r="F288" s="46">
        <f t="shared" si="75"/>
        <v>0</v>
      </c>
      <c r="G288" s="46">
        <f t="shared" si="76"/>
        <v>0</v>
      </c>
      <c r="H288" s="53" t="e">
        <f t="shared" si="72"/>
        <v>#DIV/0!</v>
      </c>
      <c r="I288" s="54" t="e">
        <f t="shared" si="73"/>
        <v>#DIV/0!</v>
      </c>
      <c r="J288" s="65"/>
      <c r="K288" s="78">
        <f t="shared" si="77"/>
        <v>0</v>
      </c>
      <c r="L288" s="45"/>
      <c r="M288" s="79">
        <f t="shared" si="78"/>
        <v>0</v>
      </c>
      <c r="N288" s="65"/>
      <c r="O288" s="78">
        <f t="shared" si="79"/>
        <v>0</v>
      </c>
      <c r="P288" s="45"/>
      <c r="Q288" s="79">
        <f t="shared" si="80"/>
        <v>0</v>
      </c>
      <c r="R288" s="65"/>
      <c r="S288" s="78">
        <f t="shared" si="81"/>
        <v>0</v>
      </c>
      <c r="T288" s="45"/>
      <c r="U288" s="79">
        <f t="shared" si="82"/>
        <v>0</v>
      </c>
      <c r="V288" s="65"/>
      <c r="W288" s="78">
        <f t="shared" si="83"/>
        <v>0</v>
      </c>
      <c r="X288" s="45"/>
      <c r="Y288" s="79">
        <f t="shared" si="84"/>
        <v>0</v>
      </c>
      <c r="Z288" s="65"/>
      <c r="AA288" s="78">
        <f t="shared" si="85"/>
        <v>0</v>
      </c>
      <c r="AB288" s="45"/>
      <c r="AC288" s="79">
        <f t="shared" si="86"/>
        <v>0</v>
      </c>
      <c r="AD288" s="65"/>
      <c r="AE288" s="78">
        <f t="shared" si="87"/>
        <v>0</v>
      </c>
      <c r="AF288" s="45"/>
      <c r="AG288" s="79">
        <f t="shared" si="88"/>
        <v>0</v>
      </c>
      <c r="AH288" s="2"/>
      <c r="AI288" s="2"/>
      <c r="AJ288" s="2"/>
      <c r="AK288" s="2"/>
      <c r="AL288" s="2"/>
    </row>
    <row r="289" spans="1:38" ht="16.5" customHeight="1" outlineLevel="1">
      <c r="A289" s="12">
        <v>2104048</v>
      </c>
      <c r="B289" s="27" t="s">
        <v>241</v>
      </c>
      <c r="C289" s="14">
        <v>1601950</v>
      </c>
      <c r="D289" s="45">
        <v>0</v>
      </c>
      <c r="E289" s="46">
        <f t="shared" si="74"/>
        <v>0</v>
      </c>
      <c r="F289" s="46">
        <f t="shared" si="75"/>
        <v>0</v>
      </c>
      <c r="G289" s="46">
        <f t="shared" si="76"/>
        <v>0</v>
      </c>
      <c r="H289" s="53" t="e">
        <f t="shared" si="72"/>
        <v>#DIV/0!</v>
      </c>
      <c r="I289" s="54" t="e">
        <f t="shared" si="73"/>
        <v>#DIV/0!</v>
      </c>
      <c r="J289" s="65"/>
      <c r="K289" s="78">
        <f t="shared" si="77"/>
        <v>0</v>
      </c>
      <c r="L289" s="45"/>
      <c r="M289" s="79">
        <f t="shared" si="78"/>
        <v>0</v>
      </c>
      <c r="N289" s="65"/>
      <c r="O289" s="78">
        <f t="shared" si="79"/>
        <v>0</v>
      </c>
      <c r="P289" s="45"/>
      <c r="Q289" s="79">
        <f t="shared" si="80"/>
        <v>0</v>
      </c>
      <c r="R289" s="65"/>
      <c r="S289" s="78">
        <f t="shared" si="81"/>
        <v>0</v>
      </c>
      <c r="T289" s="45"/>
      <c r="U289" s="79">
        <f t="shared" si="82"/>
        <v>0</v>
      </c>
      <c r="V289" s="65"/>
      <c r="W289" s="78">
        <f t="shared" si="83"/>
        <v>0</v>
      </c>
      <c r="X289" s="45"/>
      <c r="Y289" s="79">
        <f t="shared" si="84"/>
        <v>0</v>
      </c>
      <c r="Z289" s="65"/>
      <c r="AA289" s="78">
        <f t="shared" si="85"/>
        <v>0</v>
      </c>
      <c r="AB289" s="45"/>
      <c r="AC289" s="79">
        <f t="shared" si="86"/>
        <v>0</v>
      </c>
      <c r="AD289" s="65"/>
      <c r="AE289" s="78">
        <f t="shared" si="87"/>
        <v>0</v>
      </c>
      <c r="AF289" s="45"/>
      <c r="AG289" s="79">
        <f t="shared" si="88"/>
        <v>0</v>
      </c>
      <c r="AH289" s="2"/>
      <c r="AI289" s="2"/>
      <c r="AJ289" s="2"/>
      <c r="AK289" s="2"/>
      <c r="AL289" s="2"/>
    </row>
    <row r="290" spans="1:38" ht="16.5" customHeight="1" outlineLevel="1">
      <c r="A290" s="12">
        <v>2104159</v>
      </c>
      <c r="B290" s="27" t="s">
        <v>242</v>
      </c>
      <c r="C290" s="14">
        <v>835970</v>
      </c>
      <c r="D290" s="45">
        <v>0</v>
      </c>
      <c r="E290" s="46">
        <f t="shared" si="74"/>
        <v>0</v>
      </c>
      <c r="F290" s="46">
        <f t="shared" si="75"/>
        <v>0</v>
      </c>
      <c r="G290" s="46">
        <f t="shared" si="76"/>
        <v>0</v>
      </c>
      <c r="H290" s="53" t="e">
        <f t="shared" si="72"/>
        <v>#DIV/0!</v>
      </c>
      <c r="I290" s="54" t="e">
        <f t="shared" si="73"/>
        <v>#DIV/0!</v>
      </c>
      <c r="J290" s="65"/>
      <c r="K290" s="78">
        <f t="shared" si="77"/>
        <v>0</v>
      </c>
      <c r="L290" s="45"/>
      <c r="M290" s="79">
        <f t="shared" si="78"/>
        <v>0</v>
      </c>
      <c r="N290" s="65"/>
      <c r="O290" s="78">
        <f t="shared" si="79"/>
        <v>0</v>
      </c>
      <c r="P290" s="45"/>
      <c r="Q290" s="79">
        <f t="shared" si="80"/>
        <v>0</v>
      </c>
      <c r="R290" s="65"/>
      <c r="S290" s="78">
        <f t="shared" si="81"/>
        <v>0</v>
      </c>
      <c r="T290" s="45"/>
      <c r="U290" s="79">
        <f t="shared" si="82"/>
        <v>0</v>
      </c>
      <c r="V290" s="65"/>
      <c r="W290" s="78">
        <f t="shared" si="83"/>
        <v>0</v>
      </c>
      <c r="X290" s="45"/>
      <c r="Y290" s="79">
        <f t="shared" si="84"/>
        <v>0</v>
      </c>
      <c r="Z290" s="65"/>
      <c r="AA290" s="78">
        <f t="shared" si="85"/>
        <v>0</v>
      </c>
      <c r="AB290" s="45"/>
      <c r="AC290" s="79">
        <f t="shared" si="86"/>
        <v>0</v>
      </c>
      <c r="AD290" s="65"/>
      <c r="AE290" s="78">
        <f t="shared" si="87"/>
        <v>0</v>
      </c>
      <c r="AF290" s="45"/>
      <c r="AG290" s="79">
        <f t="shared" si="88"/>
        <v>0</v>
      </c>
      <c r="AH290" s="2"/>
      <c r="AI290" s="2"/>
      <c r="AJ290" s="2"/>
      <c r="AK290" s="2"/>
      <c r="AL290" s="2"/>
    </row>
    <row r="291" spans="1:38" ht="16.5" customHeight="1" outlineLevel="1">
      <c r="A291" s="12">
        <v>2104162</v>
      </c>
      <c r="B291" s="24" t="s">
        <v>243</v>
      </c>
      <c r="C291" s="14">
        <v>2115850</v>
      </c>
      <c r="D291" s="45">
        <v>0</v>
      </c>
      <c r="E291" s="46">
        <f t="shared" si="74"/>
        <v>0</v>
      </c>
      <c r="F291" s="46">
        <f t="shared" si="75"/>
        <v>0</v>
      </c>
      <c r="G291" s="46">
        <f t="shared" si="76"/>
        <v>0</v>
      </c>
      <c r="H291" s="53" t="e">
        <f t="shared" si="72"/>
        <v>#DIV/0!</v>
      </c>
      <c r="I291" s="54" t="e">
        <f t="shared" si="73"/>
        <v>#DIV/0!</v>
      </c>
      <c r="J291" s="65"/>
      <c r="K291" s="78">
        <f t="shared" si="77"/>
        <v>0</v>
      </c>
      <c r="L291" s="45"/>
      <c r="M291" s="79">
        <f t="shared" si="78"/>
        <v>0</v>
      </c>
      <c r="N291" s="65"/>
      <c r="O291" s="78">
        <f t="shared" si="79"/>
        <v>0</v>
      </c>
      <c r="P291" s="45"/>
      <c r="Q291" s="79">
        <f t="shared" si="80"/>
        <v>0</v>
      </c>
      <c r="R291" s="65"/>
      <c r="S291" s="78">
        <f t="shared" si="81"/>
        <v>0</v>
      </c>
      <c r="T291" s="45"/>
      <c r="U291" s="79">
        <f t="shared" si="82"/>
        <v>0</v>
      </c>
      <c r="V291" s="65"/>
      <c r="W291" s="78">
        <f t="shared" si="83"/>
        <v>0</v>
      </c>
      <c r="X291" s="45"/>
      <c r="Y291" s="79">
        <f t="shared" si="84"/>
        <v>0</v>
      </c>
      <c r="Z291" s="65"/>
      <c r="AA291" s="78">
        <f t="shared" si="85"/>
        <v>0</v>
      </c>
      <c r="AB291" s="45"/>
      <c r="AC291" s="79">
        <f t="shared" si="86"/>
        <v>0</v>
      </c>
      <c r="AD291" s="65"/>
      <c r="AE291" s="78">
        <f t="shared" si="87"/>
        <v>0</v>
      </c>
      <c r="AF291" s="45"/>
      <c r="AG291" s="79">
        <f t="shared" si="88"/>
        <v>0</v>
      </c>
      <c r="AH291" s="2"/>
      <c r="AI291" s="2"/>
      <c r="AJ291" s="2"/>
      <c r="AK291" s="2"/>
      <c r="AL291" s="2"/>
    </row>
    <row r="292" spans="1:38" ht="16.5" customHeight="1">
      <c r="A292" s="12" t="s">
        <v>889</v>
      </c>
      <c r="B292" s="27" t="s">
        <v>244</v>
      </c>
      <c r="C292" s="14">
        <v>89860</v>
      </c>
      <c r="D292" s="45"/>
      <c r="E292" s="46">
        <f t="shared" si="74"/>
        <v>0</v>
      </c>
      <c r="F292" s="46">
        <f t="shared" si="75"/>
        <v>0</v>
      </c>
      <c r="G292" s="46">
        <f t="shared" si="76"/>
        <v>0</v>
      </c>
      <c r="H292" s="53" t="e">
        <f t="shared" si="72"/>
        <v>#DIV/0!</v>
      </c>
      <c r="I292" s="54" t="e">
        <f t="shared" si="73"/>
        <v>#DIV/0!</v>
      </c>
      <c r="J292" s="65"/>
      <c r="K292" s="78">
        <f t="shared" si="77"/>
        <v>0</v>
      </c>
      <c r="L292" s="45"/>
      <c r="M292" s="79">
        <f t="shared" si="78"/>
        <v>0</v>
      </c>
      <c r="N292" s="65"/>
      <c r="O292" s="78">
        <f t="shared" si="79"/>
        <v>0</v>
      </c>
      <c r="P292" s="45"/>
      <c r="Q292" s="79">
        <f t="shared" si="80"/>
        <v>0</v>
      </c>
      <c r="R292" s="65"/>
      <c r="S292" s="78">
        <f t="shared" si="81"/>
        <v>0</v>
      </c>
      <c r="T292" s="45"/>
      <c r="U292" s="79">
        <f t="shared" si="82"/>
        <v>0</v>
      </c>
      <c r="V292" s="65"/>
      <c r="W292" s="78">
        <f t="shared" si="83"/>
        <v>0</v>
      </c>
      <c r="X292" s="45"/>
      <c r="Y292" s="79">
        <f t="shared" si="84"/>
        <v>0</v>
      </c>
      <c r="Z292" s="65"/>
      <c r="AA292" s="78">
        <f t="shared" si="85"/>
        <v>0</v>
      </c>
      <c r="AB292" s="45"/>
      <c r="AC292" s="79">
        <f t="shared" si="86"/>
        <v>0</v>
      </c>
      <c r="AD292" s="65"/>
      <c r="AE292" s="78">
        <f t="shared" si="87"/>
        <v>0</v>
      </c>
      <c r="AF292" s="45"/>
      <c r="AG292" s="79">
        <f t="shared" si="88"/>
        <v>0</v>
      </c>
      <c r="AH292" s="2"/>
      <c r="AI292" s="2"/>
      <c r="AJ292" s="2"/>
      <c r="AK292" s="2"/>
      <c r="AL292" s="2"/>
    </row>
    <row r="293" spans="1:38" ht="16.5" customHeight="1">
      <c r="A293" s="12" t="s">
        <v>890</v>
      </c>
      <c r="B293" s="27" t="s">
        <v>245</v>
      </c>
      <c r="C293" s="14">
        <v>142210</v>
      </c>
      <c r="D293" s="45"/>
      <c r="E293" s="46">
        <f t="shared" si="74"/>
        <v>0</v>
      </c>
      <c r="F293" s="46">
        <f t="shared" si="75"/>
        <v>0</v>
      </c>
      <c r="G293" s="46">
        <f t="shared" si="76"/>
        <v>0</v>
      </c>
      <c r="H293" s="53" t="e">
        <f t="shared" si="72"/>
        <v>#DIV/0!</v>
      </c>
      <c r="I293" s="54" t="e">
        <f t="shared" si="73"/>
        <v>#DIV/0!</v>
      </c>
      <c r="J293" s="65"/>
      <c r="K293" s="78">
        <f t="shared" si="77"/>
        <v>0</v>
      </c>
      <c r="L293" s="45"/>
      <c r="M293" s="79">
        <f t="shared" si="78"/>
        <v>0</v>
      </c>
      <c r="N293" s="65"/>
      <c r="O293" s="78">
        <f t="shared" si="79"/>
        <v>0</v>
      </c>
      <c r="P293" s="45"/>
      <c r="Q293" s="79">
        <f t="shared" si="80"/>
        <v>0</v>
      </c>
      <c r="R293" s="65"/>
      <c r="S293" s="78">
        <f t="shared" si="81"/>
        <v>0</v>
      </c>
      <c r="T293" s="45"/>
      <c r="U293" s="79">
        <f t="shared" si="82"/>
        <v>0</v>
      </c>
      <c r="V293" s="65"/>
      <c r="W293" s="78">
        <f t="shared" si="83"/>
        <v>0</v>
      </c>
      <c r="X293" s="45"/>
      <c r="Y293" s="79">
        <f t="shared" si="84"/>
        <v>0</v>
      </c>
      <c r="Z293" s="65"/>
      <c r="AA293" s="78">
        <f t="shared" si="85"/>
        <v>0</v>
      </c>
      <c r="AB293" s="45"/>
      <c r="AC293" s="79">
        <f t="shared" si="86"/>
        <v>0</v>
      </c>
      <c r="AD293" s="65"/>
      <c r="AE293" s="78">
        <f t="shared" si="87"/>
        <v>0</v>
      </c>
      <c r="AF293" s="45"/>
      <c r="AG293" s="79">
        <f t="shared" si="88"/>
        <v>0</v>
      </c>
      <c r="AH293" s="2"/>
      <c r="AI293" s="2"/>
      <c r="AJ293" s="2"/>
      <c r="AK293" s="2"/>
      <c r="AL293" s="2"/>
    </row>
    <row r="294" spans="1:38" ht="16.5" customHeight="1" outlineLevel="1">
      <c r="A294" s="12" t="s">
        <v>891</v>
      </c>
      <c r="B294" s="27" t="s">
        <v>246</v>
      </c>
      <c r="C294" s="14">
        <v>163210</v>
      </c>
      <c r="D294" s="45">
        <v>0</v>
      </c>
      <c r="E294" s="46">
        <f t="shared" si="74"/>
        <v>0</v>
      </c>
      <c r="F294" s="46">
        <f t="shared" si="75"/>
        <v>0</v>
      </c>
      <c r="G294" s="46">
        <f t="shared" si="76"/>
        <v>0</v>
      </c>
      <c r="H294" s="53" t="e">
        <f t="shared" si="72"/>
        <v>#DIV/0!</v>
      </c>
      <c r="I294" s="54" t="e">
        <f t="shared" si="73"/>
        <v>#DIV/0!</v>
      </c>
      <c r="J294" s="65"/>
      <c r="K294" s="78">
        <f t="shared" si="77"/>
        <v>0</v>
      </c>
      <c r="L294" s="45"/>
      <c r="M294" s="79">
        <f t="shared" si="78"/>
        <v>0</v>
      </c>
      <c r="N294" s="65"/>
      <c r="O294" s="78">
        <f t="shared" si="79"/>
        <v>0</v>
      </c>
      <c r="P294" s="45"/>
      <c r="Q294" s="79">
        <f t="shared" si="80"/>
        <v>0</v>
      </c>
      <c r="R294" s="65"/>
      <c r="S294" s="78">
        <f t="shared" si="81"/>
        <v>0</v>
      </c>
      <c r="T294" s="45"/>
      <c r="U294" s="79">
        <f t="shared" si="82"/>
        <v>0</v>
      </c>
      <c r="V294" s="65"/>
      <c r="W294" s="78">
        <f t="shared" si="83"/>
        <v>0</v>
      </c>
      <c r="X294" s="45"/>
      <c r="Y294" s="79">
        <f t="shared" si="84"/>
        <v>0</v>
      </c>
      <c r="Z294" s="65"/>
      <c r="AA294" s="78">
        <f t="shared" si="85"/>
        <v>0</v>
      </c>
      <c r="AB294" s="45"/>
      <c r="AC294" s="79">
        <f t="shared" si="86"/>
        <v>0</v>
      </c>
      <c r="AD294" s="65"/>
      <c r="AE294" s="78">
        <f t="shared" si="87"/>
        <v>0</v>
      </c>
      <c r="AF294" s="45"/>
      <c r="AG294" s="79">
        <f t="shared" si="88"/>
        <v>0</v>
      </c>
      <c r="AH294" s="2"/>
      <c r="AI294" s="2"/>
      <c r="AJ294" s="2"/>
      <c r="AK294" s="2"/>
      <c r="AL294" s="2"/>
    </row>
    <row r="295" spans="1:38" ht="16.5" customHeight="1" outlineLevel="1">
      <c r="A295" s="12">
        <v>2104360</v>
      </c>
      <c r="B295" s="27" t="s">
        <v>247</v>
      </c>
      <c r="C295" s="14">
        <v>3113610</v>
      </c>
      <c r="D295" s="45">
        <v>0</v>
      </c>
      <c r="E295" s="46">
        <f t="shared" si="74"/>
        <v>0</v>
      </c>
      <c r="F295" s="46">
        <f t="shared" si="75"/>
        <v>0</v>
      </c>
      <c r="G295" s="46">
        <f t="shared" si="76"/>
        <v>0</v>
      </c>
      <c r="H295" s="53" t="e">
        <f t="shared" si="72"/>
        <v>#DIV/0!</v>
      </c>
      <c r="I295" s="54" t="e">
        <f t="shared" si="73"/>
        <v>#DIV/0!</v>
      </c>
      <c r="J295" s="65"/>
      <c r="K295" s="78">
        <f t="shared" si="77"/>
        <v>0</v>
      </c>
      <c r="L295" s="45"/>
      <c r="M295" s="79">
        <f t="shared" si="78"/>
        <v>0</v>
      </c>
      <c r="N295" s="65"/>
      <c r="O295" s="78">
        <f t="shared" si="79"/>
        <v>0</v>
      </c>
      <c r="P295" s="45"/>
      <c r="Q295" s="79">
        <f t="shared" si="80"/>
        <v>0</v>
      </c>
      <c r="R295" s="65"/>
      <c r="S295" s="78">
        <f t="shared" si="81"/>
        <v>0</v>
      </c>
      <c r="T295" s="45"/>
      <c r="U295" s="79">
        <f t="shared" si="82"/>
        <v>0</v>
      </c>
      <c r="V295" s="65"/>
      <c r="W295" s="78">
        <f t="shared" si="83"/>
        <v>0</v>
      </c>
      <c r="X295" s="45"/>
      <c r="Y295" s="79">
        <f t="shared" si="84"/>
        <v>0</v>
      </c>
      <c r="Z295" s="65"/>
      <c r="AA295" s="78">
        <f t="shared" si="85"/>
        <v>0</v>
      </c>
      <c r="AB295" s="45"/>
      <c r="AC295" s="79">
        <f t="shared" si="86"/>
        <v>0</v>
      </c>
      <c r="AD295" s="65"/>
      <c r="AE295" s="78">
        <f t="shared" si="87"/>
        <v>0</v>
      </c>
      <c r="AF295" s="45"/>
      <c r="AG295" s="79">
        <f t="shared" si="88"/>
        <v>0</v>
      </c>
      <c r="AH295" s="2"/>
      <c r="AI295" s="2"/>
      <c r="AJ295" s="2"/>
      <c r="AK295" s="2"/>
      <c r="AL295" s="2"/>
    </row>
    <row r="296" spans="1:38" ht="16.5" customHeight="1" outlineLevel="1">
      <c r="A296" s="12">
        <v>2104361</v>
      </c>
      <c r="B296" s="27" t="s">
        <v>248</v>
      </c>
      <c r="C296" s="14">
        <v>4251410</v>
      </c>
      <c r="D296" s="45">
        <v>0</v>
      </c>
      <c r="E296" s="46">
        <f t="shared" si="74"/>
        <v>0</v>
      </c>
      <c r="F296" s="46">
        <f t="shared" si="75"/>
        <v>0</v>
      </c>
      <c r="G296" s="46">
        <f t="shared" si="76"/>
        <v>0</v>
      </c>
      <c r="H296" s="53" t="e">
        <f t="shared" si="72"/>
        <v>#DIV/0!</v>
      </c>
      <c r="I296" s="54" t="e">
        <f t="shared" si="73"/>
        <v>#DIV/0!</v>
      </c>
      <c r="J296" s="65"/>
      <c r="K296" s="78">
        <f t="shared" si="77"/>
        <v>0</v>
      </c>
      <c r="L296" s="45"/>
      <c r="M296" s="79">
        <f t="shared" si="78"/>
        <v>0</v>
      </c>
      <c r="N296" s="65"/>
      <c r="O296" s="78">
        <f t="shared" si="79"/>
        <v>0</v>
      </c>
      <c r="P296" s="45"/>
      <c r="Q296" s="79">
        <f t="shared" si="80"/>
        <v>0</v>
      </c>
      <c r="R296" s="65"/>
      <c r="S296" s="78">
        <f t="shared" si="81"/>
        <v>0</v>
      </c>
      <c r="T296" s="45"/>
      <c r="U296" s="79">
        <f t="shared" si="82"/>
        <v>0</v>
      </c>
      <c r="V296" s="65"/>
      <c r="W296" s="78">
        <f t="shared" si="83"/>
        <v>0</v>
      </c>
      <c r="X296" s="45"/>
      <c r="Y296" s="79">
        <f t="shared" si="84"/>
        <v>0</v>
      </c>
      <c r="Z296" s="65"/>
      <c r="AA296" s="78">
        <f t="shared" si="85"/>
        <v>0</v>
      </c>
      <c r="AB296" s="45"/>
      <c r="AC296" s="79">
        <f t="shared" si="86"/>
        <v>0</v>
      </c>
      <c r="AD296" s="65"/>
      <c r="AE296" s="78">
        <f t="shared" si="87"/>
        <v>0</v>
      </c>
      <c r="AF296" s="45"/>
      <c r="AG296" s="79">
        <f t="shared" si="88"/>
        <v>0</v>
      </c>
      <c r="AH296" s="2"/>
      <c r="AI296" s="2"/>
      <c r="AJ296" s="2"/>
      <c r="AK296" s="2"/>
      <c r="AL296" s="2"/>
    </row>
    <row r="297" spans="1:38" ht="16.5" customHeight="1" outlineLevel="1">
      <c r="A297" s="12">
        <v>2104362</v>
      </c>
      <c r="B297" s="27" t="s">
        <v>249</v>
      </c>
      <c r="C297" s="14">
        <v>1098970</v>
      </c>
      <c r="D297" s="45">
        <v>0</v>
      </c>
      <c r="E297" s="46">
        <f t="shared" si="74"/>
        <v>0</v>
      </c>
      <c r="F297" s="46">
        <f t="shared" si="75"/>
        <v>0</v>
      </c>
      <c r="G297" s="46">
        <f t="shared" si="76"/>
        <v>0</v>
      </c>
      <c r="H297" s="53" t="e">
        <f t="shared" si="72"/>
        <v>#DIV/0!</v>
      </c>
      <c r="I297" s="54" t="e">
        <f t="shared" si="73"/>
        <v>#DIV/0!</v>
      </c>
      <c r="J297" s="65"/>
      <c r="K297" s="78">
        <f t="shared" si="77"/>
        <v>0</v>
      </c>
      <c r="L297" s="45"/>
      <c r="M297" s="79">
        <f t="shared" si="78"/>
        <v>0</v>
      </c>
      <c r="N297" s="65"/>
      <c r="O297" s="78">
        <f t="shared" si="79"/>
        <v>0</v>
      </c>
      <c r="P297" s="45"/>
      <c r="Q297" s="79">
        <f t="shared" si="80"/>
        <v>0</v>
      </c>
      <c r="R297" s="65"/>
      <c r="S297" s="78">
        <f t="shared" si="81"/>
        <v>0</v>
      </c>
      <c r="T297" s="45"/>
      <c r="U297" s="79">
        <f t="shared" si="82"/>
        <v>0</v>
      </c>
      <c r="V297" s="65"/>
      <c r="W297" s="78">
        <f t="shared" si="83"/>
        <v>0</v>
      </c>
      <c r="X297" s="45"/>
      <c r="Y297" s="79">
        <f t="shared" si="84"/>
        <v>0</v>
      </c>
      <c r="Z297" s="65"/>
      <c r="AA297" s="78">
        <f t="shared" si="85"/>
        <v>0</v>
      </c>
      <c r="AB297" s="45"/>
      <c r="AC297" s="79">
        <f t="shared" si="86"/>
        <v>0</v>
      </c>
      <c r="AD297" s="65"/>
      <c r="AE297" s="78">
        <f t="shared" si="87"/>
        <v>0</v>
      </c>
      <c r="AF297" s="45"/>
      <c r="AG297" s="79">
        <f t="shared" si="88"/>
        <v>0</v>
      </c>
      <c r="AH297" s="2"/>
      <c r="AI297" s="2"/>
      <c r="AJ297" s="2"/>
      <c r="AK297" s="2"/>
      <c r="AL297" s="2"/>
    </row>
    <row r="298" spans="1:38" ht="16.5" customHeight="1" outlineLevel="1">
      <c r="A298" s="12">
        <v>2104363</v>
      </c>
      <c r="B298" s="27" t="s">
        <v>250</v>
      </c>
      <c r="C298" s="14">
        <v>3289760</v>
      </c>
      <c r="D298" s="45">
        <v>0</v>
      </c>
      <c r="E298" s="46">
        <f t="shared" si="74"/>
        <v>0</v>
      </c>
      <c r="F298" s="46">
        <f t="shared" si="75"/>
        <v>0</v>
      </c>
      <c r="G298" s="46">
        <f t="shared" si="76"/>
        <v>0</v>
      </c>
      <c r="H298" s="53" t="e">
        <f t="shared" si="72"/>
        <v>#DIV/0!</v>
      </c>
      <c r="I298" s="54" t="e">
        <f t="shared" si="73"/>
        <v>#DIV/0!</v>
      </c>
      <c r="J298" s="65"/>
      <c r="K298" s="78">
        <f t="shared" si="77"/>
        <v>0</v>
      </c>
      <c r="L298" s="45"/>
      <c r="M298" s="79">
        <f t="shared" si="78"/>
        <v>0</v>
      </c>
      <c r="N298" s="65"/>
      <c r="O298" s="78">
        <f t="shared" si="79"/>
        <v>0</v>
      </c>
      <c r="P298" s="45"/>
      <c r="Q298" s="79">
        <f t="shared" si="80"/>
        <v>0</v>
      </c>
      <c r="R298" s="65"/>
      <c r="S298" s="78">
        <f t="shared" si="81"/>
        <v>0</v>
      </c>
      <c r="T298" s="45"/>
      <c r="U298" s="79">
        <f t="shared" si="82"/>
        <v>0</v>
      </c>
      <c r="V298" s="65"/>
      <c r="W298" s="78">
        <f t="shared" si="83"/>
        <v>0</v>
      </c>
      <c r="X298" s="45"/>
      <c r="Y298" s="79">
        <f t="shared" si="84"/>
        <v>0</v>
      </c>
      <c r="Z298" s="65"/>
      <c r="AA298" s="78">
        <f t="shared" si="85"/>
        <v>0</v>
      </c>
      <c r="AB298" s="45"/>
      <c r="AC298" s="79">
        <f t="shared" si="86"/>
        <v>0</v>
      </c>
      <c r="AD298" s="65"/>
      <c r="AE298" s="78">
        <f t="shared" si="87"/>
        <v>0</v>
      </c>
      <c r="AF298" s="45"/>
      <c r="AG298" s="79">
        <f t="shared" si="88"/>
        <v>0</v>
      </c>
      <c r="AH298" s="2"/>
      <c r="AI298" s="2"/>
      <c r="AJ298" s="2"/>
      <c r="AK298" s="2"/>
      <c r="AL298" s="2"/>
    </row>
    <row r="299" spans="1:38" ht="16.5" customHeight="1" outlineLevel="1">
      <c r="A299" s="12">
        <v>2104364</v>
      </c>
      <c r="B299" s="27" t="s">
        <v>251</v>
      </c>
      <c r="C299" s="14">
        <v>3816470</v>
      </c>
      <c r="D299" s="45">
        <v>0</v>
      </c>
      <c r="E299" s="46">
        <f t="shared" si="74"/>
        <v>0</v>
      </c>
      <c r="F299" s="46">
        <f t="shared" si="75"/>
        <v>0</v>
      </c>
      <c r="G299" s="46">
        <f t="shared" si="76"/>
        <v>0</v>
      </c>
      <c r="H299" s="53" t="e">
        <f t="shared" si="72"/>
        <v>#DIV/0!</v>
      </c>
      <c r="I299" s="54" t="e">
        <f t="shared" si="73"/>
        <v>#DIV/0!</v>
      </c>
      <c r="J299" s="65"/>
      <c r="K299" s="78">
        <f t="shared" si="77"/>
        <v>0</v>
      </c>
      <c r="L299" s="45"/>
      <c r="M299" s="79">
        <f t="shared" si="78"/>
        <v>0</v>
      </c>
      <c r="N299" s="65"/>
      <c r="O299" s="78">
        <f t="shared" si="79"/>
        <v>0</v>
      </c>
      <c r="P299" s="45"/>
      <c r="Q299" s="79">
        <f t="shared" si="80"/>
        <v>0</v>
      </c>
      <c r="R299" s="65"/>
      <c r="S299" s="78">
        <f t="shared" si="81"/>
        <v>0</v>
      </c>
      <c r="T299" s="45"/>
      <c r="U299" s="79">
        <f t="shared" si="82"/>
        <v>0</v>
      </c>
      <c r="V299" s="65"/>
      <c r="W299" s="78">
        <f t="shared" si="83"/>
        <v>0</v>
      </c>
      <c r="X299" s="45"/>
      <c r="Y299" s="79">
        <f t="shared" si="84"/>
        <v>0</v>
      </c>
      <c r="Z299" s="65"/>
      <c r="AA299" s="78">
        <f t="shared" si="85"/>
        <v>0</v>
      </c>
      <c r="AB299" s="45"/>
      <c r="AC299" s="79">
        <f t="shared" si="86"/>
        <v>0</v>
      </c>
      <c r="AD299" s="65"/>
      <c r="AE299" s="78">
        <f t="shared" si="87"/>
        <v>0</v>
      </c>
      <c r="AF299" s="45"/>
      <c r="AG299" s="79">
        <f t="shared" si="88"/>
        <v>0</v>
      </c>
      <c r="AH299" s="2"/>
      <c r="AI299" s="2"/>
      <c r="AJ299" s="2"/>
      <c r="AK299" s="2"/>
      <c r="AL299" s="2"/>
    </row>
    <row r="300" spans="1:38" ht="16.5" customHeight="1" outlineLevel="1">
      <c r="A300" s="12">
        <v>2104242</v>
      </c>
      <c r="B300" s="27" t="s">
        <v>252</v>
      </c>
      <c r="C300" s="14">
        <v>3985420</v>
      </c>
      <c r="D300" s="45">
        <v>0</v>
      </c>
      <c r="E300" s="46">
        <f t="shared" si="74"/>
        <v>0</v>
      </c>
      <c r="F300" s="46">
        <f t="shared" si="75"/>
        <v>0</v>
      </c>
      <c r="G300" s="46">
        <f t="shared" si="76"/>
        <v>0</v>
      </c>
      <c r="H300" s="53" t="e">
        <f t="shared" si="72"/>
        <v>#DIV/0!</v>
      </c>
      <c r="I300" s="54" t="e">
        <f t="shared" si="73"/>
        <v>#DIV/0!</v>
      </c>
      <c r="J300" s="65"/>
      <c r="K300" s="78">
        <f t="shared" si="77"/>
        <v>0</v>
      </c>
      <c r="L300" s="45"/>
      <c r="M300" s="79">
        <f t="shared" si="78"/>
        <v>0</v>
      </c>
      <c r="N300" s="65"/>
      <c r="O300" s="78">
        <f t="shared" si="79"/>
        <v>0</v>
      </c>
      <c r="P300" s="45"/>
      <c r="Q300" s="79">
        <f t="shared" si="80"/>
        <v>0</v>
      </c>
      <c r="R300" s="65"/>
      <c r="S300" s="78">
        <f t="shared" si="81"/>
        <v>0</v>
      </c>
      <c r="T300" s="45"/>
      <c r="U300" s="79">
        <f t="shared" si="82"/>
        <v>0</v>
      </c>
      <c r="V300" s="65"/>
      <c r="W300" s="78">
        <f t="shared" si="83"/>
        <v>0</v>
      </c>
      <c r="X300" s="45"/>
      <c r="Y300" s="79">
        <f t="shared" si="84"/>
        <v>0</v>
      </c>
      <c r="Z300" s="65"/>
      <c r="AA300" s="78">
        <f t="shared" si="85"/>
        <v>0</v>
      </c>
      <c r="AB300" s="45"/>
      <c r="AC300" s="79">
        <f t="shared" si="86"/>
        <v>0</v>
      </c>
      <c r="AD300" s="65"/>
      <c r="AE300" s="78">
        <f t="shared" si="87"/>
        <v>0</v>
      </c>
      <c r="AF300" s="45"/>
      <c r="AG300" s="79">
        <f t="shared" si="88"/>
        <v>0</v>
      </c>
      <c r="AH300" s="2"/>
      <c r="AI300" s="2"/>
      <c r="AJ300" s="2"/>
      <c r="AK300" s="2"/>
      <c r="AL300" s="2"/>
    </row>
    <row r="301" spans="1:38" ht="16.5" customHeight="1" outlineLevel="1">
      <c r="A301" s="12">
        <v>2104442</v>
      </c>
      <c r="B301" s="27" t="s">
        <v>253</v>
      </c>
      <c r="C301" s="14">
        <v>2439330</v>
      </c>
      <c r="D301" s="45">
        <v>0</v>
      </c>
      <c r="E301" s="46">
        <f t="shared" si="74"/>
        <v>0</v>
      </c>
      <c r="F301" s="46">
        <f t="shared" si="75"/>
        <v>0</v>
      </c>
      <c r="G301" s="46">
        <f t="shared" si="76"/>
        <v>0</v>
      </c>
      <c r="H301" s="53" t="e">
        <f t="shared" si="72"/>
        <v>#DIV/0!</v>
      </c>
      <c r="I301" s="54" t="e">
        <f t="shared" si="73"/>
        <v>#DIV/0!</v>
      </c>
      <c r="J301" s="65"/>
      <c r="K301" s="78">
        <f t="shared" si="77"/>
        <v>0</v>
      </c>
      <c r="L301" s="45"/>
      <c r="M301" s="79">
        <f t="shared" si="78"/>
        <v>0</v>
      </c>
      <c r="N301" s="65"/>
      <c r="O301" s="78">
        <f t="shared" si="79"/>
        <v>0</v>
      </c>
      <c r="P301" s="45"/>
      <c r="Q301" s="79">
        <f t="shared" si="80"/>
        <v>0</v>
      </c>
      <c r="R301" s="65"/>
      <c r="S301" s="78">
        <f t="shared" si="81"/>
        <v>0</v>
      </c>
      <c r="T301" s="45"/>
      <c r="U301" s="79">
        <f t="shared" si="82"/>
        <v>0</v>
      </c>
      <c r="V301" s="65"/>
      <c r="W301" s="78">
        <f t="shared" si="83"/>
        <v>0</v>
      </c>
      <c r="X301" s="45"/>
      <c r="Y301" s="79">
        <f t="shared" si="84"/>
        <v>0</v>
      </c>
      <c r="Z301" s="65"/>
      <c r="AA301" s="78">
        <f t="shared" si="85"/>
        <v>0</v>
      </c>
      <c r="AB301" s="45"/>
      <c r="AC301" s="79">
        <f t="shared" si="86"/>
        <v>0</v>
      </c>
      <c r="AD301" s="65"/>
      <c r="AE301" s="78">
        <f t="shared" si="87"/>
        <v>0</v>
      </c>
      <c r="AF301" s="45"/>
      <c r="AG301" s="79">
        <f t="shared" si="88"/>
        <v>0</v>
      </c>
      <c r="AH301" s="2"/>
      <c r="AI301" s="2"/>
      <c r="AJ301" s="2"/>
      <c r="AK301" s="2"/>
      <c r="AL301" s="2"/>
    </row>
    <row r="302" spans="1:38" ht="16.5" customHeight="1" outlineLevel="1">
      <c r="A302" s="12">
        <v>2104174</v>
      </c>
      <c r="B302" s="27" t="s">
        <v>254</v>
      </c>
      <c r="C302" s="14">
        <v>3165480</v>
      </c>
      <c r="D302" s="45">
        <v>0</v>
      </c>
      <c r="E302" s="46">
        <f t="shared" si="74"/>
        <v>0</v>
      </c>
      <c r="F302" s="46">
        <f t="shared" si="75"/>
        <v>0</v>
      </c>
      <c r="G302" s="46">
        <f t="shared" si="76"/>
        <v>0</v>
      </c>
      <c r="H302" s="53" t="e">
        <f t="shared" si="72"/>
        <v>#DIV/0!</v>
      </c>
      <c r="I302" s="54" t="e">
        <f t="shared" si="73"/>
        <v>#DIV/0!</v>
      </c>
      <c r="J302" s="65"/>
      <c r="K302" s="78">
        <f t="shared" si="77"/>
        <v>0</v>
      </c>
      <c r="L302" s="45"/>
      <c r="M302" s="79">
        <f t="shared" si="78"/>
        <v>0</v>
      </c>
      <c r="N302" s="65"/>
      <c r="O302" s="78">
        <f t="shared" si="79"/>
        <v>0</v>
      </c>
      <c r="P302" s="45"/>
      <c r="Q302" s="79">
        <f t="shared" si="80"/>
        <v>0</v>
      </c>
      <c r="R302" s="65"/>
      <c r="S302" s="78">
        <f t="shared" si="81"/>
        <v>0</v>
      </c>
      <c r="T302" s="45"/>
      <c r="U302" s="79">
        <f t="shared" si="82"/>
        <v>0</v>
      </c>
      <c r="V302" s="65"/>
      <c r="W302" s="78">
        <f t="shared" si="83"/>
        <v>0</v>
      </c>
      <c r="X302" s="45"/>
      <c r="Y302" s="79">
        <f t="shared" si="84"/>
        <v>0</v>
      </c>
      <c r="Z302" s="65"/>
      <c r="AA302" s="78">
        <f t="shared" si="85"/>
        <v>0</v>
      </c>
      <c r="AB302" s="45"/>
      <c r="AC302" s="79">
        <f t="shared" si="86"/>
        <v>0</v>
      </c>
      <c r="AD302" s="65"/>
      <c r="AE302" s="78">
        <f t="shared" si="87"/>
        <v>0</v>
      </c>
      <c r="AF302" s="45"/>
      <c r="AG302" s="79">
        <f t="shared" si="88"/>
        <v>0</v>
      </c>
      <c r="AH302" s="2"/>
      <c r="AI302" s="2"/>
      <c r="AJ302" s="2"/>
      <c r="AK302" s="2"/>
      <c r="AL302" s="2"/>
    </row>
    <row r="303" spans="1:38" ht="16.5" customHeight="1" outlineLevel="1">
      <c r="A303" s="12"/>
      <c r="B303" s="27"/>
      <c r="C303" s="14"/>
      <c r="D303" s="45"/>
      <c r="E303" s="46"/>
      <c r="F303" s="46"/>
      <c r="G303" s="46"/>
      <c r="H303" s="53"/>
      <c r="I303" s="54"/>
      <c r="J303" s="65"/>
      <c r="K303" s="78"/>
      <c r="L303" s="45"/>
      <c r="M303" s="79"/>
      <c r="N303" s="65"/>
      <c r="O303" s="78"/>
      <c r="P303" s="45"/>
      <c r="Q303" s="79"/>
      <c r="R303" s="65"/>
      <c r="S303" s="78"/>
      <c r="T303" s="45"/>
      <c r="U303" s="79"/>
      <c r="V303" s="65"/>
      <c r="W303" s="78"/>
      <c r="X303" s="45"/>
      <c r="Y303" s="79"/>
      <c r="Z303" s="65"/>
      <c r="AA303" s="78"/>
      <c r="AB303" s="45"/>
      <c r="AC303" s="79"/>
      <c r="AD303" s="65"/>
      <c r="AE303" s="78"/>
      <c r="AF303" s="45"/>
      <c r="AG303" s="79"/>
      <c r="AH303" s="2"/>
      <c r="AI303" s="2"/>
      <c r="AJ303" s="2"/>
      <c r="AK303" s="2"/>
      <c r="AL303" s="2"/>
    </row>
    <row r="304" spans="1:38" ht="16.5" customHeight="1" outlineLevel="1">
      <c r="A304" s="12"/>
      <c r="B304" s="16" t="s">
        <v>255</v>
      </c>
      <c r="C304" s="59"/>
      <c r="D304" s="45"/>
      <c r="E304" s="46"/>
      <c r="F304" s="46"/>
      <c r="G304" s="46"/>
      <c r="H304" s="53"/>
      <c r="I304" s="54"/>
      <c r="J304" s="65"/>
      <c r="K304" s="78"/>
      <c r="L304" s="45"/>
      <c r="M304" s="79"/>
      <c r="N304" s="65"/>
      <c r="O304" s="78"/>
      <c r="P304" s="45"/>
      <c r="Q304" s="79"/>
      <c r="R304" s="65"/>
      <c r="S304" s="78"/>
      <c r="T304" s="45"/>
      <c r="U304" s="79"/>
      <c r="V304" s="65"/>
      <c r="W304" s="78"/>
      <c r="X304" s="45"/>
      <c r="Y304" s="79"/>
      <c r="Z304" s="65"/>
      <c r="AA304" s="78"/>
      <c r="AB304" s="45"/>
      <c r="AC304" s="79"/>
      <c r="AD304" s="65"/>
      <c r="AE304" s="78"/>
      <c r="AF304" s="45"/>
      <c r="AG304" s="79"/>
      <c r="AH304" s="2"/>
      <c r="AI304" s="2"/>
      <c r="AJ304" s="2"/>
      <c r="AK304" s="2"/>
      <c r="AL304" s="2"/>
    </row>
    <row r="305" spans="1:38" ht="16.5" customHeight="1" outlineLevel="1">
      <c r="A305" s="12">
        <v>2104353</v>
      </c>
      <c r="B305" s="18" t="s">
        <v>256</v>
      </c>
      <c r="C305" s="14">
        <v>4622170</v>
      </c>
      <c r="D305" s="45">
        <v>0</v>
      </c>
      <c r="E305" s="46">
        <f t="shared" si="74"/>
        <v>0</v>
      </c>
      <c r="F305" s="46">
        <f t="shared" si="75"/>
        <v>0</v>
      </c>
      <c r="G305" s="46">
        <f t="shared" si="76"/>
        <v>0</v>
      </c>
      <c r="H305" s="53" t="e">
        <f t="shared" si="72"/>
        <v>#DIV/0!</v>
      </c>
      <c r="I305" s="54" t="e">
        <f t="shared" si="73"/>
        <v>#DIV/0!</v>
      </c>
      <c r="J305" s="65"/>
      <c r="K305" s="78">
        <f t="shared" si="77"/>
        <v>0</v>
      </c>
      <c r="L305" s="45"/>
      <c r="M305" s="79">
        <f t="shared" si="78"/>
        <v>0</v>
      </c>
      <c r="N305" s="65"/>
      <c r="O305" s="78">
        <f t="shared" si="79"/>
        <v>0</v>
      </c>
      <c r="P305" s="45"/>
      <c r="Q305" s="79">
        <f t="shared" si="80"/>
        <v>0</v>
      </c>
      <c r="R305" s="65"/>
      <c r="S305" s="78">
        <f t="shared" si="81"/>
        <v>0</v>
      </c>
      <c r="T305" s="45"/>
      <c r="U305" s="79">
        <f t="shared" si="82"/>
        <v>0</v>
      </c>
      <c r="V305" s="65"/>
      <c r="W305" s="78">
        <f t="shared" si="83"/>
        <v>0</v>
      </c>
      <c r="X305" s="45"/>
      <c r="Y305" s="79">
        <f t="shared" si="84"/>
        <v>0</v>
      </c>
      <c r="Z305" s="65"/>
      <c r="AA305" s="78">
        <f t="shared" si="85"/>
        <v>0</v>
      </c>
      <c r="AB305" s="45"/>
      <c r="AC305" s="79">
        <f t="shared" si="86"/>
        <v>0</v>
      </c>
      <c r="AD305" s="65"/>
      <c r="AE305" s="78">
        <f t="shared" si="87"/>
        <v>0</v>
      </c>
      <c r="AF305" s="45"/>
      <c r="AG305" s="79">
        <f t="shared" si="88"/>
        <v>0</v>
      </c>
      <c r="AH305" s="2"/>
      <c r="AI305" s="2"/>
      <c r="AJ305" s="2"/>
      <c r="AK305" s="2"/>
      <c r="AL305" s="2"/>
    </row>
    <row r="306" spans="1:38" ht="16.5" customHeight="1" outlineLevel="1">
      <c r="A306" s="12">
        <v>2104329</v>
      </c>
      <c r="B306" s="18" t="s">
        <v>257</v>
      </c>
      <c r="C306" s="14">
        <v>4687790</v>
      </c>
      <c r="D306" s="45">
        <v>0</v>
      </c>
      <c r="E306" s="46">
        <f t="shared" si="74"/>
        <v>0</v>
      </c>
      <c r="F306" s="46">
        <f t="shared" si="75"/>
        <v>0</v>
      </c>
      <c r="G306" s="46">
        <f t="shared" si="76"/>
        <v>0</v>
      </c>
      <c r="H306" s="53" t="e">
        <f t="shared" si="72"/>
        <v>#DIV/0!</v>
      </c>
      <c r="I306" s="54" t="e">
        <f t="shared" si="73"/>
        <v>#DIV/0!</v>
      </c>
      <c r="J306" s="65"/>
      <c r="K306" s="78">
        <f t="shared" si="77"/>
        <v>0</v>
      </c>
      <c r="L306" s="45"/>
      <c r="M306" s="79">
        <f t="shared" si="78"/>
        <v>0</v>
      </c>
      <c r="N306" s="65"/>
      <c r="O306" s="78">
        <f t="shared" si="79"/>
        <v>0</v>
      </c>
      <c r="P306" s="45"/>
      <c r="Q306" s="79">
        <f t="shared" si="80"/>
        <v>0</v>
      </c>
      <c r="R306" s="65"/>
      <c r="S306" s="78">
        <f t="shared" si="81"/>
        <v>0</v>
      </c>
      <c r="T306" s="45"/>
      <c r="U306" s="79">
        <f t="shared" si="82"/>
        <v>0</v>
      </c>
      <c r="V306" s="65"/>
      <c r="W306" s="78">
        <f t="shared" si="83"/>
        <v>0</v>
      </c>
      <c r="X306" s="45"/>
      <c r="Y306" s="79">
        <f t="shared" si="84"/>
        <v>0</v>
      </c>
      <c r="Z306" s="65"/>
      <c r="AA306" s="78">
        <f t="shared" si="85"/>
        <v>0</v>
      </c>
      <c r="AB306" s="45"/>
      <c r="AC306" s="79">
        <f t="shared" si="86"/>
        <v>0</v>
      </c>
      <c r="AD306" s="65"/>
      <c r="AE306" s="78">
        <f t="shared" si="87"/>
        <v>0</v>
      </c>
      <c r="AF306" s="45"/>
      <c r="AG306" s="79">
        <f t="shared" si="88"/>
        <v>0</v>
      </c>
      <c r="AH306" s="2"/>
      <c r="AI306" s="2"/>
      <c r="AJ306" s="2"/>
      <c r="AK306" s="2"/>
      <c r="AL306" s="2"/>
    </row>
    <row r="307" spans="1:38" ht="16.5" customHeight="1" outlineLevel="1">
      <c r="A307" s="12">
        <v>2104342</v>
      </c>
      <c r="B307" s="18" t="s">
        <v>258</v>
      </c>
      <c r="C307" s="14">
        <v>3113190</v>
      </c>
      <c r="D307" s="45">
        <v>0</v>
      </c>
      <c r="E307" s="46">
        <f t="shared" si="74"/>
        <v>0</v>
      </c>
      <c r="F307" s="46">
        <f t="shared" si="75"/>
        <v>0</v>
      </c>
      <c r="G307" s="46">
        <f t="shared" si="76"/>
        <v>0</v>
      </c>
      <c r="H307" s="53" t="e">
        <f t="shared" si="72"/>
        <v>#DIV/0!</v>
      </c>
      <c r="I307" s="54" t="e">
        <f t="shared" si="73"/>
        <v>#DIV/0!</v>
      </c>
      <c r="J307" s="65"/>
      <c r="K307" s="78">
        <f t="shared" si="77"/>
        <v>0</v>
      </c>
      <c r="L307" s="45"/>
      <c r="M307" s="79">
        <f t="shared" si="78"/>
        <v>0</v>
      </c>
      <c r="N307" s="65"/>
      <c r="O307" s="78">
        <f t="shared" si="79"/>
        <v>0</v>
      </c>
      <c r="P307" s="45"/>
      <c r="Q307" s="79">
        <f t="shared" si="80"/>
        <v>0</v>
      </c>
      <c r="R307" s="65"/>
      <c r="S307" s="78">
        <f t="shared" si="81"/>
        <v>0</v>
      </c>
      <c r="T307" s="45"/>
      <c r="U307" s="79">
        <f t="shared" si="82"/>
        <v>0</v>
      </c>
      <c r="V307" s="65"/>
      <c r="W307" s="78">
        <f t="shared" si="83"/>
        <v>0</v>
      </c>
      <c r="X307" s="45"/>
      <c r="Y307" s="79">
        <f t="shared" si="84"/>
        <v>0</v>
      </c>
      <c r="Z307" s="65"/>
      <c r="AA307" s="78">
        <f t="shared" si="85"/>
        <v>0</v>
      </c>
      <c r="AB307" s="45"/>
      <c r="AC307" s="79">
        <f t="shared" si="86"/>
        <v>0</v>
      </c>
      <c r="AD307" s="65"/>
      <c r="AE307" s="78">
        <f t="shared" si="87"/>
        <v>0</v>
      </c>
      <c r="AF307" s="45"/>
      <c r="AG307" s="79">
        <f t="shared" si="88"/>
        <v>0</v>
      </c>
      <c r="AH307" s="2"/>
      <c r="AI307" s="2"/>
      <c r="AJ307" s="2"/>
      <c r="AK307" s="2"/>
      <c r="AL307" s="2"/>
    </row>
    <row r="308" spans="1:38" ht="16.5" customHeight="1" outlineLevel="1">
      <c r="A308" s="12">
        <v>2104359</v>
      </c>
      <c r="B308" s="18" t="s">
        <v>259</v>
      </c>
      <c r="C308" s="14">
        <v>1021770</v>
      </c>
      <c r="D308" s="45">
        <v>0</v>
      </c>
      <c r="E308" s="46">
        <f t="shared" si="74"/>
        <v>0</v>
      </c>
      <c r="F308" s="46">
        <f t="shared" si="75"/>
        <v>0</v>
      </c>
      <c r="G308" s="46">
        <f t="shared" si="76"/>
        <v>0</v>
      </c>
      <c r="H308" s="53" t="e">
        <f t="shared" si="72"/>
        <v>#DIV/0!</v>
      </c>
      <c r="I308" s="54" t="e">
        <f t="shared" si="73"/>
        <v>#DIV/0!</v>
      </c>
      <c r="J308" s="65"/>
      <c r="K308" s="78">
        <f t="shared" si="77"/>
        <v>0</v>
      </c>
      <c r="L308" s="45"/>
      <c r="M308" s="79">
        <f t="shared" si="78"/>
        <v>0</v>
      </c>
      <c r="N308" s="65"/>
      <c r="O308" s="78">
        <f t="shared" si="79"/>
        <v>0</v>
      </c>
      <c r="P308" s="45"/>
      <c r="Q308" s="79">
        <f t="shared" si="80"/>
        <v>0</v>
      </c>
      <c r="R308" s="65"/>
      <c r="S308" s="78">
        <f t="shared" si="81"/>
        <v>0</v>
      </c>
      <c r="T308" s="45"/>
      <c r="U308" s="79">
        <f t="shared" si="82"/>
        <v>0</v>
      </c>
      <c r="V308" s="65"/>
      <c r="W308" s="78">
        <f t="shared" si="83"/>
        <v>0</v>
      </c>
      <c r="X308" s="45"/>
      <c r="Y308" s="79">
        <f t="shared" si="84"/>
        <v>0</v>
      </c>
      <c r="Z308" s="65"/>
      <c r="AA308" s="78">
        <f t="shared" si="85"/>
        <v>0</v>
      </c>
      <c r="AB308" s="45"/>
      <c r="AC308" s="79">
        <f t="shared" si="86"/>
        <v>0</v>
      </c>
      <c r="AD308" s="65"/>
      <c r="AE308" s="78">
        <f t="shared" si="87"/>
        <v>0</v>
      </c>
      <c r="AF308" s="45"/>
      <c r="AG308" s="79">
        <f t="shared" si="88"/>
        <v>0</v>
      </c>
      <c r="AH308" s="2"/>
      <c r="AI308" s="2"/>
      <c r="AJ308" s="2"/>
      <c r="AK308" s="2"/>
      <c r="AL308" s="2"/>
    </row>
    <row r="309" spans="1:38" ht="16.5" customHeight="1" outlineLevel="1">
      <c r="A309" s="12"/>
      <c r="B309" s="18"/>
      <c r="C309" s="14"/>
      <c r="D309" s="45"/>
      <c r="E309" s="46">
        <f t="shared" si="74"/>
        <v>0</v>
      </c>
      <c r="F309" s="46"/>
      <c r="G309" s="46">
        <f t="shared" si="76"/>
        <v>0</v>
      </c>
      <c r="H309" s="53" t="e">
        <f t="shared" si="72"/>
        <v>#DIV/0!</v>
      </c>
      <c r="I309" s="54" t="e">
        <f t="shared" si="73"/>
        <v>#DIV/0!</v>
      </c>
      <c r="J309" s="65"/>
      <c r="K309" s="78">
        <f t="shared" si="77"/>
        <v>0</v>
      </c>
      <c r="L309" s="45"/>
      <c r="M309" s="79">
        <f t="shared" si="78"/>
        <v>0</v>
      </c>
      <c r="N309" s="65"/>
      <c r="O309" s="78">
        <f t="shared" si="79"/>
        <v>0</v>
      </c>
      <c r="P309" s="45"/>
      <c r="Q309" s="79">
        <f t="shared" si="80"/>
        <v>0</v>
      </c>
      <c r="R309" s="65"/>
      <c r="S309" s="78">
        <f t="shared" si="81"/>
        <v>0</v>
      </c>
      <c r="T309" s="45"/>
      <c r="U309" s="79">
        <f t="shared" si="82"/>
        <v>0</v>
      </c>
      <c r="V309" s="65"/>
      <c r="W309" s="78">
        <f t="shared" si="83"/>
        <v>0</v>
      </c>
      <c r="X309" s="45"/>
      <c r="Y309" s="79">
        <f t="shared" si="84"/>
        <v>0</v>
      </c>
      <c r="Z309" s="65"/>
      <c r="AA309" s="78">
        <f t="shared" si="85"/>
        <v>0</v>
      </c>
      <c r="AB309" s="45"/>
      <c r="AC309" s="79">
        <f t="shared" si="86"/>
        <v>0</v>
      </c>
      <c r="AD309" s="65"/>
      <c r="AE309" s="78">
        <f t="shared" si="87"/>
        <v>0</v>
      </c>
      <c r="AF309" s="45"/>
      <c r="AG309" s="79">
        <f t="shared" si="88"/>
        <v>0</v>
      </c>
      <c r="AH309" s="2"/>
      <c r="AI309" s="2"/>
      <c r="AJ309" s="2"/>
      <c r="AK309" s="2"/>
      <c r="AL309" s="2"/>
    </row>
    <row r="310" spans="1:38" ht="16.5" customHeight="1" outlineLevel="1">
      <c r="A310" s="12" t="s">
        <v>896</v>
      </c>
      <c r="B310" s="18" t="s">
        <v>260</v>
      </c>
      <c r="C310" s="14">
        <v>352320</v>
      </c>
      <c r="D310" s="45">
        <v>0</v>
      </c>
      <c r="E310" s="46">
        <f t="shared" si="74"/>
        <v>0</v>
      </c>
      <c r="F310" s="46">
        <f t="shared" si="75"/>
        <v>0</v>
      </c>
      <c r="G310" s="46">
        <f t="shared" si="76"/>
        <v>0</v>
      </c>
      <c r="H310" s="53" t="e">
        <f t="shared" si="72"/>
        <v>#DIV/0!</v>
      </c>
      <c r="I310" s="54" t="e">
        <f t="shared" si="73"/>
        <v>#DIV/0!</v>
      </c>
      <c r="J310" s="65"/>
      <c r="K310" s="78">
        <f t="shared" si="77"/>
        <v>0</v>
      </c>
      <c r="L310" s="45"/>
      <c r="M310" s="79">
        <f t="shared" si="78"/>
        <v>0</v>
      </c>
      <c r="N310" s="65"/>
      <c r="O310" s="78">
        <f t="shared" si="79"/>
        <v>0</v>
      </c>
      <c r="P310" s="45"/>
      <c r="Q310" s="79">
        <f t="shared" si="80"/>
        <v>0</v>
      </c>
      <c r="R310" s="65"/>
      <c r="S310" s="78">
        <f t="shared" si="81"/>
        <v>0</v>
      </c>
      <c r="T310" s="45"/>
      <c r="U310" s="79">
        <f t="shared" si="82"/>
        <v>0</v>
      </c>
      <c r="V310" s="65"/>
      <c r="W310" s="78">
        <f t="shared" si="83"/>
        <v>0</v>
      </c>
      <c r="X310" s="45"/>
      <c r="Y310" s="79">
        <f t="shared" si="84"/>
        <v>0</v>
      </c>
      <c r="Z310" s="65"/>
      <c r="AA310" s="78">
        <f t="shared" si="85"/>
        <v>0</v>
      </c>
      <c r="AB310" s="45"/>
      <c r="AC310" s="79">
        <f t="shared" si="86"/>
        <v>0</v>
      </c>
      <c r="AD310" s="65"/>
      <c r="AE310" s="78">
        <f t="shared" si="87"/>
        <v>0</v>
      </c>
      <c r="AF310" s="45"/>
      <c r="AG310" s="79">
        <f t="shared" si="88"/>
        <v>0</v>
      </c>
      <c r="AH310" s="2"/>
      <c r="AI310" s="2"/>
      <c r="AJ310" s="2"/>
      <c r="AK310" s="2"/>
      <c r="AL310" s="2"/>
    </row>
    <row r="311" spans="1:38" ht="16.5" customHeight="1" outlineLevel="1">
      <c r="A311" s="12"/>
      <c r="B311" s="18"/>
      <c r="C311" s="14"/>
      <c r="D311" s="45"/>
      <c r="E311" s="46"/>
      <c r="F311" s="46"/>
      <c r="G311" s="46"/>
      <c r="H311" s="53"/>
      <c r="I311" s="54"/>
      <c r="J311" s="65"/>
      <c r="K311" s="78"/>
      <c r="L311" s="45"/>
      <c r="M311" s="79"/>
      <c r="N311" s="65"/>
      <c r="O311" s="78"/>
      <c r="P311" s="45"/>
      <c r="Q311" s="79"/>
      <c r="R311" s="65"/>
      <c r="S311" s="78"/>
      <c r="T311" s="45"/>
      <c r="U311" s="79"/>
      <c r="V311" s="65"/>
      <c r="W311" s="78"/>
      <c r="X311" s="45"/>
      <c r="Y311" s="79"/>
      <c r="Z311" s="65"/>
      <c r="AA311" s="78"/>
      <c r="AB311" s="45"/>
      <c r="AC311" s="79"/>
      <c r="AD311" s="65"/>
      <c r="AE311" s="78"/>
      <c r="AF311" s="45"/>
      <c r="AG311" s="79"/>
      <c r="AH311" s="2"/>
      <c r="AI311" s="2"/>
      <c r="AJ311" s="2"/>
      <c r="AK311" s="2"/>
      <c r="AL311" s="2"/>
    </row>
    <row r="312" spans="1:38" ht="16.5" customHeight="1" outlineLevel="1">
      <c r="A312" s="12"/>
      <c r="B312" s="16" t="s">
        <v>164</v>
      </c>
      <c r="C312" s="59"/>
      <c r="D312" s="45"/>
      <c r="E312" s="46"/>
      <c r="F312" s="46"/>
      <c r="G312" s="46"/>
      <c r="H312" s="53"/>
      <c r="I312" s="54"/>
      <c r="J312" s="65"/>
      <c r="K312" s="78"/>
      <c r="L312" s="45"/>
      <c r="M312" s="79"/>
      <c r="N312" s="65"/>
      <c r="O312" s="78"/>
      <c r="P312" s="45"/>
      <c r="Q312" s="79"/>
      <c r="R312" s="65"/>
      <c r="S312" s="78"/>
      <c r="T312" s="45"/>
      <c r="U312" s="79"/>
      <c r="V312" s="65"/>
      <c r="W312" s="78"/>
      <c r="X312" s="45"/>
      <c r="Y312" s="79"/>
      <c r="Z312" s="65"/>
      <c r="AA312" s="78"/>
      <c r="AB312" s="45"/>
      <c r="AC312" s="79"/>
      <c r="AD312" s="65"/>
      <c r="AE312" s="78"/>
      <c r="AF312" s="45"/>
      <c r="AG312" s="79"/>
      <c r="AH312" s="2"/>
      <c r="AI312" s="2"/>
      <c r="AJ312" s="2"/>
      <c r="AK312" s="2"/>
      <c r="AL312" s="2"/>
    </row>
    <row r="313" spans="1:38" ht="84.75" customHeight="1" outlineLevel="1">
      <c r="A313" s="12" t="s">
        <v>892</v>
      </c>
      <c r="B313" s="18" t="s">
        <v>261</v>
      </c>
      <c r="C313" s="14">
        <v>2464630</v>
      </c>
      <c r="D313" s="45">
        <v>0</v>
      </c>
      <c r="E313" s="46">
        <f t="shared" si="74"/>
        <v>0</v>
      </c>
      <c r="F313" s="46">
        <f t="shared" si="75"/>
        <v>0</v>
      </c>
      <c r="G313" s="46">
        <f t="shared" si="76"/>
        <v>0</v>
      </c>
      <c r="H313" s="53" t="e">
        <f t="shared" si="72"/>
        <v>#DIV/0!</v>
      </c>
      <c r="I313" s="54" t="e">
        <f t="shared" si="73"/>
        <v>#DIV/0!</v>
      </c>
      <c r="J313" s="65"/>
      <c r="K313" s="78">
        <f t="shared" si="77"/>
        <v>0</v>
      </c>
      <c r="L313" s="45"/>
      <c r="M313" s="79">
        <f t="shared" si="78"/>
        <v>0</v>
      </c>
      <c r="N313" s="65"/>
      <c r="O313" s="78">
        <f t="shared" si="79"/>
        <v>0</v>
      </c>
      <c r="P313" s="45"/>
      <c r="Q313" s="79">
        <f t="shared" si="80"/>
        <v>0</v>
      </c>
      <c r="R313" s="65"/>
      <c r="S313" s="78">
        <f t="shared" si="81"/>
        <v>0</v>
      </c>
      <c r="T313" s="45"/>
      <c r="U313" s="79">
        <f t="shared" si="82"/>
        <v>0</v>
      </c>
      <c r="V313" s="65"/>
      <c r="W313" s="78">
        <f t="shared" si="83"/>
        <v>0</v>
      </c>
      <c r="X313" s="45"/>
      <c r="Y313" s="79">
        <f t="shared" si="84"/>
        <v>0</v>
      </c>
      <c r="Z313" s="65"/>
      <c r="AA313" s="78">
        <f t="shared" si="85"/>
        <v>0</v>
      </c>
      <c r="AB313" s="45"/>
      <c r="AC313" s="79">
        <f t="shared" si="86"/>
        <v>0</v>
      </c>
      <c r="AD313" s="65"/>
      <c r="AE313" s="78">
        <f t="shared" si="87"/>
        <v>0</v>
      </c>
      <c r="AF313" s="45"/>
      <c r="AG313" s="79">
        <f t="shared" si="88"/>
        <v>0</v>
      </c>
      <c r="AH313" s="2"/>
      <c r="AI313" s="2"/>
      <c r="AJ313" s="2"/>
      <c r="AK313" s="2"/>
      <c r="AL313" s="2"/>
    </row>
    <row r="314" spans="1:38" ht="16.5" customHeight="1" outlineLevel="1">
      <c r="A314" s="12"/>
      <c r="B314" s="18"/>
      <c r="C314" s="14"/>
      <c r="D314" s="45"/>
      <c r="E314" s="46"/>
      <c r="F314" s="46"/>
      <c r="G314" s="46"/>
      <c r="H314" s="53"/>
      <c r="I314" s="54"/>
      <c r="J314" s="65"/>
      <c r="K314" s="78"/>
      <c r="L314" s="45"/>
      <c r="M314" s="79"/>
      <c r="N314" s="65"/>
      <c r="O314" s="78"/>
      <c r="P314" s="45"/>
      <c r="Q314" s="79"/>
      <c r="R314" s="65"/>
      <c r="S314" s="78"/>
      <c r="T314" s="45"/>
      <c r="U314" s="79"/>
      <c r="V314" s="65"/>
      <c r="W314" s="78"/>
      <c r="X314" s="45"/>
      <c r="Y314" s="79"/>
      <c r="Z314" s="65"/>
      <c r="AA314" s="78"/>
      <c r="AB314" s="45"/>
      <c r="AC314" s="79"/>
      <c r="AD314" s="65"/>
      <c r="AE314" s="78"/>
      <c r="AF314" s="45"/>
      <c r="AG314" s="79"/>
      <c r="AH314" s="2"/>
      <c r="AI314" s="2"/>
      <c r="AJ314" s="2"/>
      <c r="AK314" s="2"/>
      <c r="AL314" s="2"/>
    </row>
    <row r="315" spans="1:38" ht="16.5" customHeight="1" outlineLevel="1">
      <c r="A315" s="12"/>
      <c r="B315" s="16" t="s">
        <v>153</v>
      </c>
      <c r="C315" s="59"/>
      <c r="D315" s="45"/>
      <c r="E315" s="46"/>
      <c r="F315" s="46"/>
      <c r="G315" s="46"/>
      <c r="H315" s="53"/>
      <c r="I315" s="54"/>
      <c r="J315" s="65"/>
      <c r="K315" s="78"/>
      <c r="L315" s="45"/>
      <c r="M315" s="79"/>
      <c r="N315" s="65"/>
      <c r="O315" s="78"/>
      <c r="P315" s="45"/>
      <c r="Q315" s="79"/>
      <c r="R315" s="65"/>
      <c r="S315" s="78"/>
      <c r="T315" s="45"/>
      <c r="U315" s="79"/>
      <c r="V315" s="65"/>
      <c r="W315" s="78"/>
      <c r="X315" s="45"/>
      <c r="Y315" s="79"/>
      <c r="Z315" s="65"/>
      <c r="AA315" s="78"/>
      <c r="AB315" s="45"/>
      <c r="AC315" s="79"/>
      <c r="AD315" s="65"/>
      <c r="AE315" s="78"/>
      <c r="AF315" s="45"/>
      <c r="AG315" s="79"/>
      <c r="AH315" s="2"/>
      <c r="AI315" s="2"/>
      <c r="AJ315" s="2"/>
      <c r="AK315" s="2"/>
      <c r="AL315" s="2"/>
    </row>
    <row r="316" spans="1:38" ht="25.5" customHeight="1" outlineLevel="1">
      <c r="A316" s="12" t="s">
        <v>893</v>
      </c>
      <c r="B316" s="18" t="s">
        <v>262</v>
      </c>
      <c r="C316" s="14">
        <v>338100</v>
      </c>
      <c r="D316" s="45">
        <v>0</v>
      </c>
      <c r="E316" s="46">
        <f t="shared" si="74"/>
        <v>0</v>
      </c>
      <c r="F316" s="46">
        <f t="shared" si="75"/>
        <v>0</v>
      </c>
      <c r="G316" s="46">
        <f t="shared" si="76"/>
        <v>0</v>
      </c>
      <c r="H316" s="53" t="e">
        <f t="shared" si="72"/>
        <v>#DIV/0!</v>
      </c>
      <c r="I316" s="54" t="e">
        <f t="shared" si="73"/>
        <v>#DIV/0!</v>
      </c>
      <c r="J316" s="65"/>
      <c r="K316" s="78">
        <f t="shared" si="77"/>
        <v>0</v>
      </c>
      <c r="L316" s="45"/>
      <c r="M316" s="79">
        <f t="shared" si="78"/>
        <v>0</v>
      </c>
      <c r="N316" s="65"/>
      <c r="O316" s="78">
        <f t="shared" si="79"/>
        <v>0</v>
      </c>
      <c r="P316" s="45"/>
      <c r="Q316" s="79">
        <f t="shared" si="80"/>
        <v>0</v>
      </c>
      <c r="R316" s="65"/>
      <c r="S316" s="78">
        <f t="shared" si="81"/>
        <v>0</v>
      </c>
      <c r="T316" s="45"/>
      <c r="U316" s="79">
        <f t="shared" si="82"/>
        <v>0</v>
      </c>
      <c r="V316" s="65"/>
      <c r="W316" s="78">
        <f t="shared" si="83"/>
        <v>0</v>
      </c>
      <c r="X316" s="45"/>
      <c r="Y316" s="79">
        <f t="shared" si="84"/>
        <v>0</v>
      </c>
      <c r="Z316" s="65"/>
      <c r="AA316" s="78">
        <f t="shared" si="85"/>
        <v>0</v>
      </c>
      <c r="AB316" s="45"/>
      <c r="AC316" s="79">
        <f t="shared" si="86"/>
        <v>0</v>
      </c>
      <c r="AD316" s="65"/>
      <c r="AE316" s="78">
        <f t="shared" si="87"/>
        <v>0</v>
      </c>
      <c r="AF316" s="45"/>
      <c r="AG316" s="79">
        <f t="shared" si="88"/>
        <v>0</v>
      </c>
      <c r="AH316" s="2"/>
      <c r="AI316" s="2"/>
      <c r="AJ316" s="2"/>
      <c r="AK316" s="2"/>
      <c r="AL316" s="2"/>
    </row>
    <row r="317" spans="1:38" ht="16.5" customHeight="1" outlineLevel="1">
      <c r="A317" s="12">
        <v>3001002</v>
      </c>
      <c r="B317" s="18" t="s">
        <v>263</v>
      </c>
      <c r="C317" s="14">
        <v>303000</v>
      </c>
      <c r="D317" s="45">
        <v>0</v>
      </c>
      <c r="E317" s="46">
        <f t="shared" si="74"/>
        <v>0</v>
      </c>
      <c r="F317" s="46">
        <f t="shared" si="75"/>
        <v>0</v>
      </c>
      <c r="G317" s="46">
        <f t="shared" si="76"/>
        <v>0</v>
      </c>
      <c r="H317" s="53" t="e">
        <f t="shared" si="72"/>
        <v>#DIV/0!</v>
      </c>
      <c r="I317" s="54" t="e">
        <f t="shared" si="73"/>
        <v>#DIV/0!</v>
      </c>
      <c r="J317" s="65"/>
      <c r="K317" s="78">
        <f t="shared" si="77"/>
        <v>0</v>
      </c>
      <c r="L317" s="45"/>
      <c r="M317" s="79">
        <f t="shared" si="78"/>
        <v>0</v>
      </c>
      <c r="N317" s="65"/>
      <c r="O317" s="78">
        <f t="shared" si="79"/>
        <v>0</v>
      </c>
      <c r="P317" s="45"/>
      <c r="Q317" s="79">
        <f t="shared" si="80"/>
        <v>0</v>
      </c>
      <c r="R317" s="65"/>
      <c r="S317" s="78">
        <f t="shared" si="81"/>
        <v>0</v>
      </c>
      <c r="T317" s="45"/>
      <c r="U317" s="79">
        <f t="shared" si="82"/>
        <v>0</v>
      </c>
      <c r="V317" s="65"/>
      <c r="W317" s="78">
        <f t="shared" si="83"/>
        <v>0</v>
      </c>
      <c r="X317" s="45"/>
      <c r="Y317" s="79">
        <f t="shared" si="84"/>
        <v>0</v>
      </c>
      <c r="Z317" s="65"/>
      <c r="AA317" s="78">
        <f t="shared" si="85"/>
        <v>0</v>
      </c>
      <c r="AB317" s="45"/>
      <c r="AC317" s="79">
        <f t="shared" si="86"/>
        <v>0</v>
      </c>
      <c r="AD317" s="65"/>
      <c r="AE317" s="78">
        <f t="shared" si="87"/>
        <v>0</v>
      </c>
      <c r="AF317" s="45"/>
      <c r="AG317" s="79">
        <f t="shared" si="88"/>
        <v>0</v>
      </c>
      <c r="AH317" s="2"/>
      <c r="AI317" s="2"/>
      <c r="AJ317" s="2"/>
      <c r="AK317" s="2"/>
      <c r="AL317" s="2"/>
    </row>
    <row r="318" spans="1:38" ht="16.5" customHeight="1" outlineLevel="1">
      <c r="A318" s="12">
        <v>3001002</v>
      </c>
      <c r="B318" s="18" t="s">
        <v>264</v>
      </c>
      <c r="C318" s="14">
        <v>303000</v>
      </c>
      <c r="D318" s="45">
        <v>0</v>
      </c>
      <c r="E318" s="46">
        <f t="shared" si="74"/>
        <v>0</v>
      </c>
      <c r="F318" s="46">
        <f t="shared" si="75"/>
        <v>0</v>
      </c>
      <c r="G318" s="46">
        <f t="shared" si="76"/>
        <v>0</v>
      </c>
      <c r="H318" s="53" t="e">
        <f t="shared" si="72"/>
        <v>#DIV/0!</v>
      </c>
      <c r="I318" s="54" t="e">
        <f t="shared" si="73"/>
        <v>#DIV/0!</v>
      </c>
      <c r="J318" s="65"/>
      <c r="K318" s="78">
        <f t="shared" si="77"/>
        <v>0</v>
      </c>
      <c r="L318" s="45"/>
      <c r="M318" s="79">
        <f t="shared" si="78"/>
        <v>0</v>
      </c>
      <c r="N318" s="65"/>
      <c r="O318" s="78">
        <f t="shared" si="79"/>
        <v>0</v>
      </c>
      <c r="P318" s="45"/>
      <c r="Q318" s="79">
        <f t="shared" si="80"/>
        <v>0</v>
      </c>
      <c r="R318" s="65"/>
      <c r="S318" s="78">
        <f t="shared" si="81"/>
        <v>0</v>
      </c>
      <c r="T318" s="45"/>
      <c r="U318" s="79">
        <f t="shared" si="82"/>
        <v>0</v>
      </c>
      <c r="V318" s="65"/>
      <c r="W318" s="78">
        <f t="shared" si="83"/>
        <v>0</v>
      </c>
      <c r="X318" s="45"/>
      <c r="Y318" s="79">
        <f t="shared" si="84"/>
        <v>0</v>
      </c>
      <c r="Z318" s="65"/>
      <c r="AA318" s="78">
        <f t="shared" si="85"/>
        <v>0</v>
      </c>
      <c r="AB318" s="45"/>
      <c r="AC318" s="79">
        <f t="shared" si="86"/>
        <v>0</v>
      </c>
      <c r="AD318" s="65"/>
      <c r="AE318" s="78">
        <f t="shared" si="87"/>
        <v>0</v>
      </c>
      <c r="AF318" s="45"/>
      <c r="AG318" s="79">
        <f t="shared" si="88"/>
        <v>0</v>
      </c>
      <c r="AH318" s="2"/>
      <c r="AI318" s="2"/>
      <c r="AJ318" s="2"/>
      <c r="AK318" s="2"/>
      <c r="AL318" s="2"/>
    </row>
    <row r="319" spans="1:38" ht="16.5" customHeight="1" outlineLevel="1">
      <c r="A319" s="12"/>
      <c r="B319" s="18"/>
      <c r="C319" s="14"/>
      <c r="D319" s="45"/>
      <c r="E319" s="46"/>
      <c r="F319" s="46"/>
      <c r="G319" s="46"/>
      <c r="H319" s="53"/>
      <c r="I319" s="54"/>
      <c r="J319" s="65"/>
      <c r="K319" s="78"/>
      <c r="L319" s="45"/>
      <c r="M319" s="79"/>
      <c r="N319" s="65"/>
      <c r="O319" s="78"/>
      <c r="P319" s="45"/>
      <c r="Q319" s="79"/>
      <c r="R319" s="65"/>
      <c r="S319" s="78"/>
      <c r="T319" s="45"/>
      <c r="U319" s="79"/>
      <c r="V319" s="65"/>
      <c r="W319" s="78"/>
      <c r="X319" s="45"/>
      <c r="Y319" s="79"/>
      <c r="Z319" s="65"/>
      <c r="AA319" s="78"/>
      <c r="AB319" s="45"/>
      <c r="AC319" s="79"/>
      <c r="AD319" s="65"/>
      <c r="AE319" s="78"/>
      <c r="AF319" s="45"/>
      <c r="AG319" s="79"/>
      <c r="AH319" s="2"/>
      <c r="AI319" s="2"/>
      <c r="AJ319" s="2"/>
      <c r="AK319" s="2"/>
      <c r="AL319" s="2"/>
    </row>
    <row r="320" spans="1:38" ht="16.5" customHeight="1" outlineLevel="1">
      <c r="A320" s="12"/>
      <c r="B320" s="16" t="s">
        <v>265</v>
      </c>
      <c r="C320" s="59"/>
      <c r="D320" s="45"/>
      <c r="E320" s="46"/>
      <c r="F320" s="46"/>
      <c r="G320" s="46"/>
      <c r="H320" s="53"/>
      <c r="I320" s="54"/>
      <c r="J320" s="65"/>
      <c r="K320" s="78"/>
      <c r="L320" s="45"/>
      <c r="M320" s="79"/>
      <c r="N320" s="65"/>
      <c r="O320" s="78"/>
      <c r="P320" s="45"/>
      <c r="Q320" s="79"/>
      <c r="R320" s="65"/>
      <c r="S320" s="78"/>
      <c r="T320" s="45"/>
      <c r="U320" s="79"/>
      <c r="V320" s="65"/>
      <c r="W320" s="78"/>
      <c r="X320" s="45"/>
      <c r="Y320" s="79"/>
      <c r="Z320" s="65"/>
      <c r="AA320" s="78"/>
      <c r="AB320" s="45"/>
      <c r="AC320" s="79"/>
      <c r="AD320" s="65"/>
      <c r="AE320" s="78"/>
      <c r="AF320" s="45"/>
      <c r="AG320" s="79"/>
      <c r="AH320" s="2"/>
      <c r="AI320" s="2"/>
      <c r="AJ320" s="2"/>
      <c r="AK320" s="2"/>
      <c r="AL320" s="2"/>
    </row>
    <row r="321" spans="1:38" ht="39" customHeight="1" outlineLevel="1">
      <c r="A321" s="12" t="s">
        <v>894</v>
      </c>
      <c r="B321" s="18" t="s">
        <v>266</v>
      </c>
      <c r="C321" s="14">
        <v>356400</v>
      </c>
      <c r="D321" s="45">
        <v>0</v>
      </c>
      <c r="E321" s="46">
        <f t="shared" si="74"/>
        <v>0</v>
      </c>
      <c r="F321" s="46">
        <f t="shared" si="75"/>
        <v>0</v>
      </c>
      <c r="G321" s="46">
        <f t="shared" si="76"/>
        <v>0</v>
      </c>
      <c r="H321" s="53" t="e">
        <f t="shared" si="72"/>
        <v>#DIV/0!</v>
      </c>
      <c r="I321" s="54" t="e">
        <f t="shared" si="73"/>
        <v>#DIV/0!</v>
      </c>
      <c r="J321" s="65"/>
      <c r="K321" s="78">
        <f t="shared" si="77"/>
        <v>0</v>
      </c>
      <c r="L321" s="45"/>
      <c r="M321" s="79">
        <f t="shared" si="78"/>
        <v>0</v>
      </c>
      <c r="N321" s="65"/>
      <c r="O321" s="78">
        <f t="shared" si="79"/>
        <v>0</v>
      </c>
      <c r="P321" s="45"/>
      <c r="Q321" s="79">
        <f t="shared" si="80"/>
        <v>0</v>
      </c>
      <c r="R321" s="65"/>
      <c r="S321" s="78">
        <f t="shared" si="81"/>
        <v>0</v>
      </c>
      <c r="T321" s="45"/>
      <c r="U321" s="79">
        <f t="shared" si="82"/>
        <v>0</v>
      </c>
      <c r="V321" s="65"/>
      <c r="W321" s="78">
        <f t="shared" si="83"/>
        <v>0</v>
      </c>
      <c r="X321" s="45"/>
      <c r="Y321" s="79">
        <f t="shared" si="84"/>
        <v>0</v>
      </c>
      <c r="Z321" s="65"/>
      <c r="AA321" s="78">
        <f t="shared" si="85"/>
        <v>0</v>
      </c>
      <c r="AB321" s="45"/>
      <c r="AC321" s="79">
        <f t="shared" si="86"/>
        <v>0</v>
      </c>
      <c r="AD321" s="65"/>
      <c r="AE321" s="78">
        <f t="shared" si="87"/>
        <v>0</v>
      </c>
      <c r="AF321" s="45"/>
      <c r="AG321" s="79">
        <f t="shared" si="88"/>
        <v>0</v>
      </c>
      <c r="AH321" s="2"/>
      <c r="AI321" s="2"/>
      <c r="AJ321" s="2"/>
      <c r="AK321" s="2"/>
      <c r="AL321" s="2"/>
    </row>
    <row r="322" spans="1:38" ht="16.5" customHeight="1" outlineLevel="1">
      <c r="A322" s="12">
        <v>1902082</v>
      </c>
      <c r="B322" s="18" t="s">
        <v>267</v>
      </c>
      <c r="C322" s="14">
        <v>309280</v>
      </c>
      <c r="D322" s="45">
        <v>0</v>
      </c>
      <c r="E322" s="46">
        <f t="shared" si="74"/>
        <v>0</v>
      </c>
      <c r="F322" s="46">
        <f t="shared" si="75"/>
        <v>0</v>
      </c>
      <c r="G322" s="46">
        <f t="shared" si="76"/>
        <v>0</v>
      </c>
      <c r="H322" s="53" t="e">
        <f t="shared" si="72"/>
        <v>#DIV/0!</v>
      </c>
      <c r="I322" s="54" t="e">
        <f t="shared" si="73"/>
        <v>#DIV/0!</v>
      </c>
      <c r="J322" s="65"/>
      <c r="K322" s="78">
        <f t="shared" si="77"/>
        <v>0</v>
      </c>
      <c r="L322" s="45"/>
      <c r="M322" s="79">
        <f t="shared" si="78"/>
        <v>0</v>
      </c>
      <c r="N322" s="65"/>
      <c r="O322" s="78">
        <f t="shared" si="79"/>
        <v>0</v>
      </c>
      <c r="P322" s="45"/>
      <c r="Q322" s="79">
        <f t="shared" si="80"/>
        <v>0</v>
      </c>
      <c r="R322" s="65"/>
      <c r="S322" s="78">
        <f t="shared" si="81"/>
        <v>0</v>
      </c>
      <c r="T322" s="45"/>
      <c r="U322" s="79">
        <f t="shared" si="82"/>
        <v>0</v>
      </c>
      <c r="V322" s="65"/>
      <c r="W322" s="78">
        <f t="shared" si="83"/>
        <v>0</v>
      </c>
      <c r="X322" s="45"/>
      <c r="Y322" s="79">
        <f t="shared" si="84"/>
        <v>0</v>
      </c>
      <c r="Z322" s="65"/>
      <c r="AA322" s="78">
        <f t="shared" si="85"/>
        <v>0</v>
      </c>
      <c r="AB322" s="45"/>
      <c r="AC322" s="79">
        <f t="shared" si="86"/>
        <v>0</v>
      </c>
      <c r="AD322" s="65"/>
      <c r="AE322" s="78">
        <f t="shared" si="87"/>
        <v>0</v>
      </c>
      <c r="AF322" s="45"/>
      <c r="AG322" s="79">
        <f t="shared" si="88"/>
        <v>0</v>
      </c>
      <c r="AH322" s="2"/>
      <c r="AI322" s="2"/>
      <c r="AJ322" s="2"/>
      <c r="AK322" s="2"/>
      <c r="AL322" s="2"/>
    </row>
    <row r="323" spans="1:38" ht="16.5" customHeight="1" outlineLevel="1">
      <c r="A323" s="12">
        <v>1902090</v>
      </c>
      <c r="B323" s="18" t="s">
        <v>268</v>
      </c>
      <c r="C323" s="14">
        <v>643800</v>
      </c>
      <c r="D323" s="45">
        <v>0</v>
      </c>
      <c r="E323" s="46">
        <f t="shared" si="74"/>
        <v>0</v>
      </c>
      <c r="F323" s="46">
        <f t="shared" si="75"/>
        <v>0</v>
      </c>
      <c r="G323" s="46">
        <f t="shared" si="76"/>
        <v>0</v>
      </c>
      <c r="H323" s="53" t="e">
        <f t="shared" si="72"/>
        <v>#DIV/0!</v>
      </c>
      <c r="I323" s="54" t="e">
        <f t="shared" si="73"/>
        <v>#DIV/0!</v>
      </c>
      <c r="J323" s="65"/>
      <c r="K323" s="78">
        <f t="shared" si="77"/>
        <v>0</v>
      </c>
      <c r="L323" s="45"/>
      <c r="M323" s="79">
        <f t="shared" si="78"/>
        <v>0</v>
      </c>
      <c r="N323" s="65"/>
      <c r="O323" s="78">
        <f t="shared" si="79"/>
        <v>0</v>
      </c>
      <c r="P323" s="45"/>
      <c r="Q323" s="79">
        <f t="shared" si="80"/>
        <v>0</v>
      </c>
      <c r="R323" s="65"/>
      <c r="S323" s="78">
        <f t="shared" si="81"/>
        <v>0</v>
      </c>
      <c r="T323" s="45"/>
      <c r="U323" s="79">
        <f t="shared" si="82"/>
        <v>0</v>
      </c>
      <c r="V323" s="65"/>
      <c r="W323" s="78">
        <f t="shared" si="83"/>
        <v>0</v>
      </c>
      <c r="X323" s="45"/>
      <c r="Y323" s="79">
        <f t="shared" si="84"/>
        <v>0</v>
      </c>
      <c r="Z323" s="65"/>
      <c r="AA323" s="78">
        <f t="shared" si="85"/>
        <v>0</v>
      </c>
      <c r="AB323" s="45"/>
      <c r="AC323" s="79">
        <f t="shared" si="86"/>
        <v>0</v>
      </c>
      <c r="AD323" s="65"/>
      <c r="AE323" s="78">
        <f t="shared" si="87"/>
        <v>0</v>
      </c>
      <c r="AF323" s="45"/>
      <c r="AG323" s="79">
        <f t="shared" si="88"/>
        <v>0</v>
      </c>
      <c r="AH323" s="2"/>
      <c r="AI323" s="2"/>
      <c r="AJ323" s="2"/>
      <c r="AK323" s="2"/>
      <c r="AL323" s="2"/>
    </row>
    <row r="324" spans="1:38" ht="23.25" customHeight="1" outlineLevel="1">
      <c r="A324" s="12" t="s">
        <v>895</v>
      </c>
      <c r="B324" s="24" t="s">
        <v>269</v>
      </c>
      <c r="C324" s="14">
        <v>803250</v>
      </c>
      <c r="D324" s="45">
        <v>0</v>
      </c>
      <c r="E324" s="46">
        <f t="shared" si="74"/>
        <v>0</v>
      </c>
      <c r="F324" s="46">
        <f t="shared" si="75"/>
        <v>0</v>
      </c>
      <c r="G324" s="46">
        <f t="shared" si="76"/>
        <v>0</v>
      </c>
      <c r="H324" s="53" t="e">
        <f t="shared" si="72"/>
        <v>#DIV/0!</v>
      </c>
      <c r="I324" s="54" t="e">
        <f t="shared" si="73"/>
        <v>#DIV/0!</v>
      </c>
      <c r="J324" s="65"/>
      <c r="K324" s="78">
        <f t="shared" si="77"/>
        <v>0</v>
      </c>
      <c r="L324" s="45"/>
      <c r="M324" s="79">
        <f t="shared" si="78"/>
        <v>0</v>
      </c>
      <c r="N324" s="65"/>
      <c r="O324" s="78">
        <f t="shared" si="79"/>
        <v>0</v>
      </c>
      <c r="P324" s="45"/>
      <c r="Q324" s="79">
        <f t="shared" si="80"/>
        <v>0</v>
      </c>
      <c r="R324" s="65"/>
      <c r="S324" s="78">
        <f t="shared" si="81"/>
        <v>0</v>
      </c>
      <c r="T324" s="45"/>
      <c r="U324" s="79">
        <f t="shared" si="82"/>
        <v>0</v>
      </c>
      <c r="V324" s="65"/>
      <c r="W324" s="78">
        <f t="shared" si="83"/>
        <v>0</v>
      </c>
      <c r="X324" s="45"/>
      <c r="Y324" s="79">
        <f t="shared" si="84"/>
        <v>0</v>
      </c>
      <c r="Z324" s="65"/>
      <c r="AA324" s="78">
        <f t="shared" si="85"/>
        <v>0</v>
      </c>
      <c r="AB324" s="45"/>
      <c r="AC324" s="79">
        <f t="shared" si="86"/>
        <v>0</v>
      </c>
      <c r="AD324" s="65"/>
      <c r="AE324" s="78">
        <f t="shared" si="87"/>
        <v>0</v>
      </c>
      <c r="AF324" s="45"/>
      <c r="AG324" s="79">
        <f t="shared" si="88"/>
        <v>0</v>
      </c>
      <c r="AH324" s="2"/>
      <c r="AI324" s="2"/>
      <c r="AJ324" s="2"/>
      <c r="AK324" s="2"/>
      <c r="AL324" s="2"/>
    </row>
    <row r="325" spans="1:38" ht="16.5" customHeight="1" outlineLevel="1">
      <c r="A325" s="12"/>
      <c r="B325" s="18"/>
      <c r="C325" s="14"/>
      <c r="D325" s="45"/>
      <c r="E325" s="46"/>
      <c r="F325" s="46"/>
      <c r="G325" s="46"/>
      <c r="H325" s="53"/>
      <c r="I325" s="54"/>
      <c r="J325" s="65"/>
      <c r="K325" s="78"/>
      <c r="L325" s="45"/>
      <c r="M325" s="79"/>
      <c r="N325" s="65"/>
      <c r="O325" s="78"/>
      <c r="P325" s="45"/>
      <c r="Q325" s="79"/>
      <c r="R325" s="65"/>
      <c r="S325" s="78"/>
      <c r="T325" s="45"/>
      <c r="U325" s="79"/>
      <c r="V325" s="65"/>
      <c r="W325" s="78"/>
      <c r="X325" s="45"/>
      <c r="Y325" s="79"/>
      <c r="Z325" s="65"/>
      <c r="AA325" s="78"/>
      <c r="AB325" s="45"/>
      <c r="AC325" s="79"/>
      <c r="AD325" s="65"/>
      <c r="AE325" s="78"/>
      <c r="AF325" s="45"/>
      <c r="AG325" s="79"/>
      <c r="AH325" s="2"/>
      <c r="AI325" s="2"/>
      <c r="AJ325" s="2"/>
      <c r="AK325" s="2"/>
      <c r="AL325" s="2"/>
    </row>
    <row r="326" spans="1:38" ht="16.5" customHeight="1">
      <c r="A326" s="58"/>
      <c r="B326" s="125" t="s">
        <v>27</v>
      </c>
      <c r="C326" s="59"/>
      <c r="D326" s="60"/>
      <c r="E326" s="61"/>
      <c r="F326" s="61"/>
      <c r="G326" s="61"/>
      <c r="H326" s="62"/>
      <c r="I326" s="63"/>
      <c r="J326" s="84"/>
      <c r="K326" s="85"/>
      <c r="L326" s="60"/>
      <c r="M326" s="86"/>
      <c r="N326" s="84"/>
      <c r="O326" s="85"/>
      <c r="P326" s="60"/>
      <c r="Q326" s="86"/>
      <c r="R326" s="84"/>
      <c r="S326" s="85"/>
      <c r="T326" s="60"/>
      <c r="U326" s="86"/>
      <c r="V326" s="84"/>
      <c r="W326" s="85"/>
      <c r="X326" s="60"/>
      <c r="Y326" s="86"/>
      <c r="Z326" s="84"/>
      <c r="AA326" s="85"/>
      <c r="AB326" s="60"/>
      <c r="AC326" s="86"/>
      <c r="AD326" s="84"/>
      <c r="AE326" s="85"/>
      <c r="AF326" s="60"/>
      <c r="AG326" s="86"/>
      <c r="AH326" s="2"/>
      <c r="AI326" s="2"/>
      <c r="AJ326" s="2"/>
      <c r="AK326" s="2"/>
      <c r="AL326" s="2"/>
    </row>
    <row r="327" spans="1:38" ht="24" customHeight="1">
      <c r="A327" s="12">
        <v>5003003</v>
      </c>
      <c r="B327" s="18" t="s">
        <v>270</v>
      </c>
      <c r="C327" s="281">
        <v>121560</v>
      </c>
      <c r="D327" s="45">
        <v>0</v>
      </c>
      <c r="E327" s="46">
        <f t="shared" si="74"/>
        <v>0</v>
      </c>
      <c r="F327" s="46">
        <f t="shared" si="75"/>
        <v>0</v>
      </c>
      <c r="G327" s="46">
        <f t="shared" si="76"/>
        <v>0</v>
      </c>
      <c r="H327" s="53"/>
      <c r="I327" s="54"/>
      <c r="J327" s="65"/>
      <c r="K327" s="78">
        <f t="shared" si="77"/>
        <v>0</v>
      </c>
      <c r="L327" s="45"/>
      <c r="M327" s="79">
        <f t="shared" si="78"/>
        <v>0</v>
      </c>
      <c r="N327" s="65"/>
      <c r="O327" s="78">
        <f t="shared" si="79"/>
        <v>0</v>
      </c>
      <c r="P327" s="45"/>
      <c r="Q327" s="79">
        <f t="shared" si="80"/>
        <v>0</v>
      </c>
      <c r="R327" s="65"/>
      <c r="S327" s="78">
        <f t="shared" si="81"/>
        <v>0</v>
      </c>
      <c r="T327" s="45"/>
      <c r="U327" s="79">
        <f t="shared" si="82"/>
        <v>0</v>
      </c>
      <c r="V327" s="65"/>
      <c r="W327" s="78">
        <f t="shared" si="83"/>
        <v>0</v>
      </c>
      <c r="X327" s="45"/>
      <c r="Y327" s="79">
        <f t="shared" si="84"/>
        <v>0</v>
      </c>
      <c r="Z327" s="65"/>
      <c r="AA327" s="78">
        <f t="shared" si="85"/>
        <v>0</v>
      </c>
      <c r="AB327" s="45"/>
      <c r="AC327" s="79">
        <f t="shared" si="86"/>
        <v>0</v>
      </c>
      <c r="AD327" s="65"/>
      <c r="AE327" s="78">
        <f t="shared" si="87"/>
        <v>0</v>
      </c>
      <c r="AF327" s="45"/>
      <c r="AG327" s="79">
        <f t="shared" si="88"/>
        <v>0</v>
      </c>
      <c r="AH327" s="2"/>
      <c r="AI327" s="2"/>
      <c r="AJ327" s="2"/>
      <c r="AK327" s="2"/>
      <c r="AL327" s="2"/>
    </row>
    <row r="328" spans="1:38" ht="24" customHeight="1">
      <c r="A328" s="12">
        <v>5003004</v>
      </c>
      <c r="B328" s="18" t="s">
        <v>271</v>
      </c>
      <c r="C328" s="281">
        <v>670400</v>
      </c>
      <c r="D328" s="45">
        <v>0</v>
      </c>
      <c r="E328" s="46">
        <f t="shared" si="74"/>
        <v>0</v>
      </c>
      <c r="F328" s="46">
        <f t="shared" si="75"/>
        <v>0</v>
      </c>
      <c r="G328" s="46">
        <f t="shared" si="76"/>
        <v>0</v>
      </c>
      <c r="H328" s="53"/>
      <c r="I328" s="54"/>
      <c r="J328" s="65"/>
      <c r="K328" s="78">
        <f t="shared" si="77"/>
        <v>0</v>
      </c>
      <c r="L328" s="45"/>
      <c r="M328" s="79">
        <f t="shared" si="78"/>
        <v>0</v>
      </c>
      <c r="N328" s="65"/>
      <c r="O328" s="78">
        <f t="shared" si="79"/>
        <v>0</v>
      </c>
      <c r="P328" s="45"/>
      <c r="Q328" s="79">
        <f t="shared" si="80"/>
        <v>0</v>
      </c>
      <c r="R328" s="65"/>
      <c r="S328" s="78">
        <f t="shared" si="81"/>
        <v>0</v>
      </c>
      <c r="T328" s="45"/>
      <c r="U328" s="79">
        <f t="shared" si="82"/>
        <v>0</v>
      </c>
      <c r="V328" s="65"/>
      <c r="W328" s="78">
        <f t="shared" si="83"/>
        <v>0</v>
      </c>
      <c r="X328" s="45"/>
      <c r="Y328" s="79">
        <f t="shared" si="84"/>
        <v>0</v>
      </c>
      <c r="Z328" s="65"/>
      <c r="AA328" s="78">
        <f t="shared" si="85"/>
        <v>0</v>
      </c>
      <c r="AB328" s="45"/>
      <c r="AC328" s="79">
        <f t="shared" si="86"/>
        <v>0</v>
      </c>
      <c r="AD328" s="65"/>
      <c r="AE328" s="78">
        <f t="shared" si="87"/>
        <v>0</v>
      </c>
      <c r="AF328" s="45"/>
      <c r="AG328" s="79">
        <f t="shared" si="88"/>
        <v>0</v>
      </c>
      <c r="AH328" s="2"/>
      <c r="AI328" s="2"/>
      <c r="AJ328" s="2"/>
      <c r="AK328" s="2"/>
      <c r="AL328" s="2"/>
    </row>
    <row r="329" spans="1:38" ht="27" customHeight="1" outlineLevel="1">
      <c r="A329" s="12" t="s">
        <v>897</v>
      </c>
      <c r="B329" s="18" t="s">
        <v>272</v>
      </c>
      <c r="C329" s="285">
        <v>545880</v>
      </c>
      <c r="D329" s="45">
        <v>0</v>
      </c>
      <c r="E329" s="46">
        <f t="shared" ref="E329:E387" si="89">+J329+L329+N329+P329+R329+T329+V329+X329+Z329+AB329+AD329+AF329</f>
        <v>0</v>
      </c>
      <c r="F329" s="46">
        <f t="shared" ref="F329:F387" si="90">D329*C329</f>
        <v>0</v>
      </c>
      <c r="G329" s="46">
        <f t="shared" ref="G329:G387" si="91">+E329*C329</f>
        <v>0</v>
      </c>
      <c r="H329" s="53" t="e">
        <f t="shared" ref="H329:H386" si="92">IF(E329&gt;=0,(E329/D329),"-")</f>
        <v>#DIV/0!</v>
      </c>
      <c r="I329" s="54" t="e">
        <f t="shared" ref="I329:I386" si="93">IF(G329&gt;=0,(G329/F329),"-")</f>
        <v>#DIV/0!</v>
      </c>
      <c r="J329" s="65"/>
      <c r="K329" s="78">
        <f t="shared" ref="K329:K387" si="94">+J329*C329</f>
        <v>0</v>
      </c>
      <c r="L329" s="45"/>
      <c r="M329" s="79">
        <f t="shared" ref="M329:M387" si="95">+L329*C329</f>
        <v>0</v>
      </c>
      <c r="N329" s="65"/>
      <c r="O329" s="78">
        <f t="shared" ref="O329:O387" si="96">+N329*C329</f>
        <v>0</v>
      </c>
      <c r="P329" s="45"/>
      <c r="Q329" s="79">
        <f t="shared" ref="Q329:Q387" si="97">+P329*C329</f>
        <v>0</v>
      </c>
      <c r="R329" s="65"/>
      <c r="S329" s="78">
        <f t="shared" ref="S329:S387" si="98">+R329*C329</f>
        <v>0</v>
      </c>
      <c r="T329" s="45"/>
      <c r="U329" s="79">
        <f t="shared" ref="U329:U387" si="99">+T329*C329</f>
        <v>0</v>
      </c>
      <c r="V329" s="65"/>
      <c r="W329" s="78">
        <f t="shared" ref="W329:W387" si="100">+V329*C329</f>
        <v>0</v>
      </c>
      <c r="X329" s="45"/>
      <c r="Y329" s="79">
        <f t="shared" ref="Y329:Y387" si="101">+X329*C329</f>
        <v>0</v>
      </c>
      <c r="Z329" s="65"/>
      <c r="AA329" s="78">
        <f t="shared" ref="AA329:AA387" si="102">+Z329*C329</f>
        <v>0</v>
      </c>
      <c r="AB329" s="45"/>
      <c r="AC329" s="79">
        <f t="shared" ref="AC329:AC387" si="103">+AB329*C329</f>
        <v>0</v>
      </c>
      <c r="AD329" s="65"/>
      <c r="AE329" s="78">
        <f t="shared" ref="AE329:AE387" si="104">+AD329*C329</f>
        <v>0</v>
      </c>
      <c r="AF329" s="45"/>
      <c r="AG329" s="79">
        <f t="shared" ref="AG329:AG387" si="105">+AF329*C329</f>
        <v>0</v>
      </c>
      <c r="AH329" s="2"/>
      <c r="AI329" s="2"/>
      <c r="AJ329" s="2"/>
      <c r="AK329" s="2"/>
      <c r="AL329" s="2"/>
    </row>
    <row r="330" spans="1:38" ht="16.5" customHeight="1">
      <c r="A330" s="12"/>
      <c r="B330" s="27"/>
      <c r="C330" s="14"/>
      <c r="D330" s="45"/>
      <c r="E330" s="46"/>
      <c r="F330" s="46"/>
      <c r="G330" s="46"/>
      <c r="H330" s="53"/>
      <c r="I330" s="54"/>
      <c r="J330" s="65"/>
      <c r="K330" s="78"/>
      <c r="L330" s="45"/>
      <c r="M330" s="79"/>
      <c r="N330" s="65"/>
      <c r="O330" s="78"/>
      <c r="P330" s="45"/>
      <c r="Q330" s="79"/>
      <c r="R330" s="65"/>
      <c r="S330" s="78"/>
      <c r="T330" s="45"/>
      <c r="U330" s="79"/>
      <c r="V330" s="65"/>
      <c r="W330" s="78"/>
      <c r="X330" s="45"/>
      <c r="Y330" s="79"/>
      <c r="Z330" s="65"/>
      <c r="AA330" s="78"/>
      <c r="AB330" s="45"/>
      <c r="AC330" s="79"/>
      <c r="AD330" s="65"/>
      <c r="AE330" s="78"/>
      <c r="AF330" s="45"/>
      <c r="AG330" s="79"/>
      <c r="AH330" s="2"/>
      <c r="AI330" s="2"/>
      <c r="AJ330" s="2"/>
      <c r="AK330" s="2"/>
      <c r="AL330" s="2"/>
    </row>
    <row r="331" spans="1:38" ht="16.5" customHeight="1">
      <c r="A331" s="12"/>
      <c r="B331" s="27"/>
      <c r="C331" s="14"/>
      <c r="D331" s="45"/>
      <c r="E331" s="46"/>
      <c r="F331" s="46"/>
      <c r="G331" s="46"/>
      <c r="H331" s="53"/>
      <c r="I331" s="54"/>
      <c r="J331" s="65"/>
      <c r="K331" s="78"/>
      <c r="L331" s="45"/>
      <c r="M331" s="79"/>
      <c r="N331" s="65"/>
      <c r="O331" s="78"/>
      <c r="P331" s="45"/>
      <c r="Q331" s="79"/>
      <c r="R331" s="65"/>
      <c r="S331" s="78"/>
      <c r="T331" s="45"/>
      <c r="U331" s="79"/>
      <c r="V331" s="65"/>
      <c r="W331" s="78"/>
      <c r="X331" s="45"/>
      <c r="Y331" s="79"/>
      <c r="Z331" s="65"/>
      <c r="AA331" s="78"/>
      <c r="AB331" s="45"/>
      <c r="AC331" s="79"/>
      <c r="AD331" s="65"/>
      <c r="AE331" s="78"/>
      <c r="AF331" s="45"/>
      <c r="AG331" s="79"/>
      <c r="AH331" s="2"/>
      <c r="AI331" s="2"/>
      <c r="AJ331" s="2"/>
      <c r="AK331" s="2"/>
      <c r="AL331" s="2"/>
    </row>
    <row r="332" spans="1:38" s="10" customFormat="1" ht="16.5" customHeight="1">
      <c r="A332" s="129"/>
      <c r="B332" s="130" t="s">
        <v>273</v>
      </c>
      <c r="C332" s="131"/>
      <c r="D332" s="132"/>
      <c r="E332" s="134">
        <f t="shared" ref="E332:G332" si="106">SUM(E334:E514)</f>
        <v>0</v>
      </c>
      <c r="F332" s="134">
        <f t="shared" si="106"/>
        <v>0</v>
      </c>
      <c r="G332" s="134">
        <f t="shared" si="106"/>
        <v>0</v>
      </c>
      <c r="H332" s="135" t="e">
        <f t="shared" si="92"/>
        <v>#DIV/0!</v>
      </c>
      <c r="I332" s="136" t="e">
        <f t="shared" si="93"/>
        <v>#DIV/0!</v>
      </c>
      <c r="J332" s="133">
        <f t="shared" ref="J332:AG332" si="107">SUM(J334:J514)</f>
        <v>0</v>
      </c>
      <c r="K332" s="137">
        <f t="shared" si="107"/>
        <v>0</v>
      </c>
      <c r="L332" s="132">
        <f t="shared" si="107"/>
        <v>0</v>
      </c>
      <c r="M332" s="138">
        <f t="shared" si="107"/>
        <v>0</v>
      </c>
      <c r="N332" s="133">
        <f t="shared" si="107"/>
        <v>0</v>
      </c>
      <c r="O332" s="137">
        <f t="shared" si="107"/>
        <v>0</v>
      </c>
      <c r="P332" s="132">
        <f t="shared" si="107"/>
        <v>0</v>
      </c>
      <c r="Q332" s="138">
        <f t="shared" si="107"/>
        <v>0</v>
      </c>
      <c r="R332" s="133">
        <f t="shared" si="107"/>
        <v>0</v>
      </c>
      <c r="S332" s="137">
        <f t="shared" si="107"/>
        <v>0</v>
      </c>
      <c r="T332" s="132">
        <f t="shared" si="107"/>
        <v>0</v>
      </c>
      <c r="U332" s="138">
        <f t="shared" si="107"/>
        <v>0</v>
      </c>
      <c r="V332" s="133">
        <f t="shared" si="107"/>
        <v>0</v>
      </c>
      <c r="W332" s="137">
        <f t="shared" si="107"/>
        <v>0</v>
      </c>
      <c r="X332" s="132">
        <f t="shared" si="107"/>
        <v>0</v>
      </c>
      <c r="Y332" s="138">
        <f t="shared" si="107"/>
        <v>0</v>
      </c>
      <c r="Z332" s="133">
        <f t="shared" si="107"/>
        <v>0</v>
      </c>
      <c r="AA332" s="137">
        <f t="shared" si="107"/>
        <v>0</v>
      </c>
      <c r="AB332" s="132">
        <f t="shared" si="107"/>
        <v>0</v>
      </c>
      <c r="AC332" s="138">
        <f t="shared" si="107"/>
        <v>0</v>
      </c>
      <c r="AD332" s="133">
        <f t="shared" si="107"/>
        <v>0</v>
      </c>
      <c r="AE332" s="137">
        <f t="shared" si="107"/>
        <v>0</v>
      </c>
      <c r="AF332" s="132">
        <f t="shared" si="107"/>
        <v>0</v>
      </c>
      <c r="AG332" s="138">
        <f t="shared" si="107"/>
        <v>0</v>
      </c>
    </row>
    <row r="333" spans="1:38" ht="16.5" customHeight="1">
      <c r="A333" s="12"/>
      <c r="B333" s="17"/>
      <c r="C333" s="14"/>
      <c r="D333" s="45"/>
      <c r="E333" s="46"/>
      <c r="F333" s="46"/>
      <c r="G333" s="46"/>
      <c r="H333" s="53"/>
      <c r="I333" s="54"/>
      <c r="J333" s="65"/>
      <c r="K333" s="78"/>
      <c r="L333" s="45"/>
      <c r="M333" s="79"/>
      <c r="N333" s="65"/>
      <c r="O333" s="78"/>
      <c r="P333" s="45"/>
      <c r="Q333" s="79"/>
      <c r="R333" s="65"/>
      <c r="S333" s="78"/>
      <c r="T333" s="45"/>
      <c r="U333" s="79"/>
      <c r="V333" s="65"/>
      <c r="W333" s="78"/>
      <c r="X333" s="45"/>
      <c r="Y333" s="79"/>
      <c r="Z333" s="65"/>
      <c r="AA333" s="78"/>
      <c r="AB333" s="45"/>
      <c r="AC333" s="79"/>
      <c r="AD333" s="65"/>
      <c r="AE333" s="78"/>
      <c r="AF333" s="45"/>
      <c r="AG333" s="79"/>
      <c r="AH333" s="2"/>
      <c r="AI333" s="2"/>
      <c r="AJ333" s="2"/>
      <c r="AK333" s="2"/>
      <c r="AL333" s="2"/>
    </row>
    <row r="334" spans="1:38" ht="16.5" customHeight="1" outlineLevel="1">
      <c r="A334" s="12"/>
      <c r="B334" s="16" t="s">
        <v>274</v>
      </c>
      <c r="C334" s="59"/>
      <c r="D334" s="45"/>
      <c r="E334" s="46"/>
      <c r="F334" s="46"/>
      <c r="G334" s="46"/>
      <c r="H334" s="53"/>
      <c r="I334" s="54"/>
      <c r="J334" s="65"/>
      <c r="K334" s="78"/>
      <c r="L334" s="45"/>
      <c r="M334" s="79"/>
      <c r="N334" s="65"/>
      <c r="O334" s="78"/>
      <c r="P334" s="45"/>
      <c r="Q334" s="79"/>
      <c r="R334" s="65"/>
      <c r="S334" s="78"/>
      <c r="T334" s="45"/>
      <c r="U334" s="79"/>
      <c r="V334" s="65"/>
      <c r="W334" s="78"/>
      <c r="X334" s="45"/>
      <c r="Y334" s="79"/>
      <c r="Z334" s="65"/>
      <c r="AA334" s="78"/>
      <c r="AB334" s="45"/>
      <c r="AC334" s="79"/>
      <c r="AD334" s="65"/>
      <c r="AE334" s="78"/>
      <c r="AF334" s="45"/>
      <c r="AG334" s="79"/>
      <c r="AH334" s="2"/>
      <c r="AI334" s="2"/>
      <c r="AJ334" s="2"/>
      <c r="AK334" s="2"/>
      <c r="AL334" s="2"/>
    </row>
    <row r="335" spans="1:38" ht="16.5" customHeight="1" outlineLevel="1">
      <c r="A335" s="12">
        <v>7002004</v>
      </c>
      <c r="B335" s="27" t="s">
        <v>275</v>
      </c>
      <c r="C335" s="281">
        <v>16389000</v>
      </c>
      <c r="D335" s="45">
        <v>0</v>
      </c>
      <c r="E335" s="46">
        <f t="shared" si="89"/>
        <v>0</v>
      </c>
      <c r="F335" s="46">
        <f t="shared" si="90"/>
        <v>0</v>
      </c>
      <c r="G335" s="46">
        <f t="shared" si="91"/>
        <v>0</v>
      </c>
      <c r="H335" s="53" t="e">
        <f t="shared" si="92"/>
        <v>#DIV/0!</v>
      </c>
      <c r="I335" s="54" t="e">
        <f t="shared" si="93"/>
        <v>#DIV/0!</v>
      </c>
      <c r="J335" s="65"/>
      <c r="K335" s="78">
        <f t="shared" si="94"/>
        <v>0</v>
      </c>
      <c r="L335" s="45"/>
      <c r="M335" s="79">
        <f t="shared" si="95"/>
        <v>0</v>
      </c>
      <c r="N335" s="65"/>
      <c r="O335" s="78">
        <f t="shared" si="96"/>
        <v>0</v>
      </c>
      <c r="P335" s="45"/>
      <c r="Q335" s="79">
        <f t="shared" si="97"/>
        <v>0</v>
      </c>
      <c r="R335" s="65"/>
      <c r="S335" s="78">
        <f t="shared" si="98"/>
        <v>0</v>
      </c>
      <c r="T335" s="45"/>
      <c r="U335" s="79">
        <f t="shared" si="99"/>
        <v>0</v>
      </c>
      <c r="V335" s="65"/>
      <c r="W335" s="78">
        <f t="shared" si="100"/>
        <v>0</v>
      </c>
      <c r="X335" s="45"/>
      <c r="Y335" s="79">
        <f t="shared" si="101"/>
        <v>0</v>
      </c>
      <c r="Z335" s="65"/>
      <c r="AA335" s="78">
        <f t="shared" si="102"/>
        <v>0</v>
      </c>
      <c r="AB335" s="45"/>
      <c r="AC335" s="79">
        <f t="shared" si="103"/>
        <v>0</v>
      </c>
      <c r="AD335" s="65"/>
      <c r="AE335" s="78">
        <f t="shared" si="104"/>
        <v>0</v>
      </c>
      <c r="AF335" s="45"/>
      <c r="AG335" s="79">
        <f t="shared" si="105"/>
        <v>0</v>
      </c>
      <c r="AH335" s="2"/>
      <c r="AI335" s="2"/>
      <c r="AJ335" s="2"/>
      <c r="AK335" s="2"/>
      <c r="AL335" s="2"/>
    </row>
    <row r="336" spans="1:38" ht="16.5" customHeight="1" outlineLevel="1">
      <c r="A336" s="12">
        <v>7002005</v>
      </c>
      <c r="B336" s="27" t="s">
        <v>276</v>
      </c>
      <c r="C336" s="281">
        <v>4310770</v>
      </c>
      <c r="D336" s="45">
        <v>0</v>
      </c>
      <c r="E336" s="46">
        <f t="shared" si="89"/>
        <v>0</v>
      </c>
      <c r="F336" s="46">
        <f t="shared" si="90"/>
        <v>0</v>
      </c>
      <c r="G336" s="46">
        <f t="shared" si="91"/>
        <v>0</v>
      </c>
      <c r="H336" s="53" t="e">
        <f t="shared" si="92"/>
        <v>#DIV/0!</v>
      </c>
      <c r="I336" s="54" t="e">
        <f t="shared" si="93"/>
        <v>#DIV/0!</v>
      </c>
      <c r="J336" s="65"/>
      <c r="K336" s="78">
        <f t="shared" si="94"/>
        <v>0</v>
      </c>
      <c r="L336" s="45"/>
      <c r="M336" s="79">
        <f t="shared" si="95"/>
        <v>0</v>
      </c>
      <c r="N336" s="65"/>
      <c r="O336" s="78">
        <f t="shared" si="96"/>
        <v>0</v>
      </c>
      <c r="P336" s="45"/>
      <c r="Q336" s="79">
        <f t="shared" si="97"/>
        <v>0</v>
      </c>
      <c r="R336" s="65"/>
      <c r="S336" s="78">
        <f t="shared" si="98"/>
        <v>0</v>
      </c>
      <c r="T336" s="45"/>
      <c r="U336" s="79">
        <f t="shared" si="99"/>
        <v>0</v>
      </c>
      <c r="V336" s="65"/>
      <c r="W336" s="78">
        <f t="shared" si="100"/>
        <v>0</v>
      </c>
      <c r="X336" s="45"/>
      <c r="Y336" s="79">
        <f t="shared" si="101"/>
        <v>0</v>
      </c>
      <c r="Z336" s="65"/>
      <c r="AA336" s="78">
        <f t="shared" si="102"/>
        <v>0</v>
      </c>
      <c r="AB336" s="45"/>
      <c r="AC336" s="79">
        <f t="shared" si="103"/>
        <v>0</v>
      </c>
      <c r="AD336" s="65"/>
      <c r="AE336" s="78">
        <f t="shared" si="104"/>
        <v>0</v>
      </c>
      <c r="AF336" s="45"/>
      <c r="AG336" s="79">
        <f t="shared" si="105"/>
        <v>0</v>
      </c>
      <c r="AH336" s="2"/>
      <c r="AI336" s="2"/>
      <c r="AJ336" s="2"/>
      <c r="AK336" s="2"/>
      <c r="AL336" s="2"/>
    </row>
    <row r="337" spans="1:38" ht="16.5" customHeight="1" outlineLevel="1">
      <c r="A337" s="12">
        <v>7002003</v>
      </c>
      <c r="B337" s="27" t="s">
        <v>277</v>
      </c>
      <c r="C337" s="281">
        <v>1376080</v>
      </c>
      <c r="D337" s="45">
        <v>0</v>
      </c>
      <c r="E337" s="46">
        <f t="shared" si="89"/>
        <v>0</v>
      </c>
      <c r="F337" s="46">
        <f t="shared" si="90"/>
        <v>0</v>
      </c>
      <c r="G337" s="46">
        <f t="shared" si="91"/>
        <v>0</v>
      </c>
      <c r="H337" s="53" t="e">
        <f t="shared" si="92"/>
        <v>#DIV/0!</v>
      </c>
      <c r="I337" s="54" t="e">
        <f t="shared" si="93"/>
        <v>#DIV/0!</v>
      </c>
      <c r="J337" s="65"/>
      <c r="K337" s="78">
        <f t="shared" si="94"/>
        <v>0</v>
      </c>
      <c r="L337" s="45"/>
      <c r="M337" s="79">
        <f t="shared" si="95"/>
        <v>0</v>
      </c>
      <c r="N337" s="65"/>
      <c r="O337" s="78">
        <f t="shared" si="96"/>
        <v>0</v>
      </c>
      <c r="P337" s="45"/>
      <c r="Q337" s="79">
        <f t="shared" si="97"/>
        <v>0</v>
      </c>
      <c r="R337" s="65"/>
      <c r="S337" s="78">
        <f t="shared" si="98"/>
        <v>0</v>
      </c>
      <c r="T337" s="45"/>
      <c r="U337" s="79">
        <f t="shared" si="99"/>
        <v>0</v>
      </c>
      <c r="V337" s="65"/>
      <c r="W337" s="78">
        <f t="shared" si="100"/>
        <v>0</v>
      </c>
      <c r="X337" s="45"/>
      <c r="Y337" s="79">
        <f t="shared" si="101"/>
        <v>0</v>
      </c>
      <c r="Z337" s="65"/>
      <c r="AA337" s="78">
        <f t="shared" si="102"/>
        <v>0</v>
      </c>
      <c r="AB337" s="45"/>
      <c r="AC337" s="79">
        <f t="shared" si="103"/>
        <v>0</v>
      </c>
      <c r="AD337" s="65"/>
      <c r="AE337" s="78">
        <f t="shared" si="104"/>
        <v>0</v>
      </c>
      <c r="AF337" s="45"/>
      <c r="AG337" s="79">
        <f t="shared" si="105"/>
        <v>0</v>
      </c>
      <c r="AH337" s="2"/>
      <c r="AI337" s="2"/>
      <c r="AJ337" s="2"/>
      <c r="AK337" s="2"/>
      <c r="AL337" s="2"/>
    </row>
    <row r="338" spans="1:38" ht="16.5" customHeight="1" outlineLevel="1">
      <c r="A338" s="12">
        <v>7002002</v>
      </c>
      <c r="B338" s="27" t="s">
        <v>278</v>
      </c>
      <c r="C338" s="281">
        <v>1611870</v>
      </c>
      <c r="D338" s="45">
        <v>0</v>
      </c>
      <c r="E338" s="46">
        <f t="shared" si="89"/>
        <v>0</v>
      </c>
      <c r="F338" s="46">
        <f t="shared" si="90"/>
        <v>0</v>
      </c>
      <c r="G338" s="46">
        <f t="shared" si="91"/>
        <v>0</v>
      </c>
      <c r="H338" s="53" t="e">
        <f t="shared" si="92"/>
        <v>#DIV/0!</v>
      </c>
      <c r="I338" s="54" t="e">
        <f t="shared" si="93"/>
        <v>#DIV/0!</v>
      </c>
      <c r="J338" s="65"/>
      <c r="K338" s="78">
        <f t="shared" si="94"/>
        <v>0</v>
      </c>
      <c r="L338" s="45"/>
      <c r="M338" s="79">
        <f t="shared" si="95"/>
        <v>0</v>
      </c>
      <c r="N338" s="65"/>
      <c r="O338" s="78">
        <f t="shared" si="96"/>
        <v>0</v>
      </c>
      <c r="P338" s="45"/>
      <c r="Q338" s="79">
        <f t="shared" si="97"/>
        <v>0</v>
      </c>
      <c r="R338" s="65"/>
      <c r="S338" s="78">
        <f t="shared" si="98"/>
        <v>0</v>
      </c>
      <c r="T338" s="45"/>
      <c r="U338" s="79">
        <f t="shared" si="99"/>
        <v>0</v>
      </c>
      <c r="V338" s="65"/>
      <c r="W338" s="78">
        <f t="shared" si="100"/>
        <v>0</v>
      </c>
      <c r="X338" s="45"/>
      <c r="Y338" s="79">
        <f t="shared" si="101"/>
        <v>0</v>
      </c>
      <c r="Z338" s="65"/>
      <c r="AA338" s="78">
        <f t="shared" si="102"/>
        <v>0</v>
      </c>
      <c r="AB338" s="45"/>
      <c r="AC338" s="79">
        <f t="shared" si="103"/>
        <v>0</v>
      </c>
      <c r="AD338" s="65"/>
      <c r="AE338" s="78">
        <f t="shared" si="104"/>
        <v>0</v>
      </c>
      <c r="AF338" s="45"/>
      <c r="AG338" s="79">
        <f t="shared" si="105"/>
        <v>0</v>
      </c>
      <c r="AH338" s="2"/>
      <c r="AI338" s="2"/>
      <c r="AJ338" s="2"/>
      <c r="AK338" s="2"/>
      <c r="AL338" s="2"/>
    </row>
    <row r="339" spans="1:38" ht="16.5" customHeight="1" outlineLevel="1">
      <c r="A339" s="12">
        <v>7002008</v>
      </c>
      <c r="B339" s="27" t="s">
        <v>279</v>
      </c>
      <c r="C339" s="281">
        <v>9742170</v>
      </c>
      <c r="D339" s="45">
        <v>0</v>
      </c>
      <c r="E339" s="46">
        <f t="shared" si="89"/>
        <v>0</v>
      </c>
      <c r="F339" s="46">
        <f t="shared" si="90"/>
        <v>0</v>
      </c>
      <c r="G339" s="46">
        <f t="shared" si="91"/>
        <v>0</v>
      </c>
      <c r="H339" s="53" t="e">
        <f t="shared" si="92"/>
        <v>#DIV/0!</v>
      </c>
      <c r="I339" s="54" t="e">
        <f t="shared" si="93"/>
        <v>#DIV/0!</v>
      </c>
      <c r="J339" s="65"/>
      <c r="K339" s="78">
        <f t="shared" si="94"/>
        <v>0</v>
      </c>
      <c r="L339" s="45"/>
      <c r="M339" s="79">
        <f t="shared" si="95"/>
        <v>0</v>
      </c>
      <c r="N339" s="65"/>
      <c r="O339" s="78">
        <f t="shared" si="96"/>
        <v>0</v>
      </c>
      <c r="P339" s="45"/>
      <c r="Q339" s="79">
        <f t="shared" si="97"/>
        <v>0</v>
      </c>
      <c r="R339" s="65"/>
      <c r="S339" s="78">
        <f t="shared" si="98"/>
        <v>0</v>
      </c>
      <c r="T339" s="45"/>
      <c r="U339" s="79">
        <f t="shared" si="99"/>
        <v>0</v>
      </c>
      <c r="V339" s="65"/>
      <c r="W339" s="78">
        <f t="shared" si="100"/>
        <v>0</v>
      </c>
      <c r="X339" s="45"/>
      <c r="Y339" s="79">
        <f t="shared" si="101"/>
        <v>0</v>
      </c>
      <c r="Z339" s="65"/>
      <c r="AA339" s="78">
        <f t="shared" si="102"/>
        <v>0</v>
      </c>
      <c r="AB339" s="45"/>
      <c r="AC339" s="79">
        <f t="shared" si="103"/>
        <v>0</v>
      </c>
      <c r="AD339" s="65"/>
      <c r="AE339" s="78">
        <f t="shared" si="104"/>
        <v>0</v>
      </c>
      <c r="AF339" s="45"/>
      <c r="AG339" s="79">
        <f t="shared" si="105"/>
        <v>0</v>
      </c>
      <c r="AH339" s="2"/>
      <c r="AI339" s="2"/>
      <c r="AJ339" s="2"/>
      <c r="AK339" s="2"/>
      <c r="AL339" s="2"/>
    </row>
    <row r="340" spans="1:38" ht="16.5" customHeight="1" outlineLevel="1">
      <c r="A340" s="12">
        <v>7002009</v>
      </c>
      <c r="B340" s="27" t="s">
        <v>280</v>
      </c>
      <c r="C340" s="281">
        <v>643430</v>
      </c>
      <c r="D340" s="45">
        <v>0</v>
      </c>
      <c r="E340" s="46">
        <f t="shared" si="89"/>
        <v>0</v>
      </c>
      <c r="F340" s="46">
        <f t="shared" si="90"/>
        <v>0</v>
      </c>
      <c r="G340" s="46">
        <f t="shared" si="91"/>
        <v>0</v>
      </c>
      <c r="H340" s="53" t="e">
        <f t="shared" si="92"/>
        <v>#DIV/0!</v>
      </c>
      <c r="I340" s="54" t="e">
        <f t="shared" si="93"/>
        <v>#DIV/0!</v>
      </c>
      <c r="J340" s="65"/>
      <c r="K340" s="78">
        <f t="shared" si="94"/>
        <v>0</v>
      </c>
      <c r="L340" s="45"/>
      <c r="M340" s="79">
        <f t="shared" si="95"/>
        <v>0</v>
      </c>
      <c r="N340" s="65"/>
      <c r="O340" s="78">
        <f t="shared" si="96"/>
        <v>0</v>
      </c>
      <c r="P340" s="45"/>
      <c r="Q340" s="79">
        <f t="shared" si="97"/>
        <v>0</v>
      </c>
      <c r="R340" s="65"/>
      <c r="S340" s="78">
        <f t="shared" si="98"/>
        <v>0</v>
      </c>
      <c r="T340" s="45"/>
      <c r="U340" s="79">
        <f t="shared" si="99"/>
        <v>0</v>
      </c>
      <c r="V340" s="65"/>
      <c r="W340" s="78">
        <f t="shared" si="100"/>
        <v>0</v>
      </c>
      <c r="X340" s="45"/>
      <c r="Y340" s="79">
        <f t="shared" si="101"/>
        <v>0</v>
      </c>
      <c r="Z340" s="65"/>
      <c r="AA340" s="78">
        <f t="shared" si="102"/>
        <v>0</v>
      </c>
      <c r="AB340" s="45"/>
      <c r="AC340" s="79">
        <f t="shared" si="103"/>
        <v>0</v>
      </c>
      <c r="AD340" s="65"/>
      <c r="AE340" s="78">
        <f t="shared" si="104"/>
        <v>0</v>
      </c>
      <c r="AF340" s="45"/>
      <c r="AG340" s="79">
        <f t="shared" si="105"/>
        <v>0</v>
      </c>
      <c r="AH340" s="2"/>
      <c r="AI340" s="2"/>
      <c r="AJ340" s="2"/>
      <c r="AK340" s="2"/>
      <c r="AL340" s="2"/>
    </row>
    <row r="341" spans="1:38" ht="16.5" customHeight="1" outlineLevel="1">
      <c r="A341" s="12">
        <v>7002010</v>
      </c>
      <c r="B341" s="27" t="s">
        <v>281</v>
      </c>
      <c r="C341" s="281">
        <v>1871030</v>
      </c>
      <c r="D341" s="45">
        <v>0</v>
      </c>
      <c r="E341" s="46">
        <f t="shared" si="89"/>
        <v>0</v>
      </c>
      <c r="F341" s="46">
        <f t="shared" si="90"/>
        <v>0</v>
      </c>
      <c r="G341" s="46">
        <f t="shared" si="91"/>
        <v>0</v>
      </c>
      <c r="H341" s="53" t="e">
        <f t="shared" si="92"/>
        <v>#DIV/0!</v>
      </c>
      <c r="I341" s="54" t="e">
        <f t="shared" si="93"/>
        <v>#DIV/0!</v>
      </c>
      <c r="J341" s="65"/>
      <c r="K341" s="78">
        <f t="shared" si="94"/>
        <v>0</v>
      </c>
      <c r="L341" s="45"/>
      <c r="M341" s="79">
        <f t="shared" si="95"/>
        <v>0</v>
      </c>
      <c r="N341" s="65"/>
      <c r="O341" s="78">
        <f t="shared" si="96"/>
        <v>0</v>
      </c>
      <c r="P341" s="45"/>
      <c r="Q341" s="79">
        <f t="shared" si="97"/>
        <v>0</v>
      </c>
      <c r="R341" s="65"/>
      <c r="S341" s="78">
        <f t="shared" si="98"/>
        <v>0</v>
      </c>
      <c r="T341" s="45"/>
      <c r="U341" s="79">
        <f t="shared" si="99"/>
        <v>0</v>
      </c>
      <c r="V341" s="65"/>
      <c r="W341" s="78">
        <f t="shared" si="100"/>
        <v>0</v>
      </c>
      <c r="X341" s="45"/>
      <c r="Y341" s="79">
        <f t="shared" si="101"/>
        <v>0</v>
      </c>
      <c r="Z341" s="65"/>
      <c r="AA341" s="78">
        <f t="shared" si="102"/>
        <v>0</v>
      </c>
      <c r="AB341" s="45"/>
      <c r="AC341" s="79">
        <f t="shared" si="103"/>
        <v>0</v>
      </c>
      <c r="AD341" s="65"/>
      <c r="AE341" s="78">
        <f t="shared" si="104"/>
        <v>0</v>
      </c>
      <c r="AF341" s="45"/>
      <c r="AG341" s="79">
        <f t="shared" si="105"/>
        <v>0</v>
      </c>
      <c r="AH341" s="2"/>
      <c r="AI341" s="2"/>
      <c r="AJ341" s="2"/>
      <c r="AK341" s="2"/>
      <c r="AL341" s="2"/>
    </row>
    <row r="342" spans="1:38" ht="16.5" customHeight="1" outlineLevel="1">
      <c r="A342" s="12">
        <v>7002001</v>
      </c>
      <c r="B342" s="27" t="s">
        <v>282</v>
      </c>
      <c r="C342" s="281">
        <v>2766980</v>
      </c>
      <c r="D342" s="45">
        <v>0</v>
      </c>
      <c r="E342" s="46">
        <f t="shared" si="89"/>
        <v>0</v>
      </c>
      <c r="F342" s="46">
        <f t="shared" si="90"/>
        <v>0</v>
      </c>
      <c r="G342" s="46">
        <f t="shared" si="91"/>
        <v>0</v>
      </c>
      <c r="H342" s="53" t="e">
        <f t="shared" si="92"/>
        <v>#DIV/0!</v>
      </c>
      <c r="I342" s="54" t="e">
        <f t="shared" si="93"/>
        <v>#DIV/0!</v>
      </c>
      <c r="J342" s="65"/>
      <c r="K342" s="78">
        <f t="shared" si="94"/>
        <v>0</v>
      </c>
      <c r="L342" s="45"/>
      <c r="M342" s="79">
        <f t="shared" si="95"/>
        <v>0</v>
      </c>
      <c r="N342" s="65"/>
      <c r="O342" s="78">
        <f t="shared" si="96"/>
        <v>0</v>
      </c>
      <c r="P342" s="45"/>
      <c r="Q342" s="79">
        <f t="shared" si="97"/>
        <v>0</v>
      </c>
      <c r="R342" s="65"/>
      <c r="S342" s="78">
        <f t="shared" si="98"/>
        <v>0</v>
      </c>
      <c r="T342" s="45"/>
      <c r="U342" s="79">
        <f t="shared" si="99"/>
        <v>0</v>
      </c>
      <c r="V342" s="65"/>
      <c r="W342" s="78">
        <f t="shared" si="100"/>
        <v>0</v>
      </c>
      <c r="X342" s="45"/>
      <c r="Y342" s="79">
        <f t="shared" si="101"/>
        <v>0</v>
      </c>
      <c r="Z342" s="65"/>
      <c r="AA342" s="78">
        <f t="shared" si="102"/>
        <v>0</v>
      </c>
      <c r="AB342" s="45"/>
      <c r="AC342" s="79">
        <f t="shared" si="103"/>
        <v>0</v>
      </c>
      <c r="AD342" s="65"/>
      <c r="AE342" s="78">
        <f t="shared" si="104"/>
        <v>0</v>
      </c>
      <c r="AF342" s="45"/>
      <c r="AG342" s="79">
        <f t="shared" si="105"/>
        <v>0</v>
      </c>
      <c r="AH342" s="2"/>
      <c r="AI342" s="2"/>
      <c r="AJ342" s="2"/>
      <c r="AK342" s="2"/>
      <c r="AL342" s="2"/>
    </row>
    <row r="343" spans="1:38" ht="16.5" customHeight="1" outlineLevel="1">
      <c r="A343" s="12">
        <v>7002006</v>
      </c>
      <c r="B343" s="27" t="s">
        <v>283</v>
      </c>
      <c r="C343" s="281">
        <v>325360</v>
      </c>
      <c r="D343" s="45">
        <v>0</v>
      </c>
      <c r="E343" s="46">
        <f t="shared" si="89"/>
        <v>0</v>
      </c>
      <c r="F343" s="46">
        <f t="shared" si="90"/>
        <v>0</v>
      </c>
      <c r="G343" s="46">
        <f t="shared" si="91"/>
        <v>0</v>
      </c>
      <c r="H343" s="53" t="e">
        <f t="shared" si="92"/>
        <v>#DIV/0!</v>
      </c>
      <c r="I343" s="54" t="e">
        <f t="shared" si="93"/>
        <v>#DIV/0!</v>
      </c>
      <c r="J343" s="65"/>
      <c r="K343" s="78">
        <f t="shared" si="94"/>
        <v>0</v>
      </c>
      <c r="L343" s="45"/>
      <c r="M343" s="79">
        <f t="shared" si="95"/>
        <v>0</v>
      </c>
      <c r="N343" s="65"/>
      <c r="O343" s="78">
        <f t="shared" si="96"/>
        <v>0</v>
      </c>
      <c r="P343" s="45"/>
      <c r="Q343" s="79">
        <f t="shared" si="97"/>
        <v>0</v>
      </c>
      <c r="R343" s="65"/>
      <c r="S343" s="78">
        <f t="shared" si="98"/>
        <v>0</v>
      </c>
      <c r="T343" s="45"/>
      <c r="U343" s="79">
        <f t="shared" si="99"/>
        <v>0</v>
      </c>
      <c r="V343" s="65"/>
      <c r="W343" s="78">
        <f t="shared" si="100"/>
        <v>0</v>
      </c>
      <c r="X343" s="45"/>
      <c r="Y343" s="79">
        <f t="shared" si="101"/>
        <v>0</v>
      </c>
      <c r="Z343" s="65"/>
      <c r="AA343" s="78">
        <f t="shared" si="102"/>
        <v>0</v>
      </c>
      <c r="AB343" s="45"/>
      <c r="AC343" s="79">
        <f t="shared" si="103"/>
        <v>0</v>
      </c>
      <c r="AD343" s="65"/>
      <c r="AE343" s="78">
        <f t="shared" si="104"/>
        <v>0</v>
      </c>
      <c r="AF343" s="45"/>
      <c r="AG343" s="79">
        <f t="shared" si="105"/>
        <v>0</v>
      </c>
      <c r="AH343" s="2"/>
      <c r="AI343" s="2"/>
      <c r="AJ343" s="2"/>
      <c r="AK343" s="2"/>
      <c r="AL343" s="2"/>
    </row>
    <row r="344" spans="1:38" ht="16.5" customHeight="1" outlineLevel="1">
      <c r="A344" s="12"/>
      <c r="B344" s="18"/>
      <c r="C344" s="14"/>
      <c r="D344" s="45"/>
      <c r="E344" s="46"/>
      <c r="F344" s="46"/>
      <c r="G344" s="46"/>
      <c r="H344" s="53"/>
      <c r="I344" s="54"/>
      <c r="J344" s="65"/>
      <c r="K344" s="78"/>
      <c r="L344" s="45"/>
      <c r="M344" s="79"/>
      <c r="N344" s="65"/>
      <c r="O344" s="78"/>
      <c r="P344" s="45"/>
      <c r="Q344" s="79"/>
      <c r="R344" s="65"/>
      <c r="S344" s="78"/>
      <c r="T344" s="45"/>
      <c r="U344" s="79"/>
      <c r="V344" s="65"/>
      <c r="W344" s="78"/>
      <c r="X344" s="45"/>
      <c r="Y344" s="79"/>
      <c r="Z344" s="65"/>
      <c r="AA344" s="78"/>
      <c r="AB344" s="45"/>
      <c r="AC344" s="79"/>
      <c r="AD344" s="65"/>
      <c r="AE344" s="78"/>
      <c r="AF344" s="45"/>
      <c r="AG344" s="79"/>
      <c r="AH344" s="2"/>
      <c r="AI344" s="2"/>
      <c r="AJ344" s="2"/>
      <c r="AK344" s="2"/>
      <c r="AL344" s="2"/>
    </row>
    <row r="345" spans="1:38" ht="16.5" customHeight="1" outlineLevel="1">
      <c r="A345" s="12"/>
      <c r="B345" s="16" t="s">
        <v>284</v>
      </c>
      <c r="C345" s="59"/>
      <c r="D345" s="45"/>
      <c r="E345" s="46"/>
      <c r="F345" s="46"/>
      <c r="G345" s="46"/>
      <c r="H345" s="53"/>
      <c r="I345" s="54"/>
      <c r="J345" s="65"/>
      <c r="K345" s="78"/>
      <c r="L345" s="45"/>
      <c r="M345" s="79"/>
      <c r="N345" s="65"/>
      <c r="O345" s="78"/>
      <c r="P345" s="45"/>
      <c r="Q345" s="79"/>
      <c r="R345" s="65"/>
      <c r="S345" s="78"/>
      <c r="T345" s="45"/>
      <c r="U345" s="79"/>
      <c r="V345" s="65"/>
      <c r="W345" s="78"/>
      <c r="X345" s="45"/>
      <c r="Y345" s="79"/>
      <c r="Z345" s="65"/>
      <c r="AA345" s="78"/>
      <c r="AB345" s="45"/>
      <c r="AC345" s="79"/>
      <c r="AD345" s="65"/>
      <c r="AE345" s="78"/>
      <c r="AF345" s="45"/>
      <c r="AG345" s="79"/>
      <c r="AH345" s="2"/>
      <c r="AI345" s="2"/>
      <c r="AJ345" s="2"/>
      <c r="AK345" s="2"/>
      <c r="AL345" s="2"/>
    </row>
    <row r="346" spans="1:38" ht="16.5" customHeight="1" outlineLevel="1">
      <c r="A346" s="12"/>
      <c r="B346" s="20" t="s">
        <v>285</v>
      </c>
      <c r="C346" s="59"/>
      <c r="D346" s="45"/>
      <c r="E346" s="46"/>
      <c r="F346" s="46"/>
      <c r="G346" s="46"/>
      <c r="H346" s="53"/>
      <c r="I346" s="54"/>
      <c r="J346" s="65"/>
      <c r="K346" s="78"/>
      <c r="L346" s="45"/>
      <c r="M346" s="79"/>
      <c r="N346" s="65"/>
      <c r="O346" s="78"/>
      <c r="P346" s="45"/>
      <c r="Q346" s="79"/>
      <c r="R346" s="65"/>
      <c r="S346" s="78"/>
      <c r="T346" s="45"/>
      <c r="U346" s="79"/>
      <c r="V346" s="65"/>
      <c r="W346" s="78"/>
      <c r="X346" s="45"/>
      <c r="Y346" s="79"/>
      <c r="Z346" s="65"/>
      <c r="AA346" s="78"/>
      <c r="AB346" s="45"/>
      <c r="AC346" s="79"/>
      <c r="AD346" s="65"/>
      <c r="AE346" s="78"/>
      <c r="AF346" s="45"/>
      <c r="AG346" s="79"/>
      <c r="AH346" s="2"/>
      <c r="AI346" s="2"/>
      <c r="AJ346" s="2"/>
      <c r="AK346" s="2"/>
      <c r="AL346" s="2"/>
    </row>
    <row r="347" spans="1:38" ht="16.5" customHeight="1" outlineLevel="1">
      <c r="A347" s="12">
        <v>7003001</v>
      </c>
      <c r="B347" s="18" t="s">
        <v>286</v>
      </c>
      <c r="C347" s="14">
        <v>102780</v>
      </c>
      <c r="D347" s="45">
        <v>0</v>
      </c>
      <c r="E347" s="46">
        <f t="shared" si="89"/>
        <v>0</v>
      </c>
      <c r="F347" s="46">
        <f t="shared" si="90"/>
        <v>0</v>
      </c>
      <c r="G347" s="46">
        <f t="shared" si="91"/>
        <v>0</v>
      </c>
      <c r="H347" s="53" t="e">
        <f t="shared" si="92"/>
        <v>#DIV/0!</v>
      </c>
      <c r="I347" s="54" t="e">
        <f t="shared" si="93"/>
        <v>#DIV/0!</v>
      </c>
      <c r="J347" s="65"/>
      <c r="K347" s="78">
        <f t="shared" si="94"/>
        <v>0</v>
      </c>
      <c r="L347" s="45"/>
      <c r="M347" s="79">
        <f t="shared" si="95"/>
        <v>0</v>
      </c>
      <c r="N347" s="65"/>
      <c r="O347" s="78">
        <f t="shared" si="96"/>
        <v>0</v>
      </c>
      <c r="P347" s="45"/>
      <c r="Q347" s="79">
        <f t="shared" si="97"/>
        <v>0</v>
      </c>
      <c r="R347" s="65"/>
      <c r="S347" s="78">
        <f t="shared" si="98"/>
        <v>0</v>
      </c>
      <c r="T347" s="45"/>
      <c r="U347" s="79">
        <f t="shared" si="99"/>
        <v>0</v>
      </c>
      <c r="V347" s="65"/>
      <c r="W347" s="78">
        <f t="shared" si="100"/>
        <v>0</v>
      </c>
      <c r="X347" s="45"/>
      <c r="Y347" s="79">
        <f t="shared" si="101"/>
        <v>0</v>
      </c>
      <c r="Z347" s="65"/>
      <c r="AA347" s="78">
        <f t="shared" si="102"/>
        <v>0</v>
      </c>
      <c r="AB347" s="45"/>
      <c r="AC347" s="79">
        <f t="shared" si="103"/>
        <v>0</v>
      </c>
      <c r="AD347" s="65"/>
      <c r="AE347" s="78">
        <f t="shared" si="104"/>
        <v>0</v>
      </c>
      <c r="AF347" s="45"/>
      <c r="AG347" s="79">
        <f t="shared" si="105"/>
        <v>0</v>
      </c>
      <c r="AH347" s="2"/>
      <c r="AI347" s="2"/>
      <c r="AJ347" s="2"/>
      <c r="AK347" s="2"/>
      <c r="AL347" s="2"/>
    </row>
    <row r="348" spans="1:38" ht="16.5" customHeight="1" outlineLevel="1">
      <c r="A348" s="12"/>
      <c r="B348" s="22" t="s">
        <v>287</v>
      </c>
      <c r="C348" s="59"/>
      <c r="D348" s="45"/>
      <c r="E348" s="46"/>
      <c r="F348" s="46"/>
      <c r="G348" s="46"/>
      <c r="H348" s="53"/>
      <c r="I348" s="54"/>
      <c r="J348" s="65"/>
      <c r="K348" s="78"/>
      <c r="L348" s="45"/>
      <c r="M348" s="79"/>
      <c r="N348" s="65"/>
      <c r="O348" s="78"/>
      <c r="P348" s="45"/>
      <c r="Q348" s="79"/>
      <c r="R348" s="65"/>
      <c r="S348" s="78"/>
      <c r="T348" s="45"/>
      <c r="U348" s="79"/>
      <c r="V348" s="65"/>
      <c r="W348" s="78"/>
      <c r="X348" s="45"/>
      <c r="Y348" s="79"/>
      <c r="Z348" s="65"/>
      <c r="AA348" s="78"/>
      <c r="AB348" s="45"/>
      <c r="AC348" s="79"/>
      <c r="AD348" s="65"/>
      <c r="AE348" s="78"/>
      <c r="AF348" s="45"/>
      <c r="AG348" s="79"/>
      <c r="AH348" s="2"/>
      <c r="AI348" s="2"/>
      <c r="AJ348" s="2"/>
      <c r="AK348" s="2"/>
      <c r="AL348" s="2"/>
    </row>
    <row r="349" spans="1:38" ht="16.5" customHeight="1" outlineLevel="1">
      <c r="A349" s="12">
        <v>7003002</v>
      </c>
      <c r="B349" s="27" t="s">
        <v>288</v>
      </c>
      <c r="C349" s="14">
        <v>321990</v>
      </c>
      <c r="D349" s="45">
        <v>0</v>
      </c>
      <c r="E349" s="46">
        <f t="shared" si="89"/>
        <v>0</v>
      </c>
      <c r="F349" s="46">
        <f t="shared" si="90"/>
        <v>0</v>
      </c>
      <c r="G349" s="46">
        <f t="shared" si="91"/>
        <v>0</v>
      </c>
      <c r="H349" s="53" t="e">
        <f t="shared" si="92"/>
        <v>#DIV/0!</v>
      </c>
      <c r="I349" s="54" t="e">
        <f t="shared" si="93"/>
        <v>#DIV/0!</v>
      </c>
      <c r="J349" s="65"/>
      <c r="K349" s="78">
        <f t="shared" si="94"/>
        <v>0</v>
      </c>
      <c r="L349" s="45"/>
      <c r="M349" s="79">
        <f t="shared" si="95"/>
        <v>0</v>
      </c>
      <c r="N349" s="65"/>
      <c r="O349" s="78">
        <f t="shared" si="96"/>
        <v>0</v>
      </c>
      <c r="P349" s="45"/>
      <c r="Q349" s="79">
        <f t="shared" si="97"/>
        <v>0</v>
      </c>
      <c r="R349" s="65"/>
      <c r="S349" s="78">
        <f t="shared" si="98"/>
        <v>0</v>
      </c>
      <c r="T349" s="45"/>
      <c r="U349" s="79">
        <f t="shared" si="99"/>
        <v>0</v>
      </c>
      <c r="V349" s="65"/>
      <c r="W349" s="78">
        <f t="shared" si="100"/>
        <v>0</v>
      </c>
      <c r="X349" s="45"/>
      <c r="Y349" s="79">
        <f t="shared" si="101"/>
        <v>0</v>
      </c>
      <c r="Z349" s="65"/>
      <c r="AA349" s="78">
        <f t="shared" si="102"/>
        <v>0</v>
      </c>
      <c r="AB349" s="45"/>
      <c r="AC349" s="79">
        <f t="shared" si="103"/>
        <v>0</v>
      </c>
      <c r="AD349" s="65"/>
      <c r="AE349" s="78">
        <f t="shared" si="104"/>
        <v>0</v>
      </c>
      <c r="AF349" s="45"/>
      <c r="AG349" s="79">
        <f t="shared" si="105"/>
        <v>0</v>
      </c>
      <c r="AH349" s="2"/>
      <c r="AI349" s="2"/>
      <c r="AJ349" s="2"/>
      <c r="AK349" s="2"/>
      <c r="AL349" s="2"/>
    </row>
    <row r="350" spans="1:38" ht="16.5" customHeight="1" outlineLevel="1">
      <c r="A350" s="12">
        <v>7003003</v>
      </c>
      <c r="B350" s="27" t="s">
        <v>289</v>
      </c>
      <c r="C350" s="14">
        <v>241120</v>
      </c>
      <c r="D350" s="45">
        <v>0</v>
      </c>
      <c r="E350" s="46">
        <f t="shared" si="89"/>
        <v>0</v>
      </c>
      <c r="F350" s="46">
        <f t="shared" si="90"/>
        <v>0</v>
      </c>
      <c r="G350" s="46">
        <f t="shared" si="91"/>
        <v>0</v>
      </c>
      <c r="H350" s="53" t="e">
        <f t="shared" si="92"/>
        <v>#DIV/0!</v>
      </c>
      <c r="I350" s="54" t="e">
        <f t="shared" si="93"/>
        <v>#DIV/0!</v>
      </c>
      <c r="J350" s="65"/>
      <c r="K350" s="78">
        <f t="shared" si="94"/>
        <v>0</v>
      </c>
      <c r="L350" s="45"/>
      <c r="M350" s="79">
        <f t="shared" si="95"/>
        <v>0</v>
      </c>
      <c r="N350" s="65"/>
      <c r="O350" s="78">
        <f t="shared" si="96"/>
        <v>0</v>
      </c>
      <c r="P350" s="45"/>
      <c r="Q350" s="79">
        <f t="shared" si="97"/>
        <v>0</v>
      </c>
      <c r="R350" s="65"/>
      <c r="S350" s="78">
        <f t="shared" si="98"/>
        <v>0</v>
      </c>
      <c r="T350" s="45"/>
      <c r="U350" s="79">
        <f t="shared" si="99"/>
        <v>0</v>
      </c>
      <c r="V350" s="65"/>
      <c r="W350" s="78">
        <f t="shared" si="100"/>
        <v>0</v>
      </c>
      <c r="X350" s="45"/>
      <c r="Y350" s="79">
        <f t="shared" si="101"/>
        <v>0</v>
      </c>
      <c r="Z350" s="65"/>
      <c r="AA350" s="78">
        <f t="shared" si="102"/>
        <v>0</v>
      </c>
      <c r="AB350" s="45"/>
      <c r="AC350" s="79">
        <f t="shared" si="103"/>
        <v>0</v>
      </c>
      <c r="AD350" s="65"/>
      <c r="AE350" s="78">
        <f t="shared" si="104"/>
        <v>0</v>
      </c>
      <c r="AF350" s="45"/>
      <c r="AG350" s="79">
        <f t="shared" si="105"/>
        <v>0</v>
      </c>
      <c r="AH350" s="2"/>
      <c r="AI350" s="2"/>
      <c r="AJ350" s="2"/>
      <c r="AK350" s="2"/>
      <c r="AL350" s="2"/>
    </row>
    <row r="351" spans="1:38" ht="16.5" customHeight="1" outlineLevel="1">
      <c r="A351" s="12">
        <v>7003004</v>
      </c>
      <c r="B351" s="27" t="s">
        <v>290</v>
      </c>
      <c r="C351" s="14">
        <v>406090</v>
      </c>
      <c r="D351" s="45">
        <v>0</v>
      </c>
      <c r="E351" s="46">
        <f t="shared" si="89"/>
        <v>0</v>
      </c>
      <c r="F351" s="46">
        <f t="shared" si="90"/>
        <v>0</v>
      </c>
      <c r="G351" s="46">
        <f t="shared" si="91"/>
        <v>0</v>
      </c>
      <c r="H351" s="53" t="e">
        <f t="shared" si="92"/>
        <v>#DIV/0!</v>
      </c>
      <c r="I351" s="54" t="e">
        <f t="shared" si="93"/>
        <v>#DIV/0!</v>
      </c>
      <c r="J351" s="65"/>
      <c r="K351" s="78">
        <f t="shared" si="94"/>
        <v>0</v>
      </c>
      <c r="L351" s="45"/>
      <c r="M351" s="79">
        <f t="shared" si="95"/>
        <v>0</v>
      </c>
      <c r="N351" s="65"/>
      <c r="O351" s="78">
        <f t="shared" si="96"/>
        <v>0</v>
      </c>
      <c r="P351" s="45"/>
      <c r="Q351" s="79">
        <f t="shared" si="97"/>
        <v>0</v>
      </c>
      <c r="R351" s="65"/>
      <c r="S351" s="78">
        <f t="shared" si="98"/>
        <v>0</v>
      </c>
      <c r="T351" s="45"/>
      <c r="U351" s="79">
        <f t="shared" si="99"/>
        <v>0</v>
      </c>
      <c r="V351" s="65"/>
      <c r="W351" s="78">
        <f t="shared" si="100"/>
        <v>0</v>
      </c>
      <c r="X351" s="45"/>
      <c r="Y351" s="79">
        <f t="shared" si="101"/>
        <v>0</v>
      </c>
      <c r="Z351" s="65"/>
      <c r="AA351" s="78">
        <f t="shared" si="102"/>
        <v>0</v>
      </c>
      <c r="AB351" s="45"/>
      <c r="AC351" s="79">
        <f t="shared" si="103"/>
        <v>0</v>
      </c>
      <c r="AD351" s="65"/>
      <c r="AE351" s="78">
        <f t="shared" si="104"/>
        <v>0</v>
      </c>
      <c r="AF351" s="45"/>
      <c r="AG351" s="79">
        <f t="shared" si="105"/>
        <v>0</v>
      </c>
      <c r="AH351" s="2"/>
      <c r="AI351" s="2"/>
      <c r="AJ351" s="2"/>
      <c r="AK351" s="2"/>
      <c r="AL351" s="2"/>
    </row>
    <row r="352" spans="1:38" ht="16.5" customHeight="1" outlineLevel="1">
      <c r="A352" s="12">
        <v>7003005</v>
      </c>
      <c r="B352" s="27" t="s">
        <v>291</v>
      </c>
      <c r="C352" s="14">
        <v>1472150</v>
      </c>
      <c r="D352" s="45">
        <v>0</v>
      </c>
      <c r="E352" s="46">
        <f t="shared" si="89"/>
        <v>0</v>
      </c>
      <c r="F352" s="46">
        <f t="shared" si="90"/>
        <v>0</v>
      </c>
      <c r="G352" s="46">
        <f t="shared" si="91"/>
        <v>0</v>
      </c>
      <c r="H352" s="53" t="e">
        <f t="shared" si="92"/>
        <v>#DIV/0!</v>
      </c>
      <c r="I352" s="54" t="e">
        <f t="shared" si="93"/>
        <v>#DIV/0!</v>
      </c>
      <c r="J352" s="65"/>
      <c r="K352" s="78">
        <f t="shared" si="94"/>
        <v>0</v>
      </c>
      <c r="L352" s="45"/>
      <c r="M352" s="79">
        <f t="shared" si="95"/>
        <v>0</v>
      </c>
      <c r="N352" s="65"/>
      <c r="O352" s="78">
        <f t="shared" si="96"/>
        <v>0</v>
      </c>
      <c r="P352" s="45"/>
      <c r="Q352" s="79">
        <f t="shared" si="97"/>
        <v>0</v>
      </c>
      <c r="R352" s="65"/>
      <c r="S352" s="78">
        <f t="shared" si="98"/>
        <v>0</v>
      </c>
      <c r="T352" s="45"/>
      <c r="U352" s="79">
        <f t="shared" si="99"/>
        <v>0</v>
      </c>
      <c r="V352" s="65"/>
      <c r="W352" s="78">
        <f t="shared" si="100"/>
        <v>0</v>
      </c>
      <c r="X352" s="45"/>
      <c r="Y352" s="79">
        <f t="shared" si="101"/>
        <v>0</v>
      </c>
      <c r="Z352" s="65"/>
      <c r="AA352" s="78">
        <f t="shared" si="102"/>
        <v>0</v>
      </c>
      <c r="AB352" s="45"/>
      <c r="AC352" s="79">
        <f t="shared" si="103"/>
        <v>0</v>
      </c>
      <c r="AD352" s="65"/>
      <c r="AE352" s="78">
        <f t="shared" si="104"/>
        <v>0</v>
      </c>
      <c r="AF352" s="45"/>
      <c r="AG352" s="79">
        <f t="shared" si="105"/>
        <v>0</v>
      </c>
      <c r="AH352" s="2"/>
      <c r="AI352" s="2"/>
      <c r="AJ352" s="2"/>
      <c r="AK352" s="2"/>
      <c r="AL352" s="2"/>
    </row>
    <row r="353" spans="1:38" ht="16.5" customHeight="1" outlineLevel="1">
      <c r="A353" s="12"/>
      <c r="B353" s="27"/>
      <c r="C353" s="14"/>
      <c r="D353" s="45"/>
      <c r="E353" s="46"/>
      <c r="F353" s="46"/>
      <c r="G353" s="46"/>
      <c r="H353" s="53"/>
      <c r="I353" s="54"/>
      <c r="J353" s="65"/>
      <c r="K353" s="78"/>
      <c r="L353" s="45"/>
      <c r="M353" s="79"/>
      <c r="N353" s="65"/>
      <c r="O353" s="78"/>
      <c r="P353" s="45"/>
      <c r="Q353" s="79"/>
      <c r="R353" s="65"/>
      <c r="S353" s="78"/>
      <c r="T353" s="45"/>
      <c r="U353" s="79"/>
      <c r="V353" s="65"/>
      <c r="W353" s="78"/>
      <c r="X353" s="45"/>
      <c r="Y353" s="79"/>
      <c r="Z353" s="65"/>
      <c r="AA353" s="78"/>
      <c r="AB353" s="45"/>
      <c r="AC353" s="79"/>
      <c r="AD353" s="65"/>
      <c r="AE353" s="78"/>
      <c r="AF353" s="45"/>
      <c r="AG353" s="79"/>
      <c r="AH353" s="2"/>
      <c r="AI353" s="2"/>
      <c r="AJ353" s="2"/>
      <c r="AK353" s="2"/>
      <c r="AL353" s="2"/>
    </row>
    <row r="354" spans="1:38" ht="16.5" customHeight="1" outlineLevel="1">
      <c r="A354" s="12"/>
      <c r="B354" s="31" t="s">
        <v>292</v>
      </c>
      <c r="C354" s="59"/>
      <c r="D354" s="45"/>
      <c r="E354" s="46"/>
      <c r="F354" s="46"/>
      <c r="G354" s="46"/>
      <c r="H354" s="53"/>
      <c r="I354" s="54"/>
      <c r="J354" s="65"/>
      <c r="K354" s="78"/>
      <c r="L354" s="45"/>
      <c r="M354" s="79"/>
      <c r="N354" s="65"/>
      <c r="O354" s="78"/>
      <c r="P354" s="45"/>
      <c r="Q354" s="79"/>
      <c r="R354" s="65"/>
      <c r="S354" s="78"/>
      <c r="T354" s="45"/>
      <c r="U354" s="79"/>
      <c r="V354" s="65"/>
      <c r="W354" s="78"/>
      <c r="X354" s="45"/>
      <c r="Y354" s="79"/>
      <c r="Z354" s="65"/>
      <c r="AA354" s="78"/>
      <c r="AB354" s="45"/>
      <c r="AC354" s="79"/>
      <c r="AD354" s="65"/>
      <c r="AE354" s="78"/>
      <c r="AF354" s="45"/>
      <c r="AG354" s="79"/>
      <c r="AH354" s="2"/>
      <c r="AI354" s="2"/>
      <c r="AJ354" s="2"/>
      <c r="AK354" s="2"/>
      <c r="AL354" s="2"/>
    </row>
    <row r="355" spans="1:38" ht="16.5" customHeight="1" outlineLevel="1">
      <c r="A355" s="12" t="s">
        <v>899</v>
      </c>
      <c r="B355" s="18" t="s">
        <v>293</v>
      </c>
      <c r="C355" s="281">
        <v>22600</v>
      </c>
      <c r="D355" s="45">
        <v>0</v>
      </c>
      <c r="E355" s="46">
        <f t="shared" si="89"/>
        <v>0</v>
      </c>
      <c r="F355" s="46">
        <f t="shared" si="90"/>
        <v>0</v>
      </c>
      <c r="G355" s="46">
        <f t="shared" si="91"/>
        <v>0</v>
      </c>
      <c r="H355" s="53" t="e">
        <f t="shared" si="92"/>
        <v>#DIV/0!</v>
      </c>
      <c r="I355" s="54" t="e">
        <f t="shared" si="93"/>
        <v>#DIV/0!</v>
      </c>
      <c r="J355" s="65"/>
      <c r="K355" s="78">
        <f t="shared" si="94"/>
        <v>0</v>
      </c>
      <c r="L355" s="45"/>
      <c r="M355" s="79">
        <f t="shared" si="95"/>
        <v>0</v>
      </c>
      <c r="N355" s="65"/>
      <c r="O355" s="78">
        <f t="shared" si="96"/>
        <v>0</v>
      </c>
      <c r="P355" s="45"/>
      <c r="Q355" s="79">
        <f t="shared" si="97"/>
        <v>0</v>
      </c>
      <c r="R355" s="65"/>
      <c r="S355" s="78">
        <f t="shared" si="98"/>
        <v>0</v>
      </c>
      <c r="T355" s="45"/>
      <c r="U355" s="79">
        <f t="shared" si="99"/>
        <v>0</v>
      </c>
      <c r="V355" s="65"/>
      <c r="W355" s="78">
        <f t="shared" si="100"/>
        <v>0</v>
      </c>
      <c r="X355" s="45"/>
      <c r="Y355" s="79">
        <f t="shared" si="101"/>
        <v>0</v>
      </c>
      <c r="Z355" s="65"/>
      <c r="AA355" s="78">
        <f t="shared" si="102"/>
        <v>0</v>
      </c>
      <c r="AB355" s="45"/>
      <c r="AC355" s="79">
        <f t="shared" si="103"/>
        <v>0</v>
      </c>
      <c r="AD355" s="65"/>
      <c r="AE355" s="78">
        <f t="shared" si="104"/>
        <v>0</v>
      </c>
      <c r="AF355" s="45"/>
      <c r="AG355" s="79">
        <f t="shared" si="105"/>
        <v>0</v>
      </c>
      <c r="AH355" s="2"/>
      <c r="AI355" s="2"/>
      <c r="AJ355" s="2"/>
      <c r="AK355" s="2"/>
      <c r="AL355" s="2"/>
    </row>
    <row r="356" spans="1:38" ht="25.5" customHeight="1" outlineLevel="1">
      <c r="A356" s="12" t="s">
        <v>898</v>
      </c>
      <c r="B356" s="18" t="s">
        <v>294</v>
      </c>
      <c r="C356" s="281">
        <v>20930</v>
      </c>
      <c r="D356" s="45">
        <v>0</v>
      </c>
      <c r="E356" s="46">
        <f t="shared" si="89"/>
        <v>0</v>
      </c>
      <c r="F356" s="46">
        <f t="shared" si="90"/>
        <v>0</v>
      </c>
      <c r="G356" s="46">
        <f t="shared" si="91"/>
        <v>0</v>
      </c>
      <c r="H356" s="53" t="e">
        <f t="shared" si="92"/>
        <v>#DIV/0!</v>
      </c>
      <c r="I356" s="54" t="e">
        <f t="shared" si="93"/>
        <v>#DIV/0!</v>
      </c>
      <c r="J356" s="65"/>
      <c r="K356" s="78">
        <f t="shared" si="94"/>
        <v>0</v>
      </c>
      <c r="L356" s="45"/>
      <c r="M356" s="79">
        <f t="shared" si="95"/>
        <v>0</v>
      </c>
      <c r="N356" s="65"/>
      <c r="O356" s="78">
        <f t="shared" si="96"/>
        <v>0</v>
      </c>
      <c r="P356" s="45"/>
      <c r="Q356" s="79">
        <f t="shared" si="97"/>
        <v>0</v>
      </c>
      <c r="R356" s="65"/>
      <c r="S356" s="78">
        <f t="shared" si="98"/>
        <v>0</v>
      </c>
      <c r="T356" s="45"/>
      <c r="U356" s="79">
        <f t="shared" si="99"/>
        <v>0</v>
      </c>
      <c r="V356" s="65"/>
      <c r="W356" s="78">
        <f t="shared" si="100"/>
        <v>0</v>
      </c>
      <c r="X356" s="45"/>
      <c r="Y356" s="79">
        <f t="shared" si="101"/>
        <v>0</v>
      </c>
      <c r="Z356" s="65"/>
      <c r="AA356" s="78">
        <f t="shared" si="102"/>
        <v>0</v>
      </c>
      <c r="AB356" s="45"/>
      <c r="AC356" s="79">
        <f t="shared" si="103"/>
        <v>0</v>
      </c>
      <c r="AD356" s="65"/>
      <c r="AE356" s="78">
        <f t="shared" si="104"/>
        <v>0</v>
      </c>
      <c r="AF356" s="45"/>
      <c r="AG356" s="79">
        <f t="shared" si="105"/>
        <v>0</v>
      </c>
      <c r="AH356" s="2"/>
      <c r="AI356" s="2"/>
      <c r="AJ356" s="2"/>
      <c r="AK356" s="2"/>
      <c r="AL356" s="2"/>
    </row>
    <row r="357" spans="1:38" ht="16.5" customHeight="1" outlineLevel="1">
      <c r="A357" s="12">
        <v>2701012</v>
      </c>
      <c r="B357" s="18" t="s">
        <v>295</v>
      </c>
      <c r="C357" s="281">
        <v>109400</v>
      </c>
      <c r="D357" s="45">
        <v>0</v>
      </c>
      <c r="E357" s="46">
        <f t="shared" si="89"/>
        <v>0</v>
      </c>
      <c r="F357" s="46">
        <f t="shared" si="90"/>
        <v>0</v>
      </c>
      <c r="G357" s="46">
        <f t="shared" si="91"/>
        <v>0</v>
      </c>
      <c r="H357" s="53" t="e">
        <f t="shared" si="92"/>
        <v>#DIV/0!</v>
      </c>
      <c r="I357" s="54" t="e">
        <f t="shared" si="93"/>
        <v>#DIV/0!</v>
      </c>
      <c r="J357" s="65"/>
      <c r="K357" s="78">
        <f t="shared" si="94"/>
        <v>0</v>
      </c>
      <c r="L357" s="45"/>
      <c r="M357" s="79">
        <f t="shared" si="95"/>
        <v>0</v>
      </c>
      <c r="N357" s="65"/>
      <c r="O357" s="78">
        <f t="shared" si="96"/>
        <v>0</v>
      </c>
      <c r="P357" s="45"/>
      <c r="Q357" s="79">
        <f t="shared" si="97"/>
        <v>0</v>
      </c>
      <c r="R357" s="65"/>
      <c r="S357" s="78">
        <f t="shared" si="98"/>
        <v>0</v>
      </c>
      <c r="T357" s="45"/>
      <c r="U357" s="79">
        <f t="shared" si="99"/>
        <v>0</v>
      </c>
      <c r="V357" s="65"/>
      <c r="W357" s="78">
        <f t="shared" si="100"/>
        <v>0</v>
      </c>
      <c r="X357" s="45"/>
      <c r="Y357" s="79">
        <f t="shared" si="101"/>
        <v>0</v>
      </c>
      <c r="Z357" s="65"/>
      <c r="AA357" s="78">
        <f t="shared" si="102"/>
        <v>0</v>
      </c>
      <c r="AB357" s="45"/>
      <c r="AC357" s="79">
        <f t="shared" si="103"/>
        <v>0</v>
      </c>
      <c r="AD357" s="65"/>
      <c r="AE357" s="78">
        <f t="shared" si="104"/>
        <v>0</v>
      </c>
      <c r="AF357" s="45"/>
      <c r="AG357" s="79">
        <f t="shared" si="105"/>
        <v>0</v>
      </c>
      <c r="AH357" s="2"/>
      <c r="AI357" s="2"/>
      <c r="AJ357" s="2"/>
      <c r="AK357" s="2"/>
      <c r="AL357" s="2"/>
    </row>
    <row r="358" spans="1:38" ht="16.5" customHeight="1" outlineLevel="1">
      <c r="A358" s="12" t="s">
        <v>900</v>
      </c>
      <c r="B358" s="18" t="s">
        <v>296</v>
      </c>
      <c r="C358" s="281">
        <v>65310</v>
      </c>
      <c r="D358" s="45">
        <v>0</v>
      </c>
      <c r="E358" s="46">
        <f t="shared" si="89"/>
        <v>0</v>
      </c>
      <c r="F358" s="46">
        <f t="shared" si="90"/>
        <v>0</v>
      </c>
      <c r="G358" s="46">
        <f t="shared" si="91"/>
        <v>0</v>
      </c>
      <c r="H358" s="53" t="e">
        <f t="shared" si="92"/>
        <v>#DIV/0!</v>
      </c>
      <c r="I358" s="54" t="e">
        <f t="shared" si="93"/>
        <v>#DIV/0!</v>
      </c>
      <c r="J358" s="65"/>
      <c r="K358" s="78">
        <f t="shared" si="94"/>
        <v>0</v>
      </c>
      <c r="L358" s="45"/>
      <c r="M358" s="79">
        <f t="shared" si="95"/>
        <v>0</v>
      </c>
      <c r="N358" s="65"/>
      <c r="O358" s="78">
        <f t="shared" si="96"/>
        <v>0</v>
      </c>
      <c r="P358" s="45"/>
      <c r="Q358" s="79">
        <f t="shared" si="97"/>
        <v>0</v>
      </c>
      <c r="R358" s="65"/>
      <c r="S358" s="78">
        <f t="shared" si="98"/>
        <v>0</v>
      </c>
      <c r="T358" s="45"/>
      <c r="U358" s="79">
        <f t="shared" si="99"/>
        <v>0</v>
      </c>
      <c r="V358" s="65"/>
      <c r="W358" s="78">
        <f t="shared" si="100"/>
        <v>0</v>
      </c>
      <c r="X358" s="45"/>
      <c r="Y358" s="79">
        <f t="shared" si="101"/>
        <v>0</v>
      </c>
      <c r="Z358" s="65"/>
      <c r="AA358" s="78">
        <f t="shared" si="102"/>
        <v>0</v>
      </c>
      <c r="AB358" s="45"/>
      <c r="AC358" s="79">
        <f t="shared" si="103"/>
        <v>0</v>
      </c>
      <c r="AD358" s="65"/>
      <c r="AE358" s="78">
        <f t="shared" si="104"/>
        <v>0</v>
      </c>
      <c r="AF358" s="45"/>
      <c r="AG358" s="79">
        <f t="shared" si="105"/>
        <v>0</v>
      </c>
      <c r="AH358" s="2"/>
      <c r="AI358" s="2"/>
      <c r="AJ358" s="2"/>
      <c r="AK358" s="2"/>
      <c r="AL358" s="2"/>
    </row>
    <row r="359" spans="1:38" ht="16.5" customHeight="1" outlineLevel="1">
      <c r="A359" s="12" t="s">
        <v>901</v>
      </c>
      <c r="B359" s="18" t="s">
        <v>297</v>
      </c>
      <c r="C359" s="281">
        <v>31740</v>
      </c>
      <c r="D359" s="45">
        <v>0</v>
      </c>
      <c r="E359" s="46">
        <f t="shared" si="89"/>
        <v>0</v>
      </c>
      <c r="F359" s="46">
        <f t="shared" si="90"/>
        <v>0</v>
      </c>
      <c r="G359" s="46">
        <f t="shared" si="91"/>
        <v>0</v>
      </c>
      <c r="H359" s="53" t="e">
        <f t="shared" si="92"/>
        <v>#DIV/0!</v>
      </c>
      <c r="I359" s="54" t="e">
        <f t="shared" si="93"/>
        <v>#DIV/0!</v>
      </c>
      <c r="J359" s="65"/>
      <c r="K359" s="78">
        <f t="shared" si="94"/>
        <v>0</v>
      </c>
      <c r="L359" s="45"/>
      <c r="M359" s="79">
        <f t="shared" si="95"/>
        <v>0</v>
      </c>
      <c r="N359" s="65"/>
      <c r="O359" s="78">
        <f t="shared" si="96"/>
        <v>0</v>
      </c>
      <c r="P359" s="45"/>
      <c r="Q359" s="79">
        <f t="shared" si="97"/>
        <v>0</v>
      </c>
      <c r="R359" s="65"/>
      <c r="S359" s="78">
        <f t="shared" si="98"/>
        <v>0</v>
      </c>
      <c r="T359" s="45"/>
      <c r="U359" s="79">
        <f t="shared" si="99"/>
        <v>0</v>
      </c>
      <c r="V359" s="65"/>
      <c r="W359" s="78">
        <f t="shared" si="100"/>
        <v>0</v>
      </c>
      <c r="X359" s="45"/>
      <c r="Y359" s="79">
        <f t="shared" si="101"/>
        <v>0</v>
      </c>
      <c r="Z359" s="65"/>
      <c r="AA359" s="78">
        <f t="shared" si="102"/>
        <v>0</v>
      </c>
      <c r="AB359" s="45"/>
      <c r="AC359" s="79">
        <f t="shared" si="103"/>
        <v>0</v>
      </c>
      <c r="AD359" s="65"/>
      <c r="AE359" s="78">
        <f t="shared" si="104"/>
        <v>0</v>
      </c>
      <c r="AF359" s="45"/>
      <c r="AG359" s="79">
        <f t="shared" si="105"/>
        <v>0</v>
      </c>
      <c r="AH359" s="2"/>
      <c r="AI359" s="2"/>
      <c r="AJ359" s="2"/>
      <c r="AK359" s="2"/>
      <c r="AL359" s="2"/>
    </row>
    <row r="360" spans="1:38" ht="16.5" customHeight="1" outlineLevel="1">
      <c r="A360" s="12" t="s">
        <v>902</v>
      </c>
      <c r="B360" s="18" t="s">
        <v>298</v>
      </c>
      <c r="C360" s="281">
        <v>107460</v>
      </c>
      <c r="D360" s="45">
        <v>0</v>
      </c>
      <c r="E360" s="46">
        <f t="shared" si="89"/>
        <v>0</v>
      </c>
      <c r="F360" s="46">
        <f t="shared" si="90"/>
        <v>0</v>
      </c>
      <c r="G360" s="46">
        <f t="shared" si="91"/>
        <v>0</v>
      </c>
      <c r="H360" s="53" t="e">
        <f t="shared" si="92"/>
        <v>#DIV/0!</v>
      </c>
      <c r="I360" s="54" t="e">
        <f t="shared" si="93"/>
        <v>#DIV/0!</v>
      </c>
      <c r="J360" s="65"/>
      <c r="K360" s="78">
        <f t="shared" si="94"/>
        <v>0</v>
      </c>
      <c r="L360" s="45"/>
      <c r="M360" s="79">
        <f t="shared" si="95"/>
        <v>0</v>
      </c>
      <c r="N360" s="65"/>
      <c r="O360" s="78">
        <f t="shared" si="96"/>
        <v>0</v>
      </c>
      <c r="P360" s="45"/>
      <c r="Q360" s="79">
        <f t="shared" si="97"/>
        <v>0</v>
      </c>
      <c r="R360" s="65"/>
      <c r="S360" s="78">
        <f t="shared" si="98"/>
        <v>0</v>
      </c>
      <c r="T360" s="45"/>
      <c r="U360" s="79">
        <f t="shared" si="99"/>
        <v>0</v>
      </c>
      <c r="V360" s="65"/>
      <c r="W360" s="78">
        <f t="shared" si="100"/>
        <v>0</v>
      </c>
      <c r="X360" s="45"/>
      <c r="Y360" s="79">
        <f t="shared" si="101"/>
        <v>0</v>
      </c>
      <c r="Z360" s="65"/>
      <c r="AA360" s="78">
        <f t="shared" si="102"/>
        <v>0</v>
      </c>
      <c r="AB360" s="45"/>
      <c r="AC360" s="79">
        <f t="shared" si="103"/>
        <v>0</v>
      </c>
      <c r="AD360" s="65"/>
      <c r="AE360" s="78">
        <f t="shared" si="104"/>
        <v>0</v>
      </c>
      <c r="AF360" s="45"/>
      <c r="AG360" s="79">
        <f t="shared" si="105"/>
        <v>0</v>
      </c>
      <c r="AH360" s="2"/>
      <c r="AI360" s="2"/>
      <c r="AJ360" s="2"/>
      <c r="AK360" s="2"/>
      <c r="AL360" s="2"/>
    </row>
    <row r="361" spans="1:38" ht="16.5" customHeight="1" outlineLevel="1">
      <c r="A361" s="12" t="s">
        <v>902</v>
      </c>
      <c r="B361" s="18" t="s">
        <v>299</v>
      </c>
      <c r="C361" s="281">
        <v>832620</v>
      </c>
      <c r="D361" s="45">
        <v>0</v>
      </c>
      <c r="E361" s="46">
        <f t="shared" si="89"/>
        <v>0</v>
      </c>
      <c r="F361" s="46">
        <f t="shared" si="90"/>
        <v>0</v>
      </c>
      <c r="G361" s="46">
        <f t="shared" si="91"/>
        <v>0</v>
      </c>
      <c r="H361" s="53" t="e">
        <f t="shared" si="92"/>
        <v>#DIV/0!</v>
      </c>
      <c r="I361" s="54" t="e">
        <f t="shared" si="93"/>
        <v>#DIV/0!</v>
      </c>
      <c r="J361" s="65"/>
      <c r="K361" s="78">
        <f t="shared" si="94"/>
        <v>0</v>
      </c>
      <c r="L361" s="45"/>
      <c r="M361" s="79">
        <f t="shared" si="95"/>
        <v>0</v>
      </c>
      <c r="N361" s="65"/>
      <c r="O361" s="78">
        <f t="shared" si="96"/>
        <v>0</v>
      </c>
      <c r="P361" s="45"/>
      <c r="Q361" s="79">
        <f t="shared" si="97"/>
        <v>0</v>
      </c>
      <c r="R361" s="65"/>
      <c r="S361" s="78">
        <f t="shared" si="98"/>
        <v>0</v>
      </c>
      <c r="T361" s="45"/>
      <c r="U361" s="79">
        <f t="shared" si="99"/>
        <v>0</v>
      </c>
      <c r="V361" s="65"/>
      <c r="W361" s="78">
        <f t="shared" si="100"/>
        <v>0</v>
      </c>
      <c r="X361" s="45"/>
      <c r="Y361" s="79">
        <f t="shared" si="101"/>
        <v>0</v>
      </c>
      <c r="Z361" s="65"/>
      <c r="AA361" s="78">
        <f t="shared" si="102"/>
        <v>0</v>
      </c>
      <c r="AB361" s="45"/>
      <c r="AC361" s="79">
        <f t="shared" si="103"/>
        <v>0</v>
      </c>
      <c r="AD361" s="65"/>
      <c r="AE361" s="78">
        <f t="shared" si="104"/>
        <v>0</v>
      </c>
      <c r="AF361" s="45"/>
      <c r="AG361" s="79">
        <f t="shared" si="105"/>
        <v>0</v>
      </c>
      <c r="AH361" s="2"/>
      <c r="AI361" s="2"/>
      <c r="AJ361" s="2"/>
      <c r="AK361" s="2"/>
      <c r="AL361" s="2"/>
    </row>
    <row r="362" spans="1:38" ht="16.5" customHeight="1" outlineLevel="1">
      <c r="A362" s="12"/>
      <c r="B362" s="18"/>
      <c r="C362" s="14"/>
      <c r="D362" s="45"/>
      <c r="E362" s="46"/>
      <c r="F362" s="46"/>
      <c r="G362" s="46"/>
      <c r="H362" s="53"/>
      <c r="I362" s="54"/>
      <c r="J362" s="65"/>
      <c r="K362" s="78"/>
      <c r="L362" s="45"/>
      <c r="M362" s="79"/>
      <c r="N362" s="65"/>
      <c r="O362" s="78"/>
      <c r="P362" s="45"/>
      <c r="Q362" s="79"/>
      <c r="R362" s="65"/>
      <c r="S362" s="78"/>
      <c r="T362" s="45"/>
      <c r="U362" s="79"/>
      <c r="V362" s="65"/>
      <c r="W362" s="78"/>
      <c r="X362" s="45"/>
      <c r="Y362" s="79"/>
      <c r="Z362" s="65"/>
      <c r="AA362" s="78"/>
      <c r="AB362" s="45"/>
      <c r="AC362" s="79"/>
      <c r="AD362" s="65"/>
      <c r="AE362" s="78"/>
      <c r="AF362" s="45"/>
      <c r="AG362" s="79"/>
      <c r="AH362" s="2"/>
      <c r="AI362" s="2"/>
      <c r="AJ362" s="2"/>
      <c r="AK362" s="2"/>
      <c r="AL362" s="2"/>
    </row>
    <row r="363" spans="1:38" ht="16.5" customHeight="1" outlineLevel="1">
      <c r="A363" s="12"/>
      <c r="B363" s="31" t="s">
        <v>300</v>
      </c>
      <c r="C363" s="59"/>
      <c r="D363" s="45"/>
      <c r="E363" s="46"/>
      <c r="F363" s="46"/>
      <c r="G363" s="46"/>
      <c r="H363" s="53"/>
      <c r="I363" s="54"/>
      <c r="J363" s="65"/>
      <c r="K363" s="78"/>
      <c r="L363" s="45"/>
      <c r="M363" s="79"/>
      <c r="N363" s="65"/>
      <c r="O363" s="78"/>
      <c r="P363" s="45"/>
      <c r="Q363" s="79"/>
      <c r="R363" s="65"/>
      <c r="S363" s="78"/>
      <c r="T363" s="45"/>
      <c r="U363" s="79"/>
      <c r="V363" s="65"/>
      <c r="W363" s="78"/>
      <c r="X363" s="45"/>
      <c r="Y363" s="79"/>
      <c r="Z363" s="65"/>
      <c r="AA363" s="78"/>
      <c r="AB363" s="45"/>
      <c r="AC363" s="79"/>
      <c r="AD363" s="65"/>
      <c r="AE363" s="78"/>
      <c r="AF363" s="45"/>
      <c r="AG363" s="79"/>
      <c r="AH363" s="2"/>
      <c r="AI363" s="2"/>
      <c r="AJ363" s="2"/>
      <c r="AK363" s="2"/>
      <c r="AL363" s="2"/>
    </row>
    <row r="364" spans="1:38" ht="16.5" customHeight="1" outlineLevel="1">
      <c r="A364" s="12" t="s">
        <v>903</v>
      </c>
      <c r="B364" s="27" t="s">
        <v>301</v>
      </c>
      <c r="C364" s="14">
        <v>272180</v>
      </c>
      <c r="D364" s="45">
        <v>0</v>
      </c>
      <c r="E364" s="46">
        <f t="shared" si="89"/>
        <v>0</v>
      </c>
      <c r="F364" s="46">
        <f t="shared" si="90"/>
        <v>0</v>
      </c>
      <c r="G364" s="46">
        <f t="shared" si="91"/>
        <v>0</v>
      </c>
      <c r="H364" s="53" t="e">
        <f t="shared" si="92"/>
        <v>#DIV/0!</v>
      </c>
      <c r="I364" s="54" t="e">
        <f t="shared" si="93"/>
        <v>#DIV/0!</v>
      </c>
      <c r="J364" s="65"/>
      <c r="K364" s="78">
        <f t="shared" si="94"/>
        <v>0</v>
      </c>
      <c r="L364" s="45"/>
      <c r="M364" s="79">
        <f t="shared" si="95"/>
        <v>0</v>
      </c>
      <c r="N364" s="65"/>
      <c r="O364" s="78">
        <f t="shared" si="96"/>
        <v>0</v>
      </c>
      <c r="P364" s="45"/>
      <c r="Q364" s="79">
        <f t="shared" si="97"/>
        <v>0</v>
      </c>
      <c r="R364" s="65"/>
      <c r="S364" s="78">
        <f t="shared" si="98"/>
        <v>0</v>
      </c>
      <c r="T364" s="45"/>
      <c r="U364" s="79">
        <f t="shared" si="99"/>
        <v>0</v>
      </c>
      <c r="V364" s="65"/>
      <c r="W364" s="78">
        <f t="shared" si="100"/>
        <v>0</v>
      </c>
      <c r="X364" s="45"/>
      <c r="Y364" s="79">
        <f t="shared" si="101"/>
        <v>0</v>
      </c>
      <c r="Z364" s="65"/>
      <c r="AA364" s="78">
        <f t="shared" si="102"/>
        <v>0</v>
      </c>
      <c r="AB364" s="45"/>
      <c r="AC364" s="79">
        <f t="shared" si="103"/>
        <v>0</v>
      </c>
      <c r="AD364" s="65"/>
      <c r="AE364" s="78">
        <f t="shared" si="104"/>
        <v>0</v>
      </c>
      <c r="AF364" s="45"/>
      <c r="AG364" s="79">
        <f t="shared" si="105"/>
        <v>0</v>
      </c>
      <c r="AH364" s="2"/>
      <c r="AI364" s="2"/>
      <c r="AJ364" s="2"/>
      <c r="AK364" s="2"/>
      <c r="AL364" s="2"/>
    </row>
    <row r="365" spans="1:38" ht="16.5" customHeight="1" outlineLevel="1">
      <c r="A365" s="12" t="s">
        <v>904</v>
      </c>
      <c r="B365" s="27" t="s">
        <v>302</v>
      </c>
      <c r="C365" s="14">
        <v>329940</v>
      </c>
      <c r="D365" s="45">
        <v>0</v>
      </c>
      <c r="E365" s="46">
        <f t="shared" si="89"/>
        <v>0</v>
      </c>
      <c r="F365" s="46">
        <f t="shared" si="90"/>
        <v>0</v>
      </c>
      <c r="G365" s="46">
        <f t="shared" si="91"/>
        <v>0</v>
      </c>
      <c r="H365" s="53" t="e">
        <f t="shared" si="92"/>
        <v>#DIV/0!</v>
      </c>
      <c r="I365" s="54" t="e">
        <f t="shared" si="93"/>
        <v>#DIV/0!</v>
      </c>
      <c r="J365" s="65"/>
      <c r="K365" s="78">
        <f t="shared" si="94"/>
        <v>0</v>
      </c>
      <c r="L365" s="45"/>
      <c r="M365" s="79">
        <f t="shared" si="95"/>
        <v>0</v>
      </c>
      <c r="N365" s="65"/>
      <c r="O365" s="78">
        <f t="shared" si="96"/>
        <v>0</v>
      </c>
      <c r="P365" s="45"/>
      <c r="Q365" s="79">
        <f t="shared" si="97"/>
        <v>0</v>
      </c>
      <c r="R365" s="65"/>
      <c r="S365" s="78">
        <f t="shared" si="98"/>
        <v>0</v>
      </c>
      <c r="T365" s="45"/>
      <c r="U365" s="79">
        <f t="shared" si="99"/>
        <v>0</v>
      </c>
      <c r="V365" s="65"/>
      <c r="W365" s="78">
        <f t="shared" si="100"/>
        <v>0</v>
      </c>
      <c r="X365" s="45"/>
      <c r="Y365" s="79">
        <f t="shared" si="101"/>
        <v>0</v>
      </c>
      <c r="Z365" s="65"/>
      <c r="AA365" s="78">
        <f t="shared" si="102"/>
        <v>0</v>
      </c>
      <c r="AB365" s="45"/>
      <c r="AC365" s="79">
        <f t="shared" si="103"/>
        <v>0</v>
      </c>
      <c r="AD365" s="65"/>
      <c r="AE365" s="78">
        <f t="shared" si="104"/>
        <v>0</v>
      </c>
      <c r="AF365" s="45"/>
      <c r="AG365" s="79">
        <f t="shared" si="105"/>
        <v>0</v>
      </c>
      <c r="AH365" s="2"/>
      <c r="AI365" s="2"/>
      <c r="AJ365" s="2"/>
      <c r="AK365" s="2"/>
      <c r="AL365" s="2"/>
    </row>
    <row r="366" spans="1:38" ht="16.5" customHeight="1" outlineLevel="1">
      <c r="A366" s="12" t="s">
        <v>905</v>
      </c>
      <c r="B366" s="27" t="s">
        <v>303</v>
      </c>
      <c r="C366" s="14">
        <v>178940</v>
      </c>
      <c r="D366" s="45">
        <v>0</v>
      </c>
      <c r="E366" s="46">
        <f t="shared" si="89"/>
        <v>0</v>
      </c>
      <c r="F366" s="46">
        <f t="shared" si="90"/>
        <v>0</v>
      </c>
      <c r="G366" s="46">
        <f t="shared" si="91"/>
        <v>0</v>
      </c>
      <c r="H366" s="53" t="e">
        <f t="shared" si="92"/>
        <v>#DIV/0!</v>
      </c>
      <c r="I366" s="54" t="e">
        <f t="shared" si="93"/>
        <v>#DIV/0!</v>
      </c>
      <c r="J366" s="65"/>
      <c r="K366" s="78">
        <f t="shared" si="94"/>
        <v>0</v>
      </c>
      <c r="L366" s="45"/>
      <c r="M366" s="79">
        <f t="shared" si="95"/>
        <v>0</v>
      </c>
      <c r="N366" s="65"/>
      <c r="O366" s="78">
        <f t="shared" si="96"/>
        <v>0</v>
      </c>
      <c r="P366" s="45"/>
      <c r="Q366" s="79">
        <f t="shared" si="97"/>
        <v>0</v>
      </c>
      <c r="R366" s="65"/>
      <c r="S366" s="78">
        <f t="shared" si="98"/>
        <v>0</v>
      </c>
      <c r="T366" s="45"/>
      <c r="U366" s="79">
        <f t="shared" si="99"/>
        <v>0</v>
      </c>
      <c r="V366" s="65"/>
      <c r="W366" s="78">
        <f t="shared" si="100"/>
        <v>0</v>
      </c>
      <c r="X366" s="45"/>
      <c r="Y366" s="79">
        <f t="shared" si="101"/>
        <v>0</v>
      </c>
      <c r="Z366" s="65"/>
      <c r="AA366" s="78">
        <f t="shared" si="102"/>
        <v>0</v>
      </c>
      <c r="AB366" s="45"/>
      <c r="AC366" s="79">
        <f t="shared" si="103"/>
        <v>0</v>
      </c>
      <c r="AD366" s="65"/>
      <c r="AE366" s="78">
        <f t="shared" si="104"/>
        <v>0</v>
      </c>
      <c r="AF366" s="45"/>
      <c r="AG366" s="79">
        <f t="shared" si="105"/>
        <v>0</v>
      </c>
      <c r="AH366" s="2"/>
      <c r="AI366" s="2"/>
      <c r="AJ366" s="2"/>
      <c r="AK366" s="2"/>
      <c r="AL366" s="2"/>
    </row>
    <row r="367" spans="1:38" ht="16.5" customHeight="1" outlineLevel="1">
      <c r="A367" s="12" t="s">
        <v>906</v>
      </c>
      <c r="B367" s="27" t="s">
        <v>304</v>
      </c>
      <c r="C367" s="14">
        <v>85740</v>
      </c>
      <c r="D367" s="45">
        <v>0</v>
      </c>
      <c r="E367" s="46">
        <f t="shared" si="89"/>
        <v>0</v>
      </c>
      <c r="F367" s="46">
        <f t="shared" si="90"/>
        <v>0</v>
      </c>
      <c r="G367" s="46">
        <f t="shared" si="91"/>
        <v>0</v>
      </c>
      <c r="H367" s="53" t="e">
        <f t="shared" si="92"/>
        <v>#DIV/0!</v>
      </c>
      <c r="I367" s="54" t="e">
        <f t="shared" si="93"/>
        <v>#DIV/0!</v>
      </c>
      <c r="J367" s="65"/>
      <c r="K367" s="78">
        <f t="shared" si="94"/>
        <v>0</v>
      </c>
      <c r="L367" s="45"/>
      <c r="M367" s="79">
        <f t="shared" si="95"/>
        <v>0</v>
      </c>
      <c r="N367" s="65"/>
      <c r="O367" s="78">
        <f t="shared" si="96"/>
        <v>0</v>
      </c>
      <c r="P367" s="45"/>
      <c r="Q367" s="79">
        <f t="shared" si="97"/>
        <v>0</v>
      </c>
      <c r="R367" s="65"/>
      <c r="S367" s="78">
        <f t="shared" si="98"/>
        <v>0</v>
      </c>
      <c r="T367" s="45"/>
      <c r="U367" s="79">
        <f t="shared" si="99"/>
        <v>0</v>
      </c>
      <c r="V367" s="65"/>
      <c r="W367" s="78">
        <f t="shared" si="100"/>
        <v>0</v>
      </c>
      <c r="X367" s="45"/>
      <c r="Y367" s="79">
        <f t="shared" si="101"/>
        <v>0</v>
      </c>
      <c r="Z367" s="65"/>
      <c r="AA367" s="78">
        <f t="shared" si="102"/>
        <v>0</v>
      </c>
      <c r="AB367" s="45"/>
      <c r="AC367" s="79">
        <f t="shared" si="103"/>
        <v>0</v>
      </c>
      <c r="AD367" s="65"/>
      <c r="AE367" s="78">
        <f t="shared" si="104"/>
        <v>0</v>
      </c>
      <c r="AF367" s="45"/>
      <c r="AG367" s="79">
        <f t="shared" si="105"/>
        <v>0</v>
      </c>
      <c r="AH367" s="2"/>
      <c r="AI367" s="2"/>
      <c r="AJ367" s="2"/>
      <c r="AK367" s="2"/>
      <c r="AL367" s="2"/>
    </row>
    <row r="368" spans="1:38" ht="16.5" customHeight="1" outlineLevel="1">
      <c r="A368" s="12" t="s">
        <v>907</v>
      </c>
      <c r="B368" s="27" t="s">
        <v>305</v>
      </c>
      <c r="C368" s="14">
        <v>104390</v>
      </c>
      <c r="D368" s="45">
        <v>0</v>
      </c>
      <c r="E368" s="46">
        <f t="shared" si="89"/>
        <v>0</v>
      </c>
      <c r="F368" s="46">
        <f t="shared" si="90"/>
        <v>0</v>
      </c>
      <c r="G368" s="46">
        <f t="shared" si="91"/>
        <v>0</v>
      </c>
      <c r="H368" s="53" t="e">
        <f t="shared" si="92"/>
        <v>#DIV/0!</v>
      </c>
      <c r="I368" s="54" t="e">
        <f t="shared" si="93"/>
        <v>#DIV/0!</v>
      </c>
      <c r="J368" s="65"/>
      <c r="K368" s="78">
        <f t="shared" si="94"/>
        <v>0</v>
      </c>
      <c r="L368" s="45"/>
      <c r="M368" s="79">
        <f t="shared" si="95"/>
        <v>0</v>
      </c>
      <c r="N368" s="65"/>
      <c r="O368" s="78">
        <f t="shared" si="96"/>
        <v>0</v>
      </c>
      <c r="P368" s="45"/>
      <c r="Q368" s="79">
        <f t="shared" si="97"/>
        <v>0</v>
      </c>
      <c r="R368" s="65"/>
      <c r="S368" s="78">
        <f t="shared" si="98"/>
        <v>0</v>
      </c>
      <c r="T368" s="45"/>
      <c r="U368" s="79">
        <f t="shared" si="99"/>
        <v>0</v>
      </c>
      <c r="V368" s="65"/>
      <c r="W368" s="78">
        <f t="shared" si="100"/>
        <v>0</v>
      </c>
      <c r="X368" s="45"/>
      <c r="Y368" s="79">
        <f t="shared" si="101"/>
        <v>0</v>
      </c>
      <c r="Z368" s="65"/>
      <c r="AA368" s="78">
        <f t="shared" si="102"/>
        <v>0</v>
      </c>
      <c r="AB368" s="45"/>
      <c r="AC368" s="79">
        <f t="shared" si="103"/>
        <v>0</v>
      </c>
      <c r="AD368" s="65"/>
      <c r="AE368" s="78">
        <f t="shared" si="104"/>
        <v>0</v>
      </c>
      <c r="AF368" s="45"/>
      <c r="AG368" s="79">
        <f t="shared" si="105"/>
        <v>0</v>
      </c>
      <c r="AH368" s="2"/>
      <c r="AI368" s="2"/>
      <c r="AJ368" s="2"/>
      <c r="AK368" s="2"/>
      <c r="AL368" s="2"/>
    </row>
    <row r="369" spans="1:38" ht="16.5" customHeight="1" outlineLevel="1">
      <c r="A369" s="12" t="s">
        <v>908</v>
      </c>
      <c r="B369" s="27" t="s">
        <v>306</v>
      </c>
      <c r="C369" s="14">
        <v>145410</v>
      </c>
      <c r="D369" s="45">
        <v>0</v>
      </c>
      <c r="E369" s="46">
        <f t="shared" si="89"/>
        <v>0</v>
      </c>
      <c r="F369" s="46">
        <f t="shared" si="90"/>
        <v>0</v>
      </c>
      <c r="G369" s="46">
        <f t="shared" si="91"/>
        <v>0</v>
      </c>
      <c r="H369" s="53" t="e">
        <f t="shared" si="92"/>
        <v>#DIV/0!</v>
      </c>
      <c r="I369" s="54" t="e">
        <f t="shared" si="93"/>
        <v>#DIV/0!</v>
      </c>
      <c r="J369" s="65"/>
      <c r="K369" s="78">
        <f t="shared" si="94"/>
        <v>0</v>
      </c>
      <c r="L369" s="45"/>
      <c r="M369" s="79">
        <f t="shared" si="95"/>
        <v>0</v>
      </c>
      <c r="N369" s="65"/>
      <c r="O369" s="78">
        <f t="shared" si="96"/>
        <v>0</v>
      </c>
      <c r="P369" s="45"/>
      <c r="Q369" s="79">
        <f t="shared" si="97"/>
        <v>0</v>
      </c>
      <c r="R369" s="65"/>
      <c r="S369" s="78">
        <f t="shared" si="98"/>
        <v>0</v>
      </c>
      <c r="T369" s="45"/>
      <c r="U369" s="79">
        <f t="shared" si="99"/>
        <v>0</v>
      </c>
      <c r="V369" s="65"/>
      <c r="W369" s="78">
        <f t="shared" si="100"/>
        <v>0</v>
      </c>
      <c r="X369" s="45"/>
      <c r="Y369" s="79">
        <f t="shared" si="101"/>
        <v>0</v>
      </c>
      <c r="Z369" s="65"/>
      <c r="AA369" s="78">
        <f t="shared" si="102"/>
        <v>0</v>
      </c>
      <c r="AB369" s="45"/>
      <c r="AC369" s="79">
        <f t="shared" si="103"/>
        <v>0</v>
      </c>
      <c r="AD369" s="65"/>
      <c r="AE369" s="78">
        <f t="shared" si="104"/>
        <v>0</v>
      </c>
      <c r="AF369" s="45"/>
      <c r="AG369" s="79">
        <f t="shared" si="105"/>
        <v>0</v>
      </c>
      <c r="AH369" s="2"/>
      <c r="AI369" s="2"/>
      <c r="AJ369" s="2"/>
      <c r="AK369" s="2"/>
      <c r="AL369" s="2"/>
    </row>
    <row r="370" spans="1:38" ht="16.5" customHeight="1" outlineLevel="1">
      <c r="A370" s="12" t="s">
        <v>909</v>
      </c>
      <c r="B370" s="27" t="s">
        <v>307</v>
      </c>
      <c r="C370" s="14">
        <v>75170</v>
      </c>
      <c r="D370" s="45">
        <v>0</v>
      </c>
      <c r="E370" s="46">
        <f t="shared" si="89"/>
        <v>0</v>
      </c>
      <c r="F370" s="46">
        <f t="shared" si="90"/>
        <v>0</v>
      </c>
      <c r="G370" s="46">
        <f t="shared" si="91"/>
        <v>0</v>
      </c>
      <c r="H370" s="53" t="e">
        <f t="shared" si="92"/>
        <v>#DIV/0!</v>
      </c>
      <c r="I370" s="54" t="e">
        <f t="shared" si="93"/>
        <v>#DIV/0!</v>
      </c>
      <c r="J370" s="65"/>
      <c r="K370" s="78">
        <f t="shared" si="94"/>
        <v>0</v>
      </c>
      <c r="L370" s="45"/>
      <c r="M370" s="79">
        <f t="shared" si="95"/>
        <v>0</v>
      </c>
      <c r="N370" s="65"/>
      <c r="O370" s="78">
        <f t="shared" si="96"/>
        <v>0</v>
      </c>
      <c r="P370" s="45"/>
      <c r="Q370" s="79">
        <f t="shared" si="97"/>
        <v>0</v>
      </c>
      <c r="R370" s="65"/>
      <c r="S370" s="78">
        <f t="shared" si="98"/>
        <v>0</v>
      </c>
      <c r="T370" s="45"/>
      <c r="U370" s="79">
        <f t="shared" si="99"/>
        <v>0</v>
      </c>
      <c r="V370" s="65"/>
      <c r="W370" s="78">
        <f t="shared" si="100"/>
        <v>0</v>
      </c>
      <c r="X370" s="45"/>
      <c r="Y370" s="79">
        <f t="shared" si="101"/>
        <v>0</v>
      </c>
      <c r="Z370" s="65"/>
      <c r="AA370" s="78">
        <f t="shared" si="102"/>
        <v>0</v>
      </c>
      <c r="AB370" s="45"/>
      <c r="AC370" s="79">
        <f t="shared" si="103"/>
        <v>0</v>
      </c>
      <c r="AD370" s="65"/>
      <c r="AE370" s="78">
        <f t="shared" si="104"/>
        <v>0</v>
      </c>
      <c r="AF370" s="45"/>
      <c r="AG370" s="79">
        <f t="shared" si="105"/>
        <v>0</v>
      </c>
      <c r="AH370" s="2"/>
      <c r="AI370" s="2"/>
      <c r="AJ370" s="2"/>
      <c r="AK370" s="2"/>
      <c r="AL370" s="2"/>
    </row>
    <row r="371" spans="1:38" ht="16.5" customHeight="1" outlineLevel="1">
      <c r="A371" s="12"/>
      <c r="B371" s="27"/>
      <c r="C371" s="14"/>
      <c r="D371" s="45"/>
      <c r="E371" s="46"/>
      <c r="F371" s="46"/>
      <c r="G371" s="46"/>
      <c r="H371" s="53"/>
      <c r="I371" s="54"/>
      <c r="J371" s="65"/>
      <c r="K371" s="78"/>
      <c r="L371" s="45"/>
      <c r="M371" s="79"/>
      <c r="N371" s="65"/>
      <c r="O371" s="78"/>
      <c r="P371" s="45"/>
      <c r="Q371" s="79"/>
      <c r="R371" s="65"/>
      <c r="S371" s="78"/>
      <c r="T371" s="45"/>
      <c r="U371" s="79"/>
      <c r="V371" s="65"/>
      <c r="W371" s="78"/>
      <c r="X371" s="45"/>
      <c r="Y371" s="79"/>
      <c r="Z371" s="65"/>
      <c r="AA371" s="78"/>
      <c r="AB371" s="45"/>
      <c r="AC371" s="79"/>
      <c r="AD371" s="65"/>
      <c r="AE371" s="78"/>
      <c r="AF371" s="45"/>
      <c r="AG371" s="79"/>
      <c r="AH371" s="2"/>
      <c r="AI371" s="2"/>
      <c r="AJ371" s="2"/>
      <c r="AK371" s="2"/>
      <c r="AL371" s="2"/>
    </row>
    <row r="372" spans="1:38" ht="16.5" customHeight="1">
      <c r="A372" s="58"/>
      <c r="B372" s="125" t="s">
        <v>312</v>
      </c>
      <c r="C372" s="59"/>
      <c r="D372" s="60"/>
      <c r="E372" s="61"/>
      <c r="F372" s="61"/>
      <c r="G372" s="61"/>
      <c r="H372" s="62"/>
      <c r="I372" s="63"/>
      <c r="J372" s="84"/>
      <c r="K372" s="85"/>
      <c r="L372" s="60"/>
      <c r="M372" s="86"/>
      <c r="N372" s="84"/>
      <c r="O372" s="85"/>
      <c r="P372" s="60"/>
      <c r="Q372" s="86"/>
      <c r="R372" s="84"/>
      <c r="S372" s="85"/>
      <c r="T372" s="60"/>
      <c r="U372" s="86"/>
      <c r="V372" s="84"/>
      <c r="W372" s="85"/>
      <c r="X372" s="60"/>
      <c r="Y372" s="86"/>
      <c r="Z372" s="84"/>
      <c r="AA372" s="85"/>
      <c r="AB372" s="60"/>
      <c r="AC372" s="86"/>
      <c r="AD372" s="84"/>
      <c r="AE372" s="85"/>
      <c r="AF372" s="60"/>
      <c r="AG372" s="86"/>
      <c r="AH372" s="2"/>
      <c r="AI372" s="2"/>
      <c r="AJ372" s="2"/>
      <c r="AK372" s="2"/>
      <c r="AL372" s="2"/>
    </row>
    <row r="373" spans="1:38" ht="16.5" customHeight="1">
      <c r="A373" s="12">
        <v>8002007</v>
      </c>
      <c r="B373" s="18" t="s">
        <v>313</v>
      </c>
      <c r="C373" s="281">
        <v>51480</v>
      </c>
      <c r="D373" s="45"/>
      <c r="E373" s="46">
        <f t="shared" si="89"/>
        <v>0</v>
      </c>
      <c r="F373" s="46">
        <f t="shared" si="90"/>
        <v>0</v>
      </c>
      <c r="G373" s="46">
        <f t="shared" si="91"/>
        <v>0</v>
      </c>
      <c r="H373" s="53" t="e">
        <f t="shared" si="92"/>
        <v>#DIV/0!</v>
      </c>
      <c r="I373" s="54" t="e">
        <f t="shared" si="93"/>
        <v>#DIV/0!</v>
      </c>
      <c r="J373" s="65"/>
      <c r="K373" s="78">
        <f t="shared" si="94"/>
        <v>0</v>
      </c>
      <c r="L373" s="45"/>
      <c r="M373" s="79">
        <f t="shared" si="95"/>
        <v>0</v>
      </c>
      <c r="N373" s="65"/>
      <c r="O373" s="78">
        <f t="shared" si="96"/>
        <v>0</v>
      </c>
      <c r="P373" s="45"/>
      <c r="Q373" s="79">
        <f t="shared" si="97"/>
        <v>0</v>
      </c>
      <c r="R373" s="65"/>
      <c r="S373" s="78">
        <f t="shared" si="98"/>
        <v>0</v>
      </c>
      <c r="T373" s="45"/>
      <c r="U373" s="79">
        <f t="shared" si="99"/>
        <v>0</v>
      </c>
      <c r="V373" s="65"/>
      <c r="W373" s="78">
        <f t="shared" si="100"/>
        <v>0</v>
      </c>
      <c r="X373" s="45"/>
      <c r="Y373" s="79">
        <f t="shared" si="101"/>
        <v>0</v>
      </c>
      <c r="Z373" s="65"/>
      <c r="AA373" s="78">
        <f t="shared" si="102"/>
        <v>0</v>
      </c>
      <c r="AB373" s="45"/>
      <c r="AC373" s="79">
        <f t="shared" si="103"/>
        <v>0</v>
      </c>
      <c r="AD373" s="65"/>
      <c r="AE373" s="78">
        <f t="shared" si="104"/>
        <v>0</v>
      </c>
      <c r="AF373" s="45"/>
      <c r="AG373" s="79">
        <f t="shared" si="105"/>
        <v>0</v>
      </c>
      <c r="AH373" s="2"/>
      <c r="AI373" s="2"/>
      <c r="AJ373" s="2"/>
      <c r="AK373" s="2"/>
      <c r="AL373" s="2"/>
    </row>
    <row r="374" spans="1:38" ht="16.5" customHeight="1">
      <c r="A374" s="12">
        <v>1602231</v>
      </c>
      <c r="B374" s="18" t="s">
        <v>314</v>
      </c>
      <c r="C374" s="281">
        <v>36310</v>
      </c>
      <c r="D374" s="45"/>
      <c r="E374" s="46">
        <f t="shared" si="89"/>
        <v>0</v>
      </c>
      <c r="F374" s="46">
        <f t="shared" si="90"/>
        <v>0</v>
      </c>
      <c r="G374" s="46">
        <f t="shared" si="91"/>
        <v>0</v>
      </c>
      <c r="H374" s="53" t="e">
        <f t="shared" si="92"/>
        <v>#DIV/0!</v>
      </c>
      <c r="I374" s="54" t="e">
        <f t="shared" si="93"/>
        <v>#DIV/0!</v>
      </c>
      <c r="J374" s="65"/>
      <c r="K374" s="78">
        <f t="shared" si="94"/>
        <v>0</v>
      </c>
      <c r="L374" s="45"/>
      <c r="M374" s="79">
        <f t="shared" si="95"/>
        <v>0</v>
      </c>
      <c r="N374" s="65"/>
      <c r="O374" s="78">
        <f t="shared" si="96"/>
        <v>0</v>
      </c>
      <c r="P374" s="45"/>
      <c r="Q374" s="79">
        <f t="shared" si="97"/>
        <v>0</v>
      </c>
      <c r="R374" s="65"/>
      <c r="S374" s="78">
        <f t="shared" si="98"/>
        <v>0</v>
      </c>
      <c r="T374" s="45"/>
      <c r="U374" s="79">
        <f t="shared" si="99"/>
        <v>0</v>
      </c>
      <c r="V374" s="65"/>
      <c r="W374" s="78">
        <f t="shared" si="100"/>
        <v>0</v>
      </c>
      <c r="X374" s="45"/>
      <c r="Y374" s="79">
        <f t="shared" si="101"/>
        <v>0</v>
      </c>
      <c r="Z374" s="65"/>
      <c r="AA374" s="78">
        <f t="shared" si="102"/>
        <v>0</v>
      </c>
      <c r="AB374" s="45"/>
      <c r="AC374" s="79">
        <f t="shared" si="103"/>
        <v>0</v>
      </c>
      <c r="AD374" s="65"/>
      <c r="AE374" s="78">
        <f t="shared" si="104"/>
        <v>0</v>
      </c>
      <c r="AF374" s="45"/>
      <c r="AG374" s="79">
        <f t="shared" si="105"/>
        <v>0</v>
      </c>
      <c r="AH374" s="2"/>
      <c r="AI374" s="2"/>
      <c r="AJ374" s="2"/>
      <c r="AK374" s="2"/>
      <c r="AL374" s="2"/>
    </row>
    <row r="375" spans="1:38" ht="16.5" customHeight="1">
      <c r="A375" s="12">
        <v>1602232</v>
      </c>
      <c r="B375" s="18" t="s">
        <v>315</v>
      </c>
      <c r="C375" s="281">
        <v>77940</v>
      </c>
      <c r="D375" s="45"/>
      <c r="E375" s="46">
        <f t="shared" si="89"/>
        <v>0</v>
      </c>
      <c r="F375" s="46">
        <f t="shared" si="90"/>
        <v>0</v>
      </c>
      <c r="G375" s="46">
        <f t="shared" si="91"/>
        <v>0</v>
      </c>
      <c r="H375" s="53" t="e">
        <f t="shared" si="92"/>
        <v>#DIV/0!</v>
      </c>
      <c r="I375" s="54" t="e">
        <f t="shared" si="93"/>
        <v>#DIV/0!</v>
      </c>
      <c r="J375" s="65"/>
      <c r="K375" s="78">
        <f t="shared" si="94"/>
        <v>0</v>
      </c>
      <c r="L375" s="45"/>
      <c r="M375" s="79">
        <f t="shared" si="95"/>
        <v>0</v>
      </c>
      <c r="N375" s="65"/>
      <c r="O375" s="78">
        <f t="shared" si="96"/>
        <v>0</v>
      </c>
      <c r="P375" s="45"/>
      <c r="Q375" s="79">
        <f t="shared" si="97"/>
        <v>0</v>
      </c>
      <c r="R375" s="65"/>
      <c r="S375" s="78">
        <f t="shared" si="98"/>
        <v>0</v>
      </c>
      <c r="T375" s="45"/>
      <c r="U375" s="79">
        <f t="shared" si="99"/>
        <v>0</v>
      </c>
      <c r="V375" s="65"/>
      <c r="W375" s="78">
        <f t="shared" si="100"/>
        <v>0</v>
      </c>
      <c r="X375" s="45"/>
      <c r="Y375" s="79">
        <f t="shared" si="101"/>
        <v>0</v>
      </c>
      <c r="Z375" s="65"/>
      <c r="AA375" s="78">
        <f t="shared" si="102"/>
        <v>0</v>
      </c>
      <c r="AB375" s="45"/>
      <c r="AC375" s="79">
        <f t="shared" si="103"/>
        <v>0</v>
      </c>
      <c r="AD375" s="65"/>
      <c r="AE375" s="78">
        <f t="shared" si="104"/>
        <v>0</v>
      </c>
      <c r="AF375" s="45"/>
      <c r="AG375" s="79">
        <f t="shared" si="105"/>
        <v>0</v>
      </c>
      <c r="AH375" s="2"/>
      <c r="AI375" s="2"/>
      <c r="AJ375" s="2"/>
      <c r="AK375" s="2"/>
      <c r="AL375" s="2"/>
    </row>
    <row r="376" spans="1:38" ht="16.5" customHeight="1">
      <c r="A376" s="12">
        <v>1602200</v>
      </c>
      <c r="B376" s="18" t="s">
        <v>316</v>
      </c>
      <c r="C376" s="281">
        <v>91210</v>
      </c>
      <c r="D376" s="45"/>
      <c r="E376" s="46">
        <f t="shared" si="89"/>
        <v>0</v>
      </c>
      <c r="F376" s="46">
        <f t="shared" si="90"/>
        <v>0</v>
      </c>
      <c r="G376" s="46">
        <f t="shared" si="91"/>
        <v>0</v>
      </c>
      <c r="H376" s="53" t="e">
        <f t="shared" si="92"/>
        <v>#DIV/0!</v>
      </c>
      <c r="I376" s="54" t="e">
        <f t="shared" si="93"/>
        <v>#DIV/0!</v>
      </c>
      <c r="J376" s="65"/>
      <c r="K376" s="78">
        <f t="shared" si="94"/>
        <v>0</v>
      </c>
      <c r="L376" s="45"/>
      <c r="M376" s="79">
        <f t="shared" si="95"/>
        <v>0</v>
      </c>
      <c r="N376" s="65"/>
      <c r="O376" s="78">
        <f t="shared" si="96"/>
        <v>0</v>
      </c>
      <c r="P376" s="45"/>
      <c r="Q376" s="79">
        <f t="shared" si="97"/>
        <v>0</v>
      </c>
      <c r="R376" s="65"/>
      <c r="S376" s="78">
        <f t="shared" si="98"/>
        <v>0</v>
      </c>
      <c r="T376" s="45"/>
      <c r="U376" s="79">
        <f t="shared" si="99"/>
        <v>0</v>
      </c>
      <c r="V376" s="65"/>
      <c r="W376" s="78">
        <f t="shared" si="100"/>
        <v>0</v>
      </c>
      <c r="X376" s="45"/>
      <c r="Y376" s="79">
        <f t="shared" si="101"/>
        <v>0</v>
      </c>
      <c r="Z376" s="65"/>
      <c r="AA376" s="78">
        <f t="shared" si="102"/>
        <v>0</v>
      </c>
      <c r="AB376" s="45"/>
      <c r="AC376" s="79">
        <f t="shared" si="103"/>
        <v>0</v>
      </c>
      <c r="AD376" s="65"/>
      <c r="AE376" s="78">
        <f t="shared" si="104"/>
        <v>0</v>
      </c>
      <c r="AF376" s="45"/>
      <c r="AG376" s="79">
        <f t="shared" si="105"/>
        <v>0</v>
      </c>
      <c r="AH376" s="2"/>
      <c r="AI376" s="2"/>
      <c r="AJ376" s="2"/>
      <c r="AK376" s="2"/>
      <c r="AL376" s="2"/>
    </row>
    <row r="377" spans="1:38" ht="16.5" customHeight="1">
      <c r="A377" s="12">
        <v>1602210</v>
      </c>
      <c r="B377" s="18" t="s">
        <v>317</v>
      </c>
      <c r="C377" s="281">
        <v>162250</v>
      </c>
      <c r="D377" s="45"/>
      <c r="E377" s="46">
        <f t="shared" si="89"/>
        <v>0</v>
      </c>
      <c r="F377" s="46">
        <f t="shared" si="90"/>
        <v>0</v>
      </c>
      <c r="G377" s="46">
        <f t="shared" si="91"/>
        <v>0</v>
      </c>
      <c r="H377" s="53" t="e">
        <f t="shared" si="92"/>
        <v>#DIV/0!</v>
      </c>
      <c r="I377" s="54" t="e">
        <f t="shared" si="93"/>
        <v>#DIV/0!</v>
      </c>
      <c r="J377" s="65"/>
      <c r="K377" s="78">
        <f t="shared" si="94"/>
        <v>0</v>
      </c>
      <c r="L377" s="45"/>
      <c r="M377" s="79">
        <f t="shared" si="95"/>
        <v>0</v>
      </c>
      <c r="N377" s="65"/>
      <c r="O377" s="78">
        <f t="shared" si="96"/>
        <v>0</v>
      </c>
      <c r="P377" s="45"/>
      <c r="Q377" s="79">
        <f t="shared" si="97"/>
        <v>0</v>
      </c>
      <c r="R377" s="65"/>
      <c r="S377" s="78">
        <f t="shared" si="98"/>
        <v>0</v>
      </c>
      <c r="T377" s="45"/>
      <c r="U377" s="79">
        <f t="shared" si="99"/>
        <v>0</v>
      </c>
      <c r="V377" s="65"/>
      <c r="W377" s="78">
        <f t="shared" si="100"/>
        <v>0</v>
      </c>
      <c r="X377" s="45"/>
      <c r="Y377" s="79">
        <f t="shared" si="101"/>
        <v>0</v>
      </c>
      <c r="Z377" s="65"/>
      <c r="AA377" s="78">
        <f t="shared" si="102"/>
        <v>0</v>
      </c>
      <c r="AB377" s="45"/>
      <c r="AC377" s="79">
        <f t="shared" si="103"/>
        <v>0</v>
      </c>
      <c r="AD377" s="65"/>
      <c r="AE377" s="78">
        <f t="shared" si="104"/>
        <v>0</v>
      </c>
      <c r="AF377" s="45"/>
      <c r="AG377" s="79">
        <f t="shared" si="105"/>
        <v>0</v>
      </c>
      <c r="AH377" s="2"/>
      <c r="AI377" s="2"/>
      <c r="AJ377" s="2"/>
      <c r="AK377" s="2"/>
      <c r="AL377" s="2"/>
    </row>
    <row r="378" spans="1:38" ht="16.5" customHeight="1">
      <c r="A378" s="12">
        <v>1602220</v>
      </c>
      <c r="B378" s="18" t="s">
        <v>318</v>
      </c>
      <c r="C378" s="281">
        <v>111950</v>
      </c>
      <c r="D378" s="45"/>
      <c r="E378" s="46">
        <f t="shared" si="89"/>
        <v>0</v>
      </c>
      <c r="F378" s="46">
        <f t="shared" si="90"/>
        <v>0</v>
      </c>
      <c r="G378" s="46">
        <f t="shared" si="91"/>
        <v>0</v>
      </c>
      <c r="H378" s="53" t="e">
        <f t="shared" si="92"/>
        <v>#DIV/0!</v>
      </c>
      <c r="I378" s="54" t="e">
        <f t="shared" si="93"/>
        <v>#DIV/0!</v>
      </c>
      <c r="J378" s="65"/>
      <c r="K378" s="78">
        <f t="shared" si="94"/>
        <v>0</v>
      </c>
      <c r="L378" s="45"/>
      <c r="M378" s="79">
        <f t="shared" si="95"/>
        <v>0</v>
      </c>
      <c r="N378" s="65"/>
      <c r="O378" s="78">
        <f t="shared" si="96"/>
        <v>0</v>
      </c>
      <c r="P378" s="45"/>
      <c r="Q378" s="79">
        <f t="shared" si="97"/>
        <v>0</v>
      </c>
      <c r="R378" s="65"/>
      <c r="S378" s="78">
        <f t="shared" si="98"/>
        <v>0</v>
      </c>
      <c r="T378" s="45"/>
      <c r="U378" s="79">
        <f t="shared" si="99"/>
        <v>0</v>
      </c>
      <c r="V378" s="65"/>
      <c r="W378" s="78">
        <f t="shared" si="100"/>
        <v>0</v>
      </c>
      <c r="X378" s="45"/>
      <c r="Y378" s="79">
        <f t="shared" si="101"/>
        <v>0</v>
      </c>
      <c r="Z378" s="65"/>
      <c r="AA378" s="78">
        <f t="shared" si="102"/>
        <v>0</v>
      </c>
      <c r="AB378" s="45"/>
      <c r="AC378" s="79">
        <f t="shared" si="103"/>
        <v>0</v>
      </c>
      <c r="AD378" s="65"/>
      <c r="AE378" s="78">
        <f t="shared" si="104"/>
        <v>0</v>
      </c>
      <c r="AF378" s="45"/>
      <c r="AG378" s="79">
        <f t="shared" si="105"/>
        <v>0</v>
      </c>
      <c r="AH378" s="2"/>
      <c r="AI378" s="2"/>
      <c r="AJ378" s="2"/>
      <c r="AK378" s="2"/>
      <c r="AL378" s="2"/>
    </row>
    <row r="379" spans="1:38" ht="16.5" customHeight="1" outlineLevel="1">
      <c r="A379" s="12">
        <v>1502061</v>
      </c>
      <c r="B379" s="18" t="s">
        <v>319</v>
      </c>
      <c r="C379" s="281">
        <v>396010</v>
      </c>
      <c r="D379" s="45">
        <v>0</v>
      </c>
      <c r="E379" s="46">
        <f t="shared" si="89"/>
        <v>0</v>
      </c>
      <c r="F379" s="46">
        <f t="shared" si="90"/>
        <v>0</v>
      </c>
      <c r="G379" s="46">
        <f t="shared" si="91"/>
        <v>0</v>
      </c>
      <c r="H379" s="53" t="e">
        <f t="shared" si="92"/>
        <v>#DIV/0!</v>
      </c>
      <c r="I379" s="54" t="e">
        <f t="shared" si="93"/>
        <v>#DIV/0!</v>
      </c>
      <c r="J379" s="65"/>
      <c r="K379" s="78">
        <f t="shared" si="94"/>
        <v>0</v>
      </c>
      <c r="L379" s="45"/>
      <c r="M379" s="79">
        <f t="shared" si="95"/>
        <v>0</v>
      </c>
      <c r="N379" s="65"/>
      <c r="O379" s="78">
        <f t="shared" si="96"/>
        <v>0</v>
      </c>
      <c r="P379" s="45"/>
      <c r="Q379" s="79">
        <f t="shared" si="97"/>
        <v>0</v>
      </c>
      <c r="R379" s="65"/>
      <c r="S379" s="78">
        <f t="shared" si="98"/>
        <v>0</v>
      </c>
      <c r="T379" s="45"/>
      <c r="U379" s="79">
        <f t="shared" si="99"/>
        <v>0</v>
      </c>
      <c r="V379" s="65"/>
      <c r="W379" s="78">
        <f t="shared" si="100"/>
        <v>0</v>
      </c>
      <c r="X379" s="45"/>
      <c r="Y379" s="79">
        <f t="shared" si="101"/>
        <v>0</v>
      </c>
      <c r="Z379" s="65"/>
      <c r="AA379" s="78">
        <f t="shared" si="102"/>
        <v>0</v>
      </c>
      <c r="AB379" s="45"/>
      <c r="AC379" s="79">
        <f t="shared" si="103"/>
        <v>0</v>
      </c>
      <c r="AD379" s="65"/>
      <c r="AE379" s="78">
        <f t="shared" si="104"/>
        <v>0</v>
      </c>
      <c r="AF379" s="45"/>
      <c r="AG379" s="79">
        <f t="shared" si="105"/>
        <v>0</v>
      </c>
      <c r="AH379" s="2"/>
      <c r="AI379" s="2"/>
      <c r="AJ379" s="2"/>
      <c r="AK379" s="2"/>
      <c r="AL379" s="2"/>
    </row>
    <row r="380" spans="1:38" ht="16.5" customHeight="1" outlineLevel="1">
      <c r="A380" s="12">
        <v>1502064</v>
      </c>
      <c r="B380" s="18" t="s">
        <v>320</v>
      </c>
      <c r="C380" s="281">
        <v>119690</v>
      </c>
      <c r="D380" s="45">
        <v>0</v>
      </c>
      <c r="E380" s="46">
        <f t="shared" si="89"/>
        <v>0</v>
      </c>
      <c r="F380" s="46">
        <f t="shared" si="90"/>
        <v>0</v>
      </c>
      <c r="G380" s="46">
        <f t="shared" si="91"/>
        <v>0</v>
      </c>
      <c r="H380" s="53" t="e">
        <f t="shared" si="92"/>
        <v>#DIV/0!</v>
      </c>
      <c r="I380" s="54" t="e">
        <f t="shared" si="93"/>
        <v>#DIV/0!</v>
      </c>
      <c r="J380" s="65"/>
      <c r="K380" s="78">
        <f t="shared" si="94"/>
        <v>0</v>
      </c>
      <c r="L380" s="45"/>
      <c r="M380" s="79">
        <f t="shared" si="95"/>
        <v>0</v>
      </c>
      <c r="N380" s="65"/>
      <c r="O380" s="78">
        <f t="shared" si="96"/>
        <v>0</v>
      </c>
      <c r="P380" s="45"/>
      <c r="Q380" s="79">
        <f t="shared" si="97"/>
        <v>0</v>
      </c>
      <c r="R380" s="65"/>
      <c r="S380" s="78">
        <f t="shared" si="98"/>
        <v>0</v>
      </c>
      <c r="T380" s="45"/>
      <c r="U380" s="79">
        <f t="shared" si="99"/>
        <v>0</v>
      </c>
      <c r="V380" s="65"/>
      <c r="W380" s="78">
        <f t="shared" si="100"/>
        <v>0</v>
      </c>
      <c r="X380" s="45"/>
      <c r="Y380" s="79">
        <f t="shared" si="101"/>
        <v>0</v>
      </c>
      <c r="Z380" s="65"/>
      <c r="AA380" s="78">
        <f t="shared" si="102"/>
        <v>0</v>
      </c>
      <c r="AB380" s="45"/>
      <c r="AC380" s="79">
        <f t="shared" si="103"/>
        <v>0</v>
      </c>
      <c r="AD380" s="65"/>
      <c r="AE380" s="78">
        <f t="shared" si="104"/>
        <v>0</v>
      </c>
      <c r="AF380" s="45"/>
      <c r="AG380" s="79">
        <f t="shared" si="105"/>
        <v>0</v>
      </c>
      <c r="AH380" s="2"/>
      <c r="AI380" s="2"/>
      <c r="AJ380" s="2"/>
      <c r="AK380" s="2"/>
      <c r="AL380" s="2"/>
    </row>
    <row r="381" spans="1:38" ht="16.5" customHeight="1" outlineLevel="1">
      <c r="A381" s="12" t="s">
        <v>931</v>
      </c>
      <c r="B381" s="18" t="s">
        <v>321</v>
      </c>
      <c r="C381" s="281">
        <v>608860</v>
      </c>
      <c r="D381" s="45">
        <v>0</v>
      </c>
      <c r="E381" s="46">
        <f t="shared" si="89"/>
        <v>0</v>
      </c>
      <c r="F381" s="46">
        <f t="shared" si="90"/>
        <v>0</v>
      </c>
      <c r="G381" s="46">
        <f t="shared" si="91"/>
        <v>0</v>
      </c>
      <c r="H381" s="53" t="e">
        <f t="shared" si="92"/>
        <v>#DIV/0!</v>
      </c>
      <c r="I381" s="54" t="e">
        <f t="shared" si="93"/>
        <v>#DIV/0!</v>
      </c>
      <c r="J381" s="65"/>
      <c r="K381" s="78">
        <f t="shared" si="94"/>
        <v>0</v>
      </c>
      <c r="L381" s="45"/>
      <c r="M381" s="79">
        <f t="shared" si="95"/>
        <v>0</v>
      </c>
      <c r="N381" s="65"/>
      <c r="O381" s="78">
        <f t="shared" si="96"/>
        <v>0</v>
      </c>
      <c r="P381" s="45"/>
      <c r="Q381" s="79">
        <f t="shared" si="97"/>
        <v>0</v>
      </c>
      <c r="R381" s="65"/>
      <c r="S381" s="78">
        <f t="shared" si="98"/>
        <v>0</v>
      </c>
      <c r="T381" s="45"/>
      <c r="U381" s="79">
        <f t="shared" si="99"/>
        <v>0</v>
      </c>
      <c r="V381" s="65"/>
      <c r="W381" s="78">
        <f t="shared" si="100"/>
        <v>0</v>
      </c>
      <c r="X381" s="45"/>
      <c r="Y381" s="79">
        <f t="shared" si="101"/>
        <v>0</v>
      </c>
      <c r="Z381" s="65"/>
      <c r="AA381" s="78">
        <f t="shared" si="102"/>
        <v>0</v>
      </c>
      <c r="AB381" s="45"/>
      <c r="AC381" s="79">
        <f t="shared" si="103"/>
        <v>0</v>
      </c>
      <c r="AD381" s="65"/>
      <c r="AE381" s="78">
        <f t="shared" si="104"/>
        <v>0</v>
      </c>
      <c r="AF381" s="45"/>
      <c r="AG381" s="79">
        <f t="shared" si="105"/>
        <v>0</v>
      </c>
      <c r="AH381" s="2"/>
      <c r="AI381" s="2"/>
      <c r="AJ381" s="2"/>
      <c r="AK381" s="2"/>
      <c r="AL381" s="2"/>
    </row>
    <row r="382" spans="1:38" ht="16.5" customHeight="1">
      <c r="A382" s="12"/>
      <c r="B382" s="18"/>
      <c r="C382" s="14"/>
      <c r="D382" s="45"/>
      <c r="E382" s="46"/>
      <c r="F382" s="46"/>
      <c r="G382" s="46"/>
      <c r="H382" s="53"/>
      <c r="I382" s="54"/>
      <c r="J382" s="65"/>
      <c r="K382" s="78"/>
      <c r="L382" s="45"/>
      <c r="M382" s="79"/>
      <c r="N382" s="65"/>
      <c r="O382" s="78"/>
      <c r="P382" s="45"/>
      <c r="Q382" s="79"/>
      <c r="R382" s="65"/>
      <c r="S382" s="78"/>
      <c r="T382" s="45"/>
      <c r="U382" s="79"/>
      <c r="V382" s="65"/>
      <c r="W382" s="78"/>
      <c r="X382" s="45"/>
      <c r="Y382" s="79"/>
      <c r="Z382" s="65"/>
      <c r="AA382" s="78"/>
      <c r="AB382" s="45"/>
      <c r="AC382" s="79"/>
      <c r="AD382" s="65"/>
      <c r="AE382" s="78"/>
      <c r="AF382" s="45"/>
      <c r="AG382" s="79"/>
      <c r="AH382" s="2"/>
      <c r="AI382" s="2"/>
      <c r="AJ382" s="2"/>
      <c r="AK382" s="2"/>
      <c r="AL382" s="2"/>
    </row>
    <row r="383" spans="1:38" ht="16.5" customHeight="1" outlineLevel="1" collapsed="1">
      <c r="A383" s="58"/>
      <c r="B383" s="125" t="s">
        <v>57</v>
      </c>
      <c r="C383" s="59"/>
      <c r="D383" s="60"/>
      <c r="E383" s="61"/>
      <c r="F383" s="61"/>
      <c r="G383" s="61"/>
      <c r="H383" s="62"/>
      <c r="I383" s="63"/>
      <c r="J383" s="84"/>
      <c r="K383" s="85"/>
      <c r="L383" s="60"/>
      <c r="M383" s="86"/>
      <c r="N383" s="84"/>
      <c r="O383" s="85"/>
      <c r="P383" s="60"/>
      <c r="Q383" s="86"/>
      <c r="R383" s="84"/>
      <c r="S383" s="85"/>
      <c r="T383" s="60"/>
      <c r="U383" s="86"/>
      <c r="V383" s="84"/>
      <c r="W383" s="85"/>
      <c r="X383" s="60"/>
      <c r="Y383" s="86"/>
      <c r="Z383" s="84"/>
      <c r="AA383" s="85"/>
      <c r="AB383" s="60"/>
      <c r="AC383" s="86"/>
      <c r="AD383" s="84"/>
      <c r="AE383" s="85"/>
      <c r="AF383" s="60"/>
      <c r="AG383" s="86"/>
      <c r="AH383" s="2"/>
      <c r="AI383" s="2"/>
      <c r="AJ383" s="2"/>
      <c r="AK383" s="2"/>
      <c r="AL383" s="2"/>
    </row>
    <row r="384" spans="1:38" ht="16.5" customHeight="1" outlineLevel="1">
      <c r="A384" s="12">
        <v>8002002</v>
      </c>
      <c r="B384" s="18" t="s">
        <v>322</v>
      </c>
      <c r="C384" s="281">
        <v>266140</v>
      </c>
      <c r="D384" s="45">
        <v>0</v>
      </c>
      <c r="E384" s="46">
        <f t="shared" si="89"/>
        <v>0</v>
      </c>
      <c r="F384" s="46">
        <f t="shared" si="90"/>
        <v>0</v>
      </c>
      <c r="G384" s="46">
        <f t="shared" si="91"/>
        <v>0</v>
      </c>
      <c r="H384" s="53" t="e">
        <f t="shared" si="92"/>
        <v>#DIV/0!</v>
      </c>
      <c r="I384" s="54" t="e">
        <f t="shared" si="93"/>
        <v>#DIV/0!</v>
      </c>
      <c r="J384" s="65"/>
      <c r="K384" s="78">
        <f t="shared" si="94"/>
        <v>0</v>
      </c>
      <c r="L384" s="45"/>
      <c r="M384" s="79">
        <f t="shared" si="95"/>
        <v>0</v>
      </c>
      <c r="N384" s="65"/>
      <c r="O384" s="78">
        <f t="shared" si="96"/>
        <v>0</v>
      </c>
      <c r="P384" s="45"/>
      <c r="Q384" s="79">
        <f t="shared" si="97"/>
        <v>0</v>
      </c>
      <c r="R384" s="65"/>
      <c r="S384" s="78">
        <f t="shared" si="98"/>
        <v>0</v>
      </c>
      <c r="T384" s="45"/>
      <c r="U384" s="79">
        <f t="shared" si="99"/>
        <v>0</v>
      </c>
      <c r="V384" s="65"/>
      <c r="W384" s="78">
        <f t="shared" si="100"/>
        <v>0</v>
      </c>
      <c r="X384" s="45"/>
      <c r="Y384" s="79">
        <f t="shared" si="101"/>
        <v>0</v>
      </c>
      <c r="Z384" s="65"/>
      <c r="AA384" s="78">
        <f t="shared" si="102"/>
        <v>0</v>
      </c>
      <c r="AB384" s="45"/>
      <c r="AC384" s="79">
        <f t="shared" si="103"/>
        <v>0</v>
      </c>
      <c r="AD384" s="65"/>
      <c r="AE384" s="78">
        <f t="shared" si="104"/>
        <v>0</v>
      </c>
      <c r="AF384" s="45"/>
      <c r="AG384" s="79">
        <f t="shared" si="105"/>
        <v>0</v>
      </c>
      <c r="AH384" s="2"/>
      <c r="AI384" s="2"/>
      <c r="AJ384" s="2"/>
      <c r="AK384" s="2"/>
      <c r="AL384" s="2"/>
    </row>
    <row r="385" spans="1:38" ht="16.5" customHeight="1" outlineLevel="1">
      <c r="A385" s="12">
        <v>8002014</v>
      </c>
      <c r="B385" s="18" t="s">
        <v>323</v>
      </c>
      <c r="C385" s="281">
        <v>1271510</v>
      </c>
      <c r="D385" s="45">
        <v>0</v>
      </c>
      <c r="E385" s="46">
        <f t="shared" si="89"/>
        <v>0</v>
      </c>
      <c r="F385" s="46">
        <f t="shared" si="90"/>
        <v>0</v>
      </c>
      <c r="G385" s="46">
        <f t="shared" si="91"/>
        <v>0</v>
      </c>
      <c r="H385" s="53" t="e">
        <f t="shared" si="92"/>
        <v>#DIV/0!</v>
      </c>
      <c r="I385" s="54" t="e">
        <f t="shared" si="93"/>
        <v>#DIV/0!</v>
      </c>
      <c r="J385" s="65"/>
      <c r="K385" s="78">
        <f t="shared" si="94"/>
        <v>0</v>
      </c>
      <c r="L385" s="45"/>
      <c r="M385" s="79">
        <f t="shared" si="95"/>
        <v>0</v>
      </c>
      <c r="N385" s="65"/>
      <c r="O385" s="78">
        <f t="shared" si="96"/>
        <v>0</v>
      </c>
      <c r="P385" s="45"/>
      <c r="Q385" s="79">
        <f t="shared" si="97"/>
        <v>0</v>
      </c>
      <c r="R385" s="65"/>
      <c r="S385" s="78">
        <f t="shared" si="98"/>
        <v>0</v>
      </c>
      <c r="T385" s="45"/>
      <c r="U385" s="79">
        <f t="shared" si="99"/>
        <v>0</v>
      </c>
      <c r="V385" s="65"/>
      <c r="W385" s="78">
        <f t="shared" si="100"/>
        <v>0</v>
      </c>
      <c r="X385" s="45"/>
      <c r="Y385" s="79">
        <f t="shared" si="101"/>
        <v>0</v>
      </c>
      <c r="Z385" s="65"/>
      <c r="AA385" s="78">
        <f t="shared" si="102"/>
        <v>0</v>
      </c>
      <c r="AB385" s="45"/>
      <c r="AC385" s="79">
        <f t="shared" si="103"/>
        <v>0</v>
      </c>
      <c r="AD385" s="65"/>
      <c r="AE385" s="78">
        <f t="shared" si="104"/>
        <v>0</v>
      </c>
      <c r="AF385" s="45"/>
      <c r="AG385" s="79">
        <f t="shared" si="105"/>
        <v>0</v>
      </c>
      <c r="AH385" s="2"/>
      <c r="AI385" s="2"/>
      <c r="AJ385" s="2"/>
      <c r="AK385" s="2"/>
      <c r="AL385" s="2"/>
    </row>
    <row r="386" spans="1:38" ht="16.5" customHeight="1" outlineLevel="1">
      <c r="A386" s="12">
        <v>8002015</v>
      </c>
      <c r="B386" s="18" t="s">
        <v>324</v>
      </c>
      <c r="C386" s="281">
        <v>1703340</v>
      </c>
      <c r="D386" s="45">
        <v>0</v>
      </c>
      <c r="E386" s="46">
        <f t="shared" si="89"/>
        <v>0</v>
      </c>
      <c r="F386" s="46">
        <f t="shared" si="90"/>
        <v>0</v>
      </c>
      <c r="G386" s="46">
        <f t="shared" si="91"/>
        <v>0</v>
      </c>
      <c r="H386" s="53" t="e">
        <f t="shared" si="92"/>
        <v>#DIV/0!</v>
      </c>
      <c r="I386" s="54" t="e">
        <f t="shared" si="93"/>
        <v>#DIV/0!</v>
      </c>
      <c r="J386" s="65"/>
      <c r="K386" s="78">
        <f t="shared" si="94"/>
        <v>0</v>
      </c>
      <c r="L386" s="45"/>
      <c r="M386" s="79">
        <f t="shared" si="95"/>
        <v>0</v>
      </c>
      <c r="N386" s="65"/>
      <c r="O386" s="78">
        <f t="shared" si="96"/>
        <v>0</v>
      </c>
      <c r="P386" s="45"/>
      <c r="Q386" s="79">
        <f t="shared" si="97"/>
        <v>0</v>
      </c>
      <c r="R386" s="65"/>
      <c r="S386" s="78">
        <f t="shared" si="98"/>
        <v>0</v>
      </c>
      <c r="T386" s="45"/>
      <c r="U386" s="79">
        <f t="shared" si="99"/>
        <v>0</v>
      </c>
      <c r="V386" s="65"/>
      <c r="W386" s="78">
        <f t="shared" si="100"/>
        <v>0</v>
      </c>
      <c r="X386" s="45"/>
      <c r="Y386" s="79">
        <f t="shared" si="101"/>
        <v>0</v>
      </c>
      <c r="Z386" s="65"/>
      <c r="AA386" s="78">
        <f t="shared" si="102"/>
        <v>0</v>
      </c>
      <c r="AB386" s="45"/>
      <c r="AC386" s="79">
        <f t="shared" si="103"/>
        <v>0</v>
      </c>
      <c r="AD386" s="65"/>
      <c r="AE386" s="78">
        <f t="shared" si="104"/>
        <v>0</v>
      </c>
      <c r="AF386" s="45"/>
      <c r="AG386" s="79">
        <f t="shared" si="105"/>
        <v>0</v>
      </c>
      <c r="AH386" s="2"/>
      <c r="AI386" s="2"/>
      <c r="AJ386" s="2"/>
      <c r="AK386" s="2"/>
      <c r="AL386" s="2"/>
    </row>
    <row r="387" spans="1:38" ht="16.5" customHeight="1" outlineLevel="1">
      <c r="A387" s="12">
        <v>1803001</v>
      </c>
      <c r="B387" s="18" t="s">
        <v>325</v>
      </c>
      <c r="C387" s="281">
        <v>784780</v>
      </c>
      <c r="D387" s="45">
        <v>0</v>
      </c>
      <c r="E387" s="46">
        <f t="shared" si="89"/>
        <v>0</v>
      </c>
      <c r="F387" s="46">
        <f t="shared" si="90"/>
        <v>0</v>
      </c>
      <c r="G387" s="46">
        <f t="shared" si="91"/>
        <v>0</v>
      </c>
      <c r="H387" s="53" t="e">
        <f t="shared" ref="H387:H447" si="108">IF(E387&gt;=0,(E387/D387),"-")</f>
        <v>#DIV/0!</v>
      </c>
      <c r="I387" s="54" t="e">
        <f t="shared" ref="I387:I447" si="109">IF(G387&gt;=0,(G387/F387),"-")</f>
        <v>#DIV/0!</v>
      </c>
      <c r="J387" s="65"/>
      <c r="K387" s="78">
        <f t="shared" si="94"/>
        <v>0</v>
      </c>
      <c r="L387" s="45"/>
      <c r="M387" s="79">
        <f t="shared" si="95"/>
        <v>0</v>
      </c>
      <c r="N387" s="65"/>
      <c r="O387" s="78">
        <f t="shared" si="96"/>
        <v>0</v>
      </c>
      <c r="P387" s="45"/>
      <c r="Q387" s="79">
        <f t="shared" si="97"/>
        <v>0</v>
      </c>
      <c r="R387" s="65"/>
      <c r="S387" s="78">
        <f t="shared" si="98"/>
        <v>0</v>
      </c>
      <c r="T387" s="45"/>
      <c r="U387" s="79">
        <f t="shared" si="99"/>
        <v>0</v>
      </c>
      <c r="V387" s="65"/>
      <c r="W387" s="78">
        <f t="shared" si="100"/>
        <v>0</v>
      </c>
      <c r="X387" s="45"/>
      <c r="Y387" s="79">
        <f t="shared" si="101"/>
        <v>0</v>
      </c>
      <c r="Z387" s="65"/>
      <c r="AA387" s="78">
        <f t="shared" si="102"/>
        <v>0</v>
      </c>
      <c r="AB387" s="45"/>
      <c r="AC387" s="79">
        <f t="shared" si="103"/>
        <v>0</v>
      </c>
      <c r="AD387" s="65"/>
      <c r="AE387" s="78">
        <f t="shared" si="104"/>
        <v>0</v>
      </c>
      <c r="AF387" s="45"/>
      <c r="AG387" s="79">
        <f t="shared" si="105"/>
        <v>0</v>
      </c>
      <c r="AH387" s="2"/>
      <c r="AI387" s="2"/>
      <c r="AJ387" s="2"/>
      <c r="AK387" s="2"/>
      <c r="AL387" s="2"/>
    </row>
    <row r="388" spans="1:38" ht="27" customHeight="1" outlineLevel="1">
      <c r="A388" s="12" t="s">
        <v>911</v>
      </c>
      <c r="B388" s="18" t="s">
        <v>910</v>
      </c>
      <c r="C388" s="281">
        <v>2295790</v>
      </c>
      <c r="D388" s="45">
        <v>0</v>
      </c>
      <c r="E388" s="46">
        <f t="shared" ref="E388:E450" si="110">+J388+L388+N388+P388+R388+T388+V388+X388+Z388+AB388+AD388+AF388</f>
        <v>0</v>
      </c>
      <c r="F388" s="46">
        <f t="shared" ref="F388:F450" si="111">D388*C388</f>
        <v>0</v>
      </c>
      <c r="G388" s="46">
        <f t="shared" ref="G388:G450" si="112">+E388*C388</f>
        <v>0</v>
      </c>
      <c r="H388" s="53" t="e">
        <f t="shared" si="108"/>
        <v>#DIV/0!</v>
      </c>
      <c r="I388" s="54" t="e">
        <f t="shared" si="109"/>
        <v>#DIV/0!</v>
      </c>
      <c r="J388" s="65"/>
      <c r="K388" s="78">
        <f t="shared" ref="K388:K450" si="113">+J388*C388</f>
        <v>0</v>
      </c>
      <c r="L388" s="45"/>
      <c r="M388" s="79">
        <f t="shared" ref="M388:M450" si="114">+L388*C388</f>
        <v>0</v>
      </c>
      <c r="N388" s="65"/>
      <c r="O388" s="78">
        <f t="shared" ref="O388:O450" si="115">+N388*C388</f>
        <v>0</v>
      </c>
      <c r="P388" s="45"/>
      <c r="Q388" s="79">
        <f t="shared" ref="Q388:Q450" si="116">+P388*C388</f>
        <v>0</v>
      </c>
      <c r="R388" s="65"/>
      <c r="S388" s="78">
        <f t="shared" ref="S388:S450" si="117">+R388*C388</f>
        <v>0</v>
      </c>
      <c r="T388" s="45"/>
      <c r="U388" s="79">
        <f t="shared" ref="U388:U450" si="118">+T388*C388</f>
        <v>0</v>
      </c>
      <c r="V388" s="65"/>
      <c r="W388" s="78">
        <f t="shared" ref="W388:W450" si="119">+V388*C388</f>
        <v>0</v>
      </c>
      <c r="X388" s="45"/>
      <c r="Y388" s="79">
        <f t="shared" ref="Y388:Y450" si="120">+X388*C388</f>
        <v>0</v>
      </c>
      <c r="Z388" s="65"/>
      <c r="AA388" s="78">
        <f t="shared" ref="AA388:AA450" si="121">+Z388*C388</f>
        <v>0</v>
      </c>
      <c r="AB388" s="45"/>
      <c r="AC388" s="79">
        <f t="shared" ref="AC388:AC450" si="122">+AB388*C388</f>
        <v>0</v>
      </c>
      <c r="AD388" s="65"/>
      <c r="AE388" s="78">
        <f t="shared" ref="AE388:AE450" si="123">+AD388*C388</f>
        <v>0</v>
      </c>
      <c r="AF388" s="45"/>
      <c r="AG388" s="79">
        <f t="shared" ref="AG388:AG450" si="124">+AF388*C388</f>
        <v>0</v>
      </c>
      <c r="AH388" s="2"/>
      <c r="AI388" s="2"/>
      <c r="AJ388" s="2"/>
      <c r="AK388" s="2"/>
      <c r="AL388" s="2"/>
    </row>
    <row r="389" spans="1:38" ht="16.5" customHeight="1" outlineLevel="1">
      <c r="A389" s="12">
        <v>1801101</v>
      </c>
      <c r="B389" s="18" t="s">
        <v>326</v>
      </c>
      <c r="C389" s="281">
        <v>2822290</v>
      </c>
      <c r="D389" s="45">
        <v>0</v>
      </c>
      <c r="E389" s="46">
        <f t="shared" si="110"/>
        <v>0</v>
      </c>
      <c r="F389" s="46">
        <f t="shared" si="111"/>
        <v>0</v>
      </c>
      <c r="G389" s="46">
        <f t="shared" si="112"/>
        <v>0</v>
      </c>
      <c r="H389" s="53" t="e">
        <f t="shared" si="108"/>
        <v>#DIV/0!</v>
      </c>
      <c r="I389" s="54" t="e">
        <f t="shared" si="109"/>
        <v>#DIV/0!</v>
      </c>
      <c r="J389" s="65"/>
      <c r="K389" s="78">
        <f t="shared" si="113"/>
        <v>0</v>
      </c>
      <c r="L389" s="45"/>
      <c r="M389" s="79">
        <f t="shared" si="114"/>
        <v>0</v>
      </c>
      <c r="N389" s="65"/>
      <c r="O389" s="78">
        <f t="shared" si="115"/>
        <v>0</v>
      </c>
      <c r="P389" s="45"/>
      <c r="Q389" s="79">
        <f t="shared" si="116"/>
        <v>0</v>
      </c>
      <c r="R389" s="65"/>
      <c r="S389" s="78">
        <f t="shared" si="117"/>
        <v>0</v>
      </c>
      <c r="T389" s="45"/>
      <c r="U389" s="79">
        <f t="shared" si="118"/>
        <v>0</v>
      </c>
      <c r="V389" s="65"/>
      <c r="W389" s="78">
        <f t="shared" si="119"/>
        <v>0</v>
      </c>
      <c r="X389" s="45"/>
      <c r="Y389" s="79">
        <f t="shared" si="120"/>
        <v>0</v>
      </c>
      <c r="Z389" s="65"/>
      <c r="AA389" s="78">
        <f t="shared" si="121"/>
        <v>0</v>
      </c>
      <c r="AB389" s="45"/>
      <c r="AC389" s="79">
        <f t="shared" si="122"/>
        <v>0</v>
      </c>
      <c r="AD389" s="65"/>
      <c r="AE389" s="78">
        <f t="shared" si="123"/>
        <v>0</v>
      </c>
      <c r="AF389" s="45"/>
      <c r="AG389" s="79">
        <f t="shared" si="124"/>
        <v>0</v>
      </c>
      <c r="AH389" s="2"/>
      <c r="AI389" s="2"/>
      <c r="AJ389" s="2"/>
      <c r="AK389" s="2"/>
      <c r="AL389" s="2"/>
    </row>
    <row r="390" spans="1:38" ht="27" customHeight="1" outlineLevel="1">
      <c r="A390" s="12" t="s">
        <v>912</v>
      </c>
      <c r="B390" s="18" t="s">
        <v>327</v>
      </c>
      <c r="C390" s="281">
        <v>1404340</v>
      </c>
      <c r="D390" s="45">
        <v>0</v>
      </c>
      <c r="E390" s="46">
        <f t="shared" si="110"/>
        <v>0</v>
      </c>
      <c r="F390" s="46">
        <f t="shared" si="111"/>
        <v>0</v>
      </c>
      <c r="G390" s="46">
        <f t="shared" si="112"/>
        <v>0</v>
      </c>
      <c r="H390" s="53" t="e">
        <f t="shared" si="108"/>
        <v>#DIV/0!</v>
      </c>
      <c r="I390" s="54" t="e">
        <f t="shared" si="109"/>
        <v>#DIV/0!</v>
      </c>
      <c r="J390" s="65"/>
      <c r="K390" s="78">
        <f t="shared" si="113"/>
        <v>0</v>
      </c>
      <c r="L390" s="45"/>
      <c r="M390" s="79">
        <f t="shared" si="114"/>
        <v>0</v>
      </c>
      <c r="N390" s="65"/>
      <c r="O390" s="78">
        <f t="shared" si="115"/>
        <v>0</v>
      </c>
      <c r="P390" s="45"/>
      <c r="Q390" s="79">
        <f t="shared" si="116"/>
        <v>0</v>
      </c>
      <c r="R390" s="65"/>
      <c r="S390" s="78">
        <f t="shared" si="117"/>
        <v>0</v>
      </c>
      <c r="T390" s="45"/>
      <c r="U390" s="79">
        <f t="shared" si="118"/>
        <v>0</v>
      </c>
      <c r="V390" s="65"/>
      <c r="W390" s="78">
        <f t="shared" si="119"/>
        <v>0</v>
      </c>
      <c r="X390" s="45"/>
      <c r="Y390" s="79">
        <f t="shared" si="120"/>
        <v>0</v>
      </c>
      <c r="Z390" s="65"/>
      <c r="AA390" s="78">
        <f t="shared" si="121"/>
        <v>0</v>
      </c>
      <c r="AB390" s="45"/>
      <c r="AC390" s="79">
        <f t="shared" si="122"/>
        <v>0</v>
      </c>
      <c r="AD390" s="65"/>
      <c r="AE390" s="78">
        <f t="shared" si="123"/>
        <v>0</v>
      </c>
      <c r="AF390" s="45"/>
      <c r="AG390" s="79">
        <f t="shared" si="124"/>
        <v>0</v>
      </c>
      <c r="AH390" s="2"/>
      <c r="AI390" s="2"/>
      <c r="AJ390" s="2"/>
      <c r="AK390" s="2"/>
      <c r="AL390" s="2"/>
    </row>
    <row r="391" spans="1:38" ht="16.5" customHeight="1" outlineLevel="1">
      <c r="A391" s="12"/>
      <c r="B391" s="18"/>
      <c r="C391" s="14"/>
      <c r="D391" s="45"/>
      <c r="E391" s="46"/>
      <c r="F391" s="46"/>
      <c r="G391" s="46"/>
      <c r="H391" s="53"/>
      <c r="I391" s="54"/>
      <c r="J391" s="65"/>
      <c r="K391" s="78"/>
      <c r="L391" s="45"/>
      <c r="M391" s="79"/>
      <c r="N391" s="65"/>
      <c r="O391" s="78"/>
      <c r="P391" s="45"/>
      <c r="Q391" s="79"/>
      <c r="R391" s="65"/>
      <c r="S391" s="78"/>
      <c r="T391" s="45"/>
      <c r="U391" s="79"/>
      <c r="V391" s="65"/>
      <c r="W391" s="78"/>
      <c r="X391" s="45"/>
      <c r="Y391" s="79"/>
      <c r="Z391" s="65"/>
      <c r="AA391" s="78"/>
      <c r="AB391" s="45"/>
      <c r="AC391" s="79"/>
      <c r="AD391" s="65"/>
      <c r="AE391" s="78"/>
      <c r="AF391" s="45"/>
      <c r="AG391" s="79"/>
      <c r="AH391" s="2"/>
      <c r="AI391" s="2"/>
      <c r="AJ391" s="2"/>
      <c r="AK391" s="2"/>
      <c r="AL391" s="2"/>
    </row>
    <row r="392" spans="1:38" ht="16.5" customHeight="1">
      <c r="A392" s="58"/>
      <c r="B392" s="125" t="s">
        <v>328</v>
      </c>
      <c r="C392" s="59"/>
      <c r="D392" s="60"/>
      <c r="E392" s="61"/>
      <c r="F392" s="61"/>
      <c r="G392" s="61"/>
      <c r="H392" s="62"/>
      <c r="I392" s="63"/>
      <c r="J392" s="84"/>
      <c r="K392" s="85"/>
      <c r="L392" s="60"/>
      <c r="M392" s="86"/>
      <c r="N392" s="84"/>
      <c r="O392" s="85"/>
      <c r="P392" s="60"/>
      <c r="Q392" s="86"/>
      <c r="R392" s="84"/>
      <c r="S392" s="85"/>
      <c r="T392" s="60"/>
      <c r="U392" s="86"/>
      <c r="V392" s="84"/>
      <c r="W392" s="85"/>
      <c r="X392" s="60"/>
      <c r="Y392" s="86"/>
      <c r="Z392" s="84"/>
      <c r="AA392" s="85"/>
      <c r="AB392" s="60"/>
      <c r="AC392" s="86"/>
      <c r="AD392" s="84"/>
      <c r="AE392" s="85"/>
      <c r="AF392" s="60"/>
      <c r="AG392" s="86"/>
      <c r="AH392" s="2"/>
      <c r="AI392" s="2"/>
      <c r="AJ392" s="2"/>
      <c r="AK392" s="2"/>
      <c r="AL392" s="2"/>
    </row>
    <row r="393" spans="1:38" ht="16.5" customHeight="1" outlineLevel="1">
      <c r="A393" s="12">
        <v>8002003</v>
      </c>
      <c r="B393" s="18" t="s">
        <v>329</v>
      </c>
      <c r="C393" s="281">
        <v>605350</v>
      </c>
      <c r="D393" s="45">
        <v>0</v>
      </c>
      <c r="E393" s="46">
        <f t="shared" si="110"/>
        <v>0</v>
      </c>
      <c r="F393" s="46">
        <f t="shared" si="111"/>
        <v>0</v>
      </c>
      <c r="G393" s="46">
        <f t="shared" si="112"/>
        <v>0</v>
      </c>
      <c r="H393" s="53" t="e">
        <f t="shared" si="108"/>
        <v>#DIV/0!</v>
      </c>
      <c r="I393" s="54" t="e">
        <f t="shared" si="109"/>
        <v>#DIV/0!</v>
      </c>
      <c r="J393" s="65"/>
      <c r="K393" s="78">
        <f t="shared" si="113"/>
        <v>0</v>
      </c>
      <c r="L393" s="45"/>
      <c r="M393" s="79">
        <f t="shared" si="114"/>
        <v>0</v>
      </c>
      <c r="N393" s="65"/>
      <c r="O393" s="78">
        <f t="shared" si="115"/>
        <v>0</v>
      </c>
      <c r="P393" s="45"/>
      <c r="Q393" s="79">
        <f t="shared" si="116"/>
        <v>0</v>
      </c>
      <c r="R393" s="65"/>
      <c r="S393" s="78">
        <f t="shared" si="117"/>
        <v>0</v>
      </c>
      <c r="T393" s="45"/>
      <c r="U393" s="79">
        <f t="shared" si="118"/>
        <v>0</v>
      </c>
      <c r="V393" s="65"/>
      <c r="W393" s="78">
        <f t="shared" si="119"/>
        <v>0</v>
      </c>
      <c r="X393" s="45"/>
      <c r="Y393" s="79">
        <f t="shared" si="120"/>
        <v>0</v>
      </c>
      <c r="Z393" s="65"/>
      <c r="AA393" s="78">
        <f t="shared" si="121"/>
        <v>0</v>
      </c>
      <c r="AB393" s="45"/>
      <c r="AC393" s="79">
        <f t="shared" si="122"/>
        <v>0</v>
      </c>
      <c r="AD393" s="65"/>
      <c r="AE393" s="78">
        <f t="shared" si="123"/>
        <v>0</v>
      </c>
      <c r="AF393" s="45"/>
      <c r="AG393" s="79">
        <f t="shared" si="124"/>
        <v>0</v>
      </c>
      <c r="AH393" s="2"/>
      <c r="AI393" s="2"/>
      <c r="AJ393" s="2"/>
      <c r="AK393" s="2"/>
      <c r="AL393" s="2"/>
    </row>
    <row r="394" spans="1:38" ht="16.5" customHeight="1" outlineLevel="1">
      <c r="A394" s="12">
        <v>8002004</v>
      </c>
      <c r="B394" s="18" t="s">
        <v>330</v>
      </c>
      <c r="C394" s="281">
        <v>879540</v>
      </c>
      <c r="D394" s="45">
        <v>0</v>
      </c>
      <c r="E394" s="46">
        <f t="shared" si="110"/>
        <v>0</v>
      </c>
      <c r="F394" s="46">
        <f t="shared" si="111"/>
        <v>0</v>
      </c>
      <c r="G394" s="46">
        <f t="shared" si="112"/>
        <v>0</v>
      </c>
      <c r="H394" s="53" t="e">
        <f t="shared" si="108"/>
        <v>#DIV/0!</v>
      </c>
      <c r="I394" s="54" t="e">
        <f t="shared" si="109"/>
        <v>#DIV/0!</v>
      </c>
      <c r="J394" s="65"/>
      <c r="K394" s="78">
        <f t="shared" si="113"/>
        <v>0</v>
      </c>
      <c r="L394" s="45"/>
      <c r="M394" s="79">
        <f t="shared" si="114"/>
        <v>0</v>
      </c>
      <c r="N394" s="65"/>
      <c r="O394" s="78">
        <f t="shared" si="115"/>
        <v>0</v>
      </c>
      <c r="P394" s="45"/>
      <c r="Q394" s="79">
        <f t="shared" si="116"/>
        <v>0</v>
      </c>
      <c r="R394" s="65"/>
      <c r="S394" s="78">
        <f t="shared" si="117"/>
        <v>0</v>
      </c>
      <c r="T394" s="45"/>
      <c r="U394" s="79">
        <f t="shared" si="118"/>
        <v>0</v>
      </c>
      <c r="V394" s="65"/>
      <c r="W394" s="78">
        <f t="shared" si="119"/>
        <v>0</v>
      </c>
      <c r="X394" s="45"/>
      <c r="Y394" s="79">
        <f t="shared" si="120"/>
        <v>0</v>
      </c>
      <c r="Z394" s="65"/>
      <c r="AA394" s="78">
        <f t="shared" si="121"/>
        <v>0</v>
      </c>
      <c r="AB394" s="45"/>
      <c r="AC394" s="79">
        <f t="shared" si="122"/>
        <v>0</v>
      </c>
      <c r="AD394" s="65"/>
      <c r="AE394" s="78">
        <f t="shared" si="123"/>
        <v>0</v>
      </c>
      <c r="AF394" s="45"/>
      <c r="AG394" s="79">
        <f t="shared" si="124"/>
        <v>0</v>
      </c>
      <c r="AH394" s="2"/>
      <c r="AI394" s="2"/>
      <c r="AJ394" s="2"/>
      <c r="AK394" s="2"/>
      <c r="AL394" s="2"/>
    </row>
    <row r="395" spans="1:38" ht="16.5" customHeight="1" outlineLevel="1">
      <c r="A395" s="12">
        <v>8002005</v>
      </c>
      <c r="B395" s="18" t="s">
        <v>331</v>
      </c>
      <c r="C395" s="281">
        <v>759020</v>
      </c>
      <c r="D395" s="45">
        <v>0</v>
      </c>
      <c r="E395" s="46">
        <f t="shared" si="110"/>
        <v>0</v>
      </c>
      <c r="F395" s="46">
        <f t="shared" si="111"/>
        <v>0</v>
      </c>
      <c r="G395" s="46">
        <f t="shared" si="112"/>
        <v>0</v>
      </c>
      <c r="H395" s="53" t="e">
        <f t="shared" si="108"/>
        <v>#DIV/0!</v>
      </c>
      <c r="I395" s="54" t="e">
        <f t="shared" si="109"/>
        <v>#DIV/0!</v>
      </c>
      <c r="J395" s="65"/>
      <c r="K395" s="78">
        <f t="shared" si="113"/>
        <v>0</v>
      </c>
      <c r="L395" s="45"/>
      <c r="M395" s="79">
        <f t="shared" si="114"/>
        <v>0</v>
      </c>
      <c r="N395" s="65"/>
      <c r="O395" s="78">
        <f t="shared" si="115"/>
        <v>0</v>
      </c>
      <c r="P395" s="45"/>
      <c r="Q395" s="79">
        <f t="shared" si="116"/>
        <v>0</v>
      </c>
      <c r="R395" s="65"/>
      <c r="S395" s="78">
        <f t="shared" si="117"/>
        <v>0</v>
      </c>
      <c r="T395" s="45"/>
      <c r="U395" s="79">
        <f t="shared" si="118"/>
        <v>0</v>
      </c>
      <c r="V395" s="65"/>
      <c r="W395" s="78">
        <f t="shared" si="119"/>
        <v>0</v>
      </c>
      <c r="X395" s="45"/>
      <c r="Y395" s="79">
        <f t="shared" si="120"/>
        <v>0</v>
      </c>
      <c r="Z395" s="65"/>
      <c r="AA395" s="78">
        <f t="shared" si="121"/>
        <v>0</v>
      </c>
      <c r="AB395" s="45"/>
      <c r="AC395" s="79">
        <f t="shared" si="122"/>
        <v>0</v>
      </c>
      <c r="AD395" s="65"/>
      <c r="AE395" s="78">
        <f t="shared" si="123"/>
        <v>0</v>
      </c>
      <c r="AF395" s="45"/>
      <c r="AG395" s="79">
        <f t="shared" si="124"/>
        <v>0</v>
      </c>
      <c r="AH395" s="2"/>
      <c r="AI395" s="2"/>
      <c r="AJ395" s="2"/>
      <c r="AK395" s="2"/>
      <c r="AL395" s="2"/>
    </row>
    <row r="396" spans="1:38" ht="16.5" customHeight="1">
      <c r="A396" s="12"/>
      <c r="B396" s="18"/>
      <c r="C396" s="14"/>
      <c r="D396" s="45"/>
      <c r="E396" s="46"/>
      <c r="F396" s="46"/>
      <c r="G396" s="46"/>
      <c r="H396" s="53"/>
      <c r="I396" s="54"/>
      <c r="J396" s="65"/>
      <c r="K396" s="78"/>
      <c r="L396" s="45"/>
      <c r="M396" s="79"/>
      <c r="N396" s="65"/>
      <c r="O396" s="78"/>
      <c r="P396" s="45"/>
      <c r="Q396" s="79"/>
      <c r="R396" s="65"/>
      <c r="S396" s="78"/>
      <c r="T396" s="45"/>
      <c r="U396" s="79"/>
      <c r="V396" s="65"/>
      <c r="W396" s="78"/>
      <c r="X396" s="45"/>
      <c r="Y396" s="79"/>
      <c r="Z396" s="65"/>
      <c r="AA396" s="78"/>
      <c r="AB396" s="45"/>
      <c r="AC396" s="79"/>
      <c r="AD396" s="65"/>
      <c r="AE396" s="78"/>
      <c r="AF396" s="45"/>
      <c r="AG396" s="79"/>
      <c r="AH396" s="2"/>
      <c r="AI396" s="2"/>
      <c r="AJ396" s="2"/>
      <c r="AK396" s="2"/>
      <c r="AL396" s="2"/>
    </row>
    <row r="397" spans="1:38" ht="16.5" customHeight="1" outlineLevel="1" collapsed="1">
      <c r="A397" s="58"/>
      <c r="B397" s="125" t="s">
        <v>332</v>
      </c>
      <c r="C397" s="59"/>
      <c r="D397" s="60"/>
      <c r="E397" s="61"/>
      <c r="F397" s="61"/>
      <c r="G397" s="61"/>
      <c r="H397" s="62"/>
      <c r="I397" s="63"/>
      <c r="J397" s="84"/>
      <c r="K397" s="85"/>
      <c r="L397" s="60"/>
      <c r="M397" s="86"/>
      <c r="N397" s="84"/>
      <c r="O397" s="85"/>
      <c r="P397" s="60"/>
      <c r="Q397" s="86"/>
      <c r="R397" s="84"/>
      <c r="S397" s="85"/>
      <c r="T397" s="60"/>
      <c r="U397" s="86"/>
      <c r="V397" s="84"/>
      <c r="W397" s="85"/>
      <c r="X397" s="60"/>
      <c r="Y397" s="86"/>
      <c r="Z397" s="84"/>
      <c r="AA397" s="85"/>
      <c r="AB397" s="60"/>
      <c r="AC397" s="86"/>
      <c r="AD397" s="84"/>
      <c r="AE397" s="85"/>
      <c r="AF397" s="60"/>
      <c r="AG397" s="86"/>
      <c r="AH397" s="2"/>
      <c r="AI397" s="2"/>
      <c r="AJ397" s="2"/>
      <c r="AK397" s="2"/>
      <c r="AL397" s="2"/>
    </row>
    <row r="398" spans="1:38" ht="16.5" customHeight="1" outlineLevel="1">
      <c r="A398" s="12">
        <v>7004019</v>
      </c>
      <c r="B398" s="18" t="s">
        <v>333</v>
      </c>
      <c r="C398" s="281">
        <v>52420</v>
      </c>
      <c r="D398" s="45">
        <v>0</v>
      </c>
      <c r="E398" s="46">
        <f t="shared" si="110"/>
        <v>0</v>
      </c>
      <c r="F398" s="46">
        <f t="shared" si="111"/>
        <v>0</v>
      </c>
      <c r="G398" s="46">
        <f t="shared" si="112"/>
        <v>0</v>
      </c>
      <c r="H398" s="53" t="e">
        <f t="shared" si="108"/>
        <v>#DIV/0!</v>
      </c>
      <c r="I398" s="54" t="e">
        <f t="shared" si="109"/>
        <v>#DIV/0!</v>
      </c>
      <c r="J398" s="65"/>
      <c r="K398" s="78">
        <f t="shared" si="113"/>
        <v>0</v>
      </c>
      <c r="L398" s="45"/>
      <c r="M398" s="79">
        <f t="shared" si="114"/>
        <v>0</v>
      </c>
      <c r="N398" s="65"/>
      <c r="O398" s="78">
        <f t="shared" si="115"/>
        <v>0</v>
      </c>
      <c r="P398" s="45"/>
      <c r="Q398" s="79">
        <f t="shared" si="116"/>
        <v>0</v>
      </c>
      <c r="R398" s="65"/>
      <c r="S398" s="78">
        <f t="shared" si="117"/>
        <v>0</v>
      </c>
      <c r="T398" s="45"/>
      <c r="U398" s="79">
        <f t="shared" si="118"/>
        <v>0</v>
      </c>
      <c r="V398" s="65"/>
      <c r="W398" s="78">
        <f t="shared" si="119"/>
        <v>0</v>
      </c>
      <c r="X398" s="45"/>
      <c r="Y398" s="79">
        <f t="shared" si="120"/>
        <v>0</v>
      </c>
      <c r="Z398" s="65"/>
      <c r="AA398" s="78">
        <f t="shared" si="121"/>
        <v>0</v>
      </c>
      <c r="AB398" s="45"/>
      <c r="AC398" s="79">
        <f t="shared" si="122"/>
        <v>0</v>
      </c>
      <c r="AD398" s="65"/>
      <c r="AE398" s="78">
        <f t="shared" si="123"/>
        <v>0</v>
      </c>
      <c r="AF398" s="45"/>
      <c r="AG398" s="79">
        <f t="shared" si="124"/>
        <v>0</v>
      </c>
      <c r="AH398" s="2"/>
      <c r="AI398" s="2"/>
      <c r="AJ398" s="2"/>
      <c r="AK398" s="2"/>
      <c r="AL398" s="2"/>
    </row>
    <row r="399" spans="1:38" ht="16.5" customHeight="1" outlineLevel="1">
      <c r="A399" s="12">
        <v>7004020</v>
      </c>
      <c r="B399" s="18" t="s">
        <v>334</v>
      </c>
      <c r="C399" s="281">
        <v>365390</v>
      </c>
      <c r="D399" s="45">
        <v>0</v>
      </c>
      <c r="E399" s="46">
        <f t="shared" si="110"/>
        <v>0</v>
      </c>
      <c r="F399" s="46">
        <f t="shared" si="111"/>
        <v>0</v>
      </c>
      <c r="G399" s="46">
        <f t="shared" si="112"/>
        <v>0</v>
      </c>
      <c r="H399" s="53" t="e">
        <f t="shared" si="108"/>
        <v>#DIV/0!</v>
      </c>
      <c r="I399" s="54" t="e">
        <f t="shared" si="109"/>
        <v>#DIV/0!</v>
      </c>
      <c r="J399" s="65"/>
      <c r="K399" s="78">
        <f t="shared" si="113"/>
        <v>0</v>
      </c>
      <c r="L399" s="45"/>
      <c r="M399" s="79">
        <f t="shared" si="114"/>
        <v>0</v>
      </c>
      <c r="N399" s="65"/>
      <c r="O399" s="78">
        <f t="shared" si="115"/>
        <v>0</v>
      </c>
      <c r="P399" s="45"/>
      <c r="Q399" s="79">
        <f t="shared" si="116"/>
        <v>0</v>
      </c>
      <c r="R399" s="65"/>
      <c r="S399" s="78">
        <f t="shared" si="117"/>
        <v>0</v>
      </c>
      <c r="T399" s="45"/>
      <c r="U399" s="79">
        <f t="shared" si="118"/>
        <v>0</v>
      </c>
      <c r="V399" s="65"/>
      <c r="W399" s="78">
        <f t="shared" si="119"/>
        <v>0</v>
      </c>
      <c r="X399" s="45"/>
      <c r="Y399" s="79">
        <f t="shared" si="120"/>
        <v>0</v>
      </c>
      <c r="Z399" s="65"/>
      <c r="AA399" s="78">
        <f t="shared" si="121"/>
        <v>0</v>
      </c>
      <c r="AB399" s="45"/>
      <c r="AC399" s="79">
        <f t="shared" si="122"/>
        <v>0</v>
      </c>
      <c r="AD399" s="65"/>
      <c r="AE399" s="78">
        <f t="shared" si="123"/>
        <v>0</v>
      </c>
      <c r="AF399" s="45"/>
      <c r="AG399" s="79">
        <f t="shared" si="124"/>
        <v>0</v>
      </c>
      <c r="AH399" s="2"/>
      <c r="AI399" s="2"/>
      <c r="AJ399" s="2"/>
      <c r="AK399" s="2"/>
      <c r="AL399" s="2"/>
    </row>
    <row r="400" spans="1:38" ht="16.5" customHeight="1" outlineLevel="1">
      <c r="A400" s="12">
        <v>7004021</v>
      </c>
      <c r="B400" s="18" t="s">
        <v>335</v>
      </c>
      <c r="C400" s="281">
        <v>153920</v>
      </c>
      <c r="D400" s="45">
        <v>0</v>
      </c>
      <c r="E400" s="46">
        <f t="shared" si="110"/>
        <v>0</v>
      </c>
      <c r="F400" s="46">
        <f t="shared" si="111"/>
        <v>0</v>
      </c>
      <c r="G400" s="46">
        <f t="shared" si="112"/>
        <v>0</v>
      </c>
      <c r="H400" s="53" t="e">
        <f t="shared" si="108"/>
        <v>#DIV/0!</v>
      </c>
      <c r="I400" s="54" t="e">
        <f t="shared" si="109"/>
        <v>#DIV/0!</v>
      </c>
      <c r="J400" s="65"/>
      <c r="K400" s="78">
        <f t="shared" si="113"/>
        <v>0</v>
      </c>
      <c r="L400" s="45"/>
      <c r="M400" s="79">
        <f t="shared" si="114"/>
        <v>0</v>
      </c>
      <c r="N400" s="65"/>
      <c r="O400" s="78">
        <f t="shared" si="115"/>
        <v>0</v>
      </c>
      <c r="P400" s="45"/>
      <c r="Q400" s="79">
        <f t="shared" si="116"/>
        <v>0</v>
      </c>
      <c r="R400" s="65"/>
      <c r="S400" s="78">
        <f t="shared" si="117"/>
        <v>0</v>
      </c>
      <c r="T400" s="45"/>
      <c r="U400" s="79">
        <f t="shared" si="118"/>
        <v>0</v>
      </c>
      <c r="V400" s="65"/>
      <c r="W400" s="78">
        <f t="shared" si="119"/>
        <v>0</v>
      </c>
      <c r="X400" s="45"/>
      <c r="Y400" s="79">
        <f t="shared" si="120"/>
        <v>0</v>
      </c>
      <c r="Z400" s="65"/>
      <c r="AA400" s="78">
        <f t="shared" si="121"/>
        <v>0</v>
      </c>
      <c r="AB400" s="45"/>
      <c r="AC400" s="79">
        <f t="shared" si="122"/>
        <v>0</v>
      </c>
      <c r="AD400" s="65"/>
      <c r="AE400" s="78">
        <f t="shared" si="123"/>
        <v>0</v>
      </c>
      <c r="AF400" s="45"/>
      <c r="AG400" s="79">
        <f t="shared" si="124"/>
        <v>0</v>
      </c>
      <c r="AH400" s="2"/>
      <c r="AI400" s="2"/>
      <c r="AJ400" s="2"/>
      <c r="AK400" s="2"/>
      <c r="AL400" s="2"/>
    </row>
    <row r="401" spans="1:38" ht="16.5" customHeight="1" outlineLevel="1">
      <c r="A401" s="12"/>
      <c r="B401" s="18"/>
      <c r="C401" s="284"/>
      <c r="D401" s="45"/>
      <c r="E401" s="46"/>
      <c r="F401" s="46"/>
      <c r="G401" s="46"/>
      <c r="H401" s="53"/>
      <c r="I401" s="54"/>
      <c r="J401" s="65"/>
      <c r="K401" s="78"/>
      <c r="L401" s="45"/>
      <c r="M401" s="79"/>
      <c r="N401" s="65"/>
      <c r="O401" s="78"/>
      <c r="P401" s="45"/>
      <c r="Q401" s="79"/>
      <c r="R401" s="65"/>
      <c r="S401" s="78"/>
      <c r="T401" s="45"/>
      <c r="U401" s="79"/>
      <c r="V401" s="65"/>
      <c r="W401" s="78"/>
      <c r="X401" s="45"/>
      <c r="Y401" s="79"/>
      <c r="Z401" s="65"/>
      <c r="AA401" s="78"/>
      <c r="AB401" s="45"/>
      <c r="AC401" s="79"/>
      <c r="AD401" s="65"/>
      <c r="AE401" s="78"/>
      <c r="AF401" s="45"/>
      <c r="AG401" s="79"/>
      <c r="AH401" s="2"/>
      <c r="AI401" s="2"/>
      <c r="AJ401" s="2"/>
      <c r="AK401" s="2"/>
      <c r="AL401" s="2"/>
    </row>
    <row r="402" spans="1:38" ht="16.5" customHeight="1" outlineLevel="1" collapsed="1">
      <c r="A402" s="58"/>
      <c r="B402" s="125" t="s">
        <v>336</v>
      </c>
      <c r="C402" s="275"/>
      <c r="D402" s="60"/>
      <c r="E402" s="61"/>
      <c r="F402" s="61"/>
      <c r="G402" s="61"/>
      <c r="H402" s="62"/>
      <c r="I402" s="63"/>
      <c r="J402" s="84"/>
      <c r="K402" s="85"/>
      <c r="L402" s="60"/>
      <c r="M402" s="86"/>
      <c r="N402" s="84"/>
      <c r="O402" s="85"/>
      <c r="P402" s="60"/>
      <c r="Q402" s="86"/>
      <c r="R402" s="84"/>
      <c r="S402" s="85"/>
      <c r="T402" s="60"/>
      <c r="U402" s="86"/>
      <c r="V402" s="84"/>
      <c r="W402" s="85"/>
      <c r="X402" s="60"/>
      <c r="Y402" s="86"/>
      <c r="Z402" s="84"/>
      <c r="AA402" s="85"/>
      <c r="AB402" s="60"/>
      <c r="AC402" s="86"/>
      <c r="AD402" s="84"/>
      <c r="AE402" s="85"/>
      <c r="AF402" s="60"/>
      <c r="AG402" s="86"/>
      <c r="AH402" s="2"/>
      <c r="AI402" s="2"/>
      <c r="AJ402" s="2"/>
      <c r="AK402" s="2"/>
      <c r="AL402" s="2"/>
    </row>
    <row r="403" spans="1:38" ht="16.5" customHeight="1" outlineLevel="1">
      <c r="A403" s="12">
        <v>7004001</v>
      </c>
      <c r="B403" s="18" t="s">
        <v>337</v>
      </c>
      <c r="C403" s="281">
        <v>27990</v>
      </c>
      <c r="D403" s="45">
        <v>0</v>
      </c>
      <c r="E403" s="46">
        <f t="shared" si="110"/>
        <v>0</v>
      </c>
      <c r="F403" s="46">
        <f t="shared" si="111"/>
        <v>0</v>
      </c>
      <c r="G403" s="46">
        <f t="shared" si="112"/>
        <v>0</v>
      </c>
      <c r="H403" s="53" t="e">
        <f t="shared" si="108"/>
        <v>#DIV/0!</v>
      </c>
      <c r="I403" s="54" t="e">
        <f t="shared" si="109"/>
        <v>#DIV/0!</v>
      </c>
      <c r="J403" s="65"/>
      <c r="K403" s="78">
        <f t="shared" si="113"/>
        <v>0</v>
      </c>
      <c r="L403" s="45"/>
      <c r="M403" s="79">
        <f t="shared" si="114"/>
        <v>0</v>
      </c>
      <c r="N403" s="65"/>
      <c r="O403" s="78">
        <f t="shared" si="115"/>
        <v>0</v>
      </c>
      <c r="P403" s="45"/>
      <c r="Q403" s="79">
        <f t="shared" si="116"/>
        <v>0</v>
      </c>
      <c r="R403" s="65"/>
      <c r="S403" s="78">
        <f t="shared" si="117"/>
        <v>0</v>
      </c>
      <c r="T403" s="45"/>
      <c r="U403" s="79">
        <f t="shared" si="118"/>
        <v>0</v>
      </c>
      <c r="V403" s="65"/>
      <c r="W403" s="78">
        <f t="shared" si="119"/>
        <v>0</v>
      </c>
      <c r="X403" s="45"/>
      <c r="Y403" s="79">
        <f t="shared" si="120"/>
        <v>0</v>
      </c>
      <c r="Z403" s="65"/>
      <c r="AA403" s="78">
        <f t="shared" si="121"/>
        <v>0</v>
      </c>
      <c r="AB403" s="45"/>
      <c r="AC403" s="79">
        <f t="shared" si="122"/>
        <v>0</v>
      </c>
      <c r="AD403" s="65"/>
      <c r="AE403" s="78">
        <f t="shared" si="123"/>
        <v>0</v>
      </c>
      <c r="AF403" s="45"/>
      <c r="AG403" s="79">
        <f t="shared" si="124"/>
        <v>0</v>
      </c>
      <c r="AH403" s="2"/>
      <c r="AI403" s="2"/>
      <c r="AJ403" s="2"/>
      <c r="AK403" s="2"/>
      <c r="AL403" s="2"/>
    </row>
    <row r="404" spans="1:38" ht="16.5" customHeight="1" outlineLevel="1">
      <c r="A404" s="12">
        <v>7004002</v>
      </c>
      <c r="B404" s="18" t="s">
        <v>338</v>
      </c>
      <c r="C404" s="281">
        <v>35800</v>
      </c>
      <c r="D404" s="45">
        <v>0</v>
      </c>
      <c r="E404" s="46">
        <f t="shared" si="110"/>
        <v>0</v>
      </c>
      <c r="F404" s="46">
        <f t="shared" si="111"/>
        <v>0</v>
      </c>
      <c r="G404" s="46">
        <f t="shared" si="112"/>
        <v>0</v>
      </c>
      <c r="H404" s="53" t="e">
        <f t="shared" si="108"/>
        <v>#DIV/0!</v>
      </c>
      <c r="I404" s="54" t="e">
        <f t="shared" si="109"/>
        <v>#DIV/0!</v>
      </c>
      <c r="J404" s="65"/>
      <c r="K404" s="78">
        <f t="shared" si="113"/>
        <v>0</v>
      </c>
      <c r="L404" s="45"/>
      <c r="M404" s="79">
        <f t="shared" si="114"/>
        <v>0</v>
      </c>
      <c r="N404" s="65"/>
      <c r="O404" s="78">
        <f t="shared" si="115"/>
        <v>0</v>
      </c>
      <c r="P404" s="45"/>
      <c r="Q404" s="79">
        <f t="shared" si="116"/>
        <v>0</v>
      </c>
      <c r="R404" s="65"/>
      <c r="S404" s="78">
        <f t="shared" si="117"/>
        <v>0</v>
      </c>
      <c r="T404" s="45"/>
      <c r="U404" s="79">
        <f t="shared" si="118"/>
        <v>0</v>
      </c>
      <c r="V404" s="65"/>
      <c r="W404" s="78">
        <f t="shared" si="119"/>
        <v>0</v>
      </c>
      <c r="X404" s="45"/>
      <c r="Y404" s="79">
        <f t="shared" si="120"/>
        <v>0</v>
      </c>
      <c r="Z404" s="65"/>
      <c r="AA404" s="78">
        <f t="shared" si="121"/>
        <v>0</v>
      </c>
      <c r="AB404" s="45"/>
      <c r="AC404" s="79">
        <f t="shared" si="122"/>
        <v>0</v>
      </c>
      <c r="AD404" s="65"/>
      <c r="AE404" s="78">
        <f t="shared" si="123"/>
        <v>0</v>
      </c>
      <c r="AF404" s="45"/>
      <c r="AG404" s="79">
        <f t="shared" si="124"/>
        <v>0</v>
      </c>
      <c r="AH404" s="2"/>
      <c r="AI404" s="2"/>
      <c r="AJ404" s="2"/>
      <c r="AK404" s="2"/>
      <c r="AL404" s="2"/>
    </row>
    <row r="405" spans="1:38" ht="16.5" customHeight="1" outlineLevel="1">
      <c r="A405" s="12">
        <v>7004003</v>
      </c>
      <c r="B405" s="18" t="s">
        <v>339</v>
      </c>
      <c r="C405" s="281">
        <v>41170</v>
      </c>
      <c r="D405" s="45">
        <v>0</v>
      </c>
      <c r="E405" s="46">
        <f t="shared" si="110"/>
        <v>0</v>
      </c>
      <c r="F405" s="46">
        <f t="shared" si="111"/>
        <v>0</v>
      </c>
      <c r="G405" s="46">
        <f t="shared" si="112"/>
        <v>0</v>
      </c>
      <c r="H405" s="53" t="e">
        <f t="shared" si="108"/>
        <v>#DIV/0!</v>
      </c>
      <c r="I405" s="54" t="e">
        <f t="shared" si="109"/>
        <v>#DIV/0!</v>
      </c>
      <c r="J405" s="65"/>
      <c r="K405" s="78">
        <f t="shared" si="113"/>
        <v>0</v>
      </c>
      <c r="L405" s="45"/>
      <c r="M405" s="79">
        <f t="shared" si="114"/>
        <v>0</v>
      </c>
      <c r="N405" s="65"/>
      <c r="O405" s="78">
        <f t="shared" si="115"/>
        <v>0</v>
      </c>
      <c r="P405" s="45"/>
      <c r="Q405" s="79">
        <f t="shared" si="116"/>
        <v>0</v>
      </c>
      <c r="R405" s="65"/>
      <c r="S405" s="78">
        <f t="shared" si="117"/>
        <v>0</v>
      </c>
      <c r="T405" s="45"/>
      <c r="U405" s="79">
        <f t="shared" si="118"/>
        <v>0</v>
      </c>
      <c r="V405" s="65"/>
      <c r="W405" s="78">
        <f t="shared" si="119"/>
        <v>0</v>
      </c>
      <c r="X405" s="45"/>
      <c r="Y405" s="79">
        <f t="shared" si="120"/>
        <v>0</v>
      </c>
      <c r="Z405" s="65"/>
      <c r="AA405" s="78">
        <f t="shared" si="121"/>
        <v>0</v>
      </c>
      <c r="AB405" s="45"/>
      <c r="AC405" s="79">
        <f t="shared" si="122"/>
        <v>0</v>
      </c>
      <c r="AD405" s="65"/>
      <c r="AE405" s="78">
        <f t="shared" si="123"/>
        <v>0</v>
      </c>
      <c r="AF405" s="45"/>
      <c r="AG405" s="79">
        <f t="shared" si="124"/>
        <v>0</v>
      </c>
      <c r="AH405" s="2"/>
      <c r="AI405" s="2"/>
      <c r="AJ405" s="2"/>
      <c r="AK405" s="2"/>
      <c r="AL405" s="2"/>
    </row>
    <row r="406" spans="1:38" ht="16.5" customHeight="1" outlineLevel="1">
      <c r="A406" s="12">
        <v>7004004</v>
      </c>
      <c r="B406" s="18" t="s">
        <v>340</v>
      </c>
      <c r="C406" s="281">
        <v>44680</v>
      </c>
      <c r="D406" s="45">
        <v>0</v>
      </c>
      <c r="E406" s="46">
        <f t="shared" si="110"/>
        <v>0</v>
      </c>
      <c r="F406" s="46">
        <f t="shared" si="111"/>
        <v>0</v>
      </c>
      <c r="G406" s="46">
        <f t="shared" si="112"/>
        <v>0</v>
      </c>
      <c r="H406" s="53" t="e">
        <f t="shared" si="108"/>
        <v>#DIV/0!</v>
      </c>
      <c r="I406" s="54" t="e">
        <f t="shared" si="109"/>
        <v>#DIV/0!</v>
      </c>
      <c r="J406" s="65"/>
      <c r="K406" s="78">
        <f t="shared" si="113"/>
        <v>0</v>
      </c>
      <c r="L406" s="45"/>
      <c r="M406" s="79">
        <f t="shared" si="114"/>
        <v>0</v>
      </c>
      <c r="N406" s="65"/>
      <c r="O406" s="78">
        <f t="shared" si="115"/>
        <v>0</v>
      </c>
      <c r="P406" s="45"/>
      <c r="Q406" s="79">
        <f t="shared" si="116"/>
        <v>0</v>
      </c>
      <c r="R406" s="65"/>
      <c r="S406" s="78">
        <f t="shared" si="117"/>
        <v>0</v>
      </c>
      <c r="T406" s="45"/>
      <c r="U406" s="79">
        <f t="shared" si="118"/>
        <v>0</v>
      </c>
      <c r="V406" s="65"/>
      <c r="W406" s="78">
        <f t="shared" si="119"/>
        <v>0</v>
      </c>
      <c r="X406" s="45"/>
      <c r="Y406" s="79">
        <f t="shared" si="120"/>
        <v>0</v>
      </c>
      <c r="Z406" s="65"/>
      <c r="AA406" s="78">
        <f t="shared" si="121"/>
        <v>0</v>
      </c>
      <c r="AB406" s="45"/>
      <c r="AC406" s="79">
        <f t="shared" si="122"/>
        <v>0</v>
      </c>
      <c r="AD406" s="65"/>
      <c r="AE406" s="78">
        <f t="shared" si="123"/>
        <v>0</v>
      </c>
      <c r="AF406" s="45"/>
      <c r="AG406" s="79">
        <f t="shared" si="124"/>
        <v>0</v>
      </c>
      <c r="AH406" s="2"/>
      <c r="AI406" s="2"/>
      <c r="AJ406" s="2"/>
      <c r="AK406" s="2"/>
      <c r="AL406" s="2"/>
    </row>
    <row r="407" spans="1:38" ht="16.5" customHeight="1" outlineLevel="1">
      <c r="A407" s="12">
        <v>7004005</v>
      </c>
      <c r="B407" s="18" t="s">
        <v>341</v>
      </c>
      <c r="C407" s="281">
        <v>42390</v>
      </c>
      <c r="D407" s="45">
        <v>0</v>
      </c>
      <c r="E407" s="46">
        <f t="shared" si="110"/>
        <v>0</v>
      </c>
      <c r="F407" s="46">
        <f t="shared" si="111"/>
        <v>0</v>
      </c>
      <c r="G407" s="46">
        <f t="shared" si="112"/>
        <v>0</v>
      </c>
      <c r="H407" s="53" t="e">
        <f t="shared" si="108"/>
        <v>#DIV/0!</v>
      </c>
      <c r="I407" s="54" t="e">
        <f t="shared" si="109"/>
        <v>#DIV/0!</v>
      </c>
      <c r="J407" s="65"/>
      <c r="K407" s="78">
        <f t="shared" si="113"/>
        <v>0</v>
      </c>
      <c r="L407" s="45"/>
      <c r="M407" s="79">
        <f t="shared" si="114"/>
        <v>0</v>
      </c>
      <c r="N407" s="65"/>
      <c r="O407" s="78">
        <f t="shared" si="115"/>
        <v>0</v>
      </c>
      <c r="P407" s="45"/>
      <c r="Q407" s="79">
        <f t="shared" si="116"/>
        <v>0</v>
      </c>
      <c r="R407" s="65"/>
      <c r="S407" s="78">
        <f t="shared" si="117"/>
        <v>0</v>
      </c>
      <c r="T407" s="45"/>
      <c r="U407" s="79">
        <f t="shared" si="118"/>
        <v>0</v>
      </c>
      <c r="V407" s="65"/>
      <c r="W407" s="78">
        <f t="shared" si="119"/>
        <v>0</v>
      </c>
      <c r="X407" s="45"/>
      <c r="Y407" s="79">
        <f t="shared" si="120"/>
        <v>0</v>
      </c>
      <c r="Z407" s="65"/>
      <c r="AA407" s="78">
        <f t="shared" si="121"/>
        <v>0</v>
      </c>
      <c r="AB407" s="45"/>
      <c r="AC407" s="79">
        <f t="shared" si="122"/>
        <v>0</v>
      </c>
      <c r="AD407" s="65"/>
      <c r="AE407" s="78">
        <f t="shared" si="123"/>
        <v>0</v>
      </c>
      <c r="AF407" s="45"/>
      <c r="AG407" s="79">
        <f t="shared" si="124"/>
        <v>0</v>
      </c>
      <c r="AH407" s="2"/>
      <c r="AI407" s="2"/>
      <c r="AJ407" s="2"/>
      <c r="AK407" s="2"/>
      <c r="AL407" s="2"/>
    </row>
    <row r="408" spans="1:38" ht="16.5" customHeight="1" outlineLevel="1">
      <c r="A408" s="12">
        <v>7004006</v>
      </c>
      <c r="B408" s="18" t="s">
        <v>342</v>
      </c>
      <c r="C408" s="281">
        <v>694800</v>
      </c>
      <c r="D408" s="45">
        <v>0</v>
      </c>
      <c r="E408" s="46">
        <f t="shared" si="110"/>
        <v>0</v>
      </c>
      <c r="F408" s="46">
        <f t="shared" si="111"/>
        <v>0</v>
      </c>
      <c r="G408" s="46">
        <f t="shared" si="112"/>
        <v>0</v>
      </c>
      <c r="H408" s="53" t="e">
        <f t="shared" si="108"/>
        <v>#DIV/0!</v>
      </c>
      <c r="I408" s="54" t="e">
        <f t="shared" si="109"/>
        <v>#DIV/0!</v>
      </c>
      <c r="J408" s="65"/>
      <c r="K408" s="78">
        <f t="shared" si="113"/>
        <v>0</v>
      </c>
      <c r="L408" s="45"/>
      <c r="M408" s="79">
        <f t="shared" si="114"/>
        <v>0</v>
      </c>
      <c r="N408" s="65"/>
      <c r="O408" s="78">
        <f t="shared" si="115"/>
        <v>0</v>
      </c>
      <c r="P408" s="45"/>
      <c r="Q408" s="79">
        <f t="shared" si="116"/>
        <v>0</v>
      </c>
      <c r="R408" s="65"/>
      <c r="S408" s="78">
        <f t="shared" si="117"/>
        <v>0</v>
      </c>
      <c r="T408" s="45"/>
      <c r="U408" s="79">
        <f t="shared" si="118"/>
        <v>0</v>
      </c>
      <c r="V408" s="65"/>
      <c r="W408" s="78">
        <f t="shared" si="119"/>
        <v>0</v>
      </c>
      <c r="X408" s="45"/>
      <c r="Y408" s="79">
        <f t="shared" si="120"/>
        <v>0</v>
      </c>
      <c r="Z408" s="65"/>
      <c r="AA408" s="78">
        <f t="shared" si="121"/>
        <v>0</v>
      </c>
      <c r="AB408" s="45"/>
      <c r="AC408" s="79">
        <f t="shared" si="122"/>
        <v>0</v>
      </c>
      <c r="AD408" s="65"/>
      <c r="AE408" s="78">
        <f t="shared" si="123"/>
        <v>0</v>
      </c>
      <c r="AF408" s="45"/>
      <c r="AG408" s="79">
        <f t="shared" si="124"/>
        <v>0</v>
      </c>
      <c r="AH408" s="2"/>
      <c r="AI408" s="2"/>
      <c r="AJ408" s="2"/>
      <c r="AK408" s="2"/>
      <c r="AL408" s="2"/>
    </row>
    <row r="409" spans="1:38" ht="16.5" customHeight="1" outlineLevel="1">
      <c r="A409" s="12">
        <v>7004007</v>
      </c>
      <c r="B409" s="18" t="s">
        <v>343</v>
      </c>
      <c r="C409" s="281">
        <v>40280</v>
      </c>
      <c r="D409" s="45">
        <v>0</v>
      </c>
      <c r="E409" s="46">
        <f t="shared" si="110"/>
        <v>0</v>
      </c>
      <c r="F409" s="46">
        <f t="shared" si="111"/>
        <v>0</v>
      </c>
      <c r="G409" s="46">
        <f t="shared" si="112"/>
        <v>0</v>
      </c>
      <c r="H409" s="53" t="e">
        <f t="shared" si="108"/>
        <v>#DIV/0!</v>
      </c>
      <c r="I409" s="54" t="e">
        <f t="shared" si="109"/>
        <v>#DIV/0!</v>
      </c>
      <c r="J409" s="65"/>
      <c r="K409" s="78">
        <f t="shared" si="113"/>
        <v>0</v>
      </c>
      <c r="L409" s="45"/>
      <c r="M409" s="79">
        <f t="shared" si="114"/>
        <v>0</v>
      </c>
      <c r="N409" s="65"/>
      <c r="O409" s="78">
        <f t="shared" si="115"/>
        <v>0</v>
      </c>
      <c r="P409" s="45"/>
      <c r="Q409" s="79">
        <f t="shared" si="116"/>
        <v>0</v>
      </c>
      <c r="R409" s="65"/>
      <c r="S409" s="78">
        <f t="shared" si="117"/>
        <v>0</v>
      </c>
      <c r="T409" s="45"/>
      <c r="U409" s="79">
        <f t="shared" si="118"/>
        <v>0</v>
      </c>
      <c r="V409" s="65"/>
      <c r="W409" s="78">
        <f t="shared" si="119"/>
        <v>0</v>
      </c>
      <c r="X409" s="45"/>
      <c r="Y409" s="79">
        <f t="shared" si="120"/>
        <v>0</v>
      </c>
      <c r="Z409" s="65"/>
      <c r="AA409" s="78">
        <f t="shared" si="121"/>
        <v>0</v>
      </c>
      <c r="AB409" s="45"/>
      <c r="AC409" s="79">
        <f t="shared" si="122"/>
        <v>0</v>
      </c>
      <c r="AD409" s="65"/>
      <c r="AE409" s="78">
        <f t="shared" si="123"/>
        <v>0</v>
      </c>
      <c r="AF409" s="45"/>
      <c r="AG409" s="79">
        <f t="shared" si="124"/>
        <v>0</v>
      </c>
      <c r="AH409" s="2"/>
      <c r="AI409" s="2"/>
      <c r="AJ409" s="2"/>
      <c r="AK409" s="2"/>
      <c r="AL409" s="2"/>
    </row>
    <row r="410" spans="1:38" ht="16.5" customHeight="1" outlineLevel="1">
      <c r="A410" s="12">
        <v>7004008</v>
      </c>
      <c r="B410" s="18" t="s">
        <v>344</v>
      </c>
      <c r="C410" s="281">
        <v>8980</v>
      </c>
      <c r="D410" s="45">
        <v>0</v>
      </c>
      <c r="E410" s="46">
        <f t="shared" si="110"/>
        <v>0</v>
      </c>
      <c r="F410" s="46">
        <f t="shared" si="111"/>
        <v>0</v>
      </c>
      <c r="G410" s="46">
        <f t="shared" si="112"/>
        <v>0</v>
      </c>
      <c r="H410" s="53" t="e">
        <f t="shared" si="108"/>
        <v>#DIV/0!</v>
      </c>
      <c r="I410" s="54" t="e">
        <f t="shared" si="109"/>
        <v>#DIV/0!</v>
      </c>
      <c r="J410" s="65"/>
      <c r="K410" s="78">
        <f t="shared" si="113"/>
        <v>0</v>
      </c>
      <c r="L410" s="45"/>
      <c r="M410" s="79">
        <f t="shared" si="114"/>
        <v>0</v>
      </c>
      <c r="N410" s="65"/>
      <c r="O410" s="78">
        <f t="shared" si="115"/>
        <v>0</v>
      </c>
      <c r="P410" s="45"/>
      <c r="Q410" s="79">
        <f t="shared" si="116"/>
        <v>0</v>
      </c>
      <c r="R410" s="65"/>
      <c r="S410" s="78">
        <f t="shared" si="117"/>
        <v>0</v>
      </c>
      <c r="T410" s="45"/>
      <c r="U410" s="79">
        <f t="shared" si="118"/>
        <v>0</v>
      </c>
      <c r="V410" s="65"/>
      <c r="W410" s="78">
        <f t="shared" si="119"/>
        <v>0</v>
      </c>
      <c r="X410" s="45"/>
      <c r="Y410" s="79">
        <f t="shared" si="120"/>
        <v>0</v>
      </c>
      <c r="Z410" s="65"/>
      <c r="AA410" s="78">
        <f t="shared" si="121"/>
        <v>0</v>
      </c>
      <c r="AB410" s="45"/>
      <c r="AC410" s="79">
        <f t="shared" si="122"/>
        <v>0</v>
      </c>
      <c r="AD410" s="65"/>
      <c r="AE410" s="78">
        <f t="shared" si="123"/>
        <v>0</v>
      </c>
      <c r="AF410" s="45"/>
      <c r="AG410" s="79">
        <f t="shared" si="124"/>
        <v>0</v>
      </c>
      <c r="AH410" s="2"/>
      <c r="AI410" s="2"/>
      <c r="AJ410" s="2"/>
      <c r="AK410" s="2"/>
      <c r="AL410" s="2"/>
    </row>
    <row r="411" spans="1:38" ht="16.5" customHeight="1" outlineLevel="1">
      <c r="A411" s="12">
        <v>7004009</v>
      </c>
      <c r="B411" s="18" t="s">
        <v>345</v>
      </c>
      <c r="C411" s="281">
        <v>25150</v>
      </c>
      <c r="D411" s="45">
        <v>0</v>
      </c>
      <c r="E411" s="46">
        <f t="shared" si="110"/>
        <v>0</v>
      </c>
      <c r="F411" s="46">
        <f t="shared" si="111"/>
        <v>0</v>
      </c>
      <c r="G411" s="46">
        <f t="shared" si="112"/>
        <v>0</v>
      </c>
      <c r="H411" s="53" t="e">
        <f t="shared" si="108"/>
        <v>#DIV/0!</v>
      </c>
      <c r="I411" s="54" t="e">
        <f t="shared" si="109"/>
        <v>#DIV/0!</v>
      </c>
      <c r="J411" s="65"/>
      <c r="K411" s="78">
        <f t="shared" si="113"/>
        <v>0</v>
      </c>
      <c r="L411" s="45"/>
      <c r="M411" s="79">
        <f t="shared" si="114"/>
        <v>0</v>
      </c>
      <c r="N411" s="65"/>
      <c r="O411" s="78">
        <f t="shared" si="115"/>
        <v>0</v>
      </c>
      <c r="P411" s="45"/>
      <c r="Q411" s="79">
        <f t="shared" si="116"/>
        <v>0</v>
      </c>
      <c r="R411" s="65"/>
      <c r="S411" s="78">
        <f t="shared" si="117"/>
        <v>0</v>
      </c>
      <c r="T411" s="45"/>
      <c r="U411" s="79">
        <f t="shared" si="118"/>
        <v>0</v>
      </c>
      <c r="V411" s="65"/>
      <c r="W411" s="78">
        <f t="shared" si="119"/>
        <v>0</v>
      </c>
      <c r="X411" s="45"/>
      <c r="Y411" s="79">
        <f t="shared" si="120"/>
        <v>0</v>
      </c>
      <c r="Z411" s="65"/>
      <c r="AA411" s="78">
        <f t="shared" si="121"/>
        <v>0</v>
      </c>
      <c r="AB411" s="45"/>
      <c r="AC411" s="79">
        <f t="shared" si="122"/>
        <v>0</v>
      </c>
      <c r="AD411" s="65"/>
      <c r="AE411" s="78">
        <f t="shared" si="123"/>
        <v>0</v>
      </c>
      <c r="AF411" s="45"/>
      <c r="AG411" s="79">
        <f t="shared" si="124"/>
        <v>0</v>
      </c>
      <c r="AH411" s="2"/>
      <c r="AI411" s="2"/>
      <c r="AJ411" s="2"/>
      <c r="AK411" s="2"/>
      <c r="AL411" s="2"/>
    </row>
    <row r="412" spans="1:38" ht="16.5" customHeight="1" outlineLevel="1">
      <c r="A412" s="12">
        <v>7004010</v>
      </c>
      <c r="B412" s="18" t="s">
        <v>346</v>
      </c>
      <c r="C412" s="281">
        <v>38780</v>
      </c>
      <c r="D412" s="45">
        <v>0</v>
      </c>
      <c r="E412" s="46">
        <f t="shared" si="110"/>
        <v>0</v>
      </c>
      <c r="F412" s="46">
        <f t="shared" si="111"/>
        <v>0</v>
      </c>
      <c r="G412" s="46">
        <f t="shared" si="112"/>
        <v>0</v>
      </c>
      <c r="H412" s="53" t="e">
        <f t="shared" si="108"/>
        <v>#DIV/0!</v>
      </c>
      <c r="I412" s="54" t="e">
        <f t="shared" si="109"/>
        <v>#DIV/0!</v>
      </c>
      <c r="J412" s="65"/>
      <c r="K412" s="78">
        <f t="shared" si="113"/>
        <v>0</v>
      </c>
      <c r="L412" s="45"/>
      <c r="M412" s="79">
        <f t="shared" si="114"/>
        <v>0</v>
      </c>
      <c r="N412" s="65"/>
      <c r="O412" s="78">
        <f t="shared" si="115"/>
        <v>0</v>
      </c>
      <c r="P412" s="45"/>
      <c r="Q412" s="79">
        <f t="shared" si="116"/>
        <v>0</v>
      </c>
      <c r="R412" s="65"/>
      <c r="S412" s="78">
        <f t="shared" si="117"/>
        <v>0</v>
      </c>
      <c r="T412" s="45"/>
      <c r="U412" s="79">
        <f t="shared" si="118"/>
        <v>0</v>
      </c>
      <c r="V412" s="65"/>
      <c r="W412" s="78">
        <f t="shared" si="119"/>
        <v>0</v>
      </c>
      <c r="X412" s="45"/>
      <c r="Y412" s="79">
        <f t="shared" si="120"/>
        <v>0</v>
      </c>
      <c r="Z412" s="65"/>
      <c r="AA412" s="78">
        <f t="shared" si="121"/>
        <v>0</v>
      </c>
      <c r="AB412" s="45"/>
      <c r="AC412" s="79">
        <f t="shared" si="122"/>
        <v>0</v>
      </c>
      <c r="AD412" s="65"/>
      <c r="AE412" s="78">
        <f t="shared" si="123"/>
        <v>0</v>
      </c>
      <c r="AF412" s="45"/>
      <c r="AG412" s="79">
        <f t="shared" si="124"/>
        <v>0</v>
      </c>
      <c r="AH412" s="2"/>
      <c r="AI412" s="2"/>
      <c r="AJ412" s="2"/>
      <c r="AK412" s="2"/>
      <c r="AL412" s="2"/>
    </row>
    <row r="413" spans="1:38" ht="16.5" customHeight="1" outlineLevel="1">
      <c r="A413" s="12">
        <v>7004011</v>
      </c>
      <c r="B413" s="18" t="s">
        <v>347</v>
      </c>
      <c r="C413" s="281">
        <v>42750</v>
      </c>
      <c r="D413" s="45">
        <v>0</v>
      </c>
      <c r="E413" s="46">
        <f t="shared" si="110"/>
        <v>0</v>
      </c>
      <c r="F413" s="46">
        <f t="shared" si="111"/>
        <v>0</v>
      </c>
      <c r="G413" s="46">
        <f t="shared" si="112"/>
        <v>0</v>
      </c>
      <c r="H413" s="53" t="e">
        <f t="shared" si="108"/>
        <v>#DIV/0!</v>
      </c>
      <c r="I413" s="54" t="e">
        <f t="shared" si="109"/>
        <v>#DIV/0!</v>
      </c>
      <c r="J413" s="65"/>
      <c r="K413" s="78">
        <f t="shared" si="113"/>
        <v>0</v>
      </c>
      <c r="L413" s="45"/>
      <c r="M413" s="79">
        <f t="shared" si="114"/>
        <v>0</v>
      </c>
      <c r="N413" s="65"/>
      <c r="O413" s="78">
        <f t="shared" si="115"/>
        <v>0</v>
      </c>
      <c r="P413" s="45"/>
      <c r="Q413" s="79">
        <f t="shared" si="116"/>
        <v>0</v>
      </c>
      <c r="R413" s="65"/>
      <c r="S413" s="78">
        <f t="shared" si="117"/>
        <v>0</v>
      </c>
      <c r="T413" s="45"/>
      <c r="U413" s="79">
        <f t="shared" si="118"/>
        <v>0</v>
      </c>
      <c r="V413" s="65"/>
      <c r="W413" s="78">
        <f t="shared" si="119"/>
        <v>0</v>
      </c>
      <c r="X413" s="45"/>
      <c r="Y413" s="79">
        <f t="shared" si="120"/>
        <v>0</v>
      </c>
      <c r="Z413" s="65"/>
      <c r="AA413" s="78">
        <f t="shared" si="121"/>
        <v>0</v>
      </c>
      <c r="AB413" s="45"/>
      <c r="AC413" s="79">
        <f t="shared" si="122"/>
        <v>0</v>
      </c>
      <c r="AD413" s="65"/>
      <c r="AE413" s="78">
        <f t="shared" si="123"/>
        <v>0</v>
      </c>
      <c r="AF413" s="45"/>
      <c r="AG413" s="79">
        <f t="shared" si="124"/>
        <v>0</v>
      </c>
      <c r="AH413" s="2"/>
      <c r="AI413" s="2"/>
      <c r="AJ413" s="2"/>
      <c r="AK413" s="2"/>
      <c r="AL413" s="2"/>
    </row>
    <row r="414" spans="1:38" ht="16.5" customHeight="1" outlineLevel="1">
      <c r="A414" s="12">
        <v>7004012</v>
      </c>
      <c r="B414" s="18" t="s">
        <v>348</v>
      </c>
      <c r="C414" s="281">
        <v>24260</v>
      </c>
      <c r="D414" s="45">
        <v>0</v>
      </c>
      <c r="E414" s="46">
        <f t="shared" si="110"/>
        <v>0</v>
      </c>
      <c r="F414" s="46">
        <f t="shared" si="111"/>
        <v>0</v>
      </c>
      <c r="G414" s="46">
        <f t="shared" si="112"/>
        <v>0</v>
      </c>
      <c r="H414" s="53" t="e">
        <f t="shared" si="108"/>
        <v>#DIV/0!</v>
      </c>
      <c r="I414" s="54" t="e">
        <f t="shared" si="109"/>
        <v>#DIV/0!</v>
      </c>
      <c r="J414" s="65"/>
      <c r="K414" s="78">
        <f t="shared" si="113"/>
        <v>0</v>
      </c>
      <c r="L414" s="45"/>
      <c r="M414" s="79">
        <f t="shared" si="114"/>
        <v>0</v>
      </c>
      <c r="N414" s="65"/>
      <c r="O414" s="78">
        <f t="shared" si="115"/>
        <v>0</v>
      </c>
      <c r="P414" s="45"/>
      <c r="Q414" s="79">
        <f t="shared" si="116"/>
        <v>0</v>
      </c>
      <c r="R414" s="65"/>
      <c r="S414" s="78">
        <f t="shared" si="117"/>
        <v>0</v>
      </c>
      <c r="T414" s="45"/>
      <c r="U414" s="79">
        <f t="shared" si="118"/>
        <v>0</v>
      </c>
      <c r="V414" s="65"/>
      <c r="W414" s="78">
        <f t="shared" si="119"/>
        <v>0</v>
      </c>
      <c r="X414" s="45"/>
      <c r="Y414" s="79">
        <f t="shared" si="120"/>
        <v>0</v>
      </c>
      <c r="Z414" s="65"/>
      <c r="AA414" s="78">
        <f t="shared" si="121"/>
        <v>0</v>
      </c>
      <c r="AB414" s="45"/>
      <c r="AC414" s="79">
        <f t="shared" si="122"/>
        <v>0</v>
      </c>
      <c r="AD414" s="65"/>
      <c r="AE414" s="78">
        <f t="shared" si="123"/>
        <v>0</v>
      </c>
      <c r="AF414" s="45"/>
      <c r="AG414" s="79">
        <f t="shared" si="124"/>
        <v>0</v>
      </c>
      <c r="AH414" s="2"/>
      <c r="AI414" s="2"/>
      <c r="AJ414" s="2"/>
      <c r="AK414" s="2"/>
      <c r="AL414" s="2"/>
    </row>
    <row r="415" spans="1:38" ht="16.5" customHeight="1" outlineLevel="1">
      <c r="A415" s="12">
        <v>7004013</v>
      </c>
      <c r="B415" s="18" t="s">
        <v>349</v>
      </c>
      <c r="C415" s="281">
        <v>9210</v>
      </c>
      <c r="D415" s="45">
        <v>0</v>
      </c>
      <c r="E415" s="46">
        <f t="shared" si="110"/>
        <v>0</v>
      </c>
      <c r="F415" s="46">
        <f t="shared" si="111"/>
        <v>0</v>
      </c>
      <c r="G415" s="46">
        <f t="shared" si="112"/>
        <v>0</v>
      </c>
      <c r="H415" s="53" t="e">
        <f t="shared" si="108"/>
        <v>#DIV/0!</v>
      </c>
      <c r="I415" s="54" t="e">
        <f t="shared" si="109"/>
        <v>#DIV/0!</v>
      </c>
      <c r="J415" s="65"/>
      <c r="K415" s="78">
        <f t="shared" si="113"/>
        <v>0</v>
      </c>
      <c r="L415" s="45"/>
      <c r="M415" s="79">
        <f t="shared" si="114"/>
        <v>0</v>
      </c>
      <c r="N415" s="65"/>
      <c r="O415" s="78">
        <f t="shared" si="115"/>
        <v>0</v>
      </c>
      <c r="P415" s="45"/>
      <c r="Q415" s="79">
        <f t="shared" si="116"/>
        <v>0</v>
      </c>
      <c r="R415" s="65"/>
      <c r="S415" s="78">
        <f t="shared" si="117"/>
        <v>0</v>
      </c>
      <c r="T415" s="45"/>
      <c r="U415" s="79">
        <f t="shared" si="118"/>
        <v>0</v>
      </c>
      <c r="V415" s="65"/>
      <c r="W415" s="78">
        <f t="shared" si="119"/>
        <v>0</v>
      </c>
      <c r="X415" s="45"/>
      <c r="Y415" s="79">
        <f t="shared" si="120"/>
        <v>0</v>
      </c>
      <c r="Z415" s="65"/>
      <c r="AA415" s="78">
        <f t="shared" si="121"/>
        <v>0</v>
      </c>
      <c r="AB415" s="45"/>
      <c r="AC415" s="79">
        <f t="shared" si="122"/>
        <v>0</v>
      </c>
      <c r="AD415" s="65"/>
      <c r="AE415" s="78">
        <f t="shared" si="123"/>
        <v>0</v>
      </c>
      <c r="AF415" s="45"/>
      <c r="AG415" s="79">
        <f t="shared" si="124"/>
        <v>0</v>
      </c>
      <c r="AH415" s="2"/>
      <c r="AI415" s="2"/>
      <c r="AJ415" s="2"/>
      <c r="AK415" s="2"/>
      <c r="AL415" s="2"/>
    </row>
    <row r="416" spans="1:38" ht="16.5" customHeight="1" outlineLevel="1">
      <c r="A416" s="12">
        <v>7004014</v>
      </c>
      <c r="B416" s="18" t="s">
        <v>350</v>
      </c>
      <c r="C416" s="281">
        <v>38420</v>
      </c>
      <c r="D416" s="45">
        <v>0</v>
      </c>
      <c r="E416" s="46">
        <f t="shared" si="110"/>
        <v>0</v>
      </c>
      <c r="F416" s="46">
        <f t="shared" si="111"/>
        <v>0</v>
      </c>
      <c r="G416" s="46">
        <f t="shared" si="112"/>
        <v>0</v>
      </c>
      <c r="H416" s="53" t="e">
        <f t="shared" si="108"/>
        <v>#DIV/0!</v>
      </c>
      <c r="I416" s="54" t="e">
        <f t="shared" si="109"/>
        <v>#DIV/0!</v>
      </c>
      <c r="J416" s="65"/>
      <c r="K416" s="78">
        <f t="shared" si="113"/>
        <v>0</v>
      </c>
      <c r="L416" s="45"/>
      <c r="M416" s="79">
        <f t="shared" si="114"/>
        <v>0</v>
      </c>
      <c r="N416" s="65"/>
      <c r="O416" s="78">
        <f t="shared" si="115"/>
        <v>0</v>
      </c>
      <c r="P416" s="45"/>
      <c r="Q416" s="79">
        <f t="shared" si="116"/>
        <v>0</v>
      </c>
      <c r="R416" s="65"/>
      <c r="S416" s="78">
        <f t="shared" si="117"/>
        <v>0</v>
      </c>
      <c r="T416" s="45"/>
      <c r="U416" s="79">
        <f t="shared" si="118"/>
        <v>0</v>
      </c>
      <c r="V416" s="65"/>
      <c r="W416" s="78">
        <f t="shared" si="119"/>
        <v>0</v>
      </c>
      <c r="X416" s="45"/>
      <c r="Y416" s="79">
        <f t="shared" si="120"/>
        <v>0</v>
      </c>
      <c r="Z416" s="65"/>
      <c r="AA416" s="78">
        <f t="shared" si="121"/>
        <v>0</v>
      </c>
      <c r="AB416" s="45"/>
      <c r="AC416" s="79">
        <f t="shared" si="122"/>
        <v>0</v>
      </c>
      <c r="AD416" s="65"/>
      <c r="AE416" s="78">
        <f t="shared" si="123"/>
        <v>0</v>
      </c>
      <c r="AF416" s="45"/>
      <c r="AG416" s="79">
        <f t="shared" si="124"/>
        <v>0</v>
      </c>
      <c r="AH416" s="2"/>
      <c r="AI416" s="2"/>
      <c r="AJ416" s="2"/>
      <c r="AK416" s="2"/>
      <c r="AL416" s="2"/>
    </row>
    <row r="417" spans="1:38" ht="16.5" customHeight="1" outlineLevel="1">
      <c r="A417" s="12">
        <v>7004015</v>
      </c>
      <c r="B417" s="18" t="s">
        <v>351</v>
      </c>
      <c r="C417" s="281">
        <v>8980</v>
      </c>
      <c r="D417" s="45">
        <v>0</v>
      </c>
      <c r="E417" s="46">
        <f t="shared" si="110"/>
        <v>0</v>
      </c>
      <c r="F417" s="46">
        <f t="shared" si="111"/>
        <v>0</v>
      </c>
      <c r="G417" s="46">
        <f t="shared" si="112"/>
        <v>0</v>
      </c>
      <c r="H417" s="53" t="e">
        <f t="shared" si="108"/>
        <v>#DIV/0!</v>
      </c>
      <c r="I417" s="54" t="e">
        <f t="shared" si="109"/>
        <v>#DIV/0!</v>
      </c>
      <c r="J417" s="65"/>
      <c r="K417" s="78">
        <f t="shared" si="113"/>
        <v>0</v>
      </c>
      <c r="L417" s="45"/>
      <c r="M417" s="79">
        <f t="shared" si="114"/>
        <v>0</v>
      </c>
      <c r="N417" s="65"/>
      <c r="O417" s="78">
        <f t="shared" si="115"/>
        <v>0</v>
      </c>
      <c r="P417" s="45"/>
      <c r="Q417" s="79">
        <f t="shared" si="116"/>
        <v>0</v>
      </c>
      <c r="R417" s="65"/>
      <c r="S417" s="78">
        <f t="shared" si="117"/>
        <v>0</v>
      </c>
      <c r="T417" s="45"/>
      <c r="U417" s="79">
        <f t="shared" si="118"/>
        <v>0</v>
      </c>
      <c r="V417" s="65"/>
      <c r="W417" s="78">
        <f t="shared" si="119"/>
        <v>0</v>
      </c>
      <c r="X417" s="45"/>
      <c r="Y417" s="79">
        <f t="shared" si="120"/>
        <v>0</v>
      </c>
      <c r="Z417" s="65"/>
      <c r="AA417" s="78">
        <f t="shared" si="121"/>
        <v>0</v>
      </c>
      <c r="AB417" s="45"/>
      <c r="AC417" s="79">
        <f t="shared" si="122"/>
        <v>0</v>
      </c>
      <c r="AD417" s="65"/>
      <c r="AE417" s="78">
        <f t="shared" si="123"/>
        <v>0</v>
      </c>
      <c r="AF417" s="45"/>
      <c r="AG417" s="79">
        <f t="shared" si="124"/>
        <v>0</v>
      </c>
      <c r="AH417" s="2"/>
      <c r="AI417" s="2"/>
      <c r="AJ417" s="2"/>
      <c r="AK417" s="2"/>
      <c r="AL417" s="2"/>
    </row>
    <row r="418" spans="1:38" ht="16.5" customHeight="1" outlineLevel="1">
      <c r="A418" s="12">
        <v>7004016</v>
      </c>
      <c r="B418" s="18" t="s">
        <v>352</v>
      </c>
      <c r="C418" s="281">
        <v>30110</v>
      </c>
      <c r="D418" s="45">
        <v>0</v>
      </c>
      <c r="E418" s="46">
        <f t="shared" si="110"/>
        <v>0</v>
      </c>
      <c r="F418" s="46">
        <f t="shared" si="111"/>
        <v>0</v>
      </c>
      <c r="G418" s="46">
        <f t="shared" si="112"/>
        <v>0</v>
      </c>
      <c r="H418" s="53" t="e">
        <f t="shared" si="108"/>
        <v>#DIV/0!</v>
      </c>
      <c r="I418" s="54" t="e">
        <f t="shared" si="109"/>
        <v>#DIV/0!</v>
      </c>
      <c r="J418" s="65"/>
      <c r="K418" s="78">
        <f t="shared" si="113"/>
        <v>0</v>
      </c>
      <c r="L418" s="45"/>
      <c r="M418" s="79">
        <f t="shared" si="114"/>
        <v>0</v>
      </c>
      <c r="N418" s="65"/>
      <c r="O418" s="78">
        <f t="shared" si="115"/>
        <v>0</v>
      </c>
      <c r="P418" s="45"/>
      <c r="Q418" s="79">
        <f t="shared" si="116"/>
        <v>0</v>
      </c>
      <c r="R418" s="65"/>
      <c r="S418" s="78">
        <f t="shared" si="117"/>
        <v>0</v>
      </c>
      <c r="T418" s="45"/>
      <c r="U418" s="79">
        <f t="shared" si="118"/>
        <v>0</v>
      </c>
      <c r="V418" s="65"/>
      <c r="W418" s="78">
        <f t="shared" si="119"/>
        <v>0</v>
      </c>
      <c r="X418" s="45"/>
      <c r="Y418" s="79">
        <f t="shared" si="120"/>
        <v>0</v>
      </c>
      <c r="Z418" s="65"/>
      <c r="AA418" s="78">
        <f t="shared" si="121"/>
        <v>0</v>
      </c>
      <c r="AB418" s="45"/>
      <c r="AC418" s="79">
        <f t="shared" si="122"/>
        <v>0</v>
      </c>
      <c r="AD418" s="65"/>
      <c r="AE418" s="78">
        <f t="shared" si="123"/>
        <v>0</v>
      </c>
      <c r="AF418" s="45"/>
      <c r="AG418" s="79">
        <f t="shared" si="124"/>
        <v>0</v>
      </c>
      <c r="AH418" s="2"/>
      <c r="AI418" s="2"/>
      <c r="AJ418" s="2"/>
      <c r="AK418" s="2"/>
      <c r="AL418" s="2"/>
    </row>
    <row r="419" spans="1:38" ht="16.5" customHeight="1" outlineLevel="1">
      <c r="A419" s="12">
        <v>7004017</v>
      </c>
      <c r="B419" s="18" t="s">
        <v>353</v>
      </c>
      <c r="C419" s="281">
        <v>11640</v>
      </c>
      <c r="D419" s="45">
        <v>0</v>
      </c>
      <c r="E419" s="46">
        <f t="shared" si="110"/>
        <v>0</v>
      </c>
      <c r="F419" s="46">
        <f t="shared" si="111"/>
        <v>0</v>
      </c>
      <c r="G419" s="46">
        <f t="shared" si="112"/>
        <v>0</v>
      </c>
      <c r="H419" s="53" t="e">
        <f t="shared" si="108"/>
        <v>#DIV/0!</v>
      </c>
      <c r="I419" s="54" t="e">
        <f t="shared" si="109"/>
        <v>#DIV/0!</v>
      </c>
      <c r="J419" s="65"/>
      <c r="K419" s="78">
        <f t="shared" si="113"/>
        <v>0</v>
      </c>
      <c r="L419" s="45"/>
      <c r="M419" s="79">
        <f t="shared" si="114"/>
        <v>0</v>
      </c>
      <c r="N419" s="65"/>
      <c r="O419" s="78">
        <f t="shared" si="115"/>
        <v>0</v>
      </c>
      <c r="P419" s="45"/>
      <c r="Q419" s="79">
        <f t="shared" si="116"/>
        <v>0</v>
      </c>
      <c r="R419" s="65"/>
      <c r="S419" s="78">
        <f t="shared" si="117"/>
        <v>0</v>
      </c>
      <c r="T419" s="45"/>
      <c r="U419" s="79">
        <f t="shared" si="118"/>
        <v>0</v>
      </c>
      <c r="V419" s="65"/>
      <c r="W419" s="78">
        <f t="shared" si="119"/>
        <v>0</v>
      </c>
      <c r="X419" s="45"/>
      <c r="Y419" s="79">
        <f t="shared" si="120"/>
        <v>0</v>
      </c>
      <c r="Z419" s="65"/>
      <c r="AA419" s="78">
        <f t="shared" si="121"/>
        <v>0</v>
      </c>
      <c r="AB419" s="45"/>
      <c r="AC419" s="79">
        <f t="shared" si="122"/>
        <v>0</v>
      </c>
      <c r="AD419" s="65"/>
      <c r="AE419" s="78">
        <f t="shared" si="123"/>
        <v>0</v>
      </c>
      <c r="AF419" s="45"/>
      <c r="AG419" s="79">
        <f t="shared" si="124"/>
        <v>0</v>
      </c>
      <c r="AH419" s="2"/>
      <c r="AI419" s="2"/>
      <c r="AJ419" s="2"/>
      <c r="AK419" s="2"/>
      <c r="AL419" s="2"/>
    </row>
    <row r="420" spans="1:38" ht="16.5" customHeight="1" outlineLevel="1">
      <c r="A420" s="12">
        <v>7004018</v>
      </c>
      <c r="B420" s="18" t="s">
        <v>354</v>
      </c>
      <c r="C420" s="281">
        <v>98400</v>
      </c>
      <c r="D420" s="45">
        <v>0</v>
      </c>
      <c r="E420" s="46">
        <f t="shared" si="110"/>
        <v>0</v>
      </c>
      <c r="F420" s="46">
        <f t="shared" si="111"/>
        <v>0</v>
      </c>
      <c r="G420" s="46">
        <f t="shared" si="112"/>
        <v>0</v>
      </c>
      <c r="H420" s="53" t="e">
        <f t="shared" si="108"/>
        <v>#DIV/0!</v>
      </c>
      <c r="I420" s="54" t="e">
        <f t="shared" si="109"/>
        <v>#DIV/0!</v>
      </c>
      <c r="J420" s="65"/>
      <c r="K420" s="78">
        <f t="shared" si="113"/>
        <v>0</v>
      </c>
      <c r="L420" s="45"/>
      <c r="M420" s="79">
        <f t="shared" si="114"/>
        <v>0</v>
      </c>
      <c r="N420" s="65"/>
      <c r="O420" s="78">
        <f t="shared" si="115"/>
        <v>0</v>
      </c>
      <c r="P420" s="45"/>
      <c r="Q420" s="79">
        <f t="shared" si="116"/>
        <v>0</v>
      </c>
      <c r="R420" s="65"/>
      <c r="S420" s="78">
        <f t="shared" si="117"/>
        <v>0</v>
      </c>
      <c r="T420" s="45"/>
      <c r="U420" s="79">
        <f t="shared" si="118"/>
        <v>0</v>
      </c>
      <c r="V420" s="65"/>
      <c r="W420" s="78">
        <f t="shared" si="119"/>
        <v>0</v>
      </c>
      <c r="X420" s="45"/>
      <c r="Y420" s="79">
        <f t="shared" si="120"/>
        <v>0</v>
      </c>
      <c r="Z420" s="65"/>
      <c r="AA420" s="78">
        <f t="shared" si="121"/>
        <v>0</v>
      </c>
      <c r="AB420" s="45"/>
      <c r="AC420" s="79">
        <f t="shared" si="122"/>
        <v>0</v>
      </c>
      <c r="AD420" s="65"/>
      <c r="AE420" s="78">
        <f t="shared" si="123"/>
        <v>0</v>
      </c>
      <c r="AF420" s="45"/>
      <c r="AG420" s="79">
        <f t="shared" si="124"/>
        <v>0</v>
      </c>
      <c r="AH420" s="2"/>
      <c r="AI420" s="2"/>
      <c r="AJ420" s="2"/>
      <c r="AK420" s="2"/>
      <c r="AL420" s="2"/>
    </row>
    <row r="421" spans="1:38" ht="16.5" customHeight="1" outlineLevel="1">
      <c r="A421" s="12"/>
      <c r="B421" s="18"/>
      <c r="C421" s="14"/>
      <c r="D421" s="45"/>
      <c r="E421" s="46"/>
      <c r="F421" s="46"/>
      <c r="G421" s="46"/>
      <c r="H421" s="53"/>
      <c r="I421" s="54"/>
      <c r="J421" s="65"/>
      <c r="K421" s="78"/>
      <c r="L421" s="45"/>
      <c r="M421" s="79"/>
      <c r="N421" s="65"/>
      <c r="O421" s="78"/>
      <c r="P421" s="45"/>
      <c r="Q421" s="79"/>
      <c r="R421" s="65"/>
      <c r="S421" s="78"/>
      <c r="T421" s="45"/>
      <c r="U421" s="79"/>
      <c r="V421" s="65"/>
      <c r="W421" s="78"/>
      <c r="X421" s="45"/>
      <c r="Y421" s="79"/>
      <c r="Z421" s="65"/>
      <c r="AA421" s="78"/>
      <c r="AB421" s="45"/>
      <c r="AC421" s="79"/>
      <c r="AD421" s="65"/>
      <c r="AE421" s="78"/>
      <c r="AF421" s="45"/>
      <c r="AG421" s="79"/>
      <c r="AH421" s="2"/>
      <c r="AI421" s="2"/>
      <c r="AJ421" s="2"/>
      <c r="AK421" s="2"/>
      <c r="AL421" s="2"/>
    </row>
    <row r="422" spans="1:38" ht="16.5" customHeight="1">
      <c r="A422" s="58"/>
      <c r="B422" s="125" t="s">
        <v>196</v>
      </c>
      <c r="C422" s="59"/>
      <c r="D422" s="60"/>
      <c r="E422" s="61"/>
      <c r="F422" s="61"/>
      <c r="G422" s="61"/>
      <c r="H422" s="62"/>
      <c r="I422" s="63"/>
      <c r="J422" s="84"/>
      <c r="K422" s="85"/>
      <c r="L422" s="60"/>
      <c r="M422" s="86"/>
      <c r="N422" s="84"/>
      <c r="O422" s="85"/>
      <c r="P422" s="60"/>
      <c r="Q422" s="86"/>
      <c r="R422" s="84"/>
      <c r="S422" s="85"/>
      <c r="T422" s="60"/>
      <c r="U422" s="86"/>
      <c r="V422" s="84"/>
      <c r="W422" s="85"/>
      <c r="X422" s="60"/>
      <c r="Y422" s="86"/>
      <c r="Z422" s="84"/>
      <c r="AA422" s="85"/>
      <c r="AB422" s="60"/>
      <c r="AC422" s="86"/>
      <c r="AD422" s="84"/>
      <c r="AE422" s="85"/>
      <c r="AF422" s="60"/>
      <c r="AG422" s="86"/>
      <c r="AH422" s="2"/>
      <c r="AI422" s="2"/>
      <c r="AJ422" s="2"/>
      <c r="AK422" s="2"/>
      <c r="AL422" s="2"/>
    </row>
    <row r="423" spans="1:38" ht="16.5" customHeight="1">
      <c r="A423" s="12">
        <v>2501012</v>
      </c>
      <c r="B423" s="18" t="s">
        <v>355</v>
      </c>
      <c r="C423" s="281">
        <v>246480</v>
      </c>
      <c r="D423" s="45"/>
      <c r="E423" s="46">
        <f t="shared" si="110"/>
        <v>0</v>
      </c>
      <c r="F423" s="46">
        <f t="shared" si="111"/>
        <v>0</v>
      </c>
      <c r="G423" s="46">
        <f t="shared" si="112"/>
        <v>0</v>
      </c>
      <c r="H423" s="53" t="e">
        <f t="shared" si="108"/>
        <v>#DIV/0!</v>
      </c>
      <c r="I423" s="54" t="e">
        <f t="shared" si="109"/>
        <v>#DIV/0!</v>
      </c>
      <c r="J423" s="65"/>
      <c r="K423" s="78">
        <f t="shared" si="113"/>
        <v>0</v>
      </c>
      <c r="L423" s="45"/>
      <c r="M423" s="79">
        <f t="shared" si="114"/>
        <v>0</v>
      </c>
      <c r="N423" s="65"/>
      <c r="O423" s="78">
        <f t="shared" si="115"/>
        <v>0</v>
      </c>
      <c r="P423" s="45"/>
      <c r="Q423" s="79">
        <f t="shared" si="116"/>
        <v>0</v>
      </c>
      <c r="R423" s="65"/>
      <c r="S423" s="78">
        <f t="shared" si="117"/>
        <v>0</v>
      </c>
      <c r="T423" s="45"/>
      <c r="U423" s="79">
        <f t="shared" si="118"/>
        <v>0</v>
      </c>
      <c r="V423" s="65"/>
      <c r="W423" s="78">
        <f t="shared" si="119"/>
        <v>0</v>
      </c>
      <c r="X423" s="45"/>
      <c r="Y423" s="79">
        <f t="shared" si="120"/>
        <v>0</v>
      </c>
      <c r="Z423" s="65"/>
      <c r="AA423" s="78">
        <f t="shared" si="121"/>
        <v>0</v>
      </c>
      <c r="AB423" s="45"/>
      <c r="AC423" s="79">
        <f t="shared" si="122"/>
        <v>0</v>
      </c>
      <c r="AD423" s="65"/>
      <c r="AE423" s="78">
        <f t="shared" si="123"/>
        <v>0</v>
      </c>
      <c r="AF423" s="45"/>
      <c r="AG423" s="79">
        <f t="shared" si="124"/>
        <v>0</v>
      </c>
      <c r="AH423" s="2"/>
      <c r="AI423" s="2"/>
      <c r="AJ423" s="2"/>
      <c r="AK423" s="2"/>
      <c r="AL423" s="2"/>
    </row>
    <row r="424" spans="1:38" ht="16.5" customHeight="1" outlineLevel="1">
      <c r="A424" s="12">
        <v>8002023</v>
      </c>
      <c r="B424" s="18" t="s">
        <v>356</v>
      </c>
      <c r="C424" s="281">
        <v>767710</v>
      </c>
      <c r="D424" s="45"/>
      <c r="E424" s="46">
        <f t="shared" si="110"/>
        <v>0</v>
      </c>
      <c r="F424" s="46">
        <f t="shared" si="111"/>
        <v>0</v>
      </c>
      <c r="G424" s="46">
        <f t="shared" si="112"/>
        <v>0</v>
      </c>
      <c r="H424" s="53" t="e">
        <f t="shared" si="108"/>
        <v>#DIV/0!</v>
      </c>
      <c r="I424" s="54" t="e">
        <f t="shared" si="109"/>
        <v>#DIV/0!</v>
      </c>
      <c r="J424" s="65"/>
      <c r="K424" s="78">
        <f t="shared" si="113"/>
        <v>0</v>
      </c>
      <c r="L424" s="45"/>
      <c r="M424" s="79">
        <f t="shared" si="114"/>
        <v>0</v>
      </c>
      <c r="N424" s="65"/>
      <c r="O424" s="78">
        <f t="shared" si="115"/>
        <v>0</v>
      </c>
      <c r="P424" s="45"/>
      <c r="Q424" s="79">
        <f t="shared" si="116"/>
        <v>0</v>
      </c>
      <c r="R424" s="65"/>
      <c r="S424" s="78">
        <f t="shared" si="117"/>
        <v>0</v>
      </c>
      <c r="T424" s="45"/>
      <c r="U424" s="79">
        <f t="shared" si="118"/>
        <v>0</v>
      </c>
      <c r="V424" s="65"/>
      <c r="W424" s="78">
        <f t="shared" si="119"/>
        <v>0</v>
      </c>
      <c r="X424" s="45"/>
      <c r="Y424" s="79">
        <f t="shared" si="120"/>
        <v>0</v>
      </c>
      <c r="Z424" s="65"/>
      <c r="AA424" s="78">
        <f t="shared" si="121"/>
        <v>0</v>
      </c>
      <c r="AB424" s="45"/>
      <c r="AC424" s="79">
        <f t="shared" si="122"/>
        <v>0</v>
      </c>
      <c r="AD424" s="65"/>
      <c r="AE424" s="78">
        <f t="shared" si="123"/>
        <v>0</v>
      </c>
      <c r="AF424" s="45"/>
      <c r="AG424" s="79">
        <f t="shared" si="124"/>
        <v>0</v>
      </c>
      <c r="AH424" s="2"/>
      <c r="AI424" s="2"/>
      <c r="AJ424" s="2"/>
      <c r="AK424" s="2"/>
      <c r="AL424" s="2"/>
    </row>
    <row r="425" spans="1:38" ht="16.5" customHeight="1">
      <c r="A425" s="12">
        <v>8002021</v>
      </c>
      <c r="B425" s="18" t="s">
        <v>357</v>
      </c>
      <c r="C425" s="281">
        <v>252580</v>
      </c>
      <c r="D425" s="45"/>
      <c r="E425" s="46">
        <f t="shared" si="110"/>
        <v>0</v>
      </c>
      <c r="F425" s="46">
        <f t="shared" si="111"/>
        <v>0</v>
      </c>
      <c r="G425" s="46">
        <f t="shared" si="112"/>
        <v>0</v>
      </c>
      <c r="H425" s="53" t="e">
        <f t="shared" si="108"/>
        <v>#DIV/0!</v>
      </c>
      <c r="I425" s="54" t="e">
        <f t="shared" si="109"/>
        <v>#DIV/0!</v>
      </c>
      <c r="J425" s="65"/>
      <c r="K425" s="78">
        <f t="shared" si="113"/>
        <v>0</v>
      </c>
      <c r="L425" s="45"/>
      <c r="M425" s="79">
        <f t="shared" si="114"/>
        <v>0</v>
      </c>
      <c r="N425" s="65"/>
      <c r="O425" s="78">
        <f t="shared" si="115"/>
        <v>0</v>
      </c>
      <c r="P425" s="45"/>
      <c r="Q425" s="79">
        <f t="shared" si="116"/>
        <v>0</v>
      </c>
      <c r="R425" s="65"/>
      <c r="S425" s="78">
        <f t="shared" si="117"/>
        <v>0</v>
      </c>
      <c r="T425" s="45"/>
      <c r="U425" s="79">
        <f t="shared" si="118"/>
        <v>0</v>
      </c>
      <c r="V425" s="65"/>
      <c r="W425" s="78">
        <f t="shared" si="119"/>
        <v>0</v>
      </c>
      <c r="X425" s="45"/>
      <c r="Y425" s="79">
        <f t="shared" si="120"/>
        <v>0</v>
      </c>
      <c r="Z425" s="65"/>
      <c r="AA425" s="78">
        <f t="shared" si="121"/>
        <v>0</v>
      </c>
      <c r="AB425" s="45"/>
      <c r="AC425" s="79">
        <f t="shared" si="122"/>
        <v>0</v>
      </c>
      <c r="AD425" s="65"/>
      <c r="AE425" s="78">
        <f t="shared" si="123"/>
        <v>0</v>
      </c>
      <c r="AF425" s="45"/>
      <c r="AG425" s="79">
        <f t="shared" si="124"/>
        <v>0</v>
      </c>
      <c r="AH425" s="2"/>
      <c r="AI425" s="2"/>
      <c r="AJ425" s="2"/>
      <c r="AK425" s="2"/>
      <c r="AL425" s="2"/>
    </row>
    <row r="426" spans="1:38" ht="16.5" customHeight="1" outlineLevel="1">
      <c r="A426" s="12">
        <v>8002022</v>
      </c>
      <c r="B426" s="18" t="s">
        <v>358</v>
      </c>
      <c r="C426" s="281">
        <v>1164100</v>
      </c>
      <c r="D426" s="45"/>
      <c r="E426" s="46">
        <f t="shared" si="110"/>
        <v>0</v>
      </c>
      <c r="F426" s="46">
        <f t="shared" si="111"/>
        <v>0</v>
      </c>
      <c r="G426" s="46">
        <f t="shared" si="112"/>
        <v>0</v>
      </c>
      <c r="H426" s="53" t="e">
        <f t="shared" si="108"/>
        <v>#DIV/0!</v>
      </c>
      <c r="I426" s="54" t="e">
        <f t="shared" si="109"/>
        <v>#DIV/0!</v>
      </c>
      <c r="J426" s="65"/>
      <c r="K426" s="78">
        <f t="shared" si="113"/>
        <v>0</v>
      </c>
      <c r="L426" s="45"/>
      <c r="M426" s="79">
        <f t="shared" si="114"/>
        <v>0</v>
      </c>
      <c r="N426" s="65"/>
      <c r="O426" s="78">
        <f t="shared" si="115"/>
        <v>0</v>
      </c>
      <c r="P426" s="45"/>
      <c r="Q426" s="79">
        <f t="shared" si="116"/>
        <v>0</v>
      </c>
      <c r="R426" s="65"/>
      <c r="S426" s="78">
        <f t="shared" si="117"/>
        <v>0</v>
      </c>
      <c r="T426" s="45"/>
      <c r="U426" s="79">
        <f t="shared" si="118"/>
        <v>0</v>
      </c>
      <c r="V426" s="65"/>
      <c r="W426" s="78">
        <f t="shared" si="119"/>
        <v>0</v>
      </c>
      <c r="X426" s="45"/>
      <c r="Y426" s="79">
        <f t="shared" si="120"/>
        <v>0</v>
      </c>
      <c r="Z426" s="65"/>
      <c r="AA426" s="78">
        <f t="shared" si="121"/>
        <v>0</v>
      </c>
      <c r="AB426" s="45"/>
      <c r="AC426" s="79">
        <f t="shared" si="122"/>
        <v>0</v>
      </c>
      <c r="AD426" s="65"/>
      <c r="AE426" s="78">
        <f t="shared" si="123"/>
        <v>0</v>
      </c>
      <c r="AF426" s="45"/>
      <c r="AG426" s="79">
        <f t="shared" si="124"/>
        <v>0</v>
      </c>
      <c r="AH426" s="2"/>
      <c r="AI426" s="2"/>
      <c r="AJ426" s="2"/>
      <c r="AK426" s="2"/>
      <c r="AL426" s="2"/>
    </row>
    <row r="427" spans="1:38" ht="16.5" customHeight="1" outlineLevel="1">
      <c r="A427" s="12">
        <v>2501010</v>
      </c>
      <c r="B427" s="18" t="s">
        <v>359</v>
      </c>
      <c r="C427" s="281">
        <v>482510</v>
      </c>
      <c r="D427" s="45"/>
      <c r="E427" s="46">
        <f t="shared" si="110"/>
        <v>0</v>
      </c>
      <c r="F427" s="46">
        <f t="shared" si="111"/>
        <v>0</v>
      </c>
      <c r="G427" s="46">
        <f t="shared" si="112"/>
        <v>0</v>
      </c>
      <c r="H427" s="53" t="e">
        <f t="shared" si="108"/>
        <v>#DIV/0!</v>
      </c>
      <c r="I427" s="54" t="e">
        <f t="shared" si="109"/>
        <v>#DIV/0!</v>
      </c>
      <c r="J427" s="65"/>
      <c r="K427" s="78">
        <f t="shared" si="113"/>
        <v>0</v>
      </c>
      <c r="L427" s="45"/>
      <c r="M427" s="79">
        <f t="shared" si="114"/>
        <v>0</v>
      </c>
      <c r="N427" s="65"/>
      <c r="O427" s="78">
        <f t="shared" si="115"/>
        <v>0</v>
      </c>
      <c r="P427" s="45"/>
      <c r="Q427" s="79">
        <f t="shared" si="116"/>
        <v>0</v>
      </c>
      <c r="R427" s="65"/>
      <c r="S427" s="78">
        <f t="shared" si="117"/>
        <v>0</v>
      </c>
      <c r="T427" s="45"/>
      <c r="U427" s="79">
        <f t="shared" si="118"/>
        <v>0</v>
      </c>
      <c r="V427" s="65"/>
      <c r="W427" s="78">
        <f t="shared" si="119"/>
        <v>0</v>
      </c>
      <c r="X427" s="45"/>
      <c r="Y427" s="79">
        <f t="shared" si="120"/>
        <v>0</v>
      </c>
      <c r="Z427" s="65"/>
      <c r="AA427" s="78">
        <f t="shared" si="121"/>
        <v>0</v>
      </c>
      <c r="AB427" s="45"/>
      <c r="AC427" s="79">
        <f t="shared" si="122"/>
        <v>0</v>
      </c>
      <c r="AD427" s="65"/>
      <c r="AE427" s="78">
        <f t="shared" si="123"/>
        <v>0</v>
      </c>
      <c r="AF427" s="45"/>
      <c r="AG427" s="79">
        <f t="shared" si="124"/>
        <v>0</v>
      </c>
      <c r="AH427" s="2"/>
      <c r="AI427" s="2"/>
      <c r="AJ427" s="2"/>
      <c r="AK427" s="2"/>
      <c r="AL427" s="2"/>
    </row>
    <row r="428" spans="1:38" ht="16.5" customHeight="1">
      <c r="A428" s="12">
        <v>2501009</v>
      </c>
      <c r="B428" s="18" t="s">
        <v>360</v>
      </c>
      <c r="C428" s="281">
        <v>372680</v>
      </c>
      <c r="D428" s="45"/>
      <c r="E428" s="46">
        <f t="shared" si="110"/>
        <v>0</v>
      </c>
      <c r="F428" s="46">
        <f t="shared" si="111"/>
        <v>0</v>
      </c>
      <c r="G428" s="46">
        <f t="shared" si="112"/>
        <v>0</v>
      </c>
      <c r="H428" s="53" t="e">
        <f t="shared" si="108"/>
        <v>#DIV/0!</v>
      </c>
      <c r="I428" s="54" t="e">
        <f t="shared" si="109"/>
        <v>#DIV/0!</v>
      </c>
      <c r="J428" s="65"/>
      <c r="K428" s="78">
        <f t="shared" si="113"/>
        <v>0</v>
      </c>
      <c r="L428" s="45"/>
      <c r="M428" s="79">
        <f t="shared" si="114"/>
        <v>0</v>
      </c>
      <c r="N428" s="65"/>
      <c r="O428" s="78">
        <f t="shared" si="115"/>
        <v>0</v>
      </c>
      <c r="P428" s="45"/>
      <c r="Q428" s="79">
        <f t="shared" si="116"/>
        <v>0</v>
      </c>
      <c r="R428" s="65"/>
      <c r="S428" s="78">
        <f t="shared" si="117"/>
        <v>0</v>
      </c>
      <c r="T428" s="45"/>
      <c r="U428" s="79">
        <f t="shared" si="118"/>
        <v>0</v>
      </c>
      <c r="V428" s="65"/>
      <c r="W428" s="78">
        <f t="shared" si="119"/>
        <v>0</v>
      </c>
      <c r="X428" s="45"/>
      <c r="Y428" s="79">
        <f t="shared" si="120"/>
        <v>0</v>
      </c>
      <c r="Z428" s="65"/>
      <c r="AA428" s="78">
        <f t="shared" si="121"/>
        <v>0</v>
      </c>
      <c r="AB428" s="45"/>
      <c r="AC428" s="79">
        <f t="shared" si="122"/>
        <v>0</v>
      </c>
      <c r="AD428" s="65"/>
      <c r="AE428" s="78">
        <f t="shared" si="123"/>
        <v>0</v>
      </c>
      <c r="AF428" s="45"/>
      <c r="AG428" s="79">
        <f t="shared" si="124"/>
        <v>0</v>
      </c>
      <c r="AH428" s="2"/>
      <c r="AI428" s="2"/>
      <c r="AJ428" s="2"/>
      <c r="AK428" s="2"/>
      <c r="AL428" s="2"/>
    </row>
    <row r="429" spans="1:38" ht="16.5" customHeight="1" outlineLevel="1">
      <c r="A429" s="12">
        <v>8002024</v>
      </c>
      <c r="B429" s="18" t="s">
        <v>361</v>
      </c>
      <c r="C429" s="281">
        <v>497970</v>
      </c>
      <c r="D429" s="45">
        <v>0</v>
      </c>
      <c r="E429" s="46">
        <f t="shared" si="110"/>
        <v>0</v>
      </c>
      <c r="F429" s="46">
        <f t="shared" si="111"/>
        <v>0</v>
      </c>
      <c r="G429" s="46">
        <f t="shared" si="112"/>
        <v>0</v>
      </c>
      <c r="H429" s="53" t="e">
        <f t="shared" si="108"/>
        <v>#DIV/0!</v>
      </c>
      <c r="I429" s="54" t="e">
        <f t="shared" si="109"/>
        <v>#DIV/0!</v>
      </c>
      <c r="J429" s="65"/>
      <c r="K429" s="78">
        <f t="shared" si="113"/>
        <v>0</v>
      </c>
      <c r="L429" s="45"/>
      <c r="M429" s="79">
        <f t="shared" si="114"/>
        <v>0</v>
      </c>
      <c r="N429" s="65"/>
      <c r="O429" s="78">
        <f t="shared" si="115"/>
        <v>0</v>
      </c>
      <c r="P429" s="45"/>
      <c r="Q429" s="79">
        <f t="shared" si="116"/>
        <v>0</v>
      </c>
      <c r="R429" s="65"/>
      <c r="S429" s="78">
        <f t="shared" si="117"/>
        <v>0</v>
      </c>
      <c r="T429" s="45"/>
      <c r="U429" s="79">
        <f t="shared" si="118"/>
        <v>0</v>
      </c>
      <c r="V429" s="65"/>
      <c r="W429" s="78">
        <f t="shared" si="119"/>
        <v>0</v>
      </c>
      <c r="X429" s="45"/>
      <c r="Y429" s="79">
        <f t="shared" si="120"/>
        <v>0</v>
      </c>
      <c r="Z429" s="65"/>
      <c r="AA429" s="78">
        <f t="shared" si="121"/>
        <v>0</v>
      </c>
      <c r="AB429" s="45"/>
      <c r="AC429" s="79">
        <f t="shared" si="122"/>
        <v>0</v>
      </c>
      <c r="AD429" s="65"/>
      <c r="AE429" s="78">
        <f t="shared" si="123"/>
        <v>0</v>
      </c>
      <c r="AF429" s="45"/>
      <c r="AG429" s="79">
        <f t="shared" si="124"/>
        <v>0</v>
      </c>
      <c r="AH429" s="2"/>
      <c r="AI429" s="2"/>
      <c r="AJ429" s="2"/>
      <c r="AK429" s="2"/>
      <c r="AL429" s="2"/>
    </row>
    <row r="430" spans="1:38" ht="16.5" customHeight="1" outlineLevel="1">
      <c r="A430" s="12">
        <v>2002005</v>
      </c>
      <c r="B430" s="27" t="s">
        <v>362</v>
      </c>
      <c r="C430" s="281">
        <v>392050</v>
      </c>
      <c r="D430" s="45">
        <v>0</v>
      </c>
      <c r="E430" s="46">
        <f t="shared" si="110"/>
        <v>0</v>
      </c>
      <c r="F430" s="46">
        <f t="shared" si="111"/>
        <v>0</v>
      </c>
      <c r="G430" s="46">
        <f t="shared" si="112"/>
        <v>0</v>
      </c>
      <c r="H430" s="53" t="e">
        <f t="shared" si="108"/>
        <v>#DIV/0!</v>
      </c>
      <c r="I430" s="54" t="e">
        <f t="shared" si="109"/>
        <v>#DIV/0!</v>
      </c>
      <c r="J430" s="65"/>
      <c r="K430" s="78">
        <f t="shared" si="113"/>
        <v>0</v>
      </c>
      <c r="L430" s="45"/>
      <c r="M430" s="79">
        <f t="shared" si="114"/>
        <v>0</v>
      </c>
      <c r="N430" s="65"/>
      <c r="O430" s="78">
        <f t="shared" si="115"/>
        <v>0</v>
      </c>
      <c r="P430" s="45"/>
      <c r="Q430" s="79">
        <f t="shared" si="116"/>
        <v>0</v>
      </c>
      <c r="R430" s="65"/>
      <c r="S430" s="78">
        <f t="shared" si="117"/>
        <v>0</v>
      </c>
      <c r="T430" s="45"/>
      <c r="U430" s="79">
        <f t="shared" si="118"/>
        <v>0</v>
      </c>
      <c r="V430" s="65"/>
      <c r="W430" s="78">
        <f t="shared" si="119"/>
        <v>0</v>
      </c>
      <c r="X430" s="45"/>
      <c r="Y430" s="79">
        <f t="shared" si="120"/>
        <v>0</v>
      </c>
      <c r="Z430" s="65"/>
      <c r="AA430" s="78">
        <f t="shared" si="121"/>
        <v>0</v>
      </c>
      <c r="AB430" s="45"/>
      <c r="AC430" s="79">
        <f t="shared" si="122"/>
        <v>0</v>
      </c>
      <c r="AD430" s="65"/>
      <c r="AE430" s="78">
        <f t="shared" si="123"/>
        <v>0</v>
      </c>
      <c r="AF430" s="45"/>
      <c r="AG430" s="79">
        <f t="shared" si="124"/>
        <v>0</v>
      </c>
      <c r="AH430" s="2"/>
      <c r="AI430" s="2"/>
      <c r="AJ430" s="2"/>
      <c r="AK430" s="2"/>
      <c r="AL430" s="2"/>
    </row>
    <row r="431" spans="1:38" ht="16.5" customHeight="1" outlineLevel="1">
      <c r="A431" s="12"/>
      <c r="B431" s="18"/>
      <c r="C431" s="14"/>
      <c r="D431" s="45"/>
      <c r="E431" s="46"/>
      <c r="F431" s="46"/>
      <c r="G431" s="46"/>
      <c r="H431" s="53"/>
      <c r="I431" s="54"/>
      <c r="J431" s="65"/>
      <c r="K431" s="78"/>
      <c r="L431" s="45"/>
      <c r="M431" s="79"/>
      <c r="N431" s="65"/>
      <c r="O431" s="78"/>
      <c r="P431" s="45"/>
      <c r="Q431" s="79"/>
      <c r="R431" s="65"/>
      <c r="S431" s="78"/>
      <c r="T431" s="45"/>
      <c r="U431" s="79"/>
      <c r="V431" s="65"/>
      <c r="W431" s="78"/>
      <c r="X431" s="45"/>
      <c r="Y431" s="79"/>
      <c r="Z431" s="65"/>
      <c r="AA431" s="78"/>
      <c r="AB431" s="45"/>
      <c r="AC431" s="79"/>
      <c r="AD431" s="65"/>
      <c r="AE431" s="78"/>
      <c r="AF431" s="45"/>
      <c r="AG431" s="79"/>
      <c r="AH431" s="2"/>
      <c r="AI431" s="2"/>
      <c r="AJ431" s="2"/>
      <c r="AK431" s="2"/>
      <c r="AL431" s="2"/>
    </row>
    <row r="432" spans="1:38" ht="16.5" customHeight="1" outlineLevel="1">
      <c r="A432" s="12"/>
      <c r="B432" s="16" t="s">
        <v>75</v>
      </c>
      <c r="C432" s="59"/>
      <c r="D432" s="45"/>
      <c r="E432" s="46"/>
      <c r="F432" s="46"/>
      <c r="G432" s="46"/>
      <c r="H432" s="53"/>
      <c r="I432" s="54"/>
      <c r="J432" s="65"/>
      <c r="K432" s="78"/>
      <c r="L432" s="45"/>
      <c r="M432" s="79"/>
      <c r="N432" s="65"/>
      <c r="O432" s="78"/>
      <c r="P432" s="45"/>
      <c r="Q432" s="79"/>
      <c r="R432" s="65"/>
      <c r="S432" s="78"/>
      <c r="T432" s="45"/>
      <c r="U432" s="79"/>
      <c r="V432" s="65"/>
      <c r="W432" s="78"/>
      <c r="X432" s="45"/>
      <c r="Y432" s="79"/>
      <c r="Z432" s="65"/>
      <c r="AA432" s="78"/>
      <c r="AB432" s="45"/>
      <c r="AC432" s="79"/>
      <c r="AD432" s="65"/>
      <c r="AE432" s="78"/>
      <c r="AF432" s="45"/>
      <c r="AG432" s="79"/>
      <c r="AH432" s="2"/>
      <c r="AI432" s="2"/>
      <c r="AJ432" s="2"/>
      <c r="AK432" s="2"/>
      <c r="AL432" s="2"/>
    </row>
    <row r="433" spans="1:38" ht="16.5" customHeight="1" outlineLevel="1">
      <c r="A433" s="12">
        <v>8002008</v>
      </c>
      <c r="B433" s="18" t="s">
        <v>363</v>
      </c>
      <c r="C433" s="14">
        <v>815680</v>
      </c>
      <c r="D433" s="45">
        <v>0</v>
      </c>
      <c r="E433" s="46">
        <f t="shared" si="110"/>
        <v>0</v>
      </c>
      <c r="F433" s="46">
        <f t="shared" si="111"/>
        <v>0</v>
      </c>
      <c r="G433" s="46">
        <f t="shared" si="112"/>
        <v>0</v>
      </c>
      <c r="H433" s="53" t="e">
        <f t="shared" si="108"/>
        <v>#DIV/0!</v>
      </c>
      <c r="I433" s="54" t="e">
        <f t="shared" si="109"/>
        <v>#DIV/0!</v>
      </c>
      <c r="J433" s="65"/>
      <c r="K433" s="78">
        <f t="shared" si="113"/>
        <v>0</v>
      </c>
      <c r="L433" s="45"/>
      <c r="M433" s="79">
        <f t="shared" si="114"/>
        <v>0</v>
      </c>
      <c r="N433" s="65"/>
      <c r="O433" s="78">
        <f t="shared" si="115"/>
        <v>0</v>
      </c>
      <c r="P433" s="45"/>
      <c r="Q433" s="79">
        <f t="shared" si="116"/>
        <v>0</v>
      </c>
      <c r="R433" s="65"/>
      <c r="S433" s="78">
        <f t="shared" si="117"/>
        <v>0</v>
      </c>
      <c r="T433" s="45"/>
      <c r="U433" s="79">
        <f t="shared" si="118"/>
        <v>0</v>
      </c>
      <c r="V433" s="65"/>
      <c r="W433" s="78">
        <f t="shared" si="119"/>
        <v>0</v>
      </c>
      <c r="X433" s="45"/>
      <c r="Y433" s="79">
        <f t="shared" si="120"/>
        <v>0</v>
      </c>
      <c r="Z433" s="65"/>
      <c r="AA433" s="78">
        <f t="shared" si="121"/>
        <v>0</v>
      </c>
      <c r="AB433" s="45"/>
      <c r="AC433" s="79">
        <f t="shared" si="122"/>
        <v>0</v>
      </c>
      <c r="AD433" s="65"/>
      <c r="AE433" s="78">
        <f t="shared" si="123"/>
        <v>0</v>
      </c>
      <c r="AF433" s="45"/>
      <c r="AG433" s="79">
        <f t="shared" si="124"/>
        <v>0</v>
      </c>
      <c r="AH433" s="2"/>
      <c r="AI433" s="2"/>
      <c r="AJ433" s="2"/>
      <c r="AK433" s="2"/>
      <c r="AL433" s="2"/>
    </row>
    <row r="434" spans="1:38" ht="16.5" customHeight="1" outlineLevel="1">
      <c r="A434" s="12">
        <v>8002035</v>
      </c>
      <c r="B434" s="18" t="s">
        <v>364</v>
      </c>
      <c r="C434" s="14">
        <v>2847250</v>
      </c>
      <c r="D434" s="45">
        <v>0</v>
      </c>
      <c r="E434" s="46">
        <f t="shared" si="110"/>
        <v>0</v>
      </c>
      <c r="F434" s="46">
        <f t="shared" si="111"/>
        <v>0</v>
      </c>
      <c r="G434" s="46">
        <f t="shared" si="112"/>
        <v>0</v>
      </c>
      <c r="H434" s="53" t="e">
        <f t="shared" si="108"/>
        <v>#DIV/0!</v>
      </c>
      <c r="I434" s="54" t="e">
        <f t="shared" si="109"/>
        <v>#DIV/0!</v>
      </c>
      <c r="J434" s="65"/>
      <c r="K434" s="78">
        <f t="shared" si="113"/>
        <v>0</v>
      </c>
      <c r="L434" s="45"/>
      <c r="M434" s="79">
        <f t="shared" si="114"/>
        <v>0</v>
      </c>
      <c r="N434" s="65"/>
      <c r="O434" s="78">
        <f t="shared" si="115"/>
        <v>0</v>
      </c>
      <c r="P434" s="45"/>
      <c r="Q434" s="79">
        <f t="shared" si="116"/>
        <v>0</v>
      </c>
      <c r="R434" s="65"/>
      <c r="S434" s="78">
        <f t="shared" si="117"/>
        <v>0</v>
      </c>
      <c r="T434" s="45"/>
      <c r="U434" s="79">
        <f t="shared" si="118"/>
        <v>0</v>
      </c>
      <c r="V434" s="65"/>
      <c r="W434" s="78">
        <f t="shared" si="119"/>
        <v>0</v>
      </c>
      <c r="X434" s="45"/>
      <c r="Y434" s="79">
        <f t="shared" si="120"/>
        <v>0</v>
      </c>
      <c r="Z434" s="65"/>
      <c r="AA434" s="78">
        <f t="shared" si="121"/>
        <v>0</v>
      </c>
      <c r="AB434" s="45"/>
      <c r="AC434" s="79">
        <f t="shared" si="122"/>
        <v>0</v>
      </c>
      <c r="AD434" s="65"/>
      <c r="AE434" s="78">
        <f t="shared" si="123"/>
        <v>0</v>
      </c>
      <c r="AF434" s="45"/>
      <c r="AG434" s="79">
        <f t="shared" si="124"/>
        <v>0</v>
      </c>
      <c r="AH434" s="2"/>
      <c r="AI434" s="2"/>
      <c r="AJ434" s="2"/>
      <c r="AK434" s="2"/>
      <c r="AL434" s="2"/>
    </row>
    <row r="435" spans="1:38" ht="16.5" customHeight="1" outlineLevel="1">
      <c r="A435" s="12">
        <v>8002009</v>
      </c>
      <c r="B435" s="18" t="s">
        <v>365</v>
      </c>
      <c r="C435" s="14">
        <v>2341790</v>
      </c>
      <c r="D435" s="45">
        <v>0</v>
      </c>
      <c r="E435" s="46">
        <f t="shared" si="110"/>
        <v>0</v>
      </c>
      <c r="F435" s="46">
        <f t="shared" si="111"/>
        <v>0</v>
      </c>
      <c r="G435" s="46">
        <f t="shared" si="112"/>
        <v>0</v>
      </c>
      <c r="H435" s="53" t="e">
        <f t="shared" si="108"/>
        <v>#DIV/0!</v>
      </c>
      <c r="I435" s="54" t="e">
        <f t="shared" si="109"/>
        <v>#DIV/0!</v>
      </c>
      <c r="J435" s="65"/>
      <c r="K435" s="78">
        <f t="shared" si="113"/>
        <v>0</v>
      </c>
      <c r="L435" s="45"/>
      <c r="M435" s="79">
        <f t="shared" si="114"/>
        <v>0</v>
      </c>
      <c r="N435" s="65"/>
      <c r="O435" s="78">
        <f t="shared" si="115"/>
        <v>0</v>
      </c>
      <c r="P435" s="45"/>
      <c r="Q435" s="79">
        <f t="shared" si="116"/>
        <v>0</v>
      </c>
      <c r="R435" s="65"/>
      <c r="S435" s="78">
        <f t="shared" si="117"/>
        <v>0</v>
      </c>
      <c r="T435" s="45"/>
      <c r="U435" s="79">
        <f t="shared" si="118"/>
        <v>0</v>
      </c>
      <c r="V435" s="65"/>
      <c r="W435" s="78">
        <f t="shared" si="119"/>
        <v>0</v>
      </c>
      <c r="X435" s="45"/>
      <c r="Y435" s="79">
        <f t="shared" si="120"/>
        <v>0</v>
      </c>
      <c r="Z435" s="65"/>
      <c r="AA435" s="78">
        <f t="shared" si="121"/>
        <v>0</v>
      </c>
      <c r="AB435" s="45"/>
      <c r="AC435" s="79">
        <f t="shared" si="122"/>
        <v>0</v>
      </c>
      <c r="AD435" s="65"/>
      <c r="AE435" s="78">
        <f t="shared" si="123"/>
        <v>0</v>
      </c>
      <c r="AF435" s="45"/>
      <c r="AG435" s="79">
        <f t="shared" si="124"/>
        <v>0</v>
      </c>
      <c r="AH435" s="2"/>
      <c r="AI435" s="2"/>
      <c r="AJ435" s="2"/>
      <c r="AK435" s="2"/>
      <c r="AL435" s="2"/>
    </row>
    <row r="436" spans="1:38" ht="16.5" customHeight="1" outlineLevel="1">
      <c r="A436" s="12"/>
      <c r="B436" s="18"/>
      <c r="C436" s="14"/>
      <c r="D436" s="45"/>
      <c r="E436" s="46"/>
      <c r="F436" s="46"/>
      <c r="G436" s="46"/>
      <c r="H436" s="53"/>
      <c r="I436" s="54"/>
      <c r="J436" s="65"/>
      <c r="K436" s="78"/>
      <c r="L436" s="45"/>
      <c r="M436" s="79"/>
      <c r="N436" s="65"/>
      <c r="O436" s="78"/>
      <c r="P436" s="45"/>
      <c r="Q436" s="79"/>
      <c r="R436" s="65"/>
      <c r="S436" s="78"/>
      <c r="T436" s="45"/>
      <c r="U436" s="79"/>
      <c r="V436" s="65"/>
      <c r="W436" s="78"/>
      <c r="X436" s="45"/>
      <c r="Y436" s="79"/>
      <c r="Z436" s="65"/>
      <c r="AA436" s="78"/>
      <c r="AB436" s="45"/>
      <c r="AC436" s="79"/>
      <c r="AD436" s="65"/>
      <c r="AE436" s="78"/>
      <c r="AF436" s="45"/>
      <c r="AG436" s="79"/>
      <c r="AH436" s="2"/>
      <c r="AI436" s="2"/>
      <c r="AJ436" s="2"/>
      <c r="AK436" s="2"/>
      <c r="AL436" s="2"/>
    </row>
    <row r="437" spans="1:38" ht="16.5" customHeight="1" outlineLevel="1">
      <c r="A437" s="12"/>
      <c r="B437" s="16" t="s">
        <v>164</v>
      </c>
      <c r="C437" s="59"/>
      <c r="D437" s="45"/>
      <c r="E437" s="46"/>
      <c r="F437" s="46"/>
      <c r="G437" s="46"/>
      <c r="H437" s="53"/>
      <c r="I437" s="54"/>
      <c r="J437" s="65"/>
      <c r="K437" s="78"/>
      <c r="L437" s="45"/>
      <c r="M437" s="79"/>
      <c r="N437" s="65"/>
      <c r="O437" s="78"/>
      <c r="P437" s="45"/>
      <c r="Q437" s="79"/>
      <c r="R437" s="65"/>
      <c r="S437" s="78"/>
      <c r="T437" s="45"/>
      <c r="U437" s="79"/>
      <c r="V437" s="65"/>
      <c r="W437" s="78"/>
      <c r="X437" s="45"/>
      <c r="Y437" s="79"/>
      <c r="Z437" s="65"/>
      <c r="AA437" s="78"/>
      <c r="AB437" s="45"/>
      <c r="AC437" s="79"/>
      <c r="AD437" s="65"/>
      <c r="AE437" s="78"/>
      <c r="AF437" s="45"/>
      <c r="AG437" s="79"/>
      <c r="AH437" s="2"/>
      <c r="AI437" s="2"/>
      <c r="AJ437" s="2"/>
      <c r="AK437" s="2"/>
      <c r="AL437" s="2"/>
    </row>
    <row r="438" spans="1:38" ht="16.5" customHeight="1" outlineLevel="1">
      <c r="A438" s="12">
        <v>8002019</v>
      </c>
      <c r="B438" s="18" t="s">
        <v>366</v>
      </c>
      <c r="C438" s="281">
        <v>1489820</v>
      </c>
      <c r="D438" s="45">
        <v>0</v>
      </c>
      <c r="E438" s="46">
        <f t="shared" si="110"/>
        <v>0</v>
      </c>
      <c r="F438" s="46">
        <f t="shared" si="111"/>
        <v>0</v>
      </c>
      <c r="G438" s="46">
        <f t="shared" si="112"/>
        <v>0</v>
      </c>
      <c r="H438" s="53" t="e">
        <f t="shared" si="108"/>
        <v>#DIV/0!</v>
      </c>
      <c r="I438" s="54" t="e">
        <f t="shared" si="109"/>
        <v>#DIV/0!</v>
      </c>
      <c r="J438" s="65"/>
      <c r="K438" s="78">
        <f t="shared" si="113"/>
        <v>0</v>
      </c>
      <c r="L438" s="45"/>
      <c r="M438" s="79">
        <f t="shared" si="114"/>
        <v>0</v>
      </c>
      <c r="N438" s="65"/>
      <c r="O438" s="78">
        <f t="shared" si="115"/>
        <v>0</v>
      </c>
      <c r="P438" s="45"/>
      <c r="Q438" s="79">
        <f t="shared" si="116"/>
        <v>0</v>
      </c>
      <c r="R438" s="65"/>
      <c r="S438" s="78">
        <f t="shared" si="117"/>
        <v>0</v>
      </c>
      <c r="T438" s="45"/>
      <c r="U438" s="79">
        <f t="shared" si="118"/>
        <v>0</v>
      </c>
      <c r="V438" s="65"/>
      <c r="W438" s="78">
        <f t="shared" si="119"/>
        <v>0</v>
      </c>
      <c r="X438" s="45"/>
      <c r="Y438" s="79">
        <f t="shared" si="120"/>
        <v>0</v>
      </c>
      <c r="Z438" s="65"/>
      <c r="AA438" s="78">
        <f t="shared" si="121"/>
        <v>0</v>
      </c>
      <c r="AB438" s="45"/>
      <c r="AC438" s="79">
        <f t="shared" si="122"/>
        <v>0</v>
      </c>
      <c r="AD438" s="65"/>
      <c r="AE438" s="78">
        <f t="shared" si="123"/>
        <v>0</v>
      </c>
      <c r="AF438" s="45"/>
      <c r="AG438" s="79">
        <f t="shared" si="124"/>
        <v>0</v>
      </c>
      <c r="AH438" s="2"/>
      <c r="AI438" s="2"/>
      <c r="AJ438" s="2"/>
      <c r="AK438" s="2"/>
      <c r="AL438" s="2"/>
    </row>
    <row r="439" spans="1:38" ht="16.5" customHeight="1" outlineLevel="1">
      <c r="A439" s="12">
        <v>8002018</v>
      </c>
      <c r="B439" s="18" t="s">
        <v>367</v>
      </c>
      <c r="C439" s="281">
        <v>488270</v>
      </c>
      <c r="D439" s="45">
        <v>0</v>
      </c>
      <c r="E439" s="46">
        <f t="shared" si="110"/>
        <v>0</v>
      </c>
      <c r="F439" s="46">
        <f t="shared" si="111"/>
        <v>0</v>
      </c>
      <c r="G439" s="46">
        <f t="shared" si="112"/>
        <v>0</v>
      </c>
      <c r="H439" s="53" t="e">
        <f t="shared" si="108"/>
        <v>#DIV/0!</v>
      </c>
      <c r="I439" s="54" t="e">
        <f t="shared" si="109"/>
        <v>#DIV/0!</v>
      </c>
      <c r="J439" s="65"/>
      <c r="K439" s="78">
        <f t="shared" si="113"/>
        <v>0</v>
      </c>
      <c r="L439" s="45"/>
      <c r="M439" s="79">
        <f t="shared" si="114"/>
        <v>0</v>
      </c>
      <c r="N439" s="65"/>
      <c r="O439" s="78">
        <f t="shared" si="115"/>
        <v>0</v>
      </c>
      <c r="P439" s="45"/>
      <c r="Q439" s="79">
        <f t="shared" si="116"/>
        <v>0</v>
      </c>
      <c r="R439" s="65"/>
      <c r="S439" s="78">
        <f t="shared" si="117"/>
        <v>0</v>
      </c>
      <c r="T439" s="45"/>
      <c r="U439" s="79">
        <f t="shared" si="118"/>
        <v>0</v>
      </c>
      <c r="V439" s="65"/>
      <c r="W439" s="78">
        <f t="shared" si="119"/>
        <v>0</v>
      </c>
      <c r="X439" s="45"/>
      <c r="Y439" s="79">
        <f t="shared" si="120"/>
        <v>0</v>
      </c>
      <c r="Z439" s="65"/>
      <c r="AA439" s="78">
        <f t="shared" si="121"/>
        <v>0</v>
      </c>
      <c r="AB439" s="45"/>
      <c r="AC439" s="79">
        <f t="shared" si="122"/>
        <v>0</v>
      </c>
      <c r="AD439" s="65"/>
      <c r="AE439" s="78">
        <f t="shared" si="123"/>
        <v>0</v>
      </c>
      <c r="AF439" s="45"/>
      <c r="AG439" s="79">
        <f t="shared" si="124"/>
        <v>0</v>
      </c>
      <c r="AH439" s="2"/>
      <c r="AI439" s="2"/>
      <c r="AJ439" s="2"/>
      <c r="AK439" s="2"/>
      <c r="AL439" s="2"/>
    </row>
    <row r="440" spans="1:38" ht="16.5" customHeight="1" outlineLevel="1">
      <c r="A440" s="12">
        <v>8002001</v>
      </c>
      <c r="B440" s="18" t="s">
        <v>368</v>
      </c>
      <c r="C440" s="281">
        <v>548880</v>
      </c>
      <c r="D440" s="45">
        <v>0</v>
      </c>
      <c r="E440" s="46">
        <f t="shared" si="110"/>
        <v>0</v>
      </c>
      <c r="F440" s="46">
        <f t="shared" si="111"/>
        <v>0</v>
      </c>
      <c r="G440" s="46">
        <f t="shared" si="112"/>
        <v>0</v>
      </c>
      <c r="H440" s="53" t="e">
        <f t="shared" si="108"/>
        <v>#DIV/0!</v>
      </c>
      <c r="I440" s="54" t="e">
        <f t="shared" si="109"/>
        <v>#DIV/0!</v>
      </c>
      <c r="J440" s="65"/>
      <c r="K440" s="78">
        <f t="shared" si="113"/>
        <v>0</v>
      </c>
      <c r="L440" s="45"/>
      <c r="M440" s="79">
        <f t="shared" si="114"/>
        <v>0</v>
      </c>
      <c r="N440" s="65"/>
      <c r="O440" s="78">
        <f t="shared" si="115"/>
        <v>0</v>
      </c>
      <c r="P440" s="45"/>
      <c r="Q440" s="79">
        <f t="shared" si="116"/>
        <v>0</v>
      </c>
      <c r="R440" s="65"/>
      <c r="S440" s="78">
        <f t="shared" si="117"/>
        <v>0</v>
      </c>
      <c r="T440" s="45"/>
      <c r="U440" s="79">
        <f t="shared" si="118"/>
        <v>0</v>
      </c>
      <c r="V440" s="65"/>
      <c r="W440" s="78">
        <f t="shared" si="119"/>
        <v>0</v>
      </c>
      <c r="X440" s="45"/>
      <c r="Y440" s="79">
        <f t="shared" si="120"/>
        <v>0</v>
      </c>
      <c r="Z440" s="65"/>
      <c r="AA440" s="78">
        <f t="shared" si="121"/>
        <v>0</v>
      </c>
      <c r="AB440" s="45"/>
      <c r="AC440" s="79">
        <f t="shared" si="122"/>
        <v>0</v>
      </c>
      <c r="AD440" s="65"/>
      <c r="AE440" s="78">
        <f t="shared" si="123"/>
        <v>0</v>
      </c>
      <c r="AF440" s="45"/>
      <c r="AG440" s="79">
        <f t="shared" si="124"/>
        <v>0</v>
      </c>
      <c r="AH440" s="2"/>
      <c r="AI440" s="2"/>
      <c r="AJ440" s="2"/>
      <c r="AK440" s="2"/>
      <c r="AL440" s="2"/>
    </row>
    <row r="441" spans="1:38" ht="16.5" customHeight="1" outlineLevel="1">
      <c r="A441" s="12">
        <v>8002016</v>
      </c>
      <c r="B441" s="18" t="s">
        <v>369</v>
      </c>
      <c r="C441" s="281">
        <v>1783780</v>
      </c>
      <c r="D441" s="45">
        <v>0</v>
      </c>
      <c r="E441" s="46">
        <f t="shared" si="110"/>
        <v>0</v>
      </c>
      <c r="F441" s="46">
        <f t="shared" si="111"/>
        <v>0</v>
      </c>
      <c r="G441" s="46">
        <f t="shared" si="112"/>
        <v>0</v>
      </c>
      <c r="H441" s="53" t="e">
        <f t="shared" si="108"/>
        <v>#DIV/0!</v>
      </c>
      <c r="I441" s="54" t="e">
        <f t="shared" si="109"/>
        <v>#DIV/0!</v>
      </c>
      <c r="J441" s="65"/>
      <c r="K441" s="78">
        <f t="shared" si="113"/>
        <v>0</v>
      </c>
      <c r="L441" s="45"/>
      <c r="M441" s="79">
        <f t="shared" si="114"/>
        <v>0</v>
      </c>
      <c r="N441" s="65"/>
      <c r="O441" s="78">
        <f t="shared" si="115"/>
        <v>0</v>
      </c>
      <c r="P441" s="45"/>
      <c r="Q441" s="79">
        <f t="shared" si="116"/>
        <v>0</v>
      </c>
      <c r="R441" s="65"/>
      <c r="S441" s="78">
        <f t="shared" si="117"/>
        <v>0</v>
      </c>
      <c r="T441" s="45"/>
      <c r="U441" s="79">
        <f t="shared" si="118"/>
        <v>0</v>
      </c>
      <c r="V441" s="65"/>
      <c r="W441" s="78">
        <f t="shared" si="119"/>
        <v>0</v>
      </c>
      <c r="X441" s="45"/>
      <c r="Y441" s="79">
        <f t="shared" si="120"/>
        <v>0</v>
      </c>
      <c r="Z441" s="65"/>
      <c r="AA441" s="78">
        <f t="shared" si="121"/>
        <v>0</v>
      </c>
      <c r="AB441" s="45"/>
      <c r="AC441" s="79">
        <f t="shared" si="122"/>
        <v>0</v>
      </c>
      <c r="AD441" s="65"/>
      <c r="AE441" s="78">
        <f t="shared" si="123"/>
        <v>0</v>
      </c>
      <c r="AF441" s="45"/>
      <c r="AG441" s="79">
        <f t="shared" si="124"/>
        <v>0</v>
      </c>
      <c r="AH441" s="2"/>
      <c r="AI441" s="2"/>
      <c r="AJ441" s="2"/>
      <c r="AK441" s="2"/>
      <c r="AL441" s="2"/>
    </row>
    <row r="442" spans="1:38" ht="16.5" customHeight="1" outlineLevel="1">
      <c r="A442" s="12">
        <v>8002017</v>
      </c>
      <c r="B442" s="18" t="s">
        <v>370</v>
      </c>
      <c r="C442" s="281">
        <v>1610570</v>
      </c>
      <c r="D442" s="45">
        <v>0</v>
      </c>
      <c r="E442" s="46">
        <f t="shared" si="110"/>
        <v>0</v>
      </c>
      <c r="F442" s="46">
        <f t="shared" si="111"/>
        <v>0</v>
      </c>
      <c r="G442" s="46">
        <f t="shared" si="112"/>
        <v>0</v>
      </c>
      <c r="H442" s="53" t="e">
        <f t="shared" si="108"/>
        <v>#DIV/0!</v>
      </c>
      <c r="I442" s="54" t="e">
        <f t="shared" si="109"/>
        <v>#DIV/0!</v>
      </c>
      <c r="J442" s="65"/>
      <c r="K442" s="78">
        <f t="shared" si="113"/>
        <v>0</v>
      </c>
      <c r="L442" s="45"/>
      <c r="M442" s="79">
        <f t="shared" si="114"/>
        <v>0</v>
      </c>
      <c r="N442" s="65"/>
      <c r="O442" s="78">
        <f t="shared" si="115"/>
        <v>0</v>
      </c>
      <c r="P442" s="45"/>
      <c r="Q442" s="79">
        <f t="shared" si="116"/>
        <v>0</v>
      </c>
      <c r="R442" s="65"/>
      <c r="S442" s="78">
        <f t="shared" si="117"/>
        <v>0</v>
      </c>
      <c r="T442" s="45"/>
      <c r="U442" s="79">
        <f t="shared" si="118"/>
        <v>0</v>
      </c>
      <c r="V442" s="65"/>
      <c r="W442" s="78">
        <f t="shared" si="119"/>
        <v>0</v>
      </c>
      <c r="X442" s="45"/>
      <c r="Y442" s="79">
        <f t="shared" si="120"/>
        <v>0</v>
      </c>
      <c r="Z442" s="65"/>
      <c r="AA442" s="78">
        <f t="shared" si="121"/>
        <v>0</v>
      </c>
      <c r="AB442" s="45"/>
      <c r="AC442" s="79">
        <f t="shared" si="122"/>
        <v>0</v>
      </c>
      <c r="AD442" s="65"/>
      <c r="AE442" s="78">
        <f t="shared" si="123"/>
        <v>0</v>
      </c>
      <c r="AF442" s="45"/>
      <c r="AG442" s="79">
        <f t="shared" si="124"/>
        <v>0</v>
      </c>
      <c r="AH442" s="2"/>
      <c r="AI442" s="2"/>
      <c r="AJ442" s="2"/>
      <c r="AK442" s="2"/>
      <c r="AL442" s="2"/>
    </row>
    <row r="443" spans="1:38" ht="16.5" customHeight="1" outlineLevel="1">
      <c r="A443" s="12"/>
      <c r="B443" s="18"/>
      <c r="C443" s="284"/>
      <c r="D443" s="45"/>
      <c r="E443" s="46"/>
      <c r="F443" s="46"/>
      <c r="G443" s="46"/>
      <c r="H443" s="53"/>
      <c r="I443" s="54"/>
      <c r="J443" s="65"/>
      <c r="K443" s="78"/>
      <c r="L443" s="45"/>
      <c r="M443" s="79"/>
      <c r="N443" s="65"/>
      <c r="O443" s="78"/>
      <c r="P443" s="45"/>
      <c r="Q443" s="79"/>
      <c r="R443" s="65"/>
      <c r="S443" s="78"/>
      <c r="T443" s="45"/>
      <c r="U443" s="79"/>
      <c r="V443" s="65"/>
      <c r="W443" s="78"/>
      <c r="X443" s="45"/>
      <c r="Y443" s="79"/>
      <c r="Z443" s="65"/>
      <c r="AA443" s="78"/>
      <c r="AB443" s="45"/>
      <c r="AC443" s="79"/>
      <c r="AD443" s="65"/>
      <c r="AE443" s="78"/>
      <c r="AF443" s="45"/>
      <c r="AG443" s="79"/>
      <c r="AH443" s="2"/>
      <c r="AI443" s="2"/>
      <c r="AJ443" s="2"/>
      <c r="AK443" s="2"/>
      <c r="AL443" s="2"/>
    </row>
    <row r="444" spans="1:38" ht="16.5" customHeight="1" outlineLevel="1">
      <c r="A444" s="12"/>
      <c r="B444" s="16" t="s">
        <v>40</v>
      </c>
      <c r="C444" s="275"/>
      <c r="D444" s="45"/>
      <c r="E444" s="46"/>
      <c r="F444" s="46"/>
      <c r="G444" s="46"/>
      <c r="H444" s="53"/>
      <c r="I444" s="54"/>
      <c r="J444" s="65"/>
      <c r="K444" s="78"/>
      <c r="L444" s="45"/>
      <c r="M444" s="79"/>
      <c r="N444" s="65"/>
      <c r="O444" s="78"/>
      <c r="P444" s="45"/>
      <c r="Q444" s="79"/>
      <c r="R444" s="65"/>
      <c r="S444" s="78"/>
      <c r="T444" s="45"/>
      <c r="U444" s="79"/>
      <c r="V444" s="65"/>
      <c r="W444" s="78"/>
      <c r="X444" s="45"/>
      <c r="Y444" s="79"/>
      <c r="Z444" s="65"/>
      <c r="AA444" s="78"/>
      <c r="AB444" s="45"/>
      <c r="AC444" s="79"/>
      <c r="AD444" s="65"/>
      <c r="AE444" s="78"/>
      <c r="AF444" s="45"/>
      <c r="AG444" s="79"/>
      <c r="AH444" s="2"/>
      <c r="AI444" s="2"/>
      <c r="AJ444" s="2"/>
      <c r="AK444" s="2"/>
      <c r="AL444" s="2"/>
    </row>
    <row r="445" spans="1:38" ht="16.5" customHeight="1" outlineLevel="1">
      <c r="A445" s="12">
        <v>8002031</v>
      </c>
      <c r="B445" s="18" t="s">
        <v>371</v>
      </c>
      <c r="C445" s="281">
        <v>3046310</v>
      </c>
      <c r="D445" s="45">
        <v>0</v>
      </c>
      <c r="E445" s="46">
        <f t="shared" si="110"/>
        <v>0</v>
      </c>
      <c r="F445" s="46">
        <f t="shared" si="111"/>
        <v>0</v>
      </c>
      <c r="G445" s="46">
        <f t="shared" si="112"/>
        <v>0</v>
      </c>
      <c r="H445" s="53" t="e">
        <f t="shared" si="108"/>
        <v>#DIV/0!</v>
      </c>
      <c r="I445" s="54" t="e">
        <f t="shared" si="109"/>
        <v>#DIV/0!</v>
      </c>
      <c r="J445" s="65"/>
      <c r="K445" s="78">
        <f t="shared" si="113"/>
        <v>0</v>
      </c>
      <c r="L445" s="45"/>
      <c r="M445" s="79">
        <f t="shared" si="114"/>
        <v>0</v>
      </c>
      <c r="N445" s="65"/>
      <c r="O445" s="78">
        <f t="shared" si="115"/>
        <v>0</v>
      </c>
      <c r="P445" s="45"/>
      <c r="Q445" s="79">
        <f t="shared" si="116"/>
        <v>0</v>
      </c>
      <c r="R445" s="65"/>
      <c r="S445" s="78">
        <f t="shared" si="117"/>
        <v>0</v>
      </c>
      <c r="T445" s="45"/>
      <c r="U445" s="79">
        <f t="shared" si="118"/>
        <v>0</v>
      </c>
      <c r="V445" s="65"/>
      <c r="W445" s="78">
        <f t="shared" si="119"/>
        <v>0</v>
      </c>
      <c r="X445" s="45"/>
      <c r="Y445" s="79">
        <f t="shared" si="120"/>
        <v>0</v>
      </c>
      <c r="Z445" s="65"/>
      <c r="AA445" s="78">
        <f t="shared" si="121"/>
        <v>0</v>
      </c>
      <c r="AB445" s="45"/>
      <c r="AC445" s="79">
        <f t="shared" si="122"/>
        <v>0</v>
      </c>
      <c r="AD445" s="65"/>
      <c r="AE445" s="78">
        <f t="shared" si="123"/>
        <v>0</v>
      </c>
      <c r="AF445" s="45"/>
      <c r="AG445" s="79">
        <f t="shared" si="124"/>
        <v>0</v>
      </c>
      <c r="AH445" s="2"/>
      <c r="AI445" s="2"/>
      <c r="AJ445" s="2"/>
      <c r="AK445" s="2"/>
      <c r="AL445" s="2"/>
    </row>
    <row r="446" spans="1:38" ht="16.5" customHeight="1" outlineLevel="1">
      <c r="A446" s="12">
        <v>8002030</v>
      </c>
      <c r="B446" s="18" t="s">
        <v>372</v>
      </c>
      <c r="C446" s="281">
        <v>2153500</v>
      </c>
      <c r="D446" s="45">
        <v>0</v>
      </c>
      <c r="E446" s="46">
        <f t="shared" si="110"/>
        <v>0</v>
      </c>
      <c r="F446" s="46">
        <f t="shared" si="111"/>
        <v>0</v>
      </c>
      <c r="G446" s="46">
        <f t="shared" si="112"/>
        <v>0</v>
      </c>
      <c r="H446" s="53" t="e">
        <f t="shared" si="108"/>
        <v>#DIV/0!</v>
      </c>
      <c r="I446" s="54" t="e">
        <f t="shared" si="109"/>
        <v>#DIV/0!</v>
      </c>
      <c r="J446" s="65"/>
      <c r="K446" s="78">
        <f t="shared" si="113"/>
        <v>0</v>
      </c>
      <c r="L446" s="45"/>
      <c r="M446" s="79">
        <f t="shared" si="114"/>
        <v>0</v>
      </c>
      <c r="N446" s="65"/>
      <c r="O446" s="78">
        <f t="shared" si="115"/>
        <v>0</v>
      </c>
      <c r="P446" s="45"/>
      <c r="Q446" s="79">
        <f t="shared" si="116"/>
        <v>0</v>
      </c>
      <c r="R446" s="65"/>
      <c r="S446" s="78">
        <f t="shared" si="117"/>
        <v>0</v>
      </c>
      <c r="T446" s="45"/>
      <c r="U446" s="79">
        <f t="shared" si="118"/>
        <v>0</v>
      </c>
      <c r="V446" s="65"/>
      <c r="W446" s="78">
        <f t="shared" si="119"/>
        <v>0</v>
      </c>
      <c r="X446" s="45"/>
      <c r="Y446" s="79">
        <f t="shared" si="120"/>
        <v>0</v>
      </c>
      <c r="Z446" s="65"/>
      <c r="AA446" s="78">
        <f t="shared" si="121"/>
        <v>0</v>
      </c>
      <c r="AB446" s="45"/>
      <c r="AC446" s="79">
        <f t="shared" si="122"/>
        <v>0</v>
      </c>
      <c r="AD446" s="65"/>
      <c r="AE446" s="78">
        <f t="shared" si="123"/>
        <v>0</v>
      </c>
      <c r="AF446" s="45"/>
      <c r="AG446" s="79">
        <f t="shared" si="124"/>
        <v>0</v>
      </c>
      <c r="AH446" s="2"/>
      <c r="AI446" s="2"/>
      <c r="AJ446" s="2"/>
      <c r="AK446" s="2"/>
      <c r="AL446" s="2"/>
    </row>
    <row r="447" spans="1:38" ht="16.5" customHeight="1" outlineLevel="1">
      <c r="A447" s="12">
        <v>1103016</v>
      </c>
      <c r="B447" s="18" t="s">
        <v>373</v>
      </c>
      <c r="C447" s="281">
        <v>1481320</v>
      </c>
      <c r="D447" s="45">
        <v>0</v>
      </c>
      <c r="E447" s="46">
        <f t="shared" si="110"/>
        <v>0</v>
      </c>
      <c r="F447" s="46">
        <f t="shared" si="111"/>
        <v>0</v>
      </c>
      <c r="G447" s="46">
        <f t="shared" si="112"/>
        <v>0</v>
      </c>
      <c r="H447" s="53" t="e">
        <f t="shared" si="108"/>
        <v>#DIV/0!</v>
      </c>
      <c r="I447" s="54" t="e">
        <f t="shared" si="109"/>
        <v>#DIV/0!</v>
      </c>
      <c r="J447" s="65"/>
      <c r="K447" s="78">
        <f t="shared" si="113"/>
        <v>0</v>
      </c>
      <c r="L447" s="45"/>
      <c r="M447" s="79">
        <f t="shared" si="114"/>
        <v>0</v>
      </c>
      <c r="N447" s="65"/>
      <c r="O447" s="78">
        <f t="shared" si="115"/>
        <v>0</v>
      </c>
      <c r="P447" s="45"/>
      <c r="Q447" s="79">
        <f t="shared" si="116"/>
        <v>0</v>
      </c>
      <c r="R447" s="65"/>
      <c r="S447" s="78">
        <f t="shared" si="117"/>
        <v>0</v>
      </c>
      <c r="T447" s="45"/>
      <c r="U447" s="79">
        <f t="shared" si="118"/>
        <v>0</v>
      </c>
      <c r="V447" s="65"/>
      <c r="W447" s="78">
        <f t="shared" si="119"/>
        <v>0</v>
      </c>
      <c r="X447" s="45"/>
      <c r="Y447" s="79">
        <f t="shared" si="120"/>
        <v>0</v>
      </c>
      <c r="Z447" s="65"/>
      <c r="AA447" s="78">
        <f t="shared" si="121"/>
        <v>0</v>
      </c>
      <c r="AB447" s="45"/>
      <c r="AC447" s="79">
        <f t="shared" si="122"/>
        <v>0</v>
      </c>
      <c r="AD447" s="65"/>
      <c r="AE447" s="78">
        <f t="shared" si="123"/>
        <v>0</v>
      </c>
      <c r="AF447" s="45"/>
      <c r="AG447" s="79">
        <f t="shared" si="124"/>
        <v>0</v>
      </c>
      <c r="AH447" s="2"/>
      <c r="AI447" s="2"/>
      <c r="AJ447" s="2"/>
      <c r="AK447" s="2"/>
      <c r="AL447" s="2"/>
    </row>
    <row r="448" spans="1:38" ht="16.5" customHeight="1" outlineLevel="1">
      <c r="A448" s="12"/>
      <c r="B448" s="18"/>
      <c r="C448" s="14"/>
      <c r="D448" s="45"/>
      <c r="E448" s="46"/>
      <c r="F448" s="46"/>
      <c r="G448" s="46"/>
      <c r="H448" s="53"/>
      <c r="I448" s="54"/>
      <c r="J448" s="65"/>
      <c r="K448" s="78"/>
      <c r="L448" s="45"/>
      <c r="M448" s="79"/>
      <c r="N448" s="65"/>
      <c r="O448" s="78"/>
      <c r="P448" s="45"/>
      <c r="Q448" s="79"/>
      <c r="R448" s="65"/>
      <c r="S448" s="78"/>
      <c r="T448" s="45"/>
      <c r="U448" s="79"/>
      <c r="V448" s="65"/>
      <c r="W448" s="78"/>
      <c r="X448" s="45"/>
      <c r="Y448" s="79"/>
      <c r="Z448" s="65"/>
      <c r="AA448" s="78"/>
      <c r="AB448" s="45"/>
      <c r="AC448" s="79"/>
      <c r="AD448" s="65"/>
      <c r="AE448" s="78"/>
      <c r="AF448" s="45"/>
      <c r="AG448" s="79"/>
      <c r="AH448" s="2"/>
      <c r="AI448" s="2"/>
      <c r="AJ448" s="2"/>
      <c r="AK448" s="2"/>
      <c r="AL448" s="2"/>
    </row>
    <row r="449" spans="1:38" ht="16.5" customHeight="1">
      <c r="A449" s="58"/>
      <c r="B449" s="125" t="s">
        <v>216</v>
      </c>
      <c r="C449" s="59"/>
      <c r="D449" s="60"/>
      <c r="E449" s="61"/>
      <c r="F449" s="61"/>
      <c r="G449" s="61"/>
      <c r="H449" s="62"/>
      <c r="I449" s="63"/>
      <c r="J449" s="84"/>
      <c r="K449" s="85"/>
      <c r="L449" s="60"/>
      <c r="M449" s="86"/>
      <c r="N449" s="84"/>
      <c r="O449" s="85"/>
      <c r="P449" s="60"/>
      <c r="Q449" s="86"/>
      <c r="R449" s="84"/>
      <c r="S449" s="85"/>
      <c r="T449" s="60"/>
      <c r="U449" s="86"/>
      <c r="V449" s="84"/>
      <c r="W449" s="85"/>
      <c r="X449" s="60"/>
      <c r="Y449" s="86"/>
      <c r="Z449" s="84"/>
      <c r="AA449" s="85"/>
      <c r="AB449" s="60"/>
      <c r="AC449" s="86"/>
      <c r="AD449" s="84"/>
      <c r="AE449" s="85"/>
      <c r="AF449" s="60"/>
      <c r="AG449" s="86"/>
      <c r="AH449" s="2"/>
      <c r="AI449" s="2"/>
      <c r="AJ449" s="2"/>
      <c r="AK449" s="2"/>
      <c r="AL449" s="2"/>
    </row>
    <row r="450" spans="1:38" ht="16.5" customHeight="1">
      <c r="A450" s="12">
        <v>2705001</v>
      </c>
      <c r="B450" s="27" t="s">
        <v>374</v>
      </c>
      <c r="C450" s="281">
        <v>28700</v>
      </c>
      <c r="D450" s="45"/>
      <c r="E450" s="46">
        <f t="shared" si="110"/>
        <v>0</v>
      </c>
      <c r="F450" s="46">
        <f t="shared" si="111"/>
        <v>0</v>
      </c>
      <c r="G450" s="46">
        <f t="shared" si="112"/>
        <v>0</v>
      </c>
      <c r="H450" s="53" t="e">
        <f t="shared" ref="H450:H520" si="125">IF(E450&gt;=0,(E450/D450),"-")</f>
        <v>#DIV/0!</v>
      </c>
      <c r="I450" s="54" t="e">
        <f t="shared" ref="I450:I520" si="126">IF(G450&gt;=0,(G450/F450),"-")</f>
        <v>#DIV/0!</v>
      </c>
      <c r="J450" s="65"/>
      <c r="K450" s="78">
        <f t="shared" si="113"/>
        <v>0</v>
      </c>
      <c r="L450" s="45"/>
      <c r="M450" s="79">
        <f t="shared" si="114"/>
        <v>0</v>
      </c>
      <c r="N450" s="65"/>
      <c r="O450" s="78">
        <f t="shared" si="115"/>
        <v>0</v>
      </c>
      <c r="P450" s="45"/>
      <c r="Q450" s="79">
        <f t="shared" si="116"/>
        <v>0</v>
      </c>
      <c r="R450" s="65"/>
      <c r="S450" s="78">
        <f t="shared" si="117"/>
        <v>0</v>
      </c>
      <c r="T450" s="45"/>
      <c r="U450" s="79">
        <f t="shared" si="118"/>
        <v>0</v>
      </c>
      <c r="V450" s="65"/>
      <c r="W450" s="78">
        <f t="shared" si="119"/>
        <v>0</v>
      </c>
      <c r="X450" s="45"/>
      <c r="Y450" s="79">
        <f t="shared" si="120"/>
        <v>0</v>
      </c>
      <c r="Z450" s="65"/>
      <c r="AA450" s="78">
        <f t="shared" si="121"/>
        <v>0</v>
      </c>
      <c r="AB450" s="45"/>
      <c r="AC450" s="79">
        <f t="shared" si="122"/>
        <v>0</v>
      </c>
      <c r="AD450" s="65"/>
      <c r="AE450" s="78">
        <f t="shared" si="123"/>
        <v>0</v>
      </c>
      <c r="AF450" s="45"/>
      <c r="AG450" s="79">
        <f t="shared" si="124"/>
        <v>0</v>
      </c>
      <c r="AH450" s="2"/>
      <c r="AI450" s="2"/>
      <c r="AJ450" s="2"/>
      <c r="AK450" s="2"/>
      <c r="AL450" s="2"/>
    </row>
    <row r="451" spans="1:38" ht="16.5" customHeight="1">
      <c r="A451" s="12">
        <v>2705002</v>
      </c>
      <c r="B451" s="27" t="s">
        <v>375</v>
      </c>
      <c r="C451" s="281">
        <v>85390</v>
      </c>
      <c r="D451" s="45"/>
      <c r="E451" s="46">
        <f t="shared" ref="E451:E514" si="127">+J451+L451+N451+P451+R451+T451+V451+X451+Z451+AB451+AD451+AF451</f>
        <v>0</v>
      </c>
      <c r="F451" s="46">
        <f t="shared" ref="F451:F514" si="128">D451*C451</f>
        <v>0</v>
      </c>
      <c r="G451" s="46">
        <f t="shared" ref="G451:G514" si="129">+E451*C451</f>
        <v>0</v>
      </c>
      <c r="H451" s="53" t="e">
        <f t="shared" si="125"/>
        <v>#DIV/0!</v>
      </c>
      <c r="I451" s="54" t="e">
        <f t="shared" si="126"/>
        <v>#DIV/0!</v>
      </c>
      <c r="J451" s="65"/>
      <c r="K451" s="78">
        <f t="shared" ref="K451:K514" si="130">+J451*C451</f>
        <v>0</v>
      </c>
      <c r="L451" s="45"/>
      <c r="M451" s="79">
        <f t="shared" ref="M451:M514" si="131">+L451*C451</f>
        <v>0</v>
      </c>
      <c r="N451" s="65"/>
      <c r="O451" s="78">
        <f t="shared" ref="O451:O514" si="132">+N451*C451</f>
        <v>0</v>
      </c>
      <c r="P451" s="45"/>
      <c r="Q451" s="79">
        <f t="shared" ref="Q451:Q514" si="133">+P451*C451</f>
        <v>0</v>
      </c>
      <c r="R451" s="65"/>
      <c r="S451" s="78">
        <f t="shared" ref="S451:S514" si="134">+R451*C451</f>
        <v>0</v>
      </c>
      <c r="T451" s="45"/>
      <c r="U451" s="79">
        <f t="shared" ref="U451:U514" si="135">+T451*C451</f>
        <v>0</v>
      </c>
      <c r="V451" s="65"/>
      <c r="W451" s="78">
        <f t="shared" ref="W451:W514" si="136">+V451*C451</f>
        <v>0</v>
      </c>
      <c r="X451" s="45"/>
      <c r="Y451" s="79">
        <f t="shared" ref="Y451:Y514" si="137">+X451*C451</f>
        <v>0</v>
      </c>
      <c r="Z451" s="65"/>
      <c r="AA451" s="78">
        <f t="shared" ref="AA451:AA514" si="138">+Z451*C451</f>
        <v>0</v>
      </c>
      <c r="AB451" s="45"/>
      <c r="AC451" s="79">
        <f t="shared" ref="AC451:AC514" si="139">+AB451*C451</f>
        <v>0</v>
      </c>
      <c r="AD451" s="65"/>
      <c r="AE451" s="78">
        <f t="shared" ref="AE451:AE514" si="140">+AD451*C451</f>
        <v>0</v>
      </c>
      <c r="AF451" s="45"/>
      <c r="AG451" s="79">
        <f t="shared" ref="AG451:AG514" si="141">+AF451*C451</f>
        <v>0</v>
      </c>
      <c r="AH451" s="2"/>
      <c r="AI451" s="2"/>
      <c r="AJ451" s="2"/>
      <c r="AK451" s="2"/>
      <c r="AL451" s="2"/>
    </row>
    <row r="452" spans="1:38" ht="16.5" customHeight="1" outlineLevel="1">
      <c r="A452" s="12">
        <v>2705003</v>
      </c>
      <c r="B452" s="27" t="s">
        <v>376</v>
      </c>
      <c r="C452" s="281">
        <v>215190</v>
      </c>
      <c r="D452" s="45"/>
      <c r="E452" s="46">
        <f t="shared" si="127"/>
        <v>0</v>
      </c>
      <c r="F452" s="46">
        <f t="shared" si="128"/>
        <v>0</v>
      </c>
      <c r="G452" s="46">
        <f t="shared" si="129"/>
        <v>0</v>
      </c>
      <c r="H452" s="53" t="e">
        <f t="shared" si="125"/>
        <v>#DIV/0!</v>
      </c>
      <c r="I452" s="54" t="e">
        <f t="shared" si="126"/>
        <v>#DIV/0!</v>
      </c>
      <c r="J452" s="65"/>
      <c r="K452" s="78">
        <f t="shared" si="130"/>
        <v>0</v>
      </c>
      <c r="L452" s="45"/>
      <c r="M452" s="79">
        <f t="shared" si="131"/>
        <v>0</v>
      </c>
      <c r="N452" s="65"/>
      <c r="O452" s="78">
        <f t="shared" si="132"/>
        <v>0</v>
      </c>
      <c r="P452" s="45"/>
      <c r="Q452" s="79">
        <f t="shared" si="133"/>
        <v>0</v>
      </c>
      <c r="R452" s="65"/>
      <c r="S452" s="78">
        <f t="shared" si="134"/>
        <v>0</v>
      </c>
      <c r="T452" s="45"/>
      <c r="U452" s="79">
        <f t="shared" si="135"/>
        <v>0</v>
      </c>
      <c r="V452" s="65"/>
      <c r="W452" s="78">
        <f t="shared" si="136"/>
        <v>0</v>
      </c>
      <c r="X452" s="45"/>
      <c r="Y452" s="79">
        <f t="shared" si="137"/>
        <v>0</v>
      </c>
      <c r="Z452" s="65"/>
      <c r="AA452" s="78">
        <f t="shared" si="138"/>
        <v>0</v>
      </c>
      <c r="AB452" s="45"/>
      <c r="AC452" s="79">
        <f t="shared" si="139"/>
        <v>0</v>
      </c>
      <c r="AD452" s="65"/>
      <c r="AE452" s="78">
        <f t="shared" si="140"/>
        <v>0</v>
      </c>
      <c r="AF452" s="45"/>
      <c r="AG452" s="79">
        <f t="shared" si="141"/>
        <v>0</v>
      </c>
      <c r="AH452" s="2"/>
      <c r="AI452" s="2"/>
      <c r="AJ452" s="2"/>
      <c r="AK452" s="2"/>
      <c r="AL452" s="2"/>
    </row>
    <row r="453" spans="1:38" ht="16.5" customHeight="1" outlineLevel="1">
      <c r="A453" s="12">
        <v>2705004</v>
      </c>
      <c r="B453" s="27" t="s">
        <v>377</v>
      </c>
      <c r="C453" s="281">
        <v>276930</v>
      </c>
      <c r="D453" s="45"/>
      <c r="E453" s="46">
        <f t="shared" si="127"/>
        <v>0</v>
      </c>
      <c r="F453" s="46">
        <f t="shared" si="128"/>
        <v>0</v>
      </c>
      <c r="G453" s="46">
        <f t="shared" si="129"/>
        <v>0</v>
      </c>
      <c r="H453" s="53" t="e">
        <f t="shared" si="125"/>
        <v>#DIV/0!</v>
      </c>
      <c r="I453" s="54" t="e">
        <f t="shared" si="126"/>
        <v>#DIV/0!</v>
      </c>
      <c r="J453" s="65"/>
      <c r="K453" s="78">
        <f t="shared" si="130"/>
        <v>0</v>
      </c>
      <c r="L453" s="45"/>
      <c r="M453" s="79">
        <f t="shared" si="131"/>
        <v>0</v>
      </c>
      <c r="N453" s="65"/>
      <c r="O453" s="78">
        <f t="shared" si="132"/>
        <v>0</v>
      </c>
      <c r="P453" s="45"/>
      <c r="Q453" s="79">
        <f t="shared" si="133"/>
        <v>0</v>
      </c>
      <c r="R453" s="65"/>
      <c r="S453" s="78">
        <f t="shared" si="134"/>
        <v>0</v>
      </c>
      <c r="T453" s="45"/>
      <c r="U453" s="79">
        <f t="shared" si="135"/>
        <v>0</v>
      </c>
      <c r="V453" s="65"/>
      <c r="W453" s="78">
        <f t="shared" si="136"/>
        <v>0</v>
      </c>
      <c r="X453" s="45"/>
      <c r="Y453" s="79">
        <f t="shared" si="137"/>
        <v>0</v>
      </c>
      <c r="Z453" s="65"/>
      <c r="AA453" s="78">
        <f t="shared" si="138"/>
        <v>0</v>
      </c>
      <c r="AB453" s="45"/>
      <c r="AC453" s="79">
        <f t="shared" si="139"/>
        <v>0</v>
      </c>
      <c r="AD453" s="65"/>
      <c r="AE453" s="78">
        <f t="shared" si="140"/>
        <v>0</v>
      </c>
      <c r="AF453" s="45"/>
      <c r="AG453" s="79">
        <f t="shared" si="141"/>
        <v>0</v>
      </c>
      <c r="AH453" s="2"/>
      <c r="AI453" s="2"/>
      <c r="AJ453" s="2"/>
      <c r="AK453" s="2"/>
      <c r="AL453" s="2"/>
    </row>
    <row r="454" spans="1:38" ht="16.5" customHeight="1" outlineLevel="1">
      <c r="A454" s="12">
        <v>2705005</v>
      </c>
      <c r="B454" s="27" t="s">
        <v>378</v>
      </c>
      <c r="C454" s="281">
        <v>165410</v>
      </c>
      <c r="D454" s="45"/>
      <c r="E454" s="46">
        <f t="shared" si="127"/>
        <v>0</v>
      </c>
      <c r="F454" s="46">
        <f t="shared" si="128"/>
        <v>0</v>
      </c>
      <c r="G454" s="46">
        <f t="shared" si="129"/>
        <v>0</v>
      </c>
      <c r="H454" s="53" t="e">
        <f t="shared" si="125"/>
        <v>#DIV/0!</v>
      </c>
      <c r="I454" s="54" t="e">
        <f t="shared" si="126"/>
        <v>#DIV/0!</v>
      </c>
      <c r="J454" s="65"/>
      <c r="K454" s="78">
        <f t="shared" si="130"/>
        <v>0</v>
      </c>
      <c r="L454" s="45"/>
      <c r="M454" s="79">
        <f t="shared" si="131"/>
        <v>0</v>
      </c>
      <c r="N454" s="65"/>
      <c r="O454" s="78">
        <f t="shared" si="132"/>
        <v>0</v>
      </c>
      <c r="P454" s="45"/>
      <c r="Q454" s="79">
        <f t="shared" si="133"/>
        <v>0</v>
      </c>
      <c r="R454" s="65"/>
      <c r="S454" s="78">
        <f t="shared" si="134"/>
        <v>0</v>
      </c>
      <c r="T454" s="45"/>
      <c r="U454" s="79">
        <f t="shared" si="135"/>
        <v>0</v>
      </c>
      <c r="V454" s="65"/>
      <c r="W454" s="78">
        <f t="shared" si="136"/>
        <v>0</v>
      </c>
      <c r="X454" s="45"/>
      <c r="Y454" s="79">
        <f t="shared" si="137"/>
        <v>0</v>
      </c>
      <c r="Z454" s="65"/>
      <c r="AA454" s="78">
        <f t="shared" si="138"/>
        <v>0</v>
      </c>
      <c r="AB454" s="45"/>
      <c r="AC454" s="79">
        <f t="shared" si="139"/>
        <v>0</v>
      </c>
      <c r="AD454" s="65"/>
      <c r="AE454" s="78">
        <f t="shared" si="140"/>
        <v>0</v>
      </c>
      <c r="AF454" s="45"/>
      <c r="AG454" s="79">
        <f t="shared" si="141"/>
        <v>0</v>
      </c>
      <c r="AH454" s="2"/>
      <c r="AI454" s="2"/>
      <c r="AJ454" s="2"/>
      <c r="AK454" s="2"/>
      <c r="AL454" s="2"/>
    </row>
    <row r="455" spans="1:38" ht="16.5" customHeight="1" outlineLevel="1">
      <c r="A455" s="12">
        <v>2705006</v>
      </c>
      <c r="B455" s="27" t="s">
        <v>379</v>
      </c>
      <c r="C455" s="281">
        <v>439830</v>
      </c>
      <c r="D455" s="45"/>
      <c r="E455" s="46">
        <f t="shared" si="127"/>
        <v>0</v>
      </c>
      <c r="F455" s="46">
        <f t="shared" si="128"/>
        <v>0</v>
      </c>
      <c r="G455" s="46">
        <f t="shared" si="129"/>
        <v>0</v>
      </c>
      <c r="H455" s="53" t="e">
        <f t="shared" si="125"/>
        <v>#DIV/0!</v>
      </c>
      <c r="I455" s="54" t="e">
        <f t="shared" si="126"/>
        <v>#DIV/0!</v>
      </c>
      <c r="J455" s="65"/>
      <c r="K455" s="78">
        <f t="shared" si="130"/>
        <v>0</v>
      </c>
      <c r="L455" s="45"/>
      <c r="M455" s="79">
        <f t="shared" si="131"/>
        <v>0</v>
      </c>
      <c r="N455" s="65"/>
      <c r="O455" s="78">
        <f t="shared" si="132"/>
        <v>0</v>
      </c>
      <c r="P455" s="45"/>
      <c r="Q455" s="79">
        <f t="shared" si="133"/>
        <v>0</v>
      </c>
      <c r="R455" s="65"/>
      <c r="S455" s="78">
        <f t="shared" si="134"/>
        <v>0</v>
      </c>
      <c r="T455" s="45"/>
      <c r="U455" s="79">
        <f t="shared" si="135"/>
        <v>0</v>
      </c>
      <c r="V455" s="65"/>
      <c r="W455" s="78">
        <f t="shared" si="136"/>
        <v>0</v>
      </c>
      <c r="X455" s="45"/>
      <c r="Y455" s="79">
        <f t="shared" si="137"/>
        <v>0</v>
      </c>
      <c r="Z455" s="65"/>
      <c r="AA455" s="78">
        <f t="shared" si="138"/>
        <v>0</v>
      </c>
      <c r="AB455" s="45"/>
      <c r="AC455" s="79">
        <f t="shared" si="139"/>
        <v>0</v>
      </c>
      <c r="AD455" s="65"/>
      <c r="AE455" s="78">
        <f t="shared" si="140"/>
        <v>0</v>
      </c>
      <c r="AF455" s="45"/>
      <c r="AG455" s="79">
        <f t="shared" si="141"/>
        <v>0</v>
      </c>
      <c r="AH455" s="2"/>
      <c r="AI455" s="2"/>
      <c r="AJ455" s="2"/>
      <c r="AK455" s="2"/>
      <c r="AL455" s="2"/>
    </row>
    <row r="456" spans="1:38" ht="16.5" customHeight="1">
      <c r="A456" s="12">
        <v>2705007</v>
      </c>
      <c r="B456" s="27" t="s">
        <v>380</v>
      </c>
      <c r="C456" s="281">
        <v>86550</v>
      </c>
      <c r="D456" s="45"/>
      <c r="E456" s="46">
        <f t="shared" si="127"/>
        <v>0</v>
      </c>
      <c r="F456" s="46">
        <f t="shared" si="128"/>
        <v>0</v>
      </c>
      <c r="G456" s="46">
        <f t="shared" si="129"/>
        <v>0</v>
      </c>
      <c r="H456" s="53" t="e">
        <f t="shared" si="125"/>
        <v>#DIV/0!</v>
      </c>
      <c r="I456" s="54" t="e">
        <f t="shared" si="126"/>
        <v>#DIV/0!</v>
      </c>
      <c r="J456" s="65"/>
      <c r="K456" s="78">
        <f t="shared" si="130"/>
        <v>0</v>
      </c>
      <c r="L456" s="45"/>
      <c r="M456" s="79">
        <f t="shared" si="131"/>
        <v>0</v>
      </c>
      <c r="N456" s="65"/>
      <c r="O456" s="78">
        <f t="shared" si="132"/>
        <v>0</v>
      </c>
      <c r="P456" s="45"/>
      <c r="Q456" s="79">
        <f t="shared" si="133"/>
        <v>0</v>
      </c>
      <c r="R456" s="65"/>
      <c r="S456" s="78">
        <f t="shared" si="134"/>
        <v>0</v>
      </c>
      <c r="T456" s="45"/>
      <c r="U456" s="79">
        <f t="shared" si="135"/>
        <v>0</v>
      </c>
      <c r="V456" s="65"/>
      <c r="W456" s="78">
        <f t="shared" si="136"/>
        <v>0</v>
      </c>
      <c r="X456" s="45"/>
      <c r="Y456" s="79">
        <f t="shared" si="137"/>
        <v>0</v>
      </c>
      <c r="Z456" s="65"/>
      <c r="AA456" s="78">
        <f t="shared" si="138"/>
        <v>0</v>
      </c>
      <c r="AB456" s="45"/>
      <c r="AC456" s="79">
        <f t="shared" si="139"/>
        <v>0</v>
      </c>
      <c r="AD456" s="65"/>
      <c r="AE456" s="78">
        <f t="shared" si="140"/>
        <v>0</v>
      </c>
      <c r="AF456" s="45"/>
      <c r="AG456" s="79">
        <f t="shared" si="141"/>
        <v>0</v>
      </c>
      <c r="AH456" s="2"/>
      <c r="AI456" s="2"/>
      <c r="AJ456" s="2"/>
      <c r="AK456" s="2"/>
      <c r="AL456" s="2"/>
    </row>
    <row r="457" spans="1:38" ht="16.5" customHeight="1">
      <c r="A457" s="12">
        <v>2705008</v>
      </c>
      <c r="B457" s="27" t="s">
        <v>381</v>
      </c>
      <c r="C457" s="281">
        <v>171300</v>
      </c>
      <c r="D457" s="45"/>
      <c r="E457" s="46">
        <f t="shared" si="127"/>
        <v>0</v>
      </c>
      <c r="F457" s="46">
        <f t="shared" si="128"/>
        <v>0</v>
      </c>
      <c r="G457" s="46">
        <f t="shared" si="129"/>
        <v>0</v>
      </c>
      <c r="H457" s="53" t="e">
        <f t="shared" si="125"/>
        <v>#DIV/0!</v>
      </c>
      <c r="I457" s="54" t="e">
        <f t="shared" si="126"/>
        <v>#DIV/0!</v>
      </c>
      <c r="J457" s="65"/>
      <c r="K457" s="78">
        <f t="shared" si="130"/>
        <v>0</v>
      </c>
      <c r="L457" s="45"/>
      <c r="M457" s="79">
        <f t="shared" si="131"/>
        <v>0</v>
      </c>
      <c r="N457" s="65"/>
      <c r="O457" s="78">
        <f t="shared" si="132"/>
        <v>0</v>
      </c>
      <c r="P457" s="45"/>
      <c r="Q457" s="79">
        <f t="shared" si="133"/>
        <v>0</v>
      </c>
      <c r="R457" s="65"/>
      <c r="S457" s="78">
        <f t="shared" si="134"/>
        <v>0</v>
      </c>
      <c r="T457" s="45"/>
      <c r="U457" s="79">
        <f t="shared" si="135"/>
        <v>0</v>
      </c>
      <c r="V457" s="65"/>
      <c r="W457" s="78">
        <f t="shared" si="136"/>
        <v>0</v>
      </c>
      <c r="X457" s="45"/>
      <c r="Y457" s="79">
        <f t="shared" si="137"/>
        <v>0</v>
      </c>
      <c r="Z457" s="65"/>
      <c r="AA457" s="78">
        <f t="shared" si="138"/>
        <v>0</v>
      </c>
      <c r="AB457" s="45"/>
      <c r="AC457" s="79">
        <f t="shared" si="139"/>
        <v>0</v>
      </c>
      <c r="AD457" s="65"/>
      <c r="AE457" s="78">
        <f t="shared" si="140"/>
        <v>0</v>
      </c>
      <c r="AF457" s="45"/>
      <c r="AG457" s="79">
        <f t="shared" si="141"/>
        <v>0</v>
      </c>
      <c r="AH457" s="2"/>
      <c r="AI457" s="2"/>
      <c r="AJ457" s="2"/>
      <c r="AK457" s="2"/>
      <c r="AL457" s="2"/>
    </row>
    <row r="458" spans="1:38" ht="16.5" customHeight="1">
      <c r="A458" s="12">
        <v>2705009</v>
      </c>
      <c r="B458" s="27" t="s">
        <v>382</v>
      </c>
      <c r="C458" s="281">
        <v>204320</v>
      </c>
      <c r="D458" s="45"/>
      <c r="E458" s="46">
        <f t="shared" si="127"/>
        <v>0</v>
      </c>
      <c r="F458" s="46">
        <f t="shared" si="128"/>
        <v>0</v>
      </c>
      <c r="G458" s="46">
        <f t="shared" si="129"/>
        <v>0</v>
      </c>
      <c r="H458" s="53" t="e">
        <f t="shared" si="125"/>
        <v>#DIV/0!</v>
      </c>
      <c r="I458" s="54" t="e">
        <f t="shared" si="126"/>
        <v>#DIV/0!</v>
      </c>
      <c r="J458" s="65"/>
      <c r="K458" s="78">
        <f t="shared" si="130"/>
        <v>0</v>
      </c>
      <c r="L458" s="45"/>
      <c r="M458" s="79">
        <f t="shared" si="131"/>
        <v>0</v>
      </c>
      <c r="N458" s="65"/>
      <c r="O458" s="78">
        <f t="shared" si="132"/>
        <v>0</v>
      </c>
      <c r="P458" s="45"/>
      <c r="Q458" s="79">
        <f t="shared" si="133"/>
        <v>0</v>
      </c>
      <c r="R458" s="65"/>
      <c r="S458" s="78">
        <f t="shared" si="134"/>
        <v>0</v>
      </c>
      <c r="T458" s="45"/>
      <c r="U458" s="79">
        <f t="shared" si="135"/>
        <v>0</v>
      </c>
      <c r="V458" s="65"/>
      <c r="W458" s="78">
        <f t="shared" si="136"/>
        <v>0</v>
      </c>
      <c r="X458" s="45"/>
      <c r="Y458" s="79">
        <f t="shared" si="137"/>
        <v>0</v>
      </c>
      <c r="Z458" s="65"/>
      <c r="AA458" s="78">
        <f t="shared" si="138"/>
        <v>0</v>
      </c>
      <c r="AB458" s="45"/>
      <c r="AC458" s="79">
        <f t="shared" si="139"/>
        <v>0</v>
      </c>
      <c r="AD458" s="65"/>
      <c r="AE458" s="78">
        <f t="shared" si="140"/>
        <v>0</v>
      </c>
      <c r="AF458" s="45"/>
      <c r="AG458" s="79">
        <f t="shared" si="141"/>
        <v>0</v>
      </c>
      <c r="AH458" s="2"/>
      <c r="AI458" s="2"/>
      <c r="AJ458" s="2"/>
      <c r="AK458" s="2"/>
      <c r="AL458" s="2"/>
    </row>
    <row r="459" spans="1:38" ht="16.5" customHeight="1" outlineLevel="1">
      <c r="A459" s="12">
        <v>2705010</v>
      </c>
      <c r="B459" s="27" t="s">
        <v>383</v>
      </c>
      <c r="C459" s="281">
        <v>439830</v>
      </c>
      <c r="D459" s="45">
        <v>0</v>
      </c>
      <c r="E459" s="46">
        <f t="shared" si="127"/>
        <v>0</v>
      </c>
      <c r="F459" s="46">
        <f t="shared" si="128"/>
        <v>0</v>
      </c>
      <c r="G459" s="46">
        <f t="shared" si="129"/>
        <v>0</v>
      </c>
      <c r="H459" s="53" t="e">
        <f t="shared" si="125"/>
        <v>#DIV/0!</v>
      </c>
      <c r="I459" s="54" t="e">
        <f t="shared" si="126"/>
        <v>#DIV/0!</v>
      </c>
      <c r="J459" s="65"/>
      <c r="K459" s="78">
        <f t="shared" si="130"/>
        <v>0</v>
      </c>
      <c r="L459" s="45"/>
      <c r="M459" s="79">
        <f t="shared" si="131"/>
        <v>0</v>
      </c>
      <c r="N459" s="65"/>
      <c r="O459" s="78">
        <f t="shared" si="132"/>
        <v>0</v>
      </c>
      <c r="P459" s="45"/>
      <c r="Q459" s="79">
        <f t="shared" si="133"/>
        <v>0</v>
      </c>
      <c r="R459" s="65"/>
      <c r="S459" s="78">
        <f t="shared" si="134"/>
        <v>0</v>
      </c>
      <c r="T459" s="45"/>
      <c r="U459" s="79">
        <f t="shared" si="135"/>
        <v>0</v>
      </c>
      <c r="V459" s="65"/>
      <c r="W459" s="78">
        <f t="shared" si="136"/>
        <v>0</v>
      </c>
      <c r="X459" s="45"/>
      <c r="Y459" s="79">
        <f t="shared" si="137"/>
        <v>0</v>
      </c>
      <c r="Z459" s="65"/>
      <c r="AA459" s="78">
        <f t="shared" si="138"/>
        <v>0</v>
      </c>
      <c r="AB459" s="45"/>
      <c r="AC459" s="79">
        <f t="shared" si="139"/>
        <v>0</v>
      </c>
      <c r="AD459" s="65"/>
      <c r="AE459" s="78">
        <f t="shared" si="140"/>
        <v>0</v>
      </c>
      <c r="AF459" s="45"/>
      <c r="AG459" s="79">
        <f t="shared" si="141"/>
        <v>0</v>
      </c>
      <c r="AH459" s="2"/>
      <c r="AI459" s="2"/>
      <c r="AJ459" s="2"/>
      <c r="AK459" s="2"/>
      <c r="AL459" s="2"/>
    </row>
    <row r="460" spans="1:38" ht="16.5" customHeight="1" outlineLevel="1">
      <c r="A460" s="12">
        <v>2703104</v>
      </c>
      <c r="B460" s="18" t="s">
        <v>384</v>
      </c>
      <c r="C460" s="281">
        <v>183700</v>
      </c>
      <c r="D460" s="45">
        <v>0</v>
      </c>
      <c r="E460" s="46">
        <f t="shared" si="127"/>
        <v>0</v>
      </c>
      <c r="F460" s="46">
        <f t="shared" si="128"/>
        <v>0</v>
      </c>
      <c r="G460" s="46">
        <f t="shared" si="129"/>
        <v>0</v>
      </c>
      <c r="H460" s="53" t="e">
        <f t="shared" si="125"/>
        <v>#DIV/0!</v>
      </c>
      <c r="I460" s="54" t="e">
        <f t="shared" si="126"/>
        <v>#DIV/0!</v>
      </c>
      <c r="J460" s="65"/>
      <c r="K460" s="78">
        <f t="shared" si="130"/>
        <v>0</v>
      </c>
      <c r="L460" s="45"/>
      <c r="M460" s="79">
        <f t="shared" si="131"/>
        <v>0</v>
      </c>
      <c r="N460" s="65"/>
      <c r="O460" s="78">
        <f t="shared" si="132"/>
        <v>0</v>
      </c>
      <c r="P460" s="45"/>
      <c r="Q460" s="79">
        <f t="shared" si="133"/>
        <v>0</v>
      </c>
      <c r="R460" s="65"/>
      <c r="S460" s="78">
        <f t="shared" si="134"/>
        <v>0</v>
      </c>
      <c r="T460" s="45"/>
      <c r="U460" s="79">
        <f t="shared" si="135"/>
        <v>0</v>
      </c>
      <c r="V460" s="65"/>
      <c r="W460" s="78">
        <f t="shared" si="136"/>
        <v>0</v>
      </c>
      <c r="X460" s="45"/>
      <c r="Y460" s="79">
        <f t="shared" si="137"/>
        <v>0</v>
      </c>
      <c r="Z460" s="65"/>
      <c r="AA460" s="78">
        <f t="shared" si="138"/>
        <v>0</v>
      </c>
      <c r="AB460" s="45"/>
      <c r="AC460" s="79">
        <f t="shared" si="139"/>
        <v>0</v>
      </c>
      <c r="AD460" s="65"/>
      <c r="AE460" s="78">
        <f t="shared" si="140"/>
        <v>0</v>
      </c>
      <c r="AF460" s="45"/>
      <c r="AG460" s="79">
        <f t="shared" si="141"/>
        <v>0</v>
      </c>
      <c r="AH460" s="2"/>
      <c r="AI460" s="2"/>
      <c r="AJ460" s="2"/>
      <c r="AK460" s="2"/>
      <c r="AL460" s="2"/>
    </row>
    <row r="461" spans="1:38" ht="16.5" customHeight="1" outlineLevel="1">
      <c r="A461" s="12">
        <v>2703204</v>
      </c>
      <c r="B461" s="18" t="s">
        <v>385</v>
      </c>
      <c r="C461" s="281">
        <v>203000</v>
      </c>
      <c r="D461" s="45">
        <v>0</v>
      </c>
      <c r="E461" s="46">
        <f t="shared" si="127"/>
        <v>0</v>
      </c>
      <c r="F461" s="46">
        <f t="shared" si="128"/>
        <v>0</v>
      </c>
      <c r="G461" s="46">
        <f t="shared" si="129"/>
        <v>0</v>
      </c>
      <c r="H461" s="53" t="e">
        <f t="shared" si="125"/>
        <v>#DIV/0!</v>
      </c>
      <c r="I461" s="54" t="e">
        <f t="shared" si="126"/>
        <v>#DIV/0!</v>
      </c>
      <c r="J461" s="65"/>
      <c r="K461" s="78">
        <f t="shared" si="130"/>
        <v>0</v>
      </c>
      <c r="L461" s="45"/>
      <c r="M461" s="79">
        <f t="shared" si="131"/>
        <v>0</v>
      </c>
      <c r="N461" s="65"/>
      <c r="O461" s="78">
        <f t="shared" si="132"/>
        <v>0</v>
      </c>
      <c r="P461" s="45"/>
      <c r="Q461" s="79">
        <f t="shared" si="133"/>
        <v>0</v>
      </c>
      <c r="R461" s="65"/>
      <c r="S461" s="78">
        <f t="shared" si="134"/>
        <v>0</v>
      </c>
      <c r="T461" s="45"/>
      <c r="U461" s="79">
        <f t="shared" si="135"/>
        <v>0</v>
      </c>
      <c r="V461" s="65"/>
      <c r="W461" s="78">
        <f t="shared" si="136"/>
        <v>0</v>
      </c>
      <c r="X461" s="45"/>
      <c r="Y461" s="79">
        <f t="shared" si="137"/>
        <v>0</v>
      </c>
      <c r="Z461" s="65"/>
      <c r="AA461" s="78">
        <f t="shared" si="138"/>
        <v>0</v>
      </c>
      <c r="AB461" s="45"/>
      <c r="AC461" s="79">
        <f t="shared" si="139"/>
        <v>0</v>
      </c>
      <c r="AD461" s="65"/>
      <c r="AE461" s="78">
        <f t="shared" si="140"/>
        <v>0</v>
      </c>
      <c r="AF461" s="45"/>
      <c r="AG461" s="79">
        <f t="shared" si="141"/>
        <v>0</v>
      </c>
      <c r="AH461" s="2"/>
      <c r="AI461" s="2"/>
      <c r="AJ461" s="2"/>
      <c r="AK461" s="2"/>
      <c r="AL461" s="2"/>
    </row>
    <row r="462" spans="1:38" ht="16.5" customHeight="1" outlineLevel="1">
      <c r="A462" s="12"/>
      <c r="B462" s="18"/>
      <c r="C462" s="14"/>
      <c r="D462" s="45"/>
      <c r="E462" s="46"/>
      <c r="F462" s="46"/>
      <c r="G462" s="46"/>
      <c r="H462" s="53"/>
      <c r="I462" s="54"/>
      <c r="J462" s="65"/>
      <c r="K462" s="78"/>
      <c r="L462" s="45"/>
      <c r="M462" s="79"/>
      <c r="N462" s="65"/>
      <c r="O462" s="78"/>
      <c r="P462" s="45"/>
      <c r="Q462" s="79"/>
      <c r="R462" s="65"/>
      <c r="S462" s="78"/>
      <c r="T462" s="45"/>
      <c r="U462" s="79"/>
      <c r="V462" s="65"/>
      <c r="W462" s="78"/>
      <c r="X462" s="45"/>
      <c r="Y462" s="79"/>
      <c r="Z462" s="65"/>
      <c r="AA462" s="78"/>
      <c r="AB462" s="45"/>
      <c r="AC462" s="79"/>
      <c r="AD462" s="65"/>
      <c r="AE462" s="78"/>
      <c r="AF462" s="45"/>
      <c r="AG462" s="79"/>
      <c r="AH462" s="2"/>
      <c r="AI462" s="2"/>
      <c r="AJ462" s="2"/>
      <c r="AK462" s="2"/>
      <c r="AL462" s="2"/>
    </row>
    <row r="463" spans="1:38" ht="16.5" customHeight="1" outlineLevel="1">
      <c r="A463" s="12"/>
      <c r="B463" s="16" t="s">
        <v>123</v>
      </c>
      <c r="C463" s="59"/>
      <c r="D463" s="45"/>
      <c r="E463" s="46"/>
      <c r="F463" s="46"/>
      <c r="G463" s="46"/>
      <c r="H463" s="53"/>
      <c r="I463" s="54"/>
      <c r="J463" s="65"/>
      <c r="K463" s="78"/>
      <c r="L463" s="45"/>
      <c r="M463" s="79"/>
      <c r="N463" s="65"/>
      <c r="O463" s="78"/>
      <c r="P463" s="45"/>
      <c r="Q463" s="79"/>
      <c r="R463" s="65"/>
      <c r="S463" s="78"/>
      <c r="T463" s="45"/>
      <c r="U463" s="79"/>
      <c r="V463" s="65"/>
      <c r="W463" s="78"/>
      <c r="X463" s="45"/>
      <c r="Y463" s="79"/>
      <c r="Z463" s="65"/>
      <c r="AA463" s="78"/>
      <c r="AB463" s="45"/>
      <c r="AC463" s="79"/>
      <c r="AD463" s="65"/>
      <c r="AE463" s="78"/>
      <c r="AF463" s="45"/>
      <c r="AG463" s="79"/>
      <c r="AH463" s="2"/>
      <c r="AI463" s="2"/>
      <c r="AJ463" s="2"/>
      <c r="AK463" s="2"/>
      <c r="AL463" s="2"/>
    </row>
    <row r="464" spans="1:38" ht="16.5" customHeight="1" outlineLevel="1">
      <c r="A464" s="12">
        <v>8002032</v>
      </c>
      <c r="B464" s="18" t="s">
        <v>386</v>
      </c>
      <c r="C464" s="281">
        <v>477870</v>
      </c>
      <c r="D464" s="45">
        <v>0</v>
      </c>
      <c r="E464" s="46">
        <f t="shared" si="127"/>
        <v>0</v>
      </c>
      <c r="F464" s="46">
        <f t="shared" si="128"/>
        <v>0</v>
      </c>
      <c r="G464" s="46">
        <f t="shared" si="129"/>
        <v>0</v>
      </c>
      <c r="H464" s="53" t="e">
        <f t="shared" si="125"/>
        <v>#DIV/0!</v>
      </c>
      <c r="I464" s="54" t="e">
        <f t="shared" si="126"/>
        <v>#DIV/0!</v>
      </c>
      <c r="J464" s="65"/>
      <c r="K464" s="78">
        <f t="shared" si="130"/>
        <v>0</v>
      </c>
      <c r="L464" s="45"/>
      <c r="M464" s="79">
        <f t="shared" si="131"/>
        <v>0</v>
      </c>
      <c r="N464" s="65"/>
      <c r="O464" s="78">
        <f t="shared" si="132"/>
        <v>0</v>
      </c>
      <c r="P464" s="45"/>
      <c r="Q464" s="79">
        <f t="shared" si="133"/>
        <v>0</v>
      </c>
      <c r="R464" s="65"/>
      <c r="S464" s="78">
        <f t="shared" si="134"/>
        <v>0</v>
      </c>
      <c r="T464" s="45"/>
      <c r="U464" s="79">
        <f t="shared" si="135"/>
        <v>0</v>
      </c>
      <c r="V464" s="65"/>
      <c r="W464" s="78">
        <f t="shared" si="136"/>
        <v>0</v>
      </c>
      <c r="X464" s="45"/>
      <c r="Y464" s="79">
        <f t="shared" si="137"/>
        <v>0</v>
      </c>
      <c r="Z464" s="65"/>
      <c r="AA464" s="78">
        <f t="shared" si="138"/>
        <v>0</v>
      </c>
      <c r="AB464" s="45"/>
      <c r="AC464" s="79">
        <f t="shared" si="139"/>
        <v>0</v>
      </c>
      <c r="AD464" s="65"/>
      <c r="AE464" s="78">
        <f t="shared" si="140"/>
        <v>0</v>
      </c>
      <c r="AF464" s="45"/>
      <c r="AG464" s="79">
        <f t="shared" si="141"/>
        <v>0</v>
      </c>
      <c r="AH464" s="2"/>
      <c r="AI464" s="2"/>
      <c r="AJ464" s="2"/>
      <c r="AK464" s="2"/>
      <c r="AL464" s="2"/>
    </row>
    <row r="465" spans="1:38" ht="16.5" customHeight="1" outlineLevel="1">
      <c r="A465" s="12"/>
      <c r="B465" s="18"/>
      <c r="C465" s="14"/>
      <c r="D465" s="45"/>
      <c r="E465" s="46"/>
      <c r="F465" s="46"/>
      <c r="G465" s="46"/>
      <c r="H465" s="53"/>
      <c r="I465" s="54"/>
      <c r="J465" s="65"/>
      <c r="K465" s="78"/>
      <c r="L465" s="45"/>
      <c r="M465" s="79"/>
      <c r="N465" s="65"/>
      <c r="O465" s="78"/>
      <c r="P465" s="45"/>
      <c r="Q465" s="79"/>
      <c r="R465" s="65"/>
      <c r="S465" s="78"/>
      <c r="T465" s="45"/>
      <c r="U465" s="79"/>
      <c r="V465" s="65"/>
      <c r="W465" s="78"/>
      <c r="X465" s="45"/>
      <c r="Y465" s="79"/>
      <c r="Z465" s="65"/>
      <c r="AA465" s="78"/>
      <c r="AB465" s="45"/>
      <c r="AC465" s="79"/>
      <c r="AD465" s="65"/>
      <c r="AE465" s="78"/>
      <c r="AF465" s="45"/>
      <c r="AG465" s="79"/>
      <c r="AH465" s="2"/>
      <c r="AI465" s="2"/>
      <c r="AJ465" s="2"/>
      <c r="AK465" s="2"/>
      <c r="AL465" s="2"/>
    </row>
    <row r="466" spans="1:38" ht="16.5" customHeight="1" outlineLevel="1">
      <c r="A466" s="12"/>
      <c r="B466" s="16" t="s">
        <v>388</v>
      </c>
      <c r="C466" s="59"/>
      <c r="D466" s="45"/>
      <c r="E466" s="46"/>
      <c r="F466" s="46"/>
      <c r="G466" s="46"/>
      <c r="H466" s="53"/>
      <c r="I466" s="54"/>
      <c r="J466" s="65"/>
      <c r="K466" s="78"/>
      <c r="L466" s="45"/>
      <c r="M466" s="79"/>
      <c r="N466" s="65"/>
      <c r="O466" s="78"/>
      <c r="P466" s="45"/>
      <c r="Q466" s="79"/>
      <c r="R466" s="65"/>
      <c r="S466" s="78"/>
      <c r="T466" s="45"/>
      <c r="U466" s="79"/>
      <c r="V466" s="65"/>
      <c r="W466" s="78"/>
      <c r="X466" s="45"/>
      <c r="Y466" s="79"/>
      <c r="Z466" s="65"/>
      <c r="AA466" s="78"/>
      <c r="AB466" s="45"/>
      <c r="AC466" s="79"/>
      <c r="AD466" s="65"/>
      <c r="AE466" s="78"/>
      <c r="AF466" s="45"/>
      <c r="AG466" s="79"/>
      <c r="AH466" s="2"/>
      <c r="AI466" s="2"/>
      <c r="AJ466" s="2"/>
      <c r="AK466" s="2"/>
      <c r="AL466" s="2"/>
    </row>
    <row r="467" spans="1:38" ht="16.5" customHeight="1" outlineLevel="1">
      <c r="A467" s="12">
        <v>8002020</v>
      </c>
      <c r="B467" s="18" t="s">
        <v>389</v>
      </c>
      <c r="C467" s="281">
        <v>323290</v>
      </c>
      <c r="D467" s="45">
        <v>0</v>
      </c>
      <c r="E467" s="46">
        <f t="shared" si="127"/>
        <v>0</v>
      </c>
      <c r="F467" s="46">
        <f t="shared" si="128"/>
        <v>0</v>
      </c>
      <c r="G467" s="46">
        <f t="shared" si="129"/>
        <v>0</v>
      </c>
      <c r="H467" s="53" t="e">
        <f t="shared" si="125"/>
        <v>#DIV/0!</v>
      </c>
      <c r="I467" s="54" t="e">
        <f t="shared" si="126"/>
        <v>#DIV/0!</v>
      </c>
      <c r="J467" s="65"/>
      <c r="K467" s="78">
        <f t="shared" si="130"/>
        <v>0</v>
      </c>
      <c r="L467" s="45"/>
      <c r="M467" s="79">
        <f t="shared" si="131"/>
        <v>0</v>
      </c>
      <c r="N467" s="65"/>
      <c r="O467" s="78">
        <f t="shared" si="132"/>
        <v>0</v>
      </c>
      <c r="P467" s="45"/>
      <c r="Q467" s="79">
        <f t="shared" si="133"/>
        <v>0</v>
      </c>
      <c r="R467" s="65"/>
      <c r="S467" s="78">
        <f t="shared" si="134"/>
        <v>0</v>
      </c>
      <c r="T467" s="45"/>
      <c r="U467" s="79">
        <f t="shared" si="135"/>
        <v>0</v>
      </c>
      <c r="V467" s="65"/>
      <c r="W467" s="78">
        <f t="shared" si="136"/>
        <v>0</v>
      </c>
      <c r="X467" s="45"/>
      <c r="Y467" s="79">
        <f t="shared" si="137"/>
        <v>0</v>
      </c>
      <c r="Z467" s="65"/>
      <c r="AA467" s="78">
        <f t="shared" si="138"/>
        <v>0</v>
      </c>
      <c r="AB467" s="45"/>
      <c r="AC467" s="79">
        <f t="shared" si="139"/>
        <v>0</v>
      </c>
      <c r="AD467" s="65"/>
      <c r="AE467" s="78">
        <f t="shared" si="140"/>
        <v>0</v>
      </c>
      <c r="AF467" s="45"/>
      <c r="AG467" s="79">
        <f t="shared" si="141"/>
        <v>0</v>
      </c>
      <c r="AH467" s="2"/>
      <c r="AI467" s="2"/>
      <c r="AJ467" s="2"/>
      <c r="AK467" s="2"/>
      <c r="AL467" s="2"/>
    </row>
    <row r="468" spans="1:38" ht="16.5" customHeight="1" outlineLevel="1">
      <c r="A468" s="12"/>
      <c r="B468" s="18"/>
      <c r="C468" s="14"/>
      <c r="D468" s="45"/>
      <c r="E468" s="46"/>
      <c r="F468" s="46"/>
      <c r="G468" s="46"/>
      <c r="H468" s="53"/>
      <c r="I468" s="54"/>
      <c r="J468" s="65"/>
      <c r="K468" s="78"/>
      <c r="L468" s="45"/>
      <c r="M468" s="79"/>
      <c r="N468" s="65"/>
      <c r="O468" s="78"/>
      <c r="P468" s="45"/>
      <c r="Q468" s="79"/>
      <c r="R468" s="65"/>
      <c r="S468" s="78"/>
      <c r="T468" s="45"/>
      <c r="U468" s="79"/>
      <c r="V468" s="65"/>
      <c r="W468" s="78"/>
      <c r="X468" s="45"/>
      <c r="Y468" s="79"/>
      <c r="Z468" s="65"/>
      <c r="AA468" s="78"/>
      <c r="AB468" s="45"/>
      <c r="AC468" s="79"/>
      <c r="AD468" s="65"/>
      <c r="AE468" s="78"/>
      <c r="AF468" s="45"/>
      <c r="AG468" s="79"/>
      <c r="AH468" s="2"/>
      <c r="AI468" s="2"/>
      <c r="AJ468" s="2"/>
      <c r="AK468" s="2"/>
      <c r="AL468" s="2"/>
    </row>
    <row r="469" spans="1:38" ht="16.5" customHeight="1" outlineLevel="1">
      <c r="A469" s="12"/>
      <c r="B469" s="16" t="s">
        <v>219</v>
      </c>
      <c r="C469" s="59"/>
      <c r="D469" s="45"/>
      <c r="E469" s="46"/>
      <c r="F469" s="46"/>
      <c r="G469" s="46"/>
      <c r="H469" s="53"/>
      <c r="I469" s="54"/>
      <c r="J469" s="65"/>
      <c r="K469" s="78"/>
      <c r="L469" s="45"/>
      <c r="M469" s="79"/>
      <c r="N469" s="65"/>
      <c r="O469" s="78"/>
      <c r="P469" s="45"/>
      <c r="Q469" s="79"/>
      <c r="R469" s="65"/>
      <c r="S469" s="78"/>
      <c r="T469" s="45"/>
      <c r="U469" s="79"/>
      <c r="V469" s="65"/>
      <c r="W469" s="78"/>
      <c r="X469" s="45"/>
      <c r="Y469" s="79"/>
      <c r="Z469" s="65"/>
      <c r="AA469" s="78"/>
      <c r="AB469" s="45"/>
      <c r="AC469" s="79"/>
      <c r="AD469" s="65"/>
      <c r="AE469" s="78"/>
      <c r="AF469" s="45"/>
      <c r="AG469" s="79"/>
      <c r="AH469" s="2"/>
      <c r="AI469" s="2"/>
      <c r="AJ469" s="2"/>
      <c r="AK469" s="2"/>
      <c r="AL469" s="2"/>
    </row>
    <row r="470" spans="1:38" ht="16.5" customHeight="1" outlineLevel="1">
      <c r="A470" s="12">
        <v>2104307</v>
      </c>
      <c r="B470" s="18" t="s">
        <v>390</v>
      </c>
      <c r="C470" s="14">
        <v>4656490</v>
      </c>
      <c r="D470" s="45">
        <v>0</v>
      </c>
      <c r="E470" s="46">
        <f t="shared" si="127"/>
        <v>0</v>
      </c>
      <c r="F470" s="46">
        <f t="shared" si="128"/>
        <v>0</v>
      </c>
      <c r="G470" s="46">
        <f t="shared" si="129"/>
        <v>0</v>
      </c>
      <c r="H470" s="53" t="e">
        <f t="shared" si="125"/>
        <v>#DIV/0!</v>
      </c>
      <c r="I470" s="54" t="e">
        <f t="shared" si="126"/>
        <v>#DIV/0!</v>
      </c>
      <c r="J470" s="65"/>
      <c r="K470" s="78">
        <f t="shared" si="130"/>
        <v>0</v>
      </c>
      <c r="L470" s="45"/>
      <c r="M470" s="79">
        <f t="shared" si="131"/>
        <v>0</v>
      </c>
      <c r="N470" s="65"/>
      <c r="O470" s="78">
        <f t="shared" si="132"/>
        <v>0</v>
      </c>
      <c r="P470" s="45"/>
      <c r="Q470" s="79">
        <f t="shared" si="133"/>
        <v>0</v>
      </c>
      <c r="R470" s="65"/>
      <c r="S470" s="78">
        <f t="shared" si="134"/>
        <v>0</v>
      </c>
      <c r="T470" s="45"/>
      <c r="U470" s="79">
        <f t="shared" si="135"/>
        <v>0</v>
      </c>
      <c r="V470" s="65"/>
      <c r="W470" s="78">
        <f t="shared" si="136"/>
        <v>0</v>
      </c>
      <c r="X470" s="45"/>
      <c r="Y470" s="79">
        <f t="shared" si="137"/>
        <v>0</v>
      </c>
      <c r="Z470" s="65"/>
      <c r="AA470" s="78">
        <f t="shared" si="138"/>
        <v>0</v>
      </c>
      <c r="AB470" s="45"/>
      <c r="AC470" s="79">
        <f t="shared" si="139"/>
        <v>0</v>
      </c>
      <c r="AD470" s="65"/>
      <c r="AE470" s="78">
        <f t="shared" si="140"/>
        <v>0</v>
      </c>
      <c r="AF470" s="45"/>
      <c r="AG470" s="79">
        <f t="shared" si="141"/>
        <v>0</v>
      </c>
      <c r="AH470" s="2"/>
      <c r="AI470" s="2"/>
      <c r="AJ470" s="2"/>
      <c r="AK470" s="2"/>
      <c r="AL470" s="2"/>
    </row>
    <row r="471" spans="1:38" ht="16.5" customHeight="1" outlineLevel="1">
      <c r="A471" s="12">
        <v>2104306</v>
      </c>
      <c r="B471" s="18" t="s">
        <v>391</v>
      </c>
      <c r="C471" s="14">
        <v>4543530</v>
      </c>
      <c r="D471" s="45">
        <v>0</v>
      </c>
      <c r="E471" s="46">
        <f t="shared" si="127"/>
        <v>0</v>
      </c>
      <c r="F471" s="46">
        <f t="shared" si="128"/>
        <v>0</v>
      </c>
      <c r="G471" s="46">
        <f t="shared" si="129"/>
        <v>0</v>
      </c>
      <c r="H471" s="53" t="e">
        <f t="shared" si="125"/>
        <v>#DIV/0!</v>
      </c>
      <c r="I471" s="54" t="e">
        <f t="shared" si="126"/>
        <v>#DIV/0!</v>
      </c>
      <c r="J471" s="65"/>
      <c r="K471" s="78">
        <f t="shared" si="130"/>
        <v>0</v>
      </c>
      <c r="L471" s="45"/>
      <c r="M471" s="79">
        <f t="shared" si="131"/>
        <v>0</v>
      </c>
      <c r="N471" s="65"/>
      <c r="O471" s="78">
        <f t="shared" si="132"/>
        <v>0</v>
      </c>
      <c r="P471" s="45"/>
      <c r="Q471" s="79">
        <f t="shared" si="133"/>
        <v>0</v>
      </c>
      <c r="R471" s="65"/>
      <c r="S471" s="78">
        <f t="shared" si="134"/>
        <v>0</v>
      </c>
      <c r="T471" s="45"/>
      <c r="U471" s="79">
        <f t="shared" si="135"/>
        <v>0</v>
      </c>
      <c r="V471" s="65"/>
      <c r="W471" s="78">
        <f t="shared" si="136"/>
        <v>0</v>
      </c>
      <c r="X471" s="45"/>
      <c r="Y471" s="79">
        <f t="shared" si="137"/>
        <v>0</v>
      </c>
      <c r="Z471" s="65"/>
      <c r="AA471" s="78">
        <f t="shared" si="138"/>
        <v>0</v>
      </c>
      <c r="AB471" s="45"/>
      <c r="AC471" s="79">
        <f t="shared" si="139"/>
        <v>0</v>
      </c>
      <c r="AD471" s="65"/>
      <c r="AE471" s="78">
        <f t="shared" si="140"/>
        <v>0</v>
      </c>
      <c r="AF471" s="45"/>
      <c r="AG471" s="79">
        <f t="shared" si="141"/>
        <v>0</v>
      </c>
      <c r="AH471" s="2"/>
      <c r="AI471" s="2"/>
      <c r="AJ471" s="2"/>
      <c r="AK471" s="2"/>
      <c r="AL471" s="2"/>
    </row>
    <row r="472" spans="1:38" ht="16.5" customHeight="1" outlineLevel="1">
      <c r="A472" s="12">
        <v>2104305</v>
      </c>
      <c r="B472" s="18" t="s">
        <v>392</v>
      </c>
      <c r="C472" s="14">
        <v>7003080</v>
      </c>
      <c r="D472" s="45">
        <v>0</v>
      </c>
      <c r="E472" s="46">
        <f t="shared" si="127"/>
        <v>0</v>
      </c>
      <c r="F472" s="46">
        <f t="shared" si="128"/>
        <v>0</v>
      </c>
      <c r="G472" s="46">
        <f t="shared" si="129"/>
        <v>0</v>
      </c>
      <c r="H472" s="53" t="e">
        <f t="shared" si="125"/>
        <v>#DIV/0!</v>
      </c>
      <c r="I472" s="54" t="e">
        <f t="shared" si="126"/>
        <v>#DIV/0!</v>
      </c>
      <c r="J472" s="65"/>
      <c r="K472" s="78">
        <f t="shared" si="130"/>
        <v>0</v>
      </c>
      <c r="L472" s="45"/>
      <c r="M472" s="79">
        <f t="shared" si="131"/>
        <v>0</v>
      </c>
      <c r="N472" s="65"/>
      <c r="O472" s="78">
        <f t="shared" si="132"/>
        <v>0</v>
      </c>
      <c r="P472" s="45"/>
      <c r="Q472" s="79">
        <f t="shared" si="133"/>
        <v>0</v>
      </c>
      <c r="R472" s="65"/>
      <c r="S472" s="78">
        <f t="shared" si="134"/>
        <v>0</v>
      </c>
      <c r="T472" s="45"/>
      <c r="U472" s="79">
        <f t="shared" si="135"/>
        <v>0</v>
      </c>
      <c r="V472" s="65"/>
      <c r="W472" s="78">
        <f t="shared" si="136"/>
        <v>0</v>
      </c>
      <c r="X472" s="45"/>
      <c r="Y472" s="79">
        <f t="shared" si="137"/>
        <v>0</v>
      </c>
      <c r="Z472" s="65"/>
      <c r="AA472" s="78">
        <f t="shared" si="138"/>
        <v>0</v>
      </c>
      <c r="AB472" s="45"/>
      <c r="AC472" s="79">
        <f t="shared" si="139"/>
        <v>0</v>
      </c>
      <c r="AD472" s="65"/>
      <c r="AE472" s="78">
        <f t="shared" si="140"/>
        <v>0</v>
      </c>
      <c r="AF472" s="45"/>
      <c r="AG472" s="79">
        <f t="shared" si="141"/>
        <v>0</v>
      </c>
      <c r="AH472" s="2"/>
      <c r="AI472" s="2"/>
      <c r="AJ472" s="2"/>
      <c r="AK472" s="2"/>
      <c r="AL472" s="2"/>
    </row>
    <row r="473" spans="1:38" ht="16.5" customHeight="1" outlineLevel="1">
      <c r="A473" s="12">
        <v>2104301</v>
      </c>
      <c r="B473" s="18" t="s">
        <v>393</v>
      </c>
      <c r="C473" s="14">
        <v>766670</v>
      </c>
      <c r="D473" s="45">
        <v>0</v>
      </c>
      <c r="E473" s="46">
        <f t="shared" si="127"/>
        <v>0</v>
      </c>
      <c r="F473" s="46">
        <f t="shared" si="128"/>
        <v>0</v>
      </c>
      <c r="G473" s="46">
        <f t="shared" si="129"/>
        <v>0</v>
      </c>
      <c r="H473" s="53" t="e">
        <f t="shared" si="125"/>
        <v>#DIV/0!</v>
      </c>
      <c r="I473" s="54" t="e">
        <f t="shared" si="126"/>
        <v>#DIV/0!</v>
      </c>
      <c r="J473" s="65"/>
      <c r="K473" s="78">
        <f t="shared" si="130"/>
        <v>0</v>
      </c>
      <c r="L473" s="45"/>
      <c r="M473" s="79">
        <f t="shared" si="131"/>
        <v>0</v>
      </c>
      <c r="N473" s="65"/>
      <c r="O473" s="78">
        <f t="shared" si="132"/>
        <v>0</v>
      </c>
      <c r="P473" s="45"/>
      <c r="Q473" s="79">
        <f t="shared" si="133"/>
        <v>0</v>
      </c>
      <c r="R473" s="65"/>
      <c r="S473" s="78">
        <f t="shared" si="134"/>
        <v>0</v>
      </c>
      <c r="T473" s="45"/>
      <c r="U473" s="79">
        <f t="shared" si="135"/>
        <v>0</v>
      </c>
      <c r="V473" s="65"/>
      <c r="W473" s="78">
        <f t="shared" si="136"/>
        <v>0</v>
      </c>
      <c r="X473" s="45"/>
      <c r="Y473" s="79">
        <f t="shared" si="137"/>
        <v>0</v>
      </c>
      <c r="Z473" s="65"/>
      <c r="AA473" s="78">
        <f t="shared" si="138"/>
        <v>0</v>
      </c>
      <c r="AB473" s="45"/>
      <c r="AC473" s="79">
        <f t="shared" si="139"/>
        <v>0</v>
      </c>
      <c r="AD473" s="65"/>
      <c r="AE473" s="78">
        <f t="shared" si="140"/>
        <v>0</v>
      </c>
      <c r="AF473" s="45"/>
      <c r="AG473" s="79">
        <f t="shared" si="141"/>
        <v>0</v>
      </c>
      <c r="AH473" s="2"/>
      <c r="AI473" s="2"/>
      <c r="AJ473" s="2"/>
      <c r="AK473" s="2"/>
      <c r="AL473" s="2"/>
    </row>
    <row r="474" spans="1:38" ht="16.5" customHeight="1" outlineLevel="1">
      <c r="A474" s="12">
        <v>2104302</v>
      </c>
      <c r="B474" s="18" t="s">
        <v>394</v>
      </c>
      <c r="C474" s="14">
        <v>580600</v>
      </c>
      <c r="D474" s="45">
        <v>0</v>
      </c>
      <c r="E474" s="46">
        <f t="shared" si="127"/>
        <v>0</v>
      </c>
      <c r="F474" s="46">
        <f t="shared" si="128"/>
        <v>0</v>
      </c>
      <c r="G474" s="46">
        <f t="shared" si="129"/>
        <v>0</v>
      </c>
      <c r="H474" s="53" t="e">
        <f t="shared" si="125"/>
        <v>#DIV/0!</v>
      </c>
      <c r="I474" s="54" t="e">
        <f t="shared" si="126"/>
        <v>#DIV/0!</v>
      </c>
      <c r="J474" s="65"/>
      <c r="K474" s="78">
        <f t="shared" si="130"/>
        <v>0</v>
      </c>
      <c r="L474" s="45"/>
      <c r="M474" s="79">
        <f t="shared" si="131"/>
        <v>0</v>
      </c>
      <c r="N474" s="65"/>
      <c r="O474" s="78">
        <f t="shared" si="132"/>
        <v>0</v>
      </c>
      <c r="P474" s="45"/>
      <c r="Q474" s="79">
        <f t="shared" si="133"/>
        <v>0</v>
      </c>
      <c r="R474" s="65"/>
      <c r="S474" s="78">
        <f t="shared" si="134"/>
        <v>0</v>
      </c>
      <c r="T474" s="45"/>
      <c r="U474" s="79">
        <f t="shared" si="135"/>
        <v>0</v>
      </c>
      <c r="V474" s="65"/>
      <c r="W474" s="78">
        <f t="shared" si="136"/>
        <v>0</v>
      </c>
      <c r="X474" s="45"/>
      <c r="Y474" s="79">
        <f t="shared" si="137"/>
        <v>0</v>
      </c>
      <c r="Z474" s="65"/>
      <c r="AA474" s="78">
        <f t="shared" si="138"/>
        <v>0</v>
      </c>
      <c r="AB474" s="45"/>
      <c r="AC474" s="79">
        <f t="shared" si="139"/>
        <v>0</v>
      </c>
      <c r="AD474" s="65"/>
      <c r="AE474" s="78">
        <f t="shared" si="140"/>
        <v>0</v>
      </c>
      <c r="AF474" s="45"/>
      <c r="AG474" s="79">
        <f t="shared" si="141"/>
        <v>0</v>
      </c>
      <c r="AH474" s="2"/>
      <c r="AI474" s="2"/>
      <c r="AJ474" s="2"/>
      <c r="AK474" s="2"/>
      <c r="AL474" s="2"/>
    </row>
    <row r="475" spans="1:38" ht="16.5" customHeight="1" outlineLevel="1">
      <c r="A475" s="12">
        <v>2104303</v>
      </c>
      <c r="B475" s="18" t="s">
        <v>395</v>
      </c>
      <c r="C475" s="14">
        <v>2042770</v>
      </c>
      <c r="D475" s="45">
        <v>0</v>
      </c>
      <c r="E475" s="46">
        <f t="shared" si="127"/>
        <v>0</v>
      </c>
      <c r="F475" s="46">
        <f t="shared" si="128"/>
        <v>0</v>
      </c>
      <c r="G475" s="46">
        <f t="shared" si="129"/>
        <v>0</v>
      </c>
      <c r="H475" s="53" t="e">
        <f t="shared" si="125"/>
        <v>#DIV/0!</v>
      </c>
      <c r="I475" s="54" t="e">
        <f t="shared" si="126"/>
        <v>#DIV/0!</v>
      </c>
      <c r="J475" s="65"/>
      <c r="K475" s="78">
        <f t="shared" si="130"/>
        <v>0</v>
      </c>
      <c r="L475" s="45"/>
      <c r="M475" s="79">
        <f t="shared" si="131"/>
        <v>0</v>
      </c>
      <c r="N475" s="65"/>
      <c r="O475" s="78">
        <f t="shared" si="132"/>
        <v>0</v>
      </c>
      <c r="P475" s="45"/>
      <c r="Q475" s="79">
        <f t="shared" si="133"/>
        <v>0</v>
      </c>
      <c r="R475" s="65"/>
      <c r="S475" s="78">
        <f t="shared" si="134"/>
        <v>0</v>
      </c>
      <c r="T475" s="45"/>
      <c r="U475" s="79">
        <f t="shared" si="135"/>
        <v>0</v>
      </c>
      <c r="V475" s="65"/>
      <c r="W475" s="78">
        <f t="shared" si="136"/>
        <v>0</v>
      </c>
      <c r="X475" s="45"/>
      <c r="Y475" s="79">
        <f t="shared" si="137"/>
        <v>0</v>
      </c>
      <c r="Z475" s="65"/>
      <c r="AA475" s="78">
        <f t="shared" si="138"/>
        <v>0</v>
      </c>
      <c r="AB475" s="45"/>
      <c r="AC475" s="79">
        <f t="shared" si="139"/>
        <v>0</v>
      </c>
      <c r="AD475" s="65"/>
      <c r="AE475" s="78">
        <f t="shared" si="140"/>
        <v>0</v>
      </c>
      <c r="AF475" s="45"/>
      <c r="AG475" s="79">
        <f t="shared" si="141"/>
        <v>0</v>
      </c>
      <c r="AH475" s="2"/>
      <c r="AI475" s="2"/>
      <c r="AJ475" s="2"/>
      <c r="AK475" s="2"/>
      <c r="AL475" s="2"/>
    </row>
    <row r="476" spans="1:38" ht="16.5" customHeight="1" outlineLevel="1">
      <c r="A476" s="12">
        <v>2104304</v>
      </c>
      <c r="B476" s="18" t="s">
        <v>396</v>
      </c>
      <c r="C476" s="14">
        <v>1177390</v>
      </c>
      <c r="D476" s="45">
        <v>0</v>
      </c>
      <c r="E476" s="46">
        <f t="shared" si="127"/>
        <v>0</v>
      </c>
      <c r="F476" s="46">
        <f t="shared" si="128"/>
        <v>0</v>
      </c>
      <c r="G476" s="46">
        <f t="shared" si="129"/>
        <v>0</v>
      </c>
      <c r="H476" s="53" t="e">
        <f t="shared" si="125"/>
        <v>#DIV/0!</v>
      </c>
      <c r="I476" s="54" t="e">
        <f t="shared" si="126"/>
        <v>#DIV/0!</v>
      </c>
      <c r="J476" s="65"/>
      <c r="K476" s="78">
        <f t="shared" si="130"/>
        <v>0</v>
      </c>
      <c r="L476" s="45"/>
      <c r="M476" s="79">
        <f t="shared" si="131"/>
        <v>0</v>
      </c>
      <c r="N476" s="65"/>
      <c r="O476" s="78">
        <f t="shared" si="132"/>
        <v>0</v>
      </c>
      <c r="P476" s="45"/>
      <c r="Q476" s="79">
        <f t="shared" si="133"/>
        <v>0</v>
      </c>
      <c r="R476" s="65"/>
      <c r="S476" s="78">
        <f t="shared" si="134"/>
        <v>0</v>
      </c>
      <c r="T476" s="45"/>
      <c r="U476" s="79">
        <f t="shared" si="135"/>
        <v>0</v>
      </c>
      <c r="V476" s="65"/>
      <c r="W476" s="78">
        <f t="shared" si="136"/>
        <v>0</v>
      </c>
      <c r="X476" s="45"/>
      <c r="Y476" s="79">
        <f t="shared" si="137"/>
        <v>0</v>
      </c>
      <c r="Z476" s="65"/>
      <c r="AA476" s="78">
        <f t="shared" si="138"/>
        <v>0</v>
      </c>
      <c r="AB476" s="45"/>
      <c r="AC476" s="79">
        <f t="shared" si="139"/>
        <v>0</v>
      </c>
      <c r="AD476" s="65"/>
      <c r="AE476" s="78">
        <f t="shared" si="140"/>
        <v>0</v>
      </c>
      <c r="AF476" s="45"/>
      <c r="AG476" s="79">
        <f t="shared" si="141"/>
        <v>0</v>
      </c>
      <c r="AH476" s="2"/>
      <c r="AI476" s="2"/>
      <c r="AJ476" s="2"/>
      <c r="AK476" s="2"/>
      <c r="AL476" s="2"/>
    </row>
    <row r="477" spans="1:38" ht="16.5" customHeight="1" outlineLevel="1">
      <c r="A477" s="12">
        <v>2104190</v>
      </c>
      <c r="B477" s="27" t="s">
        <v>397</v>
      </c>
      <c r="C477" s="14">
        <v>1139260</v>
      </c>
      <c r="D477" s="45">
        <v>0</v>
      </c>
      <c r="E477" s="46">
        <f t="shared" si="127"/>
        <v>0</v>
      </c>
      <c r="F477" s="46">
        <f t="shared" si="128"/>
        <v>0</v>
      </c>
      <c r="G477" s="46">
        <f t="shared" si="129"/>
        <v>0</v>
      </c>
      <c r="H477" s="53" t="e">
        <f t="shared" si="125"/>
        <v>#DIV/0!</v>
      </c>
      <c r="I477" s="54" t="e">
        <f t="shared" si="126"/>
        <v>#DIV/0!</v>
      </c>
      <c r="J477" s="65"/>
      <c r="K477" s="78">
        <f t="shared" si="130"/>
        <v>0</v>
      </c>
      <c r="L477" s="45"/>
      <c r="M477" s="79">
        <f t="shared" si="131"/>
        <v>0</v>
      </c>
      <c r="N477" s="65"/>
      <c r="O477" s="78">
        <f t="shared" si="132"/>
        <v>0</v>
      </c>
      <c r="P477" s="45"/>
      <c r="Q477" s="79">
        <f t="shared" si="133"/>
        <v>0</v>
      </c>
      <c r="R477" s="65"/>
      <c r="S477" s="78">
        <f t="shared" si="134"/>
        <v>0</v>
      </c>
      <c r="T477" s="45"/>
      <c r="U477" s="79">
        <f t="shared" si="135"/>
        <v>0</v>
      </c>
      <c r="V477" s="65"/>
      <c r="W477" s="78">
        <f t="shared" si="136"/>
        <v>0</v>
      </c>
      <c r="X477" s="45"/>
      <c r="Y477" s="79">
        <f t="shared" si="137"/>
        <v>0</v>
      </c>
      <c r="Z477" s="65"/>
      <c r="AA477" s="78">
        <f t="shared" si="138"/>
        <v>0</v>
      </c>
      <c r="AB477" s="45"/>
      <c r="AC477" s="79">
        <f t="shared" si="139"/>
        <v>0</v>
      </c>
      <c r="AD477" s="65"/>
      <c r="AE477" s="78">
        <f t="shared" si="140"/>
        <v>0</v>
      </c>
      <c r="AF477" s="45"/>
      <c r="AG477" s="79">
        <f t="shared" si="141"/>
        <v>0</v>
      </c>
      <c r="AH477" s="2"/>
      <c r="AI477" s="2"/>
      <c r="AJ477" s="2"/>
      <c r="AK477" s="2"/>
      <c r="AL477" s="2"/>
    </row>
    <row r="478" spans="1:38" ht="39" customHeight="1" outlineLevel="1">
      <c r="A478" s="12" t="s">
        <v>913</v>
      </c>
      <c r="B478" s="27" t="s">
        <v>398</v>
      </c>
      <c r="C478" s="14">
        <v>586890</v>
      </c>
      <c r="D478" s="45">
        <v>0</v>
      </c>
      <c r="E478" s="46">
        <f t="shared" si="127"/>
        <v>0</v>
      </c>
      <c r="F478" s="46">
        <f t="shared" si="128"/>
        <v>0</v>
      </c>
      <c r="G478" s="46">
        <f t="shared" si="129"/>
        <v>0</v>
      </c>
      <c r="H478" s="53" t="e">
        <f t="shared" si="125"/>
        <v>#DIV/0!</v>
      </c>
      <c r="I478" s="54" t="e">
        <f t="shared" si="126"/>
        <v>#DIV/0!</v>
      </c>
      <c r="J478" s="65"/>
      <c r="K478" s="78">
        <f t="shared" si="130"/>
        <v>0</v>
      </c>
      <c r="L478" s="45"/>
      <c r="M478" s="79">
        <f t="shared" si="131"/>
        <v>0</v>
      </c>
      <c r="N478" s="65"/>
      <c r="O478" s="78">
        <f t="shared" si="132"/>
        <v>0</v>
      </c>
      <c r="P478" s="45"/>
      <c r="Q478" s="79">
        <f t="shared" si="133"/>
        <v>0</v>
      </c>
      <c r="R478" s="65"/>
      <c r="S478" s="78">
        <f t="shared" si="134"/>
        <v>0</v>
      </c>
      <c r="T478" s="45"/>
      <c r="U478" s="79">
        <f t="shared" si="135"/>
        <v>0</v>
      </c>
      <c r="V478" s="65"/>
      <c r="W478" s="78">
        <f t="shared" si="136"/>
        <v>0</v>
      </c>
      <c r="X478" s="45"/>
      <c r="Y478" s="79">
        <f t="shared" si="137"/>
        <v>0</v>
      </c>
      <c r="Z478" s="65"/>
      <c r="AA478" s="78">
        <f t="shared" si="138"/>
        <v>0</v>
      </c>
      <c r="AB478" s="45"/>
      <c r="AC478" s="79">
        <f t="shared" si="139"/>
        <v>0</v>
      </c>
      <c r="AD478" s="65"/>
      <c r="AE478" s="78">
        <f t="shared" si="140"/>
        <v>0</v>
      </c>
      <c r="AF478" s="45"/>
      <c r="AG478" s="79">
        <f t="shared" si="141"/>
        <v>0</v>
      </c>
      <c r="AH478" s="2"/>
      <c r="AI478" s="2"/>
      <c r="AJ478" s="2"/>
      <c r="AK478" s="2"/>
      <c r="AL478" s="2"/>
    </row>
    <row r="479" spans="1:38" ht="16.5" customHeight="1" outlineLevel="1">
      <c r="A479" s="12">
        <v>2104279</v>
      </c>
      <c r="B479" s="27" t="s">
        <v>399</v>
      </c>
      <c r="C479" s="14">
        <v>1147310</v>
      </c>
      <c r="D479" s="45">
        <v>0</v>
      </c>
      <c r="E479" s="46">
        <f t="shared" si="127"/>
        <v>0</v>
      </c>
      <c r="F479" s="46">
        <f t="shared" si="128"/>
        <v>0</v>
      </c>
      <c r="G479" s="46">
        <f t="shared" si="129"/>
        <v>0</v>
      </c>
      <c r="H479" s="53" t="e">
        <f t="shared" si="125"/>
        <v>#DIV/0!</v>
      </c>
      <c r="I479" s="54" t="e">
        <f t="shared" si="126"/>
        <v>#DIV/0!</v>
      </c>
      <c r="J479" s="65"/>
      <c r="K479" s="78">
        <f t="shared" si="130"/>
        <v>0</v>
      </c>
      <c r="L479" s="45"/>
      <c r="M479" s="79">
        <f t="shared" si="131"/>
        <v>0</v>
      </c>
      <c r="N479" s="65"/>
      <c r="O479" s="78">
        <f t="shared" si="132"/>
        <v>0</v>
      </c>
      <c r="P479" s="45"/>
      <c r="Q479" s="79">
        <f t="shared" si="133"/>
        <v>0</v>
      </c>
      <c r="R479" s="65"/>
      <c r="S479" s="78">
        <f t="shared" si="134"/>
        <v>0</v>
      </c>
      <c r="T479" s="45"/>
      <c r="U479" s="79">
        <f t="shared" si="135"/>
        <v>0</v>
      </c>
      <c r="V479" s="65"/>
      <c r="W479" s="78">
        <f t="shared" si="136"/>
        <v>0</v>
      </c>
      <c r="X479" s="45"/>
      <c r="Y479" s="79">
        <f t="shared" si="137"/>
        <v>0</v>
      </c>
      <c r="Z479" s="65"/>
      <c r="AA479" s="78">
        <f t="shared" si="138"/>
        <v>0</v>
      </c>
      <c r="AB479" s="45"/>
      <c r="AC479" s="79">
        <f t="shared" si="139"/>
        <v>0</v>
      </c>
      <c r="AD479" s="65"/>
      <c r="AE479" s="78">
        <f t="shared" si="140"/>
        <v>0</v>
      </c>
      <c r="AF479" s="45"/>
      <c r="AG479" s="79">
        <f t="shared" si="141"/>
        <v>0</v>
      </c>
      <c r="AH479" s="2"/>
      <c r="AI479" s="2"/>
      <c r="AJ479" s="2"/>
      <c r="AK479" s="2"/>
      <c r="AL479" s="2"/>
    </row>
    <row r="480" spans="1:38" ht="16.5" customHeight="1" outlineLevel="1">
      <c r="A480" s="12">
        <v>2104379</v>
      </c>
      <c r="B480" s="27" t="s">
        <v>400</v>
      </c>
      <c r="C480" s="14">
        <v>1908530</v>
      </c>
      <c r="D480" s="45">
        <v>0</v>
      </c>
      <c r="E480" s="46">
        <f t="shared" si="127"/>
        <v>0</v>
      </c>
      <c r="F480" s="46">
        <f t="shared" si="128"/>
        <v>0</v>
      </c>
      <c r="G480" s="46">
        <f t="shared" si="129"/>
        <v>0</v>
      </c>
      <c r="H480" s="53" t="e">
        <f t="shared" si="125"/>
        <v>#DIV/0!</v>
      </c>
      <c r="I480" s="54" t="e">
        <f t="shared" si="126"/>
        <v>#DIV/0!</v>
      </c>
      <c r="J480" s="65"/>
      <c r="K480" s="78">
        <f t="shared" si="130"/>
        <v>0</v>
      </c>
      <c r="L480" s="45"/>
      <c r="M480" s="79">
        <f t="shared" si="131"/>
        <v>0</v>
      </c>
      <c r="N480" s="65"/>
      <c r="O480" s="78">
        <f t="shared" si="132"/>
        <v>0</v>
      </c>
      <c r="P480" s="45"/>
      <c r="Q480" s="79">
        <f t="shared" si="133"/>
        <v>0</v>
      </c>
      <c r="R480" s="65"/>
      <c r="S480" s="78">
        <f t="shared" si="134"/>
        <v>0</v>
      </c>
      <c r="T480" s="45"/>
      <c r="U480" s="79">
        <f t="shared" si="135"/>
        <v>0</v>
      </c>
      <c r="V480" s="65"/>
      <c r="W480" s="78">
        <f t="shared" si="136"/>
        <v>0</v>
      </c>
      <c r="X480" s="45"/>
      <c r="Y480" s="79">
        <f t="shared" si="137"/>
        <v>0</v>
      </c>
      <c r="Z480" s="65"/>
      <c r="AA480" s="78">
        <f t="shared" si="138"/>
        <v>0</v>
      </c>
      <c r="AB480" s="45"/>
      <c r="AC480" s="79">
        <f t="shared" si="139"/>
        <v>0</v>
      </c>
      <c r="AD480" s="65"/>
      <c r="AE480" s="78">
        <f t="shared" si="140"/>
        <v>0</v>
      </c>
      <c r="AF480" s="45"/>
      <c r="AG480" s="79">
        <f t="shared" si="141"/>
        <v>0</v>
      </c>
      <c r="AH480" s="2"/>
      <c r="AI480" s="2"/>
      <c r="AJ480" s="2"/>
      <c r="AK480" s="2"/>
      <c r="AL480" s="2"/>
    </row>
    <row r="481" spans="1:38" ht="16.5" customHeight="1" outlineLevel="1">
      <c r="A481" s="12"/>
      <c r="B481" s="18"/>
      <c r="C481" s="14"/>
      <c r="D481" s="45"/>
      <c r="E481" s="46"/>
      <c r="F481" s="46"/>
      <c r="G481" s="46"/>
      <c r="H481" s="53"/>
      <c r="I481" s="54"/>
      <c r="J481" s="65"/>
      <c r="K481" s="78"/>
      <c r="L481" s="45"/>
      <c r="M481" s="79"/>
      <c r="N481" s="65"/>
      <c r="O481" s="78"/>
      <c r="P481" s="45"/>
      <c r="Q481" s="79"/>
      <c r="R481" s="65"/>
      <c r="S481" s="78"/>
      <c r="T481" s="45"/>
      <c r="U481" s="79"/>
      <c r="V481" s="65"/>
      <c r="W481" s="78"/>
      <c r="X481" s="45"/>
      <c r="Y481" s="79"/>
      <c r="Z481" s="65"/>
      <c r="AA481" s="78"/>
      <c r="AB481" s="45"/>
      <c r="AC481" s="79"/>
      <c r="AD481" s="65"/>
      <c r="AE481" s="78"/>
      <c r="AF481" s="45"/>
      <c r="AG481" s="79"/>
      <c r="AH481" s="2"/>
      <c r="AI481" s="2"/>
      <c r="AJ481" s="2"/>
      <c r="AK481" s="2"/>
      <c r="AL481" s="2"/>
    </row>
    <row r="482" spans="1:38" ht="16.5" customHeight="1" outlineLevel="1">
      <c r="A482" s="12"/>
      <c r="B482" s="16" t="s">
        <v>401</v>
      </c>
      <c r="C482" s="59"/>
      <c r="D482" s="45"/>
      <c r="E482" s="46"/>
      <c r="F482" s="46"/>
      <c r="G482" s="46"/>
      <c r="H482" s="53"/>
      <c r="I482" s="54"/>
      <c r="J482" s="65"/>
      <c r="K482" s="78"/>
      <c r="L482" s="45"/>
      <c r="M482" s="79"/>
      <c r="N482" s="65"/>
      <c r="O482" s="78"/>
      <c r="P482" s="45"/>
      <c r="Q482" s="79"/>
      <c r="R482" s="65"/>
      <c r="S482" s="78"/>
      <c r="T482" s="45"/>
      <c r="U482" s="79"/>
      <c r="V482" s="65"/>
      <c r="W482" s="78"/>
      <c r="X482" s="45"/>
      <c r="Y482" s="79"/>
      <c r="Z482" s="65"/>
      <c r="AA482" s="78"/>
      <c r="AB482" s="45"/>
      <c r="AC482" s="79"/>
      <c r="AD482" s="65"/>
      <c r="AE482" s="78"/>
      <c r="AF482" s="45"/>
      <c r="AG482" s="79"/>
      <c r="AH482" s="2"/>
      <c r="AI482" s="2"/>
      <c r="AJ482" s="2"/>
      <c r="AK482" s="2"/>
      <c r="AL482" s="2"/>
    </row>
    <row r="483" spans="1:38" ht="16.5" customHeight="1" outlineLevel="1">
      <c r="A483" s="12">
        <v>8002025</v>
      </c>
      <c r="B483" s="27" t="s">
        <v>402</v>
      </c>
      <c r="C483" s="14">
        <v>341470</v>
      </c>
      <c r="D483" s="45">
        <v>0</v>
      </c>
      <c r="E483" s="46">
        <f t="shared" si="127"/>
        <v>0</v>
      </c>
      <c r="F483" s="46">
        <f t="shared" si="128"/>
        <v>0</v>
      </c>
      <c r="G483" s="46">
        <f t="shared" si="129"/>
        <v>0</v>
      </c>
      <c r="H483" s="53" t="e">
        <f t="shared" si="125"/>
        <v>#DIV/0!</v>
      </c>
      <c r="I483" s="54" t="e">
        <f t="shared" si="126"/>
        <v>#DIV/0!</v>
      </c>
      <c r="J483" s="65"/>
      <c r="K483" s="78">
        <f t="shared" si="130"/>
        <v>0</v>
      </c>
      <c r="L483" s="45"/>
      <c r="M483" s="79">
        <f t="shared" si="131"/>
        <v>0</v>
      </c>
      <c r="N483" s="65"/>
      <c r="O483" s="78">
        <f t="shared" si="132"/>
        <v>0</v>
      </c>
      <c r="P483" s="45"/>
      <c r="Q483" s="79">
        <f t="shared" si="133"/>
        <v>0</v>
      </c>
      <c r="R483" s="65"/>
      <c r="S483" s="78">
        <f t="shared" si="134"/>
        <v>0</v>
      </c>
      <c r="T483" s="45"/>
      <c r="U483" s="79">
        <f t="shared" si="135"/>
        <v>0</v>
      </c>
      <c r="V483" s="65"/>
      <c r="W483" s="78">
        <f t="shared" si="136"/>
        <v>0</v>
      </c>
      <c r="X483" s="45"/>
      <c r="Y483" s="79">
        <f t="shared" si="137"/>
        <v>0</v>
      </c>
      <c r="Z483" s="65"/>
      <c r="AA483" s="78">
        <f t="shared" si="138"/>
        <v>0</v>
      </c>
      <c r="AB483" s="45"/>
      <c r="AC483" s="79">
        <f t="shared" si="139"/>
        <v>0</v>
      </c>
      <c r="AD483" s="65"/>
      <c r="AE483" s="78">
        <f t="shared" si="140"/>
        <v>0</v>
      </c>
      <c r="AF483" s="45"/>
      <c r="AG483" s="79">
        <f t="shared" si="141"/>
        <v>0</v>
      </c>
      <c r="AH483" s="2"/>
      <c r="AI483" s="2"/>
      <c r="AJ483" s="2"/>
      <c r="AK483" s="2"/>
      <c r="AL483" s="2"/>
    </row>
    <row r="484" spans="1:38" ht="16.5" customHeight="1" outlineLevel="1">
      <c r="A484" s="12">
        <v>8002026</v>
      </c>
      <c r="B484" s="27" t="s">
        <v>403</v>
      </c>
      <c r="C484" s="14">
        <v>115700</v>
      </c>
      <c r="D484" s="45">
        <v>0</v>
      </c>
      <c r="E484" s="46">
        <f t="shared" si="127"/>
        <v>0</v>
      </c>
      <c r="F484" s="46">
        <f t="shared" si="128"/>
        <v>0</v>
      </c>
      <c r="G484" s="46">
        <f t="shared" si="129"/>
        <v>0</v>
      </c>
      <c r="H484" s="53" t="e">
        <f t="shared" si="125"/>
        <v>#DIV/0!</v>
      </c>
      <c r="I484" s="54" t="e">
        <f t="shared" si="126"/>
        <v>#DIV/0!</v>
      </c>
      <c r="J484" s="65"/>
      <c r="K484" s="78">
        <f t="shared" si="130"/>
        <v>0</v>
      </c>
      <c r="L484" s="45"/>
      <c r="M484" s="79">
        <f t="shared" si="131"/>
        <v>0</v>
      </c>
      <c r="N484" s="65"/>
      <c r="O484" s="78">
        <f t="shared" si="132"/>
        <v>0</v>
      </c>
      <c r="P484" s="45"/>
      <c r="Q484" s="79">
        <f t="shared" si="133"/>
        <v>0</v>
      </c>
      <c r="R484" s="65"/>
      <c r="S484" s="78">
        <f t="shared" si="134"/>
        <v>0</v>
      </c>
      <c r="T484" s="45"/>
      <c r="U484" s="79">
        <f t="shared" si="135"/>
        <v>0</v>
      </c>
      <c r="V484" s="65"/>
      <c r="W484" s="78">
        <f t="shared" si="136"/>
        <v>0</v>
      </c>
      <c r="X484" s="45"/>
      <c r="Y484" s="79">
        <f t="shared" si="137"/>
        <v>0</v>
      </c>
      <c r="Z484" s="65"/>
      <c r="AA484" s="78">
        <f t="shared" si="138"/>
        <v>0</v>
      </c>
      <c r="AB484" s="45"/>
      <c r="AC484" s="79">
        <f t="shared" si="139"/>
        <v>0</v>
      </c>
      <c r="AD484" s="65"/>
      <c r="AE484" s="78">
        <f t="shared" si="140"/>
        <v>0</v>
      </c>
      <c r="AF484" s="45"/>
      <c r="AG484" s="79">
        <f t="shared" si="141"/>
        <v>0</v>
      </c>
      <c r="AH484" s="2"/>
      <c r="AI484" s="2"/>
      <c r="AJ484" s="2"/>
      <c r="AK484" s="2"/>
      <c r="AL484" s="2"/>
    </row>
    <row r="485" spans="1:38" ht="16.5" customHeight="1" outlineLevel="1">
      <c r="A485" s="12">
        <v>8002027</v>
      </c>
      <c r="B485" s="27" t="s">
        <v>404</v>
      </c>
      <c r="C485" s="14">
        <v>371380</v>
      </c>
      <c r="D485" s="45">
        <v>0</v>
      </c>
      <c r="E485" s="46">
        <f t="shared" si="127"/>
        <v>0</v>
      </c>
      <c r="F485" s="46">
        <f t="shared" si="128"/>
        <v>0</v>
      </c>
      <c r="G485" s="46">
        <f t="shared" si="129"/>
        <v>0</v>
      </c>
      <c r="H485" s="53" t="e">
        <f t="shared" si="125"/>
        <v>#DIV/0!</v>
      </c>
      <c r="I485" s="54" t="e">
        <f t="shared" si="126"/>
        <v>#DIV/0!</v>
      </c>
      <c r="J485" s="65"/>
      <c r="K485" s="78">
        <f t="shared" si="130"/>
        <v>0</v>
      </c>
      <c r="L485" s="45"/>
      <c r="M485" s="79">
        <f t="shared" si="131"/>
        <v>0</v>
      </c>
      <c r="N485" s="65"/>
      <c r="O485" s="78">
        <f t="shared" si="132"/>
        <v>0</v>
      </c>
      <c r="P485" s="45"/>
      <c r="Q485" s="79">
        <f t="shared" si="133"/>
        <v>0</v>
      </c>
      <c r="R485" s="65"/>
      <c r="S485" s="78">
        <f t="shared" si="134"/>
        <v>0</v>
      </c>
      <c r="T485" s="45"/>
      <c r="U485" s="79">
        <f t="shared" si="135"/>
        <v>0</v>
      </c>
      <c r="V485" s="65"/>
      <c r="W485" s="78">
        <f t="shared" si="136"/>
        <v>0</v>
      </c>
      <c r="X485" s="45"/>
      <c r="Y485" s="79">
        <f t="shared" si="137"/>
        <v>0</v>
      </c>
      <c r="Z485" s="65"/>
      <c r="AA485" s="78">
        <f t="shared" si="138"/>
        <v>0</v>
      </c>
      <c r="AB485" s="45"/>
      <c r="AC485" s="79">
        <f t="shared" si="139"/>
        <v>0</v>
      </c>
      <c r="AD485" s="65"/>
      <c r="AE485" s="78">
        <f t="shared" si="140"/>
        <v>0</v>
      </c>
      <c r="AF485" s="45"/>
      <c r="AG485" s="79">
        <f t="shared" si="141"/>
        <v>0</v>
      </c>
      <c r="AH485" s="2"/>
      <c r="AI485" s="2"/>
      <c r="AJ485" s="2"/>
      <c r="AK485" s="2"/>
      <c r="AL485" s="2"/>
    </row>
    <row r="486" spans="1:38" ht="16.5" customHeight="1" outlineLevel="1">
      <c r="A486" s="12">
        <v>8002028</v>
      </c>
      <c r="B486" s="27" t="s">
        <v>405</v>
      </c>
      <c r="C486" s="14">
        <v>151480</v>
      </c>
      <c r="D486" s="45">
        <v>0</v>
      </c>
      <c r="E486" s="46">
        <f t="shared" si="127"/>
        <v>0</v>
      </c>
      <c r="F486" s="46">
        <f t="shared" si="128"/>
        <v>0</v>
      </c>
      <c r="G486" s="46">
        <f t="shared" si="129"/>
        <v>0</v>
      </c>
      <c r="H486" s="53" t="e">
        <f t="shared" si="125"/>
        <v>#DIV/0!</v>
      </c>
      <c r="I486" s="54" t="e">
        <f t="shared" si="126"/>
        <v>#DIV/0!</v>
      </c>
      <c r="J486" s="65"/>
      <c r="K486" s="78">
        <f t="shared" si="130"/>
        <v>0</v>
      </c>
      <c r="L486" s="45"/>
      <c r="M486" s="79">
        <f t="shared" si="131"/>
        <v>0</v>
      </c>
      <c r="N486" s="65"/>
      <c r="O486" s="78">
        <f t="shared" si="132"/>
        <v>0</v>
      </c>
      <c r="P486" s="45"/>
      <c r="Q486" s="79">
        <f t="shared" si="133"/>
        <v>0</v>
      </c>
      <c r="R486" s="65"/>
      <c r="S486" s="78">
        <f t="shared" si="134"/>
        <v>0</v>
      </c>
      <c r="T486" s="45"/>
      <c r="U486" s="79">
        <f t="shared" si="135"/>
        <v>0</v>
      </c>
      <c r="V486" s="65"/>
      <c r="W486" s="78">
        <f t="shared" si="136"/>
        <v>0</v>
      </c>
      <c r="X486" s="45"/>
      <c r="Y486" s="79">
        <f t="shared" si="137"/>
        <v>0</v>
      </c>
      <c r="Z486" s="65"/>
      <c r="AA486" s="78">
        <f t="shared" si="138"/>
        <v>0</v>
      </c>
      <c r="AB486" s="45"/>
      <c r="AC486" s="79">
        <f t="shared" si="139"/>
        <v>0</v>
      </c>
      <c r="AD486" s="65"/>
      <c r="AE486" s="78">
        <f t="shared" si="140"/>
        <v>0</v>
      </c>
      <c r="AF486" s="45"/>
      <c r="AG486" s="79">
        <f t="shared" si="141"/>
        <v>0</v>
      </c>
      <c r="AH486" s="2"/>
      <c r="AI486" s="2"/>
      <c r="AJ486" s="2"/>
      <c r="AK486" s="2"/>
      <c r="AL486" s="2"/>
    </row>
    <row r="487" spans="1:38" ht="16.5" customHeight="1" outlineLevel="1">
      <c r="A487" s="12">
        <v>8002029</v>
      </c>
      <c r="B487" s="27" t="s">
        <v>406</v>
      </c>
      <c r="C487" s="14">
        <v>321830</v>
      </c>
      <c r="D487" s="45">
        <v>0</v>
      </c>
      <c r="E487" s="46">
        <f t="shared" si="127"/>
        <v>0</v>
      </c>
      <c r="F487" s="46">
        <f t="shared" si="128"/>
        <v>0</v>
      </c>
      <c r="G487" s="46">
        <f t="shared" si="129"/>
        <v>0</v>
      </c>
      <c r="H487" s="53" t="e">
        <f t="shared" si="125"/>
        <v>#DIV/0!</v>
      </c>
      <c r="I487" s="54" t="e">
        <f t="shared" si="126"/>
        <v>#DIV/0!</v>
      </c>
      <c r="J487" s="65"/>
      <c r="K487" s="78">
        <f t="shared" si="130"/>
        <v>0</v>
      </c>
      <c r="L487" s="45"/>
      <c r="M487" s="79">
        <f t="shared" si="131"/>
        <v>0</v>
      </c>
      <c r="N487" s="65"/>
      <c r="O487" s="78">
        <f t="shared" si="132"/>
        <v>0</v>
      </c>
      <c r="P487" s="45"/>
      <c r="Q487" s="79">
        <f t="shared" si="133"/>
        <v>0</v>
      </c>
      <c r="R487" s="65"/>
      <c r="S487" s="78">
        <f t="shared" si="134"/>
        <v>0</v>
      </c>
      <c r="T487" s="45"/>
      <c r="U487" s="79">
        <f t="shared" si="135"/>
        <v>0</v>
      </c>
      <c r="V487" s="65"/>
      <c r="W487" s="78">
        <f t="shared" si="136"/>
        <v>0</v>
      </c>
      <c r="X487" s="45"/>
      <c r="Y487" s="79">
        <f t="shared" si="137"/>
        <v>0</v>
      </c>
      <c r="Z487" s="65"/>
      <c r="AA487" s="78">
        <f t="shared" si="138"/>
        <v>0</v>
      </c>
      <c r="AB487" s="45"/>
      <c r="AC487" s="79">
        <f t="shared" si="139"/>
        <v>0</v>
      </c>
      <c r="AD487" s="65"/>
      <c r="AE487" s="78">
        <f t="shared" si="140"/>
        <v>0</v>
      </c>
      <c r="AF487" s="45"/>
      <c r="AG487" s="79">
        <f t="shared" si="141"/>
        <v>0</v>
      </c>
      <c r="AH487" s="2"/>
      <c r="AI487" s="2"/>
      <c r="AJ487" s="2"/>
      <c r="AK487" s="2"/>
      <c r="AL487" s="2"/>
    </row>
    <row r="488" spans="1:38" ht="16.5" customHeight="1" outlineLevel="1">
      <c r="A488" s="12"/>
      <c r="B488" s="18"/>
      <c r="C488" s="14"/>
      <c r="D488" s="45"/>
      <c r="E488" s="46"/>
      <c r="F488" s="46"/>
      <c r="G488" s="46"/>
      <c r="H488" s="53"/>
      <c r="I488" s="54"/>
      <c r="J488" s="65"/>
      <c r="K488" s="78"/>
      <c r="L488" s="45"/>
      <c r="M488" s="79"/>
      <c r="N488" s="65"/>
      <c r="O488" s="78"/>
      <c r="P488" s="45"/>
      <c r="Q488" s="79"/>
      <c r="R488" s="65"/>
      <c r="S488" s="78"/>
      <c r="T488" s="45"/>
      <c r="U488" s="79"/>
      <c r="V488" s="65"/>
      <c r="W488" s="78"/>
      <c r="X488" s="45"/>
      <c r="Y488" s="79"/>
      <c r="Z488" s="65"/>
      <c r="AA488" s="78"/>
      <c r="AB488" s="45"/>
      <c r="AC488" s="79"/>
      <c r="AD488" s="65"/>
      <c r="AE488" s="78"/>
      <c r="AF488" s="45"/>
      <c r="AG488" s="79"/>
      <c r="AH488" s="2"/>
      <c r="AI488" s="2"/>
      <c r="AJ488" s="2"/>
      <c r="AK488" s="2"/>
      <c r="AL488" s="2"/>
    </row>
    <row r="489" spans="1:38" ht="16.5" customHeight="1" outlineLevel="1">
      <c r="A489" s="12"/>
      <c r="B489" s="16" t="s">
        <v>407</v>
      </c>
      <c r="C489" s="59"/>
      <c r="D489" s="45"/>
      <c r="E489" s="46"/>
      <c r="F489" s="46"/>
      <c r="G489" s="46"/>
      <c r="H489" s="53"/>
      <c r="I489" s="54"/>
      <c r="J489" s="65"/>
      <c r="K489" s="78"/>
      <c r="L489" s="45"/>
      <c r="M489" s="79"/>
      <c r="N489" s="65"/>
      <c r="O489" s="78"/>
      <c r="P489" s="45"/>
      <c r="Q489" s="79"/>
      <c r="R489" s="65"/>
      <c r="S489" s="78"/>
      <c r="T489" s="45"/>
      <c r="U489" s="79"/>
      <c r="V489" s="65"/>
      <c r="W489" s="78"/>
      <c r="X489" s="45"/>
      <c r="Y489" s="79"/>
      <c r="Z489" s="65"/>
      <c r="AA489" s="78"/>
      <c r="AB489" s="45"/>
      <c r="AC489" s="79"/>
      <c r="AD489" s="65"/>
      <c r="AE489" s="78"/>
      <c r="AF489" s="45"/>
      <c r="AG489" s="79"/>
      <c r="AH489" s="2"/>
      <c r="AI489" s="2"/>
      <c r="AJ489" s="2"/>
      <c r="AK489" s="2"/>
      <c r="AL489" s="2"/>
    </row>
    <row r="490" spans="1:38" ht="16.5" customHeight="1" outlineLevel="1">
      <c r="A490" s="12">
        <v>2003131</v>
      </c>
      <c r="B490" s="27" t="s">
        <v>408</v>
      </c>
      <c r="C490" s="14">
        <v>795120</v>
      </c>
      <c r="D490" s="45">
        <v>0</v>
      </c>
      <c r="E490" s="46">
        <f t="shared" si="127"/>
        <v>0</v>
      </c>
      <c r="F490" s="46">
        <f t="shared" si="128"/>
        <v>0</v>
      </c>
      <c r="G490" s="46">
        <f t="shared" si="129"/>
        <v>0</v>
      </c>
      <c r="H490" s="53" t="e">
        <f t="shared" si="125"/>
        <v>#DIV/0!</v>
      </c>
      <c r="I490" s="54" t="e">
        <f t="shared" si="126"/>
        <v>#DIV/0!</v>
      </c>
      <c r="J490" s="65"/>
      <c r="K490" s="78">
        <f t="shared" si="130"/>
        <v>0</v>
      </c>
      <c r="L490" s="45"/>
      <c r="M490" s="79">
        <f t="shared" si="131"/>
        <v>0</v>
      </c>
      <c r="N490" s="65"/>
      <c r="O490" s="78">
        <f t="shared" si="132"/>
        <v>0</v>
      </c>
      <c r="P490" s="45"/>
      <c r="Q490" s="79">
        <f t="shared" si="133"/>
        <v>0</v>
      </c>
      <c r="R490" s="65"/>
      <c r="S490" s="78">
        <f t="shared" si="134"/>
        <v>0</v>
      </c>
      <c r="T490" s="45"/>
      <c r="U490" s="79">
        <f t="shared" si="135"/>
        <v>0</v>
      </c>
      <c r="V490" s="65"/>
      <c r="W490" s="78">
        <f t="shared" si="136"/>
        <v>0</v>
      </c>
      <c r="X490" s="45"/>
      <c r="Y490" s="79">
        <f t="shared" si="137"/>
        <v>0</v>
      </c>
      <c r="Z490" s="65"/>
      <c r="AA490" s="78">
        <f t="shared" si="138"/>
        <v>0</v>
      </c>
      <c r="AB490" s="45"/>
      <c r="AC490" s="79">
        <f t="shared" si="139"/>
        <v>0</v>
      </c>
      <c r="AD490" s="65"/>
      <c r="AE490" s="78">
        <f t="shared" si="140"/>
        <v>0</v>
      </c>
      <c r="AF490" s="45"/>
      <c r="AG490" s="79">
        <f t="shared" si="141"/>
        <v>0</v>
      </c>
      <c r="AH490" s="2"/>
      <c r="AI490" s="2"/>
      <c r="AJ490" s="2"/>
      <c r="AK490" s="2"/>
      <c r="AL490" s="2"/>
    </row>
    <row r="491" spans="1:38" ht="16.5" customHeight="1" outlineLevel="1">
      <c r="A491" s="12"/>
      <c r="B491" s="18"/>
      <c r="C491" s="14"/>
      <c r="D491" s="45"/>
      <c r="E491" s="46"/>
      <c r="F491" s="46"/>
      <c r="G491" s="46"/>
      <c r="H491" s="53"/>
      <c r="I491" s="54"/>
      <c r="J491" s="65"/>
      <c r="K491" s="78"/>
      <c r="L491" s="45"/>
      <c r="M491" s="79"/>
      <c r="N491" s="65"/>
      <c r="O491" s="78"/>
      <c r="P491" s="45"/>
      <c r="Q491" s="79"/>
      <c r="R491" s="65"/>
      <c r="S491" s="78"/>
      <c r="T491" s="45"/>
      <c r="U491" s="79"/>
      <c r="V491" s="65"/>
      <c r="W491" s="78"/>
      <c r="X491" s="45"/>
      <c r="Y491" s="79"/>
      <c r="Z491" s="65"/>
      <c r="AA491" s="78"/>
      <c r="AB491" s="45"/>
      <c r="AC491" s="79"/>
      <c r="AD491" s="65"/>
      <c r="AE491" s="78"/>
      <c r="AF491" s="45"/>
      <c r="AG491" s="79"/>
      <c r="AH491" s="2"/>
      <c r="AI491" s="2"/>
      <c r="AJ491" s="2"/>
      <c r="AK491" s="2"/>
      <c r="AL491" s="2"/>
    </row>
    <row r="492" spans="1:38" ht="16.5" customHeight="1" outlineLevel="1">
      <c r="A492" s="12"/>
      <c r="B492" s="16" t="s">
        <v>409</v>
      </c>
      <c r="C492" s="59"/>
      <c r="D492" s="45"/>
      <c r="E492" s="46"/>
      <c r="F492" s="46"/>
      <c r="G492" s="46"/>
      <c r="H492" s="53"/>
      <c r="I492" s="54"/>
      <c r="J492" s="65"/>
      <c r="K492" s="78"/>
      <c r="L492" s="45"/>
      <c r="M492" s="79"/>
      <c r="N492" s="65"/>
      <c r="O492" s="78"/>
      <c r="P492" s="45"/>
      <c r="Q492" s="79"/>
      <c r="R492" s="65"/>
      <c r="S492" s="78"/>
      <c r="T492" s="45"/>
      <c r="U492" s="79"/>
      <c r="V492" s="65"/>
      <c r="W492" s="78"/>
      <c r="X492" s="45"/>
      <c r="Y492" s="79"/>
      <c r="Z492" s="65"/>
      <c r="AA492" s="78"/>
      <c r="AB492" s="45"/>
      <c r="AC492" s="79"/>
      <c r="AD492" s="65"/>
      <c r="AE492" s="78"/>
      <c r="AF492" s="45"/>
      <c r="AG492" s="79"/>
      <c r="AH492" s="2"/>
      <c r="AI492" s="2"/>
      <c r="AJ492" s="2"/>
      <c r="AK492" s="2"/>
      <c r="AL492" s="2"/>
    </row>
    <row r="493" spans="1:38" ht="16.5" customHeight="1" outlineLevel="1">
      <c r="A493" s="12">
        <v>1103005</v>
      </c>
      <c r="B493" s="27" t="s">
        <v>410</v>
      </c>
      <c r="C493" s="14">
        <v>1222600</v>
      </c>
      <c r="D493" s="45">
        <v>0</v>
      </c>
      <c r="E493" s="46">
        <f t="shared" si="127"/>
        <v>0</v>
      </c>
      <c r="F493" s="46">
        <f t="shared" si="128"/>
        <v>0</v>
      </c>
      <c r="G493" s="46">
        <f t="shared" si="129"/>
        <v>0</v>
      </c>
      <c r="H493" s="53" t="e">
        <f t="shared" si="125"/>
        <v>#DIV/0!</v>
      </c>
      <c r="I493" s="54" t="e">
        <f t="shared" si="126"/>
        <v>#DIV/0!</v>
      </c>
      <c r="J493" s="65"/>
      <c r="K493" s="78">
        <f t="shared" si="130"/>
        <v>0</v>
      </c>
      <c r="L493" s="45"/>
      <c r="M493" s="79">
        <f t="shared" si="131"/>
        <v>0</v>
      </c>
      <c r="N493" s="65"/>
      <c r="O493" s="78">
        <f t="shared" si="132"/>
        <v>0</v>
      </c>
      <c r="P493" s="45"/>
      <c r="Q493" s="79">
        <f t="shared" si="133"/>
        <v>0</v>
      </c>
      <c r="R493" s="65"/>
      <c r="S493" s="78">
        <f t="shared" si="134"/>
        <v>0</v>
      </c>
      <c r="T493" s="45"/>
      <c r="U493" s="79">
        <f t="shared" si="135"/>
        <v>0</v>
      </c>
      <c r="V493" s="65"/>
      <c r="W493" s="78">
        <f t="shared" si="136"/>
        <v>0</v>
      </c>
      <c r="X493" s="45"/>
      <c r="Y493" s="79">
        <f t="shared" si="137"/>
        <v>0</v>
      </c>
      <c r="Z493" s="65"/>
      <c r="AA493" s="78">
        <f t="shared" si="138"/>
        <v>0</v>
      </c>
      <c r="AB493" s="45"/>
      <c r="AC493" s="79">
        <f t="shared" si="139"/>
        <v>0</v>
      </c>
      <c r="AD493" s="65"/>
      <c r="AE493" s="78">
        <f t="shared" si="140"/>
        <v>0</v>
      </c>
      <c r="AF493" s="45"/>
      <c r="AG493" s="79">
        <f t="shared" si="141"/>
        <v>0</v>
      </c>
      <c r="AH493" s="2"/>
      <c r="AI493" s="2"/>
      <c r="AJ493" s="2"/>
      <c r="AK493" s="2"/>
      <c r="AL493" s="2"/>
    </row>
    <row r="494" spans="1:38" ht="16.5" customHeight="1">
      <c r="A494" s="12"/>
      <c r="B494" s="18"/>
      <c r="C494" s="14"/>
      <c r="D494" s="45"/>
      <c r="E494" s="46"/>
      <c r="F494" s="46"/>
      <c r="G494" s="46"/>
      <c r="H494" s="53"/>
      <c r="I494" s="54"/>
      <c r="J494" s="65"/>
      <c r="K494" s="78"/>
      <c r="L494" s="45"/>
      <c r="M494" s="79"/>
      <c r="N494" s="65"/>
      <c r="O494" s="78"/>
      <c r="P494" s="45"/>
      <c r="Q494" s="79"/>
      <c r="R494" s="65"/>
      <c r="S494" s="78"/>
      <c r="T494" s="45"/>
      <c r="U494" s="79"/>
      <c r="V494" s="65"/>
      <c r="W494" s="78"/>
      <c r="X494" s="45"/>
      <c r="Y494" s="79"/>
      <c r="Z494" s="65"/>
      <c r="AA494" s="78"/>
      <c r="AB494" s="45"/>
      <c r="AC494" s="79"/>
      <c r="AD494" s="65"/>
      <c r="AE494" s="78"/>
      <c r="AF494" s="45"/>
      <c r="AG494" s="79"/>
      <c r="AH494" s="2"/>
      <c r="AI494" s="2"/>
      <c r="AJ494" s="2"/>
      <c r="AK494" s="2"/>
      <c r="AL494" s="2"/>
    </row>
    <row r="495" spans="1:38" ht="16.5" customHeight="1">
      <c r="A495" s="58"/>
      <c r="B495" s="125" t="s">
        <v>411</v>
      </c>
      <c r="C495" s="59"/>
      <c r="D495" s="60"/>
      <c r="E495" s="61"/>
      <c r="F495" s="61"/>
      <c r="G495" s="61"/>
      <c r="H495" s="62"/>
      <c r="I495" s="63"/>
      <c r="J495" s="84"/>
      <c r="K495" s="85"/>
      <c r="L495" s="60"/>
      <c r="M495" s="86"/>
      <c r="N495" s="84"/>
      <c r="O495" s="85"/>
      <c r="P495" s="60"/>
      <c r="Q495" s="86"/>
      <c r="R495" s="84"/>
      <c r="S495" s="85"/>
      <c r="T495" s="60"/>
      <c r="U495" s="86"/>
      <c r="V495" s="84"/>
      <c r="W495" s="85"/>
      <c r="X495" s="60"/>
      <c r="Y495" s="86"/>
      <c r="Z495" s="84"/>
      <c r="AA495" s="85"/>
      <c r="AB495" s="60"/>
      <c r="AC495" s="86"/>
      <c r="AD495" s="84"/>
      <c r="AE495" s="85"/>
      <c r="AF495" s="60"/>
      <c r="AG495" s="86"/>
      <c r="AH495" s="2"/>
      <c r="AI495" s="2"/>
      <c r="AJ495" s="2"/>
      <c r="AK495" s="2"/>
      <c r="AL495" s="2"/>
    </row>
    <row r="496" spans="1:38" ht="16.5" customHeight="1">
      <c r="A496" s="12" t="s">
        <v>914</v>
      </c>
      <c r="B496" s="27" t="s">
        <v>412</v>
      </c>
      <c r="C496" s="14">
        <v>17720</v>
      </c>
      <c r="D496" s="45"/>
      <c r="E496" s="46">
        <f t="shared" si="127"/>
        <v>0</v>
      </c>
      <c r="F496" s="46">
        <f t="shared" si="128"/>
        <v>0</v>
      </c>
      <c r="G496" s="46">
        <f t="shared" si="129"/>
        <v>0</v>
      </c>
      <c r="H496" s="53" t="e">
        <f t="shared" si="125"/>
        <v>#DIV/0!</v>
      </c>
      <c r="I496" s="54" t="e">
        <f t="shared" si="126"/>
        <v>#DIV/0!</v>
      </c>
      <c r="J496" s="65"/>
      <c r="K496" s="78">
        <f t="shared" si="130"/>
        <v>0</v>
      </c>
      <c r="L496" s="45"/>
      <c r="M496" s="79">
        <f t="shared" si="131"/>
        <v>0</v>
      </c>
      <c r="N496" s="65"/>
      <c r="O496" s="78">
        <f t="shared" si="132"/>
        <v>0</v>
      </c>
      <c r="P496" s="45"/>
      <c r="Q496" s="79">
        <f t="shared" si="133"/>
        <v>0</v>
      </c>
      <c r="R496" s="65"/>
      <c r="S496" s="78">
        <f t="shared" si="134"/>
        <v>0</v>
      </c>
      <c r="T496" s="45"/>
      <c r="U496" s="79">
        <f t="shared" si="135"/>
        <v>0</v>
      </c>
      <c r="V496" s="65"/>
      <c r="W496" s="78">
        <f t="shared" si="136"/>
        <v>0</v>
      </c>
      <c r="X496" s="45"/>
      <c r="Y496" s="79">
        <f t="shared" si="137"/>
        <v>0</v>
      </c>
      <c r="Z496" s="65"/>
      <c r="AA496" s="78">
        <f t="shared" si="138"/>
        <v>0</v>
      </c>
      <c r="AB496" s="45"/>
      <c r="AC496" s="79">
        <f t="shared" si="139"/>
        <v>0</v>
      </c>
      <c r="AD496" s="65"/>
      <c r="AE496" s="78">
        <f t="shared" si="140"/>
        <v>0</v>
      </c>
      <c r="AF496" s="45"/>
      <c r="AG496" s="79">
        <f t="shared" si="141"/>
        <v>0</v>
      </c>
      <c r="AH496" s="2"/>
      <c r="AI496" s="2"/>
      <c r="AJ496" s="2"/>
      <c r="AK496" s="2"/>
      <c r="AL496" s="2"/>
    </row>
    <row r="497" spans="1:38" ht="16.5" customHeight="1" outlineLevel="1">
      <c r="A497" s="12" t="s">
        <v>915</v>
      </c>
      <c r="B497" s="27" t="s">
        <v>413</v>
      </c>
      <c r="C497" s="14">
        <v>21860</v>
      </c>
      <c r="D497" s="45">
        <v>0</v>
      </c>
      <c r="E497" s="46">
        <f t="shared" si="127"/>
        <v>0</v>
      </c>
      <c r="F497" s="46">
        <f t="shared" si="128"/>
        <v>0</v>
      </c>
      <c r="G497" s="46">
        <f t="shared" si="129"/>
        <v>0</v>
      </c>
      <c r="H497" s="53" t="e">
        <f t="shared" si="125"/>
        <v>#DIV/0!</v>
      </c>
      <c r="I497" s="54" t="e">
        <f t="shared" si="126"/>
        <v>#DIV/0!</v>
      </c>
      <c r="J497" s="65"/>
      <c r="K497" s="78">
        <f t="shared" si="130"/>
        <v>0</v>
      </c>
      <c r="L497" s="45"/>
      <c r="M497" s="79">
        <f t="shared" si="131"/>
        <v>0</v>
      </c>
      <c r="N497" s="65"/>
      <c r="O497" s="78">
        <f t="shared" si="132"/>
        <v>0</v>
      </c>
      <c r="P497" s="45"/>
      <c r="Q497" s="79">
        <f t="shared" si="133"/>
        <v>0</v>
      </c>
      <c r="R497" s="65"/>
      <c r="S497" s="78">
        <f t="shared" si="134"/>
        <v>0</v>
      </c>
      <c r="T497" s="45"/>
      <c r="U497" s="79">
        <f t="shared" si="135"/>
        <v>0</v>
      </c>
      <c r="V497" s="65"/>
      <c r="W497" s="78">
        <f t="shared" si="136"/>
        <v>0</v>
      </c>
      <c r="X497" s="45"/>
      <c r="Y497" s="79">
        <f t="shared" si="137"/>
        <v>0</v>
      </c>
      <c r="Z497" s="65"/>
      <c r="AA497" s="78">
        <f t="shared" si="138"/>
        <v>0</v>
      </c>
      <c r="AB497" s="45"/>
      <c r="AC497" s="79">
        <f t="shared" si="139"/>
        <v>0</v>
      </c>
      <c r="AD497" s="65"/>
      <c r="AE497" s="78">
        <f t="shared" si="140"/>
        <v>0</v>
      </c>
      <c r="AF497" s="45"/>
      <c r="AG497" s="79">
        <f t="shared" si="141"/>
        <v>0</v>
      </c>
      <c r="AH497" s="2"/>
      <c r="AI497" s="2"/>
      <c r="AJ497" s="2"/>
      <c r="AK497" s="2"/>
      <c r="AL497" s="2"/>
    </row>
    <row r="498" spans="1:38" ht="16.5" customHeight="1" outlineLevel="1">
      <c r="A498" s="12" t="s">
        <v>916</v>
      </c>
      <c r="B498" s="27" t="s">
        <v>414</v>
      </c>
      <c r="C498" s="14">
        <v>96480</v>
      </c>
      <c r="D498" s="45">
        <v>0</v>
      </c>
      <c r="E498" s="46">
        <f t="shared" si="127"/>
        <v>0</v>
      </c>
      <c r="F498" s="46">
        <f t="shared" si="128"/>
        <v>0</v>
      </c>
      <c r="G498" s="46">
        <f t="shared" si="129"/>
        <v>0</v>
      </c>
      <c r="H498" s="53" t="e">
        <f t="shared" si="125"/>
        <v>#DIV/0!</v>
      </c>
      <c r="I498" s="54" t="e">
        <f t="shared" si="126"/>
        <v>#DIV/0!</v>
      </c>
      <c r="J498" s="65"/>
      <c r="K498" s="78">
        <f t="shared" si="130"/>
        <v>0</v>
      </c>
      <c r="L498" s="45"/>
      <c r="M498" s="79">
        <f t="shared" si="131"/>
        <v>0</v>
      </c>
      <c r="N498" s="65"/>
      <c r="O498" s="78">
        <f t="shared" si="132"/>
        <v>0</v>
      </c>
      <c r="P498" s="45"/>
      <c r="Q498" s="79">
        <f t="shared" si="133"/>
        <v>0</v>
      </c>
      <c r="R498" s="65"/>
      <c r="S498" s="78">
        <f t="shared" si="134"/>
        <v>0</v>
      </c>
      <c r="T498" s="45"/>
      <c r="U498" s="79">
        <f t="shared" si="135"/>
        <v>0</v>
      </c>
      <c r="V498" s="65"/>
      <c r="W498" s="78">
        <f t="shared" si="136"/>
        <v>0</v>
      </c>
      <c r="X498" s="45"/>
      <c r="Y498" s="79">
        <f t="shared" si="137"/>
        <v>0</v>
      </c>
      <c r="Z498" s="65"/>
      <c r="AA498" s="78">
        <f t="shared" si="138"/>
        <v>0</v>
      </c>
      <c r="AB498" s="45"/>
      <c r="AC498" s="79">
        <f t="shared" si="139"/>
        <v>0</v>
      </c>
      <c r="AD498" s="65"/>
      <c r="AE498" s="78">
        <f t="shared" si="140"/>
        <v>0</v>
      </c>
      <c r="AF498" s="45"/>
      <c r="AG498" s="79">
        <f t="shared" si="141"/>
        <v>0</v>
      </c>
      <c r="AH498" s="2"/>
      <c r="AI498" s="2"/>
      <c r="AJ498" s="2"/>
      <c r="AK498" s="2"/>
      <c r="AL498" s="2"/>
    </row>
    <row r="499" spans="1:38" ht="16.5" customHeight="1" outlineLevel="1">
      <c r="A499" s="12"/>
      <c r="B499" s="27"/>
      <c r="C499" s="14"/>
      <c r="D499" s="45"/>
      <c r="E499" s="46">
        <f t="shared" si="127"/>
        <v>0</v>
      </c>
      <c r="F499" s="46"/>
      <c r="G499" s="46">
        <f t="shared" si="129"/>
        <v>0</v>
      </c>
      <c r="H499" s="53" t="e">
        <f t="shared" si="125"/>
        <v>#DIV/0!</v>
      </c>
      <c r="I499" s="54" t="e">
        <f t="shared" si="126"/>
        <v>#DIV/0!</v>
      </c>
      <c r="J499" s="65"/>
      <c r="K499" s="78">
        <f t="shared" si="130"/>
        <v>0</v>
      </c>
      <c r="L499" s="45"/>
      <c r="M499" s="79">
        <f t="shared" si="131"/>
        <v>0</v>
      </c>
      <c r="N499" s="65"/>
      <c r="O499" s="78">
        <f t="shared" si="132"/>
        <v>0</v>
      </c>
      <c r="P499" s="45"/>
      <c r="Q499" s="79">
        <f t="shared" si="133"/>
        <v>0</v>
      </c>
      <c r="R499" s="65"/>
      <c r="S499" s="78">
        <f t="shared" si="134"/>
        <v>0</v>
      </c>
      <c r="T499" s="45"/>
      <c r="U499" s="79">
        <f t="shared" si="135"/>
        <v>0</v>
      </c>
      <c r="V499" s="65"/>
      <c r="W499" s="78">
        <f t="shared" si="136"/>
        <v>0</v>
      </c>
      <c r="X499" s="45"/>
      <c r="Y499" s="79">
        <f t="shared" si="137"/>
        <v>0</v>
      </c>
      <c r="Z499" s="65"/>
      <c r="AA499" s="78">
        <f t="shared" si="138"/>
        <v>0</v>
      </c>
      <c r="AB499" s="45"/>
      <c r="AC499" s="79">
        <f t="shared" si="139"/>
        <v>0</v>
      </c>
      <c r="AD499" s="65"/>
      <c r="AE499" s="78">
        <f t="shared" si="140"/>
        <v>0</v>
      </c>
      <c r="AF499" s="45"/>
      <c r="AG499" s="79">
        <f t="shared" si="141"/>
        <v>0</v>
      </c>
      <c r="AH499" s="2"/>
      <c r="AI499" s="2"/>
      <c r="AJ499" s="2"/>
      <c r="AK499" s="2"/>
      <c r="AL499" s="2"/>
    </row>
    <row r="500" spans="1:38" ht="16.5" customHeight="1" outlineLevel="1">
      <c r="A500" s="58"/>
      <c r="B500" s="125" t="s">
        <v>415</v>
      </c>
      <c r="C500" s="59"/>
      <c r="D500" s="60"/>
      <c r="E500" s="61">
        <f t="shared" si="127"/>
        <v>0</v>
      </c>
      <c r="F500" s="61"/>
      <c r="G500" s="61">
        <f t="shared" si="129"/>
        <v>0</v>
      </c>
      <c r="H500" s="62" t="e">
        <f t="shared" si="125"/>
        <v>#DIV/0!</v>
      </c>
      <c r="I500" s="63" t="e">
        <f t="shared" si="126"/>
        <v>#DIV/0!</v>
      </c>
      <c r="J500" s="84"/>
      <c r="K500" s="85">
        <f t="shared" si="130"/>
        <v>0</v>
      </c>
      <c r="L500" s="60"/>
      <c r="M500" s="86">
        <f t="shared" si="131"/>
        <v>0</v>
      </c>
      <c r="N500" s="84"/>
      <c r="O500" s="85">
        <f t="shared" si="132"/>
        <v>0</v>
      </c>
      <c r="P500" s="60"/>
      <c r="Q500" s="86">
        <f t="shared" si="133"/>
        <v>0</v>
      </c>
      <c r="R500" s="84"/>
      <c r="S500" s="85">
        <f t="shared" si="134"/>
        <v>0</v>
      </c>
      <c r="T500" s="60"/>
      <c r="U500" s="86">
        <f t="shared" si="135"/>
        <v>0</v>
      </c>
      <c r="V500" s="84"/>
      <c r="W500" s="85">
        <f t="shared" si="136"/>
        <v>0</v>
      </c>
      <c r="X500" s="60"/>
      <c r="Y500" s="86">
        <f t="shared" si="137"/>
        <v>0</v>
      </c>
      <c r="Z500" s="84"/>
      <c r="AA500" s="85">
        <f t="shared" si="138"/>
        <v>0</v>
      </c>
      <c r="AB500" s="60"/>
      <c r="AC500" s="86">
        <f t="shared" si="139"/>
        <v>0</v>
      </c>
      <c r="AD500" s="84"/>
      <c r="AE500" s="85">
        <f t="shared" si="140"/>
        <v>0</v>
      </c>
      <c r="AF500" s="60"/>
      <c r="AG500" s="86">
        <f t="shared" si="141"/>
        <v>0</v>
      </c>
      <c r="AH500" s="2"/>
      <c r="AI500" s="2"/>
      <c r="AJ500" s="2"/>
      <c r="AK500" s="2"/>
      <c r="AL500" s="2"/>
    </row>
    <row r="501" spans="1:38" ht="16.5" customHeight="1" outlineLevel="1">
      <c r="A501" s="12" t="s">
        <v>917</v>
      </c>
      <c r="B501" s="27" t="s">
        <v>416</v>
      </c>
      <c r="C501" s="281">
        <v>79090</v>
      </c>
      <c r="D501" s="45">
        <v>0</v>
      </c>
      <c r="E501" s="46">
        <f t="shared" si="127"/>
        <v>0</v>
      </c>
      <c r="F501" s="46">
        <f t="shared" si="128"/>
        <v>0</v>
      </c>
      <c r="G501" s="46">
        <f t="shared" si="129"/>
        <v>0</v>
      </c>
      <c r="H501" s="53" t="e">
        <f t="shared" si="125"/>
        <v>#DIV/0!</v>
      </c>
      <c r="I501" s="54" t="e">
        <f t="shared" si="126"/>
        <v>#DIV/0!</v>
      </c>
      <c r="J501" s="65"/>
      <c r="K501" s="78">
        <f t="shared" si="130"/>
        <v>0</v>
      </c>
      <c r="L501" s="45"/>
      <c r="M501" s="79">
        <f t="shared" si="131"/>
        <v>0</v>
      </c>
      <c r="N501" s="65"/>
      <c r="O501" s="78">
        <f t="shared" si="132"/>
        <v>0</v>
      </c>
      <c r="P501" s="45"/>
      <c r="Q501" s="79">
        <f t="shared" si="133"/>
        <v>0</v>
      </c>
      <c r="R501" s="65"/>
      <c r="S501" s="78">
        <f t="shared" si="134"/>
        <v>0</v>
      </c>
      <c r="T501" s="45"/>
      <c r="U501" s="79">
        <f t="shared" si="135"/>
        <v>0</v>
      </c>
      <c r="V501" s="65"/>
      <c r="W501" s="78">
        <f t="shared" si="136"/>
        <v>0</v>
      </c>
      <c r="X501" s="45"/>
      <c r="Y501" s="79">
        <f t="shared" si="137"/>
        <v>0</v>
      </c>
      <c r="Z501" s="65"/>
      <c r="AA501" s="78">
        <f t="shared" si="138"/>
        <v>0</v>
      </c>
      <c r="AB501" s="45"/>
      <c r="AC501" s="79">
        <f t="shared" si="139"/>
        <v>0</v>
      </c>
      <c r="AD501" s="65"/>
      <c r="AE501" s="78">
        <f t="shared" si="140"/>
        <v>0</v>
      </c>
      <c r="AF501" s="45"/>
      <c r="AG501" s="79">
        <f t="shared" si="141"/>
        <v>0</v>
      </c>
      <c r="AH501" s="2"/>
      <c r="AI501" s="2"/>
      <c r="AJ501" s="2"/>
      <c r="AK501" s="2"/>
      <c r="AL501" s="2"/>
    </row>
    <row r="502" spans="1:38" ht="16.5" customHeight="1" outlineLevel="1">
      <c r="A502" s="12" t="s">
        <v>918</v>
      </c>
      <c r="B502" s="27" t="s">
        <v>417</v>
      </c>
      <c r="C502" s="281">
        <v>144910</v>
      </c>
      <c r="D502" s="45">
        <v>0</v>
      </c>
      <c r="E502" s="46">
        <f t="shared" si="127"/>
        <v>0</v>
      </c>
      <c r="F502" s="46">
        <f t="shared" si="128"/>
        <v>0</v>
      </c>
      <c r="G502" s="46">
        <f t="shared" si="129"/>
        <v>0</v>
      </c>
      <c r="H502" s="53" t="e">
        <f t="shared" si="125"/>
        <v>#DIV/0!</v>
      </c>
      <c r="I502" s="54" t="e">
        <f t="shared" si="126"/>
        <v>#DIV/0!</v>
      </c>
      <c r="J502" s="65"/>
      <c r="K502" s="78">
        <f t="shared" si="130"/>
        <v>0</v>
      </c>
      <c r="L502" s="45"/>
      <c r="M502" s="79">
        <f t="shared" si="131"/>
        <v>0</v>
      </c>
      <c r="N502" s="65"/>
      <c r="O502" s="78">
        <f t="shared" si="132"/>
        <v>0</v>
      </c>
      <c r="P502" s="45"/>
      <c r="Q502" s="79">
        <f t="shared" si="133"/>
        <v>0</v>
      </c>
      <c r="R502" s="65"/>
      <c r="S502" s="78">
        <f t="shared" si="134"/>
        <v>0</v>
      </c>
      <c r="T502" s="45"/>
      <c r="U502" s="79">
        <f t="shared" si="135"/>
        <v>0</v>
      </c>
      <c r="V502" s="65"/>
      <c r="W502" s="78">
        <f t="shared" si="136"/>
        <v>0</v>
      </c>
      <c r="X502" s="45"/>
      <c r="Y502" s="79">
        <f t="shared" si="137"/>
        <v>0</v>
      </c>
      <c r="Z502" s="65"/>
      <c r="AA502" s="78">
        <f t="shared" si="138"/>
        <v>0</v>
      </c>
      <c r="AB502" s="45"/>
      <c r="AC502" s="79">
        <f t="shared" si="139"/>
        <v>0</v>
      </c>
      <c r="AD502" s="65"/>
      <c r="AE502" s="78">
        <f t="shared" si="140"/>
        <v>0</v>
      </c>
      <c r="AF502" s="45"/>
      <c r="AG502" s="79">
        <f t="shared" si="141"/>
        <v>0</v>
      </c>
      <c r="AH502" s="2"/>
      <c r="AI502" s="2"/>
      <c r="AJ502" s="2"/>
      <c r="AK502" s="2"/>
      <c r="AL502" s="2"/>
    </row>
    <row r="503" spans="1:38" ht="16.5" customHeight="1" outlineLevel="1">
      <c r="A503" s="12"/>
      <c r="B503" s="27"/>
      <c r="C503" s="286">
        <v>1632160</v>
      </c>
      <c r="D503" s="45"/>
      <c r="E503" s="46"/>
      <c r="F503" s="46"/>
      <c r="G503" s="46"/>
      <c r="H503" s="53"/>
      <c r="I503" s="54"/>
      <c r="J503" s="65"/>
      <c r="K503" s="78"/>
      <c r="L503" s="45"/>
      <c r="M503" s="79"/>
      <c r="N503" s="65"/>
      <c r="O503" s="78"/>
      <c r="P503" s="45"/>
      <c r="Q503" s="79"/>
      <c r="R503" s="65"/>
      <c r="S503" s="78"/>
      <c r="T503" s="45"/>
      <c r="U503" s="79"/>
      <c r="V503" s="65"/>
      <c r="W503" s="78"/>
      <c r="X503" s="45"/>
      <c r="Y503" s="79"/>
      <c r="Z503" s="65"/>
      <c r="AA503" s="78"/>
      <c r="AB503" s="45"/>
      <c r="AC503" s="79"/>
      <c r="AD503" s="65"/>
      <c r="AE503" s="78"/>
      <c r="AF503" s="45"/>
      <c r="AG503" s="79"/>
      <c r="AH503" s="2"/>
      <c r="AI503" s="2"/>
      <c r="AJ503" s="2"/>
      <c r="AK503" s="2"/>
      <c r="AL503" s="2"/>
    </row>
    <row r="504" spans="1:38" ht="16.5" customHeight="1" outlineLevel="1">
      <c r="A504" s="12"/>
      <c r="B504" s="27"/>
      <c r="C504" s="286">
        <v>1030010</v>
      </c>
      <c r="D504" s="45"/>
      <c r="E504" s="46"/>
      <c r="F504" s="46"/>
      <c r="G504" s="46"/>
      <c r="H504" s="53"/>
      <c r="I504" s="54"/>
      <c r="J504" s="65"/>
      <c r="K504" s="78"/>
      <c r="L504" s="45"/>
      <c r="M504" s="79"/>
      <c r="N504" s="65"/>
      <c r="O504" s="78"/>
      <c r="P504" s="45"/>
      <c r="Q504" s="79"/>
      <c r="R504" s="65"/>
      <c r="S504" s="78"/>
      <c r="T504" s="45"/>
      <c r="U504" s="79"/>
      <c r="V504" s="65"/>
      <c r="W504" s="78"/>
      <c r="X504" s="45"/>
      <c r="Y504" s="79"/>
      <c r="Z504" s="65"/>
      <c r="AA504" s="78"/>
      <c r="AB504" s="45"/>
      <c r="AC504" s="79"/>
      <c r="AD504" s="65"/>
      <c r="AE504" s="78"/>
      <c r="AF504" s="45"/>
      <c r="AG504" s="79"/>
      <c r="AH504" s="2"/>
      <c r="AI504" s="2"/>
      <c r="AJ504" s="2"/>
      <c r="AK504" s="2"/>
      <c r="AL504" s="2"/>
    </row>
    <row r="505" spans="1:38" ht="16.5" customHeight="1" outlineLevel="1">
      <c r="A505" s="12"/>
      <c r="B505" s="27"/>
      <c r="C505" s="286">
        <v>1654370</v>
      </c>
      <c r="D505" s="45"/>
      <c r="E505" s="46"/>
      <c r="F505" s="46"/>
      <c r="G505" s="46"/>
      <c r="H505" s="53"/>
      <c r="I505" s="54"/>
      <c r="J505" s="65"/>
      <c r="K505" s="78"/>
      <c r="L505" s="45"/>
      <c r="M505" s="79"/>
      <c r="N505" s="65"/>
      <c r="O505" s="78"/>
      <c r="P505" s="45"/>
      <c r="Q505" s="79"/>
      <c r="R505" s="65"/>
      <c r="S505" s="78"/>
      <c r="T505" s="45"/>
      <c r="U505" s="79"/>
      <c r="V505" s="65"/>
      <c r="W505" s="78"/>
      <c r="X505" s="45"/>
      <c r="Y505" s="79"/>
      <c r="Z505" s="65"/>
      <c r="AA505" s="78"/>
      <c r="AB505" s="45"/>
      <c r="AC505" s="79"/>
      <c r="AD505" s="65"/>
      <c r="AE505" s="78"/>
      <c r="AF505" s="45"/>
      <c r="AG505" s="79"/>
      <c r="AH505" s="2"/>
      <c r="AI505" s="2"/>
      <c r="AJ505" s="2"/>
      <c r="AK505" s="2"/>
      <c r="AL505" s="2"/>
    </row>
    <row r="506" spans="1:38" ht="16.5" customHeight="1" outlineLevel="1">
      <c r="A506" s="12"/>
      <c r="B506" s="27"/>
      <c r="C506" s="286">
        <v>1999970</v>
      </c>
      <c r="D506" s="45"/>
      <c r="E506" s="46"/>
      <c r="F506" s="46"/>
      <c r="G506" s="46"/>
      <c r="H506" s="53"/>
      <c r="I506" s="54"/>
      <c r="J506" s="65"/>
      <c r="K506" s="78"/>
      <c r="L506" s="45"/>
      <c r="M506" s="79"/>
      <c r="N506" s="65"/>
      <c r="O506" s="78"/>
      <c r="P506" s="45"/>
      <c r="Q506" s="79"/>
      <c r="R506" s="65"/>
      <c r="S506" s="78"/>
      <c r="T506" s="45"/>
      <c r="U506" s="79"/>
      <c r="V506" s="65"/>
      <c r="W506" s="78"/>
      <c r="X506" s="45"/>
      <c r="Y506" s="79"/>
      <c r="Z506" s="65"/>
      <c r="AA506" s="78"/>
      <c r="AB506" s="45"/>
      <c r="AC506" s="79"/>
      <c r="AD506" s="65"/>
      <c r="AE506" s="78"/>
      <c r="AF506" s="45"/>
      <c r="AG506" s="79"/>
      <c r="AH506" s="2"/>
      <c r="AI506" s="2"/>
      <c r="AJ506" s="2"/>
      <c r="AK506" s="2"/>
      <c r="AL506" s="2"/>
    </row>
    <row r="507" spans="1:38" ht="16.5" customHeight="1" outlineLevel="1">
      <c r="A507" s="12"/>
      <c r="B507" s="27"/>
      <c r="C507" s="286">
        <v>1972920</v>
      </c>
      <c r="D507" s="45"/>
      <c r="E507" s="46"/>
      <c r="F507" s="46"/>
      <c r="G507" s="46"/>
      <c r="H507" s="53"/>
      <c r="I507" s="54"/>
      <c r="J507" s="65"/>
      <c r="K507" s="78"/>
      <c r="L507" s="45"/>
      <c r="M507" s="79"/>
      <c r="N507" s="65"/>
      <c r="O507" s="78"/>
      <c r="P507" s="45"/>
      <c r="Q507" s="79"/>
      <c r="R507" s="65"/>
      <c r="S507" s="78"/>
      <c r="T507" s="45"/>
      <c r="U507" s="79"/>
      <c r="V507" s="65"/>
      <c r="W507" s="78"/>
      <c r="X507" s="45"/>
      <c r="Y507" s="79"/>
      <c r="Z507" s="65"/>
      <c r="AA507" s="78"/>
      <c r="AB507" s="45"/>
      <c r="AC507" s="79"/>
      <c r="AD507" s="65"/>
      <c r="AE507" s="78"/>
      <c r="AF507" s="45"/>
      <c r="AG507" s="79"/>
      <c r="AH507" s="2"/>
      <c r="AI507" s="2"/>
      <c r="AJ507" s="2"/>
      <c r="AK507" s="2"/>
      <c r="AL507" s="2"/>
    </row>
    <row r="508" spans="1:38" ht="16.5" customHeight="1" outlineLevel="1">
      <c r="A508" s="12"/>
      <c r="B508" s="27"/>
      <c r="C508" s="14"/>
      <c r="D508" s="45"/>
      <c r="E508" s="46"/>
      <c r="F508" s="46"/>
      <c r="G508" s="46"/>
      <c r="H508" s="53"/>
      <c r="I508" s="54"/>
      <c r="J508" s="65"/>
      <c r="K508" s="78"/>
      <c r="L508" s="45"/>
      <c r="M508" s="79"/>
      <c r="N508" s="65"/>
      <c r="O508" s="78"/>
      <c r="P508" s="45"/>
      <c r="Q508" s="79"/>
      <c r="R508" s="65"/>
      <c r="S508" s="78"/>
      <c r="T508" s="45"/>
      <c r="U508" s="79"/>
      <c r="V508" s="65"/>
      <c r="W508" s="78"/>
      <c r="X508" s="45"/>
      <c r="Y508" s="79"/>
      <c r="Z508" s="65"/>
      <c r="AA508" s="78"/>
      <c r="AB508" s="45"/>
      <c r="AC508" s="79"/>
      <c r="AD508" s="65"/>
      <c r="AE508" s="78"/>
      <c r="AF508" s="45"/>
      <c r="AG508" s="79"/>
      <c r="AH508" s="2"/>
      <c r="AI508" s="2"/>
      <c r="AJ508" s="2"/>
      <c r="AK508" s="2"/>
      <c r="AL508" s="2"/>
    </row>
    <row r="509" spans="1:38" ht="16.5" customHeight="1" outlineLevel="1">
      <c r="A509" s="58"/>
      <c r="B509" s="125" t="s">
        <v>418</v>
      </c>
      <c r="C509" s="59"/>
      <c r="D509" s="60"/>
      <c r="E509" s="61"/>
      <c r="F509" s="61"/>
      <c r="G509" s="61"/>
      <c r="H509" s="62"/>
      <c r="I509" s="63"/>
      <c r="J509" s="84"/>
      <c r="K509" s="85"/>
      <c r="L509" s="60"/>
      <c r="M509" s="86"/>
      <c r="N509" s="84"/>
      <c r="O509" s="85"/>
      <c r="P509" s="60"/>
      <c r="Q509" s="86"/>
      <c r="R509" s="84"/>
      <c r="S509" s="85"/>
      <c r="T509" s="60"/>
      <c r="U509" s="86"/>
      <c r="V509" s="84"/>
      <c r="W509" s="85"/>
      <c r="X509" s="60"/>
      <c r="Y509" s="86"/>
      <c r="Z509" s="84"/>
      <c r="AA509" s="85"/>
      <c r="AB509" s="60"/>
      <c r="AC509" s="86"/>
      <c r="AD509" s="84"/>
      <c r="AE509" s="85"/>
      <c r="AF509" s="60"/>
      <c r="AG509" s="86"/>
      <c r="AH509" s="2"/>
      <c r="AI509" s="2"/>
      <c r="AJ509" s="2"/>
      <c r="AK509" s="2"/>
      <c r="AL509" s="2"/>
    </row>
    <row r="510" spans="1:38" ht="25.5" customHeight="1" outlineLevel="1">
      <c r="A510" s="12" t="s">
        <v>919</v>
      </c>
      <c r="B510" s="27" t="s">
        <v>419</v>
      </c>
      <c r="C510" s="14">
        <v>1298070</v>
      </c>
      <c r="D510" s="45">
        <v>0</v>
      </c>
      <c r="E510" s="46">
        <f t="shared" si="127"/>
        <v>0</v>
      </c>
      <c r="F510" s="46">
        <f t="shared" si="128"/>
        <v>0</v>
      </c>
      <c r="G510" s="46">
        <f t="shared" si="129"/>
        <v>0</v>
      </c>
      <c r="H510" s="53" t="e">
        <f t="shared" si="125"/>
        <v>#DIV/0!</v>
      </c>
      <c r="I510" s="54" t="e">
        <f t="shared" si="126"/>
        <v>#DIV/0!</v>
      </c>
      <c r="J510" s="65"/>
      <c r="K510" s="78">
        <f t="shared" si="130"/>
        <v>0</v>
      </c>
      <c r="L510" s="45"/>
      <c r="M510" s="79">
        <f t="shared" si="131"/>
        <v>0</v>
      </c>
      <c r="N510" s="65"/>
      <c r="O510" s="78">
        <f t="shared" si="132"/>
        <v>0</v>
      </c>
      <c r="P510" s="45"/>
      <c r="Q510" s="79">
        <f t="shared" si="133"/>
        <v>0</v>
      </c>
      <c r="R510" s="65"/>
      <c r="S510" s="78">
        <f t="shared" si="134"/>
        <v>0</v>
      </c>
      <c r="T510" s="45"/>
      <c r="U510" s="79">
        <f t="shared" si="135"/>
        <v>0</v>
      </c>
      <c r="V510" s="65"/>
      <c r="W510" s="78">
        <f t="shared" si="136"/>
        <v>0</v>
      </c>
      <c r="X510" s="45"/>
      <c r="Y510" s="79">
        <f t="shared" si="137"/>
        <v>0</v>
      </c>
      <c r="Z510" s="65"/>
      <c r="AA510" s="78">
        <f t="shared" si="138"/>
        <v>0</v>
      </c>
      <c r="AB510" s="45"/>
      <c r="AC510" s="79">
        <f t="shared" si="139"/>
        <v>0</v>
      </c>
      <c r="AD510" s="65"/>
      <c r="AE510" s="78">
        <f t="shared" si="140"/>
        <v>0</v>
      </c>
      <c r="AF510" s="45"/>
      <c r="AG510" s="79">
        <f t="shared" si="141"/>
        <v>0</v>
      </c>
      <c r="AH510" s="2"/>
      <c r="AI510" s="2"/>
      <c r="AJ510" s="2"/>
      <c r="AK510" s="2"/>
      <c r="AL510" s="2"/>
    </row>
    <row r="511" spans="1:38" ht="16.5" customHeight="1" outlineLevel="1">
      <c r="A511" s="12"/>
      <c r="B511" s="27"/>
      <c r="C511" s="14"/>
      <c r="D511" s="45"/>
      <c r="E511" s="46"/>
      <c r="F511" s="46"/>
      <c r="G511" s="46"/>
      <c r="H511" s="53"/>
      <c r="I511" s="54"/>
      <c r="J511" s="65"/>
      <c r="K511" s="78"/>
      <c r="L511" s="45"/>
      <c r="M511" s="79"/>
      <c r="N511" s="65"/>
      <c r="O511" s="78"/>
      <c r="P511" s="45"/>
      <c r="Q511" s="79"/>
      <c r="R511" s="65"/>
      <c r="S511" s="78"/>
      <c r="T511" s="45"/>
      <c r="U511" s="79"/>
      <c r="V511" s="65"/>
      <c r="W511" s="78"/>
      <c r="X511" s="45"/>
      <c r="Y511" s="79"/>
      <c r="Z511" s="65"/>
      <c r="AA511" s="78"/>
      <c r="AB511" s="45"/>
      <c r="AC511" s="79"/>
      <c r="AD511" s="65"/>
      <c r="AE511" s="78"/>
      <c r="AF511" s="45"/>
      <c r="AG511" s="79"/>
      <c r="AH511" s="2"/>
      <c r="AI511" s="2"/>
      <c r="AJ511" s="2"/>
      <c r="AK511" s="2"/>
      <c r="AL511" s="2"/>
    </row>
    <row r="512" spans="1:38" ht="16.5" customHeight="1" outlineLevel="1">
      <c r="A512" s="58"/>
      <c r="B512" s="125" t="s">
        <v>2</v>
      </c>
      <c r="C512" s="59"/>
      <c r="D512" s="60"/>
      <c r="E512" s="61"/>
      <c r="F512" s="61"/>
      <c r="G512" s="61"/>
      <c r="H512" s="62"/>
      <c r="I512" s="63"/>
      <c r="J512" s="84"/>
      <c r="K512" s="85"/>
      <c r="L512" s="60"/>
      <c r="M512" s="86"/>
      <c r="N512" s="84"/>
      <c r="O512" s="85"/>
      <c r="P512" s="60"/>
      <c r="Q512" s="86"/>
      <c r="R512" s="84"/>
      <c r="S512" s="85"/>
      <c r="T512" s="60"/>
      <c r="U512" s="86"/>
      <c r="V512" s="84"/>
      <c r="W512" s="85"/>
      <c r="X512" s="60"/>
      <c r="Y512" s="86"/>
      <c r="Z512" s="84"/>
      <c r="AA512" s="85"/>
      <c r="AB512" s="60"/>
      <c r="AC512" s="86"/>
      <c r="AD512" s="84"/>
      <c r="AE512" s="85"/>
      <c r="AF512" s="60"/>
      <c r="AG512" s="86"/>
      <c r="AH512" s="2"/>
      <c r="AI512" s="2"/>
      <c r="AJ512" s="2"/>
      <c r="AK512" s="2"/>
      <c r="AL512" s="2"/>
    </row>
    <row r="513" spans="1:38" ht="16.5" customHeight="1" outlineLevel="1">
      <c r="A513" s="12">
        <v>1703020</v>
      </c>
      <c r="B513" s="18" t="s">
        <v>420</v>
      </c>
      <c r="C513" s="14">
        <v>1346210</v>
      </c>
      <c r="D513" s="45">
        <v>0</v>
      </c>
      <c r="E513" s="46">
        <f t="shared" si="127"/>
        <v>0</v>
      </c>
      <c r="F513" s="46">
        <f t="shared" si="128"/>
        <v>0</v>
      </c>
      <c r="G513" s="46">
        <f t="shared" si="129"/>
        <v>0</v>
      </c>
      <c r="H513" s="53" t="e">
        <f t="shared" si="125"/>
        <v>#DIV/0!</v>
      </c>
      <c r="I513" s="54" t="e">
        <f t="shared" si="126"/>
        <v>#DIV/0!</v>
      </c>
      <c r="J513" s="65"/>
      <c r="K513" s="78">
        <f t="shared" si="130"/>
        <v>0</v>
      </c>
      <c r="L513" s="45"/>
      <c r="M513" s="79">
        <f t="shared" si="131"/>
        <v>0</v>
      </c>
      <c r="N513" s="65"/>
      <c r="O513" s="78">
        <f t="shared" si="132"/>
        <v>0</v>
      </c>
      <c r="P513" s="45"/>
      <c r="Q513" s="79">
        <f t="shared" si="133"/>
        <v>0</v>
      </c>
      <c r="R513" s="65"/>
      <c r="S513" s="78">
        <f t="shared" si="134"/>
        <v>0</v>
      </c>
      <c r="T513" s="45"/>
      <c r="U513" s="79">
        <f t="shared" si="135"/>
        <v>0</v>
      </c>
      <c r="V513" s="65"/>
      <c r="W513" s="78">
        <f t="shared" si="136"/>
        <v>0</v>
      </c>
      <c r="X513" s="45"/>
      <c r="Y513" s="79">
        <f t="shared" si="137"/>
        <v>0</v>
      </c>
      <c r="Z513" s="65"/>
      <c r="AA513" s="78">
        <f t="shared" si="138"/>
        <v>0</v>
      </c>
      <c r="AB513" s="45"/>
      <c r="AC513" s="79">
        <f t="shared" si="139"/>
        <v>0</v>
      </c>
      <c r="AD513" s="65"/>
      <c r="AE513" s="78">
        <f t="shared" si="140"/>
        <v>0</v>
      </c>
      <c r="AF513" s="45"/>
      <c r="AG513" s="79">
        <f t="shared" si="141"/>
        <v>0</v>
      </c>
      <c r="AH513" s="2"/>
      <c r="AI513" s="2"/>
      <c r="AJ513" s="2"/>
      <c r="AK513" s="2"/>
      <c r="AL513" s="2"/>
    </row>
    <row r="514" spans="1:38" ht="16.5" customHeight="1" outlineLevel="1">
      <c r="A514" s="12">
        <v>1703025</v>
      </c>
      <c r="B514" s="18" t="s">
        <v>421</v>
      </c>
      <c r="C514" s="14">
        <v>1731630</v>
      </c>
      <c r="D514" s="45">
        <v>0</v>
      </c>
      <c r="E514" s="46">
        <f t="shared" si="127"/>
        <v>0</v>
      </c>
      <c r="F514" s="46">
        <f t="shared" si="128"/>
        <v>0</v>
      </c>
      <c r="G514" s="46">
        <f t="shared" si="129"/>
        <v>0</v>
      </c>
      <c r="H514" s="53" t="e">
        <f t="shared" si="125"/>
        <v>#DIV/0!</v>
      </c>
      <c r="I514" s="54" t="e">
        <f t="shared" si="126"/>
        <v>#DIV/0!</v>
      </c>
      <c r="J514" s="65"/>
      <c r="K514" s="78">
        <f t="shared" si="130"/>
        <v>0</v>
      </c>
      <c r="L514" s="45"/>
      <c r="M514" s="79">
        <f t="shared" si="131"/>
        <v>0</v>
      </c>
      <c r="N514" s="65"/>
      <c r="O514" s="78">
        <f t="shared" si="132"/>
        <v>0</v>
      </c>
      <c r="P514" s="45"/>
      <c r="Q514" s="79">
        <f t="shared" si="133"/>
        <v>0</v>
      </c>
      <c r="R514" s="65"/>
      <c r="S514" s="78">
        <f t="shared" si="134"/>
        <v>0</v>
      </c>
      <c r="T514" s="45"/>
      <c r="U514" s="79">
        <f t="shared" si="135"/>
        <v>0</v>
      </c>
      <c r="V514" s="65"/>
      <c r="W514" s="78">
        <f t="shared" si="136"/>
        <v>0</v>
      </c>
      <c r="X514" s="45"/>
      <c r="Y514" s="79">
        <f t="shared" si="137"/>
        <v>0</v>
      </c>
      <c r="Z514" s="65"/>
      <c r="AA514" s="78">
        <f t="shared" si="138"/>
        <v>0</v>
      </c>
      <c r="AB514" s="45"/>
      <c r="AC514" s="79">
        <f t="shared" si="139"/>
        <v>0</v>
      </c>
      <c r="AD514" s="65"/>
      <c r="AE514" s="78">
        <f t="shared" si="140"/>
        <v>0</v>
      </c>
      <c r="AF514" s="45"/>
      <c r="AG514" s="79">
        <f t="shared" si="141"/>
        <v>0</v>
      </c>
      <c r="AH514" s="2"/>
      <c r="AI514" s="2"/>
      <c r="AJ514" s="2"/>
      <c r="AK514" s="2"/>
      <c r="AL514" s="2"/>
    </row>
    <row r="515" spans="1:38" ht="16.5" customHeight="1" outlineLevel="1">
      <c r="A515" s="12"/>
      <c r="B515" s="18"/>
      <c r="C515" s="14">
        <v>775530</v>
      </c>
      <c r="D515" s="45"/>
      <c r="E515" s="46"/>
      <c r="F515" s="46"/>
      <c r="G515" s="46"/>
      <c r="H515" s="53"/>
      <c r="I515" s="54"/>
      <c r="J515" s="65"/>
      <c r="K515" s="78"/>
      <c r="L515" s="45"/>
      <c r="M515" s="79"/>
      <c r="N515" s="65"/>
      <c r="O515" s="78"/>
      <c r="P515" s="45"/>
      <c r="Q515" s="79"/>
      <c r="R515" s="65"/>
      <c r="S515" s="78"/>
      <c r="T515" s="45"/>
      <c r="U515" s="79"/>
      <c r="V515" s="65"/>
      <c r="W515" s="78"/>
      <c r="X515" s="45"/>
      <c r="Y515" s="79"/>
      <c r="Z515" s="65"/>
      <c r="AA515" s="78"/>
      <c r="AB515" s="45"/>
      <c r="AC515" s="79"/>
      <c r="AD515" s="65"/>
      <c r="AE515" s="78"/>
      <c r="AF515" s="45"/>
      <c r="AG515" s="79"/>
      <c r="AH515" s="2"/>
      <c r="AI515" s="2"/>
      <c r="AJ515" s="2"/>
      <c r="AK515" s="2"/>
      <c r="AL515" s="2"/>
    </row>
    <row r="516" spans="1:38" ht="16.5" customHeight="1" outlineLevel="1">
      <c r="A516" s="12"/>
      <c r="B516" s="18"/>
      <c r="C516" s="14">
        <v>443680</v>
      </c>
      <c r="D516" s="45"/>
      <c r="E516" s="46"/>
      <c r="F516" s="46"/>
      <c r="G516" s="46"/>
      <c r="H516" s="53"/>
      <c r="I516" s="54"/>
      <c r="J516" s="65"/>
      <c r="K516" s="78"/>
      <c r="L516" s="45"/>
      <c r="M516" s="79"/>
      <c r="N516" s="65"/>
      <c r="O516" s="78"/>
      <c r="P516" s="45"/>
      <c r="Q516" s="79"/>
      <c r="R516" s="65"/>
      <c r="S516" s="78"/>
      <c r="T516" s="45"/>
      <c r="U516" s="79"/>
      <c r="V516" s="65"/>
      <c r="W516" s="78"/>
      <c r="X516" s="45"/>
      <c r="Y516" s="79"/>
      <c r="Z516" s="65"/>
      <c r="AA516" s="78"/>
      <c r="AB516" s="45"/>
      <c r="AC516" s="79"/>
      <c r="AD516" s="65"/>
      <c r="AE516" s="78"/>
      <c r="AF516" s="45"/>
      <c r="AG516" s="79"/>
      <c r="AH516" s="2"/>
      <c r="AI516" s="2"/>
      <c r="AJ516" s="2"/>
      <c r="AK516" s="2"/>
      <c r="AL516" s="2"/>
    </row>
    <row r="517" spans="1:38" ht="16.5" customHeight="1" outlineLevel="1">
      <c r="A517" s="12"/>
      <c r="B517" s="18"/>
      <c r="C517" s="14">
        <v>724660</v>
      </c>
      <c r="D517" s="45"/>
      <c r="E517" s="46"/>
      <c r="F517" s="46"/>
      <c r="G517" s="46"/>
      <c r="H517" s="53"/>
      <c r="I517" s="54"/>
      <c r="J517" s="65"/>
      <c r="K517" s="78"/>
      <c r="L517" s="45"/>
      <c r="M517" s="79"/>
      <c r="N517" s="65"/>
      <c r="O517" s="78"/>
      <c r="P517" s="45"/>
      <c r="Q517" s="79"/>
      <c r="R517" s="65"/>
      <c r="S517" s="78"/>
      <c r="T517" s="45"/>
      <c r="U517" s="79"/>
      <c r="V517" s="65"/>
      <c r="W517" s="78"/>
      <c r="X517" s="45"/>
      <c r="Y517" s="79"/>
      <c r="Z517" s="65"/>
      <c r="AA517" s="78"/>
      <c r="AB517" s="45"/>
      <c r="AC517" s="79"/>
      <c r="AD517" s="65"/>
      <c r="AE517" s="78"/>
      <c r="AF517" s="45"/>
      <c r="AG517" s="79"/>
      <c r="AH517" s="2"/>
      <c r="AI517" s="2"/>
      <c r="AJ517" s="2"/>
      <c r="AK517" s="2"/>
      <c r="AL517" s="2"/>
    </row>
    <row r="518" spans="1:38" ht="16.5" customHeight="1" outlineLevel="1">
      <c r="A518" s="12"/>
      <c r="B518" s="18"/>
      <c r="C518" s="14">
        <v>347810</v>
      </c>
      <c r="D518" s="45"/>
      <c r="E518" s="46"/>
      <c r="F518" s="46"/>
      <c r="G518" s="46"/>
      <c r="H518" s="53"/>
      <c r="I518" s="54"/>
      <c r="J518" s="65"/>
      <c r="K518" s="78"/>
      <c r="L518" s="45"/>
      <c r="M518" s="79"/>
      <c r="N518" s="65"/>
      <c r="O518" s="78"/>
      <c r="P518" s="45"/>
      <c r="Q518" s="79"/>
      <c r="R518" s="65"/>
      <c r="S518" s="78"/>
      <c r="T518" s="45"/>
      <c r="U518" s="79"/>
      <c r="V518" s="65"/>
      <c r="W518" s="78"/>
      <c r="X518" s="45"/>
      <c r="Y518" s="79"/>
      <c r="Z518" s="65"/>
      <c r="AA518" s="78"/>
      <c r="AB518" s="45"/>
      <c r="AC518" s="79"/>
      <c r="AD518" s="65"/>
      <c r="AE518" s="78"/>
      <c r="AF518" s="45"/>
      <c r="AG518" s="79"/>
      <c r="AH518" s="2"/>
      <c r="AI518" s="2"/>
      <c r="AJ518" s="2"/>
      <c r="AK518" s="2"/>
      <c r="AL518" s="2"/>
    </row>
    <row r="519" spans="1:38" ht="16.5" customHeight="1">
      <c r="A519" s="12"/>
      <c r="B519" s="27"/>
      <c r="C519" s="14"/>
      <c r="D519" s="45"/>
      <c r="E519" s="46"/>
      <c r="F519" s="46"/>
      <c r="G519" s="46"/>
      <c r="H519" s="53"/>
      <c r="I519" s="54"/>
      <c r="J519" s="65"/>
      <c r="K519" s="78"/>
      <c r="L519" s="45"/>
      <c r="M519" s="79"/>
      <c r="N519" s="65"/>
      <c r="O519" s="78"/>
      <c r="P519" s="45"/>
      <c r="Q519" s="79"/>
      <c r="R519" s="65"/>
      <c r="S519" s="78"/>
      <c r="T519" s="45"/>
      <c r="U519" s="79"/>
      <c r="V519" s="65"/>
      <c r="W519" s="78"/>
      <c r="X519" s="45"/>
      <c r="Y519" s="79"/>
      <c r="Z519" s="65"/>
      <c r="AA519" s="78"/>
      <c r="AB519" s="45"/>
      <c r="AC519" s="79"/>
      <c r="AD519" s="65"/>
      <c r="AE519" s="78"/>
      <c r="AF519" s="45"/>
      <c r="AG519" s="79"/>
      <c r="AH519" s="2"/>
      <c r="AI519" s="2"/>
      <c r="AJ519" s="2"/>
      <c r="AK519" s="2"/>
      <c r="AL519" s="2"/>
    </row>
    <row r="520" spans="1:38" s="10" customFormat="1" ht="16.5" customHeight="1">
      <c r="A520" s="129"/>
      <c r="B520" s="130" t="s">
        <v>422</v>
      </c>
      <c r="C520" s="131"/>
      <c r="D520" s="132">
        <f t="shared" ref="D520:G520" si="142">SUM(D522:D576)</f>
        <v>0</v>
      </c>
      <c r="E520" s="134">
        <f t="shared" si="142"/>
        <v>0</v>
      </c>
      <c r="F520" s="134">
        <f t="shared" si="142"/>
        <v>0</v>
      </c>
      <c r="G520" s="134">
        <f t="shared" si="142"/>
        <v>0</v>
      </c>
      <c r="H520" s="135" t="e">
        <f t="shared" si="125"/>
        <v>#DIV/0!</v>
      </c>
      <c r="I520" s="136" t="e">
        <f t="shared" si="126"/>
        <v>#DIV/0!</v>
      </c>
      <c r="J520" s="133">
        <f t="shared" ref="J520:AG520" si="143">SUM(J522:J576)</f>
        <v>0</v>
      </c>
      <c r="K520" s="137">
        <f t="shared" si="143"/>
        <v>0</v>
      </c>
      <c r="L520" s="132">
        <f t="shared" si="143"/>
        <v>0</v>
      </c>
      <c r="M520" s="138">
        <f t="shared" si="143"/>
        <v>0</v>
      </c>
      <c r="N520" s="133">
        <f t="shared" si="143"/>
        <v>0</v>
      </c>
      <c r="O520" s="137">
        <f t="shared" si="143"/>
        <v>0</v>
      </c>
      <c r="P520" s="132">
        <f t="shared" si="143"/>
        <v>0</v>
      </c>
      <c r="Q520" s="138">
        <f t="shared" si="143"/>
        <v>0</v>
      </c>
      <c r="R520" s="133">
        <f t="shared" si="143"/>
        <v>0</v>
      </c>
      <c r="S520" s="137">
        <f t="shared" si="143"/>
        <v>0</v>
      </c>
      <c r="T520" s="132">
        <f t="shared" si="143"/>
        <v>0</v>
      </c>
      <c r="U520" s="138">
        <f t="shared" si="143"/>
        <v>0</v>
      </c>
      <c r="V520" s="133">
        <f t="shared" si="143"/>
        <v>0</v>
      </c>
      <c r="W520" s="137">
        <f t="shared" si="143"/>
        <v>0</v>
      </c>
      <c r="X520" s="132">
        <f t="shared" si="143"/>
        <v>0</v>
      </c>
      <c r="Y520" s="138">
        <f t="shared" si="143"/>
        <v>0</v>
      </c>
      <c r="Z520" s="133">
        <f t="shared" si="143"/>
        <v>0</v>
      </c>
      <c r="AA520" s="137">
        <f t="shared" si="143"/>
        <v>0</v>
      </c>
      <c r="AB520" s="132">
        <f t="shared" si="143"/>
        <v>0</v>
      </c>
      <c r="AC520" s="138">
        <f t="shared" si="143"/>
        <v>0</v>
      </c>
      <c r="AD520" s="133">
        <f t="shared" si="143"/>
        <v>0</v>
      </c>
      <c r="AE520" s="137">
        <f t="shared" si="143"/>
        <v>0</v>
      </c>
      <c r="AF520" s="132">
        <f t="shared" si="143"/>
        <v>0</v>
      </c>
      <c r="AG520" s="138">
        <f t="shared" si="143"/>
        <v>0</v>
      </c>
    </row>
    <row r="521" spans="1:38" ht="16.5" customHeight="1">
      <c r="A521" s="12"/>
      <c r="B521" s="17"/>
      <c r="C521" s="14"/>
      <c r="D521" s="45"/>
      <c r="E521" s="46"/>
      <c r="F521" s="46"/>
      <c r="G521" s="46"/>
      <c r="H521" s="53"/>
      <c r="I521" s="54"/>
      <c r="J521" s="65"/>
      <c r="K521" s="78"/>
      <c r="L521" s="45"/>
      <c r="M521" s="79"/>
      <c r="N521" s="65"/>
      <c r="O521" s="78"/>
      <c r="P521" s="45"/>
      <c r="Q521" s="79"/>
      <c r="R521" s="65"/>
      <c r="S521" s="78"/>
      <c r="T521" s="45"/>
      <c r="U521" s="79"/>
      <c r="V521" s="65"/>
      <c r="W521" s="78"/>
      <c r="X521" s="45"/>
      <c r="Y521" s="79"/>
      <c r="Z521" s="65"/>
      <c r="AA521" s="78"/>
      <c r="AB521" s="45"/>
      <c r="AC521" s="79"/>
      <c r="AD521" s="65"/>
      <c r="AE521" s="78"/>
      <c r="AF521" s="45"/>
      <c r="AG521" s="79"/>
      <c r="AH521" s="2"/>
      <c r="AI521" s="2"/>
      <c r="AJ521" s="2"/>
      <c r="AK521" s="2"/>
      <c r="AL521" s="2"/>
    </row>
    <row r="522" spans="1:38" ht="16.5" customHeight="1" outlineLevel="1">
      <c r="A522" s="58"/>
      <c r="B522" s="125" t="s">
        <v>423</v>
      </c>
      <c r="C522" s="59"/>
      <c r="D522" s="60"/>
      <c r="E522" s="61"/>
      <c r="F522" s="61"/>
      <c r="G522" s="61"/>
      <c r="H522" s="62"/>
      <c r="I522" s="63"/>
      <c r="J522" s="84"/>
      <c r="K522" s="85"/>
      <c r="L522" s="60"/>
      <c r="M522" s="86"/>
      <c r="N522" s="84"/>
      <c r="O522" s="85"/>
      <c r="P522" s="60"/>
      <c r="Q522" s="86"/>
      <c r="R522" s="84"/>
      <c r="S522" s="85"/>
      <c r="T522" s="60"/>
      <c r="U522" s="86"/>
      <c r="V522" s="84"/>
      <c r="W522" s="85"/>
      <c r="X522" s="60"/>
      <c r="Y522" s="86"/>
      <c r="Z522" s="84"/>
      <c r="AA522" s="85"/>
      <c r="AB522" s="60"/>
      <c r="AC522" s="86"/>
      <c r="AD522" s="84"/>
      <c r="AE522" s="85"/>
      <c r="AF522" s="60"/>
      <c r="AG522" s="86"/>
      <c r="AH522" s="2"/>
      <c r="AI522" s="2"/>
      <c r="AJ522" s="2"/>
      <c r="AK522" s="2"/>
      <c r="AL522" s="2"/>
    </row>
    <row r="523" spans="1:38" ht="16.5" customHeight="1" outlineLevel="1">
      <c r="A523" s="12" t="s">
        <v>932</v>
      </c>
      <c r="B523" s="27" t="s">
        <v>424</v>
      </c>
      <c r="C523" s="281">
        <v>21340</v>
      </c>
      <c r="D523" s="45">
        <v>0</v>
      </c>
      <c r="E523" s="46">
        <f t="shared" ref="E523:E586" si="144">+J523+L523+N523+P523+R523+T523+V523+X523+Z523+AB523+AD523+AF523</f>
        <v>0</v>
      </c>
      <c r="F523" s="46">
        <f t="shared" ref="F523:F586" si="145">D523*C523</f>
        <v>0</v>
      </c>
      <c r="G523" s="46">
        <f t="shared" ref="G523:G586" si="146">+E523*C523</f>
        <v>0</v>
      </c>
      <c r="H523" s="53" t="e">
        <f t="shared" ref="H523:H586" si="147">IF(E523&gt;=0,(E523/D523),"-")</f>
        <v>#DIV/0!</v>
      </c>
      <c r="I523" s="54" t="e">
        <f t="shared" ref="I523:I586" si="148">IF(G523&gt;=0,(G523/F523),"-")</f>
        <v>#DIV/0!</v>
      </c>
      <c r="J523" s="65"/>
      <c r="K523" s="78">
        <f t="shared" ref="K523:K586" si="149">+J523*C523</f>
        <v>0</v>
      </c>
      <c r="L523" s="45"/>
      <c r="M523" s="79">
        <f t="shared" ref="M523:M586" si="150">+L523*C523</f>
        <v>0</v>
      </c>
      <c r="N523" s="65"/>
      <c r="O523" s="78">
        <f t="shared" ref="O523:O586" si="151">+N523*C523</f>
        <v>0</v>
      </c>
      <c r="P523" s="45"/>
      <c r="Q523" s="79">
        <f t="shared" ref="Q523:Q586" si="152">+P523*C523</f>
        <v>0</v>
      </c>
      <c r="R523" s="65"/>
      <c r="S523" s="78">
        <f t="shared" ref="S523:S586" si="153">+R523*C523</f>
        <v>0</v>
      </c>
      <c r="T523" s="45"/>
      <c r="U523" s="79">
        <f t="shared" ref="U523:U586" si="154">+T523*C523</f>
        <v>0</v>
      </c>
      <c r="V523" s="65"/>
      <c r="W523" s="78">
        <f t="shared" ref="W523:W586" si="155">+V523*C523</f>
        <v>0</v>
      </c>
      <c r="X523" s="45"/>
      <c r="Y523" s="79">
        <f t="shared" ref="Y523:Y586" si="156">+X523*C523</f>
        <v>0</v>
      </c>
      <c r="Z523" s="65"/>
      <c r="AA523" s="78">
        <f t="shared" ref="AA523:AA586" si="157">+Z523*C523</f>
        <v>0</v>
      </c>
      <c r="AB523" s="45"/>
      <c r="AC523" s="79">
        <f t="shared" ref="AC523:AC586" si="158">+AB523*C523</f>
        <v>0</v>
      </c>
      <c r="AD523" s="65"/>
      <c r="AE523" s="78">
        <f t="shared" ref="AE523:AE586" si="159">+AD523*C523</f>
        <v>0</v>
      </c>
      <c r="AF523" s="45"/>
      <c r="AG523" s="79">
        <f t="shared" ref="AG523:AG586" si="160">+AF523*C523</f>
        <v>0</v>
      </c>
      <c r="AH523" s="2"/>
      <c r="AI523" s="2"/>
      <c r="AJ523" s="2"/>
      <c r="AK523" s="2"/>
      <c r="AL523" s="2"/>
    </row>
    <row r="524" spans="1:38" ht="16.5" customHeight="1" outlineLevel="1">
      <c r="A524" s="12" t="s">
        <v>933</v>
      </c>
      <c r="B524" s="27" t="s">
        <v>425</v>
      </c>
      <c r="C524" s="281">
        <v>12880</v>
      </c>
      <c r="D524" s="45">
        <v>0</v>
      </c>
      <c r="E524" s="46">
        <f t="shared" si="144"/>
        <v>0</v>
      </c>
      <c r="F524" s="46">
        <f t="shared" si="145"/>
        <v>0</v>
      </c>
      <c r="G524" s="46">
        <f t="shared" si="146"/>
        <v>0</v>
      </c>
      <c r="H524" s="53" t="e">
        <f t="shared" si="147"/>
        <v>#DIV/0!</v>
      </c>
      <c r="I524" s="54" t="e">
        <f t="shared" si="148"/>
        <v>#DIV/0!</v>
      </c>
      <c r="J524" s="65"/>
      <c r="K524" s="78">
        <f t="shared" si="149"/>
        <v>0</v>
      </c>
      <c r="L524" s="45"/>
      <c r="M524" s="79">
        <f t="shared" si="150"/>
        <v>0</v>
      </c>
      <c r="N524" s="65"/>
      <c r="O524" s="78">
        <f t="shared" si="151"/>
        <v>0</v>
      </c>
      <c r="P524" s="45"/>
      <c r="Q524" s="79">
        <f t="shared" si="152"/>
        <v>0</v>
      </c>
      <c r="R524" s="65"/>
      <c r="S524" s="78">
        <f t="shared" si="153"/>
        <v>0</v>
      </c>
      <c r="T524" s="45"/>
      <c r="U524" s="79">
        <f t="shared" si="154"/>
        <v>0</v>
      </c>
      <c r="V524" s="65"/>
      <c r="W524" s="78">
        <f t="shared" si="155"/>
        <v>0</v>
      </c>
      <c r="X524" s="45"/>
      <c r="Y524" s="79">
        <f t="shared" si="156"/>
        <v>0</v>
      </c>
      <c r="Z524" s="65"/>
      <c r="AA524" s="78">
        <f t="shared" si="157"/>
        <v>0</v>
      </c>
      <c r="AB524" s="45"/>
      <c r="AC524" s="79">
        <f t="shared" si="158"/>
        <v>0</v>
      </c>
      <c r="AD524" s="65"/>
      <c r="AE524" s="78">
        <f t="shared" si="159"/>
        <v>0</v>
      </c>
      <c r="AF524" s="45"/>
      <c r="AG524" s="79">
        <f t="shared" si="160"/>
        <v>0</v>
      </c>
      <c r="AH524" s="2"/>
      <c r="AI524" s="2"/>
      <c r="AJ524" s="2"/>
      <c r="AK524" s="2"/>
      <c r="AL524" s="2"/>
    </row>
    <row r="525" spans="1:38" ht="16.5" customHeight="1" outlineLevel="1">
      <c r="A525" s="12" t="s">
        <v>934</v>
      </c>
      <c r="B525" s="27" t="s">
        <v>426</v>
      </c>
      <c r="C525" s="281">
        <v>33400</v>
      </c>
      <c r="D525" s="45">
        <v>0</v>
      </c>
      <c r="E525" s="46">
        <f t="shared" si="144"/>
        <v>0</v>
      </c>
      <c r="F525" s="46">
        <f t="shared" si="145"/>
        <v>0</v>
      </c>
      <c r="G525" s="46">
        <f t="shared" si="146"/>
        <v>0</v>
      </c>
      <c r="H525" s="53" t="e">
        <f t="shared" si="147"/>
        <v>#DIV/0!</v>
      </c>
      <c r="I525" s="54" t="e">
        <f t="shared" si="148"/>
        <v>#DIV/0!</v>
      </c>
      <c r="J525" s="65"/>
      <c r="K525" s="78">
        <f t="shared" si="149"/>
        <v>0</v>
      </c>
      <c r="L525" s="45"/>
      <c r="M525" s="79">
        <f t="shared" si="150"/>
        <v>0</v>
      </c>
      <c r="N525" s="65"/>
      <c r="O525" s="78">
        <f t="shared" si="151"/>
        <v>0</v>
      </c>
      <c r="P525" s="45"/>
      <c r="Q525" s="79">
        <f t="shared" si="152"/>
        <v>0</v>
      </c>
      <c r="R525" s="65"/>
      <c r="S525" s="78">
        <f t="shared" si="153"/>
        <v>0</v>
      </c>
      <c r="T525" s="45"/>
      <c r="U525" s="79">
        <f t="shared" si="154"/>
        <v>0</v>
      </c>
      <c r="V525" s="65"/>
      <c r="W525" s="78">
        <f t="shared" si="155"/>
        <v>0</v>
      </c>
      <c r="X525" s="45"/>
      <c r="Y525" s="79">
        <f t="shared" si="156"/>
        <v>0</v>
      </c>
      <c r="Z525" s="65"/>
      <c r="AA525" s="78">
        <f t="shared" si="157"/>
        <v>0</v>
      </c>
      <c r="AB525" s="45"/>
      <c r="AC525" s="79">
        <f t="shared" si="158"/>
        <v>0</v>
      </c>
      <c r="AD525" s="65"/>
      <c r="AE525" s="78">
        <f t="shared" si="159"/>
        <v>0</v>
      </c>
      <c r="AF525" s="45"/>
      <c r="AG525" s="79">
        <f t="shared" si="160"/>
        <v>0</v>
      </c>
      <c r="AH525" s="2"/>
      <c r="AI525" s="2"/>
      <c r="AJ525" s="2"/>
      <c r="AK525" s="2"/>
      <c r="AL525" s="2"/>
    </row>
    <row r="526" spans="1:38" ht="16.5" customHeight="1" outlineLevel="1">
      <c r="A526" s="12" t="s">
        <v>934</v>
      </c>
      <c r="B526" s="27" t="s">
        <v>427</v>
      </c>
      <c r="C526" s="281">
        <v>33400</v>
      </c>
      <c r="D526" s="45">
        <v>0</v>
      </c>
      <c r="E526" s="46">
        <f t="shared" si="144"/>
        <v>0</v>
      </c>
      <c r="F526" s="46">
        <f t="shared" si="145"/>
        <v>0</v>
      </c>
      <c r="G526" s="46">
        <f t="shared" si="146"/>
        <v>0</v>
      </c>
      <c r="H526" s="53" t="e">
        <f t="shared" si="147"/>
        <v>#DIV/0!</v>
      </c>
      <c r="I526" s="54" t="e">
        <f t="shared" si="148"/>
        <v>#DIV/0!</v>
      </c>
      <c r="J526" s="65"/>
      <c r="K526" s="78">
        <f t="shared" si="149"/>
        <v>0</v>
      </c>
      <c r="L526" s="45"/>
      <c r="M526" s="79">
        <f t="shared" si="150"/>
        <v>0</v>
      </c>
      <c r="N526" s="65"/>
      <c r="O526" s="78">
        <f t="shared" si="151"/>
        <v>0</v>
      </c>
      <c r="P526" s="45"/>
      <c r="Q526" s="79">
        <f t="shared" si="152"/>
        <v>0</v>
      </c>
      <c r="R526" s="65"/>
      <c r="S526" s="78">
        <f t="shared" si="153"/>
        <v>0</v>
      </c>
      <c r="T526" s="45"/>
      <c r="U526" s="79">
        <f t="shared" si="154"/>
        <v>0</v>
      </c>
      <c r="V526" s="65"/>
      <c r="W526" s="78">
        <f t="shared" si="155"/>
        <v>0</v>
      </c>
      <c r="X526" s="45"/>
      <c r="Y526" s="79">
        <f t="shared" si="156"/>
        <v>0</v>
      </c>
      <c r="Z526" s="65"/>
      <c r="AA526" s="78">
        <f t="shared" si="157"/>
        <v>0</v>
      </c>
      <c r="AB526" s="45"/>
      <c r="AC526" s="79">
        <f t="shared" si="158"/>
        <v>0</v>
      </c>
      <c r="AD526" s="65"/>
      <c r="AE526" s="78">
        <f t="shared" si="159"/>
        <v>0</v>
      </c>
      <c r="AF526" s="45"/>
      <c r="AG526" s="79">
        <f t="shared" si="160"/>
        <v>0</v>
      </c>
      <c r="AH526" s="2"/>
      <c r="AI526" s="2"/>
      <c r="AJ526" s="2"/>
      <c r="AK526" s="2"/>
      <c r="AL526" s="2"/>
    </row>
    <row r="527" spans="1:38" ht="16.5" customHeight="1" outlineLevel="1">
      <c r="A527" s="12" t="s">
        <v>935</v>
      </c>
      <c r="B527" s="27" t="s">
        <v>428</v>
      </c>
      <c r="C527" s="281">
        <v>33690</v>
      </c>
      <c r="D527" s="45">
        <v>0</v>
      </c>
      <c r="E527" s="46">
        <f t="shared" si="144"/>
        <v>0</v>
      </c>
      <c r="F527" s="46">
        <f t="shared" si="145"/>
        <v>0</v>
      </c>
      <c r="G527" s="46">
        <f t="shared" si="146"/>
        <v>0</v>
      </c>
      <c r="H527" s="53" t="e">
        <f t="shared" si="147"/>
        <v>#DIV/0!</v>
      </c>
      <c r="I527" s="54" t="e">
        <f t="shared" si="148"/>
        <v>#DIV/0!</v>
      </c>
      <c r="J527" s="65"/>
      <c r="K527" s="78">
        <f t="shared" si="149"/>
        <v>0</v>
      </c>
      <c r="L527" s="45"/>
      <c r="M527" s="79">
        <f t="shared" si="150"/>
        <v>0</v>
      </c>
      <c r="N527" s="65"/>
      <c r="O527" s="78">
        <f t="shared" si="151"/>
        <v>0</v>
      </c>
      <c r="P527" s="45"/>
      <c r="Q527" s="79">
        <f t="shared" si="152"/>
        <v>0</v>
      </c>
      <c r="R527" s="65"/>
      <c r="S527" s="78">
        <f t="shared" si="153"/>
        <v>0</v>
      </c>
      <c r="T527" s="45"/>
      <c r="U527" s="79">
        <f t="shared" si="154"/>
        <v>0</v>
      </c>
      <c r="V527" s="65"/>
      <c r="W527" s="78">
        <f t="shared" si="155"/>
        <v>0</v>
      </c>
      <c r="X527" s="45"/>
      <c r="Y527" s="79">
        <f t="shared" si="156"/>
        <v>0</v>
      </c>
      <c r="Z527" s="65"/>
      <c r="AA527" s="78">
        <f t="shared" si="157"/>
        <v>0</v>
      </c>
      <c r="AB527" s="45"/>
      <c r="AC527" s="79">
        <f t="shared" si="158"/>
        <v>0</v>
      </c>
      <c r="AD527" s="65"/>
      <c r="AE527" s="78">
        <f t="shared" si="159"/>
        <v>0</v>
      </c>
      <c r="AF527" s="45"/>
      <c r="AG527" s="79">
        <f t="shared" si="160"/>
        <v>0</v>
      </c>
      <c r="AH527" s="2"/>
      <c r="AI527" s="2"/>
      <c r="AJ527" s="2"/>
      <c r="AK527" s="2"/>
      <c r="AL527" s="2"/>
    </row>
    <row r="528" spans="1:38" ht="22.9" customHeight="1" outlineLevel="1">
      <c r="A528" s="12" t="s">
        <v>935</v>
      </c>
      <c r="B528" s="27" t="s">
        <v>429</v>
      </c>
      <c r="C528" s="281">
        <v>33690</v>
      </c>
      <c r="D528" s="45">
        <v>0</v>
      </c>
      <c r="E528" s="46">
        <f t="shared" si="144"/>
        <v>0</v>
      </c>
      <c r="F528" s="46">
        <f t="shared" si="145"/>
        <v>0</v>
      </c>
      <c r="G528" s="46">
        <f t="shared" si="146"/>
        <v>0</v>
      </c>
      <c r="H528" s="53" t="e">
        <f t="shared" si="147"/>
        <v>#DIV/0!</v>
      </c>
      <c r="I528" s="54" t="e">
        <f t="shared" si="148"/>
        <v>#DIV/0!</v>
      </c>
      <c r="J528" s="65"/>
      <c r="K528" s="78">
        <f t="shared" si="149"/>
        <v>0</v>
      </c>
      <c r="L528" s="45"/>
      <c r="M528" s="79">
        <f t="shared" si="150"/>
        <v>0</v>
      </c>
      <c r="N528" s="65"/>
      <c r="O528" s="78">
        <f t="shared" si="151"/>
        <v>0</v>
      </c>
      <c r="P528" s="45"/>
      <c r="Q528" s="79">
        <f t="shared" si="152"/>
        <v>0</v>
      </c>
      <c r="R528" s="65"/>
      <c r="S528" s="78">
        <f t="shared" si="153"/>
        <v>0</v>
      </c>
      <c r="T528" s="45"/>
      <c r="U528" s="79">
        <f t="shared" si="154"/>
        <v>0</v>
      </c>
      <c r="V528" s="65"/>
      <c r="W528" s="78">
        <f t="shared" si="155"/>
        <v>0</v>
      </c>
      <c r="X528" s="45"/>
      <c r="Y528" s="79">
        <f t="shared" si="156"/>
        <v>0</v>
      </c>
      <c r="Z528" s="65"/>
      <c r="AA528" s="78">
        <f t="shared" si="157"/>
        <v>0</v>
      </c>
      <c r="AB528" s="45"/>
      <c r="AC528" s="79">
        <f t="shared" si="158"/>
        <v>0</v>
      </c>
      <c r="AD528" s="65"/>
      <c r="AE528" s="78">
        <f t="shared" si="159"/>
        <v>0</v>
      </c>
      <c r="AF528" s="45"/>
      <c r="AG528" s="79">
        <f t="shared" si="160"/>
        <v>0</v>
      </c>
      <c r="AH528" s="2"/>
      <c r="AI528" s="2"/>
      <c r="AJ528" s="2"/>
      <c r="AK528" s="2"/>
      <c r="AL528" s="2"/>
    </row>
    <row r="529" spans="1:38" ht="16.5" customHeight="1" outlineLevel="1">
      <c r="A529" s="12" t="s">
        <v>936</v>
      </c>
      <c r="B529" s="27" t="s">
        <v>430</v>
      </c>
      <c r="C529" s="281">
        <v>14970</v>
      </c>
      <c r="D529" s="45">
        <v>0</v>
      </c>
      <c r="E529" s="46">
        <f t="shared" si="144"/>
        <v>0</v>
      </c>
      <c r="F529" s="46">
        <f t="shared" si="145"/>
        <v>0</v>
      </c>
      <c r="G529" s="46">
        <f t="shared" si="146"/>
        <v>0</v>
      </c>
      <c r="H529" s="53" t="e">
        <f t="shared" si="147"/>
        <v>#DIV/0!</v>
      </c>
      <c r="I529" s="54" t="e">
        <f t="shared" si="148"/>
        <v>#DIV/0!</v>
      </c>
      <c r="J529" s="65"/>
      <c r="K529" s="78">
        <f t="shared" si="149"/>
        <v>0</v>
      </c>
      <c r="L529" s="45"/>
      <c r="M529" s="79">
        <f t="shared" si="150"/>
        <v>0</v>
      </c>
      <c r="N529" s="65"/>
      <c r="O529" s="78">
        <f t="shared" si="151"/>
        <v>0</v>
      </c>
      <c r="P529" s="45"/>
      <c r="Q529" s="79">
        <f t="shared" si="152"/>
        <v>0</v>
      </c>
      <c r="R529" s="65"/>
      <c r="S529" s="78">
        <f t="shared" si="153"/>
        <v>0</v>
      </c>
      <c r="T529" s="45"/>
      <c r="U529" s="79">
        <f t="shared" si="154"/>
        <v>0</v>
      </c>
      <c r="V529" s="65"/>
      <c r="W529" s="78">
        <f t="shared" si="155"/>
        <v>0</v>
      </c>
      <c r="X529" s="45"/>
      <c r="Y529" s="79">
        <f t="shared" si="156"/>
        <v>0</v>
      </c>
      <c r="Z529" s="65"/>
      <c r="AA529" s="78">
        <f t="shared" si="157"/>
        <v>0</v>
      </c>
      <c r="AB529" s="45"/>
      <c r="AC529" s="79">
        <f t="shared" si="158"/>
        <v>0</v>
      </c>
      <c r="AD529" s="65"/>
      <c r="AE529" s="78">
        <f t="shared" si="159"/>
        <v>0</v>
      </c>
      <c r="AF529" s="45"/>
      <c r="AG529" s="79">
        <f t="shared" si="160"/>
        <v>0</v>
      </c>
      <c r="AH529" s="2"/>
      <c r="AI529" s="2"/>
      <c r="AJ529" s="2"/>
      <c r="AK529" s="2"/>
      <c r="AL529" s="2"/>
    </row>
    <row r="530" spans="1:38" ht="16.5" customHeight="1" outlineLevel="1">
      <c r="A530" s="12" t="s">
        <v>937</v>
      </c>
      <c r="B530" s="27" t="s">
        <v>431</v>
      </c>
      <c r="C530" s="281">
        <v>14000</v>
      </c>
      <c r="D530" s="45">
        <v>0</v>
      </c>
      <c r="E530" s="46">
        <f t="shared" si="144"/>
        <v>0</v>
      </c>
      <c r="F530" s="46">
        <f t="shared" si="145"/>
        <v>0</v>
      </c>
      <c r="G530" s="46">
        <f t="shared" si="146"/>
        <v>0</v>
      </c>
      <c r="H530" s="53" t="e">
        <f t="shared" si="147"/>
        <v>#DIV/0!</v>
      </c>
      <c r="I530" s="54" t="e">
        <f t="shared" si="148"/>
        <v>#DIV/0!</v>
      </c>
      <c r="J530" s="65"/>
      <c r="K530" s="78">
        <f t="shared" si="149"/>
        <v>0</v>
      </c>
      <c r="L530" s="45"/>
      <c r="M530" s="79">
        <f t="shared" si="150"/>
        <v>0</v>
      </c>
      <c r="N530" s="65"/>
      <c r="O530" s="78">
        <f t="shared" si="151"/>
        <v>0</v>
      </c>
      <c r="P530" s="45"/>
      <c r="Q530" s="79">
        <f t="shared" si="152"/>
        <v>0</v>
      </c>
      <c r="R530" s="65"/>
      <c r="S530" s="78">
        <f t="shared" si="153"/>
        <v>0</v>
      </c>
      <c r="T530" s="45"/>
      <c r="U530" s="79">
        <f t="shared" si="154"/>
        <v>0</v>
      </c>
      <c r="V530" s="65"/>
      <c r="W530" s="78">
        <f t="shared" si="155"/>
        <v>0</v>
      </c>
      <c r="X530" s="45"/>
      <c r="Y530" s="79">
        <f t="shared" si="156"/>
        <v>0</v>
      </c>
      <c r="Z530" s="65"/>
      <c r="AA530" s="78">
        <f t="shared" si="157"/>
        <v>0</v>
      </c>
      <c r="AB530" s="45"/>
      <c r="AC530" s="79">
        <f t="shared" si="158"/>
        <v>0</v>
      </c>
      <c r="AD530" s="65"/>
      <c r="AE530" s="78">
        <f t="shared" si="159"/>
        <v>0</v>
      </c>
      <c r="AF530" s="45"/>
      <c r="AG530" s="79">
        <f t="shared" si="160"/>
        <v>0</v>
      </c>
      <c r="AH530" s="2"/>
      <c r="AI530" s="2"/>
      <c r="AJ530" s="2"/>
      <c r="AK530" s="2"/>
      <c r="AL530" s="2"/>
    </row>
    <row r="531" spans="1:38" ht="16.5" customHeight="1" outlineLevel="1">
      <c r="A531" s="12" t="s">
        <v>938</v>
      </c>
      <c r="B531" s="27" t="s">
        <v>432</v>
      </c>
      <c r="C531" s="281">
        <v>16120</v>
      </c>
      <c r="D531" s="45">
        <v>0</v>
      </c>
      <c r="E531" s="46">
        <f t="shared" si="144"/>
        <v>0</v>
      </c>
      <c r="F531" s="46">
        <f t="shared" si="145"/>
        <v>0</v>
      </c>
      <c r="G531" s="46">
        <f t="shared" si="146"/>
        <v>0</v>
      </c>
      <c r="H531" s="53" t="e">
        <f t="shared" si="147"/>
        <v>#DIV/0!</v>
      </c>
      <c r="I531" s="54" t="e">
        <f t="shared" si="148"/>
        <v>#DIV/0!</v>
      </c>
      <c r="J531" s="65"/>
      <c r="K531" s="78">
        <f t="shared" si="149"/>
        <v>0</v>
      </c>
      <c r="L531" s="45"/>
      <c r="M531" s="79">
        <f t="shared" si="150"/>
        <v>0</v>
      </c>
      <c r="N531" s="65"/>
      <c r="O531" s="78">
        <f t="shared" si="151"/>
        <v>0</v>
      </c>
      <c r="P531" s="45"/>
      <c r="Q531" s="79">
        <f t="shared" si="152"/>
        <v>0</v>
      </c>
      <c r="R531" s="65"/>
      <c r="S531" s="78">
        <f t="shared" si="153"/>
        <v>0</v>
      </c>
      <c r="T531" s="45"/>
      <c r="U531" s="79">
        <f t="shared" si="154"/>
        <v>0</v>
      </c>
      <c r="V531" s="65"/>
      <c r="W531" s="78">
        <f t="shared" si="155"/>
        <v>0</v>
      </c>
      <c r="X531" s="45"/>
      <c r="Y531" s="79">
        <f t="shared" si="156"/>
        <v>0</v>
      </c>
      <c r="Z531" s="65"/>
      <c r="AA531" s="78">
        <f t="shared" si="157"/>
        <v>0</v>
      </c>
      <c r="AB531" s="45"/>
      <c r="AC531" s="79">
        <f t="shared" si="158"/>
        <v>0</v>
      </c>
      <c r="AD531" s="65"/>
      <c r="AE531" s="78">
        <f t="shared" si="159"/>
        <v>0</v>
      </c>
      <c r="AF531" s="45"/>
      <c r="AG531" s="79">
        <f t="shared" si="160"/>
        <v>0</v>
      </c>
      <c r="AH531" s="2"/>
      <c r="AI531" s="2"/>
      <c r="AJ531" s="2"/>
      <c r="AK531" s="2"/>
      <c r="AL531" s="2"/>
    </row>
    <row r="532" spans="1:38" ht="16.5" customHeight="1" outlineLevel="1">
      <c r="A532" s="12" t="s">
        <v>939</v>
      </c>
      <c r="B532" s="27" t="s">
        <v>433</v>
      </c>
      <c r="C532" s="281">
        <v>3930</v>
      </c>
      <c r="D532" s="45">
        <v>0</v>
      </c>
      <c r="E532" s="46">
        <f t="shared" si="144"/>
        <v>0</v>
      </c>
      <c r="F532" s="46">
        <f t="shared" si="145"/>
        <v>0</v>
      </c>
      <c r="G532" s="46">
        <f t="shared" si="146"/>
        <v>0</v>
      </c>
      <c r="H532" s="53" t="e">
        <f t="shared" si="147"/>
        <v>#DIV/0!</v>
      </c>
      <c r="I532" s="54" t="e">
        <f t="shared" si="148"/>
        <v>#DIV/0!</v>
      </c>
      <c r="J532" s="65"/>
      <c r="K532" s="78">
        <f t="shared" si="149"/>
        <v>0</v>
      </c>
      <c r="L532" s="45"/>
      <c r="M532" s="79">
        <f t="shared" si="150"/>
        <v>0</v>
      </c>
      <c r="N532" s="65"/>
      <c r="O532" s="78">
        <f t="shared" si="151"/>
        <v>0</v>
      </c>
      <c r="P532" s="45"/>
      <c r="Q532" s="79">
        <f t="shared" si="152"/>
        <v>0</v>
      </c>
      <c r="R532" s="65"/>
      <c r="S532" s="78">
        <f t="shared" si="153"/>
        <v>0</v>
      </c>
      <c r="T532" s="45"/>
      <c r="U532" s="79">
        <f t="shared" si="154"/>
        <v>0</v>
      </c>
      <c r="V532" s="65"/>
      <c r="W532" s="78">
        <f t="shared" si="155"/>
        <v>0</v>
      </c>
      <c r="X532" s="45"/>
      <c r="Y532" s="79">
        <f t="shared" si="156"/>
        <v>0</v>
      </c>
      <c r="Z532" s="65"/>
      <c r="AA532" s="78">
        <f t="shared" si="157"/>
        <v>0</v>
      </c>
      <c r="AB532" s="45"/>
      <c r="AC532" s="79">
        <f t="shared" si="158"/>
        <v>0</v>
      </c>
      <c r="AD532" s="65"/>
      <c r="AE532" s="78">
        <f t="shared" si="159"/>
        <v>0</v>
      </c>
      <c r="AF532" s="45"/>
      <c r="AG532" s="79">
        <f t="shared" si="160"/>
        <v>0</v>
      </c>
      <c r="AH532" s="2"/>
      <c r="AI532" s="2"/>
      <c r="AJ532" s="2"/>
      <c r="AK532" s="2"/>
      <c r="AL532" s="2"/>
    </row>
    <row r="533" spans="1:38" ht="16.5" customHeight="1" outlineLevel="1">
      <c r="A533" s="12" t="s">
        <v>940</v>
      </c>
      <c r="B533" s="27" t="s">
        <v>434</v>
      </c>
      <c r="C533" s="281">
        <v>9230</v>
      </c>
      <c r="D533" s="45">
        <v>0</v>
      </c>
      <c r="E533" s="46">
        <f t="shared" si="144"/>
        <v>0</v>
      </c>
      <c r="F533" s="46">
        <f t="shared" si="145"/>
        <v>0</v>
      </c>
      <c r="G533" s="46">
        <f t="shared" si="146"/>
        <v>0</v>
      </c>
      <c r="H533" s="53" t="e">
        <f t="shared" si="147"/>
        <v>#DIV/0!</v>
      </c>
      <c r="I533" s="54" t="e">
        <f t="shared" si="148"/>
        <v>#DIV/0!</v>
      </c>
      <c r="J533" s="65"/>
      <c r="K533" s="78">
        <f t="shared" si="149"/>
        <v>0</v>
      </c>
      <c r="L533" s="45"/>
      <c r="M533" s="79">
        <f t="shared" si="150"/>
        <v>0</v>
      </c>
      <c r="N533" s="65"/>
      <c r="O533" s="78">
        <f t="shared" si="151"/>
        <v>0</v>
      </c>
      <c r="P533" s="45"/>
      <c r="Q533" s="79">
        <f t="shared" si="152"/>
        <v>0</v>
      </c>
      <c r="R533" s="65"/>
      <c r="S533" s="78">
        <f t="shared" si="153"/>
        <v>0</v>
      </c>
      <c r="T533" s="45"/>
      <c r="U533" s="79">
        <f t="shared" si="154"/>
        <v>0</v>
      </c>
      <c r="V533" s="65"/>
      <c r="W533" s="78">
        <f t="shared" si="155"/>
        <v>0</v>
      </c>
      <c r="X533" s="45"/>
      <c r="Y533" s="79">
        <f t="shared" si="156"/>
        <v>0</v>
      </c>
      <c r="Z533" s="65"/>
      <c r="AA533" s="78">
        <f t="shared" si="157"/>
        <v>0</v>
      </c>
      <c r="AB533" s="45"/>
      <c r="AC533" s="79">
        <f t="shared" si="158"/>
        <v>0</v>
      </c>
      <c r="AD533" s="65"/>
      <c r="AE533" s="78">
        <f t="shared" si="159"/>
        <v>0</v>
      </c>
      <c r="AF533" s="45"/>
      <c r="AG533" s="79">
        <f t="shared" si="160"/>
        <v>0</v>
      </c>
      <c r="AH533" s="2"/>
      <c r="AI533" s="2"/>
      <c r="AJ533" s="2"/>
      <c r="AK533" s="2"/>
      <c r="AL533" s="2"/>
    </row>
    <row r="534" spans="1:38" ht="16.5" customHeight="1" outlineLevel="1">
      <c r="A534" s="12"/>
      <c r="B534" s="27"/>
      <c r="C534" s="14"/>
      <c r="D534" s="45"/>
      <c r="E534" s="46"/>
      <c r="F534" s="46"/>
      <c r="G534" s="46"/>
      <c r="H534" s="53"/>
      <c r="I534" s="54"/>
      <c r="J534" s="65"/>
      <c r="K534" s="78"/>
      <c r="L534" s="45"/>
      <c r="M534" s="79"/>
      <c r="N534" s="65"/>
      <c r="O534" s="78"/>
      <c r="P534" s="45"/>
      <c r="Q534" s="79"/>
      <c r="R534" s="65"/>
      <c r="S534" s="78"/>
      <c r="T534" s="45"/>
      <c r="U534" s="79"/>
      <c r="V534" s="65"/>
      <c r="W534" s="78"/>
      <c r="X534" s="45"/>
      <c r="Y534" s="79"/>
      <c r="Z534" s="65"/>
      <c r="AA534" s="78"/>
      <c r="AB534" s="45"/>
      <c r="AC534" s="79"/>
      <c r="AD534" s="65"/>
      <c r="AE534" s="78"/>
      <c r="AF534" s="45"/>
      <c r="AG534" s="79"/>
      <c r="AH534" s="2"/>
      <c r="AI534" s="2"/>
      <c r="AJ534" s="2"/>
      <c r="AK534" s="2"/>
      <c r="AL534" s="2"/>
    </row>
    <row r="535" spans="1:38" ht="16.5" customHeight="1">
      <c r="A535" s="58"/>
      <c r="B535" s="141" t="s">
        <v>435</v>
      </c>
      <c r="C535" s="59"/>
      <c r="D535" s="60"/>
      <c r="E535" s="61">
        <f t="shared" si="144"/>
        <v>0</v>
      </c>
      <c r="F535" s="61"/>
      <c r="G535" s="61">
        <f t="shared" si="146"/>
        <v>0</v>
      </c>
      <c r="H535" s="62"/>
      <c r="I535" s="63"/>
      <c r="J535" s="84"/>
      <c r="K535" s="85">
        <f t="shared" si="149"/>
        <v>0</v>
      </c>
      <c r="L535" s="60"/>
      <c r="M535" s="86">
        <f t="shared" si="150"/>
        <v>0</v>
      </c>
      <c r="N535" s="84"/>
      <c r="O535" s="85">
        <f t="shared" si="151"/>
        <v>0</v>
      </c>
      <c r="P535" s="60"/>
      <c r="Q535" s="86">
        <f t="shared" si="152"/>
        <v>0</v>
      </c>
      <c r="R535" s="84"/>
      <c r="S535" s="85">
        <f t="shared" si="153"/>
        <v>0</v>
      </c>
      <c r="T535" s="60"/>
      <c r="U535" s="86">
        <f t="shared" si="154"/>
        <v>0</v>
      </c>
      <c r="V535" s="84"/>
      <c r="W535" s="85">
        <f t="shared" si="155"/>
        <v>0</v>
      </c>
      <c r="X535" s="60"/>
      <c r="Y535" s="86">
        <f t="shared" si="156"/>
        <v>0</v>
      </c>
      <c r="Z535" s="84"/>
      <c r="AA535" s="85">
        <f t="shared" si="157"/>
        <v>0</v>
      </c>
      <c r="AB535" s="60"/>
      <c r="AC535" s="86">
        <f t="shared" si="158"/>
        <v>0</v>
      </c>
      <c r="AD535" s="84"/>
      <c r="AE535" s="85">
        <f t="shared" si="159"/>
        <v>0</v>
      </c>
      <c r="AF535" s="60"/>
      <c r="AG535" s="86">
        <f t="shared" si="160"/>
        <v>0</v>
      </c>
      <c r="AH535" s="2"/>
      <c r="AI535" s="2"/>
      <c r="AJ535" s="2"/>
      <c r="AK535" s="2"/>
      <c r="AL535" s="2"/>
    </row>
    <row r="536" spans="1:38" ht="16.5" customHeight="1">
      <c r="A536" s="12">
        <v>3103004</v>
      </c>
      <c r="B536" s="27" t="s">
        <v>436</v>
      </c>
      <c r="C536" s="281">
        <v>32540</v>
      </c>
      <c r="D536" s="45"/>
      <c r="E536" s="46">
        <f t="shared" si="144"/>
        <v>0</v>
      </c>
      <c r="F536" s="46">
        <f t="shared" si="145"/>
        <v>0</v>
      </c>
      <c r="G536" s="46">
        <f t="shared" si="146"/>
        <v>0</v>
      </c>
      <c r="H536" s="53" t="e">
        <f t="shared" si="147"/>
        <v>#DIV/0!</v>
      </c>
      <c r="I536" s="54" t="e">
        <f t="shared" si="148"/>
        <v>#DIV/0!</v>
      </c>
      <c r="J536" s="65"/>
      <c r="K536" s="78">
        <f t="shared" si="149"/>
        <v>0</v>
      </c>
      <c r="L536" s="45"/>
      <c r="M536" s="79">
        <f t="shared" si="150"/>
        <v>0</v>
      </c>
      <c r="N536" s="65"/>
      <c r="O536" s="78">
        <f t="shared" si="151"/>
        <v>0</v>
      </c>
      <c r="P536" s="45"/>
      <c r="Q536" s="79">
        <f t="shared" si="152"/>
        <v>0</v>
      </c>
      <c r="R536" s="65"/>
      <c r="S536" s="78">
        <f t="shared" si="153"/>
        <v>0</v>
      </c>
      <c r="T536" s="45"/>
      <c r="U536" s="79">
        <f t="shared" si="154"/>
        <v>0</v>
      </c>
      <c r="V536" s="65"/>
      <c r="W536" s="78">
        <f t="shared" si="155"/>
        <v>0</v>
      </c>
      <c r="X536" s="45"/>
      <c r="Y536" s="79">
        <f t="shared" si="156"/>
        <v>0</v>
      </c>
      <c r="Z536" s="65"/>
      <c r="AA536" s="78">
        <f t="shared" si="157"/>
        <v>0</v>
      </c>
      <c r="AB536" s="45"/>
      <c r="AC536" s="79">
        <f t="shared" si="158"/>
        <v>0</v>
      </c>
      <c r="AD536" s="65"/>
      <c r="AE536" s="78">
        <f t="shared" si="159"/>
        <v>0</v>
      </c>
      <c r="AF536" s="45"/>
      <c r="AG536" s="79">
        <f t="shared" si="160"/>
        <v>0</v>
      </c>
      <c r="AH536" s="2"/>
      <c r="AI536" s="2"/>
      <c r="AJ536" s="2"/>
      <c r="AK536" s="2"/>
      <c r="AL536" s="2"/>
    </row>
    <row r="537" spans="1:38" ht="27.75" customHeight="1" outlineLevel="1">
      <c r="A537" s="12">
        <v>3103103</v>
      </c>
      <c r="B537" s="27" t="s">
        <v>437</v>
      </c>
      <c r="C537" s="281">
        <v>22500</v>
      </c>
      <c r="D537" s="45"/>
      <c r="E537" s="46">
        <f t="shared" si="144"/>
        <v>0</v>
      </c>
      <c r="F537" s="46">
        <f t="shared" si="145"/>
        <v>0</v>
      </c>
      <c r="G537" s="46">
        <f t="shared" si="146"/>
        <v>0</v>
      </c>
      <c r="H537" s="53" t="e">
        <f t="shared" si="147"/>
        <v>#DIV/0!</v>
      </c>
      <c r="I537" s="54" t="e">
        <f t="shared" si="148"/>
        <v>#DIV/0!</v>
      </c>
      <c r="J537" s="65"/>
      <c r="K537" s="78">
        <f t="shared" si="149"/>
        <v>0</v>
      </c>
      <c r="L537" s="45"/>
      <c r="M537" s="79">
        <f t="shared" si="150"/>
        <v>0</v>
      </c>
      <c r="N537" s="65"/>
      <c r="O537" s="78">
        <f t="shared" si="151"/>
        <v>0</v>
      </c>
      <c r="P537" s="45"/>
      <c r="Q537" s="79">
        <f t="shared" si="152"/>
        <v>0</v>
      </c>
      <c r="R537" s="65"/>
      <c r="S537" s="78">
        <f t="shared" si="153"/>
        <v>0</v>
      </c>
      <c r="T537" s="45"/>
      <c r="U537" s="79">
        <f t="shared" si="154"/>
        <v>0</v>
      </c>
      <c r="V537" s="65"/>
      <c r="W537" s="78">
        <f t="shared" si="155"/>
        <v>0</v>
      </c>
      <c r="X537" s="45"/>
      <c r="Y537" s="79">
        <f t="shared" si="156"/>
        <v>0</v>
      </c>
      <c r="Z537" s="65"/>
      <c r="AA537" s="78">
        <f t="shared" si="157"/>
        <v>0</v>
      </c>
      <c r="AB537" s="45"/>
      <c r="AC537" s="79">
        <f t="shared" si="158"/>
        <v>0</v>
      </c>
      <c r="AD537" s="65"/>
      <c r="AE537" s="78">
        <f t="shared" si="159"/>
        <v>0</v>
      </c>
      <c r="AF537" s="45"/>
      <c r="AG537" s="79">
        <f t="shared" si="160"/>
        <v>0</v>
      </c>
      <c r="AH537" s="2"/>
      <c r="AI537" s="2"/>
      <c r="AJ537" s="2"/>
      <c r="AK537" s="2"/>
      <c r="AL537" s="2"/>
    </row>
    <row r="538" spans="1:38" ht="25.5" customHeight="1">
      <c r="A538" s="12">
        <v>3103005</v>
      </c>
      <c r="B538" s="27" t="s">
        <v>438</v>
      </c>
      <c r="C538" s="281">
        <v>24250</v>
      </c>
      <c r="D538" s="45"/>
      <c r="E538" s="46">
        <f t="shared" si="144"/>
        <v>0</v>
      </c>
      <c r="F538" s="46">
        <f t="shared" si="145"/>
        <v>0</v>
      </c>
      <c r="G538" s="46">
        <f t="shared" si="146"/>
        <v>0</v>
      </c>
      <c r="H538" s="53" t="e">
        <f t="shared" si="147"/>
        <v>#DIV/0!</v>
      </c>
      <c r="I538" s="54" t="e">
        <f t="shared" si="148"/>
        <v>#DIV/0!</v>
      </c>
      <c r="J538" s="65"/>
      <c r="K538" s="78">
        <f t="shared" si="149"/>
        <v>0</v>
      </c>
      <c r="L538" s="45"/>
      <c r="M538" s="79">
        <f t="shared" si="150"/>
        <v>0</v>
      </c>
      <c r="N538" s="65"/>
      <c r="O538" s="78">
        <f t="shared" si="151"/>
        <v>0</v>
      </c>
      <c r="P538" s="45"/>
      <c r="Q538" s="79">
        <f t="shared" si="152"/>
        <v>0</v>
      </c>
      <c r="R538" s="65"/>
      <c r="S538" s="78">
        <f t="shared" si="153"/>
        <v>0</v>
      </c>
      <c r="T538" s="45"/>
      <c r="U538" s="79">
        <f t="shared" si="154"/>
        <v>0</v>
      </c>
      <c r="V538" s="65"/>
      <c r="W538" s="78">
        <f t="shared" si="155"/>
        <v>0</v>
      </c>
      <c r="X538" s="45"/>
      <c r="Y538" s="79">
        <f t="shared" si="156"/>
        <v>0</v>
      </c>
      <c r="Z538" s="65"/>
      <c r="AA538" s="78">
        <f t="shared" si="157"/>
        <v>0</v>
      </c>
      <c r="AB538" s="45"/>
      <c r="AC538" s="79">
        <f t="shared" si="158"/>
        <v>0</v>
      </c>
      <c r="AD538" s="65"/>
      <c r="AE538" s="78">
        <f t="shared" si="159"/>
        <v>0</v>
      </c>
      <c r="AF538" s="45"/>
      <c r="AG538" s="79">
        <f t="shared" si="160"/>
        <v>0</v>
      </c>
      <c r="AH538" s="2"/>
      <c r="AI538" s="2"/>
      <c r="AJ538" s="2"/>
      <c r="AK538" s="2"/>
      <c r="AL538" s="2"/>
    </row>
    <row r="539" spans="1:38" ht="17.25" customHeight="1">
      <c r="A539" s="12">
        <v>3103006</v>
      </c>
      <c r="B539" s="27" t="s">
        <v>439</v>
      </c>
      <c r="C539" s="281">
        <v>15390</v>
      </c>
      <c r="D539" s="45"/>
      <c r="E539" s="46">
        <f t="shared" si="144"/>
        <v>0</v>
      </c>
      <c r="F539" s="46">
        <f t="shared" si="145"/>
        <v>0</v>
      </c>
      <c r="G539" s="46">
        <f t="shared" si="146"/>
        <v>0</v>
      </c>
      <c r="H539" s="53" t="e">
        <f t="shared" si="147"/>
        <v>#DIV/0!</v>
      </c>
      <c r="I539" s="54" t="e">
        <f t="shared" si="148"/>
        <v>#DIV/0!</v>
      </c>
      <c r="J539" s="65"/>
      <c r="K539" s="78">
        <f t="shared" si="149"/>
        <v>0</v>
      </c>
      <c r="L539" s="45"/>
      <c r="M539" s="79">
        <f t="shared" si="150"/>
        <v>0</v>
      </c>
      <c r="N539" s="65"/>
      <c r="O539" s="78">
        <f t="shared" si="151"/>
        <v>0</v>
      </c>
      <c r="P539" s="45"/>
      <c r="Q539" s="79">
        <f t="shared" si="152"/>
        <v>0</v>
      </c>
      <c r="R539" s="65"/>
      <c r="S539" s="78">
        <f t="shared" si="153"/>
        <v>0</v>
      </c>
      <c r="T539" s="45"/>
      <c r="U539" s="79">
        <f t="shared" si="154"/>
        <v>0</v>
      </c>
      <c r="V539" s="65"/>
      <c r="W539" s="78">
        <f t="shared" si="155"/>
        <v>0</v>
      </c>
      <c r="X539" s="45"/>
      <c r="Y539" s="79">
        <f t="shared" si="156"/>
        <v>0</v>
      </c>
      <c r="Z539" s="65"/>
      <c r="AA539" s="78">
        <f t="shared" si="157"/>
        <v>0</v>
      </c>
      <c r="AB539" s="45"/>
      <c r="AC539" s="79">
        <f t="shared" si="158"/>
        <v>0</v>
      </c>
      <c r="AD539" s="65"/>
      <c r="AE539" s="78">
        <f t="shared" si="159"/>
        <v>0</v>
      </c>
      <c r="AF539" s="45"/>
      <c r="AG539" s="79">
        <f t="shared" si="160"/>
        <v>0</v>
      </c>
      <c r="AH539" s="2"/>
      <c r="AI539" s="2"/>
      <c r="AJ539" s="2"/>
      <c r="AK539" s="2"/>
      <c r="AL539" s="2"/>
    </row>
    <row r="540" spans="1:38" ht="24.75" customHeight="1">
      <c r="A540" s="12">
        <v>3103102</v>
      </c>
      <c r="B540" s="27" t="s">
        <v>440</v>
      </c>
      <c r="C540" s="281">
        <v>15750</v>
      </c>
      <c r="D540" s="45"/>
      <c r="E540" s="46">
        <f t="shared" si="144"/>
        <v>0</v>
      </c>
      <c r="F540" s="46">
        <f t="shared" si="145"/>
        <v>0</v>
      </c>
      <c r="G540" s="46">
        <f t="shared" si="146"/>
        <v>0</v>
      </c>
      <c r="H540" s="53" t="e">
        <f t="shared" si="147"/>
        <v>#DIV/0!</v>
      </c>
      <c r="I540" s="54" t="e">
        <f t="shared" si="148"/>
        <v>#DIV/0!</v>
      </c>
      <c r="J540" s="65"/>
      <c r="K540" s="78">
        <f t="shared" si="149"/>
        <v>0</v>
      </c>
      <c r="L540" s="45"/>
      <c r="M540" s="79">
        <f t="shared" si="150"/>
        <v>0</v>
      </c>
      <c r="N540" s="65"/>
      <c r="O540" s="78">
        <f t="shared" si="151"/>
        <v>0</v>
      </c>
      <c r="P540" s="45"/>
      <c r="Q540" s="79">
        <f t="shared" si="152"/>
        <v>0</v>
      </c>
      <c r="R540" s="65"/>
      <c r="S540" s="78">
        <f t="shared" si="153"/>
        <v>0</v>
      </c>
      <c r="T540" s="45"/>
      <c r="U540" s="79">
        <f t="shared" si="154"/>
        <v>0</v>
      </c>
      <c r="V540" s="65"/>
      <c r="W540" s="78">
        <f t="shared" si="155"/>
        <v>0</v>
      </c>
      <c r="X540" s="45"/>
      <c r="Y540" s="79">
        <f t="shared" si="156"/>
        <v>0</v>
      </c>
      <c r="Z540" s="65"/>
      <c r="AA540" s="78">
        <f t="shared" si="157"/>
        <v>0</v>
      </c>
      <c r="AB540" s="45"/>
      <c r="AC540" s="79">
        <f t="shared" si="158"/>
        <v>0</v>
      </c>
      <c r="AD540" s="65"/>
      <c r="AE540" s="78">
        <f t="shared" si="159"/>
        <v>0</v>
      </c>
      <c r="AF540" s="45"/>
      <c r="AG540" s="79">
        <f t="shared" si="160"/>
        <v>0</v>
      </c>
      <c r="AH540" s="2"/>
      <c r="AI540" s="2"/>
      <c r="AJ540" s="2"/>
      <c r="AK540" s="2"/>
      <c r="AL540" s="2"/>
    </row>
    <row r="541" spans="1:38" ht="16.5" customHeight="1" outlineLevel="1">
      <c r="A541" s="12">
        <v>3103007</v>
      </c>
      <c r="B541" s="27" t="s">
        <v>441</v>
      </c>
      <c r="C541" s="281">
        <v>36650</v>
      </c>
      <c r="D541" s="45">
        <v>0</v>
      </c>
      <c r="E541" s="46">
        <f t="shared" si="144"/>
        <v>0</v>
      </c>
      <c r="F541" s="46">
        <f t="shared" si="145"/>
        <v>0</v>
      </c>
      <c r="G541" s="46">
        <f t="shared" si="146"/>
        <v>0</v>
      </c>
      <c r="H541" s="53" t="e">
        <f t="shared" si="147"/>
        <v>#DIV/0!</v>
      </c>
      <c r="I541" s="54" t="e">
        <f t="shared" si="148"/>
        <v>#DIV/0!</v>
      </c>
      <c r="J541" s="65"/>
      <c r="K541" s="78">
        <f t="shared" si="149"/>
        <v>0</v>
      </c>
      <c r="L541" s="45"/>
      <c r="M541" s="79">
        <f t="shared" si="150"/>
        <v>0</v>
      </c>
      <c r="N541" s="65"/>
      <c r="O541" s="78">
        <f t="shared" si="151"/>
        <v>0</v>
      </c>
      <c r="P541" s="45"/>
      <c r="Q541" s="79">
        <f t="shared" si="152"/>
        <v>0</v>
      </c>
      <c r="R541" s="65"/>
      <c r="S541" s="78">
        <f t="shared" si="153"/>
        <v>0</v>
      </c>
      <c r="T541" s="45"/>
      <c r="U541" s="79">
        <f t="shared" si="154"/>
        <v>0</v>
      </c>
      <c r="V541" s="65"/>
      <c r="W541" s="78">
        <f t="shared" si="155"/>
        <v>0</v>
      </c>
      <c r="X541" s="45"/>
      <c r="Y541" s="79">
        <f t="shared" si="156"/>
        <v>0</v>
      </c>
      <c r="Z541" s="65"/>
      <c r="AA541" s="78">
        <f t="shared" si="157"/>
        <v>0</v>
      </c>
      <c r="AB541" s="45"/>
      <c r="AC541" s="79">
        <f t="shared" si="158"/>
        <v>0</v>
      </c>
      <c r="AD541" s="65"/>
      <c r="AE541" s="78">
        <f t="shared" si="159"/>
        <v>0</v>
      </c>
      <c r="AF541" s="45"/>
      <c r="AG541" s="79">
        <f t="shared" si="160"/>
        <v>0</v>
      </c>
      <c r="AH541" s="2"/>
      <c r="AI541" s="2"/>
      <c r="AJ541" s="2"/>
      <c r="AK541" s="2"/>
      <c r="AL541" s="2"/>
    </row>
    <row r="542" spans="1:38" ht="16.5" customHeight="1" outlineLevel="1">
      <c r="A542" s="12">
        <v>3103008</v>
      </c>
      <c r="B542" s="27" t="s">
        <v>442</v>
      </c>
      <c r="C542" s="281">
        <v>32560</v>
      </c>
      <c r="D542" s="45">
        <v>0</v>
      </c>
      <c r="E542" s="46">
        <f t="shared" si="144"/>
        <v>0</v>
      </c>
      <c r="F542" s="46">
        <f t="shared" si="145"/>
        <v>0</v>
      </c>
      <c r="G542" s="46">
        <f t="shared" si="146"/>
        <v>0</v>
      </c>
      <c r="H542" s="53" t="e">
        <f t="shared" si="147"/>
        <v>#DIV/0!</v>
      </c>
      <c r="I542" s="54" t="e">
        <f t="shared" si="148"/>
        <v>#DIV/0!</v>
      </c>
      <c r="J542" s="65"/>
      <c r="K542" s="78">
        <f t="shared" si="149"/>
        <v>0</v>
      </c>
      <c r="L542" s="45"/>
      <c r="M542" s="79">
        <f t="shared" si="150"/>
        <v>0</v>
      </c>
      <c r="N542" s="65"/>
      <c r="O542" s="78">
        <f t="shared" si="151"/>
        <v>0</v>
      </c>
      <c r="P542" s="45"/>
      <c r="Q542" s="79">
        <f t="shared" si="152"/>
        <v>0</v>
      </c>
      <c r="R542" s="65"/>
      <c r="S542" s="78">
        <f t="shared" si="153"/>
        <v>0</v>
      </c>
      <c r="T542" s="45"/>
      <c r="U542" s="79">
        <f t="shared" si="154"/>
        <v>0</v>
      </c>
      <c r="V542" s="65"/>
      <c r="W542" s="78">
        <f t="shared" si="155"/>
        <v>0</v>
      </c>
      <c r="X542" s="45"/>
      <c r="Y542" s="79">
        <f t="shared" si="156"/>
        <v>0</v>
      </c>
      <c r="Z542" s="65"/>
      <c r="AA542" s="78">
        <f t="shared" si="157"/>
        <v>0</v>
      </c>
      <c r="AB542" s="45"/>
      <c r="AC542" s="79">
        <f t="shared" si="158"/>
        <v>0</v>
      </c>
      <c r="AD542" s="65"/>
      <c r="AE542" s="78">
        <f t="shared" si="159"/>
        <v>0</v>
      </c>
      <c r="AF542" s="45"/>
      <c r="AG542" s="79">
        <f t="shared" si="160"/>
        <v>0</v>
      </c>
      <c r="AH542" s="2"/>
      <c r="AI542" s="2"/>
      <c r="AJ542" s="2"/>
      <c r="AK542" s="2"/>
      <c r="AL542" s="2"/>
    </row>
    <row r="543" spans="1:38" ht="25.5" customHeight="1" outlineLevel="1">
      <c r="A543" s="12">
        <v>3103010</v>
      </c>
      <c r="B543" s="27" t="s">
        <v>443</v>
      </c>
      <c r="C543" s="281">
        <v>15560</v>
      </c>
      <c r="D543" s="45">
        <v>0</v>
      </c>
      <c r="E543" s="46">
        <f t="shared" si="144"/>
        <v>0</v>
      </c>
      <c r="F543" s="46">
        <f t="shared" si="145"/>
        <v>0</v>
      </c>
      <c r="G543" s="46">
        <f t="shared" si="146"/>
        <v>0</v>
      </c>
      <c r="H543" s="53" t="e">
        <f t="shared" si="147"/>
        <v>#DIV/0!</v>
      </c>
      <c r="I543" s="54" t="e">
        <f t="shared" si="148"/>
        <v>#DIV/0!</v>
      </c>
      <c r="J543" s="65"/>
      <c r="K543" s="78">
        <f t="shared" si="149"/>
        <v>0</v>
      </c>
      <c r="L543" s="45"/>
      <c r="M543" s="79">
        <f t="shared" si="150"/>
        <v>0</v>
      </c>
      <c r="N543" s="65"/>
      <c r="O543" s="78">
        <f t="shared" si="151"/>
        <v>0</v>
      </c>
      <c r="P543" s="45"/>
      <c r="Q543" s="79">
        <f t="shared" si="152"/>
        <v>0</v>
      </c>
      <c r="R543" s="65"/>
      <c r="S543" s="78">
        <f t="shared" si="153"/>
        <v>0</v>
      </c>
      <c r="T543" s="45"/>
      <c r="U543" s="79">
        <f t="shared" si="154"/>
        <v>0</v>
      </c>
      <c r="V543" s="65"/>
      <c r="W543" s="78">
        <f t="shared" si="155"/>
        <v>0</v>
      </c>
      <c r="X543" s="45"/>
      <c r="Y543" s="79">
        <f t="shared" si="156"/>
        <v>0</v>
      </c>
      <c r="Z543" s="65"/>
      <c r="AA543" s="78">
        <f t="shared" si="157"/>
        <v>0</v>
      </c>
      <c r="AB543" s="45"/>
      <c r="AC543" s="79">
        <f t="shared" si="158"/>
        <v>0</v>
      </c>
      <c r="AD543" s="65"/>
      <c r="AE543" s="78">
        <f t="shared" si="159"/>
        <v>0</v>
      </c>
      <c r="AF543" s="45"/>
      <c r="AG543" s="79">
        <f t="shared" si="160"/>
        <v>0</v>
      </c>
      <c r="AH543" s="2"/>
      <c r="AI543" s="2"/>
      <c r="AJ543" s="2"/>
      <c r="AK543" s="2"/>
      <c r="AL543" s="2"/>
    </row>
    <row r="544" spans="1:38" ht="16.5" customHeight="1" outlineLevel="1">
      <c r="A544" s="12">
        <v>3103011</v>
      </c>
      <c r="B544" s="27" t="s">
        <v>444</v>
      </c>
      <c r="C544" s="281">
        <v>11620</v>
      </c>
      <c r="D544" s="45">
        <v>0</v>
      </c>
      <c r="E544" s="46">
        <f t="shared" si="144"/>
        <v>0</v>
      </c>
      <c r="F544" s="46">
        <f t="shared" si="145"/>
        <v>0</v>
      </c>
      <c r="G544" s="46">
        <f t="shared" si="146"/>
        <v>0</v>
      </c>
      <c r="H544" s="53" t="e">
        <f t="shared" si="147"/>
        <v>#DIV/0!</v>
      </c>
      <c r="I544" s="54" t="e">
        <f t="shared" si="148"/>
        <v>#DIV/0!</v>
      </c>
      <c r="J544" s="65"/>
      <c r="K544" s="78">
        <f t="shared" si="149"/>
        <v>0</v>
      </c>
      <c r="L544" s="45"/>
      <c r="M544" s="79">
        <f t="shared" si="150"/>
        <v>0</v>
      </c>
      <c r="N544" s="65"/>
      <c r="O544" s="78">
        <f t="shared" si="151"/>
        <v>0</v>
      </c>
      <c r="P544" s="45"/>
      <c r="Q544" s="79">
        <f t="shared" si="152"/>
        <v>0</v>
      </c>
      <c r="R544" s="65"/>
      <c r="S544" s="78">
        <f t="shared" si="153"/>
        <v>0</v>
      </c>
      <c r="T544" s="45"/>
      <c r="U544" s="79">
        <f t="shared" si="154"/>
        <v>0</v>
      </c>
      <c r="V544" s="65"/>
      <c r="W544" s="78">
        <f t="shared" si="155"/>
        <v>0</v>
      </c>
      <c r="X544" s="45"/>
      <c r="Y544" s="79">
        <f t="shared" si="156"/>
        <v>0</v>
      </c>
      <c r="Z544" s="65"/>
      <c r="AA544" s="78">
        <f t="shared" si="157"/>
        <v>0</v>
      </c>
      <c r="AB544" s="45"/>
      <c r="AC544" s="79">
        <f t="shared" si="158"/>
        <v>0</v>
      </c>
      <c r="AD544" s="65"/>
      <c r="AE544" s="78">
        <f t="shared" si="159"/>
        <v>0</v>
      </c>
      <c r="AF544" s="45"/>
      <c r="AG544" s="79">
        <f t="shared" si="160"/>
        <v>0</v>
      </c>
      <c r="AH544" s="2"/>
      <c r="AI544" s="2"/>
      <c r="AJ544" s="2"/>
      <c r="AK544" s="2"/>
      <c r="AL544" s="2"/>
    </row>
    <row r="545" spans="1:38" ht="16.5" customHeight="1" outlineLevel="1">
      <c r="A545" s="12">
        <v>3103012</v>
      </c>
      <c r="B545" s="27" t="s">
        <v>445</v>
      </c>
      <c r="C545" s="281">
        <v>10630</v>
      </c>
      <c r="D545" s="45">
        <v>0</v>
      </c>
      <c r="E545" s="46">
        <f t="shared" si="144"/>
        <v>0</v>
      </c>
      <c r="F545" s="46">
        <f t="shared" si="145"/>
        <v>0</v>
      </c>
      <c r="G545" s="46">
        <f t="shared" si="146"/>
        <v>0</v>
      </c>
      <c r="H545" s="53" t="e">
        <f t="shared" si="147"/>
        <v>#DIV/0!</v>
      </c>
      <c r="I545" s="54" t="e">
        <f t="shared" si="148"/>
        <v>#DIV/0!</v>
      </c>
      <c r="J545" s="65"/>
      <c r="K545" s="78">
        <f t="shared" si="149"/>
        <v>0</v>
      </c>
      <c r="L545" s="45"/>
      <c r="M545" s="79">
        <f t="shared" si="150"/>
        <v>0</v>
      </c>
      <c r="N545" s="65"/>
      <c r="O545" s="78">
        <f t="shared" si="151"/>
        <v>0</v>
      </c>
      <c r="P545" s="45"/>
      <c r="Q545" s="79">
        <f t="shared" si="152"/>
        <v>0</v>
      </c>
      <c r="R545" s="65"/>
      <c r="S545" s="78">
        <f t="shared" si="153"/>
        <v>0</v>
      </c>
      <c r="T545" s="45"/>
      <c r="U545" s="79">
        <f t="shared" si="154"/>
        <v>0</v>
      </c>
      <c r="V545" s="65"/>
      <c r="W545" s="78">
        <f t="shared" si="155"/>
        <v>0</v>
      </c>
      <c r="X545" s="45"/>
      <c r="Y545" s="79">
        <f t="shared" si="156"/>
        <v>0</v>
      </c>
      <c r="Z545" s="65"/>
      <c r="AA545" s="78">
        <f t="shared" si="157"/>
        <v>0</v>
      </c>
      <c r="AB545" s="45"/>
      <c r="AC545" s="79">
        <f t="shared" si="158"/>
        <v>0</v>
      </c>
      <c r="AD545" s="65"/>
      <c r="AE545" s="78">
        <f t="shared" si="159"/>
        <v>0</v>
      </c>
      <c r="AF545" s="45"/>
      <c r="AG545" s="79">
        <f t="shared" si="160"/>
        <v>0</v>
      </c>
      <c r="AH545" s="2"/>
      <c r="AI545" s="2"/>
      <c r="AJ545" s="2"/>
      <c r="AK545" s="2"/>
      <c r="AL545" s="2"/>
    </row>
    <row r="546" spans="1:38" ht="16.5" customHeight="1" outlineLevel="1">
      <c r="A546" s="12">
        <v>3103013</v>
      </c>
      <c r="B546" s="27" t="s">
        <v>446</v>
      </c>
      <c r="C546" s="281">
        <v>36530</v>
      </c>
      <c r="D546" s="45">
        <v>0</v>
      </c>
      <c r="E546" s="46">
        <f t="shared" si="144"/>
        <v>0</v>
      </c>
      <c r="F546" s="46">
        <f t="shared" si="145"/>
        <v>0</v>
      </c>
      <c r="G546" s="46">
        <f t="shared" si="146"/>
        <v>0</v>
      </c>
      <c r="H546" s="53" t="e">
        <f t="shared" si="147"/>
        <v>#DIV/0!</v>
      </c>
      <c r="I546" s="54" t="e">
        <f t="shared" si="148"/>
        <v>#DIV/0!</v>
      </c>
      <c r="J546" s="65"/>
      <c r="K546" s="78">
        <f t="shared" si="149"/>
        <v>0</v>
      </c>
      <c r="L546" s="45"/>
      <c r="M546" s="79">
        <f t="shared" si="150"/>
        <v>0</v>
      </c>
      <c r="N546" s="65"/>
      <c r="O546" s="78">
        <f t="shared" si="151"/>
        <v>0</v>
      </c>
      <c r="P546" s="45"/>
      <c r="Q546" s="79">
        <f t="shared" si="152"/>
        <v>0</v>
      </c>
      <c r="R546" s="65"/>
      <c r="S546" s="78">
        <f t="shared" si="153"/>
        <v>0</v>
      </c>
      <c r="T546" s="45"/>
      <c r="U546" s="79">
        <f t="shared" si="154"/>
        <v>0</v>
      </c>
      <c r="V546" s="65"/>
      <c r="W546" s="78">
        <f t="shared" si="155"/>
        <v>0</v>
      </c>
      <c r="X546" s="45"/>
      <c r="Y546" s="79">
        <f t="shared" si="156"/>
        <v>0</v>
      </c>
      <c r="Z546" s="65"/>
      <c r="AA546" s="78">
        <f t="shared" si="157"/>
        <v>0</v>
      </c>
      <c r="AB546" s="45"/>
      <c r="AC546" s="79">
        <f t="shared" si="158"/>
        <v>0</v>
      </c>
      <c r="AD546" s="65"/>
      <c r="AE546" s="78">
        <f t="shared" si="159"/>
        <v>0</v>
      </c>
      <c r="AF546" s="45"/>
      <c r="AG546" s="79">
        <f t="shared" si="160"/>
        <v>0</v>
      </c>
      <c r="AH546" s="2"/>
      <c r="AI546" s="2"/>
      <c r="AJ546" s="2"/>
      <c r="AK546" s="2"/>
      <c r="AL546" s="2"/>
    </row>
    <row r="547" spans="1:38" ht="16.5" customHeight="1" outlineLevel="1">
      <c r="A547" s="12">
        <v>3103113</v>
      </c>
      <c r="B547" s="27" t="s">
        <v>447</v>
      </c>
      <c r="C547" s="281">
        <v>13160</v>
      </c>
      <c r="D547" s="45">
        <v>0</v>
      </c>
      <c r="E547" s="46">
        <f t="shared" si="144"/>
        <v>0</v>
      </c>
      <c r="F547" s="46">
        <f t="shared" si="145"/>
        <v>0</v>
      </c>
      <c r="G547" s="46">
        <f t="shared" si="146"/>
        <v>0</v>
      </c>
      <c r="H547" s="53" t="e">
        <f t="shared" si="147"/>
        <v>#DIV/0!</v>
      </c>
      <c r="I547" s="54" t="e">
        <f t="shared" si="148"/>
        <v>#DIV/0!</v>
      </c>
      <c r="J547" s="65"/>
      <c r="K547" s="78">
        <f t="shared" si="149"/>
        <v>0</v>
      </c>
      <c r="L547" s="45"/>
      <c r="M547" s="79">
        <f t="shared" si="150"/>
        <v>0</v>
      </c>
      <c r="N547" s="65"/>
      <c r="O547" s="78">
        <f t="shared" si="151"/>
        <v>0</v>
      </c>
      <c r="P547" s="45"/>
      <c r="Q547" s="79">
        <f t="shared" si="152"/>
        <v>0</v>
      </c>
      <c r="R547" s="65"/>
      <c r="S547" s="78">
        <f t="shared" si="153"/>
        <v>0</v>
      </c>
      <c r="T547" s="45"/>
      <c r="U547" s="79">
        <f t="shared" si="154"/>
        <v>0</v>
      </c>
      <c r="V547" s="65"/>
      <c r="W547" s="78">
        <f t="shared" si="155"/>
        <v>0</v>
      </c>
      <c r="X547" s="45"/>
      <c r="Y547" s="79">
        <f t="shared" si="156"/>
        <v>0</v>
      </c>
      <c r="Z547" s="65"/>
      <c r="AA547" s="78">
        <f t="shared" si="157"/>
        <v>0</v>
      </c>
      <c r="AB547" s="45"/>
      <c r="AC547" s="79">
        <f t="shared" si="158"/>
        <v>0</v>
      </c>
      <c r="AD547" s="65"/>
      <c r="AE547" s="78">
        <f t="shared" si="159"/>
        <v>0</v>
      </c>
      <c r="AF547" s="45"/>
      <c r="AG547" s="79">
        <f t="shared" si="160"/>
        <v>0</v>
      </c>
      <c r="AH547" s="2"/>
      <c r="AI547" s="2"/>
      <c r="AJ547" s="2"/>
      <c r="AK547" s="2"/>
      <c r="AL547" s="2"/>
    </row>
    <row r="548" spans="1:38" ht="16.5" customHeight="1" outlineLevel="1">
      <c r="A548" s="12"/>
      <c r="B548" s="27"/>
      <c r="C548" s="14"/>
      <c r="D548" s="45"/>
      <c r="E548" s="46"/>
      <c r="F548" s="46"/>
      <c r="G548" s="46"/>
      <c r="H548" s="53"/>
      <c r="I548" s="54"/>
      <c r="J548" s="65"/>
      <c r="K548" s="78"/>
      <c r="L548" s="45"/>
      <c r="M548" s="79"/>
      <c r="N548" s="65"/>
      <c r="O548" s="78"/>
      <c r="P548" s="45"/>
      <c r="Q548" s="79"/>
      <c r="R548" s="65"/>
      <c r="S548" s="78"/>
      <c r="T548" s="45"/>
      <c r="U548" s="79"/>
      <c r="V548" s="65"/>
      <c r="W548" s="78"/>
      <c r="X548" s="45"/>
      <c r="Y548" s="79"/>
      <c r="Z548" s="65"/>
      <c r="AA548" s="78"/>
      <c r="AB548" s="45"/>
      <c r="AC548" s="79"/>
      <c r="AD548" s="65"/>
      <c r="AE548" s="78"/>
      <c r="AF548" s="45"/>
      <c r="AG548" s="79"/>
      <c r="AH548" s="2"/>
      <c r="AI548" s="2"/>
      <c r="AJ548" s="2"/>
      <c r="AK548" s="2"/>
      <c r="AL548" s="2"/>
    </row>
    <row r="549" spans="1:38" ht="16.5" customHeight="1" outlineLevel="1" collapsed="1">
      <c r="A549" s="58"/>
      <c r="B549" s="141" t="s">
        <v>448</v>
      </c>
      <c r="C549" s="59"/>
      <c r="D549" s="60"/>
      <c r="E549" s="61"/>
      <c r="F549" s="61"/>
      <c r="G549" s="61"/>
      <c r="H549" s="62"/>
      <c r="I549" s="63"/>
      <c r="J549" s="84"/>
      <c r="K549" s="85"/>
      <c r="L549" s="60"/>
      <c r="M549" s="86"/>
      <c r="N549" s="84"/>
      <c r="O549" s="85"/>
      <c r="P549" s="60"/>
      <c r="Q549" s="86"/>
      <c r="R549" s="84"/>
      <c r="S549" s="85"/>
      <c r="T549" s="60"/>
      <c r="U549" s="86"/>
      <c r="V549" s="84"/>
      <c r="W549" s="85"/>
      <c r="X549" s="60"/>
      <c r="Y549" s="86"/>
      <c r="Z549" s="84"/>
      <c r="AA549" s="85"/>
      <c r="AB549" s="60"/>
      <c r="AC549" s="86"/>
      <c r="AD549" s="84"/>
      <c r="AE549" s="85"/>
      <c r="AF549" s="60"/>
      <c r="AG549" s="86"/>
      <c r="AH549" s="2"/>
      <c r="AI549" s="2"/>
      <c r="AJ549" s="2"/>
      <c r="AK549" s="2"/>
      <c r="AL549" s="2"/>
    </row>
    <row r="550" spans="1:38" ht="16.5" customHeight="1" outlineLevel="1">
      <c r="A550" s="12">
        <v>3103014</v>
      </c>
      <c r="B550" s="27" t="s">
        <v>449</v>
      </c>
      <c r="C550" s="281">
        <v>103080</v>
      </c>
      <c r="D550" s="45">
        <v>0</v>
      </c>
      <c r="E550" s="46">
        <f t="shared" si="144"/>
        <v>0</v>
      </c>
      <c r="F550" s="46">
        <f t="shared" si="145"/>
        <v>0</v>
      </c>
      <c r="G550" s="46">
        <f t="shared" si="146"/>
        <v>0</v>
      </c>
      <c r="H550" s="53" t="e">
        <f t="shared" si="147"/>
        <v>#DIV/0!</v>
      </c>
      <c r="I550" s="54" t="e">
        <f t="shared" si="148"/>
        <v>#DIV/0!</v>
      </c>
      <c r="J550" s="65"/>
      <c r="K550" s="78">
        <f t="shared" si="149"/>
        <v>0</v>
      </c>
      <c r="L550" s="45"/>
      <c r="M550" s="79">
        <f t="shared" si="150"/>
        <v>0</v>
      </c>
      <c r="N550" s="65"/>
      <c r="O550" s="78">
        <f t="shared" si="151"/>
        <v>0</v>
      </c>
      <c r="P550" s="45"/>
      <c r="Q550" s="79">
        <f t="shared" si="152"/>
        <v>0</v>
      </c>
      <c r="R550" s="65"/>
      <c r="S550" s="78">
        <f t="shared" si="153"/>
        <v>0</v>
      </c>
      <c r="T550" s="45"/>
      <c r="U550" s="79">
        <f t="shared" si="154"/>
        <v>0</v>
      </c>
      <c r="V550" s="65"/>
      <c r="W550" s="78">
        <f t="shared" si="155"/>
        <v>0</v>
      </c>
      <c r="X550" s="45"/>
      <c r="Y550" s="79">
        <f t="shared" si="156"/>
        <v>0</v>
      </c>
      <c r="Z550" s="65"/>
      <c r="AA550" s="78">
        <f t="shared" si="157"/>
        <v>0</v>
      </c>
      <c r="AB550" s="45"/>
      <c r="AC550" s="79">
        <f t="shared" si="158"/>
        <v>0</v>
      </c>
      <c r="AD550" s="65"/>
      <c r="AE550" s="78">
        <f t="shared" si="159"/>
        <v>0</v>
      </c>
      <c r="AF550" s="45"/>
      <c r="AG550" s="79">
        <f t="shared" si="160"/>
        <v>0</v>
      </c>
      <c r="AH550" s="2"/>
      <c r="AI550" s="2"/>
      <c r="AJ550" s="2"/>
      <c r="AK550" s="2"/>
      <c r="AL550" s="2"/>
    </row>
    <row r="551" spans="1:38" ht="16.5" customHeight="1" outlineLevel="1">
      <c r="A551" s="12">
        <v>3103015</v>
      </c>
      <c r="B551" s="27" t="s">
        <v>450</v>
      </c>
      <c r="C551" s="281">
        <v>298280</v>
      </c>
      <c r="D551" s="45">
        <v>0</v>
      </c>
      <c r="E551" s="46">
        <f t="shared" si="144"/>
        <v>0</v>
      </c>
      <c r="F551" s="46">
        <f t="shared" si="145"/>
        <v>0</v>
      </c>
      <c r="G551" s="46">
        <f t="shared" si="146"/>
        <v>0</v>
      </c>
      <c r="H551" s="53" t="e">
        <f t="shared" si="147"/>
        <v>#DIV/0!</v>
      </c>
      <c r="I551" s="54" t="e">
        <f t="shared" si="148"/>
        <v>#DIV/0!</v>
      </c>
      <c r="J551" s="65"/>
      <c r="K551" s="78">
        <f t="shared" si="149"/>
        <v>0</v>
      </c>
      <c r="L551" s="45"/>
      <c r="M551" s="79">
        <f t="shared" si="150"/>
        <v>0</v>
      </c>
      <c r="N551" s="65"/>
      <c r="O551" s="78">
        <f t="shared" si="151"/>
        <v>0</v>
      </c>
      <c r="P551" s="45"/>
      <c r="Q551" s="79">
        <f t="shared" si="152"/>
        <v>0</v>
      </c>
      <c r="R551" s="65"/>
      <c r="S551" s="78">
        <f t="shared" si="153"/>
        <v>0</v>
      </c>
      <c r="T551" s="45"/>
      <c r="U551" s="79">
        <f t="shared" si="154"/>
        <v>0</v>
      </c>
      <c r="V551" s="65"/>
      <c r="W551" s="78">
        <f t="shared" si="155"/>
        <v>0</v>
      </c>
      <c r="X551" s="45"/>
      <c r="Y551" s="79">
        <f t="shared" si="156"/>
        <v>0</v>
      </c>
      <c r="Z551" s="65"/>
      <c r="AA551" s="78">
        <f t="shared" si="157"/>
        <v>0</v>
      </c>
      <c r="AB551" s="45"/>
      <c r="AC551" s="79">
        <f t="shared" si="158"/>
        <v>0</v>
      </c>
      <c r="AD551" s="65"/>
      <c r="AE551" s="78">
        <f t="shared" si="159"/>
        <v>0</v>
      </c>
      <c r="AF551" s="45"/>
      <c r="AG551" s="79">
        <f t="shared" si="160"/>
        <v>0</v>
      </c>
      <c r="AH551" s="2"/>
      <c r="AI551" s="2"/>
      <c r="AJ551" s="2"/>
      <c r="AK551" s="2"/>
      <c r="AL551" s="2"/>
    </row>
    <row r="552" spans="1:38" ht="16.5" customHeight="1" outlineLevel="1">
      <c r="A552" s="12">
        <v>3103019</v>
      </c>
      <c r="B552" s="27" t="s">
        <v>451</v>
      </c>
      <c r="C552" s="281">
        <v>588770</v>
      </c>
      <c r="D552" s="45">
        <v>0</v>
      </c>
      <c r="E552" s="46">
        <f t="shared" si="144"/>
        <v>0</v>
      </c>
      <c r="F552" s="46">
        <f t="shared" si="145"/>
        <v>0</v>
      </c>
      <c r="G552" s="46">
        <f t="shared" si="146"/>
        <v>0</v>
      </c>
      <c r="H552" s="53" t="e">
        <f t="shared" si="147"/>
        <v>#DIV/0!</v>
      </c>
      <c r="I552" s="54" t="e">
        <f t="shared" si="148"/>
        <v>#DIV/0!</v>
      </c>
      <c r="J552" s="65"/>
      <c r="K552" s="78">
        <f t="shared" si="149"/>
        <v>0</v>
      </c>
      <c r="L552" s="45"/>
      <c r="M552" s="79">
        <f t="shared" si="150"/>
        <v>0</v>
      </c>
      <c r="N552" s="65"/>
      <c r="O552" s="78">
        <f t="shared" si="151"/>
        <v>0</v>
      </c>
      <c r="P552" s="45"/>
      <c r="Q552" s="79">
        <f t="shared" si="152"/>
        <v>0</v>
      </c>
      <c r="R552" s="65"/>
      <c r="S552" s="78">
        <f t="shared" si="153"/>
        <v>0</v>
      </c>
      <c r="T552" s="45"/>
      <c r="U552" s="79">
        <f t="shared" si="154"/>
        <v>0</v>
      </c>
      <c r="V552" s="65"/>
      <c r="W552" s="78">
        <f t="shared" si="155"/>
        <v>0</v>
      </c>
      <c r="X552" s="45"/>
      <c r="Y552" s="79">
        <f t="shared" si="156"/>
        <v>0</v>
      </c>
      <c r="Z552" s="65"/>
      <c r="AA552" s="78">
        <f t="shared" si="157"/>
        <v>0</v>
      </c>
      <c r="AB552" s="45"/>
      <c r="AC552" s="79">
        <f t="shared" si="158"/>
        <v>0</v>
      </c>
      <c r="AD552" s="65"/>
      <c r="AE552" s="78">
        <f t="shared" si="159"/>
        <v>0</v>
      </c>
      <c r="AF552" s="45"/>
      <c r="AG552" s="79">
        <f t="shared" si="160"/>
        <v>0</v>
      </c>
      <c r="AH552" s="2"/>
      <c r="AI552" s="2"/>
      <c r="AJ552" s="2"/>
      <c r="AK552" s="2"/>
      <c r="AL552" s="2"/>
    </row>
    <row r="553" spans="1:38" ht="16.5" customHeight="1" outlineLevel="1">
      <c r="A553" s="12">
        <v>3103020</v>
      </c>
      <c r="B553" s="27" t="s">
        <v>452</v>
      </c>
      <c r="C553" s="281">
        <v>135280</v>
      </c>
      <c r="D553" s="45">
        <v>0</v>
      </c>
      <c r="E553" s="46">
        <f t="shared" si="144"/>
        <v>0</v>
      </c>
      <c r="F553" s="46">
        <f t="shared" si="145"/>
        <v>0</v>
      </c>
      <c r="G553" s="46">
        <f t="shared" si="146"/>
        <v>0</v>
      </c>
      <c r="H553" s="53" t="e">
        <f t="shared" si="147"/>
        <v>#DIV/0!</v>
      </c>
      <c r="I553" s="54" t="e">
        <f t="shared" si="148"/>
        <v>#DIV/0!</v>
      </c>
      <c r="J553" s="65"/>
      <c r="K553" s="78">
        <f t="shared" si="149"/>
        <v>0</v>
      </c>
      <c r="L553" s="45"/>
      <c r="M553" s="79">
        <f t="shared" si="150"/>
        <v>0</v>
      </c>
      <c r="N553" s="65"/>
      <c r="O553" s="78">
        <f t="shared" si="151"/>
        <v>0</v>
      </c>
      <c r="P553" s="45"/>
      <c r="Q553" s="79">
        <f t="shared" si="152"/>
        <v>0</v>
      </c>
      <c r="R553" s="65"/>
      <c r="S553" s="78">
        <f t="shared" si="153"/>
        <v>0</v>
      </c>
      <c r="T553" s="45"/>
      <c r="U553" s="79">
        <f t="shared" si="154"/>
        <v>0</v>
      </c>
      <c r="V553" s="65"/>
      <c r="W553" s="78">
        <f t="shared" si="155"/>
        <v>0</v>
      </c>
      <c r="X553" s="45"/>
      <c r="Y553" s="79">
        <f t="shared" si="156"/>
        <v>0</v>
      </c>
      <c r="Z553" s="65"/>
      <c r="AA553" s="78">
        <f t="shared" si="157"/>
        <v>0</v>
      </c>
      <c r="AB553" s="45"/>
      <c r="AC553" s="79">
        <f t="shared" si="158"/>
        <v>0</v>
      </c>
      <c r="AD553" s="65"/>
      <c r="AE553" s="78">
        <f t="shared" si="159"/>
        <v>0</v>
      </c>
      <c r="AF553" s="45"/>
      <c r="AG553" s="79">
        <f t="shared" si="160"/>
        <v>0</v>
      </c>
      <c r="AH553" s="2"/>
      <c r="AI553" s="2"/>
      <c r="AJ553" s="2"/>
      <c r="AK553" s="2"/>
      <c r="AL553" s="2"/>
    </row>
    <row r="554" spans="1:38" ht="16.5" customHeight="1" outlineLevel="1">
      <c r="A554" s="12">
        <v>3103016</v>
      </c>
      <c r="B554" s="27" t="s">
        <v>453</v>
      </c>
      <c r="C554" s="281">
        <v>577120</v>
      </c>
      <c r="D554" s="45">
        <v>0</v>
      </c>
      <c r="E554" s="46">
        <f t="shared" si="144"/>
        <v>0</v>
      </c>
      <c r="F554" s="46">
        <f t="shared" si="145"/>
        <v>0</v>
      </c>
      <c r="G554" s="46">
        <f t="shared" si="146"/>
        <v>0</v>
      </c>
      <c r="H554" s="53" t="e">
        <f t="shared" si="147"/>
        <v>#DIV/0!</v>
      </c>
      <c r="I554" s="54" t="e">
        <f t="shared" si="148"/>
        <v>#DIV/0!</v>
      </c>
      <c r="J554" s="65"/>
      <c r="K554" s="78">
        <f t="shared" si="149"/>
        <v>0</v>
      </c>
      <c r="L554" s="45"/>
      <c r="M554" s="79">
        <f t="shared" si="150"/>
        <v>0</v>
      </c>
      <c r="N554" s="65"/>
      <c r="O554" s="78">
        <f t="shared" si="151"/>
        <v>0</v>
      </c>
      <c r="P554" s="45"/>
      <c r="Q554" s="79">
        <f t="shared" si="152"/>
        <v>0</v>
      </c>
      <c r="R554" s="65"/>
      <c r="S554" s="78">
        <f t="shared" si="153"/>
        <v>0</v>
      </c>
      <c r="T554" s="45"/>
      <c r="U554" s="79">
        <f t="shared" si="154"/>
        <v>0</v>
      </c>
      <c r="V554" s="65"/>
      <c r="W554" s="78">
        <f t="shared" si="155"/>
        <v>0</v>
      </c>
      <c r="X554" s="45"/>
      <c r="Y554" s="79">
        <f t="shared" si="156"/>
        <v>0</v>
      </c>
      <c r="Z554" s="65"/>
      <c r="AA554" s="78">
        <f t="shared" si="157"/>
        <v>0</v>
      </c>
      <c r="AB554" s="45"/>
      <c r="AC554" s="79">
        <f t="shared" si="158"/>
        <v>0</v>
      </c>
      <c r="AD554" s="65"/>
      <c r="AE554" s="78">
        <f t="shared" si="159"/>
        <v>0</v>
      </c>
      <c r="AF554" s="45"/>
      <c r="AG554" s="79">
        <f t="shared" si="160"/>
        <v>0</v>
      </c>
      <c r="AH554" s="2"/>
      <c r="AI554" s="2"/>
      <c r="AJ554" s="2"/>
      <c r="AK554" s="2"/>
      <c r="AL554" s="2"/>
    </row>
    <row r="555" spans="1:38" ht="16.5" customHeight="1" outlineLevel="1">
      <c r="A555" s="12">
        <v>3103021</v>
      </c>
      <c r="B555" s="27" t="s">
        <v>454</v>
      </c>
      <c r="C555" s="281">
        <v>740460</v>
      </c>
      <c r="D555" s="45">
        <v>0</v>
      </c>
      <c r="E555" s="46">
        <f t="shared" si="144"/>
        <v>0</v>
      </c>
      <c r="F555" s="46">
        <f t="shared" si="145"/>
        <v>0</v>
      </c>
      <c r="G555" s="46">
        <f t="shared" si="146"/>
        <v>0</v>
      </c>
      <c r="H555" s="53" t="e">
        <f t="shared" si="147"/>
        <v>#DIV/0!</v>
      </c>
      <c r="I555" s="54" t="e">
        <f t="shared" si="148"/>
        <v>#DIV/0!</v>
      </c>
      <c r="J555" s="65"/>
      <c r="K555" s="78">
        <f t="shared" si="149"/>
        <v>0</v>
      </c>
      <c r="L555" s="45"/>
      <c r="M555" s="79">
        <f t="shared" si="150"/>
        <v>0</v>
      </c>
      <c r="N555" s="65"/>
      <c r="O555" s="78">
        <f t="shared" si="151"/>
        <v>0</v>
      </c>
      <c r="P555" s="45"/>
      <c r="Q555" s="79">
        <f t="shared" si="152"/>
        <v>0</v>
      </c>
      <c r="R555" s="65"/>
      <c r="S555" s="78">
        <f t="shared" si="153"/>
        <v>0</v>
      </c>
      <c r="T555" s="45"/>
      <c r="U555" s="79">
        <f t="shared" si="154"/>
        <v>0</v>
      </c>
      <c r="V555" s="65"/>
      <c r="W555" s="78">
        <f t="shared" si="155"/>
        <v>0</v>
      </c>
      <c r="X555" s="45"/>
      <c r="Y555" s="79">
        <f t="shared" si="156"/>
        <v>0</v>
      </c>
      <c r="Z555" s="65"/>
      <c r="AA555" s="78">
        <f t="shared" si="157"/>
        <v>0</v>
      </c>
      <c r="AB555" s="45"/>
      <c r="AC555" s="79">
        <f t="shared" si="158"/>
        <v>0</v>
      </c>
      <c r="AD555" s="65"/>
      <c r="AE555" s="78">
        <f t="shared" si="159"/>
        <v>0</v>
      </c>
      <c r="AF555" s="45"/>
      <c r="AG555" s="79">
        <f t="shared" si="160"/>
        <v>0</v>
      </c>
      <c r="AH555" s="2"/>
      <c r="AI555" s="2"/>
      <c r="AJ555" s="2"/>
      <c r="AK555" s="2"/>
      <c r="AL555" s="2"/>
    </row>
    <row r="556" spans="1:38" ht="16.5" customHeight="1" outlineLevel="1">
      <c r="A556" s="12">
        <v>3103018</v>
      </c>
      <c r="B556" s="27" t="s">
        <v>455</v>
      </c>
      <c r="C556" s="281">
        <v>506810</v>
      </c>
      <c r="D556" s="45">
        <v>0</v>
      </c>
      <c r="E556" s="46">
        <f t="shared" si="144"/>
        <v>0</v>
      </c>
      <c r="F556" s="46">
        <f t="shared" si="145"/>
        <v>0</v>
      </c>
      <c r="G556" s="46">
        <f t="shared" si="146"/>
        <v>0</v>
      </c>
      <c r="H556" s="53" t="e">
        <f t="shared" si="147"/>
        <v>#DIV/0!</v>
      </c>
      <c r="I556" s="54" t="e">
        <f t="shared" si="148"/>
        <v>#DIV/0!</v>
      </c>
      <c r="J556" s="65"/>
      <c r="K556" s="78">
        <f t="shared" si="149"/>
        <v>0</v>
      </c>
      <c r="L556" s="45"/>
      <c r="M556" s="79">
        <f t="shared" si="150"/>
        <v>0</v>
      </c>
      <c r="N556" s="65"/>
      <c r="O556" s="78">
        <f t="shared" si="151"/>
        <v>0</v>
      </c>
      <c r="P556" s="45"/>
      <c r="Q556" s="79">
        <f t="shared" si="152"/>
        <v>0</v>
      </c>
      <c r="R556" s="65"/>
      <c r="S556" s="78">
        <f t="shared" si="153"/>
        <v>0</v>
      </c>
      <c r="T556" s="45"/>
      <c r="U556" s="79">
        <f t="shared" si="154"/>
        <v>0</v>
      </c>
      <c r="V556" s="65"/>
      <c r="W556" s="78">
        <f t="shared" si="155"/>
        <v>0</v>
      </c>
      <c r="X556" s="45"/>
      <c r="Y556" s="79">
        <f t="shared" si="156"/>
        <v>0</v>
      </c>
      <c r="Z556" s="65"/>
      <c r="AA556" s="78">
        <f t="shared" si="157"/>
        <v>0</v>
      </c>
      <c r="AB556" s="45"/>
      <c r="AC556" s="79">
        <f t="shared" si="158"/>
        <v>0</v>
      </c>
      <c r="AD556" s="65"/>
      <c r="AE556" s="78">
        <f t="shared" si="159"/>
        <v>0</v>
      </c>
      <c r="AF556" s="45"/>
      <c r="AG556" s="79">
        <f t="shared" si="160"/>
        <v>0</v>
      </c>
      <c r="AH556" s="2"/>
      <c r="AI556" s="2"/>
      <c r="AJ556" s="2"/>
      <c r="AK556" s="2"/>
      <c r="AL556" s="2"/>
    </row>
    <row r="557" spans="1:38" ht="16.5" customHeight="1" outlineLevel="1">
      <c r="A557" s="12">
        <v>3103017</v>
      </c>
      <c r="B557" s="27" t="s">
        <v>456</v>
      </c>
      <c r="C557" s="281">
        <v>879220</v>
      </c>
      <c r="D557" s="45">
        <v>0</v>
      </c>
      <c r="E557" s="46">
        <f t="shared" si="144"/>
        <v>0</v>
      </c>
      <c r="F557" s="46">
        <f t="shared" si="145"/>
        <v>0</v>
      </c>
      <c r="G557" s="46">
        <f t="shared" si="146"/>
        <v>0</v>
      </c>
      <c r="H557" s="53" t="e">
        <f t="shared" si="147"/>
        <v>#DIV/0!</v>
      </c>
      <c r="I557" s="54" t="e">
        <f t="shared" si="148"/>
        <v>#DIV/0!</v>
      </c>
      <c r="J557" s="65"/>
      <c r="K557" s="78">
        <f t="shared" si="149"/>
        <v>0</v>
      </c>
      <c r="L557" s="45"/>
      <c r="M557" s="79">
        <f t="shared" si="150"/>
        <v>0</v>
      </c>
      <c r="N557" s="65"/>
      <c r="O557" s="78">
        <f t="shared" si="151"/>
        <v>0</v>
      </c>
      <c r="P557" s="45"/>
      <c r="Q557" s="79">
        <f t="shared" si="152"/>
        <v>0</v>
      </c>
      <c r="R557" s="65"/>
      <c r="S557" s="78">
        <f t="shared" si="153"/>
        <v>0</v>
      </c>
      <c r="T557" s="45"/>
      <c r="U557" s="79">
        <f t="shared" si="154"/>
        <v>0</v>
      </c>
      <c r="V557" s="65"/>
      <c r="W557" s="78">
        <f t="shared" si="155"/>
        <v>0</v>
      </c>
      <c r="X557" s="45"/>
      <c r="Y557" s="79">
        <f t="shared" si="156"/>
        <v>0</v>
      </c>
      <c r="Z557" s="65"/>
      <c r="AA557" s="78">
        <f t="shared" si="157"/>
        <v>0</v>
      </c>
      <c r="AB557" s="45"/>
      <c r="AC557" s="79">
        <f t="shared" si="158"/>
        <v>0</v>
      </c>
      <c r="AD557" s="65"/>
      <c r="AE557" s="78">
        <f t="shared" si="159"/>
        <v>0</v>
      </c>
      <c r="AF557" s="45"/>
      <c r="AG557" s="79">
        <f t="shared" si="160"/>
        <v>0</v>
      </c>
      <c r="AH557" s="2"/>
      <c r="AI557" s="2"/>
      <c r="AJ557" s="2"/>
      <c r="AK557" s="2"/>
      <c r="AL557" s="2"/>
    </row>
    <row r="558" spans="1:38" ht="16.5" customHeight="1" outlineLevel="1">
      <c r="A558" s="12"/>
      <c r="B558" s="27"/>
      <c r="C558" s="14"/>
      <c r="D558" s="45"/>
      <c r="E558" s="46"/>
      <c r="F558" s="46"/>
      <c r="G558" s="46"/>
      <c r="H558" s="53"/>
      <c r="I558" s="54"/>
      <c r="J558" s="65"/>
      <c r="K558" s="78"/>
      <c r="L558" s="45"/>
      <c r="M558" s="79"/>
      <c r="N558" s="65"/>
      <c r="O558" s="78"/>
      <c r="P558" s="45"/>
      <c r="Q558" s="79"/>
      <c r="R558" s="65"/>
      <c r="S558" s="78"/>
      <c r="T558" s="45"/>
      <c r="U558" s="79"/>
      <c r="V558" s="65"/>
      <c r="W558" s="78"/>
      <c r="X558" s="45"/>
      <c r="Y558" s="79"/>
      <c r="Z558" s="65"/>
      <c r="AA558" s="78"/>
      <c r="AB558" s="45"/>
      <c r="AC558" s="79"/>
      <c r="AD558" s="65"/>
      <c r="AE558" s="78"/>
      <c r="AF558" s="45"/>
      <c r="AG558" s="79"/>
      <c r="AH558" s="2"/>
      <c r="AI558" s="2"/>
      <c r="AJ558" s="2"/>
      <c r="AK558" s="2"/>
      <c r="AL558" s="2"/>
    </row>
    <row r="559" spans="1:38" ht="16.5" customHeight="1" outlineLevel="1" collapsed="1">
      <c r="A559" s="58"/>
      <c r="B559" s="141" t="s">
        <v>457</v>
      </c>
      <c r="C559" s="59"/>
      <c r="D559" s="60"/>
      <c r="E559" s="61"/>
      <c r="F559" s="61"/>
      <c r="G559" s="61"/>
      <c r="H559" s="62"/>
      <c r="I559" s="63"/>
      <c r="J559" s="84"/>
      <c r="K559" s="85"/>
      <c r="L559" s="60"/>
      <c r="M559" s="86"/>
      <c r="N559" s="84"/>
      <c r="O559" s="85"/>
      <c r="P559" s="60"/>
      <c r="Q559" s="86"/>
      <c r="R559" s="84"/>
      <c r="S559" s="85"/>
      <c r="T559" s="60"/>
      <c r="U559" s="86"/>
      <c r="V559" s="84"/>
      <c r="W559" s="85"/>
      <c r="X559" s="60"/>
      <c r="Y559" s="86"/>
      <c r="Z559" s="84"/>
      <c r="AA559" s="85"/>
      <c r="AB559" s="60"/>
      <c r="AC559" s="86"/>
      <c r="AD559" s="84"/>
      <c r="AE559" s="85"/>
      <c r="AF559" s="60"/>
      <c r="AG559" s="86"/>
      <c r="AH559" s="2"/>
      <c r="AI559" s="2"/>
      <c r="AJ559" s="2"/>
      <c r="AK559" s="2"/>
      <c r="AL559" s="2"/>
    </row>
    <row r="560" spans="1:38" ht="16.5" customHeight="1" outlineLevel="1">
      <c r="A560" s="12" t="s">
        <v>920</v>
      </c>
      <c r="B560" s="27" t="s">
        <v>458</v>
      </c>
      <c r="C560" s="281">
        <v>130850</v>
      </c>
      <c r="D560" s="45">
        <v>0</v>
      </c>
      <c r="E560" s="46">
        <f t="shared" si="144"/>
        <v>0</v>
      </c>
      <c r="F560" s="46">
        <f t="shared" si="145"/>
        <v>0</v>
      </c>
      <c r="G560" s="46">
        <f t="shared" si="146"/>
        <v>0</v>
      </c>
      <c r="H560" s="53" t="e">
        <f t="shared" si="147"/>
        <v>#DIV/0!</v>
      </c>
      <c r="I560" s="54" t="e">
        <f t="shared" si="148"/>
        <v>#DIV/0!</v>
      </c>
      <c r="J560" s="65"/>
      <c r="K560" s="78">
        <f t="shared" si="149"/>
        <v>0</v>
      </c>
      <c r="L560" s="45"/>
      <c r="M560" s="79">
        <f t="shared" si="150"/>
        <v>0</v>
      </c>
      <c r="N560" s="65"/>
      <c r="O560" s="78">
        <f t="shared" si="151"/>
        <v>0</v>
      </c>
      <c r="P560" s="45"/>
      <c r="Q560" s="79">
        <f t="shared" si="152"/>
        <v>0</v>
      </c>
      <c r="R560" s="65"/>
      <c r="S560" s="78">
        <f t="shared" si="153"/>
        <v>0</v>
      </c>
      <c r="T560" s="45"/>
      <c r="U560" s="79">
        <f t="shared" si="154"/>
        <v>0</v>
      </c>
      <c r="V560" s="65"/>
      <c r="W560" s="78">
        <f t="shared" si="155"/>
        <v>0</v>
      </c>
      <c r="X560" s="45"/>
      <c r="Y560" s="79">
        <f t="shared" si="156"/>
        <v>0</v>
      </c>
      <c r="Z560" s="65"/>
      <c r="AA560" s="78">
        <f t="shared" si="157"/>
        <v>0</v>
      </c>
      <c r="AB560" s="45"/>
      <c r="AC560" s="79">
        <f t="shared" si="158"/>
        <v>0</v>
      </c>
      <c r="AD560" s="65"/>
      <c r="AE560" s="78">
        <f t="shared" si="159"/>
        <v>0</v>
      </c>
      <c r="AF560" s="45"/>
      <c r="AG560" s="79">
        <f t="shared" si="160"/>
        <v>0</v>
      </c>
      <c r="AH560" s="2"/>
      <c r="AI560" s="2"/>
      <c r="AJ560" s="2"/>
      <c r="AK560" s="2"/>
      <c r="AL560" s="2"/>
    </row>
    <row r="561" spans="1:38" ht="16.5" customHeight="1" outlineLevel="1">
      <c r="A561" s="12" t="s">
        <v>921</v>
      </c>
      <c r="B561" s="27" t="s">
        <v>459</v>
      </c>
      <c r="C561" s="281">
        <v>130850</v>
      </c>
      <c r="D561" s="45">
        <v>0</v>
      </c>
      <c r="E561" s="46">
        <f t="shared" si="144"/>
        <v>0</v>
      </c>
      <c r="F561" s="46">
        <f t="shared" si="145"/>
        <v>0</v>
      </c>
      <c r="G561" s="46">
        <f t="shared" si="146"/>
        <v>0</v>
      </c>
      <c r="H561" s="53" t="e">
        <f t="shared" si="147"/>
        <v>#DIV/0!</v>
      </c>
      <c r="I561" s="54" t="e">
        <f t="shared" si="148"/>
        <v>#DIV/0!</v>
      </c>
      <c r="J561" s="65"/>
      <c r="K561" s="78">
        <f t="shared" si="149"/>
        <v>0</v>
      </c>
      <c r="L561" s="45"/>
      <c r="M561" s="79">
        <f t="shared" si="150"/>
        <v>0</v>
      </c>
      <c r="N561" s="65"/>
      <c r="O561" s="78">
        <f t="shared" si="151"/>
        <v>0</v>
      </c>
      <c r="P561" s="45"/>
      <c r="Q561" s="79">
        <f t="shared" si="152"/>
        <v>0</v>
      </c>
      <c r="R561" s="65"/>
      <c r="S561" s="78">
        <f t="shared" si="153"/>
        <v>0</v>
      </c>
      <c r="T561" s="45"/>
      <c r="U561" s="79">
        <f t="shared" si="154"/>
        <v>0</v>
      </c>
      <c r="V561" s="65"/>
      <c r="W561" s="78">
        <f t="shared" si="155"/>
        <v>0</v>
      </c>
      <c r="X561" s="45"/>
      <c r="Y561" s="79">
        <f t="shared" si="156"/>
        <v>0</v>
      </c>
      <c r="Z561" s="65"/>
      <c r="AA561" s="78">
        <f t="shared" si="157"/>
        <v>0</v>
      </c>
      <c r="AB561" s="45"/>
      <c r="AC561" s="79">
        <f t="shared" si="158"/>
        <v>0</v>
      </c>
      <c r="AD561" s="65"/>
      <c r="AE561" s="78">
        <f t="shared" si="159"/>
        <v>0</v>
      </c>
      <c r="AF561" s="45"/>
      <c r="AG561" s="79">
        <f t="shared" si="160"/>
        <v>0</v>
      </c>
      <c r="AH561" s="2"/>
      <c r="AI561" s="2"/>
      <c r="AJ561" s="2"/>
      <c r="AK561" s="2"/>
      <c r="AL561" s="2"/>
    </row>
    <row r="562" spans="1:38" ht="16.5" customHeight="1" outlineLevel="1">
      <c r="A562" s="12" t="s">
        <v>922</v>
      </c>
      <c r="B562" s="27" t="s">
        <v>460</v>
      </c>
      <c r="C562" s="281">
        <v>58870</v>
      </c>
      <c r="D562" s="45">
        <v>0</v>
      </c>
      <c r="E562" s="46">
        <f t="shared" si="144"/>
        <v>0</v>
      </c>
      <c r="F562" s="46">
        <f t="shared" si="145"/>
        <v>0</v>
      </c>
      <c r="G562" s="46">
        <f t="shared" si="146"/>
        <v>0</v>
      </c>
      <c r="H562" s="53" t="e">
        <f t="shared" si="147"/>
        <v>#DIV/0!</v>
      </c>
      <c r="I562" s="54" t="e">
        <f t="shared" si="148"/>
        <v>#DIV/0!</v>
      </c>
      <c r="J562" s="65"/>
      <c r="K562" s="78">
        <f t="shared" si="149"/>
        <v>0</v>
      </c>
      <c r="L562" s="45"/>
      <c r="M562" s="79">
        <f t="shared" si="150"/>
        <v>0</v>
      </c>
      <c r="N562" s="65"/>
      <c r="O562" s="78">
        <f t="shared" si="151"/>
        <v>0</v>
      </c>
      <c r="P562" s="45"/>
      <c r="Q562" s="79">
        <f t="shared" si="152"/>
        <v>0</v>
      </c>
      <c r="R562" s="65"/>
      <c r="S562" s="78">
        <f t="shared" si="153"/>
        <v>0</v>
      </c>
      <c r="T562" s="45"/>
      <c r="U562" s="79">
        <f t="shared" si="154"/>
        <v>0</v>
      </c>
      <c r="V562" s="65"/>
      <c r="W562" s="78">
        <f t="shared" si="155"/>
        <v>0</v>
      </c>
      <c r="X562" s="45"/>
      <c r="Y562" s="79">
        <f t="shared" si="156"/>
        <v>0</v>
      </c>
      <c r="Z562" s="65"/>
      <c r="AA562" s="78">
        <f t="shared" si="157"/>
        <v>0</v>
      </c>
      <c r="AB562" s="45"/>
      <c r="AC562" s="79">
        <f t="shared" si="158"/>
        <v>0</v>
      </c>
      <c r="AD562" s="65"/>
      <c r="AE562" s="78">
        <f t="shared" si="159"/>
        <v>0</v>
      </c>
      <c r="AF562" s="45"/>
      <c r="AG562" s="79">
        <f t="shared" si="160"/>
        <v>0</v>
      </c>
      <c r="AH562" s="2"/>
      <c r="AI562" s="2"/>
      <c r="AJ562" s="2"/>
      <c r="AK562" s="2"/>
      <c r="AL562" s="2"/>
    </row>
    <row r="563" spans="1:38" ht="16.5" customHeight="1" outlineLevel="1">
      <c r="A563" s="12" t="s">
        <v>923</v>
      </c>
      <c r="B563" s="27" t="s">
        <v>461</v>
      </c>
      <c r="C563" s="281">
        <v>58870</v>
      </c>
      <c r="D563" s="45">
        <v>0</v>
      </c>
      <c r="E563" s="46">
        <f t="shared" si="144"/>
        <v>0</v>
      </c>
      <c r="F563" s="46">
        <f t="shared" si="145"/>
        <v>0</v>
      </c>
      <c r="G563" s="46">
        <f t="shared" si="146"/>
        <v>0</v>
      </c>
      <c r="H563" s="53" t="e">
        <f t="shared" si="147"/>
        <v>#DIV/0!</v>
      </c>
      <c r="I563" s="54" t="e">
        <f t="shared" si="148"/>
        <v>#DIV/0!</v>
      </c>
      <c r="J563" s="65"/>
      <c r="K563" s="78">
        <f t="shared" si="149"/>
        <v>0</v>
      </c>
      <c r="L563" s="45"/>
      <c r="M563" s="79">
        <f t="shared" si="150"/>
        <v>0</v>
      </c>
      <c r="N563" s="65"/>
      <c r="O563" s="78">
        <f t="shared" si="151"/>
        <v>0</v>
      </c>
      <c r="P563" s="45"/>
      <c r="Q563" s="79">
        <f t="shared" si="152"/>
        <v>0</v>
      </c>
      <c r="R563" s="65"/>
      <c r="S563" s="78">
        <f t="shared" si="153"/>
        <v>0</v>
      </c>
      <c r="T563" s="45"/>
      <c r="U563" s="79">
        <f t="shared" si="154"/>
        <v>0</v>
      </c>
      <c r="V563" s="65"/>
      <c r="W563" s="78">
        <f t="shared" si="155"/>
        <v>0</v>
      </c>
      <c r="X563" s="45"/>
      <c r="Y563" s="79">
        <f t="shared" si="156"/>
        <v>0</v>
      </c>
      <c r="Z563" s="65"/>
      <c r="AA563" s="78">
        <f t="shared" si="157"/>
        <v>0</v>
      </c>
      <c r="AB563" s="45"/>
      <c r="AC563" s="79">
        <f t="shared" si="158"/>
        <v>0</v>
      </c>
      <c r="AD563" s="65"/>
      <c r="AE563" s="78">
        <f t="shared" si="159"/>
        <v>0</v>
      </c>
      <c r="AF563" s="45"/>
      <c r="AG563" s="79">
        <f t="shared" si="160"/>
        <v>0</v>
      </c>
      <c r="AH563" s="2"/>
      <c r="AI563" s="2"/>
      <c r="AJ563" s="2"/>
      <c r="AK563" s="2"/>
      <c r="AL563" s="2"/>
    </row>
    <row r="564" spans="1:38" ht="16.5" customHeight="1" outlineLevel="1">
      <c r="A564" s="12" t="s">
        <v>924</v>
      </c>
      <c r="B564" s="27" t="s">
        <v>462</v>
      </c>
      <c r="C564" s="281">
        <v>27530</v>
      </c>
      <c r="D564" s="45">
        <v>0</v>
      </c>
      <c r="E564" s="46">
        <f t="shared" si="144"/>
        <v>0</v>
      </c>
      <c r="F564" s="46">
        <f t="shared" si="145"/>
        <v>0</v>
      </c>
      <c r="G564" s="46">
        <f t="shared" si="146"/>
        <v>0</v>
      </c>
      <c r="H564" s="53" t="e">
        <f t="shared" si="147"/>
        <v>#DIV/0!</v>
      </c>
      <c r="I564" s="54" t="e">
        <f t="shared" si="148"/>
        <v>#DIV/0!</v>
      </c>
      <c r="J564" s="65"/>
      <c r="K564" s="78">
        <f t="shared" si="149"/>
        <v>0</v>
      </c>
      <c r="L564" s="45"/>
      <c r="M564" s="79">
        <f t="shared" si="150"/>
        <v>0</v>
      </c>
      <c r="N564" s="65"/>
      <c r="O564" s="78">
        <f t="shared" si="151"/>
        <v>0</v>
      </c>
      <c r="P564" s="45"/>
      <c r="Q564" s="79">
        <f t="shared" si="152"/>
        <v>0</v>
      </c>
      <c r="R564" s="65"/>
      <c r="S564" s="78">
        <f t="shared" si="153"/>
        <v>0</v>
      </c>
      <c r="T564" s="45"/>
      <c r="U564" s="79">
        <f t="shared" si="154"/>
        <v>0</v>
      </c>
      <c r="V564" s="65"/>
      <c r="W564" s="78">
        <f t="shared" si="155"/>
        <v>0</v>
      </c>
      <c r="X564" s="45"/>
      <c r="Y564" s="79">
        <f t="shared" si="156"/>
        <v>0</v>
      </c>
      <c r="Z564" s="65"/>
      <c r="AA564" s="78">
        <f t="shared" si="157"/>
        <v>0</v>
      </c>
      <c r="AB564" s="45"/>
      <c r="AC564" s="79">
        <f t="shared" si="158"/>
        <v>0</v>
      </c>
      <c r="AD564" s="65"/>
      <c r="AE564" s="78">
        <f t="shared" si="159"/>
        <v>0</v>
      </c>
      <c r="AF564" s="45"/>
      <c r="AG564" s="79">
        <f t="shared" si="160"/>
        <v>0</v>
      </c>
      <c r="AH564" s="2"/>
      <c r="AI564" s="2"/>
      <c r="AJ564" s="2"/>
      <c r="AK564" s="2"/>
      <c r="AL564" s="2"/>
    </row>
    <row r="565" spans="1:38" ht="16.5" customHeight="1" outlineLevel="1">
      <c r="A565" s="12" t="s">
        <v>925</v>
      </c>
      <c r="B565" s="27" t="s">
        <v>463</v>
      </c>
      <c r="C565" s="281">
        <v>12880</v>
      </c>
      <c r="D565" s="45">
        <v>0</v>
      </c>
      <c r="E565" s="46">
        <f t="shared" si="144"/>
        <v>0</v>
      </c>
      <c r="F565" s="46">
        <f t="shared" si="145"/>
        <v>0</v>
      </c>
      <c r="G565" s="46">
        <f t="shared" si="146"/>
        <v>0</v>
      </c>
      <c r="H565" s="53" t="e">
        <f t="shared" si="147"/>
        <v>#DIV/0!</v>
      </c>
      <c r="I565" s="54" t="e">
        <f t="shared" si="148"/>
        <v>#DIV/0!</v>
      </c>
      <c r="J565" s="65"/>
      <c r="K565" s="78">
        <f t="shared" si="149"/>
        <v>0</v>
      </c>
      <c r="L565" s="45"/>
      <c r="M565" s="79">
        <f t="shared" si="150"/>
        <v>0</v>
      </c>
      <c r="N565" s="65"/>
      <c r="O565" s="78">
        <f t="shared" si="151"/>
        <v>0</v>
      </c>
      <c r="P565" s="45"/>
      <c r="Q565" s="79">
        <f t="shared" si="152"/>
        <v>0</v>
      </c>
      <c r="R565" s="65"/>
      <c r="S565" s="78">
        <f t="shared" si="153"/>
        <v>0</v>
      </c>
      <c r="T565" s="45"/>
      <c r="U565" s="79">
        <f t="shared" si="154"/>
        <v>0</v>
      </c>
      <c r="V565" s="65"/>
      <c r="W565" s="78">
        <f t="shared" si="155"/>
        <v>0</v>
      </c>
      <c r="X565" s="45"/>
      <c r="Y565" s="79">
        <f t="shared" si="156"/>
        <v>0</v>
      </c>
      <c r="Z565" s="65"/>
      <c r="AA565" s="78">
        <f t="shared" si="157"/>
        <v>0</v>
      </c>
      <c r="AB565" s="45"/>
      <c r="AC565" s="79">
        <f t="shared" si="158"/>
        <v>0</v>
      </c>
      <c r="AD565" s="65"/>
      <c r="AE565" s="78">
        <f t="shared" si="159"/>
        <v>0</v>
      </c>
      <c r="AF565" s="45"/>
      <c r="AG565" s="79">
        <f t="shared" si="160"/>
        <v>0</v>
      </c>
      <c r="AH565" s="2"/>
      <c r="AI565" s="2"/>
      <c r="AJ565" s="2"/>
      <c r="AK565" s="2"/>
      <c r="AL565" s="2"/>
    </row>
    <row r="566" spans="1:38" ht="16.5" customHeight="1" outlineLevel="1">
      <c r="A566" s="12" t="s">
        <v>925</v>
      </c>
      <c r="B566" s="27" t="s">
        <v>464</v>
      </c>
      <c r="C566" s="281">
        <v>12880</v>
      </c>
      <c r="D566" s="45">
        <v>0</v>
      </c>
      <c r="E566" s="46">
        <f t="shared" si="144"/>
        <v>0</v>
      </c>
      <c r="F566" s="46">
        <f t="shared" si="145"/>
        <v>0</v>
      </c>
      <c r="G566" s="46">
        <f t="shared" si="146"/>
        <v>0</v>
      </c>
      <c r="H566" s="53" t="e">
        <f t="shared" si="147"/>
        <v>#DIV/0!</v>
      </c>
      <c r="I566" s="54" t="e">
        <f t="shared" si="148"/>
        <v>#DIV/0!</v>
      </c>
      <c r="J566" s="65"/>
      <c r="K566" s="78">
        <f t="shared" si="149"/>
        <v>0</v>
      </c>
      <c r="L566" s="45"/>
      <c r="M566" s="79">
        <f t="shared" si="150"/>
        <v>0</v>
      </c>
      <c r="N566" s="65"/>
      <c r="O566" s="78">
        <f t="shared" si="151"/>
        <v>0</v>
      </c>
      <c r="P566" s="45"/>
      <c r="Q566" s="79">
        <f t="shared" si="152"/>
        <v>0</v>
      </c>
      <c r="R566" s="65"/>
      <c r="S566" s="78">
        <f t="shared" si="153"/>
        <v>0</v>
      </c>
      <c r="T566" s="45"/>
      <c r="U566" s="79">
        <f t="shared" si="154"/>
        <v>0</v>
      </c>
      <c r="V566" s="65"/>
      <c r="W566" s="78">
        <f t="shared" si="155"/>
        <v>0</v>
      </c>
      <c r="X566" s="45"/>
      <c r="Y566" s="79">
        <f t="shared" si="156"/>
        <v>0</v>
      </c>
      <c r="Z566" s="65"/>
      <c r="AA566" s="78">
        <f t="shared" si="157"/>
        <v>0</v>
      </c>
      <c r="AB566" s="45"/>
      <c r="AC566" s="79">
        <f t="shared" si="158"/>
        <v>0</v>
      </c>
      <c r="AD566" s="65"/>
      <c r="AE566" s="78">
        <f t="shared" si="159"/>
        <v>0</v>
      </c>
      <c r="AF566" s="45"/>
      <c r="AG566" s="79">
        <f t="shared" si="160"/>
        <v>0</v>
      </c>
      <c r="AH566" s="2"/>
      <c r="AI566" s="2"/>
      <c r="AJ566" s="2"/>
      <c r="AK566" s="2"/>
      <c r="AL566" s="2"/>
    </row>
    <row r="567" spans="1:38" ht="16.5" customHeight="1" outlineLevel="1">
      <c r="A567" s="12" t="s">
        <v>926</v>
      </c>
      <c r="B567" s="27" t="s">
        <v>465</v>
      </c>
      <c r="C567" s="281">
        <v>26920</v>
      </c>
      <c r="D567" s="45">
        <v>0</v>
      </c>
      <c r="E567" s="46">
        <f t="shared" si="144"/>
        <v>0</v>
      </c>
      <c r="F567" s="46">
        <f t="shared" si="145"/>
        <v>0</v>
      </c>
      <c r="G567" s="46">
        <f t="shared" si="146"/>
        <v>0</v>
      </c>
      <c r="H567" s="53" t="e">
        <f t="shared" si="147"/>
        <v>#DIV/0!</v>
      </c>
      <c r="I567" s="54" t="e">
        <f t="shared" si="148"/>
        <v>#DIV/0!</v>
      </c>
      <c r="J567" s="65"/>
      <c r="K567" s="78">
        <f t="shared" si="149"/>
        <v>0</v>
      </c>
      <c r="L567" s="45"/>
      <c r="M567" s="79">
        <f t="shared" si="150"/>
        <v>0</v>
      </c>
      <c r="N567" s="65"/>
      <c r="O567" s="78">
        <f t="shared" si="151"/>
        <v>0</v>
      </c>
      <c r="P567" s="45"/>
      <c r="Q567" s="79">
        <f t="shared" si="152"/>
        <v>0</v>
      </c>
      <c r="R567" s="65"/>
      <c r="S567" s="78">
        <f t="shared" si="153"/>
        <v>0</v>
      </c>
      <c r="T567" s="45"/>
      <c r="U567" s="79">
        <f t="shared" si="154"/>
        <v>0</v>
      </c>
      <c r="V567" s="65"/>
      <c r="W567" s="78">
        <f t="shared" si="155"/>
        <v>0</v>
      </c>
      <c r="X567" s="45"/>
      <c r="Y567" s="79">
        <f t="shared" si="156"/>
        <v>0</v>
      </c>
      <c r="Z567" s="65"/>
      <c r="AA567" s="78">
        <f t="shared" si="157"/>
        <v>0</v>
      </c>
      <c r="AB567" s="45"/>
      <c r="AC567" s="79">
        <f t="shared" si="158"/>
        <v>0</v>
      </c>
      <c r="AD567" s="65"/>
      <c r="AE567" s="78">
        <f t="shared" si="159"/>
        <v>0</v>
      </c>
      <c r="AF567" s="45"/>
      <c r="AG567" s="79">
        <f t="shared" si="160"/>
        <v>0</v>
      </c>
      <c r="AH567" s="2"/>
      <c r="AI567" s="2"/>
      <c r="AJ567" s="2"/>
      <c r="AK567" s="2"/>
      <c r="AL567" s="2"/>
    </row>
    <row r="568" spans="1:38" ht="24.75" customHeight="1" outlineLevel="1">
      <c r="A568" s="12">
        <v>3103023</v>
      </c>
      <c r="B568" s="27" t="s">
        <v>466</v>
      </c>
      <c r="C568" s="281">
        <v>987740</v>
      </c>
      <c r="D568" s="45">
        <v>0</v>
      </c>
      <c r="E568" s="46">
        <f t="shared" si="144"/>
        <v>0</v>
      </c>
      <c r="F568" s="46">
        <f t="shared" si="145"/>
        <v>0</v>
      </c>
      <c r="G568" s="46">
        <f t="shared" si="146"/>
        <v>0</v>
      </c>
      <c r="H568" s="53" t="e">
        <f t="shared" si="147"/>
        <v>#DIV/0!</v>
      </c>
      <c r="I568" s="54" t="e">
        <f t="shared" si="148"/>
        <v>#DIV/0!</v>
      </c>
      <c r="J568" s="65"/>
      <c r="K568" s="78">
        <f t="shared" si="149"/>
        <v>0</v>
      </c>
      <c r="L568" s="45"/>
      <c r="M568" s="79">
        <f t="shared" si="150"/>
        <v>0</v>
      </c>
      <c r="N568" s="65"/>
      <c r="O568" s="78">
        <f t="shared" si="151"/>
        <v>0</v>
      </c>
      <c r="P568" s="45"/>
      <c r="Q568" s="79">
        <f t="shared" si="152"/>
        <v>0</v>
      </c>
      <c r="R568" s="65"/>
      <c r="S568" s="78">
        <f t="shared" si="153"/>
        <v>0</v>
      </c>
      <c r="T568" s="45"/>
      <c r="U568" s="79">
        <f t="shared" si="154"/>
        <v>0</v>
      </c>
      <c r="V568" s="65"/>
      <c r="W568" s="78">
        <f t="shared" si="155"/>
        <v>0</v>
      </c>
      <c r="X568" s="45"/>
      <c r="Y568" s="79">
        <f t="shared" si="156"/>
        <v>0</v>
      </c>
      <c r="Z568" s="65"/>
      <c r="AA568" s="78">
        <f t="shared" si="157"/>
        <v>0</v>
      </c>
      <c r="AB568" s="45"/>
      <c r="AC568" s="79">
        <f t="shared" si="158"/>
        <v>0</v>
      </c>
      <c r="AD568" s="65"/>
      <c r="AE568" s="78">
        <f t="shared" si="159"/>
        <v>0</v>
      </c>
      <c r="AF568" s="45"/>
      <c r="AG568" s="79">
        <f t="shared" si="160"/>
        <v>0</v>
      </c>
      <c r="AH568" s="2"/>
      <c r="AI568" s="2"/>
      <c r="AJ568" s="2"/>
      <c r="AK568" s="2"/>
      <c r="AL568" s="2"/>
    </row>
    <row r="569" spans="1:38" ht="16.5" customHeight="1" outlineLevel="1">
      <c r="A569" s="12">
        <v>3103024</v>
      </c>
      <c r="B569" s="27" t="s">
        <v>467</v>
      </c>
      <c r="C569" s="281">
        <v>493030</v>
      </c>
      <c r="D569" s="45">
        <v>0</v>
      </c>
      <c r="E569" s="46">
        <f t="shared" si="144"/>
        <v>0</v>
      </c>
      <c r="F569" s="46">
        <f t="shared" si="145"/>
        <v>0</v>
      </c>
      <c r="G569" s="46">
        <f t="shared" si="146"/>
        <v>0</v>
      </c>
      <c r="H569" s="53" t="e">
        <f t="shared" si="147"/>
        <v>#DIV/0!</v>
      </c>
      <c r="I569" s="54" t="e">
        <f t="shared" si="148"/>
        <v>#DIV/0!</v>
      </c>
      <c r="J569" s="65"/>
      <c r="K569" s="78">
        <f t="shared" si="149"/>
        <v>0</v>
      </c>
      <c r="L569" s="45"/>
      <c r="M569" s="79">
        <f t="shared" si="150"/>
        <v>0</v>
      </c>
      <c r="N569" s="65"/>
      <c r="O569" s="78">
        <f t="shared" si="151"/>
        <v>0</v>
      </c>
      <c r="P569" s="45"/>
      <c r="Q569" s="79">
        <f t="shared" si="152"/>
        <v>0</v>
      </c>
      <c r="R569" s="65"/>
      <c r="S569" s="78">
        <f t="shared" si="153"/>
        <v>0</v>
      </c>
      <c r="T569" s="45"/>
      <c r="U569" s="79">
        <f t="shared" si="154"/>
        <v>0</v>
      </c>
      <c r="V569" s="65"/>
      <c r="W569" s="78">
        <f t="shared" si="155"/>
        <v>0</v>
      </c>
      <c r="X569" s="45"/>
      <c r="Y569" s="79">
        <f t="shared" si="156"/>
        <v>0</v>
      </c>
      <c r="Z569" s="65"/>
      <c r="AA569" s="78">
        <f t="shared" si="157"/>
        <v>0</v>
      </c>
      <c r="AB569" s="45"/>
      <c r="AC569" s="79">
        <f t="shared" si="158"/>
        <v>0</v>
      </c>
      <c r="AD569" s="65"/>
      <c r="AE569" s="78">
        <f t="shared" si="159"/>
        <v>0</v>
      </c>
      <c r="AF569" s="45"/>
      <c r="AG569" s="79">
        <f t="shared" si="160"/>
        <v>0</v>
      </c>
      <c r="AH569" s="2"/>
      <c r="AI569" s="2"/>
      <c r="AJ569" s="2"/>
      <c r="AK569" s="2"/>
      <c r="AL569" s="2"/>
    </row>
    <row r="570" spans="1:38" ht="16.5" customHeight="1" outlineLevel="1">
      <c r="A570" s="12" t="s">
        <v>927</v>
      </c>
      <c r="B570" s="27" t="s">
        <v>468</v>
      </c>
      <c r="C570" s="281">
        <v>56900</v>
      </c>
      <c r="D570" s="45">
        <v>0</v>
      </c>
      <c r="E570" s="46">
        <f t="shared" si="144"/>
        <v>0</v>
      </c>
      <c r="F570" s="46">
        <f t="shared" si="145"/>
        <v>0</v>
      </c>
      <c r="G570" s="46">
        <f t="shared" si="146"/>
        <v>0</v>
      </c>
      <c r="H570" s="53" t="e">
        <f t="shared" si="147"/>
        <v>#DIV/0!</v>
      </c>
      <c r="I570" s="54" t="e">
        <f t="shared" si="148"/>
        <v>#DIV/0!</v>
      </c>
      <c r="J570" s="65"/>
      <c r="K570" s="78">
        <f t="shared" si="149"/>
        <v>0</v>
      </c>
      <c r="L570" s="45"/>
      <c r="M570" s="79">
        <f t="shared" si="150"/>
        <v>0</v>
      </c>
      <c r="N570" s="65"/>
      <c r="O570" s="78">
        <f t="shared" si="151"/>
        <v>0</v>
      </c>
      <c r="P570" s="45"/>
      <c r="Q570" s="79">
        <f t="shared" si="152"/>
        <v>0</v>
      </c>
      <c r="R570" s="65"/>
      <c r="S570" s="78">
        <f t="shared" si="153"/>
        <v>0</v>
      </c>
      <c r="T570" s="45"/>
      <c r="U570" s="79">
        <f t="shared" si="154"/>
        <v>0</v>
      </c>
      <c r="V570" s="65"/>
      <c r="W570" s="78">
        <f t="shared" si="155"/>
        <v>0</v>
      </c>
      <c r="X570" s="45"/>
      <c r="Y570" s="79">
        <f t="shared" si="156"/>
        <v>0</v>
      </c>
      <c r="Z570" s="65"/>
      <c r="AA570" s="78">
        <f t="shared" si="157"/>
        <v>0</v>
      </c>
      <c r="AB570" s="45"/>
      <c r="AC570" s="79">
        <f t="shared" si="158"/>
        <v>0</v>
      </c>
      <c r="AD570" s="65"/>
      <c r="AE570" s="78">
        <f t="shared" si="159"/>
        <v>0</v>
      </c>
      <c r="AF570" s="45"/>
      <c r="AG570" s="79">
        <f t="shared" si="160"/>
        <v>0</v>
      </c>
      <c r="AH570" s="2"/>
      <c r="AI570" s="2"/>
      <c r="AJ570" s="2"/>
      <c r="AK570" s="2"/>
      <c r="AL570" s="2"/>
    </row>
    <row r="571" spans="1:38" ht="16.5" customHeight="1" outlineLevel="1">
      <c r="A571" s="12" t="s">
        <v>928</v>
      </c>
      <c r="B571" s="27" t="s">
        <v>469</v>
      </c>
      <c r="C571" s="281">
        <v>25280</v>
      </c>
      <c r="D571" s="45">
        <v>0</v>
      </c>
      <c r="E571" s="46">
        <f t="shared" si="144"/>
        <v>0</v>
      </c>
      <c r="F571" s="46">
        <f t="shared" si="145"/>
        <v>0</v>
      </c>
      <c r="G571" s="46">
        <f t="shared" si="146"/>
        <v>0</v>
      </c>
      <c r="H571" s="53" t="e">
        <f t="shared" si="147"/>
        <v>#DIV/0!</v>
      </c>
      <c r="I571" s="54" t="e">
        <f t="shared" si="148"/>
        <v>#DIV/0!</v>
      </c>
      <c r="J571" s="65"/>
      <c r="K571" s="78">
        <f t="shared" si="149"/>
        <v>0</v>
      </c>
      <c r="L571" s="45"/>
      <c r="M571" s="79">
        <f t="shared" si="150"/>
        <v>0</v>
      </c>
      <c r="N571" s="65"/>
      <c r="O571" s="78">
        <f t="shared" si="151"/>
        <v>0</v>
      </c>
      <c r="P571" s="45"/>
      <c r="Q571" s="79">
        <f t="shared" si="152"/>
        <v>0</v>
      </c>
      <c r="R571" s="65"/>
      <c r="S571" s="78">
        <f t="shared" si="153"/>
        <v>0</v>
      </c>
      <c r="T571" s="45"/>
      <c r="U571" s="79">
        <f t="shared" si="154"/>
        <v>0</v>
      </c>
      <c r="V571" s="65"/>
      <c r="W571" s="78">
        <f t="shared" si="155"/>
        <v>0</v>
      </c>
      <c r="X571" s="45"/>
      <c r="Y571" s="79">
        <f t="shared" si="156"/>
        <v>0</v>
      </c>
      <c r="Z571" s="65"/>
      <c r="AA571" s="78">
        <f t="shared" si="157"/>
        <v>0</v>
      </c>
      <c r="AB571" s="45"/>
      <c r="AC571" s="79">
        <f t="shared" si="158"/>
        <v>0</v>
      </c>
      <c r="AD571" s="65"/>
      <c r="AE571" s="78">
        <f t="shared" si="159"/>
        <v>0</v>
      </c>
      <c r="AF571" s="45"/>
      <c r="AG571" s="79">
        <f t="shared" si="160"/>
        <v>0</v>
      </c>
      <c r="AH571" s="2"/>
      <c r="AI571" s="2"/>
      <c r="AJ571" s="2"/>
      <c r="AK571" s="2"/>
      <c r="AL571" s="2"/>
    </row>
    <row r="572" spans="1:38" ht="16.5" customHeight="1" outlineLevel="1">
      <c r="A572" s="12" t="s">
        <v>929</v>
      </c>
      <c r="B572" s="27" t="s">
        <v>470</v>
      </c>
      <c r="C572" s="281">
        <v>126420</v>
      </c>
      <c r="D572" s="45">
        <v>0</v>
      </c>
      <c r="E572" s="46">
        <f t="shared" si="144"/>
        <v>0</v>
      </c>
      <c r="F572" s="46">
        <f t="shared" si="145"/>
        <v>0</v>
      </c>
      <c r="G572" s="46">
        <f t="shared" si="146"/>
        <v>0</v>
      </c>
      <c r="H572" s="53" t="e">
        <f t="shared" si="147"/>
        <v>#DIV/0!</v>
      </c>
      <c r="I572" s="54" t="e">
        <f t="shared" si="148"/>
        <v>#DIV/0!</v>
      </c>
      <c r="J572" s="65"/>
      <c r="K572" s="78">
        <f t="shared" si="149"/>
        <v>0</v>
      </c>
      <c r="L572" s="45"/>
      <c r="M572" s="79">
        <f t="shared" si="150"/>
        <v>0</v>
      </c>
      <c r="N572" s="65"/>
      <c r="O572" s="78">
        <f t="shared" si="151"/>
        <v>0</v>
      </c>
      <c r="P572" s="45"/>
      <c r="Q572" s="79">
        <f t="shared" si="152"/>
        <v>0</v>
      </c>
      <c r="R572" s="65"/>
      <c r="S572" s="78">
        <f t="shared" si="153"/>
        <v>0</v>
      </c>
      <c r="T572" s="45"/>
      <c r="U572" s="79">
        <f t="shared" si="154"/>
        <v>0</v>
      </c>
      <c r="V572" s="65"/>
      <c r="W572" s="78">
        <f t="shared" si="155"/>
        <v>0</v>
      </c>
      <c r="X572" s="45"/>
      <c r="Y572" s="79">
        <f t="shared" si="156"/>
        <v>0</v>
      </c>
      <c r="Z572" s="65"/>
      <c r="AA572" s="78">
        <f t="shared" si="157"/>
        <v>0</v>
      </c>
      <c r="AB572" s="45"/>
      <c r="AC572" s="79">
        <f t="shared" si="158"/>
        <v>0</v>
      </c>
      <c r="AD572" s="65"/>
      <c r="AE572" s="78">
        <f t="shared" si="159"/>
        <v>0</v>
      </c>
      <c r="AF572" s="45"/>
      <c r="AG572" s="79">
        <f t="shared" si="160"/>
        <v>0</v>
      </c>
      <c r="AH572" s="2"/>
      <c r="AI572" s="2"/>
      <c r="AJ572" s="2"/>
      <c r="AK572" s="2"/>
      <c r="AL572" s="2"/>
    </row>
    <row r="573" spans="1:38" ht="16.5" customHeight="1" outlineLevel="1">
      <c r="A573" s="12"/>
      <c r="B573" s="27"/>
      <c r="C573" s="14"/>
      <c r="D573" s="45"/>
      <c r="E573" s="46"/>
      <c r="F573" s="46"/>
      <c r="G573" s="46"/>
      <c r="H573" s="53"/>
      <c r="I573" s="54"/>
      <c r="J573" s="65"/>
      <c r="K573" s="78"/>
      <c r="L573" s="45"/>
      <c r="M573" s="79"/>
      <c r="N573" s="65"/>
      <c r="O573" s="78"/>
      <c r="P573" s="45"/>
      <c r="Q573" s="79"/>
      <c r="R573" s="65"/>
      <c r="S573" s="78"/>
      <c r="T573" s="45"/>
      <c r="U573" s="79"/>
      <c r="V573" s="65"/>
      <c r="W573" s="78"/>
      <c r="X573" s="45"/>
      <c r="Y573" s="79"/>
      <c r="Z573" s="65"/>
      <c r="AA573" s="78"/>
      <c r="AB573" s="45"/>
      <c r="AC573" s="79"/>
      <c r="AD573" s="65"/>
      <c r="AE573" s="78"/>
      <c r="AF573" s="45"/>
      <c r="AG573" s="79"/>
      <c r="AH573" s="2"/>
      <c r="AI573" s="2"/>
      <c r="AJ573" s="2"/>
      <c r="AK573" s="2"/>
      <c r="AL573" s="2"/>
    </row>
    <row r="574" spans="1:38" ht="16.5" customHeight="1" outlineLevel="1" collapsed="1">
      <c r="A574" s="58"/>
      <c r="B574" s="141" t="s">
        <v>471</v>
      </c>
      <c r="C574" s="59"/>
      <c r="D574" s="60"/>
      <c r="E574" s="61">
        <f t="shared" si="144"/>
        <v>0</v>
      </c>
      <c r="F574" s="61"/>
      <c r="G574" s="61">
        <f t="shared" si="146"/>
        <v>0</v>
      </c>
      <c r="H574" s="62" t="e">
        <f t="shared" si="147"/>
        <v>#DIV/0!</v>
      </c>
      <c r="I574" s="63" t="e">
        <f t="shared" si="148"/>
        <v>#DIV/0!</v>
      </c>
      <c r="J574" s="84"/>
      <c r="K574" s="85">
        <f t="shared" si="149"/>
        <v>0</v>
      </c>
      <c r="L574" s="60"/>
      <c r="M574" s="86">
        <f t="shared" si="150"/>
        <v>0</v>
      </c>
      <c r="N574" s="84"/>
      <c r="O574" s="85">
        <f t="shared" si="151"/>
        <v>0</v>
      </c>
      <c r="P574" s="60"/>
      <c r="Q574" s="86">
        <f t="shared" si="152"/>
        <v>0</v>
      </c>
      <c r="R574" s="84"/>
      <c r="S574" s="85">
        <f t="shared" si="153"/>
        <v>0</v>
      </c>
      <c r="T574" s="60"/>
      <c r="U574" s="86">
        <f t="shared" si="154"/>
        <v>0</v>
      </c>
      <c r="V574" s="84"/>
      <c r="W574" s="85">
        <f t="shared" si="155"/>
        <v>0</v>
      </c>
      <c r="X574" s="60"/>
      <c r="Y574" s="86">
        <f t="shared" si="156"/>
        <v>0</v>
      </c>
      <c r="Z574" s="84"/>
      <c r="AA574" s="85">
        <f t="shared" si="157"/>
        <v>0</v>
      </c>
      <c r="AB574" s="60"/>
      <c r="AC574" s="86">
        <f t="shared" si="158"/>
        <v>0</v>
      </c>
      <c r="AD574" s="84"/>
      <c r="AE574" s="85">
        <f t="shared" si="159"/>
        <v>0</v>
      </c>
      <c r="AF574" s="60"/>
      <c r="AG574" s="86">
        <f t="shared" si="160"/>
        <v>0</v>
      </c>
      <c r="AH574" s="2"/>
      <c r="AI574" s="2"/>
      <c r="AJ574" s="2"/>
      <c r="AK574" s="2"/>
      <c r="AL574" s="2"/>
    </row>
    <row r="575" spans="1:38" ht="16.5" customHeight="1" outlineLevel="1">
      <c r="A575" s="12">
        <v>3103301</v>
      </c>
      <c r="B575" s="27" t="s">
        <v>472</v>
      </c>
      <c r="C575" s="281">
        <v>734550</v>
      </c>
      <c r="D575" s="45">
        <v>0</v>
      </c>
      <c r="E575" s="46">
        <f t="shared" si="144"/>
        <v>0</v>
      </c>
      <c r="F575" s="46">
        <f t="shared" si="145"/>
        <v>0</v>
      </c>
      <c r="G575" s="46">
        <f t="shared" si="146"/>
        <v>0</v>
      </c>
      <c r="H575" s="53" t="e">
        <f t="shared" si="147"/>
        <v>#DIV/0!</v>
      </c>
      <c r="I575" s="54" t="e">
        <f t="shared" si="148"/>
        <v>#DIV/0!</v>
      </c>
      <c r="J575" s="65"/>
      <c r="K575" s="78">
        <f t="shared" si="149"/>
        <v>0</v>
      </c>
      <c r="L575" s="45"/>
      <c r="M575" s="79">
        <f t="shared" si="150"/>
        <v>0</v>
      </c>
      <c r="N575" s="65"/>
      <c r="O575" s="78">
        <f t="shared" si="151"/>
        <v>0</v>
      </c>
      <c r="P575" s="45"/>
      <c r="Q575" s="79">
        <f t="shared" si="152"/>
        <v>0</v>
      </c>
      <c r="R575" s="65"/>
      <c r="S575" s="78">
        <f t="shared" si="153"/>
        <v>0</v>
      </c>
      <c r="T575" s="45"/>
      <c r="U575" s="79">
        <f t="shared" si="154"/>
        <v>0</v>
      </c>
      <c r="V575" s="65"/>
      <c r="W575" s="78">
        <f t="shared" si="155"/>
        <v>0</v>
      </c>
      <c r="X575" s="45"/>
      <c r="Y575" s="79">
        <f t="shared" si="156"/>
        <v>0</v>
      </c>
      <c r="Z575" s="65"/>
      <c r="AA575" s="78">
        <f t="shared" si="157"/>
        <v>0</v>
      </c>
      <c r="AB575" s="45"/>
      <c r="AC575" s="79">
        <f t="shared" si="158"/>
        <v>0</v>
      </c>
      <c r="AD575" s="65"/>
      <c r="AE575" s="78">
        <f t="shared" si="159"/>
        <v>0</v>
      </c>
      <c r="AF575" s="45"/>
      <c r="AG575" s="79">
        <f t="shared" si="160"/>
        <v>0</v>
      </c>
      <c r="AH575" s="2"/>
      <c r="AI575" s="2"/>
      <c r="AJ575" s="2"/>
      <c r="AK575" s="2"/>
      <c r="AL575" s="2"/>
    </row>
    <row r="576" spans="1:38" ht="16.5" customHeight="1" outlineLevel="1">
      <c r="A576" s="12" t="s">
        <v>941</v>
      </c>
      <c r="B576" s="27" t="s">
        <v>473</v>
      </c>
      <c r="C576" s="281">
        <v>638610</v>
      </c>
      <c r="D576" s="45">
        <v>0</v>
      </c>
      <c r="E576" s="46">
        <f t="shared" si="144"/>
        <v>0</v>
      </c>
      <c r="F576" s="46">
        <f t="shared" si="145"/>
        <v>0</v>
      </c>
      <c r="G576" s="46">
        <f t="shared" si="146"/>
        <v>0</v>
      </c>
      <c r="H576" s="53" t="e">
        <f t="shared" si="147"/>
        <v>#DIV/0!</v>
      </c>
      <c r="I576" s="54" t="e">
        <f t="shared" si="148"/>
        <v>#DIV/0!</v>
      </c>
      <c r="J576" s="65"/>
      <c r="K576" s="78">
        <f t="shared" si="149"/>
        <v>0</v>
      </c>
      <c r="L576" s="45"/>
      <c r="M576" s="79">
        <f t="shared" si="150"/>
        <v>0</v>
      </c>
      <c r="N576" s="65"/>
      <c r="O576" s="78">
        <f t="shared" si="151"/>
        <v>0</v>
      </c>
      <c r="P576" s="45"/>
      <c r="Q576" s="79">
        <f t="shared" si="152"/>
        <v>0</v>
      </c>
      <c r="R576" s="65"/>
      <c r="S576" s="78">
        <f t="shared" si="153"/>
        <v>0</v>
      </c>
      <c r="T576" s="45"/>
      <c r="U576" s="79">
        <f t="shared" si="154"/>
        <v>0</v>
      </c>
      <c r="V576" s="65"/>
      <c r="W576" s="78">
        <f t="shared" si="155"/>
        <v>0</v>
      </c>
      <c r="X576" s="45"/>
      <c r="Y576" s="79">
        <f t="shared" si="156"/>
        <v>0</v>
      </c>
      <c r="Z576" s="65"/>
      <c r="AA576" s="78">
        <f t="shared" si="157"/>
        <v>0</v>
      </c>
      <c r="AB576" s="45"/>
      <c r="AC576" s="79">
        <f t="shared" si="158"/>
        <v>0</v>
      </c>
      <c r="AD576" s="65"/>
      <c r="AE576" s="78">
        <f t="shared" si="159"/>
        <v>0</v>
      </c>
      <c r="AF576" s="45"/>
      <c r="AG576" s="79">
        <f t="shared" si="160"/>
        <v>0</v>
      </c>
      <c r="AH576" s="2"/>
      <c r="AI576" s="2"/>
      <c r="AJ576" s="2"/>
      <c r="AK576" s="2"/>
      <c r="AL576" s="2"/>
    </row>
    <row r="577" spans="1:38" ht="16.5" customHeight="1" outlineLevel="1">
      <c r="A577" s="12"/>
      <c r="B577" s="27"/>
      <c r="C577" s="14"/>
      <c r="D577" s="45"/>
      <c r="E577" s="46"/>
      <c r="F577" s="46"/>
      <c r="G577" s="46"/>
      <c r="H577" s="53"/>
      <c r="I577" s="54"/>
      <c r="J577" s="65"/>
      <c r="K577" s="78"/>
      <c r="L577" s="45"/>
      <c r="M577" s="79"/>
      <c r="N577" s="65"/>
      <c r="O577" s="78"/>
      <c r="P577" s="45"/>
      <c r="Q577" s="79"/>
      <c r="R577" s="65"/>
      <c r="S577" s="78"/>
      <c r="T577" s="45"/>
      <c r="U577" s="79"/>
      <c r="V577" s="65"/>
      <c r="W577" s="78"/>
      <c r="X577" s="45"/>
      <c r="Y577" s="79"/>
      <c r="Z577" s="65"/>
      <c r="AA577" s="78"/>
      <c r="AB577" s="45"/>
      <c r="AC577" s="79"/>
      <c r="AD577" s="65"/>
      <c r="AE577" s="78"/>
      <c r="AF577" s="45"/>
      <c r="AG577" s="79"/>
      <c r="AH577" s="2"/>
      <c r="AI577" s="2"/>
      <c r="AJ577" s="2"/>
      <c r="AK577" s="2"/>
      <c r="AL577" s="2"/>
    </row>
    <row r="578" spans="1:38" ht="16.5" customHeight="1">
      <c r="A578" s="12"/>
      <c r="B578" s="33"/>
      <c r="C578" s="14"/>
      <c r="D578" s="45"/>
      <c r="E578" s="46"/>
      <c r="F578" s="46"/>
      <c r="G578" s="46"/>
      <c r="H578" s="53"/>
      <c r="I578" s="54"/>
      <c r="J578" s="65"/>
      <c r="K578" s="78"/>
      <c r="L578" s="45"/>
      <c r="M578" s="79"/>
      <c r="N578" s="65"/>
      <c r="O578" s="78"/>
      <c r="P578" s="45"/>
      <c r="Q578" s="79"/>
      <c r="R578" s="65"/>
      <c r="S578" s="78"/>
      <c r="T578" s="45"/>
      <c r="U578" s="79"/>
      <c r="V578" s="65"/>
      <c r="W578" s="78"/>
      <c r="X578" s="45"/>
      <c r="Y578" s="79"/>
      <c r="Z578" s="65"/>
      <c r="AA578" s="78"/>
      <c r="AB578" s="45"/>
      <c r="AC578" s="79"/>
      <c r="AD578" s="65"/>
      <c r="AE578" s="78"/>
      <c r="AF578" s="45"/>
      <c r="AG578" s="79"/>
      <c r="AH578" s="2"/>
      <c r="AI578" s="2"/>
      <c r="AJ578" s="2"/>
      <c r="AK578" s="2"/>
      <c r="AL578" s="2"/>
    </row>
    <row r="579" spans="1:38" s="10" customFormat="1" ht="16.5" customHeight="1">
      <c r="A579" s="129"/>
      <c r="B579" s="139" t="s">
        <v>474</v>
      </c>
      <c r="C579" s="131"/>
      <c r="D579" s="132"/>
      <c r="E579" s="134">
        <f>+E581+E610+E633+E652+E655+E662+E671+E676+E696+E706+E713+E718+E723+E735+E749+E755+E771+E782+E789+E793+E798+E808+E812+E821+E832+E836+E841+E846+E851+E857+E862+E867+E876+E882+E885+E889+E898+E901+E908+E918+E922+E941+E949+E952+E956+E960+E966+E974+E977+E982+E985+E1011+E1014+E1022+E1027+E1035+E1038+E1042+E1046+E1050+E1053+E1057+E1060+E1066+E1072</f>
        <v>0</v>
      </c>
      <c r="F579" s="134">
        <f>+F581+F610+F633+F652+F655+F662+F671+F676+F696+F706+F713+F718+F723+F735+F749+F755+F771+F782+F789+F793+F798+F808+F812+F821+F832+F836+F841+F846+F851+F857+F862+F867+F876+F882+F885+F889+F898+F901+F908+F918+F922+F941+F949+F952+F956+F960+F966+F974+F977+F982+F985+F1011+F1014+F1022+F1027+F1035+F1038+F1042+F1046+F1050+F1053+F1057+F1060+F1066+F1072</f>
        <v>0</v>
      </c>
      <c r="G579" s="134">
        <f>+G581+G610+G633+G652+G655+G662+G671+G676+G696+G706+G713+G718+G723+G735+G749+G755+G771+G782+G789+G793+G798+G808+G812+G821+G832+G836+G841+G846+G851+G857+G862+G867+G876+G882+G885+G889+G898+G901+G908+G918+G922+G941+G949+G952+G956+G960+G966+G974+G977+G982+G985+G1011+G1014+G1022+G1027+G1035+G1038+G1042+G1046+G1050+G1053+G1057+G1060+G1066+G1072</f>
        <v>0</v>
      </c>
      <c r="H579" s="135" t="e">
        <f t="shared" si="147"/>
        <v>#DIV/0!</v>
      </c>
      <c r="I579" s="136" t="e">
        <f t="shared" si="148"/>
        <v>#DIV/0!</v>
      </c>
      <c r="J579" s="133">
        <f t="shared" ref="J579:AG579" si="161">+J581+J610+J633+J652+J655+J662+J671+J676+J696+J706+J713+J718+J723+J735+J749+J755+J771+J782+J789+J793+J798+J808+J812+J821+J832+J836+J841+J846+J851+J857+J862+J867+J876+J882+J885+J889+J898+J901+J908+J918+J922+J941+J949+J952+J956+J960+J966+J974+J977+J982+J985+J1011+J1014+J1022+J1027+J1035+J1038+J1042+J1046+J1050+J1053+J1057+J1060+J1066+J1072</f>
        <v>0</v>
      </c>
      <c r="K579" s="137">
        <f t="shared" si="161"/>
        <v>0</v>
      </c>
      <c r="L579" s="132">
        <f t="shared" si="161"/>
        <v>0</v>
      </c>
      <c r="M579" s="138">
        <f t="shared" si="161"/>
        <v>0</v>
      </c>
      <c r="N579" s="133">
        <f t="shared" si="161"/>
        <v>0</v>
      </c>
      <c r="O579" s="137">
        <f t="shared" si="161"/>
        <v>0</v>
      </c>
      <c r="P579" s="132">
        <f t="shared" si="161"/>
        <v>0</v>
      </c>
      <c r="Q579" s="138">
        <f t="shared" si="161"/>
        <v>0</v>
      </c>
      <c r="R579" s="133">
        <f t="shared" si="161"/>
        <v>0</v>
      </c>
      <c r="S579" s="137">
        <f t="shared" si="161"/>
        <v>0</v>
      </c>
      <c r="T579" s="132">
        <f t="shared" si="161"/>
        <v>0</v>
      </c>
      <c r="U579" s="138">
        <f t="shared" si="161"/>
        <v>0</v>
      </c>
      <c r="V579" s="133">
        <f t="shared" si="161"/>
        <v>0</v>
      </c>
      <c r="W579" s="137">
        <f t="shared" si="161"/>
        <v>0</v>
      </c>
      <c r="X579" s="132">
        <f t="shared" si="161"/>
        <v>0</v>
      </c>
      <c r="Y579" s="138">
        <f t="shared" si="161"/>
        <v>0</v>
      </c>
      <c r="Z579" s="133">
        <f t="shared" si="161"/>
        <v>0</v>
      </c>
      <c r="AA579" s="137">
        <f t="shared" si="161"/>
        <v>0</v>
      </c>
      <c r="AB579" s="132">
        <f t="shared" si="161"/>
        <v>0</v>
      </c>
      <c r="AC579" s="138">
        <f t="shared" si="161"/>
        <v>0</v>
      </c>
      <c r="AD579" s="133">
        <f t="shared" si="161"/>
        <v>0</v>
      </c>
      <c r="AE579" s="137">
        <f t="shared" si="161"/>
        <v>0</v>
      </c>
      <c r="AF579" s="132">
        <f t="shared" si="161"/>
        <v>0</v>
      </c>
      <c r="AG579" s="138">
        <f t="shared" si="161"/>
        <v>0</v>
      </c>
    </row>
    <row r="580" spans="1:38" ht="16.5" customHeight="1">
      <c r="A580" s="12"/>
      <c r="B580" s="27"/>
      <c r="C580" s="14"/>
      <c r="D580" s="45"/>
      <c r="E580" s="46"/>
      <c r="F580" s="46"/>
      <c r="G580" s="46"/>
      <c r="H580" s="53"/>
      <c r="I580" s="54"/>
      <c r="J580" s="65"/>
      <c r="K580" s="78"/>
      <c r="L580" s="45"/>
      <c r="M580" s="79"/>
      <c r="N580" s="65"/>
      <c r="O580" s="78"/>
      <c r="P580" s="45"/>
      <c r="Q580" s="79"/>
      <c r="R580" s="65"/>
      <c r="S580" s="78"/>
      <c r="T580" s="45"/>
      <c r="U580" s="79"/>
      <c r="V580" s="65"/>
      <c r="W580" s="78"/>
      <c r="X580" s="45"/>
      <c r="Y580" s="79"/>
      <c r="Z580" s="65"/>
      <c r="AA580" s="78"/>
      <c r="AB580" s="45"/>
      <c r="AC580" s="79"/>
      <c r="AD580" s="65"/>
      <c r="AE580" s="78"/>
      <c r="AF580" s="45"/>
      <c r="AG580" s="79"/>
      <c r="AH580" s="2"/>
      <c r="AI580" s="2"/>
      <c r="AJ580" s="2"/>
      <c r="AK580" s="2"/>
      <c r="AL580" s="2"/>
    </row>
    <row r="581" spans="1:38" ht="16.5" customHeight="1" outlineLevel="1">
      <c r="A581" s="58"/>
      <c r="B581" s="83" t="s">
        <v>475</v>
      </c>
      <c r="C581" s="99"/>
      <c r="D581" s="60">
        <v>0</v>
      </c>
      <c r="E581" s="61">
        <f t="shared" ref="E581:G581" si="162">SUM(E582:E608)</f>
        <v>0</v>
      </c>
      <c r="F581" s="61">
        <f t="shared" si="162"/>
        <v>0</v>
      </c>
      <c r="G581" s="61">
        <f t="shared" si="162"/>
        <v>0</v>
      </c>
      <c r="H581" s="62" t="e">
        <f t="shared" si="147"/>
        <v>#DIV/0!</v>
      </c>
      <c r="I581" s="63" t="e">
        <f t="shared" si="148"/>
        <v>#DIV/0!</v>
      </c>
      <c r="J581" s="84">
        <f t="shared" ref="J581:AG581" si="163">SUM(J582:J608)</f>
        <v>0</v>
      </c>
      <c r="K581" s="85">
        <f t="shared" si="163"/>
        <v>0</v>
      </c>
      <c r="L581" s="60">
        <f t="shared" si="163"/>
        <v>0</v>
      </c>
      <c r="M581" s="86">
        <f t="shared" si="163"/>
        <v>0</v>
      </c>
      <c r="N581" s="84">
        <f t="shared" si="163"/>
        <v>0</v>
      </c>
      <c r="O581" s="85">
        <f t="shared" si="163"/>
        <v>0</v>
      </c>
      <c r="P581" s="60">
        <f t="shared" si="163"/>
        <v>0</v>
      </c>
      <c r="Q581" s="86">
        <f t="shared" si="163"/>
        <v>0</v>
      </c>
      <c r="R581" s="84">
        <f t="shared" si="163"/>
        <v>0</v>
      </c>
      <c r="S581" s="85">
        <f t="shared" si="163"/>
        <v>0</v>
      </c>
      <c r="T581" s="60">
        <f t="shared" si="163"/>
        <v>0</v>
      </c>
      <c r="U581" s="86">
        <f t="shared" si="163"/>
        <v>0</v>
      </c>
      <c r="V581" s="84">
        <f t="shared" si="163"/>
        <v>0</v>
      </c>
      <c r="W581" s="85">
        <f t="shared" si="163"/>
        <v>0</v>
      </c>
      <c r="X581" s="60">
        <f t="shared" si="163"/>
        <v>0</v>
      </c>
      <c r="Y581" s="86">
        <f t="shared" si="163"/>
        <v>0</v>
      </c>
      <c r="Z581" s="84">
        <f t="shared" si="163"/>
        <v>0</v>
      </c>
      <c r="AA581" s="85">
        <f t="shared" si="163"/>
        <v>0</v>
      </c>
      <c r="AB581" s="60">
        <f t="shared" si="163"/>
        <v>0</v>
      </c>
      <c r="AC581" s="86">
        <f t="shared" si="163"/>
        <v>0</v>
      </c>
      <c r="AD581" s="84">
        <f t="shared" si="163"/>
        <v>0</v>
      </c>
      <c r="AE581" s="85">
        <f t="shared" si="163"/>
        <v>0</v>
      </c>
      <c r="AF581" s="60">
        <f t="shared" si="163"/>
        <v>0</v>
      </c>
      <c r="AG581" s="86">
        <f t="shared" si="163"/>
        <v>0</v>
      </c>
      <c r="AH581" s="2"/>
      <c r="AI581" s="2"/>
      <c r="AJ581" s="2"/>
      <c r="AK581" s="2"/>
      <c r="AL581" s="2"/>
    </row>
    <row r="582" spans="1:38" ht="36.75" customHeight="1" outlineLevel="1">
      <c r="A582" s="12" t="s">
        <v>945</v>
      </c>
      <c r="B582" s="27" t="s">
        <v>476</v>
      </c>
      <c r="C582" s="281">
        <v>164820</v>
      </c>
      <c r="D582" s="45">
        <v>0</v>
      </c>
      <c r="E582" s="46">
        <f t="shared" si="144"/>
        <v>0</v>
      </c>
      <c r="F582" s="46">
        <f t="shared" si="145"/>
        <v>0</v>
      </c>
      <c r="G582" s="46">
        <f t="shared" si="146"/>
        <v>0</v>
      </c>
      <c r="H582" s="53" t="e">
        <f t="shared" si="147"/>
        <v>#DIV/0!</v>
      </c>
      <c r="I582" s="54" t="e">
        <f t="shared" si="148"/>
        <v>#DIV/0!</v>
      </c>
      <c r="J582" s="65"/>
      <c r="K582" s="78">
        <f t="shared" si="149"/>
        <v>0</v>
      </c>
      <c r="L582" s="45"/>
      <c r="M582" s="79">
        <f t="shared" si="150"/>
        <v>0</v>
      </c>
      <c r="N582" s="65"/>
      <c r="O582" s="78">
        <f t="shared" si="151"/>
        <v>0</v>
      </c>
      <c r="P582" s="45"/>
      <c r="Q582" s="79">
        <f t="shared" si="152"/>
        <v>0</v>
      </c>
      <c r="R582" s="65"/>
      <c r="S582" s="78">
        <f t="shared" si="153"/>
        <v>0</v>
      </c>
      <c r="T582" s="45"/>
      <c r="U582" s="79">
        <f t="shared" si="154"/>
        <v>0</v>
      </c>
      <c r="V582" s="65"/>
      <c r="W582" s="78">
        <f t="shared" si="155"/>
        <v>0</v>
      </c>
      <c r="X582" s="45"/>
      <c r="Y582" s="79">
        <f t="shared" si="156"/>
        <v>0</v>
      </c>
      <c r="Z582" s="65"/>
      <c r="AA582" s="78">
        <f t="shared" si="157"/>
        <v>0</v>
      </c>
      <c r="AB582" s="45"/>
      <c r="AC582" s="79">
        <f t="shared" si="158"/>
        <v>0</v>
      </c>
      <c r="AD582" s="65"/>
      <c r="AE582" s="78">
        <f t="shared" si="159"/>
        <v>0</v>
      </c>
      <c r="AF582" s="45"/>
      <c r="AG582" s="79">
        <f t="shared" si="160"/>
        <v>0</v>
      </c>
      <c r="AH582" s="2"/>
      <c r="AI582" s="2"/>
      <c r="AJ582" s="2"/>
      <c r="AK582" s="2"/>
      <c r="AL582" s="2"/>
    </row>
    <row r="583" spans="1:38" ht="16.5" customHeight="1" outlineLevel="1">
      <c r="A583" s="12">
        <v>1901026</v>
      </c>
      <c r="B583" s="27" t="s">
        <v>477</v>
      </c>
      <c r="C583" s="281">
        <v>808040</v>
      </c>
      <c r="D583" s="45">
        <v>0</v>
      </c>
      <c r="E583" s="46">
        <f t="shared" si="144"/>
        <v>0</v>
      </c>
      <c r="F583" s="46">
        <f t="shared" si="145"/>
        <v>0</v>
      </c>
      <c r="G583" s="46">
        <f t="shared" si="146"/>
        <v>0</v>
      </c>
      <c r="H583" s="53" t="e">
        <f t="shared" si="147"/>
        <v>#DIV/0!</v>
      </c>
      <c r="I583" s="54" t="e">
        <f t="shared" si="148"/>
        <v>#DIV/0!</v>
      </c>
      <c r="J583" s="65"/>
      <c r="K583" s="78">
        <f t="shared" si="149"/>
        <v>0</v>
      </c>
      <c r="L583" s="45"/>
      <c r="M583" s="79">
        <f t="shared" si="150"/>
        <v>0</v>
      </c>
      <c r="N583" s="65"/>
      <c r="O583" s="78">
        <f t="shared" si="151"/>
        <v>0</v>
      </c>
      <c r="P583" s="45"/>
      <c r="Q583" s="79">
        <f t="shared" si="152"/>
        <v>0</v>
      </c>
      <c r="R583" s="65"/>
      <c r="S583" s="78">
        <f t="shared" si="153"/>
        <v>0</v>
      </c>
      <c r="T583" s="45"/>
      <c r="U583" s="79">
        <f t="shared" si="154"/>
        <v>0</v>
      </c>
      <c r="V583" s="65"/>
      <c r="W583" s="78">
        <f t="shared" si="155"/>
        <v>0</v>
      </c>
      <c r="X583" s="45"/>
      <c r="Y583" s="79">
        <f t="shared" si="156"/>
        <v>0</v>
      </c>
      <c r="Z583" s="65"/>
      <c r="AA583" s="78">
        <f t="shared" si="157"/>
        <v>0</v>
      </c>
      <c r="AB583" s="45"/>
      <c r="AC583" s="79">
        <f t="shared" si="158"/>
        <v>0</v>
      </c>
      <c r="AD583" s="65"/>
      <c r="AE583" s="78">
        <f t="shared" si="159"/>
        <v>0</v>
      </c>
      <c r="AF583" s="45"/>
      <c r="AG583" s="79">
        <f t="shared" si="160"/>
        <v>0</v>
      </c>
      <c r="AH583" s="2"/>
      <c r="AI583" s="2"/>
      <c r="AJ583" s="2"/>
      <c r="AK583" s="2"/>
      <c r="AL583" s="2"/>
    </row>
    <row r="584" spans="1:38" ht="16.5" customHeight="1" outlineLevel="1">
      <c r="A584" s="12">
        <v>1901025</v>
      </c>
      <c r="B584" s="27" t="s">
        <v>478</v>
      </c>
      <c r="C584" s="281">
        <v>26930</v>
      </c>
      <c r="D584" s="45">
        <v>0</v>
      </c>
      <c r="E584" s="46">
        <f t="shared" si="144"/>
        <v>0</v>
      </c>
      <c r="F584" s="46">
        <f t="shared" si="145"/>
        <v>0</v>
      </c>
      <c r="G584" s="46">
        <f t="shared" si="146"/>
        <v>0</v>
      </c>
      <c r="H584" s="53" t="e">
        <f t="shared" si="147"/>
        <v>#DIV/0!</v>
      </c>
      <c r="I584" s="54" t="e">
        <f t="shared" si="148"/>
        <v>#DIV/0!</v>
      </c>
      <c r="J584" s="65"/>
      <c r="K584" s="78">
        <f t="shared" si="149"/>
        <v>0</v>
      </c>
      <c r="L584" s="45"/>
      <c r="M584" s="79">
        <f t="shared" si="150"/>
        <v>0</v>
      </c>
      <c r="N584" s="65"/>
      <c r="O584" s="78">
        <f t="shared" si="151"/>
        <v>0</v>
      </c>
      <c r="P584" s="45"/>
      <c r="Q584" s="79">
        <f t="shared" si="152"/>
        <v>0</v>
      </c>
      <c r="R584" s="65"/>
      <c r="S584" s="78">
        <f t="shared" si="153"/>
        <v>0</v>
      </c>
      <c r="T584" s="45"/>
      <c r="U584" s="79">
        <f t="shared" si="154"/>
        <v>0</v>
      </c>
      <c r="V584" s="65"/>
      <c r="W584" s="78">
        <f t="shared" si="155"/>
        <v>0</v>
      </c>
      <c r="X584" s="45"/>
      <c r="Y584" s="79">
        <f t="shared" si="156"/>
        <v>0</v>
      </c>
      <c r="Z584" s="65"/>
      <c r="AA584" s="78">
        <f t="shared" si="157"/>
        <v>0</v>
      </c>
      <c r="AB584" s="45"/>
      <c r="AC584" s="79">
        <f t="shared" si="158"/>
        <v>0</v>
      </c>
      <c r="AD584" s="65"/>
      <c r="AE584" s="78">
        <f t="shared" si="159"/>
        <v>0</v>
      </c>
      <c r="AF584" s="45"/>
      <c r="AG584" s="79">
        <f t="shared" si="160"/>
        <v>0</v>
      </c>
      <c r="AH584" s="2"/>
      <c r="AI584" s="2"/>
      <c r="AJ584" s="2"/>
      <c r="AK584" s="2"/>
      <c r="AL584" s="2"/>
    </row>
    <row r="585" spans="1:38" ht="16.5" customHeight="1" outlineLevel="1">
      <c r="A585" s="12">
        <v>1901126</v>
      </c>
      <c r="B585" s="27" t="s">
        <v>479</v>
      </c>
      <c r="C585" s="281">
        <v>532620</v>
      </c>
      <c r="D585" s="45">
        <v>0</v>
      </c>
      <c r="E585" s="46">
        <f t="shared" si="144"/>
        <v>0</v>
      </c>
      <c r="F585" s="46">
        <f t="shared" si="145"/>
        <v>0</v>
      </c>
      <c r="G585" s="46">
        <f t="shared" si="146"/>
        <v>0</v>
      </c>
      <c r="H585" s="53" t="e">
        <f t="shared" si="147"/>
        <v>#DIV/0!</v>
      </c>
      <c r="I585" s="54" t="e">
        <f t="shared" si="148"/>
        <v>#DIV/0!</v>
      </c>
      <c r="J585" s="65"/>
      <c r="K585" s="78">
        <f t="shared" si="149"/>
        <v>0</v>
      </c>
      <c r="L585" s="45"/>
      <c r="M585" s="79">
        <f t="shared" si="150"/>
        <v>0</v>
      </c>
      <c r="N585" s="65"/>
      <c r="O585" s="78">
        <f t="shared" si="151"/>
        <v>0</v>
      </c>
      <c r="P585" s="45"/>
      <c r="Q585" s="79">
        <f t="shared" si="152"/>
        <v>0</v>
      </c>
      <c r="R585" s="65"/>
      <c r="S585" s="78">
        <f t="shared" si="153"/>
        <v>0</v>
      </c>
      <c r="T585" s="45"/>
      <c r="U585" s="79">
        <f t="shared" si="154"/>
        <v>0</v>
      </c>
      <c r="V585" s="65"/>
      <c r="W585" s="78">
        <f t="shared" si="155"/>
        <v>0</v>
      </c>
      <c r="X585" s="45"/>
      <c r="Y585" s="79">
        <f t="shared" si="156"/>
        <v>0</v>
      </c>
      <c r="Z585" s="65"/>
      <c r="AA585" s="78">
        <f t="shared" si="157"/>
        <v>0</v>
      </c>
      <c r="AB585" s="45"/>
      <c r="AC585" s="79">
        <f t="shared" si="158"/>
        <v>0</v>
      </c>
      <c r="AD585" s="65"/>
      <c r="AE585" s="78">
        <f t="shared" si="159"/>
        <v>0</v>
      </c>
      <c r="AF585" s="45"/>
      <c r="AG585" s="79">
        <f t="shared" si="160"/>
        <v>0</v>
      </c>
      <c r="AH585" s="2"/>
      <c r="AI585" s="2"/>
      <c r="AJ585" s="2"/>
      <c r="AK585" s="2"/>
      <c r="AL585" s="2"/>
    </row>
    <row r="586" spans="1:38" ht="16.5" customHeight="1" outlineLevel="1">
      <c r="A586" s="12">
        <v>1901029</v>
      </c>
      <c r="B586" s="29" t="s">
        <v>480</v>
      </c>
      <c r="C586" s="281">
        <v>657830</v>
      </c>
      <c r="D586" s="45">
        <v>0</v>
      </c>
      <c r="E586" s="46">
        <f t="shared" si="144"/>
        <v>0</v>
      </c>
      <c r="F586" s="46">
        <f t="shared" si="145"/>
        <v>0</v>
      </c>
      <c r="G586" s="46">
        <f t="shared" si="146"/>
        <v>0</v>
      </c>
      <c r="H586" s="53" t="e">
        <f t="shared" si="147"/>
        <v>#DIV/0!</v>
      </c>
      <c r="I586" s="54" t="e">
        <f t="shared" si="148"/>
        <v>#DIV/0!</v>
      </c>
      <c r="J586" s="65"/>
      <c r="K586" s="78">
        <f t="shared" si="149"/>
        <v>0</v>
      </c>
      <c r="L586" s="45"/>
      <c r="M586" s="79">
        <f t="shared" si="150"/>
        <v>0</v>
      </c>
      <c r="N586" s="65"/>
      <c r="O586" s="78">
        <f t="shared" si="151"/>
        <v>0</v>
      </c>
      <c r="P586" s="45"/>
      <c r="Q586" s="79">
        <f t="shared" si="152"/>
        <v>0</v>
      </c>
      <c r="R586" s="65"/>
      <c r="S586" s="78">
        <f t="shared" si="153"/>
        <v>0</v>
      </c>
      <c r="T586" s="45"/>
      <c r="U586" s="79">
        <f t="shared" si="154"/>
        <v>0</v>
      </c>
      <c r="V586" s="65"/>
      <c r="W586" s="78">
        <f t="shared" si="155"/>
        <v>0</v>
      </c>
      <c r="X586" s="45"/>
      <c r="Y586" s="79">
        <f t="shared" si="156"/>
        <v>0</v>
      </c>
      <c r="Z586" s="65"/>
      <c r="AA586" s="78">
        <f t="shared" si="157"/>
        <v>0</v>
      </c>
      <c r="AB586" s="45"/>
      <c r="AC586" s="79">
        <f t="shared" si="158"/>
        <v>0</v>
      </c>
      <c r="AD586" s="65"/>
      <c r="AE586" s="78">
        <f t="shared" si="159"/>
        <v>0</v>
      </c>
      <c r="AF586" s="45"/>
      <c r="AG586" s="79">
        <f t="shared" si="160"/>
        <v>0</v>
      </c>
      <c r="AH586" s="2"/>
      <c r="AI586" s="2"/>
      <c r="AJ586" s="2"/>
      <c r="AK586" s="2"/>
      <c r="AL586" s="2"/>
    </row>
    <row r="587" spans="1:38" ht="16.5" customHeight="1" outlineLevel="1">
      <c r="A587" s="12">
        <v>1901028</v>
      </c>
      <c r="B587" s="29" t="s">
        <v>481</v>
      </c>
      <c r="C587" s="281">
        <v>50600</v>
      </c>
      <c r="D587" s="45">
        <v>0</v>
      </c>
      <c r="E587" s="46">
        <f t="shared" ref="E587:E650" si="164">+J587+L587+N587+P587+R587+T587+V587+X587+Z587+AB587+AD587+AF587</f>
        <v>0</v>
      </c>
      <c r="F587" s="46">
        <f t="shared" ref="F587:F650" si="165">D587*C587</f>
        <v>0</v>
      </c>
      <c r="G587" s="46">
        <f t="shared" ref="G587:G650" si="166">+E587*C587</f>
        <v>0</v>
      </c>
      <c r="H587" s="53" t="e">
        <f t="shared" ref="H587:H650" si="167">IF(E587&gt;=0,(E587/D587),"-")</f>
        <v>#DIV/0!</v>
      </c>
      <c r="I587" s="54" t="e">
        <f t="shared" ref="I587:I650" si="168">IF(G587&gt;=0,(G587/F587),"-")</f>
        <v>#DIV/0!</v>
      </c>
      <c r="J587" s="65"/>
      <c r="K587" s="78">
        <f t="shared" ref="K587:K650" si="169">+J587*C587</f>
        <v>0</v>
      </c>
      <c r="L587" s="45"/>
      <c r="M587" s="79">
        <f t="shared" ref="M587:M650" si="170">+L587*C587</f>
        <v>0</v>
      </c>
      <c r="N587" s="65"/>
      <c r="O587" s="78">
        <f t="shared" ref="O587:O650" si="171">+N587*C587</f>
        <v>0</v>
      </c>
      <c r="P587" s="45"/>
      <c r="Q587" s="79">
        <f t="shared" ref="Q587:Q650" si="172">+P587*C587</f>
        <v>0</v>
      </c>
      <c r="R587" s="65"/>
      <c r="S587" s="78">
        <f t="shared" ref="S587:S650" si="173">+R587*C587</f>
        <v>0</v>
      </c>
      <c r="T587" s="45"/>
      <c r="U587" s="79">
        <f t="shared" ref="U587:U650" si="174">+T587*C587</f>
        <v>0</v>
      </c>
      <c r="V587" s="65"/>
      <c r="W587" s="78">
        <f t="shared" ref="W587:W650" si="175">+V587*C587</f>
        <v>0</v>
      </c>
      <c r="X587" s="45"/>
      <c r="Y587" s="79">
        <f t="shared" ref="Y587:Y650" si="176">+X587*C587</f>
        <v>0</v>
      </c>
      <c r="Z587" s="65"/>
      <c r="AA587" s="78">
        <f t="shared" ref="AA587:AA650" si="177">+Z587*C587</f>
        <v>0</v>
      </c>
      <c r="AB587" s="45"/>
      <c r="AC587" s="79">
        <f t="shared" ref="AC587:AC650" si="178">+AB587*C587</f>
        <v>0</v>
      </c>
      <c r="AD587" s="65"/>
      <c r="AE587" s="78">
        <f t="shared" ref="AE587:AE650" si="179">+AD587*C587</f>
        <v>0</v>
      </c>
      <c r="AF587" s="45"/>
      <c r="AG587" s="79">
        <f t="shared" ref="AG587:AG650" si="180">+AF587*C587</f>
        <v>0</v>
      </c>
      <c r="AH587" s="2"/>
      <c r="AI587" s="2"/>
      <c r="AJ587" s="2"/>
      <c r="AK587" s="2"/>
      <c r="AL587" s="2"/>
    </row>
    <row r="588" spans="1:38" ht="16.5" customHeight="1" outlineLevel="1">
      <c r="A588" s="12">
        <v>2501031</v>
      </c>
      <c r="B588" s="27" t="s">
        <v>482</v>
      </c>
      <c r="C588" s="281">
        <v>761220</v>
      </c>
      <c r="D588" s="45">
        <v>0</v>
      </c>
      <c r="E588" s="46">
        <f t="shared" si="164"/>
        <v>0</v>
      </c>
      <c r="F588" s="46">
        <f t="shared" si="165"/>
        <v>0</v>
      </c>
      <c r="G588" s="46">
        <f t="shared" si="166"/>
        <v>0</v>
      </c>
      <c r="H588" s="53" t="e">
        <f t="shared" si="167"/>
        <v>#DIV/0!</v>
      </c>
      <c r="I588" s="54" t="e">
        <f t="shared" si="168"/>
        <v>#DIV/0!</v>
      </c>
      <c r="J588" s="65"/>
      <c r="K588" s="78">
        <f t="shared" si="169"/>
        <v>0</v>
      </c>
      <c r="L588" s="45"/>
      <c r="M588" s="79">
        <f t="shared" si="170"/>
        <v>0</v>
      </c>
      <c r="N588" s="65"/>
      <c r="O588" s="78">
        <f t="shared" si="171"/>
        <v>0</v>
      </c>
      <c r="P588" s="45"/>
      <c r="Q588" s="79">
        <f t="shared" si="172"/>
        <v>0</v>
      </c>
      <c r="R588" s="65"/>
      <c r="S588" s="78">
        <f t="shared" si="173"/>
        <v>0</v>
      </c>
      <c r="T588" s="45"/>
      <c r="U588" s="79">
        <f t="shared" si="174"/>
        <v>0</v>
      </c>
      <c r="V588" s="65"/>
      <c r="W588" s="78">
        <f t="shared" si="175"/>
        <v>0</v>
      </c>
      <c r="X588" s="45"/>
      <c r="Y588" s="79">
        <f t="shared" si="176"/>
        <v>0</v>
      </c>
      <c r="Z588" s="65"/>
      <c r="AA588" s="78">
        <f t="shared" si="177"/>
        <v>0</v>
      </c>
      <c r="AB588" s="45"/>
      <c r="AC588" s="79">
        <f t="shared" si="178"/>
        <v>0</v>
      </c>
      <c r="AD588" s="65"/>
      <c r="AE588" s="78">
        <f t="shared" si="179"/>
        <v>0</v>
      </c>
      <c r="AF588" s="45"/>
      <c r="AG588" s="79">
        <f t="shared" si="180"/>
        <v>0</v>
      </c>
      <c r="AH588" s="2"/>
      <c r="AI588" s="2"/>
      <c r="AJ588" s="2"/>
      <c r="AK588" s="2"/>
      <c r="AL588" s="2"/>
    </row>
    <row r="589" spans="1:38" ht="16.5" customHeight="1" outlineLevel="1">
      <c r="A589" s="12">
        <v>2501033</v>
      </c>
      <c r="B589" s="27" t="s">
        <v>483</v>
      </c>
      <c r="C589" s="281">
        <v>919800</v>
      </c>
      <c r="D589" s="45">
        <v>0</v>
      </c>
      <c r="E589" s="46">
        <f t="shared" si="164"/>
        <v>0</v>
      </c>
      <c r="F589" s="46">
        <f t="shared" si="165"/>
        <v>0</v>
      </c>
      <c r="G589" s="46">
        <f t="shared" si="166"/>
        <v>0</v>
      </c>
      <c r="H589" s="53" t="e">
        <f t="shared" si="167"/>
        <v>#DIV/0!</v>
      </c>
      <c r="I589" s="54" t="e">
        <f t="shared" si="168"/>
        <v>#DIV/0!</v>
      </c>
      <c r="J589" s="65"/>
      <c r="K589" s="78">
        <f t="shared" si="169"/>
        <v>0</v>
      </c>
      <c r="L589" s="45"/>
      <c r="M589" s="79">
        <f t="shared" si="170"/>
        <v>0</v>
      </c>
      <c r="N589" s="65"/>
      <c r="O589" s="78">
        <f t="shared" si="171"/>
        <v>0</v>
      </c>
      <c r="P589" s="45"/>
      <c r="Q589" s="79">
        <f t="shared" si="172"/>
        <v>0</v>
      </c>
      <c r="R589" s="65"/>
      <c r="S589" s="78">
        <f t="shared" si="173"/>
        <v>0</v>
      </c>
      <c r="T589" s="45"/>
      <c r="U589" s="79">
        <f t="shared" si="174"/>
        <v>0</v>
      </c>
      <c r="V589" s="65"/>
      <c r="W589" s="78">
        <f t="shared" si="175"/>
        <v>0</v>
      </c>
      <c r="X589" s="45"/>
      <c r="Y589" s="79">
        <f t="shared" si="176"/>
        <v>0</v>
      </c>
      <c r="Z589" s="65"/>
      <c r="AA589" s="78">
        <f t="shared" si="177"/>
        <v>0</v>
      </c>
      <c r="AB589" s="45"/>
      <c r="AC589" s="79">
        <f t="shared" si="178"/>
        <v>0</v>
      </c>
      <c r="AD589" s="65"/>
      <c r="AE589" s="78">
        <f t="shared" si="179"/>
        <v>0</v>
      </c>
      <c r="AF589" s="45"/>
      <c r="AG589" s="79">
        <f t="shared" si="180"/>
        <v>0</v>
      </c>
      <c r="AH589" s="2"/>
      <c r="AI589" s="2"/>
      <c r="AJ589" s="2"/>
      <c r="AK589" s="2"/>
      <c r="AL589" s="2"/>
    </row>
    <row r="590" spans="1:38" ht="16.5" customHeight="1" outlineLevel="1">
      <c r="A590" s="12">
        <v>2501032</v>
      </c>
      <c r="B590" s="27" t="s">
        <v>484</v>
      </c>
      <c r="C590" s="281">
        <v>1016980</v>
      </c>
      <c r="D590" s="45">
        <v>0</v>
      </c>
      <c r="E590" s="46">
        <f t="shared" si="164"/>
        <v>0</v>
      </c>
      <c r="F590" s="46">
        <f t="shared" si="165"/>
        <v>0</v>
      </c>
      <c r="G590" s="46">
        <f t="shared" si="166"/>
        <v>0</v>
      </c>
      <c r="H590" s="53" t="e">
        <f t="shared" si="167"/>
        <v>#DIV/0!</v>
      </c>
      <c r="I590" s="54" t="e">
        <f t="shared" si="168"/>
        <v>#DIV/0!</v>
      </c>
      <c r="J590" s="65"/>
      <c r="K590" s="78">
        <f t="shared" si="169"/>
        <v>0</v>
      </c>
      <c r="L590" s="45"/>
      <c r="M590" s="79">
        <f t="shared" si="170"/>
        <v>0</v>
      </c>
      <c r="N590" s="65"/>
      <c r="O590" s="78">
        <f t="shared" si="171"/>
        <v>0</v>
      </c>
      <c r="P590" s="45"/>
      <c r="Q590" s="79">
        <f t="shared" si="172"/>
        <v>0</v>
      </c>
      <c r="R590" s="65"/>
      <c r="S590" s="78">
        <f t="shared" si="173"/>
        <v>0</v>
      </c>
      <c r="T590" s="45"/>
      <c r="U590" s="79">
        <f t="shared" si="174"/>
        <v>0</v>
      </c>
      <c r="V590" s="65"/>
      <c r="W590" s="78">
        <f t="shared" si="175"/>
        <v>0</v>
      </c>
      <c r="X590" s="45"/>
      <c r="Y590" s="79">
        <f t="shared" si="176"/>
        <v>0</v>
      </c>
      <c r="Z590" s="65"/>
      <c r="AA590" s="78">
        <f t="shared" si="177"/>
        <v>0</v>
      </c>
      <c r="AB590" s="45"/>
      <c r="AC590" s="79">
        <f t="shared" si="178"/>
        <v>0</v>
      </c>
      <c r="AD590" s="65"/>
      <c r="AE590" s="78">
        <f t="shared" si="179"/>
        <v>0</v>
      </c>
      <c r="AF590" s="45"/>
      <c r="AG590" s="79">
        <f t="shared" si="180"/>
        <v>0</v>
      </c>
      <c r="AH590" s="2"/>
      <c r="AI590" s="2"/>
      <c r="AJ590" s="2"/>
      <c r="AK590" s="2"/>
      <c r="AL590" s="2"/>
    </row>
    <row r="591" spans="1:38" ht="16.5" customHeight="1" outlineLevel="1">
      <c r="A591" s="12">
        <v>2501034</v>
      </c>
      <c r="B591" s="27" t="s">
        <v>485</v>
      </c>
      <c r="C591" s="281">
        <v>1083360</v>
      </c>
      <c r="D591" s="45">
        <v>0</v>
      </c>
      <c r="E591" s="46">
        <f t="shared" si="164"/>
        <v>0</v>
      </c>
      <c r="F591" s="46">
        <f t="shared" si="165"/>
        <v>0</v>
      </c>
      <c r="G591" s="46">
        <f t="shared" si="166"/>
        <v>0</v>
      </c>
      <c r="H591" s="53" t="e">
        <f t="shared" si="167"/>
        <v>#DIV/0!</v>
      </c>
      <c r="I591" s="54" t="e">
        <f t="shared" si="168"/>
        <v>#DIV/0!</v>
      </c>
      <c r="J591" s="65"/>
      <c r="K591" s="78">
        <f t="shared" si="169"/>
        <v>0</v>
      </c>
      <c r="L591" s="45"/>
      <c r="M591" s="79">
        <f t="shared" si="170"/>
        <v>0</v>
      </c>
      <c r="N591" s="65"/>
      <c r="O591" s="78">
        <f t="shared" si="171"/>
        <v>0</v>
      </c>
      <c r="P591" s="45"/>
      <c r="Q591" s="79">
        <f t="shared" si="172"/>
        <v>0</v>
      </c>
      <c r="R591" s="65"/>
      <c r="S591" s="78">
        <f t="shared" si="173"/>
        <v>0</v>
      </c>
      <c r="T591" s="45"/>
      <c r="U591" s="79">
        <f t="shared" si="174"/>
        <v>0</v>
      </c>
      <c r="V591" s="65"/>
      <c r="W591" s="78">
        <f t="shared" si="175"/>
        <v>0</v>
      </c>
      <c r="X591" s="45"/>
      <c r="Y591" s="79">
        <f t="shared" si="176"/>
        <v>0</v>
      </c>
      <c r="Z591" s="65"/>
      <c r="AA591" s="78">
        <f t="shared" si="177"/>
        <v>0</v>
      </c>
      <c r="AB591" s="45"/>
      <c r="AC591" s="79">
        <f t="shared" si="178"/>
        <v>0</v>
      </c>
      <c r="AD591" s="65"/>
      <c r="AE591" s="78">
        <f t="shared" si="179"/>
        <v>0</v>
      </c>
      <c r="AF591" s="45"/>
      <c r="AG591" s="79">
        <f t="shared" si="180"/>
        <v>0</v>
      </c>
      <c r="AH591" s="2"/>
      <c r="AI591" s="2"/>
      <c r="AJ591" s="2"/>
      <c r="AK591" s="2"/>
      <c r="AL591" s="2"/>
    </row>
    <row r="592" spans="1:38" ht="16.5" customHeight="1" outlineLevel="1">
      <c r="A592" s="12">
        <v>2501132</v>
      </c>
      <c r="B592" s="27" t="s">
        <v>486</v>
      </c>
      <c r="C592" s="281">
        <v>538260</v>
      </c>
      <c r="D592" s="45">
        <v>0</v>
      </c>
      <c r="E592" s="46">
        <f t="shared" si="164"/>
        <v>0</v>
      </c>
      <c r="F592" s="46">
        <f t="shared" si="165"/>
        <v>0</v>
      </c>
      <c r="G592" s="46">
        <f t="shared" si="166"/>
        <v>0</v>
      </c>
      <c r="H592" s="53" t="e">
        <f t="shared" si="167"/>
        <v>#DIV/0!</v>
      </c>
      <c r="I592" s="54" t="e">
        <f t="shared" si="168"/>
        <v>#DIV/0!</v>
      </c>
      <c r="J592" s="65"/>
      <c r="K592" s="78">
        <f t="shared" si="169"/>
        <v>0</v>
      </c>
      <c r="L592" s="45"/>
      <c r="M592" s="79">
        <f t="shared" si="170"/>
        <v>0</v>
      </c>
      <c r="N592" s="65"/>
      <c r="O592" s="78">
        <f t="shared" si="171"/>
        <v>0</v>
      </c>
      <c r="P592" s="45"/>
      <c r="Q592" s="79">
        <f t="shared" si="172"/>
        <v>0</v>
      </c>
      <c r="R592" s="65"/>
      <c r="S592" s="78">
        <f t="shared" si="173"/>
        <v>0</v>
      </c>
      <c r="T592" s="45"/>
      <c r="U592" s="79">
        <f t="shared" si="174"/>
        <v>0</v>
      </c>
      <c r="V592" s="65"/>
      <c r="W592" s="78">
        <f t="shared" si="175"/>
        <v>0</v>
      </c>
      <c r="X592" s="45"/>
      <c r="Y592" s="79">
        <f t="shared" si="176"/>
        <v>0</v>
      </c>
      <c r="Z592" s="65"/>
      <c r="AA592" s="78">
        <f t="shared" si="177"/>
        <v>0</v>
      </c>
      <c r="AB592" s="45"/>
      <c r="AC592" s="79">
        <f t="shared" si="178"/>
        <v>0</v>
      </c>
      <c r="AD592" s="65"/>
      <c r="AE592" s="78">
        <f t="shared" si="179"/>
        <v>0</v>
      </c>
      <c r="AF592" s="45"/>
      <c r="AG592" s="79">
        <f t="shared" si="180"/>
        <v>0</v>
      </c>
      <c r="AH592" s="2"/>
      <c r="AI592" s="2"/>
      <c r="AJ592" s="2"/>
      <c r="AK592" s="2"/>
      <c r="AL592" s="2"/>
    </row>
    <row r="593" spans="1:38" ht="16.5" customHeight="1" outlineLevel="1">
      <c r="A593" s="12">
        <v>3006002</v>
      </c>
      <c r="B593" s="27" t="s">
        <v>487</v>
      </c>
      <c r="C593" s="281">
        <v>24160</v>
      </c>
      <c r="D593" s="45">
        <v>0</v>
      </c>
      <c r="E593" s="46">
        <f t="shared" si="164"/>
        <v>0</v>
      </c>
      <c r="F593" s="46">
        <f t="shared" si="165"/>
        <v>0</v>
      </c>
      <c r="G593" s="46">
        <f t="shared" si="166"/>
        <v>0</v>
      </c>
      <c r="H593" s="53" t="e">
        <f t="shared" si="167"/>
        <v>#DIV/0!</v>
      </c>
      <c r="I593" s="54" t="e">
        <f t="shared" si="168"/>
        <v>#DIV/0!</v>
      </c>
      <c r="J593" s="65"/>
      <c r="K593" s="78">
        <f t="shared" si="169"/>
        <v>0</v>
      </c>
      <c r="L593" s="45"/>
      <c r="M593" s="79">
        <f t="shared" si="170"/>
        <v>0</v>
      </c>
      <c r="N593" s="65"/>
      <c r="O593" s="78">
        <f t="shared" si="171"/>
        <v>0</v>
      </c>
      <c r="P593" s="45"/>
      <c r="Q593" s="79">
        <f t="shared" si="172"/>
        <v>0</v>
      </c>
      <c r="R593" s="65"/>
      <c r="S593" s="78">
        <f t="shared" si="173"/>
        <v>0</v>
      </c>
      <c r="T593" s="45"/>
      <c r="U593" s="79">
        <f t="shared" si="174"/>
        <v>0</v>
      </c>
      <c r="V593" s="65"/>
      <c r="W593" s="78">
        <f t="shared" si="175"/>
        <v>0</v>
      </c>
      <c r="X593" s="45"/>
      <c r="Y593" s="79">
        <f t="shared" si="176"/>
        <v>0</v>
      </c>
      <c r="Z593" s="65"/>
      <c r="AA593" s="78">
        <f t="shared" si="177"/>
        <v>0</v>
      </c>
      <c r="AB593" s="45"/>
      <c r="AC593" s="79">
        <f t="shared" si="178"/>
        <v>0</v>
      </c>
      <c r="AD593" s="65"/>
      <c r="AE593" s="78">
        <f t="shared" si="179"/>
        <v>0</v>
      </c>
      <c r="AF593" s="45"/>
      <c r="AG593" s="79">
        <f t="shared" si="180"/>
        <v>0</v>
      </c>
      <c r="AH593" s="2"/>
      <c r="AI593" s="2"/>
      <c r="AJ593" s="2"/>
      <c r="AK593" s="2"/>
      <c r="AL593" s="2"/>
    </row>
    <row r="594" spans="1:38" ht="16.5" customHeight="1" outlineLevel="1">
      <c r="A594" s="12">
        <v>3006001</v>
      </c>
      <c r="B594" s="27" t="s">
        <v>488</v>
      </c>
      <c r="C594" s="281">
        <v>27480</v>
      </c>
      <c r="D594" s="45">
        <v>0</v>
      </c>
      <c r="E594" s="46">
        <f t="shared" si="164"/>
        <v>0</v>
      </c>
      <c r="F594" s="46">
        <f t="shared" si="165"/>
        <v>0</v>
      </c>
      <c r="G594" s="46">
        <f t="shared" si="166"/>
        <v>0</v>
      </c>
      <c r="H594" s="53" t="e">
        <f t="shared" si="167"/>
        <v>#DIV/0!</v>
      </c>
      <c r="I594" s="54" t="e">
        <f t="shared" si="168"/>
        <v>#DIV/0!</v>
      </c>
      <c r="J594" s="65"/>
      <c r="K594" s="78">
        <f t="shared" si="169"/>
        <v>0</v>
      </c>
      <c r="L594" s="45"/>
      <c r="M594" s="79">
        <f t="shared" si="170"/>
        <v>0</v>
      </c>
      <c r="N594" s="65"/>
      <c r="O594" s="78">
        <f t="shared" si="171"/>
        <v>0</v>
      </c>
      <c r="P594" s="45"/>
      <c r="Q594" s="79">
        <f t="shared" si="172"/>
        <v>0</v>
      </c>
      <c r="R594" s="65"/>
      <c r="S594" s="78">
        <f t="shared" si="173"/>
        <v>0</v>
      </c>
      <c r="T594" s="45"/>
      <c r="U594" s="79">
        <f t="shared" si="174"/>
        <v>0</v>
      </c>
      <c r="V594" s="65"/>
      <c r="W594" s="78">
        <f t="shared" si="175"/>
        <v>0</v>
      </c>
      <c r="X594" s="45"/>
      <c r="Y594" s="79">
        <f t="shared" si="176"/>
        <v>0</v>
      </c>
      <c r="Z594" s="65"/>
      <c r="AA594" s="78">
        <f t="shared" si="177"/>
        <v>0</v>
      </c>
      <c r="AB594" s="45"/>
      <c r="AC594" s="79">
        <f t="shared" si="178"/>
        <v>0</v>
      </c>
      <c r="AD594" s="65"/>
      <c r="AE594" s="78">
        <f t="shared" si="179"/>
        <v>0</v>
      </c>
      <c r="AF594" s="45"/>
      <c r="AG594" s="79">
        <f t="shared" si="180"/>
        <v>0</v>
      </c>
      <c r="AH594" s="2"/>
      <c r="AI594" s="2"/>
      <c r="AJ594" s="2"/>
      <c r="AK594" s="2"/>
      <c r="AL594" s="2"/>
    </row>
    <row r="595" spans="1:38" ht="16.5" customHeight="1" outlineLevel="1">
      <c r="A595" s="12">
        <v>3005004</v>
      </c>
      <c r="B595" s="27" t="s">
        <v>489</v>
      </c>
      <c r="C595" s="281">
        <v>685380</v>
      </c>
      <c r="D595" s="45">
        <v>0</v>
      </c>
      <c r="E595" s="46">
        <f t="shared" si="164"/>
        <v>0</v>
      </c>
      <c r="F595" s="46">
        <f t="shared" si="165"/>
        <v>0</v>
      </c>
      <c r="G595" s="46">
        <f t="shared" si="166"/>
        <v>0</v>
      </c>
      <c r="H595" s="53" t="e">
        <f t="shared" si="167"/>
        <v>#DIV/0!</v>
      </c>
      <c r="I595" s="54" t="e">
        <f t="shared" si="168"/>
        <v>#DIV/0!</v>
      </c>
      <c r="J595" s="65"/>
      <c r="K595" s="78">
        <f t="shared" si="169"/>
        <v>0</v>
      </c>
      <c r="L595" s="45"/>
      <c r="M595" s="79">
        <f t="shared" si="170"/>
        <v>0</v>
      </c>
      <c r="N595" s="65"/>
      <c r="O595" s="78">
        <f t="shared" si="171"/>
        <v>0</v>
      </c>
      <c r="P595" s="45"/>
      <c r="Q595" s="79">
        <f t="shared" si="172"/>
        <v>0</v>
      </c>
      <c r="R595" s="65"/>
      <c r="S595" s="78">
        <f t="shared" si="173"/>
        <v>0</v>
      </c>
      <c r="T595" s="45"/>
      <c r="U595" s="79">
        <f t="shared" si="174"/>
        <v>0</v>
      </c>
      <c r="V595" s="65"/>
      <c r="W595" s="78">
        <f t="shared" si="175"/>
        <v>0</v>
      </c>
      <c r="X595" s="45"/>
      <c r="Y595" s="79">
        <f t="shared" si="176"/>
        <v>0</v>
      </c>
      <c r="Z595" s="65"/>
      <c r="AA595" s="78">
        <f t="shared" si="177"/>
        <v>0</v>
      </c>
      <c r="AB595" s="45"/>
      <c r="AC595" s="79">
        <f t="shared" si="178"/>
        <v>0</v>
      </c>
      <c r="AD595" s="65"/>
      <c r="AE595" s="78">
        <f t="shared" si="179"/>
        <v>0</v>
      </c>
      <c r="AF595" s="45"/>
      <c r="AG595" s="79">
        <f t="shared" si="180"/>
        <v>0</v>
      </c>
      <c r="AH595" s="2"/>
      <c r="AI595" s="2"/>
      <c r="AJ595" s="2"/>
      <c r="AK595" s="2"/>
      <c r="AL595" s="2"/>
    </row>
    <row r="596" spans="1:38" ht="16.5" customHeight="1" outlineLevel="1">
      <c r="A596" s="12">
        <v>1902211</v>
      </c>
      <c r="B596" s="27" t="s">
        <v>490</v>
      </c>
      <c r="C596" s="281">
        <v>2712010</v>
      </c>
      <c r="D596" s="45">
        <v>0</v>
      </c>
      <c r="E596" s="46">
        <f t="shared" si="164"/>
        <v>0</v>
      </c>
      <c r="F596" s="46">
        <f t="shared" si="165"/>
        <v>0</v>
      </c>
      <c r="G596" s="46">
        <f t="shared" si="166"/>
        <v>0</v>
      </c>
      <c r="H596" s="53" t="e">
        <f t="shared" si="167"/>
        <v>#DIV/0!</v>
      </c>
      <c r="I596" s="54" t="e">
        <f t="shared" si="168"/>
        <v>#DIV/0!</v>
      </c>
      <c r="J596" s="65"/>
      <c r="K596" s="78">
        <f t="shared" si="169"/>
        <v>0</v>
      </c>
      <c r="L596" s="45"/>
      <c r="M596" s="79">
        <f t="shared" si="170"/>
        <v>0</v>
      </c>
      <c r="N596" s="65"/>
      <c r="O596" s="78">
        <f t="shared" si="171"/>
        <v>0</v>
      </c>
      <c r="P596" s="45"/>
      <c r="Q596" s="79">
        <f t="shared" si="172"/>
        <v>0</v>
      </c>
      <c r="R596" s="65"/>
      <c r="S596" s="78">
        <f t="shared" si="173"/>
        <v>0</v>
      </c>
      <c r="T596" s="45"/>
      <c r="U596" s="79">
        <f t="shared" si="174"/>
        <v>0</v>
      </c>
      <c r="V596" s="65"/>
      <c r="W596" s="78">
        <f t="shared" si="175"/>
        <v>0</v>
      </c>
      <c r="X596" s="45"/>
      <c r="Y596" s="79">
        <f t="shared" si="176"/>
        <v>0</v>
      </c>
      <c r="Z596" s="65"/>
      <c r="AA596" s="78">
        <f t="shared" si="177"/>
        <v>0</v>
      </c>
      <c r="AB596" s="45"/>
      <c r="AC596" s="79">
        <f t="shared" si="178"/>
        <v>0</v>
      </c>
      <c r="AD596" s="65"/>
      <c r="AE596" s="78">
        <f t="shared" si="179"/>
        <v>0</v>
      </c>
      <c r="AF596" s="45"/>
      <c r="AG596" s="79">
        <f t="shared" si="180"/>
        <v>0</v>
      </c>
      <c r="AH596" s="2"/>
      <c r="AI596" s="2"/>
      <c r="AJ596" s="2"/>
      <c r="AK596" s="2"/>
      <c r="AL596" s="2"/>
    </row>
    <row r="597" spans="1:38" ht="16.5" customHeight="1" outlineLevel="1">
      <c r="A597" s="12">
        <v>1902011</v>
      </c>
      <c r="B597" s="27" t="s">
        <v>491</v>
      </c>
      <c r="C597" s="281">
        <v>1131760</v>
      </c>
      <c r="D597" s="45">
        <v>0</v>
      </c>
      <c r="E597" s="46">
        <f t="shared" si="164"/>
        <v>0</v>
      </c>
      <c r="F597" s="46">
        <f t="shared" si="165"/>
        <v>0</v>
      </c>
      <c r="G597" s="46">
        <f t="shared" si="166"/>
        <v>0</v>
      </c>
      <c r="H597" s="53" t="e">
        <f t="shared" si="167"/>
        <v>#DIV/0!</v>
      </c>
      <c r="I597" s="54" t="e">
        <f t="shared" si="168"/>
        <v>#DIV/0!</v>
      </c>
      <c r="J597" s="65"/>
      <c r="K597" s="78">
        <f t="shared" si="169"/>
        <v>0</v>
      </c>
      <c r="L597" s="45"/>
      <c r="M597" s="79">
        <f t="shared" si="170"/>
        <v>0</v>
      </c>
      <c r="N597" s="65"/>
      <c r="O597" s="78">
        <f t="shared" si="171"/>
        <v>0</v>
      </c>
      <c r="P597" s="45"/>
      <c r="Q597" s="79">
        <f t="shared" si="172"/>
        <v>0</v>
      </c>
      <c r="R597" s="65"/>
      <c r="S597" s="78">
        <f t="shared" si="173"/>
        <v>0</v>
      </c>
      <c r="T597" s="45"/>
      <c r="U597" s="79">
        <f t="shared" si="174"/>
        <v>0</v>
      </c>
      <c r="V597" s="65"/>
      <c r="W597" s="78">
        <f t="shared" si="175"/>
        <v>0</v>
      </c>
      <c r="X597" s="45"/>
      <c r="Y597" s="79">
        <f t="shared" si="176"/>
        <v>0</v>
      </c>
      <c r="Z597" s="65"/>
      <c r="AA597" s="78">
        <f t="shared" si="177"/>
        <v>0</v>
      </c>
      <c r="AB597" s="45"/>
      <c r="AC597" s="79">
        <f t="shared" si="178"/>
        <v>0</v>
      </c>
      <c r="AD597" s="65"/>
      <c r="AE597" s="78">
        <f t="shared" si="179"/>
        <v>0</v>
      </c>
      <c r="AF597" s="45"/>
      <c r="AG597" s="79">
        <f t="shared" si="180"/>
        <v>0</v>
      </c>
      <c r="AH597" s="2"/>
      <c r="AI597" s="2"/>
      <c r="AJ597" s="2"/>
      <c r="AK597" s="2"/>
      <c r="AL597" s="2"/>
    </row>
    <row r="598" spans="1:38" ht="16.5" customHeight="1" outlineLevel="1">
      <c r="A598" s="12">
        <v>1902003</v>
      </c>
      <c r="B598" s="27" t="s">
        <v>492</v>
      </c>
      <c r="C598" s="281">
        <v>4932200</v>
      </c>
      <c r="D598" s="45">
        <v>0</v>
      </c>
      <c r="E598" s="46">
        <f t="shared" si="164"/>
        <v>0</v>
      </c>
      <c r="F598" s="46">
        <f t="shared" si="165"/>
        <v>0</v>
      </c>
      <c r="G598" s="46">
        <f t="shared" si="166"/>
        <v>0</v>
      </c>
      <c r="H598" s="53" t="e">
        <f t="shared" si="167"/>
        <v>#DIV/0!</v>
      </c>
      <c r="I598" s="54" t="e">
        <f t="shared" si="168"/>
        <v>#DIV/0!</v>
      </c>
      <c r="J598" s="65"/>
      <c r="K598" s="78">
        <f t="shared" si="169"/>
        <v>0</v>
      </c>
      <c r="L598" s="45"/>
      <c r="M598" s="79">
        <f t="shared" si="170"/>
        <v>0</v>
      </c>
      <c r="N598" s="65"/>
      <c r="O598" s="78">
        <f t="shared" si="171"/>
        <v>0</v>
      </c>
      <c r="P598" s="45"/>
      <c r="Q598" s="79">
        <f t="shared" si="172"/>
        <v>0</v>
      </c>
      <c r="R598" s="65"/>
      <c r="S598" s="78">
        <f t="shared" si="173"/>
        <v>0</v>
      </c>
      <c r="T598" s="45"/>
      <c r="U598" s="79">
        <f t="shared" si="174"/>
        <v>0</v>
      </c>
      <c r="V598" s="65"/>
      <c r="W598" s="78">
        <f t="shared" si="175"/>
        <v>0</v>
      </c>
      <c r="X598" s="45"/>
      <c r="Y598" s="79">
        <f t="shared" si="176"/>
        <v>0</v>
      </c>
      <c r="Z598" s="65"/>
      <c r="AA598" s="78">
        <f t="shared" si="177"/>
        <v>0</v>
      </c>
      <c r="AB598" s="45"/>
      <c r="AC598" s="79">
        <f t="shared" si="178"/>
        <v>0</v>
      </c>
      <c r="AD598" s="65"/>
      <c r="AE598" s="78">
        <f t="shared" si="179"/>
        <v>0</v>
      </c>
      <c r="AF598" s="45"/>
      <c r="AG598" s="79">
        <f t="shared" si="180"/>
        <v>0</v>
      </c>
      <c r="AH598" s="2"/>
      <c r="AI598" s="2"/>
      <c r="AJ598" s="2"/>
      <c r="AK598" s="2"/>
      <c r="AL598" s="2"/>
    </row>
    <row r="599" spans="1:38" ht="16.5" customHeight="1" outlineLevel="1">
      <c r="A599" s="12">
        <v>3005005</v>
      </c>
      <c r="B599" s="27" t="s">
        <v>493</v>
      </c>
      <c r="C599" s="281">
        <v>6096080</v>
      </c>
      <c r="D599" s="45">
        <v>0</v>
      </c>
      <c r="E599" s="46">
        <f t="shared" si="164"/>
        <v>0</v>
      </c>
      <c r="F599" s="46">
        <f t="shared" si="165"/>
        <v>0</v>
      </c>
      <c r="G599" s="46">
        <f t="shared" si="166"/>
        <v>0</v>
      </c>
      <c r="H599" s="53" t="e">
        <f t="shared" si="167"/>
        <v>#DIV/0!</v>
      </c>
      <c r="I599" s="54" t="e">
        <f t="shared" si="168"/>
        <v>#DIV/0!</v>
      </c>
      <c r="J599" s="65"/>
      <c r="K599" s="78">
        <f t="shared" si="169"/>
        <v>0</v>
      </c>
      <c r="L599" s="45"/>
      <c r="M599" s="79">
        <f t="shared" si="170"/>
        <v>0</v>
      </c>
      <c r="N599" s="65"/>
      <c r="O599" s="78">
        <f t="shared" si="171"/>
        <v>0</v>
      </c>
      <c r="P599" s="45"/>
      <c r="Q599" s="79">
        <f t="shared" si="172"/>
        <v>0</v>
      </c>
      <c r="R599" s="65"/>
      <c r="S599" s="78">
        <f t="shared" si="173"/>
        <v>0</v>
      </c>
      <c r="T599" s="45"/>
      <c r="U599" s="79">
        <f t="shared" si="174"/>
        <v>0</v>
      </c>
      <c r="V599" s="65"/>
      <c r="W599" s="78">
        <f t="shared" si="175"/>
        <v>0</v>
      </c>
      <c r="X599" s="45"/>
      <c r="Y599" s="79">
        <f t="shared" si="176"/>
        <v>0</v>
      </c>
      <c r="Z599" s="65"/>
      <c r="AA599" s="78">
        <f t="shared" si="177"/>
        <v>0</v>
      </c>
      <c r="AB599" s="45"/>
      <c r="AC599" s="79">
        <f t="shared" si="178"/>
        <v>0</v>
      </c>
      <c r="AD599" s="65"/>
      <c r="AE599" s="78">
        <f t="shared" si="179"/>
        <v>0</v>
      </c>
      <c r="AF599" s="45"/>
      <c r="AG599" s="79">
        <f t="shared" si="180"/>
        <v>0</v>
      </c>
      <c r="AH599" s="2"/>
      <c r="AI599" s="2"/>
      <c r="AJ599" s="2"/>
      <c r="AK599" s="2"/>
      <c r="AL599" s="2"/>
    </row>
    <row r="600" spans="1:38" ht="16.5" customHeight="1" outlineLevel="1">
      <c r="A600" s="12">
        <v>3005001</v>
      </c>
      <c r="B600" s="27" t="s">
        <v>494</v>
      </c>
      <c r="C600" s="281">
        <v>7050</v>
      </c>
      <c r="D600" s="45">
        <v>0</v>
      </c>
      <c r="E600" s="46">
        <f t="shared" si="164"/>
        <v>0</v>
      </c>
      <c r="F600" s="46">
        <f t="shared" si="165"/>
        <v>0</v>
      </c>
      <c r="G600" s="46">
        <f t="shared" si="166"/>
        <v>0</v>
      </c>
      <c r="H600" s="53" t="e">
        <f t="shared" si="167"/>
        <v>#DIV/0!</v>
      </c>
      <c r="I600" s="54" t="e">
        <f t="shared" si="168"/>
        <v>#DIV/0!</v>
      </c>
      <c r="J600" s="65"/>
      <c r="K600" s="78">
        <f t="shared" si="169"/>
        <v>0</v>
      </c>
      <c r="L600" s="45"/>
      <c r="M600" s="79">
        <f t="shared" si="170"/>
        <v>0</v>
      </c>
      <c r="N600" s="65"/>
      <c r="O600" s="78">
        <f t="shared" si="171"/>
        <v>0</v>
      </c>
      <c r="P600" s="45"/>
      <c r="Q600" s="79">
        <f t="shared" si="172"/>
        <v>0</v>
      </c>
      <c r="R600" s="65"/>
      <c r="S600" s="78">
        <f t="shared" si="173"/>
        <v>0</v>
      </c>
      <c r="T600" s="45"/>
      <c r="U600" s="79">
        <f t="shared" si="174"/>
        <v>0</v>
      </c>
      <c r="V600" s="65"/>
      <c r="W600" s="78">
        <f t="shared" si="175"/>
        <v>0</v>
      </c>
      <c r="X600" s="45"/>
      <c r="Y600" s="79">
        <f t="shared" si="176"/>
        <v>0</v>
      </c>
      <c r="Z600" s="65"/>
      <c r="AA600" s="78">
        <f t="shared" si="177"/>
        <v>0</v>
      </c>
      <c r="AB600" s="45"/>
      <c r="AC600" s="79">
        <f t="shared" si="178"/>
        <v>0</v>
      </c>
      <c r="AD600" s="65"/>
      <c r="AE600" s="78">
        <f t="shared" si="179"/>
        <v>0</v>
      </c>
      <c r="AF600" s="45"/>
      <c r="AG600" s="79">
        <f t="shared" si="180"/>
        <v>0</v>
      </c>
      <c r="AH600" s="2"/>
      <c r="AI600" s="2"/>
      <c r="AJ600" s="2"/>
      <c r="AK600" s="2"/>
      <c r="AL600" s="2"/>
    </row>
    <row r="601" spans="1:38" ht="16.5" customHeight="1" outlineLevel="1">
      <c r="A601" s="12">
        <v>3005002</v>
      </c>
      <c r="B601" s="27" t="s">
        <v>495</v>
      </c>
      <c r="C601" s="281">
        <v>334730</v>
      </c>
      <c r="D601" s="45">
        <v>0</v>
      </c>
      <c r="E601" s="46">
        <f t="shared" si="164"/>
        <v>0</v>
      </c>
      <c r="F601" s="46">
        <f t="shared" si="165"/>
        <v>0</v>
      </c>
      <c r="G601" s="46">
        <f t="shared" si="166"/>
        <v>0</v>
      </c>
      <c r="H601" s="53" t="e">
        <f t="shared" si="167"/>
        <v>#DIV/0!</v>
      </c>
      <c r="I601" s="54" t="e">
        <f t="shared" si="168"/>
        <v>#DIV/0!</v>
      </c>
      <c r="J601" s="65"/>
      <c r="K601" s="78">
        <f t="shared" si="169"/>
        <v>0</v>
      </c>
      <c r="L601" s="45"/>
      <c r="M601" s="79">
        <f t="shared" si="170"/>
        <v>0</v>
      </c>
      <c r="N601" s="65"/>
      <c r="O601" s="78">
        <f t="shared" si="171"/>
        <v>0</v>
      </c>
      <c r="P601" s="45"/>
      <c r="Q601" s="79">
        <f t="shared" si="172"/>
        <v>0</v>
      </c>
      <c r="R601" s="65"/>
      <c r="S601" s="78">
        <f t="shared" si="173"/>
        <v>0</v>
      </c>
      <c r="T601" s="45"/>
      <c r="U601" s="79">
        <f t="shared" si="174"/>
        <v>0</v>
      </c>
      <c r="V601" s="65"/>
      <c r="W601" s="78">
        <f t="shared" si="175"/>
        <v>0</v>
      </c>
      <c r="X601" s="45"/>
      <c r="Y601" s="79">
        <f t="shared" si="176"/>
        <v>0</v>
      </c>
      <c r="Z601" s="65"/>
      <c r="AA601" s="78">
        <f t="shared" si="177"/>
        <v>0</v>
      </c>
      <c r="AB601" s="45"/>
      <c r="AC601" s="79">
        <f t="shared" si="178"/>
        <v>0</v>
      </c>
      <c r="AD601" s="65"/>
      <c r="AE601" s="78">
        <f t="shared" si="179"/>
        <v>0</v>
      </c>
      <c r="AF601" s="45"/>
      <c r="AG601" s="79">
        <f t="shared" si="180"/>
        <v>0</v>
      </c>
      <c r="AH601" s="2"/>
      <c r="AI601" s="2"/>
      <c r="AJ601" s="2"/>
      <c r="AK601" s="2"/>
      <c r="AL601" s="2"/>
    </row>
    <row r="602" spans="1:38" ht="16.5" customHeight="1" outlineLevel="1">
      <c r="A602" s="12">
        <v>3005003</v>
      </c>
      <c r="B602" s="27" t="s">
        <v>496</v>
      </c>
      <c r="C602" s="281">
        <v>455980</v>
      </c>
      <c r="D602" s="45">
        <v>0</v>
      </c>
      <c r="E602" s="46">
        <f t="shared" si="164"/>
        <v>0</v>
      </c>
      <c r="F602" s="46">
        <f t="shared" si="165"/>
        <v>0</v>
      </c>
      <c r="G602" s="46">
        <f t="shared" si="166"/>
        <v>0</v>
      </c>
      <c r="H602" s="53" t="e">
        <f t="shared" si="167"/>
        <v>#DIV/0!</v>
      </c>
      <c r="I602" s="54" t="e">
        <f t="shared" si="168"/>
        <v>#DIV/0!</v>
      </c>
      <c r="J602" s="65"/>
      <c r="K602" s="78">
        <f t="shared" si="169"/>
        <v>0</v>
      </c>
      <c r="L602" s="45"/>
      <c r="M602" s="79">
        <f t="shared" si="170"/>
        <v>0</v>
      </c>
      <c r="N602" s="65"/>
      <c r="O602" s="78">
        <f t="shared" si="171"/>
        <v>0</v>
      </c>
      <c r="P602" s="45"/>
      <c r="Q602" s="79">
        <f t="shared" si="172"/>
        <v>0</v>
      </c>
      <c r="R602" s="65"/>
      <c r="S602" s="78">
        <f t="shared" si="173"/>
        <v>0</v>
      </c>
      <c r="T602" s="45"/>
      <c r="U602" s="79">
        <f t="shared" si="174"/>
        <v>0</v>
      </c>
      <c r="V602" s="65"/>
      <c r="W602" s="78">
        <f t="shared" si="175"/>
        <v>0</v>
      </c>
      <c r="X602" s="45"/>
      <c r="Y602" s="79">
        <f t="shared" si="176"/>
        <v>0</v>
      </c>
      <c r="Z602" s="65"/>
      <c r="AA602" s="78">
        <f t="shared" si="177"/>
        <v>0</v>
      </c>
      <c r="AB602" s="45"/>
      <c r="AC602" s="79">
        <f t="shared" si="178"/>
        <v>0</v>
      </c>
      <c r="AD602" s="65"/>
      <c r="AE602" s="78">
        <f t="shared" si="179"/>
        <v>0</v>
      </c>
      <c r="AF602" s="45"/>
      <c r="AG602" s="79">
        <f t="shared" si="180"/>
        <v>0</v>
      </c>
      <c r="AH602" s="2"/>
      <c r="AI602" s="2"/>
      <c r="AJ602" s="2"/>
      <c r="AK602" s="2"/>
      <c r="AL602" s="2"/>
    </row>
    <row r="603" spans="1:38" ht="16.5" customHeight="1" outlineLevel="1">
      <c r="A603" s="12">
        <v>3005103</v>
      </c>
      <c r="B603" s="27" t="s">
        <v>497</v>
      </c>
      <c r="C603" s="281">
        <v>268690</v>
      </c>
      <c r="D603" s="45">
        <v>0</v>
      </c>
      <c r="E603" s="46">
        <f t="shared" si="164"/>
        <v>0</v>
      </c>
      <c r="F603" s="46">
        <f t="shared" si="165"/>
        <v>0</v>
      </c>
      <c r="G603" s="46">
        <f t="shared" si="166"/>
        <v>0</v>
      </c>
      <c r="H603" s="53" t="e">
        <f t="shared" si="167"/>
        <v>#DIV/0!</v>
      </c>
      <c r="I603" s="54" t="e">
        <f t="shared" si="168"/>
        <v>#DIV/0!</v>
      </c>
      <c r="J603" s="65"/>
      <c r="K603" s="78">
        <f t="shared" si="169"/>
        <v>0</v>
      </c>
      <c r="L603" s="45"/>
      <c r="M603" s="79">
        <f t="shared" si="170"/>
        <v>0</v>
      </c>
      <c r="N603" s="65"/>
      <c r="O603" s="78">
        <f t="shared" si="171"/>
        <v>0</v>
      </c>
      <c r="P603" s="45"/>
      <c r="Q603" s="79">
        <f t="shared" si="172"/>
        <v>0</v>
      </c>
      <c r="R603" s="65"/>
      <c r="S603" s="78">
        <f t="shared" si="173"/>
        <v>0</v>
      </c>
      <c r="T603" s="45"/>
      <c r="U603" s="79">
        <f t="shared" si="174"/>
        <v>0</v>
      </c>
      <c r="V603" s="65"/>
      <c r="W603" s="78">
        <f t="shared" si="175"/>
        <v>0</v>
      </c>
      <c r="X603" s="45"/>
      <c r="Y603" s="79">
        <f t="shared" si="176"/>
        <v>0</v>
      </c>
      <c r="Z603" s="65"/>
      <c r="AA603" s="78">
        <f t="shared" si="177"/>
        <v>0</v>
      </c>
      <c r="AB603" s="45"/>
      <c r="AC603" s="79">
        <f t="shared" si="178"/>
        <v>0</v>
      </c>
      <c r="AD603" s="65"/>
      <c r="AE603" s="78">
        <f t="shared" si="179"/>
        <v>0</v>
      </c>
      <c r="AF603" s="45"/>
      <c r="AG603" s="79">
        <f t="shared" si="180"/>
        <v>0</v>
      </c>
      <c r="AH603" s="2"/>
      <c r="AI603" s="2"/>
      <c r="AJ603" s="2"/>
      <c r="AK603" s="2"/>
      <c r="AL603" s="2"/>
    </row>
    <row r="604" spans="1:38" ht="16.5" customHeight="1" outlineLevel="1">
      <c r="A604" s="12">
        <v>3903003</v>
      </c>
      <c r="B604" s="27" t="s">
        <v>498</v>
      </c>
      <c r="C604" s="281">
        <v>228260</v>
      </c>
      <c r="D604" s="45">
        <v>0</v>
      </c>
      <c r="E604" s="46">
        <f t="shared" si="164"/>
        <v>0</v>
      </c>
      <c r="F604" s="46">
        <f t="shared" si="165"/>
        <v>0</v>
      </c>
      <c r="G604" s="46">
        <f t="shared" si="166"/>
        <v>0</v>
      </c>
      <c r="H604" s="53" t="e">
        <f t="shared" si="167"/>
        <v>#DIV/0!</v>
      </c>
      <c r="I604" s="54" t="e">
        <f t="shared" si="168"/>
        <v>#DIV/0!</v>
      </c>
      <c r="J604" s="65"/>
      <c r="K604" s="78">
        <f t="shared" si="169"/>
        <v>0</v>
      </c>
      <c r="L604" s="45"/>
      <c r="M604" s="79">
        <f t="shared" si="170"/>
        <v>0</v>
      </c>
      <c r="N604" s="65"/>
      <c r="O604" s="78">
        <f t="shared" si="171"/>
        <v>0</v>
      </c>
      <c r="P604" s="45"/>
      <c r="Q604" s="79">
        <f t="shared" si="172"/>
        <v>0</v>
      </c>
      <c r="R604" s="65"/>
      <c r="S604" s="78">
        <f t="shared" si="173"/>
        <v>0</v>
      </c>
      <c r="T604" s="45"/>
      <c r="U604" s="79">
        <f t="shared" si="174"/>
        <v>0</v>
      </c>
      <c r="V604" s="65"/>
      <c r="W604" s="78">
        <f t="shared" si="175"/>
        <v>0</v>
      </c>
      <c r="X604" s="45"/>
      <c r="Y604" s="79">
        <f t="shared" si="176"/>
        <v>0</v>
      </c>
      <c r="Z604" s="65"/>
      <c r="AA604" s="78">
        <f t="shared" si="177"/>
        <v>0</v>
      </c>
      <c r="AB604" s="45"/>
      <c r="AC604" s="79">
        <f t="shared" si="178"/>
        <v>0</v>
      </c>
      <c r="AD604" s="65"/>
      <c r="AE604" s="78">
        <f t="shared" si="179"/>
        <v>0</v>
      </c>
      <c r="AF604" s="45"/>
      <c r="AG604" s="79">
        <f t="shared" si="180"/>
        <v>0</v>
      </c>
      <c r="AH604" s="2"/>
      <c r="AI604" s="2"/>
      <c r="AJ604" s="2"/>
      <c r="AK604" s="2"/>
      <c r="AL604" s="2"/>
    </row>
    <row r="605" spans="1:38" ht="16.5" customHeight="1" outlineLevel="1">
      <c r="A605" s="12">
        <v>3903004</v>
      </c>
      <c r="B605" s="27" t="s">
        <v>90</v>
      </c>
      <c r="C605" s="281">
        <v>1517720</v>
      </c>
      <c r="D605" s="45">
        <v>0</v>
      </c>
      <c r="E605" s="46">
        <f t="shared" si="164"/>
        <v>0</v>
      </c>
      <c r="F605" s="46">
        <f t="shared" si="165"/>
        <v>0</v>
      </c>
      <c r="G605" s="46">
        <f t="shared" si="166"/>
        <v>0</v>
      </c>
      <c r="H605" s="53" t="e">
        <f t="shared" si="167"/>
        <v>#DIV/0!</v>
      </c>
      <c r="I605" s="54" t="e">
        <f t="shared" si="168"/>
        <v>#DIV/0!</v>
      </c>
      <c r="J605" s="65"/>
      <c r="K605" s="78">
        <f t="shared" si="169"/>
        <v>0</v>
      </c>
      <c r="L605" s="45"/>
      <c r="M605" s="79">
        <f t="shared" si="170"/>
        <v>0</v>
      </c>
      <c r="N605" s="65"/>
      <c r="O605" s="78">
        <f t="shared" si="171"/>
        <v>0</v>
      </c>
      <c r="P605" s="45"/>
      <c r="Q605" s="79">
        <f t="shared" si="172"/>
        <v>0</v>
      </c>
      <c r="R605" s="65"/>
      <c r="S605" s="78">
        <f t="shared" si="173"/>
        <v>0</v>
      </c>
      <c r="T605" s="45"/>
      <c r="U605" s="79">
        <f t="shared" si="174"/>
        <v>0</v>
      </c>
      <c r="V605" s="65"/>
      <c r="W605" s="78">
        <f t="shared" si="175"/>
        <v>0</v>
      </c>
      <c r="X605" s="45"/>
      <c r="Y605" s="79">
        <f t="shared" si="176"/>
        <v>0</v>
      </c>
      <c r="Z605" s="65"/>
      <c r="AA605" s="78">
        <f t="shared" si="177"/>
        <v>0</v>
      </c>
      <c r="AB605" s="45"/>
      <c r="AC605" s="79">
        <f t="shared" si="178"/>
        <v>0</v>
      </c>
      <c r="AD605" s="65"/>
      <c r="AE605" s="78">
        <f t="shared" si="179"/>
        <v>0</v>
      </c>
      <c r="AF605" s="45"/>
      <c r="AG605" s="79">
        <f t="shared" si="180"/>
        <v>0</v>
      </c>
      <c r="AH605" s="2"/>
      <c r="AI605" s="2"/>
      <c r="AJ605" s="2"/>
      <c r="AK605" s="2"/>
      <c r="AL605" s="2"/>
    </row>
    <row r="606" spans="1:38" ht="16.5" customHeight="1" outlineLevel="1">
      <c r="A606" s="12">
        <v>3903005</v>
      </c>
      <c r="B606" s="27" t="s">
        <v>91</v>
      </c>
      <c r="C606" s="281">
        <v>511220</v>
      </c>
      <c r="D606" s="45">
        <v>0</v>
      </c>
      <c r="E606" s="46">
        <f t="shared" si="164"/>
        <v>0</v>
      </c>
      <c r="F606" s="46">
        <f t="shared" si="165"/>
        <v>0</v>
      </c>
      <c r="G606" s="46">
        <f t="shared" si="166"/>
        <v>0</v>
      </c>
      <c r="H606" s="53" t="e">
        <f t="shared" si="167"/>
        <v>#DIV/0!</v>
      </c>
      <c r="I606" s="54" t="e">
        <f t="shared" si="168"/>
        <v>#DIV/0!</v>
      </c>
      <c r="J606" s="65"/>
      <c r="K606" s="78">
        <f t="shared" si="169"/>
        <v>0</v>
      </c>
      <c r="L606" s="45"/>
      <c r="M606" s="79">
        <f t="shared" si="170"/>
        <v>0</v>
      </c>
      <c r="N606" s="65"/>
      <c r="O606" s="78">
        <f t="shared" si="171"/>
        <v>0</v>
      </c>
      <c r="P606" s="45"/>
      <c r="Q606" s="79">
        <f t="shared" si="172"/>
        <v>0</v>
      </c>
      <c r="R606" s="65"/>
      <c r="S606" s="78">
        <f t="shared" si="173"/>
        <v>0</v>
      </c>
      <c r="T606" s="45"/>
      <c r="U606" s="79">
        <f t="shared" si="174"/>
        <v>0</v>
      </c>
      <c r="V606" s="65"/>
      <c r="W606" s="78">
        <f t="shared" si="175"/>
        <v>0</v>
      </c>
      <c r="X606" s="45"/>
      <c r="Y606" s="79">
        <f t="shared" si="176"/>
        <v>0</v>
      </c>
      <c r="Z606" s="65"/>
      <c r="AA606" s="78">
        <f t="shared" si="177"/>
        <v>0</v>
      </c>
      <c r="AB606" s="45"/>
      <c r="AC606" s="79">
        <f t="shared" si="178"/>
        <v>0</v>
      </c>
      <c r="AD606" s="65"/>
      <c r="AE606" s="78">
        <f t="shared" si="179"/>
        <v>0</v>
      </c>
      <c r="AF606" s="45"/>
      <c r="AG606" s="79">
        <f t="shared" si="180"/>
        <v>0</v>
      </c>
      <c r="AH606" s="2"/>
      <c r="AI606" s="2"/>
      <c r="AJ606" s="2"/>
      <c r="AK606" s="2"/>
      <c r="AL606" s="2"/>
    </row>
    <row r="607" spans="1:38" ht="16.5" customHeight="1" outlineLevel="1">
      <c r="A607" s="12" t="s">
        <v>948</v>
      </c>
      <c r="B607" s="27" t="s">
        <v>499</v>
      </c>
      <c r="C607" s="281">
        <v>159360</v>
      </c>
      <c r="D607" s="45">
        <v>0</v>
      </c>
      <c r="E607" s="46">
        <f t="shared" si="164"/>
        <v>0</v>
      </c>
      <c r="F607" s="46">
        <f t="shared" si="165"/>
        <v>0</v>
      </c>
      <c r="G607" s="46">
        <f t="shared" si="166"/>
        <v>0</v>
      </c>
      <c r="H607" s="53" t="e">
        <f t="shared" si="167"/>
        <v>#DIV/0!</v>
      </c>
      <c r="I607" s="54" t="e">
        <f t="shared" si="168"/>
        <v>#DIV/0!</v>
      </c>
      <c r="J607" s="65"/>
      <c r="K607" s="78">
        <f t="shared" si="169"/>
        <v>0</v>
      </c>
      <c r="L607" s="45"/>
      <c r="M607" s="79">
        <f t="shared" si="170"/>
        <v>0</v>
      </c>
      <c r="N607" s="65"/>
      <c r="O607" s="78">
        <f t="shared" si="171"/>
        <v>0</v>
      </c>
      <c r="P607" s="45"/>
      <c r="Q607" s="79">
        <f t="shared" si="172"/>
        <v>0</v>
      </c>
      <c r="R607" s="65"/>
      <c r="S607" s="78">
        <f t="shared" si="173"/>
        <v>0</v>
      </c>
      <c r="T607" s="45"/>
      <c r="U607" s="79">
        <f t="shared" si="174"/>
        <v>0</v>
      </c>
      <c r="V607" s="65"/>
      <c r="W607" s="78">
        <f t="shared" si="175"/>
        <v>0</v>
      </c>
      <c r="X607" s="45"/>
      <c r="Y607" s="79">
        <f t="shared" si="176"/>
        <v>0</v>
      </c>
      <c r="Z607" s="65"/>
      <c r="AA607" s="78">
        <f t="shared" si="177"/>
        <v>0</v>
      </c>
      <c r="AB607" s="45"/>
      <c r="AC607" s="79">
        <f t="shared" si="178"/>
        <v>0</v>
      </c>
      <c r="AD607" s="65"/>
      <c r="AE607" s="78">
        <f t="shared" si="179"/>
        <v>0</v>
      </c>
      <c r="AF607" s="45"/>
      <c r="AG607" s="79">
        <f t="shared" si="180"/>
        <v>0</v>
      </c>
      <c r="AH607" s="2"/>
      <c r="AI607" s="2"/>
      <c r="AJ607" s="2"/>
      <c r="AK607" s="2"/>
      <c r="AL607" s="2"/>
    </row>
    <row r="608" spans="1:38" ht="16.5" customHeight="1" outlineLevel="1">
      <c r="A608" s="12" t="s">
        <v>949</v>
      </c>
      <c r="B608" s="27" t="s">
        <v>500</v>
      </c>
      <c r="C608" s="281">
        <v>66180</v>
      </c>
      <c r="D608" s="45">
        <v>0</v>
      </c>
      <c r="E608" s="46">
        <f t="shared" si="164"/>
        <v>0</v>
      </c>
      <c r="F608" s="46">
        <f t="shared" si="165"/>
        <v>0</v>
      </c>
      <c r="G608" s="46">
        <f t="shared" si="166"/>
        <v>0</v>
      </c>
      <c r="H608" s="53" t="e">
        <f t="shared" si="167"/>
        <v>#DIV/0!</v>
      </c>
      <c r="I608" s="54" t="e">
        <f t="shared" si="168"/>
        <v>#DIV/0!</v>
      </c>
      <c r="J608" s="65"/>
      <c r="K608" s="78">
        <f t="shared" si="169"/>
        <v>0</v>
      </c>
      <c r="L608" s="45"/>
      <c r="M608" s="79">
        <f t="shared" si="170"/>
        <v>0</v>
      </c>
      <c r="N608" s="65"/>
      <c r="O608" s="78">
        <f t="shared" si="171"/>
        <v>0</v>
      </c>
      <c r="P608" s="45"/>
      <c r="Q608" s="79">
        <f t="shared" si="172"/>
        <v>0</v>
      </c>
      <c r="R608" s="65"/>
      <c r="S608" s="78">
        <f t="shared" si="173"/>
        <v>0</v>
      </c>
      <c r="T608" s="45"/>
      <c r="U608" s="79">
        <f t="shared" si="174"/>
        <v>0</v>
      </c>
      <c r="V608" s="65"/>
      <c r="W608" s="78">
        <f t="shared" si="175"/>
        <v>0</v>
      </c>
      <c r="X608" s="45"/>
      <c r="Y608" s="79">
        <f t="shared" si="176"/>
        <v>0</v>
      </c>
      <c r="Z608" s="65"/>
      <c r="AA608" s="78">
        <f t="shared" si="177"/>
        <v>0</v>
      </c>
      <c r="AB608" s="45"/>
      <c r="AC608" s="79">
        <f t="shared" si="178"/>
        <v>0</v>
      </c>
      <c r="AD608" s="65"/>
      <c r="AE608" s="78">
        <f t="shared" si="179"/>
        <v>0</v>
      </c>
      <c r="AF608" s="45"/>
      <c r="AG608" s="79">
        <f t="shared" si="180"/>
        <v>0</v>
      </c>
      <c r="AH608" s="2"/>
      <c r="AI608" s="2"/>
      <c r="AJ608" s="2"/>
      <c r="AK608" s="2"/>
      <c r="AL608" s="2"/>
    </row>
    <row r="609" spans="1:38" ht="16.5" customHeight="1" outlineLevel="1">
      <c r="A609" s="12"/>
      <c r="B609" s="24"/>
      <c r="C609" s="284"/>
      <c r="D609" s="45"/>
      <c r="E609" s="46"/>
      <c r="F609" s="46"/>
      <c r="G609" s="46"/>
      <c r="H609" s="53"/>
      <c r="I609" s="54"/>
      <c r="J609" s="65"/>
      <c r="K609" s="78"/>
      <c r="L609" s="45"/>
      <c r="M609" s="79"/>
      <c r="N609" s="65"/>
      <c r="O609" s="78"/>
      <c r="P609" s="45"/>
      <c r="Q609" s="79"/>
      <c r="R609" s="65"/>
      <c r="S609" s="78"/>
      <c r="T609" s="45"/>
      <c r="U609" s="79"/>
      <c r="V609" s="65"/>
      <c r="W609" s="78"/>
      <c r="X609" s="45"/>
      <c r="Y609" s="79"/>
      <c r="Z609" s="65"/>
      <c r="AA609" s="78"/>
      <c r="AB609" s="45"/>
      <c r="AC609" s="79"/>
      <c r="AD609" s="65"/>
      <c r="AE609" s="78"/>
      <c r="AF609" s="45"/>
      <c r="AG609" s="79"/>
      <c r="AH609" s="2"/>
      <c r="AI609" s="2"/>
      <c r="AJ609" s="2"/>
      <c r="AK609" s="2"/>
      <c r="AL609" s="2"/>
    </row>
    <row r="610" spans="1:38" ht="16.5" customHeight="1" outlineLevel="1">
      <c r="A610" s="97"/>
      <c r="B610" s="83" t="s">
        <v>501</v>
      </c>
      <c r="C610" s="287"/>
      <c r="D610" s="60">
        <v>0</v>
      </c>
      <c r="E610" s="61">
        <f t="shared" ref="E610:G610" si="181">SUM(E611:E631)</f>
        <v>0</v>
      </c>
      <c r="F610" s="61">
        <f t="shared" si="181"/>
        <v>0</v>
      </c>
      <c r="G610" s="61">
        <f t="shared" si="181"/>
        <v>0</v>
      </c>
      <c r="H610" s="62" t="e">
        <f t="shared" si="167"/>
        <v>#DIV/0!</v>
      </c>
      <c r="I610" s="63" t="e">
        <f t="shared" si="168"/>
        <v>#DIV/0!</v>
      </c>
      <c r="J610" s="84">
        <f t="shared" ref="J610:AG610" si="182">SUM(J611:J631)</f>
        <v>0</v>
      </c>
      <c r="K610" s="85">
        <f t="shared" si="182"/>
        <v>0</v>
      </c>
      <c r="L610" s="60">
        <f t="shared" si="182"/>
        <v>0</v>
      </c>
      <c r="M610" s="86">
        <f t="shared" si="182"/>
        <v>0</v>
      </c>
      <c r="N610" s="84">
        <f t="shared" si="182"/>
        <v>0</v>
      </c>
      <c r="O610" s="85">
        <f t="shared" si="182"/>
        <v>0</v>
      </c>
      <c r="P610" s="60">
        <f t="shared" si="182"/>
        <v>0</v>
      </c>
      <c r="Q610" s="86">
        <f t="shared" si="182"/>
        <v>0</v>
      </c>
      <c r="R610" s="84">
        <f t="shared" si="182"/>
        <v>0</v>
      </c>
      <c r="S610" s="85">
        <f t="shared" si="182"/>
        <v>0</v>
      </c>
      <c r="T610" s="60">
        <f t="shared" si="182"/>
        <v>0</v>
      </c>
      <c r="U610" s="86">
        <f t="shared" si="182"/>
        <v>0</v>
      </c>
      <c r="V610" s="84">
        <f t="shared" si="182"/>
        <v>0</v>
      </c>
      <c r="W610" s="85">
        <f t="shared" si="182"/>
        <v>0</v>
      </c>
      <c r="X610" s="60">
        <f t="shared" si="182"/>
        <v>0</v>
      </c>
      <c r="Y610" s="86">
        <f t="shared" si="182"/>
        <v>0</v>
      </c>
      <c r="Z610" s="84">
        <f t="shared" si="182"/>
        <v>0</v>
      </c>
      <c r="AA610" s="85">
        <f t="shared" si="182"/>
        <v>0</v>
      </c>
      <c r="AB610" s="60">
        <f t="shared" si="182"/>
        <v>0</v>
      </c>
      <c r="AC610" s="86">
        <f t="shared" si="182"/>
        <v>0</v>
      </c>
      <c r="AD610" s="84">
        <f t="shared" si="182"/>
        <v>0</v>
      </c>
      <c r="AE610" s="85">
        <f t="shared" si="182"/>
        <v>0</v>
      </c>
      <c r="AF610" s="60">
        <f t="shared" si="182"/>
        <v>0</v>
      </c>
      <c r="AG610" s="86">
        <f t="shared" si="182"/>
        <v>0</v>
      </c>
      <c r="AH610" s="2"/>
      <c r="AI610" s="2"/>
      <c r="AJ610" s="2"/>
      <c r="AK610" s="2"/>
      <c r="AL610" s="2"/>
    </row>
    <row r="611" spans="1:38" ht="16.5" customHeight="1" outlineLevel="1">
      <c r="A611" s="12">
        <v>1701011</v>
      </c>
      <c r="B611" s="34" t="s">
        <v>502</v>
      </c>
      <c r="C611" s="281">
        <v>584950</v>
      </c>
      <c r="D611" s="45">
        <v>0</v>
      </c>
      <c r="E611" s="46">
        <f t="shared" si="164"/>
        <v>0</v>
      </c>
      <c r="F611" s="46">
        <f t="shared" si="165"/>
        <v>0</v>
      </c>
      <c r="G611" s="46">
        <f t="shared" si="166"/>
        <v>0</v>
      </c>
      <c r="H611" s="53" t="e">
        <f t="shared" si="167"/>
        <v>#DIV/0!</v>
      </c>
      <c r="I611" s="54" t="e">
        <f t="shared" si="168"/>
        <v>#DIV/0!</v>
      </c>
      <c r="J611" s="65"/>
      <c r="K611" s="78">
        <f t="shared" si="169"/>
        <v>0</v>
      </c>
      <c r="L611" s="45"/>
      <c r="M611" s="79">
        <f t="shared" si="170"/>
        <v>0</v>
      </c>
      <c r="N611" s="65"/>
      <c r="O611" s="78">
        <f t="shared" si="171"/>
        <v>0</v>
      </c>
      <c r="P611" s="45"/>
      <c r="Q611" s="79">
        <f t="shared" si="172"/>
        <v>0</v>
      </c>
      <c r="R611" s="65"/>
      <c r="S611" s="78">
        <f t="shared" si="173"/>
        <v>0</v>
      </c>
      <c r="T611" s="45"/>
      <c r="U611" s="79">
        <f t="shared" si="174"/>
        <v>0</v>
      </c>
      <c r="V611" s="65"/>
      <c r="W611" s="78">
        <f t="shared" si="175"/>
        <v>0</v>
      </c>
      <c r="X611" s="45"/>
      <c r="Y611" s="79">
        <f t="shared" si="176"/>
        <v>0</v>
      </c>
      <c r="Z611" s="65"/>
      <c r="AA611" s="78">
        <f t="shared" si="177"/>
        <v>0</v>
      </c>
      <c r="AB611" s="45"/>
      <c r="AC611" s="79">
        <f t="shared" si="178"/>
        <v>0</v>
      </c>
      <c r="AD611" s="65"/>
      <c r="AE611" s="78">
        <f t="shared" si="179"/>
        <v>0</v>
      </c>
      <c r="AF611" s="45"/>
      <c r="AG611" s="79">
        <f t="shared" si="180"/>
        <v>0</v>
      </c>
      <c r="AH611" s="2"/>
      <c r="AI611" s="2"/>
      <c r="AJ611" s="2"/>
      <c r="AK611" s="2"/>
      <c r="AL611" s="2"/>
    </row>
    <row r="612" spans="1:38" ht="16.5" customHeight="1" outlineLevel="1">
      <c r="A612" s="12">
        <v>3111001</v>
      </c>
      <c r="B612" s="34" t="s">
        <v>503</v>
      </c>
      <c r="C612" s="281">
        <v>106460</v>
      </c>
      <c r="D612" s="45">
        <v>0</v>
      </c>
      <c r="E612" s="46">
        <f t="shared" si="164"/>
        <v>0</v>
      </c>
      <c r="F612" s="46">
        <f t="shared" si="165"/>
        <v>0</v>
      </c>
      <c r="G612" s="46">
        <f t="shared" si="166"/>
        <v>0</v>
      </c>
      <c r="H612" s="53" t="e">
        <f t="shared" si="167"/>
        <v>#DIV/0!</v>
      </c>
      <c r="I612" s="54" t="e">
        <f t="shared" si="168"/>
        <v>#DIV/0!</v>
      </c>
      <c r="J612" s="65"/>
      <c r="K612" s="78">
        <f t="shared" si="169"/>
        <v>0</v>
      </c>
      <c r="L612" s="45"/>
      <c r="M612" s="79">
        <f t="shared" si="170"/>
        <v>0</v>
      </c>
      <c r="N612" s="65"/>
      <c r="O612" s="78">
        <f t="shared" si="171"/>
        <v>0</v>
      </c>
      <c r="P612" s="45"/>
      <c r="Q612" s="79">
        <f t="shared" si="172"/>
        <v>0</v>
      </c>
      <c r="R612" s="65"/>
      <c r="S612" s="78">
        <f t="shared" si="173"/>
        <v>0</v>
      </c>
      <c r="T612" s="45"/>
      <c r="U612" s="79">
        <f t="shared" si="174"/>
        <v>0</v>
      </c>
      <c r="V612" s="65"/>
      <c r="W612" s="78">
        <f t="shared" si="175"/>
        <v>0</v>
      </c>
      <c r="X612" s="45"/>
      <c r="Y612" s="79">
        <f t="shared" si="176"/>
        <v>0</v>
      </c>
      <c r="Z612" s="65"/>
      <c r="AA612" s="78">
        <f t="shared" si="177"/>
        <v>0</v>
      </c>
      <c r="AB612" s="45"/>
      <c r="AC612" s="79">
        <f t="shared" si="178"/>
        <v>0</v>
      </c>
      <c r="AD612" s="65"/>
      <c r="AE612" s="78">
        <f t="shared" si="179"/>
        <v>0</v>
      </c>
      <c r="AF612" s="45"/>
      <c r="AG612" s="79">
        <f t="shared" si="180"/>
        <v>0</v>
      </c>
      <c r="AH612" s="2"/>
      <c r="AI612" s="2"/>
      <c r="AJ612" s="2"/>
      <c r="AK612" s="2"/>
      <c r="AL612" s="2"/>
    </row>
    <row r="613" spans="1:38" ht="16.5" customHeight="1" outlineLevel="1">
      <c r="A613" s="12">
        <v>3111002</v>
      </c>
      <c r="B613" s="34" t="s">
        <v>504</v>
      </c>
      <c r="C613" s="281">
        <v>96860</v>
      </c>
      <c r="D613" s="45">
        <v>0</v>
      </c>
      <c r="E613" s="46">
        <f t="shared" si="164"/>
        <v>0</v>
      </c>
      <c r="F613" s="46">
        <f t="shared" si="165"/>
        <v>0</v>
      </c>
      <c r="G613" s="46">
        <f t="shared" si="166"/>
        <v>0</v>
      </c>
      <c r="H613" s="53" t="e">
        <f t="shared" si="167"/>
        <v>#DIV/0!</v>
      </c>
      <c r="I613" s="54" t="e">
        <f t="shared" si="168"/>
        <v>#DIV/0!</v>
      </c>
      <c r="J613" s="65"/>
      <c r="K613" s="78">
        <f t="shared" si="169"/>
        <v>0</v>
      </c>
      <c r="L613" s="45"/>
      <c r="M613" s="79">
        <f t="shared" si="170"/>
        <v>0</v>
      </c>
      <c r="N613" s="65"/>
      <c r="O613" s="78">
        <f t="shared" si="171"/>
        <v>0</v>
      </c>
      <c r="P613" s="45"/>
      <c r="Q613" s="79">
        <f t="shared" si="172"/>
        <v>0</v>
      </c>
      <c r="R613" s="65"/>
      <c r="S613" s="78">
        <f t="shared" si="173"/>
        <v>0</v>
      </c>
      <c r="T613" s="45"/>
      <c r="U613" s="79">
        <f t="shared" si="174"/>
        <v>0</v>
      </c>
      <c r="V613" s="65"/>
      <c r="W613" s="78">
        <f t="shared" si="175"/>
        <v>0</v>
      </c>
      <c r="X613" s="45"/>
      <c r="Y613" s="79">
        <f t="shared" si="176"/>
        <v>0</v>
      </c>
      <c r="Z613" s="65"/>
      <c r="AA613" s="78">
        <f t="shared" si="177"/>
        <v>0</v>
      </c>
      <c r="AB613" s="45"/>
      <c r="AC613" s="79">
        <f t="shared" si="178"/>
        <v>0</v>
      </c>
      <c r="AD613" s="65"/>
      <c r="AE613" s="78">
        <f t="shared" si="179"/>
        <v>0</v>
      </c>
      <c r="AF613" s="45"/>
      <c r="AG613" s="79">
        <f t="shared" si="180"/>
        <v>0</v>
      </c>
      <c r="AH613" s="2"/>
      <c r="AI613" s="2"/>
      <c r="AJ613" s="2"/>
      <c r="AK613" s="2"/>
      <c r="AL613" s="2"/>
    </row>
    <row r="614" spans="1:38" ht="16.5" customHeight="1" outlineLevel="1">
      <c r="A614" s="12">
        <v>1703261</v>
      </c>
      <c r="B614" s="34" t="s">
        <v>505</v>
      </c>
      <c r="C614" s="281">
        <v>13178650</v>
      </c>
      <c r="D614" s="45">
        <v>0</v>
      </c>
      <c r="E614" s="46">
        <f t="shared" si="164"/>
        <v>0</v>
      </c>
      <c r="F614" s="46">
        <f t="shared" si="165"/>
        <v>0</v>
      </c>
      <c r="G614" s="46">
        <f t="shared" si="166"/>
        <v>0</v>
      </c>
      <c r="H614" s="53" t="e">
        <f t="shared" si="167"/>
        <v>#DIV/0!</v>
      </c>
      <c r="I614" s="54" t="e">
        <f t="shared" si="168"/>
        <v>#DIV/0!</v>
      </c>
      <c r="J614" s="65"/>
      <c r="K614" s="78">
        <f t="shared" si="169"/>
        <v>0</v>
      </c>
      <c r="L614" s="45"/>
      <c r="M614" s="79">
        <f t="shared" si="170"/>
        <v>0</v>
      </c>
      <c r="N614" s="65"/>
      <c r="O614" s="78">
        <f t="shared" si="171"/>
        <v>0</v>
      </c>
      <c r="P614" s="45"/>
      <c r="Q614" s="79">
        <f t="shared" si="172"/>
        <v>0</v>
      </c>
      <c r="R614" s="65"/>
      <c r="S614" s="78">
        <f t="shared" si="173"/>
        <v>0</v>
      </c>
      <c r="T614" s="45"/>
      <c r="U614" s="79">
        <f t="shared" si="174"/>
        <v>0</v>
      </c>
      <c r="V614" s="65"/>
      <c r="W614" s="78">
        <f t="shared" si="175"/>
        <v>0</v>
      </c>
      <c r="X614" s="45"/>
      <c r="Y614" s="79">
        <f t="shared" si="176"/>
        <v>0</v>
      </c>
      <c r="Z614" s="65"/>
      <c r="AA614" s="78">
        <f t="shared" si="177"/>
        <v>0</v>
      </c>
      <c r="AB614" s="45"/>
      <c r="AC614" s="79">
        <f t="shared" si="178"/>
        <v>0</v>
      </c>
      <c r="AD614" s="65"/>
      <c r="AE614" s="78">
        <f t="shared" si="179"/>
        <v>0</v>
      </c>
      <c r="AF614" s="45"/>
      <c r="AG614" s="79">
        <f t="shared" si="180"/>
        <v>0</v>
      </c>
      <c r="AH614" s="2"/>
      <c r="AI614" s="2"/>
      <c r="AJ614" s="2"/>
      <c r="AK614" s="2"/>
      <c r="AL614" s="2"/>
    </row>
    <row r="615" spans="1:38" ht="16.5" customHeight="1" outlineLevel="1">
      <c r="A615" s="12">
        <v>1703061</v>
      </c>
      <c r="B615" s="27" t="s">
        <v>506</v>
      </c>
      <c r="C615" s="281">
        <v>9196220</v>
      </c>
      <c r="D615" s="45">
        <v>0</v>
      </c>
      <c r="E615" s="46">
        <f t="shared" si="164"/>
        <v>0</v>
      </c>
      <c r="F615" s="46">
        <f t="shared" si="165"/>
        <v>0</v>
      </c>
      <c r="G615" s="46">
        <f t="shared" si="166"/>
        <v>0</v>
      </c>
      <c r="H615" s="53" t="e">
        <f t="shared" si="167"/>
        <v>#DIV/0!</v>
      </c>
      <c r="I615" s="54" t="e">
        <f t="shared" si="168"/>
        <v>#DIV/0!</v>
      </c>
      <c r="J615" s="65"/>
      <c r="K615" s="78">
        <f t="shared" si="169"/>
        <v>0</v>
      </c>
      <c r="L615" s="45"/>
      <c r="M615" s="79">
        <f t="shared" si="170"/>
        <v>0</v>
      </c>
      <c r="N615" s="65"/>
      <c r="O615" s="78">
        <f t="shared" si="171"/>
        <v>0</v>
      </c>
      <c r="P615" s="45"/>
      <c r="Q615" s="79">
        <f t="shared" si="172"/>
        <v>0</v>
      </c>
      <c r="R615" s="65"/>
      <c r="S615" s="78">
        <f t="shared" si="173"/>
        <v>0</v>
      </c>
      <c r="T615" s="45"/>
      <c r="U615" s="79">
        <f t="shared" si="174"/>
        <v>0</v>
      </c>
      <c r="V615" s="65"/>
      <c r="W615" s="78">
        <f t="shared" si="175"/>
        <v>0</v>
      </c>
      <c r="X615" s="45"/>
      <c r="Y615" s="79">
        <f t="shared" si="176"/>
        <v>0</v>
      </c>
      <c r="Z615" s="65"/>
      <c r="AA615" s="78">
        <f t="shared" si="177"/>
        <v>0</v>
      </c>
      <c r="AB615" s="45"/>
      <c r="AC615" s="79">
        <f t="shared" si="178"/>
        <v>0</v>
      </c>
      <c r="AD615" s="65"/>
      <c r="AE615" s="78">
        <f t="shared" si="179"/>
        <v>0</v>
      </c>
      <c r="AF615" s="45"/>
      <c r="AG615" s="79">
        <f t="shared" si="180"/>
        <v>0</v>
      </c>
      <c r="AH615" s="2"/>
      <c r="AI615" s="2"/>
      <c r="AJ615" s="2"/>
      <c r="AK615" s="2"/>
      <c r="AL615" s="2"/>
    </row>
    <row r="616" spans="1:38" ht="16.5" customHeight="1" outlineLevel="1">
      <c r="A616" s="12">
        <v>1703062</v>
      </c>
      <c r="B616" s="27" t="s">
        <v>507</v>
      </c>
      <c r="C616" s="281">
        <v>4508270</v>
      </c>
      <c r="D616" s="45">
        <v>0</v>
      </c>
      <c r="E616" s="46">
        <f t="shared" si="164"/>
        <v>0</v>
      </c>
      <c r="F616" s="46">
        <f t="shared" si="165"/>
        <v>0</v>
      </c>
      <c r="G616" s="46">
        <f t="shared" si="166"/>
        <v>0</v>
      </c>
      <c r="H616" s="53" t="e">
        <f t="shared" si="167"/>
        <v>#DIV/0!</v>
      </c>
      <c r="I616" s="54" t="e">
        <f t="shared" si="168"/>
        <v>#DIV/0!</v>
      </c>
      <c r="J616" s="65"/>
      <c r="K616" s="78">
        <f t="shared" si="169"/>
        <v>0</v>
      </c>
      <c r="L616" s="45"/>
      <c r="M616" s="79">
        <f t="shared" si="170"/>
        <v>0</v>
      </c>
      <c r="N616" s="65"/>
      <c r="O616" s="78">
        <f t="shared" si="171"/>
        <v>0</v>
      </c>
      <c r="P616" s="45"/>
      <c r="Q616" s="79">
        <f t="shared" si="172"/>
        <v>0</v>
      </c>
      <c r="R616" s="65"/>
      <c r="S616" s="78">
        <f t="shared" si="173"/>
        <v>0</v>
      </c>
      <c r="T616" s="45"/>
      <c r="U616" s="79">
        <f t="shared" si="174"/>
        <v>0</v>
      </c>
      <c r="V616" s="65"/>
      <c r="W616" s="78">
        <f t="shared" si="175"/>
        <v>0</v>
      </c>
      <c r="X616" s="45"/>
      <c r="Y616" s="79">
        <f t="shared" si="176"/>
        <v>0</v>
      </c>
      <c r="Z616" s="65"/>
      <c r="AA616" s="78">
        <f t="shared" si="177"/>
        <v>0</v>
      </c>
      <c r="AB616" s="45"/>
      <c r="AC616" s="79">
        <f t="shared" si="178"/>
        <v>0</v>
      </c>
      <c r="AD616" s="65"/>
      <c r="AE616" s="78">
        <f t="shared" si="179"/>
        <v>0</v>
      </c>
      <c r="AF616" s="45"/>
      <c r="AG616" s="79">
        <f t="shared" si="180"/>
        <v>0</v>
      </c>
      <c r="AH616" s="2"/>
      <c r="AI616" s="2"/>
      <c r="AJ616" s="2"/>
      <c r="AK616" s="2"/>
      <c r="AL616" s="2"/>
    </row>
    <row r="617" spans="1:38" ht="16.5" customHeight="1" outlineLevel="1">
      <c r="A617" s="12">
        <v>1703063</v>
      </c>
      <c r="B617" s="27" t="s">
        <v>508</v>
      </c>
      <c r="C617" s="281">
        <v>3727160</v>
      </c>
      <c r="D617" s="45">
        <v>0</v>
      </c>
      <c r="E617" s="46">
        <f t="shared" si="164"/>
        <v>0</v>
      </c>
      <c r="F617" s="46">
        <f t="shared" si="165"/>
        <v>0</v>
      </c>
      <c r="G617" s="46">
        <f t="shared" si="166"/>
        <v>0</v>
      </c>
      <c r="H617" s="53" t="e">
        <f t="shared" si="167"/>
        <v>#DIV/0!</v>
      </c>
      <c r="I617" s="54" t="e">
        <f t="shared" si="168"/>
        <v>#DIV/0!</v>
      </c>
      <c r="J617" s="65"/>
      <c r="K617" s="78">
        <f t="shared" si="169"/>
        <v>0</v>
      </c>
      <c r="L617" s="45"/>
      <c r="M617" s="79">
        <f t="shared" si="170"/>
        <v>0</v>
      </c>
      <c r="N617" s="65"/>
      <c r="O617" s="78">
        <f t="shared" si="171"/>
        <v>0</v>
      </c>
      <c r="P617" s="45"/>
      <c r="Q617" s="79">
        <f t="shared" si="172"/>
        <v>0</v>
      </c>
      <c r="R617" s="65"/>
      <c r="S617" s="78">
        <f t="shared" si="173"/>
        <v>0</v>
      </c>
      <c r="T617" s="45"/>
      <c r="U617" s="79">
        <f t="shared" si="174"/>
        <v>0</v>
      </c>
      <c r="V617" s="65"/>
      <c r="W617" s="78">
        <f t="shared" si="175"/>
        <v>0</v>
      </c>
      <c r="X617" s="45"/>
      <c r="Y617" s="79">
        <f t="shared" si="176"/>
        <v>0</v>
      </c>
      <c r="Z617" s="65"/>
      <c r="AA617" s="78">
        <f t="shared" si="177"/>
        <v>0</v>
      </c>
      <c r="AB617" s="45"/>
      <c r="AC617" s="79">
        <f t="shared" si="178"/>
        <v>0</v>
      </c>
      <c r="AD617" s="65"/>
      <c r="AE617" s="78">
        <f t="shared" si="179"/>
        <v>0</v>
      </c>
      <c r="AF617" s="45"/>
      <c r="AG617" s="79">
        <f t="shared" si="180"/>
        <v>0</v>
      </c>
      <c r="AH617" s="2"/>
      <c r="AI617" s="2"/>
      <c r="AJ617" s="2"/>
      <c r="AK617" s="2"/>
      <c r="AL617" s="2"/>
    </row>
    <row r="618" spans="1:38" ht="16.5" customHeight="1" outlineLevel="1">
      <c r="A618" s="12"/>
      <c r="B618" s="34" t="s">
        <v>509</v>
      </c>
      <c r="C618" s="281">
        <v>5479930</v>
      </c>
      <c r="D618" s="45">
        <v>0</v>
      </c>
      <c r="E618" s="46">
        <f t="shared" si="164"/>
        <v>0</v>
      </c>
      <c r="F618" s="46">
        <f t="shared" si="165"/>
        <v>0</v>
      </c>
      <c r="G618" s="46">
        <f t="shared" si="166"/>
        <v>0</v>
      </c>
      <c r="H618" s="53" t="e">
        <f t="shared" si="167"/>
        <v>#DIV/0!</v>
      </c>
      <c r="I618" s="54" t="e">
        <f t="shared" si="168"/>
        <v>#DIV/0!</v>
      </c>
      <c r="J618" s="65"/>
      <c r="K618" s="78">
        <f t="shared" si="169"/>
        <v>0</v>
      </c>
      <c r="L618" s="45"/>
      <c r="M618" s="79">
        <f t="shared" si="170"/>
        <v>0</v>
      </c>
      <c r="N618" s="65"/>
      <c r="O618" s="78">
        <f t="shared" si="171"/>
        <v>0</v>
      </c>
      <c r="P618" s="45"/>
      <c r="Q618" s="79">
        <f t="shared" si="172"/>
        <v>0</v>
      </c>
      <c r="R618" s="65"/>
      <c r="S618" s="78">
        <f t="shared" si="173"/>
        <v>0</v>
      </c>
      <c r="T618" s="45"/>
      <c r="U618" s="79">
        <f t="shared" si="174"/>
        <v>0</v>
      </c>
      <c r="V618" s="65"/>
      <c r="W618" s="78">
        <f t="shared" si="175"/>
        <v>0</v>
      </c>
      <c r="X618" s="45"/>
      <c r="Y618" s="79">
        <f t="shared" si="176"/>
        <v>0</v>
      </c>
      <c r="Z618" s="65"/>
      <c r="AA618" s="78">
        <f t="shared" si="177"/>
        <v>0</v>
      </c>
      <c r="AB618" s="45"/>
      <c r="AC618" s="79">
        <f t="shared" si="178"/>
        <v>0</v>
      </c>
      <c r="AD618" s="65"/>
      <c r="AE618" s="78">
        <f t="shared" si="179"/>
        <v>0</v>
      </c>
      <c r="AF618" s="45"/>
      <c r="AG618" s="79">
        <f t="shared" si="180"/>
        <v>0</v>
      </c>
      <c r="AH618" s="2"/>
      <c r="AI618" s="2"/>
      <c r="AJ618" s="2"/>
      <c r="AK618" s="2"/>
      <c r="AL618" s="2"/>
    </row>
    <row r="619" spans="1:38" ht="16.5" customHeight="1" outlineLevel="1">
      <c r="A619" s="12"/>
      <c r="B619" s="34" t="s">
        <v>510</v>
      </c>
      <c r="C619" s="281">
        <v>2494790</v>
      </c>
      <c r="D619" s="45">
        <v>0</v>
      </c>
      <c r="E619" s="46">
        <f t="shared" si="164"/>
        <v>0</v>
      </c>
      <c r="F619" s="46">
        <f t="shared" si="165"/>
        <v>0</v>
      </c>
      <c r="G619" s="46">
        <f t="shared" si="166"/>
        <v>0</v>
      </c>
      <c r="H619" s="53" t="e">
        <f t="shared" si="167"/>
        <v>#DIV/0!</v>
      </c>
      <c r="I619" s="54" t="e">
        <f t="shared" si="168"/>
        <v>#DIV/0!</v>
      </c>
      <c r="J619" s="65"/>
      <c r="K619" s="78">
        <f t="shared" si="169"/>
        <v>0</v>
      </c>
      <c r="L619" s="45"/>
      <c r="M619" s="79">
        <f t="shared" si="170"/>
        <v>0</v>
      </c>
      <c r="N619" s="65"/>
      <c r="O619" s="78">
        <f t="shared" si="171"/>
        <v>0</v>
      </c>
      <c r="P619" s="45"/>
      <c r="Q619" s="79">
        <f t="shared" si="172"/>
        <v>0</v>
      </c>
      <c r="R619" s="65"/>
      <c r="S619" s="78">
        <f t="shared" si="173"/>
        <v>0</v>
      </c>
      <c r="T619" s="45"/>
      <c r="U619" s="79">
        <f t="shared" si="174"/>
        <v>0</v>
      </c>
      <c r="V619" s="65"/>
      <c r="W619" s="78">
        <f t="shared" si="175"/>
        <v>0</v>
      </c>
      <c r="X619" s="45"/>
      <c r="Y619" s="79">
        <f t="shared" si="176"/>
        <v>0</v>
      </c>
      <c r="Z619" s="65"/>
      <c r="AA619" s="78">
        <f t="shared" si="177"/>
        <v>0</v>
      </c>
      <c r="AB619" s="45"/>
      <c r="AC619" s="79">
        <f t="shared" si="178"/>
        <v>0</v>
      </c>
      <c r="AD619" s="65"/>
      <c r="AE619" s="78">
        <f t="shared" si="179"/>
        <v>0</v>
      </c>
      <c r="AF619" s="45"/>
      <c r="AG619" s="79">
        <f t="shared" si="180"/>
        <v>0</v>
      </c>
      <c r="AH619" s="2"/>
      <c r="AI619" s="2"/>
      <c r="AJ619" s="2"/>
      <c r="AK619" s="2"/>
      <c r="AL619" s="2"/>
    </row>
    <row r="620" spans="1:38" ht="16.5" customHeight="1" outlineLevel="1">
      <c r="A620" s="12" t="s">
        <v>946</v>
      </c>
      <c r="B620" s="27" t="s">
        <v>11</v>
      </c>
      <c r="C620" s="281">
        <v>1415090</v>
      </c>
      <c r="D620" s="45">
        <v>0</v>
      </c>
      <c r="E620" s="46">
        <f t="shared" si="164"/>
        <v>0</v>
      </c>
      <c r="F620" s="46">
        <f t="shared" si="165"/>
        <v>0</v>
      </c>
      <c r="G620" s="46">
        <f t="shared" si="166"/>
        <v>0</v>
      </c>
      <c r="H620" s="53" t="e">
        <f t="shared" si="167"/>
        <v>#DIV/0!</v>
      </c>
      <c r="I620" s="54" t="e">
        <f t="shared" si="168"/>
        <v>#DIV/0!</v>
      </c>
      <c r="J620" s="65"/>
      <c r="K620" s="78">
        <f t="shared" si="169"/>
        <v>0</v>
      </c>
      <c r="L620" s="45"/>
      <c r="M620" s="79">
        <f t="shared" si="170"/>
        <v>0</v>
      </c>
      <c r="N620" s="65"/>
      <c r="O620" s="78">
        <f t="shared" si="171"/>
        <v>0</v>
      </c>
      <c r="P620" s="45"/>
      <c r="Q620" s="79">
        <f t="shared" si="172"/>
        <v>0</v>
      </c>
      <c r="R620" s="65"/>
      <c r="S620" s="78">
        <f t="shared" si="173"/>
        <v>0</v>
      </c>
      <c r="T620" s="45"/>
      <c r="U620" s="79">
        <f t="shared" si="174"/>
        <v>0</v>
      </c>
      <c r="V620" s="65"/>
      <c r="W620" s="78">
        <f t="shared" si="175"/>
        <v>0</v>
      </c>
      <c r="X620" s="45"/>
      <c r="Y620" s="79">
        <f t="shared" si="176"/>
        <v>0</v>
      </c>
      <c r="Z620" s="65"/>
      <c r="AA620" s="78">
        <f t="shared" si="177"/>
        <v>0</v>
      </c>
      <c r="AB620" s="45"/>
      <c r="AC620" s="79">
        <f t="shared" si="178"/>
        <v>0</v>
      </c>
      <c r="AD620" s="65"/>
      <c r="AE620" s="78">
        <f t="shared" si="179"/>
        <v>0</v>
      </c>
      <c r="AF620" s="45"/>
      <c r="AG620" s="79">
        <f t="shared" si="180"/>
        <v>0</v>
      </c>
      <c r="AH620" s="2"/>
      <c r="AI620" s="2"/>
      <c r="AJ620" s="2"/>
      <c r="AK620" s="2"/>
      <c r="AL620" s="2"/>
    </row>
    <row r="621" spans="1:38" ht="16.5" customHeight="1" outlineLevel="1">
      <c r="A621" s="12" t="s">
        <v>947</v>
      </c>
      <c r="B621" s="34" t="s">
        <v>511</v>
      </c>
      <c r="C621" s="281">
        <v>1881220</v>
      </c>
      <c r="D621" s="45">
        <v>0</v>
      </c>
      <c r="E621" s="46">
        <f t="shared" si="164"/>
        <v>0</v>
      </c>
      <c r="F621" s="46">
        <f t="shared" si="165"/>
        <v>0</v>
      </c>
      <c r="G621" s="46">
        <f t="shared" si="166"/>
        <v>0</v>
      </c>
      <c r="H621" s="53" t="e">
        <f t="shared" si="167"/>
        <v>#DIV/0!</v>
      </c>
      <c r="I621" s="54" t="e">
        <f t="shared" si="168"/>
        <v>#DIV/0!</v>
      </c>
      <c r="J621" s="65"/>
      <c r="K621" s="78">
        <f t="shared" si="169"/>
        <v>0</v>
      </c>
      <c r="L621" s="45"/>
      <c r="M621" s="79">
        <f t="shared" si="170"/>
        <v>0</v>
      </c>
      <c r="N621" s="65"/>
      <c r="O621" s="78">
        <f t="shared" si="171"/>
        <v>0</v>
      </c>
      <c r="P621" s="45"/>
      <c r="Q621" s="79">
        <f t="shared" si="172"/>
        <v>0</v>
      </c>
      <c r="R621" s="65"/>
      <c r="S621" s="78">
        <f t="shared" si="173"/>
        <v>0</v>
      </c>
      <c r="T621" s="45"/>
      <c r="U621" s="79">
        <f t="shared" si="174"/>
        <v>0</v>
      </c>
      <c r="V621" s="65"/>
      <c r="W621" s="78">
        <f t="shared" si="175"/>
        <v>0</v>
      </c>
      <c r="X621" s="45"/>
      <c r="Y621" s="79">
        <f t="shared" si="176"/>
        <v>0</v>
      </c>
      <c r="Z621" s="65"/>
      <c r="AA621" s="78">
        <f t="shared" si="177"/>
        <v>0</v>
      </c>
      <c r="AB621" s="45"/>
      <c r="AC621" s="79">
        <f t="shared" si="178"/>
        <v>0</v>
      </c>
      <c r="AD621" s="65"/>
      <c r="AE621" s="78">
        <f t="shared" si="179"/>
        <v>0</v>
      </c>
      <c r="AF621" s="45"/>
      <c r="AG621" s="79">
        <f t="shared" si="180"/>
        <v>0</v>
      </c>
      <c r="AH621" s="2"/>
      <c r="AI621" s="2"/>
      <c r="AJ621" s="2"/>
      <c r="AK621" s="2"/>
      <c r="AL621" s="2"/>
    </row>
    <row r="622" spans="1:38" ht="16.5" customHeight="1" outlineLevel="1">
      <c r="A622" s="12">
        <v>1701046</v>
      </c>
      <c r="B622" s="19" t="s">
        <v>16</v>
      </c>
      <c r="C622" s="281">
        <v>657400</v>
      </c>
      <c r="D622" s="45">
        <v>0</v>
      </c>
      <c r="E622" s="46">
        <f t="shared" si="164"/>
        <v>0</v>
      </c>
      <c r="F622" s="46">
        <f t="shared" si="165"/>
        <v>0</v>
      </c>
      <c r="G622" s="46">
        <f t="shared" si="166"/>
        <v>0</v>
      </c>
      <c r="H622" s="53" t="e">
        <f t="shared" si="167"/>
        <v>#DIV/0!</v>
      </c>
      <c r="I622" s="54" t="e">
        <f t="shared" si="168"/>
        <v>#DIV/0!</v>
      </c>
      <c r="J622" s="65"/>
      <c r="K622" s="78">
        <f t="shared" si="169"/>
        <v>0</v>
      </c>
      <c r="L622" s="45"/>
      <c r="M622" s="79">
        <f t="shared" si="170"/>
        <v>0</v>
      </c>
      <c r="N622" s="65"/>
      <c r="O622" s="78">
        <f t="shared" si="171"/>
        <v>0</v>
      </c>
      <c r="P622" s="45"/>
      <c r="Q622" s="79">
        <f t="shared" si="172"/>
        <v>0</v>
      </c>
      <c r="R622" s="65"/>
      <c r="S622" s="78">
        <f t="shared" si="173"/>
        <v>0</v>
      </c>
      <c r="T622" s="45"/>
      <c r="U622" s="79">
        <f t="shared" si="174"/>
        <v>0</v>
      </c>
      <c r="V622" s="65"/>
      <c r="W622" s="78">
        <f t="shared" si="175"/>
        <v>0</v>
      </c>
      <c r="X622" s="45"/>
      <c r="Y622" s="79">
        <f t="shared" si="176"/>
        <v>0</v>
      </c>
      <c r="Z622" s="65"/>
      <c r="AA622" s="78">
        <f t="shared" si="177"/>
        <v>0</v>
      </c>
      <c r="AB622" s="45"/>
      <c r="AC622" s="79">
        <f t="shared" si="178"/>
        <v>0</v>
      </c>
      <c r="AD622" s="65"/>
      <c r="AE622" s="78">
        <f t="shared" si="179"/>
        <v>0</v>
      </c>
      <c r="AF622" s="45"/>
      <c r="AG622" s="79">
        <f t="shared" si="180"/>
        <v>0</v>
      </c>
      <c r="AH622" s="2"/>
      <c r="AI622" s="2"/>
      <c r="AJ622" s="2"/>
      <c r="AK622" s="2"/>
      <c r="AL622" s="2"/>
    </row>
    <row r="623" spans="1:38" ht="16.5" customHeight="1" outlineLevel="1">
      <c r="A623" s="12">
        <v>1701050</v>
      </c>
      <c r="B623" s="19" t="s">
        <v>17</v>
      </c>
      <c r="C623" s="281">
        <v>1312900</v>
      </c>
      <c r="D623" s="45">
        <v>0</v>
      </c>
      <c r="E623" s="46">
        <f t="shared" si="164"/>
        <v>0</v>
      </c>
      <c r="F623" s="46">
        <f t="shared" si="165"/>
        <v>0</v>
      </c>
      <c r="G623" s="46">
        <f t="shared" si="166"/>
        <v>0</v>
      </c>
      <c r="H623" s="53" t="e">
        <f t="shared" si="167"/>
        <v>#DIV/0!</v>
      </c>
      <c r="I623" s="54" t="e">
        <f t="shared" si="168"/>
        <v>#DIV/0!</v>
      </c>
      <c r="J623" s="65"/>
      <c r="K623" s="78">
        <f t="shared" si="169"/>
        <v>0</v>
      </c>
      <c r="L623" s="45"/>
      <c r="M623" s="79">
        <f t="shared" si="170"/>
        <v>0</v>
      </c>
      <c r="N623" s="65"/>
      <c r="O623" s="78">
        <f t="shared" si="171"/>
        <v>0</v>
      </c>
      <c r="P623" s="45"/>
      <c r="Q623" s="79">
        <f t="shared" si="172"/>
        <v>0</v>
      </c>
      <c r="R623" s="65"/>
      <c r="S623" s="78">
        <f t="shared" si="173"/>
        <v>0</v>
      </c>
      <c r="T623" s="45"/>
      <c r="U623" s="79">
        <f t="shared" si="174"/>
        <v>0</v>
      </c>
      <c r="V623" s="65"/>
      <c r="W623" s="78">
        <f t="shared" si="175"/>
        <v>0</v>
      </c>
      <c r="X623" s="45"/>
      <c r="Y623" s="79">
        <f t="shared" si="176"/>
        <v>0</v>
      </c>
      <c r="Z623" s="65"/>
      <c r="AA623" s="78">
        <f t="shared" si="177"/>
        <v>0</v>
      </c>
      <c r="AB623" s="45"/>
      <c r="AC623" s="79">
        <f t="shared" si="178"/>
        <v>0</v>
      </c>
      <c r="AD623" s="65"/>
      <c r="AE623" s="78">
        <f t="shared" si="179"/>
        <v>0</v>
      </c>
      <c r="AF623" s="45"/>
      <c r="AG623" s="79">
        <f t="shared" si="180"/>
        <v>0</v>
      </c>
      <c r="AH623" s="2"/>
      <c r="AI623" s="2"/>
      <c r="AJ623" s="2"/>
      <c r="AK623" s="2"/>
      <c r="AL623" s="2"/>
    </row>
    <row r="624" spans="1:38" ht="16.5" customHeight="1" outlineLevel="1">
      <c r="A624" s="12">
        <v>2501124</v>
      </c>
      <c r="B624" s="19" t="s">
        <v>512</v>
      </c>
      <c r="C624" s="281">
        <v>2102260</v>
      </c>
      <c r="D624" s="45">
        <v>0</v>
      </c>
      <c r="E624" s="46">
        <f t="shared" si="164"/>
        <v>0</v>
      </c>
      <c r="F624" s="46">
        <f t="shared" si="165"/>
        <v>0</v>
      </c>
      <c r="G624" s="46">
        <f t="shared" si="166"/>
        <v>0</v>
      </c>
      <c r="H624" s="53" t="e">
        <f t="shared" si="167"/>
        <v>#DIV/0!</v>
      </c>
      <c r="I624" s="54" t="e">
        <f t="shared" si="168"/>
        <v>#DIV/0!</v>
      </c>
      <c r="J624" s="65"/>
      <c r="K624" s="78">
        <f t="shared" si="169"/>
        <v>0</v>
      </c>
      <c r="L624" s="45"/>
      <c r="M624" s="79">
        <f t="shared" si="170"/>
        <v>0</v>
      </c>
      <c r="N624" s="65"/>
      <c r="O624" s="78">
        <f t="shared" si="171"/>
        <v>0</v>
      </c>
      <c r="P624" s="45"/>
      <c r="Q624" s="79">
        <f t="shared" si="172"/>
        <v>0</v>
      </c>
      <c r="R624" s="65"/>
      <c r="S624" s="78">
        <f t="shared" si="173"/>
        <v>0</v>
      </c>
      <c r="T624" s="45"/>
      <c r="U624" s="79">
        <f t="shared" si="174"/>
        <v>0</v>
      </c>
      <c r="V624" s="65"/>
      <c r="W624" s="78">
        <f t="shared" si="175"/>
        <v>0</v>
      </c>
      <c r="X624" s="45"/>
      <c r="Y624" s="79">
        <f t="shared" si="176"/>
        <v>0</v>
      </c>
      <c r="Z624" s="65"/>
      <c r="AA624" s="78">
        <f t="shared" si="177"/>
        <v>0</v>
      </c>
      <c r="AB624" s="45"/>
      <c r="AC624" s="79">
        <f t="shared" si="178"/>
        <v>0</v>
      </c>
      <c r="AD624" s="65"/>
      <c r="AE624" s="78">
        <f t="shared" si="179"/>
        <v>0</v>
      </c>
      <c r="AF624" s="45"/>
      <c r="AG624" s="79">
        <f t="shared" si="180"/>
        <v>0</v>
      </c>
      <c r="AH624" s="2"/>
      <c r="AI624" s="2"/>
      <c r="AJ624" s="2"/>
      <c r="AK624" s="2"/>
      <c r="AL624" s="2"/>
    </row>
    <row r="625" spans="1:38" ht="16.5" customHeight="1" outlineLevel="1">
      <c r="A625" s="12">
        <v>1703051</v>
      </c>
      <c r="B625" s="27" t="s">
        <v>513</v>
      </c>
      <c r="C625" s="281">
        <v>915910</v>
      </c>
      <c r="D625" s="45">
        <v>0</v>
      </c>
      <c r="E625" s="46">
        <f t="shared" si="164"/>
        <v>0</v>
      </c>
      <c r="F625" s="46">
        <f t="shared" si="165"/>
        <v>0</v>
      </c>
      <c r="G625" s="46">
        <f t="shared" si="166"/>
        <v>0</v>
      </c>
      <c r="H625" s="53" t="e">
        <f t="shared" si="167"/>
        <v>#DIV/0!</v>
      </c>
      <c r="I625" s="54" t="e">
        <f t="shared" si="168"/>
        <v>#DIV/0!</v>
      </c>
      <c r="J625" s="65"/>
      <c r="K625" s="78">
        <f t="shared" si="169"/>
        <v>0</v>
      </c>
      <c r="L625" s="45"/>
      <c r="M625" s="79">
        <f t="shared" si="170"/>
        <v>0</v>
      </c>
      <c r="N625" s="65"/>
      <c r="O625" s="78">
        <f t="shared" si="171"/>
        <v>0</v>
      </c>
      <c r="P625" s="45"/>
      <c r="Q625" s="79">
        <f t="shared" si="172"/>
        <v>0</v>
      </c>
      <c r="R625" s="65"/>
      <c r="S625" s="78">
        <f t="shared" si="173"/>
        <v>0</v>
      </c>
      <c r="T625" s="45"/>
      <c r="U625" s="79">
        <f t="shared" si="174"/>
        <v>0</v>
      </c>
      <c r="V625" s="65"/>
      <c r="W625" s="78">
        <f t="shared" si="175"/>
        <v>0</v>
      </c>
      <c r="X625" s="45"/>
      <c r="Y625" s="79">
        <f t="shared" si="176"/>
        <v>0</v>
      </c>
      <c r="Z625" s="65"/>
      <c r="AA625" s="78">
        <f t="shared" si="177"/>
        <v>0</v>
      </c>
      <c r="AB625" s="45"/>
      <c r="AC625" s="79">
        <f t="shared" si="178"/>
        <v>0</v>
      </c>
      <c r="AD625" s="65"/>
      <c r="AE625" s="78">
        <f t="shared" si="179"/>
        <v>0</v>
      </c>
      <c r="AF625" s="45"/>
      <c r="AG625" s="79">
        <f t="shared" si="180"/>
        <v>0</v>
      </c>
      <c r="AH625" s="2"/>
      <c r="AI625" s="2"/>
      <c r="AJ625" s="2"/>
      <c r="AK625" s="2"/>
      <c r="AL625" s="2"/>
    </row>
    <row r="626" spans="1:38" ht="16.5" customHeight="1" outlineLevel="1">
      <c r="A626" s="12">
        <v>1703151</v>
      </c>
      <c r="B626" s="27" t="s">
        <v>514</v>
      </c>
      <c r="C626" s="281">
        <v>1400690</v>
      </c>
      <c r="D626" s="45">
        <v>0</v>
      </c>
      <c r="E626" s="46">
        <f t="shared" si="164"/>
        <v>0</v>
      </c>
      <c r="F626" s="46">
        <f t="shared" si="165"/>
        <v>0</v>
      </c>
      <c r="G626" s="46">
        <f t="shared" si="166"/>
        <v>0</v>
      </c>
      <c r="H626" s="53" t="e">
        <f t="shared" si="167"/>
        <v>#DIV/0!</v>
      </c>
      <c r="I626" s="54" t="e">
        <f t="shared" si="168"/>
        <v>#DIV/0!</v>
      </c>
      <c r="J626" s="65"/>
      <c r="K626" s="78">
        <f t="shared" si="169"/>
        <v>0</v>
      </c>
      <c r="L626" s="45"/>
      <c r="M626" s="79">
        <f t="shared" si="170"/>
        <v>0</v>
      </c>
      <c r="N626" s="65"/>
      <c r="O626" s="78">
        <f t="shared" si="171"/>
        <v>0</v>
      </c>
      <c r="P626" s="45"/>
      <c r="Q626" s="79">
        <f t="shared" si="172"/>
        <v>0</v>
      </c>
      <c r="R626" s="65"/>
      <c r="S626" s="78">
        <f t="shared" si="173"/>
        <v>0</v>
      </c>
      <c r="T626" s="45"/>
      <c r="U626" s="79">
        <f t="shared" si="174"/>
        <v>0</v>
      </c>
      <c r="V626" s="65"/>
      <c r="W626" s="78">
        <f t="shared" si="175"/>
        <v>0</v>
      </c>
      <c r="X626" s="45"/>
      <c r="Y626" s="79">
        <f t="shared" si="176"/>
        <v>0</v>
      </c>
      <c r="Z626" s="65"/>
      <c r="AA626" s="78">
        <f t="shared" si="177"/>
        <v>0</v>
      </c>
      <c r="AB626" s="45"/>
      <c r="AC626" s="79">
        <f t="shared" si="178"/>
        <v>0</v>
      </c>
      <c r="AD626" s="65"/>
      <c r="AE626" s="78">
        <f t="shared" si="179"/>
        <v>0</v>
      </c>
      <c r="AF626" s="45"/>
      <c r="AG626" s="79">
        <f t="shared" si="180"/>
        <v>0</v>
      </c>
      <c r="AH626" s="2"/>
      <c r="AI626" s="2"/>
      <c r="AJ626" s="2"/>
      <c r="AK626" s="2"/>
      <c r="AL626" s="2"/>
    </row>
    <row r="627" spans="1:38" ht="16.5" customHeight="1" outlineLevel="1">
      <c r="A627" s="12"/>
      <c r="B627" s="27" t="s">
        <v>515</v>
      </c>
      <c r="C627" s="281">
        <v>998390</v>
      </c>
      <c r="D627" s="45">
        <v>0</v>
      </c>
      <c r="E627" s="46">
        <f t="shared" si="164"/>
        <v>0</v>
      </c>
      <c r="F627" s="46">
        <f t="shared" si="165"/>
        <v>0</v>
      </c>
      <c r="G627" s="46">
        <f t="shared" si="166"/>
        <v>0</v>
      </c>
      <c r="H627" s="53" t="e">
        <f t="shared" si="167"/>
        <v>#DIV/0!</v>
      </c>
      <c r="I627" s="54" t="e">
        <f t="shared" si="168"/>
        <v>#DIV/0!</v>
      </c>
      <c r="J627" s="65"/>
      <c r="K627" s="78">
        <f t="shared" si="169"/>
        <v>0</v>
      </c>
      <c r="L627" s="45"/>
      <c r="M627" s="79">
        <f t="shared" si="170"/>
        <v>0</v>
      </c>
      <c r="N627" s="65"/>
      <c r="O627" s="78">
        <f t="shared" si="171"/>
        <v>0</v>
      </c>
      <c r="P627" s="45"/>
      <c r="Q627" s="79">
        <f t="shared" si="172"/>
        <v>0</v>
      </c>
      <c r="R627" s="65"/>
      <c r="S627" s="78">
        <f t="shared" si="173"/>
        <v>0</v>
      </c>
      <c r="T627" s="45"/>
      <c r="U627" s="79">
        <f t="shared" si="174"/>
        <v>0</v>
      </c>
      <c r="V627" s="65"/>
      <c r="W627" s="78">
        <f t="shared" si="175"/>
        <v>0</v>
      </c>
      <c r="X627" s="45"/>
      <c r="Y627" s="79">
        <f t="shared" si="176"/>
        <v>0</v>
      </c>
      <c r="Z627" s="65"/>
      <c r="AA627" s="78">
        <f t="shared" si="177"/>
        <v>0</v>
      </c>
      <c r="AB627" s="45"/>
      <c r="AC627" s="79">
        <f t="shared" si="178"/>
        <v>0</v>
      </c>
      <c r="AD627" s="65"/>
      <c r="AE627" s="78">
        <f t="shared" si="179"/>
        <v>0</v>
      </c>
      <c r="AF627" s="45"/>
      <c r="AG627" s="79">
        <f t="shared" si="180"/>
        <v>0</v>
      </c>
      <c r="AH627" s="2"/>
      <c r="AI627" s="2"/>
      <c r="AJ627" s="2"/>
      <c r="AK627" s="2"/>
      <c r="AL627" s="2"/>
    </row>
    <row r="628" spans="1:38" ht="16.5" customHeight="1" outlineLevel="1">
      <c r="A628" s="12">
        <v>3111003</v>
      </c>
      <c r="B628" s="27" t="s">
        <v>516</v>
      </c>
      <c r="C628" s="281">
        <v>107310</v>
      </c>
      <c r="D628" s="45">
        <v>0</v>
      </c>
      <c r="E628" s="46">
        <f t="shared" si="164"/>
        <v>0</v>
      </c>
      <c r="F628" s="46">
        <f t="shared" si="165"/>
        <v>0</v>
      </c>
      <c r="G628" s="46">
        <f t="shared" si="166"/>
        <v>0</v>
      </c>
      <c r="H628" s="53" t="e">
        <f t="shared" si="167"/>
        <v>#DIV/0!</v>
      </c>
      <c r="I628" s="54" t="e">
        <f t="shared" si="168"/>
        <v>#DIV/0!</v>
      </c>
      <c r="J628" s="65"/>
      <c r="K628" s="78">
        <f t="shared" si="169"/>
        <v>0</v>
      </c>
      <c r="L628" s="45"/>
      <c r="M628" s="79">
        <f t="shared" si="170"/>
        <v>0</v>
      </c>
      <c r="N628" s="65"/>
      <c r="O628" s="78">
        <f t="shared" si="171"/>
        <v>0</v>
      </c>
      <c r="P628" s="45"/>
      <c r="Q628" s="79">
        <f t="shared" si="172"/>
        <v>0</v>
      </c>
      <c r="R628" s="65"/>
      <c r="S628" s="78">
        <f t="shared" si="173"/>
        <v>0</v>
      </c>
      <c r="T628" s="45"/>
      <c r="U628" s="79">
        <f t="shared" si="174"/>
        <v>0</v>
      </c>
      <c r="V628" s="65"/>
      <c r="W628" s="78">
        <f t="shared" si="175"/>
        <v>0</v>
      </c>
      <c r="X628" s="45"/>
      <c r="Y628" s="79">
        <f t="shared" si="176"/>
        <v>0</v>
      </c>
      <c r="Z628" s="65"/>
      <c r="AA628" s="78">
        <f t="shared" si="177"/>
        <v>0</v>
      </c>
      <c r="AB628" s="45"/>
      <c r="AC628" s="79">
        <f t="shared" si="178"/>
        <v>0</v>
      </c>
      <c r="AD628" s="65"/>
      <c r="AE628" s="78">
        <f t="shared" si="179"/>
        <v>0</v>
      </c>
      <c r="AF628" s="45"/>
      <c r="AG628" s="79">
        <f t="shared" si="180"/>
        <v>0</v>
      </c>
      <c r="AH628" s="2"/>
      <c r="AI628" s="2"/>
      <c r="AJ628" s="2"/>
      <c r="AK628" s="2"/>
      <c r="AL628" s="2"/>
    </row>
    <row r="629" spans="1:38" ht="16.5" customHeight="1" outlineLevel="1">
      <c r="A629" s="12">
        <v>1703155</v>
      </c>
      <c r="B629" s="24" t="s">
        <v>517</v>
      </c>
      <c r="C629" s="281">
        <v>1628340</v>
      </c>
      <c r="D629" s="45">
        <v>0</v>
      </c>
      <c r="E629" s="46">
        <f t="shared" si="164"/>
        <v>0</v>
      </c>
      <c r="F629" s="46">
        <f t="shared" si="165"/>
        <v>0</v>
      </c>
      <c r="G629" s="46">
        <f t="shared" si="166"/>
        <v>0</v>
      </c>
      <c r="H629" s="53" t="e">
        <f t="shared" si="167"/>
        <v>#DIV/0!</v>
      </c>
      <c r="I629" s="54" t="e">
        <f t="shared" si="168"/>
        <v>#DIV/0!</v>
      </c>
      <c r="J629" s="65"/>
      <c r="K629" s="78">
        <f t="shared" si="169"/>
        <v>0</v>
      </c>
      <c r="L629" s="45"/>
      <c r="M629" s="79">
        <f t="shared" si="170"/>
        <v>0</v>
      </c>
      <c r="N629" s="65"/>
      <c r="O629" s="78">
        <f t="shared" si="171"/>
        <v>0</v>
      </c>
      <c r="P629" s="45"/>
      <c r="Q629" s="79">
        <f t="shared" si="172"/>
        <v>0</v>
      </c>
      <c r="R629" s="65"/>
      <c r="S629" s="78">
        <f t="shared" si="173"/>
        <v>0</v>
      </c>
      <c r="T629" s="45"/>
      <c r="U629" s="79">
        <f t="shared" si="174"/>
        <v>0</v>
      </c>
      <c r="V629" s="65"/>
      <c r="W629" s="78">
        <f t="shared" si="175"/>
        <v>0</v>
      </c>
      <c r="X629" s="45"/>
      <c r="Y629" s="79">
        <f t="shared" si="176"/>
        <v>0</v>
      </c>
      <c r="Z629" s="65"/>
      <c r="AA629" s="78">
        <f t="shared" si="177"/>
        <v>0</v>
      </c>
      <c r="AB629" s="45"/>
      <c r="AC629" s="79">
        <f t="shared" si="178"/>
        <v>0</v>
      </c>
      <c r="AD629" s="65"/>
      <c r="AE629" s="78">
        <f t="shared" si="179"/>
        <v>0</v>
      </c>
      <c r="AF629" s="45"/>
      <c r="AG629" s="79">
        <f t="shared" si="180"/>
        <v>0</v>
      </c>
      <c r="AH629" s="2"/>
      <c r="AI629" s="2"/>
      <c r="AJ629" s="2"/>
      <c r="AK629" s="2"/>
      <c r="AL629" s="2"/>
    </row>
    <row r="630" spans="1:38" ht="16.5" customHeight="1" outlineLevel="1">
      <c r="A630" s="12">
        <v>1703255</v>
      </c>
      <c r="B630" s="24" t="s">
        <v>518</v>
      </c>
      <c r="C630" s="281">
        <v>2104320</v>
      </c>
      <c r="D630" s="45">
        <v>0</v>
      </c>
      <c r="E630" s="46">
        <f t="shared" si="164"/>
        <v>0</v>
      </c>
      <c r="F630" s="46">
        <f t="shared" si="165"/>
        <v>0</v>
      </c>
      <c r="G630" s="46">
        <f t="shared" si="166"/>
        <v>0</v>
      </c>
      <c r="H630" s="53" t="e">
        <f t="shared" si="167"/>
        <v>#DIV/0!</v>
      </c>
      <c r="I630" s="54" t="e">
        <f t="shared" si="168"/>
        <v>#DIV/0!</v>
      </c>
      <c r="J630" s="65"/>
      <c r="K630" s="78">
        <f t="shared" si="169"/>
        <v>0</v>
      </c>
      <c r="L630" s="45"/>
      <c r="M630" s="79">
        <f t="shared" si="170"/>
        <v>0</v>
      </c>
      <c r="N630" s="65"/>
      <c r="O630" s="78">
        <f t="shared" si="171"/>
        <v>0</v>
      </c>
      <c r="P630" s="45"/>
      <c r="Q630" s="79">
        <f t="shared" si="172"/>
        <v>0</v>
      </c>
      <c r="R630" s="65"/>
      <c r="S630" s="78">
        <f t="shared" si="173"/>
        <v>0</v>
      </c>
      <c r="T630" s="45"/>
      <c r="U630" s="79">
        <f t="shared" si="174"/>
        <v>0</v>
      </c>
      <c r="V630" s="65"/>
      <c r="W630" s="78">
        <f t="shared" si="175"/>
        <v>0</v>
      </c>
      <c r="X630" s="45"/>
      <c r="Y630" s="79">
        <f t="shared" si="176"/>
        <v>0</v>
      </c>
      <c r="Z630" s="65"/>
      <c r="AA630" s="78">
        <f t="shared" si="177"/>
        <v>0</v>
      </c>
      <c r="AB630" s="45"/>
      <c r="AC630" s="79">
        <f t="shared" si="178"/>
        <v>0</v>
      </c>
      <c r="AD630" s="65"/>
      <c r="AE630" s="78">
        <f t="shared" si="179"/>
        <v>0</v>
      </c>
      <c r="AF630" s="45"/>
      <c r="AG630" s="79">
        <f t="shared" si="180"/>
        <v>0</v>
      </c>
      <c r="AH630" s="2"/>
      <c r="AI630" s="2"/>
      <c r="AJ630" s="2"/>
      <c r="AK630" s="2"/>
      <c r="AL630" s="2"/>
    </row>
    <row r="631" spans="1:38" ht="16.5" customHeight="1" outlineLevel="1">
      <c r="A631" s="12"/>
      <c r="B631" s="27" t="s">
        <v>519</v>
      </c>
      <c r="C631" s="281">
        <v>1764710</v>
      </c>
      <c r="D631" s="45">
        <v>0</v>
      </c>
      <c r="E631" s="46">
        <f t="shared" si="164"/>
        <v>0</v>
      </c>
      <c r="F631" s="46">
        <f t="shared" si="165"/>
        <v>0</v>
      </c>
      <c r="G631" s="46">
        <f t="shared" si="166"/>
        <v>0</v>
      </c>
      <c r="H631" s="53" t="e">
        <f t="shared" si="167"/>
        <v>#DIV/0!</v>
      </c>
      <c r="I631" s="54" t="e">
        <f t="shared" si="168"/>
        <v>#DIV/0!</v>
      </c>
      <c r="J631" s="65"/>
      <c r="K631" s="78">
        <f t="shared" si="169"/>
        <v>0</v>
      </c>
      <c r="L631" s="45"/>
      <c r="M631" s="79">
        <f t="shared" si="170"/>
        <v>0</v>
      </c>
      <c r="N631" s="65"/>
      <c r="O631" s="78">
        <f t="shared" si="171"/>
        <v>0</v>
      </c>
      <c r="P631" s="45"/>
      <c r="Q631" s="79">
        <f t="shared" si="172"/>
        <v>0</v>
      </c>
      <c r="R631" s="65"/>
      <c r="S631" s="78">
        <f t="shared" si="173"/>
        <v>0</v>
      </c>
      <c r="T631" s="45"/>
      <c r="U631" s="79">
        <f t="shared" si="174"/>
        <v>0</v>
      </c>
      <c r="V631" s="65"/>
      <c r="W631" s="78">
        <f t="shared" si="175"/>
        <v>0</v>
      </c>
      <c r="X631" s="45"/>
      <c r="Y631" s="79">
        <f t="shared" si="176"/>
        <v>0</v>
      </c>
      <c r="Z631" s="65"/>
      <c r="AA631" s="78">
        <f t="shared" si="177"/>
        <v>0</v>
      </c>
      <c r="AB631" s="45"/>
      <c r="AC631" s="79">
        <f t="shared" si="178"/>
        <v>0</v>
      </c>
      <c r="AD631" s="65"/>
      <c r="AE631" s="78">
        <f t="shared" si="179"/>
        <v>0</v>
      </c>
      <c r="AF631" s="45"/>
      <c r="AG631" s="79">
        <f t="shared" si="180"/>
        <v>0</v>
      </c>
      <c r="AH631" s="2"/>
      <c r="AI631" s="2"/>
      <c r="AJ631" s="2"/>
      <c r="AK631" s="2"/>
      <c r="AL631" s="2"/>
    </row>
    <row r="632" spans="1:38" ht="16.5" customHeight="1" outlineLevel="1">
      <c r="A632" s="12"/>
      <c r="B632" s="27"/>
      <c r="C632" s="14"/>
      <c r="D632" s="45"/>
      <c r="E632" s="46"/>
      <c r="F632" s="46"/>
      <c r="G632" s="46"/>
      <c r="H632" s="53"/>
      <c r="I632" s="54"/>
      <c r="J632" s="65"/>
      <c r="K632" s="78"/>
      <c r="L632" s="45"/>
      <c r="M632" s="79"/>
      <c r="N632" s="65"/>
      <c r="O632" s="78"/>
      <c r="P632" s="45"/>
      <c r="Q632" s="79"/>
      <c r="R632" s="65"/>
      <c r="S632" s="78"/>
      <c r="T632" s="45"/>
      <c r="U632" s="79"/>
      <c r="V632" s="65"/>
      <c r="W632" s="78"/>
      <c r="X632" s="45"/>
      <c r="Y632" s="79"/>
      <c r="Z632" s="65"/>
      <c r="AA632" s="78"/>
      <c r="AB632" s="45"/>
      <c r="AC632" s="79"/>
      <c r="AD632" s="65"/>
      <c r="AE632" s="78"/>
      <c r="AF632" s="45"/>
      <c r="AG632" s="79"/>
      <c r="AH632" s="2"/>
      <c r="AI632" s="2"/>
      <c r="AJ632" s="2"/>
      <c r="AK632" s="2"/>
      <c r="AL632" s="2"/>
    </row>
    <row r="633" spans="1:38" ht="16.5" customHeight="1" outlineLevel="1">
      <c r="A633" s="58"/>
      <c r="B633" s="83" t="s">
        <v>520</v>
      </c>
      <c r="C633" s="99"/>
      <c r="D633" s="60">
        <v>0</v>
      </c>
      <c r="E633" s="61">
        <f t="shared" ref="E633:G633" si="183">SUM(E634:E650)</f>
        <v>0</v>
      </c>
      <c r="F633" s="61">
        <f t="shared" si="183"/>
        <v>0</v>
      </c>
      <c r="G633" s="61">
        <f t="shared" si="183"/>
        <v>0</v>
      </c>
      <c r="H633" s="62" t="e">
        <f t="shared" si="167"/>
        <v>#DIV/0!</v>
      </c>
      <c r="I633" s="63" t="e">
        <f t="shared" si="168"/>
        <v>#DIV/0!</v>
      </c>
      <c r="J633" s="84">
        <f t="shared" ref="J633:AG633" si="184">SUM(J634:J650)</f>
        <v>0</v>
      </c>
      <c r="K633" s="85">
        <f t="shared" si="184"/>
        <v>0</v>
      </c>
      <c r="L633" s="60">
        <f t="shared" si="184"/>
        <v>0</v>
      </c>
      <c r="M633" s="86">
        <f t="shared" si="184"/>
        <v>0</v>
      </c>
      <c r="N633" s="84">
        <f t="shared" si="184"/>
        <v>0</v>
      </c>
      <c r="O633" s="85">
        <f t="shared" si="184"/>
        <v>0</v>
      </c>
      <c r="P633" s="60">
        <f t="shared" si="184"/>
        <v>0</v>
      </c>
      <c r="Q633" s="86">
        <f t="shared" si="184"/>
        <v>0</v>
      </c>
      <c r="R633" s="84">
        <f t="shared" si="184"/>
        <v>0</v>
      </c>
      <c r="S633" s="85">
        <f t="shared" si="184"/>
        <v>0</v>
      </c>
      <c r="T633" s="60">
        <f t="shared" si="184"/>
        <v>0</v>
      </c>
      <c r="U633" s="86">
        <f t="shared" si="184"/>
        <v>0</v>
      </c>
      <c r="V633" s="84">
        <f t="shared" si="184"/>
        <v>0</v>
      </c>
      <c r="W633" s="85">
        <f t="shared" si="184"/>
        <v>0</v>
      </c>
      <c r="X633" s="60">
        <f t="shared" si="184"/>
        <v>0</v>
      </c>
      <c r="Y633" s="86">
        <f t="shared" si="184"/>
        <v>0</v>
      </c>
      <c r="Z633" s="84">
        <f t="shared" si="184"/>
        <v>0</v>
      </c>
      <c r="AA633" s="85">
        <f t="shared" si="184"/>
        <v>0</v>
      </c>
      <c r="AB633" s="60">
        <f t="shared" si="184"/>
        <v>0</v>
      </c>
      <c r="AC633" s="86">
        <f t="shared" si="184"/>
        <v>0</v>
      </c>
      <c r="AD633" s="84">
        <f t="shared" si="184"/>
        <v>0</v>
      </c>
      <c r="AE633" s="85">
        <f t="shared" si="184"/>
        <v>0</v>
      </c>
      <c r="AF633" s="60">
        <f t="shared" si="184"/>
        <v>0</v>
      </c>
      <c r="AG633" s="86">
        <f t="shared" si="184"/>
        <v>0</v>
      </c>
      <c r="AH633" s="2"/>
      <c r="AI633" s="2"/>
      <c r="AJ633" s="2"/>
      <c r="AK633" s="2"/>
      <c r="AL633" s="2"/>
    </row>
    <row r="634" spans="1:38" ht="16.5" customHeight="1" outlineLevel="1">
      <c r="A634" s="12" t="s">
        <v>950</v>
      </c>
      <c r="B634" s="27" t="s">
        <v>521</v>
      </c>
      <c r="C634" s="281">
        <v>5980</v>
      </c>
      <c r="D634" s="45">
        <v>0</v>
      </c>
      <c r="E634" s="46">
        <f t="shared" si="164"/>
        <v>0</v>
      </c>
      <c r="F634" s="46">
        <f t="shared" si="165"/>
        <v>0</v>
      </c>
      <c r="G634" s="46">
        <f t="shared" si="166"/>
        <v>0</v>
      </c>
      <c r="H634" s="53" t="e">
        <f t="shared" si="167"/>
        <v>#DIV/0!</v>
      </c>
      <c r="I634" s="54" t="e">
        <f t="shared" si="168"/>
        <v>#DIV/0!</v>
      </c>
      <c r="J634" s="65"/>
      <c r="K634" s="78">
        <f t="shared" si="169"/>
        <v>0</v>
      </c>
      <c r="L634" s="45"/>
      <c r="M634" s="79">
        <f t="shared" si="170"/>
        <v>0</v>
      </c>
      <c r="N634" s="65"/>
      <c r="O634" s="78">
        <f t="shared" si="171"/>
        <v>0</v>
      </c>
      <c r="P634" s="45"/>
      <c r="Q634" s="79">
        <f t="shared" si="172"/>
        <v>0</v>
      </c>
      <c r="R634" s="65"/>
      <c r="S634" s="78">
        <f t="shared" si="173"/>
        <v>0</v>
      </c>
      <c r="T634" s="45"/>
      <c r="U634" s="79">
        <f t="shared" si="174"/>
        <v>0</v>
      </c>
      <c r="V634" s="65"/>
      <c r="W634" s="78">
        <f t="shared" si="175"/>
        <v>0</v>
      </c>
      <c r="X634" s="45"/>
      <c r="Y634" s="79">
        <f t="shared" si="176"/>
        <v>0</v>
      </c>
      <c r="Z634" s="65"/>
      <c r="AA634" s="78">
        <f t="shared" si="177"/>
        <v>0</v>
      </c>
      <c r="AB634" s="45"/>
      <c r="AC634" s="79">
        <f t="shared" si="178"/>
        <v>0</v>
      </c>
      <c r="AD634" s="65"/>
      <c r="AE634" s="78">
        <f t="shared" si="179"/>
        <v>0</v>
      </c>
      <c r="AF634" s="45"/>
      <c r="AG634" s="79">
        <f t="shared" si="180"/>
        <v>0</v>
      </c>
      <c r="AH634" s="2"/>
      <c r="AI634" s="2"/>
      <c r="AJ634" s="2"/>
      <c r="AK634" s="2"/>
      <c r="AL634" s="2"/>
    </row>
    <row r="635" spans="1:38" ht="16.5" customHeight="1" outlineLevel="1">
      <c r="A635" s="12">
        <v>3101001</v>
      </c>
      <c r="B635" s="27" t="s">
        <v>522</v>
      </c>
      <c r="C635" s="281">
        <v>132090</v>
      </c>
      <c r="D635" s="45">
        <v>0</v>
      </c>
      <c r="E635" s="46">
        <f t="shared" si="164"/>
        <v>0</v>
      </c>
      <c r="F635" s="46">
        <f t="shared" si="165"/>
        <v>0</v>
      </c>
      <c r="G635" s="46">
        <f t="shared" si="166"/>
        <v>0</v>
      </c>
      <c r="H635" s="53" t="e">
        <f t="shared" si="167"/>
        <v>#DIV/0!</v>
      </c>
      <c r="I635" s="54" t="e">
        <f t="shared" si="168"/>
        <v>#DIV/0!</v>
      </c>
      <c r="J635" s="65"/>
      <c r="K635" s="78">
        <f t="shared" si="169"/>
        <v>0</v>
      </c>
      <c r="L635" s="45"/>
      <c r="M635" s="79">
        <f t="shared" si="170"/>
        <v>0</v>
      </c>
      <c r="N635" s="65"/>
      <c r="O635" s="78">
        <f t="shared" si="171"/>
        <v>0</v>
      </c>
      <c r="P635" s="45"/>
      <c r="Q635" s="79">
        <f t="shared" si="172"/>
        <v>0</v>
      </c>
      <c r="R635" s="65"/>
      <c r="S635" s="78">
        <f t="shared" si="173"/>
        <v>0</v>
      </c>
      <c r="T635" s="45"/>
      <c r="U635" s="79">
        <f t="shared" si="174"/>
        <v>0</v>
      </c>
      <c r="V635" s="65"/>
      <c r="W635" s="78">
        <f t="shared" si="175"/>
        <v>0</v>
      </c>
      <c r="X635" s="45"/>
      <c r="Y635" s="79">
        <f t="shared" si="176"/>
        <v>0</v>
      </c>
      <c r="Z635" s="65"/>
      <c r="AA635" s="78">
        <f t="shared" si="177"/>
        <v>0</v>
      </c>
      <c r="AB635" s="45"/>
      <c r="AC635" s="79">
        <f t="shared" si="178"/>
        <v>0</v>
      </c>
      <c r="AD635" s="65"/>
      <c r="AE635" s="78">
        <f t="shared" si="179"/>
        <v>0</v>
      </c>
      <c r="AF635" s="45"/>
      <c r="AG635" s="79">
        <f t="shared" si="180"/>
        <v>0</v>
      </c>
      <c r="AH635" s="2"/>
      <c r="AI635" s="2"/>
      <c r="AJ635" s="2"/>
      <c r="AK635" s="2"/>
      <c r="AL635" s="2"/>
    </row>
    <row r="636" spans="1:38" ht="16.5" customHeight="1" outlineLevel="1">
      <c r="A636" s="12">
        <v>3101101</v>
      </c>
      <c r="B636" s="27" t="s">
        <v>523</v>
      </c>
      <c r="C636" s="281">
        <v>145360</v>
      </c>
      <c r="D636" s="45">
        <v>0</v>
      </c>
      <c r="E636" s="46">
        <f t="shared" si="164"/>
        <v>0</v>
      </c>
      <c r="F636" s="46">
        <f t="shared" si="165"/>
        <v>0</v>
      </c>
      <c r="G636" s="46">
        <f t="shared" si="166"/>
        <v>0</v>
      </c>
      <c r="H636" s="53" t="e">
        <f t="shared" si="167"/>
        <v>#DIV/0!</v>
      </c>
      <c r="I636" s="54" t="e">
        <f t="shared" si="168"/>
        <v>#DIV/0!</v>
      </c>
      <c r="J636" s="65"/>
      <c r="K636" s="78">
        <f t="shared" si="169"/>
        <v>0</v>
      </c>
      <c r="L636" s="45"/>
      <c r="M636" s="79">
        <f t="shared" si="170"/>
        <v>0</v>
      </c>
      <c r="N636" s="65"/>
      <c r="O636" s="78">
        <f t="shared" si="171"/>
        <v>0</v>
      </c>
      <c r="P636" s="45"/>
      <c r="Q636" s="79">
        <f t="shared" si="172"/>
        <v>0</v>
      </c>
      <c r="R636" s="65"/>
      <c r="S636" s="78">
        <f t="shared" si="173"/>
        <v>0</v>
      </c>
      <c r="T636" s="45"/>
      <c r="U636" s="79">
        <f t="shared" si="174"/>
        <v>0</v>
      </c>
      <c r="V636" s="65"/>
      <c r="W636" s="78">
        <f t="shared" si="175"/>
        <v>0</v>
      </c>
      <c r="X636" s="45"/>
      <c r="Y636" s="79">
        <f t="shared" si="176"/>
        <v>0</v>
      </c>
      <c r="Z636" s="65"/>
      <c r="AA636" s="78">
        <f t="shared" si="177"/>
        <v>0</v>
      </c>
      <c r="AB636" s="45"/>
      <c r="AC636" s="79">
        <f t="shared" si="178"/>
        <v>0</v>
      </c>
      <c r="AD636" s="65"/>
      <c r="AE636" s="78">
        <f t="shared" si="179"/>
        <v>0</v>
      </c>
      <c r="AF636" s="45"/>
      <c r="AG636" s="79">
        <f t="shared" si="180"/>
        <v>0</v>
      </c>
      <c r="AH636" s="2"/>
      <c r="AI636" s="2"/>
      <c r="AJ636" s="2"/>
      <c r="AK636" s="2"/>
      <c r="AL636" s="2"/>
    </row>
    <row r="637" spans="1:38" ht="16.5" customHeight="1" outlineLevel="1">
      <c r="A637" s="12">
        <v>3101002</v>
      </c>
      <c r="B637" s="27" t="s">
        <v>524</v>
      </c>
      <c r="C637" s="281">
        <v>211890</v>
      </c>
      <c r="D637" s="45">
        <v>0</v>
      </c>
      <c r="E637" s="46">
        <f t="shared" si="164"/>
        <v>0</v>
      </c>
      <c r="F637" s="46">
        <f t="shared" si="165"/>
        <v>0</v>
      </c>
      <c r="G637" s="46">
        <f t="shared" si="166"/>
        <v>0</v>
      </c>
      <c r="H637" s="53" t="e">
        <f t="shared" si="167"/>
        <v>#DIV/0!</v>
      </c>
      <c r="I637" s="54" t="e">
        <f t="shared" si="168"/>
        <v>#DIV/0!</v>
      </c>
      <c r="J637" s="65"/>
      <c r="K637" s="78">
        <f t="shared" si="169"/>
        <v>0</v>
      </c>
      <c r="L637" s="45"/>
      <c r="M637" s="79">
        <f t="shared" si="170"/>
        <v>0</v>
      </c>
      <c r="N637" s="65"/>
      <c r="O637" s="78">
        <f t="shared" si="171"/>
        <v>0</v>
      </c>
      <c r="P637" s="45"/>
      <c r="Q637" s="79">
        <f t="shared" si="172"/>
        <v>0</v>
      </c>
      <c r="R637" s="65"/>
      <c r="S637" s="78">
        <f t="shared" si="173"/>
        <v>0</v>
      </c>
      <c r="T637" s="45"/>
      <c r="U637" s="79">
        <f t="shared" si="174"/>
        <v>0</v>
      </c>
      <c r="V637" s="65"/>
      <c r="W637" s="78">
        <f t="shared" si="175"/>
        <v>0</v>
      </c>
      <c r="X637" s="45"/>
      <c r="Y637" s="79">
        <f t="shared" si="176"/>
        <v>0</v>
      </c>
      <c r="Z637" s="65"/>
      <c r="AA637" s="78">
        <f t="shared" si="177"/>
        <v>0</v>
      </c>
      <c r="AB637" s="45"/>
      <c r="AC637" s="79">
        <f t="shared" si="178"/>
        <v>0</v>
      </c>
      <c r="AD637" s="65"/>
      <c r="AE637" s="78">
        <f t="shared" si="179"/>
        <v>0</v>
      </c>
      <c r="AF637" s="45"/>
      <c r="AG637" s="79">
        <f t="shared" si="180"/>
        <v>0</v>
      </c>
      <c r="AH637" s="2"/>
      <c r="AI637" s="2"/>
      <c r="AJ637" s="2"/>
      <c r="AK637" s="2"/>
      <c r="AL637" s="2"/>
    </row>
    <row r="638" spans="1:38" ht="16.5" customHeight="1">
      <c r="A638" s="12" t="s">
        <v>1134</v>
      </c>
      <c r="B638" s="27" t="s">
        <v>1135</v>
      </c>
      <c r="C638" s="281">
        <v>62670</v>
      </c>
      <c r="D638" s="45"/>
      <c r="E638" s="46">
        <f t="shared" si="164"/>
        <v>0</v>
      </c>
      <c r="F638" s="46">
        <f t="shared" si="165"/>
        <v>0</v>
      </c>
      <c r="G638" s="46">
        <f t="shared" si="166"/>
        <v>0</v>
      </c>
      <c r="H638" s="53" t="e">
        <f t="shared" si="167"/>
        <v>#DIV/0!</v>
      </c>
      <c r="I638" s="54" t="e">
        <f t="shared" si="168"/>
        <v>#DIV/0!</v>
      </c>
      <c r="J638" s="65"/>
      <c r="K638" s="78">
        <f t="shared" si="169"/>
        <v>0</v>
      </c>
      <c r="L638" s="45"/>
      <c r="M638" s="79">
        <f t="shared" si="170"/>
        <v>0</v>
      </c>
      <c r="N638" s="65"/>
      <c r="O638" s="78">
        <f t="shared" si="171"/>
        <v>0</v>
      </c>
      <c r="P638" s="45"/>
      <c r="Q638" s="79">
        <f t="shared" si="172"/>
        <v>0</v>
      </c>
      <c r="R638" s="65"/>
      <c r="S638" s="78">
        <f t="shared" si="173"/>
        <v>0</v>
      </c>
      <c r="T638" s="45"/>
      <c r="U638" s="79">
        <f t="shared" si="174"/>
        <v>0</v>
      </c>
      <c r="V638" s="65"/>
      <c r="W638" s="78">
        <f t="shared" si="175"/>
        <v>0</v>
      </c>
      <c r="X638" s="45"/>
      <c r="Y638" s="79">
        <f t="shared" si="176"/>
        <v>0</v>
      </c>
      <c r="Z638" s="65"/>
      <c r="AA638" s="78">
        <f t="shared" si="177"/>
        <v>0</v>
      </c>
      <c r="AB638" s="45"/>
      <c r="AC638" s="79">
        <f t="shared" si="178"/>
        <v>0</v>
      </c>
      <c r="AD638" s="65"/>
      <c r="AE638" s="78">
        <f t="shared" si="179"/>
        <v>0</v>
      </c>
      <c r="AF638" s="45"/>
      <c r="AG638" s="79">
        <f t="shared" si="180"/>
        <v>0</v>
      </c>
    </row>
    <row r="639" spans="1:38" ht="39" customHeight="1" outlineLevel="1">
      <c r="A639" s="12" t="s">
        <v>951</v>
      </c>
      <c r="B639" s="27" t="s">
        <v>525</v>
      </c>
      <c r="C639" s="281">
        <v>237980</v>
      </c>
      <c r="D639" s="45">
        <v>0</v>
      </c>
      <c r="E639" s="46">
        <f t="shared" si="164"/>
        <v>0</v>
      </c>
      <c r="F639" s="46">
        <f t="shared" si="165"/>
        <v>0</v>
      </c>
      <c r="G639" s="46">
        <f t="shared" si="166"/>
        <v>0</v>
      </c>
      <c r="H639" s="53" t="e">
        <f t="shared" si="167"/>
        <v>#DIV/0!</v>
      </c>
      <c r="I639" s="54" t="e">
        <f t="shared" si="168"/>
        <v>#DIV/0!</v>
      </c>
      <c r="J639" s="65"/>
      <c r="K639" s="78">
        <f t="shared" si="169"/>
        <v>0</v>
      </c>
      <c r="L639" s="45"/>
      <c r="M639" s="79">
        <f t="shared" si="170"/>
        <v>0</v>
      </c>
      <c r="N639" s="65"/>
      <c r="O639" s="78">
        <f t="shared" si="171"/>
        <v>0</v>
      </c>
      <c r="P639" s="45"/>
      <c r="Q639" s="79">
        <f t="shared" si="172"/>
        <v>0</v>
      </c>
      <c r="R639" s="65"/>
      <c r="S639" s="78">
        <f t="shared" si="173"/>
        <v>0</v>
      </c>
      <c r="T639" s="45"/>
      <c r="U639" s="79">
        <f t="shared" si="174"/>
        <v>0</v>
      </c>
      <c r="V639" s="65"/>
      <c r="W639" s="78">
        <f t="shared" si="175"/>
        <v>0</v>
      </c>
      <c r="X639" s="45"/>
      <c r="Y639" s="79">
        <f t="shared" si="176"/>
        <v>0</v>
      </c>
      <c r="Z639" s="65"/>
      <c r="AA639" s="78">
        <f t="shared" si="177"/>
        <v>0</v>
      </c>
      <c r="AB639" s="45"/>
      <c r="AC639" s="79">
        <f t="shared" si="178"/>
        <v>0</v>
      </c>
      <c r="AD639" s="65"/>
      <c r="AE639" s="78">
        <f t="shared" si="179"/>
        <v>0</v>
      </c>
      <c r="AF639" s="45"/>
      <c r="AG639" s="79">
        <f t="shared" si="180"/>
        <v>0</v>
      </c>
      <c r="AH639" s="2"/>
      <c r="AI639" s="2"/>
      <c r="AJ639" s="2"/>
      <c r="AK639" s="2"/>
      <c r="AL639" s="2"/>
    </row>
    <row r="640" spans="1:38" ht="38.25" customHeight="1" outlineLevel="1">
      <c r="A640" s="12" t="s">
        <v>885</v>
      </c>
      <c r="B640" s="27" t="s">
        <v>526</v>
      </c>
      <c r="C640" s="281">
        <v>1233360</v>
      </c>
      <c r="D640" s="45">
        <v>0</v>
      </c>
      <c r="E640" s="46">
        <f t="shared" si="164"/>
        <v>0</v>
      </c>
      <c r="F640" s="46">
        <f t="shared" si="165"/>
        <v>0</v>
      </c>
      <c r="G640" s="46">
        <f t="shared" si="166"/>
        <v>0</v>
      </c>
      <c r="H640" s="53" t="e">
        <f t="shared" si="167"/>
        <v>#DIV/0!</v>
      </c>
      <c r="I640" s="54" t="e">
        <f t="shared" si="168"/>
        <v>#DIV/0!</v>
      </c>
      <c r="J640" s="65"/>
      <c r="K640" s="78">
        <f t="shared" si="169"/>
        <v>0</v>
      </c>
      <c r="L640" s="45"/>
      <c r="M640" s="79">
        <f t="shared" si="170"/>
        <v>0</v>
      </c>
      <c r="N640" s="65"/>
      <c r="O640" s="78">
        <f t="shared" si="171"/>
        <v>0</v>
      </c>
      <c r="P640" s="45"/>
      <c r="Q640" s="79">
        <f t="shared" si="172"/>
        <v>0</v>
      </c>
      <c r="R640" s="65"/>
      <c r="S640" s="78">
        <f t="shared" si="173"/>
        <v>0</v>
      </c>
      <c r="T640" s="45"/>
      <c r="U640" s="79">
        <f t="shared" si="174"/>
        <v>0</v>
      </c>
      <c r="V640" s="65"/>
      <c r="W640" s="78">
        <f t="shared" si="175"/>
        <v>0</v>
      </c>
      <c r="X640" s="45"/>
      <c r="Y640" s="79">
        <f t="shared" si="176"/>
        <v>0</v>
      </c>
      <c r="Z640" s="65"/>
      <c r="AA640" s="78">
        <f t="shared" si="177"/>
        <v>0</v>
      </c>
      <c r="AB640" s="45"/>
      <c r="AC640" s="79">
        <f t="shared" si="178"/>
        <v>0</v>
      </c>
      <c r="AD640" s="65"/>
      <c r="AE640" s="78">
        <f t="shared" si="179"/>
        <v>0</v>
      </c>
      <c r="AF640" s="45"/>
      <c r="AG640" s="79">
        <f t="shared" si="180"/>
        <v>0</v>
      </c>
      <c r="AH640" s="2"/>
      <c r="AI640" s="2"/>
      <c r="AJ640" s="2"/>
      <c r="AK640" s="2"/>
      <c r="AL640" s="2"/>
    </row>
    <row r="641" spans="1:38" ht="16.5" customHeight="1" outlineLevel="1">
      <c r="A641" s="12" t="s">
        <v>871</v>
      </c>
      <c r="B641" s="19" t="s">
        <v>139</v>
      </c>
      <c r="C641" s="281">
        <v>166500</v>
      </c>
      <c r="D641" s="45">
        <v>0</v>
      </c>
      <c r="E641" s="46">
        <f t="shared" si="164"/>
        <v>0</v>
      </c>
      <c r="F641" s="46">
        <f t="shared" si="165"/>
        <v>0</v>
      </c>
      <c r="G641" s="46">
        <f t="shared" si="166"/>
        <v>0</v>
      </c>
      <c r="H641" s="53" t="e">
        <f t="shared" si="167"/>
        <v>#DIV/0!</v>
      </c>
      <c r="I641" s="54" t="e">
        <f t="shared" si="168"/>
        <v>#DIV/0!</v>
      </c>
      <c r="J641" s="65"/>
      <c r="K641" s="78">
        <f t="shared" si="169"/>
        <v>0</v>
      </c>
      <c r="L641" s="45"/>
      <c r="M641" s="79">
        <f t="shared" si="170"/>
        <v>0</v>
      </c>
      <c r="N641" s="65"/>
      <c r="O641" s="78">
        <f t="shared" si="171"/>
        <v>0</v>
      </c>
      <c r="P641" s="45"/>
      <c r="Q641" s="79">
        <f t="shared" si="172"/>
        <v>0</v>
      </c>
      <c r="R641" s="65"/>
      <c r="S641" s="78">
        <f t="shared" si="173"/>
        <v>0</v>
      </c>
      <c r="T641" s="45"/>
      <c r="U641" s="79">
        <f t="shared" si="174"/>
        <v>0</v>
      </c>
      <c r="V641" s="65"/>
      <c r="W641" s="78">
        <f t="shared" si="175"/>
        <v>0</v>
      </c>
      <c r="X641" s="45"/>
      <c r="Y641" s="79">
        <f t="shared" si="176"/>
        <v>0</v>
      </c>
      <c r="Z641" s="65"/>
      <c r="AA641" s="78">
        <f t="shared" si="177"/>
        <v>0</v>
      </c>
      <c r="AB641" s="45"/>
      <c r="AC641" s="79">
        <f t="shared" si="178"/>
        <v>0</v>
      </c>
      <c r="AD641" s="65"/>
      <c r="AE641" s="78">
        <f t="shared" si="179"/>
        <v>0</v>
      </c>
      <c r="AF641" s="45"/>
      <c r="AG641" s="79">
        <f t="shared" si="180"/>
        <v>0</v>
      </c>
      <c r="AH641" s="2"/>
      <c r="AI641" s="2"/>
      <c r="AJ641" s="2"/>
      <c r="AK641" s="2"/>
      <c r="AL641" s="2"/>
    </row>
    <row r="642" spans="1:38" ht="16.5" customHeight="1" outlineLevel="1">
      <c r="A642" s="12" t="s">
        <v>872</v>
      </c>
      <c r="B642" s="19" t="s">
        <v>140</v>
      </c>
      <c r="C642" s="281">
        <v>665960</v>
      </c>
      <c r="D642" s="45">
        <v>0</v>
      </c>
      <c r="E642" s="46">
        <f t="shared" si="164"/>
        <v>0</v>
      </c>
      <c r="F642" s="46">
        <f t="shared" si="165"/>
        <v>0</v>
      </c>
      <c r="G642" s="46">
        <f t="shared" si="166"/>
        <v>0</v>
      </c>
      <c r="H642" s="53" t="e">
        <f t="shared" si="167"/>
        <v>#DIV/0!</v>
      </c>
      <c r="I642" s="54" t="e">
        <f t="shared" si="168"/>
        <v>#DIV/0!</v>
      </c>
      <c r="J642" s="65"/>
      <c r="K642" s="78">
        <f t="shared" si="169"/>
        <v>0</v>
      </c>
      <c r="L642" s="45"/>
      <c r="M642" s="79">
        <f t="shared" si="170"/>
        <v>0</v>
      </c>
      <c r="N642" s="65"/>
      <c r="O642" s="78">
        <f t="shared" si="171"/>
        <v>0</v>
      </c>
      <c r="P642" s="45"/>
      <c r="Q642" s="79">
        <f t="shared" si="172"/>
        <v>0</v>
      </c>
      <c r="R642" s="65"/>
      <c r="S642" s="78">
        <f t="shared" si="173"/>
        <v>0</v>
      </c>
      <c r="T642" s="45"/>
      <c r="U642" s="79">
        <f t="shared" si="174"/>
        <v>0</v>
      </c>
      <c r="V642" s="65"/>
      <c r="W642" s="78">
        <f t="shared" si="175"/>
        <v>0</v>
      </c>
      <c r="X642" s="45"/>
      <c r="Y642" s="79">
        <f t="shared" si="176"/>
        <v>0</v>
      </c>
      <c r="Z642" s="65"/>
      <c r="AA642" s="78">
        <f t="shared" si="177"/>
        <v>0</v>
      </c>
      <c r="AB642" s="45"/>
      <c r="AC642" s="79">
        <f t="shared" si="178"/>
        <v>0</v>
      </c>
      <c r="AD642" s="65"/>
      <c r="AE642" s="78">
        <f t="shared" si="179"/>
        <v>0</v>
      </c>
      <c r="AF642" s="45"/>
      <c r="AG642" s="79">
        <f t="shared" si="180"/>
        <v>0</v>
      </c>
      <c r="AH642" s="2"/>
      <c r="AI642" s="2"/>
      <c r="AJ642" s="2"/>
      <c r="AK642" s="2"/>
      <c r="AL642" s="2"/>
    </row>
    <row r="643" spans="1:38" ht="16.5" customHeight="1" outlineLevel="1">
      <c r="A643" s="12" t="s">
        <v>873</v>
      </c>
      <c r="B643" s="19" t="s">
        <v>141</v>
      </c>
      <c r="C643" s="281">
        <v>832460</v>
      </c>
      <c r="D643" s="45">
        <v>0</v>
      </c>
      <c r="E643" s="46">
        <f t="shared" si="164"/>
        <v>0</v>
      </c>
      <c r="F643" s="46">
        <f t="shared" si="165"/>
        <v>0</v>
      </c>
      <c r="G643" s="46">
        <f t="shared" si="166"/>
        <v>0</v>
      </c>
      <c r="H643" s="53" t="e">
        <f t="shared" si="167"/>
        <v>#DIV/0!</v>
      </c>
      <c r="I643" s="54" t="e">
        <f t="shared" si="168"/>
        <v>#DIV/0!</v>
      </c>
      <c r="J643" s="65"/>
      <c r="K643" s="78">
        <f t="shared" si="169"/>
        <v>0</v>
      </c>
      <c r="L643" s="45"/>
      <c r="M643" s="79">
        <f t="shared" si="170"/>
        <v>0</v>
      </c>
      <c r="N643" s="65"/>
      <c r="O643" s="78">
        <f t="shared" si="171"/>
        <v>0</v>
      </c>
      <c r="P643" s="45"/>
      <c r="Q643" s="79">
        <f t="shared" si="172"/>
        <v>0</v>
      </c>
      <c r="R643" s="65"/>
      <c r="S643" s="78">
        <f t="shared" si="173"/>
        <v>0</v>
      </c>
      <c r="T643" s="45"/>
      <c r="U643" s="79">
        <f t="shared" si="174"/>
        <v>0</v>
      </c>
      <c r="V643" s="65"/>
      <c r="W643" s="78">
        <f t="shared" si="175"/>
        <v>0</v>
      </c>
      <c r="X643" s="45"/>
      <c r="Y643" s="79">
        <f t="shared" si="176"/>
        <v>0</v>
      </c>
      <c r="Z643" s="65"/>
      <c r="AA643" s="78">
        <f t="shared" si="177"/>
        <v>0</v>
      </c>
      <c r="AB643" s="45"/>
      <c r="AC643" s="79">
        <f t="shared" si="178"/>
        <v>0</v>
      </c>
      <c r="AD643" s="65"/>
      <c r="AE643" s="78">
        <f t="shared" si="179"/>
        <v>0</v>
      </c>
      <c r="AF643" s="45"/>
      <c r="AG643" s="79">
        <f t="shared" si="180"/>
        <v>0</v>
      </c>
      <c r="AH643" s="2"/>
      <c r="AI643" s="2"/>
      <c r="AJ643" s="2"/>
      <c r="AK643" s="2"/>
      <c r="AL643" s="2"/>
    </row>
    <row r="644" spans="1:38" ht="16.5" customHeight="1" outlineLevel="1">
      <c r="A644" s="12" t="s">
        <v>874</v>
      </c>
      <c r="B644" s="24" t="s">
        <v>527</v>
      </c>
      <c r="C644" s="281">
        <v>471020</v>
      </c>
      <c r="D644" s="45">
        <v>0</v>
      </c>
      <c r="E644" s="46">
        <f t="shared" si="164"/>
        <v>0</v>
      </c>
      <c r="F644" s="46">
        <f t="shared" si="165"/>
        <v>0</v>
      </c>
      <c r="G644" s="46">
        <f t="shared" si="166"/>
        <v>0</v>
      </c>
      <c r="H644" s="53" t="e">
        <f t="shared" si="167"/>
        <v>#DIV/0!</v>
      </c>
      <c r="I644" s="54" t="e">
        <f t="shared" si="168"/>
        <v>#DIV/0!</v>
      </c>
      <c r="J644" s="65"/>
      <c r="K644" s="78">
        <f t="shared" si="169"/>
        <v>0</v>
      </c>
      <c r="L644" s="45"/>
      <c r="M644" s="79">
        <f t="shared" si="170"/>
        <v>0</v>
      </c>
      <c r="N644" s="65"/>
      <c r="O644" s="78">
        <f t="shared" si="171"/>
        <v>0</v>
      </c>
      <c r="P644" s="45"/>
      <c r="Q644" s="79">
        <f t="shared" si="172"/>
        <v>0</v>
      </c>
      <c r="R644" s="65"/>
      <c r="S644" s="78">
        <f t="shared" si="173"/>
        <v>0</v>
      </c>
      <c r="T644" s="45"/>
      <c r="U644" s="79">
        <f t="shared" si="174"/>
        <v>0</v>
      </c>
      <c r="V644" s="65"/>
      <c r="W644" s="78">
        <f t="shared" si="175"/>
        <v>0</v>
      </c>
      <c r="X644" s="45"/>
      <c r="Y644" s="79">
        <f t="shared" si="176"/>
        <v>0</v>
      </c>
      <c r="Z644" s="65"/>
      <c r="AA644" s="78">
        <f t="shared" si="177"/>
        <v>0</v>
      </c>
      <c r="AB644" s="45"/>
      <c r="AC644" s="79">
        <f t="shared" si="178"/>
        <v>0</v>
      </c>
      <c r="AD644" s="65"/>
      <c r="AE644" s="78">
        <f t="shared" si="179"/>
        <v>0</v>
      </c>
      <c r="AF644" s="45"/>
      <c r="AG644" s="79">
        <f t="shared" si="180"/>
        <v>0</v>
      </c>
      <c r="AH644" s="2"/>
      <c r="AI644" s="2"/>
      <c r="AJ644" s="2"/>
      <c r="AK644" s="2"/>
      <c r="AL644" s="2"/>
    </row>
    <row r="645" spans="1:38" ht="16.5" customHeight="1" outlineLevel="1">
      <c r="A645" s="12" t="s">
        <v>875</v>
      </c>
      <c r="B645" s="24" t="s">
        <v>143</v>
      </c>
      <c r="C645" s="281">
        <v>372900</v>
      </c>
      <c r="D645" s="45">
        <v>0</v>
      </c>
      <c r="E645" s="46">
        <f t="shared" si="164"/>
        <v>0</v>
      </c>
      <c r="F645" s="46">
        <f t="shared" si="165"/>
        <v>0</v>
      </c>
      <c r="G645" s="46">
        <f t="shared" si="166"/>
        <v>0</v>
      </c>
      <c r="H645" s="53" t="e">
        <f t="shared" si="167"/>
        <v>#DIV/0!</v>
      </c>
      <c r="I645" s="54" t="e">
        <f t="shared" si="168"/>
        <v>#DIV/0!</v>
      </c>
      <c r="J645" s="65"/>
      <c r="K645" s="78">
        <f t="shared" si="169"/>
        <v>0</v>
      </c>
      <c r="L645" s="45"/>
      <c r="M645" s="79">
        <f t="shared" si="170"/>
        <v>0</v>
      </c>
      <c r="N645" s="65"/>
      <c r="O645" s="78">
        <f t="shared" si="171"/>
        <v>0</v>
      </c>
      <c r="P645" s="45"/>
      <c r="Q645" s="79">
        <f t="shared" si="172"/>
        <v>0</v>
      </c>
      <c r="R645" s="65"/>
      <c r="S645" s="78">
        <f t="shared" si="173"/>
        <v>0</v>
      </c>
      <c r="T645" s="45"/>
      <c r="U645" s="79">
        <f t="shared" si="174"/>
        <v>0</v>
      </c>
      <c r="V645" s="65"/>
      <c r="W645" s="78">
        <f t="shared" si="175"/>
        <v>0</v>
      </c>
      <c r="X645" s="45"/>
      <c r="Y645" s="79">
        <f t="shared" si="176"/>
        <v>0</v>
      </c>
      <c r="Z645" s="65"/>
      <c r="AA645" s="78">
        <f t="shared" si="177"/>
        <v>0</v>
      </c>
      <c r="AB645" s="45"/>
      <c r="AC645" s="79">
        <f t="shared" si="178"/>
        <v>0</v>
      </c>
      <c r="AD645" s="65"/>
      <c r="AE645" s="78">
        <f t="shared" si="179"/>
        <v>0</v>
      </c>
      <c r="AF645" s="45"/>
      <c r="AG645" s="79">
        <f t="shared" si="180"/>
        <v>0</v>
      </c>
      <c r="AH645" s="2"/>
      <c r="AI645" s="2"/>
      <c r="AJ645" s="2"/>
      <c r="AK645" s="2"/>
      <c r="AL645" s="2"/>
    </row>
    <row r="646" spans="1:38" ht="16.5" customHeight="1" outlineLevel="1">
      <c r="A646" s="12" t="s">
        <v>877</v>
      </c>
      <c r="B646" s="27" t="s">
        <v>528</v>
      </c>
      <c r="C646" s="281">
        <v>689810</v>
      </c>
      <c r="D646" s="45">
        <v>0</v>
      </c>
      <c r="E646" s="46">
        <f t="shared" si="164"/>
        <v>0</v>
      </c>
      <c r="F646" s="46">
        <f t="shared" si="165"/>
        <v>0</v>
      </c>
      <c r="G646" s="46">
        <f t="shared" si="166"/>
        <v>0</v>
      </c>
      <c r="H646" s="53" t="e">
        <f t="shared" si="167"/>
        <v>#DIV/0!</v>
      </c>
      <c r="I646" s="54" t="e">
        <f t="shared" si="168"/>
        <v>#DIV/0!</v>
      </c>
      <c r="J646" s="65"/>
      <c r="K646" s="78">
        <f t="shared" si="169"/>
        <v>0</v>
      </c>
      <c r="L646" s="45"/>
      <c r="M646" s="79">
        <f t="shared" si="170"/>
        <v>0</v>
      </c>
      <c r="N646" s="65"/>
      <c r="O646" s="78">
        <f t="shared" si="171"/>
        <v>0</v>
      </c>
      <c r="P646" s="45"/>
      <c r="Q646" s="79">
        <f t="shared" si="172"/>
        <v>0</v>
      </c>
      <c r="R646" s="65"/>
      <c r="S646" s="78">
        <f t="shared" si="173"/>
        <v>0</v>
      </c>
      <c r="T646" s="45"/>
      <c r="U646" s="79">
        <f t="shared" si="174"/>
        <v>0</v>
      </c>
      <c r="V646" s="65"/>
      <c r="W646" s="78">
        <f t="shared" si="175"/>
        <v>0</v>
      </c>
      <c r="X646" s="45"/>
      <c r="Y646" s="79">
        <f t="shared" si="176"/>
        <v>0</v>
      </c>
      <c r="Z646" s="65"/>
      <c r="AA646" s="78">
        <f t="shared" si="177"/>
        <v>0</v>
      </c>
      <c r="AB646" s="45"/>
      <c r="AC646" s="79">
        <f t="shared" si="178"/>
        <v>0</v>
      </c>
      <c r="AD646" s="65"/>
      <c r="AE646" s="78">
        <f t="shared" si="179"/>
        <v>0</v>
      </c>
      <c r="AF646" s="45"/>
      <c r="AG646" s="79">
        <f t="shared" si="180"/>
        <v>0</v>
      </c>
      <c r="AH646" s="2"/>
      <c r="AI646" s="2"/>
      <c r="AJ646" s="2"/>
      <c r="AK646" s="2"/>
      <c r="AL646" s="2"/>
    </row>
    <row r="647" spans="1:38" ht="16.5" customHeight="1" outlineLevel="1">
      <c r="A647" s="12">
        <v>3002036</v>
      </c>
      <c r="B647" s="27" t="s">
        <v>529</v>
      </c>
      <c r="C647" s="281">
        <v>90760</v>
      </c>
      <c r="D647" s="45">
        <v>0</v>
      </c>
      <c r="E647" s="46">
        <f t="shared" si="164"/>
        <v>0</v>
      </c>
      <c r="F647" s="46">
        <f t="shared" si="165"/>
        <v>0</v>
      </c>
      <c r="G647" s="46">
        <f t="shared" si="166"/>
        <v>0</v>
      </c>
      <c r="H647" s="53" t="e">
        <f t="shared" si="167"/>
        <v>#DIV/0!</v>
      </c>
      <c r="I647" s="54" t="e">
        <f t="shared" si="168"/>
        <v>#DIV/0!</v>
      </c>
      <c r="J647" s="65"/>
      <c r="K647" s="78">
        <f t="shared" si="169"/>
        <v>0</v>
      </c>
      <c r="L647" s="45"/>
      <c r="M647" s="79">
        <f t="shared" si="170"/>
        <v>0</v>
      </c>
      <c r="N647" s="65"/>
      <c r="O647" s="78">
        <f t="shared" si="171"/>
        <v>0</v>
      </c>
      <c r="P647" s="45"/>
      <c r="Q647" s="79">
        <f t="shared" si="172"/>
        <v>0</v>
      </c>
      <c r="R647" s="65"/>
      <c r="S647" s="78">
        <f t="shared" si="173"/>
        <v>0</v>
      </c>
      <c r="T647" s="45"/>
      <c r="U647" s="79">
        <f t="shared" si="174"/>
        <v>0</v>
      </c>
      <c r="V647" s="65"/>
      <c r="W647" s="78">
        <f t="shared" si="175"/>
        <v>0</v>
      </c>
      <c r="X647" s="45"/>
      <c r="Y647" s="79">
        <f t="shared" si="176"/>
        <v>0</v>
      </c>
      <c r="Z647" s="65"/>
      <c r="AA647" s="78">
        <f t="shared" si="177"/>
        <v>0</v>
      </c>
      <c r="AB647" s="45"/>
      <c r="AC647" s="79">
        <f t="shared" si="178"/>
        <v>0</v>
      </c>
      <c r="AD647" s="65"/>
      <c r="AE647" s="78">
        <f t="shared" si="179"/>
        <v>0</v>
      </c>
      <c r="AF647" s="45"/>
      <c r="AG647" s="79">
        <f t="shared" si="180"/>
        <v>0</v>
      </c>
      <c r="AH647" s="2"/>
      <c r="AI647" s="2"/>
      <c r="AJ647" s="2"/>
      <c r="AK647" s="2"/>
      <c r="AL647" s="2"/>
    </row>
    <row r="648" spans="1:38" ht="16.5" customHeight="1" outlineLevel="1">
      <c r="A648" s="12">
        <v>3002037</v>
      </c>
      <c r="B648" s="27" t="s">
        <v>530</v>
      </c>
      <c r="C648" s="281">
        <v>167810</v>
      </c>
      <c r="D648" s="45">
        <v>0</v>
      </c>
      <c r="E648" s="46">
        <f t="shared" si="164"/>
        <v>0</v>
      </c>
      <c r="F648" s="46">
        <f t="shared" si="165"/>
        <v>0</v>
      </c>
      <c r="G648" s="46">
        <f t="shared" si="166"/>
        <v>0</v>
      </c>
      <c r="H648" s="53" t="e">
        <f t="shared" si="167"/>
        <v>#DIV/0!</v>
      </c>
      <c r="I648" s="54" t="e">
        <f t="shared" si="168"/>
        <v>#DIV/0!</v>
      </c>
      <c r="J648" s="65"/>
      <c r="K648" s="78">
        <f t="shared" si="169"/>
        <v>0</v>
      </c>
      <c r="L648" s="45"/>
      <c r="M648" s="79">
        <f t="shared" si="170"/>
        <v>0</v>
      </c>
      <c r="N648" s="65"/>
      <c r="O648" s="78">
        <f t="shared" si="171"/>
        <v>0</v>
      </c>
      <c r="P648" s="45"/>
      <c r="Q648" s="79">
        <f t="shared" si="172"/>
        <v>0</v>
      </c>
      <c r="R648" s="65"/>
      <c r="S648" s="78">
        <f t="shared" si="173"/>
        <v>0</v>
      </c>
      <c r="T648" s="45"/>
      <c r="U648" s="79">
        <f t="shared" si="174"/>
        <v>0</v>
      </c>
      <c r="V648" s="65"/>
      <c r="W648" s="78">
        <f t="shared" si="175"/>
        <v>0</v>
      </c>
      <c r="X648" s="45"/>
      <c r="Y648" s="79">
        <f t="shared" si="176"/>
        <v>0</v>
      </c>
      <c r="Z648" s="65"/>
      <c r="AA648" s="78">
        <f t="shared" si="177"/>
        <v>0</v>
      </c>
      <c r="AB648" s="45"/>
      <c r="AC648" s="79">
        <f t="shared" si="178"/>
        <v>0</v>
      </c>
      <c r="AD648" s="65"/>
      <c r="AE648" s="78">
        <f t="shared" si="179"/>
        <v>0</v>
      </c>
      <c r="AF648" s="45"/>
      <c r="AG648" s="79">
        <f t="shared" si="180"/>
        <v>0</v>
      </c>
      <c r="AH648" s="2"/>
      <c r="AI648" s="2"/>
      <c r="AJ648" s="2"/>
      <c r="AK648" s="2"/>
      <c r="AL648" s="2"/>
    </row>
    <row r="649" spans="1:38" ht="16.5" customHeight="1" outlineLevel="1">
      <c r="A649" s="12">
        <v>3101003</v>
      </c>
      <c r="B649" s="27" t="s">
        <v>531</v>
      </c>
      <c r="C649" s="281">
        <v>52870</v>
      </c>
      <c r="D649" s="45">
        <v>0</v>
      </c>
      <c r="E649" s="46">
        <f t="shared" si="164"/>
        <v>0</v>
      </c>
      <c r="F649" s="46">
        <f t="shared" si="165"/>
        <v>0</v>
      </c>
      <c r="G649" s="46">
        <f t="shared" si="166"/>
        <v>0</v>
      </c>
      <c r="H649" s="53" t="e">
        <f t="shared" si="167"/>
        <v>#DIV/0!</v>
      </c>
      <c r="I649" s="54" t="e">
        <f t="shared" si="168"/>
        <v>#DIV/0!</v>
      </c>
      <c r="J649" s="65"/>
      <c r="K649" s="78">
        <f t="shared" si="169"/>
        <v>0</v>
      </c>
      <c r="L649" s="45"/>
      <c r="M649" s="79">
        <f t="shared" si="170"/>
        <v>0</v>
      </c>
      <c r="N649" s="65"/>
      <c r="O649" s="78">
        <f t="shared" si="171"/>
        <v>0</v>
      </c>
      <c r="P649" s="45"/>
      <c r="Q649" s="79">
        <f t="shared" si="172"/>
        <v>0</v>
      </c>
      <c r="R649" s="65"/>
      <c r="S649" s="78">
        <f t="shared" si="173"/>
        <v>0</v>
      </c>
      <c r="T649" s="45"/>
      <c r="U649" s="79">
        <f t="shared" si="174"/>
        <v>0</v>
      </c>
      <c r="V649" s="65"/>
      <c r="W649" s="78">
        <f t="shared" si="175"/>
        <v>0</v>
      </c>
      <c r="X649" s="45"/>
      <c r="Y649" s="79">
        <f t="shared" si="176"/>
        <v>0</v>
      </c>
      <c r="Z649" s="65"/>
      <c r="AA649" s="78">
        <f t="shared" si="177"/>
        <v>0</v>
      </c>
      <c r="AB649" s="45"/>
      <c r="AC649" s="79">
        <f t="shared" si="178"/>
        <v>0</v>
      </c>
      <c r="AD649" s="65"/>
      <c r="AE649" s="78">
        <f t="shared" si="179"/>
        <v>0</v>
      </c>
      <c r="AF649" s="45"/>
      <c r="AG649" s="79">
        <f t="shared" si="180"/>
        <v>0</v>
      </c>
      <c r="AH649" s="2"/>
      <c r="AI649" s="2"/>
      <c r="AJ649" s="2"/>
      <c r="AK649" s="2"/>
      <c r="AL649" s="2"/>
    </row>
    <row r="650" spans="1:38" ht="16.5" customHeight="1" outlineLevel="1">
      <c r="A650" s="12">
        <v>3101004</v>
      </c>
      <c r="B650" s="27" t="s">
        <v>532</v>
      </c>
      <c r="C650" s="281">
        <v>47930</v>
      </c>
      <c r="D650" s="45">
        <v>0</v>
      </c>
      <c r="E650" s="46">
        <f t="shared" si="164"/>
        <v>0</v>
      </c>
      <c r="F650" s="46">
        <f t="shared" si="165"/>
        <v>0</v>
      </c>
      <c r="G650" s="46">
        <f t="shared" si="166"/>
        <v>0</v>
      </c>
      <c r="H650" s="53" t="e">
        <f t="shared" si="167"/>
        <v>#DIV/0!</v>
      </c>
      <c r="I650" s="54" t="e">
        <f t="shared" si="168"/>
        <v>#DIV/0!</v>
      </c>
      <c r="J650" s="65"/>
      <c r="K650" s="78">
        <f t="shared" si="169"/>
        <v>0</v>
      </c>
      <c r="L650" s="45"/>
      <c r="M650" s="79">
        <f t="shared" si="170"/>
        <v>0</v>
      </c>
      <c r="N650" s="65"/>
      <c r="O650" s="78">
        <f t="shared" si="171"/>
        <v>0</v>
      </c>
      <c r="P650" s="45"/>
      <c r="Q650" s="79">
        <f t="shared" si="172"/>
        <v>0</v>
      </c>
      <c r="R650" s="65"/>
      <c r="S650" s="78">
        <f t="shared" si="173"/>
        <v>0</v>
      </c>
      <c r="T650" s="45"/>
      <c r="U650" s="79">
        <f t="shared" si="174"/>
        <v>0</v>
      </c>
      <c r="V650" s="65"/>
      <c r="W650" s="78">
        <f t="shared" si="175"/>
        <v>0</v>
      </c>
      <c r="X650" s="45"/>
      <c r="Y650" s="79">
        <f t="shared" si="176"/>
        <v>0</v>
      </c>
      <c r="Z650" s="65"/>
      <c r="AA650" s="78">
        <f t="shared" si="177"/>
        <v>0</v>
      </c>
      <c r="AB650" s="45"/>
      <c r="AC650" s="79">
        <f t="shared" si="178"/>
        <v>0</v>
      </c>
      <c r="AD650" s="65"/>
      <c r="AE650" s="78">
        <f t="shared" si="179"/>
        <v>0</v>
      </c>
      <c r="AF650" s="45"/>
      <c r="AG650" s="79">
        <f t="shared" si="180"/>
        <v>0</v>
      </c>
      <c r="AH650" s="2"/>
      <c r="AI650" s="2"/>
      <c r="AJ650" s="2"/>
      <c r="AK650" s="2"/>
      <c r="AL650" s="2"/>
    </row>
    <row r="651" spans="1:38" ht="16.5" customHeight="1" outlineLevel="1">
      <c r="A651" s="12"/>
      <c r="B651" s="27"/>
      <c r="C651" s="281">
        <v>65640</v>
      </c>
      <c r="D651" s="45"/>
      <c r="E651" s="46"/>
      <c r="F651" s="46"/>
      <c r="G651" s="46"/>
      <c r="H651" s="53"/>
      <c r="I651" s="54"/>
      <c r="J651" s="65"/>
      <c r="K651" s="78"/>
      <c r="L651" s="45"/>
      <c r="M651" s="79"/>
      <c r="N651" s="65"/>
      <c r="O651" s="78"/>
      <c r="P651" s="45"/>
      <c r="Q651" s="79"/>
      <c r="R651" s="65"/>
      <c r="S651" s="78"/>
      <c r="T651" s="45"/>
      <c r="U651" s="79"/>
      <c r="V651" s="65"/>
      <c r="W651" s="78"/>
      <c r="X651" s="45"/>
      <c r="Y651" s="79"/>
      <c r="Z651" s="65"/>
      <c r="AA651" s="78"/>
      <c r="AB651" s="45"/>
      <c r="AC651" s="79"/>
      <c r="AD651" s="65"/>
      <c r="AE651" s="78"/>
      <c r="AF651" s="45"/>
      <c r="AG651" s="79"/>
      <c r="AH651" s="2"/>
      <c r="AI651" s="2"/>
      <c r="AJ651" s="2"/>
      <c r="AK651" s="2"/>
      <c r="AL651" s="2"/>
    </row>
    <row r="652" spans="1:38" ht="16.5" customHeight="1">
      <c r="A652" s="58"/>
      <c r="B652" s="83" t="s">
        <v>533</v>
      </c>
      <c r="C652" s="99"/>
      <c r="D652" s="60"/>
      <c r="E652" s="61">
        <f t="shared" ref="E652:G652" si="185">+E653</f>
        <v>0</v>
      </c>
      <c r="F652" s="61">
        <f t="shared" si="185"/>
        <v>0</v>
      </c>
      <c r="G652" s="61">
        <f t="shared" si="185"/>
        <v>0</v>
      </c>
      <c r="H652" s="62" t="e">
        <f t="shared" ref="H652:H715" si="186">IF(E652&gt;=0,(E652/D652),"-")</f>
        <v>#DIV/0!</v>
      </c>
      <c r="I652" s="63" t="e">
        <f t="shared" ref="I652:I715" si="187">IF(G652&gt;=0,(G652/F652),"-")</f>
        <v>#DIV/0!</v>
      </c>
      <c r="J652" s="84">
        <f t="shared" ref="J652:AG652" si="188">+J653</f>
        <v>0</v>
      </c>
      <c r="K652" s="85">
        <f t="shared" si="188"/>
        <v>0</v>
      </c>
      <c r="L652" s="60">
        <f t="shared" si="188"/>
        <v>0</v>
      </c>
      <c r="M652" s="86">
        <f t="shared" si="188"/>
        <v>0</v>
      </c>
      <c r="N652" s="84"/>
      <c r="O652" s="85">
        <f t="shared" si="188"/>
        <v>0</v>
      </c>
      <c r="P652" s="60">
        <f t="shared" si="188"/>
        <v>0</v>
      </c>
      <c r="Q652" s="86">
        <f t="shared" si="188"/>
        <v>0</v>
      </c>
      <c r="R652" s="84">
        <f t="shared" si="188"/>
        <v>0</v>
      </c>
      <c r="S652" s="85">
        <f t="shared" si="188"/>
        <v>0</v>
      </c>
      <c r="T652" s="60">
        <f t="shared" si="188"/>
        <v>0</v>
      </c>
      <c r="U652" s="86">
        <f t="shared" si="188"/>
        <v>0</v>
      </c>
      <c r="V652" s="84">
        <f t="shared" si="188"/>
        <v>0</v>
      </c>
      <c r="W652" s="85">
        <f t="shared" si="188"/>
        <v>0</v>
      </c>
      <c r="X652" s="60">
        <f t="shared" si="188"/>
        <v>0</v>
      </c>
      <c r="Y652" s="86">
        <f t="shared" si="188"/>
        <v>0</v>
      </c>
      <c r="Z652" s="84">
        <f t="shared" si="188"/>
        <v>0</v>
      </c>
      <c r="AA652" s="85">
        <f t="shared" si="188"/>
        <v>0</v>
      </c>
      <c r="AB652" s="60">
        <f t="shared" si="188"/>
        <v>0</v>
      </c>
      <c r="AC652" s="86">
        <f t="shared" si="188"/>
        <v>0</v>
      </c>
      <c r="AD652" s="84">
        <f t="shared" si="188"/>
        <v>0</v>
      </c>
      <c r="AE652" s="85">
        <f t="shared" si="188"/>
        <v>0</v>
      </c>
      <c r="AF652" s="60">
        <f t="shared" si="188"/>
        <v>0</v>
      </c>
      <c r="AG652" s="86">
        <f t="shared" si="188"/>
        <v>0</v>
      </c>
      <c r="AH652" s="2"/>
      <c r="AI652" s="2"/>
      <c r="AJ652" s="2"/>
      <c r="AK652" s="2"/>
      <c r="AL652" s="2"/>
    </row>
    <row r="653" spans="1:38" ht="16.5" customHeight="1">
      <c r="A653" s="12">
        <v>3002023</v>
      </c>
      <c r="B653" s="27" t="s">
        <v>534</v>
      </c>
      <c r="C653" s="14">
        <v>88340</v>
      </c>
      <c r="D653" s="45"/>
      <c r="E653" s="46">
        <f t="shared" ref="E653:E716" si="189">+J653+L653+N653+P653+R653+T653+V653+X653+Z653+AB653+AD653+AF653</f>
        <v>0</v>
      </c>
      <c r="F653" s="46">
        <f t="shared" ref="F653:F716" si="190">D653*C653</f>
        <v>0</v>
      </c>
      <c r="G653" s="46">
        <f t="shared" ref="G653:G716" si="191">+E653*C653</f>
        <v>0</v>
      </c>
      <c r="H653" s="53" t="e">
        <f t="shared" si="186"/>
        <v>#DIV/0!</v>
      </c>
      <c r="I653" s="54" t="e">
        <f t="shared" si="187"/>
        <v>#DIV/0!</v>
      </c>
      <c r="J653" s="65"/>
      <c r="K653" s="78">
        <f t="shared" ref="K653:K716" si="192">+J653*C653</f>
        <v>0</v>
      </c>
      <c r="L653" s="45"/>
      <c r="M653" s="79">
        <f t="shared" ref="M653:M716" si="193">+L653*C653</f>
        <v>0</v>
      </c>
      <c r="N653" s="65"/>
      <c r="O653" s="78">
        <f t="shared" ref="O653:O716" si="194">+N653*C653</f>
        <v>0</v>
      </c>
      <c r="P653" s="45"/>
      <c r="Q653" s="79">
        <f t="shared" ref="Q653:Q716" si="195">+P653*C653</f>
        <v>0</v>
      </c>
      <c r="R653" s="65"/>
      <c r="S653" s="78">
        <f t="shared" ref="S653:S716" si="196">+R653*C653</f>
        <v>0</v>
      </c>
      <c r="T653" s="45"/>
      <c r="U653" s="79">
        <f t="shared" ref="U653:U716" si="197">+T653*C653</f>
        <v>0</v>
      </c>
      <c r="V653" s="65"/>
      <c r="W653" s="78">
        <f t="shared" ref="W653:W716" si="198">+V653*C653</f>
        <v>0</v>
      </c>
      <c r="X653" s="45"/>
      <c r="Y653" s="79">
        <f t="shared" ref="Y653:Y716" si="199">+X653*C653</f>
        <v>0</v>
      </c>
      <c r="Z653" s="65"/>
      <c r="AA653" s="78">
        <f t="shared" ref="AA653:AA716" si="200">+Z653*C653</f>
        <v>0</v>
      </c>
      <c r="AB653" s="45"/>
      <c r="AC653" s="79">
        <f t="shared" ref="AC653:AC716" si="201">+AB653*C653</f>
        <v>0</v>
      </c>
      <c r="AD653" s="65"/>
      <c r="AE653" s="78">
        <f t="shared" ref="AE653:AE716" si="202">+AD653*C653</f>
        <v>0</v>
      </c>
      <c r="AF653" s="45"/>
      <c r="AG653" s="79">
        <f t="shared" ref="AG653:AG716" si="203">+AF653*C653</f>
        <v>0</v>
      </c>
      <c r="AH653" s="2"/>
      <c r="AI653" s="2"/>
      <c r="AJ653" s="2"/>
      <c r="AK653" s="2"/>
      <c r="AL653" s="2"/>
    </row>
    <row r="654" spans="1:38" ht="16.5" customHeight="1">
      <c r="A654" s="12"/>
      <c r="B654" s="27"/>
      <c r="C654" s="14"/>
      <c r="D654" s="45"/>
      <c r="E654" s="46"/>
      <c r="F654" s="46"/>
      <c r="G654" s="46"/>
      <c r="H654" s="53"/>
      <c r="I654" s="54"/>
      <c r="J654" s="65"/>
      <c r="K654" s="78"/>
      <c r="L654" s="45"/>
      <c r="M654" s="79"/>
      <c r="N654" s="65"/>
      <c r="O654" s="78"/>
      <c r="P654" s="45"/>
      <c r="Q654" s="79"/>
      <c r="R654" s="65"/>
      <c r="S654" s="78"/>
      <c r="T654" s="45"/>
      <c r="U654" s="79"/>
      <c r="V654" s="65"/>
      <c r="W654" s="78"/>
      <c r="X654" s="45"/>
      <c r="Y654" s="79"/>
      <c r="Z654" s="65"/>
      <c r="AA654" s="78"/>
      <c r="AB654" s="45"/>
      <c r="AC654" s="79"/>
      <c r="AD654" s="65"/>
      <c r="AE654" s="78"/>
      <c r="AF654" s="45"/>
      <c r="AG654" s="79"/>
      <c r="AH654" s="2"/>
      <c r="AI654" s="2"/>
      <c r="AJ654" s="2"/>
      <c r="AK654" s="2"/>
      <c r="AL654" s="2"/>
    </row>
    <row r="655" spans="1:38" ht="16.5" customHeight="1">
      <c r="A655" s="58"/>
      <c r="B655" s="83" t="s">
        <v>535</v>
      </c>
      <c r="C655" s="99"/>
      <c r="D655" s="60"/>
      <c r="E655" s="61">
        <f t="shared" ref="E655:G655" si="204">SUM(E656:E660)</f>
        <v>0</v>
      </c>
      <c r="F655" s="61">
        <f t="shared" si="204"/>
        <v>0</v>
      </c>
      <c r="G655" s="61">
        <f t="shared" si="204"/>
        <v>0</v>
      </c>
      <c r="H655" s="62" t="e">
        <f t="shared" si="186"/>
        <v>#DIV/0!</v>
      </c>
      <c r="I655" s="63" t="e">
        <f t="shared" si="187"/>
        <v>#DIV/0!</v>
      </c>
      <c r="J655" s="84">
        <f t="shared" ref="J655:AG655" si="205">SUM(J656:J660)</f>
        <v>0</v>
      </c>
      <c r="K655" s="85">
        <f t="shared" si="205"/>
        <v>0</v>
      </c>
      <c r="L655" s="60">
        <f t="shared" si="205"/>
        <v>0</v>
      </c>
      <c r="M655" s="86">
        <f t="shared" si="205"/>
        <v>0</v>
      </c>
      <c r="N655" s="84">
        <f t="shared" si="205"/>
        <v>0</v>
      </c>
      <c r="O655" s="85">
        <f t="shared" si="205"/>
        <v>0</v>
      </c>
      <c r="P655" s="60">
        <f t="shared" si="205"/>
        <v>0</v>
      </c>
      <c r="Q655" s="86">
        <f t="shared" si="205"/>
        <v>0</v>
      </c>
      <c r="R655" s="84">
        <f t="shared" si="205"/>
        <v>0</v>
      </c>
      <c r="S655" s="85">
        <f t="shared" si="205"/>
        <v>0</v>
      </c>
      <c r="T655" s="60">
        <f t="shared" si="205"/>
        <v>0</v>
      </c>
      <c r="U655" s="86">
        <f t="shared" si="205"/>
        <v>0</v>
      </c>
      <c r="V655" s="84">
        <f t="shared" si="205"/>
        <v>0</v>
      </c>
      <c r="W655" s="85">
        <f t="shared" si="205"/>
        <v>0</v>
      </c>
      <c r="X655" s="60">
        <f t="shared" si="205"/>
        <v>0</v>
      </c>
      <c r="Y655" s="86">
        <f t="shared" si="205"/>
        <v>0</v>
      </c>
      <c r="Z655" s="84">
        <f t="shared" si="205"/>
        <v>0</v>
      </c>
      <c r="AA655" s="85">
        <f t="shared" si="205"/>
        <v>0</v>
      </c>
      <c r="AB655" s="60">
        <f t="shared" si="205"/>
        <v>0</v>
      </c>
      <c r="AC655" s="86">
        <f t="shared" si="205"/>
        <v>0</v>
      </c>
      <c r="AD655" s="84">
        <f t="shared" si="205"/>
        <v>0</v>
      </c>
      <c r="AE655" s="85">
        <f t="shared" si="205"/>
        <v>0</v>
      </c>
      <c r="AF655" s="60">
        <f t="shared" si="205"/>
        <v>0</v>
      </c>
      <c r="AG655" s="86">
        <f t="shared" si="205"/>
        <v>0</v>
      </c>
      <c r="AH655" s="2"/>
      <c r="AI655" s="2"/>
      <c r="AJ655" s="2"/>
      <c r="AK655" s="2"/>
      <c r="AL655" s="2"/>
    </row>
    <row r="656" spans="1:38" ht="16.5" customHeight="1">
      <c r="A656" s="12">
        <v>1701001</v>
      </c>
      <c r="B656" s="27" t="s">
        <v>536</v>
      </c>
      <c r="C656" s="14">
        <v>9190</v>
      </c>
      <c r="D656" s="45"/>
      <c r="E656" s="46">
        <f t="shared" si="189"/>
        <v>0</v>
      </c>
      <c r="F656" s="46">
        <f t="shared" si="190"/>
        <v>0</v>
      </c>
      <c r="G656" s="46">
        <f t="shared" si="191"/>
        <v>0</v>
      </c>
      <c r="H656" s="53" t="e">
        <f t="shared" si="186"/>
        <v>#DIV/0!</v>
      </c>
      <c r="I656" s="54" t="e">
        <f t="shared" si="187"/>
        <v>#DIV/0!</v>
      </c>
      <c r="J656" s="65"/>
      <c r="K656" s="78">
        <f t="shared" si="192"/>
        <v>0</v>
      </c>
      <c r="L656" s="45"/>
      <c r="M656" s="79">
        <f t="shared" si="193"/>
        <v>0</v>
      </c>
      <c r="N656" s="65"/>
      <c r="O656" s="78">
        <f t="shared" si="194"/>
        <v>0</v>
      </c>
      <c r="P656" s="45"/>
      <c r="Q656" s="79">
        <f t="shared" si="195"/>
        <v>0</v>
      </c>
      <c r="R656" s="65"/>
      <c r="S656" s="78">
        <f t="shared" si="196"/>
        <v>0</v>
      </c>
      <c r="T656" s="45"/>
      <c r="U656" s="79">
        <f t="shared" si="197"/>
        <v>0</v>
      </c>
      <c r="V656" s="65"/>
      <c r="W656" s="78">
        <f t="shared" si="198"/>
        <v>0</v>
      </c>
      <c r="X656" s="45"/>
      <c r="Y656" s="79">
        <f t="shared" si="199"/>
        <v>0</v>
      </c>
      <c r="Z656" s="65"/>
      <c r="AA656" s="78">
        <f t="shared" si="200"/>
        <v>0</v>
      </c>
      <c r="AB656" s="45"/>
      <c r="AC656" s="79">
        <f t="shared" si="201"/>
        <v>0</v>
      </c>
      <c r="AD656" s="65"/>
      <c r="AE656" s="78">
        <f t="shared" si="202"/>
        <v>0</v>
      </c>
      <c r="AF656" s="45"/>
      <c r="AG656" s="79">
        <f t="shared" si="203"/>
        <v>0</v>
      </c>
      <c r="AH656" s="2"/>
      <c r="AI656" s="2"/>
      <c r="AJ656" s="2"/>
      <c r="AK656" s="2"/>
      <c r="AL656" s="2"/>
    </row>
    <row r="657" spans="1:38" ht="16.5" customHeight="1">
      <c r="A657" s="12">
        <v>3007001</v>
      </c>
      <c r="B657" s="27" t="s">
        <v>537</v>
      </c>
      <c r="C657" s="14">
        <v>35930</v>
      </c>
      <c r="D657" s="45"/>
      <c r="E657" s="46">
        <f t="shared" si="189"/>
        <v>0</v>
      </c>
      <c r="F657" s="46">
        <f t="shared" si="190"/>
        <v>0</v>
      </c>
      <c r="G657" s="46">
        <f t="shared" si="191"/>
        <v>0</v>
      </c>
      <c r="H657" s="53" t="e">
        <f t="shared" si="186"/>
        <v>#DIV/0!</v>
      </c>
      <c r="I657" s="54" t="e">
        <f t="shared" si="187"/>
        <v>#DIV/0!</v>
      </c>
      <c r="J657" s="65"/>
      <c r="K657" s="78">
        <f t="shared" si="192"/>
        <v>0</v>
      </c>
      <c r="L657" s="45"/>
      <c r="M657" s="79">
        <f t="shared" si="193"/>
        <v>0</v>
      </c>
      <c r="N657" s="65">
        <v>0</v>
      </c>
      <c r="O657" s="78">
        <f t="shared" si="194"/>
        <v>0</v>
      </c>
      <c r="P657" s="45"/>
      <c r="Q657" s="79">
        <f t="shared" si="195"/>
        <v>0</v>
      </c>
      <c r="R657" s="65"/>
      <c r="S657" s="78">
        <f t="shared" si="196"/>
        <v>0</v>
      </c>
      <c r="T657" s="45"/>
      <c r="U657" s="79">
        <f t="shared" si="197"/>
        <v>0</v>
      </c>
      <c r="V657" s="65"/>
      <c r="W657" s="78">
        <f t="shared" si="198"/>
        <v>0</v>
      </c>
      <c r="X657" s="45"/>
      <c r="Y657" s="79">
        <f t="shared" si="199"/>
        <v>0</v>
      </c>
      <c r="Z657" s="65"/>
      <c r="AA657" s="78">
        <f t="shared" si="200"/>
        <v>0</v>
      </c>
      <c r="AB657" s="45"/>
      <c r="AC657" s="79">
        <f t="shared" si="201"/>
        <v>0</v>
      </c>
      <c r="AD657" s="65"/>
      <c r="AE657" s="78">
        <f t="shared" si="202"/>
        <v>0</v>
      </c>
      <c r="AF657" s="45"/>
      <c r="AG657" s="79">
        <f t="shared" si="203"/>
        <v>0</v>
      </c>
      <c r="AH657" s="2"/>
      <c r="AI657" s="2"/>
      <c r="AJ657" s="2"/>
      <c r="AK657" s="2"/>
      <c r="AL657" s="2"/>
    </row>
    <row r="658" spans="1:38" ht="16.5" customHeight="1">
      <c r="A658" s="12">
        <v>3007101</v>
      </c>
      <c r="B658" s="27" t="s">
        <v>538</v>
      </c>
      <c r="C658" s="14">
        <v>392100</v>
      </c>
      <c r="D658" s="45"/>
      <c r="E658" s="46">
        <f t="shared" si="189"/>
        <v>0</v>
      </c>
      <c r="F658" s="46">
        <f t="shared" si="190"/>
        <v>0</v>
      </c>
      <c r="G658" s="46">
        <f t="shared" si="191"/>
        <v>0</v>
      </c>
      <c r="H658" s="53" t="e">
        <f t="shared" si="186"/>
        <v>#DIV/0!</v>
      </c>
      <c r="I658" s="54" t="e">
        <f t="shared" si="187"/>
        <v>#DIV/0!</v>
      </c>
      <c r="J658" s="65"/>
      <c r="K658" s="78">
        <f t="shared" si="192"/>
        <v>0</v>
      </c>
      <c r="L658" s="45"/>
      <c r="M658" s="79">
        <f t="shared" si="193"/>
        <v>0</v>
      </c>
      <c r="N658" s="65">
        <v>0</v>
      </c>
      <c r="O658" s="78">
        <f t="shared" si="194"/>
        <v>0</v>
      </c>
      <c r="P658" s="45"/>
      <c r="Q658" s="79">
        <f t="shared" si="195"/>
        <v>0</v>
      </c>
      <c r="R658" s="65"/>
      <c r="S658" s="78">
        <f t="shared" si="196"/>
        <v>0</v>
      </c>
      <c r="T658" s="45"/>
      <c r="U658" s="79">
        <f t="shared" si="197"/>
        <v>0</v>
      </c>
      <c r="V658" s="65"/>
      <c r="W658" s="78">
        <f t="shared" si="198"/>
        <v>0</v>
      </c>
      <c r="X658" s="45"/>
      <c r="Y658" s="79">
        <f t="shared" si="199"/>
        <v>0</v>
      </c>
      <c r="Z658" s="65"/>
      <c r="AA658" s="78">
        <f t="shared" si="200"/>
        <v>0</v>
      </c>
      <c r="AB658" s="45"/>
      <c r="AC658" s="79">
        <f t="shared" si="201"/>
        <v>0</v>
      </c>
      <c r="AD658" s="65"/>
      <c r="AE658" s="78">
        <f t="shared" si="202"/>
        <v>0</v>
      </c>
      <c r="AF658" s="45"/>
      <c r="AG658" s="79">
        <f t="shared" si="203"/>
        <v>0</v>
      </c>
      <c r="AH658" s="2"/>
      <c r="AI658" s="2"/>
      <c r="AJ658" s="2"/>
      <c r="AK658" s="2"/>
      <c r="AL658" s="2"/>
    </row>
    <row r="659" spans="1:38" ht="16.5" customHeight="1">
      <c r="A659" s="12">
        <v>3007002</v>
      </c>
      <c r="B659" s="27" t="s">
        <v>539</v>
      </c>
      <c r="C659" s="14">
        <v>382680</v>
      </c>
      <c r="D659" s="45">
        <v>0</v>
      </c>
      <c r="E659" s="46">
        <f t="shared" si="189"/>
        <v>0</v>
      </c>
      <c r="F659" s="46">
        <f t="shared" si="190"/>
        <v>0</v>
      </c>
      <c r="G659" s="46">
        <f t="shared" si="191"/>
        <v>0</v>
      </c>
      <c r="H659" s="53" t="e">
        <f t="shared" si="186"/>
        <v>#DIV/0!</v>
      </c>
      <c r="I659" s="54" t="e">
        <f t="shared" si="187"/>
        <v>#DIV/0!</v>
      </c>
      <c r="J659" s="65"/>
      <c r="K659" s="78">
        <f t="shared" si="192"/>
        <v>0</v>
      </c>
      <c r="L659" s="45"/>
      <c r="M659" s="79">
        <f t="shared" si="193"/>
        <v>0</v>
      </c>
      <c r="N659" s="65"/>
      <c r="O659" s="78">
        <f t="shared" si="194"/>
        <v>0</v>
      </c>
      <c r="P659" s="45"/>
      <c r="Q659" s="79">
        <f t="shared" si="195"/>
        <v>0</v>
      </c>
      <c r="R659" s="65"/>
      <c r="S659" s="78">
        <f t="shared" si="196"/>
        <v>0</v>
      </c>
      <c r="T659" s="45"/>
      <c r="U659" s="79">
        <f t="shared" si="197"/>
        <v>0</v>
      </c>
      <c r="V659" s="65"/>
      <c r="W659" s="78">
        <f t="shared" si="198"/>
        <v>0</v>
      </c>
      <c r="X659" s="45"/>
      <c r="Y659" s="79">
        <f t="shared" si="199"/>
        <v>0</v>
      </c>
      <c r="Z659" s="65"/>
      <c r="AA659" s="78">
        <f t="shared" si="200"/>
        <v>0</v>
      </c>
      <c r="AB659" s="45"/>
      <c r="AC659" s="79">
        <f t="shared" si="201"/>
        <v>0</v>
      </c>
      <c r="AD659" s="65"/>
      <c r="AE659" s="78">
        <f t="shared" si="202"/>
        <v>0</v>
      </c>
      <c r="AF659" s="45"/>
      <c r="AG659" s="79">
        <f t="shared" si="203"/>
        <v>0</v>
      </c>
      <c r="AH659" s="2"/>
      <c r="AI659" s="2"/>
      <c r="AJ659" s="2"/>
      <c r="AK659" s="2"/>
      <c r="AL659" s="2"/>
    </row>
    <row r="660" spans="1:38" ht="16.5" customHeight="1">
      <c r="A660" s="12">
        <v>3007003</v>
      </c>
      <c r="B660" s="27" t="s">
        <v>540</v>
      </c>
      <c r="C660" s="14">
        <v>9340</v>
      </c>
      <c r="D660" s="45">
        <v>0</v>
      </c>
      <c r="E660" s="46">
        <f t="shared" si="189"/>
        <v>0</v>
      </c>
      <c r="F660" s="46">
        <f t="shared" si="190"/>
        <v>0</v>
      </c>
      <c r="G660" s="46">
        <f t="shared" si="191"/>
        <v>0</v>
      </c>
      <c r="H660" s="53" t="e">
        <f t="shared" si="186"/>
        <v>#DIV/0!</v>
      </c>
      <c r="I660" s="54" t="e">
        <f t="shared" si="187"/>
        <v>#DIV/0!</v>
      </c>
      <c r="J660" s="65"/>
      <c r="K660" s="78">
        <f t="shared" si="192"/>
        <v>0</v>
      </c>
      <c r="L660" s="45"/>
      <c r="M660" s="79">
        <f t="shared" si="193"/>
        <v>0</v>
      </c>
      <c r="N660" s="65"/>
      <c r="O660" s="78">
        <f t="shared" si="194"/>
        <v>0</v>
      </c>
      <c r="P660" s="45"/>
      <c r="Q660" s="79">
        <f t="shared" si="195"/>
        <v>0</v>
      </c>
      <c r="R660" s="65"/>
      <c r="S660" s="78">
        <f t="shared" si="196"/>
        <v>0</v>
      </c>
      <c r="T660" s="45"/>
      <c r="U660" s="79">
        <f t="shared" si="197"/>
        <v>0</v>
      </c>
      <c r="V660" s="65"/>
      <c r="W660" s="78">
        <f t="shared" si="198"/>
        <v>0</v>
      </c>
      <c r="X660" s="45"/>
      <c r="Y660" s="79">
        <f t="shared" si="199"/>
        <v>0</v>
      </c>
      <c r="Z660" s="65"/>
      <c r="AA660" s="78">
        <f t="shared" si="200"/>
        <v>0</v>
      </c>
      <c r="AB660" s="45"/>
      <c r="AC660" s="79">
        <f t="shared" si="201"/>
        <v>0</v>
      </c>
      <c r="AD660" s="65"/>
      <c r="AE660" s="78">
        <f t="shared" si="202"/>
        <v>0</v>
      </c>
      <c r="AF660" s="45"/>
      <c r="AG660" s="79">
        <f t="shared" si="203"/>
        <v>0</v>
      </c>
      <c r="AH660" s="2"/>
      <c r="AI660" s="2"/>
      <c r="AJ660" s="2"/>
      <c r="AK660" s="2"/>
      <c r="AL660" s="2"/>
    </row>
    <row r="661" spans="1:38" ht="16.5" customHeight="1">
      <c r="A661" s="12"/>
      <c r="B661" s="27"/>
      <c r="C661" s="14"/>
      <c r="D661" s="45"/>
      <c r="E661" s="46"/>
      <c r="F661" s="46"/>
      <c r="G661" s="46"/>
      <c r="H661" s="53"/>
      <c r="I661" s="54"/>
      <c r="J661" s="65"/>
      <c r="K661" s="78"/>
      <c r="L661" s="45"/>
      <c r="M661" s="79"/>
      <c r="N661" s="65"/>
      <c r="O661" s="78"/>
      <c r="P661" s="45"/>
      <c r="Q661" s="79"/>
      <c r="R661" s="65"/>
      <c r="S661" s="78"/>
      <c r="T661" s="45"/>
      <c r="U661" s="79"/>
      <c r="V661" s="65"/>
      <c r="W661" s="78"/>
      <c r="X661" s="45"/>
      <c r="Y661" s="79"/>
      <c r="Z661" s="65"/>
      <c r="AA661" s="78"/>
      <c r="AB661" s="45"/>
      <c r="AC661" s="79"/>
      <c r="AD661" s="65"/>
      <c r="AE661" s="78"/>
      <c r="AF661" s="45"/>
      <c r="AG661" s="79"/>
      <c r="AH661" s="2"/>
      <c r="AI661" s="2"/>
      <c r="AJ661" s="2"/>
      <c r="AK661" s="2"/>
      <c r="AL661" s="2"/>
    </row>
    <row r="662" spans="1:38" ht="16.5" customHeight="1" outlineLevel="1">
      <c r="A662" s="58"/>
      <c r="B662" s="83" t="s">
        <v>541</v>
      </c>
      <c r="C662" s="99"/>
      <c r="D662" s="60">
        <v>0</v>
      </c>
      <c r="E662" s="61">
        <f t="shared" ref="E662:G662" si="206">SUM(E663:E669)</f>
        <v>0</v>
      </c>
      <c r="F662" s="61">
        <f t="shared" si="206"/>
        <v>0</v>
      </c>
      <c r="G662" s="61">
        <f t="shared" si="206"/>
        <v>0</v>
      </c>
      <c r="H662" s="62" t="e">
        <f t="shared" si="186"/>
        <v>#DIV/0!</v>
      </c>
      <c r="I662" s="63" t="e">
        <f t="shared" si="187"/>
        <v>#DIV/0!</v>
      </c>
      <c r="J662" s="84">
        <f t="shared" ref="J662:AG662" si="207">SUM(J663:J669)</f>
        <v>0</v>
      </c>
      <c r="K662" s="85">
        <f t="shared" si="207"/>
        <v>0</v>
      </c>
      <c r="L662" s="60">
        <f t="shared" si="207"/>
        <v>0</v>
      </c>
      <c r="M662" s="86">
        <f t="shared" si="207"/>
        <v>0</v>
      </c>
      <c r="N662" s="84">
        <f t="shared" si="207"/>
        <v>0</v>
      </c>
      <c r="O662" s="85">
        <f t="shared" si="207"/>
        <v>0</v>
      </c>
      <c r="P662" s="60">
        <f t="shared" si="207"/>
        <v>0</v>
      </c>
      <c r="Q662" s="86">
        <f t="shared" si="207"/>
        <v>0</v>
      </c>
      <c r="R662" s="84">
        <f t="shared" si="207"/>
        <v>0</v>
      </c>
      <c r="S662" s="85">
        <f t="shared" si="207"/>
        <v>0</v>
      </c>
      <c r="T662" s="60">
        <f t="shared" si="207"/>
        <v>0</v>
      </c>
      <c r="U662" s="86">
        <f t="shared" si="207"/>
        <v>0</v>
      </c>
      <c r="V662" s="84">
        <f t="shared" si="207"/>
        <v>0</v>
      </c>
      <c r="W662" s="85">
        <f t="shared" si="207"/>
        <v>0</v>
      </c>
      <c r="X662" s="60">
        <f t="shared" si="207"/>
        <v>0</v>
      </c>
      <c r="Y662" s="86">
        <f t="shared" si="207"/>
        <v>0</v>
      </c>
      <c r="Z662" s="84">
        <f t="shared" si="207"/>
        <v>0</v>
      </c>
      <c r="AA662" s="85">
        <f t="shared" si="207"/>
        <v>0</v>
      </c>
      <c r="AB662" s="60">
        <f t="shared" si="207"/>
        <v>0</v>
      </c>
      <c r="AC662" s="86">
        <f t="shared" si="207"/>
        <v>0</v>
      </c>
      <c r="AD662" s="84">
        <f t="shared" si="207"/>
        <v>0</v>
      </c>
      <c r="AE662" s="85">
        <f t="shared" si="207"/>
        <v>0</v>
      </c>
      <c r="AF662" s="60">
        <f t="shared" si="207"/>
        <v>0</v>
      </c>
      <c r="AG662" s="86">
        <f t="shared" si="207"/>
        <v>0</v>
      </c>
      <c r="AH662" s="2"/>
      <c r="AI662" s="2"/>
      <c r="AJ662" s="2"/>
      <c r="AK662" s="2"/>
      <c r="AL662" s="2"/>
    </row>
    <row r="663" spans="1:38" ht="16.5" customHeight="1" outlineLevel="1">
      <c r="A663" s="12">
        <v>3102003</v>
      </c>
      <c r="B663" s="27" t="s">
        <v>542</v>
      </c>
      <c r="C663" s="14">
        <v>22940</v>
      </c>
      <c r="D663" s="45">
        <v>0</v>
      </c>
      <c r="E663" s="46">
        <f t="shared" si="189"/>
        <v>0</v>
      </c>
      <c r="F663" s="46">
        <f t="shared" si="190"/>
        <v>0</v>
      </c>
      <c r="G663" s="46">
        <f t="shared" si="191"/>
        <v>0</v>
      </c>
      <c r="H663" s="53" t="e">
        <f t="shared" si="186"/>
        <v>#DIV/0!</v>
      </c>
      <c r="I663" s="54" t="e">
        <f t="shared" si="187"/>
        <v>#DIV/0!</v>
      </c>
      <c r="J663" s="65"/>
      <c r="K663" s="78">
        <f t="shared" si="192"/>
        <v>0</v>
      </c>
      <c r="L663" s="45"/>
      <c r="M663" s="79">
        <f t="shared" si="193"/>
        <v>0</v>
      </c>
      <c r="N663" s="65"/>
      <c r="O663" s="78">
        <f t="shared" si="194"/>
        <v>0</v>
      </c>
      <c r="P663" s="45"/>
      <c r="Q663" s="79">
        <f t="shared" si="195"/>
        <v>0</v>
      </c>
      <c r="R663" s="65"/>
      <c r="S663" s="78">
        <f t="shared" si="196"/>
        <v>0</v>
      </c>
      <c r="T663" s="45"/>
      <c r="U663" s="79">
        <f t="shared" si="197"/>
        <v>0</v>
      </c>
      <c r="V663" s="65"/>
      <c r="W663" s="78">
        <f t="shared" si="198"/>
        <v>0</v>
      </c>
      <c r="X663" s="45"/>
      <c r="Y663" s="79">
        <f t="shared" si="199"/>
        <v>0</v>
      </c>
      <c r="Z663" s="65"/>
      <c r="AA663" s="78">
        <f t="shared" si="200"/>
        <v>0</v>
      </c>
      <c r="AB663" s="45"/>
      <c r="AC663" s="79">
        <f t="shared" si="201"/>
        <v>0</v>
      </c>
      <c r="AD663" s="65"/>
      <c r="AE663" s="78">
        <f t="shared" si="202"/>
        <v>0</v>
      </c>
      <c r="AF663" s="45"/>
      <c r="AG663" s="79">
        <f t="shared" si="203"/>
        <v>0</v>
      </c>
      <c r="AH663" s="2"/>
      <c r="AI663" s="2"/>
      <c r="AJ663" s="2"/>
      <c r="AK663" s="2"/>
      <c r="AL663" s="2"/>
    </row>
    <row r="664" spans="1:38" ht="16.5" customHeight="1" outlineLevel="1">
      <c r="A664" s="12">
        <v>3102101</v>
      </c>
      <c r="B664" s="27" t="s">
        <v>543</v>
      </c>
      <c r="C664" s="14">
        <v>243070</v>
      </c>
      <c r="D664" s="45">
        <v>0</v>
      </c>
      <c r="E664" s="46">
        <f t="shared" si="189"/>
        <v>0</v>
      </c>
      <c r="F664" s="46">
        <f t="shared" si="190"/>
        <v>0</v>
      </c>
      <c r="G664" s="46">
        <f t="shared" si="191"/>
        <v>0</v>
      </c>
      <c r="H664" s="53" t="e">
        <f t="shared" si="186"/>
        <v>#DIV/0!</v>
      </c>
      <c r="I664" s="54" t="e">
        <f t="shared" si="187"/>
        <v>#DIV/0!</v>
      </c>
      <c r="J664" s="65"/>
      <c r="K664" s="78">
        <f t="shared" si="192"/>
        <v>0</v>
      </c>
      <c r="L664" s="45"/>
      <c r="M664" s="79">
        <f t="shared" si="193"/>
        <v>0</v>
      </c>
      <c r="N664" s="65"/>
      <c r="O664" s="78">
        <f t="shared" si="194"/>
        <v>0</v>
      </c>
      <c r="P664" s="45"/>
      <c r="Q664" s="79">
        <f t="shared" si="195"/>
        <v>0</v>
      </c>
      <c r="R664" s="65"/>
      <c r="S664" s="78">
        <f t="shared" si="196"/>
        <v>0</v>
      </c>
      <c r="T664" s="45"/>
      <c r="U664" s="79">
        <f t="shared" si="197"/>
        <v>0</v>
      </c>
      <c r="V664" s="65"/>
      <c r="W664" s="78">
        <f t="shared" si="198"/>
        <v>0</v>
      </c>
      <c r="X664" s="45"/>
      <c r="Y664" s="79">
        <f t="shared" si="199"/>
        <v>0</v>
      </c>
      <c r="Z664" s="65"/>
      <c r="AA664" s="78">
        <f t="shared" si="200"/>
        <v>0</v>
      </c>
      <c r="AB664" s="45"/>
      <c r="AC664" s="79">
        <f t="shared" si="201"/>
        <v>0</v>
      </c>
      <c r="AD664" s="65"/>
      <c r="AE664" s="78">
        <f t="shared" si="202"/>
        <v>0</v>
      </c>
      <c r="AF664" s="45"/>
      <c r="AG664" s="79">
        <f t="shared" si="203"/>
        <v>0</v>
      </c>
      <c r="AH664" s="2"/>
      <c r="AI664" s="2"/>
      <c r="AJ664" s="2"/>
      <c r="AK664" s="2"/>
      <c r="AL664" s="2"/>
    </row>
    <row r="665" spans="1:38" ht="16.5" customHeight="1" outlineLevel="1">
      <c r="A665" s="12">
        <v>3102102</v>
      </c>
      <c r="B665" s="27" t="s">
        <v>544</v>
      </c>
      <c r="C665" s="14">
        <v>377090</v>
      </c>
      <c r="D665" s="45">
        <v>0</v>
      </c>
      <c r="E665" s="46">
        <f t="shared" si="189"/>
        <v>0</v>
      </c>
      <c r="F665" s="46">
        <f t="shared" si="190"/>
        <v>0</v>
      </c>
      <c r="G665" s="46">
        <f t="shared" si="191"/>
        <v>0</v>
      </c>
      <c r="H665" s="53" t="e">
        <f t="shared" si="186"/>
        <v>#DIV/0!</v>
      </c>
      <c r="I665" s="54" t="e">
        <f t="shared" si="187"/>
        <v>#DIV/0!</v>
      </c>
      <c r="J665" s="65"/>
      <c r="K665" s="78">
        <f t="shared" si="192"/>
        <v>0</v>
      </c>
      <c r="L665" s="45"/>
      <c r="M665" s="79">
        <f t="shared" si="193"/>
        <v>0</v>
      </c>
      <c r="N665" s="65"/>
      <c r="O665" s="78">
        <f t="shared" si="194"/>
        <v>0</v>
      </c>
      <c r="P665" s="45"/>
      <c r="Q665" s="79">
        <f t="shared" si="195"/>
        <v>0</v>
      </c>
      <c r="R665" s="65"/>
      <c r="S665" s="78">
        <f t="shared" si="196"/>
        <v>0</v>
      </c>
      <c r="T665" s="45"/>
      <c r="U665" s="79">
        <f t="shared" si="197"/>
        <v>0</v>
      </c>
      <c r="V665" s="65"/>
      <c r="W665" s="78">
        <f t="shared" si="198"/>
        <v>0</v>
      </c>
      <c r="X665" s="45"/>
      <c r="Y665" s="79">
        <f t="shared" si="199"/>
        <v>0</v>
      </c>
      <c r="Z665" s="65"/>
      <c r="AA665" s="78">
        <f t="shared" si="200"/>
        <v>0</v>
      </c>
      <c r="AB665" s="45"/>
      <c r="AC665" s="79">
        <f t="shared" si="201"/>
        <v>0</v>
      </c>
      <c r="AD665" s="65"/>
      <c r="AE665" s="78">
        <f t="shared" si="202"/>
        <v>0</v>
      </c>
      <c r="AF665" s="45"/>
      <c r="AG665" s="79">
        <f t="shared" si="203"/>
        <v>0</v>
      </c>
      <c r="AH665" s="2"/>
      <c r="AI665" s="2"/>
      <c r="AJ665" s="2"/>
      <c r="AK665" s="2"/>
      <c r="AL665" s="2"/>
    </row>
    <row r="666" spans="1:38" ht="16.5" customHeight="1" outlineLevel="1">
      <c r="A666" s="12">
        <v>3102001</v>
      </c>
      <c r="B666" s="27" t="s">
        <v>545</v>
      </c>
      <c r="C666" s="14">
        <v>45580</v>
      </c>
      <c r="D666" s="45">
        <v>0</v>
      </c>
      <c r="E666" s="46">
        <f t="shared" si="189"/>
        <v>0</v>
      </c>
      <c r="F666" s="46">
        <f t="shared" si="190"/>
        <v>0</v>
      </c>
      <c r="G666" s="46">
        <f t="shared" si="191"/>
        <v>0</v>
      </c>
      <c r="H666" s="53" t="e">
        <f t="shared" si="186"/>
        <v>#DIV/0!</v>
      </c>
      <c r="I666" s="54" t="e">
        <f t="shared" si="187"/>
        <v>#DIV/0!</v>
      </c>
      <c r="J666" s="65"/>
      <c r="K666" s="78">
        <f t="shared" si="192"/>
        <v>0</v>
      </c>
      <c r="L666" s="45"/>
      <c r="M666" s="79">
        <f t="shared" si="193"/>
        <v>0</v>
      </c>
      <c r="N666" s="65"/>
      <c r="O666" s="78">
        <f t="shared" si="194"/>
        <v>0</v>
      </c>
      <c r="P666" s="45"/>
      <c r="Q666" s="79">
        <f t="shared" si="195"/>
        <v>0</v>
      </c>
      <c r="R666" s="65"/>
      <c r="S666" s="78">
        <f t="shared" si="196"/>
        <v>0</v>
      </c>
      <c r="T666" s="45"/>
      <c r="U666" s="79">
        <f t="shared" si="197"/>
        <v>0</v>
      </c>
      <c r="V666" s="65"/>
      <c r="W666" s="78">
        <f t="shared" si="198"/>
        <v>0</v>
      </c>
      <c r="X666" s="45"/>
      <c r="Y666" s="79">
        <f t="shared" si="199"/>
        <v>0</v>
      </c>
      <c r="Z666" s="65"/>
      <c r="AA666" s="78">
        <f t="shared" si="200"/>
        <v>0</v>
      </c>
      <c r="AB666" s="45"/>
      <c r="AC666" s="79">
        <f t="shared" si="201"/>
        <v>0</v>
      </c>
      <c r="AD666" s="65"/>
      <c r="AE666" s="78">
        <f t="shared" si="202"/>
        <v>0</v>
      </c>
      <c r="AF666" s="45"/>
      <c r="AG666" s="79">
        <f t="shared" si="203"/>
        <v>0</v>
      </c>
      <c r="AH666" s="2"/>
      <c r="AI666" s="2"/>
      <c r="AJ666" s="2"/>
      <c r="AK666" s="2"/>
      <c r="AL666" s="2"/>
    </row>
    <row r="667" spans="1:38" ht="16.5" customHeight="1" outlineLevel="1">
      <c r="A667" s="12">
        <v>3102002</v>
      </c>
      <c r="B667" s="27" t="s">
        <v>546</v>
      </c>
      <c r="C667" s="14">
        <v>39340</v>
      </c>
      <c r="D667" s="45">
        <v>0</v>
      </c>
      <c r="E667" s="46">
        <f t="shared" si="189"/>
        <v>0</v>
      </c>
      <c r="F667" s="46">
        <f t="shared" si="190"/>
        <v>0</v>
      </c>
      <c r="G667" s="46">
        <f t="shared" si="191"/>
        <v>0</v>
      </c>
      <c r="H667" s="53" t="e">
        <f t="shared" si="186"/>
        <v>#DIV/0!</v>
      </c>
      <c r="I667" s="54" t="e">
        <f t="shared" si="187"/>
        <v>#DIV/0!</v>
      </c>
      <c r="J667" s="65"/>
      <c r="K667" s="78">
        <f t="shared" si="192"/>
        <v>0</v>
      </c>
      <c r="L667" s="45"/>
      <c r="M667" s="79">
        <f t="shared" si="193"/>
        <v>0</v>
      </c>
      <c r="N667" s="65"/>
      <c r="O667" s="78">
        <f t="shared" si="194"/>
        <v>0</v>
      </c>
      <c r="P667" s="45"/>
      <c r="Q667" s="79">
        <f t="shared" si="195"/>
        <v>0</v>
      </c>
      <c r="R667" s="65"/>
      <c r="S667" s="78">
        <f t="shared" si="196"/>
        <v>0</v>
      </c>
      <c r="T667" s="45"/>
      <c r="U667" s="79">
        <f t="shared" si="197"/>
        <v>0</v>
      </c>
      <c r="V667" s="65"/>
      <c r="W667" s="78">
        <f t="shared" si="198"/>
        <v>0</v>
      </c>
      <c r="X667" s="45"/>
      <c r="Y667" s="79">
        <f t="shared" si="199"/>
        <v>0</v>
      </c>
      <c r="Z667" s="65"/>
      <c r="AA667" s="78">
        <f t="shared" si="200"/>
        <v>0</v>
      </c>
      <c r="AB667" s="45"/>
      <c r="AC667" s="79">
        <f t="shared" si="201"/>
        <v>0</v>
      </c>
      <c r="AD667" s="65"/>
      <c r="AE667" s="78">
        <f t="shared" si="202"/>
        <v>0</v>
      </c>
      <c r="AF667" s="45"/>
      <c r="AG667" s="79">
        <f t="shared" si="203"/>
        <v>0</v>
      </c>
      <c r="AH667" s="2"/>
      <c r="AI667" s="2"/>
      <c r="AJ667" s="2"/>
      <c r="AK667" s="2"/>
      <c r="AL667" s="2"/>
    </row>
    <row r="668" spans="1:38" ht="16.5" customHeight="1" outlineLevel="1">
      <c r="A668" s="12">
        <v>5003001</v>
      </c>
      <c r="B668" s="27" t="s">
        <v>547</v>
      </c>
      <c r="C668" s="14">
        <v>190550</v>
      </c>
      <c r="D668" s="45">
        <v>0</v>
      </c>
      <c r="E668" s="46">
        <f t="shared" si="189"/>
        <v>0</v>
      </c>
      <c r="F668" s="46">
        <f t="shared" si="190"/>
        <v>0</v>
      </c>
      <c r="G668" s="46">
        <f t="shared" si="191"/>
        <v>0</v>
      </c>
      <c r="H668" s="53" t="e">
        <f t="shared" si="186"/>
        <v>#DIV/0!</v>
      </c>
      <c r="I668" s="54" t="e">
        <f t="shared" si="187"/>
        <v>#DIV/0!</v>
      </c>
      <c r="J668" s="65"/>
      <c r="K668" s="78">
        <f t="shared" si="192"/>
        <v>0</v>
      </c>
      <c r="L668" s="45"/>
      <c r="M668" s="79">
        <f t="shared" si="193"/>
        <v>0</v>
      </c>
      <c r="N668" s="65"/>
      <c r="O668" s="78">
        <f t="shared" si="194"/>
        <v>0</v>
      </c>
      <c r="P668" s="45"/>
      <c r="Q668" s="79">
        <f t="shared" si="195"/>
        <v>0</v>
      </c>
      <c r="R668" s="65"/>
      <c r="S668" s="78">
        <f t="shared" si="196"/>
        <v>0</v>
      </c>
      <c r="T668" s="45"/>
      <c r="U668" s="79">
        <f t="shared" si="197"/>
        <v>0</v>
      </c>
      <c r="V668" s="65"/>
      <c r="W668" s="78">
        <f t="shared" si="198"/>
        <v>0</v>
      </c>
      <c r="X668" s="45"/>
      <c r="Y668" s="79">
        <f t="shared" si="199"/>
        <v>0</v>
      </c>
      <c r="Z668" s="65"/>
      <c r="AA668" s="78">
        <f t="shared" si="200"/>
        <v>0</v>
      </c>
      <c r="AB668" s="45"/>
      <c r="AC668" s="79">
        <f t="shared" si="201"/>
        <v>0</v>
      </c>
      <c r="AD668" s="65"/>
      <c r="AE668" s="78">
        <f t="shared" si="202"/>
        <v>0</v>
      </c>
      <c r="AF668" s="45"/>
      <c r="AG668" s="79">
        <f t="shared" si="203"/>
        <v>0</v>
      </c>
      <c r="AH668" s="2"/>
      <c r="AI668" s="2"/>
      <c r="AJ668" s="2"/>
      <c r="AK668" s="2"/>
      <c r="AL668" s="2"/>
    </row>
    <row r="669" spans="1:38" ht="16.5" customHeight="1" outlineLevel="1">
      <c r="A669" s="12">
        <v>5003002</v>
      </c>
      <c r="B669" s="27" t="s">
        <v>548</v>
      </c>
      <c r="C669" s="14">
        <v>330830</v>
      </c>
      <c r="D669" s="45">
        <v>0</v>
      </c>
      <c r="E669" s="46">
        <f t="shared" si="189"/>
        <v>0</v>
      </c>
      <c r="F669" s="46">
        <f t="shared" si="190"/>
        <v>0</v>
      </c>
      <c r="G669" s="46">
        <f t="shared" si="191"/>
        <v>0</v>
      </c>
      <c r="H669" s="53" t="e">
        <f t="shared" si="186"/>
        <v>#DIV/0!</v>
      </c>
      <c r="I669" s="54" t="e">
        <f t="shared" si="187"/>
        <v>#DIV/0!</v>
      </c>
      <c r="J669" s="65"/>
      <c r="K669" s="78">
        <f t="shared" si="192"/>
        <v>0</v>
      </c>
      <c r="L669" s="45"/>
      <c r="M669" s="79">
        <f t="shared" si="193"/>
        <v>0</v>
      </c>
      <c r="N669" s="65"/>
      <c r="O669" s="78">
        <f t="shared" si="194"/>
        <v>0</v>
      </c>
      <c r="P669" s="45"/>
      <c r="Q669" s="79">
        <f t="shared" si="195"/>
        <v>0</v>
      </c>
      <c r="R669" s="65"/>
      <c r="S669" s="78">
        <f t="shared" si="196"/>
        <v>0</v>
      </c>
      <c r="T669" s="45"/>
      <c r="U669" s="79">
        <f t="shared" si="197"/>
        <v>0</v>
      </c>
      <c r="V669" s="65"/>
      <c r="W669" s="78">
        <f t="shared" si="198"/>
        <v>0</v>
      </c>
      <c r="X669" s="45"/>
      <c r="Y669" s="79">
        <f t="shared" si="199"/>
        <v>0</v>
      </c>
      <c r="Z669" s="65"/>
      <c r="AA669" s="78">
        <f t="shared" si="200"/>
        <v>0</v>
      </c>
      <c r="AB669" s="45"/>
      <c r="AC669" s="79">
        <f t="shared" si="201"/>
        <v>0</v>
      </c>
      <c r="AD669" s="65"/>
      <c r="AE669" s="78">
        <f t="shared" si="202"/>
        <v>0</v>
      </c>
      <c r="AF669" s="45"/>
      <c r="AG669" s="79">
        <f t="shared" si="203"/>
        <v>0</v>
      </c>
      <c r="AH669" s="2"/>
      <c r="AI669" s="2"/>
      <c r="AJ669" s="2"/>
      <c r="AK669" s="2"/>
      <c r="AL669" s="2"/>
    </row>
    <row r="670" spans="1:38" ht="16.5" customHeight="1" outlineLevel="1">
      <c r="A670" s="12"/>
      <c r="B670" s="27"/>
      <c r="C670" s="14"/>
      <c r="D670" s="45"/>
      <c r="E670" s="46"/>
      <c r="F670" s="46"/>
      <c r="G670" s="46"/>
      <c r="H670" s="53"/>
      <c r="I670" s="54"/>
      <c r="J670" s="65"/>
      <c r="K670" s="78"/>
      <c r="L670" s="45"/>
      <c r="M670" s="79"/>
      <c r="N670" s="65"/>
      <c r="O670" s="78"/>
      <c r="P670" s="45"/>
      <c r="Q670" s="79"/>
      <c r="R670" s="65"/>
      <c r="S670" s="78"/>
      <c r="T670" s="45"/>
      <c r="U670" s="79"/>
      <c r="V670" s="65"/>
      <c r="W670" s="78"/>
      <c r="X670" s="45"/>
      <c r="Y670" s="79"/>
      <c r="Z670" s="65"/>
      <c r="AA670" s="78"/>
      <c r="AB670" s="45"/>
      <c r="AC670" s="79"/>
      <c r="AD670" s="65"/>
      <c r="AE670" s="78"/>
      <c r="AF670" s="45"/>
      <c r="AG670" s="79"/>
      <c r="AH670" s="2"/>
      <c r="AI670" s="2"/>
      <c r="AJ670" s="2"/>
      <c r="AK670" s="2"/>
      <c r="AL670" s="2"/>
    </row>
    <row r="671" spans="1:38" ht="16.5" customHeight="1">
      <c r="A671" s="58"/>
      <c r="B671" s="83" t="s">
        <v>549</v>
      </c>
      <c r="C671" s="99"/>
      <c r="D671" s="60"/>
      <c r="E671" s="61">
        <f t="shared" ref="E671:G671" si="208">SUM(E672:E674)</f>
        <v>0</v>
      </c>
      <c r="F671" s="61">
        <f t="shared" si="208"/>
        <v>0</v>
      </c>
      <c r="G671" s="61">
        <f t="shared" si="208"/>
        <v>0</v>
      </c>
      <c r="H671" s="62" t="e">
        <f t="shared" si="186"/>
        <v>#DIV/0!</v>
      </c>
      <c r="I671" s="63" t="e">
        <f t="shared" si="187"/>
        <v>#DIV/0!</v>
      </c>
      <c r="J671" s="84">
        <f t="shared" ref="J671:AG671" si="209">SUM(J672:J674)</f>
        <v>0</v>
      </c>
      <c r="K671" s="85">
        <f t="shared" si="209"/>
        <v>0</v>
      </c>
      <c r="L671" s="60">
        <f t="shared" si="209"/>
        <v>0</v>
      </c>
      <c r="M671" s="86">
        <f t="shared" si="209"/>
        <v>0</v>
      </c>
      <c r="N671" s="84">
        <f t="shared" si="209"/>
        <v>0</v>
      </c>
      <c r="O671" s="85">
        <f t="shared" si="209"/>
        <v>0</v>
      </c>
      <c r="P671" s="60">
        <f t="shared" si="209"/>
        <v>0</v>
      </c>
      <c r="Q671" s="86">
        <f t="shared" si="209"/>
        <v>0</v>
      </c>
      <c r="R671" s="84">
        <f t="shared" si="209"/>
        <v>0</v>
      </c>
      <c r="S671" s="85">
        <f t="shared" si="209"/>
        <v>0</v>
      </c>
      <c r="T671" s="60">
        <f t="shared" si="209"/>
        <v>0</v>
      </c>
      <c r="U671" s="86">
        <f t="shared" si="209"/>
        <v>0</v>
      </c>
      <c r="V671" s="84">
        <f t="shared" si="209"/>
        <v>0</v>
      </c>
      <c r="W671" s="85">
        <f t="shared" si="209"/>
        <v>0</v>
      </c>
      <c r="X671" s="60">
        <f t="shared" si="209"/>
        <v>0</v>
      </c>
      <c r="Y671" s="86">
        <f t="shared" si="209"/>
        <v>0</v>
      </c>
      <c r="Z671" s="84">
        <f t="shared" si="209"/>
        <v>0</v>
      </c>
      <c r="AA671" s="85">
        <f t="shared" si="209"/>
        <v>0</v>
      </c>
      <c r="AB671" s="60">
        <f t="shared" si="209"/>
        <v>0</v>
      </c>
      <c r="AC671" s="86">
        <f t="shared" si="209"/>
        <v>0</v>
      </c>
      <c r="AD671" s="84">
        <f t="shared" si="209"/>
        <v>0</v>
      </c>
      <c r="AE671" s="85">
        <f t="shared" si="209"/>
        <v>0</v>
      </c>
      <c r="AF671" s="60">
        <f t="shared" si="209"/>
        <v>0</v>
      </c>
      <c r="AG671" s="86">
        <f t="shared" si="209"/>
        <v>0</v>
      </c>
      <c r="AH671" s="2"/>
      <c r="AI671" s="2"/>
      <c r="AJ671" s="2"/>
      <c r="AK671" s="2"/>
      <c r="AL671" s="2"/>
    </row>
    <row r="672" spans="1:38" ht="16.5" customHeight="1">
      <c r="A672" s="12">
        <v>5002101</v>
      </c>
      <c r="B672" s="27" t="s">
        <v>550</v>
      </c>
      <c r="C672" s="14">
        <v>26530</v>
      </c>
      <c r="D672" s="45"/>
      <c r="E672" s="46">
        <f t="shared" si="189"/>
        <v>0</v>
      </c>
      <c r="F672" s="46">
        <f t="shared" si="190"/>
        <v>0</v>
      </c>
      <c r="G672" s="46">
        <f t="shared" si="191"/>
        <v>0</v>
      </c>
      <c r="H672" s="53" t="e">
        <f t="shared" si="186"/>
        <v>#DIV/0!</v>
      </c>
      <c r="I672" s="54" t="e">
        <f t="shared" si="187"/>
        <v>#DIV/0!</v>
      </c>
      <c r="J672" s="65"/>
      <c r="K672" s="78">
        <f t="shared" si="192"/>
        <v>0</v>
      </c>
      <c r="L672" s="45"/>
      <c r="M672" s="79">
        <f t="shared" si="193"/>
        <v>0</v>
      </c>
      <c r="N672" s="65"/>
      <c r="O672" s="78">
        <f t="shared" si="194"/>
        <v>0</v>
      </c>
      <c r="P672" s="45"/>
      <c r="Q672" s="79">
        <f t="shared" si="195"/>
        <v>0</v>
      </c>
      <c r="R672" s="65"/>
      <c r="S672" s="78">
        <f t="shared" si="196"/>
        <v>0</v>
      </c>
      <c r="T672" s="45"/>
      <c r="U672" s="79">
        <f t="shared" si="197"/>
        <v>0</v>
      </c>
      <c r="V672" s="65"/>
      <c r="W672" s="78">
        <f t="shared" si="198"/>
        <v>0</v>
      </c>
      <c r="X672" s="45"/>
      <c r="Y672" s="79">
        <f t="shared" si="199"/>
        <v>0</v>
      </c>
      <c r="Z672" s="65"/>
      <c r="AA672" s="78">
        <f t="shared" si="200"/>
        <v>0</v>
      </c>
      <c r="AB672" s="45"/>
      <c r="AC672" s="79">
        <f t="shared" si="201"/>
        <v>0</v>
      </c>
      <c r="AD672" s="65"/>
      <c r="AE672" s="78">
        <f t="shared" si="202"/>
        <v>0</v>
      </c>
      <c r="AF672" s="45"/>
      <c r="AG672" s="79">
        <f t="shared" si="203"/>
        <v>0</v>
      </c>
      <c r="AH672" s="2"/>
      <c r="AI672" s="2"/>
      <c r="AJ672" s="2"/>
      <c r="AK672" s="2"/>
      <c r="AL672" s="2"/>
    </row>
    <row r="673" spans="1:38" ht="16.5" customHeight="1">
      <c r="A673" s="12">
        <v>5003001</v>
      </c>
      <c r="B673" s="27" t="s">
        <v>551</v>
      </c>
      <c r="C673" s="14">
        <v>190550</v>
      </c>
      <c r="D673" s="45"/>
      <c r="E673" s="46">
        <f t="shared" si="189"/>
        <v>0</v>
      </c>
      <c r="F673" s="46">
        <f t="shared" si="190"/>
        <v>0</v>
      </c>
      <c r="G673" s="46">
        <f t="shared" si="191"/>
        <v>0</v>
      </c>
      <c r="H673" s="53" t="e">
        <f t="shared" si="186"/>
        <v>#DIV/0!</v>
      </c>
      <c r="I673" s="54" t="e">
        <f t="shared" si="187"/>
        <v>#DIV/0!</v>
      </c>
      <c r="J673" s="65"/>
      <c r="K673" s="78">
        <f t="shared" si="192"/>
        <v>0</v>
      </c>
      <c r="L673" s="45"/>
      <c r="M673" s="79">
        <f t="shared" si="193"/>
        <v>0</v>
      </c>
      <c r="N673" s="65"/>
      <c r="O673" s="78">
        <f t="shared" si="194"/>
        <v>0</v>
      </c>
      <c r="P673" s="45"/>
      <c r="Q673" s="79">
        <f t="shared" si="195"/>
        <v>0</v>
      </c>
      <c r="R673" s="65"/>
      <c r="S673" s="78">
        <f t="shared" si="196"/>
        <v>0</v>
      </c>
      <c r="T673" s="45"/>
      <c r="U673" s="79">
        <f t="shared" si="197"/>
        <v>0</v>
      </c>
      <c r="V673" s="65"/>
      <c r="W673" s="78">
        <f t="shared" si="198"/>
        <v>0</v>
      </c>
      <c r="X673" s="45"/>
      <c r="Y673" s="79">
        <f t="shared" si="199"/>
        <v>0</v>
      </c>
      <c r="Z673" s="65"/>
      <c r="AA673" s="78">
        <f t="shared" si="200"/>
        <v>0</v>
      </c>
      <c r="AB673" s="45"/>
      <c r="AC673" s="79">
        <f t="shared" si="201"/>
        <v>0</v>
      </c>
      <c r="AD673" s="65"/>
      <c r="AE673" s="78">
        <f t="shared" si="202"/>
        <v>0</v>
      </c>
      <c r="AF673" s="45"/>
      <c r="AG673" s="79">
        <f t="shared" si="203"/>
        <v>0</v>
      </c>
      <c r="AH673" s="2"/>
      <c r="AI673" s="2"/>
      <c r="AJ673" s="2"/>
      <c r="AK673" s="2"/>
      <c r="AL673" s="2"/>
    </row>
    <row r="674" spans="1:38" ht="16.5" customHeight="1">
      <c r="A674" s="12">
        <v>5003002</v>
      </c>
      <c r="B674" s="27" t="s">
        <v>552</v>
      </c>
      <c r="C674" s="14">
        <v>330830</v>
      </c>
      <c r="D674" s="45"/>
      <c r="E674" s="46">
        <f t="shared" si="189"/>
        <v>0</v>
      </c>
      <c r="F674" s="46">
        <f t="shared" si="190"/>
        <v>0</v>
      </c>
      <c r="G674" s="46">
        <f t="shared" si="191"/>
        <v>0</v>
      </c>
      <c r="H674" s="53" t="e">
        <f t="shared" si="186"/>
        <v>#DIV/0!</v>
      </c>
      <c r="I674" s="54" t="e">
        <f t="shared" si="187"/>
        <v>#DIV/0!</v>
      </c>
      <c r="J674" s="65"/>
      <c r="K674" s="78">
        <f t="shared" si="192"/>
        <v>0</v>
      </c>
      <c r="L674" s="45"/>
      <c r="M674" s="79">
        <f t="shared" si="193"/>
        <v>0</v>
      </c>
      <c r="N674" s="65"/>
      <c r="O674" s="78">
        <f t="shared" si="194"/>
        <v>0</v>
      </c>
      <c r="P674" s="45"/>
      <c r="Q674" s="79">
        <f t="shared" si="195"/>
        <v>0</v>
      </c>
      <c r="R674" s="65"/>
      <c r="S674" s="78">
        <f t="shared" si="196"/>
        <v>0</v>
      </c>
      <c r="T674" s="45"/>
      <c r="U674" s="79">
        <f t="shared" si="197"/>
        <v>0</v>
      </c>
      <c r="V674" s="65"/>
      <c r="W674" s="78">
        <f t="shared" si="198"/>
        <v>0</v>
      </c>
      <c r="X674" s="45"/>
      <c r="Y674" s="79">
        <f t="shared" si="199"/>
        <v>0</v>
      </c>
      <c r="Z674" s="65"/>
      <c r="AA674" s="78">
        <f t="shared" si="200"/>
        <v>0</v>
      </c>
      <c r="AB674" s="45"/>
      <c r="AC674" s="79">
        <f t="shared" si="201"/>
        <v>0</v>
      </c>
      <c r="AD674" s="65"/>
      <c r="AE674" s="78">
        <f t="shared" si="202"/>
        <v>0</v>
      </c>
      <c r="AF674" s="45"/>
      <c r="AG674" s="79">
        <f t="shared" si="203"/>
        <v>0</v>
      </c>
      <c r="AH674" s="2"/>
      <c r="AI674" s="2"/>
      <c r="AJ674" s="2"/>
      <c r="AK674" s="2"/>
      <c r="AL674" s="2"/>
    </row>
    <row r="675" spans="1:38" ht="16.5" customHeight="1">
      <c r="A675" s="12"/>
      <c r="B675" s="27"/>
      <c r="C675" s="14">
        <v>14740</v>
      </c>
      <c r="D675" s="45"/>
      <c r="E675" s="46"/>
      <c r="F675" s="46"/>
      <c r="G675" s="46"/>
      <c r="H675" s="53"/>
      <c r="I675" s="54"/>
      <c r="J675" s="65"/>
      <c r="K675" s="78"/>
      <c r="L675" s="45"/>
      <c r="M675" s="79"/>
      <c r="N675" s="65"/>
      <c r="O675" s="78"/>
      <c r="P675" s="45"/>
      <c r="Q675" s="79"/>
      <c r="R675" s="65"/>
      <c r="S675" s="78"/>
      <c r="T675" s="45"/>
      <c r="U675" s="79"/>
      <c r="V675" s="65"/>
      <c r="W675" s="78"/>
      <c r="X675" s="45"/>
      <c r="Y675" s="79"/>
      <c r="Z675" s="65"/>
      <c r="AA675" s="78"/>
      <c r="AB675" s="45"/>
      <c r="AC675" s="79"/>
      <c r="AD675" s="65"/>
      <c r="AE675" s="78"/>
      <c r="AF675" s="45"/>
      <c r="AG675" s="79"/>
      <c r="AH675" s="2"/>
      <c r="AI675" s="2"/>
      <c r="AJ675" s="2"/>
      <c r="AK675" s="2"/>
      <c r="AL675" s="2"/>
    </row>
    <row r="676" spans="1:38" ht="16.5" customHeight="1" outlineLevel="1">
      <c r="A676" s="58"/>
      <c r="B676" s="83" t="s">
        <v>553</v>
      </c>
      <c r="C676" s="99"/>
      <c r="D676" s="60">
        <v>0</v>
      </c>
      <c r="E676" s="61">
        <f t="shared" ref="E676:G676" si="210">SUM(E677:E694)</f>
        <v>0</v>
      </c>
      <c r="F676" s="61">
        <f t="shared" si="210"/>
        <v>0</v>
      </c>
      <c r="G676" s="61">
        <f t="shared" si="210"/>
        <v>0</v>
      </c>
      <c r="H676" s="62" t="e">
        <f t="shared" si="186"/>
        <v>#DIV/0!</v>
      </c>
      <c r="I676" s="63" t="e">
        <f t="shared" si="187"/>
        <v>#DIV/0!</v>
      </c>
      <c r="J676" s="84">
        <f t="shared" ref="J676:AG676" si="211">SUM(J677:J694)</f>
        <v>0</v>
      </c>
      <c r="K676" s="85">
        <f t="shared" si="211"/>
        <v>0</v>
      </c>
      <c r="L676" s="60">
        <f t="shared" si="211"/>
        <v>0</v>
      </c>
      <c r="M676" s="86">
        <f t="shared" si="211"/>
        <v>0</v>
      </c>
      <c r="N676" s="84">
        <f t="shared" si="211"/>
        <v>0</v>
      </c>
      <c r="O676" s="85">
        <f t="shared" si="211"/>
        <v>0</v>
      </c>
      <c r="P676" s="60">
        <f t="shared" si="211"/>
        <v>0</v>
      </c>
      <c r="Q676" s="86">
        <f t="shared" si="211"/>
        <v>0</v>
      </c>
      <c r="R676" s="84">
        <f t="shared" si="211"/>
        <v>0</v>
      </c>
      <c r="S676" s="85">
        <f t="shared" si="211"/>
        <v>0</v>
      </c>
      <c r="T676" s="60">
        <f t="shared" si="211"/>
        <v>0</v>
      </c>
      <c r="U676" s="86">
        <f t="shared" si="211"/>
        <v>0</v>
      </c>
      <c r="V676" s="84">
        <f t="shared" si="211"/>
        <v>0</v>
      </c>
      <c r="W676" s="85">
        <f t="shared" si="211"/>
        <v>0</v>
      </c>
      <c r="X676" s="60">
        <f t="shared" si="211"/>
        <v>0</v>
      </c>
      <c r="Y676" s="86">
        <f t="shared" si="211"/>
        <v>0</v>
      </c>
      <c r="Z676" s="84">
        <f t="shared" si="211"/>
        <v>0</v>
      </c>
      <c r="AA676" s="85">
        <f t="shared" si="211"/>
        <v>0</v>
      </c>
      <c r="AB676" s="60">
        <f t="shared" si="211"/>
        <v>0</v>
      </c>
      <c r="AC676" s="86">
        <f t="shared" si="211"/>
        <v>0</v>
      </c>
      <c r="AD676" s="84">
        <f t="shared" si="211"/>
        <v>0</v>
      </c>
      <c r="AE676" s="85">
        <f t="shared" si="211"/>
        <v>0</v>
      </c>
      <c r="AF676" s="60">
        <f t="shared" si="211"/>
        <v>0</v>
      </c>
      <c r="AG676" s="86">
        <f t="shared" si="211"/>
        <v>0</v>
      </c>
      <c r="AH676" s="2"/>
      <c r="AI676" s="2"/>
      <c r="AJ676" s="2"/>
      <c r="AK676" s="2"/>
      <c r="AL676" s="2"/>
    </row>
    <row r="677" spans="1:38" ht="16.5" customHeight="1" outlineLevel="1">
      <c r="A677" s="12">
        <v>3104001</v>
      </c>
      <c r="B677" s="27" t="s">
        <v>554</v>
      </c>
      <c r="C677" s="14">
        <v>305210</v>
      </c>
      <c r="D677" s="45">
        <v>0</v>
      </c>
      <c r="E677" s="46">
        <f t="shared" si="189"/>
        <v>0</v>
      </c>
      <c r="F677" s="46">
        <f t="shared" si="190"/>
        <v>0</v>
      </c>
      <c r="G677" s="46">
        <f t="shared" si="191"/>
        <v>0</v>
      </c>
      <c r="H677" s="53" t="e">
        <f t="shared" si="186"/>
        <v>#DIV/0!</v>
      </c>
      <c r="I677" s="54" t="e">
        <f t="shared" si="187"/>
        <v>#DIV/0!</v>
      </c>
      <c r="J677" s="65"/>
      <c r="K677" s="78">
        <f t="shared" si="192"/>
        <v>0</v>
      </c>
      <c r="L677" s="45"/>
      <c r="M677" s="79">
        <f t="shared" si="193"/>
        <v>0</v>
      </c>
      <c r="N677" s="65"/>
      <c r="O677" s="78">
        <f t="shared" si="194"/>
        <v>0</v>
      </c>
      <c r="P677" s="45"/>
      <c r="Q677" s="79">
        <f t="shared" si="195"/>
        <v>0</v>
      </c>
      <c r="R677" s="65"/>
      <c r="S677" s="78">
        <f t="shared" si="196"/>
        <v>0</v>
      </c>
      <c r="T677" s="45"/>
      <c r="U677" s="79">
        <f t="shared" si="197"/>
        <v>0</v>
      </c>
      <c r="V677" s="65"/>
      <c r="W677" s="78">
        <f t="shared" si="198"/>
        <v>0</v>
      </c>
      <c r="X677" s="45"/>
      <c r="Y677" s="79">
        <f t="shared" si="199"/>
        <v>0</v>
      </c>
      <c r="Z677" s="65"/>
      <c r="AA677" s="78">
        <f t="shared" si="200"/>
        <v>0</v>
      </c>
      <c r="AB677" s="45"/>
      <c r="AC677" s="79">
        <f t="shared" si="201"/>
        <v>0</v>
      </c>
      <c r="AD677" s="65"/>
      <c r="AE677" s="78">
        <f t="shared" si="202"/>
        <v>0</v>
      </c>
      <c r="AF677" s="45"/>
      <c r="AG677" s="79">
        <f t="shared" si="203"/>
        <v>0</v>
      </c>
      <c r="AH677" s="2"/>
      <c r="AI677" s="2"/>
      <c r="AJ677" s="2"/>
      <c r="AK677" s="2"/>
      <c r="AL677" s="2"/>
    </row>
    <row r="678" spans="1:38" ht="16.5" customHeight="1" outlineLevel="1">
      <c r="A678" s="12">
        <v>2001023</v>
      </c>
      <c r="B678" s="27" t="s">
        <v>555</v>
      </c>
      <c r="C678" s="14">
        <v>705620</v>
      </c>
      <c r="D678" s="45">
        <v>0</v>
      </c>
      <c r="E678" s="46">
        <f t="shared" si="189"/>
        <v>0</v>
      </c>
      <c r="F678" s="46">
        <f t="shared" si="190"/>
        <v>0</v>
      </c>
      <c r="G678" s="46">
        <f t="shared" si="191"/>
        <v>0</v>
      </c>
      <c r="H678" s="53" t="e">
        <f t="shared" si="186"/>
        <v>#DIV/0!</v>
      </c>
      <c r="I678" s="54" t="e">
        <f t="shared" si="187"/>
        <v>#DIV/0!</v>
      </c>
      <c r="J678" s="65"/>
      <c r="K678" s="78">
        <f t="shared" si="192"/>
        <v>0</v>
      </c>
      <c r="L678" s="45"/>
      <c r="M678" s="79">
        <f t="shared" si="193"/>
        <v>0</v>
      </c>
      <c r="N678" s="65"/>
      <c r="O678" s="78">
        <f t="shared" si="194"/>
        <v>0</v>
      </c>
      <c r="P678" s="45"/>
      <c r="Q678" s="79">
        <f t="shared" si="195"/>
        <v>0</v>
      </c>
      <c r="R678" s="65"/>
      <c r="S678" s="78">
        <f t="shared" si="196"/>
        <v>0</v>
      </c>
      <c r="T678" s="45"/>
      <c r="U678" s="79">
        <f t="shared" si="197"/>
        <v>0</v>
      </c>
      <c r="V678" s="65"/>
      <c r="W678" s="78">
        <f t="shared" si="198"/>
        <v>0</v>
      </c>
      <c r="X678" s="45"/>
      <c r="Y678" s="79">
        <f t="shared" si="199"/>
        <v>0</v>
      </c>
      <c r="Z678" s="65"/>
      <c r="AA678" s="78">
        <f t="shared" si="200"/>
        <v>0</v>
      </c>
      <c r="AB678" s="45"/>
      <c r="AC678" s="79">
        <f t="shared" si="201"/>
        <v>0</v>
      </c>
      <c r="AD678" s="65"/>
      <c r="AE678" s="78">
        <f t="shared" si="202"/>
        <v>0</v>
      </c>
      <c r="AF678" s="45"/>
      <c r="AG678" s="79">
        <f t="shared" si="203"/>
        <v>0</v>
      </c>
      <c r="AH678" s="2"/>
      <c r="AI678" s="2"/>
      <c r="AJ678" s="2"/>
      <c r="AK678" s="2"/>
      <c r="AL678" s="2"/>
    </row>
    <row r="679" spans="1:38" ht="16.5" customHeight="1" outlineLevel="1">
      <c r="A679" s="12">
        <v>3104101</v>
      </c>
      <c r="B679" s="27" t="s">
        <v>556</v>
      </c>
      <c r="C679" s="14">
        <v>147000</v>
      </c>
      <c r="D679" s="45">
        <v>0</v>
      </c>
      <c r="E679" s="46">
        <f t="shared" si="189"/>
        <v>0</v>
      </c>
      <c r="F679" s="46">
        <f t="shared" si="190"/>
        <v>0</v>
      </c>
      <c r="G679" s="46">
        <f t="shared" si="191"/>
        <v>0</v>
      </c>
      <c r="H679" s="53" t="e">
        <f t="shared" si="186"/>
        <v>#DIV/0!</v>
      </c>
      <c r="I679" s="54" t="e">
        <f t="shared" si="187"/>
        <v>#DIV/0!</v>
      </c>
      <c r="J679" s="65"/>
      <c r="K679" s="78">
        <f t="shared" si="192"/>
        <v>0</v>
      </c>
      <c r="L679" s="45"/>
      <c r="M679" s="79">
        <f t="shared" si="193"/>
        <v>0</v>
      </c>
      <c r="N679" s="65"/>
      <c r="O679" s="78">
        <f t="shared" si="194"/>
        <v>0</v>
      </c>
      <c r="P679" s="45"/>
      <c r="Q679" s="79">
        <f t="shared" si="195"/>
        <v>0</v>
      </c>
      <c r="R679" s="65"/>
      <c r="S679" s="78">
        <f t="shared" si="196"/>
        <v>0</v>
      </c>
      <c r="T679" s="45"/>
      <c r="U679" s="79">
        <f t="shared" si="197"/>
        <v>0</v>
      </c>
      <c r="V679" s="65"/>
      <c r="W679" s="78">
        <f t="shared" si="198"/>
        <v>0</v>
      </c>
      <c r="X679" s="45"/>
      <c r="Y679" s="79">
        <f t="shared" si="199"/>
        <v>0</v>
      </c>
      <c r="Z679" s="65"/>
      <c r="AA679" s="78">
        <f t="shared" si="200"/>
        <v>0</v>
      </c>
      <c r="AB679" s="45"/>
      <c r="AC679" s="79">
        <f t="shared" si="201"/>
        <v>0</v>
      </c>
      <c r="AD679" s="65"/>
      <c r="AE679" s="78">
        <f t="shared" si="202"/>
        <v>0</v>
      </c>
      <c r="AF679" s="45"/>
      <c r="AG679" s="79">
        <f t="shared" si="203"/>
        <v>0</v>
      </c>
      <c r="AH679" s="2"/>
      <c r="AI679" s="2"/>
      <c r="AJ679" s="2"/>
      <c r="AK679" s="2"/>
      <c r="AL679" s="2"/>
    </row>
    <row r="680" spans="1:38" ht="27.75" customHeight="1" outlineLevel="1">
      <c r="A680" s="12" t="s">
        <v>952</v>
      </c>
      <c r="B680" s="27" t="s">
        <v>557</v>
      </c>
      <c r="C680" s="14">
        <v>898000</v>
      </c>
      <c r="D680" s="45">
        <v>0</v>
      </c>
      <c r="E680" s="46">
        <f t="shared" si="189"/>
        <v>0</v>
      </c>
      <c r="F680" s="46">
        <f t="shared" si="190"/>
        <v>0</v>
      </c>
      <c r="G680" s="46">
        <f t="shared" si="191"/>
        <v>0</v>
      </c>
      <c r="H680" s="53" t="e">
        <f t="shared" si="186"/>
        <v>#DIV/0!</v>
      </c>
      <c r="I680" s="54" t="e">
        <f t="shared" si="187"/>
        <v>#DIV/0!</v>
      </c>
      <c r="J680" s="65"/>
      <c r="K680" s="78">
        <f t="shared" si="192"/>
        <v>0</v>
      </c>
      <c r="L680" s="45"/>
      <c r="M680" s="79">
        <f t="shared" si="193"/>
        <v>0</v>
      </c>
      <c r="N680" s="65"/>
      <c r="O680" s="78">
        <f t="shared" si="194"/>
        <v>0</v>
      </c>
      <c r="P680" s="45"/>
      <c r="Q680" s="79">
        <f t="shared" si="195"/>
        <v>0</v>
      </c>
      <c r="R680" s="65"/>
      <c r="S680" s="78">
        <f t="shared" si="196"/>
        <v>0</v>
      </c>
      <c r="T680" s="45"/>
      <c r="U680" s="79">
        <f t="shared" si="197"/>
        <v>0</v>
      </c>
      <c r="V680" s="65"/>
      <c r="W680" s="78">
        <f t="shared" si="198"/>
        <v>0</v>
      </c>
      <c r="X680" s="45"/>
      <c r="Y680" s="79">
        <f t="shared" si="199"/>
        <v>0</v>
      </c>
      <c r="Z680" s="65"/>
      <c r="AA680" s="78">
        <f t="shared" si="200"/>
        <v>0</v>
      </c>
      <c r="AB680" s="45"/>
      <c r="AC680" s="79">
        <f t="shared" si="201"/>
        <v>0</v>
      </c>
      <c r="AD680" s="65"/>
      <c r="AE680" s="78">
        <f t="shared" si="202"/>
        <v>0</v>
      </c>
      <c r="AF680" s="45"/>
      <c r="AG680" s="79">
        <f t="shared" si="203"/>
        <v>0</v>
      </c>
      <c r="AH680" s="2"/>
      <c r="AI680" s="2"/>
      <c r="AJ680" s="2"/>
      <c r="AK680" s="2"/>
      <c r="AL680" s="2"/>
    </row>
    <row r="681" spans="1:38" ht="16.5" customHeight="1" outlineLevel="1">
      <c r="A681" s="12">
        <v>1502052</v>
      </c>
      <c r="B681" s="27" t="s">
        <v>558</v>
      </c>
      <c r="C681" s="14">
        <v>2125560</v>
      </c>
      <c r="D681" s="45">
        <v>0</v>
      </c>
      <c r="E681" s="46">
        <f t="shared" si="189"/>
        <v>0</v>
      </c>
      <c r="F681" s="46">
        <f t="shared" si="190"/>
        <v>0</v>
      </c>
      <c r="G681" s="46">
        <f t="shared" si="191"/>
        <v>0</v>
      </c>
      <c r="H681" s="53" t="e">
        <f t="shared" si="186"/>
        <v>#DIV/0!</v>
      </c>
      <c r="I681" s="54" t="e">
        <f t="shared" si="187"/>
        <v>#DIV/0!</v>
      </c>
      <c r="J681" s="65"/>
      <c r="K681" s="78">
        <f t="shared" si="192"/>
        <v>0</v>
      </c>
      <c r="L681" s="45"/>
      <c r="M681" s="79">
        <f t="shared" si="193"/>
        <v>0</v>
      </c>
      <c r="N681" s="65"/>
      <c r="O681" s="78">
        <f t="shared" si="194"/>
        <v>0</v>
      </c>
      <c r="P681" s="45"/>
      <c r="Q681" s="79">
        <f t="shared" si="195"/>
        <v>0</v>
      </c>
      <c r="R681" s="65"/>
      <c r="S681" s="78">
        <f t="shared" si="196"/>
        <v>0</v>
      </c>
      <c r="T681" s="45"/>
      <c r="U681" s="79">
        <f t="shared" si="197"/>
        <v>0</v>
      </c>
      <c r="V681" s="65"/>
      <c r="W681" s="78">
        <f t="shared" si="198"/>
        <v>0</v>
      </c>
      <c r="X681" s="45"/>
      <c r="Y681" s="79">
        <f t="shared" si="199"/>
        <v>0</v>
      </c>
      <c r="Z681" s="65"/>
      <c r="AA681" s="78">
        <f t="shared" si="200"/>
        <v>0</v>
      </c>
      <c r="AB681" s="45"/>
      <c r="AC681" s="79">
        <f t="shared" si="201"/>
        <v>0</v>
      </c>
      <c r="AD681" s="65"/>
      <c r="AE681" s="78">
        <f t="shared" si="202"/>
        <v>0</v>
      </c>
      <c r="AF681" s="45"/>
      <c r="AG681" s="79">
        <f t="shared" si="203"/>
        <v>0</v>
      </c>
      <c r="AH681" s="2"/>
      <c r="AI681" s="2"/>
      <c r="AJ681" s="2"/>
      <c r="AK681" s="2"/>
      <c r="AL681" s="2"/>
    </row>
    <row r="682" spans="1:38" ht="16.5" customHeight="1" outlineLevel="1">
      <c r="A682" s="12">
        <v>1502152</v>
      </c>
      <c r="B682" s="27" t="s">
        <v>559</v>
      </c>
      <c r="C682" s="14">
        <v>989400</v>
      </c>
      <c r="D682" s="45">
        <v>0</v>
      </c>
      <c r="E682" s="46">
        <f t="shared" si="189"/>
        <v>0</v>
      </c>
      <c r="F682" s="46">
        <f t="shared" si="190"/>
        <v>0</v>
      </c>
      <c r="G682" s="46">
        <f t="shared" si="191"/>
        <v>0</v>
      </c>
      <c r="H682" s="53" t="e">
        <f t="shared" si="186"/>
        <v>#DIV/0!</v>
      </c>
      <c r="I682" s="54" t="e">
        <f t="shared" si="187"/>
        <v>#DIV/0!</v>
      </c>
      <c r="J682" s="65"/>
      <c r="K682" s="78">
        <f t="shared" si="192"/>
        <v>0</v>
      </c>
      <c r="L682" s="45"/>
      <c r="M682" s="79">
        <f t="shared" si="193"/>
        <v>0</v>
      </c>
      <c r="N682" s="65"/>
      <c r="O682" s="78">
        <f t="shared" si="194"/>
        <v>0</v>
      </c>
      <c r="P682" s="45"/>
      <c r="Q682" s="79">
        <f t="shared" si="195"/>
        <v>0</v>
      </c>
      <c r="R682" s="65"/>
      <c r="S682" s="78">
        <f t="shared" si="196"/>
        <v>0</v>
      </c>
      <c r="T682" s="45"/>
      <c r="U682" s="79">
        <f t="shared" si="197"/>
        <v>0</v>
      </c>
      <c r="V682" s="65"/>
      <c r="W682" s="78">
        <f t="shared" si="198"/>
        <v>0</v>
      </c>
      <c r="X682" s="45"/>
      <c r="Y682" s="79">
        <f t="shared" si="199"/>
        <v>0</v>
      </c>
      <c r="Z682" s="65"/>
      <c r="AA682" s="78">
        <f t="shared" si="200"/>
        <v>0</v>
      </c>
      <c r="AB682" s="45"/>
      <c r="AC682" s="79">
        <f t="shared" si="201"/>
        <v>0</v>
      </c>
      <c r="AD682" s="65"/>
      <c r="AE682" s="78">
        <f t="shared" si="202"/>
        <v>0</v>
      </c>
      <c r="AF682" s="45"/>
      <c r="AG682" s="79">
        <f t="shared" si="203"/>
        <v>0</v>
      </c>
      <c r="AH682" s="2"/>
      <c r="AI682" s="2"/>
      <c r="AJ682" s="2"/>
      <c r="AK682" s="2"/>
      <c r="AL682" s="2"/>
    </row>
    <row r="683" spans="1:38" ht="16.5" customHeight="1" outlineLevel="1">
      <c r="A683" s="12" t="s">
        <v>874</v>
      </c>
      <c r="B683" s="27" t="s">
        <v>527</v>
      </c>
      <c r="C683" s="14">
        <v>471020</v>
      </c>
      <c r="D683" s="45">
        <v>0</v>
      </c>
      <c r="E683" s="46">
        <f t="shared" si="189"/>
        <v>0</v>
      </c>
      <c r="F683" s="46">
        <f t="shared" si="190"/>
        <v>0</v>
      </c>
      <c r="G683" s="46">
        <f t="shared" si="191"/>
        <v>0</v>
      </c>
      <c r="H683" s="53" t="e">
        <f t="shared" si="186"/>
        <v>#DIV/0!</v>
      </c>
      <c r="I683" s="54" t="e">
        <f t="shared" si="187"/>
        <v>#DIV/0!</v>
      </c>
      <c r="J683" s="65"/>
      <c r="K683" s="78">
        <f t="shared" si="192"/>
        <v>0</v>
      </c>
      <c r="L683" s="45"/>
      <c r="M683" s="79">
        <f t="shared" si="193"/>
        <v>0</v>
      </c>
      <c r="N683" s="65"/>
      <c r="O683" s="78">
        <f t="shared" si="194"/>
        <v>0</v>
      </c>
      <c r="P683" s="45"/>
      <c r="Q683" s="79">
        <f t="shared" si="195"/>
        <v>0</v>
      </c>
      <c r="R683" s="65"/>
      <c r="S683" s="78">
        <f t="shared" si="196"/>
        <v>0</v>
      </c>
      <c r="T683" s="45"/>
      <c r="U683" s="79">
        <f t="shared" si="197"/>
        <v>0</v>
      </c>
      <c r="V683" s="65"/>
      <c r="W683" s="78">
        <f t="shared" si="198"/>
        <v>0</v>
      </c>
      <c r="X683" s="45"/>
      <c r="Y683" s="79">
        <f t="shared" si="199"/>
        <v>0</v>
      </c>
      <c r="Z683" s="65"/>
      <c r="AA683" s="78">
        <f t="shared" si="200"/>
        <v>0</v>
      </c>
      <c r="AB683" s="45"/>
      <c r="AC683" s="79">
        <f t="shared" si="201"/>
        <v>0</v>
      </c>
      <c r="AD683" s="65"/>
      <c r="AE683" s="78">
        <f t="shared" si="202"/>
        <v>0</v>
      </c>
      <c r="AF683" s="45"/>
      <c r="AG683" s="79">
        <f t="shared" si="203"/>
        <v>0</v>
      </c>
      <c r="AH683" s="2"/>
      <c r="AI683" s="2"/>
      <c r="AJ683" s="2"/>
      <c r="AK683" s="2"/>
      <c r="AL683" s="2"/>
    </row>
    <row r="684" spans="1:38" ht="16.5" customHeight="1" outlineLevel="1">
      <c r="A684" s="12" t="s">
        <v>877</v>
      </c>
      <c r="B684" s="27" t="s">
        <v>528</v>
      </c>
      <c r="C684" s="14">
        <v>689810</v>
      </c>
      <c r="D684" s="45">
        <v>0</v>
      </c>
      <c r="E684" s="46">
        <f t="shared" si="189"/>
        <v>0</v>
      </c>
      <c r="F684" s="46">
        <f t="shared" si="190"/>
        <v>0</v>
      </c>
      <c r="G684" s="46">
        <f t="shared" si="191"/>
        <v>0</v>
      </c>
      <c r="H684" s="53" t="e">
        <f t="shared" si="186"/>
        <v>#DIV/0!</v>
      </c>
      <c r="I684" s="54" t="e">
        <f t="shared" si="187"/>
        <v>#DIV/0!</v>
      </c>
      <c r="J684" s="65"/>
      <c r="K684" s="78">
        <f t="shared" si="192"/>
        <v>0</v>
      </c>
      <c r="L684" s="45"/>
      <c r="M684" s="79">
        <f t="shared" si="193"/>
        <v>0</v>
      </c>
      <c r="N684" s="65"/>
      <c r="O684" s="78">
        <f t="shared" si="194"/>
        <v>0</v>
      </c>
      <c r="P684" s="45"/>
      <c r="Q684" s="79">
        <f t="shared" si="195"/>
        <v>0</v>
      </c>
      <c r="R684" s="65"/>
      <c r="S684" s="78">
        <f t="shared" si="196"/>
        <v>0</v>
      </c>
      <c r="T684" s="45"/>
      <c r="U684" s="79">
        <f t="shared" si="197"/>
        <v>0</v>
      </c>
      <c r="V684" s="65"/>
      <c r="W684" s="78">
        <f t="shared" si="198"/>
        <v>0</v>
      </c>
      <c r="X684" s="45"/>
      <c r="Y684" s="79">
        <f t="shared" si="199"/>
        <v>0</v>
      </c>
      <c r="Z684" s="65"/>
      <c r="AA684" s="78">
        <f t="shared" si="200"/>
        <v>0</v>
      </c>
      <c r="AB684" s="45"/>
      <c r="AC684" s="79">
        <f t="shared" si="201"/>
        <v>0</v>
      </c>
      <c r="AD684" s="65"/>
      <c r="AE684" s="78">
        <f t="shared" si="202"/>
        <v>0</v>
      </c>
      <c r="AF684" s="45"/>
      <c r="AG684" s="79">
        <f t="shared" si="203"/>
        <v>0</v>
      </c>
      <c r="AH684" s="2"/>
      <c r="AI684" s="2"/>
      <c r="AJ684" s="2"/>
      <c r="AK684" s="2"/>
      <c r="AL684" s="2"/>
    </row>
    <row r="685" spans="1:38" ht="16.5" customHeight="1" outlineLevel="1">
      <c r="A685" s="12" t="s">
        <v>875</v>
      </c>
      <c r="B685" s="27" t="s">
        <v>143</v>
      </c>
      <c r="C685" s="14">
        <v>372900</v>
      </c>
      <c r="D685" s="45">
        <v>0</v>
      </c>
      <c r="E685" s="46">
        <f t="shared" si="189"/>
        <v>0</v>
      </c>
      <c r="F685" s="46">
        <f t="shared" si="190"/>
        <v>0</v>
      </c>
      <c r="G685" s="46">
        <f t="shared" si="191"/>
        <v>0</v>
      </c>
      <c r="H685" s="53" t="e">
        <f t="shared" si="186"/>
        <v>#DIV/0!</v>
      </c>
      <c r="I685" s="54" t="e">
        <f t="shared" si="187"/>
        <v>#DIV/0!</v>
      </c>
      <c r="J685" s="65"/>
      <c r="K685" s="78">
        <f t="shared" si="192"/>
        <v>0</v>
      </c>
      <c r="L685" s="45"/>
      <c r="M685" s="79">
        <f t="shared" si="193"/>
        <v>0</v>
      </c>
      <c r="N685" s="65"/>
      <c r="O685" s="78">
        <f t="shared" si="194"/>
        <v>0</v>
      </c>
      <c r="P685" s="45"/>
      <c r="Q685" s="79">
        <f t="shared" si="195"/>
        <v>0</v>
      </c>
      <c r="R685" s="65"/>
      <c r="S685" s="78">
        <f t="shared" si="196"/>
        <v>0</v>
      </c>
      <c r="T685" s="45"/>
      <c r="U685" s="79">
        <f t="shared" si="197"/>
        <v>0</v>
      </c>
      <c r="V685" s="65"/>
      <c r="W685" s="78">
        <f t="shared" si="198"/>
        <v>0</v>
      </c>
      <c r="X685" s="45"/>
      <c r="Y685" s="79">
        <f t="shared" si="199"/>
        <v>0</v>
      </c>
      <c r="Z685" s="65"/>
      <c r="AA685" s="78">
        <f t="shared" si="200"/>
        <v>0</v>
      </c>
      <c r="AB685" s="45"/>
      <c r="AC685" s="79">
        <f t="shared" si="201"/>
        <v>0</v>
      </c>
      <c r="AD685" s="65"/>
      <c r="AE685" s="78">
        <f t="shared" si="202"/>
        <v>0</v>
      </c>
      <c r="AF685" s="45"/>
      <c r="AG685" s="79">
        <f t="shared" si="203"/>
        <v>0</v>
      </c>
      <c r="AH685" s="2"/>
      <c r="AI685" s="2"/>
      <c r="AJ685" s="2"/>
      <c r="AK685" s="2"/>
      <c r="AL685" s="2"/>
    </row>
    <row r="686" spans="1:38" ht="16.5" customHeight="1" outlineLevel="1">
      <c r="A686" s="12"/>
      <c r="B686" s="27" t="s">
        <v>560</v>
      </c>
      <c r="C686" s="14">
        <v>372900</v>
      </c>
      <c r="D686" s="45">
        <v>0</v>
      </c>
      <c r="E686" s="46">
        <f t="shared" si="189"/>
        <v>0</v>
      </c>
      <c r="F686" s="46">
        <f t="shared" si="190"/>
        <v>0</v>
      </c>
      <c r="G686" s="46">
        <f t="shared" si="191"/>
        <v>0</v>
      </c>
      <c r="H686" s="53" t="e">
        <f t="shared" si="186"/>
        <v>#DIV/0!</v>
      </c>
      <c r="I686" s="54" t="e">
        <f t="shared" si="187"/>
        <v>#DIV/0!</v>
      </c>
      <c r="J686" s="65"/>
      <c r="K686" s="78">
        <f t="shared" si="192"/>
        <v>0</v>
      </c>
      <c r="L686" s="45"/>
      <c r="M686" s="79">
        <f t="shared" si="193"/>
        <v>0</v>
      </c>
      <c r="N686" s="65"/>
      <c r="O686" s="78">
        <f t="shared" si="194"/>
        <v>0</v>
      </c>
      <c r="P686" s="45"/>
      <c r="Q686" s="79">
        <f t="shared" si="195"/>
        <v>0</v>
      </c>
      <c r="R686" s="65"/>
      <c r="S686" s="78">
        <f t="shared" si="196"/>
        <v>0</v>
      </c>
      <c r="T686" s="45"/>
      <c r="U686" s="79">
        <f t="shared" si="197"/>
        <v>0</v>
      </c>
      <c r="V686" s="65"/>
      <c r="W686" s="78">
        <f t="shared" si="198"/>
        <v>0</v>
      </c>
      <c r="X686" s="45"/>
      <c r="Y686" s="79">
        <f t="shared" si="199"/>
        <v>0</v>
      </c>
      <c r="Z686" s="65"/>
      <c r="AA686" s="78">
        <f t="shared" si="200"/>
        <v>0</v>
      </c>
      <c r="AB686" s="45"/>
      <c r="AC686" s="79">
        <f t="shared" si="201"/>
        <v>0</v>
      </c>
      <c r="AD686" s="65"/>
      <c r="AE686" s="78">
        <f t="shared" si="202"/>
        <v>0</v>
      </c>
      <c r="AF686" s="45"/>
      <c r="AG686" s="79">
        <f t="shared" si="203"/>
        <v>0</v>
      </c>
      <c r="AH686" s="2"/>
      <c r="AI686" s="2"/>
      <c r="AJ686" s="2"/>
      <c r="AK686" s="2"/>
      <c r="AL686" s="2"/>
    </row>
    <row r="687" spans="1:38" ht="16.5" customHeight="1" outlineLevel="1">
      <c r="A687" s="12">
        <v>3106104</v>
      </c>
      <c r="B687" s="27" t="s">
        <v>561</v>
      </c>
      <c r="C687" s="14">
        <v>985850</v>
      </c>
      <c r="D687" s="45">
        <v>0</v>
      </c>
      <c r="E687" s="46">
        <f t="shared" si="189"/>
        <v>0</v>
      </c>
      <c r="F687" s="46">
        <f t="shared" si="190"/>
        <v>0</v>
      </c>
      <c r="G687" s="46">
        <f t="shared" si="191"/>
        <v>0</v>
      </c>
      <c r="H687" s="53" t="e">
        <f t="shared" si="186"/>
        <v>#DIV/0!</v>
      </c>
      <c r="I687" s="54" t="e">
        <f t="shared" si="187"/>
        <v>#DIV/0!</v>
      </c>
      <c r="J687" s="65"/>
      <c r="K687" s="78">
        <f t="shared" si="192"/>
        <v>0</v>
      </c>
      <c r="L687" s="45"/>
      <c r="M687" s="79">
        <f t="shared" si="193"/>
        <v>0</v>
      </c>
      <c r="N687" s="65"/>
      <c r="O687" s="78">
        <f t="shared" si="194"/>
        <v>0</v>
      </c>
      <c r="P687" s="45"/>
      <c r="Q687" s="79">
        <f t="shared" si="195"/>
        <v>0</v>
      </c>
      <c r="R687" s="65"/>
      <c r="S687" s="78">
        <f t="shared" si="196"/>
        <v>0</v>
      </c>
      <c r="T687" s="45"/>
      <c r="U687" s="79">
        <f t="shared" si="197"/>
        <v>0</v>
      </c>
      <c r="V687" s="65"/>
      <c r="W687" s="78">
        <f t="shared" si="198"/>
        <v>0</v>
      </c>
      <c r="X687" s="45"/>
      <c r="Y687" s="79">
        <f t="shared" si="199"/>
        <v>0</v>
      </c>
      <c r="Z687" s="65"/>
      <c r="AA687" s="78">
        <f t="shared" si="200"/>
        <v>0</v>
      </c>
      <c r="AB687" s="45"/>
      <c r="AC687" s="79">
        <f t="shared" si="201"/>
        <v>0</v>
      </c>
      <c r="AD687" s="65"/>
      <c r="AE687" s="78">
        <f t="shared" si="202"/>
        <v>0</v>
      </c>
      <c r="AF687" s="45"/>
      <c r="AG687" s="79">
        <f t="shared" si="203"/>
        <v>0</v>
      </c>
      <c r="AH687" s="2"/>
      <c r="AI687" s="2"/>
      <c r="AJ687" s="2"/>
      <c r="AK687" s="2"/>
      <c r="AL687" s="2"/>
    </row>
    <row r="688" spans="1:38" ht="16.5" customHeight="1" outlineLevel="1">
      <c r="A688" s="12">
        <v>3002034</v>
      </c>
      <c r="B688" s="27" t="s">
        <v>562</v>
      </c>
      <c r="C688" s="14">
        <v>200870</v>
      </c>
      <c r="D688" s="45">
        <v>0</v>
      </c>
      <c r="E688" s="46">
        <f t="shared" si="189"/>
        <v>0</v>
      </c>
      <c r="F688" s="46">
        <f t="shared" si="190"/>
        <v>0</v>
      </c>
      <c r="G688" s="46">
        <f t="shared" si="191"/>
        <v>0</v>
      </c>
      <c r="H688" s="53" t="e">
        <f t="shared" si="186"/>
        <v>#DIV/0!</v>
      </c>
      <c r="I688" s="54" t="e">
        <f t="shared" si="187"/>
        <v>#DIV/0!</v>
      </c>
      <c r="J688" s="65"/>
      <c r="K688" s="78">
        <f t="shared" si="192"/>
        <v>0</v>
      </c>
      <c r="L688" s="45"/>
      <c r="M688" s="79">
        <f t="shared" si="193"/>
        <v>0</v>
      </c>
      <c r="N688" s="65"/>
      <c r="O688" s="78">
        <f t="shared" si="194"/>
        <v>0</v>
      </c>
      <c r="P688" s="45"/>
      <c r="Q688" s="79">
        <f t="shared" si="195"/>
        <v>0</v>
      </c>
      <c r="R688" s="65"/>
      <c r="S688" s="78">
        <f t="shared" si="196"/>
        <v>0</v>
      </c>
      <c r="T688" s="45"/>
      <c r="U688" s="79">
        <f t="shared" si="197"/>
        <v>0</v>
      </c>
      <c r="V688" s="65"/>
      <c r="W688" s="78">
        <f t="shared" si="198"/>
        <v>0</v>
      </c>
      <c r="X688" s="45"/>
      <c r="Y688" s="79">
        <f t="shared" si="199"/>
        <v>0</v>
      </c>
      <c r="Z688" s="65"/>
      <c r="AA688" s="78">
        <f t="shared" si="200"/>
        <v>0</v>
      </c>
      <c r="AB688" s="45"/>
      <c r="AC688" s="79">
        <f t="shared" si="201"/>
        <v>0</v>
      </c>
      <c r="AD688" s="65"/>
      <c r="AE688" s="78">
        <f t="shared" si="202"/>
        <v>0</v>
      </c>
      <c r="AF688" s="45"/>
      <c r="AG688" s="79">
        <f t="shared" si="203"/>
        <v>0</v>
      </c>
      <c r="AH688" s="2"/>
      <c r="AI688" s="2"/>
      <c r="AJ688" s="2"/>
      <c r="AK688" s="2"/>
      <c r="AL688" s="2"/>
    </row>
    <row r="689" spans="1:38" ht="16.5" customHeight="1" outlineLevel="1">
      <c r="A689" s="12">
        <v>3002135</v>
      </c>
      <c r="B689" s="27" t="s">
        <v>563</v>
      </c>
      <c r="C689" s="14">
        <v>152120</v>
      </c>
      <c r="D689" s="45">
        <v>0</v>
      </c>
      <c r="E689" s="46">
        <f t="shared" si="189"/>
        <v>0</v>
      </c>
      <c r="F689" s="46">
        <f t="shared" si="190"/>
        <v>0</v>
      </c>
      <c r="G689" s="46">
        <f t="shared" si="191"/>
        <v>0</v>
      </c>
      <c r="H689" s="53" t="e">
        <f t="shared" si="186"/>
        <v>#DIV/0!</v>
      </c>
      <c r="I689" s="54" t="e">
        <f t="shared" si="187"/>
        <v>#DIV/0!</v>
      </c>
      <c r="J689" s="65"/>
      <c r="K689" s="78">
        <f t="shared" si="192"/>
        <v>0</v>
      </c>
      <c r="L689" s="45"/>
      <c r="M689" s="79">
        <f t="shared" si="193"/>
        <v>0</v>
      </c>
      <c r="N689" s="65"/>
      <c r="O689" s="78">
        <f t="shared" si="194"/>
        <v>0</v>
      </c>
      <c r="P689" s="45"/>
      <c r="Q689" s="79">
        <f t="shared" si="195"/>
        <v>0</v>
      </c>
      <c r="R689" s="65"/>
      <c r="S689" s="78">
        <f t="shared" si="196"/>
        <v>0</v>
      </c>
      <c r="T689" s="45"/>
      <c r="U689" s="79">
        <f t="shared" si="197"/>
        <v>0</v>
      </c>
      <c r="V689" s="65"/>
      <c r="W689" s="78">
        <f t="shared" si="198"/>
        <v>0</v>
      </c>
      <c r="X689" s="45"/>
      <c r="Y689" s="79">
        <f t="shared" si="199"/>
        <v>0</v>
      </c>
      <c r="Z689" s="65"/>
      <c r="AA689" s="78">
        <f t="shared" si="200"/>
        <v>0</v>
      </c>
      <c r="AB689" s="45"/>
      <c r="AC689" s="79">
        <f t="shared" si="201"/>
        <v>0</v>
      </c>
      <c r="AD689" s="65"/>
      <c r="AE689" s="78">
        <f t="shared" si="202"/>
        <v>0</v>
      </c>
      <c r="AF689" s="45"/>
      <c r="AG689" s="79">
        <f t="shared" si="203"/>
        <v>0</v>
      </c>
      <c r="AH689" s="2"/>
      <c r="AI689" s="2"/>
      <c r="AJ689" s="2"/>
      <c r="AK689" s="2"/>
      <c r="AL689" s="2"/>
    </row>
    <row r="690" spans="1:38" ht="16.5" customHeight="1" outlineLevel="1">
      <c r="A690" s="12">
        <v>3002136</v>
      </c>
      <c r="B690" s="27" t="s">
        <v>564</v>
      </c>
      <c r="C690" s="14">
        <v>314200</v>
      </c>
      <c r="D690" s="45">
        <v>0</v>
      </c>
      <c r="E690" s="46">
        <f t="shared" si="189"/>
        <v>0</v>
      </c>
      <c r="F690" s="46">
        <f t="shared" si="190"/>
        <v>0</v>
      </c>
      <c r="G690" s="46">
        <f t="shared" si="191"/>
        <v>0</v>
      </c>
      <c r="H690" s="53" t="e">
        <f t="shared" si="186"/>
        <v>#DIV/0!</v>
      </c>
      <c r="I690" s="54" t="e">
        <f t="shared" si="187"/>
        <v>#DIV/0!</v>
      </c>
      <c r="J690" s="65"/>
      <c r="K690" s="78">
        <f t="shared" si="192"/>
        <v>0</v>
      </c>
      <c r="L690" s="45"/>
      <c r="M690" s="79">
        <f t="shared" si="193"/>
        <v>0</v>
      </c>
      <c r="N690" s="65"/>
      <c r="O690" s="78">
        <f t="shared" si="194"/>
        <v>0</v>
      </c>
      <c r="P690" s="45"/>
      <c r="Q690" s="79">
        <f t="shared" si="195"/>
        <v>0</v>
      </c>
      <c r="R690" s="65"/>
      <c r="S690" s="78">
        <f t="shared" si="196"/>
        <v>0</v>
      </c>
      <c r="T690" s="45"/>
      <c r="U690" s="79">
        <f t="shared" si="197"/>
        <v>0</v>
      </c>
      <c r="V690" s="65"/>
      <c r="W690" s="78">
        <f t="shared" si="198"/>
        <v>0</v>
      </c>
      <c r="X690" s="45"/>
      <c r="Y690" s="79">
        <f t="shared" si="199"/>
        <v>0</v>
      </c>
      <c r="Z690" s="65"/>
      <c r="AA690" s="78">
        <f t="shared" si="200"/>
        <v>0</v>
      </c>
      <c r="AB690" s="45"/>
      <c r="AC690" s="79">
        <f t="shared" si="201"/>
        <v>0</v>
      </c>
      <c r="AD690" s="65"/>
      <c r="AE690" s="78">
        <f t="shared" si="202"/>
        <v>0</v>
      </c>
      <c r="AF690" s="45"/>
      <c r="AG690" s="79">
        <f t="shared" si="203"/>
        <v>0</v>
      </c>
      <c r="AH690" s="2"/>
      <c r="AI690" s="2"/>
      <c r="AJ690" s="2"/>
      <c r="AK690" s="2"/>
      <c r="AL690" s="2"/>
    </row>
    <row r="691" spans="1:38" ht="16.5" customHeight="1" outlineLevel="1">
      <c r="A691" s="12">
        <v>3002137</v>
      </c>
      <c r="B691" s="27" t="s">
        <v>565</v>
      </c>
      <c r="C691" s="14">
        <v>115330</v>
      </c>
      <c r="D691" s="45">
        <v>0</v>
      </c>
      <c r="E691" s="46">
        <f t="shared" si="189"/>
        <v>0</v>
      </c>
      <c r="F691" s="46">
        <f t="shared" si="190"/>
        <v>0</v>
      </c>
      <c r="G691" s="46">
        <f t="shared" si="191"/>
        <v>0</v>
      </c>
      <c r="H691" s="53" t="e">
        <f t="shared" si="186"/>
        <v>#DIV/0!</v>
      </c>
      <c r="I691" s="54" t="e">
        <f t="shared" si="187"/>
        <v>#DIV/0!</v>
      </c>
      <c r="J691" s="65"/>
      <c r="K691" s="78">
        <f t="shared" si="192"/>
        <v>0</v>
      </c>
      <c r="L691" s="45"/>
      <c r="M691" s="79">
        <f t="shared" si="193"/>
        <v>0</v>
      </c>
      <c r="N691" s="65"/>
      <c r="O691" s="78">
        <f t="shared" si="194"/>
        <v>0</v>
      </c>
      <c r="P691" s="45"/>
      <c r="Q691" s="79">
        <f t="shared" si="195"/>
        <v>0</v>
      </c>
      <c r="R691" s="65"/>
      <c r="S691" s="78">
        <f t="shared" si="196"/>
        <v>0</v>
      </c>
      <c r="T691" s="45"/>
      <c r="U691" s="79">
        <f t="shared" si="197"/>
        <v>0</v>
      </c>
      <c r="V691" s="65"/>
      <c r="W691" s="78">
        <f t="shared" si="198"/>
        <v>0</v>
      </c>
      <c r="X691" s="45"/>
      <c r="Y691" s="79">
        <f t="shared" si="199"/>
        <v>0</v>
      </c>
      <c r="Z691" s="65"/>
      <c r="AA691" s="78">
        <f t="shared" si="200"/>
        <v>0</v>
      </c>
      <c r="AB691" s="45"/>
      <c r="AC691" s="79">
        <f t="shared" si="201"/>
        <v>0</v>
      </c>
      <c r="AD691" s="65"/>
      <c r="AE691" s="78">
        <f t="shared" si="202"/>
        <v>0</v>
      </c>
      <c r="AF691" s="45"/>
      <c r="AG691" s="79">
        <f t="shared" si="203"/>
        <v>0</v>
      </c>
      <c r="AH691" s="2"/>
      <c r="AI691" s="2"/>
      <c r="AJ691" s="2"/>
      <c r="AK691" s="2"/>
      <c r="AL691" s="2"/>
    </row>
    <row r="692" spans="1:38" ht="16.5" customHeight="1" outlineLevel="1">
      <c r="A692" s="12">
        <v>3104002</v>
      </c>
      <c r="B692" s="27" t="s">
        <v>566</v>
      </c>
      <c r="C692" s="14">
        <v>89390</v>
      </c>
      <c r="D692" s="45">
        <v>0</v>
      </c>
      <c r="E692" s="46">
        <f t="shared" si="189"/>
        <v>0</v>
      </c>
      <c r="F692" s="46">
        <f t="shared" si="190"/>
        <v>0</v>
      </c>
      <c r="G692" s="46">
        <f t="shared" si="191"/>
        <v>0</v>
      </c>
      <c r="H692" s="53" t="e">
        <f t="shared" si="186"/>
        <v>#DIV/0!</v>
      </c>
      <c r="I692" s="54" t="e">
        <f t="shared" si="187"/>
        <v>#DIV/0!</v>
      </c>
      <c r="J692" s="65"/>
      <c r="K692" s="78">
        <f t="shared" si="192"/>
        <v>0</v>
      </c>
      <c r="L692" s="45"/>
      <c r="M692" s="79">
        <f t="shared" si="193"/>
        <v>0</v>
      </c>
      <c r="N692" s="65"/>
      <c r="O692" s="78">
        <f t="shared" si="194"/>
        <v>0</v>
      </c>
      <c r="P692" s="45"/>
      <c r="Q692" s="79">
        <f t="shared" si="195"/>
        <v>0</v>
      </c>
      <c r="R692" s="65"/>
      <c r="S692" s="78">
        <f t="shared" si="196"/>
        <v>0</v>
      </c>
      <c r="T692" s="45"/>
      <c r="U692" s="79">
        <f t="shared" si="197"/>
        <v>0</v>
      </c>
      <c r="V692" s="65"/>
      <c r="W692" s="78">
        <f t="shared" si="198"/>
        <v>0</v>
      </c>
      <c r="X692" s="45"/>
      <c r="Y692" s="79">
        <f t="shared" si="199"/>
        <v>0</v>
      </c>
      <c r="Z692" s="65"/>
      <c r="AA692" s="78">
        <f t="shared" si="200"/>
        <v>0</v>
      </c>
      <c r="AB692" s="45"/>
      <c r="AC692" s="79">
        <f t="shared" si="201"/>
        <v>0</v>
      </c>
      <c r="AD692" s="65"/>
      <c r="AE692" s="78">
        <f t="shared" si="202"/>
        <v>0</v>
      </c>
      <c r="AF692" s="45"/>
      <c r="AG692" s="79">
        <f t="shared" si="203"/>
        <v>0</v>
      </c>
      <c r="AH692" s="2"/>
      <c r="AI692" s="2"/>
      <c r="AJ692" s="2"/>
      <c r="AK692" s="2"/>
      <c r="AL692" s="2"/>
    </row>
    <row r="693" spans="1:38" ht="16.5" customHeight="1" outlineLevel="1">
      <c r="A693" s="12">
        <v>3104003</v>
      </c>
      <c r="B693" s="27" t="s">
        <v>567</v>
      </c>
      <c r="C693" s="14">
        <v>23480</v>
      </c>
      <c r="D693" s="45">
        <v>0</v>
      </c>
      <c r="E693" s="46">
        <f t="shared" si="189"/>
        <v>0</v>
      </c>
      <c r="F693" s="46">
        <f t="shared" si="190"/>
        <v>0</v>
      </c>
      <c r="G693" s="46">
        <f t="shared" si="191"/>
        <v>0</v>
      </c>
      <c r="H693" s="53" t="e">
        <f t="shared" si="186"/>
        <v>#DIV/0!</v>
      </c>
      <c r="I693" s="54" t="e">
        <f t="shared" si="187"/>
        <v>#DIV/0!</v>
      </c>
      <c r="J693" s="65"/>
      <c r="K693" s="78">
        <f t="shared" si="192"/>
        <v>0</v>
      </c>
      <c r="L693" s="45"/>
      <c r="M693" s="79">
        <f t="shared" si="193"/>
        <v>0</v>
      </c>
      <c r="N693" s="65"/>
      <c r="O693" s="78">
        <f t="shared" si="194"/>
        <v>0</v>
      </c>
      <c r="P693" s="45"/>
      <c r="Q693" s="79">
        <f t="shared" si="195"/>
        <v>0</v>
      </c>
      <c r="R693" s="65"/>
      <c r="S693" s="78">
        <f t="shared" si="196"/>
        <v>0</v>
      </c>
      <c r="T693" s="45"/>
      <c r="U693" s="79">
        <f t="shared" si="197"/>
        <v>0</v>
      </c>
      <c r="V693" s="65"/>
      <c r="W693" s="78">
        <f t="shared" si="198"/>
        <v>0</v>
      </c>
      <c r="X693" s="45"/>
      <c r="Y693" s="79">
        <f t="shared" si="199"/>
        <v>0</v>
      </c>
      <c r="Z693" s="65"/>
      <c r="AA693" s="78">
        <f t="shared" si="200"/>
        <v>0</v>
      </c>
      <c r="AB693" s="45"/>
      <c r="AC693" s="79">
        <f t="shared" si="201"/>
        <v>0</v>
      </c>
      <c r="AD693" s="65"/>
      <c r="AE693" s="78">
        <f t="shared" si="202"/>
        <v>0</v>
      </c>
      <c r="AF693" s="45"/>
      <c r="AG693" s="79">
        <f t="shared" si="203"/>
        <v>0</v>
      </c>
      <c r="AH693" s="2"/>
      <c r="AI693" s="2"/>
      <c r="AJ693" s="2"/>
      <c r="AK693" s="2"/>
      <c r="AL693" s="2"/>
    </row>
    <row r="694" spans="1:38" ht="16.5" customHeight="1" outlineLevel="1">
      <c r="A694" s="12">
        <v>3104004</v>
      </c>
      <c r="B694" s="27" t="s">
        <v>568</v>
      </c>
      <c r="C694" s="14">
        <v>86790</v>
      </c>
      <c r="D694" s="45">
        <v>0</v>
      </c>
      <c r="E694" s="46">
        <f t="shared" si="189"/>
        <v>0</v>
      </c>
      <c r="F694" s="46">
        <f t="shared" si="190"/>
        <v>0</v>
      </c>
      <c r="G694" s="46">
        <f t="shared" si="191"/>
        <v>0</v>
      </c>
      <c r="H694" s="53" t="e">
        <f t="shared" si="186"/>
        <v>#DIV/0!</v>
      </c>
      <c r="I694" s="54" t="e">
        <f t="shared" si="187"/>
        <v>#DIV/0!</v>
      </c>
      <c r="J694" s="65"/>
      <c r="K694" s="78">
        <f t="shared" si="192"/>
        <v>0</v>
      </c>
      <c r="L694" s="45"/>
      <c r="M694" s="79">
        <f t="shared" si="193"/>
        <v>0</v>
      </c>
      <c r="N694" s="65"/>
      <c r="O694" s="78">
        <f t="shared" si="194"/>
        <v>0</v>
      </c>
      <c r="P694" s="45"/>
      <c r="Q694" s="79">
        <f t="shared" si="195"/>
        <v>0</v>
      </c>
      <c r="R694" s="65"/>
      <c r="S694" s="78">
        <f t="shared" si="196"/>
        <v>0</v>
      </c>
      <c r="T694" s="45"/>
      <c r="U694" s="79">
        <f t="shared" si="197"/>
        <v>0</v>
      </c>
      <c r="V694" s="65"/>
      <c r="W694" s="78">
        <f t="shared" si="198"/>
        <v>0</v>
      </c>
      <c r="X694" s="45"/>
      <c r="Y694" s="79">
        <f t="shared" si="199"/>
        <v>0</v>
      </c>
      <c r="Z694" s="65"/>
      <c r="AA694" s="78">
        <f t="shared" si="200"/>
        <v>0</v>
      </c>
      <c r="AB694" s="45"/>
      <c r="AC694" s="79">
        <f t="shared" si="201"/>
        <v>0</v>
      </c>
      <c r="AD694" s="65"/>
      <c r="AE694" s="78">
        <f t="shared" si="202"/>
        <v>0</v>
      </c>
      <c r="AF694" s="45"/>
      <c r="AG694" s="79">
        <f t="shared" si="203"/>
        <v>0</v>
      </c>
      <c r="AH694" s="2"/>
      <c r="AI694" s="2"/>
      <c r="AJ694" s="2"/>
      <c r="AK694" s="2"/>
      <c r="AL694" s="2"/>
    </row>
    <row r="695" spans="1:38" ht="16.5" customHeight="1" outlineLevel="1">
      <c r="A695" s="12"/>
      <c r="B695" s="27"/>
      <c r="C695" s="14">
        <v>66240</v>
      </c>
      <c r="D695" s="45"/>
      <c r="E695" s="46"/>
      <c r="F695" s="46"/>
      <c r="G695" s="46"/>
      <c r="H695" s="53"/>
      <c r="I695" s="54"/>
      <c r="J695" s="65"/>
      <c r="K695" s="78"/>
      <c r="L695" s="45"/>
      <c r="M695" s="79"/>
      <c r="N695" s="65"/>
      <c r="O695" s="78"/>
      <c r="P695" s="45"/>
      <c r="Q695" s="79"/>
      <c r="R695" s="65"/>
      <c r="S695" s="78"/>
      <c r="T695" s="45"/>
      <c r="U695" s="79"/>
      <c r="V695" s="65"/>
      <c r="W695" s="78"/>
      <c r="X695" s="45"/>
      <c r="Y695" s="79"/>
      <c r="Z695" s="65"/>
      <c r="AA695" s="78"/>
      <c r="AB695" s="45"/>
      <c r="AC695" s="79"/>
      <c r="AD695" s="65"/>
      <c r="AE695" s="78"/>
      <c r="AF695" s="45"/>
      <c r="AG695" s="79"/>
      <c r="AH695" s="2"/>
      <c r="AI695" s="2"/>
      <c r="AJ695" s="2"/>
      <c r="AK695" s="2"/>
      <c r="AL695" s="2"/>
    </row>
    <row r="696" spans="1:38" ht="16.5" customHeight="1" outlineLevel="1">
      <c r="A696" s="58"/>
      <c r="B696" s="83" t="s">
        <v>569</v>
      </c>
      <c r="C696" s="99"/>
      <c r="D696" s="60">
        <v>0</v>
      </c>
      <c r="E696" s="61">
        <f t="shared" ref="E696:G696" si="212">SUM(E697:E704)</f>
        <v>0</v>
      </c>
      <c r="F696" s="61">
        <f t="shared" si="212"/>
        <v>0</v>
      </c>
      <c r="G696" s="61">
        <f t="shared" si="212"/>
        <v>0</v>
      </c>
      <c r="H696" s="62" t="e">
        <f t="shared" si="186"/>
        <v>#DIV/0!</v>
      </c>
      <c r="I696" s="63" t="e">
        <f t="shared" si="187"/>
        <v>#DIV/0!</v>
      </c>
      <c r="J696" s="84">
        <f t="shared" ref="J696:AG696" si="213">SUM(J697:J704)</f>
        <v>0</v>
      </c>
      <c r="K696" s="85">
        <f t="shared" si="213"/>
        <v>0</v>
      </c>
      <c r="L696" s="60">
        <f t="shared" si="213"/>
        <v>0</v>
      </c>
      <c r="M696" s="86">
        <f t="shared" si="213"/>
        <v>0</v>
      </c>
      <c r="N696" s="84">
        <f t="shared" si="213"/>
        <v>0</v>
      </c>
      <c r="O696" s="85">
        <f t="shared" si="213"/>
        <v>0</v>
      </c>
      <c r="P696" s="60">
        <f t="shared" si="213"/>
        <v>0</v>
      </c>
      <c r="Q696" s="86">
        <f t="shared" si="213"/>
        <v>0</v>
      </c>
      <c r="R696" s="84">
        <f t="shared" si="213"/>
        <v>0</v>
      </c>
      <c r="S696" s="85">
        <f t="shared" si="213"/>
        <v>0</v>
      </c>
      <c r="T696" s="60">
        <f t="shared" si="213"/>
        <v>0</v>
      </c>
      <c r="U696" s="86">
        <f t="shared" si="213"/>
        <v>0</v>
      </c>
      <c r="V696" s="84">
        <f t="shared" si="213"/>
        <v>0</v>
      </c>
      <c r="W696" s="85">
        <f t="shared" si="213"/>
        <v>0</v>
      </c>
      <c r="X696" s="60">
        <f t="shared" si="213"/>
        <v>0</v>
      </c>
      <c r="Y696" s="86">
        <f t="shared" si="213"/>
        <v>0</v>
      </c>
      <c r="Z696" s="84">
        <f t="shared" si="213"/>
        <v>0</v>
      </c>
      <c r="AA696" s="85">
        <f t="shared" si="213"/>
        <v>0</v>
      </c>
      <c r="AB696" s="60">
        <f t="shared" si="213"/>
        <v>0</v>
      </c>
      <c r="AC696" s="86">
        <f t="shared" si="213"/>
        <v>0</v>
      </c>
      <c r="AD696" s="84">
        <f t="shared" si="213"/>
        <v>0</v>
      </c>
      <c r="AE696" s="85">
        <f t="shared" si="213"/>
        <v>0</v>
      </c>
      <c r="AF696" s="60">
        <f t="shared" si="213"/>
        <v>0</v>
      </c>
      <c r="AG696" s="86">
        <f t="shared" si="213"/>
        <v>0</v>
      </c>
      <c r="AH696" s="2"/>
      <c r="AI696" s="2"/>
      <c r="AJ696" s="2"/>
      <c r="AK696" s="2"/>
      <c r="AL696" s="2"/>
    </row>
    <row r="697" spans="1:38" ht="16.5" customHeight="1" outlineLevel="1">
      <c r="A697" s="12">
        <v>1105002</v>
      </c>
      <c r="B697" s="27" t="s">
        <v>570</v>
      </c>
      <c r="C697" s="14">
        <v>86020</v>
      </c>
      <c r="D697" s="45">
        <v>0</v>
      </c>
      <c r="E697" s="46">
        <f t="shared" si="189"/>
        <v>0</v>
      </c>
      <c r="F697" s="46">
        <f t="shared" si="190"/>
        <v>0</v>
      </c>
      <c r="G697" s="46">
        <f t="shared" si="191"/>
        <v>0</v>
      </c>
      <c r="H697" s="53" t="e">
        <f t="shared" si="186"/>
        <v>#DIV/0!</v>
      </c>
      <c r="I697" s="54" t="e">
        <f t="shared" si="187"/>
        <v>#DIV/0!</v>
      </c>
      <c r="J697" s="65"/>
      <c r="K697" s="78">
        <f t="shared" si="192"/>
        <v>0</v>
      </c>
      <c r="L697" s="45"/>
      <c r="M697" s="79">
        <f t="shared" si="193"/>
        <v>0</v>
      </c>
      <c r="N697" s="65"/>
      <c r="O697" s="78">
        <f t="shared" si="194"/>
        <v>0</v>
      </c>
      <c r="P697" s="45"/>
      <c r="Q697" s="79">
        <f t="shared" si="195"/>
        <v>0</v>
      </c>
      <c r="R697" s="65"/>
      <c r="S697" s="78">
        <f t="shared" si="196"/>
        <v>0</v>
      </c>
      <c r="T697" s="45"/>
      <c r="U697" s="79">
        <f t="shared" si="197"/>
        <v>0</v>
      </c>
      <c r="V697" s="65"/>
      <c r="W697" s="78">
        <f t="shared" si="198"/>
        <v>0</v>
      </c>
      <c r="X697" s="45"/>
      <c r="Y697" s="79">
        <f t="shared" si="199"/>
        <v>0</v>
      </c>
      <c r="Z697" s="65"/>
      <c r="AA697" s="78">
        <f t="shared" si="200"/>
        <v>0</v>
      </c>
      <c r="AB697" s="45"/>
      <c r="AC697" s="79">
        <f t="shared" si="201"/>
        <v>0</v>
      </c>
      <c r="AD697" s="65"/>
      <c r="AE697" s="78">
        <f t="shared" si="202"/>
        <v>0</v>
      </c>
      <c r="AF697" s="45"/>
      <c r="AG697" s="79">
        <f t="shared" si="203"/>
        <v>0</v>
      </c>
      <c r="AH697" s="2"/>
      <c r="AI697" s="2"/>
      <c r="AJ697" s="2"/>
      <c r="AK697" s="2"/>
      <c r="AL697" s="2"/>
    </row>
    <row r="698" spans="1:38" ht="16.5" customHeight="1" outlineLevel="1">
      <c r="A698" s="12">
        <v>1105001</v>
      </c>
      <c r="B698" s="27" t="s">
        <v>571</v>
      </c>
      <c r="C698" s="14">
        <v>220200</v>
      </c>
      <c r="D698" s="45">
        <v>0</v>
      </c>
      <c r="E698" s="46">
        <f t="shared" si="189"/>
        <v>0</v>
      </c>
      <c r="F698" s="46">
        <f t="shared" si="190"/>
        <v>0</v>
      </c>
      <c r="G698" s="46">
        <f t="shared" si="191"/>
        <v>0</v>
      </c>
      <c r="H698" s="53" t="e">
        <f t="shared" si="186"/>
        <v>#DIV/0!</v>
      </c>
      <c r="I698" s="54" t="e">
        <f t="shared" si="187"/>
        <v>#DIV/0!</v>
      </c>
      <c r="J698" s="65"/>
      <c r="K698" s="78">
        <f t="shared" si="192"/>
        <v>0</v>
      </c>
      <c r="L698" s="45"/>
      <c r="M698" s="79">
        <f t="shared" si="193"/>
        <v>0</v>
      </c>
      <c r="N698" s="65"/>
      <c r="O698" s="78">
        <f t="shared" si="194"/>
        <v>0</v>
      </c>
      <c r="P698" s="45"/>
      <c r="Q698" s="79">
        <f t="shared" si="195"/>
        <v>0</v>
      </c>
      <c r="R698" s="65"/>
      <c r="S698" s="78">
        <f t="shared" si="196"/>
        <v>0</v>
      </c>
      <c r="T698" s="45"/>
      <c r="U698" s="79">
        <f t="shared" si="197"/>
        <v>0</v>
      </c>
      <c r="V698" s="65"/>
      <c r="W698" s="78">
        <f t="shared" si="198"/>
        <v>0</v>
      </c>
      <c r="X698" s="45"/>
      <c r="Y698" s="79">
        <f t="shared" si="199"/>
        <v>0</v>
      </c>
      <c r="Z698" s="65"/>
      <c r="AA698" s="78">
        <f t="shared" si="200"/>
        <v>0</v>
      </c>
      <c r="AB698" s="45"/>
      <c r="AC698" s="79">
        <f t="shared" si="201"/>
        <v>0</v>
      </c>
      <c r="AD698" s="65"/>
      <c r="AE698" s="78">
        <f t="shared" si="202"/>
        <v>0</v>
      </c>
      <c r="AF698" s="45"/>
      <c r="AG698" s="79">
        <f t="shared" si="203"/>
        <v>0</v>
      </c>
      <c r="AH698" s="2"/>
      <c r="AI698" s="2"/>
      <c r="AJ698" s="2"/>
      <c r="AK698" s="2"/>
      <c r="AL698" s="2"/>
    </row>
    <row r="699" spans="1:38" ht="16.5" customHeight="1" outlineLevel="1">
      <c r="A699" s="12">
        <v>1103037</v>
      </c>
      <c r="B699" s="27" t="s">
        <v>572</v>
      </c>
      <c r="C699" s="14">
        <v>3032390</v>
      </c>
      <c r="D699" s="45">
        <v>0</v>
      </c>
      <c r="E699" s="46">
        <f t="shared" si="189"/>
        <v>0</v>
      </c>
      <c r="F699" s="46">
        <f t="shared" si="190"/>
        <v>0</v>
      </c>
      <c r="G699" s="46">
        <f t="shared" si="191"/>
        <v>0</v>
      </c>
      <c r="H699" s="53" t="e">
        <f t="shared" si="186"/>
        <v>#DIV/0!</v>
      </c>
      <c r="I699" s="54" t="e">
        <f t="shared" si="187"/>
        <v>#DIV/0!</v>
      </c>
      <c r="J699" s="65"/>
      <c r="K699" s="78">
        <f t="shared" si="192"/>
        <v>0</v>
      </c>
      <c r="L699" s="45"/>
      <c r="M699" s="79">
        <f t="shared" si="193"/>
        <v>0</v>
      </c>
      <c r="N699" s="65"/>
      <c r="O699" s="78">
        <f t="shared" si="194"/>
        <v>0</v>
      </c>
      <c r="P699" s="45"/>
      <c r="Q699" s="79">
        <f t="shared" si="195"/>
        <v>0</v>
      </c>
      <c r="R699" s="65"/>
      <c r="S699" s="78">
        <f t="shared" si="196"/>
        <v>0</v>
      </c>
      <c r="T699" s="45"/>
      <c r="U699" s="79">
        <f t="shared" si="197"/>
        <v>0</v>
      </c>
      <c r="V699" s="65"/>
      <c r="W699" s="78">
        <f t="shared" si="198"/>
        <v>0</v>
      </c>
      <c r="X699" s="45"/>
      <c r="Y699" s="79">
        <f t="shared" si="199"/>
        <v>0</v>
      </c>
      <c r="Z699" s="65"/>
      <c r="AA699" s="78">
        <f t="shared" si="200"/>
        <v>0</v>
      </c>
      <c r="AB699" s="45"/>
      <c r="AC699" s="79">
        <f t="shared" si="201"/>
        <v>0</v>
      </c>
      <c r="AD699" s="65"/>
      <c r="AE699" s="78">
        <f t="shared" si="202"/>
        <v>0</v>
      </c>
      <c r="AF699" s="45"/>
      <c r="AG699" s="79">
        <f t="shared" si="203"/>
        <v>0</v>
      </c>
      <c r="AH699" s="2"/>
      <c r="AI699" s="2"/>
      <c r="AJ699" s="2"/>
      <c r="AK699" s="2"/>
      <c r="AL699" s="2"/>
    </row>
    <row r="700" spans="1:38" ht="16.5" customHeight="1" outlineLevel="1">
      <c r="A700" s="12">
        <v>1103047</v>
      </c>
      <c r="B700" s="27" t="s">
        <v>573</v>
      </c>
      <c r="C700" s="14">
        <v>1348660</v>
      </c>
      <c r="D700" s="45">
        <v>0</v>
      </c>
      <c r="E700" s="46">
        <f t="shared" si="189"/>
        <v>0</v>
      </c>
      <c r="F700" s="46">
        <f t="shared" si="190"/>
        <v>0</v>
      </c>
      <c r="G700" s="46">
        <f t="shared" si="191"/>
        <v>0</v>
      </c>
      <c r="H700" s="53" t="e">
        <f t="shared" si="186"/>
        <v>#DIV/0!</v>
      </c>
      <c r="I700" s="54" t="e">
        <f t="shared" si="187"/>
        <v>#DIV/0!</v>
      </c>
      <c r="J700" s="65"/>
      <c r="K700" s="78">
        <f t="shared" si="192"/>
        <v>0</v>
      </c>
      <c r="L700" s="45"/>
      <c r="M700" s="79">
        <f t="shared" si="193"/>
        <v>0</v>
      </c>
      <c r="N700" s="65"/>
      <c r="O700" s="78">
        <f t="shared" si="194"/>
        <v>0</v>
      </c>
      <c r="P700" s="45"/>
      <c r="Q700" s="79">
        <f t="shared" si="195"/>
        <v>0</v>
      </c>
      <c r="R700" s="65"/>
      <c r="S700" s="78">
        <f t="shared" si="196"/>
        <v>0</v>
      </c>
      <c r="T700" s="45"/>
      <c r="U700" s="79">
        <f t="shared" si="197"/>
        <v>0</v>
      </c>
      <c r="V700" s="65"/>
      <c r="W700" s="78">
        <f t="shared" si="198"/>
        <v>0</v>
      </c>
      <c r="X700" s="45"/>
      <c r="Y700" s="79">
        <f t="shared" si="199"/>
        <v>0</v>
      </c>
      <c r="Z700" s="65"/>
      <c r="AA700" s="78">
        <f t="shared" si="200"/>
        <v>0</v>
      </c>
      <c r="AB700" s="45"/>
      <c r="AC700" s="79">
        <f t="shared" si="201"/>
        <v>0</v>
      </c>
      <c r="AD700" s="65"/>
      <c r="AE700" s="78">
        <f t="shared" si="202"/>
        <v>0</v>
      </c>
      <c r="AF700" s="45"/>
      <c r="AG700" s="79">
        <f t="shared" si="203"/>
        <v>0</v>
      </c>
      <c r="AH700" s="2"/>
      <c r="AI700" s="2"/>
      <c r="AJ700" s="2"/>
      <c r="AK700" s="2"/>
      <c r="AL700" s="2"/>
    </row>
    <row r="701" spans="1:38" ht="16.5" customHeight="1" outlineLevel="1">
      <c r="A701" s="12">
        <v>1105003</v>
      </c>
      <c r="B701" s="27" t="s">
        <v>574</v>
      </c>
      <c r="C701" s="14">
        <v>32540</v>
      </c>
      <c r="D701" s="45">
        <v>0</v>
      </c>
      <c r="E701" s="46">
        <f t="shared" si="189"/>
        <v>0</v>
      </c>
      <c r="F701" s="46">
        <f t="shared" si="190"/>
        <v>0</v>
      </c>
      <c r="G701" s="46">
        <f t="shared" si="191"/>
        <v>0</v>
      </c>
      <c r="H701" s="53" t="e">
        <f t="shared" si="186"/>
        <v>#DIV/0!</v>
      </c>
      <c r="I701" s="54" t="e">
        <f t="shared" si="187"/>
        <v>#DIV/0!</v>
      </c>
      <c r="J701" s="65"/>
      <c r="K701" s="78">
        <f t="shared" si="192"/>
        <v>0</v>
      </c>
      <c r="L701" s="45"/>
      <c r="M701" s="79">
        <f t="shared" si="193"/>
        <v>0</v>
      </c>
      <c r="N701" s="65"/>
      <c r="O701" s="78">
        <f t="shared" si="194"/>
        <v>0</v>
      </c>
      <c r="P701" s="45"/>
      <c r="Q701" s="79">
        <f t="shared" si="195"/>
        <v>0</v>
      </c>
      <c r="R701" s="65"/>
      <c r="S701" s="78">
        <f t="shared" si="196"/>
        <v>0</v>
      </c>
      <c r="T701" s="45"/>
      <c r="U701" s="79">
        <f t="shared" si="197"/>
        <v>0</v>
      </c>
      <c r="V701" s="65"/>
      <c r="W701" s="78">
        <f t="shared" si="198"/>
        <v>0</v>
      </c>
      <c r="X701" s="45"/>
      <c r="Y701" s="79">
        <f t="shared" si="199"/>
        <v>0</v>
      </c>
      <c r="Z701" s="65"/>
      <c r="AA701" s="78">
        <f t="shared" si="200"/>
        <v>0</v>
      </c>
      <c r="AB701" s="45"/>
      <c r="AC701" s="79">
        <f t="shared" si="201"/>
        <v>0</v>
      </c>
      <c r="AD701" s="65"/>
      <c r="AE701" s="78">
        <f t="shared" si="202"/>
        <v>0</v>
      </c>
      <c r="AF701" s="45"/>
      <c r="AG701" s="79">
        <f t="shared" si="203"/>
        <v>0</v>
      </c>
      <c r="AH701" s="2"/>
      <c r="AI701" s="2"/>
      <c r="AJ701" s="2"/>
      <c r="AK701" s="2"/>
      <c r="AL701" s="2"/>
    </row>
    <row r="702" spans="1:38" ht="16.5" customHeight="1" outlineLevel="1">
      <c r="A702" s="12">
        <v>1105004</v>
      </c>
      <c r="B702" s="27" t="s">
        <v>575</v>
      </c>
      <c r="C702" s="14">
        <v>43550</v>
      </c>
      <c r="D702" s="45">
        <v>0</v>
      </c>
      <c r="E702" s="46">
        <f t="shared" si="189"/>
        <v>0</v>
      </c>
      <c r="F702" s="46">
        <f t="shared" si="190"/>
        <v>0</v>
      </c>
      <c r="G702" s="46">
        <f t="shared" si="191"/>
        <v>0</v>
      </c>
      <c r="H702" s="53" t="e">
        <f t="shared" si="186"/>
        <v>#DIV/0!</v>
      </c>
      <c r="I702" s="54" t="e">
        <f t="shared" si="187"/>
        <v>#DIV/0!</v>
      </c>
      <c r="J702" s="65"/>
      <c r="K702" s="78">
        <f t="shared" si="192"/>
        <v>0</v>
      </c>
      <c r="L702" s="45"/>
      <c r="M702" s="79">
        <f t="shared" si="193"/>
        <v>0</v>
      </c>
      <c r="N702" s="65"/>
      <c r="O702" s="78">
        <f t="shared" si="194"/>
        <v>0</v>
      </c>
      <c r="P702" s="45"/>
      <c r="Q702" s="79">
        <f t="shared" si="195"/>
        <v>0</v>
      </c>
      <c r="R702" s="65"/>
      <c r="S702" s="78">
        <f t="shared" si="196"/>
        <v>0</v>
      </c>
      <c r="T702" s="45"/>
      <c r="U702" s="79">
        <f t="shared" si="197"/>
        <v>0</v>
      </c>
      <c r="V702" s="65"/>
      <c r="W702" s="78">
        <f t="shared" si="198"/>
        <v>0</v>
      </c>
      <c r="X702" s="45"/>
      <c r="Y702" s="79">
        <f t="shared" si="199"/>
        <v>0</v>
      </c>
      <c r="Z702" s="65"/>
      <c r="AA702" s="78">
        <f t="shared" si="200"/>
        <v>0</v>
      </c>
      <c r="AB702" s="45"/>
      <c r="AC702" s="79">
        <f t="shared" si="201"/>
        <v>0</v>
      </c>
      <c r="AD702" s="65"/>
      <c r="AE702" s="78">
        <f t="shared" si="202"/>
        <v>0</v>
      </c>
      <c r="AF702" s="45"/>
      <c r="AG702" s="79">
        <f t="shared" si="203"/>
        <v>0</v>
      </c>
      <c r="AH702" s="2"/>
      <c r="AI702" s="2"/>
      <c r="AJ702" s="2"/>
      <c r="AK702" s="2"/>
      <c r="AL702" s="2"/>
    </row>
    <row r="703" spans="1:38" ht="16.5" customHeight="1" outlineLevel="1">
      <c r="A703" s="12">
        <v>1103132</v>
      </c>
      <c r="B703" s="27" t="s">
        <v>576</v>
      </c>
      <c r="C703" s="14">
        <v>1308670</v>
      </c>
      <c r="D703" s="45">
        <v>0</v>
      </c>
      <c r="E703" s="46">
        <f t="shared" si="189"/>
        <v>0</v>
      </c>
      <c r="F703" s="46">
        <f t="shared" si="190"/>
        <v>0</v>
      </c>
      <c r="G703" s="46">
        <f t="shared" si="191"/>
        <v>0</v>
      </c>
      <c r="H703" s="53" t="e">
        <f t="shared" si="186"/>
        <v>#DIV/0!</v>
      </c>
      <c r="I703" s="54" t="e">
        <f t="shared" si="187"/>
        <v>#DIV/0!</v>
      </c>
      <c r="J703" s="65"/>
      <c r="K703" s="78">
        <f t="shared" si="192"/>
        <v>0</v>
      </c>
      <c r="L703" s="45"/>
      <c r="M703" s="79">
        <f t="shared" si="193"/>
        <v>0</v>
      </c>
      <c r="N703" s="65"/>
      <c r="O703" s="78">
        <f t="shared" si="194"/>
        <v>0</v>
      </c>
      <c r="P703" s="45"/>
      <c r="Q703" s="79">
        <f t="shared" si="195"/>
        <v>0</v>
      </c>
      <c r="R703" s="65"/>
      <c r="S703" s="78">
        <f t="shared" si="196"/>
        <v>0</v>
      </c>
      <c r="T703" s="45"/>
      <c r="U703" s="79">
        <f t="shared" si="197"/>
        <v>0</v>
      </c>
      <c r="V703" s="65"/>
      <c r="W703" s="78">
        <f t="shared" si="198"/>
        <v>0</v>
      </c>
      <c r="X703" s="45"/>
      <c r="Y703" s="79">
        <f t="shared" si="199"/>
        <v>0</v>
      </c>
      <c r="Z703" s="65"/>
      <c r="AA703" s="78">
        <f t="shared" si="200"/>
        <v>0</v>
      </c>
      <c r="AB703" s="45"/>
      <c r="AC703" s="79">
        <f t="shared" si="201"/>
        <v>0</v>
      </c>
      <c r="AD703" s="65"/>
      <c r="AE703" s="78">
        <f t="shared" si="202"/>
        <v>0</v>
      </c>
      <c r="AF703" s="45"/>
      <c r="AG703" s="79">
        <f t="shared" si="203"/>
        <v>0</v>
      </c>
      <c r="AH703" s="2"/>
      <c r="AI703" s="2"/>
      <c r="AJ703" s="2"/>
      <c r="AK703" s="2"/>
      <c r="AL703" s="2"/>
    </row>
    <row r="704" spans="1:38" ht="16.5" customHeight="1" outlineLevel="1">
      <c r="A704" s="12">
        <v>1105102</v>
      </c>
      <c r="B704" s="27" t="s">
        <v>577</v>
      </c>
      <c r="C704" s="14">
        <v>42660</v>
      </c>
      <c r="D704" s="45">
        <v>0</v>
      </c>
      <c r="E704" s="46">
        <f t="shared" si="189"/>
        <v>0</v>
      </c>
      <c r="F704" s="46">
        <f t="shared" si="190"/>
        <v>0</v>
      </c>
      <c r="G704" s="46">
        <f t="shared" si="191"/>
        <v>0</v>
      </c>
      <c r="H704" s="53" t="e">
        <f t="shared" si="186"/>
        <v>#DIV/0!</v>
      </c>
      <c r="I704" s="54" t="e">
        <f t="shared" si="187"/>
        <v>#DIV/0!</v>
      </c>
      <c r="J704" s="65"/>
      <c r="K704" s="78">
        <f t="shared" si="192"/>
        <v>0</v>
      </c>
      <c r="L704" s="45"/>
      <c r="M704" s="79">
        <f t="shared" si="193"/>
        <v>0</v>
      </c>
      <c r="N704" s="65"/>
      <c r="O704" s="78">
        <f t="shared" si="194"/>
        <v>0</v>
      </c>
      <c r="P704" s="45"/>
      <c r="Q704" s="79">
        <f t="shared" si="195"/>
        <v>0</v>
      </c>
      <c r="R704" s="65"/>
      <c r="S704" s="78">
        <f t="shared" si="196"/>
        <v>0</v>
      </c>
      <c r="T704" s="45"/>
      <c r="U704" s="79">
        <f t="shared" si="197"/>
        <v>0</v>
      </c>
      <c r="V704" s="65"/>
      <c r="W704" s="78">
        <f t="shared" si="198"/>
        <v>0</v>
      </c>
      <c r="X704" s="45"/>
      <c r="Y704" s="79">
        <f t="shared" si="199"/>
        <v>0</v>
      </c>
      <c r="Z704" s="65"/>
      <c r="AA704" s="78">
        <f t="shared" si="200"/>
        <v>0</v>
      </c>
      <c r="AB704" s="45"/>
      <c r="AC704" s="79">
        <f t="shared" si="201"/>
        <v>0</v>
      </c>
      <c r="AD704" s="65"/>
      <c r="AE704" s="78">
        <f t="shared" si="202"/>
        <v>0</v>
      </c>
      <c r="AF704" s="45"/>
      <c r="AG704" s="79">
        <f t="shared" si="203"/>
        <v>0</v>
      </c>
      <c r="AH704" s="2"/>
      <c r="AI704" s="2"/>
      <c r="AJ704" s="2"/>
      <c r="AK704" s="2"/>
      <c r="AL704" s="2"/>
    </row>
    <row r="705" spans="1:38" ht="16.5" customHeight="1" outlineLevel="1">
      <c r="A705" s="12"/>
      <c r="B705" s="27"/>
      <c r="C705" s="14"/>
      <c r="D705" s="45"/>
      <c r="E705" s="46"/>
      <c r="F705" s="46"/>
      <c r="G705" s="46"/>
      <c r="H705" s="53"/>
      <c r="I705" s="54"/>
      <c r="J705" s="65"/>
      <c r="K705" s="78"/>
      <c r="L705" s="45"/>
      <c r="M705" s="79"/>
      <c r="N705" s="65"/>
      <c r="O705" s="78"/>
      <c r="P705" s="45"/>
      <c r="Q705" s="79"/>
      <c r="R705" s="65"/>
      <c r="S705" s="78"/>
      <c r="T705" s="45"/>
      <c r="U705" s="79"/>
      <c r="V705" s="65"/>
      <c r="W705" s="78"/>
      <c r="X705" s="45"/>
      <c r="Y705" s="79"/>
      <c r="Z705" s="65"/>
      <c r="AA705" s="78"/>
      <c r="AB705" s="45"/>
      <c r="AC705" s="79"/>
      <c r="AD705" s="65"/>
      <c r="AE705" s="78"/>
      <c r="AF705" s="45"/>
      <c r="AG705" s="79"/>
      <c r="AH705" s="2"/>
      <c r="AI705" s="2"/>
      <c r="AJ705" s="2"/>
      <c r="AK705" s="2"/>
      <c r="AL705" s="2"/>
    </row>
    <row r="706" spans="1:38" ht="16.5" customHeight="1" outlineLevel="1">
      <c r="A706" s="58"/>
      <c r="B706" s="83" t="s">
        <v>578</v>
      </c>
      <c r="C706" s="99"/>
      <c r="D706" s="60">
        <v>0</v>
      </c>
      <c r="E706" s="61">
        <f t="shared" ref="E706:G706" si="214">SUM(E707:E710)</f>
        <v>0</v>
      </c>
      <c r="F706" s="61">
        <f t="shared" si="214"/>
        <v>0</v>
      </c>
      <c r="G706" s="61">
        <f t="shared" si="214"/>
        <v>0</v>
      </c>
      <c r="H706" s="62" t="e">
        <f t="shared" si="186"/>
        <v>#DIV/0!</v>
      </c>
      <c r="I706" s="63" t="e">
        <f t="shared" si="187"/>
        <v>#DIV/0!</v>
      </c>
      <c r="J706" s="84">
        <f t="shared" ref="J706:AG706" si="215">SUM(J707:J710)</f>
        <v>0</v>
      </c>
      <c r="K706" s="85">
        <f t="shared" si="215"/>
        <v>0</v>
      </c>
      <c r="L706" s="60">
        <f t="shared" si="215"/>
        <v>0</v>
      </c>
      <c r="M706" s="86">
        <f t="shared" si="215"/>
        <v>0</v>
      </c>
      <c r="N706" s="84">
        <f t="shared" si="215"/>
        <v>0</v>
      </c>
      <c r="O706" s="85">
        <f t="shared" si="215"/>
        <v>0</v>
      </c>
      <c r="P706" s="60">
        <f t="shared" si="215"/>
        <v>0</v>
      </c>
      <c r="Q706" s="86">
        <f t="shared" si="215"/>
        <v>0</v>
      </c>
      <c r="R706" s="84">
        <f t="shared" si="215"/>
        <v>0</v>
      </c>
      <c r="S706" s="85">
        <f t="shared" si="215"/>
        <v>0</v>
      </c>
      <c r="T706" s="60">
        <f t="shared" si="215"/>
        <v>0</v>
      </c>
      <c r="U706" s="86">
        <f t="shared" si="215"/>
        <v>0</v>
      </c>
      <c r="V706" s="84">
        <f t="shared" si="215"/>
        <v>0</v>
      </c>
      <c r="W706" s="85">
        <f t="shared" si="215"/>
        <v>0</v>
      </c>
      <c r="X706" s="60">
        <f t="shared" si="215"/>
        <v>0</v>
      </c>
      <c r="Y706" s="86">
        <f t="shared" si="215"/>
        <v>0</v>
      </c>
      <c r="Z706" s="84">
        <f t="shared" si="215"/>
        <v>0</v>
      </c>
      <c r="AA706" s="85">
        <f t="shared" si="215"/>
        <v>0</v>
      </c>
      <c r="AB706" s="60">
        <f t="shared" si="215"/>
        <v>0</v>
      </c>
      <c r="AC706" s="86">
        <f t="shared" si="215"/>
        <v>0</v>
      </c>
      <c r="AD706" s="84">
        <f t="shared" si="215"/>
        <v>0</v>
      </c>
      <c r="AE706" s="85">
        <f t="shared" si="215"/>
        <v>0</v>
      </c>
      <c r="AF706" s="60">
        <f t="shared" si="215"/>
        <v>0</v>
      </c>
      <c r="AG706" s="86">
        <f t="shared" si="215"/>
        <v>0</v>
      </c>
      <c r="AH706" s="2"/>
      <c r="AI706" s="2"/>
      <c r="AJ706" s="2"/>
      <c r="AK706" s="2"/>
      <c r="AL706" s="2"/>
    </row>
    <row r="707" spans="1:38" ht="16.5" customHeight="1" outlineLevel="1">
      <c r="A707" s="12">
        <v>2104113</v>
      </c>
      <c r="B707" s="27" t="s">
        <v>579</v>
      </c>
      <c r="C707" s="14">
        <v>7345460</v>
      </c>
      <c r="D707" s="45">
        <v>0</v>
      </c>
      <c r="E707" s="46">
        <f t="shared" si="189"/>
        <v>0</v>
      </c>
      <c r="F707" s="46">
        <f t="shared" si="190"/>
        <v>0</v>
      </c>
      <c r="G707" s="46">
        <f t="shared" si="191"/>
        <v>0</v>
      </c>
      <c r="H707" s="53" t="e">
        <f t="shared" si="186"/>
        <v>#DIV/0!</v>
      </c>
      <c r="I707" s="54" t="e">
        <f t="shared" si="187"/>
        <v>#DIV/0!</v>
      </c>
      <c r="J707" s="65"/>
      <c r="K707" s="78">
        <f t="shared" si="192"/>
        <v>0</v>
      </c>
      <c r="L707" s="45"/>
      <c r="M707" s="79">
        <f t="shared" si="193"/>
        <v>0</v>
      </c>
      <c r="N707" s="65"/>
      <c r="O707" s="78">
        <f t="shared" si="194"/>
        <v>0</v>
      </c>
      <c r="P707" s="45"/>
      <c r="Q707" s="79">
        <f t="shared" si="195"/>
        <v>0</v>
      </c>
      <c r="R707" s="65"/>
      <c r="S707" s="78">
        <f t="shared" si="196"/>
        <v>0</v>
      </c>
      <c r="T707" s="45"/>
      <c r="U707" s="79">
        <f t="shared" si="197"/>
        <v>0</v>
      </c>
      <c r="V707" s="65"/>
      <c r="W707" s="78">
        <f t="shared" si="198"/>
        <v>0</v>
      </c>
      <c r="X707" s="45"/>
      <c r="Y707" s="79">
        <f t="shared" si="199"/>
        <v>0</v>
      </c>
      <c r="Z707" s="65"/>
      <c r="AA707" s="78">
        <f t="shared" si="200"/>
        <v>0</v>
      </c>
      <c r="AB707" s="45"/>
      <c r="AC707" s="79">
        <f t="shared" si="201"/>
        <v>0</v>
      </c>
      <c r="AD707" s="65"/>
      <c r="AE707" s="78">
        <f t="shared" si="202"/>
        <v>0</v>
      </c>
      <c r="AF707" s="45"/>
      <c r="AG707" s="79">
        <f t="shared" si="203"/>
        <v>0</v>
      </c>
      <c r="AH707" s="2"/>
      <c r="AI707" s="2"/>
      <c r="AJ707" s="2"/>
      <c r="AK707" s="2"/>
      <c r="AL707" s="2"/>
    </row>
    <row r="708" spans="1:38" ht="16.5" customHeight="1" outlineLevel="1">
      <c r="A708" s="12">
        <v>2104313</v>
      </c>
      <c r="B708" s="27" t="s">
        <v>580</v>
      </c>
      <c r="C708" s="14">
        <v>12472020</v>
      </c>
      <c r="D708" s="45">
        <v>0</v>
      </c>
      <c r="E708" s="46">
        <f t="shared" si="189"/>
        <v>0</v>
      </c>
      <c r="F708" s="46">
        <f t="shared" si="190"/>
        <v>0</v>
      </c>
      <c r="G708" s="46">
        <f t="shared" si="191"/>
        <v>0</v>
      </c>
      <c r="H708" s="53" t="e">
        <f t="shared" si="186"/>
        <v>#DIV/0!</v>
      </c>
      <c r="I708" s="54" t="e">
        <f t="shared" si="187"/>
        <v>#DIV/0!</v>
      </c>
      <c r="J708" s="65"/>
      <c r="K708" s="78">
        <f t="shared" si="192"/>
        <v>0</v>
      </c>
      <c r="L708" s="45"/>
      <c r="M708" s="79">
        <f t="shared" si="193"/>
        <v>0</v>
      </c>
      <c r="N708" s="65"/>
      <c r="O708" s="78">
        <f t="shared" si="194"/>
        <v>0</v>
      </c>
      <c r="P708" s="45"/>
      <c r="Q708" s="79">
        <f t="shared" si="195"/>
        <v>0</v>
      </c>
      <c r="R708" s="65"/>
      <c r="S708" s="78">
        <f t="shared" si="196"/>
        <v>0</v>
      </c>
      <c r="T708" s="45"/>
      <c r="U708" s="79">
        <f t="shared" si="197"/>
        <v>0</v>
      </c>
      <c r="V708" s="65"/>
      <c r="W708" s="78">
        <f t="shared" si="198"/>
        <v>0</v>
      </c>
      <c r="X708" s="45"/>
      <c r="Y708" s="79">
        <f t="shared" si="199"/>
        <v>0</v>
      </c>
      <c r="Z708" s="65"/>
      <c r="AA708" s="78">
        <f t="shared" si="200"/>
        <v>0</v>
      </c>
      <c r="AB708" s="45"/>
      <c r="AC708" s="79">
        <f t="shared" si="201"/>
        <v>0</v>
      </c>
      <c r="AD708" s="65"/>
      <c r="AE708" s="78">
        <f t="shared" si="202"/>
        <v>0</v>
      </c>
      <c r="AF708" s="45"/>
      <c r="AG708" s="79">
        <f t="shared" si="203"/>
        <v>0</v>
      </c>
      <c r="AH708" s="2"/>
      <c r="AI708" s="2"/>
      <c r="AJ708" s="2"/>
      <c r="AK708" s="2"/>
      <c r="AL708" s="2"/>
    </row>
    <row r="709" spans="1:38" ht="16.5" customHeight="1" outlineLevel="1">
      <c r="A709" s="12">
        <v>2104413</v>
      </c>
      <c r="B709" s="27" t="s">
        <v>581</v>
      </c>
      <c r="C709" s="14">
        <v>10460770</v>
      </c>
      <c r="D709" s="45">
        <v>0</v>
      </c>
      <c r="E709" s="46">
        <f t="shared" si="189"/>
        <v>0</v>
      </c>
      <c r="F709" s="46">
        <f t="shared" si="190"/>
        <v>0</v>
      </c>
      <c r="G709" s="46">
        <f t="shared" si="191"/>
        <v>0</v>
      </c>
      <c r="H709" s="53" t="e">
        <f t="shared" si="186"/>
        <v>#DIV/0!</v>
      </c>
      <c r="I709" s="54" t="e">
        <f t="shared" si="187"/>
        <v>#DIV/0!</v>
      </c>
      <c r="J709" s="65"/>
      <c r="K709" s="78">
        <f t="shared" si="192"/>
        <v>0</v>
      </c>
      <c r="L709" s="45"/>
      <c r="M709" s="79">
        <f t="shared" si="193"/>
        <v>0</v>
      </c>
      <c r="N709" s="65"/>
      <c r="O709" s="78">
        <f t="shared" si="194"/>
        <v>0</v>
      </c>
      <c r="P709" s="45"/>
      <c r="Q709" s="79">
        <f t="shared" si="195"/>
        <v>0</v>
      </c>
      <c r="R709" s="65"/>
      <c r="S709" s="78">
        <f t="shared" si="196"/>
        <v>0</v>
      </c>
      <c r="T709" s="45"/>
      <c r="U709" s="79">
        <f t="shared" si="197"/>
        <v>0</v>
      </c>
      <c r="V709" s="65"/>
      <c r="W709" s="78">
        <f t="shared" si="198"/>
        <v>0</v>
      </c>
      <c r="X709" s="45"/>
      <c r="Y709" s="79">
        <f t="shared" si="199"/>
        <v>0</v>
      </c>
      <c r="Z709" s="65"/>
      <c r="AA709" s="78">
        <f t="shared" si="200"/>
        <v>0</v>
      </c>
      <c r="AB709" s="45"/>
      <c r="AC709" s="79">
        <f t="shared" si="201"/>
        <v>0</v>
      </c>
      <c r="AD709" s="65"/>
      <c r="AE709" s="78">
        <f t="shared" si="202"/>
        <v>0</v>
      </c>
      <c r="AF709" s="45"/>
      <c r="AG709" s="79">
        <f t="shared" si="203"/>
        <v>0</v>
      </c>
      <c r="AH709" s="2"/>
      <c r="AI709" s="2"/>
      <c r="AJ709" s="2"/>
      <c r="AK709" s="2"/>
      <c r="AL709" s="2"/>
    </row>
    <row r="710" spans="1:38" ht="16.5" customHeight="1" outlineLevel="1">
      <c r="A710" s="12">
        <v>3112001</v>
      </c>
      <c r="B710" s="27" t="s">
        <v>582</v>
      </c>
      <c r="C710" s="14">
        <v>25360</v>
      </c>
      <c r="D710" s="45">
        <v>0</v>
      </c>
      <c r="E710" s="46">
        <f t="shared" si="189"/>
        <v>0</v>
      </c>
      <c r="F710" s="46">
        <f t="shared" si="190"/>
        <v>0</v>
      </c>
      <c r="G710" s="46">
        <f t="shared" si="191"/>
        <v>0</v>
      </c>
      <c r="H710" s="53" t="e">
        <f t="shared" si="186"/>
        <v>#DIV/0!</v>
      </c>
      <c r="I710" s="54" t="e">
        <f t="shared" si="187"/>
        <v>#DIV/0!</v>
      </c>
      <c r="J710" s="65"/>
      <c r="K710" s="78">
        <f t="shared" si="192"/>
        <v>0</v>
      </c>
      <c r="L710" s="45"/>
      <c r="M710" s="79">
        <f t="shared" si="193"/>
        <v>0</v>
      </c>
      <c r="N710" s="65"/>
      <c r="O710" s="78">
        <f t="shared" si="194"/>
        <v>0</v>
      </c>
      <c r="P710" s="45"/>
      <c r="Q710" s="79">
        <f t="shared" si="195"/>
        <v>0</v>
      </c>
      <c r="R710" s="65"/>
      <c r="S710" s="78">
        <f t="shared" si="196"/>
        <v>0</v>
      </c>
      <c r="T710" s="45"/>
      <c r="U710" s="79">
        <f t="shared" si="197"/>
        <v>0</v>
      </c>
      <c r="V710" s="65"/>
      <c r="W710" s="78">
        <f t="shared" si="198"/>
        <v>0</v>
      </c>
      <c r="X710" s="45"/>
      <c r="Y710" s="79">
        <f t="shared" si="199"/>
        <v>0</v>
      </c>
      <c r="Z710" s="65"/>
      <c r="AA710" s="78">
        <f t="shared" si="200"/>
        <v>0</v>
      </c>
      <c r="AB710" s="45"/>
      <c r="AC710" s="79">
        <f t="shared" si="201"/>
        <v>0</v>
      </c>
      <c r="AD710" s="65"/>
      <c r="AE710" s="78">
        <f t="shared" si="202"/>
        <v>0</v>
      </c>
      <c r="AF710" s="45"/>
      <c r="AG710" s="79">
        <f t="shared" si="203"/>
        <v>0</v>
      </c>
      <c r="AH710" s="2"/>
      <c r="AI710" s="2"/>
      <c r="AJ710" s="2"/>
      <c r="AK710" s="2"/>
      <c r="AL710" s="2"/>
    </row>
    <row r="711" spans="1:38" ht="16.5" customHeight="1" outlineLevel="1">
      <c r="A711" s="12"/>
      <c r="B711" s="24" t="s">
        <v>583</v>
      </c>
      <c r="C711" s="14"/>
      <c r="D711" s="45">
        <v>0</v>
      </c>
      <c r="E711" s="46">
        <f t="shared" si="189"/>
        <v>0</v>
      </c>
      <c r="F711" s="46">
        <f t="shared" si="190"/>
        <v>0</v>
      </c>
      <c r="G711" s="46">
        <f t="shared" si="191"/>
        <v>0</v>
      </c>
      <c r="H711" s="53" t="e">
        <f t="shared" si="186"/>
        <v>#DIV/0!</v>
      </c>
      <c r="I711" s="54" t="e">
        <f t="shared" si="187"/>
        <v>#DIV/0!</v>
      </c>
      <c r="J711" s="65"/>
      <c r="K711" s="78">
        <f t="shared" si="192"/>
        <v>0</v>
      </c>
      <c r="L711" s="45"/>
      <c r="M711" s="79">
        <f t="shared" si="193"/>
        <v>0</v>
      </c>
      <c r="N711" s="65"/>
      <c r="O711" s="78">
        <f t="shared" si="194"/>
        <v>0</v>
      </c>
      <c r="P711" s="45"/>
      <c r="Q711" s="79">
        <f t="shared" si="195"/>
        <v>0</v>
      </c>
      <c r="R711" s="65"/>
      <c r="S711" s="78">
        <f t="shared" si="196"/>
        <v>0</v>
      </c>
      <c r="T711" s="45"/>
      <c r="U711" s="79">
        <f t="shared" si="197"/>
        <v>0</v>
      </c>
      <c r="V711" s="65"/>
      <c r="W711" s="78">
        <f t="shared" si="198"/>
        <v>0</v>
      </c>
      <c r="X711" s="45"/>
      <c r="Y711" s="79">
        <f t="shared" si="199"/>
        <v>0</v>
      </c>
      <c r="Z711" s="65"/>
      <c r="AA711" s="78">
        <f t="shared" si="200"/>
        <v>0</v>
      </c>
      <c r="AB711" s="45"/>
      <c r="AC711" s="79">
        <f t="shared" si="201"/>
        <v>0</v>
      </c>
      <c r="AD711" s="65"/>
      <c r="AE711" s="78">
        <f t="shared" si="202"/>
        <v>0</v>
      </c>
      <c r="AF711" s="45"/>
      <c r="AG711" s="79">
        <f t="shared" si="203"/>
        <v>0</v>
      </c>
      <c r="AH711" s="2"/>
      <c r="AI711" s="2"/>
      <c r="AJ711" s="2"/>
      <c r="AK711" s="2"/>
      <c r="AL711" s="2"/>
    </row>
    <row r="712" spans="1:38" ht="16.5" customHeight="1" outlineLevel="1">
      <c r="A712" s="12"/>
      <c r="B712" s="27"/>
      <c r="C712" s="14"/>
      <c r="D712" s="45"/>
      <c r="E712" s="46"/>
      <c r="F712" s="46"/>
      <c r="G712" s="46"/>
      <c r="H712" s="53"/>
      <c r="I712" s="54"/>
      <c r="J712" s="65"/>
      <c r="K712" s="78"/>
      <c r="L712" s="45"/>
      <c r="M712" s="79"/>
      <c r="N712" s="65"/>
      <c r="O712" s="78"/>
      <c r="P712" s="45"/>
      <c r="Q712" s="79"/>
      <c r="R712" s="65"/>
      <c r="S712" s="78"/>
      <c r="T712" s="45"/>
      <c r="U712" s="79"/>
      <c r="V712" s="65"/>
      <c r="W712" s="78"/>
      <c r="X712" s="45"/>
      <c r="Y712" s="79"/>
      <c r="Z712" s="65"/>
      <c r="AA712" s="78"/>
      <c r="AB712" s="45"/>
      <c r="AC712" s="79"/>
      <c r="AD712" s="65"/>
      <c r="AE712" s="78"/>
      <c r="AF712" s="45"/>
      <c r="AG712" s="79"/>
      <c r="AH712" s="2"/>
      <c r="AI712" s="2"/>
      <c r="AJ712" s="2"/>
      <c r="AK712" s="2"/>
      <c r="AL712" s="2"/>
    </row>
    <row r="713" spans="1:38" ht="16.5" customHeight="1" outlineLevel="1">
      <c r="A713" s="58"/>
      <c r="B713" s="83" t="s">
        <v>584</v>
      </c>
      <c r="C713" s="99"/>
      <c r="D713" s="60">
        <v>0</v>
      </c>
      <c r="E713" s="61">
        <f t="shared" ref="E713:G713" si="216">SUM(E714:E716)</f>
        <v>0</v>
      </c>
      <c r="F713" s="61">
        <f t="shared" si="216"/>
        <v>0</v>
      </c>
      <c r="G713" s="61">
        <f t="shared" si="216"/>
        <v>0</v>
      </c>
      <c r="H713" s="62" t="e">
        <f t="shared" si="186"/>
        <v>#DIV/0!</v>
      </c>
      <c r="I713" s="63" t="e">
        <f t="shared" si="187"/>
        <v>#DIV/0!</v>
      </c>
      <c r="J713" s="84">
        <f t="shared" ref="J713:AG713" si="217">SUM(J714:J716)</f>
        <v>0</v>
      </c>
      <c r="K713" s="85">
        <f t="shared" si="217"/>
        <v>0</v>
      </c>
      <c r="L713" s="60">
        <f t="shared" si="217"/>
        <v>0</v>
      </c>
      <c r="M713" s="86">
        <f t="shared" si="217"/>
        <v>0</v>
      </c>
      <c r="N713" s="84">
        <f t="shared" si="217"/>
        <v>0</v>
      </c>
      <c r="O713" s="85">
        <f t="shared" si="217"/>
        <v>0</v>
      </c>
      <c r="P713" s="60">
        <f t="shared" si="217"/>
        <v>0</v>
      </c>
      <c r="Q713" s="86">
        <f t="shared" si="217"/>
        <v>0</v>
      </c>
      <c r="R713" s="84">
        <f t="shared" si="217"/>
        <v>0</v>
      </c>
      <c r="S713" s="85">
        <f t="shared" si="217"/>
        <v>0</v>
      </c>
      <c r="T713" s="60">
        <f t="shared" si="217"/>
        <v>0</v>
      </c>
      <c r="U713" s="86">
        <f t="shared" si="217"/>
        <v>0</v>
      </c>
      <c r="V713" s="84">
        <f t="shared" si="217"/>
        <v>0</v>
      </c>
      <c r="W713" s="85">
        <f t="shared" si="217"/>
        <v>0</v>
      </c>
      <c r="X713" s="60">
        <f t="shared" si="217"/>
        <v>0</v>
      </c>
      <c r="Y713" s="86">
        <f t="shared" si="217"/>
        <v>0</v>
      </c>
      <c r="Z713" s="84">
        <f t="shared" si="217"/>
        <v>0</v>
      </c>
      <c r="AA713" s="85">
        <f t="shared" si="217"/>
        <v>0</v>
      </c>
      <c r="AB713" s="60">
        <f t="shared" si="217"/>
        <v>0</v>
      </c>
      <c r="AC713" s="86">
        <f t="shared" si="217"/>
        <v>0</v>
      </c>
      <c r="AD713" s="84">
        <f t="shared" si="217"/>
        <v>0</v>
      </c>
      <c r="AE713" s="85">
        <f t="shared" si="217"/>
        <v>0</v>
      </c>
      <c r="AF713" s="60">
        <f t="shared" si="217"/>
        <v>0</v>
      </c>
      <c r="AG713" s="86">
        <f t="shared" si="217"/>
        <v>0</v>
      </c>
      <c r="AH713" s="2"/>
      <c r="AI713" s="2"/>
      <c r="AJ713" s="2"/>
      <c r="AK713" s="2"/>
      <c r="AL713" s="2"/>
    </row>
    <row r="714" spans="1:38" ht="16.5" customHeight="1" outlineLevel="1">
      <c r="A714" s="12">
        <v>3113001</v>
      </c>
      <c r="B714" s="27" t="s">
        <v>585</v>
      </c>
      <c r="C714" s="14">
        <v>58500</v>
      </c>
      <c r="D714" s="45">
        <v>0</v>
      </c>
      <c r="E714" s="46">
        <f t="shared" si="189"/>
        <v>0</v>
      </c>
      <c r="F714" s="46">
        <f t="shared" si="190"/>
        <v>0</v>
      </c>
      <c r="G714" s="46">
        <f t="shared" si="191"/>
        <v>0</v>
      </c>
      <c r="H714" s="53" t="e">
        <f t="shared" si="186"/>
        <v>#DIV/0!</v>
      </c>
      <c r="I714" s="54" t="e">
        <f t="shared" si="187"/>
        <v>#DIV/0!</v>
      </c>
      <c r="J714" s="65"/>
      <c r="K714" s="78">
        <f t="shared" si="192"/>
        <v>0</v>
      </c>
      <c r="L714" s="45"/>
      <c r="M714" s="79">
        <f t="shared" si="193"/>
        <v>0</v>
      </c>
      <c r="N714" s="65"/>
      <c r="O714" s="78">
        <f t="shared" si="194"/>
        <v>0</v>
      </c>
      <c r="P714" s="45"/>
      <c r="Q714" s="79">
        <f t="shared" si="195"/>
        <v>0</v>
      </c>
      <c r="R714" s="65"/>
      <c r="S714" s="78">
        <f t="shared" si="196"/>
        <v>0</v>
      </c>
      <c r="T714" s="45"/>
      <c r="U714" s="79">
        <f t="shared" si="197"/>
        <v>0</v>
      </c>
      <c r="V714" s="65"/>
      <c r="W714" s="78">
        <f t="shared" si="198"/>
        <v>0</v>
      </c>
      <c r="X714" s="45"/>
      <c r="Y714" s="79">
        <f t="shared" si="199"/>
        <v>0</v>
      </c>
      <c r="Z714" s="65"/>
      <c r="AA714" s="78">
        <f t="shared" si="200"/>
        <v>0</v>
      </c>
      <c r="AB714" s="45"/>
      <c r="AC714" s="79">
        <f t="shared" si="201"/>
        <v>0</v>
      </c>
      <c r="AD714" s="65"/>
      <c r="AE714" s="78">
        <f t="shared" si="202"/>
        <v>0</v>
      </c>
      <c r="AF714" s="45"/>
      <c r="AG714" s="79">
        <f t="shared" si="203"/>
        <v>0</v>
      </c>
      <c r="AH714" s="2"/>
      <c r="AI714" s="2"/>
      <c r="AJ714" s="2"/>
      <c r="AK714" s="2"/>
      <c r="AL714" s="2"/>
    </row>
    <row r="715" spans="1:38" ht="16.5" customHeight="1" outlineLevel="1">
      <c r="A715" s="12">
        <v>1202164</v>
      </c>
      <c r="B715" s="27" t="s">
        <v>953</v>
      </c>
      <c r="C715" s="14">
        <v>568190</v>
      </c>
      <c r="D715" s="45">
        <v>0</v>
      </c>
      <c r="E715" s="46">
        <f t="shared" si="189"/>
        <v>0</v>
      </c>
      <c r="F715" s="46">
        <f t="shared" si="190"/>
        <v>0</v>
      </c>
      <c r="G715" s="46">
        <f t="shared" si="191"/>
        <v>0</v>
      </c>
      <c r="H715" s="53" t="e">
        <f t="shared" si="186"/>
        <v>#DIV/0!</v>
      </c>
      <c r="I715" s="54" t="e">
        <f t="shared" si="187"/>
        <v>#DIV/0!</v>
      </c>
      <c r="J715" s="65"/>
      <c r="K715" s="78">
        <f t="shared" si="192"/>
        <v>0</v>
      </c>
      <c r="L715" s="45"/>
      <c r="M715" s="79">
        <f t="shared" si="193"/>
        <v>0</v>
      </c>
      <c r="N715" s="65"/>
      <c r="O715" s="78">
        <f t="shared" si="194"/>
        <v>0</v>
      </c>
      <c r="P715" s="45"/>
      <c r="Q715" s="79">
        <f t="shared" si="195"/>
        <v>0</v>
      </c>
      <c r="R715" s="65"/>
      <c r="S715" s="78">
        <f t="shared" si="196"/>
        <v>0</v>
      </c>
      <c r="T715" s="45"/>
      <c r="U715" s="79">
        <f t="shared" si="197"/>
        <v>0</v>
      </c>
      <c r="V715" s="65"/>
      <c r="W715" s="78">
        <f t="shared" si="198"/>
        <v>0</v>
      </c>
      <c r="X715" s="45"/>
      <c r="Y715" s="79">
        <f t="shared" si="199"/>
        <v>0</v>
      </c>
      <c r="Z715" s="65"/>
      <c r="AA715" s="78">
        <f t="shared" si="200"/>
        <v>0</v>
      </c>
      <c r="AB715" s="45"/>
      <c r="AC715" s="79">
        <f t="shared" si="201"/>
        <v>0</v>
      </c>
      <c r="AD715" s="65"/>
      <c r="AE715" s="78">
        <f t="shared" si="202"/>
        <v>0</v>
      </c>
      <c r="AF715" s="45"/>
      <c r="AG715" s="79">
        <f t="shared" si="203"/>
        <v>0</v>
      </c>
      <c r="AH715" s="2"/>
      <c r="AI715" s="2"/>
      <c r="AJ715" s="2"/>
      <c r="AK715" s="2"/>
      <c r="AL715" s="2"/>
    </row>
    <row r="716" spans="1:38" ht="16.5" customHeight="1" outlineLevel="1">
      <c r="A716" s="12">
        <v>1202164</v>
      </c>
      <c r="B716" s="27" t="s">
        <v>954</v>
      </c>
      <c r="C716" s="14">
        <v>828470</v>
      </c>
      <c r="D716" s="45">
        <v>0</v>
      </c>
      <c r="E716" s="46">
        <f t="shared" si="189"/>
        <v>0</v>
      </c>
      <c r="F716" s="46">
        <f t="shared" si="190"/>
        <v>0</v>
      </c>
      <c r="G716" s="46">
        <f t="shared" si="191"/>
        <v>0</v>
      </c>
      <c r="H716" s="53" t="e">
        <f t="shared" ref="H716:H780" si="218">IF(E716&gt;=0,(E716/D716),"-")</f>
        <v>#DIV/0!</v>
      </c>
      <c r="I716" s="54" t="e">
        <f t="shared" ref="I716:I780" si="219">IF(G716&gt;=0,(G716/F716),"-")</f>
        <v>#DIV/0!</v>
      </c>
      <c r="J716" s="65"/>
      <c r="K716" s="78">
        <f t="shared" si="192"/>
        <v>0</v>
      </c>
      <c r="L716" s="45"/>
      <c r="M716" s="79">
        <f t="shared" si="193"/>
        <v>0</v>
      </c>
      <c r="N716" s="65"/>
      <c r="O716" s="78">
        <f t="shared" si="194"/>
        <v>0</v>
      </c>
      <c r="P716" s="45"/>
      <c r="Q716" s="79">
        <f t="shared" si="195"/>
        <v>0</v>
      </c>
      <c r="R716" s="65"/>
      <c r="S716" s="78">
        <f t="shared" si="196"/>
        <v>0</v>
      </c>
      <c r="T716" s="45"/>
      <c r="U716" s="79">
        <f t="shared" si="197"/>
        <v>0</v>
      </c>
      <c r="V716" s="65"/>
      <c r="W716" s="78">
        <f t="shared" si="198"/>
        <v>0</v>
      </c>
      <c r="X716" s="45"/>
      <c r="Y716" s="79">
        <f t="shared" si="199"/>
        <v>0</v>
      </c>
      <c r="Z716" s="65"/>
      <c r="AA716" s="78">
        <f t="shared" si="200"/>
        <v>0</v>
      </c>
      <c r="AB716" s="45"/>
      <c r="AC716" s="79">
        <f t="shared" si="201"/>
        <v>0</v>
      </c>
      <c r="AD716" s="65"/>
      <c r="AE716" s="78">
        <f t="shared" si="202"/>
        <v>0</v>
      </c>
      <c r="AF716" s="45"/>
      <c r="AG716" s="79">
        <f t="shared" si="203"/>
        <v>0</v>
      </c>
      <c r="AH716" s="2"/>
      <c r="AI716" s="2"/>
      <c r="AJ716" s="2"/>
      <c r="AK716" s="2"/>
      <c r="AL716" s="2"/>
    </row>
    <row r="717" spans="1:38" ht="16.5" customHeight="1" outlineLevel="1">
      <c r="A717" s="12"/>
      <c r="B717" s="27"/>
      <c r="C717" s="14"/>
      <c r="D717" s="45"/>
      <c r="E717" s="46"/>
      <c r="F717" s="46"/>
      <c r="G717" s="46"/>
      <c r="H717" s="53"/>
      <c r="I717" s="54"/>
      <c r="J717" s="65"/>
      <c r="K717" s="78"/>
      <c r="L717" s="45"/>
      <c r="M717" s="79"/>
      <c r="N717" s="65"/>
      <c r="O717" s="78"/>
      <c r="P717" s="45"/>
      <c r="Q717" s="79"/>
      <c r="R717" s="65"/>
      <c r="S717" s="78"/>
      <c r="T717" s="45"/>
      <c r="U717" s="79"/>
      <c r="V717" s="65"/>
      <c r="W717" s="78"/>
      <c r="X717" s="45"/>
      <c r="Y717" s="79"/>
      <c r="Z717" s="65"/>
      <c r="AA717" s="78"/>
      <c r="AB717" s="45"/>
      <c r="AC717" s="79"/>
      <c r="AD717" s="65"/>
      <c r="AE717" s="78"/>
      <c r="AF717" s="45"/>
      <c r="AG717" s="79"/>
      <c r="AH717" s="2"/>
      <c r="AI717" s="2"/>
      <c r="AJ717" s="2"/>
      <c r="AK717" s="2"/>
      <c r="AL717" s="2"/>
    </row>
    <row r="718" spans="1:38" ht="16.5" customHeight="1" outlineLevel="1">
      <c r="A718" s="58"/>
      <c r="B718" s="83" t="s">
        <v>586</v>
      </c>
      <c r="C718" s="99"/>
      <c r="D718" s="60">
        <v>0</v>
      </c>
      <c r="E718" s="61">
        <f t="shared" ref="E718:G718" si="220">SUM(E719:E721)</f>
        <v>0</v>
      </c>
      <c r="F718" s="61">
        <f t="shared" si="220"/>
        <v>0</v>
      </c>
      <c r="G718" s="61">
        <f t="shared" si="220"/>
        <v>0</v>
      </c>
      <c r="H718" s="62" t="e">
        <f t="shared" si="218"/>
        <v>#DIV/0!</v>
      </c>
      <c r="I718" s="63" t="e">
        <f t="shared" si="219"/>
        <v>#DIV/0!</v>
      </c>
      <c r="J718" s="84">
        <f t="shared" ref="J718:AG718" si="221">SUM(J719:J721)</f>
        <v>0</v>
      </c>
      <c r="K718" s="85">
        <f t="shared" si="221"/>
        <v>0</v>
      </c>
      <c r="L718" s="60">
        <f t="shared" si="221"/>
        <v>0</v>
      </c>
      <c r="M718" s="86">
        <f t="shared" si="221"/>
        <v>0</v>
      </c>
      <c r="N718" s="84">
        <f t="shared" si="221"/>
        <v>0</v>
      </c>
      <c r="O718" s="85">
        <f t="shared" si="221"/>
        <v>0</v>
      </c>
      <c r="P718" s="60">
        <f t="shared" si="221"/>
        <v>0</v>
      </c>
      <c r="Q718" s="86">
        <f t="shared" si="221"/>
        <v>0</v>
      </c>
      <c r="R718" s="84">
        <f t="shared" si="221"/>
        <v>0</v>
      </c>
      <c r="S718" s="85">
        <f t="shared" si="221"/>
        <v>0</v>
      </c>
      <c r="T718" s="60">
        <f t="shared" si="221"/>
        <v>0</v>
      </c>
      <c r="U718" s="86">
        <f t="shared" si="221"/>
        <v>0</v>
      </c>
      <c r="V718" s="84">
        <f t="shared" si="221"/>
        <v>0</v>
      </c>
      <c r="W718" s="85">
        <f t="shared" si="221"/>
        <v>0</v>
      </c>
      <c r="X718" s="60">
        <f t="shared" si="221"/>
        <v>0</v>
      </c>
      <c r="Y718" s="86">
        <f t="shared" si="221"/>
        <v>0</v>
      </c>
      <c r="Z718" s="84">
        <f t="shared" si="221"/>
        <v>0</v>
      </c>
      <c r="AA718" s="85">
        <f t="shared" si="221"/>
        <v>0</v>
      </c>
      <c r="AB718" s="60">
        <f t="shared" si="221"/>
        <v>0</v>
      </c>
      <c r="AC718" s="86">
        <f t="shared" si="221"/>
        <v>0</v>
      </c>
      <c r="AD718" s="84">
        <f t="shared" si="221"/>
        <v>0</v>
      </c>
      <c r="AE718" s="85">
        <f t="shared" si="221"/>
        <v>0</v>
      </c>
      <c r="AF718" s="60">
        <f t="shared" si="221"/>
        <v>0</v>
      </c>
      <c r="AG718" s="86">
        <f t="shared" si="221"/>
        <v>0</v>
      </c>
      <c r="AH718" s="2"/>
      <c r="AI718" s="2"/>
      <c r="AJ718" s="2"/>
      <c r="AK718" s="2"/>
      <c r="AL718" s="2"/>
    </row>
    <row r="719" spans="1:38" ht="16.5" customHeight="1" outlineLevel="1">
      <c r="A719" s="12">
        <v>2104229</v>
      </c>
      <c r="B719" s="27" t="s">
        <v>587</v>
      </c>
      <c r="C719" s="14">
        <v>4094380</v>
      </c>
      <c r="D719" s="45">
        <v>0</v>
      </c>
      <c r="E719" s="46">
        <f t="shared" ref="E719:E780" si="222">+J719+L719+N719+P719+R719+T719+V719+X719+Z719+AB719+AD719+AF719</f>
        <v>0</v>
      </c>
      <c r="F719" s="46">
        <f t="shared" ref="F719:F780" si="223">D719*C719</f>
        <v>0</v>
      </c>
      <c r="G719" s="46">
        <f t="shared" ref="G719:G780" si="224">+E719*C719</f>
        <v>0</v>
      </c>
      <c r="H719" s="53" t="e">
        <f t="shared" si="218"/>
        <v>#DIV/0!</v>
      </c>
      <c r="I719" s="54" t="e">
        <f t="shared" si="219"/>
        <v>#DIV/0!</v>
      </c>
      <c r="J719" s="65"/>
      <c r="K719" s="78">
        <f t="shared" ref="K719:K780" si="225">+J719*C719</f>
        <v>0</v>
      </c>
      <c r="L719" s="45"/>
      <c r="M719" s="79">
        <f t="shared" ref="M719:M780" si="226">+L719*C719</f>
        <v>0</v>
      </c>
      <c r="N719" s="65"/>
      <c r="O719" s="78">
        <f t="shared" ref="O719:O780" si="227">+N719*C719</f>
        <v>0</v>
      </c>
      <c r="P719" s="45"/>
      <c r="Q719" s="79">
        <f t="shared" ref="Q719:Q780" si="228">+P719*C719</f>
        <v>0</v>
      </c>
      <c r="R719" s="65"/>
      <c r="S719" s="78">
        <f t="shared" ref="S719:S780" si="229">+R719*C719</f>
        <v>0</v>
      </c>
      <c r="T719" s="45"/>
      <c r="U719" s="79">
        <f t="shared" ref="U719:U780" si="230">+T719*C719</f>
        <v>0</v>
      </c>
      <c r="V719" s="65"/>
      <c r="W719" s="78">
        <f t="shared" ref="W719:W780" si="231">+V719*C719</f>
        <v>0</v>
      </c>
      <c r="X719" s="45"/>
      <c r="Y719" s="79">
        <f t="shared" ref="Y719:Y780" si="232">+X719*C719</f>
        <v>0</v>
      </c>
      <c r="Z719" s="65"/>
      <c r="AA719" s="78">
        <f t="shared" ref="AA719:AA780" si="233">+Z719*C719</f>
        <v>0</v>
      </c>
      <c r="AB719" s="45"/>
      <c r="AC719" s="79">
        <f t="shared" ref="AC719:AC780" si="234">+AB719*C719</f>
        <v>0</v>
      </c>
      <c r="AD719" s="65"/>
      <c r="AE719" s="78">
        <f t="shared" ref="AE719:AE780" si="235">+AD719*C719</f>
        <v>0</v>
      </c>
      <c r="AF719" s="45"/>
      <c r="AG719" s="79">
        <f t="shared" ref="AG719:AG780" si="236">+AF719*C719</f>
        <v>0</v>
      </c>
      <c r="AH719" s="2"/>
      <c r="AI719" s="2"/>
      <c r="AJ719" s="2"/>
      <c r="AK719" s="2"/>
      <c r="AL719" s="2"/>
    </row>
    <row r="720" spans="1:38" ht="16.5" customHeight="1" outlineLevel="1">
      <c r="A720" s="12">
        <v>2104329</v>
      </c>
      <c r="B720" s="27" t="s">
        <v>588</v>
      </c>
      <c r="C720" s="14">
        <v>9570400</v>
      </c>
      <c r="D720" s="45">
        <v>0</v>
      </c>
      <c r="E720" s="46">
        <f t="shared" si="222"/>
        <v>0</v>
      </c>
      <c r="F720" s="46">
        <f t="shared" si="223"/>
        <v>0</v>
      </c>
      <c r="G720" s="46">
        <f t="shared" si="224"/>
        <v>0</v>
      </c>
      <c r="H720" s="53" t="e">
        <f t="shared" si="218"/>
        <v>#DIV/0!</v>
      </c>
      <c r="I720" s="54" t="e">
        <f t="shared" si="219"/>
        <v>#DIV/0!</v>
      </c>
      <c r="J720" s="65"/>
      <c r="K720" s="78">
        <f t="shared" si="225"/>
        <v>0</v>
      </c>
      <c r="L720" s="45"/>
      <c r="M720" s="79">
        <f t="shared" si="226"/>
        <v>0</v>
      </c>
      <c r="N720" s="65"/>
      <c r="O720" s="78">
        <f t="shared" si="227"/>
        <v>0</v>
      </c>
      <c r="P720" s="45"/>
      <c r="Q720" s="79">
        <f t="shared" si="228"/>
        <v>0</v>
      </c>
      <c r="R720" s="65"/>
      <c r="S720" s="78">
        <f t="shared" si="229"/>
        <v>0</v>
      </c>
      <c r="T720" s="45"/>
      <c r="U720" s="79">
        <f t="shared" si="230"/>
        <v>0</v>
      </c>
      <c r="V720" s="65"/>
      <c r="W720" s="78">
        <f t="shared" si="231"/>
        <v>0</v>
      </c>
      <c r="X720" s="45"/>
      <c r="Y720" s="79">
        <f t="shared" si="232"/>
        <v>0</v>
      </c>
      <c r="Z720" s="65"/>
      <c r="AA720" s="78">
        <f t="shared" si="233"/>
        <v>0</v>
      </c>
      <c r="AB720" s="45"/>
      <c r="AC720" s="79">
        <f t="shared" si="234"/>
        <v>0</v>
      </c>
      <c r="AD720" s="65"/>
      <c r="AE720" s="78">
        <f t="shared" si="235"/>
        <v>0</v>
      </c>
      <c r="AF720" s="45"/>
      <c r="AG720" s="79">
        <f t="shared" si="236"/>
        <v>0</v>
      </c>
      <c r="AH720" s="2"/>
      <c r="AI720" s="2"/>
      <c r="AJ720" s="2"/>
      <c r="AK720" s="2"/>
      <c r="AL720" s="2"/>
    </row>
    <row r="721" spans="1:38" ht="16.5" customHeight="1" outlineLevel="1">
      <c r="A721" s="12" t="s">
        <v>955</v>
      </c>
      <c r="B721" s="27" t="s">
        <v>589</v>
      </c>
      <c r="C721" s="14">
        <v>22870</v>
      </c>
      <c r="D721" s="45">
        <v>0</v>
      </c>
      <c r="E721" s="46">
        <f t="shared" si="222"/>
        <v>0</v>
      </c>
      <c r="F721" s="46">
        <f t="shared" si="223"/>
        <v>0</v>
      </c>
      <c r="G721" s="46">
        <f t="shared" si="224"/>
        <v>0</v>
      </c>
      <c r="H721" s="53" t="e">
        <f t="shared" si="218"/>
        <v>#DIV/0!</v>
      </c>
      <c r="I721" s="54" t="e">
        <f t="shared" si="219"/>
        <v>#DIV/0!</v>
      </c>
      <c r="J721" s="65"/>
      <c r="K721" s="78">
        <f t="shared" si="225"/>
        <v>0</v>
      </c>
      <c r="L721" s="45"/>
      <c r="M721" s="79">
        <f t="shared" si="226"/>
        <v>0</v>
      </c>
      <c r="N721" s="65"/>
      <c r="O721" s="78">
        <f t="shared" si="227"/>
        <v>0</v>
      </c>
      <c r="P721" s="45"/>
      <c r="Q721" s="79">
        <f t="shared" si="228"/>
        <v>0</v>
      </c>
      <c r="R721" s="65"/>
      <c r="S721" s="78">
        <f t="shared" si="229"/>
        <v>0</v>
      </c>
      <c r="T721" s="45"/>
      <c r="U721" s="79">
        <f t="shared" si="230"/>
        <v>0</v>
      </c>
      <c r="V721" s="65"/>
      <c r="W721" s="78">
        <f t="shared" si="231"/>
        <v>0</v>
      </c>
      <c r="X721" s="45"/>
      <c r="Y721" s="79">
        <f t="shared" si="232"/>
        <v>0</v>
      </c>
      <c r="Z721" s="65"/>
      <c r="AA721" s="78">
        <f t="shared" si="233"/>
        <v>0</v>
      </c>
      <c r="AB721" s="45"/>
      <c r="AC721" s="79">
        <f t="shared" si="234"/>
        <v>0</v>
      </c>
      <c r="AD721" s="65"/>
      <c r="AE721" s="78">
        <f t="shared" si="235"/>
        <v>0</v>
      </c>
      <c r="AF721" s="45"/>
      <c r="AG721" s="79">
        <f t="shared" si="236"/>
        <v>0</v>
      </c>
      <c r="AH721" s="2"/>
      <c r="AI721" s="2"/>
      <c r="AJ721" s="2"/>
      <c r="AK721" s="2"/>
      <c r="AL721" s="2"/>
    </row>
    <row r="722" spans="1:38" ht="16.5" customHeight="1" outlineLevel="1">
      <c r="A722" s="12"/>
      <c r="B722" s="27"/>
      <c r="C722" s="14"/>
      <c r="D722" s="45"/>
      <c r="E722" s="46"/>
      <c r="F722" s="46"/>
      <c r="G722" s="46"/>
      <c r="H722" s="53"/>
      <c r="I722" s="54"/>
      <c r="J722" s="65"/>
      <c r="K722" s="78"/>
      <c r="L722" s="45"/>
      <c r="M722" s="79"/>
      <c r="N722" s="65"/>
      <c r="O722" s="78"/>
      <c r="P722" s="45"/>
      <c r="Q722" s="79"/>
      <c r="R722" s="65"/>
      <c r="S722" s="78"/>
      <c r="T722" s="45"/>
      <c r="U722" s="79"/>
      <c r="V722" s="65"/>
      <c r="W722" s="78"/>
      <c r="X722" s="45"/>
      <c r="Y722" s="79"/>
      <c r="Z722" s="65"/>
      <c r="AA722" s="78"/>
      <c r="AB722" s="45"/>
      <c r="AC722" s="79"/>
      <c r="AD722" s="65"/>
      <c r="AE722" s="78"/>
      <c r="AF722" s="45"/>
      <c r="AG722" s="79"/>
      <c r="AH722" s="2"/>
      <c r="AI722" s="2"/>
      <c r="AJ722" s="2"/>
      <c r="AK722" s="2"/>
      <c r="AL722" s="2"/>
    </row>
    <row r="723" spans="1:38" ht="16.5" customHeight="1" outlineLevel="1">
      <c r="A723" s="58"/>
      <c r="B723" s="83" t="s">
        <v>590</v>
      </c>
      <c r="C723" s="99"/>
      <c r="D723" s="60">
        <v>0</v>
      </c>
      <c r="E723" s="61">
        <f t="shared" ref="E723:G723" si="237">SUM(E724:E733)</f>
        <v>0</v>
      </c>
      <c r="F723" s="61">
        <f t="shared" si="237"/>
        <v>0</v>
      </c>
      <c r="G723" s="61">
        <f t="shared" si="237"/>
        <v>0</v>
      </c>
      <c r="H723" s="62" t="e">
        <f t="shared" si="218"/>
        <v>#DIV/0!</v>
      </c>
      <c r="I723" s="63" t="e">
        <f t="shared" si="219"/>
        <v>#DIV/0!</v>
      </c>
      <c r="J723" s="84">
        <f t="shared" ref="J723:AG723" si="238">SUM(J724:J733)</f>
        <v>0</v>
      </c>
      <c r="K723" s="85">
        <f t="shared" si="238"/>
        <v>0</v>
      </c>
      <c r="L723" s="60">
        <f t="shared" si="238"/>
        <v>0</v>
      </c>
      <c r="M723" s="86">
        <f t="shared" si="238"/>
        <v>0</v>
      </c>
      <c r="N723" s="84">
        <f t="shared" si="238"/>
        <v>0</v>
      </c>
      <c r="O723" s="85">
        <f t="shared" si="238"/>
        <v>0</v>
      </c>
      <c r="P723" s="60">
        <f t="shared" si="238"/>
        <v>0</v>
      </c>
      <c r="Q723" s="86">
        <f t="shared" si="238"/>
        <v>0</v>
      </c>
      <c r="R723" s="84">
        <f t="shared" si="238"/>
        <v>0</v>
      </c>
      <c r="S723" s="85">
        <f t="shared" si="238"/>
        <v>0</v>
      </c>
      <c r="T723" s="60">
        <f t="shared" si="238"/>
        <v>0</v>
      </c>
      <c r="U723" s="86">
        <f t="shared" si="238"/>
        <v>0</v>
      </c>
      <c r="V723" s="84">
        <f t="shared" si="238"/>
        <v>0</v>
      </c>
      <c r="W723" s="85">
        <f t="shared" si="238"/>
        <v>0</v>
      </c>
      <c r="X723" s="60">
        <f t="shared" si="238"/>
        <v>0</v>
      </c>
      <c r="Y723" s="86">
        <f t="shared" si="238"/>
        <v>0</v>
      </c>
      <c r="Z723" s="84">
        <f t="shared" si="238"/>
        <v>0</v>
      </c>
      <c r="AA723" s="85">
        <f t="shared" si="238"/>
        <v>0</v>
      </c>
      <c r="AB723" s="60">
        <f t="shared" si="238"/>
        <v>0</v>
      </c>
      <c r="AC723" s="86">
        <f t="shared" si="238"/>
        <v>0</v>
      </c>
      <c r="AD723" s="84">
        <f t="shared" si="238"/>
        <v>0</v>
      </c>
      <c r="AE723" s="85">
        <f t="shared" si="238"/>
        <v>0</v>
      </c>
      <c r="AF723" s="60">
        <f t="shared" si="238"/>
        <v>0</v>
      </c>
      <c r="AG723" s="86">
        <f t="shared" si="238"/>
        <v>0</v>
      </c>
      <c r="AH723" s="2"/>
      <c r="AI723" s="2"/>
      <c r="AJ723" s="2"/>
      <c r="AK723" s="2"/>
      <c r="AL723" s="2"/>
    </row>
    <row r="724" spans="1:38" ht="16.5" customHeight="1" outlineLevel="1">
      <c r="A724" s="12">
        <v>3108001</v>
      </c>
      <c r="B724" s="27" t="s">
        <v>591</v>
      </c>
      <c r="C724" s="14">
        <v>8530</v>
      </c>
      <c r="D724" s="45">
        <v>0</v>
      </c>
      <c r="E724" s="46">
        <f t="shared" si="222"/>
        <v>0</v>
      </c>
      <c r="F724" s="46">
        <f t="shared" si="223"/>
        <v>0</v>
      </c>
      <c r="G724" s="46">
        <f t="shared" si="224"/>
        <v>0</v>
      </c>
      <c r="H724" s="53" t="e">
        <f t="shared" si="218"/>
        <v>#DIV/0!</v>
      </c>
      <c r="I724" s="54" t="e">
        <f t="shared" si="219"/>
        <v>#DIV/0!</v>
      </c>
      <c r="J724" s="65"/>
      <c r="K724" s="78">
        <f t="shared" si="225"/>
        <v>0</v>
      </c>
      <c r="L724" s="45"/>
      <c r="M724" s="79">
        <f t="shared" si="226"/>
        <v>0</v>
      </c>
      <c r="N724" s="65"/>
      <c r="O724" s="78">
        <f t="shared" si="227"/>
        <v>0</v>
      </c>
      <c r="P724" s="45"/>
      <c r="Q724" s="79">
        <f t="shared" si="228"/>
        <v>0</v>
      </c>
      <c r="R724" s="65"/>
      <c r="S724" s="78">
        <f t="shared" si="229"/>
        <v>0</v>
      </c>
      <c r="T724" s="45"/>
      <c r="U724" s="79">
        <f t="shared" si="230"/>
        <v>0</v>
      </c>
      <c r="V724" s="65"/>
      <c r="W724" s="78">
        <f t="shared" si="231"/>
        <v>0</v>
      </c>
      <c r="X724" s="45"/>
      <c r="Y724" s="79">
        <f t="shared" si="232"/>
        <v>0</v>
      </c>
      <c r="Z724" s="65"/>
      <c r="AA724" s="78">
        <f t="shared" si="233"/>
        <v>0</v>
      </c>
      <c r="AB724" s="45"/>
      <c r="AC724" s="79">
        <f t="shared" si="234"/>
        <v>0</v>
      </c>
      <c r="AD724" s="65"/>
      <c r="AE724" s="78">
        <f t="shared" si="235"/>
        <v>0</v>
      </c>
      <c r="AF724" s="45"/>
      <c r="AG724" s="79">
        <f t="shared" si="236"/>
        <v>0</v>
      </c>
      <c r="AH724" s="2"/>
      <c r="AI724" s="2"/>
      <c r="AJ724" s="2"/>
      <c r="AK724" s="2"/>
      <c r="AL724" s="2"/>
    </row>
    <row r="725" spans="1:38" ht="16.5" customHeight="1" outlineLevel="1">
      <c r="A725" s="12">
        <v>3108101</v>
      </c>
      <c r="B725" s="27" t="s">
        <v>592</v>
      </c>
      <c r="C725" s="14">
        <v>141260</v>
      </c>
      <c r="D725" s="45">
        <v>0</v>
      </c>
      <c r="E725" s="46">
        <f t="shared" si="222"/>
        <v>0</v>
      </c>
      <c r="F725" s="46">
        <f t="shared" si="223"/>
        <v>0</v>
      </c>
      <c r="G725" s="46">
        <f t="shared" si="224"/>
        <v>0</v>
      </c>
      <c r="H725" s="53" t="e">
        <f t="shared" si="218"/>
        <v>#DIV/0!</v>
      </c>
      <c r="I725" s="54" t="e">
        <f t="shared" si="219"/>
        <v>#DIV/0!</v>
      </c>
      <c r="J725" s="65"/>
      <c r="K725" s="78">
        <f t="shared" si="225"/>
        <v>0</v>
      </c>
      <c r="L725" s="45"/>
      <c r="M725" s="79">
        <f t="shared" si="226"/>
        <v>0</v>
      </c>
      <c r="N725" s="65"/>
      <c r="O725" s="78">
        <f t="shared" si="227"/>
        <v>0</v>
      </c>
      <c r="P725" s="45"/>
      <c r="Q725" s="79">
        <f t="shared" si="228"/>
        <v>0</v>
      </c>
      <c r="R725" s="65"/>
      <c r="S725" s="78">
        <f t="shared" si="229"/>
        <v>0</v>
      </c>
      <c r="T725" s="45"/>
      <c r="U725" s="79">
        <f t="shared" si="230"/>
        <v>0</v>
      </c>
      <c r="V725" s="65"/>
      <c r="W725" s="78">
        <f t="shared" si="231"/>
        <v>0</v>
      </c>
      <c r="X725" s="45"/>
      <c r="Y725" s="79">
        <f t="shared" si="232"/>
        <v>0</v>
      </c>
      <c r="Z725" s="65"/>
      <c r="AA725" s="78">
        <f t="shared" si="233"/>
        <v>0</v>
      </c>
      <c r="AB725" s="45"/>
      <c r="AC725" s="79">
        <f t="shared" si="234"/>
        <v>0</v>
      </c>
      <c r="AD725" s="65"/>
      <c r="AE725" s="78">
        <f t="shared" si="235"/>
        <v>0</v>
      </c>
      <c r="AF725" s="45"/>
      <c r="AG725" s="79">
        <f t="shared" si="236"/>
        <v>0</v>
      </c>
      <c r="AH725" s="2"/>
      <c r="AI725" s="2"/>
      <c r="AJ725" s="2"/>
      <c r="AK725" s="2"/>
      <c r="AL725" s="2"/>
    </row>
    <row r="726" spans="1:38" ht="16.5" customHeight="1" outlineLevel="1">
      <c r="A726" s="12">
        <v>3108110</v>
      </c>
      <c r="B726" s="27" t="s">
        <v>593</v>
      </c>
      <c r="C726" s="14">
        <v>733720</v>
      </c>
      <c r="D726" s="45">
        <v>0</v>
      </c>
      <c r="E726" s="46">
        <f t="shared" si="222"/>
        <v>0</v>
      </c>
      <c r="F726" s="46">
        <f t="shared" si="223"/>
        <v>0</v>
      </c>
      <c r="G726" s="46">
        <f t="shared" si="224"/>
        <v>0</v>
      </c>
      <c r="H726" s="53" t="e">
        <f t="shared" si="218"/>
        <v>#DIV/0!</v>
      </c>
      <c r="I726" s="54" t="e">
        <f t="shared" si="219"/>
        <v>#DIV/0!</v>
      </c>
      <c r="J726" s="65"/>
      <c r="K726" s="78">
        <f t="shared" si="225"/>
        <v>0</v>
      </c>
      <c r="L726" s="45"/>
      <c r="M726" s="79">
        <f t="shared" si="226"/>
        <v>0</v>
      </c>
      <c r="N726" s="65"/>
      <c r="O726" s="78">
        <f t="shared" si="227"/>
        <v>0</v>
      </c>
      <c r="P726" s="45"/>
      <c r="Q726" s="79">
        <f t="shared" si="228"/>
        <v>0</v>
      </c>
      <c r="R726" s="65"/>
      <c r="S726" s="78">
        <f t="shared" si="229"/>
        <v>0</v>
      </c>
      <c r="T726" s="45"/>
      <c r="U726" s="79">
        <f t="shared" si="230"/>
        <v>0</v>
      </c>
      <c r="V726" s="65"/>
      <c r="W726" s="78">
        <f t="shared" si="231"/>
        <v>0</v>
      </c>
      <c r="X726" s="45"/>
      <c r="Y726" s="79">
        <f t="shared" si="232"/>
        <v>0</v>
      </c>
      <c r="Z726" s="65"/>
      <c r="AA726" s="78">
        <f t="shared" si="233"/>
        <v>0</v>
      </c>
      <c r="AB726" s="45"/>
      <c r="AC726" s="79">
        <f t="shared" si="234"/>
        <v>0</v>
      </c>
      <c r="AD726" s="65"/>
      <c r="AE726" s="78">
        <f t="shared" si="235"/>
        <v>0</v>
      </c>
      <c r="AF726" s="45"/>
      <c r="AG726" s="79">
        <f t="shared" si="236"/>
        <v>0</v>
      </c>
      <c r="AH726" s="2"/>
      <c r="AI726" s="2"/>
      <c r="AJ726" s="2"/>
      <c r="AK726" s="2"/>
      <c r="AL726" s="2"/>
    </row>
    <row r="727" spans="1:38" ht="16.5" customHeight="1" outlineLevel="1">
      <c r="A727" s="12">
        <v>3108210</v>
      </c>
      <c r="B727" s="27" t="s">
        <v>594</v>
      </c>
      <c r="C727" s="14">
        <v>285170</v>
      </c>
      <c r="D727" s="45">
        <v>0</v>
      </c>
      <c r="E727" s="46">
        <f t="shared" si="222"/>
        <v>0</v>
      </c>
      <c r="F727" s="46">
        <f t="shared" si="223"/>
        <v>0</v>
      </c>
      <c r="G727" s="46">
        <f t="shared" si="224"/>
        <v>0</v>
      </c>
      <c r="H727" s="53" t="e">
        <f t="shared" si="218"/>
        <v>#DIV/0!</v>
      </c>
      <c r="I727" s="54" t="e">
        <f t="shared" si="219"/>
        <v>#DIV/0!</v>
      </c>
      <c r="J727" s="65"/>
      <c r="K727" s="78">
        <f t="shared" si="225"/>
        <v>0</v>
      </c>
      <c r="L727" s="45"/>
      <c r="M727" s="79">
        <f t="shared" si="226"/>
        <v>0</v>
      </c>
      <c r="N727" s="65"/>
      <c r="O727" s="78">
        <f t="shared" si="227"/>
        <v>0</v>
      </c>
      <c r="P727" s="45"/>
      <c r="Q727" s="79">
        <f t="shared" si="228"/>
        <v>0</v>
      </c>
      <c r="R727" s="65"/>
      <c r="S727" s="78">
        <f t="shared" si="229"/>
        <v>0</v>
      </c>
      <c r="T727" s="45"/>
      <c r="U727" s="79">
        <f t="shared" si="230"/>
        <v>0</v>
      </c>
      <c r="V727" s="65"/>
      <c r="W727" s="78">
        <f t="shared" si="231"/>
        <v>0</v>
      </c>
      <c r="X727" s="45"/>
      <c r="Y727" s="79">
        <f t="shared" si="232"/>
        <v>0</v>
      </c>
      <c r="Z727" s="65"/>
      <c r="AA727" s="78">
        <f t="shared" si="233"/>
        <v>0</v>
      </c>
      <c r="AB727" s="45"/>
      <c r="AC727" s="79">
        <f t="shared" si="234"/>
        <v>0</v>
      </c>
      <c r="AD727" s="65"/>
      <c r="AE727" s="78">
        <f t="shared" si="235"/>
        <v>0</v>
      </c>
      <c r="AF727" s="45"/>
      <c r="AG727" s="79">
        <f t="shared" si="236"/>
        <v>0</v>
      </c>
      <c r="AH727" s="2"/>
      <c r="AI727" s="2"/>
      <c r="AJ727" s="2"/>
      <c r="AK727" s="2"/>
      <c r="AL727" s="2"/>
    </row>
    <row r="728" spans="1:38" ht="16.5" customHeight="1" outlineLevel="1">
      <c r="A728" s="12">
        <v>3108310</v>
      </c>
      <c r="B728" s="27" t="s">
        <v>595</v>
      </c>
      <c r="C728" s="14">
        <v>1113520</v>
      </c>
      <c r="D728" s="45">
        <v>0</v>
      </c>
      <c r="E728" s="46">
        <f t="shared" si="222"/>
        <v>0</v>
      </c>
      <c r="F728" s="46">
        <f t="shared" si="223"/>
        <v>0</v>
      </c>
      <c r="G728" s="46">
        <f t="shared" si="224"/>
        <v>0</v>
      </c>
      <c r="H728" s="53" t="e">
        <f t="shared" si="218"/>
        <v>#DIV/0!</v>
      </c>
      <c r="I728" s="54" t="e">
        <f t="shared" si="219"/>
        <v>#DIV/0!</v>
      </c>
      <c r="J728" s="65"/>
      <c r="K728" s="78">
        <f t="shared" si="225"/>
        <v>0</v>
      </c>
      <c r="L728" s="45"/>
      <c r="M728" s="79">
        <f t="shared" si="226"/>
        <v>0</v>
      </c>
      <c r="N728" s="65"/>
      <c r="O728" s="78">
        <f t="shared" si="227"/>
        <v>0</v>
      </c>
      <c r="P728" s="45"/>
      <c r="Q728" s="79">
        <f t="shared" si="228"/>
        <v>0</v>
      </c>
      <c r="R728" s="65"/>
      <c r="S728" s="78">
        <f t="shared" si="229"/>
        <v>0</v>
      </c>
      <c r="T728" s="45"/>
      <c r="U728" s="79">
        <f t="shared" si="230"/>
        <v>0</v>
      </c>
      <c r="V728" s="65"/>
      <c r="W728" s="78">
        <f t="shared" si="231"/>
        <v>0</v>
      </c>
      <c r="X728" s="45"/>
      <c r="Y728" s="79">
        <f t="shared" si="232"/>
        <v>0</v>
      </c>
      <c r="Z728" s="65"/>
      <c r="AA728" s="78">
        <f t="shared" si="233"/>
        <v>0</v>
      </c>
      <c r="AB728" s="45"/>
      <c r="AC728" s="79">
        <f t="shared" si="234"/>
        <v>0</v>
      </c>
      <c r="AD728" s="65"/>
      <c r="AE728" s="78">
        <f t="shared" si="235"/>
        <v>0</v>
      </c>
      <c r="AF728" s="45"/>
      <c r="AG728" s="79">
        <f t="shared" si="236"/>
        <v>0</v>
      </c>
      <c r="AH728" s="2"/>
      <c r="AI728" s="2"/>
      <c r="AJ728" s="2"/>
      <c r="AK728" s="2"/>
      <c r="AL728" s="2"/>
    </row>
    <row r="729" spans="1:38" ht="16.5" customHeight="1" outlineLevel="1">
      <c r="A729" s="12">
        <v>3108601</v>
      </c>
      <c r="B729" s="27" t="s">
        <v>596</v>
      </c>
      <c r="C729" s="14">
        <v>91700</v>
      </c>
      <c r="D729" s="45">
        <v>0</v>
      </c>
      <c r="E729" s="46">
        <f t="shared" si="222"/>
        <v>0</v>
      </c>
      <c r="F729" s="46">
        <f t="shared" si="223"/>
        <v>0</v>
      </c>
      <c r="G729" s="46">
        <f t="shared" si="224"/>
        <v>0</v>
      </c>
      <c r="H729" s="53" t="e">
        <f t="shared" si="218"/>
        <v>#DIV/0!</v>
      </c>
      <c r="I729" s="54" t="e">
        <f t="shared" si="219"/>
        <v>#DIV/0!</v>
      </c>
      <c r="J729" s="65"/>
      <c r="K729" s="78">
        <f t="shared" si="225"/>
        <v>0</v>
      </c>
      <c r="L729" s="45"/>
      <c r="M729" s="79">
        <f t="shared" si="226"/>
        <v>0</v>
      </c>
      <c r="N729" s="65"/>
      <c r="O729" s="78">
        <f t="shared" si="227"/>
        <v>0</v>
      </c>
      <c r="P729" s="45"/>
      <c r="Q729" s="79">
        <f t="shared" si="228"/>
        <v>0</v>
      </c>
      <c r="R729" s="65"/>
      <c r="S729" s="78">
        <f t="shared" si="229"/>
        <v>0</v>
      </c>
      <c r="T729" s="45"/>
      <c r="U729" s="79">
        <f t="shared" si="230"/>
        <v>0</v>
      </c>
      <c r="V729" s="65"/>
      <c r="W729" s="78">
        <f t="shared" si="231"/>
        <v>0</v>
      </c>
      <c r="X729" s="45"/>
      <c r="Y729" s="79">
        <f t="shared" si="232"/>
        <v>0</v>
      </c>
      <c r="Z729" s="65"/>
      <c r="AA729" s="78">
        <f t="shared" si="233"/>
        <v>0</v>
      </c>
      <c r="AB729" s="45"/>
      <c r="AC729" s="79">
        <f t="shared" si="234"/>
        <v>0</v>
      </c>
      <c r="AD729" s="65"/>
      <c r="AE729" s="78">
        <f t="shared" si="235"/>
        <v>0</v>
      </c>
      <c r="AF729" s="45"/>
      <c r="AG729" s="79">
        <f t="shared" si="236"/>
        <v>0</v>
      </c>
      <c r="AH729" s="2"/>
      <c r="AI729" s="2"/>
      <c r="AJ729" s="2"/>
      <c r="AK729" s="2"/>
      <c r="AL729" s="2"/>
    </row>
    <row r="730" spans="1:38" ht="16.5" customHeight="1" outlineLevel="1">
      <c r="A730" s="12">
        <v>3108602</v>
      </c>
      <c r="B730" s="27" t="s">
        <v>597</v>
      </c>
      <c r="C730" s="14">
        <v>105150</v>
      </c>
      <c r="D730" s="45">
        <v>0</v>
      </c>
      <c r="E730" s="46">
        <f t="shared" si="222"/>
        <v>0</v>
      </c>
      <c r="F730" s="46">
        <f t="shared" si="223"/>
        <v>0</v>
      </c>
      <c r="G730" s="46">
        <f t="shared" si="224"/>
        <v>0</v>
      </c>
      <c r="H730" s="53" t="e">
        <f t="shared" si="218"/>
        <v>#DIV/0!</v>
      </c>
      <c r="I730" s="54" t="e">
        <f t="shared" si="219"/>
        <v>#DIV/0!</v>
      </c>
      <c r="J730" s="65"/>
      <c r="K730" s="78">
        <f t="shared" si="225"/>
        <v>0</v>
      </c>
      <c r="L730" s="45"/>
      <c r="M730" s="79">
        <f t="shared" si="226"/>
        <v>0</v>
      </c>
      <c r="N730" s="65"/>
      <c r="O730" s="78">
        <f t="shared" si="227"/>
        <v>0</v>
      </c>
      <c r="P730" s="45"/>
      <c r="Q730" s="79">
        <f t="shared" si="228"/>
        <v>0</v>
      </c>
      <c r="R730" s="65"/>
      <c r="S730" s="78">
        <f t="shared" si="229"/>
        <v>0</v>
      </c>
      <c r="T730" s="45"/>
      <c r="U730" s="79">
        <f t="shared" si="230"/>
        <v>0</v>
      </c>
      <c r="V730" s="65"/>
      <c r="W730" s="78">
        <f t="shared" si="231"/>
        <v>0</v>
      </c>
      <c r="X730" s="45"/>
      <c r="Y730" s="79">
        <f t="shared" si="232"/>
        <v>0</v>
      </c>
      <c r="Z730" s="65"/>
      <c r="AA730" s="78">
        <f t="shared" si="233"/>
        <v>0</v>
      </c>
      <c r="AB730" s="45"/>
      <c r="AC730" s="79">
        <f t="shared" si="234"/>
        <v>0</v>
      </c>
      <c r="AD730" s="65"/>
      <c r="AE730" s="78">
        <f t="shared" si="235"/>
        <v>0</v>
      </c>
      <c r="AF730" s="45"/>
      <c r="AG730" s="79">
        <f t="shared" si="236"/>
        <v>0</v>
      </c>
      <c r="AH730" s="2"/>
      <c r="AI730" s="2"/>
      <c r="AJ730" s="2"/>
      <c r="AK730" s="2"/>
      <c r="AL730" s="2"/>
    </row>
    <row r="731" spans="1:38" ht="16.5" customHeight="1" outlineLevel="1">
      <c r="A731" s="12">
        <v>3108311</v>
      </c>
      <c r="B731" s="27" t="s">
        <v>598</v>
      </c>
      <c r="C731" s="14">
        <v>184660</v>
      </c>
      <c r="D731" s="45">
        <v>0</v>
      </c>
      <c r="E731" s="46">
        <f t="shared" si="222"/>
        <v>0</v>
      </c>
      <c r="F731" s="46">
        <f t="shared" si="223"/>
        <v>0</v>
      </c>
      <c r="G731" s="46">
        <f t="shared" si="224"/>
        <v>0</v>
      </c>
      <c r="H731" s="53" t="e">
        <f t="shared" si="218"/>
        <v>#DIV/0!</v>
      </c>
      <c r="I731" s="54" t="e">
        <f t="shared" si="219"/>
        <v>#DIV/0!</v>
      </c>
      <c r="J731" s="65"/>
      <c r="K731" s="78">
        <f t="shared" si="225"/>
        <v>0</v>
      </c>
      <c r="L731" s="45"/>
      <c r="M731" s="79">
        <f t="shared" si="226"/>
        <v>0</v>
      </c>
      <c r="N731" s="65"/>
      <c r="O731" s="78">
        <f t="shared" si="227"/>
        <v>0</v>
      </c>
      <c r="P731" s="45"/>
      <c r="Q731" s="79">
        <f t="shared" si="228"/>
        <v>0</v>
      </c>
      <c r="R731" s="65"/>
      <c r="S731" s="78">
        <f t="shared" si="229"/>
        <v>0</v>
      </c>
      <c r="T731" s="45"/>
      <c r="U731" s="79">
        <f t="shared" si="230"/>
        <v>0</v>
      </c>
      <c r="V731" s="65"/>
      <c r="W731" s="78">
        <f t="shared" si="231"/>
        <v>0</v>
      </c>
      <c r="X731" s="45"/>
      <c r="Y731" s="79">
        <f t="shared" si="232"/>
        <v>0</v>
      </c>
      <c r="Z731" s="65"/>
      <c r="AA731" s="78">
        <f t="shared" si="233"/>
        <v>0</v>
      </c>
      <c r="AB731" s="45"/>
      <c r="AC731" s="79">
        <f t="shared" si="234"/>
        <v>0</v>
      </c>
      <c r="AD731" s="65"/>
      <c r="AE731" s="78">
        <f t="shared" si="235"/>
        <v>0</v>
      </c>
      <c r="AF731" s="45"/>
      <c r="AG731" s="79">
        <f t="shared" si="236"/>
        <v>0</v>
      </c>
      <c r="AH731" s="2"/>
      <c r="AI731" s="2"/>
      <c r="AJ731" s="2"/>
      <c r="AK731" s="2"/>
      <c r="AL731" s="2"/>
    </row>
    <row r="732" spans="1:38" ht="16.5" customHeight="1" outlineLevel="1">
      <c r="A732" s="12">
        <v>3108312</v>
      </c>
      <c r="B732" s="27" t="s">
        <v>599</v>
      </c>
      <c r="C732" s="14">
        <v>191310</v>
      </c>
      <c r="D732" s="45">
        <v>0</v>
      </c>
      <c r="E732" s="46">
        <f t="shared" si="222"/>
        <v>0</v>
      </c>
      <c r="F732" s="46">
        <f t="shared" si="223"/>
        <v>0</v>
      </c>
      <c r="G732" s="46">
        <f t="shared" si="224"/>
        <v>0</v>
      </c>
      <c r="H732" s="53" t="e">
        <f t="shared" si="218"/>
        <v>#DIV/0!</v>
      </c>
      <c r="I732" s="54" t="e">
        <f t="shared" si="219"/>
        <v>#DIV/0!</v>
      </c>
      <c r="J732" s="65"/>
      <c r="K732" s="78">
        <f t="shared" si="225"/>
        <v>0</v>
      </c>
      <c r="L732" s="45"/>
      <c r="M732" s="79">
        <f t="shared" si="226"/>
        <v>0</v>
      </c>
      <c r="N732" s="65"/>
      <c r="O732" s="78">
        <f t="shared" si="227"/>
        <v>0</v>
      </c>
      <c r="P732" s="45"/>
      <c r="Q732" s="79">
        <f t="shared" si="228"/>
        <v>0</v>
      </c>
      <c r="R732" s="65"/>
      <c r="S732" s="78">
        <f t="shared" si="229"/>
        <v>0</v>
      </c>
      <c r="T732" s="45"/>
      <c r="U732" s="79">
        <f t="shared" si="230"/>
        <v>0</v>
      </c>
      <c r="V732" s="65"/>
      <c r="W732" s="78">
        <f t="shared" si="231"/>
        <v>0</v>
      </c>
      <c r="X732" s="45"/>
      <c r="Y732" s="79">
        <f t="shared" si="232"/>
        <v>0</v>
      </c>
      <c r="Z732" s="65"/>
      <c r="AA732" s="78">
        <f t="shared" si="233"/>
        <v>0</v>
      </c>
      <c r="AB732" s="45"/>
      <c r="AC732" s="79">
        <f t="shared" si="234"/>
        <v>0</v>
      </c>
      <c r="AD732" s="65"/>
      <c r="AE732" s="78">
        <f t="shared" si="235"/>
        <v>0</v>
      </c>
      <c r="AF732" s="45"/>
      <c r="AG732" s="79">
        <f t="shared" si="236"/>
        <v>0</v>
      </c>
      <c r="AH732" s="2"/>
      <c r="AI732" s="2"/>
      <c r="AJ732" s="2"/>
      <c r="AK732" s="2"/>
      <c r="AL732" s="2"/>
    </row>
    <row r="733" spans="1:38" ht="16.5" customHeight="1" outlineLevel="1">
      <c r="A733" s="12">
        <v>3108313</v>
      </c>
      <c r="B733" s="27" t="s">
        <v>600</v>
      </c>
      <c r="C733" s="14">
        <v>143520</v>
      </c>
      <c r="D733" s="45">
        <v>0</v>
      </c>
      <c r="E733" s="46">
        <f t="shared" si="222"/>
        <v>0</v>
      </c>
      <c r="F733" s="46">
        <f t="shared" si="223"/>
        <v>0</v>
      </c>
      <c r="G733" s="46">
        <f t="shared" si="224"/>
        <v>0</v>
      </c>
      <c r="H733" s="53" t="e">
        <f t="shared" si="218"/>
        <v>#DIV/0!</v>
      </c>
      <c r="I733" s="54" t="e">
        <f t="shared" si="219"/>
        <v>#DIV/0!</v>
      </c>
      <c r="J733" s="65"/>
      <c r="K733" s="78">
        <f t="shared" si="225"/>
        <v>0</v>
      </c>
      <c r="L733" s="45"/>
      <c r="M733" s="79">
        <f t="shared" si="226"/>
        <v>0</v>
      </c>
      <c r="N733" s="65"/>
      <c r="O733" s="78">
        <f t="shared" si="227"/>
        <v>0</v>
      </c>
      <c r="P733" s="45"/>
      <c r="Q733" s="79">
        <f t="shared" si="228"/>
        <v>0</v>
      </c>
      <c r="R733" s="65"/>
      <c r="S733" s="78">
        <f t="shared" si="229"/>
        <v>0</v>
      </c>
      <c r="T733" s="45"/>
      <c r="U733" s="79">
        <f t="shared" si="230"/>
        <v>0</v>
      </c>
      <c r="V733" s="65"/>
      <c r="W733" s="78">
        <f t="shared" si="231"/>
        <v>0</v>
      </c>
      <c r="X733" s="45"/>
      <c r="Y733" s="79">
        <f t="shared" si="232"/>
        <v>0</v>
      </c>
      <c r="Z733" s="65"/>
      <c r="AA733" s="78">
        <f t="shared" si="233"/>
        <v>0</v>
      </c>
      <c r="AB733" s="45"/>
      <c r="AC733" s="79">
        <f t="shared" si="234"/>
        <v>0</v>
      </c>
      <c r="AD733" s="65"/>
      <c r="AE733" s="78">
        <f t="shared" si="235"/>
        <v>0</v>
      </c>
      <c r="AF733" s="45"/>
      <c r="AG733" s="79">
        <f t="shared" si="236"/>
        <v>0</v>
      </c>
      <c r="AH733" s="2"/>
      <c r="AI733" s="2"/>
      <c r="AJ733" s="2"/>
      <c r="AK733" s="2"/>
      <c r="AL733" s="2"/>
    </row>
    <row r="734" spans="1:38" ht="16.5" customHeight="1" outlineLevel="1">
      <c r="A734" s="12"/>
      <c r="B734" s="33"/>
      <c r="C734" s="14"/>
      <c r="D734" s="45"/>
      <c r="E734" s="46"/>
      <c r="F734" s="46"/>
      <c r="G734" s="46"/>
      <c r="H734" s="53"/>
      <c r="I734" s="54"/>
      <c r="J734" s="65"/>
      <c r="K734" s="78"/>
      <c r="L734" s="45"/>
      <c r="M734" s="79"/>
      <c r="N734" s="65"/>
      <c r="O734" s="78"/>
      <c r="P734" s="45"/>
      <c r="Q734" s="79"/>
      <c r="R734" s="65"/>
      <c r="S734" s="78"/>
      <c r="T734" s="45"/>
      <c r="U734" s="79"/>
      <c r="V734" s="65"/>
      <c r="W734" s="78"/>
      <c r="X734" s="45"/>
      <c r="Y734" s="79"/>
      <c r="Z734" s="65"/>
      <c r="AA734" s="78"/>
      <c r="AB734" s="45"/>
      <c r="AC734" s="79"/>
      <c r="AD734" s="65"/>
      <c r="AE734" s="78"/>
      <c r="AF734" s="45"/>
      <c r="AG734" s="79"/>
      <c r="AH734" s="2"/>
      <c r="AI734" s="2"/>
      <c r="AJ734" s="2"/>
      <c r="AK734" s="2"/>
      <c r="AL734" s="2"/>
    </row>
    <row r="735" spans="1:38" ht="16.5" customHeight="1" outlineLevel="1">
      <c r="A735" s="58"/>
      <c r="B735" s="83" t="s">
        <v>601</v>
      </c>
      <c r="C735" s="99"/>
      <c r="D735" s="60">
        <v>0</v>
      </c>
      <c r="E735" s="61">
        <f t="shared" ref="E735:G735" si="239">SUM(E736:E747)</f>
        <v>0</v>
      </c>
      <c r="F735" s="61">
        <f t="shared" si="239"/>
        <v>0</v>
      </c>
      <c r="G735" s="61">
        <f t="shared" si="239"/>
        <v>0</v>
      </c>
      <c r="H735" s="62" t="e">
        <f t="shared" si="218"/>
        <v>#DIV/0!</v>
      </c>
      <c r="I735" s="63" t="e">
        <f t="shared" si="219"/>
        <v>#DIV/0!</v>
      </c>
      <c r="J735" s="84">
        <f t="shared" ref="J735:AG735" si="240">SUM(J736:J747)</f>
        <v>0</v>
      </c>
      <c r="K735" s="85">
        <f t="shared" si="240"/>
        <v>0</v>
      </c>
      <c r="L735" s="60">
        <f t="shared" si="240"/>
        <v>0</v>
      </c>
      <c r="M735" s="86">
        <f t="shared" si="240"/>
        <v>0</v>
      </c>
      <c r="N735" s="84">
        <f t="shared" si="240"/>
        <v>0</v>
      </c>
      <c r="O735" s="85">
        <f t="shared" si="240"/>
        <v>0</v>
      </c>
      <c r="P735" s="60">
        <f t="shared" si="240"/>
        <v>0</v>
      </c>
      <c r="Q735" s="86">
        <f t="shared" si="240"/>
        <v>0</v>
      </c>
      <c r="R735" s="84">
        <f t="shared" si="240"/>
        <v>0</v>
      </c>
      <c r="S735" s="85">
        <f t="shared" si="240"/>
        <v>0</v>
      </c>
      <c r="T735" s="60">
        <f t="shared" si="240"/>
        <v>0</v>
      </c>
      <c r="U735" s="86">
        <f t="shared" si="240"/>
        <v>0</v>
      </c>
      <c r="V735" s="84">
        <f t="shared" si="240"/>
        <v>0</v>
      </c>
      <c r="W735" s="85">
        <f t="shared" si="240"/>
        <v>0</v>
      </c>
      <c r="X735" s="60">
        <f t="shared" si="240"/>
        <v>0</v>
      </c>
      <c r="Y735" s="86">
        <f t="shared" si="240"/>
        <v>0</v>
      </c>
      <c r="Z735" s="84">
        <f t="shared" si="240"/>
        <v>0</v>
      </c>
      <c r="AA735" s="85">
        <f t="shared" si="240"/>
        <v>0</v>
      </c>
      <c r="AB735" s="60">
        <f t="shared" si="240"/>
        <v>0</v>
      </c>
      <c r="AC735" s="86">
        <f t="shared" si="240"/>
        <v>0</v>
      </c>
      <c r="AD735" s="84">
        <f t="shared" si="240"/>
        <v>0</v>
      </c>
      <c r="AE735" s="85">
        <f t="shared" si="240"/>
        <v>0</v>
      </c>
      <c r="AF735" s="60">
        <f t="shared" si="240"/>
        <v>0</v>
      </c>
      <c r="AG735" s="86">
        <f t="shared" si="240"/>
        <v>0</v>
      </c>
      <c r="AH735" s="2"/>
      <c r="AI735" s="2"/>
      <c r="AJ735" s="2"/>
      <c r="AK735" s="2"/>
      <c r="AL735" s="2"/>
    </row>
    <row r="736" spans="1:38" ht="16.5" customHeight="1" outlineLevel="1">
      <c r="A736" s="12">
        <v>3110001</v>
      </c>
      <c r="B736" s="27" t="s">
        <v>602</v>
      </c>
      <c r="C736" s="14">
        <v>1213120</v>
      </c>
      <c r="D736" s="45">
        <v>0</v>
      </c>
      <c r="E736" s="46">
        <f t="shared" si="222"/>
        <v>0</v>
      </c>
      <c r="F736" s="46">
        <f t="shared" si="223"/>
        <v>0</v>
      </c>
      <c r="G736" s="46">
        <f t="shared" si="224"/>
        <v>0</v>
      </c>
      <c r="H736" s="53" t="e">
        <f t="shared" si="218"/>
        <v>#DIV/0!</v>
      </c>
      <c r="I736" s="54" t="e">
        <f t="shared" si="219"/>
        <v>#DIV/0!</v>
      </c>
      <c r="J736" s="65"/>
      <c r="K736" s="78">
        <f t="shared" si="225"/>
        <v>0</v>
      </c>
      <c r="L736" s="45"/>
      <c r="M736" s="79">
        <f t="shared" si="226"/>
        <v>0</v>
      </c>
      <c r="N736" s="65"/>
      <c r="O736" s="78">
        <f t="shared" si="227"/>
        <v>0</v>
      </c>
      <c r="P736" s="45"/>
      <c r="Q736" s="79">
        <f t="shared" si="228"/>
        <v>0</v>
      </c>
      <c r="R736" s="65"/>
      <c r="S736" s="78">
        <f t="shared" si="229"/>
        <v>0</v>
      </c>
      <c r="T736" s="45"/>
      <c r="U736" s="79">
        <f t="shared" si="230"/>
        <v>0</v>
      </c>
      <c r="V736" s="65"/>
      <c r="W736" s="78">
        <f t="shared" si="231"/>
        <v>0</v>
      </c>
      <c r="X736" s="45"/>
      <c r="Y736" s="79">
        <f t="shared" si="232"/>
        <v>0</v>
      </c>
      <c r="Z736" s="65"/>
      <c r="AA736" s="78">
        <f t="shared" si="233"/>
        <v>0</v>
      </c>
      <c r="AB736" s="45"/>
      <c r="AC736" s="79">
        <f t="shared" si="234"/>
        <v>0</v>
      </c>
      <c r="AD736" s="65"/>
      <c r="AE736" s="78">
        <f t="shared" si="235"/>
        <v>0</v>
      </c>
      <c r="AF736" s="45"/>
      <c r="AG736" s="79">
        <f t="shared" si="236"/>
        <v>0</v>
      </c>
      <c r="AH736" s="2"/>
      <c r="AI736" s="2"/>
      <c r="AJ736" s="2"/>
      <c r="AK736" s="2"/>
      <c r="AL736" s="2"/>
    </row>
    <row r="737" spans="1:38" ht="290.25" customHeight="1" outlineLevel="1">
      <c r="A737" s="12" t="s">
        <v>956</v>
      </c>
      <c r="B737" s="27" t="s">
        <v>603</v>
      </c>
      <c r="C737" s="14">
        <v>698020</v>
      </c>
      <c r="D737" s="45">
        <v>0</v>
      </c>
      <c r="E737" s="46">
        <f t="shared" si="222"/>
        <v>0</v>
      </c>
      <c r="F737" s="46">
        <f t="shared" si="223"/>
        <v>0</v>
      </c>
      <c r="G737" s="46">
        <f t="shared" si="224"/>
        <v>0</v>
      </c>
      <c r="H737" s="53" t="e">
        <f t="shared" si="218"/>
        <v>#DIV/0!</v>
      </c>
      <c r="I737" s="54" t="e">
        <f t="shared" si="219"/>
        <v>#DIV/0!</v>
      </c>
      <c r="J737" s="65"/>
      <c r="K737" s="78">
        <f t="shared" si="225"/>
        <v>0</v>
      </c>
      <c r="L737" s="45"/>
      <c r="M737" s="79">
        <f t="shared" si="226"/>
        <v>0</v>
      </c>
      <c r="N737" s="65"/>
      <c r="O737" s="78">
        <f t="shared" si="227"/>
        <v>0</v>
      </c>
      <c r="P737" s="45"/>
      <c r="Q737" s="79">
        <f t="shared" si="228"/>
        <v>0</v>
      </c>
      <c r="R737" s="65"/>
      <c r="S737" s="78">
        <f t="shared" si="229"/>
        <v>0</v>
      </c>
      <c r="T737" s="45"/>
      <c r="U737" s="79">
        <f t="shared" si="230"/>
        <v>0</v>
      </c>
      <c r="V737" s="65"/>
      <c r="W737" s="78">
        <f t="shared" si="231"/>
        <v>0</v>
      </c>
      <c r="X737" s="45"/>
      <c r="Y737" s="79">
        <f t="shared" si="232"/>
        <v>0</v>
      </c>
      <c r="Z737" s="65"/>
      <c r="AA737" s="78">
        <f t="shared" si="233"/>
        <v>0</v>
      </c>
      <c r="AB737" s="45"/>
      <c r="AC737" s="79">
        <f t="shared" si="234"/>
        <v>0</v>
      </c>
      <c r="AD737" s="65"/>
      <c r="AE737" s="78">
        <f t="shared" si="235"/>
        <v>0</v>
      </c>
      <c r="AF737" s="45"/>
      <c r="AG737" s="79">
        <f t="shared" si="236"/>
        <v>0</v>
      </c>
      <c r="AH737" s="2"/>
      <c r="AI737" s="2"/>
      <c r="AJ737" s="2"/>
      <c r="AK737" s="2"/>
      <c r="AL737" s="2"/>
    </row>
    <row r="738" spans="1:38" ht="16.5" customHeight="1" outlineLevel="1">
      <c r="A738" s="12">
        <v>2501040</v>
      </c>
      <c r="B738" s="27" t="s">
        <v>119</v>
      </c>
      <c r="C738" s="14">
        <v>24115280</v>
      </c>
      <c r="D738" s="45">
        <v>0</v>
      </c>
      <c r="E738" s="46">
        <f t="shared" si="222"/>
        <v>0</v>
      </c>
      <c r="F738" s="46">
        <f t="shared" si="223"/>
        <v>0</v>
      </c>
      <c r="G738" s="46">
        <f t="shared" si="224"/>
        <v>0</v>
      </c>
      <c r="H738" s="53" t="e">
        <f t="shared" si="218"/>
        <v>#DIV/0!</v>
      </c>
      <c r="I738" s="54" t="e">
        <f t="shared" si="219"/>
        <v>#DIV/0!</v>
      </c>
      <c r="J738" s="65"/>
      <c r="K738" s="78">
        <f t="shared" si="225"/>
        <v>0</v>
      </c>
      <c r="L738" s="45"/>
      <c r="M738" s="79">
        <f t="shared" si="226"/>
        <v>0</v>
      </c>
      <c r="N738" s="65"/>
      <c r="O738" s="78">
        <f t="shared" si="227"/>
        <v>0</v>
      </c>
      <c r="P738" s="45"/>
      <c r="Q738" s="79">
        <f t="shared" si="228"/>
        <v>0</v>
      </c>
      <c r="R738" s="65"/>
      <c r="S738" s="78">
        <f t="shared" si="229"/>
        <v>0</v>
      </c>
      <c r="T738" s="45"/>
      <c r="U738" s="79">
        <f t="shared" si="230"/>
        <v>0</v>
      </c>
      <c r="V738" s="65"/>
      <c r="W738" s="78">
        <f t="shared" si="231"/>
        <v>0</v>
      </c>
      <c r="X738" s="45"/>
      <c r="Y738" s="79">
        <f t="shared" si="232"/>
        <v>0</v>
      </c>
      <c r="Z738" s="65"/>
      <c r="AA738" s="78">
        <f t="shared" si="233"/>
        <v>0</v>
      </c>
      <c r="AB738" s="45"/>
      <c r="AC738" s="79">
        <f t="shared" si="234"/>
        <v>0</v>
      </c>
      <c r="AD738" s="65"/>
      <c r="AE738" s="78">
        <f t="shared" si="235"/>
        <v>0</v>
      </c>
      <c r="AF738" s="45"/>
      <c r="AG738" s="79">
        <f t="shared" si="236"/>
        <v>0</v>
      </c>
      <c r="AH738" s="2"/>
      <c r="AI738" s="2"/>
      <c r="AJ738" s="2"/>
      <c r="AK738" s="2"/>
      <c r="AL738" s="2"/>
    </row>
    <row r="739" spans="1:38" ht="16.5" customHeight="1" outlineLevel="1">
      <c r="A739" s="12">
        <v>2501041</v>
      </c>
      <c r="B739" s="27" t="s">
        <v>120</v>
      </c>
      <c r="C739" s="14">
        <v>48773630</v>
      </c>
      <c r="D739" s="45">
        <v>0</v>
      </c>
      <c r="E739" s="46">
        <f t="shared" si="222"/>
        <v>0</v>
      </c>
      <c r="F739" s="46">
        <f t="shared" si="223"/>
        <v>0</v>
      </c>
      <c r="G739" s="46">
        <f t="shared" si="224"/>
        <v>0</v>
      </c>
      <c r="H739" s="53" t="e">
        <f t="shared" si="218"/>
        <v>#DIV/0!</v>
      </c>
      <c r="I739" s="54" t="e">
        <f t="shared" si="219"/>
        <v>#DIV/0!</v>
      </c>
      <c r="J739" s="65"/>
      <c r="K739" s="78">
        <f t="shared" si="225"/>
        <v>0</v>
      </c>
      <c r="L739" s="45"/>
      <c r="M739" s="79">
        <f t="shared" si="226"/>
        <v>0</v>
      </c>
      <c r="N739" s="65"/>
      <c r="O739" s="78">
        <f t="shared" si="227"/>
        <v>0</v>
      </c>
      <c r="P739" s="45"/>
      <c r="Q739" s="79">
        <f t="shared" si="228"/>
        <v>0</v>
      </c>
      <c r="R739" s="65"/>
      <c r="S739" s="78">
        <f t="shared" si="229"/>
        <v>0</v>
      </c>
      <c r="T739" s="45"/>
      <c r="U739" s="79">
        <f t="shared" si="230"/>
        <v>0</v>
      </c>
      <c r="V739" s="65"/>
      <c r="W739" s="78">
        <f t="shared" si="231"/>
        <v>0</v>
      </c>
      <c r="X739" s="45"/>
      <c r="Y739" s="79">
        <f t="shared" si="232"/>
        <v>0</v>
      </c>
      <c r="Z739" s="65"/>
      <c r="AA739" s="78">
        <f t="shared" si="233"/>
        <v>0</v>
      </c>
      <c r="AB739" s="45"/>
      <c r="AC739" s="79">
        <f t="shared" si="234"/>
        <v>0</v>
      </c>
      <c r="AD739" s="65"/>
      <c r="AE739" s="78">
        <f t="shared" si="235"/>
        <v>0</v>
      </c>
      <c r="AF739" s="45"/>
      <c r="AG739" s="79">
        <f t="shared" si="236"/>
        <v>0</v>
      </c>
      <c r="AH739" s="2"/>
      <c r="AI739" s="2"/>
      <c r="AJ739" s="2"/>
      <c r="AK739" s="2"/>
      <c r="AL739" s="2"/>
    </row>
    <row r="740" spans="1:38" ht="16.5" customHeight="1" outlineLevel="1">
      <c r="A740" s="12">
        <v>3002203</v>
      </c>
      <c r="B740" s="27" t="s">
        <v>604</v>
      </c>
      <c r="C740" s="14">
        <v>5261480</v>
      </c>
      <c r="D740" s="45">
        <v>0</v>
      </c>
      <c r="E740" s="46">
        <f t="shared" si="222"/>
        <v>0</v>
      </c>
      <c r="F740" s="46">
        <f t="shared" si="223"/>
        <v>0</v>
      </c>
      <c r="G740" s="46">
        <f t="shared" si="224"/>
        <v>0</v>
      </c>
      <c r="H740" s="53" t="e">
        <f t="shared" si="218"/>
        <v>#DIV/0!</v>
      </c>
      <c r="I740" s="54" t="e">
        <f t="shared" si="219"/>
        <v>#DIV/0!</v>
      </c>
      <c r="J740" s="65"/>
      <c r="K740" s="78">
        <f t="shared" si="225"/>
        <v>0</v>
      </c>
      <c r="L740" s="45"/>
      <c r="M740" s="79">
        <f t="shared" si="226"/>
        <v>0</v>
      </c>
      <c r="N740" s="65"/>
      <c r="O740" s="78">
        <f t="shared" si="227"/>
        <v>0</v>
      </c>
      <c r="P740" s="45"/>
      <c r="Q740" s="79">
        <f t="shared" si="228"/>
        <v>0</v>
      </c>
      <c r="R740" s="65"/>
      <c r="S740" s="78">
        <f t="shared" si="229"/>
        <v>0</v>
      </c>
      <c r="T740" s="45"/>
      <c r="U740" s="79">
        <f t="shared" si="230"/>
        <v>0</v>
      </c>
      <c r="V740" s="65"/>
      <c r="W740" s="78">
        <f t="shared" si="231"/>
        <v>0</v>
      </c>
      <c r="X740" s="45"/>
      <c r="Y740" s="79">
        <f t="shared" si="232"/>
        <v>0</v>
      </c>
      <c r="Z740" s="65"/>
      <c r="AA740" s="78">
        <f t="shared" si="233"/>
        <v>0</v>
      </c>
      <c r="AB740" s="45"/>
      <c r="AC740" s="79">
        <f t="shared" si="234"/>
        <v>0</v>
      </c>
      <c r="AD740" s="65"/>
      <c r="AE740" s="78">
        <f t="shared" si="235"/>
        <v>0</v>
      </c>
      <c r="AF740" s="45"/>
      <c r="AG740" s="79">
        <f t="shared" si="236"/>
        <v>0</v>
      </c>
      <c r="AH740" s="2"/>
      <c r="AI740" s="2"/>
      <c r="AJ740" s="2"/>
      <c r="AK740" s="2"/>
      <c r="AL740" s="2"/>
    </row>
    <row r="741" spans="1:38" ht="16.5" customHeight="1" outlineLevel="1">
      <c r="A741" s="12">
        <v>3002201</v>
      </c>
      <c r="B741" s="27" t="s">
        <v>605</v>
      </c>
      <c r="C741" s="14">
        <v>4573880</v>
      </c>
      <c r="D741" s="45">
        <v>0</v>
      </c>
      <c r="E741" s="46">
        <f t="shared" si="222"/>
        <v>0</v>
      </c>
      <c r="F741" s="46">
        <f t="shared" si="223"/>
        <v>0</v>
      </c>
      <c r="G741" s="46">
        <f t="shared" si="224"/>
        <v>0</v>
      </c>
      <c r="H741" s="53" t="e">
        <f t="shared" si="218"/>
        <v>#DIV/0!</v>
      </c>
      <c r="I741" s="54" t="e">
        <f t="shared" si="219"/>
        <v>#DIV/0!</v>
      </c>
      <c r="J741" s="65"/>
      <c r="K741" s="78">
        <f t="shared" si="225"/>
        <v>0</v>
      </c>
      <c r="L741" s="45"/>
      <c r="M741" s="79">
        <f t="shared" si="226"/>
        <v>0</v>
      </c>
      <c r="N741" s="65"/>
      <c r="O741" s="78">
        <f t="shared" si="227"/>
        <v>0</v>
      </c>
      <c r="P741" s="45"/>
      <c r="Q741" s="79">
        <f t="shared" si="228"/>
        <v>0</v>
      </c>
      <c r="R741" s="65"/>
      <c r="S741" s="78">
        <f t="shared" si="229"/>
        <v>0</v>
      </c>
      <c r="T741" s="45"/>
      <c r="U741" s="79">
        <f t="shared" si="230"/>
        <v>0</v>
      </c>
      <c r="V741" s="65"/>
      <c r="W741" s="78">
        <f t="shared" si="231"/>
        <v>0</v>
      </c>
      <c r="X741" s="45"/>
      <c r="Y741" s="79">
        <f t="shared" si="232"/>
        <v>0</v>
      </c>
      <c r="Z741" s="65"/>
      <c r="AA741" s="78">
        <f t="shared" si="233"/>
        <v>0</v>
      </c>
      <c r="AB741" s="45"/>
      <c r="AC741" s="79">
        <f t="shared" si="234"/>
        <v>0</v>
      </c>
      <c r="AD741" s="65"/>
      <c r="AE741" s="78">
        <f t="shared" si="235"/>
        <v>0</v>
      </c>
      <c r="AF741" s="45"/>
      <c r="AG741" s="79">
        <f t="shared" si="236"/>
        <v>0</v>
      </c>
      <c r="AH741" s="2"/>
      <c r="AI741" s="2"/>
      <c r="AJ741" s="2"/>
      <c r="AK741" s="2"/>
      <c r="AL741" s="2"/>
    </row>
    <row r="742" spans="1:38" ht="16.5" customHeight="1" outlineLevel="1">
      <c r="A742" s="12">
        <v>3002202</v>
      </c>
      <c r="B742" s="27" t="s">
        <v>606</v>
      </c>
      <c r="C742" s="14">
        <v>4049920</v>
      </c>
      <c r="D742" s="45">
        <v>0</v>
      </c>
      <c r="E742" s="46">
        <f t="shared" si="222"/>
        <v>0</v>
      </c>
      <c r="F742" s="46">
        <f t="shared" si="223"/>
        <v>0</v>
      </c>
      <c r="G742" s="46">
        <f t="shared" si="224"/>
        <v>0</v>
      </c>
      <c r="H742" s="53" t="e">
        <f t="shared" si="218"/>
        <v>#DIV/0!</v>
      </c>
      <c r="I742" s="54" t="e">
        <f t="shared" si="219"/>
        <v>#DIV/0!</v>
      </c>
      <c r="J742" s="65"/>
      <c r="K742" s="78">
        <f t="shared" si="225"/>
        <v>0</v>
      </c>
      <c r="L742" s="45"/>
      <c r="M742" s="79">
        <f t="shared" si="226"/>
        <v>0</v>
      </c>
      <c r="N742" s="65"/>
      <c r="O742" s="78">
        <f t="shared" si="227"/>
        <v>0</v>
      </c>
      <c r="P742" s="45"/>
      <c r="Q742" s="79">
        <f t="shared" si="228"/>
        <v>0</v>
      </c>
      <c r="R742" s="65"/>
      <c r="S742" s="78">
        <f t="shared" si="229"/>
        <v>0</v>
      </c>
      <c r="T742" s="45"/>
      <c r="U742" s="79">
        <f t="shared" si="230"/>
        <v>0</v>
      </c>
      <c r="V742" s="65"/>
      <c r="W742" s="78">
        <f t="shared" si="231"/>
        <v>0</v>
      </c>
      <c r="X742" s="45"/>
      <c r="Y742" s="79">
        <f t="shared" si="232"/>
        <v>0</v>
      </c>
      <c r="Z742" s="65"/>
      <c r="AA742" s="78">
        <f t="shared" si="233"/>
        <v>0</v>
      </c>
      <c r="AB742" s="45"/>
      <c r="AC742" s="79">
        <f t="shared" si="234"/>
        <v>0</v>
      </c>
      <c r="AD742" s="65"/>
      <c r="AE742" s="78">
        <f t="shared" si="235"/>
        <v>0</v>
      </c>
      <c r="AF742" s="45"/>
      <c r="AG742" s="79">
        <f t="shared" si="236"/>
        <v>0</v>
      </c>
      <c r="AH742" s="2"/>
      <c r="AI742" s="2"/>
      <c r="AJ742" s="2"/>
      <c r="AK742" s="2"/>
      <c r="AL742" s="2"/>
    </row>
    <row r="743" spans="1:38" ht="16.5" customHeight="1" outlineLevel="1">
      <c r="A743" s="12" t="s">
        <v>874</v>
      </c>
      <c r="B743" s="27" t="s">
        <v>527</v>
      </c>
      <c r="C743" s="14">
        <v>471020</v>
      </c>
      <c r="D743" s="45">
        <v>0</v>
      </c>
      <c r="E743" s="46">
        <f t="shared" si="222"/>
        <v>0</v>
      </c>
      <c r="F743" s="46">
        <f t="shared" si="223"/>
        <v>0</v>
      </c>
      <c r="G743" s="46">
        <f t="shared" si="224"/>
        <v>0</v>
      </c>
      <c r="H743" s="53" t="e">
        <f t="shared" si="218"/>
        <v>#DIV/0!</v>
      </c>
      <c r="I743" s="54" t="e">
        <f t="shared" si="219"/>
        <v>#DIV/0!</v>
      </c>
      <c r="J743" s="65"/>
      <c r="K743" s="78">
        <f t="shared" si="225"/>
        <v>0</v>
      </c>
      <c r="L743" s="45"/>
      <c r="M743" s="79">
        <f t="shared" si="226"/>
        <v>0</v>
      </c>
      <c r="N743" s="65"/>
      <c r="O743" s="78">
        <f t="shared" si="227"/>
        <v>0</v>
      </c>
      <c r="P743" s="45"/>
      <c r="Q743" s="79">
        <f t="shared" si="228"/>
        <v>0</v>
      </c>
      <c r="R743" s="65"/>
      <c r="S743" s="78">
        <f t="shared" si="229"/>
        <v>0</v>
      </c>
      <c r="T743" s="45"/>
      <c r="U743" s="79">
        <f t="shared" si="230"/>
        <v>0</v>
      </c>
      <c r="V743" s="65"/>
      <c r="W743" s="78">
        <f t="shared" si="231"/>
        <v>0</v>
      </c>
      <c r="X743" s="45"/>
      <c r="Y743" s="79">
        <f t="shared" si="232"/>
        <v>0</v>
      </c>
      <c r="Z743" s="65"/>
      <c r="AA743" s="78">
        <f t="shared" si="233"/>
        <v>0</v>
      </c>
      <c r="AB743" s="45"/>
      <c r="AC743" s="79">
        <f t="shared" si="234"/>
        <v>0</v>
      </c>
      <c r="AD743" s="65"/>
      <c r="AE743" s="78">
        <f t="shared" si="235"/>
        <v>0</v>
      </c>
      <c r="AF743" s="45"/>
      <c r="AG743" s="79">
        <f t="shared" si="236"/>
        <v>0</v>
      </c>
      <c r="AH743" s="2"/>
      <c r="AI743" s="2"/>
      <c r="AJ743" s="2"/>
      <c r="AK743" s="2"/>
      <c r="AL743" s="2"/>
    </row>
    <row r="744" spans="1:38" ht="16.5" customHeight="1" outlineLevel="1">
      <c r="A744" s="12" t="s">
        <v>875</v>
      </c>
      <c r="B744" s="24" t="s">
        <v>143</v>
      </c>
      <c r="C744" s="14">
        <v>372900</v>
      </c>
      <c r="D744" s="45">
        <v>0</v>
      </c>
      <c r="E744" s="46">
        <f t="shared" si="222"/>
        <v>0</v>
      </c>
      <c r="F744" s="46">
        <f t="shared" si="223"/>
        <v>0</v>
      </c>
      <c r="G744" s="46">
        <f t="shared" si="224"/>
        <v>0</v>
      </c>
      <c r="H744" s="53" t="e">
        <f t="shared" si="218"/>
        <v>#DIV/0!</v>
      </c>
      <c r="I744" s="54" t="e">
        <f t="shared" si="219"/>
        <v>#DIV/0!</v>
      </c>
      <c r="J744" s="65"/>
      <c r="K744" s="78">
        <f t="shared" si="225"/>
        <v>0</v>
      </c>
      <c r="L744" s="45"/>
      <c r="M744" s="79">
        <f t="shared" si="226"/>
        <v>0</v>
      </c>
      <c r="N744" s="65"/>
      <c r="O744" s="78">
        <f t="shared" si="227"/>
        <v>0</v>
      </c>
      <c r="P744" s="45"/>
      <c r="Q744" s="79">
        <f t="shared" si="228"/>
        <v>0</v>
      </c>
      <c r="R744" s="65"/>
      <c r="S744" s="78">
        <f t="shared" si="229"/>
        <v>0</v>
      </c>
      <c r="T744" s="45"/>
      <c r="U744" s="79">
        <f t="shared" si="230"/>
        <v>0</v>
      </c>
      <c r="V744" s="65"/>
      <c r="W744" s="78">
        <f t="shared" si="231"/>
        <v>0</v>
      </c>
      <c r="X744" s="45"/>
      <c r="Y744" s="79">
        <f t="shared" si="232"/>
        <v>0</v>
      </c>
      <c r="Z744" s="65"/>
      <c r="AA744" s="78">
        <f t="shared" si="233"/>
        <v>0</v>
      </c>
      <c r="AB744" s="45"/>
      <c r="AC744" s="79">
        <f t="shared" si="234"/>
        <v>0</v>
      </c>
      <c r="AD744" s="65"/>
      <c r="AE744" s="78">
        <f t="shared" si="235"/>
        <v>0</v>
      </c>
      <c r="AF744" s="45"/>
      <c r="AG744" s="79">
        <f t="shared" si="236"/>
        <v>0</v>
      </c>
      <c r="AH744" s="2"/>
      <c r="AI744" s="2"/>
      <c r="AJ744" s="2"/>
      <c r="AK744" s="2"/>
      <c r="AL744" s="2"/>
    </row>
    <row r="745" spans="1:38" ht="16.5" customHeight="1" outlineLevel="1">
      <c r="A745" s="12" t="s">
        <v>877</v>
      </c>
      <c r="B745" s="27" t="s">
        <v>528</v>
      </c>
      <c r="C745" s="14">
        <v>689810</v>
      </c>
      <c r="D745" s="45">
        <v>0</v>
      </c>
      <c r="E745" s="46">
        <f t="shared" si="222"/>
        <v>0</v>
      </c>
      <c r="F745" s="46">
        <f t="shared" si="223"/>
        <v>0</v>
      </c>
      <c r="G745" s="46">
        <f t="shared" si="224"/>
        <v>0</v>
      </c>
      <c r="H745" s="53" t="e">
        <f t="shared" si="218"/>
        <v>#DIV/0!</v>
      </c>
      <c r="I745" s="54" t="e">
        <f t="shared" si="219"/>
        <v>#DIV/0!</v>
      </c>
      <c r="J745" s="65"/>
      <c r="K745" s="78">
        <f t="shared" si="225"/>
        <v>0</v>
      </c>
      <c r="L745" s="45"/>
      <c r="M745" s="79">
        <f t="shared" si="226"/>
        <v>0</v>
      </c>
      <c r="N745" s="65"/>
      <c r="O745" s="78">
        <f t="shared" si="227"/>
        <v>0</v>
      </c>
      <c r="P745" s="45"/>
      <c r="Q745" s="79">
        <f t="shared" si="228"/>
        <v>0</v>
      </c>
      <c r="R745" s="65"/>
      <c r="S745" s="78">
        <f t="shared" si="229"/>
        <v>0</v>
      </c>
      <c r="T745" s="45"/>
      <c r="U745" s="79">
        <f t="shared" si="230"/>
        <v>0</v>
      </c>
      <c r="V745" s="65"/>
      <c r="W745" s="78">
        <f t="shared" si="231"/>
        <v>0</v>
      </c>
      <c r="X745" s="45"/>
      <c r="Y745" s="79">
        <f t="shared" si="232"/>
        <v>0</v>
      </c>
      <c r="Z745" s="65"/>
      <c r="AA745" s="78">
        <f t="shared" si="233"/>
        <v>0</v>
      </c>
      <c r="AB745" s="45"/>
      <c r="AC745" s="79">
        <f t="shared" si="234"/>
        <v>0</v>
      </c>
      <c r="AD745" s="65"/>
      <c r="AE745" s="78">
        <f t="shared" si="235"/>
        <v>0</v>
      </c>
      <c r="AF745" s="45"/>
      <c r="AG745" s="79">
        <f t="shared" si="236"/>
        <v>0</v>
      </c>
      <c r="AH745" s="2"/>
      <c r="AI745" s="2"/>
      <c r="AJ745" s="2"/>
      <c r="AK745" s="2"/>
      <c r="AL745" s="2"/>
    </row>
    <row r="746" spans="1:38" ht="16.5" customHeight="1" outlineLevel="1">
      <c r="A746" s="12"/>
      <c r="B746" s="27" t="s">
        <v>607</v>
      </c>
      <c r="C746" s="14">
        <v>141420</v>
      </c>
      <c r="D746" s="45">
        <v>0</v>
      </c>
      <c r="E746" s="46">
        <f t="shared" si="222"/>
        <v>0</v>
      </c>
      <c r="F746" s="46">
        <f t="shared" si="223"/>
        <v>0</v>
      </c>
      <c r="G746" s="46">
        <f t="shared" si="224"/>
        <v>0</v>
      </c>
      <c r="H746" s="53" t="e">
        <f t="shared" si="218"/>
        <v>#DIV/0!</v>
      </c>
      <c r="I746" s="54" t="e">
        <f t="shared" si="219"/>
        <v>#DIV/0!</v>
      </c>
      <c r="J746" s="65"/>
      <c r="K746" s="78">
        <f t="shared" si="225"/>
        <v>0</v>
      </c>
      <c r="L746" s="45"/>
      <c r="M746" s="79">
        <f t="shared" si="226"/>
        <v>0</v>
      </c>
      <c r="N746" s="65"/>
      <c r="O746" s="78">
        <f t="shared" si="227"/>
        <v>0</v>
      </c>
      <c r="P746" s="45"/>
      <c r="Q746" s="79">
        <f t="shared" si="228"/>
        <v>0</v>
      </c>
      <c r="R746" s="65"/>
      <c r="S746" s="78">
        <f t="shared" si="229"/>
        <v>0</v>
      </c>
      <c r="T746" s="45"/>
      <c r="U746" s="79">
        <f t="shared" si="230"/>
        <v>0</v>
      </c>
      <c r="V746" s="65"/>
      <c r="W746" s="78">
        <f t="shared" si="231"/>
        <v>0</v>
      </c>
      <c r="X746" s="45"/>
      <c r="Y746" s="79">
        <f t="shared" si="232"/>
        <v>0</v>
      </c>
      <c r="Z746" s="65"/>
      <c r="AA746" s="78">
        <f t="shared" si="233"/>
        <v>0</v>
      </c>
      <c r="AB746" s="45"/>
      <c r="AC746" s="79">
        <f t="shared" si="234"/>
        <v>0</v>
      </c>
      <c r="AD746" s="65"/>
      <c r="AE746" s="78">
        <f t="shared" si="235"/>
        <v>0</v>
      </c>
      <c r="AF746" s="45"/>
      <c r="AG746" s="79">
        <f t="shared" si="236"/>
        <v>0</v>
      </c>
      <c r="AH746" s="2"/>
      <c r="AI746" s="2"/>
      <c r="AJ746" s="2"/>
      <c r="AK746" s="2"/>
      <c r="AL746" s="2"/>
    </row>
    <row r="747" spans="1:38" ht="16.5" customHeight="1" outlineLevel="1">
      <c r="A747" s="12">
        <v>3110004</v>
      </c>
      <c r="B747" s="27" t="s">
        <v>608</v>
      </c>
      <c r="C747" s="14">
        <v>65630</v>
      </c>
      <c r="D747" s="45">
        <v>0</v>
      </c>
      <c r="E747" s="46">
        <f t="shared" si="222"/>
        <v>0</v>
      </c>
      <c r="F747" s="46">
        <f t="shared" si="223"/>
        <v>0</v>
      </c>
      <c r="G747" s="46">
        <f t="shared" si="224"/>
        <v>0</v>
      </c>
      <c r="H747" s="53" t="e">
        <f t="shared" si="218"/>
        <v>#DIV/0!</v>
      </c>
      <c r="I747" s="54" t="e">
        <f t="shared" si="219"/>
        <v>#DIV/0!</v>
      </c>
      <c r="J747" s="65"/>
      <c r="K747" s="78">
        <f t="shared" si="225"/>
        <v>0</v>
      </c>
      <c r="L747" s="45"/>
      <c r="M747" s="79">
        <f t="shared" si="226"/>
        <v>0</v>
      </c>
      <c r="N747" s="65"/>
      <c r="O747" s="78">
        <f t="shared" si="227"/>
        <v>0</v>
      </c>
      <c r="P747" s="45"/>
      <c r="Q747" s="79">
        <f t="shared" si="228"/>
        <v>0</v>
      </c>
      <c r="R747" s="65"/>
      <c r="S747" s="78">
        <f t="shared" si="229"/>
        <v>0</v>
      </c>
      <c r="T747" s="45"/>
      <c r="U747" s="79">
        <f t="shared" si="230"/>
        <v>0</v>
      </c>
      <c r="V747" s="65"/>
      <c r="W747" s="78">
        <f t="shared" si="231"/>
        <v>0</v>
      </c>
      <c r="X747" s="45"/>
      <c r="Y747" s="79">
        <f t="shared" si="232"/>
        <v>0</v>
      </c>
      <c r="Z747" s="65"/>
      <c r="AA747" s="78">
        <f t="shared" si="233"/>
        <v>0</v>
      </c>
      <c r="AB747" s="45"/>
      <c r="AC747" s="79">
        <f t="shared" si="234"/>
        <v>0</v>
      </c>
      <c r="AD747" s="65"/>
      <c r="AE747" s="78">
        <f t="shared" si="235"/>
        <v>0</v>
      </c>
      <c r="AF747" s="45"/>
      <c r="AG747" s="79">
        <f t="shared" si="236"/>
        <v>0</v>
      </c>
      <c r="AH747" s="2"/>
      <c r="AI747" s="2"/>
      <c r="AJ747" s="2"/>
      <c r="AK747" s="2"/>
      <c r="AL747" s="2"/>
    </row>
    <row r="748" spans="1:38" ht="16.5" customHeight="1" outlineLevel="1">
      <c r="A748" s="12"/>
      <c r="B748" s="27"/>
      <c r="C748" s="14"/>
      <c r="D748" s="45"/>
      <c r="E748" s="46"/>
      <c r="F748" s="46"/>
      <c r="G748" s="46"/>
      <c r="H748" s="53"/>
      <c r="I748" s="54"/>
      <c r="J748" s="65"/>
      <c r="K748" s="78"/>
      <c r="L748" s="45"/>
      <c r="M748" s="79"/>
      <c r="N748" s="65"/>
      <c r="O748" s="78"/>
      <c r="P748" s="45"/>
      <c r="Q748" s="79"/>
      <c r="R748" s="65"/>
      <c r="S748" s="78"/>
      <c r="T748" s="45"/>
      <c r="U748" s="79"/>
      <c r="V748" s="65"/>
      <c r="W748" s="78"/>
      <c r="X748" s="45"/>
      <c r="Y748" s="79"/>
      <c r="Z748" s="65"/>
      <c r="AA748" s="78"/>
      <c r="AB748" s="45"/>
      <c r="AC748" s="79"/>
      <c r="AD748" s="65"/>
      <c r="AE748" s="78"/>
      <c r="AF748" s="45"/>
      <c r="AG748" s="79"/>
      <c r="AH748" s="2"/>
      <c r="AI748" s="2"/>
      <c r="AJ748" s="2"/>
      <c r="AK748" s="2"/>
      <c r="AL748" s="2"/>
    </row>
    <row r="749" spans="1:38" ht="16.5" customHeight="1" outlineLevel="1">
      <c r="A749" s="58"/>
      <c r="B749" s="83" t="s">
        <v>609</v>
      </c>
      <c r="C749" s="99"/>
      <c r="D749" s="60">
        <v>0</v>
      </c>
      <c r="E749" s="61">
        <f t="shared" ref="E749:G749" si="241">SUM(E750:E753)</f>
        <v>0</v>
      </c>
      <c r="F749" s="61">
        <f t="shared" si="241"/>
        <v>0</v>
      </c>
      <c r="G749" s="61">
        <f t="shared" si="241"/>
        <v>0</v>
      </c>
      <c r="H749" s="62" t="e">
        <f t="shared" si="218"/>
        <v>#DIV/0!</v>
      </c>
      <c r="I749" s="63" t="e">
        <f t="shared" si="219"/>
        <v>#DIV/0!</v>
      </c>
      <c r="J749" s="84">
        <f t="shared" ref="J749:AG749" si="242">SUM(J750:J753)</f>
        <v>0</v>
      </c>
      <c r="K749" s="85">
        <f t="shared" si="242"/>
        <v>0</v>
      </c>
      <c r="L749" s="60">
        <f t="shared" si="242"/>
        <v>0</v>
      </c>
      <c r="M749" s="86">
        <f t="shared" si="242"/>
        <v>0</v>
      </c>
      <c r="N749" s="84">
        <f t="shared" si="242"/>
        <v>0</v>
      </c>
      <c r="O749" s="85">
        <f t="shared" si="242"/>
        <v>0</v>
      </c>
      <c r="P749" s="60">
        <f t="shared" si="242"/>
        <v>0</v>
      </c>
      <c r="Q749" s="86">
        <f t="shared" si="242"/>
        <v>0</v>
      </c>
      <c r="R749" s="84">
        <f t="shared" si="242"/>
        <v>0</v>
      </c>
      <c r="S749" s="85">
        <f t="shared" si="242"/>
        <v>0</v>
      </c>
      <c r="T749" s="60">
        <f t="shared" si="242"/>
        <v>0</v>
      </c>
      <c r="U749" s="86">
        <f t="shared" si="242"/>
        <v>0</v>
      </c>
      <c r="V749" s="84">
        <f t="shared" si="242"/>
        <v>0</v>
      </c>
      <c r="W749" s="85">
        <f t="shared" si="242"/>
        <v>0</v>
      </c>
      <c r="X749" s="60">
        <f t="shared" si="242"/>
        <v>0</v>
      </c>
      <c r="Y749" s="86">
        <f t="shared" si="242"/>
        <v>0</v>
      </c>
      <c r="Z749" s="84">
        <f t="shared" si="242"/>
        <v>0</v>
      </c>
      <c r="AA749" s="85">
        <f t="shared" si="242"/>
        <v>0</v>
      </c>
      <c r="AB749" s="60">
        <f t="shared" si="242"/>
        <v>0</v>
      </c>
      <c r="AC749" s="86">
        <f t="shared" si="242"/>
        <v>0</v>
      </c>
      <c r="AD749" s="84">
        <f t="shared" si="242"/>
        <v>0</v>
      </c>
      <c r="AE749" s="85">
        <f t="shared" si="242"/>
        <v>0</v>
      </c>
      <c r="AF749" s="60">
        <f t="shared" si="242"/>
        <v>0</v>
      </c>
      <c r="AG749" s="86">
        <f t="shared" si="242"/>
        <v>0</v>
      </c>
      <c r="AH749" s="2"/>
      <c r="AI749" s="2"/>
      <c r="AJ749" s="2"/>
      <c r="AK749" s="2"/>
      <c r="AL749" s="2"/>
    </row>
    <row r="750" spans="1:38" ht="16.5" customHeight="1" outlineLevel="1">
      <c r="A750" s="12">
        <v>3103100</v>
      </c>
      <c r="B750" s="27" t="s">
        <v>610</v>
      </c>
      <c r="C750" s="14">
        <v>110190</v>
      </c>
      <c r="D750" s="45">
        <v>0</v>
      </c>
      <c r="E750" s="46">
        <f t="shared" si="222"/>
        <v>0</v>
      </c>
      <c r="F750" s="46">
        <f t="shared" si="223"/>
        <v>0</v>
      </c>
      <c r="G750" s="46">
        <f t="shared" si="224"/>
        <v>0</v>
      </c>
      <c r="H750" s="53" t="e">
        <f t="shared" si="218"/>
        <v>#DIV/0!</v>
      </c>
      <c r="I750" s="54" t="e">
        <f t="shared" si="219"/>
        <v>#DIV/0!</v>
      </c>
      <c r="J750" s="65"/>
      <c r="K750" s="78">
        <f t="shared" si="225"/>
        <v>0</v>
      </c>
      <c r="L750" s="45"/>
      <c r="M750" s="79">
        <f t="shared" si="226"/>
        <v>0</v>
      </c>
      <c r="N750" s="65"/>
      <c r="O750" s="78">
        <f t="shared" si="227"/>
        <v>0</v>
      </c>
      <c r="P750" s="45"/>
      <c r="Q750" s="79">
        <f t="shared" si="228"/>
        <v>0</v>
      </c>
      <c r="R750" s="65"/>
      <c r="S750" s="78">
        <f t="shared" si="229"/>
        <v>0</v>
      </c>
      <c r="T750" s="45"/>
      <c r="U750" s="79">
        <f t="shared" si="230"/>
        <v>0</v>
      </c>
      <c r="V750" s="65"/>
      <c r="W750" s="78">
        <f t="shared" si="231"/>
        <v>0</v>
      </c>
      <c r="X750" s="45"/>
      <c r="Y750" s="79">
        <f t="shared" si="232"/>
        <v>0</v>
      </c>
      <c r="Z750" s="65"/>
      <c r="AA750" s="78">
        <f t="shared" si="233"/>
        <v>0</v>
      </c>
      <c r="AB750" s="45"/>
      <c r="AC750" s="79">
        <f t="shared" si="234"/>
        <v>0</v>
      </c>
      <c r="AD750" s="65"/>
      <c r="AE750" s="78">
        <f t="shared" si="235"/>
        <v>0</v>
      </c>
      <c r="AF750" s="45"/>
      <c r="AG750" s="79">
        <f t="shared" si="236"/>
        <v>0</v>
      </c>
      <c r="AH750" s="2"/>
      <c r="AI750" s="2"/>
      <c r="AJ750" s="2"/>
      <c r="AK750" s="2"/>
      <c r="AL750" s="2"/>
    </row>
    <row r="751" spans="1:38" ht="16.5" customHeight="1" outlineLevel="1">
      <c r="A751" s="12">
        <v>3103101</v>
      </c>
      <c r="B751" s="27" t="s">
        <v>611</v>
      </c>
      <c r="C751" s="14">
        <v>51380</v>
      </c>
      <c r="D751" s="45">
        <v>0</v>
      </c>
      <c r="E751" s="46">
        <f t="shared" si="222"/>
        <v>0</v>
      </c>
      <c r="F751" s="46">
        <f t="shared" si="223"/>
        <v>0</v>
      </c>
      <c r="G751" s="46">
        <f t="shared" si="224"/>
        <v>0</v>
      </c>
      <c r="H751" s="53" t="e">
        <f t="shared" si="218"/>
        <v>#DIV/0!</v>
      </c>
      <c r="I751" s="54" t="e">
        <f t="shared" si="219"/>
        <v>#DIV/0!</v>
      </c>
      <c r="J751" s="65"/>
      <c r="K751" s="78">
        <f t="shared" si="225"/>
        <v>0</v>
      </c>
      <c r="L751" s="45"/>
      <c r="M751" s="79">
        <f t="shared" si="226"/>
        <v>0</v>
      </c>
      <c r="N751" s="65"/>
      <c r="O751" s="78">
        <f t="shared" si="227"/>
        <v>0</v>
      </c>
      <c r="P751" s="45"/>
      <c r="Q751" s="79">
        <f t="shared" si="228"/>
        <v>0</v>
      </c>
      <c r="R751" s="65"/>
      <c r="S751" s="78">
        <f t="shared" si="229"/>
        <v>0</v>
      </c>
      <c r="T751" s="45"/>
      <c r="U751" s="79">
        <f t="shared" si="230"/>
        <v>0</v>
      </c>
      <c r="V751" s="65"/>
      <c r="W751" s="78">
        <f t="shared" si="231"/>
        <v>0</v>
      </c>
      <c r="X751" s="45"/>
      <c r="Y751" s="79">
        <f t="shared" si="232"/>
        <v>0</v>
      </c>
      <c r="Z751" s="65"/>
      <c r="AA751" s="78">
        <f t="shared" si="233"/>
        <v>0</v>
      </c>
      <c r="AB751" s="45"/>
      <c r="AC751" s="79">
        <f t="shared" si="234"/>
        <v>0</v>
      </c>
      <c r="AD751" s="65"/>
      <c r="AE751" s="78">
        <f t="shared" si="235"/>
        <v>0</v>
      </c>
      <c r="AF751" s="45"/>
      <c r="AG751" s="79">
        <f t="shared" si="236"/>
        <v>0</v>
      </c>
      <c r="AH751" s="2"/>
      <c r="AI751" s="2"/>
      <c r="AJ751" s="2"/>
      <c r="AK751" s="2"/>
      <c r="AL751" s="2"/>
    </row>
    <row r="752" spans="1:38" ht="16.5" customHeight="1" outlineLevel="1">
      <c r="A752" s="12">
        <v>3103001</v>
      </c>
      <c r="B752" s="27" t="s">
        <v>612</v>
      </c>
      <c r="C752" s="14">
        <v>87250</v>
      </c>
      <c r="D752" s="45">
        <v>0</v>
      </c>
      <c r="E752" s="46">
        <f t="shared" si="222"/>
        <v>0</v>
      </c>
      <c r="F752" s="46">
        <f t="shared" si="223"/>
        <v>0</v>
      </c>
      <c r="G752" s="46">
        <f t="shared" si="224"/>
        <v>0</v>
      </c>
      <c r="H752" s="53" t="e">
        <f t="shared" si="218"/>
        <v>#DIV/0!</v>
      </c>
      <c r="I752" s="54" t="e">
        <f t="shared" si="219"/>
        <v>#DIV/0!</v>
      </c>
      <c r="J752" s="65"/>
      <c r="K752" s="78">
        <f t="shared" si="225"/>
        <v>0</v>
      </c>
      <c r="L752" s="45"/>
      <c r="M752" s="79">
        <f t="shared" si="226"/>
        <v>0</v>
      </c>
      <c r="N752" s="65"/>
      <c r="O752" s="78">
        <f t="shared" si="227"/>
        <v>0</v>
      </c>
      <c r="P752" s="45"/>
      <c r="Q752" s="79">
        <f t="shared" si="228"/>
        <v>0</v>
      </c>
      <c r="R752" s="65"/>
      <c r="S752" s="78">
        <f t="shared" si="229"/>
        <v>0</v>
      </c>
      <c r="T752" s="45"/>
      <c r="U752" s="79">
        <f t="shared" si="230"/>
        <v>0</v>
      </c>
      <c r="V752" s="65"/>
      <c r="W752" s="78">
        <f t="shared" si="231"/>
        <v>0</v>
      </c>
      <c r="X752" s="45"/>
      <c r="Y752" s="79">
        <f t="shared" si="232"/>
        <v>0</v>
      </c>
      <c r="Z752" s="65"/>
      <c r="AA752" s="78">
        <f t="shared" si="233"/>
        <v>0</v>
      </c>
      <c r="AB752" s="45"/>
      <c r="AC752" s="79">
        <f t="shared" si="234"/>
        <v>0</v>
      </c>
      <c r="AD752" s="65"/>
      <c r="AE752" s="78">
        <f t="shared" si="235"/>
        <v>0</v>
      </c>
      <c r="AF752" s="45"/>
      <c r="AG752" s="79">
        <f t="shared" si="236"/>
        <v>0</v>
      </c>
      <c r="AH752" s="2"/>
      <c r="AI752" s="2"/>
      <c r="AJ752" s="2"/>
      <c r="AK752" s="2"/>
      <c r="AL752" s="2"/>
    </row>
    <row r="753" spans="1:38" ht="16.5" customHeight="1" outlineLevel="1">
      <c r="A753" s="12">
        <v>3103002</v>
      </c>
      <c r="B753" s="27" t="s">
        <v>613</v>
      </c>
      <c r="C753" s="14">
        <v>73570</v>
      </c>
      <c r="D753" s="45">
        <v>0</v>
      </c>
      <c r="E753" s="46">
        <f t="shared" si="222"/>
        <v>0</v>
      </c>
      <c r="F753" s="46">
        <f t="shared" si="223"/>
        <v>0</v>
      </c>
      <c r="G753" s="46">
        <f t="shared" si="224"/>
        <v>0</v>
      </c>
      <c r="H753" s="53" t="e">
        <f t="shared" si="218"/>
        <v>#DIV/0!</v>
      </c>
      <c r="I753" s="54" t="e">
        <f t="shared" si="219"/>
        <v>#DIV/0!</v>
      </c>
      <c r="J753" s="65"/>
      <c r="K753" s="78">
        <f t="shared" si="225"/>
        <v>0</v>
      </c>
      <c r="L753" s="45"/>
      <c r="M753" s="79">
        <f t="shared" si="226"/>
        <v>0</v>
      </c>
      <c r="N753" s="65"/>
      <c r="O753" s="78">
        <f t="shared" si="227"/>
        <v>0</v>
      </c>
      <c r="P753" s="45"/>
      <c r="Q753" s="79">
        <f t="shared" si="228"/>
        <v>0</v>
      </c>
      <c r="R753" s="65"/>
      <c r="S753" s="78">
        <f t="shared" si="229"/>
        <v>0</v>
      </c>
      <c r="T753" s="45"/>
      <c r="U753" s="79">
        <f t="shared" si="230"/>
        <v>0</v>
      </c>
      <c r="V753" s="65"/>
      <c r="W753" s="78">
        <f t="shared" si="231"/>
        <v>0</v>
      </c>
      <c r="X753" s="45"/>
      <c r="Y753" s="79">
        <f t="shared" si="232"/>
        <v>0</v>
      </c>
      <c r="Z753" s="65"/>
      <c r="AA753" s="78">
        <f t="shared" si="233"/>
        <v>0</v>
      </c>
      <c r="AB753" s="45"/>
      <c r="AC753" s="79">
        <f t="shared" si="234"/>
        <v>0</v>
      </c>
      <c r="AD753" s="65"/>
      <c r="AE753" s="78">
        <f t="shared" si="235"/>
        <v>0</v>
      </c>
      <c r="AF753" s="45"/>
      <c r="AG753" s="79">
        <f t="shared" si="236"/>
        <v>0</v>
      </c>
      <c r="AH753" s="2"/>
      <c r="AI753" s="2"/>
      <c r="AJ753" s="2"/>
      <c r="AK753" s="2"/>
      <c r="AL753" s="2"/>
    </row>
    <row r="754" spans="1:38" ht="16.5" customHeight="1" outlineLevel="1">
      <c r="A754" s="12"/>
      <c r="B754" s="27"/>
      <c r="C754" s="14"/>
      <c r="D754" s="45"/>
      <c r="E754" s="46"/>
      <c r="F754" s="46"/>
      <c r="G754" s="46"/>
      <c r="H754" s="53"/>
      <c r="I754" s="54"/>
      <c r="J754" s="65"/>
      <c r="K754" s="78"/>
      <c r="L754" s="45"/>
      <c r="M754" s="79"/>
      <c r="N754" s="65"/>
      <c r="O754" s="78"/>
      <c r="P754" s="45"/>
      <c r="Q754" s="79"/>
      <c r="R754" s="65"/>
      <c r="S754" s="78"/>
      <c r="T754" s="45"/>
      <c r="U754" s="79"/>
      <c r="V754" s="65"/>
      <c r="W754" s="78"/>
      <c r="X754" s="45"/>
      <c r="Y754" s="79"/>
      <c r="Z754" s="65"/>
      <c r="AA754" s="78"/>
      <c r="AB754" s="45"/>
      <c r="AC754" s="79"/>
      <c r="AD754" s="65"/>
      <c r="AE754" s="78"/>
      <c r="AF754" s="45"/>
      <c r="AG754" s="79"/>
      <c r="AH754" s="2"/>
      <c r="AI754" s="2"/>
      <c r="AJ754" s="2"/>
      <c r="AK754" s="2"/>
      <c r="AL754" s="2"/>
    </row>
    <row r="755" spans="1:38" ht="16.5" customHeight="1" outlineLevel="1">
      <c r="A755" s="58"/>
      <c r="B755" s="83" t="s">
        <v>614</v>
      </c>
      <c r="C755" s="99"/>
      <c r="D755" s="60">
        <v>0</v>
      </c>
      <c r="E755" s="61">
        <f t="shared" ref="E755:G755" si="243">SUM(E756:E769)</f>
        <v>0</v>
      </c>
      <c r="F755" s="61">
        <f t="shared" si="243"/>
        <v>0</v>
      </c>
      <c r="G755" s="61">
        <f t="shared" si="243"/>
        <v>0</v>
      </c>
      <c r="H755" s="62" t="e">
        <f t="shared" si="218"/>
        <v>#DIV/0!</v>
      </c>
      <c r="I755" s="63" t="e">
        <f t="shared" si="219"/>
        <v>#DIV/0!</v>
      </c>
      <c r="J755" s="84">
        <f t="shared" ref="J755:AG755" si="244">SUM(J756:J769)</f>
        <v>0</v>
      </c>
      <c r="K755" s="85">
        <f t="shared" si="244"/>
        <v>0</v>
      </c>
      <c r="L755" s="60">
        <f t="shared" si="244"/>
        <v>0</v>
      </c>
      <c r="M755" s="86">
        <f t="shared" si="244"/>
        <v>0</v>
      </c>
      <c r="N755" s="84">
        <f t="shared" si="244"/>
        <v>0</v>
      </c>
      <c r="O755" s="85">
        <f t="shared" si="244"/>
        <v>0</v>
      </c>
      <c r="P755" s="60">
        <f t="shared" si="244"/>
        <v>0</v>
      </c>
      <c r="Q755" s="86">
        <f t="shared" si="244"/>
        <v>0</v>
      </c>
      <c r="R755" s="84">
        <f t="shared" si="244"/>
        <v>0</v>
      </c>
      <c r="S755" s="85">
        <f t="shared" si="244"/>
        <v>0</v>
      </c>
      <c r="T755" s="60">
        <f t="shared" si="244"/>
        <v>0</v>
      </c>
      <c r="U755" s="86">
        <f t="shared" si="244"/>
        <v>0</v>
      </c>
      <c r="V755" s="84">
        <f t="shared" si="244"/>
        <v>0</v>
      </c>
      <c r="W755" s="85">
        <f t="shared" si="244"/>
        <v>0</v>
      </c>
      <c r="X755" s="60">
        <f t="shared" si="244"/>
        <v>0</v>
      </c>
      <c r="Y755" s="86">
        <f t="shared" si="244"/>
        <v>0</v>
      </c>
      <c r="Z755" s="84">
        <f t="shared" si="244"/>
        <v>0</v>
      </c>
      <c r="AA755" s="85">
        <f t="shared" si="244"/>
        <v>0</v>
      </c>
      <c r="AB755" s="60">
        <f t="shared" si="244"/>
        <v>0</v>
      </c>
      <c r="AC755" s="86">
        <f t="shared" si="244"/>
        <v>0</v>
      </c>
      <c r="AD755" s="84">
        <f t="shared" si="244"/>
        <v>0</v>
      </c>
      <c r="AE755" s="85">
        <f t="shared" si="244"/>
        <v>0</v>
      </c>
      <c r="AF755" s="60">
        <f t="shared" si="244"/>
        <v>0</v>
      </c>
      <c r="AG755" s="86">
        <f t="shared" si="244"/>
        <v>0</v>
      </c>
      <c r="AH755" s="2"/>
      <c r="AI755" s="2"/>
      <c r="AJ755" s="2"/>
      <c r="AK755" s="2"/>
      <c r="AL755" s="2"/>
    </row>
    <row r="756" spans="1:38" ht="16.5" customHeight="1" outlineLevel="1">
      <c r="A756" s="12">
        <v>3106001</v>
      </c>
      <c r="B756" s="27" t="s">
        <v>615</v>
      </c>
      <c r="C756" s="278">
        <v>53430</v>
      </c>
      <c r="D756" s="45">
        <v>0</v>
      </c>
      <c r="E756" s="46">
        <f t="shared" si="222"/>
        <v>0</v>
      </c>
      <c r="F756" s="46">
        <f t="shared" si="223"/>
        <v>0</v>
      </c>
      <c r="G756" s="46">
        <f t="shared" si="224"/>
        <v>0</v>
      </c>
      <c r="H756" s="53" t="e">
        <f t="shared" si="218"/>
        <v>#DIV/0!</v>
      </c>
      <c r="I756" s="54" t="e">
        <f t="shared" si="219"/>
        <v>#DIV/0!</v>
      </c>
      <c r="J756" s="65"/>
      <c r="K756" s="78">
        <f t="shared" si="225"/>
        <v>0</v>
      </c>
      <c r="L756" s="45"/>
      <c r="M756" s="79">
        <f t="shared" si="226"/>
        <v>0</v>
      </c>
      <c r="N756" s="65"/>
      <c r="O756" s="78">
        <f t="shared" si="227"/>
        <v>0</v>
      </c>
      <c r="P756" s="45"/>
      <c r="Q756" s="79">
        <f t="shared" si="228"/>
        <v>0</v>
      </c>
      <c r="R756" s="65"/>
      <c r="S756" s="78">
        <f t="shared" si="229"/>
        <v>0</v>
      </c>
      <c r="T756" s="45"/>
      <c r="U756" s="79">
        <f t="shared" si="230"/>
        <v>0</v>
      </c>
      <c r="V756" s="65"/>
      <c r="W756" s="78">
        <f t="shared" si="231"/>
        <v>0</v>
      </c>
      <c r="X756" s="45"/>
      <c r="Y756" s="79">
        <f t="shared" si="232"/>
        <v>0</v>
      </c>
      <c r="Z756" s="65"/>
      <c r="AA756" s="78">
        <f t="shared" si="233"/>
        <v>0</v>
      </c>
      <c r="AB756" s="45"/>
      <c r="AC756" s="79">
        <f t="shared" si="234"/>
        <v>0</v>
      </c>
      <c r="AD756" s="65"/>
      <c r="AE756" s="78">
        <f t="shared" si="235"/>
        <v>0</v>
      </c>
      <c r="AF756" s="45"/>
      <c r="AG756" s="79">
        <f t="shared" si="236"/>
        <v>0</v>
      </c>
      <c r="AH756" s="2"/>
      <c r="AI756" s="2"/>
      <c r="AJ756" s="2"/>
      <c r="AK756" s="2"/>
      <c r="AL756" s="2"/>
    </row>
    <row r="757" spans="1:38" ht="16.5" customHeight="1" outlineLevel="1">
      <c r="A757" s="12">
        <v>3106003</v>
      </c>
      <c r="B757" s="27" t="s">
        <v>616</v>
      </c>
      <c r="C757" s="278">
        <v>234140</v>
      </c>
      <c r="D757" s="45">
        <v>0</v>
      </c>
      <c r="E757" s="46">
        <f t="shared" si="222"/>
        <v>0</v>
      </c>
      <c r="F757" s="46">
        <f t="shared" si="223"/>
        <v>0</v>
      </c>
      <c r="G757" s="46">
        <f t="shared" si="224"/>
        <v>0</v>
      </c>
      <c r="H757" s="53" t="e">
        <f t="shared" si="218"/>
        <v>#DIV/0!</v>
      </c>
      <c r="I757" s="54" t="e">
        <f t="shared" si="219"/>
        <v>#DIV/0!</v>
      </c>
      <c r="J757" s="65"/>
      <c r="K757" s="78">
        <f t="shared" si="225"/>
        <v>0</v>
      </c>
      <c r="L757" s="45"/>
      <c r="M757" s="79">
        <f t="shared" si="226"/>
        <v>0</v>
      </c>
      <c r="N757" s="65"/>
      <c r="O757" s="78">
        <f t="shared" si="227"/>
        <v>0</v>
      </c>
      <c r="P757" s="45"/>
      <c r="Q757" s="79">
        <f t="shared" si="228"/>
        <v>0</v>
      </c>
      <c r="R757" s="65"/>
      <c r="S757" s="78">
        <f t="shared" si="229"/>
        <v>0</v>
      </c>
      <c r="T757" s="45"/>
      <c r="U757" s="79">
        <f t="shared" si="230"/>
        <v>0</v>
      </c>
      <c r="V757" s="65"/>
      <c r="W757" s="78">
        <f t="shared" si="231"/>
        <v>0</v>
      </c>
      <c r="X757" s="45"/>
      <c r="Y757" s="79">
        <f t="shared" si="232"/>
        <v>0</v>
      </c>
      <c r="Z757" s="65"/>
      <c r="AA757" s="78">
        <f t="shared" si="233"/>
        <v>0</v>
      </c>
      <c r="AB757" s="45"/>
      <c r="AC757" s="79">
        <f t="shared" si="234"/>
        <v>0</v>
      </c>
      <c r="AD757" s="65"/>
      <c r="AE757" s="78">
        <f t="shared" si="235"/>
        <v>0</v>
      </c>
      <c r="AF757" s="45"/>
      <c r="AG757" s="79">
        <f t="shared" si="236"/>
        <v>0</v>
      </c>
      <c r="AH757" s="2"/>
      <c r="AI757" s="2"/>
      <c r="AJ757" s="2"/>
      <c r="AK757" s="2"/>
      <c r="AL757" s="2"/>
    </row>
    <row r="758" spans="1:38" ht="16.5" customHeight="1" outlineLevel="1">
      <c r="A758" s="12">
        <v>1902068</v>
      </c>
      <c r="B758" s="27" t="s">
        <v>617</v>
      </c>
      <c r="C758" s="278">
        <v>505500</v>
      </c>
      <c r="D758" s="45">
        <v>0</v>
      </c>
      <c r="E758" s="46">
        <f t="shared" si="222"/>
        <v>0</v>
      </c>
      <c r="F758" s="46">
        <f t="shared" si="223"/>
        <v>0</v>
      </c>
      <c r="G758" s="46">
        <f t="shared" si="224"/>
        <v>0</v>
      </c>
      <c r="H758" s="53" t="e">
        <f t="shared" si="218"/>
        <v>#DIV/0!</v>
      </c>
      <c r="I758" s="54" t="e">
        <f t="shared" si="219"/>
        <v>#DIV/0!</v>
      </c>
      <c r="J758" s="65"/>
      <c r="K758" s="78">
        <f t="shared" si="225"/>
        <v>0</v>
      </c>
      <c r="L758" s="45"/>
      <c r="M758" s="79">
        <f t="shared" si="226"/>
        <v>0</v>
      </c>
      <c r="N758" s="65"/>
      <c r="O758" s="78">
        <f t="shared" si="227"/>
        <v>0</v>
      </c>
      <c r="P758" s="45"/>
      <c r="Q758" s="79">
        <f t="shared" si="228"/>
        <v>0</v>
      </c>
      <c r="R758" s="65"/>
      <c r="S758" s="78">
        <f t="shared" si="229"/>
        <v>0</v>
      </c>
      <c r="T758" s="45"/>
      <c r="U758" s="79">
        <f t="shared" si="230"/>
        <v>0</v>
      </c>
      <c r="V758" s="65"/>
      <c r="W758" s="78">
        <f t="shared" si="231"/>
        <v>0</v>
      </c>
      <c r="X758" s="45"/>
      <c r="Y758" s="79">
        <f t="shared" si="232"/>
        <v>0</v>
      </c>
      <c r="Z758" s="65"/>
      <c r="AA758" s="78">
        <f t="shared" si="233"/>
        <v>0</v>
      </c>
      <c r="AB758" s="45"/>
      <c r="AC758" s="79">
        <f t="shared" si="234"/>
        <v>0</v>
      </c>
      <c r="AD758" s="65"/>
      <c r="AE758" s="78">
        <f t="shared" si="235"/>
        <v>0</v>
      </c>
      <c r="AF758" s="45"/>
      <c r="AG758" s="79">
        <f t="shared" si="236"/>
        <v>0</v>
      </c>
      <c r="AH758" s="2"/>
      <c r="AI758" s="2"/>
      <c r="AJ758" s="2"/>
      <c r="AK758" s="2"/>
      <c r="AL758" s="2"/>
    </row>
    <row r="759" spans="1:38" ht="27" customHeight="1" outlineLevel="1">
      <c r="A759" s="12" t="s">
        <v>957</v>
      </c>
      <c r="B759" s="27" t="s">
        <v>618</v>
      </c>
      <c r="C759" s="278">
        <v>1284660</v>
      </c>
      <c r="D759" s="45">
        <v>0</v>
      </c>
      <c r="E759" s="46">
        <f t="shared" si="222"/>
        <v>0</v>
      </c>
      <c r="F759" s="46">
        <f t="shared" si="223"/>
        <v>0</v>
      </c>
      <c r="G759" s="46">
        <f t="shared" si="224"/>
        <v>0</v>
      </c>
      <c r="H759" s="53" t="e">
        <f t="shared" si="218"/>
        <v>#DIV/0!</v>
      </c>
      <c r="I759" s="54" t="e">
        <f t="shared" si="219"/>
        <v>#DIV/0!</v>
      </c>
      <c r="J759" s="65"/>
      <c r="K759" s="78">
        <f t="shared" si="225"/>
        <v>0</v>
      </c>
      <c r="L759" s="45"/>
      <c r="M759" s="79">
        <f t="shared" si="226"/>
        <v>0</v>
      </c>
      <c r="N759" s="65"/>
      <c r="O759" s="78">
        <f t="shared" si="227"/>
        <v>0</v>
      </c>
      <c r="P759" s="45"/>
      <c r="Q759" s="79">
        <f t="shared" si="228"/>
        <v>0</v>
      </c>
      <c r="R759" s="65"/>
      <c r="S759" s="78">
        <f t="shared" si="229"/>
        <v>0</v>
      </c>
      <c r="T759" s="45"/>
      <c r="U759" s="79">
        <f t="shared" si="230"/>
        <v>0</v>
      </c>
      <c r="V759" s="65"/>
      <c r="W759" s="78">
        <f t="shared" si="231"/>
        <v>0</v>
      </c>
      <c r="X759" s="45"/>
      <c r="Y759" s="79">
        <f t="shared" si="232"/>
        <v>0</v>
      </c>
      <c r="Z759" s="65"/>
      <c r="AA759" s="78">
        <f t="shared" si="233"/>
        <v>0</v>
      </c>
      <c r="AB759" s="45"/>
      <c r="AC759" s="79">
        <f t="shared" si="234"/>
        <v>0</v>
      </c>
      <c r="AD759" s="65"/>
      <c r="AE759" s="78">
        <f t="shared" si="235"/>
        <v>0</v>
      </c>
      <c r="AF759" s="45"/>
      <c r="AG759" s="79">
        <f t="shared" si="236"/>
        <v>0</v>
      </c>
      <c r="AH759" s="2"/>
      <c r="AI759" s="2"/>
      <c r="AJ759" s="2"/>
      <c r="AK759" s="2"/>
      <c r="AL759" s="2"/>
    </row>
    <row r="760" spans="1:38" ht="16.5" customHeight="1" outlineLevel="1">
      <c r="A760" s="12">
        <v>1704017</v>
      </c>
      <c r="B760" s="27" t="s">
        <v>619</v>
      </c>
      <c r="C760" s="278">
        <v>1294380</v>
      </c>
      <c r="D760" s="45">
        <v>0</v>
      </c>
      <c r="E760" s="46">
        <f t="shared" si="222"/>
        <v>0</v>
      </c>
      <c r="F760" s="46">
        <f t="shared" si="223"/>
        <v>0</v>
      </c>
      <c r="G760" s="46">
        <f t="shared" si="224"/>
        <v>0</v>
      </c>
      <c r="H760" s="53" t="e">
        <f t="shared" si="218"/>
        <v>#DIV/0!</v>
      </c>
      <c r="I760" s="54" t="e">
        <f t="shared" si="219"/>
        <v>#DIV/0!</v>
      </c>
      <c r="J760" s="65"/>
      <c r="K760" s="78">
        <f t="shared" si="225"/>
        <v>0</v>
      </c>
      <c r="L760" s="45"/>
      <c r="M760" s="79">
        <f t="shared" si="226"/>
        <v>0</v>
      </c>
      <c r="N760" s="65"/>
      <c r="O760" s="78">
        <f t="shared" si="227"/>
        <v>0</v>
      </c>
      <c r="P760" s="45"/>
      <c r="Q760" s="79">
        <f t="shared" si="228"/>
        <v>0</v>
      </c>
      <c r="R760" s="65"/>
      <c r="S760" s="78">
        <f t="shared" si="229"/>
        <v>0</v>
      </c>
      <c r="T760" s="45"/>
      <c r="U760" s="79">
        <f t="shared" si="230"/>
        <v>0</v>
      </c>
      <c r="V760" s="65"/>
      <c r="W760" s="78">
        <f t="shared" si="231"/>
        <v>0</v>
      </c>
      <c r="X760" s="45"/>
      <c r="Y760" s="79">
        <f t="shared" si="232"/>
        <v>0</v>
      </c>
      <c r="Z760" s="65"/>
      <c r="AA760" s="78">
        <f t="shared" si="233"/>
        <v>0</v>
      </c>
      <c r="AB760" s="45"/>
      <c r="AC760" s="79">
        <f t="shared" si="234"/>
        <v>0</v>
      </c>
      <c r="AD760" s="65"/>
      <c r="AE760" s="78">
        <f t="shared" si="235"/>
        <v>0</v>
      </c>
      <c r="AF760" s="45"/>
      <c r="AG760" s="79">
        <f t="shared" si="236"/>
        <v>0</v>
      </c>
      <c r="AH760" s="2"/>
      <c r="AI760" s="2"/>
      <c r="AJ760" s="2"/>
      <c r="AK760" s="2"/>
      <c r="AL760" s="2"/>
    </row>
    <row r="761" spans="1:38" ht="16.5" customHeight="1" outlineLevel="1">
      <c r="A761" s="12" t="s">
        <v>874</v>
      </c>
      <c r="B761" s="27" t="s">
        <v>527</v>
      </c>
      <c r="C761" s="278">
        <v>471020</v>
      </c>
      <c r="D761" s="45">
        <v>0</v>
      </c>
      <c r="E761" s="46">
        <f t="shared" si="222"/>
        <v>0</v>
      </c>
      <c r="F761" s="46">
        <f t="shared" si="223"/>
        <v>0</v>
      </c>
      <c r="G761" s="46">
        <f t="shared" si="224"/>
        <v>0</v>
      </c>
      <c r="H761" s="53" t="e">
        <f t="shared" si="218"/>
        <v>#DIV/0!</v>
      </c>
      <c r="I761" s="54" t="e">
        <f t="shared" si="219"/>
        <v>#DIV/0!</v>
      </c>
      <c r="J761" s="65"/>
      <c r="K761" s="78">
        <f t="shared" si="225"/>
        <v>0</v>
      </c>
      <c r="L761" s="45"/>
      <c r="M761" s="79">
        <f t="shared" si="226"/>
        <v>0</v>
      </c>
      <c r="N761" s="65"/>
      <c r="O761" s="78">
        <f t="shared" si="227"/>
        <v>0</v>
      </c>
      <c r="P761" s="45"/>
      <c r="Q761" s="79">
        <f t="shared" si="228"/>
        <v>0</v>
      </c>
      <c r="R761" s="65"/>
      <c r="S761" s="78">
        <f t="shared" si="229"/>
        <v>0</v>
      </c>
      <c r="T761" s="45"/>
      <c r="U761" s="79">
        <f t="shared" si="230"/>
        <v>0</v>
      </c>
      <c r="V761" s="65"/>
      <c r="W761" s="78">
        <f t="shared" si="231"/>
        <v>0</v>
      </c>
      <c r="X761" s="45"/>
      <c r="Y761" s="79">
        <f t="shared" si="232"/>
        <v>0</v>
      </c>
      <c r="Z761" s="65"/>
      <c r="AA761" s="78">
        <f t="shared" si="233"/>
        <v>0</v>
      </c>
      <c r="AB761" s="45"/>
      <c r="AC761" s="79">
        <f t="shared" si="234"/>
        <v>0</v>
      </c>
      <c r="AD761" s="65"/>
      <c r="AE761" s="78">
        <f t="shared" si="235"/>
        <v>0</v>
      </c>
      <c r="AF761" s="45"/>
      <c r="AG761" s="79">
        <f t="shared" si="236"/>
        <v>0</v>
      </c>
      <c r="AH761" s="2"/>
      <c r="AI761" s="2"/>
      <c r="AJ761" s="2"/>
      <c r="AK761" s="2"/>
      <c r="AL761" s="2"/>
    </row>
    <row r="762" spans="1:38" ht="16.5" customHeight="1" outlineLevel="1">
      <c r="A762" s="12" t="s">
        <v>875</v>
      </c>
      <c r="B762" s="24" t="s">
        <v>143</v>
      </c>
      <c r="C762" s="278">
        <v>372900</v>
      </c>
      <c r="D762" s="45">
        <v>0</v>
      </c>
      <c r="E762" s="46">
        <f t="shared" si="222"/>
        <v>0</v>
      </c>
      <c r="F762" s="46">
        <f t="shared" si="223"/>
        <v>0</v>
      </c>
      <c r="G762" s="46">
        <f t="shared" si="224"/>
        <v>0</v>
      </c>
      <c r="H762" s="53" t="e">
        <f t="shared" si="218"/>
        <v>#DIV/0!</v>
      </c>
      <c r="I762" s="54" t="e">
        <f t="shared" si="219"/>
        <v>#DIV/0!</v>
      </c>
      <c r="J762" s="65"/>
      <c r="K762" s="78">
        <f t="shared" si="225"/>
        <v>0</v>
      </c>
      <c r="L762" s="45"/>
      <c r="M762" s="79">
        <f t="shared" si="226"/>
        <v>0</v>
      </c>
      <c r="N762" s="65"/>
      <c r="O762" s="78">
        <f t="shared" si="227"/>
        <v>0</v>
      </c>
      <c r="P762" s="45"/>
      <c r="Q762" s="79">
        <f t="shared" si="228"/>
        <v>0</v>
      </c>
      <c r="R762" s="65"/>
      <c r="S762" s="78">
        <f t="shared" si="229"/>
        <v>0</v>
      </c>
      <c r="T762" s="45"/>
      <c r="U762" s="79">
        <f t="shared" si="230"/>
        <v>0</v>
      </c>
      <c r="V762" s="65"/>
      <c r="W762" s="78">
        <f t="shared" si="231"/>
        <v>0</v>
      </c>
      <c r="X762" s="45"/>
      <c r="Y762" s="79">
        <f t="shared" si="232"/>
        <v>0</v>
      </c>
      <c r="Z762" s="65"/>
      <c r="AA762" s="78">
        <f t="shared" si="233"/>
        <v>0</v>
      </c>
      <c r="AB762" s="45"/>
      <c r="AC762" s="79">
        <f t="shared" si="234"/>
        <v>0</v>
      </c>
      <c r="AD762" s="65"/>
      <c r="AE762" s="78">
        <f t="shared" si="235"/>
        <v>0</v>
      </c>
      <c r="AF762" s="45"/>
      <c r="AG762" s="79">
        <f t="shared" si="236"/>
        <v>0</v>
      </c>
      <c r="AH762" s="2"/>
      <c r="AI762" s="2"/>
      <c r="AJ762" s="2"/>
      <c r="AK762" s="2"/>
      <c r="AL762" s="2"/>
    </row>
    <row r="763" spans="1:38" ht="16.5" customHeight="1" outlineLevel="1">
      <c r="A763" s="12" t="s">
        <v>874</v>
      </c>
      <c r="B763" s="27" t="s">
        <v>528</v>
      </c>
      <c r="C763" s="278">
        <v>689810</v>
      </c>
      <c r="D763" s="45">
        <v>0</v>
      </c>
      <c r="E763" s="46">
        <f t="shared" si="222"/>
        <v>0</v>
      </c>
      <c r="F763" s="46">
        <f t="shared" si="223"/>
        <v>0</v>
      </c>
      <c r="G763" s="46">
        <f t="shared" si="224"/>
        <v>0</v>
      </c>
      <c r="H763" s="53" t="e">
        <f t="shared" si="218"/>
        <v>#DIV/0!</v>
      </c>
      <c r="I763" s="54" t="e">
        <f t="shared" si="219"/>
        <v>#DIV/0!</v>
      </c>
      <c r="J763" s="65"/>
      <c r="K763" s="78">
        <f t="shared" si="225"/>
        <v>0</v>
      </c>
      <c r="L763" s="45"/>
      <c r="M763" s="79">
        <f t="shared" si="226"/>
        <v>0</v>
      </c>
      <c r="N763" s="65"/>
      <c r="O763" s="78">
        <f t="shared" si="227"/>
        <v>0</v>
      </c>
      <c r="P763" s="45"/>
      <c r="Q763" s="79">
        <f t="shared" si="228"/>
        <v>0</v>
      </c>
      <c r="R763" s="65"/>
      <c r="S763" s="78">
        <f t="shared" si="229"/>
        <v>0</v>
      </c>
      <c r="T763" s="45"/>
      <c r="U763" s="79">
        <f t="shared" si="230"/>
        <v>0</v>
      </c>
      <c r="V763" s="65"/>
      <c r="W763" s="78">
        <f t="shared" si="231"/>
        <v>0</v>
      </c>
      <c r="X763" s="45"/>
      <c r="Y763" s="79">
        <f t="shared" si="232"/>
        <v>0</v>
      </c>
      <c r="Z763" s="65"/>
      <c r="AA763" s="78">
        <f t="shared" si="233"/>
        <v>0</v>
      </c>
      <c r="AB763" s="45"/>
      <c r="AC763" s="79">
        <f t="shared" si="234"/>
        <v>0</v>
      </c>
      <c r="AD763" s="65"/>
      <c r="AE763" s="78">
        <f t="shared" si="235"/>
        <v>0</v>
      </c>
      <c r="AF763" s="45"/>
      <c r="AG763" s="79">
        <f t="shared" si="236"/>
        <v>0</v>
      </c>
      <c r="AH763" s="2"/>
      <c r="AI763" s="2"/>
      <c r="AJ763" s="2"/>
      <c r="AK763" s="2"/>
      <c r="AL763" s="2"/>
    </row>
    <row r="764" spans="1:38" ht="16.5" customHeight="1" outlineLevel="1">
      <c r="A764" s="12">
        <v>3002007</v>
      </c>
      <c r="B764" s="27" t="s">
        <v>620</v>
      </c>
      <c r="C764" s="278">
        <v>299600</v>
      </c>
      <c r="D764" s="45">
        <v>0</v>
      </c>
      <c r="E764" s="46">
        <f t="shared" si="222"/>
        <v>0</v>
      </c>
      <c r="F764" s="46">
        <f t="shared" si="223"/>
        <v>0</v>
      </c>
      <c r="G764" s="46">
        <f t="shared" si="224"/>
        <v>0</v>
      </c>
      <c r="H764" s="53" t="e">
        <f t="shared" si="218"/>
        <v>#DIV/0!</v>
      </c>
      <c r="I764" s="54" t="e">
        <f t="shared" si="219"/>
        <v>#DIV/0!</v>
      </c>
      <c r="J764" s="65"/>
      <c r="K764" s="78">
        <f t="shared" si="225"/>
        <v>0</v>
      </c>
      <c r="L764" s="45"/>
      <c r="M764" s="79">
        <f t="shared" si="226"/>
        <v>0</v>
      </c>
      <c r="N764" s="65"/>
      <c r="O764" s="78">
        <f t="shared" si="227"/>
        <v>0</v>
      </c>
      <c r="P764" s="45"/>
      <c r="Q764" s="79">
        <f t="shared" si="228"/>
        <v>0</v>
      </c>
      <c r="R764" s="65"/>
      <c r="S764" s="78">
        <f t="shared" si="229"/>
        <v>0</v>
      </c>
      <c r="T764" s="45"/>
      <c r="U764" s="79">
        <f t="shared" si="230"/>
        <v>0</v>
      </c>
      <c r="V764" s="65"/>
      <c r="W764" s="78">
        <f t="shared" si="231"/>
        <v>0</v>
      </c>
      <c r="X764" s="45"/>
      <c r="Y764" s="79">
        <f t="shared" si="232"/>
        <v>0</v>
      </c>
      <c r="Z764" s="65"/>
      <c r="AA764" s="78">
        <f t="shared" si="233"/>
        <v>0</v>
      </c>
      <c r="AB764" s="45"/>
      <c r="AC764" s="79">
        <f t="shared" si="234"/>
        <v>0</v>
      </c>
      <c r="AD764" s="65"/>
      <c r="AE764" s="78">
        <f t="shared" si="235"/>
        <v>0</v>
      </c>
      <c r="AF764" s="45"/>
      <c r="AG764" s="79">
        <f t="shared" si="236"/>
        <v>0</v>
      </c>
      <c r="AH764" s="2"/>
      <c r="AI764" s="2"/>
      <c r="AJ764" s="2"/>
      <c r="AK764" s="2"/>
      <c r="AL764" s="2"/>
    </row>
    <row r="765" spans="1:38" ht="16.5" customHeight="1" outlineLevel="1">
      <c r="A765" s="12"/>
      <c r="B765" s="27"/>
      <c r="C765" s="278">
        <v>110530</v>
      </c>
      <c r="D765" s="45"/>
      <c r="E765" s="46"/>
      <c r="F765" s="46"/>
      <c r="G765" s="46"/>
      <c r="H765" s="53"/>
      <c r="I765" s="54"/>
      <c r="J765" s="65"/>
      <c r="K765" s="78"/>
      <c r="L765" s="45"/>
      <c r="M765" s="79"/>
      <c r="N765" s="65"/>
      <c r="O765" s="78"/>
      <c r="P765" s="45"/>
      <c r="Q765" s="79"/>
      <c r="R765" s="65"/>
      <c r="S765" s="78"/>
      <c r="T765" s="45"/>
      <c r="U765" s="79"/>
      <c r="V765" s="65"/>
      <c r="W765" s="78"/>
      <c r="X765" s="45"/>
      <c r="Y765" s="79"/>
      <c r="Z765" s="65"/>
      <c r="AA765" s="78"/>
      <c r="AB765" s="45"/>
      <c r="AC765" s="79"/>
      <c r="AD765" s="65"/>
      <c r="AE765" s="78"/>
      <c r="AF765" s="45"/>
      <c r="AG765" s="79"/>
      <c r="AH765" s="2"/>
      <c r="AI765" s="2"/>
      <c r="AJ765" s="2"/>
      <c r="AK765" s="2"/>
      <c r="AL765" s="2"/>
    </row>
    <row r="766" spans="1:38" ht="16.5" customHeight="1" outlineLevel="1">
      <c r="A766" s="12">
        <v>3106002</v>
      </c>
      <c r="B766" s="27" t="s">
        <v>621</v>
      </c>
      <c r="C766" s="278">
        <v>17140</v>
      </c>
      <c r="D766" s="45">
        <v>0</v>
      </c>
      <c r="E766" s="46">
        <f t="shared" si="222"/>
        <v>0</v>
      </c>
      <c r="F766" s="46">
        <f t="shared" si="223"/>
        <v>0</v>
      </c>
      <c r="G766" s="46">
        <f t="shared" si="224"/>
        <v>0</v>
      </c>
      <c r="H766" s="53" t="e">
        <f t="shared" si="218"/>
        <v>#DIV/0!</v>
      </c>
      <c r="I766" s="54" t="e">
        <f t="shared" si="219"/>
        <v>#DIV/0!</v>
      </c>
      <c r="J766" s="65"/>
      <c r="K766" s="78">
        <f t="shared" si="225"/>
        <v>0</v>
      </c>
      <c r="L766" s="45"/>
      <c r="M766" s="79">
        <f t="shared" si="226"/>
        <v>0</v>
      </c>
      <c r="N766" s="65"/>
      <c r="O766" s="78">
        <f t="shared" si="227"/>
        <v>0</v>
      </c>
      <c r="P766" s="45"/>
      <c r="Q766" s="79">
        <f t="shared" si="228"/>
        <v>0</v>
      </c>
      <c r="R766" s="65"/>
      <c r="S766" s="78">
        <f t="shared" si="229"/>
        <v>0</v>
      </c>
      <c r="T766" s="45"/>
      <c r="U766" s="79">
        <f t="shared" si="230"/>
        <v>0</v>
      </c>
      <c r="V766" s="65"/>
      <c r="W766" s="78">
        <f t="shared" si="231"/>
        <v>0</v>
      </c>
      <c r="X766" s="45"/>
      <c r="Y766" s="79">
        <f t="shared" si="232"/>
        <v>0</v>
      </c>
      <c r="Z766" s="65"/>
      <c r="AA766" s="78">
        <f t="shared" si="233"/>
        <v>0</v>
      </c>
      <c r="AB766" s="45"/>
      <c r="AC766" s="79">
        <f t="shared" si="234"/>
        <v>0</v>
      </c>
      <c r="AD766" s="65"/>
      <c r="AE766" s="78">
        <f t="shared" si="235"/>
        <v>0</v>
      </c>
      <c r="AF766" s="45"/>
      <c r="AG766" s="79">
        <f t="shared" si="236"/>
        <v>0</v>
      </c>
      <c r="AH766" s="2"/>
      <c r="AI766" s="2"/>
      <c r="AJ766" s="2"/>
      <c r="AK766" s="2"/>
      <c r="AL766" s="2"/>
    </row>
    <row r="767" spans="1:38" ht="16.5" customHeight="1" outlineLevel="1">
      <c r="A767" s="12">
        <v>3106202</v>
      </c>
      <c r="B767" s="27" t="s">
        <v>622</v>
      </c>
      <c r="C767" s="278">
        <v>259640</v>
      </c>
      <c r="D767" s="45">
        <v>0</v>
      </c>
      <c r="E767" s="46">
        <f t="shared" si="222"/>
        <v>0</v>
      </c>
      <c r="F767" s="46">
        <f t="shared" si="223"/>
        <v>0</v>
      </c>
      <c r="G767" s="46">
        <f t="shared" si="224"/>
        <v>0</v>
      </c>
      <c r="H767" s="53" t="e">
        <f t="shared" si="218"/>
        <v>#DIV/0!</v>
      </c>
      <c r="I767" s="54" t="e">
        <f t="shared" si="219"/>
        <v>#DIV/0!</v>
      </c>
      <c r="J767" s="65"/>
      <c r="K767" s="78">
        <f t="shared" si="225"/>
        <v>0</v>
      </c>
      <c r="L767" s="45"/>
      <c r="M767" s="79">
        <f t="shared" si="226"/>
        <v>0</v>
      </c>
      <c r="N767" s="65"/>
      <c r="O767" s="78">
        <f t="shared" si="227"/>
        <v>0</v>
      </c>
      <c r="P767" s="45"/>
      <c r="Q767" s="79">
        <f t="shared" si="228"/>
        <v>0</v>
      </c>
      <c r="R767" s="65"/>
      <c r="S767" s="78">
        <f t="shared" si="229"/>
        <v>0</v>
      </c>
      <c r="T767" s="45"/>
      <c r="U767" s="79">
        <f t="shared" si="230"/>
        <v>0</v>
      </c>
      <c r="V767" s="65"/>
      <c r="W767" s="78">
        <f t="shared" si="231"/>
        <v>0</v>
      </c>
      <c r="X767" s="45"/>
      <c r="Y767" s="79">
        <f t="shared" si="232"/>
        <v>0</v>
      </c>
      <c r="Z767" s="65"/>
      <c r="AA767" s="78">
        <f t="shared" si="233"/>
        <v>0</v>
      </c>
      <c r="AB767" s="45"/>
      <c r="AC767" s="79">
        <f t="shared" si="234"/>
        <v>0</v>
      </c>
      <c r="AD767" s="65"/>
      <c r="AE767" s="78">
        <f t="shared" si="235"/>
        <v>0</v>
      </c>
      <c r="AF767" s="45"/>
      <c r="AG767" s="79">
        <f t="shared" si="236"/>
        <v>0</v>
      </c>
      <c r="AH767" s="2"/>
      <c r="AI767" s="2"/>
      <c r="AJ767" s="2"/>
      <c r="AK767" s="2"/>
      <c r="AL767" s="2"/>
    </row>
    <row r="768" spans="1:38" ht="16.5" customHeight="1" outlineLevel="1">
      <c r="A768" s="12">
        <v>3106103</v>
      </c>
      <c r="B768" s="27" t="s">
        <v>623</v>
      </c>
      <c r="C768" s="278">
        <v>1799050</v>
      </c>
      <c r="D768" s="45">
        <v>0</v>
      </c>
      <c r="E768" s="46">
        <f t="shared" si="222"/>
        <v>0</v>
      </c>
      <c r="F768" s="46">
        <f t="shared" si="223"/>
        <v>0</v>
      </c>
      <c r="G768" s="46">
        <f t="shared" si="224"/>
        <v>0</v>
      </c>
      <c r="H768" s="53" t="e">
        <f t="shared" si="218"/>
        <v>#DIV/0!</v>
      </c>
      <c r="I768" s="54" t="e">
        <f t="shared" si="219"/>
        <v>#DIV/0!</v>
      </c>
      <c r="J768" s="65"/>
      <c r="K768" s="78">
        <f t="shared" si="225"/>
        <v>0</v>
      </c>
      <c r="L768" s="45"/>
      <c r="M768" s="79">
        <f t="shared" si="226"/>
        <v>0</v>
      </c>
      <c r="N768" s="65"/>
      <c r="O768" s="78">
        <f t="shared" si="227"/>
        <v>0</v>
      </c>
      <c r="P768" s="45"/>
      <c r="Q768" s="79">
        <f t="shared" si="228"/>
        <v>0</v>
      </c>
      <c r="R768" s="65"/>
      <c r="S768" s="78">
        <f t="shared" si="229"/>
        <v>0</v>
      </c>
      <c r="T768" s="45"/>
      <c r="U768" s="79">
        <f t="shared" si="230"/>
        <v>0</v>
      </c>
      <c r="V768" s="65"/>
      <c r="W768" s="78">
        <f t="shared" si="231"/>
        <v>0</v>
      </c>
      <c r="X768" s="45"/>
      <c r="Y768" s="79">
        <f t="shared" si="232"/>
        <v>0</v>
      </c>
      <c r="Z768" s="65"/>
      <c r="AA768" s="78">
        <f t="shared" si="233"/>
        <v>0</v>
      </c>
      <c r="AB768" s="45"/>
      <c r="AC768" s="79">
        <f t="shared" si="234"/>
        <v>0</v>
      </c>
      <c r="AD768" s="65"/>
      <c r="AE768" s="78">
        <f t="shared" si="235"/>
        <v>0</v>
      </c>
      <c r="AF768" s="45"/>
      <c r="AG768" s="79">
        <f t="shared" si="236"/>
        <v>0</v>
      </c>
      <c r="AH768" s="2"/>
      <c r="AI768" s="2"/>
      <c r="AJ768" s="2"/>
      <c r="AK768" s="2"/>
      <c r="AL768" s="2"/>
    </row>
    <row r="769" spans="1:38" ht="16.5" customHeight="1" outlineLevel="1">
      <c r="A769" s="12">
        <v>3106004</v>
      </c>
      <c r="B769" s="27" t="s">
        <v>624</v>
      </c>
      <c r="C769" s="278">
        <v>106650</v>
      </c>
      <c r="D769" s="45">
        <v>0</v>
      </c>
      <c r="E769" s="46">
        <f t="shared" si="222"/>
        <v>0</v>
      </c>
      <c r="F769" s="46">
        <f t="shared" si="223"/>
        <v>0</v>
      </c>
      <c r="G769" s="46">
        <f t="shared" si="224"/>
        <v>0</v>
      </c>
      <c r="H769" s="53" t="e">
        <f t="shared" si="218"/>
        <v>#DIV/0!</v>
      </c>
      <c r="I769" s="54" t="e">
        <f t="shared" si="219"/>
        <v>#DIV/0!</v>
      </c>
      <c r="J769" s="65"/>
      <c r="K769" s="78">
        <f t="shared" si="225"/>
        <v>0</v>
      </c>
      <c r="L769" s="45"/>
      <c r="M769" s="79">
        <f t="shared" si="226"/>
        <v>0</v>
      </c>
      <c r="N769" s="65"/>
      <c r="O769" s="78">
        <f t="shared" si="227"/>
        <v>0</v>
      </c>
      <c r="P769" s="45"/>
      <c r="Q769" s="79">
        <f t="shared" si="228"/>
        <v>0</v>
      </c>
      <c r="R769" s="65"/>
      <c r="S769" s="78">
        <f t="shared" si="229"/>
        <v>0</v>
      </c>
      <c r="T769" s="45"/>
      <c r="U769" s="79">
        <f t="shared" si="230"/>
        <v>0</v>
      </c>
      <c r="V769" s="65"/>
      <c r="W769" s="78">
        <f t="shared" si="231"/>
        <v>0</v>
      </c>
      <c r="X769" s="45"/>
      <c r="Y769" s="79">
        <f t="shared" si="232"/>
        <v>0</v>
      </c>
      <c r="Z769" s="65"/>
      <c r="AA769" s="78">
        <f t="shared" si="233"/>
        <v>0</v>
      </c>
      <c r="AB769" s="45"/>
      <c r="AC769" s="79">
        <f t="shared" si="234"/>
        <v>0</v>
      </c>
      <c r="AD769" s="65"/>
      <c r="AE769" s="78">
        <f t="shared" si="235"/>
        <v>0</v>
      </c>
      <c r="AF769" s="45"/>
      <c r="AG769" s="79">
        <f t="shared" si="236"/>
        <v>0</v>
      </c>
      <c r="AH769" s="2"/>
      <c r="AI769" s="2"/>
      <c r="AJ769" s="2"/>
      <c r="AK769" s="2"/>
      <c r="AL769" s="2"/>
    </row>
    <row r="770" spans="1:38" ht="16.5" customHeight="1" outlineLevel="1">
      <c r="A770" s="12"/>
      <c r="B770" s="27"/>
      <c r="C770" s="14"/>
      <c r="D770" s="45"/>
      <c r="E770" s="46"/>
      <c r="F770" s="46"/>
      <c r="G770" s="46"/>
      <c r="H770" s="53"/>
      <c r="I770" s="54"/>
      <c r="J770" s="65"/>
      <c r="K770" s="78"/>
      <c r="L770" s="45"/>
      <c r="M770" s="79"/>
      <c r="N770" s="65"/>
      <c r="O770" s="78"/>
      <c r="P770" s="45"/>
      <c r="Q770" s="79"/>
      <c r="R770" s="65"/>
      <c r="S770" s="78"/>
      <c r="T770" s="45"/>
      <c r="U770" s="79"/>
      <c r="V770" s="65"/>
      <c r="W770" s="78"/>
      <c r="X770" s="45"/>
      <c r="Y770" s="79"/>
      <c r="Z770" s="65"/>
      <c r="AA770" s="78"/>
      <c r="AB770" s="45"/>
      <c r="AC770" s="79"/>
      <c r="AD770" s="65"/>
      <c r="AE770" s="78"/>
      <c r="AF770" s="45"/>
      <c r="AG770" s="79"/>
      <c r="AH770" s="2"/>
      <c r="AI770" s="2"/>
      <c r="AJ770" s="2"/>
      <c r="AK770" s="2"/>
      <c r="AL770" s="2"/>
    </row>
    <row r="771" spans="1:38" ht="16.5" customHeight="1" outlineLevel="1">
      <c r="A771" s="58"/>
      <c r="B771" s="83" t="s">
        <v>625</v>
      </c>
      <c r="C771" s="99"/>
      <c r="D771" s="60">
        <v>0</v>
      </c>
      <c r="E771" s="61">
        <f t="shared" ref="E771:G771" si="245">SUM(E772:E780)</f>
        <v>0</v>
      </c>
      <c r="F771" s="61">
        <f t="shared" si="245"/>
        <v>0</v>
      </c>
      <c r="G771" s="61">
        <f t="shared" si="245"/>
        <v>0</v>
      </c>
      <c r="H771" s="62" t="e">
        <f t="shared" si="218"/>
        <v>#DIV/0!</v>
      </c>
      <c r="I771" s="63" t="e">
        <f t="shared" si="219"/>
        <v>#DIV/0!</v>
      </c>
      <c r="J771" s="84">
        <f t="shared" ref="J771:AG771" si="246">SUM(J772:J780)</f>
        <v>0</v>
      </c>
      <c r="K771" s="85">
        <f t="shared" si="246"/>
        <v>0</v>
      </c>
      <c r="L771" s="60">
        <f t="shared" si="246"/>
        <v>0</v>
      </c>
      <c r="M771" s="86">
        <f t="shared" si="246"/>
        <v>0</v>
      </c>
      <c r="N771" s="84">
        <f t="shared" si="246"/>
        <v>0</v>
      </c>
      <c r="O771" s="85">
        <f t="shared" si="246"/>
        <v>0</v>
      </c>
      <c r="P771" s="60">
        <f t="shared" si="246"/>
        <v>0</v>
      </c>
      <c r="Q771" s="86">
        <f t="shared" si="246"/>
        <v>0</v>
      </c>
      <c r="R771" s="84">
        <f t="shared" si="246"/>
        <v>0</v>
      </c>
      <c r="S771" s="85">
        <f t="shared" si="246"/>
        <v>0</v>
      </c>
      <c r="T771" s="60">
        <f t="shared" si="246"/>
        <v>0</v>
      </c>
      <c r="U771" s="86">
        <f t="shared" si="246"/>
        <v>0</v>
      </c>
      <c r="V771" s="84">
        <f t="shared" si="246"/>
        <v>0</v>
      </c>
      <c r="W771" s="85">
        <f t="shared" si="246"/>
        <v>0</v>
      </c>
      <c r="X771" s="60">
        <f t="shared" si="246"/>
        <v>0</v>
      </c>
      <c r="Y771" s="86">
        <f t="shared" si="246"/>
        <v>0</v>
      </c>
      <c r="Z771" s="84">
        <f t="shared" si="246"/>
        <v>0</v>
      </c>
      <c r="AA771" s="85">
        <f t="shared" si="246"/>
        <v>0</v>
      </c>
      <c r="AB771" s="60">
        <f t="shared" si="246"/>
        <v>0</v>
      </c>
      <c r="AC771" s="86">
        <f t="shared" si="246"/>
        <v>0</v>
      </c>
      <c r="AD771" s="84">
        <f t="shared" si="246"/>
        <v>0</v>
      </c>
      <c r="AE771" s="85">
        <f t="shared" si="246"/>
        <v>0</v>
      </c>
      <c r="AF771" s="60">
        <f t="shared" si="246"/>
        <v>0</v>
      </c>
      <c r="AG771" s="86">
        <f t="shared" si="246"/>
        <v>0</v>
      </c>
      <c r="AH771" s="2"/>
      <c r="AI771" s="2"/>
      <c r="AJ771" s="2"/>
      <c r="AK771" s="2"/>
      <c r="AL771" s="2"/>
    </row>
    <row r="772" spans="1:38" ht="16.5" customHeight="1" outlineLevel="1">
      <c r="A772" s="12">
        <v>3105001</v>
      </c>
      <c r="B772" s="27" t="s">
        <v>626</v>
      </c>
      <c r="C772" s="14">
        <v>334650</v>
      </c>
      <c r="D772" s="45">
        <v>0</v>
      </c>
      <c r="E772" s="46">
        <f t="shared" si="222"/>
        <v>0</v>
      </c>
      <c r="F772" s="46">
        <f t="shared" si="223"/>
        <v>0</v>
      </c>
      <c r="G772" s="46">
        <f t="shared" si="224"/>
        <v>0</v>
      </c>
      <c r="H772" s="53" t="e">
        <f t="shared" si="218"/>
        <v>#DIV/0!</v>
      </c>
      <c r="I772" s="54" t="e">
        <f t="shared" si="219"/>
        <v>#DIV/0!</v>
      </c>
      <c r="J772" s="65"/>
      <c r="K772" s="78">
        <f t="shared" si="225"/>
        <v>0</v>
      </c>
      <c r="L772" s="45"/>
      <c r="M772" s="79">
        <f t="shared" si="226"/>
        <v>0</v>
      </c>
      <c r="N772" s="65"/>
      <c r="O772" s="78">
        <f t="shared" si="227"/>
        <v>0</v>
      </c>
      <c r="P772" s="45"/>
      <c r="Q772" s="79">
        <f t="shared" si="228"/>
        <v>0</v>
      </c>
      <c r="R772" s="65"/>
      <c r="S772" s="78">
        <f t="shared" si="229"/>
        <v>0</v>
      </c>
      <c r="T772" s="45"/>
      <c r="U772" s="79">
        <f t="shared" si="230"/>
        <v>0</v>
      </c>
      <c r="V772" s="65"/>
      <c r="W772" s="78">
        <f t="shared" si="231"/>
        <v>0</v>
      </c>
      <c r="X772" s="45"/>
      <c r="Y772" s="79">
        <f t="shared" si="232"/>
        <v>0</v>
      </c>
      <c r="Z772" s="65"/>
      <c r="AA772" s="78">
        <f t="shared" si="233"/>
        <v>0</v>
      </c>
      <c r="AB772" s="45"/>
      <c r="AC772" s="79">
        <f t="shared" si="234"/>
        <v>0</v>
      </c>
      <c r="AD772" s="65"/>
      <c r="AE772" s="78">
        <f t="shared" si="235"/>
        <v>0</v>
      </c>
      <c r="AF772" s="45"/>
      <c r="AG772" s="79">
        <f t="shared" si="236"/>
        <v>0</v>
      </c>
      <c r="AH772" s="2"/>
      <c r="AI772" s="2"/>
      <c r="AJ772" s="2"/>
      <c r="AK772" s="2"/>
      <c r="AL772" s="2"/>
    </row>
    <row r="773" spans="1:38" ht="16.5" customHeight="1" outlineLevel="1">
      <c r="A773" s="12">
        <v>3105002</v>
      </c>
      <c r="B773" s="27" t="s">
        <v>627</v>
      </c>
      <c r="C773" s="14">
        <v>968310</v>
      </c>
      <c r="D773" s="45">
        <v>0</v>
      </c>
      <c r="E773" s="46">
        <f t="shared" si="222"/>
        <v>0</v>
      </c>
      <c r="F773" s="46">
        <f t="shared" si="223"/>
        <v>0</v>
      </c>
      <c r="G773" s="46">
        <f t="shared" si="224"/>
        <v>0</v>
      </c>
      <c r="H773" s="53" t="e">
        <f t="shared" si="218"/>
        <v>#DIV/0!</v>
      </c>
      <c r="I773" s="54" t="e">
        <f t="shared" si="219"/>
        <v>#DIV/0!</v>
      </c>
      <c r="J773" s="65"/>
      <c r="K773" s="78">
        <f t="shared" si="225"/>
        <v>0</v>
      </c>
      <c r="L773" s="45"/>
      <c r="M773" s="79">
        <f t="shared" si="226"/>
        <v>0</v>
      </c>
      <c r="N773" s="65"/>
      <c r="O773" s="78">
        <f t="shared" si="227"/>
        <v>0</v>
      </c>
      <c r="P773" s="45"/>
      <c r="Q773" s="79">
        <f t="shared" si="228"/>
        <v>0</v>
      </c>
      <c r="R773" s="65"/>
      <c r="S773" s="78">
        <f t="shared" si="229"/>
        <v>0</v>
      </c>
      <c r="T773" s="45"/>
      <c r="U773" s="79">
        <f t="shared" si="230"/>
        <v>0</v>
      </c>
      <c r="V773" s="65"/>
      <c r="W773" s="78">
        <f t="shared" si="231"/>
        <v>0</v>
      </c>
      <c r="X773" s="45"/>
      <c r="Y773" s="79">
        <f t="shared" si="232"/>
        <v>0</v>
      </c>
      <c r="Z773" s="65"/>
      <c r="AA773" s="78">
        <f t="shared" si="233"/>
        <v>0</v>
      </c>
      <c r="AB773" s="45"/>
      <c r="AC773" s="79">
        <f t="shared" si="234"/>
        <v>0</v>
      </c>
      <c r="AD773" s="65"/>
      <c r="AE773" s="78">
        <f t="shared" si="235"/>
        <v>0</v>
      </c>
      <c r="AF773" s="45"/>
      <c r="AG773" s="79">
        <f t="shared" si="236"/>
        <v>0</v>
      </c>
      <c r="AH773" s="2"/>
      <c r="AI773" s="2"/>
      <c r="AJ773" s="2"/>
      <c r="AK773" s="2"/>
      <c r="AL773" s="2"/>
    </row>
    <row r="774" spans="1:38" ht="16.5" customHeight="1" outlineLevel="1">
      <c r="A774" s="12">
        <v>3105003</v>
      </c>
      <c r="B774" s="27" t="s">
        <v>561</v>
      </c>
      <c r="C774" s="14">
        <v>985850</v>
      </c>
      <c r="D774" s="45">
        <v>0</v>
      </c>
      <c r="E774" s="46">
        <f t="shared" si="222"/>
        <v>0</v>
      </c>
      <c r="F774" s="46">
        <f t="shared" si="223"/>
        <v>0</v>
      </c>
      <c r="G774" s="46">
        <f t="shared" si="224"/>
        <v>0</v>
      </c>
      <c r="H774" s="53" t="e">
        <f t="shared" si="218"/>
        <v>#DIV/0!</v>
      </c>
      <c r="I774" s="54" t="e">
        <f t="shared" si="219"/>
        <v>#DIV/0!</v>
      </c>
      <c r="J774" s="65"/>
      <c r="K774" s="78">
        <f t="shared" si="225"/>
        <v>0</v>
      </c>
      <c r="L774" s="45"/>
      <c r="M774" s="79">
        <f t="shared" si="226"/>
        <v>0</v>
      </c>
      <c r="N774" s="65"/>
      <c r="O774" s="78">
        <f t="shared" si="227"/>
        <v>0</v>
      </c>
      <c r="P774" s="45"/>
      <c r="Q774" s="79">
        <f t="shared" si="228"/>
        <v>0</v>
      </c>
      <c r="R774" s="65"/>
      <c r="S774" s="78">
        <f t="shared" si="229"/>
        <v>0</v>
      </c>
      <c r="T774" s="45"/>
      <c r="U774" s="79">
        <f t="shared" si="230"/>
        <v>0</v>
      </c>
      <c r="V774" s="65"/>
      <c r="W774" s="78">
        <f t="shared" si="231"/>
        <v>0</v>
      </c>
      <c r="X774" s="45"/>
      <c r="Y774" s="79">
        <f t="shared" si="232"/>
        <v>0</v>
      </c>
      <c r="Z774" s="65"/>
      <c r="AA774" s="78">
        <f t="shared" si="233"/>
        <v>0</v>
      </c>
      <c r="AB774" s="45"/>
      <c r="AC774" s="79">
        <f t="shared" si="234"/>
        <v>0</v>
      </c>
      <c r="AD774" s="65"/>
      <c r="AE774" s="78">
        <f t="shared" si="235"/>
        <v>0</v>
      </c>
      <c r="AF774" s="45"/>
      <c r="AG774" s="79">
        <f t="shared" si="236"/>
        <v>0</v>
      </c>
      <c r="AH774" s="2"/>
      <c r="AI774" s="2"/>
      <c r="AJ774" s="2"/>
      <c r="AK774" s="2"/>
      <c r="AL774" s="2"/>
    </row>
    <row r="775" spans="1:38" ht="16.5" customHeight="1" outlineLevel="1">
      <c r="A775" s="12" t="s">
        <v>874</v>
      </c>
      <c r="B775" s="27" t="s">
        <v>527</v>
      </c>
      <c r="C775" s="14">
        <v>471020</v>
      </c>
      <c r="D775" s="45">
        <v>0</v>
      </c>
      <c r="E775" s="46">
        <f t="shared" si="222"/>
        <v>0</v>
      </c>
      <c r="F775" s="46">
        <f t="shared" si="223"/>
        <v>0</v>
      </c>
      <c r="G775" s="46">
        <f t="shared" si="224"/>
        <v>0</v>
      </c>
      <c r="H775" s="53" t="e">
        <f t="shared" si="218"/>
        <v>#DIV/0!</v>
      </c>
      <c r="I775" s="54" t="e">
        <f t="shared" si="219"/>
        <v>#DIV/0!</v>
      </c>
      <c r="J775" s="65"/>
      <c r="K775" s="78">
        <f t="shared" si="225"/>
        <v>0</v>
      </c>
      <c r="L775" s="45"/>
      <c r="M775" s="79">
        <f t="shared" si="226"/>
        <v>0</v>
      </c>
      <c r="N775" s="65"/>
      <c r="O775" s="78">
        <f t="shared" si="227"/>
        <v>0</v>
      </c>
      <c r="P775" s="45"/>
      <c r="Q775" s="79">
        <f t="shared" si="228"/>
        <v>0</v>
      </c>
      <c r="R775" s="65"/>
      <c r="S775" s="78">
        <f t="shared" si="229"/>
        <v>0</v>
      </c>
      <c r="T775" s="45"/>
      <c r="U775" s="79">
        <f t="shared" si="230"/>
        <v>0</v>
      </c>
      <c r="V775" s="65"/>
      <c r="W775" s="78">
        <f t="shared" si="231"/>
        <v>0</v>
      </c>
      <c r="X775" s="45"/>
      <c r="Y775" s="79">
        <f t="shared" si="232"/>
        <v>0</v>
      </c>
      <c r="Z775" s="65"/>
      <c r="AA775" s="78">
        <f t="shared" si="233"/>
        <v>0</v>
      </c>
      <c r="AB775" s="45"/>
      <c r="AC775" s="79">
        <f t="shared" si="234"/>
        <v>0</v>
      </c>
      <c r="AD775" s="65"/>
      <c r="AE775" s="78">
        <f t="shared" si="235"/>
        <v>0</v>
      </c>
      <c r="AF775" s="45"/>
      <c r="AG775" s="79">
        <f t="shared" si="236"/>
        <v>0</v>
      </c>
      <c r="AH775" s="2"/>
      <c r="AI775" s="2"/>
      <c r="AJ775" s="2"/>
      <c r="AK775" s="2"/>
      <c r="AL775" s="2"/>
    </row>
    <row r="776" spans="1:38" ht="16.5" customHeight="1" outlineLevel="1">
      <c r="A776" s="12" t="s">
        <v>875</v>
      </c>
      <c r="B776" s="24" t="s">
        <v>143</v>
      </c>
      <c r="C776" s="14">
        <v>372900</v>
      </c>
      <c r="D776" s="45">
        <v>0</v>
      </c>
      <c r="E776" s="46">
        <f t="shared" si="222"/>
        <v>0</v>
      </c>
      <c r="F776" s="46">
        <f t="shared" si="223"/>
        <v>0</v>
      </c>
      <c r="G776" s="46">
        <f t="shared" si="224"/>
        <v>0</v>
      </c>
      <c r="H776" s="53" t="e">
        <f t="shared" si="218"/>
        <v>#DIV/0!</v>
      </c>
      <c r="I776" s="54" t="e">
        <f t="shared" si="219"/>
        <v>#DIV/0!</v>
      </c>
      <c r="J776" s="65"/>
      <c r="K776" s="78">
        <f t="shared" si="225"/>
        <v>0</v>
      </c>
      <c r="L776" s="45"/>
      <c r="M776" s="79">
        <f t="shared" si="226"/>
        <v>0</v>
      </c>
      <c r="N776" s="65"/>
      <c r="O776" s="78">
        <f t="shared" si="227"/>
        <v>0</v>
      </c>
      <c r="P776" s="45"/>
      <c r="Q776" s="79">
        <f t="shared" si="228"/>
        <v>0</v>
      </c>
      <c r="R776" s="65"/>
      <c r="S776" s="78">
        <f t="shared" si="229"/>
        <v>0</v>
      </c>
      <c r="T776" s="45"/>
      <c r="U776" s="79">
        <f t="shared" si="230"/>
        <v>0</v>
      </c>
      <c r="V776" s="65"/>
      <c r="W776" s="78">
        <f t="shared" si="231"/>
        <v>0</v>
      </c>
      <c r="X776" s="45"/>
      <c r="Y776" s="79">
        <f t="shared" si="232"/>
        <v>0</v>
      </c>
      <c r="Z776" s="65"/>
      <c r="AA776" s="78">
        <f t="shared" si="233"/>
        <v>0</v>
      </c>
      <c r="AB776" s="45"/>
      <c r="AC776" s="79">
        <f t="shared" si="234"/>
        <v>0</v>
      </c>
      <c r="AD776" s="65"/>
      <c r="AE776" s="78">
        <f t="shared" si="235"/>
        <v>0</v>
      </c>
      <c r="AF776" s="45"/>
      <c r="AG776" s="79">
        <f t="shared" si="236"/>
        <v>0</v>
      </c>
      <c r="AH776" s="2"/>
      <c r="AI776" s="2"/>
      <c r="AJ776" s="2"/>
      <c r="AK776" s="2"/>
      <c r="AL776" s="2"/>
    </row>
    <row r="777" spans="1:38" ht="16.5" customHeight="1" outlineLevel="1">
      <c r="A777" s="12" t="s">
        <v>877</v>
      </c>
      <c r="B777" s="27" t="s">
        <v>528</v>
      </c>
      <c r="C777" s="14">
        <v>689810</v>
      </c>
      <c r="D777" s="45">
        <v>0</v>
      </c>
      <c r="E777" s="46">
        <f t="shared" si="222"/>
        <v>0</v>
      </c>
      <c r="F777" s="46">
        <f t="shared" si="223"/>
        <v>0</v>
      </c>
      <c r="G777" s="46">
        <f t="shared" si="224"/>
        <v>0</v>
      </c>
      <c r="H777" s="53" t="e">
        <f t="shared" si="218"/>
        <v>#DIV/0!</v>
      </c>
      <c r="I777" s="54" t="e">
        <f t="shared" si="219"/>
        <v>#DIV/0!</v>
      </c>
      <c r="J777" s="65"/>
      <c r="K777" s="78">
        <f t="shared" si="225"/>
        <v>0</v>
      </c>
      <c r="L777" s="45"/>
      <c r="M777" s="79">
        <f t="shared" si="226"/>
        <v>0</v>
      </c>
      <c r="N777" s="65"/>
      <c r="O777" s="78">
        <f t="shared" si="227"/>
        <v>0</v>
      </c>
      <c r="P777" s="45"/>
      <c r="Q777" s="79">
        <f t="shared" si="228"/>
        <v>0</v>
      </c>
      <c r="R777" s="65"/>
      <c r="S777" s="78">
        <f t="shared" si="229"/>
        <v>0</v>
      </c>
      <c r="T777" s="45"/>
      <c r="U777" s="79">
        <f t="shared" si="230"/>
        <v>0</v>
      </c>
      <c r="V777" s="65"/>
      <c r="W777" s="78">
        <f t="shared" si="231"/>
        <v>0</v>
      </c>
      <c r="X777" s="45"/>
      <c r="Y777" s="79">
        <f t="shared" si="232"/>
        <v>0</v>
      </c>
      <c r="Z777" s="65"/>
      <c r="AA777" s="78">
        <f t="shared" si="233"/>
        <v>0</v>
      </c>
      <c r="AB777" s="45"/>
      <c r="AC777" s="79">
        <f t="shared" si="234"/>
        <v>0</v>
      </c>
      <c r="AD777" s="65"/>
      <c r="AE777" s="78">
        <f t="shared" si="235"/>
        <v>0</v>
      </c>
      <c r="AF777" s="45"/>
      <c r="AG777" s="79">
        <f t="shared" si="236"/>
        <v>0</v>
      </c>
      <c r="AH777" s="2"/>
      <c r="AI777" s="2"/>
      <c r="AJ777" s="2"/>
      <c r="AK777" s="2"/>
      <c r="AL777" s="2"/>
    </row>
    <row r="778" spans="1:38" ht="66" customHeight="1" outlineLevel="1">
      <c r="A778" s="12" t="s">
        <v>958</v>
      </c>
      <c r="B778" s="27" t="s">
        <v>628</v>
      </c>
      <c r="C778" s="14">
        <v>952480</v>
      </c>
      <c r="D778" s="45">
        <v>0</v>
      </c>
      <c r="E778" s="46">
        <f t="shared" si="222"/>
        <v>0</v>
      </c>
      <c r="F778" s="46">
        <f t="shared" si="223"/>
        <v>0</v>
      </c>
      <c r="G778" s="46">
        <f t="shared" si="224"/>
        <v>0</v>
      </c>
      <c r="H778" s="53" t="e">
        <f t="shared" si="218"/>
        <v>#DIV/0!</v>
      </c>
      <c r="I778" s="54" t="e">
        <f t="shared" si="219"/>
        <v>#DIV/0!</v>
      </c>
      <c r="J778" s="65"/>
      <c r="K778" s="78">
        <f t="shared" si="225"/>
        <v>0</v>
      </c>
      <c r="L778" s="45"/>
      <c r="M778" s="79">
        <f t="shared" si="226"/>
        <v>0</v>
      </c>
      <c r="N778" s="65"/>
      <c r="O778" s="78">
        <f t="shared" si="227"/>
        <v>0</v>
      </c>
      <c r="P778" s="45"/>
      <c r="Q778" s="79">
        <f t="shared" si="228"/>
        <v>0</v>
      </c>
      <c r="R778" s="65"/>
      <c r="S778" s="78">
        <f t="shared" si="229"/>
        <v>0</v>
      </c>
      <c r="T778" s="45"/>
      <c r="U778" s="79">
        <f t="shared" si="230"/>
        <v>0</v>
      </c>
      <c r="V778" s="65"/>
      <c r="W778" s="78">
        <f t="shared" si="231"/>
        <v>0</v>
      </c>
      <c r="X778" s="45"/>
      <c r="Y778" s="79">
        <f t="shared" si="232"/>
        <v>0</v>
      </c>
      <c r="Z778" s="65"/>
      <c r="AA778" s="78">
        <f t="shared" si="233"/>
        <v>0</v>
      </c>
      <c r="AB778" s="45"/>
      <c r="AC778" s="79">
        <f t="shared" si="234"/>
        <v>0</v>
      </c>
      <c r="AD778" s="65"/>
      <c r="AE778" s="78">
        <f t="shared" si="235"/>
        <v>0</v>
      </c>
      <c r="AF778" s="45"/>
      <c r="AG778" s="79">
        <f t="shared" si="236"/>
        <v>0</v>
      </c>
      <c r="AH778" s="2"/>
      <c r="AI778" s="2"/>
      <c r="AJ778" s="2"/>
      <c r="AK778" s="2"/>
      <c r="AL778" s="2"/>
    </row>
    <row r="779" spans="1:38" ht="21" customHeight="1" outlineLevel="1">
      <c r="A779" s="12"/>
      <c r="B779" s="27"/>
      <c r="C779" s="14">
        <v>566370</v>
      </c>
      <c r="D779" s="45"/>
      <c r="E779" s="46"/>
      <c r="F779" s="46"/>
      <c r="G779" s="46"/>
      <c r="H779" s="53"/>
      <c r="I779" s="54"/>
      <c r="J779" s="65"/>
      <c r="K779" s="78"/>
      <c r="L779" s="45"/>
      <c r="M779" s="79"/>
      <c r="N779" s="65"/>
      <c r="O779" s="78"/>
      <c r="P779" s="45"/>
      <c r="Q779" s="79"/>
      <c r="R779" s="65"/>
      <c r="S779" s="78"/>
      <c r="T779" s="45"/>
      <c r="U779" s="79"/>
      <c r="V779" s="65"/>
      <c r="W779" s="78"/>
      <c r="X779" s="45"/>
      <c r="Y779" s="79"/>
      <c r="Z779" s="65"/>
      <c r="AA779" s="78"/>
      <c r="AB779" s="45"/>
      <c r="AC779" s="79"/>
      <c r="AD779" s="65"/>
      <c r="AE779" s="78"/>
      <c r="AF779" s="45"/>
      <c r="AG779" s="79"/>
      <c r="AH779" s="2"/>
      <c r="AI779" s="2"/>
      <c r="AJ779" s="2"/>
      <c r="AK779" s="2"/>
      <c r="AL779" s="2"/>
    </row>
    <row r="780" spans="1:38" ht="16.5" customHeight="1" outlineLevel="1">
      <c r="A780" s="12">
        <v>3105102</v>
      </c>
      <c r="B780" s="27" t="s">
        <v>629</v>
      </c>
      <c r="C780" s="14">
        <v>47350</v>
      </c>
      <c r="D780" s="45">
        <v>0</v>
      </c>
      <c r="E780" s="46">
        <f t="shared" si="222"/>
        <v>0</v>
      </c>
      <c r="F780" s="46">
        <f t="shared" si="223"/>
        <v>0</v>
      </c>
      <c r="G780" s="46">
        <f t="shared" si="224"/>
        <v>0</v>
      </c>
      <c r="H780" s="53" t="e">
        <f t="shared" si="218"/>
        <v>#DIV/0!</v>
      </c>
      <c r="I780" s="54" t="e">
        <f t="shared" si="219"/>
        <v>#DIV/0!</v>
      </c>
      <c r="J780" s="65"/>
      <c r="K780" s="78">
        <f t="shared" si="225"/>
        <v>0</v>
      </c>
      <c r="L780" s="45"/>
      <c r="M780" s="79">
        <f t="shared" si="226"/>
        <v>0</v>
      </c>
      <c r="N780" s="65"/>
      <c r="O780" s="78">
        <f t="shared" si="227"/>
        <v>0</v>
      </c>
      <c r="P780" s="45"/>
      <c r="Q780" s="79">
        <f t="shared" si="228"/>
        <v>0</v>
      </c>
      <c r="R780" s="65"/>
      <c r="S780" s="78">
        <f t="shared" si="229"/>
        <v>0</v>
      </c>
      <c r="T780" s="45"/>
      <c r="U780" s="79">
        <f t="shared" si="230"/>
        <v>0</v>
      </c>
      <c r="V780" s="65"/>
      <c r="W780" s="78">
        <f t="shared" si="231"/>
        <v>0</v>
      </c>
      <c r="X780" s="45"/>
      <c r="Y780" s="79">
        <f t="shared" si="232"/>
        <v>0</v>
      </c>
      <c r="Z780" s="65"/>
      <c r="AA780" s="78">
        <f t="shared" si="233"/>
        <v>0</v>
      </c>
      <c r="AB780" s="45"/>
      <c r="AC780" s="79">
        <f t="shared" si="234"/>
        <v>0</v>
      </c>
      <c r="AD780" s="65"/>
      <c r="AE780" s="78">
        <f t="shared" si="235"/>
        <v>0</v>
      </c>
      <c r="AF780" s="45"/>
      <c r="AG780" s="79">
        <f t="shared" si="236"/>
        <v>0</v>
      </c>
      <c r="AH780" s="2"/>
      <c r="AI780" s="2"/>
      <c r="AJ780" s="2"/>
      <c r="AK780" s="2"/>
      <c r="AL780" s="2"/>
    </row>
    <row r="781" spans="1:38" ht="16.5" customHeight="1" outlineLevel="1">
      <c r="A781" s="12"/>
      <c r="B781" s="27"/>
      <c r="C781" s="14"/>
      <c r="D781" s="45"/>
      <c r="E781" s="46"/>
      <c r="F781" s="46"/>
      <c r="G781" s="46"/>
      <c r="H781" s="53"/>
      <c r="I781" s="54"/>
      <c r="J781" s="65"/>
      <c r="K781" s="78"/>
      <c r="L781" s="45"/>
      <c r="M781" s="79"/>
      <c r="N781" s="65"/>
      <c r="O781" s="78"/>
      <c r="P781" s="45"/>
      <c r="Q781" s="79"/>
      <c r="R781" s="65"/>
      <c r="S781" s="78"/>
      <c r="T781" s="45"/>
      <c r="U781" s="79"/>
      <c r="V781" s="65"/>
      <c r="W781" s="78"/>
      <c r="X781" s="45"/>
      <c r="Y781" s="79"/>
      <c r="Z781" s="65"/>
      <c r="AA781" s="78"/>
      <c r="AB781" s="45"/>
      <c r="AC781" s="79"/>
      <c r="AD781" s="65"/>
      <c r="AE781" s="78"/>
      <c r="AF781" s="45"/>
      <c r="AG781" s="79"/>
      <c r="AH781" s="2"/>
      <c r="AI781" s="2"/>
      <c r="AJ781" s="2"/>
      <c r="AK781" s="2"/>
      <c r="AL781" s="2"/>
    </row>
    <row r="782" spans="1:38" ht="16.5" customHeight="1" outlineLevel="1">
      <c r="A782" s="58"/>
      <c r="B782" s="83" t="s">
        <v>630</v>
      </c>
      <c r="C782" s="99"/>
      <c r="D782" s="60">
        <v>0</v>
      </c>
      <c r="E782" s="61">
        <f>SUM(E783:E787)</f>
        <v>0</v>
      </c>
      <c r="F782" s="61">
        <f>SUM(F783:F787)</f>
        <v>0</v>
      </c>
      <c r="G782" s="61">
        <f>SUM(G783:G787)</f>
        <v>0</v>
      </c>
      <c r="H782" s="62" t="e">
        <f t="shared" ref="H782:H844" si="247">IF(E782&gt;=0,(E782/D782),"-")</f>
        <v>#DIV/0!</v>
      </c>
      <c r="I782" s="63" t="e">
        <f t="shared" ref="I782:I844" si="248">IF(G782&gt;=0,(G782/F782),"-")</f>
        <v>#DIV/0!</v>
      </c>
      <c r="J782" s="84">
        <f t="shared" ref="J782:AG782" si="249">SUM(J783:J787)</f>
        <v>0</v>
      </c>
      <c r="K782" s="85">
        <f t="shared" si="249"/>
        <v>0</v>
      </c>
      <c r="L782" s="60">
        <f t="shared" si="249"/>
        <v>0</v>
      </c>
      <c r="M782" s="86">
        <f t="shared" si="249"/>
        <v>0</v>
      </c>
      <c r="N782" s="84">
        <f t="shared" si="249"/>
        <v>0</v>
      </c>
      <c r="O782" s="85">
        <f t="shared" si="249"/>
        <v>0</v>
      </c>
      <c r="P782" s="60">
        <f t="shared" si="249"/>
        <v>0</v>
      </c>
      <c r="Q782" s="86">
        <f t="shared" si="249"/>
        <v>0</v>
      </c>
      <c r="R782" s="84">
        <f t="shared" si="249"/>
        <v>0</v>
      </c>
      <c r="S782" s="85">
        <f t="shared" si="249"/>
        <v>0</v>
      </c>
      <c r="T782" s="60">
        <f t="shared" si="249"/>
        <v>0</v>
      </c>
      <c r="U782" s="86">
        <f t="shared" si="249"/>
        <v>0</v>
      </c>
      <c r="V782" s="84">
        <f t="shared" si="249"/>
        <v>0</v>
      </c>
      <c r="W782" s="85">
        <f t="shared" si="249"/>
        <v>0</v>
      </c>
      <c r="X782" s="60">
        <f t="shared" si="249"/>
        <v>0</v>
      </c>
      <c r="Y782" s="86">
        <f t="shared" si="249"/>
        <v>0</v>
      </c>
      <c r="Z782" s="84">
        <f t="shared" si="249"/>
        <v>0</v>
      </c>
      <c r="AA782" s="85">
        <f t="shared" si="249"/>
        <v>0</v>
      </c>
      <c r="AB782" s="60">
        <f t="shared" si="249"/>
        <v>0</v>
      </c>
      <c r="AC782" s="86">
        <f t="shared" si="249"/>
        <v>0</v>
      </c>
      <c r="AD782" s="84">
        <f t="shared" si="249"/>
        <v>0</v>
      </c>
      <c r="AE782" s="85">
        <f t="shared" si="249"/>
        <v>0</v>
      </c>
      <c r="AF782" s="60">
        <f t="shared" si="249"/>
        <v>0</v>
      </c>
      <c r="AG782" s="86">
        <f t="shared" si="249"/>
        <v>0</v>
      </c>
      <c r="AH782" s="2"/>
      <c r="AI782" s="2"/>
      <c r="AJ782" s="2"/>
      <c r="AK782" s="2"/>
      <c r="AL782" s="2"/>
    </row>
    <row r="783" spans="1:38" ht="16.5" customHeight="1" outlineLevel="1">
      <c r="A783" s="12">
        <v>3107001</v>
      </c>
      <c r="B783" s="27" t="s">
        <v>1138</v>
      </c>
      <c r="C783" s="14">
        <v>5220</v>
      </c>
      <c r="D783" s="45">
        <v>0</v>
      </c>
      <c r="E783" s="46">
        <f t="shared" ref="E783:E844" si="250">+J783+L783+N783+P783+R783+T783+V783+X783+Z783+AB783+AD783+AF783</f>
        <v>0</v>
      </c>
      <c r="F783" s="46">
        <f t="shared" ref="F783:F844" si="251">D783*C783</f>
        <v>0</v>
      </c>
      <c r="G783" s="46">
        <f t="shared" ref="G783:G844" si="252">+E783*C783</f>
        <v>0</v>
      </c>
      <c r="H783" s="53" t="e">
        <f t="shared" si="247"/>
        <v>#DIV/0!</v>
      </c>
      <c r="I783" s="54" t="e">
        <f t="shared" si="248"/>
        <v>#DIV/0!</v>
      </c>
      <c r="J783" s="65"/>
      <c r="K783" s="78">
        <f t="shared" ref="K783:K844" si="253">+J783*C783</f>
        <v>0</v>
      </c>
      <c r="L783" s="45"/>
      <c r="M783" s="79">
        <f t="shared" ref="M783:M844" si="254">+L783*C783</f>
        <v>0</v>
      </c>
      <c r="N783" s="65"/>
      <c r="O783" s="78">
        <f t="shared" ref="O783:O844" si="255">+N783*C783</f>
        <v>0</v>
      </c>
      <c r="P783" s="45"/>
      <c r="Q783" s="79">
        <f t="shared" ref="Q783:Q844" si="256">+P783*C783</f>
        <v>0</v>
      </c>
      <c r="R783" s="65"/>
      <c r="S783" s="78">
        <f t="shared" ref="S783:S844" si="257">+R783*C783</f>
        <v>0</v>
      </c>
      <c r="T783" s="45"/>
      <c r="U783" s="79">
        <f t="shared" ref="U783:U844" si="258">+T783*C783</f>
        <v>0</v>
      </c>
      <c r="V783" s="65"/>
      <c r="W783" s="78">
        <f t="shared" ref="W783:W844" si="259">+V783*C783</f>
        <v>0</v>
      </c>
      <c r="X783" s="45"/>
      <c r="Y783" s="79">
        <f t="shared" ref="Y783:Y844" si="260">+X783*C783</f>
        <v>0</v>
      </c>
      <c r="Z783" s="65"/>
      <c r="AA783" s="78">
        <f t="shared" ref="AA783:AA844" si="261">+Z783*C783</f>
        <v>0</v>
      </c>
      <c r="AB783" s="45"/>
      <c r="AC783" s="79">
        <f t="shared" ref="AC783:AC844" si="262">+AB783*C783</f>
        <v>0</v>
      </c>
      <c r="AD783" s="65"/>
      <c r="AE783" s="78">
        <f t="shared" ref="AE783:AE844" si="263">+AD783*C783</f>
        <v>0</v>
      </c>
      <c r="AF783" s="45"/>
      <c r="AG783" s="79">
        <f t="shared" ref="AG783:AG844" si="264">+AF783*C783</f>
        <v>0</v>
      </c>
      <c r="AH783" s="2"/>
      <c r="AI783" s="2"/>
      <c r="AJ783" s="2"/>
      <c r="AK783" s="2"/>
      <c r="AL783" s="2"/>
    </row>
    <row r="784" spans="1:38" ht="16.5" customHeight="1" outlineLevel="1">
      <c r="A784" s="12" t="s">
        <v>1139</v>
      </c>
      <c r="B784" s="27" t="s">
        <v>1140</v>
      </c>
      <c r="C784" s="14">
        <v>71640</v>
      </c>
      <c r="D784" s="45">
        <v>0</v>
      </c>
      <c r="E784" s="46">
        <f t="shared" si="250"/>
        <v>0</v>
      </c>
      <c r="F784" s="46">
        <f t="shared" si="251"/>
        <v>0</v>
      </c>
      <c r="G784" s="46">
        <f t="shared" si="252"/>
        <v>0</v>
      </c>
      <c r="H784" s="53" t="e">
        <f t="shared" si="247"/>
        <v>#DIV/0!</v>
      </c>
      <c r="I784" s="54" t="e">
        <f t="shared" si="248"/>
        <v>#DIV/0!</v>
      </c>
      <c r="J784" s="65"/>
      <c r="K784" s="78">
        <f t="shared" si="253"/>
        <v>0</v>
      </c>
      <c r="L784" s="45"/>
      <c r="M784" s="79">
        <f t="shared" si="254"/>
        <v>0</v>
      </c>
      <c r="N784" s="65"/>
      <c r="O784" s="78">
        <f t="shared" si="255"/>
        <v>0</v>
      </c>
      <c r="P784" s="45"/>
      <c r="Q784" s="79">
        <f t="shared" si="256"/>
        <v>0</v>
      </c>
      <c r="R784" s="65"/>
      <c r="S784" s="78">
        <f t="shared" si="257"/>
        <v>0</v>
      </c>
      <c r="T784" s="45"/>
      <c r="U784" s="79">
        <f t="shared" si="258"/>
        <v>0</v>
      </c>
      <c r="V784" s="65"/>
      <c r="W784" s="78">
        <f t="shared" si="259"/>
        <v>0</v>
      </c>
      <c r="X784" s="45"/>
      <c r="Y784" s="79">
        <f t="shared" si="260"/>
        <v>0</v>
      </c>
      <c r="Z784" s="65"/>
      <c r="AA784" s="78">
        <f t="shared" si="261"/>
        <v>0</v>
      </c>
      <c r="AB784" s="45"/>
      <c r="AC784" s="79">
        <f t="shared" si="262"/>
        <v>0</v>
      </c>
      <c r="AD784" s="65"/>
      <c r="AE784" s="78">
        <f t="shared" si="263"/>
        <v>0</v>
      </c>
      <c r="AF784" s="45"/>
      <c r="AG784" s="79">
        <f t="shared" si="264"/>
        <v>0</v>
      </c>
      <c r="AH784" s="2"/>
      <c r="AI784" s="2"/>
      <c r="AJ784" s="2"/>
      <c r="AK784" s="2"/>
      <c r="AL784" s="2"/>
    </row>
    <row r="785" spans="1:38" ht="16.5" customHeight="1" outlineLevel="1">
      <c r="A785" s="12" t="s">
        <v>1141</v>
      </c>
      <c r="B785" s="27" t="s">
        <v>1142</v>
      </c>
      <c r="C785" s="14">
        <v>14640</v>
      </c>
      <c r="D785" s="45">
        <v>0</v>
      </c>
      <c r="E785" s="46">
        <f t="shared" si="250"/>
        <v>0</v>
      </c>
      <c r="F785" s="46">
        <f t="shared" si="251"/>
        <v>0</v>
      </c>
      <c r="G785" s="46">
        <f t="shared" si="252"/>
        <v>0</v>
      </c>
      <c r="H785" s="53" t="e">
        <f t="shared" si="247"/>
        <v>#DIV/0!</v>
      </c>
      <c r="I785" s="54" t="e">
        <f t="shared" si="248"/>
        <v>#DIV/0!</v>
      </c>
      <c r="J785" s="65"/>
      <c r="K785" s="78">
        <f t="shared" si="253"/>
        <v>0</v>
      </c>
      <c r="L785" s="45"/>
      <c r="M785" s="79">
        <f t="shared" si="254"/>
        <v>0</v>
      </c>
      <c r="N785" s="65"/>
      <c r="O785" s="78">
        <f t="shared" si="255"/>
        <v>0</v>
      </c>
      <c r="P785" s="45"/>
      <c r="Q785" s="79">
        <f t="shared" si="256"/>
        <v>0</v>
      </c>
      <c r="R785" s="65"/>
      <c r="S785" s="78">
        <f t="shared" si="257"/>
        <v>0</v>
      </c>
      <c r="T785" s="45"/>
      <c r="U785" s="79">
        <f t="shared" si="258"/>
        <v>0</v>
      </c>
      <c r="V785" s="65"/>
      <c r="W785" s="78">
        <f t="shared" si="259"/>
        <v>0</v>
      </c>
      <c r="X785" s="45"/>
      <c r="Y785" s="79">
        <f t="shared" si="260"/>
        <v>0</v>
      </c>
      <c r="Z785" s="65"/>
      <c r="AA785" s="78">
        <f t="shared" si="261"/>
        <v>0</v>
      </c>
      <c r="AB785" s="45"/>
      <c r="AC785" s="79">
        <f t="shared" si="262"/>
        <v>0</v>
      </c>
      <c r="AD785" s="65"/>
      <c r="AE785" s="78">
        <f t="shared" si="263"/>
        <v>0</v>
      </c>
      <c r="AF785" s="45"/>
      <c r="AG785" s="79">
        <f t="shared" si="264"/>
        <v>0</v>
      </c>
      <c r="AH785" s="2"/>
      <c r="AI785" s="2"/>
      <c r="AJ785" s="2"/>
      <c r="AK785" s="2"/>
      <c r="AL785" s="2"/>
    </row>
    <row r="786" spans="1:38" ht="16.5" customHeight="1" outlineLevel="1">
      <c r="A786" s="12" t="s">
        <v>1143</v>
      </c>
      <c r="B786" s="27" t="s">
        <v>1144</v>
      </c>
      <c r="C786" s="14">
        <v>13500</v>
      </c>
      <c r="D786" s="45">
        <v>0</v>
      </c>
      <c r="E786" s="46">
        <f t="shared" si="250"/>
        <v>0</v>
      </c>
      <c r="F786" s="46">
        <f t="shared" si="251"/>
        <v>0</v>
      </c>
      <c r="G786" s="46">
        <f t="shared" si="252"/>
        <v>0</v>
      </c>
      <c r="H786" s="53" t="e">
        <f t="shared" si="247"/>
        <v>#DIV/0!</v>
      </c>
      <c r="I786" s="54" t="e">
        <f t="shared" si="248"/>
        <v>#DIV/0!</v>
      </c>
      <c r="J786" s="65"/>
      <c r="K786" s="78">
        <f t="shared" si="253"/>
        <v>0</v>
      </c>
      <c r="L786" s="45"/>
      <c r="M786" s="79">
        <f t="shared" si="254"/>
        <v>0</v>
      </c>
      <c r="N786" s="65"/>
      <c r="O786" s="78">
        <f t="shared" si="255"/>
        <v>0</v>
      </c>
      <c r="P786" s="45"/>
      <c r="Q786" s="79">
        <f t="shared" si="256"/>
        <v>0</v>
      </c>
      <c r="R786" s="65"/>
      <c r="S786" s="78">
        <f t="shared" si="257"/>
        <v>0</v>
      </c>
      <c r="T786" s="45"/>
      <c r="U786" s="79">
        <f t="shared" si="258"/>
        <v>0</v>
      </c>
      <c r="V786" s="65"/>
      <c r="W786" s="78">
        <f t="shared" si="259"/>
        <v>0</v>
      </c>
      <c r="X786" s="45"/>
      <c r="Y786" s="79">
        <f t="shared" si="260"/>
        <v>0</v>
      </c>
      <c r="Z786" s="65"/>
      <c r="AA786" s="78">
        <f t="shared" si="261"/>
        <v>0</v>
      </c>
      <c r="AB786" s="45"/>
      <c r="AC786" s="79">
        <f t="shared" si="262"/>
        <v>0</v>
      </c>
      <c r="AD786" s="65"/>
      <c r="AE786" s="78">
        <f t="shared" si="263"/>
        <v>0</v>
      </c>
      <c r="AF786" s="45"/>
      <c r="AG786" s="79">
        <f t="shared" si="264"/>
        <v>0</v>
      </c>
      <c r="AH786" s="2"/>
      <c r="AI786" s="2"/>
      <c r="AJ786" s="2"/>
      <c r="AK786" s="2"/>
      <c r="AL786" s="2"/>
    </row>
    <row r="787" spans="1:38" ht="16.5" customHeight="1" outlineLevel="1">
      <c r="A787" s="12" t="s">
        <v>1145</v>
      </c>
      <c r="B787" s="27" t="s">
        <v>1146</v>
      </c>
      <c r="C787" s="14">
        <v>10680</v>
      </c>
      <c r="D787" s="45">
        <v>0</v>
      </c>
      <c r="E787" s="46">
        <f t="shared" si="250"/>
        <v>0</v>
      </c>
      <c r="F787" s="46">
        <f t="shared" si="251"/>
        <v>0</v>
      </c>
      <c r="G787" s="46">
        <f t="shared" si="252"/>
        <v>0</v>
      </c>
      <c r="H787" s="53" t="e">
        <f t="shared" si="247"/>
        <v>#DIV/0!</v>
      </c>
      <c r="I787" s="54" t="e">
        <f t="shared" si="248"/>
        <v>#DIV/0!</v>
      </c>
      <c r="J787" s="65"/>
      <c r="K787" s="78">
        <f t="shared" si="253"/>
        <v>0</v>
      </c>
      <c r="L787" s="45"/>
      <c r="M787" s="79">
        <f t="shared" si="254"/>
        <v>0</v>
      </c>
      <c r="N787" s="65"/>
      <c r="O787" s="78">
        <f t="shared" si="255"/>
        <v>0</v>
      </c>
      <c r="P787" s="45"/>
      <c r="Q787" s="79">
        <f t="shared" si="256"/>
        <v>0</v>
      </c>
      <c r="R787" s="65"/>
      <c r="S787" s="78">
        <f t="shared" si="257"/>
        <v>0</v>
      </c>
      <c r="T787" s="45"/>
      <c r="U787" s="79">
        <f t="shared" si="258"/>
        <v>0</v>
      </c>
      <c r="V787" s="65"/>
      <c r="W787" s="78">
        <f t="shared" si="259"/>
        <v>0</v>
      </c>
      <c r="X787" s="45"/>
      <c r="Y787" s="79">
        <f t="shared" si="260"/>
        <v>0</v>
      </c>
      <c r="Z787" s="65"/>
      <c r="AA787" s="78">
        <f t="shared" si="261"/>
        <v>0</v>
      </c>
      <c r="AB787" s="45"/>
      <c r="AC787" s="79">
        <f t="shared" si="262"/>
        <v>0</v>
      </c>
      <c r="AD787" s="65"/>
      <c r="AE787" s="78">
        <f t="shared" si="263"/>
        <v>0</v>
      </c>
      <c r="AF787" s="45"/>
      <c r="AG787" s="79">
        <f t="shared" si="264"/>
        <v>0</v>
      </c>
      <c r="AH787" s="2"/>
      <c r="AI787" s="2"/>
      <c r="AJ787" s="2"/>
      <c r="AK787" s="2"/>
      <c r="AL787" s="2"/>
    </row>
    <row r="788" spans="1:38" ht="16.5" customHeight="1" outlineLevel="1">
      <c r="A788" s="12"/>
      <c r="B788" s="27"/>
      <c r="C788" s="14"/>
      <c r="D788" s="45"/>
      <c r="E788" s="46"/>
      <c r="F788" s="46"/>
      <c r="G788" s="46"/>
      <c r="H788" s="53"/>
      <c r="I788" s="54"/>
      <c r="J788" s="65"/>
      <c r="K788" s="78"/>
      <c r="L788" s="45"/>
      <c r="M788" s="79"/>
      <c r="N788" s="65"/>
      <c r="O788" s="78"/>
      <c r="P788" s="45"/>
      <c r="Q788" s="79"/>
      <c r="R788" s="65"/>
      <c r="S788" s="78"/>
      <c r="T788" s="45"/>
      <c r="U788" s="79"/>
      <c r="V788" s="65"/>
      <c r="W788" s="78"/>
      <c r="X788" s="45"/>
      <c r="Y788" s="79"/>
      <c r="Z788" s="65"/>
      <c r="AA788" s="78"/>
      <c r="AB788" s="45"/>
      <c r="AC788" s="79"/>
      <c r="AD788" s="65"/>
      <c r="AE788" s="78"/>
      <c r="AF788" s="45"/>
      <c r="AG788" s="79"/>
      <c r="AH788" s="2"/>
      <c r="AI788" s="2"/>
      <c r="AJ788" s="2"/>
      <c r="AK788" s="2"/>
      <c r="AL788" s="2"/>
    </row>
    <row r="789" spans="1:38" ht="16.5" customHeight="1" outlineLevel="1">
      <c r="A789" s="58"/>
      <c r="B789" s="83" t="s">
        <v>631</v>
      </c>
      <c r="C789" s="99"/>
      <c r="D789" s="60">
        <v>0</v>
      </c>
      <c r="E789" s="61">
        <f>SUM(E790:E791)</f>
        <v>0</v>
      </c>
      <c r="F789" s="61">
        <f>SUM(F790:F791)</f>
        <v>0</v>
      </c>
      <c r="G789" s="61">
        <f>SUM(G790:G791)</f>
        <v>0</v>
      </c>
      <c r="H789" s="62" t="e">
        <f t="shared" si="247"/>
        <v>#DIV/0!</v>
      </c>
      <c r="I789" s="63" t="e">
        <f t="shared" si="248"/>
        <v>#DIV/0!</v>
      </c>
      <c r="J789" s="84">
        <f t="shared" ref="J789:AG789" si="265">SUM(J790:J791)</f>
        <v>0</v>
      </c>
      <c r="K789" s="85">
        <f t="shared" si="265"/>
        <v>0</v>
      </c>
      <c r="L789" s="60">
        <f t="shared" si="265"/>
        <v>0</v>
      </c>
      <c r="M789" s="86">
        <f t="shared" si="265"/>
        <v>0</v>
      </c>
      <c r="N789" s="84">
        <f t="shared" si="265"/>
        <v>0</v>
      </c>
      <c r="O789" s="85">
        <f t="shared" si="265"/>
        <v>0</v>
      </c>
      <c r="P789" s="60">
        <f t="shared" si="265"/>
        <v>0</v>
      </c>
      <c r="Q789" s="86">
        <f t="shared" si="265"/>
        <v>0</v>
      </c>
      <c r="R789" s="84">
        <f t="shared" si="265"/>
        <v>0</v>
      </c>
      <c r="S789" s="85">
        <f t="shared" si="265"/>
        <v>0</v>
      </c>
      <c r="T789" s="60">
        <f t="shared" si="265"/>
        <v>0</v>
      </c>
      <c r="U789" s="86">
        <f t="shared" si="265"/>
        <v>0</v>
      </c>
      <c r="V789" s="84">
        <f t="shared" si="265"/>
        <v>0</v>
      </c>
      <c r="W789" s="85">
        <f t="shared" si="265"/>
        <v>0</v>
      </c>
      <c r="X789" s="60">
        <f t="shared" si="265"/>
        <v>0</v>
      </c>
      <c r="Y789" s="86">
        <f t="shared" si="265"/>
        <v>0</v>
      </c>
      <c r="Z789" s="84">
        <f t="shared" si="265"/>
        <v>0</v>
      </c>
      <c r="AA789" s="85">
        <f t="shared" si="265"/>
        <v>0</v>
      </c>
      <c r="AB789" s="60">
        <f t="shared" si="265"/>
        <v>0</v>
      </c>
      <c r="AC789" s="86">
        <f t="shared" si="265"/>
        <v>0</v>
      </c>
      <c r="AD789" s="84">
        <f t="shared" si="265"/>
        <v>0</v>
      </c>
      <c r="AE789" s="85">
        <f t="shared" si="265"/>
        <v>0</v>
      </c>
      <c r="AF789" s="60">
        <f t="shared" si="265"/>
        <v>0</v>
      </c>
      <c r="AG789" s="86">
        <f t="shared" si="265"/>
        <v>0</v>
      </c>
      <c r="AH789" s="2"/>
      <c r="AI789" s="2"/>
      <c r="AJ789" s="2"/>
      <c r="AK789" s="2"/>
      <c r="AL789" s="2"/>
    </row>
    <row r="790" spans="1:38" ht="16.5" customHeight="1" outlineLevel="1">
      <c r="A790" s="12">
        <v>5402003</v>
      </c>
      <c r="B790" s="27" t="s">
        <v>632</v>
      </c>
      <c r="C790" s="14">
        <v>42790</v>
      </c>
      <c r="D790" s="45">
        <v>0</v>
      </c>
      <c r="E790" s="46">
        <f t="shared" si="250"/>
        <v>0</v>
      </c>
      <c r="F790" s="46">
        <f t="shared" si="251"/>
        <v>0</v>
      </c>
      <c r="G790" s="46">
        <f t="shared" si="252"/>
        <v>0</v>
      </c>
      <c r="H790" s="53" t="e">
        <f t="shared" si="247"/>
        <v>#DIV/0!</v>
      </c>
      <c r="I790" s="54" t="e">
        <f t="shared" si="248"/>
        <v>#DIV/0!</v>
      </c>
      <c r="J790" s="65"/>
      <c r="K790" s="78">
        <f t="shared" si="253"/>
        <v>0</v>
      </c>
      <c r="L790" s="45"/>
      <c r="M790" s="79">
        <f t="shared" si="254"/>
        <v>0</v>
      </c>
      <c r="N790" s="65"/>
      <c r="O790" s="78">
        <f t="shared" si="255"/>
        <v>0</v>
      </c>
      <c r="P790" s="45"/>
      <c r="Q790" s="79">
        <f t="shared" si="256"/>
        <v>0</v>
      </c>
      <c r="R790" s="65"/>
      <c r="S790" s="78">
        <f t="shared" si="257"/>
        <v>0</v>
      </c>
      <c r="T790" s="45"/>
      <c r="U790" s="79">
        <f t="shared" si="258"/>
        <v>0</v>
      </c>
      <c r="V790" s="65"/>
      <c r="W790" s="78">
        <f t="shared" si="259"/>
        <v>0</v>
      </c>
      <c r="X790" s="45"/>
      <c r="Y790" s="79">
        <f t="shared" si="260"/>
        <v>0</v>
      </c>
      <c r="Z790" s="65"/>
      <c r="AA790" s="78">
        <f t="shared" si="261"/>
        <v>0</v>
      </c>
      <c r="AB790" s="45"/>
      <c r="AC790" s="79">
        <f t="shared" si="262"/>
        <v>0</v>
      </c>
      <c r="AD790" s="65"/>
      <c r="AE790" s="78">
        <f t="shared" si="263"/>
        <v>0</v>
      </c>
      <c r="AF790" s="45"/>
      <c r="AG790" s="79">
        <f t="shared" si="264"/>
        <v>0</v>
      </c>
      <c r="AH790" s="2"/>
      <c r="AI790" s="2"/>
      <c r="AJ790" s="2"/>
      <c r="AK790" s="2"/>
      <c r="AL790" s="2"/>
    </row>
    <row r="791" spans="1:38" ht="16.5" customHeight="1" outlineLevel="1">
      <c r="A791" s="12">
        <v>5402004</v>
      </c>
      <c r="B791" s="27" t="s">
        <v>633</v>
      </c>
      <c r="C791" s="14">
        <v>15400</v>
      </c>
      <c r="D791" s="45">
        <v>0</v>
      </c>
      <c r="E791" s="46">
        <f t="shared" si="250"/>
        <v>0</v>
      </c>
      <c r="F791" s="46">
        <f t="shared" si="251"/>
        <v>0</v>
      </c>
      <c r="G791" s="46">
        <f t="shared" si="252"/>
        <v>0</v>
      </c>
      <c r="H791" s="53" t="e">
        <f t="shared" si="247"/>
        <v>#DIV/0!</v>
      </c>
      <c r="I791" s="54" t="e">
        <f t="shared" si="248"/>
        <v>#DIV/0!</v>
      </c>
      <c r="J791" s="65"/>
      <c r="K791" s="78">
        <f t="shared" si="253"/>
        <v>0</v>
      </c>
      <c r="L791" s="45"/>
      <c r="M791" s="79">
        <f t="shared" si="254"/>
        <v>0</v>
      </c>
      <c r="N791" s="65"/>
      <c r="O791" s="78">
        <f t="shared" si="255"/>
        <v>0</v>
      </c>
      <c r="P791" s="45"/>
      <c r="Q791" s="79">
        <f t="shared" si="256"/>
        <v>0</v>
      </c>
      <c r="R791" s="65"/>
      <c r="S791" s="78">
        <f t="shared" si="257"/>
        <v>0</v>
      </c>
      <c r="T791" s="45"/>
      <c r="U791" s="79">
        <f t="shared" si="258"/>
        <v>0</v>
      </c>
      <c r="V791" s="65"/>
      <c r="W791" s="78">
        <f t="shared" si="259"/>
        <v>0</v>
      </c>
      <c r="X791" s="45"/>
      <c r="Y791" s="79">
        <f t="shared" si="260"/>
        <v>0</v>
      </c>
      <c r="Z791" s="65"/>
      <c r="AA791" s="78">
        <f t="shared" si="261"/>
        <v>0</v>
      </c>
      <c r="AB791" s="45"/>
      <c r="AC791" s="79">
        <f t="shared" si="262"/>
        <v>0</v>
      </c>
      <c r="AD791" s="65"/>
      <c r="AE791" s="78">
        <f t="shared" si="263"/>
        <v>0</v>
      </c>
      <c r="AF791" s="45"/>
      <c r="AG791" s="79">
        <f t="shared" si="264"/>
        <v>0</v>
      </c>
      <c r="AH791" s="2"/>
      <c r="AI791" s="2"/>
      <c r="AJ791" s="2"/>
      <c r="AK791" s="2"/>
      <c r="AL791" s="2"/>
    </row>
    <row r="792" spans="1:38" ht="16.5" customHeight="1" outlineLevel="1">
      <c r="A792" s="12"/>
      <c r="B792" s="27"/>
      <c r="C792" s="278">
        <v>36890</v>
      </c>
      <c r="D792" s="45"/>
      <c r="E792" s="46"/>
      <c r="F792" s="46"/>
      <c r="G792" s="46"/>
      <c r="H792" s="53"/>
      <c r="I792" s="54"/>
      <c r="J792" s="65"/>
      <c r="K792" s="78"/>
      <c r="L792" s="45"/>
      <c r="M792" s="79"/>
      <c r="N792" s="65"/>
      <c r="O792" s="78"/>
      <c r="P792" s="45"/>
      <c r="Q792" s="79"/>
      <c r="R792" s="65"/>
      <c r="S792" s="78"/>
      <c r="T792" s="45"/>
      <c r="U792" s="79"/>
      <c r="V792" s="65"/>
      <c r="W792" s="78"/>
      <c r="X792" s="45"/>
      <c r="Y792" s="79"/>
      <c r="Z792" s="65"/>
      <c r="AA792" s="78"/>
      <c r="AB792" s="45"/>
      <c r="AC792" s="79"/>
      <c r="AD792" s="65"/>
      <c r="AE792" s="78"/>
      <c r="AF792" s="45"/>
      <c r="AG792" s="79"/>
      <c r="AH792" s="2"/>
      <c r="AI792" s="2"/>
      <c r="AJ792" s="2"/>
      <c r="AK792" s="2"/>
      <c r="AL792" s="2"/>
    </row>
    <row r="793" spans="1:38" ht="16.5" customHeight="1">
      <c r="A793" s="58"/>
      <c r="B793" s="83" t="s">
        <v>634</v>
      </c>
      <c r="C793" s="99"/>
      <c r="D793" s="60"/>
      <c r="E793" s="61">
        <f t="shared" ref="E793:G793" si="266">SUM(E794:E796)</f>
        <v>0</v>
      </c>
      <c r="F793" s="61">
        <f t="shared" si="266"/>
        <v>0</v>
      </c>
      <c r="G793" s="61">
        <f t="shared" si="266"/>
        <v>0</v>
      </c>
      <c r="H793" s="62" t="e">
        <f t="shared" si="247"/>
        <v>#DIV/0!</v>
      </c>
      <c r="I793" s="63" t="e">
        <f t="shared" si="248"/>
        <v>#DIV/0!</v>
      </c>
      <c r="J793" s="84">
        <f t="shared" ref="J793:AG793" si="267">SUM(J794:J796)</f>
        <v>0</v>
      </c>
      <c r="K793" s="85">
        <f t="shared" si="267"/>
        <v>0</v>
      </c>
      <c r="L793" s="60">
        <f t="shared" si="267"/>
        <v>0</v>
      </c>
      <c r="M793" s="86">
        <f t="shared" si="267"/>
        <v>0</v>
      </c>
      <c r="N793" s="84">
        <f t="shared" si="267"/>
        <v>0</v>
      </c>
      <c r="O793" s="85">
        <f t="shared" si="267"/>
        <v>0</v>
      </c>
      <c r="P793" s="60">
        <f t="shared" si="267"/>
        <v>0</v>
      </c>
      <c r="Q793" s="86">
        <f t="shared" si="267"/>
        <v>0</v>
      </c>
      <c r="R793" s="84">
        <f t="shared" si="267"/>
        <v>0</v>
      </c>
      <c r="S793" s="85">
        <f t="shared" si="267"/>
        <v>0</v>
      </c>
      <c r="T793" s="60">
        <f t="shared" si="267"/>
        <v>0</v>
      </c>
      <c r="U793" s="86">
        <f t="shared" si="267"/>
        <v>0</v>
      </c>
      <c r="V793" s="84">
        <f t="shared" si="267"/>
        <v>0</v>
      </c>
      <c r="W793" s="85">
        <f t="shared" si="267"/>
        <v>0</v>
      </c>
      <c r="X793" s="60">
        <f t="shared" si="267"/>
        <v>0</v>
      </c>
      <c r="Y793" s="86">
        <f t="shared" si="267"/>
        <v>0</v>
      </c>
      <c r="Z793" s="84">
        <f t="shared" si="267"/>
        <v>0</v>
      </c>
      <c r="AA793" s="85">
        <f t="shared" si="267"/>
        <v>0</v>
      </c>
      <c r="AB793" s="60">
        <f t="shared" si="267"/>
        <v>0</v>
      </c>
      <c r="AC793" s="86">
        <f t="shared" si="267"/>
        <v>0</v>
      </c>
      <c r="AD793" s="84">
        <f t="shared" si="267"/>
        <v>0</v>
      </c>
      <c r="AE793" s="85">
        <f t="shared" si="267"/>
        <v>0</v>
      </c>
      <c r="AF793" s="60">
        <f t="shared" si="267"/>
        <v>0</v>
      </c>
      <c r="AG793" s="86">
        <f t="shared" si="267"/>
        <v>0</v>
      </c>
      <c r="AH793" s="2"/>
      <c r="AI793" s="2"/>
      <c r="AJ793" s="2"/>
      <c r="AK793" s="2"/>
      <c r="AL793" s="2"/>
    </row>
    <row r="794" spans="1:38" ht="16.5" customHeight="1">
      <c r="A794" s="12">
        <v>3114101</v>
      </c>
      <c r="B794" s="27" t="s">
        <v>635</v>
      </c>
      <c r="C794" s="14">
        <v>61360</v>
      </c>
      <c r="D794" s="45"/>
      <c r="E794" s="46">
        <f t="shared" si="250"/>
        <v>0</v>
      </c>
      <c r="F794" s="46">
        <f t="shared" si="251"/>
        <v>0</v>
      </c>
      <c r="G794" s="46">
        <f t="shared" si="252"/>
        <v>0</v>
      </c>
      <c r="H794" s="53" t="e">
        <f t="shared" si="247"/>
        <v>#DIV/0!</v>
      </c>
      <c r="I794" s="54" t="e">
        <f t="shared" si="248"/>
        <v>#DIV/0!</v>
      </c>
      <c r="J794" s="65"/>
      <c r="K794" s="78">
        <f t="shared" si="253"/>
        <v>0</v>
      </c>
      <c r="L794" s="45"/>
      <c r="M794" s="79">
        <f t="shared" si="254"/>
        <v>0</v>
      </c>
      <c r="N794" s="65"/>
      <c r="O794" s="78">
        <f t="shared" si="255"/>
        <v>0</v>
      </c>
      <c r="P794" s="45"/>
      <c r="Q794" s="79">
        <f t="shared" si="256"/>
        <v>0</v>
      </c>
      <c r="R794" s="65"/>
      <c r="S794" s="78">
        <f t="shared" si="257"/>
        <v>0</v>
      </c>
      <c r="T794" s="45"/>
      <c r="U794" s="79">
        <f t="shared" si="258"/>
        <v>0</v>
      </c>
      <c r="V794" s="65"/>
      <c r="W794" s="78">
        <f t="shared" si="259"/>
        <v>0</v>
      </c>
      <c r="X794" s="45"/>
      <c r="Y794" s="79">
        <f t="shared" si="260"/>
        <v>0</v>
      </c>
      <c r="Z794" s="65"/>
      <c r="AA794" s="78">
        <f t="shared" si="261"/>
        <v>0</v>
      </c>
      <c r="AB794" s="45"/>
      <c r="AC794" s="79">
        <f t="shared" si="262"/>
        <v>0</v>
      </c>
      <c r="AD794" s="65"/>
      <c r="AE794" s="78">
        <f t="shared" si="263"/>
        <v>0</v>
      </c>
      <c r="AF794" s="45"/>
      <c r="AG794" s="79">
        <f t="shared" si="264"/>
        <v>0</v>
      </c>
      <c r="AH794" s="2"/>
      <c r="AI794" s="2"/>
      <c r="AJ794" s="2"/>
      <c r="AK794" s="2"/>
      <c r="AL794" s="2"/>
    </row>
    <row r="795" spans="1:38" ht="16.5" customHeight="1">
      <c r="A795" s="12">
        <v>3114102</v>
      </c>
      <c r="B795" s="27" t="s">
        <v>636</v>
      </c>
      <c r="C795" s="14">
        <v>214700</v>
      </c>
      <c r="D795" s="45"/>
      <c r="E795" s="46">
        <f t="shared" si="250"/>
        <v>0</v>
      </c>
      <c r="F795" s="46">
        <f t="shared" si="251"/>
        <v>0</v>
      </c>
      <c r="G795" s="46">
        <f t="shared" si="252"/>
        <v>0</v>
      </c>
      <c r="H795" s="53" t="e">
        <f t="shared" si="247"/>
        <v>#DIV/0!</v>
      </c>
      <c r="I795" s="54" t="e">
        <f t="shared" si="248"/>
        <v>#DIV/0!</v>
      </c>
      <c r="J795" s="65"/>
      <c r="K795" s="78">
        <f t="shared" si="253"/>
        <v>0</v>
      </c>
      <c r="L795" s="45"/>
      <c r="M795" s="79">
        <f t="shared" si="254"/>
        <v>0</v>
      </c>
      <c r="N795" s="65"/>
      <c r="O795" s="78">
        <f t="shared" si="255"/>
        <v>0</v>
      </c>
      <c r="P795" s="45"/>
      <c r="Q795" s="79">
        <f t="shared" si="256"/>
        <v>0</v>
      </c>
      <c r="R795" s="65"/>
      <c r="S795" s="78">
        <f t="shared" si="257"/>
        <v>0</v>
      </c>
      <c r="T795" s="45"/>
      <c r="U795" s="79">
        <f t="shared" si="258"/>
        <v>0</v>
      </c>
      <c r="V795" s="65"/>
      <c r="W795" s="78">
        <f t="shared" si="259"/>
        <v>0</v>
      </c>
      <c r="X795" s="45"/>
      <c r="Y795" s="79">
        <f t="shared" si="260"/>
        <v>0</v>
      </c>
      <c r="Z795" s="65"/>
      <c r="AA795" s="78">
        <f t="shared" si="261"/>
        <v>0</v>
      </c>
      <c r="AB795" s="45"/>
      <c r="AC795" s="79">
        <f t="shared" si="262"/>
        <v>0</v>
      </c>
      <c r="AD795" s="65"/>
      <c r="AE795" s="78">
        <f t="shared" si="263"/>
        <v>0</v>
      </c>
      <c r="AF795" s="45"/>
      <c r="AG795" s="79">
        <f t="shared" si="264"/>
        <v>0</v>
      </c>
      <c r="AH795" s="2"/>
      <c r="AI795" s="2"/>
      <c r="AJ795" s="2"/>
      <c r="AK795" s="2"/>
      <c r="AL795" s="2"/>
    </row>
    <row r="796" spans="1:38" ht="16.5" customHeight="1">
      <c r="A796" s="12">
        <v>3114103</v>
      </c>
      <c r="B796" s="27" t="s">
        <v>637</v>
      </c>
      <c r="C796" s="14">
        <v>21310</v>
      </c>
      <c r="D796" s="45"/>
      <c r="E796" s="46">
        <f t="shared" si="250"/>
        <v>0</v>
      </c>
      <c r="F796" s="46">
        <f t="shared" si="251"/>
        <v>0</v>
      </c>
      <c r="G796" s="46">
        <f t="shared" si="252"/>
        <v>0</v>
      </c>
      <c r="H796" s="53" t="e">
        <f t="shared" si="247"/>
        <v>#DIV/0!</v>
      </c>
      <c r="I796" s="54" t="e">
        <f t="shared" si="248"/>
        <v>#DIV/0!</v>
      </c>
      <c r="J796" s="65"/>
      <c r="K796" s="78">
        <f t="shared" si="253"/>
        <v>0</v>
      </c>
      <c r="L796" s="45"/>
      <c r="M796" s="79">
        <f t="shared" si="254"/>
        <v>0</v>
      </c>
      <c r="N796" s="65"/>
      <c r="O796" s="78">
        <f t="shared" si="255"/>
        <v>0</v>
      </c>
      <c r="P796" s="45"/>
      <c r="Q796" s="79">
        <f t="shared" si="256"/>
        <v>0</v>
      </c>
      <c r="R796" s="65"/>
      <c r="S796" s="78">
        <f t="shared" si="257"/>
        <v>0</v>
      </c>
      <c r="T796" s="45"/>
      <c r="U796" s="79">
        <f t="shared" si="258"/>
        <v>0</v>
      </c>
      <c r="V796" s="65"/>
      <c r="W796" s="78">
        <f t="shared" si="259"/>
        <v>0</v>
      </c>
      <c r="X796" s="45"/>
      <c r="Y796" s="79">
        <f t="shared" si="260"/>
        <v>0</v>
      </c>
      <c r="Z796" s="65"/>
      <c r="AA796" s="78">
        <f t="shared" si="261"/>
        <v>0</v>
      </c>
      <c r="AB796" s="45"/>
      <c r="AC796" s="79">
        <f t="shared" si="262"/>
        <v>0</v>
      </c>
      <c r="AD796" s="65"/>
      <c r="AE796" s="78">
        <f t="shared" si="263"/>
        <v>0</v>
      </c>
      <c r="AF796" s="45"/>
      <c r="AG796" s="79">
        <f t="shared" si="264"/>
        <v>0</v>
      </c>
      <c r="AH796" s="2"/>
      <c r="AI796" s="2"/>
      <c r="AJ796" s="2"/>
      <c r="AK796" s="2"/>
      <c r="AL796" s="2"/>
    </row>
    <row r="797" spans="1:38" ht="16.5" customHeight="1">
      <c r="A797" s="12"/>
      <c r="B797" s="27"/>
      <c r="C797" s="14"/>
      <c r="D797" s="45"/>
      <c r="E797" s="46"/>
      <c r="F797" s="46"/>
      <c r="G797" s="46"/>
      <c r="H797" s="53"/>
      <c r="I797" s="54"/>
      <c r="J797" s="65"/>
      <c r="K797" s="78"/>
      <c r="L797" s="45"/>
      <c r="M797" s="79"/>
      <c r="N797" s="65"/>
      <c r="O797" s="78"/>
      <c r="P797" s="45"/>
      <c r="Q797" s="79"/>
      <c r="R797" s="65"/>
      <c r="S797" s="78"/>
      <c r="T797" s="45"/>
      <c r="U797" s="79"/>
      <c r="V797" s="65"/>
      <c r="W797" s="78"/>
      <c r="X797" s="45"/>
      <c r="Y797" s="79"/>
      <c r="Z797" s="65"/>
      <c r="AA797" s="78"/>
      <c r="AB797" s="45"/>
      <c r="AC797" s="79"/>
      <c r="AD797" s="65"/>
      <c r="AE797" s="78"/>
      <c r="AF797" s="45"/>
      <c r="AG797" s="79"/>
      <c r="AH797" s="2"/>
      <c r="AI797" s="2"/>
      <c r="AJ797" s="2"/>
      <c r="AK797" s="2"/>
      <c r="AL797" s="2"/>
    </row>
    <row r="798" spans="1:38" ht="16.5" customHeight="1" outlineLevel="1">
      <c r="A798" s="58"/>
      <c r="B798" s="83" t="s">
        <v>638</v>
      </c>
      <c r="C798" s="99"/>
      <c r="D798" s="60">
        <v>0</v>
      </c>
      <c r="E798" s="61">
        <f t="shared" ref="E798:G798" si="268">SUM(E799:E806)</f>
        <v>0</v>
      </c>
      <c r="F798" s="61">
        <f t="shared" si="268"/>
        <v>0</v>
      </c>
      <c r="G798" s="61">
        <f t="shared" si="268"/>
        <v>0</v>
      </c>
      <c r="H798" s="62" t="e">
        <f t="shared" si="247"/>
        <v>#DIV/0!</v>
      </c>
      <c r="I798" s="63" t="e">
        <f t="shared" si="248"/>
        <v>#DIV/0!</v>
      </c>
      <c r="J798" s="84">
        <f t="shared" ref="J798:AG798" si="269">SUM(J799:J806)</f>
        <v>0</v>
      </c>
      <c r="K798" s="85">
        <f t="shared" si="269"/>
        <v>0</v>
      </c>
      <c r="L798" s="60">
        <f t="shared" si="269"/>
        <v>0</v>
      </c>
      <c r="M798" s="86">
        <f t="shared" si="269"/>
        <v>0</v>
      </c>
      <c r="N798" s="84">
        <f t="shared" si="269"/>
        <v>0</v>
      </c>
      <c r="O798" s="85">
        <f t="shared" si="269"/>
        <v>0</v>
      </c>
      <c r="P798" s="60">
        <f t="shared" si="269"/>
        <v>0</v>
      </c>
      <c r="Q798" s="86">
        <f t="shared" si="269"/>
        <v>0</v>
      </c>
      <c r="R798" s="84">
        <f t="shared" si="269"/>
        <v>0</v>
      </c>
      <c r="S798" s="85">
        <f t="shared" si="269"/>
        <v>0</v>
      </c>
      <c r="T798" s="60">
        <f t="shared" si="269"/>
        <v>0</v>
      </c>
      <c r="U798" s="86">
        <f t="shared" si="269"/>
        <v>0</v>
      </c>
      <c r="V798" s="84">
        <f t="shared" si="269"/>
        <v>0</v>
      </c>
      <c r="W798" s="85">
        <f t="shared" si="269"/>
        <v>0</v>
      </c>
      <c r="X798" s="60">
        <f t="shared" si="269"/>
        <v>0</v>
      </c>
      <c r="Y798" s="86">
        <f t="shared" si="269"/>
        <v>0</v>
      </c>
      <c r="Z798" s="84">
        <f t="shared" si="269"/>
        <v>0</v>
      </c>
      <c r="AA798" s="85">
        <f t="shared" si="269"/>
        <v>0</v>
      </c>
      <c r="AB798" s="60">
        <f t="shared" si="269"/>
        <v>0</v>
      </c>
      <c r="AC798" s="86">
        <f t="shared" si="269"/>
        <v>0</v>
      </c>
      <c r="AD798" s="84">
        <f t="shared" si="269"/>
        <v>0</v>
      </c>
      <c r="AE798" s="85">
        <f t="shared" si="269"/>
        <v>0</v>
      </c>
      <c r="AF798" s="60">
        <f t="shared" si="269"/>
        <v>0</v>
      </c>
      <c r="AG798" s="86">
        <f t="shared" si="269"/>
        <v>0</v>
      </c>
      <c r="AH798" s="2"/>
      <c r="AI798" s="2"/>
      <c r="AJ798" s="2"/>
      <c r="AK798" s="2"/>
      <c r="AL798" s="2"/>
    </row>
    <row r="799" spans="1:38" ht="16.5" customHeight="1" outlineLevel="1">
      <c r="A799" s="12">
        <v>3115001</v>
      </c>
      <c r="B799" s="27" t="s">
        <v>639</v>
      </c>
      <c r="C799" s="14">
        <v>91900</v>
      </c>
      <c r="D799" s="45">
        <v>0</v>
      </c>
      <c r="E799" s="46">
        <f t="shared" si="250"/>
        <v>0</v>
      </c>
      <c r="F799" s="46">
        <f t="shared" si="251"/>
        <v>0</v>
      </c>
      <c r="G799" s="46">
        <f t="shared" si="252"/>
        <v>0</v>
      </c>
      <c r="H799" s="53" t="e">
        <f t="shared" si="247"/>
        <v>#DIV/0!</v>
      </c>
      <c r="I799" s="54" t="e">
        <f t="shared" si="248"/>
        <v>#DIV/0!</v>
      </c>
      <c r="J799" s="65"/>
      <c r="K799" s="78">
        <f t="shared" si="253"/>
        <v>0</v>
      </c>
      <c r="L799" s="45"/>
      <c r="M799" s="79">
        <f t="shared" si="254"/>
        <v>0</v>
      </c>
      <c r="N799" s="65"/>
      <c r="O799" s="78">
        <f t="shared" si="255"/>
        <v>0</v>
      </c>
      <c r="P799" s="45"/>
      <c r="Q799" s="79">
        <f t="shared" si="256"/>
        <v>0</v>
      </c>
      <c r="R799" s="65"/>
      <c r="S799" s="78">
        <f t="shared" si="257"/>
        <v>0</v>
      </c>
      <c r="T799" s="45"/>
      <c r="U799" s="79">
        <f t="shared" si="258"/>
        <v>0</v>
      </c>
      <c r="V799" s="65"/>
      <c r="W799" s="78">
        <f t="shared" si="259"/>
        <v>0</v>
      </c>
      <c r="X799" s="45"/>
      <c r="Y799" s="79">
        <f t="shared" si="260"/>
        <v>0</v>
      </c>
      <c r="Z799" s="65"/>
      <c r="AA799" s="78">
        <f t="shared" si="261"/>
        <v>0</v>
      </c>
      <c r="AB799" s="45"/>
      <c r="AC799" s="79">
        <f t="shared" si="262"/>
        <v>0</v>
      </c>
      <c r="AD799" s="65"/>
      <c r="AE799" s="78">
        <f t="shared" si="263"/>
        <v>0</v>
      </c>
      <c r="AF799" s="45"/>
      <c r="AG799" s="79">
        <f t="shared" si="264"/>
        <v>0</v>
      </c>
      <c r="AH799" s="2"/>
      <c r="AI799" s="2"/>
      <c r="AJ799" s="2"/>
      <c r="AK799" s="2"/>
      <c r="AL799" s="2"/>
    </row>
    <row r="800" spans="1:38" ht="16.5" customHeight="1" outlineLevel="1">
      <c r="A800" s="12">
        <v>1701046</v>
      </c>
      <c r="B800" s="21" t="s">
        <v>16</v>
      </c>
      <c r="C800" s="14">
        <v>1097340</v>
      </c>
      <c r="D800" s="45">
        <v>0</v>
      </c>
      <c r="E800" s="46">
        <f t="shared" si="250"/>
        <v>0</v>
      </c>
      <c r="F800" s="46">
        <f t="shared" si="251"/>
        <v>0</v>
      </c>
      <c r="G800" s="46">
        <f t="shared" si="252"/>
        <v>0</v>
      </c>
      <c r="H800" s="53" t="e">
        <f t="shared" si="247"/>
        <v>#DIV/0!</v>
      </c>
      <c r="I800" s="54" t="e">
        <f t="shared" si="248"/>
        <v>#DIV/0!</v>
      </c>
      <c r="J800" s="65"/>
      <c r="K800" s="78">
        <f t="shared" si="253"/>
        <v>0</v>
      </c>
      <c r="L800" s="45"/>
      <c r="M800" s="79">
        <f t="shared" si="254"/>
        <v>0</v>
      </c>
      <c r="N800" s="65"/>
      <c r="O800" s="78">
        <f t="shared" si="255"/>
        <v>0</v>
      </c>
      <c r="P800" s="45"/>
      <c r="Q800" s="79">
        <f t="shared" si="256"/>
        <v>0</v>
      </c>
      <c r="R800" s="65"/>
      <c r="S800" s="78">
        <f t="shared" si="257"/>
        <v>0</v>
      </c>
      <c r="T800" s="45"/>
      <c r="U800" s="79">
        <f t="shared" si="258"/>
        <v>0</v>
      </c>
      <c r="V800" s="65"/>
      <c r="W800" s="78">
        <f t="shared" si="259"/>
        <v>0</v>
      </c>
      <c r="X800" s="45"/>
      <c r="Y800" s="79">
        <f t="shared" si="260"/>
        <v>0</v>
      </c>
      <c r="Z800" s="65"/>
      <c r="AA800" s="78">
        <f t="shared" si="261"/>
        <v>0</v>
      </c>
      <c r="AB800" s="45"/>
      <c r="AC800" s="79">
        <f t="shared" si="262"/>
        <v>0</v>
      </c>
      <c r="AD800" s="65"/>
      <c r="AE800" s="78">
        <f t="shared" si="263"/>
        <v>0</v>
      </c>
      <c r="AF800" s="45"/>
      <c r="AG800" s="79">
        <f t="shared" si="264"/>
        <v>0</v>
      </c>
      <c r="AH800" s="2"/>
      <c r="AI800" s="2"/>
      <c r="AJ800" s="2"/>
      <c r="AK800" s="2"/>
      <c r="AL800" s="2"/>
    </row>
    <row r="801" spans="1:38" ht="16.5" customHeight="1" outlineLevel="1">
      <c r="A801" s="12">
        <v>1703153</v>
      </c>
      <c r="B801" s="27" t="s">
        <v>640</v>
      </c>
      <c r="C801" s="14">
        <v>1030880</v>
      </c>
      <c r="D801" s="45">
        <v>0</v>
      </c>
      <c r="E801" s="46">
        <f t="shared" si="250"/>
        <v>0</v>
      </c>
      <c r="F801" s="46">
        <f t="shared" si="251"/>
        <v>0</v>
      </c>
      <c r="G801" s="46">
        <f t="shared" si="252"/>
        <v>0</v>
      </c>
      <c r="H801" s="53" t="e">
        <f t="shared" si="247"/>
        <v>#DIV/0!</v>
      </c>
      <c r="I801" s="54" t="e">
        <f t="shared" si="248"/>
        <v>#DIV/0!</v>
      </c>
      <c r="J801" s="65"/>
      <c r="K801" s="78">
        <f t="shared" si="253"/>
        <v>0</v>
      </c>
      <c r="L801" s="45"/>
      <c r="M801" s="79">
        <f t="shared" si="254"/>
        <v>0</v>
      </c>
      <c r="N801" s="65"/>
      <c r="O801" s="78">
        <f t="shared" si="255"/>
        <v>0</v>
      </c>
      <c r="P801" s="45"/>
      <c r="Q801" s="79">
        <f t="shared" si="256"/>
        <v>0</v>
      </c>
      <c r="R801" s="65"/>
      <c r="S801" s="78">
        <f t="shared" si="257"/>
        <v>0</v>
      </c>
      <c r="T801" s="45"/>
      <c r="U801" s="79">
        <f t="shared" si="258"/>
        <v>0</v>
      </c>
      <c r="V801" s="65"/>
      <c r="W801" s="78">
        <f t="shared" si="259"/>
        <v>0</v>
      </c>
      <c r="X801" s="45"/>
      <c r="Y801" s="79">
        <f t="shared" si="260"/>
        <v>0</v>
      </c>
      <c r="Z801" s="65"/>
      <c r="AA801" s="78">
        <f t="shared" si="261"/>
        <v>0</v>
      </c>
      <c r="AB801" s="45"/>
      <c r="AC801" s="79">
        <f t="shared" si="262"/>
        <v>0</v>
      </c>
      <c r="AD801" s="65"/>
      <c r="AE801" s="78">
        <f t="shared" si="263"/>
        <v>0</v>
      </c>
      <c r="AF801" s="45"/>
      <c r="AG801" s="79">
        <f t="shared" si="264"/>
        <v>0</v>
      </c>
      <c r="AH801" s="2"/>
      <c r="AI801" s="2"/>
      <c r="AJ801" s="2"/>
      <c r="AK801" s="2"/>
      <c r="AL801" s="2"/>
    </row>
    <row r="802" spans="1:38" ht="16.5" customHeight="1" outlineLevel="1">
      <c r="A802" s="12">
        <v>1703148</v>
      </c>
      <c r="B802" s="27" t="s">
        <v>641</v>
      </c>
      <c r="C802" s="14">
        <v>556540</v>
      </c>
      <c r="D802" s="45">
        <v>0</v>
      </c>
      <c r="E802" s="46">
        <f t="shared" si="250"/>
        <v>0</v>
      </c>
      <c r="F802" s="46">
        <f t="shared" si="251"/>
        <v>0</v>
      </c>
      <c r="G802" s="46">
        <f t="shared" si="252"/>
        <v>0</v>
      </c>
      <c r="H802" s="53" t="e">
        <f t="shared" si="247"/>
        <v>#DIV/0!</v>
      </c>
      <c r="I802" s="54" t="e">
        <f t="shared" si="248"/>
        <v>#DIV/0!</v>
      </c>
      <c r="J802" s="65"/>
      <c r="K802" s="78">
        <f t="shared" si="253"/>
        <v>0</v>
      </c>
      <c r="L802" s="45"/>
      <c r="M802" s="79">
        <f t="shared" si="254"/>
        <v>0</v>
      </c>
      <c r="N802" s="65"/>
      <c r="O802" s="78">
        <f t="shared" si="255"/>
        <v>0</v>
      </c>
      <c r="P802" s="45"/>
      <c r="Q802" s="79">
        <f t="shared" si="256"/>
        <v>0</v>
      </c>
      <c r="R802" s="65"/>
      <c r="S802" s="78">
        <f t="shared" si="257"/>
        <v>0</v>
      </c>
      <c r="T802" s="45"/>
      <c r="U802" s="79">
        <f t="shared" si="258"/>
        <v>0</v>
      </c>
      <c r="V802" s="65"/>
      <c r="W802" s="78">
        <f t="shared" si="259"/>
        <v>0</v>
      </c>
      <c r="X802" s="45"/>
      <c r="Y802" s="79">
        <f t="shared" si="260"/>
        <v>0</v>
      </c>
      <c r="Z802" s="65"/>
      <c r="AA802" s="78">
        <f t="shared" si="261"/>
        <v>0</v>
      </c>
      <c r="AB802" s="45"/>
      <c r="AC802" s="79">
        <f t="shared" si="262"/>
        <v>0</v>
      </c>
      <c r="AD802" s="65"/>
      <c r="AE802" s="78">
        <f t="shared" si="263"/>
        <v>0</v>
      </c>
      <c r="AF802" s="45"/>
      <c r="AG802" s="79">
        <f t="shared" si="264"/>
        <v>0</v>
      </c>
      <c r="AH802" s="2"/>
      <c r="AI802" s="2"/>
      <c r="AJ802" s="2"/>
      <c r="AK802" s="2"/>
      <c r="AL802" s="2"/>
    </row>
    <row r="803" spans="1:38" ht="16.5" customHeight="1" outlineLevel="1">
      <c r="A803" s="12">
        <v>1703253</v>
      </c>
      <c r="B803" s="27" t="s">
        <v>642</v>
      </c>
      <c r="C803" s="14">
        <v>1183430</v>
      </c>
      <c r="D803" s="45">
        <v>0</v>
      </c>
      <c r="E803" s="46">
        <f t="shared" si="250"/>
        <v>0</v>
      </c>
      <c r="F803" s="46">
        <f t="shared" si="251"/>
        <v>0</v>
      </c>
      <c r="G803" s="46">
        <f t="shared" si="252"/>
        <v>0</v>
      </c>
      <c r="H803" s="53" t="e">
        <f t="shared" si="247"/>
        <v>#DIV/0!</v>
      </c>
      <c r="I803" s="54" t="e">
        <f t="shared" si="248"/>
        <v>#DIV/0!</v>
      </c>
      <c r="J803" s="65"/>
      <c r="K803" s="78">
        <f t="shared" si="253"/>
        <v>0</v>
      </c>
      <c r="L803" s="45"/>
      <c r="M803" s="79">
        <f t="shared" si="254"/>
        <v>0</v>
      </c>
      <c r="N803" s="65"/>
      <c r="O803" s="78">
        <f t="shared" si="255"/>
        <v>0</v>
      </c>
      <c r="P803" s="45"/>
      <c r="Q803" s="79">
        <f t="shared" si="256"/>
        <v>0</v>
      </c>
      <c r="R803" s="65"/>
      <c r="S803" s="78">
        <f t="shared" si="257"/>
        <v>0</v>
      </c>
      <c r="T803" s="45"/>
      <c r="U803" s="79">
        <f t="shared" si="258"/>
        <v>0</v>
      </c>
      <c r="V803" s="65"/>
      <c r="W803" s="78">
        <f t="shared" si="259"/>
        <v>0</v>
      </c>
      <c r="X803" s="45"/>
      <c r="Y803" s="79">
        <f t="shared" si="260"/>
        <v>0</v>
      </c>
      <c r="Z803" s="65"/>
      <c r="AA803" s="78">
        <f t="shared" si="261"/>
        <v>0</v>
      </c>
      <c r="AB803" s="45"/>
      <c r="AC803" s="79">
        <f t="shared" si="262"/>
        <v>0</v>
      </c>
      <c r="AD803" s="65"/>
      <c r="AE803" s="78">
        <f t="shared" si="263"/>
        <v>0</v>
      </c>
      <c r="AF803" s="45"/>
      <c r="AG803" s="79">
        <f t="shared" si="264"/>
        <v>0</v>
      </c>
      <c r="AH803" s="2"/>
      <c r="AI803" s="2"/>
      <c r="AJ803" s="2"/>
      <c r="AK803" s="2"/>
      <c r="AL803" s="2"/>
    </row>
    <row r="804" spans="1:38" ht="16.5" customHeight="1" outlineLevel="1">
      <c r="A804" s="12">
        <v>1703248</v>
      </c>
      <c r="B804" s="27" t="s">
        <v>643</v>
      </c>
      <c r="C804" s="14">
        <v>827370</v>
      </c>
      <c r="D804" s="45">
        <v>0</v>
      </c>
      <c r="E804" s="46">
        <f t="shared" si="250"/>
        <v>0</v>
      </c>
      <c r="F804" s="46">
        <f t="shared" si="251"/>
        <v>0</v>
      </c>
      <c r="G804" s="46">
        <f t="shared" si="252"/>
        <v>0</v>
      </c>
      <c r="H804" s="53" t="e">
        <f t="shared" si="247"/>
        <v>#DIV/0!</v>
      </c>
      <c r="I804" s="54" t="e">
        <f t="shared" si="248"/>
        <v>#DIV/0!</v>
      </c>
      <c r="J804" s="65"/>
      <c r="K804" s="78">
        <f t="shared" si="253"/>
        <v>0</v>
      </c>
      <c r="L804" s="45"/>
      <c r="M804" s="79">
        <f t="shared" si="254"/>
        <v>0</v>
      </c>
      <c r="N804" s="65"/>
      <c r="O804" s="78">
        <f t="shared" si="255"/>
        <v>0</v>
      </c>
      <c r="P804" s="45"/>
      <c r="Q804" s="79">
        <f t="shared" si="256"/>
        <v>0</v>
      </c>
      <c r="R804" s="65"/>
      <c r="S804" s="78">
        <f t="shared" si="257"/>
        <v>0</v>
      </c>
      <c r="T804" s="45"/>
      <c r="U804" s="79">
        <f t="shared" si="258"/>
        <v>0</v>
      </c>
      <c r="V804" s="65"/>
      <c r="W804" s="78">
        <f t="shared" si="259"/>
        <v>0</v>
      </c>
      <c r="X804" s="45"/>
      <c r="Y804" s="79">
        <f t="shared" si="260"/>
        <v>0</v>
      </c>
      <c r="Z804" s="65"/>
      <c r="AA804" s="78">
        <f t="shared" si="261"/>
        <v>0</v>
      </c>
      <c r="AB804" s="45"/>
      <c r="AC804" s="79">
        <f t="shared" si="262"/>
        <v>0</v>
      </c>
      <c r="AD804" s="65"/>
      <c r="AE804" s="78">
        <f t="shared" si="263"/>
        <v>0</v>
      </c>
      <c r="AF804" s="45"/>
      <c r="AG804" s="79">
        <f t="shared" si="264"/>
        <v>0</v>
      </c>
      <c r="AH804" s="2"/>
      <c r="AI804" s="2"/>
      <c r="AJ804" s="2"/>
      <c r="AK804" s="2"/>
      <c r="AL804" s="2"/>
    </row>
    <row r="805" spans="1:38" ht="16.5" customHeight="1" outlineLevel="1">
      <c r="A805" s="12">
        <v>3115002</v>
      </c>
      <c r="B805" s="27" t="s">
        <v>644</v>
      </c>
      <c r="C805" s="14">
        <v>17560</v>
      </c>
      <c r="D805" s="45">
        <v>0</v>
      </c>
      <c r="E805" s="46">
        <f t="shared" si="250"/>
        <v>0</v>
      </c>
      <c r="F805" s="46">
        <f t="shared" si="251"/>
        <v>0</v>
      </c>
      <c r="G805" s="46">
        <f t="shared" si="252"/>
        <v>0</v>
      </c>
      <c r="H805" s="53" t="e">
        <f t="shared" si="247"/>
        <v>#DIV/0!</v>
      </c>
      <c r="I805" s="54" t="e">
        <f t="shared" si="248"/>
        <v>#DIV/0!</v>
      </c>
      <c r="J805" s="65"/>
      <c r="K805" s="78">
        <f t="shared" si="253"/>
        <v>0</v>
      </c>
      <c r="L805" s="45"/>
      <c r="M805" s="79">
        <f t="shared" si="254"/>
        <v>0</v>
      </c>
      <c r="N805" s="65"/>
      <c r="O805" s="78">
        <f t="shared" si="255"/>
        <v>0</v>
      </c>
      <c r="P805" s="45"/>
      <c r="Q805" s="79">
        <f t="shared" si="256"/>
        <v>0</v>
      </c>
      <c r="R805" s="65"/>
      <c r="S805" s="78">
        <f t="shared" si="257"/>
        <v>0</v>
      </c>
      <c r="T805" s="45"/>
      <c r="U805" s="79">
        <f t="shared" si="258"/>
        <v>0</v>
      </c>
      <c r="V805" s="65"/>
      <c r="W805" s="78">
        <f t="shared" si="259"/>
        <v>0</v>
      </c>
      <c r="X805" s="45"/>
      <c r="Y805" s="79">
        <f t="shared" si="260"/>
        <v>0</v>
      </c>
      <c r="Z805" s="65"/>
      <c r="AA805" s="78">
        <f t="shared" si="261"/>
        <v>0</v>
      </c>
      <c r="AB805" s="45"/>
      <c r="AC805" s="79">
        <f t="shared" si="262"/>
        <v>0</v>
      </c>
      <c r="AD805" s="65"/>
      <c r="AE805" s="78">
        <f t="shared" si="263"/>
        <v>0</v>
      </c>
      <c r="AF805" s="45"/>
      <c r="AG805" s="79">
        <f t="shared" si="264"/>
        <v>0</v>
      </c>
      <c r="AH805" s="2"/>
      <c r="AI805" s="2"/>
      <c r="AJ805" s="2"/>
      <c r="AK805" s="2"/>
      <c r="AL805" s="2"/>
    </row>
    <row r="806" spans="1:38" ht="16.5" customHeight="1" outlineLevel="1">
      <c r="A806" s="12">
        <v>3115102</v>
      </c>
      <c r="B806" s="27" t="s">
        <v>645</v>
      </c>
      <c r="C806" s="14">
        <v>10510</v>
      </c>
      <c r="D806" s="45">
        <v>0</v>
      </c>
      <c r="E806" s="46">
        <f t="shared" si="250"/>
        <v>0</v>
      </c>
      <c r="F806" s="46">
        <f t="shared" si="251"/>
        <v>0</v>
      </c>
      <c r="G806" s="46">
        <f t="shared" si="252"/>
        <v>0</v>
      </c>
      <c r="H806" s="53" t="e">
        <f t="shared" si="247"/>
        <v>#DIV/0!</v>
      </c>
      <c r="I806" s="54" t="e">
        <f t="shared" si="248"/>
        <v>#DIV/0!</v>
      </c>
      <c r="J806" s="65"/>
      <c r="K806" s="78">
        <f t="shared" si="253"/>
        <v>0</v>
      </c>
      <c r="L806" s="45"/>
      <c r="M806" s="79">
        <f t="shared" si="254"/>
        <v>0</v>
      </c>
      <c r="N806" s="65"/>
      <c r="O806" s="78">
        <f t="shared" si="255"/>
        <v>0</v>
      </c>
      <c r="P806" s="45"/>
      <c r="Q806" s="79">
        <f t="shared" si="256"/>
        <v>0</v>
      </c>
      <c r="R806" s="65"/>
      <c r="S806" s="78">
        <f t="shared" si="257"/>
        <v>0</v>
      </c>
      <c r="T806" s="45"/>
      <c r="U806" s="79">
        <f t="shared" si="258"/>
        <v>0</v>
      </c>
      <c r="V806" s="65"/>
      <c r="W806" s="78">
        <f t="shared" si="259"/>
        <v>0</v>
      </c>
      <c r="X806" s="45"/>
      <c r="Y806" s="79">
        <f t="shared" si="260"/>
        <v>0</v>
      </c>
      <c r="Z806" s="65"/>
      <c r="AA806" s="78">
        <f t="shared" si="261"/>
        <v>0</v>
      </c>
      <c r="AB806" s="45"/>
      <c r="AC806" s="79">
        <f t="shared" si="262"/>
        <v>0</v>
      </c>
      <c r="AD806" s="65"/>
      <c r="AE806" s="78">
        <f t="shared" si="263"/>
        <v>0</v>
      </c>
      <c r="AF806" s="45"/>
      <c r="AG806" s="79">
        <f t="shared" si="264"/>
        <v>0</v>
      </c>
      <c r="AH806" s="2"/>
      <c r="AI806" s="2"/>
      <c r="AJ806" s="2"/>
      <c r="AK806" s="2"/>
      <c r="AL806" s="2"/>
    </row>
    <row r="807" spans="1:38" ht="16.5" customHeight="1" outlineLevel="1">
      <c r="A807" s="12"/>
      <c r="B807" s="27"/>
      <c r="C807" s="14"/>
      <c r="D807" s="45"/>
      <c r="E807" s="46"/>
      <c r="F807" s="46"/>
      <c r="G807" s="46"/>
      <c r="H807" s="53"/>
      <c r="I807" s="54"/>
      <c r="J807" s="65"/>
      <c r="K807" s="78"/>
      <c r="L807" s="45"/>
      <c r="M807" s="79"/>
      <c r="N807" s="65"/>
      <c r="O807" s="78"/>
      <c r="P807" s="45"/>
      <c r="Q807" s="79"/>
      <c r="R807" s="65"/>
      <c r="S807" s="78"/>
      <c r="T807" s="45"/>
      <c r="U807" s="79"/>
      <c r="V807" s="65"/>
      <c r="W807" s="78"/>
      <c r="X807" s="45"/>
      <c r="Y807" s="79"/>
      <c r="Z807" s="65"/>
      <c r="AA807" s="78"/>
      <c r="AB807" s="45"/>
      <c r="AC807" s="79"/>
      <c r="AD807" s="65"/>
      <c r="AE807" s="78"/>
      <c r="AF807" s="45"/>
      <c r="AG807" s="79"/>
      <c r="AH807" s="2"/>
      <c r="AI807" s="2"/>
      <c r="AJ807" s="2"/>
      <c r="AK807" s="2"/>
      <c r="AL807" s="2"/>
    </row>
    <row r="808" spans="1:38" ht="16.5" customHeight="1" outlineLevel="1">
      <c r="A808" s="58"/>
      <c r="B808" s="83" t="s">
        <v>646</v>
      </c>
      <c r="C808" s="99"/>
      <c r="D808" s="60">
        <v>0</v>
      </c>
      <c r="E808" s="61">
        <f t="shared" ref="E808:G808" si="270">SUM(E809:E810)</f>
        <v>0</v>
      </c>
      <c r="F808" s="61">
        <f t="shared" si="270"/>
        <v>0</v>
      </c>
      <c r="G808" s="61">
        <f t="shared" si="270"/>
        <v>0</v>
      </c>
      <c r="H808" s="62" t="e">
        <f t="shared" si="247"/>
        <v>#DIV/0!</v>
      </c>
      <c r="I808" s="63" t="e">
        <f t="shared" si="248"/>
        <v>#DIV/0!</v>
      </c>
      <c r="J808" s="84">
        <f t="shared" ref="J808:AG808" si="271">SUM(J809:J810)</f>
        <v>0</v>
      </c>
      <c r="K808" s="85">
        <f t="shared" si="271"/>
        <v>0</v>
      </c>
      <c r="L808" s="60">
        <f t="shared" si="271"/>
        <v>0</v>
      </c>
      <c r="M808" s="86">
        <f t="shared" si="271"/>
        <v>0</v>
      </c>
      <c r="N808" s="84">
        <f t="shared" si="271"/>
        <v>0</v>
      </c>
      <c r="O808" s="85">
        <f t="shared" si="271"/>
        <v>0</v>
      </c>
      <c r="P808" s="60">
        <f t="shared" si="271"/>
        <v>0</v>
      </c>
      <c r="Q808" s="86">
        <f t="shared" si="271"/>
        <v>0</v>
      </c>
      <c r="R808" s="84">
        <f t="shared" si="271"/>
        <v>0</v>
      </c>
      <c r="S808" s="85">
        <f t="shared" si="271"/>
        <v>0</v>
      </c>
      <c r="T808" s="60">
        <f t="shared" si="271"/>
        <v>0</v>
      </c>
      <c r="U808" s="86">
        <f t="shared" si="271"/>
        <v>0</v>
      </c>
      <c r="V808" s="84">
        <f t="shared" si="271"/>
        <v>0</v>
      </c>
      <c r="W808" s="85">
        <f t="shared" si="271"/>
        <v>0</v>
      </c>
      <c r="X808" s="60">
        <f t="shared" si="271"/>
        <v>0</v>
      </c>
      <c r="Y808" s="86">
        <f t="shared" si="271"/>
        <v>0</v>
      </c>
      <c r="Z808" s="84">
        <f t="shared" si="271"/>
        <v>0</v>
      </c>
      <c r="AA808" s="85">
        <f t="shared" si="271"/>
        <v>0</v>
      </c>
      <c r="AB808" s="60">
        <f t="shared" si="271"/>
        <v>0</v>
      </c>
      <c r="AC808" s="86">
        <f t="shared" si="271"/>
        <v>0</v>
      </c>
      <c r="AD808" s="84">
        <f t="shared" si="271"/>
        <v>0</v>
      </c>
      <c r="AE808" s="85">
        <f t="shared" si="271"/>
        <v>0</v>
      </c>
      <c r="AF808" s="60">
        <f t="shared" si="271"/>
        <v>0</v>
      </c>
      <c r="AG808" s="86">
        <f t="shared" si="271"/>
        <v>0</v>
      </c>
      <c r="AH808" s="2"/>
      <c r="AI808" s="2"/>
      <c r="AJ808" s="2"/>
      <c r="AK808" s="2"/>
      <c r="AL808" s="2"/>
    </row>
    <row r="809" spans="1:38" ht="16.5" customHeight="1" outlineLevel="1">
      <c r="A809" s="12" t="s">
        <v>979</v>
      </c>
      <c r="B809" s="34" t="s">
        <v>647</v>
      </c>
      <c r="C809" s="14">
        <v>33770</v>
      </c>
      <c r="D809" s="45">
        <v>0</v>
      </c>
      <c r="E809" s="46">
        <f t="shared" si="250"/>
        <v>0</v>
      </c>
      <c r="F809" s="46">
        <f t="shared" si="251"/>
        <v>0</v>
      </c>
      <c r="G809" s="46">
        <f t="shared" si="252"/>
        <v>0</v>
      </c>
      <c r="H809" s="53" t="e">
        <f t="shared" si="247"/>
        <v>#DIV/0!</v>
      </c>
      <c r="I809" s="54" t="e">
        <f t="shared" si="248"/>
        <v>#DIV/0!</v>
      </c>
      <c r="J809" s="65"/>
      <c r="K809" s="78">
        <f t="shared" si="253"/>
        <v>0</v>
      </c>
      <c r="L809" s="45"/>
      <c r="M809" s="79">
        <f t="shared" si="254"/>
        <v>0</v>
      </c>
      <c r="N809" s="65"/>
      <c r="O809" s="78">
        <f t="shared" si="255"/>
        <v>0</v>
      </c>
      <c r="P809" s="45"/>
      <c r="Q809" s="79">
        <f t="shared" si="256"/>
        <v>0</v>
      </c>
      <c r="R809" s="65"/>
      <c r="S809" s="78">
        <f t="shared" si="257"/>
        <v>0</v>
      </c>
      <c r="T809" s="45"/>
      <c r="U809" s="79">
        <f t="shared" si="258"/>
        <v>0</v>
      </c>
      <c r="V809" s="65"/>
      <c r="W809" s="78">
        <f t="shared" si="259"/>
        <v>0</v>
      </c>
      <c r="X809" s="45"/>
      <c r="Y809" s="79">
        <f t="shared" si="260"/>
        <v>0</v>
      </c>
      <c r="Z809" s="65"/>
      <c r="AA809" s="78">
        <f t="shared" si="261"/>
        <v>0</v>
      </c>
      <c r="AB809" s="45"/>
      <c r="AC809" s="79">
        <f t="shared" si="262"/>
        <v>0</v>
      </c>
      <c r="AD809" s="65"/>
      <c r="AE809" s="78">
        <f t="shared" si="263"/>
        <v>0</v>
      </c>
      <c r="AF809" s="45"/>
      <c r="AG809" s="79">
        <f t="shared" si="264"/>
        <v>0</v>
      </c>
      <c r="AH809" s="2"/>
      <c r="AI809" s="2"/>
      <c r="AJ809" s="2"/>
      <c r="AK809" s="2"/>
      <c r="AL809" s="2"/>
    </row>
    <row r="810" spans="1:38" ht="38.25" customHeight="1" outlineLevel="1">
      <c r="A810" s="12" t="s">
        <v>959</v>
      </c>
      <c r="B810" s="34" t="s">
        <v>648</v>
      </c>
      <c r="C810" s="14">
        <v>588190</v>
      </c>
      <c r="D810" s="45">
        <v>0</v>
      </c>
      <c r="E810" s="46">
        <f t="shared" si="250"/>
        <v>0</v>
      </c>
      <c r="F810" s="46">
        <f t="shared" si="251"/>
        <v>0</v>
      </c>
      <c r="G810" s="46">
        <f t="shared" si="252"/>
        <v>0</v>
      </c>
      <c r="H810" s="53" t="e">
        <f t="shared" si="247"/>
        <v>#DIV/0!</v>
      </c>
      <c r="I810" s="54" t="e">
        <f t="shared" si="248"/>
        <v>#DIV/0!</v>
      </c>
      <c r="J810" s="65"/>
      <c r="K810" s="78">
        <f t="shared" si="253"/>
        <v>0</v>
      </c>
      <c r="L810" s="45"/>
      <c r="M810" s="79">
        <f t="shared" si="254"/>
        <v>0</v>
      </c>
      <c r="N810" s="65"/>
      <c r="O810" s="78">
        <f t="shared" si="255"/>
        <v>0</v>
      </c>
      <c r="P810" s="45"/>
      <c r="Q810" s="79">
        <f t="shared" si="256"/>
        <v>0</v>
      </c>
      <c r="R810" s="65"/>
      <c r="S810" s="78">
        <f t="shared" si="257"/>
        <v>0</v>
      </c>
      <c r="T810" s="45"/>
      <c r="U810" s="79">
        <f t="shared" si="258"/>
        <v>0</v>
      </c>
      <c r="V810" s="65"/>
      <c r="W810" s="78">
        <f t="shared" si="259"/>
        <v>0</v>
      </c>
      <c r="X810" s="45"/>
      <c r="Y810" s="79">
        <f t="shared" si="260"/>
        <v>0</v>
      </c>
      <c r="Z810" s="65"/>
      <c r="AA810" s="78">
        <f t="shared" si="261"/>
        <v>0</v>
      </c>
      <c r="AB810" s="45"/>
      <c r="AC810" s="79">
        <f t="shared" si="262"/>
        <v>0</v>
      </c>
      <c r="AD810" s="65"/>
      <c r="AE810" s="78">
        <f t="shared" si="263"/>
        <v>0</v>
      </c>
      <c r="AF810" s="45"/>
      <c r="AG810" s="79">
        <f t="shared" si="264"/>
        <v>0</v>
      </c>
      <c r="AH810" s="2"/>
      <c r="AI810" s="2"/>
      <c r="AJ810" s="2"/>
      <c r="AK810" s="2"/>
      <c r="AL810" s="2"/>
    </row>
    <row r="811" spans="1:38" ht="16.5" customHeight="1" outlineLevel="1">
      <c r="A811" s="12"/>
      <c r="B811" s="34"/>
      <c r="C811" s="14">
        <v>673840</v>
      </c>
      <c r="D811" s="45"/>
      <c r="E811" s="46"/>
      <c r="F811" s="46"/>
      <c r="G811" s="46"/>
      <c r="H811" s="53"/>
      <c r="I811" s="54"/>
      <c r="J811" s="65"/>
      <c r="K811" s="78"/>
      <c r="L811" s="45"/>
      <c r="M811" s="79"/>
      <c r="N811" s="65"/>
      <c r="O811" s="78"/>
      <c r="P811" s="45"/>
      <c r="Q811" s="79"/>
      <c r="R811" s="65"/>
      <c r="S811" s="78"/>
      <c r="T811" s="45"/>
      <c r="U811" s="79"/>
      <c r="V811" s="65"/>
      <c r="W811" s="78"/>
      <c r="X811" s="45"/>
      <c r="Y811" s="79"/>
      <c r="Z811" s="65"/>
      <c r="AA811" s="78"/>
      <c r="AB811" s="45"/>
      <c r="AC811" s="79"/>
      <c r="AD811" s="65"/>
      <c r="AE811" s="78"/>
      <c r="AF811" s="45"/>
      <c r="AG811" s="79"/>
      <c r="AH811" s="2"/>
      <c r="AI811" s="2"/>
      <c r="AJ811" s="2"/>
      <c r="AK811" s="2"/>
      <c r="AL811" s="2"/>
    </row>
    <row r="812" spans="1:38" ht="16.5" customHeight="1" outlineLevel="1">
      <c r="A812" s="58"/>
      <c r="B812" s="83" t="s">
        <v>649</v>
      </c>
      <c r="C812" s="99"/>
      <c r="D812" s="60">
        <v>0</v>
      </c>
      <c r="E812" s="61">
        <f t="shared" ref="E812:G812" si="272">SUM(E813:E816)</f>
        <v>0</v>
      </c>
      <c r="F812" s="61">
        <f t="shared" si="272"/>
        <v>0</v>
      </c>
      <c r="G812" s="61">
        <f t="shared" si="272"/>
        <v>0</v>
      </c>
      <c r="H812" s="62" t="e">
        <f t="shared" si="247"/>
        <v>#DIV/0!</v>
      </c>
      <c r="I812" s="63" t="e">
        <f t="shared" si="248"/>
        <v>#DIV/0!</v>
      </c>
      <c r="J812" s="84">
        <f t="shared" ref="J812:AG812" si="273">SUM(J813:J816)</f>
        <v>0</v>
      </c>
      <c r="K812" s="85">
        <f t="shared" si="273"/>
        <v>0</v>
      </c>
      <c r="L812" s="60">
        <f t="shared" si="273"/>
        <v>0</v>
      </c>
      <c r="M812" s="86">
        <f t="shared" si="273"/>
        <v>0</v>
      </c>
      <c r="N812" s="84">
        <f t="shared" si="273"/>
        <v>0</v>
      </c>
      <c r="O812" s="85">
        <f t="shared" si="273"/>
        <v>0</v>
      </c>
      <c r="P812" s="60">
        <f t="shared" si="273"/>
        <v>0</v>
      </c>
      <c r="Q812" s="86">
        <f t="shared" si="273"/>
        <v>0</v>
      </c>
      <c r="R812" s="84">
        <f t="shared" si="273"/>
        <v>0</v>
      </c>
      <c r="S812" s="85">
        <f t="shared" si="273"/>
        <v>0</v>
      </c>
      <c r="T812" s="60">
        <f t="shared" si="273"/>
        <v>0</v>
      </c>
      <c r="U812" s="86">
        <f t="shared" si="273"/>
        <v>0</v>
      </c>
      <c r="V812" s="84">
        <f t="shared" si="273"/>
        <v>0</v>
      </c>
      <c r="W812" s="85">
        <f t="shared" si="273"/>
        <v>0</v>
      </c>
      <c r="X812" s="60">
        <f t="shared" si="273"/>
        <v>0</v>
      </c>
      <c r="Y812" s="86">
        <f t="shared" si="273"/>
        <v>0</v>
      </c>
      <c r="Z812" s="84">
        <f t="shared" si="273"/>
        <v>0</v>
      </c>
      <c r="AA812" s="85">
        <f t="shared" si="273"/>
        <v>0</v>
      </c>
      <c r="AB812" s="60">
        <f t="shared" si="273"/>
        <v>0</v>
      </c>
      <c r="AC812" s="86">
        <f t="shared" si="273"/>
        <v>0</v>
      </c>
      <c r="AD812" s="84">
        <f t="shared" si="273"/>
        <v>0</v>
      </c>
      <c r="AE812" s="85">
        <f t="shared" si="273"/>
        <v>0</v>
      </c>
      <c r="AF812" s="60">
        <f t="shared" si="273"/>
        <v>0</v>
      </c>
      <c r="AG812" s="86">
        <f t="shared" si="273"/>
        <v>0</v>
      </c>
      <c r="AH812" s="2"/>
      <c r="AI812" s="2"/>
      <c r="AJ812" s="2"/>
      <c r="AK812" s="2"/>
      <c r="AL812" s="2"/>
    </row>
    <row r="813" spans="1:38" ht="27" customHeight="1" outlineLevel="1">
      <c r="A813" s="12" t="s">
        <v>960</v>
      </c>
      <c r="B813" s="34" t="s">
        <v>650</v>
      </c>
      <c r="C813" s="278">
        <v>10590</v>
      </c>
      <c r="D813" s="45">
        <v>0</v>
      </c>
      <c r="E813" s="46">
        <f t="shared" si="250"/>
        <v>0</v>
      </c>
      <c r="F813" s="46">
        <f t="shared" si="251"/>
        <v>0</v>
      </c>
      <c r="G813" s="46">
        <f t="shared" si="252"/>
        <v>0</v>
      </c>
      <c r="H813" s="53" t="e">
        <f t="shared" si="247"/>
        <v>#DIV/0!</v>
      </c>
      <c r="I813" s="54" t="e">
        <f t="shared" si="248"/>
        <v>#DIV/0!</v>
      </c>
      <c r="J813" s="65"/>
      <c r="K813" s="78">
        <f t="shared" si="253"/>
        <v>0</v>
      </c>
      <c r="L813" s="45"/>
      <c r="M813" s="79">
        <f t="shared" si="254"/>
        <v>0</v>
      </c>
      <c r="N813" s="65"/>
      <c r="O813" s="78">
        <f t="shared" si="255"/>
        <v>0</v>
      </c>
      <c r="P813" s="45"/>
      <c r="Q813" s="79">
        <f t="shared" si="256"/>
        <v>0</v>
      </c>
      <c r="R813" s="65"/>
      <c r="S813" s="78">
        <f t="shared" si="257"/>
        <v>0</v>
      </c>
      <c r="T813" s="45"/>
      <c r="U813" s="79">
        <f t="shared" si="258"/>
        <v>0</v>
      </c>
      <c r="V813" s="65"/>
      <c r="W813" s="78">
        <f t="shared" si="259"/>
        <v>0</v>
      </c>
      <c r="X813" s="45"/>
      <c r="Y813" s="79">
        <f t="shared" si="260"/>
        <v>0</v>
      </c>
      <c r="Z813" s="65"/>
      <c r="AA813" s="78">
        <f t="shared" si="261"/>
        <v>0</v>
      </c>
      <c r="AB813" s="45"/>
      <c r="AC813" s="79">
        <f t="shared" si="262"/>
        <v>0</v>
      </c>
      <c r="AD813" s="65"/>
      <c r="AE813" s="78">
        <f t="shared" si="263"/>
        <v>0</v>
      </c>
      <c r="AF813" s="45"/>
      <c r="AG813" s="79">
        <f t="shared" si="264"/>
        <v>0</v>
      </c>
      <c r="AH813" s="2"/>
      <c r="AI813" s="2"/>
      <c r="AJ813" s="2"/>
      <c r="AK813" s="2"/>
      <c r="AL813" s="2"/>
    </row>
    <row r="814" spans="1:38" ht="39.75" customHeight="1" outlineLevel="1">
      <c r="A814" s="12" t="s">
        <v>961</v>
      </c>
      <c r="B814" s="34" t="s">
        <v>651</v>
      </c>
      <c r="C814" s="278">
        <v>104810</v>
      </c>
      <c r="D814" s="45">
        <v>0</v>
      </c>
      <c r="E814" s="46">
        <f t="shared" si="250"/>
        <v>0</v>
      </c>
      <c r="F814" s="46">
        <f t="shared" si="251"/>
        <v>0</v>
      </c>
      <c r="G814" s="46">
        <f t="shared" si="252"/>
        <v>0</v>
      </c>
      <c r="H814" s="53" t="e">
        <f t="shared" si="247"/>
        <v>#DIV/0!</v>
      </c>
      <c r="I814" s="54" t="e">
        <f t="shared" si="248"/>
        <v>#DIV/0!</v>
      </c>
      <c r="J814" s="65"/>
      <c r="K814" s="78">
        <f t="shared" si="253"/>
        <v>0</v>
      </c>
      <c r="L814" s="45"/>
      <c r="M814" s="79">
        <f t="shared" si="254"/>
        <v>0</v>
      </c>
      <c r="N814" s="65"/>
      <c r="O814" s="78">
        <f t="shared" si="255"/>
        <v>0</v>
      </c>
      <c r="P814" s="45"/>
      <c r="Q814" s="79">
        <f t="shared" si="256"/>
        <v>0</v>
      </c>
      <c r="R814" s="65"/>
      <c r="S814" s="78">
        <f t="shared" si="257"/>
        <v>0</v>
      </c>
      <c r="T814" s="45"/>
      <c r="U814" s="79">
        <f t="shared" si="258"/>
        <v>0</v>
      </c>
      <c r="V814" s="65"/>
      <c r="W814" s="78">
        <f t="shared" si="259"/>
        <v>0</v>
      </c>
      <c r="X814" s="45"/>
      <c r="Y814" s="79">
        <f t="shared" si="260"/>
        <v>0</v>
      </c>
      <c r="Z814" s="65"/>
      <c r="AA814" s="78">
        <f t="shared" si="261"/>
        <v>0</v>
      </c>
      <c r="AB814" s="45"/>
      <c r="AC814" s="79">
        <f t="shared" si="262"/>
        <v>0</v>
      </c>
      <c r="AD814" s="65"/>
      <c r="AE814" s="78">
        <f t="shared" si="263"/>
        <v>0</v>
      </c>
      <c r="AF814" s="45"/>
      <c r="AG814" s="79">
        <f t="shared" si="264"/>
        <v>0</v>
      </c>
      <c r="AH814" s="2"/>
      <c r="AI814" s="2"/>
      <c r="AJ814" s="2"/>
      <c r="AK814" s="2"/>
      <c r="AL814" s="2"/>
    </row>
    <row r="815" spans="1:38" ht="105.75" customHeight="1" outlineLevel="1">
      <c r="A815" s="12" t="s">
        <v>962</v>
      </c>
      <c r="B815" s="34" t="s">
        <v>652</v>
      </c>
      <c r="C815" s="278">
        <v>2302150</v>
      </c>
      <c r="D815" s="45">
        <v>0</v>
      </c>
      <c r="E815" s="46">
        <f t="shared" si="250"/>
        <v>0</v>
      </c>
      <c r="F815" s="46">
        <f t="shared" si="251"/>
        <v>0</v>
      </c>
      <c r="G815" s="46">
        <f t="shared" si="252"/>
        <v>0</v>
      </c>
      <c r="H815" s="53" t="e">
        <f t="shared" si="247"/>
        <v>#DIV/0!</v>
      </c>
      <c r="I815" s="54" t="e">
        <f t="shared" si="248"/>
        <v>#DIV/0!</v>
      </c>
      <c r="J815" s="65"/>
      <c r="K815" s="78">
        <f t="shared" si="253"/>
        <v>0</v>
      </c>
      <c r="L815" s="45"/>
      <c r="M815" s="79">
        <f t="shared" si="254"/>
        <v>0</v>
      </c>
      <c r="N815" s="65"/>
      <c r="O815" s="78">
        <f t="shared" si="255"/>
        <v>0</v>
      </c>
      <c r="P815" s="45"/>
      <c r="Q815" s="79">
        <f t="shared" si="256"/>
        <v>0</v>
      </c>
      <c r="R815" s="65"/>
      <c r="S815" s="78">
        <f t="shared" si="257"/>
        <v>0</v>
      </c>
      <c r="T815" s="45"/>
      <c r="U815" s="79">
        <f t="shared" si="258"/>
        <v>0</v>
      </c>
      <c r="V815" s="65"/>
      <c r="W815" s="78">
        <f t="shared" si="259"/>
        <v>0</v>
      </c>
      <c r="X815" s="45"/>
      <c r="Y815" s="79">
        <f t="shared" si="260"/>
        <v>0</v>
      </c>
      <c r="Z815" s="65"/>
      <c r="AA815" s="78">
        <f t="shared" si="261"/>
        <v>0</v>
      </c>
      <c r="AB815" s="45"/>
      <c r="AC815" s="79">
        <f t="shared" si="262"/>
        <v>0</v>
      </c>
      <c r="AD815" s="65"/>
      <c r="AE815" s="78">
        <f t="shared" si="263"/>
        <v>0</v>
      </c>
      <c r="AF815" s="45"/>
      <c r="AG815" s="79">
        <f t="shared" si="264"/>
        <v>0</v>
      </c>
      <c r="AH815" s="2"/>
      <c r="AI815" s="2"/>
      <c r="AJ815" s="2"/>
      <c r="AK815" s="2"/>
      <c r="AL815" s="2"/>
    </row>
    <row r="816" spans="1:38" ht="31.5" customHeight="1" outlineLevel="1">
      <c r="A816" s="12" t="s">
        <v>963</v>
      </c>
      <c r="B816" s="34" t="s">
        <v>653</v>
      </c>
      <c r="C816" s="278">
        <v>57830</v>
      </c>
      <c r="D816" s="45">
        <v>0</v>
      </c>
      <c r="E816" s="46">
        <f t="shared" si="250"/>
        <v>0</v>
      </c>
      <c r="F816" s="46">
        <f t="shared" si="251"/>
        <v>0</v>
      </c>
      <c r="G816" s="46">
        <f t="shared" si="252"/>
        <v>0</v>
      </c>
      <c r="H816" s="53" t="e">
        <f t="shared" si="247"/>
        <v>#DIV/0!</v>
      </c>
      <c r="I816" s="54" t="e">
        <f t="shared" si="248"/>
        <v>#DIV/0!</v>
      </c>
      <c r="J816" s="65"/>
      <c r="K816" s="78">
        <f t="shared" si="253"/>
        <v>0</v>
      </c>
      <c r="L816" s="45"/>
      <c r="M816" s="79">
        <f t="shared" si="254"/>
        <v>0</v>
      </c>
      <c r="N816" s="65"/>
      <c r="O816" s="78">
        <f t="shared" si="255"/>
        <v>0</v>
      </c>
      <c r="P816" s="45"/>
      <c r="Q816" s="79">
        <f t="shared" si="256"/>
        <v>0</v>
      </c>
      <c r="R816" s="65"/>
      <c r="S816" s="78">
        <f t="shared" si="257"/>
        <v>0</v>
      </c>
      <c r="T816" s="45"/>
      <c r="U816" s="79">
        <f t="shared" si="258"/>
        <v>0</v>
      </c>
      <c r="V816" s="65"/>
      <c r="W816" s="78">
        <f t="shared" si="259"/>
        <v>0</v>
      </c>
      <c r="X816" s="45"/>
      <c r="Y816" s="79">
        <f t="shared" si="260"/>
        <v>0</v>
      </c>
      <c r="Z816" s="65"/>
      <c r="AA816" s="78">
        <f t="shared" si="261"/>
        <v>0</v>
      </c>
      <c r="AB816" s="45"/>
      <c r="AC816" s="79">
        <f t="shared" si="262"/>
        <v>0</v>
      </c>
      <c r="AD816" s="65"/>
      <c r="AE816" s="78">
        <f t="shared" si="263"/>
        <v>0</v>
      </c>
      <c r="AF816" s="45"/>
      <c r="AG816" s="79">
        <f t="shared" si="264"/>
        <v>0</v>
      </c>
      <c r="AH816" s="2"/>
      <c r="AI816" s="2"/>
      <c r="AJ816" s="2"/>
      <c r="AK816" s="2"/>
      <c r="AL816" s="2"/>
    </row>
    <row r="817" spans="1:38" ht="16.5" customHeight="1" outlineLevel="1">
      <c r="A817" s="12"/>
      <c r="B817" s="34"/>
      <c r="C817" s="278">
        <v>160010</v>
      </c>
      <c r="D817" s="45"/>
      <c r="E817" s="46"/>
      <c r="F817" s="46"/>
      <c r="G817" s="46"/>
      <c r="H817" s="53"/>
      <c r="I817" s="54"/>
      <c r="J817" s="65"/>
      <c r="K817" s="78"/>
      <c r="L817" s="45"/>
      <c r="M817" s="79"/>
      <c r="N817" s="65"/>
      <c r="O817" s="78"/>
      <c r="P817" s="45"/>
      <c r="Q817" s="79"/>
      <c r="R817" s="65"/>
      <c r="S817" s="78"/>
      <c r="T817" s="45"/>
      <c r="U817" s="79"/>
      <c r="V817" s="65"/>
      <c r="W817" s="78"/>
      <c r="X817" s="45"/>
      <c r="Y817" s="79"/>
      <c r="Z817" s="65"/>
      <c r="AA817" s="78"/>
      <c r="AB817" s="45"/>
      <c r="AC817" s="79"/>
      <c r="AD817" s="65"/>
      <c r="AE817" s="78"/>
      <c r="AF817" s="45"/>
      <c r="AG817" s="79"/>
      <c r="AH817" s="2"/>
      <c r="AI817" s="2"/>
      <c r="AJ817" s="2"/>
      <c r="AK817" s="2"/>
      <c r="AL817" s="2"/>
    </row>
    <row r="818" spans="1:38" ht="16.5" customHeight="1" outlineLevel="1">
      <c r="A818" s="12"/>
      <c r="B818" s="34"/>
      <c r="C818" s="278">
        <v>796380</v>
      </c>
      <c r="D818" s="45"/>
      <c r="E818" s="46"/>
      <c r="F818" s="46"/>
      <c r="G818" s="46"/>
      <c r="H818" s="53"/>
      <c r="I818" s="54"/>
      <c r="J818" s="65"/>
      <c r="K818" s="78"/>
      <c r="L818" s="45"/>
      <c r="M818" s="79"/>
      <c r="N818" s="65"/>
      <c r="O818" s="78"/>
      <c r="P818" s="45"/>
      <c r="Q818" s="79"/>
      <c r="R818" s="65"/>
      <c r="S818" s="78"/>
      <c r="T818" s="45"/>
      <c r="U818" s="79"/>
      <c r="V818" s="65"/>
      <c r="W818" s="78"/>
      <c r="X818" s="45"/>
      <c r="Y818" s="79"/>
      <c r="Z818" s="65"/>
      <c r="AA818" s="78"/>
      <c r="AB818" s="45"/>
      <c r="AC818" s="79"/>
      <c r="AD818" s="65"/>
      <c r="AE818" s="78"/>
      <c r="AF818" s="45"/>
      <c r="AG818" s="79"/>
      <c r="AH818" s="2"/>
      <c r="AI818" s="2"/>
      <c r="AJ818" s="2"/>
      <c r="AK818" s="2"/>
      <c r="AL818" s="2"/>
    </row>
    <row r="819" spans="1:38" ht="16.5" customHeight="1" outlineLevel="1">
      <c r="A819" s="12"/>
      <c r="B819" s="34"/>
      <c r="C819" s="278">
        <v>2473810</v>
      </c>
      <c r="D819" s="45"/>
      <c r="E819" s="46"/>
      <c r="F819" s="46"/>
      <c r="G819" s="46"/>
      <c r="H819" s="53"/>
      <c r="I819" s="54"/>
      <c r="J819" s="65"/>
      <c r="K819" s="78"/>
      <c r="L819" s="45"/>
      <c r="M819" s="79"/>
      <c r="N819" s="65"/>
      <c r="O819" s="78"/>
      <c r="P819" s="45"/>
      <c r="Q819" s="79"/>
      <c r="R819" s="65"/>
      <c r="S819" s="78"/>
      <c r="T819" s="45"/>
      <c r="U819" s="79"/>
      <c r="V819" s="65"/>
      <c r="W819" s="78"/>
      <c r="X819" s="45"/>
      <c r="Y819" s="79"/>
      <c r="Z819" s="65"/>
      <c r="AA819" s="78"/>
      <c r="AB819" s="45"/>
      <c r="AC819" s="79"/>
      <c r="AD819" s="65"/>
      <c r="AE819" s="78"/>
      <c r="AF819" s="45"/>
      <c r="AG819" s="79"/>
      <c r="AH819" s="2"/>
      <c r="AI819" s="2"/>
      <c r="AJ819" s="2"/>
      <c r="AK819" s="2"/>
      <c r="AL819" s="2"/>
    </row>
    <row r="820" spans="1:38" ht="16.5" customHeight="1" outlineLevel="1">
      <c r="A820" s="12"/>
      <c r="B820" s="34"/>
      <c r="C820" s="278">
        <v>1585620</v>
      </c>
      <c r="D820" s="45"/>
      <c r="E820" s="46"/>
      <c r="F820" s="46"/>
      <c r="G820" s="46"/>
      <c r="H820" s="53"/>
      <c r="I820" s="54"/>
      <c r="J820" s="65"/>
      <c r="K820" s="78"/>
      <c r="L820" s="45"/>
      <c r="M820" s="79"/>
      <c r="N820" s="65"/>
      <c r="O820" s="78"/>
      <c r="P820" s="45"/>
      <c r="Q820" s="79"/>
      <c r="R820" s="65"/>
      <c r="S820" s="78"/>
      <c r="T820" s="45"/>
      <c r="U820" s="79"/>
      <c r="V820" s="65"/>
      <c r="W820" s="78"/>
      <c r="X820" s="45"/>
      <c r="Y820" s="79"/>
      <c r="Z820" s="65"/>
      <c r="AA820" s="78"/>
      <c r="AB820" s="45"/>
      <c r="AC820" s="79"/>
      <c r="AD820" s="65"/>
      <c r="AE820" s="78"/>
      <c r="AF820" s="45"/>
      <c r="AG820" s="79"/>
      <c r="AH820" s="2"/>
      <c r="AI820" s="2"/>
      <c r="AJ820" s="2"/>
      <c r="AK820" s="2"/>
      <c r="AL820" s="2"/>
    </row>
    <row r="821" spans="1:38" ht="16.5" customHeight="1" outlineLevel="1">
      <c r="A821" s="58"/>
      <c r="B821" s="83" t="s">
        <v>654</v>
      </c>
      <c r="C821" s="99"/>
      <c r="D821" s="60">
        <v>0</v>
      </c>
      <c r="E821" s="61">
        <f t="shared" ref="E821:G821" si="274">SUM(E822:E830)</f>
        <v>0</v>
      </c>
      <c r="F821" s="61">
        <f t="shared" si="274"/>
        <v>0</v>
      </c>
      <c r="G821" s="61">
        <f t="shared" si="274"/>
        <v>0</v>
      </c>
      <c r="H821" s="62" t="e">
        <f t="shared" si="247"/>
        <v>#DIV/0!</v>
      </c>
      <c r="I821" s="63" t="e">
        <f t="shared" si="248"/>
        <v>#DIV/0!</v>
      </c>
      <c r="J821" s="84">
        <f t="shared" ref="J821:AG821" si="275">SUM(J822:J830)</f>
        <v>0</v>
      </c>
      <c r="K821" s="85">
        <f t="shared" si="275"/>
        <v>0</v>
      </c>
      <c r="L821" s="60">
        <f t="shared" si="275"/>
        <v>0</v>
      </c>
      <c r="M821" s="86">
        <f t="shared" si="275"/>
        <v>0</v>
      </c>
      <c r="N821" s="84">
        <f t="shared" si="275"/>
        <v>0</v>
      </c>
      <c r="O821" s="85">
        <f t="shared" si="275"/>
        <v>0</v>
      </c>
      <c r="P821" s="60">
        <f t="shared" si="275"/>
        <v>0</v>
      </c>
      <c r="Q821" s="86">
        <f t="shared" si="275"/>
        <v>0</v>
      </c>
      <c r="R821" s="84">
        <f t="shared" si="275"/>
        <v>0</v>
      </c>
      <c r="S821" s="85">
        <f t="shared" si="275"/>
        <v>0</v>
      </c>
      <c r="T821" s="60">
        <f t="shared" si="275"/>
        <v>0</v>
      </c>
      <c r="U821" s="86">
        <f t="shared" si="275"/>
        <v>0</v>
      </c>
      <c r="V821" s="84">
        <f t="shared" si="275"/>
        <v>0</v>
      </c>
      <c r="W821" s="85">
        <f t="shared" si="275"/>
        <v>0</v>
      </c>
      <c r="X821" s="60">
        <f t="shared" si="275"/>
        <v>0</v>
      </c>
      <c r="Y821" s="86">
        <f t="shared" si="275"/>
        <v>0</v>
      </c>
      <c r="Z821" s="84">
        <f t="shared" si="275"/>
        <v>0</v>
      </c>
      <c r="AA821" s="85">
        <f t="shared" si="275"/>
        <v>0</v>
      </c>
      <c r="AB821" s="60">
        <f t="shared" si="275"/>
        <v>0</v>
      </c>
      <c r="AC821" s="86">
        <f t="shared" si="275"/>
        <v>0</v>
      </c>
      <c r="AD821" s="84">
        <f t="shared" si="275"/>
        <v>0</v>
      </c>
      <c r="AE821" s="85">
        <f t="shared" si="275"/>
        <v>0</v>
      </c>
      <c r="AF821" s="60">
        <f t="shared" si="275"/>
        <v>0</v>
      </c>
      <c r="AG821" s="86">
        <f t="shared" si="275"/>
        <v>0</v>
      </c>
      <c r="AH821" s="2"/>
      <c r="AI821" s="2"/>
      <c r="AJ821" s="2"/>
      <c r="AK821" s="2"/>
      <c r="AL821" s="2"/>
    </row>
    <row r="822" spans="1:38" ht="31.5" customHeight="1" outlineLevel="1">
      <c r="A822" s="12" t="s">
        <v>964</v>
      </c>
      <c r="B822" s="34" t="s">
        <v>655</v>
      </c>
      <c r="C822" s="262">
        <v>93440</v>
      </c>
      <c r="D822" s="45">
        <v>0</v>
      </c>
      <c r="E822" s="46">
        <f t="shared" si="250"/>
        <v>0</v>
      </c>
      <c r="F822" s="46">
        <f t="shared" si="251"/>
        <v>0</v>
      </c>
      <c r="G822" s="46">
        <f t="shared" si="252"/>
        <v>0</v>
      </c>
      <c r="H822" s="53" t="e">
        <f t="shared" si="247"/>
        <v>#DIV/0!</v>
      </c>
      <c r="I822" s="54" t="e">
        <f t="shared" si="248"/>
        <v>#DIV/0!</v>
      </c>
      <c r="J822" s="65"/>
      <c r="K822" s="78">
        <f t="shared" si="253"/>
        <v>0</v>
      </c>
      <c r="L822" s="45"/>
      <c r="M822" s="79">
        <f t="shared" si="254"/>
        <v>0</v>
      </c>
      <c r="N822" s="65"/>
      <c r="O822" s="78">
        <f t="shared" si="255"/>
        <v>0</v>
      </c>
      <c r="P822" s="45"/>
      <c r="Q822" s="79">
        <f t="shared" si="256"/>
        <v>0</v>
      </c>
      <c r="R822" s="65"/>
      <c r="S822" s="78">
        <f t="shared" si="257"/>
        <v>0</v>
      </c>
      <c r="T822" s="45"/>
      <c r="U822" s="79">
        <f t="shared" si="258"/>
        <v>0</v>
      </c>
      <c r="V822" s="65"/>
      <c r="W822" s="78">
        <f t="shared" si="259"/>
        <v>0</v>
      </c>
      <c r="X822" s="45"/>
      <c r="Y822" s="79">
        <f t="shared" si="260"/>
        <v>0</v>
      </c>
      <c r="Z822" s="65"/>
      <c r="AA822" s="78">
        <f t="shared" si="261"/>
        <v>0</v>
      </c>
      <c r="AB822" s="45"/>
      <c r="AC822" s="79">
        <f t="shared" si="262"/>
        <v>0</v>
      </c>
      <c r="AD822" s="65"/>
      <c r="AE822" s="78">
        <f t="shared" si="263"/>
        <v>0</v>
      </c>
      <c r="AF822" s="45"/>
      <c r="AG822" s="79">
        <f t="shared" si="264"/>
        <v>0</v>
      </c>
      <c r="AH822" s="2"/>
      <c r="AI822" s="2"/>
      <c r="AJ822" s="2"/>
      <c r="AK822" s="2"/>
      <c r="AL822" s="2"/>
    </row>
    <row r="823" spans="1:38" ht="38.25" customHeight="1" outlineLevel="1">
      <c r="A823" s="12" t="s">
        <v>965</v>
      </c>
      <c r="B823" s="34" t="s">
        <v>656</v>
      </c>
      <c r="C823" s="262">
        <v>1728220</v>
      </c>
      <c r="D823" s="45">
        <v>0</v>
      </c>
      <c r="E823" s="46">
        <f t="shared" si="250"/>
        <v>0</v>
      </c>
      <c r="F823" s="46">
        <f t="shared" si="251"/>
        <v>0</v>
      </c>
      <c r="G823" s="46">
        <f t="shared" si="252"/>
        <v>0</v>
      </c>
      <c r="H823" s="53" t="e">
        <f t="shared" si="247"/>
        <v>#DIV/0!</v>
      </c>
      <c r="I823" s="54" t="e">
        <f t="shared" si="248"/>
        <v>#DIV/0!</v>
      </c>
      <c r="J823" s="65"/>
      <c r="K823" s="78">
        <f t="shared" si="253"/>
        <v>0</v>
      </c>
      <c r="L823" s="45"/>
      <c r="M823" s="79">
        <f t="shared" si="254"/>
        <v>0</v>
      </c>
      <c r="N823" s="65"/>
      <c r="O823" s="78">
        <f t="shared" si="255"/>
        <v>0</v>
      </c>
      <c r="P823" s="45"/>
      <c r="Q823" s="79">
        <f t="shared" si="256"/>
        <v>0</v>
      </c>
      <c r="R823" s="65"/>
      <c r="S823" s="78">
        <f t="shared" si="257"/>
        <v>0</v>
      </c>
      <c r="T823" s="45"/>
      <c r="U823" s="79">
        <f t="shared" si="258"/>
        <v>0</v>
      </c>
      <c r="V823" s="65"/>
      <c r="W823" s="78">
        <f t="shared" si="259"/>
        <v>0</v>
      </c>
      <c r="X823" s="45"/>
      <c r="Y823" s="79">
        <f t="shared" si="260"/>
        <v>0</v>
      </c>
      <c r="Z823" s="65"/>
      <c r="AA823" s="78">
        <f t="shared" si="261"/>
        <v>0</v>
      </c>
      <c r="AB823" s="45"/>
      <c r="AC823" s="79">
        <f t="shared" si="262"/>
        <v>0</v>
      </c>
      <c r="AD823" s="65"/>
      <c r="AE823" s="78">
        <f t="shared" si="263"/>
        <v>0</v>
      </c>
      <c r="AF823" s="45"/>
      <c r="AG823" s="79">
        <f t="shared" si="264"/>
        <v>0</v>
      </c>
      <c r="AH823" s="2"/>
      <c r="AI823" s="2"/>
      <c r="AJ823" s="2"/>
      <c r="AK823" s="2"/>
      <c r="AL823" s="2"/>
    </row>
    <row r="824" spans="1:38" ht="16.5" customHeight="1" outlineLevel="1">
      <c r="A824" s="12">
        <v>1902065</v>
      </c>
      <c r="B824" s="34" t="s">
        <v>657</v>
      </c>
      <c r="C824" s="262">
        <v>383020</v>
      </c>
      <c r="D824" s="45">
        <v>0</v>
      </c>
      <c r="E824" s="46">
        <f t="shared" si="250"/>
        <v>0</v>
      </c>
      <c r="F824" s="46">
        <f t="shared" si="251"/>
        <v>0</v>
      </c>
      <c r="G824" s="46">
        <f t="shared" si="252"/>
        <v>0</v>
      </c>
      <c r="H824" s="53" t="e">
        <f t="shared" si="247"/>
        <v>#DIV/0!</v>
      </c>
      <c r="I824" s="54" t="e">
        <f t="shared" si="248"/>
        <v>#DIV/0!</v>
      </c>
      <c r="J824" s="65"/>
      <c r="K824" s="78">
        <f t="shared" si="253"/>
        <v>0</v>
      </c>
      <c r="L824" s="45"/>
      <c r="M824" s="79">
        <f t="shared" si="254"/>
        <v>0</v>
      </c>
      <c r="N824" s="65"/>
      <c r="O824" s="78">
        <f t="shared" si="255"/>
        <v>0</v>
      </c>
      <c r="P824" s="45"/>
      <c r="Q824" s="79">
        <f t="shared" si="256"/>
        <v>0</v>
      </c>
      <c r="R824" s="65"/>
      <c r="S824" s="78">
        <f t="shared" si="257"/>
        <v>0</v>
      </c>
      <c r="T824" s="45"/>
      <c r="U824" s="79">
        <f t="shared" si="258"/>
        <v>0</v>
      </c>
      <c r="V824" s="65"/>
      <c r="W824" s="78">
        <f t="shared" si="259"/>
        <v>0</v>
      </c>
      <c r="X824" s="45"/>
      <c r="Y824" s="79">
        <f t="shared" si="260"/>
        <v>0</v>
      </c>
      <c r="Z824" s="65"/>
      <c r="AA824" s="78">
        <f t="shared" si="261"/>
        <v>0</v>
      </c>
      <c r="AB824" s="45"/>
      <c r="AC824" s="79">
        <f t="shared" si="262"/>
        <v>0</v>
      </c>
      <c r="AD824" s="65"/>
      <c r="AE824" s="78">
        <f t="shared" si="263"/>
        <v>0</v>
      </c>
      <c r="AF824" s="45"/>
      <c r="AG824" s="79">
        <f t="shared" si="264"/>
        <v>0</v>
      </c>
      <c r="AH824" s="2"/>
      <c r="AI824" s="2"/>
      <c r="AJ824" s="2"/>
      <c r="AK824" s="2"/>
      <c r="AL824" s="2"/>
    </row>
    <row r="825" spans="1:38" ht="16.5" customHeight="1" outlineLevel="1">
      <c r="A825" s="12" t="s">
        <v>874</v>
      </c>
      <c r="B825" s="27" t="s">
        <v>527</v>
      </c>
      <c r="C825" s="262">
        <v>471020</v>
      </c>
      <c r="D825" s="45">
        <v>0</v>
      </c>
      <c r="E825" s="46">
        <f t="shared" si="250"/>
        <v>0</v>
      </c>
      <c r="F825" s="46">
        <f t="shared" si="251"/>
        <v>0</v>
      </c>
      <c r="G825" s="46">
        <f t="shared" si="252"/>
        <v>0</v>
      </c>
      <c r="H825" s="53" t="e">
        <f t="shared" si="247"/>
        <v>#DIV/0!</v>
      </c>
      <c r="I825" s="54" t="e">
        <f t="shared" si="248"/>
        <v>#DIV/0!</v>
      </c>
      <c r="J825" s="65"/>
      <c r="K825" s="78">
        <f t="shared" si="253"/>
        <v>0</v>
      </c>
      <c r="L825" s="45"/>
      <c r="M825" s="79">
        <f t="shared" si="254"/>
        <v>0</v>
      </c>
      <c r="N825" s="65"/>
      <c r="O825" s="78">
        <f t="shared" si="255"/>
        <v>0</v>
      </c>
      <c r="P825" s="45"/>
      <c r="Q825" s="79">
        <f t="shared" si="256"/>
        <v>0</v>
      </c>
      <c r="R825" s="65"/>
      <c r="S825" s="78">
        <f t="shared" si="257"/>
        <v>0</v>
      </c>
      <c r="T825" s="45"/>
      <c r="U825" s="79">
        <f t="shared" si="258"/>
        <v>0</v>
      </c>
      <c r="V825" s="65"/>
      <c r="W825" s="78">
        <f t="shared" si="259"/>
        <v>0</v>
      </c>
      <c r="X825" s="45"/>
      <c r="Y825" s="79">
        <f t="shared" si="260"/>
        <v>0</v>
      </c>
      <c r="Z825" s="65"/>
      <c r="AA825" s="78">
        <f t="shared" si="261"/>
        <v>0</v>
      </c>
      <c r="AB825" s="45"/>
      <c r="AC825" s="79">
        <f t="shared" si="262"/>
        <v>0</v>
      </c>
      <c r="AD825" s="65"/>
      <c r="AE825" s="78">
        <f t="shared" si="263"/>
        <v>0</v>
      </c>
      <c r="AF825" s="45"/>
      <c r="AG825" s="79">
        <f t="shared" si="264"/>
        <v>0</v>
      </c>
      <c r="AH825" s="2"/>
      <c r="AI825" s="2"/>
      <c r="AJ825" s="2"/>
      <c r="AK825" s="2"/>
      <c r="AL825" s="2"/>
    </row>
    <row r="826" spans="1:38" ht="16.5" customHeight="1" outlineLevel="1">
      <c r="A826" s="12" t="s">
        <v>875</v>
      </c>
      <c r="B826" s="24" t="s">
        <v>143</v>
      </c>
      <c r="C826" s="262">
        <v>372900</v>
      </c>
      <c r="D826" s="45">
        <v>0</v>
      </c>
      <c r="E826" s="46">
        <f t="shared" si="250"/>
        <v>0</v>
      </c>
      <c r="F826" s="46">
        <f t="shared" si="251"/>
        <v>0</v>
      </c>
      <c r="G826" s="46">
        <f t="shared" si="252"/>
        <v>0</v>
      </c>
      <c r="H826" s="53" t="e">
        <f t="shared" si="247"/>
        <v>#DIV/0!</v>
      </c>
      <c r="I826" s="54" t="e">
        <f t="shared" si="248"/>
        <v>#DIV/0!</v>
      </c>
      <c r="J826" s="65"/>
      <c r="K826" s="78">
        <f t="shared" si="253"/>
        <v>0</v>
      </c>
      <c r="L826" s="45"/>
      <c r="M826" s="79">
        <f t="shared" si="254"/>
        <v>0</v>
      </c>
      <c r="N826" s="65"/>
      <c r="O826" s="78">
        <f t="shared" si="255"/>
        <v>0</v>
      </c>
      <c r="P826" s="45"/>
      <c r="Q826" s="79">
        <f t="shared" si="256"/>
        <v>0</v>
      </c>
      <c r="R826" s="65"/>
      <c r="S826" s="78">
        <f t="shared" si="257"/>
        <v>0</v>
      </c>
      <c r="T826" s="45"/>
      <c r="U826" s="79">
        <f t="shared" si="258"/>
        <v>0</v>
      </c>
      <c r="V826" s="65"/>
      <c r="W826" s="78">
        <f t="shared" si="259"/>
        <v>0</v>
      </c>
      <c r="X826" s="45"/>
      <c r="Y826" s="79">
        <f t="shared" si="260"/>
        <v>0</v>
      </c>
      <c r="Z826" s="65"/>
      <c r="AA826" s="78">
        <f t="shared" si="261"/>
        <v>0</v>
      </c>
      <c r="AB826" s="45"/>
      <c r="AC826" s="79">
        <f t="shared" si="262"/>
        <v>0</v>
      </c>
      <c r="AD826" s="65"/>
      <c r="AE826" s="78">
        <f t="shared" si="263"/>
        <v>0</v>
      </c>
      <c r="AF826" s="45"/>
      <c r="AG826" s="79">
        <f t="shared" si="264"/>
        <v>0</v>
      </c>
      <c r="AH826" s="2"/>
      <c r="AI826" s="2"/>
      <c r="AJ826" s="2"/>
      <c r="AK826" s="2"/>
      <c r="AL826" s="2"/>
    </row>
    <row r="827" spans="1:38" ht="16.5" customHeight="1" outlineLevel="1">
      <c r="A827" s="12" t="s">
        <v>877</v>
      </c>
      <c r="B827" s="27" t="s">
        <v>528</v>
      </c>
      <c r="C827" s="262">
        <v>689810</v>
      </c>
      <c r="D827" s="45">
        <v>0</v>
      </c>
      <c r="E827" s="46">
        <f t="shared" si="250"/>
        <v>0</v>
      </c>
      <c r="F827" s="46">
        <f t="shared" si="251"/>
        <v>0</v>
      </c>
      <c r="G827" s="46">
        <f t="shared" si="252"/>
        <v>0</v>
      </c>
      <c r="H827" s="53" t="e">
        <f t="shared" si="247"/>
        <v>#DIV/0!</v>
      </c>
      <c r="I827" s="54" t="e">
        <f t="shared" si="248"/>
        <v>#DIV/0!</v>
      </c>
      <c r="J827" s="65"/>
      <c r="K827" s="78">
        <f t="shared" si="253"/>
        <v>0</v>
      </c>
      <c r="L827" s="45"/>
      <c r="M827" s="79">
        <f t="shared" si="254"/>
        <v>0</v>
      </c>
      <c r="N827" s="65"/>
      <c r="O827" s="78">
        <f t="shared" si="255"/>
        <v>0</v>
      </c>
      <c r="P827" s="45"/>
      <c r="Q827" s="79">
        <f t="shared" si="256"/>
        <v>0</v>
      </c>
      <c r="R827" s="65"/>
      <c r="S827" s="78">
        <f t="shared" si="257"/>
        <v>0</v>
      </c>
      <c r="T827" s="45"/>
      <c r="U827" s="79">
        <f t="shared" si="258"/>
        <v>0</v>
      </c>
      <c r="V827" s="65"/>
      <c r="W827" s="78">
        <f t="shared" si="259"/>
        <v>0</v>
      </c>
      <c r="X827" s="45"/>
      <c r="Y827" s="79">
        <f t="shared" si="260"/>
        <v>0</v>
      </c>
      <c r="Z827" s="65"/>
      <c r="AA827" s="78">
        <f t="shared" si="261"/>
        <v>0</v>
      </c>
      <c r="AB827" s="45"/>
      <c r="AC827" s="79">
        <f t="shared" si="262"/>
        <v>0</v>
      </c>
      <c r="AD827" s="65"/>
      <c r="AE827" s="78">
        <f t="shared" si="263"/>
        <v>0</v>
      </c>
      <c r="AF827" s="45"/>
      <c r="AG827" s="79">
        <f t="shared" si="264"/>
        <v>0</v>
      </c>
      <c r="AH827" s="2"/>
      <c r="AI827" s="2"/>
      <c r="AJ827" s="2"/>
      <c r="AK827" s="2"/>
      <c r="AL827" s="2"/>
    </row>
    <row r="828" spans="1:38" ht="16.5" customHeight="1" outlineLevel="1">
      <c r="A828" s="12"/>
      <c r="B828" s="27"/>
      <c r="C828" s="262">
        <v>945050</v>
      </c>
      <c r="D828" s="45"/>
      <c r="E828" s="46"/>
      <c r="F828" s="46"/>
      <c r="G828" s="46"/>
      <c r="H828" s="53"/>
      <c r="I828" s="54"/>
      <c r="J828" s="65"/>
      <c r="K828" s="78"/>
      <c r="L828" s="45"/>
      <c r="M828" s="79"/>
      <c r="N828" s="65"/>
      <c r="O828" s="78"/>
      <c r="P828" s="45"/>
      <c r="Q828" s="79"/>
      <c r="R828" s="65"/>
      <c r="S828" s="78"/>
      <c r="T828" s="45"/>
      <c r="U828" s="79"/>
      <c r="V828" s="65"/>
      <c r="W828" s="78"/>
      <c r="X828" s="45"/>
      <c r="Y828" s="79"/>
      <c r="Z828" s="65"/>
      <c r="AA828" s="78"/>
      <c r="AB828" s="45"/>
      <c r="AC828" s="79"/>
      <c r="AD828" s="65"/>
      <c r="AE828" s="78"/>
      <c r="AF828" s="45"/>
      <c r="AG828" s="79"/>
      <c r="AH828" s="2"/>
      <c r="AI828" s="2"/>
      <c r="AJ828" s="2"/>
      <c r="AK828" s="2"/>
      <c r="AL828" s="2"/>
    </row>
    <row r="829" spans="1:38" ht="16.5" customHeight="1" outlineLevel="1">
      <c r="A829" s="12">
        <v>3106102</v>
      </c>
      <c r="B829" s="34" t="s">
        <v>658</v>
      </c>
      <c r="C829" s="262">
        <v>104380</v>
      </c>
      <c r="D829" s="45">
        <v>0</v>
      </c>
      <c r="E829" s="46">
        <f t="shared" si="250"/>
        <v>0</v>
      </c>
      <c r="F829" s="46">
        <f t="shared" si="251"/>
        <v>0</v>
      </c>
      <c r="G829" s="46">
        <f t="shared" si="252"/>
        <v>0</v>
      </c>
      <c r="H829" s="53" t="e">
        <f t="shared" si="247"/>
        <v>#DIV/0!</v>
      </c>
      <c r="I829" s="54" t="e">
        <f t="shared" si="248"/>
        <v>#DIV/0!</v>
      </c>
      <c r="J829" s="65"/>
      <c r="K829" s="78">
        <f t="shared" si="253"/>
        <v>0</v>
      </c>
      <c r="L829" s="45"/>
      <c r="M829" s="79">
        <f t="shared" si="254"/>
        <v>0</v>
      </c>
      <c r="N829" s="65"/>
      <c r="O829" s="78">
        <f t="shared" si="255"/>
        <v>0</v>
      </c>
      <c r="P829" s="45"/>
      <c r="Q829" s="79">
        <f t="shared" si="256"/>
        <v>0</v>
      </c>
      <c r="R829" s="65"/>
      <c r="S829" s="78">
        <f t="shared" si="257"/>
        <v>0</v>
      </c>
      <c r="T829" s="45"/>
      <c r="U829" s="79">
        <f t="shared" si="258"/>
        <v>0</v>
      </c>
      <c r="V829" s="65"/>
      <c r="W829" s="78">
        <f t="shared" si="259"/>
        <v>0</v>
      </c>
      <c r="X829" s="45"/>
      <c r="Y829" s="79">
        <f t="shared" si="260"/>
        <v>0</v>
      </c>
      <c r="Z829" s="65"/>
      <c r="AA829" s="78">
        <f t="shared" si="261"/>
        <v>0</v>
      </c>
      <c r="AB829" s="45"/>
      <c r="AC829" s="79">
        <f t="shared" si="262"/>
        <v>0</v>
      </c>
      <c r="AD829" s="65"/>
      <c r="AE829" s="78">
        <f t="shared" si="263"/>
        <v>0</v>
      </c>
      <c r="AF829" s="45"/>
      <c r="AG829" s="79">
        <f t="shared" si="264"/>
        <v>0</v>
      </c>
      <c r="AH829" s="2"/>
      <c r="AI829" s="2"/>
      <c r="AJ829" s="2"/>
      <c r="AK829" s="2"/>
      <c r="AL829" s="2"/>
    </row>
    <row r="830" spans="1:38" ht="16.5" customHeight="1" outlineLevel="1">
      <c r="A830" s="12" t="s">
        <v>869</v>
      </c>
      <c r="B830" s="34" t="s">
        <v>659</v>
      </c>
      <c r="C830" s="262">
        <v>118440</v>
      </c>
      <c r="D830" s="45">
        <v>0</v>
      </c>
      <c r="E830" s="46">
        <f t="shared" si="250"/>
        <v>0</v>
      </c>
      <c r="F830" s="46">
        <f t="shared" si="251"/>
        <v>0</v>
      </c>
      <c r="G830" s="46">
        <f t="shared" si="252"/>
        <v>0</v>
      </c>
      <c r="H830" s="53" t="e">
        <f t="shared" si="247"/>
        <v>#DIV/0!</v>
      </c>
      <c r="I830" s="54" t="e">
        <f t="shared" si="248"/>
        <v>#DIV/0!</v>
      </c>
      <c r="J830" s="65"/>
      <c r="K830" s="78">
        <f t="shared" si="253"/>
        <v>0</v>
      </c>
      <c r="L830" s="45"/>
      <c r="M830" s="79">
        <f t="shared" si="254"/>
        <v>0</v>
      </c>
      <c r="N830" s="65"/>
      <c r="O830" s="78">
        <f t="shared" si="255"/>
        <v>0</v>
      </c>
      <c r="P830" s="45"/>
      <c r="Q830" s="79">
        <f t="shared" si="256"/>
        <v>0</v>
      </c>
      <c r="R830" s="65"/>
      <c r="S830" s="78">
        <f t="shared" si="257"/>
        <v>0</v>
      </c>
      <c r="T830" s="45"/>
      <c r="U830" s="79">
        <f t="shared" si="258"/>
        <v>0</v>
      </c>
      <c r="V830" s="65"/>
      <c r="W830" s="78">
        <f t="shared" si="259"/>
        <v>0</v>
      </c>
      <c r="X830" s="45"/>
      <c r="Y830" s="79">
        <f t="shared" si="260"/>
        <v>0</v>
      </c>
      <c r="Z830" s="65"/>
      <c r="AA830" s="78">
        <f t="shared" si="261"/>
        <v>0</v>
      </c>
      <c r="AB830" s="45"/>
      <c r="AC830" s="79">
        <f t="shared" si="262"/>
        <v>0</v>
      </c>
      <c r="AD830" s="65"/>
      <c r="AE830" s="78">
        <f t="shared" si="263"/>
        <v>0</v>
      </c>
      <c r="AF830" s="45"/>
      <c r="AG830" s="79">
        <f t="shared" si="264"/>
        <v>0</v>
      </c>
      <c r="AH830" s="2"/>
      <c r="AI830" s="2"/>
      <c r="AJ830" s="2"/>
      <c r="AK830" s="2"/>
      <c r="AL830" s="2"/>
    </row>
    <row r="831" spans="1:38" ht="16.5" customHeight="1" outlineLevel="1">
      <c r="A831" s="12"/>
      <c r="B831" s="34"/>
      <c r="C831" s="263"/>
      <c r="D831" s="45"/>
      <c r="E831" s="46"/>
      <c r="F831" s="46"/>
      <c r="G831" s="46"/>
      <c r="H831" s="53"/>
      <c r="I831" s="54"/>
      <c r="J831" s="65"/>
      <c r="K831" s="78"/>
      <c r="L831" s="45"/>
      <c r="M831" s="79"/>
      <c r="N831" s="65"/>
      <c r="O831" s="78"/>
      <c r="P831" s="45"/>
      <c r="Q831" s="79"/>
      <c r="R831" s="65"/>
      <c r="S831" s="78"/>
      <c r="T831" s="45"/>
      <c r="U831" s="79"/>
      <c r="V831" s="65"/>
      <c r="W831" s="78"/>
      <c r="X831" s="45"/>
      <c r="Y831" s="79"/>
      <c r="Z831" s="65"/>
      <c r="AA831" s="78"/>
      <c r="AB831" s="45"/>
      <c r="AC831" s="79"/>
      <c r="AD831" s="65"/>
      <c r="AE831" s="78"/>
      <c r="AF831" s="45"/>
      <c r="AG831" s="79"/>
      <c r="AH831" s="2"/>
      <c r="AI831" s="2"/>
      <c r="AJ831" s="2"/>
      <c r="AK831" s="2"/>
      <c r="AL831" s="2"/>
    </row>
    <row r="832" spans="1:38" ht="16.5" customHeight="1">
      <c r="A832" s="58"/>
      <c r="B832" s="83" t="s">
        <v>660</v>
      </c>
      <c r="C832" s="99"/>
      <c r="D832" s="60"/>
      <c r="E832" s="61">
        <f t="shared" ref="E832:G832" si="276">SUM(E833:E834)</f>
        <v>0</v>
      </c>
      <c r="F832" s="61">
        <f t="shared" si="276"/>
        <v>0</v>
      </c>
      <c r="G832" s="61">
        <f t="shared" si="276"/>
        <v>0</v>
      </c>
      <c r="H832" s="62" t="e">
        <f t="shared" si="247"/>
        <v>#DIV/0!</v>
      </c>
      <c r="I832" s="63" t="e">
        <f t="shared" si="248"/>
        <v>#DIV/0!</v>
      </c>
      <c r="J832" s="84">
        <f t="shared" ref="J832:AG832" si="277">SUM(J833:J834)</f>
        <v>0</v>
      </c>
      <c r="K832" s="85">
        <f t="shared" si="277"/>
        <v>0</v>
      </c>
      <c r="L832" s="60">
        <f t="shared" si="277"/>
        <v>0</v>
      </c>
      <c r="M832" s="86">
        <f t="shared" si="277"/>
        <v>0</v>
      </c>
      <c r="N832" s="84">
        <f t="shared" si="277"/>
        <v>0</v>
      </c>
      <c r="O832" s="85">
        <f t="shared" si="277"/>
        <v>0</v>
      </c>
      <c r="P832" s="60">
        <f t="shared" si="277"/>
        <v>0</v>
      </c>
      <c r="Q832" s="86">
        <f t="shared" si="277"/>
        <v>0</v>
      </c>
      <c r="R832" s="84">
        <f t="shared" si="277"/>
        <v>0</v>
      </c>
      <c r="S832" s="85">
        <f t="shared" si="277"/>
        <v>0</v>
      </c>
      <c r="T832" s="60">
        <f t="shared" si="277"/>
        <v>0</v>
      </c>
      <c r="U832" s="86">
        <f t="shared" si="277"/>
        <v>0</v>
      </c>
      <c r="V832" s="84">
        <f t="shared" si="277"/>
        <v>0</v>
      </c>
      <c r="W832" s="85">
        <f t="shared" si="277"/>
        <v>0</v>
      </c>
      <c r="X832" s="60">
        <f t="shared" si="277"/>
        <v>0</v>
      </c>
      <c r="Y832" s="86">
        <f t="shared" si="277"/>
        <v>0</v>
      </c>
      <c r="Z832" s="84">
        <f t="shared" si="277"/>
        <v>0</v>
      </c>
      <c r="AA832" s="85">
        <f t="shared" si="277"/>
        <v>0</v>
      </c>
      <c r="AB832" s="60">
        <f t="shared" si="277"/>
        <v>0</v>
      </c>
      <c r="AC832" s="86">
        <f t="shared" si="277"/>
        <v>0</v>
      </c>
      <c r="AD832" s="84">
        <f t="shared" si="277"/>
        <v>0</v>
      </c>
      <c r="AE832" s="85">
        <f t="shared" si="277"/>
        <v>0</v>
      </c>
      <c r="AF832" s="60">
        <f t="shared" si="277"/>
        <v>0</v>
      </c>
      <c r="AG832" s="86">
        <f t="shared" si="277"/>
        <v>0</v>
      </c>
      <c r="AH832" s="2"/>
      <c r="AI832" s="2"/>
      <c r="AJ832" s="2"/>
      <c r="AK832" s="2"/>
      <c r="AL832" s="2"/>
    </row>
    <row r="833" spans="1:38" ht="26.25" customHeight="1">
      <c r="A833" s="12" t="s">
        <v>966</v>
      </c>
      <c r="B833" s="34" t="s">
        <v>661</v>
      </c>
      <c r="C833" s="14">
        <v>10590</v>
      </c>
      <c r="D833" s="45"/>
      <c r="E833" s="46">
        <f t="shared" si="250"/>
        <v>0</v>
      </c>
      <c r="F833" s="46">
        <f t="shared" si="251"/>
        <v>0</v>
      </c>
      <c r="G833" s="46">
        <f t="shared" si="252"/>
        <v>0</v>
      </c>
      <c r="H833" s="53" t="e">
        <f t="shared" si="247"/>
        <v>#DIV/0!</v>
      </c>
      <c r="I833" s="54" t="e">
        <f t="shared" si="248"/>
        <v>#DIV/0!</v>
      </c>
      <c r="J833" s="243"/>
      <c r="K833" s="78">
        <f t="shared" si="253"/>
        <v>0</v>
      </c>
      <c r="L833" s="244"/>
      <c r="M833" s="79">
        <f t="shared" si="254"/>
        <v>0</v>
      </c>
      <c r="N833" s="65"/>
      <c r="O833" s="78">
        <f t="shared" si="255"/>
        <v>0</v>
      </c>
      <c r="P833" s="45"/>
      <c r="Q833" s="79">
        <f t="shared" si="256"/>
        <v>0</v>
      </c>
      <c r="R833" s="65"/>
      <c r="S833" s="78">
        <f t="shared" si="257"/>
        <v>0</v>
      </c>
      <c r="T833" s="45"/>
      <c r="U833" s="79">
        <f t="shared" si="258"/>
        <v>0</v>
      </c>
      <c r="V833" s="65"/>
      <c r="W833" s="78">
        <f t="shared" si="259"/>
        <v>0</v>
      </c>
      <c r="X833" s="45"/>
      <c r="Y833" s="79">
        <f t="shared" si="260"/>
        <v>0</v>
      </c>
      <c r="Z833" s="65"/>
      <c r="AA833" s="78">
        <f t="shared" si="261"/>
        <v>0</v>
      </c>
      <c r="AB833" s="45"/>
      <c r="AC833" s="79">
        <f t="shared" si="262"/>
        <v>0</v>
      </c>
      <c r="AD833" s="65"/>
      <c r="AE833" s="78">
        <f t="shared" si="263"/>
        <v>0</v>
      </c>
      <c r="AF833" s="45"/>
      <c r="AG833" s="79">
        <f t="shared" si="264"/>
        <v>0</v>
      </c>
      <c r="AH833" s="2"/>
      <c r="AI833" s="2"/>
      <c r="AJ833" s="2"/>
      <c r="AK833" s="2"/>
      <c r="AL833" s="2"/>
    </row>
    <row r="834" spans="1:38" ht="16.5" customHeight="1">
      <c r="A834" s="12">
        <v>3001001</v>
      </c>
      <c r="B834" s="27" t="s">
        <v>662</v>
      </c>
      <c r="C834" s="14">
        <v>24170</v>
      </c>
      <c r="D834" s="45"/>
      <c r="E834" s="46">
        <f t="shared" si="250"/>
        <v>0</v>
      </c>
      <c r="F834" s="46">
        <f t="shared" si="251"/>
        <v>0</v>
      </c>
      <c r="G834" s="46">
        <f t="shared" si="252"/>
        <v>0</v>
      </c>
      <c r="H834" s="53" t="e">
        <f t="shared" si="247"/>
        <v>#DIV/0!</v>
      </c>
      <c r="I834" s="54" t="e">
        <f t="shared" si="248"/>
        <v>#DIV/0!</v>
      </c>
      <c r="J834" s="65"/>
      <c r="K834" s="78">
        <f t="shared" si="253"/>
        <v>0</v>
      </c>
      <c r="L834" s="45"/>
      <c r="M834" s="79">
        <f t="shared" si="254"/>
        <v>0</v>
      </c>
      <c r="N834" s="65"/>
      <c r="O834" s="78">
        <f t="shared" si="255"/>
        <v>0</v>
      </c>
      <c r="P834" s="45"/>
      <c r="Q834" s="79">
        <f t="shared" si="256"/>
        <v>0</v>
      </c>
      <c r="R834" s="65"/>
      <c r="S834" s="78">
        <f t="shared" si="257"/>
        <v>0</v>
      </c>
      <c r="T834" s="45"/>
      <c r="U834" s="79">
        <f t="shared" si="258"/>
        <v>0</v>
      </c>
      <c r="V834" s="65"/>
      <c r="W834" s="78">
        <f t="shared" si="259"/>
        <v>0</v>
      </c>
      <c r="X834" s="45"/>
      <c r="Y834" s="79">
        <f t="shared" si="260"/>
        <v>0</v>
      </c>
      <c r="Z834" s="65"/>
      <c r="AA834" s="78">
        <f t="shared" si="261"/>
        <v>0</v>
      </c>
      <c r="AB834" s="45"/>
      <c r="AC834" s="79">
        <f t="shared" si="262"/>
        <v>0</v>
      </c>
      <c r="AD834" s="65"/>
      <c r="AE834" s="78">
        <f t="shared" si="263"/>
        <v>0</v>
      </c>
      <c r="AF834" s="45"/>
      <c r="AG834" s="79">
        <f t="shared" si="264"/>
        <v>0</v>
      </c>
      <c r="AH834" s="2"/>
      <c r="AI834" s="2"/>
      <c r="AJ834" s="2"/>
      <c r="AK834" s="2"/>
      <c r="AL834" s="2"/>
    </row>
    <row r="835" spans="1:38" ht="16.5" customHeight="1">
      <c r="A835" s="12"/>
      <c r="B835" s="34"/>
      <c r="C835" s="14"/>
      <c r="D835" s="45"/>
      <c r="E835" s="46"/>
      <c r="F835" s="46"/>
      <c r="G835" s="46"/>
      <c r="H835" s="53"/>
      <c r="I835" s="54"/>
      <c r="J835" s="65"/>
      <c r="K835" s="78"/>
      <c r="L835" s="45"/>
      <c r="M835" s="79"/>
      <c r="N835" s="65"/>
      <c r="O835" s="78"/>
      <c r="P835" s="45"/>
      <c r="Q835" s="79"/>
      <c r="R835" s="65"/>
      <c r="S835" s="78"/>
      <c r="T835" s="45"/>
      <c r="U835" s="79"/>
      <c r="V835" s="65"/>
      <c r="W835" s="78"/>
      <c r="X835" s="45"/>
      <c r="Y835" s="79"/>
      <c r="Z835" s="65"/>
      <c r="AA835" s="78"/>
      <c r="AB835" s="45"/>
      <c r="AC835" s="79"/>
      <c r="AD835" s="65"/>
      <c r="AE835" s="78"/>
      <c r="AF835" s="45"/>
      <c r="AG835" s="79"/>
      <c r="AH835" s="2"/>
      <c r="AI835" s="2"/>
      <c r="AJ835" s="2"/>
      <c r="AK835" s="2"/>
      <c r="AL835" s="2"/>
    </row>
    <row r="836" spans="1:38" ht="16.5" customHeight="1" outlineLevel="1">
      <c r="A836" s="58"/>
      <c r="B836" s="83" t="s">
        <v>663</v>
      </c>
      <c r="C836" s="99"/>
      <c r="D836" s="60">
        <v>0</v>
      </c>
      <c r="E836" s="61">
        <f t="shared" ref="E836:G836" si="278">SUM(E837:E839)</f>
        <v>0</v>
      </c>
      <c r="F836" s="61">
        <f t="shared" si="278"/>
        <v>0</v>
      </c>
      <c r="G836" s="61">
        <f t="shared" si="278"/>
        <v>0</v>
      </c>
      <c r="H836" s="62" t="e">
        <f t="shared" si="247"/>
        <v>#DIV/0!</v>
      </c>
      <c r="I836" s="63" t="e">
        <f t="shared" si="248"/>
        <v>#DIV/0!</v>
      </c>
      <c r="J836" s="84">
        <f t="shared" ref="J836:AG836" si="279">SUM(J837:J839)</f>
        <v>0</v>
      </c>
      <c r="K836" s="85">
        <f t="shared" si="279"/>
        <v>0</v>
      </c>
      <c r="L836" s="60">
        <f t="shared" si="279"/>
        <v>0</v>
      </c>
      <c r="M836" s="86">
        <f t="shared" si="279"/>
        <v>0</v>
      </c>
      <c r="N836" s="84">
        <f t="shared" si="279"/>
        <v>0</v>
      </c>
      <c r="O836" s="85">
        <f t="shared" si="279"/>
        <v>0</v>
      </c>
      <c r="P836" s="60">
        <f t="shared" si="279"/>
        <v>0</v>
      </c>
      <c r="Q836" s="86">
        <f t="shared" si="279"/>
        <v>0</v>
      </c>
      <c r="R836" s="84">
        <f t="shared" si="279"/>
        <v>0</v>
      </c>
      <c r="S836" s="85">
        <f t="shared" si="279"/>
        <v>0</v>
      </c>
      <c r="T836" s="60">
        <f t="shared" si="279"/>
        <v>0</v>
      </c>
      <c r="U836" s="86">
        <f t="shared" si="279"/>
        <v>0</v>
      </c>
      <c r="V836" s="84">
        <f t="shared" si="279"/>
        <v>0</v>
      </c>
      <c r="W836" s="85">
        <f t="shared" si="279"/>
        <v>0</v>
      </c>
      <c r="X836" s="60">
        <f t="shared" si="279"/>
        <v>0</v>
      </c>
      <c r="Y836" s="86">
        <f t="shared" si="279"/>
        <v>0</v>
      </c>
      <c r="Z836" s="84">
        <f t="shared" si="279"/>
        <v>0</v>
      </c>
      <c r="AA836" s="85">
        <f t="shared" si="279"/>
        <v>0</v>
      </c>
      <c r="AB836" s="60">
        <f t="shared" si="279"/>
        <v>0</v>
      </c>
      <c r="AC836" s="86">
        <f t="shared" si="279"/>
        <v>0</v>
      </c>
      <c r="AD836" s="84">
        <f t="shared" si="279"/>
        <v>0</v>
      </c>
      <c r="AE836" s="85">
        <f t="shared" si="279"/>
        <v>0</v>
      </c>
      <c r="AF836" s="60">
        <f t="shared" si="279"/>
        <v>0</v>
      </c>
      <c r="AG836" s="86">
        <f t="shared" si="279"/>
        <v>0</v>
      </c>
      <c r="AH836" s="2"/>
      <c r="AI836" s="2"/>
      <c r="AJ836" s="2"/>
      <c r="AK836" s="2"/>
      <c r="AL836" s="2"/>
    </row>
    <row r="837" spans="1:38" ht="16.5" customHeight="1" outlineLevel="1">
      <c r="A837" s="12">
        <v>1201009</v>
      </c>
      <c r="B837" s="34" t="s">
        <v>664</v>
      </c>
      <c r="C837" s="14">
        <v>68260</v>
      </c>
      <c r="D837" s="45">
        <v>0</v>
      </c>
      <c r="E837" s="46">
        <f t="shared" si="250"/>
        <v>0</v>
      </c>
      <c r="F837" s="46">
        <f t="shared" si="251"/>
        <v>0</v>
      </c>
      <c r="G837" s="46">
        <f t="shared" si="252"/>
        <v>0</v>
      </c>
      <c r="H837" s="53" t="e">
        <f t="shared" si="247"/>
        <v>#DIV/0!</v>
      </c>
      <c r="I837" s="54" t="e">
        <f t="shared" si="248"/>
        <v>#DIV/0!</v>
      </c>
      <c r="J837" s="65"/>
      <c r="K837" s="78">
        <f t="shared" si="253"/>
        <v>0</v>
      </c>
      <c r="L837" s="45"/>
      <c r="M837" s="79">
        <f t="shared" si="254"/>
        <v>0</v>
      </c>
      <c r="N837" s="65"/>
      <c r="O837" s="78">
        <f t="shared" si="255"/>
        <v>0</v>
      </c>
      <c r="P837" s="45"/>
      <c r="Q837" s="79">
        <f t="shared" si="256"/>
        <v>0</v>
      </c>
      <c r="R837" s="65"/>
      <c r="S837" s="78">
        <f t="shared" si="257"/>
        <v>0</v>
      </c>
      <c r="T837" s="45"/>
      <c r="U837" s="79">
        <f t="shared" si="258"/>
        <v>0</v>
      </c>
      <c r="V837" s="65"/>
      <c r="W837" s="78">
        <f t="shared" si="259"/>
        <v>0</v>
      </c>
      <c r="X837" s="45"/>
      <c r="Y837" s="79">
        <f t="shared" si="260"/>
        <v>0</v>
      </c>
      <c r="Z837" s="65"/>
      <c r="AA837" s="78">
        <f t="shared" si="261"/>
        <v>0</v>
      </c>
      <c r="AB837" s="45"/>
      <c r="AC837" s="79">
        <f t="shared" si="262"/>
        <v>0</v>
      </c>
      <c r="AD837" s="65"/>
      <c r="AE837" s="78">
        <f t="shared" si="263"/>
        <v>0</v>
      </c>
      <c r="AF837" s="45"/>
      <c r="AG837" s="79">
        <f t="shared" si="264"/>
        <v>0</v>
      </c>
      <c r="AH837" s="2"/>
      <c r="AI837" s="2"/>
      <c r="AJ837" s="2"/>
      <c r="AK837" s="2"/>
      <c r="AL837" s="2"/>
    </row>
    <row r="838" spans="1:38" ht="16.5" customHeight="1" outlineLevel="1">
      <c r="A838" s="12">
        <v>1202038</v>
      </c>
      <c r="B838" s="27" t="s">
        <v>665</v>
      </c>
      <c r="C838" s="14">
        <v>287240</v>
      </c>
      <c r="D838" s="45">
        <v>0</v>
      </c>
      <c r="E838" s="46">
        <f t="shared" si="250"/>
        <v>0</v>
      </c>
      <c r="F838" s="46">
        <f t="shared" si="251"/>
        <v>0</v>
      </c>
      <c r="G838" s="46">
        <f t="shared" si="252"/>
        <v>0</v>
      </c>
      <c r="H838" s="53" t="e">
        <f t="shared" si="247"/>
        <v>#DIV/0!</v>
      </c>
      <c r="I838" s="54" t="e">
        <f t="shared" si="248"/>
        <v>#DIV/0!</v>
      </c>
      <c r="J838" s="65"/>
      <c r="K838" s="78">
        <f t="shared" si="253"/>
        <v>0</v>
      </c>
      <c r="L838" s="45"/>
      <c r="M838" s="79">
        <f t="shared" si="254"/>
        <v>0</v>
      </c>
      <c r="N838" s="65"/>
      <c r="O838" s="78">
        <f t="shared" si="255"/>
        <v>0</v>
      </c>
      <c r="P838" s="45"/>
      <c r="Q838" s="79">
        <f t="shared" si="256"/>
        <v>0</v>
      </c>
      <c r="R838" s="65"/>
      <c r="S838" s="78">
        <f t="shared" si="257"/>
        <v>0</v>
      </c>
      <c r="T838" s="45"/>
      <c r="U838" s="79">
        <f t="shared" si="258"/>
        <v>0</v>
      </c>
      <c r="V838" s="65"/>
      <c r="W838" s="78">
        <f t="shared" si="259"/>
        <v>0</v>
      </c>
      <c r="X838" s="45"/>
      <c r="Y838" s="79">
        <f t="shared" si="260"/>
        <v>0</v>
      </c>
      <c r="Z838" s="65"/>
      <c r="AA838" s="78">
        <f t="shared" si="261"/>
        <v>0</v>
      </c>
      <c r="AB838" s="45"/>
      <c r="AC838" s="79">
        <f t="shared" si="262"/>
        <v>0</v>
      </c>
      <c r="AD838" s="65"/>
      <c r="AE838" s="78">
        <f t="shared" si="263"/>
        <v>0</v>
      </c>
      <c r="AF838" s="45"/>
      <c r="AG838" s="79">
        <f t="shared" si="264"/>
        <v>0</v>
      </c>
      <c r="AH838" s="2"/>
      <c r="AI838" s="2"/>
      <c r="AJ838" s="2"/>
      <c r="AK838" s="2"/>
      <c r="AL838" s="2"/>
    </row>
    <row r="839" spans="1:38" ht="16.5" customHeight="1" outlineLevel="1">
      <c r="A839" s="12">
        <v>3001201</v>
      </c>
      <c r="B839" s="27" t="s">
        <v>666</v>
      </c>
      <c r="C839" s="14">
        <v>114560</v>
      </c>
      <c r="D839" s="45">
        <v>0</v>
      </c>
      <c r="E839" s="46">
        <f t="shared" si="250"/>
        <v>0</v>
      </c>
      <c r="F839" s="46">
        <f t="shared" si="251"/>
        <v>0</v>
      </c>
      <c r="G839" s="46">
        <f t="shared" si="252"/>
        <v>0</v>
      </c>
      <c r="H839" s="53" t="e">
        <f t="shared" si="247"/>
        <v>#DIV/0!</v>
      </c>
      <c r="I839" s="54" t="e">
        <f t="shared" si="248"/>
        <v>#DIV/0!</v>
      </c>
      <c r="J839" s="65"/>
      <c r="K839" s="78">
        <f t="shared" si="253"/>
        <v>0</v>
      </c>
      <c r="L839" s="45"/>
      <c r="M839" s="79">
        <f t="shared" si="254"/>
        <v>0</v>
      </c>
      <c r="N839" s="65"/>
      <c r="O839" s="78">
        <f t="shared" si="255"/>
        <v>0</v>
      </c>
      <c r="P839" s="45"/>
      <c r="Q839" s="79">
        <f t="shared" si="256"/>
        <v>0</v>
      </c>
      <c r="R839" s="65"/>
      <c r="S839" s="78">
        <f t="shared" si="257"/>
        <v>0</v>
      </c>
      <c r="T839" s="45"/>
      <c r="U839" s="79">
        <f t="shared" si="258"/>
        <v>0</v>
      </c>
      <c r="V839" s="65"/>
      <c r="W839" s="78">
        <f t="shared" si="259"/>
        <v>0</v>
      </c>
      <c r="X839" s="45"/>
      <c r="Y839" s="79">
        <f t="shared" si="260"/>
        <v>0</v>
      </c>
      <c r="Z839" s="65"/>
      <c r="AA839" s="78">
        <f t="shared" si="261"/>
        <v>0</v>
      </c>
      <c r="AB839" s="45"/>
      <c r="AC839" s="79">
        <f t="shared" si="262"/>
        <v>0</v>
      </c>
      <c r="AD839" s="65"/>
      <c r="AE839" s="78">
        <f t="shared" si="263"/>
        <v>0</v>
      </c>
      <c r="AF839" s="45"/>
      <c r="AG839" s="79">
        <f t="shared" si="264"/>
        <v>0</v>
      </c>
      <c r="AH839" s="2"/>
      <c r="AI839" s="2"/>
      <c r="AJ839" s="2"/>
      <c r="AK839" s="2"/>
      <c r="AL839" s="2"/>
    </row>
    <row r="840" spans="1:38" ht="16.5" customHeight="1" outlineLevel="1">
      <c r="A840" s="12"/>
      <c r="B840" s="34"/>
      <c r="C840" s="14"/>
      <c r="D840" s="45"/>
      <c r="E840" s="46"/>
      <c r="F840" s="46"/>
      <c r="G840" s="46"/>
      <c r="H840" s="53"/>
      <c r="I840" s="54"/>
      <c r="J840" s="65"/>
      <c r="K840" s="78"/>
      <c r="L840" s="45"/>
      <c r="M840" s="79"/>
      <c r="N840" s="65"/>
      <c r="O840" s="78"/>
      <c r="P840" s="45"/>
      <c r="Q840" s="79"/>
      <c r="R840" s="65"/>
      <c r="S840" s="78"/>
      <c r="T840" s="45"/>
      <c r="U840" s="79"/>
      <c r="V840" s="65"/>
      <c r="W840" s="78"/>
      <c r="X840" s="45"/>
      <c r="Y840" s="79"/>
      <c r="Z840" s="65"/>
      <c r="AA840" s="78"/>
      <c r="AB840" s="45"/>
      <c r="AC840" s="79"/>
      <c r="AD840" s="65"/>
      <c r="AE840" s="78"/>
      <c r="AF840" s="45"/>
      <c r="AG840" s="79"/>
      <c r="AH840" s="2"/>
      <c r="AI840" s="2"/>
      <c r="AJ840" s="2"/>
      <c r="AK840" s="2"/>
      <c r="AL840" s="2"/>
    </row>
    <row r="841" spans="1:38" ht="16.5" customHeight="1" outlineLevel="1">
      <c r="A841" s="58"/>
      <c r="B841" s="83" t="s">
        <v>667</v>
      </c>
      <c r="C841" s="99"/>
      <c r="D841" s="60">
        <v>0</v>
      </c>
      <c r="E841" s="61">
        <f t="shared" ref="E841:G841" si="280">SUM(E842:E844)</f>
        <v>0</v>
      </c>
      <c r="F841" s="61">
        <f t="shared" si="280"/>
        <v>0</v>
      </c>
      <c r="G841" s="61">
        <f t="shared" si="280"/>
        <v>0</v>
      </c>
      <c r="H841" s="62" t="e">
        <f t="shared" si="247"/>
        <v>#DIV/0!</v>
      </c>
      <c r="I841" s="63" t="e">
        <f t="shared" si="248"/>
        <v>#DIV/0!</v>
      </c>
      <c r="J841" s="84">
        <f t="shared" ref="J841:AG841" si="281">SUM(J842:J844)</f>
        <v>0</v>
      </c>
      <c r="K841" s="85">
        <f t="shared" si="281"/>
        <v>0</v>
      </c>
      <c r="L841" s="60">
        <f t="shared" si="281"/>
        <v>0</v>
      </c>
      <c r="M841" s="86">
        <f t="shared" si="281"/>
        <v>0</v>
      </c>
      <c r="N841" s="84">
        <f t="shared" si="281"/>
        <v>0</v>
      </c>
      <c r="O841" s="85">
        <f t="shared" si="281"/>
        <v>0</v>
      </c>
      <c r="P841" s="60">
        <f t="shared" si="281"/>
        <v>0</v>
      </c>
      <c r="Q841" s="86">
        <f t="shared" si="281"/>
        <v>0</v>
      </c>
      <c r="R841" s="84">
        <f t="shared" si="281"/>
        <v>0</v>
      </c>
      <c r="S841" s="85">
        <f t="shared" si="281"/>
        <v>0</v>
      </c>
      <c r="T841" s="60">
        <f t="shared" si="281"/>
        <v>0</v>
      </c>
      <c r="U841" s="86">
        <f t="shared" si="281"/>
        <v>0</v>
      </c>
      <c r="V841" s="84">
        <f t="shared" si="281"/>
        <v>0</v>
      </c>
      <c r="W841" s="85">
        <f t="shared" si="281"/>
        <v>0</v>
      </c>
      <c r="X841" s="60">
        <f t="shared" si="281"/>
        <v>0</v>
      </c>
      <c r="Y841" s="86">
        <f t="shared" si="281"/>
        <v>0</v>
      </c>
      <c r="Z841" s="84">
        <f t="shared" si="281"/>
        <v>0</v>
      </c>
      <c r="AA841" s="85">
        <f t="shared" si="281"/>
        <v>0</v>
      </c>
      <c r="AB841" s="60">
        <f t="shared" si="281"/>
        <v>0</v>
      </c>
      <c r="AC841" s="86">
        <f t="shared" si="281"/>
        <v>0</v>
      </c>
      <c r="AD841" s="84">
        <f t="shared" si="281"/>
        <v>0</v>
      </c>
      <c r="AE841" s="85">
        <f t="shared" si="281"/>
        <v>0</v>
      </c>
      <c r="AF841" s="60">
        <f t="shared" si="281"/>
        <v>0</v>
      </c>
      <c r="AG841" s="86">
        <f t="shared" si="281"/>
        <v>0</v>
      </c>
      <c r="AH841" s="2"/>
      <c r="AI841" s="2"/>
      <c r="AJ841" s="2"/>
      <c r="AK841" s="2"/>
      <c r="AL841" s="2"/>
    </row>
    <row r="842" spans="1:38" ht="75.75" customHeight="1" outlineLevel="1">
      <c r="A842" s="12" t="s">
        <v>967</v>
      </c>
      <c r="B842" s="34" t="s">
        <v>668</v>
      </c>
      <c r="C842" s="14">
        <v>16870</v>
      </c>
      <c r="D842" s="45">
        <v>0</v>
      </c>
      <c r="E842" s="46">
        <f t="shared" si="250"/>
        <v>0</v>
      </c>
      <c r="F842" s="46">
        <f t="shared" si="251"/>
        <v>0</v>
      </c>
      <c r="G842" s="46">
        <f t="shared" si="252"/>
        <v>0</v>
      </c>
      <c r="H842" s="53" t="e">
        <f t="shared" si="247"/>
        <v>#DIV/0!</v>
      </c>
      <c r="I842" s="54" t="e">
        <f t="shared" si="248"/>
        <v>#DIV/0!</v>
      </c>
      <c r="J842" s="65"/>
      <c r="K842" s="78">
        <f t="shared" si="253"/>
        <v>0</v>
      </c>
      <c r="L842" s="45"/>
      <c r="M842" s="79">
        <f t="shared" si="254"/>
        <v>0</v>
      </c>
      <c r="N842" s="65"/>
      <c r="O842" s="78">
        <f t="shared" si="255"/>
        <v>0</v>
      </c>
      <c r="P842" s="45"/>
      <c r="Q842" s="79">
        <f t="shared" si="256"/>
        <v>0</v>
      </c>
      <c r="R842" s="65"/>
      <c r="S842" s="78">
        <f t="shared" si="257"/>
        <v>0</v>
      </c>
      <c r="T842" s="45"/>
      <c r="U842" s="79">
        <f t="shared" si="258"/>
        <v>0</v>
      </c>
      <c r="V842" s="65"/>
      <c r="W842" s="78">
        <f t="shared" si="259"/>
        <v>0</v>
      </c>
      <c r="X842" s="45"/>
      <c r="Y842" s="79">
        <f t="shared" si="260"/>
        <v>0</v>
      </c>
      <c r="Z842" s="65"/>
      <c r="AA842" s="78">
        <f t="shared" si="261"/>
        <v>0</v>
      </c>
      <c r="AB842" s="45"/>
      <c r="AC842" s="79">
        <f t="shared" si="262"/>
        <v>0</v>
      </c>
      <c r="AD842" s="65"/>
      <c r="AE842" s="78">
        <f t="shared" si="263"/>
        <v>0</v>
      </c>
      <c r="AF842" s="45"/>
      <c r="AG842" s="79">
        <f t="shared" si="264"/>
        <v>0</v>
      </c>
      <c r="AH842" s="2"/>
      <c r="AI842" s="2"/>
      <c r="AJ842" s="2"/>
      <c r="AK842" s="2"/>
      <c r="AL842" s="2"/>
    </row>
    <row r="843" spans="1:38" ht="16.5" customHeight="1" outlineLevel="1">
      <c r="A843" s="12">
        <v>1202057</v>
      </c>
      <c r="B843" s="34" t="s">
        <v>669</v>
      </c>
      <c r="C843" s="14">
        <v>231860</v>
      </c>
      <c r="D843" s="45">
        <v>0</v>
      </c>
      <c r="E843" s="46">
        <f t="shared" si="250"/>
        <v>0</v>
      </c>
      <c r="F843" s="46">
        <f t="shared" si="251"/>
        <v>0</v>
      </c>
      <c r="G843" s="46">
        <f t="shared" si="252"/>
        <v>0</v>
      </c>
      <c r="H843" s="53" t="e">
        <f t="shared" si="247"/>
        <v>#DIV/0!</v>
      </c>
      <c r="I843" s="54" t="e">
        <f t="shared" si="248"/>
        <v>#DIV/0!</v>
      </c>
      <c r="J843" s="65"/>
      <c r="K843" s="78">
        <f t="shared" si="253"/>
        <v>0</v>
      </c>
      <c r="L843" s="45"/>
      <c r="M843" s="79">
        <f t="shared" si="254"/>
        <v>0</v>
      </c>
      <c r="N843" s="65"/>
      <c r="O843" s="78">
        <f t="shared" si="255"/>
        <v>0</v>
      </c>
      <c r="P843" s="45"/>
      <c r="Q843" s="79">
        <f t="shared" si="256"/>
        <v>0</v>
      </c>
      <c r="R843" s="65"/>
      <c r="S843" s="78">
        <f t="shared" si="257"/>
        <v>0</v>
      </c>
      <c r="T843" s="45"/>
      <c r="U843" s="79">
        <f t="shared" si="258"/>
        <v>0</v>
      </c>
      <c r="V843" s="65"/>
      <c r="W843" s="78">
        <f t="shared" si="259"/>
        <v>0</v>
      </c>
      <c r="X843" s="45"/>
      <c r="Y843" s="79">
        <f t="shared" si="260"/>
        <v>0</v>
      </c>
      <c r="Z843" s="65"/>
      <c r="AA843" s="78">
        <f t="shared" si="261"/>
        <v>0</v>
      </c>
      <c r="AB843" s="45"/>
      <c r="AC843" s="79">
        <f t="shared" si="262"/>
        <v>0</v>
      </c>
      <c r="AD843" s="65"/>
      <c r="AE843" s="78">
        <f t="shared" si="263"/>
        <v>0</v>
      </c>
      <c r="AF843" s="45"/>
      <c r="AG843" s="79">
        <f t="shared" si="264"/>
        <v>0</v>
      </c>
      <c r="AH843" s="2"/>
      <c r="AI843" s="2"/>
      <c r="AJ843" s="2"/>
      <c r="AK843" s="2"/>
      <c r="AL843" s="2"/>
    </row>
    <row r="844" spans="1:38" ht="36.75" customHeight="1" outlineLevel="1">
      <c r="A844" s="12" t="s">
        <v>942</v>
      </c>
      <c r="B844" s="34" t="s">
        <v>670</v>
      </c>
      <c r="C844" s="14">
        <v>1474120</v>
      </c>
      <c r="D844" s="45">
        <v>0</v>
      </c>
      <c r="E844" s="46">
        <f t="shared" si="250"/>
        <v>0</v>
      </c>
      <c r="F844" s="46">
        <f t="shared" si="251"/>
        <v>0</v>
      </c>
      <c r="G844" s="46">
        <f t="shared" si="252"/>
        <v>0</v>
      </c>
      <c r="H844" s="53" t="e">
        <f t="shared" si="247"/>
        <v>#DIV/0!</v>
      </c>
      <c r="I844" s="54" t="e">
        <f t="shared" si="248"/>
        <v>#DIV/0!</v>
      </c>
      <c r="J844" s="65"/>
      <c r="K844" s="78">
        <f t="shared" si="253"/>
        <v>0</v>
      </c>
      <c r="L844" s="45"/>
      <c r="M844" s="79">
        <f t="shared" si="254"/>
        <v>0</v>
      </c>
      <c r="N844" s="65"/>
      <c r="O844" s="78">
        <f t="shared" si="255"/>
        <v>0</v>
      </c>
      <c r="P844" s="45"/>
      <c r="Q844" s="79">
        <f t="shared" si="256"/>
        <v>0</v>
      </c>
      <c r="R844" s="65"/>
      <c r="S844" s="78">
        <f t="shared" si="257"/>
        <v>0</v>
      </c>
      <c r="T844" s="45"/>
      <c r="U844" s="79">
        <f t="shared" si="258"/>
        <v>0</v>
      </c>
      <c r="V844" s="65"/>
      <c r="W844" s="78">
        <f t="shared" si="259"/>
        <v>0</v>
      </c>
      <c r="X844" s="45"/>
      <c r="Y844" s="79">
        <f t="shared" si="260"/>
        <v>0</v>
      </c>
      <c r="Z844" s="65"/>
      <c r="AA844" s="78">
        <f t="shared" si="261"/>
        <v>0</v>
      </c>
      <c r="AB844" s="45"/>
      <c r="AC844" s="79">
        <f t="shared" si="262"/>
        <v>0</v>
      </c>
      <c r="AD844" s="65"/>
      <c r="AE844" s="78">
        <f t="shared" si="263"/>
        <v>0</v>
      </c>
      <c r="AF844" s="45"/>
      <c r="AG844" s="79">
        <f t="shared" si="264"/>
        <v>0</v>
      </c>
      <c r="AH844" s="2"/>
      <c r="AI844" s="2"/>
      <c r="AJ844" s="2"/>
      <c r="AK844" s="2"/>
      <c r="AL844" s="2"/>
    </row>
    <row r="845" spans="1:38" ht="16.5" customHeight="1" outlineLevel="1">
      <c r="A845" s="12"/>
      <c r="B845" s="34"/>
      <c r="C845" s="14"/>
      <c r="D845" s="45"/>
      <c r="E845" s="46"/>
      <c r="F845" s="46"/>
      <c r="G845" s="46"/>
      <c r="H845" s="53"/>
      <c r="I845" s="54"/>
      <c r="J845" s="65"/>
      <c r="K845" s="78"/>
      <c r="L845" s="45"/>
      <c r="M845" s="79"/>
      <c r="N845" s="65"/>
      <c r="O845" s="78"/>
      <c r="P845" s="45"/>
      <c r="Q845" s="79"/>
      <c r="R845" s="65"/>
      <c r="S845" s="78"/>
      <c r="T845" s="45"/>
      <c r="U845" s="79"/>
      <c r="V845" s="65"/>
      <c r="W845" s="78"/>
      <c r="X845" s="45"/>
      <c r="Y845" s="79"/>
      <c r="Z845" s="65"/>
      <c r="AA845" s="78"/>
      <c r="AB845" s="45"/>
      <c r="AC845" s="79"/>
      <c r="AD845" s="65"/>
      <c r="AE845" s="78"/>
      <c r="AF845" s="45"/>
      <c r="AG845" s="79"/>
      <c r="AH845" s="2"/>
      <c r="AI845" s="2"/>
      <c r="AJ845" s="2"/>
      <c r="AK845" s="2"/>
      <c r="AL845" s="2"/>
    </row>
    <row r="846" spans="1:38" ht="16.5" customHeight="1" outlineLevel="1">
      <c r="A846" s="58"/>
      <c r="B846" s="83" t="s">
        <v>671</v>
      </c>
      <c r="C846" s="99"/>
      <c r="D846" s="60">
        <v>0</v>
      </c>
      <c r="E846" s="61">
        <f t="shared" ref="E846:G846" si="282">SUM(E847:E849)</f>
        <v>0</v>
      </c>
      <c r="F846" s="61">
        <f t="shared" si="282"/>
        <v>0</v>
      </c>
      <c r="G846" s="61">
        <f t="shared" si="282"/>
        <v>0</v>
      </c>
      <c r="H846" s="62" t="e">
        <f t="shared" ref="H846:H906" si="283">IF(E846&gt;=0,(E846/D846),"-")</f>
        <v>#DIV/0!</v>
      </c>
      <c r="I846" s="63" t="e">
        <f t="shared" ref="I846:I906" si="284">IF(G846&gt;=0,(G846/F846),"-")</f>
        <v>#DIV/0!</v>
      </c>
      <c r="J846" s="84">
        <f t="shared" ref="J846:AG846" si="285">SUM(J847:J849)</f>
        <v>0</v>
      </c>
      <c r="K846" s="85">
        <f t="shared" si="285"/>
        <v>0</v>
      </c>
      <c r="L846" s="60">
        <f t="shared" si="285"/>
        <v>0</v>
      </c>
      <c r="M846" s="86">
        <f t="shared" si="285"/>
        <v>0</v>
      </c>
      <c r="N846" s="84">
        <f t="shared" si="285"/>
        <v>0</v>
      </c>
      <c r="O846" s="85">
        <f t="shared" si="285"/>
        <v>0</v>
      </c>
      <c r="P846" s="60">
        <f t="shared" si="285"/>
        <v>0</v>
      </c>
      <c r="Q846" s="86">
        <f t="shared" si="285"/>
        <v>0</v>
      </c>
      <c r="R846" s="84">
        <f t="shared" si="285"/>
        <v>0</v>
      </c>
      <c r="S846" s="85">
        <f t="shared" si="285"/>
        <v>0</v>
      </c>
      <c r="T846" s="60">
        <f t="shared" si="285"/>
        <v>0</v>
      </c>
      <c r="U846" s="86">
        <f t="shared" si="285"/>
        <v>0</v>
      </c>
      <c r="V846" s="84">
        <f t="shared" si="285"/>
        <v>0</v>
      </c>
      <c r="W846" s="85">
        <f t="shared" si="285"/>
        <v>0</v>
      </c>
      <c r="X846" s="60">
        <f t="shared" si="285"/>
        <v>0</v>
      </c>
      <c r="Y846" s="86">
        <f t="shared" si="285"/>
        <v>0</v>
      </c>
      <c r="Z846" s="84">
        <f t="shared" si="285"/>
        <v>0</v>
      </c>
      <c r="AA846" s="85">
        <f t="shared" si="285"/>
        <v>0</v>
      </c>
      <c r="AB846" s="60">
        <f t="shared" si="285"/>
        <v>0</v>
      </c>
      <c r="AC846" s="86">
        <f t="shared" si="285"/>
        <v>0</v>
      </c>
      <c r="AD846" s="84">
        <f t="shared" si="285"/>
        <v>0</v>
      </c>
      <c r="AE846" s="85">
        <f t="shared" si="285"/>
        <v>0</v>
      </c>
      <c r="AF846" s="60">
        <f t="shared" si="285"/>
        <v>0</v>
      </c>
      <c r="AG846" s="86">
        <f t="shared" si="285"/>
        <v>0</v>
      </c>
      <c r="AH846" s="2"/>
      <c r="AI846" s="2"/>
      <c r="AJ846" s="2"/>
      <c r="AK846" s="2"/>
      <c r="AL846" s="2"/>
    </row>
    <row r="847" spans="1:38" ht="27.75" customHeight="1" outlineLevel="1">
      <c r="A847" s="12" t="s">
        <v>966</v>
      </c>
      <c r="B847" s="34" t="s">
        <v>672</v>
      </c>
      <c r="C847" s="14">
        <v>10590</v>
      </c>
      <c r="D847" s="45">
        <v>0</v>
      </c>
      <c r="E847" s="46">
        <f t="shared" ref="E847:E906" si="286">+J847+L847+N847+P847+R847+T847+V847+X847+Z847+AB847+AD847+AF847</f>
        <v>0</v>
      </c>
      <c r="F847" s="46">
        <f t="shared" ref="F847:F906" si="287">D847*C847</f>
        <v>0</v>
      </c>
      <c r="G847" s="46">
        <f t="shared" ref="G847:G906" si="288">+E847*C847</f>
        <v>0</v>
      </c>
      <c r="H847" s="53" t="e">
        <f t="shared" si="283"/>
        <v>#DIV/0!</v>
      </c>
      <c r="I847" s="54" t="e">
        <f t="shared" si="284"/>
        <v>#DIV/0!</v>
      </c>
      <c r="J847" s="65"/>
      <c r="K847" s="78">
        <f t="shared" ref="K847:K906" si="289">+J847*C847</f>
        <v>0</v>
      </c>
      <c r="L847" s="45"/>
      <c r="M847" s="79">
        <f t="shared" ref="M847:M906" si="290">+L847*C847</f>
        <v>0</v>
      </c>
      <c r="N847" s="65"/>
      <c r="O847" s="78">
        <f t="shared" ref="O847:O906" si="291">+N847*C847</f>
        <v>0</v>
      </c>
      <c r="P847" s="45"/>
      <c r="Q847" s="79">
        <f t="shared" ref="Q847:Q906" si="292">+P847*C847</f>
        <v>0</v>
      </c>
      <c r="R847" s="65"/>
      <c r="S847" s="78">
        <f t="shared" ref="S847:S906" si="293">+R847*C847</f>
        <v>0</v>
      </c>
      <c r="T847" s="45"/>
      <c r="U847" s="79">
        <f t="shared" ref="U847:U906" si="294">+T847*C847</f>
        <v>0</v>
      </c>
      <c r="V847" s="65"/>
      <c r="W847" s="78">
        <f t="shared" ref="W847:W906" si="295">+V847*C847</f>
        <v>0</v>
      </c>
      <c r="X847" s="45"/>
      <c r="Y847" s="79">
        <f t="shared" ref="Y847:Y906" si="296">+X847*C847</f>
        <v>0</v>
      </c>
      <c r="Z847" s="65"/>
      <c r="AA847" s="78">
        <f t="shared" ref="AA847:AA906" si="297">+Z847*C847</f>
        <v>0</v>
      </c>
      <c r="AB847" s="45"/>
      <c r="AC847" s="79">
        <f t="shared" ref="AC847:AC906" si="298">+AB847*C847</f>
        <v>0</v>
      </c>
      <c r="AD847" s="65"/>
      <c r="AE847" s="78">
        <f t="shared" ref="AE847:AE906" si="299">+AD847*C847</f>
        <v>0</v>
      </c>
      <c r="AF847" s="45"/>
      <c r="AG847" s="79">
        <f t="shared" ref="AG847:AG906" si="300">+AF847*C847</f>
        <v>0</v>
      </c>
      <c r="AH847" s="2"/>
      <c r="AI847" s="2"/>
      <c r="AJ847" s="2"/>
      <c r="AK847" s="2"/>
      <c r="AL847" s="2"/>
    </row>
    <row r="848" spans="1:38" ht="51.75" customHeight="1" outlineLevel="1">
      <c r="A848" s="12" t="s">
        <v>968</v>
      </c>
      <c r="B848" s="34" t="s">
        <v>152</v>
      </c>
      <c r="C848" s="14">
        <v>1658920</v>
      </c>
      <c r="D848" s="45">
        <v>0</v>
      </c>
      <c r="E848" s="46">
        <f t="shared" si="286"/>
        <v>0</v>
      </c>
      <c r="F848" s="46">
        <f t="shared" si="287"/>
        <v>0</v>
      </c>
      <c r="G848" s="46">
        <f t="shared" si="288"/>
        <v>0</v>
      </c>
      <c r="H848" s="53" t="e">
        <f t="shared" si="283"/>
        <v>#DIV/0!</v>
      </c>
      <c r="I848" s="54" t="e">
        <f t="shared" si="284"/>
        <v>#DIV/0!</v>
      </c>
      <c r="J848" s="65"/>
      <c r="K848" s="78">
        <f t="shared" si="289"/>
        <v>0</v>
      </c>
      <c r="L848" s="45"/>
      <c r="M848" s="79">
        <f t="shared" si="290"/>
        <v>0</v>
      </c>
      <c r="N848" s="65"/>
      <c r="O848" s="78">
        <f t="shared" si="291"/>
        <v>0</v>
      </c>
      <c r="P848" s="45"/>
      <c r="Q848" s="79">
        <f t="shared" si="292"/>
        <v>0</v>
      </c>
      <c r="R848" s="65"/>
      <c r="S848" s="78">
        <f t="shared" si="293"/>
        <v>0</v>
      </c>
      <c r="T848" s="45"/>
      <c r="U848" s="79">
        <f t="shared" si="294"/>
        <v>0</v>
      </c>
      <c r="V848" s="65"/>
      <c r="W848" s="78">
        <f t="shared" si="295"/>
        <v>0</v>
      </c>
      <c r="X848" s="45"/>
      <c r="Y848" s="79">
        <f t="shared" si="296"/>
        <v>0</v>
      </c>
      <c r="Z848" s="65"/>
      <c r="AA848" s="78">
        <f t="shared" si="297"/>
        <v>0</v>
      </c>
      <c r="AB848" s="45"/>
      <c r="AC848" s="79">
        <f t="shared" si="298"/>
        <v>0</v>
      </c>
      <c r="AD848" s="65"/>
      <c r="AE848" s="78">
        <f t="shared" si="299"/>
        <v>0</v>
      </c>
      <c r="AF848" s="45"/>
      <c r="AG848" s="79">
        <f t="shared" si="300"/>
        <v>0</v>
      </c>
      <c r="AH848" s="2"/>
      <c r="AI848" s="2"/>
      <c r="AJ848" s="2"/>
      <c r="AK848" s="2"/>
      <c r="AL848" s="2"/>
    </row>
    <row r="849" spans="1:38" ht="16.5" customHeight="1" outlineLevel="1">
      <c r="A849" s="12">
        <v>1202056</v>
      </c>
      <c r="B849" s="34" t="s">
        <v>673</v>
      </c>
      <c r="C849" s="14">
        <v>230330</v>
      </c>
      <c r="D849" s="45">
        <v>0</v>
      </c>
      <c r="E849" s="46">
        <f t="shared" si="286"/>
        <v>0</v>
      </c>
      <c r="F849" s="46">
        <f t="shared" si="287"/>
        <v>0</v>
      </c>
      <c r="G849" s="46">
        <f t="shared" si="288"/>
        <v>0</v>
      </c>
      <c r="H849" s="53" t="e">
        <f t="shared" si="283"/>
        <v>#DIV/0!</v>
      </c>
      <c r="I849" s="54" t="e">
        <f t="shared" si="284"/>
        <v>#DIV/0!</v>
      </c>
      <c r="J849" s="65"/>
      <c r="K849" s="78">
        <f t="shared" si="289"/>
        <v>0</v>
      </c>
      <c r="L849" s="45"/>
      <c r="M849" s="79">
        <f t="shared" si="290"/>
        <v>0</v>
      </c>
      <c r="N849" s="65"/>
      <c r="O849" s="78">
        <f t="shared" si="291"/>
        <v>0</v>
      </c>
      <c r="P849" s="45"/>
      <c r="Q849" s="79">
        <f t="shared" si="292"/>
        <v>0</v>
      </c>
      <c r="R849" s="65"/>
      <c r="S849" s="78">
        <f t="shared" si="293"/>
        <v>0</v>
      </c>
      <c r="T849" s="45"/>
      <c r="U849" s="79">
        <f t="shared" si="294"/>
        <v>0</v>
      </c>
      <c r="V849" s="65"/>
      <c r="W849" s="78">
        <f t="shared" si="295"/>
        <v>0</v>
      </c>
      <c r="X849" s="45"/>
      <c r="Y849" s="79">
        <f t="shared" si="296"/>
        <v>0</v>
      </c>
      <c r="Z849" s="65"/>
      <c r="AA849" s="78">
        <f t="shared" si="297"/>
        <v>0</v>
      </c>
      <c r="AB849" s="45"/>
      <c r="AC849" s="79">
        <f t="shared" si="298"/>
        <v>0</v>
      </c>
      <c r="AD849" s="65"/>
      <c r="AE849" s="78">
        <f t="shared" si="299"/>
        <v>0</v>
      </c>
      <c r="AF849" s="45"/>
      <c r="AG849" s="79">
        <f t="shared" si="300"/>
        <v>0</v>
      </c>
      <c r="AH849" s="2"/>
      <c r="AI849" s="2"/>
      <c r="AJ849" s="2"/>
      <c r="AK849" s="2"/>
      <c r="AL849" s="2"/>
    </row>
    <row r="850" spans="1:38" ht="16.5" customHeight="1" outlineLevel="1">
      <c r="A850" s="12"/>
      <c r="B850" s="34"/>
      <c r="C850" s="14"/>
      <c r="D850" s="45"/>
      <c r="E850" s="46"/>
      <c r="F850" s="46"/>
      <c r="G850" s="46"/>
      <c r="H850" s="53"/>
      <c r="I850" s="54"/>
      <c r="J850" s="65"/>
      <c r="K850" s="78"/>
      <c r="L850" s="45"/>
      <c r="M850" s="79"/>
      <c r="N850" s="65"/>
      <c r="O850" s="78"/>
      <c r="P850" s="45"/>
      <c r="Q850" s="79"/>
      <c r="R850" s="65"/>
      <c r="S850" s="78"/>
      <c r="T850" s="45"/>
      <c r="U850" s="79"/>
      <c r="V850" s="65"/>
      <c r="W850" s="78"/>
      <c r="X850" s="45"/>
      <c r="Y850" s="79"/>
      <c r="Z850" s="65"/>
      <c r="AA850" s="78"/>
      <c r="AB850" s="45"/>
      <c r="AC850" s="79"/>
      <c r="AD850" s="65"/>
      <c r="AE850" s="78"/>
      <c r="AF850" s="45"/>
      <c r="AG850" s="79"/>
      <c r="AH850" s="2"/>
      <c r="AI850" s="2"/>
      <c r="AJ850" s="2"/>
      <c r="AK850" s="2"/>
      <c r="AL850" s="2"/>
    </row>
    <row r="851" spans="1:38" ht="16.5" customHeight="1" outlineLevel="1">
      <c r="A851" s="58"/>
      <c r="B851" s="83" t="s">
        <v>674</v>
      </c>
      <c r="C851" s="99"/>
      <c r="D851" s="60">
        <v>0</v>
      </c>
      <c r="E851" s="61">
        <f>SUM(E852:E855)</f>
        <v>0</v>
      </c>
      <c r="F851" s="61">
        <f>SUM(F852:F855)</f>
        <v>0</v>
      </c>
      <c r="G851" s="61">
        <f>SUM(G852:G855)</f>
        <v>0</v>
      </c>
      <c r="H851" s="62" t="e">
        <f t="shared" si="283"/>
        <v>#DIV/0!</v>
      </c>
      <c r="I851" s="63" t="e">
        <f t="shared" si="284"/>
        <v>#DIV/0!</v>
      </c>
      <c r="J851" s="84">
        <f t="shared" ref="J851:AG851" si="301">SUM(J852:J855)</f>
        <v>0</v>
      </c>
      <c r="K851" s="85">
        <f t="shared" si="301"/>
        <v>0</v>
      </c>
      <c r="L851" s="60">
        <f t="shared" si="301"/>
        <v>0</v>
      </c>
      <c r="M851" s="86">
        <f t="shared" si="301"/>
        <v>0</v>
      </c>
      <c r="N851" s="84">
        <f t="shared" si="301"/>
        <v>0</v>
      </c>
      <c r="O851" s="85">
        <f t="shared" si="301"/>
        <v>0</v>
      </c>
      <c r="P851" s="60">
        <f t="shared" si="301"/>
        <v>0</v>
      </c>
      <c r="Q851" s="86">
        <f t="shared" si="301"/>
        <v>0</v>
      </c>
      <c r="R851" s="84">
        <f t="shared" si="301"/>
        <v>0</v>
      </c>
      <c r="S851" s="85">
        <f t="shared" si="301"/>
        <v>0</v>
      </c>
      <c r="T851" s="60">
        <f t="shared" si="301"/>
        <v>0</v>
      </c>
      <c r="U851" s="86">
        <f t="shared" si="301"/>
        <v>0</v>
      </c>
      <c r="V851" s="84">
        <f t="shared" si="301"/>
        <v>0</v>
      </c>
      <c r="W851" s="85">
        <f t="shared" si="301"/>
        <v>0</v>
      </c>
      <c r="X851" s="60">
        <f t="shared" si="301"/>
        <v>0</v>
      </c>
      <c r="Y851" s="86">
        <f t="shared" si="301"/>
        <v>0</v>
      </c>
      <c r="Z851" s="84">
        <f t="shared" si="301"/>
        <v>0</v>
      </c>
      <c r="AA851" s="85">
        <f t="shared" si="301"/>
        <v>0</v>
      </c>
      <c r="AB851" s="60">
        <f t="shared" si="301"/>
        <v>0</v>
      </c>
      <c r="AC851" s="86">
        <f t="shared" si="301"/>
        <v>0</v>
      </c>
      <c r="AD851" s="84">
        <f t="shared" si="301"/>
        <v>0</v>
      </c>
      <c r="AE851" s="85">
        <f t="shared" si="301"/>
        <v>0</v>
      </c>
      <c r="AF851" s="60">
        <f t="shared" si="301"/>
        <v>0</v>
      </c>
      <c r="AG851" s="86">
        <f t="shared" si="301"/>
        <v>0</v>
      </c>
      <c r="AH851" s="2"/>
      <c r="AI851" s="2"/>
      <c r="AJ851" s="2"/>
      <c r="AK851" s="2"/>
      <c r="AL851" s="2"/>
    </row>
    <row r="852" spans="1:38" ht="27" customHeight="1" outlineLevel="1">
      <c r="A852" s="12" t="s">
        <v>969</v>
      </c>
      <c r="B852" s="34" t="s">
        <v>675</v>
      </c>
      <c r="C852" s="288">
        <v>105640</v>
      </c>
      <c r="D852" s="45">
        <v>0</v>
      </c>
      <c r="E852" s="46">
        <f t="shared" si="286"/>
        <v>0</v>
      </c>
      <c r="F852" s="46">
        <f t="shared" si="287"/>
        <v>0</v>
      </c>
      <c r="G852" s="46">
        <f t="shared" si="288"/>
        <v>0</v>
      </c>
      <c r="H852" s="53" t="e">
        <f t="shared" si="283"/>
        <v>#DIV/0!</v>
      </c>
      <c r="I852" s="54" t="e">
        <f t="shared" si="284"/>
        <v>#DIV/0!</v>
      </c>
      <c r="J852" s="65"/>
      <c r="K852" s="78">
        <f t="shared" si="289"/>
        <v>0</v>
      </c>
      <c r="L852" s="45"/>
      <c r="M852" s="79">
        <f t="shared" si="290"/>
        <v>0</v>
      </c>
      <c r="N852" s="65"/>
      <c r="O852" s="78">
        <f t="shared" si="291"/>
        <v>0</v>
      </c>
      <c r="P852" s="45"/>
      <c r="Q852" s="79">
        <f t="shared" si="292"/>
        <v>0</v>
      </c>
      <c r="R852" s="65"/>
      <c r="S852" s="78">
        <f t="shared" si="293"/>
        <v>0</v>
      </c>
      <c r="T852" s="45"/>
      <c r="U852" s="79">
        <f t="shared" si="294"/>
        <v>0</v>
      </c>
      <c r="V852" s="65"/>
      <c r="W852" s="78">
        <f t="shared" si="295"/>
        <v>0</v>
      </c>
      <c r="X852" s="45"/>
      <c r="Y852" s="79">
        <f t="shared" si="296"/>
        <v>0</v>
      </c>
      <c r="Z852" s="65"/>
      <c r="AA852" s="78">
        <f t="shared" si="297"/>
        <v>0</v>
      </c>
      <c r="AB852" s="45"/>
      <c r="AC852" s="79">
        <f t="shared" si="298"/>
        <v>0</v>
      </c>
      <c r="AD852" s="65"/>
      <c r="AE852" s="78">
        <f t="shared" si="299"/>
        <v>0</v>
      </c>
      <c r="AF852" s="45"/>
      <c r="AG852" s="79">
        <f t="shared" si="300"/>
        <v>0</v>
      </c>
      <c r="AH852" s="2"/>
      <c r="AI852" s="2"/>
      <c r="AJ852" s="2"/>
      <c r="AK852" s="2"/>
      <c r="AL852" s="2"/>
    </row>
    <row r="853" spans="1:38" ht="16.5" customHeight="1" outlineLevel="1">
      <c r="A853" s="12">
        <v>3301006</v>
      </c>
      <c r="B853" s="34" t="s">
        <v>676</v>
      </c>
      <c r="C853" s="288">
        <v>25330</v>
      </c>
      <c r="D853" s="45">
        <v>0</v>
      </c>
      <c r="E853" s="46">
        <f t="shared" si="286"/>
        <v>0</v>
      </c>
      <c r="F853" s="46">
        <f t="shared" si="287"/>
        <v>0</v>
      </c>
      <c r="G853" s="46">
        <f t="shared" si="288"/>
        <v>0</v>
      </c>
      <c r="H853" s="53" t="e">
        <f t="shared" si="283"/>
        <v>#DIV/0!</v>
      </c>
      <c r="I853" s="54" t="e">
        <f t="shared" si="284"/>
        <v>#DIV/0!</v>
      </c>
      <c r="J853" s="65"/>
      <c r="K853" s="78">
        <f t="shared" si="289"/>
        <v>0</v>
      </c>
      <c r="L853" s="45"/>
      <c r="M853" s="79">
        <f t="shared" si="290"/>
        <v>0</v>
      </c>
      <c r="N853" s="65"/>
      <c r="O853" s="78">
        <f t="shared" si="291"/>
        <v>0</v>
      </c>
      <c r="P853" s="45"/>
      <c r="Q853" s="79">
        <f t="shared" si="292"/>
        <v>0</v>
      </c>
      <c r="R853" s="65"/>
      <c r="S853" s="78">
        <f t="shared" si="293"/>
        <v>0</v>
      </c>
      <c r="T853" s="45"/>
      <c r="U853" s="79">
        <f t="shared" si="294"/>
        <v>0</v>
      </c>
      <c r="V853" s="65"/>
      <c r="W853" s="78">
        <f t="shared" si="295"/>
        <v>0</v>
      </c>
      <c r="X853" s="45"/>
      <c r="Y853" s="79">
        <f t="shared" si="296"/>
        <v>0</v>
      </c>
      <c r="Z853" s="65"/>
      <c r="AA853" s="78">
        <f t="shared" si="297"/>
        <v>0</v>
      </c>
      <c r="AB853" s="45"/>
      <c r="AC853" s="79">
        <f t="shared" si="298"/>
        <v>0</v>
      </c>
      <c r="AD853" s="65"/>
      <c r="AE853" s="78">
        <f t="shared" si="299"/>
        <v>0</v>
      </c>
      <c r="AF853" s="45"/>
      <c r="AG853" s="79">
        <f t="shared" si="300"/>
        <v>0</v>
      </c>
      <c r="AH853" s="2"/>
      <c r="AI853" s="2"/>
      <c r="AJ853" s="2"/>
      <c r="AK853" s="2"/>
      <c r="AL853" s="2"/>
    </row>
    <row r="854" spans="1:38" ht="16.5" customHeight="1" outlineLevel="1">
      <c r="A854" s="12">
        <v>3301007</v>
      </c>
      <c r="B854" s="34" t="s">
        <v>677</v>
      </c>
      <c r="C854" s="288">
        <v>76350</v>
      </c>
      <c r="D854" s="45">
        <v>0</v>
      </c>
      <c r="E854" s="46">
        <f t="shared" si="286"/>
        <v>0</v>
      </c>
      <c r="F854" s="46">
        <f t="shared" si="287"/>
        <v>0</v>
      </c>
      <c r="G854" s="46">
        <f t="shared" si="288"/>
        <v>0</v>
      </c>
      <c r="H854" s="53" t="e">
        <f t="shared" si="283"/>
        <v>#DIV/0!</v>
      </c>
      <c r="I854" s="54" t="e">
        <f t="shared" si="284"/>
        <v>#DIV/0!</v>
      </c>
      <c r="J854" s="65"/>
      <c r="K854" s="78">
        <f t="shared" si="289"/>
        <v>0</v>
      </c>
      <c r="L854" s="45"/>
      <c r="M854" s="79">
        <f t="shared" si="290"/>
        <v>0</v>
      </c>
      <c r="N854" s="65"/>
      <c r="O854" s="78">
        <f t="shared" si="291"/>
        <v>0</v>
      </c>
      <c r="P854" s="45"/>
      <c r="Q854" s="79">
        <f t="shared" si="292"/>
        <v>0</v>
      </c>
      <c r="R854" s="65"/>
      <c r="S854" s="78">
        <f t="shared" si="293"/>
        <v>0</v>
      </c>
      <c r="T854" s="45"/>
      <c r="U854" s="79">
        <f t="shared" si="294"/>
        <v>0</v>
      </c>
      <c r="V854" s="65"/>
      <c r="W854" s="78">
        <f t="shared" si="295"/>
        <v>0</v>
      </c>
      <c r="X854" s="45"/>
      <c r="Y854" s="79">
        <f t="shared" si="296"/>
        <v>0</v>
      </c>
      <c r="Z854" s="65"/>
      <c r="AA854" s="78">
        <f t="shared" si="297"/>
        <v>0</v>
      </c>
      <c r="AB854" s="45"/>
      <c r="AC854" s="79">
        <f t="shared" si="298"/>
        <v>0</v>
      </c>
      <c r="AD854" s="65"/>
      <c r="AE854" s="78">
        <f t="shared" si="299"/>
        <v>0</v>
      </c>
      <c r="AF854" s="45"/>
      <c r="AG854" s="79">
        <f t="shared" si="300"/>
        <v>0</v>
      </c>
      <c r="AH854" s="2"/>
      <c r="AI854" s="2"/>
      <c r="AJ854" s="2"/>
      <c r="AK854" s="2"/>
      <c r="AL854" s="2"/>
    </row>
    <row r="855" spans="1:38" ht="16.5" customHeight="1" outlineLevel="1">
      <c r="A855" s="12"/>
      <c r="B855" s="34" t="s">
        <v>1231</v>
      </c>
      <c r="C855" s="14">
        <v>151950</v>
      </c>
      <c r="D855" s="45">
        <v>0</v>
      </c>
      <c r="E855" s="46">
        <f t="shared" si="286"/>
        <v>0</v>
      </c>
      <c r="F855" s="46">
        <f t="shared" si="287"/>
        <v>0</v>
      </c>
      <c r="G855" s="46">
        <f t="shared" si="288"/>
        <v>0</v>
      </c>
      <c r="H855" s="53" t="e">
        <f t="shared" si="283"/>
        <v>#DIV/0!</v>
      </c>
      <c r="I855" s="54" t="e">
        <f t="shared" si="284"/>
        <v>#DIV/0!</v>
      </c>
      <c r="J855" s="65"/>
      <c r="K855" s="78">
        <f t="shared" si="289"/>
        <v>0</v>
      </c>
      <c r="L855" s="45"/>
      <c r="M855" s="79">
        <f t="shared" si="290"/>
        <v>0</v>
      </c>
      <c r="N855" s="65"/>
      <c r="O855" s="78">
        <f t="shared" si="291"/>
        <v>0</v>
      </c>
      <c r="P855" s="45"/>
      <c r="Q855" s="79">
        <f t="shared" si="292"/>
        <v>0</v>
      </c>
      <c r="R855" s="65"/>
      <c r="S855" s="78">
        <f t="shared" si="293"/>
        <v>0</v>
      </c>
      <c r="T855" s="45"/>
      <c r="U855" s="79">
        <f t="shared" si="294"/>
        <v>0</v>
      </c>
      <c r="V855" s="65"/>
      <c r="W855" s="78">
        <f t="shared" si="295"/>
        <v>0</v>
      </c>
      <c r="X855" s="45"/>
      <c r="Y855" s="79">
        <f t="shared" si="296"/>
        <v>0</v>
      </c>
      <c r="Z855" s="65"/>
      <c r="AA855" s="78">
        <f t="shared" si="297"/>
        <v>0</v>
      </c>
      <c r="AB855" s="45"/>
      <c r="AC855" s="79">
        <f t="shared" si="298"/>
        <v>0</v>
      </c>
      <c r="AD855" s="65"/>
      <c r="AE855" s="78">
        <f t="shared" si="299"/>
        <v>0</v>
      </c>
      <c r="AF855" s="45"/>
      <c r="AG855" s="79">
        <f t="shared" si="300"/>
        <v>0</v>
      </c>
      <c r="AH855" s="2"/>
      <c r="AI855" s="2"/>
      <c r="AJ855" s="2"/>
      <c r="AK855" s="2"/>
      <c r="AL855" s="2"/>
    </row>
    <row r="856" spans="1:38" ht="16.5" customHeight="1" outlineLevel="1">
      <c r="A856" s="12"/>
      <c r="B856" s="34"/>
      <c r="C856" s="14"/>
      <c r="D856" s="45"/>
      <c r="E856" s="46"/>
      <c r="F856" s="46"/>
      <c r="G856" s="46"/>
      <c r="H856" s="53"/>
      <c r="I856" s="54"/>
      <c r="J856" s="65"/>
      <c r="K856" s="78"/>
      <c r="L856" s="45"/>
      <c r="M856" s="79"/>
      <c r="N856" s="65"/>
      <c r="O856" s="78"/>
      <c r="P856" s="45"/>
      <c r="Q856" s="79"/>
      <c r="R856" s="65"/>
      <c r="S856" s="78"/>
      <c r="T856" s="45"/>
      <c r="U856" s="79"/>
      <c r="V856" s="65"/>
      <c r="W856" s="78"/>
      <c r="X856" s="45"/>
      <c r="Y856" s="79"/>
      <c r="Z856" s="65"/>
      <c r="AA856" s="78"/>
      <c r="AB856" s="45"/>
      <c r="AC856" s="79"/>
      <c r="AD856" s="65"/>
      <c r="AE856" s="78"/>
      <c r="AF856" s="45"/>
      <c r="AG856" s="79"/>
      <c r="AH856" s="2"/>
      <c r="AI856" s="2"/>
      <c r="AJ856" s="2"/>
      <c r="AK856" s="2"/>
      <c r="AL856" s="2"/>
    </row>
    <row r="857" spans="1:38" ht="16.5" customHeight="1" outlineLevel="1">
      <c r="A857" s="58"/>
      <c r="B857" s="83" t="s">
        <v>678</v>
      </c>
      <c r="C857" s="99"/>
      <c r="D857" s="60">
        <v>0</v>
      </c>
      <c r="E857" s="61">
        <f t="shared" ref="E857:G857" si="302">SUM(E858:E860)</f>
        <v>0</v>
      </c>
      <c r="F857" s="61">
        <f t="shared" si="302"/>
        <v>0</v>
      </c>
      <c r="G857" s="61">
        <f t="shared" si="302"/>
        <v>0</v>
      </c>
      <c r="H857" s="62" t="e">
        <f t="shared" si="283"/>
        <v>#DIV/0!</v>
      </c>
      <c r="I857" s="63" t="e">
        <f t="shared" si="284"/>
        <v>#DIV/0!</v>
      </c>
      <c r="J857" s="84">
        <f t="shared" ref="J857:AG857" si="303">SUM(J858:J860)</f>
        <v>0</v>
      </c>
      <c r="K857" s="85">
        <f t="shared" si="303"/>
        <v>0</v>
      </c>
      <c r="L857" s="60">
        <f t="shared" si="303"/>
        <v>0</v>
      </c>
      <c r="M857" s="86">
        <f t="shared" si="303"/>
        <v>0</v>
      </c>
      <c r="N857" s="84">
        <f t="shared" si="303"/>
        <v>0</v>
      </c>
      <c r="O857" s="85">
        <f t="shared" si="303"/>
        <v>0</v>
      </c>
      <c r="P857" s="60">
        <f t="shared" si="303"/>
        <v>0</v>
      </c>
      <c r="Q857" s="86">
        <f t="shared" si="303"/>
        <v>0</v>
      </c>
      <c r="R857" s="84">
        <f t="shared" si="303"/>
        <v>0</v>
      </c>
      <c r="S857" s="85">
        <f t="shared" si="303"/>
        <v>0</v>
      </c>
      <c r="T857" s="60">
        <f t="shared" si="303"/>
        <v>0</v>
      </c>
      <c r="U857" s="86">
        <f t="shared" si="303"/>
        <v>0</v>
      </c>
      <c r="V857" s="84">
        <f t="shared" si="303"/>
        <v>0</v>
      </c>
      <c r="W857" s="85">
        <f t="shared" si="303"/>
        <v>0</v>
      </c>
      <c r="X857" s="60">
        <f t="shared" si="303"/>
        <v>0</v>
      </c>
      <c r="Y857" s="86">
        <f t="shared" si="303"/>
        <v>0</v>
      </c>
      <c r="Z857" s="84">
        <f t="shared" si="303"/>
        <v>0</v>
      </c>
      <c r="AA857" s="85">
        <f t="shared" si="303"/>
        <v>0</v>
      </c>
      <c r="AB857" s="60">
        <f t="shared" si="303"/>
        <v>0</v>
      </c>
      <c r="AC857" s="86">
        <f t="shared" si="303"/>
        <v>0</v>
      </c>
      <c r="AD857" s="84">
        <f t="shared" si="303"/>
        <v>0</v>
      </c>
      <c r="AE857" s="85">
        <f t="shared" si="303"/>
        <v>0</v>
      </c>
      <c r="AF857" s="60">
        <f t="shared" si="303"/>
        <v>0</v>
      </c>
      <c r="AG857" s="86">
        <f t="shared" si="303"/>
        <v>0</v>
      </c>
      <c r="AH857" s="2"/>
      <c r="AI857" s="2"/>
      <c r="AJ857" s="2"/>
      <c r="AK857" s="2"/>
      <c r="AL857" s="2"/>
    </row>
    <row r="858" spans="1:38" ht="16.5" customHeight="1" outlineLevel="1">
      <c r="A858" s="12">
        <v>3103205</v>
      </c>
      <c r="B858" s="34" t="s">
        <v>679</v>
      </c>
      <c r="C858" s="14">
        <v>9550</v>
      </c>
      <c r="D858" s="45">
        <v>0</v>
      </c>
      <c r="E858" s="46">
        <f t="shared" si="286"/>
        <v>0</v>
      </c>
      <c r="F858" s="46">
        <f t="shared" si="287"/>
        <v>0</v>
      </c>
      <c r="G858" s="46">
        <f t="shared" si="288"/>
        <v>0</v>
      </c>
      <c r="H858" s="53" t="e">
        <f t="shared" si="283"/>
        <v>#DIV/0!</v>
      </c>
      <c r="I858" s="54" t="e">
        <f t="shared" si="284"/>
        <v>#DIV/0!</v>
      </c>
      <c r="J858" s="65"/>
      <c r="K858" s="78">
        <f t="shared" si="289"/>
        <v>0</v>
      </c>
      <c r="L858" s="45"/>
      <c r="M858" s="79">
        <f t="shared" si="290"/>
        <v>0</v>
      </c>
      <c r="N858" s="65"/>
      <c r="O858" s="78">
        <f t="shared" si="291"/>
        <v>0</v>
      </c>
      <c r="P858" s="45"/>
      <c r="Q858" s="79">
        <f t="shared" si="292"/>
        <v>0</v>
      </c>
      <c r="R858" s="65"/>
      <c r="S858" s="78">
        <f t="shared" si="293"/>
        <v>0</v>
      </c>
      <c r="T858" s="45"/>
      <c r="U858" s="79">
        <f t="shared" si="294"/>
        <v>0</v>
      </c>
      <c r="V858" s="65"/>
      <c r="W858" s="78">
        <f t="shared" si="295"/>
        <v>0</v>
      </c>
      <c r="X858" s="45"/>
      <c r="Y858" s="79">
        <f t="shared" si="296"/>
        <v>0</v>
      </c>
      <c r="Z858" s="65"/>
      <c r="AA858" s="78">
        <f t="shared" si="297"/>
        <v>0</v>
      </c>
      <c r="AB858" s="45"/>
      <c r="AC858" s="79">
        <f t="shared" si="298"/>
        <v>0</v>
      </c>
      <c r="AD858" s="65"/>
      <c r="AE858" s="78">
        <f t="shared" si="299"/>
        <v>0</v>
      </c>
      <c r="AF858" s="45"/>
      <c r="AG858" s="79">
        <f t="shared" si="300"/>
        <v>0</v>
      </c>
      <c r="AH858" s="2"/>
      <c r="AI858" s="2"/>
      <c r="AJ858" s="2"/>
      <c r="AK858" s="2"/>
      <c r="AL858" s="2"/>
    </row>
    <row r="859" spans="1:38" ht="16.5" customHeight="1" outlineLevel="1">
      <c r="A859" s="12">
        <v>3103003</v>
      </c>
      <c r="B859" s="34" t="s">
        <v>680</v>
      </c>
      <c r="C859" s="14">
        <v>29780</v>
      </c>
      <c r="D859" s="45">
        <v>0</v>
      </c>
      <c r="E859" s="46">
        <f t="shared" si="286"/>
        <v>0</v>
      </c>
      <c r="F859" s="46">
        <f t="shared" si="287"/>
        <v>0</v>
      </c>
      <c r="G859" s="46">
        <f t="shared" si="288"/>
        <v>0</v>
      </c>
      <c r="H859" s="53" t="e">
        <f t="shared" si="283"/>
        <v>#DIV/0!</v>
      </c>
      <c r="I859" s="54" t="e">
        <f t="shared" si="284"/>
        <v>#DIV/0!</v>
      </c>
      <c r="J859" s="65"/>
      <c r="K859" s="78">
        <f t="shared" si="289"/>
        <v>0</v>
      </c>
      <c r="L859" s="45"/>
      <c r="M859" s="79">
        <f t="shared" si="290"/>
        <v>0</v>
      </c>
      <c r="N859" s="65"/>
      <c r="O859" s="78">
        <f t="shared" si="291"/>
        <v>0</v>
      </c>
      <c r="P859" s="45"/>
      <c r="Q859" s="79">
        <f t="shared" si="292"/>
        <v>0</v>
      </c>
      <c r="R859" s="65"/>
      <c r="S859" s="78">
        <f t="shared" si="293"/>
        <v>0</v>
      </c>
      <c r="T859" s="45"/>
      <c r="U859" s="79">
        <f t="shared" si="294"/>
        <v>0</v>
      </c>
      <c r="V859" s="65"/>
      <c r="W859" s="78">
        <f t="shared" si="295"/>
        <v>0</v>
      </c>
      <c r="X859" s="45"/>
      <c r="Y859" s="79">
        <f t="shared" si="296"/>
        <v>0</v>
      </c>
      <c r="Z859" s="65"/>
      <c r="AA859" s="78">
        <f t="shared" si="297"/>
        <v>0</v>
      </c>
      <c r="AB859" s="45"/>
      <c r="AC859" s="79">
        <f t="shared" si="298"/>
        <v>0</v>
      </c>
      <c r="AD859" s="65"/>
      <c r="AE859" s="78">
        <f t="shared" si="299"/>
        <v>0</v>
      </c>
      <c r="AF859" s="45"/>
      <c r="AG859" s="79">
        <f t="shared" si="300"/>
        <v>0</v>
      </c>
      <c r="AH859" s="2"/>
      <c r="AI859" s="2"/>
      <c r="AJ859" s="2"/>
      <c r="AK859" s="2"/>
      <c r="AL859" s="2"/>
    </row>
    <row r="860" spans="1:38" ht="23.25" customHeight="1" outlineLevel="1">
      <c r="A860" s="12">
        <v>3103104</v>
      </c>
      <c r="B860" s="34" t="s">
        <v>681</v>
      </c>
      <c r="C860" s="14">
        <v>7000</v>
      </c>
      <c r="D860" s="45">
        <v>0</v>
      </c>
      <c r="E860" s="46">
        <f t="shared" si="286"/>
        <v>0</v>
      </c>
      <c r="F860" s="46">
        <f t="shared" si="287"/>
        <v>0</v>
      </c>
      <c r="G860" s="46">
        <f t="shared" si="288"/>
        <v>0</v>
      </c>
      <c r="H860" s="53" t="e">
        <f t="shared" si="283"/>
        <v>#DIV/0!</v>
      </c>
      <c r="I860" s="54" t="e">
        <f t="shared" si="284"/>
        <v>#DIV/0!</v>
      </c>
      <c r="J860" s="65"/>
      <c r="K860" s="78">
        <f t="shared" si="289"/>
        <v>0</v>
      </c>
      <c r="L860" s="45"/>
      <c r="M860" s="79">
        <f t="shared" si="290"/>
        <v>0</v>
      </c>
      <c r="N860" s="65"/>
      <c r="O860" s="78">
        <f t="shared" si="291"/>
        <v>0</v>
      </c>
      <c r="P860" s="45"/>
      <c r="Q860" s="79">
        <f t="shared" si="292"/>
        <v>0</v>
      </c>
      <c r="R860" s="65"/>
      <c r="S860" s="78">
        <f t="shared" si="293"/>
        <v>0</v>
      </c>
      <c r="T860" s="45"/>
      <c r="U860" s="79">
        <f t="shared" si="294"/>
        <v>0</v>
      </c>
      <c r="V860" s="65"/>
      <c r="W860" s="78">
        <f t="shared" si="295"/>
        <v>0</v>
      </c>
      <c r="X860" s="45"/>
      <c r="Y860" s="79">
        <f t="shared" si="296"/>
        <v>0</v>
      </c>
      <c r="Z860" s="65"/>
      <c r="AA860" s="78">
        <f t="shared" si="297"/>
        <v>0</v>
      </c>
      <c r="AB860" s="45"/>
      <c r="AC860" s="79">
        <f t="shared" si="298"/>
        <v>0</v>
      </c>
      <c r="AD860" s="65"/>
      <c r="AE860" s="78">
        <f t="shared" si="299"/>
        <v>0</v>
      </c>
      <c r="AF860" s="45"/>
      <c r="AG860" s="79">
        <f t="shared" si="300"/>
        <v>0</v>
      </c>
      <c r="AH860" s="2"/>
      <c r="AI860" s="2"/>
      <c r="AJ860" s="2"/>
      <c r="AK860" s="2"/>
      <c r="AL860" s="2"/>
    </row>
    <row r="861" spans="1:38" ht="16.5" customHeight="1" outlineLevel="1">
      <c r="A861" s="12"/>
      <c r="B861" s="34"/>
      <c r="C861" s="14"/>
      <c r="D861" s="45"/>
      <c r="E861" s="46"/>
      <c r="F861" s="46"/>
      <c r="G861" s="46"/>
      <c r="H861" s="53"/>
      <c r="I861" s="54"/>
      <c r="J861" s="65"/>
      <c r="K861" s="78"/>
      <c r="L861" s="45"/>
      <c r="M861" s="79"/>
      <c r="N861" s="65"/>
      <c r="O861" s="78"/>
      <c r="P861" s="45"/>
      <c r="Q861" s="79"/>
      <c r="R861" s="65"/>
      <c r="S861" s="78"/>
      <c r="T861" s="45"/>
      <c r="U861" s="79"/>
      <c r="V861" s="65"/>
      <c r="W861" s="78"/>
      <c r="X861" s="45"/>
      <c r="Y861" s="79"/>
      <c r="Z861" s="65"/>
      <c r="AA861" s="78"/>
      <c r="AB861" s="45"/>
      <c r="AC861" s="79"/>
      <c r="AD861" s="65"/>
      <c r="AE861" s="78"/>
      <c r="AF861" s="45"/>
      <c r="AG861" s="79"/>
      <c r="AH861" s="2"/>
      <c r="AI861" s="2"/>
      <c r="AJ861" s="2"/>
      <c r="AK861" s="2"/>
      <c r="AL861" s="2"/>
    </row>
    <row r="862" spans="1:38" ht="16.5" customHeight="1" outlineLevel="1">
      <c r="A862" s="58"/>
      <c r="B862" s="83" t="s">
        <v>682</v>
      </c>
      <c r="C862" s="99"/>
      <c r="D862" s="60">
        <v>0</v>
      </c>
      <c r="E862" s="61">
        <f t="shared" ref="E862:G862" si="304">SUM(E863:E864)</f>
        <v>0</v>
      </c>
      <c r="F862" s="61">
        <f t="shared" si="304"/>
        <v>0</v>
      </c>
      <c r="G862" s="61">
        <f t="shared" si="304"/>
        <v>0</v>
      </c>
      <c r="H862" s="62" t="e">
        <f t="shared" si="283"/>
        <v>#DIV/0!</v>
      </c>
      <c r="I862" s="63" t="e">
        <f t="shared" si="284"/>
        <v>#DIV/0!</v>
      </c>
      <c r="J862" s="84">
        <f t="shared" ref="J862:AG862" si="305">SUM(J863:J864)</f>
        <v>0</v>
      </c>
      <c r="K862" s="85">
        <f t="shared" si="305"/>
        <v>0</v>
      </c>
      <c r="L862" s="60">
        <f t="shared" si="305"/>
        <v>0</v>
      </c>
      <c r="M862" s="86">
        <f t="shared" si="305"/>
        <v>0</v>
      </c>
      <c r="N862" s="84">
        <f t="shared" si="305"/>
        <v>0</v>
      </c>
      <c r="O862" s="85">
        <f t="shared" si="305"/>
        <v>0</v>
      </c>
      <c r="P862" s="60">
        <f t="shared" si="305"/>
        <v>0</v>
      </c>
      <c r="Q862" s="86">
        <f t="shared" si="305"/>
        <v>0</v>
      </c>
      <c r="R862" s="84">
        <f t="shared" si="305"/>
        <v>0</v>
      </c>
      <c r="S862" s="85">
        <f t="shared" si="305"/>
        <v>0</v>
      </c>
      <c r="T862" s="60">
        <f t="shared" si="305"/>
        <v>0</v>
      </c>
      <c r="U862" s="86">
        <f t="shared" si="305"/>
        <v>0</v>
      </c>
      <c r="V862" s="84">
        <f t="shared" si="305"/>
        <v>0</v>
      </c>
      <c r="W862" s="85">
        <f t="shared" si="305"/>
        <v>0</v>
      </c>
      <c r="X862" s="60">
        <f t="shared" si="305"/>
        <v>0</v>
      </c>
      <c r="Y862" s="86">
        <f t="shared" si="305"/>
        <v>0</v>
      </c>
      <c r="Z862" s="84">
        <f t="shared" si="305"/>
        <v>0</v>
      </c>
      <c r="AA862" s="85">
        <f t="shared" si="305"/>
        <v>0</v>
      </c>
      <c r="AB862" s="60">
        <f t="shared" si="305"/>
        <v>0</v>
      </c>
      <c r="AC862" s="86">
        <f t="shared" si="305"/>
        <v>0</v>
      </c>
      <c r="AD862" s="84">
        <f t="shared" si="305"/>
        <v>0</v>
      </c>
      <c r="AE862" s="85">
        <f t="shared" si="305"/>
        <v>0</v>
      </c>
      <c r="AF862" s="60">
        <f t="shared" si="305"/>
        <v>0</v>
      </c>
      <c r="AG862" s="86">
        <f t="shared" si="305"/>
        <v>0</v>
      </c>
      <c r="AH862" s="2"/>
      <c r="AI862" s="2"/>
      <c r="AJ862" s="2"/>
      <c r="AK862" s="2"/>
      <c r="AL862" s="2"/>
    </row>
    <row r="863" spans="1:38" ht="25.5" customHeight="1" outlineLevel="1">
      <c r="A863" s="12" t="s">
        <v>895</v>
      </c>
      <c r="B863" s="34" t="s">
        <v>683</v>
      </c>
      <c r="C863" s="14">
        <v>773610</v>
      </c>
      <c r="D863" s="45">
        <v>0</v>
      </c>
      <c r="E863" s="46">
        <f t="shared" si="286"/>
        <v>0</v>
      </c>
      <c r="F863" s="46">
        <f t="shared" si="287"/>
        <v>0</v>
      </c>
      <c r="G863" s="46">
        <f t="shared" si="288"/>
        <v>0</v>
      </c>
      <c r="H863" s="53" t="e">
        <f t="shared" si="283"/>
        <v>#DIV/0!</v>
      </c>
      <c r="I863" s="54" t="e">
        <f t="shared" si="284"/>
        <v>#DIV/0!</v>
      </c>
      <c r="J863" s="65"/>
      <c r="K863" s="78">
        <f t="shared" si="289"/>
        <v>0</v>
      </c>
      <c r="L863" s="45"/>
      <c r="M863" s="79">
        <f t="shared" si="290"/>
        <v>0</v>
      </c>
      <c r="N863" s="65"/>
      <c r="O863" s="78">
        <f t="shared" si="291"/>
        <v>0</v>
      </c>
      <c r="P863" s="45"/>
      <c r="Q863" s="79">
        <f t="shared" si="292"/>
        <v>0</v>
      </c>
      <c r="R863" s="65"/>
      <c r="S863" s="78">
        <f t="shared" si="293"/>
        <v>0</v>
      </c>
      <c r="T863" s="45"/>
      <c r="U863" s="79">
        <f t="shared" si="294"/>
        <v>0</v>
      </c>
      <c r="V863" s="65"/>
      <c r="W863" s="78">
        <f t="shared" si="295"/>
        <v>0</v>
      </c>
      <c r="X863" s="45"/>
      <c r="Y863" s="79">
        <f t="shared" si="296"/>
        <v>0</v>
      </c>
      <c r="Z863" s="65"/>
      <c r="AA863" s="78">
        <f t="shared" si="297"/>
        <v>0</v>
      </c>
      <c r="AB863" s="45"/>
      <c r="AC863" s="79">
        <f t="shared" si="298"/>
        <v>0</v>
      </c>
      <c r="AD863" s="65"/>
      <c r="AE863" s="78">
        <f t="shared" si="299"/>
        <v>0</v>
      </c>
      <c r="AF863" s="45"/>
      <c r="AG863" s="79">
        <f t="shared" si="300"/>
        <v>0</v>
      </c>
      <c r="AH863" s="2"/>
      <c r="AI863" s="2"/>
      <c r="AJ863" s="2"/>
      <c r="AK863" s="2"/>
      <c r="AL863" s="2"/>
    </row>
    <row r="864" spans="1:38" ht="24.75" customHeight="1" outlineLevel="1">
      <c r="A864" s="12" t="s">
        <v>970</v>
      </c>
      <c r="B864" s="34" t="s">
        <v>684</v>
      </c>
      <c r="C864" s="14">
        <v>11100</v>
      </c>
      <c r="D864" s="45">
        <v>0</v>
      </c>
      <c r="E864" s="46">
        <f t="shared" si="286"/>
        <v>0</v>
      </c>
      <c r="F864" s="46">
        <f t="shared" si="287"/>
        <v>0</v>
      </c>
      <c r="G864" s="46">
        <f t="shared" si="288"/>
        <v>0</v>
      </c>
      <c r="H864" s="53" t="e">
        <f t="shared" si="283"/>
        <v>#DIV/0!</v>
      </c>
      <c r="I864" s="54" t="e">
        <f t="shared" si="284"/>
        <v>#DIV/0!</v>
      </c>
      <c r="J864" s="65"/>
      <c r="K864" s="78">
        <f t="shared" si="289"/>
        <v>0</v>
      </c>
      <c r="L864" s="45"/>
      <c r="M864" s="79">
        <f t="shared" si="290"/>
        <v>0</v>
      </c>
      <c r="N864" s="65"/>
      <c r="O864" s="78">
        <f t="shared" si="291"/>
        <v>0</v>
      </c>
      <c r="P864" s="45"/>
      <c r="Q864" s="79">
        <f t="shared" si="292"/>
        <v>0</v>
      </c>
      <c r="R864" s="65"/>
      <c r="S864" s="78">
        <f t="shared" si="293"/>
        <v>0</v>
      </c>
      <c r="T864" s="45"/>
      <c r="U864" s="79">
        <f t="shared" si="294"/>
        <v>0</v>
      </c>
      <c r="V864" s="65"/>
      <c r="W864" s="78">
        <f t="shared" si="295"/>
        <v>0</v>
      </c>
      <c r="X864" s="45"/>
      <c r="Y864" s="79">
        <f t="shared" si="296"/>
        <v>0</v>
      </c>
      <c r="Z864" s="65"/>
      <c r="AA864" s="78">
        <f t="shared" si="297"/>
        <v>0</v>
      </c>
      <c r="AB864" s="45"/>
      <c r="AC864" s="79">
        <f t="shared" si="298"/>
        <v>0</v>
      </c>
      <c r="AD864" s="65"/>
      <c r="AE864" s="78">
        <f t="shared" si="299"/>
        <v>0</v>
      </c>
      <c r="AF864" s="45"/>
      <c r="AG864" s="79">
        <f t="shared" si="300"/>
        <v>0</v>
      </c>
      <c r="AH864" s="2"/>
      <c r="AI864" s="2"/>
      <c r="AJ864" s="2"/>
      <c r="AK864" s="2"/>
      <c r="AL864" s="2"/>
    </row>
    <row r="865" spans="1:38" ht="24.75" customHeight="1" outlineLevel="1">
      <c r="A865" s="12"/>
      <c r="B865" s="34"/>
      <c r="C865" s="14">
        <v>21920</v>
      </c>
      <c r="D865" s="45"/>
      <c r="E865" s="46"/>
      <c r="F865" s="46"/>
      <c r="G865" s="46"/>
      <c r="H865" s="53"/>
      <c r="I865" s="54"/>
      <c r="J865" s="65"/>
      <c r="K865" s="78"/>
      <c r="L865" s="45"/>
      <c r="M865" s="79"/>
      <c r="N865" s="65"/>
      <c r="O865" s="78"/>
      <c r="P865" s="45"/>
      <c r="Q865" s="79"/>
      <c r="R865" s="65"/>
      <c r="S865" s="78"/>
      <c r="T865" s="45"/>
      <c r="U865" s="79"/>
      <c r="V865" s="65"/>
      <c r="W865" s="78"/>
      <c r="X865" s="45"/>
      <c r="Y865" s="79"/>
      <c r="Z865" s="65"/>
      <c r="AA865" s="78"/>
      <c r="AB865" s="45"/>
      <c r="AC865" s="79"/>
      <c r="AD865" s="65"/>
      <c r="AE865" s="78"/>
      <c r="AF865" s="45"/>
      <c r="AG865" s="79"/>
      <c r="AH865" s="2"/>
      <c r="AI865" s="2"/>
      <c r="AJ865" s="2"/>
      <c r="AK865" s="2"/>
      <c r="AL865" s="2"/>
    </row>
    <row r="866" spans="1:38" ht="16.5" customHeight="1" outlineLevel="1">
      <c r="A866" s="12"/>
      <c r="B866" s="34"/>
      <c r="C866" s="14"/>
      <c r="D866" s="45"/>
      <c r="E866" s="46"/>
      <c r="F866" s="46"/>
      <c r="G866" s="46"/>
      <c r="H866" s="53"/>
      <c r="I866" s="54"/>
      <c r="J866" s="65"/>
      <c r="K866" s="78"/>
      <c r="L866" s="45"/>
      <c r="M866" s="79"/>
      <c r="N866" s="65"/>
      <c r="O866" s="78"/>
      <c r="P866" s="45"/>
      <c r="Q866" s="79"/>
      <c r="R866" s="65"/>
      <c r="S866" s="78"/>
      <c r="T866" s="45"/>
      <c r="U866" s="79"/>
      <c r="V866" s="65"/>
      <c r="W866" s="78"/>
      <c r="X866" s="45"/>
      <c r="Y866" s="79"/>
      <c r="Z866" s="65"/>
      <c r="AA866" s="78"/>
      <c r="AB866" s="45"/>
      <c r="AC866" s="79"/>
      <c r="AD866" s="65"/>
      <c r="AE866" s="78"/>
      <c r="AF866" s="45"/>
      <c r="AG866" s="79"/>
      <c r="AH866" s="2"/>
      <c r="AI866" s="2"/>
      <c r="AJ866" s="2"/>
      <c r="AK866" s="2"/>
      <c r="AL866" s="2"/>
    </row>
    <row r="867" spans="1:38" ht="16.5" customHeight="1">
      <c r="A867" s="58"/>
      <c r="B867" s="83" t="s">
        <v>685</v>
      </c>
      <c r="C867" s="99"/>
      <c r="D867" s="60"/>
      <c r="E867" s="61">
        <f t="shared" ref="E867:G867" si="306">SUM(E868:E874)</f>
        <v>0</v>
      </c>
      <c r="F867" s="61">
        <f t="shared" si="306"/>
        <v>0</v>
      </c>
      <c r="G867" s="61">
        <f t="shared" si="306"/>
        <v>0</v>
      </c>
      <c r="H867" s="62" t="e">
        <f t="shared" si="283"/>
        <v>#DIV/0!</v>
      </c>
      <c r="I867" s="63" t="e">
        <f t="shared" si="284"/>
        <v>#DIV/0!</v>
      </c>
      <c r="J867" s="84">
        <f t="shared" ref="J867:AG867" si="307">SUM(J868:J874)</f>
        <v>0</v>
      </c>
      <c r="K867" s="85">
        <f t="shared" si="307"/>
        <v>0</v>
      </c>
      <c r="L867" s="60">
        <f t="shared" si="307"/>
        <v>0</v>
      </c>
      <c r="M867" s="86">
        <f t="shared" si="307"/>
        <v>0</v>
      </c>
      <c r="N867" s="84">
        <f t="shared" si="307"/>
        <v>0</v>
      </c>
      <c r="O867" s="85">
        <f t="shared" si="307"/>
        <v>0</v>
      </c>
      <c r="P867" s="60">
        <f t="shared" si="307"/>
        <v>0</v>
      </c>
      <c r="Q867" s="86">
        <f t="shared" si="307"/>
        <v>0</v>
      </c>
      <c r="R867" s="84">
        <f t="shared" si="307"/>
        <v>0</v>
      </c>
      <c r="S867" s="85">
        <f t="shared" si="307"/>
        <v>0</v>
      </c>
      <c r="T867" s="60">
        <f t="shared" si="307"/>
        <v>0</v>
      </c>
      <c r="U867" s="86">
        <f t="shared" si="307"/>
        <v>0</v>
      </c>
      <c r="V867" s="84">
        <f t="shared" si="307"/>
        <v>0</v>
      </c>
      <c r="W867" s="85">
        <f t="shared" si="307"/>
        <v>0</v>
      </c>
      <c r="X867" s="60">
        <f t="shared" si="307"/>
        <v>0</v>
      </c>
      <c r="Y867" s="86">
        <f t="shared" si="307"/>
        <v>0</v>
      </c>
      <c r="Z867" s="84">
        <f t="shared" si="307"/>
        <v>0</v>
      </c>
      <c r="AA867" s="85">
        <f t="shared" si="307"/>
        <v>0</v>
      </c>
      <c r="AB867" s="60">
        <f t="shared" si="307"/>
        <v>0</v>
      </c>
      <c r="AC867" s="86">
        <f t="shared" si="307"/>
        <v>0</v>
      </c>
      <c r="AD867" s="84">
        <f t="shared" si="307"/>
        <v>0</v>
      </c>
      <c r="AE867" s="85">
        <f t="shared" si="307"/>
        <v>0</v>
      </c>
      <c r="AF867" s="60">
        <f t="shared" si="307"/>
        <v>0</v>
      </c>
      <c r="AG867" s="86">
        <f t="shared" si="307"/>
        <v>0</v>
      </c>
      <c r="AH867" s="2"/>
      <c r="AI867" s="2"/>
      <c r="AJ867" s="2"/>
      <c r="AK867" s="2"/>
      <c r="AL867" s="2"/>
    </row>
    <row r="868" spans="1:38" ht="16.5" customHeight="1">
      <c r="A868" s="12" t="s">
        <v>955</v>
      </c>
      <c r="B868" s="34" t="s">
        <v>686</v>
      </c>
      <c r="C868" s="14">
        <v>3000</v>
      </c>
      <c r="D868" s="45"/>
      <c r="E868" s="46">
        <f t="shared" si="286"/>
        <v>0</v>
      </c>
      <c r="F868" s="46">
        <f t="shared" si="287"/>
        <v>0</v>
      </c>
      <c r="G868" s="46">
        <f t="shared" si="288"/>
        <v>0</v>
      </c>
      <c r="H868" s="53" t="e">
        <f t="shared" si="283"/>
        <v>#DIV/0!</v>
      </c>
      <c r="I868" s="54" t="e">
        <f t="shared" si="284"/>
        <v>#DIV/0!</v>
      </c>
      <c r="J868" s="65"/>
      <c r="K868" s="78">
        <f t="shared" si="289"/>
        <v>0</v>
      </c>
      <c r="L868" s="45"/>
      <c r="M868" s="79">
        <f t="shared" si="290"/>
        <v>0</v>
      </c>
      <c r="N868" s="65"/>
      <c r="O868" s="78">
        <f t="shared" si="291"/>
        <v>0</v>
      </c>
      <c r="P868" s="45"/>
      <c r="Q868" s="79">
        <f t="shared" si="292"/>
        <v>0</v>
      </c>
      <c r="R868" s="65"/>
      <c r="S868" s="78">
        <f t="shared" si="293"/>
        <v>0</v>
      </c>
      <c r="T868" s="45"/>
      <c r="U868" s="79">
        <f t="shared" si="294"/>
        <v>0</v>
      </c>
      <c r="V868" s="65"/>
      <c r="W868" s="78">
        <f t="shared" si="295"/>
        <v>0</v>
      </c>
      <c r="X868" s="45"/>
      <c r="Y868" s="79">
        <f t="shared" si="296"/>
        <v>0</v>
      </c>
      <c r="Z868" s="65"/>
      <c r="AA868" s="78">
        <f t="shared" si="297"/>
        <v>0</v>
      </c>
      <c r="AB868" s="45"/>
      <c r="AC868" s="79">
        <f t="shared" si="298"/>
        <v>0</v>
      </c>
      <c r="AD868" s="65"/>
      <c r="AE868" s="78">
        <f t="shared" si="299"/>
        <v>0</v>
      </c>
      <c r="AF868" s="45"/>
      <c r="AG868" s="79">
        <f t="shared" si="300"/>
        <v>0</v>
      </c>
      <c r="AH868" s="2"/>
      <c r="AI868" s="2"/>
      <c r="AJ868" s="2"/>
      <c r="AK868" s="2"/>
      <c r="AL868" s="2"/>
    </row>
    <row r="869" spans="1:38" ht="16.5" customHeight="1">
      <c r="A869" s="12">
        <v>3001003</v>
      </c>
      <c r="B869" s="34" t="s">
        <v>687</v>
      </c>
      <c r="C869" s="14">
        <v>12000</v>
      </c>
      <c r="D869" s="45"/>
      <c r="E869" s="46">
        <f t="shared" si="286"/>
        <v>0</v>
      </c>
      <c r="F869" s="46">
        <f t="shared" si="287"/>
        <v>0</v>
      </c>
      <c r="G869" s="46">
        <f t="shared" si="288"/>
        <v>0</v>
      </c>
      <c r="H869" s="53" t="e">
        <f t="shared" si="283"/>
        <v>#DIV/0!</v>
      </c>
      <c r="I869" s="54" t="e">
        <f t="shared" si="284"/>
        <v>#DIV/0!</v>
      </c>
      <c r="J869" s="65"/>
      <c r="K869" s="78">
        <f t="shared" si="289"/>
        <v>0</v>
      </c>
      <c r="L869" s="45"/>
      <c r="M869" s="79">
        <f t="shared" si="290"/>
        <v>0</v>
      </c>
      <c r="N869" s="65"/>
      <c r="O869" s="78">
        <f t="shared" si="291"/>
        <v>0</v>
      </c>
      <c r="P869" s="45"/>
      <c r="Q869" s="79">
        <f t="shared" si="292"/>
        <v>0</v>
      </c>
      <c r="R869" s="65"/>
      <c r="S869" s="78">
        <f t="shared" si="293"/>
        <v>0</v>
      </c>
      <c r="T869" s="45"/>
      <c r="U869" s="79">
        <f t="shared" si="294"/>
        <v>0</v>
      </c>
      <c r="V869" s="65"/>
      <c r="W869" s="78">
        <f t="shared" si="295"/>
        <v>0</v>
      </c>
      <c r="X869" s="45"/>
      <c r="Y869" s="79">
        <f t="shared" si="296"/>
        <v>0</v>
      </c>
      <c r="Z869" s="65"/>
      <c r="AA869" s="78">
        <f t="shared" si="297"/>
        <v>0</v>
      </c>
      <c r="AB869" s="45"/>
      <c r="AC869" s="79">
        <f t="shared" si="298"/>
        <v>0</v>
      </c>
      <c r="AD869" s="65"/>
      <c r="AE869" s="78">
        <f t="shared" si="299"/>
        <v>0</v>
      </c>
      <c r="AF869" s="45"/>
      <c r="AG869" s="79">
        <f t="shared" si="300"/>
        <v>0</v>
      </c>
      <c r="AH869" s="2"/>
      <c r="AI869" s="2"/>
      <c r="AJ869" s="2"/>
      <c r="AK869" s="2"/>
      <c r="AL869" s="2"/>
    </row>
    <row r="870" spans="1:38" ht="16.5" customHeight="1">
      <c r="A870" s="12">
        <v>3001004</v>
      </c>
      <c r="B870" s="34" t="s">
        <v>688</v>
      </c>
      <c r="C870" s="14">
        <v>243890</v>
      </c>
      <c r="D870" s="45"/>
      <c r="E870" s="46">
        <f t="shared" si="286"/>
        <v>0</v>
      </c>
      <c r="F870" s="46">
        <f t="shared" si="287"/>
        <v>0</v>
      </c>
      <c r="G870" s="46">
        <f t="shared" si="288"/>
        <v>0</v>
      </c>
      <c r="H870" s="53" t="e">
        <f t="shared" si="283"/>
        <v>#DIV/0!</v>
      </c>
      <c r="I870" s="54" t="e">
        <f t="shared" si="284"/>
        <v>#DIV/0!</v>
      </c>
      <c r="J870" s="65"/>
      <c r="K870" s="78">
        <f t="shared" si="289"/>
        <v>0</v>
      </c>
      <c r="L870" s="45"/>
      <c r="M870" s="79">
        <f t="shared" si="290"/>
        <v>0</v>
      </c>
      <c r="N870" s="65"/>
      <c r="O870" s="78">
        <f t="shared" si="291"/>
        <v>0</v>
      </c>
      <c r="P870" s="45"/>
      <c r="Q870" s="79">
        <f t="shared" si="292"/>
        <v>0</v>
      </c>
      <c r="R870" s="65"/>
      <c r="S870" s="78">
        <f t="shared" si="293"/>
        <v>0</v>
      </c>
      <c r="T870" s="45"/>
      <c r="U870" s="79">
        <f t="shared" si="294"/>
        <v>0</v>
      </c>
      <c r="V870" s="65"/>
      <c r="W870" s="78">
        <f t="shared" si="295"/>
        <v>0</v>
      </c>
      <c r="X870" s="45"/>
      <c r="Y870" s="79">
        <f t="shared" si="296"/>
        <v>0</v>
      </c>
      <c r="Z870" s="65"/>
      <c r="AA870" s="78">
        <f t="shared" si="297"/>
        <v>0</v>
      </c>
      <c r="AB870" s="45"/>
      <c r="AC870" s="79">
        <f t="shared" si="298"/>
        <v>0</v>
      </c>
      <c r="AD870" s="65"/>
      <c r="AE870" s="78">
        <f t="shared" si="299"/>
        <v>0</v>
      </c>
      <c r="AF870" s="45"/>
      <c r="AG870" s="79">
        <f t="shared" si="300"/>
        <v>0</v>
      </c>
      <c r="AH870" s="2"/>
      <c r="AI870" s="2"/>
      <c r="AJ870" s="2"/>
      <c r="AK870" s="2"/>
      <c r="AL870" s="2"/>
    </row>
    <row r="871" spans="1:38" ht="16.5" customHeight="1">
      <c r="A871" s="12">
        <v>3001005</v>
      </c>
      <c r="B871" s="34" t="s">
        <v>689</v>
      </c>
      <c r="C871" s="14">
        <v>34150</v>
      </c>
      <c r="D871" s="45"/>
      <c r="E871" s="46">
        <f t="shared" si="286"/>
        <v>0</v>
      </c>
      <c r="F871" s="46">
        <f t="shared" si="287"/>
        <v>0</v>
      </c>
      <c r="G871" s="46">
        <f t="shared" si="288"/>
        <v>0</v>
      </c>
      <c r="H871" s="53" t="e">
        <f t="shared" si="283"/>
        <v>#DIV/0!</v>
      </c>
      <c r="I871" s="54" t="e">
        <f t="shared" si="284"/>
        <v>#DIV/0!</v>
      </c>
      <c r="J871" s="65"/>
      <c r="K871" s="78">
        <f t="shared" si="289"/>
        <v>0</v>
      </c>
      <c r="L871" s="45"/>
      <c r="M871" s="79">
        <f t="shared" si="290"/>
        <v>0</v>
      </c>
      <c r="N871" s="65"/>
      <c r="O871" s="78">
        <f t="shared" si="291"/>
        <v>0</v>
      </c>
      <c r="P871" s="45"/>
      <c r="Q871" s="79">
        <f t="shared" si="292"/>
        <v>0</v>
      </c>
      <c r="R871" s="65"/>
      <c r="S871" s="78">
        <f t="shared" si="293"/>
        <v>0</v>
      </c>
      <c r="T871" s="45"/>
      <c r="U871" s="79">
        <f t="shared" si="294"/>
        <v>0</v>
      </c>
      <c r="V871" s="65"/>
      <c r="W871" s="78">
        <f t="shared" si="295"/>
        <v>0</v>
      </c>
      <c r="X871" s="45"/>
      <c r="Y871" s="79">
        <f t="shared" si="296"/>
        <v>0</v>
      </c>
      <c r="Z871" s="65"/>
      <c r="AA871" s="78">
        <f t="shared" si="297"/>
        <v>0</v>
      </c>
      <c r="AB871" s="45"/>
      <c r="AC871" s="79">
        <f t="shared" si="298"/>
        <v>0</v>
      </c>
      <c r="AD871" s="65"/>
      <c r="AE871" s="78">
        <f t="shared" si="299"/>
        <v>0</v>
      </c>
      <c r="AF871" s="45"/>
      <c r="AG871" s="79">
        <f t="shared" si="300"/>
        <v>0</v>
      </c>
      <c r="AH871" s="2"/>
      <c r="AI871" s="2"/>
      <c r="AJ871" s="2"/>
      <c r="AK871" s="2"/>
      <c r="AL871" s="2"/>
    </row>
    <row r="872" spans="1:38" ht="16.5" customHeight="1">
      <c r="A872" s="12">
        <v>3001105</v>
      </c>
      <c r="B872" s="34" t="s">
        <v>690</v>
      </c>
      <c r="C872" s="14">
        <v>89000</v>
      </c>
      <c r="D872" s="45"/>
      <c r="E872" s="46">
        <f t="shared" si="286"/>
        <v>0</v>
      </c>
      <c r="F872" s="46">
        <f t="shared" si="287"/>
        <v>0</v>
      </c>
      <c r="G872" s="46">
        <f t="shared" si="288"/>
        <v>0</v>
      </c>
      <c r="H872" s="53" t="e">
        <f t="shared" si="283"/>
        <v>#DIV/0!</v>
      </c>
      <c r="I872" s="54" t="e">
        <f t="shared" si="284"/>
        <v>#DIV/0!</v>
      </c>
      <c r="J872" s="65"/>
      <c r="K872" s="78">
        <f t="shared" si="289"/>
        <v>0</v>
      </c>
      <c r="L872" s="45"/>
      <c r="M872" s="79">
        <f t="shared" si="290"/>
        <v>0</v>
      </c>
      <c r="N872" s="65"/>
      <c r="O872" s="78">
        <f t="shared" si="291"/>
        <v>0</v>
      </c>
      <c r="P872" s="45"/>
      <c r="Q872" s="79">
        <f t="shared" si="292"/>
        <v>0</v>
      </c>
      <c r="R872" s="65"/>
      <c r="S872" s="78">
        <f t="shared" si="293"/>
        <v>0</v>
      </c>
      <c r="T872" s="45"/>
      <c r="U872" s="79">
        <f t="shared" si="294"/>
        <v>0</v>
      </c>
      <c r="V872" s="65"/>
      <c r="W872" s="78">
        <f t="shared" si="295"/>
        <v>0</v>
      </c>
      <c r="X872" s="45"/>
      <c r="Y872" s="79">
        <f t="shared" si="296"/>
        <v>0</v>
      </c>
      <c r="Z872" s="65"/>
      <c r="AA872" s="78">
        <f t="shared" si="297"/>
        <v>0</v>
      </c>
      <c r="AB872" s="45"/>
      <c r="AC872" s="79">
        <f t="shared" si="298"/>
        <v>0</v>
      </c>
      <c r="AD872" s="65"/>
      <c r="AE872" s="78">
        <f t="shared" si="299"/>
        <v>0</v>
      </c>
      <c r="AF872" s="45"/>
      <c r="AG872" s="79">
        <f t="shared" si="300"/>
        <v>0</v>
      </c>
      <c r="AH872" s="2"/>
      <c r="AI872" s="2"/>
      <c r="AJ872" s="2"/>
      <c r="AK872" s="2"/>
      <c r="AL872" s="2"/>
    </row>
    <row r="873" spans="1:38" ht="16.5" customHeight="1">
      <c r="A873" s="12">
        <v>3001007</v>
      </c>
      <c r="B873" s="34" t="s">
        <v>691</v>
      </c>
      <c r="C873" s="14">
        <v>32630</v>
      </c>
      <c r="D873" s="45"/>
      <c r="E873" s="46">
        <f t="shared" si="286"/>
        <v>0</v>
      </c>
      <c r="F873" s="46">
        <f t="shared" si="287"/>
        <v>0</v>
      </c>
      <c r="G873" s="46">
        <f t="shared" si="288"/>
        <v>0</v>
      </c>
      <c r="H873" s="53" t="e">
        <f t="shared" si="283"/>
        <v>#DIV/0!</v>
      </c>
      <c r="I873" s="54" t="e">
        <f t="shared" si="284"/>
        <v>#DIV/0!</v>
      </c>
      <c r="J873" s="65"/>
      <c r="K873" s="78">
        <f t="shared" si="289"/>
        <v>0</v>
      </c>
      <c r="L873" s="45"/>
      <c r="M873" s="79">
        <f t="shared" si="290"/>
        <v>0</v>
      </c>
      <c r="N873" s="65"/>
      <c r="O873" s="78">
        <f t="shared" si="291"/>
        <v>0</v>
      </c>
      <c r="P873" s="45"/>
      <c r="Q873" s="79">
        <f t="shared" si="292"/>
        <v>0</v>
      </c>
      <c r="R873" s="65"/>
      <c r="S873" s="78">
        <f t="shared" si="293"/>
        <v>0</v>
      </c>
      <c r="T873" s="45"/>
      <c r="U873" s="79">
        <f t="shared" si="294"/>
        <v>0</v>
      </c>
      <c r="V873" s="65"/>
      <c r="W873" s="78">
        <f t="shared" si="295"/>
        <v>0</v>
      </c>
      <c r="X873" s="45"/>
      <c r="Y873" s="79">
        <f t="shared" si="296"/>
        <v>0</v>
      </c>
      <c r="Z873" s="65"/>
      <c r="AA873" s="78">
        <f t="shared" si="297"/>
        <v>0</v>
      </c>
      <c r="AB873" s="45"/>
      <c r="AC873" s="79">
        <f t="shared" si="298"/>
        <v>0</v>
      </c>
      <c r="AD873" s="65"/>
      <c r="AE873" s="78">
        <f t="shared" si="299"/>
        <v>0</v>
      </c>
      <c r="AF873" s="45"/>
      <c r="AG873" s="79">
        <f t="shared" si="300"/>
        <v>0</v>
      </c>
      <c r="AH873" s="2"/>
      <c r="AI873" s="2"/>
      <c r="AJ873" s="2"/>
      <c r="AK873" s="2"/>
      <c r="AL873" s="2"/>
    </row>
    <row r="874" spans="1:38" ht="16.5" customHeight="1">
      <c r="A874" s="12">
        <v>3001006</v>
      </c>
      <c r="B874" s="34" t="s">
        <v>692</v>
      </c>
      <c r="C874" s="14">
        <v>144740</v>
      </c>
      <c r="D874" s="45"/>
      <c r="E874" s="46">
        <f t="shared" si="286"/>
        <v>0</v>
      </c>
      <c r="F874" s="46">
        <f t="shared" si="287"/>
        <v>0</v>
      </c>
      <c r="G874" s="46">
        <f t="shared" si="288"/>
        <v>0</v>
      </c>
      <c r="H874" s="53" t="e">
        <f t="shared" si="283"/>
        <v>#DIV/0!</v>
      </c>
      <c r="I874" s="54" t="e">
        <f t="shared" si="284"/>
        <v>#DIV/0!</v>
      </c>
      <c r="J874" s="65"/>
      <c r="K874" s="78">
        <f t="shared" si="289"/>
        <v>0</v>
      </c>
      <c r="L874" s="45"/>
      <c r="M874" s="79">
        <f t="shared" si="290"/>
        <v>0</v>
      </c>
      <c r="N874" s="65"/>
      <c r="O874" s="78">
        <f t="shared" si="291"/>
        <v>0</v>
      </c>
      <c r="P874" s="45"/>
      <c r="Q874" s="79">
        <f t="shared" si="292"/>
        <v>0</v>
      </c>
      <c r="R874" s="65"/>
      <c r="S874" s="78">
        <f t="shared" si="293"/>
        <v>0</v>
      </c>
      <c r="T874" s="45"/>
      <c r="U874" s="79">
        <f t="shared" si="294"/>
        <v>0</v>
      </c>
      <c r="V874" s="65"/>
      <c r="W874" s="78">
        <f t="shared" si="295"/>
        <v>0</v>
      </c>
      <c r="X874" s="45"/>
      <c r="Y874" s="79">
        <f t="shared" si="296"/>
        <v>0</v>
      </c>
      <c r="Z874" s="65"/>
      <c r="AA874" s="78">
        <f t="shared" si="297"/>
        <v>0</v>
      </c>
      <c r="AB874" s="45"/>
      <c r="AC874" s="79">
        <f t="shared" si="298"/>
        <v>0</v>
      </c>
      <c r="AD874" s="65"/>
      <c r="AE874" s="78">
        <f t="shared" si="299"/>
        <v>0</v>
      </c>
      <c r="AF874" s="45"/>
      <c r="AG874" s="79">
        <f t="shared" si="300"/>
        <v>0</v>
      </c>
      <c r="AH874" s="2"/>
      <c r="AI874" s="2"/>
      <c r="AJ874" s="2"/>
      <c r="AK874" s="2"/>
      <c r="AL874" s="2"/>
    </row>
    <row r="875" spans="1:38" ht="16.5" customHeight="1">
      <c r="A875" s="12"/>
      <c r="B875" s="34"/>
      <c r="C875" s="14"/>
      <c r="D875" s="45"/>
      <c r="E875" s="46"/>
      <c r="F875" s="46"/>
      <c r="G875" s="46"/>
      <c r="H875" s="53"/>
      <c r="I875" s="54"/>
      <c r="J875" s="65"/>
      <c r="K875" s="78"/>
      <c r="L875" s="45"/>
      <c r="M875" s="79"/>
      <c r="N875" s="65"/>
      <c r="O875" s="78"/>
      <c r="P875" s="45"/>
      <c r="Q875" s="79"/>
      <c r="R875" s="65"/>
      <c r="S875" s="78"/>
      <c r="T875" s="45"/>
      <c r="U875" s="79"/>
      <c r="V875" s="65"/>
      <c r="W875" s="78"/>
      <c r="X875" s="45"/>
      <c r="Y875" s="79"/>
      <c r="Z875" s="65"/>
      <c r="AA875" s="78"/>
      <c r="AB875" s="45"/>
      <c r="AC875" s="79"/>
      <c r="AD875" s="65"/>
      <c r="AE875" s="78"/>
      <c r="AF875" s="45"/>
      <c r="AG875" s="79"/>
      <c r="AH875" s="2"/>
      <c r="AI875" s="2"/>
      <c r="AJ875" s="2"/>
      <c r="AK875" s="2"/>
      <c r="AL875" s="2"/>
    </row>
    <row r="876" spans="1:38" ht="16.5" customHeight="1">
      <c r="A876" s="58"/>
      <c r="B876" s="83" t="s">
        <v>693</v>
      </c>
      <c r="C876" s="99"/>
      <c r="D876" s="60"/>
      <c r="E876" s="61">
        <f t="shared" ref="E876:G876" si="308">SUM(E877:E880)</f>
        <v>0</v>
      </c>
      <c r="F876" s="61">
        <f t="shared" si="308"/>
        <v>0</v>
      </c>
      <c r="G876" s="61">
        <f t="shared" si="308"/>
        <v>0</v>
      </c>
      <c r="H876" s="62" t="e">
        <f t="shared" si="283"/>
        <v>#DIV/0!</v>
      </c>
      <c r="I876" s="63" t="e">
        <f t="shared" si="284"/>
        <v>#DIV/0!</v>
      </c>
      <c r="J876" s="84">
        <f t="shared" ref="J876:AG876" si="309">SUM(J877:J880)</f>
        <v>0</v>
      </c>
      <c r="K876" s="85">
        <f t="shared" si="309"/>
        <v>0</v>
      </c>
      <c r="L876" s="60">
        <f t="shared" si="309"/>
        <v>0</v>
      </c>
      <c r="M876" s="86">
        <f t="shared" si="309"/>
        <v>0</v>
      </c>
      <c r="N876" s="84">
        <f t="shared" si="309"/>
        <v>0</v>
      </c>
      <c r="O876" s="85">
        <f t="shared" si="309"/>
        <v>0</v>
      </c>
      <c r="P876" s="60">
        <f t="shared" si="309"/>
        <v>0</v>
      </c>
      <c r="Q876" s="86">
        <f t="shared" si="309"/>
        <v>0</v>
      </c>
      <c r="R876" s="84">
        <f t="shared" si="309"/>
        <v>0</v>
      </c>
      <c r="S876" s="85">
        <f t="shared" si="309"/>
        <v>0</v>
      </c>
      <c r="T876" s="60">
        <f t="shared" si="309"/>
        <v>0</v>
      </c>
      <c r="U876" s="86">
        <f t="shared" si="309"/>
        <v>0</v>
      </c>
      <c r="V876" s="84">
        <f t="shared" si="309"/>
        <v>0</v>
      </c>
      <c r="W876" s="85">
        <f t="shared" si="309"/>
        <v>0</v>
      </c>
      <c r="X876" s="60">
        <f t="shared" si="309"/>
        <v>0</v>
      </c>
      <c r="Y876" s="86">
        <f t="shared" si="309"/>
        <v>0</v>
      </c>
      <c r="Z876" s="84">
        <f t="shared" si="309"/>
        <v>0</v>
      </c>
      <c r="AA876" s="85">
        <f t="shared" si="309"/>
        <v>0</v>
      </c>
      <c r="AB876" s="60">
        <f t="shared" si="309"/>
        <v>0</v>
      </c>
      <c r="AC876" s="86">
        <f t="shared" si="309"/>
        <v>0</v>
      </c>
      <c r="AD876" s="84">
        <f t="shared" si="309"/>
        <v>0</v>
      </c>
      <c r="AE876" s="85">
        <f t="shared" si="309"/>
        <v>0</v>
      </c>
      <c r="AF876" s="60">
        <f t="shared" si="309"/>
        <v>0</v>
      </c>
      <c r="AG876" s="86">
        <f t="shared" si="309"/>
        <v>0</v>
      </c>
      <c r="AH876" s="2"/>
      <c r="AI876" s="2"/>
      <c r="AJ876" s="2"/>
      <c r="AK876" s="2"/>
      <c r="AL876" s="2"/>
    </row>
    <row r="877" spans="1:38" ht="16.5" customHeight="1">
      <c r="A877" s="12" t="s">
        <v>972</v>
      </c>
      <c r="B877" s="34" t="s">
        <v>694</v>
      </c>
      <c r="C877" s="14">
        <v>72830</v>
      </c>
      <c r="D877" s="45"/>
      <c r="E877" s="46">
        <f t="shared" si="286"/>
        <v>0</v>
      </c>
      <c r="F877" s="46">
        <f t="shared" si="287"/>
        <v>0</v>
      </c>
      <c r="G877" s="46">
        <f t="shared" si="288"/>
        <v>0</v>
      </c>
      <c r="H877" s="53" t="e">
        <f t="shared" si="283"/>
        <v>#DIV/0!</v>
      </c>
      <c r="I877" s="54" t="e">
        <f t="shared" si="284"/>
        <v>#DIV/0!</v>
      </c>
      <c r="J877" s="65"/>
      <c r="K877" s="78">
        <f t="shared" si="289"/>
        <v>0</v>
      </c>
      <c r="L877" s="45"/>
      <c r="M877" s="79">
        <f t="shared" si="290"/>
        <v>0</v>
      </c>
      <c r="N877" s="65"/>
      <c r="O877" s="78">
        <f t="shared" si="291"/>
        <v>0</v>
      </c>
      <c r="P877" s="45"/>
      <c r="Q877" s="79">
        <f t="shared" si="292"/>
        <v>0</v>
      </c>
      <c r="R877" s="65"/>
      <c r="S877" s="78">
        <f t="shared" si="293"/>
        <v>0</v>
      </c>
      <c r="T877" s="45"/>
      <c r="U877" s="79">
        <f t="shared" si="294"/>
        <v>0</v>
      </c>
      <c r="V877" s="65"/>
      <c r="W877" s="78">
        <f t="shared" si="295"/>
        <v>0</v>
      </c>
      <c r="X877" s="45"/>
      <c r="Y877" s="79">
        <f t="shared" si="296"/>
        <v>0</v>
      </c>
      <c r="Z877" s="65"/>
      <c r="AA877" s="78">
        <f t="shared" si="297"/>
        <v>0</v>
      </c>
      <c r="AB877" s="45"/>
      <c r="AC877" s="79">
        <f t="shared" si="298"/>
        <v>0</v>
      </c>
      <c r="AD877" s="65"/>
      <c r="AE877" s="78">
        <f t="shared" si="299"/>
        <v>0</v>
      </c>
      <c r="AF877" s="45"/>
      <c r="AG877" s="79">
        <f t="shared" si="300"/>
        <v>0</v>
      </c>
      <c r="AH877" s="2"/>
      <c r="AI877" s="2"/>
      <c r="AJ877" s="2"/>
      <c r="AK877" s="2"/>
      <c r="AL877" s="2"/>
    </row>
    <row r="878" spans="1:38" ht="16.5" customHeight="1">
      <c r="A878" s="12"/>
      <c r="B878" s="34"/>
      <c r="C878" s="14"/>
      <c r="D878" s="45"/>
      <c r="E878" s="46"/>
      <c r="F878" s="46"/>
      <c r="G878" s="46"/>
      <c r="H878" s="53"/>
      <c r="I878" s="54"/>
      <c r="J878" s="65"/>
      <c r="K878" s="78"/>
      <c r="L878" s="45"/>
      <c r="M878" s="79"/>
      <c r="N878" s="65"/>
      <c r="O878" s="78"/>
      <c r="P878" s="45"/>
      <c r="Q878" s="79"/>
      <c r="R878" s="65"/>
      <c r="S878" s="78"/>
      <c r="T878" s="45"/>
      <c r="U878" s="79"/>
      <c r="V878" s="65"/>
      <c r="W878" s="78"/>
      <c r="X878" s="45"/>
      <c r="Y878" s="79"/>
      <c r="Z878" s="65"/>
      <c r="AA878" s="78"/>
      <c r="AB878" s="45"/>
      <c r="AC878" s="79"/>
      <c r="AD878" s="65"/>
      <c r="AE878" s="78"/>
      <c r="AF878" s="45"/>
      <c r="AG878" s="79"/>
      <c r="AH878" s="2"/>
      <c r="AI878" s="2"/>
      <c r="AJ878" s="2"/>
      <c r="AK878" s="2"/>
      <c r="AL878" s="2"/>
    </row>
    <row r="879" spans="1:38" ht="58.5" customHeight="1">
      <c r="A879" s="12" t="s">
        <v>971</v>
      </c>
      <c r="B879" s="34" t="s">
        <v>695</v>
      </c>
      <c r="C879" s="14">
        <v>837140</v>
      </c>
      <c r="D879" s="45"/>
      <c r="E879" s="46">
        <f t="shared" si="286"/>
        <v>0</v>
      </c>
      <c r="F879" s="46">
        <f t="shared" si="287"/>
        <v>0</v>
      </c>
      <c r="G879" s="46">
        <f t="shared" si="288"/>
        <v>0</v>
      </c>
      <c r="H879" s="53" t="e">
        <f t="shared" si="283"/>
        <v>#DIV/0!</v>
      </c>
      <c r="I879" s="54" t="e">
        <f t="shared" si="284"/>
        <v>#DIV/0!</v>
      </c>
      <c r="J879" s="65"/>
      <c r="K879" s="78">
        <f t="shared" si="289"/>
        <v>0</v>
      </c>
      <c r="L879" s="45"/>
      <c r="M879" s="79">
        <f t="shared" si="290"/>
        <v>0</v>
      </c>
      <c r="N879" s="65"/>
      <c r="O879" s="78">
        <f t="shared" si="291"/>
        <v>0</v>
      </c>
      <c r="P879" s="45"/>
      <c r="Q879" s="79">
        <f t="shared" si="292"/>
        <v>0</v>
      </c>
      <c r="R879" s="65"/>
      <c r="S879" s="78">
        <f t="shared" si="293"/>
        <v>0</v>
      </c>
      <c r="T879" s="45"/>
      <c r="U879" s="79">
        <f t="shared" si="294"/>
        <v>0</v>
      </c>
      <c r="V879" s="65"/>
      <c r="W879" s="78">
        <f t="shared" si="295"/>
        <v>0</v>
      </c>
      <c r="X879" s="45"/>
      <c r="Y879" s="79">
        <f t="shared" si="296"/>
        <v>0</v>
      </c>
      <c r="Z879" s="65"/>
      <c r="AA879" s="78">
        <f t="shared" si="297"/>
        <v>0</v>
      </c>
      <c r="AB879" s="45"/>
      <c r="AC879" s="79">
        <f t="shared" si="298"/>
        <v>0</v>
      </c>
      <c r="AD879" s="65"/>
      <c r="AE879" s="78">
        <f t="shared" si="299"/>
        <v>0</v>
      </c>
      <c r="AF879" s="45"/>
      <c r="AG879" s="79">
        <f t="shared" si="300"/>
        <v>0</v>
      </c>
      <c r="AH879" s="2"/>
      <c r="AI879" s="2"/>
      <c r="AJ879" s="2"/>
      <c r="AK879" s="2"/>
      <c r="AL879" s="2"/>
    </row>
    <row r="880" spans="1:38" ht="16.5" customHeight="1">
      <c r="A880" s="12">
        <v>3701001</v>
      </c>
      <c r="B880" s="34" t="s">
        <v>696</v>
      </c>
      <c r="C880" s="14">
        <v>19750</v>
      </c>
      <c r="D880" s="45"/>
      <c r="E880" s="46">
        <f t="shared" si="286"/>
        <v>0</v>
      </c>
      <c r="F880" s="46">
        <f t="shared" si="287"/>
        <v>0</v>
      </c>
      <c r="G880" s="46">
        <f t="shared" si="288"/>
        <v>0</v>
      </c>
      <c r="H880" s="53" t="e">
        <f t="shared" si="283"/>
        <v>#DIV/0!</v>
      </c>
      <c r="I880" s="54" t="e">
        <f t="shared" si="284"/>
        <v>#DIV/0!</v>
      </c>
      <c r="J880" s="65"/>
      <c r="K880" s="78">
        <f t="shared" si="289"/>
        <v>0</v>
      </c>
      <c r="L880" s="45"/>
      <c r="M880" s="79">
        <f t="shared" si="290"/>
        <v>0</v>
      </c>
      <c r="N880" s="65"/>
      <c r="O880" s="78">
        <f t="shared" si="291"/>
        <v>0</v>
      </c>
      <c r="P880" s="45"/>
      <c r="Q880" s="79">
        <f t="shared" si="292"/>
        <v>0</v>
      </c>
      <c r="R880" s="65"/>
      <c r="S880" s="78">
        <f t="shared" si="293"/>
        <v>0</v>
      </c>
      <c r="T880" s="45"/>
      <c r="U880" s="79">
        <f t="shared" si="294"/>
        <v>0</v>
      </c>
      <c r="V880" s="65"/>
      <c r="W880" s="78">
        <f t="shared" si="295"/>
        <v>0</v>
      </c>
      <c r="X880" s="45"/>
      <c r="Y880" s="79">
        <f t="shared" si="296"/>
        <v>0</v>
      </c>
      <c r="Z880" s="65"/>
      <c r="AA880" s="78">
        <f t="shared" si="297"/>
        <v>0</v>
      </c>
      <c r="AB880" s="45"/>
      <c r="AC880" s="79">
        <f t="shared" si="298"/>
        <v>0</v>
      </c>
      <c r="AD880" s="65"/>
      <c r="AE880" s="78">
        <f t="shared" si="299"/>
        <v>0</v>
      </c>
      <c r="AF880" s="45"/>
      <c r="AG880" s="79">
        <f t="shared" si="300"/>
        <v>0</v>
      </c>
      <c r="AH880" s="2"/>
      <c r="AI880" s="2"/>
      <c r="AJ880" s="2"/>
      <c r="AK880" s="2"/>
      <c r="AL880" s="2"/>
    </row>
    <row r="881" spans="1:38" ht="16.5" customHeight="1">
      <c r="A881" s="12"/>
      <c r="B881" s="34"/>
      <c r="C881" s="14"/>
      <c r="D881" s="45"/>
      <c r="E881" s="46"/>
      <c r="F881" s="46"/>
      <c r="G881" s="46"/>
      <c r="H881" s="53"/>
      <c r="I881" s="54"/>
      <c r="J881" s="65"/>
      <c r="K881" s="78"/>
      <c r="L881" s="45"/>
      <c r="M881" s="79"/>
      <c r="N881" s="65"/>
      <c r="O881" s="78"/>
      <c r="P881" s="45"/>
      <c r="Q881" s="79"/>
      <c r="R881" s="65"/>
      <c r="S881" s="78"/>
      <c r="T881" s="45"/>
      <c r="U881" s="79"/>
      <c r="V881" s="65"/>
      <c r="W881" s="78"/>
      <c r="X881" s="45"/>
      <c r="Y881" s="79"/>
      <c r="Z881" s="65"/>
      <c r="AA881" s="78"/>
      <c r="AB881" s="45"/>
      <c r="AC881" s="79"/>
      <c r="AD881" s="65"/>
      <c r="AE881" s="78"/>
      <c r="AF881" s="45"/>
      <c r="AG881" s="79"/>
      <c r="AH881" s="2"/>
      <c r="AI881" s="2"/>
      <c r="AJ881" s="2"/>
      <c r="AK881" s="2"/>
      <c r="AL881" s="2"/>
    </row>
    <row r="882" spans="1:38" ht="16.5" customHeight="1" outlineLevel="1">
      <c r="A882" s="58"/>
      <c r="B882" s="83" t="s">
        <v>697</v>
      </c>
      <c r="C882" s="99"/>
      <c r="D882" s="60">
        <v>0</v>
      </c>
      <c r="E882" s="61">
        <f t="shared" ref="E882:G882" si="310">+E883</f>
        <v>0</v>
      </c>
      <c r="F882" s="61">
        <f t="shared" si="310"/>
        <v>0</v>
      </c>
      <c r="G882" s="61">
        <f t="shared" si="310"/>
        <v>0</v>
      </c>
      <c r="H882" s="62" t="e">
        <f t="shared" si="283"/>
        <v>#DIV/0!</v>
      </c>
      <c r="I882" s="63" t="e">
        <f t="shared" si="284"/>
        <v>#DIV/0!</v>
      </c>
      <c r="J882" s="84">
        <f t="shared" ref="J882:AG882" si="311">+J883</f>
        <v>0</v>
      </c>
      <c r="K882" s="85">
        <f t="shared" si="311"/>
        <v>0</v>
      </c>
      <c r="L882" s="60">
        <f t="shared" si="311"/>
        <v>0</v>
      </c>
      <c r="M882" s="86">
        <f t="shared" si="311"/>
        <v>0</v>
      </c>
      <c r="N882" s="84">
        <f t="shared" si="311"/>
        <v>0</v>
      </c>
      <c r="O882" s="85">
        <f t="shared" si="311"/>
        <v>0</v>
      </c>
      <c r="P882" s="60">
        <f t="shared" si="311"/>
        <v>0</v>
      </c>
      <c r="Q882" s="86">
        <f t="shared" si="311"/>
        <v>0</v>
      </c>
      <c r="R882" s="84">
        <f t="shared" si="311"/>
        <v>0</v>
      </c>
      <c r="S882" s="85">
        <f t="shared" si="311"/>
        <v>0</v>
      </c>
      <c r="T882" s="60">
        <f t="shared" si="311"/>
        <v>0</v>
      </c>
      <c r="U882" s="86">
        <f t="shared" si="311"/>
        <v>0</v>
      </c>
      <c r="V882" s="84">
        <f t="shared" si="311"/>
        <v>0</v>
      </c>
      <c r="W882" s="85">
        <f t="shared" si="311"/>
        <v>0</v>
      </c>
      <c r="X882" s="60">
        <f t="shared" si="311"/>
        <v>0</v>
      </c>
      <c r="Y882" s="86">
        <f t="shared" si="311"/>
        <v>0</v>
      </c>
      <c r="Z882" s="84">
        <f t="shared" si="311"/>
        <v>0</v>
      </c>
      <c r="AA882" s="85">
        <f t="shared" si="311"/>
        <v>0</v>
      </c>
      <c r="AB882" s="60">
        <f t="shared" si="311"/>
        <v>0</v>
      </c>
      <c r="AC882" s="86">
        <f t="shared" si="311"/>
        <v>0</v>
      </c>
      <c r="AD882" s="84">
        <f t="shared" si="311"/>
        <v>0</v>
      </c>
      <c r="AE882" s="85">
        <f t="shared" si="311"/>
        <v>0</v>
      </c>
      <c r="AF882" s="60">
        <f t="shared" si="311"/>
        <v>0</v>
      </c>
      <c r="AG882" s="86">
        <f t="shared" si="311"/>
        <v>0</v>
      </c>
      <c r="AH882" s="2"/>
      <c r="AI882" s="2"/>
      <c r="AJ882" s="2"/>
      <c r="AK882" s="2"/>
      <c r="AL882" s="2"/>
    </row>
    <row r="883" spans="1:38" ht="16.5" customHeight="1" outlineLevel="1">
      <c r="A883" s="12">
        <v>3801002</v>
      </c>
      <c r="B883" s="34" t="s">
        <v>698</v>
      </c>
      <c r="C883" s="14">
        <v>76740</v>
      </c>
      <c r="D883" s="45">
        <v>0</v>
      </c>
      <c r="E883" s="46">
        <f t="shared" si="286"/>
        <v>0</v>
      </c>
      <c r="F883" s="46">
        <f t="shared" si="287"/>
        <v>0</v>
      </c>
      <c r="G883" s="46">
        <f t="shared" si="288"/>
        <v>0</v>
      </c>
      <c r="H883" s="53" t="e">
        <f t="shared" si="283"/>
        <v>#DIV/0!</v>
      </c>
      <c r="I883" s="54" t="e">
        <f t="shared" si="284"/>
        <v>#DIV/0!</v>
      </c>
      <c r="J883" s="65"/>
      <c r="K883" s="78">
        <f t="shared" si="289"/>
        <v>0</v>
      </c>
      <c r="L883" s="45"/>
      <c r="M883" s="79">
        <f t="shared" si="290"/>
        <v>0</v>
      </c>
      <c r="N883" s="65"/>
      <c r="O883" s="78">
        <f t="shared" si="291"/>
        <v>0</v>
      </c>
      <c r="P883" s="45"/>
      <c r="Q883" s="79">
        <f t="shared" si="292"/>
        <v>0</v>
      </c>
      <c r="R883" s="65"/>
      <c r="S883" s="78">
        <f t="shared" si="293"/>
        <v>0</v>
      </c>
      <c r="T883" s="45"/>
      <c r="U883" s="79">
        <f t="shared" si="294"/>
        <v>0</v>
      </c>
      <c r="V883" s="65"/>
      <c r="W883" s="78">
        <f t="shared" si="295"/>
        <v>0</v>
      </c>
      <c r="X883" s="45"/>
      <c r="Y883" s="79">
        <f t="shared" si="296"/>
        <v>0</v>
      </c>
      <c r="Z883" s="65"/>
      <c r="AA883" s="78">
        <f t="shared" si="297"/>
        <v>0</v>
      </c>
      <c r="AB883" s="45"/>
      <c r="AC883" s="79">
        <f t="shared" si="298"/>
        <v>0</v>
      </c>
      <c r="AD883" s="65"/>
      <c r="AE883" s="78">
        <f t="shared" si="299"/>
        <v>0</v>
      </c>
      <c r="AF883" s="45"/>
      <c r="AG883" s="79">
        <f t="shared" si="300"/>
        <v>0</v>
      </c>
      <c r="AH883" s="2"/>
      <c r="AI883" s="2"/>
      <c r="AJ883" s="2"/>
      <c r="AK883" s="2"/>
      <c r="AL883" s="2"/>
    </row>
    <row r="884" spans="1:38" ht="16.5" customHeight="1" outlineLevel="1">
      <c r="A884" s="12"/>
      <c r="B884" s="34"/>
      <c r="C884" s="14"/>
      <c r="D884" s="45"/>
      <c r="E884" s="46"/>
      <c r="F884" s="46"/>
      <c r="G884" s="46"/>
      <c r="H884" s="53"/>
      <c r="I884" s="54"/>
      <c r="J884" s="65"/>
      <c r="K884" s="78"/>
      <c r="L884" s="45"/>
      <c r="M884" s="79"/>
      <c r="N884" s="65"/>
      <c r="O884" s="78"/>
      <c r="P884" s="45"/>
      <c r="Q884" s="79"/>
      <c r="R884" s="65"/>
      <c r="S884" s="78"/>
      <c r="T884" s="45"/>
      <c r="U884" s="79"/>
      <c r="V884" s="65"/>
      <c r="W884" s="78"/>
      <c r="X884" s="45"/>
      <c r="Y884" s="79"/>
      <c r="Z884" s="65"/>
      <c r="AA884" s="78"/>
      <c r="AB884" s="45"/>
      <c r="AC884" s="79"/>
      <c r="AD884" s="65"/>
      <c r="AE884" s="78"/>
      <c r="AF884" s="45"/>
      <c r="AG884" s="79"/>
      <c r="AH884" s="2"/>
      <c r="AI884" s="2"/>
      <c r="AJ884" s="2"/>
      <c r="AK884" s="2"/>
      <c r="AL884" s="2"/>
    </row>
    <row r="885" spans="1:38" ht="16.5" customHeight="1" outlineLevel="1">
      <c r="A885" s="58"/>
      <c r="B885" s="83" t="s">
        <v>699</v>
      </c>
      <c r="C885" s="99"/>
      <c r="D885" s="60">
        <v>0</v>
      </c>
      <c r="E885" s="61">
        <f t="shared" ref="E885:G885" si="312">SUM(E886:E887)</f>
        <v>0</v>
      </c>
      <c r="F885" s="61">
        <f t="shared" si="312"/>
        <v>0</v>
      </c>
      <c r="G885" s="61">
        <f t="shared" si="312"/>
        <v>0</v>
      </c>
      <c r="H885" s="62" t="e">
        <f t="shared" si="283"/>
        <v>#DIV/0!</v>
      </c>
      <c r="I885" s="63" t="e">
        <f t="shared" si="284"/>
        <v>#DIV/0!</v>
      </c>
      <c r="J885" s="84">
        <f t="shared" ref="J885:AG885" si="313">SUM(J886:J887)</f>
        <v>0</v>
      </c>
      <c r="K885" s="85">
        <f t="shared" si="313"/>
        <v>0</v>
      </c>
      <c r="L885" s="60">
        <f t="shared" si="313"/>
        <v>0</v>
      </c>
      <c r="M885" s="86">
        <f t="shared" si="313"/>
        <v>0</v>
      </c>
      <c r="N885" s="84">
        <f t="shared" si="313"/>
        <v>0</v>
      </c>
      <c r="O885" s="85">
        <f t="shared" si="313"/>
        <v>0</v>
      </c>
      <c r="P885" s="60">
        <f t="shared" si="313"/>
        <v>0</v>
      </c>
      <c r="Q885" s="86">
        <f t="shared" si="313"/>
        <v>0</v>
      </c>
      <c r="R885" s="84">
        <f t="shared" si="313"/>
        <v>0</v>
      </c>
      <c r="S885" s="85">
        <f t="shared" si="313"/>
        <v>0</v>
      </c>
      <c r="T885" s="60">
        <f t="shared" si="313"/>
        <v>0</v>
      </c>
      <c r="U885" s="86">
        <f t="shared" si="313"/>
        <v>0</v>
      </c>
      <c r="V885" s="84">
        <f t="shared" si="313"/>
        <v>0</v>
      </c>
      <c r="W885" s="85">
        <f t="shared" si="313"/>
        <v>0</v>
      </c>
      <c r="X885" s="60">
        <f t="shared" si="313"/>
        <v>0</v>
      </c>
      <c r="Y885" s="86">
        <f t="shared" si="313"/>
        <v>0</v>
      </c>
      <c r="Z885" s="84">
        <f t="shared" si="313"/>
        <v>0</v>
      </c>
      <c r="AA885" s="85">
        <f t="shared" si="313"/>
        <v>0</v>
      </c>
      <c r="AB885" s="60">
        <f t="shared" si="313"/>
        <v>0</v>
      </c>
      <c r="AC885" s="86">
        <f t="shared" si="313"/>
        <v>0</v>
      </c>
      <c r="AD885" s="84">
        <f t="shared" si="313"/>
        <v>0</v>
      </c>
      <c r="AE885" s="85">
        <f t="shared" si="313"/>
        <v>0</v>
      </c>
      <c r="AF885" s="60">
        <f t="shared" si="313"/>
        <v>0</v>
      </c>
      <c r="AG885" s="86">
        <f t="shared" si="313"/>
        <v>0</v>
      </c>
      <c r="AH885" s="2"/>
      <c r="AI885" s="2"/>
      <c r="AJ885" s="2"/>
      <c r="AK885" s="2"/>
      <c r="AL885" s="2"/>
    </row>
    <row r="886" spans="1:38" ht="16.5" customHeight="1" outlineLevel="1">
      <c r="A886" s="12">
        <v>3901002</v>
      </c>
      <c r="B886" s="34" t="s">
        <v>700</v>
      </c>
      <c r="C886" s="14">
        <v>23850</v>
      </c>
      <c r="D886" s="45">
        <v>0</v>
      </c>
      <c r="E886" s="46">
        <f t="shared" si="286"/>
        <v>0</v>
      </c>
      <c r="F886" s="46">
        <f t="shared" si="287"/>
        <v>0</v>
      </c>
      <c r="G886" s="46">
        <f t="shared" si="288"/>
        <v>0</v>
      </c>
      <c r="H886" s="53" t="e">
        <f t="shared" si="283"/>
        <v>#DIV/0!</v>
      </c>
      <c r="I886" s="54" t="e">
        <f t="shared" si="284"/>
        <v>#DIV/0!</v>
      </c>
      <c r="J886" s="65"/>
      <c r="K886" s="78">
        <f t="shared" si="289"/>
        <v>0</v>
      </c>
      <c r="L886" s="45"/>
      <c r="M886" s="79">
        <f t="shared" si="290"/>
        <v>0</v>
      </c>
      <c r="N886" s="65"/>
      <c r="O886" s="78">
        <f t="shared" si="291"/>
        <v>0</v>
      </c>
      <c r="P886" s="45"/>
      <c r="Q886" s="79">
        <f t="shared" si="292"/>
        <v>0</v>
      </c>
      <c r="R886" s="65"/>
      <c r="S886" s="78">
        <f t="shared" si="293"/>
        <v>0</v>
      </c>
      <c r="T886" s="45"/>
      <c r="U886" s="79">
        <f t="shared" si="294"/>
        <v>0</v>
      </c>
      <c r="V886" s="65"/>
      <c r="W886" s="78">
        <f t="shared" si="295"/>
        <v>0</v>
      </c>
      <c r="X886" s="45"/>
      <c r="Y886" s="79">
        <f t="shared" si="296"/>
        <v>0</v>
      </c>
      <c r="Z886" s="65"/>
      <c r="AA886" s="78">
        <f t="shared" si="297"/>
        <v>0</v>
      </c>
      <c r="AB886" s="45"/>
      <c r="AC886" s="79">
        <f t="shared" si="298"/>
        <v>0</v>
      </c>
      <c r="AD886" s="65"/>
      <c r="AE886" s="78">
        <f t="shared" si="299"/>
        <v>0</v>
      </c>
      <c r="AF886" s="45"/>
      <c r="AG886" s="79">
        <f t="shared" si="300"/>
        <v>0</v>
      </c>
      <c r="AH886" s="2"/>
      <c r="AI886" s="2"/>
      <c r="AJ886" s="2"/>
      <c r="AK886" s="2"/>
      <c r="AL886" s="2"/>
    </row>
    <row r="887" spans="1:38" ht="16.5" customHeight="1" outlineLevel="1">
      <c r="A887" s="12">
        <v>3901004</v>
      </c>
      <c r="B887" s="34" t="s">
        <v>701</v>
      </c>
      <c r="C887" s="14">
        <v>17020</v>
      </c>
      <c r="D887" s="45">
        <v>0</v>
      </c>
      <c r="E887" s="46">
        <f t="shared" si="286"/>
        <v>0</v>
      </c>
      <c r="F887" s="46">
        <f t="shared" si="287"/>
        <v>0</v>
      </c>
      <c r="G887" s="46">
        <f t="shared" si="288"/>
        <v>0</v>
      </c>
      <c r="H887" s="53" t="e">
        <f t="shared" si="283"/>
        <v>#DIV/0!</v>
      </c>
      <c r="I887" s="54" t="e">
        <f t="shared" si="284"/>
        <v>#DIV/0!</v>
      </c>
      <c r="J887" s="65"/>
      <c r="K887" s="78">
        <f t="shared" si="289"/>
        <v>0</v>
      </c>
      <c r="L887" s="45"/>
      <c r="M887" s="79">
        <f t="shared" si="290"/>
        <v>0</v>
      </c>
      <c r="N887" s="65"/>
      <c r="O887" s="78">
        <f t="shared" si="291"/>
        <v>0</v>
      </c>
      <c r="P887" s="45"/>
      <c r="Q887" s="79">
        <f t="shared" si="292"/>
        <v>0</v>
      </c>
      <c r="R887" s="65"/>
      <c r="S887" s="78">
        <f t="shared" si="293"/>
        <v>0</v>
      </c>
      <c r="T887" s="45"/>
      <c r="U887" s="79">
        <f t="shared" si="294"/>
        <v>0</v>
      </c>
      <c r="V887" s="65"/>
      <c r="W887" s="78">
        <f t="shared" si="295"/>
        <v>0</v>
      </c>
      <c r="X887" s="45"/>
      <c r="Y887" s="79">
        <f t="shared" si="296"/>
        <v>0</v>
      </c>
      <c r="Z887" s="65"/>
      <c r="AA887" s="78">
        <f t="shared" si="297"/>
        <v>0</v>
      </c>
      <c r="AB887" s="45"/>
      <c r="AC887" s="79">
        <f t="shared" si="298"/>
        <v>0</v>
      </c>
      <c r="AD887" s="65"/>
      <c r="AE887" s="78">
        <f t="shared" si="299"/>
        <v>0</v>
      </c>
      <c r="AF887" s="45"/>
      <c r="AG887" s="79">
        <f t="shared" si="300"/>
        <v>0</v>
      </c>
      <c r="AH887" s="2"/>
      <c r="AI887" s="2"/>
      <c r="AJ887" s="2"/>
      <c r="AK887" s="2"/>
      <c r="AL887" s="2"/>
    </row>
    <row r="888" spans="1:38" ht="16.5" customHeight="1" outlineLevel="1">
      <c r="A888" s="12"/>
      <c r="B888" s="34"/>
      <c r="C888" s="14"/>
      <c r="D888" s="45"/>
      <c r="E888" s="46"/>
      <c r="F888" s="46"/>
      <c r="G888" s="46"/>
      <c r="H888" s="53"/>
      <c r="I888" s="54"/>
      <c r="J888" s="65"/>
      <c r="K888" s="78"/>
      <c r="L888" s="45"/>
      <c r="M888" s="79"/>
      <c r="N888" s="65"/>
      <c r="O888" s="78"/>
      <c r="P888" s="45"/>
      <c r="Q888" s="79"/>
      <c r="R888" s="65"/>
      <c r="S888" s="78"/>
      <c r="T888" s="45"/>
      <c r="U888" s="79"/>
      <c r="V888" s="65"/>
      <c r="W888" s="78"/>
      <c r="X888" s="45"/>
      <c r="Y888" s="79"/>
      <c r="Z888" s="65"/>
      <c r="AA888" s="78"/>
      <c r="AB888" s="45"/>
      <c r="AC888" s="79"/>
      <c r="AD888" s="65"/>
      <c r="AE888" s="78"/>
      <c r="AF888" s="45"/>
      <c r="AG888" s="79"/>
      <c r="AH888" s="2"/>
      <c r="AI888" s="2"/>
      <c r="AJ888" s="2"/>
      <c r="AK888" s="2"/>
      <c r="AL888" s="2"/>
    </row>
    <row r="889" spans="1:38" ht="16.5" customHeight="1" outlineLevel="1">
      <c r="A889" s="58"/>
      <c r="B889" s="83" t="s">
        <v>702</v>
      </c>
      <c r="C889" s="99"/>
      <c r="D889" s="60">
        <v>0</v>
      </c>
      <c r="E889" s="61">
        <f t="shared" ref="E889:G889" si="314">SUM(E890:E896)</f>
        <v>0</v>
      </c>
      <c r="F889" s="61">
        <f t="shared" si="314"/>
        <v>0</v>
      </c>
      <c r="G889" s="61">
        <f t="shared" si="314"/>
        <v>0</v>
      </c>
      <c r="H889" s="62" t="e">
        <f t="shared" si="283"/>
        <v>#DIV/0!</v>
      </c>
      <c r="I889" s="63" t="e">
        <f t="shared" si="284"/>
        <v>#DIV/0!</v>
      </c>
      <c r="J889" s="84">
        <f t="shared" ref="J889:AG889" si="315">SUM(J890:J896)</f>
        <v>0</v>
      </c>
      <c r="K889" s="85">
        <f t="shared" si="315"/>
        <v>0</v>
      </c>
      <c r="L889" s="60">
        <f t="shared" si="315"/>
        <v>0</v>
      </c>
      <c r="M889" s="86">
        <f t="shared" si="315"/>
        <v>0</v>
      </c>
      <c r="N889" s="84">
        <f t="shared" si="315"/>
        <v>0</v>
      </c>
      <c r="O889" s="85">
        <f t="shared" si="315"/>
        <v>0</v>
      </c>
      <c r="P889" s="60">
        <f t="shared" si="315"/>
        <v>0</v>
      </c>
      <c r="Q889" s="86">
        <f t="shared" si="315"/>
        <v>0</v>
      </c>
      <c r="R889" s="84">
        <f t="shared" si="315"/>
        <v>0</v>
      </c>
      <c r="S889" s="85">
        <f t="shared" si="315"/>
        <v>0</v>
      </c>
      <c r="T889" s="60">
        <f t="shared" si="315"/>
        <v>0</v>
      </c>
      <c r="U889" s="86">
        <f t="shared" si="315"/>
        <v>0</v>
      </c>
      <c r="V889" s="84">
        <f t="shared" si="315"/>
        <v>0</v>
      </c>
      <c r="W889" s="85">
        <f t="shared" si="315"/>
        <v>0</v>
      </c>
      <c r="X889" s="60">
        <f t="shared" si="315"/>
        <v>0</v>
      </c>
      <c r="Y889" s="86">
        <f t="shared" si="315"/>
        <v>0</v>
      </c>
      <c r="Z889" s="84">
        <f t="shared" si="315"/>
        <v>0</v>
      </c>
      <c r="AA889" s="85">
        <f t="shared" si="315"/>
        <v>0</v>
      </c>
      <c r="AB889" s="60">
        <f t="shared" si="315"/>
        <v>0</v>
      </c>
      <c r="AC889" s="86">
        <f t="shared" si="315"/>
        <v>0</v>
      </c>
      <c r="AD889" s="84">
        <f t="shared" si="315"/>
        <v>0</v>
      </c>
      <c r="AE889" s="85">
        <f t="shared" si="315"/>
        <v>0</v>
      </c>
      <c r="AF889" s="60">
        <f t="shared" si="315"/>
        <v>0</v>
      </c>
      <c r="AG889" s="86">
        <f t="shared" si="315"/>
        <v>0</v>
      </c>
      <c r="AH889" s="2"/>
      <c r="AI889" s="2"/>
      <c r="AJ889" s="2"/>
      <c r="AK889" s="2"/>
      <c r="AL889" s="2"/>
    </row>
    <row r="890" spans="1:38" ht="16.5" customHeight="1" outlineLevel="1">
      <c r="A890" s="12">
        <v>6040001</v>
      </c>
      <c r="B890" s="34" t="s">
        <v>703</v>
      </c>
      <c r="C890" s="14">
        <v>4866670</v>
      </c>
      <c r="D890" s="45">
        <v>0</v>
      </c>
      <c r="E890" s="46">
        <f t="shared" si="286"/>
        <v>0</v>
      </c>
      <c r="F890" s="46">
        <f t="shared" si="287"/>
        <v>0</v>
      </c>
      <c r="G890" s="46">
        <f t="shared" si="288"/>
        <v>0</v>
      </c>
      <c r="H890" s="53" t="e">
        <f t="shared" si="283"/>
        <v>#DIV/0!</v>
      </c>
      <c r="I890" s="54" t="e">
        <f t="shared" si="284"/>
        <v>#DIV/0!</v>
      </c>
      <c r="J890" s="65"/>
      <c r="K890" s="78">
        <f t="shared" si="289"/>
        <v>0</v>
      </c>
      <c r="L890" s="45"/>
      <c r="M890" s="79">
        <f t="shared" si="290"/>
        <v>0</v>
      </c>
      <c r="N890" s="65"/>
      <c r="O890" s="78">
        <f t="shared" si="291"/>
        <v>0</v>
      </c>
      <c r="P890" s="45"/>
      <c r="Q890" s="79">
        <f t="shared" si="292"/>
        <v>0</v>
      </c>
      <c r="R890" s="65"/>
      <c r="S890" s="78">
        <f t="shared" si="293"/>
        <v>0</v>
      </c>
      <c r="T890" s="45"/>
      <c r="U890" s="79">
        <f t="shared" si="294"/>
        <v>0</v>
      </c>
      <c r="V890" s="65"/>
      <c r="W890" s="78">
        <f t="shared" si="295"/>
        <v>0</v>
      </c>
      <c r="X890" s="45"/>
      <c r="Y890" s="79">
        <f t="shared" si="296"/>
        <v>0</v>
      </c>
      <c r="Z890" s="65"/>
      <c r="AA890" s="78">
        <f t="shared" si="297"/>
        <v>0</v>
      </c>
      <c r="AB890" s="45"/>
      <c r="AC890" s="79">
        <f t="shared" si="298"/>
        <v>0</v>
      </c>
      <c r="AD890" s="65"/>
      <c r="AE890" s="78">
        <f t="shared" si="299"/>
        <v>0</v>
      </c>
      <c r="AF890" s="45"/>
      <c r="AG890" s="79">
        <f t="shared" si="300"/>
        <v>0</v>
      </c>
      <c r="AH890" s="2"/>
      <c r="AI890" s="2"/>
      <c r="AJ890" s="2"/>
      <c r="AK890" s="2"/>
      <c r="AL890" s="2"/>
    </row>
    <row r="891" spans="1:38" ht="16.5" customHeight="1" outlineLevel="1">
      <c r="A891" s="12">
        <v>6040101</v>
      </c>
      <c r="B891" s="34" t="s">
        <v>704</v>
      </c>
      <c r="C891" s="14">
        <v>3398220</v>
      </c>
      <c r="D891" s="45">
        <v>0</v>
      </c>
      <c r="E891" s="46">
        <f t="shared" si="286"/>
        <v>0</v>
      </c>
      <c r="F891" s="46">
        <f t="shared" si="287"/>
        <v>0</v>
      </c>
      <c r="G891" s="46">
        <f t="shared" si="288"/>
        <v>0</v>
      </c>
      <c r="H891" s="53" t="e">
        <f t="shared" si="283"/>
        <v>#DIV/0!</v>
      </c>
      <c r="I891" s="54" t="e">
        <f t="shared" si="284"/>
        <v>#DIV/0!</v>
      </c>
      <c r="J891" s="65"/>
      <c r="K891" s="78">
        <f t="shared" si="289"/>
        <v>0</v>
      </c>
      <c r="L891" s="45"/>
      <c r="M891" s="79">
        <f t="shared" si="290"/>
        <v>0</v>
      </c>
      <c r="N891" s="65"/>
      <c r="O891" s="78">
        <f t="shared" si="291"/>
        <v>0</v>
      </c>
      <c r="P891" s="45"/>
      <c r="Q891" s="79">
        <f t="shared" si="292"/>
        <v>0</v>
      </c>
      <c r="R891" s="65"/>
      <c r="S891" s="78">
        <f t="shared" si="293"/>
        <v>0</v>
      </c>
      <c r="T891" s="45"/>
      <c r="U891" s="79">
        <f t="shared" si="294"/>
        <v>0</v>
      </c>
      <c r="V891" s="65"/>
      <c r="W891" s="78">
        <f t="shared" si="295"/>
        <v>0</v>
      </c>
      <c r="X891" s="45"/>
      <c r="Y891" s="79">
        <f t="shared" si="296"/>
        <v>0</v>
      </c>
      <c r="Z891" s="65"/>
      <c r="AA891" s="78">
        <f t="shared" si="297"/>
        <v>0</v>
      </c>
      <c r="AB891" s="45"/>
      <c r="AC891" s="79">
        <f t="shared" si="298"/>
        <v>0</v>
      </c>
      <c r="AD891" s="65"/>
      <c r="AE891" s="78">
        <f t="shared" si="299"/>
        <v>0</v>
      </c>
      <c r="AF891" s="45"/>
      <c r="AG891" s="79">
        <f t="shared" si="300"/>
        <v>0</v>
      </c>
      <c r="AH891" s="2"/>
      <c r="AI891" s="2"/>
      <c r="AJ891" s="2"/>
      <c r="AK891" s="2"/>
      <c r="AL891" s="2"/>
    </row>
    <row r="892" spans="1:38" ht="16.5" customHeight="1" outlineLevel="1">
      <c r="A892" s="12">
        <v>6040102</v>
      </c>
      <c r="B892" s="34" t="s">
        <v>705</v>
      </c>
      <c r="C892" s="14">
        <v>4423190</v>
      </c>
      <c r="D892" s="45">
        <v>0</v>
      </c>
      <c r="E892" s="46">
        <f t="shared" si="286"/>
        <v>0</v>
      </c>
      <c r="F892" s="46">
        <f t="shared" si="287"/>
        <v>0</v>
      </c>
      <c r="G892" s="46">
        <f t="shared" si="288"/>
        <v>0</v>
      </c>
      <c r="H892" s="53" t="e">
        <f t="shared" si="283"/>
        <v>#DIV/0!</v>
      </c>
      <c r="I892" s="54" t="e">
        <f t="shared" si="284"/>
        <v>#DIV/0!</v>
      </c>
      <c r="J892" s="65"/>
      <c r="K892" s="78">
        <f t="shared" si="289"/>
        <v>0</v>
      </c>
      <c r="L892" s="45"/>
      <c r="M892" s="79">
        <f t="shared" si="290"/>
        <v>0</v>
      </c>
      <c r="N892" s="65"/>
      <c r="O892" s="78">
        <f t="shared" si="291"/>
        <v>0</v>
      </c>
      <c r="P892" s="45"/>
      <c r="Q892" s="79">
        <f t="shared" si="292"/>
        <v>0</v>
      </c>
      <c r="R892" s="65"/>
      <c r="S892" s="78">
        <f t="shared" si="293"/>
        <v>0</v>
      </c>
      <c r="T892" s="45"/>
      <c r="U892" s="79">
        <f t="shared" si="294"/>
        <v>0</v>
      </c>
      <c r="V892" s="65"/>
      <c r="W892" s="78">
        <f t="shared" si="295"/>
        <v>0</v>
      </c>
      <c r="X892" s="45"/>
      <c r="Y892" s="79">
        <f t="shared" si="296"/>
        <v>0</v>
      </c>
      <c r="Z892" s="65"/>
      <c r="AA892" s="78">
        <f t="shared" si="297"/>
        <v>0</v>
      </c>
      <c r="AB892" s="45"/>
      <c r="AC892" s="79">
        <f t="shared" si="298"/>
        <v>0</v>
      </c>
      <c r="AD892" s="65"/>
      <c r="AE892" s="78">
        <f t="shared" si="299"/>
        <v>0</v>
      </c>
      <c r="AF892" s="45"/>
      <c r="AG892" s="79">
        <f t="shared" si="300"/>
        <v>0</v>
      </c>
      <c r="AH892" s="2"/>
      <c r="AI892" s="2"/>
      <c r="AJ892" s="2"/>
      <c r="AK892" s="2"/>
      <c r="AL892" s="2"/>
    </row>
    <row r="893" spans="1:38" ht="16.5" customHeight="1" outlineLevel="1">
      <c r="A893" s="12">
        <v>6040201</v>
      </c>
      <c r="B893" s="34" t="s">
        <v>706</v>
      </c>
      <c r="C893" s="14">
        <v>3510780</v>
      </c>
      <c r="D893" s="45">
        <v>0</v>
      </c>
      <c r="E893" s="46">
        <f t="shared" si="286"/>
        <v>0</v>
      </c>
      <c r="F893" s="46">
        <f t="shared" si="287"/>
        <v>0</v>
      </c>
      <c r="G893" s="46">
        <f t="shared" si="288"/>
        <v>0</v>
      </c>
      <c r="H893" s="53" t="e">
        <f t="shared" si="283"/>
        <v>#DIV/0!</v>
      </c>
      <c r="I893" s="54" t="e">
        <f t="shared" si="284"/>
        <v>#DIV/0!</v>
      </c>
      <c r="J893" s="65"/>
      <c r="K893" s="78">
        <f t="shared" si="289"/>
        <v>0</v>
      </c>
      <c r="L893" s="45"/>
      <c r="M893" s="79">
        <f t="shared" si="290"/>
        <v>0</v>
      </c>
      <c r="N893" s="65"/>
      <c r="O893" s="78">
        <f t="shared" si="291"/>
        <v>0</v>
      </c>
      <c r="P893" s="45"/>
      <c r="Q893" s="79">
        <f t="shared" si="292"/>
        <v>0</v>
      </c>
      <c r="R893" s="65"/>
      <c r="S893" s="78">
        <f t="shared" si="293"/>
        <v>0</v>
      </c>
      <c r="T893" s="45"/>
      <c r="U893" s="79">
        <f t="shared" si="294"/>
        <v>0</v>
      </c>
      <c r="V893" s="65"/>
      <c r="W893" s="78">
        <f t="shared" si="295"/>
        <v>0</v>
      </c>
      <c r="X893" s="45"/>
      <c r="Y893" s="79">
        <f t="shared" si="296"/>
        <v>0</v>
      </c>
      <c r="Z893" s="65"/>
      <c r="AA893" s="78">
        <f t="shared" si="297"/>
        <v>0</v>
      </c>
      <c r="AB893" s="45"/>
      <c r="AC893" s="79">
        <f t="shared" si="298"/>
        <v>0</v>
      </c>
      <c r="AD893" s="65"/>
      <c r="AE893" s="78">
        <f t="shared" si="299"/>
        <v>0</v>
      </c>
      <c r="AF893" s="45"/>
      <c r="AG893" s="79">
        <f t="shared" si="300"/>
        <v>0</v>
      </c>
      <c r="AH893" s="2"/>
      <c r="AI893" s="2"/>
      <c r="AJ893" s="2"/>
      <c r="AK893" s="2"/>
      <c r="AL893" s="2"/>
    </row>
    <row r="894" spans="1:38" ht="26.25" customHeight="1" outlineLevel="1">
      <c r="A894" s="12">
        <v>6040202</v>
      </c>
      <c r="B894" s="34" t="s">
        <v>707</v>
      </c>
      <c r="C894" s="14">
        <v>3234400</v>
      </c>
      <c r="D894" s="45">
        <v>0</v>
      </c>
      <c r="E894" s="46">
        <f t="shared" si="286"/>
        <v>0</v>
      </c>
      <c r="F894" s="46">
        <f t="shared" si="287"/>
        <v>0</v>
      </c>
      <c r="G894" s="46">
        <f t="shared" si="288"/>
        <v>0</v>
      </c>
      <c r="H894" s="53" t="e">
        <f t="shared" si="283"/>
        <v>#DIV/0!</v>
      </c>
      <c r="I894" s="54" t="e">
        <f t="shared" si="284"/>
        <v>#DIV/0!</v>
      </c>
      <c r="J894" s="65"/>
      <c r="K894" s="78">
        <f t="shared" si="289"/>
        <v>0</v>
      </c>
      <c r="L894" s="45"/>
      <c r="M894" s="79">
        <f t="shared" si="290"/>
        <v>0</v>
      </c>
      <c r="N894" s="65"/>
      <c r="O894" s="78">
        <f t="shared" si="291"/>
        <v>0</v>
      </c>
      <c r="P894" s="45"/>
      <c r="Q894" s="79">
        <f t="shared" si="292"/>
        <v>0</v>
      </c>
      <c r="R894" s="65"/>
      <c r="S894" s="78">
        <f t="shared" si="293"/>
        <v>0</v>
      </c>
      <c r="T894" s="45"/>
      <c r="U894" s="79">
        <f t="shared" si="294"/>
        <v>0</v>
      </c>
      <c r="V894" s="65"/>
      <c r="W894" s="78">
        <f t="shared" si="295"/>
        <v>0</v>
      </c>
      <c r="X894" s="45"/>
      <c r="Y894" s="79">
        <f t="shared" si="296"/>
        <v>0</v>
      </c>
      <c r="Z894" s="65"/>
      <c r="AA894" s="78">
        <f t="shared" si="297"/>
        <v>0</v>
      </c>
      <c r="AB894" s="45"/>
      <c r="AC894" s="79">
        <f t="shared" si="298"/>
        <v>0</v>
      </c>
      <c r="AD894" s="65"/>
      <c r="AE894" s="78">
        <f t="shared" si="299"/>
        <v>0</v>
      </c>
      <c r="AF894" s="45"/>
      <c r="AG894" s="79">
        <f t="shared" si="300"/>
        <v>0</v>
      </c>
      <c r="AH894" s="2"/>
      <c r="AI894" s="2"/>
      <c r="AJ894" s="2"/>
      <c r="AK894" s="2"/>
      <c r="AL894" s="2"/>
    </row>
    <row r="895" spans="1:38" ht="16.5" customHeight="1" outlineLevel="1">
      <c r="A895" s="12">
        <v>6040301</v>
      </c>
      <c r="B895" s="34" t="s">
        <v>708</v>
      </c>
      <c r="C895" s="14">
        <v>2015160</v>
      </c>
      <c r="D895" s="45">
        <v>0</v>
      </c>
      <c r="E895" s="46">
        <f t="shared" si="286"/>
        <v>0</v>
      </c>
      <c r="F895" s="46">
        <f t="shared" si="287"/>
        <v>0</v>
      </c>
      <c r="G895" s="46">
        <f t="shared" si="288"/>
        <v>0</v>
      </c>
      <c r="H895" s="53" t="e">
        <f t="shared" si="283"/>
        <v>#DIV/0!</v>
      </c>
      <c r="I895" s="54" t="e">
        <f t="shared" si="284"/>
        <v>#DIV/0!</v>
      </c>
      <c r="J895" s="65"/>
      <c r="K895" s="78">
        <f t="shared" si="289"/>
        <v>0</v>
      </c>
      <c r="L895" s="45"/>
      <c r="M895" s="79">
        <f t="shared" si="290"/>
        <v>0</v>
      </c>
      <c r="N895" s="65"/>
      <c r="O895" s="78">
        <f t="shared" si="291"/>
        <v>0</v>
      </c>
      <c r="P895" s="45"/>
      <c r="Q895" s="79">
        <f t="shared" si="292"/>
        <v>0</v>
      </c>
      <c r="R895" s="65"/>
      <c r="S895" s="78">
        <f t="shared" si="293"/>
        <v>0</v>
      </c>
      <c r="T895" s="45"/>
      <c r="U895" s="79">
        <f t="shared" si="294"/>
        <v>0</v>
      </c>
      <c r="V895" s="65"/>
      <c r="W895" s="78">
        <f t="shared" si="295"/>
        <v>0</v>
      </c>
      <c r="X895" s="45"/>
      <c r="Y895" s="79">
        <f t="shared" si="296"/>
        <v>0</v>
      </c>
      <c r="Z895" s="65"/>
      <c r="AA895" s="78">
        <f t="shared" si="297"/>
        <v>0</v>
      </c>
      <c r="AB895" s="45"/>
      <c r="AC895" s="79">
        <f t="shared" si="298"/>
        <v>0</v>
      </c>
      <c r="AD895" s="65"/>
      <c r="AE895" s="78">
        <f t="shared" si="299"/>
        <v>0</v>
      </c>
      <c r="AF895" s="45"/>
      <c r="AG895" s="79">
        <f t="shared" si="300"/>
        <v>0</v>
      </c>
      <c r="AH895" s="2"/>
      <c r="AI895" s="2"/>
      <c r="AJ895" s="2"/>
      <c r="AK895" s="2"/>
      <c r="AL895" s="2"/>
    </row>
    <row r="896" spans="1:38" ht="16.5" customHeight="1" outlineLevel="1">
      <c r="A896" s="12">
        <v>6040401</v>
      </c>
      <c r="B896" s="34" t="s">
        <v>709</v>
      </c>
      <c r="C896" s="14">
        <v>1257020</v>
      </c>
      <c r="D896" s="45">
        <v>0</v>
      </c>
      <c r="E896" s="46">
        <f t="shared" si="286"/>
        <v>0</v>
      </c>
      <c r="F896" s="46">
        <f t="shared" si="287"/>
        <v>0</v>
      </c>
      <c r="G896" s="46">
        <f t="shared" si="288"/>
        <v>0</v>
      </c>
      <c r="H896" s="53" t="e">
        <f t="shared" si="283"/>
        <v>#DIV/0!</v>
      </c>
      <c r="I896" s="54" t="e">
        <f t="shared" si="284"/>
        <v>#DIV/0!</v>
      </c>
      <c r="J896" s="65"/>
      <c r="K896" s="78">
        <f t="shared" si="289"/>
        <v>0</v>
      </c>
      <c r="L896" s="45"/>
      <c r="M896" s="79">
        <f t="shared" si="290"/>
        <v>0</v>
      </c>
      <c r="N896" s="65"/>
      <c r="O896" s="78">
        <f t="shared" si="291"/>
        <v>0</v>
      </c>
      <c r="P896" s="45"/>
      <c r="Q896" s="79">
        <f t="shared" si="292"/>
        <v>0</v>
      </c>
      <c r="R896" s="65"/>
      <c r="S896" s="78">
        <f t="shared" si="293"/>
        <v>0</v>
      </c>
      <c r="T896" s="45"/>
      <c r="U896" s="79">
        <f t="shared" si="294"/>
        <v>0</v>
      </c>
      <c r="V896" s="65"/>
      <c r="W896" s="78">
        <f t="shared" si="295"/>
        <v>0</v>
      </c>
      <c r="X896" s="45"/>
      <c r="Y896" s="79">
        <f t="shared" si="296"/>
        <v>0</v>
      </c>
      <c r="Z896" s="65"/>
      <c r="AA896" s="78">
        <f t="shared" si="297"/>
        <v>0</v>
      </c>
      <c r="AB896" s="45"/>
      <c r="AC896" s="79">
        <f t="shared" si="298"/>
        <v>0</v>
      </c>
      <c r="AD896" s="65"/>
      <c r="AE896" s="78">
        <f t="shared" si="299"/>
        <v>0</v>
      </c>
      <c r="AF896" s="45"/>
      <c r="AG896" s="79">
        <f t="shared" si="300"/>
        <v>0</v>
      </c>
      <c r="AH896" s="2"/>
      <c r="AI896" s="2"/>
      <c r="AJ896" s="2"/>
      <c r="AK896" s="2"/>
      <c r="AL896" s="2"/>
    </row>
    <row r="897" spans="1:38" ht="16.5" customHeight="1" outlineLevel="1">
      <c r="A897" s="12"/>
      <c r="B897" s="27"/>
      <c r="C897" s="14"/>
      <c r="D897" s="45"/>
      <c r="E897" s="46"/>
      <c r="F897" s="46"/>
      <c r="G897" s="46"/>
      <c r="H897" s="53"/>
      <c r="I897" s="54"/>
      <c r="J897" s="65"/>
      <c r="K897" s="78"/>
      <c r="L897" s="45"/>
      <c r="M897" s="79"/>
      <c r="N897" s="65"/>
      <c r="O897" s="78"/>
      <c r="P897" s="45"/>
      <c r="Q897" s="79"/>
      <c r="R897" s="65"/>
      <c r="S897" s="78"/>
      <c r="T897" s="45"/>
      <c r="U897" s="79"/>
      <c r="V897" s="65"/>
      <c r="W897" s="78"/>
      <c r="X897" s="45"/>
      <c r="Y897" s="79"/>
      <c r="Z897" s="65"/>
      <c r="AA897" s="78"/>
      <c r="AB897" s="45"/>
      <c r="AC897" s="79"/>
      <c r="AD897" s="65"/>
      <c r="AE897" s="78"/>
      <c r="AF897" s="45"/>
      <c r="AG897" s="79"/>
      <c r="AH897" s="2"/>
      <c r="AI897" s="2"/>
      <c r="AJ897" s="2"/>
      <c r="AK897" s="2"/>
      <c r="AL897" s="2"/>
    </row>
    <row r="898" spans="1:38" ht="29.25" customHeight="1">
      <c r="A898" s="58"/>
      <c r="B898" s="83" t="s">
        <v>710</v>
      </c>
      <c r="C898" s="99"/>
      <c r="D898" s="60"/>
      <c r="E898" s="61">
        <f t="shared" ref="E898:G898" si="316">+E899</f>
        <v>0</v>
      </c>
      <c r="F898" s="61">
        <f t="shared" si="316"/>
        <v>0</v>
      </c>
      <c r="G898" s="61">
        <f t="shared" si="316"/>
        <v>0</v>
      </c>
      <c r="H898" s="62" t="e">
        <f t="shared" si="283"/>
        <v>#DIV/0!</v>
      </c>
      <c r="I898" s="63" t="e">
        <f t="shared" si="284"/>
        <v>#DIV/0!</v>
      </c>
      <c r="J898" s="84">
        <f t="shared" ref="J898:AG898" si="317">+J899</f>
        <v>0</v>
      </c>
      <c r="K898" s="85">
        <f t="shared" si="317"/>
        <v>0</v>
      </c>
      <c r="L898" s="60">
        <f t="shared" si="317"/>
        <v>0</v>
      </c>
      <c r="M898" s="86">
        <f t="shared" si="317"/>
        <v>0</v>
      </c>
      <c r="N898" s="84">
        <f t="shared" si="317"/>
        <v>0</v>
      </c>
      <c r="O898" s="85">
        <f t="shared" si="317"/>
        <v>0</v>
      </c>
      <c r="P898" s="60">
        <f t="shared" si="317"/>
        <v>0</v>
      </c>
      <c r="Q898" s="86">
        <f t="shared" si="317"/>
        <v>0</v>
      </c>
      <c r="R898" s="84">
        <f t="shared" si="317"/>
        <v>0</v>
      </c>
      <c r="S898" s="85">
        <f t="shared" si="317"/>
        <v>0</v>
      </c>
      <c r="T898" s="60">
        <f t="shared" si="317"/>
        <v>0</v>
      </c>
      <c r="U898" s="86">
        <f t="shared" si="317"/>
        <v>0</v>
      </c>
      <c r="V898" s="84">
        <f t="shared" si="317"/>
        <v>0</v>
      </c>
      <c r="W898" s="85">
        <f t="shared" si="317"/>
        <v>0</v>
      </c>
      <c r="X898" s="60">
        <f t="shared" si="317"/>
        <v>0</v>
      </c>
      <c r="Y898" s="86">
        <f t="shared" si="317"/>
        <v>0</v>
      </c>
      <c r="Z898" s="84">
        <f t="shared" si="317"/>
        <v>0</v>
      </c>
      <c r="AA898" s="85">
        <f t="shared" si="317"/>
        <v>0</v>
      </c>
      <c r="AB898" s="60">
        <f t="shared" si="317"/>
        <v>0</v>
      </c>
      <c r="AC898" s="86">
        <f t="shared" si="317"/>
        <v>0</v>
      </c>
      <c r="AD898" s="84">
        <f t="shared" si="317"/>
        <v>0</v>
      </c>
      <c r="AE898" s="85">
        <f t="shared" si="317"/>
        <v>0</v>
      </c>
      <c r="AF898" s="60">
        <f t="shared" si="317"/>
        <v>0</v>
      </c>
      <c r="AG898" s="86">
        <f t="shared" si="317"/>
        <v>0</v>
      </c>
      <c r="AH898" s="2"/>
      <c r="AI898" s="2"/>
      <c r="AJ898" s="2"/>
      <c r="AK898" s="2"/>
      <c r="AL898" s="2"/>
    </row>
    <row r="899" spans="1:38" ht="110.25" customHeight="1">
      <c r="A899" s="12" t="s">
        <v>973</v>
      </c>
      <c r="B899" s="34" t="s">
        <v>711</v>
      </c>
      <c r="C899" s="14">
        <v>79570</v>
      </c>
      <c r="D899" s="45"/>
      <c r="E899" s="46">
        <f t="shared" si="286"/>
        <v>0</v>
      </c>
      <c r="F899" s="46">
        <f t="shared" si="287"/>
        <v>0</v>
      </c>
      <c r="G899" s="46">
        <f t="shared" si="288"/>
        <v>0</v>
      </c>
      <c r="H899" s="53" t="e">
        <f t="shared" si="283"/>
        <v>#DIV/0!</v>
      </c>
      <c r="I899" s="54" t="e">
        <f t="shared" si="284"/>
        <v>#DIV/0!</v>
      </c>
      <c r="J899" s="65"/>
      <c r="K899" s="78">
        <f t="shared" si="289"/>
        <v>0</v>
      </c>
      <c r="L899" s="45"/>
      <c r="M899" s="79">
        <f t="shared" si="290"/>
        <v>0</v>
      </c>
      <c r="N899" s="65"/>
      <c r="O899" s="78">
        <f t="shared" si="291"/>
        <v>0</v>
      </c>
      <c r="P899" s="45"/>
      <c r="Q899" s="79">
        <f t="shared" si="292"/>
        <v>0</v>
      </c>
      <c r="R899" s="65"/>
      <c r="S899" s="78">
        <f t="shared" si="293"/>
        <v>0</v>
      </c>
      <c r="T899" s="45"/>
      <c r="U899" s="79">
        <f t="shared" si="294"/>
        <v>0</v>
      </c>
      <c r="V899" s="65"/>
      <c r="W899" s="78">
        <f t="shared" si="295"/>
        <v>0</v>
      </c>
      <c r="X899" s="45"/>
      <c r="Y899" s="79">
        <f t="shared" si="296"/>
        <v>0</v>
      </c>
      <c r="Z899" s="65"/>
      <c r="AA899" s="78">
        <f t="shared" si="297"/>
        <v>0</v>
      </c>
      <c r="AB899" s="45"/>
      <c r="AC899" s="79">
        <f t="shared" si="298"/>
        <v>0</v>
      </c>
      <c r="AD899" s="65"/>
      <c r="AE899" s="78">
        <f t="shared" si="299"/>
        <v>0</v>
      </c>
      <c r="AF899" s="45"/>
      <c r="AG899" s="79">
        <f t="shared" si="300"/>
        <v>0</v>
      </c>
      <c r="AH899" s="2"/>
      <c r="AI899" s="2"/>
      <c r="AJ899" s="2"/>
      <c r="AK899" s="2"/>
      <c r="AL899" s="2"/>
    </row>
    <row r="900" spans="1:38" ht="16.5" customHeight="1">
      <c r="A900" s="12"/>
      <c r="B900" s="27"/>
      <c r="C900" s="14"/>
      <c r="D900" s="45"/>
      <c r="E900" s="46"/>
      <c r="F900" s="46"/>
      <c r="G900" s="46"/>
      <c r="H900" s="53"/>
      <c r="I900" s="54"/>
      <c r="J900" s="65"/>
      <c r="K900" s="78"/>
      <c r="L900" s="45"/>
      <c r="M900" s="79"/>
      <c r="N900" s="65"/>
      <c r="O900" s="78"/>
      <c r="P900" s="45"/>
      <c r="Q900" s="79"/>
      <c r="R900" s="65"/>
      <c r="S900" s="78"/>
      <c r="T900" s="45"/>
      <c r="U900" s="79"/>
      <c r="V900" s="65"/>
      <c r="W900" s="78"/>
      <c r="X900" s="45"/>
      <c r="Y900" s="79"/>
      <c r="Z900" s="65"/>
      <c r="AA900" s="78"/>
      <c r="AB900" s="45"/>
      <c r="AC900" s="79"/>
      <c r="AD900" s="65"/>
      <c r="AE900" s="78"/>
      <c r="AF900" s="45"/>
      <c r="AG900" s="79"/>
      <c r="AH900" s="2"/>
      <c r="AI900" s="2"/>
      <c r="AJ900" s="2"/>
      <c r="AK900" s="2"/>
      <c r="AL900" s="2"/>
    </row>
    <row r="901" spans="1:38" ht="16.5" customHeight="1" outlineLevel="1">
      <c r="A901" s="58"/>
      <c r="B901" s="83" t="s">
        <v>712</v>
      </c>
      <c r="C901" s="99"/>
      <c r="D901" s="60">
        <v>0</v>
      </c>
      <c r="E901" s="61">
        <f t="shared" ref="E901:G901" si="318">SUM(E902:E906)</f>
        <v>0</v>
      </c>
      <c r="F901" s="61">
        <f t="shared" si="318"/>
        <v>0</v>
      </c>
      <c r="G901" s="61">
        <f t="shared" si="318"/>
        <v>0</v>
      </c>
      <c r="H901" s="62" t="e">
        <f t="shared" si="283"/>
        <v>#DIV/0!</v>
      </c>
      <c r="I901" s="63" t="e">
        <f t="shared" si="284"/>
        <v>#DIV/0!</v>
      </c>
      <c r="J901" s="84">
        <f t="shared" ref="J901:AG901" si="319">SUM(J902:J906)</f>
        <v>0</v>
      </c>
      <c r="K901" s="85">
        <f t="shared" si="319"/>
        <v>0</v>
      </c>
      <c r="L901" s="60">
        <f t="shared" si="319"/>
        <v>0</v>
      </c>
      <c r="M901" s="86">
        <f t="shared" si="319"/>
        <v>0</v>
      </c>
      <c r="N901" s="84">
        <f t="shared" si="319"/>
        <v>0</v>
      </c>
      <c r="O901" s="85">
        <f t="shared" si="319"/>
        <v>0</v>
      </c>
      <c r="P901" s="60">
        <f t="shared" si="319"/>
        <v>0</v>
      </c>
      <c r="Q901" s="86">
        <f t="shared" si="319"/>
        <v>0</v>
      </c>
      <c r="R901" s="84">
        <f t="shared" si="319"/>
        <v>0</v>
      </c>
      <c r="S901" s="85">
        <f t="shared" si="319"/>
        <v>0</v>
      </c>
      <c r="T901" s="60">
        <f t="shared" si="319"/>
        <v>0</v>
      </c>
      <c r="U901" s="86">
        <f t="shared" si="319"/>
        <v>0</v>
      </c>
      <c r="V901" s="84">
        <f t="shared" si="319"/>
        <v>0</v>
      </c>
      <c r="W901" s="85">
        <f t="shared" si="319"/>
        <v>0</v>
      </c>
      <c r="X901" s="60">
        <f t="shared" si="319"/>
        <v>0</v>
      </c>
      <c r="Y901" s="86">
        <f t="shared" si="319"/>
        <v>0</v>
      </c>
      <c r="Z901" s="84">
        <f t="shared" si="319"/>
        <v>0</v>
      </c>
      <c r="AA901" s="85">
        <f t="shared" si="319"/>
        <v>0</v>
      </c>
      <c r="AB901" s="60">
        <f t="shared" si="319"/>
        <v>0</v>
      </c>
      <c r="AC901" s="86">
        <f t="shared" si="319"/>
        <v>0</v>
      </c>
      <c r="AD901" s="84">
        <f t="shared" si="319"/>
        <v>0</v>
      </c>
      <c r="AE901" s="85">
        <f t="shared" si="319"/>
        <v>0</v>
      </c>
      <c r="AF901" s="60">
        <f t="shared" si="319"/>
        <v>0</v>
      </c>
      <c r="AG901" s="86">
        <f t="shared" si="319"/>
        <v>0</v>
      </c>
      <c r="AH901" s="2"/>
      <c r="AI901" s="2"/>
      <c r="AJ901" s="2"/>
      <c r="AK901" s="2"/>
      <c r="AL901" s="2"/>
    </row>
    <row r="902" spans="1:38" ht="37.5" customHeight="1" outlineLevel="1">
      <c r="A902" s="12" t="s">
        <v>974</v>
      </c>
      <c r="B902" s="27" t="s">
        <v>713</v>
      </c>
      <c r="C902" s="278">
        <v>695170</v>
      </c>
      <c r="D902" s="45">
        <v>0</v>
      </c>
      <c r="E902" s="46">
        <f t="shared" si="286"/>
        <v>0</v>
      </c>
      <c r="F902" s="46">
        <f t="shared" si="287"/>
        <v>0</v>
      </c>
      <c r="G902" s="46">
        <f t="shared" si="288"/>
        <v>0</v>
      </c>
      <c r="H902" s="53" t="e">
        <f t="shared" si="283"/>
        <v>#DIV/0!</v>
      </c>
      <c r="I902" s="54" t="e">
        <f t="shared" si="284"/>
        <v>#DIV/0!</v>
      </c>
      <c r="J902" s="65"/>
      <c r="K902" s="78">
        <f t="shared" si="289"/>
        <v>0</v>
      </c>
      <c r="L902" s="45"/>
      <c r="M902" s="79">
        <f t="shared" si="290"/>
        <v>0</v>
      </c>
      <c r="N902" s="65"/>
      <c r="O902" s="78">
        <f t="shared" si="291"/>
        <v>0</v>
      </c>
      <c r="P902" s="45"/>
      <c r="Q902" s="79">
        <f t="shared" si="292"/>
        <v>0</v>
      </c>
      <c r="R902" s="65"/>
      <c r="S902" s="78">
        <f t="shared" si="293"/>
        <v>0</v>
      </c>
      <c r="T902" s="45"/>
      <c r="U902" s="79">
        <f t="shared" si="294"/>
        <v>0</v>
      </c>
      <c r="V902" s="65"/>
      <c r="W902" s="78">
        <f t="shared" si="295"/>
        <v>0</v>
      </c>
      <c r="X902" s="45"/>
      <c r="Y902" s="79">
        <f t="shared" si="296"/>
        <v>0</v>
      </c>
      <c r="Z902" s="65"/>
      <c r="AA902" s="78">
        <f t="shared" si="297"/>
        <v>0</v>
      </c>
      <c r="AB902" s="45"/>
      <c r="AC902" s="79">
        <f t="shared" si="298"/>
        <v>0</v>
      </c>
      <c r="AD902" s="65"/>
      <c r="AE902" s="78">
        <f t="shared" si="299"/>
        <v>0</v>
      </c>
      <c r="AF902" s="45"/>
      <c r="AG902" s="79">
        <f t="shared" si="300"/>
        <v>0</v>
      </c>
      <c r="AH902" s="2"/>
      <c r="AI902" s="2"/>
      <c r="AJ902" s="2"/>
      <c r="AK902" s="2"/>
      <c r="AL902" s="2"/>
    </row>
    <row r="903" spans="1:38" ht="16.5" customHeight="1" outlineLevel="1">
      <c r="A903" s="12">
        <v>1103027</v>
      </c>
      <c r="B903" s="34" t="s">
        <v>714</v>
      </c>
      <c r="C903" s="278">
        <v>4505890</v>
      </c>
      <c r="D903" s="45">
        <v>0</v>
      </c>
      <c r="E903" s="46">
        <f t="shared" si="286"/>
        <v>0</v>
      </c>
      <c r="F903" s="46">
        <f t="shared" si="287"/>
        <v>0</v>
      </c>
      <c r="G903" s="46">
        <f t="shared" si="288"/>
        <v>0</v>
      </c>
      <c r="H903" s="53" t="e">
        <f t="shared" si="283"/>
        <v>#DIV/0!</v>
      </c>
      <c r="I903" s="54" t="e">
        <f t="shared" si="284"/>
        <v>#DIV/0!</v>
      </c>
      <c r="J903" s="65"/>
      <c r="K903" s="78">
        <f t="shared" si="289"/>
        <v>0</v>
      </c>
      <c r="L903" s="45"/>
      <c r="M903" s="79">
        <f t="shared" si="290"/>
        <v>0</v>
      </c>
      <c r="N903" s="65"/>
      <c r="O903" s="78">
        <f t="shared" si="291"/>
        <v>0</v>
      </c>
      <c r="P903" s="45"/>
      <c r="Q903" s="79">
        <f t="shared" si="292"/>
        <v>0</v>
      </c>
      <c r="R903" s="65"/>
      <c r="S903" s="78">
        <f t="shared" si="293"/>
        <v>0</v>
      </c>
      <c r="T903" s="45"/>
      <c r="U903" s="79">
        <f t="shared" si="294"/>
        <v>0</v>
      </c>
      <c r="V903" s="65"/>
      <c r="W903" s="78">
        <f t="shared" si="295"/>
        <v>0</v>
      </c>
      <c r="X903" s="45"/>
      <c r="Y903" s="79">
        <f t="shared" si="296"/>
        <v>0</v>
      </c>
      <c r="Z903" s="65"/>
      <c r="AA903" s="78">
        <f t="shared" si="297"/>
        <v>0</v>
      </c>
      <c r="AB903" s="45"/>
      <c r="AC903" s="79">
        <f t="shared" si="298"/>
        <v>0</v>
      </c>
      <c r="AD903" s="65"/>
      <c r="AE903" s="78">
        <f t="shared" si="299"/>
        <v>0</v>
      </c>
      <c r="AF903" s="45"/>
      <c r="AG903" s="79">
        <f t="shared" si="300"/>
        <v>0</v>
      </c>
      <c r="AH903" s="2"/>
      <c r="AI903" s="2"/>
      <c r="AJ903" s="2"/>
      <c r="AK903" s="2"/>
      <c r="AL903" s="2"/>
    </row>
    <row r="904" spans="1:38" ht="16.5" customHeight="1" outlineLevel="1">
      <c r="A904" s="12">
        <v>1103000</v>
      </c>
      <c r="B904" s="27" t="s">
        <v>715</v>
      </c>
      <c r="C904" s="278">
        <v>13158010</v>
      </c>
      <c r="D904" s="45">
        <v>0</v>
      </c>
      <c r="E904" s="46">
        <f t="shared" si="286"/>
        <v>0</v>
      </c>
      <c r="F904" s="46">
        <f t="shared" si="287"/>
        <v>0</v>
      </c>
      <c r="G904" s="46">
        <f t="shared" si="288"/>
        <v>0</v>
      </c>
      <c r="H904" s="53" t="e">
        <f t="shared" si="283"/>
        <v>#DIV/0!</v>
      </c>
      <c r="I904" s="54" t="e">
        <f t="shared" si="284"/>
        <v>#DIV/0!</v>
      </c>
      <c r="J904" s="65"/>
      <c r="K904" s="78">
        <f t="shared" si="289"/>
        <v>0</v>
      </c>
      <c r="L904" s="45"/>
      <c r="M904" s="79">
        <f t="shared" si="290"/>
        <v>0</v>
      </c>
      <c r="N904" s="65"/>
      <c r="O904" s="78">
        <f t="shared" si="291"/>
        <v>0</v>
      </c>
      <c r="P904" s="45"/>
      <c r="Q904" s="79">
        <f t="shared" si="292"/>
        <v>0</v>
      </c>
      <c r="R904" s="65"/>
      <c r="S904" s="78">
        <f t="shared" si="293"/>
        <v>0</v>
      </c>
      <c r="T904" s="45"/>
      <c r="U904" s="79">
        <f t="shared" si="294"/>
        <v>0</v>
      </c>
      <c r="V904" s="65"/>
      <c r="W904" s="78">
        <f t="shared" si="295"/>
        <v>0</v>
      </c>
      <c r="X904" s="45"/>
      <c r="Y904" s="79">
        <f t="shared" si="296"/>
        <v>0</v>
      </c>
      <c r="Z904" s="65"/>
      <c r="AA904" s="78">
        <f t="shared" si="297"/>
        <v>0</v>
      </c>
      <c r="AB904" s="45"/>
      <c r="AC904" s="79">
        <f t="shared" si="298"/>
        <v>0</v>
      </c>
      <c r="AD904" s="65"/>
      <c r="AE904" s="78">
        <f t="shared" si="299"/>
        <v>0</v>
      </c>
      <c r="AF904" s="45"/>
      <c r="AG904" s="79">
        <f t="shared" si="300"/>
        <v>0</v>
      </c>
      <c r="AH904" s="2"/>
      <c r="AI904" s="2"/>
      <c r="AJ904" s="2"/>
      <c r="AK904" s="2"/>
      <c r="AL904" s="2"/>
    </row>
    <row r="905" spans="1:38" ht="16.5" customHeight="1" outlineLevel="1">
      <c r="A905" s="12"/>
      <c r="B905" s="27"/>
      <c r="C905" s="278">
        <v>563140</v>
      </c>
      <c r="D905" s="45"/>
      <c r="E905" s="46"/>
      <c r="F905" s="46"/>
      <c r="G905" s="46"/>
      <c r="H905" s="53"/>
      <c r="I905" s="54"/>
      <c r="J905" s="65"/>
      <c r="K905" s="78"/>
      <c r="L905" s="45"/>
      <c r="M905" s="79"/>
      <c r="N905" s="65"/>
      <c r="O905" s="78"/>
      <c r="P905" s="45"/>
      <c r="Q905" s="79"/>
      <c r="R905" s="65"/>
      <c r="S905" s="78"/>
      <c r="T905" s="45"/>
      <c r="U905" s="79"/>
      <c r="V905" s="65"/>
      <c r="W905" s="78"/>
      <c r="X905" s="45"/>
      <c r="Y905" s="79"/>
      <c r="Z905" s="65"/>
      <c r="AA905" s="78"/>
      <c r="AB905" s="45"/>
      <c r="AC905" s="79"/>
      <c r="AD905" s="65"/>
      <c r="AE905" s="78"/>
      <c r="AF905" s="45"/>
      <c r="AG905" s="79"/>
      <c r="AH905" s="2"/>
      <c r="AI905" s="2"/>
      <c r="AJ905" s="2"/>
      <c r="AK905" s="2"/>
      <c r="AL905" s="2"/>
    </row>
    <row r="906" spans="1:38" ht="37.5" customHeight="1" outlineLevel="1">
      <c r="A906" s="12" t="s">
        <v>974</v>
      </c>
      <c r="B906" s="27" t="s">
        <v>716</v>
      </c>
      <c r="C906" s="278">
        <v>133120</v>
      </c>
      <c r="D906" s="45">
        <v>0</v>
      </c>
      <c r="E906" s="46">
        <f t="shared" si="286"/>
        <v>0</v>
      </c>
      <c r="F906" s="46">
        <f t="shared" si="287"/>
        <v>0</v>
      </c>
      <c r="G906" s="46">
        <f t="shared" si="288"/>
        <v>0</v>
      </c>
      <c r="H906" s="53" t="e">
        <f t="shared" si="283"/>
        <v>#DIV/0!</v>
      </c>
      <c r="I906" s="54" t="e">
        <f t="shared" si="284"/>
        <v>#DIV/0!</v>
      </c>
      <c r="J906" s="65"/>
      <c r="K906" s="78">
        <f t="shared" si="289"/>
        <v>0</v>
      </c>
      <c r="L906" s="45"/>
      <c r="M906" s="79">
        <f t="shared" si="290"/>
        <v>0</v>
      </c>
      <c r="N906" s="65"/>
      <c r="O906" s="78">
        <f t="shared" si="291"/>
        <v>0</v>
      </c>
      <c r="P906" s="45"/>
      <c r="Q906" s="79">
        <f t="shared" si="292"/>
        <v>0</v>
      </c>
      <c r="R906" s="65"/>
      <c r="S906" s="78">
        <f t="shared" si="293"/>
        <v>0</v>
      </c>
      <c r="T906" s="45"/>
      <c r="U906" s="79">
        <f t="shared" si="294"/>
        <v>0</v>
      </c>
      <c r="V906" s="65"/>
      <c r="W906" s="78">
        <f t="shared" si="295"/>
        <v>0</v>
      </c>
      <c r="X906" s="45"/>
      <c r="Y906" s="79">
        <f t="shared" si="296"/>
        <v>0</v>
      </c>
      <c r="Z906" s="65"/>
      <c r="AA906" s="78">
        <f t="shared" si="297"/>
        <v>0</v>
      </c>
      <c r="AB906" s="45"/>
      <c r="AC906" s="79">
        <f t="shared" si="298"/>
        <v>0</v>
      </c>
      <c r="AD906" s="65"/>
      <c r="AE906" s="78">
        <f t="shared" si="299"/>
        <v>0</v>
      </c>
      <c r="AF906" s="45"/>
      <c r="AG906" s="79">
        <f t="shared" si="300"/>
        <v>0</v>
      </c>
      <c r="AH906" s="2"/>
      <c r="AI906" s="2"/>
      <c r="AJ906" s="2"/>
      <c r="AK906" s="2"/>
      <c r="AL906" s="2"/>
    </row>
    <row r="907" spans="1:38" ht="16.5" customHeight="1" outlineLevel="1">
      <c r="A907" s="12"/>
      <c r="B907" s="27"/>
      <c r="C907" s="14"/>
      <c r="D907" s="45"/>
      <c r="E907" s="46"/>
      <c r="F907" s="46"/>
      <c r="G907" s="46"/>
      <c r="H907" s="53"/>
      <c r="I907" s="54"/>
      <c r="J907" s="65"/>
      <c r="K907" s="78"/>
      <c r="L907" s="45"/>
      <c r="M907" s="79"/>
      <c r="N907" s="65"/>
      <c r="O907" s="78"/>
      <c r="P907" s="45"/>
      <c r="Q907" s="79"/>
      <c r="R907" s="65"/>
      <c r="S907" s="78"/>
      <c r="T907" s="45"/>
      <c r="U907" s="79"/>
      <c r="V907" s="65"/>
      <c r="W907" s="78"/>
      <c r="X907" s="45"/>
      <c r="Y907" s="79"/>
      <c r="Z907" s="65"/>
      <c r="AA907" s="78"/>
      <c r="AB907" s="45"/>
      <c r="AC907" s="79"/>
      <c r="AD907" s="65"/>
      <c r="AE907" s="78"/>
      <c r="AF907" s="45"/>
      <c r="AG907" s="79"/>
      <c r="AH907" s="2"/>
      <c r="AI907" s="2"/>
      <c r="AJ907" s="2"/>
      <c r="AK907" s="2"/>
      <c r="AL907" s="2"/>
    </row>
    <row r="908" spans="1:38" ht="16.5" customHeight="1" outlineLevel="1">
      <c r="A908" s="58"/>
      <c r="B908" s="83" t="s">
        <v>717</v>
      </c>
      <c r="C908" s="99"/>
      <c r="D908" s="60">
        <v>0</v>
      </c>
      <c r="E908" s="61">
        <f t="shared" ref="E908:G908" si="320">SUM(E909:E916)</f>
        <v>0</v>
      </c>
      <c r="F908" s="61">
        <f t="shared" si="320"/>
        <v>0</v>
      </c>
      <c r="G908" s="61">
        <f t="shared" si="320"/>
        <v>0</v>
      </c>
      <c r="H908" s="62" t="e">
        <f t="shared" ref="H908:H971" si="321">IF(E908&gt;=0,(E908/D908),"-")</f>
        <v>#DIV/0!</v>
      </c>
      <c r="I908" s="63" t="e">
        <f t="shared" ref="I908:I971" si="322">IF(G908&gt;=0,(G908/F908),"-")</f>
        <v>#DIV/0!</v>
      </c>
      <c r="J908" s="84">
        <f t="shared" ref="J908:AG908" si="323">SUM(J909:J916)</f>
        <v>0</v>
      </c>
      <c r="K908" s="85">
        <f t="shared" si="323"/>
        <v>0</v>
      </c>
      <c r="L908" s="60">
        <f t="shared" si="323"/>
        <v>0</v>
      </c>
      <c r="M908" s="86">
        <f t="shared" si="323"/>
        <v>0</v>
      </c>
      <c r="N908" s="84">
        <f t="shared" si="323"/>
        <v>0</v>
      </c>
      <c r="O908" s="85">
        <f t="shared" si="323"/>
        <v>0</v>
      </c>
      <c r="P908" s="60">
        <f t="shared" si="323"/>
        <v>0</v>
      </c>
      <c r="Q908" s="86">
        <f t="shared" si="323"/>
        <v>0</v>
      </c>
      <c r="R908" s="84">
        <f t="shared" si="323"/>
        <v>0</v>
      </c>
      <c r="S908" s="85">
        <f t="shared" si="323"/>
        <v>0</v>
      </c>
      <c r="T908" s="60">
        <f t="shared" si="323"/>
        <v>0</v>
      </c>
      <c r="U908" s="86">
        <f t="shared" si="323"/>
        <v>0</v>
      </c>
      <c r="V908" s="84">
        <f t="shared" si="323"/>
        <v>0</v>
      </c>
      <c r="W908" s="85">
        <f t="shared" si="323"/>
        <v>0</v>
      </c>
      <c r="X908" s="60">
        <f t="shared" si="323"/>
        <v>0</v>
      </c>
      <c r="Y908" s="86">
        <f t="shared" si="323"/>
        <v>0</v>
      </c>
      <c r="Z908" s="84">
        <f t="shared" si="323"/>
        <v>0</v>
      </c>
      <c r="AA908" s="85">
        <f t="shared" si="323"/>
        <v>0</v>
      </c>
      <c r="AB908" s="60">
        <f t="shared" si="323"/>
        <v>0</v>
      </c>
      <c r="AC908" s="86">
        <f t="shared" si="323"/>
        <v>0</v>
      </c>
      <c r="AD908" s="84">
        <f t="shared" si="323"/>
        <v>0</v>
      </c>
      <c r="AE908" s="85">
        <f t="shared" si="323"/>
        <v>0</v>
      </c>
      <c r="AF908" s="60">
        <f t="shared" si="323"/>
        <v>0</v>
      </c>
      <c r="AG908" s="86">
        <f t="shared" si="323"/>
        <v>0</v>
      </c>
      <c r="AH908" s="2"/>
      <c r="AI908" s="2"/>
      <c r="AJ908" s="2"/>
      <c r="AK908" s="2"/>
      <c r="AL908" s="2"/>
    </row>
    <row r="909" spans="1:38" ht="75.75" customHeight="1" outlineLevel="1">
      <c r="A909" s="12" t="s">
        <v>975</v>
      </c>
      <c r="B909" s="27" t="s">
        <v>718</v>
      </c>
      <c r="C909" s="278">
        <v>1570850</v>
      </c>
      <c r="D909" s="45">
        <v>0</v>
      </c>
      <c r="E909" s="46">
        <f t="shared" ref="E909:E971" si="324">+J909+L909+N909+P909+R909+T909+V909+X909+Z909+AB909+AD909+AF909</f>
        <v>0</v>
      </c>
      <c r="F909" s="46">
        <f t="shared" ref="F909:F971" si="325">D909*C909</f>
        <v>0</v>
      </c>
      <c r="G909" s="46">
        <f t="shared" ref="G909:G971" si="326">+E909*C909</f>
        <v>0</v>
      </c>
      <c r="H909" s="53" t="e">
        <f t="shared" si="321"/>
        <v>#DIV/0!</v>
      </c>
      <c r="I909" s="54" t="e">
        <f t="shared" si="322"/>
        <v>#DIV/0!</v>
      </c>
      <c r="J909" s="65"/>
      <c r="K909" s="78">
        <f t="shared" ref="K909:K971" si="327">+J909*C909</f>
        <v>0</v>
      </c>
      <c r="L909" s="45"/>
      <c r="M909" s="79">
        <f t="shared" ref="M909:M971" si="328">+L909*C909</f>
        <v>0</v>
      </c>
      <c r="N909" s="65"/>
      <c r="O909" s="78">
        <f t="shared" ref="O909:O971" si="329">+N909*C909</f>
        <v>0</v>
      </c>
      <c r="P909" s="45"/>
      <c r="Q909" s="79">
        <f t="shared" ref="Q909:Q971" si="330">+P909*C909</f>
        <v>0</v>
      </c>
      <c r="R909" s="65"/>
      <c r="S909" s="78">
        <f t="shared" ref="S909:S971" si="331">+R909*C909</f>
        <v>0</v>
      </c>
      <c r="T909" s="45"/>
      <c r="U909" s="79">
        <f t="shared" ref="U909:U971" si="332">+T909*C909</f>
        <v>0</v>
      </c>
      <c r="V909" s="65"/>
      <c r="W909" s="78">
        <f t="shared" ref="W909:W971" si="333">+V909*C909</f>
        <v>0</v>
      </c>
      <c r="X909" s="45"/>
      <c r="Y909" s="79">
        <f t="shared" ref="Y909:Y971" si="334">+X909*C909</f>
        <v>0</v>
      </c>
      <c r="Z909" s="65"/>
      <c r="AA909" s="78">
        <f t="shared" ref="AA909:AA971" si="335">+Z909*C909</f>
        <v>0</v>
      </c>
      <c r="AB909" s="45"/>
      <c r="AC909" s="79">
        <f t="shared" ref="AC909:AC971" si="336">+AB909*C909</f>
        <v>0</v>
      </c>
      <c r="AD909" s="65"/>
      <c r="AE909" s="78">
        <f t="shared" ref="AE909:AE971" si="337">+AD909*C909</f>
        <v>0</v>
      </c>
      <c r="AF909" s="45"/>
      <c r="AG909" s="79">
        <f t="shared" ref="AG909:AG971" si="338">+AF909*C909</f>
        <v>0</v>
      </c>
      <c r="AH909" s="2"/>
      <c r="AI909" s="2"/>
      <c r="AJ909" s="2"/>
      <c r="AK909" s="2"/>
      <c r="AL909" s="2"/>
    </row>
    <row r="910" spans="1:38" ht="54" customHeight="1" outlineLevel="1">
      <c r="A910" s="12" t="s">
        <v>976</v>
      </c>
      <c r="B910" s="27" t="s">
        <v>719</v>
      </c>
      <c r="C910" s="291">
        <v>55900</v>
      </c>
      <c r="D910" s="45">
        <v>0</v>
      </c>
      <c r="E910" s="46">
        <f t="shared" si="324"/>
        <v>0</v>
      </c>
      <c r="F910" s="46">
        <f t="shared" si="325"/>
        <v>0</v>
      </c>
      <c r="G910" s="46">
        <f t="shared" si="326"/>
        <v>0</v>
      </c>
      <c r="H910" s="53" t="e">
        <f t="shared" si="321"/>
        <v>#DIV/0!</v>
      </c>
      <c r="I910" s="54" t="e">
        <f t="shared" si="322"/>
        <v>#DIV/0!</v>
      </c>
      <c r="J910" s="65"/>
      <c r="K910" s="78">
        <f t="shared" si="327"/>
        <v>0</v>
      </c>
      <c r="L910" s="45"/>
      <c r="M910" s="79">
        <f t="shared" si="328"/>
        <v>0</v>
      </c>
      <c r="N910" s="65"/>
      <c r="O910" s="78">
        <f t="shared" si="329"/>
        <v>0</v>
      </c>
      <c r="P910" s="45"/>
      <c r="Q910" s="79">
        <f t="shared" si="330"/>
        <v>0</v>
      </c>
      <c r="R910" s="65"/>
      <c r="S910" s="78">
        <f t="shared" si="331"/>
        <v>0</v>
      </c>
      <c r="T910" s="45"/>
      <c r="U910" s="79">
        <f t="shared" si="332"/>
        <v>0</v>
      </c>
      <c r="V910" s="65"/>
      <c r="W910" s="78">
        <f t="shared" si="333"/>
        <v>0</v>
      </c>
      <c r="X910" s="45"/>
      <c r="Y910" s="79">
        <f t="shared" si="334"/>
        <v>0</v>
      </c>
      <c r="Z910" s="65"/>
      <c r="AA910" s="78">
        <f t="shared" si="335"/>
        <v>0</v>
      </c>
      <c r="AB910" s="45"/>
      <c r="AC910" s="79">
        <f t="shared" si="336"/>
        <v>0</v>
      </c>
      <c r="AD910" s="65"/>
      <c r="AE910" s="78">
        <f t="shared" si="337"/>
        <v>0</v>
      </c>
      <c r="AF910" s="45"/>
      <c r="AG910" s="79">
        <f t="shared" si="338"/>
        <v>0</v>
      </c>
      <c r="AH910" s="2"/>
      <c r="AI910" s="2"/>
      <c r="AJ910" s="2"/>
      <c r="AK910" s="2"/>
      <c r="AL910" s="2"/>
    </row>
    <row r="911" spans="1:38" ht="29.25" customHeight="1" outlineLevel="1">
      <c r="A911" s="12" t="s">
        <v>977</v>
      </c>
      <c r="B911" s="27" t="s">
        <v>720</v>
      </c>
      <c r="C911" s="291">
        <v>94910</v>
      </c>
      <c r="D911" s="45">
        <v>0</v>
      </c>
      <c r="E911" s="46">
        <f t="shared" si="324"/>
        <v>0</v>
      </c>
      <c r="F911" s="46">
        <f t="shared" si="325"/>
        <v>0</v>
      </c>
      <c r="G911" s="46">
        <f t="shared" si="326"/>
        <v>0</v>
      </c>
      <c r="H911" s="53" t="e">
        <f t="shared" si="321"/>
        <v>#DIV/0!</v>
      </c>
      <c r="I911" s="54" t="e">
        <f t="shared" si="322"/>
        <v>#DIV/0!</v>
      </c>
      <c r="J911" s="65"/>
      <c r="K911" s="78">
        <f t="shared" si="327"/>
        <v>0</v>
      </c>
      <c r="L911" s="45"/>
      <c r="M911" s="79">
        <f t="shared" si="328"/>
        <v>0</v>
      </c>
      <c r="N911" s="65"/>
      <c r="O911" s="78">
        <f t="shared" si="329"/>
        <v>0</v>
      </c>
      <c r="P911" s="45"/>
      <c r="Q911" s="79">
        <f t="shared" si="330"/>
        <v>0</v>
      </c>
      <c r="R911" s="65"/>
      <c r="S911" s="78">
        <f t="shared" si="331"/>
        <v>0</v>
      </c>
      <c r="T911" s="45"/>
      <c r="U911" s="79">
        <f t="shared" si="332"/>
        <v>0</v>
      </c>
      <c r="V911" s="65"/>
      <c r="W911" s="78">
        <f t="shared" si="333"/>
        <v>0</v>
      </c>
      <c r="X911" s="45"/>
      <c r="Y911" s="79">
        <f t="shared" si="334"/>
        <v>0</v>
      </c>
      <c r="Z911" s="65"/>
      <c r="AA911" s="78">
        <f t="shared" si="335"/>
        <v>0</v>
      </c>
      <c r="AB911" s="45"/>
      <c r="AC911" s="79">
        <f t="shared" si="336"/>
        <v>0</v>
      </c>
      <c r="AD911" s="65"/>
      <c r="AE911" s="78">
        <f t="shared" si="337"/>
        <v>0</v>
      </c>
      <c r="AF911" s="45"/>
      <c r="AG911" s="79">
        <f t="shared" si="338"/>
        <v>0</v>
      </c>
      <c r="AH911" s="2"/>
      <c r="AI911" s="2"/>
      <c r="AJ911" s="2"/>
      <c r="AK911" s="2"/>
      <c r="AL911" s="2"/>
    </row>
    <row r="912" spans="1:38" ht="16.5" customHeight="1" outlineLevel="1">
      <c r="A912" s="12"/>
      <c r="B912" s="24" t="s">
        <v>721</v>
      </c>
      <c r="C912" s="278">
        <v>3099600</v>
      </c>
      <c r="D912" s="45">
        <v>0</v>
      </c>
      <c r="E912" s="46">
        <f t="shared" si="324"/>
        <v>0</v>
      </c>
      <c r="F912" s="46">
        <f t="shared" si="325"/>
        <v>0</v>
      </c>
      <c r="G912" s="46">
        <f t="shared" si="326"/>
        <v>0</v>
      </c>
      <c r="H912" s="53" t="e">
        <f t="shared" si="321"/>
        <v>#DIV/0!</v>
      </c>
      <c r="I912" s="54" t="e">
        <f t="shared" si="322"/>
        <v>#DIV/0!</v>
      </c>
      <c r="J912" s="65"/>
      <c r="K912" s="78">
        <f t="shared" si="327"/>
        <v>0</v>
      </c>
      <c r="L912" s="45"/>
      <c r="M912" s="79">
        <f t="shared" si="328"/>
        <v>0</v>
      </c>
      <c r="N912" s="65"/>
      <c r="O912" s="78">
        <f t="shared" si="329"/>
        <v>0</v>
      </c>
      <c r="P912" s="45"/>
      <c r="Q912" s="79">
        <f t="shared" si="330"/>
        <v>0</v>
      </c>
      <c r="R912" s="65"/>
      <c r="S912" s="78">
        <f t="shared" si="331"/>
        <v>0</v>
      </c>
      <c r="T912" s="45"/>
      <c r="U912" s="79">
        <f t="shared" si="332"/>
        <v>0</v>
      </c>
      <c r="V912" s="65"/>
      <c r="W912" s="78">
        <f t="shared" si="333"/>
        <v>0</v>
      </c>
      <c r="X912" s="45"/>
      <c r="Y912" s="79">
        <f t="shared" si="334"/>
        <v>0</v>
      </c>
      <c r="Z912" s="65"/>
      <c r="AA912" s="78">
        <f t="shared" si="335"/>
        <v>0</v>
      </c>
      <c r="AB912" s="45"/>
      <c r="AC912" s="79">
        <f t="shared" si="336"/>
        <v>0</v>
      </c>
      <c r="AD912" s="65"/>
      <c r="AE912" s="78">
        <f t="shared" si="337"/>
        <v>0</v>
      </c>
      <c r="AF912" s="45"/>
      <c r="AG912" s="79">
        <f t="shared" si="338"/>
        <v>0</v>
      </c>
      <c r="AH912" s="2"/>
      <c r="AI912" s="2"/>
      <c r="AJ912" s="2"/>
      <c r="AK912" s="2"/>
      <c r="AL912" s="2"/>
    </row>
    <row r="913" spans="1:38" ht="16.5" customHeight="1" outlineLevel="1">
      <c r="A913" s="12"/>
      <c r="B913" s="27" t="s">
        <v>722</v>
      </c>
      <c r="C913" s="278">
        <v>690210</v>
      </c>
      <c r="D913" s="45">
        <v>0</v>
      </c>
      <c r="E913" s="46">
        <f t="shared" si="324"/>
        <v>0</v>
      </c>
      <c r="F913" s="46">
        <f t="shared" si="325"/>
        <v>0</v>
      </c>
      <c r="G913" s="46">
        <f t="shared" si="326"/>
        <v>0</v>
      </c>
      <c r="H913" s="53" t="e">
        <f t="shared" si="321"/>
        <v>#DIV/0!</v>
      </c>
      <c r="I913" s="54" t="e">
        <f t="shared" si="322"/>
        <v>#DIV/0!</v>
      </c>
      <c r="J913" s="65"/>
      <c r="K913" s="78">
        <f t="shared" si="327"/>
        <v>0</v>
      </c>
      <c r="L913" s="45"/>
      <c r="M913" s="79">
        <f t="shared" si="328"/>
        <v>0</v>
      </c>
      <c r="N913" s="65"/>
      <c r="O913" s="78">
        <f t="shared" si="329"/>
        <v>0</v>
      </c>
      <c r="P913" s="45"/>
      <c r="Q913" s="79">
        <f t="shared" si="330"/>
        <v>0</v>
      </c>
      <c r="R913" s="65"/>
      <c r="S913" s="78">
        <f t="shared" si="331"/>
        <v>0</v>
      </c>
      <c r="T913" s="45"/>
      <c r="U913" s="79">
        <f t="shared" si="332"/>
        <v>0</v>
      </c>
      <c r="V913" s="65"/>
      <c r="W913" s="78">
        <f t="shared" si="333"/>
        <v>0</v>
      </c>
      <c r="X913" s="45"/>
      <c r="Y913" s="79">
        <f t="shared" si="334"/>
        <v>0</v>
      </c>
      <c r="Z913" s="65"/>
      <c r="AA913" s="78">
        <f t="shared" si="335"/>
        <v>0</v>
      </c>
      <c r="AB913" s="45"/>
      <c r="AC913" s="79">
        <f t="shared" si="336"/>
        <v>0</v>
      </c>
      <c r="AD913" s="65"/>
      <c r="AE913" s="78">
        <f t="shared" si="337"/>
        <v>0</v>
      </c>
      <c r="AF913" s="45"/>
      <c r="AG913" s="79">
        <f t="shared" si="338"/>
        <v>0</v>
      </c>
      <c r="AH913" s="2"/>
      <c r="AI913" s="2"/>
      <c r="AJ913" s="2"/>
      <c r="AK913" s="2"/>
      <c r="AL913" s="2"/>
    </row>
    <row r="914" spans="1:38" ht="16.5" customHeight="1" outlineLevel="1">
      <c r="A914" s="12">
        <v>3904001</v>
      </c>
      <c r="B914" s="27" t="s">
        <v>723</v>
      </c>
      <c r="C914" s="278">
        <v>922610</v>
      </c>
      <c r="D914" s="45">
        <v>0</v>
      </c>
      <c r="E914" s="46">
        <f t="shared" si="324"/>
        <v>0</v>
      </c>
      <c r="F914" s="46">
        <f t="shared" si="325"/>
        <v>0</v>
      </c>
      <c r="G914" s="46">
        <f t="shared" si="326"/>
        <v>0</v>
      </c>
      <c r="H914" s="53" t="e">
        <f t="shared" si="321"/>
        <v>#DIV/0!</v>
      </c>
      <c r="I914" s="54" t="e">
        <f t="shared" si="322"/>
        <v>#DIV/0!</v>
      </c>
      <c r="J914" s="65"/>
      <c r="K914" s="78">
        <f t="shared" si="327"/>
        <v>0</v>
      </c>
      <c r="L914" s="45"/>
      <c r="M914" s="79">
        <f t="shared" si="328"/>
        <v>0</v>
      </c>
      <c r="N914" s="65"/>
      <c r="O914" s="78">
        <f t="shared" si="329"/>
        <v>0</v>
      </c>
      <c r="P914" s="45"/>
      <c r="Q914" s="79">
        <f t="shared" si="330"/>
        <v>0</v>
      </c>
      <c r="R914" s="65"/>
      <c r="S914" s="78">
        <f t="shared" si="331"/>
        <v>0</v>
      </c>
      <c r="T914" s="45"/>
      <c r="U914" s="79">
        <f t="shared" si="332"/>
        <v>0</v>
      </c>
      <c r="V914" s="65"/>
      <c r="W914" s="78">
        <f t="shared" si="333"/>
        <v>0</v>
      </c>
      <c r="X914" s="45"/>
      <c r="Y914" s="79">
        <f t="shared" si="334"/>
        <v>0</v>
      </c>
      <c r="Z914" s="65"/>
      <c r="AA914" s="78">
        <f t="shared" si="335"/>
        <v>0</v>
      </c>
      <c r="AB914" s="45"/>
      <c r="AC914" s="79">
        <f t="shared" si="336"/>
        <v>0</v>
      </c>
      <c r="AD914" s="65"/>
      <c r="AE914" s="78">
        <f t="shared" si="337"/>
        <v>0</v>
      </c>
      <c r="AF914" s="45"/>
      <c r="AG914" s="79">
        <f t="shared" si="338"/>
        <v>0</v>
      </c>
      <c r="AH914" s="2"/>
      <c r="AI914" s="2"/>
      <c r="AJ914" s="2"/>
      <c r="AK914" s="2"/>
      <c r="AL914" s="2"/>
    </row>
    <row r="915" spans="1:38" ht="16.5" customHeight="1" outlineLevel="1">
      <c r="A915" s="12">
        <v>3904002</v>
      </c>
      <c r="B915" s="27" t="s">
        <v>724</v>
      </c>
      <c r="C915" s="278">
        <v>149150</v>
      </c>
      <c r="D915" s="45">
        <v>0</v>
      </c>
      <c r="E915" s="46">
        <f t="shared" si="324"/>
        <v>0</v>
      </c>
      <c r="F915" s="46">
        <f t="shared" si="325"/>
        <v>0</v>
      </c>
      <c r="G915" s="46">
        <f t="shared" si="326"/>
        <v>0</v>
      </c>
      <c r="H915" s="53" t="e">
        <f t="shared" si="321"/>
        <v>#DIV/0!</v>
      </c>
      <c r="I915" s="54" t="e">
        <f t="shared" si="322"/>
        <v>#DIV/0!</v>
      </c>
      <c r="J915" s="65"/>
      <c r="K915" s="78">
        <f t="shared" si="327"/>
        <v>0</v>
      </c>
      <c r="L915" s="45"/>
      <c r="M915" s="79">
        <f t="shared" si="328"/>
        <v>0</v>
      </c>
      <c r="N915" s="65"/>
      <c r="O915" s="78">
        <f t="shared" si="329"/>
        <v>0</v>
      </c>
      <c r="P915" s="45"/>
      <c r="Q915" s="79">
        <f t="shared" si="330"/>
        <v>0</v>
      </c>
      <c r="R915" s="65"/>
      <c r="S915" s="78">
        <f t="shared" si="331"/>
        <v>0</v>
      </c>
      <c r="T915" s="45"/>
      <c r="U915" s="79">
        <f t="shared" si="332"/>
        <v>0</v>
      </c>
      <c r="V915" s="65"/>
      <c r="W915" s="78">
        <f t="shared" si="333"/>
        <v>0</v>
      </c>
      <c r="X915" s="45"/>
      <c r="Y915" s="79">
        <f t="shared" si="334"/>
        <v>0</v>
      </c>
      <c r="Z915" s="65"/>
      <c r="AA915" s="78">
        <f t="shared" si="335"/>
        <v>0</v>
      </c>
      <c r="AB915" s="45"/>
      <c r="AC915" s="79">
        <f t="shared" si="336"/>
        <v>0</v>
      </c>
      <c r="AD915" s="65"/>
      <c r="AE915" s="78">
        <f t="shared" si="337"/>
        <v>0</v>
      </c>
      <c r="AF915" s="45"/>
      <c r="AG915" s="79">
        <f t="shared" si="338"/>
        <v>0</v>
      </c>
      <c r="AH915" s="2"/>
      <c r="AI915" s="2"/>
      <c r="AJ915" s="2"/>
      <c r="AK915" s="2"/>
      <c r="AL915" s="2"/>
    </row>
    <row r="916" spans="1:38" ht="55.5" customHeight="1" outlineLevel="1">
      <c r="A916" s="12" t="s">
        <v>978</v>
      </c>
      <c r="B916" s="27" t="s">
        <v>725</v>
      </c>
      <c r="C916" s="278">
        <v>166800</v>
      </c>
      <c r="D916" s="45">
        <v>0</v>
      </c>
      <c r="E916" s="46">
        <f t="shared" si="324"/>
        <v>0</v>
      </c>
      <c r="F916" s="46">
        <f t="shared" si="325"/>
        <v>0</v>
      </c>
      <c r="G916" s="46">
        <f t="shared" si="326"/>
        <v>0</v>
      </c>
      <c r="H916" s="53" t="e">
        <f t="shared" si="321"/>
        <v>#DIV/0!</v>
      </c>
      <c r="I916" s="54" t="e">
        <f t="shared" si="322"/>
        <v>#DIV/0!</v>
      </c>
      <c r="J916" s="65"/>
      <c r="K916" s="78">
        <f t="shared" si="327"/>
        <v>0</v>
      </c>
      <c r="L916" s="45"/>
      <c r="M916" s="79">
        <f t="shared" si="328"/>
        <v>0</v>
      </c>
      <c r="N916" s="65"/>
      <c r="O916" s="78">
        <f t="shared" si="329"/>
        <v>0</v>
      </c>
      <c r="P916" s="45"/>
      <c r="Q916" s="79">
        <f t="shared" si="330"/>
        <v>0</v>
      </c>
      <c r="R916" s="65"/>
      <c r="S916" s="78">
        <f t="shared" si="331"/>
        <v>0</v>
      </c>
      <c r="T916" s="45"/>
      <c r="U916" s="79">
        <f t="shared" si="332"/>
        <v>0</v>
      </c>
      <c r="V916" s="65"/>
      <c r="W916" s="78">
        <f t="shared" si="333"/>
        <v>0</v>
      </c>
      <c r="X916" s="45"/>
      <c r="Y916" s="79">
        <f t="shared" si="334"/>
        <v>0</v>
      </c>
      <c r="Z916" s="65"/>
      <c r="AA916" s="78">
        <f t="shared" si="335"/>
        <v>0</v>
      </c>
      <c r="AB916" s="45"/>
      <c r="AC916" s="79">
        <f t="shared" si="336"/>
        <v>0</v>
      </c>
      <c r="AD916" s="65"/>
      <c r="AE916" s="78">
        <f t="shared" si="337"/>
        <v>0</v>
      </c>
      <c r="AF916" s="45"/>
      <c r="AG916" s="79">
        <f t="shared" si="338"/>
        <v>0</v>
      </c>
      <c r="AH916" s="2"/>
      <c r="AI916" s="2"/>
      <c r="AJ916" s="2"/>
      <c r="AK916" s="2"/>
      <c r="AL916" s="2"/>
    </row>
    <row r="917" spans="1:38" ht="16.5" customHeight="1" outlineLevel="1">
      <c r="A917" s="12"/>
      <c r="B917" s="27"/>
      <c r="C917" s="14"/>
      <c r="D917" s="45"/>
      <c r="E917" s="46"/>
      <c r="F917" s="46"/>
      <c r="G917" s="46"/>
      <c r="H917" s="53"/>
      <c r="I917" s="54"/>
      <c r="J917" s="65"/>
      <c r="K917" s="78"/>
      <c r="L917" s="45"/>
      <c r="M917" s="79"/>
      <c r="N917" s="65"/>
      <c r="O917" s="78"/>
      <c r="P917" s="45"/>
      <c r="Q917" s="79"/>
      <c r="R917" s="65"/>
      <c r="S917" s="78"/>
      <c r="T917" s="45"/>
      <c r="U917" s="79"/>
      <c r="V917" s="65"/>
      <c r="W917" s="78"/>
      <c r="X917" s="45"/>
      <c r="Y917" s="79"/>
      <c r="Z917" s="65"/>
      <c r="AA917" s="78"/>
      <c r="AB917" s="45"/>
      <c r="AC917" s="79"/>
      <c r="AD917" s="65"/>
      <c r="AE917" s="78"/>
      <c r="AF917" s="45"/>
      <c r="AG917" s="79"/>
      <c r="AH917" s="2"/>
      <c r="AI917" s="2"/>
      <c r="AJ917" s="2"/>
      <c r="AK917" s="2"/>
      <c r="AL917" s="2"/>
    </row>
    <row r="918" spans="1:38" ht="16.5" customHeight="1" outlineLevel="1">
      <c r="A918" s="58"/>
      <c r="B918" s="83" t="s">
        <v>726</v>
      </c>
      <c r="C918" s="99"/>
      <c r="D918" s="60">
        <v>0</v>
      </c>
      <c r="E918" s="61">
        <f t="shared" ref="E918:G918" si="339">SUM(E919:E920)</f>
        <v>0</v>
      </c>
      <c r="F918" s="61">
        <f t="shared" si="339"/>
        <v>0</v>
      </c>
      <c r="G918" s="61">
        <f t="shared" si="339"/>
        <v>0</v>
      </c>
      <c r="H918" s="62" t="e">
        <f t="shared" si="321"/>
        <v>#DIV/0!</v>
      </c>
      <c r="I918" s="63" t="e">
        <f t="shared" si="322"/>
        <v>#DIV/0!</v>
      </c>
      <c r="J918" s="84">
        <f t="shared" ref="J918:AG918" si="340">SUM(J919:J920)</f>
        <v>0</v>
      </c>
      <c r="K918" s="85">
        <f t="shared" si="340"/>
        <v>0</v>
      </c>
      <c r="L918" s="60">
        <f t="shared" si="340"/>
        <v>0</v>
      </c>
      <c r="M918" s="86">
        <f t="shared" si="340"/>
        <v>0</v>
      </c>
      <c r="N918" s="84">
        <f t="shared" si="340"/>
        <v>0</v>
      </c>
      <c r="O918" s="85">
        <f t="shared" si="340"/>
        <v>0</v>
      </c>
      <c r="P918" s="60">
        <f t="shared" si="340"/>
        <v>0</v>
      </c>
      <c r="Q918" s="86">
        <f t="shared" si="340"/>
        <v>0</v>
      </c>
      <c r="R918" s="84">
        <f t="shared" si="340"/>
        <v>0</v>
      </c>
      <c r="S918" s="85">
        <f t="shared" si="340"/>
        <v>0</v>
      </c>
      <c r="T918" s="60">
        <f t="shared" si="340"/>
        <v>0</v>
      </c>
      <c r="U918" s="86">
        <f t="shared" si="340"/>
        <v>0</v>
      </c>
      <c r="V918" s="84">
        <f t="shared" si="340"/>
        <v>0</v>
      </c>
      <c r="W918" s="85">
        <f t="shared" si="340"/>
        <v>0</v>
      </c>
      <c r="X918" s="60">
        <f t="shared" si="340"/>
        <v>0</v>
      </c>
      <c r="Y918" s="86">
        <f t="shared" si="340"/>
        <v>0</v>
      </c>
      <c r="Z918" s="84">
        <f t="shared" si="340"/>
        <v>0</v>
      </c>
      <c r="AA918" s="85">
        <f t="shared" si="340"/>
        <v>0</v>
      </c>
      <c r="AB918" s="60">
        <f t="shared" si="340"/>
        <v>0</v>
      </c>
      <c r="AC918" s="86">
        <f t="shared" si="340"/>
        <v>0</v>
      </c>
      <c r="AD918" s="84">
        <f t="shared" si="340"/>
        <v>0</v>
      </c>
      <c r="AE918" s="85">
        <f t="shared" si="340"/>
        <v>0</v>
      </c>
      <c r="AF918" s="60">
        <f t="shared" si="340"/>
        <v>0</v>
      </c>
      <c r="AG918" s="86">
        <f t="shared" si="340"/>
        <v>0</v>
      </c>
      <c r="AH918" s="2"/>
      <c r="AI918" s="2"/>
      <c r="AJ918" s="2"/>
      <c r="AK918" s="2"/>
      <c r="AL918" s="2"/>
    </row>
    <row r="919" spans="1:38" ht="16.5" customHeight="1" outlineLevel="1">
      <c r="A919" s="12">
        <v>1103049</v>
      </c>
      <c r="B919" s="24" t="s">
        <v>727</v>
      </c>
      <c r="C919" s="14">
        <v>864530</v>
      </c>
      <c r="D919" s="45">
        <v>0</v>
      </c>
      <c r="E919" s="46">
        <f t="shared" si="324"/>
        <v>0</v>
      </c>
      <c r="F919" s="46">
        <f t="shared" si="325"/>
        <v>0</v>
      </c>
      <c r="G919" s="46">
        <f t="shared" si="326"/>
        <v>0</v>
      </c>
      <c r="H919" s="53" t="e">
        <f t="shared" si="321"/>
        <v>#DIV/0!</v>
      </c>
      <c r="I919" s="54" t="e">
        <f t="shared" si="322"/>
        <v>#DIV/0!</v>
      </c>
      <c r="J919" s="65"/>
      <c r="K919" s="78">
        <f t="shared" si="327"/>
        <v>0</v>
      </c>
      <c r="L919" s="45"/>
      <c r="M919" s="79">
        <f t="shared" si="328"/>
        <v>0</v>
      </c>
      <c r="N919" s="65"/>
      <c r="O919" s="78">
        <f t="shared" si="329"/>
        <v>0</v>
      </c>
      <c r="P919" s="45"/>
      <c r="Q919" s="79">
        <f t="shared" si="330"/>
        <v>0</v>
      </c>
      <c r="R919" s="65"/>
      <c r="S919" s="78">
        <f t="shared" si="331"/>
        <v>0</v>
      </c>
      <c r="T919" s="45"/>
      <c r="U919" s="79">
        <f t="shared" si="332"/>
        <v>0</v>
      </c>
      <c r="V919" s="65"/>
      <c r="W919" s="78">
        <f t="shared" si="333"/>
        <v>0</v>
      </c>
      <c r="X919" s="45"/>
      <c r="Y919" s="79">
        <f t="shared" si="334"/>
        <v>0</v>
      </c>
      <c r="Z919" s="65"/>
      <c r="AA919" s="78">
        <f t="shared" si="335"/>
        <v>0</v>
      </c>
      <c r="AB919" s="45"/>
      <c r="AC919" s="79">
        <f t="shared" si="336"/>
        <v>0</v>
      </c>
      <c r="AD919" s="65"/>
      <c r="AE919" s="78">
        <f t="shared" si="337"/>
        <v>0</v>
      </c>
      <c r="AF919" s="45"/>
      <c r="AG919" s="79">
        <f t="shared" si="338"/>
        <v>0</v>
      </c>
      <c r="AH919" s="2"/>
      <c r="AI919" s="2"/>
      <c r="AJ919" s="2"/>
      <c r="AK919" s="2"/>
      <c r="AL919" s="2"/>
    </row>
    <row r="920" spans="1:38" ht="25.5" customHeight="1" outlineLevel="1">
      <c r="A920" s="12" t="s">
        <v>980</v>
      </c>
      <c r="B920" s="24" t="s">
        <v>728</v>
      </c>
      <c r="C920" s="14">
        <v>84650</v>
      </c>
      <c r="D920" s="45">
        <v>0</v>
      </c>
      <c r="E920" s="46">
        <f t="shared" si="324"/>
        <v>0</v>
      </c>
      <c r="F920" s="46">
        <f t="shared" si="325"/>
        <v>0</v>
      </c>
      <c r="G920" s="46">
        <f t="shared" si="326"/>
        <v>0</v>
      </c>
      <c r="H920" s="53" t="e">
        <f t="shared" si="321"/>
        <v>#DIV/0!</v>
      </c>
      <c r="I920" s="54" t="e">
        <f t="shared" si="322"/>
        <v>#DIV/0!</v>
      </c>
      <c r="J920" s="65"/>
      <c r="K920" s="78">
        <f t="shared" si="327"/>
        <v>0</v>
      </c>
      <c r="L920" s="45"/>
      <c r="M920" s="79">
        <f t="shared" si="328"/>
        <v>0</v>
      </c>
      <c r="N920" s="65"/>
      <c r="O920" s="78">
        <f t="shared" si="329"/>
        <v>0</v>
      </c>
      <c r="P920" s="45"/>
      <c r="Q920" s="79">
        <f t="shared" si="330"/>
        <v>0</v>
      </c>
      <c r="R920" s="65"/>
      <c r="S920" s="78">
        <f t="shared" si="331"/>
        <v>0</v>
      </c>
      <c r="T920" s="45"/>
      <c r="U920" s="79">
        <f t="shared" si="332"/>
        <v>0</v>
      </c>
      <c r="V920" s="65"/>
      <c r="W920" s="78">
        <f t="shared" si="333"/>
        <v>0</v>
      </c>
      <c r="X920" s="45"/>
      <c r="Y920" s="79">
        <f t="shared" si="334"/>
        <v>0</v>
      </c>
      <c r="Z920" s="65"/>
      <c r="AA920" s="78">
        <f t="shared" si="335"/>
        <v>0</v>
      </c>
      <c r="AB920" s="45"/>
      <c r="AC920" s="79">
        <f t="shared" si="336"/>
        <v>0</v>
      </c>
      <c r="AD920" s="65"/>
      <c r="AE920" s="78">
        <f t="shared" si="337"/>
        <v>0</v>
      </c>
      <c r="AF920" s="45"/>
      <c r="AG920" s="79">
        <f t="shared" si="338"/>
        <v>0</v>
      </c>
      <c r="AH920" s="2"/>
      <c r="AI920" s="2"/>
      <c r="AJ920" s="2"/>
      <c r="AK920" s="2"/>
      <c r="AL920" s="2"/>
    </row>
    <row r="921" spans="1:38" ht="16.5" customHeight="1" outlineLevel="1">
      <c r="A921" s="12"/>
      <c r="B921" s="27"/>
      <c r="C921" s="14"/>
      <c r="D921" s="45"/>
      <c r="E921" s="46"/>
      <c r="F921" s="46"/>
      <c r="G921" s="46"/>
      <c r="H921" s="53"/>
      <c r="I921" s="54"/>
      <c r="J921" s="65"/>
      <c r="K921" s="78"/>
      <c r="L921" s="45"/>
      <c r="M921" s="79"/>
      <c r="N921" s="65"/>
      <c r="O921" s="78"/>
      <c r="P921" s="45"/>
      <c r="Q921" s="79"/>
      <c r="R921" s="65"/>
      <c r="S921" s="78"/>
      <c r="T921" s="45"/>
      <c r="U921" s="79"/>
      <c r="V921" s="65"/>
      <c r="W921" s="78"/>
      <c r="X921" s="45"/>
      <c r="Y921" s="79"/>
      <c r="Z921" s="65"/>
      <c r="AA921" s="78"/>
      <c r="AB921" s="45"/>
      <c r="AC921" s="79"/>
      <c r="AD921" s="65"/>
      <c r="AE921" s="78"/>
      <c r="AF921" s="45"/>
      <c r="AG921" s="79"/>
      <c r="AH921" s="2"/>
      <c r="AI921" s="2"/>
      <c r="AJ921" s="2"/>
      <c r="AK921" s="2"/>
      <c r="AL921" s="2"/>
    </row>
    <row r="922" spans="1:38" ht="16.5" customHeight="1" outlineLevel="1">
      <c r="A922" s="58"/>
      <c r="B922" s="83" t="s">
        <v>729</v>
      </c>
      <c r="C922" s="99"/>
      <c r="D922" s="60">
        <v>0</v>
      </c>
      <c r="E922" s="61">
        <f t="shared" ref="E922:G922" si="341">SUM(E923:E939)</f>
        <v>0</v>
      </c>
      <c r="F922" s="61">
        <f t="shared" si="341"/>
        <v>0</v>
      </c>
      <c r="G922" s="61">
        <f t="shared" si="341"/>
        <v>0</v>
      </c>
      <c r="H922" s="62" t="e">
        <f t="shared" si="321"/>
        <v>#DIV/0!</v>
      </c>
      <c r="I922" s="63" t="e">
        <f t="shared" si="322"/>
        <v>#DIV/0!</v>
      </c>
      <c r="J922" s="84">
        <f t="shared" ref="J922:AG922" si="342">SUM(J923:J939)</f>
        <v>0</v>
      </c>
      <c r="K922" s="85">
        <f t="shared" si="342"/>
        <v>0</v>
      </c>
      <c r="L922" s="60">
        <f t="shared" si="342"/>
        <v>0</v>
      </c>
      <c r="M922" s="86">
        <f t="shared" si="342"/>
        <v>0</v>
      </c>
      <c r="N922" s="84">
        <f t="shared" si="342"/>
        <v>0</v>
      </c>
      <c r="O922" s="85">
        <f t="shared" si="342"/>
        <v>0</v>
      </c>
      <c r="P922" s="60">
        <f t="shared" si="342"/>
        <v>0</v>
      </c>
      <c r="Q922" s="86">
        <f t="shared" si="342"/>
        <v>0</v>
      </c>
      <c r="R922" s="84">
        <f t="shared" si="342"/>
        <v>0</v>
      </c>
      <c r="S922" s="85">
        <f t="shared" si="342"/>
        <v>0</v>
      </c>
      <c r="T922" s="60">
        <f t="shared" si="342"/>
        <v>0</v>
      </c>
      <c r="U922" s="86">
        <f t="shared" si="342"/>
        <v>0</v>
      </c>
      <c r="V922" s="84">
        <f t="shared" si="342"/>
        <v>0</v>
      </c>
      <c r="W922" s="85">
        <f t="shared" si="342"/>
        <v>0</v>
      </c>
      <c r="X922" s="60">
        <f t="shared" si="342"/>
        <v>0</v>
      </c>
      <c r="Y922" s="86">
        <f t="shared" si="342"/>
        <v>0</v>
      </c>
      <c r="Z922" s="84">
        <f t="shared" si="342"/>
        <v>0</v>
      </c>
      <c r="AA922" s="85">
        <f t="shared" si="342"/>
        <v>0</v>
      </c>
      <c r="AB922" s="60">
        <f t="shared" si="342"/>
        <v>0</v>
      </c>
      <c r="AC922" s="86">
        <f t="shared" si="342"/>
        <v>0</v>
      </c>
      <c r="AD922" s="84">
        <f t="shared" si="342"/>
        <v>0</v>
      </c>
      <c r="AE922" s="85">
        <f t="shared" si="342"/>
        <v>0</v>
      </c>
      <c r="AF922" s="60">
        <f t="shared" si="342"/>
        <v>0</v>
      </c>
      <c r="AG922" s="86">
        <f t="shared" si="342"/>
        <v>0</v>
      </c>
      <c r="AH922" s="2"/>
      <c r="AI922" s="2"/>
      <c r="AJ922" s="2"/>
      <c r="AK922" s="2"/>
      <c r="AL922" s="2"/>
    </row>
    <row r="923" spans="1:38" ht="48.75" customHeight="1" outlineLevel="1">
      <c r="A923" s="12" t="s">
        <v>1023</v>
      </c>
      <c r="B923" s="27" t="s">
        <v>730</v>
      </c>
      <c r="C923" s="278">
        <v>582640</v>
      </c>
      <c r="D923" s="45">
        <v>0</v>
      </c>
      <c r="E923" s="46">
        <f t="shared" si="324"/>
        <v>0</v>
      </c>
      <c r="F923" s="46">
        <f t="shared" si="325"/>
        <v>0</v>
      </c>
      <c r="G923" s="46">
        <f t="shared" si="326"/>
        <v>0</v>
      </c>
      <c r="H923" s="53" t="e">
        <f t="shared" si="321"/>
        <v>#DIV/0!</v>
      </c>
      <c r="I923" s="54" t="e">
        <f t="shared" si="322"/>
        <v>#DIV/0!</v>
      </c>
      <c r="J923" s="65"/>
      <c r="K923" s="78">
        <f t="shared" si="327"/>
        <v>0</v>
      </c>
      <c r="L923" s="45"/>
      <c r="M923" s="79">
        <f t="shared" si="328"/>
        <v>0</v>
      </c>
      <c r="N923" s="65"/>
      <c r="O923" s="78">
        <f t="shared" si="329"/>
        <v>0</v>
      </c>
      <c r="P923" s="45"/>
      <c r="Q923" s="79">
        <f t="shared" si="330"/>
        <v>0</v>
      </c>
      <c r="R923" s="65"/>
      <c r="S923" s="78">
        <f t="shared" si="331"/>
        <v>0</v>
      </c>
      <c r="T923" s="45"/>
      <c r="U923" s="79">
        <f t="shared" si="332"/>
        <v>0</v>
      </c>
      <c r="V923" s="65"/>
      <c r="W923" s="78">
        <f t="shared" si="333"/>
        <v>0</v>
      </c>
      <c r="X923" s="45"/>
      <c r="Y923" s="79">
        <f t="shared" si="334"/>
        <v>0</v>
      </c>
      <c r="Z923" s="65"/>
      <c r="AA923" s="78">
        <f t="shared" si="335"/>
        <v>0</v>
      </c>
      <c r="AB923" s="45"/>
      <c r="AC923" s="79">
        <f t="shared" si="336"/>
        <v>0</v>
      </c>
      <c r="AD923" s="65"/>
      <c r="AE923" s="78">
        <f t="shared" si="337"/>
        <v>0</v>
      </c>
      <c r="AF923" s="45"/>
      <c r="AG923" s="79">
        <f t="shared" si="338"/>
        <v>0</v>
      </c>
      <c r="AH923" s="2"/>
      <c r="AI923" s="2"/>
      <c r="AJ923" s="2"/>
      <c r="AK923" s="2"/>
      <c r="AL923" s="2"/>
    </row>
    <row r="924" spans="1:38" ht="40.5" customHeight="1" outlineLevel="1">
      <c r="A924" s="12" t="s">
        <v>1024</v>
      </c>
      <c r="B924" s="27" t="s">
        <v>731</v>
      </c>
      <c r="C924" s="278">
        <v>1585470</v>
      </c>
      <c r="D924" s="45">
        <v>0</v>
      </c>
      <c r="E924" s="46">
        <f t="shared" si="324"/>
        <v>0</v>
      </c>
      <c r="F924" s="46">
        <f t="shared" si="325"/>
        <v>0</v>
      </c>
      <c r="G924" s="46">
        <f t="shared" si="326"/>
        <v>0</v>
      </c>
      <c r="H924" s="53" t="e">
        <f t="shared" si="321"/>
        <v>#DIV/0!</v>
      </c>
      <c r="I924" s="54" t="e">
        <f t="shared" si="322"/>
        <v>#DIV/0!</v>
      </c>
      <c r="J924" s="65"/>
      <c r="K924" s="78">
        <f t="shared" si="327"/>
        <v>0</v>
      </c>
      <c r="L924" s="45"/>
      <c r="M924" s="79">
        <f t="shared" si="328"/>
        <v>0</v>
      </c>
      <c r="N924" s="65"/>
      <c r="O924" s="78">
        <f t="shared" si="329"/>
        <v>0</v>
      </c>
      <c r="P924" s="45"/>
      <c r="Q924" s="79">
        <f t="shared" si="330"/>
        <v>0</v>
      </c>
      <c r="R924" s="65"/>
      <c r="S924" s="78">
        <f t="shared" si="331"/>
        <v>0</v>
      </c>
      <c r="T924" s="45"/>
      <c r="U924" s="79">
        <f t="shared" si="332"/>
        <v>0</v>
      </c>
      <c r="V924" s="65"/>
      <c r="W924" s="78">
        <f t="shared" si="333"/>
        <v>0</v>
      </c>
      <c r="X924" s="45"/>
      <c r="Y924" s="79">
        <f t="shared" si="334"/>
        <v>0</v>
      </c>
      <c r="Z924" s="65"/>
      <c r="AA924" s="78">
        <f t="shared" si="335"/>
        <v>0</v>
      </c>
      <c r="AB924" s="45"/>
      <c r="AC924" s="79">
        <f t="shared" si="336"/>
        <v>0</v>
      </c>
      <c r="AD924" s="65"/>
      <c r="AE924" s="78">
        <f t="shared" si="337"/>
        <v>0</v>
      </c>
      <c r="AF924" s="45"/>
      <c r="AG924" s="79">
        <f t="shared" si="338"/>
        <v>0</v>
      </c>
      <c r="AH924" s="2"/>
      <c r="AI924" s="2"/>
      <c r="AJ924" s="2"/>
      <c r="AK924" s="2"/>
      <c r="AL924" s="2"/>
    </row>
    <row r="925" spans="1:38" ht="42.75" customHeight="1" outlineLevel="1">
      <c r="A925" s="12" t="s">
        <v>1023</v>
      </c>
      <c r="B925" s="27" t="s">
        <v>732</v>
      </c>
      <c r="C925" s="278">
        <v>116910</v>
      </c>
      <c r="D925" s="45">
        <v>0</v>
      </c>
      <c r="E925" s="46">
        <f t="shared" si="324"/>
        <v>0</v>
      </c>
      <c r="F925" s="46">
        <f t="shared" si="325"/>
        <v>0</v>
      </c>
      <c r="G925" s="46">
        <f t="shared" si="326"/>
        <v>0</v>
      </c>
      <c r="H925" s="53" t="e">
        <f t="shared" si="321"/>
        <v>#DIV/0!</v>
      </c>
      <c r="I925" s="54" t="e">
        <f t="shared" si="322"/>
        <v>#DIV/0!</v>
      </c>
      <c r="J925" s="65"/>
      <c r="K925" s="78">
        <f t="shared" si="327"/>
        <v>0</v>
      </c>
      <c r="L925" s="45"/>
      <c r="M925" s="79">
        <f t="shared" si="328"/>
        <v>0</v>
      </c>
      <c r="N925" s="65"/>
      <c r="O925" s="78">
        <f t="shared" si="329"/>
        <v>0</v>
      </c>
      <c r="P925" s="45"/>
      <c r="Q925" s="79">
        <f t="shared" si="330"/>
        <v>0</v>
      </c>
      <c r="R925" s="65"/>
      <c r="S925" s="78">
        <f t="shared" si="331"/>
        <v>0</v>
      </c>
      <c r="T925" s="45"/>
      <c r="U925" s="79">
        <f t="shared" si="332"/>
        <v>0</v>
      </c>
      <c r="V925" s="65"/>
      <c r="W925" s="78">
        <f t="shared" si="333"/>
        <v>0</v>
      </c>
      <c r="X925" s="45"/>
      <c r="Y925" s="79">
        <f t="shared" si="334"/>
        <v>0</v>
      </c>
      <c r="Z925" s="65"/>
      <c r="AA925" s="78">
        <f t="shared" si="335"/>
        <v>0</v>
      </c>
      <c r="AB925" s="45"/>
      <c r="AC925" s="79">
        <f t="shared" si="336"/>
        <v>0</v>
      </c>
      <c r="AD925" s="65"/>
      <c r="AE925" s="78">
        <f t="shared" si="337"/>
        <v>0</v>
      </c>
      <c r="AF925" s="45"/>
      <c r="AG925" s="79">
        <f t="shared" si="338"/>
        <v>0</v>
      </c>
      <c r="AH925" s="2"/>
      <c r="AI925" s="2"/>
      <c r="AJ925" s="2"/>
      <c r="AK925" s="2"/>
      <c r="AL925" s="2"/>
    </row>
    <row r="926" spans="1:38" ht="40.5" customHeight="1" outlineLevel="1">
      <c r="A926" s="12" t="s">
        <v>1025</v>
      </c>
      <c r="B926" s="27" t="s">
        <v>733</v>
      </c>
      <c r="C926" s="278">
        <v>629830</v>
      </c>
      <c r="D926" s="45">
        <v>0</v>
      </c>
      <c r="E926" s="46">
        <f t="shared" si="324"/>
        <v>0</v>
      </c>
      <c r="F926" s="46">
        <f t="shared" si="325"/>
        <v>0</v>
      </c>
      <c r="G926" s="46">
        <f t="shared" si="326"/>
        <v>0</v>
      </c>
      <c r="H926" s="53" t="e">
        <f t="shared" si="321"/>
        <v>#DIV/0!</v>
      </c>
      <c r="I926" s="54" t="e">
        <f t="shared" si="322"/>
        <v>#DIV/0!</v>
      </c>
      <c r="J926" s="65"/>
      <c r="K926" s="78">
        <f t="shared" si="327"/>
        <v>0</v>
      </c>
      <c r="L926" s="45"/>
      <c r="M926" s="79">
        <f t="shared" si="328"/>
        <v>0</v>
      </c>
      <c r="N926" s="65"/>
      <c r="O926" s="78">
        <f t="shared" si="329"/>
        <v>0</v>
      </c>
      <c r="P926" s="45"/>
      <c r="Q926" s="79">
        <f t="shared" si="330"/>
        <v>0</v>
      </c>
      <c r="R926" s="65"/>
      <c r="S926" s="78">
        <f t="shared" si="331"/>
        <v>0</v>
      </c>
      <c r="T926" s="45"/>
      <c r="U926" s="79">
        <f t="shared" si="332"/>
        <v>0</v>
      </c>
      <c r="V926" s="65"/>
      <c r="W926" s="78">
        <f t="shared" si="333"/>
        <v>0</v>
      </c>
      <c r="X926" s="45"/>
      <c r="Y926" s="79">
        <f t="shared" si="334"/>
        <v>0</v>
      </c>
      <c r="Z926" s="65"/>
      <c r="AA926" s="78">
        <f t="shared" si="335"/>
        <v>0</v>
      </c>
      <c r="AB926" s="45"/>
      <c r="AC926" s="79">
        <f t="shared" si="336"/>
        <v>0</v>
      </c>
      <c r="AD926" s="65"/>
      <c r="AE926" s="78">
        <f t="shared" si="337"/>
        <v>0</v>
      </c>
      <c r="AF926" s="45"/>
      <c r="AG926" s="79">
        <f t="shared" si="338"/>
        <v>0</v>
      </c>
      <c r="AH926" s="2"/>
      <c r="AI926" s="2"/>
      <c r="AJ926" s="2"/>
      <c r="AK926" s="2"/>
      <c r="AL926" s="2"/>
    </row>
    <row r="927" spans="1:38" ht="16.5" customHeight="1" outlineLevel="1">
      <c r="A927" s="12" t="s">
        <v>1033</v>
      </c>
      <c r="B927" s="27" t="s">
        <v>734</v>
      </c>
      <c r="C927" s="278">
        <v>7201140</v>
      </c>
      <c r="D927" s="45">
        <v>0</v>
      </c>
      <c r="E927" s="46">
        <f t="shared" si="324"/>
        <v>0</v>
      </c>
      <c r="F927" s="46">
        <f t="shared" si="325"/>
        <v>0</v>
      </c>
      <c r="G927" s="46">
        <f t="shared" si="326"/>
        <v>0</v>
      </c>
      <c r="H927" s="53" t="e">
        <f t="shared" si="321"/>
        <v>#DIV/0!</v>
      </c>
      <c r="I927" s="54" t="e">
        <f t="shared" si="322"/>
        <v>#DIV/0!</v>
      </c>
      <c r="J927" s="65"/>
      <c r="K927" s="78">
        <f t="shared" si="327"/>
        <v>0</v>
      </c>
      <c r="L927" s="45"/>
      <c r="M927" s="79">
        <f t="shared" si="328"/>
        <v>0</v>
      </c>
      <c r="N927" s="65"/>
      <c r="O927" s="78">
        <f t="shared" si="329"/>
        <v>0</v>
      </c>
      <c r="P927" s="45"/>
      <c r="Q927" s="79">
        <f t="shared" si="330"/>
        <v>0</v>
      </c>
      <c r="R927" s="65"/>
      <c r="S927" s="78">
        <f t="shared" si="331"/>
        <v>0</v>
      </c>
      <c r="T927" s="45"/>
      <c r="U927" s="79">
        <f t="shared" si="332"/>
        <v>0</v>
      </c>
      <c r="V927" s="65"/>
      <c r="W927" s="78">
        <f t="shared" si="333"/>
        <v>0</v>
      </c>
      <c r="X927" s="45"/>
      <c r="Y927" s="79">
        <f t="shared" si="334"/>
        <v>0</v>
      </c>
      <c r="Z927" s="65"/>
      <c r="AA927" s="78">
        <f t="shared" si="335"/>
        <v>0</v>
      </c>
      <c r="AB927" s="45"/>
      <c r="AC927" s="79">
        <f t="shared" si="336"/>
        <v>0</v>
      </c>
      <c r="AD927" s="65"/>
      <c r="AE927" s="78">
        <f t="shared" si="337"/>
        <v>0</v>
      </c>
      <c r="AF927" s="45"/>
      <c r="AG927" s="79">
        <f t="shared" si="338"/>
        <v>0</v>
      </c>
      <c r="AH927" s="2"/>
      <c r="AI927" s="2"/>
      <c r="AJ927" s="2"/>
      <c r="AK927" s="2"/>
      <c r="AL927" s="2"/>
    </row>
    <row r="928" spans="1:38" ht="16.5" customHeight="1" outlineLevel="1">
      <c r="A928" s="12" t="s">
        <v>1034</v>
      </c>
      <c r="B928" s="27" t="s">
        <v>735</v>
      </c>
      <c r="C928" s="278">
        <v>385080</v>
      </c>
      <c r="D928" s="45">
        <v>0</v>
      </c>
      <c r="E928" s="46">
        <f t="shared" si="324"/>
        <v>0</v>
      </c>
      <c r="F928" s="46">
        <f t="shared" si="325"/>
        <v>0</v>
      </c>
      <c r="G928" s="46">
        <f t="shared" si="326"/>
        <v>0</v>
      </c>
      <c r="H928" s="53" t="e">
        <f t="shared" si="321"/>
        <v>#DIV/0!</v>
      </c>
      <c r="I928" s="54" t="e">
        <f t="shared" si="322"/>
        <v>#DIV/0!</v>
      </c>
      <c r="J928" s="65"/>
      <c r="K928" s="78">
        <f t="shared" si="327"/>
        <v>0</v>
      </c>
      <c r="L928" s="45"/>
      <c r="M928" s="79">
        <f t="shared" si="328"/>
        <v>0</v>
      </c>
      <c r="N928" s="65"/>
      <c r="O928" s="78">
        <f t="shared" si="329"/>
        <v>0</v>
      </c>
      <c r="P928" s="45"/>
      <c r="Q928" s="79">
        <f t="shared" si="330"/>
        <v>0</v>
      </c>
      <c r="R928" s="65"/>
      <c r="S928" s="78">
        <f t="shared" si="331"/>
        <v>0</v>
      </c>
      <c r="T928" s="45"/>
      <c r="U928" s="79">
        <f t="shared" si="332"/>
        <v>0</v>
      </c>
      <c r="V928" s="65"/>
      <c r="W928" s="78">
        <f t="shared" si="333"/>
        <v>0</v>
      </c>
      <c r="X928" s="45"/>
      <c r="Y928" s="79">
        <f t="shared" si="334"/>
        <v>0</v>
      </c>
      <c r="Z928" s="65"/>
      <c r="AA928" s="78">
        <f t="shared" si="335"/>
        <v>0</v>
      </c>
      <c r="AB928" s="45"/>
      <c r="AC928" s="79">
        <f t="shared" si="336"/>
        <v>0</v>
      </c>
      <c r="AD928" s="65"/>
      <c r="AE928" s="78">
        <f t="shared" si="337"/>
        <v>0</v>
      </c>
      <c r="AF928" s="45"/>
      <c r="AG928" s="79">
        <f t="shared" si="338"/>
        <v>0</v>
      </c>
      <c r="AH928" s="2"/>
      <c r="AI928" s="2"/>
      <c r="AJ928" s="2"/>
      <c r="AK928" s="2"/>
      <c r="AL928" s="2"/>
    </row>
    <row r="929" spans="1:38" ht="16.5" customHeight="1" outlineLevel="1">
      <c r="A929" s="12">
        <v>3002205</v>
      </c>
      <c r="B929" s="24" t="s">
        <v>736</v>
      </c>
      <c r="C929" s="278">
        <v>401300</v>
      </c>
      <c r="D929" s="45">
        <v>0</v>
      </c>
      <c r="E929" s="46">
        <f t="shared" si="324"/>
        <v>0</v>
      </c>
      <c r="F929" s="46">
        <f t="shared" si="325"/>
        <v>0</v>
      </c>
      <c r="G929" s="46">
        <f t="shared" si="326"/>
        <v>0</v>
      </c>
      <c r="H929" s="53" t="e">
        <f t="shared" si="321"/>
        <v>#DIV/0!</v>
      </c>
      <c r="I929" s="54" t="e">
        <f t="shared" si="322"/>
        <v>#DIV/0!</v>
      </c>
      <c r="J929" s="65"/>
      <c r="K929" s="78">
        <f t="shared" si="327"/>
        <v>0</v>
      </c>
      <c r="L929" s="45"/>
      <c r="M929" s="79">
        <f t="shared" si="328"/>
        <v>0</v>
      </c>
      <c r="N929" s="65"/>
      <c r="O929" s="78">
        <f t="shared" si="329"/>
        <v>0</v>
      </c>
      <c r="P929" s="45"/>
      <c r="Q929" s="79">
        <f t="shared" si="330"/>
        <v>0</v>
      </c>
      <c r="R929" s="65"/>
      <c r="S929" s="78">
        <f t="shared" si="331"/>
        <v>0</v>
      </c>
      <c r="T929" s="45"/>
      <c r="U929" s="79">
        <f t="shared" si="332"/>
        <v>0</v>
      </c>
      <c r="V929" s="65"/>
      <c r="W929" s="78">
        <f t="shared" si="333"/>
        <v>0</v>
      </c>
      <c r="X929" s="45"/>
      <c r="Y929" s="79">
        <f t="shared" si="334"/>
        <v>0</v>
      </c>
      <c r="Z929" s="65"/>
      <c r="AA929" s="78">
        <f t="shared" si="335"/>
        <v>0</v>
      </c>
      <c r="AB929" s="45"/>
      <c r="AC929" s="79">
        <f t="shared" si="336"/>
        <v>0</v>
      </c>
      <c r="AD929" s="65"/>
      <c r="AE929" s="78">
        <f t="shared" si="337"/>
        <v>0</v>
      </c>
      <c r="AF929" s="45"/>
      <c r="AG929" s="79">
        <f t="shared" si="338"/>
        <v>0</v>
      </c>
      <c r="AH929" s="2"/>
      <c r="AI929" s="2"/>
      <c r="AJ929" s="2"/>
      <c r="AK929" s="2"/>
      <c r="AL929" s="2"/>
    </row>
    <row r="930" spans="1:38" ht="16.5" customHeight="1" outlineLevel="1">
      <c r="A930" s="12">
        <v>3002105</v>
      </c>
      <c r="B930" s="28" t="s">
        <v>737</v>
      </c>
      <c r="C930" s="278">
        <v>42260</v>
      </c>
      <c r="D930" s="45">
        <v>0</v>
      </c>
      <c r="E930" s="46">
        <f t="shared" si="324"/>
        <v>0</v>
      </c>
      <c r="F930" s="46">
        <f t="shared" si="325"/>
        <v>0</v>
      </c>
      <c r="G930" s="46">
        <f t="shared" si="326"/>
        <v>0</v>
      </c>
      <c r="H930" s="53" t="e">
        <f t="shared" si="321"/>
        <v>#DIV/0!</v>
      </c>
      <c r="I930" s="54" t="e">
        <f t="shared" si="322"/>
        <v>#DIV/0!</v>
      </c>
      <c r="J930" s="65"/>
      <c r="K930" s="78">
        <f t="shared" si="327"/>
        <v>0</v>
      </c>
      <c r="L930" s="45"/>
      <c r="M930" s="79">
        <f t="shared" si="328"/>
        <v>0</v>
      </c>
      <c r="N930" s="65"/>
      <c r="O930" s="78">
        <f t="shared" si="329"/>
        <v>0</v>
      </c>
      <c r="P930" s="45"/>
      <c r="Q930" s="79">
        <f t="shared" si="330"/>
        <v>0</v>
      </c>
      <c r="R930" s="65"/>
      <c r="S930" s="78">
        <f t="shared" si="331"/>
        <v>0</v>
      </c>
      <c r="T930" s="45"/>
      <c r="U930" s="79">
        <f t="shared" si="332"/>
        <v>0</v>
      </c>
      <c r="V930" s="65"/>
      <c r="W930" s="78">
        <f t="shared" si="333"/>
        <v>0</v>
      </c>
      <c r="X930" s="45"/>
      <c r="Y930" s="79">
        <f t="shared" si="334"/>
        <v>0</v>
      </c>
      <c r="Z930" s="65"/>
      <c r="AA930" s="78">
        <f t="shared" si="335"/>
        <v>0</v>
      </c>
      <c r="AB930" s="45"/>
      <c r="AC930" s="79">
        <f t="shared" si="336"/>
        <v>0</v>
      </c>
      <c r="AD930" s="65"/>
      <c r="AE930" s="78">
        <f t="shared" si="337"/>
        <v>0</v>
      </c>
      <c r="AF930" s="45"/>
      <c r="AG930" s="79">
        <f t="shared" si="338"/>
        <v>0</v>
      </c>
      <c r="AH930" s="2"/>
      <c r="AI930" s="2"/>
      <c r="AJ930" s="2"/>
      <c r="AK930" s="2"/>
      <c r="AL930" s="2"/>
    </row>
    <row r="931" spans="1:38" ht="16.5" customHeight="1" outlineLevel="1">
      <c r="A931" s="12"/>
      <c r="B931" s="27" t="s">
        <v>738</v>
      </c>
      <c r="C931" s="278">
        <v>2628270</v>
      </c>
      <c r="D931" s="45">
        <v>0</v>
      </c>
      <c r="E931" s="46">
        <f t="shared" si="324"/>
        <v>0</v>
      </c>
      <c r="F931" s="46">
        <f t="shared" si="325"/>
        <v>0</v>
      </c>
      <c r="G931" s="46">
        <f t="shared" si="326"/>
        <v>0</v>
      </c>
      <c r="H931" s="53" t="e">
        <f t="shared" si="321"/>
        <v>#DIV/0!</v>
      </c>
      <c r="I931" s="54" t="e">
        <f t="shared" si="322"/>
        <v>#DIV/0!</v>
      </c>
      <c r="J931" s="65"/>
      <c r="K931" s="78">
        <f t="shared" si="327"/>
        <v>0</v>
      </c>
      <c r="L931" s="45"/>
      <c r="M931" s="79">
        <f t="shared" si="328"/>
        <v>0</v>
      </c>
      <c r="N931" s="65"/>
      <c r="O931" s="78">
        <f t="shared" si="329"/>
        <v>0</v>
      </c>
      <c r="P931" s="45"/>
      <c r="Q931" s="79">
        <f t="shared" si="330"/>
        <v>0</v>
      </c>
      <c r="R931" s="65"/>
      <c r="S931" s="78">
        <f t="shared" si="331"/>
        <v>0</v>
      </c>
      <c r="T931" s="45"/>
      <c r="U931" s="79">
        <f t="shared" si="332"/>
        <v>0</v>
      </c>
      <c r="V931" s="65"/>
      <c r="W931" s="78">
        <f t="shared" si="333"/>
        <v>0</v>
      </c>
      <c r="X931" s="45"/>
      <c r="Y931" s="79">
        <f t="shared" si="334"/>
        <v>0</v>
      </c>
      <c r="Z931" s="65"/>
      <c r="AA931" s="78">
        <f t="shared" si="335"/>
        <v>0</v>
      </c>
      <c r="AB931" s="45"/>
      <c r="AC931" s="79">
        <f t="shared" si="336"/>
        <v>0</v>
      </c>
      <c r="AD931" s="65"/>
      <c r="AE931" s="78">
        <f t="shared" si="337"/>
        <v>0</v>
      </c>
      <c r="AF931" s="45"/>
      <c r="AG931" s="79">
        <f t="shared" si="338"/>
        <v>0</v>
      </c>
      <c r="AH931" s="2"/>
      <c r="AI931" s="2"/>
      <c r="AJ931" s="2"/>
      <c r="AK931" s="2"/>
      <c r="AL931" s="2"/>
    </row>
    <row r="932" spans="1:38" ht="16.5" customHeight="1" outlineLevel="1">
      <c r="A932" s="12">
        <v>3002005</v>
      </c>
      <c r="B932" s="27" t="s">
        <v>739</v>
      </c>
      <c r="C932" s="278">
        <v>213880</v>
      </c>
      <c r="D932" s="45">
        <v>0</v>
      </c>
      <c r="E932" s="46">
        <f t="shared" si="324"/>
        <v>0</v>
      </c>
      <c r="F932" s="46">
        <f t="shared" si="325"/>
        <v>0</v>
      </c>
      <c r="G932" s="46">
        <f t="shared" si="326"/>
        <v>0</v>
      </c>
      <c r="H932" s="53" t="e">
        <f t="shared" si="321"/>
        <v>#DIV/0!</v>
      </c>
      <c r="I932" s="54" t="e">
        <f t="shared" si="322"/>
        <v>#DIV/0!</v>
      </c>
      <c r="J932" s="65"/>
      <c r="K932" s="78">
        <f t="shared" si="327"/>
        <v>0</v>
      </c>
      <c r="L932" s="45"/>
      <c r="M932" s="79">
        <f t="shared" si="328"/>
        <v>0</v>
      </c>
      <c r="N932" s="65"/>
      <c r="O932" s="78">
        <f t="shared" si="329"/>
        <v>0</v>
      </c>
      <c r="P932" s="45"/>
      <c r="Q932" s="79">
        <f t="shared" si="330"/>
        <v>0</v>
      </c>
      <c r="R932" s="65"/>
      <c r="S932" s="78">
        <f t="shared" si="331"/>
        <v>0</v>
      </c>
      <c r="T932" s="45"/>
      <c r="U932" s="79">
        <f t="shared" si="332"/>
        <v>0</v>
      </c>
      <c r="V932" s="65"/>
      <c r="W932" s="78">
        <f t="shared" si="333"/>
        <v>0</v>
      </c>
      <c r="X932" s="45"/>
      <c r="Y932" s="79">
        <f t="shared" si="334"/>
        <v>0</v>
      </c>
      <c r="Z932" s="65"/>
      <c r="AA932" s="78">
        <f t="shared" si="335"/>
        <v>0</v>
      </c>
      <c r="AB932" s="45"/>
      <c r="AC932" s="79">
        <f t="shared" si="336"/>
        <v>0</v>
      </c>
      <c r="AD932" s="65"/>
      <c r="AE932" s="78">
        <f t="shared" si="337"/>
        <v>0</v>
      </c>
      <c r="AF932" s="45"/>
      <c r="AG932" s="79">
        <f t="shared" si="338"/>
        <v>0</v>
      </c>
      <c r="AH932" s="2"/>
      <c r="AI932" s="2"/>
      <c r="AJ932" s="2"/>
      <c r="AK932" s="2"/>
      <c r="AL932" s="2"/>
    </row>
    <row r="933" spans="1:38" ht="16.5" customHeight="1" outlineLevel="1">
      <c r="A933" s="12">
        <v>3002133</v>
      </c>
      <c r="B933" s="27" t="s">
        <v>740</v>
      </c>
      <c r="C933" s="278">
        <v>1089850</v>
      </c>
      <c r="D933" s="45">
        <v>0</v>
      </c>
      <c r="E933" s="46">
        <f t="shared" si="324"/>
        <v>0</v>
      </c>
      <c r="F933" s="46">
        <f t="shared" si="325"/>
        <v>0</v>
      </c>
      <c r="G933" s="46">
        <f t="shared" si="326"/>
        <v>0</v>
      </c>
      <c r="H933" s="53" t="e">
        <f t="shared" si="321"/>
        <v>#DIV/0!</v>
      </c>
      <c r="I933" s="54" t="e">
        <f t="shared" si="322"/>
        <v>#DIV/0!</v>
      </c>
      <c r="J933" s="65"/>
      <c r="K933" s="78">
        <f t="shared" si="327"/>
        <v>0</v>
      </c>
      <c r="L933" s="45"/>
      <c r="M933" s="79">
        <f t="shared" si="328"/>
        <v>0</v>
      </c>
      <c r="N933" s="65"/>
      <c r="O933" s="78">
        <f t="shared" si="329"/>
        <v>0</v>
      </c>
      <c r="P933" s="45"/>
      <c r="Q933" s="79">
        <f t="shared" si="330"/>
        <v>0</v>
      </c>
      <c r="R933" s="65"/>
      <c r="S933" s="78">
        <f t="shared" si="331"/>
        <v>0</v>
      </c>
      <c r="T933" s="45"/>
      <c r="U933" s="79">
        <f t="shared" si="332"/>
        <v>0</v>
      </c>
      <c r="V933" s="65"/>
      <c r="W933" s="78">
        <f t="shared" si="333"/>
        <v>0</v>
      </c>
      <c r="X933" s="45"/>
      <c r="Y933" s="79">
        <f t="shared" si="334"/>
        <v>0</v>
      </c>
      <c r="Z933" s="65"/>
      <c r="AA933" s="78">
        <f t="shared" si="335"/>
        <v>0</v>
      </c>
      <c r="AB933" s="45"/>
      <c r="AC933" s="79">
        <f t="shared" si="336"/>
        <v>0</v>
      </c>
      <c r="AD933" s="65"/>
      <c r="AE933" s="78">
        <f t="shared" si="337"/>
        <v>0</v>
      </c>
      <c r="AF933" s="45"/>
      <c r="AG933" s="79">
        <f t="shared" si="338"/>
        <v>0</v>
      </c>
      <c r="AH933" s="2"/>
      <c r="AI933" s="2"/>
      <c r="AJ933" s="2"/>
      <c r="AK933" s="2"/>
      <c r="AL933" s="2"/>
    </row>
    <row r="934" spans="1:38" ht="16.5" customHeight="1" outlineLevel="1">
      <c r="A934" s="12">
        <v>3002106</v>
      </c>
      <c r="B934" s="27" t="s">
        <v>741</v>
      </c>
      <c r="C934" s="278">
        <v>725400</v>
      </c>
      <c r="D934" s="45">
        <v>0</v>
      </c>
      <c r="E934" s="46">
        <f t="shared" si="324"/>
        <v>0</v>
      </c>
      <c r="F934" s="46">
        <f t="shared" si="325"/>
        <v>0</v>
      </c>
      <c r="G934" s="46">
        <f t="shared" si="326"/>
        <v>0</v>
      </c>
      <c r="H934" s="53" t="e">
        <f t="shared" si="321"/>
        <v>#DIV/0!</v>
      </c>
      <c r="I934" s="54" t="e">
        <f t="shared" si="322"/>
        <v>#DIV/0!</v>
      </c>
      <c r="J934" s="65"/>
      <c r="K934" s="78">
        <f t="shared" si="327"/>
        <v>0</v>
      </c>
      <c r="L934" s="45"/>
      <c r="M934" s="79">
        <f t="shared" si="328"/>
        <v>0</v>
      </c>
      <c r="N934" s="65"/>
      <c r="O934" s="78">
        <f t="shared" si="329"/>
        <v>0</v>
      </c>
      <c r="P934" s="45"/>
      <c r="Q934" s="79">
        <f t="shared" si="330"/>
        <v>0</v>
      </c>
      <c r="R934" s="65"/>
      <c r="S934" s="78">
        <f t="shared" si="331"/>
        <v>0</v>
      </c>
      <c r="T934" s="45"/>
      <c r="U934" s="79">
        <f t="shared" si="332"/>
        <v>0</v>
      </c>
      <c r="V934" s="65"/>
      <c r="W934" s="78">
        <f t="shared" si="333"/>
        <v>0</v>
      </c>
      <c r="X934" s="45"/>
      <c r="Y934" s="79">
        <f t="shared" si="334"/>
        <v>0</v>
      </c>
      <c r="Z934" s="65"/>
      <c r="AA934" s="78">
        <f t="shared" si="335"/>
        <v>0</v>
      </c>
      <c r="AB934" s="45"/>
      <c r="AC934" s="79">
        <f t="shared" si="336"/>
        <v>0</v>
      </c>
      <c r="AD934" s="65"/>
      <c r="AE934" s="78">
        <f t="shared" si="337"/>
        <v>0</v>
      </c>
      <c r="AF934" s="45"/>
      <c r="AG934" s="79">
        <f t="shared" si="338"/>
        <v>0</v>
      </c>
      <c r="AH934" s="2"/>
      <c r="AI934" s="2"/>
      <c r="AJ934" s="2"/>
      <c r="AK934" s="2"/>
      <c r="AL934" s="2"/>
    </row>
    <row r="935" spans="1:38" ht="16.5" customHeight="1" outlineLevel="1">
      <c r="A935" s="12">
        <v>3002206</v>
      </c>
      <c r="B935" s="27" t="s">
        <v>742</v>
      </c>
      <c r="C935" s="278">
        <v>616090</v>
      </c>
      <c r="D935" s="45">
        <v>0</v>
      </c>
      <c r="E935" s="46">
        <f t="shared" si="324"/>
        <v>0</v>
      </c>
      <c r="F935" s="46">
        <f t="shared" si="325"/>
        <v>0</v>
      </c>
      <c r="G935" s="46">
        <f t="shared" si="326"/>
        <v>0</v>
      </c>
      <c r="H935" s="53" t="e">
        <f t="shared" si="321"/>
        <v>#DIV/0!</v>
      </c>
      <c r="I935" s="54" t="e">
        <f t="shared" si="322"/>
        <v>#DIV/0!</v>
      </c>
      <c r="J935" s="65"/>
      <c r="K935" s="78">
        <f t="shared" si="327"/>
        <v>0</v>
      </c>
      <c r="L935" s="45"/>
      <c r="M935" s="79">
        <f t="shared" si="328"/>
        <v>0</v>
      </c>
      <c r="N935" s="65"/>
      <c r="O935" s="78">
        <f t="shared" si="329"/>
        <v>0</v>
      </c>
      <c r="P935" s="45"/>
      <c r="Q935" s="79">
        <f t="shared" si="330"/>
        <v>0</v>
      </c>
      <c r="R935" s="65"/>
      <c r="S935" s="78">
        <f t="shared" si="331"/>
        <v>0</v>
      </c>
      <c r="T935" s="45"/>
      <c r="U935" s="79">
        <f t="shared" si="332"/>
        <v>0</v>
      </c>
      <c r="V935" s="65"/>
      <c r="W935" s="78">
        <f t="shared" si="333"/>
        <v>0</v>
      </c>
      <c r="X935" s="45"/>
      <c r="Y935" s="79">
        <f t="shared" si="334"/>
        <v>0</v>
      </c>
      <c r="Z935" s="65"/>
      <c r="AA935" s="78">
        <f t="shared" si="335"/>
        <v>0</v>
      </c>
      <c r="AB935" s="45"/>
      <c r="AC935" s="79">
        <f t="shared" si="336"/>
        <v>0</v>
      </c>
      <c r="AD935" s="65"/>
      <c r="AE935" s="78">
        <f t="shared" si="337"/>
        <v>0</v>
      </c>
      <c r="AF935" s="45"/>
      <c r="AG935" s="79">
        <f t="shared" si="338"/>
        <v>0</v>
      </c>
      <c r="AH935" s="2"/>
      <c r="AI935" s="2"/>
      <c r="AJ935" s="2"/>
      <c r="AK935" s="2"/>
      <c r="AL935" s="2"/>
    </row>
    <row r="936" spans="1:38" ht="16.5" customHeight="1" outlineLevel="1">
      <c r="A936" s="12">
        <v>3002006</v>
      </c>
      <c r="B936" s="27" t="s">
        <v>743</v>
      </c>
      <c r="C936" s="278">
        <v>285680</v>
      </c>
      <c r="D936" s="45">
        <v>0</v>
      </c>
      <c r="E936" s="46">
        <f t="shared" si="324"/>
        <v>0</v>
      </c>
      <c r="F936" s="46">
        <f t="shared" si="325"/>
        <v>0</v>
      </c>
      <c r="G936" s="46">
        <f t="shared" si="326"/>
        <v>0</v>
      </c>
      <c r="H936" s="53" t="e">
        <f t="shared" si="321"/>
        <v>#DIV/0!</v>
      </c>
      <c r="I936" s="54" t="e">
        <f t="shared" si="322"/>
        <v>#DIV/0!</v>
      </c>
      <c r="J936" s="65"/>
      <c r="K936" s="78">
        <f t="shared" si="327"/>
        <v>0</v>
      </c>
      <c r="L936" s="45"/>
      <c r="M936" s="79">
        <f t="shared" si="328"/>
        <v>0</v>
      </c>
      <c r="N936" s="65"/>
      <c r="O936" s="78">
        <f t="shared" si="329"/>
        <v>0</v>
      </c>
      <c r="P936" s="45"/>
      <c r="Q936" s="79">
        <f t="shared" si="330"/>
        <v>0</v>
      </c>
      <c r="R936" s="65"/>
      <c r="S936" s="78">
        <f t="shared" si="331"/>
        <v>0</v>
      </c>
      <c r="T936" s="45"/>
      <c r="U936" s="79">
        <f t="shared" si="332"/>
        <v>0</v>
      </c>
      <c r="V936" s="65"/>
      <c r="W936" s="78">
        <f t="shared" si="333"/>
        <v>0</v>
      </c>
      <c r="X936" s="45"/>
      <c r="Y936" s="79">
        <f t="shared" si="334"/>
        <v>0</v>
      </c>
      <c r="Z936" s="65"/>
      <c r="AA936" s="78">
        <f t="shared" si="335"/>
        <v>0</v>
      </c>
      <c r="AB936" s="45"/>
      <c r="AC936" s="79">
        <f t="shared" si="336"/>
        <v>0</v>
      </c>
      <c r="AD936" s="65"/>
      <c r="AE936" s="78">
        <f t="shared" si="337"/>
        <v>0</v>
      </c>
      <c r="AF936" s="45"/>
      <c r="AG936" s="79">
        <f t="shared" si="338"/>
        <v>0</v>
      </c>
      <c r="AH936" s="2"/>
      <c r="AI936" s="2"/>
      <c r="AJ936" s="2"/>
      <c r="AK936" s="2"/>
      <c r="AL936" s="2"/>
    </row>
    <row r="937" spans="1:38" ht="41.25" customHeight="1" outlineLevel="1">
      <c r="A937" s="12" t="s">
        <v>1026</v>
      </c>
      <c r="B937" s="27" t="s">
        <v>744</v>
      </c>
      <c r="C937" s="278">
        <v>27740</v>
      </c>
      <c r="D937" s="45">
        <v>0</v>
      </c>
      <c r="E937" s="46">
        <f t="shared" si="324"/>
        <v>0</v>
      </c>
      <c r="F937" s="46">
        <f t="shared" si="325"/>
        <v>0</v>
      </c>
      <c r="G937" s="46">
        <f t="shared" si="326"/>
        <v>0</v>
      </c>
      <c r="H937" s="53" t="e">
        <f t="shared" si="321"/>
        <v>#DIV/0!</v>
      </c>
      <c r="I937" s="54" t="e">
        <f t="shared" si="322"/>
        <v>#DIV/0!</v>
      </c>
      <c r="J937" s="65"/>
      <c r="K937" s="78">
        <f t="shared" si="327"/>
        <v>0</v>
      </c>
      <c r="L937" s="45"/>
      <c r="M937" s="79">
        <f t="shared" si="328"/>
        <v>0</v>
      </c>
      <c r="N937" s="65"/>
      <c r="O937" s="78">
        <f t="shared" si="329"/>
        <v>0</v>
      </c>
      <c r="P937" s="45"/>
      <c r="Q937" s="79">
        <f t="shared" si="330"/>
        <v>0</v>
      </c>
      <c r="R937" s="65"/>
      <c r="S937" s="78">
        <f t="shared" si="331"/>
        <v>0</v>
      </c>
      <c r="T937" s="45"/>
      <c r="U937" s="79">
        <f t="shared" si="332"/>
        <v>0</v>
      </c>
      <c r="V937" s="65"/>
      <c r="W937" s="78">
        <f t="shared" si="333"/>
        <v>0</v>
      </c>
      <c r="X937" s="45"/>
      <c r="Y937" s="79">
        <f t="shared" si="334"/>
        <v>0</v>
      </c>
      <c r="Z937" s="65"/>
      <c r="AA937" s="78">
        <f t="shared" si="335"/>
        <v>0</v>
      </c>
      <c r="AB937" s="45"/>
      <c r="AC937" s="79">
        <f t="shared" si="336"/>
        <v>0</v>
      </c>
      <c r="AD937" s="65"/>
      <c r="AE937" s="78">
        <f t="shared" si="337"/>
        <v>0</v>
      </c>
      <c r="AF937" s="45"/>
      <c r="AG937" s="79">
        <f t="shared" si="338"/>
        <v>0</v>
      </c>
      <c r="AH937" s="2"/>
      <c r="AI937" s="2"/>
      <c r="AJ937" s="2"/>
      <c r="AK937" s="2"/>
      <c r="AL937" s="2"/>
    </row>
    <row r="938" spans="1:38" ht="51" customHeight="1" outlineLevel="1">
      <c r="A938" s="12" t="s">
        <v>1027</v>
      </c>
      <c r="B938" s="27" t="s">
        <v>745</v>
      </c>
      <c r="C938" s="278">
        <v>47900</v>
      </c>
      <c r="D938" s="45">
        <v>0</v>
      </c>
      <c r="E938" s="46">
        <f t="shared" si="324"/>
        <v>0</v>
      </c>
      <c r="F938" s="46">
        <f t="shared" si="325"/>
        <v>0</v>
      </c>
      <c r="G938" s="46">
        <f t="shared" si="326"/>
        <v>0</v>
      </c>
      <c r="H938" s="53" t="e">
        <f t="shared" si="321"/>
        <v>#DIV/0!</v>
      </c>
      <c r="I938" s="54" t="e">
        <f t="shared" si="322"/>
        <v>#DIV/0!</v>
      </c>
      <c r="J938" s="65"/>
      <c r="K938" s="78">
        <f t="shared" si="327"/>
        <v>0</v>
      </c>
      <c r="L938" s="45"/>
      <c r="M938" s="79">
        <f t="shared" si="328"/>
        <v>0</v>
      </c>
      <c r="N938" s="65"/>
      <c r="O938" s="78">
        <f t="shared" si="329"/>
        <v>0</v>
      </c>
      <c r="P938" s="45"/>
      <c r="Q938" s="79">
        <f t="shared" si="330"/>
        <v>0</v>
      </c>
      <c r="R938" s="65"/>
      <c r="S938" s="78">
        <f t="shared" si="331"/>
        <v>0</v>
      </c>
      <c r="T938" s="45"/>
      <c r="U938" s="79">
        <f t="shared" si="332"/>
        <v>0</v>
      </c>
      <c r="V938" s="65"/>
      <c r="W938" s="78">
        <f t="shared" si="333"/>
        <v>0</v>
      </c>
      <c r="X938" s="45"/>
      <c r="Y938" s="79">
        <f t="shared" si="334"/>
        <v>0</v>
      </c>
      <c r="Z938" s="65"/>
      <c r="AA938" s="78">
        <f t="shared" si="335"/>
        <v>0</v>
      </c>
      <c r="AB938" s="45"/>
      <c r="AC938" s="79">
        <f t="shared" si="336"/>
        <v>0</v>
      </c>
      <c r="AD938" s="65"/>
      <c r="AE938" s="78">
        <f t="shared" si="337"/>
        <v>0</v>
      </c>
      <c r="AF938" s="45"/>
      <c r="AG938" s="79">
        <f t="shared" si="338"/>
        <v>0</v>
      </c>
      <c r="AH938" s="2"/>
      <c r="AI938" s="2"/>
      <c r="AJ938" s="2"/>
      <c r="AK938" s="2"/>
      <c r="AL938" s="2"/>
    </row>
    <row r="939" spans="1:38" ht="38.25" customHeight="1" outlineLevel="1">
      <c r="A939" s="12" t="s">
        <v>1028</v>
      </c>
      <c r="B939" s="27" t="s">
        <v>746</v>
      </c>
      <c r="C939" s="278">
        <v>15740</v>
      </c>
      <c r="D939" s="45">
        <v>0</v>
      </c>
      <c r="E939" s="46">
        <f t="shared" si="324"/>
        <v>0</v>
      </c>
      <c r="F939" s="46">
        <f t="shared" si="325"/>
        <v>0</v>
      </c>
      <c r="G939" s="46">
        <f t="shared" si="326"/>
        <v>0</v>
      </c>
      <c r="H939" s="53" t="e">
        <f t="shared" si="321"/>
        <v>#DIV/0!</v>
      </c>
      <c r="I939" s="54" t="e">
        <f t="shared" si="322"/>
        <v>#DIV/0!</v>
      </c>
      <c r="J939" s="65"/>
      <c r="K939" s="78">
        <f t="shared" si="327"/>
        <v>0</v>
      </c>
      <c r="L939" s="45"/>
      <c r="M939" s="79">
        <f t="shared" si="328"/>
        <v>0</v>
      </c>
      <c r="N939" s="65"/>
      <c r="O939" s="78">
        <f t="shared" si="329"/>
        <v>0</v>
      </c>
      <c r="P939" s="45"/>
      <c r="Q939" s="79">
        <f t="shared" si="330"/>
        <v>0</v>
      </c>
      <c r="R939" s="65"/>
      <c r="S939" s="78">
        <f t="shared" si="331"/>
        <v>0</v>
      </c>
      <c r="T939" s="45"/>
      <c r="U939" s="79">
        <f t="shared" si="332"/>
        <v>0</v>
      </c>
      <c r="V939" s="65"/>
      <c r="W939" s="78">
        <f t="shared" si="333"/>
        <v>0</v>
      </c>
      <c r="X939" s="45"/>
      <c r="Y939" s="79">
        <f t="shared" si="334"/>
        <v>0</v>
      </c>
      <c r="Z939" s="65"/>
      <c r="AA939" s="78">
        <f t="shared" si="335"/>
        <v>0</v>
      </c>
      <c r="AB939" s="45"/>
      <c r="AC939" s="79">
        <f t="shared" si="336"/>
        <v>0</v>
      </c>
      <c r="AD939" s="65"/>
      <c r="AE939" s="78">
        <f t="shared" si="337"/>
        <v>0</v>
      </c>
      <c r="AF939" s="45"/>
      <c r="AG939" s="79">
        <f t="shared" si="338"/>
        <v>0</v>
      </c>
      <c r="AH939" s="2"/>
      <c r="AI939" s="2"/>
      <c r="AJ939" s="2"/>
      <c r="AK939" s="2"/>
      <c r="AL939" s="2"/>
    </row>
    <row r="940" spans="1:38" ht="16.5" customHeight="1" outlineLevel="1">
      <c r="A940" s="12"/>
      <c r="B940" s="27"/>
      <c r="C940" s="14"/>
      <c r="D940" s="45"/>
      <c r="E940" s="46"/>
      <c r="F940" s="46"/>
      <c r="G940" s="46"/>
      <c r="H940" s="53"/>
      <c r="I940" s="54"/>
      <c r="J940" s="65"/>
      <c r="K940" s="78"/>
      <c r="L940" s="45"/>
      <c r="M940" s="79"/>
      <c r="N940" s="65"/>
      <c r="O940" s="78"/>
      <c r="P940" s="45"/>
      <c r="Q940" s="79"/>
      <c r="R940" s="65"/>
      <c r="S940" s="78"/>
      <c r="T940" s="45"/>
      <c r="U940" s="79"/>
      <c r="V940" s="65"/>
      <c r="W940" s="78"/>
      <c r="X940" s="45"/>
      <c r="Y940" s="79"/>
      <c r="Z940" s="65"/>
      <c r="AA940" s="78"/>
      <c r="AB940" s="45"/>
      <c r="AC940" s="79"/>
      <c r="AD940" s="65"/>
      <c r="AE940" s="78"/>
      <c r="AF940" s="45"/>
      <c r="AG940" s="79"/>
      <c r="AH940" s="2"/>
      <c r="AI940" s="2"/>
      <c r="AJ940" s="2"/>
      <c r="AK940" s="2"/>
      <c r="AL940" s="2"/>
    </row>
    <row r="941" spans="1:38" ht="16.5" customHeight="1">
      <c r="A941" s="58"/>
      <c r="B941" s="83" t="s">
        <v>747</v>
      </c>
      <c r="C941" s="99"/>
      <c r="D941" s="60"/>
      <c r="E941" s="61">
        <f t="shared" ref="E941:G941" si="343">SUM(E942:E947)</f>
        <v>0</v>
      </c>
      <c r="F941" s="61">
        <f t="shared" si="343"/>
        <v>0</v>
      </c>
      <c r="G941" s="61">
        <f t="shared" si="343"/>
        <v>0</v>
      </c>
      <c r="H941" s="62" t="e">
        <f t="shared" si="321"/>
        <v>#DIV/0!</v>
      </c>
      <c r="I941" s="63" t="e">
        <f t="shared" si="322"/>
        <v>#DIV/0!</v>
      </c>
      <c r="J941" s="84">
        <f t="shared" ref="J941:AG941" si="344">SUM(J942:J947)</f>
        <v>0</v>
      </c>
      <c r="K941" s="85">
        <f t="shared" si="344"/>
        <v>0</v>
      </c>
      <c r="L941" s="60">
        <f t="shared" si="344"/>
        <v>0</v>
      </c>
      <c r="M941" s="86">
        <f t="shared" si="344"/>
        <v>0</v>
      </c>
      <c r="N941" s="84">
        <f t="shared" si="344"/>
        <v>0</v>
      </c>
      <c r="O941" s="85">
        <f t="shared" si="344"/>
        <v>0</v>
      </c>
      <c r="P941" s="60">
        <f t="shared" si="344"/>
        <v>0</v>
      </c>
      <c r="Q941" s="86">
        <f t="shared" si="344"/>
        <v>0</v>
      </c>
      <c r="R941" s="84">
        <f t="shared" si="344"/>
        <v>0</v>
      </c>
      <c r="S941" s="85">
        <f t="shared" si="344"/>
        <v>0</v>
      </c>
      <c r="T941" s="60">
        <f t="shared" si="344"/>
        <v>0</v>
      </c>
      <c r="U941" s="86">
        <f t="shared" si="344"/>
        <v>0</v>
      </c>
      <c r="V941" s="84">
        <f t="shared" si="344"/>
        <v>0</v>
      </c>
      <c r="W941" s="85">
        <f t="shared" si="344"/>
        <v>0</v>
      </c>
      <c r="X941" s="60">
        <f t="shared" si="344"/>
        <v>0</v>
      </c>
      <c r="Y941" s="86">
        <f t="shared" si="344"/>
        <v>0</v>
      </c>
      <c r="Z941" s="84">
        <f t="shared" si="344"/>
        <v>0</v>
      </c>
      <c r="AA941" s="85">
        <f t="shared" si="344"/>
        <v>0</v>
      </c>
      <c r="AB941" s="60">
        <f t="shared" si="344"/>
        <v>0</v>
      </c>
      <c r="AC941" s="86">
        <f t="shared" si="344"/>
        <v>0</v>
      </c>
      <c r="AD941" s="84">
        <f t="shared" si="344"/>
        <v>0</v>
      </c>
      <c r="AE941" s="85">
        <f t="shared" si="344"/>
        <v>0</v>
      </c>
      <c r="AF941" s="60">
        <f t="shared" si="344"/>
        <v>0</v>
      </c>
      <c r="AG941" s="86">
        <f t="shared" si="344"/>
        <v>0</v>
      </c>
      <c r="AH941" s="2"/>
      <c r="AI941" s="2"/>
      <c r="AJ941" s="2"/>
      <c r="AK941" s="2"/>
      <c r="AL941" s="2"/>
    </row>
    <row r="942" spans="1:38" ht="26.25" customHeight="1">
      <c r="A942" s="12" t="s">
        <v>1029</v>
      </c>
      <c r="B942" s="27" t="s">
        <v>748</v>
      </c>
      <c r="C942" s="14">
        <v>16270</v>
      </c>
      <c r="D942" s="45"/>
      <c r="E942" s="46">
        <f t="shared" si="324"/>
        <v>0</v>
      </c>
      <c r="F942" s="46">
        <f t="shared" si="325"/>
        <v>0</v>
      </c>
      <c r="G942" s="46">
        <f t="shared" si="326"/>
        <v>0</v>
      </c>
      <c r="H942" s="53" t="e">
        <f t="shared" si="321"/>
        <v>#DIV/0!</v>
      </c>
      <c r="I942" s="54" t="e">
        <f t="shared" si="322"/>
        <v>#DIV/0!</v>
      </c>
      <c r="J942" s="65"/>
      <c r="K942" s="78">
        <f t="shared" si="327"/>
        <v>0</v>
      </c>
      <c r="L942" s="45"/>
      <c r="M942" s="79">
        <f t="shared" si="328"/>
        <v>0</v>
      </c>
      <c r="N942" s="65"/>
      <c r="O942" s="78">
        <f t="shared" si="329"/>
        <v>0</v>
      </c>
      <c r="P942" s="45"/>
      <c r="Q942" s="79">
        <f t="shared" si="330"/>
        <v>0</v>
      </c>
      <c r="R942" s="65"/>
      <c r="S942" s="78">
        <f t="shared" si="331"/>
        <v>0</v>
      </c>
      <c r="T942" s="45"/>
      <c r="U942" s="79">
        <f t="shared" si="332"/>
        <v>0</v>
      </c>
      <c r="V942" s="65"/>
      <c r="W942" s="78">
        <f t="shared" si="333"/>
        <v>0</v>
      </c>
      <c r="X942" s="45"/>
      <c r="Y942" s="79">
        <f t="shared" si="334"/>
        <v>0</v>
      </c>
      <c r="Z942" s="65"/>
      <c r="AA942" s="78">
        <f t="shared" si="335"/>
        <v>0</v>
      </c>
      <c r="AB942" s="45"/>
      <c r="AC942" s="79">
        <f t="shared" si="336"/>
        <v>0</v>
      </c>
      <c r="AD942" s="65"/>
      <c r="AE942" s="78">
        <f t="shared" si="337"/>
        <v>0</v>
      </c>
      <c r="AF942" s="45"/>
      <c r="AG942" s="79">
        <f t="shared" si="338"/>
        <v>0</v>
      </c>
      <c r="AH942" s="2"/>
      <c r="AI942" s="2"/>
      <c r="AJ942" s="2"/>
      <c r="AK942" s="2"/>
      <c r="AL942" s="2"/>
    </row>
    <row r="943" spans="1:38" ht="16.5" customHeight="1">
      <c r="A943" s="12">
        <v>2701113</v>
      </c>
      <c r="B943" s="27" t="s">
        <v>749</v>
      </c>
      <c r="C943" s="14">
        <v>14790</v>
      </c>
      <c r="D943" s="45"/>
      <c r="E943" s="46">
        <f t="shared" si="324"/>
        <v>0</v>
      </c>
      <c r="F943" s="46">
        <f t="shared" si="325"/>
        <v>0</v>
      </c>
      <c r="G943" s="46">
        <f t="shared" si="326"/>
        <v>0</v>
      </c>
      <c r="H943" s="53" t="e">
        <f t="shared" si="321"/>
        <v>#DIV/0!</v>
      </c>
      <c r="I943" s="54" t="e">
        <f t="shared" si="322"/>
        <v>#DIV/0!</v>
      </c>
      <c r="J943" s="65"/>
      <c r="K943" s="78">
        <f t="shared" si="327"/>
        <v>0</v>
      </c>
      <c r="L943" s="45"/>
      <c r="M943" s="79">
        <f t="shared" si="328"/>
        <v>0</v>
      </c>
      <c r="N943" s="65"/>
      <c r="O943" s="78">
        <f t="shared" si="329"/>
        <v>0</v>
      </c>
      <c r="P943" s="45"/>
      <c r="Q943" s="79">
        <f t="shared" si="330"/>
        <v>0</v>
      </c>
      <c r="R943" s="65"/>
      <c r="S943" s="78">
        <f t="shared" si="331"/>
        <v>0</v>
      </c>
      <c r="T943" s="45"/>
      <c r="U943" s="79">
        <f t="shared" si="332"/>
        <v>0</v>
      </c>
      <c r="V943" s="65"/>
      <c r="W943" s="78">
        <f t="shared" si="333"/>
        <v>0</v>
      </c>
      <c r="X943" s="45"/>
      <c r="Y943" s="79">
        <f t="shared" si="334"/>
        <v>0</v>
      </c>
      <c r="Z943" s="65"/>
      <c r="AA943" s="78">
        <f t="shared" si="335"/>
        <v>0</v>
      </c>
      <c r="AB943" s="45"/>
      <c r="AC943" s="79">
        <f t="shared" si="336"/>
        <v>0</v>
      </c>
      <c r="AD943" s="65"/>
      <c r="AE943" s="78">
        <f t="shared" si="337"/>
        <v>0</v>
      </c>
      <c r="AF943" s="45"/>
      <c r="AG943" s="79">
        <f t="shared" si="338"/>
        <v>0</v>
      </c>
      <c r="AH943" s="2"/>
      <c r="AI943" s="2"/>
      <c r="AJ943" s="2"/>
      <c r="AK943" s="2"/>
      <c r="AL943" s="2"/>
    </row>
    <row r="944" spans="1:38" ht="26.25" customHeight="1">
      <c r="A944" s="12" t="s">
        <v>1030</v>
      </c>
      <c r="B944" s="27" t="s">
        <v>750</v>
      </c>
      <c r="C944" s="14">
        <v>10640</v>
      </c>
      <c r="D944" s="45"/>
      <c r="E944" s="46">
        <f t="shared" si="324"/>
        <v>0</v>
      </c>
      <c r="F944" s="46">
        <f t="shared" si="325"/>
        <v>0</v>
      </c>
      <c r="G944" s="46">
        <f t="shared" si="326"/>
        <v>0</v>
      </c>
      <c r="H944" s="53" t="e">
        <f t="shared" si="321"/>
        <v>#DIV/0!</v>
      </c>
      <c r="I944" s="54" t="e">
        <f t="shared" si="322"/>
        <v>#DIV/0!</v>
      </c>
      <c r="J944" s="65"/>
      <c r="K944" s="78">
        <f t="shared" si="327"/>
        <v>0</v>
      </c>
      <c r="L944" s="45"/>
      <c r="M944" s="79">
        <f t="shared" si="328"/>
        <v>0</v>
      </c>
      <c r="N944" s="65"/>
      <c r="O944" s="78">
        <f t="shared" si="329"/>
        <v>0</v>
      </c>
      <c r="P944" s="45"/>
      <c r="Q944" s="79">
        <f t="shared" si="330"/>
        <v>0</v>
      </c>
      <c r="R944" s="65"/>
      <c r="S944" s="78">
        <f t="shared" si="331"/>
        <v>0</v>
      </c>
      <c r="T944" s="45"/>
      <c r="U944" s="79">
        <f t="shared" si="332"/>
        <v>0</v>
      </c>
      <c r="V944" s="65"/>
      <c r="W944" s="78">
        <f t="shared" si="333"/>
        <v>0</v>
      </c>
      <c r="X944" s="45"/>
      <c r="Y944" s="79">
        <f t="shared" si="334"/>
        <v>0</v>
      </c>
      <c r="Z944" s="65"/>
      <c r="AA944" s="78">
        <f t="shared" si="335"/>
        <v>0</v>
      </c>
      <c r="AB944" s="45"/>
      <c r="AC944" s="79">
        <f t="shared" si="336"/>
        <v>0</v>
      </c>
      <c r="AD944" s="65"/>
      <c r="AE944" s="78">
        <f t="shared" si="337"/>
        <v>0</v>
      </c>
      <c r="AF944" s="45"/>
      <c r="AG944" s="79">
        <f t="shared" si="338"/>
        <v>0</v>
      </c>
      <c r="AH944" s="2"/>
      <c r="AI944" s="2"/>
      <c r="AJ944" s="2"/>
      <c r="AK944" s="2"/>
      <c r="AL944" s="2"/>
    </row>
    <row r="945" spans="1:38" ht="39.75" customHeight="1">
      <c r="A945" s="12" t="s">
        <v>1031</v>
      </c>
      <c r="B945" s="27" t="s">
        <v>751</v>
      </c>
      <c r="C945" s="14">
        <v>28160</v>
      </c>
      <c r="D945" s="45"/>
      <c r="E945" s="46">
        <f t="shared" si="324"/>
        <v>0</v>
      </c>
      <c r="F945" s="46">
        <f t="shared" si="325"/>
        <v>0</v>
      </c>
      <c r="G945" s="46">
        <f t="shared" si="326"/>
        <v>0</v>
      </c>
      <c r="H945" s="53" t="e">
        <f t="shared" si="321"/>
        <v>#DIV/0!</v>
      </c>
      <c r="I945" s="54" t="e">
        <f t="shared" si="322"/>
        <v>#DIV/0!</v>
      </c>
      <c r="J945" s="65"/>
      <c r="K945" s="78">
        <f t="shared" si="327"/>
        <v>0</v>
      </c>
      <c r="L945" s="45"/>
      <c r="M945" s="79">
        <f t="shared" si="328"/>
        <v>0</v>
      </c>
      <c r="N945" s="65"/>
      <c r="O945" s="78">
        <f t="shared" si="329"/>
        <v>0</v>
      </c>
      <c r="P945" s="45"/>
      <c r="Q945" s="79">
        <f t="shared" si="330"/>
        <v>0</v>
      </c>
      <c r="R945" s="65"/>
      <c r="S945" s="78">
        <f t="shared" si="331"/>
        <v>0</v>
      </c>
      <c r="T945" s="45"/>
      <c r="U945" s="79">
        <f t="shared" si="332"/>
        <v>0</v>
      </c>
      <c r="V945" s="65"/>
      <c r="W945" s="78">
        <f t="shared" si="333"/>
        <v>0</v>
      </c>
      <c r="X945" s="45"/>
      <c r="Y945" s="79">
        <f t="shared" si="334"/>
        <v>0</v>
      </c>
      <c r="Z945" s="65"/>
      <c r="AA945" s="78">
        <f t="shared" si="335"/>
        <v>0</v>
      </c>
      <c r="AB945" s="45"/>
      <c r="AC945" s="79">
        <f t="shared" si="336"/>
        <v>0</v>
      </c>
      <c r="AD945" s="65"/>
      <c r="AE945" s="78">
        <f t="shared" si="337"/>
        <v>0</v>
      </c>
      <c r="AF945" s="45"/>
      <c r="AG945" s="79">
        <f t="shared" si="338"/>
        <v>0</v>
      </c>
      <c r="AH945" s="2"/>
      <c r="AI945" s="2"/>
      <c r="AJ945" s="2"/>
      <c r="AK945" s="2"/>
      <c r="AL945" s="2"/>
    </row>
    <row r="946" spans="1:38" ht="16.5" customHeight="1">
      <c r="A946" s="12">
        <v>2701012</v>
      </c>
      <c r="B946" s="27" t="s">
        <v>752</v>
      </c>
      <c r="C946" s="14">
        <v>16800</v>
      </c>
      <c r="D946" s="45"/>
      <c r="E946" s="46">
        <f t="shared" si="324"/>
        <v>0</v>
      </c>
      <c r="F946" s="46">
        <f t="shared" si="325"/>
        <v>0</v>
      </c>
      <c r="G946" s="46">
        <f t="shared" si="326"/>
        <v>0</v>
      </c>
      <c r="H946" s="53" t="e">
        <f t="shared" si="321"/>
        <v>#DIV/0!</v>
      </c>
      <c r="I946" s="54" t="e">
        <f t="shared" si="322"/>
        <v>#DIV/0!</v>
      </c>
      <c r="J946" s="65"/>
      <c r="K946" s="78">
        <f t="shared" si="327"/>
        <v>0</v>
      </c>
      <c r="L946" s="45"/>
      <c r="M946" s="79">
        <f t="shared" si="328"/>
        <v>0</v>
      </c>
      <c r="N946" s="65"/>
      <c r="O946" s="78">
        <f t="shared" si="329"/>
        <v>0</v>
      </c>
      <c r="P946" s="45"/>
      <c r="Q946" s="79">
        <f t="shared" si="330"/>
        <v>0</v>
      </c>
      <c r="R946" s="65"/>
      <c r="S946" s="78">
        <f t="shared" si="331"/>
        <v>0</v>
      </c>
      <c r="T946" s="45"/>
      <c r="U946" s="79">
        <f t="shared" si="332"/>
        <v>0</v>
      </c>
      <c r="V946" s="65"/>
      <c r="W946" s="78">
        <f t="shared" si="333"/>
        <v>0</v>
      </c>
      <c r="X946" s="45"/>
      <c r="Y946" s="79">
        <f t="shared" si="334"/>
        <v>0</v>
      </c>
      <c r="Z946" s="65"/>
      <c r="AA946" s="78">
        <f t="shared" si="335"/>
        <v>0</v>
      </c>
      <c r="AB946" s="45"/>
      <c r="AC946" s="79">
        <f t="shared" si="336"/>
        <v>0</v>
      </c>
      <c r="AD946" s="65"/>
      <c r="AE946" s="78">
        <f t="shared" si="337"/>
        <v>0</v>
      </c>
      <c r="AF946" s="45"/>
      <c r="AG946" s="79">
        <f t="shared" si="338"/>
        <v>0</v>
      </c>
      <c r="AH946" s="2"/>
      <c r="AI946" s="2"/>
      <c r="AJ946" s="2"/>
      <c r="AK946" s="2"/>
      <c r="AL946" s="2"/>
    </row>
    <row r="947" spans="1:38" ht="41.25" customHeight="1">
      <c r="A947" s="12" t="s">
        <v>1032</v>
      </c>
      <c r="B947" s="27" t="s">
        <v>753</v>
      </c>
      <c r="C947" s="14">
        <v>11690</v>
      </c>
      <c r="D947" s="45"/>
      <c r="E947" s="46">
        <f t="shared" si="324"/>
        <v>0</v>
      </c>
      <c r="F947" s="46">
        <f t="shared" si="325"/>
        <v>0</v>
      </c>
      <c r="G947" s="46">
        <f t="shared" si="326"/>
        <v>0</v>
      </c>
      <c r="H947" s="53" t="e">
        <f t="shared" si="321"/>
        <v>#DIV/0!</v>
      </c>
      <c r="I947" s="54" t="e">
        <f t="shared" si="322"/>
        <v>#DIV/0!</v>
      </c>
      <c r="J947" s="65"/>
      <c r="K947" s="78">
        <f t="shared" si="327"/>
        <v>0</v>
      </c>
      <c r="L947" s="45"/>
      <c r="M947" s="79">
        <f t="shared" si="328"/>
        <v>0</v>
      </c>
      <c r="N947" s="65"/>
      <c r="O947" s="78">
        <f t="shared" si="329"/>
        <v>0</v>
      </c>
      <c r="P947" s="45"/>
      <c r="Q947" s="79">
        <f t="shared" si="330"/>
        <v>0</v>
      </c>
      <c r="R947" s="65"/>
      <c r="S947" s="78">
        <f t="shared" si="331"/>
        <v>0</v>
      </c>
      <c r="T947" s="45"/>
      <c r="U947" s="79">
        <f t="shared" si="332"/>
        <v>0</v>
      </c>
      <c r="V947" s="65"/>
      <c r="W947" s="78">
        <f t="shared" si="333"/>
        <v>0</v>
      </c>
      <c r="X947" s="45"/>
      <c r="Y947" s="79">
        <f t="shared" si="334"/>
        <v>0</v>
      </c>
      <c r="Z947" s="65"/>
      <c r="AA947" s="78">
        <f t="shared" si="335"/>
        <v>0</v>
      </c>
      <c r="AB947" s="45"/>
      <c r="AC947" s="79">
        <f t="shared" si="336"/>
        <v>0</v>
      </c>
      <c r="AD947" s="65"/>
      <c r="AE947" s="78">
        <f t="shared" si="337"/>
        <v>0</v>
      </c>
      <c r="AF947" s="45"/>
      <c r="AG947" s="79">
        <f t="shared" si="338"/>
        <v>0</v>
      </c>
      <c r="AH947" s="2"/>
      <c r="AI947" s="2"/>
      <c r="AJ947" s="2"/>
      <c r="AK947" s="2"/>
      <c r="AL947" s="2"/>
    </row>
    <row r="948" spans="1:38" ht="16.5" customHeight="1">
      <c r="A948" s="12"/>
      <c r="B948" s="27"/>
      <c r="C948" s="14"/>
      <c r="D948" s="45"/>
      <c r="E948" s="46"/>
      <c r="F948" s="46"/>
      <c r="G948" s="46"/>
      <c r="H948" s="53"/>
      <c r="I948" s="54"/>
      <c r="J948" s="65"/>
      <c r="K948" s="78"/>
      <c r="L948" s="45"/>
      <c r="M948" s="79"/>
      <c r="N948" s="65"/>
      <c r="O948" s="78"/>
      <c r="P948" s="45"/>
      <c r="Q948" s="79"/>
      <c r="R948" s="65"/>
      <c r="S948" s="78"/>
      <c r="T948" s="45"/>
      <c r="U948" s="79"/>
      <c r="V948" s="65"/>
      <c r="W948" s="78"/>
      <c r="X948" s="45"/>
      <c r="Y948" s="79"/>
      <c r="Z948" s="65"/>
      <c r="AA948" s="78"/>
      <c r="AB948" s="45"/>
      <c r="AC948" s="79"/>
      <c r="AD948" s="65"/>
      <c r="AE948" s="78"/>
      <c r="AF948" s="45"/>
      <c r="AG948" s="79"/>
      <c r="AH948" s="2"/>
      <c r="AI948" s="2"/>
      <c r="AJ948" s="2"/>
      <c r="AK948" s="2"/>
      <c r="AL948" s="2"/>
    </row>
    <row r="949" spans="1:38" ht="16.5" customHeight="1">
      <c r="A949" s="58"/>
      <c r="B949" s="83" t="s">
        <v>754</v>
      </c>
      <c r="C949" s="99"/>
      <c r="D949" s="60"/>
      <c r="E949" s="61">
        <f t="shared" ref="E949:G949" si="345">+E950</f>
        <v>0</v>
      </c>
      <c r="F949" s="61">
        <f t="shared" si="345"/>
        <v>0</v>
      </c>
      <c r="G949" s="61">
        <f t="shared" si="345"/>
        <v>0</v>
      </c>
      <c r="H949" s="62" t="e">
        <f t="shared" si="321"/>
        <v>#DIV/0!</v>
      </c>
      <c r="I949" s="63" t="e">
        <f t="shared" si="322"/>
        <v>#DIV/0!</v>
      </c>
      <c r="J949" s="84">
        <f t="shared" ref="J949:AG949" si="346">+J950</f>
        <v>0</v>
      </c>
      <c r="K949" s="85">
        <f t="shared" si="346"/>
        <v>0</v>
      </c>
      <c r="L949" s="60">
        <f t="shared" si="346"/>
        <v>0</v>
      </c>
      <c r="M949" s="86">
        <f t="shared" si="346"/>
        <v>0</v>
      </c>
      <c r="N949" s="84">
        <f t="shared" si="346"/>
        <v>0</v>
      </c>
      <c r="O949" s="85">
        <f t="shared" si="346"/>
        <v>0</v>
      </c>
      <c r="P949" s="60">
        <f t="shared" si="346"/>
        <v>0</v>
      </c>
      <c r="Q949" s="86">
        <f t="shared" si="346"/>
        <v>0</v>
      </c>
      <c r="R949" s="84">
        <f t="shared" si="346"/>
        <v>0</v>
      </c>
      <c r="S949" s="85">
        <f t="shared" si="346"/>
        <v>0</v>
      </c>
      <c r="T949" s="60">
        <f t="shared" si="346"/>
        <v>0</v>
      </c>
      <c r="U949" s="86">
        <f t="shared" si="346"/>
        <v>0</v>
      </c>
      <c r="V949" s="84">
        <f t="shared" si="346"/>
        <v>0</v>
      </c>
      <c r="W949" s="85">
        <f t="shared" si="346"/>
        <v>0</v>
      </c>
      <c r="X949" s="60">
        <f t="shared" si="346"/>
        <v>0</v>
      </c>
      <c r="Y949" s="86">
        <f t="shared" si="346"/>
        <v>0</v>
      </c>
      <c r="Z949" s="84">
        <f t="shared" si="346"/>
        <v>0</v>
      </c>
      <c r="AA949" s="85">
        <f t="shared" si="346"/>
        <v>0</v>
      </c>
      <c r="AB949" s="60">
        <f t="shared" si="346"/>
        <v>0</v>
      </c>
      <c r="AC949" s="86">
        <f t="shared" si="346"/>
        <v>0</v>
      </c>
      <c r="AD949" s="84">
        <f t="shared" si="346"/>
        <v>0</v>
      </c>
      <c r="AE949" s="85">
        <f t="shared" si="346"/>
        <v>0</v>
      </c>
      <c r="AF949" s="60">
        <f t="shared" si="346"/>
        <v>0</v>
      </c>
      <c r="AG949" s="86">
        <f t="shared" si="346"/>
        <v>0</v>
      </c>
      <c r="AH949" s="2"/>
      <c r="AI949" s="2"/>
      <c r="AJ949" s="2"/>
      <c r="AK949" s="2"/>
      <c r="AL949" s="2"/>
    </row>
    <row r="950" spans="1:38" ht="90.75" customHeight="1">
      <c r="A950" s="12" t="s">
        <v>981</v>
      </c>
      <c r="B950" s="27" t="s">
        <v>755</v>
      </c>
      <c r="C950" s="14">
        <v>274060</v>
      </c>
      <c r="D950" s="45"/>
      <c r="E950" s="46">
        <f t="shared" si="324"/>
        <v>0</v>
      </c>
      <c r="F950" s="46">
        <f t="shared" si="325"/>
        <v>0</v>
      </c>
      <c r="G950" s="46">
        <f t="shared" si="326"/>
        <v>0</v>
      </c>
      <c r="H950" s="53" t="e">
        <f t="shared" si="321"/>
        <v>#DIV/0!</v>
      </c>
      <c r="I950" s="54" t="e">
        <f t="shared" si="322"/>
        <v>#DIV/0!</v>
      </c>
      <c r="J950" s="65"/>
      <c r="K950" s="78">
        <f t="shared" si="327"/>
        <v>0</v>
      </c>
      <c r="L950" s="45"/>
      <c r="M950" s="79">
        <f t="shared" si="328"/>
        <v>0</v>
      </c>
      <c r="N950" s="65"/>
      <c r="O950" s="78">
        <f t="shared" si="329"/>
        <v>0</v>
      </c>
      <c r="P950" s="45"/>
      <c r="Q950" s="79">
        <f t="shared" si="330"/>
        <v>0</v>
      </c>
      <c r="R950" s="65"/>
      <c r="S950" s="78">
        <f t="shared" si="331"/>
        <v>0</v>
      </c>
      <c r="T950" s="45"/>
      <c r="U950" s="79">
        <f t="shared" si="332"/>
        <v>0</v>
      </c>
      <c r="V950" s="65"/>
      <c r="W950" s="78">
        <f t="shared" si="333"/>
        <v>0</v>
      </c>
      <c r="X950" s="45"/>
      <c r="Y950" s="79">
        <f t="shared" si="334"/>
        <v>0</v>
      </c>
      <c r="Z950" s="65"/>
      <c r="AA950" s="78">
        <f t="shared" si="335"/>
        <v>0</v>
      </c>
      <c r="AB950" s="45"/>
      <c r="AC950" s="79">
        <f t="shared" si="336"/>
        <v>0</v>
      </c>
      <c r="AD950" s="65"/>
      <c r="AE950" s="78">
        <f t="shared" si="337"/>
        <v>0</v>
      </c>
      <c r="AF950" s="45"/>
      <c r="AG950" s="79">
        <f t="shared" si="338"/>
        <v>0</v>
      </c>
      <c r="AH950" s="2"/>
      <c r="AI950" s="2"/>
      <c r="AJ950" s="2"/>
      <c r="AK950" s="2"/>
      <c r="AL950" s="2"/>
    </row>
    <row r="951" spans="1:38" ht="16.5" customHeight="1">
      <c r="A951" s="12"/>
      <c r="B951" s="27"/>
      <c r="C951" s="14"/>
      <c r="D951" s="45"/>
      <c r="E951" s="46"/>
      <c r="F951" s="46"/>
      <c r="G951" s="46"/>
      <c r="H951" s="53"/>
      <c r="I951" s="54"/>
      <c r="J951" s="65"/>
      <c r="K951" s="78"/>
      <c r="L951" s="45"/>
      <c r="M951" s="79"/>
      <c r="N951" s="65"/>
      <c r="O951" s="78"/>
      <c r="P951" s="45"/>
      <c r="Q951" s="79"/>
      <c r="R951" s="65"/>
      <c r="S951" s="78"/>
      <c r="T951" s="45"/>
      <c r="U951" s="79"/>
      <c r="V951" s="65"/>
      <c r="W951" s="78"/>
      <c r="X951" s="45"/>
      <c r="Y951" s="79"/>
      <c r="Z951" s="65"/>
      <c r="AA951" s="78"/>
      <c r="AB951" s="45"/>
      <c r="AC951" s="79"/>
      <c r="AD951" s="65"/>
      <c r="AE951" s="78"/>
      <c r="AF951" s="45"/>
      <c r="AG951" s="79"/>
      <c r="AH951" s="2"/>
      <c r="AI951" s="2"/>
      <c r="AJ951" s="2"/>
      <c r="AK951" s="2"/>
      <c r="AL951" s="2"/>
    </row>
    <row r="952" spans="1:38" ht="16.5" customHeight="1" outlineLevel="1">
      <c r="A952" s="58"/>
      <c r="B952" s="83" t="s">
        <v>756</v>
      </c>
      <c r="C952" s="99"/>
      <c r="D952" s="60">
        <v>0</v>
      </c>
      <c r="E952" s="61">
        <f t="shared" ref="E952:G952" si="347">SUM(E953:E954)</f>
        <v>0</v>
      </c>
      <c r="F952" s="61">
        <f t="shared" si="347"/>
        <v>0</v>
      </c>
      <c r="G952" s="61">
        <f t="shared" si="347"/>
        <v>0</v>
      </c>
      <c r="H952" s="62" t="e">
        <f t="shared" si="321"/>
        <v>#DIV/0!</v>
      </c>
      <c r="I952" s="63" t="e">
        <f t="shared" si="322"/>
        <v>#DIV/0!</v>
      </c>
      <c r="J952" s="84">
        <f t="shared" ref="J952:AG952" si="348">SUM(J953:J954)</f>
        <v>0</v>
      </c>
      <c r="K952" s="85">
        <f t="shared" si="348"/>
        <v>0</v>
      </c>
      <c r="L952" s="60">
        <f t="shared" si="348"/>
        <v>0</v>
      </c>
      <c r="M952" s="86">
        <f t="shared" si="348"/>
        <v>0</v>
      </c>
      <c r="N952" s="84">
        <f t="shared" si="348"/>
        <v>0</v>
      </c>
      <c r="O952" s="85">
        <f t="shared" si="348"/>
        <v>0</v>
      </c>
      <c r="P952" s="60">
        <f t="shared" si="348"/>
        <v>0</v>
      </c>
      <c r="Q952" s="86">
        <f t="shared" si="348"/>
        <v>0</v>
      </c>
      <c r="R952" s="84">
        <f t="shared" si="348"/>
        <v>0</v>
      </c>
      <c r="S952" s="85">
        <f t="shared" si="348"/>
        <v>0</v>
      </c>
      <c r="T952" s="60">
        <f t="shared" si="348"/>
        <v>0</v>
      </c>
      <c r="U952" s="86">
        <f t="shared" si="348"/>
        <v>0</v>
      </c>
      <c r="V952" s="84">
        <f t="shared" si="348"/>
        <v>0</v>
      </c>
      <c r="W952" s="85">
        <f t="shared" si="348"/>
        <v>0</v>
      </c>
      <c r="X952" s="60">
        <f t="shared" si="348"/>
        <v>0</v>
      </c>
      <c r="Y952" s="86">
        <f t="shared" si="348"/>
        <v>0</v>
      </c>
      <c r="Z952" s="84">
        <f t="shared" si="348"/>
        <v>0</v>
      </c>
      <c r="AA952" s="85">
        <f t="shared" si="348"/>
        <v>0</v>
      </c>
      <c r="AB952" s="60">
        <f t="shared" si="348"/>
        <v>0</v>
      </c>
      <c r="AC952" s="86">
        <f t="shared" si="348"/>
        <v>0</v>
      </c>
      <c r="AD952" s="84">
        <f t="shared" si="348"/>
        <v>0</v>
      </c>
      <c r="AE952" s="85">
        <f t="shared" si="348"/>
        <v>0</v>
      </c>
      <c r="AF952" s="60">
        <f t="shared" si="348"/>
        <v>0</v>
      </c>
      <c r="AG952" s="86">
        <f t="shared" si="348"/>
        <v>0</v>
      </c>
      <c r="AH952" s="2"/>
      <c r="AI952" s="2"/>
      <c r="AJ952" s="2"/>
      <c r="AK952" s="2"/>
      <c r="AL952" s="2"/>
    </row>
    <row r="953" spans="1:38" ht="16.5" customHeight="1" outlineLevel="1">
      <c r="A953" s="12" t="s">
        <v>983</v>
      </c>
      <c r="B953" s="34" t="s">
        <v>757</v>
      </c>
      <c r="C953" s="14">
        <v>6464020</v>
      </c>
      <c r="D953" s="45">
        <v>0</v>
      </c>
      <c r="E953" s="46">
        <f t="shared" si="324"/>
        <v>0</v>
      </c>
      <c r="F953" s="46">
        <f t="shared" si="325"/>
        <v>0</v>
      </c>
      <c r="G953" s="46">
        <f t="shared" si="326"/>
        <v>0</v>
      </c>
      <c r="H953" s="53" t="e">
        <f t="shared" si="321"/>
        <v>#DIV/0!</v>
      </c>
      <c r="I953" s="54" t="e">
        <f t="shared" si="322"/>
        <v>#DIV/0!</v>
      </c>
      <c r="J953" s="65"/>
      <c r="K953" s="78">
        <f t="shared" si="327"/>
        <v>0</v>
      </c>
      <c r="L953" s="45"/>
      <c r="M953" s="79">
        <f t="shared" si="328"/>
        <v>0</v>
      </c>
      <c r="N953" s="65"/>
      <c r="O953" s="78">
        <f t="shared" si="329"/>
        <v>0</v>
      </c>
      <c r="P953" s="45"/>
      <c r="Q953" s="79">
        <f t="shared" si="330"/>
        <v>0</v>
      </c>
      <c r="R953" s="65"/>
      <c r="S953" s="78">
        <f t="shared" si="331"/>
        <v>0</v>
      </c>
      <c r="T953" s="45"/>
      <c r="U953" s="79">
        <f t="shared" si="332"/>
        <v>0</v>
      </c>
      <c r="V953" s="65"/>
      <c r="W953" s="78">
        <f t="shared" si="333"/>
        <v>0</v>
      </c>
      <c r="X953" s="45"/>
      <c r="Y953" s="79">
        <f t="shared" si="334"/>
        <v>0</v>
      </c>
      <c r="Z953" s="65"/>
      <c r="AA953" s="78">
        <f t="shared" si="335"/>
        <v>0</v>
      </c>
      <c r="AB953" s="45"/>
      <c r="AC953" s="79">
        <f t="shared" si="336"/>
        <v>0</v>
      </c>
      <c r="AD953" s="65"/>
      <c r="AE953" s="78">
        <f t="shared" si="337"/>
        <v>0</v>
      </c>
      <c r="AF953" s="45"/>
      <c r="AG953" s="79">
        <f t="shared" si="338"/>
        <v>0</v>
      </c>
      <c r="AH953" s="2"/>
      <c r="AI953" s="2"/>
      <c r="AJ953" s="2"/>
      <c r="AK953" s="2"/>
      <c r="AL953" s="2"/>
    </row>
    <row r="954" spans="1:38" ht="16.5" customHeight="1" outlineLevel="1">
      <c r="A954" s="12" t="s">
        <v>984</v>
      </c>
      <c r="B954" s="34" t="s">
        <v>758</v>
      </c>
      <c r="C954" s="14">
        <v>12597140</v>
      </c>
      <c r="D954" s="45">
        <v>0</v>
      </c>
      <c r="E954" s="46">
        <f t="shared" si="324"/>
        <v>0</v>
      </c>
      <c r="F954" s="46">
        <f t="shared" si="325"/>
        <v>0</v>
      </c>
      <c r="G954" s="46">
        <f t="shared" si="326"/>
        <v>0</v>
      </c>
      <c r="H954" s="53" t="e">
        <f t="shared" si="321"/>
        <v>#DIV/0!</v>
      </c>
      <c r="I954" s="54" t="e">
        <f t="shared" si="322"/>
        <v>#DIV/0!</v>
      </c>
      <c r="J954" s="65"/>
      <c r="K954" s="78">
        <f t="shared" si="327"/>
        <v>0</v>
      </c>
      <c r="L954" s="45"/>
      <c r="M954" s="79">
        <f t="shared" si="328"/>
        <v>0</v>
      </c>
      <c r="N954" s="65"/>
      <c r="O954" s="78">
        <f t="shared" si="329"/>
        <v>0</v>
      </c>
      <c r="P954" s="45"/>
      <c r="Q954" s="79">
        <f t="shared" si="330"/>
        <v>0</v>
      </c>
      <c r="R954" s="65"/>
      <c r="S954" s="78">
        <f t="shared" si="331"/>
        <v>0</v>
      </c>
      <c r="T954" s="45"/>
      <c r="U954" s="79">
        <f t="shared" si="332"/>
        <v>0</v>
      </c>
      <c r="V954" s="65"/>
      <c r="W954" s="78">
        <f t="shared" si="333"/>
        <v>0</v>
      </c>
      <c r="X954" s="45"/>
      <c r="Y954" s="79">
        <f t="shared" si="334"/>
        <v>0</v>
      </c>
      <c r="Z954" s="65"/>
      <c r="AA954" s="78">
        <f t="shared" si="335"/>
        <v>0</v>
      </c>
      <c r="AB954" s="45"/>
      <c r="AC954" s="79">
        <f t="shared" si="336"/>
        <v>0</v>
      </c>
      <c r="AD954" s="65"/>
      <c r="AE954" s="78">
        <f t="shared" si="337"/>
        <v>0</v>
      </c>
      <c r="AF954" s="45"/>
      <c r="AG954" s="79">
        <f t="shared" si="338"/>
        <v>0</v>
      </c>
      <c r="AH954" s="2"/>
      <c r="AI954" s="2"/>
      <c r="AJ954" s="2"/>
      <c r="AK954" s="2"/>
      <c r="AL954" s="2"/>
    </row>
    <row r="955" spans="1:38" ht="16.5" customHeight="1" outlineLevel="1">
      <c r="A955" s="12"/>
      <c r="B955" s="27"/>
      <c r="C955" s="14"/>
      <c r="D955" s="45"/>
      <c r="E955" s="46"/>
      <c r="F955" s="46"/>
      <c r="G955" s="46"/>
      <c r="H955" s="53"/>
      <c r="I955" s="54"/>
      <c r="J955" s="65"/>
      <c r="K955" s="78"/>
      <c r="L955" s="45"/>
      <c r="M955" s="79"/>
      <c r="N955" s="65"/>
      <c r="O955" s="78"/>
      <c r="P955" s="45"/>
      <c r="Q955" s="79"/>
      <c r="R955" s="65"/>
      <c r="S955" s="78"/>
      <c r="T955" s="45"/>
      <c r="U955" s="79"/>
      <c r="V955" s="65"/>
      <c r="W955" s="78"/>
      <c r="X955" s="45"/>
      <c r="Y955" s="79"/>
      <c r="Z955" s="65"/>
      <c r="AA955" s="78"/>
      <c r="AB955" s="45"/>
      <c r="AC955" s="79"/>
      <c r="AD955" s="65"/>
      <c r="AE955" s="78"/>
      <c r="AF955" s="45"/>
      <c r="AG955" s="79"/>
      <c r="AH955" s="2"/>
      <c r="AI955" s="2"/>
      <c r="AJ955" s="2"/>
      <c r="AK955" s="2"/>
      <c r="AL955" s="2"/>
    </row>
    <row r="956" spans="1:38" ht="16.5" customHeight="1" outlineLevel="1">
      <c r="A956" s="58"/>
      <c r="B956" s="83" t="s">
        <v>759</v>
      </c>
      <c r="C956" s="99"/>
      <c r="D956" s="60">
        <v>0</v>
      </c>
      <c r="E956" s="61">
        <f t="shared" ref="E956:G956" si="349">SUM(E957:E958)</f>
        <v>0</v>
      </c>
      <c r="F956" s="61">
        <f t="shared" si="349"/>
        <v>0</v>
      </c>
      <c r="G956" s="61">
        <f t="shared" si="349"/>
        <v>0</v>
      </c>
      <c r="H956" s="62" t="e">
        <f t="shared" si="321"/>
        <v>#DIV/0!</v>
      </c>
      <c r="I956" s="63" t="e">
        <f t="shared" si="322"/>
        <v>#DIV/0!</v>
      </c>
      <c r="J956" s="84">
        <f t="shared" ref="J956:AG956" si="350">SUM(J957:J958)</f>
        <v>0</v>
      </c>
      <c r="K956" s="85">
        <f t="shared" si="350"/>
        <v>0</v>
      </c>
      <c r="L956" s="60">
        <f t="shared" si="350"/>
        <v>0</v>
      </c>
      <c r="M956" s="86">
        <f t="shared" si="350"/>
        <v>0</v>
      </c>
      <c r="N956" s="84">
        <f t="shared" si="350"/>
        <v>0</v>
      </c>
      <c r="O956" s="85">
        <f t="shared" si="350"/>
        <v>0</v>
      </c>
      <c r="P956" s="60">
        <f t="shared" si="350"/>
        <v>0</v>
      </c>
      <c r="Q956" s="86">
        <f t="shared" si="350"/>
        <v>0</v>
      </c>
      <c r="R956" s="84">
        <f t="shared" si="350"/>
        <v>0</v>
      </c>
      <c r="S956" s="85">
        <f t="shared" si="350"/>
        <v>0</v>
      </c>
      <c r="T956" s="60">
        <f t="shared" si="350"/>
        <v>0</v>
      </c>
      <c r="U956" s="86">
        <f t="shared" si="350"/>
        <v>0</v>
      </c>
      <c r="V956" s="84">
        <f t="shared" si="350"/>
        <v>0</v>
      </c>
      <c r="W956" s="85">
        <f t="shared" si="350"/>
        <v>0</v>
      </c>
      <c r="X956" s="60">
        <f t="shared" si="350"/>
        <v>0</v>
      </c>
      <c r="Y956" s="86">
        <f t="shared" si="350"/>
        <v>0</v>
      </c>
      <c r="Z956" s="84">
        <f t="shared" si="350"/>
        <v>0</v>
      </c>
      <c r="AA956" s="85">
        <f t="shared" si="350"/>
        <v>0</v>
      </c>
      <c r="AB956" s="60">
        <f t="shared" si="350"/>
        <v>0</v>
      </c>
      <c r="AC956" s="86">
        <f t="shared" si="350"/>
        <v>0</v>
      </c>
      <c r="AD956" s="84">
        <f t="shared" si="350"/>
        <v>0</v>
      </c>
      <c r="AE956" s="85">
        <f t="shared" si="350"/>
        <v>0</v>
      </c>
      <c r="AF956" s="60">
        <f t="shared" si="350"/>
        <v>0</v>
      </c>
      <c r="AG956" s="86">
        <f t="shared" si="350"/>
        <v>0</v>
      </c>
      <c r="AH956" s="2"/>
      <c r="AI956" s="2"/>
      <c r="AJ956" s="2"/>
      <c r="AK956" s="2"/>
      <c r="AL956" s="2"/>
    </row>
    <row r="957" spans="1:38" ht="16.5" customHeight="1" outlineLevel="1">
      <c r="A957" s="12" t="s">
        <v>972</v>
      </c>
      <c r="B957" s="34" t="s">
        <v>760</v>
      </c>
      <c r="C957" s="14">
        <v>96550</v>
      </c>
      <c r="D957" s="45">
        <v>0</v>
      </c>
      <c r="E957" s="46">
        <f t="shared" si="324"/>
        <v>0</v>
      </c>
      <c r="F957" s="46">
        <f t="shared" si="325"/>
        <v>0</v>
      </c>
      <c r="G957" s="46">
        <f t="shared" si="326"/>
        <v>0</v>
      </c>
      <c r="H957" s="53" t="e">
        <f t="shared" si="321"/>
        <v>#DIV/0!</v>
      </c>
      <c r="I957" s="54" t="e">
        <f t="shared" si="322"/>
        <v>#DIV/0!</v>
      </c>
      <c r="J957" s="65"/>
      <c r="K957" s="78">
        <f t="shared" si="327"/>
        <v>0</v>
      </c>
      <c r="L957" s="45"/>
      <c r="M957" s="79">
        <f t="shared" si="328"/>
        <v>0</v>
      </c>
      <c r="N957" s="65"/>
      <c r="O957" s="78">
        <f t="shared" si="329"/>
        <v>0</v>
      </c>
      <c r="P957" s="45"/>
      <c r="Q957" s="79">
        <f t="shared" si="330"/>
        <v>0</v>
      </c>
      <c r="R957" s="65"/>
      <c r="S957" s="78">
        <f t="shared" si="331"/>
        <v>0</v>
      </c>
      <c r="T957" s="45"/>
      <c r="U957" s="79">
        <f t="shared" si="332"/>
        <v>0</v>
      </c>
      <c r="V957" s="65"/>
      <c r="W957" s="78">
        <f t="shared" si="333"/>
        <v>0</v>
      </c>
      <c r="X957" s="45"/>
      <c r="Y957" s="79">
        <f t="shared" si="334"/>
        <v>0</v>
      </c>
      <c r="Z957" s="65"/>
      <c r="AA957" s="78">
        <f t="shared" si="335"/>
        <v>0</v>
      </c>
      <c r="AB957" s="45"/>
      <c r="AC957" s="79">
        <f t="shared" si="336"/>
        <v>0</v>
      </c>
      <c r="AD957" s="65"/>
      <c r="AE957" s="78">
        <f t="shared" si="337"/>
        <v>0</v>
      </c>
      <c r="AF957" s="45"/>
      <c r="AG957" s="79">
        <f t="shared" si="338"/>
        <v>0</v>
      </c>
      <c r="AH957" s="2"/>
      <c r="AI957" s="2"/>
      <c r="AJ957" s="2"/>
      <c r="AK957" s="2"/>
      <c r="AL957" s="2"/>
    </row>
    <row r="958" spans="1:38" ht="40.5" customHeight="1" outlineLevel="1">
      <c r="A958" s="12" t="s">
        <v>982</v>
      </c>
      <c r="B958" s="27" t="s">
        <v>761</v>
      </c>
      <c r="C958" s="14">
        <v>2450480</v>
      </c>
      <c r="D958" s="45">
        <v>0</v>
      </c>
      <c r="E958" s="46">
        <f t="shared" si="324"/>
        <v>0</v>
      </c>
      <c r="F958" s="46">
        <f t="shared" si="325"/>
        <v>0</v>
      </c>
      <c r="G958" s="46">
        <f t="shared" si="326"/>
        <v>0</v>
      </c>
      <c r="H958" s="53" t="e">
        <f t="shared" si="321"/>
        <v>#DIV/0!</v>
      </c>
      <c r="I958" s="54" t="e">
        <f t="shared" si="322"/>
        <v>#DIV/0!</v>
      </c>
      <c r="J958" s="65"/>
      <c r="K958" s="78">
        <f t="shared" si="327"/>
        <v>0</v>
      </c>
      <c r="L958" s="45"/>
      <c r="M958" s="79">
        <f t="shared" si="328"/>
        <v>0</v>
      </c>
      <c r="N958" s="65"/>
      <c r="O958" s="78">
        <f t="shared" si="329"/>
        <v>0</v>
      </c>
      <c r="P958" s="45"/>
      <c r="Q958" s="79">
        <f t="shared" si="330"/>
        <v>0</v>
      </c>
      <c r="R958" s="65"/>
      <c r="S958" s="78">
        <f t="shared" si="331"/>
        <v>0</v>
      </c>
      <c r="T958" s="45"/>
      <c r="U958" s="79">
        <f t="shared" si="332"/>
        <v>0</v>
      </c>
      <c r="V958" s="65"/>
      <c r="W958" s="78">
        <f t="shared" si="333"/>
        <v>0</v>
      </c>
      <c r="X958" s="45"/>
      <c r="Y958" s="79">
        <f t="shared" si="334"/>
        <v>0</v>
      </c>
      <c r="Z958" s="65"/>
      <c r="AA958" s="78">
        <f t="shared" si="335"/>
        <v>0</v>
      </c>
      <c r="AB958" s="45"/>
      <c r="AC958" s="79">
        <f t="shared" si="336"/>
        <v>0</v>
      </c>
      <c r="AD958" s="65"/>
      <c r="AE958" s="78">
        <f t="shared" si="337"/>
        <v>0</v>
      </c>
      <c r="AF958" s="45"/>
      <c r="AG958" s="79">
        <f t="shared" si="338"/>
        <v>0</v>
      </c>
      <c r="AH958" s="2"/>
      <c r="AI958" s="2"/>
      <c r="AJ958" s="2"/>
      <c r="AK958" s="2"/>
      <c r="AL958" s="2"/>
    </row>
    <row r="959" spans="1:38" ht="16.5" customHeight="1" outlineLevel="1">
      <c r="A959" s="12"/>
      <c r="B959" s="27"/>
      <c r="C959" s="14"/>
      <c r="D959" s="45"/>
      <c r="E959" s="46"/>
      <c r="F959" s="46"/>
      <c r="G959" s="46"/>
      <c r="H959" s="53"/>
      <c r="I959" s="54"/>
      <c r="J959" s="65"/>
      <c r="K959" s="78"/>
      <c r="L959" s="45"/>
      <c r="M959" s="79"/>
      <c r="N959" s="65"/>
      <c r="O959" s="78"/>
      <c r="P959" s="45"/>
      <c r="Q959" s="79"/>
      <c r="R959" s="65"/>
      <c r="S959" s="78"/>
      <c r="T959" s="45"/>
      <c r="U959" s="79"/>
      <c r="V959" s="65"/>
      <c r="W959" s="78"/>
      <c r="X959" s="45"/>
      <c r="Y959" s="79"/>
      <c r="Z959" s="65"/>
      <c r="AA959" s="78"/>
      <c r="AB959" s="45"/>
      <c r="AC959" s="79"/>
      <c r="AD959" s="65"/>
      <c r="AE959" s="78"/>
      <c r="AF959" s="45"/>
      <c r="AG959" s="79"/>
      <c r="AH959" s="2"/>
      <c r="AI959" s="2"/>
      <c r="AJ959" s="2"/>
      <c r="AK959" s="2"/>
      <c r="AL959" s="2"/>
    </row>
    <row r="960" spans="1:38" ht="16.5" customHeight="1" outlineLevel="1">
      <c r="A960" s="58"/>
      <c r="B960" s="83" t="s">
        <v>762</v>
      </c>
      <c r="C960" s="99"/>
      <c r="D960" s="60">
        <v>0</v>
      </c>
      <c r="E960" s="61">
        <f t="shared" ref="E960:G960" si="351">SUM(E961:E964)</f>
        <v>0</v>
      </c>
      <c r="F960" s="61">
        <f t="shared" si="351"/>
        <v>0</v>
      </c>
      <c r="G960" s="61">
        <f t="shared" si="351"/>
        <v>0</v>
      </c>
      <c r="H960" s="62" t="e">
        <f t="shared" si="321"/>
        <v>#DIV/0!</v>
      </c>
      <c r="I960" s="63" t="e">
        <f t="shared" si="322"/>
        <v>#DIV/0!</v>
      </c>
      <c r="J960" s="84">
        <f t="shared" ref="J960:AG960" si="352">SUM(J961:J964)</f>
        <v>0</v>
      </c>
      <c r="K960" s="85">
        <f t="shared" si="352"/>
        <v>0</v>
      </c>
      <c r="L960" s="60">
        <f t="shared" si="352"/>
        <v>0</v>
      </c>
      <c r="M960" s="86">
        <f t="shared" si="352"/>
        <v>0</v>
      </c>
      <c r="N960" s="84">
        <f t="shared" si="352"/>
        <v>0</v>
      </c>
      <c r="O960" s="85">
        <f t="shared" si="352"/>
        <v>0</v>
      </c>
      <c r="P960" s="60">
        <f t="shared" si="352"/>
        <v>0</v>
      </c>
      <c r="Q960" s="86">
        <f t="shared" si="352"/>
        <v>0</v>
      </c>
      <c r="R960" s="84">
        <f t="shared" si="352"/>
        <v>0</v>
      </c>
      <c r="S960" s="85">
        <f t="shared" si="352"/>
        <v>0</v>
      </c>
      <c r="T960" s="60">
        <f t="shared" si="352"/>
        <v>0</v>
      </c>
      <c r="U960" s="86">
        <f t="shared" si="352"/>
        <v>0</v>
      </c>
      <c r="V960" s="84">
        <f t="shared" si="352"/>
        <v>0</v>
      </c>
      <c r="W960" s="85">
        <f t="shared" si="352"/>
        <v>0</v>
      </c>
      <c r="X960" s="60">
        <f t="shared" si="352"/>
        <v>0</v>
      </c>
      <c r="Y960" s="86">
        <f t="shared" si="352"/>
        <v>0</v>
      </c>
      <c r="Z960" s="84">
        <f t="shared" si="352"/>
        <v>0</v>
      </c>
      <c r="AA960" s="85">
        <f t="shared" si="352"/>
        <v>0</v>
      </c>
      <c r="AB960" s="60">
        <f t="shared" si="352"/>
        <v>0</v>
      </c>
      <c r="AC960" s="86">
        <f t="shared" si="352"/>
        <v>0</v>
      </c>
      <c r="AD960" s="84">
        <f t="shared" si="352"/>
        <v>0</v>
      </c>
      <c r="AE960" s="85">
        <f t="shared" si="352"/>
        <v>0</v>
      </c>
      <c r="AF960" s="60">
        <f t="shared" si="352"/>
        <v>0</v>
      </c>
      <c r="AG960" s="86">
        <f t="shared" si="352"/>
        <v>0</v>
      </c>
      <c r="AH960" s="2"/>
      <c r="AI960" s="2"/>
      <c r="AJ960" s="2"/>
      <c r="AK960" s="2"/>
      <c r="AL960" s="2"/>
    </row>
    <row r="961" spans="1:38" ht="16.5" customHeight="1" outlineLevel="1">
      <c r="A961" s="12"/>
      <c r="B961" s="27" t="s">
        <v>763</v>
      </c>
      <c r="C961" s="14">
        <v>52600</v>
      </c>
      <c r="D961" s="45">
        <v>0</v>
      </c>
      <c r="E961" s="46">
        <f t="shared" si="324"/>
        <v>0</v>
      </c>
      <c r="F961" s="46">
        <f t="shared" si="325"/>
        <v>0</v>
      </c>
      <c r="G961" s="46">
        <f t="shared" si="326"/>
        <v>0</v>
      </c>
      <c r="H961" s="53" t="e">
        <f t="shared" si="321"/>
        <v>#DIV/0!</v>
      </c>
      <c r="I961" s="54" t="e">
        <f t="shared" si="322"/>
        <v>#DIV/0!</v>
      </c>
      <c r="J961" s="65"/>
      <c r="K961" s="78">
        <f t="shared" si="327"/>
        <v>0</v>
      </c>
      <c r="L961" s="45"/>
      <c r="M961" s="79">
        <f t="shared" si="328"/>
        <v>0</v>
      </c>
      <c r="N961" s="65"/>
      <c r="O961" s="78">
        <f t="shared" si="329"/>
        <v>0</v>
      </c>
      <c r="P961" s="45"/>
      <c r="Q961" s="79">
        <f t="shared" si="330"/>
        <v>0</v>
      </c>
      <c r="R961" s="65"/>
      <c r="S961" s="78">
        <f t="shared" si="331"/>
        <v>0</v>
      </c>
      <c r="T961" s="45"/>
      <c r="U961" s="79">
        <f t="shared" si="332"/>
        <v>0</v>
      </c>
      <c r="V961" s="65"/>
      <c r="W961" s="78">
        <f t="shared" si="333"/>
        <v>0</v>
      </c>
      <c r="X961" s="45"/>
      <c r="Y961" s="79">
        <f t="shared" si="334"/>
        <v>0</v>
      </c>
      <c r="Z961" s="65"/>
      <c r="AA961" s="78">
        <f t="shared" si="335"/>
        <v>0</v>
      </c>
      <c r="AB961" s="45"/>
      <c r="AC961" s="79">
        <f t="shared" si="336"/>
        <v>0</v>
      </c>
      <c r="AD961" s="65"/>
      <c r="AE961" s="78">
        <f t="shared" si="337"/>
        <v>0</v>
      </c>
      <c r="AF961" s="45"/>
      <c r="AG961" s="79">
        <f t="shared" si="338"/>
        <v>0</v>
      </c>
      <c r="AH961" s="2"/>
      <c r="AI961" s="2"/>
      <c r="AJ961" s="2"/>
      <c r="AK961" s="2"/>
      <c r="AL961" s="2"/>
    </row>
    <row r="962" spans="1:38" ht="16.5" customHeight="1" outlineLevel="1">
      <c r="A962" s="12"/>
      <c r="B962" s="27" t="s">
        <v>764</v>
      </c>
      <c r="C962" s="14">
        <v>389090</v>
      </c>
      <c r="D962" s="45">
        <v>0</v>
      </c>
      <c r="E962" s="46">
        <f t="shared" si="324"/>
        <v>0</v>
      </c>
      <c r="F962" s="46">
        <f t="shared" si="325"/>
        <v>0</v>
      </c>
      <c r="G962" s="46">
        <f t="shared" si="326"/>
        <v>0</v>
      </c>
      <c r="H962" s="53" t="e">
        <f t="shared" si="321"/>
        <v>#DIV/0!</v>
      </c>
      <c r="I962" s="54" t="e">
        <f t="shared" si="322"/>
        <v>#DIV/0!</v>
      </c>
      <c r="J962" s="65"/>
      <c r="K962" s="78">
        <f t="shared" si="327"/>
        <v>0</v>
      </c>
      <c r="L962" s="45"/>
      <c r="M962" s="79">
        <f t="shared" si="328"/>
        <v>0</v>
      </c>
      <c r="N962" s="65"/>
      <c r="O962" s="78">
        <f t="shared" si="329"/>
        <v>0</v>
      </c>
      <c r="P962" s="45"/>
      <c r="Q962" s="79">
        <f t="shared" si="330"/>
        <v>0</v>
      </c>
      <c r="R962" s="65"/>
      <c r="S962" s="78">
        <f t="shared" si="331"/>
        <v>0</v>
      </c>
      <c r="T962" s="45"/>
      <c r="U962" s="79">
        <f t="shared" si="332"/>
        <v>0</v>
      </c>
      <c r="V962" s="65"/>
      <c r="W962" s="78">
        <f t="shared" si="333"/>
        <v>0</v>
      </c>
      <c r="X962" s="45"/>
      <c r="Y962" s="79">
        <f t="shared" si="334"/>
        <v>0</v>
      </c>
      <c r="Z962" s="65"/>
      <c r="AA962" s="78">
        <f t="shared" si="335"/>
        <v>0</v>
      </c>
      <c r="AB962" s="45"/>
      <c r="AC962" s="79">
        <f t="shared" si="336"/>
        <v>0</v>
      </c>
      <c r="AD962" s="65"/>
      <c r="AE962" s="78">
        <f t="shared" si="337"/>
        <v>0</v>
      </c>
      <c r="AF962" s="45"/>
      <c r="AG962" s="79">
        <f t="shared" si="338"/>
        <v>0</v>
      </c>
      <c r="AH962" s="2"/>
      <c r="AI962" s="2"/>
      <c r="AJ962" s="2"/>
      <c r="AK962" s="2"/>
      <c r="AL962" s="2"/>
    </row>
    <row r="963" spans="1:38" ht="16.5" customHeight="1" outlineLevel="1">
      <c r="A963" s="12"/>
      <c r="B963" s="27" t="s">
        <v>765</v>
      </c>
      <c r="C963" s="14">
        <v>967980</v>
      </c>
      <c r="D963" s="45">
        <v>0</v>
      </c>
      <c r="E963" s="46">
        <f t="shared" si="324"/>
        <v>0</v>
      </c>
      <c r="F963" s="46">
        <f t="shared" si="325"/>
        <v>0</v>
      </c>
      <c r="G963" s="46">
        <f t="shared" si="326"/>
        <v>0</v>
      </c>
      <c r="H963" s="53" t="e">
        <f t="shared" si="321"/>
        <v>#DIV/0!</v>
      </c>
      <c r="I963" s="54" t="e">
        <f t="shared" si="322"/>
        <v>#DIV/0!</v>
      </c>
      <c r="J963" s="65"/>
      <c r="K963" s="78">
        <f t="shared" si="327"/>
        <v>0</v>
      </c>
      <c r="L963" s="45"/>
      <c r="M963" s="79">
        <f t="shared" si="328"/>
        <v>0</v>
      </c>
      <c r="N963" s="65"/>
      <c r="O963" s="78">
        <f t="shared" si="329"/>
        <v>0</v>
      </c>
      <c r="P963" s="45"/>
      <c r="Q963" s="79">
        <f t="shared" si="330"/>
        <v>0</v>
      </c>
      <c r="R963" s="65"/>
      <c r="S963" s="78">
        <f t="shared" si="331"/>
        <v>0</v>
      </c>
      <c r="T963" s="45"/>
      <c r="U963" s="79">
        <f t="shared" si="332"/>
        <v>0</v>
      </c>
      <c r="V963" s="65"/>
      <c r="W963" s="78">
        <f t="shared" si="333"/>
        <v>0</v>
      </c>
      <c r="X963" s="45"/>
      <c r="Y963" s="79">
        <f t="shared" si="334"/>
        <v>0</v>
      </c>
      <c r="Z963" s="65"/>
      <c r="AA963" s="78">
        <f t="shared" si="335"/>
        <v>0</v>
      </c>
      <c r="AB963" s="45"/>
      <c r="AC963" s="79">
        <f t="shared" si="336"/>
        <v>0</v>
      </c>
      <c r="AD963" s="65"/>
      <c r="AE963" s="78">
        <f t="shared" si="337"/>
        <v>0</v>
      </c>
      <c r="AF963" s="45"/>
      <c r="AG963" s="79">
        <f t="shared" si="338"/>
        <v>0</v>
      </c>
      <c r="AH963" s="2"/>
      <c r="AI963" s="2"/>
      <c r="AJ963" s="2"/>
      <c r="AK963" s="2"/>
      <c r="AL963" s="2"/>
    </row>
    <row r="964" spans="1:38" ht="16.5" customHeight="1" outlineLevel="1">
      <c r="A964" s="12"/>
      <c r="B964" s="27" t="s">
        <v>766</v>
      </c>
      <c r="C964" s="14">
        <v>10590</v>
      </c>
      <c r="D964" s="45">
        <v>0</v>
      </c>
      <c r="E964" s="46">
        <f t="shared" si="324"/>
        <v>0</v>
      </c>
      <c r="F964" s="46">
        <f t="shared" si="325"/>
        <v>0</v>
      </c>
      <c r="G964" s="46">
        <f t="shared" si="326"/>
        <v>0</v>
      </c>
      <c r="H964" s="53" t="e">
        <f t="shared" si="321"/>
        <v>#DIV/0!</v>
      </c>
      <c r="I964" s="54" t="e">
        <f t="shared" si="322"/>
        <v>#DIV/0!</v>
      </c>
      <c r="J964" s="65"/>
      <c r="K964" s="78">
        <f t="shared" si="327"/>
        <v>0</v>
      </c>
      <c r="L964" s="45"/>
      <c r="M964" s="79">
        <f t="shared" si="328"/>
        <v>0</v>
      </c>
      <c r="N964" s="65"/>
      <c r="O964" s="78">
        <f t="shared" si="329"/>
        <v>0</v>
      </c>
      <c r="P964" s="45"/>
      <c r="Q964" s="79">
        <f t="shared" si="330"/>
        <v>0</v>
      </c>
      <c r="R964" s="65"/>
      <c r="S964" s="78">
        <f t="shared" si="331"/>
        <v>0</v>
      </c>
      <c r="T964" s="45"/>
      <c r="U964" s="79">
        <f t="shared" si="332"/>
        <v>0</v>
      </c>
      <c r="V964" s="65"/>
      <c r="W964" s="78">
        <f t="shared" si="333"/>
        <v>0</v>
      </c>
      <c r="X964" s="45"/>
      <c r="Y964" s="79">
        <f t="shared" si="334"/>
        <v>0</v>
      </c>
      <c r="Z964" s="65"/>
      <c r="AA964" s="78">
        <f t="shared" si="335"/>
        <v>0</v>
      </c>
      <c r="AB964" s="45"/>
      <c r="AC964" s="79">
        <f t="shared" si="336"/>
        <v>0</v>
      </c>
      <c r="AD964" s="65"/>
      <c r="AE964" s="78">
        <f t="shared" si="337"/>
        <v>0</v>
      </c>
      <c r="AF964" s="45"/>
      <c r="AG964" s="79">
        <f t="shared" si="338"/>
        <v>0</v>
      </c>
      <c r="AH964" s="2"/>
      <c r="AI964" s="2"/>
      <c r="AJ964" s="2"/>
      <c r="AK964" s="2"/>
      <c r="AL964" s="2"/>
    </row>
    <row r="965" spans="1:38" ht="16.5" customHeight="1" outlineLevel="1">
      <c r="A965" s="12"/>
      <c r="B965" s="27"/>
      <c r="C965" s="14"/>
      <c r="D965" s="45"/>
      <c r="E965" s="46"/>
      <c r="F965" s="46"/>
      <c r="G965" s="46"/>
      <c r="H965" s="53"/>
      <c r="I965" s="54"/>
      <c r="J965" s="65"/>
      <c r="K965" s="78"/>
      <c r="L965" s="45"/>
      <c r="M965" s="79"/>
      <c r="N965" s="65"/>
      <c r="O965" s="78"/>
      <c r="P965" s="45"/>
      <c r="Q965" s="79"/>
      <c r="R965" s="65"/>
      <c r="S965" s="78"/>
      <c r="T965" s="45"/>
      <c r="U965" s="79"/>
      <c r="V965" s="65"/>
      <c r="W965" s="78"/>
      <c r="X965" s="45"/>
      <c r="Y965" s="79"/>
      <c r="Z965" s="65"/>
      <c r="AA965" s="78"/>
      <c r="AB965" s="45"/>
      <c r="AC965" s="79"/>
      <c r="AD965" s="65"/>
      <c r="AE965" s="78"/>
      <c r="AF965" s="45"/>
      <c r="AG965" s="79"/>
      <c r="AH965" s="2"/>
      <c r="AI965" s="2"/>
      <c r="AJ965" s="2"/>
      <c r="AK965" s="2"/>
      <c r="AL965" s="2"/>
    </row>
    <row r="966" spans="1:38" ht="16.5" customHeight="1" outlineLevel="1">
      <c r="A966" s="58"/>
      <c r="B966" s="83" t="s">
        <v>767</v>
      </c>
      <c r="C966" s="99"/>
      <c r="D966" s="60">
        <v>0</v>
      </c>
      <c r="E966" s="61">
        <f t="shared" ref="E966:G966" si="353">SUM(E967:E971)</f>
        <v>0</v>
      </c>
      <c r="F966" s="61">
        <f t="shared" si="353"/>
        <v>0</v>
      </c>
      <c r="G966" s="61">
        <f t="shared" si="353"/>
        <v>0</v>
      </c>
      <c r="H966" s="62" t="e">
        <f t="shared" si="321"/>
        <v>#DIV/0!</v>
      </c>
      <c r="I966" s="63" t="e">
        <f t="shared" si="322"/>
        <v>#DIV/0!</v>
      </c>
      <c r="J966" s="84">
        <f t="shared" ref="J966:AG966" si="354">SUM(J967:J971)</f>
        <v>0</v>
      </c>
      <c r="K966" s="85">
        <f t="shared" si="354"/>
        <v>0</v>
      </c>
      <c r="L966" s="60">
        <f t="shared" si="354"/>
        <v>0</v>
      </c>
      <c r="M966" s="86">
        <f t="shared" si="354"/>
        <v>0</v>
      </c>
      <c r="N966" s="84">
        <f t="shared" si="354"/>
        <v>0</v>
      </c>
      <c r="O966" s="85">
        <f t="shared" si="354"/>
        <v>0</v>
      </c>
      <c r="P966" s="60">
        <f t="shared" si="354"/>
        <v>0</v>
      </c>
      <c r="Q966" s="86">
        <f t="shared" si="354"/>
        <v>0</v>
      </c>
      <c r="R966" s="84">
        <f t="shared" si="354"/>
        <v>0</v>
      </c>
      <c r="S966" s="85">
        <f t="shared" si="354"/>
        <v>0</v>
      </c>
      <c r="T966" s="60">
        <f t="shared" si="354"/>
        <v>0</v>
      </c>
      <c r="U966" s="86">
        <f t="shared" si="354"/>
        <v>0</v>
      </c>
      <c r="V966" s="84">
        <f t="shared" si="354"/>
        <v>0</v>
      </c>
      <c r="W966" s="85">
        <f t="shared" si="354"/>
        <v>0</v>
      </c>
      <c r="X966" s="60">
        <f t="shared" si="354"/>
        <v>0</v>
      </c>
      <c r="Y966" s="86">
        <f t="shared" si="354"/>
        <v>0</v>
      </c>
      <c r="Z966" s="84">
        <f t="shared" si="354"/>
        <v>0</v>
      </c>
      <c r="AA966" s="85">
        <f t="shared" si="354"/>
        <v>0</v>
      </c>
      <c r="AB966" s="60">
        <f t="shared" si="354"/>
        <v>0</v>
      </c>
      <c r="AC966" s="86">
        <f t="shared" si="354"/>
        <v>0</v>
      </c>
      <c r="AD966" s="84">
        <f t="shared" si="354"/>
        <v>0</v>
      </c>
      <c r="AE966" s="85">
        <f t="shared" si="354"/>
        <v>0</v>
      </c>
      <c r="AF966" s="60">
        <f t="shared" si="354"/>
        <v>0</v>
      </c>
      <c r="AG966" s="86">
        <f t="shared" si="354"/>
        <v>0</v>
      </c>
      <c r="AH966" s="2"/>
      <c r="AI966" s="2"/>
      <c r="AJ966" s="2"/>
      <c r="AK966" s="2"/>
      <c r="AL966" s="2"/>
    </row>
    <row r="967" spans="1:38" ht="16.5" customHeight="1" outlineLevel="1">
      <c r="A967" s="12">
        <v>3004003</v>
      </c>
      <c r="B967" s="27" t="s">
        <v>768</v>
      </c>
      <c r="C967" s="14">
        <v>66340</v>
      </c>
      <c r="D967" s="45">
        <v>0</v>
      </c>
      <c r="E967" s="46">
        <f t="shared" si="324"/>
        <v>0</v>
      </c>
      <c r="F967" s="46">
        <f t="shared" si="325"/>
        <v>0</v>
      </c>
      <c r="G967" s="46">
        <f t="shared" si="326"/>
        <v>0</v>
      </c>
      <c r="H967" s="53" t="e">
        <f t="shared" si="321"/>
        <v>#DIV/0!</v>
      </c>
      <c r="I967" s="54" t="e">
        <f t="shared" si="322"/>
        <v>#DIV/0!</v>
      </c>
      <c r="J967" s="65"/>
      <c r="K967" s="78">
        <f t="shared" si="327"/>
        <v>0</v>
      </c>
      <c r="L967" s="45"/>
      <c r="M967" s="79">
        <f t="shared" si="328"/>
        <v>0</v>
      </c>
      <c r="N967" s="65"/>
      <c r="O967" s="78">
        <f t="shared" si="329"/>
        <v>0</v>
      </c>
      <c r="P967" s="45"/>
      <c r="Q967" s="79">
        <f t="shared" si="330"/>
        <v>0</v>
      </c>
      <c r="R967" s="65"/>
      <c r="S967" s="78">
        <f t="shared" si="331"/>
        <v>0</v>
      </c>
      <c r="T967" s="45"/>
      <c r="U967" s="79">
        <f t="shared" si="332"/>
        <v>0</v>
      </c>
      <c r="V967" s="65"/>
      <c r="W967" s="78">
        <f t="shared" si="333"/>
        <v>0</v>
      </c>
      <c r="X967" s="45"/>
      <c r="Y967" s="79">
        <f t="shared" si="334"/>
        <v>0</v>
      </c>
      <c r="Z967" s="65"/>
      <c r="AA967" s="78">
        <f t="shared" si="335"/>
        <v>0</v>
      </c>
      <c r="AB967" s="45"/>
      <c r="AC967" s="79">
        <f t="shared" si="336"/>
        <v>0</v>
      </c>
      <c r="AD967" s="65"/>
      <c r="AE967" s="78">
        <f t="shared" si="337"/>
        <v>0</v>
      </c>
      <c r="AF967" s="45"/>
      <c r="AG967" s="79">
        <f t="shared" si="338"/>
        <v>0</v>
      </c>
      <c r="AH967" s="2"/>
      <c r="AI967" s="2"/>
      <c r="AJ967" s="2"/>
      <c r="AK967" s="2"/>
      <c r="AL967" s="2"/>
    </row>
    <row r="968" spans="1:38" ht="16.5" customHeight="1" outlineLevel="1">
      <c r="A968" s="12"/>
      <c r="B968" s="27"/>
      <c r="C968" s="14">
        <v>1386880</v>
      </c>
      <c r="D968" s="45"/>
      <c r="E968" s="46"/>
      <c r="F968" s="46"/>
      <c r="G968" s="46"/>
      <c r="H968" s="53"/>
      <c r="I968" s="54"/>
      <c r="J968" s="65"/>
      <c r="K968" s="78"/>
      <c r="L968" s="45"/>
      <c r="M968" s="79"/>
      <c r="N968" s="65"/>
      <c r="O968" s="78"/>
      <c r="P968" s="45"/>
      <c r="Q968" s="79"/>
      <c r="R968" s="65"/>
      <c r="S968" s="78"/>
      <c r="T968" s="45"/>
      <c r="U968" s="79"/>
      <c r="V968" s="65"/>
      <c r="W968" s="78"/>
      <c r="X968" s="45"/>
      <c r="Y968" s="79"/>
      <c r="Z968" s="65"/>
      <c r="AA968" s="78"/>
      <c r="AB968" s="45"/>
      <c r="AC968" s="79"/>
      <c r="AD968" s="65"/>
      <c r="AE968" s="78"/>
      <c r="AF968" s="45"/>
      <c r="AG968" s="79"/>
      <c r="AH968" s="2"/>
      <c r="AI968" s="2"/>
      <c r="AJ968" s="2"/>
      <c r="AK968" s="2"/>
      <c r="AL968" s="2"/>
    </row>
    <row r="969" spans="1:38" ht="16.5" customHeight="1" outlineLevel="1">
      <c r="A969" s="12">
        <v>3004004</v>
      </c>
      <c r="B969" s="27" t="s">
        <v>769</v>
      </c>
      <c r="C969" s="14">
        <v>9309580</v>
      </c>
      <c r="D969" s="45">
        <v>0</v>
      </c>
      <c r="E969" s="46">
        <f t="shared" si="324"/>
        <v>0</v>
      </c>
      <c r="F969" s="46">
        <f t="shared" si="325"/>
        <v>0</v>
      </c>
      <c r="G969" s="46">
        <f t="shared" si="326"/>
        <v>0</v>
      </c>
      <c r="H969" s="53" t="e">
        <f t="shared" si="321"/>
        <v>#DIV/0!</v>
      </c>
      <c r="I969" s="54" t="e">
        <f t="shared" si="322"/>
        <v>#DIV/0!</v>
      </c>
      <c r="J969" s="65"/>
      <c r="K969" s="78">
        <f t="shared" si="327"/>
        <v>0</v>
      </c>
      <c r="L969" s="45"/>
      <c r="M969" s="79">
        <f t="shared" si="328"/>
        <v>0</v>
      </c>
      <c r="N969" s="65"/>
      <c r="O969" s="78">
        <f t="shared" si="329"/>
        <v>0</v>
      </c>
      <c r="P969" s="45"/>
      <c r="Q969" s="79">
        <f t="shared" si="330"/>
        <v>0</v>
      </c>
      <c r="R969" s="65"/>
      <c r="S969" s="78">
        <f t="shared" si="331"/>
        <v>0</v>
      </c>
      <c r="T969" s="45"/>
      <c r="U969" s="79">
        <f t="shared" si="332"/>
        <v>0</v>
      </c>
      <c r="V969" s="65"/>
      <c r="W969" s="78">
        <f t="shared" si="333"/>
        <v>0</v>
      </c>
      <c r="X969" s="45"/>
      <c r="Y969" s="79">
        <f t="shared" si="334"/>
        <v>0</v>
      </c>
      <c r="Z969" s="65"/>
      <c r="AA969" s="78">
        <f t="shared" si="335"/>
        <v>0</v>
      </c>
      <c r="AB969" s="45"/>
      <c r="AC969" s="79">
        <f t="shared" si="336"/>
        <v>0</v>
      </c>
      <c r="AD969" s="65"/>
      <c r="AE969" s="78">
        <f t="shared" si="337"/>
        <v>0</v>
      </c>
      <c r="AF969" s="45"/>
      <c r="AG969" s="79">
        <f t="shared" si="338"/>
        <v>0</v>
      </c>
      <c r="AH969" s="2"/>
      <c r="AI969" s="2"/>
      <c r="AJ969" s="2"/>
      <c r="AK969" s="2"/>
      <c r="AL969" s="2"/>
    </row>
    <row r="970" spans="1:38" ht="16.5" customHeight="1" outlineLevel="1">
      <c r="A970" s="12">
        <v>3004002</v>
      </c>
      <c r="B970" s="27" t="s">
        <v>770</v>
      </c>
      <c r="C970" s="14">
        <v>1081770</v>
      </c>
      <c r="D970" s="45">
        <v>0</v>
      </c>
      <c r="E970" s="46">
        <f t="shared" si="324"/>
        <v>0</v>
      </c>
      <c r="F970" s="46">
        <f t="shared" si="325"/>
        <v>0</v>
      </c>
      <c r="G970" s="46">
        <f t="shared" si="326"/>
        <v>0</v>
      </c>
      <c r="H970" s="53" t="e">
        <f t="shared" si="321"/>
        <v>#DIV/0!</v>
      </c>
      <c r="I970" s="54" t="e">
        <f t="shared" si="322"/>
        <v>#DIV/0!</v>
      </c>
      <c r="J970" s="65"/>
      <c r="K970" s="78">
        <f t="shared" si="327"/>
        <v>0</v>
      </c>
      <c r="L970" s="45"/>
      <c r="M970" s="79">
        <f t="shared" si="328"/>
        <v>0</v>
      </c>
      <c r="N970" s="65"/>
      <c r="O970" s="78">
        <f t="shared" si="329"/>
        <v>0</v>
      </c>
      <c r="P970" s="45"/>
      <c r="Q970" s="79">
        <f t="shared" si="330"/>
        <v>0</v>
      </c>
      <c r="R970" s="65"/>
      <c r="S970" s="78">
        <f t="shared" si="331"/>
        <v>0</v>
      </c>
      <c r="T970" s="45"/>
      <c r="U970" s="79">
        <f t="shared" si="332"/>
        <v>0</v>
      </c>
      <c r="V970" s="65"/>
      <c r="W970" s="78">
        <f t="shared" si="333"/>
        <v>0</v>
      </c>
      <c r="X970" s="45"/>
      <c r="Y970" s="79">
        <f t="shared" si="334"/>
        <v>0</v>
      </c>
      <c r="Z970" s="65"/>
      <c r="AA970" s="78">
        <f t="shared" si="335"/>
        <v>0</v>
      </c>
      <c r="AB970" s="45"/>
      <c r="AC970" s="79">
        <f t="shared" si="336"/>
        <v>0</v>
      </c>
      <c r="AD970" s="65"/>
      <c r="AE970" s="78">
        <f t="shared" si="337"/>
        <v>0</v>
      </c>
      <c r="AF970" s="45"/>
      <c r="AG970" s="79">
        <f t="shared" si="338"/>
        <v>0</v>
      </c>
      <c r="AH970" s="2"/>
      <c r="AI970" s="2"/>
      <c r="AJ970" s="2"/>
      <c r="AK970" s="2"/>
      <c r="AL970" s="2"/>
    </row>
    <row r="971" spans="1:38" ht="16.5" customHeight="1" outlineLevel="1">
      <c r="A971" s="12">
        <v>3004001</v>
      </c>
      <c r="B971" s="27" t="s">
        <v>771</v>
      </c>
      <c r="C971" s="14">
        <v>304440</v>
      </c>
      <c r="D971" s="45">
        <v>0</v>
      </c>
      <c r="E971" s="46">
        <f t="shared" si="324"/>
        <v>0</v>
      </c>
      <c r="F971" s="46">
        <f t="shared" si="325"/>
        <v>0</v>
      </c>
      <c r="G971" s="46">
        <f t="shared" si="326"/>
        <v>0</v>
      </c>
      <c r="H971" s="53" t="e">
        <f t="shared" si="321"/>
        <v>#DIV/0!</v>
      </c>
      <c r="I971" s="54" t="e">
        <f t="shared" si="322"/>
        <v>#DIV/0!</v>
      </c>
      <c r="J971" s="65"/>
      <c r="K971" s="78">
        <f t="shared" si="327"/>
        <v>0</v>
      </c>
      <c r="L971" s="45"/>
      <c r="M971" s="79">
        <f t="shared" si="328"/>
        <v>0</v>
      </c>
      <c r="N971" s="65"/>
      <c r="O971" s="78">
        <f t="shared" si="329"/>
        <v>0</v>
      </c>
      <c r="P971" s="45"/>
      <c r="Q971" s="79">
        <f t="shared" si="330"/>
        <v>0</v>
      </c>
      <c r="R971" s="65"/>
      <c r="S971" s="78">
        <f t="shared" si="331"/>
        <v>0</v>
      </c>
      <c r="T971" s="45"/>
      <c r="U971" s="79">
        <f t="shared" si="332"/>
        <v>0</v>
      </c>
      <c r="V971" s="65"/>
      <c r="W971" s="78">
        <f t="shared" si="333"/>
        <v>0</v>
      </c>
      <c r="X971" s="45"/>
      <c r="Y971" s="79">
        <f t="shared" si="334"/>
        <v>0</v>
      </c>
      <c r="Z971" s="65"/>
      <c r="AA971" s="78">
        <f t="shared" si="335"/>
        <v>0</v>
      </c>
      <c r="AB971" s="45"/>
      <c r="AC971" s="79">
        <f t="shared" si="336"/>
        <v>0</v>
      </c>
      <c r="AD971" s="65"/>
      <c r="AE971" s="78">
        <f t="shared" si="337"/>
        <v>0</v>
      </c>
      <c r="AF971" s="45"/>
      <c r="AG971" s="79">
        <f t="shared" si="338"/>
        <v>0</v>
      </c>
      <c r="AH971" s="2"/>
      <c r="AI971" s="2"/>
      <c r="AJ971" s="2"/>
      <c r="AK971" s="2"/>
      <c r="AL971" s="2"/>
    </row>
    <row r="972" spans="1:38" ht="16.5" customHeight="1" outlineLevel="1">
      <c r="A972" s="12"/>
      <c r="B972" s="27"/>
      <c r="C972" s="14">
        <v>55640</v>
      </c>
      <c r="D972" s="45"/>
      <c r="E972" s="46"/>
      <c r="F972" s="46"/>
      <c r="G972" s="46"/>
      <c r="H972" s="53"/>
      <c r="I972" s="54"/>
      <c r="J972" s="65"/>
      <c r="K972" s="78"/>
      <c r="L972" s="45"/>
      <c r="M972" s="79"/>
      <c r="N972" s="65"/>
      <c r="O972" s="78"/>
      <c r="P972" s="45"/>
      <c r="Q972" s="79"/>
      <c r="R972" s="65"/>
      <c r="S972" s="78"/>
      <c r="T972" s="45"/>
      <c r="U972" s="79"/>
      <c r="V972" s="65"/>
      <c r="W972" s="78"/>
      <c r="X972" s="45"/>
      <c r="Y972" s="79"/>
      <c r="Z972" s="65"/>
      <c r="AA972" s="78"/>
      <c r="AB972" s="45"/>
      <c r="AC972" s="79"/>
      <c r="AD972" s="65"/>
      <c r="AE972" s="78"/>
      <c r="AF972" s="45"/>
      <c r="AG972" s="79"/>
      <c r="AH972" s="2"/>
      <c r="AI972" s="2"/>
      <c r="AJ972" s="2"/>
      <c r="AK972" s="2"/>
      <c r="AL972" s="2"/>
    </row>
    <row r="973" spans="1:38" ht="16.5" customHeight="1" outlineLevel="1">
      <c r="A973" s="12"/>
      <c r="B973" s="27"/>
      <c r="C973" s="14"/>
      <c r="D973" s="45"/>
      <c r="E973" s="46"/>
      <c r="F973" s="46"/>
      <c r="G973" s="46"/>
      <c r="H973" s="53"/>
      <c r="I973" s="54"/>
      <c r="J973" s="65"/>
      <c r="K973" s="78"/>
      <c r="L973" s="45"/>
      <c r="M973" s="79"/>
      <c r="N973" s="65"/>
      <c r="O973" s="78"/>
      <c r="P973" s="45"/>
      <c r="Q973" s="79"/>
      <c r="R973" s="65"/>
      <c r="S973" s="78"/>
      <c r="T973" s="45"/>
      <c r="U973" s="79"/>
      <c r="V973" s="65"/>
      <c r="W973" s="78"/>
      <c r="X973" s="45"/>
      <c r="Y973" s="79"/>
      <c r="Z973" s="65"/>
      <c r="AA973" s="78"/>
      <c r="AB973" s="45"/>
      <c r="AC973" s="79"/>
      <c r="AD973" s="65"/>
      <c r="AE973" s="78"/>
      <c r="AF973" s="45"/>
      <c r="AG973" s="79"/>
      <c r="AH973" s="2"/>
      <c r="AI973" s="2"/>
      <c r="AJ973" s="2"/>
      <c r="AK973" s="2"/>
      <c r="AL973" s="2"/>
    </row>
    <row r="974" spans="1:38" ht="16.5" customHeight="1" outlineLevel="1">
      <c r="A974" s="58"/>
      <c r="B974" s="83" t="s">
        <v>772</v>
      </c>
      <c r="C974" s="99"/>
      <c r="D974" s="60">
        <v>0</v>
      </c>
      <c r="E974" s="61">
        <f t="shared" ref="E974:G974" si="355">+E975</f>
        <v>0</v>
      </c>
      <c r="F974" s="61">
        <f t="shared" si="355"/>
        <v>0</v>
      </c>
      <c r="G974" s="61">
        <f t="shared" si="355"/>
        <v>0</v>
      </c>
      <c r="H974" s="62" t="e">
        <f t="shared" ref="H974:H1036" si="356">IF(E974&gt;=0,(E974/D974),"-")</f>
        <v>#DIV/0!</v>
      </c>
      <c r="I974" s="63" t="e">
        <f t="shared" ref="I974:I1036" si="357">IF(G974&gt;=0,(G974/F974),"-")</f>
        <v>#DIV/0!</v>
      </c>
      <c r="J974" s="84">
        <f t="shared" ref="J974:AG974" si="358">+J975</f>
        <v>0</v>
      </c>
      <c r="K974" s="85">
        <f t="shared" si="358"/>
        <v>0</v>
      </c>
      <c r="L974" s="60">
        <f t="shared" si="358"/>
        <v>0</v>
      </c>
      <c r="M974" s="86">
        <f t="shared" si="358"/>
        <v>0</v>
      </c>
      <c r="N974" s="84">
        <f t="shared" si="358"/>
        <v>0</v>
      </c>
      <c r="O974" s="85">
        <f t="shared" si="358"/>
        <v>0</v>
      </c>
      <c r="P974" s="60">
        <f t="shared" si="358"/>
        <v>0</v>
      </c>
      <c r="Q974" s="86">
        <f t="shared" si="358"/>
        <v>0</v>
      </c>
      <c r="R974" s="84">
        <f t="shared" si="358"/>
        <v>0</v>
      </c>
      <c r="S974" s="85">
        <f t="shared" si="358"/>
        <v>0</v>
      </c>
      <c r="T974" s="60">
        <f t="shared" si="358"/>
        <v>0</v>
      </c>
      <c r="U974" s="86">
        <f t="shared" si="358"/>
        <v>0</v>
      </c>
      <c r="V974" s="84">
        <f t="shared" si="358"/>
        <v>0</v>
      </c>
      <c r="W974" s="85">
        <f t="shared" si="358"/>
        <v>0</v>
      </c>
      <c r="X974" s="60">
        <f t="shared" si="358"/>
        <v>0</v>
      </c>
      <c r="Y974" s="86">
        <f t="shared" si="358"/>
        <v>0</v>
      </c>
      <c r="Z974" s="84">
        <f t="shared" si="358"/>
        <v>0</v>
      </c>
      <c r="AA974" s="85">
        <f t="shared" si="358"/>
        <v>0</v>
      </c>
      <c r="AB974" s="60">
        <f t="shared" si="358"/>
        <v>0</v>
      </c>
      <c r="AC974" s="86">
        <f t="shared" si="358"/>
        <v>0</v>
      </c>
      <c r="AD974" s="84">
        <f t="shared" si="358"/>
        <v>0</v>
      </c>
      <c r="AE974" s="85">
        <f t="shared" si="358"/>
        <v>0</v>
      </c>
      <c r="AF974" s="60">
        <f t="shared" si="358"/>
        <v>0</v>
      </c>
      <c r="AG974" s="86">
        <f t="shared" si="358"/>
        <v>0</v>
      </c>
      <c r="AH974" s="2"/>
      <c r="AI974" s="2"/>
      <c r="AJ974" s="2"/>
      <c r="AK974" s="2"/>
      <c r="AL974" s="2"/>
    </row>
    <row r="975" spans="1:38" ht="51.75" customHeight="1" outlineLevel="1">
      <c r="A975" s="12" t="s">
        <v>985</v>
      </c>
      <c r="B975" s="34" t="s">
        <v>773</v>
      </c>
      <c r="C975" s="14">
        <v>30090</v>
      </c>
      <c r="D975" s="45">
        <v>0</v>
      </c>
      <c r="E975" s="46">
        <f t="shared" ref="E975:E1036" si="359">+J975+L975+N975+P975+R975+T975+V975+X975+Z975+AB975+AD975+AF975</f>
        <v>0</v>
      </c>
      <c r="F975" s="46">
        <f t="shared" ref="F975:F1036" si="360">D975*C975</f>
        <v>0</v>
      </c>
      <c r="G975" s="46">
        <f t="shared" ref="G975:G1036" si="361">+E975*C975</f>
        <v>0</v>
      </c>
      <c r="H975" s="53" t="e">
        <f t="shared" si="356"/>
        <v>#DIV/0!</v>
      </c>
      <c r="I975" s="54" t="e">
        <f t="shared" si="357"/>
        <v>#DIV/0!</v>
      </c>
      <c r="J975" s="65"/>
      <c r="K975" s="78">
        <f t="shared" ref="K975:K1036" si="362">+J975*C975</f>
        <v>0</v>
      </c>
      <c r="L975" s="45"/>
      <c r="M975" s="79">
        <f t="shared" ref="M975:M1036" si="363">+L975*C975</f>
        <v>0</v>
      </c>
      <c r="N975" s="65"/>
      <c r="O975" s="78">
        <f t="shared" ref="O975:O1036" si="364">+N975*C975</f>
        <v>0</v>
      </c>
      <c r="P975" s="45"/>
      <c r="Q975" s="79">
        <f t="shared" ref="Q975:Q1036" si="365">+P975*C975</f>
        <v>0</v>
      </c>
      <c r="R975" s="65"/>
      <c r="S975" s="78">
        <f t="shared" ref="S975:S1036" si="366">+R975*C975</f>
        <v>0</v>
      </c>
      <c r="T975" s="45"/>
      <c r="U975" s="79">
        <f t="shared" ref="U975:U1036" si="367">+T975*C975</f>
        <v>0</v>
      </c>
      <c r="V975" s="65"/>
      <c r="W975" s="78">
        <f t="shared" ref="W975:W1036" si="368">+V975*C975</f>
        <v>0</v>
      </c>
      <c r="X975" s="45"/>
      <c r="Y975" s="79">
        <f t="shared" ref="Y975:Y1036" si="369">+X975*C975</f>
        <v>0</v>
      </c>
      <c r="Z975" s="65"/>
      <c r="AA975" s="78">
        <f t="shared" ref="AA975:AA1036" si="370">+Z975*C975</f>
        <v>0</v>
      </c>
      <c r="AB975" s="45"/>
      <c r="AC975" s="79">
        <f t="shared" ref="AC975:AC1036" si="371">+AB975*C975</f>
        <v>0</v>
      </c>
      <c r="AD975" s="65"/>
      <c r="AE975" s="78">
        <f t="shared" ref="AE975:AE1036" si="372">+AD975*C975</f>
        <v>0</v>
      </c>
      <c r="AF975" s="45"/>
      <c r="AG975" s="79">
        <f t="shared" ref="AG975:AG1036" si="373">+AF975*C975</f>
        <v>0</v>
      </c>
      <c r="AH975" s="2"/>
      <c r="AI975" s="2"/>
      <c r="AJ975" s="2"/>
      <c r="AK975" s="2"/>
      <c r="AL975" s="2"/>
    </row>
    <row r="976" spans="1:38" ht="16.5" customHeight="1" outlineLevel="1">
      <c r="A976" s="12"/>
      <c r="B976" s="27"/>
      <c r="C976" s="14"/>
      <c r="D976" s="45"/>
      <c r="E976" s="46"/>
      <c r="F976" s="46"/>
      <c r="G976" s="46"/>
      <c r="H976" s="53"/>
      <c r="I976" s="54"/>
      <c r="J976" s="65"/>
      <c r="K976" s="78"/>
      <c r="L976" s="45"/>
      <c r="M976" s="79"/>
      <c r="N976" s="65"/>
      <c r="O976" s="78"/>
      <c r="P976" s="45"/>
      <c r="Q976" s="79"/>
      <c r="R976" s="65"/>
      <c r="S976" s="78"/>
      <c r="T976" s="45"/>
      <c r="U976" s="79"/>
      <c r="V976" s="65"/>
      <c r="W976" s="78"/>
      <c r="X976" s="45"/>
      <c r="Y976" s="79"/>
      <c r="Z976" s="65"/>
      <c r="AA976" s="78"/>
      <c r="AB976" s="45"/>
      <c r="AC976" s="79"/>
      <c r="AD976" s="65"/>
      <c r="AE976" s="78"/>
      <c r="AF976" s="45"/>
      <c r="AG976" s="79"/>
      <c r="AH976" s="2"/>
      <c r="AI976" s="2"/>
      <c r="AJ976" s="2"/>
      <c r="AK976" s="2"/>
      <c r="AL976" s="2"/>
    </row>
    <row r="977" spans="1:38" ht="16.5" customHeight="1" outlineLevel="1">
      <c r="A977" s="58"/>
      <c r="B977" s="83" t="s">
        <v>774</v>
      </c>
      <c r="C977" s="99"/>
      <c r="D977" s="60">
        <v>0</v>
      </c>
      <c r="E977" s="61">
        <f t="shared" ref="E977:G977" si="374">SUM(E978:E980)</f>
        <v>0</v>
      </c>
      <c r="F977" s="61">
        <f t="shared" si="374"/>
        <v>0</v>
      </c>
      <c r="G977" s="61">
        <f t="shared" si="374"/>
        <v>0</v>
      </c>
      <c r="H977" s="62" t="e">
        <f t="shared" si="356"/>
        <v>#DIV/0!</v>
      </c>
      <c r="I977" s="63" t="e">
        <f t="shared" si="357"/>
        <v>#DIV/0!</v>
      </c>
      <c r="J977" s="84">
        <f t="shared" ref="J977:AG977" si="375">SUM(J978:J980)</f>
        <v>0</v>
      </c>
      <c r="K977" s="85">
        <f t="shared" si="375"/>
        <v>0</v>
      </c>
      <c r="L977" s="60">
        <f t="shared" si="375"/>
        <v>0</v>
      </c>
      <c r="M977" s="86">
        <f t="shared" si="375"/>
        <v>0</v>
      </c>
      <c r="N977" s="84">
        <f t="shared" si="375"/>
        <v>0</v>
      </c>
      <c r="O977" s="85">
        <f t="shared" si="375"/>
        <v>0</v>
      </c>
      <c r="P977" s="60">
        <f t="shared" si="375"/>
        <v>0</v>
      </c>
      <c r="Q977" s="86">
        <f t="shared" si="375"/>
        <v>0</v>
      </c>
      <c r="R977" s="84">
        <f t="shared" si="375"/>
        <v>0</v>
      </c>
      <c r="S977" s="85">
        <f t="shared" si="375"/>
        <v>0</v>
      </c>
      <c r="T977" s="60">
        <f t="shared" si="375"/>
        <v>0</v>
      </c>
      <c r="U977" s="86">
        <f t="shared" si="375"/>
        <v>0</v>
      </c>
      <c r="V977" s="84">
        <f t="shared" si="375"/>
        <v>0</v>
      </c>
      <c r="W977" s="85">
        <f t="shared" si="375"/>
        <v>0</v>
      </c>
      <c r="X977" s="60">
        <f t="shared" si="375"/>
        <v>0</v>
      </c>
      <c r="Y977" s="86">
        <f t="shared" si="375"/>
        <v>0</v>
      </c>
      <c r="Z977" s="84">
        <f t="shared" si="375"/>
        <v>0</v>
      </c>
      <c r="AA977" s="85">
        <f t="shared" si="375"/>
        <v>0</v>
      </c>
      <c r="AB977" s="60">
        <f t="shared" si="375"/>
        <v>0</v>
      </c>
      <c r="AC977" s="86">
        <f t="shared" si="375"/>
        <v>0</v>
      </c>
      <c r="AD977" s="84">
        <f t="shared" si="375"/>
        <v>0</v>
      </c>
      <c r="AE977" s="85">
        <f t="shared" si="375"/>
        <v>0</v>
      </c>
      <c r="AF977" s="60">
        <f t="shared" si="375"/>
        <v>0</v>
      </c>
      <c r="AG977" s="86">
        <f t="shared" si="375"/>
        <v>0</v>
      </c>
      <c r="AH977" s="2"/>
      <c r="AI977" s="2"/>
      <c r="AJ977" s="2"/>
      <c r="AK977" s="2"/>
      <c r="AL977" s="2"/>
    </row>
    <row r="978" spans="1:38" ht="23.25" customHeight="1" outlineLevel="1">
      <c r="A978" s="12"/>
      <c r="B978" s="27" t="s">
        <v>775</v>
      </c>
      <c r="C978" s="14">
        <v>55090</v>
      </c>
      <c r="D978" s="45">
        <v>0</v>
      </c>
      <c r="E978" s="46">
        <f t="shared" si="359"/>
        <v>0</v>
      </c>
      <c r="F978" s="46">
        <f t="shared" si="360"/>
        <v>0</v>
      </c>
      <c r="G978" s="46">
        <f t="shared" si="361"/>
        <v>0</v>
      </c>
      <c r="H978" s="53" t="e">
        <f t="shared" si="356"/>
        <v>#DIV/0!</v>
      </c>
      <c r="I978" s="54" t="e">
        <f t="shared" si="357"/>
        <v>#DIV/0!</v>
      </c>
      <c r="J978" s="65"/>
      <c r="K978" s="78">
        <f t="shared" si="362"/>
        <v>0</v>
      </c>
      <c r="L978" s="45"/>
      <c r="M978" s="79">
        <f t="shared" si="363"/>
        <v>0</v>
      </c>
      <c r="N978" s="65"/>
      <c r="O978" s="78">
        <f t="shared" si="364"/>
        <v>0</v>
      </c>
      <c r="P978" s="45"/>
      <c r="Q978" s="79">
        <f t="shared" si="365"/>
        <v>0</v>
      </c>
      <c r="R978" s="65"/>
      <c r="S978" s="78">
        <f t="shared" si="366"/>
        <v>0</v>
      </c>
      <c r="T978" s="45"/>
      <c r="U978" s="79">
        <f t="shared" si="367"/>
        <v>0</v>
      </c>
      <c r="V978" s="65"/>
      <c r="W978" s="78">
        <f t="shared" si="368"/>
        <v>0</v>
      </c>
      <c r="X978" s="45"/>
      <c r="Y978" s="79">
        <f t="shared" si="369"/>
        <v>0</v>
      </c>
      <c r="Z978" s="65"/>
      <c r="AA978" s="78">
        <f t="shared" si="370"/>
        <v>0</v>
      </c>
      <c r="AB978" s="45"/>
      <c r="AC978" s="79">
        <f t="shared" si="371"/>
        <v>0</v>
      </c>
      <c r="AD978" s="65"/>
      <c r="AE978" s="78">
        <f t="shared" si="372"/>
        <v>0</v>
      </c>
      <c r="AF978" s="45"/>
      <c r="AG978" s="79">
        <f t="shared" si="373"/>
        <v>0</v>
      </c>
      <c r="AH978" s="2"/>
      <c r="AI978" s="2"/>
      <c r="AJ978" s="2"/>
      <c r="AK978" s="2"/>
      <c r="AL978" s="2"/>
    </row>
    <row r="979" spans="1:38" ht="23.25" customHeight="1" outlineLevel="1">
      <c r="A979" s="12"/>
      <c r="B979" s="27"/>
      <c r="C979" s="14">
        <v>63230</v>
      </c>
      <c r="D979" s="45"/>
      <c r="E979" s="46"/>
      <c r="F979" s="46"/>
      <c r="G979" s="46"/>
      <c r="H979" s="53"/>
      <c r="I979" s="54"/>
      <c r="J979" s="65"/>
      <c r="K979" s="78"/>
      <c r="L979" s="45"/>
      <c r="M979" s="79"/>
      <c r="N979" s="65"/>
      <c r="O979" s="78"/>
      <c r="P979" s="45"/>
      <c r="Q979" s="79"/>
      <c r="R979" s="65"/>
      <c r="S979" s="78"/>
      <c r="T979" s="45"/>
      <c r="U979" s="79"/>
      <c r="V979" s="65"/>
      <c r="W979" s="78"/>
      <c r="X979" s="45"/>
      <c r="Y979" s="79"/>
      <c r="Z979" s="65"/>
      <c r="AA979" s="78"/>
      <c r="AB979" s="45"/>
      <c r="AC979" s="79"/>
      <c r="AD979" s="65"/>
      <c r="AE979" s="78"/>
      <c r="AF979" s="45"/>
      <c r="AG979" s="79"/>
      <c r="AH979" s="2"/>
      <c r="AI979" s="2"/>
      <c r="AJ979" s="2"/>
      <c r="AK979" s="2"/>
      <c r="AL979" s="2"/>
    </row>
    <row r="980" spans="1:38" ht="27" customHeight="1" outlineLevel="1">
      <c r="A980" s="12" t="s">
        <v>986</v>
      </c>
      <c r="B980" s="27" t="s">
        <v>776</v>
      </c>
      <c r="C980" s="14">
        <v>8040</v>
      </c>
      <c r="D980" s="45">
        <v>0</v>
      </c>
      <c r="E980" s="46">
        <f t="shared" si="359"/>
        <v>0</v>
      </c>
      <c r="F980" s="46">
        <f t="shared" si="360"/>
        <v>0</v>
      </c>
      <c r="G980" s="46">
        <f t="shared" si="361"/>
        <v>0</v>
      </c>
      <c r="H980" s="53" t="e">
        <f t="shared" si="356"/>
        <v>#DIV/0!</v>
      </c>
      <c r="I980" s="54" t="e">
        <f t="shared" si="357"/>
        <v>#DIV/0!</v>
      </c>
      <c r="J980" s="65"/>
      <c r="K980" s="78">
        <f t="shared" si="362"/>
        <v>0</v>
      </c>
      <c r="L980" s="45"/>
      <c r="M980" s="79">
        <f t="shared" si="363"/>
        <v>0</v>
      </c>
      <c r="N980" s="65"/>
      <c r="O980" s="78">
        <f t="shared" si="364"/>
        <v>0</v>
      </c>
      <c r="P980" s="45"/>
      <c r="Q980" s="79">
        <f t="shared" si="365"/>
        <v>0</v>
      </c>
      <c r="R980" s="65"/>
      <c r="S980" s="78">
        <f t="shared" si="366"/>
        <v>0</v>
      </c>
      <c r="T980" s="45"/>
      <c r="U980" s="79">
        <f t="shared" si="367"/>
        <v>0</v>
      </c>
      <c r="V980" s="65"/>
      <c r="W980" s="78">
        <f t="shared" si="368"/>
        <v>0</v>
      </c>
      <c r="X980" s="45"/>
      <c r="Y980" s="79">
        <f t="shared" si="369"/>
        <v>0</v>
      </c>
      <c r="Z980" s="65"/>
      <c r="AA980" s="78">
        <f t="shared" si="370"/>
        <v>0</v>
      </c>
      <c r="AB980" s="45"/>
      <c r="AC980" s="79">
        <f t="shared" si="371"/>
        <v>0</v>
      </c>
      <c r="AD980" s="65"/>
      <c r="AE980" s="78">
        <f t="shared" si="372"/>
        <v>0</v>
      </c>
      <c r="AF980" s="45"/>
      <c r="AG980" s="79">
        <f t="shared" si="373"/>
        <v>0</v>
      </c>
      <c r="AH980" s="2"/>
      <c r="AI980" s="2"/>
      <c r="AJ980" s="2"/>
      <c r="AK980" s="2"/>
      <c r="AL980" s="2"/>
    </row>
    <row r="981" spans="1:38" ht="16.5" customHeight="1" outlineLevel="1">
      <c r="A981" s="12"/>
      <c r="B981" s="27"/>
      <c r="C981" s="14"/>
      <c r="D981" s="45"/>
      <c r="E981" s="46"/>
      <c r="F981" s="46"/>
      <c r="G981" s="46"/>
      <c r="H981" s="53"/>
      <c r="I981" s="54"/>
      <c r="J981" s="65"/>
      <c r="K981" s="78"/>
      <c r="L981" s="45"/>
      <c r="M981" s="79"/>
      <c r="N981" s="65"/>
      <c r="O981" s="78"/>
      <c r="P981" s="45"/>
      <c r="Q981" s="79"/>
      <c r="R981" s="65"/>
      <c r="S981" s="78"/>
      <c r="T981" s="45"/>
      <c r="U981" s="79"/>
      <c r="V981" s="65"/>
      <c r="W981" s="78"/>
      <c r="X981" s="45"/>
      <c r="Y981" s="79"/>
      <c r="Z981" s="65"/>
      <c r="AA981" s="78"/>
      <c r="AB981" s="45"/>
      <c r="AC981" s="79"/>
      <c r="AD981" s="65"/>
      <c r="AE981" s="78"/>
      <c r="AF981" s="45"/>
      <c r="AG981" s="79"/>
      <c r="AH981" s="2"/>
      <c r="AI981" s="2"/>
      <c r="AJ981" s="2"/>
      <c r="AK981" s="2"/>
      <c r="AL981" s="2"/>
    </row>
    <row r="982" spans="1:38" ht="16.5" customHeight="1">
      <c r="A982" s="58"/>
      <c r="B982" s="83" t="s">
        <v>777</v>
      </c>
      <c r="C982" s="99"/>
      <c r="D982" s="60"/>
      <c r="E982" s="61">
        <f t="shared" ref="E982:G982" si="376">+E983</f>
        <v>0</v>
      </c>
      <c r="F982" s="61">
        <f t="shared" si="376"/>
        <v>0</v>
      </c>
      <c r="G982" s="61">
        <f t="shared" si="376"/>
        <v>0</v>
      </c>
      <c r="H982" s="62" t="e">
        <f t="shared" si="356"/>
        <v>#DIV/0!</v>
      </c>
      <c r="I982" s="63" t="e">
        <f t="shared" si="357"/>
        <v>#DIV/0!</v>
      </c>
      <c r="J982" s="84">
        <f t="shared" ref="J982:AG982" si="377">+J983</f>
        <v>0</v>
      </c>
      <c r="K982" s="85">
        <f t="shared" si="377"/>
        <v>0</v>
      </c>
      <c r="L982" s="60">
        <f t="shared" si="377"/>
        <v>0</v>
      </c>
      <c r="M982" s="86">
        <f t="shared" si="377"/>
        <v>0</v>
      </c>
      <c r="N982" s="84">
        <f t="shared" si="377"/>
        <v>0</v>
      </c>
      <c r="O982" s="85">
        <f t="shared" si="377"/>
        <v>0</v>
      </c>
      <c r="P982" s="60">
        <f t="shared" si="377"/>
        <v>0</v>
      </c>
      <c r="Q982" s="86">
        <f t="shared" si="377"/>
        <v>0</v>
      </c>
      <c r="R982" s="84">
        <f t="shared" si="377"/>
        <v>0</v>
      </c>
      <c r="S982" s="85">
        <f t="shared" si="377"/>
        <v>0</v>
      </c>
      <c r="T982" s="60">
        <f t="shared" si="377"/>
        <v>0</v>
      </c>
      <c r="U982" s="86">
        <f t="shared" si="377"/>
        <v>0</v>
      </c>
      <c r="V982" s="84">
        <f t="shared" si="377"/>
        <v>0</v>
      </c>
      <c r="W982" s="85">
        <f t="shared" si="377"/>
        <v>0</v>
      </c>
      <c r="X982" s="60">
        <f t="shared" si="377"/>
        <v>0</v>
      </c>
      <c r="Y982" s="86">
        <f t="shared" si="377"/>
        <v>0</v>
      </c>
      <c r="Z982" s="84">
        <f t="shared" si="377"/>
        <v>0</v>
      </c>
      <c r="AA982" s="85">
        <f t="shared" si="377"/>
        <v>0</v>
      </c>
      <c r="AB982" s="60">
        <f t="shared" si="377"/>
        <v>0</v>
      </c>
      <c r="AC982" s="86">
        <f t="shared" si="377"/>
        <v>0</v>
      </c>
      <c r="AD982" s="84">
        <f t="shared" si="377"/>
        <v>0</v>
      </c>
      <c r="AE982" s="85">
        <f t="shared" si="377"/>
        <v>0</v>
      </c>
      <c r="AF982" s="60">
        <f t="shared" si="377"/>
        <v>0</v>
      </c>
      <c r="AG982" s="86">
        <f t="shared" si="377"/>
        <v>0</v>
      </c>
      <c r="AH982" s="2"/>
      <c r="AI982" s="2"/>
      <c r="AJ982" s="2"/>
      <c r="AK982" s="2"/>
      <c r="AL982" s="2"/>
    </row>
    <row r="983" spans="1:38" ht="25.5" customHeight="1">
      <c r="A983" s="12" t="s">
        <v>987</v>
      </c>
      <c r="B983" s="24" t="s">
        <v>778</v>
      </c>
      <c r="C983" s="14">
        <v>25280</v>
      </c>
      <c r="D983" s="45"/>
      <c r="E983" s="46">
        <f t="shared" si="359"/>
        <v>0</v>
      </c>
      <c r="F983" s="46">
        <f t="shared" si="360"/>
        <v>0</v>
      </c>
      <c r="G983" s="46">
        <f t="shared" si="361"/>
        <v>0</v>
      </c>
      <c r="H983" s="53" t="e">
        <f t="shared" si="356"/>
        <v>#DIV/0!</v>
      </c>
      <c r="I983" s="54" t="e">
        <f t="shared" si="357"/>
        <v>#DIV/0!</v>
      </c>
      <c r="J983" s="65"/>
      <c r="K983" s="78">
        <f t="shared" si="362"/>
        <v>0</v>
      </c>
      <c r="L983" s="45"/>
      <c r="M983" s="79">
        <f t="shared" si="363"/>
        <v>0</v>
      </c>
      <c r="N983" s="65"/>
      <c r="O983" s="78">
        <f t="shared" si="364"/>
        <v>0</v>
      </c>
      <c r="P983" s="45"/>
      <c r="Q983" s="79">
        <f t="shared" si="365"/>
        <v>0</v>
      </c>
      <c r="R983" s="65"/>
      <c r="S983" s="78">
        <f t="shared" si="366"/>
        <v>0</v>
      </c>
      <c r="T983" s="45"/>
      <c r="U983" s="79">
        <f t="shared" si="367"/>
        <v>0</v>
      </c>
      <c r="V983" s="65"/>
      <c r="W983" s="78">
        <f t="shared" si="368"/>
        <v>0</v>
      </c>
      <c r="X983" s="45"/>
      <c r="Y983" s="79">
        <f t="shared" si="369"/>
        <v>0</v>
      </c>
      <c r="Z983" s="65"/>
      <c r="AA983" s="78">
        <f t="shared" si="370"/>
        <v>0</v>
      </c>
      <c r="AB983" s="45"/>
      <c r="AC983" s="79">
        <f t="shared" si="371"/>
        <v>0</v>
      </c>
      <c r="AD983" s="65"/>
      <c r="AE983" s="78">
        <f t="shared" si="372"/>
        <v>0</v>
      </c>
      <c r="AF983" s="45"/>
      <c r="AG983" s="79">
        <f t="shared" si="373"/>
        <v>0</v>
      </c>
      <c r="AH983" s="2"/>
      <c r="AI983" s="2"/>
      <c r="AJ983" s="2"/>
      <c r="AK983" s="2"/>
      <c r="AL983" s="2"/>
    </row>
    <row r="984" spans="1:38" ht="16.5" customHeight="1">
      <c r="A984" s="12"/>
      <c r="B984" s="27"/>
      <c r="C984" s="14"/>
      <c r="D984" s="45"/>
      <c r="E984" s="46"/>
      <c r="F984" s="46"/>
      <c r="G984" s="46"/>
      <c r="H984" s="53"/>
      <c r="I984" s="54"/>
      <c r="J984" s="65"/>
      <c r="K984" s="78"/>
      <c r="L984" s="45"/>
      <c r="M984" s="79"/>
      <c r="N984" s="65"/>
      <c r="O984" s="78"/>
      <c r="P984" s="45"/>
      <c r="Q984" s="79"/>
      <c r="R984" s="65"/>
      <c r="S984" s="78"/>
      <c r="T984" s="45"/>
      <c r="U984" s="79"/>
      <c r="V984" s="65"/>
      <c r="W984" s="78"/>
      <c r="X984" s="45"/>
      <c r="Y984" s="79"/>
      <c r="Z984" s="65"/>
      <c r="AA984" s="78"/>
      <c r="AB984" s="45"/>
      <c r="AC984" s="79"/>
      <c r="AD984" s="65"/>
      <c r="AE984" s="78"/>
      <c r="AF984" s="45"/>
      <c r="AG984" s="79"/>
      <c r="AH984" s="2"/>
      <c r="AI984" s="2"/>
      <c r="AJ984" s="2"/>
      <c r="AK984" s="2"/>
      <c r="AL984" s="2"/>
    </row>
    <row r="985" spans="1:38" ht="16.5" customHeight="1" outlineLevel="1">
      <c r="A985" s="58"/>
      <c r="B985" s="83" t="s">
        <v>779</v>
      </c>
      <c r="C985" s="99"/>
      <c r="D985" s="60">
        <v>0</v>
      </c>
      <c r="E985" s="61">
        <f t="shared" ref="E985:G985" si="378">SUM(E986:E1009)</f>
        <v>0</v>
      </c>
      <c r="F985" s="61">
        <f t="shared" si="378"/>
        <v>0</v>
      </c>
      <c r="G985" s="61">
        <f t="shared" si="378"/>
        <v>0</v>
      </c>
      <c r="H985" s="62" t="e">
        <f t="shared" si="356"/>
        <v>#DIV/0!</v>
      </c>
      <c r="I985" s="63" t="e">
        <f t="shared" si="357"/>
        <v>#DIV/0!</v>
      </c>
      <c r="J985" s="84">
        <f t="shared" ref="J985:AG985" si="379">SUM(J986:J1009)</f>
        <v>0</v>
      </c>
      <c r="K985" s="85">
        <f t="shared" si="379"/>
        <v>0</v>
      </c>
      <c r="L985" s="60">
        <f t="shared" si="379"/>
        <v>0</v>
      </c>
      <c r="M985" s="86">
        <f t="shared" si="379"/>
        <v>0</v>
      </c>
      <c r="N985" s="84">
        <f t="shared" si="379"/>
        <v>0</v>
      </c>
      <c r="O985" s="85">
        <f t="shared" si="379"/>
        <v>0</v>
      </c>
      <c r="P985" s="60">
        <f t="shared" si="379"/>
        <v>0</v>
      </c>
      <c r="Q985" s="86">
        <f t="shared" si="379"/>
        <v>0</v>
      </c>
      <c r="R985" s="84">
        <f t="shared" si="379"/>
        <v>0</v>
      </c>
      <c r="S985" s="85">
        <f t="shared" si="379"/>
        <v>0</v>
      </c>
      <c r="T985" s="60">
        <f t="shared" si="379"/>
        <v>0</v>
      </c>
      <c r="U985" s="86">
        <f t="shared" si="379"/>
        <v>0</v>
      </c>
      <c r="V985" s="84">
        <f t="shared" si="379"/>
        <v>0</v>
      </c>
      <c r="W985" s="85">
        <f t="shared" si="379"/>
        <v>0</v>
      </c>
      <c r="X985" s="60">
        <f t="shared" si="379"/>
        <v>0</v>
      </c>
      <c r="Y985" s="86">
        <f t="shared" si="379"/>
        <v>0</v>
      </c>
      <c r="Z985" s="84">
        <f t="shared" si="379"/>
        <v>0</v>
      </c>
      <c r="AA985" s="85">
        <f t="shared" si="379"/>
        <v>0</v>
      </c>
      <c r="AB985" s="60">
        <f t="shared" si="379"/>
        <v>0</v>
      </c>
      <c r="AC985" s="86">
        <f t="shared" si="379"/>
        <v>0</v>
      </c>
      <c r="AD985" s="84">
        <f t="shared" si="379"/>
        <v>0</v>
      </c>
      <c r="AE985" s="85">
        <f t="shared" si="379"/>
        <v>0</v>
      </c>
      <c r="AF985" s="60">
        <f t="shared" si="379"/>
        <v>0</v>
      </c>
      <c r="AG985" s="86">
        <f t="shared" si="379"/>
        <v>0</v>
      </c>
      <c r="AH985" s="2"/>
      <c r="AI985" s="2"/>
      <c r="AJ985" s="2"/>
      <c r="AK985" s="2"/>
      <c r="AL985" s="2"/>
    </row>
    <row r="986" spans="1:38" ht="16.5" customHeight="1" outlineLevel="1">
      <c r="A986" s="12" t="s">
        <v>915</v>
      </c>
      <c r="B986" s="27" t="s">
        <v>780</v>
      </c>
      <c r="C986" s="14">
        <v>8088100</v>
      </c>
      <c r="D986" s="45">
        <v>0</v>
      </c>
      <c r="E986" s="46">
        <f t="shared" si="359"/>
        <v>0</v>
      </c>
      <c r="F986" s="46">
        <f t="shared" si="360"/>
        <v>0</v>
      </c>
      <c r="G986" s="46">
        <f t="shared" si="361"/>
        <v>0</v>
      </c>
      <c r="H986" s="53" t="e">
        <f t="shared" si="356"/>
        <v>#DIV/0!</v>
      </c>
      <c r="I986" s="54" t="e">
        <f t="shared" si="357"/>
        <v>#DIV/0!</v>
      </c>
      <c r="J986" s="65"/>
      <c r="K986" s="78">
        <f t="shared" si="362"/>
        <v>0</v>
      </c>
      <c r="L986" s="45"/>
      <c r="M986" s="79">
        <f t="shared" si="363"/>
        <v>0</v>
      </c>
      <c r="N986" s="65"/>
      <c r="O986" s="78">
        <f t="shared" si="364"/>
        <v>0</v>
      </c>
      <c r="P986" s="45"/>
      <c r="Q986" s="79">
        <f t="shared" si="365"/>
        <v>0</v>
      </c>
      <c r="R986" s="65"/>
      <c r="S986" s="78">
        <f t="shared" si="366"/>
        <v>0</v>
      </c>
      <c r="T986" s="45"/>
      <c r="U986" s="79">
        <f t="shared" si="367"/>
        <v>0</v>
      </c>
      <c r="V986" s="65"/>
      <c r="W986" s="78">
        <f t="shared" si="368"/>
        <v>0</v>
      </c>
      <c r="X986" s="45"/>
      <c r="Y986" s="79">
        <f t="shared" si="369"/>
        <v>0</v>
      </c>
      <c r="Z986" s="65"/>
      <c r="AA986" s="78">
        <f t="shared" si="370"/>
        <v>0</v>
      </c>
      <c r="AB986" s="45"/>
      <c r="AC986" s="79">
        <f t="shared" si="371"/>
        <v>0</v>
      </c>
      <c r="AD986" s="65"/>
      <c r="AE986" s="78">
        <f t="shared" si="372"/>
        <v>0</v>
      </c>
      <c r="AF986" s="45"/>
      <c r="AG986" s="79">
        <f t="shared" si="373"/>
        <v>0</v>
      </c>
      <c r="AH986" s="2"/>
      <c r="AI986" s="2"/>
      <c r="AJ986" s="2"/>
      <c r="AK986" s="2"/>
      <c r="AL986" s="2"/>
    </row>
    <row r="987" spans="1:38" ht="16.5" customHeight="1" outlineLevel="1">
      <c r="A987" s="12" t="s">
        <v>916</v>
      </c>
      <c r="B987" s="27" t="s">
        <v>781</v>
      </c>
      <c r="C987" s="14">
        <v>16110320</v>
      </c>
      <c r="D987" s="45">
        <v>0</v>
      </c>
      <c r="E987" s="46">
        <f t="shared" si="359"/>
        <v>0</v>
      </c>
      <c r="F987" s="46">
        <f t="shared" si="360"/>
        <v>0</v>
      </c>
      <c r="G987" s="46">
        <f t="shared" si="361"/>
        <v>0</v>
      </c>
      <c r="H987" s="53" t="e">
        <f t="shared" si="356"/>
        <v>#DIV/0!</v>
      </c>
      <c r="I987" s="54" t="e">
        <f t="shared" si="357"/>
        <v>#DIV/0!</v>
      </c>
      <c r="J987" s="65"/>
      <c r="K987" s="78">
        <f t="shared" si="362"/>
        <v>0</v>
      </c>
      <c r="L987" s="45"/>
      <c r="M987" s="79">
        <f t="shared" si="363"/>
        <v>0</v>
      </c>
      <c r="N987" s="65"/>
      <c r="O987" s="78">
        <f t="shared" si="364"/>
        <v>0</v>
      </c>
      <c r="P987" s="45"/>
      <c r="Q987" s="79">
        <f t="shared" si="365"/>
        <v>0</v>
      </c>
      <c r="R987" s="65"/>
      <c r="S987" s="78">
        <f t="shared" si="366"/>
        <v>0</v>
      </c>
      <c r="T987" s="45"/>
      <c r="U987" s="79">
        <f t="shared" si="367"/>
        <v>0</v>
      </c>
      <c r="V987" s="65"/>
      <c r="W987" s="78">
        <f t="shared" si="368"/>
        <v>0</v>
      </c>
      <c r="X987" s="45"/>
      <c r="Y987" s="79">
        <f t="shared" si="369"/>
        <v>0</v>
      </c>
      <c r="Z987" s="65"/>
      <c r="AA987" s="78">
        <f t="shared" si="370"/>
        <v>0</v>
      </c>
      <c r="AB987" s="45"/>
      <c r="AC987" s="79">
        <f t="shared" si="371"/>
        <v>0</v>
      </c>
      <c r="AD987" s="65"/>
      <c r="AE987" s="78">
        <f t="shared" si="372"/>
        <v>0</v>
      </c>
      <c r="AF987" s="45"/>
      <c r="AG987" s="79">
        <f t="shared" si="373"/>
        <v>0</v>
      </c>
      <c r="AH987" s="2"/>
      <c r="AI987" s="2"/>
      <c r="AJ987" s="2"/>
      <c r="AK987" s="2"/>
      <c r="AL987" s="2"/>
    </row>
    <row r="988" spans="1:38" ht="16.5" customHeight="1" outlineLevel="1">
      <c r="A988" s="12" t="s">
        <v>1035</v>
      </c>
      <c r="B988" s="27" t="s">
        <v>782</v>
      </c>
      <c r="C988" s="14">
        <v>64637210</v>
      </c>
      <c r="D988" s="45">
        <v>0</v>
      </c>
      <c r="E988" s="46">
        <f t="shared" si="359"/>
        <v>0</v>
      </c>
      <c r="F988" s="46">
        <f t="shared" si="360"/>
        <v>0</v>
      </c>
      <c r="G988" s="46">
        <f t="shared" si="361"/>
        <v>0</v>
      </c>
      <c r="H988" s="53" t="e">
        <f t="shared" si="356"/>
        <v>#DIV/0!</v>
      </c>
      <c r="I988" s="54" t="e">
        <f t="shared" si="357"/>
        <v>#DIV/0!</v>
      </c>
      <c r="J988" s="65"/>
      <c r="K988" s="78">
        <f t="shared" si="362"/>
        <v>0</v>
      </c>
      <c r="L988" s="45"/>
      <c r="M988" s="79">
        <f t="shared" si="363"/>
        <v>0</v>
      </c>
      <c r="N988" s="65"/>
      <c r="O988" s="78">
        <f t="shared" si="364"/>
        <v>0</v>
      </c>
      <c r="P988" s="45"/>
      <c r="Q988" s="79">
        <f t="shared" si="365"/>
        <v>0</v>
      </c>
      <c r="R988" s="65"/>
      <c r="S988" s="78">
        <f t="shared" si="366"/>
        <v>0</v>
      </c>
      <c r="T988" s="45"/>
      <c r="U988" s="79">
        <f t="shared" si="367"/>
        <v>0</v>
      </c>
      <c r="V988" s="65"/>
      <c r="W988" s="78">
        <f t="shared" si="368"/>
        <v>0</v>
      </c>
      <c r="X988" s="45"/>
      <c r="Y988" s="79">
        <f t="shared" si="369"/>
        <v>0</v>
      </c>
      <c r="Z988" s="65"/>
      <c r="AA988" s="78">
        <f t="shared" si="370"/>
        <v>0</v>
      </c>
      <c r="AB988" s="45"/>
      <c r="AC988" s="79">
        <f t="shared" si="371"/>
        <v>0</v>
      </c>
      <c r="AD988" s="65"/>
      <c r="AE988" s="78">
        <f t="shared" si="372"/>
        <v>0</v>
      </c>
      <c r="AF988" s="45"/>
      <c r="AG988" s="79">
        <f t="shared" si="373"/>
        <v>0</v>
      </c>
      <c r="AH988" s="2"/>
      <c r="AI988" s="2"/>
      <c r="AJ988" s="2"/>
      <c r="AK988" s="2"/>
      <c r="AL988" s="2"/>
    </row>
    <row r="989" spans="1:38" ht="16.5" customHeight="1" outlineLevel="1">
      <c r="A989" s="12"/>
      <c r="B989" s="27" t="s">
        <v>783</v>
      </c>
      <c r="C989" s="14">
        <v>15538850</v>
      </c>
      <c r="D989" s="45">
        <v>0</v>
      </c>
      <c r="E989" s="46">
        <f t="shared" si="359"/>
        <v>0</v>
      </c>
      <c r="F989" s="46">
        <f t="shared" si="360"/>
        <v>0</v>
      </c>
      <c r="G989" s="46">
        <f t="shared" si="361"/>
        <v>0</v>
      </c>
      <c r="H989" s="53" t="e">
        <f t="shared" si="356"/>
        <v>#DIV/0!</v>
      </c>
      <c r="I989" s="54" t="e">
        <f t="shared" si="357"/>
        <v>#DIV/0!</v>
      </c>
      <c r="J989" s="65"/>
      <c r="K989" s="78">
        <f t="shared" si="362"/>
        <v>0</v>
      </c>
      <c r="L989" s="45"/>
      <c r="M989" s="79">
        <f t="shared" si="363"/>
        <v>0</v>
      </c>
      <c r="N989" s="65"/>
      <c r="O989" s="78">
        <f t="shared" si="364"/>
        <v>0</v>
      </c>
      <c r="P989" s="45"/>
      <c r="Q989" s="79">
        <f t="shared" si="365"/>
        <v>0</v>
      </c>
      <c r="R989" s="65"/>
      <c r="S989" s="78">
        <f t="shared" si="366"/>
        <v>0</v>
      </c>
      <c r="T989" s="45"/>
      <c r="U989" s="79">
        <f t="shared" si="367"/>
        <v>0</v>
      </c>
      <c r="V989" s="65"/>
      <c r="W989" s="78">
        <f t="shared" si="368"/>
        <v>0</v>
      </c>
      <c r="X989" s="45"/>
      <c r="Y989" s="79">
        <f t="shared" si="369"/>
        <v>0</v>
      </c>
      <c r="Z989" s="65"/>
      <c r="AA989" s="78">
        <f t="shared" si="370"/>
        <v>0</v>
      </c>
      <c r="AB989" s="45"/>
      <c r="AC989" s="79">
        <f t="shared" si="371"/>
        <v>0</v>
      </c>
      <c r="AD989" s="65"/>
      <c r="AE989" s="78">
        <f t="shared" si="372"/>
        <v>0</v>
      </c>
      <c r="AF989" s="45"/>
      <c r="AG989" s="79">
        <f t="shared" si="373"/>
        <v>0</v>
      </c>
      <c r="AH989" s="2"/>
      <c r="AI989" s="2"/>
      <c r="AJ989" s="2"/>
      <c r="AK989" s="2"/>
      <c r="AL989" s="2"/>
    </row>
    <row r="990" spans="1:38" ht="16.5" customHeight="1" outlineLevel="1">
      <c r="A990" s="12"/>
      <c r="B990" s="27" t="s">
        <v>784</v>
      </c>
      <c r="C990" s="14">
        <v>19972590</v>
      </c>
      <c r="D990" s="45">
        <v>0</v>
      </c>
      <c r="E990" s="46">
        <f t="shared" si="359"/>
        <v>0</v>
      </c>
      <c r="F990" s="46">
        <f t="shared" si="360"/>
        <v>0</v>
      </c>
      <c r="G990" s="46">
        <f t="shared" si="361"/>
        <v>0</v>
      </c>
      <c r="H990" s="53" t="e">
        <f t="shared" si="356"/>
        <v>#DIV/0!</v>
      </c>
      <c r="I990" s="54" t="e">
        <f t="shared" si="357"/>
        <v>#DIV/0!</v>
      </c>
      <c r="J990" s="65"/>
      <c r="K990" s="78">
        <f t="shared" si="362"/>
        <v>0</v>
      </c>
      <c r="L990" s="45"/>
      <c r="M990" s="79">
        <f t="shared" si="363"/>
        <v>0</v>
      </c>
      <c r="N990" s="65"/>
      <c r="O990" s="78">
        <f t="shared" si="364"/>
        <v>0</v>
      </c>
      <c r="P990" s="45"/>
      <c r="Q990" s="79">
        <f t="shared" si="365"/>
        <v>0</v>
      </c>
      <c r="R990" s="65"/>
      <c r="S990" s="78">
        <f t="shared" si="366"/>
        <v>0</v>
      </c>
      <c r="T990" s="45"/>
      <c r="U990" s="79">
        <f t="shared" si="367"/>
        <v>0</v>
      </c>
      <c r="V990" s="65"/>
      <c r="W990" s="78">
        <f t="shared" si="368"/>
        <v>0</v>
      </c>
      <c r="X990" s="45"/>
      <c r="Y990" s="79">
        <f t="shared" si="369"/>
        <v>0</v>
      </c>
      <c r="Z990" s="65"/>
      <c r="AA990" s="78">
        <f t="shared" si="370"/>
        <v>0</v>
      </c>
      <c r="AB990" s="45"/>
      <c r="AC990" s="79">
        <f t="shared" si="371"/>
        <v>0</v>
      </c>
      <c r="AD990" s="65"/>
      <c r="AE990" s="78">
        <f t="shared" si="372"/>
        <v>0</v>
      </c>
      <c r="AF990" s="45"/>
      <c r="AG990" s="79">
        <f t="shared" si="373"/>
        <v>0</v>
      </c>
      <c r="AH990" s="2"/>
      <c r="AI990" s="2"/>
      <c r="AJ990" s="2"/>
      <c r="AK990" s="2"/>
      <c r="AL990" s="2"/>
    </row>
    <row r="991" spans="1:38" ht="16.5" customHeight="1" outlineLevel="1">
      <c r="A991" s="12"/>
      <c r="B991" s="27" t="s">
        <v>785</v>
      </c>
      <c r="C991" s="14">
        <v>24423720</v>
      </c>
      <c r="D991" s="45">
        <v>0</v>
      </c>
      <c r="E991" s="46">
        <f t="shared" si="359"/>
        <v>0</v>
      </c>
      <c r="F991" s="46">
        <f t="shared" si="360"/>
        <v>0</v>
      </c>
      <c r="G991" s="46">
        <f t="shared" si="361"/>
        <v>0</v>
      </c>
      <c r="H991" s="53" t="e">
        <f t="shared" si="356"/>
        <v>#DIV/0!</v>
      </c>
      <c r="I991" s="54" t="e">
        <f t="shared" si="357"/>
        <v>#DIV/0!</v>
      </c>
      <c r="J991" s="65"/>
      <c r="K991" s="78">
        <f t="shared" si="362"/>
        <v>0</v>
      </c>
      <c r="L991" s="45"/>
      <c r="M991" s="79">
        <f t="shared" si="363"/>
        <v>0</v>
      </c>
      <c r="N991" s="65"/>
      <c r="O991" s="78">
        <f t="shared" si="364"/>
        <v>0</v>
      </c>
      <c r="P991" s="45"/>
      <c r="Q991" s="79">
        <f t="shared" si="365"/>
        <v>0</v>
      </c>
      <c r="R991" s="65"/>
      <c r="S991" s="78">
        <f t="shared" si="366"/>
        <v>0</v>
      </c>
      <c r="T991" s="45"/>
      <c r="U991" s="79">
        <f t="shared" si="367"/>
        <v>0</v>
      </c>
      <c r="V991" s="65"/>
      <c r="W991" s="78">
        <f t="shared" si="368"/>
        <v>0</v>
      </c>
      <c r="X991" s="45"/>
      <c r="Y991" s="79">
        <f t="shared" si="369"/>
        <v>0</v>
      </c>
      <c r="Z991" s="65"/>
      <c r="AA991" s="78">
        <f t="shared" si="370"/>
        <v>0</v>
      </c>
      <c r="AB991" s="45"/>
      <c r="AC991" s="79">
        <f t="shared" si="371"/>
        <v>0</v>
      </c>
      <c r="AD991" s="65"/>
      <c r="AE991" s="78">
        <f t="shared" si="372"/>
        <v>0</v>
      </c>
      <c r="AF991" s="45"/>
      <c r="AG991" s="79">
        <f t="shared" si="373"/>
        <v>0</v>
      </c>
      <c r="AH991" s="2"/>
      <c r="AI991" s="2"/>
      <c r="AJ991" s="2"/>
      <c r="AK991" s="2"/>
      <c r="AL991" s="2"/>
    </row>
    <row r="992" spans="1:38" ht="16.5" customHeight="1" outlineLevel="1">
      <c r="A992" s="12"/>
      <c r="B992" s="27" t="s">
        <v>786</v>
      </c>
      <c r="C992" s="14">
        <v>757110</v>
      </c>
      <c r="D992" s="45">
        <v>0</v>
      </c>
      <c r="E992" s="46">
        <f t="shared" si="359"/>
        <v>0</v>
      </c>
      <c r="F992" s="46">
        <f t="shared" si="360"/>
        <v>0</v>
      </c>
      <c r="G992" s="46">
        <f t="shared" si="361"/>
        <v>0</v>
      </c>
      <c r="H992" s="53" t="e">
        <f t="shared" si="356"/>
        <v>#DIV/0!</v>
      </c>
      <c r="I992" s="54" t="e">
        <f t="shared" si="357"/>
        <v>#DIV/0!</v>
      </c>
      <c r="J992" s="65"/>
      <c r="K992" s="78">
        <f t="shared" si="362"/>
        <v>0</v>
      </c>
      <c r="L992" s="45"/>
      <c r="M992" s="79">
        <f t="shared" si="363"/>
        <v>0</v>
      </c>
      <c r="N992" s="65"/>
      <c r="O992" s="78">
        <f t="shared" si="364"/>
        <v>0</v>
      </c>
      <c r="P992" s="45"/>
      <c r="Q992" s="79">
        <f t="shared" si="365"/>
        <v>0</v>
      </c>
      <c r="R992" s="65"/>
      <c r="S992" s="78">
        <f t="shared" si="366"/>
        <v>0</v>
      </c>
      <c r="T992" s="45"/>
      <c r="U992" s="79">
        <f t="shared" si="367"/>
        <v>0</v>
      </c>
      <c r="V992" s="65"/>
      <c r="W992" s="78">
        <f t="shared" si="368"/>
        <v>0</v>
      </c>
      <c r="X992" s="45"/>
      <c r="Y992" s="79">
        <f t="shared" si="369"/>
        <v>0</v>
      </c>
      <c r="Z992" s="65"/>
      <c r="AA992" s="78">
        <f t="shared" si="370"/>
        <v>0</v>
      </c>
      <c r="AB992" s="45"/>
      <c r="AC992" s="79">
        <f t="shared" si="371"/>
        <v>0</v>
      </c>
      <c r="AD992" s="65"/>
      <c r="AE992" s="78">
        <f t="shared" si="372"/>
        <v>0</v>
      </c>
      <c r="AF992" s="45"/>
      <c r="AG992" s="79">
        <f t="shared" si="373"/>
        <v>0</v>
      </c>
      <c r="AH992" s="2"/>
      <c r="AI992" s="2"/>
      <c r="AJ992" s="2"/>
      <c r="AK992" s="2"/>
      <c r="AL992" s="2"/>
    </row>
    <row r="993" spans="1:38" ht="16.5" customHeight="1" outlineLevel="1">
      <c r="A993" s="12"/>
      <c r="B993" s="27" t="s">
        <v>787</v>
      </c>
      <c r="C993" s="14">
        <v>757110</v>
      </c>
      <c r="D993" s="45">
        <v>0</v>
      </c>
      <c r="E993" s="46">
        <f t="shared" si="359"/>
        <v>0</v>
      </c>
      <c r="F993" s="46">
        <f t="shared" si="360"/>
        <v>0</v>
      </c>
      <c r="G993" s="46">
        <f t="shared" si="361"/>
        <v>0</v>
      </c>
      <c r="H993" s="53" t="e">
        <f t="shared" si="356"/>
        <v>#DIV/0!</v>
      </c>
      <c r="I993" s="54" t="e">
        <f t="shared" si="357"/>
        <v>#DIV/0!</v>
      </c>
      <c r="J993" s="65"/>
      <c r="K993" s="78">
        <f t="shared" si="362"/>
        <v>0</v>
      </c>
      <c r="L993" s="45"/>
      <c r="M993" s="79">
        <f t="shared" si="363"/>
        <v>0</v>
      </c>
      <c r="N993" s="65"/>
      <c r="O993" s="78">
        <f t="shared" si="364"/>
        <v>0</v>
      </c>
      <c r="P993" s="45"/>
      <c r="Q993" s="79">
        <f t="shared" si="365"/>
        <v>0</v>
      </c>
      <c r="R993" s="65"/>
      <c r="S993" s="78">
        <f t="shared" si="366"/>
        <v>0</v>
      </c>
      <c r="T993" s="45"/>
      <c r="U993" s="79">
        <f t="shared" si="367"/>
        <v>0</v>
      </c>
      <c r="V993" s="65"/>
      <c r="W993" s="78">
        <f t="shared" si="368"/>
        <v>0</v>
      </c>
      <c r="X993" s="45"/>
      <c r="Y993" s="79">
        <f t="shared" si="369"/>
        <v>0</v>
      </c>
      <c r="Z993" s="65"/>
      <c r="AA993" s="78">
        <f t="shared" si="370"/>
        <v>0</v>
      </c>
      <c r="AB993" s="45"/>
      <c r="AC993" s="79">
        <f t="shared" si="371"/>
        <v>0</v>
      </c>
      <c r="AD993" s="65"/>
      <c r="AE993" s="78">
        <f t="shared" si="372"/>
        <v>0</v>
      </c>
      <c r="AF993" s="45"/>
      <c r="AG993" s="79">
        <f t="shared" si="373"/>
        <v>0</v>
      </c>
      <c r="AH993" s="2"/>
      <c r="AI993" s="2"/>
      <c r="AJ993" s="2"/>
      <c r="AK993" s="2"/>
      <c r="AL993" s="2"/>
    </row>
    <row r="994" spans="1:38" ht="16.5" customHeight="1" outlineLevel="1">
      <c r="A994" s="12"/>
      <c r="B994" s="27" t="s">
        <v>788</v>
      </c>
      <c r="C994" s="14">
        <v>757110</v>
      </c>
      <c r="D994" s="45">
        <v>0</v>
      </c>
      <c r="E994" s="46">
        <f t="shared" si="359"/>
        <v>0</v>
      </c>
      <c r="F994" s="46">
        <f t="shared" si="360"/>
        <v>0</v>
      </c>
      <c r="G994" s="46">
        <f t="shared" si="361"/>
        <v>0</v>
      </c>
      <c r="H994" s="53" t="e">
        <f t="shared" si="356"/>
        <v>#DIV/0!</v>
      </c>
      <c r="I994" s="54" t="e">
        <f t="shared" si="357"/>
        <v>#DIV/0!</v>
      </c>
      <c r="J994" s="65"/>
      <c r="K994" s="78">
        <f t="shared" si="362"/>
        <v>0</v>
      </c>
      <c r="L994" s="45"/>
      <c r="M994" s="79">
        <f t="shared" si="363"/>
        <v>0</v>
      </c>
      <c r="N994" s="65"/>
      <c r="O994" s="78">
        <f t="shared" si="364"/>
        <v>0</v>
      </c>
      <c r="P994" s="45"/>
      <c r="Q994" s="79">
        <f t="shared" si="365"/>
        <v>0</v>
      </c>
      <c r="R994" s="65"/>
      <c r="S994" s="78">
        <f t="shared" si="366"/>
        <v>0</v>
      </c>
      <c r="T994" s="45"/>
      <c r="U994" s="79">
        <f t="shared" si="367"/>
        <v>0</v>
      </c>
      <c r="V994" s="65"/>
      <c r="W994" s="78">
        <f t="shared" si="368"/>
        <v>0</v>
      </c>
      <c r="X994" s="45"/>
      <c r="Y994" s="79">
        <f t="shared" si="369"/>
        <v>0</v>
      </c>
      <c r="Z994" s="65"/>
      <c r="AA994" s="78">
        <f t="shared" si="370"/>
        <v>0</v>
      </c>
      <c r="AB994" s="45"/>
      <c r="AC994" s="79">
        <f t="shared" si="371"/>
        <v>0</v>
      </c>
      <c r="AD994" s="65"/>
      <c r="AE994" s="78">
        <f t="shared" si="372"/>
        <v>0</v>
      </c>
      <c r="AF994" s="45"/>
      <c r="AG994" s="79">
        <f t="shared" si="373"/>
        <v>0</v>
      </c>
      <c r="AH994" s="2"/>
      <c r="AI994" s="2"/>
      <c r="AJ994" s="2"/>
      <c r="AK994" s="2"/>
      <c r="AL994" s="2"/>
    </row>
    <row r="995" spans="1:38" ht="16.5" customHeight="1" outlineLevel="1">
      <c r="A995" s="12"/>
      <c r="B995" s="27" t="s">
        <v>789</v>
      </c>
      <c r="C995" s="14">
        <v>757110</v>
      </c>
      <c r="D995" s="45">
        <v>0</v>
      </c>
      <c r="E995" s="46">
        <f t="shared" si="359"/>
        <v>0</v>
      </c>
      <c r="F995" s="46">
        <f t="shared" si="360"/>
        <v>0</v>
      </c>
      <c r="G995" s="46">
        <f t="shared" si="361"/>
        <v>0</v>
      </c>
      <c r="H995" s="53" t="e">
        <f t="shared" si="356"/>
        <v>#DIV/0!</v>
      </c>
      <c r="I995" s="54" t="e">
        <f t="shared" si="357"/>
        <v>#DIV/0!</v>
      </c>
      <c r="J995" s="65"/>
      <c r="K995" s="78">
        <f t="shared" si="362"/>
        <v>0</v>
      </c>
      <c r="L995" s="45"/>
      <c r="M995" s="79">
        <f t="shared" si="363"/>
        <v>0</v>
      </c>
      <c r="N995" s="65"/>
      <c r="O995" s="78">
        <f t="shared" si="364"/>
        <v>0</v>
      </c>
      <c r="P995" s="45"/>
      <c r="Q995" s="79">
        <f t="shared" si="365"/>
        <v>0</v>
      </c>
      <c r="R995" s="65"/>
      <c r="S995" s="78">
        <f t="shared" si="366"/>
        <v>0</v>
      </c>
      <c r="T995" s="45"/>
      <c r="U995" s="79">
        <f t="shared" si="367"/>
        <v>0</v>
      </c>
      <c r="V995" s="65"/>
      <c r="W995" s="78">
        <f t="shared" si="368"/>
        <v>0</v>
      </c>
      <c r="X995" s="45"/>
      <c r="Y995" s="79">
        <f t="shared" si="369"/>
        <v>0</v>
      </c>
      <c r="Z995" s="65"/>
      <c r="AA995" s="78">
        <f t="shared" si="370"/>
        <v>0</v>
      </c>
      <c r="AB995" s="45"/>
      <c r="AC995" s="79">
        <f t="shared" si="371"/>
        <v>0</v>
      </c>
      <c r="AD995" s="65"/>
      <c r="AE995" s="78">
        <f t="shared" si="372"/>
        <v>0</v>
      </c>
      <c r="AF995" s="45"/>
      <c r="AG995" s="79">
        <f t="shared" si="373"/>
        <v>0</v>
      </c>
      <c r="AH995" s="2"/>
      <c r="AI995" s="2"/>
      <c r="AJ995" s="2"/>
      <c r="AK995" s="2"/>
      <c r="AL995" s="2"/>
    </row>
    <row r="996" spans="1:38" ht="16.5" customHeight="1" outlineLevel="1">
      <c r="A996" s="12"/>
      <c r="B996" s="27" t="s">
        <v>790</v>
      </c>
      <c r="C996" s="14">
        <v>757110</v>
      </c>
      <c r="D996" s="45">
        <v>0</v>
      </c>
      <c r="E996" s="46">
        <f t="shared" si="359"/>
        <v>0</v>
      </c>
      <c r="F996" s="46">
        <f t="shared" si="360"/>
        <v>0</v>
      </c>
      <c r="G996" s="46">
        <f t="shared" si="361"/>
        <v>0</v>
      </c>
      <c r="H996" s="53" t="e">
        <f t="shared" si="356"/>
        <v>#DIV/0!</v>
      </c>
      <c r="I996" s="54" t="e">
        <f t="shared" si="357"/>
        <v>#DIV/0!</v>
      </c>
      <c r="J996" s="65"/>
      <c r="K996" s="78">
        <f t="shared" si="362"/>
        <v>0</v>
      </c>
      <c r="L996" s="45"/>
      <c r="M996" s="79">
        <f t="shared" si="363"/>
        <v>0</v>
      </c>
      <c r="N996" s="65"/>
      <c r="O996" s="78">
        <f t="shared" si="364"/>
        <v>0</v>
      </c>
      <c r="P996" s="45"/>
      <c r="Q996" s="79">
        <f t="shared" si="365"/>
        <v>0</v>
      </c>
      <c r="R996" s="65"/>
      <c r="S996" s="78">
        <f t="shared" si="366"/>
        <v>0</v>
      </c>
      <c r="T996" s="45"/>
      <c r="U996" s="79">
        <f t="shared" si="367"/>
        <v>0</v>
      </c>
      <c r="V996" s="65"/>
      <c r="W996" s="78">
        <f t="shared" si="368"/>
        <v>0</v>
      </c>
      <c r="X996" s="45"/>
      <c r="Y996" s="79">
        <f t="shared" si="369"/>
        <v>0</v>
      </c>
      <c r="Z996" s="65"/>
      <c r="AA996" s="78">
        <f t="shared" si="370"/>
        <v>0</v>
      </c>
      <c r="AB996" s="45"/>
      <c r="AC996" s="79">
        <f t="shared" si="371"/>
        <v>0</v>
      </c>
      <c r="AD996" s="65"/>
      <c r="AE996" s="78">
        <f t="shared" si="372"/>
        <v>0</v>
      </c>
      <c r="AF996" s="45"/>
      <c r="AG996" s="79">
        <f t="shared" si="373"/>
        <v>0</v>
      </c>
      <c r="AH996" s="2"/>
      <c r="AI996" s="2"/>
      <c r="AJ996" s="2"/>
      <c r="AK996" s="2"/>
      <c r="AL996" s="2"/>
    </row>
    <row r="997" spans="1:38" ht="16.5" customHeight="1" outlineLevel="1">
      <c r="A997" s="12"/>
      <c r="B997" s="27" t="s">
        <v>791</v>
      </c>
      <c r="C997" s="14">
        <v>757110</v>
      </c>
      <c r="D997" s="45">
        <v>0</v>
      </c>
      <c r="E997" s="46">
        <f t="shared" si="359"/>
        <v>0</v>
      </c>
      <c r="F997" s="46">
        <f t="shared" si="360"/>
        <v>0</v>
      </c>
      <c r="G997" s="46">
        <f t="shared" si="361"/>
        <v>0</v>
      </c>
      <c r="H997" s="53" t="e">
        <f t="shared" si="356"/>
        <v>#DIV/0!</v>
      </c>
      <c r="I997" s="54" t="e">
        <f t="shared" si="357"/>
        <v>#DIV/0!</v>
      </c>
      <c r="J997" s="65"/>
      <c r="K997" s="78">
        <f t="shared" si="362"/>
        <v>0</v>
      </c>
      <c r="L997" s="45"/>
      <c r="M997" s="79">
        <f t="shared" si="363"/>
        <v>0</v>
      </c>
      <c r="N997" s="65"/>
      <c r="O997" s="78">
        <f t="shared" si="364"/>
        <v>0</v>
      </c>
      <c r="P997" s="45"/>
      <c r="Q997" s="79">
        <f t="shared" si="365"/>
        <v>0</v>
      </c>
      <c r="R997" s="65"/>
      <c r="S997" s="78">
        <f t="shared" si="366"/>
        <v>0</v>
      </c>
      <c r="T997" s="45"/>
      <c r="U997" s="79">
        <f t="shared" si="367"/>
        <v>0</v>
      </c>
      <c r="V997" s="65"/>
      <c r="W997" s="78">
        <f t="shared" si="368"/>
        <v>0</v>
      </c>
      <c r="X997" s="45"/>
      <c r="Y997" s="79">
        <f t="shared" si="369"/>
        <v>0</v>
      </c>
      <c r="Z997" s="65"/>
      <c r="AA997" s="78">
        <f t="shared" si="370"/>
        <v>0</v>
      </c>
      <c r="AB997" s="45"/>
      <c r="AC997" s="79">
        <f t="shared" si="371"/>
        <v>0</v>
      </c>
      <c r="AD997" s="65"/>
      <c r="AE997" s="78">
        <f t="shared" si="372"/>
        <v>0</v>
      </c>
      <c r="AF997" s="45"/>
      <c r="AG997" s="79">
        <f t="shared" si="373"/>
        <v>0</v>
      </c>
      <c r="AH997" s="2"/>
      <c r="AI997" s="2"/>
      <c r="AJ997" s="2"/>
      <c r="AK997" s="2"/>
      <c r="AL997" s="2"/>
    </row>
    <row r="998" spans="1:38" ht="16.5" customHeight="1" outlineLevel="1">
      <c r="A998" s="12" t="s">
        <v>901</v>
      </c>
      <c r="B998" s="24" t="s">
        <v>792</v>
      </c>
      <c r="C998" s="14">
        <v>153240</v>
      </c>
      <c r="D998" s="45">
        <v>0</v>
      </c>
      <c r="E998" s="46">
        <f t="shared" si="359"/>
        <v>0</v>
      </c>
      <c r="F998" s="46">
        <f t="shared" si="360"/>
        <v>0</v>
      </c>
      <c r="G998" s="46">
        <f t="shared" si="361"/>
        <v>0</v>
      </c>
      <c r="H998" s="53" t="e">
        <f t="shared" si="356"/>
        <v>#DIV/0!</v>
      </c>
      <c r="I998" s="54" t="e">
        <f t="shared" si="357"/>
        <v>#DIV/0!</v>
      </c>
      <c r="J998" s="65"/>
      <c r="K998" s="78">
        <f t="shared" si="362"/>
        <v>0</v>
      </c>
      <c r="L998" s="45"/>
      <c r="M998" s="79">
        <f t="shared" si="363"/>
        <v>0</v>
      </c>
      <c r="N998" s="65"/>
      <c r="O998" s="78">
        <f t="shared" si="364"/>
        <v>0</v>
      </c>
      <c r="P998" s="45"/>
      <c r="Q998" s="79">
        <f t="shared" si="365"/>
        <v>0</v>
      </c>
      <c r="R998" s="65"/>
      <c r="S998" s="78">
        <f t="shared" si="366"/>
        <v>0</v>
      </c>
      <c r="T998" s="45"/>
      <c r="U998" s="79">
        <f t="shared" si="367"/>
        <v>0</v>
      </c>
      <c r="V998" s="65"/>
      <c r="W998" s="78">
        <f t="shared" si="368"/>
        <v>0</v>
      </c>
      <c r="X998" s="45"/>
      <c r="Y998" s="79">
        <f t="shared" si="369"/>
        <v>0</v>
      </c>
      <c r="Z998" s="65"/>
      <c r="AA998" s="78">
        <f t="shared" si="370"/>
        <v>0</v>
      </c>
      <c r="AB998" s="45"/>
      <c r="AC998" s="79">
        <f t="shared" si="371"/>
        <v>0</v>
      </c>
      <c r="AD998" s="65"/>
      <c r="AE998" s="78">
        <f t="shared" si="372"/>
        <v>0</v>
      </c>
      <c r="AF998" s="45"/>
      <c r="AG998" s="79">
        <f t="shared" si="373"/>
        <v>0</v>
      </c>
      <c r="AH998" s="2"/>
      <c r="AI998" s="2"/>
      <c r="AJ998" s="2"/>
      <c r="AK998" s="2"/>
      <c r="AL998" s="2"/>
    </row>
    <row r="999" spans="1:38" ht="16.5" customHeight="1" outlineLevel="1">
      <c r="A999" s="12" t="s">
        <v>901</v>
      </c>
      <c r="B999" s="24" t="s">
        <v>793</v>
      </c>
      <c r="C999" s="14">
        <v>153240</v>
      </c>
      <c r="D999" s="45">
        <v>0</v>
      </c>
      <c r="E999" s="46">
        <f t="shared" si="359"/>
        <v>0</v>
      </c>
      <c r="F999" s="46">
        <f t="shared" si="360"/>
        <v>0</v>
      </c>
      <c r="G999" s="46">
        <f t="shared" si="361"/>
        <v>0</v>
      </c>
      <c r="H999" s="53" t="e">
        <f t="shared" si="356"/>
        <v>#DIV/0!</v>
      </c>
      <c r="I999" s="54" t="e">
        <f t="shared" si="357"/>
        <v>#DIV/0!</v>
      </c>
      <c r="J999" s="65"/>
      <c r="K999" s="78">
        <f t="shared" si="362"/>
        <v>0</v>
      </c>
      <c r="L999" s="45"/>
      <c r="M999" s="79">
        <f t="shared" si="363"/>
        <v>0</v>
      </c>
      <c r="N999" s="65"/>
      <c r="O999" s="78">
        <f t="shared" si="364"/>
        <v>0</v>
      </c>
      <c r="P999" s="45"/>
      <c r="Q999" s="79">
        <f t="shared" si="365"/>
        <v>0</v>
      </c>
      <c r="R999" s="65"/>
      <c r="S999" s="78">
        <f t="shared" si="366"/>
        <v>0</v>
      </c>
      <c r="T999" s="45"/>
      <c r="U999" s="79">
        <f t="shared" si="367"/>
        <v>0</v>
      </c>
      <c r="V999" s="65"/>
      <c r="W999" s="78">
        <f t="shared" si="368"/>
        <v>0</v>
      </c>
      <c r="X999" s="45"/>
      <c r="Y999" s="79">
        <f t="shared" si="369"/>
        <v>0</v>
      </c>
      <c r="Z999" s="65"/>
      <c r="AA999" s="78">
        <f t="shared" si="370"/>
        <v>0</v>
      </c>
      <c r="AB999" s="45"/>
      <c r="AC999" s="79">
        <f t="shared" si="371"/>
        <v>0</v>
      </c>
      <c r="AD999" s="65"/>
      <c r="AE999" s="78">
        <f t="shared" si="372"/>
        <v>0</v>
      </c>
      <c r="AF999" s="45"/>
      <c r="AG999" s="79">
        <f t="shared" si="373"/>
        <v>0</v>
      </c>
      <c r="AH999" s="2"/>
      <c r="AI999" s="2"/>
      <c r="AJ999" s="2"/>
      <c r="AK999" s="2"/>
      <c r="AL999" s="2"/>
    </row>
    <row r="1000" spans="1:38" ht="16.5" customHeight="1" outlineLevel="1">
      <c r="A1000" s="12" t="s">
        <v>901</v>
      </c>
      <c r="B1000" s="24" t="s">
        <v>794</v>
      </c>
      <c r="C1000" s="14">
        <v>153240</v>
      </c>
      <c r="D1000" s="45">
        <v>0</v>
      </c>
      <c r="E1000" s="46">
        <f t="shared" si="359"/>
        <v>0</v>
      </c>
      <c r="F1000" s="46">
        <f t="shared" si="360"/>
        <v>0</v>
      </c>
      <c r="G1000" s="46">
        <f t="shared" si="361"/>
        <v>0</v>
      </c>
      <c r="H1000" s="53" t="e">
        <f t="shared" si="356"/>
        <v>#DIV/0!</v>
      </c>
      <c r="I1000" s="54" t="e">
        <f t="shared" si="357"/>
        <v>#DIV/0!</v>
      </c>
      <c r="J1000" s="65"/>
      <c r="K1000" s="78">
        <f t="shared" si="362"/>
        <v>0</v>
      </c>
      <c r="L1000" s="45"/>
      <c r="M1000" s="79">
        <f t="shared" si="363"/>
        <v>0</v>
      </c>
      <c r="N1000" s="65"/>
      <c r="O1000" s="78">
        <f t="shared" si="364"/>
        <v>0</v>
      </c>
      <c r="P1000" s="45"/>
      <c r="Q1000" s="79">
        <f t="shared" si="365"/>
        <v>0</v>
      </c>
      <c r="R1000" s="65"/>
      <c r="S1000" s="78">
        <f t="shared" si="366"/>
        <v>0</v>
      </c>
      <c r="T1000" s="45"/>
      <c r="U1000" s="79">
        <f t="shared" si="367"/>
        <v>0</v>
      </c>
      <c r="V1000" s="65"/>
      <c r="W1000" s="78">
        <f t="shared" si="368"/>
        <v>0</v>
      </c>
      <c r="X1000" s="45"/>
      <c r="Y1000" s="79">
        <f t="shared" si="369"/>
        <v>0</v>
      </c>
      <c r="Z1000" s="65"/>
      <c r="AA1000" s="78">
        <f t="shared" si="370"/>
        <v>0</v>
      </c>
      <c r="AB1000" s="45"/>
      <c r="AC1000" s="79">
        <f t="shared" si="371"/>
        <v>0</v>
      </c>
      <c r="AD1000" s="65"/>
      <c r="AE1000" s="78">
        <f t="shared" si="372"/>
        <v>0</v>
      </c>
      <c r="AF1000" s="45"/>
      <c r="AG1000" s="79">
        <f t="shared" si="373"/>
        <v>0</v>
      </c>
      <c r="AH1000" s="2"/>
      <c r="AI1000" s="2"/>
      <c r="AJ1000" s="2"/>
      <c r="AK1000" s="2"/>
      <c r="AL1000" s="2"/>
    </row>
    <row r="1001" spans="1:38" ht="16.5" customHeight="1" outlineLevel="1">
      <c r="A1001" s="12"/>
      <c r="B1001" s="24" t="s">
        <v>795</v>
      </c>
      <c r="C1001" s="14">
        <v>153240</v>
      </c>
      <c r="D1001" s="45">
        <v>0</v>
      </c>
      <c r="E1001" s="46">
        <f t="shared" si="359"/>
        <v>0</v>
      </c>
      <c r="F1001" s="46">
        <f t="shared" si="360"/>
        <v>0</v>
      </c>
      <c r="G1001" s="46">
        <f t="shared" si="361"/>
        <v>0</v>
      </c>
      <c r="H1001" s="53" t="e">
        <f t="shared" si="356"/>
        <v>#DIV/0!</v>
      </c>
      <c r="I1001" s="54" t="e">
        <f t="shared" si="357"/>
        <v>#DIV/0!</v>
      </c>
      <c r="J1001" s="65"/>
      <c r="K1001" s="78">
        <f t="shared" si="362"/>
        <v>0</v>
      </c>
      <c r="L1001" s="45"/>
      <c r="M1001" s="79">
        <f t="shared" si="363"/>
        <v>0</v>
      </c>
      <c r="N1001" s="65"/>
      <c r="O1001" s="78">
        <f t="shared" si="364"/>
        <v>0</v>
      </c>
      <c r="P1001" s="45"/>
      <c r="Q1001" s="79">
        <f t="shared" si="365"/>
        <v>0</v>
      </c>
      <c r="R1001" s="65"/>
      <c r="S1001" s="78">
        <f t="shared" si="366"/>
        <v>0</v>
      </c>
      <c r="T1001" s="45"/>
      <c r="U1001" s="79">
        <f t="shared" si="367"/>
        <v>0</v>
      </c>
      <c r="V1001" s="65"/>
      <c r="W1001" s="78">
        <f t="shared" si="368"/>
        <v>0</v>
      </c>
      <c r="X1001" s="45"/>
      <c r="Y1001" s="79">
        <f t="shared" si="369"/>
        <v>0</v>
      </c>
      <c r="Z1001" s="65"/>
      <c r="AA1001" s="78">
        <f t="shared" si="370"/>
        <v>0</v>
      </c>
      <c r="AB1001" s="45"/>
      <c r="AC1001" s="79">
        <f t="shared" si="371"/>
        <v>0</v>
      </c>
      <c r="AD1001" s="65"/>
      <c r="AE1001" s="78">
        <f t="shared" si="372"/>
        <v>0</v>
      </c>
      <c r="AF1001" s="45"/>
      <c r="AG1001" s="79">
        <f t="shared" si="373"/>
        <v>0</v>
      </c>
      <c r="AH1001" s="2"/>
      <c r="AI1001" s="2"/>
      <c r="AJ1001" s="2"/>
      <c r="AK1001" s="2"/>
      <c r="AL1001" s="2"/>
    </row>
    <row r="1002" spans="1:38" ht="16.5" customHeight="1" outlineLevel="1">
      <c r="A1002" s="12"/>
      <c r="B1002" s="24" t="s">
        <v>796</v>
      </c>
      <c r="C1002" s="14">
        <v>153240</v>
      </c>
      <c r="D1002" s="45">
        <v>0</v>
      </c>
      <c r="E1002" s="46">
        <f t="shared" si="359"/>
        <v>0</v>
      </c>
      <c r="F1002" s="46">
        <f t="shared" si="360"/>
        <v>0</v>
      </c>
      <c r="G1002" s="46">
        <f t="shared" si="361"/>
        <v>0</v>
      </c>
      <c r="H1002" s="53" t="e">
        <f t="shared" si="356"/>
        <v>#DIV/0!</v>
      </c>
      <c r="I1002" s="54" t="e">
        <f t="shared" si="357"/>
        <v>#DIV/0!</v>
      </c>
      <c r="J1002" s="65"/>
      <c r="K1002" s="78">
        <f t="shared" si="362"/>
        <v>0</v>
      </c>
      <c r="L1002" s="45"/>
      <c r="M1002" s="79">
        <f t="shared" si="363"/>
        <v>0</v>
      </c>
      <c r="N1002" s="65"/>
      <c r="O1002" s="78">
        <f t="shared" si="364"/>
        <v>0</v>
      </c>
      <c r="P1002" s="45"/>
      <c r="Q1002" s="79">
        <f t="shared" si="365"/>
        <v>0</v>
      </c>
      <c r="R1002" s="65"/>
      <c r="S1002" s="78">
        <f t="shared" si="366"/>
        <v>0</v>
      </c>
      <c r="T1002" s="45"/>
      <c r="U1002" s="79">
        <f t="shared" si="367"/>
        <v>0</v>
      </c>
      <c r="V1002" s="65"/>
      <c r="W1002" s="78">
        <f t="shared" si="368"/>
        <v>0</v>
      </c>
      <c r="X1002" s="45"/>
      <c r="Y1002" s="79">
        <f t="shared" si="369"/>
        <v>0</v>
      </c>
      <c r="Z1002" s="65"/>
      <c r="AA1002" s="78">
        <f t="shared" si="370"/>
        <v>0</v>
      </c>
      <c r="AB1002" s="45"/>
      <c r="AC1002" s="79">
        <f t="shared" si="371"/>
        <v>0</v>
      </c>
      <c r="AD1002" s="65"/>
      <c r="AE1002" s="78">
        <f t="shared" si="372"/>
        <v>0</v>
      </c>
      <c r="AF1002" s="45"/>
      <c r="AG1002" s="79">
        <f t="shared" si="373"/>
        <v>0</v>
      </c>
      <c r="AH1002" s="2"/>
      <c r="AI1002" s="2"/>
      <c r="AJ1002" s="2"/>
      <c r="AK1002" s="2"/>
      <c r="AL1002" s="2"/>
    </row>
    <row r="1003" spans="1:38" ht="16.5" customHeight="1" outlineLevel="1">
      <c r="A1003" s="12"/>
      <c r="B1003" s="24" t="s">
        <v>797</v>
      </c>
      <c r="C1003" s="14">
        <v>153240</v>
      </c>
      <c r="D1003" s="45">
        <v>0</v>
      </c>
      <c r="E1003" s="46">
        <f t="shared" si="359"/>
        <v>0</v>
      </c>
      <c r="F1003" s="46">
        <f t="shared" si="360"/>
        <v>0</v>
      </c>
      <c r="G1003" s="46">
        <f t="shared" si="361"/>
        <v>0</v>
      </c>
      <c r="H1003" s="53" t="e">
        <f t="shared" si="356"/>
        <v>#DIV/0!</v>
      </c>
      <c r="I1003" s="54" t="e">
        <f t="shared" si="357"/>
        <v>#DIV/0!</v>
      </c>
      <c r="J1003" s="65"/>
      <c r="K1003" s="78">
        <f t="shared" si="362"/>
        <v>0</v>
      </c>
      <c r="L1003" s="45"/>
      <c r="M1003" s="79">
        <f t="shared" si="363"/>
        <v>0</v>
      </c>
      <c r="N1003" s="65"/>
      <c r="O1003" s="78">
        <f t="shared" si="364"/>
        <v>0</v>
      </c>
      <c r="P1003" s="45"/>
      <c r="Q1003" s="79">
        <f t="shared" si="365"/>
        <v>0</v>
      </c>
      <c r="R1003" s="65"/>
      <c r="S1003" s="78">
        <f t="shared" si="366"/>
        <v>0</v>
      </c>
      <c r="T1003" s="45"/>
      <c r="U1003" s="79">
        <f t="shared" si="367"/>
        <v>0</v>
      </c>
      <c r="V1003" s="65"/>
      <c r="W1003" s="78">
        <f t="shared" si="368"/>
        <v>0</v>
      </c>
      <c r="X1003" s="45"/>
      <c r="Y1003" s="79">
        <f t="shared" si="369"/>
        <v>0</v>
      </c>
      <c r="Z1003" s="65"/>
      <c r="AA1003" s="78">
        <f t="shared" si="370"/>
        <v>0</v>
      </c>
      <c r="AB1003" s="45"/>
      <c r="AC1003" s="79">
        <f t="shared" si="371"/>
        <v>0</v>
      </c>
      <c r="AD1003" s="65"/>
      <c r="AE1003" s="78">
        <f t="shared" si="372"/>
        <v>0</v>
      </c>
      <c r="AF1003" s="45"/>
      <c r="AG1003" s="79">
        <f t="shared" si="373"/>
        <v>0</v>
      </c>
      <c r="AH1003" s="2"/>
      <c r="AI1003" s="2"/>
      <c r="AJ1003" s="2"/>
      <c r="AK1003" s="2"/>
      <c r="AL1003" s="2"/>
    </row>
    <row r="1004" spans="1:38" ht="16.5" customHeight="1" outlineLevel="1">
      <c r="A1004" s="12"/>
      <c r="B1004" s="24" t="s">
        <v>798</v>
      </c>
      <c r="C1004" s="14">
        <v>59200</v>
      </c>
      <c r="D1004" s="45">
        <v>0</v>
      </c>
      <c r="E1004" s="46">
        <f t="shared" si="359"/>
        <v>0</v>
      </c>
      <c r="F1004" s="46">
        <f t="shared" si="360"/>
        <v>0</v>
      </c>
      <c r="G1004" s="46">
        <f t="shared" si="361"/>
        <v>0</v>
      </c>
      <c r="H1004" s="53" t="e">
        <f t="shared" si="356"/>
        <v>#DIV/0!</v>
      </c>
      <c r="I1004" s="54" t="e">
        <f t="shared" si="357"/>
        <v>#DIV/0!</v>
      </c>
      <c r="J1004" s="65"/>
      <c r="K1004" s="78">
        <f t="shared" si="362"/>
        <v>0</v>
      </c>
      <c r="L1004" s="45"/>
      <c r="M1004" s="79">
        <f t="shared" si="363"/>
        <v>0</v>
      </c>
      <c r="N1004" s="65"/>
      <c r="O1004" s="78">
        <f t="shared" si="364"/>
        <v>0</v>
      </c>
      <c r="P1004" s="45"/>
      <c r="Q1004" s="79">
        <f t="shared" si="365"/>
        <v>0</v>
      </c>
      <c r="R1004" s="65"/>
      <c r="S1004" s="78">
        <f t="shared" si="366"/>
        <v>0</v>
      </c>
      <c r="T1004" s="45"/>
      <c r="U1004" s="79">
        <f t="shared" si="367"/>
        <v>0</v>
      </c>
      <c r="V1004" s="65"/>
      <c r="W1004" s="78">
        <f t="shared" si="368"/>
        <v>0</v>
      </c>
      <c r="X1004" s="45"/>
      <c r="Y1004" s="79">
        <f t="shared" si="369"/>
        <v>0</v>
      </c>
      <c r="Z1004" s="65"/>
      <c r="AA1004" s="78">
        <f t="shared" si="370"/>
        <v>0</v>
      </c>
      <c r="AB1004" s="45"/>
      <c r="AC1004" s="79">
        <f t="shared" si="371"/>
        <v>0</v>
      </c>
      <c r="AD1004" s="65"/>
      <c r="AE1004" s="78">
        <f t="shared" si="372"/>
        <v>0</v>
      </c>
      <c r="AF1004" s="45"/>
      <c r="AG1004" s="79">
        <f t="shared" si="373"/>
        <v>0</v>
      </c>
      <c r="AH1004" s="2"/>
      <c r="AI1004" s="2"/>
      <c r="AJ1004" s="2"/>
      <c r="AK1004" s="2"/>
      <c r="AL1004" s="2"/>
    </row>
    <row r="1005" spans="1:38" ht="16.5" customHeight="1" outlineLevel="1">
      <c r="A1005" s="12"/>
      <c r="B1005" s="24" t="s">
        <v>799</v>
      </c>
      <c r="C1005" s="14">
        <v>59200</v>
      </c>
      <c r="D1005" s="45">
        <v>0</v>
      </c>
      <c r="E1005" s="46">
        <f t="shared" si="359"/>
        <v>0</v>
      </c>
      <c r="F1005" s="46">
        <f t="shared" si="360"/>
        <v>0</v>
      </c>
      <c r="G1005" s="46">
        <f t="shared" si="361"/>
        <v>0</v>
      </c>
      <c r="H1005" s="53" t="e">
        <f t="shared" si="356"/>
        <v>#DIV/0!</v>
      </c>
      <c r="I1005" s="54" t="e">
        <f t="shared" si="357"/>
        <v>#DIV/0!</v>
      </c>
      <c r="J1005" s="65"/>
      <c r="K1005" s="78">
        <f t="shared" si="362"/>
        <v>0</v>
      </c>
      <c r="L1005" s="45"/>
      <c r="M1005" s="79">
        <f t="shared" si="363"/>
        <v>0</v>
      </c>
      <c r="N1005" s="65"/>
      <c r="O1005" s="78">
        <f t="shared" si="364"/>
        <v>0</v>
      </c>
      <c r="P1005" s="45"/>
      <c r="Q1005" s="79">
        <f t="shared" si="365"/>
        <v>0</v>
      </c>
      <c r="R1005" s="65"/>
      <c r="S1005" s="78">
        <f t="shared" si="366"/>
        <v>0</v>
      </c>
      <c r="T1005" s="45"/>
      <c r="U1005" s="79">
        <f t="shared" si="367"/>
        <v>0</v>
      </c>
      <c r="V1005" s="65"/>
      <c r="W1005" s="78">
        <f t="shared" si="368"/>
        <v>0</v>
      </c>
      <c r="X1005" s="45"/>
      <c r="Y1005" s="79">
        <f t="shared" si="369"/>
        <v>0</v>
      </c>
      <c r="Z1005" s="65"/>
      <c r="AA1005" s="78">
        <f t="shared" si="370"/>
        <v>0</v>
      </c>
      <c r="AB1005" s="45"/>
      <c r="AC1005" s="79">
        <f t="shared" si="371"/>
        <v>0</v>
      </c>
      <c r="AD1005" s="65"/>
      <c r="AE1005" s="78">
        <f t="shared" si="372"/>
        <v>0</v>
      </c>
      <c r="AF1005" s="45"/>
      <c r="AG1005" s="79">
        <f t="shared" si="373"/>
        <v>0</v>
      </c>
      <c r="AH1005" s="2"/>
      <c r="AI1005" s="2"/>
      <c r="AJ1005" s="2"/>
      <c r="AK1005" s="2"/>
      <c r="AL1005" s="2"/>
    </row>
    <row r="1006" spans="1:38" ht="16.5" customHeight="1" outlineLevel="1">
      <c r="A1006" s="12"/>
      <c r="B1006" s="24" t="s">
        <v>800</v>
      </c>
      <c r="C1006" s="14">
        <v>59200</v>
      </c>
      <c r="D1006" s="45">
        <v>0</v>
      </c>
      <c r="E1006" s="46">
        <f t="shared" si="359"/>
        <v>0</v>
      </c>
      <c r="F1006" s="46">
        <f t="shared" si="360"/>
        <v>0</v>
      </c>
      <c r="G1006" s="46">
        <f t="shared" si="361"/>
        <v>0</v>
      </c>
      <c r="H1006" s="53" t="e">
        <f t="shared" si="356"/>
        <v>#DIV/0!</v>
      </c>
      <c r="I1006" s="54" t="e">
        <f t="shared" si="357"/>
        <v>#DIV/0!</v>
      </c>
      <c r="J1006" s="65"/>
      <c r="K1006" s="78">
        <f t="shared" si="362"/>
        <v>0</v>
      </c>
      <c r="L1006" s="45"/>
      <c r="M1006" s="79">
        <f t="shared" si="363"/>
        <v>0</v>
      </c>
      <c r="N1006" s="65"/>
      <c r="O1006" s="78">
        <f t="shared" si="364"/>
        <v>0</v>
      </c>
      <c r="P1006" s="45"/>
      <c r="Q1006" s="79">
        <f t="shared" si="365"/>
        <v>0</v>
      </c>
      <c r="R1006" s="65"/>
      <c r="S1006" s="78">
        <f t="shared" si="366"/>
        <v>0</v>
      </c>
      <c r="T1006" s="45"/>
      <c r="U1006" s="79">
        <f t="shared" si="367"/>
        <v>0</v>
      </c>
      <c r="V1006" s="65"/>
      <c r="W1006" s="78">
        <f t="shared" si="368"/>
        <v>0</v>
      </c>
      <c r="X1006" s="45"/>
      <c r="Y1006" s="79">
        <f t="shared" si="369"/>
        <v>0</v>
      </c>
      <c r="Z1006" s="65"/>
      <c r="AA1006" s="78">
        <f t="shared" si="370"/>
        <v>0</v>
      </c>
      <c r="AB1006" s="45"/>
      <c r="AC1006" s="79">
        <f t="shared" si="371"/>
        <v>0</v>
      </c>
      <c r="AD1006" s="65"/>
      <c r="AE1006" s="78">
        <f t="shared" si="372"/>
        <v>0</v>
      </c>
      <c r="AF1006" s="45"/>
      <c r="AG1006" s="79">
        <f t="shared" si="373"/>
        <v>0</v>
      </c>
      <c r="AH1006" s="2"/>
      <c r="AI1006" s="2"/>
      <c r="AJ1006" s="2"/>
      <c r="AK1006" s="2"/>
      <c r="AL1006" s="2"/>
    </row>
    <row r="1007" spans="1:38" ht="16.5" customHeight="1" outlineLevel="1">
      <c r="A1007" s="12"/>
      <c r="B1007" s="24" t="s">
        <v>801</v>
      </c>
      <c r="C1007" s="14">
        <v>59200</v>
      </c>
      <c r="D1007" s="45">
        <v>0</v>
      </c>
      <c r="E1007" s="46">
        <f t="shared" si="359"/>
        <v>0</v>
      </c>
      <c r="F1007" s="46">
        <f t="shared" si="360"/>
        <v>0</v>
      </c>
      <c r="G1007" s="46">
        <f t="shared" si="361"/>
        <v>0</v>
      </c>
      <c r="H1007" s="53" t="e">
        <f t="shared" si="356"/>
        <v>#DIV/0!</v>
      </c>
      <c r="I1007" s="54" t="e">
        <f t="shared" si="357"/>
        <v>#DIV/0!</v>
      </c>
      <c r="J1007" s="65"/>
      <c r="K1007" s="78">
        <f t="shared" si="362"/>
        <v>0</v>
      </c>
      <c r="L1007" s="45"/>
      <c r="M1007" s="79">
        <f t="shared" si="363"/>
        <v>0</v>
      </c>
      <c r="N1007" s="65"/>
      <c r="O1007" s="78">
        <f t="shared" si="364"/>
        <v>0</v>
      </c>
      <c r="P1007" s="45"/>
      <c r="Q1007" s="79">
        <f t="shared" si="365"/>
        <v>0</v>
      </c>
      <c r="R1007" s="65"/>
      <c r="S1007" s="78">
        <f t="shared" si="366"/>
        <v>0</v>
      </c>
      <c r="T1007" s="45"/>
      <c r="U1007" s="79">
        <f t="shared" si="367"/>
        <v>0</v>
      </c>
      <c r="V1007" s="65"/>
      <c r="W1007" s="78">
        <f t="shared" si="368"/>
        <v>0</v>
      </c>
      <c r="X1007" s="45"/>
      <c r="Y1007" s="79">
        <f t="shared" si="369"/>
        <v>0</v>
      </c>
      <c r="Z1007" s="65"/>
      <c r="AA1007" s="78">
        <f t="shared" si="370"/>
        <v>0</v>
      </c>
      <c r="AB1007" s="45"/>
      <c r="AC1007" s="79">
        <f t="shared" si="371"/>
        <v>0</v>
      </c>
      <c r="AD1007" s="65"/>
      <c r="AE1007" s="78">
        <f t="shared" si="372"/>
        <v>0</v>
      </c>
      <c r="AF1007" s="45"/>
      <c r="AG1007" s="79">
        <f t="shared" si="373"/>
        <v>0</v>
      </c>
      <c r="AH1007" s="2"/>
      <c r="AI1007" s="2"/>
      <c r="AJ1007" s="2"/>
      <c r="AK1007" s="2"/>
      <c r="AL1007" s="2"/>
    </row>
    <row r="1008" spans="1:38" ht="16.5" customHeight="1" outlineLevel="1">
      <c r="A1008" s="12"/>
      <c r="B1008" s="24" t="s">
        <v>802</v>
      </c>
      <c r="C1008" s="14">
        <v>59200</v>
      </c>
      <c r="D1008" s="45">
        <v>0</v>
      </c>
      <c r="E1008" s="46">
        <f t="shared" si="359"/>
        <v>0</v>
      </c>
      <c r="F1008" s="46">
        <f t="shared" si="360"/>
        <v>0</v>
      </c>
      <c r="G1008" s="46">
        <f t="shared" si="361"/>
        <v>0</v>
      </c>
      <c r="H1008" s="53" t="e">
        <f t="shared" si="356"/>
        <v>#DIV/0!</v>
      </c>
      <c r="I1008" s="54" t="e">
        <f t="shared" si="357"/>
        <v>#DIV/0!</v>
      </c>
      <c r="J1008" s="65"/>
      <c r="K1008" s="78">
        <f t="shared" si="362"/>
        <v>0</v>
      </c>
      <c r="L1008" s="45"/>
      <c r="M1008" s="79">
        <f t="shared" si="363"/>
        <v>0</v>
      </c>
      <c r="N1008" s="65"/>
      <c r="O1008" s="78">
        <f t="shared" si="364"/>
        <v>0</v>
      </c>
      <c r="P1008" s="45"/>
      <c r="Q1008" s="79">
        <f t="shared" si="365"/>
        <v>0</v>
      </c>
      <c r="R1008" s="65"/>
      <c r="S1008" s="78">
        <f t="shared" si="366"/>
        <v>0</v>
      </c>
      <c r="T1008" s="45"/>
      <c r="U1008" s="79">
        <f t="shared" si="367"/>
        <v>0</v>
      </c>
      <c r="V1008" s="65"/>
      <c r="W1008" s="78">
        <f t="shared" si="368"/>
        <v>0</v>
      </c>
      <c r="X1008" s="45"/>
      <c r="Y1008" s="79">
        <f t="shared" si="369"/>
        <v>0</v>
      </c>
      <c r="Z1008" s="65"/>
      <c r="AA1008" s="78">
        <f t="shared" si="370"/>
        <v>0</v>
      </c>
      <c r="AB1008" s="45"/>
      <c r="AC1008" s="79">
        <f t="shared" si="371"/>
        <v>0</v>
      </c>
      <c r="AD1008" s="65"/>
      <c r="AE1008" s="78">
        <f t="shared" si="372"/>
        <v>0</v>
      </c>
      <c r="AF1008" s="45"/>
      <c r="AG1008" s="79">
        <f t="shared" si="373"/>
        <v>0</v>
      </c>
      <c r="AH1008" s="2"/>
      <c r="AI1008" s="2"/>
      <c r="AJ1008" s="2"/>
      <c r="AK1008" s="2"/>
      <c r="AL1008" s="2"/>
    </row>
    <row r="1009" spans="1:38" ht="16.5" customHeight="1" outlineLevel="1">
      <c r="A1009" s="12"/>
      <c r="B1009" s="24" t="s">
        <v>803</v>
      </c>
      <c r="C1009" s="14">
        <v>59200</v>
      </c>
      <c r="D1009" s="45">
        <v>0</v>
      </c>
      <c r="E1009" s="46">
        <f t="shared" si="359"/>
        <v>0</v>
      </c>
      <c r="F1009" s="46">
        <f t="shared" si="360"/>
        <v>0</v>
      </c>
      <c r="G1009" s="46">
        <f t="shared" si="361"/>
        <v>0</v>
      </c>
      <c r="H1009" s="53" t="e">
        <f t="shared" si="356"/>
        <v>#DIV/0!</v>
      </c>
      <c r="I1009" s="54" t="e">
        <f t="shared" si="357"/>
        <v>#DIV/0!</v>
      </c>
      <c r="J1009" s="65"/>
      <c r="K1009" s="78">
        <f t="shared" si="362"/>
        <v>0</v>
      </c>
      <c r="L1009" s="45"/>
      <c r="M1009" s="79">
        <f t="shared" si="363"/>
        <v>0</v>
      </c>
      <c r="N1009" s="65"/>
      <c r="O1009" s="78">
        <f t="shared" si="364"/>
        <v>0</v>
      </c>
      <c r="P1009" s="45"/>
      <c r="Q1009" s="79">
        <f t="shared" si="365"/>
        <v>0</v>
      </c>
      <c r="R1009" s="65"/>
      <c r="S1009" s="78">
        <f t="shared" si="366"/>
        <v>0</v>
      </c>
      <c r="T1009" s="45"/>
      <c r="U1009" s="79">
        <f t="shared" si="367"/>
        <v>0</v>
      </c>
      <c r="V1009" s="65"/>
      <c r="W1009" s="78">
        <f t="shared" si="368"/>
        <v>0</v>
      </c>
      <c r="X1009" s="45"/>
      <c r="Y1009" s="79">
        <f t="shared" si="369"/>
        <v>0</v>
      </c>
      <c r="Z1009" s="65"/>
      <c r="AA1009" s="78">
        <f t="shared" si="370"/>
        <v>0</v>
      </c>
      <c r="AB1009" s="45"/>
      <c r="AC1009" s="79">
        <f t="shared" si="371"/>
        <v>0</v>
      </c>
      <c r="AD1009" s="65"/>
      <c r="AE1009" s="78">
        <f t="shared" si="372"/>
        <v>0</v>
      </c>
      <c r="AF1009" s="45"/>
      <c r="AG1009" s="79">
        <f t="shared" si="373"/>
        <v>0</v>
      </c>
      <c r="AH1009" s="2"/>
      <c r="AI1009" s="2"/>
      <c r="AJ1009" s="2"/>
      <c r="AK1009" s="2"/>
      <c r="AL1009" s="2"/>
    </row>
    <row r="1010" spans="1:38" ht="16.5" customHeight="1" outlineLevel="1">
      <c r="A1010" s="12"/>
      <c r="B1010" s="27"/>
      <c r="C1010" s="14"/>
      <c r="D1010" s="45"/>
      <c r="E1010" s="46"/>
      <c r="F1010" s="46"/>
      <c r="G1010" s="46"/>
      <c r="H1010" s="53"/>
      <c r="I1010" s="54"/>
      <c r="J1010" s="65"/>
      <c r="K1010" s="78"/>
      <c r="L1010" s="45"/>
      <c r="M1010" s="79"/>
      <c r="N1010" s="65"/>
      <c r="O1010" s="78"/>
      <c r="P1010" s="45"/>
      <c r="Q1010" s="79"/>
      <c r="R1010" s="65"/>
      <c r="S1010" s="78"/>
      <c r="T1010" s="45"/>
      <c r="U1010" s="79"/>
      <c r="V1010" s="65"/>
      <c r="W1010" s="78"/>
      <c r="X1010" s="45"/>
      <c r="Y1010" s="79"/>
      <c r="Z1010" s="65"/>
      <c r="AA1010" s="78"/>
      <c r="AB1010" s="45"/>
      <c r="AC1010" s="79"/>
      <c r="AD1010" s="65"/>
      <c r="AE1010" s="78"/>
      <c r="AF1010" s="45"/>
      <c r="AG1010" s="79"/>
      <c r="AH1010" s="2"/>
      <c r="AI1010" s="2"/>
      <c r="AJ1010" s="2"/>
      <c r="AK1010" s="2"/>
      <c r="AL1010" s="2"/>
    </row>
    <row r="1011" spans="1:38" ht="16.5" customHeight="1" outlineLevel="1">
      <c r="A1011" s="58"/>
      <c r="B1011" s="83" t="s">
        <v>804</v>
      </c>
      <c r="C1011" s="99"/>
      <c r="D1011" s="60">
        <v>0</v>
      </c>
      <c r="E1011" s="61">
        <f t="shared" ref="E1011:G1011" si="380">+E1012</f>
        <v>0</v>
      </c>
      <c r="F1011" s="61">
        <f t="shared" si="380"/>
        <v>0</v>
      </c>
      <c r="G1011" s="61">
        <f t="shared" si="380"/>
        <v>0</v>
      </c>
      <c r="H1011" s="62" t="e">
        <f t="shared" si="356"/>
        <v>#DIV/0!</v>
      </c>
      <c r="I1011" s="63" t="e">
        <f t="shared" si="357"/>
        <v>#DIV/0!</v>
      </c>
      <c r="J1011" s="84">
        <f t="shared" ref="J1011:AG1011" si="381">+J1012</f>
        <v>0</v>
      </c>
      <c r="K1011" s="85">
        <f t="shared" si="381"/>
        <v>0</v>
      </c>
      <c r="L1011" s="60">
        <f t="shared" si="381"/>
        <v>0</v>
      </c>
      <c r="M1011" s="86">
        <f t="shared" si="381"/>
        <v>0</v>
      </c>
      <c r="N1011" s="84">
        <f t="shared" si="381"/>
        <v>0</v>
      </c>
      <c r="O1011" s="85">
        <f t="shared" si="381"/>
        <v>0</v>
      </c>
      <c r="P1011" s="60">
        <f t="shared" si="381"/>
        <v>0</v>
      </c>
      <c r="Q1011" s="86">
        <f t="shared" si="381"/>
        <v>0</v>
      </c>
      <c r="R1011" s="84">
        <f t="shared" si="381"/>
        <v>0</v>
      </c>
      <c r="S1011" s="85">
        <f t="shared" si="381"/>
        <v>0</v>
      </c>
      <c r="T1011" s="60">
        <f t="shared" si="381"/>
        <v>0</v>
      </c>
      <c r="U1011" s="86">
        <f t="shared" si="381"/>
        <v>0</v>
      </c>
      <c r="V1011" s="84">
        <f t="shared" si="381"/>
        <v>0</v>
      </c>
      <c r="W1011" s="85">
        <f t="shared" si="381"/>
        <v>0</v>
      </c>
      <c r="X1011" s="60">
        <f t="shared" si="381"/>
        <v>0</v>
      </c>
      <c r="Y1011" s="86">
        <f t="shared" si="381"/>
        <v>0</v>
      </c>
      <c r="Z1011" s="84">
        <f t="shared" si="381"/>
        <v>0</v>
      </c>
      <c r="AA1011" s="85">
        <f t="shared" si="381"/>
        <v>0</v>
      </c>
      <c r="AB1011" s="60">
        <f t="shared" si="381"/>
        <v>0</v>
      </c>
      <c r="AC1011" s="86">
        <f t="shared" si="381"/>
        <v>0</v>
      </c>
      <c r="AD1011" s="84">
        <f t="shared" si="381"/>
        <v>0</v>
      </c>
      <c r="AE1011" s="85">
        <f t="shared" si="381"/>
        <v>0</v>
      </c>
      <c r="AF1011" s="60">
        <f t="shared" si="381"/>
        <v>0</v>
      </c>
      <c r="AG1011" s="86">
        <f t="shared" si="381"/>
        <v>0</v>
      </c>
      <c r="AH1011" s="2"/>
      <c r="AI1011" s="2"/>
      <c r="AJ1011" s="2"/>
      <c r="AK1011" s="2"/>
      <c r="AL1011" s="2"/>
    </row>
    <row r="1012" spans="1:38" ht="16.5" customHeight="1" outlineLevel="1">
      <c r="A1012" s="12">
        <v>3001002</v>
      </c>
      <c r="B1012" s="27" t="s">
        <v>805</v>
      </c>
      <c r="C1012" s="14">
        <v>316610</v>
      </c>
      <c r="D1012" s="45">
        <v>0</v>
      </c>
      <c r="E1012" s="46">
        <f t="shared" si="359"/>
        <v>0</v>
      </c>
      <c r="F1012" s="46">
        <f t="shared" si="360"/>
        <v>0</v>
      </c>
      <c r="G1012" s="46">
        <f t="shared" si="361"/>
        <v>0</v>
      </c>
      <c r="H1012" s="53" t="e">
        <f t="shared" si="356"/>
        <v>#DIV/0!</v>
      </c>
      <c r="I1012" s="54" t="e">
        <f t="shared" si="357"/>
        <v>#DIV/0!</v>
      </c>
      <c r="J1012" s="65"/>
      <c r="K1012" s="78">
        <f t="shared" si="362"/>
        <v>0</v>
      </c>
      <c r="L1012" s="45"/>
      <c r="M1012" s="79">
        <f t="shared" si="363"/>
        <v>0</v>
      </c>
      <c r="N1012" s="65"/>
      <c r="O1012" s="78">
        <f t="shared" si="364"/>
        <v>0</v>
      </c>
      <c r="P1012" s="45"/>
      <c r="Q1012" s="79">
        <f t="shared" si="365"/>
        <v>0</v>
      </c>
      <c r="R1012" s="65"/>
      <c r="S1012" s="78">
        <f t="shared" si="366"/>
        <v>0</v>
      </c>
      <c r="T1012" s="45"/>
      <c r="U1012" s="79">
        <f t="shared" si="367"/>
        <v>0</v>
      </c>
      <c r="V1012" s="65"/>
      <c r="W1012" s="78">
        <f t="shared" si="368"/>
        <v>0</v>
      </c>
      <c r="X1012" s="45"/>
      <c r="Y1012" s="79">
        <f t="shared" si="369"/>
        <v>0</v>
      </c>
      <c r="Z1012" s="65"/>
      <c r="AA1012" s="78">
        <f t="shared" si="370"/>
        <v>0</v>
      </c>
      <c r="AB1012" s="45"/>
      <c r="AC1012" s="79">
        <f t="shared" si="371"/>
        <v>0</v>
      </c>
      <c r="AD1012" s="65"/>
      <c r="AE1012" s="78">
        <f t="shared" si="372"/>
        <v>0</v>
      </c>
      <c r="AF1012" s="45"/>
      <c r="AG1012" s="79">
        <f t="shared" si="373"/>
        <v>0</v>
      </c>
      <c r="AH1012" s="2"/>
      <c r="AI1012" s="2"/>
      <c r="AJ1012" s="2"/>
      <c r="AK1012" s="2"/>
      <c r="AL1012" s="2"/>
    </row>
    <row r="1013" spans="1:38" ht="16.5" customHeight="1" outlineLevel="1">
      <c r="A1013" s="12"/>
      <c r="B1013" s="35"/>
      <c r="C1013" s="14">
        <v>11110</v>
      </c>
      <c r="D1013" s="45"/>
      <c r="E1013" s="46"/>
      <c r="F1013" s="46"/>
      <c r="G1013" s="46"/>
      <c r="H1013" s="53"/>
      <c r="I1013" s="54"/>
      <c r="J1013" s="65"/>
      <c r="K1013" s="78"/>
      <c r="L1013" s="45"/>
      <c r="M1013" s="79"/>
      <c r="N1013" s="65"/>
      <c r="O1013" s="78"/>
      <c r="P1013" s="45"/>
      <c r="Q1013" s="79"/>
      <c r="R1013" s="65"/>
      <c r="S1013" s="78"/>
      <c r="T1013" s="45"/>
      <c r="U1013" s="79"/>
      <c r="V1013" s="65"/>
      <c r="W1013" s="78"/>
      <c r="X1013" s="45"/>
      <c r="Y1013" s="79"/>
      <c r="Z1013" s="65"/>
      <c r="AA1013" s="78"/>
      <c r="AB1013" s="45"/>
      <c r="AC1013" s="79"/>
      <c r="AD1013" s="65"/>
      <c r="AE1013" s="78"/>
      <c r="AF1013" s="45"/>
      <c r="AG1013" s="79"/>
      <c r="AH1013" s="2"/>
      <c r="AI1013" s="2"/>
      <c r="AJ1013" s="2"/>
      <c r="AK1013" s="2"/>
      <c r="AL1013" s="2"/>
    </row>
    <row r="1014" spans="1:38" ht="16.5" customHeight="1" outlineLevel="1">
      <c r="A1014" s="58"/>
      <c r="B1014" s="83" t="s">
        <v>806</v>
      </c>
      <c r="C1014" s="99"/>
      <c r="D1014" s="60">
        <v>0</v>
      </c>
      <c r="E1014" s="61">
        <f t="shared" ref="E1014:G1014" si="382">SUM(E1015:E1020)</f>
        <v>0</v>
      </c>
      <c r="F1014" s="61">
        <f t="shared" si="382"/>
        <v>0</v>
      </c>
      <c r="G1014" s="61">
        <f t="shared" si="382"/>
        <v>0</v>
      </c>
      <c r="H1014" s="62" t="e">
        <f t="shared" si="356"/>
        <v>#DIV/0!</v>
      </c>
      <c r="I1014" s="63" t="e">
        <f t="shared" si="357"/>
        <v>#DIV/0!</v>
      </c>
      <c r="J1014" s="84">
        <f t="shared" ref="J1014:AG1014" si="383">SUM(J1015:J1020)</f>
        <v>0</v>
      </c>
      <c r="K1014" s="85">
        <f t="shared" si="383"/>
        <v>0</v>
      </c>
      <c r="L1014" s="60">
        <f t="shared" si="383"/>
        <v>0</v>
      </c>
      <c r="M1014" s="86">
        <f t="shared" si="383"/>
        <v>0</v>
      </c>
      <c r="N1014" s="84">
        <f t="shared" si="383"/>
        <v>0</v>
      </c>
      <c r="O1014" s="85">
        <f t="shared" si="383"/>
        <v>0</v>
      </c>
      <c r="P1014" s="60">
        <f t="shared" si="383"/>
        <v>0</v>
      </c>
      <c r="Q1014" s="86">
        <f t="shared" si="383"/>
        <v>0</v>
      </c>
      <c r="R1014" s="84">
        <f t="shared" si="383"/>
        <v>0</v>
      </c>
      <c r="S1014" s="85">
        <f t="shared" si="383"/>
        <v>0</v>
      </c>
      <c r="T1014" s="60">
        <f t="shared" si="383"/>
        <v>0</v>
      </c>
      <c r="U1014" s="86">
        <f t="shared" si="383"/>
        <v>0</v>
      </c>
      <c r="V1014" s="84">
        <f t="shared" si="383"/>
        <v>0</v>
      </c>
      <c r="W1014" s="85">
        <f t="shared" si="383"/>
        <v>0</v>
      </c>
      <c r="X1014" s="60">
        <f t="shared" si="383"/>
        <v>0</v>
      </c>
      <c r="Y1014" s="86">
        <f t="shared" si="383"/>
        <v>0</v>
      </c>
      <c r="Z1014" s="84">
        <f t="shared" si="383"/>
        <v>0</v>
      </c>
      <c r="AA1014" s="85">
        <f t="shared" si="383"/>
        <v>0</v>
      </c>
      <c r="AB1014" s="60">
        <f t="shared" si="383"/>
        <v>0</v>
      </c>
      <c r="AC1014" s="86">
        <f t="shared" si="383"/>
        <v>0</v>
      </c>
      <c r="AD1014" s="84">
        <f t="shared" si="383"/>
        <v>0</v>
      </c>
      <c r="AE1014" s="85">
        <f t="shared" si="383"/>
        <v>0</v>
      </c>
      <c r="AF1014" s="60">
        <f t="shared" si="383"/>
        <v>0</v>
      </c>
      <c r="AG1014" s="86">
        <f t="shared" si="383"/>
        <v>0</v>
      </c>
      <c r="AH1014" s="2"/>
      <c r="AI1014" s="2"/>
      <c r="AJ1014" s="2"/>
      <c r="AK1014" s="2"/>
      <c r="AL1014" s="2"/>
    </row>
    <row r="1015" spans="1:38" ht="16.5" customHeight="1" outlineLevel="1">
      <c r="A1015" s="12">
        <v>3114202</v>
      </c>
      <c r="B1015" s="27" t="s">
        <v>807</v>
      </c>
      <c r="C1015" s="14">
        <v>42340</v>
      </c>
      <c r="D1015" s="45">
        <v>0</v>
      </c>
      <c r="E1015" s="46">
        <f t="shared" si="359"/>
        <v>0</v>
      </c>
      <c r="F1015" s="46">
        <f t="shared" si="360"/>
        <v>0</v>
      </c>
      <c r="G1015" s="46">
        <f t="shared" si="361"/>
        <v>0</v>
      </c>
      <c r="H1015" s="53" t="e">
        <f t="shared" si="356"/>
        <v>#DIV/0!</v>
      </c>
      <c r="I1015" s="54" t="e">
        <f t="shared" si="357"/>
        <v>#DIV/0!</v>
      </c>
      <c r="J1015" s="65"/>
      <c r="K1015" s="78">
        <f t="shared" si="362"/>
        <v>0</v>
      </c>
      <c r="L1015" s="45"/>
      <c r="M1015" s="79">
        <f t="shared" si="363"/>
        <v>0</v>
      </c>
      <c r="N1015" s="65"/>
      <c r="O1015" s="78">
        <f t="shared" si="364"/>
        <v>0</v>
      </c>
      <c r="P1015" s="45"/>
      <c r="Q1015" s="79">
        <f t="shared" si="365"/>
        <v>0</v>
      </c>
      <c r="R1015" s="65"/>
      <c r="S1015" s="78">
        <f t="shared" si="366"/>
        <v>0</v>
      </c>
      <c r="T1015" s="45"/>
      <c r="U1015" s="79">
        <f t="shared" si="367"/>
        <v>0</v>
      </c>
      <c r="V1015" s="65"/>
      <c r="W1015" s="78">
        <f t="shared" si="368"/>
        <v>0</v>
      </c>
      <c r="X1015" s="45"/>
      <c r="Y1015" s="79">
        <f t="shared" si="369"/>
        <v>0</v>
      </c>
      <c r="Z1015" s="65"/>
      <c r="AA1015" s="78">
        <f t="shared" si="370"/>
        <v>0</v>
      </c>
      <c r="AB1015" s="45"/>
      <c r="AC1015" s="79">
        <f t="shared" si="371"/>
        <v>0</v>
      </c>
      <c r="AD1015" s="65"/>
      <c r="AE1015" s="78">
        <f t="shared" si="372"/>
        <v>0</v>
      </c>
      <c r="AF1015" s="45"/>
      <c r="AG1015" s="79">
        <f t="shared" si="373"/>
        <v>0</v>
      </c>
      <c r="AH1015" s="2"/>
      <c r="AI1015" s="2"/>
      <c r="AJ1015" s="2"/>
      <c r="AK1015" s="2"/>
      <c r="AL1015" s="2"/>
    </row>
    <row r="1016" spans="1:38" ht="16.5" customHeight="1" outlineLevel="1">
      <c r="A1016" s="12">
        <v>1202057</v>
      </c>
      <c r="B1016" s="27" t="s">
        <v>808</v>
      </c>
      <c r="C1016" s="14">
        <v>532350</v>
      </c>
      <c r="D1016" s="45">
        <v>0</v>
      </c>
      <c r="E1016" s="46">
        <f t="shared" si="359"/>
        <v>0</v>
      </c>
      <c r="F1016" s="46">
        <f t="shared" si="360"/>
        <v>0</v>
      </c>
      <c r="G1016" s="46">
        <f t="shared" si="361"/>
        <v>0</v>
      </c>
      <c r="H1016" s="53" t="e">
        <f t="shared" si="356"/>
        <v>#DIV/0!</v>
      </c>
      <c r="I1016" s="54" t="e">
        <f t="shared" si="357"/>
        <v>#DIV/0!</v>
      </c>
      <c r="J1016" s="65"/>
      <c r="K1016" s="78">
        <f t="shared" si="362"/>
        <v>0</v>
      </c>
      <c r="L1016" s="45"/>
      <c r="M1016" s="79">
        <f t="shared" si="363"/>
        <v>0</v>
      </c>
      <c r="N1016" s="65"/>
      <c r="O1016" s="78">
        <f t="shared" si="364"/>
        <v>0</v>
      </c>
      <c r="P1016" s="45"/>
      <c r="Q1016" s="79">
        <f t="shared" si="365"/>
        <v>0</v>
      </c>
      <c r="R1016" s="65"/>
      <c r="S1016" s="78">
        <f t="shared" si="366"/>
        <v>0</v>
      </c>
      <c r="T1016" s="45"/>
      <c r="U1016" s="79">
        <f t="shared" si="367"/>
        <v>0</v>
      </c>
      <c r="V1016" s="65"/>
      <c r="W1016" s="78">
        <f t="shared" si="368"/>
        <v>0</v>
      </c>
      <c r="X1016" s="45"/>
      <c r="Y1016" s="79">
        <f t="shared" si="369"/>
        <v>0</v>
      </c>
      <c r="Z1016" s="65"/>
      <c r="AA1016" s="78">
        <f t="shared" si="370"/>
        <v>0</v>
      </c>
      <c r="AB1016" s="45"/>
      <c r="AC1016" s="79">
        <f t="shared" si="371"/>
        <v>0</v>
      </c>
      <c r="AD1016" s="65"/>
      <c r="AE1016" s="78">
        <f t="shared" si="372"/>
        <v>0</v>
      </c>
      <c r="AF1016" s="45"/>
      <c r="AG1016" s="79">
        <f t="shared" si="373"/>
        <v>0</v>
      </c>
      <c r="AH1016" s="2"/>
      <c r="AI1016" s="2"/>
      <c r="AJ1016" s="2"/>
      <c r="AK1016" s="2"/>
      <c r="AL1016" s="2"/>
    </row>
    <row r="1017" spans="1:38" ht="16.5" customHeight="1" outlineLevel="1">
      <c r="A1017" s="12">
        <v>3114203</v>
      </c>
      <c r="B1017" s="27" t="s">
        <v>809</v>
      </c>
      <c r="C1017" s="14">
        <v>4217160</v>
      </c>
      <c r="D1017" s="45">
        <v>0</v>
      </c>
      <c r="E1017" s="46">
        <f t="shared" si="359"/>
        <v>0</v>
      </c>
      <c r="F1017" s="46">
        <f t="shared" si="360"/>
        <v>0</v>
      </c>
      <c r="G1017" s="46">
        <f t="shared" si="361"/>
        <v>0</v>
      </c>
      <c r="H1017" s="53" t="e">
        <f t="shared" si="356"/>
        <v>#DIV/0!</v>
      </c>
      <c r="I1017" s="54" t="e">
        <f t="shared" si="357"/>
        <v>#DIV/0!</v>
      </c>
      <c r="J1017" s="65"/>
      <c r="K1017" s="78">
        <f t="shared" si="362"/>
        <v>0</v>
      </c>
      <c r="L1017" s="45"/>
      <c r="M1017" s="79">
        <f t="shared" si="363"/>
        <v>0</v>
      </c>
      <c r="N1017" s="65"/>
      <c r="O1017" s="78">
        <f t="shared" si="364"/>
        <v>0</v>
      </c>
      <c r="P1017" s="45"/>
      <c r="Q1017" s="79">
        <f t="shared" si="365"/>
        <v>0</v>
      </c>
      <c r="R1017" s="65"/>
      <c r="S1017" s="78">
        <f t="shared" si="366"/>
        <v>0</v>
      </c>
      <c r="T1017" s="45"/>
      <c r="U1017" s="79">
        <f t="shared" si="367"/>
        <v>0</v>
      </c>
      <c r="V1017" s="65"/>
      <c r="W1017" s="78">
        <f t="shared" si="368"/>
        <v>0</v>
      </c>
      <c r="X1017" s="45"/>
      <c r="Y1017" s="79">
        <f t="shared" si="369"/>
        <v>0</v>
      </c>
      <c r="Z1017" s="65"/>
      <c r="AA1017" s="78">
        <f t="shared" si="370"/>
        <v>0</v>
      </c>
      <c r="AB1017" s="45"/>
      <c r="AC1017" s="79">
        <f t="shared" si="371"/>
        <v>0</v>
      </c>
      <c r="AD1017" s="65"/>
      <c r="AE1017" s="78">
        <f t="shared" si="372"/>
        <v>0</v>
      </c>
      <c r="AF1017" s="45"/>
      <c r="AG1017" s="79">
        <f t="shared" si="373"/>
        <v>0</v>
      </c>
      <c r="AH1017" s="2"/>
      <c r="AI1017" s="2"/>
      <c r="AJ1017" s="2"/>
      <c r="AK1017" s="2"/>
      <c r="AL1017" s="2"/>
    </row>
    <row r="1018" spans="1:38" ht="16.5" customHeight="1" outlineLevel="1">
      <c r="A1018" s="12">
        <v>3114204</v>
      </c>
      <c r="B1018" s="34" t="s">
        <v>810</v>
      </c>
      <c r="C1018" s="14">
        <v>65840</v>
      </c>
      <c r="D1018" s="45">
        <v>0</v>
      </c>
      <c r="E1018" s="46">
        <f t="shared" si="359"/>
        <v>0</v>
      </c>
      <c r="F1018" s="46">
        <f t="shared" si="360"/>
        <v>0</v>
      </c>
      <c r="G1018" s="46">
        <f t="shared" si="361"/>
        <v>0</v>
      </c>
      <c r="H1018" s="53" t="e">
        <f t="shared" si="356"/>
        <v>#DIV/0!</v>
      </c>
      <c r="I1018" s="54" t="e">
        <f t="shared" si="357"/>
        <v>#DIV/0!</v>
      </c>
      <c r="J1018" s="65"/>
      <c r="K1018" s="78">
        <f t="shared" si="362"/>
        <v>0</v>
      </c>
      <c r="L1018" s="45"/>
      <c r="M1018" s="79">
        <f t="shared" si="363"/>
        <v>0</v>
      </c>
      <c r="N1018" s="65"/>
      <c r="O1018" s="78">
        <f t="shared" si="364"/>
        <v>0</v>
      </c>
      <c r="P1018" s="45"/>
      <c r="Q1018" s="79">
        <f t="shared" si="365"/>
        <v>0</v>
      </c>
      <c r="R1018" s="65"/>
      <c r="S1018" s="78">
        <f t="shared" si="366"/>
        <v>0</v>
      </c>
      <c r="T1018" s="45"/>
      <c r="U1018" s="79">
        <f t="shared" si="367"/>
        <v>0</v>
      </c>
      <c r="V1018" s="65"/>
      <c r="W1018" s="78">
        <f t="shared" si="368"/>
        <v>0</v>
      </c>
      <c r="X1018" s="45"/>
      <c r="Y1018" s="79">
        <f t="shared" si="369"/>
        <v>0</v>
      </c>
      <c r="Z1018" s="65"/>
      <c r="AA1018" s="78">
        <f t="shared" si="370"/>
        <v>0</v>
      </c>
      <c r="AB1018" s="45"/>
      <c r="AC1018" s="79">
        <f t="shared" si="371"/>
        <v>0</v>
      </c>
      <c r="AD1018" s="65"/>
      <c r="AE1018" s="78">
        <f t="shared" si="372"/>
        <v>0</v>
      </c>
      <c r="AF1018" s="45"/>
      <c r="AG1018" s="79">
        <f t="shared" si="373"/>
        <v>0</v>
      </c>
      <c r="AH1018" s="2"/>
      <c r="AI1018" s="2"/>
      <c r="AJ1018" s="2"/>
      <c r="AK1018" s="2"/>
      <c r="AL1018" s="2"/>
    </row>
    <row r="1019" spans="1:38" ht="16.5" customHeight="1" outlineLevel="1">
      <c r="A1019" s="12">
        <v>3114214</v>
      </c>
      <c r="B1019" s="34" t="s">
        <v>811</v>
      </c>
      <c r="C1019" s="14">
        <v>10590</v>
      </c>
      <c r="D1019" s="45">
        <v>0</v>
      </c>
      <c r="E1019" s="46">
        <f t="shared" si="359"/>
        <v>0</v>
      </c>
      <c r="F1019" s="46">
        <f t="shared" si="360"/>
        <v>0</v>
      </c>
      <c r="G1019" s="46">
        <f t="shared" si="361"/>
        <v>0</v>
      </c>
      <c r="H1019" s="53" t="e">
        <f t="shared" si="356"/>
        <v>#DIV/0!</v>
      </c>
      <c r="I1019" s="54" t="e">
        <f t="shared" si="357"/>
        <v>#DIV/0!</v>
      </c>
      <c r="J1019" s="65"/>
      <c r="K1019" s="78">
        <f t="shared" si="362"/>
        <v>0</v>
      </c>
      <c r="L1019" s="45"/>
      <c r="M1019" s="79">
        <f t="shared" si="363"/>
        <v>0</v>
      </c>
      <c r="N1019" s="65"/>
      <c r="O1019" s="78">
        <f t="shared" si="364"/>
        <v>0</v>
      </c>
      <c r="P1019" s="45"/>
      <c r="Q1019" s="79">
        <f t="shared" si="365"/>
        <v>0</v>
      </c>
      <c r="R1019" s="65"/>
      <c r="S1019" s="78">
        <f t="shared" si="366"/>
        <v>0</v>
      </c>
      <c r="T1019" s="45"/>
      <c r="U1019" s="79">
        <f t="shared" si="367"/>
        <v>0</v>
      </c>
      <c r="V1019" s="65"/>
      <c r="W1019" s="78">
        <f t="shared" si="368"/>
        <v>0</v>
      </c>
      <c r="X1019" s="45"/>
      <c r="Y1019" s="79">
        <f t="shared" si="369"/>
        <v>0</v>
      </c>
      <c r="Z1019" s="65"/>
      <c r="AA1019" s="78">
        <f t="shared" si="370"/>
        <v>0</v>
      </c>
      <c r="AB1019" s="45"/>
      <c r="AC1019" s="79">
        <f t="shared" si="371"/>
        <v>0</v>
      </c>
      <c r="AD1019" s="65"/>
      <c r="AE1019" s="78">
        <f t="shared" si="372"/>
        <v>0</v>
      </c>
      <c r="AF1019" s="45"/>
      <c r="AG1019" s="79">
        <f t="shared" si="373"/>
        <v>0</v>
      </c>
      <c r="AH1019" s="2"/>
      <c r="AI1019" s="2"/>
      <c r="AJ1019" s="2"/>
      <c r="AK1019" s="2"/>
      <c r="AL1019" s="2"/>
    </row>
    <row r="1020" spans="1:38" ht="16.5" customHeight="1" outlineLevel="1">
      <c r="A1020" s="12">
        <v>3114205</v>
      </c>
      <c r="B1020" s="34" t="s">
        <v>812</v>
      </c>
      <c r="C1020" s="14">
        <v>18660</v>
      </c>
      <c r="D1020" s="45">
        <v>0</v>
      </c>
      <c r="E1020" s="46">
        <f t="shared" si="359"/>
        <v>0</v>
      </c>
      <c r="F1020" s="46">
        <f t="shared" si="360"/>
        <v>0</v>
      </c>
      <c r="G1020" s="46">
        <f t="shared" si="361"/>
        <v>0</v>
      </c>
      <c r="H1020" s="53" t="e">
        <f t="shared" si="356"/>
        <v>#DIV/0!</v>
      </c>
      <c r="I1020" s="54" t="e">
        <f t="shared" si="357"/>
        <v>#DIV/0!</v>
      </c>
      <c r="J1020" s="65"/>
      <c r="K1020" s="78">
        <f t="shared" si="362"/>
        <v>0</v>
      </c>
      <c r="L1020" s="45"/>
      <c r="M1020" s="79">
        <f t="shared" si="363"/>
        <v>0</v>
      </c>
      <c r="N1020" s="65"/>
      <c r="O1020" s="78">
        <f t="shared" si="364"/>
        <v>0</v>
      </c>
      <c r="P1020" s="45"/>
      <c r="Q1020" s="79">
        <f t="shared" si="365"/>
        <v>0</v>
      </c>
      <c r="R1020" s="65"/>
      <c r="S1020" s="78">
        <f t="shared" si="366"/>
        <v>0</v>
      </c>
      <c r="T1020" s="45"/>
      <c r="U1020" s="79">
        <f t="shared" si="367"/>
        <v>0</v>
      </c>
      <c r="V1020" s="65"/>
      <c r="W1020" s="78">
        <f t="shared" si="368"/>
        <v>0</v>
      </c>
      <c r="X1020" s="45"/>
      <c r="Y1020" s="79">
        <f t="shared" si="369"/>
        <v>0</v>
      </c>
      <c r="Z1020" s="65"/>
      <c r="AA1020" s="78">
        <f t="shared" si="370"/>
        <v>0</v>
      </c>
      <c r="AB1020" s="45"/>
      <c r="AC1020" s="79">
        <f t="shared" si="371"/>
        <v>0</v>
      </c>
      <c r="AD1020" s="65"/>
      <c r="AE1020" s="78">
        <f t="shared" si="372"/>
        <v>0</v>
      </c>
      <c r="AF1020" s="45"/>
      <c r="AG1020" s="79">
        <f t="shared" si="373"/>
        <v>0</v>
      </c>
      <c r="AH1020" s="2"/>
      <c r="AI1020" s="2"/>
      <c r="AJ1020" s="2"/>
      <c r="AK1020" s="2"/>
      <c r="AL1020" s="2"/>
    </row>
    <row r="1021" spans="1:38" ht="16.5" customHeight="1" outlineLevel="1">
      <c r="A1021" s="12"/>
      <c r="B1021" s="27"/>
      <c r="C1021" s="14"/>
      <c r="D1021" s="45"/>
      <c r="E1021" s="46"/>
      <c r="F1021" s="46"/>
      <c r="G1021" s="46"/>
      <c r="H1021" s="53"/>
      <c r="I1021" s="54"/>
      <c r="J1021" s="65"/>
      <c r="K1021" s="78"/>
      <c r="L1021" s="45"/>
      <c r="M1021" s="79"/>
      <c r="N1021" s="65"/>
      <c r="O1021" s="78"/>
      <c r="P1021" s="45"/>
      <c r="Q1021" s="79"/>
      <c r="R1021" s="65"/>
      <c r="S1021" s="78"/>
      <c r="T1021" s="45"/>
      <c r="U1021" s="79"/>
      <c r="V1021" s="65"/>
      <c r="W1021" s="78"/>
      <c r="X1021" s="45"/>
      <c r="Y1021" s="79"/>
      <c r="Z1021" s="65"/>
      <c r="AA1021" s="78"/>
      <c r="AB1021" s="45"/>
      <c r="AC1021" s="79"/>
      <c r="AD1021" s="65"/>
      <c r="AE1021" s="78"/>
      <c r="AF1021" s="45"/>
      <c r="AG1021" s="79"/>
      <c r="AH1021" s="2"/>
      <c r="AI1021" s="2"/>
      <c r="AJ1021" s="2"/>
      <c r="AK1021" s="2"/>
      <c r="AL1021" s="2"/>
    </row>
    <row r="1022" spans="1:38" ht="16.5" customHeight="1" outlineLevel="1">
      <c r="A1022" s="58"/>
      <c r="B1022" s="83" t="s">
        <v>813</v>
      </c>
      <c r="C1022" s="99"/>
      <c r="D1022" s="60">
        <v>0</v>
      </c>
      <c r="E1022" s="61">
        <f t="shared" ref="E1022:G1022" si="384">SUM(E1023:E1025)</f>
        <v>0</v>
      </c>
      <c r="F1022" s="61">
        <f t="shared" si="384"/>
        <v>0</v>
      </c>
      <c r="G1022" s="61">
        <f t="shared" si="384"/>
        <v>0</v>
      </c>
      <c r="H1022" s="62" t="e">
        <f t="shared" si="356"/>
        <v>#DIV/0!</v>
      </c>
      <c r="I1022" s="63" t="e">
        <f t="shared" si="357"/>
        <v>#DIV/0!</v>
      </c>
      <c r="J1022" s="84">
        <f t="shared" ref="J1022:AG1022" si="385">SUM(J1023:J1025)</f>
        <v>0</v>
      </c>
      <c r="K1022" s="85">
        <f t="shared" si="385"/>
        <v>0</v>
      </c>
      <c r="L1022" s="60">
        <f t="shared" si="385"/>
        <v>0</v>
      </c>
      <c r="M1022" s="86">
        <f t="shared" si="385"/>
        <v>0</v>
      </c>
      <c r="N1022" s="84">
        <f t="shared" si="385"/>
        <v>0</v>
      </c>
      <c r="O1022" s="85">
        <f t="shared" si="385"/>
        <v>0</v>
      </c>
      <c r="P1022" s="60">
        <f t="shared" si="385"/>
        <v>0</v>
      </c>
      <c r="Q1022" s="86">
        <f t="shared" si="385"/>
        <v>0</v>
      </c>
      <c r="R1022" s="84">
        <f t="shared" si="385"/>
        <v>0</v>
      </c>
      <c r="S1022" s="85">
        <f t="shared" si="385"/>
        <v>0</v>
      </c>
      <c r="T1022" s="60">
        <f t="shared" si="385"/>
        <v>0</v>
      </c>
      <c r="U1022" s="86">
        <f t="shared" si="385"/>
        <v>0</v>
      </c>
      <c r="V1022" s="84">
        <f t="shared" si="385"/>
        <v>0</v>
      </c>
      <c r="W1022" s="85">
        <f t="shared" si="385"/>
        <v>0</v>
      </c>
      <c r="X1022" s="60">
        <f t="shared" si="385"/>
        <v>0</v>
      </c>
      <c r="Y1022" s="86">
        <f t="shared" si="385"/>
        <v>0</v>
      </c>
      <c r="Z1022" s="84">
        <f t="shared" si="385"/>
        <v>0</v>
      </c>
      <c r="AA1022" s="85">
        <f t="shared" si="385"/>
        <v>0</v>
      </c>
      <c r="AB1022" s="60">
        <f t="shared" si="385"/>
        <v>0</v>
      </c>
      <c r="AC1022" s="86">
        <f t="shared" si="385"/>
        <v>0</v>
      </c>
      <c r="AD1022" s="84">
        <f t="shared" si="385"/>
        <v>0</v>
      </c>
      <c r="AE1022" s="85">
        <f t="shared" si="385"/>
        <v>0</v>
      </c>
      <c r="AF1022" s="60">
        <f t="shared" si="385"/>
        <v>0</v>
      </c>
      <c r="AG1022" s="86">
        <f t="shared" si="385"/>
        <v>0</v>
      </c>
      <c r="AH1022" s="2"/>
      <c r="AI1022" s="2"/>
      <c r="AJ1022" s="2"/>
      <c r="AK1022" s="2"/>
      <c r="AL1022" s="2"/>
    </row>
    <row r="1023" spans="1:38" ht="16.5" customHeight="1" outlineLevel="1">
      <c r="A1023" s="12">
        <v>3114401</v>
      </c>
      <c r="B1023" s="34" t="s">
        <v>814</v>
      </c>
      <c r="C1023" s="14">
        <v>166080</v>
      </c>
      <c r="D1023" s="45">
        <v>0</v>
      </c>
      <c r="E1023" s="46">
        <f t="shared" si="359"/>
        <v>0</v>
      </c>
      <c r="F1023" s="46">
        <f t="shared" si="360"/>
        <v>0</v>
      </c>
      <c r="G1023" s="46">
        <f t="shared" si="361"/>
        <v>0</v>
      </c>
      <c r="H1023" s="53" t="e">
        <f t="shared" si="356"/>
        <v>#DIV/0!</v>
      </c>
      <c r="I1023" s="54" t="e">
        <f t="shared" si="357"/>
        <v>#DIV/0!</v>
      </c>
      <c r="J1023" s="65"/>
      <c r="K1023" s="78">
        <f t="shared" si="362"/>
        <v>0</v>
      </c>
      <c r="L1023" s="45"/>
      <c r="M1023" s="79">
        <f t="shared" si="363"/>
        <v>0</v>
      </c>
      <c r="N1023" s="65"/>
      <c r="O1023" s="78">
        <f t="shared" si="364"/>
        <v>0</v>
      </c>
      <c r="P1023" s="45"/>
      <c r="Q1023" s="79">
        <f t="shared" si="365"/>
        <v>0</v>
      </c>
      <c r="R1023" s="65"/>
      <c r="S1023" s="78">
        <f t="shared" si="366"/>
        <v>0</v>
      </c>
      <c r="T1023" s="45"/>
      <c r="U1023" s="79">
        <f t="shared" si="367"/>
        <v>0</v>
      </c>
      <c r="V1023" s="65"/>
      <c r="W1023" s="78">
        <f t="shared" si="368"/>
        <v>0</v>
      </c>
      <c r="X1023" s="45"/>
      <c r="Y1023" s="79">
        <f t="shared" si="369"/>
        <v>0</v>
      </c>
      <c r="Z1023" s="65"/>
      <c r="AA1023" s="78">
        <f t="shared" si="370"/>
        <v>0</v>
      </c>
      <c r="AB1023" s="45"/>
      <c r="AC1023" s="79">
        <f t="shared" si="371"/>
        <v>0</v>
      </c>
      <c r="AD1023" s="65"/>
      <c r="AE1023" s="78">
        <f t="shared" si="372"/>
        <v>0</v>
      </c>
      <c r="AF1023" s="45"/>
      <c r="AG1023" s="79">
        <f t="shared" si="373"/>
        <v>0</v>
      </c>
      <c r="AH1023" s="2"/>
      <c r="AI1023" s="2"/>
      <c r="AJ1023" s="2"/>
      <c r="AK1023" s="2"/>
      <c r="AL1023" s="2"/>
    </row>
    <row r="1024" spans="1:38" ht="16.5" customHeight="1" outlineLevel="1">
      <c r="A1024" s="12">
        <v>3114402</v>
      </c>
      <c r="B1024" s="34" t="s">
        <v>815</v>
      </c>
      <c r="C1024" s="14">
        <v>27710</v>
      </c>
      <c r="D1024" s="45">
        <v>0</v>
      </c>
      <c r="E1024" s="46">
        <f t="shared" si="359"/>
        <v>0</v>
      </c>
      <c r="F1024" s="46">
        <f t="shared" si="360"/>
        <v>0</v>
      </c>
      <c r="G1024" s="46">
        <f t="shared" si="361"/>
        <v>0</v>
      </c>
      <c r="H1024" s="53" t="e">
        <f t="shared" si="356"/>
        <v>#DIV/0!</v>
      </c>
      <c r="I1024" s="54" t="e">
        <f t="shared" si="357"/>
        <v>#DIV/0!</v>
      </c>
      <c r="J1024" s="65"/>
      <c r="K1024" s="78">
        <f t="shared" si="362"/>
        <v>0</v>
      </c>
      <c r="L1024" s="45"/>
      <c r="M1024" s="79">
        <f t="shared" si="363"/>
        <v>0</v>
      </c>
      <c r="N1024" s="65"/>
      <c r="O1024" s="78">
        <f t="shared" si="364"/>
        <v>0</v>
      </c>
      <c r="P1024" s="45"/>
      <c r="Q1024" s="79">
        <f t="shared" si="365"/>
        <v>0</v>
      </c>
      <c r="R1024" s="65"/>
      <c r="S1024" s="78">
        <f t="shared" si="366"/>
        <v>0</v>
      </c>
      <c r="T1024" s="45"/>
      <c r="U1024" s="79">
        <f t="shared" si="367"/>
        <v>0</v>
      </c>
      <c r="V1024" s="65"/>
      <c r="W1024" s="78">
        <f t="shared" si="368"/>
        <v>0</v>
      </c>
      <c r="X1024" s="45"/>
      <c r="Y1024" s="79">
        <f t="shared" si="369"/>
        <v>0</v>
      </c>
      <c r="Z1024" s="65"/>
      <c r="AA1024" s="78">
        <f t="shared" si="370"/>
        <v>0</v>
      </c>
      <c r="AB1024" s="45"/>
      <c r="AC1024" s="79">
        <f t="shared" si="371"/>
        <v>0</v>
      </c>
      <c r="AD1024" s="65"/>
      <c r="AE1024" s="78">
        <f t="shared" si="372"/>
        <v>0</v>
      </c>
      <c r="AF1024" s="45"/>
      <c r="AG1024" s="79">
        <f t="shared" si="373"/>
        <v>0</v>
      </c>
      <c r="AH1024" s="2"/>
      <c r="AI1024" s="2"/>
      <c r="AJ1024" s="2"/>
      <c r="AK1024" s="2"/>
      <c r="AL1024" s="2"/>
    </row>
    <row r="1025" spans="1:38" ht="16.5" customHeight="1" outlineLevel="1">
      <c r="A1025" s="12">
        <v>3114412</v>
      </c>
      <c r="B1025" s="34" t="s">
        <v>816</v>
      </c>
      <c r="C1025" s="14">
        <v>17920</v>
      </c>
      <c r="D1025" s="45">
        <v>0</v>
      </c>
      <c r="E1025" s="46">
        <f t="shared" si="359"/>
        <v>0</v>
      </c>
      <c r="F1025" s="46">
        <f t="shared" si="360"/>
        <v>0</v>
      </c>
      <c r="G1025" s="46">
        <f t="shared" si="361"/>
        <v>0</v>
      </c>
      <c r="H1025" s="53" t="e">
        <f t="shared" si="356"/>
        <v>#DIV/0!</v>
      </c>
      <c r="I1025" s="54" t="e">
        <f t="shared" si="357"/>
        <v>#DIV/0!</v>
      </c>
      <c r="J1025" s="65"/>
      <c r="K1025" s="78">
        <f t="shared" si="362"/>
        <v>0</v>
      </c>
      <c r="L1025" s="45"/>
      <c r="M1025" s="79">
        <f t="shared" si="363"/>
        <v>0</v>
      </c>
      <c r="N1025" s="65"/>
      <c r="O1025" s="78">
        <f t="shared" si="364"/>
        <v>0</v>
      </c>
      <c r="P1025" s="45"/>
      <c r="Q1025" s="79">
        <f t="shared" si="365"/>
        <v>0</v>
      </c>
      <c r="R1025" s="65"/>
      <c r="S1025" s="78">
        <f t="shared" si="366"/>
        <v>0</v>
      </c>
      <c r="T1025" s="45"/>
      <c r="U1025" s="79">
        <f t="shared" si="367"/>
        <v>0</v>
      </c>
      <c r="V1025" s="65"/>
      <c r="W1025" s="78">
        <f t="shared" si="368"/>
        <v>0</v>
      </c>
      <c r="X1025" s="45"/>
      <c r="Y1025" s="79">
        <f t="shared" si="369"/>
        <v>0</v>
      </c>
      <c r="Z1025" s="65"/>
      <c r="AA1025" s="78">
        <f t="shared" si="370"/>
        <v>0</v>
      </c>
      <c r="AB1025" s="45"/>
      <c r="AC1025" s="79">
        <f t="shared" si="371"/>
        <v>0</v>
      </c>
      <c r="AD1025" s="65"/>
      <c r="AE1025" s="78">
        <f t="shared" si="372"/>
        <v>0</v>
      </c>
      <c r="AF1025" s="45"/>
      <c r="AG1025" s="79">
        <f t="shared" si="373"/>
        <v>0</v>
      </c>
      <c r="AH1025" s="2"/>
      <c r="AI1025" s="2"/>
      <c r="AJ1025" s="2"/>
      <c r="AK1025" s="2"/>
      <c r="AL1025" s="2"/>
    </row>
    <row r="1026" spans="1:38" ht="16.5" customHeight="1" outlineLevel="1">
      <c r="A1026" s="12"/>
      <c r="B1026" s="27"/>
      <c r="C1026" s="14"/>
      <c r="D1026" s="45"/>
      <c r="E1026" s="46"/>
      <c r="F1026" s="46"/>
      <c r="G1026" s="46"/>
      <c r="H1026" s="53"/>
      <c r="I1026" s="54"/>
      <c r="J1026" s="65"/>
      <c r="K1026" s="78"/>
      <c r="L1026" s="45"/>
      <c r="M1026" s="79"/>
      <c r="N1026" s="65"/>
      <c r="O1026" s="78"/>
      <c r="P1026" s="45"/>
      <c r="Q1026" s="79"/>
      <c r="R1026" s="65"/>
      <c r="S1026" s="78"/>
      <c r="T1026" s="45"/>
      <c r="U1026" s="79"/>
      <c r="V1026" s="65"/>
      <c r="W1026" s="78"/>
      <c r="X1026" s="45"/>
      <c r="Y1026" s="79"/>
      <c r="Z1026" s="65"/>
      <c r="AA1026" s="78"/>
      <c r="AB1026" s="45"/>
      <c r="AC1026" s="79"/>
      <c r="AD1026" s="65"/>
      <c r="AE1026" s="78"/>
      <c r="AF1026" s="45"/>
      <c r="AG1026" s="79"/>
      <c r="AH1026" s="2"/>
      <c r="AI1026" s="2"/>
      <c r="AJ1026" s="2"/>
      <c r="AK1026" s="2"/>
      <c r="AL1026" s="2"/>
    </row>
    <row r="1027" spans="1:38" ht="16.5" customHeight="1" outlineLevel="1">
      <c r="A1027" s="58"/>
      <c r="B1027" s="83" t="s">
        <v>817</v>
      </c>
      <c r="C1027" s="99"/>
      <c r="D1027" s="60">
        <v>0</v>
      </c>
      <c r="E1027" s="61">
        <f t="shared" ref="E1027:G1027" si="386">SUM(E1028:E1033)</f>
        <v>0</v>
      </c>
      <c r="F1027" s="61">
        <f t="shared" si="386"/>
        <v>0</v>
      </c>
      <c r="G1027" s="61">
        <f t="shared" si="386"/>
        <v>0</v>
      </c>
      <c r="H1027" s="62" t="e">
        <f t="shared" si="356"/>
        <v>#DIV/0!</v>
      </c>
      <c r="I1027" s="63" t="e">
        <f t="shared" si="357"/>
        <v>#DIV/0!</v>
      </c>
      <c r="J1027" s="84">
        <f t="shared" ref="J1027:AG1027" si="387">SUM(J1028:J1033)</f>
        <v>0</v>
      </c>
      <c r="K1027" s="85">
        <f t="shared" si="387"/>
        <v>0</v>
      </c>
      <c r="L1027" s="60">
        <f t="shared" si="387"/>
        <v>0</v>
      </c>
      <c r="M1027" s="86">
        <f t="shared" si="387"/>
        <v>0</v>
      </c>
      <c r="N1027" s="84">
        <f t="shared" si="387"/>
        <v>0</v>
      </c>
      <c r="O1027" s="85">
        <f t="shared" si="387"/>
        <v>0</v>
      </c>
      <c r="P1027" s="60">
        <f t="shared" si="387"/>
        <v>0</v>
      </c>
      <c r="Q1027" s="86">
        <f t="shared" si="387"/>
        <v>0</v>
      </c>
      <c r="R1027" s="84">
        <f t="shared" si="387"/>
        <v>0</v>
      </c>
      <c r="S1027" s="85">
        <f t="shared" si="387"/>
        <v>0</v>
      </c>
      <c r="T1027" s="60">
        <f t="shared" si="387"/>
        <v>0</v>
      </c>
      <c r="U1027" s="86">
        <f t="shared" si="387"/>
        <v>0</v>
      </c>
      <c r="V1027" s="84">
        <f t="shared" si="387"/>
        <v>0</v>
      </c>
      <c r="W1027" s="85">
        <f t="shared" si="387"/>
        <v>0</v>
      </c>
      <c r="X1027" s="60">
        <f t="shared" si="387"/>
        <v>0</v>
      </c>
      <c r="Y1027" s="86">
        <f t="shared" si="387"/>
        <v>0</v>
      </c>
      <c r="Z1027" s="84">
        <f t="shared" si="387"/>
        <v>0</v>
      </c>
      <c r="AA1027" s="85">
        <f t="shared" si="387"/>
        <v>0</v>
      </c>
      <c r="AB1027" s="60">
        <f t="shared" si="387"/>
        <v>0</v>
      </c>
      <c r="AC1027" s="86">
        <f t="shared" si="387"/>
        <v>0</v>
      </c>
      <c r="AD1027" s="84">
        <f t="shared" si="387"/>
        <v>0</v>
      </c>
      <c r="AE1027" s="85">
        <f t="shared" si="387"/>
        <v>0</v>
      </c>
      <c r="AF1027" s="60">
        <f t="shared" si="387"/>
        <v>0</v>
      </c>
      <c r="AG1027" s="86">
        <f t="shared" si="387"/>
        <v>0</v>
      </c>
      <c r="AH1027" s="2"/>
      <c r="AI1027" s="2"/>
      <c r="AJ1027" s="2"/>
      <c r="AK1027" s="2"/>
      <c r="AL1027" s="2"/>
    </row>
    <row r="1028" spans="1:38" ht="16.5" customHeight="1" outlineLevel="1">
      <c r="A1028" s="12">
        <v>3114301</v>
      </c>
      <c r="B1028" s="34" t="s">
        <v>818</v>
      </c>
      <c r="C1028" s="14">
        <v>16770</v>
      </c>
      <c r="D1028" s="45">
        <v>0</v>
      </c>
      <c r="E1028" s="46">
        <f t="shared" si="359"/>
        <v>0</v>
      </c>
      <c r="F1028" s="46">
        <f t="shared" si="360"/>
        <v>0</v>
      </c>
      <c r="G1028" s="46">
        <f t="shared" si="361"/>
        <v>0</v>
      </c>
      <c r="H1028" s="53" t="e">
        <f t="shared" si="356"/>
        <v>#DIV/0!</v>
      </c>
      <c r="I1028" s="54" t="e">
        <f t="shared" si="357"/>
        <v>#DIV/0!</v>
      </c>
      <c r="J1028" s="65"/>
      <c r="K1028" s="78">
        <f t="shared" si="362"/>
        <v>0</v>
      </c>
      <c r="L1028" s="45"/>
      <c r="M1028" s="79">
        <f t="shared" si="363"/>
        <v>0</v>
      </c>
      <c r="N1028" s="65"/>
      <c r="O1028" s="78">
        <f t="shared" si="364"/>
        <v>0</v>
      </c>
      <c r="P1028" s="45"/>
      <c r="Q1028" s="79">
        <f t="shared" si="365"/>
        <v>0</v>
      </c>
      <c r="R1028" s="65"/>
      <c r="S1028" s="78">
        <f t="shared" si="366"/>
        <v>0</v>
      </c>
      <c r="T1028" s="45"/>
      <c r="U1028" s="79">
        <f t="shared" si="367"/>
        <v>0</v>
      </c>
      <c r="V1028" s="65"/>
      <c r="W1028" s="78">
        <f t="shared" si="368"/>
        <v>0</v>
      </c>
      <c r="X1028" s="45"/>
      <c r="Y1028" s="79">
        <f t="shared" si="369"/>
        <v>0</v>
      </c>
      <c r="Z1028" s="65"/>
      <c r="AA1028" s="78">
        <f t="shared" si="370"/>
        <v>0</v>
      </c>
      <c r="AB1028" s="45"/>
      <c r="AC1028" s="79">
        <f t="shared" si="371"/>
        <v>0</v>
      </c>
      <c r="AD1028" s="65"/>
      <c r="AE1028" s="78">
        <f t="shared" si="372"/>
        <v>0</v>
      </c>
      <c r="AF1028" s="45"/>
      <c r="AG1028" s="79">
        <f t="shared" si="373"/>
        <v>0</v>
      </c>
      <c r="AH1028" s="2"/>
      <c r="AI1028" s="2"/>
      <c r="AJ1028" s="2"/>
      <c r="AK1028" s="2"/>
      <c r="AL1028" s="2"/>
    </row>
    <row r="1029" spans="1:38" ht="16.5" customHeight="1" outlineLevel="1">
      <c r="A1029" s="12">
        <v>3114302</v>
      </c>
      <c r="B1029" s="34" t="s">
        <v>819</v>
      </c>
      <c r="C1029" s="14">
        <v>62550</v>
      </c>
      <c r="D1029" s="45">
        <v>0</v>
      </c>
      <c r="E1029" s="46">
        <f t="shared" si="359"/>
        <v>0</v>
      </c>
      <c r="F1029" s="46">
        <f t="shared" si="360"/>
        <v>0</v>
      </c>
      <c r="G1029" s="46">
        <f t="shared" si="361"/>
        <v>0</v>
      </c>
      <c r="H1029" s="53" t="e">
        <f t="shared" si="356"/>
        <v>#DIV/0!</v>
      </c>
      <c r="I1029" s="54" t="e">
        <f t="shared" si="357"/>
        <v>#DIV/0!</v>
      </c>
      <c r="J1029" s="65"/>
      <c r="K1029" s="78">
        <f t="shared" si="362"/>
        <v>0</v>
      </c>
      <c r="L1029" s="45"/>
      <c r="M1029" s="79">
        <f t="shared" si="363"/>
        <v>0</v>
      </c>
      <c r="N1029" s="65"/>
      <c r="O1029" s="78">
        <f t="shared" si="364"/>
        <v>0</v>
      </c>
      <c r="P1029" s="45"/>
      <c r="Q1029" s="79">
        <f t="shared" si="365"/>
        <v>0</v>
      </c>
      <c r="R1029" s="65"/>
      <c r="S1029" s="78">
        <f t="shared" si="366"/>
        <v>0</v>
      </c>
      <c r="T1029" s="45"/>
      <c r="U1029" s="79">
        <f t="shared" si="367"/>
        <v>0</v>
      </c>
      <c r="V1029" s="65"/>
      <c r="W1029" s="78">
        <f t="shared" si="368"/>
        <v>0</v>
      </c>
      <c r="X1029" s="45"/>
      <c r="Y1029" s="79">
        <f t="shared" si="369"/>
        <v>0</v>
      </c>
      <c r="Z1029" s="65"/>
      <c r="AA1029" s="78">
        <f t="shared" si="370"/>
        <v>0</v>
      </c>
      <c r="AB1029" s="45"/>
      <c r="AC1029" s="79">
        <f t="shared" si="371"/>
        <v>0</v>
      </c>
      <c r="AD1029" s="65"/>
      <c r="AE1029" s="78">
        <f t="shared" si="372"/>
        <v>0</v>
      </c>
      <c r="AF1029" s="45"/>
      <c r="AG1029" s="79">
        <f t="shared" si="373"/>
        <v>0</v>
      </c>
      <c r="AH1029" s="2"/>
      <c r="AI1029" s="2"/>
      <c r="AJ1029" s="2"/>
      <c r="AK1029" s="2"/>
      <c r="AL1029" s="2"/>
    </row>
    <row r="1030" spans="1:38" ht="16.5" customHeight="1" outlineLevel="1">
      <c r="A1030" s="12">
        <v>3001002</v>
      </c>
      <c r="B1030" s="27" t="s">
        <v>820</v>
      </c>
      <c r="C1030" s="14">
        <v>2072120</v>
      </c>
      <c r="D1030" s="45">
        <v>0</v>
      </c>
      <c r="E1030" s="46">
        <f t="shared" si="359"/>
        <v>0</v>
      </c>
      <c r="F1030" s="46">
        <f t="shared" si="360"/>
        <v>0</v>
      </c>
      <c r="G1030" s="46">
        <f t="shared" si="361"/>
        <v>0</v>
      </c>
      <c r="H1030" s="53" t="e">
        <f t="shared" si="356"/>
        <v>#DIV/0!</v>
      </c>
      <c r="I1030" s="54" t="e">
        <f t="shared" si="357"/>
        <v>#DIV/0!</v>
      </c>
      <c r="J1030" s="65"/>
      <c r="K1030" s="78">
        <f t="shared" si="362"/>
        <v>0</v>
      </c>
      <c r="L1030" s="45"/>
      <c r="M1030" s="79">
        <f t="shared" si="363"/>
        <v>0</v>
      </c>
      <c r="N1030" s="65"/>
      <c r="O1030" s="78">
        <f t="shared" si="364"/>
        <v>0</v>
      </c>
      <c r="P1030" s="45"/>
      <c r="Q1030" s="79">
        <f t="shared" si="365"/>
        <v>0</v>
      </c>
      <c r="R1030" s="65"/>
      <c r="S1030" s="78">
        <f t="shared" si="366"/>
        <v>0</v>
      </c>
      <c r="T1030" s="45"/>
      <c r="U1030" s="79">
        <f t="shared" si="367"/>
        <v>0</v>
      </c>
      <c r="V1030" s="65"/>
      <c r="W1030" s="78">
        <f t="shared" si="368"/>
        <v>0</v>
      </c>
      <c r="X1030" s="45"/>
      <c r="Y1030" s="79">
        <f t="shared" si="369"/>
        <v>0</v>
      </c>
      <c r="Z1030" s="65"/>
      <c r="AA1030" s="78">
        <f t="shared" si="370"/>
        <v>0</v>
      </c>
      <c r="AB1030" s="45"/>
      <c r="AC1030" s="79">
        <f t="shared" si="371"/>
        <v>0</v>
      </c>
      <c r="AD1030" s="65"/>
      <c r="AE1030" s="78">
        <f t="shared" si="372"/>
        <v>0</v>
      </c>
      <c r="AF1030" s="45"/>
      <c r="AG1030" s="79">
        <f t="shared" si="373"/>
        <v>0</v>
      </c>
      <c r="AH1030" s="2"/>
      <c r="AI1030" s="2"/>
      <c r="AJ1030" s="2"/>
      <c r="AK1030" s="2"/>
      <c r="AL1030" s="2"/>
    </row>
    <row r="1031" spans="1:38" ht="16.5" customHeight="1" outlineLevel="1">
      <c r="A1031" s="12">
        <v>3114303</v>
      </c>
      <c r="B1031" s="27" t="s">
        <v>821</v>
      </c>
      <c r="C1031" s="14">
        <v>20694920</v>
      </c>
      <c r="D1031" s="45">
        <v>0</v>
      </c>
      <c r="E1031" s="46">
        <f t="shared" si="359"/>
        <v>0</v>
      </c>
      <c r="F1031" s="46">
        <f t="shared" si="360"/>
        <v>0</v>
      </c>
      <c r="G1031" s="46">
        <f t="shared" si="361"/>
        <v>0</v>
      </c>
      <c r="H1031" s="53" t="e">
        <f t="shared" si="356"/>
        <v>#DIV/0!</v>
      </c>
      <c r="I1031" s="54" t="e">
        <f t="shared" si="357"/>
        <v>#DIV/0!</v>
      </c>
      <c r="J1031" s="65"/>
      <c r="K1031" s="78">
        <f t="shared" si="362"/>
        <v>0</v>
      </c>
      <c r="L1031" s="45"/>
      <c r="M1031" s="79">
        <f t="shared" si="363"/>
        <v>0</v>
      </c>
      <c r="N1031" s="65"/>
      <c r="O1031" s="78">
        <f t="shared" si="364"/>
        <v>0</v>
      </c>
      <c r="P1031" s="45"/>
      <c r="Q1031" s="79">
        <f t="shared" si="365"/>
        <v>0</v>
      </c>
      <c r="R1031" s="65"/>
      <c r="S1031" s="78">
        <f t="shared" si="366"/>
        <v>0</v>
      </c>
      <c r="T1031" s="45"/>
      <c r="U1031" s="79">
        <f t="shared" si="367"/>
        <v>0</v>
      </c>
      <c r="V1031" s="65"/>
      <c r="W1031" s="78">
        <f t="shared" si="368"/>
        <v>0</v>
      </c>
      <c r="X1031" s="45"/>
      <c r="Y1031" s="79">
        <f t="shared" si="369"/>
        <v>0</v>
      </c>
      <c r="Z1031" s="65"/>
      <c r="AA1031" s="78">
        <f t="shared" si="370"/>
        <v>0</v>
      </c>
      <c r="AB1031" s="45"/>
      <c r="AC1031" s="79">
        <f t="shared" si="371"/>
        <v>0</v>
      </c>
      <c r="AD1031" s="65"/>
      <c r="AE1031" s="78">
        <f t="shared" si="372"/>
        <v>0</v>
      </c>
      <c r="AF1031" s="45"/>
      <c r="AG1031" s="79">
        <f t="shared" si="373"/>
        <v>0</v>
      </c>
      <c r="AH1031" s="2"/>
      <c r="AI1031" s="2"/>
      <c r="AJ1031" s="2"/>
      <c r="AK1031" s="2"/>
      <c r="AL1031" s="2"/>
    </row>
    <row r="1032" spans="1:38" ht="16.5" customHeight="1" outlineLevel="1">
      <c r="A1032" s="12">
        <v>3114304</v>
      </c>
      <c r="B1032" s="34" t="s">
        <v>822</v>
      </c>
      <c r="C1032" s="14">
        <v>11590</v>
      </c>
      <c r="D1032" s="45">
        <v>0</v>
      </c>
      <c r="E1032" s="46">
        <f t="shared" si="359"/>
        <v>0</v>
      </c>
      <c r="F1032" s="46">
        <f t="shared" si="360"/>
        <v>0</v>
      </c>
      <c r="G1032" s="46">
        <f t="shared" si="361"/>
        <v>0</v>
      </c>
      <c r="H1032" s="53" t="e">
        <f t="shared" si="356"/>
        <v>#DIV/0!</v>
      </c>
      <c r="I1032" s="54" t="e">
        <f t="shared" si="357"/>
        <v>#DIV/0!</v>
      </c>
      <c r="J1032" s="65"/>
      <c r="K1032" s="78">
        <f t="shared" si="362"/>
        <v>0</v>
      </c>
      <c r="L1032" s="45"/>
      <c r="M1032" s="79">
        <f t="shared" si="363"/>
        <v>0</v>
      </c>
      <c r="N1032" s="65"/>
      <c r="O1032" s="78">
        <f t="shared" si="364"/>
        <v>0</v>
      </c>
      <c r="P1032" s="45"/>
      <c r="Q1032" s="79">
        <f t="shared" si="365"/>
        <v>0</v>
      </c>
      <c r="R1032" s="65"/>
      <c r="S1032" s="78">
        <f t="shared" si="366"/>
        <v>0</v>
      </c>
      <c r="T1032" s="45"/>
      <c r="U1032" s="79">
        <f t="shared" si="367"/>
        <v>0</v>
      </c>
      <c r="V1032" s="65"/>
      <c r="W1032" s="78">
        <f t="shared" si="368"/>
        <v>0</v>
      </c>
      <c r="X1032" s="45"/>
      <c r="Y1032" s="79">
        <f t="shared" si="369"/>
        <v>0</v>
      </c>
      <c r="Z1032" s="65"/>
      <c r="AA1032" s="78">
        <f t="shared" si="370"/>
        <v>0</v>
      </c>
      <c r="AB1032" s="45"/>
      <c r="AC1032" s="79">
        <f t="shared" si="371"/>
        <v>0</v>
      </c>
      <c r="AD1032" s="65"/>
      <c r="AE1032" s="78">
        <f t="shared" si="372"/>
        <v>0</v>
      </c>
      <c r="AF1032" s="45"/>
      <c r="AG1032" s="79">
        <f t="shared" si="373"/>
        <v>0</v>
      </c>
      <c r="AH1032" s="2"/>
      <c r="AI1032" s="2"/>
      <c r="AJ1032" s="2"/>
      <c r="AK1032" s="2"/>
      <c r="AL1032" s="2"/>
    </row>
    <row r="1033" spans="1:38" ht="16.5" customHeight="1" outlineLevel="1">
      <c r="A1033" s="12">
        <v>3114314</v>
      </c>
      <c r="B1033" s="34" t="s">
        <v>823</v>
      </c>
      <c r="C1033" s="14">
        <v>8130</v>
      </c>
      <c r="D1033" s="45">
        <v>0</v>
      </c>
      <c r="E1033" s="46">
        <f t="shared" si="359"/>
        <v>0</v>
      </c>
      <c r="F1033" s="46">
        <f t="shared" si="360"/>
        <v>0</v>
      </c>
      <c r="G1033" s="46">
        <f t="shared" si="361"/>
        <v>0</v>
      </c>
      <c r="H1033" s="53" t="e">
        <f t="shared" si="356"/>
        <v>#DIV/0!</v>
      </c>
      <c r="I1033" s="54" t="e">
        <f t="shared" si="357"/>
        <v>#DIV/0!</v>
      </c>
      <c r="J1033" s="65"/>
      <c r="K1033" s="78">
        <f t="shared" si="362"/>
        <v>0</v>
      </c>
      <c r="L1033" s="45"/>
      <c r="M1033" s="79">
        <f t="shared" si="363"/>
        <v>0</v>
      </c>
      <c r="N1033" s="65"/>
      <c r="O1033" s="78">
        <f t="shared" si="364"/>
        <v>0</v>
      </c>
      <c r="P1033" s="45"/>
      <c r="Q1033" s="79">
        <f t="shared" si="365"/>
        <v>0</v>
      </c>
      <c r="R1033" s="65"/>
      <c r="S1033" s="78">
        <f t="shared" si="366"/>
        <v>0</v>
      </c>
      <c r="T1033" s="45"/>
      <c r="U1033" s="79">
        <f t="shared" si="367"/>
        <v>0</v>
      </c>
      <c r="V1033" s="65"/>
      <c r="W1033" s="78">
        <f t="shared" si="368"/>
        <v>0</v>
      </c>
      <c r="X1033" s="45"/>
      <c r="Y1033" s="79">
        <f t="shared" si="369"/>
        <v>0</v>
      </c>
      <c r="Z1033" s="65"/>
      <c r="AA1033" s="78">
        <f t="shared" si="370"/>
        <v>0</v>
      </c>
      <c r="AB1033" s="45"/>
      <c r="AC1033" s="79">
        <f t="shared" si="371"/>
        <v>0</v>
      </c>
      <c r="AD1033" s="65"/>
      <c r="AE1033" s="78">
        <f t="shared" si="372"/>
        <v>0</v>
      </c>
      <c r="AF1033" s="45"/>
      <c r="AG1033" s="79">
        <f t="shared" si="373"/>
        <v>0</v>
      </c>
      <c r="AH1033" s="2"/>
      <c r="AI1033" s="2"/>
      <c r="AJ1033" s="2"/>
      <c r="AK1033" s="2"/>
      <c r="AL1033" s="2"/>
    </row>
    <row r="1034" spans="1:38" ht="16.5" customHeight="1" outlineLevel="1">
      <c r="A1034" s="12"/>
      <c r="B1034" s="27"/>
      <c r="C1034" s="14">
        <v>57990</v>
      </c>
      <c r="D1034" s="45"/>
      <c r="E1034" s="46"/>
      <c r="F1034" s="46"/>
      <c r="G1034" s="46"/>
      <c r="H1034" s="53"/>
      <c r="I1034" s="54"/>
      <c r="J1034" s="65"/>
      <c r="K1034" s="78"/>
      <c r="L1034" s="45"/>
      <c r="M1034" s="79"/>
      <c r="N1034" s="65"/>
      <c r="O1034" s="78"/>
      <c r="P1034" s="45"/>
      <c r="Q1034" s="79"/>
      <c r="R1034" s="65"/>
      <c r="S1034" s="78"/>
      <c r="T1034" s="45"/>
      <c r="U1034" s="79"/>
      <c r="V1034" s="65"/>
      <c r="W1034" s="78"/>
      <c r="X1034" s="45"/>
      <c r="Y1034" s="79"/>
      <c r="Z1034" s="65"/>
      <c r="AA1034" s="78"/>
      <c r="AB1034" s="45"/>
      <c r="AC1034" s="79"/>
      <c r="AD1034" s="65"/>
      <c r="AE1034" s="78"/>
      <c r="AF1034" s="45"/>
      <c r="AG1034" s="79"/>
      <c r="AH1034" s="2"/>
      <c r="AI1034" s="2"/>
      <c r="AJ1034" s="2"/>
      <c r="AK1034" s="2"/>
      <c r="AL1034" s="2"/>
    </row>
    <row r="1035" spans="1:38" ht="16.5" customHeight="1" outlineLevel="1">
      <c r="A1035" s="58"/>
      <c r="B1035" s="83" t="s">
        <v>824</v>
      </c>
      <c r="C1035" s="99"/>
      <c r="D1035" s="60">
        <v>0</v>
      </c>
      <c r="E1035" s="61">
        <f t="shared" ref="E1035:G1035" si="388">+E1036</f>
        <v>0</v>
      </c>
      <c r="F1035" s="61">
        <f t="shared" si="388"/>
        <v>0</v>
      </c>
      <c r="G1035" s="61">
        <f t="shared" si="388"/>
        <v>0</v>
      </c>
      <c r="H1035" s="62" t="e">
        <f t="shared" si="356"/>
        <v>#DIV/0!</v>
      </c>
      <c r="I1035" s="63" t="e">
        <f t="shared" si="357"/>
        <v>#DIV/0!</v>
      </c>
      <c r="J1035" s="84">
        <f t="shared" ref="J1035:AG1035" si="389">+J1036</f>
        <v>0</v>
      </c>
      <c r="K1035" s="85">
        <f t="shared" si="389"/>
        <v>0</v>
      </c>
      <c r="L1035" s="60">
        <f t="shared" si="389"/>
        <v>0</v>
      </c>
      <c r="M1035" s="86">
        <f t="shared" si="389"/>
        <v>0</v>
      </c>
      <c r="N1035" s="84">
        <f t="shared" si="389"/>
        <v>0</v>
      </c>
      <c r="O1035" s="85">
        <f t="shared" si="389"/>
        <v>0</v>
      </c>
      <c r="P1035" s="60">
        <f t="shared" si="389"/>
        <v>0</v>
      </c>
      <c r="Q1035" s="86">
        <f t="shared" si="389"/>
        <v>0</v>
      </c>
      <c r="R1035" s="84">
        <f t="shared" si="389"/>
        <v>0</v>
      </c>
      <c r="S1035" s="85">
        <f t="shared" si="389"/>
        <v>0</v>
      </c>
      <c r="T1035" s="60">
        <f t="shared" si="389"/>
        <v>0</v>
      </c>
      <c r="U1035" s="86">
        <f t="shared" si="389"/>
        <v>0</v>
      </c>
      <c r="V1035" s="84">
        <f t="shared" si="389"/>
        <v>0</v>
      </c>
      <c r="W1035" s="85">
        <f t="shared" si="389"/>
        <v>0</v>
      </c>
      <c r="X1035" s="60">
        <f t="shared" si="389"/>
        <v>0</v>
      </c>
      <c r="Y1035" s="86">
        <f t="shared" si="389"/>
        <v>0</v>
      </c>
      <c r="Z1035" s="84">
        <f t="shared" si="389"/>
        <v>0</v>
      </c>
      <c r="AA1035" s="85">
        <f t="shared" si="389"/>
        <v>0</v>
      </c>
      <c r="AB1035" s="60">
        <f t="shared" si="389"/>
        <v>0</v>
      </c>
      <c r="AC1035" s="86">
        <f t="shared" si="389"/>
        <v>0</v>
      </c>
      <c r="AD1035" s="84">
        <f t="shared" si="389"/>
        <v>0</v>
      </c>
      <c r="AE1035" s="85">
        <f t="shared" si="389"/>
        <v>0</v>
      </c>
      <c r="AF1035" s="60">
        <f t="shared" si="389"/>
        <v>0</v>
      </c>
      <c r="AG1035" s="86">
        <f t="shared" si="389"/>
        <v>0</v>
      </c>
      <c r="AH1035" s="2"/>
      <c r="AI1035" s="2"/>
      <c r="AJ1035" s="2"/>
      <c r="AK1035" s="2"/>
      <c r="AL1035" s="2"/>
    </row>
    <row r="1036" spans="1:38" ht="36.75" customHeight="1" outlineLevel="1">
      <c r="A1036" s="12" t="s">
        <v>1001</v>
      </c>
      <c r="B1036" s="27" t="s">
        <v>825</v>
      </c>
      <c r="C1036" s="14">
        <v>25750</v>
      </c>
      <c r="D1036" s="45">
        <v>0</v>
      </c>
      <c r="E1036" s="46">
        <f t="shared" si="359"/>
        <v>0</v>
      </c>
      <c r="F1036" s="46">
        <f t="shared" si="360"/>
        <v>0</v>
      </c>
      <c r="G1036" s="46">
        <f t="shared" si="361"/>
        <v>0</v>
      </c>
      <c r="H1036" s="53" t="e">
        <f t="shared" si="356"/>
        <v>#DIV/0!</v>
      </c>
      <c r="I1036" s="54" t="e">
        <f t="shared" si="357"/>
        <v>#DIV/0!</v>
      </c>
      <c r="J1036" s="65"/>
      <c r="K1036" s="78">
        <f t="shared" si="362"/>
        <v>0</v>
      </c>
      <c r="L1036" s="45"/>
      <c r="M1036" s="79">
        <f t="shared" si="363"/>
        <v>0</v>
      </c>
      <c r="N1036" s="65"/>
      <c r="O1036" s="78">
        <f t="shared" si="364"/>
        <v>0</v>
      </c>
      <c r="P1036" s="45"/>
      <c r="Q1036" s="79">
        <f t="shared" si="365"/>
        <v>0</v>
      </c>
      <c r="R1036" s="65"/>
      <c r="S1036" s="78">
        <f t="shared" si="366"/>
        <v>0</v>
      </c>
      <c r="T1036" s="45"/>
      <c r="U1036" s="79">
        <f t="shared" si="367"/>
        <v>0</v>
      </c>
      <c r="V1036" s="65"/>
      <c r="W1036" s="78">
        <f t="shared" si="368"/>
        <v>0</v>
      </c>
      <c r="X1036" s="45"/>
      <c r="Y1036" s="79">
        <f t="shared" si="369"/>
        <v>0</v>
      </c>
      <c r="Z1036" s="65"/>
      <c r="AA1036" s="78">
        <f t="shared" si="370"/>
        <v>0</v>
      </c>
      <c r="AB1036" s="45"/>
      <c r="AC1036" s="79">
        <f t="shared" si="371"/>
        <v>0</v>
      </c>
      <c r="AD1036" s="65"/>
      <c r="AE1036" s="78">
        <f t="shared" si="372"/>
        <v>0</v>
      </c>
      <c r="AF1036" s="45"/>
      <c r="AG1036" s="79">
        <f t="shared" si="373"/>
        <v>0</v>
      </c>
      <c r="AH1036" s="2"/>
      <c r="AI1036" s="2"/>
      <c r="AJ1036" s="2"/>
      <c r="AK1036" s="2"/>
      <c r="AL1036" s="2"/>
    </row>
    <row r="1037" spans="1:38" ht="16.5" customHeight="1" outlineLevel="1">
      <c r="A1037" s="12"/>
      <c r="B1037" s="27"/>
      <c r="C1037" s="14"/>
      <c r="D1037" s="45"/>
      <c r="E1037" s="46"/>
      <c r="F1037" s="46"/>
      <c r="G1037" s="46"/>
      <c r="H1037" s="53"/>
      <c r="I1037" s="54"/>
      <c r="J1037" s="65"/>
      <c r="K1037" s="78"/>
      <c r="L1037" s="45"/>
      <c r="M1037" s="79"/>
      <c r="N1037" s="65"/>
      <c r="O1037" s="78"/>
      <c r="P1037" s="45"/>
      <c r="Q1037" s="79"/>
      <c r="R1037" s="65"/>
      <c r="S1037" s="78"/>
      <c r="T1037" s="45"/>
      <c r="U1037" s="79"/>
      <c r="V1037" s="65"/>
      <c r="W1037" s="78"/>
      <c r="X1037" s="45"/>
      <c r="Y1037" s="79"/>
      <c r="Z1037" s="65"/>
      <c r="AA1037" s="78"/>
      <c r="AB1037" s="45"/>
      <c r="AC1037" s="79"/>
      <c r="AD1037" s="65"/>
      <c r="AE1037" s="78"/>
      <c r="AF1037" s="45"/>
      <c r="AG1037" s="79"/>
      <c r="AH1037" s="2"/>
      <c r="AI1037" s="2"/>
      <c r="AJ1037" s="2"/>
      <c r="AK1037" s="2"/>
      <c r="AL1037" s="2"/>
    </row>
    <row r="1038" spans="1:38" ht="16.5" customHeight="1" outlineLevel="1">
      <c r="A1038" s="58"/>
      <c r="B1038" s="83" t="s">
        <v>826</v>
      </c>
      <c r="C1038" s="99"/>
      <c r="D1038" s="60">
        <v>0</v>
      </c>
      <c r="E1038" s="61">
        <f t="shared" ref="E1038:G1038" si="390">SUM(E1039:E1040)</f>
        <v>0</v>
      </c>
      <c r="F1038" s="61">
        <f t="shared" si="390"/>
        <v>0</v>
      </c>
      <c r="G1038" s="61">
        <f t="shared" si="390"/>
        <v>0</v>
      </c>
      <c r="H1038" s="62" t="e">
        <f t="shared" ref="H1038:H1075" si="391">IF(E1038&gt;=0,(E1038/D1038),"-")</f>
        <v>#DIV/0!</v>
      </c>
      <c r="I1038" s="63" t="e">
        <f t="shared" ref="I1038:I1075" si="392">IF(G1038&gt;=0,(G1038/F1038),"-")</f>
        <v>#DIV/0!</v>
      </c>
      <c r="J1038" s="84">
        <f t="shared" ref="J1038:AG1038" si="393">SUM(J1039:J1040)</f>
        <v>0</v>
      </c>
      <c r="K1038" s="85">
        <f t="shared" si="393"/>
        <v>0</v>
      </c>
      <c r="L1038" s="60">
        <f t="shared" si="393"/>
        <v>0</v>
      </c>
      <c r="M1038" s="86">
        <f t="shared" si="393"/>
        <v>0</v>
      </c>
      <c r="N1038" s="84">
        <f t="shared" si="393"/>
        <v>0</v>
      </c>
      <c r="O1038" s="85">
        <f t="shared" si="393"/>
        <v>0</v>
      </c>
      <c r="P1038" s="60">
        <f t="shared" si="393"/>
        <v>0</v>
      </c>
      <c r="Q1038" s="86">
        <f t="shared" si="393"/>
        <v>0</v>
      </c>
      <c r="R1038" s="84">
        <f t="shared" si="393"/>
        <v>0</v>
      </c>
      <c r="S1038" s="85">
        <f t="shared" si="393"/>
        <v>0</v>
      </c>
      <c r="T1038" s="60">
        <f t="shared" si="393"/>
        <v>0</v>
      </c>
      <c r="U1038" s="86">
        <f t="shared" si="393"/>
        <v>0</v>
      </c>
      <c r="V1038" s="84">
        <f t="shared" si="393"/>
        <v>0</v>
      </c>
      <c r="W1038" s="85">
        <f t="shared" si="393"/>
        <v>0</v>
      </c>
      <c r="X1038" s="60">
        <f t="shared" si="393"/>
        <v>0</v>
      </c>
      <c r="Y1038" s="86">
        <f t="shared" si="393"/>
        <v>0</v>
      </c>
      <c r="Z1038" s="84">
        <f t="shared" si="393"/>
        <v>0</v>
      </c>
      <c r="AA1038" s="85">
        <f t="shared" si="393"/>
        <v>0</v>
      </c>
      <c r="AB1038" s="60">
        <f t="shared" si="393"/>
        <v>0</v>
      </c>
      <c r="AC1038" s="86">
        <f t="shared" si="393"/>
        <v>0</v>
      </c>
      <c r="AD1038" s="84">
        <f t="shared" si="393"/>
        <v>0</v>
      </c>
      <c r="AE1038" s="85">
        <f t="shared" si="393"/>
        <v>0</v>
      </c>
      <c r="AF1038" s="60">
        <f t="shared" si="393"/>
        <v>0</v>
      </c>
      <c r="AG1038" s="86">
        <f t="shared" si="393"/>
        <v>0</v>
      </c>
      <c r="AH1038" s="2"/>
      <c r="AI1038" s="2"/>
      <c r="AJ1038" s="2"/>
      <c r="AK1038" s="2"/>
      <c r="AL1038" s="2"/>
    </row>
    <row r="1039" spans="1:38" ht="38.25" customHeight="1" outlineLevel="1">
      <c r="A1039" s="12" t="s">
        <v>1001</v>
      </c>
      <c r="B1039" s="27" t="s">
        <v>827</v>
      </c>
      <c r="C1039" s="14">
        <v>57760</v>
      </c>
      <c r="D1039" s="45">
        <v>0</v>
      </c>
      <c r="E1039" s="46">
        <f t="shared" ref="E1039:E1075" si="394">+J1039+L1039+N1039+P1039+R1039+T1039+V1039+X1039+Z1039+AB1039+AD1039+AF1039</f>
        <v>0</v>
      </c>
      <c r="F1039" s="46">
        <f t="shared" ref="F1039:F1075" si="395">D1039*C1039</f>
        <v>0</v>
      </c>
      <c r="G1039" s="46">
        <f t="shared" ref="G1039:G1075" si="396">+E1039*C1039</f>
        <v>0</v>
      </c>
      <c r="H1039" s="53" t="e">
        <f t="shared" si="391"/>
        <v>#DIV/0!</v>
      </c>
      <c r="I1039" s="54" t="e">
        <f t="shared" si="392"/>
        <v>#DIV/0!</v>
      </c>
      <c r="J1039" s="65"/>
      <c r="K1039" s="78">
        <f t="shared" ref="K1039:K1075" si="397">+J1039*C1039</f>
        <v>0</v>
      </c>
      <c r="L1039" s="45"/>
      <c r="M1039" s="79">
        <f t="shared" ref="M1039:M1075" si="398">+L1039*C1039</f>
        <v>0</v>
      </c>
      <c r="N1039" s="65"/>
      <c r="O1039" s="78">
        <f t="shared" ref="O1039:O1075" si="399">+N1039*C1039</f>
        <v>0</v>
      </c>
      <c r="P1039" s="45"/>
      <c r="Q1039" s="79">
        <f t="shared" ref="Q1039:Q1075" si="400">+P1039*C1039</f>
        <v>0</v>
      </c>
      <c r="R1039" s="65"/>
      <c r="S1039" s="78">
        <f t="shared" ref="S1039:S1075" si="401">+R1039*C1039</f>
        <v>0</v>
      </c>
      <c r="T1039" s="45"/>
      <c r="U1039" s="79">
        <f t="shared" ref="U1039:U1075" si="402">+T1039*C1039</f>
        <v>0</v>
      </c>
      <c r="V1039" s="65"/>
      <c r="W1039" s="78">
        <f t="shared" ref="W1039:W1075" si="403">+V1039*C1039</f>
        <v>0</v>
      </c>
      <c r="X1039" s="45"/>
      <c r="Y1039" s="79">
        <f t="shared" ref="Y1039:Y1075" si="404">+X1039*C1039</f>
        <v>0</v>
      </c>
      <c r="Z1039" s="65"/>
      <c r="AA1039" s="78">
        <f t="shared" ref="AA1039:AA1075" si="405">+Z1039*C1039</f>
        <v>0</v>
      </c>
      <c r="AB1039" s="45"/>
      <c r="AC1039" s="79">
        <f t="shared" ref="AC1039:AC1075" si="406">+AB1039*C1039</f>
        <v>0</v>
      </c>
      <c r="AD1039" s="65"/>
      <c r="AE1039" s="78">
        <f t="shared" ref="AE1039:AE1075" si="407">+AD1039*C1039</f>
        <v>0</v>
      </c>
      <c r="AF1039" s="45"/>
      <c r="AG1039" s="79">
        <f t="shared" ref="AG1039:AG1075" si="408">+AF1039*C1039</f>
        <v>0</v>
      </c>
      <c r="AH1039" s="2"/>
      <c r="AI1039" s="2"/>
      <c r="AJ1039" s="2"/>
      <c r="AK1039" s="2"/>
      <c r="AL1039" s="2"/>
    </row>
    <row r="1040" spans="1:38" ht="78.75" customHeight="1" outlineLevel="1">
      <c r="A1040" s="12" t="s">
        <v>1002</v>
      </c>
      <c r="B1040" s="27" t="s">
        <v>828</v>
      </c>
      <c r="C1040" s="14">
        <v>40640</v>
      </c>
      <c r="D1040" s="45">
        <v>0</v>
      </c>
      <c r="E1040" s="46">
        <f t="shared" si="394"/>
        <v>0</v>
      </c>
      <c r="F1040" s="46">
        <f t="shared" si="395"/>
        <v>0</v>
      </c>
      <c r="G1040" s="46">
        <f t="shared" si="396"/>
        <v>0</v>
      </c>
      <c r="H1040" s="53" t="e">
        <f t="shared" si="391"/>
        <v>#DIV/0!</v>
      </c>
      <c r="I1040" s="54" t="e">
        <f t="shared" si="392"/>
        <v>#DIV/0!</v>
      </c>
      <c r="J1040" s="65"/>
      <c r="K1040" s="78">
        <f t="shared" si="397"/>
        <v>0</v>
      </c>
      <c r="L1040" s="45"/>
      <c r="M1040" s="79">
        <f t="shared" si="398"/>
        <v>0</v>
      </c>
      <c r="N1040" s="65"/>
      <c r="O1040" s="78">
        <f t="shared" si="399"/>
        <v>0</v>
      </c>
      <c r="P1040" s="45"/>
      <c r="Q1040" s="79">
        <f t="shared" si="400"/>
        <v>0</v>
      </c>
      <c r="R1040" s="65"/>
      <c r="S1040" s="78">
        <f t="shared" si="401"/>
        <v>0</v>
      </c>
      <c r="T1040" s="45"/>
      <c r="U1040" s="79">
        <f t="shared" si="402"/>
        <v>0</v>
      </c>
      <c r="V1040" s="65"/>
      <c r="W1040" s="78">
        <f t="shared" si="403"/>
        <v>0</v>
      </c>
      <c r="X1040" s="45"/>
      <c r="Y1040" s="79">
        <f t="shared" si="404"/>
        <v>0</v>
      </c>
      <c r="Z1040" s="65"/>
      <c r="AA1040" s="78">
        <f t="shared" si="405"/>
        <v>0</v>
      </c>
      <c r="AB1040" s="45"/>
      <c r="AC1040" s="79">
        <f t="shared" si="406"/>
        <v>0</v>
      </c>
      <c r="AD1040" s="65"/>
      <c r="AE1040" s="78">
        <f t="shared" si="407"/>
        <v>0</v>
      </c>
      <c r="AF1040" s="45"/>
      <c r="AG1040" s="79">
        <f t="shared" si="408"/>
        <v>0</v>
      </c>
      <c r="AH1040" s="2"/>
      <c r="AI1040" s="2"/>
      <c r="AJ1040" s="2"/>
      <c r="AK1040" s="2"/>
      <c r="AL1040" s="2"/>
    </row>
    <row r="1041" spans="1:38" ht="16.5" customHeight="1" outlineLevel="1">
      <c r="A1041" s="12"/>
      <c r="B1041" s="27"/>
      <c r="C1041" s="14"/>
      <c r="D1041" s="45"/>
      <c r="E1041" s="46"/>
      <c r="F1041" s="46"/>
      <c r="G1041" s="46"/>
      <c r="H1041" s="53"/>
      <c r="I1041" s="54"/>
      <c r="J1041" s="65"/>
      <c r="K1041" s="78"/>
      <c r="L1041" s="45"/>
      <c r="M1041" s="79"/>
      <c r="N1041" s="65"/>
      <c r="O1041" s="78"/>
      <c r="P1041" s="45"/>
      <c r="Q1041" s="79"/>
      <c r="R1041" s="65"/>
      <c r="S1041" s="78"/>
      <c r="T1041" s="45"/>
      <c r="U1041" s="79"/>
      <c r="V1041" s="65"/>
      <c r="W1041" s="78"/>
      <c r="X1041" s="45"/>
      <c r="Y1041" s="79"/>
      <c r="Z1041" s="65"/>
      <c r="AA1041" s="78"/>
      <c r="AB1041" s="45"/>
      <c r="AC1041" s="79"/>
      <c r="AD1041" s="65"/>
      <c r="AE1041" s="78"/>
      <c r="AF1041" s="45"/>
      <c r="AG1041" s="79"/>
      <c r="AH1041" s="2"/>
      <c r="AI1041" s="2"/>
      <c r="AJ1041" s="2"/>
      <c r="AK1041" s="2"/>
      <c r="AL1041" s="2"/>
    </row>
    <row r="1042" spans="1:38" ht="16.5" customHeight="1">
      <c r="A1042" s="58"/>
      <c r="B1042" s="83" t="s">
        <v>829</v>
      </c>
      <c r="C1042" s="99"/>
      <c r="D1042" s="60"/>
      <c r="E1042" s="61">
        <f t="shared" ref="E1042:G1042" si="409">SUM(E1043:E1044)</f>
        <v>0</v>
      </c>
      <c r="F1042" s="61">
        <f t="shared" si="409"/>
        <v>0</v>
      </c>
      <c r="G1042" s="61">
        <f t="shared" si="409"/>
        <v>0</v>
      </c>
      <c r="H1042" s="62" t="e">
        <f t="shared" si="391"/>
        <v>#DIV/0!</v>
      </c>
      <c r="I1042" s="63" t="e">
        <f t="shared" si="392"/>
        <v>#DIV/0!</v>
      </c>
      <c r="J1042" s="84">
        <f t="shared" ref="J1042:AG1042" si="410">SUM(J1043:J1044)</f>
        <v>0</v>
      </c>
      <c r="K1042" s="85">
        <f t="shared" si="410"/>
        <v>0</v>
      </c>
      <c r="L1042" s="60">
        <f t="shared" si="410"/>
        <v>0</v>
      </c>
      <c r="M1042" s="86">
        <f t="shared" si="410"/>
        <v>0</v>
      </c>
      <c r="N1042" s="84">
        <f t="shared" si="410"/>
        <v>0</v>
      </c>
      <c r="O1042" s="85">
        <f t="shared" si="410"/>
        <v>0</v>
      </c>
      <c r="P1042" s="60">
        <f t="shared" si="410"/>
        <v>0</v>
      </c>
      <c r="Q1042" s="86">
        <f t="shared" si="410"/>
        <v>0</v>
      </c>
      <c r="R1042" s="84">
        <f t="shared" si="410"/>
        <v>0</v>
      </c>
      <c r="S1042" s="85">
        <f t="shared" si="410"/>
        <v>0</v>
      </c>
      <c r="T1042" s="60">
        <f t="shared" si="410"/>
        <v>0</v>
      </c>
      <c r="U1042" s="86">
        <f t="shared" si="410"/>
        <v>0</v>
      </c>
      <c r="V1042" s="84">
        <f t="shared" si="410"/>
        <v>0</v>
      </c>
      <c r="W1042" s="85">
        <f t="shared" si="410"/>
        <v>0</v>
      </c>
      <c r="X1042" s="60">
        <f t="shared" si="410"/>
        <v>0</v>
      </c>
      <c r="Y1042" s="86">
        <f t="shared" si="410"/>
        <v>0</v>
      </c>
      <c r="Z1042" s="84">
        <f t="shared" si="410"/>
        <v>0</v>
      </c>
      <c r="AA1042" s="85">
        <f t="shared" si="410"/>
        <v>0</v>
      </c>
      <c r="AB1042" s="60">
        <f t="shared" si="410"/>
        <v>0</v>
      </c>
      <c r="AC1042" s="86">
        <f t="shared" si="410"/>
        <v>0</v>
      </c>
      <c r="AD1042" s="84">
        <f t="shared" si="410"/>
        <v>0</v>
      </c>
      <c r="AE1042" s="85">
        <f t="shared" si="410"/>
        <v>0</v>
      </c>
      <c r="AF1042" s="60">
        <f t="shared" si="410"/>
        <v>0</v>
      </c>
      <c r="AG1042" s="86">
        <f t="shared" si="410"/>
        <v>0</v>
      </c>
      <c r="AH1042" s="2"/>
      <c r="AI1042" s="2"/>
      <c r="AJ1042" s="2"/>
      <c r="AK1042" s="2"/>
      <c r="AL1042" s="2"/>
    </row>
    <row r="1043" spans="1:38" ht="52.5" customHeight="1">
      <c r="A1043" s="12" t="s">
        <v>1000</v>
      </c>
      <c r="B1043" s="27" t="s">
        <v>830</v>
      </c>
      <c r="C1043" s="14">
        <v>10590</v>
      </c>
      <c r="D1043" s="45"/>
      <c r="E1043" s="46">
        <f t="shared" si="394"/>
        <v>0</v>
      </c>
      <c r="F1043" s="46">
        <f t="shared" si="395"/>
        <v>0</v>
      </c>
      <c r="G1043" s="46">
        <f t="shared" si="396"/>
        <v>0</v>
      </c>
      <c r="H1043" s="53" t="e">
        <f t="shared" si="391"/>
        <v>#DIV/0!</v>
      </c>
      <c r="I1043" s="54" t="e">
        <f t="shared" si="392"/>
        <v>#DIV/0!</v>
      </c>
      <c r="J1043" s="65"/>
      <c r="K1043" s="78">
        <f t="shared" si="397"/>
        <v>0</v>
      </c>
      <c r="L1043" s="45"/>
      <c r="M1043" s="79">
        <f t="shared" si="398"/>
        <v>0</v>
      </c>
      <c r="N1043" s="65"/>
      <c r="O1043" s="78">
        <f t="shared" si="399"/>
        <v>0</v>
      </c>
      <c r="P1043" s="45"/>
      <c r="Q1043" s="79">
        <f t="shared" si="400"/>
        <v>0</v>
      </c>
      <c r="R1043" s="65"/>
      <c r="S1043" s="78">
        <f t="shared" si="401"/>
        <v>0</v>
      </c>
      <c r="T1043" s="45"/>
      <c r="U1043" s="79">
        <f t="shared" si="402"/>
        <v>0</v>
      </c>
      <c r="V1043" s="65"/>
      <c r="W1043" s="78">
        <f t="shared" si="403"/>
        <v>0</v>
      </c>
      <c r="X1043" s="45"/>
      <c r="Y1043" s="79">
        <f t="shared" si="404"/>
        <v>0</v>
      </c>
      <c r="Z1043" s="65"/>
      <c r="AA1043" s="78">
        <f t="shared" si="405"/>
        <v>0</v>
      </c>
      <c r="AB1043" s="45"/>
      <c r="AC1043" s="79">
        <f t="shared" si="406"/>
        <v>0</v>
      </c>
      <c r="AD1043" s="65"/>
      <c r="AE1043" s="78">
        <f t="shared" si="407"/>
        <v>0</v>
      </c>
      <c r="AF1043" s="45"/>
      <c r="AG1043" s="79">
        <f t="shared" si="408"/>
        <v>0</v>
      </c>
      <c r="AH1043" s="2"/>
      <c r="AI1043" s="2"/>
      <c r="AJ1043" s="2"/>
      <c r="AK1043" s="2"/>
      <c r="AL1043" s="2"/>
    </row>
    <row r="1044" spans="1:38" ht="16.5" customHeight="1">
      <c r="A1044" s="12"/>
      <c r="B1044" s="27" t="s">
        <v>831</v>
      </c>
      <c r="C1044" s="14">
        <v>4470</v>
      </c>
      <c r="D1044" s="45">
        <v>0</v>
      </c>
      <c r="E1044" s="46">
        <f t="shared" si="394"/>
        <v>0</v>
      </c>
      <c r="F1044" s="46">
        <f t="shared" si="395"/>
        <v>0</v>
      </c>
      <c r="G1044" s="46">
        <f t="shared" si="396"/>
        <v>0</v>
      </c>
      <c r="H1044" s="53"/>
      <c r="I1044" s="54"/>
      <c r="J1044" s="65"/>
      <c r="K1044" s="78">
        <f t="shared" si="397"/>
        <v>0</v>
      </c>
      <c r="L1044" s="45"/>
      <c r="M1044" s="79">
        <f t="shared" si="398"/>
        <v>0</v>
      </c>
      <c r="N1044" s="65"/>
      <c r="O1044" s="78">
        <f t="shared" si="399"/>
        <v>0</v>
      </c>
      <c r="P1044" s="45"/>
      <c r="Q1044" s="79">
        <f t="shared" si="400"/>
        <v>0</v>
      </c>
      <c r="R1044" s="65"/>
      <c r="S1044" s="78">
        <f t="shared" si="401"/>
        <v>0</v>
      </c>
      <c r="T1044" s="45"/>
      <c r="U1044" s="79">
        <f t="shared" si="402"/>
        <v>0</v>
      </c>
      <c r="V1044" s="65"/>
      <c r="W1044" s="78">
        <f t="shared" si="403"/>
        <v>0</v>
      </c>
      <c r="X1044" s="45"/>
      <c r="Y1044" s="79">
        <f t="shared" si="404"/>
        <v>0</v>
      </c>
      <c r="Z1044" s="65"/>
      <c r="AA1044" s="78">
        <f t="shared" si="405"/>
        <v>0</v>
      </c>
      <c r="AB1044" s="45"/>
      <c r="AC1044" s="79">
        <f t="shared" si="406"/>
        <v>0</v>
      </c>
      <c r="AD1044" s="65"/>
      <c r="AE1044" s="78">
        <f t="shared" si="407"/>
        <v>0</v>
      </c>
      <c r="AF1044" s="45"/>
      <c r="AG1044" s="79">
        <f t="shared" si="408"/>
        <v>0</v>
      </c>
      <c r="AH1044" s="2"/>
      <c r="AI1044" s="2"/>
      <c r="AJ1044" s="2"/>
      <c r="AK1044" s="2"/>
      <c r="AL1044" s="2"/>
    </row>
    <row r="1045" spans="1:38" ht="16.5" customHeight="1">
      <c r="A1045" s="12"/>
      <c r="B1045" s="27"/>
      <c r="C1045" s="14"/>
      <c r="D1045" s="45"/>
      <c r="E1045" s="46"/>
      <c r="F1045" s="46"/>
      <c r="G1045" s="46"/>
      <c r="H1045" s="53"/>
      <c r="I1045" s="54"/>
      <c r="J1045" s="65"/>
      <c r="K1045" s="78"/>
      <c r="L1045" s="45"/>
      <c r="M1045" s="79"/>
      <c r="N1045" s="65"/>
      <c r="O1045" s="78"/>
      <c r="P1045" s="45"/>
      <c r="Q1045" s="79"/>
      <c r="R1045" s="65"/>
      <c r="S1045" s="78"/>
      <c r="T1045" s="45"/>
      <c r="U1045" s="79"/>
      <c r="V1045" s="65"/>
      <c r="W1045" s="78"/>
      <c r="X1045" s="45"/>
      <c r="Y1045" s="79"/>
      <c r="Z1045" s="65"/>
      <c r="AA1045" s="78"/>
      <c r="AB1045" s="45"/>
      <c r="AC1045" s="79"/>
      <c r="AD1045" s="65"/>
      <c r="AE1045" s="78"/>
      <c r="AF1045" s="45"/>
      <c r="AG1045" s="79"/>
      <c r="AH1045" s="2"/>
      <c r="AI1045" s="2"/>
      <c r="AJ1045" s="2"/>
      <c r="AK1045" s="2"/>
      <c r="AL1045" s="2"/>
    </row>
    <row r="1046" spans="1:38" ht="16.5" customHeight="1" outlineLevel="1">
      <c r="A1046" s="58"/>
      <c r="B1046" s="83" t="s">
        <v>832</v>
      </c>
      <c r="C1046" s="99"/>
      <c r="D1046" s="60">
        <v>0</v>
      </c>
      <c r="E1046" s="61">
        <f>SUM(E1047:E1048)</f>
        <v>0</v>
      </c>
      <c r="F1046" s="61">
        <f>SUM(F1047:F1048)</f>
        <v>0</v>
      </c>
      <c r="G1046" s="61">
        <f>SUM(G1047:G1048)</f>
        <v>0</v>
      </c>
      <c r="H1046" s="62" t="e">
        <f t="shared" si="391"/>
        <v>#DIV/0!</v>
      </c>
      <c r="I1046" s="63" t="e">
        <f t="shared" si="392"/>
        <v>#DIV/0!</v>
      </c>
      <c r="J1046" s="84">
        <f t="shared" ref="J1046:AG1046" si="411">SUM(J1047:J1048)</f>
        <v>0</v>
      </c>
      <c r="K1046" s="85">
        <f t="shared" si="411"/>
        <v>0</v>
      </c>
      <c r="L1046" s="60">
        <f t="shared" si="411"/>
        <v>0</v>
      </c>
      <c r="M1046" s="86">
        <f t="shared" si="411"/>
        <v>0</v>
      </c>
      <c r="N1046" s="84">
        <f t="shared" si="411"/>
        <v>0</v>
      </c>
      <c r="O1046" s="85">
        <f t="shared" si="411"/>
        <v>0</v>
      </c>
      <c r="P1046" s="60">
        <f t="shared" si="411"/>
        <v>0</v>
      </c>
      <c r="Q1046" s="86">
        <f t="shared" si="411"/>
        <v>0</v>
      </c>
      <c r="R1046" s="84">
        <f t="shared" si="411"/>
        <v>0</v>
      </c>
      <c r="S1046" s="85">
        <f t="shared" si="411"/>
        <v>0</v>
      </c>
      <c r="T1046" s="60">
        <f t="shared" si="411"/>
        <v>0</v>
      </c>
      <c r="U1046" s="86">
        <f t="shared" si="411"/>
        <v>0</v>
      </c>
      <c r="V1046" s="84">
        <f t="shared" si="411"/>
        <v>0</v>
      </c>
      <c r="W1046" s="85">
        <f t="shared" si="411"/>
        <v>0</v>
      </c>
      <c r="X1046" s="60">
        <f t="shared" si="411"/>
        <v>0</v>
      </c>
      <c r="Y1046" s="86">
        <f t="shared" si="411"/>
        <v>0</v>
      </c>
      <c r="Z1046" s="84">
        <f t="shared" si="411"/>
        <v>0</v>
      </c>
      <c r="AA1046" s="85">
        <f t="shared" si="411"/>
        <v>0</v>
      </c>
      <c r="AB1046" s="60">
        <f t="shared" si="411"/>
        <v>0</v>
      </c>
      <c r="AC1046" s="86">
        <f t="shared" si="411"/>
        <v>0</v>
      </c>
      <c r="AD1046" s="84">
        <f t="shared" si="411"/>
        <v>0</v>
      </c>
      <c r="AE1046" s="85">
        <f t="shared" si="411"/>
        <v>0</v>
      </c>
      <c r="AF1046" s="60">
        <f t="shared" si="411"/>
        <v>0</v>
      </c>
      <c r="AG1046" s="86">
        <f t="shared" si="411"/>
        <v>0</v>
      </c>
      <c r="AH1046" s="2"/>
      <c r="AI1046" s="2"/>
      <c r="AJ1046" s="2"/>
      <c r="AK1046" s="2"/>
      <c r="AL1046" s="2"/>
    </row>
    <row r="1047" spans="1:38" ht="27" customHeight="1" outlineLevel="1">
      <c r="A1047" s="12" t="s">
        <v>999</v>
      </c>
      <c r="B1047" s="27" t="s">
        <v>833</v>
      </c>
      <c r="C1047" s="14">
        <v>63760</v>
      </c>
      <c r="D1047" s="45">
        <v>0</v>
      </c>
      <c r="E1047" s="46">
        <f t="shared" si="394"/>
        <v>0</v>
      </c>
      <c r="F1047" s="46">
        <f t="shared" si="395"/>
        <v>0</v>
      </c>
      <c r="G1047" s="46">
        <f t="shared" si="396"/>
        <v>0</v>
      </c>
      <c r="H1047" s="53" t="e">
        <f t="shared" si="391"/>
        <v>#DIV/0!</v>
      </c>
      <c r="I1047" s="54" t="e">
        <f t="shared" si="392"/>
        <v>#DIV/0!</v>
      </c>
      <c r="J1047" s="65"/>
      <c r="K1047" s="78">
        <f t="shared" si="397"/>
        <v>0</v>
      </c>
      <c r="L1047" s="45"/>
      <c r="M1047" s="79">
        <f t="shared" si="398"/>
        <v>0</v>
      </c>
      <c r="N1047" s="65"/>
      <c r="O1047" s="78">
        <f t="shared" si="399"/>
        <v>0</v>
      </c>
      <c r="P1047" s="45"/>
      <c r="Q1047" s="79">
        <f t="shared" si="400"/>
        <v>0</v>
      </c>
      <c r="R1047" s="65"/>
      <c r="S1047" s="78">
        <f t="shared" si="401"/>
        <v>0</v>
      </c>
      <c r="T1047" s="45"/>
      <c r="U1047" s="79">
        <f t="shared" si="402"/>
        <v>0</v>
      </c>
      <c r="V1047" s="65"/>
      <c r="W1047" s="78">
        <f t="shared" si="403"/>
        <v>0</v>
      </c>
      <c r="X1047" s="45"/>
      <c r="Y1047" s="79">
        <f t="shared" si="404"/>
        <v>0</v>
      </c>
      <c r="Z1047" s="65"/>
      <c r="AA1047" s="78">
        <f t="shared" si="405"/>
        <v>0</v>
      </c>
      <c r="AB1047" s="45"/>
      <c r="AC1047" s="79">
        <f t="shared" si="406"/>
        <v>0</v>
      </c>
      <c r="AD1047" s="65"/>
      <c r="AE1047" s="78">
        <f t="shared" si="407"/>
        <v>0</v>
      </c>
      <c r="AF1047" s="45"/>
      <c r="AG1047" s="79">
        <f t="shared" si="408"/>
        <v>0</v>
      </c>
      <c r="AH1047" s="2"/>
      <c r="AI1047" s="2"/>
      <c r="AJ1047" s="2"/>
      <c r="AK1047" s="2"/>
      <c r="AL1047" s="2"/>
    </row>
    <row r="1048" spans="1:38" ht="16.5" customHeight="1" outlineLevel="1">
      <c r="A1048" s="12"/>
      <c r="B1048" s="27" t="s">
        <v>834</v>
      </c>
      <c r="C1048" s="14">
        <v>35910</v>
      </c>
      <c r="D1048" s="45">
        <v>0</v>
      </c>
      <c r="E1048" s="46">
        <f t="shared" si="394"/>
        <v>0</v>
      </c>
      <c r="F1048" s="46">
        <f t="shared" si="395"/>
        <v>0</v>
      </c>
      <c r="G1048" s="46">
        <f t="shared" si="396"/>
        <v>0</v>
      </c>
      <c r="H1048" s="53" t="e">
        <f t="shared" si="391"/>
        <v>#DIV/0!</v>
      </c>
      <c r="I1048" s="54" t="e">
        <f t="shared" si="392"/>
        <v>#DIV/0!</v>
      </c>
      <c r="J1048" s="65"/>
      <c r="K1048" s="78">
        <f t="shared" si="397"/>
        <v>0</v>
      </c>
      <c r="L1048" s="45"/>
      <c r="M1048" s="79">
        <f t="shared" si="398"/>
        <v>0</v>
      </c>
      <c r="N1048" s="65"/>
      <c r="O1048" s="78">
        <f t="shared" si="399"/>
        <v>0</v>
      </c>
      <c r="P1048" s="45"/>
      <c r="Q1048" s="79">
        <f t="shared" si="400"/>
        <v>0</v>
      </c>
      <c r="R1048" s="65"/>
      <c r="S1048" s="78">
        <f t="shared" si="401"/>
        <v>0</v>
      </c>
      <c r="T1048" s="45"/>
      <c r="U1048" s="79">
        <f t="shared" si="402"/>
        <v>0</v>
      </c>
      <c r="V1048" s="65"/>
      <c r="W1048" s="78">
        <f t="shared" si="403"/>
        <v>0</v>
      </c>
      <c r="X1048" s="45"/>
      <c r="Y1048" s="79">
        <f t="shared" si="404"/>
        <v>0</v>
      </c>
      <c r="Z1048" s="65"/>
      <c r="AA1048" s="78">
        <f t="shared" si="405"/>
        <v>0</v>
      </c>
      <c r="AB1048" s="45"/>
      <c r="AC1048" s="79">
        <f t="shared" si="406"/>
        <v>0</v>
      </c>
      <c r="AD1048" s="65"/>
      <c r="AE1048" s="78">
        <f t="shared" si="407"/>
        <v>0</v>
      </c>
      <c r="AF1048" s="45"/>
      <c r="AG1048" s="79">
        <f t="shared" si="408"/>
        <v>0</v>
      </c>
      <c r="AH1048" s="2"/>
      <c r="AI1048" s="2"/>
      <c r="AJ1048" s="2"/>
      <c r="AK1048" s="2"/>
      <c r="AL1048" s="2"/>
    </row>
    <row r="1049" spans="1:38" ht="16.5" customHeight="1" outlineLevel="1">
      <c r="A1049" s="12"/>
      <c r="B1049" s="27"/>
      <c r="C1049" s="14"/>
      <c r="D1049" s="45"/>
      <c r="E1049" s="46"/>
      <c r="F1049" s="46"/>
      <c r="G1049" s="46"/>
      <c r="H1049" s="53"/>
      <c r="I1049" s="54"/>
      <c r="J1049" s="65"/>
      <c r="K1049" s="78"/>
      <c r="L1049" s="45"/>
      <c r="M1049" s="79"/>
      <c r="N1049" s="65"/>
      <c r="O1049" s="78"/>
      <c r="P1049" s="45"/>
      <c r="Q1049" s="79"/>
      <c r="R1049" s="65"/>
      <c r="S1049" s="78"/>
      <c r="T1049" s="45"/>
      <c r="U1049" s="79"/>
      <c r="V1049" s="65"/>
      <c r="W1049" s="78"/>
      <c r="X1049" s="45"/>
      <c r="Y1049" s="79"/>
      <c r="Z1049" s="65"/>
      <c r="AA1049" s="78"/>
      <c r="AB1049" s="45"/>
      <c r="AC1049" s="79"/>
      <c r="AD1049" s="65"/>
      <c r="AE1049" s="78"/>
      <c r="AF1049" s="45"/>
      <c r="AG1049" s="79"/>
      <c r="AH1049" s="2"/>
      <c r="AI1049" s="2"/>
      <c r="AJ1049" s="2"/>
      <c r="AK1049" s="2"/>
      <c r="AL1049" s="2"/>
    </row>
    <row r="1050" spans="1:38" ht="16.5" customHeight="1" outlineLevel="1">
      <c r="A1050" s="58"/>
      <c r="B1050" s="83" t="s">
        <v>835</v>
      </c>
      <c r="C1050" s="99"/>
      <c r="D1050" s="60">
        <v>0</v>
      </c>
      <c r="E1050" s="61">
        <f t="shared" ref="E1050:G1050" si="412">+E1051</f>
        <v>0</v>
      </c>
      <c r="F1050" s="61">
        <f t="shared" si="412"/>
        <v>0</v>
      </c>
      <c r="G1050" s="61">
        <f t="shared" si="412"/>
        <v>0</v>
      </c>
      <c r="H1050" s="62" t="e">
        <f t="shared" si="391"/>
        <v>#DIV/0!</v>
      </c>
      <c r="I1050" s="63" t="e">
        <f t="shared" si="392"/>
        <v>#DIV/0!</v>
      </c>
      <c r="J1050" s="84">
        <f t="shared" ref="J1050:AG1050" si="413">+J1051</f>
        <v>0</v>
      </c>
      <c r="K1050" s="85">
        <f t="shared" si="413"/>
        <v>0</v>
      </c>
      <c r="L1050" s="60">
        <f t="shared" si="413"/>
        <v>0</v>
      </c>
      <c r="M1050" s="86">
        <f t="shared" si="413"/>
        <v>0</v>
      </c>
      <c r="N1050" s="84">
        <f t="shared" si="413"/>
        <v>0</v>
      </c>
      <c r="O1050" s="85">
        <f t="shared" si="413"/>
        <v>0</v>
      </c>
      <c r="P1050" s="60">
        <f t="shared" si="413"/>
        <v>0</v>
      </c>
      <c r="Q1050" s="86">
        <f t="shared" si="413"/>
        <v>0</v>
      </c>
      <c r="R1050" s="84">
        <f t="shared" si="413"/>
        <v>0</v>
      </c>
      <c r="S1050" s="85">
        <f t="shared" si="413"/>
        <v>0</v>
      </c>
      <c r="T1050" s="60">
        <f t="shared" si="413"/>
        <v>0</v>
      </c>
      <c r="U1050" s="86">
        <f t="shared" si="413"/>
        <v>0</v>
      </c>
      <c r="V1050" s="84">
        <f t="shared" si="413"/>
        <v>0</v>
      </c>
      <c r="W1050" s="85">
        <f t="shared" si="413"/>
        <v>0</v>
      </c>
      <c r="X1050" s="60">
        <f t="shared" si="413"/>
        <v>0</v>
      </c>
      <c r="Y1050" s="86">
        <f t="shared" si="413"/>
        <v>0</v>
      </c>
      <c r="Z1050" s="84">
        <f t="shared" si="413"/>
        <v>0</v>
      </c>
      <c r="AA1050" s="85">
        <f t="shared" si="413"/>
        <v>0</v>
      </c>
      <c r="AB1050" s="60">
        <f t="shared" si="413"/>
        <v>0</v>
      </c>
      <c r="AC1050" s="86">
        <f t="shared" si="413"/>
        <v>0</v>
      </c>
      <c r="AD1050" s="84">
        <f t="shared" si="413"/>
        <v>0</v>
      </c>
      <c r="AE1050" s="85">
        <f t="shared" si="413"/>
        <v>0</v>
      </c>
      <c r="AF1050" s="60">
        <f t="shared" si="413"/>
        <v>0</v>
      </c>
      <c r="AG1050" s="86">
        <f t="shared" si="413"/>
        <v>0</v>
      </c>
      <c r="AH1050" s="2"/>
      <c r="AI1050" s="2"/>
      <c r="AJ1050" s="2"/>
      <c r="AK1050" s="2"/>
      <c r="AL1050" s="2"/>
    </row>
    <row r="1051" spans="1:38" ht="53.25" customHeight="1" outlineLevel="1">
      <c r="A1051" s="12" t="s">
        <v>998</v>
      </c>
      <c r="B1051" s="27" t="s">
        <v>830</v>
      </c>
      <c r="C1051" s="14">
        <v>10590</v>
      </c>
      <c r="D1051" s="45">
        <v>0</v>
      </c>
      <c r="E1051" s="46">
        <f t="shared" si="394"/>
        <v>0</v>
      </c>
      <c r="F1051" s="46">
        <f t="shared" si="395"/>
        <v>0</v>
      </c>
      <c r="G1051" s="46">
        <f t="shared" si="396"/>
        <v>0</v>
      </c>
      <c r="H1051" s="53" t="e">
        <f t="shared" si="391"/>
        <v>#DIV/0!</v>
      </c>
      <c r="I1051" s="54" t="e">
        <f t="shared" si="392"/>
        <v>#DIV/0!</v>
      </c>
      <c r="J1051" s="65"/>
      <c r="K1051" s="78">
        <f t="shared" si="397"/>
        <v>0</v>
      </c>
      <c r="L1051" s="45"/>
      <c r="M1051" s="79">
        <f t="shared" si="398"/>
        <v>0</v>
      </c>
      <c r="N1051" s="65"/>
      <c r="O1051" s="78">
        <f t="shared" si="399"/>
        <v>0</v>
      </c>
      <c r="P1051" s="45"/>
      <c r="Q1051" s="79">
        <f t="shared" si="400"/>
        <v>0</v>
      </c>
      <c r="R1051" s="65"/>
      <c r="S1051" s="78">
        <f t="shared" si="401"/>
        <v>0</v>
      </c>
      <c r="T1051" s="45"/>
      <c r="U1051" s="79">
        <f t="shared" si="402"/>
        <v>0</v>
      </c>
      <c r="V1051" s="65"/>
      <c r="W1051" s="78">
        <f t="shared" si="403"/>
        <v>0</v>
      </c>
      <c r="X1051" s="45"/>
      <c r="Y1051" s="79">
        <f t="shared" si="404"/>
        <v>0</v>
      </c>
      <c r="Z1051" s="65"/>
      <c r="AA1051" s="78">
        <f t="shared" si="405"/>
        <v>0</v>
      </c>
      <c r="AB1051" s="45"/>
      <c r="AC1051" s="79">
        <f t="shared" si="406"/>
        <v>0</v>
      </c>
      <c r="AD1051" s="65"/>
      <c r="AE1051" s="78">
        <f t="shared" si="407"/>
        <v>0</v>
      </c>
      <c r="AF1051" s="45"/>
      <c r="AG1051" s="79">
        <f t="shared" si="408"/>
        <v>0</v>
      </c>
      <c r="AH1051" s="2"/>
      <c r="AI1051" s="2"/>
      <c r="AJ1051" s="2"/>
      <c r="AK1051" s="2"/>
      <c r="AL1051" s="2"/>
    </row>
    <row r="1052" spans="1:38" ht="16.5" customHeight="1" outlineLevel="1">
      <c r="A1052" s="12"/>
      <c r="B1052" s="27"/>
      <c r="C1052" s="14"/>
      <c r="D1052" s="45"/>
      <c r="E1052" s="46"/>
      <c r="F1052" s="46"/>
      <c r="G1052" s="46"/>
      <c r="H1052" s="53"/>
      <c r="I1052" s="54"/>
      <c r="J1052" s="65"/>
      <c r="K1052" s="78"/>
      <c r="L1052" s="45"/>
      <c r="M1052" s="79"/>
      <c r="N1052" s="65"/>
      <c r="O1052" s="78"/>
      <c r="P1052" s="45"/>
      <c r="Q1052" s="79"/>
      <c r="R1052" s="65"/>
      <c r="S1052" s="78"/>
      <c r="T1052" s="45"/>
      <c r="U1052" s="79"/>
      <c r="V1052" s="65"/>
      <c r="W1052" s="78"/>
      <c r="X1052" s="45"/>
      <c r="Y1052" s="79"/>
      <c r="Z1052" s="65"/>
      <c r="AA1052" s="78"/>
      <c r="AB1052" s="45"/>
      <c r="AC1052" s="79"/>
      <c r="AD1052" s="65"/>
      <c r="AE1052" s="78"/>
      <c r="AF1052" s="45"/>
      <c r="AG1052" s="79"/>
      <c r="AH1052" s="2"/>
      <c r="AI1052" s="2"/>
      <c r="AJ1052" s="2"/>
      <c r="AK1052" s="2"/>
      <c r="AL1052" s="2"/>
    </row>
    <row r="1053" spans="1:38" ht="16.5" customHeight="1" outlineLevel="1">
      <c r="A1053" s="58"/>
      <c r="B1053" s="83" t="s">
        <v>836</v>
      </c>
      <c r="C1053" s="99"/>
      <c r="D1053" s="60">
        <v>0</v>
      </c>
      <c r="E1053" s="61">
        <f t="shared" ref="E1053:G1053" si="414">SUM(E1054:E1055)</f>
        <v>0</v>
      </c>
      <c r="F1053" s="61">
        <f t="shared" si="414"/>
        <v>0</v>
      </c>
      <c r="G1053" s="61">
        <f t="shared" si="414"/>
        <v>0</v>
      </c>
      <c r="H1053" s="62" t="e">
        <f t="shared" si="391"/>
        <v>#DIV/0!</v>
      </c>
      <c r="I1053" s="63" t="e">
        <f t="shared" si="392"/>
        <v>#DIV/0!</v>
      </c>
      <c r="J1053" s="84">
        <f t="shared" ref="J1053:AG1053" si="415">SUM(J1054:J1055)</f>
        <v>0</v>
      </c>
      <c r="K1053" s="85">
        <f t="shared" si="415"/>
        <v>0</v>
      </c>
      <c r="L1053" s="60">
        <f t="shared" si="415"/>
        <v>0</v>
      </c>
      <c r="M1053" s="86">
        <f t="shared" si="415"/>
        <v>0</v>
      </c>
      <c r="N1053" s="84">
        <f t="shared" si="415"/>
        <v>0</v>
      </c>
      <c r="O1053" s="85">
        <f t="shared" si="415"/>
        <v>0</v>
      </c>
      <c r="P1053" s="60">
        <f t="shared" si="415"/>
        <v>0</v>
      </c>
      <c r="Q1053" s="86">
        <f t="shared" si="415"/>
        <v>0</v>
      </c>
      <c r="R1053" s="84">
        <f t="shared" si="415"/>
        <v>0</v>
      </c>
      <c r="S1053" s="85">
        <f t="shared" si="415"/>
        <v>0</v>
      </c>
      <c r="T1053" s="60">
        <f t="shared" si="415"/>
        <v>0</v>
      </c>
      <c r="U1053" s="86">
        <f t="shared" si="415"/>
        <v>0</v>
      </c>
      <c r="V1053" s="84">
        <f t="shared" si="415"/>
        <v>0</v>
      </c>
      <c r="W1053" s="85">
        <f t="shared" si="415"/>
        <v>0</v>
      </c>
      <c r="X1053" s="60">
        <f t="shared" si="415"/>
        <v>0</v>
      </c>
      <c r="Y1053" s="86">
        <f t="shared" si="415"/>
        <v>0</v>
      </c>
      <c r="Z1053" s="84">
        <f t="shared" si="415"/>
        <v>0</v>
      </c>
      <c r="AA1053" s="85">
        <f t="shared" si="415"/>
        <v>0</v>
      </c>
      <c r="AB1053" s="60">
        <f t="shared" si="415"/>
        <v>0</v>
      </c>
      <c r="AC1053" s="86">
        <f t="shared" si="415"/>
        <v>0</v>
      </c>
      <c r="AD1053" s="84">
        <f t="shared" si="415"/>
        <v>0</v>
      </c>
      <c r="AE1053" s="85">
        <f t="shared" si="415"/>
        <v>0</v>
      </c>
      <c r="AF1053" s="60">
        <f t="shared" si="415"/>
        <v>0</v>
      </c>
      <c r="AG1053" s="86">
        <f t="shared" si="415"/>
        <v>0</v>
      </c>
      <c r="AH1053" s="2"/>
      <c r="AI1053" s="2"/>
      <c r="AJ1053" s="2"/>
      <c r="AK1053" s="2"/>
      <c r="AL1053" s="2"/>
    </row>
    <row r="1054" spans="1:38" ht="22.5" customHeight="1" outlineLevel="1">
      <c r="A1054" s="12" t="s">
        <v>997</v>
      </c>
      <c r="B1054" s="27" t="s">
        <v>837</v>
      </c>
      <c r="C1054" s="14">
        <v>12990</v>
      </c>
      <c r="D1054" s="45">
        <v>0</v>
      </c>
      <c r="E1054" s="46">
        <f t="shared" si="394"/>
        <v>0</v>
      </c>
      <c r="F1054" s="46">
        <f t="shared" si="395"/>
        <v>0</v>
      </c>
      <c r="G1054" s="46">
        <f t="shared" si="396"/>
        <v>0</v>
      </c>
      <c r="H1054" s="53" t="e">
        <f t="shared" si="391"/>
        <v>#DIV/0!</v>
      </c>
      <c r="I1054" s="54" t="e">
        <f t="shared" si="392"/>
        <v>#DIV/0!</v>
      </c>
      <c r="J1054" s="65"/>
      <c r="K1054" s="78">
        <f t="shared" si="397"/>
        <v>0</v>
      </c>
      <c r="L1054" s="45"/>
      <c r="M1054" s="79">
        <f t="shared" si="398"/>
        <v>0</v>
      </c>
      <c r="N1054" s="65"/>
      <c r="O1054" s="78">
        <f t="shared" si="399"/>
        <v>0</v>
      </c>
      <c r="P1054" s="45"/>
      <c r="Q1054" s="79">
        <f t="shared" si="400"/>
        <v>0</v>
      </c>
      <c r="R1054" s="65"/>
      <c r="S1054" s="78">
        <f t="shared" si="401"/>
        <v>0</v>
      </c>
      <c r="T1054" s="45"/>
      <c r="U1054" s="79">
        <f t="shared" si="402"/>
        <v>0</v>
      </c>
      <c r="V1054" s="65"/>
      <c r="W1054" s="78">
        <f t="shared" si="403"/>
        <v>0</v>
      </c>
      <c r="X1054" s="45"/>
      <c r="Y1054" s="79">
        <f t="shared" si="404"/>
        <v>0</v>
      </c>
      <c r="Z1054" s="65"/>
      <c r="AA1054" s="78">
        <f t="shared" si="405"/>
        <v>0</v>
      </c>
      <c r="AB1054" s="45"/>
      <c r="AC1054" s="79">
        <f t="shared" si="406"/>
        <v>0</v>
      </c>
      <c r="AD1054" s="65"/>
      <c r="AE1054" s="78">
        <f t="shared" si="407"/>
        <v>0</v>
      </c>
      <c r="AF1054" s="45"/>
      <c r="AG1054" s="79">
        <f t="shared" si="408"/>
        <v>0</v>
      </c>
      <c r="AH1054" s="2"/>
      <c r="AI1054" s="2"/>
      <c r="AJ1054" s="2"/>
      <c r="AK1054" s="2"/>
      <c r="AL1054" s="2"/>
    </row>
    <row r="1055" spans="1:38" ht="16.5" customHeight="1" outlineLevel="1">
      <c r="A1055" s="12">
        <v>2301029</v>
      </c>
      <c r="B1055" s="27" t="s">
        <v>838</v>
      </c>
      <c r="C1055" s="14">
        <v>78440</v>
      </c>
      <c r="D1055" s="45">
        <v>0</v>
      </c>
      <c r="E1055" s="46">
        <f t="shared" si="394"/>
        <v>0</v>
      </c>
      <c r="F1055" s="46">
        <f t="shared" si="395"/>
        <v>0</v>
      </c>
      <c r="G1055" s="46">
        <f t="shared" si="396"/>
        <v>0</v>
      </c>
      <c r="H1055" s="53" t="e">
        <f t="shared" si="391"/>
        <v>#DIV/0!</v>
      </c>
      <c r="I1055" s="54" t="e">
        <f t="shared" si="392"/>
        <v>#DIV/0!</v>
      </c>
      <c r="J1055" s="65"/>
      <c r="K1055" s="78">
        <f t="shared" si="397"/>
        <v>0</v>
      </c>
      <c r="L1055" s="45"/>
      <c r="M1055" s="79">
        <f t="shared" si="398"/>
        <v>0</v>
      </c>
      <c r="N1055" s="65"/>
      <c r="O1055" s="78">
        <f t="shared" si="399"/>
        <v>0</v>
      </c>
      <c r="P1055" s="45"/>
      <c r="Q1055" s="79">
        <f t="shared" si="400"/>
        <v>0</v>
      </c>
      <c r="R1055" s="65"/>
      <c r="S1055" s="78">
        <f t="shared" si="401"/>
        <v>0</v>
      </c>
      <c r="T1055" s="45"/>
      <c r="U1055" s="79">
        <f t="shared" si="402"/>
        <v>0</v>
      </c>
      <c r="V1055" s="65"/>
      <c r="W1055" s="78">
        <f t="shared" si="403"/>
        <v>0</v>
      </c>
      <c r="X1055" s="45"/>
      <c r="Y1055" s="79">
        <f t="shared" si="404"/>
        <v>0</v>
      </c>
      <c r="Z1055" s="65"/>
      <c r="AA1055" s="78">
        <f t="shared" si="405"/>
        <v>0</v>
      </c>
      <c r="AB1055" s="45"/>
      <c r="AC1055" s="79">
        <f t="shared" si="406"/>
        <v>0</v>
      </c>
      <c r="AD1055" s="65"/>
      <c r="AE1055" s="78">
        <f t="shared" si="407"/>
        <v>0</v>
      </c>
      <c r="AF1055" s="45"/>
      <c r="AG1055" s="79">
        <f t="shared" si="408"/>
        <v>0</v>
      </c>
      <c r="AH1055" s="2"/>
      <c r="AI1055" s="2"/>
      <c r="AJ1055" s="2"/>
      <c r="AK1055" s="2"/>
      <c r="AL1055" s="2"/>
    </row>
    <row r="1056" spans="1:38" ht="16.5" customHeight="1" outlineLevel="1">
      <c r="A1056" s="12"/>
      <c r="B1056" s="27"/>
      <c r="C1056" s="14"/>
      <c r="D1056" s="45"/>
      <c r="E1056" s="46"/>
      <c r="F1056" s="46"/>
      <c r="G1056" s="46"/>
      <c r="H1056" s="53"/>
      <c r="I1056" s="54"/>
      <c r="J1056" s="65"/>
      <c r="K1056" s="78"/>
      <c r="L1056" s="45"/>
      <c r="M1056" s="79"/>
      <c r="N1056" s="65"/>
      <c r="O1056" s="78"/>
      <c r="P1056" s="45"/>
      <c r="Q1056" s="79"/>
      <c r="R1056" s="65"/>
      <c r="S1056" s="78"/>
      <c r="T1056" s="45"/>
      <c r="U1056" s="79"/>
      <c r="V1056" s="65"/>
      <c r="W1056" s="78"/>
      <c r="X1056" s="45"/>
      <c r="Y1056" s="79"/>
      <c r="Z1056" s="65"/>
      <c r="AA1056" s="78"/>
      <c r="AB1056" s="45"/>
      <c r="AC1056" s="79"/>
      <c r="AD1056" s="65"/>
      <c r="AE1056" s="78"/>
      <c r="AF1056" s="45"/>
      <c r="AG1056" s="79"/>
      <c r="AH1056" s="2"/>
      <c r="AI1056" s="2"/>
      <c r="AJ1056" s="2"/>
      <c r="AK1056" s="2"/>
      <c r="AL1056" s="2"/>
    </row>
    <row r="1057" spans="1:38" ht="16.5" customHeight="1">
      <c r="A1057" s="58"/>
      <c r="B1057" s="83" t="s">
        <v>839</v>
      </c>
      <c r="C1057" s="99"/>
      <c r="D1057" s="60"/>
      <c r="E1057" s="61">
        <f t="shared" ref="E1057:G1057" si="416">+E1058</f>
        <v>0</v>
      </c>
      <c r="F1057" s="61">
        <f t="shared" si="416"/>
        <v>0</v>
      </c>
      <c r="G1057" s="61">
        <f t="shared" si="416"/>
        <v>0</v>
      </c>
      <c r="H1057" s="62" t="e">
        <f t="shared" si="391"/>
        <v>#DIV/0!</v>
      </c>
      <c r="I1057" s="63" t="e">
        <f t="shared" si="392"/>
        <v>#DIV/0!</v>
      </c>
      <c r="J1057" s="84">
        <f t="shared" ref="J1057:AG1057" si="417">+J1058</f>
        <v>0</v>
      </c>
      <c r="K1057" s="85">
        <f t="shared" si="417"/>
        <v>0</v>
      </c>
      <c r="L1057" s="60">
        <f t="shared" si="417"/>
        <v>0</v>
      </c>
      <c r="M1057" s="86">
        <f t="shared" si="417"/>
        <v>0</v>
      </c>
      <c r="N1057" s="84">
        <f t="shared" si="417"/>
        <v>0</v>
      </c>
      <c r="O1057" s="85">
        <f t="shared" si="417"/>
        <v>0</v>
      </c>
      <c r="P1057" s="60">
        <f t="shared" si="417"/>
        <v>0</v>
      </c>
      <c r="Q1057" s="86">
        <f t="shared" si="417"/>
        <v>0</v>
      </c>
      <c r="R1057" s="84">
        <f t="shared" si="417"/>
        <v>0</v>
      </c>
      <c r="S1057" s="85">
        <f t="shared" si="417"/>
        <v>0</v>
      </c>
      <c r="T1057" s="60">
        <f t="shared" si="417"/>
        <v>0</v>
      </c>
      <c r="U1057" s="86">
        <f t="shared" si="417"/>
        <v>0</v>
      </c>
      <c r="V1057" s="84">
        <f t="shared" si="417"/>
        <v>0</v>
      </c>
      <c r="W1057" s="85">
        <f t="shared" si="417"/>
        <v>0</v>
      </c>
      <c r="X1057" s="60">
        <f t="shared" si="417"/>
        <v>0</v>
      </c>
      <c r="Y1057" s="86">
        <f t="shared" si="417"/>
        <v>0</v>
      </c>
      <c r="Z1057" s="84">
        <f t="shared" si="417"/>
        <v>0</v>
      </c>
      <c r="AA1057" s="85">
        <f t="shared" si="417"/>
        <v>0</v>
      </c>
      <c r="AB1057" s="60">
        <f t="shared" si="417"/>
        <v>0</v>
      </c>
      <c r="AC1057" s="86">
        <f t="shared" si="417"/>
        <v>0</v>
      </c>
      <c r="AD1057" s="84">
        <f t="shared" si="417"/>
        <v>0</v>
      </c>
      <c r="AE1057" s="85">
        <f t="shared" si="417"/>
        <v>0</v>
      </c>
      <c r="AF1057" s="60">
        <f t="shared" si="417"/>
        <v>0</v>
      </c>
      <c r="AG1057" s="86">
        <f t="shared" si="417"/>
        <v>0</v>
      </c>
      <c r="AH1057" s="2"/>
      <c r="AI1057" s="2"/>
      <c r="AJ1057" s="2"/>
      <c r="AK1057" s="2"/>
      <c r="AL1057" s="2"/>
    </row>
    <row r="1058" spans="1:38" ht="119.25" customHeight="1">
      <c r="A1058" s="12" t="s">
        <v>996</v>
      </c>
      <c r="B1058" s="27" t="s">
        <v>840</v>
      </c>
      <c r="C1058" s="14">
        <v>122800</v>
      </c>
      <c r="D1058" s="45"/>
      <c r="E1058" s="46">
        <f t="shared" si="394"/>
        <v>0</v>
      </c>
      <c r="F1058" s="46">
        <f t="shared" si="395"/>
        <v>0</v>
      </c>
      <c r="G1058" s="46">
        <f t="shared" si="396"/>
        <v>0</v>
      </c>
      <c r="H1058" s="53" t="e">
        <f t="shared" si="391"/>
        <v>#DIV/0!</v>
      </c>
      <c r="I1058" s="54" t="e">
        <f t="shared" si="392"/>
        <v>#DIV/0!</v>
      </c>
      <c r="J1058" s="65"/>
      <c r="K1058" s="78">
        <f t="shared" si="397"/>
        <v>0</v>
      </c>
      <c r="L1058" s="45"/>
      <c r="M1058" s="79">
        <f t="shared" si="398"/>
        <v>0</v>
      </c>
      <c r="N1058" s="65"/>
      <c r="O1058" s="78">
        <f t="shared" si="399"/>
        <v>0</v>
      </c>
      <c r="P1058" s="45"/>
      <c r="Q1058" s="79">
        <f t="shared" si="400"/>
        <v>0</v>
      </c>
      <c r="R1058" s="65"/>
      <c r="S1058" s="78">
        <f t="shared" si="401"/>
        <v>0</v>
      </c>
      <c r="T1058" s="45"/>
      <c r="U1058" s="79">
        <f t="shared" si="402"/>
        <v>0</v>
      </c>
      <c r="V1058" s="65"/>
      <c r="W1058" s="78">
        <f t="shared" si="403"/>
        <v>0</v>
      </c>
      <c r="X1058" s="45"/>
      <c r="Y1058" s="79">
        <f t="shared" si="404"/>
        <v>0</v>
      </c>
      <c r="Z1058" s="65"/>
      <c r="AA1058" s="78">
        <f t="shared" si="405"/>
        <v>0</v>
      </c>
      <c r="AB1058" s="45"/>
      <c r="AC1058" s="79">
        <f t="shared" si="406"/>
        <v>0</v>
      </c>
      <c r="AD1058" s="65"/>
      <c r="AE1058" s="78">
        <f t="shared" si="407"/>
        <v>0</v>
      </c>
      <c r="AF1058" s="45"/>
      <c r="AG1058" s="79">
        <f t="shared" si="408"/>
        <v>0</v>
      </c>
      <c r="AH1058" s="2"/>
      <c r="AI1058" s="2"/>
      <c r="AJ1058" s="2"/>
      <c r="AK1058" s="2"/>
      <c r="AL1058" s="2"/>
    </row>
    <row r="1059" spans="1:38" ht="16.5" customHeight="1">
      <c r="A1059" s="12"/>
      <c r="B1059" s="36"/>
      <c r="C1059" s="14"/>
      <c r="D1059" s="45"/>
      <c r="E1059" s="46"/>
      <c r="F1059" s="46"/>
      <c r="G1059" s="46"/>
      <c r="H1059" s="53"/>
      <c r="I1059" s="54"/>
      <c r="J1059" s="65"/>
      <c r="K1059" s="78"/>
      <c r="L1059" s="45"/>
      <c r="M1059" s="79"/>
      <c r="N1059" s="65"/>
      <c r="O1059" s="78"/>
      <c r="P1059" s="45"/>
      <c r="Q1059" s="79"/>
      <c r="R1059" s="65"/>
      <c r="S1059" s="78"/>
      <c r="T1059" s="45"/>
      <c r="U1059" s="79"/>
      <c r="V1059" s="65"/>
      <c r="W1059" s="78"/>
      <c r="X1059" s="45"/>
      <c r="Y1059" s="79"/>
      <c r="Z1059" s="65"/>
      <c r="AA1059" s="78"/>
      <c r="AB1059" s="45"/>
      <c r="AC1059" s="79"/>
      <c r="AD1059" s="65"/>
      <c r="AE1059" s="78"/>
      <c r="AF1059" s="45"/>
      <c r="AG1059" s="79"/>
      <c r="AH1059" s="2"/>
      <c r="AI1059" s="2"/>
      <c r="AJ1059" s="2"/>
      <c r="AK1059" s="2"/>
      <c r="AL1059" s="2"/>
    </row>
    <row r="1060" spans="1:38" ht="16.5" customHeight="1" outlineLevel="1">
      <c r="A1060" s="58"/>
      <c r="B1060" s="83" t="s">
        <v>841</v>
      </c>
      <c r="C1060" s="99"/>
      <c r="D1060" s="60">
        <v>0</v>
      </c>
      <c r="E1060" s="61">
        <f t="shared" ref="E1060:G1060" si="418">SUM(E1061:E1064)</f>
        <v>0</v>
      </c>
      <c r="F1060" s="61">
        <f t="shared" si="418"/>
        <v>0</v>
      </c>
      <c r="G1060" s="61">
        <f t="shared" si="418"/>
        <v>0</v>
      </c>
      <c r="H1060" s="62" t="e">
        <f t="shared" si="391"/>
        <v>#DIV/0!</v>
      </c>
      <c r="I1060" s="63" t="e">
        <f t="shared" si="392"/>
        <v>#DIV/0!</v>
      </c>
      <c r="J1060" s="84">
        <f t="shared" ref="J1060:AG1060" si="419">SUM(J1061:J1064)</f>
        <v>0</v>
      </c>
      <c r="K1060" s="85">
        <f t="shared" si="419"/>
        <v>0</v>
      </c>
      <c r="L1060" s="60">
        <f t="shared" si="419"/>
        <v>0</v>
      </c>
      <c r="M1060" s="86">
        <f t="shared" si="419"/>
        <v>0</v>
      </c>
      <c r="N1060" s="84">
        <f t="shared" si="419"/>
        <v>0</v>
      </c>
      <c r="O1060" s="85">
        <f t="shared" si="419"/>
        <v>0</v>
      </c>
      <c r="P1060" s="60">
        <f t="shared" si="419"/>
        <v>0</v>
      </c>
      <c r="Q1060" s="86">
        <f t="shared" si="419"/>
        <v>0</v>
      </c>
      <c r="R1060" s="84">
        <f t="shared" si="419"/>
        <v>0</v>
      </c>
      <c r="S1060" s="85">
        <f t="shared" si="419"/>
        <v>0</v>
      </c>
      <c r="T1060" s="60">
        <f t="shared" si="419"/>
        <v>0</v>
      </c>
      <c r="U1060" s="86">
        <f t="shared" si="419"/>
        <v>0</v>
      </c>
      <c r="V1060" s="84">
        <f t="shared" si="419"/>
        <v>0</v>
      </c>
      <c r="W1060" s="85">
        <f t="shared" si="419"/>
        <v>0</v>
      </c>
      <c r="X1060" s="60">
        <f t="shared" si="419"/>
        <v>0</v>
      </c>
      <c r="Y1060" s="86">
        <f t="shared" si="419"/>
        <v>0</v>
      </c>
      <c r="Z1060" s="84">
        <f t="shared" si="419"/>
        <v>0</v>
      </c>
      <c r="AA1060" s="85">
        <f t="shared" si="419"/>
        <v>0</v>
      </c>
      <c r="AB1060" s="60">
        <f t="shared" si="419"/>
        <v>0</v>
      </c>
      <c r="AC1060" s="86">
        <f t="shared" si="419"/>
        <v>0</v>
      </c>
      <c r="AD1060" s="84">
        <f t="shared" si="419"/>
        <v>0</v>
      </c>
      <c r="AE1060" s="85">
        <f t="shared" si="419"/>
        <v>0</v>
      </c>
      <c r="AF1060" s="60">
        <f t="shared" si="419"/>
        <v>0</v>
      </c>
      <c r="AG1060" s="86">
        <f t="shared" si="419"/>
        <v>0</v>
      </c>
      <c r="AH1060" s="2"/>
      <c r="AI1060" s="2"/>
      <c r="AJ1060" s="2"/>
      <c r="AK1060" s="2"/>
      <c r="AL1060" s="2"/>
    </row>
    <row r="1061" spans="1:38" ht="16.5" customHeight="1" outlineLevel="1">
      <c r="A1061" s="12" t="s">
        <v>994</v>
      </c>
      <c r="B1061" s="27" t="s">
        <v>842</v>
      </c>
      <c r="C1061" s="278">
        <v>504350</v>
      </c>
      <c r="D1061" s="45">
        <v>0</v>
      </c>
      <c r="E1061" s="46">
        <f t="shared" si="394"/>
        <v>0</v>
      </c>
      <c r="F1061" s="46">
        <f t="shared" si="395"/>
        <v>0</v>
      </c>
      <c r="G1061" s="46">
        <f t="shared" si="396"/>
        <v>0</v>
      </c>
      <c r="H1061" s="53" t="e">
        <f t="shared" si="391"/>
        <v>#DIV/0!</v>
      </c>
      <c r="I1061" s="54" t="e">
        <f t="shared" si="392"/>
        <v>#DIV/0!</v>
      </c>
      <c r="J1061" s="65"/>
      <c r="K1061" s="78">
        <f t="shared" si="397"/>
        <v>0</v>
      </c>
      <c r="L1061" s="45"/>
      <c r="M1061" s="79">
        <f t="shared" si="398"/>
        <v>0</v>
      </c>
      <c r="N1061" s="65"/>
      <c r="O1061" s="78">
        <f t="shared" si="399"/>
        <v>0</v>
      </c>
      <c r="P1061" s="45"/>
      <c r="Q1061" s="79">
        <f t="shared" si="400"/>
        <v>0</v>
      </c>
      <c r="R1061" s="65"/>
      <c r="S1061" s="78">
        <f t="shared" si="401"/>
        <v>0</v>
      </c>
      <c r="T1061" s="45"/>
      <c r="U1061" s="79">
        <f t="shared" si="402"/>
        <v>0</v>
      </c>
      <c r="V1061" s="65"/>
      <c r="W1061" s="78">
        <f t="shared" si="403"/>
        <v>0</v>
      </c>
      <c r="X1061" s="45"/>
      <c r="Y1061" s="79">
        <f t="shared" si="404"/>
        <v>0</v>
      </c>
      <c r="Z1061" s="65"/>
      <c r="AA1061" s="78">
        <f t="shared" si="405"/>
        <v>0</v>
      </c>
      <c r="AB1061" s="45"/>
      <c r="AC1061" s="79">
        <f t="shared" si="406"/>
        <v>0</v>
      </c>
      <c r="AD1061" s="65"/>
      <c r="AE1061" s="78">
        <f t="shared" si="407"/>
        <v>0</v>
      </c>
      <c r="AF1061" s="45"/>
      <c r="AG1061" s="79">
        <f t="shared" si="408"/>
        <v>0</v>
      </c>
      <c r="AH1061" s="2"/>
      <c r="AI1061" s="2"/>
      <c r="AJ1061" s="2"/>
      <c r="AK1061" s="2"/>
      <c r="AL1061" s="2"/>
    </row>
    <row r="1062" spans="1:38" ht="24" customHeight="1" outlineLevel="1">
      <c r="A1062" s="12">
        <v>1101140</v>
      </c>
      <c r="B1062" s="27" t="s">
        <v>843</v>
      </c>
      <c r="C1062" s="14">
        <v>30350</v>
      </c>
      <c r="D1062" s="45">
        <v>0</v>
      </c>
      <c r="E1062" s="46">
        <f t="shared" si="394"/>
        <v>0</v>
      </c>
      <c r="F1062" s="46">
        <f t="shared" si="395"/>
        <v>0</v>
      </c>
      <c r="G1062" s="46">
        <f t="shared" si="396"/>
        <v>0</v>
      </c>
      <c r="H1062" s="53" t="e">
        <f t="shared" si="391"/>
        <v>#DIV/0!</v>
      </c>
      <c r="I1062" s="54" t="e">
        <f t="shared" si="392"/>
        <v>#DIV/0!</v>
      </c>
      <c r="J1062" s="65"/>
      <c r="K1062" s="78">
        <f t="shared" si="397"/>
        <v>0</v>
      </c>
      <c r="L1062" s="45"/>
      <c r="M1062" s="79">
        <f t="shared" si="398"/>
        <v>0</v>
      </c>
      <c r="N1062" s="65"/>
      <c r="O1062" s="78">
        <f t="shared" si="399"/>
        <v>0</v>
      </c>
      <c r="P1062" s="45"/>
      <c r="Q1062" s="79">
        <f t="shared" si="400"/>
        <v>0</v>
      </c>
      <c r="R1062" s="65"/>
      <c r="S1062" s="78">
        <f t="shared" si="401"/>
        <v>0</v>
      </c>
      <c r="T1062" s="45"/>
      <c r="U1062" s="79">
        <f t="shared" si="402"/>
        <v>0</v>
      </c>
      <c r="V1062" s="65"/>
      <c r="W1062" s="78">
        <f t="shared" si="403"/>
        <v>0</v>
      </c>
      <c r="X1062" s="45"/>
      <c r="Y1062" s="79">
        <f t="shared" si="404"/>
        <v>0</v>
      </c>
      <c r="Z1062" s="65"/>
      <c r="AA1062" s="78">
        <f t="shared" si="405"/>
        <v>0</v>
      </c>
      <c r="AB1062" s="45"/>
      <c r="AC1062" s="79">
        <f t="shared" si="406"/>
        <v>0</v>
      </c>
      <c r="AD1062" s="65"/>
      <c r="AE1062" s="78">
        <f t="shared" si="407"/>
        <v>0</v>
      </c>
      <c r="AF1062" s="45"/>
      <c r="AG1062" s="79">
        <f t="shared" si="408"/>
        <v>0</v>
      </c>
      <c r="AH1062" s="2"/>
      <c r="AI1062" s="2"/>
      <c r="AJ1062" s="2"/>
      <c r="AK1062" s="2"/>
      <c r="AL1062" s="2"/>
    </row>
    <row r="1063" spans="1:38" ht="27.75" customHeight="1" outlineLevel="1">
      <c r="A1063" s="12" t="s">
        <v>993</v>
      </c>
      <c r="B1063" s="27" t="s">
        <v>844</v>
      </c>
      <c r="C1063" s="14">
        <v>937280</v>
      </c>
      <c r="D1063" s="45">
        <v>0</v>
      </c>
      <c r="E1063" s="46">
        <f t="shared" si="394"/>
        <v>0</v>
      </c>
      <c r="F1063" s="46">
        <f t="shared" si="395"/>
        <v>0</v>
      </c>
      <c r="G1063" s="46">
        <f t="shared" si="396"/>
        <v>0</v>
      </c>
      <c r="H1063" s="53" t="e">
        <f t="shared" si="391"/>
        <v>#DIV/0!</v>
      </c>
      <c r="I1063" s="54" t="e">
        <f t="shared" si="392"/>
        <v>#DIV/0!</v>
      </c>
      <c r="J1063" s="65"/>
      <c r="K1063" s="78">
        <f t="shared" si="397"/>
        <v>0</v>
      </c>
      <c r="L1063" s="45"/>
      <c r="M1063" s="79">
        <f t="shared" si="398"/>
        <v>0</v>
      </c>
      <c r="N1063" s="65"/>
      <c r="O1063" s="78">
        <f t="shared" si="399"/>
        <v>0</v>
      </c>
      <c r="P1063" s="45"/>
      <c r="Q1063" s="79">
        <f t="shared" si="400"/>
        <v>0</v>
      </c>
      <c r="R1063" s="65"/>
      <c r="S1063" s="78">
        <f t="shared" si="401"/>
        <v>0</v>
      </c>
      <c r="T1063" s="45"/>
      <c r="U1063" s="79">
        <f t="shared" si="402"/>
        <v>0</v>
      </c>
      <c r="V1063" s="65"/>
      <c r="W1063" s="78">
        <f t="shared" si="403"/>
        <v>0</v>
      </c>
      <c r="X1063" s="45"/>
      <c r="Y1063" s="79">
        <f t="shared" si="404"/>
        <v>0</v>
      </c>
      <c r="Z1063" s="65"/>
      <c r="AA1063" s="78">
        <f t="shared" si="405"/>
        <v>0</v>
      </c>
      <c r="AB1063" s="45"/>
      <c r="AC1063" s="79">
        <f t="shared" si="406"/>
        <v>0</v>
      </c>
      <c r="AD1063" s="65"/>
      <c r="AE1063" s="78">
        <f t="shared" si="407"/>
        <v>0</v>
      </c>
      <c r="AF1063" s="45"/>
      <c r="AG1063" s="79">
        <f t="shared" si="408"/>
        <v>0</v>
      </c>
      <c r="AH1063" s="2"/>
      <c r="AI1063" s="2"/>
      <c r="AJ1063" s="2"/>
      <c r="AK1063" s="2"/>
      <c r="AL1063" s="2"/>
    </row>
    <row r="1064" spans="1:38" ht="16.5" customHeight="1" outlineLevel="1">
      <c r="A1064" s="12" t="s">
        <v>995</v>
      </c>
      <c r="B1064" s="27" t="s">
        <v>845</v>
      </c>
      <c r="C1064" s="14">
        <v>26570</v>
      </c>
      <c r="D1064" s="45">
        <v>0</v>
      </c>
      <c r="E1064" s="46">
        <f t="shared" si="394"/>
        <v>0</v>
      </c>
      <c r="F1064" s="46">
        <f t="shared" si="395"/>
        <v>0</v>
      </c>
      <c r="G1064" s="46">
        <f t="shared" si="396"/>
        <v>0</v>
      </c>
      <c r="H1064" s="53" t="e">
        <f t="shared" si="391"/>
        <v>#DIV/0!</v>
      </c>
      <c r="I1064" s="54" t="e">
        <f t="shared" si="392"/>
        <v>#DIV/0!</v>
      </c>
      <c r="J1064" s="65"/>
      <c r="K1064" s="78">
        <f t="shared" si="397"/>
        <v>0</v>
      </c>
      <c r="L1064" s="45"/>
      <c r="M1064" s="79">
        <f t="shared" si="398"/>
        <v>0</v>
      </c>
      <c r="N1064" s="65"/>
      <c r="O1064" s="78">
        <f t="shared" si="399"/>
        <v>0</v>
      </c>
      <c r="P1064" s="45"/>
      <c r="Q1064" s="79">
        <f t="shared" si="400"/>
        <v>0</v>
      </c>
      <c r="R1064" s="65"/>
      <c r="S1064" s="78">
        <f t="shared" si="401"/>
        <v>0</v>
      </c>
      <c r="T1064" s="45"/>
      <c r="U1064" s="79">
        <f t="shared" si="402"/>
        <v>0</v>
      </c>
      <c r="V1064" s="65"/>
      <c r="W1064" s="78">
        <f t="shared" si="403"/>
        <v>0</v>
      </c>
      <c r="X1064" s="45"/>
      <c r="Y1064" s="79">
        <f t="shared" si="404"/>
        <v>0</v>
      </c>
      <c r="Z1064" s="65"/>
      <c r="AA1064" s="78">
        <f t="shared" si="405"/>
        <v>0</v>
      </c>
      <c r="AB1064" s="45"/>
      <c r="AC1064" s="79">
        <f t="shared" si="406"/>
        <v>0</v>
      </c>
      <c r="AD1064" s="65"/>
      <c r="AE1064" s="78">
        <f t="shared" si="407"/>
        <v>0</v>
      </c>
      <c r="AF1064" s="45"/>
      <c r="AG1064" s="79">
        <f t="shared" si="408"/>
        <v>0</v>
      </c>
      <c r="AH1064" s="2"/>
      <c r="AI1064" s="2"/>
      <c r="AJ1064" s="2"/>
      <c r="AK1064" s="2"/>
      <c r="AL1064" s="2"/>
    </row>
    <row r="1065" spans="1:38" ht="16.5" customHeight="1" outlineLevel="1">
      <c r="A1065" s="12"/>
      <c r="B1065" s="27"/>
      <c r="C1065" s="14"/>
      <c r="D1065" s="45"/>
      <c r="E1065" s="46"/>
      <c r="F1065" s="46"/>
      <c r="G1065" s="46"/>
      <c r="H1065" s="53"/>
      <c r="I1065" s="54"/>
      <c r="J1065" s="65"/>
      <c r="K1065" s="78"/>
      <c r="L1065" s="45"/>
      <c r="M1065" s="79"/>
      <c r="N1065" s="65"/>
      <c r="O1065" s="78"/>
      <c r="P1065" s="45"/>
      <c r="Q1065" s="79"/>
      <c r="R1065" s="65"/>
      <c r="S1065" s="78"/>
      <c r="T1065" s="45"/>
      <c r="U1065" s="79"/>
      <c r="V1065" s="65"/>
      <c r="W1065" s="78"/>
      <c r="X1065" s="45"/>
      <c r="Y1065" s="79"/>
      <c r="Z1065" s="65"/>
      <c r="AA1065" s="78"/>
      <c r="AB1065" s="45"/>
      <c r="AC1065" s="79"/>
      <c r="AD1065" s="65"/>
      <c r="AE1065" s="78"/>
      <c r="AF1065" s="45"/>
      <c r="AG1065" s="79"/>
      <c r="AH1065" s="2"/>
      <c r="AI1065" s="2"/>
      <c r="AJ1065" s="2"/>
      <c r="AK1065" s="2"/>
      <c r="AL1065" s="2"/>
    </row>
    <row r="1066" spans="1:38" ht="16.5" customHeight="1" outlineLevel="1">
      <c r="A1066" s="58"/>
      <c r="B1066" s="83" t="s">
        <v>846</v>
      </c>
      <c r="C1066" s="99"/>
      <c r="D1066" s="60">
        <v>0</v>
      </c>
      <c r="E1066" s="61">
        <f t="shared" ref="E1066:G1066" si="420">SUM(E1067:E1070)</f>
        <v>0</v>
      </c>
      <c r="F1066" s="61">
        <f t="shared" si="420"/>
        <v>0</v>
      </c>
      <c r="G1066" s="61">
        <f t="shared" si="420"/>
        <v>0</v>
      </c>
      <c r="H1066" s="62" t="e">
        <f t="shared" si="391"/>
        <v>#DIV/0!</v>
      </c>
      <c r="I1066" s="63" t="e">
        <f t="shared" si="392"/>
        <v>#DIV/0!</v>
      </c>
      <c r="J1066" s="84">
        <f t="shared" ref="J1066:AG1066" si="421">SUM(J1067:J1070)</f>
        <v>0</v>
      </c>
      <c r="K1066" s="85">
        <f t="shared" si="421"/>
        <v>0</v>
      </c>
      <c r="L1066" s="60">
        <f t="shared" si="421"/>
        <v>0</v>
      </c>
      <c r="M1066" s="86">
        <f t="shared" si="421"/>
        <v>0</v>
      </c>
      <c r="N1066" s="84">
        <f t="shared" si="421"/>
        <v>0</v>
      </c>
      <c r="O1066" s="85">
        <f t="shared" si="421"/>
        <v>0</v>
      </c>
      <c r="P1066" s="60">
        <f t="shared" si="421"/>
        <v>0</v>
      </c>
      <c r="Q1066" s="86">
        <f t="shared" si="421"/>
        <v>0</v>
      </c>
      <c r="R1066" s="84">
        <f t="shared" si="421"/>
        <v>0</v>
      </c>
      <c r="S1066" s="85">
        <f t="shared" si="421"/>
        <v>0</v>
      </c>
      <c r="T1066" s="60">
        <f t="shared" si="421"/>
        <v>0</v>
      </c>
      <c r="U1066" s="86">
        <f t="shared" si="421"/>
        <v>0</v>
      </c>
      <c r="V1066" s="84">
        <f t="shared" si="421"/>
        <v>0</v>
      </c>
      <c r="W1066" s="85">
        <f t="shared" si="421"/>
        <v>0</v>
      </c>
      <c r="X1066" s="60">
        <f t="shared" si="421"/>
        <v>0</v>
      </c>
      <c r="Y1066" s="86">
        <f t="shared" si="421"/>
        <v>0</v>
      </c>
      <c r="Z1066" s="84">
        <f t="shared" si="421"/>
        <v>0</v>
      </c>
      <c r="AA1066" s="85">
        <f t="shared" si="421"/>
        <v>0</v>
      </c>
      <c r="AB1066" s="60">
        <f t="shared" si="421"/>
        <v>0</v>
      </c>
      <c r="AC1066" s="86">
        <f t="shared" si="421"/>
        <v>0</v>
      </c>
      <c r="AD1066" s="84">
        <f t="shared" si="421"/>
        <v>0</v>
      </c>
      <c r="AE1066" s="85">
        <f t="shared" si="421"/>
        <v>0</v>
      </c>
      <c r="AF1066" s="60">
        <f t="shared" si="421"/>
        <v>0</v>
      </c>
      <c r="AG1066" s="86">
        <f t="shared" si="421"/>
        <v>0</v>
      </c>
      <c r="AH1066" s="2"/>
      <c r="AI1066" s="2"/>
      <c r="AJ1066" s="2"/>
      <c r="AK1066" s="2"/>
      <c r="AL1066" s="2"/>
    </row>
    <row r="1067" spans="1:38" ht="22.5" customHeight="1" outlineLevel="1">
      <c r="A1067" s="12" t="s">
        <v>966</v>
      </c>
      <c r="B1067" s="27" t="s">
        <v>847</v>
      </c>
      <c r="C1067" s="14">
        <v>303200</v>
      </c>
      <c r="D1067" s="45">
        <v>0</v>
      </c>
      <c r="E1067" s="46">
        <f t="shared" si="394"/>
        <v>0</v>
      </c>
      <c r="F1067" s="46">
        <f t="shared" si="395"/>
        <v>0</v>
      </c>
      <c r="G1067" s="46">
        <f t="shared" si="396"/>
        <v>0</v>
      </c>
      <c r="H1067" s="53" t="e">
        <f t="shared" si="391"/>
        <v>#DIV/0!</v>
      </c>
      <c r="I1067" s="54" t="e">
        <f t="shared" si="392"/>
        <v>#DIV/0!</v>
      </c>
      <c r="J1067" s="65"/>
      <c r="K1067" s="78">
        <f t="shared" si="397"/>
        <v>0</v>
      </c>
      <c r="L1067" s="45"/>
      <c r="M1067" s="79">
        <f t="shared" si="398"/>
        <v>0</v>
      </c>
      <c r="N1067" s="65"/>
      <c r="O1067" s="78">
        <f t="shared" si="399"/>
        <v>0</v>
      </c>
      <c r="P1067" s="45"/>
      <c r="Q1067" s="79">
        <f t="shared" si="400"/>
        <v>0</v>
      </c>
      <c r="R1067" s="65"/>
      <c r="S1067" s="78">
        <f t="shared" si="401"/>
        <v>0</v>
      </c>
      <c r="T1067" s="45"/>
      <c r="U1067" s="79">
        <f t="shared" si="402"/>
        <v>0</v>
      </c>
      <c r="V1067" s="65"/>
      <c r="W1067" s="78">
        <f t="shared" si="403"/>
        <v>0</v>
      </c>
      <c r="X1067" s="45"/>
      <c r="Y1067" s="79">
        <f t="shared" si="404"/>
        <v>0</v>
      </c>
      <c r="Z1067" s="65"/>
      <c r="AA1067" s="78">
        <f t="shared" si="405"/>
        <v>0</v>
      </c>
      <c r="AB1067" s="45"/>
      <c r="AC1067" s="79">
        <f t="shared" si="406"/>
        <v>0</v>
      </c>
      <c r="AD1067" s="65"/>
      <c r="AE1067" s="78">
        <f t="shared" si="407"/>
        <v>0</v>
      </c>
      <c r="AF1067" s="45"/>
      <c r="AG1067" s="79">
        <f t="shared" si="408"/>
        <v>0</v>
      </c>
      <c r="AH1067" s="2"/>
      <c r="AI1067" s="2"/>
      <c r="AJ1067" s="2"/>
      <c r="AK1067" s="2"/>
      <c r="AL1067" s="2"/>
    </row>
    <row r="1068" spans="1:38" ht="25.5" customHeight="1" outlineLevel="1">
      <c r="A1068" s="12" t="s">
        <v>990</v>
      </c>
      <c r="B1068" s="27" t="s">
        <v>848</v>
      </c>
      <c r="C1068" s="14">
        <v>234610</v>
      </c>
      <c r="D1068" s="45">
        <v>0</v>
      </c>
      <c r="E1068" s="46">
        <f t="shared" si="394"/>
        <v>0</v>
      </c>
      <c r="F1068" s="46">
        <f t="shared" si="395"/>
        <v>0</v>
      </c>
      <c r="G1068" s="46">
        <f t="shared" si="396"/>
        <v>0</v>
      </c>
      <c r="H1068" s="53" t="e">
        <f t="shared" si="391"/>
        <v>#DIV/0!</v>
      </c>
      <c r="I1068" s="54" t="e">
        <f t="shared" si="392"/>
        <v>#DIV/0!</v>
      </c>
      <c r="J1068" s="65"/>
      <c r="K1068" s="78">
        <f t="shared" si="397"/>
        <v>0</v>
      </c>
      <c r="L1068" s="45"/>
      <c r="M1068" s="79">
        <f t="shared" si="398"/>
        <v>0</v>
      </c>
      <c r="N1068" s="65"/>
      <c r="O1068" s="78">
        <f t="shared" si="399"/>
        <v>0</v>
      </c>
      <c r="P1068" s="45"/>
      <c r="Q1068" s="79">
        <f t="shared" si="400"/>
        <v>0</v>
      </c>
      <c r="R1068" s="65"/>
      <c r="S1068" s="78">
        <f t="shared" si="401"/>
        <v>0</v>
      </c>
      <c r="T1068" s="45"/>
      <c r="U1068" s="79">
        <f t="shared" si="402"/>
        <v>0</v>
      </c>
      <c r="V1068" s="65"/>
      <c r="W1068" s="78">
        <f t="shared" si="403"/>
        <v>0</v>
      </c>
      <c r="X1068" s="45"/>
      <c r="Y1068" s="79">
        <f t="shared" si="404"/>
        <v>0</v>
      </c>
      <c r="Z1068" s="65"/>
      <c r="AA1068" s="78">
        <f t="shared" si="405"/>
        <v>0</v>
      </c>
      <c r="AB1068" s="45"/>
      <c r="AC1068" s="79">
        <f t="shared" si="406"/>
        <v>0</v>
      </c>
      <c r="AD1068" s="65"/>
      <c r="AE1068" s="78">
        <f t="shared" si="407"/>
        <v>0</v>
      </c>
      <c r="AF1068" s="45"/>
      <c r="AG1068" s="79">
        <f t="shared" si="408"/>
        <v>0</v>
      </c>
      <c r="AH1068" s="2"/>
      <c r="AI1068" s="2"/>
      <c r="AJ1068" s="2"/>
      <c r="AK1068" s="2"/>
      <c r="AL1068" s="2"/>
    </row>
    <row r="1069" spans="1:38" ht="26.25" customHeight="1" outlineLevel="1">
      <c r="A1069" s="12" t="s">
        <v>991</v>
      </c>
      <c r="B1069" s="27" t="s">
        <v>849</v>
      </c>
      <c r="C1069" s="14">
        <v>57890</v>
      </c>
      <c r="D1069" s="45">
        <v>0</v>
      </c>
      <c r="E1069" s="46">
        <f t="shared" si="394"/>
        <v>0</v>
      </c>
      <c r="F1069" s="46">
        <f t="shared" si="395"/>
        <v>0</v>
      </c>
      <c r="G1069" s="46">
        <f t="shared" si="396"/>
        <v>0</v>
      </c>
      <c r="H1069" s="53" t="e">
        <f t="shared" si="391"/>
        <v>#DIV/0!</v>
      </c>
      <c r="I1069" s="54" t="e">
        <f t="shared" si="392"/>
        <v>#DIV/0!</v>
      </c>
      <c r="J1069" s="65"/>
      <c r="K1069" s="78">
        <f t="shared" si="397"/>
        <v>0</v>
      </c>
      <c r="L1069" s="45"/>
      <c r="M1069" s="79">
        <f t="shared" si="398"/>
        <v>0</v>
      </c>
      <c r="N1069" s="65"/>
      <c r="O1069" s="78">
        <f t="shared" si="399"/>
        <v>0</v>
      </c>
      <c r="P1069" s="45"/>
      <c r="Q1069" s="79">
        <f t="shared" si="400"/>
        <v>0</v>
      </c>
      <c r="R1069" s="65"/>
      <c r="S1069" s="78">
        <f t="shared" si="401"/>
        <v>0</v>
      </c>
      <c r="T1069" s="45"/>
      <c r="U1069" s="79">
        <f t="shared" si="402"/>
        <v>0</v>
      </c>
      <c r="V1069" s="65"/>
      <c r="W1069" s="78">
        <f t="shared" si="403"/>
        <v>0</v>
      </c>
      <c r="X1069" s="45"/>
      <c r="Y1069" s="79">
        <f t="shared" si="404"/>
        <v>0</v>
      </c>
      <c r="Z1069" s="65"/>
      <c r="AA1069" s="78">
        <f t="shared" si="405"/>
        <v>0</v>
      </c>
      <c r="AB1069" s="45"/>
      <c r="AC1069" s="79">
        <f t="shared" si="406"/>
        <v>0</v>
      </c>
      <c r="AD1069" s="65"/>
      <c r="AE1069" s="78">
        <f t="shared" si="407"/>
        <v>0</v>
      </c>
      <c r="AF1069" s="45"/>
      <c r="AG1069" s="79">
        <f t="shared" si="408"/>
        <v>0</v>
      </c>
      <c r="AH1069" s="2"/>
      <c r="AI1069" s="2"/>
      <c r="AJ1069" s="2"/>
      <c r="AK1069" s="2"/>
      <c r="AL1069" s="2"/>
    </row>
    <row r="1070" spans="1:38" ht="16.5" customHeight="1" outlineLevel="1">
      <c r="A1070" s="12" t="s">
        <v>992</v>
      </c>
      <c r="B1070" s="27" t="s">
        <v>850</v>
      </c>
      <c r="C1070" s="14">
        <v>215770</v>
      </c>
      <c r="D1070" s="45">
        <v>0</v>
      </c>
      <c r="E1070" s="46">
        <f t="shared" si="394"/>
        <v>0</v>
      </c>
      <c r="F1070" s="46">
        <f t="shared" si="395"/>
        <v>0</v>
      </c>
      <c r="G1070" s="46">
        <f t="shared" si="396"/>
        <v>0</v>
      </c>
      <c r="H1070" s="53" t="e">
        <f t="shared" si="391"/>
        <v>#DIV/0!</v>
      </c>
      <c r="I1070" s="54" t="e">
        <f t="shared" si="392"/>
        <v>#DIV/0!</v>
      </c>
      <c r="J1070" s="65"/>
      <c r="K1070" s="78">
        <f t="shared" si="397"/>
        <v>0</v>
      </c>
      <c r="L1070" s="45"/>
      <c r="M1070" s="79">
        <f t="shared" si="398"/>
        <v>0</v>
      </c>
      <c r="N1070" s="65"/>
      <c r="O1070" s="78">
        <f t="shared" si="399"/>
        <v>0</v>
      </c>
      <c r="P1070" s="45"/>
      <c r="Q1070" s="79">
        <f t="shared" si="400"/>
        <v>0</v>
      </c>
      <c r="R1070" s="65"/>
      <c r="S1070" s="78">
        <f t="shared" si="401"/>
        <v>0</v>
      </c>
      <c r="T1070" s="45"/>
      <c r="U1070" s="79">
        <f t="shared" si="402"/>
        <v>0</v>
      </c>
      <c r="V1070" s="65"/>
      <c r="W1070" s="78">
        <f t="shared" si="403"/>
        <v>0</v>
      </c>
      <c r="X1070" s="45"/>
      <c r="Y1070" s="79">
        <f t="shared" si="404"/>
        <v>0</v>
      </c>
      <c r="Z1070" s="65"/>
      <c r="AA1070" s="78">
        <f t="shared" si="405"/>
        <v>0</v>
      </c>
      <c r="AB1070" s="45"/>
      <c r="AC1070" s="79">
        <f t="shared" si="406"/>
        <v>0</v>
      </c>
      <c r="AD1070" s="65"/>
      <c r="AE1070" s="78">
        <f t="shared" si="407"/>
        <v>0</v>
      </c>
      <c r="AF1070" s="45"/>
      <c r="AG1070" s="79">
        <f t="shared" si="408"/>
        <v>0</v>
      </c>
      <c r="AH1070" s="2"/>
      <c r="AI1070" s="2"/>
      <c r="AJ1070" s="2"/>
      <c r="AK1070" s="2"/>
      <c r="AL1070" s="2"/>
    </row>
    <row r="1071" spans="1:38" ht="16.5" customHeight="1" outlineLevel="1">
      <c r="A1071" s="12"/>
      <c r="B1071" s="27"/>
      <c r="C1071" s="14"/>
      <c r="D1071" s="45"/>
      <c r="E1071" s="46"/>
      <c r="F1071" s="46"/>
      <c r="G1071" s="46"/>
      <c r="H1071" s="53"/>
      <c r="I1071" s="54"/>
      <c r="J1071" s="65"/>
      <c r="K1071" s="78"/>
      <c r="L1071" s="45"/>
      <c r="M1071" s="79"/>
      <c r="N1071" s="65"/>
      <c r="O1071" s="78"/>
      <c r="P1071" s="45"/>
      <c r="Q1071" s="79"/>
      <c r="R1071" s="65"/>
      <c r="S1071" s="78"/>
      <c r="T1071" s="45"/>
      <c r="U1071" s="79"/>
      <c r="V1071" s="65"/>
      <c r="W1071" s="78"/>
      <c r="X1071" s="45"/>
      <c r="Y1071" s="79"/>
      <c r="Z1071" s="65"/>
      <c r="AA1071" s="78"/>
      <c r="AB1071" s="45"/>
      <c r="AC1071" s="79"/>
      <c r="AD1071" s="65"/>
      <c r="AE1071" s="78"/>
      <c r="AF1071" s="45"/>
      <c r="AG1071" s="79"/>
      <c r="AH1071" s="2"/>
      <c r="AI1071" s="2"/>
      <c r="AJ1071" s="2"/>
      <c r="AK1071" s="2"/>
      <c r="AL1071" s="2"/>
    </row>
    <row r="1072" spans="1:38" ht="16.5" customHeight="1" outlineLevel="1">
      <c r="A1072" s="58"/>
      <c r="B1072" s="83" t="s">
        <v>851</v>
      </c>
      <c r="C1072" s="99"/>
      <c r="D1072" s="60">
        <v>0</v>
      </c>
      <c r="E1072" s="61">
        <f>SUM(E1073:E1075)</f>
        <v>0</v>
      </c>
      <c r="F1072" s="61">
        <f>SUM(F1073:F1075)</f>
        <v>0</v>
      </c>
      <c r="G1072" s="61">
        <f>SUM(G1073:G1075)</f>
        <v>0</v>
      </c>
      <c r="H1072" s="62" t="e">
        <f t="shared" si="391"/>
        <v>#DIV/0!</v>
      </c>
      <c r="I1072" s="63" t="e">
        <f t="shared" si="392"/>
        <v>#DIV/0!</v>
      </c>
      <c r="J1072" s="84">
        <f t="shared" ref="J1072:AG1072" si="422">SUM(J1073:J1075)</f>
        <v>0</v>
      </c>
      <c r="K1072" s="85">
        <f t="shared" si="422"/>
        <v>0</v>
      </c>
      <c r="L1072" s="60">
        <f t="shared" si="422"/>
        <v>0</v>
      </c>
      <c r="M1072" s="86">
        <f t="shared" si="422"/>
        <v>0</v>
      </c>
      <c r="N1072" s="84">
        <f t="shared" si="422"/>
        <v>0</v>
      </c>
      <c r="O1072" s="85">
        <f t="shared" si="422"/>
        <v>0</v>
      </c>
      <c r="P1072" s="60">
        <f t="shared" si="422"/>
        <v>0</v>
      </c>
      <c r="Q1072" s="86">
        <f t="shared" si="422"/>
        <v>0</v>
      </c>
      <c r="R1072" s="84">
        <f t="shared" si="422"/>
        <v>0</v>
      </c>
      <c r="S1072" s="85">
        <f t="shared" si="422"/>
        <v>0</v>
      </c>
      <c r="T1072" s="60">
        <f t="shared" si="422"/>
        <v>0</v>
      </c>
      <c r="U1072" s="86">
        <f t="shared" si="422"/>
        <v>0</v>
      </c>
      <c r="V1072" s="84">
        <f t="shared" si="422"/>
        <v>0</v>
      </c>
      <c r="W1072" s="85">
        <f t="shared" si="422"/>
        <v>0</v>
      </c>
      <c r="X1072" s="60">
        <f t="shared" si="422"/>
        <v>0</v>
      </c>
      <c r="Y1072" s="86">
        <f t="shared" si="422"/>
        <v>0</v>
      </c>
      <c r="Z1072" s="84">
        <f t="shared" si="422"/>
        <v>0</v>
      </c>
      <c r="AA1072" s="85">
        <f t="shared" si="422"/>
        <v>0</v>
      </c>
      <c r="AB1072" s="60">
        <f t="shared" si="422"/>
        <v>0</v>
      </c>
      <c r="AC1072" s="86">
        <f t="shared" si="422"/>
        <v>0</v>
      </c>
      <c r="AD1072" s="84">
        <f t="shared" si="422"/>
        <v>0</v>
      </c>
      <c r="AE1072" s="85">
        <f t="shared" si="422"/>
        <v>0</v>
      </c>
      <c r="AF1072" s="60">
        <f t="shared" si="422"/>
        <v>0</v>
      </c>
      <c r="AG1072" s="86">
        <f t="shared" si="422"/>
        <v>0</v>
      </c>
      <c r="AH1072" s="2"/>
      <c r="AI1072" s="2"/>
      <c r="AJ1072" s="2"/>
      <c r="AK1072" s="2"/>
      <c r="AL1072" s="2"/>
    </row>
    <row r="1073" spans="1:38" ht="16.5" customHeight="1" outlineLevel="1">
      <c r="A1073" s="12">
        <v>305182</v>
      </c>
      <c r="B1073" s="27" t="s">
        <v>852</v>
      </c>
      <c r="C1073" s="14">
        <v>49770</v>
      </c>
      <c r="D1073" s="45">
        <v>0</v>
      </c>
      <c r="E1073" s="46">
        <f t="shared" si="394"/>
        <v>0</v>
      </c>
      <c r="F1073" s="46">
        <f t="shared" si="395"/>
        <v>0</v>
      </c>
      <c r="G1073" s="46">
        <f t="shared" si="396"/>
        <v>0</v>
      </c>
      <c r="H1073" s="53" t="e">
        <f t="shared" si="391"/>
        <v>#DIV/0!</v>
      </c>
      <c r="I1073" s="54" t="e">
        <f t="shared" si="392"/>
        <v>#DIV/0!</v>
      </c>
      <c r="J1073" s="65"/>
      <c r="K1073" s="78">
        <f t="shared" si="397"/>
        <v>0</v>
      </c>
      <c r="L1073" s="45"/>
      <c r="M1073" s="79">
        <f t="shared" si="398"/>
        <v>0</v>
      </c>
      <c r="N1073" s="65"/>
      <c r="O1073" s="78">
        <f t="shared" si="399"/>
        <v>0</v>
      </c>
      <c r="P1073" s="45"/>
      <c r="Q1073" s="79">
        <f t="shared" si="400"/>
        <v>0</v>
      </c>
      <c r="R1073" s="65"/>
      <c r="S1073" s="78">
        <f t="shared" si="401"/>
        <v>0</v>
      </c>
      <c r="T1073" s="45"/>
      <c r="U1073" s="79">
        <f t="shared" si="402"/>
        <v>0</v>
      </c>
      <c r="V1073" s="65"/>
      <c r="W1073" s="78">
        <f t="shared" si="403"/>
        <v>0</v>
      </c>
      <c r="X1073" s="45"/>
      <c r="Y1073" s="79">
        <f t="shared" si="404"/>
        <v>0</v>
      </c>
      <c r="Z1073" s="65"/>
      <c r="AA1073" s="78">
        <f t="shared" si="405"/>
        <v>0</v>
      </c>
      <c r="AB1073" s="45"/>
      <c r="AC1073" s="79">
        <f t="shared" si="406"/>
        <v>0</v>
      </c>
      <c r="AD1073" s="65"/>
      <c r="AE1073" s="78">
        <f t="shared" si="407"/>
        <v>0</v>
      </c>
      <c r="AF1073" s="45"/>
      <c r="AG1073" s="79">
        <f t="shared" si="408"/>
        <v>0</v>
      </c>
      <c r="AH1073" s="2"/>
      <c r="AI1073" s="2"/>
      <c r="AJ1073" s="2"/>
      <c r="AK1073" s="2"/>
      <c r="AL1073" s="2"/>
    </row>
    <row r="1074" spans="1:38" ht="28.5" customHeight="1" outlineLevel="1">
      <c r="A1074" s="12" t="s">
        <v>988</v>
      </c>
      <c r="B1074" s="27" t="s">
        <v>853</v>
      </c>
      <c r="C1074" s="14">
        <v>290640</v>
      </c>
      <c r="D1074" s="45">
        <v>0</v>
      </c>
      <c r="E1074" s="46">
        <f t="shared" si="394"/>
        <v>0</v>
      </c>
      <c r="F1074" s="46">
        <f t="shared" si="395"/>
        <v>0</v>
      </c>
      <c r="G1074" s="46">
        <f t="shared" si="396"/>
        <v>0</v>
      </c>
      <c r="H1074" s="53" t="e">
        <f t="shared" si="391"/>
        <v>#DIV/0!</v>
      </c>
      <c r="I1074" s="54" t="e">
        <f t="shared" si="392"/>
        <v>#DIV/0!</v>
      </c>
      <c r="J1074" s="65"/>
      <c r="K1074" s="78">
        <f t="shared" si="397"/>
        <v>0</v>
      </c>
      <c r="L1074" s="45"/>
      <c r="M1074" s="79">
        <f t="shared" si="398"/>
        <v>0</v>
      </c>
      <c r="N1074" s="65"/>
      <c r="O1074" s="78">
        <f t="shared" si="399"/>
        <v>0</v>
      </c>
      <c r="P1074" s="45"/>
      <c r="Q1074" s="79">
        <f t="shared" si="400"/>
        <v>0</v>
      </c>
      <c r="R1074" s="65"/>
      <c r="S1074" s="78">
        <f t="shared" si="401"/>
        <v>0</v>
      </c>
      <c r="T1074" s="45"/>
      <c r="U1074" s="79">
        <f t="shared" si="402"/>
        <v>0</v>
      </c>
      <c r="V1074" s="65"/>
      <c r="W1074" s="78">
        <f t="shared" si="403"/>
        <v>0</v>
      </c>
      <c r="X1074" s="45"/>
      <c r="Y1074" s="79">
        <f t="shared" si="404"/>
        <v>0</v>
      </c>
      <c r="Z1074" s="65"/>
      <c r="AA1074" s="78">
        <f t="shared" si="405"/>
        <v>0</v>
      </c>
      <c r="AB1074" s="45"/>
      <c r="AC1074" s="79">
        <f t="shared" si="406"/>
        <v>0</v>
      </c>
      <c r="AD1074" s="65"/>
      <c r="AE1074" s="78">
        <f t="shared" si="407"/>
        <v>0</v>
      </c>
      <c r="AF1074" s="45"/>
      <c r="AG1074" s="79">
        <f t="shared" si="408"/>
        <v>0</v>
      </c>
      <c r="AH1074" s="2"/>
      <c r="AI1074" s="2"/>
      <c r="AJ1074" s="2"/>
      <c r="AK1074" s="2"/>
      <c r="AL1074" s="2"/>
    </row>
    <row r="1075" spans="1:38" ht="37.5" customHeight="1" outlineLevel="1">
      <c r="A1075" s="13" t="s">
        <v>989</v>
      </c>
      <c r="B1075" s="37" t="s">
        <v>854</v>
      </c>
      <c r="C1075" s="15">
        <v>48810</v>
      </c>
      <c r="D1075" s="47">
        <v>0</v>
      </c>
      <c r="E1075" s="48">
        <f t="shared" si="394"/>
        <v>0</v>
      </c>
      <c r="F1075" s="48">
        <f t="shared" si="395"/>
        <v>0</v>
      </c>
      <c r="G1075" s="48">
        <f t="shared" si="396"/>
        <v>0</v>
      </c>
      <c r="H1075" s="55" t="e">
        <f t="shared" si="391"/>
        <v>#DIV/0!</v>
      </c>
      <c r="I1075" s="56" t="e">
        <f t="shared" si="392"/>
        <v>#DIV/0!</v>
      </c>
      <c r="J1075" s="80"/>
      <c r="K1075" s="81">
        <f t="shared" si="397"/>
        <v>0</v>
      </c>
      <c r="L1075" s="47"/>
      <c r="M1075" s="82">
        <f t="shared" si="398"/>
        <v>0</v>
      </c>
      <c r="N1075" s="80"/>
      <c r="O1075" s="81">
        <f t="shared" si="399"/>
        <v>0</v>
      </c>
      <c r="P1075" s="47"/>
      <c r="Q1075" s="82">
        <f t="shared" si="400"/>
        <v>0</v>
      </c>
      <c r="R1075" s="80"/>
      <c r="S1075" s="81">
        <f t="shared" si="401"/>
        <v>0</v>
      </c>
      <c r="T1075" s="47"/>
      <c r="U1075" s="82">
        <f t="shared" si="402"/>
        <v>0</v>
      </c>
      <c r="V1075" s="80"/>
      <c r="W1075" s="81">
        <f t="shared" si="403"/>
        <v>0</v>
      </c>
      <c r="X1075" s="47"/>
      <c r="Y1075" s="82">
        <f t="shared" si="404"/>
        <v>0</v>
      </c>
      <c r="Z1075" s="80"/>
      <c r="AA1075" s="81">
        <f t="shared" si="405"/>
        <v>0</v>
      </c>
      <c r="AB1075" s="47"/>
      <c r="AC1075" s="82">
        <f t="shared" si="406"/>
        <v>0</v>
      </c>
      <c r="AD1075" s="80"/>
      <c r="AE1075" s="81">
        <f t="shared" si="407"/>
        <v>0</v>
      </c>
      <c r="AF1075" s="47"/>
      <c r="AG1075" s="82">
        <f t="shared" si="408"/>
        <v>0</v>
      </c>
      <c r="AH1075" s="2"/>
      <c r="AI1075" s="2"/>
      <c r="AJ1075" s="2"/>
      <c r="AK1075" s="2"/>
      <c r="AL1075" s="2"/>
    </row>
  </sheetData>
  <mergeCells count="14">
    <mergeCell ref="AD7:AE7"/>
    <mergeCell ref="AF7:AG7"/>
    <mergeCell ref="R7:S7"/>
    <mergeCell ref="T7:U7"/>
    <mergeCell ref="V7:W7"/>
    <mergeCell ref="X7:Y7"/>
    <mergeCell ref="Z7:AA7"/>
    <mergeCell ref="AB7:AC7"/>
    <mergeCell ref="P7:Q7"/>
    <mergeCell ref="A5:B5"/>
    <mergeCell ref="A6:B6"/>
    <mergeCell ref="J7:K7"/>
    <mergeCell ref="L7:M7"/>
    <mergeCell ref="N7:O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Resumen Cumplimiento Actividad</vt:lpstr>
      <vt:lpstr>Resumen Cumplimiento PP</vt:lpstr>
      <vt:lpstr>Consolidado</vt:lpstr>
      <vt:lpstr>HOSCA</vt:lpstr>
      <vt:lpstr>HOSLA</vt:lpstr>
      <vt:lpstr>LLAY-LLAY</vt:lpstr>
      <vt:lpstr>HPUT</vt:lpstr>
      <vt:lpstr>PSIQ.</vt:lpstr>
      <vt:lpstr>C-LLAY</vt:lpstr>
      <vt:lpstr>C-SF</vt:lpstr>
      <vt:lpstr>C-LA</vt:lpstr>
      <vt:lpstr>DIRECCION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Roxana Arias</dc:creator>
  <cp:lastModifiedBy>guillermo.pinto</cp:lastModifiedBy>
  <cp:lastPrinted>2014-09-22T12:55:59Z</cp:lastPrinted>
  <dcterms:created xsi:type="dcterms:W3CDTF">2013-01-02T14:49:13Z</dcterms:created>
  <dcterms:modified xsi:type="dcterms:W3CDTF">2015-09-08T19:08:18Z</dcterms:modified>
</cp:coreProperties>
</file>